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YandexDisk\Handex\Lahiyələr\Excel\Telekom\"/>
    </mc:Choice>
  </mc:AlternateContent>
  <xr:revisionPtr revIDLastSave="0" documentId="13_ncr:1_{245B7AEA-D98A-404E-9F8B-D216ADB9FCE1}" xr6:coauthVersionLast="47" xr6:coauthVersionMax="47" xr10:uidLastSave="{00000000-0000-0000-0000-000000000000}"/>
  <bookViews>
    <workbookView xWindow="-120" yWindow="-120" windowWidth="20730" windowHeight="11040" firstSheet="1" activeTab="7" xr2:uid="{00000000-000D-0000-FFFF-FFFF00000000}"/>
  </bookViews>
  <sheets>
    <sheet name="customer" sheetId="1" r:id="rId1"/>
    <sheet name="campaign" sheetId="2" r:id="rId2"/>
    <sheet name="data" sheetId="3" r:id="rId3"/>
    <sheet name="Cohort" sheetId="4" r:id="rId4"/>
    <sheet name="Stabil" sheetId="5" r:id="rId5"/>
    <sheet name="Pareto" sheetId="6" r:id="rId6"/>
    <sheet name="Endirim" sheetId="7" r:id="rId7"/>
    <sheet name="Endirim (eyni tarixdə təkrar)" sheetId="8" r:id="rId8"/>
  </sheets>
  <definedNames>
    <definedName name="_xlnm._FilterDatabase" localSheetId="2" hidden="1">data!$A$1:$D$15018</definedName>
    <definedName name="_xlnm._FilterDatabase" localSheetId="6" hidden="1">Endirim!$I$2:$O$974</definedName>
    <definedName name="_xlnm._FilterDatabase" localSheetId="7" hidden="1">'Endirim (eyni tarixdə təkrar)'!$I$2:$R$1947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FCE2AD5D-F65C-4FA6-A056-5C36A1767C68}">
      <x15:dataModel>
        <x15:modelTables>
          <x15:modelTable id="campaign_e238816b-2313-468a-bf93-3c8d6a079646" name="campaign" connection="Query - campaign"/>
          <x15:modelTable id="customer_a733ddd9-975f-4805-af44-75c888a09de0" name="customer" connection="Query - customer"/>
          <x15:modelTable id="data_2dd27dc9-bd54-461f-b9f4-172b328cbbf1" name="data" connection="Query - data"/>
        </x15:modelTables>
        <x15:modelRelationships>
          <x15:modelRelationship fromTable="data" fromColumn="id_campaign" toTable="campaign" toColumn="id"/>
          <x15:modelRelationship fromTable="data" fromColumn="id_customer" toTable="customer" toColumn="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data" columnName="join_date" columnId="join_date">
                <x16:calculatedTimeColumn columnName="join_date (Year)" columnId="join_date (Year)" contentType="years" isSelected="1"/>
                <x16:calculatedTimeColumn columnName="join_date (Month Index)" columnId="join_date (Month Index)" contentType="monthsindex" isSelected="1"/>
                <x16:calculatedTimeColumn columnName="join_date (Month)" columnId="join_date (Month)" contentType="months" isSelected="1"/>
              </x16:modelTimeGrouping>
              <x16:modelTimeGrouping tableName="data" columnName="buy_date" columnId="buy_date">
                <x16:calculatedTimeColumn columnName="buy_date (Year)" columnId="buy_date (Year)" contentType="years" isSelected="1"/>
                <x16:calculatedTimeColumn columnName="buy_date (Quarter)" columnId="buy_date (Quarter)" contentType="quarters" isSelected="0"/>
                <x16:calculatedTimeColumn columnName="buy_date (Month Index)" columnId="buy_date (Month Index)" contentType="monthsindex" isSelected="1"/>
                <x16:calculatedTimeColumn columnName="buy_date (Month)" columnId="buy_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440" i="8" l="1"/>
  <c r="M441" i="8"/>
  <c r="M137" i="8"/>
  <c r="M138" i="8"/>
  <c r="M139" i="8"/>
  <c r="M1653" i="8"/>
  <c r="M1654" i="8"/>
  <c r="M1655" i="8"/>
  <c r="M708" i="8"/>
  <c r="M709" i="8"/>
  <c r="M710" i="8"/>
  <c r="M809" i="8"/>
  <c r="M810" i="8"/>
  <c r="M811" i="8"/>
  <c r="M989" i="8"/>
  <c r="M990" i="8"/>
  <c r="M991" i="8"/>
  <c r="M257" i="8"/>
  <c r="M258" i="8"/>
  <c r="M1119" i="8"/>
  <c r="M1120" i="8"/>
  <c r="M569" i="8"/>
  <c r="M570" i="8"/>
  <c r="M1804" i="8"/>
  <c r="M1805" i="8"/>
  <c r="M1806" i="8"/>
  <c r="M680" i="8"/>
  <c r="M681" i="8"/>
  <c r="M682" i="8"/>
  <c r="M559" i="8"/>
  <c r="M560" i="8"/>
  <c r="M561" i="8"/>
  <c r="M250" i="8"/>
  <c r="M251" i="8"/>
  <c r="M252" i="8"/>
  <c r="M791" i="8"/>
  <c r="M792" i="8"/>
  <c r="M793" i="8"/>
  <c r="M1060" i="8"/>
  <c r="M1061" i="8"/>
  <c r="M1062" i="8"/>
  <c r="M641" i="8"/>
  <c r="M1635" i="8"/>
  <c r="M1636" i="8"/>
  <c r="M984" i="8"/>
  <c r="M985" i="8"/>
  <c r="M986" i="8"/>
  <c r="M885" i="8"/>
  <c r="M886" i="8"/>
  <c r="M556" i="8"/>
  <c r="M557" i="8"/>
  <c r="M558" i="8"/>
  <c r="M1116" i="8"/>
  <c r="M1117" i="8"/>
  <c r="M1118" i="8"/>
  <c r="M156" i="8"/>
  <c r="M157" i="8"/>
  <c r="M543" i="8"/>
  <c r="M544" i="8"/>
  <c r="M545" i="8"/>
  <c r="M1860" i="8"/>
  <c r="M1861" i="8"/>
  <c r="M1862" i="8"/>
  <c r="M232" i="8"/>
  <c r="M233" i="8"/>
  <c r="M234" i="8"/>
  <c r="M812" i="8"/>
  <c r="M813" i="8"/>
  <c r="M814" i="8"/>
  <c r="M1291" i="8"/>
  <c r="M1292" i="8"/>
  <c r="M1293" i="8"/>
  <c r="M202" i="8"/>
  <c r="M203" i="8"/>
  <c r="M204" i="8"/>
  <c r="M1196" i="8"/>
  <c r="M1197" i="8"/>
  <c r="M1198" i="8"/>
  <c r="M1019" i="8"/>
  <c r="M1020" i="8"/>
  <c r="M1021" i="8"/>
  <c r="M756" i="8"/>
  <c r="M757" i="8"/>
  <c r="M1183" i="8"/>
  <c r="M1184" i="8"/>
  <c r="M1185" i="8"/>
  <c r="M1499" i="8"/>
  <c r="M1500" i="8"/>
  <c r="M1501" i="8"/>
  <c r="M1592" i="8"/>
  <c r="M1593" i="8"/>
  <c r="M934" i="8"/>
  <c r="M935" i="8"/>
  <c r="M936" i="8"/>
  <c r="M1754" i="8"/>
  <c r="M1755" i="8"/>
  <c r="M1756" i="8"/>
  <c r="M1641" i="8"/>
  <c r="M1642" i="8"/>
  <c r="M1643" i="8"/>
  <c r="M1468" i="8"/>
  <c r="M1469" i="8"/>
  <c r="M1470" i="8"/>
  <c r="M271" i="8"/>
  <c r="M272" i="8"/>
  <c r="M1801" i="8"/>
  <c r="M1802" i="8"/>
  <c r="M1803" i="8"/>
  <c r="M1888" i="8"/>
  <c r="M73" i="8"/>
  <c r="M74" i="8"/>
  <c r="M27" i="8"/>
  <c r="M28" i="8"/>
  <c r="M29" i="8"/>
  <c r="M1603" i="8"/>
  <c r="M1604" i="8"/>
  <c r="M1605" i="8"/>
  <c r="M1296" i="8"/>
  <c r="M1297" i="8"/>
  <c r="M1298" i="8"/>
  <c r="M158" i="8"/>
  <c r="M159" i="8"/>
  <c r="M160" i="8"/>
  <c r="M1050" i="8"/>
  <c r="M1051" i="8"/>
  <c r="M1052" i="8"/>
  <c r="M617" i="8"/>
  <c r="M618" i="8"/>
  <c r="M619" i="8"/>
  <c r="M851" i="8"/>
  <c r="M852" i="8"/>
  <c r="M853" i="8"/>
  <c r="M604" i="8"/>
  <c r="M605" i="8"/>
  <c r="M606" i="8"/>
  <c r="M1740" i="8"/>
  <c r="M1741" i="8"/>
  <c r="M1742" i="8"/>
  <c r="M961" i="8"/>
  <c r="M962" i="8"/>
  <c r="M963" i="8"/>
  <c r="M1569" i="8"/>
  <c r="M1570" i="8"/>
  <c r="M1571" i="8"/>
  <c r="M1729" i="8"/>
  <c r="M1730" i="8"/>
  <c r="M1731" i="8"/>
  <c r="M1421" i="8"/>
  <c r="M1422" i="8"/>
  <c r="M573" i="8"/>
  <c r="M574" i="8"/>
  <c r="M575" i="8"/>
  <c r="M892" i="8"/>
  <c r="M893" i="8"/>
  <c r="M630" i="8"/>
  <c r="M631" i="8"/>
  <c r="M632" i="8"/>
  <c r="M1383" i="8"/>
  <c r="M1384" i="8"/>
  <c r="M1385" i="8"/>
  <c r="M195" i="8"/>
  <c r="M196" i="8"/>
  <c r="M51" i="8"/>
  <c r="M52" i="8"/>
  <c r="M1023" i="8"/>
  <c r="M1024" i="8"/>
  <c r="M1025" i="8"/>
  <c r="M1243" i="8"/>
  <c r="M1244" i="8"/>
  <c r="M1245" i="8"/>
  <c r="M1892" i="8"/>
  <c r="M1893" i="8"/>
  <c r="M1894" i="8"/>
  <c r="M509" i="8"/>
  <c r="M510" i="8"/>
  <c r="M511" i="8"/>
  <c r="M512" i="8"/>
  <c r="M513" i="8"/>
  <c r="M514" i="8"/>
  <c r="M1518" i="8"/>
  <c r="M1519" i="8"/>
  <c r="M946" i="8"/>
  <c r="M947" i="8"/>
  <c r="M948" i="8"/>
  <c r="M330" i="8"/>
  <c r="M331" i="8"/>
  <c r="M332" i="8"/>
  <c r="M1834" i="8"/>
  <c r="M1835" i="8"/>
  <c r="M176" i="8"/>
  <c r="M177" i="8"/>
  <c r="M178" i="8"/>
  <c r="M1773" i="8"/>
  <c r="M1774" i="8"/>
  <c r="M1775" i="8"/>
  <c r="M1616" i="8"/>
  <c r="M1617" i="8"/>
  <c r="M1618" i="8"/>
  <c r="M163" i="8"/>
  <c r="M164" i="8"/>
  <c r="M165" i="8"/>
  <c r="M536" i="8"/>
  <c r="M537" i="8"/>
  <c r="M538" i="8"/>
  <c r="M1928" i="8"/>
  <c r="M1929" i="8"/>
  <c r="M40" i="8"/>
  <c r="M41" i="8"/>
  <c r="M311" i="8"/>
  <c r="M312" i="8"/>
  <c r="M1748" i="8"/>
  <c r="M1749" i="8"/>
  <c r="M1750" i="8"/>
  <c r="M1699" i="8"/>
  <c r="M1700" i="8"/>
  <c r="M1701" i="8"/>
  <c r="M428" i="8"/>
  <c r="M429" i="8"/>
  <c r="M430" i="8"/>
  <c r="M1252" i="8"/>
  <c r="M1253" i="8"/>
  <c r="M1254" i="8"/>
  <c r="M1208" i="8"/>
  <c r="M1209" i="8"/>
  <c r="M1405" i="8"/>
  <c r="M1406" i="8"/>
  <c r="M1407" i="8"/>
  <c r="M1101" i="8"/>
  <c r="M1102" i="8"/>
  <c r="M1906" i="8"/>
  <c r="M1907" i="8"/>
  <c r="M1908" i="8"/>
  <c r="M724" i="8"/>
  <c r="M725" i="8"/>
  <c r="M726" i="8"/>
  <c r="M1188" i="8"/>
  <c r="M1189" i="8"/>
  <c r="M1190" i="8"/>
  <c r="M524" i="8"/>
  <c r="M525" i="8"/>
  <c r="M526" i="8"/>
  <c r="M539" i="8"/>
  <c r="M533" i="8"/>
  <c r="M534" i="8"/>
  <c r="M535" i="8"/>
  <c r="M1076" i="8"/>
  <c r="M1077" i="8"/>
  <c r="M1078" i="8"/>
  <c r="M1587" i="8"/>
  <c r="M1588" i="8"/>
  <c r="M1589" i="8"/>
  <c r="M1451" i="8"/>
  <c r="M1452" i="8"/>
  <c r="M1453" i="8"/>
  <c r="M794" i="8"/>
  <c r="M795" i="8"/>
  <c r="M796" i="8"/>
  <c r="M1144" i="8"/>
  <c r="M1145" i="8"/>
  <c r="M1146" i="8"/>
  <c r="M1235" i="8"/>
  <c r="M1236" i="8"/>
  <c r="M1237" i="8"/>
  <c r="M1815" i="8"/>
  <c r="M1816" i="8"/>
  <c r="M1343" i="8"/>
  <c r="M1344" i="8"/>
  <c r="M1345" i="8"/>
  <c r="M21" i="8"/>
  <c r="M22" i="8"/>
  <c r="M1663" i="8"/>
  <c r="M1664" i="8"/>
  <c r="M1665" i="8"/>
  <c r="M860" i="8"/>
  <c r="M861" i="8"/>
  <c r="M862" i="8"/>
  <c r="M1162" i="8"/>
  <c r="M1163" i="8"/>
  <c r="M44" i="8"/>
  <c r="M45" i="8"/>
  <c r="M46" i="8"/>
  <c r="M211" i="8"/>
  <c r="M212" i="8"/>
  <c r="M213" i="8"/>
  <c r="M53" i="8"/>
  <c r="M54" i="8"/>
  <c r="M55" i="8"/>
  <c r="M371" i="8"/>
  <c r="M372" i="8"/>
  <c r="M373" i="8"/>
  <c r="M1224" i="8"/>
  <c r="M1225" i="8"/>
  <c r="M1226" i="8"/>
  <c r="M215" i="8"/>
  <c r="M216" i="8"/>
  <c r="M217" i="8"/>
  <c r="M1608" i="8"/>
  <c r="M1609" i="8"/>
  <c r="M1365" i="8"/>
  <c r="M1366" i="8"/>
  <c r="M1367" i="8"/>
  <c r="M1817" i="8"/>
  <c r="M1818" i="8"/>
  <c r="M1708" i="8"/>
  <c r="M1709" i="8"/>
  <c r="M1710" i="8"/>
  <c r="M718" i="8"/>
  <c r="M719" i="8"/>
  <c r="M720" i="8"/>
  <c r="M1556" i="8"/>
  <c r="M1557" i="8"/>
  <c r="M627" i="8"/>
  <c r="M628" i="8"/>
  <c r="M629" i="8"/>
  <c r="M1360" i="8"/>
  <c r="M1361" i="8"/>
  <c r="M1362" i="8"/>
  <c r="M205" i="8"/>
  <c r="M206" i="8"/>
  <c r="M207" i="8"/>
  <c r="M1220" i="8"/>
  <c r="M1221" i="8"/>
  <c r="M1222" i="8"/>
  <c r="M1053" i="8"/>
  <c r="M1054" i="8"/>
  <c r="M1055" i="8"/>
  <c r="M470" i="8"/>
  <c r="M471" i="8"/>
  <c r="M472" i="8"/>
  <c r="M1722" i="8"/>
  <c r="M1723" i="8"/>
  <c r="M1508" i="8"/>
  <c r="M1509" i="8"/>
  <c r="M1139" i="8"/>
  <c r="M1140" i="8"/>
  <c r="M1141" i="8"/>
  <c r="M907" i="8"/>
  <c r="M908" i="8"/>
  <c r="M696" i="8"/>
  <c r="M697" i="8"/>
  <c r="M698" i="8"/>
  <c r="M296" i="8"/>
  <c r="M297" i="8"/>
  <c r="M298" i="8"/>
  <c r="M141" i="8"/>
  <c r="M142" i="8"/>
  <c r="M143" i="8"/>
  <c r="M1147" i="8"/>
  <c r="M1148" i="8"/>
  <c r="M1149" i="8"/>
  <c r="M1265" i="8"/>
  <c r="M1266" i="8"/>
  <c r="M391" i="8"/>
  <c r="M392" i="8"/>
  <c r="M393" i="8"/>
  <c r="M1788" i="8"/>
  <c r="M1789" i="8"/>
  <c r="M1790" i="8"/>
  <c r="M1388" i="8"/>
  <c r="M1389" i="8"/>
  <c r="M1390" i="8"/>
  <c r="M903" i="8"/>
  <c r="M904" i="8"/>
  <c r="M1113" i="8"/>
  <c r="M1114" i="8"/>
  <c r="M1115" i="8"/>
  <c r="M1541" i="8"/>
  <c r="M1542" i="8"/>
  <c r="M1543" i="8"/>
  <c r="M976" i="8"/>
  <c r="M977" i="8"/>
  <c r="M978" i="8"/>
  <c r="M966" i="8"/>
  <c r="M967" i="8"/>
  <c r="M968" i="8"/>
  <c r="M1619" i="8"/>
  <c r="M1620" i="8"/>
  <c r="M1621" i="8"/>
  <c r="M754" i="8"/>
  <c r="M755" i="8"/>
  <c r="M425" i="8"/>
  <c r="M426" i="8"/>
  <c r="M427" i="8"/>
  <c r="M843" i="8"/>
  <c r="M844" i="8"/>
  <c r="M845" i="8"/>
  <c r="M386" i="8"/>
  <c r="M387" i="8"/>
  <c r="M388" i="8"/>
  <c r="M135" i="8"/>
  <c r="M136" i="8"/>
  <c r="M992" i="8"/>
  <c r="M993" i="8"/>
  <c r="M1150" i="8"/>
  <c r="M1151" i="8"/>
  <c r="M1152" i="8"/>
  <c r="M1326" i="8"/>
  <c r="M1327" i="8"/>
  <c r="M1328" i="8"/>
  <c r="M1715" i="8"/>
  <c r="M1716" i="8"/>
  <c r="M1717" i="8"/>
  <c r="M1045" i="8"/>
  <c r="M1046" i="8"/>
  <c r="M1047" i="8"/>
  <c r="M1732" i="8"/>
  <c r="M1733" i="8"/>
  <c r="M1734" i="8"/>
  <c r="M1724" i="8"/>
  <c r="M1725" i="8"/>
  <c r="M1726" i="8"/>
  <c r="M1727" i="8"/>
  <c r="M1728" i="8"/>
  <c r="M937" i="8"/>
  <c r="M938" i="8"/>
  <c r="M939" i="8"/>
  <c r="M1376" i="8"/>
  <c r="M1377" i="8"/>
  <c r="M1378" i="8"/>
  <c r="M1410" i="8"/>
  <c r="M1411" i="8"/>
  <c r="M1412" i="8"/>
  <c r="M483" i="8"/>
  <c r="M484" i="8"/>
  <c r="M485" i="8"/>
  <c r="M769" i="8"/>
  <c r="M416" i="8"/>
  <c r="M417" i="8"/>
  <c r="M1852" i="8"/>
  <c r="M1853" i="8"/>
  <c r="M496" i="8"/>
  <c r="M497" i="8"/>
  <c r="M1537" i="8"/>
  <c r="M1538" i="8"/>
  <c r="M1066" i="8"/>
  <c r="M1067" i="8"/>
  <c r="M75" i="8"/>
  <c r="M76" i="8"/>
  <c r="M321" i="8"/>
  <c r="M322" i="8"/>
  <c r="M1191" i="8"/>
  <c r="M1192" i="8"/>
  <c r="M1840" i="8"/>
  <c r="M1841" i="8"/>
  <c r="M1751" i="8"/>
  <c r="M1287" i="8"/>
  <c r="M1288" i="8"/>
  <c r="M1083" i="8"/>
  <c r="M1871" i="8"/>
  <c r="M1560" i="8"/>
  <c r="M1711" i="8"/>
  <c r="M915" i="8"/>
  <c r="M916" i="8"/>
  <c r="M363" i="8"/>
  <c r="M364" i="8"/>
  <c r="M1341" i="8"/>
  <c r="M1342" i="8"/>
  <c r="M1610" i="8"/>
  <c r="M1611" i="8"/>
  <c r="M1874" i="8"/>
  <c r="M1875" i="8"/>
  <c r="M11" i="8"/>
  <c r="M12" i="8"/>
  <c r="M1443" i="8"/>
  <c r="M1444" i="8"/>
  <c r="M1558" i="8"/>
  <c r="M1559" i="8"/>
  <c r="M1415" i="8"/>
  <c r="M1416" i="8"/>
  <c r="M807" i="8"/>
  <c r="M808" i="8"/>
  <c r="M866" i="8"/>
  <c r="M867" i="8"/>
  <c r="M888" i="8"/>
  <c r="M889" i="8"/>
  <c r="M337" i="8"/>
  <c r="M338" i="8"/>
  <c r="M508" i="8"/>
  <c r="M1550" i="8"/>
  <c r="M1551" i="8"/>
  <c r="M823" i="8"/>
  <c r="M824" i="8"/>
  <c r="M786" i="8"/>
  <c r="M787" i="8"/>
  <c r="M108" i="8"/>
  <c r="M109" i="8"/>
  <c r="M1048" i="8"/>
  <c r="M1049" i="8"/>
  <c r="M418" i="8"/>
  <c r="M419" i="8"/>
  <c r="M260" i="8"/>
  <c r="M317" i="8"/>
  <c r="M318" i="8"/>
  <c r="M1539" i="8"/>
  <c r="M1540" i="8"/>
  <c r="M36" i="8"/>
  <c r="M37" i="8"/>
  <c r="M229" i="8"/>
  <c r="M1056" i="8"/>
  <c r="M1057" i="8"/>
  <c r="M800" i="8"/>
  <c r="M870" i="8"/>
  <c r="M871" i="8"/>
  <c r="M1012" i="8"/>
  <c r="M1013" i="8"/>
  <c r="M1310" i="8"/>
  <c r="M1311" i="8"/>
  <c r="M1283" i="8"/>
  <c r="M1284" i="8"/>
  <c r="M359" i="8"/>
  <c r="M360" i="8"/>
  <c r="M479" i="8"/>
  <c r="M480" i="8"/>
  <c r="M104" i="8"/>
  <c r="M105" i="8"/>
  <c r="M1497" i="8"/>
  <c r="M1498" i="8"/>
  <c r="M598" i="8"/>
  <c r="M599" i="8"/>
  <c r="M1034" i="8"/>
  <c r="M1919" i="8"/>
  <c r="M1920" i="8"/>
  <c r="M87" i="8"/>
  <c r="M88" i="8"/>
  <c r="M727" i="8"/>
  <c r="M728" i="8"/>
  <c r="M405" i="8"/>
  <c r="M406" i="8"/>
  <c r="M100" i="8"/>
  <c r="M101" i="8"/>
  <c r="M1457" i="8"/>
  <c r="M1458" i="8"/>
  <c r="M1792" i="8"/>
  <c r="M1793" i="8"/>
  <c r="M613" i="8"/>
  <c r="M614" i="8"/>
  <c r="M1579" i="8"/>
  <c r="M1580" i="8"/>
  <c r="M1164" i="8"/>
  <c r="M1165" i="8"/>
  <c r="M481" i="8"/>
  <c r="M482" i="8"/>
  <c r="M1595" i="8"/>
  <c r="M1596" i="8"/>
  <c r="M85" i="8"/>
  <c r="M86" i="8"/>
  <c r="M911" i="8"/>
  <c r="M912" i="8"/>
  <c r="M1393" i="8"/>
  <c r="M1394" i="8"/>
  <c r="M656" i="8"/>
  <c r="M874" i="8"/>
  <c r="M875" i="8"/>
  <c r="M185" i="8"/>
  <c r="M186" i="8"/>
  <c r="M1527" i="8"/>
  <c r="M1528" i="8"/>
  <c r="M396" i="8"/>
  <c r="M397" i="8"/>
  <c r="M400" i="8"/>
  <c r="M1166" i="8"/>
  <c r="M1167" i="8"/>
  <c r="M729" i="8"/>
  <c r="M730" i="8"/>
  <c r="M802" i="8"/>
  <c r="M170" i="8"/>
  <c r="M171" i="8"/>
  <c r="M220" i="8"/>
  <c r="M79" i="8"/>
  <c r="M80" i="8"/>
  <c r="M987" i="8"/>
  <c r="M988" i="8"/>
  <c r="M119" i="8"/>
  <c r="M120" i="8"/>
  <c r="M1134" i="8"/>
  <c r="M1135" i="8"/>
  <c r="M1425" i="8"/>
  <c r="M700" i="8"/>
  <c r="M701" i="8"/>
  <c r="M1074" i="8"/>
  <c r="M1075" i="8"/>
  <c r="M1246" i="8"/>
  <c r="M1247" i="8"/>
  <c r="M1882" i="8"/>
  <c r="M1883" i="8"/>
  <c r="M1889" i="8"/>
  <c r="M389" i="8"/>
  <c r="M390" i="8"/>
  <c r="M179" i="8"/>
  <c r="M180" i="8"/>
  <c r="M1780" i="8"/>
  <c r="M1781" i="8"/>
  <c r="M1800" i="8"/>
  <c r="M578" i="8"/>
  <c r="M579" i="8"/>
  <c r="M739" i="8"/>
  <c r="M740" i="8"/>
  <c r="M1745" i="8"/>
  <c r="M1746" i="8"/>
  <c r="M32" i="8"/>
  <c r="M33" i="8"/>
  <c r="M25" i="8"/>
  <c r="M26" i="8"/>
  <c r="M763" i="8"/>
  <c r="M764" i="8"/>
  <c r="M457" i="8"/>
  <c r="M1909" i="8"/>
  <c r="M1910" i="8"/>
  <c r="M161" i="8"/>
  <c r="M162" i="8"/>
  <c r="M1738" i="8"/>
  <c r="M1739" i="8"/>
  <c r="M733" i="8"/>
  <c r="M734" i="8"/>
  <c r="M1480" i="8"/>
  <c r="M1481" i="8"/>
  <c r="M600" i="8"/>
  <c r="M601" i="8"/>
  <c r="M1348" i="8"/>
  <c r="M1349" i="8"/>
  <c r="M1925" i="8"/>
  <c r="M1926" i="8"/>
  <c r="M593" i="8"/>
  <c r="M704" i="8"/>
  <c r="M705" i="8"/>
  <c r="M1423" i="8"/>
  <c r="M1424" i="8"/>
  <c r="M125" i="8"/>
  <c r="M126" i="8"/>
  <c r="M127" i="8"/>
  <c r="M128" i="8"/>
  <c r="M1248" i="8"/>
  <c r="M1249" i="8"/>
  <c r="M597" i="8"/>
  <c r="M255" i="8"/>
  <c r="M256" i="8"/>
  <c r="M1666" i="8"/>
  <c r="M1667" i="8"/>
  <c r="M1880" i="8"/>
  <c r="M1881" i="8"/>
  <c r="M1103" i="8"/>
  <c r="M1104" i="8"/>
  <c r="M1157" i="8"/>
  <c r="M602" i="8"/>
  <c r="M603" i="8"/>
  <c r="M642" i="8"/>
  <c r="M643" i="8"/>
  <c r="M1316" i="8"/>
  <c r="M1317" i="8"/>
  <c r="M780" i="8"/>
  <c r="M781" i="8"/>
  <c r="M1459" i="8"/>
  <c r="M1460" i="8"/>
  <c r="M1601" i="8"/>
  <c r="M1602" i="8"/>
  <c r="M1844" i="8"/>
  <c r="M1845" i="8"/>
  <c r="M571" i="8"/>
  <c r="M572" i="8"/>
  <c r="M1684" i="8"/>
  <c r="M1685" i="8"/>
  <c r="M692" i="8"/>
  <c r="M693" i="8"/>
  <c r="M1314" i="8"/>
  <c r="M1315" i="8"/>
  <c r="M92" i="8"/>
  <c r="M93" i="8"/>
  <c r="M1504" i="8"/>
  <c r="M894" i="8"/>
  <c r="M895" i="8"/>
  <c r="M302" i="8"/>
  <c r="M303" i="8"/>
  <c r="M473" i="8"/>
  <c r="M474" i="8"/>
  <c r="M420" i="8"/>
  <c r="M421" i="8"/>
  <c r="M883" i="8"/>
  <c r="M884" i="8"/>
  <c r="M1583" i="8"/>
  <c r="M1584" i="8"/>
  <c r="M957" i="8"/>
  <c r="M958" i="8"/>
  <c r="M788" i="8"/>
  <c r="M789" i="8"/>
  <c r="M1195" i="8"/>
  <c r="M1227" i="8"/>
  <c r="M1228" i="8"/>
  <c r="M1436" i="8"/>
  <c r="M1437" i="8"/>
  <c r="M1713" i="8"/>
  <c r="M1714" i="8"/>
  <c r="M378" i="8"/>
  <c r="M379" i="8"/>
  <c r="M1578" i="8"/>
  <c r="M1770" i="8"/>
  <c r="M1771" i="8"/>
  <c r="M1356" i="8"/>
  <c r="M1357" i="8"/>
  <c r="M1759" i="8"/>
  <c r="M1760" i="8"/>
  <c r="M1035" i="8"/>
  <c r="M1036" i="8"/>
  <c r="M189" i="8"/>
  <c r="M190" i="8"/>
  <c r="M921" i="8"/>
  <c r="M922" i="8"/>
  <c r="M398" i="8"/>
  <c r="M399" i="8"/>
  <c r="M1762" i="8"/>
  <c r="M1763" i="8"/>
  <c r="M1419" i="8"/>
  <c r="M1420" i="8"/>
  <c r="M1525" i="8"/>
  <c r="M1526" i="8"/>
  <c r="M1552" i="8"/>
  <c r="M1553" i="8"/>
  <c r="M825" i="8"/>
  <c r="M826" i="8"/>
  <c r="M433" i="8"/>
  <c r="M434" i="8"/>
  <c r="M690" i="8"/>
  <c r="M691" i="8"/>
  <c r="M1022" i="8"/>
  <c r="M129" i="8"/>
  <c r="M130" i="8"/>
  <c r="M1691" i="8"/>
  <c r="M1692" i="8"/>
  <c r="M1318" i="8"/>
  <c r="M1319" i="8"/>
  <c r="M1794" i="8"/>
  <c r="M1795" i="8"/>
  <c r="M913" i="8"/>
  <c r="M914" i="8"/>
  <c r="M1081" i="8"/>
  <c r="M1082" i="8"/>
  <c r="M506" i="8"/>
  <c r="M507" i="8"/>
  <c r="M1111" i="8"/>
  <c r="M1112" i="8"/>
  <c r="M261" i="8"/>
  <c r="M262" i="8"/>
  <c r="M1335" i="8"/>
  <c r="M1336" i="8"/>
  <c r="M1768" i="8"/>
  <c r="M1769" i="8"/>
  <c r="M1884" i="8"/>
  <c r="M1885" i="8"/>
  <c r="M230" i="8"/>
  <c r="M231" i="8"/>
  <c r="M661" i="8"/>
  <c r="M1084" i="8"/>
  <c r="M1085" i="8"/>
  <c r="M221" i="8"/>
  <c r="M222" i="8"/>
  <c r="M1514" i="8"/>
  <c r="M1515" i="8"/>
  <c r="M1324" i="8"/>
  <c r="M1325" i="8"/>
  <c r="M335" i="8"/>
  <c r="M336" i="8"/>
  <c r="M1207" i="8"/>
  <c r="M554" i="8"/>
  <c r="M555" i="8"/>
  <c r="M1752" i="8"/>
  <c r="M1753" i="8"/>
  <c r="M1942" i="8"/>
  <c r="M1943" i="8"/>
  <c r="M1475" i="8"/>
  <c r="M1476" i="8"/>
  <c r="M1125" i="8"/>
  <c r="M1126" i="8"/>
  <c r="M1281" i="8"/>
  <c r="M1282" i="8"/>
  <c r="M299" i="8"/>
  <c r="M300" i="8"/>
  <c r="M1895" i="8"/>
  <c r="M1896" i="8"/>
  <c r="M817" i="8"/>
  <c r="M818" i="8"/>
  <c r="M530" i="8"/>
  <c r="M702" i="8"/>
  <c r="M703" i="8"/>
  <c r="M168" i="8"/>
  <c r="M169" i="8"/>
  <c r="M646" i="8"/>
  <c r="M647" i="8"/>
  <c r="M584" i="8"/>
  <c r="M585" i="8"/>
  <c r="M1736" i="8"/>
  <c r="M1737" i="8"/>
  <c r="M294" i="8"/>
  <c r="M295" i="8"/>
  <c r="M115" i="8"/>
  <c r="M116" i="8"/>
  <c r="M522" i="8"/>
  <c r="M523" i="8"/>
  <c r="M982" i="8"/>
  <c r="M983" i="8"/>
  <c r="M669" i="8"/>
  <c r="M670" i="8"/>
  <c r="M1838" i="8"/>
  <c r="M1839" i="8"/>
  <c r="M1109" i="8"/>
  <c r="M1110" i="8"/>
  <c r="M839" i="8"/>
  <c r="M840" i="8"/>
  <c r="M1337" i="8"/>
  <c r="M1338" i="8"/>
  <c r="M1670" i="8"/>
  <c r="M1671" i="8"/>
  <c r="M765" i="8"/>
  <c r="M766" i="8"/>
  <c r="M1850" i="8"/>
  <c r="M1851" i="8"/>
  <c r="M951" i="8"/>
  <c r="M952" i="8"/>
  <c r="M625" i="8"/>
  <c r="M626" i="8"/>
  <c r="M1695" i="8"/>
  <c r="M1696" i="8"/>
  <c r="M971" i="8"/>
  <c r="M972" i="8"/>
  <c r="M259" i="8"/>
  <c r="M1612" i="8"/>
  <c r="M1613" i="8"/>
  <c r="M492" i="8"/>
  <c r="M493" i="8"/>
  <c r="M909" i="8"/>
  <c r="M910" i="8"/>
  <c r="M1229" i="8"/>
  <c r="M1230" i="8"/>
  <c r="M721" i="8"/>
  <c r="M1133" i="8"/>
  <c r="M422" i="8"/>
  <c r="M423" i="8"/>
  <c r="M831" i="8"/>
  <c r="M832" i="8"/>
  <c r="M1170" i="8"/>
  <c r="M1171" i="8"/>
  <c r="M994" i="8"/>
  <c r="M351" i="8"/>
  <c r="M352" i="8"/>
  <c r="M1381" i="8"/>
  <c r="M1382" i="8"/>
  <c r="M1212" i="8"/>
  <c r="M1213" i="8"/>
  <c r="M446" i="8"/>
  <c r="M447" i="8"/>
  <c r="M880" i="8"/>
  <c r="M1766" i="8"/>
  <c r="M1767" i="8"/>
  <c r="M1368" i="8"/>
  <c r="M1369" i="8"/>
  <c r="M1240" i="8"/>
  <c r="M1241" i="8"/>
  <c r="M444" i="8"/>
  <c r="M445" i="8"/>
  <c r="M282" i="8"/>
  <c r="M283" i="8"/>
  <c r="M1680" i="8"/>
  <c r="M1681" i="8"/>
  <c r="M562" i="8"/>
  <c r="M563" i="8"/>
  <c r="M1471" i="8"/>
  <c r="M1472" i="8"/>
  <c r="M1016" i="8"/>
  <c r="M1017" i="8"/>
  <c r="M1322" i="8"/>
  <c r="M1323" i="8"/>
  <c r="M265" i="8"/>
  <c r="M266" i="8"/>
  <c r="M624" i="8"/>
  <c r="M758" i="8"/>
  <c r="M1397" i="8"/>
  <c r="M1398" i="8"/>
  <c r="M652" i="8"/>
  <c r="M653" i="8"/>
  <c r="M949" i="8"/>
  <c r="M950" i="8"/>
  <c r="M1546" i="8"/>
  <c r="M1547" i="8"/>
  <c r="M1372" i="8"/>
  <c r="M1373" i="8"/>
  <c r="M1832" i="8"/>
  <c r="M1833" i="8"/>
  <c r="M588" i="8"/>
  <c r="M1275" i="8"/>
  <c r="M1276" i="8"/>
  <c r="M1160" i="8"/>
  <c r="M1161" i="8"/>
  <c r="M881" i="8"/>
  <c r="M882" i="8"/>
  <c r="M1676" i="8"/>
  <c r="M1677" i="8"/>
  <c r="M1858" i="8"/>
  <c r="M1859" i="8"/>
  <c r="M770" i="8"/>
  <c r="M771" i="8"/>
  <c r="M1830" i="8"/>
  <c r="M1831" i="8"/>
  <c r="M1445" i="8"/>
  <c r="M1446" i="8"/>
  <c r="M662" i="8"/>
  <c r="M663" i="8"/>
  <c r="M1186" i="8"/>
  <c r="M1187" i="8"/>
  <c r="M650" i="8"/>
  <c r="M651" i="8"/>
  <c r="M805" i="8"/>
  <c r="M806" i="8"/>
  <c r="M1913" i="8"/>
  <c r="M1914" i="8"/>
  <c r="M1306" i="8"/>
  <c r="M1307" i="8"/>
  <c r="M837" i="8"/>
  <c r="M838" i="8"/>
  <c r="M357" i="8"/>
  <c r="M358" i="8"/>
  <c r="M1890" i="8"/>
  <c r="M1891" i="8"/>
  <c r="M1014" i="8"/>
  <c r="M1015" i="8"/>
  <c r="M940" i="8"/>
  <c r="M941" i="8"/>
  <c r="M1413" i="8"/>
  <c r="M1414" i="8"/>
  <c r="M1656" i="8"/>
  <c r="M1657" i="8"/>
  <c r="M872" i="8"/>
  <c r="M873" i="8"/>
  <c r="M1261" i="8"/>
  <c r="M1262" i="8"/>
  <c r="M263" i="8"/>
  <c r="M264" i="8"/>
  <c r="M306" i="8"/>
  <c r="M633" i="8"/>
  <c r="M634" i="8"/>
  <c r="M1123" i="8"/>
  <c r="M1124" i="8"/>
  <c r="M193" i="8"/>
  <c r="M194" i="8"/>
  <c r="M858" i="8"/>
  <c r="M859" i="8"/>
  <c r="M1848" i="8"/>
  <c r="M1849" i="8"/>
  <c r="M1899" i="8"/>
  <c r="M1900" i="8"/>
  <c r="M1039" i="8"/>
  <c r="M1040" i="8"/>
  <c r="M1863" i="8"/>
  <c r="M1488" i="8"/>
  <c r="M746" i="8"/>
  <c r="M747" i="8"/>
  <c r="M315" i="8"/>
  <c r="M316" i="8"/>
  <c r="M528" i="8"/>
  <c r="M529" i="8"/>
  <c r="M1434" i="8"/>
  <c r="M1435" i="8"/>
  <c r="M458" i="8"/>
  <c r="M459" i="8"/>
  <c r="M717" i="8"/>
  <c r="M1813" i="8"/>
  <c r="M1814" i="8"/>
  <c r="M57" i="8"/>
  <c r="M58" i="8"/>
  <c r="M1358" i="8"/>
  <c r="M1359" i="8"/>
  <c r="M778" i="8"/>
  <c r="M779" i="8"/>
  <c r="M1466" i="8"/>
  <c r="M1467" i="8"/>
  <c r="M246" i="8"/>
  <c r="M247" i="8"/>
  <c r="M67" i="8"/>
  <c r="M68" i="8"/>
  <c r="M1168" i="8"/>
  <c r="M1169" i="8"/>
  <c r="M1094" i="8"/>
  <c r="M1095" i="8"/>
  <c r="M1652" i="8"/>
  <c r="M1063" i="8"/>
  <c r="M450" i="8"/>
  <c r="M1935" i="8"/>
  <c r="M1836" i="8"/>
  <c r="M1837" i="8"/>
  <c r="M275" i="8"/>
  <c r="M276" i="8"/>
  <c r="M166" i="8"/>
  <c r="M167" i="8"/>
  <c r="M1706" i="8"/>
  <c r="M1707" i="8"/>
  <c r="M735" i="8"/>
  <c r="M736" i="8"/>
  <c r="M96" i="8"/>
  <c r="M97" i="8"/>
  <c r="M117" i="8"/>
  <c r="M118" i="8"/>
  <c r="M477" i="8"/>
  <c r="M478" i="8"/>
  <c r="M81" i="8"/>
  <c r="M82" i="8"/>
  <c r="M1201" i="8"/>
  <c r="M1202" i="8"/>
  <c r="M622" i="8"/>
  <c r="M623" i="8"/>
  <c r="M464" i="8"/>
  <c r="M465" i="8"/>
  <c r="M890" i="8"/>
  <c r="M891" i="8"/>
  <c r="M1473" i="8"/>
  <c r="M1474" i="8"/>
  <c r="M997" i="8"/>
  <c r="M998" i="8"/>
  <c r="M1482" i="8"/>
  <c r="M1483" i="8"/>
  <c r="M498" i="8"/>
  <c r="M499" i="8"/>
  <c r="M567" i="8"/>
  <c r="M568" i="8"/>
  <c r="M582" i="8"/>
  <c r="M583" i="8"/>
  <c r="M1495" i="8"/>
  <c r="M1496" i="8"/>
  <c r="M1399" i="8"/>
  <c r="M1574" i="8"/>
  <c r="M1575" i="8"/>
  <c r="M1702" i="8"/>
  <c r="M1703" i="8"/>
  <c r="M863" i="8"/>
  <c r="M307" i="8"/>
  <c r="M308" i="8"/>
  <c r="M1408" i="8"/>
  <c r="M1409" i="8"/>
  <c r="M1285" i="8"/>
  <c r="M1286" i="8"/>
  <c r="M1876" i="8"/>
  <c r="M1877" i="8"/>
  <c r="M1267" i="8"/>
  <c r="M1268" i="8"/>
  <c r="M69" i="8"/>
  <c r="M70" i="8"/>
  <c r="M1561" i="8"/>
  <c r="M1562" i="8"/>
  <c r="M89" i="8"/>
  <c r="M90" i="8"/>
  <c r="M1904" i="8"/>
  <c r="M1905" i="8"/>
  <c r="M273" i="8"/>
  <c r="M274" i="8"/>
  <c r="M7" i="8"/>
  <c r="M8" i="8"/>
  <c r="M210" i="8"/>
  <c r="M1259" i="8"/>
  <c r="M1260" i="8"/>
  <c r="M292" i="8"/>
  <c r="M293" i="8"/>
  <c r="M919" i="8"/>
  <c r="M920" i="8"/>
  <c r="M1576" i="8"/>
  <c r="M1577" i="8"/>
  <c r="M1363" i="8"/>
  <c r="M1364" i="8"/>
  <c r="M666" i="8"/>
  <c r="M667" i="8"/>
  <c r="M1747" i="8"/>
  <c r="M1079" i="8"/>
  <c r="M1080" i="8"/>
  <c r="M1807" i="8"/>
  <c r="M1808" i="8"/>
  <c r="M1735" i="8"/>
  <c r="M1614" i="8"/>
  <c r="M1615" i="8"/>
  <c r="M47" i="8"/>
  <c r="M48" i="8"/>
  <c r="M1493" i="8"/>
  <c r="M1494" i="8"/>
  <c r="M683" i="8"/>
  <c r="M223" i="8"/>
  <c r="M224" i="8"/>
  <c r="M1379" i="8"/>
  <c r="M1380" i="8"/>
  <c r="M455" i="8"/>
  <c r="M456" i="8"/>
  <c r="M150" i="8"/>
  <c r="M541" i="8"/>
  <c r="M542" i="8"/>
  <c r="M1648" i="8"/>
  <c r="M1402" i="8"/>
  <c r="M1403" i="8"/>
  <c r="M594" i="8"/>
  <c r="M784" i="8"/>
  <c r="M785" i="8"/>
  <c r="M1872" i="8"/>
  <c r="M1873" i="8"/>
  <c r="M1331" i="8"/>
  <c r="M1332" i="8"/>
  <c r="M1333" i="8"/>
  <c r="M1334" i="8"/>
  <c r="M1854" i="8"/>
  <c r="M1855" i="8"/>
  <c r="M1028" i="8"/>
  <c r="M1029" i="8"/>
  <c r="M1447" i="8"/>
  <c r="M1448" i="8"/>
  <c r="M835" i="8"/>
  <c r="M836" i="8"/>
  <c r="M531" i="8"/>
  <c r="M532" i="8"/>
  <c r="M1590" i="8"/>
  <c r="M1591" i="8"/>
  <c r="M850" i="8"/>
  <c r="M1428" i="8"/>
  <c r="M1429" i="8"/>
  <c r="M1158" i="8"/>
  <c r="M1159" i="8"/>
  <c r="M280" i="8"/>
  <c r="M281" i="8"/>
  <c r="M1070" i="8"/>
  <c r="M1071" i="8"/>
  <c r="M1819" i="8"/>
  <c r="M1820" i="8"/>
  <c r="M932" i="8"/>
  <c r="M933" i="8"/>
  <c r="M1516" i="8"/>
  <c r="M1517" i="8"/>
  <c r="M326" i="8"/>
  <c r="M742" i="8"/>
  <c r="M743" i="8"/>
  <c r="M1548" i="8"/>
  <c r="M1549" i="8"/>
  <c r="M1796" i="8"/>
  <c r="M1797" i="8"/>
  <c r="M183" i="8"/>
  <c r="M184" i="8"/>
  <c r="M174" i="8"/>
  <c r="M175" i="8"/>
  <c r="M1606" i="8"/>
  <c r="M1607" i="8"/>
  <c r="M42" i="8"/>
  <c r="M43" i="8"/>
  <c r="M637" i="8"/>
  <c r="M638" i="8"/>
  <c r="M1842" i="8"/>
  <c r="M1843" i="8"/>
  <c r="M1289" i="8"/>
  <c r="M1290" i="8"/>
  <c r="M931" i="8"/>
  <c r="M1438" i="8"/>
  <c r="M1439" i="8"/>
  <c r="M1927" i="8"/>
  <c r="M1072" i="8"/>
  <c r="M1073" i="8"/>
  <c r="M301" i="8"/>
  <c r="M607" i="8"/>
  <c r="M608" i="8"/>
  <c r="M1257" i="8"/>
  <c r="M1258" i="8"/>
  <c r="M517" i="8"/>
  <c r="M518" i="8"/>
  <c r="M1594" i="8"/>
  <c r="M442" i="8"/>
  <c r="M443" i="8"/>
  <c r="M1003" i="8"/>
  <c r="M1004" i="8"/>
  <c r="M1633" i="8"/>
  <c r="M1634" i="8"/>
  <c r="M586" i="8"/>
  <c r="M587" i="8"/>
  <c r="M1273" i="8"/>
  <c r="M1274" i="8"/>
  <c r="M424" i="8"/>
  <c r="M225" i="8"/>
  <c r="M226" i="8"/>
  <c r="M1521" i="8"/>
  <c r="M1522" i="8"/>
  <c r="M1176" i="8"/>
  <c r="M1177" i="8"/>
  <c r="M1523" i="8"/>
  <c r="M1524" i="8"/>
  <c r="M798" i="8"/>
  <c r="M799" i="8"/>
  <c r="M1798" i="8"/>
  <c r="M1799" i="8"/>
  <c r="M110" i="8"/>
  <c r="M111" i="8"/>
  <c r="M1660" i="8"/>
  <c r="M1461" i="8"/>
  <c r="M1462" i="8"/>
  <c r="M1512" i="8"/>
  <c r="M1513" i="8"/>
  <c r="M1484" i="8"/>
  <c r="M1485" i="8"/>
  <c r="M23" i="8"/>
  <c r="M24" i="8"/>
  <c r="M902" i="8"/>
  <c r="M722" i="8"/>
  <c r="M723" i="8"/>
  <c r="M1688" i="8"/>
  <c r="M1689" i="8"/>
  <c r="M148" i="8"/>
  <c r="M149" i="8"/>
  <c r="M134" i="8"/>
  <c r="M218" i="8"/>
  <c r="M219" i="8"/>
  <c r="M284" i="8"/>
  <c r="M285" i="8"/>
  <c r="M953" i="8"/>
  <c r="M954" i="8"/>
  <c r="M374" i="8"/>
  <c r="M375" i="8"/>
  <c r="M930" i="8"/>
  <c r="M365" i="8"/>
  <c r="M366" i="8"/>
  <c r="M1180" i="8"/>
  <c r="M1279" i="8"/>
  <c r="M1280" i="8"/>
  <c r="M91" i="8"/>
  <c r="M1105" i="8"/>
  <c r="M1106" i="8"/>
  <c r="M1174" i="8"/>
  <c r="M1175" i="8"/>
  <c r="M772" i="8"/>
  <c r="M773" i="8"/>
  <c r="M1646" i="8"/>
  <c r="M1647" i="8"/>
  <c r="M671" i="8"/>
  <c r="M672" i="8"/>
  <c r="M1092" i="8"/>
  <c r="M1093" i="8"/>
  <c r="M239" i="8"/>
  <c r="M240" i="8"/>
  <c r="M1068" i="8"/>
  <c r="M1069" i="8"/>
  <c r="M313" i="8"/>
  <c r="M314" i="8"/>
  <c r="M741" i="8"/>
  <c r="M1426" i="8"/>
  <c r="M1427" i="8"/>
  <c r="M1231" i="8"/>
  <c r="M1232" i="8"/>
  <c r="M1921" i="8"/>
  <c r="M1922" i="8"/>
  <c r="M829" i="8"/>
  <c r="M546" i="8"/>
  <c r="M547" i="8"/>
  <c r="M1572" i="8"/>
  <c r="M1573" i="8"/>
  <c r="M3" i="8"/>
  <c r="M4" i="8"/>
  <c r="M1846" i="8"/>
  <c r="M1847" i="8"/>
  <c r="M926" i="8"/>
  <c r="M927" i="8"/>
  <c r="M343" i="8"/>
  <c r="M344" i="8"/>
  <c r="M1864" i="8"/>
  <c r="M748" i="8"/>
  <c r="M749" i="8"/>
  <c r="M1886" i="8"/>
  <c r="M1887" i="8"/>
  <c r="M1417" i="8"/>
  <c r="M1418" i="8"/>
  <c r="M56" i="8"/>
  <c r="M750" i="8"/>
  <c r="M751" i="8"/>
  <c r="M1203" i="8"/>
  <c r="M1204" i="8"/>
  <c r="M279" i="8"/>
  <c r="M309" i="8"/>
  <c r="M310" i="8"/>
  <c r="M327" i="8"/>
  <c r="M905" i="8"/>
  <c r="M906" i="8"/>
  <c r="M345" i="8"/>
  <c r="M346" i="8"/>
  <c r="M761" i="8"/>
  <c r="M762" i="8"/>
  <c r="M878" i="8"/>
  <c r="M879" i="8"/>
  <c r="M237" i="8"/>
  <c r="M238" i="8"/>
  <c r="M1776" i="8"/>
  <c r="M1777" i="8"/>
  <c r="M1828" i="8"/>
  <c r="M1829" i="8"/>
  <c r="M1354" i="8"/>
  <c r="M1355" i="8"/>
  <c r="M71" i="8"/>
  <c r="M72" i="8"/>
  <c r="M1449" i="8"/>
  <c r="M1450" i="8"/>
  <c r="M200" i="8"/>
  <c r="M201" i="8"/>
  <c r="M1329" i="8"/>
  <c r="M1330" i="8"/>
  <c r="M1658" i="8"/>
  <c r="M1659" i="8"/>
  <c r="M659" i="8"/>
  <c r="M660" i="8"/>
  <c r="M815" i="8"/>
  <c r="M816" i="8"/>
  <c r="M744" i="8"/>
  <c r="M745" i="8"/>
  <c r="M1682" i="8"/>
  <c r="M1683" i="8"/>
  <c r="M376" i="8"/>
  <c r="M377" i="8"/>
  <c r="M341" i="8"/>
  <c r="M342" i="8"/>
  <c r="M1041" i="8"/>
  <c r="M1042" i="8"/>
  <c r="M550" i="8"/>
  <c r="M551" i="8"/>
  <c r="M1764" i="8"/>
  <c r="M1765" i="8"/>
  <c r="M1463" i="8"/>
  <c r="M1869" i="8"/>
  <c r="M1870" i="8"/>
  <c r="M611" i="8"/>
  <c r="M612" i="8"/>
  <c r="M1199" i="8"/>
  <c r="M1200" i="8"/>
  <c r="M286" i="8"/>
  <c r="M287" i="8"/>
  <c r="M504" i="8"/>
  <c r="M505" i="8"/>
  <c r="M1531" i="8"/>
  <c r="M1532" i="8"/>
  <c r="M214" i="8"/>
  <c r="M1563" i="8"/>
  <c r="M1564" i="8"/>
  <c r="M413" i="8"/>
  <c r="M414" i="8"/>
  <c r="M774" i="8"/>
  <c r="M775" i="8"/>
  <c r="M431" i="8"/>
  <c r="M432" i="8"/>
  <c r="M1099" i="8"/>
  <c r="M1100" i="8"/>
  <c r="M304" i="8"/>
  <c r="M305" i="8"/>
  <c r="M154" i="8"/>
  <c r="M1374" i="8"/>
  <c r="M1375" i="8"/>
  <c r="M1155" i="8"/>
  <c r="M1156" i="8"/>
  <c r="M94" i="8"/>
  <c r="M95" i="8"/>
  <c r="M1030" i="8"/>
  <c r="M1031" i="8"/>
  <c r="M1308" i="8"/>
  <c r="M1309" i="8"/>
  <c r="M1639" i="8"/>
  <c r="M1640" i="8"/>
  <c r="M1129" i="8"/>
  <c r="M1130" i="8"/>
  <c r="M686" i="8"/>
  <c r="M687" i="8"/>
  <c r="M969" i="8"/>
  <c r="M970" i="8"/>
  <c r="M767" i="8"/>
  <c r="M768" i="8"/>
  <c r="M65" i="8"/>
  <c r="M66" i="8"/>
  <c r="M846" i="8"/>
  <c r="M847" i="8"/>
  <c r="M1743" i="8"/>
  <c r="M1744" i="8"/>
  <c r="M404" i="8"/>
  <c r="M1205" i="8"/>
  <c r="M1206" i="8"/>
  <c r="M1216" i="8"/>
  <c r="M1217" i="8"/>
  <c r="M668" i="8"/>
  <c r="M462" i="8"/>
  <c r="M463" i="8"/>
  <c r="M1544" i="8"/>
  <c r="M1545" i="8"/>
  <c r="M1486" i="8"/>
  <c r="M1487" i="8"/>
  <c r="M1940" i="8"/>
  <c r="M1941" i="8"/>
  <c r="M609" i="8"/>
  <c r="M610" i="8"/>
  <c r="M1271" i="8"/>
  <c r="M1272" i="8"/>
  <c r="M382" i="8"/>
  <c r="M383" i="8"/>
  <c r="M1944" i="8"/>
  <c r="M1945" i="8"/>
  <c r="M942" i="8"/>
  <c r="M943" i="8"/>
  <c r="M1772" i="8"/>
  <c r="M9" i="8"/>
  <c r="M10" i="8"/>
  <c r="M1761" i="8"/>
  <c r="M1533" i="8"/>
  <c r="M1534" i="8"/>
  <c r="M1502" i="8"/>
  <c r="M1503" i="8"/>
  <c r="M803" i="8"/>
  <c r="M804" i="8"/>
  <c r="M699" i="8"/>
  <c r="M1107" i="8"/>
  <c r="M1108" i="8"/>
  <c r="M1400" i="8"/>
  <c r="M1401" i="8"/>
  <c r="M1009" i="8"/>
  <c r="M1010" i="8"/>
  <c r="M114" i="8"/>
  <c r="M928" i="8"/>
  <c r="M929" i="8"/>
  <c r="M235" i="8"/>
  <c r="M236" i="8"/>
  <c r="M706" i="8"/>
  <c r="M707" i="8"/>
  <c r="M490" i="8"/>
  <c r="M491" i="8"/>
  <c r="M974" i="8"/>
  <c r="M975" i="8"/>
  <c r="M448" i="8"/>
  <c r="M449" i="8"/>
  <c r="M191" i="8"/>
  <c r="M192" i="8"/>
  <c r="M34" i="8"/>
  <c r="M35" i="8"/>
  <c r="M1250" i="8"/>
  <c r="M1251" i="8"/>
  <c r="M1350" i="8"/>
  <c r="M1404" i="8"/>
  <c r="M898" i="8"/>
  <c r="M899" i="8"/>
  <c r="M1661" i="8"/>
  <c r="M1662" i="8"/>
  <c r="M155" i="8"/>
  <c r="M1090" i="8"/>
  <c r="M1091" i="8"/>
  <c r="M1693" i="8"/>
  <c r="M1694" i="8"/>
  <c r="M864" i="8"/>
  <c r="M865" i="8"/>
  <c r="M676" i="8"/>
  <c r="M677" i="8"/>
  <c r="M153" i="8"/>
  <c r="M776" i="8"/>
  <c r="M777" i="8"/>
  <c r="M1088" i="8"/>
  <c r="M1089" i="8"/>
  <c r="M1930" i="8"/>
  <c r="M1931" i="8"/>
  <c r="M964" i="8"/>
  <c r="M965" i="8"/>
  <c r="M1821" i="8"/>
  <c r="M1822" i="8"/>
  <c r="M1430" i="8"/>
  <c r="M1431" i="8"/>
  <c r="M333" i="8"/>
  <c r="M334" i="8"/>
  <c r="M1668" i="8"/>
  <c r="M1669" i="8"/>
  <c r="M486" i="8"/>
  <c r="M487" i="8"/>
  <c r="M1718" i="8"/>
  <c r="M1719" i="8"/>
  <c r="M435" i="8"/>
  <c r="M436" i="8"/>
  <c r="M664" i="8"/>
  <c r="M665" i="8"/>
  <c r="M172" i="8"/>
  <c r="M173" i="8"/>
  <c r="M1238" i="8"/>
  <c r="M1339" i="8"/>
  <c r="M1340" i="8"/>
  <c r="M995" i="8"/>
  <c r="M996" i="8"/>
  <c r="M1917" i="8"/>
  <c r="M1918" i="8"/>
  <c r="M323" i="8"/>
  <c r="M1626" i="8"/>
  <c r="M1064" i="8"/>
  <c r="M1065" i="8"/>
  <c r="M83" i="8"/>
  <c r="M84" i="8"/>
  <c r="M288" i="8"/>
  <c r="M289" i="8"/>
  <c r="M896" i="8"/>
  <c r="M897" i="8"/>
  <c r="M711" i="8"/>
  <c r="M712" i="8"/>
  <c r="M564" i="8"/>
  <c r="M565" i="8"/>
  <c r="M1370" i="8"/>
  <c r="M1371" i="8"/>
  <c r="M1678" i="8"/>
  <c r="M1679" i="8"/>
  <c r="M801" i="8"/>
  <c r="M347" i="8"/>
  <c r="M348" i="8"/>
  <c r="M437" i="8"/>
  <c r="M438" i="8"/>
  <c r="M654" i="8"/>
  <c r="M655" i="8"/>
  <c r="M502" i="8"/>
  <c r="M503" i="8"/>
  <c r="M639" i="8"/>
  <c r="M640" i="8"/>
  <c r="M955" i="8"/>
  <c r="M956" i="8"/>
  <c r="M59" i="8"/>
  <c r="M60" i="8"/>
  <c r="M1785" i="8"/>
  <c r="M1786" i="8"/>
  <c r="M488" i="8"/>
  <c r="M489" i="8"/>
  <c r="M1255" i="8"/>
  <c r="M1256" i="8"/>
  <c r="M361" i="8"/>
  <c r="M362" i="8"/>
  <c r="M959" i="8"/>
  <c r="M960" i="8"/>
  <c r="M688" i="8"/>
  <c r="M689" i="8"/>
  <c r="M1005" i="8"/>
  <c r="M1006" i="8"/>
  <c r="M854" i="8"/>
  <c r="M855" i="8"/>
  <c r="M552" i="8"/>
  <c r="M553" i="8"/>
  <c r="M868" i="8"/>
  <c r="M869" i="8"/>
  <c r="M1305" i="8"/>
  <c r="M17" i="8"/>
  <c r="M18" i="8"/>
  <c r="M453" i="8"/>
  <c r="M454" i="8"/>
  <c r="M380" i="8"/>
  <c r="M381" i="8"/>
  <c r="M1811" i="8"/>
  <c r="M1812" i="8"/>
  <c r="M353" i="8"/>
  <c r="M354" i="8"/>
  <c r="M1136" i="8"/>
  <c r="M1946" i="8"/>
  <c r="M1947" i="8"/>
  <c r="M1172" i="8"/>
  <c r="M1173" i="8"/>
  <c r="M146" i="8"/>
  <c r="M147" i="8"/>
  <c r="M131" i="8"/>
  <c r="M1674" i="8"/>
  <c r="M1675" i="8"/>
  <c r="M1294" i="8"/>
  <c r="M1295" i="8"/>
  <c r="M1178" i="8"/>
  <c r="M1179" i="8"/>
  <c r="M1312" i="8"/>
  <c r="M1313" i="8"/>
  <c r="M715" i="8"/>
  <c r="M716" i="8"/>
  <c r="M403" i="8"/>
  <c r="M14" i="8"/>
  <c r="M15" i="8"/>
  <c r="M409" i="8"/>
  <c r="M410" i="8"/>
  <c r="M151" i="8"/>
  <c r="M30" i="8"/>
  <c r="M31" i="8"/>
  <c r="M1581" i="8"/>
  <c r="M1582" i="8"/>
  <c r="M1809" i="8"/>
  <c r="M1810" i="8"/>
  <c r="M5" i="8"/>
  <c r="M6" i="8"/>
  <c r="M615" i="8"/>
  <c r="M616" i="8"/>
  <c r="M1622" i="8"/>
  <c r="M1623" i="8"/>
  <c r="M1491" i="8"/>
  <c r="M1492" i="8"/>
  <c r="M527" i="8"/>
  <c r="M1704" i="8"/>
  <c r="M1705" i="8"/>
  <c r="M494" i="8"/>
  <c r="M495" i="8"/>
  <c r="M112" i="8"/>
  <c r="M113" i="8"/>
  <c r="M415" i="8"/>
  <c r="M152" i="8"/>
  <c r="M269" i="8"/>
  <c r="M270" i="8"/>
  <c r="M1510" i="8"/>
  <c r="M1511" i="8"/>
  <c r="M1455" i="8"/>
  <c r="M1456" i="8"/>
  <c r="M1210" i="8"/>
  <c r="M1211" i="8"/>
  <c r="M1011" i="8"/>
  <c r="M63" i="8"/>
  <c r="M64" i="8"/>
  <c r="M451" i="8"/>
  <c r="M452" i="8"/>
  <c r="M999" i="8"/>
  <c r="M1000" i="8"/>
  <c r="M140" i="8"/>
  <c r="M1007" i="8"/>
  <c r="M1008" i="8"/>
  <c r="M1032" i="8"/>
  <c r="M1033" i="8"/>
  <c r="M132" i="8"/>
  <c r="M133" i="8"/>
  <c r="M635" i="8"/>
  <c r="M636" i="8"/>
  <c r="M1672" i="8"/>
  <c r="M1673" i="8"/>
  <c r="M1629" i="8"/>
  <c r="M355" i="8"/>
  <c r="M356" i="8"/>
  <c r="M13" i="8"/>
  <c r="M1686" i="8"/>
  <c r="M1687" i="8"/>
  <c r="M1757" i="8"/>
  <c r="M1758" i="8"/>
  <c r="M1897" i="8"/>
  <c r="M1898" i="8"/>
  <c r="M1535" i="8"/>
  <c r="M1536" i="8"/>
  <c r="M466" i="8"/>
  <c r="M467" i="8"/>
  <c r="M713" i="8"/>
  <c r="M714" i="8"/>
  <c r="M1856" i="8"/>
  <c r="M1857" i="8"/>
  <c r="M1624" i="8"/>
  <c r="M1625" i="8"/>
  <c r="M1520" i="8"/>
  <c r="M1432" i="8"/>
  <c r="M1433" i="8"/>
  <c r="M1263" i="8"/>
  <c r="M1264" i="8"/>
  <c r="M49" i="8"/>
  <c r="M50" i="8"/>
  <c r="M1778" i="8"/>
  <c r="M1779" i="8"/>
  <c r="M290" i="8"/>
  <c r="M291" i="8"/>
  <c r="M1131" i="8"/>
  <c r="M1132" i="8"/>
  <c r="M797" i="8"/>
  <c r="M1026" i="8"/>
  <c r="M1027" i="8"/>
  <c r="M1127" i="8"/>
  <c r="M1128" i="8"/>
  <c r="M401" i="8"/>
  <c r="M402" i="8"/>
  <c r="M277" i="8"/>
  <c r="M278" i="8"/>
  <c r="M144" i="8"/>
  <c r="M145" i="8"/>
  <c r="M827" i="8"/>
  <c r="M828" i="8"/>
  <c r="M876" i="8"/>
  <c r="M877" i="8"/>
  <c r="M1464" i="8"/>
  <c r="M1465" i="8"/>
  <c r="M595" i="8"/>
  <c r="M596" i="8"/>
  <c r="M973" i="8"/>
  <c r="M19" i="8"/>
  <c r="M20" i="8"/>
  <c r="M1936" i="8"/>
  <c r="M1937" i="8"/>
  <c r="M241" i="8"/>
  <c r="M242" i="8"/>
  <c r="M38" i="8"/>
  <c r="M39" i="8"/>
  <c r="M227" i="8"/>
  <c r="M228" i="8"/>
  <c r="M468" i="8"/>
  <c r="M469" i="8"/>
  <c r="M16" i="8"/>
  <c r="M566" i="8"/>
  <c r="M328" i="8"/>
  <c r="M1137" i="8"/>
  <c r="M1138" i="8"/>
  <c r="M944" i="8"/>
  <c r="M945" i="8"/>
  <c r="M1644" i="8"/>
  <c r="M1645" i="8"/>
  <c r="M856" i="8"/>
  <c r="M857" i="8"/>
  <c r="M253" i="8"/>
  <c r="M254" i="8"/>
  <c r="M648" i="8"/>
  <c r="M649" i="8"/>
  <c r="M324" i="8"/>
  <c r="M325" i="8"/>
  <c r="M1299" i="8"/>
  <c r="M1300" i="8"/>
  <c r="M369" i="8"/>
  <c r="M370" i="8"/>
  <c r="M1242" i="8"/>
  <c r="M731" i="8"/>
  <c r="M732" i="8"/>
  <c r="M1351" i="8"/>
  <c r="M1352" i="8"/>
  <c r="M187" i="8"/>
  <c r="M188" i="8"/>
  <c r="M752" i="8"/>
  <c r="M753" i="8"/>
  <c r="M208" i="8"/>
  <c r="M209" i="8"/>
  <c r="M684" i="8"/>
  <c r="M685" i="8"/>
  <c r="M460" i="8"/>
  <c r="M461" i="8"/>
  <c r="M657" i="8"/>
  <c r="M658" i="8"/>
  <c r="M1269" i="8"/>
  <c r="M1270" i="8"/>
  <c r="M521" i="8"/>
  <c r="M737" i="8"/>
  <c r="M738" i="8"/>
  <c r="M1001" i="8"/>
  <c r="M1002" i="8"/>
  <c r="M1567" i="8"/>
  <c r="M1568" i="8"/>
  <c r="M759" i="8"/>
  <c r="M760" i="8"/>
  <c r="M123" i="8"/>
  <c r="M124" i="8"/>
  <c r="M384" i="8"/>
  <c r="M385" i="8"/>
  <c r="M819" i="8"/>
  <c r="M820" i="8"/>
  <c r="M1627" i="8"/>
  <c r="M1628" i="8"/>
  <c r="M1193" i="8"/>
  <c r="M1194" i="8"/>
  <c r="M1320" i="8"/>
  <c r="M1321" i="8"/>
  <c r="M580" i="8"/>
  <c r="M581" i="8"/>
  <c r="M589" i="8"/>
  <c r="M590" i="8"/>
  <c r="M475" i="8"/>
  <c r="M476" i="8"/>
  <c r="M248" i="8"/>
  <c r="M249" i="8"/>
  <c r="M887" i="8"/>
  <c r="M181" i="8"/>
  <c r="M182" i="8"/>
  <c r="M644" i="8"/>
  <c r="M645" i="8"/>
  <c r="M678" i="8"/>
  <c r="M679" i="8"/>
  <c r="M841" i="8"/>
  <c r="M842" i="8"/>
  <c r="M1529" i="8"/>
  <c r="M1530" i="8"/>
  <c r="M61" i="8"/>
  <c r="M62" i="8"/>
  <c r="M411" i="8"/>
  <c r="M412" i="8"/>
  <c r="M694" i="8"/>
  <c r="M695" i="8"/>
  <c r="M98" i="8"/>
  <c r="M99" i="8"/>
  <c r="M1867" i="8"/>
  <c r="M1868" i="8"/>
  <c r="M1353" i="8"/>
  <c r="M620" i="8"/>
  <c r="M621" i="8"/>
  <c r="M367" i="8"/>
  <c r="M368" i="8"/>
  <c r="M1304" i="8"/>
  <c r="M267" i="8"/>
  <c r="M268" i="8"/>
  <c r="M1454" i="8"/>
  <c r="M1018" i="8"/>
  <c r="M121" i="8"/>
  <c r="M122" i="8"/>
  <c r="M1037" i="8"/>
  <c r="M1038" i="8"/>
  <c r="M1058" i="8"/>
  <c r="M1059" i="8"/>
  <c r="M106" i="8"/>
  <c r="M107" i="8"/>
  <c r="M1697" i="8"/>
  <c r="M1698" i="8"/>
  <c r="M782" i="8"/>
  <c r="M783" i="8"/>
  <c r="M830" i="8"/>
  <c r="M1599" i="8"/>
  <c r="M1600" i="8"/>
  <c r="M1712" i="8"/>
  <c r="M1597" i="8"/>
  <c r="M1598" i="8"/>
  <c r="M1346" i="8"/>
  <c r="M1347" i="8"/>
  <c r="M1565" i="8"/>
  <c r="M1566" i="8"/>
  <c r="M917" i="8"/>
  <c r="M918" i="8"/>
  <c r="M1181" i="8"/>
  <c r="M1182" i="8"/>
  <c r="M407" i="8"/>
  <c r="M408" i="8"/>
  <c r="M1878" i="8"/>
  <c r="M1879" i="8"/>
  <c r="M1823" i="8"/>
  <c r="M1824" i="8"/>
  <c r="M394" i="8"/>
  <c r="M395" i="8"/>
  <c r="M1791" i="8"/>
  <c r="M339" i="8"/>
  <c r="M340" i="8"/>
  <c r="M1915" i="8"/>
  <c r="M1916" i="8"/>
  <c r="M102" i="8"/>
  <c r="M103" i="8"/>
  <c r="M1142" i="8"/>
  <c r="M1143" i="8"/>
  <c r="M1865" i="8"/>
  <c r="M1866" i="8"/>
  <c r="M1507" i="8"/>
  <c r="M1787" i="8"/>
  <c r="M319" i="8"/>
  <c r="M320" i="8"/>
  <c r="M821" i="8"/>
  <c r="M822" i="8"/>
  <c r="M1720" i="8"/>
  <c r="M1721" i="8"/>
  <c r="M1086" i="8"/>
  <c r="M1087" i="8"/>
  <c r="M1391" i="8"/>
  <c r="M1392" i="8"/>
  <c r="M519" i="8"/>
  <c r="M520" i="8"/>
  <c r="M1214" i="8"/>
  <c r="M1215" i="8"/>
  <c r="M1938" i="8"/>
  <c r="M1939" i="8"/>
  <c r="M1121" i="8"/>
  <c r="M1122" i="8"/>
  <c r="M1911" i="8"/>
  <c r="M1912" i="8"/>
  <c r="M1554" i="8"/>
  <c r="M1555" i="8"/>
  <c r="M1239" i="8"/>
  <c r="M790" i="8"/>
  <c r="M1489" i="8"/>
  <c r="M1490" i="8"/>
  <c r="M1585" i="8"/>
  <c r="M1586" i="8"/>
  <c r="M1690" i="8"/>
  <c r="M1043" i="8"/>
  <c r="M1044" i="8"/>
  <c r="M1218" i="8"/>
  <c r="M1219" i="8"/>
  <c r="M1395" i="8"/>
  <c r="M1396" i="8"/>
  <c r="M848" i="8"/>
  <c r="M849" i="8"/>
  <c r="M900" i="8"/>
  <c r="M901" i="8"/>
  <c r="M500" i="8"/>
  <c r="M501" i="8"/>
  <c r="M1505" i="8"/>
  <c r="M1506" i="8"/>
  <c r="M349" i="8"/>
  <c r="M350" i="8"/>
  <c r="M1233" i="8"/>
  <c r="M1234" i="8"/>
  <c r="M77" i="8"/>
  <c r="M78" i="8"/>
  <c r="M540" i="8"/>
  <c r="M1153" i="8"/>
  <c r="M1154" i="8"/>
  <c r="M515" i="8"/>
  <c r="M516" i="8"/>
  <c r="M1825" i="8"/>
  <c r="M1826" i="8"/>
  <c r="M1827" i="8"/>
  <c r="M1649" i="8"/>
  <c r="M1650" i="8"/>
  <c r="M1651" i="8"/>
  <c r="M329" i="8"/>
  <c r="M833" i="8"/>
  <c r="M834" i="8"/>
  <c r="M1302" i="8"/>
  <c r="M1303" i="8"/>
  <c r="M1301" i="8"/>
  <c r="M1923" i="8"/>
  <c r="M1924" i="8"/>
  <c r="M923" i="8"/>
  <c r="M924" i="8"/>
  <c r="M925" i="8"/>
  <c r="M1782" i="8"/>
  <c r="M1783" i="8"/>
  <c r="M1784" i="8"/>
  <c r="M197" i="8"/>
  <c r="M198" i="8"/>
  <c r="M199" i="8"/>
  <c r="M1932" i="8"/>
  <c r="M1933" i="8"/>
  <c r="M1934" i="8"/>
  <c r="M1440" i="8"/>
  <c r="M1441" i="8"/>
  <c r="M1442" i="8"/>
  <c r="M1637" i="8"/>
  <c r="M1638" i="8"/>
  <c r="M1223" i="8"/>
  <c r="M1477" i="8"/>
  <c r="M1478" i="8"/>
  <c r="M1479" i="8"/>
  <c r="M1096" i="8"/>
  <c r="M1097" i="8"/>
  <c r="M1098" i="8"/>
  <c r="M1630" i="8"/>
  <c r="M1631" i="8"/>
  <c r="M1632" i="8"/>
  <c r="M1386" i="8"/>
  <c r="M1387" i="8"/>
  <c r="M979" i="8"/>
  <c r="M980" i="8"/>
  <c r="M981" i="8"/>
  <c r="M576" i="8"/>
  <c r="M577" i="8"/>
  <c r="M1277" i="8"/>
  <c r="M1278" i="8"/>
  <c r="M591" i="8"/>
  <c r="M592" i="8"/>
  <c r="M548" i="8"/>
  <c r="M549" i="8"/>
  <c r="M673" i="8"/>
  <c r="M674" i="8"/>
  <c r="M675" i="8"/>
  <c r="M1901" i="8"/>
  <c r="M1902" i="8"/>
  <c r="M1903" i="8"/>
  <c r="M243" i="8"/>
  <c r="M244" i="8"/>
  <c r="M245" i="8"/>
  <c r="M439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062" i="8"/>
  <c r="G3063" i="8"/>
  <c r="G3064" i="8"/>
  <c r="G3065" i="8"/>
  <c r="G3066" i="8"/>
  <c r="G3067" i="8"/>
  <c r="G3068" i="8"/>
  <c r="G3069" i="8"/>
  <c r="G3070" i="8"/>
  <c r="G3071" i="8"/>
  <c r="G3072" i="8"/>
  <c r="G3073" i="8"/>
  <c r="G3074" i="8"/>
  <c r="G3075" i="8"/>
  <c r="G3076" i="8"/>
  <c r="G3077" i="8"/>
  <c r="G3078" i="8"/>
  <c r="G3079" i="8"/>
  <c r="G3080" i="8"/>
  <c r="G3081" i="8"/>
  <c r="G3082" i="8"/>
  <c r="G3083" i="8"/>
  <c r="G3084" i="8"/>
  <c r="G3085" i="8"/>
  <c r="G3086" i="8"/>
  <c r="G3087" i="8"/>
  <c r="G3088" i="8"/>
  <c r="G3089" i="8"/>
  <c r="G3090" i="8"/>
  <c r="G3091" i="8"/>
  <c r="G3092" i="8"/>
  <c r="G3093" i="8"/>
  <c r="G3094" i="8"/>
  <c r="G3095" i="8"/>
  <c r="G3096" i="8"/>
  <c r="G3097" i="8"/>
  <c r="G3098" i="8"/>
  <c r="G3099" i="8"/>
  <c r="G3100" i="8"/>
  <c r="G3101" i="8"/>
  <c r="G3102" i="8"/>
  <c r="G3103" i="8"/>
  <c r="G3104" i="8"/>
  <c r="G3105" i="8"/>
  <c r="G3106" i="8"/>
  <c r="G3107" i="8"/>
  <c r="G3108" i="8"/>
  <c r="G3109" i="8"/>
  <c r="G3110" i="8"/>
  <c r="G3111" i="8"/>
  <c r="G3112" i="8"/>
  <c r="G3113" i="8"/>
  <c r="G3114" i="8"/>
  <c r="G3115" i="8"/>
  <c r="G3116" i="8"/>
  <c r="G3117" i="8"/>
  <c r="G3118" i="8"/>
  <c r="G3119" i="8"/>
  <c r="G3120" i="8"/>
  <c r="G3121" i="8"/>
  <c r="G3122" i="8"/>
  <c r="G3123" i="8"/>
  <c r="G3124" i="8"/>
  <c r="G3125" i="8"/>
  <c r="G3126" i="8"/>
  <c r="G3127" i="8"/>
  <c r="G3128" i="8"/>
  <c r="G3129" i="8"/>
  <c r="G3130" i="8"/>
  <c r="G3131" i="8"/>
  <c r="G3132" i="8"/>
  <c r="G3133" i="8"/>
  <c r="G3134" i="8"/>
  <c r="G3135" i="8"/>
  <c r="G3136" i="8"/>
  <c r="G3137" i="8"/>
  <c r="G3138" i="8"/>
  <c r="G3139" i="8"/>
  <c r="G3140" i="8"/>
  <c r="G3141" i="8"/>
  <c r="G3142" i="8"/>
  <c r="G3143" i="8"/>
  <c r="G3144" i="8"/>
  <c r="G3145" i="8"/>
  <c r="G3146" i="8"/>
  <c r="G3147" i="8"/>
  <c r="G3148" i="8"/>
  <c r="G3149" i="8"/>
  <c r="G3150" i="8"/>
  <c r="G3151" i="8"/>
  <c r="G3152" i="8"/>
  <c r="G3153" i="8"/>
  <c r="G3154" i="8"/>
  <c r="G3155" i="8"/>
  <c r="G3156" i="8"/>
  <c r="G3157" i="8"/>
  <c r="G3158" i="8"/>
  <c r="G3159" i="8"/>
  <c r="G3160" i="8"/>
  <c r="G3161" i="8"/>
  <c r="G3162" i="8"/>
  <c r="G3163" i="8"/>
  <c r="G3164" i="8"/>
  <c r="G3165" i="8"/>
  <c r="G3166" i="8"/>
  <c r="G3167" i="8"/>
  <c r="G3168" i="8"/>
  <c r="G3169" i="8"/>
  <c r="G3170" i="8"/>
  <c r="G3171" i="8"/>
  <c r="G3172" i="8"/>
  <c r="G3173" i="8"/>
  <c r="G3174" i="8"/>
  <c r="G3175" i="8"/>
  <c r="G3176" i="8"/>
  <c r="G3177" i="8"/>
  <c r="G3178" i="8"/>
  <c r="G3179" i="8"/>
  <c r="G3180" i="8"/>
  <c r="G3181" i="8"/>
  <c r="G3182" i="8"/>
  <c r="G3183" i="8"/>
  <c r="G3184" i="8"/>
  <c r="G3185" i="8"/>
  <c r="G3186" i="8"/>
  <c r="G3187" i="8"/>
  <c r="G3188" i="8"/>
  <c r="G3189" i="8"/>
  <c r="G3190" i="8"/>
  <c r="G3191" i="8"/>
  <c r="G3192" i="8"/>
  <c r="G3193" i="8"/>
  <c r="G3194" i="8"/>
  <c r="G3195" i="8"/>
  <c r="G3196" i="8"/>
  <c r="G3197" i="8"/>
  <c r="G3198" i="8"/>
  <c r="G3199" i="8"/>
  <c r="G3200" i="8"/>
  <c r="G3201" i="8"/>
  <c r="G3202" i="8"/>
  <c r="G3203" i="8"/>
  <c r="G3204" i="8"/>
  <c r="G3205" i="8"/>
  <c r="G3206" i="8"/>
  <c r="G3207" i="8"/>
  <c r="G3208" i="8"/>
  <c r="G3209" i="8"/>
  <c r="G3210" i="8"/>
  <c r="G3211" i="8"/>
  <c r="G3212" i="8"/>
  <c r="G3213" i="8"/>
  <c r="G3214" i="8"/>
  <c r="G3215" i="8"/>
  <c r="G3216" i="8"/>
  <c r="G3217" i="8"/>
  <c r="G3218" i="8"/>
  <c r="G3219" i="8"/>
  <c r="G3220" i="8"/>
  <c r="G3221" i="8"/>
  <c r="G3222" i="8"/>
  <c r="G3223" i="8"/>
  <c r="G3224" i="8"/>
  <c r="G3225" i="8"/>
  <c r="G3226" i="8"/>
  <c r="G3227" i="8"/>
  <c r="G3228" i="8"/>
  <c r="G3229" i="8"/>
  <c r="G3230" i="8"/>
  <c r="G3231" i="8"/>
  <c r="G3232" i="8"/>
  <c r="G3233" i="8"/>
  <c r="G3234" i="8"/>
  <c r="G3235" i="8"/>
  <c r="G3236" i="8"/>
  <c r="G3237" i="8"/>
  <c r="G3238" i="8"/>
  <c r="G3239" i="8"/>
  <c r="G3240" i="8"/>
  <c r="G3241" i="8"/>
  <c r="G3242" i="8"/>
  <c r="G3243" i="8"/>
  <c r="G3244" i="8"/>
  <c r="G3245" i="8"/>
  <c r="G3246" i="8"/>
  <c r="G3247" i="8"/>
  <c r="G3248" i="8"/>
  <c r="G3249" i="8"/>
  <c r="G3250" i="8"/>
  <c r="G3251" i="8"/>
  <c r="G3252" i="8"/>
  <c r="G3253" i="8"/>
  <c r="G3254" i="8"/>
  <c r="G3255" i="8"/>
  <c r="G3256" i="8"/>
  <c r="G3257" i="8"/>
  <c r="G3258" i="8"/>
  <c r="G3259" i="8"/>
  <c r="G3260" i="8"/>
  <c r="G3261" i="8"/>
  <c r="G3262" i="8"/>
  <c r="G3263" i="8"/>
  <c r="G3264" i="8"/>
  <c r="G3265" i="8"/>
  <c r="G3266" i="8"/>
  <c r="G3267" i="8"/>
  <c r="G3268" i="8"/>
  <c r="G3269" i="8"/>
  <c r="G3270" i="8"/>
  <c r="G3271" i="8"/>
  <c r="G3272" i="8"/>
  <c r="G3273" i="8"/>
  <c r="G3274" i="8"/>
  <c r="G3275" i="8"/>
  <c r="G3276" i="8"/>
  <c r="G3277" i="8"/>
  <c r="G3278" i="8"/>
  <c r="G3279" i="8"/>
  <c r="G3280" i="8"/>
  <c r="G3281" i="8"/>
  <c r="G3282" i="8"/>
  <c r="G3283" i="8"/>
  <c r="G3284" i="8"/>
  <c r="G3285" i="8"/>
  <c r="G3286" i="8"/>
  <c r="G3287" i="8"/>
  <c r="G3288" i="8"/>
  <c r="G3289" i="8"/>
  <c r="G3290" i="8"/>
  <c r="G3291" i="8"/>
  <c r="G3292" i="8"/>
  <c r="G3293" i="8"/>
  <c r="G3294" i="8"/>
  <c r="G3295" i="8"/>
  <c r="G3296" i="8"/>
  <c r="G3297" i="8"/>
  <c r="G3298" i="8"/>
  <c r="G3299" i="8"/>
  <c r="G3300" i="8"/>
  <c r="G3301" i="8"/>
  <c r="G3302" i="8"/>
  <c r="G3303" i="8"/>
  <c r="G3304" i="8"/>
  <c r="G3305" i="8"/>
  <c r="G3306" i="8"/>
  <c r="G3307" i="8"/>
  <c r="G3308" i="8"/>
  <c r="G3309" i="8"/>
  <c r="G3310" i="8"/>
  <c r="G3311" i="8"/>
  <c r="G3312" i="8"/>
  <c r="G3313" i="8"/>
  <c r="G3314" i="8"/>
  <c r="G3315" i="8"/>
  <c r="G3316" i="8"/>
  <c r="G3317" i="8"/>
  <c r="G3318" i="8"/>
  <c r="G3319" i="8"/>
  <c r="G3320" i="8"/>
  <c r="G3321" i="8"/>
  <c r="G3322" i="8"/>
  <c r="G3323" i="8"/>
  <c r="G3324" i="8"/>
  <c r="G3325" i="8"/>
  <c r="G3326" i="8"/>
  <c r="G3327" i="8"/>
  <c r="G3328" i="8"/>
  <c r="G3329" i="8"/>
  <c r="G3330" i="8"/>
  <c r="G3331" i="8"/>
  <c r="G3332" i="8"/>
  <c r="G3333" i="8"/>
  <c r="G3334" i="8"/>
  <c r="G3335" i="8"/>
  <c r="G3336" i="8"/>
  <c r="G3337" i="8"/>
  <c r="G3338" i="8"/>
  <c r="G3339" i="8"/>
  <c r="G3340" i="8"/>
  <c r="G3341" i="8"/>
  <c r="G3342" i="8"/>
  <c r="G3343" i="8"/>
  <c r="G3344" i="8"/>
  <c r="G3345" i="8"/>
  <c r="G3346" i="8"/>
  <c r="G3347" i="8"/>
  <c r="G3348" i="8"/>
  <c r="G3349" i="8"/>
  <c r="G3350" i="8"/>
  <c r="G3351" i="8"/>
  <c r="G3352" i="8"/>
  <c r="G3353" i="8"/>
  <c r="G3354" i="8"/>
  <c r="G3355" i="8"/>
  <c r="G3356" i="8"/>
  <c r="G3357" i="8"/>
  <c r="G3358" i="8"/>
  <c r="G3359" i="8"/>
  <c r="G3360" i="8"/>
  <c r="G3361" i="8"/>
  <c r="G3362" i="8"/>
  <c r="G3363" i="8"/>
  <c r="G3364" i="8"/>
  <c r="G3365" i="8"/>
  <c r="G3366" i="8"/>
  <c r="G3367" i="8"/>
  <c r="G3368" i="8"/>
  <c r="G3369" i="8"/>
  <c r="G3370" i="8"/>
  <c r="G3371" i="8"/>
  <c r="G3372" i="8"/>
  <c r="G3373" i="8"/>
  <c r="G3374" i="8"/>
  <c r="G3375" i="8"/>
  <c r="G3376" i="8"/>
  <c r="G3377" i="8"/>
  <c r="G3378" i="8"/>
  <c r="G3379" i="8"/>
  <c r="G3380" i="8"/>
  <c r="G3381" i="8"/>
  <c r="G3382" i="8"/>
  <c r="G3383" i="8"/>
  <c r="G3384" i="8"/>
  <c r="G3385" i="8"/>
  <c r="G3386" i="8"/>
  <c r="G3387" i="8"/>
  <c r="G3388" i="8"/>
  <c r="G3389" i="8"/>
  <c r="G3390" i="8"/>
  <c r="G3391" i="8"/>
  <c r="G3392" i="8"/>
  <c r="G3393" i="8"/>
  <c r="G3394" i="8"/>
  <c r="G3395" i="8"/>
  <c r="G3396" i="8"/>
  <c r="G3397" i="8"/>
  <c r="G3398" i="8"/>
  <c r="G3399" i="8"/>
  <c r="G3400" i="8"/>
  <c r="G3401" i="8"/>
  <c r="G3402" i="8"/>
  <c r="G3403" i="8"/>
  <c r="G3404" i="8"/>
  <c r="G3405" i="8"/>
  <c r="G3406" i="8"/>
  <c r="G3407" i="8"/>
  <c r="G3408" i="8"/>
  <c r="G3409" i="8"/>
  <c r="G3410" i="8"/>
  <c r="G3411" i="8"/>
  <c r="G3412" i="8"/>
  <c r="G3413" i="8"/>
  <c r="G3414" i="8"/>
  <c r="G3415" i="8"/>
  <c r="G3416" i="8"/>
  <c r="G3417" i="8"/>
  <c r="G3418" i="8"/>
  <c r="G3419" i="8"/>
  <c r="G3420" i="8"/>
  <c r="G3421" i="8"/>
  <c r="G3422" i="8"/>
  <c r="G3423" i="8"/>
  <c r="G3424" i="8"/>
  <c r="G3425" i="8"/>
  <c r="G3426" i="8"/>
  <c r="G3427" i="8"/>
  <c r="G3428" i="8"/>
  <c r="G3429" i="8"/>
  <c r="G3430" i="8"/>
  <c r="G3431" i="8"/>
  <c r="G3432" i="8"/>
  <c r="G3433" i="8"/>
  <c r="G3434" i="8"/>
  <c r="G3435" i="8"/>
  <c r="G3436" i="8"/>
  <c r="G3437" i="8"/>
  <c r="G3438" i="8"/>
  <c r="G3439" i="8"/>
  <c r="G3440" i="8"/>
  <c r="G3441" i="8"/>
  <c r="G3442" i="8"/>
  <c r="G3443" i="8"/>
  <c r="G3444" i="8"/>
  <c r="G3445" i="8"/>
  <c r="G3446" i="8"/>
  <c r="G3447" i="8"/>
  <c r="G3448" i="8"/>
  <c r="G3449" i="8"/>
  <c r="G3450" i="8"/>
  <c r="G3451" i="8"/>
  <c r="G3452" i="8"/>
  <c r="G3453" i="8"/>
  <c r="G3454" i="8"/>
  <c r="G3455" i="8"/>
  <c r="G3456" i="8"/>
  <c r="G3457" i="8"/>
  <c r="G3458" i="8"/>
  <c r="G3459" i="8"/>
  <c r="G3460" i="8"/>
  <c r="G3461" i="8"/>
  <c r="G3462" i="8"/>
  <c r="G3463" i="8"/>
  <c r="G3464" i="8"/>
  <c r="G3465" i="8"/>
  <c r="G3466" i="8"/>
  <c r="G3467" i="8"/>
  <c r="G3468" i="8"/>
  <c r="G3469" i="8"/>
  <c r="G3470" i="8"/>
  <c r="G3471" i="8"/>
  <c r="G3472" i="8"/>
  <c r="G3473" i="8"/>
  <c r="G3474" i="8"/>
  <c r="G3475" i="8"/>
  <c r="G3476" i="8"/>
  <c r="G3477" i="8"/>
  <c r="G3478" i="8"/>
  <c r="G3479" i="8"/>
  <c r="G3480" i="8"/>
  <c r="G3481" i="8"/>
  <c r="G3482" i="8"/>
  <c r="G3483" i="8"/>
  <c r="G3484" i="8"/>
  <c r="G3485" i="8"/>
  <c r="G3486" i="8"/>
  <c r="G3487" i="8"/>
  <c r="G3488" i="8"/>
  <c r="G3489" i="8"/>
  <c r="G3490" i="8"/>
  <c r="G3491" i="8"/>
  <c r="G3492" i="8"/>
  <c r="G3493" i="8"/>
  <c r="G3494" i="8"/>
  <c r="G3495" i="8"/>
  <c r="G3496" i="8"/>
  <c r="G3497" i="8"/>
  <c r="G3498" i="8"/>
  <c r="G3499" i="8"/>
  <c r="G3500" i="8"/>
  <c r="G3501" i="8"/>
  <c r="G3502" i="8"/>
  <c r="G3503" i="8"/>
  <c r="G3504" i="8"/>
  <c r="G3505" i="8"/>
  <c r="G3506" i="8"/>
  <c r="G3507" i="8"/>
  <c r="G3508" i="8"/>
  <c r="G3509" i="8"/>
  <c r="G3510" i="8"/>
  <c r="G3511" i="8"/>
  <c r="G3512" i="8"/>
  <c r="G3513" i="8"/>
  <c r="G3514" i="8"/>
  <c r="G3515" i="8"/>
  <c r="G3516" i="8"/>
  <c r="G3517" i="8"/>
  <c r="G3518" i="8"/>
  <c r="G3519" i="8"/>
  <c r="G3520" i="8"/>
  <c r="G3521" i="8"/>
  <c r="G3522" i="8"/>
  <c r="G3523" i="8"/>
  <c r="G3524" i="8"/>
  <c r="G3525" i="8"/>
  <c r="G3526" i="8"/>
  <c r="G3527" i="8"/>
  <c r="G3528" i="8"/>
  <c r="G3529" i="8"/>
  <c r="G3530" i="8"/>
  <c r="G3531" i="8"/>
  <c r="G3532" i="8"/>
  <c r="G3533" i="8"/>
  <c r="G3534" i="8"/>
  <c r="G3535" i="8"/>
  <c r="G3536" i="8"/>
  <c r="G3537" i="8"/>
  <c r="G3538" i="8"/>
  <c r="G3539" i="8"/>
  <c r="G3540" i="8"/>
  <c r="G3541" i="8"/>
  <c r="G3542" i="8"/>
  <c r="G3543" i="8"/>
  <c r="G3544" i="8"/>
  <c r="G3545" i="8"/>
  <c r="G3546" i="8"/>
  <c r="G3547" i="8"/>
  <c r="G3548" i="8"/>
  <c r="G3549" i="8"/>
  <c r="G3550" i="8"/>
  <c r="G3551" i="8"/>
  <c r="G3552" i="8"/>
  <c r="G3553" i="8"/>
  <c r="G3554" i="8"/>
  <c r="G3555" i="8"/>
  <c r="G3556" i="8"/>
  <c r="G3557" i="8"/>
  <c r="G3558" i="8"/>
  <c r="G3559" i="8"/>
  <c r="G3560" i="8"/>
  <c r="G3561" i="8"/>
  <c r="G3562" i="8"/>
  <c r="G3563" i="8"/>
  <c r="G3564" i="8"/>
  <c r="G3565" i="8"/>
  <c r="G3566" i="8"/>
  <c r="G3567" i="8"/>
  <c r="G3568" i="8"/>
  <c r="G3569" i="8"/>
  <c r="G3570" i="8"/>
  <c r="G3571" i="8"/>
  <c r="G3572" i="8"/>
  <c r="G3573" i="8"/>
  <c r="G3574" i="8"/>
  <c r="G3575" i="8"/>
  <c r="G3576" i="8"/>
  <c r="G3577" i="8"/>
  <c r="G3578" i="8"/>
  <c r="G3579" i="8"/>
  <c r="G3580" i="8"/>
  <c r="G3581" i="8"/>
  <c r="G3582" i="8"/>
  <c r="G3583" i="8"/>
  <c r="G3584" i="8"/>
  <c r="G3585" i="8"/>
  <c r="G3586" i="8"/>
  <c r="G3587" i="8"/>
  <c r="G3588" i="8"/>
  <c r="G3589" i="8"/>
  <c r="G3590" i="8"/>
  <c r="G3591" i="8"/>
  <c r="G3592" i="8"/>
  <c r="G3593" i="8"/>
  <c r="G3594" i="8"/>
  <c r="G3595" i="8"/>
  <c r="G3596" i="8"/>
  <c r="G3597" i="8"/>
  <c r="G3598" i="8"/>
  <c r="G3599" i="8"/>
  <c r="G3600" i="8"/>
  <c r="G3601" i="8"/>
  <c r="G3602" i="8"/>
  <c r="G3603" i="8"/>
  <c r="G3604" i="8"/>
  <c r="G3605" i="8"/>
  <c r="G3606" i="8"/>
  <c r="G3607" i="8"/>
  <c r="G3608" i="8"/>
  <c r="G3609" i="8"/>
  <c r="G3610" i="8"/>
  <c r="G3611" i="8"/>
  <c r="G3612" i="8"/>
  <c r="G3613" i="8"/>
  <c r="G3614" i="8"/>
  <c r="G3615" i="8"/>
  <c r="G3616" i="8"/>
  <c r="G3617" i="8"/>
  <c r="G3618" i="8"/>
  <c r="G3619" i="8"/>
  <c r="G3620" i="8"/>
  <c r="G3621" i="8"/>
  <c r="G3622" i="8"/>
  <c r="G3623" i="8"/>
  <c r="G3624" i="8"/>
  <c r="G3625" i="8"/>
  <c r="G3626" i="8"/>
  <c r="G3627" i="8"/>
  <c r="G3628" i="8"/>
  <c r="G3629" i="8"/>
  <c r="G3630" i="8"/>
  <c r="G3631" i="8"/>
  <c r="G3632" i="8"/>
  <c r="G3633" i="8"/>
  <c r="G3634" i="8"/>
  <c r="G3635" i="8"/>
  <c r="G3636" i="8"/>
  <c r="G3637" i="8"/>
  <c r="G3638" i="8"/>
  <c r="G3639" i="8"/>
  <c r="G3640" i="8"/>
  <c r="G3641" i="8"/>
  <c r="G3642" i="8"/>
  <c r="G3643" i="8"/>
  <c r="G3644" i="8"/>
  <c r="G3645" i="8"/>
  <c r="G3646" i="8"/>
  <c r="G3647" i="8"/>
  <c r="G3648" i="8"/>
  <c r="G3649" i="8"/>
  <c r="G3650" i="8"/>
  <c r="G3651" i="8"/>
  <c r="G3652" i="8"/>
  <c r="G3653" i="8"/>
  <c r="G3654" i="8"/>
  <c r="G3655" i="8"/>
  <c r="G3656" i="8"/>
  <c r="G3657" i="8"/>
  <c r="G3658" i="8"/>
  <c r="G3659" i="8"/>
  <c r="G3660" i="8"/>
  <c r="G3661" i="8"/>
  <c r="G3662" i="8"/>
  <c r="G3663" i="8"/>
  <c r="G3664" i="8"/>
  <c r="G3665" i="8"/>
  <c r="G3666" i="8"/>
  <c r="G3667" i="8"/>
  <c r="G3668" i="8"/>
  <c r="G3669" i="8"/>
  <c r="G3670" i="8"/>
  <c r="G3671" i="8"/>
  <c r="G3672" i="8"/>
  <c r="G3673" i="8"/>
  <c r="G3674" i="8"/>
  <c r="G3675" i="8"/>
  <c r="G3676" i="8"/>
  <c r="G3677" i="8"/>
  <c r="G3678" i="8"/>
  <c r="G3679" i="8"/>
  <c r="G3680" i="8"/>
  <c r="G3681" i="8"/>
  <c r="G3682" i="8"/>
  <c r="G3683" i="8"/>
  <c r="G3684" i="8"/>
  <c r="G3685" i="8"/>
  <c r="G3686" i="8"/>
  <c r="G3687" i="8"/>
  <c r="G3688" i="8"/>
  <c r="G3689" i="8"/>
  <c r="G3690" i="8"/>
  <c r="G3691" i="8"/>
  <c r="G3692" i="8"/>
  <c r="G3693" i="8"/>
  <c r="G3694" i="8"/>
  <c r="G3695" i="8"/>
  <c r="G3696" i="8"/>
  <c r="G3697" i="8"/>
  <c r="G3698" i="8"/>
  <c r="G3699" i="8"/>
  <c r="G3700" i="8"/>
  <c r="G3701" i="8"/>
  <c r="G3702" i="8"/>
  <c r="G3703" i="8"/>
  <c r="G3704" i="8"/>
  <c r="G3705" i="8"/>
  <c r="G3706" i="8"/>
  <c r="G3707" i="8"/>
  <c r="G3708" i="8"/>
  <c r="G3709" i="8"/>
  <c r="G3710" i="8"/>
  <c r="G3711" i="8"/>
  <c r="G3712" i="8"/>
  <c r="G3713" i="8"/>
  <c r="G3714" i="8"/>
  <c r="G3715" i="8"/>
  <c r="G3716" i="8"/>
  <c r="G3717" i="8"/>
  <c r="G3718" i="8"/>
  <c r="G3719" i="8"/>
  <c r="G3720" i="8"/>
  <c r="G3721" i="8"/>
  <c r="G3722" i="8"/>
  <c r="G3723" i="8"/>
  <c r="G3724" i="8"/>
  <c r="G3725" i="8"/>
  <c r="G3726" i="8"/>
  <c r="G3727" i="8"/>
  <c r="G3728" i="8"/>
  <c r="G3729" i="8"/>
  <c r="G3730" i="8"/>
  <c r="G3731" i="8"/>
  <c r="G3732" i="8"/>
  <c r="G3733" i="8"/>
  <c r="G3734" i="8"/>
  <c r="G3735" i="8"/>
  <c r="G3736" i="8"/>
  <c r="G3737" i="8"/>
  <c r="G3738" i="8"/>
  <c r="G3739" i="8"/>
  <c r="G3740" i="8"/>
  <c r="G3741" i="8"/>
  <c r="G3742" i="8"/>
  <c r="G3743" i="8"/>
  <c r="G3744" i="8"/>
  <c r="G3745" i="8"/>
  <c r="G3746" i="8"/>
  <c r="G3747" i="8"/>
  <c r="G3748" i="8"/>
  <c r="G3749" i="8"/>
  <c r="G3750" i="8"/>
  <c r="G3751" i="8"/>
  <c r="G3752" i="8"/>
  <c r="G3753" i="8"/>
  <c r="G3754" i="8"/>
  <c r="G3755" i="8"/>
  <c r="G3756" i="8"/>
  <c r="G3757" i="8"/>
  <c r="G3758" i="8"/>
  <c r="G3759" i="8"/>
  <c r="G3760" i="8"/>
  <c r="G3761" i="8"/>
  <c r="G3762" i="8"/>
  <c r="G3763" i="8"/>
  <c r="G3764" i="8"/>
  <c r="G3765" i="8"/>
  <c r="G3766" i="8"/>
  <c r="G3767" i="8"/>
  <c r="G3768" i="8"/>
  <c r="G3769" i="8"/>
  <c r="G3770" i="8"/>
  <c r="G3771" i="8"/>
  <c r="G3772" i="8"/>
  <c r="G3773" i="8"/>
  <c r="G3774" i="8"/>
  <c r="G3775" i="8"/>
  <c r="G3776" i="8"/>
  <c r="G3777" i="8"/>
  <c r="G3778" i="8"/>
  <c r="G3779" i="8"/>
  <c r="G3780" i="8"/>
  <c r="G3781" i="8"/>
  <c r="G3782" i="8"/>
  <c r="G3783" i="8"/>
  <c r="G3784" i="8"/>
  <c r="G3785" i="8"/>
  <c r="G3786" i="8"/>
  <c r="G3787" i="8"/>
  <c r="G3788" i="8"/>
  <c r="G3789" i="8"/>
  <c r="G3790" i="8"/>
  <c r="G3791" i="8"/>
  <c r="G3792" i="8"/>
  <c r="G3793" i="8"/>
  <c r="G3794" i="8"/>
  <c r="G3795" i="8"/>
  <c r="G3796" i="8"/>
  <c r="G3797" i="8"/>
  <c r="G3798" i="8"/>
  <c r="G3799" i="8"/>
  <c r="G3800" i="8"/>
  <c r="G3801" i="8"/>
  <c r="G3802" i="8"/>
  <c r="G3803" i="8"/>
  <c r="G3804" i="8"/>
  <c r="G3805" i="8"/>
  <c r="G3806" i="8"/>
  <c r="G3807" i="8"/>
  <c r="G3808" i="8"/>
  <c r="G3809" i="8"/>
  <c r="G3810" i="8"/>
  <c r="G3811" i="8"/>
  <c r="G3812" i="8"/>
  <c r="G3813" i="8"/>
  <c r="G3814" i="8"/>
  <c r="G3815" i="8"/>
  <c r="G3816" i="8"/>
  <c r="G3817" i="8"/>
  <c r="G3818" i="8"/>
  <c r="G3819" i="8"/>
  <c r="G3820" i="8"/>
  <c r="G3821" i="8"/>
  <c r="G3822" i="8"/>
  <c r="G3823" i="8"/>
  <c r="G3824" i="8"/>
  <c r="G3825" i="8"/>
  <c r="G3826" i="8"/>
  <c r="G3827" i="8"/>
  <c r="G3828" i="8"/>
  <c r="G3829" i="8"/>
  <c r="G3830" i="8"/>
  <c r="G3831" i="8"/>
  <c r="G3832" i="8"/>
  <c r="G3833" i="8"/>
  <c r="G3834" i="8"/>
  <c r="G3835" i="8"/>
  <c r="G3836" i="8"/>
  <c r="G3837" i="8"/>
  <c r="G3838" i="8"/>
  <c r="G3839" i="8"/>
  <c r="G3840" i="8"/>
  <c r="G3841" i="8"/>
  <c r="G3842" i="8"/>
  <c r="G3843" i="8"/>
  <c r="G3844" i="8"/>
  <c r="G3845" i="8"/>
  <c r="G3846" i="8"/>
  <c r="G3847" i="8"/>
  <c r="G3848" i="8"/>
  <c r="G3849" i="8"/>
  <c r="G3850" i="8"/>
  <c r="G3851" i="8"/>
  <c r="G3852" i="8"/>
  <c r="G3853" i="8"/>
  <c r="G3854" i="8"/>
  <c r="G3855" i="8"/>
  <c r="G3856" i="8"/>
  <c r="G3857" i="8"/>
  <c r="G3858" i="8"/>
  <c r="G3859" i="8"/>
  <c r="G3860" i="8"/>
  <c r="G3861" i="8"/>
  <c r="G3862" i="8"/>
  <c r="G3863" i="8"/>
  <c r="G3864" i="8"/>
  <c r="G3865" i="8"/>
  <c r="G3866" i="8"/>
  <c r="G3867" i="8"/>
  <c r="G3868" i="8"/>
  <c r="G3869" i="8"/>
  <c r="G3870" i="8"/>
  <c r="G3871" i="8"/>
  <c r="G3872" i="8"/>
  <c r="G3873" i="8"/>
  <c r="G3874" i="8"/>
  <c r="G3875" i="8"/>
  <c r="G3876" i="8"/>
  <c r="G3877" i="8"/>
  <c r="G3878" i="8"/>
  <c r="G3879" i="8"/>
  <c r="G3880" i="8"/>
  <c r="G3881" i="8"/>
  <c r="G3882" i="8"/>
  <c r="G3883" i="8"/>
  <c r="G3884" i="8"/>
  <c r="G3885" i="8"/>
  <c r="G3886" i="8"/>
  <c r="G3887" i="8"/>
  <c r="G3888" i="8"/>
  <c r="G3889" i="8"/>
  <c r="G3890" i="8"/>
  <c r="G3891" i="8"/>
  <c r="G3892" i="8"/>
  <c r="G3893" i="8"/>
  <c r="G3894" i="8"/>
  <c r="G3895" i="8"/>
  <c r="G3896" i="8"/>
  <c r="G3897" i="8"/>
  <c r="G3898" i="8"/>
  <c r="G3899" i="8"/>
  <c r="G3900" i="8"/>
  <c r="G3901" i="8"/>
  <c r="G3902" i="8"/>
  <c r="G3903" i="8"/>
  <c r="G3904" i="8"/>
  <c r="G3905" i="8"/>
  <c r="G3906" i="8"/>
  <c r="G3907" i="8"/>
  <c r="G3908" i="8"/>
  <c r="G3909" i="8"/>
  <c r="G3910" i="8"/>
  <c r="G3911" i="8"/>
  <c r="G3912" i="8"/>
  <c r="G3913" i="8"/>
  <c r="G3914" i="8"/>
  <c r="G3915" i="8"/>
  <c r="G3916" i="8"/>
  <c r="G3917" i="8"/>
  <c r="G3918" i="8"/>
  <c r="G3919" i="8"/>
  <c r="G3920" i="8"/>
  <c r="G3921" i="8"/>
  <c r="G3922" i="8"/>
  <c r="G3923" i="8"/>
  <c r="G3924" i="8"/>
  <c r="G3925" i="8"/>
  <c r="G3926" i="8"/>
  <c r="G3927" i="8"/>
  <c r="G3928" i="8"/>
  <c r="G3929" i="8"/>
  <c r="G3930" i="8"/>
  <c r="G3931" i="8"/>
  <c r="G3932" i="8"/>
  <c r="G3933" i="8"/>
  <c r="G3934" i="8"/>
  <c r="G3935" i="8"/>
  <c r="G3936" i="8"/>
  <c r="G3937" i="8"/>
  <c r="G3938" i="8"/>
  <c r="G3939" i="8"/>
  <c r="G3940" i="8"/>
  <c r="G3941" i="8"/>
  <c r="G3942" i="8"/>
  <c r="G3943" i="8"/>
  <c r="G3944" i="8"/>
  <c r="G3945" i="8"/>
  <c r="G3946" i="8"/>
  <c r="G3947" i="8"/>
  <c r="G3948" i="8"/>
  <c r="G3949" i="8"/>
  <c r="G3950" i="8"/>
  <c r="G3951" i="8"/>
  <c r="G3952" i="8"/>
  <c r="G3953" i="8"/>
  <c r="G3954" i="8"/>
  <c r="G3955" i="8"/>
  <c r="G3956" i="8"/>
  <c r="G3957" i="8"/>
  <c r="G3958" i="8"/>
  <c r="G3959" i="8"/>
  <c r="G3960" i="8"/>
  <c r="G3961" i="8"/>
  <c r="G3962" i="8"/>
  <c r="G3963" i="8"/>
  <c r="G3964" i="8"/>
  <c r="G3965" i="8"/>
  <c r="G3966" i="8"/>
  <c r="G3967" i="8"/>
  <c r="G3968" i="8"/>
  <c r="G3969" i="8"/>
  <c r="G3970" i="8"/>
  <c r="G3971" i="8"/>
  <c r="G3972" i="8"/>
  <c r="G3973" i="8"/>
  <c r="G3974" i="8"/>
  <c r="G3975" i="8"/>
  <c r="G3976" i="8"/>
  <c r="G3977" i="8"/>
  <c r="G3978" i="8"/>
  <c r="G3979" i="8"/>
  <c r="G3980" i="8"/>
  <c r="G3981" i="8"/>
  <c r="G3982" i="8"/>
  <c r="G3983" i="8"/>
  <c r="G3984" i="8"/>
  <c r="G3985" i="8"/>
  <c r="G3986" i="8"/>
  <c r="G3987" i="8"/>
  <c r="G3988" i="8"/>
  <c r="G3989" i="8"/>
  <c r="G3990" i="8"/>
  <c r="G3991" i="8"/>
  <c r="G3992" i="8"/>
  <c r="G3993" i="8"/>
  <c r="G3994" i="8"/>
  <c r="G3995" i="8"/>
  <c r="G3996" i="8"/>
  <c r="G3997" i="8"/>
  <c r="G3998" i="8"/>
  <c r="G3999" i="8"/>
  <c r="G4000" i="8"/>
  <c r="G4001" i="8"/>
  <c r="G4002" i="8"/>
  <c r="G4003" i="8"/>
  <c r="G4004" i="8"/>
  <c r="G4005" i="8"/>
  <c r="G4006" i="8"/>
  <c r="G4007" i="8"/>
  <c r="G4008" i="8"/>
  <c r="G4009" i="8"/>
  <c r="G4010" i="8"/>
  <c r="G4011" i="8"/>
  <c r="G4012" i="8"/>
  <c r="G4013" i="8"/>
  <c r="G4014" i="8"/>
  <c r="G4015" i="8"/>
  <c r="G4016" i="8"/>
  <c r="G4017" i="8"/>
  <c r="G4018" i="8"/>
  <c r="G4019" i="8"/>
  <c r="G4020" i="8"/>
  <c r="G4021" i="8"/>
  <c r="G4022" i="8"/>
  <c r="G4023" i="8"/>
  <c r="G4024" i="8"/>
  <c r="G4025" i="8"/>
  <c r="G4026" i="8"/>
  <c r="G4027" i="8"/>
  <c r="G4028" i="8"/>
  <c r="G4029" i="8"/>
  <c r="G4030" i="8"/>
  <c r="G4031" i="8"/>
  <c r="G4032" i="8"/>
  <c r="G4033" i="8"/>
  <c r="G4034" i="8"/>
  <c r="G4035" i="8"/>
  <c r="G4036" i="8"/>
  <c r="G4037" i="8"/>
  <c r="G4038" i="8"/>
  <c r="G4039" i="8"/>
  <c r="G4040" i="8"/>
  <c r="G4041" i="8"/>
  <c r="G4042" i="8"/>
  <c r="G4043" i="8"/>
  <c r="G4044" i="8"/>
  <c r="G4045" i="8"/>
  <c r="G4046" i="8"/>
  <c r="G4047" i="8"/>
  <c r="G4048" i="8"/>
  <c r="G4049" i="8"/>
  <c r="G4050" i="8"/>
  <c r="G4051" i="8"/>
  <c r="G4052" i="8"/>
  <c r="G4053" i="8"/>
  <c r="G4054" i="8"/>
  <c r="G4055" i="8"/>
  <c r="G4056" i="8"/>
  <c r="G4057" i="8"/>
  <c r="G4058" i="8"/>
  <c r="G4059" i="8"/>
  <c r="G4060" i="8"/>
  <c r="G4061" i="8"/>
  <c r="G4062" i="8"/>
  <c r="G4063" i="8"/>
  <c r="G4064" i="8"/>
  <c r="G4065" i="8"/>
  <c r="G4066" i="8"/>
  <c r="G4067" i="8"/>
  <c r="G4068" i="8"/>
  <c r="G4069" i="8"/>
  <c r="G4070" i="8"/>
  <c r="G4071" i="8"/>
  <c r="G4072" i="8"/>
  <c r="G4073" i="8"/>
  <c r="G4074" i="8"/>
  <c r="G4075" i="8"/>
  <c r="G4076" i="8"/>
  <c r="G4077" i="8"/>
  <c r="G4078" i="8"/>
  <c r="G4079" i="8"/>
  <c r="G4080" i="8"/>
  <c r="G4081" i="8"/>
  <c r="G4082" i="8"/>
  <c r="G4083" i="8"/>
  <c r="G4084" i="8"/>
  <c r="G4085" i="8"/>
  <c r="G4086" i="8"/>
  <c r="G4087" i="8"/>
  <c r="G4088" i="8"/>
  <c r="G4089" i="8"/>
  <c r="G4090" i="8"/>
  <c r="G4091" i="8"/>
  <c r="G4092" i="8"/>
  <c r="G4093" i="8"/>
  <c r="G4094" i="8"/>
  <c r="G4095" i="8"/>
  <c r="G4096" i="8"/>
  <c r="G4097" i="8"/>
  <c r="G4098" i="8"/>
  <c r="G4099" i="8"/>
  <c r="G4100" i="8"/>
  <c r="G4101" i="8"/>
  <c r="G4102" i="8"/>
  <c r="G4103" i="8"/>
  <c r="G4104" i="8"/>
  <c r="G4105" i="8"/>
  <c r="G4106" i="8"/>
  <c r="G4107" i="8"/>
  <c r="G4108" i="8"/>
  <c r="G4109" i="8"/>
  <c r="G4110" i="8"/>
  <c r="G4111" i="8"/>
  <c r="G4112" i="8"/>
  <c r="G4113" i="8"/>
  <c r="G4114" i="8"/>
  <c r="G4115" i="8"/>
  <c r="G4116" i="8"/>
  <c r="G4117" i="8"/>
  <c r="G4118" i="8"/>
  <c r="G4119" i="8"/>
  <c r="G4120" i="8"/>
  <c r="G4121" i="8"/>
  <c r="G4122" i="8"/>
  <c r="G4123" i="8"/>
  <c r="G4124" i="8"/>
  <c r="G4125" i="8"/>
  <c r="G4126" i="8"/>
  <c r="G4127" i="8"/>
  <c r="G4128" i="8"/>
  <c r="G4129" i="8"/>
  <c r="G4130" i="8"/>
  <c r="G4131" i="8"/>
  <c r="G4132" i="8"/>
  <c r="G4133" i="8"/>
  <c r="G4134" i="8"/>
  <c r="G4135" i="8"/>
  <c r="G4136" i="8"/>
  <c r="G4137" i="8"/>
  <c r="G4138" i="8"/>
  <c r="G4139" i="8"/>
  <c r="G4140" i="8"/>
  <c r="G4141" i="8"/>
  <c r="G4142" i="8"/>
  <c r="G4143" i="8"/>
  <c r="G4144" i="8"/>
  <c r="G4145" i="8"/>
  <c r="G4146" i="8"/>
  <c r="G4147" i="8"/>
  <c r="G4148" i="8"/>
  <c r="G4149" i="8"/>
  <c r="G4150" i="8"/>
  <c r="G4151" i="8"/>
  <c r="G4152" i="8"/>
  <c r="G4153" i="8"/>
  <c r="G4154" i="8"/>
  <c r="G4155" i="8"/>
  <c r="G4156" i="8"/>
  <c r="G4157" i="8"/>
  <c r="G4158" i="8"/>
  <c r="G4159" i="8"/>
  <c r="G4160" i="8"/>
  <c r="G4161" i="8"/>
  <c r="G4162" i="8"/>
  <c r="G4163" i="8"/>
  <c r="G4164" i="8"/>
  <c r="G4165" i="8"/>
  <c r="G4166" i="8"/>
  <c r="G4167" i="8"/>
  <c r="G4168" i="8"/>
  <c r="G4169" i="8"/>
  <c r="G4170" i="8"/>
  <c r="G4171" i="8"/>
  <c r="G4172" i="8"/>
  <c r="G4173" i="8"/>
  <c r="G4174" i="8"/>
  <c r="G4175" i="8"/>
  <c r="G4176" i="8"/>
  <c r="G4177" i="8"/>
  <c r="G4178" i="8"/>
  <c r="G4179" i="8"/>
  <c r="G4180" i="8"/>
  <c r="G4181" i="8"/>
  <c r="G4182" i="8"/>
  <c r="G4183" i="8"/>
  <c r="G4184" i="8"/>
  <c r="G4185" i="8"/>
  <c r="G4186" i="8"/>
  <c r="G4187" i="8"/>
  <c r="G4188" i="8"/>
  <c r="G4189" i="8"/>
  <c r="G4190" i="8"/>
  <c r="G4191" i="8"/>
  <c r="G4192" i="8"/>
  <c r="G4193" i="8"/>
  <c r="G4194" i="8"/>
  <c r="G4195" i="8"/>
  <c r="G4196" i="8"/>
  <c r="G4197" i="8"/>
  <c r="G4198" i="8"/>
  <c r="G4199" i="8"/>
  <c r="G4200" i="8"/>
  <c r="G4201" i="8"/>
  <c r="G4202" i="8"/>
  <c r="G4203" i="8"/>
  <c r="G4204" i="8"/>
  <c r="G4205" i="8"/>
  <c r="G4206" i="8"/>
  <c r="G4207" i="8"/>
  <c r="G4208" i="8"/>
  <c r="G4209" i="8"/>
  <c r="G4210" i="8"/>
  <c r="G4211" i="8"/>
  <c r="G4212" i="8"/>
  <c r="G4213" i="8"/>
  <c r="G4214" i="8"/>
  <c r="G4215" i="8"/>
  <c r="G4216" i="8"/>
  <c r="G4217" i="8"/>
  <c r="G4218" i="8"/>
  <c r="G4219" i="8"/>
  <c r="G4220" i="8"/>
  <c r="G4221" i="8"/>
  <c r="G4222" i="8"/>
  <c r="G4223" i="8"/>
  <c r="G4224" i="8"/>
  <c r="G4225" i="8"/>
  <c r="G4226" i="8"/>
  <c r="G4227" i="8"/>
  <c r="G4228" i="8"/>
  <c r="G4229" i="8"/>
  <c r="G4230" i="8"/>
  <c r="G4231" i="8"/>
  <c r="G4232" i="8"/>
  <c r="G4233" i="8"/>
  <c r="G4234" i="8"/>
  <c r="G4235" i="8"/>
  <c r="G4236" i="8"/>
  <c r="G4237" i="8"/>
  <c r="G4238" i="8"/>
  <c r="G4239" i="8"/>
  <c r="G4240" i="8"/>
  <c r="G4241" i="8"/>
  <c r="G4242" i="8"/>
  <c r="G4243" i="8"/>
  <c r="G4244" i="8"/>
  <c r="G4245" i="8"/>
  <c r="G4246" i="8"/>
  <c r="G4247" i="8"/>
  <c r="G4248" i="8"/>
  <c r="G4249" i="8"/>
  <c r="G4250" i="8"/>
  <c r="G4251" i="8"/>
  <c r="G4252" i="8"/>
  <c r="G4253" i="8"/>
  <c r="G4254" i="8"/>
  <c r="G4255" i="8"/>
  <c r="G4256" i="8"/>
  <c r="G4257" i="8"/>
  <c r="G4258" i="8"/>
  <c r="G4259" i="8"/>
  <c r="G4260" i="8"/>
  <c r="G4261" i="8"/>
  <c r="G4262" i="8"/>
  <c r="G4263" i="8"/>
  <c r="G4264" i="8"/>
  <c r="G4265" i="8"/>
  <c r="G4266" i="8"/>
  <c r="G4267" i="8"/>
  <c r="G4268" i="8"/>
  <c r="G4269" i="8"/>
  <c r="G4270" i="8"/>
  <c r="G4271" i="8"/>
  <c r="G4272" i="8"/>
  <c r="G4273" i="8"/>
  <c r="G4274" i="8"/>
  <c r="G4275" i="8"/>
  <c r="G4276" i="8"/>
  <c r="G4277" i="8"/>
  <c r="G4278" i="8"/>
  <c r="G4279" i="8"/>
  <c r="G4280" i="8"/>
  <c r="G4281" i="8"/>
  <c r="G4282" i="8"/>
  <c r="G4283" i="8"/>
  <c r="G4284" i="8"/>
  <c r="G4285" i="8"/>
  <c r="G4286" i="8"/>
  <c r="G4287" i="8"/>
  <c r="G4288" i="8"/>
  <c r="G4289" i="8"/>
  <c r="G4290" i="8"/>
  <c r="G4291" i="8"/>
  <c r="G4292" i="8"/>
  <c r="G4293" i="8"/>
  <c r="G4294" i="8"/>
  <c r="G4295" i="8"/>
  <c r="G4296" i="8"/>
  <c r="G4297" i="8"/>
  <c r="G4298" i="8"/>
  <c r="G4299" i="8"/>
  <c r="G4300" i="8"/>
  <c r="G4301" i="8"/>
  <c r="G4302" i="8"/>
  <c r="G4303" i="8"/>
  <c r="G4304" i="8"/>
  <c r="G4305" i="8"/>
  <c r="G4306" i="8"/>
  <c r="G4307" i="8"/>
  <c r="G4308" i="8"/>
  <c r="G4309" i="8"/>
  <c r="G4310" i="8"/>
  <c r="G4311" i="8"/>
  <c r="G4312" i="8"/>
  <c r="G4313" i="8"/>
  <c r="G4314" i="8"/>
  <c r="G4315" i="8"/>
  <c r="G4316" i="8"/>
  <c r="G4317" i="8"/>
  <c r="G4318" i="8"/>
  <c r="G4319" i="8"/>
  <c r="G4320" i="8"/>
  <c r="G4321" i="8"/>
  <c r="G4322" i="8"/>
  <c r="G4323" i="8"/>
  <c r="G4324" i="8"/>
  <c r="G4325" i="8"/>
  <c r="G4326" i="8"/>
  <c r="G4327" i="8"/>
  <c r="G4328" i="8"/>
  <c r="G4329" i="8"/>
  <c r="G4330" i="8"/>
  <c r="G4331" i="8"/>
  <c r="G4332" i="8"/>
  <c r="G4333" i="8"/>
  <c r="G4334" i="8"/>
  <c r="G4335" i="8"/>
  <c r="G4336" i="8"/>
  <c r="G4337" i="8"/>
  <c r="G4338" i="8"/>
  <c r="G4339" i="8"/>
  <c r="G4340" i="8"/>
  <c r="G4341" i="8"/>
  <c r="G4342" i="8"/>
  <c r="G4343" i="8"/>
  <c r="G4344" i="8"/>
  <c r="G4345" i="8"/>
  <c r="G4346" i="8"/>
  <c r="G4347" i="8"/>
  <c r="G4348" i="8"/>
  <c r="G4349" i="8"/>
  <c r="G4350" i="8"/>
  <c r="G4351" i="8"/>
  <c r="G4352" i="8"/>
  <c r="G4353" i="8"/>
  <c r="G4354" i="8"/>
  <c r="G4355" i="8"/>
  <c r="G4356" i="8"/>
  <c r="G4357" i="8"/>
  <c r="G4358" i="8"/>
  <c r="G4359" i="8"/>
  <c r="G4360" i="8"/>
  <c r="G4361" i="8"/>
  <c r="G4362" i="8"/>
  <c r="G4363" i="8"/>
  <c r="G4364" i="8"/>
  <c r="G4365" i="8"/>
  <c r="G4366" i="8"/>
  <c r="G4367" i="8"/>
  <c r="G4368" i="8"/>
  <c r="G4369" i="8"/>
  <c r="G4370" i="8"/>
  <c r="G4371" i="8"/>
  <c r="G4372" i="8"/>
  <c r="G4373" i="8"/>
  <c r="G4374" i="8"/>
  <c r="G4375" i="8"/>
  <c r="G4376" i="8"/>
  <c r="G4377" i="8"/>
  <c r="G4378" i="8"/>
  <c r="G4379" i="8"/>
  <c r="G4380" i="8"/>
  <c r="G4381" i="8"/>
  <c r="G4382" i="8"/>
  <c r="G4383" i="8"/>
  <c r="G4384" i="8"/>
  <c r="G4385" i="8"/>
  <c r="G4386" i="8"/>
  <c r="G4387" i="8"/>
  <c r="G4388" i="8"/>
  <c r="G4389" i="8"/>
  <c r="G4390" i="8"/>
  <c r="G4391" i="8"/>
  <c r="G4392" i="8"/>
  <c r="G4393" i="8"/>
  <c r="G4394" i="8"/>
  <c r="G4395" i="8"/>
  <c r="G4396" i="8"/>
  <c r="G4397" i="8"/>
  <c r="G4398" i="8"/>
  <c r="G4399" i="8"/>
  <c r="G4400" i="8"/>
  <c r="G4401" i="8"/>
  <c r="G4402" i="8"/>
  <c r="G4403" i="8"/>
  <c r="G4404" i="8"/>
  <c r="G4405" i="8"/>
  <c r="G4406" i="8"/>
  <c r="G4407" i="8"/>
  <c r="G4408" i="8"/>
  <c r="G4409" i="8"/>
  <c r="G4410" i="8"/>
  <c r="G4411" i="8"/>
  <c r="G4412" i="8"/>
  <c r="G4413" i="8"/>
  <c r="G4414" i="8"/>
  <c r="G4415" i="8"/>
  <c r="G4416" i="8"/>
  <c r="G4417" i="8"/>
  <c r="G4418" i="8"/>
  <c r="G4419" i="8"/>
  <c r="G4420" i="8"/>
  <c r="G4421" i="8"/>
  <c r="G4422" i="8"/>
  <c r="G4423" i="8"/>
  <c r="G4424" i="8"/>
  <c r="G4425" i="8"/>
  <c r="G4426" i="8"/>
  <c r="G4427" i="8"/>
  <c r="G4428" i="8"/>
  <c r="G4429" i="8"/>
  <c r="G4430" i="8"/>
  <c r="G4431" i="8"/>
  <c r="G4432" i="8"/>
  <c r="G4433" i="8"/>
  <c r="G4434" i="8"/>
  <c r="G4435" i="8"/>
  <c r="G4436" i="8"/>
  <c r="G4437" i="8"/>
  <c r="G4438" i="8"/>
  <c r="G4439" i="8"/>
  <c r="G4440" i="8"/>
  <c r="G4441" i="8"/>
  <c r="G4442" i="8"/>
  <c r="G4443" i="8"/>
  <c r="G4444" i="8"/>
  <c r="G4445" i="8"/>
  <c r="G4446" i="8"/>
  <c r="G4447" i="8"/>
  <c r="G4448" i="8"/>
  <c r="G4449" i="8"/>
  <c r="G4450" i="8"/>
  <c r="G4451" i="8"/>
  <c r="G4452" i="8"/>
  <c r="G4453" i="8"/>
  <c r="G4454" i="8"/>
  <c r="G4455" i="8"/>
  <c r="G4456" i="8"/>
  <c r="G4457" i="8"/>
  <c r="G4458" i="8"/>
  <c r="G4459" i="8"/>
  <c r="G4460" i="8"/>
  <c r="G4461" i="8"/>
  <c r="G4462" i="8"/>
  <c r="G4463" i="8"/>
  <c r="G4464" i="8"/>
  <c r="G4465" i="8"/>
  <c r="G4466" i="8"/>
  <c r="G4467" i="8"/>
  <c r="G4468" i="8"/>
  <c r="G4469" i="8"/>
  <c r="G4470" i="8"/>
  <c r="G4471" i="8"/>
  <c r="G4472" i="8"/>
  <c r="G4473" i="8"/>
  <c r="G4474" i="8"/>
  <c r="G4475" i="8"/>
  <c r="G4476" i="8"/>
  <c r="G4477" i="8"/>
  <c r="G4478" i="8"/>
  <c r="G4479" i="8"/>
  <c r="G4480" i="8"/>
  <c r="G4481" i="8"/>
  <c r="G4482" i="8"/>
  <c r="G4483" i="8"/>
  <c r="G4484" i="8"/>
  <c r="G4485" i="8"/>
  <c r="G4486" i="8"/>
  <c r="G4487" i="8"/>
  <c r="G4488" i="8"/>
  <c r="G4489" i="8"/>
  <c r="G4490" i="8"/>
  <c r="G4491" i="8"/>
  <c r="G4492" i="8"/>
  <c r="G4493" i="8"/>
  <c r="G4494" i="8"/>
  <c r="G4495" i="8"/>
  <c r="G4496" i="8"/>
  <c r="G4497" i="8"/>
  <c r="G4498" i="8"/>
  <c r="G4499" i="8"/>
  <c r="G4500" i="8"/>
  <c r="G4501" i="8"/>
  <c r="G4502" i="8"/>
  <c r="G4503" i="8"/>
  <c r="G4504" i="8"/>
  <c r="G4505" i="8"/>
  <c r="G4506" i="8"/>
  <c r="G4507" i="8"/>
  <c r="G4508" i="8"/>
  <c r="G4509" i="8"/>
  <c r="G4510" i="8"/>
  <c r="G4511" i="8"/>
  <c r="G4512" i="8"/>
  <c r="G4513" i="8"/>
  <c r="G4514" i="8"/>
  <c r="G4515" i="8"/>
  <c r="G4516" i="8"/>
  <c r="G4517" i="8"/>
  <c r="G4518" i="8"/>
  <c r="G4519" i="8"/>
  <c r="G4520" i="8"/>
  <c r="G4521" i="8"/>
  <c r="G4522" i="8"/>
  <c r="G4523" i="8"/>
  <c r="G4524" i="8"/>
  <c r="G4525" i="8"/>
  <c r="G4526" i="8"/>
  <c r="G4527" i="8"/>
  <c r="G4528" i="8"/>
  <c r="G4529" i="8"/>
  <c r="G4530" i="8"/>
  <c r="G4531" i="8"/>
  <c r="G4532" i="8"/>
  <c r="G4533" i="8"/>
  <c r="G4534" i="8"/>
  <c r="G4535" i="8"/>
  <c r="G4536" i="8"/>
  <c r="G4537" i="8"/>
  <c r="G4538" i="8"/>
  <c r="G4539" i="8"/>
  <c r="G4540" i="8"/>
  <c r="G4541" i="8"/>
  <c r="G4542" i="8"/>
  <c r="G4543" i="8"/>
  <c r="G4544" i="8"/>
  <c r="G4545" i="8"/>
  <c r="G4546" i="8"/>
  <c r="G4547" i="8"/>
  <c r="G4548" i="8"/>
  <c r="G4549" i="8"/>
  <c r="G4550" i="8"/>
  <c r="G4551" i="8"/>
  <c r="G4552" i="8"/>
  <c r="G4553" i="8"/>
  <c r="G4554" i="8"/>
  <c r="G4555" i="8"/>
  <c r="G4556" i="8"/>
  <c r="G4557" i="8"/>
  <c r="G4558" i="8"/>
  <c r="G4559" i="8"/>
  <c r="G4560" i="8"/>
  <c r="G4561" i="8"/>
  <c r="G4562" i="8"/>
  <c r="G4563" i="8"/>
  <c r="G4564" i="8"/>
  <c r="G4565" i="8"/>
  <c r="G4566" i="8"/>
  <c r="G4567" i="8"/>
  <c r="G4568" i="8"/>
  <c r="G4569" i="8"/>
  <c r="G4570" i="8"/>
  <c r="G4571" i="8"/>
  <c r="G4572" i="8"/>
  <c r="G4573" i="8"/>
  <c r="G4574" i="8"/>
  <c r="G4575" i="8"/>
  <c r="G4576" i="8"/>
  <c r="G4577" i="8"/>
  <c r="G4578" i="8"/>
  <c r="G4579" i="8"/>
  <c r="G4580" i="8"/>
  <c r="G4581" i="8"/>
  <c r="G4582" i="8"/>
  <c r="G4583" i="8"/>
  <c r="G4584" i="8"/>
  <c r="G4585" i="8"/>
  <c r="G4586" i="8"/>
  <c r="G4587" i="8"/>
  <c r="G4588" i="8"/>
  <c r="G4589" i="8"/>
  <c r="G4590" i="8"/>
  <c r="G4591" i="8"/>
  <c r="G4592" i="8"/>
  <c r="G4593" i="8"/>
  <c r="G4594" i="8"/>
  <c r="G4595" i="8"/>
  <c r="G4596" i="8"/>
  <c r="G4597" i="8"/>
  <c r="G4598" i="8"/>
  <c r="G4599" i="8"/>
  <c r="G4600" i="8"/>
  <c r="G4601" i="8"/>
  <c r="G4602" i="8"/>
  <c r="G4603" i="8"/>
  <c r="G4604" i="8"/>
  <c r="G4605" i="8"/>
  <c r="G4606" i="8"/>
  <c r="G4607" i="8"/>
  <c r="G4608" i="8"/>
  <c r="G4609" i="8"/>
  <c r="G4610" i="8"/>
  <c r="G4611" i="8"/>
  <c r="G4612" i="8"/>
  <c r="G4613" i="8"/>
  <c r="G4614" i="8"/>
  <c r="G4615" i="8"/>
  <c r="G4616" i="8"/>
  <c r="G4617" i="8"/>
  <c r="G4618" i="8"/>
  <c r="G4619" i="8"/>
  <c r="G4620" i="8"/>
  <c r="G4621" i="8"/>
  <c r="G4622" i="8"/>
  <c r="G4623" i="8"/>
  <c r="G4624" i="8"/>
  <c r="G4625" i="8"/>
  <c r="G4626" i="8"/>
  <c r="G4627" i="8"/>
  <c r="G4628" i="8"/>
  <c r="G4629" i="8"/>
  <c r="G4630" i="8"/>
  <c r="G4631" i="8"/>
  <c r="G4632" i="8"/>
  <c r="G4633" i="8"/>
  <c r="G4634" i="8"/>
  <c r="G4635" i="8"/>
  <c r="G4636" i="8"/>
  <c r="G4637" i="8"/>
  <c r="G4638" i="8"/>
  <c r="G4639" i="8"/>
  <c r="G4640" i="8"/>
  <c r="G4641" i="8"/>
  <c r="G4642" i="8"/>
  <c r="G4643" i="8"/>
  <c r="G4644" i="8"/>
  <c r="G4645" i="8"/>
  <c r="G4646" i="8"/>
  <c r="G4647" i="8"/>
  <c r="G4648" i="8"/>
  <c r="G4649" i="8"/>
  <c r="G4650" i="8"/>
  <c r="G4651" i="8"/>
  <c r="G4652" i="8"/>
  <c r="G4653" i="8"/>
  <c r="G4654" i="8"/>
  <c r="G4655" i="8"/>
  <c r="G4656" i="8"/>
  <c r="G4657" i="8"/>
  <c r="G4658" i="8"/>
  <c r="G4659" i="8"/>
  <c r="G4660" i="8"/>
  <c r="G4661" i="8"/>
  <c r="G4662" i="8"/>
  <c r="G4663" i="8"/>
  <c r="G4664" i="8"/>
  <c r="G4665" i="8"/>
  <c r="G4666" i="8"/>
  <c r="G4667" i="8"/>
  <c r="G4668" i="8"/>
  <c r="G4669" i="8"/>
  <c r="G4670" i="8"/>
  <c r="G4671" i="8"/>
  <c r="G4672" i="8"/>
  <c r="G4673" i="8"/>
  <c r="G4674" i="8"/>
  <c r="G4675" i="8"/>
  <c r="G4676" i="8"/>
  <c r="G4677" i="8"/>
  <c r="G4678" i="8"/>
  <c r="G4679" i="8"/>
  <c r="G4680" i="8"/>
  <c r="G4681" i="8"/>
  <c r="G4682" i="8"/>
  <c r="G4683" i="8"/>
  <c r="G4684" i="8"/>
  <c r="G4685" i="8"/>
  <c r="G4686" i="8"/>
  <c r="G4687" i="8"/>
  <c r="G4688" i="8"/>
  <c r="G4689" i="8"/>
  <c r="G4690" i="8"/>
  <c r="G4691" i="8"/>
  <c r="G4692" i="8"/>
  <c r="G4693" i="8"/>
  <c r="G4694" i="8"/>
  <c r="G4695" i="8"/>
  <c r="G4696" i="8"/>
  <c r="G4697" i="8"/>
  <c r="G4698" i="8"/>
  <c r="G4699" i="8"/>
  <c r="G4700" i="8"/>
  <c r="G4701" i="8"/>
  <c r="G4702" i="8"/>
  <c r="G4703" i="8"/>
  <c r="G4704" i="8"/>
  <c r="G4705" i="8"/>
  <c r="G4706" i="8"/>
  <c r="G4707" i="8"/>
  <c r="G4708" i="8"/>
  <c r="G4709" i="8"/>
  <c r="G4710" i="8"/>
  <c r="G4711" i="8"/>
  <c r="G4712" i="8"/>
  <c r="G4713" i="8"/>
  <c r="G4714" i="8"/>
  <c r="G4715" i="8"/>
  <c r="G4716" i="8"/>
  <c r="G4717" i="8"/>
  <c r="G4718" i="8"/>
  <c r="G4719" i="8"/>
  <c r="G4720" i="8"/>
  <c r="G4721" i="8"/>
  <c r="G4722" i="8"/>
  <c r="G4723" i="8"/>
  <c r="G4724" i="8"/>
  <c r="G4725" i="8"/>
  <c r="G4726" i="8"/>
  <c r="G4727" i="8"/>
  <c r="G4728" i="8"/>
  <c r="G4729" i="8"/>
  <c r="G4730" i="8"/>
  <c r="G4731" i="8"/>
  <c r="G4732" i="8"/>
  <c r="G4733" i="8"/>
  <c r="G4734" i="8"/>
  <c r="G4735" i="8"/>
  <c r="G4736" i="8"/>
  <c r="G4737" i="8"/>
  <c r="G4738" i="8"/>
  <c r="G4739" i="8"/>
  <c r="G4740" i="8"/>
  <c r="G4741" i="8"/>
  <c r="G4742" i="8"/>
  <c r="G4743" i="8"/>
  <c r="G4744" i="8"/>
  <c r="G4745" i="8"/>
  <c r="G4746" i="8"/>
  <c r="G4747" i="8"/>
  <c r="G4748" i="8"/>
  <c r="G4749" i="8"/>
  <c r="G4750" i="8"/>
  <c r="G4751" i="8"/>
  <c r="G4752" i="8"/>
  <c r="G4753" i="8"/>
  <c r="G4754" i="8"/>
  <c r="G4755" i="8"/>
  <c r="G4756" i="8"/>
  <c r="G4757" i="8"/>
  <c r="G4758" i="8"/>
  <c r="G4759" i="8"/>
  <c r="G4760" i="8"/>
  <c r="G4761" i="8"/>
  <c r="G4762" i="8"/>
  <c r="G4763" i="8"/>
  <c r="G4764" i="8"/>
  <c r="G4765" i="8"/>
  <c r="G4766" i="8"/>
  <c r="G4767" i="8"/>
  <c r="G4768" i="8"/>
  <c r="G4769" i="8"/>
  <c r="G4770" i="8"/>
  <c r="G4771" i="8"/>
  <c r="G4772" i="8"/>
  <c r="G4773" i="8"/>
  <c r="G4774" i="8"/>
  <c r="G4775" i="8"/>
  <c r="G4776" i="8"/>
  <c r="G4777" i="8"/>
  <c r="G4778" i="8"/>
  <c r="G4779" i="8"/>
  <c r="G4780" i="8"/>
  <c r="G4781" i="8"/>
  <c r="G4782" i="8"/>
  <c r="G4783" i="8"/>
  <c r="G4784" i="8"/>
  <c r="G4785" i="8"/>
  <c r="G4786" i="8"/>
  <c r="G4787" i="8"/>
  <c r="G4788" i="8"/>
  <c r="G4789" i="8"/>
  <c r="G4790" i="8"/>
  <c r="G4791" i="8"/>
  <c r="G4792" i="8"/>
  <c r="G4793" i="8"/>
  <c r="G4794" i="8"/>
  <c r="G4795" i="8"/>
  <c r="G4796" i="8"/>
  <c r="G4797" i="8"/>
  <c r="G4798" i="8"/>
  <c r="G4799" i="8"/>
  <c r="G4800" i="8"/>
  <c r="G4801" i="8"/>
  <c r="G4802" i="8"/>
  <c r="G4803" i="8"/>
  <c r="G4804" i="8"/>
  <c r="G4805" i="8"/>
  <c r="G4806" i="8"/>
  <c r="G4807" i="8"/>
  <c r="G4808" i="8"/>
  <c r="G4809" i="8"/>
  <c r="G4810" i="8"/>
  <c r="G4811" i="8"/>
  <c r="G4812" i="8"/>
  <c r="G4813" i="8"/>
  <c r="G4814" i="8"/>
  <c r="G4815" i="8"/>
  <c r="G4816" i="8"/>
  <c r="G4817" i="8"/>
  <c r="G4818" i="8"/>
  <c r="G4819" i="8"/>
  <c r="G4820" i="8"/>
  <c r="G4821" i="8"/>
  <c r="G4822" i="8"/>
  <c r="G4823" i="8"/>
  <c r="G4824" i="8"/>
  <c r="G4825" i="8"/>
  <c r="G4826" i="8"/>
  <c r="G4827" i="8"/>
  <c r="G4828" i="8"/>
  <c r="G4829" i="8"/>
  <c r="G4830" i="8"/>
  <c r="G4831" i="8"/>
  <c r="G4832" i="8"/>
  <c r="G4833" i="8"/>
  <c r="G4834" i="8"/>
  <c r="G4835" i="8"/>
  <c r="G4836" i="8"/>
  <c r="G4837" i="8"/>
  <c r="G4838" i="8"/>
  <c r="G4839" i="8"/>
  <c r="G4840" i="8"/>
  <c r="G4841" i="8"/>
  <c r="G4842" i="8"/>
  <c r="G4843" i="8"/>
  <c r="G4844" i="8"/>
  <c r="G4845" i="8"/>
  <c r="G4846" i="8"/>
  <c r="G4847" i="8"/>
  <c r="G4848" i="8"/>
  <c r="G4849" i="8"/>
  <c r="G4850" i="8"/>
  <c r="G4851" i="8"/>
  <c r="G4852" i="8"/>
  <c r="G4853" i="8"/>
  <c r="G4854" i="8"/>
  <c r="G4855" i="8"/>
  <c r="G4856" i="8"/>
  <c r="G4857" i="8"/>
  <c r="G4858" i="8"/>
  <c r="G4859" i="8"/>
  <c r="G4860" i="8"/>
  <c r="G4861" i="8"/>
  <c r="G4862" i="8"/>
  <c r="G4863" i="8"/>
  <c r="G4864" i="8"/>
  <c r="G4865" i="8"/>
  <c r="G4866" i="8"/>
  <c r="G4867" i="8"/>
  <c r="G4868" i="8"/>
  <c r="G4869" i="8"/>
  <c r="G4870" i="8"/>
  <c r="G4871" i="8"/>
  <c r="G4872" i="8"/>
  <c r="G4873" i="8"/>
  <c r="G4874" i="8"/>
  <c r="G4875" i="8"/>
  <c r="G4876" i="8"/>
  <c r="G4877" i="8"/>
  <c r="G4878" i="8"/>
  <c r="G4879" i="8"/>
  <c r="G4880" i="8"/>
  <c r="G4881" i="8"/>
  <c r="G4882" i="8"/>
  <c r="G4883" i="8"/>
  <c r="G4884" i="8"/>
  <c r="G4885" i="8"/>
  <c r="G4886" i="8"/>
  <c r="G4887" i="8"/>
  <c r="G4888" i="8"/>
  <c r="G4889" i="8"/>
  <c r="G4890" i="8"/>
  <c r="G4891" i="8"/>
  <c r="G4892" i="8"/>
  <c r="G4893" i="8"/>
  <c r="G4894" i="8"/>
  <c r="G4895" i="8"/>
  <c r="G4896" i="8"/>
  <c r="G4897" i="8"/>
  <c r="G4898" i="8"/>
  <c r="G4899" i="8"/>
  <c r="G4900" i="8"/>
  <c r="G4901" i="8"/>
  <c r="G4902" i="8"/>
  <c r="G4903" i="8"/>
  <c r="G4904" i="8"/>
  <c r="G4905" i="8"/>
  <c r="G4906" i="8"/>
  <c r="G4907" i="8"/>
  <c r="G4908" i="8"/>
  <c r="G4909" i="8"/>
  <c r="G4910" i="8"/>
  <c r="G4911" i="8"/>
  <c r="G4912" i="8"/>
  <c r="G4913" i="8"/>
  <c r="G4914" i="8"/>
  <c r="G4915" i="8"/>
  <c r="G4916" i="8"/>
  <c r="G4917" i="8"/>
  <c r="G4918" i="8"/>
  <c r="G4919" i="8"/>
  <c r="G4920" i="8"/>
  <c r="G4921" i="8"/>
  <c r="G4922" i="8"/>
  <c r="G4923" i="8"/>
  <c r="G4924" i="8"/>
  <c r="G4925" i="8"/>
  <c r="G4926" i="8"/>
  <c r="G4927" i="8"/>
  <c r="G4928" i="8"/>
  <c r="G4929" i="8"/>
  <c r="G4930" i="8"/>
  <c r="G4931" i="8"/>
  <c r="G4932" i="8"/>
  <c r="G4933" i="8"/>
  <c r="G4934" i="8"/>
  <c r="G4935" i="8"/>
  <c r="G4936" i="8"/>
  <c r="G4937" i="8"/>
  <c r="G4938" i="8"/>
  <c r="G4939" i="8"/>
  <c r="G4940" i="8"/>
  <c r="G4941" i="8"/>
  <c r="G4942" i="8"/>
  <c r="G4943" i="8"/>
  <c r="G4944" i="8"/>
  <c r="G4945" i="8"/>
  <c r="G4946" i="8"/>
  <c r="G4947" i="8"/>
  <c r="G4948" i="8"/>
  <c r="G4949" i="8"/>
  <c r="G4950" i="8"/>
  <c r="G4951" i="8"/>
  <c r="G4952" i="8"/>
  <c r="G4953" i="8"/>
  <c r="G4954" i="8"/>
  <c r="G4955" i="8"/>
  <c r="G4956" i="8"/>
  <c r="G4957" i="8"/>
  <c r="G4958" i="8"/>
  <c r="G4959" i="8"/>
  <c r="G4960" i="8"/>
  <c r="G4961" i="8"/>
  <c r="G4962" i="8"/>
  <c r="G4963" i="8"/>
  <c r="G4964" i="8"/>
  <c r="G4965" i="8"/>
  <c r="G4966" i="8"/>
  <c r="G4967" i="8"/>
  <c r="G4968" i="8"/>
  <c r="G4969" i="8"/>
  <c r="G4970" i="8"/>
  <c r="G4971" i="8"/>
  <c r="G4972" i="8"/>
  <c r="G4973" i="8"/>
  <c r="G4974" i="8"/>
  <c r="G4975" i="8"/>
  <c r="G4976" i="8"/>
  <c r="G4977" i="8"/>
  <c r="G4978" i="8"/>
  <c r="G4979" i="8"/>
  <c r="G4980" i="8"/>
  <c r="G4981" i="8"/>
  <c r="G4982" i="8"/>
  <c r="G4983" i="8"/>
  <c r="G4984" i="8"/>
  <c r="G4985" i="8"/>
  <c r="G4986" i="8"/>
  <c r="G4987" i="8"/>
  <c r="G4988" i="8"/>
  <c r="G4989" i="8"/>
  <c r="G4990" i="8"/>
  <c r="G4991" i="8"/>
  <c r="G4992" i="8"/>
  <c r="G4993" i="8"/>
  <c r="G4994" i="8"/>
  <c r="G4995" i="8"/>
  <c r="G4996" i="8"/>
  <c r="G4997" i="8"/>
  <c r="G4998" i="8"/>
  <c r="G4999" i="8"/>
  <c r="G5000" i="8"/>
  <c r="G5001" i="8"/>
  <c r="G5002" i="8"/>
  <c r="G5003" i="8"/>
  <c r="G5004" i="8"/>
  <c r="G5005" i="8"/>
  <c r="G5006" i="8"/>
  <c r="G5007" i="8"/>
  <c r="G5008" i="8"/>
  <c r="G5009" i="8"/>
  <c r="G5010" i="8"/>
  <c r="G5011" i="8"/>
  <c r="G5012" i="8"/>
  <c r="G5013" i="8"/>
  <c r="G5014" i="8"/>
  <c r="G5015" i="8"/>
  <c r="G5016" i="8"/>
  <c r="G5017" i="8"/>
  <c r="G5018" i="8"/>
  <c r="G5019" i="8"/>
  <c r="G5020" i="8"/>
  <c r="G5021" i="8"/>
  <c r="G5022" i="8"/>
  <c r="G5023" i="8"/>
  <c r="G5024" i="8"/>
  <c r="G5025" i="8"/>
  <c r="G5026" i="8"/>
  <c r="G5027" i="8"/>
  <c r="G5028" i="8"/>
  <c r="G5029" i="8"/>
  <c r="G5030" i="8"/>
  <c r="G5031" i="8"/>
  <c r="G5032" i="8"/>
  <c r="G5033" i="8"/>
  <c r="G5034" i="8"/>
  <c r="G5035" i="8"/>
  <c r="G5036" i="8"/>
  <c r="G5037" i="8"/>
  <c r="G5038" i="8"/>
  <c r="G5039" i="8"/>
  <c r="G5040" i="8"/>
  <c r="G5041" i="8"/>
  <c r="G5042" i="8"/>
  <c r="G5043" i="8"/>
  <c r="G5044" i="8"/>
  <c r="G5045" i="8"/>
  <c r="G5046" i="8"/>
  <c r="G5047" i="8"/>
  <c r="G5048" i="8"/>
  <c r="G5049" i="8"/>
  <c r="G5050" i="8"/>
  <c r="G5051" i="8"/>
  <c r="G5052" i="8"/>
  <c r="G5053" i="8"/>
  <c r="G5054" i="8"/>
  <c r="G5055" i="8"/>
  <c r="G5056" i="8"/>
  <c r="G5057" i="8"/>
  <c r="G5058" i="8"/>
  <c r="G5059" i="8"/>
  <c r="G5060" i="8"/>
  <c r="G5061" i="8"/>
  <c r="G5062" i="8"/>
  <c r="G5063" i="8"/>
  <c r="G5064" i="8"/>
  <c r="G5065" i="8"/>
  <c r="G5066" i="8"/>
  <c r="G5067" i="8"/>
  <c r="G5068" i="8"/>
  <c r="G5069" i="8"/>
  <c r="G5070" i="8"/>
  <c r="G5071" i="8"/>
  <c r="G5072" i="8"/>
  <c r="G5073" i="8"/>
  <c r="G5074" i="8"/>
  <c r="G5075" i="8"/>
  <c r="G5076" i="8"/>
  <c r="G5077" i="8"/>
  <c r="G5078" i="8"/>
  <c r="G5079" i="8"/>
  <c r="G5080" i="8"/>
  <c r="G5081" i="8"/>
  <c r="G5082" i="8"/>
  <c r="G5083" i="8"/>
  <c r="G5084" i="8"/>
  <c r="G5085" i="8"/>
  <c r="G5086" i="8"/>
  <c r="G5087" i="8"/>
  <c r="G5088" i="8"/>
  <c r="G5089" i="8"/>
  <c r="G5090" i="8"/>
  <c r="G5091" i="8"/>
  <c r="G5092" i="8"/>
  <c r="G5093" i="8"/>
  <c r="G5094" i="8"/>
  <c r="G5095" i="8"/>
  <c r="G5096" i="8"/>
  <c r="G5097" i="8"/>
  <c r="G5098" i="8"/>
  <c r="G5099" i="8"/>
  <c r="G5100" i="8"/>
  <c r="G5101" i="8"/>
  <c r="G5102" i="8"/>
  <c r="G5103" i="8"/>
  <c r="G5104" i="8"/>
  <c r="G5105" i="8"/>
  <c r="G5106" i="8"/>
  <c r="G5107" i="8"/>
  <c r="G5108" i="8"/>
  <c r="G5109" i="8"/>
  <c r="G5110" i="8"/>
  <c r="G5111" i="8"/>
  <c r="G5112" i="8"/>
  <c r="G5113" i="8"/>
  <c r="G5114" i="8"/>
  <c r="G5115" i="8"/>
  <c r="G5116" i="8"/>
  <c r="G5117" i="8"/>
  <c r="G5118" i="8"/>
  <c r="G5119" i="8"/>
  <c r="G5120" i="8"/>
  <c r="G5121" i="8"/>
  <c r="G5122" i="8"/>
  <c r="G5123" i="8"/>
  <c r="G5124" i="8"/>
  <c r="G5125" i="8"/>
  <c r="G5126" i="8"/>
  <c r="G5127" i="8"/>
  <c r="G5128" i="8"/>
  <c r="G5129" i="8"/>
  <c r="G5130" i="8"/>
  <c r="G5131" i="8"/>
  <c r="G5132" i="8"/>
  <c r="G5133" i="8"/>
  <c r="G5134" i="8"/>
  <c r="G5135" i="8"/>
  <c r="G5136" i="8"/>
  <c r="G5137" i="8"/>
  <c r="G5138" i="8"/>
  <c r="G5139" i="8"/>
  <c r="G5140" i="8"/>
  <c r="G5141" i="8"/>
  <c r="G5142" i="8"/>
  <c r="G5143" i="8"/>
  <c r="G5144" i="8"/>
  <c r="G5145" i="8"/>
  <c r="G5146" i="8"/>
  <c r="G5147" i="8"/>
  <c r="G5148" i="8"/>
  <c r="G5149" i="8"/>
  <c r="G5150" i="8"/>
  <c r="G5151" i="8"/>
  <c r="G5152" i="8"/>
  <c r="G5153" i="8"/>
  <c r="G5154" i="8"/>
  <c r="G5155" i="8"/>
  <c r="G5156" i="8"/>
  <c r="G5157" i="8"/>
  <c r="G5158" i="8"/>
  <c r="G5159" i="8"/>
  <c r="G5160" i="8"/>
  <c r="G5161" i="8"/>
  <c r="G5162" i="8"/>
  <c r="G5163" i="8"/>
  <c r="G5164" i="8"/>
  <c r="G5165" i="8"/>
  <c r="G5166" i="8"/>
  <c r="G5167" i="8"/>
  <c r="G5168" i="8"/>
  <c r="G5169" i="8"/>
  <c r="G5170" i="8"/>
  <c r="G5171" i="8"/>
  <c r="G5172" i="8"/>
  <c r="G5173" i="8"/>
  <c r="G5174" i="8"/>
  <c r="G5175" i="8"/>
  <c r="G5176" i="8"/>
  <c r="G5177" i="8"/>
  <c r="G5178" i="8"/>
  <c r="G5179" i="8"/>
  <c r="G5180" i="8"/>
  <c r="G5181" i="8"/>
  <c r="G5182" i="8"/>
  <c r="G5183" i="8"/>
  <c r="G5184" i="8"/>
  <c r="G5185" i="8"/>
  <c r="G5186" i="8"/>
  <c r="G5187" i="8"/>
  <c r="G5188" i="8"/>
  <c r="G5189" i="8"/>
  <c r="G5190" i="8"/>
  <c r="G5191" i="8"/>
  <c r="G5192" i="8"/>
  <c r="G5193" i="8"/>
  <c r="G5194" i="8"/>
  <c r="G5195" i="8"/>
  <c r="G5196" i="8"/>
  <c r="G5197" i="8"/>
  <c r="G5198" i="8"/>
  <c r="G5199" i="8"/>
  <c r="G5200" i="8"/>
  <c r="G5201" i="8"/>
  <c r="G5202" i="8"/>
  <c r="G5203" i="8"/>
  <c r="G5204" i="8"/>
  <c r="G5205" i="8"/>
  <c r="G5206" i="8"/>
  <c r="G5207" i="8"/>
  <c r="G5208" i="8"/>
  <c r="G5209" i="8"/>
  <c r="G5210" i="8"/>
  <c r="G5211" i="8"/>
  <c r="G5212" i="8"/>
  <c r="G5213" i="8"/>
  <c r="G5214" i="8"/>
  <c r="G5215" i="8"/>
  <c r="G5216" i="8"/>
  <c r="G5217" i="8"/>
  <c r="G5218" i="8"/>
  <c r="G5219" i="8"/>
  <c r="G5220" i="8"/>
  <c r="G5221" i="8"/>
  <c r="G5222" i="8"/>
  <c r="G5223" i="8"/>
  <c r="G5224" i="8"/>
  <c r="G5225" i="8"/>
  <c r="G5226" i="8"/>
  <c r="G5227" i="8"/>
  <c r="G5228" i="8"/>
  <c r="G5229" i="8"/>
  <c r="G5230" i="8"/>
  <c r="G5231" i="8"/>
  <c r="G5232" i="8"/>
  <c r="G5233" i="8"/>
  <c r="G5234" i="8"/>
  <c r="G5235" i="8"/>
  <c r="G5236" i="8"/>
  <c r="G5237" i="8"/>
  <c r="G5238" i="8"/>
  <c r="G5239" i="8"/>
  <c r="G5240" i="8"/>
  <c r="G5241" i="8"/>
  <c r="G5242" i="8"/>
  <c r="G5243" i="8"/>
  <c r="G5244" i="8"/>
  <c r="G5245" i="8"/>
  <c r="G5246" i="8"/>
  <c r="G5247" i="8"/>
  <c r="G5248" i="8"/>
  <c r="G5249" i="8"/>
  <c r="G5250" i="8"/>
  <c r="G5251" i="8"/>
  <c r="G5252" i="8"/>
  <c r="G5253" i="8"/>
  <c r="G5254" i="8"/>
  <c r="G5255" i="8"/>
  <c r="G5256" i="8"/>
  <c r="G5257" i="8"/>
  <c r="G5258" i="8"/>
  <c r="G5259" i="8"/>
  <c r="G5260" i="8"/>
  <c r="G5261" i="8"/>
  <c r="G5262" i="8"/>
  <c r="G5263" i="8"/>
  <c r="G5264" i="8"/>
  <c r="G5265" i="8"/>
  <c r="G5266" i="8"/>
  <c r="G5267" i="8"/>
  <c r="G5268" i="8"/>
  <c r="G5269" i="8"/>
  <c r="G5270" i="8"/>
  <c r="G5271" i="8"/>
  <c r="G5272" i="8"/>
  <c r="G5273" i="8"/>
  <c r="G5274" i="8"/>
  <c r="G5275" i="8"/>
  <c r="G5276" i="8"/>
  <c r="G5277" i="8"/>
  <c r="G5278" i="8"/>
  <c r="G5279" i="8"/>
  <c r="G5280" i="8"/>
  <c r="G5281" i="8"/>
  <c r="G5282" i="8"/>
  <c r="G5283" i="8"/>
  <c r="G5284" i="8"/>
  <c r="G5285" i="8"/>
  <c r="G5286" i="8"/>
  <c r="G5287" i="8"/>
  <c r="G5288" i="8"/>
  <c r="G5289" i="8"/>
  <c r="G5290" i="8"/>
  <c r="G5291" i="8"/>
  <c r="G5292" i="8"/>
  <c r="G5293" i="8"/>
  <c r="G5294" i="8"/>
  <c r="G5295" i="8"/>
  <c r="G5296" i="8"/>
  <c r="G5297" i="8"/>
  <c r="G5298" i="8"/>
  <c r="G5299" i="8"/>
  <c r="G5300" i="8"/>
  <c r="G5301" i="8"/>
  <c r="G5302" i="8"/>
  <c r="G5303" i="8"/>
  <c r="G5304" i="8"/>
  <c r="G5305" i="8"/>
  <c r="G5306" i="8"/>
  <c r="G5307" i="8"/>
  <c r="G5308" i="8"/>
  <c r="G5309" i="8"/>
  <c r="G5310" i="8"/>
  <c r="G5311" i="8"/>
  <c r="G5312" i="8"/>
  <c r="G5313" i="8"/>
  <c r="G5314" i="8"/>
  <c r="G5315" i="8"/>
  <c r="G5316" i="8"/>
  <c r="G5317" i="8"/>
  <c r="G5318" i="8"/>
  <c r="G5319" i="8"/>
  <c r="G5320" i="8"/>
  <c r="G5321" i="8"/>
  <c r="G5322" i="8"/>
  <c r="G5323" i="8"/>
  <c r="G5324" i="8"/>
  <c r="G5325" i="8"/>
  <c r="G5326" i="8"/>
  <c r="G5327" i="8"/>
  <c r="G5328" i="8"/>
  <c r="G5329" i="8"/>
  <c r="G5330" i="8"/>
  <c r="G5331" i="8"/>
  <c r="G5332" i="8"/>
  <c r="G5333" i="8"/>
  <c r="G5334" i="8"/>
  <c r="G5335" i="8"/>
  <c r="G5336" i="8"/>
  <c r="G5337" i="8"/>
  <c r="G5338" i="8"/>
  <c r="G5339" i="8"/>
  <c r="G5340" i="8"/>
  <c r="G5341" i="8"/>
  <c r="G5342" i="8"/>
  <c r="G5343" i="8"/>
  <c r="G5344" i="8"/>
  <c r="G5345" i="8"/>
  <c r="G5346" i="8"/>
  <c r="G5347" i="8"/>
  <c r="G5348" i="8"/>
  <c r="G5349" i="8"/>
  <c r="G5350" i="8"/>
  <c r="G5351" i="8"/>
  <c r="G5352" i="8"/>
  <c r="G5353" i="8"/>
  <c r="G5354" i="8"/>
  <c r="G5355" i="8"/>
  <c r="G5356" i="8"/>
  <c r="G5357" i="8"/>
  <c r="G5358" i="8"/>
  <c r="G5359" i="8"/>
  <c r="G5360" i="8"/>
  <c r="G5361" i="8"/>
  <c r="G5362" i="8"/>
  <c r="G5363" i="8"/>
  <c r="G5364" i="8"/>
  <c r="G5365" i="8"/>
  <c r="G5366" i="8"/>
  <c r="G5367" i="8"/>
  <c r="G5368" i="8"/>
  <c r="G5369" i="8"/>
  <c r="G5370" i="8"/>
  <c r="G5371" i="8"/>
  <c r="G5372" i="8"/>
  <c r="G5373" i="8"/>
  <c r="G5374" i="8"/>
  <c r="G5375" i="8"/>
  <c r="G5376" i="8"/>
  <c r="G5377" i="8"/>
  <c r="G5378" i="8"/>
  <c r="G5379" i="8"/>
  <c r="G5380" i="8"/>
  <c r="G5381" i="8"/>
  <c r="G5382" i="8"/>
  <c r="G5383" i="8"/>
  <c r="G5384" i="8"/>
  <c r="G5385" i="8"/>
  <c r="G5386" i="8"/>
  <c r="G5387" i="8"/>
  <c r="G5388" i="8"/>
  <c r="G5389" i="8"/>
  <c r="G5390" i="8"/>
  <c r="G5391" i="8"/>
  <c r="G5392" i="8"/>
  <c r="G5393" i="8"/>
  <c r="G5394" i="8"/>
  <c r="G5395" i="8"/>
  <c r="G5396" i="8"/>
  <c r="G5397" i="8"/>
  <c r="G5398" i="8"/>
  <c r="G5399" i="8"/>
  <c r="G5400" i="8"/>
  <c r="G5401" i="8"/>
  <c r="G5402" i="8"/>
  <c r="G5403" i="8"/>
  <c r="G5404" i="8"/>
  <c r="G5405" i="8"/>
  <c r="G5406" i="8"/>
  <c r="G5407" i="8"/>
  <c r="G5408" i="8"/>
  <c r="G5409" i="8"/>
  <c r="G5410" i="8"/>
  <c r="G5411" i="8"/>
  <c r="G5412" i="8"/>
  <c r="G5413" i="8"/>
  <c r="G5414" i="8"/>
  <c r="G5415" i="8"/>
  <c r="G5416" i="8"/>
  <c r="G5417" i="8"/>
  <c r="G5418" i="8"/>
  <c r="G5419" i="8"/>
  <c r="G5420" i="8"/>
  <c r="G5421" i="8"/>
  <c r="G5422" i="8"/>
  <c r="G5423" i="8"/>
  <c r="G5424" i="8"/>
  <c r="G5425" i="8"/>
  <c r="G5426" i="8"/>
  <c r="G5427" i="8"/>
  <c r="G5428" i="8"/>
  <c r="G5429" i="8"/>
  <c r="G5430" i="8"/>
  <c r="G5431" i="8"/>
  <c r="G5432" i="8"/>
  <c r="G5433" i="8"/>
  <c r="G5434" i="8"/>
  <c r="G5435" i="8"/>
  <c r="G5436" i="8"/>
  <c r="G5437" i="8"/>
  <c r="G5438" i="8"/>
  <c r="G5439" i="8"/>
  <c r="G5440" i="8"/>
  <c r="G5441" i="8"/>
  <c r="G5442" i="8"/>
  <c r="G5443" i="8"/>
  <c r="G5444" i="8"/>
  <c r="G5445" i="8"/>
  <c r="G5446" i="8"/>
  <c r="G5447" i="8"/>
  <c r="G5448" i="8"/>
  <c r="G5449" i="8"/>
  <c r="G5450" i="8"/>
  <c r="G5451" i="8"/>
  <c r="G5452" i="8"/>
  <c r="G5453" i="8"/>
  <c r="G5454" i="8"/>
  <c r="G5455" i="8"/>
  <c r="G5456" i="8"/>
  <c r="G5457" i="8"/>
  <c r="G5458" i="8"/>
  <c r="G5459" i="8"/>
  <c r="G5460" i="8"/>
  <c r="G5461" i="8"/>
  <c r="G5462" i="8"/>
  <c r="G5463" i="8"/>
  <c r="G5464" i="8"/>
  <c r="G5465" i="8"/>
  <c r="G5466" i="8"/>
  <c r="G5467" i="8"/>
  <c r="G5468" i="8"/>
  <c r="G5469" i="8"/>
  <c r="G5470" i="8"/>
  <c r="G5471" i="8"/>
  <c r="G5472" i="8"/>
  <c r="G5473" i="8"/>
  <c r="G5474" i="8"/>
  <c r="G5475" i="8"/>
  <c r="G5476" i="8"/>
  <c r="G5477" i="8"/>
  <c r="G5478" i="8"/>
  <c r="G5479" i="8"/>
  <c r="G5480" i="8"/>
  <c r="G5481" i="8"/>
  <c r="G5482" i="8"/>
  <c r="G5483" i="8"/>
  <c r="G5484" i="8"/>
  <c r="G5485" i="8"/>
  <c r="G5486" i="8"/>
  <c r="G5487" i="8"/>
  <c r="G5488" i="8"/>
  <c r="G5489" i="8"/>
  <c r="G5490" i="8"/>
  <c r="G5491" i="8"/>
  <c r="G5492" i="8"/>
  <c r="G5493" i="8"/>
  <c r="G5494" i="8"/>
  <c r="G5495" i="8"/>
  <c r="G5496" i="8"/>
  <c r="G5497" i="8"/>
  <c r="G5498" i="8"/>
  <c r="G5499" i="8"/>
  <c r="G5500" i="8"/>
  <c r="G5501" i="8"/>
  <c r="G5502" i="8"/>
  <c r="G5503" i="8"/>
  <c r="G5504" i="8"/>
  <c r="G5505" i="8"/>
  <c r="G5506" i="8"/>
  <c r="G5507" i="8"/>
  <c r="G5508" i="8"/>
  <c r="G5509" i="8"/>
  <c r="G5510" i="8"/>
  <c r="G5511" i="8"/>
  <c r="G5512" i="8"/>
  <c r="G5513" i="8"/>
  <c r="G5514" i="8"/>
  <c r="G5515" i="8"/>
  <c r="G5516" i="8"/>
  <c r="G5517" i="8"/>
  <c r="G5518" i="8"/>
  <c r="G5519" i="8"/>
  <c r="G5520" i="8"/>
  <c r="G5521" i="8"/>
  <c r="G5522" i="8"/>
  <c r="G5523" i="8"/>
  <c r="G5524" i="8"/>
  <c r="G5525" i="8"/>
  <c r="G5526" i="8"/>
  <c r="G5527" i="8"/>
  <c r="G5528" i="8"/>
  <c r="G5529" i="8"/>
  <c r="G5530" i="8"/>
  <c r="G5531" i="8"/>
  <c r="G5532" i="8"/>
  <c r="G5533" i="8"/>
  <c r="G5534" i="8"/>
  <c r="G5535" i="8"/>
  <c r="G5536" i="8"/>
  <c r="G5537" i="8"/>
  <c r="G5538" i="8"/>
  <c r="G5539" i="8"/>
  <c r="G5540" i="8"/>
  <c r="G5541" i="8"/>
  <c r="G5542" i="8"/>
  <c r="G5543" i="8"/>
  <c r="G5544" i="8"/>
  <c r="G5545" i="8"/>
  <c r="G5546" i="8"/>
  <c r="G5547" i="8"/>
  <c r="G5548" i="8"/>
  <c r="G5549" i="8"/>
  <c r="G5550" i="8"/>
  <c r="G5551" i="8"/>
  <c r="G5552" i="8"/>
  <c r="G5553" i="8"/>
  <c r="G5554" i="8"/>
  <c r="G5555" i="8"/>
  <c r="G5556" i="8"/>
  <c r="G5557" i="8"/>
  <c r="G5558" i="8"/>
  <c r="G5559" i="8"/>
  <c r="G5560" i="8"/>
  <c r="G5561" i="8"/>
  <c r="G5562" i="8"/>
  <c r="G5563" i="8"/>
  <c r="G5564" i="8"/>
  <c r="G5565" i="8"/>
  <c r="G5566" i="8"/>
  <c r="G5567" i="8"/>
  <c r="G5568" i="8"/>
  <c r="G5569" i="8"/>
  <c r="G5570" i="8"/>
  <c r="G5571" i="8"/>
  <c r="G5572" i="8"/>
  <c r="G5573" i="8"/>
  <c r="G5574" i="8"/>
  <c r="G5575" i="8"/>
  <c r="G5576" i="8"/>
  <c r="G5577" i="8"/>
  <c r="G5578" i="8"/>
  <c r="G5579" i="8"/>
  <c r="G5580" i="8"/>
  <c r="G5581" i="8"/>
  <c r="G5582" i="8"/>
  <c r="G5583" i="8"/>
  <c r="G5584" i="8"/>
  <c r="G5585" i="8"/>
  <c r="G5586" i="8"/>
  <c r="G5587" i="8"/>
  <c r="G5588" i="8"/>
  <c r="G5589" i="8"/>
  <c r="G5590" i="8"/>
  <c r="G5591" i="8"/>
  <c r="G5592" i="8"/>
  <c r="G5593" i="8"/>
  <c r="G5594" i="8"/>
  <c r="G5595" i="8"/>
  <c r="G5596" i="8"/>
  <c r="G5597" i="8"/>
  <c r="G5598" i="8"/>
  <c r="G5599" i="8"/>
  <c r="G5600" i="8"/>
  <c r="G5601" i="8"/>
  <c r="G5602" i="8"/>
  <c r="G5603" i="8"/>
  <c r="G5604" i="8"/>
  <c r="G5605" i="8"/>
  <c r="G5606" i="8"/>
  <c r="G5607" i="8"/>
  <c r="G5608" i="8"/>
  <c r="G5609" i="8"/>
  <c r="G5610" i="8"/>
  <c r="G5611" i="8"/>
  <c r="G5612" i="8"/>
  <c r="G5613" i="8"/>
  <c r="G5614" i="8"/>
  <c r="G5615" i="8"/>
  <c r="G5616" i="8"/>
  <c r="G5617" i="8"/>
  <c r="G5618" i="8"/>
  <c r="G5619" i="8"/>
  <c r="G5620" i="8"/>
  <c r="G5621" i="8"/>
  <c r="G5622" i="8"/>
  <c r="G5623" i="8"/>
  <c r="G5624" i="8"/>
  <c r="G5625" i="8"/>
  <c r="G5626" i="8"/>
  <c r="G5627" i="8"/>
  <c r="G5628" i="8"/>
  <c r="G5629" i="8"/>
  <c r="G5630" i="8"/>
  <c r="G5631" i="8"/>
  <c r="G5632" i="8"/>
  <c r="G5633" i="8"/>
  <c r="G5634" i="8"/>
  <c r="G5635" i="8"/>
  <c r="G5636" i="8"/>
  <c r="G5637" i="8"/>
  <c r="G5638" i="8"/>
  <c r="G5639" i="8"/>
  <c r="G5640" i="8"/>
  <c r="G5641" i="8"/>
  <c r="G5642" i="8"/>
  <c r="G5643" i="8"/>
  <c r="G5644" i="8"/>
  <c r="G5645" i="8"/>
  <c r="G5646" i="8"/>
  <c r="G5647" i="8"/>
  <c r="G5648" i="8"/>
  <c r="G5649" i="8"/>
  <c r="G5650" i="8"/>
  <c r="G5651" i="8"/>
  <c r="G5652" i="8"/>
  <c r="G5653" i="8"/>
  <c r="G5654" i="8"/>
  <c r="G5655" i="8"/>
  <c r="G5656" i="8"/>
  <c r="G5657" i="8"/>
  <c r="G5658" i="8"/>
  <c r="G5659" i="8"/>
  <c r="G5660" i="8"/>
  <c r="G5661" i="8"/>
  <c r="G5662" i="8"/>
  <c r="G5663" i="8"/>
  <c r="G5664" i="8"/>
  <c r="G5665" i="8"/>
  <c r="G5666" i="8"/>
  <c r="G5667" i="8"/>
  <c r="G5668" i="8"/>
  <c r="G5669" i="8"/>
  <c r="G5670" i="8"/>
  <c r="G5671" i="8"/>
  <c r="G5672" i="8"/>
  <c r="G5673" i="8"/>
  <c r="G5674" i="8"/>
  <c r="G5675" i="8"/>
  <c r="G5676" i="8"/>
  <c r="G5677" i="8"/>
  <c r="G5678" i="8"/>
  <c r="G5679" i="8"/>
  <c r="G5680" i="8"/>
  <c r="G5681" i="8"/>
  <c r="G5682" i="8"/>
  <c r="G5683" i="8"/>
  <c r="G5684" i="8"/>
  <c r="G5685" i="8"/>
  <c r="G5686" i="8"/>
  <c r="G5687" i="8"/>
  <c r="G5688" i="8"/>
  <c r="G5689" i="8"/>
  <c r="G5690" i="8"/>
  <c r="G5691" i="8"/>
  <c r="G5692" i="8"/>
  <c r="G5693" i="8"/>
  <c r="G5694" i="8"/>
  <c r="G5695" i="8"/>
  <c r="G5696" i="8"/>
  <c r="G5697" i="8"/>
  <c r="G5698" i="8"/>
  <c r="G5699" i="8"/>
  <c r="G5700" i="8"/>
  <c r="G5701" i="8"/>
  <c r="G5702" i="8"/>
  <c r="G5703" i="8"/>
  <c r="G5704" i="8"/>
  <c r="G5705" i="8"/>
  <c r="G5706" i="8"/>
  <c r="G5707" i="8"/>
  <c r="G5708" i="8"/>
  <c r="G5709" i="8"/>
  <c r="G5710" i="8"/>
  <c r="G5711" i="8"/>
  <c r="G5712" i="8"/>
  <c r="G5713" i="8"/>
  <c r="G5714" i="8"/>
  <c r="G5715" i="8"/>
  <c r="G5716" i="8"/>
  <c r="G5717" i="8"/>
  <c r="G5718" i="8"/>
  <c r="G5719" i="8"/>
  <c r="G5720" i="8"/>
  <c r="G5721" i="8"/>
  <c r="G5722" i="8"/>
  <c r="G5723" i="8"/>
  <c r="G5724" i="8"/>
  <c r="G5725" i="8"/>
  <c r="G5726" i="8"/>
  <c r="G5727" i="8"/>
  <c r="G5728" i="8"/>
  <c r="G5729" i="8"/>
  <c r="G5730" i="8"/>
  <c r="G5731" i="8"/>
  <c r="G5732" i="8"/>
  <c r="G5733" i="8"/>
  <c r="G5734" i="8"/>
  <c r="G5735" i="8"/>
  <c r="G5736" i="8"/>
  <c r="G5737" i="8"/>
  <c r="G5738" i="8"/>
  <c r="G5739" i="8"/>
  <c r="G5740" i="8"/>
  <c r="G5741" i="8"/>
  <c r="G5742" i="8"/>
  <c r="G5743" i="8"/>
  <c r="G5744" i="8"/>
  <c r="G5745" i="8"/>
  <c r="G5746" i="8"/>
  <c r="G5747" i="8"/>
  <c r="G5748" i="8"/>
  <c r="G5749" i="8"/>
  <c r="G5750" i="8"/>
  <c r="G5751" i="8"/>
  <c r="G5752" i="8"/>
  <c r="G5753" i="8"/>
  <c r="G5754" i="8"/>
  <c r="G5755" i="8"/>
  <c r="G5756" i="8"/>
  <c r="G5757" i="8"/>
  <c r="G5758" i="8"/>
  <c r="G5759" i="8"/>
  <c r="G5760" i="8"/>
  <c r="G5761" i="8"/>
  <c r="G5762" i="8"/>
  <c r="G5763" i="8"/>
  <c r="G5764" i="8"/>
  <c r="G5765" i="8"/>
  <c r="G5766" i="8"/>
  <c r="G5767" i="8"/>
  <c r="G5768" i="8"/>
  <c r="G5769" i="8"/>
  <c r="G5770" i="8"/>
  <c r="G5771" i="8"/>
  <c r="G5772" i="8"/>
  <c r="G5773" i="8"/>
  <c r="G5774" i="8"/>
  <c r="G5775" i="8"/>
  <c r="G5776" i="8"/>
  <c r="G5777" i="8"/>
  <c r="G5778" i="8"/>
  <c r="G5779" i="8"/>
  <c r="G5780" i="8"/>
  <c r="G5781" i="8"/>
  <c r="G5782" i="8"/>
  <c r="G5783" i="8"/>
  <c r="G5784" i="8"/>
  <c r="G5785" i="8"/>
  <c r="G5786" i="8"/>
  <c r="G5787" i="8"/>
  <c r="G5788" i="8"/>
  <c r="G5789" i="8"/>
  <c r="G5790" i="8"/>
  <c r="G5791" i="8"/>
  <c r="G5792" i="8"/>
  <c r="G5793" i="8"/>
  <c r="G5794" i="8"/>
  <c r="G5795" i="8"/>
  <c r="G5796" i="8"/>
  <c r="G5797" i="8"/>
  <c r="G5798" i="8"/>
  <c r="G5799" i="8"/>
  <c r="G5800" i="8"/>
  <c r="G5801" i="8"/>
  <c r="G5802" i="8"/>
  <c r="G5803" i="8"/>
  <c r="G5804" i="8"/>
  <c r="G5805" i="8"/>
  <c r="G5806" i="8"/>
  <c r="G5807" i="8"/>
  <c r="G5808" i="8"/>
  <c r="G5809" i="8"/>
  <c r="G5810" i="8"/>
  <c r="G5811" i="8"/>
  <c r="G5812" i="8"/>
  <c r="G5813" i="8"/>
  <c r="G5814" i="8"/>
  <c r="G5815" i="8"/>
  <c r="G5816" i="8"/>
  <c r="G5817" i="8"/>
  <c r="G5818" i="8"/>
  <c r="G5819" i="8"/>
  <c r="G5820" i="8"/>
  <c r="G5821" i="8"/>
  <c r="G5822" i="8"/>
  <c r="G5823" i="8"/>
  <c r="G5824" i="8"/>
  <c r="G5825" i="8"/>
  <c r="G5826" i="8"/>
  <c r="G5827" i="8"/>
  <c r="G5828" i="8"/>
  <c r="G5829" i="8"/>
  <c r="G5830" i="8"/>
  <c r="G5831" i="8"/>
  <c r="G5832" i="8"/>
  <c r="G5833" i="8"/>
  <c r="G5834" i="8"/>
  <c r="G5835" i="8"/>
  <c r="G5836" i="8"/>
  <c r="G5837" i="8"/>
  <c r="G5838" i="8"/>
  <c r="G5839" i="8"/>
  <c r="G5840" i="8"/>
  <c r="G5841" i="8"/>
  <c r="G5842" i="8"/>
  <c r="G5843" i="8"/>
  <c r="G5844" i="8"/>
  <c r="G5845" i="8"/>
  <c r="G5846" i="8"/>
  <c r="G5847" i="8"/>
  <c r="G5848" i="8"/>
  <c r="G5849" i="8"/>
  <c r="G5850" i="8"/>
  <c r="G5851" i="8"/>
  <c r="G5852" i="8"/>
  <c r="G5853" i="8"/>
  <c r="G5854" i="8"/>
  <c r="G5855" i="8"/>
  <c r="G5856" i="8"/>
  <c r="G5857" i="8"/>
  <c r="G5858" i="8"/>
  <c r="G5859" i="8"/>
  <c r="G5860" i="8"/>
  <c r="G5861" i="8"/>
  <c r="G5862" i="8"/>
  <c r="G5863" i="8"/>
  <c r="G5864" i="8"/>
  <c r="G5865" i="8"/>
  <c r="G5866" i="8"/>
  <c r="G5867" i="8"/>
  <c r="G5868" i="8"/>
  <c r="G5869" i="8"/>
  <c r="G5870" i="8"/>
  <c r="G5871" i="8"/>
  <c r="G5872" i="8"/>
  <c r="G5873" i="8"/>
  <c r="G5874" i="8"/>
  <c r="G5875" i="8"/>
  <c r="G5876" i="8"/>
  <c r="G5877" i="8"/>
  <c r="G5878" i="8"/>
  <c r="G5879" i="8"/>
  <c r="G5880" i="8"/>
  <c r="G5881" i="8"/>
  <c r="G5882" i="8"/>
  <c r="G5883" i="8"/>
  <c r="G5884" i="8"/>
  <c r="G5885" i="8"/>
  <c r="G5886" i="8"/>
  <c r="G5887" i="8"/>
  <c r="G5888" i="8"/>
  <c r="G5889" i="8"/>
  <c r="G5890" i="8"/>
  <c r="G5891" i="8"/>
  <c r="G5892" i="8"/>
  <c r="G5893" i="8"/>
  <c r="G5894" i="8"/>
  <c r="G5895" i="8"/>
  <c r="G5896" i="8"/>
  <c r="G5897" i="8"/>
  <c r="G5898" i="8"/>
  <c r="G5899" i="8"/>
  <c r="G5900" i="8"/>
  <c r="G5901" i="8"/>
  <c r="G5902" i="8"/>
  <c r="G5903" i="8"/>
  <c r="G5904" i="8"/>
  <c r="G5905" i="8"/>
  <c r="G5906" i="8"/>
  <c r="G5907" i="8"/>
  <c r="G5908" i="8"/>
  <c r="G5909" i="8"/>
  <c r="G5910" i="8"/>
  <c r="G5911" i="8"/>
  <c r="G5912" i="8"/>
  <c r="G5913" i="8"/>
  <c r="G5914" i="8"/>
  <c r="G5915" i="8"/>
  <c r="G5916" i="8"/>
  <c r="G5917" i="8"/>
  <c r="G5918" i="8"/>
  <c r="G5919" i="8"/>
  <c r="G5920" i="8"/>
  <c r="G5921" i="8"/>
  <c r="G5922" i="8"/>
  <c r="G5923" i="8"/>
  <c r="G5924" i="8"/>
  <c r="G5925" i="8"/>
  <c r="G5926" i="8"/>
  <c r="G5927" i="8"/>
  <c r="G5928" i="8"/>
  <c r="G5929" i="8"/>
  <c r="G5930" i="8"/>
  <c r="G5931" i="8"/>
  <c r="G5932" i="8"/>
  <c r="G5933" i="8"/>
  <c r="G5934" i="8"/>
  <c r="G5935" i="8"/>
  <c r="G5936" i="8"/>
  <c r="G5937" i="8"/>
  <c r="G5938" i="8"/>
  <c r="G5939" i="8"/>
  <c r="G5940" i="8"/>
  <c r="G5941" i="8"/>
  <c r="G5942" i="8"/>
  <c r="G5943" i="8"/>
  <c r="G5944" i="8"/>
  <c r="G5945" i="8"/>
  <c r="G5946" i="8"/>
  <c r="G5947" i="8"/>
  <c r="G5948" i="8"/>
  <c r="G5949" i="8"/>
  <c r="G5950" i="8"/>
  <c r="G5951" i="8"/>
  <c r="G5952" i="8"/>
  <c r="G5953" i="8"/>
  <c r="G5954" i="8"/>
  <c r="G5955" i="8"/>
  <c r="G5956" i="8"/>
  <c r="G5957" i="8"/>
  <c r="G5958" i="8"/>
  <c r="G5959" i="8"/>
  <c r="G5960" i="8"/>
  <c r="G5961" i="8"/>
  <c r="G5962" i="8"/>
  <c r="G5963" i="8"/>
  <c r="G5964" i="8"/>
  <c r="G5965" i="8"/>
  <c r="G5966" i="8"/>
  <c r="G5967" i="8"/>
  <c r="G5968" i="8"/>
  <c r="G5969" i="8"/>
  <c r="G5970" i="8"/>
  <c r="G5971" i="8"/>
  <c r="G5972" i="8"/>
  <c r="G5973" i="8"/>
  <c r="G5974" i="8"/>
  <c r="G5975" i="8"/>
  <c r="G5976" i="8"/>
  <c r="G5977" i="8"/>
  <c r="G5978" i="8"/>
  <c r="G5979" i="8"/>
  <c r="G5980" i="8"/>
  <c r="G5981" i="8"/>
  <c r="G5982" i="8"/>
  <c r="G5983" i="8"/>
  <c r="G5984" i="8"/>
  <c r="G5985" i="8"/>
  <c r="G5986" i="8"/>
  <c r="G5987" i="8"/>
  <c r="G5988" i="8"/>
  <c r="G5989" i="8"/>
  <c r="G5990" i="8"/>
  <c r="G5991" i="8"/>
  <c r="G5992" i="8"/>
  <c r="G5993" i="8"/>
  <c r="G5994" i="8"/>
  <c r="G5995" i="8"/>
  <c r="G5996" i="8"/>
  <c r="G5997" i="8"/>
  <c r="G5998" i="8"/>
  <c r="G5999" i="8"/>
  <c r="G6000" i="8"/>
  <c r="G6001" i="8"/>
  <c r="G6002" i="8"/>
  <c r="G6003" i="8"/>
  <c r="G6004" i="8"/>
  <c r="G6005" i="8"/>
  <c r="G6006" i="8"/>
  <c r="G6007" i="8"/>
  <c r="G6008" i="8"/>
  <c r="G6009" i="8"/>
  <c r="G6010" i="8"/>
  <c r="G6011" i="8"/>
  <c r="G6012" i="8"/>
  <c r="G6013" i="8"/>
  <c r="G6014" i="8"/>
  <c r="G6015" i="8"/>
  <c r="G6016" i="8"/>
  <c r="G6017" i="8"/>
  <c r="G6018" i="8"/>
  <c r="G6019" i="8"/>
  <c r="G6020" i="8"/>
  <c r="G6021" i="8"/>
  <c r="G6022" i="8"/>
  <c r="G6023" i="8"/>
  <c r="G6024" i="8"/>
  <c r="G6025" i="8"/>
  <c r="G6026" i="8"/>
  <c r="G6027" i="8"/>
  <c r="G6028" i="8"/>
  <c r="G6029" i="8"/>
  <c r="G6030" i="8"/>
  <c r="G6031" i="8"/>
  <c r="G6032" i="8"/>
  <c r="G6033" i="8"/>
  <c r="G6034" i="8"/>
  <c r="G6035" i="8"/>
  <c r="G6036" i="8"/>
  <c r="G6037" i="8"/>
  <c r="G6038" i="8"/>
  <c r="G6039" i="8"/>
  <c r="G6040" i="8"/>
  <c r="G6041" i="8"/>
  <c r="G6042" i="8"/>
  <c r="G6043" i="8"/>
  <c r="G6044" i="8"/>
  <c r="G6045" i="8"/>
  <c r="G6046" i="8"/>
  <c r="G6047" i="8"/>
  <c r="G6048" i="8"/>
  <c r="G6049" i="8"/>
  <c r="G6050" i="8"/>
  <c r="G6051" i="8"/>
  <c r="G6052" i="8"/>
  <c r="G6053" i="8"/>
  <c r="G6054" i="8"/>
  <c r="G6055" i="8"/>
  <c r="G6056" i="8"/>
  <c r="G6057" i="8"/>
  <c r="G6058" i="8"/>
  <c r="G6059" i="8"/>
  <c r="G6060" i="8"/>
  <c r="G6061" i="8"/>
  <c r="G6062" i="8"/>
  <c r="G6063" i="8"/>
  <c r="G6064" i="8"/>
  <c r="G6065" i="8"/>
  <c r="G6066" i="8"/>
  <c r="G6067" i="8"/>
  <c r="G6068" i="8"/>
  <c r="G6069" i="8"/>
  <c r="G6070" i="8"/>
  <c r="G6071" i="8"/>
  <c r="G6072" i="8"/>
  <c r="G6073" i="8"/>
  <c r="G6074" i="8"/>
  <c r="G6075" i="8"/>
  <c r="G6076" i="8"/>
  <c r="G6077" i="8"/>
  <c r="G6078" i="8"/>
  <c r="G6079" i="8"/>
  <c r="G6080" i="8"/>
  <c r="G6081" i="8"/>
  <c r="G6082" i="8"/>
  <c r="G6083" i="8"/>
  <c r="G6084" i="8"/>
  <c r="G6085" i="8"/>
  <c r="G6086" i="8"/>
  <c r="G6087" i="8"/>
  <c r="G6088" i="8"/>
  <c r="G6089" i="8"/>
  <c r="G6090" i="8"/>
  <c r="G6091" i="8"/>
  <c r="G6092" i="8"/>
  <c r="G6093" i="8"/>
  <c r="G6094" i="8"/>
  <c r="G6095" i="8"/>
  <c r="G6096" i="8"/>
  <c r="G6097" i="8"/>
  <c r="G6098" i="8"/>
  <c r="G6099" i="8"/>
  <c r="G6100" i="8"/>
  <c r="G6101" i="8"/>
  <c r="G6102" i="8"/>
  <c r="G6103" i="8"/>
  <c r="G6104" i="8"/>
  <c r="G6105" i="8"/>
  <c r="G6106" i="8"/>
  <c r="G6107" i="8"/>
  <c r="G6108" i="8"/>
  <c r="G6109" i="8"/>
  <c r="G6110" i="8"/>
  <c r="G6111" i="8"/>
  <c r="G6112" i="8"/>
  <c r="G6113" i="8"/>
  <c r="G6114" i="8"/>
  <c r="G6115" i="8"/>
  <c r="G6116" i="8"/>
  <c r="G6117" i="8"/>
  <c r="G6118" i="8"/>
  <c r="G6119" i="8"/>
  <c r="G6120" i="8"/>
  <c r="G6121" i="8"/>
  <c r="G6122" i="8"/>
  <c r="G6123" i="8"/>
  <c r="G6124" i="8"/>
  <c r="G6125" i="8"/>
  <c r="G6126" i="8"/>
  <c r="G6127" i="8"/>
  <c r="G6128" i="8"/>
  <c r="G6129" i="8"/>
  <c r="G6130" i="8"/>
  <c r="G6131" i="8"/>
  <c r="G6132" i="8"/>
  <c r="G6133" i="8"/>
  <c r="G6134" i="8"/>
  <c r="G6135" i="8"/>
  <c r="G6136" i="8"/>
  <c r="G6137" i="8"/>
  <c r="G6138" i="8"/>
  <c r="G6139" i="8"/>
  <c r="G6140" i="8"/>
  <c r="G6141" i="8"/>
  <c r="G6142" i="8"/>
  <c r="G6143" i="8"/>
  <c r="G6144" i="8"/>
  <c r="G6145" i="8"/>
  <c r="G6146" i="8"/>
  <c r="G6147" i="8"/>
  <c r="G6148" i="8"/>
  <c r="G6149" i="8"/>
  <c r="G6150" i="8"/>
  <c r="G6151" i="8"/>
  <c r="G6152" i="8"/>
  <c r="G6153" i="8"/>
  <c r="G6154" i="8"/>
  <c r="G6155" i="8"/>
  <c r="G6156" i="8"/>
  <c r="G6157" i="8"/>
  <c r="G6158" i="8"/>
  <c r="G6159" i="8"/>
  <c r="G6160" i="8"/>
  <c r="G6161" i="8"/>
  <c r="G6162" i="8"/>
  <c r="G6163" i="8"/>
  <c r="G6164" i="8"/>
  <c r="G6165" i="8"/>
  <c r="G6166" i="8"/>
  <c r="G6167" i="8"/>
  <c r="G6168" i="8"/>
  <c r="G6169" i="8"/>
  <c r="G6170" i="8"/>
  <c r="G6171" i="8"/>
  <c r="G6172" i="8"/>
  <c r="G6173" i="8"/>
  <c r="G6174" i="8"/>
  <c r="G6175" i="8"/>
  <c r="G6176" i="8"/>
  <c r="G6177" i="8"/>
  <c r="G6178" i="8"/>
  <c r="G6179" i="8"/>
  <c r="G6180" i="8"/>
  <c r="G6181" i="8"/>
  <c r="G6182" i="8"/>
  <c r="G6183" i="8"/>
  <c r="G6184" i="8"/>
  <c r="G6185" i="8"/>
  <c r="G6186" i="8"/>
  <c r="G6187" i="8"/>
  <c r="G6188" i="8"/>
  <c r="G6189" i="8"/>
  <c r="G6190" i="8"/>
  <c r="G6191" i="8"/>
  <c r="G6192" i="8"/>
  <c r="G6193" i="8"/>
  <c r="G6194" i="8"/>
  <c r="G6195" i="8"/>
  <c r="G6196" i="8"/>
  <c r="G6197" i="8"/>
  <c r="G6198" i="8"/>
  <c r="G6199" i="8"/>
  <c r="G6200" i="8"/>
  <c r="G6201" i="8"/>
  <c r="G6202" i="8"/>
  <c r="G6203" i="8"/>
  <c r="G6204" i="8"/>
  <c r="G6205" i="8"/>
  <c r="G6206" i="8"/>
  <c r="G6207" i="8"/>
  <c r="G6208" i="8"/>
  <c r="G6209" i="8"/>
  <c r="G6210" i="8"/>
  <c r="G6211" i="8"/>
  <c r="G6212" i="8"/>
  <c r="G6213" i="8"/>
  <c r="G6214" i="8"/>
  <c r="G6215" i="8"/>
  <c r="G6216" i="8"/>
  <c r="G6217" i="8"/>
  <c r="G6218" i="8"/>
  <c r="G6219" i="8"/>
  <c r="G6220" i="8"/>
  <c r="G6221" i="8"/>
  <c r="G6222" i="8"/>
  <c r="G6223" i="8"/>
  <c r="G6224" i="8"/>
  <c r="G6225" i="8"/>
  <c r="G6226" i="8"/>
  <c r="G6227" i="8"/>
  <c r="G6228" i="8"/>
  <c r="G6229" i="8"/>
  <c r="G6230" i="8"/>
  <c r="G6231" i="8"/>
  <c r="G6232" i="8"/>
  <c r="G6233" i="8"/>
  <c r="G6234" i="8"/>
  <c r="G6235" i="8"/>
  <c r="G6236" i="8"/>
  <c r="G6237" i="8"/>
  <c r="G6238" i="8"/>
  <c r="G6239" i="8"/>
  <c r="G6240" i="8"/>
  <c r="G6241" i="8"/>
  <c r="G6242" i="8"/>
  <c r="G6243" i="8"/>
  <c r="G6244" i="8"/>
  <c r="G6245" i="8"/>
  <c r="G6246" i="8"/>
  <c r="G6247" i="8"/>
  <c r="G6248" i="8"/>
  <c r="G6249" i="8"/>
  <c r="G6250" i="8"/>
  <c r="G6251" i="8"/>
  <c r="G6252" i="8"/>
  <c r="G6253" i="8"/>
  <c r="G6254" i="8"/>
  <c r="G6255" i="8"/>
  <c r="G6256" i="8"/>
  <c r="G6257" i="8"/>
  <c r="G6258" i="8"/>
  <c r="G6259" i="8"/>
  <c r="G6260" i="8"/>
  <c r="G6261" i="8"/>
  <c r="G6262" i="8"/>
  <c r="G6263" i="8"/>
  <c r="G6264" i="8"/>
  <c r="G6265" i="8"/>
  <c r="G6266" i="8"/>
  <c r="G6267" i="8"/>
  <c r="G6268" i="8"/>
  <c r="G6269" i="8"/>
  <c r="G6270" i="8"/>
  <c r="G6271" i="8"/>
  <c r="G6272" i="8"/>
  <c r="G6273" i="8"/>
  <c r="G6274" i="8"/>
  <c r="G6275" i="8"/>
  <c r="G6276" i="8"/>
  <c r="G6277" i="8"/>
  <c r="G6278" i="8"/>
  <c r="G6279" i="8"/>
  <c r="G6280" i="8"/>
  <c r="G6281" i="8"/>
  <c r="G6282" i="8"/>
  <c r="G6283" i="8"/>
  <c r="G6284" i="8"/>
  <c r="G6285" i="8"/>
  <c r="G6286" i="8"/>
  <c r="G6287" i="8"/>
  <c r="G6288" i="8"/>
  <c r="G6289" i="8"/>
  <c r="G6290" i="8"/>
  <c r="G6291" i="8"/>
  <c r="G6292" i="8"/>
  <c r="G6293" i="8"/>
  <c r="G6294" i="8"/>
  <c r="G6295" i="8"/>
  <c r="G6296" i="8"/>
  <c r="G6297" i="8"/>
  <c r="G6298" i="8"/>
  <c r="G6299" i="8"/>
  <c r="G6300" i="8"/>
  <c r="G6301" i="8"/>
  <c r="G6302" i="8"/>
  <c r="G6303" i="8"/>
  <c r="G6304" i="8"/>
  <c r="G6305" i="8"/>
  <c r="G6306" i="8"/>
  <c r="G6307" i="8"/>
  <c r="G6308" i="8"/>
  <c r="G6309" i="8"/>
  <c r="G6310" i="8"/>
  <c r="G6311" i="8"/>
  <c r="G6312" i="8"/>
  <c r="G6313" i="8"/>
  <c r="G6314" i="8"/>
  <c r="G6315" i="8"/>
  <c r="G6316" i="8"/>
  <c r="G6317" i="8"/>
  <c r="G6318" i="8"/>
  <c r="G6319" i="8"/>
  <c r="G6320" i="8"/>
  <c r="G6321" i="8"/>
  <c r="G6322" i="8"/>
  <c r="G6323" i="8"/>
  <c r="G6324" i="8"/>
  <c r="G6325" i="8"/>
  <c r="G6326" i="8"/>
  <c r="G6327" i="8"/>
  <c r="G6328" i="8"/>
  <c r="G6329" i="8"/>
  <c r="G6330" i="8"/>
  <c r="G6331" i="8"/>
  <c r="G6332" i="8"/>
  <c r="G6333" i="8"/>
  <c r="G6334" i="8"/>
  <c r="G6335" i="8"/>
  <c r="G6336" i="8"/>
  <c r="G6337" i="8"/>
  <c r="G6338" i="8"/>
  <c r="G6339" i="8"/>
  <c r="G6340" i="8"/>
  <c r="G6341" i="8"/>
  <c r="G6342" i="8"/>
  <c r="G6343" i="8"/>
  <c r="G6344" i="8"/>
  <c r="G6345" i="8"/>
  <c r="G6346" i="8"/>
  <c r="G6347" i="8"/>
  <c r="G6348" i="8"/>
  <c r="G6349" i="8"/>
  <c r="G6350" i="8"/>
  <c r="G6351" i="8"/>
  <c r="G6352" i="8"/>
  <c r="G6353" i="8"/>
  <c r="G6354" i="8"/>
  <c r="G6355" i="8"/>
  <c r="G6356" i="8"/>
  <c r="G6357" i="8"/>
  <c r="G6358" i="8"/>
  <c r="G6359" i="8"/>
  <c r="G6360" i="8"/>
  <c r="G6361" i="8"/>
  <c r="G6362" i="8"/>
  <c r="G6363" i="8"/>
  <c r="G6364" i="8"/>
  <c r="G6365" i="8"/>
  <c r="G6366" i="8"/>
  <c r="G6367" i="8"/>
  <c r="G6368" i="8"/>
  <c r="G6369" i="8"/>
  <c r="G6370" i="8"/>
  <c r="G6371" i="8"/>
  <c r="G6372" i="8"/>
  <c r="G6373" i="8"/>
  <c r="G6374" i="8"/>
  <c r="G6375" i="8"/>
  <c r="G6376" i="8"/>
  <c r="G6377" i="8"/>
  <c r="G6378" i="8"/>
  <c r="G6379" i="8"/>
  <c r="G6380" i="8"/>
  <c r="G6381" i="8"/>
  <c r="G6382" i="8"/>
  <c r="G6383" i="8"/>
  <c r="G6384" i="8"/>
  <c r="G6385" i="8"/>
  <c r="G6386" i="8"/>
  <c r="G6387" i="8"/>
  <c r="G6388" i="8"/>
  <c r="G6389" i="8"/>
  <c r="G6390" i="8"/>
  <c r="G6391" i="8"/>
  <c r="G6392" i="8"/>
  <c r="G6393" i="8"/>
  <c r="G6394" i="8"/>
  <c r="G6395" i="8"/>
  <c r="G6396" i="8"/>
  <c r="G6397" i="8"/>
  <c r="G6398" i="8"/>
  <c r="G6399" i="8"/>
  <c r="G6400" i="8"/>
  <c r="G6401" i="8"/>
  <c r="G6402" i="8"/>
  <c r="G6403" i="8"/>
  <c r="G6404" i="8"/>
  <c r="G6405" i="8"/>
  <c r="G6406" i="8"/>
  <c r="G6407" i="8"/>
  <c r="G6408" i="8"/>
  <c r="G6409" i="8"/>
  <c r="G6410" i="8"/>
  <c r="G6411" i="8"/>
  <c r="G6412" i="8"/>
  <c r="G6413" i="8"/>
  <c r="G6414" i="8"/>
  <c r="G6415" i="8"/>
  <c r="G6416" i="8"/>
  <c r="G6417" i="8"/>
  <c r="G6418" i="8"/>
  <c r="G6419" i="8"/>
  <c r="G6420" i="8"/>
  <c r="G6421" i="8"/>
  <c r="G6422" i="8"/>
  <c r="G6423" i="8"/>
  <c r="G6424" i="8"/>
  <c r="G6425" i="8"/>
  <c r="G6426" i="8"/>
  <c r="G6427" i="8"/>
  <c r="G6428" i="8"/>
  <c r="G6429" i="8"/>
  <c r="G6430" i="8"/>
  <c r="G6431" i="8"/>
  <c r="G6432" i="8"/>
  <c r="G6433" i="8"/>
  <c r="G6434" i="8"/>
  <c r="G6435" i="8"/>
  <c r="G6436" i="8"/>
  <c r="G6437" i="8"/>
  <c r="G6438" i="8"/>
  <c r="G6439" i="8"/>
  <c r="G6440" i="8"/>
  <c r="G6441" i="8"/>
  <c r="G6442" i="8"/>
  <c r="G6443" i="8"/>
  <c r="G6444" i="8"/>
  <c r="G6445" i="8"/>
  <c r="G6446" i="8"/>
  <c r="G6447" i="8"/>
  <c r="G6448" i="8"/>
  <c r="G6449" i="8"/>
  <c r="G6450" i="8"/>
  <c r="G6451" i="8"/>
  <c r="G6452" i="8"/>
  <c r="G6453" i="8"/>
  <c r="G6454" i="8"/>
  <c r="G6455" i="8"/>
  <c r="G6456" i="8"/>
  <c r="G6457" i="8"/>
  <c r="G6458" i="8"/>
  <c r="G6459" i="8"/>
  <c r="G6460" i="8"/>
  <c r="G6461" i="8"/>
  <c r="G6462" i="8"/>
  <c r="G6463" i="8"/>
  <c r="G6464" i="8"/>
  <c r="G6465" i="8"/>
  <c r="G6466" i="8"/>
  <c r="G6467" i="8"/>
  <c r="G6468" i="8"/>
  <c r="G6469" i="8"/>
  <c r="G6470" i="8"/>
  <c r="G6471" i="8"/>
  <c r="G6472" i="8"/>
  <c r="G6473" i="8"/>
  <c r="G6474" i="8"/>
  <c r="G6475" i="8"/>
  <c r="G6476" i="8"/>
  <c r="G6477" i="8"/>
  <c r="G6478" i="8"/>
  <c r="G6479" i="8"/>
  <c r="G6480" i="8"/>
  <c r="G6481" i="8"/>
  <c r="G6482" i="8"/>
  <c r="G6483" i="8"/>
  <c r="G6484" i="8"/>
  <c r="G6485" i="8"/>
  <c r="G6486" i="8"/>
  <c r="G6487" i="8"/>
  <c r="G6488" i="8"/>
  <c r="G6489" i="8"/>
  <c r="G6490" i="8"/>
  <c r="G6491" i="8"/>
  <c r="G6492" i="8"/>
  <c r="G6493" i="8"/>
  <c r="G6494" i="8"/>
  <c r="G6495" i="8"/>
  <c r="G6496" i="8"/>
  <c r="G6497" i="8"/>
  <c r="G6498" i="8"/>
  <c r="G6499" i="8"/>
  <c r="G6500" i="8"/>
  <c r="G6501" i="8"/>
  <c r="G6502" i="8"/>
  <c r="G6503" i="8"/>
  <c r="G6504" i="8"/>
  <c r="G6505" i="8"/>
  <c r="G6506" i="8"/>
  <c r="G6507" i="8"/>
  <c r="G6508" i="8"/>
  <c r="G6509" i="8"/>
  <c r="G6510" i="8"/>
  <c r="G6511" i="8"/>
  <c r="G6512" i="8"/>
  <c r="G6513" i="8"/>
  <c r="G6514" i="8"/>
  <c r="G6515" i="8"/>
  <c r="G6516" i="8"/>
  <c r="G6517" i="8"/>
  <c r="G6518" i="8"/>
  <c r="G6519" i="8"/>
  <c r="G6520" i="8"/>
  <c r="G6521" i="8"/>
  <c r="G6522" i="8"/>
  <c r="G6523" i="8"/>
  <c r="G6524" i="8"/>
  <c r="G6525" i="8"/>
  <c r="G6526" i="8"/>
  <c r="G6527" i="8"/>
  <c r="G6528" i="8"/>
  <c r="G6529" i="8"/>
  <c r="G6530" i="8"/>
  <c r="G6531" i="8"/>
  <c r="G6532" i="8"/>
  <c r="G6533" i="8"/>
  <c r="G6534" i="8"/>
  <c r="G6535" i="8"/>
  <c r="G6536" i="8"/>
  <c r="G6537" i="8"/>
  <c r="G6538" i="8"/>
  <c r="G6539" i="8"/>
  <c r="G6540" i="8"/>
  <c r="G6541" i="8"/>
  <c r="G6542" i="8"/>
  <c r="G6543" i="8"/>
  <c r="G6544" i="8"/>
  <c r="G6545" i="8"/>
  <c r="G6546" i="8"/>
  <c r="G6547" i="8"/>
  <c r="G6548" i="8"/>
  <c r="G6549" i="8"/>
  <c r="G6550" i="8"/>
  <c r="G6551" i="8"/>
  <c r="G6552" i="8"/>
  <c r="G6553" i="8"/>
  <c r="G6554" i="8"/>
  <c r="G6555" i="8"/>
  <c r="G6556" i="8"/>
  <c r="G6557" i="8"/>
  <c r="G6558" i="8"/>
  <c r="G6559" i="8"/>
  <c r="G6560" i="8"/>
  <c r="G6561" i="8"/>
  <c r="G6562" i="8"/>
  <c r="G6563" i="8"/>
  <c r="G6564" i="8"/>
  <c r="G6565" i="8"/>
  <c r="G6566" i="8"/>
  <c r="G6567" i="8"/>
  <c r="G6568" i="8"/>
  <c r="G6569" i="8"/>
  <c r="G6570" i="8"/>
  <c r="G6571" i="8"/>
  <c r="G6572" i="8"/>
  <c r="G6573" i="8"/>
  <c r="G6574" i="8"/>
  <c r="G6575" i="8"/>
  <c r="G6576" i="8"/>
  <c r="G6577" i="8"/>
  <c r="G6578" i="8"/>
  <c r="G6579" i="8"/>
  <c r="G6580" i="8"/>
  <c r="G6581" i="8"/>
  <c r="G6582" i="8"/>
  <c r="G6583" i="8"/>
  <c r="G6584" i="8"/>
  <c r="G6585" i="8"/>
  <c r="G6586" i="8"/>
  <c r="G6587" i="8"/>
  <c r="G6588" i="8"/>
  <c r="G6589" i="8"/>
  <c r="G6590" i="8"/>
  <c r="G6591" i="8"/>
  <c r="G6592" i="8"/>
  <c r="G6593" i="8"/>
  <c r="G6594" i="8"/>
  <c r="G6595" i="8"/>
  <c r="G6596" i="8"/>
  <c r="G6597" i="8"/>
  <c r="G6598" i="8"/>
  <c r="G6599" i="8"/>
  <c r="G6600" i="8"/>
  <c r="G6601" i="8"/>
  <c r="G6602" i="8"/>
  <c r="G6603" i="8"/>
  <c r="G6604" i="8"/>
  <c r="G6605" i="8"/>
  <c r="G6606" i="8"/>
  <c r="G6607" i="8"/>
  <c r="G6608" i="8"/>
  <c r="G6609" i="8"/>
  <c r="G6610" i="8"/>
  <c r="G6611" i="8"/>
  <c r="G6612" i="8"/>
  <c r="G6613" i="8"/>
  <c r="G6614" i="8"/>
  <c r="G6615" i="8"/>
  <c r="G6616" i="8"/>
  <c r="G6617" i="8"/>
  <c r="G6618" i="8"/>
  <c r="G6619" i="8"/>
  <c r="G6620" i="8"/>
  <c r="G6621" i="8"/>
  <c r="G6622" i="8"/>
  <c r="G6623" i="8"/>
  <c r="G6624" i="8"/>
  <c r="G6625" i="8"/>
  <c r="G6626" i="8"/>
  <c r="G6627" i="8"/>
  <c r="G6628" i="8"/>
  <c r="G6629" i="8"/>
  <c r="G6630" i="8"/>
  <c r="G6631" i="8"/>
  <c r="G6632" i="8"/>
  <c r="G6633" i="8"/>
  <c r="G6634" i="8"/>
  <c r="G6635" i="8"/>
  <c r="G6636" i="8"/>
  <c r="G6637" i="8"/>
  <c r="G6638" i="8"/>
  <c r="G6639" i="8"/>
  <c r="G6640" i="8"/>
  <c r="G6641" i="8"/>
  <c r="G6642" i="8"/>
  <c r="G6643" i="8"/>
  <c r="G6644" i="8"/>
  <c r="G6645" i="8"/>
  <c r="G6646" i="8"/>
  <c r="G6647" i="8"/>
  <c r="G6648" i="8"/>
  <c r="G6649" i="8"/>
  <c r="G6650" i="8"/>
  <c r="G6651" i="8"/>
  <c r="G6652" i="8"/>
  <c r="G6653" i="8"/>
  <c r="G6654" i="8"/>
  <c r="G6655" i="8"/>
  <c r="G6656" i="8"/>
  <c r="G6657" i="8"/>
  <c r="G6658" i="8"/>
  <c r="G6659" i="8"/>
  <c r="G6660" i="8"/>
  <c r="G6661" i="8"/>
  <c r="G6662" i="8"/>
  <c r="G6663" i="8"/>
  <c r="G6664" i="8"/>
  <c r="G6665" i="8"/>
  <c r="G6666" i="8"/>
  <c r="G6667" i="8"/>
  <c r="G6668" i="8"/>
  <c r="G6669" i="8"/>
  <c r="G6670" i="8"/>
  <c r="G6671" i="8"/>
  <c r="G6672" i="8"/>
  <c r="G6673" i="8"/>
  <c r="G6674" i="8"/>
  <c r="G6675" i="8"/>
  <c r="G6676" i="8"/>
  <c r="G6677" i="8"/>
  <c r="G6678" i="8"/>
  <c r="G6679" i="8"/>
  <c r="G6680" i="8"/>
  <c r="G6681" i="8"/>
  <c r="G6682" i="8"/>
  <c r="G6683" i="8"/>
  <c r="G6684" i="8"/>
  <c r="G6685" i="8"/>
  <c r="G6686" i="8"/>
  <c r="G6687" i="8"/>
  <c r="G6688" i="8"/>
  <c r="G6689" i="8"/>
  <c r="G6690" i="8"/>
  <c r="G6691" i="8"/>
  <c r="G6692" i="8"/>
  <c r="G6693" i="8"/>
  <c r="G6694" i="8"/>
  <c r="G6695" i="8"/>
  <c r="G6696" i="8"/>
  <c r="G6697" i="8"/>
  <c r="G6698" i="8"/>
  <c r="G6699" i="8"/>
  <c r="G6700" i="8"/>
  <c r="G6701" i="8"/>
  <c r="G6702" i="8"/>
  <c r="G6703" i="8"/>
  <c r="G6704" i="8"/>
  <c r="G6705" i="8"/>
  <c r="G6706" i="8"/>
  <c r="G6707" i="8"/>
  <c r="G6708" i="8"/>
  <c r="G6709" i="8"/>
  <c r="G6710" i="8"/>
  <c r="G6711" i="8"/>
  <c r="G6712" i="8"/>
  <c r="G6713" i="8"/>
  <c r="G6714" i="8"/>
  <c r="G6715" i="8"/>
  <c r="G6716" i="8"/>
  <c r="G6717" i="8"/>
  <c r="G6718" i="8"/>
  <c r="G6719" i="8"/>
  <c r="G6720" i="8"/>
  <c r="G6721" i="8"/>
  <c r="G6722" i="8"/>
  <c r="G6723" i="8"/>
  <c r="G6724" i="8"/>
  <c r="G6725" i="8"/>
  <c r="G6726" i="8"/>
  <c r="G6727" i="8"/>
  <c r="G6728" i="8"/>
  <c r="G6729" i="8"/>
  <c r="G6730" i="8"/>
  <c r="G6731" i="8"/>
  <c r="G6732" i="8"/>
  <c r="G6733" i="8"/>
  <c r="G6734" i="8"/>
  <c r="G6735" i="8"/>
  <c r="G6736" i="8"/>
  <c r="G6737" i="8"/>
  <c r="G6738" i="8"/>
  <c r="G6739" i="8"/>
  <c r="G6740" i="8"/>
  <c r="G6741" i="8"/>
  <c r="G6742" i="8"/>
  <c r="G6743" i="8"/>
  <c r="G6744" i="8"/>
  <c r="G6745" i="8"/>
  <c r="G6746" i="8"/>
  <c r="G6747" i="8"/>
  <c r="G6748" i="8"/>
  <c r="G6749" i="8"/>
  <c r="G6750" i="8"/>
  <c r="G6751" i="8"/>
  <c r="G6752" i="8"/>
  <c r="G6753" i="8"/>
  <c r="G6754" i="8"/>
  <c r="G6755" i="8"/>
  <c r="G6756" i="8"/>
  <c r="G6757" i="8"/>
  <c r="G6758" i="8"/>
  <c r="G6759" i="8"/>
  <c r="G6760" i="8"/>
  <c r="G6761" i="8"/>
  <c r="G6762" i="8"/>
  <c r="G6763" i="8"/>
  <c r="G6764" i="8"/>
  <c r="G6765" i="8"/>
  <c r="G6766" i="8"/>
  <c r="G6767" i="8"/>
  <c r="G6768" i="8"/>
  <c r="G6769" i="8"/>
  <c r="G6770" i="8"/>
  <c r="G6771" i="8"/>
  <c r="G6772" i="8"/>
  <c r="G6773" i="8"/>
  <c r="G6774" i="8"/>
  <c r="G6775" i="8"/>
  <c r="G6776" i="8"/>
  <c r="G6777" i="8"/>
  <c r="G6778" i="8"/>
  <c r="G6779" i="8"/>
  <c r="G6780" i="8"/>
  <c r="G6781" i="8"/>
  <c r="G6782" i="8"/>
  <c r="G6783" i="8"/>
  <c r="G6784" i="8"/>
  <c r="G6785" i="8"/>
  <c r="G6786" i="8"/>
  <c r="G6787" i="8"/>
  <c r="G6788" i="8"/>
  <c r="G6789" i="8"/>
  <c r="G6790" i="8"/>
  <c r="G6791" i="8"/>
  <c r="G6792" i="8"/>
  <c r="G6793" i="8"/>
  <c r="G6794" i="8"/>
  <c r="G6795" i="8"/>
  <c r="G6796" i="8"/>
  <c r="G6797" i="8"/>
  <c r="G6798" i="8"/>
  <c r="G6799" i="8"/>
  <c r="G6800" i="8"/>
  <c r="G6801" i="8"/>
  <c r="G6802" i="8"/>
  <c r="G6803" i="8"/>
  <c r="G6804" i="8"/>
  <c r="G6805" i="8"/>
  <c r="G6806" i="8"/>
  <c r="G6807" i="8"/>
  <c r="G6808" i="8"/>
  <c r="G6809" i="8"/>
  <c r="G6810" i="8"/>
  <c r="G6811" i="8"/>
  <c r="G6812" i="8"/>
  <c r="G6813" i="8"/>
  <c r="G6814" i="8"/>
  <c r="G6815" i="8"/>
  <c r="G6816" i="8"/>
  <c r="G6817" i="8"/>
  <c r="G6818" i="8"/>
  <c r="G6819" i="8"/>
  <c r="G6820" i="8"/>
  <c r="G6821" i="8"/>
  <c r="G6822" i="8"/>
  <c r="G6823" i="8"/>
  <c r="G6824" i="8"/>
  <c r="G6825" i="8"/>
  <c r="G6826" i="8"/>
  <c r="G6827" i="8"/>
  <c r="G6828" i="8"/>
  <c r="G6829" i="8"/>
  <c r="G6830" i="8"/>
  <c r="G6831" i="8"/>
  <c r="G6832" i="8"/>
  <c r="G6833" i="8"/>
  <c r="G6834" i="8"/>
  <c r="G6835" i="8"/>
  <c r="G6836" i="8"/>
  <c r="G6837" i="8"/>
  <c r="G6838" i="8"/>
  <c r="G6839" i="8"/>
  <c r="G6840" i="8"/>
  <c r="G6841" i="8"/>
  <c r="G6842" i="8"/>
  <c r="G6843" i="8"/>
  <c r="G6844" i="8"/>
  <c r="G6845" i="8"/>
  <c r="G6846" i="8"/>
  <c r="G6847" i="8"/>
  <c r="G6848" i="8"/>
  <c r="G6849" i="8"/>
  <c r="G6850" i="8"/>
  <c r="G6851" i="8"/>
  <c r="G6852" i="8"/>
  <c r="G6853" i="8"/>
  <c r="G6854" i="8"/>
  <c r="G6855" i="8"/>
  <c r="G6856" i="8"/>
  <c r="G6857" i="8"/>
  <c r="G6858" i="8"/>
  <c r="G6859" i="8"/>
  <c r="G6860" i="8"/>
  <c r="G6861" i="8"/>
  <c r="G6862" i="8"/>
  <c r="G6863" i="8"/>
  <c r="G6864" i="8"/>
  <c r="G6865" i="8"/>
  <c r="G6866" i="8"/>
  <c r="G6867" i="8"/>
  <c r="G6868" i="8"/>
  <c r="G6869" i="8"/>
  <c r="G6870" i="8"/>
  <c r="G6871" i="8"/>
  <c r="G6872" i="8"/>
  <c r="G6873" i="8"/>
  <c r="G6874" i="8"/>
  <c r="G6875" i="8"/>
  <c r="G6876" i="8"/>
  <c r="G6877" i="8"/>
  <c r="G6878" i="8"/>
  <c r="G6879" i="8"/>
  <c r="G6880" i="8"/>
  <c r="G6881" i="8"/>
  <c r="G6882" i="8"/>
  <c r="G6883" i="8"/>
  <c r="G6884" i="8"/>
  <c r="G6885" i="8"/>
  <c r="G6886" i="8"/>
  <c r="G6887" i="8"/>
  <c r="G6888" i="8"/>
  <c r="G6889" i="8"/>
  <c r="G6890" i="8"/>
  <c r="G6891" i="8"/>
  <c r="G6892" i="8"/>
  <c r="G6893" i="8"/>
  <c r="G6894" i="8"/>
  <c r="G6895" i="8"/>
  <c r="G6896" i="8"/>
  <c r="G6897" i="8"/>
  <c r="G6898" i="8"/>
  <c r="G6899" i="8"/>
  <c r="G6900" i="8"/>
  <c r="G6901" i="8"/>
  <c r="G6902" i="8"/>
  <c r="G6903" i="8"/>
  <c r="G6904" i="8"/>
  <c r="G6905" i="8"/>
  <c r="G6906" i="8"/>
  <c r="G6907" i="8"/>
  <c r="G6908" i="8"/>
  <c r="G6909" i="8"/>
  <c r="G6910" i="8"/>
  <c r="G6911" i="8"/>
  <c r="G6912" i="8"/>
  <c r="G6913" i="8"/>
  <c r="G6914" i="8"/>
  <c r="G6915" i="8"/>
  <c r="G6916" i="8"/>
  <c r="G6917" i="8"/>
  <c r="G6918" i="8"/>
  <c r="G6919" i="8"/>
  <c r="G6920" i="8"/>
  <c r="G6921" i="8"/>
  <c r="G6922" i="8"/>
  <c r="G6923" i="8"/>
  <c r="G6924" i="8"/>
  <c r="G6925" i="8"/>
  <c r="G6926" i="8"/>
  <c r="G6927" i="8"/>
  <c r="G6928" i="8"/>
  <c r="G6929" i="8"/>
  <c r="G6930" i="8"/>
  <c r="G6931" i="8"/>
  <c r="G6932" i="8"/>
  <c r="G6933" i="8"/>
  <c r="G6934" i="8"/>
  <c r="G6935" i="8"/>
  <c r="G6936" i="8"/>
  <c r="G6937" i="8"/>
  <c r="G6938" i="8"/>
  <c r="G6939" i="8"/>
  <c r="G6940" i="8"/>
  <c r="G6941" i="8"/>
  <c r="G6942" i="8"/>
  <c r="G6943" i="8"/>
  <c r="G6944" i="8"/>
  <c r="G6945" i="8"/>
  <c r="G6946" i="8"/>
  <c r="G6947" i="8"/>
  <c r="G6948" i="8"/>
  <c r="G6949" i="8"/>
  <c r="G6950" i="8"/>
  <c r="G6951" i="8"/>
  <c r="G6952" i="8"/>
  <c r="G6953" i="8"/>
  <c r="G6954" i="8"/>
  <c r="G6955" i="8"/>
  <c r="G6956" i="8"/>
  <c r="G6957" i="8"/>
  <c r="G6958" i="8"/>
  <c r="G6959" i="8"/>
  <c r="G6960" i="8"/>
  <c r="G6961" i="8"/>
  <c r="G6962" i="8"/>
  <c r="G6963" i="8"/>
  <c r="G6964" i="8"/>
  <c r="G6965" i="8"/>
  <c r="G6966" i="8"/>
  <c r="G6967" i="8"/>
  <c r="G6968" i="8"/>
  <c r="G6969" i="8"/>
  <c r="G6970" i="8"/>
  <c r="G6971" i="8"/>
  <c r="G6972" i="8"/>
  <c r="G6973" i="8"/>
  <c r="G6974" i="8"/>
  <c r="G6975" i="8"/>
  <c r="G6976" i="8"/>
  <c r="G6977" i="8"/>
  <c r="G6978" i="8"/>
  <c r="G6979" i="8"/>
  <c r="G6980" i="8"/>
  <c r="G6981" i="8"/>
  <c r="G6982" i="8"/>
  <c r="G6983" i="8"/>
  <c r="G6984" i="8"/>
  <c r="G6985" i="8"/>
  <c r="G6986" i="8"/>
  <c r="G6987" i="8"/>
  <c r="G6988" i="8"/>
  <c r="G6989" i="8"/>
  <c r="G6990" i="8"/>
  <c r="G6991" i="8"/>
  <c r="G6992" i="8"/>
  <c r="G6993" i="8"/>
  <c r="G6994" i="8"/>
  <c r="G6995" i="8"/>
  <c r="G6996" i="8"/>
  <c r="G6997" i="8"/>
  <c r="G6998" i="8"/>
  <c r="G6999" i="8"/>
  <c r="G7000" i="8"/>
  <c r="G7001" i="8"/>
  <c r="G7002" i="8"/>
  <c r="G7003" i="8"/>
  <c r="G7004" i="8"/>
  <c r="G7005" i="8"/>
  <c r="G7006" i="8"/>
  <c r="G7007" i="8"/>
  <c r="G7008" i="8"/>
  <c r="G7009" i="8"/>
  <c r="G7010" i="8"/>
  <c r="G7011" i="8"/>
  <c r="G7012" i="8"/>
  <c r="G7013" i="8"/>
  <c r="G7014" i="8"/>
  <c r="G7015" i="8"/>
  <c r="G7016" i="8"/>
  <c r="G7017" i="8"/>
  <c r="G7018" i="8"/>
  <c r="G7019" i="8"/>
  <c r="G7020" i="8"/>
  <c r="G7021" i="8"/>
  <c r="G7022" i="8"/>
  <c r="G7023" i="8"/>
  <c r="G7024" i="8"/>
  <c r="G7025" i="8"/>
  <c r="G7026" i="8"/>
  <c r="G7027" i="8"/>
  <c r="G7028" i="8"/>
  <c r="G7029" i="8"/>
  <c r="G7030" i="8"/>
  <c r="G7031" i="8"/>
  <c r="G7032" i="8"/>
  <c r="G7033" i="8"/>
  <c r="G7034" i="8"/>
  <c r="G7035" i="8"/>
  <c r="G7036" i="8"/>
  <c r="G7037" i="8"/>
  <c r="G7038" i="8"/>
  <c r="G7039" i="8"/>
  <c r="G7040" i="8"/>
  <c r="G7041" i="8"/>
  <c r="G7042" i="8"/>
  <c r="G7043" i="8"/>
  <c r="G7044" i="8"/>
  <c r="G7045" i="8"/>
  <c r="G7046" i="8"/>
  <c r="G7047" i="8"/>
  <c r="G7048" i="8"/>
  <c r="G7049" i="8"/>
  <c r="G7050" i="8"/>
  <c r="G7051" i="8"/>
  <c r="G7052" i="8"/>
  <c r="G7053" i="8"/>
  <c r="G7054" i="8"/>
  <c r="G7055" i="8"/>
  <c r="G7056" i="8"/>
  <c r="G7057" i="8"/>
  <c r="G7058" i="8"/>
  <c r="G7059" i="8"/>
  <c r="G7060" i="8"/>
  <c r="G7061" i="8"/>
  <c r="G7062" i="8"/>
  <c r="G7063" i="8"/>
  <c r="G7064" i="8"/>
  <c r="G7065" i="8"/>
  <c r="G7066" i="8"/>
  <c r="G7067" i="8"/>
  <c r="G7068" i="8"/>
  <c r="G7069" i="8"/>
  <c r="G7070" i="8"/>
  <c r="G7071" i="8"/>
  <c r="G7072" i="8"/>
  <c r="G7073" i="8"/>
  <c r="G7074" i="8"/>
  <c r="G7075" i="8"/>
  <c r="G7076" i="8"/>
  <c r="G7077" i="8"/>
  <c r="G7078" i="8"/>
  <c r="G7079" i="8"/>
  <c r="G7080" i="8"/>
  <c r="G7081" i="8"/>
  <c r="G7082" i="8"/>
  <c r="G7083" i="8"/>
  <c r="G7084" i="8"/>
  <c r="G7085" i="8"/>
  <c r="G7086" i="8"/>
  <c r="G7087" i="8"/>
  <c r="G7088" i="8"/>
  <c r="G7089" i="8"/>
  <c r="G7090" i="8"/>
  <c r="G7091" i="8"/>
  <c r="G7092" i="8"/>
  <c r="G7093" i="8"/>
  <c r="G7094" i="8"/>
  <c r="G7095" i="8"/>
  <c r="G7096" i="8"/>
  <c r="G7097" i="8"/>
  <c r="G7098" i="8"/>
  <c r="G7099" i="8"/>
  <c r="G7100" i="8"/>
  <c r="G7101" i="8"/>
  <c r="G7102" i="8"/>
  <c r="G7103" i="8"/>
  <c r="G7104" i="8"/>
  <c r="G7105" i="8"/>
  <c r="G7106" i="8"/>
  <c r="G7107" i="8"/>
  <c r="G7108" i="8"/>
  <c r="G7109" i="8"/>
  <c r="G7110" i="8"/>
  <c r="G7111" i="8"/>
  <c r="G7112" i="8"/>
  <c r="G7113" i="8"/>
  <c r="G7114" i="8"/>
  <c r="G7115" i="8"/>
  <c r="G7116" i="8"/>
  <c r="G7117" i="8"/>
  <c r="G7118" i="8"/>
  <c r="G7119" i="8"/>
  <c r="G7120" i="8"/>
  <c r="G7121" i="8"/>
  <c r="G7122" i="8"/>
  <c r="G7123" i="8"/>
  <c r="G7124" i="8"/>
  <c r="G7125" i="8"/>
  <c r="G7126" i="8"/>
  <c r="G7127" i="8"/>
  <c r="G7128" i="8"/>
  <c r="G7129" i="8"/>
  <c r="G7130" i="8"/>
  <c r="G7131" i="8"/>
  <c r="G7132" i="8"/>
  <c r="G7133" i="8"/>
  <c r="G7134" i="8"/>
  <c r="G7135" i="8"/>
  <c r="G7136" i="8"/>
  <c r="G7137" i="8"/>
  <c r="G7138" i="8"/>
  <c r="G7139" i="8"/>
  <c r="G7140" i="8"/>
  <c r="G7141" i="8"/>
  <c r="G7142" i="8"/>
  <c r="G7143" i="8"/>
  <c r="G7144" i="8"/>
  <c r="G7145" i="8"/>
  <c r="G7146" i="8"/>
  <c r="G7147" i="8"/>
  <c r="G7148" i="8"/>
  <c r="G7149" i="8"/>
  <c r="G7150" i="8"/>
  <c r="G7151" i="8"/>
  <c r="G7152" i="8"/>
  <c r="G7153" i="8"/>
  <c r="G7154" i="8"/>
  <c r="G7155" i="8"/>
  <c r="G7156" i="8"/>
  <c r="G7157" i="8"/>
  <c r="G7158" i="8"/>
  <c r="G7159" i="8"/>
  <c r="G7160" i="8"/>
  <c r="G7161" i="8"/>
  <c r="G7162" i="8"/>
  <c r="G7163" i="8"/>
  <c r="G7164" i="8"/>
  <c r="G7165" i="8"/>
  <c r="G7166" i="8"/>
  <c r="G7167" i="8"/>
  <c r="G7168" i="8"/>
  <c r="G7169" i="8"/>
  <c r="G7170" i="8"/>
  <c r="G7171" i="8"/>
  <c r="G7172" i="8"/>
  <c r="G7173" i="8"/>
  <c r="G7174" i="8"/>
  <c r="G7175" i="8"/>
  <c r="G7176" i="8"/>
  <c r="G7177" i="8"/>
  <c r="G7178" i="8"/>
  <c r="G7179" i="8"/>
  <c r="G7180" i="8"/>
  <c r="G7181" i="8"/>
  <c r="G7182" i="8"/>
  <c r="G7183" i="8"/>
  <c r="G7184" i="8"/>
  <c r="G7185" i="8"/>
  <c r="G7186" i="8"/>
  <c r="G7187" i="8"/>
  <c r="G7188" i="8"/>
  <c r="G7189" i="8"/>
  <c r="G7190" i="8"/>
  <c r="G7191" i="8"/>
  <c r="G7192" i="8"/>
  <c r="G7193" i="8"/>
  <c r="G7194" i="8"/>
  <c r="G7195" i="8"/>
  <c r="G7196" i="8"/>
  <c r="G7197" i="8"/>
  <c r="G7198" i="8"/>
  <c r="G7199" i="8"/>
  <c r="G7200" i="8"/>
  <c r="G7201" i="8"/>
  <c r="G7202" i="8"/>
  <c r="G7203" i="8"/>
  <c r="G7204" i="8"/>
  <c r="G7205" i="8"/>
  <c r="G7206" i="8"/>
  <c r="G7207" i="8"/>
  <c r="G7208" i="8"/>
  <c r="G7209" i="8"/>
  <c r="G7210" i="8"/>
  <c r="G7211" i="8"/>
  <c r="G7212" i="8"/>
  <c r="G7213" i="8"/>
  <c r="G7214" i="8"/>
  <c r="G7215" i="8"/>
  <c r="G7216" i="8"/>
  <c r="G7217" i="8"/>
  <c r="G7218" i="8"/>
  <c r="G7219" i="8"/>
  <c r="G7220" i="8"/>
  <c r="G7221" i="8"/>
  <c r="G7222" i="8"/>
  <c r="G7223" i="8"/>
  <c r="G7224" i="8"/>
  <c r="G7225" i="8"/>
  <c r="G7226" i="8"/>
  <c r="G7227" i="8"/>
  <c r="G7228" i="8"/>
  <c r="G7229" i="8"/>
  <c r="G7230" i="8"/>
  <c r="G7231" i="8"/>
  <c r="G7232" i="8"/>
  <c r="G7233" i="8"/>
  <c r="G7234" i="8"/>
  <c r="G7235" i="8"/>
  <c r="G7236" i="8"/>
  <c r="G7237" i="8"/>
  <c r="G7238" i="8"/>
  <c r="G7239" i="8"/>
  <c r="G7240" i="8"/>
  <c r="G7241" i="8"/>
  <c r="G7242" i="8"/>
  <c r="G7243" i="8"/>
  <c r="G7244" i="8"/>
  <c r="G7245" i="8"/>
  <c r="G7246" i="8"/>
  <c r="G7247" i="8"/>
  <c r="G7248" i="8"/>
  <c r="G7249" i="8"/>
  <c r="G7250" i="8"/>
  <c r="G7251" i="8"/>
  <c r="G7252" i="8"/>
  <c r="G7253" i="8"/>
  <c r="G7254" i="8"/>
  <c r="G7255" i="8"/>
  <c r="G7256" i="8"/>
  <c r="G7257" i="8"/>
  <c r="G7258" i="8"/>
  <c r="G7259" i="8"/>
  <c r="G7260" i="8"/>
  <c r="G7261" i="8"/>
  <c r="G7262" i="8"/>
  <c r="G7263" i="8"/>
  <c r="G7264" i="8"/>
  <c r="G7265" i="8"/>
  <c r="G7266" i="8"/>
  <c r="G7267" i="8"/>
  <c r="G7268" i="8"/>
  <c r="G7269" i="8"/>
  <c r="G7270" i="8"/>
  <c r="G7271" i="8"/>
  <c r="G7272" i="8"/>
  <c r="G7273" i="8"/>
  <c r="G7274" i="8"/>
  <c r="G7275" i="8"/>
  <c r="G7276" i="8"/>
  <c r="G7277" i="8"/>
  <c r="G7278" i="8"/>
  <c r="G7279" i="8"/>
  <c r="G7280" i="8"/>
  <c r="G7281" i="8"/>
  <c r="G7282" i="8"/>
  <c r="G7283" i="8"/>
  <c r="G7284" i="8"/>
  <c r="G7285" i="8"/>
  <c r="G7286" i="8"/>
  <c r="G7287" i="8"/>
  <c r="G7288" i="8"/>
  <c r="G7289" i="8"/>
  <c r="G7290" i="8"/>
  <c r="G7291" i="8"/>
  <c r="G7292" i="8"/>
  <c r="G7293" i="8"/>
  <c r="G7294" i="8"/>
  <c r="G7295" i="8"/>
  <c r="G7296" i="8"/>
  <c r="G7297" i="8"/>
  <c r="G7298" i="8"/>
  <c r="G7299" i="8"/>
  <c r="G7300" i="8"/>
  <c r="G7301" i="8"/>
  <c r="G7302" i="8"/>
  <c r="G7303" i="8"/>
  <c r="G7304" i="8"/>
  <c r="G7305" i="8"/>
  <c r="G7306" i="8"/>
  <c r="G7307" i="8"/>
  <c r="G7308" i="8"/>
  <c r="G7309" i="8"/>
  <c r="G7310" i="8"/>
  <c r="G7311" i="8"/>
  <c r="G7312" i="8"/>
  <c r="G7313" i="8"/>
  <c r="G7314" i="8"/>
  <c r="G7315" i="8"/>
  <c r="G7316" i="8"/>
  <c r="G7317" i="8"/>
  <c r="G7318" i="8"/>
  <c r="G7319" i="8"/>
  <c r="G7320" i="8"/>
  <c r="G7321" i="8"/>
  <c r="G7322" i="8"/>
  <c r="G7323" i="8"/>
  <c r="G7324" i="8"/>
  <c r="G7325" i="8"/>
  <c r="G7326" i="8"/>
  <c r="G7327" i="8"/>
  <c r="G7328" i="8"/>
  <c r="G7329" i="8"/>
  <c r="G7330" i="8"/>
  <c r="G7331" i="8"/>
  <c r="G7332" i="8"/>
  <c r="G7333" i="8"/>
  <c r="G7334" i="8"/>
  <c r="G7335" i="8"/>
  <c r="G7336" i="8"/>
  <c r="G7337" i="8"/>
  <c r="G7338" i="8"/>
  <c r="G7339" i="8"/>
  <c r="G7340" i="8"/>
  <c r="G7341" i="8"/>
  <c r="G7342" i="8"/>
  <c r="G7343" i="8"/>
  <c r="G7344" i="8"/>
  <c r="G7345" i="8"/>
  <c r="G7346" i="8"/>
  <c r="G7347" i="8"/>
  <c r="G7348" i="8"/>
  <c r="G7349" i="8"/>
  <c r="G7350" i="8"/>
  <c r="G7351" i="8"/>
  <c r="G7352" i="8"/>
  <c r="G7353" i="8"/>
  <c r="G7354" i="8"/>
  <c r="G7355" i="8"/>
  <c r="G7356" i="8"/>
  <c r="G7357" i="8"/>
  <c r="G7358" i="8"/>
  <c r="G7359" i="8"/>
  <c r="G7360" i="8"/>
  <c r="G7361" i="8"/>
  <c r="G7362" i="8"/>
  <c r="G7363" i="8"/>
  <c r="G7364" i="8"/>
  <c r="G7365" i="8"/>
  <c r="G7366" i="8"/>
  <c r="G7367" i="8"/>
  <c r="G7368" i="8"/>
  <c r="G7369" i="8"/>
  <c r="G7370" i="8"/>
  <c r="G7371" i="8"/>
  <c r="G7372" i="8"/>
  <c r="G7373" i="8"/>
  <c r="G7374" i="8"/>
  <c r="G7375" i="8"/>
  <c r="G7376" i="8"/>
  <c r="G7377" i="8"/>
  <c r="G7378" i="8"/>
  <c r="G7379" i="8"/>
  <c r="G7380" i="8"/>
  <c r="G7381" i="8"/>
  <c r="G7382" i="8"/>
  <c r="G7383" i="8"/>
  <c r="G7384" i="8"/>
  <c r="G7385" i="8"/>
  <c r="G7386" i="8"/>
  <c r="G7387" i="8"/>
  <c r="G7388" i="8"/>
  <c r="G7389" i="8"/>
  <c r="G7390" i="8"/>
  <c r="G7391" i="8"/>
  <c r="G7392" i="8"/>
  <c r="G7393" i="8"/>
  <c r="G7394" i="8"/>
  <c r="G7395" i="8"/>
  <c r="G7396" i="8"/>
  <c r="G7397" i="8"/>
  <c r="G7398" i="8"/>
  <c r="G7399" i="8"/>
  <c r="G7400" i="8"/>
  <c r="G7401" i="8"/>
  <c r="G7402" i="8"/>
  <c r="G7403" i="8"/>
  <c r="G7404" i="8"/>
  <c r="G7405" i="8"/>
  <c r="G7406" i="8"/>
  <c r="G7407" i="8"/>
  <c r="G7408" i="8"/>
  <c r="G7409" i="8"/>
  <c r="G7410" i="8"/>
  <c r="G7411" i="8"/>
  <c r="G7412" i="8"/>
  <c r="G7413" i="8"/>
  <c r="G7414" i="8"/>
  <c r="G7415" i="8"/>
  <c r="G7416" i="8"/>
  <c r="G7417" i="8"/>
  <c r="G7418" i="8"/>
  <c r="G7419" i="8"/>
  <c r="G7420" i="8"/>
  <c r="G7421" i="8"/>
  <c r="G7422" i="8"/>
  <c r="G7423" i="8"/>
  <c r="G7424" i="8"/>
  <c r="G7425" i="8"/>
  <c r="G7426" i="8"/>
  <c r="G7427" i="8"/>
  <c r="G7428" i="8"/>
  <c r="G7429" i="8"/>
  <c r="G7430" i="8"/>
  <c r="G7431" i="8"/>
  <c r="G7432" i="8"/>
  <c r="G7433" i="8"/>
  <c r="G7434" i="8"/>
  <c r="G7435" i="8"/>
  <c r="G7436" i="8"/>
  <c r="G7437" i="8"/>
  <c r="G7438" i="8"/>
  <c r="G7439" i="8"/>
  <c r="G7440" i="8"/>
  <c r="G7441" i="8"/>
  <c r="G7442" i="8"/>
  <c r="G7443" i="8"/>
  <c r="G7444" i="8"/>
  <c r="G7445" i="8"/>
  <c r="G7446" i="8"/>
  <c r="G7447" i="8"/>
  <c r="G7448" i="8"/>
  <c r="G7449" i="8"/>
  <c r="G7450" i="8"/>
  <c r="G7451" i="8"/>
  <c r="G7452" i="8"/>
  <c r="G7453" i="8"/>
  <c r="G7454" i="8"/>
  <c r="G7455" i="8"/>
  <c r="G7456" i="8"/>
  <c r="G7457" i="8"/>
  <c r="G7458" i="8"/>
  <c r="G7459" i="8"/>
  <c r="G7460" i="8"/>
  <c r="G7461" i="8"/>
  <c r="G7462" i="8"/>
  <c r="G7463" i="8"/>
  <c r="G7464" i="8"/>
  <c r="G7465" i="8"/>
  <c r="G7466" i="8"/>
  <c r="G7467" i="8"/>
  <c r="G7468" i="8"/>
  <c r="G7469" i="8"/>
  <c r="G7470" i="8"/>
  <c r="G7471" i="8"/>
  <c r="G7472" i="8"/>
  <c r="G7473" i="8"/>
  <c r="G7474" i="8"/>
  <c r="G7475" i="8"/>
  <c r="G7476" i="8"/>
  <c r="G7477" i="8"/>
  <c r="G7478" i="8"/>
  <c r="G7479" i="8"/>
  <c r="G7480" i="8"/>
  <c r="G7481" i="8"/>
  <c r="G7482" i="8"/>
  <c r="G7483" i="8"/>
  <c r="G7484" i="8"/>
  <c r="G7485" i="8"/>
  <c r="G7486" i="8"/>
  <c r="G7487" i="8"/>
  <c r="G7488" i="8"/>
  <c r="G7489" i="8"/>
  <c r="G7490" i="8"/>
  <c r="G7491" i="8"/>
  <c r="G7492" i="8"/>
  <c r="G7493" i="8"/>
  <c r="G7494" i="8"/>
  <c r="G7495" i="8"/>
  <c r="G7496" i="8"/>
  <c r="G7497" i="8"/>
  <c r="G7498" i="8"/>
  <c r="G7499" i="8"/>
  <c r="G7500" i="8"/>
  <c r="G7501" i="8"/>
  <c r="G7502" i="8"/>
  <c r="G7503" i="8"/>
  <c r="G7504" i="8"/>
  <c r="G7505" i="8"/>
  <c r="G7506" i="8"/>
  <c r="G7507" i="8"/>
  <c r="G7508" i="8"/>
  <c r="G7509" i="8"/>
  <c r="G7510" i="8"/>
  <c r="G7511" i="8"/>
  <c r="G7512" i="8"/>
  <c r="G7513" i="8"/>
  <c r="G7514" i="8"/>
  <c r="G7515" i="8"/>
  <c r="G7516" i="8"/>
  <c r="G7517" i="8"/>
  <c r="G7518" i="8"/>
  <c r="G7519" i="8"/>
  <c r="G7520" i="8"/>
  <c r="G7521" i="8"/>
  <c r="G7522" i="8"/>
  <c r="G7523" i="8"/>
  <c r="G7524" i="8"/>
  <c r="G7525" i="8"/>
  <c r="G7526" i="8"/>
  <c r="G7527" i="8"/>
  <c r="G7528" i="8"/>
  <c r="G7529" i="8"/>
  <c r="G7530" i="8"/>
  <c r="G7531" i="8"/>
  <c r="G7532" i="8"/>
  <c r="G7533" i="8"/>
  <c r="G7534" i="8"/>
  <c r="G7535" i="8"/>
  <c r="G7536" i="8"/>
  <c r="G7537" i="8"/>
  <c r="G7538" i="8"/>
  <c r="G7539" i="8"/>
  <c r="G7540" i="8"/>
  <c r="G7541" i="8"/>
  <c r="G7542" i="8"/>
  <c r="G7543" i="8"/>
  <c r="G7544" i="8"/>
  <c r="G7545" i="8"/>
  <c r="G7546" i="8"/>
  <c r="G7547" i="8"/>
  <c r="G7548" i="8"/>
  <c r="G7549" i="8"/>
  <c r="G7550" i="8"/>
  <c r="G7551" i="8"/>
  <c r="G7552" i="8"/>
  <c r="G7553" i="8"/>
  <c r="G7554" i="8"/>
  <c r="G7555" i="8"/>
  <c r="G7556" i="8"/>
  <c r="G7557" i="8"/>
  <c r="G7558" i="8"/>
  <c r="G7559" i="8"/>
  <c r="G7560" i="8"/>
  <c r="G7561" i="8"/>
  <c r="G7562" i="8"/>
  <c r="G7563" i="8"/>
  <c r="G7564" i="8"/>
  <c r="G7565" i="8"/>
  <c r="G7566" i="8"/>
  <c r="G7567" i="8"/>
  <c r="G7568" i="8"/>
  <c r="G7569" i="8"/>
  <c r="G7570" i="8"/>
  <c r="G7571" i="8"/>
  <c r="G7572" i="8"/>
  <c r="G7573" i="8"/>
  <c r="G7574" i="8"/>
  <c r="G7575" i="8"/>
  <c r="G7576" i="8"/>
  <c r="G7577" i="8"/>
  <c r="G7578" i="8"/>
  <c r="G7579" i="8"/>
  <c r="G7580" i="8"/>
  <c r="G7581" i="8"/>
  <c r="G7582" i="8"/>
  <c r="G7583" i="8"/>
  <c r="G7584" i="8"/>
  <c r="G7585" i="8"/>
  <c r="G7586" i="8"/>
  <c r="G7587" i="8"/>
  <c r="G7588" i="8"/>
  <c r="G7589" i="8"/>
  <c r="G7590" i="8"/>
  <c r="G7591" i="8"/>
  <c r="G7592" i="8"/>
  <c r="G7593" i="8"/>
  <c r="G7594" i="8"/>
  <c r="G7595" i="8"/>
  <c r="G7596" i="8"/>
  <c r="G7597" i="8"/>
  <c r="G7598" i="8"/>
  <c r="G7599" i="8"/>
  <c r="G7600" i="8"/>
  <c r="G7601" i="8"/>
  <c r="G7602" i="8"/>
  <c r="G7603" i="8"/>
  <c r="G7604" i="8"/>
  <c r="G7605" i="8"/>
  <c r="G7606" i="8"/>
  <c r="G7607" i="8"/>
  <c r="G7608" i="8"/>
  <c r="G7609" i="8"/>
  <c r="G7610" i="8"/>
  <c r="G7611" i="8"/>
  <c r="G7612" i="8"/>
  <c r="G7613" i="8"/>
  <c r="G7614" i="8"/>
  <c r="G7615" i="8"/>
  <c r="G7616" i="8"/>
  <c r="G7617" i="8"/>
  <c r="G7618" i="8"/>
  <c r="G7619" i="8"/>
  <c r="G7620" i="8"/>
  <c r="G7621" i="8"/>
  <c r="G7622" i="8"/>
  <c r="G7623" i="8"/>
  <c r="G7624" i="8"/>
  <c r="G7625" i="8"/>
  <c r="G7626" i="8"/>
  <c r="G7627" i="8"/>
  <c r="G7628" i="8"/>
  <c r="G7629" i="8"/>
  <c r="G7630" i="8"/>
  <c r="G7631" i="8"/>
  <c r="G7632" i="8"/>
  <c r="G7633" i="8"/>
  <c r="G7634" i="8"/>
  <c r="G7635" i="8"/>
  <c r="G7636" i="8"/>
  <c r="G7637" i="8"/>
  <c r="G7638" i="8"/>
  <c r="G7639" i="8"/>
  <c r="G7640" i="8"/>
  <c r="G7641" i="8"/>
  <c r="G7642" i="8"/>
  <c r="G7643" i="8"/>
  <c r="G7644" i="8"/>
  <c r="G7645" i="8"/>
  <c r="G7646" i="8"/>
  <c r="G7647" i="8"/>
  <c r="G7648" i="8"/>
  <c r="G7649" i="8"/>
  <c r="G7650" i="8"/>
  <c r="G7651" i="8"/>
  <c r="G7652" i="8"/>
  <c r="G7653" i="8"/>
  <c r="G7654" i="8"/>
  <c r="G7655" i="8"/>
  <c r="G7656" i="8"/>
  <c r="G7657" i="8"/>
  <c r="G7658" i="8"/>
  <c r="G7659" i="8"/>
  <c r="G7660" i="8"/>
  <c r="G7661" i="8"/>
  <c r="G7662" i="8"/>
  <c r="G7663" i="8"/>
  <c r="G7664" i="8"/>
  <c r="G7665" i="8"/>
  <c r="G7666" i="8"/>
  <c r="G7667" i="8"/>
  <c r="G7668" i="8"/>
  <c r="G7669" i="8"/>
  <c r="G7670" i="8"/>
  <c r="G7671" i="8"/>
  <c r="G7672" i="8"/>
  <c r="G7673" i="8"/>
  <c r="G7674" i="8"/>
  <c r="G7675" i="8"/>
  <c r="G7676" i="8"/>
  <c r="G7677" i="8"/>
  <c r="G7678" i="8"/>
  <c r="G7679" i="8"/>
  <c r="G7680" i="8"/>
  <c r="G7681" i="8"/>
  <c r="G7682" i="8"/>
  <c r="G7683" i="8"/>
  <c r="G7684" i="8"/>
  <c r="G7685" i="8"/>
  <c r="G7686" i="8"/>
  <c r="G7687" i="8"/>
  <c r="G7688" i="8"/>
  <c r="G7689" i="8"/>
  <c r="G7690" i="8"/>
  <c r="G7691" i="8"/>
  <c r="G7692" i="8"/>
  <c r="G7693" i="8"/>
  <c r="G7694" i="8"/>
  <c r="G7695" i="8"/>
  <c r="G7696" i="8"/>
  <c r="G7697" i="8"/>
  <c r="G7698" i="8"/>
  <c r="G7699" i="8"/>
  <c r="G7700" i="8"/>
  <c r="G7701" i="8"/>
  <c r="G7702" i="8"/>
  <c r="G7703" i="8"/>
  <c r="G7704" i="8"/>
  <c r="G7705" i="8"/>
  <c r="G7706" i="8"/>
  <c r="G7707" i="8"/>
  <c r="G7708" i="8"/>
  <c r="G7709" i="8"/>
  <c r="G7710" i="8"/>
  <c r="G7711" i="8"/>
  <c r="G7712" i="8"/>
  <c r="G7713" i="8"/>
  <c r="G7714" i="8"/>
  <c r="G7715" i="8"/>
  <c r="G7716" i="8"/>
  <c r="G7717" i="8"/>
  <c r="G7718" i="8"/>
  <c r="G7719" i="8"/>
  <c r="G7720" i="8"/>
  <c r="G7721" i="8"/>
  <c r="G7722" i="8"/>
  <c r="G7723" i="8"/>
  <c r="G7724" i="8"/>
  <c r="G7725" i="8"/>
  <c r="G7726" i="8"/>
  <c r="G7727" i="8"/>
  <c r="G7728" i="8"/>
  <c r="G7729" i="8"/>
  <c r="G7730" i="8"/>
  <c r="G7731" i="8"/>
  <c r="G7732" i="8"/>
  <c r="G7733" i="8"/>
  <c r="G7734" i="8"/>
  <c r="G7735" i="8"/>
  <c r="G7736" i="8"/>
  <c r="G7737" i="8"/>
  <c r="G7738" i="8"/>
  <c r="G7739" i="8"/>
  <c r="G7740" i="8"/>
  <c r="G7741" i="8"/>
  <c r="G7742" i="8"/>
  <c r="G7743" i="8"/>
  <c r="G7744" i="8"/>
  <c r="G7745" i="8"/>
  <c r="G7746" i="8"/>
  <c r="G7747" i="8"/>
  <c r="G7748" i="8"/>
  <c r="G7749" i="8"/>
  <c r="G7750" i="8"/>
  <c r="G7751" i="8"/>
  <c r="G7752" i="8"/>
  <c r="G7753" i="8"/>
  <c r="G7754" i="8"/>
  <c r="G7755" i="8"/>
  <c r="G7756" i="8"/>
  <c r="G7757" i="8"/>
  <c r="G7758" i="8"/>
  <c r="G7759" i="8"/>
  <c r="G7760" i="8"/>
  <c r="G7761" i="8"/>
  <c r="G7762" i="8"/>
  <c r="G7763" i="8"/>
  <c r="G7764" i="8"/>
  <c r="G7765" i="8"/>
  <c r="G7766" i="8"/>
  <c r="G7767" i="8"/>
  <c r="G7768" i="8"/>
  <c r="G7769" i="8"/>
  <c r="G7770" i="8"/>
  <c r="G7771" i="8"/>
  <c r="G7772" i="8"/>
  <c r="G7773" i="8"/>
  <c r="G7774" i="8"/>
  <c r="G7775" i="8"/>
  <c r="G7776" i="8"/>
  <c r="G7777" i="8"/>
  <c r="G7778" i="8"/>
  <c r="G7779" i="8"/>
  <c r="G7780" i="8"/>
  <c r="G7781" i="8"/>
  <c r="G7782" i="8"/>
  <c r="G7783" i="8"/>
  <c r="G7784" i="8"/>
  <c r="G7785" i="8"/>
  <c r="G7786" i="8"/>
  <c r="G7787" i="8"/>
  <c r="G7788" i="8"/>
  <c r="G7789" i="8"/>
  <c r="G7790" i="8"/>
  <c r="G7791" i="8"/>
  <c r="G7792" i="8"/>
  <c r="G7793" i="8"/>
  <c r="G7794" i="8"/>
  <c r="G7795" i="8"/>
  <c r="G7796" i="8"/>
  <c r="G7797" i="8"/>
  <c r="G7798" i="8"/>
  <c r="G7799" i="8"/>
  <c r="G7800" i="8"/>
  <c r="G7801" i="8"/>
  <c r="G7802" i="8"/>
  <c r="G7803" i="8"/>
  <c r="G7804" i="8"/>
  <c r="G7805" i="8"/>
  <c r="G7806" i="8"/>
  <c r="G7807" i="8"/>
  <c r="G7808" i="8"/>
  <c r="G7809" i="8"/>
  <c r="G7810" i="8"/>
  <c r="G7811" i="8"/>
  <c r="G7812" i="8"/>
  <c r="G7813" i="8"/>
  <c r="G7814" i="8"/>
  <c r="G7815" i="8"/>
  <c r="G7816" i="8"/>
  <c r="G7817" i="8"/>
  <c r="G7818" i="8"/>
  <c r="G7819" i="8"/>
  <c r="G7820" i="8"/>
  <c r="G7821" i="8"/>
  <c r="G7822" i="8"/>
  <c r="G7823" i="8"/>
  <c r="G7824" i="8"/>
  <c r="G7825" i="8"/>
  <c r="G7826" i="8"/>
  <c r="G7827" i="8"/>
  <c r="G7828" i="8"/>
  <c r="G7829" i="8"/>
  <c r="G7830" i="8"/>
  <c r="G7831" i="8"/>
  <c r="G7832" i="8"/>
  <c r="G7833" i="8"/>
  <c r="G7834" i="8"/>
  <c r="G7835" i="8"/>
  <c r="G7836" i="8"/>
  <c r="G7837" i="8"/>
  <c r="G7838" i="8"/>
  <c r="G7839" i="8"/>
  <c r="G7840" i="8"/>
  <c r="G7841" i="8"/>
  <c r="G7842" i="8"/>
  <c r="G7843" i="8"/>
  <c r="G7844" i="8"/>
  <c r="G7845" i="8"/>
  <c r="G7846" i="8"/>
  <c r="G7847" i="8"/>
  <c r="G7848" i="8"/>
  <c r="G7849" i="8"/>
  <c r="G7850" i="8"/>
  <c r="G7851" i="8"/>
  <c r="G7852" i="8"/>
  <c r="G7853" i="8"/>
  <c r="G7854" i="8"/>
  <c r="G7855" i="8"/>
  <c r="G7856" i="8"/>
  <c r="G7857" i="8"/>
  <c r="G7858" i="8"/>
  <c r="G7859" i="8"/>
  <c r="G7860" i="8"/>
  <c r="G7861" i="8"/>
  <c r="G7862" i="8"/>
  <c r="G7863" i="8"/>
  <c r="G7864" i="8"/>
  <c r="G7865" i="8"/>
  <c r="G7866" i="8"/>
  <c r="G7867" i="8"/>
  <c r="G7868" i="8"/>
  <c r="G7869" i="8"/>
  <c r="G7870" i="8"/>
  <c r="G7871" i="8"/>
  <c r="G7872" i="8"/>
  <c r="G7873" i="8"/>
  <c r="G7874" i="8"/>
  <c r="G7875" i="8"/>
  <c r="G7876" i="8"/>
  <c r="G7877" i="8"/>
  <c r="G7878" i="8"/>
  <c r="G7879" i="8"/>
  <c r="G7880" i="8"/>
  <c r="G7881" i="8"/>
  <c r="G7882" i="8"/>
  <c r="G7883" i="8"/>
  <c r="G7884" i="8"/>
  <c r="G7885" i="8"/>
  <c r="G7886" i="8"/>
  <c r="G7887" i="8"/>
  <c r="G7888" i="8"/>
  <c r="G7889" i="8"/>
  <c r="G7890" i="8"/>
  <c r="G7891" i="8"/>
  <c r="G7892" i="8"/>
  <c r="G7893" i="8"/>
  <c r="G7894" i="8"/>
  <c r="G7895" i="8"/>
  <c r="G7896" i="8"/>
  <c r="G7897" i="8"/>
  <c r="G7898" i="8"/>
  <c r="G7899" i="8"/>
  <c r="G7900" i="8"/>
  <c r="G7901" i="8"/>
  <c r="G7902" i="8"/>
  <c r="G7903" i="8"/>
  <c r="G7904" i="8"/>
  <c r="G7905" i="8"/>
  <c r="G7906" i="8"/>
  <c r="G7907" i="8"/>
  <c r="G7908" i="8"/>
  <c r="G7909" i="8"/>
  <c r="G7910" i="8"/>
  <c r="G7911" i="8"/>
  <c r="G7912" i="8"/>
  <c r="G7913" i="8"/>
  <c r="G7914" i="8"/>
  <c r="G7915" i="8"/>
  <c r="G7916" i="8"/>
  <c r="G7917" i="8"/>
  <c r="G7918" i="8"/>
  <c r="G7919" i="8"/>
  <c r="G7920" i="8"/>
  <c r="G7921" i="8"/>
  <c r="G7922" i="8"/>
  <c r="G7923" i="8"/>
  <c r="G7924" i="8"/>
  <c r="G7925" i="8"/>
  <c r="G7926" i="8"/>
  <c r="G7927" i="8"/>
  <c r="G7928" i="8"/>
  <c r="G7929" i="8"/>
  <c r="G7930" i="8"/>
  <c r="G7931" i="8"/>
  <c r="G7932" i="8"/>
  <c r="G7933" i="8"/>
  <c r="G7934" i="8"/>
  <c r="G7935" i="8"/>
  <c r="G7936" i="8"/>
  <c r="G7937" i="8"/>
  <c r="G7938" i="8"/>
  <c r="G7939" i="8"/>
  <c r="G7940" i="8"/>
  <c r="G7941" i="8"/>
  <c r="G7942" i="8"/>
  <c r="G7943" i="8"/>
  <c r="G7944" i="8"/>
  <c r="G7945" i="8"/>
  <c r="G7946" i="8"/>
  <c r="G7947" i="8"/>
  <c r="G7948" i="8"/>
  <c r="G7949" i="8"/>
  <c r="G7950" i="8"/>
  <c r="G7951" i="8"/>
  <c r="G7952" i="8"/>
  <c r="G7953" i="8"/>
  <c r="G7954" i="8"/>
  <c r="G7955" i="8"/>
  <c r="G7956" i="8"/>
  <c r="G7957" i="8"/>
  <c r="G7958" i="8"/>
  <c r="G7959" i="8"/>
  <c r="G7960" i="8"/>
  <c r="G7961" i="8"/>
  <c r="G7962" i="8"/>
  <c r="G7963" i="8"/>
  <c r="G7964" i="8"/>
  <c r="G7965" i="8"/>
  <c r="G7966" i="8"/>
  <c r="G7967" i="8"/>
  <c r="G7968" i="8"/>
  <c r="G7969" i="8"/>
  <c r="G7970" i="8"/>
  <c r="G7971" i="8"/>
  <c r="G7972" i="8"/>
  <c r="G7973" i="8"/>
  <c r="G7974" i="8"/>
  <c r="G7975" i="8"/>
  <c r="G7976" i="8"/>
  <c r="G7977" i="8"/>
  <c r="G7978" i="8"/>
  <c r="G7979" i="8"/>
  <c r="G7980" i="8"/>
  <c r="G7981" i="8"/>
  <c r="G7982" i="8"/>
  <c r="G7983" i="8"/>
  <c r="G7984" i="8"/>
  <c r="G7985" i="8"/>
  <c r="G7986" i="8"/>
  <c r="G7987" i="8"/>
  <c r="G7988" i="8"/>
  <c r="G7989" i="8"/>
  <c r="G7990" i="8"/>
  <c r="G7991" i="8"/>
  <c r="G7992" i="8"/>
  <c r="G7993" i="8"/>
  <c r="G7994" i="8"/>
  <c r="G7995" i="8"/>
  <c r="G7996" i="8"/>
  <c r="G7997" i="8"/>
  <c r="G7998" i="8"/>
  <c r="G7999" i="8"/>
  <c r="G8000" i="8"/>
  <c r="G8001" i="8"/>
  <c r="G8002" i="8"/>
  <c r="G8003" i="8"/>
  <c r="G8004" i="8"/>
  <c r="G8005" i="8"/>
  <c r="G8006" i="8"/>
  <c r="G8007" i="8"/>
  <c r="G8008" i="8"/>
  <c r="G8009" i="8"/>
  <c r="G8010" i="8"/>
  <c r="G8011" i="8"/>
  <c r="G8012" i="8"/>
  <c r="G8013" i="8"/>
  <c r="G8014" i="8"/>
  <c r="G8015" i="8"/>
  <c r="G8016" i="8"/>
  <c r="G8017" i="8"/>
  <c r="G8018" i="8"/>
  <c r="G8019" i="8"/>
  <c r="G8020" i="8"/>
  <c r="G8021" i="8"/>
  <c r="G8022" i="8"/>
  <c r="G8023" i="8"/>
  <c r="G8024" i="8"/>
  <c r="G8025" i="8"/>
  <c r="G8026" i="8"/>
  <c r="G8027" i="8"/>
  <c r="G8028" i="8"/>
  <c r="G8029" i="8"/>
  <c r="G8030" i="8"/>
  <c r="G8031" i="8"/>
  <c r="G8032" i="8"/>
  <c r="G8033" i="8"/>
  <c r="G8034" i="8"/>
  <c r="G8035" i="8"/>
  <c r="G8036" i="8"/>
  <c r="G8037" i="8"/>
  <c r="G8038" i="8"/>
  <c r="G8039" i="8"/>
  <c r="G8040" i="8"/>
  <c r="G8041" i="8"/>
  <c r="G8042" i="8"/>
  <c r="G8043" i="8"/>
  <c r="G8044" i="8"/>
  <c r="G8045" i="8"/>
  <c r="G8046" i="8"/>
  <c r="G8047" i="8"/>
  <c r="G8048" i="8"/>
  <c r="G8049" i="8"/>
  <c r="G8050" i="8"/>
  <c r="G8051" i="8"/>
  <c r="G8052" i="8"/>
  <c r="G8053" i="8"/>
  <c r="G8054" i="8"/>
  <c r="G8055" i="8"/>
  <c r="G8056" i="8"/>
  <c r="G8057" i="8"/>
  <c r="G8058" i="8"/>
  <c r="G8059" i="8"/>
  <c r="G8060" i="8"/>
  <c r="G8061" i="8"/>
  <c r="G8062" i="8"/>
  <c r="G8063" i="8"/>
  <c r="G8064" i="8"/>
  <c r="G8065" i="8"/>
  <c r="G8066" i="8"/>
  <c r="G8067" i="8"/>
  <c r="G8068" i="8"/>
  <c r="G8069" i="8"/>
  <c r="G8070" i="8"/>
  <c r="G8071" i="8"/>
  <c r="G8072" i="8"/>
  <c r="G8073" i="8"/>
  <c r="G8074" i="8"/>
  <c r="G8075" i="8"/>
  <c r="G8076" i="8"/>
  <c r="G8077" i="8"/>
  <c r="G8078" i="8"/>
  <c r="G8079" i="8"/>
  <c r="G8080" i="8"/>
  <c r="G8081" i="8"/>
  <c r="G8082" i="8"/>
  <c r="G8083" i="8"/>
  <c r="G8084" i="8"/>
  <c r="G8085" i="8"/>
  <c r="G8086" i="8"/>
  <c r="G8087" i="8"/>
  <c r="G8088" i="8"/>
  <c r="G8089" i="8"/>
  <c r="G8090" i="8"/>
  <c r="G8091" i="8"/>
  <c r="G8092" i="8"/>
  <c r="G8093" i="8"/>
  <c r="G8094" i="8"/>
  <c r="G8095" i="8"/>
  <c r="G8096" i="8"/>
  <c r="G8097" i="8"/>
  <c r="G8098" i="8"/>
  <c r="G8099" i="8"/>
  <c r="G8100" i="8"/>
  <c r="G8101" i="8"/>
  <c r="G8102" i="8"/>
  <c r="G8103" i="8"/>
  <c r="G8104" i="8"/>
  <c r="G8105" i="8"/>
  <c r="G8106" i="8"/>
  <c r="G8107" i="8"/>
  <c r="G8108" i="8"/>
  <c r="G8109" i="8"/>
  <c r="G8110" i="8"/>
  <c r="G8111" i="8"/>
  <c r="G8112" i="8"/>
  <c r="G8113" i="8"/>
  <c r="G8114" i="8"/>
  <c r="G8115" i="8"/>
  <c r="G8116" i="8"/>
  <c r="G8117" i="8"/>
  <c r="G8118" i="8"/>
  <c r="G8119" i="8"/>
  <c r="G8120" i="8"/>
  <c r="G8121" i="8"/>
  <c r="G8122" i="8"/>
  <c r="G8123" i="8"/>
  <c r="G8124" i="8"/>
  <c r="G8125" i="8"/>
  <c r="G8126" i="8"/>
  <c r="G8127" i="8"/>
  <c r="G8128" i="8"/>
  <c r="G8129" i="8"/>
  <c r="G8130" i="8"/>
  <c r="G8131" i="8"/>
  <c r="G8132" i="8"/>
  <c r="G8133" i="8"/>
  <c r="G8134" i="8"/>
  <c r="G8135" i="8"/>
  <c r="G8136" i="8"/>
  <c r="G8137" i="8"/>
  <c r="G8138" i="8"/>
  <c r="G8139" i="8"/>
  <c r="G8140" i="8"/>
  <c r="G8141" i="8"/>
  <c r="G8142" i="8"/>
  <c r="G8143" i="8"/>
  <c r="G8144" i="8"/>
  <c r="G8145" i="8"/>
  <c r="G8146" i="8"/>
  <c r="G8147" i="8"/>
  <c r="G8148" i="8"/>
  <c r="G8149" i="8"/>
  <c r="G8150" i="8"/>
  <c r="G8151" i="8"/>
  <c r="G8152" i="8"/>
  <c r="G8153" i="8"/>
  <c r="G8154" i="8"/>
  <c r="G8155" i="8"/>
  <c r="G8156" i="8"/>
  <c r="G8157" i="8"/>
  <c r="G8158" i="8"/>
  <c r="G8159" i="8"/>
  <c r="G8160" i="8"/>
  <c r="G8161" i="8"/>
  <c r="G8162" i="8"/>
  <c r="G8163" i="8"/>
  <c r="G8164" i="8"/>
  <c r="G8165" i="8"/>
  <c r="G8166" i="8"/>
  <c r="G8167" i="8"/>
  <c r="G8168" i="8"/>
  <c r="G8169" i="8"/>
  <c r="G8170" i="8"/>
  <c r="G8171" i="8"/>
  <c r="G8172" i="8"/>
  <c r="G8173" i="8"/>
  <c r="G8174" i="8"/>
  <c r="G8175" i="8"/>
  <c r="G8176" i="8"/>
  <c r="G8177" i="8"/>
  <c r="G8178" i="8"/>
  <c r="G8179" i="8"/>
  <c r="G8180" i="8"/>
  <c r="G8181" i="8"/>
  <c r="G8182" i="8"/>
  <c r="G8183" i="8"/>
  <c r="G8184" i="8"/>
  <c r="G8185" i="8"/>
  <c r="G8186" i="8"/>
  <c r="G8187" i="8"/>
  <c r="G8188" i="8"/>
  <c r="G8189" i="8"/>
  <c r="G8190" i="8"/>
  <c r="G8191" i="8"/>
  <c r="G8192" i="8"/>
  <c r="G8193" i="8"/>
  <c r="G8194" i="8"/>
  <c r="G8195" i="8"/>
  <c r="G8196" i="8"/>
  <c r="G8197" i="8"/>
  <c r="G8198" i="8"/>
  <c r="G8199" i="8"/>
  <c r="G8200" i="8"/>
  <c r="G8201" i="8"/>
  <c r="G8202" i="8"/>
  <c r="G8203" i="8"/>
  <c r="G8204" i="8"/>
  <c r="G8205" i="8"/>
  <c r="G8206" i="8"/>
  <c r="G8207" i="8"/>
  <c r="G8208" i="8"/>
  <c r="G8209" i="8"/>
  <c r="G8210" i="8"/>
  <c r="G8211" i="8"/>
  <c r="G8212" i="8"/>
  <c r="G8213" i="8"/>
  <c r="G8214" i="8"/>
  <c r="G8215" i="8"/>
  <c r="G8216" i="8"/>
  <c r="G8217" i="8"/>
  <c r="G8218" i="8"/>
  <c r="G8219" i="8"/>
  <c r="G8220" i="8"/>
  <c r="G8221" i="8"/>
  <c r="G8222" i="8"/>
  <c r="G8223" i="8"/>
  <c r="G8224" i="8"/>
  <c r="G8225" i="8"/>
  <c r="G8226" i="8"/>
  <c r="G8227" i="8"/>
  <c r="G8228" i="8"/>
  <c r="G8229" i="8"/>
  <c r="G8230" i="8"/>
  <c r="G8231" i="8"/>
  <c r="G8232" i="8"/>
  <c r="G8233" i="8"/>
  <c r="G8234" i="8"/>
  <c r="G8235" i="8"/>
  <c r="G8236" i="8"/>
  <c r="G8237" i="8"/>
  <c r="G8238" i="8"/>
  <c r="G8239" i="8"/>
  <c r="G8240" i="8"/>
  <c r="G8241" i="8"/>
  <c r="G8242" i="8"/>
  <c r="G8243" i="8"/>
  <c r="G8244" i="8"/>
  <c r="G8245" i="8"/>
  <c r="G8246" i="8"/>
  <c r="G8247" i="8"/>
  <c r="G8248" i="8"/>
  <c r="G8249" i="8"/>
  <c r="G8250" i="8"/>
  <c r="G8251" i="8"/>
  <c r="G8252" i="8"/>
  <c r="G8253" i="8"/>
  <c r="G8254" i="8"/>
  <c r="G8255" i="8"/>
  <c r="G8256" i="8"/>
  <c r="G8257" i="8"/>
  <c r="G8258" i="8"/>
  <c r="G8259" i="8"/>
  <c r="G8260" i="8"/>
  <c r="G8261" i="8"/>
  <c r="G8262" i="8"/>
  <c r="G8263" i="8"/>
  <c r="G8264" i="8"/>
  <c r="G8265" i="8"/>
  <c r="G8266" i="8"/>
  <c r="G8267" i="8"/>
  <c r="G8268" i="8"/>
  <c r="G8269" i="8"/>
  <c r="G8270" i="8"/>
  <c r="G8271" i="8"/>
  <c r="G8272" i="8"/>
  <c r="G8273" i="8"/>
  <c r="G8274" i="8"/>
  <c r="G8275" i="8"/>
  <c r="G8276" i="8"/>
  <c r="G8277" i="8"/>
  <c r="G8278" i="8"/>
  <c r="G8279" i="8"/>
  <c r="G8280" i="8"/>
  <c r="G8281" i="8"/>
  <c r="G8282" i="8"/>
  <c r="G8283" i="8"/>
  <c r="G8284" i="8"/>
  <c r="G8285" i="8"/>
  <c r="G8286" i="8"/>
  <c r="G8287" i="8"/>
  <c r="G8288" i="8"/>
  <c r="G8289" i="8"/>
  <c r="G8290" i="8"/>
  <c r="G8291" i="8"/>
  <c r="G8292" i="8"/>
  <c r="G8293" i="8"/>
  <c r="G8294" i="8"/>
  <c r="G8295" i="8"/>
  <c r="G8296" i="8"/>
  <c r="G8297" i="8"/>
  <c r="G8298" i="8"/>
  <c r="G8299" i="8"/>
  <c r="G8300" i="8"/>
  <c r="G8301" i="8"/>
  <c r="G8302" i="8"/>
  <c r="G8303" i="8"/>
  <c r="G8304" i="8"/>
  <c r="G8305" i="8"/>
  <c r="G8306" i="8"/>
  <c r="G8307" i="8"/>
  <c r="G8308" i="8"/>
  <c r="G8309" i="8"/>
  <c r="G8310" i="8"/>
  <c r="G8311" i="8"/>
  <c r="G8312" i="8"/>
  <c r="G8313" i="8"/>
  <c r="G8314" i="8"/>
  <c r="G8315" i="8"/>
  <c r="G8316" i="8"/>
  <c r="G8317" i="8"/>
  <c r="G8318" i="8"/>
  <c r="G8319" i="8"/>
  <c r="G8320" i="8"/>
  <c r="G8321" i="8"/>
  <c r="G8322" i="8"/>
  <c r="G8323" i="8"/>
  <c r="G8324" i="8"/>
  <c r="G8325" i="8"/>
  <c r="G8326" i="8"/>
  <c r="G8327" i="8"/>
  <c r="G8328" i="8"/>
  <c r="G8329" i="8"/>
  <c r="G8330" i="8"/>
  <c r="G8331" i="8"/>
  <c r="G8332" i="8"/>
  <c r="G8333" i="8"/>
  <c r="G8334" i="8"/>
  <c r="G8335" i="8"/>
  <c r="G8336" i="8"/>
  <c r="G8337" i="8"/>
  <c r="G8338" i="8"/>
  <c r="G8339" i="8"/>
  <c r="G8340" i="8"/>
  <c r="G8341" i="8"/>
  <c r="G8342" i="8"/>
  <c r="G8343" i="8"/>
  <c r="G8344" i="8"/>
  <c r="G8345" i="8"/>
  <c r="G8346" i="8"/>
  <c r="G8347" i="8"/>
  <c r="G8348" i="8"/>
  <c r="G8349" i="8"/>
  <c r="G8350" i="8"/>
  <c r="G8351" i="8"/>
  <c r="G8352" i="8"/>
  <c r="G8353" i="8"/>
  <c r="G8354" i="8"/>
  <c r="G8355" i="8"/>
  <c r="G8356" i="8"/>
  <c r="G8357" i="8"/>
  <c r="G8358" i="8"/>
  <c r="G8359" i="8"/>
  <c r="G8360" i="8"/>
  <c r="G8361" i="8"/>
  <c r="G8362" i="8"/>
  <c r="G8363" i="8"/>
  <c r="G8364" i="8"/>
  <c r="G8365" i="8"/>
  <c r="G8366" i="8"/>
  <c r="G8367" i="8"/>
  <c r="G8368" i="8"/>
  <c r="G8369" i="8"/>
  <c r="G8370" i="8"/>
  <c r="G8371" i="8"/>
  <c r="G8372" i="8"/>
  <c r="G8373" i="8"/>
  <c r="G8374" i="8"/>
  <c r="G8375" i="8"/>
  <c r="G8376" i="8"/>
  <c r="G8377" i="8"/>
  <c r="G8378" i="8"/>
  <c r="G8379" i="8"/>
  <c r="G8380" i="8"/>
  <c r="G8381" i="8"/>
  <c r="G8382" i="8"/>
  <c r="G8383" i="8"/>
  <c r="G8384" i="8"/>
  <c r="G8385" i="8"/>
  <c r="G8386" i="8"/>
  <c r="G8387" i="8"/>
  <c r="G8388" i="8"/>
  <c r="G8389" i="8"/>
  <c r="G8390" i="8"/>
  <c r="G8391" i="8"/>
  <c r="G8392" i="8"/>
  <c r="G8393" i="8"/>
  <c r="G8394" i="8"/>
  <c r="G8395" i="8"/>
  <c r="G8396" i="8"/>
  <c r="G8397" i="8"/>
  <c r="G8398" i="8"/>
  <c r="G8399" i="8"/>
  <c r="G8400" i="8"/>
  <c r="G8401" i="8"/>
  <c r="G8402" i="8"/>
  <c r="G8403" i="8"/>
  <c r="G8404" i="8"/>
  <c r="G8405" i="8"/>
  <c r="G8406" i="8"/>
  <c r="G8407" i="8"/>
  <c r="G8408" i="8"/>
  <c r="G8409" i="8"/>
  <c r="G8410" i="8"/>
  <c r="G8411" i="8"/>
  <c r="G8412" i="8"/>
  <c r="G8413" i="8"/>
  <c r="G8414" i="8"/>
  <c r="G8415" i="8"/>
  <c r="G8416" i="8"/>
  <c r="G8417" i="8"/>
  <c r="G8418" i="8"/>
  <c r="G8419" i="8"/>
  <c r="G8420" i="8"/>
  <c r="G8421" i="8"/>
  <c r="G8422" i="8"/>
  <c r="G8423" i="8"/>
  <c r="G8424" i="8"/>
  <c r="G8425" i="8"/>
  <c r="G8426" i="8"/>
  <c r="G8427" i="8"/>
  <c r="G8428" i="8"/>
  <c r="G8429" i="8"/>
  <c r="G8430" i="8"/>
  <c r="G8431" i="8"/>
  <c r="G8432" i="8"/>
  <c r="G8433" i="8"/>
  <c r="G8434" i="8"/>
  <c r="G8435" i="8"/>
  <c r="G8436" i="8"/>
  <c r="G8437" i="8"/>
  <c r="G8438" i="8"/>
  <c r="G8439" i="8"/>
  <c r="G8440" i="8"/>
  <c r="G8441" i="8"/>
  <c r="G8442" i="8"/>
  <c r="G8443" i="8"/>
  <c r="G8444" i="8"/>
  <c r="G8445" i="8"/>
  <c r="G8446" i="8"/>
  <c r="G8447" i="8"/>
  <c r="G8448" i="8"/>
  <c r="G8449" i="8"/>
  <c r="G8450" i="8"/>
  <c r="G8451" i="8"/>
  <c r="G8452" i="8"/>
  <c r="G8453" i="8"/>
  <c r="G8454" i="8"/>
  <c r="G8455" i="8"/>
  <c r="G8456" i="8"/>
  <c r="G8457" i="8"/>
  <c r="G8458" i="8"/>
  <c r="G8459" i="8"/>
  <c r="G8460" i="8"/>
  <c r="G8461" i="8"/>
  <c r="G8462" i="8"/>
  <c r="G8463" i="8"/>
  <c r="G8464" i="8"/>
  <c r="G8465" i="8"/>
  <c r="G8466" i="8"/>
  <c r="G8467" i="8"/>
  <c r="G8468" i="8"/>
  <c r="G8469" i="8"/>
  <c r="G8470" i="8"/>
  <c r="G8471" i="8"/>
  <c r="G8472" i="8"/>
  <c r="G8473" i="8"/>
  <c r="G8474" i="8"/>
  <c r="G8475" i="8"/>
  <c r="G8476" i="8"/>
  <c r="G8477" i="8"/>
  <c r="G8478" i="8"/>
  <c r="G8479" i="8"/>
  <c r="G8480" i="8"/>
  <c r="G8481" i="8"/>
  <c r="G8482" i="8"/>
  <c r="G8483" i="8"/>
  <c r="G8484" i="8"/>
  <c r="G8485" i="8"/>
  <c r="G8486" i="8"/>
  <c r="G8487" i="8"/>
  <c r="G8488" i="8"/>
  <c r="G8489" i="8"/>
  <c r="G8490" i="8"/>
  <c r="G8491" i="8"/>
  <c r="G8492" i="8"/>
  <c r="G8493" i="8"/>
  <c r="G8494" i="8"/>
  <c r="G8495" i="8"/>
  <c r="G8496" i="8"/>
  <c r="G8497" i="8"/>
  <c r="G8498" i="8"/>
  <c r="G8499" i="8"/>
  <c r="G8500" i="8"/>
  <c r="G8501" i="8"/>
  <c r="G8502" i="8"/>
  <c r="G8503" i="8"/>
  <c r="G8504" i="8"/>
  <c r="G8505" i="8"/>
  <c r="G8506" i="8"/>
  <c r="G8507" i="8"/>
  <c r="G8508" i="8"/>
  <c r="G8509" i="8"/>
  <c r="G8510" i="8"/>
  <c r="G8511" i="8"/>
  <c r="G8512" i="8"/>
  <c r="G8513" i="8"/>
  <c r="G8514" i="8"/>
  <c r="G8515" i="8"/>
  <c r="G8516" i="8"/>
  <c r="G8517" i="8"/>
  <c r="G8518" i="8"/>
  <c r="G8519" i="8"/>
  <c r="G8520" i="8"/>
  <c r="G8521" i="8"/>
  <c r="G8522" i="8"/>
  <c r="G8523" i="8"/>
  <c r="G8524" i="8"/>
  <c r="G8525" i="8"/>
  <c r="G8526" i="8"/>
  <c r="G8527" i="8"/>
  <c r="G8528" i="8"/>
  <c r="G8529" i="8"/>
  <c r="G8530" i="8"/>
  <c r="G8531" i="8"/>
  <c r="G8532" i="8"/>
  <c r="G8533" i="8"/>
  <c r="G8534" i="8"/>
  <c r="G8535" i="8"/>
  <c r="G8536" i="8"/>
  <c r="G8537" i="8"/>
  <c r="G8538" i="8"/>
  <c r="G8539" i="8"/>
  <c r="G8540" i="8"/>
  <c r="G8541" i="8"/>
  <c r="G8542" i="8"/>
  <c r="G8543" i="8"/>
  <c r="G8544" i="8"/>
  <c r="G8545" i="8"/>
  <c r="G8546" i="8"/>
  <c r="G8547" i="8"/>
  <c r="G8548" i="8"/>
  <c r="G8549" i="8"/>
  <c r="G8550" i="8"/>
  <c r="G8551" i="8"/>
  <c r="G8552" i="8"/>
  <c r="G8553" i="8"/>
  <c r="G8554" i="8"/>
  <c r="G8555" i="8"/>
  <c r="G8556" i="8"/>
  <c r="G8557" i="8"/>
  <c r="G8558" i="8"/>
  <c r="G8559" i="8"/>
  <c r="G8560" i="8"/>
  <c r="G8561" i="8"/>
  <c r="G8562" i="8"/>
  <c r="G8563" i="8"/>
  <c r="G8564" i="8"/>
  <c r="G8565" i="8"/>
  <c r="G8566" i="8"/>
  <c r="G8567" i="8"/>
  <c r="G8568" i="8"/>
  <c r="G8569" i="8"/>
  <c r="G8570" i="8"/>
  <c r="G8571" i="8"/>
  <c r="G8572" i="8"/>
  <c r="G8573" i="8"/>
  <c r="G8574" i="8"/>
  <c r="G8575" i="8"/>
  <c r="G8576" i="8"/>
  <c r="G8577" i="8"/>
  <c r="G8578" i="8"/>
  <c r="G8579" i="8"/>
  <c r="G8580" i="8"/>
  <c r="G8581" i="8"/>
  <c r="G8582" i="8"/>
  <c r="G8583" i="8"/>
  <c r="G8584" i="8"/>
  <c r="G8585" i="8"/>
  <c r="G8586" i="8"/>
  <c r="G8587" i="8"/>
  <c r="G8588" i="8"/>
  <c r="G8589" i="8"/>
  <c r="G8590" i="8"/>
  <c r="G8591" i="8"/>
  <c r="G8592" i="8"/>
  <c r="G8593" i="8"/>
  <c r="G8594" i="8"/>
  <c r="G8595" i="8"/>
  <c r="G8596" i="8"/>
  <c r="G8597" i="8"/>
  <c r="G8598" i="8"/>
  <c r="G8599" i="8"/>
  <c r="G8600" i="8"/>
  <c r="G8601" i="8"/>
  <c r="G8602" i="8"/>
  <c r="G8603" i="8"/>
  <c r="G8604" i="8"/>
  <c r="G8605" i="8"/>
  <c r="G8606" i="8"/>
  <c r="G8607" i="8"/>
  <c r="G8608" i="8"/>
  <c r="G8609" i="8"/>
  <c r="G8610" i="8"/>
  <c r="G8611" i="8"/>
  <c r="G8612" i="8"/>
  <c r="G8613" i="8"/>
  <c r="G8614" i="8"/>
  <c r="G8615" i="8"/>
  <c r="G8616" i="8"/>
  <c r="G8617" i="8"/>
  <c r="G8618" i="8"/>
  <c r="G8619" i="8"/>
  <c r="G8620" i="8"/>
  <c r="G8621" i="8"/>
  <c r="G8622" i="8"/>
  <c r="G8623" i="8"/>
  <c r="G8624" i="8"/>
  <c r="G8625" i="8"/>
  <c r="G8626" i="8"/>
  <c r="G8627" i="8"/>
  <c r="G8628" i="8"/>
  <c r="G8629" i="8"/>
  <c r="G8630" i="8"/>
  <c r="G8631" i="8"/>
  <c r="G8632" i="8"/>
  <c r="G8633" i="8"/>
  <c r="G8634" i="8"/>
  <c r="G8635" i="8"/>
  <c r="G8636" i="8"/>
  <c r="G8637" i="8"/>
  <c r="G8638" i="8"/>
  <c r="G8639" i="8"/>
  <c r="G8640" i="8"/>
  <c r="G8641" i="8"/>
  <c r="G8642" i="8"/>
  <c r="G8643" i="8"/>
  <c r="G8644" i="8"/>
  <c r="G8645" i="8"/>
  <c r="G8646" i="8"/>
  <c r="G8647" i="8"/>
  <c r="G8648" i="8"/>
  <c r="G8649" i="8"/>
  <c r="G8650" i="8"/>
  <c r="G8651" i="8"/>
  <c r="G8652" i="8"/>
  <c r="G8653" i="8"/>
  <c r="G8654" i="8"/>
  <c r="G8655" i="8"/>
  <c r="G8656" i="8"/>
  <c r="G8657" i="8"/>
  <c r="G8658" i="8"/>
  <c r="G8659" i="8"/>
  <c r="G8660" i="8"/>
  <c r="G8661" i="8"/>
  <c r="G8662" i="8"/>
  <c r="G8663" i="8"/>
  <c r="G8664" i="8"/>
  <c r="G8665" i="8"/>
  <c r="G8666" i="8"/>
  <c r="G8667" i="8"/>
  <c r="G8668" i="8"/>
  <c r="G8669" i="8"/>
  <c r="G8670" i="8"/>
  <c r="G8671" i="8"/>
  <c r="G8672" i="8"/>
  <c r="G8673" i="8"/>
  <c r="G8674" i="8"/>
  <c r="G8675" i="8"/>
  <c r="G8676" i="8"/>
  <c r="G8677" i="8"/>
  <c r="G8678" i="8"/>
  <c r="G8679" i="8"/>
  <c r="G8680" i="8"/>
  <c r="G8681" i="8"/>
  <c r="G8682" i="8"/>
  <c r="G8683" i="8"/>
  <c r="G8684" i="8"/>
  <c r="G8685" i="8"/>
  <c r="G8686" i="8"/>
  <c r="G8687" i="8"/>
  <c r="G8688" i="8"/>
  <c r="G8689" i="8"/>
  <c r="G8690" i="8"/>
  <c r="G8691" i="8"/>
  <c r="G8692" i="8"/>
  <c r="G8693" i="8"/>
  <c r="G8694" i="8"/>
  <c r="G8695" i="8"/>
  <c r="G8696" i="8"/>
  <c r="G8697" i="8"/>
  <c r="G8698" i="8"/>
  <c r="G8699" i="8"/>
  <c r="G8700" i="8"/>
  <c r="G8701" i="8"/>
  <c r="G8702" i="8"/>
  <c r="G8703" i="8"/>
  <c r="G8704" i="8"/>
  <c r="G8705" i="8"/>
  <c r="G8706" i="8"/>
  <c r="G8707" i="8"/>
  <c r="G8708" i="8"/>
  <c r="G8709" i="8"/>
  <c r="G8710" i="8"/>
  <c r="G8711" i="8"/>
  <c r="G8712" i="8"/>
  <c r="G8713" i="8"/>
  <c r="G8714" i="8"/>
  <c r="G8715" i="8"/>
  <c r="G8716" i="8"/>
  <c r="G8717" i="8"/>
  <c r="G8718" i="8"/>
  <c r="G8719" i="8"/>
  <c r="G8720" i="8"/>
  <c r="G8721" i="8"/>
  <c r="G8722" i="8"/>
  <c r="G8723" i="8"/>
  <c r="G8724" i="8"/>
  <c r="G8725" i="8"/>
  <c r="G8726" i="8"/>
  <c r="G8727" i="8"/>
  <c r="G8728" i="8"/>
  <c r="G8729" i="8"/>
  <c r="G8730" i="8"/>
  <c r="G8731" i="8"/>
  <c r="G8732" i="8"/>
  <c r="G8733" i="8"/>
  <c r="G8734" i="8"/>
  <c r="G8735" i="8"/>
  <c r="G8736" i="8"/>
  <c r="G8737" i="8"/>
  <c r="G8738" i="8"/>
  <c r="G8739" i="8"/>
  <c r="G8740" i="8"/>
  <c r="G8741" i="8"/>
  <c r="G8742" i="8"/>
  <c r="G8743" i="8"/>
  <c r="G8744" i="8"/>
  <c r="G8745" i="8"/>
  <c r="G8746" i="8"/>
  <c r="G8747" i="8"/>
  <c r="G8748" i="8"/>
  <c r="G8749" i="8"/>
  <c r="G8750" i="8"/>
  <c r="G8751" i="8"/>
  <c r="G8752" i="8"/>
  <c r="G8753" i="8"/>
  <c r="G8754" i="8"/>
  <c r="G8755" i="8"/>
  <c r="G8756" i="8"/>
  <c r="G8757" i="8"/>
  <c r="G8758" i="8"/>
  <c r="G8759" i="8"/>
  <c r="G8760" i="8"/>
  <c r="G8761" i="8"/>
  <c r="G8762" i="8"/>
  <c r="G8763" i="8"/>
  <c r="G8764" i="8"/>
  <c r="G8765" i="8"/>
  <c r="G8766" i="8"/>
  <c r="G8767" i="8"/>
  <c r="G8768" i="8"/>
  <c r="G8769" i="8"/>
  <c r="G8770" i="8"/>
  <c r="G8771" i="8"/>
  <c r="G8772" i="8"/>
  <c r="G8773" i="8"/>
  <c r="G8774" i="8"/>
  <c r="G8775" i="8"/>
  <c r="G8776" i="8"/>
  <c r="G8777" i="8"/>
  <c r="G8778" i="8"/>
  <c r="G8779" i="8"/>
  <c r="G8780" i="8"/>
  <c r="G8781" i="8"/>
  <c r="G8782" i="8"/>
  <c r="G8783" i="8"/>
  <c r="G8784" i="8"/>
  <c r="G8785" i="8"/>
  <c r="G8786" i="8"/>
  <c r="G8787" i="8"/>
  <c r="G8788" i="8"/>
  <c r="G8789" i="8"/>
  <c r="G8790" i="8"/>
  <c r="G8791" i="8"/>
  <c r="G8792" i="8"/>
  <c r="G8793" i="8"/>
  <c r="G8794" i="8"/>
  <c r="G8795" i="8"/>
  <c r="G8796" i="8"/>
  <c r="G8797" i="8"/>
  <c r="G8798" i="8"/>
  <c r="G8799" i="8"/>
  <c r="G8800" i="8"/>
  <c r="G8801" i="8"/>
  <c r="G8802" i="8"/>
  <c r="G8803" i="8"/>
  <c r="G8804" i="8"/>
  <c r="G8805" i="8"/>
  <c r="G8806" i="8"/>
  <c r="G8807" i="8"/>
  <c r="G8808" i="8"/>
  <c r="G8809" i="8"/>
  <c r="G8810" i="8"/>
  <c r="G8811" i="8"/>
  <c r="G8812" i="8"/>
  <c r="G8813" i="8"/>
  <c r="G8814" i="8"/>
  <c r="G8815" i="8"/>
  <c r="G8816" i="8"/>
  <c r="G8817" i="8"/>
  <c r="G8818" i="8"/>
  <c r="G8819" i="8"/>
  <c r="G8820" i="8"/>
  <c r="G8821" i="8"/>
  <c r="G8822" i="8"/>
  <c r="G8823" i="8"/>
  <c r="G8824" i="8"/>
  <c r="G8825" i="8"/>
  <c r="G8826" i="8"/>
  <c r="G8827" i="8"/>
  <c r="G8828" i="8"/>
  <c r="G8829" i="8"/>
  <c r="G8830" i="8"/>
  <c r="G8831" i="8"/>
  <c r="G8832" i="8"/>
  <c r="G8833" i="8"/>
  <c r="G8834" i="8"/>
  <c r="G8835" i="8"/>
  <c r="G8836" i="8"/>
  <c r="G8837" i="8"/>
  <c r="G8838" i="8"/>
  <c r="G8839" i="8"/>
  <c r="G8840" i="8"/>
  <c r="G8841" i="8"/>
  <c r="G8842" i="8"/>
  <c r="G8843" i="8"/>
  <c r="G8844" i="8"/>
  <c r="G8845" i="8"/>
  <c r="G8846" i="8"/>
  <c r="G8847" i="8"/>
  <c r="G8848" i="8"/>
  <c r="G8849" i="8"/>
  <c r="G8850" i="8"/>
  <c r="G8851" i="8"/>
  <c r="G8852" i="8"/>
  <c r="G8853" i="8"/>
  <c r="G8854" i="8"/>
  <c r="G8855" i="8"/>
  <c r="G8856" i="8"/>
  <c r="G8857" i="8"/>
  <c r="G8858" i="8"/>
  <c r="G8859" i="8"/>
  <c r="G8860" i="8"/>
  <c r="G8861" i="8"/>
  <c r="G8862" i="8"/>
  <c r="G8863" i="8"/>
  <c r="G8864" i="8"/>
  <c r="G8865" i="8"/>
  <c r="G8866" i="8"/>
  <c r="G8867" i="8"/>
  <c r="G8868" i="8"/>
  <c r="G8869" i="8"/>
  <c r="G8870" i="8"/>
  <c r="G8871" i="8"/>
  <c r="G8872" i="8"/>
  <c r="G8873" i="8"/>
  <c r="G8874" i="8"/>
  <c r="G8875" i="8"/>
  <c r="G8876" i="8"/>
  <c r="G8877" i="8"/>
  <c r="G8878" i="8"/>
  <c r="G8879" i="8"/>
  <c r="G8880" i="8"/>
  <c r="G8881" i="8"/>
  <c r="G8882" i="8"/>
  <c r="G8883" i="8"/>
  <c r="G8884" i="8"/>
  <c r="G8885" i="8"/>
  <c r="G8886" i="8"/>
  <c r="G8887" i="8"/>
  <c r="G8888" i="8"/>
  <c r="G8889" i="8"/>
  <c r="G8890" i="8"/>
  <c r="G8891" i="8"/>
  <c r="G8892" i="8"/>
  <c r="G8893" i="8"/>
  <c r="G8894" i="8"/>
  <c r="G8895" i="8"/>
  <c r="G8896" i="8"/>
  <c r="G8897" i="8"/>
  <c r="G8898" i="8"/>
  <c r="G8899" i="8"/>
  <c r="G8900" i="8"/>
  <c r="G8901" i="8"/>
  <c r="G8902" i="8"/>
  <c r="G8903" i="8"/>
  <c r="G8904" i="8"/>
  <c r="G8905" i="8"/>
  <c r="G8906" i="8"/>
  <c r="G8907" i="8"/>
  <c r="G8908" i="8"/>
  <c r="G8909" i="8"/>
  <c r="G8910" i="8"/>
  <c r="G8911" i="8"/>
  <c r="G8912" i="8"/>
  <c r="G8913" i="8"/>
  <c r="G8914" i="8"/>
  <c r="G8915" i="8"/>
  <c r="G8916" i="8"/>
  <c r="G8917" i="8"/>
  <c r="G8918" i="8"/>
  <c r="G8919" i="8"/>
  <c r="G8920" i="8"/>
  <c r="G8921" i="8"/>
  <c r="G8922" i="8"/>
  <c r="G8923" i="8"/>
  <c r="G8924" i="8"/>
  <c r="G8925" i="8"/>
  <c r="G8926" i="8"/>
  <c r="G8927" i="8"/>
  <c r="G8928" i="8"/>
  <c r="G8929" i="8"/>
  <c r="G8930" i="8"/>
  <c r="G8931" i="8"/>
  <c r="G8932" i="8"/>
  <c r="G8933" i="8"/>
  <c r="G8934" i="8"/>
  <c r="G8935" i="8"/>
  <c r="G8936" i="8"/>
  <c r="G8937" i="8"/>
  <c r="G8938" i="8"/>
  <c r="G8939" i="8"/>
  <c r="G8940" i="8"/>
  <c r="G8941" i="8"/>
  <c r="G8942" i="8"/>
  <c r="G8943" i="8"/>
  <c r="G8944" i="8"/>
  <c r="G8945" i="8"/>
  <c r="G8946" i="8"/>
  <c r="G8947" i="8"/>
  <c r="G8948" i="8"/>
  <c r="G8949" i="8"/>
  <c r="G8950" i="8"/>
  <c r="G8951" i="8"/>
  <c r="G8952" i="8"/>
  <c r="G8953" i="8"/>
  <c r="G8954" i="8"/>
  <c r="G8955" i="8"/>
  <c r="G8956" i="8"/>
  <c r="G8957" i="8"/>
  <c r="G8958" i="8"/>
  <c r="G8959" i="8"/>
  <c r="G8960" i="8"/>
  <c r="G8961" i="8"/>
  <c r="G8962" i="8"/>
  <c r="G8963" i="8"/>
  <c r="G8964" i="8"/>
  <c r="G8965" i="8"/>
  <c r="G8966" i="8"/>
  <c r="G8967" i="8"/>
  <c r="G8968" i="8"/>
  <c r="G8969" i="8"/>
  <c r="G8970" i="8"/>
  <c r="G8971" i="8"/>
  <c r="G8972" i="8"/>
  <c r="G8973" i="8"/>
  <c r="G8974" i="8"/>
  <c r="G8975" i="8"/>
  <c r="G8976" i="8"/>
  <c r="G8977" i="8"/>
  <c r="G8978" i="8"/>
  <c r="G8979" i="8"/>
  <c r="G8980" i="8"/>
  <c r="G8981" i="8"/>
  <c r="G8982" i="8"/>
  <c r="G8983" i="8"/>
  <c r="G8984" i="8"/>
  <c r="G8985" i="8"/>
  <c r="G8986" i="8"/>
  <c r="G8987" i="8"/>
  <c r="G8988" i="8"/>
  <c r="G8989" i="8"/>
  <c r="G8990" i="8"/>
  <c r="G8991" i="8"/>
  <c r="G8992" i="8"/>
  <c r="G8993" i="8"/>
  <c r="G8994" i="8"/>
  <c r="G8995" i="8"/>
  <c r="G8996" i="8"/>
  <c r="G8997" i="8"/>
  <c r="G8998" i="8"/>
  <c r="G8999" i="8"/>
  <c r="G9000" i="8"/>
  <c r="G9001" i="8"/>
  <c r="G9002" i="8"/>
  <c r="G9003" i="8"/>
  <c r="G9004" i="8"/>
  <c r="G9005" i="8"/>
  <c r="G9006" i="8"/>
  <c r="G9007" i="8"/>
  <c r="G9008" i="8"/>
  <c r="G9009" i="8"/>
  <c r="G9010" i="8"/>
  <c r="G9011" i="8"/>
  <c r="G9012" i="8"/>
  <c r="G9013" i="8"/>
  <c r="G9014" i="8"/>
  <c r="G9015" i="8"/>
  <c r="G9016" i="8"/>
  <c r="G9017" i="8"/>
  <c r="G9018" i="8"/>
  <c r="G9019" i="8"/>
  <c r="G9020" i="8"/>
  <c r="G9021" i="8"/>
  <c r="G9022" i="8"/>
  <c r="G9023" i="8"/>
  <c r="G9024" i="8"/>
  <c r="G9025" i="8"/>
  <c r="G9026" i="8"/>
  <c r="G9027" i="8"/>
  <c r="G9028" i="8"/>
  <c r="G9029" i="8"/>
  <c r="G9030" i="8"/>
  <c r="G9031" i="8"/>
  <c r="G9032" i="8"/>
  <c r="G9033" i="8"/>
  <c r="G9034" i="8"/>
  <c r="G9035" i="8"/>
  <c r="G9036" i="8"/>
  <c r="G9037" i="8"/>
  <c r="G9038" i="8"/>
  <c r="G9039" i="8"/>
  <c r="G9040" i="8"/>
  <c r="G9041" i="8"/>
  <c r="G9042" i="8"/>
  <c r="G9043" i="8"/>
  <c r="G9044" i="8"/>
  <c r="G9045" i="8"/>
  <c r="G9046" i="8"/>
  <c r="G9047" i="8"/>
  <c r="G9048" i="8"/>
  <c r="G9049" i="8"/>
  <c r="G9050" i="8"/>
  <c r="G9051" i="8"/>
  <c r="G9052" i="8"/>
  <c r="G9053" i="8"/>
  <c r="G9054" i="8"/>
  <c r="G9055" i="8"/>
  <c r="G9056" i="8"/>
  <c r="G9057" i="8"/>
  <c r="G9058" i="8"/>
  <c r="G9059" i="8"/>
  <c r="G9060" i="8"/>
  <c r="G9061" i="8"/>
  <c r="G9062" i="8"/>
  <c r="G9063" i="8"/>
  <c r="G9064" i="8"/>
  <c r="G9065" i="8"/>
  <c r="G9066" i="8"/>
  <c r="G9067" i="8"/>
  <c r="G9068" i="8"/>
  <c r="G9069" i="8"/>
  <c r="G9070" i="8"/>
  <c r="G9071" i="8"/>
  <c r="G9072" i="8"/>
  <c r="G9073" i="8"/>
  <c r="G9074" i="8"/>
  <c r="G9075" i="8"/>
  <c r="G9076" i="8"/>
  <c r="G9077" i="8"/>
  <c r="G9078" i="8"/>
  <c r="G9079" i="8"/>
  <c r="G9080" i="8"/>
  <c r="G9081" i="8"/>
  <c r="G9082" i="8"/>
  <c r="G9083" i="8"/>
  <c r="G9084" i="8"/>
  <c r="G9085" i="8"/>
  <c r="G9086" i="8"/>
  <c r="G9087" i="8"/>
  <c r="G9088" i="8"/>
  <c r="G9089" i="8"/>
  <c r="G9090" i="8"/>
  <c r="G9091" i="8"/>
  <c r="G9092" i="8"/>
  <c r="G9093" i="8"/>
  <c r="G9094" i="8"/>
  <c r="G9095" i="8"/>
  <c r="G9096" i="8"/>
  <c r="G9097" i="8"/>
  <c r="G9098" i="8"/>
  <c r="G9099" i="8"/>
  <c r="G9100" i="8"/>
  <c r="G9101" i="8"/>
  <c r="G9102" i="8"/>
  <c r="G9103" i="8"/>
  <c r="G9104" i="8"/>
  <c r="G9105" i="8"/>
  <c r="G9106" i="8"/>
  <c r="G9107" i="8"/>
  <c r="G9108" i="8"/>
  <c r="G9109" i="8"/>
  <c r="G9110" i="8"/>
  <c r="G9111" i="8"/>
  <c r="G9112" i="8"/>
  <c r="G9113" i="8"/>
  <c r="G9114" i="8"/>
  <c r="G9115" i="8"/>
  <c r="G9116" i="8"/>
  <c r="G9117" i="8"/>
  <c r="G9118" i="8"/>
  <c r="G9119" i="8"/>
  <c r="G9120" i="8"/>
  <c r="G9121" i="8"/>
  <c r="G9122" i="8"/>
  <c r="G9123" i="8"/>
  <c r="G9124" i="8"/>
  <c r="G9125" i="8"/>
  <c r="G9126" i="8"/>
  <c r="G9127" i="8"/>
  <c r="G9128" i="8"/>
  <c r="G9129" i="8"/>
  <c r="G9130" i="8"/>
  <c r="G9131" i="8"/>
  <c r="G9132" i="8"/>
  <c r="G9133" i="8"/>
  <c r="G9134" i="8"/>
  <c r="G9135" i="8"/>
  <c r="G9136" i="8"/>
  <c r="G9137" i="8"/>
  <c r="G9138" i="8"/>
  <c r="G9139" i="8"/>
  <c r="G9140" i="8"/>
  <c r="G9141" i="8"/>
  <c r="G9142" i="8"/>
  <c r="G9143" i="8"/>
  <c r="G9144" i="8"/>
  <c r="G9145" i="8"/>
  <c r="G9146" i="8"/>
  <c r="G9147" i="8"/>
  <c r="G9148" i="8"/>
  <c r="G9149" i="8"/>
  <c r="G9150" i="8"/>
  <c r="G9151" i="8"/>
  <c r="G9152" i="8"/>
  <c r="G9153" i="8"/>
  <c r="G9154" i="8"/>
  <c r="G9155" i="8"/>
  <c r="G9156" i="8"/>
  <c r="G9157" i="8"/>
  <c r="G9158" i="8"/>
  <c r="G9159" i="8"/>
  <c r="G9160" i="8"/>
  <c r="G9161" i="8"/>
  <c r="G9162" i="8"/>
  <c r="G9163" i="8"/>
  <c r="G9164" i="8"/>
  <c r="G9165" i="8"/>
  <c r="G9166" i="8"/>
  <c r="G9167" i="8"/>
  <c r="G9168" i="8"/>
  <c r="G9169" i="8"/>
  <c r="G9170" i="8"/>
  <c r="G9171" i="8"/>
  <c r="G9172" i="8"/>
  <c r="G9173" i="8"/>
  <c r="G9174" i="8"/>
  <c r="G9175" i="8"/>
  <c r="G9176" i="8"/>
  <c r="G9177" i="8"/>
  <c r="G9178" i="8"/>
  <c r="G9179" i="8"/>
  <c r="G9180" i="8"/>
  <c r="G9181" i="8"/>
  <c r="G9182" i="8"/>
  <c r="G9183" i="8"/>
  <c r="G9184" i="8"/>
  <c r="G9185" i="8"/>
  <c r="G9186" i="8"/>
  <c r="G9187" i="8"/>
  <c r="G9188" i="8"/>
  <c r="G9189" i="8"/>
  <c r="G9190" i="8"/>
  <c r="G9191" i="8"/>
  <c r="G9192" i="8"/>
  <c r="G9193" i="8"/>
  <c r="G9194" i="8"/>
  <c r="G9195" i="8"/>
  <c r="G9196" i="8"/>
  <c r="G9197" i="8"/>
  <c r="G9198" i="8"/>
  <c r="G9199" i="8"/>
  <c r="G9200" i="8"/>
  <c r="G9201" i="8"/>
  <c r="G9202" i="8"/>
  <c r="G9203" i="8"/>
  <c r="G9204" i="8"/>
  <c r="G9205" i="8"/>
  <c r="G9206" i="8"/>
  <c r="G9207" i="8"/>
  <c r="G9208" i="8"/>
  <c r="G9209" i="8"/>
  <c r="G9210" i="8"/>
  <c r="G9211" i="8"/>
  <c r="G9212" i="8"/>
  <c r="G9213" i="8"/>
  <c r="G9214" i="8"/>
  <c r="G9215" i="8"/>
  <c r="G9216" i="8"/>
  <c r="G9217" i="8"/>
  <c r="G9218" i="8"/>
  <c r="G9219" i="8"/>
  <c r="G9220" i="8"/>
  <c r="G9221" i="8"/>
  <c r="G9222" i="8"/>
  <c r="G9223" i="8"/>
  <c r="G9224" i="8"/>
  <c r="G9225" i="8"/>
  <c r="G9226" i="8"/>
  <c r="G9227" i="8"/>
  <c r="G9228" i="8"/>
  <c r="G9229" i="8"/>
  <c r="G9230" i="8"/>
  <c r="G9231" i="8"/>
  <c r="G9232" i="8"/>
  <c r="G9233" i="8"/>
  <c r="G9234" i="8"/>
  <c r="G9235" i="8"/>
  <c r="G9236" i="8"/>
  <c r="G9237" i="8"/>
  <c r="G9238" i="8"/>
  <c r="G9239" i="8"/>
  <c r="G9240" i="8"/>
  <c r="G9241" i="8"/>
  <c r="G9242" i="8"/>
  <c r="G9243" i="8"/>
  <c r="G9244" i="8"/>
  <c r="G9245" i="8"/>
  <c r="G9246" i="8"/>
  <c r="G9247" i="8"/>
  <c r="G9248" i="8"/>
  <c r="G9249" i="8"/>
  <c r="G9250" i="8"/>
  <c r="G9251" i="8"/>
  <c r="G9252" i="8"/>
  <c r="G9253" i="8"/>
  <c r="G9254" i="8"/>
  <c r="G9255" i="8"/>
  <c r="G9256" i="8"/>
  <c r="G9257" i="8"/>
  <c r="G9258" i="8"/>
  <c r="G9259" i="8"/>
  <c r="G9260" i="8"/>
  <c r="G9261" i="8"/>
  <c r="G9262" i="8"/>
  <c r="G9263" i="8"/>
  <c r="G9264" i="8"/>
  <c r="G9265" i="8"/>
  <c r="G9266" i="8"/>
  <c r="G9267" i="8"/>
  <c r="G9268" i="8"/>
  <c r="G9269" i="8"/>
  <c r="G9270" i="8"/>
  <c r="G9271" i="8"/>
  <c r="G9272" i="8"/>
  <c r="G9273" i="8"/>
  <c r="G9274" i="8"/>
  <c r="G9275" i="8"/>
  <c r="G9276" i="8"/>
  <c r="G9277" i="8"/>
  <c r="G9278" i="8"/>
  <c r="G9279" i="8"/>
  <c r="G9280" i="8"/>
  <c r="G9281" i="8"/>
  <c r="G9282" i="8"/>
  <c r="G9283" i="8"/>
  <c r="G9284" i="8"/>
  <c r="G9285" i="8"/>
  <c r="G9286" i="8"/>
  <c r="G9287" i="8"/>
  <c r="G9288" i="8"/>
  <c r="G9289" i="8"/>
  <c r="G9290" i="8"/>
  <c r="G9291" i="8"/>
  <c r="G9292" i="8"/>
  <c r="G9293" i="8"/>
  <c r="G9294" i="8"/>
  <c r="G9295" i="8"/>
  <c r="G9296" i="8"/>
  <c r="G9297" i="8"/>
  <c r="G9298" i="8"/>
  <c r="G9299" i="8"/>
  <c r="G9300" i="8"/>
  <c r="G9301" i="8"/>
  <c r="G9302" i="8"/>
  <c r="G9303" i="8"/>
  <c r="G9304" i="8"/>
  <c r="G9305" i="8"/>
  <c r="G9306" i="8"/>
  <c r="G9307" i="8"/>
  <c r="G9308" i="8"/>
  <c r="G9309" i="8"/>
  <c r="G9310" i="8"/>
  <c r="G9311" i="8"/>
  <c r="G9312" i="8"/>
  <c r="G9313" i="8"/>
  <c r="G9314" i="8"/>
  <c r="G9315" i="8"/>
  <c r="G9316" i="8"/>
  <c r="G9317" i="8"/>
  <c r="G9318" i="8"/>
  <c r="G9319" i="8"/>
  <c r="G9320" i="8"/>
  <c r="G9321" i="8"/>
  <c r="G9322" i="8"/>
  <c r="G9323" i="8"/>
  <c r="G9324" i="8"/>
  <c r="G9325" i="8"/>
  <c r="G9326" i="8"/>
  <c r="G9327" i="8"/>
  <c r="G9328" i="8"/>
  <c r="G9329" i="8"/>
  <c r="G9330" i="8"/>
  <c r="G9331" i="8"/>
  <c r="G9332" i="8"/>
  <c r="G9333" i="8"/>
  <c r="G9334" i="8"/>
  <c r="G9335" i="8"/>
  <c r="G9336" i="8"/>
  <c r="G9337" i="8"/>
  <c r="G9338" i="8"/>
  <c r="G9339" i="8"/>
  <c r="G9340" i="8"/>
  <c r="G9341" i="8"/>
  <c r="G9342" i="8"/>
  <c r="G9343" i="8"/>
  <c r="G9344" i="8"/>
  <c r="G9345" i="8"/>
  <c r="G9346" i="8"/>
  <c r="G9347" i="8"/>
  <c r="G9348" i="8"/>
  <c r="G9349" i="8"/>
  <c r="G9350" i="8"/>
  <c r="G9351" i="8"/>
  <c r="G9352" i="8"/>
  <c r="G9353" i="8"/>
  <c r="G9354" i="8"/>
  <c r="G9355" i="8"/>
  <c r="G9356" i="8"/>
  <c r="G9357" i="8"/>
  <c r="G9358" i="8"/>
  <c r="G9359" i="8"/>
  <c r="G9360" i="8"/>
  <c r="G9361" i="8"/>
  <c r="G9362" i="8"/>
  <c r="G9363" i="8"/>
  <c r="G9364" i="8"/>
  <c r="G9365" i="8"/>
  <c r="G9366" i="8"/>
  <c r="G9367" i="8"/>
  <c r="G9368" i="8"/>
  <c r="G9369" i="8"/>
  <c r="G9370" i="8"/>
  <c r="G9371" i="8"/>
  <c r="G9372" i="8"/>
  <c r="G9373" i="8"/>
  <c r="G9374" i="8"/>
  <c r="G9375" i="8"/>
  <c r="G9376" i="8"/>
  <c r="G9377" i="8"/>
  <c r="G9378" i="8"/>
  <c r="G9379" i="8"/>
  <c r="G9380" i="8"/>
  <c r="G9381" i="8"/>
  <c r="G9382" i="8"/>
  <c r="G9383" i="8"/>
  <c r="G9384" i="8"/>
  <c r="G9385" i="8"/>
  <c r="G9386" i="8"/>
  <c r="G9387" i="8"/>
  <c r="G9388" i="8"/>
  <c r="G9389" i="8"/>
  <c r="G9390" i="8"/>
  <c r="G9391" i="8"/>
  <c r="G9392" i="8"/>
  <c r="G9393" i="8"/>
  <c r="G9394" i="8"/>
  <c r="G9395" i="8"/>
  <c r="G9396" i="8"/>
  <c r="G9397" i="8"/>
  <c r="G9398" i="8"/>
  <c r="G9399" i="8"/>
  <c r="G9400" i="8"/>
  <c r="G9401" i="8"/>
  <c r="G9402" i="8"/>
  <c r="G9403" i="8"/>
  <c r="G9404" i="8"/>
  <c r="G9405" i="8"/>
  <c r="G9406" i="8"/>
  <c r="G9407" i="8"/>
  <c r="G9408" i="8"/>
  <c r="G9409" i="8"/>
  <c r="G9410" i="8"/>
  <c r="G9411" i="8"/>
  <c r="G9412" i="8"/>
  <c r="G9413" i="8"/>
  <c r="G9414" i="8"/>
  <c r="G9415" i="8"/>
  <c r="G9416" i="8"/>
  <c r="G9417" i="8"/>
  <c r="G9418" i="8"/>
  <c r="G9419" i="8"/>
  <c r="G9420" i="8"/>
  <c r="G9421" i="8"/>
  <c r="G9422" i="8"/>
  <c r="G9423" i="8"/>
  <c r="G9424" i="8"/>
  <c r="G9425" i="8"/>
  <c r="G9426" i="8"/>
  <c r="G9427" i="8"/>
  <c r="G9428" i="8"/>
  <c r="G9429" i="8"/>
  <c r="G9430" i="8"/>
  <c r="G9431" i="8"/>
  <c r="G9432" i="8"/>
  <c r="G9433" i="8"/>
  <c r="G9434" i="8"/>
  <c r="G9435" i="8"/>
  <c r="G9436" i="8"/>
  <c r="G9437" i="8"/>
  <c r="G9438" i="8"/>
  <c r="G9439" i="8"/>
  <c r="G9440" i="8"/>
  <c r="G9441" i="8"/>
  <c r="G9442" i="8"/>
  <c r="G9443" i="8"/>
  <c r="G9444" i="8"/>
  <c r="G9445" i="8"/>
  <c r="G9446" i="8"/>
  <c r="G9447" i="8"/>
  <c r="G9448" i="8"/>
  <c r="G9449" i="8"/>
  <c r="G9450" i="8"/>
  <c r="G9451" i="8"/>
  <c r="G9452" i="8"/>
  <c r="G9453" i="8"/>
  <c r="G9454" i="8"/>
  <c r="G9455" i="8"/>
  <c r="G9456" i="8"/>
  <c r="G9457" i="8"/>
  <c r="G9458" i="8"/>
  <c r="G9459" i="8"/>
  <c r="G9460" i="8"/>
  <c r="G9461" i="8"/>
  <c r="G9462" i="8"/>
  <c r="G9463" i="8"/>
  <c r="G9464" i="8"/>
  <c r="G9465" i="8"/>
  <c r="G9466" i="8"/>
  <c r="G9467" i="8"/>
  <c r="G9468" i="8"/>
  <c r="G9469" i="8"/>
  <c r="G9470" i="8"/>
  <c r="G9471" i="8"/>
  <c r="G9472" i="8"/>
  <c r="G9473" i="8"/>
  <c r="G9474" i="8"/>
  <c r="G9475" i="8"/>
  <c r="G9476" i="8"/>
  <c r="G9477" i="8"/>
  <c r="G9478" i="8"/>
  <c r="G9479" i="8"/>
  <c r="G9480" i="8"/>
  <c r="G9481" i="8"/>
  <c r="G9482" i="8"/>
  <c r="G9483" i="8"/>
  <c r="G9484" i="8"/>
  <c r="G9485" i="8"/>
  <c r="G9486" i="8"/>
  <c r="G9487" i="8"/>
  <c r="G9488" i="8"/>
  <c r="G9489" i="8"/>
  <c r="G9490" i="8"/>
  <c r="G9491" i="8"/>
  <c r="G9492" i="8"/>
  <c r="G9493" i="8"/>
  <c r="G9494" i="8"/>
  <c r="G9495" i="8"/>
  <c r="G9496" i="8"/>
  <c r="G9497" i="8"/>
  <c r="G9498" i="8"/>
  <c r="G9499" i="8"/>
  <c r="G9500" i="8"/>
  <c r="G9501" i="8"/>
  <c r="G9502" i="8"/>
  <c r="G9503" i="8"/>
  <c r="G9504" i="8"/>
  <c r="G9505" i="8"/>
  <c r="G9506" i="8"/>
  <c r="G9507" i="8"/>
  <c r="G9508" i="8"/>
  <c r="G9509" i="8"/>
  <c r="G9510" i="8"/>
  <c r="G9511" i="8"/>
  <c r="G9512" i="8"/>
  <c r="G9513" i="8"/>
  <c r="G9514" i="8"/>
  <c r="G9515" i="8"/>
  <c r="G9516" i="8"/>
  <c r="G9517" i="8"/>
  <c r="G9518" i="8"/>
  <c r="G9519" i="8"/>
  <c r="G9520" i="8"/>
  <c r="G9521" i="8"/>
  <c r="G9522" i="8"/>
  <c r="G9523" i="8"/>
  <c r="G9524" i="8"/>
  <c r="G9525" i="8"/>
  <c r="G9526" i="8"/>
  <c r="G9527" i="8"/>
  <c r="G9528" i="8"/>
  <c r="G9529" i="8"/>
  <c r="G9530" i="8"/>
  <c r="G9531" i="8"/>
  <c r="G9532" i="8"/>
  <c r="G9533" i="8"/>
  <c r="G9534" i="8"/>
  <c r="G9535" i="8"/>
  <c r="G9536" i="8"/>
  <c r="G9537" i="8"/>
  <c r="G9538" i="8"/>
  <c r="G9539" i="8"/>
  <c r="G9540" i="8"/>
  <c r="G9541" i="8"/>
  <c r="G9542" i="8"/>
  <c r="G9543" i="8"/>
  <c r="G9544" i="8"/>
  <c r="G9545" i="8"/>
  <c r="G9546" i="8"/>
  <c r="G9547" i="8"/>
  <c r="G9548" i="8"/>
  <c r="G9549" i="8"/>
  <c r="G9550" i="8"/>
  <c r="G9551" i="8"/>
  <c r="G9552" i="8"/>
  <c r="G9553" i="8"/>
  <c r="G9554" i="8"/>
  <c r="G9555" i="8"/>
  <c r="G9556" i="8"/>
  <c r="G9557" i="8"/>
  <c r="G9558" i="8"/>
  <c r="G9559" i="8"/>
  <c r="G9560" i="8"/>
  <c r="G9561" i="8"/>
  <c r="G9562" i="8"/>
  <c r="G9563" i="8"/>
  <c r="G9564" i="8"/>
  <c r="G9565" i="8"/>
  <c r="G9566" i="8"/>
  <c r="G9567" i="8"/>
  <c r="G9568" i="8"/>
  <c r="G9569" i="8"/>
  <c r="G9570" i="8"/>
  <c r="G9571" i="8"/>
  <c r="G9572" i="8"/>
  <c r="G9573" i="8"/>
  <c r="G9574" i="8"/>
  <c r="G9575" i="8"/>
  <c r="G9576" i="8"/>
  <c r="G9577" i="8"/>
  <c r="G9578" i="8"/>
  <c r="G9579" i="8"/>
  <c r="G9580" i="8"/>
  <c r="G9581" i="8"/>
  <c r="G9582" i="8"/>
  <c r="G9583" i="8"/>
  <c r="G9584" i="8"/>
  <c r="G9585" i="8"/>
  <c r="G9586" i="8"/>
  <c r="G9587" i="8"/>
  <c r="G9588" i="8"/>
  <c r="G9589" i="8"/>
  <c r="G9590" i="8"/>
  <c r="G9591" i="8"/>
  <c r="G9592" i="8"/>
  <c r="G9593" i="8"/>
  <c r="G9594" i="8"/>
  <c r="G9595" i="8"/>
  <c r="G9596" i="8"/>
  <c r="G9597" i="8"/>
  <c r="G9598" i="8"/>
  <c r="G9599" i="8"/>
  <c r="G9600" i="8"/>
  <c r="G9601" i="8"/>
  <c r="G9602" i="8"/>
  <c r="G9603" i="8"/>
  <c r="G9604" i="8"/>
  <c r="G9605" i="8"/>
  <c r="G9606" i="8"/>
  <c r="G9607" i="8"/>
  <c r="G9608" i="8"/>
  <c r="G9609" i="8"/>
  <c r="G9610" i="8"/>
  <c r="G9611" i="8"/>
  <c r="G9612" i="8"/>
  <c r="G9613" i="8"/>
  <c r="G9614" i="8"/>
  <c r="G9615" i="8"/>
  <c r="G9616" i="8"/>
  <c r="G9617" i="8"/>
  <c r="G9618" i="8"/>
  <c r="G9619" i="8"/>
  <c r="G9620" i="8"/>
  <c r="G9621" i="8"/>
  <c r="G9622" i="8"/>
  <c r="G9623" i="8"/>
  <c r="G9624" i="8"/>
  <c r="G9625" i="8"/>
  <c r="G9626" i="8"/>
  <c r="G9627" i="8"/>
  <c r="G9628" i="8"/>
  <c r="G9629" i="8"/>
  <c r="G9630" i="8"/>
  <c r="G9631" i="8"/>
  <c r="G9632" i="8"/>
  <c r="G9633" i="8"/>
  <c r="G9634" i="8"/>
  <c r="G9635" i="8"/>
  <c r="G9636" i="8"/>
  <c r="G9637" i="8"/>
  <c r="G9638" i="8"/>
  <c r="G9639" i="8"/>
  <c r="G9640" i="8"/>
  <c r="G9641" i="8"/>
  <c r="G9642" i="8"/>
  <c r="G9643" i="8"/>
  <c r="G9644" i="8"/>
  <c r="G9645" i="8"/>
  <c r="G9646" i="8"/>
  <c r="G9647" i="8"/>
  <c r="G9648" i="8"/>
  <c r="G9649" i="8"/>
  <c r="G9650" i="8"/>
  <c r="G9651" i="8"/>
  <c r="G9652" i="8"/>
  <c r="G9653" i="8"/>
  <c r="G9654" i="8"/>
  <c r="G9655" i="8"/>
  <c r="G9656" i="8"/>
  <c r="G9657" i="8"/>
  <c r="G9658" i="8"/>
  <c r="G9659" i="8"/>
  <c r="G9660" i="8"/>
  <c r="G9661" i="8"/>
  <c r="G9662" i="8"/>
  <c r="G9663" i="8"/>
  <c r="G9664" i="8"/>
  <c r="G9665" i="8"/>
  <c r="G9666" i="8"/>
  <c r="G9667" i="8"/>
  <c r="G9668" i="8"/>
  <c r="G9669" i="8"/>
  <c r="G9670" i="8"/>
  <c r="G9671" i="8"/>
  <c r="G9672" i="8"/>
  <c r="G9673" i="8"/>
  <c r="G9674" i="8"/>
  <c r="G9675" i="8"/>
  <c r="G9676" i="8"/>
  <c r="G9677" i="8"/>
  <c r="G9678" i="8"/>
  <c r="G9679" i="8"/>
  <c r="G9680" i="8"/>
  <c r="G9681" i="8"/>
  <c r="G9682" i="8"/>
  <c r="G9683" i="8"/>
  <c r="G9684" i="8"/>
  <c r="G9685" i="8"/>
  <c r="G9686" i="8"/>
  <c r="G9687" i="8"/>
  <c r="G9688" i="8"/>
  <c r="G9689" i="8"/>
  <c r="G9690" i="8"/>
  <c r="G9691" i="8"/>
  <c r="G9692" i="8"/>
  <c r="G9693" i="8"/>
  <c r="G9694" i="8"/>
  <c r="G9695" i="8"/>
  <c r="G9696" i="8"/>
  <c r="G9697" i="8"/>
  <c r="G9698" i="8"/>
  <c r="G9699" i="8"/>
  <c r="G9700" i="8"/>
  <c r="G9701" i="8"/>
  <c r="G9702" i="8"/>
  <c r="G9703" i="8"/>
  <c r="G9704" i="8"/>
  <c r="G9705" i="8"/>
  <c r="G9706" i="8"/>
  <c r="G9707" i="8"/>
  <c r="G9708" i="8"/>
  <c r="G9709" i="8"/>
  <c r="G9710" i="8"/>
  <c r="G9711" i="8"/>
  <c r="G9712" i="8"/>
  <c r="G9713" i="8"/>
  <c r="G9714" i="8"/>
  <c r="G9715" i="8"/>
  <c r="G9716" i="8"/>
  <c r="G9717" i="8"/>
  <c r="G9718" i="8"/>
  <c r="G9719" i="8"/>
  <c r="G9720" i="8"/>
  <c r="G9721" i="8"/>
  <c r="G9722" i="8"/>
  <c r="G9723" i="8"/>
  <c r="G9724" i="8"/>
  <c r="G9725" i="8"/>
  <c r="G9726" i="8"/>
  <c r="G9727" i="8"/>
  <c r="G9728" i="8"/>
  <c r="G9729" i="8"/>
  <c r="G9730" i="8"/>
  <c r="G9731" i="8"/>
  <c r="G9732" i="8"/>
  <c r="G9733" i="8"/>
  <c r="G9734" i="8"/>
  <c r="G9735" i="8"/>
  <c r="G9736" i="8"/>
  <c r="G9737" i="8"/>
  <c r="G9738" i="8"/>
  <c r="G9739" i="8"/>
  <c r="G9740" i="8"/>
  <c r="G9741" i="8"/>
  <c r="G9742" i="8"/>
  <c r="G9743" i="8"/>
  <c r="G9744" i="8"/>
  <c r="G9745" i="8"/>
  <c r="G9746" i="8"/>
  <c r="G9747" i="8"/>
  <c r="G9748" i="8"/>
  <c r="G9749" i="8"/>
  <c r="G9750" i="8"/>
  <c r="G9751" i="8"/>
  <c r="G9752" i="8"/>
  <c r="G9753" i="8"/>
  <c r="G9754" i="8"/>
  <c r="G9755" i="8"/>
  <c r="G9756" i="8"/>
  <c r="G9757" i="8"/>
  <c r="G9758" i="8"/>
  <c r="G9759" i="8"/>
  <c r="G9760" i="8"/>
  <c r="G9761" i="8"/>
  <c r="G9762" i="8"/>
  <c r="G9763" i="8"/>
  <c r="G9764" i="8"/>
  <c r="G9765" i="8"/>
  <c r="G9766" i="8"/>
  <c r="G9767" i="8"/>
  <c r="G9768" i="8"/>
  <c r="G9769" i="8"/>
  <c r="G9770" i="8"/>
  <c r="G9771" i="8"/>
  <c r="G9772" i="8"/>
  <c r="G9773" i="8"/>
  <c r="G9774" i="8"/>
  <c r="G9775" i="8"/>
  <c r="G9776" i="8"/>
  <c r="G9777" i="8"/>
  <c r="G9778" i="8"/>
  <c r="G9779" i="8"/>
  <c r="G9780" i="8"/>
  <c r="G9781" i="8"/>
  <c r="G9782" i="8"/>
  <c r="G9783" i="8"/>
  <c r="G9784" i="8"/>
  <c r="G9785" i="8"/>
  <c r="G9786" i="8"/>
  <c r="G9787" i="8"/>
  <c r="G9788" i="8"/>
  <c r="G9789" i="8"/>
  <c r="G9790" i="8"/>
  <c r="G9791" i="8"/>
  <c r="G9792" i="8"/>
  <c r="G9793" i="8"/>
  <c r="G9794" i="8"/>
  <c r="G9795" i="8"/>
  <c r="G9796" i="8"/>
  <c r="G9797" i="8"/>
  <c r="G9798" i="8"/>
  <c r="G9799" i="8"/>
  <c r="G9800" i="8"/>
  <c r="G9801" i="8"/>
  <c r="G9802" i="8"/>
  <c r="G9803" i="8"/>
  <c r="G9804" i="8"/>
  <c r="G9805" i="8"/>
  <c r="G9806" i="8"/>
  <c r="G9807" i="8"/>
  <c r="G9808" i="8"/>
  <c r="G9809" i="8"/>
  <c r="G9810" i="8"/>
  <c r="G9811" i="8"/>
  <c r="G9812" i="8"/>
  <c r="G9813" i="8"/>
  <c r="G9814" i="8"/>
  <c r="G9815" i="8"/>
  <c r="G9816" i="8"/>
  <c r="G9817" i="8"/>
  <c r="G9818" i="8"/>
  <c r="G9819" i="8"/>
  <c r="G9820" i="8"/>
  <c r="G9821" i="8"/>
  <c r="G9822" i="8"/>
  <c r="G9823" i="8"/>
  <c r="G9824" i="8"/>
  <c r="G9825" i="8"/>
  <c r="G9826" i="8"/>
  <c r="G9827" i="8"/>
  <c r="G9828" i="8"/>
  <c r="G9829" i="8"/>
  <c r="G9830" i="8"/>
  <c r="G9831" i="8"/>
  <c r="G9832" i="8"/>
  <c r="G9833" i="8"/>
  <c r="G9834" i="8"/>
  <c r="G9835" i="8"/>
  <c r="G9836" i="8"/>
  <c r="G9837" i="8"/>
  <c r="G9838" i="8"/>
  <c r="G9839" i="8"/>
  <c r="G9840" i="8"/>
  <c r="G9841" i="8"/>
  <c r="G9842" i="8"/>
  <c r="G9843" i="8"/>
  <c r="G9844" i="8"/>
  <c r="G9845" i="8"/>
  <c r="G9846" i="8"/>
  <c r="G9847" i="8"/>
  <c r="G9848" i="8"/>
  <c r="G9849" i="8"/>
  <c r="G9850" i="8"/>
  <c r="G9851" i="8"/>
  <c r="G9852" i="8"/>
  <c r="G9853" i="8"/>
  <c r="G9854" i="8"/>
  <c r="G9855" i="8"/>
  <c r="G9856" i="8"/>
  <c r="G9857" i="8"/>
  <c r="G9858" i="8"/>
  <c r="G9859" i="8"/>
  <c r="G9860" i="8"/>
  <c r="G9861" i="8"/>
  <c r="G9862" i="8"/>
  <c r="G9863" i="8"/>
  <c r="G9864" i="8"/>
  <c r="G9865" i="8"/>
  <c r="G9866" i="8"/>
  <c r="G9867" i="8"/>
  <c r="G9868" i="8"/>
  <c r="G9869" i="8"/>
  <c r="G9870" i="8"/>
  <c r="G9871" i="8"/>
  <c r="G9872" i="8"/>
  <c r="G9873" i="8"/>
  <c r="G9874" i="8"/>
  <c r="G9875" i="8"/>
  <c r="G9876" i="8"/>
  <c r="G9877" i="8"/>
  <c r="G9878" i="8"/>
  <c r="G9879" i="8"/>
  <c r="G9880" i="8"/>
  <c r="G9881" i="8"/>
  <c r="G9882" i="8"/>
  <c r="G9883" i="8"/>
  <c r="G9884" i="8"/>
  <c r="G9885" i="8"/>
  <c r="G9886" i="8"/>
  <c r="G9887" i="8"/>
  <c r="G9888" i="8"/>
  <c r="G9889" i="8"/>
  <c r="G9890" i="8"/>
  <c r="G9891" i="8"/>
  <c r="G9892" i="8"/>
  <c r="G9893" i="8"/>
  <c r="G9894" i="8"/>
  <c r="G9895" i="8"/>
  <c r="G9896" i="8"/>
  <c r="G9897" i="8"/>
  <c r="G9898" i="8"/>
  <c r="G9899" i="8"/>
  <c r="G9900" i="8"/>
  <c r="G9901" i="8"/>
  <c r="G9902" i="8"/>
  <c r="G9903" i="8"/>
  <c r="G9904" i="8"/>
  <c r="G9905" i="8"/>
  <c r="G9906" i="8"/>
  <c r="G9907" i="8"/>
  <c r="G9908" i="8"/>
  <c r="G9909" i="8"/>
  <c r="G9910" i="8"/>
  <c r="G9911" i="8"/>
  <c r="G9912" i="8"/>
  <c r="G9913" i="8"/>
  <c r="G9914" i="8"/>
  <c r="G9915" i="8"/>
  <c r="G9916" i="8"/>
  <c r="G9917" i="8"/>
  <c r="G9918" i="8"/>
  <c r="G9919" i="8"/>
  <c r="G9920" i="8"/>
  <c r="G9921" i="8"/>
  <c r="G9922" i="8"/>
  <c r="G9923" i="8"/>
  <c r="G9924" i="8"/>
  <c r="G9925" i="8"/>
  <c r="G9926" i="8"/>
  <c r="G9927" i="8"/>
  <c r="G9928" i="8"/>
  <c r="G9929" i="8"/>
  <c r="G9930" i="8"/>
  <c r="G9931" i="8"/>
  <c r="G9932" i="8"/>
  <c r="G9933" i="8"/>
  <c r="G9934" i="8"/>
  <c r="G9935" i="8"/>
  <c r="G9936" i="8"/>
  <c r="G9937" i="8"/>
  <c r="G9938" i="8"/>
  <c r="G9939" i="8"/>
  <c r="G9940" i="8"/>
  <c r="G9941" i="8"/>
  <c r="G9942" i="8"/>
  <c r="G9943" i="8"/>
  <c r="G9944" i="8"/>
  <c r="G9945" i="8"/>
  <c r="G9946" i="8"/>
  <c r="G9947" i="8"/>
  <c r="G9948" i="8"/>
  <c r="G9949" i="8"/>
  <c r="G9950" i="8"/>
  <c r="G9951" i="8"/>
  <c r="G9952" i="8"/>
  <c r="G9953" i="8"/>
  <c r="G9954" i="8"/>
  <c r="G9955" i="8"/>
  <c r="G9956" i="8"/>
  <c r="G9957" i="8"/>
  <c r="G9958" i="8"/>
  <c r="G9959" i="8"/>
  <c r="G9960" i="8"/>
  <c r="G9961" i="8"/>
  <c r="G9962" i="8"/>
  <c r="G9963" i="8"/>
  <c r="G9964" i="8"/>
  <c r="G9965" i="8"/>
  <c r="G9966" i="8"/>
  <c r="G9967" i="8"/>
  <c r="G9968" i="8"/>
  <c r="G9969" i="8"/>
  <c r="G9970" i="8"/>
  <c r="G9971" i="8"/>
  <c r="G9972" i="8"/>
  <c r="G9973" i="8"/>
  <c r="G9974" i="8"/>
  <c r="G9975" i="8"/>
  <c r="G9976" i="8"/>
  <c r="G9977" i="8"/>
  <c r="G9978" i="8"/>
  <c r="G9979" i="8"/>
  <c r="G9980" i="8"/>
  <c r="G9981" i="8"/>
  <c r="G9982" i="8"/>
  <c r="G9983" i="8"/>
  <c r="G9984" i="8"/>
  <c r="G9985" i="8"/>
  <c r="G9986" i="8"/>
  <c r="G9987" i="8"/>
  <c r="G9988" i="8"/>
  <c r="G9989" i="8"/>
  <c r="G9990" i="8"/>
  <c r="G9991" i="8"/>
  <c r="G9992" i="8"/>
  <c r="G9993" i="8"/>
  <c r="G9994" i="8"/>
  <c r="G9995" i="8"/>
  <c r="G9996" i="8"/>
  <c r="G9997" i="8"/>
  <c r="G9998" i="8"/>
  <c r="G9999" i="8"/>
  <c r="G10000" i="8"/>
  <c r="G10001" i="8"/>
  <c r="G10002" i="8"/>
  <c r="G10003" i="8"/>
  <c r="G10004" i="8"/>
  <c r="G10005" i="8"/>
  <c r="G10006" i="8"/>
  <c r="G10007" i="8"/>
  <c r="G10008" i="8"/>
  <c r="G10009" i="8"/>
  <c r="G10010" i="8"/>
  <c r="G10011" i="8"/>
  <c r="G10012" i="8"/>
  <c r="G10013" i="8"/>
  <c r="G10014" i="8"/>
  <c r="G10015" i="8"/>
  <c r="G10016" i="8"/>
  <c r="G10017" i="8"/>
  <c r="G10018" i="8"/>
  <c r="G10019" i="8"/>
  <c r="G10020" i="8"/>
  <c r="G10021" i="8"/>
  <c r="G10022" i="8"/>
  <c r="G10023" i="8"/>
  <c r="G10024" i="8"/>
  <c r="G10025" i="8"/>
  <c r="G10026" i="8"/>
  <c r="G10027" i="8"/>
  <c r="G10028" i="8"/>
  <c r="G10029" i="8"/>
  <c r="G10030" i="8"/>
  <c r="G10031" i="8"/>
  <c r="G10032" i="8"/>
  <c r="G10033" i="8"/>
  <c r="G10034" i="8"/>
  <c r="G10035" i="8"/>
  <c r="G10036" i="8"/>
  <c r="G10037" i="8"/>
  <c r="G10038" i="8"/>
  <c r="G10039" i="8"/>
  <c r="G10040" i="8"/>
  <c r="G10041" i="8"/>
  <c r="G10042" i="8"/>
  <c r="G10043" i="8"/>
  <c r="G10044" i="8"/>
  <c r="G10045" i="8"/>
  <c r="G10046" i="8"/>
  <c r="G10047" i="8"/>
  <c r="G10048" i="8"/>
  <c r="G10049" i="8"/>
  <c r="G10050" i="8"/>
  <c r="G10051" i="8"/>
  <c r="G10052" i="8"/>
  <c r="G10053" i="8"/>
  <c r="G10054" i="8"/>
  <c r="G10055" i="8"/>
  <c r="G10056" i="8"/>
  <c r="G10057" i="8"/>
  <c r="G10058" i="8"/>
  <c r="G10059" i="8"/>
  <c r="G10060" i="8"/>
  <c r="G10061" i="8"/>
  <c r="G10062" i="8"/>
  <c r="G10063" i="8"/>
  <c r="G10064" i="8"/>
  <c r="G10065" i="8"/>
  <c r="G10066" i="8"/>
  <c r="G10067" i="8"/>
  <c r="G10068" i="8"/>
  <c r="G10069" i="8"/>
  <c r="G10070" i="8"/>
  <c r="G10071" i="8"/>
  <c r="G10072" i="8"/>
  <c r="G10073" i="8"/>
  <c r="G10074" i="8"/>
  <c r="G10075" i="8"/>
  <c r="G10076" i="8"/>
  <c r="G10077" i="8"/>
  <c r="G10078" i="8"/>
  <c r="G10079" i="8"/>
  <c r="G10080" i="8"/>
  <c r="G10081" i="8"/>
  <c r="G10082" i="8"/>
  <c r="G10083" i="8"/>
  <c r="G10084" i="8"/>
  <c r="G10085" i="8"/>
  <c r="G10086" i="8"/>
  <c r="G10087" i="8"/>
  <c r="G10088" i="8"/>
  <c r="G10089" i="8"/>
  <c r="G10090" i="8"/>
  <c r="G10091" i="8"/>
  <c r="G10092" i="8"/>
  <c r="G10093" i="8"/>
  <c r="G10094" i="8"/>
  <c r="G10095" i="8"/>
  <c r="G10096" i="8"/>
  <c r="G10097" i="8"/>
  <c r="G10098" i="8"/>
  <c r="G10099" i="8"/>
  <c r="G10100" i="8"/>
  <c r="G10101" i="8"/>
  <c r="G10102" i="8"/>
  <c r="G10103" i="8"/>
  <c r="G10104" i="8"/>
  <c r="G10105" i="8"/>
  <c r="G10106" i="8"/>
  <c r="G10107" i="8"/>
  <c r="G10108" i="8"/>
  <c r="G10109" i="8"/>
  <c r="G10110" i="8"/>
  <c r="G10111" i="8"/>
  <c r="G10112" i="8"/>
  <c r="G10113" i="8"/>
  <c r="G10114" i="8"/>
  <c r="G10115" i="8"/>
  <c r="G10116" i="8"/>
  <c r="G10117" i="8"/>
  <c r="G10118" i="8"/>
  <c r="G10119" i="8"/>
  <c r="G10120" i="8"/>
  <c r="G10121" i="8"/>
  <c r="G10122" i="8"/>
  <c r="G10123" i="8"/>
  <c r="G10124" i="8"/>
  <c r="G10125" i="8"/>
  <c r="G10126" i="8"/>
  <c r="G10127" i="8"/>
  <c r="G10128" i="8"/>
  <c r="G10129" i="8"/>
  <c r="G10130" i="8"/>
  <c r="G10131" i="8"/>
  <c r="G10132" i="8"/>
  <c r="G10133" i="8"/>
  <c r="G10134" i="8"/>
  <c r="G10135" i="8"/>
  <c r="G10136" i="8"/>
  <c r="G10137" i="8"/>
  <c r="G10138" i="8"/>
  <c r="G10139" i="8"/>
  <c r="G10140" i="8"/>
  <c r="G10141" i="8"/>
  <c r="G10142" i="8"/>
  <c r="G10143" i="8"/>
  <c r="G10144" i="8"/>
  <c r="G10145" i="8"/>
  <c r="G10146" i="8"/>
  <c r="G10147" i="8"/>
  <c r="G10148" i="8"/>
  <c r="G10149" i="8"/>
  <c r="G10150" i="8"/>
  <c r="G10151" i="8"/>
  <c r="G10152" i="8"/>
  <c r="G10153" i="8"/>
  <c r="G10154" i="8"/>
  <c r="G10155" i="8"/>
  <c r="G10156" i="8"/>
  <c r="G10157" i="8"/>
  <c r="G10158" i="8"/>
  <c r="G10159" i="8"/>
  <c r="G10160" i="8"/>
  <c r="G10161" i="8"/>
  <c r="G10162" i="8"/>
  <c r="G10163" i="8"/>
  <c r="G10164" i="8"/>
  <c r="G10165" i="8"/>
  <c r="G10166" i="8"/>
  <c r="G10167" i="8"/>
  <c r="G10168" i="8"/>
  <c r="G10169" i="8"/>
  <c r="G10170" i="8"/>
  <c r="G10171" i="8"/>
  <c r="G10172" i="8"/>
  <c r="G10173" i="8"/>
  <c r="G10174" i="8"/>
  <c r="G10175" i="8"/>
  <c r="G10176" i="8"/>
  <c r="G10177" i="8"/>
  <c r="G10178" i="8"/>
  <c r="G10179" i="8"/>
  <c r="G10180" i="8"/>
  <c r="G10181" i="8"/>
  <c r="G10182" i="8"/>
  <c r="G10183" i="8"/>
  <c r="G10184" i="8"/>
  <c r="G10185" i="8"/>
  <c r="G10186" i="8"/>
  <c r="G10187" i="8"/>
  <c r="G10188" i="8"/>
  <c r="G10189" i="8"/>
  <c r="G10190" i="8"/>
  <c r="G10191" i="8"/>
  <c r="G10192" i="8"/>
  <c r="G10193" i="8"/>
  <c r="G10194" i="8"/>
  <c r="G10195" i="8"/>
  <c r="G10196" i="8"/>
  <c r="G10197" i="8"/>
  <c r="G10198" i="8"/>
  <c r="G10199" i="8"/>
  <c r="G10200" i="8"/>
  <c r="G10201" i="8"/>
  <c r="G10202" i="8"/>
  <c r="G10203" i="8"/>
  <c r="G10204" i="8"/>
  <c r="G10205" i="8"/>
  <c r="G10206" i="8"/>
  <c r="G10207" i="8"/>
  <c r="G10208" i="8"/>
  <c r="G10209" i="8"/>
  <c r="G10210" i="8"/>
  <c r="G10211" i="8"/>
  <c r="G10212" i="8"/>
  <c r="G10213" i="8"/>
  <c r="G10214" i="8"/>
  <c r="G10215" i="8"/>
  <c r="G10216" i="8"/>
  <c r="G10217" i="8"/>
  <c r="G10218" i="8"/>
  <c r="G10219" i="8"/>
  <c r="G10220" i="8"/>
  <c r="G10221" i="8"/>
  <c r="G10222" i="8"/>
  <c r="G10223" i="8"/>
  <c r="G10224" i="8"/>
  <c r="G10225" i="8"/>
  <c r="G10226" i="8"/>
  <c r="G10227" i="8"/>
  <c r="G10228" i="8"/>
  <c r="G10229" i="8"/>
  <c r="G10230" i="8"/>
  <c r="G10231" i="8"/>
  <c r="G10232" i="8"/>
  <c r="G10233" i="8"/>
  <c r="G10234" i="8"/>
  <c r="G10235" i="8"/>
  <c r="G10236" i="8"/>
  <c r="G10237" i="8"/>
  <c r="G10238" i="8"/>
  <c r="G10239" i="8"/>
  <c r="G10240" i="8"/>
  <c r="G10241" i="8"/>
  <c r="G10242" i="8"/>
  <c r="G10243" i="8"/>
  <c r="G10244" i="8"/>
  <c r="G10245" i="8"/>
  <c r="G10246" i="8"/>
  <c r="G10247" i="8"/>
  <c r="G10248" i="8"/>
  <c r="G10249" i="8"/>
  <c r="G10250" i="8"/>
  <c r="G10251" i="8"/>
  <c r="G10252" i="8"/>
  <c r="G10253" i="8"/>
  <c r="G10254" i="8"/>
  <c r="G10255" i="8"/>
  <c r="G10256" i="8"/>
  <c r="G10257" i="8"/>
  <c r="G10258" i="8"/>
  <c r="G10259" i="8"/>
  <c r="G10260" i="8"/>
  <c r="G10261" i="8"/>
  <c r="G10262" i="8"/>
  <c r="G10263" i="8"/>
  <c r="G10264" i="8"/>
  <c r="G10265" i="8"/>
  <c r="G10266" i="8"/>
  <c r="G10267" i="8"/>
  <c r="G10268" i="8"/>
  <c r="G10269" i="8"/>
  <c r="G10270" i="8"/>
  <c r="G10271" i="8"/>
  <c r="G10272" i="8"/>
  <c r="G10273" i="8"/>
  <c r="G10274" i="8"/>
  <c r="G10275" i="8"/>
  <c r="G10276" i="8"/>
  <c r="G10277" i="8"/>
  <c r="G10278" i="8"/>
  <c r="G10279" i="8"/>
  <c r="G10280" i="8"/>
  <c r="G10281" i="8"/>
  <c r="G10282" i="8"/>
  <c r="G10283" i="8"/>
  <c r="G10284" i="8"/>
  <c r="G10285" i="8"/>
  <c r="G10286" i="8"/>
  <c r="G10287" i="8"/>
  <c r="G10288" i="8"/>
  <c r="G10289" i="8"/>
  <c r="G10290" i="8"/>
  <c r="G10291" i="8"/>
  <c r="G10292" i="8"/>
  <c r="G10293" i="8"/>
  <c r="G10294" i="8"/>
  <c r="G10295" i="8"/>
  <c r="G10296" i="8"/>
  <c r="G10297" i="8"/>
  <c r="G10298" i="8"/>
  <c r="G10299" i="8"/>
  <c r="G10300" i="8"/>
  <c r="G10301" i="8"/>
  <c r="G10302" i="8"/>
  <c r="G10303" i="8"/>
  <c r="G10304" i="8"/>
  <c r="G10305" i="8"/>
  <c r="G10306" i="8"/>
  <c r="G10307" i="8"/>
  <c r="G10308" i="8"/>
  <c r="G10309" i="8"/>
  <c r="G10310" i="8"/>
  <c r="G10311" i="8"/>
  <c r="G10312" i="8"/>
  <c r="G10313" i="8"/>
  <c r="G10314" i="8"/>
  <c r="G10315" i="8"/>
  <c r="G10316" i="8"/>
  <c r="G10317" i="8"/>
  <c r="G10318" i="8"/>
  <c r="G10319" i="8"/>
  <c r="G10320" i="8"/>
  <c r="G10321" i="8"/>
  <c r="G10322" i="8"/>
  <c r="G10323" i="8"/>
  <c r="G10324" i="8"/>
  <c r="G10325" i="8"/>
  <c r="G10326" i="8"/>
  <c r="G10327" i="8"/>
  <c r="G10328" i="8"/>
  <c r="G10329" i="8"/>
  <c r="G10330" i="8"/>
  <c r="G10331" i="8"/>
  <c r="G10332" i="8"/>
  <c r="G10333" i="8"/>
  <c r="G10334" i="8"/>
  <c r="G10335" i="8"/>
  <c r="G10336" i="8"/>
  <c r="G10337" i="8"/>
  <c r="G10338" i="8"/>
  <c r="G10339" i="8"/>
  <c r="G10340" i="8"/>
  <c r="G10341" i="8"/>
  <c r="G10342" i="8"/>
  <c r="G10343" i="8"/>
  <c r="G10344" i="8"/>
  <c r="G10345" i="8"/>
  <c r="G10346" i="8"/>
  <c r="G10347" i="8"/>
  <c r="G10348" i="8"/>
  <c r="G10349" i="8"/>
  <c r="G10350" i="8"/>
  <c r="G10351" i="8"/>
  <c r="G10352" i="8"/>
  <c r="G10353" i="8"/>
  <c r="G10354" i="8"/>
  <c r="G10355" i="8"/>
  <c r="G10356" i="8"/>
  <c r="G10357" i="8"/>
  <c r="G10358" i="8"/>
  <c r="G10359" i="8"/>
  <c r="G10360" i="8"/>
  <c r="G10361" i="8"/>
  <c r="G10362" i="8"/>
  <c r="G10363" i="8"/>
  <c r="G10364" i="8"/>
  <c r="G10365" i="8"/>
  <c r="G10366" i="8"/>
  <c r="G10367" i="8"/>
  <c r="G10368" i="8"/>
  <c r="G10369" i="8"/>
  <c r="G10370" i="8"/>
  <c r="G10371" i="8"/>
  <c r="G10372" i="8"/>
  <c r="G10373" i="8"/>
  <c r="G10374" i="8"/>
  <c r="G10375" i="8"/>
  <c r="G10376" i="8"/>
  <c r="G10377" i="8"/>
  <c r="G10378" i="8"/>
  <c r="G10379" i="8"/>
  <c r="G10380" i="8"/>
  <c r="G10381" i="8"/>
  <c r="G10382" i="8"/>
  <c r="G10383" i="8"/>
  <c r="G10384" i="8"/>
  <c r="G10385" i="8"/>
  <c r="G10386" i="8"/>
  <c r="G10387" i="8"/>
  <c r="G10388" i="8"/>
  <c r="G10389" i="8"/>
  <c r="G10390" i="8"/>
  <c r="G10391" i="8"/>
  <c r="G10392" i="8"/>
  <c r="G10393" i="8"/>
  <c r="G10394" i="8"/>
  <c r="G10395" i="8"/>
  <c r="G10396" i="8"/>
  <c r="G10397" i="8"/>
  <c r="G10398" i="8"/>
  <c r="G10399" i="8"/>
  <c r="G10400" i="8"/>
  <c r="G10401" i="8"/>
  <c r="G10402" i="8"/>
  <c r="G10403" i="8"/>
  <c r="G10404" i="8"/>
  <c r="G10405" i="8"/>
  <c r="G10406" i="8"/>
  <c r="G10407" i="8"/>
  <c r="G10408" i="8"/>
  <c r="G10409" i="8"/>
  <c r="G10410" i="8"/>
  <c r="G10411" i="8"/>
  <c r="G10412" i="8"/>
  <c r="G10413" i="8"/>
  <c r="G10414" i="8"/>
  <c r="G10415" i="8"/>
  <c r="G10416" i="8"/>
  <c r="G10417" i="8"/>
  <c r="G10418" i="8"/>
  <c r="G10419" i="8"/>
  <c r="G10420" i="8"/>
  <c r="G10421" i="8"/>
  <c r="G10422" i="8"/>
  <c r="G10423" i="8"/>
  <c r="G10424" i="8"/>
  <c r="G10425" i="8"/>
  <c r="G10426" i="8"/>
  <c r="G10427" i="8"/>
  <c r="G10428" i="8"/>
  <c r="G10429" i="8"/>
  <c r="G10430" i="8"/>
  <c r="G10431" i="8"/>
  <c r="G10432" i="8"/>
  <c r="G10433" i="8"/>
  <c r="G10434" i="8"/>
  <c r="G10435" i="8"/>
  <c r="G10436" i="8"/>
  <c r="G10437" i="8"/>
  <c r="G10438" i="8"/>
  <c r="G10439" i="8"/>
  <c r="G10440" i="8"/>
  <c r="G10441" i="8"/>
  <c r="G10442" i="8"/>
  <c r="G10443" i="8"/>
  <c r="G10444" i="8"/>
  <c r="G10445" i="8"/>
  <c r="G10446" i="8"/>
  <c r="G10447" i="8"/>
  <c r="G10448" i="8"/>
  <c r="G10449" i="8"/>
  <c r="G10450" i="8"/>
  <c r="G10451" i="8"/>
  <c r="G10452" i="8"/>
  <c r="G10453" i="8"/>
  <c r="G10454" i="8"/>
  <c r="G10455" i="8"/>
  <c r="G10456" i="8"/>
  <c r="G10457" i="8"/>
  <c r="G10458" i="8"/>
  <c r="G10459" i="8"/>
  <c r="G10460" i="8"/>
  <c r="G10461" i="8"/>
  <c r="G10462" i="8"/>
  <c r="G10463" i="8"/>
  <c r="G10464" i="8"/>
  <c r="G10465" i="8"/>
  <c r="G10466" i="8"/>
  <c r="G10467" i="8"/>
  <c r="G10468" i="8"/>
  <c r="G10469" i="8"/>
  <c r="G10470" i="8"/>
  <c r="G10471" i="8"/>
  <c r="G10472" i="8"/>
  <c r="G10473" i="8"/>
  <c r="G10474" i="8"/>
  <c r="G10475" i="8"/>
  <c r="G10476" i="8"/>
  <c r="G10477" i="8"/>
  <c r="G10478" i="8"/>
  <c r="G10479" i="8"/>
  <c r="G10480" i="8"/>
  <c r="G10481" i="8"/>
  <c r="G10482" i="8"/>
  <c r="G10483" i="8"/>
  <c r="G10484" i="8"/>
  <c r="G10485" i="8"/>
  <c r="G10486" i="8"/>
  <c r="G10487" i="8"/>
  <c r="G10488" i="8"/>
  <c r="G10489" i="8"/>
  <c r="G10490" i="8"/>
  <c r="G10491" i="8"/>
  <c r="G10492" i="8"/>
  <c r="G10493" i="8"/>
  <c r="G10494" i="8"/>
  <c r="G10495" i="8"/>
  <c r="G10496" i="8"/>
  <c r="G10497" i="8"/>
  <c r="G10498" i="8"/>
  <c r="G10499" i="8"/>
  <c r="G10500" i="8"/>
  <c r="G10501" i="8"/>
  <c r="G10502" i="8"/>
  <c r="G10503" i="8"/>
  <c r="G10504" i="8"/>
  <c r="G10505" i="8"/>
  <c r="G10506" i="8"/>
  <c r="G10507" i="8"/>
  <c r="G10508" i="8"/>
  <c r="G10509" i="8"/>
  <c r="G10510" i="8"/>
  <c r="G10511" i="8"/>
  <c r="G10512" i="8"/>
  <c r="G10513" i="8"/>
  <c r="G10514" i="8"/>
  <c r="G10515" i="8"/>
  <c r="G10516" i="8"/>
  <c r="G10517" i="8"/>
  <c r="G10518" i="8"/>
  <c r="G10519" i="8"/>
  <c r="G10520" i="8"/>
  <c r="G10521" i="8"/>
  <c r="G10522" i="8"/>
  <c r="G10523" i="8"/>
  <c r="G10524" i="8"/>
  <c r="G10525" i="8"/>
  <c r="G10526" i="8"/>
  <c r="G10527" i="8"/>
  <c r="G10528" i="8"/>
  <c r="G10529" i="8"/>
  <c r="G10530" i="8"/>
  <c r="G10531" i="8"/>
  <c r="G10532" i="8"/>
  <c r="G10533" i="8"/>
  <c r="G10534" i="8"/>
  <c r="G10535" i="8"/>
  <c r="G10536" i="8"/>
  <c r="G10537" i="8"/>
  <c r="G10538" i="8"/>
  <c r="G10539" i="8"/>
  <c r="G10540" i="8"/>
  <c r="G10541" i="8"/>
  <c r="G10542" i="8"/>
  <c r="G10543" i="8"/>
  <c r="G10544" i="8"/>
  <c r="G10545" i="8"/>
  <c r="G10546" i="8"/>
  <c r="G10547" i="8"/>
  <c r="G10548" i="8"/>
  <c r="G10549" i="8"/>
  <c r="G10550" i="8"/>
  <c r="G10551" i="8"/>
  <c r="G10552" i="8"/>
  <c r="G10553" i="8"/>
  <c r="G10554" i="8"/>
  <c r="G10555" i="8"/>
  <c r="G10556" i="8"/>
  <c r="G10557" i="8"/>
  <c r="G10558" i="8"/>
  <c r="G10559" i="8"/>
  <c r="G10560" i="8"/>
  <c r="G10561" i="8"/>
  <c r="G10562" i="8"/>
  <c r="G10563" i="8"/>
  <c r="G10564" i="8"/>
  <c r="G10565" i="8"/>
  <c r="G10566" i="8"/>
  <c r="G10567" i="8"/>
  <c r="G10568" i="8"/>
  <c r="G10569" i="8"/>
  <c r="G10570" i="8"/>
  <c r="G10571" i="8"/>
  <c r="G10572" i="8"/>
  <c r="G10573" i="8"/>
  <c r="G10574" i="8"/>
  <c r="G10575" i="8"/>
  <c r="G10576" i="8"/>
  <c r="G10577" i="8"/>
  <c r="G10578" i="8"/>
  <c r="G10579" i="8"/>
  <c r="G10580" i="8"/>
  <c r="G10581" i="8"/>
  <c r="G10582" i="8"/>
  <c r="G10583" i="8"/>
  <c r="G10584" i="8"/>
  <c r="G10585" i="8"/>
  <c r="G10586" i="8"/>
  <c r="G10587" i="8"/>
  <c r="G10588" i="8"/>
  <c r="G10589" i="8"/>
  <c r="G10590" i="8"/>
  <c r="G10591" i="8"/>
  <c r="G10592" i="8"/>
  <c r="G10593" i="8"/>
  <c r="G10594" i="8"/>
  <c r="G10595" i="8"/>
  <c r="G10596" i="8"/>
  <c r="G10597" i="8"/>
  <c r="G10598" i="8"/>
  <c r="G10599" i="8"/>
  <c r="G10600" i="8"/>
  <c r="G10601" i="8"/>
  <c r="G10602" i="8"/>
  <c r="G10603" i="8"/>
  <c r="G10604" i="8"/>
  <c r="G10605" i="8"/>
  <c r="G10606" i="8"/>
  <c r="G10607" i="8"/>
  <c r="G10608" i="8"/>
  <c r="G10609" i="8"/>
  <c r="G10610" i="8"/>
  <c r="G10611" i="8"/>
  <c r="G10612" i="8"/>
  <c r="G10613" i="8"/>
  <c r="G10614" i="8"/>
  <c r="G10615" i="8"/>
  <c r="G10616" i="8"/>
  <c r="G10617" i="8"/>
  <c r="G10618" i="8"/>
  <c r="G10619" i="8"/>
  <c r="G10620" i="8"/>
  <c r="G10621" i="8"/>
  <c r="G10622" i="8"/>
  <c r="G10623" i="8"/>
  <c r="G10624" i="8"/>
  <c r="G10625" i="8"/>
  <c r="G10626" i="8"/>
  <c r="G10627" i="8"/>
  <c r="G10628" i="8"/>
  <c r="G10629" i="8"/>
  <c r="G10630" i="8"/>
  <c r="G10631" i="8"/>
  <c r="G10632" i="8"/>
  <c r="G10633" i="8"/>
  <c r="G10634" i="8"/>
  <c r="G10635" i="8"/>
  <c r="G10636" i="8"/>
  <c r="G10637" i="8"/>
  <c r="G10638" i="8"/>
  <c r="G10639" i="8"/>
  <c r="G10640" i="8"/>
  <c r="G10641" i="8"/>
  <c r="G10642" i="8"/>
  <c r="G10643" i="8"/>
  <c r="G10644" i="8"/>
  <c r="G10645" i="8"/>
  <c r="G10646" i="8"/>
  <c r="G10647" i="8"/>
  <c r="G10648" i="8"/>
  <c r="G10649" i="8"/>
  <c r="G10650" i="8"/>
  <c r="G10651" i="8"/>
  <c r="G10652" i="8"/>
  <c r="G10653" i="8"/>
  <c r="G10654" i="8"/>
  <c r="G10655" i="8"/>
  <c r="G10656" i="8"/>
  <c r="G10657" i="8"/>
  <c r="G10658" i="8"/>
  <c r="G10659" i="8"/>
  <c r="G10660" i="8"/>
  <c r="G10661" i="8"/>
  <c r="G10662" i="8"/>
  <c r="G10663" i="8"/>
  <c r="G10664" i="8"/>
  <c r="G10665" i="8"/>
  <c r="G10666" i="8"/>
  <c r="G10667" i="8"/>
  <c r="G10668" i="8"/>
  <c r="G10669" i="8"/>
  <c r="G10670" i="8"/>
  <c r="G10671" i="8"/>
  <c r="G10672" i="8"/>
  <c r="G10673" i="8"/>
  <c r="G10674" i="8"/>
  <c r="G10675" i="8"/>
  <c r="G10676" i="8"/>
  <c r="G10677" i="8"/>
  <c r="G10678" i="8"/>
  <c r="G10679" i="8"/>
  <c r="G10680" i="8"/>
  <c r="G10681" i="8"/>
  <c r="G10682" i="8"/>
  <c r="G10683" i="8"/>
  <c r="G10684" i="8"/>
  <c r="G10685" i="8"/>
  <c r="G10686" i="8"/>
  <c r="G10687" i="8"/>
  <c r="G10688" i="8"/>
  <c r="G10689" i="8"/>
  <c r="G10690" i="8"/>
  <c r="G10691" i="8"/>
  <c r="G10692" i="8"/>
  <c r="G10693" i="8"/>
  <c r="G10694" i="8"/>
  <c r="G10695" i="8"/>
  <c r="G10696" i="8"/>
  <c r="G10697" i="8"/>
  <c r="G10698" i="8"/>
  <c r="G10699" i="8"/>
  <c r="G10700" i="8"/>
  <c r="G10701" i="8"/>
  <c r="G10702" i="8"/>
  <c r="G10703" i="8"/>
  <c r="G10704" i="8"/>
  <c r="G10705" i="8"/>
  <c r="G10706" i="8"/>
  <c r="G10707" i="8"/>
  <c r="G10708" i="8"/>
  <c r="G10709" i="8"/>
  <c r="G10710" i="8"/>
  <c r="G10711" i="8"/>
  <c r="G10712" i="8"/>
  <c r="G10713" i="8"/>
  <c r="G10714" i="8"/>
  <c r="G10715" i="8"/>
  <c r="G10716" i="8"/>
  <c r="G10717" i="8"/>
  <c r="G10718" i="8"/>
  <c r="G10719" i="8"/>
  <c r="G10720" i="8"/>
  <c r="G10721" i="8"/>
  <c r="G10722" i="8"/>
  <c r="G10723" i="8"/>
  <c r="G10724" i="8"/>
  <c r="G10725" i="8"/>
  <c r="G10726" i="8"/>
  <c r="G10727" i="8"/>
  <c r="G10728" i="8"/>
  <c r="G10729" i="8"/>
  <c r="G10730" i="8"/>
  <c r="G10731" i="8"/>
  <c r="G10732" i="8"/>
  <c r="G10733" i="8"/>
  <c r="G10734" i="8"/>
  <c r="G10735" i="8"/>
  <c r="G10736" i="8"/>
  <c r="G10737" i="8"/>
  <c r="G10738" i="8"/>
  <c r="G10739" i="8"/>
  <c r="G10740" i="8"/>
  <c r="G10741" i="8"/>
  <c r="G10742" i="8"/>
  <c r="G10743" i="8"/>
  <c r="G10744" i="8"/>
  <c r="G10745" i="8"/>
  <c r="G10746" i="8"/>
  <c r="G10747" i="8"/>
  <c r="G10748" i="8"/>
  <c r="G10749" i="8"/>
  <c r="G10750" i="8"/>
  <c r="G10751" i="8"/>
  <c r="G10752" i="8"/>
  <c r="G10753" i="8"/>
  <c r="G10754" i="8"/>
  <c r="G10755" i="8"/>
  <c r="G10756" i="8"/>
  <c r="G10757" i="8"/>
  <c r="G10758" i="8"/>
  <c r="G10759" i="8"/>
  <c r="G10760" i="8"/>
  <c r="G10761" i="8"/>
  <c r="G10762" i="8"/>
  <c r="G10763" i="8"/>
  <c r="G10764" i="8"/>
  <c r="G10765" i="8"/>
  <c r="G10766" i="8"/>
  <c r="G10767" i="8"/>
  <c r="G10768" i="8"/>
  <c r="G10769" i="8"/>
  <c r="G10770" i="8"/>
  <c r="G10771" i="8"/>
  <c r="G10772" i="8"/>
  <c r="G10773" i="8"/>
  <c r="G10774" i="8"/>
  <c r="G10775" i="8"/>
  <c r="G10776" i="8"/>
  <c r="G10777" i="8"/>
  <c r="G10778" i="8"/>
  <c r="G10779" i="8"/>
  <c r="G10780" i="8"/>
  <c r="G10781" i="8"/>
  <c r="G10782" i="8"/>
  <c r="G10783" i="8"/>
  <c r="G10784" i="8"/>
  <c r="G10785" i="8"/>
  <c r="G10786" i="8"/>
  <c r="G10787" i="8"/>
  <c r="G10788" i="8"/>
  <c r="G10789" i="8"/>
  <c r="G10790" i="8"/>
  <c r="G10791" i="8"/>
  <c r="G10792" i="8"/>
  <c r="G10793" i="8"/>
  <c r="G10794" i="8"/>
  <c r="G10795" i="8"/>
  <c r="G10796" i="8"/>
  <c r="G10797" i="8"/>
  <c r="G10798" i="8"/>
  <c r="G10799" i="8"/>
  <c r="G10800" i="8"/>
  <c r="G10801" i="8"/>
  <c r="G10802" i="8"/>
  <c r="G10803" i="8"/>
  <c r="G10804" i="8"/>
  <c r="G10805" i="8"/>
  <c r="G10806" i="8"/>
  <c r="G10807" i="8"/>
  <c r="G10808" i="8"/>
  <c r="G10809" i="8"/>
  <c r="G10810" i="8"/>
  <c r="G10811" i="8"/>
  <c r="G10812" i="8"/>
  <c r="G10813" i="8"/>
  <c r="G10814" i="8"/>
  <c r="G10815" i="8"/>
  <c r="G10816" i="8"/>
  <c r="G10817" i="8"/>
  <c r="G10818" i="8"/>
  <c r="G10819" i="8"/>
  <c r="G10820" i="8"/>
  <c r="G10821" i="8"/>
  <c r="G10822" i="8"/>
  <c r="G10823" i="8"/>
  <c r="G10824" i="8"/>
  <c r="G10825" i="8"/>
  <c r="G10826" i="8"/>
  <c r="G10827" i="8"/>
  <c r="G10828" i="8"/>
  <c r="G10829" i="8"/>
  <c r="G10830" i="8"/>
  <c r="G10831" i="8"/>
  <c r="G10832" i="8"/>
  <c r="G10833" i="8"/>
  <c r="G10834" i="8"/>
  <c r="G10835" i="8"/>
  <c r="G10836" i="8"/>
  <c r="G10837" i="8"/>
  <c r="G10838" i="8"/>
  <c r="G10839" i="8"/>
  <c r="G10840" i="8"/>
  <c r="G10841" i="8"/>
  <c r="G10842" i="8"/>
  <c r="G10843" i="8"/>
  <c r="G10844" i="8"/>
  <c r="G10845" i="8"/>
  <c r="G10846" i="8"/>
  <c r="G10847" i="8"/>
  <c r="G10848" i="8"/>
  <c r="G10849" i="8"/>
  <c r="G10850" i="8"/>
  <c r="G10851" i="8"/>
  <c r="G10852" i="8"/>
  <c r="G10853" i="8"/>
  <c r="G10854" i="8"/>
  <c r="G10855" i="8"/>
  <c r="G10856" i="8"/>
  <c r="G10857" i="8"/>
  <c r="G10858" i="8"/>
  <c r="G10859" i="8"/>
  <c r="G10860" i="8"/>
  <c r="G10861" i="8"/>
  <c r="G10862" i="8"/>
  <c r="G10863" i="8"/>
  <c r="G10864" i="8"/>
  <c r="G10865" i="8"/>
  <c r="G10866" i="8"/>
  <c r="G10867" i="8"/>
  <c r="G10868" i="8"/>
  <c r="G10869" i="8"/>
  <c r="G10870" i="8"/>
  <c r="G10871" i="8"/>
  <c r="G10872" i="8"/>
  <c r="G10873" i="8"/>
  <c r="G10874" i="8"/>
  <c r="G10875" i="8"/>
  <c r="G10876" i="8"/>
  <c r="G10877" i="8"/>
  <c r="G10878" i="8"/>
  <c r="G10879" i="8"/>
  <c r="G10880" i="8"/>
  <c r="G10881" i="8"/>
  <c r="G10882" i="8"/>
  <c r="G10883" i="8"/>
  <c r="G10884" i="8"/>
  <c r="G10885" i="8"/>
  <c r="G10886" i="8"/>
  <c r="G10887" i="8"/>
  <c r="G10888" i="8"/>
  <c r="G10889" i="8"/>
  <c r="G10890" i="8"/>
  <c r="G10891" i="8"/>
  <c r="G10892" i="8"/>
  <c r="G10893" i="8"/>
  <c r="G10894" i="8"/>
  <c r="G10895" i="8"/>
  <c r="G10896" i="8"/>
  <c r="G10897" i="8"/>
  <c r="G10898" i="8"/>
  <c r="G10899" i="8"/>
  <c r="G10900" i="8"/>
  <c r="G10901" i="8"/>
  <c r="G10902" i="8"/>
  <c r="G10903" i="8"/>
  <c r="G10904" i="8"/>
  <c r="G10905" i="8"/>
  <c r="G10906" i="8"/>
  <c r="G10907" i="8"/>
  <c r="G10908" i="8"/>
  <c r="G10909" i="8"/>
  <c r="G10910" i="8"/>
  <c r="G10911" i="8"/>
  <c r="G10912" i="8"/>
  <c r="G10913" i="8"/>
  <c r="G10914" i="8"/>
  <c r="G10915" i="8"/>
  <c r="G10916" i="8"/>
  <c r="G10917" i="8"/>
  <c r="G10918" i="8"/>
  <c r="G10919" i="8"/>
  <c r="G10920" i="8"/>
  <c r="G10921" i="8"/>
  <c r="G10922" i="8"/>
  <c r="G10923" i="8"/>
  <c r="G10924" i="8"/>
  <c r="G10925" i="8"/>
  <c r="G10926" i="8"/>
  <c r="G10927" i="8"/>
  <c r="G10928" i="8"/>
  <c r="G10929" i="8"/>
  <c r="G10930" i="8"/>
  <c r="G10931" i="8"/>
  <c r="G10932" i="8"/>
  <c r="G10933" i="8"/>
  <c r="G10934" i="8"/>
  <c r="G10935" i="8"/>
  <c r="G10936" i="8"/>
  <c r="G10937" i="8"/>
  <c r="G10938" i="8"/>
  <c r="G10939" i="8"/>
  <c r="G10940" i="8"/>
  <c r="G10941" i="8"/>
  <c r="G10942" i="8"/>
  <c r="G10943" i="8"/>
  <c r="G10944" i="8"/>
  <c r="G10945" i="8"/>
  <c r="G10946" i="8"/>
  <c r="G10947" i="8"/>
  <c r="G10948" i="8"/>
  <c r="G10949" i="8"/>
  <c r="G10950" i="8"/>
  <c r="G10951" i="8"/>
  <c r="G10952" i="8"/>
  <c r="G10953" i="8"/>
  <c r="G10954" i="8"/>
  <c r="G10955" i="8"/>
  <c r="G10956" i="8"/>
  <c r="G10957" i="8"/>
  <c r="G10958" i="8"/>
  <c r="G10959" i="8"/>
  <c r="G10960" i="8"/>
  <c r="G10961" i="8"/>
  <c r="G10962" i="8"/>
  <c r="G10963" i="8"/>
  <c r="G10964" i="8"/>
  <c r="G10965" i="8"/>
  <c r="G10966" i="8"/>
  <c r="G10967" i="8"/>
  <c r="G10968" i="8"/>
  <c r="G10969" i="8"/>
  <c r="G10970" i="8"/>
  <c r="G10971" i="8"/>
  <c r="G10972" i="8"/>
  <c r="G10973" i="8"/>
  <c r="G10974" i="8"/>
  <c r="G10975" i="8"/>
  <c r="G10976" i="8"/>
  <c r="G10977" i="8"/>
  <c r="G10978" i="8"/>
  <c r="G10979" i="8"/>
  <c r="G10980" i="8"/>
  <c r="G10981" i="8"/>
  <c r="G10982" i="8"/>
  <c r="G10983" i="8"/>
  <c r="G10984" i="8"/>
  <c r="G10985" i="8"/>
  <c r="G10986" i="8"/>
  <c r="G10987" i="8"/>
  <c r="G10988" i="8"/>
  <c r="G10989" i="8"/>
  <c r="G10990" i="8"/>
  <c r="G10991" i="8"/>
  <c r="G10992" i="8"/>
  <c r="G10993" i="8"/>
  <c r="G10994" i="8"/>
  <c r="G10995" i="8"/>
  <c r="G10996" i="8"/>
  <c r="G10997" i="8"/>
  <c r="G10998" i="8"/>
  <c r="G10999" i="8"/>
  <c r="G11000" i="8"/>
  <c r="G11001" i="8"/>
  <c r="G11002" i="8"/>
  <c r="G11003" i="8"/>
  <c r="G11004" i="8"/>
  <c r="G11005" i="8"/>
  <c r="G11006" i="8"/>
  <c r="G11007" i="8"/>
  <c r="G11008" i="8"/>
  <c r="G11009" i="8"/>
  <c r="G11010" i="8"/>
  <c r="G11011" i="8"/>
  <c r="G11012" i="8"/>
  <c r="G11013" i="8"/>
  <c r="G11014" i="8"/>
  <c r="G11015" i="8"/>
  <c r="G11016" i="8"/>
  <c r="G11017" i="8"/>
  <c r="G11018" i="8"/>
  <c r="G11019" i="8"/>
  <c r="G11020" i="8"/>
  <c r="G11021" i="8"/>
  <c r="G11022" i="8"/>
  <c r="G11023" i="8"/>
  <c r="G11024" i="8"/>
  <c r="G11025" i="8"/>
  <c r="G11026" i="8"/>
  <c r="G11027" i="8"/>
  <c r="G11028" i="8"/>
  <c r="G11029" i="8"/>
  <c r="G11030" i="8"/>
  <c r="G11031" i="8"/>
  <c r="G11032" i="8"/>
  <c r="G11033" i="8"/>
  <c r="G11034" i="8"/>
  <c r="G11035" i="8"/>
  <c r="G11036" i="8"/>
  <c r="G11037" i="8"/>
  <c r="G11038" i="8"/>
  <c r="G11039" i="8"/>
  <c r="G11040" i="8"/>
  <c r="G11041" i="8"/>
  <c r="G11042" i="8"/>
  <c r="G11043" i="8"/>
  <c r="G11044" i="8"/>
  <c r="G11045" i="8"/>
  <c r="G11046" i="8"/>
  <c r="G11047" i="8"/>
  <c r="G11048" i="8"/>
  <c r="G11049" i="8"/>
  <c r="G11050" i="8"/>
  <c r="G11051" i="8"/>
  <c r="G11052" i="8"/>
  <c r="G11053" i="8"/>
  <c r="G11054" i="8"/>
  <c r="G11055" i="8"/>
  <c r="G11056" i="8"/>
  <c r="G11057" i="8"/>
  <c r="G11058" i="8"/>
  <c r="G11059" i="8"/>
  <c r="G11060" i="8"/>
  <c r="G11061" i="8"/>
  <c r="G11062" i="8"/>
  <c r="G11063" i="8"/>
  <c r="G11064" i="8"/>
  <c r="G11065" i="8"/>
  <c r="G11066" i="8"/>
  <c r="G11067" i="8"/>
  <c r="G11068" i="8"/>
  <c r="G11069" i="8"/>
  <c r="G11070" i="8"/>
  <c r="G11071" i="8"/>
  <c r="G11072" i="8"/>
  <c r="G11073" i="8"/>
  <c r="G11074" i="8"/>
  <c r="G11075" i="8"/>
  <c r="G11076" i="8"/>
  <c r="G11077" i="8"/>
  <c r="G11078" i="8"/>
  <c r="G11079" i="8"/>
  <c r="G11080" i="8"/>
  <c r="G11081" i="8"/>
  <c r="G11082" i="8"/>
  <c r="G11083" i="8"/>
  <c r="G11084" i="8"/>
  <c r="G11085" i="8"/>
  <c r="G11086" i="8"/>
  <c r="G11087" i="8"/>
  <c r="G11088" i="8"/>
  <c r="G11089" i="8"/>
  <c r="G11090" i="8"/>
  <c r="G11091" i="8"/>
  <c r="G11092" i="8"/>
  <c r="G11093" i="8"/>
  <c r="G11094" i="8"/>
  <c r="G11095" i="8"/>
  <c r="G11096" i="8"/>
  <c r="G11097" i="8"/>
  <c r="G11098" i="8"/>
  <c r="G11099" i="8"/>
  <c r="G11100" i="8"/>
  <c r="G11101" i="8"/>
  <c r="G11102" i="8"/>
  <c r="G11103" i="8"/>
  <c r="G11104" i="8"/>
  <c r="G11105" i="8"/>
  <c r="G11106" i="8"/>
  <c r="G11107" i="8"/>
  <c r="G11108" i="8"/>
  <c r="G11109" i="8"/>
  <c r="G11110" i="8"/>
  <c r="G11111" i="8"/>
  <c r="G11112" i="8"/>
  <c r="G11113" i="8"/>
  <c r="G11114" i="8"/>
  <c r="G11115" i="8"/>
  <c r="G11116" i="8"/>
  <c r="G11117" i="8"/>
  <c r="G11118" i="8"/>
  <c r="G11119" i="8"/>
  <c r="G11120" i="8"/>
  <c r="G11121" i="8"/>
  <c r="G11122" i="8"/>
  <c r="G11123" i="8"/>
  <c r="G11124" i="8"/>
  <c r="G11125" i="8"/>
  <c r="G11126" i="8"/>
  <c r="G11127" i="8"/>
  <c r="G11128" i="8"/>
  <c r="G11129" i="8"/>
  <c r="G11130" i="8"/>
  <c r="G11131" i="8"/>
  <c r="G11132" i="8"/>
  <c r="G11133" i="8"/>
  <c r="G11134" i="8"/>
  <c r="G11135" i="8"/>
  <c r="G11136" i="8"/>
  <c r="G11137" i="8"/>
  <c r="G11138" i="8"/>
  <c r="G11139" i="8"/>
  <c r="G11140" i="8"/>
  <c r="G11141" i="8"/>
  <c r="G11142" i="8"/>
  <c r="G11143" i="8"/>
  <c r="G11144" i="8"/>
  <c r="G11145" i="8"/>
  <c r="G11146" i="8"/>
  <c r="G11147" i="8"/>
  <c r="G11148" i="8"/>
  <c r="G11149" i="8"/>
  <c r="G11150" i="8"/>
  <c r="G11151" i="8"/>
  <c r="G11152" i="8"/>
  <c r="G11153" i="8"/>
  <c r="G11154" i="8"/>
  <c r="G11155" i="8"/>
  <c r="G11156" i="8"/>
  <c r="G11157" i="8"/>
  <c r="G11158" i="8"/>
  <c r="G11159" i="8"/>
  <c r="G11160" i="8"/>
  <c r="G11161" i="8"/>
  <c r="G11162" i="8"/>
  <c r="G11163" i="8"/>
  <c r="G11164" i="8"/>
  <c r="G11165" i="8"/>
  <c r="G11166" i="8"/>
  <c r="G11167" i="8"/>
  <c r="G11168" i="8"/>
  <c r="G11169" i="8"/>
  <c r="G11170" i="8"/>
  <c r="G11171" i="8"/>
  <c r="G11172" i="8"/>
  <c r="G11173" i="8"/>
  <c r="G11174" i="8"/>
  <c r="G11175" i="8"/>
  <c r="G11176" i="8"/>
  <c r="G11177" i="8"/>
  <c r="G11178" i="8"/>
  <c r="G11179" i="8"/>
  <c r="G11180" i="8"/>
  <c r="G11181" i="8"/>
  <c r="G11182" i="8"/>
  <c r="G11183" i="8"/>
  <c r="G11184" i="8"/>
  <c r="G11185" i="8"/>
  <c r="G11186" i="8"/>
  <c r="G11187" i="8"/>
  <c r="G11188" i="8"/>
  <c r="G11189" i="8"/>
  <c r="G11190" i="8"/>
  <c r="G11191" i="8"/>
  <c r="G11192" i="8"/>
  <c r="G11193" i="8"/>
  <c r="G11194" i="8"/>
  <c r="G11195" i="8"/>
  <c r="G11196" i="8"/>
  <c r="G11197" i="8"/>
  <c r="G11198" i="8"/>
  <c r="G11199" i="8"/>
  <c r="G11200" i="8"/>
  <c r="G11201" i="8"/>
  <c r="G11202" i="8"/>
  <c r="G11203" i="8"/>
  <c r="G11204" i="8"/>
  <c r="G11205" i="8"/>
  <c r="G11206" i="8"/>
  <c r="G11207" i="8"/>
  <c r="G11208" i="8"/>
  <c r="G11209" i="8"/>
  <c r="G11210" i="8"/>
  <c r="G11211" i="8"/>
  <c r="G11212" i="8"/>
  <c r="G11213" i="8"/>
  <c r="G11214" i="8"/>
  <c r="G11215" i="8"/>
  <c r="G11216" i="8"/>
  <c r="G11217" i="8"/>
  <c r="G11218" i="8"/>
  <c r="G11219" i="8"/>
  <c r="G11220" i="8"/>
  <c r="G11221" i="8"/>
  <c r="G11222" i="8"/>
  <c r="G11223" i="8"/>
  <c r="G11224" i="8"/>
  <c r="G11225" i="8"/>
  <c r="G11226" i="8"/>
  <c r="G11227" i="8"/>
  <c r="G11228" i="8"/>
  <c r="G11229" i="8"/>
  <c r="G11230" i="8"/>
  <c r="G11231" i="8"/>
  <c r="G11232" i="8"/>
  <c r="G11233" i="8"/>
  <c r="G11234" i="8"/>
  <c r="G11235" i="8"/>
  <c r="G11236" i="8"/>
  <c r="G11237" i="8"/>
  <c r="G11238" i="8"/>
  <c r="G11239" i="8"/>
  <c r="G11240" i="8"/>
  <c r="G11241" i="8"/>
  <c r="G11242" i="8"/>
  <c r="G11243" i="8"/>
  <c r="G11244" i="8"/>
  <c r="G11245" i="8"/>
  <c r="G11246" i="8"/>
  <c r="G11247" i="8"/>
  <c r="G11248" i="8"/>
  <c r="G11249" i="8"/>
  <c r="G11250" i="8"/>
  <c r="G11251" i="8"/>
  <c r="G11252" i="8"/>
  <c r="G11253" i="8"/>
  <c r="G11254" i="8"/>
  <c r="G11255" i="8"/>
  <c r="G11256" i="8"/>
  <c r="G11257" i="8"/>
  <c r="G11258" i="8"/>
  <c r="G11259" i="8"/>
  <c r="G11260" i="8"/>
  <c r="G11261" i="8"/>
  <c r="G11262" i="8"/>
  <c r="G11263" i="8"/>
  <c r="G11264" i="8"/>
  <c r="G11265" i="8"/>
  <c r="G11266" i="8"/>
  <c r="G11267" i="8"/>
  <c r="G11268" i="8"/>
  <c r="G11269" i="8"/>
  <c r="G11270" i="8"/>
  <c r="G11271" i="8"/>
  <c r="G11272" i="8"/>
  <c r="G11273" i="8"/>
  <c r="G11274" i="8"/>
  <c r="G11275" i="8"/>
  <c r="G11276" i="8"/>
  <c r="G11277" i="8"/>
  <c r="G11278" i="8"/>
  <c r="G11279" i="8"/>
  <c r="G11280" i="8"/>
  <c r="G11281" i="8"/>
  <c r="G11282" i="8"/>
  <c r="G11283" i="8"/>
  <c r="G11284" i="8"/>
  <c r="G11285" i="8"/>
  <c r="G11286" i="8"/>
  <c r="G11287" i="8"/>
  <c r="G11288" i="8"/>
  <c r="G11289" i="8"/>
  <c r="G11290" i="8"/>
  <c r="G11291" i="8"/>
  <c r="G11292" i="8"/>
  <c r="G11293" i="8"/>
  <c r="G11294" i="8"/>
  <c r="G11295" i="8"/>
  <c r="G11296" i="8"/>
  <c r="G11297" i="8"/>
  <c r="G11298" i="8"/>
  <c r="G11299" i="8"/>
  <c r="G11300" i="8"/>
  <c r="G11301" i="8"/>
  <c r="G11302" i="8"/>
  <c r="G11303" i="8"/>
  <c r="G11304" i="8"/>
  <c r="G11305" i="8"/>
  <c r="G11306" i="8"/>
  <c r="G11307" i="8"/>
  <c r="G11308" i="8"/>
  <c r="G11309" i="8"/>
  <c r="G11310" i="8"/>
  <c r="G11311" i="8"/>
  <c r="G11312" i="8"/>
  <c r="G11313" i="8"/>
  <c r="G11314" i="8"/>
  <c r="G11315" i="8"/>
  <c r="G11316" i="8"/>
  <c r="G11317" i="8"/>
  <c r="G11318" i="8"/>
  <c r="G11319" i="8"/>
  <c r="G11320" i="8"/>
  <c r="G11321" i="8"/>
  <c r="G11322" i="8"/>
  <c r="G11323" i="8"/>
  <c r="G11324" i="8"/>
  <c r="G11325" i="8"/>
  <c r="G11326" i="8"/>
  <c r="G11327" i="8"/>
  <c r="G11328" i="8"/>
  <c r="G11329" i="8"/>
  <c r="G11330" i="8"/>
  <c r="G11331" i="8"/>
  <c r="G11332" i="8"/>
  <c r="G11333" i="8"/>
  <c r="G11334" i="8"/>
  <c r="G11335" i="8"/>
  <c r="G11336" i="8"/>
  <c r="G11337" i="8"/>
  <c r="G11338" i="8"/>
  <c r="G11339" i="8"/>
  <c r="G11340" i="8"/>
  <c r="G11341" i="8"/>
  <c r="G11342" i="8"/>
  <c r="G11343" i="8"/>
  <c r="G11344" i="8"/>
  <c r="G11345" i="8"/>
  <c r="G11346" i="8"/>
  <c r="G11347" i="8"/>
  <c r="G11348" i="8"/>
  <c r="G11349" i="8"/>
  <c r="G11350" i="8"/>
  <c r="G11351" i="8"/>
  <c r="G11352" i="8"/>
  <c r="G11353" i="8"/>
  <c r="G11354" i="8"/>
  <c r="G11355" i="8"/>
  <c r="G11356" i="8"/>
  <c r="G11357" i="8"/>
  <c r="G11358" i="8"/>
  <c r="G11359" i="8"/>
  <c r="G11360" i="8"/>
  <c r="G11361" i="8"/>
  <c r="G11362" i="8"/>
  <c r="G11363" i="8"/>
  <c r="G11364" i="8"/>
  <c r="G11365" i="8"/>
  <c r="G11366" i="8"/>
  <c r="G11367" i="8"/>
  <c r="G11368" i="8"/>
  <c r="G11369" i="8"/>
  <c r="G11370" i="8"/>
  <c r="G11371" i="8"/>
  <c r="G11372" i="8"/>
  <c r="G11373" i="8"/>
  <c r="G11374" i="8"/>
  <c r="G11375" i="8"/>
  <c r="G11376" i="8"/>
  <c r="G11377" i="8"/>
  <c r="G11378" i="8"/>
  <c r="G11379" i="8"/>
  <c r="G11380" i="8"/>
  <c r="G11381" i="8"/>
  <c r="G11382" i="8"/>
  <c r="G11383" i="8"/>
  <c r="G11384" i="8"/>
  <c r="G11385" i="8"/>
  <c r="G11386" i="8"/>
  <c r="G11387" i="8"/>
  <c r="G11388" i="8"/>
  <c r="G11389" i="8"/>
  <c r="G11390" i="8"/>
  <c r="G11391" i="8"/>
  <c r="G11392" i="8"/>
  <c r="G11393" i="8"/>
  <c r="G11394" i="8"/>
  <c r="G11395" i="8"/>
  <c r="G11396" i="8"/>
  <c r="G11397" i="8"/>
  <c r="G11398" i="8"/>
  <c r="G11399" i="8"/>
  <c r="G11400" i="8"/>
  <c r="G11401" i="8"/>
  <c r="G11402" i="8"/>
  <c r="G11403" i="8"/>
  <c r="G11404" i="8"/>
  <c r="G11405" i="8"/>
  <c r="G11406" i="8"/>
  <c r="G11407" i="8"/>
  <c r="G11408" i="8"/>
  <c r="G11409" i="8"/>
  <c r="G11410" i="8"/>
  <c r="G11411" i="8"/>
  <c r="G11412" i="8"/>
  <c r="G11413" i="8"/>
  <c r="G11414" i="8"/>
  <c r="G11415" i="8"/>
  <c r="G11416" i="8"/>
  <c r="G11417" i="8"/>
  <c r="G11418" i="8"/>
  <c r="G11419" i="8"/>
  <c r="G11420" i="8"/>
  <c r="G11421" i="8"/>
  <c r="G11422" i="8"/>
  <c r="G11423" i="8"/>
  <c r="G11424" i="8"/>
  <c r="G11425" i="8"/>
  <c r="G11426" i="8"/>
  <c r="G11427" i="8"/>
  <c r="G11428" i="8"/>
  <c r="G11429" i="8"/>
  <c r="G11430" i="8"/>
  <c r="G11431" i="8"/>
  <c r="G11432" i="8"/>
  <c r="G11433" i="8"/>
  <c r="G11434" i="8"/>
  <c r="G11435" i="8"/>
  <c r="G11436" i="8"/>
  <c r="G11437" i="8"/>
  <c r="G11438" i="8"/>
  <c r="G11439" i="8"/>
  <c r="G11440" i="8"/>
  <c r="G11441" i="8"/>
  <c r="G11442" i="8"/>
  <c r="G11443" i="8"/>
  <c r="G11444" i="8"/>
  <c r="G11445" i="8"/>
  <c r="G11446" i="8"/>
  <c r="G11447" i="8"/>
  <c r="G11448" i="8"/>
  <c r="G11449" i="8"/>
  <c r="G11450" i="8"/>
  <c r="G11451" i="8"/>
  <c r="G11452" i="8"/>
  <c r="G11453" i="8"/>
  <c r="G11454" i="8"/>
  <c r="G11455" i="8"/>
  <c r="G11456" i="8"/>
  <c r="G11457" i="8"/>
  <c r="G11458" i="8"/>
  <c r="G11459" i="8"/>
  <c r="G11460" i="8"/>
  <c r="G11461" i="8"/>
  <c r="G11462" i="8"/>
  <c r="G11463" i="8"/>
  <c r="G11464" i="8"/>
  <c r="G11465" i="8"/>
  <c r="G11466" i="8"/>
  <c r="G11467" i="8"/>
  <c r="G11468" i="8"/>
  <c r="G11469" i="8"/>
  <c r="G11470" i="8"/>
  <c r="G11471" i="8"/>
  <c r="G11472" i="8"/>
  <c r="G11473" i="8"/>
  <c r="G11474" i="8"/>
  <c r="G11475" i="8"/>
  <c r="G11476" i="8"/>
  <c r="G11477" i="8"/>
  <c r="G11478" i="8"/>
  <c r="G11479" i="8"/>
  <c r="G11480" i="8"/>
  <c r="G11481" i="8"/>
  <c r="G11482" i="8"/>
  <c r="G11483" i="8"/>
  <c r="G11484" i="8"/>
  <c r="G11485" i="8"/>
  <c r="G11486" i="8"/>
  <c r="G11487" i="8"/>
  <c r="G11488" i="8"/>
  <c r="G11489" i="8"/>
  <c r="G11490" i="8"/>
  <c r="G11491" i="8"/>
  <c r="G11492" i="8"/>
  <c r="G11493" i="8"/>
  <c r="G11494" i="8"/>
  <c r="G11495" i="8"/>
  <c r="G11496" i="8"/>
  <c r="G11497" i="8"/>
  <c r="G11498" i="8"/>
  <c r="G11499" i="8"/>
  <c r="G11500" i="8"/>
  <c r="G11501" i="8"/>
  <c r="G11502" i="8"/>
  <c r="G11503" i="8"/>
  <c r="G11504" i="8"/>
  <c r="G11505" i="8"/>
  <c r="G11506" i="8"/>
  <c r="G11507" i="8"/>
  <c r="G11508" i="8"/>
  <c r="G11509" i="8"/>
  <c r="G11510" i="8"/>
  <c r="G11511" i="8"/>
  <c r="G11512" i="8"/>
  <c r="G11513" i="8"/>
  <c r="G11514" i="8"/>
  <c r="G11515" i="8"/>
  <c r="G11516" i="8"/>
  <c r="G11517" i="8"/>
  <c r="G11518" i="8"/>
  <c r="G11519" i="8"/>
  <c r="G11520" i="8"/>
  <c r="G11521" i="8"/>
  <c r="G11522" i="8"/>
  <c r="G11523" i="8"/>
  <c r="G11524" i="8"/>
  <c r="G11525" i="8"/>
  <c r="G11526" i="8"/>
  <c r="G11527" i="8"/>
  <c r="G11528" i="8"/>
  <c r="G11529" i="8"/>
  <c r="G11530" i="8"/>
  <c r="G11531" i="8"/>
  <c r="G11532" i="8"/>
  <c r="G11533" i="8"/>
  <c r="G11534" i="8"/>
  <c r="G11535" i="8"/>
  <c r="G11536" i="8"/>
  <c r="G11537" i="8"/>
  <c r="G11538" i="8"/>
  <c r="G11539" i="8"/>
  <c r="G11540" i="8"/>
  <c r="G11541" i="8"/>
  <c r="G11542" i="8"/>
  <c r="G11543" i="8"/>
  <c r="G11544" i="8"/>
  <c r="G11545" i="8"/>
  <c r="G11546" i="8"/>
  <c r="G11547" i="8"/>
  <c r="G11548" i="8"/>
  <c r="G11549" i="8"/>
  <c r="G11550" i="8"/>
  <c r="G11551" i="8"/>
  <c r="G11552" i="8"/>
  <c r="G11553" i="8"/>
  <c r="G11554" i="8"/>
  <c r="G11555" i="8"/>
  <c r="G11556" i="8"/>
  <c r="G11557" i="8"/>
  <c r="G11558" i="8"/>
  <c r="G11559" i="8"/>
  <c r="G11560" i="8"/>
  <c r="G11561" i="8"/>
  <c r="G11562" i="8"/>
  <c r="G11563" i="8"/>
  <c r="G11564" i="8"/>
  <c r="G11565" i="8"/>
  <c r="G11566" i="8"/>
  <c r="G11567" i="8"/>
  <c r="G11568" i="8"/>
  <c r="G11569" i="8"/>
  <c r="G11570" i="8"/>
  <c r="G11571" i="8"/>
  <c r="G11572" i="8"/>
  <c r="G11573" i="8"/>
  <c r="G11574" i="8"/>
  <c r="G11575" i="8"/>
  <c r="G11576" i="8"/>
  <c r="G11577" i="8"/>
  <c r="G11578" i="8"/>
  <c r="G11579" i="8"/>
  <c r="G11580" i="8"/>
  <c r="G11581" i="8"/>
  <c r="G11582" i="8"/>
  <c r="G11583" i="8"/>
  <c r="G11584" i="8"/>
  <c r="G11585" i="8"/>
  <c r="G11586" i="8"/>
  <c r="G11587" i="8"/>
  <c r="G11588" i="8"/>
  <c r="G11589" i="8"/>
  <c r="G11590" i="8"/>
  <c r="G11591" i="8"/>
  <c r="G11592" i="8"/>
  <c r="G11593" i="8"/>
  <c r="G11594" i="8"/>
  <c r="G11595" i="8"/>
  <c r="G11596" i="8"/>
  <c r="G11597" i="8"/>
  <c r="G11598" i="8"/>
  <c r="G11599" i="8"/>
  <c r="G11600" i="8"/>
  <c r="G11601" i="8"/>
  <c r="G11602" i="8"/>
  <c r="G11603" i="8"/>
  <c r="G11604" i="8"/>
  <c r="G11605" i="8"/>
  <c r="G11606" i="8"/>
  <c r="G11607" i="8"/>
  <c r="G11608" i="8"/>
  <c r="G11609" i="8"/>
  <c r="G11610" i="8"/>
  <c r="G11611" i="8"/>
  <c r="G11612" i="8"/>
  <c r="G11613" i="8"/>
  <c r="G11614" i="8"/>
  <c r="G11615" i="8"/>
  <c r="G11616" i="8"/>
  <c r="G11617" i="8"/>
  <c r="G11618" i="8"/>
  <c r="G11619" i="8"/>
  <c r="G11620" i="8"/>
  <c r="G11621" i="8"/>
  <c r="G11622" i="8"/>
  <c r="G11623" i="8"/>
  <c r="G11624" i="8"/>
  <c r="G11625" i="8"/>
  <c r="G11626" i="8"/>
  <c r="G11627" i="8"/>
  <c r="G11628" i="8"/>
  <c r="G11629" i="8"/>
  <c r="G11630" i="8"/>
  <c r="G11631" i="8"/>
  <c r="G11632" i="8"/>
  <c r="G11633" i="8"/>
  <c r="G11634" i="8"/>
  <c r="G11635" i="8"/>
  <c r="G11636" i="8"/>
  <c r="G11637" i="8"/>
  <c r="G11638" i="8"/>
  <c r="G11639" i="8"/>
  <c r="G11640" i="8"/>
  <c r="G11641" i="8"/>
  <c r="G11642" i="8"/>
  <c r="G11643" i="8"/>
  <c r="G11644" i="8"/>
  <c r="G11645" i="8"/>
  <c r="G11646" i="8"/>
  <c r="G11647" i="8"/>
  <c r="G11648" i="8"/>
  <c r="G11649" i="8"/>
  <c r="G11650" i="8"/>
  <c r="G11651" i="8"/>
  <c r="G11652" i="8"/>
  <c r="G11653" i="8"/>
  <c r="G11654" i="8"/>
  <c r="G11655" i="8"/>
  <c r="G11656" i="8"/>
  <c r="G11657" i="8"/>
  <c r="G11658" i="8"/>
  <c r="G11659" i="8"/>
  <c r="G11660" i="8"/>
  <c r="G11661" i="8"/>
  <c r="G11662" i="8"/>
  <c r="G11663" i="8"/>
  <c r="G11664" i="8"/>
  <c r="G11665" i="8"/>
  <c r="G11666" i="8"/>
  <c r="G11667" i="8"/>
  <c r="G11668" i="8"/>
  <c r="G11669" i="8"/>
  <c r="G11670" i="8"/>
  <c r="G11671" i="8"/>
  <c r="G11672" i="8"/>
  <c r="G11673" i="8"/>
  <c r="G11674" i="8"/>
  <c r="G11675" i="8"/>
  <c r="G11676" i="8"/>
  <c r="G11677" i="8"/>
  <c r="G11678" i="8"/>
  <c r="G11679" i="8"/>
  <c r="G11680" i="8"/>
  <c r="G11681" i="8"/>
  <c r="G11682" i="8"/>
  <c r="G11683" i="8"/>
  <c r="G11684" i="8"/>
  <c r="G11685" i="8"/>
  <c r="G11686" i="8"/>
  <c r="G11687" i="8"/>
  <c r="G11688" i="8"/>
  <c r="G11689" i="8"/>
  <c r="G11690" i="8"/>
  <c r="G11691" i="8"/>
  <c r="G11692" i="8"/>
  <c r="G11693" i="8"/>
  <c r="G11694" i="8"/>
  <c r="G11695" i="8"/>
  <c r="G11696" i="8"/>
  <c r="G11697" i="8"/>
  <c r="G11698" i="8"/>
  <c r="G11699" i="8"/>
  <c r="G11700" i="8"/>
  <c r="G11701" i="8"/>
  <c r="G11702" i="8"/>
  <c r="G11703" i="8"/>
  <c r="G11704" i="8"/>
  <c r="G11705" i="8"/>
  <c r="G11706" i="8"/>
  <c r="G11707" i="8"/>
  <c r="G11708" i="8"/>
  <c r="G11709" i="8"/>
  <c r="G11710" i="8"/>
  <c r="G11711" i="8"/>
  <c r="G11712" i="8"/>
  <c r="G11713" i="8"/>
  <c r="G11714" i="8"/>
  <c r="G11715" i="8"/>
  <c r="G11716" i="8"/>
  <c r="G11717" i="8"/>
  <c r="G11718" i="8"/>
  <c r="G11719" i="8"/>
  <c r="G11720" i="8"/>
  <c r="G11721" i="8"/>
  <c r="G11722" i="8"/>
  <c r="G11723" i="8"/>
  <c r="G11724" i="8"/>
  <c r="G11725" i="8"/>
  <c r="G11726" i="8"/>
  <c r="G11727" i="8"/>
  <c r="G11728" i="8"/>
  <c r="G11729" i="8"/>
  <c r="G11730" i="8"/>
  <c r="G11731" i="8"/>
  <c r="G11732" i="8"/>
  <c r="G11733" i="8"/>
  <c r="G11734" i="8"/>
  <c r="G11735" i="8"/>
  <c r="G11736" i="8"/>
  <c r="G11737" i="8"/>
  <c r="G11738" i="8"/>
  <c r="G11739" i="8"/>
  <c r="G11740" i="8"/>
  <c r="G11741" i="8"/>
  <c r="G11742" i="8"/>
  <c r="G11743" i="8"/>
  <c r="G11744" i="8"/>
  <c r="G11745" i="8"/>
  <c r="G11746" i="8"/>
  <c r="G11747" i="8"/>
  <c r="G11748" i="8"/>
  <c r="G11749" i="8"/>
  <c r="G11750" i="8"/>
  <c r="G11751" i="8"/>
  <c r="G11752" i="8"/>
  <c r="G11753" i="8"/>
  <c r="G11754" i="8"/>
  <c r="G11755" i="8"/>
  <c r="G11756" i="8"/>
  <c r="G11757" i="8"/>
  <c r="G11758" i="8"/>
  <c r="G11759" i="8"/>
  <c r="G11760" i="8"/>
  <c r="G11761" i="8"/>
  <c r="G11762" i="8"/>
  <c r="G11763" i="8"/>
  <c r="G11764" i="8"/>
  <c r="G11765" i="8"/>
  <c r="G11766" i="8"/>
  <c r="G11767" i="8"/>
  <c r="G11768" i="8"/>
  <c r="G11769" i="8"/>
  <c r="G11770" i="8"/>
  <c r="G11771" i="8"/>
  <c r="G11772" i="8"/>
  <c r="G11773" i="8"/>
  <c r="G11774" i="8"/>
  <c r="G11775" i="8"/>
  <c r="G11776" i="8"/>
  <c r="G11777" i="8"/>
  <c r="G11778" i="8"/>
  <c r="G11779" i="8"/>
  <c r="G11780" i="8"/>
  <c r="G11781" i="8"/>
  <c r="G11782" i="8"/>
  <c r="G11783" i="8"/>
  <c r="G11784" i="8"/>
  <c r="G11785" i="8"/>
  <c r="G11786" i="8"/>
  <c r="G11787" i="8"/>
  <c r="G11788" i="8"/>
  <c r="G11789" i="8"/>
  <c r="G11790" i="8"/>
  <c r="G11791" i="8"/>
  <c r="G11792" i="8"/>
  <c r="G11793" i="8"/>
  <c r="G11794" i="8"/>
  <c r="G11795" i="8"/>
  <c r="G11796" i="8"/>
  <c r="G11797" i="8"/>
  <c r="G11798" i="8"/>
  <c r="G11799" i="8"/>
  <c r="G11800" i="8"/>
  <c r="G11801" i="8"/>
  <c r="G11802" i="8"/>
  <c r="G11803" i="8"/>
  <c r="G11804" i="8"/>
  <c r="G11805" i="8"/>
  <c r="G11806" i="8"/>
  <c r="G11807" i="8"/>
  <c r="G11808" i="8"/>
  <c r="G11809" i="8"/>
  <c r="G11810" i="8"/>
  <c r="G11811" i="8"/>
  <c r="G11812" i="8"/>
  <c r="G11813" i="8"/>
  <c r="G11814" i="8"/>
  <c r="G11815" i="8"/>
  <c r="G11816" i="8"/>
  <c r="G11817" i="8"/>
  <c r="G11818" i="8"/>
  <c r="G11819" i="8"/>
  <c r="G11820" i="8"/>
  <c r="G11821" i="8"/>
  <c r="G11822" i="8"/>
  <c r="G11823" i="8"/>
  <c r="G11824" i="8"/>
  <c r="G11825" i="8"/>
  <c r="G11826" i="8"/>
  <c r="G11827" i="8"/>
  <c r="G11828" i="8"/>
  <c r="G11829" i="8"/>
  <c r="G11830" i="8"/>
  <c r="G11831" i="8"/>
  <c r="G11832" i="8"/>
  <c r="G11833" i="8"/>
  <c r="G11834" i="8"/>
  <c r="G11835" i="8"/>
  <c r="G11836" i="8"/>
  <c r="G11837" i="8"/>
  <c r="G11838" i="8"/>
  <c r="G11839" i="8"/>
  <c r="G11840" i="8"/>
  <c r="G11841" i="8"/>
  <c r="G11842" i="8"/>
  <c r="G11843" i="8"/>
  <c r="G11844" i="8"/>
  <c r="G11845" i="8"/>
  <c r="G11846" i="8"/>
  <c r="G11847" i="8"/>
  <c r="G11848" i="8"/>
  <c r="G11849" i="8"/>
  <c r="G11850" i="8"/>
  <c r="G11851" i="8"/>
  <c r="G11852" i="8"/>
  <c r="G11853" i="8"/>
  <c r="G11854" i="8"/>
  <c r="G11855" i="8"/>
  <c r="G11856" i="8"/>
  <c r="G11857" i="8"/>
  <c r="G11858" i="8"/>
  <c r="G11859" i="8"/>
  <c r="G11860" i="8"/>
  <c r="G11861" i="8"/>
  <c r="G11862" i="8"/>
  <c r="G11863" i="8"/>
  <c r="G11864" i="8"/>
  <c r="G11865" i="8"/>
  <c r="G11866" i="8"/>
  <c r="G11867" i="8"/>
  <c r="G11868" i="8"/>
  <c r="G11869" i="8"/>
  <c r="G11870" i="8"/>
  <c r="G11871" i="8"/>
  <c r="G11872" i="8"/>
  <c r="G11873" i="8"/>
  <c r="G11874" i="8"/>
  <c r="G11875" i="8"/>
  <c r="G11876" i="8"/>
  <c r="G11877" i="8"/>
  <c r="G11878" i="8"/>
  <c r="G11879" i="8"/>
  <c r="G11880" i="8"/>
  <c r="G11881" i="8"/>
  <c r="G11882" i="8"/>
  <c r="G11883" i="8"/>
  <c r="G11884" i="8"/>
  <c r="G11885" i="8"/>
  <c r="G11886" i="8"/>
  <c r="G11887" i="8"/>
  <c r="G11888" i="8"/>
  <c r="G11889" i="8"/>
  <c r="G11890" i="8"/>
  <c r="G11891" i="8"/>
  <c r="G11892" i="8"/>
  <c r="G11893" i="8"/>
  <c r="G11894" i="8"/>
  <c r="G11895" i="8"/>
  <c r="G11896" i="8"/>
  <c r="G11897" i="8"/>
  <c r="G11898" i="8"/>
  <c r="G11899" i="8"/>
  <c r="G11900" i="8"/>
  <c r="G11901" i="8"/>
  <c r="G11902" i="8"/>
  <c r="G11903" i="8"/>
  <c r="G11904" i="8"/>
  <c r="G11905" i="8"/>
  <c r="G11906" i="8"/>
  <c r="G11907" i="8"/>
  <c r="G11908" i="8"/>
  <c r="G11909" i="8"/>
  <c r="G11910" i="8"/>
  <c r="G11911" i="8"/>
  <c r="G11912" i="8"/>
  <c r="G11913" i="8"/>
  <c r="G11914" i="8"/>
  <c r="G11915" i="8"/>
  <c r="G11916" i="8"/>
  <c r="G11917" i="8"/>
  <c r="G11918" i="8"/>
  <c r="G11919" i="8"/>
  <c r="G11920" i="8"/>
  <c r="G11921" i="8"/>
  <c r="G11922" i="8"/>
  <c r="G11923" i="8"/>
  <c r="G11924" i="8"/>
  <c r="G11925" i="8"/>
  <c r="G11926" i="8"/>
  <c r="G11927" i="8"/>
  <c r="G11928" i="8"/>
  <c r="G11929" i="8"/>
  <c r="G11930" i="8"/>
  <c r="G11931" i="8"/>
  <c r="G11932" i="8"/>
  <c r="G11933" i="8"/>
  <c r="G11934" i="8"/>
  <c r="G11935" i="8"/>
  <c r="G11936" i="8"/>
  <c r="G11937" i="8"/>
  <c r="G11938" i="8"/>
  <c r="G11939" i="8"/>
  <c r="G11940" i="8"/>
  <c r="G11941" i="8"/>
  <c r="G11942" i="8"/>
  <c r="G11943" i="8"/>
  <c r="G11944" i="8"/>
  <c r="G11945" i="8"/>
  <c r="G11946" i="8"/>
  <c r="G11947" i="8"/>
  <c r="G11948" i="8"/>
  <c r="G11949" i="8"/>
  <c r="G11950" i="8"/>
  <c r="G11951" i="8"/>
  <c r="G11952" i="8"/>
  <c r="G11953" i="8"/>
  <c r="G11954" i="8"/>
  <c r="G11955" i="8"/>
  <c r="G11956" i="8"/>
  <c r="G11957" i="8"/>
  <c r="G11958" i="8"/>
  <c r="G11959" i="8"/>
  <c r="G11960" i="8"/>
  <c r="G11961" i="8"/>
  <c r="G11962" i="8"/>
  <c r="G11963" i="8"/>
  <c r="G11964" i="8"/>
  <c r="G11965" i="8"/>
  <c r="G11966" i="8"/>
  <c r="G11967" i="8"/>
  <c r="G11968" i="8"/>
  <c r="G11969" i="8"/>
  <c r="G11970" i="8"/>
  <c r="G11971" i="8"/>
  <c r="G11972" i="8"/>
  <c r="G11973" i="8"/>
  <c r="G11974" i="8"/>
  <c r="G11975" i="8"/>
  <c r="G11976" i="8"/>
  <c r="G11977" i="8"/>
  <c r="G11978" i="8"/>
  <c r="G11979" i="8"/>
  <c r="G11980" i="8"/>
  <c r="G11981" i="8"/>
  <c r="G11982" i="8"/>
  <c r="G11983" i="8"/>
  <c r="G11984" i="8"/>
  <c r="G11985" i="8"/>
  <c r="G11986" i="8"/>
  <c r="G11987" i="8"/>
  <c r="G11988" i="8"/>
  <c r="G11989" i="8"/>
  <c r="G11990" i="8"/>
  <c r="G11991" i="8"/>
  <c r="G11992" i="8"/>
  <c r="G11993" i="8"/>
  <c r="G11994" i="8"/>
  <c r="G11995" i="8"/>
  <c r="G11996" i="8"/>
  <c r="G11997" i="8"/>
  <c r="G11998" i="8"/>
  <c r="G11999" i="8"/>
  <c r="G12000" i="8"/>
  <c r="G12001" i="8"/>
  <c r="G12002" i="8"/>
  <c r="G12003" i="8"/>
  <c r="G12004" i="8"/>
  <c r="G12005" i="8"/>
  <c r="G12006" i="8"/>
  <c r="G12007" i="8"/>
  <c r="G12008" i="8"/>
  <c r="G12009" i="8"/>
  <c r="G12010" i="8"/>
  <c r="G12011" i="8"/>
  <c r="G12012" i="8"/>
  <c r="G12013" i="8"/>
  <c r="G12014" i="8"/>
  <c r="G12015" i="8"/>
  <c r="G12016" i="8"/>
  <c r="G12017" i="8"/>
  <c r="G12018" i="8"/>
  <c r="G12019" i="8"/>
  <c r="G12020" i="8"/>
  <c r="G12021" i="8"/>
  <c r="G12022" i="8"/>
  <c r="G12023" i="8"/>
  <c r="G12024" i="8"/>
  <c r="G12025" i="8"/>
  <c r="G12026" i="8"/>
  <c r="G12027" i="8"/>
  <c r="G12028" i="8"/>
  <c r="G12029" i="8"/>
  <c r="G12030" i="8"/>
  <c r="G12031" i="8"/>
  <c r="G12032" i="8"/>
  <c r="G12033" i="8"/>
  <c r="G12034" i="8"/>
  <c r="G12035" i="8"/>
  <c r="G12036" i="8"/>
  <c r="G12037" i="8"/>
  <c r="G12038" i="8"/>
  <c r="G12039" i="8"/>
  <c r="G12040" i="8"/>
  <c r="G12041" i="8"/>
  <c r="G12042" i="8"/>
  <c r="G12043" i="8"/>
  <c r="G12044" i="8"/>
  <c r="G12045" i="8"/>
  <c r="G12046" i="8"/>
  <c r="G12047" i="8"/>
  <c r="G12048" i="8"/>
  <c r="G12049" i="8"/>
  <c r="G12050" i="8"/>
  <c r="G12051" i="8"/>
  <c r="G12052" i="8"/>
  <c r="G12053" i="8"/>
  <c r="G12054" i="8"/>
  <c r="G12055" i="8"/>
  <c r="G12056" i="8"/>
  <c r="G12057" i="8"/>
  <c r="G12058" i="8"/>
  <c r="G12059" i="8"/>
  <c r="G12060" i="8"/>
  <c r="G12061" i="8"/>
  <c r="G12062" i="8"/>
  <c r="G12063" i="8"/>
  <c r="G12064" i="8"/>
  <c r="G12065" i="8"/>
  <c r="G12066" i="8"/>
  <c r="G12067" i="8"/>
  <c r="G12068" i="8"/>
  <c r="G12069" i="8"/>
  <c r="G12070" i="8"/>
  <c r="G12071" i="8"/>
  <c r="G12072" i="8"/>
  <c r="G12073" i="8"/>
  <c r="G12074" i="8"/>
  <c r="G12075" i="8"/>
  <c r="G12076" i="8"/>
  <c r="G12077" i="8"/>
  <c r="G12078" i="8"/>
  <c r="G12079" i="8"/>
  <c r="G12080" i="8"/>
  <c r="G12081" i="8"/>
  <c r="G12082" i="8"/>
  <c r="G12083" i="8"/>
  <c r="G12084" i="8"/>
  <c r="G12085" i="8"/>
  <c r="G12086" i="8"/>
  <c r="G12087" i="8"/>
  <c r="G12088" i="8"/>
  <c r="G12089" i="8"/>
  <c r="G12090" i="8"/>
  <c r="G12091" i="8"/>
  <c r="G12092" i="8"/>
  <c r="G12093" i="8"/>
  <c r="G12094" i="8"/>
  <c r="G12095" i="8"/>
  <c r="G12096" i="8"/>
  <c r="G12097" i="8"/>
  <c r="G12098" i="8"/>
  <c r="G12099" i="8"/>
  <c r="G12100" i="8"/>
  <c r="G12101" i="8"/>
  <c r="G12102" i="8"/>
  <c r="G12103" i="8"/>
  <c r="G12104" i="8"/>
  <c r="G12105" i="8"/>
  <c r="G12106" i="8"/>
  <c r="G12107" i="8"/>
  <c r="G12108" i="8"/>
  <c r="G12109" i="8"/>
  <c r="G12110" i="8"/>
  <c r="G12111" i="8"/>
  <c r="G12112" i="8"/>
  <c r="G12113" i="8"/>
  <c r="G12114" i="8"/>
  <c r="G12115" i="8"/>
  <c r="G12116" i="8"/>
  <c r="G12117" i="8"/>
  <c r="G12118" i="8"/>
  <c r="G12119" i="8"/>
  <c r="G12120" i="8"/>
  <c r="G12121" i="8"/>
  <c r="G12122" i="8"/>
  <c r="G12123" i="8"/>
  <c r="G12124" i="8"/>
  <c r="G12125" i="8"/>
  <c r="G12126" i="8"/>
  <c r="G12127" i="8"/>
  <c r="G12128" i="8"/>
  <c r="G12129" i="8"/>
  <c r="G12130" i="8"/>
  <c r="G12131" i="8"/>
  <c r="G12132" i="8"/>
  <c r="G12133" i="8"/>
  <c r="G12134" i="8"/>
  <c r="G12135" i="8"/>
  <c r="G12136" i="8"/>
  <c r="G12137" i="8"/>
  <c r="G12138" i="8"/>
  <c r="G12139" i="8"/>
  <c r="G12140" i="8"/>
  <c r="G12141" i="8"/>
  <c r="G12142" i="8"/>
  <c r="G12143" i="8"/>
  <c r="G12144" i="8"/>
  <c r="G12145" i="8"/>
  <c r="G12146" i="8"/>
  <c r="G12147" i="8"/>
  <c r="G12148" i="8"/>
  <c r="G12149" i="8"/>
  <c r="G12150" i="8"/>
  <c r="G12151" i="8"/>
  <c r="G12152" i="8"/>
  <c r="G12153" i="8"/>
  <c r="G12154" i="8"/>
  <c r="G12155" i="8"/>
  <c r="G12156" i="8"/>
  <c r="G12157" i="8"/>
  <c r="G12158" i="8"/>
  <c r="G12159" i="8"/>
  <c r="G12160" i="8"/>
  <c r="G12161" i="8"/>
  <c r="G12162" i="8"/>
  <c r="G12163" i="8"/>
  <c r="G12164" i="8"/>
  <c r="G12165" i="8"/>
  <c r="G12166" i="8"/>
  <c r="G12167" i="8"/>
  <c r="G12168" i="8"/>
  <c r="G12169" i="8"/>
  <c r="G12170" i="8"/>
  <c r="G12171" i="8"/>
  <c r="G12172" i="8"/>
  <c r="G12173" i="8"/>
  <c r="G12174" i="8"/>
  <c r="G12175" i="8"/>
  <c r="G12176" i="8"/>
  <c r="G12177" i="8"/>
  <c r="G12178" i="8"/>
  <c r="G12179" i="8"/>
  <c r="G12180" i="8"/>
  <c r="G12181" i="8"/>
  <c r="G12182" i="8"/>
  <c r="G12183" i="8"/>
  <c r="G12184" i="8"/>
  <c r="G12185" i="8"/>
  <c r="G12186" i="8"/>
  <c r="G12187" i="8"/>
  <c r="G12188" i="8"/>
  <c r="G12189" i="8"/>
  <c r="G12190" i="8"/>
  <c r="G12191" i="8"/>
  <c r="G12192" i="8"/>
  <c r="G12193" i="8"/>
  <c r="G12194" i="8"/>
  <c r="G12195" i="8"/>
  <c r="G12196" i="8"/>
  <c r="G12197" i="8"/>
  <c r="G12198" i="8"/>
  <c r="G12199" i="8"/>
  <c r="G12200" i="8"/>
  <c r="G12201" i="8"/>
  <c r="G12202" i="8"/>
  <c r="G12203" i="8"/>
  <c r="G12204" i="8"/>
  <c r="G12205" i="8"/>
  <c r="G12206" i="8"/>
  <c r="G12207" i="8"/>
  <c r="G12208" i="8"/>
  <c r="G12209" i="8"/>
  <c r="G12210" i="8"/>
  <c r="G12211" i="8"/>
  <c r="G12212" i="8"/>
  <c r="G12213" i="8"/>
  <c r="G12214" i="8"/>
  <c r="G12215" i="8"/>
  <c r="G12216" i="8"/>
  <c r="G12217" i="8"/>
  <c r="G12218" i="8"/>
  <c r="G12219" i="8"/>
  <c r="G12220" i="8"/>
  <c r="G12221" i="8"/>
  <c r="G12222" i="8"/>
  <c r="G12223" i="8"/>
  <c r="G12224" i="8"/>
  <c r="G12225" i="8"/>
  <c r="G12226" i="8"/>
  <c r="G12227" i="8"/>
  <c r="G12228" i="8"/>
  <c r="G12229" i="8"/>
  <c r="G12230" i="8"/>
  <c r="G12231" i="8"/>
  <c r="G12232" i="8"/>
  <c r="G12233" i="8"/>
  <c r="G12234" i="8"/>
  <c r="G12235" i="8"/>
  <c r="G12236" i="8"/>
  <c r="G12237" i="8"/>
  <c r="G12238" i="8"/>
  <c r="G12239" i="8"/>
  <c r="G12240" i="8"/>
  <c r="G12241" i="8"/>
  <c r="G12242" i="8"/>
  <c r="G12243" i="8"/>
  <c r="G12244" i="8"/>
  <c r="G12245" i="8"/>
  <c r="G12246" i="8"/>
  <c r="G12247" i="8"/>
  <c r="G12248" i="8"/>
  <c r="G12249" i="8"/>
  <c r="G12250" i="8"/>
  <c r="G12251" i="8"/>
  <c r="G12252" i="8"/>
  <c r="G12253" i="8"/>
  <c r="G12254" i="8"/>
  <c r="G12255" i="8"/>
  <c r="G12256" i="8"/>
  <c r="G12257" i="8"/>
  <c r="G12258" i="8"/>
  <c r="G12259" i="8"/>
  <c r="G12260" i="8"/>
  <c r="G12261" i="8"/>
  <c r="G12262" i="8"/>
  <c r="G12263" i="8"/>
  <c r="G12264" i="8"/>
  <c r="G12265" i="8"/>
  <c r="G12266" i="8"/>
  <c r="G12267" i="8"/>
  <c r="G12268" i="8"/>
  <c r="G12269" i="8"/>
  <c r="G12270" i="8"/>
  <c r="G12271" i="8"/>
  <c r="G12272" i="8"/>
  <c r="G12273" i="8"/>
  <c r="G12274" i="8"/>
  <c r="G12275" i="8"/>
  <c r="G12276" i="8"/>
  <c r="G12277" i="8"/>
  <c r="G12278" i="8"/>
  <c r="G12279" i="8"/>
  <c r="G12280" i="8"/>
  <c r="G12281" i="8"/>
  <c r="G12282" i="8"/>
  <c r="G12283" i="8"/>
  <c r="G12284" i="8"/>
  <c r="G12285" i="8"/>
  <c r="G12286" i="8"/>
  <c r="G12287" i="8"/>
  <c r="G12288" i="8"/>
  <c r="G12289" i="8"/>
  <c r="G12290" i="8"/>
  <c r="G12291" i="8"/>
  <c r="G12292" i="8"/>
  <c r="G12293" i="8"/>
  <c r="G12294" i="8"/>
  <c r="G12295" i="8"/>
  <c r="G12296" i="8"/>
  <c r="G12297" i="8"/>
  <c r="G12298" i="8"/>
  <c r="G12299" i="8"/>
  <c r="G12300" i="8"/>
  <c r="G12301" i="8"/>
  <c r="G12302" i="8"/>
  <c r="G12303" i="8"/>
  <c r="G12304" i="8"/>
  <c r="G12305" i="8"/>
  <c r="G12306" i="8"/>
  <c r="G12307" i="8"/>
  <c r="G12308" i="8"/>
  <c r="G12309" i="8"/>
  <c r="G12310" i="8"/>
  <c r="G12311" i="8"/>
  <c r="G12312" i="8"/>
  <c r="G12313" i="8"/>
  <c r="G12314" i="8"/>
  <c r="G12315" i="8"/>
  <c r="G12316" i="8"/>
  <c r="G12317" i="8"/>
  <c r="G12318" i="8"/>
  <c r="G12319" i="8"/>
  <c r="G12320" i="8"/>
  <c r="G12321" i="8"/>
  <c r="G12322" i="8"/>
  <c r="G12323" i="8"/>
  <c r="G12324" i="8"/>
  <c r="G12325" i="8"/>
  <c r="G12326" i="8"/>
  <c r="G12327" i="8"/>
  <c r="G12328" i="8"/>
  <c r="G12329" i="8"/>
  <c r="G12330" i="8"/>
  <c r="G12331" i="8"/>
  <c r="G12332" i="8"/>
  <c r="G12333" i="8"/>
  <c r="G12334" i="8"/>
  <c r="G12335" i="8"/>
  <c r="G12336" i="8"/>
  <c r="G12337" i="8"/>
  <c r="G12338" i="8"/>
  <c r="G12339" i="8"/>
  <c r="G12340" i="8"/>
  <c r="G12341" i="8"/>
  <c r="G12342" i="8"/>
  <c r="G12343" i="8"/>
  <c r="G12344" i="8"/>
  <c r="G12345" i="8"/>
  <c r="G12346" i="8"/>
  <c r="G12347" i="8"/>
  <c r="G12348" i="8"/>
  <c r="G12349" i="8"/>
  <c r="G12350" i="8"/>
  <c r="G12351" i="8"/>
  <c r="G12352" i="8"/>
  <c r="G12353" i="8"/>
  <c r="G12354" i="8"/>
  <c r="G12355" i="8"/>
  <c r="G12356" i="8"/>
  <c r="G12357" i="8"/>
  <c r="G12358" i="8"/>
  <c r="G12359" i="8"/>
  <c r="G12360" i="8"/>
  <c r="G12361" i="8"/>
  <c r="G12362" i="8"/>
  <c r="G12363" i="8"/>
  <c r="G12364" i="8"/>
  <c r="G12365" i="8"/>
  <c r="G12366" i="8"/>
  <c r="G12367" i="8"/>
  <c r="G12368" i="8"/>
  <c r="G12369" i="8"/>
  <c r="G12370" i="8"/>
  <c r="G12371" i="8"/>
  <c r="G12372" i="8"/>
  <c r="G12373" i="8"/>
  <c r="G12374" i="8"/>
  <c r="G12375" i="8"/>
  <c r="G12376" i="8"/>
  <c r="G12377" i="8"/>
  <c r="G12378" i="8"/>
  <c r="G12379" i="8"/>
  <c r="G12380" i="8"/>
  <c r="G12381" i="8"/>
  <c r="G12382" i="8"/>
  <c r="G12383" i="8"/>
  <c r="G12384" i="8"/>
  <c r="G12385" i="8"/>
  <c r="G12386" i="8"/>
  <c r="G12387" i="8"/>
  <c r="G12388" i="8"/>
  <c r="G12389" i="8"/>
  <c r="G12390" i="8"/>
  <c r="G12391" i="8"/>
  <c r="G12392" i="8"/>
  <c r="G12393" i="8"/>
  <c r="G12394" i="8"/>
  <c r="G12395" i="8"/>
  <c r="G12396" i="8"/>
  <c r="G12397" i="8"/>
  <c r="G12398" i="8"/>
  <c r="G12399" i="8"/>
  <c r="G12400" i="8"/>
  <c r="G12401" i="8"/>
  <c r="G12402" i="8"/>
  <c r="G12403" i="8"/>
  <c r="G12404" i="8"/>
  <c r="G12405" i="8"/>
  <c r="G12406" i="8"/>
  <c r="G12407" i="8"/>
  <c r="G12408" i="8"/>
  <c r="G12409" i="8"/>
  <c r="G12410" i="8"/>
  <c r="G12411" i="8"/>
  <c r="G12412" i="8"/>
  <c r="G12413" i="8"/>
  <c r="G12414" i="8"/>
  <c r="G12415" i="8"/>
  <c r="G12416" i="8"/>
  <c r="G12417" i="8"/>
  <c r="G12418" i="8"/>
  <c r="G12419" i="8"/>
  <c r="G12420" i="8"/>
  <c r="G12421" i="8"/>
  <c r="G12422" i="8"/>
  <c r="G12423" i="8"/>
  <c r="G12424" i="8"/>
  <c r="G12425" i="8"/>
  <c r="G12426" i="8"/>
  <c r="G12427" i="8"/>
  <c r="G12428" i="8"/>
  <c r="G12429" i="8"/>
  <c r="G12430" i="8"/>
  <c r="G12431" i="8"/>
  <c r="G12432" i="8"/>
  <c r="G12433" i="8"/>
  <c r="G12434" i="8"/>
  <c r="G12435" i="8"/>
  <c r="G12436" i="8"/>
  <c r="G12437" i="8"/>
  <c r="G12438" i="8"/>
  <c r="G12439" i="8"/>
  <c r="G12440" i="8"/>
  <c r="G12441" i="8"/>
  <c r="G12442" i="8"/>
  <c r="G12443" i="8"/>
  <c r="G12444" i="8"/>
  <c r="G12445" i="8"/>
  <c r="G12446" i="8"/>
  <c r="G12447" i="8"/>
  <c r="G12448" i="8"/>
  <c r="G12449" i="8"/>
  <c r="G12450" i="8"/>
  <c r="G12451" i="8"/>
  <c r="G12452" i="8"/>
  <c r="G12453" i="8"/>
  <c r="G12454" i="8"/>
  <c r="G12455" i="8"/>
  <c r="G12456" i="8"/>
  <c r="G12457" i="8"/>
  <c r="G12458" i="8"/>
  <c r="G12459" i="8"/>
  <c r="G12460" i="8"/>
  <c r="G12461" i="8"/>
  <c r="G12462" i="8"/>
  <c r="G12463" i="8"/>
  <c r="G12464" i="8"/>
  <c r="G12465" i="8"/>
  <c r="G12466" i="8"/>
  <c r="G12467" i="8"/>
  <c r="G12468" i="8"/>
  <c r="G12469" i="8"/>
  <c r="G12470" i="8"/>
  <c r="G12471" i="8"/>
  <c r="G12472" i="8"/>
  <c r="G12473" i="8"/>
  <c r="G12474" i="8"/>
  <c r="G12475" i="8"/>
  <c r="G12476" i="8"/>
  <c r="G12477" i="8"/>
  <c r="G12478" i="8"/>
  <c r="G12479" i="8"/>
  <c r="G12480" i="8"/>
  <c r="G12481" i="8"/>
  <c r="G12482" i="8"/>
  <c r="G12483" i="8"/>
  <c r="G12484" i="8"/>
  <c r="G12485" i="8"/>
  <c r="G12486" i="8"/>
  <c r="G12487" i="8"/>
  <c r="G12488" i="8"/>
  <c r="G12489" i="8"/>
  <c r="G12490" i="8"/>
  <c r="G12491" i="8"/>
  <c r="G12492" i="8"/>
  <c r="G12493" i="8"/>
  <c r="G12494" i="8"/>
  <c r="G12495" i="8"/>
  <c r="G12496" i="8"/>
  <c r="G12497" i="8"/>
  <c r="G12498" i="8"/>
  <c r="G12499" i="8"/>
  <c r="G12500" i="8"/>
  <c r="G12501" i="8"/>
  <c r="G12502" i="8"/>
  <c r="G12503" i="8"/>
  <c r="G12504" i="8"/>
  <c r="G12505" i="8"/>
  <c r="G12506" i="8"/>
  <c r="G12507" i="8"/>
  <c r="G12508" i="8"/>
  <c r="G12509" i="8"/>
  <c r="G12510" i="8"/>
  <c r="G12511" i="8"/>
  <c r="G12512" i="8"/>
  <c r="G12513" i="8"/>
  <c r="G12514" i="8"/>
  <c r="G12515" i="8"/>
  <c r="G12516" i="8"/>
  <c r="G12517" i="8"/>
  <c r="G12518" i="8"/>
  <c r="G12519" i="8"/>
  <c r="G12520" i="8"/>
  <c r="G12521" i="8"/>
  <c r="G12522" i="8"/>
  <c r="G12523" i="8"/>
  <c r="G12524" i="8"/>
  <c r="G12525" i="8"/>
  <c r="G12526" i="8"/>
  <c r="G12527" i="8"/>
  <c r="G12528" i="8"/>
  <c r="G12529" i="8"/>
  <c r="G12530" i="8"/>
  <c r="G12531" i="8"/>
  <c r="G12532" i="8"/>
  <c r="G12533" i="8"/>
  <c r="G12534" i="8"/>
  <c r="G12535" i="8"/>
  <c r="G12536" i="8"/>
  <c r="G12537" i="8"/>
  <c r="G12538" i="8"/>
  <c r="G12539" i="8"/>
  <c r="G12540" i="8"/>
  <c r="G12541" i="8"/>
  <c r="G12542" i="8"/>
  <c r="G12543" i="8"/>
  <c r="G12544" i="8"/>
  <c r="G12545" i="8"/>
  <c r="G12546" i="8"/>
  <c r="G12547" i="8"/>
  <c r="G12548" i="8"/>
  <c r="G12549" i="8"/>
  <c r="G12550" i="8"/>
  <c r="G12551" i="8"/>
  <c r="G12552" i="8"/>
  <c r="G12553" i="8"/>
  <c r="G12554" i="8"/>
  <c r="G12555" i="8"/>
  <c r="G12556" i="8"/>
  <c r="G12557" i="8"/>
  <c r="G12558" i="8"/>
  <c r="G12559" i="8"/>
  <c r="G12560" i="8"/>
  <c r="G12561" i="8"/>
  <c r="G12562" i="8"/>
  <c r="G12563" i="8"/>
  <c r="G12564" i="8"/>
  <c r="G12565" i="8"/>
  <c r="G12566" i="8"/>
  <c r="G12567" i="8"/>
  <c r="G12568" i="8"/>
  <c r="G12569" i="8"/>
  <c r="G12570" i="8"/>
  <c r="G12571" i="8"/>
  <c r="G12572" i="8"/>
  <c r="G12573" i="8"/>
  <c r="G12574" i="8"/>
  <c r="G12575" i="8"/>
  <c r="G12576" i="8"/>
  <c r="G12577" i="8"/>
  <c r="G12578" i="8"/>
  <c r="G12579" i="8"/>
  <c r="G12580" i="8"/>
  <c r="G12581" i="8"/>
  <c r="G12582" i="8"/>
  <c r="G12583" i="8"/>
  <c r="G12584" i="8"/>
  <c r="G12585" i="8"/>
  <c r="G12586" i="8"/>
  <c r="G12587" i="8"/>
  <c r="G12588" i="8"/>
  <c r="G12589" i="8"/>
  <c r="G12590" i="8"/>
  <c r="G12591" i="8"/>
  <c r="G12592" i="8"/>
  <c r="G12593" i="8"/>
  <c r="G12594" i="8"/>
  <c r="G12595" i="8"/>
  <c r="G12596" i="8"/>
  <c r="G12597" i="8"/>
  <c r="G12598" i="8"/>
  <c r="G12599" i="8"/>
  <c r="G12600" i="8"/>
  <c r="G12601" i="8"/>
  <c r="G12602" i="8"/>
  <c r="G12603" i="8"/>
  <c r="G12604" i="8"/>
  <c r="G12605" i="8"/>
  <c r="G12606" i="8"/>
  <c r="G12607" i="8"/>
  <c r="G12608" i="8"/>
  <c r="G12609" i="8"/>
  <c r="G12610" i="8"/>
  <c r="G12611" i="8"/>
  <c r="G12612" i="8"/>
  <c r="G12613" i="8"/>
  <c r="G12614" i="8"/>
  <c r="G12615" i="8"/>
  <c r="G12616" i="8"/>
  <c r="G12617" i="8"/>
  <c r="G12618" i="8"/>
  <c r="G12619" i="8"/>
  <c r="G12620" i="8"/>
  <c r="G12621" i="8"/>
  <c r="G12622" i="8"/>
  <c r="G12623" i="8"/>
  <c r="G12624" i="8"/>
  <c r="G12625" i="8"/>
  <c r="G12626" i="8"/>
  <c r="G12627" i="8"/>
  <c r="G12628" i="8"/>
  <c r="G12629" i="8"/>
  <c r="G12630" i="8"/>
  <c r="G12631" i="8"/>
  <c r="G12632" i="8"/>
  <c r="G12633" i="8"/>
  <c r="G12634" i="8"/>
  <c r="G12635" i="8"/>
  <c r="G12636" i="8"/>
  <c r="G12637" i="8"/>
  <c r="G12638" i="8"/>
  <c r="G12639" i="8"/>
  <c r="G12640" i="8"/>
  <c r="G12641" i="8"/>
  <c r="G12642" i="8"/>
  <c r="G12643" i="8"/>
  <c r="G12644" i="8"/>
  <c r="G12645" i="8"/>
  <c r="G12646" i="8"/>
  <c r="G12647" i="8"/>
  <c r="G12648" i="8"/>
  <c r="G12649" i="8"/>
  <c r="G12650" i="8"/>
  <c r="G12651" i="8"/>
  <c r="G12652" i="8"/>
  <c r="G12653" i="8"/>
  <c r="G12654" i="8"/>
  <c r="G12655" i="8"/>
  <c r="G12656" i="8"/>
  <c r="G12657" i="8"/>
  <c r="G12658" i="8"/>
  <c r="G12659" i="8"/>
  <c r="G12660" i="8"/>
  <c r="G12661" i="8"/>
  <c r="G12662" i="8"/>
  <c r="G12663" i="8"/>
  <c r="G12664" i="8"/>
  <c r="G12665" i="8"/>
  <c r="G12666" i="8"/>
  <c r="G12667" i="8"/>
  <c r="G12668" i="8"/>
  <c r="G12669" i="8"/>
  <c r="G12670" i="8"/>
  <c r="G12671" i="8"/>
  <c r="G12672" i="8"/>
  <c r="G12673" i="8"/>
  <c r="G12674" i="8"/>
  <c r="G12675" i="8"/>
  <c r="G12676" i="8"/>
  <c r="G12677" i="8"/>
  <c r="G12678" i="8"/>
  <c r="G12679" i="8"/>
  <c r="G12680" i="8"/>
  <c r="G12681" i="8"/>
  <c r="G12682" i="8"/>
  <c r="G12683" i="8"/>
  <c r="G12684" i="8"/>
  <c r="G12685" i="8"/>
  <c r="G12686" i="8"/>
  <c r="G12687" i="8"/>
  <c r="G12688" i="8"/>
  <c r="G12689" i="8"/>
  <c r="G12690" i="8"/>
  <c r="G12691" i="8"/>
  <c r="G12692" i="8"/>
  <c r="G12693" i="8"/>
  <c r="G12694" i="8"/>
  <c r="G12695" i="8"/>
  <c r="G12696" i="8"/>
  <c r="G12697" i="8"/>
  <c r="G12698" i="8"/>
  <c r="G12699" i="8"/>
  <c r="G12700" i="8"/>
  <c r="G12701" i="8"/>
  <c r="G12702" i="8"/>
  <c r="G12703" i="8"/>
  <c r="G12704" i="8"/>
  <c r="G12705" i="8"/>
  <c r="G12706" i="8"/>
  <c r="G12707" i="8"/>
  <c r="G12708" i="8"/>
  <c r="G12709" i="8"/>
  <c r="G12710" i="8"/>
  <c r="G12711" i="8"/>
  <c r="G12712" i="8"/>
  <c r="G12713" i="8"/>
  <c r="G12714" i="8"/>
  <c r="G12715" i="8"/>
  <c r="G12716" i="8"/>
  <c r="G12717" i="8"/>
  <c r="G12718" i="8"/>
  <c r="G12719" i="8"/>
  <c r="G12720" i="8"/>
  <c r="G12721" i="8"/>
  <c r="G12722" i="8"/>
  <c r="G12723" i="8"/>
  <c r="G12724" i="8"/>
  <c r="G12725" i="8"/>
  <c r="G12726" i="8"/>
  <c r="G12727" i="8"/>
  <c r="G12728" i="8"/>
  <c r="G12729" i="8"/>
  <c r="G12730" i="8"/>
  <c r="G12731" i="8"/>
  <c r="G12732" i="8"/>
  <c r="G12733" i="8"/>
  <c r="G12734" i="8"/>
  <c r="G12735" i="8"/>
  <c r="G12736" i="8"/>
  <c r="G12737" i="8"/>
  <c r="G12738" i="8"/>
  <c r="G12739" i="8"/>
  <c r="G12740" i="8"/>
  <c r="G12741" i="8"/>
  <c r="G12742" i="8"/>
  <c r="G12743" i="8"/>
  <c r="G12744" i="8"/>
  <c r="G12745" i="8"/>
  <c r="G12746" i="8"/>
  <c r="G12747" i="8"/>
  <c r="G12748" i="8"/>
  <c r="G12749" i="8"/>
  <c r="G12750" i="8"/>
  <c r="G12751" i="8"/>
  <c r="G12752" i="8"/>
  <c r="G12753" i="8"/>
  <c r="G12754" i="8"/>
  <c r="G12755" i="8"/>
  <c r="G12756" i="8"/>
  <c r="G12757" i="8"/>
  <c r="G12758" i="8"/>
  <c r="G12759" i="8"/>
  <c r="G12760" i="8"/>
  <c r="G12761" i="8"/>
  <c r="G12762" i="8"/>
  <c r="G12763" i="8"/>
  <c r="G12764" i="8"/>
  <c r="G12765" i="8"/>
  <c r="G12766" i="8"/>
  <c r="G12767" i="8"/>
  <c r="G12768" i="8"/>
  <c r="G12769" i="8"/>
  <c r="G12770" i="8"/>
  <c r="G12771" i="8"/>
  <c r="G12772" i="8"/>
  <c r="G12773" i="8"/>
  <c r="G12774" i="8"/>
  <c r="G12775" i="8"/>
  <c r="G12776" i="8"/>
  <c r="G12777" i="8"/>
  <c r="G12778" i="8"/>
  <c r="G12779" i="8"/>
  <c r="G12780" i="8"/>
  <c r="G12781" i="8"/>
  <c r="G12782" i="8"/>
  <c r="G12783" i="8"/>
  <c r="G12784" i="8"/>
  <c r="G12785" i="8"/>
  <c r="G12786" i="8"/>
  <c r="G12787" i="8"/>
  <c r="G12788" i="8"/>
  <c r="G12789" i="8"/>
  <c r="G12790" i="8"/>
  <c r="G12791" i="8"/>
  <c r="G12792" i="8"/>
  <c r="G12793" i="8"/>
  <c r="G12794" i="8"/>
  <c r="G12795" i="8"/>
  <c r="G12796" i="8"/>
  <c r="G12797" i="8"/>
  <c r="G12798" i="8"/>
  <c r="G12799" i="8"/>
  <c r="G12800" i="8"/>
  <c r="G12801" i="8"/>
  <c r="G12802" i="8"/>
  <c r="G12803" i="8"/>
  <c r="G12804" i="8"/>
  <c r="G12805" i="8"/>
  <c r="G12806" i="8"/>
  <c r="G12807" i="8"/>
  <c r="G12808" i="8"/>
  <c r="G12809" i="8"/>
  <c r="G12810" i="8"/>
  <c r="G12811" i="8"/>
  <c r="G12812" i="8"/>
  <c r="G12813" i="8"/>
  <c r="G12814" i="8"/>
  <c r="G12815" i="8"/>
  <c r="G12816" i="8"/>
  <c r="G12817" i="8"/>
  <c r="G12818" i="8"/>
  <c r="G12819" i="8"/>
  <c r="G12820" i="8"/>
  <c r="G12821" i="8"/>
  <c r="G12822" i="8"/>
  <c r="G12823" i="8"/>
  <c r="G12824" i="8"/>
  <c r="G12825" i="8"/>
  <c r="G12826" i="8"/>
  <c r="G12827" i="8"/>
  <c r="G12828" i="8"/>
  <c r="G12829" i="8"/>
  <c r="G12830" i="8"/>
  <c r="G12831" i="8"/>
  <c r="G12832" i="8"/>
  <c r="G12833" i="8"/>
  <c r="G12834" i="8"/>
  <c r="G12835" i="8"/>
  <c r="G12836" i="8"/>
  <c r="G12837" i="8"/>
  <c r="G12838" i="8"/>
  <c r="G12839" i="8"/>
  <c r="G12840" i="8"/>
  <c r="G12841" i="8"/>
  <c r="G12842" i="8"/>
  <c r="G12843" i="8"/>
  <c r="G12844" i="8"/>
  <c r="G12845" i="8"/>
  <c r="G12846" i="8"/>
  <c r="G12847" i="8"/>
  <c r="G12848" i="8"/>
  <c r="G12849" i="8"/>
  <c r="G12850" i="8"/>
  <c r="G12851" i="8"/>
  <c r="G12852" i="8"/>
  <c r="G12853" i="8"/>
  <c r="G12854" i="8"/>
  <c r="G12855" i="8"/>
  <c r="G12856" i="8"/>
  <c r="G12857" i="8"/>
  <c r="G12858" i="8"/>
  <c r="G12859" i="8"/>
  <c r="G12860" i="8"/>
  <c r="G12861" i="8"/>
  <c r="G12862" i="8"/>
  <c r="G12863" i="8"/>
  <c r="G12864" i="8"/>
  <c r="G12865" i="8"/>
  <c r="G12866" i="8"/>
  <c r="G12867" i="8"/>
  <c r="G12868" i="8"/>
  <c r="G12869" i="8"/>
  <c r="G12870" i="8"/>
  <c r="G12871" i="8"/>
  <c r="G12872" i="8"/>
  <c r="G12873" i="8"/>
  <c r="G12874" i="8"/>
  <c r="G12875" i="8"/>
  <c r="G12876" i="8"/>
  <c r="G12877" i="8"/>
  <c r="G12878" i="8"/>
  <c r="G12879" i="8"/>
  <c r="G12880" i="8"/>
  <c r="G12881" i="8"/>
  <c r="G12882" i="8"/>
  <c r="G12883" i="8"/>
  <c r="G12884" i="8"/>
  <c r="G12885" i="8"/>
  <c r="G12886" i="8"/>
  <c r="G12887" i="8"/>
  <c r="G12888" i="8"/>
  <c r="G12889" i="8"/>
  <c r="G12890" i="8"/>
  <c r="G12891" i="8"/>
  <c r="G12892" i="8"/>
  <c r="G12893" i="8"/>
  <c r="G12894" i="8"/>
  <c r="G12895" i="8"/>
  <c r="G12896" i="8"/>
  <c r="G12897" i="8"/>
  <c r="G12898" i="8"/>
  <c r="G12899" i="8"/>
  <c r="G12900" i="8"/>
  <c r="G12901" i="8"/>
  <c r="G12902" i="8"/>
  <c r="G12903" i="8"/>
  <c r="G12904" i="8"/>
  <c r="G12905" i="8"/>
  <c r="G12906" i="8"/>
  <c r="G12907" i="8"/>
  <c r="G12908" i="8"/>
  <c r="G12909" i="8"/>
  <c r="G12910" i="8"/>
  <c r="G12911" i="8"/>
  <c r="G12912" i="8"/>
  <c r="G12913" i="8"/>
  <c r="G12914" i="8"/>
  <c r="G12915" i="8"/>
  <c r="G12916" i="8"/>
  <c r="G12917" i="8"/>
  <c r="G12918" i="8"/>
  <c r="G12919" i="8"/>
  <c r="G12920" i="8"/>
  <c r="G12921" i="8"/>
  <c r="G12922" i="8"/>
  <c r="G12923" i="8"/>
  <c r="G12924" i="8"/>
  <c r="G12925" i="8"/>
  <c r="G12926" i="8"/>
  <c r="G12927" i="8"/>
  <c r="G12928" i="8"/>
  <c r="G12929" i="8"/>
  <c r="G12930" i="8"/>
  <c r="G12931" i="8"/>
  <c r="G12932" i="8"/>
  <c r="G12933" i="8"/>
  <c r="G12934" i="8"/>
  <c r="G12935" i="8"/>
  <c r="G12936" i="8"/>
  <c r="G12937" i="8"/>
  <c r="G12938" i="8"/>
  <c r="G12939" i="8"/>
  <c r="G12940" i="8"/>
  <c r="G12941" i="8"/>
  <c r="G12942" i="8"/>
  <c r="G12943" i="8"/>
  <c r="G12944" i="8"/>
  <c r="G12945" i="8"/>
  <c r="G12946" i="8"/>
  <c r="G12947" i="8"/>
  <c r="G12948" i="8"/>
  <c r="G12949" i="8"/>
  <c r="G12950" i="8"/>
  <c r="G12951" i="8"/>
  <c r="G12952" i="8"/>
  <c r="G12953" i="8"/>
  <c r="G12954" i="8"/>
  <c r="G12955" i="8"/>
  <c r="G12956" i="8"/>
  <c r="G12957" i="8"/>
  <c r="G12958" i="8"/>
  <c r="G12959" i="8"/>
  <c r="G12960" i="8"/>
  <c r="G12961" i="8"/>
  <c r="G12962" i="8"/>
  <c r="G12963" i="8"/>
  <c r="G12964" i="8"/>
  <c r="G12965" i="8"/>
  <c r="G12966" i="8"/>
  <c r="G12967" i="8"/>
  <c r="G12968" i="8"/>
  <c r="G12969" i="8"/>
  <c r="G12970" i="8"/>
  <c r="G12971" i="8"/>
  <c r="G12972" i="8"/>
  <c r="G12973" i="8"/>
  <c r="G12974" i="8"/>
  <c r="G12975" i="8"/>
  <c r="G12976" i="8"/>
  <c r="G12977" i="8"/>
  <c r="G12978" i="8"/>
  <c r="G12979" i="8"/>
  <c r="G12980" i="8"/>
  <c r="G12981" i="8"/>
  <c r="G12982" i="8"/>
  <c r="G12983" i="8"/>
  <c r="G12984" i="8"/>
  <c r="G12985" i="8"/>
  <c r="G12986" i="8"/>
  <c r="G12987" i="8"/>
  <c r="G12988" i="8"/>
  <c r="G12989" i="8"/>
  <c r="G12990" i="8"/>
  <c r="G12991" i="8"/>
  <c r="G12992" i="8"/>
  <c r="G12993" i="8"/>
  <c r="G12994" i="8"/>
  <c r="G12995" i="8"/>
  <c r="G12996" i="8"/>
  <c r="G12997" i="8"/>
  <c r="G12998" i="8"/>
  <c r="G12999" i="8"/>
  <c r="G13000" i="8"/>
  <c r="G13001" i="8"/>
  <c r="G13002" i="8"/>
  <c r="G13003" i="8"/>
  <c r="G13004" i="8"/>
  <c r="G13005" i="8"/>
  <c r="G13006" i="8"/>
  <c r="G13007" i="8"/>
  <c r="G13008" i="8"/>
  <c r="G13009" i="8"/>
  <c r="G13010" i="8"/>
  <c r="G13011" i="8"/>
  <c r="G13012" i="8"/>
  <c r="G13013" i="8"/>
  <c r="G13014" i="8"/>
  <c r="G13015" i="8"/>
  <c r="G13016" i="8"/>
  <c r="G13017" i="8"/>
  <c r="G13018" i="8"/>
  <c r="G13019" i="8"/>
  <c r="G13020" i="8"/>
  <c r="G13021" i="8"/>
  <c r="G13022" i="8"/>
  <c r="G13023" i="8"/>
  <c r="G13024" i="8"/>
  <c r="G13025" i="8"/>
  <c r="G13026" i="8"/>
  <c r="G13027" i="8"/>
  <c r="G13028" i="8"/>
  <c r="G13029" i="8"/>
  <c r="G13030" i="8"/>
  <c r="G13031" i="8"/>
  <c r="G13032" i="8"/>
  <c r="G13033" i="8"/>
  <c r="G13034" i="8"/>
  <c r="G13035" i="8"/>
  <c r="G13036" i="8"/>
  <c r="G13037" i="8"/>
  <c r="G13038" i="8"/>
  <c r="G13039" i="8"/>
  <c r="G13040" i="8"/>
  <c r="G13041" i="8"/>
  <c r="G13042" i="8"/>
  <c r="G13043" i="8"/>
  <c r="G13044" i="8"/>
  <c r="G13045" i="8"/>
  <c r="G13046" i="8"/>
  <c r="G13047" i="8"/>
  <c r="G13048" i="8"/>
  <c r="G13049" i="8"/>
  <c r="G13050" i="8"/>
  <c r="G13051" i="8"/>
  <c r="G13052" i="8"/>
  <c r="G13053" i="8"/>
  <c r="G13054" i="8"/>
  <c r="G13055" i="8"/>
  <c r="G13056" i="8"/>
  <c r="G13057" i="8"/>
  <c r="G13058" i="8"/>
  <c r="G13059" i="8"/>
  <c r="G13060" i="8"/>
  <c r="G13061" i="8"/>
  <c r="G13062" i="8"/>
  <c r="G13063" i="8"/>
  <c r="G13064" i="8"/>
  <c r="G13065" i="8"/>
  <c r="G13066" i="8"/>
  <c r="G13067" i="8"/>
  <c r="G13068" i="8"/>
  <c r="G13069" i="8"/>
  <c r="G13070" i="8"/>
  <c r="G13071" i="8"/>
  <c r="G13072" i="8"/>
  <c r="G13073" i="8"/>
  <c r="G13074" i="8"/>
  <c r="G13075" i="8"/>
  <c r="G13076" i="8"/>
  <c r="G13077" i="8"/>
  <c r="G13078" i="8"/>
  <c r="G13079" i="8"/>
  <c r="G13080" i="8"/>
  <c r="G13081" i="8"/>
  <c r="G13082" i="8"/>
  <c r="G13083" i="8"/>
  <c r="G13084" i="8"/>
  <c r="G13085" i="8"/>
  <c r="G13086" i="8"/>
  <c r="G13087" i="8"/>
  <c r="G13088" i="8"/>
  <c r="G13089" i="8"/>
  <c r="G13090" i="8"/>
  <c r="G13091" i="8"/>
  <c r="G13092" i="8"/>
  <c r="G13093" i="8"/>
  <c r="G13094" i="8"/>
  <c r="G13095" i="8"/>
  <c r="G13096" i="8"/>
  <c r="G13097" i="8"/>
  <c r="G13098" i="8"/>
  <c r="G13099" i="8"/>
  <c r="G13100" i="8"/>
  <c r="G13101" i="8"/>
  <c r="G13102" i="8"/>
  <c r="G13103" i="8"/>
  <c r="G13104" i="8"/>
  <c r="G13105" i="8"/>
  <c r="G13106" i="8"/>
  <c r="G13107" i="8"/>
  <c r="G13108" i="8"/>
  <c r="G13109" i="8"/>
  <c r="G13110" i="8"/>
  <c r="G13111" i="8"/>
  <c r="G13112" i="8"/>
  <c r="G13113" i="8"/>
  <c r="G13114" i="8"/>
  <c r="G13115" i="8"/>
  <c r="G13116" i="8"/>
  <c r="G13117" i="8"/>
  <c r="G13118" i="8"/>
  <c r="G13119" i="8"/>
  <c r="G13120" i="8"/>
  <c r="G13121" i="8"/>
  <c r="G13122" i="8"/>
  <c r="G13123" i="8"/>
  <c r="G13124" i="8"/>
  <c r="G13125" i="8"/>
  <c r="G13126" i="8"/>
  <c r="G13127" i="8"/>
  <c r="G13128" i="8"/>
  <c r="G13129" i="8"/>
  <c r="G13130" i="8"/>
  <c r="G13131" i="8"/>
  <c r="G13132" i="8"/>
  <c r="G13133" i="8"/>
  <c r="G13134" i="8"/>
  <c r="G13135" i="8"/>
  <c r="G13136" i="8"/>
  <c r="G13137" i="8"/>
  <c r="G13138" i="8"/>
  <c r="G13139" i="8"/>
  <c r="G13140" i="8"/>
  <c r="G13141" i="8"/>
  <c r="G13142" i="8"/>
  <c r="G13143" i="8"/>
  <c r="G13144" i="8"/>
  <c r="G13145" i="8"/>
  <c r="G13146" i="8"/>
  <c r="G13147" i="8"/>
  <c r="G13148" i="8"/>
  <c r="G13149" i="8"/>
  <c r="G13150" i="8"/>
  <c r="G13151" i="8"/>
  <c r="G13152" i="8"/>
  <c r="G13153" i="8"/>
  <c r="G13154" i="8"/>
  <c r="G13155" i="8"/>
  <c r="G13156" i="8"/>
  <c r="G13157" i="8"/>
  <c r="G13158" i="8"/>
  <c r="G13159" i="8"/>
  <c r="G13160" i="8"/>
  <c r="G13161" i="8"/>
  <c r="G13162" i="8"/>
  <c r="G13163" i="8"/>
  <c r="G13164" i="8"/>
  <c r="G13165" i="8"/>
  <c r="G13166" i="8"/>
  <c r="G13167" i="8"/>
  <c r="G13168" i="8"/>
  <c r="G13169" i="8"/>
  <c r="G13170" i="8"/>
  <c r="G13171" i="8"/>
  <c r="G13172" i="8"/>
  <c r="G13173" i="8"/>
  <c r="G13174" i="8"/>
  <c r="G13175" i="8"/>
  <c r="G13176" i="8"/>
  <c r="G13177" i="8"/>
  <c r="G13178" i="8"/>
  <c r="G13179" i="8"/>
  <c r="G13180" i="8"/>
  <c r="G13181" i="8"/>
  <c r="G13182" i="8"/>
  <c r="G13183" i="8"/>
  <c r="G13184" i="8"/>
  <c r="G13185" i="8"/>
  <c r="G13186" i="8"/>
  <c r="G13187" i="8"/>
  <c r="G13188" i="8"/>
  <c r="G13189" i="8"/>
  <c r="G13190" i="8"/>
  <c r="G13191" i="8"/>
  <c r="G13192" i="8"/>
  <c r="G13193" i="8"/>
  <c r="G13194" i="8"/>
  <c r="G13195" i="8"/>
  <c r="G13196" i="8"/>
  <c r="G13197" i="8"/>
  <c r="G13198" i="8"/>
  <c r="G13199" i="8"/>
  <c r="G13200" i="8"/>
  <c r="G13201" i="8"/>
  <c r="G13202" i="8"/>
  <c r="G13203" i="8"/>
  <c r="G13204" i="8"/>
  <c r="G13205" i="8"/>
  <c r="G13206" i="8"/>
  <c r="G13207" i="8"/>
  <c r="G13208" i="8"/>
  <c r="G13209" i="8"/>
  <c r="G13210" i="8"/>
  <c r="G13211" i="8"/>
  <c r="G13212" i="8"/>
  <c r="G13213" i="8"/>
  <c r="G13214" i="8"/>
  <c r="G13215" i="8"/>
  <c r="G13216" i="8"/>
  <c r="G13217" i="8"/>
  <c r="G13218" i="8"/>
  <c r="G13219" i="8"/>
  <c r="G13220" i="8"/>
  <c r="G13221" i="8"/>
  <c r="G13222" i="8"/>
  <c r="G13223" i="8"/>
  <c r="G13224" i="8"/>
  <c r="G13225" i="8"/>
  <c r="G13226" i="8"/>
  <c r="G13227" i="8"/>
  <c r="G13228" i="8"/>
  <c r="G13229" i="8"/>
  <c r="G13230" i="8"/>
  <c r="G13231" i="8"/>
  <c r="G13232" i="8"/>
  <c r="G13233" i="8"/>
  <c r="G13234" i="8"/>
  <c r="G13235" i="8"/>
  <c r="G13236" i="8"/>
  <c r="G13237" i="8"/>
  <c r="G13238" i="8"/>
  <c r="G13239" i="8"/>
  <c r="G13240" i="8"/>
  <c r="G13241" i="8"/>
  <c r="G13242" i="8"/>
  <c r="G13243" i="8"/>
  <c r="G13244" i="8"/>
  <c r="G13245" i="8"/>
  <c r="G13246" i="8"/>
  <c r="G13247" i="8"/>
  <c r="G13248" i="8"/>
  <c r="G13249" i="8"/>
  <c r="G13250" i="8"/>
  <c r="G13251" i="8"/>
  <c r="G13252" i="8"/>
  <c r="G13253" i="8"/>
  <c r="G13254" i="8"/>
  <c r="G13255" i="8"/>
  <c r="G13256" i="8"/>
  <c r="G13257" i="8"/>
  <c r="G13258" i="8"/>
  <c r="G13259" i="8"/>
  <c r="G13260" i="8"/>
  <c r="G13261" i="8"/>
  <c r="G13262" i="8"/>
  <c r="G13263" i="8"/>
  <c r="G13264" i="8"/>
  <c r="G13265" i="8"/>
  <c r="G13266" i="8"/>
  <c r="G13267" i="8"/>
  <c r="G13268" i="8"/>
  <c r="G13269" i="8"/>
  <c r="G13270" i="8"/>
  <c r="G13271" i="8"/>
  <c r="G13272" i="8"/>
  <c r="G13273" i="8"/>
  <c r="G13274" i="8"/>
  <c r="G13275" i="8"/>
  <c r="G13276" i="8"/>
  <c r="G13277" i="8"/>
  <c r="G13278" i="8"/>
  <c r="G13279" i="8"/>
  <c r="G13280" i="8"/>
  <c r="G13281" i="8"/>
  <c r="G13282" i="8"/>
  <c r="G13283" i="8"/>
  <c r="G13284" i="8"/>
  <c r="G13285" i="8"/>
  <c r="G13286" i="8"/>
  <c r="G13287" i="8"/>
  <c r="G13288" i="8"/>
  <c r="G13289" i="8"/>
  <c r="G13290" i="8"/>
  <c r="G13291" i="8"/>
  <c r="G13292" i="8"/>
  <c r="G13293" i="8"/>
  <c r="G13294" i="8"/>
  <c r="G13295" i="8"/>
  <c r="G13296" i="8"/>
  <c r="G13297" i="8"/>
  <c r="G13298" i="8"/>
  <c r="G13299" i="8"/>
  <c r="G13300" i="8"/>
  <c r="G13301" i="8"/>
  <c r="G13302" i="8"/>
  <c r="G13303" i="8"/>
  <c r="G13304" i="8"/>
  <c r="G13305" i="8"/>
  <c r="G13306" i="8"/>
  <c r="G13307" i="8"/>
  <c r="G13308" i="8"/>
  <c r="G13309" i="8"/>
  <c r="G13310" i="8"/>
  <c r="G13311" i="8"/>
  <c r="G13312" i="8"/>
  <c r="G13313" i="8"/>
  <c r="G13314" i="8"/>
  <c r="G13315" i="8"/>
  <c r="G13316" i="8"/>
  <c r="G13317" i="8"/>
  <c r="G13318" i="8"/>
  <c r="G13319" i="8"/>
  <c r="G13320" i="8"/>
  <c r="G13321" i="8"/>
  <c r="G13322" i="8"/>
  <c r="G13323" i="8"/>
  <c r="G13324" i="8"/>
  <c r="G13325" i="8"/>
  <c r="G13326" i="8"/>
  <c r="G13327" i="8"/>
  <c r="G13328" i="8"/>
  <c r="G13329" i="8"/>
  <c r="G13330" i="8"/>
  <c r="G13331" i="8"/>
  <c r="G13332" i="8"/>
  <c r="G13333" i="8"/>
  <c r="G13334" i="8"/>
  <c r="G13335" i="8"/>
  <c r="G13336" i="8"/>
  <c r="G13337" i="8"/>
  <c r="G13338" i="8"/>
  <c r="G13339" i="8"/>
  <c r="G13340" i="8"/>
  <c r="G13341" i="8"/>
  <c r="G13342" i="8"/>
  <c r="G13343" i="8"/>
  <c r="G13344" i="8"/>
  <c r="G13345" i="8"/>
  <c r="G13346" i="8"/>
  <c r="G13347" i="8"/>
  <c r="G13348" i="8"/>
  <c r="G13349" i="8"/>
  <c r="G13350" i="8"/>
  <c r="G13351" i="8"/>
  <c r="G13352" i="8"/>
  <c r="G13353" i="8"/>
  <c r="G13354" i="8"/>
  <c r="G13355" i="8"/>
  <c r="G13356" i="8"/>
  <c r="G13357" i="8"/>
  <c r="G13358" i="8"/>
  <c r="G13359" i="8"/>
  <c r="G13360" i="8"/>
  <c r="G13361" i="8"/>
  <c r="G13362" i="8"/>
  <c r="G13363" i="8"/>
  <c r="G13364" i="8"/>
  <c r="G13365" i="8"/>
  <c r="G13366" i="8"/>
  <c r="G13367" i="8"/>
  <c r="G13368" i="8"/>
  <c r="G13369" i="8"/>
  <c r="G13370" i="8"/>
  <c r="G13371" i="8"/>
  <c r="G13372" i="8"/>
  <c r="G13373" i="8"/>
  <c r="G13374" i="8"/>
  <c r="G13375" i="8"/>
  <c r="G13376" i="8"/>
  <c r="G13377" i="8"/>
  <c r="G13378" i="8"/>
  <c r="G13379" i="8"/>
  <c r="G13380" i="8"/>
  <c r="G13381" i="8"/>
  <c r="G13382" i="8"/>
  <c r="G13383" i="8"/>
  <c r="G13384" i="8"/>
  <c r="G13385" i="8"/>
  <c r="G13386" i="8"/>
  <c r="G13387" i="8"/>
  <c r="G13388" i="8"/>
  <c r="G13389" i="8"/>
  <c r="G13390" i="8"/>
  <c r="G13391" i="8"/>
  <c r="G13392" i="8"/>
  <c r="G13393" i="8"/>
  <c r="G13394" i="8"/>
  <c r="G13395" i="8"/>
  <c r="G13396" i="8"/>
  <c r="G13397" i="8"/>
  <c r="G13398" i="8"/>
  <c r="G13399" i="8"/>
  <c r="G13400" i="8"/>
  <c r="G13401" i="8"/>
  <c r="G13402" i="8"/>
  <c r="G13403" i="8"/>
  <c r="G13404" i="8"/>
  <c r="G13405" i="8"/>
  <c r="G13406" i="8"/>
  <c r="G13407" i="8"/>
  <c r="G13408" i="8"/>
  <c r="G13409" i="8"/>
  <c r="G13410" i="8"/>
  <c r="G13411" i="8"/>
  <c r="G13412" i="8"/>
  <c r="G13413" i="8"/>
  <c r="G13414" i="8"/>
  <c r="G13415" i="8"/>
  <c r="G13416" i="8"/>
  <c r="G13417" i="8"/>
  <c r="G13418" i="8"/>
  <c r="G13419" i="8"/>
  <c r="G13420" i="8"/>
  <c r="G13421" i="8"/>
  <c r="G13422" i="8"/>
  <c r="G13423" i="8"/>
  <c r="G13424" i="8"/>
  <c r="G13425" i="8"/>
  <c r="G13426" i="8"/>
  <c r="G13427" i="8"/>
  <c r="G13428" i="8"/>
  <c r="G13429" i="8"/>
  <c r="G13430" i="8"/>
  <c r="G13431" i="8"/>
  <c r="G13432" i="8"/>
  <c r="G13433" i="8"/>
  <c r="G13434" i="8"/>
  <c r="G13435" i="8"/>
  <c r="G13436" i="8"/>
  <c r="G13437" i="8"/>
  <c r="G13438" i="8"/>
  <c r="G13439" i="8"/>
  <c r="G13440" i="8"/>
  <c r="G13441" i="8"/>
  <c r="G13442" i="8"/>
  <c r="G13443" i="8"/>
  <c r="G13444" i="8"/>
  <c r="G13445" i="8"/>
  <c r="G13446" i="8"/>
  <c r="G13447" i="8"/>
  <c r="G13448" i="8"/>
  <c r="G13449" i="8"/>
  <c r="G13450" i="8"/>
  <c r="G13451" i="8"/>
  <c r="G13452" i="8"/>
  <c r="G13453" i="8"/>
  <c r="G13454" i="8"/>
  <c r="G13455" i="8"/>
  <c r="G13456" i="8"/>
  <c r="G13457" i="8"/>
  <c r="G13458" i="8"/>
  <c r="G13459" i="8"/>
  <c r="G13460" i="8"/>
  <c r="G13461" i="8"/>
  <c r="G13462" i="8"/>
  <c r="G13463" i="8"/>
  <c r="G13464" i="8"/>
  <c r="G13465" i="8"/>
  <c r="G13466" i="8"/>
  <c r="G13467" i="8"/>
  <c r="G13468" i="8"/>
  <c r="G13469" i="8"/>
  <c r="G13470" i="8"/>
  <c r="G13471" i="8"/>
  <c r="G13472" i="8"/>
  <c r="G13473" i="8"/>
  <c r="G13474" i="8"/>
  <c r="G13475" i="8"/>
  <c r="G13476" i="8"/>
  <c r="G13477" i="8"/>
  <c r="G13478" i="8"/>
  <c r="G13479" i="8"/>
  <c r="G13480" i="8"/>
  <c r="G13481" i="8"/>
  <c r="G13482" i="8"/>
  <c r="G13483" i="8"/>
  <c r="G13484" i="8"/>
  <c r="G13485" i="8"/>
  <c r="G13486" i="8"/>
  <c r="G13487" i="8"/>
  <c r="G13488" i="8"/>
  <c r="G13489" i="8"/>
  <c r="G13490" i="8"/>
  <c r="G13491" i="8"/>
  <c r="G13492" i="8"/>
  <c r="G13493" i="8"/>
  <c r="G13494" i="8"/>
  <c r="G13495" i="8"/>
  <c r="G13496" i="8"/>
  <c r="G13497" i="8"/>
  <c r="G13498" i="8"/>
  <c r="G13499" i="8"/>
  <c r="G13500" i="8"/>
  <c r="G13501" i="8"/>
  <c r="G13502" i="8"/>
  <c r="G13503" i="8"/>
  <c r="G13504" i="8"/>
  <c r="G13505" i="8"/>
  <c r="G13506" i="8"/>
  <c r="G13507" i="8"/>
  <c r="G13508" i="8"/>
  <c r="G13509" i="8"/>
  <c r="G13510" i="8"/>
  <c r="G13511" i="8"/>
  <c r="G13512" i="8"/>
  <c r="G13513" i="8"/>
  <c r="G13514" i="8"/>
  <c r="G13515" i="8"/>
  <c r="G13516" i="8"/>
  <c r="G13517" i="8"/>
  <c r="G13518" i="8"/>
  <c r="G13519" i="8"/>
  <c r="G13520" i="8"/>
  <c r="G13521" i="8"/>
  <c r="G13522" i="8"/>
  <c r="G13523" i="8"/>
  <c r="G13524" i="8"/>
  <c r="G13525" i="8"/>
  <c r="G13526" i="8"/>
  <c r="G13527" i="8"/>
  <c r="G13528" i="8"/>
  <c r="G13529" i="8"/>
  <c r="G13530" i="8"/>
  <c r="G13531" i="8"/>
  <c r="G13532" i="8"/>
  <c r="G13533" i="8"/>
  <c r="G13534" i="8"/>
  <c r="G13535" i="8"/>
  <c r="G13536" i="8"/>
  <c r="G13537" i="8"/>
  <c r="G13538" i="8"/>
  <c r="G13539" i="8"/>
  <c r="G13540" i="8"/>
  <c r="G13541" i="8"/>
  <c r="G13542" i="8"/>
  <c r="G13543" i="8"/>
  <c r="G13544" i="8"/>
  <c r="G13545" i="8"/>
  <c r="G13546" i="8"/>
  <c r="G13547" i="8"/>
  <c r="G13548" i="8"/>
  <c r="G13549" i="8"/>
  <c r="G13550" i="8"/>
  <c r="G13551" i="8"/>
  <c r="G13552" i="8"/>
  <c r="G13553" i="8"/>
  <c r="G13554" i="8"/>
  <c r="G13555" i="8"/>
  <c r="G13556" i="8"/>
  <c r="G13557" i="8"/>
  <c r="G13558" i="8"/>
  <c r="G13559" i="8"/>
  <c r="G13560" i="8"/>
  <c r="G13561" i="8"/>
  <c r="G13562" i="8"/>
  <c r="G13563" i="8"/>
  <c r="G13564" i="8"/>
  <c r="G13565" i="8"/>
  <c r="G13566" i="8"/>
  <c r="G13567" i="8"/>
  <c r="G13568" i="8"/>
  <c r="G13569" i="8"/>
  <c r="G13570" i="8"/>
  <c r="G13571" i="8"/>
  <c r="G13572" i="8"/>
  <c r="G13573" i="8"/>
  <c r="G13574" i="8"/>
  <c r="G13575" i="8"/>
  <c r="G13576" i="8"/>
  <c r="G13577" i="8"/>
  <c r="G13578" i="8"/>
  <c r="G13579" i="8"/>
  <c r="G13580" i="8"/>
  <c r="G13581" i="8"/>
  <c r="G13582" i="8"/>
  <c r="G13583" i="8"/>
  <c r="G13584" i="8"/>
  <c r="G13585" i="8"/>
  <c r="G13586" i="8"/>
  <c r="G13587" i="8"/>
  <c r="G13588" i="8"/>
  <c r="G13589" i="8"/>
  <c r="G13590" i="8"/>
  <c r="G13591" i="8"/>
  <c r="G13592" i="8"/>
  <c r="G13593" i="8"/>
  <c r="G13594" i="8"/>
  <c r="G13595" i="8"/>
  <c r="G13596" i="8"/>
  <c r="G13597" i="8"/>
  <c r="G13598" i="8"/>
  <c r="G13599" i="8"/>
  <c r="G13600" i="8"/>
  <c r="G13601" i="8"/>
  <c r="G13602" i="8"/>
  <c r="G13603" i="8"/>
  <c r="G13604" i="8"/>
  <c r="G13605" i="8"/>
  <c r="G13606" i="8"/>
  <c r="G13607" i="8"/>
  <c r="G13608" i="8"/>
  <c r="G13609" i="8"/>
  <c r="G13610" i="8"/>
  <c r="G13611" i="8"/>
  <c r="G13612" i="8"/>
  <c r="G13613" i="8"/>
  <c r="G13614" i="8"/>
  <c r="G13615" i="8"/>
  <c r="G13616" i="8"/>
  <c r="G13617" i="8"/>
  <c r="G13618" i="8"/>
  <c r="G13619" i="8"/>
  <c r="G13620" i="8"/>
  <c r="G13621" i="8"/>
  <c r="G13622" i="8"/>
  <c r="G13623" i="8"/>
  <c r="G13624" i="8"/>
  <c r="G13625" i="8"/>
  <c r="G13626" i="8"/>
  <c r="G13627" i="8"/>
  <c r="G13628" i="8"/>
  <c r="G13629" i="8"/>
  <c r="G13630" i="8"/>
  <c r="G13631" i="8"/>
  <c r="G13632" i="8"/>
  <c r="G13633" i="8"/>
  <c r="G13634" i="8"/>
  <c r="G13635" i="8"/>
  <c r="G13636" i="8"/>
  <c r="G13637" i="8"/>
  <c r="G13638" i="8"/>
  <c r="G13639" i="8"/>
  <c r="G13640" i="8"/>
  <c r="G13641" i="8"/>
  <c r="G13642" i="8"/>
  <c r="G13643" i="8"/>
  <c r="G13644" i="8"/>
  <c r="G13645" i="8"/>
  <c r="G13646" i="8"/>
  <c r="G13647" i="8"/>
  <c r="G13648" i="8"/>
  <c r="G13649" i="8"/>
  <c r="G13650" i="8"/>
  <c r="G13651" i="8"/>
  <c r="G13652" i="8"/>
  <c r="G13653" i="8"/>
  <c r="G13654" i="8"/>
  <c r="G13655" i="8"/>
  <c r="G13656" i="8"/>
  <c r="G13657" i="8"/>
  <c r="G13658" i="8"/>
  <c r="G13659" i="8"/>
  <c r="G13660" i="8"/>
  <c r="G13661" i="8"/>
  <c r="G13662" i="8"/>
  <c r="G13663" i="8"/>
  <c r="G13664" i="8"/>
  <c r="G13665" i="8"/>
  <c r="G13666" i="8"/>
  <c r="G13667" i="8"/>
  <c r="G13668" i="8"/>
  <c r="G13669" i="8"/>
  <c r="G13670" i="8"/>
  <c r="G13671" i="8"/>
  <c r="G13672" i="8"/>
  <c r="G13673" i="8"/>
  <c r="G13674" i="8"/>
  <c r="G13675" i="8"/>
  <c r="G13676" i="8"/>
  <c r="G13677" i="8"/>
  <c r="G13678" i="8"/>
  <c r="G13679" i="8"/>
  <c r="G13680" i="8"/>
  <c r="G13681" i="8"/>
  <c r="G13682" i="8"/>
  <c r="G13683" i="8"/>
  <c r="G13684" i="8"/>
  <c r="G13685" i="8"/>
  <c r="G13686" i="8"/>
  <c r="G13687" i="8"/>
  <c r="G13688" i="8"/>
  <c r="G13689" i="8"/>
  <c r="G13690" i="8"/>
  <c r="G13691" i="8"/>
  <c r="G13692" i="8"/>
  <c r="G13693" i="8"/>
  <c r="G13694" i="8"/>
  <c r="G13695" i="8"/>
  <c r="G13696" i="8"/>
  <c r="G13697" i="8"/>
  <c r="G13698" i="8"/>
  <c r="G13699" i="8"/>
  <c r="G13700" i="8"/>
  <c r="G13701" i="8"/>
  <c r="G13702" i="8"/>
  <c r="G13703" i="8"/>
  <c r="G13704" i="8"/>
  <c r="G13705" i="8"/>
  <c r="G13706" i="8"/>
  <c r="G13707" i="8"/>
  <c r="G13708" i="8"/>
  <c r="G13709" i="8"/>
  <c r="G13710" i="8"/>
  <c r="G13711" i="8"/>
  <c r="G13712" i="8"/>
  <c r="G13713" i="8"/>
  <c r="G13714" i="8"/>
  <c r="G13715" i="8"/>
  <c r="G13716" i="8"/>
  <c r="G13717" i="8"/>
  <c r="G13718" i="8"/>
  <c r="G13719" i="8"/>
  <c r="G13720" i="8"/>
  <c r="G13721" i="8"/>
  <c r="G13722" i="8"/>
  <c r="G13723" i="8"/>
  <c r="G13724" i="8"/>
  <c r="G13725" i="8"/>
  <c r="G13726" i="8"/>
  <c r="G13727" i="8"/>
  <c r="G13728" i="8"/>
  <c r="G13729" i="8"/>
  <c r="G13730" i="8"/>
  <c r="G13731" i="8"/>
  <c r="G13732" i="8"/>
  <c r="G13733" i="8"/>
  <c r="G13734" i="8"/>
  <c r="G13735" i="8"/>
  <c r="G13736" i="8"/>
  <c r="G13737" i="8"/>
  <c r="G13738" i="8"/>
  <c r="G13739" i="8"/>
  <c r="G13740" i="8"/>
  <c r="G13741" i="8"/>
  <c r="G13742" i="8"/>
  <c r="G13743" i="8"/>
  <c r="G13744" i="8"/>
  <c r="G13745" i="8"/>
  <c r="G13746" i="8"/>
  <c r="G13747" i="8"/>
  <c r="G13748" i="8"/>
  <c r="G13749" i="8"/>
  <c r="G13750" i="8"/>
  <c r="G13751" i="8"/>
  <c r="G13752" i="8"/>
  <c r="G13753" i="8"/>
  <c r="G13754" i="8"/>
  <c r="G13755" i="8"/>
  <c r="G13756" i="8"/>
  <c r="G13757" i="8"/>
  <c r="G13758" i="8"/>
  <c r="G13759" i="8"/>
  <c r="G13760" i="8"/>
  <c r="G13761" i="8"/>
  <c r="G13762" i="8"/>
  <c r="G13763" i="8"/>
  <c r="G13764" i="8"/>
  <c r="G13765" i="8"/>
  <c r="G13766" i="8"/>
  <c r="G13767" i="8"/>
  <c r="G13768" i="8"/>
  <c r="G13769" i="8"/>
  <c r="G13770" i="8"/>
  <c r="G13771" i="8"/>
  <c r="G13772" i="8"/>
  <c r="G13773" i="8"/>
  <c r="G13774" i="8"/>
  <c r="G13775" i="8"/>
  <c r="G13776" i="8"/>
  <c r="G13777" i="8"/>
  <c r="G13778" i="8"/>
  <c r="G13779" i="8"/>
  <c r="G13780" i="8"/>
  <c r="G13781" i="8"/>
  <c r="G13782" i="8"/>
  <c r="G13783" i="8"/>
  <c r="G13784" i="8"/>
  <c r="G13785" i="8"/>
  <c r="G13786" i="8"/>
  <c r="G13787" i="8"/>
  <c r="G13788" i="8"/>
  <c r="G13789" i="8"/>
  <c r="G13790" i="8"/>
  <c r="G13791" i="8"/>
  <c r="G13792" i="8"/>
  <c r="G13793" i="8"/>
  <c r="G13794" i="8"/>
  <c r="G13795" i="8"/>
  <c r="G13796" i="8"/>
  <c r="G13797" i="8"/>
  <c r="G13798" i="8"/>
  <c r="G13799" i="8"/>
  <c r="G13800" i="8"/>
  <c r="G13801" i="8"/>
  <c r="G13802" i="8"/>
  <c r="G13803" i="8"/>
  <c r="G13804" i="8"/>
  <c r="G13805" i="8"/>
  <c r="G13806" i="8"/>
  <c r="G13807" i="8"/>
  <c r="G13808" i="8"/>
  <c r="G13809" i="8"/>
  <c r="G13810" i="8"/>
  <c r="G13811" i="8"/>
  <c r="G13812" i="8"/>
  <c r="G13813" i="8"/>
  <c r="G13814" i="8"/>
  <c r="G13815" i="8"/>
  <c r="G13816" i="8"/>
  <c r="G13817" i="8"/>
  <c r="G13818" i="8"/>
  <c r="G13819" i="8"/>
  <c r="G13820" i="8"/>
  <c r="G13821" i="8"/>
  <c r="G13822" i="8"/>
  <c r="G13823" i="8"/>
  <c r="G13824" i="8"/>
  <c r="G13825" i="8"/>
  <c r="G13826" i="8"/>
  <c r="G13827" i="8"/>
  <c r="G13828" i="8"/>
  <c r="G13829" i="8"/>
  <c r="G13830" i="8"/>
  <c r="G13831" i="8"/>
  <c r="G13832" i="8"/>
  <c r="G13833" i="8"/>
  <c r="G13834" i="8"/>
  <c r="G13835" i="8"/>
  <c r="G13836" i="8"/>
  <c r="G13837" i="8"/>
  <c r="G13838" i="8"/>
  <c r="G13839" i="8"/>
  <c r="G13840" i="8"/>
  <c r="G13841" i="8"/>
  <c r="G13842" i="8"/>
  <c r="G13843" i="8"/>
  <c r="G13844" i="8"/>
  <c r="G13845" i="8"/>
  <c r="G13846" i="8"/>
  <c r="G13847" i="8"/>
  <c r="G13848" i="8"/>
  <c r="G13849" i="8"/>
  <c r="G13850" i="8"/>
  <c r="G13851" i="8"/>
  <c r="G13852" i="8"/>
  <c r="G13853" i="8"/>
  <c r="G13854" i="8"/>
  <c r="G13855" i="8"/>
  <c r="G13856" i="8"/>
  <c r="G13857" i="8"/>
  <c r="G13858" i="8"/>
  <c r="G13859" i="8"/>
  <c r="G13860" i="8"/>
  <c r="G13861" i="8"/>
  <c r="G13862" i="8"/>
  <c r="G13863" i="8"/>
  <c r="G13864" i="8"/>
  <c r="G13865" i="8"/>
  <c r="G13866" i="8"/>
  <c r="G13867" i="8"/>
  <c r="G13868" i="8"/>
  <c r="G13869" i="8"/>
  <c r="G13870" i="8"/>
  <c r="G13871" i="8"/>
  <c r="G13872" i="8"/>
  <c r="G13873" i="8"/>
  <c r="G13874" i="8"/>
  <c r="G13875" i="8"/>
  <c r="G13876" i="8"/>
  <c r="G13877" i="8"/>
  <c r="G13878" i="8"/>
  <c r="G13879" i="8"/>
  <c r="G13880" i="8"/>
  <c r="G13881" i="8"/>
  <c r="G13882" i="8"/>
  <c r="G13883" i="8"/>
  <c r="G13884" i="8"/>
  <c r="G13885" i="8"/>
  <c r="G13886" i="8"/>
  <c r="G13887" i="8"/>
  <c r="G13888" i="8"/>
  <c r="G13889" i="8"/>
  <c r="G13890" i="8"/>
  <c r="G13891" i="8"/>
  <c r="G13892" i="8"/>
  <c r="G13893" i="8"/>
  <c r="G13894" i="8"/>
  <c r="G13895" i="8"/>
  <c r="G13896" i="8"/>
  <c r="G13897" i="8"/>
  <c r="G13898" i="8"/>
  <c r="G13899" i="8"/>
  <c r="G13900" i="8"/>
  <c r="G13901" i="8"/>
  <c r="G13902" i="8"/>
  <c r="G13903" i="8"/>
  <c r="G13904" i="8"/>
  <c r="G13905" i="8"/>
  <c r="G13906" i="8"/>
  <c r="G13907" i="8"/>
  <c r="G13908" i="8"/>
  <c r="G13909" i="8"/>
  <c r="G13910" i="8"/>
  <c r="G13911" i="8"/>
  <c r="G13912" i="8"/>
  <c r="G13913" i="8"/>
  <c r="G13914" i="8"/>
  <c r="G13915" i="8"/>
  <c r="G13916" i="8"/>
  <c r="G13917" i="8"/>
  <c r="G13918" i="8"/>
  <c r="G13919" i="8"/>
  <c r="G13920" i="8"/>
  <c r="G13921" i="8"/>
  <c r="G13922" i="8"/>
  <c r="G13923" i="8"/>
  <c r="G13924" i="8"/>
  <c r="G13925" i="8"/>
  <c r="G13926" i="8"/>
  <c r="G13927" i="8"/>
  <c r="G13928" i="8"/>
  <c r="G13929" i="8"/>
  <c r="G13930" i="8"/>
  <c r="G13931" i="8"/>
  <c r="G13932" i="8"/>
  <c r="G13933" i="8"/>
  <c r="G13934" i="8"/>
  <c r="G13935" i="8"/>
  <c r="G13936" i="8"/>
  <c r="G13937" i="8"/>
  <c r="G13938" i="8"/>
  <c r="G13939" i="8"/>
  <c r="G13940" i="8"/>
  <c r="G13941" i="8"/>
  <c r="G13942" i="8"/>
  <c r="G13943" i="8"/>
  <c r="G13944" i="8"/>
  <c r="G13945" i="8"/>
  <c r="G13946" i="8"/>
  <c r="G13947" i="8"/>
  <c r="G13948" i="8"/>
  <c r="G13949" i="8"/>
  <c r="G13950" i="8"/>
  <c r="G13951" i="8"/>
  <c r="G13952" i="8"/>
  <c r="G13953" i="8"/>
  <c r="G13954" i="8"/>
  <c r="G13955" i="8"/>
  <c r="G13956" i="8"/>
  <c r="G13957" i="8"/>
  <c r="G13958" i="8"/>
  <c r="G13959" i="8"/>
  <c r="G13960" i="8"/>
  <c r="G13961" i="8"/>
  <c r="G13962" i="8"/>
  <c r="G13963" i="8"/>
  <c r="G13964" i="8"/>
  <c r="G13965" i="8"/>
  <c r="G13966" i="8"/>
  <c r="G13967" i="8"/>
  <c r="G13968" i="8"/>
  <c r="G13969" i="8"/>
  <c r="G13970" i="8"/>
  <c r="G13971" i="8"/>
  <c r="G13972" i="8"/>
  <c r="G13973" i="8"/>
  <c r="G13974" i="8"/>
  <c r="G13975" i="8"/>
  <c r="G13976" i="8"/>
  <c r="G13977" i="8"/>
  <c r="G13978" i="8"/>
  <c r="G13979" i="8"/>
  <c r="G13980" i="8"/>
  <c r="G13981" i="8"/>
  <c r="G13982" i="8"/>
  <c r="G13983" i="8"/>
  <c r="G13984" i="8"/>
  <c r="G13985" i="8"/>
  <c r="G13986" i="8"/>
  <c r="G13987" i="8"/>
  <c r="G13988" i="8"/>
  <c r="G13989" i="8"/>
  <c r="G13990" i="8"/>
  <c r="G13991" i="8"/>
  <c r="G13992" i="8"/>
  <c r="G13993" i="8"/>
  <c r="G13994" i="8"/>
  <c r="G13995" i="8"/>
  <c r="G13996" i="8"/>
  <c r="G13997" i="8"/>
  <c r="G13998" i="8"/>
  <c r="G13999" i="8"/>
  <c r="G14000" i="8"/>
  <c r="G14001" i="8"/>
  <c r="G14002" i="8"/>
  <c r="G14003" i="8"/>
  <c r="G14004" i="8"/>
  <c r="G14005" i="8"/>
  <c r="G14006" i="8"/>
  <c r="G14007" i="8"/>
  <c r="G14008" i="8"/>
  <c r="G14009" i="8"/>
  <c r="G14010" i="8"/>
  <c r="G14011" i="8"/>
  <c r="G14012" i="8"/>
  <c r="G14013" i="8"/>
  <c r="G14014" i="8"/>
  <c r="G14015" i="8"/>
  <c r="G14016" i="8"/>
  <c r="G14017" i="8"/>
  <c r="G14018" i="8"/>
  <c r="G14019" i="8"/>
  <c r="G14020" i="8"/>
  <c r="G14021" i="8"/>
  <c r="G14022" i="8"/>
  <c r="G14023" i="8"/>
  <c r="G14024" i="8"/>
  <c r="G14025" i="8"/>
  <c r="G14026" i="8"/>
  <c r="G14027" i="8"/>
  <c r="G14028" i="8"/>
  <c r="G14029" i="8"/>
  <c r="G14030" i="8"/>
  <c r="G14031" i="8"/>
  <c r="G14032" i="8"/>
  <c r="G14033" i="8"/>
  <c r="G14034" i="8"/>
  <c r="G14035" i="8"/>
  <c r="G14036" i="8"/>
  <c r="G14037" i="8"/>
  <c r="G14038" i="8"/>
  <c r="G14039" i="8"/>
  <c r="G14040" i="8"/>
  <c r="G14041" i="8"/>
  <c r="G14042" i="8"/>
  <c r="G14043" i="8"/>
  <c r="G14044" i="8"/>
  <c r="G14045" i="8"/>
  <c r="G14046" i="8"/>
  <c r="G14047" i="8"/>
  <c r="G14048" i="8"/>
  <c r="G14049" i="8"/>
  <c r="G14050" i="8"/>
  <c r="G14051" i="8"/>
  <c r="G14052" i="8"/>
  <c r="G14053" i="8"/>
  <c r="G14054" i="8"/>
  <c r="G14055" i="8"/>
  <c r="G14056" i="8"/>
  <c r="G14057" i="8"/>
  <c r="G14058" i="8"/>
  <c r="G14059" i="8"/>
  <c r="G14060" i="8"/>
  <c r="G14061" i="8"/>
  <c r="G14062" i="8"/>
  <c r="G14063" i="8"/>
  <c r="G14064" i="8"/>
  <c r="G14065" i="8"/>
  <c r="G14066" i="8"/>
  <c r="G14067" i="8"/>
  <c r="G14068" i="8"/>
  <c r="G14069" i="8"/>
  <c r="G14070" i="8"/>
  <c r="G14071" i="8"/>
  <c r="G14072" i="8"/>
  <c r="G14073" i="8"/>
  <c r="G14074" i="8"/>
  <c r="G14075" i="8"/>
  <c r="G14076" i="8"/>
  <c r="G14077" i="8"/>
  <c r="G14078" i="8"/>
  <c r="G14079" i="8"/>
  <c r="G14080" i="8"/>
  <c r="G14081" i="8"/>
  <c r="G14082" i="8"/>
  <c r="G14083" i="8"/>
  <c r="G14084" i="8"/>
  <c r="G14085" i="8"/>
  <c r="G14086" i="8"/>
  <c r="G14087" i="8"/>
  <c r="G14088" i="8"/>
  <c r="G14089" i="8"/>
  <c r="G14090" i="8"/>
  <c r="G14091" i="8"/>
  <c r="G14092" i="8"/>
  <c r="G14093" i="8"/>
  <c r="G14094" i="8"/>
  <c r="G14095" i="8"/>
  <c r="G14096" i="8"/>
  <c r="G14097" i="8"/>
  <c r="G14098" i="8"/>
  <c r="G14099" i="8"/>
  <c r="G14100" i="8"/>
  <c r="G14101" i="8"/>
  <c r="G14102" i="8"/>
  <c r="G14103" i="8"/>
  <c r="G14104" i="8"/>
  <c r="G14105" i="8"/>
  <c r="G14106" i="8"/>
  <c r="G14107" i="8"/>
  <c r="G14108" i="8"/>
  <c r="G14109" i="8"/>
  <c r="G14110" i="8"/>
  <c r="G14111" i="8"/>
  <c r="G14112" i="8"/>
  <c r="G14113" i="8"/>
  <c r="G14114" i="8"/>
  <c r="G14115" i="8"/>
  <c r="G14116" i="8"/>
  <c r="G14117" i="8"/>
  <c r="G14118" i="8"/>
  <c r="G14119" i="8"/>
  <c r="G14120" i="8"/>
  <c r="G14121" i="8"/>
  <c r="G14122" i="8"/>
  <c r="G14123" i="8"/>
  <c r="G14124" i="8"/>
  <c r="G14125" i="8"/>
  <c r="G14126" i="8"/>
  <c r="G14127" i="8"/>
  <c r="G14128" i="8"/>
  <c r="G14129" i="8"/>
  <c r="G14130" i="8"/>
  <c r="G14131" i="8"/>
  <c r="G14132" i="8"/>
  <c r="G14133" i="8"/>
  <c r="G14134" i="8"/>
  <c r="G14135" i="8"/>
  <c r="G14136" i="8"/>
  <c r="G14137" i="8"/>
  <c r="G14138" i="8"/>
  <c r="G14139" i="8"/>
  <c r="G14140" i="8"/>
  <c r="G14141" i="8"/>
  <c r="G14142" i="8"/>
  <c r="G14143" i="8"/>
  <c r="G14144" i="8"/>
  <c r="G14145" i="8"/>
  <c r="G14146" i="8"/>
  <c r="G14147" i="8"/>
  <c r="G14148" i="8"/>
  <c r="G14149" i="8"/>
  <c r="G14150" i="8"/>
  <c r="G14151" i="8"/>
  <c r="G14152" i="8"/>
  <c r="G14153" i="8"/>
  <c r="G14154" i="8"/>
  <c r="G14155" i="8"/>
  <c r="G14156" i="8"/>
  <c r="G14157" i="8"/>
  <c r="G14158" i="8"/>
  <c r="G14159" i="8"/>
  <c r="G14160" i="8"/>
  <c r="G14161" i="8"/>
  <c r="G14162" i="8"/>
  <c r="G14163" i="8"/>
  <c r="G14164" i="8"/>
  <c r="G14165" i="8"/>
  <c r="G14166" i="8"/>
  <c r="G14167" i="8"/>
  <c r="G14168" i="8"/>
  <c r="G14169" i="8"/>
  <c r="G14170" i="8"/>
  <c r="G14171" i="8"/>
  <c r="G14172" i="8"/>
  <c r="G14173" i="8"/>
  <c r="G14174" i="8"/>
  <c r="G14175" i="8"/>
  <c r="G14176" i="8"/>
  <c r="G14177" i="8"/>
  <c r="G14178" i="8"/>
  <c r="G14179" i="8"/>
  <c r="G14180" i="8"/>
  <c r="G14181" i="8"/>
  <c r="G14182" i="8"/>
  <c r="G14183" i="8"/>
  <c r="G14184" i="8"/>
  <c r="G14185" i="8"/>
  <c r="G14186" i="8"/>
  <c r="G14187" i="8"/>
  <c r="G14188" i="8"/>
  <c r="G14189" i="8"/>
  <c r="G14190" i="8"/>
  <c r="G14191" i="8"/>
  <c r="G14192" i="8"/>
  <c r="G14193" i="8"/>
  <c r="G14194" i="8"/>
  <c r="G14195" i="8"/>
  <c r="G14196" i="8"/>
  <c r="G14197" i="8"/>
  <c r="G14198" i="8"/>
  <c r="G14199" i="8"/>
  <c r="G14200" i="8"/>
  <c r="G14201" i="8"/>
  <c r="G14202" i="8"/>
  <c r="G14203" i="8"/>
  <c r="G14204" i="8"/>
  <c r="G14205" i="8"/>
  <c r="G14206" i="8"/>
  <c r="G14207" i="8"/>
  <c r="G14208" i="8"/>
  <c r="G14209" i="8"/>
  <c r="G14210" i="8"/>
  <c r="G14211" i="8"/>
  <c r="G14212" i="8"/>
  <c r="G14213" i="8"/>
  <c r="G14214" i="8"/>
  <c r="G14215" i="8"/>
  <c r="G14216" i="8"/>
  <c r="G14217" i="8"/>
  <c r="G14218" i="8"/>
  <c r="G14219" i="8"/>
  <c r="G14220" i="8"/>
  <c r="G14221" i="8"/>
  <c r="G14222" i="8"/>
  <c r="G14223" i="8"/>
  <c r="G14224" i="8"/>
  <c r="G14225" i="8"/>
  <c r="G14226" i="8"/>
  <c r="G14227" i="8"/>
  <c r="G14228" i="8"/>
  <c r="G14229" i="8"/>
  <c r="G14230" i="8"/>
  <c r="G14231" i="8"/>
  <c r="G14232" i="8"/>
  <c r="G14233" i="8"/>
  <c r="G14234" i="8"/>
  <c r="G14235" i="8"/>
  <c r="G14236" i="8"/>
  <c r="G14237" i="8"/>
  <c r="G14238" i="8"/>
  <c r="G14239" i="8"/>
  <c r="G14240" i="8"/>
  <c r="G14241" i="8"/>
  <c r="G14242" i="8"/>
  <c r="G14243" i="8"/>
  <c r="G14244" i="8"/>
  <c r="G14245" i="8"/>
  <c r="G14246" i="8"/>
  <c r="G14247" i="8"/>
  <c r="G14248" i="8"/>
  <c r="G14249" i="8"/>
  <c r="G14250" i="8"/>
  <c r="G14251" i="8"/>
  <c r="G14252" i="8"/>
  <c r="G14253" i="8"/>
  <c r="G14254" i="8"/>
  <c r="G14255" i="8"/>
  <c r="G14256" i="8"/>
  <c r="G14257" i="8"/>
  <c r="G14258" i="8"/>
  <c r="G14259" i="8"/>
  <c r="G14260" i="8"/>
  <c r="G14261" i="8"/>
  <c r="G14262" i="8"/>
  <c r="G14263" i="8"/>
  <c r="G14264" i="8"/>
  <c r="G14265" i="8"/>
  <c r="G14266" i="8"/>
  <c r="G14267" i="8"/>
  <c r="G14268" i="8"/>
  <c r="G14269" i="8"/>
  <c r="G14270" i="8"/>
  <c r="G14271" i="8"/>
  <c r="G14272" i="8"/>
  <c r="G14273" i="8"/>
  <c r="G14274" i="8"/>
  <c r="G14275" i="8"/>
  <c r="G14276" i="8"/>
  <c r="G14277" i="8"/>
  <c r="G14278" i="8"/>
  <c r="G14279" i="8"/>
  <c r="G14280" i="8"/>
  <c r="G14281" i="8"/>
  <c r="G14282" i="8"/>
  <c r="G14283" i="8"/>
  <c r="G14284" i="8"/>
  <c r="G14285" i="8"/>
  <c r="G14286" i="8"/>
  <c r="G14287" i="8"/>
  <c r="G14288" i="8"/>
  <c r="G14289" i="8"/>
  <c r="G14290" i="8"/>
  <c r="G14291" i="8"/>
  <c r="G14292" i="8"/>
  <c r="G14293" i="8"/>
  <c r="G14294" i="8"/>
  <c r="G14295" i="8"/>
  <c r="G14296" i="8"/>
  <c r="G14297" i="8"/>
  <c r="G14298" i="8"/>
  <c r="G14299" i="8"/>
  <c r="G14300" i="8"/>
  <c r="G14301" i="8"/>
  <c r="G14302" i="8"/>
  <c r="G14303" i="8"/>
  <c r="G14304" i="8"/>
  <c r="G14305" i="8"/>
  <c r="G14306" i="8"/>
  <c r="G14307" i="8"/>
  <c r="G14308" i="8"/>
  <c r="G14309" i="8"/>
  <c r="G14310" i="8"/>
  <c r="G14311" i="8"/>
  <c r="G14312" i="8"/>
  <c r="G14313" i="8"/>
  <c r="G14314" i="8"/>
  <c r="G14315" i="8"/>
  <c r="G14316" i="8"/>
  <c r="G14317" i="8"/>
  <c r="G14318" i="8"/>
  <c r="G14319" i="8"/>
  <c r="G14320" i="8"/>
  <c r="G14321" i="8"/>
  <c r="G14322" i="8"/>
  <c r="G14323" i="8"/>
  <c r="G14324" i="8"/>
  <c r="G14325" i="8"/>
  <c r="G14326" i="8"/>
  <c r="G14327" i="8"/>
  <c r="G14328" i="8"/>
  <c r="G14329" i="8"/>
  <c r="G14330" i="8"/>
  <c r="G14331" i="8"/>
  <c r="G14332" i="8"/>
  <c r="G14333" i="8"/>
  <c r="G14334" i="8"/>
  <c r="G14335" i="8"/>
  <c r="G14336" i="8"/>
  <c r="G14337" i="8"/>
  <c r="G14338" i="8"/>
  <c r="G14339" i="8"/>
  <c r="G14340" i="8"/>
  <c r="G14341" i="8"/>
  <c r="G14342" i="8"/>
  <c r="G14343" i="8"/>
  <c r="G14344" i="8"/>
  <c r="G14345" i="8"/>
  <c r="G14346" i="8"/>
  <c r="G14347" i="8"/>
  <c r="G14348" i="8"/>
  <c r="G14349" i="8"/>
  <c r="G14350" i="8"/>
  <c r="G14351" i="8"/>
  <c r="G14352" i="8"/>
  <c r="G14353" i="8"/>
  <c r="G14354" i="8"/>
  <c r="G14355" i="8"/>
  <c r="G14356" i="8"/>
  <c r="G14357" i="8"/>
  <c r="G14358" i="8"/>
  <c r="G14359" i="8"/>
  <c r="G14360" i="8"/>
  <c r="G14361" i="8"/>
  <c r="G14362" i="8"/>
  <c r="G14363" i="8"/>
  <c r="G14364" i="8"/>
  <c r="G14365" i="8"/>
  <c r="G14366" i="8"/>
  <c r="G14367" i="8"/>
  <c r="G14368" i="8"/>
  <c r="G14369" i="8"/>
  <c r="G14370" i="8"/>
  <c r="G14371" i="8"/>
  <c r="G14372" i="8"/>
  <c r="G14373" i="8"/>
  <c r="G14374" i="8"/>
  <c r="G14375" i="8"/>
  <c r="G14376" i="8"/>
  <c r="G14377" i="8"/>
  <c r="G14378" i="8"/>
  <c r="G14379" i="8"/>
  <c r="G14380" i="8"/>
  <c r="G14381" i="8"/>
  <c r="G14382" i="8"/>
  <c r="G14383" i="8"/>
  <c r="G14384" i="8"/>
  <c r="G14385" i="8"/>
  <c r="G14386" i="8"/>
  <c r="G14387" i="8"/>
  <c r="G14388" i="8"/>
  <c r="G14389" i="8"/>
  <c r="G14390" i="8"/>
  <c r="G14391" i="8"/>
  <c r="G14392" i="8"/>
  <c r="G14393" i="8"/>
  <c r="G14394" i="8"/>
  <c r="G14395" i="8"/>
  <c r="G14396" i="8"/>
  <c r="G14397" i="8"/>
  <c r="G14398" i="8"/>
  <c r="G14399" i="8"/>
  <c r="G14400" i="8"/>
  <c r="G14401" i="8"/>
  <c r="G14402" i="8"/>
  <c r="G14403" i="8"/>
  <c r="G14404" i="8"/>
  <c r="G14405" i="8"/>
  <c r="G14406" i="8"/>
  <c r="G14407" i="8"/>
  <c r="G14408" i="8"/>
  <c r="G14409" i="8"/>
  <c r="G14410" i="8"/>
  <c r="G14411" i="8"/>
  <c r="G14412" i="8"/>
  <c r="G14413" i="8"/>
  <c r="G14414" i="8"/>
  <c r="G14415" i="8"/>
  <c r="G14416" i="8"/>
  <c r="G14417" i="8"/>
  <c r="G14418" i="8"/>
  <c r="G14419" i="8"/>
  <c r="G14420" i="8"/>
  <c r="G14421" i="8"/>
  <c r="G14422" i="8"/>
  <c r="G14423" i="8"/>
  <c r="G14424" i="8"/>
  <c r="G14425" i="8"/>
  <c r="G14426" i="8"/>
  <c r="G14427" i="8"/>
  <c r="G14428" i="8"/>
  <c r="G14429" i="8"/>
  <c r="G14430" i="8"/>
  <c r="G14431" i="8"/>
  <c r="G14432" i="8"/>
  <c r="G14433" i="8"/>
  <c r="G14434" i="8"/>
  <c r="G14435" i="8"/>
  <c r="G14436" i="8"/>
  <c r="G14437" i="8"/>
  <c r="G14438" i="8"/>
  <c r="G14439" i="8"/>
  <c r="G14440" i="8"/>
  <c r="G14441" i="8"/>
  <c r="G14442" i="8"/>
  <c r="G14443" i="8"/>
  <c r="G14444" i="8"/>
  <c r="G14445" i="8"/>
  <c r="G14446" i="8"/>
  <c r="G14447" i="8"/>
  <c r="G14448" i="8"/>
  <c r="G14449" i="8"/>
  <c r="G14450" i="8"/>
  <c r="G14451" i="8"/>
  <c r="G14452" i="8"/>
  <c r="G14453" i="8"/>
  <c r="G14454" i="8"/>
  <c r="G14455" i="8"/>
  <c r="G14456" i="8"/>
  <c r="G14457" i="8"/>
  <c r="G14458" i="8"/>
  <c r="G14459" i="8"/>
  <c r="G14460" i="8"/>
  <c r="G14461" i="8"/>
  <c r="G14462" i="8"/>
  <c r="G14463" i="8"/>
  <c r="G14464" i="8"/>
  <c r="G14465" i="8"/>
  <c r="G14466" i="8"/>
  <c r="G14467" i="8"/>
  <c r="G14468" i="8"/>
  <c r="G14469" i="8"/>
  <c r="G14470" i="8"/>
  <c r="G14471" i="8"/>
  <c r="G14472" i="8"/>
  <c r="G14473" i="8"/>
  <c r="G14474" i="8"/>
  <c r="G14475" i="8"/>
  <c r="G14476" i="8"/>
  <c r="G14477" i="8"/>
  <c r="G14478" i="8"/>
  <c r="G14479" i="8"/>
  <c r="G14480" i="8"/>
  <c r="G14481" i="8"/>
  <c r="G14482" i="8"/>
  <c r="G14483" i="8"/>
  <c r="G14484" i="8"/>
  <c r="G14485" i="8"/>
  <c r="G14486" i="8"/>
  <c r="G14487" i="8"/>
  <c r="G14488" i="8"/>
  <c r="G14489" i="8"/>
  <c r="G14490" i="8"/>
  <c r="G14491" i="8"/>
  <c r="G14492" i="8"/>
  <c r="G14493" i="8"/>
  <c r="G14494" i="8"/>
  <c r="G14495" i="8"/>
  <c r="G14496" i="8"/>
  <c r="G14497" i="8"/>
  <c r="G14498" i="8"/>
  <c r="G14499" i="8"/>
  <c r="G14500" i="8"/>
  <c r="G14501" i="8"/>
  <c r="G14502" i="8"/>
  <c r="G14503" i="8"/>
  <c r="G14504" i="8"/>
  <c r="G14505" i="8"/>
  <c r="G14506" i="8"/>
  <c r="G14507" i="8"/>
  <c r="G14508" i="8"/>
  <c r="G14509" i="8"/>
  <c r="G14510" i="8"/>
  <c r="G14511" i="8"/>
  <c r="G14512" i="8"/>
  <c r="G14513" i="8"/>
  <c r="G14514" i="8"/>
  <c r="G14515" i="8"/>
  <c r="G14516" i="8"/>
  <c r="G14517" i="8"/>
  <c r="G14518" i="8"/>
  <c r="G14519" i="8"/>
  <c r="G14520" i="8"/>
  <c r="G14521" i="8"/>
  <c r="G14522" i="8"/>
  <c r="G14523" i="8"/>
  <c r="G14524" i="8"/>
  <c r="G14525" i="8"/>
  <c r="G14526" i="8"/>
  <c r="G14527" i="8"/>
  <c r="G14528" i="8"/>
  <c r="G14529" i="8"/>
  <c r="G14530" i="8"/>
  <c r="G14531" i="8"/>
  <c r="G14532" i="8"/>
  <c r="G14533" i="8"/>
  <c r="G14534" i="8"/>
  <c r="G14535" i="8"/>
  <c r="G14536" i="8"/>
  <c r="G14537" i="8"/>
  <c r="G14538" i="8"/>
  <c r="G14539" i="8"/>
  <c r="G14540" i="8"/>
  <c r="G14541" i="8"/>
  <c r="G14542" i="8"/>
  <c r="G14543" i="8"/>
  <c r="G14544" i="8"/>
  <c r="G14545" i="8"/>
  <c r="G14546" i="8"/>
  <c r="G14547" i="8"/>
  <c r="G14548" i="8"/>
  <c r="G14549" i="8"/>
  <c r="G14550" i="8"/>
  <c r="G14551" i="8"/>
  <c r="G14552" i="8"/>
  <c r="G14553" i="8"/>
  <c r="G14554" i="8"/>
  <c r="G14555" i="8"/>
  <c r="G14556" i="8"/>
  <c r="G14557" i="8"/>
  <c r="G14558" i="8"/>
  <c r="G14559" i="8"/>
  <c r="G14560" i="8"/>
  <c r="G14561" i="8"/>
  <c r="G14562" i="8"/>
  <c r="G14563" i="8"/>
  <c r="G14564" i="8"/>
  <c r="G14565" i="8"/>
  <c r="G14566" i="8"/>
  <c r="G14567" i="8"/>
  <c r="G14568" i="8"/>
  <c r="G14569" i="8"/>
  <c r="G14570" i="8"/>
  <c r="G14571" i="8"/>
  <c r="G14572" i="8"/>
  <c r="G14573" i="8"/>
  <c r="G14574" i="8"/>
  <c r="G14575" i="8"/>
  <c r="G14576" i="8"/>
  <c r="G14577" i="8"/>
  <c r="G14578" i="8"/>
  <c r="G14579" i="8"/>
  <c r="G14580" i="8"/>
  <c r="G14581" i="8"/>
  <c r="G14582" i="8"/>
  <c r="G14583" i="8"/>
  <c r="G14584" i="8"/>
  <c r="G14585" i="8"/>
  <c r="G14586" i="8"/>
  <c r="G14587" i="8"/>
  <c r="G14588" i="8"/>
  <c r="G14589" i="8"/>
  <c r="G14590" i="8"/>
  <c r="G14591" i="8"/>
  <c r="G14592" i="8"/>
  <c r="G14593" i="8"/>
  <c r="G14594" i="8"/>
  <c r="G14595" i="8"/>
  <c r="G14596" i="8"/>
  <c r="G14597" i="8"/>
  <c r="G14598" i="8"/>
  <c r="G14599" i="8"/>
  <c r="G14600" i="8"/>
  <c r="G14601" i="8"/>
  <c r="G14602" i="8"/>
  <c r="G14603" i="8"/>
  <c r="G14604" i="8"/>
  <c r="G14605" i="8"/>
  <c r="G14606" i="8"/>
  <c r="G14607" i="8"/>
  <c r="G14608" i="8"/>
  <c r="G14609" i="8"/>
  <c r="G14610" i="8"/>
  <c r="G14611" i="8"/>
  <c r="G14612" i="8"/>
  <c r="G14613" i="8"/>
  <c r="G14614" i="8"/>
  <c r="G14615" i="8"/>
  <c r="G14616" i="8"/>
  <c r="G14617" i="8"/>
  <c r="G14618" i="8"/>
  <c r="G14619" i="8"/>
  <c r="G14620" i="8"/>
  <c r="G14621" i="8"/>
  <c r="G14622" i="8"/>
  <c r="G14623" i="8"/>
  <c r="G14624" i="8"/>
  <c r="G14625" i="8"/>
  <c r="G14626" i="8"/>
  <c r="G14627" i="8"/>
  <c r="G14628" i="8"/>
  <c r="G14629" i="8"/>
  <c r="G14630" i="8"/>
  <c r="G14631" i="8"/>
  <c r="G14632" i="8"/>
  <c r="G14633" i="8"/>
  <c r="G14634" i="8"/>
  <c r="G14635" i="8"/>
  <c r="G14636" i="8"/>
  <c r="G14637" i="8"/>
  <c r="G14638" i="8"/>
  <c r="G14639" i="8"/>
  <c r="G14640" i="8"/>
  <c r="G14641" i="8"/>
  <c r="G14642" i="8"/>
  <c r="G14643" i="8"/>
  <c r="G14644" i="8"/>
  <c r="G14645" i="8"/>
  <c r="G14646" i="8"/>
  <c r="G14647" i="8"/>
  <c r="G14648" i="8"/>
  <c r="G14649" i="8"/>
  <c r="G14650" i="8"/>
  <c r="G14651" i="8"/>
  <c r="G14652" i="8"/>
  <c r="G14653" i="8"/>
  <c r="G14654" i="8"/>
  <c r="G14655" i="8"/>
  <c r="G14656" i="8"/>
  <c r="G14657" i="8"/>
  <c r="G14658" i="8"/>
  <c r="G14659" i="8"/>
  <c r="G14660" i="8"/>
  <c r="G14661" i="8"/>
  <c r="G14662" i="8"/>
  <c r="G14663" i="8"/>
  <c r="G14664" i="8"/>
  <c r="G14665" i="8"/>
  <c r="G14666" i="8"/>
  <c r="G14667" i="8"/>
  <c r="G14668" i="8"/>
  <c r="G14669" i="8"/>
  <c r="G14670" i="8"/>
  <c r="G14671" i="8"/>
  <c r="G14672" i="8"/>
  <c r="G14673" i="8"/>
  <c r="G14674" i="8"/>
  <c r="G14675" i="8"/>
  <c r="G14676" i="8"/>
  <c r="G14677" i="8"/>
  <c r="G14678" i="8"/>
  <c r="G14679" i="8"/>
  <c r="G14680" i="8"/>
  <c r="G14681" i="8"/>
  <c r="G14682" i="8"/>
  <c r="G14683" i="8"/>
  <c r="G14684" i="8"/>
  <c r="G14685" i="8"/>
  <c r="G14686" i="8"/>
  <c r="G14687" i="8"/>
  <c r="G14688" i="8"/>
  <c r="G14689" i="8"/>
  <c r="G14690" i="8"/>
  <c r="G14691" i="8"/>
  <c r="G14692" i="8"/>
  <c r="G14693" i="8"/>
  <c r="G14694" i="8"/>
  <c r="G14695" i="8"/>
  <c r="G14696" i="8"/>
  <c r="G14697" i="8"/>
  <c r="G14698" i="8"/>
  <c r="G14699" i="8"/>
  <c r="G14700" i="8"/>
  <c r="G14701" i="8"/>
  <c r="G14702" i="8"/>
  <c r="G14703" i="8"/>
  <c r="G14704" i="8"/>
  <c r="G14705" i="8"/>
  <c r="G14706" i="8"/>
  <c r="G14707" i="8"/>
  <c r="G14708" i="8"/>
  <c r="G14709" i="8"/>
  <c r="G14710" i="8"/>
  <c r="G14711" i="8"/>
  <c r="G14712" i="8"/>
  <c r="G14713" i="8"/>
  <c r="G14714" i="8"/>
  <c r="G14715" i="8"/>
  <c r="G14716" i="8"/>
  <c r="G14717" i="8"/>
  <c r="G14718" i="8"/>
  <c r="G14719" i="8"/>
  <c r="G14720" i="8"/>
  <c r="G14721" i="8"/>
  <c r="G14722" i="8"/>
  <c r="G14723" i="8"/>
  <c r="G14724" i="8"/>
  <c r="G14725" i="8"/>
  <c r="G14726" i="8"/>
  <c r="G14727" i="8"/>
  <c r="G14728" i="8"/>
  <c r="G14729" i="8"/>
  <c r="G14730" i="8"/>
  <c r="G14731" i="8"/>
  <c r="G14732" i="8"/>
  <c r="G14733" i="8"/>
  <c r="G14734" i="8"/>
  <c r="G14735" i="8"/>
  <c r="G14736" i="8"/>
  <c r="G14737" i="8"/>
  <c r="G14738" i="8"/>
  <c r="G14739" i="8"/>
  <c r="G14740" i="8"/>
  <c r="G14741" i="8"/>
  <c r="G14742" i="8"/>
  <c r="G14743" i="8"/>
  <c r="G14744" i="8"/>
  <c r="G14745" i="8"/>
  <c r="G14746" i="8"/>
  <c r="G14747" i="8"/>
  <c r="G14748" i="8"/>
  <c r="G14749" i="8"/>
  <c r="G14750" i="8"/>
  <c r="G14751" i="8"/>
  <c r="G14752" i="8"/>
  <c r="G14753" i="8"/>
  <c r="G14754" i="8"/>
  <c r="G14755" i="8"/>
  <c r="G14756" i="8"/>
  <c r="G14757" i="8"/>
  <c r="G14758" i="8"/>
  <c r="G14759" i="8"/>
  <c r="G14760" i="8"/>
  <c r="G14761" i="8"/>
  <c r="G14762" i="8"/>
  <c r="G14763" i="8"/>
  <c r="G14764" i="8"/>
  <c r="G14765" i="8"/>
  <c r="G14766" i="8"/>
  <c r="G14767" i="8"/>
  <c r="G14768" i="8"/>
  <c r="G14769" i="8"/>
  <c r="G14770" i="8"/>
  <c r="G14771" i="8"/>
  <c r="G14772" i="8"/>
  <c r="G14773" i="8"/>
  <c r="G14774" i="8"/>
  <c r="G14775" i="8"/>
  <c r="G14776" i="8"/>
  <c r="G14777" i="8"/>
  <c r="G14778" i="8"/>
  <c r="G14779" i="8"/>
  <c r="G14780" i="8"/>
  <c r="G14781" i="8"/>
  <c r="G14782" i="8"/>
  <c r="G14783" i="8"/>
  <c r="G14784" i="8"/>
  <c r="G14785" i="8"/>
  <c r="G14786" i="8"/>
  <c r="G14787" i="8"/>
  <c r="G14788" i="8"/>
  <c r="G14789" i="8"/>
  <c r="G14790" i="8"/>
  <c r="G14791" i="8"/>
  <c r="G14792" i="8"/>
  <c r="G14793" i="8"/>
  <c r="G14794" i="8"/>
  <c r="G14795" i="8"/>
  <c r="G14796" i="8"/>
  <c r="G14797" i="8"/>
  <c r="G14798" i="8"/>
  <c r="G14799" i="8"/>
  <c r="G14800" i="8"/>
  <c r="G14801" i="8"/>
  <c r="G14802" i="8"/>
  <c r="G14803" i="8"/>
  <c r="G14804" i="8"/>
  <c r="G14805" i="8"/>
  <c r="G14806" i="8"/>
  <c r="G14807" i="8"/>
  <c r="G14808" i="8"/>
  <c r="G14809" i="8"/>
  <c r="G14810" i="8"/>
  <c r="G14811" i="8"/>
  <c r="G14812" i="8"/>
  <c r="G14813" i="8"/>
  <c r="G14814" i="8"/>
  <c r="G14815" i="8"/>
  <c r="G14816" i="8"/>
  <c r="G14817" i="8"/>
  <c r="G14818" i="8"/>
  <c r="G14819" i="8"/>
  <c r="G14820" i="8"/>
  <c r="G14821" i="8"/>
  <c r="G14822" i="8"/>
  <c r="G14823" i="8"/>
  <c r="G14824" i="8"/>
  <c r="G14825" i="8"/>
  <c r="G14826" i="8"/>
  <c r="G14827" i="8"/>
  <c r="G14828" i="8"/>
  <c r="G14829" i="8"/>
  <c r="G14830" i="8"/>
  <c r="G14831" i="8"/>
  <c r="G14832" i="8"/>
  <c r="G14833" i="8"/>
  <c r="G14834" i="8"/>
  <c r="G14835" i="8"/>
  <c r="G14836" i="8"/>
  <c r="G14837" i="8"/>
  <c r="G14838" i="8"/>
  <c r="G14839" i="8"/>
  <c r="G14840" i="8"/>
  <c r="G14841" i="8"/>
  <c r="G14842" i="8"/>
  <c r="G14843" i="8"/>
  <c r="G14844" i="8"/>
  <c r="G14845" i="8"/>
  <c r="G14846" i="8"/>
  <c r="G14847" i="8"/>
  <c r="G14848" i="8"/>
  <c r="G14849" i="8"/>
  <c r="G14850" i="8"/>
  <c r="G14851" i="8"/>
  <c r="G14852" i="8"/>
  <c r="G14853" i="8"/>
  <c r="G14854" i="8"/>
  <c r="G14855" i="8"/>
  <c r="G14856" i="8"/>
  <c r="G14857" i="8"/>
  <c r="G14858" i="8"/>
  <c r="G14859" i="8"/>
  <c r="G14860" i="8"/>
  <c r="G14861" i="8"/>
  <c r="G14862" i="8"/>
  <c r="G14863" i="8"/>
  <c r="G14864" i="8"/>
  <c r="G14865" i="8"/>
  <c r="G14866" i="8"/>
  <c r="G14867" i="8"/>
  <c r="G14868" i="8"/>
  <c r="G14869" i="8"/>
  <c r="G14870" i="8"/>
  <c r="G14871" i="8"/>
  <c r="G14872" i="8"/>
  <c r="G14873" i="8"/>
  <c r="G14874" i="8"/>
  <c r="G14875" i="8"/>
  <c r="G14876" i="8"/>
  <c r="G14877" i="8"/>
  <c r="G14878" i="8"/>
  <c r="G14879" i="8"/>
  <c r="G14880" i="8"/>
  <c r="G14881" i="8"/>
  <c r="G14882" i="8"/>
  <c r="G14883" i="8"/>
  <c r="G14884" i="8"/>
  <c r="G14885" i="8"/>
  <c r="G14886" i="8"/>
  <c r="G14887" i="8"/>
  <c r="G14888" i="8"/>
  <c r="G14889" i="8"/>
  <c r="G14890" i="8"/>
  <c r="G14891" i="8"/>
  <c r="G14892" i="8"/>
  <c r="G14893" i="8"/>
  <c r="G14894" i="8"/>
  <c r="G14895" i="8"/>
  <c r="G14896" i="8"/>
  <c r="G14897" i="8"/>
  <c r="G14898" i="8"/>
  <c r="G14899" i="8"/>
  <c r="G14900" i="8"/>
  <c r="G14901" i="8"/>
  <c r="G14902" i="8"/>
  <c r="G14903" i="8"/>
  <c r="G14904" i="8"/>
  <c r="G14905" i="8"/>
  <c r="G14906" i="8"/>
  <c r="G14907" i="8"/>
  <c r="G14908" i="8"/>
  <c r="G14909" i="8"/>
  <c r="G14910" i="8"/>
  <c r="G14911" i="8"/>
  <c r="G14912" i="8"/>
  <c r="G14913" i="8"/>
  <c r="G14914" i="8"/>
  <c r="G14915" i="8"/>
  <c r="G14916" i="8"/>
  <c r="G14917" i="8"/>
  <c r="G14918" i="8"/>
  <c r="G14919" i="8"/>
  <c r="G14920" i="8"/>
  <c r="G14921" i="8"/>
  <c r="G14922" i="8"/>
  <c r="G14923" i="8"/>
  <c r="G14924" i="8"/>
  <c r="G14925" i="8"/>
  <c r="G14926" i="8"/>
  <c r="G14927" i="8"/>
  <c r="G14928" i="8"/>
  <c r="G14929" i="8"/>
  <c r="G14930" i="8"/>
  <c r="G14931" i="8"/>
  <c r="G14932" i="8"/>
  <c r="G14933" i="8"/>
  <c r="G14934" i="8"/>
  <c r="G14935" i="8"/>
  <c r="G14936" i="8"/>
  <c r="G14937" i="8"/>
  <c r="G14938" i="8"/>
  <c r="G14939" i="8"/>
  <c r="G14940" i="8"/>
  <c r="G14941" i="8"/>
  <c r="G14942" i="8"/>
  <c r="G14943" i="8"/>
  <c r="G14944" i="8"/>
  <c r="G14945" i="8"/>
  <c r="G14946" i="8"/>
  <c r="G14947" i="8"/>
  <c r="G14948" i="8"/>
  <c r="G14949" i="8"/>
  <c r="G14950" i="8"/>
  <c r="G14951" i="8"/>
  <c r="G14952" i="8"/>
  <c r="G14953" i="8"/>
  <c r="G14954" i="8"/>
  <c r="G14955" i="8"/>
  <c r="G14956" i="8"/>
  <c r="G14957" i="8"/>
  <c r="G14958" i="8"/>
  <c r="G14959" i="8"/>
  <c r="G14960" i="8"/>
  <c r="G14961" i="8"/>
  <c r="G14962" i="8"/>
  <c r="G14963" i="8"/>
  <c r="G14964" i="8"/>
  <c r="G14965" i="8"/>
  <c r="G14966" i="8"/>
  <c r="G14967" i="8"/>
  <c r="G14968" i="8"/>
  <c r="G14969" i="8"/>
  <c r="G14970" i="8"/>
  <c r="G14971" i="8"/>
  <c r="G14972" i="8"/>
  <c r="G14973" i="8"/>
  <c r="G14974" i="8"/>
  <c r="G14975" i="8"/>
  <c r="G14976" i="8"/>
  <c r="G14977" i="8"/>
  <c r="G14978" i="8"/>
  <c r="G14979" i="8"/>
  <c r="G14980" i="8"/>
  <c r="G14981" i="8"/>
  <c r="G14982" i="8"/>
  <c r="G14983" i="8"/>
  <c r="G14984" i="8"/>
  <c r="G14985" i="8"/>
  <c r="G14986" i="8"/>
  <c r="G14987" i="8"/>
  <c r="G14988" i="8"/>
  <c r="G14989" i="8"/>
  <c r="G14990" i="8"/>
  <c r="G14991" i="8"/>
  <c r="G14992" i="8"/>
  <c r="G14993" i="8"/>
  <c r="G14994" i="8"/>
  <c r="G14995" i="8"/>
  <c r="G14996" i="8"/>
  <c r="G14997" i="8"/>
  <c r="G14998" i="8"/>
  <c r="G14999" i="8"/>
  <c r="G15000" i="8"/>
  <c r="G15001" i="8"/>
  <c r="G15002" i="8"/>
  <c r="G15003" i="8"/>
  <c r="G15004" i="8"/>
  <c r="G15005" i="8"/>
  <c r="G15006" i="8"/>
  <c r="G15007" i="8"/>
  <c r="G15008" i="8"/>
  <c r="G15009" i="8"/>
  <c r="G15010" i="8"/>
  <c r="G15011" i="8"/>
  <c r="G15012" i="8"/>
  <c r="G15013" i="8"/>
  <c r="G15014" i="8"/>
  <c r="G15015" i="8"/>
  <c r="G15016" i="8"/>
  <c r="G15017" i="8"/>
  <c r="G15018" i="8"/>
  <c r="G15019" i="8"/>
  <c r="G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5572" i="8"/>
  <c r="E5573" i="8"/>
  <c r="E5574" i="8"/>
  <c r="E5575" i="8"/>
  <c r="E5576" i="8"/>
  <c r="E5577" i="8"/>
  <c r="E5578" i="8"/>
  <c r="E5579" i="8"/>
  <c r="E5580" i="8"/>
  <c r="E5581" i="8"/>
  <c r="E5582" i="8"/>
  <c r="E5583" i="8"/>
  <c r="E5584" i="8"/>
  <c r="E5585" i="8"/>
  <c r="E5586" i="8"/>
  <c r="E5587" i="8"/>
  <c r="E5588" i="8"/>
  <c r="E5589" i="8"/>
  <c r="E5590" i="8"/>
  <c r="E5591" i="8"/>
  <c r="E5592" i="8"/>
  <c r="E5593" i="8"/>
  <c r="E5594" i="8"/>
  <c r="E5595" i="8"/>
  <c r="E5596" i="8"/>
  <c r="E5597" i="8"/>
  <c r="E5598" i="8"/>
  <c r="E5599" i="8"/>
  <c r="E5600" i="8"/>
  <c r="E5601" i="8"/>
  <c r="E5602" i="8"/>
  <c r="E5603" i="8"/>
  <c r="E5604" i="8"/>
  <c r="E5605" i="8"/>
  <c r="E5606" i="8"/>
  <c r="E5607" i="8"/>
  <c r="E5608" i="8"/>
  <c r="E5609" i="8"/>
  <c r="E5610" i="8"/>
  <c r="E5611" i="8"/>
  <c r="E5612" i="8"/>
  <c r="E5613" i="8"/>
  <c r="E5614" i="8"/>
  <c r="E5615" i="8"/>
  <c r="E5616" i="8"/>
  <c r="E5617" i="8"/>
  <c r="E5618" i="8"/>
  <c r="E5619" i="8"/>
  <c r="E5620" i="8"/>
  <c r="E5621" i="8"/>
  <c r="E5622" i="8"/>
  <c r="E5623" i="8"/>
  <c r="E5624" i="8"/>
  <c r="E5625" i="8"/>
  <c r="E5626" i="8"/>
  <c r="E5627" i="8"/>
  <c r="E5628" i="8"/>
  <c r="E5629" i="8"/>
  <c r="E5630" i="8"/>
  <c r="E5631" i="8"/>
  <c r="E5632" i="8"/>
  <c r="E5633" i="8"/>
  <c r="E5634" i="8"/>
  <c r="E5635" i="8"/>
  <c r="E5636" i="8"/>
  <c r="E5637" i="8"/>
  <c r="E5638" i="8"/>
  <c r="E5639" i="8"/>
  <c r="E5640" i="8"/>
  <c r="E5641" i="8"/>
  <c r="E5642" i="8"/>
  <c r="E5643" i="8"/>
  <c r="E5644" i="8"/>
  <c r="E5645" i="8"/>
  <c r="E5646" i="8"/>
  <c r="E5647" i="8"/>
  <c r="E5648" i="8"/>
  <c r="E5649" i="8"/>
  <c r="E5650" i="8"/>
  <c r="E5651" i="8"/>
  <c r="E5652" i="8"/>
  <c r="E5653" i="8"/>
  <c r="E5654" i="8"/>
  <c r="E5655" i="8"/>
  <c r="E5656" i="8"/>
  <c r="E5657" i="8"/>
  <c r="E5658" i="8"/>
  <c r="E5659" i="8"/>
  <c r="E5660" i="8"/>
  <c r="E5661" i="8"/>
  <c r="E5662" i="8"/>
  <c r="E5663" i="8"/>
  <c r="E5664" i="8"/>
  <c r="E5665" i="8"/>
  <c r="E5666" i="8"/>
  <c r="E5667" i="8"/>
  <c r="E5668" i="8"/>
  <c r="E5669" i="8"/>
  <c r="E5670" i="8"/>
  <c r="E5671" i="8"/>
  <c r="E5672" i="8"/>
  <c r="E5673" i="8"/>
  <c r="E5674" i="8"/>
  <c r="E5675" i="8"/>
  <c r="E5676" i="8"/>
  <c r="E5677" i="8"/>
  <c r="E5678" i="8"/>
  <c r="E5679" i="8"/>
  <c r="E5680" i="8"/>
  <c r="E5681" i="8"/>
  <c r="E5682" i="8"/>
  <c r="E5683" i="8"/>
  <c r="E5684" i="8"/>
  <c r="E5685" i="8"/>
  <c r="E5686" i="8"/>
  <c r="E5687" i="8"/>
  <c r="E5688" i="8"/>
  <c r="E5689" i="8"/>
  <c r="E5690" i="8"/>
  <c r="E5691" i="8"/>
  <c r="E5692" i="8"/>
  <c r="E5693" i="8"/>
  <c r="E5694" i="8"/>
  <c r="E5695" i="8"/>
  <c r="E5696" i="8"/>
  <c r="E5697" i="8"/>
  <c r="E5698" i="8"/>
  <c r="E5699" i="8"/>
  <c r="E5700" i="8"/>
  <c r="E5701" i="8"/>
  <c r="E5702" i="8"/>
  <c r="E5703" i="8"/>
  <c r="E5704" i="8"/>
  <c r="E5705" i="8"/>
  <c r="E5706" i="8"/>
  <c r="E5707" i="8"/>
  <c r="E5708" i="8"/>
  <c r="E5709" i="8"/>
  <c r="E5710" i="8"/>
  <c r="E5711" i="8"/>
  <c r="E5712" i="8"/>
  <c r="E5713" i="8"/>
  <c r="E5714" i="8"/>
  <c r="E5715" i="8"/>
  <c r="E5716" i="8"/>
  <c r="E5717" i="8"/>
  <c r="E5718" i="8"/>
  <c r="E5719" i="8"/>
  <c r="E5720" i="8"/>
  <c r="E5721" i="8"/>
  <c r="E5722" i="8"/>
  <c r="E5723" i="8"/>
  <c r="E5724" i="8"/>
  <c r="E5725" i="8"/>
  <c r="E5726" i="8"/>
  <c r="E5727" i="8"/>
  <c r="E5728" i="8"/>
  <c r="E5729" i="8"/>
  <c r="E5730" i="8"/>
  <c r="E5731" i="8"/>
  <c r="E5732" i="8"/>
  <c r="E5733" i="8"/>
  <c r="E5734" i="8"/>
  <c r="E5735" i="8"/>
  <c r="E5736" i="8"/>
  <c r="E5737" i="8"/>
  <c r="E5738" i="8"/>
  <c r="E5739" i="8"/>
  <c r="E5740" i="8"/>
  <c r="E5741" i="8"/>
  <c r="E5742" i="8"/>
  <c r="E5743" i="8"/>
  <c r="E5744" i="8"/>
  <c r="E5745" i="8"/>
  <c r="E5746" i="8"/>
  <c r="E5747" i="8"/>
  <c r="E5748" i="8"/>
  <c r="E5749" i="8"/>
  <c r="E5750" i="8"/>
  <c r="E5751" i="8"/>
  <c r="E5752" i="8"/>
  <c r="E5753" i="8"/>
  <c r="E5754" i="8"/>
  <c r="E5755" i="8"/>
  <c r="E5756" i="8"/>
  <c r="E5757" i="8"/>
  <c r="E5758" i="8"/>
  <c r="E5759" i="8"/>
  <c r="E5760" i="8"/>
  <c r="E5761" i="8"/>
  <c r="E5762" i="8"/>
  <c r="E5763" i="8"/>
  <c r="E5764" i="8"/>
  <c r="E5765" i="8"/>
  <c r="E5766" i="8"/>
  <c r="E5767" i="8"/>
  <c r="E5768" i="8"/>
  <c r="E5769" i="8"/>
  <c r="E5770" i="8"/>
  <c r="E5771" i="8"/>
  <c r="E5772" i="8"/>
  <c r="E5773" i="8"/>
  <c r="E5774" i="8"/>
  <c r="E5775" i="8"/>
  <c r="E5776" i="8"/>
  <c r="E5777" i="8"/>
  <c r="E5778" i="8"/>
  <c r="E5779" i="8"/>
  <c r="E5780" i="8"/>
  <c r="E5781" i="8"/>
  <c r="E5782" i="8"/>
  <c r="E5783" i="8"/>
  <c r="E5784" i="8"/>
  <c r="E5785" i="8"/>
  <c r="E5786" i="8"/>
  <c r="E5787" i="8"/>
  <c r="E5788" i="8"/>
  <c r="E5789" i="8"/>
  <c r="E5790" i="8"/>
  <c r="E5791" i="8"/>
  <c r="E5792" i="8"/>
  <c r="E5793" i="8"/>
  <c r="E5794" i="8"/>
  <c r="E5795" i="8"/>
  <c r="E5796" i="8"/>
  <c r="E5797" i="8"/>
  <c r="E5798" i="8"/>
  <c r="E5799" i="8"/>
  <c r="E5800" i="8"/>
  <c r="E5801" i="8"/>
  <c r="E5802" i="8"/>
  <c r="E5803" i="8"/>
  <c r="E5804" i="8"/>
  <c r="E5805" i="8"/>
  <c r="E5806" i="8"/>
  <c r="E5807" i="8"/>
  <c r="E5808" i="8"/>
  <c r="E5809" i="8"/>
  <c r="E5810" i="8"/>
  <c r="E5811" i="8"/>
  <c r="E5812" i="8"/>
  <c r="E5813" i="8"/>
  <c r="E5814" i="8"/>
  <c r="E5815" i="8"/>
  <c r="E5816" i="8"/>
  <c r="E5817" i="8"/>
  <c r="E5818" i="8"/>
  <c r="E5819" i="8"/>
  <c r="E5820" i="8"/>
  <c r="E5821" i="8"/>
  <c r="E5822" i="8"/>
  <c r="E5823" i="8"/>
  <c r="E5824" i="8"/>
  <c r="E5825" i="8"/>
  <c r="E5826" i="8"/>
  <c r="E5827" i="8"/>
  <c r="E5828" i="8"/>
  <c r="E5829" i="8"/>
  <c r="E5830" i="8"/>
  <c r="E5831" i="8"/>
  <c r="E5832" i="8"/>
  <c r="E5833" i="8"/>
  <c r="E5834" i="8"/>
  <c r="E5835" i="8"/>
  <c r="E5836" i="8"/>
  <c r="E5837" i="8"/>
  <c r="E5838" i="8"/>
  <c r="E5839" i="8"/>
  <c r="E5840" i="8"/>
  <c r="E5841" i="8"/>
  <c r="E5842" i="8"/>
  <c r="E5843" i="8"/>
  <c r="E5844" i="8"/>
  <c r="E5845" i="8"/>
  <c r="E5846" i="8"/>
  <c r="E5847" i="8"/>
  <c r="E5848" i="8"/>
  <c r="E5849" i="8"/>
  <c r="E5850" i="8"/>
  <c r="E5851" i="8"/>
  <c r="E5852" i="8"/>
  <c r="E5853" i="8"/>
  <c r="E5854" i="8"/>
  <c r="E5855" i="8"/>
  <c r="E5856" i="8"/>
  <c r="E5857" i="8"/>
  <c r="E5858" i="8"/>
  <c r="E5859" i="8"/>
  <c r="E5860" i="8"/>
  <c r="E5861" i="8"/>
  <c r="E5862" i="8"/>
  <c r="E5863" i="8"/>
  <c r="E5864" i="8"/>
  <c r="E5865" i="8"/>
  <c r="E5866" i="8"/>
  <c r="E5867" i="8"/>
  <c r="E5868" i="8"/>
  <c r="E5869" i="8"/>
  <c r="E5870" i="8"/>
  <c r="E5871" i="8"/>
  <c r="E5872" i="8"/>
  <c r="E5873" i="8"/>
  <c r="E5874" i="8"/>
  <c r="E5875" i="8"/>
  <c r="E5876" i="8"/>
  <c r="E5877" i="8"/>
  <c r="E5878" i="8"/>
  <c r="E5879" i="8"/>
  <c r="E5880" i="8"/>
  <c r="E5881" i="8"/>
  <c r="E5882" i="8"/>
  <c r="E5883" i="8"/>
  <c r="E5884" i="8"/>
  <c r="E5885" i="8"/>
  <c r="E5886" i="8"/>
  <c r="E5887" i="8"/>
  <c r="E5888" i="8"/>
  <c r="E5889" i="8"/>
  <c r="E5890" i="8"/>
  <c r="E5891" i="8"/>
  <c r="E5892" i="8"/>
  <c r="E5893" i="8"/>
  <c r="E5894" i="8"/>
  <c r="E5895" i="8"/>
  <c r="E5896" i="8"/>
  <c r="E5897" i="8"/>
  <c r="E5898" i="8"/>
  <c r="E5899" i="8"/>
  <c r="E5900" i="8"/>
  <c r="E5901" i="8"/>
  <c r="E5902" i="8"/>
  <c r="E5903" i="8"/>
  <c r="E5904" i="8"/>
  <c r="E5905" i="8"/>
  <c r="E5906" i="8"/>
  <c r="E5907" i="8"/>
  <c r="E5908" i="8"/>
  <c r="E5909" i="8"/>
  <c r="E5910" i="8"/>
  <c r="E5911" i="8"/>
  <c r="E5912" i="8"/>
  <c r="E5913" i="8"/>
  <c r="E5914" i="8"/>
  <c r="E5915" i="8"/>
  <c r="E5916" i="8"/>
  <c r="E5917" i="8"/>
  <c r="E5918" i="8"/>
  <c r="E5919" i="8"/>
  <c r="E5920" i="8"/>
  <c r="E5921" i="8"/>
  <c r="E5922" i="8"/>
  <c r="E5923" i="8"/>
  <c r="E5924" i="8"/>
  <c r="E5925" i="8"/>
  <c r="E5926" i="8"/>
  <c r="E5927" i="8"/>
  <c r="E5928" i="8"/>
  <c r="E5929" i="8"/>
  <c r="E5930" i="8"/>
  <c r="E5931" i="8"/>
  <c r="E5932" i="8"/>
  <c r="E5933" i="8"/>
  <c r="E5934" i="8"/>
  <c r="E5935" i="8"/>
  <c r="E5936" i="8"/>
  <c r="E5937" i="8"/>
  <c r="E5938" i="8"/>
  <c r="E5939" i="8"/>
  <c r="E5940" i="8"/>
  <c r="E5941" i="8"/>
  <c r="E5942" i="8"/>
  <c r="E5943" i="8"/>
  <c r="E5944" i="8"/>
  <c r="E5945" i="8"/>
  <c r="E5946" i="8"/>
  <c r="E5947" i="8"/>
  <c r="E5948" i="8"/>
  <c r="E5949" i="8"/>
  <c r="E5950" i="8"/>
  <c r="E5951" i="8"/>
  <c r="E5952" i="8"/>
  <c r="E5953" i="8"/>
  <c r="E5954" i="8"/>
  <c r="E5955" i="8"/>
  <c r="E5956" i="8"/>
  <c r="E5957" i="8"/>
  <c r="E5958" i="8"/>
  <c r="E5959" i="8"/>
  <c r="E5960" i="8"/>
  <c r="E5961" i="8"/>
  <c r="E5962" i="8"/>
  <c r="E5963" i="8"/>
  <c r="E5964" i="8"/>
  <c r="E5965" i="8"/>
  <c r="E5966" i="8"/>
  <c r="E5967" i="8"/>
  <c r="E5968" i="8"/>
  <c r="E5969" i="8"/>
  <c r="E5970" i="8"/>
  <c r="E5971" i="8"/>
  <c r="E5972" i="8"/>
  <c r="E5973" i="8"/>
  <c r="E5974" i="8"/>
  <c r="E5975" i="8"/>
  <c r="E5976" i="8"/>
  <c r="E5977" i="8"/>
  <c r="E5978" i="8"/>
  <c r="E5979" i="8"/>
  <c r="E5980" i="8"/>
  <c r="E5981" i="8"/>
  <c r="E5982" i="8"/>
  <c r="E5983" i="8"/>
  <c r="E5984" i="8"/>
  <c r="E5985" i="8"/>
  <c r="E5986" i="8"/>
  <c r="E5987" i="8"/>
  <c r="E5988" i="8"/>
  <c r="E5989" i="8"/>
  <c r="E5990" i="8"/>
  <c r="E5991" i="8"/>
  <c r="E5992" i="8"/>
  <c r="E5993" i="8"/>
  <c r="E5994" i="8"/>
  <c r="E5995" i="8"/>
  <c r="E5996" i="8"/>
  <c r="E5997" i="8"/>
  <c r="E5998" i="8"/>
  <c r="E5999" i="8"/>
  <c r="E6000" i="8"/>
  <c r="E6001" i="8"/>
  <c r="E6002" i="8"/>
  <c r="E6003" i="8"/>
  <c r="E6004" i="8"/>
  <c r="E6005" i="8"/>
  <c r="E6006" i="8"/>
  <c r="E6007" i="8"/>
  <c r="E6008" i="8"/>
  <c r="E6009" i="8"/>
  <c r="E6010" i="8"/>
  <c r="E6011" i="8"/>
  <c r="E6012" i="8"/>
  <c r="E6013" i="8"/>
  <c r="E6014" i="8"/>
  <c r="E6015" i="8"/>
  <c r="E6016" i="8"/>
  <c r="E6017" i="8"/>
  <c r="E6018" i="8"/>
  <c r="E6019" i="8"/>
  <c r="E6020" i="8"/>
  <c r="E6021" i="8"/>
  <c r="E6022" i="8"/>
  <c r="E6023" i="8"/>
  <c r="E6024" i="8"/>
  <c r="E6025" i="8"/>
  <c r="E6026" i="8"/>
  <c r="E6027" i="8"/>
  <c r="E6028" i="8"/>
  <c r="E6029" i="8"/>
  <c r="E6030" i="8"/>
  <c r="E6031" i="8"/>
  <c r="E6032" i="8"/>
  <c r="E6033" i="8"/>
  <c r="E6034" i="8"/>
  <c r="E6035" i="8"/>
  <c r="E6036" i="8"/>
  <c r="E6037" i="8"/>
  <c r="E6038" i="8"/>
  <c r="E6039" i="8"/>
  <c r="E6040" i="8"/>
  <c r="E6041" i="8"/>
  <c r="E6042" i="8"/>
  <c r="E6043" i="8"/>
  <c r="E6044" i="8"/>
  <c r="E6045" i="8"/>
  <c r="E6046" i="8"/>
  <c r="E6047" i="8"/>
  <c r="E6048" i="8"/>
  <c r="E6049" i="8"/>
  <c r="E6050" i="8"/>
  <c r="E6051" i="8"/>
  <c r="E6052" i="8"/>
  <c r="E6053" i="8"/>
  <c r="E6054" i="8"/>
  <c r="E6055" i="8"/>
  <c r="E6056" i="8"/>
  <c r="E6057" i="8"/>
  <c r="E6058" i="8"/>
  <c r="E6059" i="8"/>
  <c r="E6060" i="8"/>
  <c r="E6061" i="8"/>
  <c r="E6062" i="8"/>
  <c r="E6063" i="8"/>
  <c r="E6064" i="8"/>
  <c r="E6065" i="8"/>
  <c r="E6066" i="8"/>
  <c r="E6067" i="8"/>
  <c r="E6068" i="8"/>
  <c r="E6069" i="8"/>
  <c r="E6070" i="8"/>
  <c r="E6071" i="8"/>
  <c r="E6072" i="8"/>
  <c r="E6073" i="8"/>
  <c r="E6074" i="8"/>
  <c r="E6075" i="8"/>
  <c r="E6076" i="8"/>
  <c r="E6077" i="8"/>
  <c r="E6078" i="8"/>
  <c r="E6079" i="8"/>
  <c r="E6080" i="8"/>
  <c r="E6081" i="8"/>
  <c r="E6082" i="8"/>
  <c r="E6083" i="8"/>
  <c r="E6084" i="8"/>
  <c r="E6085" i="8"/>
  <c r="E6086" i="8"/>
  <c r="E6087" i="8"/>
  <c r="E6088" i="8"/>
  <c r="E6089" i="8"/>
  <c r="E6090" i="8"/>
  <c r="E6091" i="8"/>
  <c r="E6092" i="8"/>
  <c r="E6093" i="8"/>
  <c r="E6094" i="8"/>
  <c r="E6095" i="8"/>
  <c r="E6096" i="8"/>
  <c r="E6097" i="8"/>
  <c r="E6098" i="8"/>
  <c r="E6099" i="8"/>
  <c r="E6100" i="8"/>
  <c r="E6101" i="8"/>
  <c r="E6102" i="8"/>
  <c r="E6103" i="8"/>
  <c r="E6104" i="8"/>
  <c r="E6105" i="8"/>
  <c r="E6106" i="8"/>
  <c r="E6107" i="8"/>
  <c r="E6108" i="8"/>
  <c r="E6109" i="8"/>
  <c r="E6110" i="8"/>
  <c r="E6111" i="8"/>
  <c r="E6112" i="8"/>
  <c r="E6113" i="8"/>
  <c r="E6114" i="8"/>
  <c r="E6115" i="8"/>
  <c r="E6116" i="8"/>
  <c r="E6117" i="8"/>
  <c r="E6118" i="8"/>
  <c r="E6119" i="8"/>
  <c r="E6120" i="8"/>
  <c r="E6121" i="8"/>
  <c r="E6122" i="8"/>
  <c r="E6123" i="8"/>
  <c r="E6124" i="8"/>
  <c r="E6125" i="8"/>
  <c r="E6126" i="8"/>
  <c r="E6127" i="8"/>
  <c r="E6128" i="8"/>
  <c r="E6129" i="8"/>
  <c r="E6130" i="8"/>
  <c r="E6131" i="8"/>
  <c r="E6132" i="8"/>
  <c r="E6133" i="8"/>
  <c r="E6134" i="8"/>
  <c r="E6135" i="8"/>
  <c r="E6136" i="8"/>
  <c r="E6137" i="8"/>
  <c r="E6138" i="8"/>
  <c r="E6139" i="8"/>
  <c r="E6140" i="8"/>
  <c r="E6141" i="8"/>
  <c r="E6142" i="8"/>
  <c r="E6143" i="8"/>
  <c r="E6144" i="8"/>
  <c r="E6145" i="8"/>
  <c r="E6146" i="8"/>
  <c r="E6147" i="8"/>
  <c r="E6148" i="8"/>
  <c r="E6149" i="8"/>
  <c r="E6150" i="8"/>
  <c r="E6151" i="8"/>
  <c r="E6152" i="8"/>
  <c r="E6153" i="8"/>
  <c r="E6154" i="8"/>
  <c r="E6155" i="8"/>
  <c r="E6156" i="8"/>
  <c r="E6157" i="8"/>
  <c r="E6158" i="8"/>
  <c r="E6159" i="8"/>
  <c r="E6160" i="8"/>
  <c r="E6161" i="8"/>
  <c r="E6162" i="8"/>
  <c r="E6163" i="8"/>
  <c r="E6164" i="8"/>
  <c r="E6165" i="8"/>
  <c r="E6166" i="8"/>
  <c r="E6167" i="8"/>
  <c r="E6168" i="8"/>
  <c r="E6169" i="8"/>
  <c r="E6170" i="8"/>
  <c r="E6171" i="8"/>
  <c r="E6172" i="8"/>
  <c r="E6173" i="8"/>
  <c r="E6174" i="8"/>
  <c r="E6175" i="8"/>
  <c r="E6176" i="8"/>
  <c r="E6177" i="8"/>
  <c r="E6178" i="8"/>
  <c r="E6179" i="8"/>
  <c r="E6180" i="8"/>
  <c r="E6181" i="8"/>
  <c r="E6182" i="8"/>
  <c r="E6183" i="8"/>
  <c r="E6184" i="8"/>
  <c r="E6185" i="8"/>
  <c r="E6186" i="8"/>
  <c r="E6187" i="8"/>
  <c r="E6188" i="8"/>
  <c r="E6189" i="8"/>
  <c r="E6190" i="8"/>
  <c r="E6191" i="8"/>
  <c r="E6192" i="8"/>
  <c r="E6193" i="8"/>
  <c r="E6194" i="8"/>
  <c r="E6195" i="8"/>
  <c r="E6196" i="8"/>
  <c r="E6197" i="8"/>
  <c r="E6198" i="8"/>
  <c r="E6199" i="8"/>
  <c r="E6200" i="8"/>
  <c r="E6201" i="8"/>
  <c r="E6202" i="8"/>
  <c r="E6203" i="8"/>
  <c r="E6204" i="8"/>
  <c r="E6205" i="8"/>
  <c r="E6206" i="8"/>
  <c r="E6207" i="8"/>
  <c r="E6208" i="8"/>
  <c r="E6209" i="8"/>
  <c r="E6210" i="8"/>
  <c r="E6211" i="8"/>
  <c r="E6212" i="8"/>
  <c r="E6213" i="8"/>
  <c r="E6214" i="8"/>
  <c r="E6215" i="8"/>
  <c r="E6216" i="8"/>
  <c r="E6217" i="8"/>
  <c r="E6218" i="8"/>
  <c r="E6219" i="8"/>
  <c r="E6220" i="8"/>
  <c r="E6221" i="8"/>
  <c r="E6222" i="8"/>
  <c r="E6223" i="8"/>
  <c r="E6224" i="8"/>
  <c r="E6225" i="8"/>
  <c r="E6226" i="8"/>
  <c r="E6227" i="8"/>
  <c r="E6228" i="8"/>
  <c r="E6229" i="8"/>
  <c r="E6230" i="8"/>
  <c r="E6231" i="8"/>
  <c r="E6232" i="8"/>
  <c r="E6233" i="8"/>
  <c r="E6234" i="8"/>
  <c r="E6235" i="8"/>
  <c r="E6236" i="8"/>
  <c r="E6237" i="8"/>
  <c r="E6238" i="8"/>
  <c r="E6239" i="8"/>
  <c r="E6240" i="8"/>
  <c r="E6241" i="8"/>
  <c r="E6242" i="8"/>
  <c r="E6243" i="8"/>
  <c r="E6244" i="8"/>
  <c r="E6245" i="8"/>
  <c r="E6246" i="8"/>
  <c r="E6247" i="8"/>
  <c r="E6248" i="8"/>
  <c r="E6249" i="8"/>
  <c r="E6250" i="8"/>
  <c r="E6251" i="8"/>
  <c r="E6252" i="8"/>
  <c r="E6253" i="8"/>
  <c r="E6254" i="8"/>
  <c r="E6255" i="8"/>
  <c r="E6256" i="8"/>
  <c r="E6257" i="8"/>
  <c r="E6258" i="8"/>
  <c r="E6259" i="8"/>
  <c r="E6260" i="8"/>
  <c r="E6261" i="8"/>
  <c r="E6262" i="8"/>
  <c r="E6263" i="8"/>
  <c r="E6264" i="8"/>
  <c r="E6265" i="8"/>
  <c r="E6266" i="8"/>
  <c r="E6267" i="8"/>
  <c r="E6268" i="8"/>
  <c r="E6269" i="8"/>
  <c r="E6270" i="8"/>
  <c r="E6271" i="8"/>
  <c r="E6272" i="8"/>
  <c r="E6273" i="8"/>
  <c r="E6274" i="8"/>
  <c r="E6275" i="8"/>
  <c r="E6276" i="8"/>
  <c r="E6277" i="8"/>
  <c r="E6278" i="8"/>
  <c r="E6279" i="8"/>
  <c r="E6280" i="8"/>
  <c r="E6281" i="8"/>
  <c r="E6282" i="8"/>
  <c r="E6283" i="8"/>
  <c r="E6284" i="8"/>
  <c r="E6285" i="8"/>
  <c r="E6286" i="8"/>
  <c r="E6287" i="8"/>
  <c r="E6288" i="8"/>
  <c r="E6289" i="8"/>
  <c r="E6290" i="8"/>
  <c r="E6291" i="8"/>
  <c r="E6292" i="8"/>
  <c r="E6293" i="8"/>
  <c r="E6294" i="8"/>
  <c r="E6295" i="8"/>
  <c r="E6296" i="8"/>
  <c r="E6297" i="8"/>
  <c r="E6298" i="8"/>
  <c r="E6299" i="8"/>
  <c r="E6300" i="8"/>
  <c r="E6301" i="8"/>
  <c r="E6302" i="8"/>
  <c r="E6303" i="8"/>
  <c r="E6304" i="8"/>
  <c r="E6305" i="8"/>
  <c r="E6306" i="8"/>
  <c r="E6307" i="8"/>
  <c r="E6308" i="8"/>
  <c r="E6309" i="8"/>
  <c r="E6310" i="8"/>
  <c r="E6311" i="8"/>
  <c r="E6312" i="8"/>
  <c r="E6313" i="8"/>
  <c r="E6314" i="8"/>
  <c r="E6315" i="8"/>
  <c r="E6316" i="8"/>
  <c r="E6317" i="8"/>
  <c r="E6318" i="8"/>
  <c r="E6319" i="8"/>
  <c r="E6320" i="8"/>
  <c r="E6321" i="8"/>
  <c r="E6322" i="8"/>
  <c r="E6323" i="8"/>
  <c r="E6324" i="8"/>
  <c r="E6325" i="8"/>
  <c r="E6326" i="8"/>
  <c r="E6327" i="8"/>
  <c r="E6328" i="8"/>
  <c r="E6329" i="8"/>
  <c r="E6330" i="8"/>
  <c r="E6331" i="8"/>
  <c r="E6332" i="8"/>
  <c r="E6333" i="8"/>
  <c r="E6334" i="8"/>
  <c r="E6335" i="8"/>
  <c r="E6336" i="8"/>
  <c r="E6337" i="8"/>
  <c r="E6338" i="8"/>
  <c r="E6339" i="8"/>
  <c r="E6340" i="8"/>
  <c r="E6341" i="8"/>
  <c r="E6342" i="8"/>
  <c r="E6343" i="8"/>
  <c r="E6344" i="8"/>
  <c r="E6345" i="8"/>
  <c r="E6346" i="8"/>
  <c r="E6347" i="8"/>
  <c r="E6348" i="8"/>
  <c r="E6349" i="8"/>
  <c r="E6350" i="8"/>
  <c r="E6351" i="8"/>
  <c r="E6352" i="8"/>
  <c r="E6353" i="8"/>
  <c r="E6354" i="8"/>
  <c r="E6355" i="8"/>
  <c r="E6356" i="8"/>
  <c r="E6357" i="8"/>
  <c r="E6358" i="8"/>
  <c r="E6359" i="8"/>
  <c r="E6360" i="8"/>
  <c r="E6361" i="8"/>
  <c r="E6362" i="8"/>
  <c r="E6363" i="8"/>
  <c r="E6364" i="8"/>
  <c r="E6365" i="8"/>
  <c r="E6366" i="8"/>
  <c r="E6367" i="8"/>
  <c r="E6368" i="8"/>
  <c r="E6369" i="8"/>
  <c r="E6370" i="8"/>
  <c r="E6371" i="8"/>
  <c r="E6372" i="8"/>
  <c r="E6373" i="8"/>
  <c r="E6374" i="8"/>
  <c r="E6375" i="8"/>
  <c r="E6376" i="8"/>
  <c r="E6377" i="8"/>
  <c r="E6378" i="8"/>
  <c r="E6379" i="8"/>
  <c r="E6380" i="8"/>
  <c r="E6381" i="8"/>
  <c r="E6382" i="8"/>
  <c r="E6383" i="8"/>
  <c r="E6384" i="8"/>
  <c r="E6385" i="8"/>
  <c r="E6386" i="8"/>
  <c r="E6387" i="8"/>
  <c r="E6388" i="8"/>
  <c r="E6389" i="8"/>
  <c r="E6390" i="8"/>
  <c r="E6391" i="8"/>
  <c r="E6392" i="8"/>
  <c r="E6393" i="8"/>
  <c r="E6394" i="8"/>
  <c r="E6395" i="8"/>
  <c r="E6396" i="8"/>
  <c r="E6397" i="8"/>
  <c r="E6398" i="8"/>
  <c r="E6399" i="8"/>
  <c r="E6400" i="8"/>
  <c r="E6401" i="8"/>
  <c r="E6402" i="8"/>
  <c r="E6403" i="8"/>
  <c r="E6404" i="8"/>
  <c r="E6405" i="8"/>
  <c r="E6406" i="8"/>
  <c r="E6407" i="8"/>
  <c r="E6408" i="8"/>
  <c r="E6409" i="8"/>
  <c r="E6410" i="8"/>
  <c r="E6411" i="8"/>
  <c r="E6412" i="8"/>
  <c r="E6413" i="8"/>
  <c r="E6414" i="8"/>
  <c r="E6415" i="8"/>
  <c r="E6416" i="8"/>
  <c r="E6417" i="8"/>
  <c r="E6418" i="8"/>
  <c r="E6419" i="8"/>
  <c r="E6420" i="8"/>
  <c r="E6421" i="8"/>
  <c r="E6422" i="8"/>
  <c r="E6423" i="8"/>
  <c r="E6424" i="8"/>
  <c r="E6425" i="8"/>
  <c r="E6426" i="8"/>
  <c r="E6427" i="8"/>
  <c r="E6428" i="8"/>
  <c r="E6429" i="8"/>
  <c r="E6430" i="8"/>
  <c r="E6431" i="8"/>
  <c r="E6432" i="8"/>
  <c r="E6433" i="8"/>
  <c r="E6434" i="8"/>
  <c r="E6435" i="8"/>
  <c r="E6436" i="8"/>
  <c r="E6437" i="8"/>
  <c r="E6438" i="8"/>
  <c r="E6439" i="8"/>
  <c r="E6440" i="8"/>
  <c r="E6441" i="8"/>
  <c r="E6442" i="8"/>
  <c r="E6443" i="8"/>
  <c r="E6444" i="8"/>
  <c r="E6445" i="8"/>
  <c r="E6446" i="8"/>
  <c r="E6447" i="8"/>
  <c r="E6448" i="8"/>
  <c r="E6449" i="8"/>
  <c r="E6450" i="8"/>
  <c r="E6451" i="8"/>
  <c r="E6452" i="8"/>
  <c r="E6453" i="8"/>
  <c r="E6454" i="8"/>
  <c r="E6455" i="8"/>
  <c r="E6456" i="8"/>
  <c r="E6457" i="8"/>
  <c r="E6458" i="8"/>
  <c r="E6459" i="8"/>
  <c r="E6460" i="8"/>
  <c r="E6461" i="8"/>
  <c r="E6462" i="8"/>
  <c r="E6463" i="8"/>
  <c r="E6464" i="8"/>
  <c r="E6465" i="8"/>
  <c r="E6466" i="8"/>
  <c r="E6467" i="8"/>
  <c r="E6468" i="8"/>
  <c r="E6469" i="8"/>
  <c r="E6470" i="8"/>
  <c r="E6471" i="8"/>
  <c r="E6472" i="8"/>
  <c r="E6473" i="8"/>
  <c r="E6474" i="8"/>
  <c r="E6475" i="8"/>
  <c r="E6476" i="8"/>
  <c r="E6477" i="8"/>
  <c r="E6478" i="8"/>
  <c r="E6479" i="8"/>
  <c r="E6480" i="8"/>
  <c r="E6481" i="8"/>
  <c r="E6482" i="8"/>
  <c r="E6483" i="8"/>
  <c r="E6484" i="8"/>
  <c r="E6485" i="8"/>
  <c r="E6486" i="8"/>
  <c r="E6487" i="8"/>
  <c r="E6488" i="8"/>
  <c r="E6489" i="8"/>
  <c r="E6490" i="8"/>
  <c r="E6491" i="8"/>
  <c r="E6492" i="8"/>
  <c r="E6493" i="8"/>
  <c r="E6494" i="8"/>
  <c r="E6495" i="8"/>
  <c r="E6496" i="8"/>
  <c r="E6497" i="8"/>
  <c r="E6498" i="8"/>
  <c r="E6499" i="8"/>
  <c r="E6500" i="8"/>
  <c r="E6501" i="8"/>
  <c r="E6502" i="8"/>
  <c r="E6503" i="8"/>
  <c r="E6504" i="8"/>
  <c r="E6505" i="8"/>
  <c r="E6506" i="8"/>
  <c r="E6507" i="8"/>
  <c r="E6508" i="8"/>
  <c r="E6509" i="8"/>
  <c r="E6510" i="8"/>
  <c r="E6511" i="8"/>
  <c r="E6512" i="8"/>
  <c r="E6513" i="8"/>
  <c r="E6514" i="8"/>
  <c r="E6515" i="8"/>
  <c r="E6516" i="8"/>
  <c r="E6517" i="8"/>
  <c r="E6518" i="8"/>
  <c r="E6519" i="8"/>
  <c r="E6520" i="8"/>
  <c r="E6521" i="8"/>
  <c r="E6522" i="8"/>
  <c r="E6523" i="8"/>
  <c r="E6524" i="8"/>
  <c r="E6525" i="8"/>
  <c r="E6526" i="8"/>
  <c r="E6527" i="8"/>
  <c r="E6528" i="8"/>
  <c r="E6529" i="8"/>
  <c r="E6530" i="8"/>
  <c r="E6531" i="8"/>
  <c r="E6532" i="8"/>
  <c r="E6533" i="8"/>
  <c r="E6534" i="8"/>
  <c r="E6535" i="8"/>
  <c r="E6536" i="8"/>
  <c r="E6537" i="8"/>
  <c r="E6538" i="8"/>
  <c r="E6539" i="8"/>
  <c r="E6540" i="8"/>
  <c r="E6541" i="8"/>
  <c r="E6542" i="8"/>
  <c r="E6543" i="8"/>
  <c r="E6544" i="8"/>
  <c r="E6545" i="8"/>
  <c r="E6546" i="8"/>
  <c r="E6547" i="8"/>
  <c r="E6548" i="8"/>
  <c r="E6549" i="8"/>
  <c r="E6550" i="8"/>
  <c r="E6551" i="8"/>
  <c r="E6552" i="8"/>
  <c r="E6553" i="8"/>
  <c r="E6554" i="8"/>
  <c r="E6555" i="8"/>
  <c r="E6556" i="8"/>
  <c r="E6557" i="8"/>
  <c r="E6558" i="8"/>
  <c r="E6559" i="8"/>
  <c r="E6560" i="8"/>
  <c r="E6561" i="8"/>
  <c r="E6562" i="8"/>
  <c r="E6563" i="8"/>
  <c r="E6564" i="8"/>
  <c r="E6565" i="8"/>
  <c r="E6566" i="8"/>
  <c r="E6567" i="8"/>
  <c r="E6568" i="8"/>
  <c r="E6569" i="8"/>
  <c r="E6570" i="8"/>
  <c r="E6571" i="8"/>
  <c r="E6572" i="8"/>
  <c r="E6573" i="8"/>
  <c r="E6574" i="8"/>
  <c r="E6575" i="8"/>
  <c r="E6576" i="8"/>
  <c r="E6577" i="8"/>
  <c r="E6578" i="8"/>
  <c r="E6579" i="8"/>
  <c r="E6580" i="8"/>
  <c r="E6581" i="8"/>
  <c r="E6582" i="8"/>
  <c r="E6583" i="8"/>
  <c r="E6584" i="8"/>
  <c r="E6585" i="8"/>
  <c r="E6586" i="8"/>
  <c r="E6587" i="8"/>
  <c r="E6588" i="8"/>
  <c r="E6589" i="8"/>
  <c r="E6590" i="8"/>
  <c r="E6591" i="8"/>
  <c r="E6592" i="8"/>
  <c r="E6593" i="8"/>
  <c r="E6594" i="8"/>
  <c r="E6595" i="8"/>
  <c r="E6596" i="8"/>
  <c r="E6597" i="8"/>
  <c r="E6598" i="8"/>
  <c r="E6599" i="8"/>
  <c r="E6600" i="8"/>
  <c r="E6601" i="8"/>
  <c r="E6602" i="8"/>
  <c r="E6603" i="8"/>
  <c r="E6604" i="8"/>
  <c r="E6605" i="8"/>
  <c r="E6606" i="8"/>
  <c r="E6607" i="8"/>
  <c r="E6608" i="8"/>
  <c r="E6609" i="8"/>
  <c r="E6610" i="8"/>
  <c r="E6611" i="8"/>
  <c r="E6612" i="8"/>
  <c r="E6613" i="8"/>
  <c r="E6614" i="8"/>
  <c r="E6615" i="8"/>
  <c r="E6616" i="8"/>
  <c r="E6617" i="8"/>
  <c r="E6618" i="8"/>
  <c r="E6619" i="8"/>
  <c r="E6620" i="8"/>
  <c r="E6621" i="8"/>
  <c r="E6622" i="8"/>
  <c r="E6623" i="8"/>
  <c r="E6624" i="8"/>
  <c r="E6625" i="8"/>
  <c r="E6626" i="8"/>
  <c r="E6627" i="8"/>
  <c r="E6628" i="8"/>
  <c r="E6629" i="8"/>
  <c r="E6630" i="8"/>
  <c r="E6631" i="8"/>
  <c r="E6632" i="8"/>
  <c r="E6633" i="8"/>
  <c r="E6634" i="8"/>
  <c r="E6635" i="8"/>
  <c r="E6636" i="8"/>
  <c r="E6637" i="8"/>
  <c r="E6638" i="8"/>
  <c r="E6639" i="8"/>
  <c r="E6640" i="8"/>
  <c r="E6641" i="8"/>
  <c r="E6642" i="8"/>
  <c r="E6643" i="8"/>
  <c r="E6644" i="8"/>
  <c r="E6645" i="8"/>
  <c r="E6646" i="8"/>
  <c r="E6647" i="8"/>
  <c r="E6648" i="8"/>
  <c r="E6649" i="8"/>
  <c r="E6650" i="8"/>
  <c r="E6651" i="8"/>
  <c r="E6652" i="8"/>
  <c r="E6653" i="8"/>
  <c r="E6654" i="8"/>
  <c r="E6655" i="8"/>
  <c r="E6656" i="8"/>
  <c r="E6657" i="8"/>
  <c r="E6658" i="8"/>
  <c r="E6659" i="8"/>
  <c r="E6660" i="8"/>
  <c r="E6661" i="8"/>
  <c r="E6662" i="8"/>
  <c r="E6663" i="8"/>
  <c r="E6664" i="8"/>
  <c r="E6665" i="8"/>
  <c r="E6666" i="8"/>
  <c r="E6667" i="8"/>
  <c r="E6668" i="8"/>
  <c r="E6669" i="8"/>
  <c r="E6670" i="8"/>
  <c r="E6671" i="8"/>
  <c r="E6672" i="8"/>
  <c r="E6673" i="8"/>
  <c r="E6674" i="8"/>
  <c r="E6675" i="8"/>
  <c r="E6676" i="8"/>
  <c r="E6677" i="8"/>
  <c r="E6678" i="8"/>
  <c r="E6679" i="8"/>
  <c r="E6680" i="8"/>
  <c r="E6681" i="8"/>
  <c r="E6682" i="8"/>
  <c r="E6683" i="8"/>
  <c r="E6684" i="8"/>
  <c r="E6685" i="8"/>
  <c r="E6686" i="8"/>
  <c r="E6687" i="8"/>
  <c r="E6688" i="8"/>
  <c r="E6689" i="8"/>
  <c r="E6690" i="8"/>
  <c r="E6691" i="8"/>
  <c r="E6692" i="8"/>
  <c r="E6693" i="8"/>
  <c r="E6694" i="8"/>
  <c r="E6695" i="8"/>
  <c r="E6696" i="8"/>
  <c r="E6697" i="8"/>
  <c r="E6698" i="8"/>
  <c r="E6699" i="8"/>
  <c r="E6700" i="8"/>
  <c r="E6701" i="8"/>
  <c r="E6702" i="8"/>
  <c r="E6703" i="8"/>
  <c r="E6704" i="8"/>
  <c r="E6705" i="8"/>
  <c r="E6706" i="8"/>
  <c r="E6707" i="8"/>
  <c r="E6708" i="8"/>
  <c r="E6709" i="8"/>
  <c r="E6710" i="8"/>
  <c r="E6711" i="8"/>
  <c r="E6712" i="8"/>
  <c r="E6713" i="8"/>
  <c r="E6714" i="8"/>
  <c r="E6715" i="8"/>
  <c r="E6716" i="8"/>
  <c r="E6717" i="8"/>
  <c r="E6718" i="8"/>
  <c r="E6719" i="8"/>
  <c r="E6720" i="8"/>
  <c r="E6721" i="8"/>
  <c r="E6722" i="8"/>
  <c r="E6723" i="8"/>
  <c r="E6724" i="8"/>
  <c r="E6725" i="8"/>
  <c r="E6726" i="8"/>
  <c r="E6727" i="8"/>
  <c r="E6728" i="8"/>
  <c r="E6729" i="8"/>
  <c r="E6730" i="8"/>
  <c r="E6731" i="8"/>
  <c r="E6732" i="8"/>
  <c r="E6733" i="8"/>
  <c r="E6734" i="8"/>
  <c r="E6735" i="8"/>
  <c r="E6736" i="8"/>
  <c r="E6737" i="8"/>
  <c r="E6738" i="8"/>
  <c r="E6739" i="8"/>
  <c r="E6740" i="8"/>
  <c r="E6741" i="8"/>
  <c r="E6742" i="8"/>
  <c r="E6743" i="8"/>
  <c r="E6744" i="8"/>
  <c r="E6745" i="8"/>
  <c r="E6746" i="8"/>
  <c r="E6747" i="8"/>
  <c r="E6748" i="8"/>
  <c r="E6749" i="8"/>
  <c r="E6750" i="8"/>
  <c r="E6751" i="8"/>
  <c r="E6752" i="8"/>
  <c r="E6753" i="8"/>
  <c r="E6754" i="8"/>
  <c r="E6755" i="8"/>
  <c r="E6756" i="8"/>
  <c r="E6757" i="8"/>
  <c r="E6758" i="8"/>
  <c r="E6759" i="8"/>
  <c r="E6760" i="8"/>
  <c r="E6761" i="8"/>
  <c r="E6762" i="8"/>
  <c r="E6763" i="8"/>
  <c r="E6764" i="8"/>
  <c r="E6765" i="8"/>
  <c r="E6766" i="8"/>
  <c r="E6767" i="8"/>
  <c r="E6768" i="8"/>
  <c r="E6769" i="8"/>
  <c r="E6770" i="8"/>
  <c r="E6771" i="8"/>
  <c r="E6772" i="8"/>
  <c r="E6773" i="8"/>
  <c r="E6774" i="8"/>
  <c r="E6775" i="8"/>
  <c r="E6776" i="8"/>
  <c r="E6777" i="8"/>
  <c r="E6778" i="8"/>
  <c r="E6779" i="8"/>
  <c r="E6780" i="8"/>
  <c r="E6781" i="8"/>
  <c r="E6782" i="8"/>
  <c r="E6783" i="8"/>
  <c r="E6784" i="8"/>
  <c r="E6785" i="8"/>
  <c r="E6786" i="8"/>
  <c r="E6787" i="8"/>
  <c r="E6788" i="8"/>
  <c r="E6789" i="8"/>
  <c r="E6790" i="8"/>
  <c r="E6791" i="8"/>
  <c r="E6792" i="8"/>
  <c r="E6793" i="8"/>
  <c r="E6794" i="8"/>
  <c r="E6795" i="8"/>
  <c r="E6796" i="8"/>
  <c r="E6797" i="8"/>
  <c r="E6798" i="8"/>
  <c r="E6799" i="8"/>
  <c r="E6800" i="8"/>
  <c r="E6801" i="8"/>
  <c r="E6802" i="8"/>
  <c r="E6803" i="8"/>
  <c r="E6804" i="8"/>
  <c r="E6805" i="8"/>
  <c r="E6806" i="8"/>
  <c r="E6807" i="8"/>
  <c r="E6808" i="8"/>
  <c r="E6809" i="8"/>
  <c r="E6810" i="8"/>
  <c r="E6811" i="8"/>
  <c r="E6812" i="8"/>
  <c r="E6813" i="8"/>
  <c r="E6814" i="8"/>
  <c r="E6815" i="8"/>
  <c r="E6816" i="8"/>
  <c r="E6817" i="8"/>
  <c r="E6818" i="8"/>
  <c r="E6819" i="8"/>
  <c r="E6820" i="8"/>
  <c r="E6821" i="8"/>
  <c r="E6822" i="8"/>
  <c r="E6823" i="8"/>
  <c r="E6824" i="8"/>
  <c r="E6825" i="8"/>
  <c r="E6826" i="8"/>
  <c r="E6827" i="8"/>
  <c r="E6828" i="8"/>
  <c r="E6829" i="8"/>
  <c r="E6830" i="8"/>
  <c r="E6831" i="8"/>
  <c r="E6832" i="8"/>
  <c r="E6833" i="8"/>
  <c r="E6834" i="8"/>
  <c r="E6835" i="8"/>
  <c r="E6836" i="8"/>
  <c r="E6837" i="8"/>
  <c r="E6838" i="8"/>
  <c r="E6839" i="8"/>
  <c r="E6840" i="8"/>
  <c r="E6841" i="8"/>
  <c r="E6842" i="8"/>
  <c r="E6843" i="8"/>
  <c r="E6844" i="8"/>
  <c r="E6845" i="8"/>
  <c r="E6846" i="8"/>
  <c r="E6847" i="8"/>
  <c r="E6848" i="8"/>
  <c r="E6849" i="8"/>
  <c r="E6850" i="8"/>
  <c r="E6851" i="8"/>
  <c r="E6852" i="8"/>
  <c r="E6853" i="8"/>
  <c r="E6854" i="8"/>
  <c r="E6855" i="8"/>
  <c r="E6856" i="8"/>
  <c r="E6857" i="8"/>
  <c r="E6858" i="8"/>
  <c r="E6859" i="8"/>
  <c r="E6860" i="8"/>
  <c r="E6861" i="8"/>
  <c r="E6862" i="8"/>
  <c r="E6863" i="8"/>
  <c r="E6864" i="8"/>
  <c r="E6865" i="8"/>
  <c r="E6866" i="8"/>
  <c r="E6867" i="8"/>
  <c r="E6868" i="8"/>
  <c r="E6869" i="8"/>
  <c r="E6870" i="8"/>
  <c r="E6871" i="8"/>
  <c r="E6872" i="8"/>
  <c r="E6873" i="8"/>
  <c r="E6874" i="8"/>
  <c r="E6875" i="8"/>
  <c r="E6876" i="8"/>
  <c r="E6877" i="8"/>
  <c r="E6878" i="8"/>
  <c r="E6879" i="8"/>
  <c r="E6880" i="8"/>
  <c r="E6881" i="8"/>
  <c r="E6882" i="8"/>
  <c r="E6883" i="8"/>
  <c r="E6884" i="8"/>
  <c r="E6885" i="8"/>
  <c r="E6886" i="8"/>
  <c r="E6887" i="8"/>
  <c r="E6888" i="8"/>
  <c r="E6889" i="8"/>
  <c r="E6890" i="8"/>
  <c r="E6891" i="8"/>
  <c r="E6892" i="8"/>
  <c r="E6893" i="8"/>
  <c r="E6894" i="8"/>
  <c r="E6895" i="8"/>
  <c r="E6896" i="8"/>
  <c r="E6897" i="8"/>
  <c r="E6898" i="8"/>
  <c r="E6899" i="8"/>
  <c r="E6900" i="8"/>
  <c r="E6901" i="8"/>
  <c r="E6902" i="8"/>
  <c r="E6903" i="8"/>
  <c r="E6904" i="8"/>
  <c r="E6905" i="8"/>
  <c r="E6906" i="8"/>
  <c r="E6907" i="8"/>
  <c r="E6908" i="8"/>
  <c r="E6909" i="8"/>
  <c r="E6910" i="8"/>
  <c r="E6911" i="8"/>
  <c r="E6912" i="8"/>
  <c r="E6913" i="8"/>
  <c r="E6914" i="8"/>
  <c r="E6915" i="8"/>
  <c r="E6916" i="8"/>
  <c r="E6917" i="8"/>
  <c r="E6918" i="8"/>
  <c r="E6919" i="8"/>
  <c r="E6920" i="8"/>
  <c r="E6921" i="8"/>
  <c r="E6922" i="8"/>
  <c r="E6923" i="8"/>
  <c r="E6924" i="8"/>
  <c r="E6925" i="8"/>
  <c r="E6926" i="8"/>
  <c r="E6927" i="8"/>
  <c r="E6928" i="8"/>
  <c r="E6929" i="8"/>
  <c r="E6930" i="8"/>
  <c r="E6931" i="8"/>
  <c r="E6932" i="8"/>
  <c r="E6933" i="8"/>
  <c r="E6934" i="8"/>
  <c r="E6935" i="8"/>
  <c r="E6936" i="8"/>
  <c r="E6937" i="8"/>
  <c r="E6938" i="8"/>
  <c r="E6939" i="8"/>
  <c r="E6940" i="8"/>
  <c r="E6941" i="8"/>
  <c r="E6942" i="8"/>
  <c r="E6943" i="8"/>
  <c r="E6944" i="8"/>
  <c r="E6945" i="8"/>
  <c r="E6946" i="8"/>
  <c r="E6947" i="8"/>
  <c r="E6948" i="8"/>
  <c r="E6949" i="8"/>
  <c r="E6950" i="8"/>
  <c r="E6951" i="8"/>
  <c r="E6952" i="8"/>
  <c r="E6953" i="8"/>
  <c r="E6954" i="8"/>
  <c r="E6955" i="8"/>
  <c r="E6956" i="8"/>
  <c r="E6957" i="8"/>
  <c r="E6958" i="8"/>
  <c r="E6959" i="8"/>
  <c r="E6960" i="8"/>
  <c r="E6961" i="8"/>
  <c r="E6962" i="8"/>
  <c r="E6963" i="8"/>
  <c r="E6964" i="8"/>
  <c r="E6965" i="8"/>
  <c r="E6966" i="8"/>
  <c r="E6967" i="8"/>
  <c r="E6968" i="8"/>
  <c r="E6969" i="8"/>
  <c r="E6970" i="8"/>
  <c r="E6971" i="8"/>
  <c r="E6972" i="8"/>
  <c r="E6973" i="8"/>
  <c r="E6974" i="8"/>
  <c r="E6975" i="8"/>
  <c r="E6976" i="8"/>
  <c r="E6977" i="8"/>
  <c r="E6978" i="8"/>
  <c r="E6979" i="8"/>
  <c r="E6980" i="8"/>
  <c r="E6981" i="8"/>
  <c r="E6982" i="8"/>
  <c r="E6983" i="8"/>
  <c r="E6984" i="8"/>
  <c r="E6985" i="8"/>
  <c r="E6986" i="8"/>
  <c r="E6987" i="8"/>
  <c r="E6988" i="8"/>
  <c r="E6989" i="8"/>
  <c r="E6990" i="8"/>
  <c r="E6991" i="8"/>
  <c r="E6992" i="8"/>
  <c r="E6993" i="8"/>
  <c r="E6994" i="8"/>
  <c r="E6995" i="8"/>
  <c r="E6996" i="8"/>
  <c r="E6997" i="8"/>
  <c r="E6998" i="8"/>
  <c r="E6999" i="8"/>
  <c r="E7000" i="8"/>
  <c r="E7001" i="8"/>
  <c r="E7002" i="8"/>
  <c r="E7003" i="8"/>
  <c r="E7004" i="8"/>
  <c r="E7005" i="8"/>
  <c r="E7006" i="8"/>
  <c r="E7007" i="8"/>
  <c r="E7008" i="8"/>
  <c r="E7009" i="8"/>
  <c r="E7010" i="8"/>
  <c r="E7011" i="8"/>
  <c r="E7012" i="8"/>
  <c r="E7013" i="8"/>
  <c r="E7014" i="8"/>
  <c r="E7015" i="8"/>
  <c r="E7016" i="8"/>
  <c r="E7017" i="8"/>
  <c r="E7018" i="8"/>
  <c r="E7019" i="8"/>
  <c r="E7020" i="8"/>
  <c r="E7021" i="8"/>
  <c r="E7022" i="8"/>
  <c r="E7023" i="8"/>
  <c r="E7024" i="8"/>
  <c r="E7025" i="8"/>
  <c r="E7026" i="8"/>
  <c r="E7027" i="8"/>
  <c r="E7028" i="8"/>
  <c r="E7029" i="8"/>
  <c r="E7030" i="8"/>
  <c r="E7031" i="8"/>
  <c r="E7032" i="8"/>
  <c r="E7033" i="8"/>
  <c r="E7034" i="8"/>
  <c r="E7035" i="8"/>
  <c r="E7036" i="8"/>
  <c r="E7037" i="8"/>
  <c r="E7038" i="8"/>
  <c r="E7039" i="8"/>
  <c r="E7040" i="8"/>
  <c r="E7041" i="8"/>
  <c r="E7042" i="8"/>
  <c r="E7043" i="8"/>
  <c r="E7044" i="8"/>
  <c r="E7045" i="8"/>
  <c r="E7046" i="8"/>
  <c r="E7047" i="8"/>
  <c r="E7048" i="8"/>
  <c r="E7049" i="8"/>
  <c r="E7050" i="8"/>
  <c r="E7051" i="8"/>
  <c r="E7052" i="8"/>
  <c r="E7053" i="8"/>
  <c r="E7054" i="8"/>
  <c r="E7055" i="8"/>
  <c r="E7056" i="8"/>
  <c r="E7057" i="8"/>
  <c r="E7058" i="8"/>
  <c r="E7059" i="8"/>
  <c r="E7060" i="8"/>
  <c r="E7061" i="8"/>
  <c r="E7062" i="8"/>
  <c r="E7063" i="8"/>
  <c r="E7064" i="8"/>
  <c r="E7065" i="8"/>
  <c r="E7066" i="8"/>
  <c r="E7067" i="8"/>
  <c r="E7068" i="8"/>
  <c r="E7069" i="8"/>
  <c r="E7070" i="8"/>
  <c r="E7071" i="8"/>
  <c r="E7072" i="8"/>
  <c r="E7073" i="8"/>
  <c r="E7074" i="8"/>
  <c r="E7075" i="8"/>
  <c r="E7076" i="8"/>
  <c r="E7077" i="8"/>
  <c r="E7078" i="8"/>
  <c r="E7079" i="8"/>
  <c r="E7080" i="8"/>
  <c r="E7081" i="8"/>
  <c r="E7082" i="8"/>
  <c r="E7083" i="8"/>
  <c r="E7084" i="8"/>
  <c r="E7085" i="8"/>
  <c r="E7086" i="8"/>
  <c r="E7087" i="8"/>
  <c r="E7088" i="8"/>
  <c r="E7089" i="8"/>
  <c r="E7090" i="8"/>
  <c r="E7091" i="8"/>
  <c r="E7092" i="8"/>
  <c r="E7093" i="8"/>
  <c r="E7094" i="8"/>
  <c r="E7095" i="8"/>
  <c r="E7096" i="8"/>
  <c r="E7097" i="8"/>
  <c r="E7098" i="8"/>
  <c r="E7099" i="8"/>
  <c r="E7100" i="8"/>
  <c r="E7101" i="8"/>
  <c r="E7102" i="8"/>
  <c r="E7103" i="8"/>
  <c r="E7104" i="8"/>
  <c r="E7105" i="8"/>
  <c r="E7106" i="8"/>
  <c r="E7107" i="8"/>
  <c r="E7108" i="8"/>
  <c r="E7109" i="8"/>
  <c r="E7110" i="8"/>
  <c r="E7111" i="8"/>
  <c r="E7112" i="8"/>
  <c r="E7113" i="8"/>
  <c r="E7114" i="8"/>
  <c r="E7115" i="8"/>
  <c r="E7116" i="8"/>
  <c r="E7117" i="8"/>
  <c r="E7118" i="8"/>
  <c r="E7119" i="8"/>
  <c r="E7120" i="8"/>
  <c r="E7121" i="8"/>
  <c r="E7122" i="8"/>
  <c r="E7123" i="8"/>
  <c r="E7124" i="8"/>
  <c r="E7125" i="8"/>
  <c r="E7126" i="8"/>
  <c r="E7127" i="8"/>
  <c r="E7128" i="8"/>
  <c r="E7129" i="8"/>
  <c r="E7130" i="8"/>
  <c r="E7131" i="8"/>
  <c r="E7132" i="8"/>
  <c r="E7133" i="8"/>
  <c r="E7134" i="8"/>
  <c r="E7135" i="8"/>
  <c r="E7136" i="8"/>
  <c r="E7137" i="8"/>
  <c r="E7138" i="8"/>
  <c r="E7139" i="8"/>
  <c r="E7140" i="8"/>
  <c r="E7141" i="8"/>
  <c r="E7142" i="8"/>
  <c r="E7143" i="8"/>
  <c r="E7144" i="8"/>
  <c r="E7145" i="8"/>
  <c r="E7146" i="8"/>
  <c r="E7147" i="8"/>
  <c r="E7148" i="8"/>
  <c r="E7149" i="8"/>
  <c r="E7150" i="8"/>
  <c r="E7151" i="8"/>
  <c r="E7152" i="8"/>
  <c r="E7153" i="8"/>
  <c r="E7154" i="8"/>
  <c r="E7155" i="8"/>
  <c r="E7156" i="8"/>
  <c r="E7157" i="8"/>
  <c r="E7158" i="8"/>
  <c r="E7159" i="8"/>
  <c r="E7160" i="8"/>
  <c r="E7161" i="8"/>
  <c r="E7162" i="8"/>
  <c r="E7163" i="8"/>
  <c r="E7164" i="8"/>
  <c r="E7165" i="8"/>
  <c r="E7166" i="8"/>
  <c r="E7167" i="8"/>
  <c r="E7168" i="8"/>
  <c r="E7169" i="8"/>
  <c r="E7170" i="8"/>
  <c r="E7171" i="8"/>
  <c r="E7172" i="8"/>
  <c r="E7173" i="8"/>
  <c r="E7174" i="8"/>
  <c r="E7175" i="8"/>
  <c r="E7176" i="8"/>
  <c r="E7177" i="8"/>
  <c r="E7178" i="8"/>
  <c r="E7179" i="8"/>
  <c r="E7180" i="8"/>
  <c r="E7181" i="8"/>
  <c r="E7182" i="8"/>
  <c r="E7183" i="8"/>
  <c r="E7184" i="8"/>
  <c r="E7185" i="8"/>
  <c r="E7186" i="8"/>
  <c r="E7187" i="8"/>
  <c r="E7188" i="8"/>
  <c r="E7189" i="8"/>
  <c r="E7190" i="8"/>
  <c r="E7191" i="8"/>
  <c r="E7192" i="8"/>
  <c r="E7193" i="8"/>
  <c r="E7194" i="8"/>
  <c r="E7195" i="8"/>
  <c r="E7196" i="8"/>
  <c r="E7197" i="8"/>
  <c r="E7198" i="8"/>
  <c r="E7199" i="8"/>
  <c r="E7200" i="8"/>
  <c r="E7201" i="8"/>
  <c r="E7202" i="8"/>
  <c r="E7203" i="8"/>
  <c r="E7204" i="8"/>
  <c r="E7205" i="8"/>
  <c r="E7206" i="8"/>
  <c r="E7207" i="8"/>
  <c r="E7208" i="8"/>
  <c r="E7209" i="8"/>
  <c r="E7210" i="8"/>
  <c r="E7211" i="8"/>
  <c r="E7212" i="8"/>
  <c r="E7213" i="8"/>
  <c r="E7214" i="8"/>
  <c r="E7215" i="8"/>
  <c r="E7216" i="8"/>
  <c r="E7217" i="8"/>
  <c r="E7218" i="8"/>
  <c r="E7219" i="8"/>
  <c r="E7220" i="8"/>
  <c r="E7221" i="8"/>
  <c r="E7222" i="8"/>
  <c r="E7223" i="8"/>
  <c r="E7224" i="8"/>
  <c r="E7225" i="8"/>
  <c r="E7226" i="8"/>
  <c r="E7227" i="8"/>
  <c r="E7228" i="8"/>
  <c r="E7229" i="8"/>
  <c r="E7230" i="8"/>
  <c r="E7231" i="8"/>
  <c r="E7232" i="8"/>
  <c r="E7233" i="8"/>
  <c r="E7234" i="8"/>
  <c r="E7235" i="8"/>
  <c r="E7236" i="8"/>
  <c r="E7237" i="8"/>
  <c r="E7238" i="8"/>
  <c r="E7239" i="8"/>
  <c r="E7240" i="8"/>
  <c r="E7241" i="8"/>
  <c r="E7242" i="8"/>
  <c r="E7243" i="8"/>
  <c r="E7244" i="8"/>
  <c r="E7245" i="8"/>
  <c r="E7246" i="8"/>
  <c r="E7247" i="8"/>
  <c r="E7248" i="8"/>
  <c r="E7249" i="8"/>
  <c r="E7250" i="8"/>
  <c r="E7251" i="8"/>
  <c r="E7252" i="8"/>
  <c r="E7253" i="8"/>
  <c r="E7254" i="8"/>
  <c r="E7255" i="8"/>
  <c r="E7256" i="8"/>
  <c r="E7257" i="8"/>
  <c r="E7258" i="8"/>
  <c r="E7259" i="8"/>
  <c r="E7260" i="8"/>
  <c r="E7261" i="8"/>
  <c r="E7262" i="8"/>
  <c r="E7263" i="8"/>
  <c r="E7264" i="8"/>
  <c r="E7265" i="8"/>
  <c r="E7266" i="8"/>
  <c r="E7267" i="8"/>
  <c r="E7268" i="8"/>
  <c r="E7269" i="8"/>
  <c r="E7270" i="8"/>
  <c r="E7271" i="8"/>
  <c r="E7272" i="8"/>
  <c r="E7273" i="8"/>
  <c r="E7274" i="8"/>
  <c r="E7275" i="8"/>
  <c r="E7276" i="8"/>
  <c r="E7277" i="8"/>
  <c r="E7278" i="8"/>
  <c r="E7279" i="8"/>
  <c r="E7280" i="8"/>
  <c r="E7281" i="8"/>
  <c r="E7282" i="8"/>
  <c r="E7283" i="8"/>
  <c r="E7284" i="8"/>
  <c r="E7285" i="8"/>
  <c r="E7286" i="8"/>
  <c r="E7287" i="8"/>
  <c r="E7288" i="8"/>
  <c r="E7289" i="8"/>
  <c r="E7290" i="8"/>
  <c r="E7291" i="8"/>
  <c r="E7292" i="8"/>
  <c r="E7293" i="8"/>
  <c r="E7294" i="8"/>
  <c r="E7295" i="8"/>
  <c r="E7296" i="8"/>
  <c r="E7297" i="8"/>
  <c r="E7298" i="8"/>
  <c r="E7299" i="8"/>
  <c r="E7300" i="8"/>
  <c r="E7301" i="8"/>
  <c r="E7302" i="8"/>
  <c r="E7303" i="8"/>
  <c r="E7304" i="8"/>
  <c r="E7305" i="8"/>
  <c r="E7306" i="8"/>
  <c r="E7307" i="8"/>
  <c r="E7308" i="8"/>
  <c r="E7309" i="8"/>
  <c r="E7310" i="8"/>
  <c r="E7311" i="8"/>
  <c r="E7312" i="8"/>
  <c r="E7313" i="8"/>
  <c r="E7314" i="8"/>
  <c r="E7315" i="8"/>
  <c r="E7316" i="8"/>
  <c r="E7317" i="8"/>
  <c r="E7318" i="8"/>
  <c r="E7319" i="8"/>
  <c r="E7320" i="8"/>
  <c r="E7321" i="8"/>
  <c r="E7322" i="8"/>
  <c r="E7323" i="8"/>
  <c r="E7324" i="8"/>
  <c r="E7325" i="8"/>
  <c r="E7326" i="8"/>
  <c r="E7327" i="8"/>
  <c r="E7328" i="8"/>
  <c r="E7329" i="8"/>
  <c r="E7330" i="8"/>
  <c r="E7331" i="8"/>
  <c r="E7332" i="8"/>
  <c r="E7333" i="8"/>
  <c r="E7334" i="8"/>
  <c r="E7335" i="8"/>
  <c r="E7336" i="8"/>
  <c r="E7337" i="8"/>
  <c r="E7338" i="8"/>
  <c r="E7339" i="8"/>
  <c r="E7340" i="8"/>
  <c r="E7341" i="8"/>
  <c r="E7342" i="8"/>
  <c r="E7343" i="8"/>
  <c r="E7344" i="8"/>
  <c r="E7345" i="8"/>
  <c r="E7346" i="8"/>
  <c r="E7347" i="8"/>
  <c r="E7348" i="8"/>
  <c r="E7349" i="8"/>
  <c r="E7350" i="8"/>
  <c r="E7351" i="8"/>
  <c r="E7352" i="8"/>
  <c r="E7353" i="8"/>
  <c r="E7354" i="8"/>
  <c r="E7355" i="8"/>
  <c r="E7356" i="8"/>
  <c r="E7357" i="8"/>
  <c r="E7358" i="8"/>
  <c r="E7359" i="8"/>
  <c r="E7360" i="8"/>
  <c r="E7361" i="8"/>
  <c r="E7362" i="8"/>
  <c r="E7363" i="8"/>
  <c r="E7364" i="8"/>
  <c r="E7365" i="8"/>
  <c r="E7366" i="8"/>
  <c r="E7367" i="8"/>
  <c r="E7368" i="8"/>
  <c r="E7369" i="8"/>
  <c r="E7370" i="8"/>
  <c r="E7371" i="8"/>
  <c r="E7372" i="8"/>
  <c r="E7373" i="8"/>
  <c r="E7374" i="8"/>
  <c r="E7375" i="8"/>
  <c r="E7376" i="8"/>
  <c r="E7377" i="8"/>
  <c r="E7378" i="8"/>
  <c r="E7379" i="8"/>
  <c r="E7380" i="8"/>
  <c r="E7381" i="8"/>
  <c r="E7382" i="8"/>
  <c r="E7383" i="8"/>
  <c r="E7384" i="8"/>
  <c r="E7385" i="8"/>
  <c r="E7386" i="8"/>
  <c r="E7387" i="8"/>
  <c r="E7388" i="8"/>
  <c r="E7389" i="8"/>
  <c r="E7390" i="8"/>
  <c r="E7391" i="8"/>
  <c r="E7392" i="8"/>
  <c r="E7393" i="8"/>
  <c r="E7394" i="8"/>
  <c r="E7395" i="8"/>
  <c r="E7396" i="8"/>
  <c r="E7397" i="8"/>
  <c r="E7398" i="8"/>
  <c r="E7399" i="8"/>
  <c r="E7400" i="8"/>
  <c r="E7401" i="8"/>
  <c r="E7402" i="8"/>
  <c r="E7403" i="8"/>
  <c r="E7404" i="8"/>
  <c r="E7405" i="8"/>
  <c r="E7406" i="8"/>
  <c r="E7407" i="8"/>
  <c r="E7408" i="8"/>
  <c r="E7409" i="8"/>
  <c r="E7410" i="8"/>
  <c r="E7411" i="8"/>
  <c r="E7412" i="8"/>
  <c r="E7413" i="8"/>
  <c r="E7414" i="8"/>
  <c r="E7415" i="8"/>
  <c r="E7416" i="8"/>
  <c r="E7417" i="8"/>
  <c r="E7418" i="8"/>
  <c r="E7419" i="8"/>
  <c r="E7420" i="8"/>
  <c r="E7421" i="8"/>
  <c r="E7422" i="8"/>
  <c r="E7423" i="8"/>
  <c r="E7424" i="8"/>
  <c r="E7425" i="8"/>
  <c r="E7426" i="8"/>
  <c r="E7427" i="8"/>
  <c r="E7428" i="8"/>
  <c r="E7429" i="8"/>
  <c r="E7430" i="8"/>
  <c r="E7431" i="8"/>
  <c r="E7432" i="8"/>
  <c r="E7433" i="8"/>
  <c r="E7434" i="8"/>
  <c r="E7435" i="8"/>
  <c r="E7436" i="8"/>
  <c r="E7437" i="8"/>
  <c r="E7438" i="8"/>
  <c r="E7439" i="8"/>
  <c r="E7440" i="8"/>
  <c r="E7441" i="8"/>
  <c r="E7442" i="8"/>
  <c r="E7443" i="8"/>
  <c r="E7444" i="8"/>
  <c r="E7445" i="8"/>
  <c r="E7446" i="8"/>
  <c r="E7447" i="8"/>
  <c r="E7448" i="8"/>
  <c r="E7449" i="8"/>
  <c r="E7450" i="8"/>
  <c r="E7451" i="8"/>
  <c r="E7452" i="8"/>
  <c r="E7453" i="8"/>
  <c r="E7454" i="8"/>
  <c r="E7455" i="8"/>
  <c r="E7456" i="8"/>
  <c r="E7457" i="8"/>
  <c r="E7458" i="8"/>
  <c r="E7459" i="8"/>
  <c r="E7460" i="8"/>
  <c r="E7461" i="8"/>
  <c r="E7462" i="8"/>
  <c r="E7463" i="8"/>
  <c r="E7464" i="8"/>
  <c r="E7465" i="8"/>
  <c r="E7466" i="8"/>
  <c r="E7467" i="8"/>
  <c r="E7468" i="8"/>
  <c r="E7469" i="8"/>
  <c r="E7470" i="8"/>
  <c r="E7471" i="8"/>
  <c r="E7472" i="8"/>
  <c r="E7473" i="8"/>
  <c r="E7474" i="8"/>
  <c r="E7475" i="8"/>
  <c r="E7476" i="8"/>
  <c r="E7477" i="8"/>
  <c r="E7478" i="8"/>
  <c r="E7479" i="8"/>
  <c r="E7480" i="8"/>
  <c r="E7481" i="8"/>
  <c r="E7482" i="8"/>
  <c r="E7483" i="8"/>
  <c r="E7484" i="8"/>
  <c r="E7485" i="8"/>
  <c r="E7486" i="8"/>
  <c r="E7487" i="8"/>
  <c r="E7488" i="8"/>
  <c r="E7489" i="8"/>
  <c r="E7490" i="8"/>
  <c r="E7491" i="8"/>
  <c r="E7492" i="8"/>
  <c r="E7493" i="8"/>
  <c r="E7494" i="8"/>
  <c r="E7495" i="8"/>
  <c r="E7496" i="8"/>
  <c r="E7497" i="8"/>
  <c r="E7498" i="8"/>
  <c r="E7499" i="8"/>
  <c r="E7500" i="8"/>
  <c r="E7501" i="8"/>
  <c r="E7502" i="8"/>
  <c r="E7503" i="8"/>
  <c r="E7504" i="8"/>
  <c r="E7505" i="8"/>
  <c r="E7506" i="8"/>
  <c r="E7507" i="8"/>
  <c r="E7508" i="8"/>
  <c r="E7509" i="8"/>
  <c r="E7510" i="8"/>
  <c r="E7511" i="8"/>
  <c r="E7512" i="8"/>
  <c r="E7513" i="8"/>
  <c r="E7514" i="8"/>
  <c r="E7515" i="8"/>
  <c r="E7516" i="8"/>
  <c r="E7517" i="8"/>
  <c r="E7518" i="8"/>
  <c r="E7519" i="8"/>
  <c r="E7520" i="8"/>
  <c r="E7521" i="8"/>
  <c r="E7522" i="8"/>
  <c r="E7523" i="8"/>
  <c r="E7524" i="8"/>
  <c r="E7525" i="8"/>
  <c r="E7526" i="8"/>
  <c r="E7527" i="8"/>
  <c r="E7528" i="8"/>
  <c r="E7529" i="8"/>
  <c r="E7530" i="8"/>
  <c r="E7531" i="8"/>
  <c r="E7532" i="8"/>
  <c r="E7533" i="8"/>
  <c r="E7534" i="8"/>
  <c r="E7535" i="8"/>
  <c r="E7536" i="8"/>
  <c r="E7537" i="8"/>
  <c r="E7538" i="8"/>
  <c r="E7539" i="8"/>
  <c r="E7540" i="8"/>
  <c r="E7541" i="8"/>
  <c r="E7542" i="8"/>
  <c r="E7543" i="8"/>
  <c r="E7544" i="8"/>
  <c r="E7545" i="8"/>
  <c r="E7546" i="8"/>
  <c r="E7547" i="8"/>
  <c r="E7548" i="8"/>
  <c r="E7549" i="8"/>
  <c r="E7550" i="8"/>
  <c r="E7551" i="8"/>
  <c r="E7552" i="8"/>
  <c r="E7553" i="8"/>
  <c r="E7554" i="8"/>
  <c r="E7555" i="8"/>
  <c r="E7556" i="8"/>
  <c r="E7557" i="8"/>
  <c r="E7558" i="8"/>
  <c r="E7559" i="8"/>
  <c r="E7560" i="8"/>
  <c r="E7561" i="8"/>
  <c r="E7562" i="8"/>
  <c r="E7563" i="8"/>
  <c r="E7564" i="8"/>
  <c r="E7565" i="8"/>
  <c r="E7566" i="8"/>
  <c r="E7567" i="8"/>
  <c r="E7568" i="8"/>
  <c r="E7569" i="8"/>
  <c r="E7570" i="8"/>
  <c r="E7571" i="8"/>
  <c r="E7572" i="8"/>
  <c r="E7573" i="8"/>
  <c r="E7574" i="8"/>
  <c r="E7575" i="8"/>
  <c r="E7576" i="8"/>
  <c r="E7577" i="8"/>
  <c r="E7578" i="8"/>
  <c r="E7579" i="8"/>
  <c r="E7580" i="8"/>
  <c r="E7581" i="8"/>
  <c r="E7582" i="8"/>
  <c r="E7583" i="8"/>
  <c r="E7584" i="8"/>
  <c r="E7585" i="8"/>
  <c r="E7586" i="8"/>
  <c r="E7587" i="8"/>
  <c r="E7588" i="8"/>
  <c r="E7589" i="8"/>
  <c r="E7590" i="8"/>
  <c r="E7591" i="8"/>
  <c r="E7592" i="8"/>
  <c r="E7593" i="8"/>
  <c r="E7594" i="8"/>
  <c r="E7595" i="8"/>
  <c r="E7596" i="8"/>
  <c r="E7597" i="8"/>
  <c r="E7598" i="8"/>
  <c r="E7599" i="8"/>
  <c r="E7600" i="8"/>
  <c r="E7601" i="8"/>
  <c r="E7602" i="8"/>
  <c r="E7603" i="8"/>
  <c r="E7604" i="8"/>
  <c r="E7605" i="8"/>
  <c r="E7606" i="8"/>
  <c r="E7607" i="8"/>
  <c r="E7608" i="8"/>
  <c r="E7609" i="8"/>
  <c r="E7610" i="8"/>
  <c r="E7611" i="8"/>
  <c r="E7612" i="8"/>
  <c r="E7613" i="8"/>
  <c r="E7614" i="8"/>
  <c r="E7615" i="8"/>
  <c r="E7616" i="8"/>
  <c r="E7617" i="8"/>
  <c r="E7618" i="8"/>
  <c r="E7619" i="8"/>
  <c r="E7620" i="8"/>
  <c r="E7621" i="8"/>
  <c r="E7622" i="8"/>
  <c r="E7623" i="8"/>
  <c r="E7624" i="8"/>
  <c r="E7625" i="8"/>
  <c r="E7626" i="8"/>
  <c r="E7627" i="8"/>
  <c r="E7628" i="8"/>
  <c r="E7629" i="8"/>
  <c r="E7630" i="8"/>
  <c r="E7631" i="8"/>
  <c r="E7632" i="8"/>
  <c r="E7633" i="8"/>
  <c r="E7634" i="8"/>
  <c r="E7635" i="8"/>
  <c r="E7636" i="8"/>
  <c r="E7637" i="8"/>
  <c r="E7638" i="8"/>
  <c r="E7639" i="8"/>
  <c r="E7640" i="8"/>
  <c r="E7641" i="8"/>
  <c r="E7642" i="8"/>
  <c r="E7643" i="8"/>
  <c r="E7644" i="8"/>
  <c r="E7645" i="8"/>
  <c r="E7646" i="8"/>
  <c r="E7647" i="8"/>
  <c r="E7648" i="8"/>
  <c r="E7649" i="8"/>
  <c r="E7650" i="8"/>
  <c r="E7651" i="8"/>
  <c r="E7652" i="8"/>
  <c r="E7653" i="8"/>
  <c r="E7654" i="8"/>
  <c r="E7655" i="8"/>
  <c r="E7656" i="8"/>
  <c r="E7657" i="8"/>
  <c r="E7658" i="8"/>
  <c r="E7659" i="8"/>
  <c r="E7660" i="8"/>
  <c r="E7661" i="8"/>
  <c r="E7662" i="8"/>
  <c r="E7663" i="8"/>
  <c r="E7664" i="8"/>
  <c r="E7665" i="8"/>
  <c r="E7666" i="8"/>
  <c r="E7667" i="8"/>
  <c r="E7668" i="8"/>
  <c r="E7669" i="8"/>
  <c r="E7670" i="8"/>
  <c r="E7671" i="8"/>
  <c r="E7672" i="8"/>
  <c r="E7673" i="8"/>
  <c r="E7674" i="8"/>
  <c r="E7675" i="8"/>
  <c r="E7676" i="8"/>
  <c r="E7677" i="8"/>
  <c r="E7678" i="8"/>
  <c r="E7679" i="8"/>
  <c r="E7680" i="8"/>
  <c r="E7681" i="8"/>
  <c r="E7682" i="8"/>
  <c r="E7683" i="8"/>
  <c r="E7684" i="8"/>
  <c r="E7685" i="8"/>
  <c r="E7686" i="8"/>
  <c r="E7687" i="8"/>
  <c r="E7688" i="8"/>
  <c r="E7689" i="8"/>
  <c r="E7690" i="8"/>
  <c r="E7691" i="8"/>
  <c r="E7692" i="8"/>
  <c r="E7693" i="8"/>
  <c r="E7694" i="8"/>
  <c r="E7695" i="8"/>
  <c r="E7696" i="8"/>
  <c r="E7697" i="8"/>
  <c r="E7698" i="8"/>
  <c r="E7699" i="8"/>
  <c r="E7700" i="8"/>
  <c r="E7701" i="8"/>
  <c r="E7702" i="8"/>
  <c r="E7703" i="8"/>
  <c r="E7704" i="8"/>
  <c r="E7705" i="8"/>
  <c r="E7706" i="8"/>
  <c r="E7707" i="8"/>
  <c r="E7708" i="8"/>
  <c r="E7709" i="8"/>
  <c r="E7710" i="8"/>
  <c r="E7711" i="8"/>
  <c r="E7712" i="8"/>
  <c r="E7713" i="8"/>
  <c r="E7714" i="8"/>
  <c r="E7715" i="8"/>
  <c r="E7716" i="8"/>
  <c r="E7717" i="8"/>
  <c r="E7718" i="8"/>
  <c r="E7719" i="8"/>
  <c r="E7720" i="8"/>
  <c r="E7721" i="8"/>
  <c r="E7722" i="8"/>
  <c r="E7723" i="8"/>
  <c r="E7724" i="8"/>
  <c r="E7725" i="8"/>
  <c r="E7726" i="8"/>
  <c r="E7727" i="8"/>
  <c r="E7728" i="8"/>
  <c r="E7729" i="8"/>
  <c r="E7730" i="8"/>
  <c r="E7731" i="8"/>
  <c r="E7732" i="8"/>
  <c r="E7733" i="8"/>
  <c r="E7734" i="8"/>
  <c r="E7735" i="8"/>
  <c r="E7736" i="8"/>
  <c r="E7737" i="8"/>
  <c r="E7738" i="8"/>
  <c r="E7739" i="8"/>
  <c r="E7740" i="8"/>
  <c r="E7741" i="8"/>
  <c r="E7742" i="8"/>
  <c r="E7743" i="8"/>
  <c r="E7744" i="8"/>
  <c r="E7745" i="8"/>
  <c r="E7746" i="8"/>
  <c r="E7747" i="8"/>
  <c r="E7748" i="8"/>
  <c r="E7749" i="8"/>
  <c r="E7750" i="8"/>
  <c r="E7751" i="8"/>
  <c r="E7752" i="8"/>
  <c r="E7753" i="8"/>
  <c r="E7754" i="8"/>
  <c r="E7755" i="8"/>
  <c r="E7756" i="8"/>
  <c r="E7757" i="8"/>
  <c r="E7758" i="8"/>
  <c r="E7759" i="8"/>
  <c r="E7760" i="8"/>
  <c r="E7761" i="8"/>
  <c r="E7762" i="8"/>
  <c r="E7763" i="8"/>
  <c r="E7764" i="8"/>
  <c r="E7765" i="8"/>
  <c r="E7766" i="8"/>
  <c r="E7767" i="8"/>
  <c r="E7768" i="8"/>
  <c r="E7769" i="8"/>
  <c r="E7770" i="8"/>
  <c r="E7771" i="8"/>
  <c r="E7772" i="8"/>
  <c r="E7773" i="8"/>
  <c r="E7774" i="8"/>
  <c r="E7775" i="8"/>
  <c r="E7776" i="8"/>
  <c r="E7777" i="8"/>
  <c r="E7778" i="8"/>
  <c r="E7779" i="8"/>
  <c r="E7780" i="8"/>
  <c r="E7781" i="8"/>
  <c r="E7782" i="8"/>
  <c r="E7783" i="8"/>
  <c r="E7784" i="8"/>
  <c r="E7785" i="8"/>
  <c r="E7786" i="8"/>
  <c r="E7787" i="8"/>
  <c r="E7788" i="8"/>
  <c r="E7789" i="8"/>
  <c r="E7790" i="8"/>
  <c r="E7791" i="8"/>
  <c r="E7792" i="8"/>
  <c r="E7793" i="8"/>
  <c r="E7794" i="8"/>
  <c r="E7795" i="8"/>
  <c r="E7796" i="8"/>
  <c r="E7797" i="8"/>
  <c r="E7798" i="8"/>
  <c r="E7799" i="8"/>
  <c r="E7800" i="8"/>
  <c r="E7801" i="8"/>
  <c r="E7802" i="8"/>
  <c r="E7803" i="8"/>
  <c r="E7804" i="8"/>
  <c r="E7805" i="8"/>
  <c r="E7806" i="8"/>
  <c r="E7807" i="8"/>
  <c r="E7808" i="8"/>
  <c r="E7809" i="8"/>
  <c r="E7810" i="8"/>
  <c r="E7811" i="8"/>
  <c r="E7812" i="8"/>
  <c r="E7813" i="8"/>
  <c r="E7814" i="8"/>
  <c r="E7815" i="8"/>
  <c r="E7816" i="8"/>
  <c r="E7817" i="8"/>
  <c r="E7818" i="8"/>
  <c r="E7819" i="8"/>
  <c r="E7820" i="8"/>
  <c r="E7821" i="8"/>
  <c r="E7822" i="8"/>
  <c r="E7823" i="8"/>
  <c r="E7824" i="8"/>
  <c r="E7825" i="8"/>
  <c r="E7826" i="8"/>
  <c r="E7827" i="8"/>
  <c r="E7828" i="8"/>
  <c r="E7829" i="8"/>
  <c r="E7830" i="8"/>
  <c r="E7831" i="8"/>
  <c r="E7832" i="8"/>
  <c r="E7833" i="8"/>
  <c r="E7834" i="8"/>
  <c r="E7835" i="8"/>
  <c r="E7836" i="8"/>
  <c r="E7837" i="8"/>
  <c r="E7838" i="8"/>
  <c r="E7839" i="8"/>
  <c r="E7840" i="8"/>
  <c r="E7841" i="8"/>
  <c r="E7842" i="8"/>
  <c r="E7843" i="8"/>
  <c r="E7844" i="8"/>
  <c r="E7845" i="8"/>
  <c r="E7846" i="8"/>
  <c r="E7847" i="8"/>
  <c r="E7848" i="8"/>
  <c r="E7849" i="8"/>
  <c r="E7850" i="8"/>
  <c r="E7851" i="8"/>
  <c r="E7852" i="8"/>
  <c r="E7853" i="8"/>
  <c r="E7854" i="8"/>
  <c r="E7855" i="8"/>
  <c r="E7856" i="8"/>
  <c r="E7857" i="8"/>
  <c r="E7858" i="8"/>
  <c r="E7859" i="8"/>
  <c r="E7860" i="8"/>
  <c r="E7861" i="8"/>
  <c r="E7862" i="8"/>
  <c r="E7863" i="8"/>
  <c r="E7864" i="8"/>
  <c r="E7865" i="8"/>
  <c r="E7866" i="8"/>
  <c r="E7867" i="8"/>
  <c r="E7868" i="8"/>
  <c r="E7869" i="8"/>
  <c r="E7870" i="8"/>
  <c r="E7871" i="8"/>
  <c r="E7872" i="8"/>
  <c r="E7873" i="8"/>
  <c r="E7874" i="8"/>
  <c r="E7875" i="8"/>
  <c r="E7876" i="8"/>
  <c r="E7877" i="8"/>
  <c r="E7878" i="8"/>
  <c r="E7879" i="8"/>
  <c r="E7880" i="8"/>
  <c r="E7881" i="8"/>
  <c r="E7882" i="8"/>
  <c r="E7883" i="8"/>
  <c r="E7884" i="8"/>
  <c r="E7885" i="8"/>
  <c r="E7886" i="8"/>
  <c r="E7887" i="8"/>
  <c r="E7888" i="8"/>
  <c r="E7889" i="8"/>
  <c r="E7890" i="8"/>
  <c r="E7891" i="8"/>
  <c r="E7892" i="8"/>
  <c r="E7893" i="8"/>
  <c r="E7894" i="8"/>
  <c r="E7895" i="8"/>
  <c r="E7896" i="8"/>
  <c r="E7897" i="8"/>
  <c r="E7898" i="8"/>
  <c r="E7899" i="8"/>
  <c r="E7900" i="8"/>
  <c r="E7901" i="8"/>
  <c r="E7902" i="8"/>
  <c r="E7903" i="8"/>
  <c r="E7904" i="8"/>
  <c r="E7905" i="8"/>
  <c r="E7906" i="8"/>
  <c r="E7907" i="8"/>
  <c r="E7908" i="8"/>
  <c r="E7909" i="8"/>
  <c r="E7910" i="8"/>
  <c r="E7911" i="8"/>
  <c r="E7912" i="8"/>
  <c r="E7913" i="8"/>
  <c r="E7914" i="8"/>
  <c r="E7915" i="8"/>
  <c r="E7916" i="8"/>
  <c r="E7917" i="8"/>
  <c r="E7918" i="8"/>
  <c r="E7919" i="8"/>
  <c r="E7920" i="8"/>
  <c r="E7921" i="8"/>
  <c r="E7922" i="8"/>
  <c r="E7923" i="8"/>
  <c r="E7924" i="8"/>
  <c r="E7925" i="8"/>
  <c r="E7926" i="8"/>
  <c r="E7927" i="8"/>
  <c r="E7928" i="8"/>
  <c r="E7929" i="8"/>
  <c r="E7930" i="8"/>
  <c r="E7931" i="8"/>
  <c r="E7932" i="8"/>
  <c r="E7933" i="8"/>
  <c r="E7934" i="8"/>
  <c r="E7935" i="8"/>
  <c r="E7936" i="8"/>
  <c r="E7937" i="8"/>
  <c r="E7938" i="8"/>
  <c r="E7939" i="8"/>
  <c r="E7940" i="8"/>
  <c r="E7941" i="8"/>
  <c r="E7942" i="8"/>
  <c r="E7943" i="8"/>
  <c r="E7944" i="8"/>
  <c r="E7945" i="8"/>
  <c r="E7946" i="8"/>
  <c r="E7947" i="8"/>
  <c r="E7948" i="8"/>
  <c r="E7949" i="8"/>
  <c r="E7950" i="8"/>
  <c r="E7951" i="8"/>
  <c r="E7952" i="8"/>
  <c r="E7953" i="8"/>
  <c r="E7954" i="8"/>
  <c r="E7955" i="8"/>
  <c r="E7956" i="8"/>
  <c r="E7957" i="8"/>
  <c r="E7958" i="8"/>
  <c r="E7959" i="8"/>
  <c r="E7960" i="8"/>
  <c r="E7961" i="8"/>
  <c r="E7962" i="8"/>
  <c r="E7963" i="8"/>
  <c r="E7964" i="8"/>
  <c r="E7965" i="8"/>
  <c r="E7966" i="8"/>
  <c r="E7967" i="8"/>
  <c r="E7968" i="8"/>
  <c r="E7969" i="8"/>
  <c r="E7970" i="8"/>
  <c r="E7971" i="8"/>
  <c r="E7972" i="8"/>
  <c r="E7973" i="8"/>
  <c r="E7974" i="8"/>
  <c r="E7975" i="8"/>
  <c r="E7976" i="8"/>
  <c r="E7977" i="8"/>
  <c r="E7978" i="8"/>
  <c r="E7979" i="8"/>
  <c r="E7980" i="8"/>
  <c r="E7981" i="8"/>
  <c r="E7982" i="8"/>
  <c r="E7983" i="8"/>
  <c r="E7984" i="8"/>
  <c r="E7985" i="8"/>
  <c r="E7986" i="8"/>
  <c r="E7987" i="8"/>
  <c r="E7988" i="8"/>
  <c r="E7989" i="8"/>
  <c r="E7990" i="8"/>
  <c r="E7991" i="8"/>
  <c r="E7992" i="8"/>
  <c r="E7993" i="8"/>
  <c r="E7994" i="8"/>
  <c r="E7995" i="8"/>
  <c r="E7996" i="8"/>
  <c r="E7997" i="8"/>
  <c r="E7998" i="8"/>
  <c r="E7999" i="8"/>
  <c r="E8000" i="8"/>
  <c r="E8001" i="8"/>
  <c r="E8002" i="8"/>
  <c r="E8003" i="8"/>
  <c r="E8004" i="8"/>
  <c r="E8005" i="8"/>
  <c r="E8006" i="8"/>
  <c r="E8007" i="8"/>
  <c r="E8008" i="8"/>
  <c r="E8009" i="8"/>
  <c r="E8010" i="8"/>
  <c r="E8011" i="8"/>
  <c r="E8012" i="8"/>
  <c r="E8013" i="8"/>
  <c r="E8014" i="8"/>
  <c r="E8015" i="8"/>
  <c r="E8016" i="8"/>
  <c r="E8017" i="8"/>
  <c r="E8018" i="8"/>
  <c r="E8019" i="8"/>
  <c r="E8020" i="8"/>
  <c r="E8021" i="8"/>
  <c r="E8022" i="8"/>
  <c r="E8023" i="8"/>
  <c r="E8024" i="8"/>
  <c r="E8025" i="8"/>
  <c r="E8026" i="8"/>
  <c r="E8027" i="8"/>
  <c r="E8028" i="8"/>
  <c r="E8029" i="8"/>
  <c r="E8030" i="8"/>
  <c r="E8031" i="8"/>
  <c r="E8032" i="8"/>
  <c r="E8033" i="8"/>
  <c r="E8034" i="8"/>
  <c r="E8035" i="8"/>
  <c r="E8036" i="8"/>
  <c r="E8037" i="8"/>
  <c r="E8038" i="8"/>
  <c r="E8039" i="8"/>
  <c r="E8040" i="8"/>
  <c r="E8041" i="8"/>
  <c r="E8042" i="8"/>
  <c r="E8043" i="8"/>
  <c r="E8044" i="8"/>
  <c r="E8045" i="8"/>
  <c r="E8046" i="8"/>
  <c r="E8047" i="8"/>
  <c r="E8048" i="8"/>
  <c r="E8049" i="8"/>
  <c r="E8050" i="8"/>
  <c r="E8051" i="8"/>
  <c r="E8052" i="8"/>
  <c r="E8053" i="8"/>
  <c r="E8054" i="8"/>
  <c r="E8055" i="8"/>
  <c r="E8056" i="8"/>
  <c r="E8057" i="8"/>
  <c r="E8058" i="8"/>
  <c r="E8059" i="8"/>
  <c r="E8060" i="8"/>
  <c r="E8061" i="8"/>
  <c r="E8062" i="8"/>
  <c r="E8063" i="8"/>
  <c r="E8064" i="8"/>
  <c r="E8065" i="8"/>
  <c r="E8066" i="8"/>
  <c r="E8067" i="8"/>
  <c r="E8068" i="8"/>
  <c r="E8069" i="8"/>
  <c r="E8070" i="8"/>
  <c r="E8071" i="8"/>
  <c r="E8072" i="8"/>
  <c r="E8073" i="8"/>
  <c r="E8074" i="8"/>
  <c r="E8075" i="8"/>
  <c r="E8076" i="8"/>
  <c r="E8077" i="8"/>
  <c r="E8078" i="8"/>
  <c r="E8079" i="8"/>
  <c r="E8080" i="8"/>
  <c r="E8081" i="8"/>
  <c r="E8082" i="8"/>
  <c r="E8083" i="8"/>
  <c r="E8084" i="8"/>
  <c r="E8085" i="8"/>
  <c r="E8086" i="8"/>
  <c r="E8087" i="8"/>
  <c r="E8088" i="8"/>
  <c r="E8089" i="8"/>
  <c r="E8090" i="8"/>
  <c r="E8091" i="8"/>
  <c r="E8092" i="8"/>
  <c r="E8093" i="8"/>
  <c r="E8094" i="8"/>
  <c r="E8095" i="8"/>
  <c r="E8096" i="8"/>
  <c r="E8097" i="8"/>
  <c r="E8098" i="8"/>
  <c r="E8099" i="8"/>
  <c r="E8100" i="8"/>
  <c r="E8101" i="8"/>
  <c r="E8102" i="8"/>
  <c r="E8103" i="8"/>
  <c r="E8104" i="8"/>
  <c r="E8105" i="8"/>
  <c r="E8106" i="8"/>
  <c r="E8107" i="8"/>
  <c r="E8108" i="8"/>
  <c r="E8109" i="8"/>
  <c r="E8110" i="8"/>
  <c r="E8111" i="8"/>
  <c r="E8112" i="8"/>
  <c r="E8113" i="8"/>
  <c r="E8114" i="8"/>
  <c r="E8115" i="8"/>
  <c r="E8116" i="8"/>
  <c r="E8117" i="8"/>
  <c r="E8118" i="8"/>
  <c r="E8119" i="8"/>
  <c r="E8120" i="8"/>
  <c r="E8121" i="8"/>
  <c r="E8122" i="8"/>
  <c r="E8123" i="8"/>
  <c r="E8124" i="8"/>
  <c r="E8125" i="8"/>
  <c r="E8126" i="8"/>
  <c r="E8127" i="8"/>
  <c r="E8128" i="8"/>
  <c r="E8129" i="8"/>
  <c r="E8130" i="8"/>
  <c r="E8131" i="8"/>
  <c r="E8132" i="8"/>
  <c r="E8133" i="8"/>
  <c r="E8134" i="8"/>
  <c r="E8135" i="8"/>
  <c r="E8136" i="8"/>
  <c r="E8137" i="8"/>
  <c r="E8138" i="8"/>
  <c r="E8139" i="8"/>
  <c r="E8140" i="8"/>
  <c r="E8141" i="8"/>
  <c r="E8142" i="8"/>
  <c r="E8143" i="8"/>
  <c r="E8144" i="8"/>
  <c r="E8145" i="8"/>
  <c r="E8146" i="8"/>
  <c r="E8147" i="8"/>
  <c r="E8148" i="8"/>
  <c r="E8149" i="8"/>
  <c r="E8150" i="8"/>
  <c r="E8151" i="8"/>
  <c r="E8152" i="8"/>
  <c r="E8153" i="8"/>
  <c r="E8154" i="8"/>
  <c r="E8155" i="8"/>
  <c r="E8156" i="8"/>
  <c r="E8157" i="8"/>
  <c r="E8158" i="8"/>
  <c r="E8159" i="8"/>
  <c r="E8160" i="8"/>
  <c r="E8161" i="8"/>
  <c r="E8162" i="8"/>
  <c r="E8163" i="8"/>
  <c r="E8164" i="8"/>
  <c r="E8165" i="8"/>
  <c r="E8166" i="8"/>
  <c r="E8167" i="8"/>
  <c r="E8168" i="8"/>
  <c r="E8169" i="8"/>
  <c r="E8170" i="8"/>
  <c r="E8171" i="8"/>
  <c r="E8172" i="8"/>
  <c r="E8173" i="8"/>
  <c r="E8174" i="8"/>
  <c r="E8175" i="8"/>
  <c r="E8176" i="8"/>
  <c r="E8177" i="8"/>
  <c r="E8178" i="8"/>
  <c r="E8179" i="8"/>
  <c r="E8180" i="8"/>
  <c r="E8181" i="8"/>
  <c r="E8182" i="8"/>
  <c r="E8183" i="8"/>
  <c r="E8184" i="8"/>
  <c r="E8185" i="8"/>
  <c r="E8186" i="8"/>
  <c r="E8187" i="8"/>
  <c r="E8188" i="8"/>
  <c r="E8189" i="8"/>
  <c r="E8190" i="8"/>
  <c r="E8191" i="8"/>
  <c r="E8192" i="8"/>
  <c r="E8193" i="8"/>
  <c r="E8194" i="8"/>
  <c r="E8195" i="8"/>
  <c r="E8196" i="8"/>
  <c r="E8197" i="8"/>
  <c r="E8198" i="8"/>
  <c r="E8199" i="8"/>
  <c r="E8200" i="8"/>
  <c r="E8201" i="8"/>
  <c r="E8202" i="8"/>
  <c r="E8203" i="8"/>
  <c r="E8204" i="8"/>
  <c r="E8205" i="8"/>
  <c r="E8206" i="8"/>
  <c r="E8207" i="8"/>
  <c r="E8208" i="8"/>
  <c r="E8209" i="8"/>
  <c r="E8210" i="8"/>
  <c r="E8211" i="8"/>
  <c r="E8212" i="8"/>
  <c r="E8213" i="8"/>
  <c r="E8214" i="8"/>
  <c r="E8215" i="8"/>
  <c r="E8216" i="8"/>
  <c r="E8217" i="8"/>
  <c r="E8218" i="8"/>
  <c r="E8219" i="8"/>
  <c r="E8220" i="8"/>
  <c r="E8221" i="8"/>
  <c r="E8222" i="8"/>
  <c r="E8223" i="8"/>
  <c r="E8224" i="8"/>
  <c r="E8225" i="8"/>
  <c r="E8226" i="8"/>
  <c r="E8227" i="8"/>
  <c r="E8228" i="8"/>
  <c r="E8229" i="8"/>
  <c r="E8230" i="8"/>
  <c r="E8231" i="8"/>
  <c r="E8232" i="8"/>
  <c r="E8233" i="8"/>
  <c r="E8234" i="8"/>
  <c r="E8235" i="8"/>
  <c r="E8236" i="8"/>
  <c r="E8237" i="8"/>
  <c r="E8238" i="8"/>
  <c r="E8239" i="8"/>
  <c r="E8240" i="8"/>
  <c r="E8241" i="8"/>
  <c r="E8242" i="8"/>
  <c r="E8243" i="8"/>
  <c r="E8244" i="8"/>
  <c r="E8245" i="8"/>
  <c r="E8246" i="8"/>
  <c r="E8247" i="8"/>
  <c r="E8248" i="8"/>
  <c r="E8249" i="8"/>
  <c r="E8250" i="8"/>
  <c r="E8251" i="8"/>
  <c r="E8252" i="8"/>
  <c r="E8253" i="8"/>
  <c r="E8254" i="8"/>
  <c r="E8255" i="8"/>
  <c r="E8256" i="8"/>
  <c r="E8257" i="8"/>
  <c r="E8258" i="8"/>
  <c r="E8259" i="8"/>
  <c r="E8260" i="8"/>
  <c r="E8261" i="8"/>
  <c r="E8262" i="8"/>
  <c r="E8263" i="8"/>
  <c r="E8264" i="8"/>
  <c r="E8265" i="8"/>
  <c r="E8266" i="8"/>
  <c r="E8267" i="8"/>
  <c r="E8268" i="8"/>
  <c r="E8269" i="8"/>
  <c r="E8270" i="8"/>
  <c r="E8271" i="8"/>
  <c r="E8272" i="8"/>
  <c r="E8273" i="8"/>
  <c r="E8274" i="8"/>
  <c r="E8275" i="8"/>
  <c r="E8276" i="8"/>
  <c r="E8277" i="8"/>
  <c r="E8278" i="8"/>
  <c r="E8279" i="8"/>
  <c r="E8280" i="8"/>
  <c r="E8281" i="8"/>
  <c r="E8282" i="8"/>
  <c r="E8283" i="8"/>
  <c r="E8284" i="8"/>
  <c r="E8285" i="8"/>
  <c r="E8286" i="8"/>
  <c r="E8287" i="8"/>
  <c r="E8288" i="8"/>
  <c r="E8289" i="8"/>
  <c r="E8290" i="8"/>
  <c r="E8291" i="8"/>
  <c r="E8292" i="8"/>
  <c r="E8293" i="8"/>
  <c r="E8294" i="8"/>
  <c r="E8295" i="8"/>
  <c r="E8296" i="8"/>
  <c r="E8297" i="8"/>
  <c r="E8298" i="8"/>
  <c r="E8299" i="8"/>
  <c r="E8300" i="8"/>
  <c r="E8301" i="8"/>
  <c r="E8302" i="8"/>
  <c r="E8303" i="8"/>
  <c r="E8304" i="8"/>
  <c r="E8305" i="8"/>
  <c r="E8306" i="8"/>
  <c r="E8307" i="8"/>
  <c r="E8308" i="8"/>
  <c r="E8309" i="8"/>
  <c r="E8310" i="8"/>
  <c r="E8311" i="8"/>
  <c r="E8312" i="8"/>
  <c r="E8313" i="8"/>
  <c r="E8314" i="8"/>
  <c r="E8315" i="8"/>
  <c r="E8316" i="8"/>
  <c r="E8317" i="8"/>
  <c r="E8318" i="8"/>
  <c r="E8319" i="8"/>
  <c r="E8320" i="8"/>
  <c r="E8321" i="8"/>
  <c r="E8322" i="8"/>
  <c r="E8323" i="8"/>
  <c r="E8324" i="8"/>
  <c r="E8325" i="8"/>
  <c r="E8326" i="8"/>
  <c r="E8327" i="8"/>
  <c r="E8328" i="8"/>
  <c r="E8329" i="8"/>
  <c r="E8330" i="8"/>
  <c r="E8331" i="8"/>
  <c r="E8332" i="8"/>
  <c r="E8333" i="8"/>
  <c r="E8334" i="8"/>
  <c r="E8335" i="8"/>
  <c r="E8336" i="8"/>
  <c r="E8337" i="8"/>
  <c r="E8338" i="8"/>
  <c r="E8339" i="8"/>
  <c r="E8340" i="8"/>
  <c r="E8341" i="8"/>
  <c r="E8342" i="8"/>
  <c r="E8343" i="8"/>
  <c r="E8344" i="8"/>
  <c r="E8345" i="8"/>
  <c r="E8346" i="8"/>
  <c r="E8347" i="8"/>
  <c r="E8348" i="8"/>
  <c r="E8349" i="8"/>
  <c r="E8350" i="8"/>
  <c r="E8351" i="8"/>
  <c r="E8352" i="8"/>
  <c r="E8353" i="8"/>
  <c r="E8354" i="8"/>
  <c r="E8355" i="8"/>
  <c r="E8356" i="8"/>
  <c r="E8357" i="8"/>
  <c r="E8358" i="8"/>
  <c r="E8359" i="8"/>
  <c r="E8360" i="8"/>
  <c r="E8361" i="8"/>
  <c r="E8362" i="8"/>
  <c r="E8363" i="8"/>
  <c r="E8364" i="8"/>
  <c r="E8365" i="8"/>
  <c r="E8366" i="8"/>
  <c r="E8367" i="8"/>
  <c r="E8368" i="8"/>
  <c r="E8369" i="8"/>
  <c r="E8370" i="8"/>
  <c r="E8371" i="8"/>
  <c r="E8372" i="8"/>
  <c r="E8373" i="8"/>
  <c r="E8374" i="8"/>
  <c r="E8375" i="8"/>
  <c r="E8376" i="8"/>
  <c r="E8377" i="8"/>
  <c r="E8378" i="8"/>
  <c r="E8379" i="8"/>
  <c r="E8380" i="8"/>
  <c r="E8381" i="8"/>
  <c r="E8382" i="8"/>
  <c r="E8383" i="8"/>
  <c r="E8384" i="8"/>
  <c r="E8385" i="8"/>
  <c r="E8386" i="8"/>
  <c r="E8387" i="8"/>
  <c r="E8388" i="8"/>
  <c r="E8389" i="8"/>
  <c r="E8390" i="8"/>
  <c r="E8391" i="8"/>
  <c r="E8392" i="8"/>
  <c r="E8393" i="8"/>
  <c r="E8394" i="8"/>
  <c r="E8395" i="8"/>
  <c r="E8396" i="8"/>
  <c r="E8397" i="8"/>
  <c r="E8398" i="8"/>
  <c r="E8399" i="8"/>
  <c r="E8400" i="8"/>
  <c r="E8401" i="8"/>
  <c r="E8402" i="8"/>
  <c r="E8403" i="8"/>
  <c r="E8404" i="8"/>
  <c r="E8405" i="8"/>
  <c r="E8406" i="8"/>
  <c r="E8407" i="8"/>
  <c r="E8408" i="8"/>
  <c r="E8409" i="8"/>
  <c r="E8410" i="8"/>
  <c r="E8411" i="8"/>
  <c r="E8412" i="8"/>
  <c r="E8413" i="8"/>
  <c r="E8414" i="8"/>
  <c r="E8415" i="8"/>
  <c r="E8416" i="8"/>
  <c r="E8417" i="8"/>
  <c r="E8418" i="8"/>
  <c r="E8419" i="8"/>
  <c r="E8420" i="8"/>
  <c r="E8421" i="8"/>
  <c r="E8422" i="8"/>
  <c r="E8423" i="8"/>
  <c r="E8424" i="8"/>
  <c r="E8425" i="8"/>
  <c r="E8426" i="8"/>
  <c r="E8427" i="8"/>
  <c r="E8428" i="8"/>
  <c r="E8429" i="8"/>
  <c r="E8430" i="8"/>
  <c r="E8431" i="8"/>
  <c r="E8432" i="8"/>
  <c r="E8433" i="8"/>
  <c r="E8434" i="8"/>
  <c r="E8435" i="8"/>
  <c r="E8436" i="8"/>
  <c r="E8437" i="8"/>
  <c r="E8438" i="8"/>
  <c r="E8439" i="8"/>
  <c r="E8440" i="8"/>
  <c r="E8441" i="8"/>
  <c r="E8442" i="8"/>
  <c r="E8443" i="8"/>
  <c r="E8444" i="8"/>
  <c r="E8445" i="8"/>
  <c r="E8446" i="8"/>
  <c r="E8447" i="8"/>
  <c r="E8448" i="8"/>
  <c r="E8449" i="8"/>
  <c r="E8450" i="8"/>
  <c r="E8451" i="8"/>
  <c r="E8452" i="8"/>
  <c r="E8453" i="8"/>
  <c r="E8454" i="8"/>
  <c r="E8455" i="8"/>
  <c r="E8456" i="8"/>
  <c r="E8457" i="8"/>
  <c r="E8458" i="8"/>
  <c r="E8459" i="8"/>
  <c r="E8460" i="8"/>
  <c r="E8461" i="8"/>
  <c r="E8462" i="8"/>
  <c r="E8463" i="8"/>
  <c r="E8464" i="8"/>
  <c r="E8465" i="8"/>
  <c r="E8466" i="8"/>
  <c r="E8467" i="8"/>
  <c r="E8468" i="8"/>
  <c r="E8469" i="8"/>
  <c r="E8470" i="8"/>
  <c r="E8471" i="8"/>
  <c r="E8472" i="8"/>
  <c r="E8473" i="8"/>
  <c r="E8474" i="8"/>
  <c r="E8475" i="8"/>
  <c r="E8476" i="8"/>
  <c r="E8477" i="8"/>
  <c r="E8478" i="8"/>
  <c r="E8479" i="8"/>
  <c r="E8480" i="8"/>
  <c r="E8481" i="8"/>
  <c r="E8482" i="8"/>
  <c r="E8483" i="8"/>
  <c r="E8484" i="8"/>
  <c r="E8485" i="8"/>
  <c r="E8486" i="8"/>
  <c r="E8487" i="8"/>
  <c r="E8488" i="8"/>
  <c r="E8489" i="8"/>
  <c r="E8490" i="8"/>
  <c r="E8491" i="8"/>
  <c r="E8492" i="8"/>
  <c r="E8493" i="8"/>
  <c r="E8494" i="8"/>
  <c r="E8495" i="8"/>
  <c r="E8496" i="8"/>
  <c r="E8497" i="8"/>
  <c r="E8498" i="8"/>
  <c r="E8499" i="8"/>
  <c r="E8500" i="8"/>
  <c r="E8501" i="8"/>
  <c r="E8502" i="8"/>
  <c r="E8503" i="8"/>
  <c r="E8504" i="8"/>
  <c r="E8505" i="8"/>
  <c r="E8506" i="8"/>
  <c r="E8507" i="8"/>
  <c r="E8508" i="8"/>
  <c r="E8509" i="8"/>
  <c r="E8510" i="8"/>
  <c r="E8511" i="8"/>
  <c r="E8512" i="8"/>
  <c r="E8513" i="8"/>
  <c r="E8514" i="8"/>
  <c r="E8515" i="8"/>
  <c r="E8516" i="8"/>
  <c r="E8517" i="8"/>
  <c r="E8518" i="8"/>
  <c r="E8519" i="8"/>
  <c r="E8520" i="8"/>
  <c r="E8521" i="8"/>
  <c r="E8522" i="8"/>
  <c r="E8523" i="8"/>
  <c r="E8524" i="8"/>
  <c r="E8525" i="8"/>
  <c r="E8526" i="8"/>
  <c r="E8527" i="8"/>
  <c r="E8528" i="8"/>
  <c r="E8529" i="8"/>
  <c r="E8530" i="8"/>
  <c r="E8531" i="8"/>
  <c r="E8532" i="8"/>
  <c r="E8533" i="8"/>
  <c r="E8534" i="8"/>
  <c r="E8535" i="8"/>
  <c r="E8536" i="8"/>
  <c r="E8537" i="8"/>
  <c r="E8538" i="8"/>
  <c r="E8539" i="8"/>
  <c r="E8540" i="8"/>
  <c r="E8541" i="8"/>
  <c r="E8542" i="8"/>
  <c r="E8543" i="8"/>
  <c r="E8544" i="8"/>
  <c r="E8545" i="8"/>
  <c r="E8546" i="8"/>
  <c r="E8547" i="8"/>
  <c r="E8548" i="8"/>
  <c r="E8549" i="8"/>
  <c r="E8550" i="8"/>
  <c r="E8551" i="8"/>
  <c r="E8552" i="8"/>
  <c r="E8553" i="8"/>
  <c r="E8554" i="8"/>
  <c r="E8555" i="8"/>
  <c r="E8556" i="8"/>
  <c r="E8557" i="8"/>
  <c r="E8558" i="8"/>
  <c r="E8559" i="8"/>
  <c r="E8560" i="8"/>
  <c r="E8561" i="8"/>
  <c r="E8562" i="8"/>
  <c r="E8563" i="8"/>
  <c r="E8564" i="8"/>
  <c r="E8565" i="8"/>
  <c r="E8566" i="8"/>
  <c r="E8567" i="8"/>
  <c r="E8568" i="8"/>
  <c r="E8569" i="8"/>
  <c r="E8570" i="8"/>
  <c r="E8571" i="8"/>
  <c r="E8572" i="8"/>
  <c r="E8573" i="8"/>
  <c r="E8574" i="8"/>
  <c r="E8575" i="8"/>
  <c r="E8576" i="8"/>
  <c r="E8577" i="8"/>
  <c r="E8578" i="8"/>
  <c r="E8579" i="8"/>
  <c r="E8580" i="8"/>
  <c r="E8581" i="8"/>
  <c r="E8582" i="8"/>
  <c r="E8583" i="8"/>
  <c r="E8584" i="8"/>
  <c r="E8585" i="8"/>
  <c r="E8586" i="8"/>
  <c r="E8587" i="8"/>
  <c r="E8588" i="8"/>
  <c r="E8589" i="8"/>
  <c r="E8590" i="8"/>
  <c r="E8591" i="8"/>
  <c r="E8592" i="8"/>
  <c r="E8593" i="8"/>
  <c r="E8594" i="8"/>
  <c r="E8595" i="8"/>
  <c r="E8596" i="8"/>
  <c r="E8597" i="8"/>
  <c r="E8598" i="8"/>
  <c r="E8599" i="8"/>
  <c r="E8600" i="8"/>
  <c r="E8601" i="8"/>
  <c r="E8602" i="8"/>
  <c r="E8603" i="8"/>
  <c r="E8604" i="8"/>
  <c r="E8605" i="8"/>
  <c r="E8606" i="8"/>
  <c r="E8607" i="8"/>
  <c r="E8608" i="8"/>
  <c r="E8609" i="8"/>
  <c r="E8610" i="8"/>
  <c r="E8611" i="8"/>
  <c r="E8612" i="8"/>
  <c r="E8613" i="8"/>
  <c r="E8614" i="8"/>
  <c r="E8615" i="8"/>
  <c r="E8616" i="8"/>
  <c r="E8617" i="8"/>
  <c r="E8618" i="8"/>
  <c r="E8619" i="8"/>
  <c r="E8620" i="8"/>
  <c r="E8621" i="8"/>
  <c r="E8622" i="8"/>
  <c r="E8623" i="8"/>
  <c r="E8624" i="8"/>
  <c r="E8625" i="8"/>
  <c r="E8626" i="8"/>
  <c r="E8627" i="8"/>
  <c r="E8628" i="8"/>
  <c r="E8629" i="8"/>
  <c r="E8630" i="8"/>
  <c r="E8631" i="8"/>
  <c r="E8632" i="8"/>
  <c r="E8633" i="8"/>
  <c r="E8634" i="8"/>
  <c r="E8635" i="8"/>
  <c r="E8636" i="8"/>
  <c r="E8637" i="8"/>
  <c r="E8638" i="8"/>
  <c r="E8639" i="8"/>
  <c r="E8640" i="8"/>
  <c r="E8641" i="8"/>
  <c r="E8642" i="8"/>
  <c r="E8643" i="8"/>
  <c r="E8644" i="8"/>
  <c r="E8645" i="8"/>
  <c r="E8646" i="8"/>
  <c r="E8647" i="8"/>
  <c r="E8648" i="8"/>
  <c r="E8649" i="8"/>
  <c r="E8650" i="8"/>
  <c r="E8651" i="8"/>
  <c r="E8652" i="8"/>
  <c r="E8653" i="8"/>
  <c r="E8654" i="8"/>
  <c r="E8655" i="8"/>
  <c r="E8656" i="8"/>
  <c r="E8657" i="8"/>
  <c r="E8658" i="8"/>
  <c r="E8659" i="8"/>
  <c r="E8660" i="8"/>
  <c r="E8661" i="8"/>
  <c r="E8662" i="8"/>
  <c r="E8663" i="8"/>
  <c r="E8664" i="8"/>
  <c r="E8665" i="8"/>
  <c r="E8666" i="8"/>
  <c r="E8667" i="8"/>
  <c r="E8668" i="8"/>
  <c r="E8669" i="8"/>
  <c r="E8670" i="8"/>
  <c r="E8671" i="8"/>
  <c r="E8672" i="8"/>
  <c r="E8673" i="8"/>
  <c r="E8674" i="8"/>
  <c r="E8675" i="8"/>
  <c r="E8676" i="8"/>
  <c r="E8677" i="8"/>
  <c r="E8678" i="8"/>
  <c r="E8679" i="8"/>
  <c r="E8680" i="8"/>
  <c r="E8681" i="8"/>
  <c r="E8682" i="8"/>
  <c r="E8683" i="8"/>
  <c r="E8684" i="8"/>
  <c r="E8685" i="8"/>
  <c r="E8686" i="8"/>
  <c r="E8687" i="8"/>
  <c r="E8688" i="8"/>
  <c r="E8689" i="8"/>
  <c r="E8690" i="8"/>
  <c r="E8691" i="8"/>
  <c r="E8692" i="8"/>
  <c r="E8693" i="8"/>
  <c r="E8694" i="8"/>
  <c r="E8695" i="8"/>
  <c r="E8696" i="8"/>
  <c r="E8697" i="8"/>
  <c r="E8698" i="8"/>
  <c r="E8699" i="8"/>
  <c r="E8700" i="8"/>
  <c r="E8701" i="8"/>
  <c r="E8702" i="8"/>
  <c r="E8703" i="8"/>
  <c r="E8704" i="8"/>
  <c r="E8705" i="8"/>
  <c r="E8706" i="8"/>
  <c r="E8707" i="8"/>
  <c r="E8708" i="8"/>
  <c r="E8709" i="8"/>
  <c r="E8710" i="8"/>
  <c r="E8711" i="8"/>
  <c r="E8712" i="8"/>
  <c r="E8713" i="8"/>
  <c r="E8714" i="8"/>
  <c r="E8715" i="8"/>
  <c r="E8716" i="8"/>
  <c r="E8717" i="8"/>
  <c r="E8718" i="8"/>
  <c r="E8719" i="8"/>
  <c r="E8720" i="8"/>
  <c r="E8721" i="8"/>
  <c r="E8722" i="8"/>
  <c r="E8723" i="8"/>
  <c r="E8724" i="8"/>
  <c r="E8725" i="8"/>
  <c r="E8726" i="8"/>
  <c r="E8727" i="8"/>
  <c r="E8728" i="8"/>
  <c r="E8729" i="8"/>
  <c r="E8730" i="8"/>
  <c r="E8731" i="8"/>
  <c r="E8732" i="8"/>
  <c r="E8733" i="8"/>
  <c r="E8734" i="8"/>
  <c r="E8735" i="8"/>
  <c r="E8736" i="8"/>
  <c r="E8737" i="8"/>
  <c r="E8738" i="8"/>
  <c r="E8739" i="8"/>
  <c r="E8740" i="8"/>
  <c r="E8741" i="8"/>
  <c r="E8742" i="8"/>
  <c r="E8743" i="8"/>
  <c r="E8744" i="8"/>
  <c r="E8745" i="8"/>
  <c r="E8746" i="8"/>
  <c r="E8747" i="8"/>
  <c r="E8748" i="8"/>
  <c r="E8749" i="8"/>
  <c r="E8750" i="8"/>
  <c r="E8751" i="8"/>
  <c r="E8752" i="8"/>
  <c r="E8753" i="8"/>
  <c r="E8754" i="8"/>
  <c r="E8755" i="8"/>
  <c r="E8756" i="8"/>
  <c r="E8757" i="8"/>
  <c r="E8758" i="8"/>
  <c r="E8759" i="8"/>
  <c r="E8760" i="8"/>
  <c r="E8761" i="8"/>
  <c r="E8762" i="8"/>
  <c r="E8763" i="8"/>
  <c r="E8764" i="8"/>
  <c r="E8765" i="8"/>
  <c r="E8766" i="8"/>
  <c r="E8767" i="8"/>
  <c r="E8768" i="8"/>
  <c r="E8769" i="8"/>
  <c r="E8770" i="8"/>
  <c r="E8771" i="8"/>
  <c r="E8772" i="8"/>
  <c r="E8773" i="8"/>
  <c r="E8774" i="8"/>
  <c r="E8775" i="8"/>
  <c r="E8776" i="8"/>
  <c r="E8777" i="8"/>
  <c r="E8778" i="8"/>
  <c r="E8779" i="8"/>
  <c r="E8780" i="8"/>
  <c r="E8781" i="8"/>
  <c r="E8782" i="8"/>
  <c r="E8783" i="8"/>
  <c r="E8784" i="8"/>
  <c r="E8785" i="8"/>
  <c r="E8786" i="8"/>
  <c r="E8787" i="8"/>
  <c r="E8788" i="8"/>
  <c r="E8789" i="8"/>
  <c r="E8790" i="8"/>
  <c r="E8791" i="8"/>
  <c r="E8792" i="8"/>
  <c r="E8793" i="8"/>
  <c r="E8794" i="8"/>
  <c r="E8795" i="8"/>
  <c r="E8796" i="8"/>
  <c r="E8797" i="8"/>
  <c r="E8798" i="8"/>
  <c r="E8799" i="8"/>
  <c r="E8800" i="8"/>
  <c r="E8801" i="8"/>
  <c r="E8802" i="8"/>
  <c r="E8803" i="8"/>
  <c r="E8804" i="8"/>
  <c r="E8805" i="8"/>
  <c r="E8806" i="8"/>
  <c r="E8807" i="8"/>
  <c r="E8808" i="8"/>
  <c r="E8809" i="8"/>
  <c r="E8810" i="8"/>
  <c r="E8811" i="8"/>
  <c r="E8812" i="8"/>
  <c r="E8813" i="8"/>
  <c r="E8814" i="8"/>
  <c r="E8815" i="8"/>
  <c r="E8816" i="8"/>
  <c r="E8817" i="8"/>
  <c r="E8818" i="8"/>
  <c r="E8819" i="8"/>
  <c r="E8820" i="8"/>
  <c r="E8821" i="8"/>
  <c r="E8822" i="8"/>
  <c r="E8823" i="8"/>
  <c r="E8824" i="8"/>
  <c r="E8825" i="8"/>
  <c r="E8826" i="8"/>
  <c r="E8827" i="8"/>
  <c r="E8828" i="8"/>
  <c r="E8829" i="8"/>
  <c r="E8830" i="8"/>
  <c r="E8831" i="8"/>
  <c r="E8832" i="8"/>
  <c r="E8833" i="8"/>
  <c r="E8834" i="8"/>
  <c r="E8835" i="8"/>
  <c r="E8836" i="8"/>
  <c r="E8837" i="8"/>
  <c r="E8838" i="8"/>
  <c r="E8839" i="8"/>
  <c r="E8840" i="8"/>
  <c r="E8841" i="8"/>
  <c r="E8842" i="8"/>
  <c r="E8843" i="8"/>
  <c r="E8844" i="8"/>
  <c r="E8845" i="8"/>
  <c r="E8846" i="8"/>
  <c r="E8847" i="8"/>
  <c r="E8848" i="8"/>
  <c r="E8849" i="8"/>
  <c r="E8850" i="8"/>
  <c r="E8851" i="8"/>
  <c r="E8852" i="8"/>
  <c r="E8853" i="8"/>
  <c r="E8854" i="8"/>
  <c r="E8855" i="8"/>
  <c r="E8856" i="8"/>
  <c r="E8857" i="8"/>
  <c r="E8858" i="8"/>
  <c r="E8859" i="8"/>
  <c r="E8860" i="8"/>
  <c r="E8861" i="8"/>
  <c r="E8862" i="8"/>
  <c r="E8863" i="8"/>
  <c r="E8864" i="8"/>
  <c r="E8865" i="8"/>
  <c r="E8866" i="8"/>
  <c r="E8867" i="8"/>
  <c r="E8868" i="8"/>
  <c r="E8869" i="8"/>
  <c r="E8870" i="8"/>
  <c r="E8871" i="8"/>
  <c r="E8872" i="8"/>
  <c r="E8873" i="8"/>
  <c r="E8874" i="8"/>
  <c r="E8875" i="8"/>
  <c r="E8876" i="8"/>
  <c r="E8877" i="8"/>
  <c r="E8878" i="8"/>
  <c r="E8879" i="8"/>
  <c r="E8880" i="8"/>
  <c r="E8881" i="8"/>
  <c r="E8882" i="8"/>
  <c r="E8883" i="8"/>
  <c r="E8884" i="8"/>
  <c r="E8885" i="8"/>
  <c r="E8886" i="8"/>
  <c r="E8887" i="8"/>
  <c r="E8888" i="8"/>
  <c r="E8889" i="8"/>
  <c r="E8890" i="8"/>
  <c r="E8891" i="8"/>
  <c r="E8892" i="8"/>
  <c r="E8893" i="8"/>
  <c r="E8894" i="8"/>
  <c r="E8895" i="8"/>
  <c r="E8896" i="8"/>
  <c r="E8897" i="8"/>
  <c r="E8898" i="8"/>
  <c r="E8899" i="8"/>
  <c r="E8900" i="8"/>
  <c r="E8901" i="8"/>
  <c r="E8902" i="8"/>
  <c r="E8903" i="8"/>
  <c r="E8904" i="8"/>
  <c r="E8905" i="8"/>
  <c r="E8906" i="8"/>
  <c r="E8907" i="8"/>
  <c r="E8908" i="8"/>
  <c r="E8909" i="8"/>
  <c r="E8910" i="8"/>
  <c r="E8911" i="8"/>
  <c r="E8912" i="8"/>
  <c r="E8913" i="8"/>
  <c r="E8914" i="8"/>
  <c r="E8915" i="8"/>
  <c r="E8916" i="8"/>
  <c r="E8917" i="8"/>
  <c r="E8918" i="8"/>
  <c r="E8919" i="8"/>
  <c r="E8920" i="8"/>
  <c r="E8921" i="8"/>
  <c r="E8922" i="8"/>
  <c r="E8923" i="8"/>
  <c r="E8924" i="8"/>
  <c r="E8925" i="8"/>
  <c r="E8926" i="8"/>
  <c r="E8927" i="8"/>
  <c r="E8928" i="8"/>
  <c r="E8929" i="8"/>
  <c r="E8930" i="8"/>
  <c r="E8931" i="8"/>
  <c r="E8932" i="8"/>
  <c r="E8933" i="8"/>
  <c r="E8934" i="8"/>
  <c r="E8935" i="8"/>
  <c r="E8936" i="8"/>
  <c r="E8937" i="8"/>
  <c r="E8938" i="8"/>
  <c r="E8939" i="8"/>
  <c r="E8940" i="8"/>
  <c r="E8941" i="8"/>
  <c r="E8942" i="8"/>
  <c r="E8943" i="8"/>
  <c r="E8944" i="8"/>
  <c r="E8945" i="8"/>
  <c r="E8946" i="8"/>
  <c r="E8947" i="8"/>
  <c r="E8948" i="8"/>
  <c r="E8949" i="8"/>
  <c r="E8950" i="8"/>
  <c r="E8951" i="8"/>
  <c r="E8952" i="8"/>
  <c r="E8953" i="8"/>
  <c r="E8954" i="8"/>
  <c r="E8955" i="8"/>
  <c r="E8956" i="8"/>
  <c r="E8957" i="8"/>
  <c r="E8958" i="8"/>
  <c r="E8959" i="8"/>
  <c r="E8960" i="8"/>
  <c r="E8961" i="8"/>
  <c r="E8962" i="8"/>
  <c r="E8963" i="8"/>
  <c r="E8964" i="8"/>
  <c r="E8965" i="8"/>
  <c r="E8966" i="8"/>
  <c r="E8967" i="8"/>
  <c r="E8968" i="8"/>
  <c r="E8969" i="8"/>
  <c r="E8970" i="8"/>
  <c r="E8971" i="8"/>
  <c r="E8972" i="8"/>
  <c r="E8973" i="8"/>
  <c r="E8974" i="8"/>
  <c r="E8975" i="8"/>
  <c r="E8976" i="8"/>
  <c r="E8977" i="8"/>
  <c r="E8978" i="8"/>
  <c r="E8979" i="8"/>
  <c r="E8980" i="8"/>
  <c r="E8981" i="8"/>
  <c r="E8982" i="8"/>
  <c r="E8983" i="8"/>
  <c r="E8984" i="8"/>
  <c r="E8985" i="8"/>
  <c r="E8986" i="8"/>
  <c r="E8987" i="8"/>
  <c r="E8988" i="8"/>
  <c r="E8989" i="8"/>
  <c r="E8990" i="8"/>
  <c r="E8991" i="8"/>
  <c r="E8992" i="8"/>
  <c r="E8993" i="8"/>
  <c r="E8994" i="8"/>
  <c r="E8995" i="8"/>
  <c r="E8996" i="8"/>
  <c r="E8997" i="8"/>
  <c r="E8998" i="8"/>
  <c r="E8999" i="8"/>
  <c r="E9000" i="8"/>
  <c r="E9001" i="8"/>
  <c r="E9002" i="8"/>
  <c r="E9003" i="8"/>
  <c r="E9004" i="8"/>
  <c r="E9005" i="8"/>
  <c r="E9006" i="8"/>
  <c r="E9007" i="8"/>
  <c r="E9008" i="8"/>
  <c r="E9009" i="8"/>
  <c r="E9010" i="8"/>
  <c r="E9011" i="8"/>
  <c r="E9012" i="8"/>
  <c r="E9013" i="8"/>
  <c r="E9014" i="8"/>
  <c r="E9015" i="8"/>
  <c r="E9016" i="8"/>
  <c r="E9017" i="8"/>
  <c r="E9018" i="8"/>
  <c r="E9019" i="8"/>
  <c r="E9020" i="8"/>
  <c r="E9021" i="8"/>
  <c r="E9022" i="8"/>
  <c r="E9023" i="8"/>
  <c r="E9024" i="8"/>
  <c r="E9025" i="8"/>
  <c r="E9026" i="8"/>
  <c r="E9027" i="8"/>
  <c r="E9028" i="8"/>
  <c r="E9029" i="8"/>
  <c r="E9030" i="8"/>
  <c r="E9031" i="8"/>
  <c r="E9032" i="8"/>
  <c r="E9033" i="8"/>
  <c r="E9034" i="8"/>
  <c r="E9035" i="8"/>
  <c r="E9036" i="8"/>
  <c r="E9037" i="8"/>
  <c r="E9038" i="8"/>
  <c r="E9039" i="8"/>
  <c r="E9040" i="8"/>
  <c r="E9041" i="8"/>
  <c r="E9042" i="8"/>
  <c r="E9043" i="8"/>
  <c r="E9044" i="8"/>
  <c r="E9045" i="8"/>
  <c r="E9046" i="8"/>
  <c r="E9047" i="8"/>
  <c r="E9048" i="8"/>
  <c r="E9049" i="8"/>
  <c r="E9050" i="8"/>
  <c r="E9051" i="8"/>
  <c r="E9052" i="8"/>
  <c r="E9053" i="8"/>
  <c r="E9054" i="8"/>
  <c r="E9055" i="8"/>
  <c r="E9056" i="8"/>
  <c r="E9057" i="8"/>
  <c r="E9058" i="8"/>
  <c r="E9059" i="8"/>
  <c r="E9060" i="8"/>
  <c r="E9061" i="8"/>
  <c r="E9062" i="8"/>
  <c r="E9063" i="8"/>
  <c r="E9064" i="8"/>
  <c r="E9065" i="8"/>
  <c r="E9066" i="8"/>
  <c r="E9067" i="8"/>
  <c r="E9068" i="8"/>
  <c r="E9069" i="8"/>
  <c r="E9070" i="8"/>
  <c r="E9071" i="8"/>
  <c r="E9072" i="8"/>
  <c r="E9073" i="8"/>
  <c r="E9074" i="8"/>
  <c r="E9075" i="8"/>
  <c r="E9076" i="8"/>
  <c r="E9077" i="8"/>
  <c r="E9078" i="8"/>
  <c r="E9079" i="8"/>
  <c r="E9080" i="8"/>
  <c r="E9081" i="8"/>
  <c r="E9082" i="8"/>
  <c r="E9083" i="8"/>
  <c r="E9084" i="8"/>
  <c r="E9085" i="8"/>
  <c r="E9086" i="8"/>
  <c r="E9087" i="8"/>
  <c r="E9088" i="8"/>
  <c r="E9089" i="8"/>
  <c r="E9090" i="8"/>
  <c r="E9091" i="8"/>
  <c r="E9092" i="8"/>
  <c r="E9093" i="8"/>
  <c r="E9094" i="8"/>
  <c r="E9095" i="8"/>
  <c r="E9096" i="8"/>
  <c r="E9097" i="8"/>
  <c r="E9098" i="8"/>
  <c r="E9099" i="8"/>
  <c r="E9100" i="8"/>
  <c r="E9101" i="8"/>
  <c r="E9102" i="8"/>
  <c r="E9103" i="8"/>
  <c r="E9104" i="8"/>
  <c r="E9105" i="8"/>
  <c r="E9106" i="8"/>
  <c r="E9107" i="8"/>
  <c r="E9108" i="8"/>
  <c r="E9109" i="8"/>
  <c r="E9110" i="8"/>
  <c r="E9111" i="8"/>
  <c r="E9112" i="8"/>
  <c r="E9113" i="8"/>
  <c r="E9114" i="8"/>
  <c r="E9115" i="8"/>
  <c r="E9116" i="8"/>
  <c r="E9117" i="8"/>
  <c r="E9118" i="8"/>
  <c r="E9119" i="8"/>
  <c r="E9120" i="8"/>
  <c r="E9121" i="8"/>
  <c r="E9122" i="8"/>
  <c r="E9123" i="8"/>
  <c r="E9124" i="8"/>
  <c r="E9125" i="8"/>
  <c r="E9126" i="8"/>
  <c r="E9127" i="8"/>
  <c r="E9128" i="8"/>
  <c r="E9129" i="8"/>
  <c r="E9130" i="8"/>
  <c r="E9131" i="8"/>
  <c r="E9132" i="8"/>
  <c r="E9133" i="8"/>
  <c r="E9134" i="8"/>
  <c r="E9135" i="8"/>
  <c r="E9136" i="8"/>
  <c r="E9137" i="8"/>
  <c r="E9138" i="8"/>
  <c r="E9139" i="8"/>
  <c r="E9140" i="8"/>
  <c r="E9141" i="8"/>
  <c r="E9142" i="8"/>
  <c r="E9143" i="8"/>
  <c r="E9144" i="8"/>
  <c r="E9145" i="8"/>
  <c r="E9146" i="8"/>
  <c r="E9147" i="8"/>
  <c r="E9148" i="8"/>
  <c r="E9149" i="8"/>
  <c r="E9150" i="8"/>
  <c r="E9151" i="8"/>
  <c r="E9152" i="8"/>
  <c r="E9153" i="8"/>
  <c r="E9154" i="8"/>
  <c r="E9155" i="8"/>
  <c r="E9156" i="8"/>
  <c r="E9157" i="8"/>
  <c r="E9158" i="8"/>
  <c r="E9159" i="8"/>
  <c r="E9160" i="8"/>
  <c r="E9161" i="8"/>
  <c r="E9162" i="8"/>
  <c r="E9163" i="8"/>
  <c r="E9164" i="8"/>
  <c r="E9165" i="8"/>
  <c r="E9166" i="8"/>
  <c r="E9167" i="8"/>
  <c r="E9168" i="8"/>
  <c r="E9169" i="8"/>
  <c r="E9170" i="8"/>
  <c r="E9171" i="8"/>
  <c r="E9172" i="8"/>
  <c r="E9173" i="8"/>
  <c r="E9174" i="8"/>
  <c r="E9175" i="8"/>
  <c r="E9176" i="8"/>
  <c r="E9177" i="8"/>
  <c r="E9178" i="8"/>
  <c r="E9179" i="8"/>
  <c r="E9180" i="8"/>
  <c r="E9181" i="8"/>
  <c r="E9182" i="8"/>
  <c r="E9183" i="8"/>
  <c r="E9184" i="8"/>
  <c r="E9185" i="8"/>
  <c r="E9186" i="8"/>
  <c r="E9187" i="8"/>
  <c r="E9188" i="8"/>
  <c r="E9189" i="8"/>
  <c r="E9190" i="8"/>
  <c r="E9191" i="8"/>
  <c r="E9192" i="8"/>
  <c r="E9193" i="8"/>
  <c r="E9194" i="8"/>
  <c r="E9195" i="8"/>
  <c r="E9196" i="8"/>
  <c r="E9197" i="8"/>
  <c r="E9198" i="8"/>
  <c r="E9199" i="8"/>
  <c r="E9200" i="8"/>
  <c r="E9201" i="8"/>
  <c r="E9202" i="8"/>
  <c r="E9203" i="8"/>
  <c r="E9204" i="8"/>
  <c r="E9205" i="8"/>
  <c r="E9206" i="8"/>
  <c r="E9207" i="8"/>
  <c r="E9208" i="8"/>
  <c r="E9209" i="8"/>
  <c r="E9210" i="8"/>
  <c r="E9211" i="8"/>
  <c r="E9212" i="8"/>
  <c r="E9213" i="8"/>
  <c r="E9214" i="8"/>
  <c r="E9215" i="8"/>
  <c r="E9216" i="8"/>
  <c r="E9217" i="8"/>
  <c r="E9218" i="8"/>
  <c r="E9219" i="8"/>
  <c r="E9220" i="8"/>
  <c r="E9221" i="8"/>
  <c r="E9222" i="8"/>
  <c r="E9223" i="8"/>
  <c r="E9224" i="8"/>
  <c r="E9225" i="8"/>
  <c r="E9226" i="8"/>
  <c r="E9227" i="8"/>
  <c r="E9228" i="8"/>
  <c r="E9229" i="8"/>
  <c r="E9230" i="8"/>
  <c r="E9231" i="8"/>
  <c r="E9232" i="8"/>
  <c r="E9233" i="8"/>
  <c r="E9234" i="8"/>
  <c r="E9235" i="8"/>
  <c r="E9236" i="8"/>
  <c r="E9237" i="8"/>
  <c r="E9238" i="8"/>
  <c r="E9239" i="8"/>
  <c r="E9240" i="8"/>
  <c r="E9241" i="8"/>
  <c r="E9242" i="8"/>
  <c r="E9243" i="8"/>
  <c r="E9244" i="8"/>
  <c r="E9245" i="8"/>
  <c r="E9246" i="8"/>
  <c r="E9247" i="8"/>
  <c r="E9248" i="8"/>
  <c r="E9249" i="8"/>
  <c r="E9250" i="8"/>
  <c r="E9251" i="8"/>
  <c r="E9252" i="8"/>
  <c r="E9253" i="8"/>
  <c r="E9254" i="8"/>
  <c r="E9255" i="8"/>
  <c r="E9256" i="8"/>
  <c r="E9257" i="8"/>
  <c r="E9258" i="8"/>
  <c r="E9259" i="8"/>
  <c r="E9260" i="8"/>
  <c r="E9261" i="8"/>
  <c r="E9262" i="8"/>
  <c r="E9263" i="8"/>
  <c r="E9264" i="8"/>
  <c r="E9265" i="8"/>
  <c r="E9266" i="8"/>
  <c r="E9267" i="8"/>
  <c r="E9268" i="8"/>
  <c r="E9269" i="8"/>
  <c r="E9270" i="8"/>
  <c r="E9271" i="8"/>
  <c r="E9272" i="8"/>
  <c r="E9273" i="8"/>
  <c r="E9274" i="8"/>
  <c r="E9275" i="8"/>
  <c r="E9276" i="8"/>
  <c r="E9277" i="8"/>
  <c r="E9278" i="8"/>
  <c r="E9279" i="8"/>
  <c r="E9280" i="8"/>
  <c r="E9281" i="8"/>
  <c r="E9282" i="8"/>
  <c r="E9283" i="8"/>
  <c r="E9284" i="8"/>
  <c r="E9285" i="8"/>
  <c r="E9286" i="8"/>
  <c r="E9287" i="8"/>
  <c r="E9288" i="8"/>
  <c r="E9289" i="8"/>
  <c r="E9290" i="8"/>
  <c r="E9291" i="8"/>
  <c r="E9292" i="8"/>
  <c r="E9293" i="8"/>
  <c r="E9294" i="8"/>
  <c r="E9295" i="8"/>
  <c r="E9296" i="8"/>
  <c r="E9297" i="8"/>
  <c r="E9298" i="8"/>
  <c r="E9299" i="8"/>
  <c r="E9300" i="8"/>
  <c r="E9301" i="8"/>
  <c r="E9302" i="8"/>
  <c r="E9303" i="8"/>
  <c r="E9304" i="8"/>
  <c r="E9305" i="8"/>
  <c r="E9306" i="8"/>
  <c r="E9307" i="8"/>
  <c r="E9308" i="8"/>
  <c r="E9309" i="8"/>
  <c r="E9310" i="8"/>
  <c r="E9311" i="8"/>
  <c r="E9312" i="8"/>
  <c r="E9313" i="8"/>
  <c r="E9314" i="8"/>
  <c r="E9315" i="8"/>
  <c r="E9316" i="8"/>
  <c r="E9317" i="8"/>
  <c r="E9318" i="8"/>
  <c r="E9319" i="8"/>
  <c r="E9320" i="8"/>
  <c r="E9321" i="8"/>
  <c r="E9322" i="8"/>
  <c r="E9323" i="8"/>
  <c r="E9324" i="8"/>
  <c r="E9325" i="8"/>
  <c r="E9326" i="8"/>
  <c r="E9327" i="8"/>
  <c r="E9328" i="8"/>
  <c r="E9329" i="8"/>
  <c r="E9330" i="8"/>
  <c r="E9331" i="8"/>
  <c r="E9332" i="8"/>
  <c r="E9333" i="8"/>
  <c r="E9334" i="8"/>
  <c r="E9335" i="8"/>
  <c r="E9336" i="8"/>
  <c r="E9337" i="8"/>
  <c r="E9338" i="8"/>
  <c r="E9339" i="8"/>
  <c r="E9340" i="8"/>
  <c r="E9341" i="8"/>
  <c r="E9342" i="8"/>
  <c r="E9343" i="8"/>
  <c r="E9344" i="8"/>
  <c r="E9345" i="8"/>
  <c r="E9346" i="8"/>
  <c r="E9347" i="8"/>
  <c r="E9348" i="8"/>
  <c r="E9349" i="8"/>
  <c r="E9350" i="8"/>
  <c r="E9351" i="8"/>
  <c r="E9352" i="8"/>
  <c r="E9353" i="8"/>
  <c r="E9354" i="8"/>
  <c r="E9355" i="8"/>
  <c r="E9356" i="8"/>
  <c r="E9357" i="8"/>
  <c r="E9358" i="8"/>
  <c r="E9359" i="8"/>
  <c r="E9360" i="8"/>
  <c r="E9361" i="8"/>
  <c r="E9362" i="8"/>
  <c r="E9363" i="8"/>
  <c r="E9364" i="8"/>
  <c r="E9365" i="8"/>
  <c r="E9366" i="8"/>
  <c r="E9367" i="8"/>
  <c r="E9368" i="8"/>
  <c r="E9369" i="8"/>
  <c r="E9370" i="8"/>
  <c r="E9371" i="8"/>
  <c r="E9372" i="8"/>
  <c r="E9373" i="8"/>
  <c r="E9374" i="8"/>
  <c r="E9375" i="8"/>
  <c r="E9376" i="8"/>
  <c r="E9377" i="8"/>
  <c r="E9378" i="8"/>
  <c r="E9379" i="8"/>
  <c r="E9380" i="8"/>
  <c r="E9381" i="8"/>
  <c r="E9382" i="8"/>
  <c r="E9383" i="8"/>
  <c r="E9384" i="8"/>
  <c r="E9385" i="8"/>
  <c r="E9386" i="8"/>
  <c r="E9387" i="8"/>
  <c r="E9388" i="8"/>
  <c r="E9389" i="8"/>
  <c r="E9390" i="8"/>
  <c r="E9391" i="8"/>
  <c r="E9392" i="8"/>
  <c r="E9393" i="8"/>
  <c r="E9394" i="8"/>
  <c r="E9395" i="8"/>
  <c r="E9396" i="8"/>
  <c r="E9397" i="8"/>
  <c r="E9398" i="8"/>
  <c r="E9399" i="8"/>
  <c r="E9400" i="8"/>
  <c r="E9401" i="8"/>
  <c r="E9402" i="8"/>
  <c r="E9403" i="8"/>
  <c r="E9404" i="8"/>
  <c r="E9405" i="8"/>
  <c r="E9406" i="8"/>
  <c r="E9407" i="8"/>
  <c r="E9408" i="8"/>
  <c r="E9409" i="8"/>
  <c r="E9410" i="8"/>
  <c r="E9411" i="8"/>
  <c r="E9412" i="8"/>
  <c r="E9413" i="8"/>
  <c r="E9414" i="8"/>
  <c r="E9415" i="8"/>
  <c r="E9416" i="8"/>
  <c r="E9417" i="8"/>
  <c r="E9418" i="8"/>
  <c r="E9419" i="8"/>
  <c r="E9420" i="8"/>
  <c r="E9421" i="8"/>
  <c r="E9422" i="8"/>
  <c r="E9423" i="8"/>
  <c r="E9424" i="8"/>
  <c r="E9425" i="8"/>
  <c r="E9426" i="8"/>
  <c r="E9427" i="8"/>
  <c r="E9428" i="8"/>
  <c r="E9429" i="8"/>
  <c r="E9430" i="8"/>
  <c r="E9431" i="8"/>
  <c r="E9432" i="8"/>
  <c r="E9433" i="8"/>
  <c r="E9434" i="8"/>
  <c r="E9435" i="8"/>
  <c r="E9436" i="8"/>
  <c r="E9437" i="8"/>
  <c r="E9438" i="8"/>
  <c r="E9439" i="8"/>
  <c r="E9440" i="8"/>
  <c r="E9441" i="8"/>
  <c r="E9442" i="8"/>
  <c r="E9443" i="8"/>
  <c r="E9444" i="8"/>
  <c r="E9445" i="8"/>
  <c r="E9446" i="8"/>
  <c r="E9447" i="8"/>
  <c r="E9448" i="8"/>
  <c r="E9449" i="8"/>
  <c r="E9450" i="8"/>
  <c r="E9451" i="8"/>
  <c r="E9452" i="8"/>
  <c r="E9453" i="8"/>
  <c r="E9454" i="8"/>
  <c r="E9455" i="8"/>
  <c r="E9456" i="8"/>
  <c r="E9457" i="8"/>
  <c r="E9458" i="8"/>
  <c r="E9459" i="8"/>
  <c r="E9460" i="8"/>
  <c r="E9461" i="8"/>
  <c r="E9462" i="8"/>
  <c r="E9463" i="8"/>
  <c r="E9464" i="8"/>
  <c r="E9465" i="8"/>
  <c r="E9466" i="8"/>
  <c r="E9467" i="8"/>
  <c r="E9468" i="8"/>
  <c r="E9469" i="8"/>
  <c r="E9470" i="8"/>
  <c r="E9471" i="8"/>
  <c r="E9472" i="8"/>
  <c r="E9473" i="8"/>
  <c r="E9474" i="8"/>
  <c r="E9475" i="8"/>
  <c r="E9476" i="8"/>
  <c r="E9477" i="8"/>
  <c r="E9478" i="8"/>
  <c r="E9479" i="8"/>
  <c r="E9480" i="8"/>
  <c r="E9481" i="8"/>
  <c r="E9482" i="8"/>
  <c r="E9483" i="8"/>
  <c r="E9484" i="8"/>
  <c r="E9485" i="8"/>
  <c r="E9486" i="8"/>
  <c r="E9487" i="8"/>
  <c r="E9488" i="8"/>
  <c r="E9489" i="8"/>
  <c r="E9490" i="8"/>
  <c r="E9491" i="8"/>
  <c r="E9492" i="8"/>
  <c r="E9493" i="8"/>
  <c r="E9494" i="8"/>
  <c r="E9495" i="8"/>
  <c r="E9496" i="8"/>
  <c r="E9497" i="8"/>
  <c r="E9498" i="8"/>
  <c r="E9499" i="8"/>
  <c r="E9500" i="8"/>
  <c r="E9501" i="8"/>
  <c r="E9502" i="8"/>
  <c r="E9503" i="8"/>
  <c r="E9504" i="8"/>
  <c r="E9505" i="8"/>
  <c r="E9506" i="8"/>
  <c r="E9507" i="8"/>
  <c r="E9508" i="8"/>
  <c r="E9509" i="8"/>
  <c r="E9510" i="8"/>
  <c r="E9511" i="8"/>
  <c r="E9512" i="8"/>
  <c r="E9513" i="8"/>
  <c r="E9514" i="8"/>
  <c r="E9515" i="8"/>
  <c r="E9516" i="8"/>
  <c r="E9517" i="8"/>
  <c r="E9518" i="8"/>
  <c r="E9519" i="8"/>
  <c r="E9520" i="8"/>
  <c r="E9521" i="8"/>
  <c r="E9522" i="8"/>
  <c r="E9523" i="8"/>
  <c r="E9524" i="8"/>
  <c r="E9525" i="8"/>
  <c r="E9526" i="8"/>
  <c r="E9527" i="8"/>
  <c r="E9528" i="8"/>
  <c r="E9529" i="8"/>
  <c r="E9530" i="8"/>
  <c r="E9531" i="8"/>
  <c r="E9532" i="8"/>
  <c r="E9533" i="8"/>
  <c r="E9534" i="8"/>
  <c r="E9535" i="8"/>
  <c r="E9536" i="8"/>
  <c r="E9537" i="8"/>
  <c r="E9538" i="8"/>
  <c r="E9539" i="8"/>
  <c r="E9540" i="8"/>
  <c r="E9541" i="8"/>
  <c r="E9542" i="8"/>
  <c r="E9543" i="8"/>
  <c r="E9544" i="8"/>
  <c r="E9545" i="8"/>
  <c r="E9546" i="8"/>
  <c r="E9547" i="8"/>
  <c r="E9548" i="8"/>
  <c r="E9549" i="8"/>
  <c r="E9550" i="8"/>
  <c r="E9551" i="8"/>
  <c r="E9552" i="8"/>
  <c r="E9553" i="8"/>
  <c r="E9554" i="8"/>
  <c r="E9555" i="8"/>
  <c r="E9556" i="8"/>
  <c r="E9557" i="8"/>
  <c r="E9558" i="8"/>
  <c r="E9559" i="8"/>
  <c r="E9560" i="8"/>
  <c r="E9561" i="8"/>
  <c r="E9562" i="8"/>
  <c r="E9563" i="8"/>
  <c r="E9564" i="8"/>
  <c r="E9565" i="8"/>
  <c r="E9566" i="8"/>
  <c r="E9567" i="8"/>
  <c r="E9568" i="8"/>
  <c r="E9569" i="8"/>
  <c r="E9570" i="8"/>
  <c r="E9571" i="8"/>
  <c r="E9572" i="8"/>
  <c r="E9573" i="8"/>
  <c r="E9574" i="8"/>
  <c r="E9575" i="8"/>
  <c r="E9576" i="8"/>
  <c r="E9577" i="8"/>
  <c r="E9578" i="8"/>
  <c r="E9579" i="8"/>
  <c r="E9580" i="8"/>
  <c r="E9581" i="8"/>
  <c r="E9582" i="8"/>
  <c r="E9583" i="8"/>
  <c r="E9584" i="8"/>
  <c r="E9585" i="8"/>
  <c r="E9586" i="8"/>
  <c r="E9587" i="8"/>
  <c r="E9588" i="8"/>
  <c r="E9589" i="8"/>
  <c r="E9590" i="8"/>
  <c r="E9591" i="8"/>
  <c r="E9592" i="8"/>
  <c r="E9593" i="8"/>
  <c r="E9594" i="8"/>
  <c r="E9595" i="8"/>
  <c r="E9596" i="8"/>
  <c r="E9597" i="8"/>
  <c r="E9598" i="8"/>
  <c r="E9599" i="8"/>
  <c r="E9600" i="8"/>
  <c r="E9601" i="8"/>
  <c r="E9602" i="8"/>
  <c r="E9603" i="8"/>
  <c r="E9604" i="8"/>
  <c r="E9605" i="8"/>
  <c r="E9606" i="8"/>
  <c r="E9607" i="8"/>
  <c r="E9608" i="8"/>
  <c r="E9609" i="8"/>
  <c r="E9610" i="8"/>
  <c r="E9611" i="8"/>
  <c r="E9612" i="8"/>
  <c r="E9613" i="8"/>
  <c r="E9614" i="8"/>
  <c r="E9615" i="8"/>
  <c r="E9616" i="8"/>
  <c r="E9617" i="8"/>
  <c r="E9618" i="8"/>
  <c r="E9619" i="8"/>
  <c r="E9620" i="8"/>
  <c r="E9621" i="8"/>
  <c r="E9622" i="8"/>
  <c r="E9623" i="8"/>
  <c r="E9624" i="8"/>
  <c r="E9625" i="8"/>
  <c r="E9626" i="8"/>
  <c r="E9627" i="8"/>
  <c r="E9628" i="8"/>
  <c r="E9629" i="8"/>
  <c r="E9630" i="8"/>
  <c r="E9631" i="8"/>
  <c r="E9632" i="8"/>
  <c r="E9633" i="8"/>
  <c r="E9634" i="8"/>
  <c r="E9635" i="8"/>
  <c r="E9636" i="8"/>
  <c r="E9637" i="8"/>
  <c r="E9638" i="8"/>
  <c r="E9639" i="8"/>
  <c r="E9640" i="8"/>
  <c r="E9641" i="8"/>
  <c r="E9642" i="8"/>
  <c r="E9643" i="8"/>
  <c r="E9644" i="8"/>
  <c r="E9645" i="8"/>
  <c r="E9646" i="8"/>
  <c r="E9647" i="8"/>
  <c r="E9648" i="8"/>
  <c r="E9649" i="8"/>
  <c r="E9650" i="8"/>
  <c r="E9651" i="8"/>
  <c r="E9652" i="8"/>
  <c r="E9653" i="8"/>
  <c r="E9654" i="8"/>
  <c r="E9655" i="8"/>
  <c r="E9656" i="8"/>
  <c r="E9657" i="8"/>
  <c r="E9658" i="8"/>
  <c r="E9659" i="8"/>
  <c r="E9660" i="8"/>
  <c r="E9661" i="8"/>
  <c r="E9662" i="8"/>
  <c r="E9663" i="8"/>
  <c r="E9664" i="8"/>
  <c r="E9665" i="8"/>
  <c r="E9666" i="8"/>
  <c r="E9667" i="8"/>
  <c r="E9668" i="8"/>
  <c r="E9669" i="8"/>
  <c r="E9670" i="8"/>
  <c r="E9671" i="8"/>
  <c r="E9672" i="8"/>
  <c r="E9673" i="8"/>
  <c r="E9674" i="8"/>
  <c r="E9675" i="8"/>
  <c r="E9676" i="8"/>
  <c r="E9677" i="8"/>
  <c r="E9678" i="8"/>
  <c r="E9679" i="8"/>
  <c r="E9680" i="8"/>
  <c r="E9681" i="8"/>
  <c r="E9682" i="8"/>
  <c r="E9683" i="8"/>
  <c r="E9684" i="8"/>
  <c r="E9685" i="8"/>
  <c r="E9686" i="8"/>
  <c r="E9687" i="8"/>
  <c r="E9688" i="8"/>
  <c r="E9689" i="8"/>
  <c r="E9690" i="8"/>
  <c r="E9691" i="8"/>
  <c r="E9692" i="8"/>
  <c r="E9693" i="8"/>
  <c r="E9694" i="8"/>
  <c r="E9695" i="8"/>
  <c r="E9696" i="8"/>
  <c r="E9697" i="8"/>
  <c r="E9698" i="8"/>
  <c r="E9699" i="8"/>
  <c r="E9700" i="8"/>
  <c r="E9701" i="8"/>
  <c r="E9702" i="8"/>
  <c r="E9703" i="8"/>
  <c r="E9704" i="8"/>
  <c r="E9705" i="8"/>
  <c r="E9706" i="8"/>
  <c r="E9707" i="8"/>
  <c r="E9708" i="8"/>
  <c r="E9709" i="8"/>
  <c r="E9710" i="8"/>
  <c r="E9711" i="8"/>
  <c r="E9712" i="8"/>
  <c r="E9713" i="8"/>
  <c r="E9714" i="8"/>
  <c r="E9715" i="8"/>
  <c r="E9716" i="8"/>
  <c r="E9717" i="8"/>
  <c r="E9718" i="8"/>
  <c r="E9719" i="8"/>
  <c r="E9720" i="8"/>
  <c r="E9721" i="8"/>
  <c r="E9722" i="8"/>
  <c r="E9723" i="8"/>
  <c r="E9724" i="8"/>
  <c r="E9725" i="8"/>
  <c r="E9726" i="8"/>
  <c r="E9727" i="8"/>
  <c r="E9728" i="8"/>
  <c r="E9729" i="8"/>
  <c r="E9730" i="8"/>
  <c r="E9731" i="8"/>
  <c r="E9732" i="8"/>
  <c r="E9733" i="8"/>
  <c r="E9734" i="8"/>
  <c r="E9735" i="8"/>
  <c r="E9736" i="8"/>
  <c r="E9737" i="8"/>
  <c r="E9738" i="8"/>
  <c r="E9739" i="8"/>
  <c r="E9740" i="8"/>
  <c r="E9741" i="8"/>
  <c r="E9742" i="8"/>
  <c r="E9743" i="8"/>
  <c r="E9744" i="8"/>
  <c r="E9745" i="8"/>
  <c r="E9746" i="8"/>
  <c r="E9747" i="8"/>
  <c r="E9748" i="8"/>
  <c r="E9749" i="8"/>
  <c r="E9750" i="8"/>
  <c r="E9751" i="8"/>
  <c r="E9752" i="8"/>
  <c r="E9753" i="8"/>
  <c r="E9754" i="8"/>
  <c r="E9755" i="8"/>
  <c r="E9756" i="8"/>
  <c r="E9757" i="8"/>
  <c r="E9758" i="8"/>
  <c r="E9759" i="8"/>
  <c r="E9760" i="8"/>
  <c r="E9761" i="8"/>
  <c r="E9762" i="8"/>
  <c r="E9763" i="8"/>
  <c r="E9764" i="8"/>
  <c r="E9765" i="8"/>
  <c r="E9766" i="8"/>
  <c r="E9767" i="8"/>
  <c r="E9768" i="8"/>
  <c r="E9769" i="8"/>
  <c r="E9770" i="8"/>
  <c r="E9771" i="8"/>
  <c r="E9772" i="8"/>
  <c r="E9773" i="8"/>
  <c r="E9774" i="8"/>
  <c r="E9775" i="8"/>
  <c r="E9776" i="8"/>
  <c r="E9777" i="8"/>
  <c r="E9778" i="8"/>
  <c r="E9779" i="8"/>
  <c r="E9780" i="8"/>
  <c r="E9781" i="8"/>
  <c r="E9782" i="8"/>
  <c r="E9783" i="8"/>
  <c r="E9784" i="8"/>
  <c r="E9785" i="8"/>
  <c r="E9786" i="8"/>
  <c r="E9787" i="8"/>
  <c r="E9788" i="8"/>
  <c r="E9789" i="8"/>
  <c r="E9790" i="8"/>
  <c r="E9791" i="8"/>
  <c r="E9792" i="8"/>
  <c r="E9793" i="8"/>
  <c r="E9794" i="8"/>
  <c r="E9795" i="8"/>
  <c r="E9796" i="8"/>
  <c r="E9797" i="8"/>
  <c r="E9798" i="8"/>
  <c r="E9799" i="8"/>
  <c r="E9800" i="8"/>
  <c r="E9801" i="8"/>
  <c r="E9802" i="8"/>
  <c r="E9803" i="8"/>
  <c r="E9804" i="8"/>
  <c r="E9805" i="8"/>
  <c r="E9806" i="8"/>
  <c r="E9807" i="8"/>
  <c r="E9808" i="8"/>
  <c r="E9809" i="8"/>
  <c r="E9810" i="8"/>
  <c r="E9811" i="8"/>
  <c r="E9812" i="8"/>
  <c r="E9813" i="8"/>
  <c r="E9814" i="8"/>
  <c r="E9815" i="8"/>
  <c r="E9816" i="8"/>
  <c r="E9817" i="8"/>
  <c r="E9818" i="8"/>
  <c r="E9819" i="8"/>
  <c r="E9820" i="8"/>
  <c r="E9821" i="8"/>
  <c r="E9822" i="8"/>
  <c r="E9823" i="8"/>
  <c r="E9824" i="8"/>
  <c r="E9825" i="8"/>
  <c r="E9826" i="8"/>
  <c r="E9827" i="8"/>
  <c r="E9828" i="8"/>
  <c r="E9829" i="8"/>
  <c r="E9830" i="8"/>
  <c r="E9831" i="8"/>
  <c r="E9832" i="8"/>
  <c r="E9833" i="8"/>
  <c r="E9834" i="8"/>
  <c r="E9835" i="8"/>
  <c r="E9836" i="8"/>
  <c r="E9837" i="8"/>
  <c r="E9838" i="8"/>
  <c r="E9839" i="8"/>
  <c r="E9840" i="8"/>
  <c r="E9841" i="8"/>
  <c r="E9842" i="8"/>
  <c r="E9843" i="8"/>
  <c r="E9844" i="8"/>
  <c r="E9845" i="8"/>
  <c r="E9846" i="8"/>
  <c r="E9847" i="8"/>
  <c r="E9848" i="8"/>
  <c r="E9849" i="8"/>
  <c r="E9850" i="8"/>
  <c r="E9851" i="8"/>
  <c r="E9852" i="8"/>
  <c r="E9853" i="8"/>
  <c r="E9854" i="8"/>
  <c r="E9855" i="8"/>
  <c r="E9856" i="8"/>
  <c r="E9857" i="8"/>
  <c r="E9858" i="8"/>
  <c r="E9859" i="8"/>
  <c r="E9860" i="8"/>
  <c r="E9861" i="8"/>
  <c r="E9862" i="8"/>
  <c r="E9863" i="8"/>
  <c r="E9864" i="8"/>
  <c r="E9865" i="8"/>
  <c r="E9866" i="8"/>
  <c r="E9867" i="8"/>
  <c r="E9868" i="8"/>
  <c r="E9869" i="8"/>
  <c r="E9870" i="8"/>
  <c r="E9871" i="8"/>
  <c r="E9872" i="8"/>
  <c r="E9873" i="8"/>
  <c r="E9874" i="8"/>
  <c r="E9875" i="8"/>
  <c r="E9876" i="8"/>
  <c r="E9877" i="8"/>
  <c r="E9878" i="8"/>
  <c r="E9879" i="8"/>
  <c r="E9880" i="8"/>
  <c r="E9881" i="8"/>
  <c r="E9882" i="8"/>
  <c r="E9883" i="8"/>
  <c r="E9884" i="8"/>
  <c r="E9885" i="8"/>
  <c r="E9886" i="8"/>
  <c r="E9887" i="8"/>
  <c r="E9888" i="8"/>
  <c r="E9889" i="8"/>
  <c r="E9890" i="8"/>
  <c r="E9891" i="8"/>
  <c r="E9892" i="8"/>
  <c r="E9893" i="8"/>
  <c r="E9894" i="8"/>
  <c r="E9895" i="8"/>
  <c r="E9896" i="8"/>
  <c r="E9897" i="8"/>
  <c r="E9898" i="8"/>
  <c r="E9899" i="8"/>
  <c r="E9900" i="8"/>
  <c r="E9901" i="8"/>
  <c r="E9902" i="8"/>
  <c r="E9903" i="8"/>
  <c r="E9904" i="8"/>
  <c r="E9905" i="8"/>
  <c r="E9906" i="8"/>
  <c r="E9907" i="8"/>
  <c r="E9908" i="8"/>
  <c r="E9909" i="8"/>
  <c r="E9910" i="8"/>
  <c r="E9911" i="8"/>
  <c r="E9912" i="8"/>
  <c r="E9913" i="8"/>
  <c r="E9914" i="8"/>
  <c r="E9915" i="8"/>
  <c r="E9916" i="8"/>
  <c r="E9917" i="8"/>
  <c r="E9918" i="8"/>
  <c r="E9919" i="8"/>
  <c r="E9920" i="8"/>
  <c r="E9921" i="8"/>
  <c r="E9922" i="8"/>
  <c r="E9923" i="8"/>
  <c r="E9924" i="8"/>
  <c r="E9925" i="8"/>
  <c r="E9926" i="8"/>
  <c r="E9927" i="8"/>
  <c r="E9928" i="8"/>
  <c r="E9929" i="8"/>
  <c r="E9930" i="8"/>
  <c r="E9931" i="8"/>
  <c r="E9932" i="8"/>
  <c r="E9933" i="8"/>
  <c r="E9934" i="8"/>
  <c r="E9935" i="8"/>
  <c r="E9936" i="8"/>
  <c r="E9937" i="8"/>
  <c r="E9938" i="8"/>
  <c r="E9939" i="8"/>
  <c r="E9940" i="8"/>
  <c r="E9941" i="8"/>
  <c r="E9942" i="8"/>
  <c r="E9943" i="8"/>
  <c r="E9944" i="8"/>
  <c r="E9945" i="8"/>
  <c r="E9946" i="8"/>
  <c r="E9947" i="8"/>
  <c r="E9948" i="8"/>
  <c r="E9949" i="8"/>
  <c r="E9950" i="8"/>
  <c r="E9951" i="8"/>
  <c r="E9952" i="8"/>
  <c r="E9953" i="8"/>
  <c r="E9954" i="8"/>
  <c r="E9955" i="8"/>
  <c r="E9956" i="8"/>
  <c r="E9957" i="8"/>
  <c r="E9958" i="8"/>
  <c r="E9959" i="8"/>
  <c r="E9960" i="8"/>
  <c r="E9961" i="8"/>
  <c r="E9962" i="8"/>
  <c r="E9963" i="8"/>
  <c r="E9964" i="8"/>
  <c r="E9965" i="8"/>
  <c r="E9966" i="8"/>
  <c r="E9967" i="8"/>
  <c r="E9968" i="8"/>
  <c r="E9969" i="8"/>
  <c r="E9970" i="8"/>
  <c r="E9971" i="8"/>
  <c r="E9972" i="8"/>
  <c r="E9973" i="8"/>
  <c r="E9974" i="8"/>
  <c r="E9975" i="8"/>
  <c r="E9976" i="8"/>
  <c r="E9977" i="8"/>
  <c r="E9978" i="8"/>
  <c r="E9979" i="8"/>
  <c r="E9980" i="8"/>
  <c r="E9981" i="8"/>
  <c r="E9982" i="8"/>
  <c r="E9983" i="8"/>
  <c r="E9984" i="8"/>
  <c r="E9985" i="8"/>
  <c r="E9986" i="8"/>
  <c r="E9987" i="8"/>
  <c r="E9988" i="8"/>
  <c r="E9989" i="8"/>
  <c r="E9990" i="8"/>
  <c r="E9991" i="8"/>
  <c r="E9992" i="8"/>
  <c r="E9993" i="8"/>
  <c r="E9994" i="8"/>
  <c r="E9995" i="8"/>
  <c r="E9996" i="8"/>
  <c r="E9997" i="8"/>
  <c r="E9998" i="8"/>
  <c r="E9999" i="8"/>
  <c r="E10000" i="8"/>
  <c r="E10001" i="8"/>
  <c r="E10002" i="8"/>
  <c r="E10003" i="8"/>
  <c r="E10004" i="8"/>
  <c r="E10005" i="8"/>
  <c r="E10006" i="8"/>
  <c r="E10007" i="8"/>
  <c r="E10008" i="8"/>
  <c r="E10009" i="8"/>
  <c r="E10010" i="8"/>
  <c r="E10011" i="8"/>
  <c r="E10012" i="8"/>
  <c r="E10013" i="8"/>
  <c r="E10014" i="8"/>
  <c r="E10015" i="8"/>
  <c r="E10016" i="8"/>
  <c r="E10017" i="8"/>
  <c r="E10018" i="8"/>
  <c r="E10019" i="8"/>
  <c r="E10020" i="8"/>
  <c r="E10021" i="8"/>
  <c r="E10022" i="8"/>
  <c r="E10023" i="8"/>
  <c r="E10024" i="8"/>
  <c r="E10025" i="8"/>
  <c r="E10026" i="8"/>
  <c r="E10027" i="8"/>
  <c r="E10028" i="8"/>
  <c r="E10029" i="8"/>
  <c r="E10030" i="8"/>
  <c r="E10031" i="8"/>
  <c r="E10032" i="8"/>
  <c r="E10033" i="8"/>
  <c r="E10034" i="8"/>
  <c r="E10035" i="8"/>
  <c r="E10036" i="8"/>
  <c r="E10037" i="8"/>
  <c r="E10038" i="8"/>
  <c r="E10039" i="8"/>
  <c r="E10040" i="8"/>
  <c r="E10041" i="8"/>
  <c r="E10042" i="8"/>
  <c r="E10043" i="8"/>
  <c r="E10044" i="8"/>
  <c r="E10045" i="8"/>
  <c r="E10046" i="8"/>
  <c r="E10047" i="8"/>
  <c r="E10048" i="8"/>
  <c r="E10049" i="8"/>
  <c r="E10050" i="8"/>
  <c r="E10051" i="8"/>
  <c r="E10052" i="8"/>
  <c r="E10053" i="8"/>
  <c r="E10054" i="8"/>
  <c r="E10055" i="8"/>
  <c r="E10056" i="8"/>
  <c r="E10057" i="8"/>
  <c r="E10058" i="8"/>
  <c r="E10059" i="8"/>
  <c r="E10060" i="8"/>
  <c r="E10061" i="8"/>
  <c r="E10062" i="8"/>
  <c r="E10063" i="8"/>
  <c r="E10064" i="8"/>
  <c r="E10065" i="8"/>
  <c r="E10066" i="8"/>
  <c r="E10067" i="8"/>
  <c r="E10068" i="8"/>
  <c r="E10069" i="8"/>
  <c r="E10070" i="8"/>
  <c r="E10071" i="8"/>
  <c r="E10072" i="8"/>
  <c r="E10073" i="8"/>
  <c r="E10074" i="8"/>
  <c r="E10075" i="8"/>
  <c r="E10076" i="8"/>
  <c r="E10077" i="8"/>
  <c r="E10078" i="8"/>
  <c r="E10079" i="8"/>
  <c r="E10080" i="8"/>
  <c r="E10081" i="8"/>
  <c r="E10082" i="8"/>
  <c r="E10083" i="8"/>
  <c r="E10084" i="8"/>
  <c r="E10085" i="8"/>
  <c r="E10086" i="8"/>
  <c r="E10087" i="8"/>
  <c r="E10088" i="8"/>
  <c r="E10089" i="8"/>
  <c r="E10090" i="8"/>
  <c r="E10091" i="8"/>
  <c r="E10092" i="8"/>
  <c r="E10093" i="8"/>
  <c r="E10094" i="8"/>
  <c r="E10095" i="8"/>
  <c r="E10096" i="8"/>
  <c r="E10097" i="8"/>
  <c r="E10098" i="8"/>
  <c r="E10099" i="8"/>
  <c r="E10100" i="8"/>
  <c r="E10101" i="8"/>
  <c r="E10102" i="8"/>
  <c r="E10103" i="8"/>
  <c r="E10104" i="8"/>
  <c r="E10105" i="8"/>
  <c r="E10106" i="8"/>
  <c r="E10107" i="8"/>
  <c r="E10108" i="8"/>
  <c r="E10109" i="8"/>
  <c r="E10110" i="8"/>
  <c r="E10111" i="8"/>
  <c r="E10112" i="8"/>
  <c r="E10113" i="8"/>
  <c r="E10114" i="8"/>
  <c r="E10115" i="8"/>
  <c r="E10116" i="8"/>
  <c r="E10117" i="8"/>
  <c r="E10118" i="8"/>
  <c r="E10119" i="8"/>
  <c r="E10120" i="8"/>
  <c r="E10121" i="8"/>
  <c r="E10122" i="8"/>
  <c r="E10123" i="8"/>
  <c r="E10124" i="8"/>
  <c r="E10125" i="8"/>
  <c r="E10126" i="8"/>
  <c r="E10127" i="8"/>
  <c r="E10128" i="8"/>
  <c r="E10129" i="8"/>
  <c r="E10130" i="8"/>
  <c r="E10131" i="8"/>
  <c r="E10132" i="8"/>
  <c r="E10133" i="8"/>
  <c r="E10134" i="8"/>
  <c r="E10135" i="8"/>
  <c r="E10136" i="8"/>
  <c r="E10137" i="8"/>
  <c r="E10138" i="8"/>
  <c r="E10139" i="8"/>
  <c r="E10140" i="8"/>
  <c r="E10141" i="8"/>
  <c r="E10142" i="8"/>
  <c r="E10143" i="8"/>
  <c r="E10144" i="8"/>
  <c r="E10145" i="8"/>
  <c r="E10146" i="8"/>
  <c r="E10147" i="8"/>
  <c r="E10148" i="8"/>
  <c r="E10149" i="8"/>
  <c r="E10150" i="8"/>
  <c r="E10151" i="8"/>
  <c r="E10152" i="8"/>
  <c r="E10153" i="8"/>
  <c r="E10154" i="8"/>
  <c r="E10155" i="8"/>
  <c r="E10156" i="8"/>
  <c r="E10157" i="8"/>
  <c r="E10158" i="8"/>
  <c r="E10159" i="8"/>
  <c r="E10160" i="8"/>
  <c r="E10161" i="8"/>
  <c r="E10162" i="8"/>
  <c r="E10163" i="8"/>
  <c r="E10164" i="8"/>
  <c r="E10165" i="8"/>
  <c r="E10166" i="8"/>
  <c r="E10167" i="8"/>
  <c r="E10168" i="8"/>
  <c r="E10169" i="8"/>
  <c r="E10170" i="8"/>
  <c r="E10171" i="8"/>
  <c r="E10172" i="8"/>
  <c r="E10173" i="8"/>
  <c r="E10174" i="8"/>
  <c r="E10175" i="8"/>
  <c r="E10176" i="8"/>
  <c r="E10177" i="8"/>
  <c r="E10178" i="8"/>
  <c r="E10179" i="8"/>
  <c r="E10180" i="8"/>
  <c r="E10181" i="8"/>
  <c r="E10182" i="8"/>
  <c r="E10183" i="8"/>
  <c r="E10184" i="8"/>
  <c r="E10185" i="8"/>
  <c r="E10186" i="8"/>
  <c r="E10187" i="8"/>
  <c r="E10188" i="8"/>
  <c r="E10189" i="8"/>
  <c r="E10190" i="8"/>
  <c r="E10191" i="8"/>
  <c r="E10192" i="8"/>
  <c r="E10193" i="8"/>
  <c r="E10194" i="8"/>
  <c r="E10195" i="8"/>
  <c r="E10196" i="8"/>
  <c r="E10197" i="8"/>
  <c r="E10198" i="8"/>
  <c r="E10199" i="8"/>
  <c r="E10200" i="8"/>
  <c r="E10201" i="8"/>
  <c r="E10202" i="8"/>
  <c r="E10203" i="8"/>
  <c r="E10204" i="8"/>
  <c r="E10205" i="8"/>
  <c r="E10206" i="8"/>
  <c r="E10207" i="8"/>
  <c r="E10208" i="8"/>
  <c r="E10209" i="8"/>
  <c r="E10210" i="8"/>
  <c r="E10211" i="8"/>
  <c r="E10212" i="8"/>
  <c r="E10213" i="8"/>
  <c r="E10214" i="8"/>
  <c r="E10215" i="8"/>
  <c r="E10216" i="8"/>
  <c r="E10217" i="8"/>
  <c r="E10218" i="8"/>
  <c r="E10219" i="8"/>
  <c r="E10220" i="8"/>
  <c r="E10221" i="8"/>
  <c r="E10222" i="8"/>
  <c r="E10223" i="8"/>
  <c r="E10224" i="8"/>
  <c r="E10225" i="8"/>
  <c r="E10226" i="8"/>
  <c r="E10227" i="8"/>
  <c r="E10228" i="8"/>
  <c r="E10229" i="8"/>
  <c r="E10230" i="8"/>
  <c r="E10231" i="8"/>
  <c r="E10232" i="8"/>
  <c r="E10233" i="8"/>
  <c r="E10234" i="8"/>
  <c r="E10235" i="8"/>
  <c r="E10236" i="8"/>
  <c r="E10237" i="8"/>
  <c r="E10238" i="8"/>
  <c r="E10239" i="8"/>
  <c r="E10240" i="8"/>
  <c r="E10241" i="8"/>
  <c r="E10242" i="8"/>
  <c r="E10243" i="8"/>
  <c r="E10244" i="8"/>
  <c r="E10245" i="8"/>
  <c r="E10246" i="8"/>
  <c r="E10247" i="8"/>
  <c r="E10248" i="8"/>
  <c r="E10249" i="8"/>
  <c r="E10250" i="8"/>
  <c r="E10251" i="8"/>
  <c r="E10252" i="8"/>
  <c r="E10253" i="8"/>
  <c r="E10254" i="8"/>
  <c r="E10255" i="8"/>
  <c r="E10256" i="8"/>
  <c r="E10257" i="8"/>
  <c r="E10258" i="8"/>
  <c r="E10259" i="8"/>
  <c r="E10260" i="8"/>
  <c r="E10261" i="8"/>
  <c r="E10262" i="8"/>
  <c r="E10263" i="8"/>
  <c r="E10264" i="8"/>
  <c r="E10265" i="8"/>
  <c r="E10266" i="8"/>
  <c r="E10267" i="8"/>
  <c r="E10268" i="8"/>
  <c r="E10269" i="8"/>
  <c r="E10270" i="8"/>
  <c r="E10271" i="8"/>
  <c r="E10272" i="8"/>
  <c r="E10273" i="8"/>
  <c r="E10274" i="8"/>
  <c r="E10275" i="8"/>
  <c r="E10276" i="8"/>
  <c r="E10277" i="8"/>
  <c r="E10278" i="8"/>
  <c r="E10279" i="8"/>
  <c r="E10280" i="8"/>
  <c r="E10281" i="8"/>
  <c r="E10282" i="8"/>
  <c r="E10283" i="8"/>
  <c r="E10284" i="8"/>
  <c r="E10285" i="8"/>
  <c r="E10286" i="8"/>
  <c r="E10287" i="8"/>
  <c r="E10288" i="8"/>
  <c r="E10289" i="8"/>
  <c r="E10290" i="8"/>
  <c r="E10291" i="8"/>
  <c r="E10292" i="8"/>
  <c r="E10293" i="8"/>
  <c r="E10294" i="8"/>
  <c r="E10295" i="8"/>
  <c r="E10296" i="8"/>
  <c r="E10297" i="8"/>
  <c r="E10298" i="8"/>
  <c r="E10299" i="8"/>
  <c r="E10300" i="8"/>
  <c r="E10301" i="8"/>
  <c r="E10302" i="8"/>
  <c r="E10303" i="8"/>
  <c r="E10304" i="8"/>
  <c r="E10305" i="8"/>
  <c r="E10306" i="8"/>
  <c r="E10307" i="8"/>
  <c r="E10308" i="8"/>
  <c r="E10309" i="8"/>
  <c r="E10310" i="8"/>
  <c r="E10311" i="8"/>
  <c r="E10312" i="8"/>
  <c r="E10313" i="8"/>
  <c r="E10314" i="8"/>
  <c r="E10315" i="8"/>
  <c r="E10316" i="8"/>
  <c r="E10317" i="8"/>
  <c r="E10318" i="8"/>
  <c r="E10319" i="8"/>
  <c r="E10320" i="8"/>
  <c r="E10321" i="8"/>
  <c r="E10322" i="8"/>
  <c r="E10323" i="8"/>
  <c r="E10324" i="8"/>
  <c r="E10325" i="8"/>
  <c r="E10326" i="8"/>
  <c r="E10327" i="8"/>
  <c r="E10328" i="8"/>
  <c r="E10329" i="8"/>
  <c r="E10330" i="8"/>
  <c r="E10331" i="8"/>
  <c r="E10332" i="8"/>
  <c r="E10333" i="8"/>
  <c r="E10334" i="8"/>
  <c r="E10335" i="8"/>
  <c r="E10336" i="8"/>
  <c r="E10337" i="8"/>
  <c r="E10338" i="8"/>
  <c r="E10339" i="8"/>
  <c r="E10340" i="8"/>
  <c r="E10341" i="8"/>
  <c r="E10342" i="8"/>
  <c r="E10343" i="8"/>
  <c r="E10344" i="8"/>
  <c r="E10345" i="8"/>
  <c r="E10346" i="8"/>
  <c r="E10347" i="8"/>
  <c r="E10348" i="8"/>
  <c r="E10349" i="8"/>
  <c r="E10350" i="8"/>
  <c r="E10351" i="8"/>
  <c r="E10352" i="8"/>
  <c r="E10353" i="8"/>
  <c r="E10354" i="8"/>
  <c r="E10355" i="8"/>
  <c r="E10356" i="8"/>
  <c r="E10357" i="8"/>
  <c r="E10358" i="8"/>
  <c r="E10359" i="8"/>
  <c r="E10360" i="8"/>
  <c r="E10361" i="8"/>
  <c r="E10362" i="8"/>
  <c r="E10363" i="8"/>
  <c r="E10364" i="8"/>
  <c r="E10365" i="8"/>
  <c r="E10366" i="8"/>
  <c r="E10367" i="8"/>
  <c r="E10368" i="8"/>
  <c r="E10369" i="8"/>
  <c r="E10370" i="8"/>
  <c r="E10371" i="8"/>
  <c r="E10372" i="8"/>
  <c r="E10373" i="8"/>
  <c r="E10374" i="8"/>
  <c r="E10375" i="8"/>
  <c r="E10376" i="8"/>
  <c r="E10377" i="8"/>
  <c r="E10378" i="8"/>
  <c r="E10379" i="8"/>
  <c r="E10380" i="8"/>
  <c r="E10381" i="8"/>
  <c r="E10382" i="8"/>
  <c r="E10383" i="8"/>
  <c r="E10384" i="8"/>
  <c r="E10385" i="8"/>
  <c r="E10386" i="8"/>
  <c r="E10387" i="8"/>
  <c r="E10388" i="8"/>
  <c r="E10389" i="8"/>
  <c r="E10390" i="8"/>
  <c r="E10391" i="8"/>
  <c r="E10392" i="8"/>
  <c r="E10393" i="8"/>
  <c r="E10394" i="8"/>
  <c r="E10395" i="8"/>
  <c r="E10396" i="8"/>
  <c r="E10397" i="8"/>
  <c r="E10398" i="8"/>
  <c r="E10399" i="8"/>
  <c r="E10400" i="8"/>
  <c r="E10401" i="8"/>
  <c r="E10402" i="8"/>
  <c r="E10403" i="8"/>
  <c r="E10404" i="8"/>
  <c r="E10405" i="8"/>
  <c r="E10406" i="8"/>
  <c r="E10407" i="8"/>
  <c r="E10408" i="8"/>
  <c r="E10409" i="8"/>
  <c r="E10410" i="8"/>
  <c r="E10411" i="8"/>
  <c r="E10412" i="8"/>
  <c r="E10413" i="8"/>
  <c r="E10414" i="8"/>
  <c r="E10415" i="8"/>
  <c r="E10416" i="8"/>
  <c r="E10417" i="8"/>
  <c r="E10418" i="8"/>
  <c r="E10419" i="8"/>
  <c r="E10420" i="8"/>
  <c r="E10421" i="8"/>
  <c r="E10422" i="8"/>
  <c r="E10423" i="8"/>
  <c r="E10424" i="8"/>
  <c r="E10425" i="8"/>
  <c r="E10426" i="8"/>
  <c r="E10427" i="8"/>
  <c r="E10428" i="8"/>
  <c r="E10429" i="8"/>
  <c r="E10430" i="8"/>
  <c r="E10431" i="8"/>
  <c r="E10432" i="8"/>
  <c r="E10433" i="8"/>
  <c r="E10434" i="8"/>
  <c r="E10435" i="8"/>
  <c r="E10436" i="8"/>
  <c r="E10437" i="8"/>
  <c r="E10438" i="8"/>
  <c r="E10439" i="8"/>
  <c r="E10440" i="8"/>
  <c r="E10441" i="8"/>
  <c r="E10442" i="8"/>
  <c r="E10443" i="8"/>
  <c r="E10444" i="8"/>
  <c r="E10445" i="8"/>
  <c r="E10446" i="8"/>
  <c r="E10447" i="8"/>
  <c r="E10448" i="8"/>
  <c r="E10449" i="8"/>
  <c r="E10450" i="8"/>
  <c r="E10451" i="8"/>
  <c r="E10452" i="8"/>
  <c r="E10453" i="8"/>
  <c r="E10454" i="8"/>
  <c r="E10455" i="8"/>
  <c r="E10456" i="8"/>
  <c r="E10457" i="8"/>
  <c r="E10458" i="8"/>
  <c r="E10459" i="8"/>
  <c r="E10460" i="8"/>
  <c r="E10461" i="8"/>
  <c r="E10462" i="8"/>
  <c r="E10463" i="8"/>
  <c r="E10464" i="8"/>
  <c r="E10465" i="8"/>
  <c r="E10466" i="8"/>
  <c r="E10467" i="8"/>
  <c r="E10468" i="8"/>
  <c r="E10469" i="8"/>
  <c r="E10470" i="8"/>
  <c r="E10471" i="8"/>
  <c r="E10472" i="8"/>
  <c r="E10473" i="8"/>
  <c r="E10474" i="8"/>
  <c r="E10475" i="8"/>
  <c r="E10476" i="8"/>
  <c r="E10477" i="8"/>
  <c r="E10478" i="8"/>
  <c r="E10479" i="8"/>
  <c r="E10480" i="8"/>
  <c r="E10481" i="8"/>
  <c r="E10482" i="8"/>
  <c r="E10483" i="8"/>
  <c r="E10484" i="8"/>
  <c r="E10485" i="8"/>
  <c r="E10486" i="8"/>
  <c r="E10487" i="8"/>
  <c r="E10488" i="8"/>
  <c r="E10489" i="8"/>
  <c r="E10490" i="8"/>
  <c r="E10491" i="8"/>
  <c r="E10492" i="8"/>
  <c r="E10493" i="8"/>
  <c r="E10494" i="8"/>
  <c r="E10495" i="8"/>
  <c r="E10496" i="8"/>
  <c r="E10497" i="8"/>
  <c r="E10498" i="8"/>
  <c r="E10499" i="8"/>
  <c r="E10500" i="8"/>
  <c r="E10501" i="8"/>
  <c r="E10502" i="8"/>
  <c r="E10503" i="8"/>
  <c r="E10504" i="8"/>
  <c r="E10505" i="8"/>
  <c r="E10506" i="8"/>
  <c r="E10507" i="8"/>
  <c r="E10508" i="8"/>
  <c r="E10509" i="8"/>
  <c r="E10510" i="8"/>
  <c r="E10511" i="8"/>
  <c r="E10512" i="8"/>
  <c r="E10513" i="8"/>
  <c r="E10514" i="8"/>
  <c r="E10515" i="8"/>
  <c r="E10516" i="8"/>
  <c r="E10517" i="8"/>
  <c r="E10518" i="8"/>
  <c r="E10519" i="8"/>
  <c r="E10520" i="8"/>
  <c r="E10521" i="8"/>
  <c r="E10522" i="8"/>
  <c r="E10523" i="8"/>
  <c r="E10524" i="8"/>
  <c r="E10525" i="8"/>
  <c r="E10526" i="8"/>
  <c r="E10527" i="8"/>
  <c r="E10528" i="8"/>
  <c r="E10529" i="8"/>
  <c r="E10530" i="8"/>
  <c r="E10531" i="8"/>
  <c r="E10532" i="8"/>
  <c r="E10533" i="8"/>
  <c r="E10534" i="8"/>
  <c r="E10535" i="8"/>
  <c r="E10536" i="8"/>
  <c r="E10537" i="8"/>
  <c r="E10538" i="8"/>
  <c r="E10539" i="8"/>
  <c r="E10540" i="8"/>
  <c r="E10541" i="8"/>
  <c r="E10542" i="8"/>
  <c r="E10543" i="8"/>
  <c r="E10544" i="8"/>
  <c r="E10545" i="8"/>
  <c r="E10546" i="8"/>
  <c r="E10547" i="8"/>
  <c r="E10548" i="8"/>
  <c r="E10549" i="8"/>
  <c r="E10550" i="8"/>
  <c r="E10551" i="8"/>
  <c r="E10552" i="8"/>
  <c r="E10553" i="8"/>
  <c r="E10554" i="8"/>
  <c r="E10555" i="8"/>
  <c r="E10556" i="8"/>
  <c r="E10557" i="8"/>
  <c r="E10558" i="8"/>
  <c r="E10559" i="8"/>
  <c r="E10560" i="8"/>
  <c r="E10561" i="8"/>
  <c r="E10562" i="8"/>
  <c r="E10563" i="8"/>
  <c r="E10564" i="8"/>
  <c r="E10565" i="8"/>
  <c r="E10566" i="8"/>
  <c r="E10567" i="8"/>
  <c r="E10568" i="8"/>
  <c r="E10569" i="8"/>
  <c r="E10570" i="8"/>
  <c r="E10571" i="8"/>
  <c r="E10572" i="8"/>
  <c r="E10573" i="8"/>
  <c r="E10574" i="8"/>
  <c r="E10575" i="8"/>
  <c r="E10576" i="8"/>
  <c r="E10577" i="8"/>
  <c r="E10578" i="8"/>
  <c r="E10579" i="8"/>
  <c r="E10580" i="8"/>
  <c r="E10581" i="8"/>
  <c r="E10582" i="8"/>
  <c r="E10583" i="8"/>
  <c r="E10584" i="8"/>
  <c r="E10585" i="8"/>
  <c r="E10586" i="8"/>
  <c r="E10587" i="8"/>
  <c r="E10588" i="8"/>
  <c r="E10589" i="8"/>
  <c r="E10590" i="8"/>
  <c r="E10591" i="8"/>
  <c r="E10592" i="8"/>
  <c r="E10593" i="8"/>
  <c r="E10594" i="8"/>
  <c r="E10595" i="8"/>
  <c r="E10596" i="8"/>
  <c r="E10597" i="8"/>
  <c r="E10598" i="8"/>
  <c r="E10599" i="8"/>
  <c r="E10600" i="8"/>
  <c r="E10601" i="8"/>
  <c r="E10602" i="8"/>
  <c r="E10603" i="8"/>
  <c r="E10604" i="8"/>
  <c r="E10605" i="8"/>
  <c r="E10606" i="8"/>
  <c r="E10607" i="8"/>
  <c r="E10608" i="8"/>
  <c r="E10609" i="8"/>
  <c r="E10610" i="8"/>
  <c r="E10611" i="8"/>
  <c r="E10612" i="8"/>
  <c r="E10613" i="8"/>
  <c r="E10614" i="8"/>
  <c r="E10615" i="8"/>
  <c r="E10616" i="8"/>
  <c r="E10617" i="8"/>
  <c r="E10618" i="8"/>
  <c r="E10619" i="8"/>
  <c r="E10620" i="8"/>
  <c r="E10621" i="8"/>
  <c r="E10622" i="8"/>
  <c r="E10623" i="8"/>
  <c r="E10624" i="8"/>
  <c r="E10625" i="8"/>
  <c r="E10626" i="8"/>
  <c r="E10627" i="8"/>
  <c r="E10628" i="8"/>
  <c r="E10629" i="8"/>
  <c r="E10630" i="8"/>
  <c r="E10631" i="8"/>
  <c r="E10632" i="8"/>
  <c r="E10633" i="8"/>
  <c r="E10634" i="8"/>
  <c r="E10635" i="8"/>
  <c r="E10636" i="8"/>
  <c r="E10637" i="8"/>
  <c r="E10638" i="8"/>
  <c r="E10639" i="8"/>
  <c r="E10640" i="8"/>
  <c r="E10641" i="8"/>
  <c r="E10642" i="8"/>
  <c r="E10643" i="8"/>
  <c r="E10644" i="8"/>
  <c r="E10645" i="8"/>
  <c r="E10646" i="8"/>
  <c r="E10647" i="8"/>
  <c r="E10648" i="8"/>
  <c r="E10649" i="8"/>
  <c r="E10650" i="8"/>
  <c r="E10651" i="8"/>
  <c r="E10652" i="8"/>
  <c r="E10653" i="8"/>
  <c r="E10654" i="8"/>
  <c r="E10655" i="8"/>
  <c r="E10656" i="8"/>
  <c r="E10657" i="8"/>
  <c r="E10658" i="8"/>
  <c r="E10659" i="8"/>
  <c r="E10660" i="8"/>
  <c r="E10661" i="8"/>
  <c r="E10662" i="8"/>
  <c r="E10663" i="8"/>
  <c r="E10664" i="8"/>
  <c r="E10665" i="8"/>
  <c r="E10666" i="8"/>
  <c r="E10667" i="8"/>
  <c r="E10668" i="8"/>
  <c r="E10669" i="8"/>
  <c r="E10670" i="8"/>
  <c r="E10671" i="8"/>
  <c r="E10672" i="8"/>
  <c r="E10673" i="8"/>
  <c r="E10674" i="8"/>
  <c r="E10675" i="8"/>
  <c r="E10676" i="8"/>
  <c r="E10677" i="8"/>
  <c r="E10678" i="8"/>
  <c r="E10679" i="8"/>
  <c r="E10680" i="8"/>
  <c r="E10681" i="8"/>
  <c r="E10682" i="8"/>
  <c r="E10683" i="8"/>
  <c r="E10684" i="8"/>
  <c r="E10685" i="8"/>
  <c r="E10686" i="8"/>
  <c r="E10687" i="8"/>
  <c r="E10688" i="8"/>
  <c r="E10689" i="8"/>
  <c r="E10690" i="8"/>
  <c r="E10691" i="8"/>
  <c r="E10692" i="8"/>
  <c r="E10693" i="8"/>
  <c r="E10694" i="8"/>
  <c r="E10695" i="8"/>
  <c r="E10696" i="8"/>
  <c r="E10697" i="8"/>
  <c r="E10698" i="8"/>
  <c r="E10699" i="8"/>
  <c r="E10700" i="8"/>
  <c r="E10701" i="8"/>
  <c r="E10702" i="8"/>
  <c r="E10703" i="8"/>
  <c r="E10704" i="8"/>
  <c r="E10705" i="8"/>
  <c r="E10706" i="8"/>
  <c r="E10707" i="8"/>
  <c r="E10708" i="8"/>
  <c r="E10709" i="8"/>
  <c r="E10710" i="8"/>
  <c r="E10711" i="8"/>
  <c r="E10712" i="8"/>
  <c r="E10713" i="8"/>
  <c r="E10714" i="8"/>
  <c r="E10715" i="8"/>
  <c r="E10716" i="8"/>
  <c r="E10717" i="8"/>
  <c r="E10718" i="8"/>
  <c r="E10719" i="8"/>
  <c r="E10720" i="8"/>
  <c r="E10721" i="8"/>
  <c r="E10722" i="8"/>
  <c r="E10723" i="8"/>
  <c r="E10724" i="8"/>
  <c r="E10725" i="8"/>
  <c r="E10726" i="8"/>
  <c r="E10727" i="8"/>
  <c r="E10728" i="8"/>
  <c r="E10729" i="8"/>
  <c r="E10730" i="8"/>
  <c r="E10731" i="8"/>
  <c r="E10732" i="8"/>
  <c r="E10733" i="8"/>
  <c r="E10734" i="8"/>
  <c r="E10735" i="8"/>
  <c r="E10736" i="8"/>
  <c r="E10737" i="8"/>
  <c r="E10738" i="8"/>
  <c r="E10739" i="8"/>
  <c r="E10740" i="8"/>
  <c r="E10741" i="8"/>
  <c r="E10742" i="8"/>
  <c r="E10743" i="8"/>
  <c r="E10744" i="8"/>
  <c r="E10745" i="8"/>
  <c r="E10746" i="8"/>
  <c r="E10747" i="8"/>
  <c r="E10748" i="8"/>
  <c r="E10749" i="8"/>
  <c r="E10750" i="8"/>
  <c r="E10751" i="8"/>
  <c r="E10752" i="8"/>
  <c r="E10753" i="8"/>
  <c r="E10754" i="8"/>
  <c r="E10755" i="8"/>
  <c r="E10756" i="8"/>
  <c r="E10757" i="8"/>
  <c r="E10758" i="8"/>
  <c r="E10759" i="8"/>
  <c r="E10760" i="8"/>
  <c r="E10761" i="8"/>
  <c r="E10762" i="8"/>
  <c r="E10763" i="8"/>
  <c r="E10764" i="8"/>
  <c r="E10765" i="8"/>
  <c r="E10766" i="8"/>
  <c r="E10767" i="8"/>
  <c r="E10768" i="8"/>
  <c r="E10769" i="8"/>
  <c r="E10770" i="8"/>
  <c r="E10771" i="8"/>
  <c r="E10772" i="8"/>
  <c r="E10773" i="8"/>
  <c r="E10774" i="8"/>
  <c r="E10775" i="8"/>
  <c r="E10776" i="8"/>
  <c r="E10777" i="8"/>
  <c r="E10778" i="8"/>
  <c r="E10779" i="8"/>
  <c r="E10780" i="8"/>
  <c r="E10781" i="8"/>
  <c r="E10782" i="8"/>
  <c r="E10783" i="8"/>
  <c r="E10784" i="8"/>
  <c r="E10785" i="8"/>
  <c r="E10786" i="8"/>
  <c r="E10787" i="8"/>
  <c r="E10788" i="8"/>
  <c r="E10789" i="8"/>
  <c r="E10790" i="8"/>
  <c r="E10791" i="8"/>
  <c r="E10792" i="8"/>
  <c r="E10793" i="8"/>
  <c r="E10794" i="8"/>
  <c r="E10795" i="8"/>
  <c r="E10796" i="8"/>
  <c r="E10797" i="8"/>
  <c r="E10798" i="8"/>
  <c r="E10799" i="8"/>
  <c r="E10800" i="8"/>
  <c r="E10801" i="8"/>
  <c r="E10802" i="8"/>
  <c r="E10803" i="8"/>
  <c r="E10804" i="8"/>
  <c r="E10805" i="8"/>
  <c r="E10806" i="8"/>
  <c r="E10807" i="8"/>
  <c r="E10808" i="8"/>
  <c r="E10809" i="8"/>
  <c r="E10810" i="8"/>
  <c r="E10811" i="8"/>
  <c r="E10812" i="8"/>
  <c r="E10813" i="8"/>
  <c r="E10814" i="8"/>
  <c r="E10815" i="8"/>
  <c r="E10816" i="8"/>
  <c r="E10817" i="8"/>
  <c r="E10818" i="8"/>
  <c r="E10819" i="8"/>
  <c r="E10820" i="8"/>
  <c r="E10821" i="8"/>
  <c r="E10822" i="8"/>
  <c r="E10823" i="8"/>
  <c r="E10824" i="8"/>
  <c r="E10825" i="8"/>
  <c r="E10826" i="8"/>
  <c r="E10827" i="8"/>
  <c r="E10828" i="8"/>
  <c r="E10829" i="8"/>
  <c r="E10830" i="8"/>
  <c r="E10831" i="8"/>
  <c r="E10832" i="8"/>
  <c r="E10833" i="8"/>
  <c r="E10834" i="8"/>
  <c r="E10835" i="8"/>
  <c r="E10836" i="8"/>
  <c r="E10837" i="8"/>
  <c r="E10838" i="8"/>
  <c r="E10839" i="8"/>
  <c r="E10840" i="8"/>
  <c r="E10841" i="8"/>
  <c r="E10842" i="8"/>
  <c r="E10843" i="8"/>
  <c r="E10844" i="8"/>
  <c r="E10845" i="8"/>
  <c r="E10846" i="8"/>
  <c r="E10847" i="8"/>
  <c r="E10848" i="8"/>
  <c r="E10849" i="8"/>
  <c r="E10850" i="8"/>
  <c r="E10851" i="8"/>
  <c r="E10852" i="8"/>
  <c r="E10853" i="8"/>
  <c r="E10854" i="8"/>
  <c r="E10855" i="8"/>
  <c r="E10856" i="8"/>
  <c r="E10857" i="8"/>
  <c r="E10858" i="8"/>
  <c r="E10859" i="8"/>
  <c r="E10860" i="8"/>
  <c r="E10861" i="8"/>
  <c r="E10862" i="8"/>
  <c r="E10863" i="8"/>
  <c r="E10864" i="8"/>
  <c r="E10865" i="8"/>
  <c r="E10866" i="8"/>
  <c r="E10867" i="8"/>
  <c r="E10868" i="8"/>
  <c r="E10869" i="8"/>
  <c r="E10870" i="8"/>
  <c r="E10871" i="8"/>
  <c r="E10872" i="8"/>
  <c r="E10873" i="8"/>
  <c r="E10874" i="8"/>
  <c r="E10875" i="8"/>
  <c r="E10876" i="8"/>
  <c r="E10877" i="8"/>
  <c r="E10878" i="8"/>
  <c r="E10879" i="8"/>
  <c r="E10880" i="8"/>
  <c r="E10881" i="8"/>
  <c r="E10882" i="8"/>
  <c r="E10883" i="8"/>
  <c r="E10884" i="8"/>
  <c r="E10885" i="8"/>
  <c r="E10886" i="8"/>
  <c r="E10887" i="8"/>
  <c r="E10888" i="8"/>
  <c r="E10889" i="8"/>
  <c r="E10890" i="8"/>
  <c r="E10891" i="8"/>
  <c r="E10892" i="8"/>
  <c r="E10893" i="8"/>
  <c r="E10894" i="8"/>
  <c r="E10895" i="8"/>
  <c r="E10896" i="8"/>
  <c r="E10897" i="8"/>
  <c r="E10898" i="8"/>
  <c r="E10899" i="8"/>
  <c r="E10900" i="8"/>
  <c r="E10901" i="8"/>
  <c r="E10902" i="8"/>
  <c r="E10903" i="8"/>
  <c r="E10904" i="8"/>
  <c r="E10905" i="8"/>
  <c r="E10906" i="8"/>
  <c r="E10907" i="8"/>
  <c r="E10908" i="8"/>
  <c r="E10909" i="8"/>
  <c r="E10910" i="8"/>
  <c r="E10911" i="8"/>
  <c r="E10912" i="8"/>
  <c r="E10913" i="8"/>
  <c r="E10914" i="8"/>
  <c r="E10915" i="8"/>
  <c r="E10916" i="8"/>
  <c r="E10917" i="8"/>
  <c r="E10918" i="8"/>
  <c r="E10919" i="8"/>
  <c r="E10920" i="8"/>
  <c r="E10921" i="8"/>
  <c r="E10922" i="8"/>
  <c r="E10923" i="8"/>
  <c r="E10924" i="8"/>
  <c r="E10925" i="8"/>
  <c r="E10926" i="8"/>
  <c r="E10927" i="8"/>
  <c r="E10928" i="8"/>
  <c r="E10929" i="8"/>
  <c r="E10930" i="8"/>
  <c r="E10931" i="8"/>
  <c r="E10932" i="8"/>
  <c r="E10933" i="8"/>
  <c r="E10934" i="8"/>
  <c r="E10935" i="8"/>
  <c r="E10936" i="8"/>
  <c r="E10937" i="8"/>
  <c r="E10938" i="8"/>
  <c r="E10939" i="8"/>
  <c r="E10940" i="8"/>
  <c r="E10941" i="8"/>
  <c r="E10942" i="8"/>
  <c r="E10943" i="8"/>
  <c r="E10944" i="8"/>
  <c r="E10945" i="8"/>
  <c r="E10946" i="8"/>
  <c r="E10947" i="8"/>
  <c r="E10948" i="8"/>
  <c r="E10949" i="8"/>
  <c r="E10950" i="8"/>
  <c r="E10951" i="8"/>
  <c r="E10952" i="8"/>
  <c r="E10953" i="8"/>
  <c r="E10954" i="8"/>
  <c r="E10955" i="8"/>
  <c r="E10956" i="8"/>
  <c r="E10957" i="8"/>
  <c r="E10958" i="8"/>
  <c r="E10959" i="8"/>
  <c r="E10960" i="8"/>
  <c r="E10961" i="8"/>
  <c r="E10962" i="8"/>
  <c r="E10963" i="8"/>
  <c r="E10964" i="8"/>
  <c r="E10965" i="8"/>
  <c r="E10966" i="8"/>
  <c r="E10967" i="8"/>
  <c r="E10968" i="8"/>
  <c r="E10969" i="8"/>
  <c r="E10970" i="8"/>
  <c r="E10971" i="8"/>
  <c r="E10972" i="8"/>
  <c r="E10973" i="8"/>
  <c r="E10974" i="8"/>
  <c r="E10975" i="8"/>
  <c r="E10976" i="8"/>
  <c r="E10977" i="8"/>
  <c r="E10978" i="8"/>
  <c r="E10979" i="8"/>
  <c r="E10980" i="8"/>
  <c r="E10981" i="8"/>
  <c r="E10982" i="8"/>
  <c r="E10983" i="8"/>
  <c r="E10984" i="8"/>
  <c r="E10985" i="8"/>
  <c r="E10986" i="8"/>
  <c r="E10987" i="8"/>
  <c r="E10988" i="8"/>
  <c r="E10989" i="8"/>
  <c r="E10990" i="8"/>
  <c r="E10991" i="8"/>
  <c r="E10992" i="8"/>
  <c r="E10993" i="8"/>
  <c r="E10994" i="8"/>
  <c r="E10995" i="8"/>
  <c r="E10996" i="8"/>
  <c r="E10997" i="8"/>
  <c r="E10998" i="8"/>
  <c r="E10999" i="8"/>
  <c r="E11000" i="8"/>
  <c r="E11001" i="8"/>
  <c r="E11002" i="8"/>
  <c r="E11003" i="8"/>
  <c r="E11004" i="8"/>
  <c r="E11005" i="8"/>
  <c r="E11006" i="8"/>
  <c r="E11007" i="8"/>
  <c r="E11008" i="8"/>
  <c r="E11009" i="8"/>
  <c r="E11010" i="8"/>
  <c r="E11011" i="8"/>
  <c r="E11012" i="8"/>
  <c r="E11013" i="8"/>
  <c r="E11014" i="8"/>
  <c r="E11015" i="8"/>
  <c r="E11016" i="8"/>
  <c r="E11017" i="8"/>
  <c r="E11018" i="8"/>
  <c r="E11019" i="8"/>
  <c r="E11020" i="8"/>
  <c r="E11021" i="8"/>
  <c r="E11022" i="8"/>
  <c r="E11023" i="8"/>
  <c r="E11024" i="8"/>
  <c r="E11025" i="8"/>
  <c r="E11026" i="8"/>
  <c r="E11027" i="8"/>
  <c r="E11028" i="8"/>
  <c r="E11029" i="8"/>
  <c r="E11030" i="8"/>
  <c r="E11031" i="8"/>
  <c r="E11032" i="8"/>
  <c r="E11033" i="8"/>
  <c r="E11034" i="8"/>
  <c r="E11035" i="8"/>
  <c r="E11036" i="8"/>
  <c r="E11037" i="8"/>
  <c r="E11038" i="8"/>
  <c r="E11039" i="8"/>
  <c r="E11040" i="8"/>
  <c r="E11041" i="8"/>
  <c r="E11042" i="8"/>
  <c r="E11043" i="8"/>
  <c r="E11044" i="8"/>
  <c r="E11045" i="8"/>
  <c r="E11046" i="8"/>
  <c r="E11047" i="8"/>
  <c r="E11048" i="8"/>
  <c r="E11049" i="8"/>
  <c r="E11050" i="8"/>
  <c r="E11051" i="8"/>
  <c r="E11052" i="8"/>
  <c r="E11053" i="8"/>
  <c r="E11054" i="8"/>
  <c r="E11055" i="8"/>
  <c r="E11056" i="8"/>
  <c r="E11057" i="8"/>
  <c r="E11058" i="8"/>
  <c r="E11059" i="8"/>
  <c r="E11060" i="8"/>
  <c r="E11061" i="8"/>
  <c r="E11062" i="8"/>
  <c r="E11063" i="8"/>
  <c r="E11064" i="8"/>
  <c r="E11065" i="8"/>
  <c r="E11066" i="8"/>
  <c r="E11067" i="8"/>
  <c r="E11068" i="8"/>
  <c r="E11069" i="8"/>
  <c r="E11070" i="8"/>
  <c r="E11071" i="8"/>
  <c r="E11072" i="8"/>
  <c r="E11073" i="8"/>
  <c r="E11074" i="8"/>
  <c r="E11075" i="8"/>
  <c r="E11076" i="8"/>
  <c r="E11077" i="8"/>
  <c r="E11078" i="8"/>
  <c r="E11079" i="8"/>
  <c r="E11080" i="8"/>
  <c r="E11081" i="8"/>
  <c r="E11082" i="8"/>
  <c r="E11083" i="8"/>
  <c r="E11084" i="8"/>
  <c r="E11085" i="8"/>
  <c r="E11086" i="8"/>
  <c r="E11087" i="8"/>
  <c r="E11088" i="8"/>
  <c r="E11089" i="8"/>
  <c r="E11090" i="8"/>
  <c r="E11091" i="8"/>
  <c r="E11092" i="8"/>
  <c r="E11093" i="8"/>
  <c r="E11094" i="8"/>
  <c r="E11095" i="8"/>
  <c r="E11096" i="8"/>
  <c r="E11097" i="8"/>
  <c r="E11098" i="8"/>
  <c r="E11099" i="8"/>
  <c r="E11100" i="8"/>
  <c r="E11101" i="8"/>
  <c r="E11102" i="8"/>
  <c r="E11103" i="8"/>
  <c r="E11104" i="8"/>
  <c r="E11105" i="8"/>
  <c r="E11106" i="8"/>
  <c r="E11107" i="8"/>
  <c r="E11108" i="8"/>
  <c r="E11109" i="8"/>
  <c r="E11110" i="8"/>
  <c r="E11111" i="8"/>
  <c r="E11112" i="8"/>
  <c r="E11113" i="8"/>
  <c r="E11114" i="8"/>
  <c r="E11115" i="8"/>
  <c r="E11116" i="8"/>
  <c r="E11117" i="8"/>
  <c r="E11118" i="8"/>
  <c r="E11119" i="8"/>
  <c r="E11120" i="8"/>
  <c r="E11121" i="8"/>
  <c r="E11122" i="8"/>
  <c r="E11123" i="8"/>
  <c r="E11124" i="8"/>
  <c r="E11125" i="8"/>
  <c r="E11126" i="8"/>
  <c r="E11127" i="8"/>
  <c r="E11128" i="8"/>
  <c r="E11129" i="8"/>
  <c r="E11130" i="8"/>
  <c r="E11131" i="8"/>
  <c r="E11132" i="8"/>
  <c r="E11133" i="8"/>
  <c r="E11134" i="8"/>
  <c r="E11135" i="8"/>
  <c r="E11136" i="8"/>
  <c r="E11137" i="8"/>
  <c r="E11138" i="8"/>
  <c r="E11139" i="8"/>
  <c r="E11140" i="8"/>
  <c r="E11141" i="8"/>
  <c r="E11142" i="8"/>
  <c r="E11143" i="8"/>
  <c r="E11144" i="8"/>
  <c r="E11145" i="8"/>
  <c r="E11146" i="8"/>
  <c r="E11147" i="8"/>
  <c r="E11148" i="8"/>
  <c r="E11149" i="8"/>
  <c r="E11150" i="8"/>
  <c r="E11151" i="8"/>
  <c r="E11152" i="8"/>
  <c r="E11153" i="8"/>
  <c r="E11154" i="8"/>
  <c r="E11155" i="8"/>
  <c r="E11156" i="8"/>
  <c r="E11157" i="8"/>
  <c r="E11158" i="8"/>
  <c r="E11159" i="8"/>
  <c r="E11160" i="8"/>
  <c r="E11161" i="8"/>
  <c r="E11162" i="8"/>
  <c r="E11163" i="8"/>
  <c r="E11164" i="8"/>
  <c r="E11165" i="8"/>
  <c r="E11166" i="8"/>
  <c r="E11167" i="8"/>
  <c r="E11168" i="8"/>
  <c r="E11169" i="8"/>
  <c r="E11170" i="8"/>
  <c r="E11171" i="8"/>
  <c r="E11172" i="8"/>
  <c r="E11173" i="8"/>
  <c r="E11174" i="8"/>
  <c r="E11175" i="8"/>
  <c r="E11176" i="8"/>
  <c r="E11177" i="8"/>
  <c r="E11178" i="8"/>
  <c r="E11179" i="8"/>
  <c r="E11180" i="8"/>
  <c r="E11181" i="8"/>
  <c r="E11182" i="8"/>
  <c r="E11183" i="8"/>
  <c r="E11184" i="8"/>
  <c r="E11185" i="8"/>
  <c r="E11186" i="8"/>
  <c r="E11187" i="8"/>
  <c r="E11188" i="8"/>
  <c r="E11189" i="8"/>
  <c r="E11190" i="8"/>
  <c r="E11191" i="8"/>
  <c r="E11192" i="8"/>
  <c r="E11193" i="8"/>
  <c r="E11194" i="8"/>
  <c r="E11195" i="8"/>
  <c r="E11196" i="8"/>
  <c r="E11197" i="8"/>
  <c r="E11198" i="8"/>
  <c r="E11199" i="8"/>
  <c r="E11200" i="8"/>
  <c r="E11201" i="8"/>
  <c r="E11202" i="8"/>
  <c r="E11203" i="8"/>
  <c r="E11204" i="8"/>
  <c r="E11205" i="8"/>
  <c r="E11206" i="8"/>
  <c r="E11207" i="8"/>
  <c r="E11208" i="8"/>
  <c r="E11209" i="8"/>
  <c r="E11210" i="8"/>
  <c r="E11211" i="8"/>
  <c r="E11212" i="8"/>
  <c r="E11213" i="8"/>
  <c r="E11214" i="8"/>
  <c r="E11215" i="8"/>
  <c r="E11216" i="8"/>
  <c r="E11217" i="8"/>
  <c r="E11218" i="8"/>
  <c r="E11219" i="8"/>
  <c r="E11220" i="8"/>
  <c r="E11221" i="8"/>
  <c r="E11222" i="8"/>
  <c r="E11223" i="8"/>
  <c r="E11224" i="8"/>
  <c r="E11225" i="8"/>
  <c r="E11226" i="8"/>
  <c r="E11227" i="8"/>
  <c r="E11228" i="8"/>
  <c r="E11229" i="8"/>
  <c r="E11230" i="8"/>
  <c r="E11231" i="8"/>
  <c r="E11232" i="8"/>
  <c r="E11233" i="8"/>
  <c r="E11234" i="8"/>
  <c r="E11235" i="8"/>
  <c r="E11236" i="8"/>
  <c r="E11237" i="8"/>
  <c r="E11238" i="8"/>
  <c r="E11239" i="8"/>
  <c r="E11240" i="8"/>
  <c r="E11241" i="8"/>
  <c r="E11242" i="8"/>
  <c r="E11243" i="8"/>
  <c r="E11244" i="8"/>
  <c r="E11245" i="8"/>
  <c r="E11246" i="8"/>
  <c r="E11247" i="8"/>
  <c r="E11248" i="8"/>
  <c r="E11249" i="8"/>
  <c r="E11250" i="8"/>
  <c r="E11251" i="8"/>
  <c r="E11252" i="8"/>
  <c r="E11253" i="8"/>
  <c r="E11254" i="8"/>
  <c r="E11255" i="8"/>
  <c r="E11256" i="8"/>
  <c r="E11257" i="8"/>
  <c r="E11258" i="8"/>
  <c r="E11259" i="8"/>
  <c r="E11260" i="8"/>
  <c r="E11261" i="8"/>
  <c r="E11262" i="8"/>
  <c r="E11263" i="8"/>
  <c r="E11264" i="8"/>
  <c r="E11265" i="8"/>
  <c r="E11266" i="8"/>
  <c r="E11267" i="8"/>
  <c r="E11268" i="8"/>
  <c r="E11269" i="8"/>
  <c r="E11270" i="8"/>
  <c r="E11271" i="8"/>
  <c r="E11272" i="8"/>
  <c r="E11273" i="8"/>
  <c r="E11274" i="8"/>
  <c r="E11275" i="8"/>
  <c r="E11276" i="8"/>
  <c r="E11277" i="8"/>
  <c r="E11278" i="8"/>
  <c r="E11279" i="8"/>
  <c r="E11280" i="8"/>
  <c r="E11281" i="8"/>
  <c r="E11282" i="8"/>
  <c r="E11283" i="8"/>
  <c r="E11284" i="8"/>
  <c r="E11285" i="8"/>
  <c r="E11286" i="8"/>
  <c r="E11287" i="8"/>
  <c r="E11288" i="8"/>
  <c r="E11289" i="8"/>
  <c r="E11290" i="8"/>
  <c r="E11291" i="8"/>
  <c r="E11292" i="8"/>
  <c r="E11293" i="8"/>
  <c r="E11294" i="8"/>
  <c r="E11295" i="8"/>
  <c r="E11296" i="8"/>
  <c r="E11297" i="8"/>
  <c r="E11298" i="8"/>
  <c r="E11299" i="8"/>
  <c r="E11300" i="8"/>
  <c r="E11301" i="8"/>
  <c r="E11302" i="8"/>
  <c r="E11303" i="8"/>
  <c r="E11304" i="8"/>
  <c r="E11305" i="8"/>
  <c r="E11306" i="8"/>
  <c r="E11307" i="8"/>
  <c r="E11308" i="8"/>
  <c r="E11309" i="8"/>
  <c r="E11310" i="8"/>
  <c r="E11311" i="8"/>
  <c r="E11312" i="8"/>
  <c r="E11313" i="8"/>
  <c r="E11314" i="8"/>
  <c r="E11315" i="8"/>
  <c r="E11316" i="8"/>
  <c r="E11317" i="8"/>
  <c r="E11318" i="8"/>
  <c r="E11319" i="8"/>
  <c r="E11320" i="8"/>
  <c r="E11321" i="8"/>
  <c r="E11322" i="8"/>
  <c r="E11323" i="8"/>
  <c r="E11324" i="8"/>
  <c r="E11325" i="8"/>
  <c r="E11326" i="8"/>
  <c r="E11327" i="8"/>
  <c r="E11328" i="8"/>
  <c r="E11329" i="8"/>
  <c r="E11330" i="8"/>
  <c r="E11331" i="8"/>
  <c r="E11332" i="8"/>
  <c r="E11333" i="8"/>
  <c r="E11334" i="8"/>
  <c r="E11335" i="8"/>
  <c r="E11336" i="8"/>
  <c r="E11337" i="8"/>
  <c r="E11338" i="8"/>
  <c r="E11339" i="8"/>
  <c r="E11340" i="8"/>
  <c r="E11341" i="8"/>
  <c r="E11342" i="8"/>
  <c r="E11343" i="8"/>
  <c r="E11344" i="8"/>
  <c r="E11345" i="8"/>
  <c r="E11346" i="8"/>
  <c r="E11347" i="8"/>
  <c r="E11348" i="8"/>
  <c r="E11349" i="8"/>
  <c r="E11350" i="8"/>
  <c r="E11351" i="8"/>
  <c r="E11352" i="8"/>
  <c r="E11353" i="8"/>
  <c r="E11354" i="8"/>
  <c r="E11355" i="8"/>
  <c r="E11356" i="8"/>
  <c r="E11357" i="8"/>
  <c r="E11358" i="8"/>
  <c r="E11359" i="8"/>
  <c r="E11360" i="8"/>
  <c r="E11361" i="8"/>
  <c r="E11362" i="8"/>
  <c r="E11363" i="8"/>
  <c r="E11364" i="8"/>
  <c r="E11365" i="8"/>
  <c r="E11366" i="8"/>
  <c r="E11367" i="8"/>
  <c r="E11368" i="8"/>
  <c r="E11369" i="8"/>
  <c r="E11370" i="8"/>
  <c r="E11371" i="8"/>
  <c r="E11372" i="8"/>
  <c r="E11373" i="8"/>
  <c r="E11374" i="8"/>
  <c r="E11375" i="8"/>
  <c r="E11376" i="8"/>
  <c r="E11377" i="8"/>
  <c r="E11378" i="8"/>
  <c r="E11379" i="8"/>
  <c r="E11380" i="8"/>
  <c r="E11381" i="8"/>
  <c r="E11382" i="8"/>
  <c r="E11383" i="8"/>
  <c r="E11384" i="8"/>
  <c r="E11385" i="8"/>
  <c r="E11386" i="8"/>
  <c r="E11387" i="8"/>
  <c r="E11388" i="8"/>
  <c r="E11389" i="8"/>
  <c r="E11390" i="8"/>
  <c r="E11391" i="8"/>
  <c r="E11392" i="8"/>
  <c r="E11393" i="8"/>
  <c r="E11394" i="8"/>
  <c r="E11395" i="8"/>
  <c r="E11396" i="8"/>
  <c r="E11397" i="8"/>
  <c r="E11398" i="8"/>
  <c r="E11399" i="8"/>
  <c r="E11400" i="8"/>
  <c r="E11401" i="8"/>
  <c r="E11402" i="8"/>
  <c r="E11403" i="8"/>
  <c r="E11404" i="8"/>
  <c r="E11405" i="8"/>
  <c r="E11406" i="8"/>
  <c r="E11407" i="8"/>
  <c r="E11408" i="8"/>
  <c r="E11409" i="8"/>
  <c r="E11410" i="8"/>
  <c r="E11411" i="8"/>
  <c r="E11412" i="8"/>
  <c r="E11413" i="8"/>
  <c r="E11414" i="8"/>
  <c r="E11415" i="8"/>
  <c r="E11416" i="8"/>
  <c r="E11417" i="8"/>
  <c r="E11418" i="8"/>
  <c r="E11419" i="8"/>
  <c r="E11420" i="8"/>
  <c r="E11421" i="8"/>
  <c r="E11422" i="8"/>
  <c r="E11423" i="8"/>
  <c r="E11424" i="8"/>
  <c r="E11425" i="8"/>
  <c r="E11426" i="8"/>
  <c r="E11427" i="8"/>
  <c r="E11428" i="8"/>
  <c r="E11429" i="8"/>
  <c r="E11430" i="8"/>
  <c r="E11431" i="8"/>
  <c r="E11432" i="8"/>
  <c r="E11433" i="8"/>
  <c r="E11434" i="8"/>
  <c r="E11435" i="8"/>
  <c r="E11436" i="8"/>
  <c r="E11437" i="8"/>
  <c r="E11438" i="8"/>
  <c r="E11439" i="8"/>
  <c r="E11440" i="8"/>
  <c r="E11441" i="8"/>
  <c r="E11442" i="8"/>
  <c r="E11443" i="8"/>
  <c r="E11444" i="8"/>
  <c r="E11445" i="8"/>
  <c r="E11446" i="8"/>
  <c r="E11447" i="8"/>
  <c r="E11448" i="8"/>
  <c r="E11449" i="8"/>
  <c r="E11450" i="8"/>
  <c r="E11451" i="8"/>
  <c r="E11452" i="8"/>
  <c r="E11453" i="8"/>
  <c r="E11454" i="8"/>
  <c r="E11455" i="8"/>
  <c r="E11456" i="8"/>
  <c r="E11457" i="8"/>
  <c r="E11458" i="8"/>
  <c r="E11459" i="8"/>
  <c r="E11460" i="8"/>
  <c r="E11461" i="8"/>
  <c r="E11462" i="8"/>
  <c r="E11463" i="8"/>
  <c r="E11464" i="8"/>
  <c r="E11465" i="8"/>
  <c r="E11466" i="8"/>
  <c r="E11467" i="8"/>
  <c r="E11468" i="8"/>
  <c r="E11469" i="8"/>
  <c r="E11470" i="8"/>
  <c r="E11471" i="8"/>
  <c r="E11472" i="8"/>
  <c r="E11473" i="8"/>
  <c r="E11474" i="8"/>
  <c r="E11475" i="8"/>
  <c r="E11476" i="8"/>
  <c r="E11477" i="8"/>
  <c r="E11478" i="8"/>
  <c r="E11479" i="8"/>
  <c r="E11480" i="8"/>
  <c r="E11481" i="8"/>
  <c r="E11482" i="8"/>
  <c r="E11483" i="8"/>
  <c r="E11484" i="8"/>
  <c r="E11485" i="8"/>
  <c r="E11486" i="8"/>
  <c r="E11487" i="8"/>
  <c r="E11488" i="8"/>
  <c r="E11489" i="8"/>
  <c r="E11490" i="8"/>
  <c r="E11491" i="8"/>
  <c r="E11492" i="8"/>
  <c r="E11493" i="8"/>
  <c r="E11494" i="8"/>
  <c r="E11495" i="8"/>
  <c r="E11496" i="8"/>
  <c r="E11497" i="8"/>
  <c r="E11498" i="8"/>
  <c r="E11499" i="8"/>
  <c r="E11500" i="8"/>
  <c r="E11501" i="8"/>
  <c r="E11502" i="8"/>
  <c r="E11503" i="8"/>
  <c r="E11504" i="8"/>
  <c r="E11505" i="8"/>
  <c r="E11506" i="8"/>
  <c r="E11507" i="8"/>
  <c r="E11508" i="8"/>
  <c r="E11509" i="8"/>
  <c r="E11510" i="8"/>
  <c r="E11511" i="8"/>
  <c r="E11512" i="8"/>
  <c r="E11513" i="8"/>
  <c r="E11514" i="8"/>
  <c r="E11515" i="8"/>
  <c r="E11516" i="8"/>
  <c r="E11517" i="8"/>
  <c r="E11518" i="8"/>
  <c r="E11519" i="8"/>
  <c r="E11520" i="8"/>
  <c r="E11521" i="8"/>
  <c r="E11522" i="8"/>
  <c r="E11523" i="8"/>
  <c r="E11524" i="8"/>
  <c r="E11525" i="8"/>
  <c r="E11526" i="8"/>
  <c r="E11527" i="8"/>
  <c r="E11528" i="8"/>
  <c r="E11529" i="8"/>
  <c r="E11530" i="8"/>
  <c r="E11531" i="8"/>
  <c r="E11532" i="8"/>
  <c r="E11533" i="8"/>
  <c r="E11534" i="8"/>
  <c r="E11535" i="8"/>
  <c r="E11536" i="8"/>
  <c r="E11537" i="8"/>
  <c r="E11538" i="8"/>
  <c r="E11539" i="8"/>
  <c r="E11540" i="8"/>
  <c r="E11541" i="8"/>
  <c r="E11542" i="8"/>
  <c r="E11543" i="8"/>
  <c r="E11544" i="8"/>
  <c r="E11545" i="8"/>
  <c r="E11546" i="8"/>
  <c r="E11547" i="8"/>
  <c r="E11548" i="8"/>
  <c r="E11549" i="8"/>
  <c r="E11550" i="8"/>
  <c r="E11551" i="8"/>
  <c r="E11552" i="8"/>
  <c r="E11553" i="8"/>
  <c r="E11554" i="8"/>
  <c r="E11555" i="8"/>
  <c r="E11556" i="8"/>
  <c r="E11557" i="8"/>
  <c r="E11558" i="8"/>
  <c r="E11559" i="8"/>
  <c r="E11560" i="8"/>
  <c r="E11561" i="8"/>
  <c r="E11562" i="8"/>
  <c r="E11563" i="8"/>
  <c r="E11564" i="8"/>
  <c r="E11565" i="8"/>
  <c r="E11566" i="8"/>
  <c r="E11567" i="8"/>
  <c r="E11568" i="8"/>
  <c r="E11569" i="8"/>
  <c r="E11570" i="8"/>
  <c r="E11571" i="8"/>
  <c r="E11572" i="8"/>
  <c r="E11573" i="8"/>
  <c r="E11574" i="8"/>
  <c r="E11575" i="8"/>
  <c r="E11576" i="8"/>
  <c r="E11577" i="8"/>
  <c r="E11578" i="8"/>
  <c r="E11579" i="8"/>
  <c r="E11580" i="8"/>
  <c r="E11581" i="8"/>
  <c r="E11582" i="8"/>
  <c r="E11583" i="8"/>
  <c r="E11584" i="8"/>
  <c r="E11585" i="8"/>
  <c r="E11586" i="8"/>
  <c r="E11587" i="8"/>
  <c r="E11588" i="8"/>
  <c r="E11589" i="8"/>
  <c r="E11590" i="8"/>
  <c r="E11591" i="8"/>
  <c r="E11592" i="8"/>
  <c r="E11593" i="8"/>
  <c r="E11594" i="8"/>
  <c r="E11595" i="8"/>
  <c r="E11596" i="8"/>
  <c r="E11597" i="8"/>
  <c r="E11598" i="8"/>
  <c r="E11599" i="8"/>
  <c r="E11600" i="8"/>
  <c r="E11601" i="8"/>
  <c r="E11602" i="8"/>
  <c r="E11603" i="8"/>
  <c r="E11604" i="8"/>
  <c r="E11605" i="8"/>
  <c r="E11606" i="8"/>
  <c r="E11607" i="8"/>
  <c r="E11608" i="8"/>
  <c r="E11609" i="8"/>
  <c r="E11610" i="8"/>
  <c r="E11611" i="8"/>
  <c r="E11612" i="8"/>
  <c r="E11613" i="8"/>
  <c r="E11614" i="8"/>
  <c r="E11615" i="8"/>
  <c r="E11616" i="8"/>
  <c r="E11617" i="8"/>
  <c r="E11618" i="8"/>
  <c r="E11619" i="8"/>
  <c r="E11620" i="8"/>
  <c r="E11621" i="8"/>
  <c r="E11622" i="8"/>
  <c r="E11623" i="8"/>
  <c r="E11624" i="8"/>
  <c r="E11625" i="8"/>
  <c r="E11626" i="8"/>
  <c r="E11627" i="8"/>
  <c r="E11628" i="8"/>
  <c r="E11629" i="8"/>
  <c r="E11630" i="8"/>
  <c r="E11631" i="8"/>
  <c r="E11632" i="8"/>
  <c r="E11633" i="8"/>
  <c r="E11634" i="8"/>
  <c r="E11635" i="8"/>
  <c r="E11636" i="8"/>
  <c r="E11637" i="8"/>
  <c r="E11638" i="8"/>
  <c r="E11639" i="8"/>
  <c r="E11640" i="8"/>
  <c r="E11641" i="8"/>
  <c r="E11642" i="8"/>
  <c r="E11643" i="8"/>
  <c r="E11644" i="8"/>
  <c r="E11645" i="8"/>
  <c r="E11646" i="8"/>
  <c r="E11647" i="8"/>
  <c r="E11648" i="8"/>
  <c r="E11649" i="8"/>
  <c r="E11650" i="8"/>
  <c r="E11651" i="8"/>
  <c r="E11652" i="8"/>
  <c r="E11653" i="8"/>
  <c r="E11654" i="8"/>
  <c r="E11655" i="8"/>
  <c r="E11656" i="8"/>
  <c r="E11657" i="8"/>
  <c r="E11658" i="8"/>
  <c r="E11659" i="8"/>
  <c r="E11660" i="8"/>
  <c r="E11661" i="8"/>
  <c r="E11662" i="8"/>
  <c r="E11663" i="8"/>
  <c r="E11664" i="8"/>
  <c r="E11665" i="8"/>
  <c r="E11666" i="8"/>
  <c r="E11667" i="8"/>
  <c r="E11668" i="8"/>
  <c r="E11669" i="8"/>
  <c r="E11670" i="8"/>
  <c r="E11671" i="8"/>
  <c r="E11672" i="8"/>
  <c r="E11673" i="8"/>
  <c r="E11674" i="8"/>
  <c r="E11675" i="8"/>
  <c r="E11676" i="8"/>
  <c r="E11677" i="8"/>
  <c r="E11678" i="8"/>
  <c r="E11679" i="8"/>
  <c r="E11680" i="8"/>
  <c r="E11681" i="8"/>
  <c r="E11682" i="8"/>
  <c r="E11683" i="8"/>
  <c r="E11684" i="8"/>
  <c r="E11685" i="8"/>
  <c r="E11686" i="8"/>
  <c r="E11687" i="8"/>
  <c r="E11688" i="8"/>
  <c r="E11689" i="8"/>
  <c r="E11690" i="8"/>
  <c r="E11691" i="8"/>
  <c r="E11692" i="8"/>
  <c r="E11693" i="8"/>
  <c r="E11694" i="8"/>
  <c r="E11695" i="8"/>
  <c r="E11696" i="8"/>
  <c r="E11697" i="8"/>
  <c r="E11698" i="8"/>
  <c r="E11699" i="8"/>
  <c r="E11700" i="8"/>
  <c r="E11701" i="8"/>
  <c r="E11702" i="8"/>
  <c r="E11703" i="8"/>
  <c r="E11704" i="8"/>
  <c r="E11705" i="8"/>
  <c r="E11706" i="8"/>
  <c r="E11707" i="8"/>
  <c r="E11708" i="8"/>
  <c r="E11709" i="8"/>
  <c r="E11710" i="8"/>
  <c r="E11711" i="8"/>
  <c r="E11712" i="8"/>
  <c r="E11713" i="8"/>
  <c r="E11714" i="8"/>
  <c r="E11715" i="8"/>
  <c r="E11716" i="8"/>
  <c r="E11717" i="8"/>
  <c r="E11718" i="8"/>
  <c r="E11719" i="8"/>
  <c r="E11720" i="8"/>
  <c r="E11721" i="8"/>
  <c r="E11722" i="8"/>
  <c r="E11723" i="8"/>
  <c r="E11724" i="8"/>
  <c r="E11725" i="8"/>
  <c r="E11726" i="8"/>
  <c r="E11727" i="8"/>
  <c r="E11728" i="8"/>
  <c r="E11729" i="8"/>
  <c r="E11730" i="8"/>
  <c r="E11731" i="8"/>
  <c r="E11732" i="8"/>
  <c r="E11733" i="8"/>
  <c r="E11734" i="8"/>
  <c r="E11735" i="8"/>
  <c r="E11736" i="8"/>
  <c r="E11737" i="8"/>
  <c r="E11738" i="8"/>
  <c r="E11739" i="8"/>
  <c r="E11740" i="8"/>
  <c r="E11741" i="8"/>
  <c r="E11742" i="8"/>
  <c r="E11743" i="8"/>
  <c r="E11744" i="8"/>
  <c r="E11745" i="8"/>
  <c r="E11746" i="8"/>
  <c r="E11747" i="8"/>
  <c r="E11748" i="8"/>
  <c r="E11749" i="8"/>
  <c r="E11750" i="8"/>
  <c r="E11751" i="8"/>
  <c r="E11752" i="8"/>
  <c r="E11753" i="8"/>
  <c r="E11754" i="8"/>
  <c r="E11755" i="8"/>
  <c r="E11756" i="8"/>
  <c r="E11757" i="8"/>
  <c r="E11758" i="8"/>
  <c r="E11759" i="8"/>
  <c r="E11760" i="8"/>
  <c r="E11761" i="8"/>
  <c r="E11762" i="8"/>
  <c r="E11763" i="8"/>
  <c r="E11764" i="8"/>
  <c r="E11765" i="8"/>
  <c r="E11766" i="8"/>
  <c r="E11767" i="8"/>
  <c r="E11768" i="8"/>
  <c r="E11769" i="8"/>
  <c r="E11770" i="8"/>
  <c r="E11771" i="8"/>
  <c r="E11772" i="8"/>
  <c r="E11773" i="8"/>
  <c r="E11774" i="8"/>
  <c r="E11775" i="8"/>
  <c r="E11776" i="8"/>
  <c r="E11777" i="8"/>
  <c r="E11778" i="8"/>
  <c r="E11779" i="8"/>
  <c r="E11780" i="8"/>
  <c r="E11781" i="8"/>
  <c r="E11782" i="8"/>
  <c r="E11783" i="8"/>
  <c r="E11784" i="8"/>
  <c r="E11785" i="8"/>
  <c r="E11786" i="8"/>
  <c r="E11787" i="8"/>
  <c r="E11788" i="8"/>
  <c r="E11789" i="8"/>
  <c r="E11790" i="8"/>
  <c r="E11791" i="8"/>
  <c r="E11792" i="8"/>
  <c r="E11793" i="8"/>
  <c r="E11794" i="8"/>
  <c r="E11795" i="8"/>
  <c r="E11796" i="8"/>
  <c r="E11797" i="8"/>
  <c r="E11798" i="8"/>
  <c r="E11799" i="8"/>
  <c r="E11800" i="8"/>
  <c r="E11801" i="8"/>
  <c r="E11802" i="8"/>
  <c r="E11803" i="8"/>
  <c r="E11804" i="8"/>
  <c r="E11805" i="8"/>
  <c r="E11806" i="8"/>
  <c r="E11807" i="8"/>
  <c r="E11808" i="8"/>
  <c r="E11809" i="8"/>
  <c r="E11810" i="8"/>
  <c r="E11811" i="8"/>
  <c r="E11812" i="8"/>
  <c r="E11813" i="8"/>
  <c r="E11814" i="8"/>
  <c r="E11815" i="8"/>
  <c r="E11816" i="8"/>
  <c r="E11817" i="8"/>
  <c r="E11818" i="8"/>
  <c r="E11819" i="8"/>
  <c r="E11820" i="8"/>
  <c r="E11821" i="8"/>
  <c r="E11822" i="8"/>
  <c r="E11823" i="8"/>
  <c r="E11824" i="8"/>
  <c r="E11825" i="8"/>
  <c r="E11826" i="8"/>
  <c r="E11827" i="8"/>
  <c r="E11828" i="8"/>
  <c r="E11829" i="8"/>
  <c r="E11830" i="8"/>
  <c r="E11831" i="8"/>
  <c r="E11832" i="8"/>
  <c r="E11833" i="8"/>
  <c r="E11834" i="8"/>
  <c r="E11835" i="8"/>
  <c r="E11836" i="8"/>
  <c r="E11837" i="8"/>
  <c r="E11838" i="8"/>
  <c r="E11839" i="8"/>
  <c r="E11840" i="8"/>
  <c r="E11841" i="8"/>
  <c r="E11842" i="8"/>
  <c r="E11843" i="8"/>
  <c r="E11844" i="8"/>
  <c r="E11845" i="8"/>
  <c r="E11846" i="8"/>
  <c r="E11847" i="8"/>
  <c r="E11848" i="8"/>
  <c r="E11849" i="8"/>
  <c r="E11850" i="8"/>
  <c r="E11851" i="8"/>
  <c r="E11852" i="8"/>
  <c r="E11853" i="8"/>
  <c r="E11854" i="8"/>
  <c r="E11855" i="8"/>
  <c r="E11856" i="8"/>
  <c r="E11857" i="8"/>
  <c r="E11858" i="8"/>
  <c r="E11859" i="8"/>
  <c r="E11860" i="8"/>
  <c r="E11861" i="8"/>
  <c r="E11862" i="8"/>
  <c r="E11863" i="8"/>
  <c r="E11864" i="8"/>
  <c r="E11865" i="8"/>
  <c r="E11866" i="8"/>
  <c r="E11867" i="8"/>
  <c r="E11868" i="8"/>
  <c r="E11869" i="8"/>
  <c r="E11870" i="8"/>
  <c r="E11871" i="8"/>
  <c r="E11872" i="8"/>
  <c r="E11873" i="8"/>
  <c r="E11874" i="8"/>
  <c r="E11875" i="8"/>
  <c r="E11876" i="8"/>
  <c r="E11877" i="8"/>
  <c r="E11878" i="8"/>
  <c r="E11879" i="8"/>
  <c r="E11880" i="8"/>
  <c r="E11881" i="8"/>
  <c r="E11882" i="8"/>
  <c r="E11883" i="8"/>
  <c r="E11884" i="8"/>
  <c r="E11885" i="8"/>
  <c r="E11886" i="8"/>
  <c r="E11887" i="8"/>
  <c r="E11888" i="8"/>
  <c r="E11889" i="8"/>
  <c r="E11890" i="8"/>
  <c r="E11891" i="8"/>
  <c r="E11892" i="8"/>
  <c r="E11893" i="8"/>
  <c r="E11894" i="8"/>
  <c r="E11895" i="8"/>
  <c r="E11896" i="8"/>
  <c r="E11897" i="8"/>
  <c r="E11898" i="8"/>
  <c r="E11899" i="8"/>
  <c r="E11900" i="8"/>
  <c r="E11901" i="8"/>
  <c r="E11902" i="8"/>
  <c r="E11903" i="8"/>
  <c r="E11904" i="8"/>
  <c r="E11905" i="8"/>
  <c r="E11906" i="8"/>
  <c r="E11907" i="8"/>
  <c r="E11908" i="8"/>
  <c r="E11909" i="8"/>
  <c r="E11910" i="8"/>
  <c r="E11911" i="8"/>
  <c r="E11912" i="8"/>
  <c r="E11913" i="8"/>
  <c r="E11914" i="8"/>
  <c r="E11915" i="8"/>
  <c r="E11916" i="8"/>
  <c r="E11917" i="8"/>
  <c r="E11918" i="8"/>
  <c r="E11919" i="8"/>
  <c r="E11920" i="8"/>
  <c r="E11921" i="8"/>
  <c r="E11922" i="8"/>
  <c r="E11923" i="8"/>
  <c r="E11924" i="8"/>
  <c r="E11925" i="8"/>
  <c r="E11926" i="8"/>
  <c r="E11927" i="8"/>
  <c r="E11928" i="8"/>
  <c r="E11929" i="8"/>
  <c r="E11930" i="8"/>
  <c r="E11931" i="8"/>
  <c r="E11932" i="8"/>
  <c r="E11933" i="8"/>
  <c r="E11934" i="8"/>
  <c r="E11935" i="8"/>
  <c r="E11936" i="8"/>
  <c r="E11937" i="8"/>
  <c r="E11938" i="8"/>
  <c r="E11939" i="8"/>
  <c r="E11940" i="8"/>
  <c r="E11941" i="8"/>
  <c r="E11942" i="8"/>
  <c r="E11943" i="8"/>
  <c r="E11944" i="8"/>
  <c r="E11945" i="8"/>
  <c r="E11946" i="8"/>
  <c r="E11947" i="8"/>
  <c r="E11948" i="8"/>
  <c r="E11949" i="8"/>
  <c r="E11950" i="8"/>
  <c r="E11951" i="8"/>
  <c r="E11952" i="8"/>
  <c r="E11953" i="8"/>
  <c r="E11954" i="8"/>
  <c r="E11955" i="8"/>
  <c r="E11956" i="8"/>
  <c r="E11957" i="8"/>
  <c r="E11958" i="8"/>
  <c r="E11959" i="8"/>
  <c r="E11960" i="8"/>
  <c r="E11961" i="8"/>
  <c r="E11962" i="8"/>
  <c r="E11963" i="8"/>
  <c r="E11964" i="8"/>
  <c r="E11965" i="8"/>
  <c r="E11966" i="8"/>
  <c r="E11967" i="8"/>
  <c r="E11968" i="8"/>
  <c r="E11969" i="8"/>
  <c r="E11970" i="8"/>
  <c r="E11971" i="8"/>
  <c r="E11972" i="8"/>
  <c r="E11973" i="8"/>
  <c r="E11974" i="8"/>
  <c r="E11975" i="8"/>
  <c r="E11976" i="8"/>
  <c r="E11977" i="8"/>
  <c r="E11978" i="8"/>
  <c r="E11979" i="8"/>
  <c r="E11980" i="8"/>
  <c r="E11981" i="8"/>
  <c r="E11982" i="8"/>
  <c r="E11983" i="8"/>
  <c r="E11984" i="8"/>
  <c r="E11985" i="8"/>
  <c r="E11986" i="8"/>
  <c r="E11987" i="8"/>
  <c r="E11988" i="8"/>
  <c r="E11989" i="8"/>
  <c r="E11990" i="8"/>
  <c r="E11991" i="8"/>
  <c r="E11992" i="8"/>
  <c r="E11993" i="8"/>
  <c r="E11994" i="8"/>
  <c r="E11995" i="8"/>
  <c r="E11996" i="8"/>
  <c r="E11997" i="8"/>
  <c r="E11998" i="8"/>
  <c r="E11999" i="8"/>
  <c r="E12000" i="8"/>
  <c r="E12001" i="8"/>
  <c r="E12002" i="8"/>
  <c r="E12003" i="8"/>
  <c r="E12004" i="8"/>
  <c r="E12005" i="8"/>
  <c r="E12006" i="8"/>
  <c r="E12007" i="8"/>
  <c r="E12008" i="8"/>
  <c r="E12009" i="8"/>
  <c r="E12010" i="8"/>
  <c r="E12011" i="8"/>
  <c r="E12012" i="8"/>
  <c r="E12013" i="8"/>
  <c r="E12014" i="8"/>
  <c r="E12015" i="8"/>
  <c r="E12016" i="8"/>
  <c r="E12017" i="8"/>
  <c r="E12018" i="8"/>
  <c r="E12019" i="8"/>
  <c r="E12020" i="8"/>
  <c r="E12021" i="8"/>
  <c r="E12022" i="8"/>
  <c r="E12023" i="8"/>
  <c r="E12024" i="8"/>
  <c r="E12025" i="8"/>
  <c r="E12026" i="8"/>
  <c r="E12027" i="8"/>
  <c r="E12028" i="8"/>
  <c r="E12029" i="8"/>
  <c r="E12030" i="8"/>
  <c r="E12031" i="8"/>
  <c r="E12032" i="8"/>
  <c r="E12033" i="8"/>
  <c r="E12034" i="8"/>
  <c r="E12035" i="8"/>
  <c r="E12036" i="8"/>
  <c r="E12037" i="8"/>
  <c r="E12038" i="8"/>
  <c r="E12039" i="8"/>
  <c r="E12040" i="8"/>
  <c r="E12041" i="8"/>
  <c r="E12042" i="8"/>
  <c r="E12043" i="8"/>
  <c r="E12044" i="8"/>
  <c r="E12045" i="8"/>
  <c r="E12046" i="8"/>
  <c r="E12047" i="8"/>
  <c r="E12048" i="8"/>
  <c r="E12049" i="8"/>
  <c r="E12050" i="8"/>
  <c r="E12051" i="8"/>
  <c r="E12052" i="8"/>
  <c r="E12053" i="8"/>
  <c r="E12054" i="8"/>
  <c r="E12055" i="8"/>
  <c r="E12056" i="8"/>
  <c r="E12057" i="8"/>
  <c r="E12058" i="8"/>
  <c r="E12059" i="8"/>
  <c r="E12060" i="8"/>
  <c r="E12061" i="8"/>
  <c r="E12062" i="8"/>
  <c r="E12063" i="8"/>
  <c r="E12064" i="8"/>
  <c r="E12065" i="8"/>
  <c r="E12066" i="8"/>
  <c r="E12067" i="8"/>
  <c r="E12068" i="8"/>
  <c r="E12069" i="8"/>
  <c r="E12070" i="8"/>
  <c r="E12071" i="8"/>
  <c r="E12072" i="8"/>
  <c r="E12073" i="8"/>
  <c r="E12074" i="8"/>
  <c r="E12075" i="8"/>
  <c r="E12076" i="8"/>
  <c r="E12077" i="8"/>
  <c r="E12078" i="8"/>
  <c r="E12079" i="8"/>
  <c r="E12080" i="8"/>
  <c r="E12081" i="8"/>
  <c r="E12082" i="8"/>
  <c r="E12083" i="8"/>
  <c r="E12084" i="8"/>
  <c r="E12085" i="8"/>
  <c r="E12086" i="8"/>
  <c r="E12087" i="8"/>
  <c r="E12088" i="8"/>
  <c r="E12089" i="8"/>
  <c r="E12090" i="8"/>
  <c r="E12091" i="8"/>
  <c r="E12092" i="8"/>
  <c r="E12093" i="8"/>
  <c r="E12094" i="8"/>
  <c r="E12095" i="8"/>
  <c r="E12096" i="8"/>
  <c r="E12097" i="8"/>
  <c r="E12098" i="8"/>
  <c r="E12099" i="8"/>
  <c r="E12100" i="8"/>
  <c r="E12101" i="8"/>
  <c r="E12102" i="8"/>
  <c r="E12103" i="8"/>
  <c r="E12104" i="8"/>
  <c r="E12105" i="8"/>
  <c r="E12106" i="8"/>
  <c r="E12107" i="8"/>
  <c r="E12108" i="8"/>
  <c r="E12109" i="8"/>
  <c r="E12110" i="8"/>
  <c r="E12111" i="8"/>
  <c r="E12112" i="8"/>
  <c r="E12113" i="8"/>
  <c r="E12114" i="8"/>
  <c r="E12115" i="8"/>
  <c r="E12116" i="8"/>
  <c r="E12117" i="8"/>
  <c r="E12118" i="8"/>
  <c r="E12119" i="8"/>
  <c r="E12120" i="8"/>
  <c r="E12121" i="8"/>
  <c r="E12122" i="8"/>
  <c r="E12123" i="8"/>
  <c r="E12124" i="8"/>
  <c r="E12125" i="8"/>
  <c r="E12126" i="8"/>
  <c r="E12127" i="8"/>
  <c r="E12128" i="8"/>
  <c r="E12129" i="8"/>
  <c r="E12130" i="8"/>
  <c r="E12131" i="8"/>
  <c r="E12132" i="8"/>
  <c r="E12133" i="8"/>
  <c r="E12134" i="8"/>
  <c r="E12135" i="8"/>
  <c r="E12136" i="8"/>
  <c r="E12137" i="8"/>
  <c r="E12138" i="8"/>
  <c r="E12139" i="8"/>
  <c r="E12140" i="8"/>
  <c r="E12141" i="8"/>
  <c r="E12142" i="8"/>
  <c r="E12143" i="8"/>
  <c r="E12144" i="8"/>
  <c r="E12145" i="8"/>
  <c r="E12146" i="8"/>
  <c r="E12147" i="8"/>
  <c r="E12148" i="8"/>
  <c r="E12149" i="8"/>
  <c r="E12150" i="8"/>
  <c r="E12151" i="8"/>
  <c r="E12152" i="8"/>
  <c r="E12153" i="8"/>
  <c r="E12154" i="8"/>
  <c r="E12155" i="8"/>
  <c r="E12156" i="8"/>
  <c r="E12157" i="8"/>
  <c r="E12158" i="8"/>
  <c r="E12159" i="8"/>
  <c r="E12160" i="8"/>
  <c r="E12161" i="8"/>
  <c r="E12162" i="8"/>
  <c r="E12163" i="8"/>
  <c r="E12164" i="8"/>
  <c r="E12165" i="8"/>
  <c r="E12166" i="8"/>
  <c r="E12167" i="8"/>
  <c r="E12168" i="8"/>
  <c r="E12169" i="8"/>
  <c r="E12170" i="8"/>
  <c r="E12171" i="8"/>
  <c r="E12172" i="8"/>
  <c r="E12173" i="8"/>
  <c r="E12174" i="8"/>
  <c r="E12175" i="8"/>
  <c r="E12176" i="8"/>
  <c r="E12177" i="8"/>
  <c r="E12178" i="8"/>
  <c r="E12179" i="8"/>
  <c r="E12180" i="8"/>
  <c r="E12181" i="8"/>
  <c r="E12182" i="8"/>
  <c r="E12183" i="8"/>
  <c r="E12184" i="8"/>
  <c r="E12185" i="8"/>
  <c r="E12186" i="8"/>
  <c r="E12187" i="8"/>
  <c r="E12188" i="8"/>
  <c r="E12189" i="8"/>
  <c r="E12190" i="8"/>
  <c r="E12191" i="8"/>
  <c r="E12192" i="8"/>
  <c r="E12193" i="8"/>
  <c r="E12194" i="8"/>
  <c r="E12195" i="8"/>
  <c r="E12196" i="8"/>
  <c r="E12197" i="8"/>
  <c r="E12198" i="8"/>
  <c r="E12199" i="8"/>
  <c r="E12200" i="8"/>
  <c r="E12201" i="8"/>
  <c r="E12202" i="8"/>
  <c r="E12203" i="8"/>
  <c r="E12204" i="8"/>
  <c r="E12205" i="8"/>
  <c r="E12206" i="8"/>
  <c r="E12207" i="8"/>
  <c r="E12208" i="8"/>
  <c r="E12209" i="8"/>
  <c r="E12210" i="8"/>
  <c r="E12211" i="8"/>
  <c r="E12212" i="8"/>
  <c r="E12213" i="8"/>
  <c r="E12214" i="8"/>
  <c r="E12215" i="8"/>
  <c r="E12216" i="8"/>
  <c r="E12217" i="8"/>
  <c r="E12218" i="8"/>
  <c r="E12219" i="8"/>
  <c r="E12220" i="8"/>
  <c r="E12221" i="8"/>
  <c r="E12222" i="8"/>
  <c r="E12223" i="8"/>
  <c r="E12224" i="8"/>
  <c r="E12225" i="8"/>
  <c r="E12226" i="8"/>
  <c r="E12227" i="8"/>
  <c r="E12228" i="8"/>
  <c r="E12229" i="8"/>
  <c r="E12230" i="8"/>
  <c r="E12231" i="8"/>
  <c r="E12232" i="8"/>
  <c r="E12233" i="8"/>
  <c r="E12234" i="8"/>
  <c r="E12235" i="8"/>
  <c r="E12236" i="8"/>
  <c r="E12237" i="8"/>
  <c r="E12238" i="8"/>
  <c r="E12239" i="8"/>
  <c r="E12240" i="8"/>
  <c r="E12241" i="8"/>
  <c r="E12242" i="8"/>
  <c r="E12243" i="8"/>
  <c r="E12244" i="8"/>
  <c r="E12245" i="8"/>
  <c r="E12246" i="8"/>
  <c r="E12247" i="8"/>
  <c r="E12248" i="8"/>
  <c r="E12249" i="8"/>
  <c r="E12250" i="8"/>
  <c r="E12251" i="8"/>
  <c r="E12252" i="8"/>
  <c r="E12253" i="8"/>
  <c r="E12254" i="8"/>
  <c r="E12255" i="8"/>
  <c r="E12256" i="8"/>
  <c r="E12257" i="8"/>
  <c r="E12258" i="8"/>
  <c r="E12259" i="8"/>
  <c r="E12260" i="8"/>
  <c r="E12261" i="8"/>
  <c r="E12262" i="8"/>
  <c r="E12263" i="8"/>
  <c r="E12264" i="8"/>
  <c r="E12265" i="8"/>
  <c r="E12266" i="8"/>
  <c r="E12267" i="8"/>
  <c r="E12268" i="8"/>
  <c r="E12269" i="8"/>
  <c r="E12270" i="8"/>
  <c r="E12271" i="8"/>
  <c r="E12272" i="8"/>
  <c r="E12273" i="8"/>
  <c r="E12274" i="8"/>
  <c r="E12275" i="8"/>
  <c r="E12276" i="8"/>
  <c r="E12277" i="8"/>
  <c r="E12278" i="8"/>
  <c r="E12279" i="8"/>
  <c r="E12280" i="8"/>
  <c r="E12281" i="8"/>
  <c r="E12282" i="8"/>
  <c r="E12283" i="8"/>
  <c r="E12284" i="8"/>
  <c r="E12285" i="8"/>
  <c r="E12286" i="8"/>
  <c r="E12287" i="8"/>
  <c r="E12288" i="8"/>
  <c r="E12289" i="8"/>
  <c r="E12290" i="8"/>
  <c r="E12291" i="8"/>
  <c r="E12292" i="8"/>
  <c r="E12293" i="8"/>
  <c r="E12294" i="8"/>
  <c r="E12295" i="8"/>
  <c r="E12296" i="8"/>
  <c r="E12297" i="8"/>
  <c r="E12298" i="8"/>
  <c r="E12299" i="8"/>
  <c r="E12300" i="8"/>
  <c r="E12301" i="8"/>
  <c r="E12302" i="8"/>
  <c r="E12303" i="8"/>
  <c r="E12304" i="8"/>
  <c r="E12305" i="8"/>
  <c r="E12306" i="8"/>
  <c r="E12307" i="8"/>
  <c r="E12308" i="8"/>
  <c r="E12309" i="8"/>
  <c r="E12310" i="8"/>
  <c r="E12311" i="8"/>
  <c r="E12312" i="8"/>
  <c r="E12313" i="8"/>
  <c r="E12314" i="8"/>
  <c r="E12315" i="8"/>
  <c r="E12316" i="8"/>
  <c r="E12317" i="8"/>
  <c r="E12318" i="8"/>
  <c r="E12319" i="8"/>
  <c r="E12320" i="8"/>
  <c r="E12321" i="8"/>
  <c r="E12322" i="8"/>
  <c r="E12323" i="8"/>
  <c r="E12324" i="8"/>
  <c r="E12325" i="8"/>
  <c r="E12326" i="8"/>
  <c r="E12327" i="8"/>
  <c r="E12328" i="8"/>
  <c r="E12329" i="8"/>
  <c r="E12330" i="8"/>
  <c r="E12331" i="8"/>
  <c r="E12332" i="8"/>
  <c r="E12333" i="8"/>
  <c r="E12334" i="8"/>
  <c r="E12335" i="8"/>
  <c r="E12336" i="8"/>
  <c r="E12337" i="8"/>
  <c r="E12338" i="8"/>
  <c r="E12339" i="8"/>
  <c r="E12340" i="8"/>
  <c r="E12341" i="8"/>
  <c r="E12342" i="8"/>
  <c r="E12343" i="8"/>
  <c r="E12344" i="8"/>
  <c r="E12345" i="8"/>
  <c r="E12346" i="8"/>
  <c r="E12347" i="8"/>
  <c r="E12348" i="8"/>
  <c r="E12349" i="8"/>
  <c r="E12350" i="8"/>
  <c r="E12351" i="8"/>
  <c r="E12352" i="8"/>
  <c r="E12353" i="8"/>
  <c r="E12354" i="8"/>
  <c r="E12355" i="8"/>
  <c r="E12356" i="8"/>
  <c r="E12357" i="8"/>
  <c r="E12358" i="8"/>
  <c r="E12359" i="8"/>
  <c r="E12360" i="8"/>
  <c r="E12361" i="8"/>
  <c r="E12362" i="8"/>
  <c r="E12363" i="8"/>
  <c r="E12364" i="8"/>
  <c r="E12365" i="8"/>
  <c r="E12366" i="8"/>
  <c r="E12367" i="8"/>
  <c r="E12368" i="8"/>
  <c r="E12369" i="8"/>
  <c r="E12370" i="8"/>
  <c r="E12371" i="8"/>
  <c r="E12372" i="8"/>
  <c r="E12373" i="8"/>
  <c r="E12374" i="8"/>
  <c r="E12375" i="8"/>
  <c r="E12376" i="8"/>
  <c r="E12377" i="8"/>
  <c r="E12378" i="8"/>
  <c r="E12379" i="8"/>
  <c r="E12380" i="8"/>
  <c r="E12381" i="8"/>
  <c r="E12382" i="8"/>
  <c r="E12383" i="8"/>
  <c r="E12384" i="8"/>
  <c r="E12385" i="8"/>
  <c r="E12386" i="8"/>
  <c r="E12387" i="8"/>
  <c r="E12388" i="8"/>
  <c r="E12389" i="8"/>
  <c r="E12390" i="8"/>
  <c r="E12391" i="8"/>
  <c r="E12392" i="8"/>
  <c r="E12393" i="8"/>
  <c r="E12394" i="8"/>
  <c r="E12395" i="8"/>
  <c r="E12396" i="8"/>
  <c r="E12397" i="8"/>
  <c r="E12398" i="8"/>
  <c r="E12399" i="8"/>
  <c r="E12400" i="8"/>
  <c r="E12401" i="8"/>
  <c r="E12402" i="8"/>
  <c r="E12403" i="8"/>
  <c r="E12404" i="8"/>
  <c r="E12405" i="8"/>
  <c r="E12406" i="8"/>
  <c r="E12407" i="8"/>
  <c r="E12408" i="8"/>
  <c r="E12409" i="8"/>
  <c r="E12410" i="8"/>
  <c r="E12411" i="8"/>
  <c r="E12412" i="8"/>
  <c r="E12413" i="8"/>
  <c r="E12414" i="8"/>
  <c r="E12415" i="8"/>
  <c r="E12416" i="8"/>
  <c r="E12417" i="8"/>
  <c r="E12418" i="8"/>
  <c r="E12419" i="8"/>
  <c r="E12420" i="8"/>
  <c r="E12421" i="8"/>
  <c r="E12422" i="8"/>
  <c r="E12423" i="8"/>
  <c r="E12424" i="8"/>
  <c r="E12425" i="8"/>
  <c r="E12426" i="8"/>
  <c r="E12427" i="8"/>
  <c r="E12428" i="8"/>
  <c r="E12429" i="8"/>
  <c r="E12430" i="8"/>
  <c r="E12431" i="8"/>
  <c r="E12432" i="8"/>
  <c r="E12433" i="8"/>
  <c r="E12434" i="8"/>
  <c r="E12435" i="8"/>
  <c r="E12436" i="8"/>
  <c r="E12437" i="8"/>
  <c r="E12438" i="8"/>
  <c r="E12439" i="8"/>
  <c r="E12440" i="8"/>
  <c r="E12441" i="8"/>
  <c r="E12442" i="8"/>
  <c r="E12443" i="8"/>
  <c r="E12444" i="8"/>
  <c r="E12445" i="8"/>
  <c r="E12446" i="8"/>
  <c r="E12447" i="8"/>
  <c r="E12448" i="8"/>
  <c r="E12449" i="8"/>
  <c r="E12450" i="8"/>
  <c r="E12451" i="8"/>
  <c r="E12452" i="8"/>
  <c r="E12453" i="8"/>
  <c r="E12454" i="8"/>
  <c r="E12455" i="8"/>
  <c r="E12456" i="8"/>
  <c r="E12457" i="8"/>
  <c r="E12458" i="8"/>
  <c r="E12459" i="8"/>
  <c r="E12460" i="8"/>
  <c r="E12461" i="8"/>
  <c r="E12462" i="8"/>
  <c r="E12463" i="8"/>
  <c r="E12464" i="8"/>
  <c r="E12465" i="8"/>
  <c r="E12466" i="8"/>
  <c r="E12467" i="8"/>
  <c r="E12468" i="8"/>
  <c r="E12469" i="8"/>
  <c r="E12470" i="8"/>
  <c r="E12471" i="8"/>
  <c r="E12472" i="8"/>
  <c r="E12473" i="8"/>
  <c r="E12474" i="8"/>
  <c r="E12475" i="8"/>
  <c r="E12476" i="8"/>
  <c r="E12477" i="8"/>
  <c r="E12478" i="8"/>
  <c r="E12479" i="8"/>
  <c r="E12480" i="8"/>
  <c r="E12481" i="8"/>
  <c r="E12482" i="8"/>
  <c r="E12483" i="8"/>
  <c r="E12484" i="8"/>
  <c r="E12485" i="8"/>
  <c r="E12486" i="8"/>
  <c r="E12487" i="8"/>
  <c r="E12488" i="8"/>
  <c r="E12489" i="8"/>
  <c r="E12490" i="8"/>
  <c r="E12491" i="8"/>
  <c r="E12492" i="8"/>
  <c r="E12493" i="8"/>
  <c r="E12494" i="8"/>
  <c r="E12495" i="8"/>
  <c r="E12496" i="8"/>
  <c r="E12497" i="8"/>
  <c r="E12498" i="8"/>
  <c r="E12499" i="8"/>
  <c r="E12500" i="8"/>
  <c r="E12501" i="8"/>
  <c r="E12502" i="8"/>
  <c r="E12503" i="8"/>
  <c r="E12504" i="8"/>
  <c r="E12505" i="8"/>
  <c r="E12506" i="8"/>
  <c r="E12507" i="8"/>
  <c r="E12508" i="8"/>
  <c r="E12509" i="8"/>
  <c r="E12510" i="8"/>
  <c r="E12511" i="8"/>
  <c r="E12512" i="8"/>
  <c r="E12513" i="8"/>
  <c r="E12514" i="8"/>
  <c r="E12515" i="8"/>
  <c r="E12516" i="8"/>
  <c r="E12517" i="8"/>
  <c r="E12518" i="8"/>
  <c r="E12519" i="8"/>
  <c r="E12520" i="8"/>
  <c r="E12521" i="8"/>
  <c r="E12522" i="8"/>
  <c r="E12523" i="8"/>
  <c r="E12524" i="8"/>
  <c r="E12525" i="8"/>
  <c r="E12526" i="8"/>
  <c r="E12527" i="8"/>
  <c r="E12528" i="8"/>
  <c r="E12529" i="8"/>
  <c r="E12530" i="8"/>
  <c r="E12531" i="8"/>
  <c r="E12532" i="8"/>
  <c r="E12533" i="8"/>
  <c r="E12534" i="8"/>
  <c r="E12535" i="8"/>
  <c r="E12536" i="8"/>
  <c r="E12537" i="8"/>
  <c r="E12538" i="8"/>
  <c r="E12539" i="8"/>
  <c r="E12540" i="8"/>
  <c r="E12541" i="8"/>
  <c r="E12542" i="8"/>
  <c r="E12543" i="8"/>
  <c r="E12544" i="8"/>
  <c r="E12545" i="8"/>
  <c r="E12546" i="8"/>
  <c r="E12547" i="8"/>
  <c r="E12548" i="8"/>
  <c r="E12549" i="8"/>
  <c r="E12550" i="8"/>
  <c r="E12551" i="8"/>
  <c r="E12552" i="8"/>
  <c r="E12553" i="8"/>
  <c r="E12554" i="8"/>
  <c r="E12555" i="8"/>
  <c r="E12556" i="8"/>
  <c r="E12557" i="8"/>
  <c r="E12558" i="8"/>
  <c r="E12559" i="8"/>
  <c r="E12560" i="8"/>
  <c r="E12561" i="8"/>
  <c r="E12562" i="8"/>
  <c r="E12563" i="8"/>
  <c r="E12564" i="8"/>
  <c r="E12565" i="8"/>
  <c r="E12566" i="8"/>
  <c r="E12567" i="8"/>
  <c r="E12568" i="8"/>
  <c r="E12569" i="8"/>
  <c r="E12570" i="8"/>
  <c r="E12571" i="8"/>
  <c r="E12572" i="8"/>
  <c r="E12573" i="8"/>
  <c r="E12574" i="8"/>
  <c r="E12575" i="8"/>
  <c r="E12576" i="8"/>
  <c r="E12577" i="8"/>
  <c r="E12578" i="8"/>
  <c r="E12579" i="8"/>
  <c r="E12580" i="8"/>
  <c r="E12581" i="8"/>
  <c r="E12582" i="8"/>
  <c r="E12583" i="8"/>
  <c r="E12584" i="8"/>
  <c r="E12585" i="8"/>
  <c r="E12586" i="8"/>
  <c r="E12587" i="8"/>
  <c r="E12588" i="8"/>
  <c r="E12589" i="8"/>
  <c r="E12590" i="8"/>
  <c r="E12591" i="8"/>
  <c r="E12592" i="8"/>
  <c r="E12593" i="8"/>
  <c r="E12594" i="8"/>
  <c r="E12595" i="8"/>
  <c r="E12596" i="8"/>
  <c r="E12597" i="8"/>
  <c r="E12598" i="8"/>
  <c r="E12599" i="8"/>
  <c r="E12600" i="8"/>
  <c r="E12601" i="8"/>
  <c r="E12602" i="8"/>
  <c r="E12603" i="8"/>
  <c r="E12604" i="8"/>
  <c r="E12605" i="8"/>
  <c r="E12606" i="8"/>
  <c r="E12607" i="8"/>
  <c r="E12608" i="8"/>
  <c r="E12609" i="8"/>
  <c r="E12610" i="8"/>
  <c r="E12611" i="8"/>
  <c r="E12612" i="8"/>
  <c r="E12613" i="8"/>
  <c r="E12614" i="8"/>
  <c r="E12615" i="8"/>
  <c r="E12616" i="8"/>
  <c r="E12617" i="8"/>
  <c r="E12618" i="8"/>
  <c r="E12619" i="8"/>
  <c r="E12620" i="8"/>
  <c r="E12621" i="8"/>
  <c r="E12622" i="8"/>
  <c r="E12623" i="8"/>
  <c r="E12624" i="8"/>
  <c r="E12625" i="8"/>
  <c r="E12626" i="8"/>
  <c r="E12627" i="8"/>
  <c r="E12628" i="8"/>
  <c r="E12629" i="8"/>
  <c r="E12630" i="8"/>
  <c r="E12631" i="8"/>
  <c r="E12632" i="8"/>
  <c r="E12633" i="8"/>
  <c r="E12634" i="8"/>
  <c r="E12635" i="8"/>
  <c r="E12636" i="8"/>
  <c r="E12637" i="8"/>
  <c r="E12638" i="8"/>
  <c r="E12639" i="8"/>
  <c r="E12640" i="8"/>
  <c r="E12641" i="8"/>
  <c r="E12642" i="8"/>
  <c r="E12643" i="8"/>
  <c r="E12644" i="8"/>
  <c r="E12645" i="8"/>
  <c r="E12646" i="8"/>
  <c r="E12647" i="8"/>
  <c r="E12648" i="8"/>
  <c r="E12649" i="8"/>
  <c r="E12650" i="8"/>
  <c r="E12651" i="8"/>
  <c r="E12652" i="8"/>
  <c r="E12653" i="8"/>
  <c r="E12654" i="8"/>
  <c r="E12655" i="8"/>
  <c r="E12656" i="8"/>
  <c r="E12657" i="8"/>
  <c r="E12658" i="8"/>
  <c r="E12659" i="8"/>
  <c r="E12660" i="8"/>
  <c r="E12661" i="8"/>
  <c r="E12662" i="8"/>
  <c r="E12663" i="8"/>
  <c r="E12664" i="8"/>
  <c r="E12665" i="8"/>
  <c r="E12666" i="8"/>
  <c r="E12667" i="8"/>
  <c r="E12668" i="8"/>
  <c r="E12669" i="8"/>
  <c r="E12670" i="8"/>
  <c r="E12671" i="8"/>
  <c r="E12672" i="8"/>
  <c r="E12673" i="8"/>
  <c r="E12674" i="8"/>
  <c r="E12675" i="8"/>
  <c r="E12676" i="8"/>
  <c r="E12677" i="8"/>
  <c r="E12678" i="8"/>
  <c r="E12679" i="8"/>
  <c r="E12680" i="8"/>
  <c r="E12681" i="8"/>
  <c r="E12682" i="8"/>
  <c r="E12683" i="8"/>
  <c r="E12684" i="8"/>
  <c r="E12685" i="8"/>
  <c r="E12686" i="8"/>
  <c r="E12687" i="8"/>
  <c r="E12688" i="8"/>
  <c r="E12689" i="8"/>
  <c r="E12690" i="8"/>
  <c r="E12691" i="8"/>
  <c r="E12692" i="8"/>
  <c r="E12693" i="8"/>
  <c r="E12694" i="8"/>
  <c r="E12695" i="8"/>
  <c r="E12696" i="8"/>
  <c r="E12697" i="8"/>
  <c r="E12698" i="8"/>
  <c r="E12699" i="8"/>
  <c r="E12700" i="8"/>
  <c r="E12701" i="8"/>
  <c r="E12702" i="8"/>
  <c r="E12703" i="8"/>
  <c r="E12704" i="8"/>
  <c r="E12705" i="8"/>
  <c r="E12706" i="8"/>
  <c r="E12707" i="8"/>
  <c r="E12708" i="8"/>
  <c r="E12709" i="8"/>
  <c r="E12710" i="8"/>
  <c r="E12711" i="8"/>
  <c r="E12712" i="8"/>
  <c r="E12713" i="8"/>
  <c r="E12714" i="8"/>
  <c r="E12715" i="8"/>
  <c r="E12716" i="8"/>
  <c r="E12717" i="8"/>
  <c r="E12718" i="8"/>
  <c r="E12719" i="8"/>
  <c r="E12720" i="8"/>
  <c r="E12721" i="8"/>
  <c r="E12722" i="8"/>
  <c r="E12723" i="8"/>
  <c r="E12724" i="8"/>
  <c r="E12725" i="8"/>
  <c r="E12726" i="8"/>
  <c r="E12727" i="8"/>
  <c r="E12728" i="8"/>
  <c r="E12729" i="8"/>
  <c r="E12730" i="8"/>
  <c r="E12731" i="8"/>
  <c r="E12732" i="8"/>
  <c r="E12733" i="8"/>
  <c r="E12734" i="8"/>
  <c r="E12735" i="8"/>
  <c r="E12736" i="8"/>
  <c r="E12737" i="8"/>
  <c r="E12738" i="8"/>
  <c r="E12739" i="8"/>
  <c r="E12740" i="8"/>
  <c r="E12741" i="8"/>
  <c r="E12742" i="8"/>
  <c r="E12743" i="8"/>
  <c r="E12744" i="8"/>
  <c r="E12745" i="8"/>
  <c r="E12746" i="8"/>
  <c r="E12747" i="8"/>
  <c r="E12748" i="8"/>
  <c r="E12749" i="8"/>
  <c r="E12750" i="8"/>
  <c r="E12751" i="8"/>
  <c r="E12752" i="8"/>
  <c r="E12753" i="8"/>
  <c r="E12754" i="8"/>
  <c r="E12755" i="8"/>
  <c r="E12756" i="8"/>
  <c r="E12757" i="8"/>
  <c r="E12758" i="8"/>
  <c r="E12759" i="8"/>
  <c r="E12760" i="8"/>
  <c r="E12761" i="8"/>
  <c r="E12762" i="8"/>
  <c r="E12763" i="8"/>
  <c r="E12764" i="8"/>
  <c r="E12765" i="8"/>
  <c r="E12766" i="8"/>
  <c r="E12767" i="8"/>
  <c r="E12768" i="8"/>
  <c r="E12769" i="8"/>
  <c r="E12770" i="8"/>
  <c r="E12771" i="8"/>
  <c r="E12772" i="8"/>
  <c r="E12773" i="8"/>
  <c r="E12774" i="8"/>
  <c r="E12775" i="8"/>
  <c r="E12776" i="8"/>
  <c r="E12777" i="8"/>
  <c r="E12778" i="8"/>
  <c r="E12779" i="8"/>
  <c r="E12780" i="8"/>
  <c r="E12781" i="8"/>
  <c r="E12782" i="8"/>
  <c r="E12783" i="8"/>
  <c r="E12784" i="8"/>
  <c r="E12785" i="8"/>
  <c r="E12786" i="8"/>
  <c r="E12787" i="8"/>
  <c r="E12788" i="8"/>
  <c r="E12789" i="8"/>
  <c r="E12790" i="8"/>
  <c r="E12791" i="8"/>
  <c r="E12792" i="8"/>
  <c r="E12793" i="8"/>
  <c r="E12794" i="8"/>
  <c r="E12795" i="8"/>
  <c r="E12796" i="8"/>
  <c r="E12797" i="8"/>
  <c r="E12798" i="8"/>
  <c r="E12799" i="8"/>
  <c r="E12800" i="8"/>
  <c r="E12801" i="8"/>
  <c r="E12802" i="8"/>
  <c r="E12803" i="8"/>
  <c r="E12804" i="8"/>
  <c r="E12805" i="8"/>
  <c r="E12806" i="8"/>
  <c r="E12807" i="8"/>
  <c r="E12808" i="8"/>
  <c r="E12809" i="8"/>
  <c r="E12810" i="8"/>
  <c r="E12811" i="8"/>
  <c r="E12812" i="8"/>
  <c r="E12813" i="8"/>
  <c r="E12814" i="8"/>
  <c r="E12815" i="8"/>
  <c r="E12816" i="8"/>
  <c r="E12817" i="8"/>
  <c r="E12818" i="8"/>
  <c r="E12819" i="8"/>
  <c r="E12820" i="8"/>
  <c r="E12821" i="8"/>
  <c r="E12822" i="8"/>
  <c r="E12823" i="8"/>
  <c r="E12824" i="8"/>
  <c r="E12825" i="8"/>
  <c r="E12826" i="8"/>
  <c r="E12827" i="8"/>
  <c r="E12828" i="8"/>
  <c r="E12829" i="8"/>
  <c r="E12830" i="8"/>
  <c r="E12831" i="8"/>
  <c r="E12832" i="8"/>
  <c r="E12833" i="8"/>
  <c r="E12834" i="8"/>
  <c r="E12835" i="8"/>
  <c r="E12836" i="8"/>
  <c r="E12837" i="8"/>
  <c r="E12838" i="8"/>
  <c r="E12839" i="8"/>
  <c r="E12840" i="8"/>
  <c r="E12841" i="8"/>
  <c r="E12842" i="8"/>
  <c r="E12843" i="8"/>
  <c r="E12844" i="8"/>
  <c r="E12845" i="8"/>
  <c r="E12846" i="8"/>
  <c r="E12847" i="8"/>
  <c r="E12848" i="8"/>
  <c r="E12849" i="8"/>
  <c r="E12850" i="8"/>
  <c r="E12851" i="8"/>
  <c r="E12852" i="8"/>
  <c r="E12853" i="8"/>
  <c r="E12854" i="8"/>
  <c r="E12855" i="8"/>
  <c r="E12856" i="8"/>
  <c r="E12857" i="8"/>
  <c r="E12858" i="8"/>
  <c r="E12859" i="8"/>
  <c r="E12860" i="8"/>
  <c r="E12861" i="8"/>
  <c r="E12862" i="8"/>
  <c r="E12863" i="8"/>
  <c r="E12864" i="8"/>
  <c r="E12865" i="8"/>
  <c r="E12866" i="8"/>
  <c r="E12867" i="8"/>
  <c r="E12868" i="8"/>
  <c r="E12869" i="8"/>
  <c r="E12870" i="8"/>
  <c r="E12871" i="8"/>
  <c r="E12872" i="8"/>
  <c r="E12873" i="8"/>
  <c r="E12874" i="8"/>
  <c r="E12875" i="8"/>
  <c r="E12876" i="8"/>
  <c r="E12877" i="8"/>
  <c r="E12878" i="8"/>
  <c r="E12879" i="8"/>
  <c r="E12880" i="8"/>
  <c r="E12881" i="8"/>
  <c r="E12882" i="8"/>
  <c r="E12883" i="8"/>
  <c r="E12884" i="8"/>
  <c r="E12885" i="8"/>
  <c r="E12886" i="8"/>
  <c r="E12887" i="8"/>
  <c r="E12888" i="8"/>
  <c r="E12889" i="8"/>
  <c r="E12890" i="8"/>
  <c r="E12891" i="8"/>
  <c r="E12892" i="8"/>
  <c r="E12893" i="8"/>
  <c r="E12894" i="8"/>
  <c r="E12895" i="8"/>
  <c r="E12896" i="8"/>
  <c r="E12897" i="8"/>
  <c r="E12898" i="8"/>
  <c r="E12899" i="8"/>
  <c r="E12900" i="8"/>
  <c r="E12901" i="8"/>
  <c r="E12902" i="8"/>
  <c r="E12903" i="8"/>
  <c r="E12904" i="8"/>
  <c r="E12905" i="8"/>
  <c r="E12906" i="8"/>
  <c r="E12907" i="8"/>
  <c r="E12908" i="8"/>
  <c r="E12909" i="8"/>
  <c r="E12910" i="8"/>
  <c r="E12911" i="8"/>
  <c r="E12912" i="8"/>
  <c r="E12913" i="8"/>
  <c r="E12914" i="8"/>
  <c r="E12915" i="8"/>
  <c r="E12916" i="8"/>
  <c r="E12917" i="8"/>
  <c r="E12918" i="8"/>
  <c r="E12919" i="8"/>
  <c r="E12920" i="8"/>
  <c r="E12921" i="8"/>
  <c r="E12922" i="8"/>
  <c r="E12923" i="8"/>
  <c r="E12924" i="8"/>
  <c r="E12925" i="8"/>
  <c r="E12926" i="8"/>
  <c r="E12927" i="8"/>
  <c r="E12928" i="8"/>
  <c r="E12929" i="8"/>
  <c r="E12930" i="8"/>
  <c r="E12931" i="8"/>
  <c r="E12932" i="8"/>
  <c r="E12933" i="8"/>
  <c r="E12934" i="8"/>
  <c r="E12935" i="8"/>
  <c r="E12936" i="8"/>
  <c r="E12937" i="8"/>
  <c r="E12938" i="8"/>
  <c r="E12939" i="8"/>
  <c r="E12940" i="8"/>
  <c r="E12941" i="8"/>
  <c r="E12942" i="8"/>
  <c r="E12943" i="8"/>
  <c r="E12944" i="8"/>
  <c r="E12945" i="8"/>
  <c r="E12946" i="8"/>
  <c r="E12947" i="8"/>
  <c r="E12948" i="8"/>
  <c r="E12949" i="8"/>
  <c r="E12950" i="8"/>
  <c r="E12951" i="8"/>
  <c r="E12952" i="8"/>
  <c r="E12953" i="8"/>
  <c r="E12954" i="8"/>
  <c r="E12955" i="8"/>
  <c r="E12956" i="8"/>
  <c r="E12957" i="8"/>
  <c r="E12958" i="8"/>
  <c r="E12959" i="8"/>
  <c r="E12960" i="8"/>
  <c r="E12961" i="8"/>
  <c r="E12962" i="8"/>
  <c r="E12963" i="8"/>
  <c r="E12964" i="8"/>
  <c r="E12965" i="8"/>
  <c r="E12966" i="8"/>
  <c r="E12967" i="8"/>
  <c r="E12968" i="8"/>
  <c r="E12969" i="8"/>
  <c r="E12970" i="8"/>
  <c r="E12971" i="8"/>
  <c r="E12972" i="8"/>
  <c r="E12973" i="8"/>
  <c r="E12974" i="8"/>
  <c r="E12975" i="8"/>
  <c r="E12976" i="8"/>
  <c r="E12977" i="8"/>
  <c r="E12978" i="8"/>
  <c r="E12979" i="8"/>
  <c r="E12980" i="8"/>
  <c r="E12981" i="8"/>
  <c r="E12982" i="8"/>
  <c r="E12983" i="8"/>
  <c r="E12984" i="8"/>
  <c r="E12985" i="8"/>
  <c r="E12986" i="8"/>
  <c r="E12987" i="8"/>
  <c r="E12988" i="8"/>
  <c r="E12989" i="8"/>
  <c r="E12990" i="8"/>
  <c r="E12991" i="8"/>
  <c r="E12992" i="8"/>
  <c r="E12993" i="8"/>
  <c r="E12994" i="8"/>
  <c r="E12995" i="8"/>
  <c r="E12996" i="8"/>
  <c r="E12997" i="8"/>
  <c r="E12998" i="8"/>
  <c r="E12999" i="8"/>
  <c r="E13000" i="8"/>
  <c r="E13001" i="8"/>
  <c r="E13002" i="8"/>
  <c r="E13003" i="8"/>
  <c r="E13004" i="8"/>
  <c r="E13005" i="8"/>
  <c r="E13006" i="8"/>
  <c r="E13007" i="8"/>
  <c r="E13008" i="8"/>
  <c r="E13009" i="8"/>
  <c r="E13010" i="8"/>
  <c r="E13011" i="8"/>
  <c r="E13012" i="8"/>
  <c r="E13013" i="8"/>
  <c r="E13014" i="8"/>
  <c r="E13015" i="8"/>
  <c r="E13016" i="8"/>
  <c r="E13017" i="8"/>
  <c r="E13018" i="8"/>
  <c r="E13019" i="8"/>
  <c r="E13020" i="8"/>
  <c r="E13021" i="8"/>
  <c r="E13022" i="8"/>
  <c r="E13023" i="8"/>
  <c r="E13024" i="8"/>
  <c r="E13025" i="8"/>
  <c r="E13026" i="8"/>
  <c r="E13027" i="8"/>
  <c r="E13028" i="8"/>
  <c r="E13029" i="8"/>
  <c r="E13030" i="8"/>
  <c r="E13031" i="8"/>
  <c r="E13032" i="8"/>
  <c r="E13033" i="8"/>
  <c r="E13034" i="8"/>
  <c r="E13035" i="8"/>
  <c r="E13036" i="8"/>
  <c r="E13037" i="8"/>
  <c r="E13038" i="8"/>
  <c r="E13039" i="8"/>
  <c r="E13040" i="8"/>
  <c r="E13041" i="8"/>
  <c r="E13042" i="8"/>
  <c r="E13043" i="8"/>
  <c r="E13044" i="8"/>
  <c r="E13045" i="8"/>
  <c r="E13046" i="8"/>
  <c r="E13047" i="8"/>
  <c r="E13048" i="8"/>
  <c r="E13049" i="8"/>
  <c r="E13050" i="8"/>
  <c r="E13051" i="8"/>
  <c r="E13052" i="8"/>
  <c r="E13053" i="8"/>
  <c r="E13054" i="8"/>
  <c r="E13055" i="8"/>
  <c r="E13056" i="8"/>
  <c r="E13057" i="8"/>
  <c r="E13058" i="8"/>
  <c r="E13059" i="8"/>
  <c r="E13060" i="8"/>
  <c r="E13061" i="8"/>
  <c r="E13062" i="8"/>
  <c r="E13063" i="8"/>
  <c r="E13064" i="8"/>
  <c r="E13065" i="8"/>
  <c r="E13066" i="8"/>
  <c r="E13067" i="8"/>
  <c r="E13068" i="8"/>
  <c r="E13069" i="8"/>
  <c r="E13070" i="8"/>
  <c r="E13071" i="8"/>
  <c r="E13072" i="8"/>
  <c r="E13073" i="8"/>
  <c r="E13074" i="8"/>
  <c r="E13075" i="8"/>
  <c r="E13076" i="8"/>
  <c r="E13077" i="8"/>
  <c r="E13078" i="8"/>
  <c r="E13079" i="8"/>
  <c r="E13080" i="8"/>
  <c r="E13081" i="8"/>
  <c r="E13082" i="8"/>
  <c r="E13083" i="8"/>
  <c r="E13084" i="8"/>
  <c r="E13085" i="8"/>
  <c r="E13086" i="8"/>
  <c r="E13087" i="8"/>
  <c r="E13088" i="8"/>
  <c r="E13089" i="8"/>
  <c r="E13090" i="8"/>
  <c r="E13091" i="8"/>
  <c r="E13092" i="8"/>
  <c r="E13093" i="8"/>
  <c r="E13094" i="8"/>
  <c r="E13095" i="8"/>
  <c r="E13096" i="8"/>
  <c r="E13097" i="8"/>
  <c r="E13098" i="8"/>
  <c r="E13099" i="8"/>
  <c r="E13100" i="8"/>
  <c r="E13101" i="8"/>
  <c r="E13102" i="8"/>
  <c r="E13103" i="8"/>
  <c r="E13104" i="8"/>
  <c r="E13105" i="8"/>
  <c r="E13106" i="8"/>
  <c r="E13107" i="8"/>
  <c r="E13108" i="8"/>
  <c r="E13109" i="8"/>
  <c r="E13110" i="8"/>
  <c r="E13111" i="8"/>
  <c r="E13112" i="8"/>
  <c r="E13113" i="8"/>
  <c r="E13114" i="8"/>
  <c r="E13115" i="8"/>
  <c r="E13116" i="8"/>
  <c r="E13117" i="8"/>
  <c r="E13118" i="8"/>
  <c r="E13119" i="8"/>
  <c r="E13120" i="8"/>
  <c r="E13121" i="8"/>
  <c r="E13122" i="8"/>
  <c r="E13123" i="8"/>
  <c r="E13124" i="8"/>
  <c r="E13125" i="8"/>
  <c r="E13126" i="8"/>
  <c r="E13127" i="8"/>
  <c r="E13128" i="8"/>
  <c r="E13129" i="8"/>
  <c r="E13130" i="8"/>
  <c r="E13131" i="8"/>
  <c r="E13132" i="8"/>
  <c r="E13133" i="8"/>
  <c r="E13134" i="8"/>
  <c r="E13135" i="8"/>
  <c r="E13136" i="8"/>
  <c r="E13137" i="8"/>
  <c r="E13138" i="8"/>
  <c r="E13139" i="8"/>
  <c r="E13140" i="8"/>
  <c r="E13141" i="8"/>
  <c r="E13142" i="8"/>
  <c r="E13143" i="8"/>
  <c r="E13144" i="8"/>
  <c r="E13145" i="8"/>
  <c r="E13146" i="8"/>
  <c r="E13147" i="8"/>
  <c r="E13148" i="8"/>
  <c r="E13149" i="8"/>
  <c r="E13150" i="8"/>
  <c r="E13151" i="8"/>
  <c r="E13152" i="8"/>
  <c r="E13153" i="8"/>
  <c r="E13154" i="8"/>
  <c r="E13155" i="8"/>
  <c r="E13156" i="8"/>
  <c r="E13157" i="8"/>
  <c r="E13158" i="8"/>
  <c r="E13159" i="8"/>
  <c r="E13160" i="8"/>
  <c r="E13161" i="8"/>
  <c r="E13162" i="8"/>
  <c r="E13163" i="8"/>
  <c r="E13164" i="8"/>
  <c r="E13165" i="8"/>
  <c r="E13166" i="8"/>
  <c r="E13167" i="8"/>
  <c r="E13168" i="8"/>
  <c r="E13169" i="8"/>
  <c r="E13170" i="8"/>
  <c r="E13171" i="8"/>
  <c r="E13172" i="8"/>
  <c r="E13173" i="8"/>
  <c r="E13174" i="8"/>
  <c r="E13175" i="8"/>
  <c r="E13176" i="8"/>
  <c r="E13177" i="8"/>
  <c r="E13178" i="8"/>
  <c r="E13179" i="8"/>
  <c r="E13180" i="8"/>
  <c r="E13181" i="8"/>
  <c r="E13182" i="8"/>
  <c r="E13183" i="8"/>
  <c r="E13184" i="8"/>
  <c r="E13185" i="8"/>
  <c r="E13186" i="8"/>
  <c r="E13187" i="8"/>
  <c r="E13188" i="8"/>
  <c r="E13189" i="8"/>
  <c r="E13190" i="8"/>
  <c r="E13191" i="8"/>
  <c r="E13192" i="8"/>
  <c r="E13193" i="8"/>
  <c r="E13194" i="8"/>
  <c r="E13195" i="8"/>
  <c r="E13196" i="8"/>
  <c r="E13197" i="8"/>
  <c r="E13198" i="8"/>
  <c r="E13199" i="8"/>
  <c r="E13200" i="8"/>
  <c r="E13201" i="8"/>
  <c r="E13202" i="8"/>
  <c r="E13203" i="8"/>
  <c r="E13204" i="8"/>
  <c r="E13205" i="8"/>
  <c r="E13206" i="8"/>
  <c r="E13207" i="8"/>
  <c r="E13208" i="8"/>
  <c r="E13209" i="8"/>
  <c r="E13210" i="8"/>
  <c r="E13211" i="8"/>
  <c r="E13212" i="8"/>
  <c r="E13213" i="8"/>
  <c r="E13214" i="8"/>
  <c r="E13215" i="8"/>
  <c r="E13216" i="8"/>
  <c r="E13217" i="8"/>
  <c r="E13218" i="8"/>
  <c r="E13219" i="8"/>
  <c r="E13220" i="8"/>
  <c r="E13221" i="8"/>
  <c r="E13222" i="8"/>
  <c r="E13223" i="8"/>
  <c r="E13224" i="8"/>
  <c r="E13225" i="8"/>
  <c r="E13226" i="8"/>
  <c r="E13227" i="8"/>
  <c r="E13228" i="8"/>
  <c r="E13229" i="8"/>
  <c r="E13230" i="8"/>
  <c r="E13231" i="8"/>
  <c r="E13232" i="8"/>
  <c r="E13233" i="8"/>
  <c r="E13234" i="8"/>
  <c r="E13235" i="8"/>
  <c r="E13236" i="8"/>
  <c r="E13237" i="8"/>
  <c r="E13238" i="8"/>
  <c r="E13239" i="8"/>
  <c r="E13240" i="8"/>
  <c r="E13241" i="8"/>
  <c r="E13242" i="8"/>
  <c r="E13243" i="8"/>
  <c r="E13244" i="8"/>
  <c r="E13245" i="8"/>
  <c r="E13246" i="8"/>
  <c r="E13247" i="8"/>
  <c r="E13248" i="8"/>
  <c r="E13249" i="8"/>
  <c r="E13250" i="8"/>
  <c r="E13251" i="8"/>
  <c r="E13252" i="8"/>
  <c r="E13253" i="8"/>
  <c r="E13254" i="8"/>
  <c r="E13255" i="8"/>
  <c r="E13256" i="8"/>
  <c r="E13257" i="8"/>
  <c r="E13258" i="8"/>
  <c r="E13259" i="8"/>
  <c r="E13260" i="8"/>
  <c r="E13261" i="8"/>
  <c r="E13262" i="8"/>
  <c r="E13263" i="8"/>
  <c r="E13264" i="8"/>
  <c r="E13265" i="8"/>
  <c r="E13266" i="8"/>
  <c r="E13267" i="8"/>
  <c r="E13268" i="8"/>
  <c r="E13269" i="8"/>
  <c r="E13270" i="8"/>
  <c r="E13271" i="8"/>
  <c r="E13272" i="8"/>
  <c r="E13273" i="8"/>
  <c r="E13274" i="8"/>
  <c r="E13275" i="8"/>
  <c r="E13276" i="8"/>
  <c r="E13277" i="8"/>
  <c r="E13278" i="8"/>
  <c r="E13279" i="8"/>
  <c r="E13280" i="8"/>
  <c r="E13281" i="8"/>
  <c r="E13282" i="8"/>
  <c r="E13283" i="8"/>
  <c r="E13284" i="8"/>
  <c r="E13285" i="8"/>
  <c r="E13286" i="8"/>
  <c r="E13287" i="8"/>
  <c r="E13288" i="8"/>
  <c r="E13289" i="8"/>
  <c r="E13290" i="8"/>
  <c r="E13291" i="8"/>
  <c r="E13292" i="8"/>
  <c r="E13293" i="8"/>
  <c r="E13294" i="8"/>
  <c r="E13295" i="8"/>
  <c r="E13296" i="8"/>
  <c r="E13297" i="8"/>
  <c r="E13298" i="8"/>
  <c r="E13299" i="8"/>
  <c r="E13300" i="8"/>
  <c r="E13301" i="8"/>
  <c r="E13302" i="8"/>
  <c r="E13303" i="8"/>
  <c r="E13304" i="8"/>
  <c r="E13305" i="8"/>
  <c r="E13306" i="8"/>
  <c r="E13307" i="8"/>
  <c r="E13308" i="8"/>
  <c r="E13309" i="8"/>
  <c r="E13310" i="8"/>
  <c r="E13311" i="8"/>
  <c r="E13312" i="8"/>
  <c r="E13313" i="8"/>
  <c r="E13314" i="8"/>
  <c r="E13315" i="8"/>
  <c r="E13316" i="8"/>
  <c r="E13317" i="8"/>
  <c r="E13318" i="8"/>
  <c r="E13319" i="8"/>
  <c r="E13320" i="8"/>
  <c r="E13321" i="8"/>
  <c r="E13322" i="8"/>
  <c r="E13323" i="8"/>
  <c r="E13324" i="8"/>
  <c r="E13325" i="8"/>
  <c r="E13326" i="8"/>
  <c r="E13327" i="8"/>
  <c r="E13328" i="8"/>
  <c r="E13329" i="8"/>
  <c r="E13330" i="8"/>
  <c r="E13331" i="8"/>
  <c r="E13332" i="8"/>
  <c r="E13333" i="8"/>
  <c r="E13334" i="8"/>
  <c r="E13335" i="8"/>
  <c r="E13336" i="8"/>
  <c r="E13337" i="8"/>
  <c r="E13338" i="8"/>
  <c r="E13339" i="8"/>
  <c r="E13340" i="8"/>
  <c r="E13341" i="8"/>
  <c r="E13342" i="8"/>
  <c r="E13343" i="8"/>
  <c r="E13344" i="8"/>
  <c r="E13345" i="8"/>
  <c r="E13346" i="8"/>
  <c r="E13347" i="8"/>
  <c r="E13348" i="8"/>
  <c r="E13349" i="8"/>
  <c r="E13350" i="8"/>
  <c r="E13351" i="8"/>
  <c r="E13352" i="8"/>
  <c r="E13353" i="8"/>
  <c r="E13354" i="8"/>
  <c r="E13355" i="8"/>
  <c r="E13356" i="8"/>
  <c r="E13357" i="8"/>
  <c r="E13358" i="8"/>
  <c r="E13359" i="8"/>
  <c r="E13360" i="8"/>
  <c r="E13361" i="8"/>
  <c r="E13362" i="8"/>
  <c r="E13363" i="8"/>
  <c r="E13364" i="8"/>
  <c r="E13365" i="8"/>
  <c r="E13366" i="8"/>
  <c r="E13367" i="8"/>
  <c r="E13368" i="8"/>
  <c r="E13369" i="8"/>
  <c r="E13370" i="8"/>
  <c r="E13371" i="8"/>
  <c r="E13372" i="8"/>
  <c r="E13373" i="8"/>
  <c r="E13374" i="8"/>
  <c r="E13375" i="8"/>
  <c r="E13376" i="8"/>
  <c r="E13377" i="8"/>
  <c r="E13378" i="8"/>
  <c r="E13379" i="8"/>
  <c r="E13380" i="8"/>
  <c r="E13381" i="8"/>
  <c r="E13382" i="8"/>
  <c r="E13383" i="8"/>
  <c r="E13384" i="8"/>
  <c r="E13385" i="8"/>
  <c r="E13386" i="8"/>
  <c r="E13387" i="8"/>
  <c r="E13388" i="8"/>
  <c r="E13389" i="8"/>
  <c r="E13390" i="8"/>
  <c r="E13391" i="8"/>
  <c r="E13392" i="8"/>
  <c r="E13393" i="8"/>
  <c r="E13394" i="8"/>
  <c r="E13395" i="8"/>
  <c r="E13396" i="8"/>
  <c r="E13397" i="8"/>
  <c r="E13398" i="8"/>
  <c r="E13399" i="8"/>
  <c r="E13400" i="8"/>
  <c r="E13401" i="8"/>
  <c r="E13402" i="8"/>
  <c r="E13403" i="8"/>
  <c r="E13404" i="8"/>
  <c r="E13405" i="8"/>
  <c r="E13406" i="8"/>
  <c r="E13407" i="8"/>
  <c r="E13408" i="8"/>
  <c r="E13409" i="8"/>
  <c r="E13410" i="8"/>
  <c r="E13411" i="8"/>
  <c r="E13412" i="8"/>
  <c r="E13413" i="8"/>
  <c r="E13414" i="8"/>
  <c r="E13415" i="8"/>
  <c r="E13416" i="8"/>
  <c r="E13417" i="8"/>
  <c r="E13418" i="8"/>
  <c r="E13419" i="8"/>
  <c r="E13420" i="8"/>
  <c r="E13421" i="8"/>
  <c r="E13422" i="8"/>
  <c r="E13423" i="8"/>
  <c r="E13424" i="8"/>
  <c r="E13425" i="8"/>
  <c r="E13426" i="8"/>
  <c r="E13427" i="8"/>
  <c r="E13428" i="8"/>
  <c r="E13429" i="8"/>
  <c r="E13430" i="8"/>
  <c r="E13431" i="8"/>
  <c r="E13432" i="8"/>
  <c r="E13433" i="8"/>
  <c r="E13434" i="8"/>
  <c r="E13435" i="8"/>
  <c r="E13436" i="8"/>
  <c r="E13437" i="8"/>
  <c r="E13438" i="8"/>
  <c r="E13439" i="8"/>
  <c r="E13440" i="8"/>
  <c r="E13441" i="8"/>
  <c r="E13442" i="8"/>
  <c r="E13443" i="8"/>
  <c r="E13444" i="8"/>
  <c r="E13445" i="8"/>
  <c r="E13446" i="8"/>
  <c r="E13447" i="8"/>
  <c r="E13448" i="8"/>
  <c r="E13449" i="8"/>
  <c r="E13450" i="8"/>
  <c r="E13451" i="8"/>
  <c r="E13452" i="8"/>
  <c r="E13453" i="8"/>
  <c r="E13454" i="8"/>
  <c r="E13455" i="8"/>
  <c r="E13456" i="8"/>
  <c r="E13457" i="8"/>
  <c r="E13458" i="8"/>
  <c r="E13459" i="8"/>
  <c r="E13460" i="8"/>
  <c r="E13461" i="8"/>
  <c r="E13462" i="8"/>
  <c r="E13463" i="8"/>
  <c r="E13464" i="8"/>
  <c r="E13465" i="8"/>
  <c r="E13466" i="8"/>
  <c r="E13467" i="8"/>
  <c r="E13468" i="8"/>
  <c r="E13469" i="8"/>
  <c r="E13470" i="8"/>
  <c r="E13471" i="8"/>
  <c r="E13472" i="8"/>
  <c r="E13473" i="8"/>
  <c r="E13474" i="8"/>
  <c r="E13475" i="8"/>
  <c r="E13476" i="8"/>
  <c r="E13477" i="8"/>
  <c r="E13478" i="8"/>
  <c r="E13479" i="8"/>
  <c r="E13480" i="8"/>
  <c r="E13481" i="8"/>
  <c r="E13482" i="8"/>
  <c r="E13483" i="8"/>
  <c r="E13484" i="8"/>
  <c r="E13485" i="8"/>
  <c r="E13486" i="8"/>
  <c r="E13487" i="8"/>
  <c r="E13488" i="8"/>
  <c r="E13489" i="8"/>
  <c r="E13490" i="8"/>
  <c r="E13491" i="8"/>
  <c r="E13492" i="8"/>
  <c r="E13493" i="8"/>
  <c r="E13494" i="8"/>
  <c r="E13495" i="8"/>
  <c r="E13496" i="8"/>
  <c r="E13497" i="8"/>
  <c r="E13498" i="8"/>
  <c r="E13499" i="8"/>
  <c r="E13500" i="8"/>
  <c r="E13501" i="8"/>
  <c r="E13502" i="8"/>
  <c r="E13503" i="8"/>
  <c r="E13504" i="8"/>
  <c r="E13505" i="8"/>
  <c r="E13506" i="8"/>
  <c r="E13507" i="8"/>
  <c r="E13508" i="8"/>
  <c r="E13509" i="8"/>
  <c r="E13510" i="8"/>
  <c r="E13511" i="8"/>
  <c r="E13512" i="8"/>
  <c r="E13513" i="8"/>
  <c r="E13514" i="8"/>
  <c r="E13515" i="8"/>
  <c r="E13516" i="8"/>
  <c r="E13517" i="8"/>
  <c r="E13518" i="8"/>
  <c r="E13519" i="8"/>
  <c r="E13520" i="8"/>
  <c r="E13521" i="8"/>
  <c r="E13522" i="8"/>
  <c r="E13523" i="8"/>
  <c r="E13524" i="8"/>
  <c r="E13525" i="8"/>
  <c r="E13526" i="8"/>
  <c r="E13527" i="8"/>
  <c r="E13528" i="8"/>
  <c r="E13529" i="8"/>
  <c r="E13530" i="8"/>
  <c r="E13531" i="8"/>
  <c r="E13532" i="8"/>
  <c r="E13533" i="8"/>
  <c r="E13534" i="8"/>
  <c r="E13535" i="8"/>
  <c r="E13536" i="8"/>
  <c r="E13537" i="8"/>
  <c r="E13538" i="8"/>
  <c r="E13539" i="8"/>
  <c r="E13540" i="8"/>
  <c r="E13541" i="8"/>
  <c r="E13542" i="8"/>
  <c r="E13543" i="8"/>
  <c r="E13544" i="8"/>
  <c r="E13545" i="8"/>
  <c r="E13546" i="8"/>
  <c r="E13547" i="8"/>
  <c r="E13548" i="8"/>
  <c r="E13549" i="8"/>
  <c r="E13550" i="8"/>
  <c r="E13551" i="8"/>
  <c r="E13552" i="8"/>
  <c r="E13553" i="8"/>
  <c r="E13554" i="8"/>
  <c r="E13555" i="8"/>
  <c r="E13556" i="8"/>
  <c r="E13557" i="8"/>
  <c r="E13558" i="8"/>
  <c r="E13559" i="8"/>
  <c r="E13560" i="8"/>
  <c r="E13561" i="8"/>
  <c r="E13562" i="8"/>
  <c r="E13563" i="8"/>
  <c r="E13564" i="8"/>
  <c r="E13565" i="8"/>
  <c r="E13566" i="8"/>
  <c r="E13567" i="8"/>
  <c r="E13568" i="8"/>
  <c r="E13569" i="8"/>
  <c r="E13570" i="8"/>
  <c r="E13571" i="8"/>
  <c r="E13572" i="8"/>
  <c r="E13573" i="8"/>
  <c r="E13574" i="8"/>
  <c r="E13575" i="8"/>
  <c r="E13576" i="8"/>
  <c r="E13577" i="8"/>
  <c r="E13578" i="8"/>
  <c r="E13579" i="8"/>
  <c r="E13580" i="8"/>
  <c r="E13581" i="8"/>
  <c r="E13582" i="8"/>
  <c r="E13583" i="8"/>
  <c r="E13584" i="8"/>
  <c r="E13585" i="8"/>
  <c r="E13586" i="8"/>
  <c r="E13587" i="8"/>
  <c r="E13588" i="8"/>
  <c r="E13589" i="8"/>
  <c r="E13590" i="8"/>
  <c r="E13591" i="8"/>
  <c r="E13592" i="8"/>
  <c r="E13593" i="8"/>
  <c r="E13594" i="8"/>
  <c r="E13595" i="8"/>
  <c r="E13596" i="8"/>
  <c r="E13597" i="8"/>
  <c r="E13598" i="8"/>
  <c r="E13599" i="8"/>
  <c r="E13600" i="8"/>
  <c r="E13601" i="8"/>
  <c r="E13602" i="8"/>
  <c r="E13603" i="8"/>
  <c r="E13604" i="8"/>
  <c r="E13605" i="8"/>
  <c r="E13606" i="8"/>
  <c r="E13607" i="8"/>
  <c r="E13608" i="8"/>
  <c r="E13609" i="8"/>
  <c r="E13610" i="8"/>
  <c r="E13611" i="8"/>
  <c r="E13612" i="8"/>
  <c r="E13613" i="8"/>
  <c r="E13614" i="8"/>
  <c r="E13615" i="8"/>
  <c r="E13616" i="8"/>
  <c r="E13617" i="8"/>
  <c r="E13618" i="8"/>
  <c r="E13619" i="8"/>
  <c r="E13620" i="8"/>
  <c r="E13621" i="8"/>
  <c r="E13622" i="8"/>
  <c r="E13623" i="8"/>
  <c r="E13624" i="8"/>
  <c r="E13625" i="8"/>
  <c r="E13626" i="8"/>
  <c r="E13627" i="8"/>
  <c r="E13628" i="8"/>
  <c r="E13629" i="8"/>
  <c r="E13630" i="8"/>
  <c r="E13631" i="8"/>
  <c r="E13632" i="8"/>
  <c r="E13633" i="8"/>
  <c r="E13634" i="8"/>
  <c r="E13635" i="8"/>
  <c r="E13636" i="8"/>
  <c r="E13637" i="8"/>
  <c r="E13638" i="8"/>
  <c r="E13639" i="8"/>
  <c r="E13640" i="8"/>
  <c r="E13641" i="8"/>
  <c r="E13642" i="8"/>
  <c r="E13643" i="8"/>
  <c r="E13644" i="8"/>
  <c r="E13645" i="8"/>
  <c r="E13646" i="8"/>
  <c r="E13647" i="8"/>
  <c r="E13648" i="8"/>
  <c r="E13649" i="8"/>
  <c r="E13650" i="8"/>
  <c r="E13651" i="8"/>
  <c r="E13652" i="8"/>
  <c r="E13653" i="8"/>
  <c r="E13654" i="8"/>
  <c r="E13655" i="8"/>
  <c r="E13656" i="8"/>
  <c r="E13657" i="8"/>
  <c r="E13658" i="8"/>
  <c r="E13659" i="8"/>
  <c r="E13660" i="8"/>
  <c r="E13661" i="8"/>
  <c r="E13662" i="8"/>
  <c r="E13663" i="8"/>
  <c r="E13664" i="8"/>
  <c r="E13665" i="8"/>
  <c r="E13666" i="8"/>
  <c r="E13667" i="8"/>
  <c r="E13668" i="8"/>
  <c r="E13669" i="8"/>
  <c r="E13670" i="8"/>
  <c r="E13671" i="8"/>
  <c r="E13672" i="8"/>
  <c r="E13673" i="8"/>
  <c r="E13674" i="8"/>
  <c r="E13675" i="8"/>
  <c r="E13676" i="8"/>
  <c r="E13677" i="8"/>
  <c r="E13678" i="8"/>
  <c r="E13679" i="8"/>
  <c r="E13680" i="8"/>
  <c r="E13681" i="8"/>
  <c r="E13682" i="8"/>
  <c r="E13683" i="8"/>
  <c r="E13684" i="8"/>
  <c r="E13685" i="8"/>
  <c r="E13686" i="8"/>
  <c r="E13687" i="8"/>
  <c r="E13688" i="8"/>
  <c r="E13689" i="8"/>
  <c r="E13690" i="8"/>
  <c r="E13691" i="8"/>
  <c r="E13692" i="8"/>
  <c r="E13693" i="8"/>
  <c r="E13694" i="8"/>
  <c r="E13695" i="8"/>
  <c r="E13696" i="8"/>
  <c r="E13697" i="8"/>
  <c r="E13698" i="8"/>
  <c r="E13699" i="8"/>
  <c r="E13700" i="8"/>
  <c r="E13701" i="8"/>
  <c r="E13702" i="8"/>
  <c r="E13703" i="8"/>
  <c r="E13704" i="8"/>
  <c r="E13705" i="8"/>
  <c r="E13706" i="8"/>
  <c r="E13707" i="8"/>
  <c r="E13708" i="8"/>
  <c r="E13709" i="8"/>
  <c r="E13710" i="8"/>
  <c r="E13711" i="8"/>
  <c r="E13712" i="8"/>
  <c r="E13713" i="8"/>
  <c r="E13714" i="8"/>
  <c r="E13715" i="8"/>
  <c r="E13716" i="8"/>
  <c r="E13717" i="8"/>
  <c r="E13718" i="8"/>
  <c r="E13719" i="8"/>
  <c r="E13720" i="8"/>
  <c r="E13721" i="8"/>
  <c r="E13722" i="8"/>
  <c r="E13723" i="8"/>
  <c r="E13724" i="8"/>
  <c r="E13725" i="8"/>
  <c r="E13726" i="8"/>
  <c r="E13727" i="8"/>
  <c r="E13728" i="8"/>
  <c r="E13729" i="8"/>
  <c r="E13730" i="8"/>
  <c r="E13731" i="8"/>
  <c r="E13732" i="8"/>
  <c r="E13733" i="8"/>
  <c r="E13734" i="8"/>
  <c r="E13735" i="8"/>
  <c r="E13736" i="8"/>
  <c r="E13737" i="8"/>
  <c r="E13738" i="8"/>
  <c r="E13739" i="8"/>
  <c r="E13740" i="8"/>
  <c r="E13741" i="8"/>
  <c r="E13742" i="8"/>
  <c r="E13743" i="8"/>
  <c r="E13744" i="8"/>
  <c r="E13745" i="8"/>
  <c r="E13746" i="8"/>
  <c r="E13747" i="8"/>
  <c r="E13748" i="8"/>
  <c r="E13749" i="8"/>
  <c r="E13750" i="8"/>
  <c r="E13751" i="8"/>
  <c r="E13752" i="8"/>
  <c r="E13753" i="8"/>
  <c r="E13754" i="8"/>
  <c r="E13755" i="8"/>
  <c r="E13756" i="8"/>
  <c r="E13757" i="8"/>
  <c r="E13758" i="8"/>
  <c r="E13759" i="8"/>
  <c r="E13760" i="8"/>
  <c r="E13761" i="8"/>
  <c r="E13762" i="8"/>
  <c r="E13763" i="8"/>
  <c r="E13764" i="8"/>
  <c r="E13765" i="8"/>
  <c r="E13766" i="8"/>
  <c r="E13767" i="8"/>
  <c r="E13768" i="8"/>
  <c r="E13769" i="8"/>
  <c r="E13770" i="8"/>
  <c r="E13771" i="8"/>
  <c r="E13772" i="8"/>
  <c r="E13773" i="8"/>
  <c r="E13774" i="8"/>
  <c r="E13775" i="8"/>
  <c r="E13776" i="8"/>
  <c r="E13777" i="8"/>
  <c r="E13778" i="8"/>
  <c r="E13779" i="8"/>
  <c r="E13780" i="8"/>
  <c r="E13781" i="8"/>
  <c r="E13782" i="8"/>
  <c r="E13783" i="8"/>
  <c r="E13784" i="8"/>
  <c r="E13785" i="8"/>
  <c r="E13786" i="8"/>
  <c r="E13787" i="8"/>
  <c r="E13788" i="8"/>
  <c r="E13789" i="8"/>
  <c r="E13790" i="8"/>
  <c r="E13791" i="8"/>
  <c r="E13792" i="8"/>
  <c r="E13793" i="8"/>
  <c r="E13794" i="8"/>
  <c r="E13795" i="8"/>
  <c r="E13796" i="8"/>
  <c r="E13797" i="8"/>
  <c r="E13798" i="8"/>
  <c r="E13799" i="8"/>
  <c r="E13800" i="8"/>
  <c r="E13801" i="8"/>
  <c r="E13802" i="8"/>
  <c r="E13803" i="8"/>
  <c r="E13804" i="8"/>
  <c r="E13805" i="8"/>
  <c r="E13806" i="8"/>
  <c r="E13807" i="8"/>
  <c r="E13808" i="8"/>
  <c r="E13809" i="8"/>
  <c r="E13810" i="8"/>
  <c r="E13811" i="8"/>
  <c r="E13812" i="8"/>
  <c r="E13813" i="8"/>
  <c r="E13814" i="8"/>
  <c r="E13815" i="8"/>
  <c r="E13816" i="8"/>
  <c r="E13817" i="8"/>
  <c r="E13818" i="8"/>
  <c r="E13819" i="8"/>
  <c r="E13820" i="8"/>
  <c r="E13821" i="8"/>
  <c r="E13822" i="8"/>
  <c r="E13823" i="8"/>
  <c r="E13824" i="8"/>
  <c r="E13825" i="8"/>
  <c r="E13826" i="8"/>
  <c r="E13827" i="8"/>
  <c r="E13828" i="8"/>
  <c r="E13829" i="8"/>
  <c r="E13830" i="8"/>
  <c r="E13831" i="8"/>
  <c r="E13832" i="8"/>
  <c r="E13833" i="8"/>
  <c r="E13834" i="8"/>
  <c r="E13835" i="8"/>
  <c r="E13836" i="8"/>
  <c r="E13837" i="8"/>
  <c r="E13838" i="8"/>
  <c r="E13839" i="8"/>
  <c r="E13840" i="8"/>
  <c r="E13841" i="8"/>
  <c r="E13842" i="8"/>
  <c r="E13843" i="8"/>
  <c r="E13844" i="8"/>
  <c r="E13845" i="8"/>
  <c r="E13846" i="8"/>
  <c r="E13847" i="8"/>
  <c r="E13848" i="8"/>
  <c r="E13849" i="8"/>
  <c r="E13850" i="8"/>
  <c r="E13851" i="8"/>
  <c r="E13852" i="8"/>
  <c r="E13853" i="8"/>
  <c r="E13854" i="8"/>
  <c r="E13855" i="8"/>
  <c r="E13856" i="8"/>
  <c r="E13857" i="8"/>
  <c r="E13858" i="8"/>
  <c r="E13859" i="8"/>
  <c r="E13860" i="8"/>
  <c r="E13861" i="8"/>
  <c r="E13862" i="8"/>
  <c r="E13863" i="8"/>
  <c r="E13864" i="8"/>
  <c r="E13865" i="8"/>
  <c r="E13866" i="8"/>
  <c r="E13867" i="8"/>
  <c r="E13868" i="8"/>
  <c r="E13869" i="8"/>
  <c r="E13870" i="8"/>
  <c r="E13871" i="8"/>
  <c r="E13872" i="8"/>
  <c r="E13873" i="8"/>
  <c r="E13874" i="8"/>
  <c r="E13875" i="8"/>
  <c r="E13876" i="8"/>
  <c r="E13877" i="8"/>
  <c r="E13878" i="8"/>
  <c r="E13879" i="8"/>
  <c r="E13880" i="8"/>
  <c r="E13881" i="8"/>
  <c r="E13882" i="8"/>
  <c r="E13883" i="8"/>
  <c r="E13884" i="8"/>
  <c r="E13885" i="8"/>
  <c r="E13886" i="8"/>
  <c r="E13887" i="8"/>
  <c r="E13888" i="8"/>
  <c r="E13889" i="8"/>
  <c r="E13890" i="8"/>
  <c r="E13891" i="8"/>
  <c r="E13892" i="8"/>
  <c r="E13893" i="8"/>
  <c r="E13894" i="8"/>
  <c r="E13895" i="8"/>
  <c r="E13896" i="8"/>
  <c r="E13897" i="8"/>
  <c r="E13898" i="8"/>
  <c r="E13899" i="8"/>
  <c r="E13900" i="8"/>
  <c r="E13901" i="8"/>
  <c r="E13902" i="8"/>
  <c r="E13903" i="8"/>
  <c r="E13904" i="8"/>
  <c r="E13905" i="8"/>
  <c r="E13906" i="8"/>
  <c r="E13907" i="8"/>
  <c r="E13908" i="8"/>
  <c r="E13909" i="8"/>
  <c r="E13910" i="8"/>
  <c r="E13911" i="8"/>
  <c r="E13912" i="8"/>
  <c r="E13913" i="8"/>
  <c r="E13914" i="8"/>
  <c r="E13915" i="8"/>
  <c r="E13916" i="8"/>
  <c r="E13917" i="8"/>
  <c r="E13918" i="8"/>
  <c r="E13919" i="8"/>
  <c r="E13920" i="8"/>
  <c r="E13921" i="8"/>
  <c r="E13922" i="8"/>
  <c r="E13923" i="8"/>
  <c r="E13924" i="8"/>
  <c r="E13925" i="8"/>
  <c r="E13926" i="8"/>
  <c r="E13927" i="8"/>
  <c r="E13928" i="8"/>
  <c r="E13929" i="8"/>
  <c r="E13930" i="8"/>
  <c r="E13931" i="8"/>
  <c r="E13932" i="8"/>
  <c r="E13933" i="8"/>
  <c r="E13934" i="8"/>
  <c r="E13935" i="8"/>
  <c r="E13936" i="8"/>
  <c r="E13937" i="8"/>
  <c r="E13938" i="8"/>
  <c r="E13939" i="8"/>
  <c r="E13940" i="8"/>
  <c r="E13941" i="8"/>
  <c r="E13942" i="8"/>
  <c r="E13943" i="8"/>
  <c r="E13944" i="8"/>
  <c r="E13945" i="8"/>
  <c r="E13946" i="8"/>
  <c r="E13947" i="8"/>
  <c r="E13948" i="8"/>
  <c r="E13949" i="8"/>
  <c r="E13950" i="8"/>
  <c r="E13951" i="8"/>
  <c r="E13952" i="8"/>
  <c r="E13953" i="8"/>
  <c r="E13954" i="8"/>
  <c r="E13955" i="8"/>
  <c r="E13956" i="8"/>
  <c r="E13957" i="8"/>
  <c r="E13958" i="8"/>
  <c r="E13959" i="8"/>
  <c r="E13960" i="8"/>
  <c r="E13961" i="8"/>
  <c r="E13962" i="8"/>
  <c r="E13963" i="8"/>
  <c r="E13964" i="8"/>
  <c r="E13965" i="8"/>
  <c r="E13966" i="8"/>
  <c r="E13967" i="8"/>
  <c r="E13968" i="8"/>
  <c r="E13969" i="8"/>
  <c r="E13970" i="8"/>
  <c r="E13971" i="8"/>
  <c r="E13972" i="8"/>
  <c r="E13973" i="8"/>
  <c r="E13974" i="8"/>
  <c r="E13975" i="8"/>
  <c r="E13976" i="8"/>
  <c r="E13977" i="8"/>
  <c r="E13978" i="8"/>
  <c r="E13979" i="8"/>
  <c r="E13980" i="8"/>
  <c r="E13981" i="8"/>
  <c r="E13982" i="8"/>
  <c r="E13983" i="8"/>
  <c r="E13984" i="8"/>
  <c r="E13985" i="8"/>
  <c r="E13986" i="8"/>
  <c r="E13987" i="8"/>
  <c r="E13988" i="8"/>
  <c r="E13989" i="8"/>
  <c r="E13990" i="8"/>
  <c r="E13991" i="8"/>
  <c r="E13992" i="8"/>
  <c r="E13993" i="8"/>
  <c r="E13994" i="8"/>
  <c r="E13995" i="8"/>
  <c r="E13996" i="8"/>
  <c r="E13997" i="8"/>
  <c r="E13998" i="8"/>
  <c r="E13999" i="8"/>
  <c r="E14000" i="8"/>
  <c r="E14001" i="8"/>
  <c r="E14002" i="8"/>
  <c r="E14003" i="8"/>
  <c r="E14004" i="8"/>
  <c r="E14005" i="8"/>
  <c r="E14006" i="8"/>
  <c r="E14007" i="8"/>
  <c r="E14008" i="8"/>
  <c r="E14009" i="8"/>
  <c r="E14010" i="8"/>
  <c r="E14011" i="8"/>
  <c r="E14012" i="8"/>
  <c r="E14013" i="8"/>
  <c r="E14014" i="8"/>
  <c r="E14015" i="8"/>
  <c r="E14016" i="8"/>
  <c r="E14017" i="8"/>
  <c r="E14018" i="8"/>
  <c r="E14019" i="8"/>
  <c r="E14020" i="8"/>
  <c r="E14021" i="8"/>
  <c r="E14022" i="8"/>
  <c r="E14023" i="8"/>
  <c r="E14024" i="8"/>
  <c r="E14025" i="8"/>
  <c r="E14026" i="8"/>
  <c r="E14027" i="8"/>
  <c r="E14028" i="8"/>
  <c r="E14029" i="8"/>
  <c r="E14030" i="8"/>
  <c r="E14031" i="8"/>
  <c r="E14032" i="8"/>
  <c r="E14033" i="8"/>
  <c r="E14034" i="8"/>
  <c r="E14035" i="8"/>
  <c r="E14036" i="8"/>
  <c r="E14037" i="8"/>
  <c r="E14038" i="8"/>
  <c r="E14039" i="8"/>
  <c r="E14040" i="8"/>
  <c r="E14041" i="8"/>
  <c r="E14042" i="8"/>
  <c r="E14043" i="8"/>
  <c r="E14044" i="8"/>
  <c r="E14045" i="8"/>
  <c r="E14046" i="8"/>
  <c r="E14047" i="8"/>
  <c r="E14048" i="8"/>
  <c r="E14049" i="8"/>
  <c r="E14050" i="8"/>
  <c r="E14051" i="8"/>
  <c r="E14052" i="8"/>
  <c r="E14053" i="8"/>
  <c r="E14054" i="8"/>
  <c r="E14055" i="8"/>
  <c r="E14056" i="8"/>
  <c r="E14057" i="8"/>
  <c r="E14058" i="8"/>
  <c r="E14059" i="8"/>
  <c r="E14060" i="8"/>
  <c r="E14061" i="8"/>
  <c r="E14062" i="8"/>
  <c r="E14063" i="8"/>
  <c r="E14064" i="8"/>
  <c r="E14065" i="8"/>
  <c r="E14066" i="8"/>
  <c r="E14067" i="8"/>
  <c r="E14068" i="8"/>
  <c r="E14069" i="8"/>
  <c r="E14070" i="8"/>
  <c r="E14071" i="8"/>
  <c r="E14072" i="8"/>
  <c r="E14073" i="8"/>
  <c r="E14074" i="8"/>
  <c r="E14075" i="8"/>
  <c r="E14076" i="8"/>
  <c r="E14077" i="8"/>
  <c r="E14078" i="8"/>
  <c r="E14079" i="8"/>
  <c r="E14080" i="8"/>
  <c r="E14081" i="8"/>
  <c r="E14082" i="8"/>
  <c r="E14083" i="8"/>
  <c r="E14084" i="8"/>
  <c r="E14085" i="8"/>
  <c r="E14086" i="8"/>
  <c r="E14087" i="8"/>
  <c r="E14088" i="8"/>
  <c r="E14089" i="8"/>
  <c r="E14090" i="8"/>
  <c r="E14091" i="8"/>
  <c r="E14092" i="8"/>
  <c r="E14093" i="8"/>
  <c r="E14094" i="8"/>
  <c r="E14095" i="8"/>
  <c r="E14096" i="8"/>
  <c r="E14097" i="8"/>
  <c r="E14098" i="8"/>
  <c r="E14099" i="8"/>
  <c r="E14100" i="8"/>
  <c r="E14101" i="8"/>
  <c r="E14102" i="8"/>
  <c r="E14103" i="8"/>
  <c r="E14104" i="8"/>
  <c r="E14105" i="8"/>
  <c r="E14106" i="8"/>
  <c r="E14107" i="8"/>
  <c r="E14108" i="8"/>
  <c r="E14109" i="8"/>
  <c r="E14110" i="8"/>
  <c r="E14111" i="8"/>
  <c r="E14112" i="8"/>
  <c r="E14113" i="8"/>
  <c r="E14114" i="8"/>
  <c r="E14115" i="8"/>
  <c r="E14116" i="8"/>
  <c r="E14117" i="8"/>
  <c r="E14118" i="8"/>
  <c r="E14119" i="8"/>
  <c r="E14120" i="8"/>
  <c r="E14121" i="8"/>
  <c r="E14122" i="8"/>
  <c r="E14123" i="8"/>
  <c r="E14124" i="8"/>
  <c r="E14125" i="8"/>
  <c r="E14126" i="8"/>
  <c r="E14127" i="8"/>
  <c r="E14128" i="8"/>
  <c r="E14129" i="8"/>
  <c r="E14130" i="8"/>
  <c r="E14131" i="8"/>
  <c r="E14132" i="8"/>
  <c r="E14133" i="8"/>
  <c r="E14134" i="8"/>
  <c r="E14135" i="8"/>
  <c r="E14136" i="8"/>
  <c r="E14137" i="8"/>
  <c r="E14138" i="8"/>
  <c r="E14139" i="8"/>
  <c r="E14140" i="8"/>
  <c r="E14141" i="8"/>
  <c r="E14142" i="8"/>
  <c r="E14143" i="8"/>
  <c r="E14144" i="8"/>
  <c r="E14145" i="8"/>
  <c r="E14146" i="8"/>
  <c r="E14147" i="8"/>
  <c r="E14148" i="8"/>
  <c r="E14149" i="8"/>
  <c r="E14150" i="8"/>
  <c r="E14151" i="8"/>
  <c r="E14152" i="8"/>
  <c r="E14153" i="8"/>
  <c r="E14154" i="8"/>
  <c r="E14155" i="8"/>
  <c r="E14156" i="8"/>
  <c r="E14157" i="8"/>
  <c r="E14158" i="8"/>
  <c r="E14159" i="8"/>
  <c r="E14160" i="8"/>
  <c r="E14161" i="8"/>
  <c r="E14162" i="8"/>
  <c r="E14163" i="8"/>
  <c r="E14164" i="8"/>
  <c r="E14165" i="8"/>
  <c r="E14166" i="8"/>
  <c r="E14167" i="8"/>
  <c r="E14168" i="8"/>
  <c r="E14169" i="8"/>
  <c r="E14170" i="8"/>
  <c r="E14171" i="8"/>
  <c r="E14172" i="8"/>
  <c r="E14173" i="8"/>
  <c r="E14174" i="8"/>
  <c r="E14175" i="8"/>
  <c r="E14176" i="8"/>
  <c r="E14177" i="8"/>
  <c r="E14178" i="8"/>
  <c r="E14179" i="8"/>
  <c r="E14180" i="8"/>
  <c r="E14181" i="8"/>
  <c r="E14182" i="8"/>
  <c r="E14183" i="8"/>
  <c r="E14184" i="8"/>
  <c r="E14185" i="8"/>
  <c r="E14186" i="8"/>
  <c r="E14187" i="8"/>
  <c r="E14188" i="8"/>
  <c r="E14189" i="8"/>
  <c r="E14190" i="8"/>
  <c r="E14191" i="8"/>
  <c r="E14192" i="8"/>
  <c r="E14193" i="8"/>
  <c r="E14194" i="8"/>
  <c r="E14195" i="8"/>
  <c r="E14196" i="8"/>
  <c r="E14197" i="8"/>
  <c r="E14198" i="8"/>
  <c r="E14199" i="8"/>
  <c r="E14200" i="8"/>
  <c r="E14201" i="8"/>
  <c r="E14202" i="8"/>
  <c r="E14203" i="8"/>
  <c r="E14204" i="8"/>
  <c r="E14205" i="8"/>
  <c r="E14206" i="8"/>
  <c r="E14207" i="8"/>
  <c r="E14208" i="8"/>
  <c r="E14209" i="8"/>
  <c r="E14210" i="8"/>
  <c r="E14211" i="8"/>
  <c r="E14212" i="8"/>
  <c r="E14213" i="8"/>
  <c r="E14214" i="8"/>
  <c r="E14215" i="8"/>
  <c r="E14216" i="8"/>
  <c r="E14217" i="8"/>
  <c r="E14218" i="8"/>
  <c r="E14219" i="8"/>
  <c r="E14220" i="8"/>
  <c r="E14221" i="8"/>
  <c r="E14222" i="8"/>
  <c r="E14223" i="8"/>
  <c r="E14224" i="8"/>
  <c r="E14225" i="8"/>
  <c r="E14226" i="8"/>
  <c r="E14227" i="8"/>
  <c r="E14228" i="8"/>
  <c r="E14229" i="8"/>
  <c r="E14230" i="8"/>
  <c r="E14231" i="8"/>
  <c r="E14232" i="8"/>
  <c r="E14233" i="8"/>
  <c r="E14234" i="8"/>
  <c r="E14235" i="8"/>
  <c r="E14236" i="8"/>
  <c r="E14237" i="8"/>
  <c r="E14238" i="8"/>
  <c r="E14239" i="8"/>
  <c r="E14240" i="8"/>
  <c r="E14241" i="8"/>
  <c r="E14242" i="8"/>
  <c r="E14243" i="8"/>
  <c r="E14244" i="8"/>
  <c r="E14245" i="8"/>
  <c r="E14246" i="8"/>
  <c r="E14247" i="8"/>
  <c r="E14248" i="8"/>
  <c r="E14249" i="8"/>
  <c r="E14250" i="8"/>
  <c r="E14251" i="8"/>
  <c r="E14252" i="8"/>
  <c r="E14253" i="8"/>
  <c r="E14254" i="8"/>
  <c r="E14255" i="8"/>
  <c r="E14256" i="8"/>
  <c r="E14257" i="8"/>
  <c r="E14258" i="8"/>
  <c r="E14259" i="8"/>
  <c r="E14260" i="8"/>
  <c r="E14261" i="8"/>
  <c r="E14262" i="8"/>
  <c r="E14263" i="8"/>
  <c r="E14264" i="8"/>
  <c r="E14265" i="8"/>
  <c r="E14266" i="8"/>
  <c r="E14267" i="8"/>
  <c r="E14268" i="8"/>
  <c r="E14269" i="8"/>
  <c r="E14270" i="8"/>
  <c r="E14271" i="8"/>
  <c r="E14272" i="8"/>
  <c r="E14273" i="8"/>
  <c r="E14274" i="8"/>
  <c r="E14275" i="8"/>
  <c r="E14276" i="8"/>
  <c r="E14277" i="8"/>
  <c r="E14278" i="8"/>
  <c r="E14279" i="8"/>
  <c r="E14280" i="8"/>
  <c r="E14281" i="8"/>
  <c r="E14282" i="8"/>
  <c r="E14283" i="8"/>
  <c r="E14284" i="8"/>
  <c r="E14285" i="8"/>
  <c r="E14286" i="8"/>
  <c r="E14287" i="8"/>
  <c r="E14288" i="8"/>
  <c r="E14289" i="8"/>
  <c r="E14290" i="8"/>
  <c r="E14291" i="8"/>
  <c r="E14292" i="8"/>
  <c r="E14293" i="8"/>
  <c r="E14294" i="8"/>
  <c r="E14295" i="8"/>
  <c r="E14296" i="8"/>
  <c r="E14297" i="8"/>
  <c r="E14298" i="8"/>
  <c r="E14299" i="8"/>
  <c r="E14300" i="8"/>
  <c r="E14301" i="8"/>
  <c r="E14302" i="8"/>
  <c r="E14303" i="8"/>
  <c r="E14304" i="8"/>
  <c r="E14305" i="8"/>
  <c r="E14306" i="8"/>
  <c r="E14307" i="8"/>
  <c r="E14308" i="8"/>
  <c r="E14309" i="8"/>
  <c r="E14310" i="8"/>
  <c r="E14311" i="8"/>
  <c r="E14312" i="8"/>
  <c r="E14313" i="8"/>
  <c r="E14314" i="8"/>
  <c r="E14315" i="8"/>
  <c r="E14316" i="8"/>
  <c r="E14317" i="8"/>
  <c r="E14318" i="8"/>
  <c r="E14319" i="8"/>
  <c r="E14320" i="8"/>
  <c r="E14321" i="8"/>
  <c r="E14322" i="8"/>
  <c r="E14323" i="8"/>
  <c r="E14324" i="8"/>
  <c r="E14325" i="8"/>
  <c r="E14326" i="8"/>
  <c r="E14327" i="8"/>
  <c r="E14328" i="8"/>
  <c r="E14329" i="8"/>
  <c r="E14330" i="8"/>
  <c r="E14331" i="8"/>
  <c r="E14332" i="8"/>
  <c r="E14333" i="8"/>
  <c r="E14334" i="8"/>
  <c r="E14335" i="8"/>
  <c r="E14336" i="8"/>
  <c r="E14337" i="8"/>
  <c r="E14338" i="8"/>
  <c r="E14339" i="8"/>
  <c r="E14340" i="8"/>
  <c r="E14341" i="8"/>
  <c r="E14342" i="8"/>
  <c r="E14343" i="8"/>
  <c r="E14344" i="8"/>
  <c r="E14345" i="8"/>
  <c r="E14346" i="8"/>
  <c r="E14347" i="8"/>
  <c r="E14348" i="8"/>
  <c r="E14349" i="8"/>
  <c r="E14350" i="8"/>
  <c r="E14351" i="8"/>
  <c r="E14352" i="8"/>
  <c r="E14353" i="8"/>
  <c r="E14354" i="8"/>
  <c r="E14355" i="8"/>
  <c r="E14356" i="8"/>
  <c r="E14357" i="8"/>
  <c r="E14358" i="8"/>
  <c r="E14359" i="8"/>
  <c r="E14360" i="8"/>
  <c r="E14361" i="8"/>
  <c r="E14362" i="8"/>
  <c r="E14363" i="8"/>
  <c r="E14364" i="8"/>
  <c r="E14365" i="8"/>
  <c r="E14366" i="8"/>
  <c r="E14367" i="8"/>
  <c r="E14368" i="8"/>
  <c r="E14369" i="8"/>
  <c r="E14370" i="8"/>
  <c r="E14371" i="8"/>
  <c r="E14372" i="8"/>
  <c r="E14373" i="8"/>
  <c r="E14374" i="8"/>
  <c r="E14375" i="8"/>
  <c r="E14376" i="8"/>
  <c r="E14377" i="8"/>
  <c r="E14378" i="8"/>
  <c r="E14379" i="8"/>
  <c r="E14380" i="8"/>
  <c r="E14381" i="8"/>
  <c r="E14382" i="8"/>
  <c r="E14383" i="8"/>
  <c r="E14384" i="8"/>
  <c r="E14385" i="8"/>
  <c r="E14386" i="8"/>
  <c r="E14387" i="8"/>
  <c r="E14388" i="8"/>
  <c r="E14389" i="8"/>
  <c r="E14390" i="8"/>
  <c r="E14391" i="8"/>
  <c r="E14392" i="8"/>
  <c r="E14393" i="8"/>
  <c r="E14394" i="8"/>
  <c r="E14395" i="8"/>
  <c r="E14396" i="8"/>
  <c r="E14397" i="8"/>
  <c r="E14398" i="8"/>
  <c r="E14399" i="8"/>
  <c r="E14400" i="8"/>
  <c r="E14401" i="8"/>
  <c r="E14402" i="8"/>
  <c r="E14403" i="8"/>
  <c r="E14404" i="8"/>
  <c r="E14405" i="8"/>
  <c r="E14406" i="8"/>
  <c r="E14407" i="8"/>
  <c r="E14408" i="8"/>
  <c r="E14409" i="8"/>
  <c r="E14410" i="8"/>
  <c r="E14411" i="8"/>
  <c r="E14412" i="8"/>
  <c r="E14413" i="8"/>
  <c r="E14414" i="8"/>
  <c r="E14415" i="8"/>
  <c r="E14416" i="8"/>
  <c r="E14417" i="8"/>
  <c r="E14418" i="8"/>
  <c r="E14419" i="8"/>
  <c r="E14420" i="8"/>
  <c r="E14421" i="8"/>
  <c r="E14422" i="8"/>
  <c r="E14423" i="8"/>
  <c r="E14424" i="8"/>
  <c r="E14425" i="8"/>
  <c r="E14426" i="8"/>
  <c r="E14427" i="8"/>
  <c r="E14428" i="8"/>
  <c r="E14429" i="8"/>
  <c r="E14430" i="8"/>
  <c r="E14431" i="8"/>
  <c r="E14432" i="8"/>
  <c r="E14433" i="8"/>
  <c r="E14434" i="8"/>
  <c r="E14435" i="8"/>
  <c r="E14436" i="8"/>
  <c r="E14437" i="8"/>
  <c r="E14438" i="8"/>
  <c r="E14439" i="8"/>
  <c r="E14440" i="8"/>
  <c r="E14441" i="8"/>
  <c r="E14442" i="8"/>
  <c r="E14443" i="8"/>
  <c r="E14444" i="8"/>
  <c r="E14445" i="8"/>
  <c r="E14446" i="8"/>
  <c r="E14447" i="8"/>
  <c r="E14448" i="8"/>
  <c r="E14449" i="8"/>
  <c r="E14450" i="8"/>
  <c r="E14451" i="8"/>
  <c r="E14452" i="8"/>
  <c r="E14453" i="8"/>
  <c r="E14454" i="8"/>
  <c r="E14455" i="8"/>
  <c r="E14456" i="8"/>
  <c r="E14457" i="8"/>
  <c r="E14458" i="8"/>
  <c r="E14459" i="8"/>
  <c r="E14460" i="8"/>
  <c r="E14461" i="8"/>
  <c r="E14462" i="8"/>
  <c r="E14463" i="8"/>
  <c r="E14464" i="8"/>
  <c r="E14465" i="8"/>
  <c r="E14466" i="8"/>
  <c r="E14467" i="8"/>
  <c r="E14468" i="8"/>
  <c r="E14469" i="8"/>
  <c r="E14470" i="8"/>
  <c r="E14471" i="8"/>
  <c r="E14472" i="8"/>
  <c r="E14473" i="8"/>
  <c r="E14474" i="8"/>
  <c r="E14475" i="8"/>
  <c r="E14476" i="8"/>
  <c r="E14477" i="8"/>
  <c r="E14478" i="8"/>
  <c r="E14479" i="8"/>
  <c r="E14480" i="8"/>
  <c r="E14481" i="8"/>
  <c r="E14482" i="8"/>
  <c r="E14483" i="8"/>
  <c r="E14484" i="8"/>
  <c r="E14485" i="8"/>
  <c r="E14486" i="8"/>
  <c r="E14487" i="8"/>
  <c r="E14488" i="8"/>
  <c r="E14489" i="8"/>
  <c r="E14490" i="8"/>
  <c r="E14491" i="8"/>
  <c r="E14492" i="8"/>
  <c r="E14493" i="8"/>
  <c r="E14494" i="8"/>
  <c r="E14495" i="8"/>
  <c r="E14496" i="8"/>
  <c r="E14497" i="8"/>
  <c r="E14498" i="8"/>
  <c r="E14499" i="8"/>
  <c r="E14500" i="8"/>
  <c r="E14501" i="8"/>
  <c r="E14502" i="8"/>
  <c r="E14503" i="8"/>
  <c r="E14504" i="8"/>
  <c r="E14505" i="8"/>
  <c r="E14506" i="8"/>
  <c r="E14507" i="8"/>
  <c r="E14508" i="8"/>
  <c r="E14509" i="8"/>
  <c r="E14510" i="8"/>
  <c r="E14511" i="8"/>
  <c r="E14512" i="8"/>
  <c r="E14513" i="8"/>
  <c r="E14514" i="8"/>
  <c r="E14515" i="8"/>
  <c r="E14516" i="8"/>
  <c r="E14517" i="8"/>
  <c r="E14518" i="8"/>
  <c r="E14519" i="8"/>
  <c r="E14520" i="8"/>
  <c r="E14521" i="8"/>
  <c r="E14522" i="8"/>
  <c r="E14523" i="8"/>
  <c r="E14524" i="8"/>
  <c r="E14525" i="8"/>
  <c r="E14526" i="8"/>
  <c r="E14527" i="8"/>
  <c r="E14528" i="8"/>
  <c r="E14529" i="8"/>
  <c r="E14530" i="8"/>
  <c r="E14531" i="8"/>
  <c r="E14532" i="8"/>
  <c r="E14533" i="8"/>
  <c r="E14534" i="8"/>
  <c r="E14535" i="8"/>
  <c r="E14536" i="8"/>
  <c r="E14537" i="8"/>
  <c r="E14538" i="8"/>
  <c r="E14539" i="8"/>
  <c r="E14540" i="8"/>
  <c r="E14541" i="8"/>
  <c r="E14542" i="8"/>
  <c r="E14543" i="8"/>
  <c r="E14544" i="8"/>
  <c r="E14545" i="8"/>
  <c r="E14546" i="8"/>
  <c r="E14547" i="8"/>
  <c r="E14548" i="8"/>
  <c r="E14549" i="8"/>
  <c r="E14550" i="8"/>
  <c r="E14551" i="8"/>
  <c r="E14552" i="8"/>
  <c r="E14553" i="8"/>
  <c r="E14554" i="8"/>
  <c r="E14555" i="8"/>
  <c r="E14556" i="8"/>
  <c r="E14557" i="8"/>
  <c r="E14558" i="8"/>
  <c r="E14559" i="8"/>
  <c r="E14560" i="8"/>
  <c r="E14561" i="8"/>
  <c r="E14562" i="8"/>
  <c r="E14563" i="8"/>
  <c r="E14564" i="8"/>
  <c r="E14565" i="8"/>
  <c r="E14566" i="8"/>
  <c r="E14567" i="8"/>
  <c r="E14568" i="8"/>
  <c r="E14569" i="8"/>
  <c r="E14570" i="8"/>
  <c r="E14571" i="8"/>
  <c r="E14572" i="8"/>
  <c r="E14573" i="8"/>
  <c r="E14574" i="8"/>
  <c r="E14575" i="8"/>
  <c r="E14576" i="8"/>
  <c r="E14577" i="8"/>
  <c r="E14578" i="8"/>
  <c r="E14579" i="8"/>
  <c r="E14580" i="8"/>
  <c r="E14581" i="8"/>
  <c r="E14582" i="8"/>
  <c r="E14583" i="8"/>
  <c r="E14584" i="8"/>
  <c r="E14585" i="8"/>
  <c r="E14586" i="8"/>
  <c r="E14587" i="8"/>
  <c r="E14588" i="8"/>
  <c r="E14589" i="8"/>
  <c r="E14590" i="8"/>
  <c r="E14591" i="8"/>
  <c r="E14592" i="8"/>
  <c r="E14593" i="8"/>
  <c r="E14594" i="8"/>
  <c r="E14595" i="8"/>
  <c r="E14596" i="8"/>
  <c r="E14597" i="8"/>
  <c r="E14598" i="8"/>
  <c r="E14599" i="8"/>
  <c r="E14600" i="8"/>
  <c r="E14601" i="8"/>
  <c r="E14602" i="8"/>
  <c r="E14603" i="8"/>
  <c r="E14604" i="8"/>
  <c r="E14605" i="8"/>
  <c r="E14606" i="8"/>
  <c r="E14607" i="8"/>
  <c r="E14608" i="8"/>
  <c r="E14609" i="8"/>
  <c r="E14610" i="8"/>
  <c r="E14611" i="8"/>
  <c r="E14612" i="8"/>
  <c r="E14613" i="8"/>
  <c r="E14614" i="8"/>
  <c r="E14615" i="8"/>
  <c r="E14616" i="8"/>
  <c r="E14617" i="8"/>
  <c r="E14618" i="8"/>
  <c r="E14619" i="8"/>
  <c r="E14620" i="8"/>
  <c r="E14621" i="8"/>
  <c r="E14622" i="8"/>
  <c r="E14623" i="8"/>
  <c r="E14624" i="8"/>
  <c r="E14625" i="8"/>
  <c r="E14626" i="8"/>
  <c r="E14627" i="8"/>
  <c r="E14628" i="8"/>
  <c r="E14629" i="8"/>
  <c r="E14630" i="8"/>
  <c r="E14631" i="8"/>
  <c r="E14632" i="8"/>
  <c r="E14633" i="8"/>
  <c r="E14634" i="8"/>
  <c r="E14635" i="8"/>
  <c r="E14636" i="8"/>
  <c r="E14637" i="8"/>
  <c r="E14638" i="8"/>
  <c r="E14639" i="8"/>
  <c r="E14640" i="8"/>
  <c r="E14641" i="8"/>
  <c r="E14642" i="8"/>
  <c r="E14643" i="8"/>
  <c r="E14644" i="8"/>
  <c r="E14645" i="8"/>
  <c r="E14646" i="8"/>
  <c r="E14647" i="8"/>
  <c r="E14648" i="8"/>
  <c r="E14649" i="8"/>
  <c r="E14650" i="8"/>
  <c r="E14651" i="8"/>
  <c r="E14652" i="8"/>
  <c r="E14653" i="8"/>
  <c r="E14654" i="8"/>
  <c r="E14655" i="8"/>
  <c r="E14656" i="8"/>
  <c r="E14657" i="8"/>
  <c r="E14658" i="8"/>
  <c r="E14659" i="8"/>
  <c r="E14660" i="8"/>
  <c r="E14661" i="8"/>
  <c r="E14662" i="8"/>
  <c r="E14663" i="8"/>
  <c r="E14664" i="8"/>
  <c r="E14665" i="8"/>
  <c r="E14666" i="8"/>
  <c r="E14667" i="8"/>
  <c r="E14668" i="8"/>
  <c r="E14669" i="8"/>
  <c r="E14670" i="8"/>
  <c r="E14671" i="8"/>
  <c r="E14672" i="8"/>
  <c r="E14673" i="8"/>
  <c r="E14674" i="8"/>
  <c r="E14675" i="8"/>
  <c r="E14676" i="8"/>
  <c r="E14677" i="8"/>
  <c r="E14678" i="8"/>
  <c r="E14679" i="8"/>
  <c r="E14680" i="8"/>
  <c r="E14681" i="8"/>
  <c r="E14682" i="8"/>
  <c r="E14683" i="8"/>
  <c r="E14684" i="8"/>
  <c r="E14685" i="8"/>
  <c r="E14686" i="8"/>
  <c r="E14687" i="8"/>
  <c r="E14688" i="8"/>
  <c r="E14689" i="8"/>
  <c r="E14690" i="8"/>
  <c r="E14691" i="8"/>
  <c r="E14692" i="8"/>
  <c r="E14693" i="8"/>
  <c r="E14694" i="8"/>
  <c r="E14695" i="8"/>
  <c r="E14696" i="8"/>
  <c r="E14697" i="8"/>
  <c r="E14698" i="8"/>
  <c r="E14699" i="8"/>
  <c r="E14700" i="8"/>
  <c r="E14701" i="8"/>
  <c r="E14702" i="8"/>
  <c r="E14703" i="8"/>
  <c r="E14704" i="8"/>
  <c r="E14705" i="8"/>
  <c r="E14706" i="8"/>
  <c r="E14707" i="8"/>
  <c r="E14708" i="8"/>
  <c r="E14709" i="8"/>
  <c r="E14710" i="8"/>
  <c r="E14711" i="8"/>
  <c r="E14712" i="8"/>
  <c r="E14713" i="8"/>
  <c r="E14714" i="8"/>
  <c r="E14715" i="8"/>
  <c r="E14716" i="8"/>
  <c r="E14717" i="8"/>
  <c r="E14718" i="8"/>
  <c r="E14719" i="8"/>
  <c r="E14720" i="8"/>
  <c r="E14721" i="8"/>
  <c r="E14722" i="8"/>
  <c r="E14723" i="8"/>
  <c r="E14724" i="8"/>
  <c r="E14725" i="8"/>
  <c r="E14726" i="8"/>
  <c r="E14727" i="8"/>
  <c r="E14728" i="8"/>
  <c r="E14729" i="8"/>
  <c r="E14730" i="8"/>
  <c r="E14731" i="8"/>
  <c r="E14732" i="8"/>
  <c r="E14733" i="8"/>
  <c r="E14734" i="8"/>
  <c r="E14735" i="8"/>
  <c r="E14736" i="8"/>
  <c r="E14737" i="8"/>
  <c r="E14738" i="8"/>
  <c r="E14739" i="8"/>
  <c r="E14740" i="8"/>
  <c r="E14741" i="8"/>
  <c r="E14742" i="8"/>
  <c r="E14743" i="8"/>
  <c r="E14744" i="8"/>
  <c r="E14745" i="8"/>
  <c r="E14746" i="8"/>
  <c r="E14747" i="8"/>
  <c r="E14748" i="8"/>
  <c r="E14749" i="8"/>
  <c r="E14750" i="8"/>
  <c r="E14751" i="8"/>
  <c r="E14752" i="8"/>
  <c r="E14753" i="8"/>
  <c r="E14754" i="8"/>
  <c r="E14755" i="8"/>
  <c r="E14756" i="8"/>
  <c r="E14757" i="8"/>
  <c r="E14758" i="8"/>
  <c r="E14759" i="8"/>
  <c r="E14760" i="8"/>
  <c r="E14761" i="8"/>
  <c r="E14762" i="8"/>
  <c r="E14763" i="8"/>
  <c r="E14764" i="8"/>
  <c r="E14765" i="8"/>
  <c r="E14766" i="8"/>
  <c r="E14767" i="8"/>
  <c r="E14768" i="8"/>
  <c r="E14769" i="8"/>
  <c r="E14770" i="8"/>
  <c r="E14771" i="8"/>
  <c r="E14772" i="8"/>
  <c r="E14773" i="8"/>
  <c r="E14774" i="8"/>
  <c r="E14775" i="8"/>
  <c r="E14776" i="8"/>
  <c r="E14777" i="8"/>
  <c r="E14778" i="8"/>
  <c r="E14779" i="8"/>
  <c r="E14780" i="8"/>
  <c r="E14781" i="8"/>
  <c r="E14782" i="8"/>
  <c r="E14783" i="8"/>
  <c r="E14784" i="8"/>
  <c r="E14785" i="8"/>
  <c r="E14786" i="8"/>
  <c r="E14787" i="8"/>
  <c r="E14788" i="8"/>
  <c r="E14789" i="8"/>
  <c r="E14790" i="8"/>
  <c r="E14791" i="8"/>
  <c r="E14792" i="8"/>
  <c r="E14793" i="8"/>
  <c r="E14794" i="8"/>
  <c r="E14795" i="8"/>
  <c r="E14796" i="8"/>
  <c r="E14797" i="8"/>
  <c r="E14798" i="8"/>
  <c r="E14799" i="8"/>
  <c r="E14800" i="8"/>
  <c r="E14801" i="8"/>
  <c r="E14802" i="8"/>
  <c r="E14803" i="8"/>
  <c r="E14804" i="8"/>
  <c r="E14805" i="8"/>
  <c r="E14806" i="8"/>
  <c r="E14807" i="8"/>
  <c r="E14808" i="8"/>
  <c r="E14809" i="8"/>
  <c r="E14810" i="8"/>
  <c r="E14811" i="8"/>
  <c r="E14812" i="8"/>
  <c r="E14813" i="8"/>
  <c r="E14814" i="8"/>
  <c r="E14815" i="8"/>
  <c r="E14816" i="8"/>
  <c r="E14817" i="8"/>
  <c r="E14818" i="8"/>
  <c r="E14819" i="8"/>
  <c r="E14820" i="8"/>
  <c r="E14821" i="8"/>
  <c r="E14822" i="8"/>
  <c r="E14823" i="8"/>
  <c r="E14824" i="8"/>
  <c r="E14825" i="8"/>
  <c r="E14826" i="8"/>
  <c r="E14827" i="8"/>
  <c r="E14828" i="8"/>
  <c r="E14829" i="8"/>
  <c r="E14830" i="8"/>
  <c r="E14831" i="8"/>
  <c r="E14832" i="8"/>
  <c r="E14833" i="8"/>
  <c r="E14834" i="8"/>
  <c r="E14835" i="8"/>
  <c r="E14836" i="8"/>
  <c r="E14837" i="8"/>
  <c r="E14838" i="8"/>
  <c r="E14839" i="8"/>
  <c r="E14840" i="8"/>
  <c r="E14841" i="8"/>
  <c r="E14842" i="8"/>
  <c r="E14843" i="8"/>
  <c r="E14844" i="8"/>
  <c r="E14845" i="8"/>
  <c r="E14846" i="8"/>
  <c r="E14847" i="8"/>
  <c r="E14848" i="8"/>
  <c r="E14849" i="8"/>
  <c r="E14850" i="8"/>
  <c r="E14851" i="8"/>
  <c r="E14852" i="8"/>
  <c r="E14853" i="8"/>
  <c r="E14854" i="8"/>
  <c r="E14855" i="8"/>
  <c r="E14856" i="8"/>
  <c r="E14857" i="8"/>
  <c r="E14858" i="8"/>
  <c r="E14859" i="8"/>
  <c r="E14860" i="8"/>
  <c r="E14861" i="8"/>
  <c r="E14862" i="8"/>
  <c r="E14863" i="8"/>
  <c r="E14864" i="8"/>
  <c r="E14865" i="8"/>
  <c r="E14866" i="8"/>
  <c r="E14867" i="8"/>
  <c r="E14868" i="8"/>
  <c r="E14869" i="8"/>
  <c r="E14870" i="8"/>
  <c r="E14871" i="8"/>
  <c r="E14872" i="8"/>
  <c r="E14873" i="8"/>
  <c r="E14874" i="8"/>
  <c r="E14875" i="8"/>
  <c r="E14876" i="8"/>
  <c r="E14877" i="8"/>
  <c r="E14878" i="8"/>
  <c r="E14879" i="8"/>
  <c r="E14880" i="8"/>
  <c r="E14881" i="8"/>
  <c r="E14882" i="8"/>
  <c r="E14883" i="8"/>
  <c r="E14884" i="8"/>
  <c r="E14885" i="8"/>
  <c r="E14886" i="8"/>
  <c r="E14887" i="8"/>
  <c r="E14888" i="8"/>
  <c r="E14889" i="8"/>
  <c r="E14890" i="8"/>
  <c r="E14891" i="8"/>
  <c r="E14892" i="8"/>
  <c r="E14893" i="8"/>
  <c r="E14894" i="8"/>
  <c r="E14895" i="8"/>
  <c r="E14896" i="8"/>
  <c r="E14897" i="8"/>
  <c r="E14898" i="8"/>
  <c r="E14899" i="8"/>
  <c r="E14900" i="8"/>
  <c r="E14901" i="8"/>
  <c r="E14902" i="8"/>
  <c r="E14903" i="8"/>
  <c r="E14904" i="8"/>
  <c r="E14905" i="8"/>
  <c r="E14906" i="8"/>
  <c r="E14907" i="8"/>
  <c r="E14908" i="8"/>
  <c r="E14909" i="8"/>
  <c r="E14910" i="8"/>
  <c r="E14911" i="8"/>
  <c r="E14912" i="8"/>
  <c r="E14913" i="8"/>
  <c r="E14914" i="8"/>
  <c r="E14915" i="8"/>
  <c r="E14916" i="8"/>
  <c r="E14917" i="8"/>
  <c r="E14918" i="8"/>
  <c r="E14919" i="8"/>
  <c r="E14920" i="8"/>
  <c r="E14921" i="8"/>
  <c r="E14922" i="8"/>
  <c r="E14923" i="8"/>
  <c r="E14924" i="8"/>
  <c r="E14925" i="8"/>
  <c r="E14926" i="8"/>
  <c r="E14927" i="8"/>
  <c r="E14928" i="8"/>
  <c r="E14929" i="8"/>
  <c r="E14930" i="8"/>
  <c r="E14931" i="8"/>
  <c r="E14932" i="8"/>
  <c r="E14933" i="8"/>
  <c r="E14934" i="8"/>
  <c r="E14935" i="8"/>
  <c r="E14936" i="8"/>
  <c r="E14937" i="8"/>
  <c r="E14938" i="8"/>
  <c r="E14939" i="8"/>
  <c r="E14940" i="8"/>
  <c r="E14941" i="8"/>
  <c r="E14942" i="8"/>
  <c r="E14943" i="8"/>
  <c r="E14944" i="8"/>
  <c r="E14945" i="8"/>
  <c r="E14946" i="8"/>
  <c r="E14947" i="8"/>
  <c r="E14948" i="8"/>
  <c r="E14949" i="8"/>
  <c r="E14950" i="8"/>
  <c r="E14951" i="8"/>
  <c r="E14952" i="8"/>
  <c r="E14953" i="8"/>
  <c r="E14954" i="8"/>
  <c r="E14955" i="8"/>
  <c r="E14956" i="8"/>
  <c r="E14957" i="8"/>
  <c r="E14958" i="8"/>
  <c r="E14959" i="8"/>
  <c r="E14960" i="8"/>
  <c r="E14961" i="8"/>
  <c r="E14962" i="8"/>
  <c r="E14963" i="8"/>
  <c r="E14964" i="8"/>
  <c r="E14965" i="8"/>
  <c r="E14966" i="8"/>
  <c r="E14967" i="8"/>
  <c r="E14968" i="8"/>
  <c r="E14969" i="8"/>
  <c r="E14970" i="8"/>
  <c r="E14971" i="8"/>
  <c r="E14972" i="8"/>
  <c r="E14973" i="8"/>
  <c r="E14974" i="8"/>
  <c r="E14975" i="8"/>
  <c r="E14976" i="8"/>
  <c r="E14977" i="8"/>
  <c r="E14978" i="8"/>
  <c r="E14979" i="8"/>
  <c r="E14980" i="8"/>
  <c r="E14981" i="8"/>
  <c r="E14982" i="8"/>
  <c r="E14983" i="8"/>
  <c r="E14984" i="8"/>
  <c r="E14985" i="8"/>
  <c r="E14986" i="8"/>
  <c r="E14987" i="8"/>
  <c r="E14988" i="8"/>
  <c r="E14989" i="8"/>
  <c r="E14990" i="8"/>
  <c r="E14991" i="8"/>
  <c r="E14992" i="8"/>
  <c r="E14993" i="8"/>
  <c r="E14994" i="8"/>
  <c r="E14995" i="8"/>
  <c r="E14996" i="8"/>
  <c r="E14997" i="8"/>
  <c r="E14998" i="8"/>
  <c r="E14999" i="8"/>
  <c r="E15000" i="8"/>
  <c r="E15001" i="8"/>
  <c r="E15002" i="8"/>
  <c r="E15003" i="8"/>
  <c r="E15004" i="8"/>
  <c r="E15005" i="8"/>
  <c r="E15006" i="8"/>
  <c r="E15007" i="8"/>
  <c r="E15008" i="8"/>
  <c r="E15009" i="8"/>
  <c r="E15010" i="8"/>
  <c r="E15011" i="8"/>
  <c r="E15012" i="8"/>
  <c r="E15013" i="8"/>
  <c r="E15014" i="8"/>
  <c r="E15015" i="8"/>
  <c r="E15016" i="8"/>
  <c r="E15017" i="8"/>
  <c r="E15018" i="8"/>
  <c r="E15019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J641" i="8" s="1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J1888" i="8" s="1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J539" i="8" s="1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J769" i="8" s="1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J1751" i="8" s="1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J1083" i="8" s="1"/>
  <c r="C3190" i="8"/>
  <c r="C3191" i="8"/>
  <c r="C3192" i="8"/>
  <c r="C3193" i="8"/>
  <c r="C3194" i="8"/>
  <c r="C3195" i="8"/>
  <c r="C3196" i="8"/>
  <c r="C3197" i="8"/>
  <c r="C3198" i="8"/>
  <c r="J1871" i="8" s="1"/>
  <c r="C3199" i="8"/>
  <c r="C3200" i="8"/>
  <c r="J1560" i="8" s="1"/>
  <c r="C3201" i="8"/>
  <c r="C3202" i="8"/>
  <c r="C3203" i="8"/>
  <c r="C3204" i="8"/>
  <c r="C3205" i="8"/>
  <c r="C3206" i="8"/>
  <c r="C3207" i="8"/>
  <c r="J1711" i="8" s="1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J508" i="8" s="1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J260" i="8" s="1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J229" i="8" s="1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J800" i="8" s="1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J1034" i="8" s="1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J656" i="8" s="1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J400" i="8" s="1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J802" i="8" s="1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J220" i="8" s="1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J1425" i="8" s="1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J1889" i="8" s="1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J1800" i="8" s="1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J457" i="8" s="1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J593" i="8" s="1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J597" i="8" s="1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J1157" i="8" s="1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J1504" i="8" s="1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J1195" i="8" s="1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J1578" i="8" s="1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J1022" i="8" s="1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J661" i="8" s="1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5626" i="8"/>
  <c r="C5627" i="8"/>
  <c r="C5628" i="8"/>
  <c r="C5629" i="8"/>
  <c r="C5630" i="8"/>
  <c r="C5631" i="8"/>
  <c r="C5632" i="8"/>
  <c r="C5633" i="8"/>
  <c r="C5634" i="8"/>
  <c r="C5635" i="8"/>
  <c r="C5636" i="8"/>
  <c r="C5637" i="8"/>
  <c r="C5638" i="8"/>
  <c r="C5639" i="8"/>
  <c r="C5640" i="8"/>
  <c r="C5641" i="8"/>
  <c r="C5642" i="8"/>
  <c r="C5643" i="8"/>
  <c r="C5644" i="8"/>
  <c r="C5645" i="8"/>
  <c r="C5646" i="8"/>
  <c r="C5647" i="8"/>
  <c r="C5648" i="8"/>
  <c r="C5649" i="8"/>
  <c r="J1207" i="8" s="1"/>
  <c r="C5650" i="8"/>
  <c r="C5651" i="8"/>
  <c r="C5652" i="8"/>
  <c r="C5653" i="8"/>
  <c r="C5654" i="8"/>
  <c r="C5655" i="8"/>
  <c r="C5656" i="8"/>
  <c r="C5657" i="8"/>
  <c r="C5658" i="8"/>
  <c r="C5659" i="8"/>
  <c r="C5660" i="8"/>
  <c r="C5661" i="8"/>
  <c r="C5662" i="8"/>
  <c r="C5663" i="8"/>
  <c r="C5664" i="8"/>
  <c r="C5665" i="8"/>
  <c r="C5666" i="8"/>
  <c r="C5667" i="8"/>
  <c r="C5668" i="8"/>
  <c r="C5669" i="8"/>
  <c r="C5670" i="8"/>
  <c r="C5671" i="8"/>
  <c r="C5672" i="8"/>
  <c r="C5673" i="8"/>
  <c r="C5674" i="8"/>
  <c r="C5675" i="8"/>
  <c r="C5676" i="8"/>
  <c r="C5677" i="8"/>
  <c r="C5678" i="8"/>
  <c r="C5679" i="8"/>
  <c r="C5680" i="8"/>
  <c r="C5681" i="8"/>
  <c r="C5682" i="8"/>
  <c r="C5683" i="8"/>
  <c r="C5684" i="8"/>
  <c r="C5685" i="8"/>
  <c r="C5686" i="8"/>
  <c r="C5687" i="8"/>
  <c r="C5688" i="8"/>
  <c r="C5689" i="8"/>
  <c r="C5690" i="8"/>
  <c r="C5691" i="8"/>
  <c r="C5692" i="8"/>
  <c r="C5693" i="8"/>
  <c r="C5694" i="8"/>
  <c r="C5695" i="8"/>
  <c r="C5696" i="8"/>
  <c r="C5697" i="8"/>
  <c r="C5698" i="8"/>
  <c r="C5699" i="8"/>
  <c r="C5700" i="8"/>
  <c r="C5701" i="8"/>
  <c r="C5702" i="8"/>
  <c r="C5703" i="8"/>
  <c r="C5704" i="8"/>
  <c r="C5705" i="8"/>
  <c r="C5706" i="8"/>
  <c r="C5707" i="8"/>
  <c r="C5708" i="8"/>
  <c r="C5709" i="8"/>
  <c r="C5710" i="8"/>
  <c r="C5711" i="8"/>
  <c r="C5712" i="8"/>
  <c r="C5713" i="8"/>
  <c r="C5714" i="8"/>
  <c r="C5715" i="8"/>
  <c r="C5716" i="8"/>
  <c r="C5717" i="8"/>
  <c r="C5718" i="8"/>
  <c r="C5719" i="8"/>
  <c r="C5720" i="8"/>
  <c r="C5721" i="8"/>
  <c r="C5722" i="8"/>
  <c r="C5723" i="8"/>
  <c r="C5724" i="8"/>
  <c r="C5725" i="8"/>
  <c r="C5726" i="8"/>
  <c r="C5727" i="8"/>
  <c r="C5728" i="8"/>
  <c r="C5729" i="8"/>
  <c r="C5730" i="8"/>
  <c r="C5731" i="8"/>
  <c r="C5732" i="8"/>
  <c r="C5733" i="8"/>
  <c r="C5734" i="8"/>
  <c r="C5735" i="8"/>
  <c r="C5736" i="8"/>
  <c r="C5737" i="8"/>
  <c r="C5738" i="8"/>
  <c r="C5739" i="8"/>
  <c r="C5740" i="8"/>
  <c r="C5741" i="8"/>
  <c r="C5742" i="8"/>
  <c r="C5743" i="8"/>
  <c r="C5744" i="8"/>
  <c r="C5745" i="8"/>
  <c r="C5746" i="8"/>
  <c r="C5747" i="8"/>
  <c r="C5748" i="8"/>
  <c r="C5749" i="8"/>
  <c r="C5750" i="8"/>
  <c r="C5751" i="8"/>
  <c r="C5752" i="8"/>
  <c r="C5753" i="8"/>
  <c r="C5754" i="8"/>
  <c r="C5755" i="8"/>
  <c r="C5756" i="8"/>
  <c r="C5757" i="8"/>
  <c r="C5758" i="8"/>
  <c r="C5759" i="8"/>
  <c r="C5760" i="8"/>
  <c r="C5761" i="8"/>
  <c r="C5762" i="8"/>
  <c r="C5763" i="8"/>
  <c r="C5764" i="8"/>
  <c r="C5765" i="8"/>
  <c r="C5766" i="8"/>
  <c r="C5767" i="8"/>
  <c r="C5768" i="8"/>
  <c r="C5769" i="8"/>
  <c r="C5770" i="8"/>
  <c r="C5771" i="8"/>
  <c r="C5772" i="8"/>
  <c r="C5773" i="8"/>
  <c r="C5774" i="8"/>
  <c r="C5775" i="8"/>
  <c r="C5776" i="8"/>
  <c r="C5777" i="8"/>
  <c r="C5778" i="8"/>
  <c r="C5779" i="8"/>
  <c r="C5780" i="8"/>
  <c r="C5781" i="8"/>
  <c r="C5782" i="8"/>
  <c r="C5783" i="8"/>
  <c r="C5784" i="8"/>
  <c r="C5785" i="8"/>
  <c r="C5786" i="8"/>
  <c r="C5787" i="8"/>
  <c r="C5788" i="8"/>
  <c r="C5789" i="8"/>
  <c r="C5790" i="8"/>
  <c r="C5791" i="8"/>
  <c r="C5792" i="8"/>
  <c r="C5793" i="8"/>
  <c r="C5794" i="8"/>
  <c r="C5795" i="8"/>
  <c r="C5796" i="8"/>
  <c r="C5797" i="8"/>
  <c r="J530" i="8" s="1"/>
  <c r="C5798" i="8"/>
  <c r="C5799" i="8"/>
  <c r="C5800" i="8"/>
  <c r="C5801" i="8"/>
  <c r="C5802" i="8"/>
  <c r="C5803" i="8"/>
  <c r="C5804" i="8"/>
  <c r="C5805" i="8"/>
  <c r="C5806" i="8"/>
  <c r="C5807" i="8"/>
  <c r="C5808" i="8"/>
  <c r="C5809" i="8"/>
  <c r="C5810" i="8"/>
  <c r="C5811" i="8"/>
  <c r="C5812" i="8"/>
  <c r="C5813" i="8"/>
  <c r="C5814" i="8"/>
  <c r="C5815" i="8"/>
  <c r="C5816" i="8"/>
  <c r="C5817" i="8"/>
  <c r="C5818" i="8"/>
  <c r="C5819" i="8"/>
  <c r="C5820" i="8"/>
  <c r="C5821" i="8"/>
  <c r="C5822" i="8"/>
  <c r="C5823" i="8"/>
  <c r="C5824" i="8"/>
  <c r="C5825" i="8"/>
  <c r="C5826" i="8"/>
  <c r="C5827" i="8"/>
  <c r="C5828" i="8"/>
  <c r="C5829" i="8"/>
  <c r="C5830" i="8"/>
  <c r="C5831" i="8"/>
  <c r="C5832" i="8"/>
  <c r="C5833" i="8"/>
  <c r="C5834" i="8"/>
  <c r="C5835" i="8"/>
  <c r="C5836" i="8"/>
  <c r="C5837" i="8"/>
  <c r="C5838" i="8"/>
  <c r="C5839" i="8"/>
  <c r="C5840" i="8"/>
  <c r="C5841" i="8"/>
  <c r="C5842" i="8"/>
  <c r="C5843" i="8"/>
  <c r="C5844" i="8"/>
  <c r="C5845" i="8"/>
  <c r="C5846" i="8"/>
  <c r="C5847" i="8"/>
  <c r="C5848" i="8"/>
  <c r="C5849" i="8"/>
  <c r="C5850" i="8"/>
  <c r="C5851" i="8"/>
  <c r="C5852" i="8"/>
  <c r="C5853" i="8"/>
  <c r="C5854" i="8"/>
  <c r="C5855" i="8"/>
  <c r="C5856" i="8"/>
  <c r="C5857" i="8"/>
  <c r="C5858" i="8"/>
  <c r="C5859" i="8"/>
  <c r="C5860" i="8"/>
  <c r="C5861" i="8"/>
  <c r="C5862" i="8"/>
  <c r="C5863" i="8"/>
  <c r="C5864" i="8"/>
  <c r="C5865" i="8"/>
  <c r="C5866" i="8"/>
  <c r="C5867" i="8"/>
  <c r="C5868" i="8"/>
  <c r="C5869" i="8"/>
  <c r="C5870" i="8"/>
  <c r="C5871" i="8"/>
  <c r="C5872" i="8"/>
  <c r="C5873" i="8"/>
  <c r="C5874" i="8"/>
  <c r="C5875" i="8"/>
  <c r="C5876" i="8"/>
  <c r="C5877" i="8"/>
  <c r="C5878" i="8"/>
  <c r="C5879" i="8"/>
  <c r="C5880" i="8"/>
  <c r="C5881" i="8"/>
  <c r="C5882" i="8"/>
  <c r="C5883" i="8"/>
  <c r="C5884" i="8"/>
  <c r="C5885" i="8"/>
  <c r="C5886" i="8"/>
  <c r="C5887" i="8"/>
  <c r="C5888" i="8"/>
  <c r="C5889" i="8"/>
  <c r="C5890" i="8"/>
  <c r="C5891" i="8"/>
  <c r="C5892" i="8"/>
  <c r="C5893" i="8"/>
  <c r="C5894" i="8"/>
  <c r="C5895" i="8"/>
  <c r="C5896" i="8"/>
  <c r="C5897" i="8"/>
  <c r="C5898" i="8"/>
  <c r="C5899" i="8"/>
  <c r="C5900" i="8"/>
  <c r="C5901" i="8"/>
  <c r="C5902" i="8"/>
  <c r="C5903" i="8"/>
  <c r="C5904" i="8"/>
  <c r="C5905" i="8"/>
  <c r="C5906" i="8"/>
  <c r="C5907" i="8"/>
  <c r="C5908" i="8"/>
  <c r="C5909" i="8"/>
  <c r="C5910" i="8"/>
  <c r="C5911" i="8"/>
  <c r="C5912" i="8"/>
  <c r="C5913" i="8"/>
  <c r="C5914" i="8"/>
  <c r="C5915" i="8"/>
  <c r="C5916" i="8"/>
  <c r="C5917" i="8"/>
  <c r="C5918" i="8"/>
  <c r="C5919" i="8"/>
  <c r="C5920" i="8"/>
  <c r="C5921" i="8"/>
  <c r="C5922" i="8"/>
  <c r="C5923" i="8"/>
  <c r="C5924" i="8"/>
  <c r="C5925" i="8"/>
  <c r="C5926" i="8"/>
  <c r="C5927" i="8"/>
  <c r="C5928" i="8"/>
  <c r="C5929" i="8"/>
  <c r="C5930" i="8"/>
  <c r="C5931" i="8"/>
  <c r="C5932" i="8"/>
  <c r="C5933" i="8"/>
  <c r="C5934" i="8"/>
  <c r="C5935" i="8"/>
  <c r="C5936" i="8"/>
  <c r="C5937" i="8"/>
  <c r="C5938" i="8"/>
  <c r="C5939" i="8"/>
  <c r="C5940" i="8"/>
  <c r="C5941" i="8"/>
  <c r="C5942" i="8"/>
  <c r="C5943" i="8"/>
  <c r="C5944" i="8"/>
  <c r="C5945" i="8"/>
  <c r="C5946" i="8"/>
  <c r="C5947" i="8"/>
  <c r="C5948" i="8"/>
  <c r="C5949" i="8"/>
  <c r="C5950" i="8"/>
  <c r="C5951" i="8"/>
  <c r="C5952" i="8"/>
  <c r="C5953" i="8"/>
  <c r="C5954" i="8"/>
  <c r="C5955" i="8"/>
  <c r="C5956" i="8"/>
  <c r="C5957" i="8"/>
  <c r="C5958" i="8"/>
  <c r="C5959" i="8"/>
  <c r="C5960" i="8"/>
  <c r="C5961" i="8"/>
  <c r="C5962" i="8"/>
  <c r="C5963" i="8"/>
  <c r="C5964" i="8"/>
  <c r="C5965" i="8"/>
  <c r="C5966" i="8"/>
  <c r="C5967" i="8"/>
  <c r="C5968" i="8"/>
  <c r="C5969" i="8"/>
  <c r="C5970" i="8"/>
  <c r="C5971" i="8"/>
  <c r="C5972" i="8"/>
  <c r="C5973" i="8"/>
  <c r="C5974" i="8"/>
  <c r="C5975" i="8"/>
  <c r="C5976" i="8"/>
  <c r="C5977" i="8"/>
  <c r="C5978" i="8"/>
  <c r="C5979" i="8"/>
  <c r="C5980" i="8"/>
  <c r="C5981" i="8"/>
  <c r="C5982" i="8"/>
  <c r="C5983" i="8"/>
  <c r="C5984" i="8"/>
  <c r="C5985" i="8"/>
  <c r="C5986" i="8"/>
  <c r="C5987" i="8"/>
  <c r="C5988" i="8"/>
  <c r="C5989" i="8"/>
  <c r="C5990" i="8"/>
  <c r="C5991" i="8"/>
  <c r="C5992" i="8"/>
  <c r="C5993" i="8"/>
  <c r="C5994" i="8"/>
  <c r="C5995" i="8"/>
  <c r="C5996" i="8"/>
  <c r="C5997" i="8"/>
  <c r="C5998" i="8"/>
  <c r="C5999" i="8"/>
  <c r="C6000" i="8"/>
  <c r="C6001" i="8"/>
  <c r="C6002" i="8"/>
  <c r="C6003" i="8"/>
  <c r="C6004" i="8"/>
  <c r="C6005" i="8"/>
  <c r="C6006" i="8"/>
  <c r="C6007" i="8"/>
  <c r="C6008" i="8"/>
  <c r="C6009" i="8"/>
  <c r="C6010" i="8"/>
  <c r="C6011" i="8"/>
  <c r="C6012" i="8"/>
  <c r="C6013" i="8"/>
  <c r="C6014" i="8"/>
  <c r="C6015" i="8"/>
  <c r="C6016" i="8"/>
  <c r="C6017" i="8"/>
  <c r="C6018" i="8"/>
  <c r="C6019" i="8"/>
  <c r="C6020" i="8"/>
  <c r="C6021" i="8"/>
  <c r="C6022" i="8"/>
  <c r="C6023" i="8"/>
  <c r="C6024" i="8"/>
  <c r="C6025" i="8"/>
  <c r="C6026" i="8"/>
  <c r="C6027" i="8"/>
  <c r="C6028" i="8"/>
  <c r="C6029" i="8"/>
  <c r="C6030" i="8"/>
  <c r="C6031" i="8"/>
  <c r="C6032" i="8"/>
  <c r="C6033" i="8"/>
  <c r="C6034" i="8"/>
  <c r="C6035" i="8"/>
  <c r="C6036" i="8"/>
  <c r="C6037" i="8"/>
  <c r="C6038" i="8"/>
  <c r="C6039" i="8"/>
  <c r="C6040" i="8"/>
  <c r="C6041" i="8"/>
  <c r="C6042" i="8"/>
  <c r="C6043" i="8"/>
  <c r="C6044" i="8"/>
  <c r="C6045" i="8"/>
  <c r="C6046" i="8"/>
  <c r="C6047" i="8"/>
  <c r="C6048" i="8"/>
  <c r="C6049" i="8"/>
  <c r="C6050" i="8"/>
  <c r="C6051" i="8"/>
  <c r="C6052" i="8"/>
  <c r="C6053" i="8"/>
  <c r="C6054" i="8"/>
  <c r="C6055" i="8"/>
  <c r="C6056" i="8"/>
  <c r="C6057" i="8"/>
  <c r="C6058" i="8"/>
  <c r="C6059" i="8"/>
  <c r="C6060" i="8"/>
  <c r="C6061" i="8"/>
  <c r="C6062" i="8"/>
  <c r="C6063" i="8"/>
  <c r="C6064" i="8"/>
  <c r="C6065" i="8"/>
  <c r="C6066" i="8"/>
  <c r="C6067" i="8"/>
  <c r="C6068" i="8"/>
  <c r="C6069" i="8"/>
  <c r="C6070" i="8"/>
  <c r="C6071" i="8"/>
  <c r="C6072" i="8"/>
  <c r="C6073" i="8"/>
  <c r="C6074" i="8"/>
  <c r="C6075" i="8"/>
  <c r="C6076" i="8"/>
  <c r="C6077" i="8"/>
  <c r="C6078" i="8"/>
  <c r="C6079" i="8"/>
  <c r="C6080" i="8"/>
  <c r="C6081" i="8"/>
  <c r="C6082" i="8"/>
  <c r="C6083" i="8"/>
  <c r="C6084" i="8"/>
  <c r="C6085" i="8"/>
  <c r="C6086" i="8"/>
  <c r="C6087" i="8"/>
  <c r="C6088" i="8"/>
  <c r="C6089" i="8"/>
  <c r="C6090" i="8"/>
  <c r="C6091" i="8"/>
  <c r="C6092" i="8"/>
  <c r="C6093" i="8"/>
  <c r="C6094" i="8"/>
  <c r="C6095" i="8"/>
  <c r="C6096" i="8"/>
  <c r="C6097" i="8"/>
  <c r="C6098" i="8"/>
  <c r="C6099" i="8"/>
  <c r="C6100" i="8"/>
  <c r="C6101" i="8"/>
  <c r="C6102" i="8"/>
  <c r="C6103" i="8"/>
  <c r="C6104" i="8"/>
  <c r="C6105" i="8"/>
  <c r="C6106" i="8"/>
  <c r="C6107" i="8"/>
  <c r="C6108" i="8"/>
  <c r="C6109" i="8"/>
  <c r="C6110" i="8"/>
  <c r="C6111" i="8"/>
  <c r="C6112" i="8"/>
  <c r="C6113" i="8"/>
  <c r="C6114" i="8"/>
  <c r="C6115" i="8"/>
  <c r="C6116" i="8"/>
  <c r="C6117" i="8"/>
  <c r="C6118" i="8"/>
  <c r="C6119" i="8"/>
  <c r="C6120" i="8"/>
  <c r="C6121" i="8"/>
  <c r="C6122" i="8"/>
  <c r="C6123" i="8"/>
  <c r="C6124" i="8"/>
  <c r="C6125" i="8"/>
  <c r="C6126" i="8"/>
  <c r="C6127" i="8"/>
  <c r="C6128" i="8"/>
  <c r="C6129" i="8"/>
  <c r="C6130" i="8"/>
  <c r="C6131" i="8"/>
  <c r="C6132" i="8"/>
  <c r="C6133" i="8"/>
  <c r="C6134" i="8"/>
  <c r="C6135" i="8"/>
  <c r="C6136" i="8"/>
  <c r="C6137" i="8"/>
  <c r="C6138" i="8"/>
  <c r="C6139" i="8"/>
  <c r="C6140" i="8"/>
  <c r="C6141" i="8"/>
  <c r="C6142" i="8"/>
  <c r="C6143" i="8"/>
  <c r="C6144" i="8"/>
  <c r="C6145" i="8"/>
  <c r="C6146" i="8"/>
  <c r="C6147" i="8"/>
  <c r="C6148" i="8"/>
  <c r="J259" i="8" s="1"/>
  <c r="C6149" i="8"/>
  <c r="C6150" i="8"/>
  <c r="C6151" i="8"/>
  <c r="C6152" i="8"/>
  <c r="C6153" i="8"/>
  <c r="C6154" i="8"/>
  <c r="C6155" i="8"/>
  <c r="C6156" i="8"/>
  <c r="C6157" i="8"/>
  <c r="C6158" i="8"/>
  <c r="C6159" i="8"/>
  <c r="C6160" i="8"/>
  <c r="C6161" i="8"/>
  <c r="C6162" i="8"/>
  <c r="C6163" i="8"/>
  <c r="C6164" i="8"/>
  <c r="C6165" i="8"/>
  <c r="C6166" i="8"/>
  <c r="C6167" i="8"/>
  <c r="C6168" i="8"/>
  <c r="C6169" i="8"/>
  <c r="C6170" i="8"/>
  <c r="C6171" i="8"/>
  <c r="C6172" i="8"/>
  <c r="C6173" i="8"/>
  <c r="C6174" i="8"/>
  <c r="C6175" i="8"/>
  <c r="C6176" i="8"/>
  <c r="C6177" i="8"/>
  <c r="C6178" i="8"/>
  <c r="C6179" i="8"/>
  <c r="C6180" i="8"/>
  <c r="C6181" i="8"/>
  <c r="C6182" i="8"/>
  <c r="C6183" i="8"/>
  <c r="C6184" i="8"/>
  <c r="C6185" i="8"/>
  <c r="C6186" i="8"/>
  <c r="C6187" i="8"/>
  <c r="C6188" i="8"/>
  <c r="C6189" i="8"/>
  <c r="C6190" i="8"/>
  <c r="C6191" i="8"/>
  <c r="C6192" i="8"/>
  <c r="C6193" i="8"/>
  <c r="C6194" i="8"/>
  <c r="C6195" i="8"/>
  <c r="C6196" i="8"/>
  <c r="C6197" i="8"/>
  <c r="C6198" i="8"/>
  <c r="C6199" i="8"/>
  <c r="C6200" i="8"/>
  <c r="C6201" i="8"/>
  <c r="C6202" i="8"/>
  <c r="C6203" i="8"/>
  <c r="C6204" i="8"/>
  <c r="C6205" i="8"/>
  <c r="C6206" i="8"/>
  <c r="C6207" i="8"/>
  <c r="C6208" i="8"/>
  <c r="C6209" i="8"/>
  <c r="C6210" i="8"/>
  <c r="C6211" i="8"/>
  <c r="C6212" i="8"/>
  <c r="C6213" i="8"/>
  <c r="C6214" i="8"/>
  <c r="C6215" i="8"/>
  <c r="C6216" i="8"/>
  <c r="C6217" i="8"/>
  <c r="C6218" i="8"/>
  <c r="C6219" i="8"/>
  <c r="J721" i="8" s="1"/>
  <c r="C6220" i="8"/>
  <c r="C6221" i="8"/>
  <c r="C6222" i="8"/>
  <c r="C6223" i="8"/>
  <c r="C6224" i="8"/>
  <c r="C6225" i="8"/>
  <c r="C6226" i="8"/>
  <c r="C6227" i="8"/>
  <c r="C6228" i="8"/>
  <c r="C6229" i="8"/>
  <c r="C6230" i="8"/>
  <c r="C6231" i="8"/>
  <c r="C6232" i="8"/>
  <c r="J1133" i="8" s="1"/>
  <c r="C6233" i="8"/>
  <c r="C6234" i="8"/>
  <c r="C6235" i="8"/>
  <c r="C6236" i="8"/>
  <c r="C6237" i="8"/>
  <c r="C6238" i="8"/>
  <c r="C6239" i="8"/>
  <c r="C6240" i="8"/>
  <c r="C6241" i="8"/>
  <c r="C6242" i="8"/>
  <c r="C6243" i="8"/>
  <c r="C6244" i="8"/>
  <c r="C6245" i="8"/>
  <c r="C6246" i="8"/>
  <c r="C6247" i="8"/>
  <c r="C6248" i="8"/>
  <c r="C6249" i="8"/>
  <c r="C6250" i="8"/>
  <c r="C6251" i="8"/>
  <c r="C6252" i="8"/>
  <c r="C6253" i="8"/>
  <c r="C6254" i="8"/>
  <c r="C6255" i="8"/>
  <c r="C6256" i="8"/>
  <c r="C6257" i="8"/>
  <c r="C6258" i="8"/>
  <c r="C6259" i="8"/>
  <c r="C6260" i="8"/>
  <c r="C6261" i="8"/>
  <c r="C6262" i="8"/>
  <c r="C6263" i="8"/>
  <c r="C6264" i="8"/>
  <c r="C6265" i="8"/>
  <c r="C6266" i="8"/>
  <c r="C6267" i="8"/>
  <c r="C6268" i="8"/>
  <c r="C6269" i="8"/>
  <c r="C6270" i="8"/>
  <c r="C6271" i="8"/>
  <c r="C6272" i="8"/>
  <c r="C6273" i="8"/>
  <c r="C6274" i="8"/>
  <c r="C6275" i="8"/>
  <c r="C6276" i="8"/>
  <c r="C6277" i="8"/>
  <c r="C6278" i="8"/>
  <c r="C6279" i="8"/>
  <c r="C6280" i="8"/>
  <c r="C6281" i="8"/>
  <c r="C6282" i="8"/>
  <c r="C6283" i="8"/>
  <c r="C6284" i="8"/>
  <c r="C6285" i="8"/>
  <c r="C6286" i="8"/>
  <c r="J994" i="8" s="1"/>
  <c r="C6287" i="8"/>
  <c r="C6288" i="8"/>
  <c r="C6289" i="8"/>
  <c r="C6290" i="8"/>
  <c r="C6291" i="8"/>
  <c r="C6292" i="8"/>
  <c r="C6293" i="8"/>
  <c r="C6294" i="8"/>
  <c r="C6295" i="8"/>
  <c r="C6296" i="8"/>
  <c r="C6297" i="8"/>
  <c r="C6298" i="8"/>
  <c r="C6299" i="8"/>
  <c r="C6300" i="8"/>
  <c r="C6301" i="8"/>
  <c r="C6302" i="8"/>
  <c r="C6303" i="8"/>
  <c r="C6304" i="8"/>
  <c r="C6305" i="8"/>
  <c r="C6306" i="8"/>
  <c r="C6307" i="8"/>
  <c r="C6308" i="8"/>
  <c r="C6309" i="8"/>
  <c r="C6310" i="8"/>
  <c r="C6311" i="8"/>
  <c r="C6312" i="8"/>
  <c r="C6313" i="8"/>
  <c r="C6314" i="8"/>
  <c r="C6315" i="8"/>
  <c r="C6316" i="8"/>
  <c r="C6317" i="8"/>
  <c r="C6318" i="8"/>
  <c r="C6319" i="8"/>
  <c r="C6320" i="8"/>
  <c r="C6321" i="8"/>
  <c r="C6322" i="8"/>
  <c r="C6323" i="8"/>
  <c r="C6324" i="8"/>
  <c r="C6325" i="8"/>
  <c r="C6326" i="8"/>
  <c r="C6327" i="8"/>
  <c r="C6328" i="8"/>
  <c r="C6329" i="8"/>
  <c r="C6330" i="8"/>
  <c r="C6331" i="8"/>
  <c r="C6332" i="8"/>
  <c r="C6333" i="8"/>
  <c r="C6334" i="8"/>
  <c r="C6335" i="8"/>
  <c r="C6336" i="8"/>
  <c r="C6337" i="8"/>
  <c r="C6338" i="8"/>
  <c r="C6339" i="8"/>
  <c r="C6340" i="8"/>
  <c r="C6341" i="8"/>
  <c r="C6342" i="8"/>
  <c r="C6343" i="8"/>
  <c r="C6344" i="8"/>
  <c r="C6345" i="8"/>
  <c r="C6346" i="8"/>
  <c r="C6347" i="8"/>
  <c r="C6348" i="8"/>
  <c r="C6349" i="8"/>
  <c r="C6350" i="8"/>
  <c r="C6351" i="8"/>
  <c r="C6352" i="8"/>
  <c r="C6353" i="8"/>
  <c r="C6354" i="8"/>
  <c r="C6355" i="8"/>
  <c r="C6356" i="8"/>
  <c r="C6357" i="8"/>
  <c r="C6358" i="8"/>
  <c r="C6359" i="8"/>
  <c r="C6360" i="8"/>
  <c r="C6361" i="8"/>
  <c r="C6362" i="8"/>
  <c r="C6363" i="8"/>
  <c r="J880" i="8" s="1"/>
  <c r="C6364" i="8"/>
  <c r="C6365" i="8"/>
  <c r="C6366" i="8"/>
  <c r="C6367" i="8"/>
  <c r="C6368" i="8"/>
  <c r="C6369" i="8"/>
  <c r="C6370" i="8"/>
  <c r="C6371" i="8"/>
  <c r="C6372" i="8"/>
  <c r="C6373" i="8"/>
  <c r="C6374" i="8"/>
  <c r="C6375" i="8"/>
  <c r="C6376" i="8"/>
  <c r="C6377" i="8"/>
  <c r="C6378" i="8"/>
  <c r="C6379" i="8"/>
  <c r="C6380" i="8"/>
  <c r="C6381" i="8"/>
  <c r="C6382" i="8"/>
  <c r="C6383" i="8"/>
  <c r="C6384" i="8"/>
  <c r="C6385" i="8"/>
  <c r="C6386" i="8"/>
  <c r="C6387" i="8"/>
  <c r="C6388" i="8"/>
  <c r="C6389" i="8"/>
  <c r="C6390" i="8"/>
  <c r="C6391" i="8"/>
  <c r="C6392" i="8"/>
  <c r="C6393" i="8"/>
  <c r="C6394" i="8"/>
  <c r="C6395" i="8"/>
  <c r="C6396" i="8"/>
  <c r="C6397" i="8"/>
  <c r="C6398" i="8"/>
  <c r="C6399" i="8"/>
  <c r="C6400" i="8"/>
  <c r="C6401" i="8"/>
  <c r="C6402" i="8"/>
  <c r="C6403" i="8"/>
  <c r="C6404" i="8"/>
  <c r="C6405" i="8"/>
  <c r="C6406" i="8"/>
  <c r="C6407" i="8"/>
  <c r="C6408" i="8"/>
  <c r="C6409" i="8"/>
  <c r="C6410" i="8"/>
  <c r="C6411" i="8"/>
  <c r="C6412" i="8"/>
  <c r="C6413" i="8"/>
  <c r="C6414" i="8"/>
  <c r="C6415" i="8"/>
  <c r="C6416" i="8"/>
  <c r="C6417" i="8"/>
  <c r="C6418" i="8"/>
  <c r="C6419" i="8"/>
  <c r="C6420" i="8"/>
  <c r="C6421" i="8"/>
  <c r="C6422" i="8"/>
  <c r="C6423" i="8"/>
  <c r="C6424" i="8"/>
  <c r="C6425" i="8"/>
  <c r="C6426" i="8"/>
  <c r="C6427" i="8"/>
  <c r="C6428" i="8"/>
  <c r="C6429" i="8"/>
  <c r="C6430" i="8"/>
  <c r="C6431" i="8"/>
  <c r="C6432" i="8"/>
  <c r="C6433" i="8"/>
  <c r="C6434" i="8"/>
  <c r="C6435" i="8"/>
  <c r="C6436" i="8"/>
  <c r="C6437" i="8"/>
  <c r="C6438" i="8"/>
  <c r="C6439" i="8"/>
  <c r="C6440" i="8"/>
  <c r="C6441" i="8"/>
  <c r="C6442" i="8"/>
  <c r="C6443" i="8"/>
  <c r="C6444" i="8"/>
  <c r="C6445" i="8"/>
  <c r="C6446" i="8"/>
  <c r="C6447" i="8"/>
  <c r="C6448" i="8"/>
  <c r="C6449" i="8"/>
  <c r="C6450" i="8"/>
  <c r="C6451" i="8"/>
  <c r="C6452" i="8"/>
  <c r="C6453" i="8"/>
  <c r="C6454" i="8"/>
  <c r="C6455" i="8"/>
  <c r="C6456" i="8"/>
  <c r="C6457" i="8"/>
  <c r="C6458" i="8"/>
  <c r="C6459" i="8"/>
  <c r="C6460" i="8"/>
  <c r="C6461" i="8"/>
  <c r="C6462" i="8"/>
  <c r="C6463" i="8"/>
  <c r="C6464" i="8"/>
  <c r="C6465" i="8"/>
  <c r="C6466" i="8"/>
  <c r="C6467" i="8"/>
  <c r="C6468" i="8"/>
  <c r="C6469" i="8"/>
  <c r="C6470" i="8"/>
  <c r="C6471" i="8"/>
  <c r="C6472" i="8"/>
  <c r="C6473" i="8"/>
  <c r="C6474" i="8"/>
  <c r="C6475" i="8"/>
  <c r="C6476" i="8"/>
  <c r="C6477" i="8"/>
  <c r="C6478" i="8"/>
  <c r="C6479" i="8"/>
  <c r="C6480" i="8"/>
  <c r="C6481" i="8"/>
  <c r="C6482" i="8"/>
  <c r="C6483" i="8"/>
  <c r="C6484" i="8"/>
  <c r="C6485" i="8"/>
  <c r="C6486" i="8"/>
  <c r="C6487" i="8"/>
  <c r="C6488" i="8"/>
  <c r="C6489" i="8"/>
  <c r="C6490" i="8"/>
  <c r="C6491" i="8"/>
  <c r="C6492" i="8"/>
  <c r="C6493" i="8"/>
  <c r="C6494" i="8"/>
  <c r="C6495" i="8"/>
  <c r="C6496" i="8"/>
  <c r="C6497" i="8"/>
  <c r="C6498" i="8"/>
  <c r="C6499" i="8"/>
  <c r="C6500" i="8"/>
  <c r="C6501" i="8"/>
  <c r="C6502" i="8"/>
  <c r="C6503" i="8"/>
  <c r="C6504" i="8"/>
  <c r="C6505" i="8"/>
  <c r="C6506" i="8"/>
  <c r="C6507" i="8"/>
  <c r="C6508" i="8"/>
  <c r="C6509" i="8"/>
  <c r="C6510" i="8"/>
  <c r="C6511" i="8"/>
  <c r="C6512" i="8"/>
  <c r="C6513" i="8"/>
  <c r="C6514" i="8"/>
  <c r="C6515" i="8"/>
  <c r="C6516" i="8"/>
  <c r="C6517" i="8"/>
  <c r="C6518" i="8"/>
  <c r="C6519" i="8"/>
  <c r="C6520" i="8"/>
  <c r="C6521" i="8"/>
  <c r="C6522" i="8"/>
  <c r="C6523" i="8"/>
  <c r="C6524" i="8"/>
  <c r="C6525" i="8"/>
  <c r="C6526" i="8"/>
  <c r="C6527" i="8"/>
  <c r="C6528" i="8"/>
  <c r="C6529" i="8"/>
  <c r="J624" i="8" s="1"/>
  <c r="C6530" i="8"/>
  <c r="C6531" i="8"/>
  <c r="C6532" i="8"/>
  <c r="J758" i="8" s="1"/>
  <c r="C6533" i="8"/>
  <c r="C6534" i="8"/>
  <c r="C6535" i="8"/>
  <c r="C6536" i="8"/>
  <c r="C6537" i="8"/>
  <c r="C6538" i="8"/>
  <c r="C6539" i="8"/>
  <c r="C6540" i="8"/>
  <c r="C6541" i="8"/>
  <c r="C6542" i="8"/>
  <c r="C6543" i="8"/>
  <c r="C6544" i="8"/>
  <c r="C6545" i="8"/>
  <c r="C6546" i="8"/>
  <c r="C6547" i="8"/>
  <c r="C6548" i="8"/>
  <c r="C6549" i="8"/>
  <c r="C6550" i="8"/>
  <c r="C6551" i="8"/>
  <c r="C6552" i="8"/>
  <c r="C6553" i="8"/>
  <c r="C6554" i="8"/>
  <c r="C6555" i="8"/>
  <c r="C6556" i="8"/>
  <c r="C6557" i="8"/>
  <c r="C6558" i="8"/>
  <c r="C6559" i="8"/>
  <c r="C6560" i="8"/>
  <c r="C6561" i="8"/>
  <c r="C6562" i="8"/>
  <c r="C6563" i="8"/>
  <c r="C6564" i="8"/>
  <c r="C6565" i="8"/>
  <c r="C6566" i="8"/>
  <c r="C6567" i="8"/>
  <c r="C6568" i="8"/>
  <c r="C6569" i="8"/>
  <c r="C6570" i="8"/>
  <c r="C6571" i="8"/>
  <c r="C6572" i="8"/>
  <c r="C6573" i="8"/>
  <c r="C6574" i="8"/>
  <c r="C6575" i="8"/>
  <c r="C6576" i="8"/>
  <c r="C6577" i="8"/>
  <c r="C6578" i="8"/>
  <c r="C6579" i="8"/>
  <c r="C6580" i="8"/>
  <c r="C6581" i="8"/>
  <c r="C6582" i="8"/>
  <c r="C6583" i="8"/>
  <c r="C6584" i="8"/>
  <c r="C6585" i="8"/>
  <c r="C6586" i="8"/>
  <c r="C6587" i="8"/>
  <c r="C6588" i="8"/>
  <c r="C6589" i="8"/>
  <c r="C6590" i="8"/>
  <c r="C6591" i="8"/>
  <c r="C6592" i="8"/>
  <c r="C6593" i="8"/>
  <c r="C6594" i="8"/>
  <c r="C6595" i="8"/>
  <c r="C6596" i="8"/>
  <c r="C6597" i="8"/>
  <c r="C6598" i="8"/>
  <c r="C6599" i="8"/>
  <c r="C6600" i="8"/>
  <c r="C6601" i="8"/>
  <c r="C6602" i="8"/>
  <c r="C6603" i="8"/>
  <c r="C6604" i="8"/>
  <c r="C6605" i="8"/>
  <c r="C6606" i="8"/>
  <c r="C6607" i="8"/>
  <c r="C6608" i="8"/>
  <c r="C6609" i="8"/>
  <c r="C6610" i="8"/>
  <c r="C6611" i="8"/>
  <c r="C6612" i="8"/>
  <c r="C6613" i="8"/>
  <c r="C6614" i="8"/>
  <c r="C6615" i="8"/>
  <c r="C6616" i="8"/>
  <c r="C6617" i="8"/>
  <c r="C6618" i="8"/>
  <c r="C6619" i="8"/>
  <c r="C6620" i="8"/>
  <c r="C6621" i="8"/>
  <c r="C6622" i="8"/>
  <c r="C6623" i="8"/>
  <c r="C6624" i="8"/>
  <c r="C6625" i="8"/>
  <c r="C6626" i="8"/>
  <c r="C6627" i="8"/>
  <c r="C6628" i="8"/>
  <c r="C6629" i="8"/>
  <c r="C6630" i="8"/>
  <c r="C6631" i="8"/>
  <c r="C6632" i="8"/>
  <c r="C6633" i="8"/>
  <c r="C6634" i="8"/>
  <c r="C6635" i="8"/>
  <c r="C6636" i="8"/>
  <c r="C6637" i="8"/>
  <c r="C6638" i="8"/>
  <c r="C6639" i="8"/>
  <c r="C6640" i="8"/>
  <c r="C6641" i="8"/>
  <c r="C6642" i="8"/>
  <c r="C6643" i="8"/>
  <c r="C6644" i="8"/>
  <c r="C6645" i="8"/>
  <c r="C6646" i="8"/>
  <c r="C6647" i="8"/>
  <c r="C6648" i="8"/>
  <c r="C6649" i="8"/>
  <c r="C6650" i="8"/>
  <c r="C6651" i="8"/>
  <c r="C6652" i="8"/>
  <c r="C6653" i="8"/>
  <c r="C6654" i="8"/>
  <c r="C6655" i="8"/>
  <c r="C6656" i="8"/>
  <c r="C6657" i="8"/>
  <c r="C6658" i="8"/>
  <c r="C6659" i="8"/>
  <c r="C6660" i="8"/>
  <c r="C6661" i="8"/>
  <c r="C6662" i="8"/>
  <c r="C6663" i="8"/>
  <c r="J588" i="8" s="1"/>
  <c r="C6664" i="8"/>
  <c r="C6665" i="8"/>
  <c r="C6666" i="8"/>
  <c r="C6667" i="8"/>
  <c r="C6668" i="8"/>
  <c r="C6669" i="8"/>
  <c r="C6670" i="8"/>
  <c r="C6671" i="8"/>
  <c r="C6672" i="8"/>
  <c r="C6673" i="8"/>
  <c r="C6674" i="8"/>
  <c r="C6675" i="8"/>
  <c r="C6676" i="8"/>
  <c r="C6677" i="8"/>
  <c r="C6678" i="8"/>
  <c r="C6679" i="8"/>
  <c r="C6680" i="8"/>
  <c r="C6681" i="8"/>
  <c r="C6682" i="8"/>
  <c r="C6683" i="8"/>
  <c r="C6684" i="8"/>
  <c r="C6685" i="8"/>
  <c r="C6686" i="8"/>
  <c r="C6687" i="8"/>
  <c r="C6688" i="8"/>
  <c r="C6689" i="8"/>
  <c r="C6690" i="8"/>
  <c r="C6691" i="8"/>
  <c r="C6692" i="8"/>
  <c r="C6693" i="8"/>
  <c r="C6694" i="8"/>
  <c r="C6695" i="8"/>
  <c r="C6696" i="8"/>
  <c r="C6697" i="8"/>
  <c r="C6698" i="8"/>
  <c r="C6699" i="8"/>
  <c r="C6700" i="8"/>
  <c r="C6701" i="8"/>
  <c r="C6702" i="8"/>
  <c r="C6703" i="8"/>
  <c r="C6704" i="8"/>
  <c r="C6705" i="8"/>
  <c r="C6706" i="8"/>
  <c r="C6707" i="8"/>
  <c r="C6708" i="8"/>
  <c r="C6709" i="8"/>
  <c r="C6710" i="8"/>
  <c r="C6711" i="8"/>
  <c r="C6712" i="8"/>
  <c r="C6713" i="8"/>
  <c r="C6714" i="8"/>
  <c r="C6715" i="8"/>
  <c r="C6716" i="8"/>
  <c r="C6717" i="8"/>
  <c r="C6718" i="8"/>
  <c r="C6719" i="8"/>
  <c r="C6720" i="8"/>
  <c r="C6721" i="8"/>
  <c r="C6722" i="8"/>
  <c r="C6723" i="8"/>
  <c r="C6724" i="8"/>
  <c r="C6725" i="8"/>
  <c r="C6726" i="8"/>
  <c r="C6727" i="8"/>
  <c r="C6728" i="8"/>
  <c r="C6729" i="8"/>
  <c r="C6730" i="8"/>
  <c r="C6731" i="8"/>
  <c r="C6732" i="8"/>
  <c r="C6733" i="8"/>
  <c r="C6734" i="8"/>
  <c r="C6735" i="8"/>
  <c r="C6736" i="8"/>
  <c r="C6737" i="8"/>
  <c r="C6738" i="8"/>
  <c r="C6739" i="8"/>
  <c r="C6740" i="8"/>
  <c r="C6741" i="8"/>
  <c r="C6742" i="8"/>
  <c r="C6743" i="8"/>
  <c r="C6744" i="8"/>
  <c r="C6745" i="8"/>
  <c r="C6746" i="8"/>
  <c r="C6747" i="8"/>
  <c r="C6748" i="8"/>
  <c r="C6749" i="8"/>
  <c r="C6750" i="8"/>
  <c r="C6751" i="8"/>
  <c r="C6752" i="8"/>
  <c r="C6753" i="8"/>
  <c r="C6754" i="8"/>
  <c r="C6755" i="8"/>
  <c r="C6756" i="8"/>
  <c r="C6757" i="8"/>
  <c r="C6758" i="8"/>
  <c r="C6759" i="8"/>
  <c r="C6760" i="8"/>
  <c r="C6761" i="8"/>
  <c r="C6762" i="8"/>
  <c r="C6763" i="8"/>
  <c r="C6764" i="8"/>
  <c r="C6765" i="8"/>
  <c r="C6766" i="8"/>
  <c r="C6767" i="8"/>
  <c r="C6768" i="8"/>
  <c r="C6769" i="8"/>
  <c r="C6770" i="8"/>
  <c r="C6771" i="8"/>
  <c r="C6772" i="8"/>
  <c r="C6773" i="8"/>
  <c r="C6774" i="8"/>
  <c r="C6775" i="8"/>
  <c r="C6776" i="8"/>
  <c r="C6777" i="8"/>
  <c r="C6778" i="8"/>
  <c r="C6779" i="8"/>
  <c r="C6780" i="8"/>
  <c r="C6781" i="8"/>
  <c r="C6782" i="8"/>
  <c r="C6783" i="8"/>
  <c r="C6784" i="8"/>
  <c r="C6785" i="8"/>
  <c r="C6786" i="8"/>
  <c r="C6787" i="8"/>
  <c r="C6788" i="8"/>
  <c r="C6789" i="8"/>
  <c r="C6790" i="8"/>
  <c r="C6791" i="8"/>
  <c r="C6792" i="8"/>
  <c r="C6793" i="8"/>
  <c r="C6794" i="8"/>
  <c r="C6795" i="8"/>
  <c r="C6796" i="8"/>
  <c r="C6797" i="8"/>
  <c r="C6798" i="8"/>
  <c r="C6799" i="8"/>
  <c r="C6800" i="8"/>
  <c r="C6801" i="8"/>
  <c r="C6802" i="8"/>
  <c r="C6803" i="8"/>
  <c r="C6804" i="8"/>
  <c r="C6805" i="8"/>
  <c r="C6806" i="8"/>
  <c r="C6807" i="8"/>
  <c r="C6808" i="8"/>
  <c r="C6809" i="8"/>
  <c r="C6810" i="8"/>
  <c r="C6811" i="8"/>
  <c r="C6812" i="8"/>
  <c r="C6813" i="8"/>
  <c r="C6814" i="8"/>
  <c r="C6815" i="8"/>
  <c r="C6816" i="8"/>
  <c r="C6817" i="8"/>
  <c r="C6818" i="8"/>
  <c r="C6819" i="8"/>
  <c r="C6820" i="8"/>
  <c r="C6821" i="8"/>
  <c r="C6822" i="8"/>
  <c r="C6823" i="8"/>
  <c r="C6824" i="8"/>
  <c r="C6825" i="8"/>
  <c r="C6826" i="8"/>
  <c r="C6827" i="8"/>
  <c r="C6828" i="8"/>
  <c r="C6829" i="8"/>
  <c r="C6830" i="8"/>
  <c r="C6831" i="8"/>
  <c r="C6832" i="8"/>
  <c r="C6833" i="8"/>
  <c r="C6834" i="8"/>
  <c r="C6835" i="8"/>
  <c r="C6836" i="8"/>
  <c r="C6837" i="8"/>
  <c r="C6838" i="8"/>
  <c r="C6839" i="8"/>
  <c r="C6840" i="8"/>
  <c r="C6841" i="8"/>
  <c r="C6842" i="8"/>
  <c r="C6843" i="8"/>
  <c r="C6844" i="8"/>
  <c r="C6845" i="8"/>
  <c r="C6846" i="8"/>
  <c r="C6847" i="8"/>
  <c r="C6848" i="8"/>
  <c r="C6849" i="8"/>
  <c r="C6850" i="8"/>
  <c r="C6851" i="8"/>
  <c r="C6852" i="8"/>
  <c r="C6853" i="8"/>
  <c r="C6854" i="8"/>
  <c r="C6855" i="8"/>
  <c r="C6856" i="8"/>
  <c r="C6857" i="8"/>
  <c r="C6858" i="8"/>
  <c r="C6859" i="8"/>
  <c r="C6860" i="8"/>
  <c r="C6861" i="8"/>
  <c r="C6862" i="8"/>
  <c r="C6863" i="8"/>
  <c r="C6864" i="8"/>
  <c r="C6865" i="8"/>
  <c r="C6866" i="8"/>
  <c r="C6867" i="8"/>
  <c r="C6868" i="8"/>
  <c r="C6869" i="8"/>
  <c r="C6870" i="8"/>
  <c r="C6871" i="8"/>
  <c r="C6872" i="8"/>
  <c r="C6873" i="8"/>
  <c r="C6874" i="8"/>
  <c r="C6875" i="8"/>
  <c r="C6876" i="8"/>
  <c r="C6877" i="8"/>
  <c r="C6878" i="8"/>
  <c r="C6879" i="8"/>
  <c r="C6880" i="8"/>
  <c r="C6881" i="8"/>
  <c r="C6882" i="8"/>
  <c r="C6883" i="8"/>
  <c r="C6884" i="8"/>
  <c r="C6885" i="8"/>
  <c r="C6886" i="8"/>
  <c r="C6887" i="8"/>
  <c r="C6888" i="8"/>
  <c r="C6889" i="8"/>
  <c r="C6890" i="8"/>
  <c r="C6891" i="8"/>
  <c r="C6892" i="8"/>
  <c r="C6893" i="8"/>
  <c r="C6894" i="8"/>
  <c r="C6895" i="8"/>
  <c r="C6896" i="8"/>
  <c r="C6897" i="8"/>
  <c r="C6898" i="8"/>
  <c r="C6899" i="8"/>
  <c r="C6900" i="8"/>
  <c r="C6901" i="8"/>
  <c r="C6902" i="8"/>
  <c r="C6903" i="8"/>
  <c r="C6904" i="8"/>
  <c r="C6905" i="8"/>
  <c r="C6906" i="8"/>
  <c r="C6907" i="8"/>
  <c r="C6908" i="8"/>
  <c r="C6909" i="8"/>
  <c r="C6910" i="8"/>
  <c r="C6911" i="8"/>
  <c r="C6912" i="8"/>
  <c r="C6913" i="8"/>
  <c r="C6914" i="8"/>
  <c r="C6915" i="8"/>
  <c r="C6916" i="8"/>
  <c r="C6917" i="8"/>
  <c r="C6918" i="8"/>
  <c r="C6919" i="8"/>
  <c r="C6920" i="8"/>
  <c r="C6921" i="8"/>
  <c r="C6922" i="8"/>
  <c r="C6923" i="8"/>
  <c r="C6924" i="8"/>
  <c r="C6925" i="8"/>
  <c r="C6926" i="8"/>
  <c r="C6927" i="8"/>
  <c r="C6928" i="8"/>
  <c r="C6929" i="8"/>
  <c r="C6930" i="8"/>
  <c r="C6931" i="8"/>
  <c r="C6932" i="8"/>
  <c r="C6933" i="8"/>
  <c r="C6934" i="8"/>
  <c r="C6935" i="8"/>
  <c r="C6936" i="8"/>
  <c r="C6937" i="8"/>
  <c r="C6938" i="8"/>
  <c r="C6939" i="8"/>
  <c r="C6940" i="8"/>
  <c r="C6941" i="8"/>
  <c r="C6942" i="8"/>
  <c r="C6943" i="8"/>
  <c r="C6944" i="8"/>
  <c r="C6945" i="8"/>
  <c r="C6946" i="8"/>
  <c r="C6947" i="8"/>
  <c r="C6948" i="8"/>
  <c r="C6949" i="8"/>
  <c r="C6950" i="8"/>
  <c r="C6951" i="8"/>
  <c r="C6952" i="8"/>
  <c r="C6953" i="8"/>
  <c r="C6954" i="8"/>
  <c r="C6955" i="8"/>
  <c r="C6956" i="8"/>
  <c r="C6957" i="8"/>
  <c r="C6958" i="8"/>
  <c r="C6959" i="8"/>
  <c r="C6960" i="8"/>
  <c r="C6961" i="8"/>
  <c r="C6962" i="8"/>
  <c r="C6963" i="8"/>
  <c r="C6964" i="8"/>
  <c r="C6965" i="8"/>
  <c r="C6966" i="8"/>
  <c r="C6967" i="8"/>
  <c r="C6968" i="8"/>
  <c r="C6969" i="8"/>
  <c r="C6970" i="8"/>
  <c r="C6971" i="8"/>
  <c r="C6972" i="8"/>
  <c r="C6973" i="8"/>
  <c r="C6974" i="8"/>
  <c r="C6975" i="8"/>
  <c r="C6976" i="8"/>
  <c r="C6977" i="8"/>
  <c r="C6978" i="8"/>
  <c r="C6979" i="8"/>
  <c r="C6980" i="8"/>
  <c r="C6981" i="8"/>
  <c r="C6982" i="8"/>
  <c r="C6983" i="8"/>
  <c r="C6984" i="8"/>
  <c r="C6985" i="8"/>
  <c r="C6986" i="8"/>
  <c r="C6987" i="8"/>
  <c r="C6988" i="8"/>
  <c r="C6989" i="8"/>
  <c r="C6990" i="8"/>
  <c r="C6991" i="8"/>
  <c r="C6992" i="8"/>
  <c r="C6993" i="8"/>
  <c r="C6994" i="8"/>
  <c r="C6995" i="8"/>
  <c r="C6996" i="8"/>
  <c r="C6997" i="8"/>
  <c r="C6998" i="8"/>
  <c r="C6999" i="8"/>
  <c r="C7000" i="8"/>
  <c r="C7001" i="8"/>
  <c r="C7002" i="8"/>
  <c r="C7003" i="8"/>
  <c r="C7004" i="8"/>
  <c r="C7005" i="8"/>
  <c r="C7006" i="8"/>
  <c r="C7007" i="8"/>
  <c r="C7008" i="8"/>
  <c r="C7009" i="8"/>
  <c r="C7010" i="8"/>
  <c r="C7011" i="8"/>
  <c r="C7012" i="8"/>
  <c r="C7013" i="8"/>
  <c r="C7014" i="8"/>
  <c r="C7015" i="8"/>
  <c r="C7016" i="8"/>
  <c r="C7017" i="8"/>
  <c r="C7018" i="8"/>
  <c r="C7019" i="8"/>
  <c r="C7020" i="8"/>
  <c r="C7021" i="8"/>
  <c r="C7022" i="8"/>
  <c r="C7023" i="8"/>
  <c r="C7024" i="8"/>
  <c r="C7025" i="8"/>
  <c r="C7026" i="8"/>
  <c r="C7027" i="8"/>
  <c r="C7028" i="8"/>
  <c r="C7029" i="8"/>
  <c r="C7030" i="8"/>
  <c r="C7031" i="8"/>
  <c r="C7032" i="8"/>
  <c r="C7033" i="8"/>
  <c r="C7034" i="8"/>
  <c r="C7035" i="8"/>
  <c r="C7036" i="8"/>
  <c r="C7037" i="8"/>
  <c r="C7038" i="8"/>
  <c r="C7039" i="8"/>
  <c r="C7040" i="8"/>
  <c r="C7041" i="8"/>
  <c r="C7042" i="8"/>
  <c r="C7043" i="8"/>
  <c r="C7044" i="8"/>
  <c r="C7045" i="8"/>
  <c r="C7046" i="8"/>
  <c r="C7047" i="8"/>
  <c r="C7048" i="8"/>
  <c r="C7049" i="8"/>
  <c r="C7050" i="8"/>
  <c r="C7051" i="8"/>
  <c r="C7052" i="8"/>
  <c r="C7053" i="8"/>
  <c r="C7054" i="8"/>
  <c r="C7055" i="8"/>
  <c r="C7056" i="8"/>
  <c r="C7057" i="8"/>
  <c r="C7058" i="8"/>
  <c r="C7059" i="8"/>
  <c r="C7060" i="8"/>
  <c r="C7061" i="8"/>
  <c r="C7062" i="8"/>
  <c r="C7063" i="8"/>
  <c r="J306" i="8" s="1"/>
  <c r="C7064" i="8"/>
  <c r="C7065" i="8"/>
  <c r="C7066" i="8"/>
  <c r="C7067" i="8"/>
  <c r="C7068" i="8"/>
  <c r="C7069" i="8"/>
  <c r="C7070" i="8"/>
  <c r="C7071" i="8"/>
  <c r="C7072" i="8"/>
  <c r="C7073" i="8"/>
  <c r="C7074" i="8"/>
  <c r="C7075" i="8"/>
  <c r="C7076" i="8"/>
  <c r="C7077" i="8"/>
  <c r="C7078" i="8"/>
  <c r="C7079" i="8"/>
  <c r="C7080" i="8"/>
  <c r="C7081" i="8"/>
  <c r="C7082" i="8"/>
  <c r="C7083" i="8"/>
  <c r="C7084" i="8"/>
  <c r="C7085" i="8"/>
  <c r="C7086" i="8"/>
  <c r="C7087" i="8"/>
  <c r="C7088" i="8"/>
  <c r="C7089" i="8"/>
  <c r="C7090" i="8"/>
  <c r="C7091" i="8"/>
  <c r="C7092" i="8"/>
  <c r="C7093" i="8"/>
  <c r="C7094" i="8"/>
  <c r="C7095" i="8"/>
  <c r="C7096" i="8"/>
  <c r="C7097" i="8"/>
  <c r="C7098" i="8"/>
  <c r="C7099" i="8"/>
  <c r="C7100" i="8"/>
  <c r="C7101" i="8"/>
  <c r="C7102" i="8"/>
  <c r="C7103" i="8"/>
  <c r="C7104" i="8"/>
  <c r="C7105" i="8"/>
  <c r="C7106" i="8"/>
  <c r="C7107" i="8"/>
  <c r="C7108" i="8"/>
  <c r="C7109" i="8"/>
  <c r="C7110" i="8"/>
  <c r="C7111" i="8"/>
  <c r="C7112" i="8"/>
  <c r="C7113" i="8"/>
  <c r="C7114" i="8"/>
  <c r="C7115" i="8"/>
  <c r="C7116" i="8"/>
  <c r="C7117" i="8"/>
  <c r="C7118" i="8"/>
  <c r="C7119" i="8"/>
  <c r="C7120" i="8"/>
  <c r="C7121" i="8"/>
  <c r="C7122" i="8"/>
  <c r="C7123" i="8"/>
  <c r="C7124" i="8"/>
  <c r="C7125" i="8"/>
  <c r="C7126" i="8"/>
  <c r="C7127" i="8"/>
  <c r="C7128" i="8"/>
  <c r="C7129" i="8"/>
  <c r="C7130" i="8"/>
  <c r="C7131" i="8"/>
  <c r="C7132" i="8"/>
  <c r="C7133" i="8"/>
  <c r="C7134" i="8"/>
  <c r="C7135" i="8"/>
  <c r="C7136" i="8"/>
  <c r="C7137" i="8"/>
  <c r="C7138" i="8"/>
  <c r="C7139" i="8"/>
  <c r="C7140" i="8"/>
  <c r="C7141" i="8"/>
  <c r="C7142" i="8"/>
  <c r="C7143" i="8"/>
  <c r="C7144" i="8"/>
  <c r="C7145" i="8"/>
  <c r="C7146" i="8"/>
  <c r="C7147" i="8"/>
  <c r="C7148" i="8"/>
  <c r="C7149" i="8"/>
  <c r="C7150" i="8"/>
  <c r="C7151" i="8"/>
  <c r="C7152" i="8"/>
  <c r="C7153" i="8"/>
  <c r="C7154" i="8"/>
  <c r="C7155" i="8"/>
  <c r="C7156" i="8"/>
  <c r="C7157" i="8"/>
  <c r="C7158" i="8"/>
  <c r="C7159" i="8"/>
  <c r="C7160" i="8"/>
  <c r="C7161" i="8"/>
  <c r="C7162" i="8"/>
  <c r="C7163" i="8"/>
  <c r="C7164" i="8"/>
  <c r="C7165" i="8"/>
  <c r="C7166" i="8"/>
  <c r="C7167" i="8"/>
  <c r="C7168" i="8"/>
  <c r="C7169" i="8"/>
  <c r="C7170" i="8"/>
  <c r="C7171" i="8"/>
  <c r="C7172" i="8"/>
  <c r="C7173" i="8"/>
  <c r="C7174" i="8"/>
  <c r="C7175" i="8"/>
  <c r="C7176" i="8"/>
  <c r="C7177" i="8"/>
  <c r="C7178" i="8"/>
  <c r="C7179" i="8"/>
  <c r="C7180" i="8"/>
  <c r="C7181" i="8"/>
  <c r="C7182" i="8"/>
  <c r="C7183" i="8"/>
  <c r="C7184" i="8"/>
  <c r="C7185" i="8"/>
  <c r="C7186" i="8"/>
  <c r="C7187" i="8"/>
  <c r="C7188" i="8"/>
  <c r="C7189" i="8"/>
  <c r="C7190" i="8"/>
  <c r="C7191" i="8"/>
  <c r="C7192" i="8"/>
  <c r="C7193" i="8"/>
  <c r="C7194" i="8"/>
  <c r="C7195" i="8"/>
  <c r="C7196" i="8"/>
  <c r="C7197" i="8"/>
  <c r="J1863" i="8" s="1"/>
  <c r="C7198" i="8"/>
  <c r="C7199" i="8"/>
  <c r="C7200" i="8"/>
  <c r="C7201" i="8"/>
  <c r="C7202" i="8"/>
  <c r="C7203" i="8"/>
  <c r="C7204" i="8"/>
  <c r="J1488" i="8" s="1"/>
  <c r="C7205" i="8"/>
  <c r="C7206" i="8"/>
  <c r="C7207" i="8"/>
  <c r="C7208" i="8"/>
  <c r="C7209" i="8"/>
  <c r="C7210" i="8"/>
  <c r="C7211" i="8"/>
  <c r="C7212" i="8"/>
  <c r="C7213" i="8"/>
  <c r="C7214" i="8"/>
  <c r="C7215" i="8"/>
  <c r="C7216" i="8"/>
  <c r="C7217" i="8"/>
  <c r="C7218" i="8"/>
  <c r="C7219" i="8"/>
  <c r="C7220" i="8"/>
  <c r="C7221" i="8"/>
  <c r="C7222" i="8"/>
  <c r="C7223" i="8"/>
  <c r="C7224" i="8"/>
  <c r="C7225" i="8"/>
  <c r="C7226" i="8"/>
  <c r="C7227" i="8"/>
  <c r="C7228" i="8"/>
  <c r="C7229" i="8"/>
  <c r="C7230" i="8"/>
  <c r="C7231" i="8"/>
  <c r="C7232" i="8"/>
  <c r="C7233" i="8"/>
  <c r="C7234" i="8"/>
  <c r="C7235" i="8"/>
  <c r="C7236" i="8"/>
  <c r="C7237" i="8"/>
  <c r="C7238" i="8"/>
  <c r="C7239" i="8"/>
  <c r="C7240" i="8"/>
  <c r="C7241" i="8"/>
  <c r="C7242" i="8"/>
  <c r="C7243" i="8"/>
  <c r="C7244" i="8"/>
  <c r="C7245" i="8"/>
  <c r="C7246" i="8"/>
  <c r="C7247" i="8"/>
  <c r="C7248" i="8"/>
  <c r="C7249" i="8"/>
  <c r="C7250" i="8"/>
  <c r="C7251" i="8"/>
  <c r="C7252" i="8"/>
  <c r="C7253" i="8"/>
  <c r="C7254" i="8"/>
  <c r="C7255" i="8"/>
  <c r="C7256" i="8"/>
  <c r="C7257" i="8"/>
  <c r="C7258" i="8"/>
  <c r="C7259" i="8"/>
  <c r="C7260" i="8"/>
  <c r="C7261" i="8"/>
  <c r="C7262" i="8"/>
  <c r="C7263" i="8"/>
  <c r="C7264" i="8"/>
  <c r="C7265" i="8"/>
  <c r="C7266" i="8"/>
  <c r="C7267" i="8"/>
  <c r="C7268" i="8"/>
  <c r="C7269" i="8"/>
  <c r="J717" i="8" s="1"/>
  <c r="C7270" i="8"/>
  <c r="C7271" i="8"/>
  <c r="C7272" i="8"/>
  <c r="C7273" i="8"/>
  <c r="C7274" i="8"/>
  <c r="C7275" i="8"/>
  <c r="C7276" i="8"/>
  <c r="C7277" i="8"/>
  <c r="C7278" i="8"/>
  <c r="C7279" i="8"/>
  <c r="C7280" i="8"/>
  <c r="C7281" i="8"/>
  <c r="C7282" i="8"/>
  <c r="C7283" i="8"/>
  <c r="C7284" i="8"/>
  <c r="C7285" i="8"/>
  <c r="C7286" i="8"/>
  <c r="C7287" i="8"/>
  <c r="C7288" i="8"/>
  <c r="C7289" i="8"/>
  <c r="C7290" i="8"/>
  <c r="C7291" i="8"/>
  <c r="C7292" i="8"/>
  <c r="C7293" i="8"/>
  <c r="C7294" i="8"/>
  <c r="C7295" i="8"/>
  <c r="C7296" i="8"/>
  <c r="C7297" i="8"/>
  <c r="C7298" i="8"/>
  <c r="C7299" i="8"/>
  <c r="C7300" i="8"/>
  <c r="C7301" i="8"/>
  <c r="C7302" i="8"/>
  <c r="C7303" i="8"/>
  <c r="C7304" i="8"/>
  <c r="C7305" i="8"/>
  <c r="C7306" i="8"/>
  <c r="C7307" i="8"/>
  <c r="C7308" i="8"/>
  <c r="C7309" i="8"/>
  <c r="C7310" i="8"/>
  <c r="C7311" i="8"/>
  <c r="C7312" i="8"/>
  <c r="C7313" i="8"/>
  <c r="C7314" i="8"/>
  <c r="C7315" i="8"/>
  <c r="C7316" i="8"/>
  <c r="C7317" i="8"/>
  <c r="C7318" i="8"/>
  <c r="C7319" i="8"/>
  <c r="C7320" i="8"/>
  <c r="C7321" i="8"/>
  <c r="C7322" i="8"/>
  <c r="C7323" i="8"/>
  <c r="C7324" i="8"/>
  <c r="C7325" i="8"/>
  <c r="C7326" i="8"/>
  <c r="C7327" i="8"/>
  <c r="C7328" i="8"/>
  <c r="C7329" i="8"/>
  <c r="C7330" i="8"/>
  <c r="C7331" i="8"/>
  <c r="C7332" i="8"/>
  <c r="C7333" i="8"/>
  <c r="C7334" i="8"/>
  <c r="C7335" i="8"/>
  <c r="C7336" i="8"/>
  <c r="C7337" i="8"/>
  <c r="C7338" i="8"/>
  <c r="C7339" i="8"/>
  <c r="C7340" i="8"/>
  <c r="C7341" i="8"/>
  <c r="C7342" i="8"/>
  <c r="C7343" i="8"/>
  <c r="C7344" i="8"/>
  <c r="C7345" i="8"/>
  <c r="C7346" i="8"/>
  <c r="C7347" i="8"/>
  <c r="C7348" i="8"/>
  <c r="C7349" i="8"/>
  <c r="C7350" i="8"/>
  <c r="C7351" i="8"/>
  <c r="C7352" i="8"/>
  <c r="C7353" i="8"/>
  <c r="C7354" i="8"/>
  <c r="C7355" i="8"/>
  <c r="C7356" i="8"/>
  <c r="C7357" i="8"/>
  <c r="C7358" i="8"/>
  <c r="C7359" i="8"/>
  <c r="C7360" i="8"/>
  <c r="C7361" i="8"/>
  <c r="C7362" i="8"/>
  <c r="C7363" i="8"/>
  <c r="C7364" i="8"/>
  <c r="C7365" i="8"/>
  <c r="C7366" i="8"/>
  <c r="C7367" i="8"/>
  <c r="C7368" i="8"/>
  <c r="C7369" i="8"/>
  <c r="C7370" i="8"/>
  <c r="C7371" i="8"/>
  <c r="C7372" i="8"/>
  <c r="C7373" i="8"/>
  <c r="C7374" i="8"/>
  <c r="C7375" i="8"/>
  <c r="C7376" i="8"/>
  <c r="C7377" i="8"/>
  <c r="C7378" i="8"/>
  <c r="C7379" i="8"/>
  <c r="C7380" i="8"/>
  <c r="C7381" i="8"/>
  <c r="C7382" i="8"/>
  <c r="C7383" i="8"/>
  <c r="C7384" i="8"/>
  <c r="C7385" i="8"/>
  <c r="C7386" i="8"/>
  <c r="C7387" i="8"/>
  <c r="C7388" i="8"/>
  <c r="C7389" i="8"/>
  <c r="C7390" i="8"/>
  <c r="C7391" i="8"/>
  <c r="C7392" i="8"/>
  <c r="C7393" i="8"/>
  <c r="C7394" i="8"/>
  <c r="C7395" i="8"/>
  <c r="C7396" i="8"/>
  <c r="C7397" i="8"/>
  <c r="C7398" i="8"/>
  <c r="C7399" i="8"/>
  <c r="C7400" i="8"/>
  <c r="C7401" i="8"/>
  <c r="C7402" i="8"/>
  <c r="C7403" i="8"/>
  <c r="J1652" i="8" s="1"/>
  <c r="C7404" i="8"/>
  <c r="C7405" i="8"/>
  <c r="J1063" i="8" s="1"/>
  <c r="C7406" i="8"/>
  <c r="C7407" i="8"/>
  <c r="C7408" i="8"/>
  <c r="C7409" i="8"/>
  <c r="C7410" i="8"/>
  <c r="C7411" i="8"/>
  <c r="C7412" i="8"/>
  <c r="C7413" i="8"/>
  <c r="J450" i="8" s="1"/>
  <c r="C7414" i="8"/>
  <c r="C7415" i="8"/>
  <c r="C7416" i="8"/>
  <c r="J1935" i="8" s="1"/>
  <c r="C7417" i="8"/>
  <c r="C7418" i="8"/>
  <c r="C7419" i="8"/>
  <c r="C7420" i="8"/>
  <c r="C7421" i="8"/>
  <c r="C7422" i="8"/>
  <c r="C7423" i="8"/>
  <c r="C7424" i="8"/>
  <c r="C7425" i="8"/>
  <c r="C7426" i="8"/>
  <c r="C7427" i="8"/>
  <c r="C7428" i="8"/>
  <c r="C7429" i="8"/>
  <c r="C7430" i="8"/>
  <c r="C7431" i="8"/>
  <c r="C7432" i="8"/>
  <c r="C7433" i="8"/>
  <c r="C7434" i="8"/>
  <c r="C7435" i="8"/>
  <c r="C7436" i="8"/>
  <c r="C7437" i="8"/>
  <c r="C7438" i="8"/>
  <c r="C7439" i="8"/>
  <c r="C7440" i="8"/>
  <c r="C7441" i="8"/>
  <c r="C7442" i="8"/>
  <c r="C7443" i="8"/>
  <c r="C7444" i="8"/>
  <c r="C7445" i="8"/>
  <c r="C7446" i="8"/>
  <c r="C7447" i="8"/>
  <c r="C7448" i="8"/>
  <c r="C7449" i="8"/>
  <c r="C7450" i="8"/>
  <c r="C7451" i="8"/>
  <c r="C7452" i="8"/>
  <c r="C7453" i="8"/>
  <c r="C7454" i="8"/>
  <c r="C7455" i="8"/>
  <c r="C7456" i="8"/>
  <c r="C7457" i="8"/>
  <c r="C7458" i="8"/>
  <c r="C7459" i="8"/>
  <c r="C7460" i="8"/>
  <c r="C7461" i="8"/>
  <c r="C7462" i="8"/>
  <c r="C7463" i="8"/>
  <c r="C7464" i="8"/>
  <c r="C7465" i="8"/>
  <c r="C7466" i="8"/>
  <c r="C7467" i="8"/>
  <c r="C7468" i="8"/>
  <c r="C7469" i="8"/>
  <c r="C7470" i="8"/>
  <c r="C7471" i="8"/>
  <c r="C7472" i="8"/>
  <c r="C7473" i="8"/>
  <c r="C7474" i="8"/>
  <c r="C7475" i="8"/>
  <c r="C7476" i="8"/>
  <c r="C7477" i="8"/>
  <c r="C7478" i="8"/>
  <c r="C7479" i="8"/>
  <c r="C7480" i="8"/>
  <c r="C7481" i="8"/>
  <c r="C7482" i="8"/>
  <c r="C7483" i="8"/>
  <c r="C7484" i="8"/>
  <c r="C7485" i="8"/>
  <c r="C7486" i="8"/>
  <c r="C7487" i="8"/>
  <c r="C7488" i="8"/>
  <c r="C7489" i="8"/>
  <c r="C7490" i="8"/>
  <c r="C7491" i="8"/>
  <c r="C7492" i="8"/>
  <c r="C7493" i="8"/>
  <c r="C7494" i="8"/>
  <c r="C7495" i="8"/>
  <c r="C7496" i="8"/>
  <c r="C7497" i="8"/>
  <c r="C7498" i="8"/>
  <c r="C7499" i="8"/>
  <c r="C7500" i="8"/>
  <c r="C7501" i="8"/>
  <c r="C7502" i="8"/>
  <c r="C7503" i="8"/>
  <c r="C7504" i="8"/>
  <c r="C7505" i="8"/>
  <c r="C7506" i="8"/>
  <c r="C7507" i="8"/>
  <c r="C7508" i="8"/>
  <c r="C7509" i="8"/>
  <c r="C7510" i="8"/>
  <c r="C7511" i="8"/>
  <c r="C7512" i="8"/>
  <c r="C7513" i="8"/>
  <c r="C7514" i="8"/>
  <c r="C7515" i="8"/>
  <c r="C7516" i="8"/>
  <c r="C7517" i="8"/>
  <c r="C7518" i="8"/>
  <c r="C7519" i="8"/>
  <c r="C7520" i="8"/>
  <c r="C7521" i="8"/>
  <c r="C7522" i="8"/>
  <c r="C7523" i="8"/>
  <c r="C7524" i="8"/>
  <c r="C7525" i="8"/>
  <c r="C7526" i="8"/>
  <c r="C7527" i="8"/>
  <c r="C7528" i="8"/>
  <c r="C7529" i="8"/>
  <c r="C7530" i="8"/>
  <c r="C7531" i="8"/>
  <c r="C7532" i="8"/>
  <c r="C7533" i="8"/>
  <c r="C7534" i="8"/>
  <c r="C7535" i="8"/>
  <c r="C7536" i="8"/>
  <c r="C7537" i="8"/>
  <c r="C7538" i="8"/>
  <c r="C7539" i="8"/>
  <c r="C7540" i="8"/>
  <c r="C7541" i="8"/>
  <c r="C7542" i="8"/>
  <c r="C7543" i="8"/>
  <c r="C7544" i="8"/>
  <c r="C7545" i="8"/>
  <c r="C7546" i="8"/>
  <c r="C7547" i="8"/>
  <c r="C7548" i="8"/>
  <c r="C7549" i="8"/>
  <c r="C7550" i="8"/>
  <c r="C7551" i="8"/>
  <c r="C7552" i="8"/>
  <c r="C7553" i="8"/>
  <c r="C7554" i="8"/>
  <c r="C7555" i="8"/>
  <c r="C7556" i="8"/>
  <c r="C7557" i="8"/>
  <c r="C7558" i="8"/>
  <c r="C7559" i="8"/>
  <c r="C7560" i="8"/>
  <c r="C7561" i="8"/>
  <c r="C7562" i="8"/>
  <c r="C7563" i="8"/>
  <c r="C7564" i="8"/>
  <c r="C7565" i="8"/>
  <c r="C7566" i="8"/>
  <c r="C7567" i="8"/>
  <c r="C7568" i="8"/>
  <c r="C7569" i="8"/>
  <c r="C7570" i="8"/>
  <c r="C7571" i="8"/>
  <c r="C7572" i="8"/>
  <c r="C7573" i="8"/>
  <c r="C7574" i="8"/>
  <c r="C7575" i="8"/>
  <c r="C7576" i="8"/>
  <c r="C7577" i="8"/>
  <c r="C7578" i="8"/>
  <c r="C7579" i="8"/>
  <c r="C7580" i="8"/>
  <c r="C7581" i="8"/>
  <c r="C7582" i="8"/>
  <c r="C7583" i="8"/>
  <c r="C7584" i="8"/>
  <c r="C7585" i="8"/>
  <c r="C7586" i="8"/>
  <c r="C7587" i="8"/>
  <c r="C7588" i="8"/>
  <c r="C7589" i="8"/>
  <c r="C7590" i="8"/>
  <c r="C7591" i="8"/>
  <c r="C7592" i="8"/>
  <c r="C7593" i="8"/>
  <c r="C7594" i="8"/>
  <c r="C7595" i="8"/>
  <c r="C7596" i="8"/>
  <c r="C7597" i="8"/>
  <c r="C7598" i="8"/>
  <c r="C7599" i="8"/>
  <c r="C7600" i="8"/>
  <c r="C7601" i="8"/>
  <c r="C7602" i="8"/>
  <c r="C7603" i="8"/>
  <c r="C7604" i="8"/>
  <c r="C7605" i="8"/>
  <c r="C7606" i="8"/>
  <c r="C7607" i="8"/>
  <c r="C7608" i="8"/>
  <c r="C7609" i="8"/>
  <c r="C7610" i="8"/>
  <c r="C7611" i="8"/>
  <c r="C7612" i="8"/>
  <c r="C7613" i="8"/>
  <c r="C7614" i="8"/>
  <c r="C7615" i="8"/>
  <c r="C7616" i="8"/>
  <c r="C7617" i="8"/>
  <c r="C7618" i="8"/>
  <c r="C7619" i="8"/>
  <c r="C7620" i="8"/>
  <c r="C7621" i="8"/>
  <c r="C7622" i="8"/>
  <c r="C7623" i="8"/>
  <c r="C7624" i="8"/>
  <c r="C7625" i="8"/>
  <c r="C7626" i="8"/>
  <c r="C7627" i="8"/>
  <c r="C7628" i="8"/>
  <c r="C7629" i="8"/>
  <c r="C7630" i="8"/>
  <c r="C7631" i="8"/>
  <c r="C7632" i="8"/>
  <c r="C7633" i="8"/>
  <c r="C7634" i="8"/>
  <c r="C7635" i="8"/>
  <c r="C7636" i="8"/>
  <c r="C7637" i="8"/>
  <c r="C7638" i="8"/>
  <c r="C7639" i="8"/>
  <c r="C7640" i="8"/>
  <c r="C7641" i="8"/>
  <c r="C7642" i="8"/>
  <c r="C7643" i="8"/>
  <c r="C7644" i="8"/>
  <c r="C7645" i="8"/>
  <c r="C7646" i="8"/>
  <c r="C7647" i="8"/>
  <c r="C7648" i="8"/>
  <c r="C7649" i="8"/>
  <c r="C7650" i="8"/>
  <c r="C7651" i="8"/>
  <c r="C7652" i="8"/>
  <c r="C7653" i="8"/>
  <c r="C7654" i="8"/>
  <c r="C7655" i="8"/>
  <c r="C7656" i="8"/>
  <c r="C7657" i="8"/>
  <c r="C7658" i="8"/>
  <c r="C7659" i="8"/>
  <c r="C7660" i="8"/>
  <c r="C7661" i="8"/>
  <c r="C7662" i="8"/>
  <c r="C7663" i="8"/>
  <c r="C7664" i="8"/>
  <c r="C7665" i="8"/>
  <c r="C7666" i="8"/>
  <c r="C7667" i="8"/>
  <c r="C7668" i="8"/>
  <c r="C7669" i="8"/>
  <c r="C7670" i="8"/>
  <c r="C7671" i="8"/>
  <c r="C7672" i="8"/>
  <c r="C7673" i="8"/>
  <c r="J1482" i="8" s="1"/>
  <c r="C7674" i="8"/>
  <c r="C7675" i="8"/>
  <c r="C7676" i="8"/>
  <c r="C7677" i="8"/>
  <c r="C7678" i="8"/>
  <c r="C7679" i="8"/>
  <c r="C7680" i="8"/>
  <c r="C7681" i="8"/>
  <c r="C7682" i="8"/>
  <c r="C7683" i="8"/>
  <c r="C7684" i="8"/>
  <c r="C7685" i="8"/>
  <c r="C7686" i="8"/>
  <c r="C7687" i="8"/>
  <c r="C7688" i="8"/>
  <c r="C7689" i="8"/>
  <c r="C7690" i="8"/>
  <c r="C7691" i="8"/>
  <c r="C7692" i="8"/>
  <c r="C7693" i="8"/>
  <c r="C7694" i="8"/>
  <c r="C7695" i="8"/>
  <c r="C7696" i="8"/>
  <c r="C7697" i="8"/>
  <c r="C7698" i="8"/>
  <c r="C7699" i="8"/>
  <c r="C7700" i="8"/>
  <c r="C7701" i="8"/>
  <c r="C7702" i="8"/>
  <c r="C7703" i="8"/>
  <c r="C7704" i="8"/>
  <c r="C7705" i="8"/>
  <c r="C7706" i="8"/>
  <c r="C7707" i="8"/>
  <c r="C7708" i="8"/>
  <c r="C7709" i="8"/>
  <c r="C7710" i="8"/>
  <c r="C7711" i="8"/>
  <c r="C7712" i="8"/>
  <c r="C7713" i="8"/>
  <c r="C7714" i="8"/>
  <c r="C7715" i="8"/>
  <c r="C7716" i="8"/>
  <c r="C7717" i="8"/>
  <c r="C7718" i="8"/>
  <c r="C7719" i="8"/>
  <c r="C7720" i="8"/>
  <c r="C7721" i="8"/>
  <c r="C7722" i="8"/>
  <c r="C7723" i="8"/>
  <c r="C7724" i="8"/>
  <c r="C7725" i="8"/>
  <c r="C7726" i="8"/>
  <c r="C7727" i="8"/>
  <c r="C7728" i="8"/>
  <c r="C7729" i="8"/>
  <c r="C7730" i="8"/>
  <c r="C7731" i="8"/>
  <c r="C7732" i="8"/>
  <c r="C7733" i="8"/>
  <c r="C7734" i="8"/>
  <c r="C7735" i="8"/>
  <c r="C7736" i="8"/>
  <c r="C7737" i="8"/>
  <c r="C7738" i="8"/>
  <c r="C7739" i="8"/>
  <c r="C7740" i="8"/>
  <c r="C7741" i="8"/>
  <c r="C7742" i="8"/>
  <c r="C7743" i="8"/>
  <c r="C7744" i="8"/>
  <c r="C7745" i="8"/>
  <c r="C7746" i="8"/>
  <c r="C7747" i="8"/>
  <c r="C7748" i="8"/>
  <c r="C7749" i="8"/>
  <c r="C7750" i="8"/>
  <c r="C7751" i="8"/>
  <c r="C7752" i="8"/>
  <c r="C7753" i="8"/>
  <c r="C7754" i="8"/>
  <c r="C7755" i="8"/>
  <c r="C7756" i="8"/>
  <c r="C7757" i="8"/>
  <c r="C7758" i="8"/>
  <c r="C7759" i="8"/>
  <c r="C7760" i="8"/>
  <c r="C7761" i="8"/>
  <c r="C7762" i="8"/>
  <c r="C7763" i="8"/>
  <c r="C7764" i="8"/>
  <c r="C7765" i="8"/>
  <c r="C7766" i="8"/>
  <c r="C7767" i="8"/>
  <c r="J1399" i="8" s="1"/>
  <c r="C7768" i="8"/>
  <c r="C7769" i="8"/>
  <c r="C7770" i="8"/>
  <c r="C7771" i="8"/>
  <c r="C7772" i="8"/>
  <c r="C7773" i="8"/>
  <c r="C7774" i="8"/>
  <c r="C7775" i="8"/>
  <c r="C7776" i="8"/>
  <c r="C7777" i="8"/>
  <c r="C7778" i="8"/>
  <c r="C7779" i="8"/>
  <c r="C7780" i="8"/>
  <c r="C7781" i="8"/>
  <c r="C7782" i="8"/>
  <c r="C7783" i="8"/>
  <c r="C7784" i="8"/>
  <c r="C7785" i="8"/>
  <c r="C7786" i="8"/>
  <c r="C7787" i="8"/>
  <c r="C7788" i="8"/>
  <c r="C7789" i="8"/>
  <c r="C7790" i="8"/>
  <c r="C7791" i="8"/>
  <c r="C7792" i="8"/>
  <c r="C7793" i="8"/>
  <c r="C7794" i="8"/>
  <c r="C7795" i="8"/>
  <c r="C7796" i="8"/>
  <c r="C7797" i="8"/>
  <c r="C7798" i="8"/>
  <c r="C7799" i="8"/>
  <c r="C7800" i="8"/>
  <c r="C7801" i="8"/>
  <c r="C7802" i="8"/>
  <c r="C7803" i="8"/>
  <c r="C7804" i="8"/>
  <c r="C7805" i="8"/>
  <c r="C7806" i="8"/>
  <c r="C7807" i="8"/>
  <c r="C7808" i="8"/>
  <c r="C7809" i="8"/>
  <c r="C7810" i="8"/>
  <c r="C7811" i="8"/>
  <c r="J863" i="8" s="1"/>
  <c r="C7812" i="8"/>
  <c r="C7813" i="8"/>
  <c r="J307" i="8" s="1"/>
  <c r="C7814" i="8"/>
  <c r="C7815" i="8"/>
  <c r="C7816" i="8"/>
  <c r="C7817" i="8"/>
  <c r="C7818" i="8"/>
  <c r="C7819" i="8"/>
  <c r="C7820" i="8"/>
  <c r="C7821" i="8"/>
  <c r="C7822" i="8"/>
  <c r="C7823" i="8"/>
  <c r="C7824" i="8"/>
  <c r="C7825" i="8"/>
  <c r="C7826" i="8"/>
  <c r="C7827" i="8"/>
  <c r="C7828" i="8"/>
  <c r="C7829" i="8"/>
  <c r="C7830" i="8"/>
  <c r="C7831" i="8"/>
  <c r="C7832" i="8"/>
  <c r="C7833" i="8"/>
  <c r="C7834" i="8"/>
  <c r="C7835" i="8"/>
  <c r="C7836" i="8"/>
  <c r="C7837" i="8"/>
  <c r="C7838" i="8"/>
  <c r="C7839" i="8"/>
  <c r="C7840" i="8"/>
  <c r="C7841" i="8"/>
  <c r="C7842" i="8"/>
  <c r="C7843" i="8"/>
  <c r="C7844" i="8"/>
  <c r="C7845" i="8"/>
  <c r="C7846" i="8"/>
  <c r="C7847" i="8"/>
  <c r="C7848" i="8"/>
  <c r="C7849" i="8"/>
  <c r="C7850" i="8"/>
  <c r="C7851" i="8"/>
  <c r="C7852" i="8"/>
  <c r="C7853" i="8"/>
  <c r="C7854" i="8"/>
  <c r="C7855" i="8"/>
  <c r="C7856" i="8"/>
  <c r="C7857" i="8"/>
  <c r="C7858" i="8"/>
  <c r="C7859" i="8"/>
  <c r="C7860" i="8"/>
  <c r="C7861" i="8"/>
  <c r="C7862" i="8"/>
  <c r="C7863" i="8"/>
  <c r="C7864" i="8"/>
  <c r="C7865" i="8"/>
  <c r="C7866" i="8"/>
  <c r="C7867" i="8"/>
  <c r="C7868" i="8"/>
  <c r="C7869" i="8"/>
  <c r="C7870" i="8"/>
  <c r="C7871" i="8"/>
  <c r="C7872" i="8"/>
  <c r="C7873" i="8"/>
  <c r="C7874" i="8"/>
  <c r="C7875" i="8"/>
  <c r="C7876" i="8"/>
  <c r="C7877" i="8"/>
  <c r="C7878" i="8"/>
  <c r="C7879" i="8"/>
  <c r="C7880" i="8"/>
  <c r="C7881" i="8"/>
  <c r="C7882" i="8"/>
  <c r="C7883" i="8"/>
  <c r="C7884" i="8"/>
  <c r="C7885" i="8"/>
  <c r="C7886" i="8"/>
  <c r="C7887" i="8"/>
  <c r="C7888" i="8"/>
  <c r="C7889" i="8"/>
  <c r="C7890" i="8"/>
  <c r="C7891" i="8"/>
  <c r="C7892" i="8"/>
  <c r="C7893" i="8"/>
  <c r="C7894" i="8"/>
  <c r="C7895" i="8"/>
  <c r="C7896" i="8"/>
  <c r="C7897" i="8"/>
  <c r="C7898" i="8"/>
  <c r="C7899" i="8"/>
  <c r="C7900" i="8"/>
  <c r="C7901" i="8"/>
  <c r="C7902" i="8"/>
  <c r="C7903" i="8"/>
  <c r="C7904" i="8"/>
  <c r="C7905" i="8"/>
  <c r="C7906" i="8"/>
  <c r="C7907" i="8"/>
  <c r="C7908" i="8"/>
  <c r="C7909" i="8"/>
  <c r="C7910" i="8"/>
  <c r="C7911" i="8"/>
  <c r="C7912" i="8"/>
  <c r="C7913" i="8"/>
  <c r="C7914" i="8"/>
  <c r="C7915" i="8"/>
  <c r="C7916" i="8"/>
  <c r="C7917" i="8"/>
  <c r="C7918" i="8"/>
  <c r="C7919" i="8"/>
  <c r="C7920" i="8"/>
  <c r="C7921" i="8"/>
  <c r="C7922" i="8"/>
  <c r="C7923" i="8"/>
  <c r="C7924" i="8"/>
  <c r="C7925" i="8"/>
  <c r="C7926" i="8"/>
  <c r="C7927" i="8"/>
  <c r="C7928" i="8"/>
  <c r="C7929" i="8"/>
  <c r="C7930" i="8"/>
  <c r="C7931" i="8"/>
  <c r="C7932" i="8"/>
  <c r="C7933" i="8"/>
  <c r="C7934" i="8"/>
  <c r="C7935" i="8"/>
  <c r="C7936" i="8"/>
  <c r="C7937" i="8"/>
  <c r="C7938" i="8"/>
  <c r="C7939" i="8"/>
  <c r="C7940" i="8"/>
  <c r="C7941" i="8"/>
  <c r="C7942" i="8"/>
  <c r="C7943" i="8"/>
  <c r="C7944" i="8"/>
  <c r="C7945" i="8"/>
  <c r="C7946" i="8"/>
  <c r="C7947" i="8"/>
  <c r="C7948" i="8"/>
  <c r="C7949" i="8"/>
  <c r="C7950" i="8"/>
  <c r="C7951" i="8"/>
  <c r="C7952" i="8"/>
  <c r="C7953" i="8"/>
  <c r="C7954" i="8"/>
  <c r="C7955" i="8"/>
  <c r="C7956" i="8"/>
  <c r="C7957" i="8"/>
  <c r="C7958" i="8"/>
  <c r="C7959" i="8"/>
  <c r="C7960" i="8"/>
  <c r="C7961" i="8"/>
  <c r="C7962" i="8"/>
  <c r="C7963" i="8"/>
  <c r="C7964" i="8"/>
  <c r="C7965" i="8"/>
  <c r="C7966" i="8"/>
  <c r="C7967" i="8"/>
  <c r="C7968" i="8"/>
  <c r="C7969" i="8"/>
  <c r="C7970" i="8"/>
  <c r="C7971" i="8"/>
  <c r="C7972" i="8"/>
  <c r="C7973" i="8"/>
  <c r="C7974" i="8"/>
  <c r="C7975" i="8"/>
  <c r="C7976" i="8"/>
  <c r="C7977" i="8"/>
  <c r="C7978" i="8"/>
  <c r="C7979" i="8"/>
  <c r="C7980" i="8"/>
  <c r="C7981" i="8"/>
  <c r="C7982" i="8"/>
  <c r="C7983" i="8"/>
  <c r="C7984" i="8"/>
  <c r="C7985" i="8"/>
  <c r="C7986" i="8"/>
  <c r="C7987" i="8"/>
  <c r="C7988" i="8"/>
  <c r="C7989" i="8"/>
  <c r="C7990" i="8"/>
  <c r="C7991" i="8"/>
  <c r="J210" i="8" s="1"/>
  <c r="C7992" i="8"/>
  <c r="C7993" i="8"/>
  <c r="C7994" i="8"/>
  <c r="C7995" i="8"/>
  <c r="C7996" i="8"/>
  <c r="C7997" i="8"/>
  <c r="C7998" i="8"/>
  <c r="C7999" i="8"/>
  <c r="C8000" i="8"/>
  <c r="C8001" i="8"/>
  <c r="C8002" i="8"/>
  <c r="C8003" i="8"/>
  <c r="C8004" i="8"/>
  <c r="C8005" i="8"/>
  <c r="C8006" i="8"/>
  <c r="C8007" i="8"/>
  <c r="C8008" i="8"/>
  <c r="C8009" i="8"/>
  <c r="C8010" i="8"/>
  <c r="C8011" i="8"/>
  <c r="C8012" i="8"/>
  <c r="C8013" i="8"/>
  <c r="C8014" i="8"/>
  <c r="C8015" i="8"/>
  <c r="C8016" i="8"/>
  <c r="C8017" i="8"/>
  <c r="C8018" i="8"/>
  <c r="C8019" i="8"/>
  <c r="C8020" i="8"/>
  <c r="C8021" i="8"/>
  <c r="C8022" i="8"/>
  <c r="C8023" i="8"/>
  <c r="C8024" i="8"/>
  <c r="C8025" i="8"/>
  <c r="C8026" i="8"/>
  <c r="C8027" i="8"/>
  <c r="C8028" i="8"/>
  <c r="C8029" i="8"/>
  <c r="C8030" i="8"/>
  <c r="C8031" i="8"/>
  <c r="C8032" i="8"/>
  <c r="C8033" i="8"/>
  <c r="C8034" i="8"/>
  <c r="C8035" i="8"/>
  <c r="C8036" i="8"/>
  <c r="C8037" i="8"/>
  <c r="C8038" i="8"/>
  <c r="C8039" i="8"/>
  <c r="C8040" i="8"/>
  <c r="C8041" i="8"/>
  <c r="C8042" i="8"/>
  <c r="C8043" i="8"/>
  <c r="C8044" i="8"/>
  <c r="C8045" i="8"/>
  <c r="C8046" i="8"/>
  <c r="C8047" i="8"/>
  <c r="C8048" i="8"/>
  <c r="C8049" i="8"/>
  <c r="C8050" i="8"/>
  <c r="C8051" i="8"/>
  <c r="C8052" i="8"/>
  <c r="C8053" i="8"/>
  <c r="C8054" i="8"/>
  <c r="C8055" i="8"/>
  <c r="C8056" i="8"/>
  <c r="C8057" i="8"/>
  <c r="C8058" i="8"/>
  <c r="C8059" i="8"/>
  <c r="C8060" i="8"/>
  <c r="C8061" i="8"/>
  <c r="C8062" i="8"/>
  <c r="C8063" i="8"/>
  <c r="C8064" i="8"/>
  <c r="C8065" i="8"/>
  <c r="C8066" i="8"/>
  <c r="C8067" i="8"/>
  <c r="C8068" i="8"/>
  <c r="C8069" i="8"/>
  <c r="C8070" i="8"/>
  <c r="C8071" i="8"/>
  <c r="C8072" i="8"/>
  <c r="C8073" i="8"/>
  <c r="C8074" i="8"/>
  <c r="C8075" i="8"/>
  <c r="C8076" i="8"/>
  <c r="C8077" i="8"/>
  <c r="C8078" i="8"/>
  <c r="C8079" i="8"/>
  <c r="C8080" i="8"/>
  <c r="C8081" i="8"/>
  <c r="C8082" i="8"/>
  <c r="C8083" i="8"/>
  <c r="C8084" i="8"/>
  <c r="C8085" i="8"/>
  <c r="C8086" i="8"/>
  <c r="C8087" i="8"/>
  <c r="C8088" i="8"/>
  <c r="C8089" i="8"/>
  <c r="C8090" i="8"/>
  <c r="J1747" i="8" s="1"/>
  <c r="C8091" i="8"/>
  <c r="C8092" i="8"/>
  <c r="C8093" i="8"/>
  <c r="C8094" i="8"/>
  <c r="C8095" i="8"/>
  <c r="C8096" i="8"/>
  <c r="C8097" i="8"/>
  <c r="C8098" i="8"/>
  <c r="C8099" i="8"/>
  <c r="C8100" i="8"/>
  <c r="C8101" i="8"/>
  <c r="C8102" i="8"/>
  <c r="C8103" i="8"/>
  <c r="C8104" i="8"/>
  <c r="C8105" i="8"/>
  <c r="C8106" i="8"/>
  <c r="C8107" i="8"/>
  <c r="C8108" i="8"/>
  <c r="C8109" i="8"/>
  <c r="C8110" i="8"/>
  <c r="C8111" i="8"/>
  <c r="C8112" i="8"/>
  <c r="C8113" i="8"/>
  <c r="C8114" i="8"/>
  <c r="C8115" i="8"/>
  <c r="C8116" i="8"/>
  <c r="C8117" i="8"/>
  <c r="C8118" i="8"/>
  <c r="C8119" i="8"/>
  <c r="C8120" i="8"/>
  <c r="C8121" i="8"/>
  <c r="C8122" i="8"/>
  <c r="C8123" i="8"/>
  <c r="C8124" i="8"/>
  <c r="C8125" i="8"/>
  <c r="C8126" i="8"/>
  <c r="C8127" i="8"/>
  <c r="C8128" i="8"/>
  <c r="C8129" i="8"/>
  <c r="C8130" i="8"/>
  <c r="J1735" i="8" s="1"/>
  <c r="C8131" i="8"/>
  <c r="C8132" i="8"/>
  <c r="C8133" i="8"/>
  <c r="C8134" i="8"/>
  <c r="C8135" i="8"/>
  <c r="C8136" i="8"/>
  <c r="C8137" i="8"/>
  <c r="C8138" i="8"/>
  <c r="C8139" i="8"/>
  <c r="C8140" i="8"/>
  <c r="C8141" i="8"/>
  <c r="C8142" i="8"/>
  <c r="C8143" i="8"/>
  <c r="C8144" i="8"/>
  <c r="C8145" i="8"/>
  <c r="C8146" i="8"/>
  <c r="C8147" i="8"/>
  <c r="C8148" i="8"/>
  <c r="C8149" i="8"/>
  <c r="C8150" i="8"/>
  <c r="C8151" i="8"/>
  <c r="C8152" i="8"/>
  <c r="C8153" i="8"/>
  <c r="C8154" i="8"/>
  <c r="C8155" i="8"/>
  <c r="C8156" i="8"/>
  <c r="C8157" i="8"/>
  <c r="C8158" i="8"/>
  <c r="C8159" i="8"/>
  <c r="C8160" i="8"/>
  <c r="C8161" i="8"/>
  <c r="C8162" i="8"/>
  <c r="C8163" i="8"/>
  <c r="C8164" i="8"/>
  <c r="C8165" i="8"/>
  <c r="C8166" i="8"/>
  <c r="C8167" i="8"/>
  <c r="C8168" i="8"/>
  <c r="C8169" i="8"/>
  <c r="C8170" i="8"/>
  <c r="C8171" i="8"/>
  <c r="C8172" i="8"/>
  <c r="C8173" i="8"/>
  <c r="C8174" i="8"/>
  <c r="C8175" i="8"/>
  <c r="C8176" i="8"/>
  <c r="C8177" i="8"/>
  <c r="C8178" i="8"/>
  <c r="C8179" i="8"/>
  <c r="C8180" i="8"/>
  <c r="C8181" i="8"/>
  <c r="C8182" i="8"/>
  <c r="C8183" i="8"/>
  <c r="C8184" i="8"/>
  <c r="C8185" i="8"/>
  <c r="C8186" i="8"/>
  <c r="C8187" i="8"/>
  <c r="C8188" i="8"/>
  <c r="C8189" i="8"/>
  <c r="C8190" i="8"/>
  <c r="C8191" i="8"/>
  <c r="C8192" i="8"/>
  <c r="C8193" i="8"/>
  <c r="C8194" i="8"/>
  <c r="C8195" i="8"/>
  <c r="J683" i="8" s="1"/>
  <c r="C8196" i="8"/>
  <c r="C8197" i="8"/>
  <c r="C8198" i="8"/>
  <c r="C8199" i="8"/>
  <c r="C8200" i="8"/>
  <c r="C8201" i="8"/>
  <c r="C8202" i="8"/>
  <c r="C8203" i="8"/>
  <c r="C8204" i="8"/>
  <c r="C8205" i="8"/>
  <c r="C8206" i="8"/>
  <c r="C8207" i="8"/>
  <c r="C8208" i="8"/>
  <c r="C8209" i="8"/>
  <c r="C8210" i="8"/>
  <c r="C8211" i="8"/>
  <c r="C8212" i="8"/>
  <c r="C8213" i="8"/>
  <c r="C8214" i="8"/>
  <c r="C8215" i="8"/>
  <c r="C8216" i="8"/>
  <c r="C8217" i="8"/>
  <c r="C8218" i="8"/>
  <c r="C8219" i="8"/>
  <c r="C8220" i="8"/>
  <c r="C8221" i="8"/>
  <c r="C8222" i="8"/>
  <c r="C8223" i="8"/>
  <c r="C8224" i="8"/>
  <c r="C8225" i="8"/>
  <c r="C8226" i="8"/>
  <c r="C8227" i="8"/>
  <c r="C8228" i="8"/>
  <c r="C8229" i="8"/>
  <c r="C8230" i="8"/>
  <c r="C8231" i="8"/>
  <c r="C8232" i="8"/>
  <c r="C8233" i="8"/>
  <c r="C8234" i="8"/>
  <c r="C8235" i="8"/>
  <c r="C8236" i="8"/>
  <c r="C8237" i="8"/>
  <c r="C8238" i="8"/>
  <c r="C8239" i="8"/>
  <c r="C8240" i="8"/>
  <c r="C8241" i="8"/>
  <c r="C8242" i="8"/>
  <c r="C8243" i="8"/>
  <c r="C8244" i="8"/>
  <c r="C8245" i="8"/>
  <c r="C8246" i="8"/>
  <c r="C8247" i="8"/>
  <c r="C8248" i="8"/>
  <c r="C8249" i="8"/>
  <c r="C8250" i="8"/>
  <c r="C8251" i="8"/>
  <c r="C8252" i="8"/>
  <c r="C8253" i="8"/>
  <c r="C8254" i="8"/>
  <c r="C8255" i="8"/>
  <c r="C8256" i="8"/>
  <c r="C8257" i="8"/>
  <c r="C8258" i="8"/>
  <c r="C8259" i="8"/>
  <c r="C8260" i="8"/>
  <c r="C8261" i="8"/>
  <c r="C8262" i="8"/>
  <c r="J150" i="8" s="1"/>
  <c r="C8263" i="8"/>
  <c r="C8264" i="8"/>
  <c r="C8265" i="8"/>
  <c r="C8266" i="8"/>
  <c r="C8267" i="8"/>
  <c r="C8268" i="8"/>
  <c r="C8269" i="8"/>
  <c r="C8270" i="8"/>
  <c r="C8271" i="8"/>
  <c r="C8272" i="8"/>
  <c r="C8273" i="8"/>
  <c r="C8274" i="8"/>
  <c r="C8275" i="8"/>
  <c r="C8276" i="8"/>
  <c r="C8277" i="8"/>
  <c r="C8278" i="8"/>
  <c r="C8279" i="8"/>
  <c r="C8280" i="8"/>
  <c r="C8281" i="8"/>
  <c r="C8282" i="8"/>
  <c r="C8283" i="8"/>
  <c r="C8284" i="8"/>
  <c r="C8285" i="8"/>
  <c r="C8286" i="8"/>
  <c r="C8287" i="8"/>
  <c r="C8288" i="8"/>
  <c r="C8289" i="8"/>
  <c r="C8290" i="8"/>
  <c r="C8291" i="8"/>
  <c r="C8292" i="8"/>
  <c r="C8293" i="8"/>
  <c r="C8294" i="8"/>
  <c r="C8295" i="8"/>
  <c r="J1648" i="8" s="1"/>
  <c r="C8296" i="8"/>
  <c r="C8297" i="8"/>
  <c r="C8298" i="8"/>
  <c r="C8299" i="8"/>
  <c r="C8300" i="8"/>
  <c r="C8301" i="8"/>
  <c r="C8302" i="8"/>
  <c r="C8303" i="8"/>
  <c r="C8304" i="8"/>
  <c r="C8305" i="8"/>
  <c r="C8306" i="8"/>
  <c r="C8307" i="8"/>
  <c r="C8308" i="8"/>
  <c r="C8309" i="8"/>
  <c r="C8310" i="8"/>
  <c r="C8311" i="8"/>
  <c r="C8312" i="8"/>
  <c r="C8313" i="8"/>
  <c r="J594" i="8" s="1"/>
  <c r="C8314" i="8"/>
  <c r="C8315" i="8"/>
  <c r="C8316" i="8"/>
  <c r="C8317" i="8"/>
  <c r="C8318" i="8"/>
  <c r="C8319" i="8"/>
  <c r="C8320" i="8"/>
  <c r="C8321" i="8"/>
  <c r="C8322" i="8"/>
  <c r="C8323" i="8"/>
  <c r="C8324" i="8"/>
  <c r="C8325" i="8"/>
  <c r="C8326" i="8"/>
  <c r="C8327" i="8"/>
  <c r="C8328" i="8"/>
  <c r="C8329" i="8"/>
  <c r="C8330" i="8"/>
  <c r="C8331" i="8"/>
  <c r="C8332" i="8"/>
  <c r="C8333" i="8"/>
  <c r="C8334" i="8"/>
  <c r="C8335" i="8"/>
  <c r="C8336" i="8"/>
  <c r="C8337" i="8"/>
  <c r="C8338" i="8"/>
  <c r="C8339" i="8"/>
  <c r="C8340" i="8"/>
  <c r="C8341" i="8"/>
  <c r="C8342" i="8"/>
  <c r="C8343" i="8"/>
  <c r="C8344" i="8"/>
  <c r="C8345" i="8"/>
  <c r="C8346" i="8"/>
  <c r="C8347" i="8"/>
  <c r="C8348" i="8"/>
  <c r="C8349" i="8"/>
  <c r="C8350" i="8"/>
  <c r="C8351" i="8"/>
  <c r="C8352" i="8"/>
  <c r="C8353" i="8"/>
  <c r="C8354" i="8"/>
  <c r="J1332" i="8" s="1"/>
  <c r="C8355" i="8"/>
  <c r="C8356" i="8"/>
  <c r="C8357" i="8"/>
  <c r="C8358" i="8"/>
  <c r="C8359" i="8"/>
  <c r="C8360" i="8"/>
  <c r="C8361" i="8"/>
  <c r="C8362" i="8"/>
  <c r="C8363" i="8"/>
  <c r="C8364" i="8"/>
  <c r="C8365" i="8"/>
  <c r="C8366" i="8"/>
  <c r="C8367" i="8"/>
  <c r="C8368" i="8"/>
  <c r="C8369" i="8"/>
  <c r="C8370" i="8"/>
  <c r="C8371" i="8"/>
  <c r="C8372" i="8"/>
  <c r="C8373" i="8"/>
  <c r="C8374" i="8"/>
  <c r="C8375" i="8"/>
  <c r="C8376" i="8"/>
  <c r="C8377" i="8"/>
  <c r="C8378" i="8"/>
  <c r="C8379" i="8"/>
  <c r="C8380" i="8"/>
  <c r="C8381" i="8"/>
  <c r="C8382" i="8"/>
  <c r="C8383" i="8"/>
  <c r="C8384" i="8"/>
  <c r="C8385" i="8"/>
  <c r="C8386" i="8"/>
  <c r="C8387" i="8"/>
  <c r="C8388" i="8"/>
  <c r="C8389" i="8"/>
  <c r="C8390" i="8"/>
  <c r="C8391" i="8"/>
  <c r="C8392" i="8"/>
  <c r="C8393" i="8"/>
  <c r="C8394" i="8"/>
  <c r="C8395" i="8"/>
  <c r="C8396" i="8"/>
  <c r="C8397" i="8"/>
  <c r="C8398" i="8"/>
  <c r="C8399" i="8"/>
  <c r="C8400" i="8"/>
  <c r="C8401" i="8"/>
  <c r="C8402" i="8"/>
  <c r="C8403" i="8"/>
  <c r="C8404" i="8"/>
  <c r="C8405" i="8"/>
  <c r="C8406" i="8"/>
  <c r="C8407" i="8"/>
  <c r="C8408" i="8"/>
  <c r="C8409" i="8"/>
  <c r="C8410" i="8"/>
  <c r="C8411" i="8"/>
  <c r="C8412" i="8"/>
  <c r="C8413" i="8"/>
  <c r="C8414" i="8"/>
  <c r="C8415" i="8"/>
  <c r="C8416" i="8"/>
  <c r="C8417" i="8"/>
  <c r="C8418" i="8"/>
  <c r="C8419" i="8"/>
  <c r="C8420" i="8"/>
  <c r="C8421" i="8"/>
  <c r="C8422" i="8"/>
  <c r="C8423" i="8"/>
  <c r="C8424" i="8"/>
  <c r="C8425" i="8"/>
  <c r="C8426" i="8"/>
  <c r="C8427" i="8"/>
  <c r="C8428" i="8"/>
  <c r="C8429" i="8"/>
  <c r="C8430" i="8"/>
  <c r="C8431" i="8"/>
  <c r="C8432" i="8"/>
  <c r="C8433" i="8"/>
  <c r="C8434" i="8"/>
  <c r="C8435" i="8"/>
  <c r="C8436" i="8"/>
  <c r="C8437" i="8"/>
  <c r="C8438" i="8"/>
  <c r="C8439" i="8"/>
  <c r="C8440" i="8"/>
  <c r="C8441" i="8"/>
  <c r="C8442" i="8"/>
  <c r="C8443" i="8"/>
  <c r="C8444" i="8"/>
  <c r="C8445" i="8"/>
  <c r="C8446" i="8"/>
  <c r="C8447" i="8"/>
  <c r="C8448" i="8"/>
  <c r="C8449" i="8"/>
  <c r="C8450" i="8"/>
  <c r="C8451" i="8"/>
  <c r="C8452" i="8"/>
  <c r="C8453" i="8"/>
  <c r="C8454" i="8"/>
  <c r="C8455" i="8"/>
  <c r="C8456" i="8"/>
  <c r="C8457" i="8"/>
  <c r="C8458" i="8"/>
  <c r="C8459" i="8"/>
  <c r="C8460" i="8"/>
  <c r="C8461" i="8"/>
  <c r="C8462" i="8"/>
  <c r="C8463" i="8"/>
  <c r="C8464" i="8"/>
  <c r="C8465" i="8"/>
  <c r="C8466" i="8"/>
  <c r="C8467" i="8"/>
  <c r="C8468" i="8"/>
  <c r="C8469" i="8"/>
  <c r="C8470" i="8"/>
  <c r="C8471" i="8"/>
  <c r="C8472" i="8"/>
  <c r="C8473" i="8"/>
  <c r="C8474" i="8"/>
  <c r="C8475" i="8"/>
  <c r="C8476" i="8"/>
  <c r="C8477" i="8"/>
  <c r="C8478" i="8"/>
  <c r="C8479" i="8"/>
  <c r="C8480" i="8"/>
  <c r="C8481" i="8"/>
  <c r="C8482" i="8"/>
  <c r="C8483" i="8"/>
  <c r="C8484" i="8"/>
  <c r="C8485" i="8"/>
  <c r="J850" i="8" s="1"/>
  <c r="C8486" i="8"/>
  <c r="C8487" i="8"/>
  <c r="C8488" i="8"/>
  <c r="C8489" i="8"/>
  <c r="C8490" i="8"/>
  <c r="C8491" i="8"/>
  <c r="C8492" i="8"/>
  <c r="C8493" i="8"/>
  <c r="C8494" i="8"/>
  <c r="C8495" i="8"/>
  <c r="C8496" i="8"/>
  <c r="C8497" i="8"/>
  <c r="C8498" i="8"/>
  <c r="C8499" i="8"/>
  <c r="C8500" i="8"/>
  <c r="C8501" i="8"/>
  <c r="C8502" i="8"/>
  <c r="C8503" i="8"/>
  <c r="C8504" i="8"/>
  <c r="C8505" i="8"/>
  <c r="C8506" i="8"/>
  <c r="C8507" i="8"/>
  <c r="C8508" i="8"/>
  <c r="C8509" i="8"/>
  <c r="C8510" i="8"/>
  <c r="C8511" i="8"/>
  <c r="C8512" i="8"/>
  <c r="C8513" i="8"/>
  <c r="C8514" i="8"/>
  <c r="C8515" i="8"/>
  <c r="C8516" i="8"/>
  <c r="C8517" i="8"/>
  <c r="C8518" i="8"/>
  <c r="C8519" i="8"/>
  <c r="C8520" i="8"/>
  <c r="C8521" i="8"/>
  <c r="C8522" i="8"/>
  <c r="C8523" i="8"/>
  <c r="C8524" i="8"/>
  <c r="C8525" i="8"/>
  <c r="C8526" i="8"/>
  <c r="C8527" i="8"/>
  <c r="C8528" i="8"/>
  <c r="C8529" i="8"/>
  <c r="C8530" i="8"/>
  <c r="C8531" i="8"/>
  <c r="C8532" i="8"/>
  <c r="C8533" i="8"/>
  <c r="C8534" i="8"/>
  <c r="C8535" i="8"/>
  <c r="C8536" i="8"/>
  <c r="C8537" i="8"/>
  <c r="C8538" i="8"/>
  <c r="C8539" i="8"/>
  <c r="C8540" i="8"/>
  <c r="C8541" i="8"/>
  <c r="C8542" i="8"/>
  <c r="C8543" i="8"/>
  <c r="C8544" i="8"/>
  <c r="C8545" i="8"/>
  <c r="C8546" i="8"/>
  <c r="C8547" i="8"/>
  <c r="C8548" i="8"/>
  <c r="C8549" i="8"/>
  <c r="C8550" i="8"/>
  <c r="C8551" i="8"/>
  <c r="C8552" i="8"/>
  <c r="C8553" i="8"/>
  <c r="C8554" i="8"/>
  <c r="C8555" i="8"/>
  <c r="C8556" i="8"/>
  <c r="C8557" i="8"/>
  <c r="C8558" i="8"/>
  <c r="C8559" i="8"/>
  <c r="C8560" i="8"/>
  <c r="C8561" i="8"/>
  <c r="C8562" i="8"/>
  <c r="C8563" i="8"/>
  <c r="C8564" i="8"/>
  <c r="C8565" i="8"/>
  <c r="C8566" i="8"/>
  <c r="C8567" i="8"/>
  <c r="C8568" i="8"/>
  <c r="C8569" i="8"/>
  <c r="C8570" i="8"/>
  <c r="C8571" i="8"/>
  <c r="C8572" i="8"/>
  <c r="C8573" i="8"/>
  <c r="C8574" i="8"/>
  <c r="C8575" i="8"/>
  <c r="C8576" i="8"/>
  <c r="C8577" i="8"/>
  <c r="C8578" i="8"/>
  <c r="C8579" i="8"/>
  <c r="C8580" i="8"/>
  <c r="C8581" i="8"/>
  <c r="C8582" i="8"/>
  <c r="C8583" i="8"/>
  <c r="C8584" i="8"/>
  <c r="C8585" i="8"/>
  <c r="C8586" i="8"/>
  <c r="C8587" i="8"/>
  <c r="C8588" i="8"/>
  <c r="C8589" i="8"/>
  <c r="C8590" i="8"/>
  <c r="C8591" i="8"/>
  <c r="C8592" i="8"/>
  <c r="C8593" i="8"/>
  <c r="C8594" i="8"/>
  <c r="C8595" i="8"/>
  <c r="C8596" i="8"/>
  <c r="C8597" i="8"/>
  <c r="C8598" i="8"/>
  <c r="C8599" i="8"/>
  <c r="C8600" i="8"/>
  <c r="C8601" i="8"/>
  <c r="C8602" i="8"/>
  <c r="C8603" i="8"/>
  <c r="C8604" i="8"/>
  <c r="C8605" i="8"/>
  <c r="C8606" i="8"/>
  <c r="C8607" i="8"/>
  <c r="C8608" i="8"/>
  <c r="C8609" i="8"/>
  <c r="C8610" i="8"/>
  <c r="C8611" i="8"/>
  <c r="C8612" i="8"/>
  <c r="C8613" i="8"/>
  <c r="C8614" i="8"/>
  <c r="C8615" i="8"/>
  <c r="C8616" i="8"/>
  <c r="C8617" i="8"/>
  <c r="J326" i="8" s="1"/>
  <c r="C8618" i="8"/>
  <c r="C8619" i="8"/>
  <c r="C8620" i="8"/>
  <c r="C8621" i="8"/>
  <c r="C8622" i="8"/>
  <c r="C8623" i="8"/>
  <c r="C8624" i="8"/>
  <c r="C8625" i="8"/>
  <c r="J743" i="8" s="1"/>
  <c r="C8626" i="8"/>
  <c r="C8627" i="8"/>
  <c r="C8628" i="8"/>
  <c r="C8629" i="8"/>
  <c r="C8630" i="8"/>
  <c r="C8631" i="8"/>
  <c r="C8632" i="8"/>
  <c r="C8633" i="8"/>
  <c r="C8634" i="8"/>
  <c r="C8635" i="8"/>
  <c r="C8636" i="8"/>
  <c r="C8637" i="8"/>
  <c r="C8638" i="8"/>
  <c r="C8639" i="8"/>
  <c r="C8640" i="8"/>
  <c r="C8641" i="8"/>
  <c r="C8642" i="8"/>
  <c r="C8643" i="8"/>
  <c r="C8644" i="8"/>
  <c r="C8645" i="8"/>
  <c r="C8646" i="8"/>
  <c r="C8647" i="8"/>
  <c r="C8648" i="8"/>
  <c r="C8649" i="8"/>
  <c r="C8650" i="8"/>
  <c r="C8651" i="8"/>
  <c r="C8652" i="8"/>
  <c r="C8653" i="8"/>
  <c r="C8654" i="8"/>
  <c r="C8655" i="8"/>
  <c r="C8656" i="8"/>
  <c r="C8657" i="8"/>
  <c r="C8658" i="8"/>
  <c r="C8659" i="8"/>
  <c r="C8660" i="8"/>
  <c r="C8661" i="8"/>
  <c r="C8662" i="8"/>
  <c r="C8663" i="8"/>
  <c r="C8664" i="8"/>
  <c r="C8665" i="8"/>
  <c r="C8666" i="8"/>
  <c r="C8667" i="8"/>
  <c r="C8668" i="8"/>
  <c r="C8669" i="8"/>
  <c r="C8670" i="8"/>
  <c r="C8671" i="8"/>
  <c r="C8672" i="8"/>
  <c r="C8673" i="8"/>
  <c r="C8674" i="8"/>
  <c r="C8675" i="8"/>
  <c r="C8676" i="8"/>
  <c r="C8677" i="8"/>
  <c r="C8678" i="8"/>
  <c r="C8679" i="8"/>
  <c r="C8680" i="8"/>
  <c r="C8681" i="8"/>
  <c r="C8682" i="8"/>
  <c r="C8683" i="8"/>
  <c r="C8684" i="8"/>
  <c r="C8685" i="8"/>
  <c r="C8686" i="8"/>
  <c r="C8687" i="8"/>
  <c r="C8688" i="8"/>
  <c r="C8689" i="8"/>
  <c r="C8690" i="8"/>
  <c r="C8691" i="8"/>
  <c r="C8692" i="8"/>
  <c r="C8693" i="8"/>
  <c r="C8694" i="8"/>
  <c r="C8695" i="8"/>
  <c r="C8696" i="8"/>
  <c r="C8697" i="8"/>
  <c r="C8698" i="8"/>
  <c r="C8699" i="8"/>
  <c r="C8700" i="8"/>
  <c r="C8701" i="8"/>
  <c r="C8702" i="8"/>
  <c r="C8703" i="8"/>
  <c r="C8704" i="8"/>
  <c r="C8705" i="8"/>
  <c r="C8706" i="8"/>
  <c r="C8707" i="8"/>
  <c r="C8708" i="8"/>
  <c r="C8709" i="8"/>
  <c r="C8710" i="8"/>
  <c r="C8711" i="8"/>
  <c r="C8712" i="8"/>
  <c r="C8713" i="8"/>
  <c r="C8714" i="8"/>
  <c r="C8715" i="8"/>
  <c r="C8716" i="8"/>
  <c r="C8717" i="8"/>
  <c r="C8718" i="8"/>
  <c r="C8719" i="8"/>
  <c r="C8720" i="8"/>
  <c r="C8721" i="8"/>
  <c r="C8722" i="8"/>
  <c r="C8723" i="8"/>
  <c r="C8724" i="8"/>
  <c r="C8725" i="8"/>
  <c r="C8726" i="8"/>
  <c r="C8727" i="8"/>
  <c r="C8728" i="8"/>
  <c r="C8729" i="8"/>
  <c r="C8730" i="8"/>
  <c r="C8731" i="8"/>
  <c r="C8732" i="8"/>
  <c r="C8733" i="8"/>
  <c r="C8734" i="8"/>
  <c r="C8735" i="8"/>
  <c r="C8736" i="8"/>
  <c r="C8737" i="8"/>
  <c r="C8738" i="8"/>
  <c r="C8739" i="8"/>
  <c r="C8740" i="8"/>
  <c r="C8741" i="8"/>
  <c r="C8742" i="8"/>
  <c r="C8743" i="8"/>
  <c r="C8744" i="8"/>
  <c r="C8745" i="8"/>
  <c r="C8746" i="8"/>
  <c r="C8747" i="8"/>
  <c r="C8748" i="8"/>
  <c r="C8749" i="8"/>
  <c r="C8750" i="8"/>
  <c r="C8751" i="8"/>
  <c r="C8752" i="8"/>
  <c r="C8753" i="8"/>
  <c r="C8754" i="8"/>
  <c r="C8755" i="8"/>
  <c r="C8756" i="8"/>
  <c r="C8757" i="8"/>
  <c r="C8758" i="8"/>
  <c r="C8759" i="8"/>
  <c r="C8760" i="8"/>
  <c r="C8761" i="8"/>
  <c r="C8762" i="8"/>
  <c r="C8763" i="8"/>
  <c r="C8764" i="8"/>
  <c r="C8765" i="8"/>
  <c r="C8766" i="8"/>
  <c r="C8767" i="8"/>
  <c r="C8768" i="8"/>
  <c r="C8769" i="8"/>
  <c r="C8770" i="8"/>
  <c r="C8771" i="8"/>
  <c r="C8772" i="8"/>
  <c r="C8773" i="8"/>
  <c r="C8774" i="8"/>
  <c r="C8775" i="8"/>
  <c r="C8776" i="8"/>
  <c r="C8777" i="8"/>
  <c r="C8778" i="8"/>
  <c r="C8779" i="8"/>
  <c r="C8780" i="8"/>
  <c r="C8781" i="8"/>
  <c r="C8782" i="8"/>
  <c r="C8783" i="8"/>
  <c r="C8784" i="8"/>
  <c r="C8785" i="8"/>
  <c r="C8786" i="8"/>
  <c r="C8787" i="8"/>
  <c r="C8788" i="8"/>
  <c r="C8789" i="8"/>
  <c r="C8790" i="8"/>
  <c r="C8791" i="8"/>
  <c r="C8792" i="8"/>
  <c r="C8793" i="8"/>
  <c r="C8794" i="8"/>
  <c r="C8795" i="8"/>
  <c r="C8796" i="8"/>
  <c r="C8797" i="8"/>
  <c r="C8798" i="8"/>
  <c r="C8799" i="8"/>
  <c r="C8800" i="8"/>
  <c r="C8801" i="8"/>
  <c r="C8802" i="8"/>
  <c r="C8803" i="8"/>
  <c r="C8804" i="8"/>
  <c r="J931" i="8" s="1"/>
  <c r="C8805" i="8"/>
  <c r="C8806" i="8"/>
  <c r="C8807" i="8"/>
  <c r="C8808" i="8"/>
  <c r="C8809" i="8"/>
  <c r="C8810" i="8"/>
  <c r="C8811" i="8"/>
  <c r="C8812" i="8"/>
  <c r="C8813" i="8"/>
  <c r="C8814" i="8"/>
  <c r="C8815" i="8"/>
  <c r="C8816" i="8"/>
  <c r="C8817" i="8"/>
  <c r="C8818" i="8"/>
  <c r="C8819" i="8"/>
  <c r="C8820" i="8"/>
  <c r="C8821" i="8"/>
  <c r="C8822" i="8"/>
  <c r="C8823" i="8"/>
  <c r="C8824" i="8"/>
  <c r="C8825" i="8"/>
  <c r="C8826" i="8"/>
  <c r="C8827" i="8"/>
  <c r="C8828" i="8"/>
  <c r="J1927" i="8" s="1"/>
  <c r="C8829" i="8"/>
  <c r="C8830" i="8"/>
  <c r="C8831" i="8"/>
  <c r="C8832" i="8"/>
  <c r="C8833" i="8"/>
  <c r="C8834" i="8"/>
  <c r="C8835" i="8"/>
  <c r="C8836" i="8"/>
  <c r="C8837" i="8"/>
  <c r="C8838" i="8"/>
  <c r="C8839" i="8"/>
  <c r="C8840" i="8"/>
  <c r="C8841" i="8"/>
  <c r="C8842" i="8"/>
  <c r="C8843" i="8"/>
  <c r="C8844" i="8"/>
  <c r="C8845" i="8"/>
  <c r="C8846" i="8"/>
  <c r="C8847" i="8"/>
  <c r="C8848" i="8"/>
  <c r="C8849" i="8"/>
  <c r="C8850" i="8"/>
  <c r="C8851" i="8"/>
  <c r="C8852" i="8"/>
  <c r="C8853" i="8"/>
  <c r="C8854" i="8"/>
  <c r="J301" i="8" s="1"/>
  <c r="C8855" i="8"/>
  <c r="C8856" i="8"/>
  <c r="C8857" i="8"/>
  <c r="C8858" i="8"/>
  <c r="C8859" i="8"/>
  <c r="C8860" i="8"/>
  <c r="C8861" i="8"/>
  <c r="C8862" i="8"/>
  <c r="C8863" i="8"/>
  <c r="C8864" i="8"/>
  <c r="C8865" i="8"/>
  <c r="C8866" i="8"/>
  <c r="C8867" i="8"/>
  <c r="C8868" i="8"/>
  <c r="C8869" i="8"/>
  <c r="C8870" i="8"/>
  <c r="C8871" i="8"/>
  <c r="C8872" i="8"/>
  <c r="C8873" i="8"/>
  <c r="C8874" i="8"/>
  <c r="C8875" i="8"/>
  <c r="C8876" i="8"/>
  <c r="C8877" i="8"/>
  <c r="C8878" i="8"/>
  <c r="C8879" i="8"/>
  <c r="C8880" i="8"/>
  <c r="C8881" i="8"/>
  <c r="C8882" i="8"/>
  <c r="C8883" i="8"/>
  <c r="C8884" i="8"/>
  <c r="C8885" i="8"/>
  <c r="C8886" i="8"/>
  <c r="C8887" i="8"/>
  <c r="C8888" i="8"/>
  <c r="C8889" i="8"/>
  <c r="C8890" i="8"/>
  <c r="C8891" i="8"/>
  <c r="C8892" i="8"/>
  <c r="C8893" i="8"/>
  <c r="C8894" i="8"/>
  <c r="C8895" i="8"/>
  <c r="C8896" i="8"/>
  <c r="C8897" i="8"/>
  <c r="C8898" i="8"/>
  <c r="C8899" i="8"/>
  <c r="C8900" i="8"/>
  <c r="C8901" i="8"/>
  <c r="C8902" i="8"/>
  <c r="C8903" i="8"/>
  <c r="C8904" i="8"/>
  <c r="C8905" i="8"/>
  <c r="C8906" i="8"/>
  <c r="C8907" i="8"/>
  <c r="C8908" i="8"/>
  <c r="C8909" i="8"/>
  <c r="C8910" i="8"/>
  <c r="C8911" i="8"/>
  <c r="C8912" i="8"/>
  <c r="C8913" i="8"/>
  <c r="C8914" i="8"/>
  <c r="C8915" i="8"/>
  <c r="J1594" i="8" s="1"/>
  <c r="C8916" i="8"/>
  <c r="C8917" i="8"/>
  <c r="C8918" i="8"/>
  <c r="C8919" i="8"/>
  <c r="C8920" i="8"/>
  <c r="C8921" i="8"/>
  <c r="C8922" i="8"/>
  <c r="C8923" i="8"/>
  <c r="C8924" i="8"/>
  <c r="C8925" i="8"/>
  <c r="C8926" i="8"/>
  <c r="C8927" i="8"/>
  <c r="C8928" i="8"/>
  <c r="C8929" i="8"/>
  <c r="C8930" i="8"/>
  <c r="C8931" i="8"/>
  <c r="C8932" i="8"/>
  <c r="C8933" i="8"/>
  <c r="C8934" i="8"/>
  <c r="C8935" i="8"/>
  <c r="C8936" i="8"/>
  <c r="C8937" i="8"/>
  <c r="C8938" i="8"/>
  <c r="C8939" i="8"/>
  <c r="C8940" i="8"/>
  <c r="C8941" i="8"/>
  <c r="C8942" i="8"/>
  <c r="C8943" i="8"/>
  <c r="C8944" i="8"/>
  <c r="C8945" i="8"/>
  <c r="C8946" i="8"/>
  <c r="C8947" i="8"/>
  <c r="C8948" i="8"/>
  <c r="C8949" i="8"/>
  <c r="C8950" i="8"/>
  <c r="C8951" i="8"/>
  <c r="C8952" i="8"/>
  <c r="C8953" i="8"/>
  <c r="C8954" i="8"/>
  <c r="C8955" i="8"/>
  <c r="C8956" i="8"/>
  <c r="C8957" i="8"/>
  <c r="C8958" i="8"/>
  <c r="C8959" i="8"/>
  <c r="C8960" i="8"/>
  <c r="C8961" i="8"/>
  <c r="C8962" i="8"/>
  <c r="C8963" i="8"/>
  <c r="C8964" i="8"/>
  <c r="C8965" i="8"/>
  <c r="C8966" i="8"/>
  <c r="C8967" i="8"/>
  <c r="C8968" i="8"/>
  <c r="C8969" i="8"/>
  <c r="C8970" i="8"/>
  <c r="C8971" i="8"/>
  <c r="C8972" i="8"/>
  <c r="C8973" i="8"/>
  <c r="C8974" i="8"/>
  <c r="C8975" i="8"/>
  <c r="C8976" i="8"/>
  <c r="C8977" i="8"/>
  <c r="C8978" i="8"/>
  <c r="C8979" i="8"/>
  <c r="C8980" i="8"/>
  <c r="C8981" i="8"/>
  <c r="C8982" i="8"/>
  <c r="C8983" i="8"/>
  <c r="C8984" i="8"/>
  <c r="C8985" i="8"/>
  <c r="C8986" i="8"/>
  <c r="C8987" i="8"/>
  <c r="C8988" i="8"/>
  <c r="C8989" i="8"/>
  <c r="C8990" i="8"/>
  <c r="C8991" i="8"/>
  <c r="C8992" i="8"/>
  <c r="C8993" i="8"/>
  <c r="C8994" i="8"/>
  <c r="C8995" i="8"/>
  <c r="C8996" i="8"/>
  <c r="C8997" i="8"/>
  <c r="C8998" i="8"/>
  <c r="C8999" i="8"/>
  <c r="C9000" i="8"/>
  <c r="C9001" i="8"/>
  <c r="C9002" i="8"/>
  <c r="C9003" i="8"/>
  <c r="C9004" i="8"/>
  <c r="C9005" i="8"/>
  <c r="C9006" i="8"/>
  <c r="C9007" i="8"/>
  <c r="C9008" i="8"/>
  <c r="C9009" i="8"/>
  <c r="C9010" i="8"/>
  <c r="C9011" i="8"/>
  <c r="C9012" i="8"/>
  <c r="C9013" i="8"/>
  <c r="C9014" i="8"/>
  <c r="C9015" i="8"/>
  <c r="C9016" i="8"/>
  <c r="C9017" i="8"/>
  <c r="C9018" i="8"/>
  <c r="C9019" i="8"/>
  <c r="J424" i="8" s="1"/>
  <c r="C9020" i="8"/>
  <c r="C9021" i="8"/>
  <c r="C9022" i="8"/>
  <c r="C9023" i="8"/>
  <c r="C9024" i="8"/>
  <c r="C9025" i="8"/>
  <c r="C9026" i="8"/>
  <c r="C9027" i="8"/>
  <c r="C9028" i="8"/>
  <c r="C9029" i="8"/>
  <c r="C9030" i="8"/>
  <c r="C9031" i="8"/>
  <c r="C9032" i="8"/>
  <c r="C9033" i="8"/>
  <c r="C9034" i="8"/>
  <c r="C9035" i="8"/>
  <c r="C9036" i="8"/>
  <c r="C9037" i="8"/>
  <c r="C9038" i="8"/>
  <c r="J1521" i="8" s="1"/>
  <c r="C9039" i="8"/>
  <c r="C9040" i="8"/>
  <c r="C9041" i="8"/>
  <c r="C9042" i="8"/>
  <c r="C9043" i="8"/>
  <c r="C9044" i="8"/>
  <c r="C9045" i="8"/>
  <c r="C9046" i="8"/>
  <c r="C9047" i="8"/>
  <c r="C9048" i="8"/>
  <c r="C9049" i="8"/>
  <c r="C9050" i="8"/>
  <c r="C9051" i="8"/>
  <c r="C9052" i="8"/>
  <c r="C9053" i="8"/>
  <c r="C9054" i="8"/>
  <c r="C9055" i="8"/>
  <c r="C9056" i="8"/>
  <c r="C9057" i="8"/>
  <c r="C9058" i="8"/>
  <c r="C9059" i="8"/>
  <c r="C9060" i="8"/>
  <c r="C9061" i="8"/>
  <c r="C9062" i="8"/>
  <c r="C9063" i="8"/>
  <c r="C9064" i="8"/>
  <c r="C9065" i="8"/>
  <c r="C9066" i="8"/>
  <c r="C9067" i="8"/>
  <c r="C9068" i="8"/>
  <c r="C9069" i="8"/>
  <c r="C9070" i="8"/>
  <c r="C9071" i="8"/>
  <c r="C9072" i="8"/>
  <c r="C9073" i="8"/>
  <c r="C9074" i="8"/>
  <c r="C9075" i="8"/>
  <c r="C9076" i="8"/>
  <c r="C9077" i="8"/>
  <c r="C9078" i="8"/>
  <c r="C9079" i="8"/>
  <c r="C9080" i="8"/>
  <c r="C9081" i="8"/>
  <c r="C9082" i="8"/>
  <c r="C9083" i="8"/>
  <c r="C9084" i="8"/>
  <c r="C9085" i="8"/>
  <c r="C9086" i="8"/>
  <c r="C9087" i="8"/>
  <c r="C9088" i="8"/>
  <c r="C9089" i="8"/>
  <c r="C9090" i="8"/>
  <c r="C9091" i="8"/>
  <c r="C9092" i="8"/>
  <c r="C9093" i="8"/>
  <c r="C9094" i="8"/>
  <c r="C9095" i="8"/>
  <c r="C9096" i="8"/>
  <c r="C9097" i="8"/>
  <c r="C9098" i="8"/>
  <c r="C9099" i="8"/>
  <c r="C9100" i="8"/>
  <c r="C9101" i="8"/>
  <c r="C9102" i="8"/>
  <c r="C9103" i="8"/>
  <c r="C9104" i="8"/>
  <c r="C9105" i="8"/>
  <c r="C9106" i="8"/>
  <c r="C9107" i="8"/>
  <c r="C9108" i="8"/>
  <c r="C9109" i="8"/>
  <c r="C9110" i="8"/>
  <c r="C9111" i="8"/>
  <c r="C9112" i="8"/>
  <c r="C9113" i="8"/>
  <c r="C9114" i="8"/>
  <c r="C9115" i="8"/>
  <c r="C9116" i="8"/>
  <c r="C9117" i="8"/>
  <c r="C9118" i="8"/>
  <c r="C9119" i="8"/>
  <c r="J1660" i="8" s="1"/>
  <c r="C9120" i="8"/>
  <c r="C9121" i="8"/>
  <c r="C9122" i="8"/>
  <c r="C9123" i="8"/>
  <c r="C9124" i="8"/>
  <c r="C9125" i="8"/>
  <c r="C9126" i="8"/>
  <c r="C9127" i="8"/>
  <c r="C9128" i="8"/>
  <c r="C9129" i="8"/>
  <c r="C9130" i="8"/>
  <c r="C9131" i="8"/>
  <c r="C9132" i="8"/>
  <c r="C9133" i="8"/>
  <c r="C9134" i="8"/>
  <c r="C9135" i="8"/>
  <c r="C9136" i="8"/>
  <c r="C9137" i="8"/>
  <c r="C9138" i="8"/>
  <c r="C9139" i="8"/>
  <c r="C9140" i="8"/>
  <c r="C9141" i="8"/>
  <c r="C9142" i="8"/>
  <c r="C9143" i="8"/>
  <c r="C9144" i="8"/>
  <c r="C9145" i="8"/>
  <c r="C9146" i="8"/>
  <c r="J1485" i="8" s="1"/>
  <c r="C9147" i="8"/>
  <c r="C9148" i="8"/>
  <c r="C9149" i="8"/>
  <c r="C9150" i="8"/>
  <c r="C9151" i="8"/>
  <c r="C9152" i="8"/>
  <c r="C9153" i="8"/>
  <c r="C9154" i="8"/>
  <c r="C9155" i="8"/>
  <c r="C9156" i="8"/>
  <c r="C9157" i="8"/>
  <c r="C9158" i="8"/>
  <c r="C9159" i="8"/>
  <c r="C9160" i="8"/>
  <c r="C9161" i="8"/>
  <c r="C9162" i="8"/>
  <c r="C9163" i="8"/>
  <c r="C9164" i="8"/>
  <c r="C9165" i="8"/>
  <c r="C9166" i="8"/>
  <c r="C9167" i="8"/>
  <c r="C9168" i="8"/>
  <c r="C9169" i="8"/>
  <c r="C9170" i="8"/>
  <c r="C9171" i="8"/>
  <c r="C9172" i="8"/>
  <c r="C9173" i="8"/>
  <c r="C9174" i="8"/>
  <c r="C9175" i="8"/>
  <c r="C9176" i="8"/>
  <c r="C9177" i="8"/>
  <c r="J902" i="8" s="1"/>
  <c r="C9178" i="8"/>
  <c r="C9179" i="8"/>
  <c r="C9180" i="8"/>
  <c r="C9181" i="8"/>
  <c r="C9182" i="8"/>
  <c r="C9183" i="8"/>
  <c r="C9184" i="8"/>
  <c r="C9185" i="8"/>
  <c r="C9186" i="8"/>
  <c r="C9187" i="8"/>
  <c r="C9188" i="8"/>
  <c r="C9189" i="8"/>
  <c r="C9190" i="8"/>
  <c r="C9191" i="8"/>
  <c r="C9192" i="8"/>
  <c r="C9193" i="8"/>
  <c r="C9194" i="8"/>
  <c r="C9195" i="8"/>
  <c r="C9196" i="8"/>
  <c r="C9197" i="8"/>
  <c r="C9198" i="8"/>
  <c r="C9199" i="8"/>
  <c r="C9200" i="8"/>
  <c r="C9201" i="8"/>
  <c r="C9202" i="8"/>
  <c r="C9203" i="8"/>
  <c r="C9204" i="8"/>
  <c r="C9205" i="8"/>
  <c r="C9206" i="8"/>
  <c r="C9207" i="8"/>
  <c r="C9208" i="8"/>
  <c r="C9209" i="8"/>
  <c r="C9210" i="8"/>
  <c r="C9211" i="8"/>
  <c r="C9212" i="8"/>
  <c r="C9213" i="8"/>
  <c r="C9214" i="8"/>
  <c r="C9215" i="8"/>
  <c r="C9216" i="8"/>
  <c r="C9217" i="8"/>
  <c r="C9218" i="8"/>
  <c r="C9219" i="8"/>
  <c r="C9220" i="8"/>
  <c r="C9221" i="8"/>
  <c r="C9222" i="8"/>
  <c r="C9223" i="8"/>
  <c r="C9224" i="8"/>
  <c r="C9225" i="8"/>
  <c r="C9226" i="8"/>
  <c r="C9227" i="8"/>
  <c r="C9228" i="8"/>
  <c r="C9229" i="8"/>
  <c r="C9230" i="8"/>
  <c r="C9231" i="8"/>
  <c r="C9232" i="8"/>
  <c r="C9233" i="8"/>
  <c r="C9234" i="8"/>
  <c r="C9235" i="8"/>
  <c r="C9236" i="8"/>
  <c r="C9237" i="8"/>
  <c r="C9238" i="8"/>
  <c r="C9239" i="8"/>
  <c r="J134" i="8" s="1"/>
  <c r="C9240" i="8"/>
  <c r="C9241" i="8"/>
  <c r="C9242" i="8"/>
  <c r="C9243" i="8"/>
  <c r="C9244" i="8"/>
  <c r="C9245" i="8"/>
  <c r="C9246" i="8"/>
  <c r="C9247" i="8"/>
  <c r="C9248" i="8"/>
  <c r="C9249" i="8"/>
  <c r="C9250" i="8"/>
  <c r="C9251" i="8"/>
  <c r="C9252" i="8"/>
  <c r="C9253" i="8"/>
  <c r="C9254" i="8"/>
  <c r="C9255" i="8"/>
  <c r="C9256" i="8"/>
  <c r="C9257" i="8"/>
  <c r="C9258" i="8"/>
  <c r="C9259" i="8"/>
  <c r="C9260" i="8"/>
  <c r="C9261" i="8"/>
  <c r="C9262" i="8"/>
  <c r="C9263" i="8"/>
  <c r="C9264" i="8"/>
  <c r="C9265" i="8"/>
  <c r="C9266" i="8"/>
  <c r="C9267" i="8"/>
  <c r="C9268" i="8"/>
  <c r="C9269" i="8"/>
  <c r="C9270" i="8"/>
  <c r="C9271" i="8"/>
  <c r="C9272" i="8"/>
  <c r="C9273" i="8"/>
  <c r="C9274" i="8"/>
  <c r="C9275" i="8"/>
  <c r="C9276" i="8"/>
  <c r="C9277" i="8"/>
  <c r="C9278" i="8"/>
  <c r="J954" i="8" s="1"/>
  <c r="C9279" i="8"/>
  <c r="C9280" i="8"/>
  <c r="C9281" i="8"/>
  <c r="C9282" i="8"/>
  <c r="C9283" i="8"/>
  <c r="C9284" i="8"/>
  <c r="C9285" i="8"/>
  <c r="C9286" i="8"/>
  <c r="C9287" i="8"/>
  <c r="C9288" i="8"/>
  <c r="C9289" i="8"/>
  <c r="C9290" i="8"/>
  <c r="C9291" i="8"/>
  <c r="C9292" i="8"/>
  <c r="C9293" i="8"/>
  <c r="C9294" i="8"/>
  <c r="C9295" i="8"/>
  <c r="C9296" i="8"/>
  <c r="C9297" i="8"/>
  <c r="C9298" i="8"/>
  <c r="C9299" i="8"/>
  <c r="C9300" i="8"/>
  <c r="C9301" i="8"/>
  <c r="C9302" i="8"/>
  <c r="C9303" i="8"/>
  <c r="C9304" i="8"/>
  <c r="C9305" i="8"/>
  <c r="C9306" i="8"/>
  <c r="C9307" i="8"/>
  <c r="C9308" i="8"/>
  <c r="C9309" i="8"/>
  <c r="C9310" i="8"/>
  <c r="C9311" i="8"/>
  <c r="C9312" i="8"/>
  <c r="C9313" i="8"/>
  <c r="C9314" i="8"/>
  <c r="C9315" i="8"/>
  <c r="C9316" i="8"/>
  <c r="C9317" i="8"/>
  <c r="C9318" i="8"/>
  <c r="C9319" i="8"/>
  <c r="C9320" i="8"/>
  <c r="C9321" i="8"/>
  <c r="J930" i="8" s="1"/>
  <c r="C9322" i="8"/>
  <c r="C9323" i="8"/>
  <c r="C9324" i="8"/>
  <c r="C9325" i="8"/>
  <c r="C9326" i="8"/>
  <c r="C9327" i="8"/>
  <c r="C9328" i="8"/>
  <c r="C9329" i="8"/>
  <c r="C9330" i="8"/>
  <c r="C9331" i="8"/>
  <c r="C9332" i="8"/>
  <c r="C9333" i="8"/>
  <c r="C9334" i="8"/>
  <c r="C9335" i="8"/>
  <c r="C9336" i="8"/>
  <c r="C9337" i="8"/>
  <c r="C9338" i="8"/>
  <c r="C9339" i="8"/>
  <c r="C9340" i="8"/>
  <c r="C9341" i="8"/>
  <c r="C9342" i="8"/>
  <c r="C9343" i="8"/>
  <c r="C9344" i="8"/>
  <c r="C9345" i="8"/>
  <c r="C9346" i="8"/>
  <c r="J1180" i="8" s="1"/>
  <c r="C9347" i="8"/>
  <c r="C9348" i="8"/>
  <c r="C9349" i="8"/>
  <c r="C9350" i="8"/>
  <c r="C9351" i="8"/>
  <c r="C9352" i="8"/>
  <c r="C9353" i="8"/>
  <c r="C9354" i="8"/>
  <c r="C9355" i="8"/>
  <c r="C9356" i="8"/>
  <c r="C9357" i="8"/>
  <c r="C9358" i="8"/>
  <c r="C9359" i="8"/>
  <c r="C9360" i="8"/>
  <c r="C9361" i="8"/>
  <c r="C9362" i="8"/>
  <c r="C9363" i="8"/>
  <c r="C9364" i="8"/>
  <c r="J91" i="8" s="1"/>
  <c r="C9365" i="8"/>
  <c r="C9366" i="8"/>
  <c r="C9367" i="8"/>
  <c r="C9368" i="8"/>
  <c r="C9369" i="8"/>
  <c r="C9370" i="8"/>
  <c r="C9371" i="8"/>
  <c r="C9372" i="8"/>
  <c r="C9373" i="8"/>
  <c r="C9374" i="8"/>
  <c r="C9375" i="8"/>
  <c r="C9376" i="8"/>
  <c r="C9377" i="8"/>
  <c r="C9378" i="8"/>
  <c r="C9379" i="8"/>
  <c r="C9380" i="8"/>
  <c r="C9381" i="8"/>
  <c r="C9382" i="8"/>
  <c r="C9383" i="8"/>
  <c r="C9384" i="8"/>
  <c r="C9385" i="8"/>
  <c r="C9386" i="8"/>
  <c r="C9387" i="8"/>
  <c r="C9388" i="8"/>
  <c r="C9389" i="8"/>
  <c r="C9390" i="8"/>
  <c r="C9391" i="8"/>
  <c r="C9392" i="8"/>
  <c r="C9393" i="8"/>
  <c r="C9394" i="8"/>
  <c r="C9395" i="8"/>
  <c r="C9396" i="8"/>
  <c r="C9397" i="8"/>
  <c r="J772" i="8" s="1"/>
  <c r="C9398" i="8"/>
  <c r="C9399" i="8"/>
  <c r="C9400" i="8"/>
  <c r="C9401" i="8"/>
  <c r="C9402" i="8"/>
  <c r="C9403" i="8"/>
  <c r="C9404" i="8"/>
  <c r="C9405" i="8"/>
  <c r="C9406" i="8"/>
  <c r="C9407" i="8"/>
  <c r="C9408" i="8"/>
  <c r="C9409" i="8"/>
  <c r="C9410" i="8"/>
  <c r="C9411" i="8"/>
  <c r="C9412" i="8"/>
  <c r="C9413" i="8"/>
  <c r="C9414" i="8"/>
  <c r="C9415" i="8"/>
  <c r="C9416" i="8"/>
  <c r="C9417" i="8"/>
  <c r="C9418" i="8"/>
  <c r="C9419" i="8"/>
  <c r="C9420" i="8"/>
  <c r="C9421" i="8"/>
  <c r="C9422" i="8"/>
  <c r="C9423" i="8"/>
  <c r="C9424" i="8"/>
  <c r="C9425" i="8"/>
  <c r="C9426" i="8"/>
  <c r="C9427" i="8"/>
  <c r="C9428" i="8"/>
  <c r="C9429" i="8"/>
  <c r="C9430" i="8"/>
  <c r="C9431" i="8"/>
  <c r="C9432" i="8"/>
  <c r="C9433" i="8"/>
  <c r="C9434" i="8"/>
  <c r="C9435" i="8"/>
  <c r="C9436" i="8"/>
  <c r="C9437" i="8"/>
  <c r="C9438" i="8"/>
  <c r="C9439" i="8"/>
  <c r="C9440" i="8"/>
  <c r="C9441" i="8"/>
  <c r="C9442" i="8"/>
  <c r="C9443" i="8"/>
  <c r="C9444" i="8"/>
  <c r="C9445" i="8"/>
  <c r="C9446" i="8"/>
  <c r="C9447" i="8"/>
  <c r="C9448" i="8"/>
  <c r="C9449" i="8"/>
  <c r="C9450" i="8"/>
  <c r="C9451" i="8"/>
  <c r="C9452" i="8"/>
  <c r="C9453" i="8"/>
  <c r="C9454" i="8"/>
  <c r="C9455" i="8"/>
  <c r="C9456" i="8"/>
  <c r="C9457" i="8"/>
  <c r="C9458" i="8"/>
  <c r="C9459" i="8"/>
  <c r="C9460" i="8"/>
  <c r="C9461" i="8"/>
  <c r="C9462" i="8"/>
  <c r="C9463" i="8"/>
  <c r="C9464" i="8"/>
  <c r="C9465" i="8"/>
  <c r="C9466" i="8"/>
  <c r="C9467" i="8"/>
  <c r="C9468" i="8"/>
  <c r="C9469" i="8"/>
  <c r="C9470" i="8"/>
  <c r="C9471" i="8"/>
  <c r="C9472" i="8"/>
  <c r="C9473" i="8"/>
  <c r="C9474" i="8"/>
  <c r="C9475" i="8"/>
  <c r="C9476" i="8"/>
  <c r="C9477" i="8"/>
  <c r="C9478" i="8"/>
  <c r="C9479" i="8"/>
  <c r="C9480" i="8"/>
  <c r="C9481" i="8"/>
  <c r="C9482" i="8"/>
  <c r="C9483" i="8"/>
  <c r="C9484" i="8"/>
  <c r="C9485" i="8"/>
  <c r="C9486" i="8"/>
  <c r="C9487" i="8"/>
  <c r="C9488" i="8"/>
  <c r="C9489" i="8"/>
  <c r="C9490" i="8"/>
  <c r="C9491" i="8"/>
  <c r="C9492" i="8"/>
  <c r="C9493" i="8"/>
  <c r="C9494" i="8"/>
  <c r="C9495" i="8"/>
  <c r="C9496" i="8"/>
  <c r="C9497" i="8"/>
  <c r="C9498" i="8"/>
  <c r="C9499" i="8"/>
  <c r="C9500" i="8"/>
  <c r="C9501" i="8"/>
  <c r="C9502" i="8"/>
  <c r="C9503" i="8"/>
  <c r="C9504" i="8"/>
  <c r="C9505" i="8"/>
  <c r="C9506" i="8"/>
  <c r="C9507" i="8"/>
  <c r="C9508" i="8"/>
  <c r="C9509" i="8"/>
  <c r="C9510" i="8"/>
  <c r="C9511" i="8"/>
  <c r="C9512" i="8"/>
  <c r="C9513" i="8"/>
  <c r="C9514" i="8"/>
  <c r="C9515" i="8"/>
  <c r="C9516" i="8"/>
  <c r="C9517" i="8"/>
  <c r="C9518" i="8"/>
  <c r="C9519" i="8"/>
  <c r="C9520" i="8"/>
  <c r="C9521" i="8"/>
  <c r="J741" i="8" s="1"/>
  <c r="C9522" i="8"/>
  <c r="C9523" i="8"/>
  <c r="C9524" i="8"/>
  <c r="C9525" i="8"/>
  <c r="C9526" i="8"/>
  <c r="C9527" i="8"/>
  <c r="C9528" i="8"/>
  <c r="C9529" i="8"/>
  <c r="C9530" i="8"/>
  <c r="C9531" i="8"/>
  <c r="C9532" i="8"/>
  <c r="C9533" i="8"/>
  <c r="C9534" i="8"/>
  <c r="J1232" i="8" s="1"/>
  <c r="C9535" i="8"/>
  <c r="C9536" i="8"/>
  <c r="C9537" i="8"/>
  <c r="C9538" i="8"/>
  <c r="C9539" i="8"/>
  <c r="C9540" i="8"/>
  <c r="C9541" i="8"/>
  <c r="C9542" i="8"/>
  <c r="C9543" i="8"/>
  <c r="C9544" i="8"/>
  <c r="C9545" i="8"/>
  <c r="C9546" i="8"/>
  <c r="C9547" i="8"/>
  <c r="C9548" i="8"/>
  <c r="C9549" i="8"/>
  <c r="C9550" i="8"/>
  <c r="C9551" i="8"/>
  <c r="C9552" i="8"/>
  <c r="C9553" i="8"/>
  <c r="C9554" i="8"/>
  <c r="C9555" i="8"/>
  <c r="C9556" i="8"/>
  <c r="C9557" i="8"/>
  <c r="C9558" i="8"/>
  <c r="C9559" i="8"/>
  <c r="C9560" i="8"/>
  <c r="C9561" i="8"/>
  <c r="C9562" i="8"/>
  <c r="J829" i="8" s="1"/>
  <c r="C9563" i="8"/>
  <c r="C9564" i="8"/>
  <c r="C9565" i="8"/>
  <c r="C9566" i="8"/>
  <c r="C9567" i="8"/>
  <c r="C9568" i="8"/>
  <c r="C9569" i="8"/>
  <c r="C9570" i="8"/>
  <c r="C9571" i="8"/>
  <c r="C9572" i="8"/>
  <c r="C9573" i="8"/>
  <c r="C9574" i="8"/>
  <c r="C9575" i="8"/>
  <c r="C9576" i="8"/>
  <c r="C9577" i="8"/>
  <c r="C9578" i="8"/>
  <c r="C9579" i="8"/>
  <c r="C9580" i="8"/>
  <c r="C9581" i="8"/>
  <c r="C9582" i="8"/>
  <c r="C9583" i="8"/>
  <c r="C9584" i="8"/>
  <c r="C9585" i="8"/>
  <c r="C9586" i="8"/>
  <c r="C9587" i="8"/>
  <c r="C9588" i="8"/>
  <c r="C9589" i="8"/>
  <c r="C9590" i="8"/>
  <c r="C9591" i="8"/>
  <c r="C9592" i="8"/>
  <c r="C9593" i="8"/>
  <c r="C9594" i="8"/>
  <c r="C9595" i="8"/>
  <c r="C9596" i="8"/>
  <c r="C9597" i="8"/>
  <c r="C9598" i="8"/>
  <c r="C9599" i="8"/>
  <c r="C9600" i="8"/>
  <c r="C9601" i="8"/>
  <c r="C9602" i="8"/>
  <c r="C9603" i="8"/>
  <c r="C9604" i="8"/>
  <c r="C9605" i="8"/>
  <c r="C9606" i="8"/>
  <c r="C9607" i="8"/>
  <c r="C9608" i="8"/>
  <c r="C9609" i="8"/>
  <c r="C9610" i="8"/>
  <c r="C9611" i="8"/>
  <c r="C9612" i="8"/>
  <c r="C9613" i="8"/>
  <c r="C9614" i="8"/>
  <c r="C9615" i="8"/>
  <c r="C9616" i="8"/>
  <c r="C9617" i="8"/>
  <c r="C9618" i="8"/>
  <c r="C9619" i="8"/>
  <c r="C9620" i="8"/>
  <c r="C9621" i="8"/>
  <c r="C9622" i="8"/>
  <c r="C9623" i="8"/>
  <c r="C9624" i="8"/>
  <c r="C9625" i="8"/>
  <c r="C9626" i="8"/>
  <c r="C9627" i="8"/>
  <c r="C9628" i="8"/>
  <c r="C9629" i="8"/>
  <c r="C9630" i="8"/>
  <c r="C9631" i="8"/>
  <c r="C9632" i="8"/>
  <c r="C9633" i="8"/>
  <c r="C9634" i="8"/>
  <c r="C9635" i="8"/>
  <c r="C9636" i="8"/>
  <c r="C9637" i="8"/>
  <c r="C9638" i="8"/>
  <c r="C9639" i="8"/>
  <c r="C9640" i="8"/>
  <c r="C9641" i="8"/>
  <c r="C9642" i="8"/>
  <c r="C9643" i="8"/>
  <c r="C9644" i="8"/>
  <c r="C9645" i="8"/>
  <c r="C9646" i="8"/>
  <c r="C9647" i="8"/>
  <c r="C9648" i="8"/>
  <c r="C9649" i="8"/>
  <c r="C9650" i="8"/>
  <c r="C9651" i="8"/>
  <c r="C9652" i="8"/>
  <c r="C9653" i="8"/>
  <c r="C9654" i="8"/>
  <c r="C9655" i="8"/>
  <c r="C9656" i="8"/>
  <c r="C9657" i="8"/>
  <c r="C9658" i="8"/>
  <c r="C9659" i="8"/>
  <c r="C9660" i="8"/>
  <c r="C9661" i="8"/>
  <c r="C9662" i="8"/>
  <c r="C9663" i="8"/>
  <c r="C9664" i="8"/>
  <c r="C9665" i="8"/>
  <c r="C9666" i="8"/>
  <c r="C9667" i="8"/>
  <c r="C9668" i="8"/>
  <c r="C9669" i="8"/>
  <c r="C9670" i="8"/>
  <c r="C9671" i="8"/>
  <c r="C9672" i="8"/>
  <c r="C9673" i="8"/>
  <c r="J1864" i="8" s="1"/>
  <c r="C9674" i="8"/>
  <c r="C9675" i="8"/>
  <c r="C9676" i="8"/>
  <c r="C9677" i="8"/>
  <c r="C9678" i="8"/>
  <c r="C9679" i="8"/>
  <c r="C9680" i="8"/>
  <c r="C9681" i="8"/>
  <c r="C9682" i="8"/>
  <c r="C9683" i="8"/>
  <c r="C9684" i="8"/>
  <c r="C9685" i="8"/>
  <c r="C9686" i="8"/>
  <c r="C9687" i="8"/>
  <c r="C9688" i="8"/>
  <c r="C9689" i="8"/>
  <c r="C9690" i="8"/>
  <c r="C9691" i="8"/>
  <c r="C9692" i="8"/>
  <c r="C9693" i="8"/>
  <c r="C9694" i="8"/>
  <c r="C9695" i="8"/>
  <c r="C9696" i="8"/>
  <c r="C9697" i="8"/>
  <c r="C9698" i="8"/>
  <c r="C9699" i="8"/>
  <c r="C9700" i="8"/>
  <c r="C9701" i="8"/>
  <c r="C9702" i="8"/>
  <c r="C9703" i="8"/>
  <c r="C9704" i="8"/>
  <c r="C9705" i="8"/>
  <c r="C9706" i="8"/>
  <c r="C9707" i="8"/>
  <c r="C9708" i="8"/>
  <c r="C9709" i="8"/>
  <c r="C9710" i="8"/>
  <c r="C9711" i="8"/>
  <c r="C9712" i="8"/>
  <c r="C9713" i="8"/>
  <c r="C9714" i="8"/>
  <c r="C9715" i="8"/>
  <c r="C9716" i="8"/>
  <c r="C9717" i="8"/>
  <c r="C9718" i="8"/>
  <c r="C9719" i="8"/>
  <c r="C9720" i="8"/>
  <c r="C9721" i="8"/>
  <c r="C9722" i="8"/>
  <c r="C9723" i="8"/>
  <c r="C9724" i="8"/>
  <c r="C9725" i="8"/>
  <c r="C9726" i="8"/>
  <c r="C9727" i="8"/>
  <c r="C9728" i="8"/>
  <c r="C9729" i="8"/>
  <c r="C9730" i="8"/>
  <c r="C9731" i="8"/>
  <c r="C9732" i="8"/>
  <c r="C9733" i="8"/>
  <c r="C9734" i="8"/>
  <c r="J56" i="8" s="1"/>
  <c r="C9735" i="8"/>
  <c r="C9736" i="8"/>
  <c r="C9737" i="8"/>
  <c r="C9738" i="8"/>
  <c r="C9739" i="8"/>
  <c r="C9740" i="8"/>
  <c r="C9741" i="8"/>
  <c r="C9742" i="8"/>
  <c r="C9743" i="8"/>
  <c r="C9744" i="8"/>
  <c r="C9745" i="8"/>
  <c r="C9746" i="8"/>
  <c r="C9747" i="8"/>
  <c r="C9748" i="8"/>
  <c r="C9749" i="8"/>
  <c r="C9750" i="8"/>
  <c r="C9751" i="8"/>
  <c r="C9752" i="8"/>
  <c r="C9753" i="8"/>
  <c r="C9754" i="8"/>
  <c r="C9755" i="8"/>
  <c r="C9756" i="8"/>
  <c r="C9757" i="8"/>
  <c r="C9758" i="8"/>
  <c r="C9759" i="8"/>
  <c r="C9760" i="8"/>
  <c r="C9761" i="8"/>
  <c r="C9762" i="8"/>
  <c r="C9763" i="8"/>
  <c r="C9764" i="8"/>
  <c r="C9765" i="8"/>
  <c r="C9766" i="8"/>
  <c r="C9767" i="8"/>
  <c r="C9768" i="8"/>
  <c r="C9769" i="8"/>
  <c r="C9770" i="8"/>
  <c r="J279" i="8" s="1"/>
  <c r="C9771" i="8"/>
  <c r="C9772" i="8"/>
  <c r="C9773" i="8"/>
  <c r="C9774" i="8"/>
  <c r="C9775" i="8"/>
  <c r="C9776" i="8"/>
  <c r="C9777" i="8"/>
  <c r="C9778" i="8"/>
  <c r="C9779" i="8"/>
  <c r="C9780" i="8"/>
  <c r="C9781" i="8"/>
  <c r="C9782" i="8"/>
  <c r="C9783" i="8"/>
  <c r="C9784" i="8"/>
  <c r="C9785" i="8"/>
  <c r="C9786" i="8"/>
  <c r="C9787" i="8"/>
  <c r="C9788" i="8"/>
  <c r="C9789" i="8"/>
  <c r="C9790" i="8"/>
  <c r="C9791" i="8"/>
  <c r="C9792" i="8"/>
  <c r="C9793" i="8"/>
  <c r="C9794" i="8"/>
  <c r="C9795" i="8"/>
  <c r="C9796" i="8"/>
  <c r="C9797" i="8"/>
  <c r="C9798" i="8"/>
  <c r="C9799" i="8"/>
  <c r="C9800" i="8"/>
  <c r="J327" i="8" s="1"/>
  <c r="C9801" i="8"/>
  <c r="C9802" i="8"/>
  <c r="C9803" i="8"/>
  <c r="C9804" i="8"/>
  <c r="C9805" i="8"/>
  <c r="C9806" i="8"/>
  <c r="C9807" i="8"/>
  <c r="C9808" i="8"/>
  <c r="C9809" i="8"/>
  <c r="C9810" i="8"/>
  <c r="C9811" i="8"/>
  <c r="C9812" i="8"/>
  <c r="C9813" i="8"/>
  <c r="C9814" i="8"/>
  <c r="C9815" i="8"/>
  <c r="C9816" i="8"/>
  <c r="C9817" i="8"/>
  <c r="C9818" i="8"/>
  <c r="C9819" i="8"/>
  <c r="C9820" i="8"/>
  <c r="C9821" i="8"/>
  <c r="C9822" i="8"/>
  <c r="C9823" i="8"/>
  <c r="C9824" i="8"/>
  <c r="C9825" i="8"/>
  <c r="C9826" i="8"/>
  <c r="C9827" i="8"/>
  <c r="C9828" i="8"/>
  <c r="C9829" i="8"/>
  <c r="C9830" i="8"/>
  <c r="C9831" i="8"/>
  <c r="C9832" i="8"/>
  <c r="C9833" i="8"/>
  <c r="C9834" i="8"/>
  <c r="C9835" i="8"/>
  <c r="C9836" i="8"/>
  <c r="C9837" i="8"/>
  <c r="C9838" i="8"/>
  <c r="C9839" i="8"/>
  <c r="C9840" i="8"/>
  <c r="C9841" i="8"/>
  <c r="C9842" i="8"/>
  <c r="C9843" i="8"/>
  <c r="C9844" i="8"/>
  <c r="C9845" i="8"/>
  <c r="C9846" i="8"/>
  <c r="C9847" i="8"/>
  <c r="C9848" i="8"/>
  <c r="C9849" i="8"/>
  <c r="C9850" i="8"/>
  <c r="C9851" i="8"/>
  <c r="C9852" i="8"/>
  <c r="C9853" i="8"/>
  <c r="C9854" i="8"/>
  <c r="C9855" i="8"/>
  <c r="C9856" i="8"/>
  <c r="C9857" i="8"/>
  <c r="C9858" i="8"/>
  <c r="C9859" i="8"/>
  <c r="C9860" i="8"/>
  <c r="C9861" i="8"/>
  <c r="C9862" i="8"/>
  <c r="C9863" i="8"/>
  <c r="C9864" i="8"/>
  <c r="C9865" i="8"/>
  <c r="C9866" i="8"/>
  <c r="C9867" i="8"/>
  <c r="C9868" i="8"/>
  <c r="C9869" i="8"/>
  <c r="C9870" i="8"/>
  <c r="C9871" i="8"/>
  <c r="C9872" i="8"/>
  <c r="C9873" i="8"/>
  <c r="C9874" i="8"/>
  <c r="C9875" i="8"/>
  <c r="C9876" i="8"/>
  <c r="C9877" i="8"/>
  <c r="C9878" i="8"/>
  <c r="C9879" i="8"/>
  <c r="C9880" i="8"/>
  <c r="C9881" i="8"/>
  <c r="C9882" i="8"/>
  <c r="C9883" i="8"/>
  <c r="C9884" i="8"/>
  <c r="C9885" i="8"/>
  <c r="C9886" i="8"/>
  <c r="C9887" i="8"/>
  <c r="C9888" i="8"/>
  <c r="C9889" i="8"/>
  <c r="C9890" i="8"/>
  <c r="C9891" i="8"/>
  <c r="C9892" i="8"/>
  <c r="C9893" i="8"/>
  <c r="C9894" i="8"/>
  <c r="C9895" i="8"/>
  <c r="C9896" i="8"/>
  <c r="C9897" i="8"/>
  <c r="C9898" i="8"/>
  <c r="C9899" i="8"/>
  <c r="C9900" i="8"/>
  <c r="C9901" i="8"/>
  <c r="C9902" i="8"/>
  <c r="C9903" i="8"/>
  <c r="C9904" i="8"/>
  <c r="C9905" i="8"/>
  <c r="C9906" i="8"/>
  <c r="C9907" i="8"/>
  <c r="C9908" i="8"/>
  <c r="C9909" i="8"/>
  <c r="C9910" i="8"/>
  <c r="C9911" i="8"/>
  <c r="C9912" i="8"/>
  <c r="C9913" i="8"/>
  <c r="C9914" i="8"/>
  <c r="C9915" i="8"/>
  <c r="C9916" i="8"/>
  <c r="C9917" i="8"/>
  <c r="C9918" i="8"/>
  <c r="C9919" i="8"/>
  <c r="C9920" i="8"/>
  <c r="C9921" i="8"/>
  <c r="C9922" i="8"/>
  <c r="C9923" i="8"/>
  <c r="C9924" i="8"/>
  <c r="C9925" i="8"/>
  <c r="C9926" i="8"/>
  <c r="C9927" i="8"/>
  <c r="C9928" i="8"/>
  <c r="C9929" i="8"/>
  <c r="C9930" i="8"/>
  <c r="C9931" i="8"/>
  <c r="C9932" i="8"/>
  <c r="C9933" i="8"/>
  <c r="C9934" i="8"/>
  <c r="C9935" i="8"/>
  <c r="C9936" i="8"/>
  <c r="C9937" i="8"/>
  <c r="C9938" i="8"/>
  <c r="C9939" i="8"/>
  <c r="C9940" i="8"/>
  <c r="C9941" i="8"/>
  <c r="C9942" i="8"/>
  <c r="C9943" i="8"/>
  <c r="C9944" i="8"/>
  <c r="C9945" i="8"/>
  <c r="C9946" i="8"/>
  <c r="C9947" i="8"/>
  <c r="C9948" i="8"/>
  <c r="C9949" i="8"/>
  <c r="C9950" i="8"/>
  <c r="C9951" i="8"/>
  <c r="C9952" i="8"/>
  <c r="C9953" i="8"/>
  <c r="C9954" i="8"/>
  <c r="C9955" i="8"/>
  <c r="C9956" i="8"/>
  <c r="C9957" i="8"/>
  <c r="C9958" i="8"/>
  <c r="C9959" i="8"/>
  <c r="C9960" i="8"/>
  <c r="C9961" i="8"/>
  <c r="C9962" i="8"/>
  <c r="C9963" i="8"/>
  <c r="C9964" i="8"/>
  <c r="C9965" i="8"/>
  <c r="C9966" i="8"/>
  <c r="C9967" i="8"/>
  <c r="C9968" i="8"/>
  <c r="C9969" i="8"/>
  <c r="C9970" i="8"/>
  <c r="C9971" i="8"/>
  <c r="C9972" i="8"/>
  <c r="C9973" i="8"/>
  <c r="C9974" i="8"/>
  <c r="C9975" i="8"/>
  <c r="C9976" i="8"/>
  <c r="C9977" i="8"/>
  <c r="C9978" i="8"/>
  <c r="C9979" i="8"/>
  <c r="C9980" i="8"/>
  <c r="C9981" i="8"/>
  <c r="C9982" i="8"/>
  <c r="C9983" i="8"/>
  <c r="C9984" i="8"/>
  <c r="C9985" i="8"/>
  <c r="C9986" i="8"/>
  <c r="C9987" i="8"/>
  <c r="C9988" i="8"/>
  <c r="C9989" i="8"/>
  <c r="C9990" i="8"/>
  <c r="C9991" i="8"/>
  <c r="C9992" i="8"/>
  <c r="C9993" i="8"/>
  <c r="C9994" i="8"/>
  <c r="C9995" i="8"/>
  <c r="C9996" i="8"/>
  <c r="C9997" i="8"/>
  <c r="C9998" i="8"/>
  <c r="C9999" i="8"/>
  <c r="C10000" i="8"/>
  <c r="C10001" i="8"/>
  <c r="C10002" i="8"/>
  <c r="C10003" i="8"/>
  <c r="C10004" i="8"/>
  <c r="C10005" i="8"/>
  <c r="C10006" i="8"/>
  <c r="C10007" i="8"/>
  <c r="C10008" i="8"/>
  <c r="C10009" i="8"/>
  <c r="C10010" i="8"/>
  <c r="C10011" i="8"/>
  <c r="C10012" i="8"/>
  <c r="C10013" i="8"/>
  <c r="C10014" i="8"/>
  <c r="C10015" i="8"/>
  <c r="C10016" i="8"/>
  <c r="C10017" i="8"/>
  <c r="C10018" i="8"/>
  <c r="C10019" i="8"/>
  <c r="C10020" i="8"/>
  <c r="C10021" i="8"/>
  <c r="C10022" i="8"/>
  <c r="C10023" i="8"/>
  <c r="C10024" i="8"/>
  <c r="C10025" i="8"/>
  <c r="C10026" i="8"/>
  <c r="C10027" i="8"/>
  <c r="C10028" i="8"/>
  <c r="C10029" i="8"/>
  <c r="C10030" i="8"/>
  <c r="J744" i="8" s="1"/>
  <c r="C10031" i="8"/>
  <c r="C10032" i="8"/>
  <c r="C10033" i="8"/>
  <c r="C10034" i="8"/>
  <c r="C10035" i="8"/>
  <c r="C10036" i="8"/>
  <c r="C10037" i="8"/>
  <c r="C10038" i="8"/>
  <c r="C10039" i="8"/>
  <c r="C10040" i="8"/>
  <c r="C10041" i="8"/>
  <c r="C10042" i="8"/>
  <c r="C10043" i="8"/>
  <c r="C10044" i="8"/>
  <c r="C10045" i="8"/>
  <c r="C10046" i="8"/>
  <c r="C10047" i="8"/>
  <c r="C10048" i="8"/>
  <c r="C10049" i="8"/>
  <c r="C10050" i="8"/>
  <c r="C10051" i="8"/>
  <c r="C10052" i="8"/>
  <c r="C10053" i="8"/>
  <c r="C10054" i="8"/>
  <c r="C10055" i="8"/>
  <c r="C10056" i="8"/>
  <c r="C10057" i="8"/>
  <c r="C10058" i="8"/>
  <c r="C10059" i="8"/>
  <c r="C10060" i="8"/>
  <c r="C10061" i="8"/>
  <c r="C10062" i="8"/>
  <c r="C10063" i="8"/>
  <c r="C10064" i="8"/>
  <c r="C10065" i="8"/>
  <c r="C10066" i="8"/>
  <c r="C10067" i="8"/>
  <c r="C10068" i="8"/>
  <c r="C10069" i="8"/>
  <c r="C10070" i="8"/>
  <c r="C10071" i="8"/>
  <c r="C10072" i="8"/>
  <c r="C10073" i="8"/>
  <c r="C10074" i="8"/>
  <c r="C10075" i="8"/>
  <c r="C10076" i="8"/>
  <c r="C10077" i="8"/>
  <c r="C10078" i="8"/>
  <c r="C10079" i="8"/>
  <c r="C10080" i="8"/>
  <c r="C10081" i="8"/>
  <c r="C10082" i="8"/>
  <c r="C10083" i="8"/>
  <c r="C10084" i="8"/>
  <c r="C10085" i="8"/>
  <c r="C10086" i="8"/>
  <c r="C10087" i="8"/>
  <c r="C10088" i="8"/>
  <c r="C10089" i="8"/>
  <c r="C10090" i="8"/>
  <c r="C10091" i="8"/>
  <c r="C10092" i="8"/>
  <c r="C10093" i="8"/>
  <c r="C10094" i="8"/>
  <c r="C10095" i="8"/>
  <c r="C10096" i="8"/>
  <c r="C10097" i="8"/>
  <c r="C10098" i="8"/>
  <c r="C10099" i="8"/>
  <c r="C10100" i="8"/>
  <c r="C10101" i="8"/>
  <c r="C10102" i="8"/>
  <c r="C10103" i="8"/>
  <c r="C10104" i="8"/>
  <c r="C10105" i="8"/>
  <c r="C10106" i="8"/>
  <c r="C10107" i="8"/>
  <c r="C10108" i="8"/>
  <c r="C10109" i="8"/>
  <c r="C10110" i="8"/>
  <c r="C10111" i="8"/>
  <c r="C10112" i="8"/>
  <c r="C10113" i="8"/>
  <c r="C10114" i="8"/>
  <c r="C10115" i="8"/>
  <c r="C10116" i="8"/>
  <c r="C10117" i="8"/>
  <c r="C10118" i="8"/>
  <c r="C10119" i="8"/>
  <c r="C10120" i="8"/>
  <c r="C10121" i="8"/>
  <c r="C10122" i="8"/>
  <c r="C10123" i="8"/>
  <c r="C10124" i="8"/>
  <c r="C10125" i="8"/>
  <c r="C10126" i="8"/>
  <c r="C10127" i="8"/>
  <c r="C10128" i="8"/>
  <c r="C10129" i="8"/>
  <c r="C10130" i="8"/>
  <c r="C10131" i="8"/>
  <c r="C10132" i="8"/>
  <c r="C10133" i="8"/>
  <c r="C10134" i="8"/>
  <c r="C10135" i="8"/>
  <c r="C10136" i="8"/>
  <c r="C10137" i="8"/>
  <c r="C10138" i="8"/>
  <c r="C10139" i="8"/>
  <c r="C10140" i="8"/>
  <c r="C10141" i="8"/>
  <c r="J1463" i="8" s="1"/>
  <c r="C10142" i="8"/>
  <c r="C10143" i="8"/>
  <c r="C10144" i="8"/>
  <c r="C10145" i="8"/>
  <c r="C10146" i="8"/>
  <c r="C10147" i="8"/>
  <c r="C10148" i="8"/>
  <c r="C10149" i="8"/>
  <c r="C10150" i="8"/>
  <c r="C10151" i="8"/>
  <c r="C10152" i="8"/>
  <c r="C10153" i="8"/>
  <c r="C10154" i="8"/>
  <c r="C10155" i="8"/>
  <c r="C10156" i="8"/>
  <c r="C10157" i="8"/>
  <c r="C10158" i="8"/>
  <c r="C10159" i="8"/>
  <c r="C10160" i="8"/>
  <c r="C10161" i="8"/>
  <c r="C10162" i="8"/>
  <c r="C10163" i="8"/>
  <c r="C10164" i="8"/>
  <c r="C10165" i="8"/>
  <c r="J612" i="8" s="1"/>
  <c r="C10166" i="8"/>
  <c r="C10167" i="8"/>
  <c r="C10168" i="8"/>
  <c r="C10169" i="8"/>
  <c r="C10170" i="8"/>
  <c r="C10171" i="8"/>
  <c r="C10172" i="8"/>
  <c r="C10173" i="8"/>
  <c r="C10174" i="8"/>
  <c r="C10175" i="8"/>
  <c r="C10176" i="8"/>
  <c r="C10177" i="8"/>
  <c r="C10178" i="8"/>
  <c r="C10179" i="8"/>
  <c r="C10180" i="8"/>
  <c r="C10181" i="8"/>
  <c r="C10182" i="8"/>
  <c r="C10183" i="8"/>
  <c r="C10184" i="8"/>
  <c r="C10185" i="8"/>
  <c r="C10186" i="8"/>
  <c r="C10187" i="8"/>
  <c r="C10188" i="8"/>
  <c r="C10189" i="8"/>
  <c r="C10190" i="8"/>
  <c r="C10191" i="8"/>
  <c r="C10192" i="8"/>
  <c r="C10193" i="8"/>
  <c r="C10194" i="8"/>
  <c r="C10195" i="8"/>
  <c r="C10196" i="8"/>
  <c r="C10197" i="8"/>
  <c r="C10198" i="8"/>
  <c r="C10199" i="8"/>
  <c r="C10200" i="8"/>
  <c r="C10201" i="8"/>
  <c r="C10202" i="8"/>
  <c r="C10203" i="8"/>
  <c r="C10204" i="8"/>
  <c r="C10205" i="8"/>
  <c r="C10206" i="8"/>
  <c r="C10207" i="8"/>
  <c r="C10208" i="8"/>
  <c r="C10209" i="8"/>
  <c r="C10210" i="8"/>
  <c r="C10211" i="8"/>
  <c r="C10212" i="8"/>
  <c r="C10213" i="8"/>
  <c r="C10214" i="8"/>
  <c r="C10215" i="8"/>
  <c r="C10216" i="8"/>
  <c r="C10217" i="8"/>
  <c r="C10218" i="8"/>
  <c r="C10219" i="8"/>
  <c r="C10220" i="8"/>
  <c r="C10221" i="8"/>
  <c r="C10222" i="8"/>
  <c r="C10223" i="8"/>
  <c r="C10224" i="8"/>
  <c r="C10225" i="8"/>
  <c r="C10226" i="8"/>
  <c r="C10227" i="8"/>
  <c r="C10228" i="8"/>
  <c r="C10229" i="8"/>
  <c r="C10230" i="8"/>
  <c r="C10231" i="8"/>
  <c r="C10232" i="8"/>
  <c r="C10233" i="8"/>
  <c r="C10234" i="8"/>
  <c r="C10235" i="8"/>
  <c r="C10236" i="8"/>
  <c r="C10237" i="8"/>
  <c r="C10238" i="8"/>
  <c r="C10239" i="8"/>
  <c r="C10240" i="8"/>
  <c r="C10241" i="8"/>
  <c r="C10242" i="8"/>
  <c r="C10243" i="8"/>
  <c r="C10244" i="8"/>
  <c r="C10245" i="8"/>
  <c r="C10246" i="8"/>
  <c r="J214" i="8" s="1"/>
  <c r="C10247" i="8"/>
  <c r="C10248" i="8"/>
  <c r="C10249" i="8"/>
  <c r="C10250" i="8"/>
  <c r="C10251" i="8"/>
  <c r="C10252" i="8"/>
  <c r="C10253" i="8"/>
  <c r="C10254" i="8"/>
  <c r="C10255" i="8"/>
  <c r="C10256" i="8"/>
  <c r="C10257" i="8"/>
  <c r="C10258" i="8"/>
  <c r="C10259" i="8"/>
  <c r="C10260" i="8"/>
  <c r="C10261" i="8"/>
  <c r="C10262" i="8"/>
  <c r="C10263" i="8"/>
  <c r="C10264" i="8"/>
  <c r="C10265" i="8"/>
  <c r="C10266" i="8"/>
  <c r="C10267" i="8"/>
  <c r="C10268" i="8"/>
  <c r="C10269" i="8"/>
  <c r="C10270" i="8"/>
  <c r="J774" i="8" s="1"/>
  <c r="C10271" i="8"/>
  <c r="C10272" i="8"/>
  <c r="C10273" i="8"/>
  <c r="C10274" i="8"/>
  <c r="C10275" i="8"/>
  <c r="C10276" i="8"/>
  <c r="C10277" i="8"/>
  <c r="C10278" i="8"/>
  <c r="C10279" i="8"/>
  <c r="C10280" i="8"/>
  <c r="C10281" i="8"/>
  <c r="C10282" i="8"/>
  <c r="C10283" i="8"/>
  <c r="C10284" i="8"/>
  <c r="C10285" i="8"/>
  <c r="C10286" i="8"/>
  <c r="C10287" i="8"/>
  <c r="C10288" i="8"/>
  <c r="C10289" i="8"/>
  <c r="C10290" i="8"/>
  <c r="C10291" i="8"/>
  <c r="C10292" i="8"/>
  <c r="C10293" i="8"/>
  <c r="C10294" i="8"/>
  <c r="C10295" i="8"/>
  <c r="C10296" i="8"/>
  <c r="C10297" i="8"/>
  <c r="C10298" i="8"/>
  <c r="C10299" i="8"/>
  <c r="C10300" i="8"/>
  <c r="C10301" i="8"/>
  <c r="C10302" i="8"/>
  <c r="C10303" i="8"/>
  <c r="C10304" i="8"/>
  <c r="C10305" i="8"/>
  <c r="C10306" i="8"/>
  <c r="C10307" i="8"/>
  <c r="C10308" i="8"/>
  <c r="C10309" i="8"/>
  <c r="C10310" i="8"/>
  <c r="C10311" i="8"/>
  <c r="C10312" i="8"/>
  <c r="C10313" i="8"/>
  <c r="C10314" i="8"/>
  <c r="C10315" i="8"/>
  <c r="C10316" i="8"/>
  <c r="C10317" i="8"/>
  <c r="C10318" i="8"/>
  <c r="C10319" i="8"/>
  <c r="C10320" i="8"/>
  <c r="C10321" i="8"/>
  <c r="C10322" i="8"/>
  <c r="C10323" i="8"/>
  <c r="C10324" i="8"/>
  <c r="C10325" i="8"/>
  <c r="C10326" i="8"/>
  <c r="C10327" i="8"/>
  <c r="J154" i="8" s="1"/>
  <c r="C10328" i="8"/>
  <c r="C10329" i="8"/>
  <c r="C10330" i="8"/>
  <c r="C10331" i="8"/>
  <c r="C10332" i="8"/>
  <c r="C10333" i="8"/>
  <c r="C10334" i="8"/>
  <c r="C10335" i="8"/>
  <c r="C10336" i="8"/>
  <c r="C10337" i="8"/>
  <c r="C10338" i="8"/>
  <c r="C10339" i="8"/>
  <c r="C10340" i="8"/>
  <c r="C10341" i="8"/>
  <c r="C10342" i="8"/>
  <c r="C10343" i="8"/>
  <c r="C10344" i="8"/>
  <c r="C10345" i="8"/>
  <c r="C10346" i="8"/>
  <c r="C10347" i="8"/>
  <c r="C10348" i="8"/>
  <c r="C10349" i="8"/>
  <c r="C10350" i="8"/>
  <c r="C10351" i="8"/>
  <c r="C10352" i="8"/>
  <c r="C10353" i="8"/>
  <c r="C10354" i="8"/>
  <c r="C10355" i="8"/>
  <c r="C10356" i="8"/>
  <c r="C10357" i="8"/>
  <c r="C10358" i="8"/>
  <c r="C10359" i="8"/>
  <c r="C10360" i="8"/>
  <c r="C10361" i="8"/>
  <c r="C10362" i="8"/>
  <c r="C10363" i="8"/>
  <c r="C10364" i="8"/>
  <c r="C10365" i="8"/>
  <c r="C10366" i="8"/>
  <c r="C10367" i="8"/>
  <c r="C10368" i="8"/>
  <c r="C10369" i="8"/>
  <c r="C10370" i="8"/>
  <c r="C10371" i="8"/>
  <c r="C10372" i="8"/>
  <c r="C10373" i="8"/>
  <c r="C10374" i="8"/>
  <c r="C10375" i="8"/>
  <c r="C10376" i="8"/>
  <c r="C10377" i="8"/>
  <c r="C10378" i="8"/>
  <c r="C10379" i="8"/>
  <c r="C10380" i="8"/>
  <c r="C10381" i="8"/>
  <c r="C10382" i="8"/>
  <c r="C10383" i="8"/>
  <c r="C10384" i="8"/>
  <c r="C10385" i="8"/>
  <c r="C10386" i="8"/>
  <c r="C10387" i="8"/>
  <c r="C10388" i="8"/>
  <c r="C10389" i="8"/>
  <c r="C10390" i="8"/>
  <c r="C10391" i="8"/>
  <c r="C10392" i="8"/>
  <c r="C10393" i="8"/>
  <c r="C10394" i="8"/>
  <c r="C10395" i="8"/>
  <c r="C10396" i="8"/>
  <c r="C10397" i="8"/>
  <c r="C10398" i="8"/>
  <c r="C10399" i="8"/>
  <c r="C10400" i="8"/>
  <c r="C10401" i="8"/>
  <c r="C10402" i="8"/>
  <c r="C10403" i="8"/>
  <c r="C10404" i="8"/>
  <c r="C10405" i="8"/>
  <c r="C10406" i="8"/>
  <c r="C10407" i="8"/>
  <c r="C10408" i="8"/>
  <c r="C10409" i="8"/>
  <c r="C10410" i="8"/>
  <c r="C10411" i="8"/>
  <c r="C10412" i="8"/>
  <c r="C10413" i="8"/>
  <c r="C10414" i="8"/>
  <c r="C10415" i="8"/>
  <c r="C10416" i="8"/>
  <c r="C10417" i="8"/>
  <c r="C10418" i="8"/>
  <c r="C10419" i="8"/>
  <c r="C10420" i="8"/>
  <c r="C10421" i="8"/>
  <c r="C10422" i="8"/>
  <c r="C10423" i="8"/>
  <c r="C10424" i="8"/>
  <c r="C10425" i="8"/>
  <c r="C10426" i="8"/>
  <c r="C10427" i="8"/>
  <c r="C10428" i="8"/>
  <c r="C10429" i="8"/>
  <c r="C10430" i="8"/>
  <c r="C10431" i="8"/>
  <c r="C10432" i="8"/>
  <c r="C10433" i="8"/>
  <c r="C10434" i="8"/>
  <c r="C10435" i="8"/>
  <c r="C10436" i="8"/>
  <c r="C10437" i="8"/>
  <c r="C10438" i="8"/>
  <c r="C10439" i="8"/>
  <c r="C10440" i="8"/>
  <c r="C10441" i="8"/>
  <c r="C10442" i="8"/>
  <c r="C10443" i="8"/>
  <c r="C10444" i="8"/>
  <c r="C10445" i="8"/>
  <c r="C10446" i="8"/>
  <c r="C10447" i="8"/>
  <c r="C10448" i="8"/>
  <c r="C10449" i="8"/>
  <c r="C10450" i="8"/>
  <c r="C10451" i="8"/>
  <c r="C10452" i="8"/>
  <c r="C10453" i="8"/>
  <c r="C10454" i="8"/>
  <c r="C10455" i="8"/>
  <c r="C10456" i="8"/>
  <c r="C10457" i="8"/>
  <c r="C10458" i="8"/>
  <c r="C10459" i="8"/>
  <c r="C10460" i="8"/>
  <c r="C10461" i="8"/>
  <c r="C10462" i="8"/>
  <c r="C10463" i="8"/>
  <c r="C10464" i="8"/>
  <c r="C10465" i="8"/>
  <c r="C10466" i="8"/>
  <c r="C10467" i="8"/>
  <c r="C10468" i="8"/>
  <c r="C10469" i="8"/>
  <c r="C10470" i="8"/>
  <c r="C10471" i="8"/>
  <c r="C10472" i="8"/>
  <c r="C10473" i="8"/>
  <c r="C10474" i="8"/>
  <c r="C10475" i="8"/>
  <c r="C10476" i="8"/>
  <c r="C10477" i="8"/>
  <c r="C10478" i="8"/>
  <c r="C10479" i="8"/>
  <c r="C10480" i="8"/>
  <c r="C10481" i="8"/>
  <c r="C10482" i="8"/>
  <c r="C10483" i="8"/>
  <c r="C10484" i="8"/>
  <c r="C10485" i="8"/>
  <c r="C10486" i="8"/>
  <c r="C10487" i="8"/>
  <c r="C10488" i="8"/>
  <c r="C10489" i="8"/>
  <c r="C10490" i="8"/>
  <c r="C10491" i="8"/>
  <c r="C10492" i="8"/>
  <c r="C10493" i="8"/>
  <c r="C10494" i="8"/>
  <c r="C10495" i="8"/>
  <c r="C10496" i="8"/>
  <c r="C10497" i="8"/>
  <c r="C10498" i="8"/>
  <c r="C10499" i="8"/>
  <c r="C10500" i="8"/>
  <c r="C10501" i="8"/>
  <c r="C10502" i="8"/>
  <c r="C10503" i="8"/>
  <c r="C10504" i="8"/>
  <c r="C10505" i="8"/>
  <c r="C10506" i="8"/>
  <c r="C10507" i="8"/>
  <c r="C10508" i="8"/>
  <c r="C10509" i="8"/>
  <c r="C10510" i="8"/>
  <c r="C10511" i="8"/>
  <c r="C10512" i="8"/>
  <c r="C10513" i="8"/>
  <c r="C10514" i="8"/>
  <c r="C10515" i="8"/>
  <c r="C10516" i="8"/>
  <c r="C10517" i="8"/>
  <c r="C10518" i="8"/>
  <c r="C10519" i="8"/>
  <c r="C10520" i="8"/>
  <c r="C10521" i="8"/>
  <c r="C10522" i="8"/>
  <c r="C10523" i="8"/>
  <c r="C10524" i="8"/>
  <c r="C10525" i="8"/>
  <c r="C10526" i="8"/>
  <c r="C10527" i="8"/>
  <c r="C10528" i="8"/>
  <c r="C10529" i="8"/>
  <c r="C10530" i="8"/>
  <c r="C10531" i="8"/>
  <c r="C10532" i="8"/>
  <c r="C10533" i="8"/>
  <c r="C10534" i="8"/>
  <c r="J1744" i="8" s="1"/>
  <c r="C10535" i="8"/>
  <c r="C10536" i="8"/>
  <c r="C10537" i="8"/>
  <c r="C10538" i="8"/>
  <c r="C10539" i="8"/>
  <c r="C10540" i="8"/>
  <c r="C10541" i="8"/>
  <c r="C10542" i="8"/>
  <c r="C10543" i="8"/>
  <c r="C10544" i="8"/>
  <c r="C10545" i="8"/>
  <c r="C10546" i="8"/>
  <c r="C10547" i="8"/>
  <c r="C10548" i="8"/>
  <c r="J404" i="8" s="1"/>
  <c r="C10549" i="8"/>
  <c r="C10550" i="8"/>
  <c r="C10551" i="8"/>
  <c r="C10552" i="8"/>
  <c r="C10553" i="8"/>
  <c r="C10554" i="8"/>
  <c r="C10555" i="8"/>
  <c r="C10556" i="8"/>
  <c r="C10557" i="8"/>
  <c r="C10558" i="8"/>
  <c r="C10559" i="8"/>
  <c r="C10560" i="8"/>
  <c r="C10561" i="8"/>
  <c r="C10562" i="8"/>
  <c r="C10563" i="8"/>
  <c r="C10564" i="8"/>
  <c r="C10565" i="8"/>
  <c r="C10566" i="8"/>
  <c r="C10567" i="8"/>
  <c r="C10568" i="8"/>
  <c r="C10569" i="8"/>
  <c r="C10570" i="8"/>
  <c r="C10571" i="8"/>
  <c r="C10572" i="8"/>
  <c r="C10573" i="8"/>
  <c r="C10574" i="8"/>
  <c r="C10575" i="8"/>
  <c r="C10576" i="8"/>
  <c r="C10577" i="8"/>
  <c r="C10578" i="8"/>
  <c r="C10579" i="8"/>
  <c r="C10580" i="8"/>
  <c r="C10581" i="8"/>
  <c r="C10582" i="8"/>
  <c r="C10583" i="8"/>
  <c r="C10584" i="8"/>
  <c r="C10585" i="8"/>
  <c r="C10586" i="8"/>
  <c r="C10587" i="8"/>
  <c r="C10588" i="8"/>
  <c r="C10589" i="8"/>
  <c r="C10590" i="8"/>
  <c r="C10591" i="8"/>
  <c r="C10592" i="8"/>
  <c r="C10593" i="8"/>
  <c r="C10594" i="8"/>
  <c r="C10595" i="8"/>
  <c r="C10596" i="8"/>
  <c r="J668" i="8" s="1"/>
  <c r="C10597" i="8"/>
  <c r="C10598" i="8"/>
  <c r="C10599" i="8"/>
  <c r="C10600" i="8"/>
  <c r="C10601" i="8"/>
  <c r="C10602" i="8"/>
  <c r="C10603" i="8"/>
  <c r="C10604" i="8"/>
  <c r="C10605" i="8"/>
  <c r="C10606" i="8"/>
  <c r="C10607" i="8"/>
  <c r="C10608" i="8"/>
  <c r="C10609" i="8"/>
  <c r="C10610" i="8"/>
  <c r="C10611" i="8"/>
  <c r="C10612" i="8"/>
  <c r="C10613" i="8"/>
  <c r="C10614" i="8"/>
  <c r="C10615" i="8"/>
  <c r="C10616" i="8"/>
  <c r="C10617" i="8"/>
  <c r="C10618" i="8"/>
  <c r="C10619" i="8"/>
  <c r="C10620" i="8"/>
  <c r="C10621" i="8"/>
  <c r="C10622" i="8"/>
  <c r="C10623" i="8"/>
  <c r="C10624" i="8"/>
  <c r="C10625" i="8"/>
  <c r="C10626" i="8"/>
  <c r="C10627" i="8"/>
  <c r="C10628" i="8"/>
  <c r="C10629" i="8"/>
  <c r="C10630" i="8"/>
  <c r="C10631" i="8"/>
  <c r="C10632" i="8"/>
  <c r="C10633" i="8"/>
  <c r="C10634" i="8"/>
  <c r="C10635" i="8"/>
  <c r="C10636" i="8"/>
  <c r="C10637" i="8"/>
  <c r="C10638" i="8"/>
  <c r="C10639" i="8"/>
  <c r="C10640" i="8"/>
  <c r="C10641" i="8"/>
  <c r="C10642" i="8"/>
  <c r="C10643" i="8"/>
  <c r="C10644" i="8"/>
  <c r="C10645" i="8"/>
  <c r="C10646" i="8"/>
  <c r="C10647" i="8"/>
  <c r="C10648" i="8"/>
  <c r="C10649" i="8"/>
  <c r="C10650" i="8"/>
  <c r="C10651" i="8"/>
  <c r="C10652" i="8"/>
  <c r="C10653" i="8"/>
  <c r="C10654" i="8"/>
  <c r="C10655" i="8"/>
  <c r="C10656" i="8"/>
  <c r="C10657" i="8"/>
  <c r="C10658" i="8"/>
  <c r="C10659" i="8"/>
  <c r="C10660" i="8"/>
  <c r="C10661" i="8"/>
  <c r="C10662" i="8"/>
  <c r="C10663" i="8"/>
  <c r="C10664" i="8"/>
  <c r="C10665" i="8"/>
  <c r="C10666" i="8"/>
  <c r="C10667" i="8"/>
  <c r="C10668" i="8"/>
  <c r="C10669" i="8"/>
  <c r="C10670" i="8"/>
  <c r="C10671" i="8"/>
  <c r="C10672" i="8"/>
  <c r="C10673" i="8"/>
  <c r="C10674" i="8"/>
  <c r="C10675" i="8"/>
  <c r="C10676" i="8"/>
  <c r="C10677" i="8"/>
  <c r="C10678" i="8"/>
  <c r="C10679" i="8"/>
  <c r="C10680" i="8"/>
  <c r="C10681" i="8"/>
  <c r="C10682" i="8"/>
  <c r="C10683" i="8"/>
  <c r="C10684" i="8"/>
  <c r="C10685" i="8"/>
  <c r="C10686" i="8"/>
  <c r="C10687" i="8"/>
  <c r="C10688" i="8"/>
  <c r="C10689" i="8"/>
  <c r="C10690" i="8"/>
  <c r="C10691" i="8"/>
  <c r="C10692" i="8"/>
  <c r="C10693" i="8"/>
  <c r="C10694" i="8"/>
  <c r="C10695" i="8"/>
  <c r="C10696" i="8"/>
  <c r="C10697" i="8"/>
  <c r="C10698" i="8"/>
  <c r="C10699" i="8"/>
  <c r="C10700" i="8"/>
  <c r="C10701" i="8"/>
  <c r="C10702" i="8"/>
  <c r="C10703" i="8"/>
  <c r="C10704" i="8"/>
  <c r="C10705" i="8"/>
  <c r="C10706" i="8"/>
  <c r="C10707" i="8"/>
  <c r="C10708" i="8"/>
  <c r="C10709" i="8"/>
  <c r="C10710" i="8"/>
  <c r="C10711" i="8"/>
  <c r="C10712" i="8"/>
  <c r="C10713" i="8"/>
  <c r="C10714" i="8"/>
  <c r="C10715" i="8"/>
  <c r="C10716" i="8"/>
  <c r="C10717" i="8"/>
  <c r="C10718" i="8"/>
  <c r="C10719" i="8"/>
  <c r="C10720" i="8"/>
  <c r="C10721" i="8"/>
  <c r="C10722" i="8"/>
  <c r="J1772" i="8" s="1"/>
  <c r="C10723" i="8"/>
  <c r="C10724" i="8"/>
  <c r="C10725" i="8"/>
  <c r="C10726" i="8"/>
  <c r="C10727" i="8"/>
  <c r="C10728" i="8"/>
  <c r="C10729" i="8"/>
  <c r="C10730" i="8"/>
  <c r="C10731" i="8"/>
  <c r="C10732" i="8"/>
  <c r="C10733" i="8"/>
  <c r="C10734" i="8"/>
  <c r="C10735" i="8"/>
  <c r="C10736" i="8"/>
  <c r="C10737" i="8"/>
  <c r="C10738" i="8"/>
  <c r="C10739" i="8"/>
  <c r="C10740" i="8"/>
  <c r="C10741" i="8"/>
  <c r="C10742" i="8"/>
  <c r="C10743" i="8"/>
  <c r="C10744" i="8"/>
  <c r="C10745" i="8"/>
  <c r="C10746" i="8"/>
  <c r="C10747" i="8"/>
  <c r="C10748" i="8"/>
  <c r="C10749" i="8"/>
  <c r="C10750" i="8"/>
  <c r="J1761" i="8" s="1"/>
  <c r="C10751" i="8"/>
  <c r="C10752" i="8"/>
  <c r="C10753" i="8"/>
  <c r="C10754" i="8"/>
  <c r="C10755" i="8"/>
  <c r="C10756" i="8"/>
  <c r="C10757" i="8"/>
  <c r="C10758" i="8"/>
  <c r="C10759" i="8"/>
  <c r="C10760" i="8"/>
  <c r="C10761" i="8"/>
  <c r="C10762" i="8"/>
  <c r="C10763" i="8"/>
  <c r="C10764" i="8"/>
  <c r="C10765" i="8"/>
  <c r="C10766" i="8"/>
  <c r="C10767" i="8"/>
  <c r="C10768" i="8"/>
  <c r="C10769" i="8"/>
  <c r="C10770" i="8"/>
  <c r="C10771" i="8"/>
  <c r="C10772" i="8"/>
  <c r="C10773" i="8"/>
  <c r="C10774" i="8"/>
  <c r="C10775" i="8"/>
  <c r="C10776" i="8"/>
  <c r="C10777" i="8"/>
  <c r="C10778" i="8"/>
  <c r="C10779" i="8"/>
  <c r="C10780" i="8"/>
  <c r="C10781" i="8"/>
  <c r="C10782" i="8"/>
  <c r="C10783" i="8"/>
  <c r="C10784" i="8"/>
  <c r="C10785" i="8"/>
  <c r="C10786" i="8"/>
  <c r="C10787" i="8"/>
  <c r="C10788" i="8"/>
  <c r="C10789" i="8"/>
  <c r="C10790" i="8"/>
  <c r="C10791" i="8"/>
  <c r="C10792" i="8"/>
  <c r="C10793" i="8"/>
  <c r="C10794" i="8"/>
  <c r="C10795" i="8"/>
  <c r="C10796" i="8"/>
  <c r="C10797" i="8"/>
  <c r="C10798" i="8"/>
  <c r="C10799" i="8"/>
  <c r="C10800" i="8"/>
  <c r="J699" i="8" s="1"/>
  <c r="C10801" i="8"/>
  <c r="C10802" i="8"/>
  <c r="C10803" i="8"/>
  <c r="C10804" i="8"/>
  <c r="C10805" i="8"/>
  <c r="C10806" i="8"/>
  <c r="C10807" i="8"/>
  <c r="C10808" i="8"/>
  <c r="C10809" i="8"/>
  <c r="C10810" i="8"/>
  <c r="C10811" i="8"/>
  <c r="C10812" i="8"/>
  <c r="C10813" i="8"/>
  <c r="C10814" i="8"/>
  <c r="C10815" i="8"/>
  <c r="C10816" i="8"/>
  <c r="C10817" i="8"/>
  <c r="C10818" i="8"/>
  <c r="C10819" i="8"/>
  <c r="C10820" i="8"/>
  <c r="C10821" i="8"/>
  <c r="C10822" i="8"/>
  <c r="C10823" i="8"/>
  <c r="C10824" i="8"/>
  <c r="C10825" i="8"/>
  <c r="C10826" i="8"/>
  <c r="C10827" i="8"/>
  <c r="C10828" i="8"/>
  <c r="C10829" i="8"/>
  <c r="C10830" i="8"/>
  <c r="C10831" i="8"/>
  <c r="C10832" i="8"/>
  <c r="C10833" i="8"/>
  <c r="C10834" i="8"/>
  <c r="C10835" i="8"/>
  <c r="C10836" i="8"/>
  <c r="C10837" i="8"/>
  <c r="C10838" i="8"/>
  <c r="C10839" i="8"/>
  <c r="C10840" i="8"/>
  <c r="C10841" i="8"/>
  <c r="C10842" i="8"/>
  <c r="C10843" i="8"/>
  <c r="C10844" i="8"/>
  <c r="C10845" i="8"/>
  <c r="C10846" i="8"/>
  <c r="C10847" i="8"/>
  <c r="C10848" i="8"/>
  <c r="C10849" i="8"/>
  <c r="C10850" i="8"/>
  <c r="C10851" i="8"/>
  <c r="C10852" i="8"/>
  <c r="C10853" i="8"/>
  <c r="C10854" i="8"/>
  <c r="C10855" i="8"/>
  <c r="C10856" i="8"/>
  <c r="C10857" i="8"/>
  <c r="C10858" i="8"/>
  <c r="C10859" i="8"/>
  <c r="C10860" i="8"/>
  <c r="C10861" i="8"/>
  <c r="C10862" i="8"/>
  <c r="C10863" i="8"/>
  <c r="C10864" i="8"/>
  <c r="J114" i="8" s="1"/>
  <c r="C10865" i="8"/>
  <c r="C10866" i="8"/>
  <c r="C10867" i="8"/>
  <c r="C10868" i="8"/>
  <c r="C10869" i="8"/>
  <c r="C10870" i="8"/>
  <c r="C10871" i="8"/>
  <c r="C10872" i="8"/>
  <c r="C10873" i="8"/>
  <c r="C10874" i="8"/>
  <c r="C10875" i="8"/>
  <c r="C10876" i="8"/>
  <c r="C10877" i="8"/>
  <c r="C10878" i="8"/>
  <c r="C10879" i="8"/>
  <c r="C10880" i="8"/>
  <c r="C10881" i="8"/>
  <c r="C10882" i="8"/>
  <c r="C10883" i="8"/>
  <c r="C10884" i="8"/>
  <c r="C10885" i="8"/>
  <c r="C10886" i="8"/>
  <c r="C10887" i="8"/>
  <c r="C10888" i="8"/>
  <c r="C10889" i="8"/>
  <c r="C10890" i="8"/>
  <c r="C10891" i="8"/>
  <c r="C10892" i="8"/>
  <c r="C10893" i="8"/>
  <c r="C10894" i="8"/>
  <c r="C10895" i="8"/>
  <c r="C10896" i="8"/>
  <c r="C10897" i="8"/>
  <c r="C10898" i="8"/>
  <c r="C10899" i="8"/>
  <c r="C10900" i="8"/>
  <c r="C10901" i="8"/>
  <c r="C10902" i="8"/>
  <c r="C10903" i="8"/>
  <c r="C10904" i="8"/>
  <c r="C10905" i="8"/>
  <c r="C10906" i="8"/>
  <c r="C10907" i="8"/>
  <c r="C10908" i="8"/>
  <c r="C10909" i="8"/>
  <c r="J707" i="8" s="1"/>
  <c r="C10910" i="8"/>
  <c r="C10911" i="8"/>
  <c r="C10912" i="8"/>
  <c r="C10913" i="8"/>
  <c r="C10914" i="8"/>
  <c r="C10915" i="8"/>
  <c r="C10916" i="8"/>
  <c r="C10917" i="8"/>
  <c r="C10918" i="8"/>
  <c r="C10919" i="8"/>
  <c r="C10920" i="8"/>
  <c r="C10921" i="8"/>
  <c r="C10922" i="8"/>
  <c r="C10923" i="8"/>
  <c r="C10924" i="8"/>
  <c r="C10925" i="8"/>
  <c r="C10926" i="8"/>
  <c r="C10927" i="8"/>
  <c r="C10928" i="8"/>
  <c r="C10929" i="8"/>
  <c r="C10930" i="8"/>
  <c r="C10931" i="8"/>
  <c r="C10932" i="8"/>
  <c r="C10933" i="8"/>
  <c r="C10934" i="8"/>
  <c r="C10935" i="8"/>
  <c r="C10936" i="8"/>
  <c r="C10937" i="8"/>
  <c r="C10938" i="8"/>
  <c r="C10939" i="8"/>
  <c r="C10940" i="8"/>
  <c r="C10941" i="8"/>
  <c r="C10942" i="8"/>
  <c r="C10943" i="8"/>
  <c r="C10944" i="8"/>
  <c r="C10945" i="8"/>
  <c r="C10946" i="8"/>
  <c r="C10947" i="8"/>
  <c r="C10948" i="8"/>
  <c r="C10949" i="8"/>
  <c r="C10950" i="8"/>
  <c r="C10951" i="8"/>
  <c r="C10952" i="8"/>
  <c r="C10953" i="8"/>
  <c r="C10954" i="8"/>
  <c r="C10955" i="8"/>
  <c r="C10956" i="8"/>
  <c r="C10957" i="8"/>
  <c r="C10958" i="8"/>
  <c r="C10959" i="8"/>
  <c r="C10960" i="8"/>
  <c r="C10961" i="8"/>
  <c r="C10962" i="8"/>
  <c r="C10963" i="8"/>
  <c r="C10964" i="8"/>
  <c r="C10965" i="8"/>
  <c r="C10966" i="8"/>
  <c r="C10967" i="8"/>
  <c r="C10968" i="8"/>
  <c r="C10969" i="8"/>
  <c r="C10970" i="8"/>
  <c r="C10971" i="8"/>
  <c r="C10972" i="8"/>
  <c r="C10973" i="8"/>
  <c r="C10974" i="8"/>
  <c r="C10975" i="8"/>
  <c r="C10976" i="8"/>
  <c r="C10977" i="8"/>
  <c r="C10978" i="8"/>
  <c r="C10979" i="8"/>
  <c r="C10980" i="8"/>
  <c r="C10981" i="8"/>
  <c r="C10982" i="8"/>
  <c r="C10983" i="8"/>
  <c r="C10984" i="8"/>
  <c r="C10985" i="8"/>
  <c r="C10986" i="8"/>
  <c r="C10987" i="8"/>
  <c r="C10988" i="8"/>
  <c r="C10989" i="8"/>
  <c r="C10990" i="8"/>
  <c r="C10991" i="8"/>
  <c r="C10992" i="8"/>
  <c r="C10993" i="8"/>
  <c r="C10994" i="8"/>
  <c r="C10995" i="8"/>
  <c r="C10996" i="8"/>
  <c r="C10997" i="8"/>
  <c r="C10998" i="8"/>
  <c r="C10999" i="8"/>
  <c r="C11000" i="8"/>
  <c r="C11001" i="8"/>
  <c r="C11002" i="8"/>
  <c r="C11003" i="8"/>
  <c r="C11004" i="8"/>
  <c r="C11005" i="8"/>
  <c r="C11006" i="8"/>
  <c r="C11007" i="8"/>
  <c r="C11008" i="8"/>
  <c r="C11009" i="8"/>
  <c r="C11010" i="8"/>
  <c r="C11011" i="8"/>
  <c r="C11012" i="8"/>
  <c r="C11013" i="8"/>
  <c r="J1350" i="8" s="1"/>
  <c r="C11014" i="8"/>
  <c r="C11015" i="8"/>
  <c r="C11016" i="8"/>
  <c r="C11017" i="8"/>
  <c r="C11018" i="8"/>
  <c r="C11019" i="8"/>
  <c r="C11020" i="8"/>
  <c r="J1404" i="8" s="1"/>
  <c r="C11021" i="8"/>
  <c r="C11022" i="8"/>
  <c r="C11023" i="8"/>
  <c r="C11024" i="8"/>
  <c r="C11025" i="8"/>
  <c r="C11026" i="8"/>
  <c r="C11027" i="8"/>
  <c r="C11028" i="8"/>
  <c r="C11029" i="8"/>
  <c r="J899" i="8" s="1"/>
  <c r="C11030" i="8"/>
  <c r="C11031" i="8"/>
  <c r="C11032" i="8"/>
  <c r="C11033" i="8"/>
  <c r="C11034" i="8"/>
  <c r="C11035" i="8"/>
  <c r="C11036" i="8"/>
  <c r="C11037" i="8"/>
  <c r="C11038" i="8"/>
  <c r="C11039" i="8"/>
  <c r="C11040" i="8"/>
  <c r="C11041" i="8"/>
  <c r="C11042" i="8"/>
  <c r="C11043" i="8"/>
  <c r="C11044" i="8"/>
  <c r="C11045" i="8"/>
  <c r="C11046" i="8"/>
  <c r="C11047" i="8"/>
  <c r="C11048" i="8"/>
  <c r="C11049" i="8"/>
  <c r="C11050" i="8"/>
  <c r="C11051" i="8"/>
  <c r="C11052" i="8"/>
  <c r="C11053" i="8"/>
  <c r="C11054" i="8"/>
  <c r="C11055" i="8"/>
  <c r="C11056" i="8"/>
  <c r="C11057" i="8"/>
  <c r="J155" i="8" s="1"/>
  <c r="C11058" i="8"/>
  <c r="C11059" i="8"/>
  <c r="C11060" i="8"/>
  <c r="C11061" i="8"/>
  <c r="C11062" i="8"/>
  <c r="C11063" i="8"/>
  <c r="C11064" i="8"/>
  <c r="C11065" i="8"/>
  <c r="C11066" i="8"/>
  <c r="C11067" i="8"/>
  <c r="C11068" i="8"/>
  <c r="C11069" i="8"/>
  <c r="C11070" i="8"/>
  <c r="C11071" i="8"/>
  <c r="C11072" i="8"/>
  <c r="C11073" i="8"/>
  <c r="C11074" i="8"/>
  <c r="C11075" i="8"/>
  <c r="C11076" i="8"/>
  <c r="C11077" i="8"/>
  <c r="C11078" i="8"/>
  <c r="C11079" i="8"/>
  <c r="C11080" i="8"/>
  <c r="C11081" i="8"/>
  <c r="C11082" i="8"/>
  <c r="C11083" i="8"/>
  <c r="C11084" i="8"/>
  <c r="C11085" i="8"/>
  <c r="C11086" i="8"/>
  <c r="C11087" i="8"/>
  <c r="C11088" i="8"/>
  <c r="C11089" i="8"/>
  <c r="C11090" i="8"/>
  <c r="C11091" i="8"/>
  <c r="C11092" i="8"/>
  <c r="C11093" i="8"/>
  <c r="C11094" i="8"/>
  <c r="C11095" i="8"/>
  <c r="C11096" i="8"/>
  <c r="C11097" i="8"/>
  <c r="C11098" i="8"/>
  <c r="C11099" i="8"/>
  <c r="C11100" i="8"/>
  <c r="C11101" i="8"/>
  <c r="C11102" i="8"/>
  <c r="C11103" i="8"/>
  <c r="C11104" i="8"/>
  <c r="C11105" i="8"/>
  <c r="C11106" i="8"/>
  <c r="C11107" i="8"/>
  <c r="C11108" i="8"/>
  <c r="C11109" i="8"/>
  <c r="C11110" i="8"/>
  <c r="C11111" i="8"/>
  <c r="C11112" i="8"/>
  <c r="C11113" i="8"/>
  <c r="J153" i="8" s="1"/>
  <c r="C11114" i="8"/>
  <c r="C11115" i="8"/>
  <c r="C11116" i="8"/>
  <c r="C11117" i="8"/>
  <c r="C11118" i="8"/>
  <c r="C11119" i="8"/>
  <c r="C11120" i="8"/>
  <c r="C11121" i="8"/>
  <c r="C11122" i="8"/>
  <c r="C11123" i="8"/>
  <c r="C11124" i="8"/>
  <c r="C11125" i="8"/>
  <c r="C11126" i="8"/>
  <c r="C11127" i="8"/>
  <c r="C11128" i="8"/>
  <c r="C11129" i="8"/>
  <c r="C11130" i="8"/>
  <c r="C11131" i="8"/>
  <c r="C11132" i="8"/>
  <c r="C11133" i="8"/>
  <c r="C11134" i="8"/>
  <c r="C11135" i="8"/>
  <c r="C11136" i="8"/>
  <c r="C11137" i="8"/>
  <c r="C11138" i="8"/>
  <c r="C11139" i="8"/>
  <c r="C11140" i="8"/>
  <c r="C11141" i="8"/>
  <c r="C11142" i="8"/>
  <c r="C11143" i="8"/>
  <c r="C11144" i="8"/>
  <c r="C11145" i="8"/>
  <c r="C11146" i="8"/>
  <c r="C11147" i="8"/>
  <c r="C11148" i="8"/>
  <c r="C11149" i="8"/>
  <c r="C11150" i="8"/>
  <c r="C11151" i="8"/>
  <c r="C11152" i="8"/>
  <c r="C11153" i="8"/>
  <c r="C11154" i="8"/>
  <c r="C11155" i="8"/>
  <c r="C11156" i="8"/>
  <c r="C11157" i="8"/>
  <c r="C11158" i="8"/>
  <c r="C11159" i="8"/>
  <c r="C11160" i="8"/>
  <c r="C11161" i="8"/>
  <c r="C11162" i="8"/>
  <c r="C11163" i="8"/>
  <c r="C11164" i="8"/>
  <c r="C11165" i="8"/>
  <c r="C11166" i="8"/>
  <c r="C11167" i="8"/>
  <c r="C11168" i="8"/>
  <c r="C11169" i="8"/>
  <c r="C11170" i="8"/>
  <c r="C11171" i="8"/>
  <c r="C11172" i="8"/>
  <c r="C11173" i="8"/>
  <c r="C11174" i="8"/>
  <c r="C11175" i="8"/>
  <c r="C11176" i="8"/>
  <c r="C11177" i="8"/>
  <c r="C11178" i="8"/>
  <c r="C11179" i="8"/>
  <c r="C11180" i="8"/>
  <c r="C11181" i="8"/>
  <c r="C11182" i="8"/>
  <c r="C11183" i="8"/>
  <c r="C11184" i="8"/>
  <c r="C11185" i="8"/>
  <c r="C11186" i="8"/>
  <c r="C11187" i="8"/>
  <c r="C11188" i="8"/>
  <c r="C11189" i="8"/>
  <c r="C11190" i="8"/>
  <c r="C11191" i="8"/>
  <c r="C11192" i="8"/>
  <c r="C11193" i="8"/>
  <c r="C11194" i="8"/>
  <c r="C11195" i="8"/>
  <c r="C11196" i="8"/>
  <c r="C11197" i="8"/>
  <c r="C11198" i="8"/>
  <c r="C11199" i="8"/>
  <c r="C11200" i="8"/>
  <c r="C11201" i="8"/>
  <c r="C11202" i="8"/>
  <c r="C11203" i="8"/>
  <c r="C11204" i="8"/>
  <c r="C11205" i="8"/>
  <c r="C11206" i="8"/>
  <c r="C11207" i="8"/>
  <c r="C11208" i="8"/>
  <c r="C11209" i="8"/>
  <c r="C11210" i="8"/>
  <c r="C11211" i="8"/>
  <c r="C11212" i="8"/>
  <c r="C11213" i="8"/>
  <c r="C11214" i="8"/>
  <c r="C11215" i="8"/>
  <c r="C11216" i="8"/>
  <c r="C11217" i="8"/>
  <c r="C11218" i="8"/>
  <c r="C11219" i="8"/>
  <c r="C11220" i="8"/>
  <c r="C11221" i="8"/>
  <c r="C11222" i="8"/>
  <c r="C11223" i="8"/>
  <c r="C11224" i="8"/>
  <c r="C11225" i="8"/>
  <c r="C11226" i="8"/>
  <c r="C11227" i="8"/>
  <c r="C11228" i="8"/>
  <c r="C11229" i="8"/>
  <c r="C11230" i="8"/>
  <c r="C11231" i="8"/>
  <c r="C11232" i="8"/>
  <c r="C11233" i="8"/>
  <c r="C11234" i="8"/>
  <c r="C11235" i="8"/>
  <c r="C11236" i="8"/>
  <c r="C11237" i="8"/>
  <c r="C11238" i="8"/>
  <c r="C11239" i="8"/>
  <c r="C11240" i="8"/>
  <c r="C11241" i="8"/>
  <c r="C11242" i="8"/>
  <c r="C11243" i="8"/>
  <c r="C11244" i="8"/>
  <c r="C11245" i="8"/>
  <c r="C11246" i="8"/>
  <c r="C11247" i="8"/>
  <c r="C11248" i="8"/>
  <c r="C11249" i="8"/>
  <c r="C11250" i="8"/>
  <c r="C11251" i="8"/>
  <c r="C11252" i="8"/>
  <c r="C11253" i="8"/>
  <c r="C11254" i="8"/>
  <c r="C11255" i="8"/>
  <c r="C11256" i="8"/>
  <c r="C11257" i="8"/>
  <c r="C11258" i="8"/>
  <c r="C11259" i="8"/>
  <c r="C11260" i="8"/>
  <c r="C11261" i="8"/>
  <c r="C11262" i="8"/>
  <c r="C11263" i="8"/>
  <c r="C11264" i="8"/>
  <c r="C11265" i="8"/>
  <c r="C11266" i="8"/>
  <c r="C11267" i="8"/>
  <c r="C11268" i="8"/>
  <c r="C11269" i="8"/>
  <c r="C11270" i="8"/>
  <c r="C11271" i="8"/>
  <c r="C11272" i="8"/>
  <c r="C11273" i="8"/>
  <c r="C11274" i="8"/>
  <c r="C11275" i="8"/>
  <c r="C11276" i="8"/>
  <c r="C11277" i="8"/>
  <c r="C11278" i="8"/>
  <c r="C11279" i="8"/>
  <c r="C11280" i="8"/>
  <c r="C11281" i="8"/>
  <c r="C11282" i="8"/>
  <c r="C11283" i="8"/>
  <c r="C11284" i="8"/>
  <c r="C11285" i="8"/>
  <c r="C11286" i="8"/>
  <c r="C11287" i="8"/>
  <c r="C11288" i="8"/>
  <c r="C11289" i="8"/>
  <c r="C11290" i="8"/>
  <c r="C11291" i="8"/>
  <c r="C11292" i="8"/>
  <c r="C11293" i="8"/>
  <c r="C11294" i="8"/>
  <c r="C11295" i="8"/>
  <c r="C11296" i="8"/>
  <c r="C11297" i="8"/>
  <c r="C11298" i="8"/>
  <c r="C11299" i="8"/>
  <c r="C11300" i="8"/>
  <c r="C11301" i="8"/>
  <c r="C11302" i="8"/>
  <c r="J1238" i="8" s="1"/>
  <c r="C11303" i="8"/>
  <c r="C11304" i="8"/>
  <c r="C11305" i="8"/>
  <c r="C11306" i="8"/>
  <c r="C11307" i="8"/>
  <c r="C11308" i="8"/>
  <c r="C11309" i="8"/>
  <c r="C11310" i="8"/>
  <c r="C11311" i="8"/>
  <c r="C11312" i="8"/>
  <c r="C11313" i="8"/>
  <c r="C11314" i="8"/>
  <c r="C11315" i="8"/>
  <c r="C11316" i="8"/>
  <c r="C11317" i="8"/>
  <c r="C11318" i="8"/>
  <c r="C11319" i="8"/>
  <c r="C11320" i="8"/>
  <c r="C11321" i="8"/>
  <c r="C11322" i="8"/>
  <c r="C11323" i="8"/>
  <c r="C11324" i="8"/>
  <c r="C11325" i="8"/>
  <c r="C11326" i="8"/>
  <c r="C11327" i="8"/>
  <c r="C11328" i="8"/>
  <c r="C11329" i="8"/>
  <c r="C11330" i="8"/>
  <c r="C11331" i="8"/>
  <c r="C11332" i="8"/>
  <c r="C11333" i="8"/>
  <c r="C11334" i="8"/>
  <c r="C11335" i="8"/>
  <c r="C11336" i="8"/>
  <c r="C11337" i="8"/>
  <c r="C11338" i="8"/>
  <c r="C11339" i="8"/>
  <c r="C11340" i="8"/>
  <c r="C11341" i="8"/>
  <c r="C11342" i="8"/>
  <c r="C11343" i="8"/>
  <c r="C11344" i="8"/>
  <c r="C11345" i="8"/>
  <c r="C11346" i="8"/>
  <c r="C11347" i="8"/>
  <c r="C11348" i="8"/>
  <c r="C11349" i="8"/>
  <c r="C11350" i="8"/>
  <c r="C11351" i="8"/>
  <c r="C11352" i="8"/>
  <c r="C11353" i="8"/>
  <c r="C11354" i="8"/>
  <c r="C11355" i="8"/>
  <c r="C11356" i="8"/>
  <c r="J323" i="8" s="1"/>
  <c r="C11357" i="8"/>
  <c r="C11358" i="8"/>
  <c r="C11359" i="8"/>
  <c r="C11360" i="8"/>
  <c r="C11361" i="8"/>
  <c r="C11362" i="8"/>
  <c r="C11363" i="8"/>
  <c r="C11364" i="8"/>
  <c r="C11365" i="8"/>
  <c r="C11366" i="8"/>
  <c r="C11367" i="8"/>
  <c r="C11368" i="8"/>
  <c r="C11369" i="8"/>
  <c r="C11370" i="8"/>
  <c r="C11371" i="8"/>
  <c r="J1626" i="8" s="1"/>
  <c r="C11372" i="8"/>
  <c r="C11373" i="8"/>
  <c r="C11374" i="8"/>
  <c r="C11375" i="8"/>
  <c r="C11376" i="8"/>
  <c r="C11377" i="8"/>
  <c r="C11378" i="8"/>
  <c r="C11379" i="8"/>
  <c r="C11380" i="8"/>
  <c r="C11381" i="8"/>
  <c r="C11382" i="8"/>
  <c r="C11383" i="8"/>
  <c r="C11384" i="8"/>
  <c r="C11385" i="8"/>
  <c r="C11386" i="8"/>
  <c r="C11387" i="8"/>
  <c r="C11388" i="8"/>
  <c r="C11389" i="8"/>
  <c r="C11390" i="8"/>
  <c r="C11391" i="8"/>
  <c r="C11392" i="8"/>
  <c r="C11393" i="8"/>
  <c r="C11394" i="8"/>
  <c r="C11395" i="8"/>
  <c r="C11396" i="8"/>
  <c r="C11397" i="8"/>
  <c r="C11398" i="8"/>
  <c r="C11399" i="8"/>
  <c r="C11400" i="8"/>
  <c r="C11401" i="8"/>
  <c r="C11402" i="8"/>
  <c r="C11403" i="8"/>
  <c r="C11404" i="8"/>
  <c r="C11405" i="8"/>
  <c r="C11406" i="8"/>
  <c r="C11407" i="8"/>
  <c r="C11408" i="8"/>
  <c r="C11409" i="8"/>
  <c r="C11410" i="8"/>
  <c r="C11411" i="8"/>
  <c r="C11412" i="8"/>
  <c r="C11413" i="8"/>
  <c r="C11414" i="8"/>
  <c r="C11415" i="8"/>
  <c r="C11416" i="8"/>
  <c r="C11417" i="8"/>
  <c r="C11418" i="8"/>
  <c r="C11419" i="8"/>
  <c r="C11420" i="8"/>
  <c r="C11421" i="8"/>
  <c r="C11422" i="8"/>
  <c r="C11423" i="8"/>
  <c r="C11424" i="8"/>
  <c r="C11425" i="8"/>
  <c r="C11426" i="8"/>
  <c r="C11427" i="8"/>
  <c r="C11428" i="8"/>
  <c r="C11429" i="8"/>
  <c r="C11430" i="8"/>
  <c r="C11431" i="8"/>
  <c r="C11432" i="8"/>
  <c r="C11433" i="8"/>
  <c r="C11434" i="8"/>
  <c r="C11435" i="8"/>
  <c r="C11436" i="8"/>
  <c r="C11437" i="8"/>
  <c r="C11438" i="8"/>
  <c r="C11439" i="8"/>
  <c r="C11440" i="8"/>
  <c r="C11441" i="8"/>
  <c r="C11442" i="8"/>
  <c r="C11443" i="8"/>
  <c r="C11444" i="8"/>
  <c r="C11445" i="8"/>
  <c r="C11446" i="8"/>
  <c r="C11447" i="8"/>
  <c r="C11448" i="8"/>
  <c r="C11449" i="8"/>
  <c r="C11450" i="8"/>
  <c r="C11451" i="8"/>
  <c r="C11452" i="8"/>
  <c r="C11453" i="8"/>
  <c r="C11454" i="8"/>
  <c r="C11455" i="8"/>
  <c r="C11456" i="8"/>
  <c r="C11457" i="8"/>
  <c r="C11458" i="8"/>
  <c r="C11459" i="8"/>
  <c r="C11460" i="8"/>
  <c r="C11461" i="8"/>
  <c r="C11462" i="8"/>
  <c r="C11463" i="8"/>
  <c r="C11464" i="8"/>
  <c r="C11465" i="8"/>
  <c r="C11466" i="8"/>
  <c r="C11467" i="8"/>
  <c r="C11468" i="8"/>
  <c r="C11469" i="8"/>
  <c r="C11470" i="8"/>
  <c r="C11471" i="8"/>
  <c r="C11472" i="8"/>
  <c r="C11473" i="8"/>
  <c r="C11474" i="8"/>
  <c r="C11475" i="8"/>
  <c r="C11476" i="8"/>
  <c r="C11477" i="8"/>
  <c r="C11478" i="8"/>
  <c r="C11479" i="8"/>
  <c r="C11480" i="8"/>
  <c r="C11481" i="8"/>
  <c r="C11482" i="8"/>
  <c r="C11483" i="8"/>
  <c r="C11484" i="8"/>
  <c r="C11485" i="8"/>
  <c r="C11486" i="8"/>
  <c r="C11487" i="8"/>
  <c r="C11488" i="8"/>
  <c r="C11489" i="8"/>
  <c r="J1678" i="8" s="1"/>
  <c r="C11490" i="8"/>
  <c r="C11491" i="8"/>
  <c r="C11492" i="8"/>
  <c r="C11493" i="8"/>
  <c r="C11494" i="8"/>
  <c r="C11495" i="8"/>
  <c r="C11496" i="8"/>
  <c r="C11497" i="8"/>
  <c r="C11498" i="8"/>
  <c r="C11499" i="8"/>
  <c r="C11500" i="8"/>
  <c r="C11501" i="8"/>
  <c r="C11502" i="8"/>
  <c r="C11503" i="8"/>
  <c r="C11504" i="8"/>
  <c r="C11505" i="8"/>
  <c r="C11506" i="8"/>
  <c r="C11507" i="8"/>
  <c r="C11508" i="8"/>
  <c r="C11509" i="8"/>
  <c r="C11510" i="8"/>
  <c r="C11511" i="8"/>
  <c r="J801" i="8" s="1"/>
  <c r="C11512" i="8"/>
  <c r="C11513" i="8"/>
  <c r="C11514" i="8"/>
  <c r="C11515" i="8"/>
  <c r="C11516" i="8"/>
  <c r="C11517" i="8"/>
  <c r="C11518" i="8"/>
  <c r="C11519" i="8"/>
  <c r="C11520" i="8"/>
  <c r="C11521" i="8"/>
  <c r="C11522" i="8"/>
  <c r="C11523" i="8"/>
  <c r="C11524" i="8"/>
  <c r="C11525" i="8"/>
  <c r="C11526" i="8"/>
  <c r="C11527" i="8"/>
  <c r="C11528" i="8"/>
  <c r="C11529" i="8"/>
  <c r="C11530" i="8"/>
  <c r="C11531" i="8"/>
  <c r="C11532" i="8"/>
  <c r="C11533" i="8"/>
  <c r="C11534" i="8"/>
  <c r="C11535" i="8"/>
  <c r="C11536" i="8"/>
  <c r="C11537" i="8"/>
  <c r="C11538" i="8"/>
  <c r="C11539" i="8"/>
  <c r="C11540" i="8"/>
  <c r="C11541" i="8"/>
  <c r="C11542" i="8"/>
  <c r="C11543" i="8"/>
  <c r="C11544" i="8"/>
  <c r="C11545" i="8"/>
  <c r="C11546" i="8"/>
  <c r="C11547" i="8"/>
  <c r="C11548" i="8"/>
  <c r="C11549" i="8"/>
  <c r="C11550" i="8"/>
  <c r="C11551" i="8"/>
  <c r="C11552" i="8"/>
  <c r="C11553" i="8"/>
  <c r="C11554" i="8"/>
  <c r="C11555" i="8"/>
  <c r="C11556" i="8"/>
  <c r="C11557" i="8"/>
  <c r="C11558" i="8"/>
  <c r="C11559" i="8"/>
  <c r="C11560" i="8"/>
  <c r="C11561" i="8"/>
  <c r="C11562" i="8"/>
  <c r="C11563" i="8"/>
  <c r="C11564" i="8"/>
  <c r="C11565" i="8"/>
  <c r="C11566" i="8"/>
  <c r="C11567" i="8"/>
  <c r="C11568" i="8"/>
  <c r="C11569" i="8"/>
  <c r="C11570" i="8"/>
  <c r="C11571" i="8"/>
  <c r="C11572" i="8"/>
  <c r="C11573" i="8"/>
  <c r="C11574" i="8"/>
  <c r="C11575" i="8"/>
  <c r="C11576" i="8"/>
  <c r="C11577" i="8"/>
  <c r="C11578" i="8"/>
  <c r="C11579" i="8"/>
  <c r="C11580" i="8"/>
  <c r="C11581" i="8"/>
  <c r="C11582" i="8"/>
  <c r="C11583" i="8"/>
  <c r="C11584" i="8"/>
  <c r="C11585" i="8"/>
  <c r="C11586" i="8"/>
  <c r="C11587" i="8"/>
  <c r="C11588" i="8"/>
  <c r="C11589" i="8"/>
  <c r="C11590" i="8"/>
  <c r="C11591" i="8"/>
  <c r="C11592" i="8"/>
  <c r="C11593" i="8"/>
  <c r="C11594" i="8"/>
  <c r="C11595" i="8"/>
  <c r="C11596" i="8"/>
  <c r="C11597" i="8"/>
  <c r="C11598" i="8"/>
  <c r="C11599" i="8"/>
  <c r="C11600" i="8"/>
  <c r="C11601" i="8"/>
  <c r="C11602" i="8"/>
  <c r="C11603" i="8"/>
  <c r="C11604" i="8"/>
  <c r="C11605" i="8"/>
  <c r="C11606" i="8"/>
  <c r="C11607" i="8"/>
  <c r="C11608" i="8"/>
  <c r="C11609" i="8"/>
  <c r="C11610" i="8"/>
  <c r="C11611" i="8"/>
  <c r="C11612" i="8"/>
  <c r="C11613" i="8"/>
  <c r="C11614" i="8"/>
  <c r="C11615" i="8"/>
  <c r="C11616" i="8"/>
  <c r="C11617" i="8"/>
  <c r="C11618" i="8"/>
  <c r="C11619" i="8"/>
  <c r="C11620" i="8"/>
  <c r="C11621" i="8"/>
  <c r="C11622" i="8"/>
  <c r="C11623" i="8"/>
  <c r="C11624" i="8"/>
  <c r="C11625" i="8"/>
  <c r="C11626" i="8"/>
  <c r="C11627" i="8"/>
  <c r="C11628" i="8"/>
  <c r="C11629" i="8"/>
  <c r="C11630" i="8"/>
  <c r="C11631" i="8"/>
  <c r="C11632" i="8"/>
  <c r="C11633" i="8"/>
  <c r="C11634" i="8"/>
  <c r="C11635" i="8"/>
  <c r="C11636" i="8"/>
  <c r="C11637" i="8"/>
  <c r="C11638" i="8"/>
  <c r="C11639" i="8"/>
  <c r="C11640" i="8"/>
  <c r="C11641" i="8"/>
  <c r="C11642" i="8"/>
  <c r="C11643" i="8"/>
  <c r="C11644" i="8"/>
  <c r="C11645" i="8"/>
  <c r="C11646" i="8"/>
  <c r="C11647" i="8"/>
  <c r="C11648" i="8"/>
  <c r="C11649" i="8"/>
  <c r="C11650" i="8"/>
  <c r="C11651" i="8"/>
  <c r="C11652" i="8"/>
  <c r="C11653" i="8"/>
  <c r="C11654" i="8"/>
  <c r="C11655" i="8"/>
  <c r="C11656" i="8"/>
  <c r="C11657" i="8"/>
  <c r="C11658" i="8"/>
  <c r="C11659" i="8"/>
  <c r="C11660" i="8"/>
  <c r="C11661" i="8"/>
  <c r="C11662" i="8"/>
  <c r="C11663" i="8"/>
  <c r="C11664" i="8"/>
  <c r="C11665" i="8"/>
  <c r="C11666" i="8"/>
  <c r="C11667" i="8"/>
  <c r="C11668" i="8"/>
  <c r="C11669" i="8"/>
  <c r="C11670" i="8"/>
  <c r="C11671" i="8"/>
  <c r="C11672" i="8"/>
  <c r="C11673" i="8"/>
  <c r="C11674" i="8"/>
  <c r="C11675" i="8"/>
  <c r="C11676" i="8"/>
  <c r="C11677" i="8"/>
  <c r="C11678" i="8"/>
  <c r="C11679" i="8"/>
  <c r="C11680" i="8"/>
  <c r="C11681" i="8"/>
  <c r="C11682" i="8"/>
  <c r="C11683" i="8"/>
  <c r="C11684" i="8"/>
  <c r="C11685" i="8"/>
  <c r="C11686" i="8"/>
  <c r="C11687" i="8"/>
  <c r="C11688" i="8"/>
  <c r="C11689" i="8"/>
  <c r="C11690" i="8"/>
  <c r="C11691" i="8"/>
  <c r="C11692" i="8"/>
  <c r="C11693" i="8"/>
  <c r="C11694" i="8"/>
  <c r="C11695" i="8"/>
  <c r="C11696" i="8"/>
  <c r="C11697" i="8"/>
  <c r="C11698" i="8"/>
  <c r="C11699" i="8"/>
  <c r="C11700" i="8"/>
  <c r="C11701" i="8"/>
  <c r="C11702" i="8"/>
  <c r="C11703" i="8"/>
  <c r="C11704" i="8"/>
  <c r="C11705" i="8"/>
  <c r="C11706" i="8"/>
  <c r="C11707" i="8"/>
  <c r="C11708" i="8"/>
  <c r="C11709" i="8"/>
  <c r="C11710" i="8"/>
  <c r="C11711" i="8"/>
  <c r="C11712" i="8"/>
  <c r="C11713" i="8"/>
  <c r="C11714" i="8"/>
  <c r="C11715" i="8"/>
  <c r="C11716" i="8"/>
  <c r="C11717" i="8"/>
  <c r="C11718" i="8"/>
  <c r="C11719" i="8"/>
  <c r="C11720" i="8"/>
  <c r="C11721" i="8"/>
  <c r="J553" i="8" s="1"/>
  <c r="C11722" i="8"/>
  <c r="C11723" i="8"/>
  <c r="C11724" i="8"/>
  <c r="C11725" i="8"/>
  <c r="C11726" i="8"/>
  <c r="C11727" i="8"/>
  <c r="C11728" i="8"/>
  <c r="C11729" i="8"/>
  <c r="C11730" i="8"/>
  <c r="C11731" i="8"/>
  <c r="C11732" i="8"/>
  <c r="C11733" i="8"/>
  <c r="C11734" i="8"/>
  <c r="C11735" i="8"/>
  <c r="C11736" i="8"/>
  <c r="C11737" i="8"/>
  <c r="C11738" i="8"/>
  <c r="C11739" i="8"/>
  <c r="C11740" i="8"/>
  <c r="C11741" i="8"/>
  <c r="C11742" i="8"/>
  <c r="C11743" i="8"/>
  <c r="C11744" i="8"/>
  <c r="C11745" i="8"/>
  <c r="C11746" i="8"/>
  <c r="C11747" i="8"/>
  <c r="C11748" i="8"/>
  <c r="J1305" i="8" s="1"/>
  <c r="C11749" i="8"/>
  <c r="C11750" i="8"/>
  <c r="C11751" i="8"/>
  <c r="C11752" i="8"/>
  <c r="C11753" i="8"/>
  <c r="C11754" i="8"/>
  <c r="C11755" i="8"/>
  <c r="C11756" i="8"/>
  <c r="C11757" i="8"/>
  <c r="C11758" i="8"/>
  <c r="C11759" i="8"/>
  <c r="C11760" i="8"/>
  <c r="C11761" i="8"/>
  <c r="C11762" i="8"/>
  <c r="C11763" i="8"/>
  <c r="C11764" i="8"/>
  <c r="C11765" i="8"/>
  <c r="C11766" i="8"/>
  <c r="C11767" i="8"/>
  <c r="C11768" i="8"/>
  <c r="C11769" i="8"/>
  <c r="C11770" i="8"/>
  <c r="C11771" i="8"/>
  <c r="C11772" i="8"/>
  <c r="C11773" i="8"/>
  <c r="C11774" i="8"/>
  <c r="C11775" i="8"/>
  <c r="C11776" i="8"/>
  <c r="C11777" i="8"/>
  <c r="C11778" i="8"/>
  <c r="C11779" i="8"/>
  <c r="C11780" i="8"/>
  <c r="C11781" i="8"/>
  <c r="C11782" i="8"/>
  <c r="C11783" i="8"/>
  <c r="C11784" i="8"/>
  <c r="C11785" i="8"/>
  <c r="C11786" i="8"/>
  <c r="C11787" i="8"/>
  <c r="C11788" i="8"/>
  <c r="C11789" i="8"/>
  <c r="C11790" i="8"/>
  <c r="C11791" i="8"/>
  <c r="C11792" i="8"/>
  <c r="C11793" i="8"/>
  <c r="C11794" i="8"/>
  <c r="C11795" i="8"/>
  <c r="C11796" i="8"/>
  <c r="C11797" i="8"/>
  <c r="C11798" i="8"/>
  <c r="C11799" i="8"/>
  <c r="C11800" i="8"/>
  <c r="C11801" i="8"/>
  <c r="C11802" i="8"/>
  <c r="C11803" i="8"/>
  <c r="C11804" i="8"/>
  <c r="C11805" i="8"/>
  <c r="C11806" i="8"/>
  <c r="C11807" i="8"/>
  <c r="C11808" i="8"/>
  <c r="C11809" i="8"/>
  <c r="C11810" i="8"/>
  <c r="C11811" i="8"/>
  <c r="C11812" i="8"/>
  <c r="C11813" i="8"/>
  <c r="C11814" i="8"/>
  <c r="C11815" i="8"/>
  <c r="C11816" i="8"/>
  <c r="C11817" i="8"/>
  <c r="C11818" i="8"/>
  <c r="C11819" i="8"/>
  <c r="C11820" i="8"/>
  <c r="C11821" i="8"/>
  <c r="C11822" i="8"/>
  <c r="C11823" i="8"/>
  <c r="C11824" i="8"/>
  <c r="C11825" i="8"/>
  <c r="C11826" i="8"/>
  <c r="C11827" i="8"/>
  <c r="C11828" i="8"/>
  <c r="C11829" i="8"/>
  <c r="C11830" i="8"/>
  <c r="C11831" i="8"/>
  <c r="C11832" i="8"/>
  <c r="C11833" i="8"/>
  <c r="C11834" i="8"/>
  <c r="C11835" i="8"/>
  <c r="C11836" i="8"/>
  <c r="C11837" i="8"/>
  <c r="C11838" i="8"/>
  <c r="C11839" i="8"/>
  <c r="C11840" i="8"/>
  <c r="C11841" i="8"/>
  <c r="J1136" i="8" s="1"/>
  <c r="C11842" i="8"/>
  <c r="C11843" i="8"/>
  <c r="C11844" i="8"/>
  <c r="C11845" i="8"/>
  <c r="C11846" i="8"/>
  <c r="C11847" i="8"/>
  <c r="C11848" i="8"/>
  <c r="C11849" i="8"/>
  <c r="C11850" i="8"/>
  <c r="C11851" i="8"/>
  <c r="C11852" i="8"/>
  <c r="C11853" i="8"/>
  <c r="C11854" i="8"/>
  <c r="C11855" i="8"/>
  <c r="C11856" i="8"/>
  <c r="C11857" i="8"/>
  <c r="C11858" i="8"/>
  <c r="C11859" i="8"/>
  <c r="C11860" i="8"/>
  <c r="C11861" i="8"/>
  <c r="C11862" i="8"/>
  <c r="C11863" i="8"/>
  <c r="C11864" i="8"/>
  <c r="C11865" i="8"/>
  <c r="C11866" i="8"/>
  <c r="C11867" i="8"/>
  <c r="C11868" i="8"/>
  <c r="C11869" i="8"/>
  <c r="C11870" i="8"/>
  <c r="C11871" i="8"/>
  <c r="C11872" i="8"/>
  <c r="C11873" i="8"/>
  <c r="C11874" i="8"/>
  <c r="C11875" i="8"/>
  <c r="C11876" i="8"/>
  <c r="C11877" i="8"/>
  <c r="C11878" i="8"/>
  <c r="C11879" i="8"/>
  <c r="C11880" i="8"/>
  <c r="C11881" i="8"/>
  <c r="C11882" i="8"/>
  <c r="C11883" i="8"/>
  <c r="C11884" i="8"/>
  <c r="C11885" i="8"/>
  <c r="C11886" i="8"/>
  <c r="C11887" i="8"/>
  <c r="C11888" i="8"/>
  <c r="C11889" i="8"/>
  <c r="C11890" i="8"/>
  <c r="C11891" i="8"/>
  <c r="C11892" i="8"/>
  <c r="C11893" i="8"/>
  <c r="C11894" i="8"/>
  <c r="C11895" i="8"/>
  <c r="J131" i="8" s="1"/>
  <c r="C11896" i="8"/>
  <c r="C11897" i="8"/>
  <c r="C11898" i="8"/>
  <c r="C11899" i="8"/>
  <c r="C11900" i="8"/>
  <c r="C11901" i="8"/>
  <c r="C11902" i="8"/>
  <c r="C11903" i="8"/>
  <c r="C11904" i="8"/>
  <c r="C11905" i="8"/>
  <c r="C11906" i="8"/>
  <c r="C11907" i="8"/>
  <c r="C11908" i="8"/>
  <c r="C11909" i="8"/>
  <c r="C11910" i="8"/>
  <c r="C11911" i="8"/>
  <c r="C11912" i="8"/>
  <c r="C11913" i="8"/>
  <c r="C11914" i="8"/>
  <c r="C11915" i="8"/>
  <c r="C11916" i="8"/>
  <c r="C11917" i="8"/>
  <c r="C11918" i="8"/>
  <c r="C11919" i="8"/>
  <c r="C11920" i="8"/>
  <c r="C11921" i="8"/>
  <c r="C11922" i="8"/>
  <c r="C11923" i="8"/>
  <c r="C11924" i="8"/>
  <c r="C11925" i="8"/>
  <c r="C11926" i="8"/>
  <c r="C11927" i="8"/>
  <c r="C11928" i="8"/>
  <c r="C11929" i="8"/>
  <c r="C11930" i="8"/>
  <c r="C11931" i="8"/>
  <c r="C11932" i="8"/>
  <c r="C11933" i="8"/>
  <c r="C11934" i="8"/>
  <c r="C11935" i="8"/>
  <c r="C11936" i="8"/>
  <c r="C11937" i="8"/>
  <c r="C11938" i="8"/>
  <c r="C11939" i="8"/>
  <c r="C11940" i="8"/>
  <c r="C11941" i="8"/>
  <c r="C11942" i="8"/>
  <c r="C11943" i="8"/>
  <c r="C11944" i="8"/>
  <c r="C11945" i="8"/>
  <c r="C11946" i="8"/>
  <c r="C11947" i="8"/>
  <c r="C11948" i="8"/>
  <c r="C11949" i="8"/>
  <c r="C11950" i="8"/>
  <c r="C11951" i="8"/>
  <c r="C11952" i="8"/>
  <c r="C11953" i="8"/>
  <c r="C11954" i="8"/>
  <c r="C11955" i="8"/>
  <c r="C11956" i="8"/>
  <c r="C11957" i="8"/>
  <c r="C11958" i="8"/>
  <c r="C11959" i="8"/>
  <c r="C11960" i="8"/>
  <c r="C11961" i="8"/>
  <c r="C11962" i="8"/>
  <c r="C11963" i="8"/>
  <c r="C11964" i="8"/>
  <c r="C11965" i="8"/>
  <c r="C11966" i="8"/>
  <c r="C11967" i="8"/>
  <c r="C11968" i="8"/>
  <c r="C11969" i="8"/>
  <c r="C11970" i="8"/>
  <c r="C11971" i="8"/>
  <c r="C11972" i="8"/>
  <c r="C11973" i="8"/>
  <c r="C11974" i="8"/>
  <c r="C11975" i="8"/>
  <c r="C11976" i="8"/>
  <c r="C11977" i="8"/>
  <c r="C11978" i="8"/>
  <c r="J715" i="8" s="1"/>
  <c r="C11979" i="8"/>
  <c r="C11980" i="8"/>
  <c r="C11981" i="8"/>
  <c r="C11982" i="8"/>
  <c r="C11983" i="8"/>
  <c r="C11984" i="8"/>
  <c r="C11985" i="8"/>
  <c r="C11986" i="8"/>
  <c r="C11987" i="8"/>
  <c r="C11988" i="8"/>
  <c r="C11989" i="8"/>
  <c r="C11990" i="8"/>
  <c r="C11991" i="8"/>
  <c r="J403" i="8" s="1"/>
  <c r="C11992" i="8"/>
  <c r="C11993" i="8"/>
  <c r="C11994" i="8"/>
  <c r="C11995" i="8"/>
  <c r="C11996" i="8"/>
  <c r="C11997" i="8"/>
  <c r="C11998" i="8"/>
  <c r="C11999" i="8"/>
  <c r="C12000" i="8"/>
  <c r="C12001" i="8"/>
  <c r="C12002" i="8"/>
  <c r="C12003" i="8"/>
  <c r="C12004" i="8"/>
  <c r="C12005" i="8"/>
  <c r="C12006" i="8"/>
  <c r="C12007" i="8"/>
  <c r="C12008" i="8"/>
  <c r="C12009" i="8"/>
  <c r="C12010" i="8"/>
  <c r="C12011" i="8"/>
  <c r="C12012" i="8"/>
  <c r="C12013" i="8"/>
  <c r="C12014" i="8"/>
  <c r="C12015" i="8"/>
  <c r="C12016" i="8"/>
  <c r="C12017" i="8"/>
  <c r="C12018" i="8"/>
  <c r="C12019" i="8"/>
  <c r="C12020" i="8"/>
  <c r="C12021" i="8"/>
  <c r="C12022" i="8"/>
  <c r="C12023" i="8"/>
  <c r="C12024" i="8"/>
  <c r="C12025" i="8"/>
  <c r="C12026" i="8"/>
  <c r="C12027" i="8"/>
  <c r="C12028" i="8"/>
  <c r="C12029" i="8"/>
  <c r="C12030" i="8"/>
  <c r="C12031" i="8"/>
  <c r="C12032" i="8"/>
  <c r="C12033" i="8"/>
  <c r="C12034" i="8"/>
  <c r="C12035" i="8"/>
  <c r="C12036" i="8"/>
  <c r="C12037" i="8"/>
  <c r="J151" i="8" s="1"/>
  <c r="C12038" i="8"/>
  <c r="C12039" i="8"/>
  <c r="C12040" i="8"/>
  <c r="C12041" i="8"/>
  <c r="C12042" i="8"/>
  <c r="C12043" i="8"/>
  <c r="C12044" i="8"/>
  <c r="C12045" i="8"/>
  <c r="C12046" i="8"/>
  <c r="C12047" i="8"/>
  <c r="C12048" i="8"/>
  <c r="C12049" i="8"/>
  <c r="C12050" i="8"/>
  <c r="C12051" i="8"/>
  <c r="C12052" i="8"/>
  <c r="C12053" i="8"/>
  <c r="C12054" i="8"/>
  <c r="C12055" i="8"/>
  <c r="C12056" i="8"/>
  <c r="C12057" i="8"/>
  <c r="C12058" i="8"/>
  <c r="C12059" i="8"/>
  <c r="C12060" i="8"/>
  <c r="C12061" i="8"/>
  <c r="C12062" i="8"/>
  <c r="C12063" i="8"/>
  <c r="C12064" i="8"/>
  <c r="C12065" i="8"/>
  <c r="C12066" i="8"/>
  <c r="C12067" i="8"/>
  <c r="C12068" i="8"/>
  <c r="C12069" i="8"/>
  <c r="C12070" i="8"/>
  <c r="C12071" i="8"/>
  <c r="C12072" i="8"/>
  <c r="C12073" i="8"/>
  <c r="C12074" i="8"/>
  <c r="C12075" i="8"/>
  <c r="C12076" i="8"/>
  <c r="C12077" i="8"/>
  <c r="C12078" i="8"/>
  <c r="C12079" i="8"/>
  <c r="C12080" i="8"/>
  <c r="C12081" i="8"/>
  <c r="C12082" i="8"/>
  <c r="C12083" i="8"/>
  <c r="C12084" i="8"/>
  <c r="C12085" i="8"/>
  <c r="C12086" i="8"/>
  <c r="C12087" i="8"/>
  <c r="C12088" i="8"/>
  <c r="C12089" i="8"/>
  <c r="C12090" i="8"/>
  <c r="C12091" i="8"/>
  <c r="C12092" i="8"/>
  <c r="C12093" i="8"/>
  <c r="C12094" i="8"/>
  <c r="C12095" i="8"/>
  <c r="C12096" i="8"/>
  <c r="C12097" i="8"/>
  <c r="C12098" i="8"/>
  <c r="C12099" i="8"/>
  <c r="C12100" i="8"/>
  <c r="C12101" i="8"/>
  <c r="C12102" i="8"/>
  <c r="C12103" i="8"/>
  <c r="C12104" i="8"/>
  <c r="C12105" i="8"/>
  <c r="C12106" i="8"/>
  <c r="C12107" i="8"/>
  <c r="C12108" i="8"/>
  <c r="C12109" i="8"/>
  <c r="C12110" i="8"/>
  <c r="C12111" i="8"/>
  <c r="C12112" i="8"/>
  <c r="C12113" i="8"/>
  <c r="J615" i="8" s="1"/>
  <c r="C12114" i="8"/>
  <c r="C12115" i="8"/>
  <c r="C12116" i="8"/>
  <c r="C12117" i="8"/>
  <c r="C12118" i="8"/>
  <c r="C12119" i="8"/>
  <c r="C12120" i="8"/>
  <c r="C12121" i="8"/>
  <c r="C12122" i="8"/>
  <c r="C12123" i="8"/>
  <c r="C12124" i="8"/>
  <c r="C12125" i="8"/>
  <c r="C12126" i="8"/>
  <c r="C12127" i="8"/>
  <c r="C12128" i="8"/>
  <c r="C12129" i="8"/>
  <c r="C12130" i="8"/>
  <c r="C12131" i="8"/>
  <c r="C12132" i="8"/>
  <c r="C12133" i="8"/>
  <c r="C12134" i="8"/>
  <c r="C12135" i="8"/>
  <c r="C12136" i="8"/>
  <c r="C12137" i="8"/>
  <c r="C12138" i="8"/>
  <c r="C12139" i="8"/>
  <c r="C12140" i="8"/>
  <c r="C12141" i="8"/>
  <c r="C12142" i="8"/>
  <c r="C12143" i="8"/>
  <c r="C12144" i="8"/>
  <c r="C12145" i="8"/>
  <c r="J527" i="8" s="1"/>
  <c r="C12146" i="8"/>
  <c r="C12147" i="8"/>
  <c r="C12148" i="8"/>
  <c r="C12149" i="8"/>
  <c r="C12150" i="8"/>
  <c r="C12151" i="8"/>
  <c r="C12152" i="8"/>
  <c r="C12153" i="8"/>
  <c r="C12154" i="8"/>
  <c r="C12155" i="8"/>
  <c r="C12156" i="8"/>
  <c r="C12157" i="8"/>
  <c r="C12158" i="8"/>
  <c r="C12159" i="8"/>
  <c r="C12160" i="8"/>
  <c r="C12161" i="8"/>
  <c r="C12162" i="8"/>
  <c r="C12163" i="8"/>
  <c r="C12164" i="8"/>
  <c r="C12165" i="8"/>
  <c r="C12166" i="8"/>
  <c r="C12167" i="8"/>
  <c r="C12168" i="8"/>
  <c r="C12169" i="8"/>
  <c r="C12170" i="8"/>
  <c r="C12171" i="8"/>
  <c r="C12172" i="8"/>
  <c r="C12173" i="8"/>
  <c r="C12174" i="8"/>
  <c r="C12175" i="8"/>
  <c r="C12176" i="8"/>
  <c r="C12177" i="8"/>
  <c r="C12178" i="8"/>
  <c r="C12179" i="8"/>
  <c r="C12180" i="8"/>
  <c r="C12181" i="8"/>
  <c r="C12182" i="8"/>
  <c r="C12183" i="8"/>
  <c r="C12184" i="8"/>
  <c r="C12185" i="8"/>
  <c r="C12186" i="8"/>
  <c r="C12187" i="8"/>
  <c r="C12188" i="8"/>
  <c r="C12189" i="8"/>
  <c r="C12190" i="8"/>
  <c r="C12191" i="8"/>
  <c r="C12192" i="8"/>
  <c r="C12193" i="8"/>
  <c r="C12194" i="8"/>
  <c r="C12195" i="8"/>
  <c r="C12196" i="8"/>
  <c r="C12197" i="8"/>
  <c r="C12198" i="8"/>
  <c r="C12199" i="8"/>
  <c r="C12200" i="8"/>
  <c r="C12201" i="8"/>
  <c r="C12202" i="8"/>
  <c r="C12203" i="8"/>
  <c r="C12204" i="8"/>
  <c r="C12205" i="8"/>
  <c r="C12206" i="8"/>
  <c r="C12207" i="8"/>
  <c r="C12208" i="8"/>
  <c r="J415" i="8" s="1"/>
  <c r="C12209" i="8"/>
  <c r="C12210" i="8"/>
  <c r="C12211" i="8"/>
  <c r="C12212" i="8"/>
  <c r="C12213" i="8"/>
  <c r="J152" i="8" s="1"/>
  <c r="C12214" i="8"/>
  <c r="C12215" i="8"/>
  <c r="C12216" i="8"/>
  <c r="C12217" i="8"/>
  <c r="C12218" i="8"/>
  <c r="C12219" i="8"/>
  <c r="C12220" i="8"/>
  <c r="C12221" i="8"/>
  <c r="C12222" i="8"/>
  <c r="C12223" i="8"/>
  <c r="C12224" i="8"/>
  <c r="C12225" i="8"/>
  <c r="C12226" i="8"/>
  <c r="C12227" i="8"/>
  <c r="C12228" i="8"/>
  <c r="C12229" i="8"/>
  <c r="C12230" i="8"/>
  <c r="C12231" i="8"/>
  <c r="C12232" i="8"/>
  <c r="C12233" i="8"/>
  <c r="C12234" i="8"/>
  <c r="C12235" i="8"/>
  <c r="C12236" i="8"/>
  <c r="C12237" i="8"/>
  <c r="C12238" i="8"/>
  <c r="C12239" i="8"/>
  <c r="C12240" i="8"/>
  <c r="C12241" i="8"/>
  <c r="C12242" i="8"/>
  <c r="C12243" i="8"/>
  <c r="C12244" i="8"/>
  <c r="C12245" i="8"/>
  <c r="C12246" i="8"/>
  <c r="C12247" i="8"/>
  <c r="C12248" i="8"/>
  <c r="C12249" i="8"/>
  <c r="C12250" i="8"/>
  <c r="C12251" i="8"/>
  <c r="C12252" i="8"/>
  <c r="C12253" i="8"/>
  <c r="C12254" i="8"/>
  <c r="C12255" i="8"/>
  <c r="C12256" i="8"/>
  <c r="C12257" i="8"/>
  <c r="C12258" i="8"/>
  <c r="C12259" i="8"/>
  <c r="C12260" i="8"/>
  <c r="C12261" i="8"/>
  <c r="C12262" i="8"/>
  <c r="C12263" i="8"/>
  <c r="C12264" i="8"/>
  <c r="C12265" i="8"/>
  <c r="C12266" i="8"/>
  <c r="C12267" i="8"/>
  <c r="C12268" i="8"/>
  <c r="C12269" i="8"/>
  <c r="C12270" i="8"/>
  <c r="C12271" i="8"/>
  <c r="C12272" i="8"/>
  <c r="C12273" i="8"/>
  <c r="C12274" i="8"/>
  <c r="C12275" i="8"/>
  <c r="C12276" i="8"/>
  <c r="C12277" i="8"/>
  <c r="C12278" i="8"/>
  <c r="C12279" i="8"/>
  <c r="C12280" i="8"/>
  <c r="C12281" i="8"/>
  <c r="C12282" i="8"/>
  <c r="C12283" i="8"/>
  <c r="C12284" i="8"/>
  <c r="C12285" i="8"/>
  <c r="C12286" i="8"/>
  <c r="C12287" i="8"/>
  <c r="C12288" i="8"/>
  <c r="C12289" i="8"/>
  <c r="C12290" i="8"/>
  <c r="C12291" i="8"/>
  <c r="C12292" i="8"/>
  <c r="C12293" i="8"/>
  <c r="C12294" i="8"/>
  <c r="C12295" i="8"/>
  <c r="J1011" i="8" s="1"/>
  <c r="C12296" i="8"/>
  <c r="C12297" i="8"/>
  <c r="C12298" i="8"/>
  <c r="C12299" i="8"/>
  <c r="C12300" i="8"/>
  <c r="C12301" i="8"/>
  <c r="C12302" i="8"/>
  <c r="C12303" i="8"/>
  <c r="C12304" i="8"/>
  <c r="C12305" i="8"/>
  <c r="C12306" i="8"/>
  <c r="C12307" i="8"/>
  <c r="C12308" i="8"/>
  <c r="C12309" i="8"/>
  <c r="C12310" i="8"/>
  <c r="C12311" i="8"/>
  <c r="C12312" i="8"/>
  <c r="C12313" i="8"/>
  <c r="C12314" i="8"/>
  <c r="C12315" i="8"/>
  <c r="C12316" i="8"/>
  <c r="C12317" i="8"/>
  <c r="C12318" i="8"/>
  <c r="C12319" i="8"/>
  <c r="C12320" i="8"/>
  <c r="C12321" i="8"/>
  <c r="C12322" i="8"/>
  <c r="C12323" i="8"/>
  <c r="C12324" i="8"/>
  <c r="C12325" i="8"/>
  <c r="C12326" i="8"/>
  <c r="C12327" i="8"/>
  <c r="C12328" i="8"/>
  <c r="C12329" i="8"/>
  <c r="C12330" i="8"/>
  <c r="C12331" i="8"/>
  <c r="C12332" i="8"/>
  <c r="C12333" i="8"/>
  <c r="C12334" i="8"/>
  <c r="C12335" i="8"/>
  <c r="C12336" i="8"/>
  <c r="C12337" i="8"/>
  <c r="C12338" i="8"/>
  <c r="C12339" i="8"/>
  <c r="C12340" i="8"/>
  <c r="C12341" i="8"/>
  <c r="C12342" i="8"/>
  <c r="C12343" i="8"/>
  <c r="C12344" i="8"/>
  <c r="C12345" i="8"/>
  <c r="C12346" i="8"/>
  <c r="C12347" i="8"/>
  <c r="C12348" i="8"/>
  <c r="C12349" i="8"/>
  <c r="C12350" i="8"/>
  <c r="C12351" i="8"/>
  <c r="C12352" i="8"/>
  <c r="C12353" i="8"/>
  <c r="C12354" i="8"/>
  <c r="C12355" i="8"/>
  <c r="C12356" i="8"/>
  <c r="C12357" i="8"/>
  <c r="C12358" i="8"/>
  <c r="J140" i="8" s="1"/>
  <c r="C12359" i="8"/>
  <c r="C12360" i="8"/>
  <c r="C12361" i="8"/>
  <c r="C12362" i="8"/>
  <c r="C12363" i="8"/>
  <c r="C12364" i="8"/>
  <c r="C12365" i="8"/>
  <c r="C12366" i="8"/>
  <c r="C12367" i="8"/>
  <c r="C12368" i="8"/>
  <c r="C12369" i="8"/>
  <c r="C12370" i="8"/>
  <c r="C12371" i="8"/>
  <c r="C12372" i="8"/>
  <c r="C12373" i="8"/>
  <c r="C12374" i="8"/>
  <c r="C12375" i="8"/>
  <c r="C12376" i="8"/>
  <c r="C12377" i="8"/>
  <c r="C12378" i="8"/>
  <c r="C12379" i="8"/>
  <c r="C12380" i="8"/>
  <c r="C12381" i="8"/>
  <c r="C12382" i="8"/>
  <c r="C12383" i="8"/>
  <c r="C12384" i="8"/>
  <c r="C12385" i="8"/>
  <c r="C12386" i="8"/>
  <c r="C12387" i="8"/>
  <c r="C12388" i="8"/>
  <c r="C12389" i="8"/>
  <c r="C12390" i="8"/>
  <c r="C12391" i="8"/>
  <c r="C12392" i="8"/>
  <c r="C12393" i="8"/>
  <c r="C12394" i="8"/>
  <c r="C12395" i="8"/>
  <c r="C12396" i="8"/>
  <c r="C12397" i="8"/>
  <c r="C12398" i="8"/>
  <c r="C12399" i="8"/>
  <c r="C12400" i="8"/>
  <c r="C12401" i="8"/>
  <c r="C12402" i="8"/>
  <c r="C12403" i="8"/>
  <c r="C12404" i="8"/>
  <c r="C12405" i="8"/>
  <c r="C12406" i="8"/>
  <c r="C12407" i="8"/>
  <c r="C12408" i="8"/>
  <c r="C12409" i="8"/>
  <c r="C12410" i="8"/>
  <c r="C12411" i="8"/>
  <c r="C12412" i="8"/>
  <c r="C12413" i="8"/>
  <c r="C12414" i="8"/>
  <c r="C12415" i="8"/>
  <c r="C12416" i="8"/>
  <c r="C12417" i="8"/>
  <c r="C12418" i="8"/>
  <c r="C12419" i="8"/>
  <c r="C12420" i="8"/>
  <c r="C12421" i="8"/>
  <c r="C12422" i="8"/>
  <c r="C12423" i="8"/>
  <c r="C12424" i="8"/>
  <c r="C12425" i="8"/>
  <c r="C12426" i="8"/>
  <c r="C12427" i="8"/>
  <c r="C12428" i="8"/>
  <c r="C12429" i="8"/>
  <c r="C12430" i="8"/>
  <c r="C12431" i="8"/>
  <c r="C12432" i="8"/>
  <c r="C12433" i="8"/>
  <c r="C12434" i="8"/>
  <c r="C12435" i="8"/>
  <c r="C12436" i="8"/>
  <c r="C12437" i="8"/>
  <c r="C12438" i="8"/>
  <c r="C12439" i="8"/>
  <c r="C12440" i="8"/>
  <c r="C12441" i="8"/>
  <c r="C12442" i="8"/>
  <c r="C12443" i="8"/>
  <c r="C12444" i="8"/>
  <c r="C12445" i="8"/>
  <c r="C12446" i="8"/>
  <c r="C12447" i="8"/>
  <c r="C12448" i="8"/>
  <c r="C12449" i="8"/>
  <c r="J1629" i="8" s="1"/>
  <c r="C12450" i="8"/>
  <c r="C12451" i="8"/>
  <c r="C12452" i="8"/>
  <c r="C12453" i="8"/>
  <c r="C12454" i="8"/>
  <c r="C12455" i="8"/>
  <c r="C12456" i="8"/>
  <c r="C12457" i="8"/>
  <c r="C12458" i="8"/>
  <c r="C12459" i="8"/>
  <c r="C12460" i="8"/>
  <c r="C12461" i="8"/>
  <c r="C12462" i="8"/>
  <c r="C12463" i="8"/>
  <c r="C12464" i="8"/>
  <c r="C12465" i="8"/>
  <c r="C12466" i="8"/>
  <c r="C12467" i="8"/>
  <c r="C12468" i="8"/>
  <c r="C12469" i="8"/>
  <c r="C12470" i="8"/>
  <c r="C12471" i="8"/>
  <c r="C12472" i="8"/>
  <c r="C12473" i="8"/>
  <c r="J13" i="8" s="1"/>
  <c r="C12474" i="8"/>
  <c r="C12475" i="8"/>
  <c r="C12476" i="8"/>
  <c r="C12477" i="8"/>
  <c r="C12478" i="8"/>
  <c r="C12479" i="8"/>
  <c r="C12480" i="8"/>
  <c r="C12481" i="8"/>
  <c r="C12482" i="8"/>
  <c r="C12483" i="8"/>
  <c r="C12484" i="8"/>
  <c r="C12485" i="8"/>
  <c r="C12486" i="8"/>
  <c r="C12487" i="8"/>
  <c r="C12488" i="8"/>
  <c r="C12489" i="8"/>
  <c r="C12490" i="8"/>
  <c r="C12491" i="8"/>
  <c r="C12492" i="8"/>
  <c r="C12493" i="8"/>
  <c r="C12494" i="8"/>
  <c r="C12495" i="8"/>
  <c r="C12496" i="8"/>
  <c r="C12497" i="8"/>
  <c r="C12498" i="8"/>
  <c r="C12499" i="8"/>
  <c r="C12500" i="8"/>
  <c r="C12501" i="8"/>
  <c r="C12502" i="8"/>
  <c r="C12503" i="8"/>
  <c r="C12504" i="8"/>
  <c r="C12505" i="8"/>
  <c r="C12506" i="8"/>
  <c r="C12507" i="8"/>
  <c r="C12508" i="8"/>
  <c r="C12509" i="8"/>
  <c r="C12510" i="8"/>
  <c r="C12511" i="8"/>
  <c r="C12512" i="8"/>
  <c r="C12513" i="8"/>
  <c r="C12514" i="8"/>
  <c r="C12515" i="8"/>
  <c r="C12516" i="8"/>
  <c r="C12517" i="8"/>
  <c r="C12518" i="8"/>
  <c r="C12519" i="8"/>
  <c r="C12520" i="8"/>
  <c r="C12521" i="8"/>
  <c r="C12522" i="8"/>
  <c r="C12523" i="8"/>
  <c r="C12524" i="8"/>
  <c r="C12525" i="8"/>
  <c r="C12526" i="8"/>
  <c r="C12527" i="8"/>
  <c r="C12528" i="8"/>
  <c r="C12529" i="8"/>
  <c r="C12530" i="8"/>
  <c r="C12531" i="8"/>
  <c r="C12532" i="8"/>
  <c r="C12533" i="8"/>
  <c r="C12534" i="8"/>
  <c r="C12535" i="8"/>
  <c r="C12536" i="8"/>
  <c r="C12537" i="8"/>
  <c r="C12538" i="8"/>
  <c r="C12539" i="8"/>
  <c r="C12540" i="8"/>
  <c r="C12541" i="8"/>
  <c r="C12542" i="8"/>
  <c r="C12543" i="8"/>
  <c r="C12544" i="8"/>
  <c r="C12545" i="8"/>
  <c r="C12546" i="8"/>
  <c r="C12547" i="8"/>
  <c r="C12548" i="8"/>
  <c r="C12549" i="8"/>
  <c r="C12550" i="8"/>
  <c r="C12551" i="8"/>
  <c r="C12552" i="8"/>
  <c r="C12553" i="8"/>
  <c r="C12554" i="8"/>
  <c r="C12555" i="8"/>
  <c r="C12556" i="8"/>
  <c r="C12557" i="8"/>
  <c r="C12558" i="8"/>
  <c r="C12559" i="8"/>
  <c r="C12560" i="8"/>
  <c r="C12561" i="8"/>
  <c r="C12562" i="8"/>
  <c r="C12563" i="8"/>
  <c r="C12564" i="8"/>
  <c r="C12565" i="8"/>
  <c r="C12566" i="8"/>
  <c r="C12567" i="8"/>
  <c r="C12568" i="8"/>
  <c r="C12569" i="8"/>
  <c r="C12570" i="8"/>
  <c r="C12571" i="8"/>
  <c r="C12572" i="8"/>
  <c r="C12573" i="8"/>
  <c r="C12574" i="8"/>
  <c r="C12575" i="8"/>
  <c r="C12576" i="8"/>
  <c r="C12577" i="8"/>
  <c r="C12578" i="8"/>
  <c r="C12579" i="8"/>
  <c r="C12580" i="8"/>
  <c r="C12581" i="8"/>
  <c r="C12582" i="8"/>
  <c r="C12583" i="8"/>
  <c r="C12584" i="8"/>
  <c r="C12585" i="8"/>
  <c r="C12586" i="8"/>
  <c r="C12587" i="8"/>
  <c r="C12588" i="8"/>
  <c r="C12589" i="8"/>
  <c r="C12590" i="8"/>
  <c r="C12591" i="8"/>
  <c r="C12592" i="8"/>
  <c r="C12593" i="8"/>
  <c r="C12594" i="8"/>
  <c r="C12595" i="8"/>
  <c r="C12596" i="8"/>
  <c r="C12597" i="8"/>
  <c r="C12598" i="8"/>
  <c r="C12599" i="8"/>
  <c r="C12600" i="8"/>
  <c r="C12601" i="8"/>
  <c r="C12602" i="8"/>
  <c r="C12603" i="8"/>
  <c r="J1520" i="8" s="1"/>
  <c r="C12604" i="8"/>
  <c r="C12605" i="8"/>
  <c r="C12606" i="8"/>
  <c r="C12607" i="8"/>
  <c r="C12608" i="8"/>
  <c r="C12609" i="8"/>
  <c r="C12610" i="8"/>
  <c r="C12611" i="8"/>
  <c r="C12612" i="8"/>
  <c r="C12613" i="8"/>
  <c r="C12614" i="8"/>
  <c r="C12615" i="8"/>
  <c r="C12616" i="8"/>
  <c r="C12617" i="8"/>
  <c r="C12618" i="8"/>
  <c r="C12619" i="8"/>
  <c r="C12620" i="8"/>
  <c r="C12621" i="8"/>
  <c r="C12622" i="8"/>
  <c r="C12623" i="8"/>
  <c r="C12624" i="8"/>
  <c r="C12625" i="8"/>
  <c r="C12626" i="8"/>
  <c r="C12627" i="8"/>
  <c r="C12628" i="8"/>
  <c r="C12629" i="8"/>
  <c r="C12630" i="8"/>
  <c r="C12631" i="8"/>
  <c r="C12632" i="8"/>
  <c r="C12633" i="8"/>
  <c r="J1263" i="8" s="1"/>
  <c r="C12634" i="8"/>
  <c r="C12635" i="8"/>
  <c r="C12636" i="8"/>
  <c r="C12637" i="8"/>
  <c r="C12638" i="8"/>
  <c r="C12639" i="8"/>
  <c r="C12640" i="8"/>
  <c r="C12641" i="8"/>
  <c r="C12642" i="8"/>
  <c r="C12643" i="8"/>
  <c r="C12644" i="8"/>
  <c r="C12645" i="8"/>
  <c r="C12646" i="8"/>
  <c r="C12647" i="8"/>
  <c r="C12648" i="8"/>
  <c r="C12649" i="8"/>
  <c r="C12650" i="8"/>
  <c r="C12651" i="8"/>
  <c r="C12652" i="8"/>
  <c r="C12653" i="8"/>
  <c r="C12654" i="8"/>
  <c r="C12655" i="8"/>
  <c r="C12656" i="8"/>
  <c r="C12657" i="8"/>
  <c r="C12658" i="8"/>
  <c r="C12659" i="8"/>
  <c r="C12660" i="8"/>
  <c r="C12661" i="8"/>
  <c r="C12662" i="8"/>
  <c r="C12663" i="8"/>
  <c r="C12664" i="8"/>
  <c r="C12665" i="8"/>
  <c r="C12666" i="8"/>
  <c r="C12667" i="8"/>
  <c r="C12668" i="8"/>
  <c r="C12669" i="8"/>
  <c r="C12670" i="8"/>
  <c r="C12671" i="8"/>
  <c r="C12672" i="8"/>
  <c r="C12673" i="8"/>
  <c r="C12674" i="8"/>
  <c r="C12675" i="8"/>
  <c r="C12676" i="8"/>
  <c r="C12677" i="8"/>
  <c r="C12678" i="8"/>
  <c r="C12679" i="8"/>
  <c r="C12680" i="8"/>
  <c r="C12681" i="8"/>
  <c r="C12682" i="8"/>
  <c r="C12683" i="8"/>
  <c r="C12684" i="8"/>
  <c r="C12685" i="8"/>
  <c r="C12686" i="8"/>
  <c r="C12687" i="8"/>
  <c r="C12688" i="8"/>
  <c r="C12689" i="8"/>
  <c r="C12690" i="8"/>
  <c r="C12691" i="8"/>
  <c r="C12692" i="8"/>
  <c r="C12693" i="8"/>
  <c r="C12694" i="8"/>
  <c r="C12695" i="8"/>
  <c r="C12696" i="8"/>
  <c r="C12697" i="8"/>
  <c r="C12698" i="8"/>
  <c r="C12699" i="8"/>
  <c r="C12700" i="8"/>
  <c r="C12701" i="8"/>
  <c r="C12702" i="8"/>
  <c r="C12703" i="8"/>
  <c r="C12704" i="8"/>
  <c r="C12705" i="8"/>
  <c r="C12706" i="8"/>
  <c r="C12707" i="8"/>
  <c r="C12708" i="8"/>
  <c r="C12709" i="8"/>
  <c r="C12710" i="8"/>
  <c r="C12711" i="8"/>
  <c r="J797" i="8" s="1"/>
  <c r="C12712" i="8"/>
  <c r="C12713" i="8"/>
  <c r="C12714" i="8"/>
  <c r="C12715" i="8"/>
  <c r="C12716" i="8"/>
  <c r="C12717" i="8"/>
  <c r="C12718" i="8"/>
  <c r="C12719" i="8"/>
  <c r="C12720" i="8"/>
  <c r="C12721" i="8"/>
  <c r="C12722" i="8"/>
  <c r="C12723" i="8"/>
  <c r="C12724" i="8"/>
  <c r="C12725" i="8"/>
  <c r="C12726" i="8"/>
  <c r="C12727" i="8"/>
  <c r="C12728" i="8"/>
  <c r="C12729" i="8"/>
  <c r="C12730" i="8"/>
  <c r="C12731" i="8"/>
  <c r="C12732" i="8"/>
  <c r="C12733" i="8"/>
  <c r="C12734" i="8"/>
  <c r="C12735" i="8"/>
  <c r="C12736" i="8"/>
  <c r="C12737" i="8"/>
  <c r="C12738" i="8"/>
  <c r="C12739" i="8"/>
  <c r="C12740" i="8"/>
  <c r="C12741" i="8"/>
  <c r="C12742" i="8"/>
  <c r="C12743" i="8"/>
  <c r="C12744" i="8"/>
  <c r="C12745" i="8"/>
  <c r="C12746" i="8"/>
  <c r="C12747" i="8"/>
  <c r="C12748" i="8"/>
  <c r="C12749" i="8"/>
  <c r="C12750" i="8"/>
  <c r="C12751" i="8"/>
  <c r="C12752" i="8"/>
  <c r="C12753" i="8"/>
  <c r="C12754" i="8"/>
  <c r="C12755" i="8"/>
  <c r="C12756" i="8"/>
  <c r="C12757" i="8"/>
  <c r="C12758" i="8"/>
  <c r="C12759" i="8"/>
  <c r="C12760" i="8"/>
  <c r="C12761" i="8"/>
  <c r="C12762" i="8"/>
  <c r="C12763" i="8"/>
  <c r="C12764" i="8"/>
  <c r="C12765" i="8"/>
  <c r="C12766" i="8"/>
  <c r="C12767" i="8"/>
  <c r="C12768" i="8"/>
  <c r="C12769" i="8"/>
  <c r="C12770" i="8"/>
  <c r="C12771" i="8"/>
  <c r="C12772" i="8"/>
  <c r="C12773" i="8"/>
  <c r="C12774" i="8"/>
  <c r="C12775" i="8"/>
  <c r="C12776" i="8"/>
  <c r="C12777" i="8"/>
  <c r="C12778" i="8"/>
  <c r="C12779" i="8"/>
  <c r="C12780" i="8"/>
  <c r="C12781" i="8"/>
  <c r="J278" i="8" s="1"/>
  <c r="C12782" i="8"/>
  <c r="C12783" i="8"/>
  <c r="C12784" i="8"/>
  <c r="C12785" i="8"/>
  <c r="C12786" i="8"/>
  <c r="C12787" i="8"/>
  <c r="C12788" i="8"/>
  <c r="C12789" i="8"/>
  <c r="C12790" i="8"/>
  <c r="C12791" i="8"/>
  <c r="C12792" i="8"/>
  <c r="C12793" i="8"/>
  <c r="C12794" i="8"/>
  <c r="C12795" i="8"/>
  <c r="C12796" i="8"/>
  <c r="C12797" i="8"/>
  <c r="C12798" i="8"/>
  <c r="C12799" i="8"/>
  <c r="C12800" i="8"/>
  <c r="C12801" i="8"/>
  <c r="C12802" i="8"/>
  <c r="C12803" i="8"/>
  <c r="C12804" i="8"/>
  <c r="C12805" i="8"/>
  <c r="C12806" i="8"/>
  <c r="C12807" i="8"/>
  <c r="C12808" i="8"/>
  <c r="C12809" i="8"/>
  <c r="C12810" i="8"/>
  <c r="C12811" i="8"/>
  <c r="C12812" i="8"/>
  <c r="C12813" i="8"/>
  <c r="C12814" i="8"/>
  <c r="C12815" i="8"/>
  <c r="C12816" i="8"/>
  <c r="C12817" i="8"/>
  <c r="C12818" i="8"/>
  <c r="C12819" i="8"/>
  <c r="C12820" i="8"/>
  <c r="C12821" i="8"/>
  <c r="C12822" i="8"/>
  <c r="C12823" i="8"/>
  <c r="C12824" i="8"/>
  <c r="C12825" i="8"/>
  <c r="C12826" i="8"/>
  <c r="C12827" i="8"/>
  <c r="C12828" i="8"/>
  <c r="C12829" i="8"/>
  <c r="C12830" i="8"/>
  <c r="C12831" i="8"/>
  <c r="C12832" i="8"/>
  <c r="C12833" i="8"/>
  <c r="C12834" i="8"/>
  <c r="C12835" i="8"/>
  <c r="C12836" i="8"/>
  <c r="C12837" i="8"/>
  <c r="C12838" i="8"/>
  <c r="C12839" i="8"/>
  <c r="C12840" i="8"/>
  <c r="C12841" i="8"/>
  <c r="C12842" i="8"/>
  <c r="C12843" i="8"/>
  <c r="C12844" i="8"/>
  <c r="C12845" i="8"/>
  <c r="C12846" i="8"/>
  <c r="C12847" i="8"/>
  <c r="C12848" i="8"/>
  <c r="C12849" i="8"/>
  <c r="C12850" i="8"/>
  <c r="C12851" i="8"/>
  <c r="C12852" i="8"/>
  <c r="C12853" i="8"/>
  <c r="C12854" i="8"/>
  <c r="C12855" i="8"/>
  <c r="C12856" i="8"/>
  <c r="C12857" i="8"/>
  <c r="C12858" i="8"/>
  <c r="C12859" i="8"/>
  <c r="C12860" i="8"/>
  <c r="C12861" i="8"/>
  <c r="C12862" i="8"/>
  <c r="C12863" i="8"/>
  <c r="C12864" i="8"/>
  <c r="C12865" i="8"/>
  <c r="C12866" i="8"/>
  <c r="C12867" i="8"/>
  <c r="C12868" i="8"/>
  <c r="C12869" i="8"/>
  <c r="C12870" i="8"/>
  <c r="C12871" i="8"/>
  <c r="C12872" i="8"/>
  <c r="J973" i="8" s="1"/>
  <c r="C12873" i="8"/>
  <c r="C12874" i="8"/>
  <c r="C12875" i="8"/>
  <c r="C12876" i="8"/>
  <c r="C12877" i="8"/>
  <c r="C12878" i="8"/>
  <c r="C12879" i="8"/>
  <c r="C12880" i="8"/>
  <c r="C12881" i="8"/>
  <c r="C12882" i="8"/>
  <c r="C12883" i="8"/>
  <c r="C12884" i="8"/>
  <c r="C12885" i="8"/>
  <c r="C12886" i="8"/>
  <c r="C12887" i="8"/>
  <c r="C12888" i="8"/>
  <c r="C12889" i="8"/>
  <c r="C12890" i="8"/>
  <c r="C12891" i="8"/>
  <c r="C12892" i="8"/>
  <c r="C12893" i="8"/>
  <c r="C12894" i="8"/>
  <c r="C12895" i="8"/>
  <c r="C12896" i="8"/>
  <c r="C12897" i="8"/>
  <c r="C12898" i="8"/>
  <c r="C12899" i="8"/>
  <c r="C12900" i="8"/>
  <c r="C12901" i="8"/>
  <c r="C12902" i="8"/>
  <c r="J1936" i="8" s="1"/>
  <c r="C12903" i="8"/>
  <c r="C12904" i="8"/>
  <c r="C12905" i="8"/>
  <c r="C12906" i="8"/>
  <c r="C12907" i="8"/>
  <c r="C12908" i="8"/>
  <c r="C12909" i="8"/>
  <c r="C12910" i="8"/>
  <c r="C12911" i="8"/>
  <c r="C12912" i="8"/>
  <c r="C12913" i="8"/>
  <c r="C12914" i="8"/>
  <c r="C12915" i="8"/>
  <c r="C12916" i="8"/>
  <c r="C12917" i="8"/>
  <c r="C12918" i="8"/>
  <c r="C12919" i="8"/>
  <c r="C12920" i="8"/>
  <c r="C12921" i="8"/>
  <c r="C12922" i="8"/>
  <c r="C12923" i="8"/>
  <c r="C12924" i="8"/>
  <c r="C12925" i="8"/>
  <c r="C12926" i="8"/>
  <c r="C12927" i="8"/>
  <c r="C12928" i="8"/>
  <c r="C12929" i="8"/>
  <c r="C12930" i="8"/>
  <c r="C12931" i="8"/>
  <c r="C12932" i="8"/>
  <c r="C12933" i="8"/>
  <c r="C12934" i="8"/>
  <c r="C12935" i="8"/>
  <c r="C12936" i="8"/>
  <c r="C12937" i="8"/>
  <c r="C12938" i="8"/>
  <c r="C12939" i="8"/>
  <c r="C12940" i="8"/>
  <c r="C12941" i="8"/>
  <c r="C12942" i="8"/>
  <c r="C12943" i="8"/>
  <c r="C12944" i="8"/>
  <c r="C12945" i="8"/>
  <c r="C12946" i="8"/>
  <c r="C12947" i="8"/>
  <c r="C12948" i="8"/>
  <c r="C12949" i="8"/>
  <c r="C12950" i="8"/>
  <c r="C12951" i="8"/>
  <c r="C12952" i="8"/>
  <c r="C12953" i="8"/>
  <c r="C12954" i="8"/>
  <c r="C12955" i="8"/>
  <c r="C12956" i="8"/>
  <c r="C12957" i="8"/>
  <c r="C12958" i="8"/>
  <c r="C12959" i="8"/>
  <c r="C12960" i="8"/>
  <c r="C12961" i="8"/>
  <c r="C12962" i="8"/>
  <c r="C12963" i="8"/>
  <c r="C12964" i="8"/>
  <c r="C12965" i="8"/>
  <c r="C12966" i="8"/>
  <c r="C12967" i="8"/>
  <c r="C12968" i="8"/>
  <c r="C12969" i="8"/>
  <c r="C12970" i="8"/>
  <c r="C12971" i="8"/>
  <c r="C12972" i="8"/>
  <c r="C12973" i="8"/>
  <c r="C12974" i="8"/>
  <c r="C12975" i="8"/>
  <c r="C12976" i="8"/>
  <c r="C12977" i="8"/>
  <c r="C12978" i="8"/>
  <c r="C12979" i="8"/>
  <c r="C12980" i="8"/>
  <c r="C12981" i="8"/>
  <c r="C12982" i="8"/>
  <c r="C12983" i="8"/>
  <c r="J16" i="8" s="1"/>
  <c r="C12984" i="8"/>
  <c r="C12985" i="8"/>
  <c r="C12986" i="8"/>
  <c r="C12987" i="8"/>
  <c r="C12988" i="8"/>
  <c r="C12989" i="8"/>
  <c r="C12990" i="8"/>
  <c r="C12991" i="8"/>
  <c r="C12992" i="8"/>
  <c r="J566" i="8" s="1"/>
  <c r="C12993" i="8"/>
  <c r="C12994" i="8"/>
  <c r="C12995" i="8"/>
  <c r="C12996" i="8"/>
  <c r="C12997" i="8"/>
  <c r="J328" i="8" s="1"/>
  <c r="C12998" i="8"/>
  <c r="C12999" i="8"/>
  <c r="C13000" i="8"/>
  <c r="C13001" i="8"/>
  <c r="C13002" i="8"/>
  <c r="C13003" i="8"/>
  <c r="C13004" i="8"/>
  <c r="C13005" i="8"/>
  <c r="C13006" i="8"/>
  <c r="C13007" i="8"/>
  <c r="C13008" i="8"/>
  <c r="C13009" i="8"/>
  <c r="C13010" i="8"/>
  <c r="C13011" i="8"/>
  <c r="C13012" i="8"/>
  <c r="C13013" i="8"/>
  <c r="C13014" i="8"/>
  <c r="C13015" i="8"/>
  <c r="C13016" i="8"/>
  <c r="C13017" i="8"/>
  <c r="C13018" i="8"/>
  <c r="C13019" i="8"/>
  <c r="C13020" i="8"/>
  <c r="C13021" i="8"/>
  <c r="C13022" i="8"/>
  <c r="C13023" i="8"/>
  <c r="C13024" i="8"/>
  <c r="C13025" i="8"/>
  <c r="C13026" i="8"/>
  <c r="C13027" i="8"/>
  <c r="C13028" i="8"/>
  <c r="C13029" i="8"/>
  <c r="C13030" i="8"/>
  <c r="C13031" i="8"/>
  <c r="C13032" i="8"/>
  <c r="C13033" i="8"/>
  <c r="C13034" i="8"/>
  <c r="C13035" i="8"/>
  <c r="C13036" i="8"/>
  <c r="C13037" i="8"/>
  <c r="C13038" i="8"/>
  <c r="C13039" i="8"/>
  <c r="C13040" i="8"/>
  <c r="C13041" i="8"/>
  <c r="J1645" i="8" s="1"/>
  <c r="C13042" i="8"/>
  <c r="C13043" i="8"/>
  <c r="C13044" i="8"/>
  <c r="C13045" i="8"/>
  <c r="C13046" i="8"/>
  <c r="C13047" i="8"/>
  <c r="C13048" i="8"/>
  <c r="C13049" i="8"/>
  <c r="C13050" i="8"/>
  <c r="C13051" i="8"/>
  <c r="C13052" i="8"/>
  <c r="C13053" i="8"/>
  <c r="C13054" i="8"/>
  <c r="C13055" i="8"/>
  <c r="C13056" i="8"/>
  <c r="C13057" i="8"/>
  <c r="C13058" i="8"/>
  <c r="C13059" i="8"/>
  <c r="C13060" i="8"/>
  <c r="C13061" i="8"/>
  <c r="C13062" i="8"/>
  <c r="C13063" i="8"/>
  <c r="C13064" i="8"/>
  <c r="C13065" i="8"/>
  <c r="C13066" i="8"/>
  <c r="C13067" i="8"/>
  <c r="C13068" i="8"/>
  <c r="C13069" i="8"/>
  <c r="C13070" i="8"/>
  <c r="C13071" i="8"/>
  <c r="C13072" i="8"/>
  <c r="C13073" i="8"/>
  <c r="C13074" i="8"/>
  <c r="C13075" i="8"/>
  <c r="C13076" i="8"/>
  <c r="C13077" i="8"/>
  <c r="C13078" i="8"/>
  <c r="C13079" i="8"/>
  <c r="C13080" i="8"/>
  <c r="C13081" i="8"/>
  <c r="C13082" i="8"/>
  <c r="C13083" i="8"/>
  <c r="C13084" i="8"/>
  <c r="C13085" i="8"/>
  <c r="C13086" i="8"/>
  <c r="C13087" i="8"/>
  <c r="C13088" i="8"/>
  <c r="C13089" i="8"/>
  <c r="C13090" i="8"/>
  <c r="C13091" i="8"/>
  <c r="C13092" i="8"/>
  <c r="C13093" i="8"/>
  <c r="C13094" i="8"/>
  <c r="C13095" i="8"/>
  <c r="C13096" i="8"/>
  <c r="C13097" i="8"/>
  <c r="C13098" i="8"/>
  <c r="C13099" i="8"/>
  <c r="C13100" i="8"/>
  <c r="C13101" i="8"/>
  <c r="C13102" i="8"/>
  <c r="C13103" i="8"/>
  <c r="C13104" i="8"/>
  <c r="C13105" i="8"/>
  <c r="C13106" i="8"/>
  <c r="C13107" i="8"/>
  <c r="C13108" i="8"/>
  <c r="C13109" i="8"/>
  <c r="C13110" i="8"/>
  <c r="C13111" i="8"/>
  <c r="C13112" i="8"/>
  <c r="C13113" i="8"/>
  <c r="C13114" i="8"/>
  <c r="C13115" i="8"/>
  <c r="C13116" i="8"/>
  <c r="C13117" i="8"/>
  <c r="C13118" i="8"/>
  <c r="C13119" i="8"/>
  <c r="C13120" i="8"/>
  <c r="C13121" i="8"/>
  <c r="C13122" i="8"/>
  <c r="C13123" i="8"/>
  <c r="C13124" i="8"/>
  <c r="C13125" i="8"/>
  <c r="C13126" i="8"/>
  <c r="C13127" i="8"/>
  <c r="C13128" i="8"/>
  <c r="C13129" i="8"/>
  <c r="C13130" i="8"/>
  <c r="C13131" i="8"/>
  <c r="C13132" i="8"/>
  <c r="C13133" i="8"/>
  <c r="C13134" i="8"/>
  <c r="C13135" i="8"/>
  <c r="C13136" i="8"/>
  <c r="C13137" i="8"/>
  <c r="C13138" i="8"/>
  <c r="C13139" i="8"/>
  <c r="J1242" i="8" s="1"/>
  <c r="C13140" i="8"/>
  <c r="C13141" i="8"/>
  <c r="C13142" i="8"/>
  <c r="C13143" i="8"/>
  <c r="C13144" i="8"/>
  <c r="C13145" i="8"/>
  <c r="C13146" i="8"/>
  <c r="C13147" i="8"/>
  <c r="C13148" i="8"/>
  <c r="C13149" i="8"/>
  <c r="C13150" i="8"/>
  <c r="C13151" i="8"/>
  <c r="C13152" i="8"/>
  <c r="C13153" i="8"/>
  <c r="C13154" i="8"/>
  <c r="J731" i="8" s="1"/>
  <c r="C13155" i="8"/>
  <c r="C13156" i="8"/>
  <c r="C13157" i="8"/>
  <c r="C13158" i="8"/>
  <c r="C13159" i="8"/>
  <c r="C13160" i="8"/>
  <c r="C13161" i="8"/>
  <c r="C13162" i="8"/>
  <c r="C13163" i="8"/>
  <c r="C13164" i="8"/>
  <c r="C13165" i="8"/>
  <c r="C13166" i="8"/>
  <c r="C13167" i="8"/>
  <c r="C13168" i="8"/>
  <c r="C13169" i="8"/>
  <c r="C13170" i="8"/>
  <c r="C13171" i="8"/>
  <c r="C13172" i="8"/>
  <c r="C13173" i="8"/>
  <c r="C13174" i="8"/>
  <c r="C13175" i="8"/>
  <c r="C13176" i="8"/>
  <c r="C13177" i="8"/>
  <c r="C13178" i="8"/>
  <c r="C13179" i="8"/>
  <c r="C13180" i="8"/>
  <c r="C13181" i="8"/>
  <c r="C13182" i="8"/>
  <c r="C13183" i="8"/>
  <c r="C13184" i="8"/>
  <c r="C13185" i="8"/>
  <c r="C13186" i="8"/>
  <c r="C13187" i="8"/>
  <c r="C13188" i="8"/>
  <c r="C13189" i="8"/>
  <c r="C13190" i="8"/>
  <c r="C13191" i="8"/>
  <c r="C13192" i="8"/>
  <c r="C13193" i="8"/>
  <c r="C13194" i="8"/>
  <c r="C13195" i="8"/>
  <c r="C13196" i="8"/>
  <c r="C13197" i="8"/>
  <c r="C13198" i="8"/>
  <c r="C13199" i="8"/>
  <c r="C13200" i="8"/>
  <c r="C13201" i="8"/>
  <c r="C13202" i="8"/>
  <c r="C13203" i="8"/>
  <c r="C13204" i="8"/>
  <c r="C13205" i="8"/>
  <c r="C13206" i="8"/>
  <c r="C13207" i="8"/>
  <c r="C13208" i="8"/>
  <c r="C13209" i="8"/>
  <c r="C13210" i="8"/>
  <c r="C13211" i="8"/>
  <c r="C13212" i="8"/>
  <c r="C13213" i="8"/>
  <c r="C13214" i="8"/>
  <c r="C13215" i="8"/>
  <c r="C13216" i="8"/>
  <c r="C13217" i="8"/>
  <c r="C13218" i="8"/>
  <c r="C13219" i="8"/>
  <c r="C13220" i="8"/>
  <c r="C13221" i="8"/>
  <c r="C13222" i="8"/>
  <c r="C13223" i="8"/>
  <c r="C13224" i="8"/>
  <c r="C13225" i="8"/>
  <c r="C13226" i="8"/>
  <c r="C13227" i="8"/>
  <c r="C13228" i="8"/>
  <c r="C13229" i="8"/>
  <c r="C13230" i="8"/>
  <c r="C13231" i="8"/>
  <c r="C13232" i="8"/>
  <c r="C13233" i="8"/>
  <c r="C13234" i="8"/>
  <c r="C13235" i="8"/>
  <c r="C13236" i="8"/>
  <c r="C13237" i="8"/>
  <c r="C13238" i="8"/>
  <c r="C13239" i="8"/>
  <c r="C13240" i="8"/>
  <c r="C13241" i="8"/>
  <c r="C13242" i="8"/>
  <c r="C13243" i="8"/>
  <c r="C13244" i="8"/>
  <c r="C13245" i="8"/>
  <c r="C13246" i="8"/>
  <c r="C13247" i="8"/>
  <c r="C13248" i="8"/>
  <c r="C13249" i="8"/>
  <c r="C13250" i="8"/>
  <c r="C13251" i="8"/>
  <c r="C13252" i="8"/>
  <c r="C13253" i="8"/>
  <c r="C13254" i="8"/>
  <c r="C13255" i="8"/>
  <c r="C13256" i="8"/>
  <c r="C13257" i="8"/>
  <c r="C13258" i="8"/>
  <c r="C13259" i="8"/>
  <c r="C13260" i="8"/>
  <c r="C13261" i="8"/>
  <c r="C13262" i="8"/>
  <c r="C13263" i="8"/>
  <c r="C13264" i="8"/>
  <c r="C13265" i="8"/>
  <c r="C13266" i="8"/>
  <c r="C13267" i="8"/>
  <c r="C13268" i="8"/>
  <c r="C13269" i="8"/>
  <c r="C13270" i="8"/>
  <c r="C13271" i="8"/>
  <c r="C13272" i="8"/>
  <c r="C13273" i="8"/>
  <c r="C13274" i="8"/>
  <c r="C13275" i="8"/>
  <c r="C13276" i="8"/>
  <c r="C13277" i="8"/>
  <c r="C13278" i="8"/>
  <c r="C13279" i="8"/>
  <c r="C13280" i="8"/>
  <c r="C13281" i="8"/>
  <c r="C13282" i="8"/>
  <c r="C13283" i="8"/>
  <c r="C13284" i="8"/>
  <c r="C13285" i="8"/>
  <c r="C13286" i="8"/>
  <c r="C13287" i="8"/>
  <c r="C13288" i="8"/>
  <c r="C13289" i="8"/>
  <c r="C13290" i="8"/>
  <c r="C13291" i="8"/>
  <c r="C13292" i="8"/>
  <c r="C13293" i="8"/>
  <c r="C13294" i="8"/>
  <c r="C13295" i="8"/>
  <c r="C13296" i="8"/>
  <c r="C13297" i="8"/>
  <c r="C13298" i="8"/>
  <c r="J521" i="8" s="1"/>
  <c r="C13299" i="8"/>
  <c r="C13300" i="8"/>
  <c r="C13301" i="8"/>
  <c r="C13302" i="8"/>
  <c r="C13303" i="8"/>
  <c r="C13304" i="8"/>
  <c r="C13305" i="8"/>
  <c r="C13306" i="8"/>
  <c r="C13307" i="8"/>
  <c r="C13308" i="8"/>
  <c r="C13309" i="8"/>
  <c r="C13310" i="8"/>
  <c r="C13311" i="8"/>
  <c r="C13312" i="8"/>
  <c r="C13313" i="8"/>
  <c r="C13314" i="8"/>
  <c r="C13315" i="8"/>
  <c r="C13316" i="8"/>
  <c r="C13317" i="8"/>
  <c r="C13318" i="8"/>
  <c r="C13319" i="8"/>
  <c r="C13320" i="8"/>
  <c r="C13321" i="8"/>
  <c r="C13322" i="8"/>
  <c r="C13323" i="8"/>
  <c r="C13324" i="8"/>
  <c r="C13325" i="8"/>
  <c r="C13326" i="8"/>
  <c r="C13327" i="8"/>
  <c r="C13328" i="8"/>
  <c r="C13329" i="8"/>
  <c r="C13330" i="8"/>
  <c r="C13331" i="8"/>
  <c r="C13332" i="8"/>
  <c r="C13333" i="8"/>
  <c r="C13334" i="8"/>
  <c r="C13335" i="8"/>
  <c r="C13336" i="8"/>
  <c r="C13337" i="8"/>
  <c r="C13338" i="8"/>
  <c r="C13339" i="8"/>
  <c r="C13340" i="8"/>
  <c r="C13341" i="8"/>
  <c r="C13342" i="8"/>
  <c r="C13343" i="8"/>
  <c r="C13344" i="8"/>
  <c r="C13345" i="8"/>
  <c r="C13346" i="8"/>
  <c r="C13347" i="8"/>
  <c r="C13348" i="8"/>
  <c r="C13349" i="8"/>
  <c r="C13350" i="8"/>
  <c r="C13351" i="8"/>
  <c r="C13352" i="8"/>
  <c r="C13353" i="8"/>
  <c r="C13354" i="8"/>
  <c r="C13355" i="8"/>
  <c r="C13356" i="8"/>
  <c r="C13357" i="8"/>
  <c r="C13358" i="8"/>
  <c r="C13359" i="8"/>
  <c r="C13360" i="8"/>
  <c r="C13361" i="8"/>
  <c r="C13362" i="8"/>
  <c r="C13363" i="8"/>
  <c r="C13364" i="8"/>
  <c r="C13365" i="8"/>
  <c r="C13366" i="8"/>
  <c r="C13367" i="8"/>
  <c r="C13368" i="8"/>
  <c r="C13369" i="8"/>
  <c r="C13370" i="8"/>
  <c r="C13371" i="8"/>
  <c r="C13372" i="8"/>
  <c r="C13373" i="8"/>
  <c r="C13374" i="8"/>
  <c r="C13375" i="8"/>
  <c r="C13376" i="8"/>
  <c r="C13377" i="8"/>
  <c r="C13378" i="8"/>
  <c r="C13379" i="8"/>
  <c r="C13380" i="8"/>
  <c r="C13381" i="8"/>
  <c r="J385" i="8" s="1"/>
  <c r="C13382" i="8"/>
  <c r="C13383" i="8"/>
  <c r="C13384" i="8"/>
  <c r="C13385" i="8"/>
  <c r="C13386" i="8"/>
  <c r="C13387" i="8"/>
  <c r="C13388" i="8"/>
  <c r="C13389" i="8"/>
  <c r="C13390" i="8"/>
  <c r="C13391" i="8"/>
  <c r="C13392" i="8"/>
  <c r="C13393" i="8"/>
  <c r="C13394" i="8"/>
  <c r="C13395" i="8"/>
  <c r="C13396" i="8"/>
  <c r="C13397" i="8"/>
  <c r="C13398" i="8"/>
  <c r="C13399" i="8"/>
  <c r="C13400" i="8"/>
  <c r="C13401" i="8"/>
  <c r="C13402" i="8"/>
  <c r="C13403" i="8"/>
  <c r="C13404" i="8"/>
  <c r="C13405" i="8"/>
  <c r="C13406" i="8"/>
  <c r="C13407" i="8"/>
  <c r="C13408" i="8"/>
  <c r="C13409" i="8"/>
  <c r="C13410" i="8"/>
  <c r="C13411" i="8"/>
  <c r="C13412" i="8"/>
  <c r="C13413" i="8"/>
  <c r="C13414" i="8"/>
  <c r="C13415" i="8"/>
  <c r="C13416" i="8"/>
  <c r="C13417" i="8"/>
  <c r="C13418" i="8"/>
  <c r="C13419" i="8"/>
  <c r="C13420" i="8"/>
  <c r="C13421" i="8"/>
  <c r="C13422" i="8"/>
  <c r="C13423" i="8"/>
  <c r="C13424" i="8"/>
  <c r="C13425" i="8"/>
  <c r="C13426" i="8"/>
  <c r="C13427" i="8"/>
  <c r="C13428" i="8"/>
  <c r="C13429" i="8"/>
  <c r="C13430" i="8"/>
  <c r="C13431" i="8"/>
  <c r="C13432" i="8"/>
  <c r="C13433" i="8"/>
  <c r="C13434" i="8"/>
  <c r="C13435" i="8"/>
  <c r="C13436" i="8"/>
  <c r="C13437" i="8"/>
  <c r="C13438" i="8"/>
  <c r="C13439" i="8"/>
  <c r="C13440" i="8"/>
  <c r="C13441" i="8"/>
  <c r="C13442" i="8"/>
  <c r="C13443" i="8"/>
  <c r="C13444" i="8"/>
  <c r="C13445" i="8"/>
  <c r="C13446" i="8"/>
  <c r="C13447" i="8"/>
  <c r="C13448" i="8"/>
  <c r="C13449" i="8"/>
  <c r="C13450" i="8"/>
  <c r="C13451" i="8"/>
  <c r="C13452" i="8"/>
  <c r="C13453" i="8"/>
  <c r="C13454" i="8"/>
  <c r="C13455" i="8"/>
  <c r="C13456" i="8"/>
  <c r="C13457" i="8"/>
  <c r="C13458" i="8"/>
  <c r="C13459" i="8"/>
  <c r="C13460" i="8"/>
  <c r="C13461" i="8"/>
  <c r="C13462" i="8"/>
  <c r="C13463" i="8"/>
  <c r="C13464" i="8"/>
  <c r="C13465" i="8"/>
  <c r="C13466" i="8"/>
  <c r="C13467" i="8"/>
  <c r="C13468" i="8"/>
  <c r="C13469" i="8"/>
  <c r="C13470" i="8"/>
  <c r="C13471" i="8"/>
  <c r="C13472" i="8"/>
  <c r="C13473" i="8"/>
  <c r="C13474" i="8"/>
  <c r="C13475" i="8"/>
  <c r="C13476" i="8"/>
  <c r="C13477" i="8"/>
  <c r="C13478" i="8"/>
  <c r="C13479" i="8"/>
  <c r="C13480" i="8"/>
  <c r="C13481" i="8"/>
  <c r="C13482" i="8"/>
  <c r="C13483" i="8"/>
  <c r="C13484" i="8"/>
  <c r="C13485" i="8"/>
  <c r="C13486" i="8"/>
  <c r="C13487" i="8"/>
  <c r="C13488" i="8"/>
  <c r="C13489" i="8"/>
  <c r="C13490" i="8"/>
  <c r="C13491" i="8"/>
  <c r="C13492" i="8"/>
  <c r="C13493" i="8"/>
  <c r="C13494" i="8"/>
  <c r="C13495" i="8"/>
  <c r="C13496" i="8"/>
  <c r="C13497" i="8"/>
  <c r="C13498" i="8"/>
  <c r="C13499" i="8"/>
  <c r="C13500" i="8"/>
  <c r="C13501" i="8"/>
  <c r="C13502" i="8"/>
  <c r="J249" i="8" s="1"/>
  <c r="C13503" i="8"/>
  <c r="C13504" i="8"/>
  <c r="C13505" i="8"/>
  <c r="C13506" i="8"/>
  <c r="C13507" i="8"/>
  <c r="C13508" i="8"/>
  <c r="C13509" i="8"/>
  <c r="C13510" i="8"/>
  <c r="C13511" i="8"/>
  <c r="C13512" i="8"/>
  <c r="C13513" i="8"/>
  <c r="C13514" i="8"/>
  <c r="C13515" i="8"/>
  <c r="C13516" i="8"/>
  <c r="C13517" i="8"/>
  <c r="C13518" i="8"/>
  <c r="C13519" i="8"/>
  <c r="J887" i="8" s="1"/>
  <c r="C13520" i="8"/>
  <c r="C13521" i="8"/>
  <c r="C13522" i="8"/>
  <c r="C13523" i="8"/>
  <c r="C13524" i="8"/>
  <c r="C13525" i="8"/>
  <c r="C13526" i="8"/>
  <c r="C13527" i="8"/>
  <c r="C13528" i="8"/>
  <c r="C13529" i="8"/>
  <c r="C13530" i="8"/>
  <c r="C13531" i="8"/>
  <c r="C13532" i="8"/>
  <c r="C13533" i="8"/>
  <c r="C13534" i="8"/>
  <c r="C13535" i="8"/>
  <c r="C13536" i="8"/>
  <c r="C13537" i="8"/>
  <c r="C13538" i="8"/>
  <c r="C13539" i="8"/>
  <c r="C13540" i="8"/>
  <c r="C13541" i="8"/>
  <c r="C13542" i="8"/>
  <c r="C13543" i="8"/>
  <c r="C13544" i="8"/>
  <c r="C13545" i="8"/>
  <c r="C13546" i="8"/>
  <c r="C13547" i="8"/>
  <c r="C13548" i="8"/>
  <c r="C13549" i="8"/>
  <c r="C13550" i="8"/>
  <c r="C13551" i="8"/>
  <c r="C13552" i="8"/>
  <c r="C13553" i="8"/>
  <c r="C13554" i="8"/>
  <c r="C13555" i="8"/>
  <c r="C13556" i="8"/>
  <c r="C13557" i="8"/>
  <c r="C13558" i="8"/>
  <c r="C13559" i="8"/>
  <c r="C13560" i="8"/>
  <c r="C13561" i="8"/>
  <c r="C13562" i="8"/>
  <c r="C13563" i="8"/>
  <c r="C13564" i="8"/>
  <c r="C13565" i="8"/>
  <c r="J678" i="8" s="1"/>
  <c r="C13566" i="8"/>
  <c r="C13567" i="8"/>
  <c r="C13568" i="8"/>
  <c r="C13569" i="8"/>
  <c r="C13570" i="8"/>
  <c r="C13571" i="8"/>
  <c r="C13572" i="8"/>
  <c r="C13573" i="8"/>
  <c r="C13574" i="8"/>
  <c r="C13575" i="8"/>
  <c r="C13576" i="8"/>
  <c r="C13577" i="8"/>
  <c r="C13578" i="8"/>
  <c r="C13579" i="8"/>
  <c r="C13580" i="8"/>
  <c r="C13581" i="8"/>
  <c r="C13582" i="8"/>
  <c r="C13583" i="8"/>
  <c r="C13584" i="8"/>
  <c r="C13585" i="8"/>
  <c r="C13586" i="8"/>
  <c r="C13587" i="8"/>
  <c r="C13588" i="8"/>
  <c r="C13589" i="8"/>
  <c r="C13590" i="8"/>
  <c r="C13591" i="8"/>
  <c r="C13592" i="8"/>
  <c r="C13593" i="8"/>
  <c r="C13594" i="8"/>
  <c r="C13595" i="8"/>
  <c r="C13596" i="8"/>
  <c r="C13597" i="8"/>
  <c r="C13598" i="8"/>
  <c r="C13599" i="8"/>
  <c r="C13600" i="8"/>
  <c r="C13601" i="8"/>
  <c r="C13602" i="8"/>
  <c r="C13603" i="8"/>
  <c r="C13604" i="8"/>
  <c r="C13605" i="8"/>
  <c r="C13606" i="8"/>
  <c r="C13607" i="8"/>
  <c r="C13608" i="8"/>
  <c r="C13609" i="8"/>
  <c r="C13610" i="8"/>
  <c r="C13611" i="8"/>
  <c r="C13612" i="8"/>
  <c r="C13613" i="8"/>
  <c r="C13614" i="8"/>
  <c r="C13615" i="8"/>
  <c r="C13616" i="8"/>
  <c r="C13617" i="8"/>
  <c r="C13618" i="8"/>
  <c r="C13619" i="8"/>
  <c r="C13620" i="8"/>
  <c r="C13621" i="8"/>
  <c r="C13622" i="8"/>
  <c r="C13623" i="8"/>
  <c r="C13624" i="8"/>
  <c r="C13625" i="8"/>
  <c r="C13626" i="8"/>
  <c r="C13627" i="8"/>
  <c r="C13628" i="8"/>
  <c r="C13629" i="8"/>
  <c r="C13630" i="8"/>
  <c r="C13631" i="8"/>
  <c r="C13632" i="8"/>
  <c r="C13633" i="8"/>
  <c r="C13634" i="8"/>
  <c r="C13635" i="8"/>
  <c r="C13636" i="8"/>
  <c r="C13637" i="8"/>
  <c r="C13638" i="8"/>
  <c r="J411" i="8" s="1"/>
  <c r="C13639" i="8"/>
  <c r="C13640" i="8"/>
  <c r="C13641" i="8"/>
  <c r="C13642" i="8"/>
  <c r="C13643" i="8"/>
  <c r="C13644" i="8"/>
  <c r="C13645" i="8"/>
  <c r="C13646" i="8"/>
  <c r="C13647" i="8"/>
  <c r="C13648" i="8"/>
  <c r="C13649" i="8"/>
  <c r="C13650" i="8"/>
  <c r="C13651" i="8"/>
  <c r="C13652" i="8"/>
  <c r="C13653" i="8"/>
  <c r="C13654" i="8"/>
  <c r="C13655" i="8"/>
  <c r="C13656" i="8"/>
  <c r="C13657" i="8"/>
  <c r="C13658" i="8"/>
  <c r="C13659" i="8"/>
  <c r="C13660" i="8"/>
  <c r="C13661" i="8"/>
  <c r="C13662" i="8"/>
  <c r="C13663" i="8"/>
  <c r="C13664" i="8"/>
  <c r="C13665" i="8"/>
  <c r="C13666" i="8"/>
  <c r="C13667" i="8"/>
  <c r="C13668" i="8"/>
  <c r="C13669" i="8"/>
  <c r="C13670" i="8"/>
  <c r="C13671" i="8"/>
  <c r="C13672" i="8"/>
  <c r="C13673" i="8"/>
  <c r="C13674" i="8"/>
  <c r="C13675" i="8"/>
  <c r="C13676" i="8"/>
  <c r="C13677" i="8"/>
  <c r="C13678" i="8"/>
  <c r="C13679" i="8"/>
  <c r="C13680" i="8"/>
  <c r="C13681" i="8"/>
  <c r="C13682" i="8"/>
  <c r="C13683" i="8"/>
  <c r="C13684" i="8"/>
  <c r="C13685" i="8"/>
  <c r="C13686" i="8"/>
  <c r="J1353" i="8" s="1"/>
  <c r="C13687" i="8"/>
  <c r="C13688" i="8"/>
  <c r="C13689" i="8"/>
  <c r="C13690" i="8"/>
  <c r="C13691" i="8"/>
  <c r="C13692" i="8"/>
  <c r="C13693" i="8"/>
  <c r="C13694" i="8"/>
  <c r="C13695" i="8"/>
  <c r="C13696" i="8"/>
  <c r="C13697" i="8"/>
  <c r="C13698" i="8"/>
  <c r="C13699" i="8"/>
  <c r="C13700" i="8"/>
  <c r="C13701" i="8"/>
  <c r="J621" i="8" s="1"/>
  <c r="C13702" i="8"/>
  <c r="C13703" i="8"/>
  <c r="C13704" i="8"/>
  <c r="C13705" i="8"/>
  <c r="C13706" i="8"/>
  <c r="C13707" i="8"/>
  <c r="C13708" i="8"/>
  <c r="C13709" i="8"/>
  <c r="C13710" i="8"/>
  <c r="C13711" i="8"/>
  <c r="C13712" i="8"/>
  <c r="C13713" i="8"/>
  <c r="C13714" i="8"/>
  <c r="C13715" i="8"/>
  <c r="C13716" i="8"/>
  <c r="C13717" i="8"/>
  <c r="C13718" i="8"/>
  <c r="C13719" i="8"/>
  <c r="C13720" i="8"/>
  <c r="C13721" i="8"/>
  <c r="C13722" i="8"/>
  <c r="C13723" i="8"/>
  <c r="C13724" i="8"/>
  <c r="C13725" i="8"/>
  <c r="C13726" i="8"/>
  <c r="C13727" i="8"/>
  <c r="C13728" i="8"/>
  <c r="C13729" i="8"/>
  <c r="C13730" i="8"/>
  <c r="C13731" i="8"/>
  <c r="C13732" i="8"/>
  <c r="C13733" i="8"/>
  <c r="C13734" i="8"/>
  <c r="C13735" i="8"/>
  <c r="C13736" i="8"/>
  <c r="J1304" i="8" s="1"/>
  <c r="C13737" i="8"/>
  <c r="C13738" i="8"/>
  <c r="C13739" i="8"/>
  <c r="C13740" i="8"/>
  <c r="C13741" i="8"/>
  <c r="C13742" i="8"/>
  <c r="C13743" i="8"/>
  <c r="C13744" i="8"/>
  <c r="C13745" i="8"/>
  <c r="C13746" i="8"/>
  <c r="C13747" i="8"/>
  <c r="C13748" i="8"/>
  <c r="C13749" i="8"/>
  <c r="C13750" i="8"/>
  <c r="C13751" i="8"/>
  <c r="C13752" i="8"/>
  <c r="C13753" i="8"/>
  <c r="C13754" i="8"/>
  <c r="C13755" i="8"/>
  <c r="C13756" i="8"/>
  <c r="C13757" i="8"/>
  <c r="C13758" i="8"/>
  <c r="C13759" i="8"/>
  <c r="C13760" i="8"/>
  <c r="C13761" i="8"/>
  <c r="C13762" i="8"/>
  <c r="C13763" i="8"/>
  <c r="J1454" i="8" s="1"/>
  <c r="C13764" i="8"/>
  <c r="C13765" i="8"/>
  <c r="C13766" i="8"/>
  <c r="C13767" i="8"/>
  <c r="C13768" i="8"/>
  <c r="C13769" i="8"/>
  <c r="C13770" i="8"/>
  <c r="C13771" i="8"/>
  <c r="C13772" i="8"/>
  <c r="C13773" i="8"/>
  <c r="J1018" i="8" s="1"/>
  <c r="C13774" i="8"/>
  <c r="C13775" i="8"/>
  <c r="C13776" i="8"/>
  <c r="C13777" i="8"/>
  <c r="C13778" i="8"/>
  <c r="C13779" i="8"/>
  <c r="C13780" i="8"/>
  <c r="C13781" i="8"/>
  <c r="C13782" i="8"/>
  <c r="C13783" i="8"/>
  <c r="C13784" i="8"/>
  <c r="C13785" i="8"/>
  <c r="C13786" i="8"/>
  <c r="C13787" i="8"/>
  <c r="C13788" i="8"/>
  <c r="C13789" i="8"/>
  <c r="C13790" i="8"/>
  <c r="C13791" i="8"/>
  <c r="C13792" i="8"/>
  <c r="C13793" i="8"/>
  <c r="C13794" i="8"/>
  <c r="C13795" i="8"/>
  <c r="C13796" i="8"/>
  <c r="C13797" i="8"/>
  <c r="C13798" i="8"/>
  <c r="C13799" i="8"/>
  <c r="C13800" i="8"/>
  <c r="C13801" i="8"/>
  <c r="C13802" i="8"/>
  <c r="C13803" i="8"/>
  <c r="C13804" i="8"/>
  <c r="C13805" i="8"/>
  <c r="C13806" i="8"/>
  <c r="C13807" i="8"/>
  <c r="C13808" i="8"/>
  <c r="C13809" i="8"/>
  <c r="J1059" i="8" s="1"/>
  <c r="C13810" i="8"/>
  <c r="C13811" i="8"/>
  <c r="C13812" i="8"/>
  <c r="C13813" i="8"/>
  <c r="C13814" i="8"/>
  <c r="C13815" i="8"/>
  <c r="C13816" i="8"/>
  <c r="C13817" i="8"/>
  <c r="C13818" i="8"/>
  <c r="C13819" i="8"/>
  <c r="C13820" i="8"/>
  <c r="C13821" i="8"/>
  <c r="C13822" i="8"/>
  <c r="C13823" i="8"/>
  <c r="C13824" i="8"/>
  <c r="C13825" i="8"/>
  <c r="C13826" i="8"/>
  <c r="C13827" i="8"/>
  <c r="C13828" i="8"/>
  <c r="C13829" i="8"/>
  <c r="C13830" i="8"/>
  <c r="C13831" i="8"/>
  <c r="C13832" i="8"/>
  <c r="C13833" i="8"/>
  <c r="C13834" i="8"/>
  <c r="C13835" i="8"/>
  <c r="C13836" i="8"/>
  <c r="C13837" i="8"/>
  <c r="C13838" i="8"/>
  <c r="C13839" i="8"/>
  <c r="C13840" i="8"/>
  <c r="C13841" i="8"/>
  <c r="C13842" i="8"/>
  <c r="C13843" i="8"/>
  <c r="C13844" i="8"/>
  <c r="C13845" i="8"/>
  <c r="C13846" i="8"/>
  <c r="C13847" i="8"/>
  <c r="C13848" i="8"/>
  <c r="C13849" i="8"/>
  <c r="C13850" i="8"/>
  <c r="C13851" i="8"/>
  <c r="C13852" i="8"/>
  <c r="C13853" i="8"/>
  <c r="C13854" i="8"/>
  <c r="C13855" i="8"/>
  <c r="C13856" i="8"/>
  <c r="C13857" i="8"/>
  <c r="C13858" i="8"/>
  <c r="C13859" i="8"/>
  <c r="C13860" i="8"/>
  <c r="C13861" i="8"/>
  <c r="C13862" i="8"/>
  <c r="C13863" i="8"/>
  <c r="C13864" i="8"/>
  <c r="C13865" i="8"/>
  <c r="C13866" i="8"/>
  <c r="C13867" i="8"/>
  <c r="C13868" i="8"/>
  <c r="J830" i="8" s="1"/>
  <c r="C13869" i="8"/>
  <c r="C13870" i="8"/>
  <c r="C13871" i="8"/>
  <c r="C13872" i="8"/>
  <c r="C13873" i="8"/>
  <c r="C13874" i="8"/>
  <c r="C13875" i="8"/>
  <c r="C13876" i="8"/>
  <c r="C13877" i="8"/>
  <c r="C13878" i="8"/>
  <c r="C13879" i="8"/>
  <c r="C13880" i="8"/>
  <c r="C13881" i="8"/>
  <c r="C13882" i="8"/>
  <c r="C13883" i="8"/>
  <c r="C13884" i="8"/>
  <c r="C13885" i="8"/>
  <c r="C13886" i="8"/>
  <c r="C13887" i="8"/>
  <c r="C13888" i="8"/>
  <c r="C13889" i="8"/>
  <c r="C13890" i="8"/>
  <c r="C13891" i="8"/>
  <c r="C13892" i="8"/>
  <c r="C13893" i="8"/>
  <c r="C13894" i="8"/>
  <c r="J1712" i="8" s="1"/>
  <c r="C13895" i="8"/>
  <c r="C13896" i="8"/>
  <c r="C13897" i="8"/>
  <c r="C13898" i="8"/>
  <c r="C13899" i="8"/>
  <c r="C13900" i="8"/>
  <c r="C13901" i="8"/>
  <c r="C13902" i="8"/>
  <c r="C13903" i="8"/>
  <c r="C13904" i="8"/>
  <c r="C13905" i="8"/>
  <c r="C13906" i="8"/>
  <c r="C13907" i="8"/>
  <c r="C13908" i="8"/>
  <c r="C13909" i="8"/>
  <c r="C13910" i="8"/>
  <c r="C13911" i="8"/>
  <c r="C13912" i="8"/>
  <c r="C13913" i="8"/>
  <c r="C13914" i="8"/>
  <c r="C13915" i="8"/>
  <c r="C13916" i="8"/>
  <c r="C13917" i="8"/>
  <c r="C13918" i="8"/>
  <c r="C13919" i="8"/>
  <c r="C13920" i="8"/>
  <c r="C13921" i="8"/>
  <c r="C13922" i="8"/>
  <c r="C13923" i="8"/>
  <c r="C13924" i="8"/>
  <c r="C13925" i="8"/>
  <c r="C13926" i="8"/>
  <c r="C13927" i="8"/>
  <c r="C13928" i="8"/>
  <c r="C13929" i="8"/>
  <c r="C13930" i="8"/>
  <c r="C13931" i="8"/>
  <c r="C13932" i="8"/>
  <c r="C13933" i="8"/>
  <c r="C13934" i="8"/>
  <c r="C13935" i="8"/>
  <c r="C13936" i="8"/>
  <c r="C13937" i="8"/>
  <c r="C13938" i="8"/>
  <c r="C13939" i="8"/>
  <c r="C13940" i="8"/>
  <c r="C13941" i="8"/>
  <c r="C13942" i="8"/>
  <c r="C13943" i="8"/>
  <c r="C13944" i="8"/>
  <c r="C13945" i="8"/>
  <c r="C13946" i="8"/>
  <c r="C13947" i="8"/>
  <c r="C13948" i="8"/>
  <c r="C13949" i="8"/>
  <c r="C13950" i="8"/>
  <c r="C13951" i="8"/>
  <c r="C13952" i="8"/>
  <c r="C13953" i="8"/>
  <c r="C13954" i="8"/>
  <c r="C13955" i="8"/>
  <c r="C13956" i="8"/>
  <c r="C13957" i="8"/>
  <c r="C13958" i="8"/>
  <c r="C13959" i="8"/>
  <c r="C13960" i="8"/>
  <c r="C13961" i="8"/>
  <c r="C13962" i="8"/>
  <c r="C13963" i="8"/>
  <c r="C13964" i="8"/>
  <c r="C13965" i="8"/>
  <c r="C13966" i="8"/>
  <c r="C13967" i="8"/>
  <c r="C13968" i="8"/>
  <c r="C13969" i="8"/>
  <c r="C13970" i="8"/>
  <c r="C13971" i="8"/>
  <c r="C13972" i="8"/>
  <c r="C13973" i="8"/>
  <c r="C13974" i="8"/>
  <c r="C13975" i="8"/>
  <c r="C13976" i="8"/>
  <c r="C13977" i="8"/>
  <c r="C13978" i="8"/>
  <c r="C13979" i="8"/>
  <c r="C13980" i="8"/>
  <c r="C13981" i="8"/>
  <c r="C13982" i="8"/>
  <c r="C13983" i="8"/>
  <c r="C13984" i="8"/>
  <c r="C13985" i="8"/>
  <c r="C13986" i="8"/>
  <c r="J1823" i="8" s="1"/>
  <c r="C13987" i="8"/>
  <c r="C13988" i="8"/>
  <c r="C13989" i="8"/>
  <c r="C13990" i="8"/>
  <c r="C13991" i="8"/>
  <c r="C13992" i="8"/>
  <c r="C13993" i="8"/>
  <c r="C13994" i="8"/>
  <c r="C13995" i="8"/>
  <c r="C13996" i="8"/>
  <c r="C13997" i="8"/>
  <c r="C13998" i="8"/>
  <c r="C13999" i="8"/>
  <c r="C14000" i="8"/>
  <c r="C14001" i="8"/>
  <c r="C14002" i="8"/>
  <c r="C14003" i="8"/>
  <c r="C14004" i="8"/>
  <c r="C14005" i="8"/>
  <c r="C14006" i="8"/>
  <c r="C14007" i="8"/>
  <c r="C14008" i="8"/>
  <c r="C14009" i="8"/>
  <c r="C14010" i="8"/>
  <c r="C14011" i="8"/>
  <c r="C14012" i="8"/>
  <c r="C14013" i="8"/>
  <c r="C14014" i="8"/>
  <c r="C14015" i="8"/>
  <c r="C14016" i="8"/>
  <c r="C14017" i="8"/>
  <c r="C14018" i="8"/>
  <c r="C14019" i="8"/>
  <c r="C14020" i="8"/>
  <c r="C14021" i="8"/>
  <c r="J1791" i="8" s="1"/>
  <c r="C14022" i="8"/>
  <c r="C14023" i="8"/>
  <c r="C14024" i="8"/>
  <c r="C14025" i="8"/>
  <c r="C14026" i="8"/>
  <c r="C14027" i="8"/>
  <c r="C14028" i="8"/>
  <c r="C14029" i="8"/>
  <c r="C14030" i="8"/>
  <c r="C14031" i="8"/>
  <c r="C14032" i="8"/>
  <c r="C14033" i="8"/>
  <c r="J339" i="8" s="1"/>
  <c r="C14034" i="8"/>
  <c r="C14035" i="8"/>
  <c r="C14036" i="8"/>
  <c r="C14037" i="8"/>
  <c r="C14038" i="8"/>
  <c r="C14039" i="8"/>
  <c r="C14040" i="8"/>
  <c r="C14041" i="8"/>
  <c r="C14042" i="8"/>
  <c r="C14043" i="8"/>
  <c r="C14044" i="8"/>
  <c r="C14045" i="8"/>
  <c r="C14046" i="8"/>
  <c r="C14047" i="8"/>
  <c r="C14048" i="8"/>
  <c r="C14049" i="8"/>
  <c r="C14050" i="8"/>
  <c r="C14051" i="8"/>
  <c r="C14052" i="8"/>
  <c r="C14053" i="8"/>
  <c r="C14054" i="8"/>
  <c r="C14055" i="8"/>
  <c r="C14056" i="8"/>
  <c r="C14057" i="8"/>
  <c r="C14058" i="8"/>
  <c r="C14059" i="8"/>
  <c r="C14060" i="8"/>
  <c r="C14061" i="8"/>
  <c r="C14062" i="8"/>
  <c r="C14063" i="8"/>
  <c r="C14064" i="8"/>
  <c r="C14065" i="8"/>
  <c r="C14066" i="8"/>
  <c r="C14067" i="8"/>
  <c r="C14068" i="8"/>
  <c r="C14069" i="8"/>
  <c r="C14070" i="8"/>
  <c r="C14071" i="8"/>
  <c r="C14072" i="8"/>
  <c r="C14073" i="8"/>
  <c r="C14074" i="8"/>
  <c r="C14075" i="8"/>
  <c r="C14076" i="8"/>
  <c r="C14077" i="8"/>
  <c r="C14078" i="8"/>
  <c r="J1143" i="8" s="1"/>
  <c r="C14079" i="8"/>
  <c r="C14080" i="8"/>
  <c r="C14081" i="8"/>
  <c r="C14082" i="8"/>
  <c r="C14083" i="8"/>
  <c r="C14084" i="8"/>
  <c r="C14085" i="8"/>
  <c r="C14086" i="8"/>
  <c r="C14087" i="8"/>
  <c r="C14088" i="8"/>
  <c r="C14089" i="8"/>
  <c r="C14090" i="8"/>
  <c r="C14091" i="8"/>
  <c r="C14092" i="8"/>
  <c r="C14093" i="8"/>
  <c r="C14094" i="8"/>
  <c r="C14095" i="8"/>
  <c r="C14096" i="8"/>
  <c r="C14097" i="8"/>
  <c r="C14098" i="8"/>
  <c r="C14099" i="8"/>
  <c r="C14100" i="8"/>
  <c r="C14101" i="8"/>
  <c r="C14102" i="8"/>
  <c r="C14103" i="8"/>
  <c r="C14104" i="8"/>
  <c r="C14105" i="8"/>
  <c r="C14106" i="8"/>
  <c r="J1507" i="8" s="1"/>
  <c r="C14107" i="8"/>
  <c r="C14108" i="8"/>
  <c r="C14109" i="8"/>
  <c r="C14110" i="8"/>
  <c r="C14111" i="8"/>
  <c r="C14112" i="8"/>
  <c r="C14113" i="8"/>
  <c r="C14114" i="8"/>
  <c r="J1787" i="8" s="1"/>
  <c r="C14115" i="8"/>
  <c r="C14116" i="8"/>
  <c r="C14117" i="8"/>
  <c r="C14118" i="8"/>
  <c r="C14119" i="8"/>
  <c r="C14120" i="8"/>
  <c r="C14121" i="8"/>
  <c r="C14122" i="8"/>
  <c r="C14123" i="8"/>
  <c r="C14124" i="8"/>
  <c r="C14125" i="8"/>
  <c r="C14126" i="8"/>
  <c r="J320" i="8" s="1"/>
  <c r="C14127" i="8"/>
  <c r="C14128" i="8"/>
  <c r="C14129" i="8"/>
  <c r="C14130" i="8"/>
  <c r="C14131" i="8"/>
  <c r="C14132" i="8"/>
  <c r="C14133" i="8"/>
  <c r="C14134" i="8"/>
  <c r="C14135" i="8"/>
  <c r="C14136" i="8"/>
  <c r="C14137" i="8"/>
  <c r="C14138" i="8"/>
  <c r="C14139" i="8"/>
  <c r="C14140" i="8"/>
  <c r="C14141" i="8"/>
  <c r="C14142" i="8"/>
  <c r="C14143" i="8"/>
  <c r="C14144" i="8"/>
  <c r="C14145" i="8"/>
  <c r="C14146" i="8"/>
  <c r="C14147" i="8"/>
  <c r="C14148" i="8"/>
  <c r="C14149" i="8"/>
  <c r="C14150" i="8"/>
  <c r="C14151" i="8"/>
  <c r="C14152" i="8"/>
  <c r="C14153" i="8"/>
  <c r="C14154" i="8"/>
  <c r="C14155" i="8"/>
  <c r="C14156" i="8"/>
  <c r="C14157" i="8"/>
  <c r="C14158" i="8"/>
  <c r="C14159" i="8"/>
  <c r="C14160" i="8"/>
  <c r="C14161" i="8"/>
  <c r="C14162" i="8"/>
  <c r="C14163" i="8"/>
  <c r="C14164" i="8"/>
  <c r="C14165" i="8"/>
  <c r="C14166" i="8"/>
  <c r="C14167" i="8"/>
  <c r="C14168" i="8"/>
  <c r="C14169" i="8"/>
  <c r="C14170" i="8"/>
  <c r="C14171" i="8"/>
  <c r="C14172" i="8"/>
  <c r="C14173" i="8"/>
  <c r="C14174" i="8"/>
  <c r="C14175" i="8"/>
  <c r="C14176" i="8"/>
  <c r="C14177" i="8"/>
  <c r="C14178" i="8"/>
  <c r="C14179" i="8"/>
  <c r="C14180" i="8"/>
  <c r="C14181" i="8"/>
  <c r="C14182" i="8"/>
  <c r="C14183" i="8"/>
  <c r="C14184" i="8"/>
  <c r="C14185" i="8"/>
  <c r="C14186" i="8"/>
  <c r="C14187" i="8"/>
  <c r="C14188" i="8"/>
  <c r="C14189" i="8"/>
  <c r="C14190" i="8"/>
  <c r="C14191" i="8"/>
  <c r="C14192" i="8"/>
  <c r="C14193" i="8"/>
  <c r="C14194" i="8"/>
  <c r="C14195" i="8"/>
  <c r="C14196" i="8"/>
  <c r="C14197" i="8"/>
  <c r="C14198" i="8"/>
  <c r="C14199" i="8"/>
  <c r="C14200" i="8"/>
  <c r="C14201" i="8"/>
  <c r="C14202" i="8"/>
  <c r="C14203" i="8"/>
  <c r="C14204" i="8"/>
  <c r="C14205" i="8"/>
  <c r="C14206" i="8"/>
  <c r="C14207" i="8"/>
  <c r="C14208" i="8"/>
  <c r="C14209" i="8"/>
  <c r="C14210" i="8"/>
  <c r="J520" i="8" s="1"/>
  <c r="C14211" i="8"/>
  <c r="C14212" i="8"/>
  <c r="C14213" i="8"/>
  <c r="C14214" i="8"/>
  <c r="C14215" i="8"/>
  <c r="C14216" i="8"/>
  <c r="C14217" i="8"/>
  <c r="C14218" i="8"/>
  <c r="C14219" i="8"/>
  <c r="C14220" i="8"/>
  <c r="C14221" i="8"/>
  <c r="C14222" i="8"/>
  <c r="C14223" i="8"/>
  <c r="C14224" i="8"/>
  <c r="C14225" i="8"/>
  <c r="C14226" i="8"/>
  <c r="C14227" i="8"/>
  <c r="C14228" i="8"/>
  <c r="C14229" i="8"/>
  <c r="C14230" i="8"/>
  <c r="C14231" i="8"/>
  <c r="C14232" i="8"/>
  <c r="C14233" i="8"/>
  <c r="C14234" i="8"/>
  <c r="C14235" i="8"/>
  <c r="C14236" i="8"/>
  <c r="C14237" i="8"/>
  <c r="C14238" i="8"/>
  <c r="C14239" i="8"/>
  <c r="C14240" i="8"/>
  <c r="C14241" i="8"/>
  <c r="C14242" i="8"/>
  <c r="C14243" i="8"/>
  <c r="C14244" i="8"/>
  <c r="C14245" i="8"/>
  <c r="C14246" i="8"/>
  <c r="C14247" i="8"/>
  <c r="C14248" i="8"/>
  <c r="C14249" i="8"/>
  <c r="C14250" i="8"/>
  <c r="C14251" i="8"/>
  <c r="C14252" i="8"/>
  <c r="C14253" i="8"/>
  <c r="C14254" i="8"/>
  <c r="J1122" i="8" s="1"/>
  <c r="C14255" i="8"/>
  <c r="C14256" i="8"/>
  <c r="C14257" i="8"/>
  <c r="C14258" i="8"/>
  <c r="C14259" i="8"/>
  <c r="C14260" i="8"/>
  <c r="C14261" i="8"/>
  <c r="C14262" i="8"/>
  <c r="C14263" i="8"/>
  <c r="C14264" i="8"/>
  <c r="C14265" i="8"/>
  <c r="C14266" i="8"/>
  <c r="C14267" i="8"/>
  <c r="C14268" i="8"/>
  <c r="C14269" i="8"/>
  <c r="C14270" i="8"/>
  <c r="C14271" i="8"/>
  <c r="C14272" i="8"/>
  <c r="C14273" i="8"/>
  <c r="C14274" i="8"/>
  <c r="C14275" i="8"/>
  <c r="C14276" i="8"/>
  <c r="C14277" i="8"/>
  <c r="C14278" i="8"/>
  <c r="C14279" i="8"/>
  <c r="C14280" i="8"/>
  <c r="C14281" i="8"/>
  <c r="C14282" i="8"/>
  <c r="C14283" i="8"/>
  <c r="C14284" i="8"/>
  <c r="C14285" i="8"/>
  <c r="C14286" i="8"/>
  <c r="C14287" i="8"/>
  <c r="C14288" i="8"/>
  <c r="C14289" i="8"/>
  <c r="C14290" i="8"/>
  <c r="C14291" i="8"/>
  <c r="C14292" i="8"/>
  <c r="C14293" i="8"/>
  <c r="C14294" i="8"/>
  <c r="C14295" i="8"/>
  <c r="C14296" i="8"/>
  <c r="C14297" i="8"/>
  <c r="C14298" i="8"/>
  <c r="C14299" i="8"/>
  <c r="C14300" i="8"/>
  <c r="C14301" i="8"/>
  <c r="C14302" i="8"/>
  <c r="C14303" i="8"/>
  <c r="C14304" i="8"/>
  <c r="C14305" i="8"/>
  <c r="C14306" i="8"/>
  <c r="J1239" i="8" s="1"/>
  <c r="C14307" i="8"/>
  <c r="C14308" i="8"/>
  <c r="C14309" i="8"/>
  <c r="C14310" i="8"/>
  <c r="C14311" i="8"/>
  <c r="C14312" i="8"/>
  <c r="C14313" i="8"/>
  <c r="C14314" i="8"/>
  <c r="J790" i="8" s="1"/>
  <c r="C14315" i="8"/>
  <c r="C14316" i="8"/>
  <c r="C14317" i="8"/>
  <c r="C14318" i="8"/>
  <c r="C14319" i="8"/>
  <c r="C14320" i="8"/>
  <c r="C14321" i="8"/>
  <c r="C14322" i="8"/>
  <c r="C14323" i="8"/>
  <c r="C14324" i="8"/>
  <c r="C14325" i="8"/>
  <c r="C14326" i="8"/>
  <c r="C14327" i="8"/>
  <c r="C14328" i="8"/>
  <c r="C14329" i="8"/>
  <c r="C14330" i="8"/>
  <c r="C14331" i="8"/>
  <c r="C14332" i="8"/>
  <c r="C14333" i="8"/>
  <c r="C14334" i="8"/>
  <c r="C14335" i="8"/>
  <c r="C14336" i="8"/>
  <c r="C14337" i="8"/>
  <c r="C14338" i="8"/>
  <c r="C14339" i="8"/>
  <c r="C14340" i="8"/>
  <c r="C14341" i="8"/>
  <c r="C14342" i="8"/>
  <c r="J1586" i="8" s="1"/>
  <c r="C14343" i="8"/>
  <c r="C14344" i="8"/>
  <c r="C14345" i="8"/>
  <c r="C14346" i="8"/>
  <c r="C14347" i="8"/>
  <c r="C14348" i="8"/>
  <c r="C14349" i="8"/>
  <c r="C14350" i="8"/>
  <c r="C14351" i="8"/>
  <c r="C14352" i="8"/>
  <c r="J1690" i="8" s="1"/>
  <c r="C14353" i="8"/>
  <c r="C14354" i="8"/>
  <c r="C14355" i="8"/>
  <c r="C14356" i="8"/>
  <c r="C14357" i="8"/>
  <c r="C14358" i="8"/>
  <c r="C14359" i="8"/>
  <c r="C14360" i="8"/>
  <c r="C14361" i="8"/>
  <c r="C14362" i="8"/>
  <c r="C14363" i="8"/>
  <c r="C14364" i="8"/>
  <c r="C14365" i="8"/>
  <c r="C14366" i="8"/>
  <c r="C14367" i="8"/>
  <c r="C14368" i="8"/>
  <c r="C14369" i="8"/>
  <c r="C14370" i="8"/>
  <c r="C14371" i="8"/>
  <c r="C14372" i="8"/>
  <c r="C14373" i="8"/>
  <c r="C14374" i="8"/>
  <c r="C14375" i="8"/>
  <c r="C14376" i="8"/>
  <c r="C14377" i="8"/>
  <c r="C14378" i="8"/>
  <c r="C14379" i="8"/>
  <c r="C14380" i="8"/>
  <c r="C14381" i="8"/>
  <c r="J1218" i="8" s="1"/>
  <c r="C14382" i="8"/>
  <c r="C14383" i="8"/>
  <c r="C14384" i="8"/>
  <c r="C14385" i="8"/>
  <c r="C14386" i="8"/>
  <c r="C14387" i="8"/>
  <c r="C14388" i="8"/>
  <c r="C14389" i="8"/>
  <c r="C14390" i="8"/>
  <c r="C14391" i="8"/>
  <c r="C14392" i="8"/>
  <c r="C14393" i="8"/>
  <c r="C14394" i="8"/>
  <c r="C14395" i="8"/>
  <c r="C14396" i="8"/>
  <c r="C14397" i="8"/>
  <c r="C14398" i="8"/>
  <c r="C14399" i="8"/>
  <c r="C14400" i="8"/>
  <c r="C14401" i="8"/>
  <c r="C14402" i="8"/>
  <c r="C14403" i="8"/>
  <c r="C14404" i="8"/>
  <c r="C14405" i="8"/>
  <c r="C14406" i="8"/>
  <c r="C14407" i="8"/>
  <c r="C14408" i="8"/>
  <c r="C14409" i="8"/>
  <c r="C14410" i="8"/>
  <c r="C14411" i="8"/>
  <c r="C14412" i="8"/>
  <c r="C14413" i="8"/>
  <c r="C14414" i="8"/>
  <c r="C14415" i="8"/>
  <c r="C14416" i="8"/>
  <c r="C14417" i="8"/>
  <c r="C14418" i="8"/>
  <c r="C14419" i="8"/>
  <c r="C14420" i="8"/>
  <c r="C14421" i="8"/>
  <c r="C14422" i="8"/>
  <c r="C14423" i="8"/>
  <c r="C14424" i="8"/>
  <c r="C14425" i="8"/>
  <c r="C14426" i="8"/>
  <c r="C14427" i="8"/>
  <c r="C14428" i="8"/>
  <c r="C14429" i="8"/>
  <c r="C14430" i="8"/>
  <c r="C14431" i="8"/>
  <c r="C14432" i="8"/>
  <c r="C14433" i="8"/>
  <c r="C14434" i="8"/>
  <c r="C14435" i="8"/>
  <c r="C14436" i="8"/>
  <c r="C14437" i="8"/>
  <c r="C14438" i="8"/>
  <c r="C14439" i="8"/>
  <c r="C14440" i="8"/>
  <c r="C14441" i="8"/>
  <c r="C14442" i="8"/>
  <c r="C14443" i="8"/>
  <c r="C14444" i="8"/>
  <c r="C14445" i="8"/>
  <c r="C14446" i="8"/>
  <c r="C14447" i="8"/>
  <c r="C14448" i="8"/>
  <c r="C14449" i="8"/>
  <c r="C14450" i="8"/>
  <c r="C14451" i="8"/>
  <c r="C14452" i="8"/>
  <c r="C14453" i="8"/>
  <c r="C14454" i="8"/>
  <c r="J1505" i="8" s="1"/>
  <c r="C14455" i="8"/>
  <c r="C14456" i="8"/>
  <c r="C14457" i="8"/>
  <c r="C14458" i="8"/>
  <c r="C14459" i="8"/>
  <c r="C14460" i="8"/>
  <c r="C14461" i="8"/>
  <c r="C14462" i="8"/>
  <c r="C14463" i="8"/>
  <c r="C14464" i="8"/>
  <c r="C14465" i="8"/>
  <c r="C14466" i="8"/>
  <c r="C14467" i="8"/>
  <c r="C14468" i="8"/>
  <c r="C14469" i="8"/>
  <c r="C14470" i="8"/>
  <c r="C14471" i="8"/>
  <c r="C14472" i="8"/>
  <c r="C14473" i="8"/>
  <c r="C14474" i="8"/>
  <c r="C14475" i="8"/>
  <c r="C14476" i="8"/>
  <c r="C14477" i="8"/>
  <c r="C14478" i="8"/>
  <c r="C14479" i="8"/>
  <c r="C14480" i="8"/>
  <c r="C14481" i="8"/>
  <c r="C14482" i="8"/>
  <c r="C14483" i="8"/>
  <c r="C14484" i="8"/>
  <c r="C14485" i="8"/>
  <c r="C14486" i="8"/>
  <c r="C14487" i="8"/>
  <c r="C14488" i="8"/>
  <c r="C14489" i="8"/>
  <c r="C14490" i="8"/>
  <c r="C14491" i="8"/>
  <c r="C14492" i="8"/>
  <c r="C14493" i="8"/>
  <c r="C14494" i="8"/>
  <c r="C14495" i="8"/>
  <c r="C14496" i="8"/>
  <c r="C14497" i="8"/>
  <c r="C14498" i="8"/>
  <c r="C14499" i="8"/>
  <c r="C14500" i="8"/>
  <c r="C14501" i="8"/>
  <c r="C14502" i="8"/>
  <c r="C14503" i="8"/>
  <c r="C14504" i="8"/>
  <c r="C14505" i="8"/>
  <c r="C14506" i="8"/>
  <c r="C14507" i="8"/>
  <c r="C14508" i="8"/>
  <c r="C14509" i="8"/>
  <c r="C14510" i="8"/>
  <c r="C14511" i="8"/>
  <c r="C14512" i="8"/>
  <c r="C14513" i="8"/>
  <c r="C14514" i="8"/>
  <c r="C14515" i="8"/>
  <c r="C14516" i="8"/>
  <c r="C14517" i="8"/>
  <c r="C14518" i="8"/>
  <c r="C14519" i="8"/>
  <c r="C14520" i="8"/>
  <c r="C14521" i="8"/>
  <c r="C14522" i="8"/>
  <c r="C14523" i="8"/>
  <c r="J540" i="8" s="1"/>
  <c r="C14524" i="8"/>
  <c r="C14525" i="8"/>
  <c r="C14526" i="8"/>
  <c r="C14527" i="8"/>
  <c r="C14528" i="8"/>
  <c r="C14529" i="8"/>
  <c r="C14530" i="8"/>
  <c r="C14531" i="8"/>
  <c r="C14532" i="8"/>
  <c r="C14533" i="8"/>
  <c r="C14534" i="8"/>
  <c r="C14535" i="8"/>
  <c r="C14536" i="8"/>
  <c r="C14537" i="8"/>
  <c r="C14538" i="8"/>
  <c r="C14539" i="8"/>
  <c r="C14540" i="8"/>
  <c r="C14541" i="8"/>
  <c r="C14542" i="8"/>
  <c r="C14543" i="8"/>
  <c r="C14544" i="8"/>
  <c r="C14545" i="8"/>
  <c r="C14546" i="8"/>
  <c r="C14547" i="8"/>
  <c r="C14548" i="8"/>
  <c r="C14549" i="8"/>
  <c r="C14550" i="8"/>
  <c r="C14551" i="8"/>
  <c r="C14552" i="8"/>
  <c r="C14553" i="8"/>
  <c r="C14554" i="8"/>
  <c r="C14555" i="8"/>
  <c r="C14556" i="8"/>
  <c r="C14557" i="8"/>
  <c r="C14558" i="8"/>
  <c r="C14559" i="8"/>
  <c r="C14560" i="8"/>
  <c r="C14561" i="8"/>
  <c r="C14562" i="8"/>
  <c r="C14563" i="8"/>
  <c r="C14564" i="8"/>
  <c r="C14565" i="8"/>
  <c r="C14566" i="8"/>
  <c r="C14567" i="8"/>
  <c r="C14568" i="8"/>
  <c r="C14569" i="8"/>
  <c r="C14570" i="8"/>
  <c r="C14571" i="8"/>
  <c r="C14572" i="8"/>
  <c r="C14573" i="8"/>
  <c r="C14574" i="8"/>
  <c r="C14575" i="8"/>
  <c r="C14576" i="8"/>
  <c r="C14577" i="8"/>
  <c r="C14578" i="8"/>
  <c r="C14579" i="8"/>
  <c r="C14580" i="8"/>
  <c r="C14581" i="8"/>
  <c r="C14582" i="8"/>
  <c r="C14583" i="8"/>
  <c r="C14584" i="8"/>
  <c r="C14585" i="8"/>
  <c r="J1650" i="8" s="1"/>
  <c r="C14586" i="8"/>
  <c r="C14587" i="8"/>
  <c r="C14588" i="8"/>
  <c r="C14589" i="8"/>
  <c r="C14590" i="8"/>
  <c r="C14591" i="8"/>
  <c r="C14592" i="8"/>
  <c r="C14593" i="8"/>
  <c r="C14594" i="8"/>
  <c r="C14595" i="8"/>
  <c r="C14596" i="8"/>
  <c r="C14597" i="8"/>
  <c r="C14598" i="8"/>
  <c r="C14599" i="8"/>
  <c r="C14600" i="8"/>
  <c r="C14601" i="8"/>
  <c r="C14602" i="8"/>
  <c r="C14603" i="8"/>
  <c r="J329" i="8" s="1"/>
  <c r="C14604" i="8"/>
  <c r="C14605" i="8"/>
  <c r="C14606" i="8"/>
  <c r="C14607" i="8"/>
  <c r="C14608" i="8"/>
  <c r="C14609" i="8"/>
  <c r="C14610" i="8"/>
  <c r="C14611" i="8"/>
  <c r="C14612" i="8"/>
  <c r="C14613" i="8"/>
  <c r="C14614" i="8"/>
  <c r="C14615" i="8"/>
  <c r="C14616" i="8"/>
  <c r="C14617" i="8"/>
  <c r="C14618" i="8"/>
  <c r="C14619" i="8"/>
  <c r="C14620" i="8"/>
  <c r="C14621" i="8"/>
  <c r="C14622" i="8"/>
  <c r="C14623" i="8"/>
  <c r="C14624" i="8"/>
  <c r="C14625" i="8"/>
  <c r="C14626" i="8"/>
  <c r="C14627" i="8"/>
  <c r="C14628" i="8"/>
  <c r="C14629" i="8"/>
  <c r="C14630" i="8"/>
  <c r="C14631" i="8"/>
  <c r="J1301" i="8" s="1"/>
  <c r="C14632" i="8"/>
  <c r="C14633" i="8"/>
  <c r="C14634" i="8"/>
  <c r="C14635" i="8"/>
  <c r="C14636" i="8"/>
  <c r="C14637" i="8"/>
  <c r="C14638" i="8"/>
  <c r="C14639" i="8"/>
  <c r="C14640" i="8"/>
  <c r="C14641" i="8"/>
  <c r="C14642" i="8"/>
  <c r="C14643" i="8"/>
  <c r="C14644" i="8"/>
  <c r="C14645" i="8"/>
  <c r="C14646" i="8"/>
  <c r="C14647" i="8"/>
  <c r="C14648" i="8"/>
  <c r="C14649" i="8"/>
  <c r="C14650" i="8"/>
  <c r="C14651" i="8"/>
  <c r="C14652" i="8"/>
  <c r="C14653" i="8"/>
  <c r="C14654" i="8"/>
  <c r="C14655" i="8"/>
  <c r="C14656" i="8"/>
  <c r="C14657" i="8"/>
  <c r="C14658" i="8"/>
  <c r="C14659" i="8"/>
  <c r="C14660" i="8"/>
  <c r="C14661" i="8"/>
  <c r="C14662" i="8"/>
  <c r="C14663" i="8"/>
  <c r="C14664" i="8"/>
  <c r="C14665" i="8"/>
  <c r="C14666" i="8"/>
  <c r="C14667" i="8"/>
  <c r="C14668" i="8"/>
  <c r="C14669" i="8"/>
  <c r="C14670" i="8"/>
  <c r="C14671" i="8"/>
  <c r="C14672" i="8"/>
  <c r="C14673" i="8"/>
  <c r="C14674" i="8"/>
  <c r="C14675" i="8"/>
  <c r="C14676" i="8"/>
  <c r="C14677" i="8"/>
  <c r="C14678" i="8"/>
  <c r="C14679" i="8"/>
  <c r="C14680" i="8"/>
  <c r="C14681" i="8"/>
  <c r="C14682" i="8"/>
  <c r="C14683" i="8"/>
  <c r="C14684" i="8"/>
  <c r="C14685" i="8"/>
  <c r="C14686" i="8"/>
  <c r="C14687" i="8"/>
  <c r="C14688" i="8"/>
  <c r="C14689" i="8"/>
  <c r="C14690" i="8"/>
  <c r="C14691" i="8"/>
  <c r="C14692" i="8"/>
  <c r="C14693" i="8"/>
  <c r="C14694" i="8"/>
  <c r="C14695" i="8"/>
  <c r="C14696" i="8"/>
  <c r="C14697" i="8"/>
  <c r="C14698" i="8"/>
  <c r="C14699" i="8"/>
  <c r="C14700" i="8"/>
  <c r="C14701" i="8"/>
  <c r="C14702" i="8"/>
  <c r="C14703" i="8"/>
  <c r="C14704" i="8"/>
  <c r="C14705" i="8"/>
  <c r="C14706" i="8"/>
  <c r="C14707" i="8"/>
  <c r="C14708" i="8"/>
  <c r="C14709" i="8"/>
  <c r="C14710" i="8"/>
  <c r="C14711" i="8"/>
  <c r="C14712" i="8"/>
  <c r="C14713" i="8"/>
  <c r="C14714" i="8"/>
  <c r="C14715" i="8"/>
  <c r="C14716" i="8"/>
  <c r="C14717" i="8"/>
  <c r="C14718" i="8"/>
  <c r="C14719" i="8"/>
  <c r="C14720" i="8"/>
  <c r="C14721" i="8"/>
  <c r="C14722" i="8"/>
  <c r="C14723" i="8"/>
  <c r="C14724" i="8"/>
  <c r="C14725" i="8"/>
  <c r="C14726" i="8"/>
  <c r="C14727" i="8"/>
  <c r="C14728" i="8"/>
  <c r="C14729" i="8"/>
  <c r="C14730" i="8"/>
  <c r="C14731" i="8"/>
  <c r="C14732" i="8"/>
  <c r="C14733" i="8"/>
  <c r="C14734" i="8"/>
  <c r="C14735" i="8"/>
  <c r="C14736" i="8"/>
  <c r="C14737" i="8"/>
  <c r="C14738" i="8"/>
  <c r="C14739" i="8"/>
  <c r="C14740" i="8"/>
  <c r="C14741" i="8"/>
  <c r="C14742" i="8"/>
  <c r="C14743" i="8"/>
  <c r="C14744" i="8"/>
  <c r="C14745" i="8"/>
  <c r="C14746" i="8"/>
  <c r="C14747" i="8"/>
  <c r="C14748" i="8"/>
  <c r="C14749" i="8"/>
  <c r="C14750" i="8"/>
  <c r="C14751" i="8"/>
  <c r="C14752" i="8"/>
  <c r="C14753" i="8"/>
  <c r="C14754" i="8"/>
  <c r="C14755" i="8"/>
  <c r="C14756" i="8"/>
  <c r="C14757" i="8"/>
  <c r="C14758" i="8"/>
  <c r="C14759" i="8"/>
  <c r="C14760" i="8"/>
  <c r="C14761" i="8"/>
  <c r="C14762" i="8"/>
  <c r="C14763" i="8"/>
  <c r="C14764" i="8"/>
  <c r="C14765" i="8"/>
  <c r="C14766" i="8"/>
  <c r="C14767" i="8"/>
  <c r="C14768" i="8"/>
  <c r="C14769" i="8"/>
  <c r="C14770" i="8"/>
  <c r="C14771" i="8"/>
  <c r="C14772" i="8"/>
  <c r="C14773" i="8"/>
  <c r="C14774" i="8"/>
  <c r="C14775" i="8"/>
  <c r="C14776" i="8"/>
  <c r="C14777" i="8"/>
  <c r="C14778" i="8"/>
  <c r="C14779" i="8"/>
  <c r="C14780" i="8"/>
  <c r="C14781" i="8"/>
  <c r="C14782" i="8"/>
  <c r="C14783" i="8"/>
  <c r="C14784" i="8"/>
  <c r="C14785" i="8"/>
  <c r="C14786" i="8"/>
  <c r="C14787" i="8"/>
  <c r="C14788" i="8"/>
  <c r="C14789" i="8"/>
  <c r="C14790" i="8"/>
  <c r="C14791" i="8"/>
  <c r="C14792" i="8"/>
  <c r="C14793" i="8"/>
  <c r="C14794" i="8"/>
  <c r="C14795" i="8"/>
  <c r="C14796" i="8"/>
  <c r="C14797" i="8"/>
  <c r="C14798" i="8"/>
  <c r="C14799" i="8"/>
  <c r="C14800" i="8"/>
  <c r="J1223" i="8" s="1"/>
  <c r="C14801" i="8"/>
  <c r="C14802" i="8"/>
  <c r="C14803" i="8"/>
  <c r="C14804" i="8"/>
  <c r="C14805" i="8"/>
  <c r="C14806" i="8"/>
  <c r="C14807" i="8"/>
  <c r="C14808" i="8"/>
  <c r="C14809" i="8"/>
  <c r="C14810" i="8"/>
  <c r="C14811" i="8"/>
  <c r="C14812" i="8"/>
  <c r="C14813" i="8"/>
  <c r="C14814" i="8"/>
  <c r="C14815" i="8"/>
  <c r="C14816" i="8"/>
  <c r="C14817" i="8"/>
  <c r="C14818" i="8"/>
  <c r="C14819" i="8"/>
  <c r="C14820" i="8"/>
  <c r="C14821" i="8"/>
  <c r="C14822" i="8"/>
  <c r="C14823" i="8"/>
  <c r="C14824" i="8"/>
  <c r="C14825" i="8"/>
  <c r="C14826" i="8"/>
  <c r="C14827" i="8"/>
  <c r="C14828" i="8"/>
  <c r="C14829" i="8"/>
  <c r="C14830" i="8"/>
  <c r="C14831" i="8"/>
  <c r="C14832" i="8"/>
  <c r="C14833" i="8"/>
  <c r="C14834" i="8"/>
  <c r="C14835" i="8"/>
  <c r="C14836" i="8"/>
  <c r="C14837" i="8"/>
  <c r="C14838" i="8"/>
  <c r="C14839" i="8"/>
  <c r="C14840" i="8"/>
  <c r="C14841" i="8"/>
  <c r="C14842" i="8"/>
  <c r="C14843" i="8"/>
  <c r="C14844" i="8"/>
  <c r="C14845" i="8"/>
  <c r="C14846" i="8"/>
  <c r="C14847" i="8"/>
  <c r="C14848" i="8"/>
  <c r="C14849" i="8"/>
  <c r="C14850" i="8"/>
  <c r="C14851" i="8"/>
  <c r="C14852" i="8"/>
  <c r="C14853" i="8"/>
  <c r="C14854" i="8"/>
  <c r="C14855" i="8"/>
  <c r="C14856" i="8"/>
  <c r="C14857" i="8"/>
  <c r="C14858" i="8"/>
  <c r="C14859" i="8"/>
  <c r="C14860" i="8"/>
  <c r="C14861" i="8"/>
  <c r="J1386" i="8" s="1"/>
  <c r="C14862" i="8"/>
  <c r="C14863" i="8"/>
  <c r="C14864" i="8"/>
  <c r="C14865" i="8"/>
  <c r="C14866" i="8"/>
  <c r="C14867" i="8"/>
  <c r="C14868" i="8"/>
  <c r="C14869" i="8"/>
  <c r="C14870" i="8"/>
  <c r="C14871" i="8"/>
  <c r="C14872" i="8"/>
  <c r="C14873" i="8"/>
  <c r="C14874" i="8"/>
  <c r="C14875" i="8"/>
  <c r="C14876" i="8"/>
  <c r="C14877" i="8"/>
  <c r="C14878" i="8"/>
  <c r="C14879" i="8"/>
  <c r="C14880" i="8"/>
  <c r="C14881" i="8"/>
  <c r="C14882" i="8"/>
  <c r="C14883" i="8"/>
  <c r="C14884" i="8"/>
  <c r="C14885" i="8"/>
  <c r="C14886" i="8"/>
  <c r="C14887" i="8"/>
  <c r="C14888" i="8"/>
  <c r="C14889" i="8"/>
  <c r="C14890" i="8"/>
  <c r="C14891" i="8"/>
  <c r="C14892" i="8"/>
  <c r="C14893" i="8"/>
  <c r="C14894" i="8"/>
  <c r="J576" i="8" s="1"/>
  <c r="C14895" i="8"/>
  <c r="C14896" i="8"/>
  <c r="C14897" i="8"/>
  <c r="C14898" i="8"/>
  <c r="C14899" i="8"/>
  <c r="C14900" i="8"/>
  <c r="C14901" i="8"/>
  <c r="C14902" i="8"/>
  <c r="C14903" i="8"/>
  <c r="C14904" i="8"/>
  <c r="C14905" i="8"/>
  <c r="C14906" i="8"/>
  <c r="C14907" i="8"/>
  <c r="C14908" i="8"/>
  <c r="C14909" i="8"/>
  <c r="C14910" i="8"/>
  <c r="C14911" i="8"/>
  <c r="C14912" i="8"/>
  <c r="C14913" i="8"/>
  <c r="C14914" i="8"/>
  <c r="C14915" i="8"/>
  <c r="C14916" i="8"/>
  <c r="C14917" i="8"/>
  <c r="C14918" i="8"/>
  <c r="C14919" i="8"/>
  <c r="C14920" i="8"/>
  <c r="C14921" i="8"/>
  <c r="C14922" i="8"/>
  <c r="C14923" i="8"/>
  <c r="C14924" i="8"/>
  <c r="C14925" i="8"/>
  <c r="C14926" i="8"/>
  <c r="C14927" i="8"/>
  <c r="C14928" i="8"/>
  <c r="C14929" i="8"/>
  <c r="C14930" i="8"/>
  <c r="C14931" i="8"/>
  <c r="C14932" i="8"/>
  <c r="C14933" i="8"/>
  <c r="C14934" i="8"/>
  <c r="C14935" i="8"/>
  <c r="C14936" i="8"/>
  <c r="C14937" i="8"/>
  <c r="C14938" i="8"/>
  <c r="C14939" i="8"/>
  <c r="C14940" i="8"/>
  <c r="C14941" i="8"/>
  <c r="C14942" i="8"/>
  <c r="J549" i="8" s="1"/>
  <c r="C14943" i="8"/>
  <c r="C14944" i="8"/>
  <c r="C14945" i="8"/>
  <c r="C14946" i="8"/>
  <c r="C14947" i="8"/>
  <c r="C14948" i="8"/>
  <c r="C14949" i="8"/>
  <c r="C14950" i="8"/>
  <c r="C14951" i="8"/>
  <c r="C14952" i="8"/>
  <c r="C14953" i="8"/>
  <c r="C14954" i="8"/>
  <c r="C14955" i="8"/>
  <c r="C14956" i="8"/>
  <c r="C14957" i="8"/>
  <c r="C14958" i="8"/>
  <c r="C14959" i="8"/>
  <c r="C14960" i="8"/>
  <c r="C14961" i="8"/>
  <c r="C14962" i="8"/>
  <c r="C14963" i="8"/>
  <c r="C14964" i="8"/>
  <c r="C14965" i="8"/>
  <c r="C14966" i="8"/>
  <c r="C14967" i="8"/>
  <c r="C14968" i="8"/>
  <c r="C14969" i="8"/>
  <c r="C14970" i="8"/>
  <c r="C14971" i="8"/>
  <c r="C14972" i="8"/>
  <c r="C14973" i="8"/>
  <c r="C14974" i="8"/>
  <c r="C14975" i="8"/>
  <c r="C14976" i="8"/>
  <c r="C14977" i="8"/>
  <c r="C14978" i="8"/>
  <c r="C14979" i="8"/>
  <c r="C14980" i="8"/>
  <c r="C14981" i="8"/>
  <c r="C14982" i="8"/>
  <c r="C14983" i="8"/>
  <c r="C14984" i="8"/>
  <c r="C14985" i="8"/>
  <c r="C14986" i="8"/>
  <c r="C14987" i="8"/>
  <c r="C14988" i="8"/>
  <c r="C14989" i="8"/>
  <c r="C14990" i="8"/>
  <c r="C14991" i="8"/>
  <c r="C14992" i="8"/>
  <c r="C14993" i="8"/>
  <c r="C14994" i="8"/>
  <c r="C14995" i="8"/>
  <c r="C14996" i="8"/>
  <c r="C14997" i="8"/>
  <c r="C14998" i="8"/>
  <c r="C14999" i="8"/>
  <c r="C15000" i="8"/>
  <c r="C15001" i="8"/>
  <c r="C15002" i="8"/>
  <c r="C15003" i="8"/>
  <c r="C15004" i="8"/>
  <c r="C15005" i="8"/>
  <c r="C15006" i="8"/>
  <c r="C15007" i="8"/>
  <c r="C15008" i="8"/>
  <c r="C15009" i="8"/>
  <c r="C15010" i="8"/>
  <c r="C15011" i="8"/>
  <c r="C15012" i="8"/>
  <c r="C15013" i="8"/>
  <c r="C15014" i="8"/>
  <c r="C15015" i="8"/>
  <c r="C15016" i="8"/>
  <c r="C15017" i="8"/>
  <c r="C15018" i="8"/>
  <c r="C15019" i="8"/>
  <c r="E3" i="8"/>
  <c r="C3" i="8"/>
  <c r="C15019" i="7"/>
  <c r="C15018" i="7"/>
  <c r="C15017" i="7"/>
  <c r="C15016" i="7"/>
  <c r="C15015" i="7"/>
  <c r="C15014" i="7"/>
  <c r="C15013" i="7"/>
  <c r="C15012" i="7"/>
  <c r="C15011" i="7"/>
  <c r="C15010" i="7"/>
  <c r="C15009" i="7"/>
  <c r="C15008" i="7"/>
  <c r="C15007" i="7"/>
  <c r="C15006" i="7"/>
  <c r="C15005" i="7"/>
  <c r="C15004" i="7"/>
  <c r="C15003" i="7"/>
  <c r="C15002" i="7"/>
  <c r="C15001" i="7"/>
  <c r="C15000" i="7"/>
  <c r="C14999" i="7"/>
  <c r="C14998" i="7"/>
  <c r="C14997" i="7"/>
  <c r="C14996" i="7"/>
  <c r="C14995" i="7"/>
  <c r="C14994" i="7"/>
  <c r="C14993" i="7"/>
  <c r="C14992" i="7"/>
  <c r="C14991" i="7"/>
  <c r="C14990" i="7"/>
  <c r="C14989" i="7"/>
  <c r="C14988" i="7"/>
  <c r="C14987" i="7"/>
  <c r="C14986" i="7"/>
  <c r="C14985" i="7"/>
  <c r="C14984" i="7"/>
  <c r="C14983" i="7"/>
  <c r="C14982" i="7"/>
  <c r="C14981" i="7"/>
  <c r="C14980" i="7"/>
  <c r="C14979" i="7"/>
  <c r="C14978" i="7"/>
  <c r="C14977" i="7"/>
  <c r="C14976" i="7"/>
  <c r="C14975" i="7"/>
  <c r="C14974" i="7"/>
  <c r="C14973" i="7"/>
  <c r="C14972" i="7"/>
  <c r="C14971" i="7"/>
  <c r="C14970" i="7"/>
  <c r="C14969" i="7"/>
  <c r="C14968" i="7"/>
  <c r="C14967" i="7"/>
  <c r="C14966" i="7"/>
  <c r="C14965" i="7"/>
  <c r="C14964" i="7"/>
  <c r="C14963" i="7"/>
  <c r="C14962" i="7"/>
  <c r="C14961" i="7"/>
  <c r="C14960" i="7"/>
  <c r="C14959" i="7"/>
  <c r="C14958" i="7"/>
  <c r="C14957" i="7"/>
  <c r="C14956" i="7"/>
  <c r="C14955" i="7"/>
  <c r="C14954" i="7"/>
  <c r="C14953" i="7"/>
  <c r="C14952" i="7"/>
  <c r="C14951" i="7"/>
  <c r="C14950" i="7"/>
  <c r="C14949" i="7"/>
  <c r="C14948" i="7"/>
  <c r="C14947" i="7"/>
  <c r="C14946" i="7"/>
  <c r="C14945" i="7"/>
  <c r="C14944" i="7"/>
  <c r="C14943" i="7"/>
  <c r="C14942" i="7"/>
  <c r="C14941" i="7"/>
  <c r="C14940" i="7"/>
  <c r="C14939" i="7"/>
  <c r="C14938" i="7"/>
  <c r="C14937" i="7"/>
  <c r="C14936" i="7"/>
  <c r="C14935" i="7"/>
  <c r="C14934" i="7"/>
  <c r="C14933" i="7"/>
  <c r="C14932" i="7"/>
  <c r="C14931" i="7"/>
  <c r="C14930" i="7"/>
  <c r="C14929" i="7"/>
  <c r="C14928" i="7"/>
  <c r="C14927" i="7"/>
  <c r="C14926" i="7"/>
  <c r="C14925" i="7"/>
  <c r="C14924" i="7"/>
  <c r="C14923" i="7"/>
  <c r="C14922" i="7"/>
  <c r="C14921" i="7"/>
  <c r="C14920" i="7"/>
  <c r="C14919" i="7"/>
  <c r="C14918" i="7"/>
  <c r="C14917" i="7"/>
  <c r="C14916" i="7"/>
  <c r="C14915" i="7"/>
  <c r="C14914" i="7"/>
  <c r="C14913" i="7"/>
  <c r="C14912" i="7"/>
  <c r="C14911" i="7"/>
  <c r="C14910" i="7"/>
  <c r="C14909" i="7"/>
  <c r="C14908" i="7"/>
  <c r="C14907" i="7"/>
  <c r="C14906" i="7"/>
  <c r="C14905" i="7"/>
  <c r="C14904" i="7"/>
  <c r="C14903" i="7"/>
  <c r="C14902" i="7"/>
  <c r="C14901" i="7"/>
  <c r="C14900" i="7"/>
  <c r="C14899" i="7"/>
  <c r="C14898" i="7"/>
  <c r="C14897" i="7"/>
  <c r="C14896" i="7"/>
  <c r="C14895" i="7"/>
  <c r="C14894" i="7"/>
  <c r="C14893" i="7"/>
  <c r="C14892" i="7"/>
  <c r="C14891" i="7"/>
  <c r="C14890" i="7"/>
  <c r="C14889" i="7"/>
  <c r="C14888" i="7"/>
  <c r="C14887" i="7"/>
  <c r="C14886" i="7"/>
  <c r="C14885" i="7"/>
  <c r="C14884" i="7"/>
  <c r="C14883" i="7"/>
  <c r="C14882" i="7"/>
  <c r="C14881" i="7"/>
  <c r="C14880" i="7"/>
  <c r="C14879" i="7"/>
  <c r="C14878" i="7"/>
  <c r="C14877" i="7"/>
  <c r="C14876" i="7"/>
  <c r="C14875" i="7"/>
  <c r="C14874" i="7"/>
  <c r="C14873" i="7"/>
  <c r="C14872" i="7"/>
  <c r="C14871" i="7"/>
  <c r="C14870" i="7"/>
  <c r="C14869" i="7"/>
  <c r="C14868" i="7"/>
  <c r="C14867" i="7"/>
  <c r="C14866" i="7"/>
  <c r="C14865" i="7"/>
  <c r="C14864" i="7"/>
  <c r="C14863" i="7"/>
  <c r="C14862" i="7"/>
  <c r="C14861" i="7"/>
  <c r="C14860" i="7"/>
  <c r="C14859" i="7"/>
  <c r="C14858" i="7"/>
  <c r="C14857" i="7"/>
  <c r="C14856" i="7"/>
  <c r="C14855" i="7"/>
  <c r="C14854" i="7"/>
  <c r="C14853" i="7"/>
  <c r="C14852" i="7"/>
  <c r="C14851" i="7"/>
  <c r="C14850" i="7"/>
  <c r="C14849" i="7"/>
  <c r="C14848" i="7"/>
  <c r="C14847" i="7"/>
  <c r="C14846" i="7"/>
  <c r="C14845" i="7"/>
  <c r="C14844" i="7"/>
  <c r="C14843" i="7"/>
  <c r="C14842" i="7"/>
  <c r="C14841" i="7"/>
  <c r="C14840" i="7"/>
  <c r="C14839" i="7"/>
  <c r="C14838" i="7"/>
  <c r="C14837" i="7"/>
  <c r="C14836" i="7"/>
  <c r="C14835" i="7"/>
  <c r="C14834" i="7"/>
  <c r="C14833" i="7"/>
  <c r="C14832" i="7"/>
  <c r="C14831" i="7"/>
  <c r="C14830" i="7"/>
  <c r="C14829" i="7"/>
  <c r="C14828" i="7"/>
  <c r="C14827" i="7"/>
  <c r="C14826" i="7"/>
  <c r="C14825" i="7"/>
  <c r="C14824" i="7"/>
  <c r="C14823" i="7"/>
  <c r="C14822" i="7"/>
  <c r="C14821" i="7"/>
  <c r="C14820" i="7"/>
  <c r="C14819" i="7"/>
  <c r="C14818" i="7"/>
  <c r="C14817" i="7"/>
  <c r="C14816" i="7"/>
  <c r="C14815" i="7"/>
  <c r="C14814" i="7"/>
  <c r="C14813" i="7"/>
  <c r="C14812" i="7"/>
  <c r="C14811" i="7"/>
  <c r="C14810" i="7"/>
  <c r="C14809" i="7"/>
  <c r="C14808" i="7"/>
  <c r="C14807" i="7"/>
  <c r="C14806" i="7"/>
  <c r="C14805" i="7"/>
  <c r="C14804" i="7"/>
  <c r="C14803" i="7"/>
  <c r="C14802" i="7"/>
  <c r="C14801" i="7"/>
  <c r="C14800" i="7"/>
  <c r="C14799" i="7"/>
  <c r="C14798" i="7"/>
  <c r="C14797" i="7"/>
  <c r="C14796" i="7"/>
  <c r="C14795" i="7"/>
  <c r="C14794" i="7"/>
  <c r="C14793" i="7"/>
  <c r="C14792" i="7"/>
  <c r="C14791" i="7"/>
  <c r="C14790" i="7"/>
  <c r="C14789" i="7"/>
  <c r="C14788" i="7"/>
  <c r="C14787" i="7"/>
  <c r="C14786" i="7"/>
  <c r="C14785" i="7"/>
  <c r="C14784" i="7"/>
  <c r="C14783" i="7"/>
  <c r="C14782" i="7"/>
  <c r="C14781" i="7"/>
  <c r="C14780" i="7"/>
  <c r="C14779" i="7"/>
  <c r="C14778" i="7"/>
  <c r="C14777" i="7"/>
  <c r="C14776" i="7"/>
  <c r="C14775" i="7"/>
  <c r="C14774" i="7"/>
  <c r="C14773" i="7"/>
  <c r="C14772" i="7"/>
  <c r="C14771" i="7"/>
  <c r="C14770" i="7"/>
  <c r="C14769" i="7"/>
  <c r="C14768" i="7"/>
  <c r="C14767" i="7"/>
  <c r="C14766" i="7"/>
  <c r="C14765" i="7"/>
  <c r="C14764" i="7"/>
  <c r="C14763" i="7"/>
  <c r="C14762" i="7"/>
  <c r="C14761" i="7"/>
  <c r="C14760" i="7"/>
  <c r="C14759" i="7"/>
  <c r="C14758" i="7"/>
  <c r="C14757" i="7"/>
  <c r="C14756" i="7"/>
  <c r="C14755" i="7"/>
  <c r="C14754" i="7"/>
  <c r="C14753" i="7"/>
  <c r="C14752" i="7"/>
  <c r="C14751" i="7"/>
  <c r="C14750" i="7"/>
  <c r="C14749" i="7"/>
  <c r="C14748" i="7"/>
  <c r="C14747" i="7"/>
  <c r="C14746" i="7"/>
  <c r="C14745" i="7"/>
  <c r="C14744" i="7"/>
  <c r="C14743" i="7"/>
  <c r="C14742" i="7"/>
  <c r="C14741" i="7"/>
  <c r="C14740" i="7"/>
  <c r="C14739" i="7"/>
  <c r="C14738" i="7"/>
  <c r="C14737" i="7"/>
  <c r="C14736" i="7"/>
  <c r="C14735" i="7"/>
  <c r="C14734" i="7"/>
  <c r="C14733" i="7"/>
  <c r="C14732" i="7"/>
  <c r="C14731" i="7"/>
  <c r="C14730" i="7"/>
  <c r="C14729" i="7"/>
  <c r="C14728" i="7"/>
  <c r="C14727" i="7"/>
  <c r="C14726" i="7"/>
  <c r="C14725" i="7"/>
  <c r="C14724" i="7"/>
  <c r="C14723" i="7"/>
  <c r="C14722" i="7"/>
  <c r="C14721" i="7"/>
  <c r="C14720" i="7"/>
  <c r="C14719" i="7"/>
  <c r="C14718" i="7"/>
  <c r="C14717" i="7"/>
  <c r="C14716" i="7"/>
  <c r="C14715" i="7"/>
  <c r="C14714" i="7"/>
  <c r="C14713" i="7"/>
  <c r="C14712" i="7"/>
  <c r="C14711" i="7"/>
  <c r="C14710" i="7"/>
  <c r="C14709" i="7"/>
  <c r="C14708" i="7"/>
  <c r="C14707" i="7"/>
  <c r="C14706" i="7"/>
  <c r="C14705" i="7"/>
  <c r="C14704" i="7"/>
  <c r="C14703" i="7"/>
  <c r="C14702" i="7"/>
  <c r="C14701" i="7"/>
  <c r="C14700" i="7"/>
  <c r="C14699" i="7"/>
  <c r="C14698" i="7"/>
  <c r="C14697" i="7"/>
  <c r="C14696" i="7"/>
  <c r="C14695" i="7"/>
  <c r="C14694" i="7"/>
  <c r="C14693" i="7"/>
  <c r="C14692" i="7"/>
  <c r="C14691" i="7"/>
  <c r="C14690" i="7"/>
  <c r="C14689" i="7"/>
  <c r="C14688" i="7"/>
  <c r="C14687" i="7"/>
  <c r="C14686" i="7"/>
  <c r="C14685" i="7"/>
  <c r="C14684" i="7"/>
  <c r="C14683" i="7"/>
  <c r="C14682" i="7"/>
  <c r="C14681" i="7"/>
  <c r="C14680" i="7"/>
  <c r="C14679" i="7"/>
  <c r="C14678" i="7"/>
  <c r="C14677" i="7"/>
  <c r="C14676" i="7"/>
  <c r="C14675" i="7"/>
  <c r="C14674" i="7"/>
  <c r="C14673" i="7"/>
  <c r="C14672" i="7"/>
  <c r="C14671" i="7"/>
  <c r="C14670" i="7"/>
  <c r="C14669" i="7"/>
  <c r="C14668" i="7"/>
  <c r="C14667" i="7"/>
  <c r="C14666" i="7"/>
  <c r="C14665" i="7"/>
  <c r="C14664" i="7"/>
  <c r="C14663" i="7"/>
  <c r="C14662" i="7"/>
  <c r="C14661" i="7"/>
  <c r="C14660" i="7"/>
  <c r="C14659" i="7"/>
  <c r="C14658" i="7"/>
  <c r="C14657" i="7"/>
  <c r="C14656" i="7"/>
  <c r="C14655" i="7"/>
  <c r="C14654" i="7"/>
  <c r="C14653" i="7"/>
  <c r="C14652" i="7"/>
  <c r="C14651" i="7"/>
  <c r="C14650" i="7"/>
  <c r="C14649" i="7"/>
  <c r="C14648" i="7"/>
  <c r="C14647" i="7"/>
  <c r="C14646" i="7"/>
  <c r="C14645" i="7"/>
  <c r="C14644" i="7"/>
  <c r="C14643" i="7"/>
  <c r="C14642" i="7"/>
  <c r="C14641" i="7"/>
  <c r="C14640" i="7"/>
  <c r="C14639" i="7"/>
  <c r="C14638" i="7"/>
  <c r="C14637" i="7"/>
  <c r="C14636" i="7"/>
  <c r="C14635" i="7"/>
  <c r="C14634" i="7"/>
  <c r="C14633" i="7"/>
  <c r="C14632" i="7"/>
  <c r="C14631" i="7"/>
  <c r="C14630" i="7"/>
  <c r="C14629" i="7"/>
  <c r="C14628" i="7"/>
  <c r="C14627" i="7"/>
  <c r="C14626" i="7"/>
  <c r="C14625" i="7"/>
  <c r="C14624" i="7"/>
  <c r="C14623" i="7"/>
  <c r="C14622" i="7"/>
  <c r="C14621" i="7"/>
  <c r="C14620" i="7"/>
  <c r="C14619" i="7"/>
  <c r="C14618" i="7"/>
  <c r="C14617" i="7"/>
  <c r="C14616" i="7"/>
  <c r="C14615" i="7"/>
  <c r="C14614" i="7"/>
  <c r="C14613" i="7"/>
  <c r="C14612" i="7"/>
  <c r="C14611" i="7"/>
  <c r="C14610" i="7"/>
  <c r="C14609" i="7"/>
  <c r="C14608" i="7"/>
  <c r="C14607" i="7"/>
  <c r="C14606" i="7"/>
  <c r="C14605" i="7"/>
  <c r="C14604" i="7"/>
  <c r="C14603" i="7"/>
  <c r="C14602" i="7"/>
  <c r="C14601" i="7"/>
  <c r="C14600" i="7"/>
  <c r="C14599" i="7"/>
  <c r="C14598" i="7"/>
  <c r="C14597" i="7"/>
  <c r="C14596" i="7"/>
  <c r="C14595" i="7"/>
  <c r="C14594" i="7"/>
  <c r="C14593" i="7"/>
  <c r="C14592" i="7"/>
  <c r="C14591" i="7"/>
  <c r="C14590" i="7"/>
  <c r="C14589" i="7"/>
  <c r="C14588" i="7"/>
  <c r="C14587" i="7"/>
  <c r="C14586" i="7"/>
  <c r="C14585" i="7"/>
  <c r="C14584" i="7"/>
  <c r="C14583" i="7"/>
  <c r="C14582" i="7"/>
  <c r="C14581" i="7"/>
  <c r="C14580" i="7"/>
  <c r="C14579" i="7"/>
  <c r="C14578" i="7"/>
  <c r="C14577" i="7"/>
  <c r="C14576" i="7"/>
  <c r="C14575" i="7"/>
  <c r="C14574" i="7"/>
  <c r="C14573" i="7"/>
  <c r="C14572" i="7"/>
  <c r="C14571" i="7"/>
  <c r="C14570" i="7"/>
  <c r="C14569" i="7"/>
  <c r="C14568" i="7"/>
  <c r="C14567" i="7"/>
  <c r="C14566" i="7"/>
  <c r="C14565" i="7"/>
  <c r="C14564" i="7"/>
  <c r="C14563" i="7"/>
  <c r="C14562" i="7"/>
  <c r="C14561" i="7"/>
  <c r="C14560" i="7"/>
  <c r="C14559" i="7"/>
  <c r="C14558" i="7"/>
  <c r="C14557" i="7"/>
  <c r="C14556" i="7"/>
  <c r="C14555" i="7"/>
  <c r="C14554" i="7"/>
  <c r="C14553" i="7"/>
  <c r="C14552" i="7"/>
  <c r="C14551" i="7"/>
  <c r="C14550" i="7"/>
  <c r="C14549" i="7"/>
  <c r="C14548" i="7"/>
  <c r="C14547" i="7"/>
  <c r="C14546" i="7"/>
  <c r="C14545" i="7"/>
  <c r="C14544" i="7"/>
  <c r="C14543" i="7"/>
  <c r="C14542" i="7"/>
  <c r="C14541" i="7"/>
  <c r="C14540" i="7"/>
  <c r="C14539" i="7"/>
  <c r="C14538" i="7"/>
  <c r="C14537" i="7"/>
  <c r="C14536" i="7"/>
  <c r="C14535" i="7"/>
  <c r="C14534" i="7"/>
  <c r="C14533" i="7"/>
  <c r="C14532" i="7"/>
  <c r="C14531" i="7"/>
  <c r="C14530" i="7"/>
  <c r="C14529" i="7"/>
  <c r="C14528" i="7"/>
  <c r="C14527" i="7"/>
  <c r="C14526" i="7"/>
  <c r="C14525" i="7"/>
  <c r="C14524" i="7"/>
  <c r="C14523" i="7"/>
  <c r="C14522" i="7"/>
  <c r="C14521" i="7"/>
  <c r="C14520" i="7"/>
  <c r="C14519" i="7"/>
  <c r="C14518" i="7"/>
  <c r="C14517" i="7"/>
  <c r="C14516" i="7"/>
  <c r="C14515" i="7"/>
  <c r="C14514" i="7"/>
  <c r="C14513" i="7"/>
  <c r="C14512" i="7"/>
  <c r="C14511" i="7"/>
  <c r="C14510" i="7"/>
  <c r="C14509" i="7"/>
  <c r="C14508" i="7"/>
  <c r="C14507" i="7"/>
  <c r="C14506" i="7"/>
  <c r="C14505" i="7"/>
  <c r="C14504" i="7"/>
  <c r="C14503" i="7"/>
  <c r="C14502" i="7"/>
  <c r="C14501" i="7"/>
  <c r="C14500" i="7"/>
  <c r="C14499" i="7"/>
  <c r="C14498" i="7"/>
  <c r="C14497" i="7"/>
  <c r="C14496" i="7"/>
  <c r="C14495" i="7"/>
  <c r="C14494" i="7"/>
  <c r="C14493" i="7"/>
  <c r="C14492" i="7"/>
  <c r="C14491" i="7"/>
  <c r="C14490" i="7"/>
  <c r="C14489" i="7"/>
  <c r="C14488" i="7"/>
  <c r="C14487" i="7"/>
  <c r="C14486" i="7"/>
  <c r="C14485" i="7"/>
  <c r="C14484" i="7"/>
  <c r="C14483" i="7"/>
  <c r="C14482" i="7"/>
  <c r="C14481" i="7"/>
  <c r="C14480" i="7"/>
  <c r="C14479" i="7"/>
  <c r="C14478" i="7"/>
  <c r="C14477" i="7"/>
  <c r="C14476" i="7"/>
  <c r="C14475" i="7"/>
  <c r="C14474" i="7"/>
  <c r="C14473" i="7"/>
  <c r="C14472" i="7"/>
  <c r="C14471" i="7"/>
  <c r="C14470" i="7"/>
  <c r="C14469" i="7"/>
  <c r="C14468" i="7"/>
  <c r="C14467" i="7"/>
  <c r="C14466" i="7"/>
  <c r="C14465" i="7"/>
  <c r="C14464" i="7"/>
  <c r="C14463" i="7"/>
  <c r="C14462" i="7"/>
  <c r="C14461" i="7"/>
  <c r="C14460" i="7"/>
  <c r="C14459" i="7"/>
  <c r="C14458" i="7"/>
  <c r="C14457" i="7"/>
  <c r="C14456" i="7"/>
  <c r="C14455" i="7"/>
  <c r="C14454" i="7"/>
  <c r="C14453" i="7"/>
  <c r="C14452" i="7"/>
  <c r="C14451" i="7"/>
  <c r="C14450" i="7"/>
  <c r="C14449" i="7"/>
  <c r="C14448" i="7"/>
  <c r="C14447" i="7"/>
  <c r="C14446" i="7"/>
  <c r="C14445" i="7"/>
  <c r="C14444" i="7"/>
  <c r="C14443" i="7"/>
  <c r="C14442" i="7"/>
  <c r="C14441" i="7"/>
  <c r="C14440" i="7"/>
  <c r="C14439" i="7"/>
  <c r="C14438" i="7"/>
  <c r="C14437" i="7"/>
  <c r="C14436" i="7"/>
  <c r="C14435" i="7"/>
  <c r="C14434" i="7"/>
  <c r="C14433" i="7"/>
  <c r="C14432" i="7"/>
  <c r="C14431" i="7"/>
  <c r="C14430" i="7"/>
  <c r="C14429" i="7"/>
  <c r="C14428" i="7"/>
  <c r="C14427" i="7"/>
  <c r="C14426" i="7"/>
  <c r="C14425" i="7"/>
  <c r="C14424" i="7"/>
  <c r="C14423" i="7"/>
  <c r="C14422" i="7"/>
  <c r="C14421" i="7"/>
  <c r="C14420" i="7"/>
  <c r="C14419" i="7"/>
  <c r="C14418" i="7"/>
  <c r="C14417" i="7"/>
  <c r="C14416" i="7"/>
  <c r="C14415" i="7"/>
  <c r="C14414" i="7"/>
  <c r="C14413" i="7"/>
  <c r="C14412" i="7"/>
  <c r="C14411" i="7"/>
  <c r="C14410" i="7"/>
  <c r="C14409" i="7"/>
  <c r="C14408" i="7"/>
  <c r="C14407" i="7"/>
  <c r="C14406" i="7"/>
  <c r="C14405" i="7"/>
  <c r="C14404" i="7"/>
  <c r="C14403" i="7"/>
  <c r="C14402" i="7"/>
  <c r="C14401" i="7"/>
  <c r="C14400" i="7"/>
  <c r="C14399" i="7"/>
  <c r="C14398" i="7"/>
  <c r="C14397" i="7"/>
  <c r="C14396" i="7"/>
  <c r="C14395" i="7"/>
  <c r="C14394" i="7"/>
  <c r="C14393" i="7"/>
  <c r="C14392" i="7"/>
  <c r="C14391" i="7"/>
  <c r="C14390" i="7"/>
  <c r="C14389" i="7"/>
  <c r="C14388" i="7"/>
  <c r="C14387" i="7"/>
  <c r="C14386" i="7"/>
  <c r="C14385" i="7"/>
  <c r="C14384" i="7"/>
  <c r="C14383" i="7"/>
  <c r="C14382" i="7"/>
  <c r="C14381" i="7"/>
  <c r="C14380" i="7"/>
  <c r="C14379" i="7"/>
  <c r="C14378" i="7"/>
  <c r="C14377" i="7"/>
  <c r="C14376" i="7"/>
  <c r="C14375" i="7"/>
  <c r="C14374" i="7"/>
  <c r="C14373" i="7"/>
  <c r="C14372" i="7"/>
  <c r="C14371" i="7"/>
  <c r="C14370" i="7"/>
  <c r="C14369" i="7"/>
  <c r="C14368" i="7"/>
  <c r="C14367" i="7"/>
  <c r="C14366" i="7"/>
  <c r="C14365" i="7"/>
  <c r="C14364" i="7"/>
  <c r="C14363" i="7"/>
  <c r="C14362" i="7"/>
  <c r="C14361" i="7"/>
  <c r="C14360" i="7"/>
  <c r="C14359" i="7"/>
  <c r="C14358" i="7"/>
  <c r="C14357" i="7"/>
  <c r="C14356" i="7"/>
  <c r="C14355" i="7"/>
  <c r="C14354" i="7"/>
  <c r="C14353" i="7"/>
  <c r="C14352" i="7"/>
  <c r="C14351" i="7"/>
  <c r="C14350" i="7"/>
  <c r="C14349" i="7"/>
  <c r="C14348" i="7"/>
  <c r="C14347" i="7"/>
  <c r="C14346" i="7"/>
  <c r="C14345" i="7"/>
  <c r="C14344" i="7"/>
  <c r="C14343" i="7"/>
  <c r="C14342" i="7"/>
  <c r="C14341" i="7"/>
  <c r="C14340" i="7"/>
  <c r="C14339" i="7"/>
  <c r="C14338" i="7"/>
  <c r="C14337" i="7"/>
  <c r="C14336" i="7"/>
  <c r="C14335" i="7"/>
  <c r="C14334" i="7"/>
  <c r="C14333" i="7"/>
  <c r="C14332" i="7"/>
  <c r="C14331" i="7"/>
  <c r="C14330" i="7"/>
  <c r="C14329" i="7"/>
  <c r="C14328" i="7"/>
  <c r="C14327" i="7"/>
  <c r="C14326" i="7"/>
  <c r="C14325" i="7"/>
  <c r="C14324" i="7"/>
  <c r="C14323" i="7"/>
  <c r="C14322" i="7"/>
  <c r="C14321" i="7"/>
  <c r="C14320" i="7"/>
  <c r="C14319" i="7"/>
  <c r="C14318" i="7"/>
  <c r="C14317" i="7"/>
  <c r="C14316" i="7"/>
  <c r="C14315" i="7"/>
  <c r="C14314" i="7"/>
  <c r="C14313" i="7"/>
  <c r="C14312" i="7"/>
  <c r="C14311" i="7"/>
  <c r="C14310" i="7"/>
  <c r="C14309" i="7"/>
  <c r="C14308" i="7"/>
  <c r="C14307" i="7"/>
  <c r="C14306" i="7"/>
  <c r="C14305" i="7"/>
  <c r="C14304" i="7"/>
  <c r="C14303" i="7"/>
  <c r="C14302" i="7"/>
  <c r="C14301" i="7"/>
  <c r="C14300" i="7"/>
  <c r="C14299" i="7"/>
  <c r="C14298" i="7"/>
  <c r="C14297" i="7"/>
  <c r="C14296" i="7"/>
  <c r="C14295" i="7"/>
  <c r="C14294" i="7"/>
  <c r="C14293" i="7"/>
  <c r="C14292" i="7"/>
  <c r="C14291" i="7"/>
  <c r="C14290" i="7"/>
  <c r="C14289" i="7"/>
  <c r="C14288" i="7"/>
  <c r="C14287" i="7"/>
  <c r="C14286" i="7"/>
  <c r="C14285" i="7"/>
  <c r="C14284" i="7"/>
  <c r="C14283" i="7"/>
  <c r="C14282" i="7"/>
  <c r="C14281" i="7"/>
  <c r="C14280" i="7"/>
  <c r="C14279" i="7"/>
  <c r="C14278" i="7"/>
  <c r="C14277" i="7"/>
  <c r="C14276" i="7"/>
  <c r="C14275" i="7"/>
  <c r="C14274" i="7"/>
  <c r="C14273" i="7"/>
  <c r="C14272" i="7"/>
  <c r="C14271" i="7"/>
  <c r="C14270" i="7"/>
  <c r="C14269" i="7"/>
  <c r="C14268" i="7"/>
  <c r="C14267" i="7"/>
  <c r="C14266" i="7"/>
  <c r="C14265" i="7"/>
  <c r="C14264" i="7"/>
  <c r="C14263" i="7"/>
  <c r="C14262" i="7"/>
  <c r="C14261" i="7"/>
  <c r="C14260" i="7"/>
  <c r="C14259" i="7"/>
  <c r="C14258" i="7"/>
  <c r="C14257" i="7"/>
  <c r="C14256" i="7"/>
  <c r="C14255" i="7"/>
  <c r="C14254" i="7"/>
  <c r="C14253" i="7"/>
  <c r="C14252" i="7"/>
  <c r="C14251" i="7"/>
  <c r="C14250" i="7"/>
  <c r="C14249" i="7"/>
  <c r="C14248" i="7"/>
  <c r="C14247" i="7"/>
  <c r="C14246" i="7"/>
  <c r="C14245" i="7"/>
  <c r="C14244" i="7"/>
  <c r="C14243" i="7"/>
  <c r="C14242" i="7"/>
  <c r="C14241" i="7"/>
  <c r="C14240" i="7"/>
  <c r="C14239" i="7"/>
  <c r="C14238" i="7"/>
  <c r="C14237" i="7"/>
  <c r="C14236" i="7"/>
  <c r="C14235" i="7"/>
  <c r="C14234" i="7"/>
  <c r="C14233" i="7"/>
  <c r="C14232" i="7"/>
  <c r="C14231" i="7"/>
  <c r="C14230" i="7"/>
  <c r="C14229" i="7"/>
  <c r="C14228" i="7"/>
  <c r="C14227" i="7"/>
  <c r="C14226" i="7"/>
  <c r="C14225" i="7"/>
  <c r="C14224" i="7"/>
  <c r="C14223" i="7"/>
  <c r="C14222" i="7"/>
  <c r="C14221" i="7"/>
  <c r="C14220" i="7"/>
  <c r="C14219" i="7"/>
  <c r="C14218" i="7"/>
  <c r="C14217" i="7"/>
  <c r="C14216" i="7"/>
  <c r="C14215" i="7"/>
  <c r="C14214" i="7"/>
  <c r="C14213" i="7"/>
  <c r="C14212" i="7"/>
  <c r="C14211" i="7"/>
  <c r="C14210" i="7"/>
  <c r="C14209" i="7"/>
  <c r="C14208" i="7"/>
  <c r="C14207" i="7"/>
  <c r="C14206" i="7"/>
  <c r="C14205" i="7"/>
  <c r="C14204" i="7"/>
  <c r="C14203" i="7"/>
  <c r="C14202" i="7"/>
  <c r="C14201" i="7"/>
  <c r="C14200" i="7"/>
  <c r="C14199" i="7"/>
  <c r="C14198" i="7"/>
  <c r="C14197" i="7"/>
  <c r="C14196" i="7"/>
  <c r="C14195" i="7"/>
  <c r="C14194" i="7"/>
  <c r="C14193" i="7"/>
  <c r="C14192" i="7"/>
  <c r="C14191" i="7"/>
  <c r="C14190" i="7"/>
  <c r="C14189" i="7"/>
  <c r="C14188" i="7"/>
  <c r="C14187" i="7"/>
  <c r="C14186" i="7"/>
  <c r="C14185" i="7"/>
  <c r="C14184" i="7"/>
  <c r="C14183" i="7"/>
  <c r="C14182" i="7"/>
  <c r="C14181" i="7"/>
  <c r="C14180" i="7"/>
  <c r="C14179" i="7"/>
  <c r="C14178" i="7"/>
  <c r="C14177" i="7"/>
  <c r="C14176" i="7"/>
  <c r="C14175" i="7"/>
  <c r="C14174" i="7"/>
  <c r="C14173" i="7"/>
  <c r="C14172" i="7"/>
  <c r="C14171" i="7"/>
  <c r="C14170" i="7"/>
  <c r="C14169" i="7"/>
  <c r="C14168" i="7"/>
  <c r="C14167" i="7"/>
  <c r="C14166" i="7"/>
  <c r="C14165" i="7"/>
  <c r="C14164" i="7"/>
  <c r="C14163" i="7"/>
  <c r="C14162" i="7"/>
  <c r="C14161" i="7"/>
  <c r="C14160" i="7"/>
  <c r="C14159" i="7"/>
  <c r="C14158" i="7"/>
  <c r="C14157" i="7"/>
  <c r="C14156" i="7"/>
  <c r="C14155" i="7"/>
  <c r="C14154" i="7"/>
  <c r="C14153" i="7"/>
  <c r="C14152" i="7"/>
  <c r="C14151" i="7"/>
  <c r="C14150" i="7"/>
  <c r="C14149" i="7"/>
  <c r="C14148" i="7"/>
  <c r="C14147" i="7"/>
  <c r="C14146" i="7"/>
  <c r="C14145" i="7"/>
  <c r="C14144" i="7"/>
  <c r="C14143" i="7"/>
  <c r="C14142" i="7"/>
  <c r="C14141" i="7"/>
  <c r="C14140" i="7"/>
  <c r="C14139" i="7"/>
  <c r="C14138" i="7"/>
  <c r="C14137" i="7"/>
  <c r="C14136" i="7"/>
  <c r="C14135" i="7"/>
  <c r="C14134" i="7"/>
  <c r="C14133" i="7"/>
  <c r="C14132" i="7"/>
  <c r="C14131" i="7"/>
  <c r="C14130" i="7"/>
  <c r="C14129" i="7"/>
  <c r="C14128" i="7"/>
  <c r="C14127" i="7"/>
  <c r="C14126" i="7"/>
  <c r="C14125" i="7"/>
  <c r="C14124" i="7"/>
  <c r="C14123" i="7"/>
  <c r="C14122" i="7"/>
  <c r="C14121" i="7"/>
  <c r="C14120" i="7"/>
  <c r="C14119" i="7"/>
  <c r="C14118" i="7"/>
  <c r="C14117" i="7"/>
  <c r="C14116" i="7"/>
  <c r="C14115" i="7"/>
  <c r="C14114" i="7"/>
  <c r="C14113" i="7"/>
  <c r="C14112" i="7"/>
  <c r="C14111" i="7"/>
  <c r="C14110" i="7"/>
  <c r="C14109" i="7"/>
  <c r="C14108" i="7"/>
  <c r="C14107" i="7"/>
  <c r="C14106" i="7"/>
  <c r="C14105" i="7"/>
  <c r="C14104" i="7"/>
  <c r="C14103" i="7"/>
  <c r="C14102" i="7"/>
  <c r="C14101" i="7"/>
  <c r="C14100" i="7"/>
  <c r="C14099" i="7"/>
  <c r="C14098" i="7"/>
  <c r="C14097" i="7"/>
  <c r="C14096" i="7"/>
  <c r="C14095" i="7"/>
  <c r="C14094" i="7"/>
  <c r="C14093" i="7"/>
  <c r="C14092" i="7"/>
  <c r="C14091" i="7"/>
  <c r="C14090" i="7"/>
  <c r="C14089" i="7"/>
  <c r="C14088" i="7"/>
  <c r="C14087" i="7"/>
  <c r="C14086" i="7"/>
  <c r="C14085" i="7"/>
  <c r="C14084" i="7"/>
  <c r="C14083" i="7"/>
  <c r="C14082" i="7"/>
  <c r="C14081" i="7"/>
  <c r="C14080" i="7"/>
  <c r="C14079" i="7"/>
  <c r="C14078" i="7"/>
  <c r="C14077" i="7"/>
  <c r="C14076" i="7"/>
  <c r="C14075" i="7"/>
  <c r="C14074" i="7"/>
  <c r="C14073" i="7"/>
  <c r="C14072" i="7"/>
  <c r="C14071" i="7"/>
  <c r="C14070" i="7"/>
  <c r="C14069" i="7"/>
  <c r="C14068" i="7"/>
  <c r="C14067" i="7"/>
  <c r="C14066" i="7"/>
  <c r="C14065" i="7"/>
  <c r="C14064" i="7"/>
  <c r="C14063" i="7"/>
  <c r="C14062" i="7"/>
  <c r="C14061" i="7"/>
  <c r="C14060" i="7"/>
  <c r="C14059" i="7"/>
  <c r="C14058" i="7"/>
  <c r="C14057" i="7"/>
  <c r="C14056" i="7"/>
  <c r="C14055" i="7"/>
  <c r="C14054" i="7"/>
  <c r="C14053" i="7"/>
  <c r="C14052" i="7"/>
  <c r="C14051" i="7"/>
  <c r="C14050" i="7"/>
  <c r="C14049" i="7"/>
  <c r="C14048" i="7"/>
  <c r="C14047" i="7"/>
  <c r="C14046" i="7"/>
  <c r="C14045" i="7"/>
  <c r="C14044" i="7"/>
  <c r="C14043" i="7"/>
  <c r="C14042" i="7"/>
  <c r="C14041" i="7"/>
  <c r="C14040" i="7"/>
  <c r="C14039" i="7"/>
  <c r="C14038" i="7"/>
  <c r="C14037" i="7"/>
  <c r="C14036" i="7"/>
  <c r="C14035" i="7"/>
  <c r="C14034" i="7"/>
  <c r="C14033" i="7"/>
  <c r="C14032" i="7"/>
  <c r="C14031" i="7"/>
  <c r="C14030" i="7"/>
  <c r="C14029" i="7"/>
  <c r="C14028" i="7"/>
  <c r="C14027" i="7"/>
  <c r="C14026" i="7"/>
  <c r="C14025" i="7"/>
  <c r="C14024" i="7"/>
  <c r="C14023" i="7"/>
  <c r="C14022" i="7"/>
  <c r="C14021" i="7"/>
  <c r="C14020" i="7"/>
  <c r="C14019" i="7"/>
  <c r="C14018" i="7"/>
  <c r="C14017" i="7"/>
  <c r="C14016" i="7"/>
  <c r="C14015" i="7"/>
  <c r="C14014" i="7"/>
  <c r="C14013" i="7"/>
  <c r="C14012" i="7"/>
  <c r="C14011" i="7"/>
  <c r="C14010" i="7"/>
  <c r="C14009" i="7"/>
  <c r="C14008" i="7"/>
  <c r="C14007" i="7"/>
  <c r="C14006" i="7"/>
  <c r="C14005" i="7"/>
  <c r="C14004" i="7"/>
  <c r="C14003" i="7"/>
  <c r="C14002" i="7"/>
  <c r="C14001" i="7"/>
  <c r="C14000" i="7"/>
  <c r="C13999" i="7"/>
  <c r="C13998" i="7"/>
  <c r="C13997" i="7"/>
  <c r="C13996" i="7"/>
  <c r="C13995" i="7"/>
  <c r="C13994" i="7"/>
  <c r="C13993" i="7"/>
  <c r="C13992" i="7"/>
  <c r="C13991" i="7"/>
  <c r="C13990" i="7"/>
  <c r="C13989" i="7"/>
  <c r="C13988" i="7"/>
  <c r="C13987" i="7"/>
  <c r="C13986" i="7"/>
  <c r="C13985" i="7"/>
  <c r="C13984" i="7"/>
  <c r="C13983" i="7"/>
  <c r="C13982" i="7"/>
  <c r="C13981" i="7"/>
  <c r="C13980" i="7"/>
  <c r="C13979" i="7"/>
  <c r="C13978" i="7"/>
  <c r="C13977" i="7"/>
  <c r="C13976" i="7"/>
  <c r="C13975" i="7"/>
  <c r="C13974" i="7"/>
  <c r="C13973" i="7"/>
  <c r="C13972" i="7"/>
  <c r="C13971" i="7"/>
  <c r="C13970" i="7"/>
  <c r="C13969" i="7"/>
  <c r="C13968" i="7"/>
  <c r="C13967" i="7"/>
  <c r="C13966" i="7"/>
  <c r="C13965" i="7"/>
  <c r="C13964" i="7"/>
  <c r="C13963" i="7"/>
  <c r="C13962" i="7"/>
  <c r="C13961" i="7"/>
  <c r="C13960" i="7"/>
  <c r="C13959" i="7"/>
  <c r="C13958" i="7"/>
  <c r="C13957" i="7"/>
  <c r="C13956" i="7"/>
  <c r="C13955" i="7"/>
  <c r="C13954" i="7"/>
  <c r="C13953" i="7"/>
  <c r="C13952" i="7"/>
  <c r="C13951" i="7"/>
  <c r="C13950" i="7"/>
  <c r="C13949" i="7"/>
  <c r="C13948" i="7"/>
  <c r="C13947" i="7"/>
  <c r="C13946" i="7"/>
  <c r="C13945" i="7"/>
  <c r="C13944" i="7"/>
  <c r="C13943" i="7"/>
  <c r="C13942" i="7"/>
  <c r="C13941" i="7"/>
  <c r="C13940" i="7"/>
  <c r="C13939" i="7"/>
  <c r="C13938" i="7"/>
  <c r="C13937" i="7"/>
  <c r="C13936" i="7"/>
  <c r="C13935" i="7"/>
  <c r="C13934" i="7"/>
  <c r="C13933" i="7"/>
  <c r="C13932" i="7"/>
  <c r="C13931" i="7"/>
  <c r="C13930" i="7"/>
  <c r="C13929" i="7"/>
  <c r="C13928" i="7"/>
  <c r="C13927" i="7"/>
  <c r="C13926" i="7"/>
  <c r="C13925" i="7"/>
  <c r="C13924" i="7"/>
  <c r="C13923" i="7"/>
  <c r="C13922" i="7"/>
  <c r="C13921" i="7"/>
  <c r="C13920" i="7"/>
  <c r="C13919" i="7"/>
  <c r="C13918" i="7"/>
  <c r="C13917" i="7"/>
  <c r="C13916" i="7"/>
  <c r="C13915" i="7"/>
  <c r="C13914" i="7"/>
  <c r="C13913" i="7"/>
  <c r="C13912" i="7"/>
  <c r="C13911" i="7"/>
  <c r="C13910" i="7"/>
  <c r="C13909" i="7"/>
  <c r="C13908" i="7"/>
  <c r="C13907" i="7"/>
  <c r="C13906" i="7"/>
  <c r="C13905" i="7"/>
  <c r="C13904" i="7"/>
  <c r="C13903" i="7"/>
  <c r="C13902" i="7"/>
  <c r="C13901" i="7"/>
  <c r="C13900" i="7"/>
  <c r="C13899" i="7"/>
  <c r="C13898" i="7"/>
  <c r="C13897" i="7"/>
  <c r="C13896" i="7"/>
  <c r="C13895" i="7"/>
  <c r="C13894" i="7"/>
  <c r="C13893" i="7"/>
  <c r="C13892" i="7"/>
  <c r="C13891" i="7"/>
  <c r="C13890" i="7"/>
  <c r="C13889" i="7"/>
  <c r="C13888" i="7"/>
  <c r="C13887" i="7"/>
  <c r="C13886" i="7"/>
  <c r="C13885" i="7"/>
  <c r="C13884" i="7"/>
  <c r="C13883" i="7"/>
  <c r="C13882" i="7"/>
  <c r="C13881" i="7"/>
  <c r="C13880" i="7"/>
  <c r="C13879" i="7"/>
  <c r="C13878" i="7"/>
  <c r="C13877" i="7"/>
  <c r="C13876" i="7"/>
  <c r="C13875" i="7"/>
  <c r="C13874" i="7"/>
  <c r="C13873" i="7"/>
  <c r="C13872" i="7"/>
  <c r="C13871" i="7"/>
  <c r="C13870" i="7"/>
  <c r="C13869" i="7"/>
  <c r="C13868" i="7"/>
  <c r="C13867" i="7"/>
  <c r="C13866" i="7"/>
  <c r="C13865" i="7"/>
  <c r="C13864" i="7"/>
  <c r="C13863" i="7"/>
  <c r="C13862" i="7"/>
  <c r="C13861" i="7"/>
  <c r="C13860" i="7"/>
  <c r="C13859" i="7"/>
  <c r="C13858" i="7"/>
  <c r="C13857" i="7"/>
  <c r="C13856" i="7"/>
  <c r="C13855" i="7"/>
  <c r="C13854" i="7"/>
  <c r="C13853" i="7"/>
  <c r="C13852" i="7"/>
  <c r="C13851" i="7"/>
  <c r="C13850" i="7"/>
  <c r="C13849" i="7"/>
  <c r="C13848" i="7"/>
  <c r="C13847" i="7"/>
  <c r="C13846" i="7"/>
  <c r="C13845" i="7"/>
  <c r="C13844" i="7"/>
  <c r="C13843" i="7"/>
  <c r="C13842" i="7"/>
  <c r="C13841" i="7"/>
  <c r="C13840" i="7"/>
  <c r="C13839" i="7"/>
  <c r="C13838" i="7"/>
  <c r="C13837" i="7"/>
  <c r="C13836" i="7"/>
  <c r="C13835" i="7"/>
  <c r="C13834" i="7"/>
  <c r="C13833" i="7"/>
  <c r="C13832" i="7"/>
  <c r="C13831" i="7"/>
  <c r="C13830" i="7"/>
  <c r="C13829" i="7"/>
  <c r="C13828" i="7"/>
  <c r="C13827" i="7"/>
  <c r="C13826" i="7"/>
  <c r="C13825" i="7"/>
  <c r="C13824" i="7"/>
  <c r="C13823" i="7"/>
  <c r="C13822" i="7"/>
  <c r="C13821" i="7"/>
  <c r="C13820" i="7"/>
  <c r="C13819" i="7"/>
  <c r="C13818" i="7"/>
  <c r="C13817" i="7"/>
  <c r="C13816" i="7"/>
  <c r="C13815" i="7"/>
  <c r="C13814" i="7"/>
  <c r="C13813" i="7"/>
  <c r="C13812" i="7"/>
  <c r="C13811" i="7"/>
  <c r="C13810" i="7"/>
  <c r="C13809" i="7"/>
  <c r="C13808" i="7"/>
  <c r="C13807" i="7"/>
  <c r="C13806" i="7"/>
  <c r="C13805" i="7"/>
  <c r="C13804" i="7"/>
  <c r="C13803" i="7"/>
  <c r="C13802" i="7"/>
  <c r="C13801" i="7"/>
  <c r="C13800" i="7"/>
  <c r="C13799" i="7"/>
  <c r="C13798" i="7"/>
  <c r="C13797" i="7"/>
  <c r="C13796" i="7"/>
  <c r="C13795" i="7"/>
  <c r="C13794" i="7"/>
  <c r="C13793" i="7"/>
  <c r="C13792" i="7"/>
  <c r="C13791" i="7"/>
  <c r="C13790" i="7"/>
  <c r="C13789" i="7"/>
  <c r="C13788" i="7"/>
  <c r="C13787" i="7"/>
  <c r="C13786" i="7"/>
  <c r="C13785" i="7"/>
  <c r="C13784" i="7"/>
  <c r="C13783" i="7"/>
  <c r="C13782" i="7"/>
  <c r="C13781" i="7"/>
  <c r="C13780" i="7"/>
  <c r="C13779" i="7"/>
  <c r="C13778" i="7"/>
  <c r="C13777" i="7"/>
  <c r="C13776" i="7"/>
  <c r="C13775" i="7"/>
  <c r="C13774" i="7"/>
  <c r="C13773" i="7"/>
  <c r="C13772" i="7"/>
  <c r="C13771" i="7"/>
  <c r="C13770" i="7"/>
  <c r="C13769" i="7"/>
  <c r="C13768" i="7"/>
  <c r="C13767" i="7"/>
  <c r="C13766" i="7"/>
  <c r="C13765" i="7"/>
  <c r="C13764" i="7"/>
  <c r="C13763" i="7"/>
  <c r="C13762" i="7"/>
  <c r="C13761" i="7"/>
  <c r="C13760" i="7"/>
  <c r="C13759" i="7"/>
  <c r="C13758" i="7"/>
  <c r="C13757" i="7"/>
  <c r="C13756" i="7"/>
  <c r="C13755" i="7"/>
  <c r="C13754" i="7"/>
  <c r="C13753" i="7"/>
  <c r="C13752" i="7"/>
  <c r="C13751" i="7"/>
  <c r="C13750" i="7"/>
  <c r="C13749" i="7"/>
  <c r="C13748" i="7"/>
  <c r="C13747" i="7"/>
  <c r="C13746" i="7"/>
  <c r="C13745" i="7"/>
  <c r="C13744" i="7"/>
  <c r="C13743" i="7"/>
  <c r="C13742" i="7"/>
  <c r="C13741" i="7"/>
  <c r="C13740" i="7"/>
  <c r="C13739" i="7"/>
  <c r="C13738" i="7"/>
  <c r="C13737" i="7"/>
  <c r="C13736" i="7"/>
  <c r="C13735" i="7"/>
  <c r="C13734" i="7"/>
  <c r="C13733" i="7"/>
  <c r="C13732" i="7"/>
  <c r="C13731" i="7"/>
  <c r="C13730" i="7"/>
  <c r="C13729" i="7"/>
  <c r="C13728" i="7"/>
  <c r="C13727" i="7"/>
  <c r="C13726" i="7"/>
  <c r="C13725" i="7"/>
  <c r="C13724" i="7"/>
  <c r="C13723" i="7"/>
  <c r="C13722" i="7"/>
  <c r="C13721" i="7"/>
  <c r="C13720" i="7"/>
  <c r="C13719" i="7"/>
  <c r="C13718" i="7"/>
  <c r="C13717" i="7"/>
  <c r="C13716" i="7"/>
  <c r="C13715" i="7"/>
  <c r="C13714" i="7"/>
  <c r="C13713" i="7"/>
  <c r="C13712" i="7"/>
  <c r="C13711" i="7"/>
  <c r="C13710" i="7"/>
  <c r="C13709" i="7"/>
  <c r="C13708" i="7"/>
  <c r="C13707" i="7"/>
  <c r="C13706" i="7"/>
  <c r="C13705" i="7"/>
  <c r="C13704" i="7"/>
  <c r="C13703" i="7"/>
  <c r="C13702" i="7"/>
  <c r="C13701" i="7"/>
  <c r="C13700" i="7"/>
  <c r="C13699" i="7"/>
  <c r="C13698" i="7"/>
  <c r="C13697" i="7"/>
  <c r="C13696" i="7"/>
  <c r="C13695" i="7"/>
  <c r="C13694" i="7"/>
  <c r="C13693" i="7"/>
  <c r="C13692" i="7"/>
  <c r="C13691" i="7"/>
  <c r="C13690" i="7"/>
  <c r="C13689" i="7"/>
  <c r="C13688" i="7"/>
  <c r="C13687" i="7"/>
  <c r="C13686" i="7"/>
  <c r="C13685" i="7"/>
  <c r="C13684" i="7"/>
  <c r="C13683" i="7"/>
  <c r="C13682" i="7"/>
  <c r="C13681" i="7"/>
  <c r="C13680" i="7"/>
  <c r="C13679" i="7"/>
  <c r="C13678" i="7"/>
  <c r="C13677" i="7"/>
  <c r="C13676" i="7"/>
  <c r="C13675" i="7"/>
  <c r="C13674" i="7"/>
  <c r="C13673" i="7"/>
  <c r="C13672" i="7"/>
  <c r="C13671" i="7"/>
  <c r="C13670" i="7"/>
  <c r="C13669" i="7"/>
  <c r="C13668" i="7"/>
  <c r="C13667" i="7"/>
  <c r="C13666" i="7"/>
  <c r="C13665" i="7"/>
  <c r="C13664" i="7"/>
  <c r="C13663" i="7"/>
  <c r="C13662" i="7"/>
  <c r="C13661" i="7"/>
  <c r="C13660" i="7"/>
  <c r="C13659" i="7"/>
  <c r="C13658" i="7"/>
  <c r="C13657" i="7"/>
  <c r="C13656" i="7"/>
  <c r="C13655" i="7"/>
  <c r="C13654" i="7"/>
  <c r="C13653" i="7"/>
  <c r="C13652" i="7"/>
  <c r="C13651" i="7"/>
  <c r="C13650" i="7"/>
  <c r="C13649" i="7"/>
  <c r="C13648" i="7"/>
  <c r="C13647" i="7"/>
  <c r="C13646" i="7"/>
  <c r="C13645" i="7"/>
  <c r="C13644" i="7"/>
  <c r="C13643" i="7"/>
  <c r="C13642" i="7"/>
  <c r="C13641" i="7"/>
  <c r="C13640" i="7"/>
  <c r="C13639" i="7"/>
  <c r="C13638" i="7"/>
  <c r="C13637" i="7"/>
  <c r="C13636" i="7"/>
  <c r="C13635" i="7"/>
  <c r="C13634" i="7"/>
  <c r="C13633" i="7"/>
  <c r="C13632" i="7"/>
  <c r="C13631" i="7"/>
  <c r="C13630" i="7"/>
  <c r="C13629" i="7"/>
  <c r="C13628" i="7"/>
  <c r="C13627" i="7"/>
  <c r="C13626" i="7"/>
  <c r="C13625" i="7"/>
  <c r="C13624" i="7"/>
  <c r="C13623" i="7"/>
  <c r="C13622" i="7"/>
  <c r="C13621" i="7"/>
  <c r="C13620" i="7"/>
  <c r="C13619" i="7"/>
  <c r="C13618" i="7"/>
  <c r="C13617" i="7"/>
  <c r="C13616" i="7"/>
  <c r="C13615" i="7"/>
  <c r="C13614" i="7"/>
  <c r="C13613" i="7"/>
  <c r="C13612" i="7"/>
  <c r="C13611" i="7"/>
  <c r="C13610" i="7"/>
  <c r="C13609" i="7"/>
  <c r="C13608" i="7"/>
  <c r="C13607" i="7"/>
  <c r="C13606" i="7"/>
  <c r="C13605" i="7"/>
  <c r="C13604" i="7"/>
  <c r="C13603" i="7"/>
  <c r="C13602" i="7"/>
  <c r="C13601" i="7"/>
  <c r="C13600" i="7"/>
  <c r="C13599" i="7"/>
  <c r="C13598" i="7"/>
  <c r="C13597" i="7"/>
  <c r="C13596" i="7"/>
  <c r="C13595" i="7"/>
  <c r="C13594" i="7"/>
  <c r="C13593" i="7"/>
  <c r="C13592" i="7"/>
  <c r="C13591" i="7"/>
  <c r="C13590" i="7"/>
  <c r="C13589" i="7"/>
  <c r="C13588" i="7"/>
  <c r="C13587" i="7"/>
  <c r="C13586" i="7"/>
  <c r="C13585" i="7"/>
  <c r="C13584" i="7"/>
  <c r="C13583" i="7"/>
  <c r="C13582" i="7"/>
  <c r="C13581" i="7"/>
  <c r="C13580" i="7"/>
  <c r="C13579" i="7"/>
  <c r="C13578" i="7"/>
  <c r="C13577" i="7"/>
  <c r="C13576" i="7"/>
  <c r="C13575" i="7"/>
  <c r="C13574" i="7"/>
  <c r="C13573" i="7"/>
  <c r="C13572" i="7"/>
  <c r="C13571" i="7"/>
  <c r="C13570" i="7"/>
  <c r="C13569" i="7"/>
  <c r="C13568" i="7"/>
  <c r="C13567" i="7"/>
  <c r="C13566" i="7"/>
  <c r="C13565" i="7"/>
  <c r="C13564" i="7"/>
  <c r="C13563" i="7"/>
  <c r="C13562" i="7"/>
  <c r="C13561" i="7"/>
  <c r="C13560" i="7"/>
  <c r="C13559" i="7"/>
  <c r="C13558" i="7"/>
  <c r="C13557" i="7"/>
  <c r="C13556" i="7"/>
  <c r="C13555" i="7"/>
  <c r="C13554" i="7"/>
  <c r="C13553" i="7"/>
  <c r="C13552" i="7"/>
  <c r="C13551" i="7"/>
  <c r="C13550" i="7"/>
  <c r="C13549" i="7"/>
  <c r="C13548" i="7"/>
  <c r="C13547" i="7"/>
  <c r="C13546" i="7"/>
  <c r="C13545" i="7"/>
  <c r="C13544" i="7"/>
  <c r="C13543" i="7"/>
  <c r="C13542" i="7"/>
  <c r="C13541" i="7"/>
  <c r="C13540" i="7"/>
  <c r="C13539" i="7"/>
  <c r="C13538" i="7"/>
  <c r="C13537" i="7"/>
  <c r="C13536" i="7"/>
  <c r="C13535" i="7"/>
  <c r="C13534" i="7"/>
  <c r="C13533" i="7"/>
  <c r="C13532" i="7"/>
  <c r="C13531" i="7"/>
  <c r="C13530" i="7"/>
  <c r="C13529" i="7"/>
  <c r="C13528" i="7"/>
  <c r="C13527" i="7"/>
  <c r="C13526" i="7"/>
  <c r="C13525" i="7"/>
  <c r="C13524" i="7"/>
  <c r="C13523" i="7"/>
  <c r="C13522" i="7"/>
  <c r="C13521" i="7"/>
  <c r="C13520" i="7"/>
  <c r="C13519" i="7"/>
  <c r="C13518" i="7"/>
  <c r="C13517" i="7"/>
  <c r="C13516" i="7"/>
  <c r="C13515" i="7"/>
  <c r="C13514" i="7"/>
  <c r="C13513" i="7"/>
  <c r="C13512" i="7"/>
  <c r="C13511" i="7"/>
  <c r="C13510" i="7"/>
  <c r="C13509" i="7"/>
  <c r="C13508" i="7"/>
  <c r="C13507" i="7"/>
  <c r="C13506" i="7"/>
  <c r="C13505" i="7"/>
  <c r="C13504" i="7"/>
  <c r="C13503" i="7"/>
  <c r="C13502" i="7"/>
  <c r="C13501" i="7"/>
  <c r="C13500" i="7"/>
  <c r="C13499" i="7"/>
  <c r="C13498" i="7"/>
  <c r="C13497" i="7"/>
  <c r="C13496" i="7"/>
  <c r="C13495" i="7"/>
  <c r="C13494" i="7"/>
  <c r="C13493" i="7"/>
  <c r="C13492" i="7"/>
  <c r="C13491" i="7"/>
  <c r="C13490" i="7"/>
  <c r="C13489" i="7"/>
  <c r="C13488" i="7"/>
  <c r="C13487" i="7"/>
  <c r="C13486" i="7"/>
  <c r="C13485" i="7"/>
  <c r="C13484" i="7"/>
  <c r="C13483" i="7"/>
  <c r="C13482" i="7"/>
  <c r="C13481" i="7"/>
  <c r="C13480" i="7"/>
  <c r="C13479" i="7"/>
  <c r="C13478" i="7"/>
  <c r="C13477" i="7"/>
  <c r="C13476" i="7"/>
  <c r="C13475" i="7"/>
  <c r="C13474" i="7"/>
  <c r="C13473" i="7"/>
  <c r="C13472" i="7"/>
  <c r="C13471" i="7"/>
  <c r="C13470" i="7"/>
  <c r="C13469" i="7"/>
  <c r="C13468" i="7"/>
  <c r="C13467" i="7"/>
  <c r="C13466" i="7"/>
  <c r="C13465" i="7"/>
  <c r="C13464" i="7"/>
  <c r="C13463" i="7"/>
  <c r="C13462" i="7"/>
  <c r="C13461" i="7"/>
  <c r="C13460" i="7"/>
  <c r="C13459" i="7"/>
  <c r="C13458" i="7"/>
  <c r="C13457" i="7"/>
  <c r="C13456" i="7"/>
  <c r="C13455" i="7"/>
  <c r="C13454" i="7"/>
  <c r="C13453" i="7"/>
  <c r="C13452" i="7"/>
  <c r="C13451" i="7"/>
  <c r="C13450" i="7"/>
  <c r="C13449" i="7"/>
  <c r="C13448" i="7"/>
  <c r="C13447" i="7"/>
  <c r="C13446" i="7"/>
  <c r="C13445" i="7"/>
  <c r="C13444" i="7"/>
  <c r="C13443" i="7"/>
  <c r="C13442" i="7"/>
  <c r="C13441" i="7"/>
  <c r="C13440" i="7"/>
  <c r="C13439" i="7"/>
  <c r="C13438" i="7"/>
  <c r="C13437" i="7"/>
  <c r="C13436" i="7"/>
  <c r="C13435" i="7"/>
  <c r="C13434" i="7"/>
  <c r="C13433" i="7"/>
  <c r="C13432" i="7"/>
  <c r="C13431" i="7"/>
  <c r="C13430" i="7"/>
  <c r="C13429" i="7"/>
  <c r="C13428" i="7"/>
  <c r="C13427" i="7"/>
  <c r="C13426" i="7"/>
  <c r="C13425" i="7"/>
  <c r="C13424" i="7"/>
  <c r="C13423" i="7"/>
  <c r="C13422" i="7"/>
  <c r="C13421" i="7"/>
  <c r="C13420" i="7"/>
  <c r="C13419" i="7"/>
  <c r="C13418" i="7"/>
  <c r="C13417" i="7"/>
  <c r="C13416" i="7"/>
  <c r="C13415" i="7"/>
  <c r="C13414" i="7"/>
  <c r="C13413" i="7"/>
  <c r="C13412" i="7"/>
  <c r="C13411" i="7"/>
  <c r="C13410" i="7"/>
  <c r="C13409" i="7"/>
  <c r="C13408" i="7"/>
  <c r="C13407" i="7"/>
  <c r="C13406" i="7"/>
  <c r="C13405" i="7"/>
  <c r="C13404" i="7"/>
  <c r="C13403" i="7"/>
  <c r="C13402" i="7"/>
  <c r="C13401" i="7"/>
  <c r="C13400" i="7"/>
  <c r="C13399" i="7"/>
  <c r="C13398" i="7"/>
  <c r="C13397" i="7"/>
  <c r="C13396" i="7"/>
  <c r="C13395" i="7"/>
  <c r="C13394" i="7"/>
  <c r="C13393" i="7"/>
  <c r="C13392" i="7"/>
  <c r="C13391" i="7"/>
  <c r="C13390" i="7"/>
  <c r="C13389" i="7"/>
  <c r="C13388" i="7"/>
  <c r="C13387" i="7"/>
  <c r="C13386" i="7"/>
  <c r="C13385" i="7"/>
  <c r="C13384" i="7"/>
  <c r="C13383" i="7"/>
  <c r="C13382" i="7"/>
  <c r="C13381" i="7"/>
  <c r="C13380" i="7"/>
  <c r="C13379" i="7"/>
  <c r="C13378" i="7"/>
  <c r="C13377" i="7"/>
  <c r="C13376" i="7"/>
  <c r="C13375" i="7"/>
  <c r="C13374" i="7"/>
  <c r="C13373" i="7"/>
  <c r="C13372" i="7"/>
  <c r="C13371" i="7"/>
  <c r="C13370" i="7"/>
  <c r="C13369" i="7"/>
  <c r="C13368" i="7"/>
  <c r="C13367" i="7"/>
  <c r="C13366" i="7"/>
  <c r="C13365" i="7"/>
  <c r="C13364" i="7"/>
  <c r="C13363" i="7"/>
  <c r="C13362" i="7"/>
  <c r="C13361" i="7"/>
  <c r="C13360" i="7"/>
  <c r="C13359" i="7"/>
  <c r="C13358" i="7"/>
  <c r="C13357" i="7"/>
  <c r="C13356" i="7"/>
  <c r="C13355" i="7"/>
  <c r="C13354" i="7"/>
  <c r="C13353" i="7"/>
  <c r="C13352" i="7"/>
  <c r="C13351" i="7"/>
  <c r="C13350" i="7"/>
  <c r="C13349" i="7"/>
  <c r="C13348" i="7"/>
  <c r="C13347" i="7"/>
  <c r="C13346" i="7"/>
  <c r="C13345" i="7"/>
  <c r="C13344" i="7"/>
  <c r="C13343" i="7"/>
  <c r="C13342" i="7"/>
  <c r="C13341" i="7"/>
  <c r="C13340" i="7"/>
  <c r="C13339" i="7"/>
  <c r="C13338" i="7"/>
  <c r="C13337" i="7"/>
  <c r="C13336" i="7"/>
  <c r="C13335" i="7"/>
  <c r="C13334" i="7"/>
  <c r="C13333" i="7"/>
  <c r="C13332" i="7"/>
  <c r="C13331" i="7"/>
  <c r="C13330" i="7"/>
  <c r="C13329" i="7"/>
  <c r="C13328" i="7"/>
  <c r="C13327" i="7"/>
  <c r="C13326" i="7"/>
  <c r="C13325" i="7"/>
  <c r="C13324" i="7"/>
  <c r="C13323" i="7"/>
  <c r="C13322" i="7"/>
  <c r="C13321" i="7"/>
  <c r="C13320" i="7"/>
  <c r="C13319" i="7"/>
  <c r="C13318" i="7"/>
  <c r="C13317" i="7"/>
  <c r="C13316" i="7"/>
  <c r="C13315" i="7"/>
  <c r="C13314" i="7"/>
  <c r="C13313" i="7"/>
  <c r="C13312" i="7"/>
  <c r="C13311" i="7"/>
  <c r="C13310" i="7"/>
  <c r="C13309" i="7"/>
  <c r="C13308" i="7"/>
  <c r="C13307" i="7"/>
  <c r="C13306" i="7"/>
  <c r="C13305" i="7"/>
  <c r="C13304" i="7"/>
  <c r="C13303" i="7"/>
  <c r="C13302" i="7"/>
  <c r="C13301" i="7"/>
  <c r="C13300" i="7"/>
  <c r="C13299" i="7"/>
  <c r="C13298" i="7"/>
  <c r="C13297" i="7"/>
  <c r="C13296" i="7"/>
  <c r="C13295" i="7"/>
  <c r="C13294" i="7"/>
  <c r="C13293" i="7"/>
  <c r="C13292" i="7"/>
  <c r="C13291" i="7"/>
  <c r="C13290" i="7"/>
  <c r="C13289" i="7"/>
  <c r="C13288" i="7"/>
  <c r="C13287" i="7"/>
  <c r="C13286" i="7"/>
  <c r="C13285" i="7"/>
  <c r="C13284" i="7"/>
  <c r="C13283" i="7"/>
  <c r="C13282" i="7"/>
  <c r="C13281" i="7"/>
  <c r="C13280" i="7"/>
  <c r="C13279" i="7"/>
  <c r="C13278" i="7"/>
  <c r="C13277" i="7"/>
  <c r="C13276" i="7"/>
  <c r="C13275" i="7"/>
  <c r="C13274" i="7"/>
  <c r="C13273" i="7"/>
  <c r="C13272" i="7"/>
  <c r="C13271" i="7"/>
  <c r="C13270" i="7"/>
  <c r="C13269" i="7"/>
  <c r="C13268" i="7"/>
  <c r="C13267" i="7"/>
  <c r="C13266" i="7"/>
  <c r="C13265" i="7"/>
  <c r="C13264" i="7"/>
  <c r="C13263" i="7"/>
  <c r="C13262" i="7"/>
  <c r="C13261" i="7"/>
  <c r="C13260" i="7"/>
  <c r="C13259" i="7"/>
  <c r="C13258" i="7"/>
  <c r="C13257" i="7"/>
  <c r="C13256" i="7"/>
  <c r="C13255" i="7"/>
  <c r="C13254" i="7"/>
  <c r="C13253" i="7"/>
  <c r="C13252" i="7"/>
  <c r="C13251" i="7"/>
  <c r="C13250" i="7"/>
  <c r="C13249" i="7"/>
  <c r="C13248" i="7"/>
  <c r="C13247" i="7"/>
  <c r="C13246" i="7"/>
  <c r="C13245" i="7"/>
  <c r="C13244" i="7"/>
  <c r="C13243" i="7"/>
  <c r="C13242" i="7"/>
  <c r="C13241" i="7"/>
  <c r="C13240" i="7"/>
  <c r="C13239" i="7"/>
  <c r="C13238" i="7"/>
  <c r="C13237" i="7"/>
  <c r="C13236" i="7"/>
  <c r="C13235" i="7"/>
  <c r="C13234" i="7"/>
  <c r="C13233" i="7"/>
  <c r="C13232" i="7"/>
  <c r="C13231" i="7"/>
  <c r="C13230" i="7"/>
  <c r="C13229" i="7"/>
  <c r="C13228" i="7"/>
  <c r="C13227" i="7"/>
  <c r="C13226" i="7"/>
  <c r="C13225" i="7"/>
  <c r="C13224" i="7"/>
  <c r="C13223" i="7"/>
  <c r="C13222" i="7"/>
  <c r="C13221" i="7"/>
  <c r="C13220" i="7"/>
  <c r="C13219" i="7"/>
  <c r="C13218" i="7"/>
  <c r="C13217" i="7"/>
  <c r="C13216" i="7"/>
  <c r="C13215" i="7"/>
  <c r="C13214" i="7"/>
  <c r="C13213" i="7"/>
  <c r="C13212" i="7"/>
  <c r="C13211" i="7"/>
  <c r="C13210" i="7"/>
  <c r="C13209" i="7"/>
  <c r="C13208" i="7"/>
  <c r="C13207" i="7"/>
  <c r="C13206" i="7"/>
  <c r="C13205" i="7"/>
  <c r="C13204" i="7"/>
  <c r="C13203" i="7"/>
  <c r="C13202" i="7"/>
  <c r="C13201" i="7"/>
  <c r="C13200" i="7"/>
  <c r="C13199" i="7"/>
  <c r="C13198" i="7"/>
  <c r="C13197" i="7"/>
  <c r="C13196" i="7"/>
  <c r="C13195" i="7"/>
  <c r="C13194" i="7"/>
  <c r="C13193" i="7"/>
  <c r="C13192" i="7"/>
  <c r="C13191" i="7"/>
  <c r="C13190" i="7"/>
  <c r="C13189" i="7"/>
  <c r="C13188" i="7"/>
  <c r="C13187" i="7"/>
  <c r="C13186" i="7"/>
  <c r="C13185" i="7"/>
  <c r="C13184" i="7"/>
  <c r="C13183" i="7"/>
  <c r="C13182" i="7"/>
  <c r="C13181" i="7"/>
  <c r="C13180" i="7"/>
  <c r="C13179" i="7"/>
  <c r="C13178" i="7"/>
  <c r="C13177" i="7"/>
  <c r="C13176" i="7"/>
  <c r="C13175" i="7"/>
  <c r="C13174" i="7"/>
  <c r="C13173" i="7"/>
  <c r="C13172" i="7"/>
  <c r="C13171" i="7"/>
  <c r="C13170" i="7"/>
  <c r="C13169" i="7"/>
  <c r="C13168" i="7"/>
  <c r="C13167" i="7"/>
  <c r="C13166" i="7"/>
  <c r="C13165" i="7"/>
  <c r="C13164" i="7"/>
  <c r="C13163" i="7"/>
  <c r="C13162" i="7"/>
  <c r="C13161" i="7"/>
  <c r="C13160" i="7"/>
  <c r="C13159" i="7"/>
  <c r="C13158" i="7"/>
  <c r="C13157" i="7"/>
  <c r="C13156" i="7"/>
  <c r="C13155" i="7"/>
  <c r="C13154" i="7"/>
  <c r="C13153" i="7"/>
  <c r="C13152" i="7"/>
  <c r="C13151" i="7"/>
  <c r="C13150" i="7"/>
  <c r="C13149" i="7"/>
  <c r="C13148" i="7"/>
  <c r="C13147" i="7"/>
  <c r="C13146" i="7"/>
  <c r="C13145" i="7"/>
  <c r="C13144" i="7"/>
  <c r="C13143" i="7"/>
  <c r="C13142" i="7"/>
  <c r="C13141" i="7"/>
  <c r="C13140" i="7"/>
  <c r="C13139" i="7"/>
  <c r="C13138" i="7"/>
  <c r="C13137" i="7"/>
  <c r="C13136" i="7"/>
  <c r="C13135" i="7"/>
  <c r="C13134" i="7"/>
  <c r="C13133" i="7"/>
  <c r="C13132" i="7"/>
  <c r="C13131" i="7"/>
  <c r="C13130" i="7"/>
  <c r="C13129" i="7"/>
  <c r="C13128" i="7"/>
  <c r="C13127" i="7"/>
  <c r="C13126" i="7"/>
  <c r="C13125" i="7"/>
  <c r="C13124" i="7"/>
  <c r="C13123" i="7"/>
  <c r="C13122" i="7"/>
  <c r="C13121" i="7"/>
  <c r="C13120" i="7"/>
  <c r="C13119" i="7"/>
  <c r="C13118" i="7"/>
  <c r="C13117" i="7"/>
  <c r="C13116" i="7"/>
  <c r="C13115" i="7"/>
  <c r="C13114" i="7"/>
  <c r="C13113" i="7"/>
  <c r="C13112" i="7"/>
  <c r="C13111" i="7"/>
  <c r="C13110" i="7"/>
  <c r="C13109" i="7"/>
  <c r="C13108" i="7"/>
  <c r="C13107" i="7"/>
  <c r="C13106" i="7"/>
  <c r="C13105" i="7"/>
  <c r="C13104" i="7"/>
  <c r="C13103" i="7"/>
  <c r="C13102" i="7"/>
  <c r="C13101" i="7"/>
  <c r="C13100" i="7"/>
  <c r="C13099" i="7"/>
  <c r="C13098" i="7"/>
  <c r="C13097" i="7"/>
  <c r="C13096" i="7"/>
  <c r="C13095" i="7"/>
  <c r="C13094" i="7"/>
  <c r="C13093" i="7"/>
  <c r="C13092" i="7"/>
  <c r="C13091" i="7"/>
  <c r="C13090" i="7"/>
  <c r="C13089" i="7"/>
  <c r="C13088" i="7"/>
  <c r="C13087" i="7"/>
  <c r="C13086" i="7"/>
  <c r="C13085" i="7"/>
  <c r="C13084" i="7"/>
  <c r="C13083" i="7"/>
  <c r="C13082" i="7"/>
  <c r="C13081" i="7"/>
  <c r="C13080" i="7"/>
  <c r="C13079" i="7"/>
  <c r="C13078" i="7"/>
  <c r="C13077" i="7"/>
  <c r="C13076" i="7"/>
  <c r="C13075" i="7"/>
  <c r="C13074" i="7"/>
  <c r="C13073" i="7"/>
  <c r="C13072" i="7"/>
  <c r="C13071" i="7"/>
  <c r="C13070" i="7"/>
  <c r="C13069" i="7"/>
  <c r="C13068" i="7"/>
  <c r="C13067" i="7"/>
  <c r="C13066" i="7"/>
  <c r="C13065" i="7"/>
  <c r="C13064" i="7"/>
  <c r="C13063" i="7"/>
  <c r="C13062" i="7"/>
  <c r="C13061" i="7"/>
  <c r="C13060" i="7"/>
  <c r="C13059" i="7"/>
  <c r="C13058" i="7"/>
  <c r="C13057" i="7"/>
  <c r="C13056" i="7"/>
  <c r="C13055" i="7"/>
  <c r="C13054" i="7"/>
  <c r="C13053" i="7"/>
  <c r="C13052" i="7"/>
  <c r="C13051" i="7"/>
  <c r="C13050" i="7"/>
  <c r="C13049" i="7"/>
  <c r="C13048" i="7"/>
  <c r="C13047" i="7"/>
  <c r="C13046" i="7"/>
  <c r="C13045" i="7"/>
  <c r="C13044" i="7"/>
  <c r="C13043" i="7"/>
  <c r="C13042" i="7"/>
  <c r="C13041" i="7"/>
  <c r="C13040" i="7"/>
  <c r="C13039" i="7"/>
  <c r="C13038" i="7"/>
  <c r="C13037" i="7"/>
  <c r="C13036" i="7"/>
  <c r="C13035" i="7"/>
  <c r="C13034" i="7"/>
  <c r="C13033" i="7"/>
  <c r="C13032" i="7"/>
  <c r="C13031" i="7"/>
  <c r="C13030" i="7"/>
  <c r="C13029" i="7"/>
  <c r="C13028" i="7"/>
  <c r="C13027" i="7"/>
  <c r="C13026" i="7"/>
  <c r="C13025" i="7"/>
  <c r="C13024" i="7"/>
  <c r="C13023" i="7"/>
  <c r="C13022" i="7"/>
  <c r="C13021" i="7"/>
  <c r="C13020" i="7"/>
  <c r="C13019" i="7"/>
  <c r="C13018" i="7"/>
  <c r="C13017" i="7"/>
  <c r="C13016" i="7"/>
  <c r="C13015" i="7"/>
  <c r="C13014" i="7"/>
  <c r="C13013" i="7"/>
  <c r="C13012" i="7"/>
  <c r="C13011" i="7"/>
  <c r="C13010" i="7"/>
  <c r="C13009" i="7"/>
  <c r="C13008" i="7"/>
  <c r="C13007" i="7"/>
  <c r="C13006" i="7"/>
  <c r="C13005" i="7"/>
  <c r="C13004" i="7"/>
  <c r="C13003" i="7"/>
  <c r="C13002" i="7"/>
  <c r="C13001" i="7"/>
  <c r="C13000" i="7"/>
  <c r="C12999" i="7"/>
  <c r="C12998" i="7"/>
  <c r="C12997" i="7"/>
  <c r="C12996" i="7"/>
  <c r="C12995" i="7"/>
  <c r="C12994" i="7"/>
  <c r="C12993" i="7"/>
  <c r="C12992" i="7"/>
  <c r="C12991" i="7"/>
  <c r="C12990" i="7"/>
  <c r="C12989" i="7"/>
  <c r="C12988" i="7"/>
  <c r="C12987" i="7"/>
  <c r="C12986" i="7"/>
  <c r="C12985" i="7"/>
  <c r="C12984" i="7"/>
  <c r="C12983" i="7"/>
  <c r="C12982" i="7"/>
  <c r="C12981" i="7"/>
  <c r="C12980" i="7"/>
  <c r="C12979" i="7"/>
  <c r="C12978" i="7"/>
  <c r="C12977" i="7"/>
  <c r="C12976" i="7"/>
  <c r="C12975" i="7"/>
  <c r="C12974" i="7"/>
  <c r="C12973" i="7"/>
  <c r="C12972" i="7"/>
  <c r="C12971" i="7"/>
  <c r="C12970" i="7"/>
  <c r="C12969" i="7"/>
  <c r="C12968" i="7"/>
  <c r="C12967" i="7"/>
  <c r="C12966" i="7"/>
  <c r="C12965" i="7"/>
  <c r="C12964" i="7"/>
  <c r="C12963" i="7"/>
  <c r="C12962" i="7"/>
  <c r="C12961" i="7"/>
  <c r="C12960" i="7"/>
  <c r="C12959" i="7"/>
  <c r="C12958" i="7"/>
  <c r="C12957" i="7"/>
  <c r="C12956" i="7"/>
  <c r="C12955" i="7"/>
  <c r="C12954" i="7"/>
  <c r="C12953" i="7"/>
  <c r="C12952" i="7"/>
  <c r="C12951" i="7"/>
  <c r="C12950" i="7"/>
  <c r="C12949" i="7"/>
  <c r="C12948" i="7"/>
  <c r="C12947" i="7"/>
  <c r="C12946" i="7"/>
  <c r="C12945" i="7"/>
  <c r="C12944" i="7"/>
  <c r="C12943" i="7"/>
  <c r="C12942" i="7"/>
  <c r="C12941" i="7"/>
  <c r="C12940" i="7"/>
  <c r="C12939" i="7"/>
  <c r="C12938" i="7"/>
  <c r="C12937" i="7"/>
  <c r="C12936" i="7"/>
  <c r="C12935" i="7"/>
  <c r="C12934" i="7"/>
  <c r="C12933" i="7"/>
  <c r="C12932" i="7"/>
  <c r="C12931" i="7"/>
  <c r="C12930" i="7"/>
  <c r="C12929" i="7"/>
  <c r="C12928" i="7"/>
  <c r="C12927" i="7"/>
  <c r="C12926" i="7"/>
  <c r="C12925" i="7"/>
  <c r="C12924" i="7"/>
  <c r="C12923" i="7"/>
  <c r="C12922" i="7"/>
  <c r="C12921" i="7"/>
  <c r="C12920" i="7"/>
  <c r="C12919" i="7"/>
  <c r="C12918" i="7"/>
  <c r="C12917" i="7"/>
  <c r="C12916" i="7"/>
  <c r="C12915" i="7"/>
  <c r="C12914" i="7"/>
  <c r="C12913" i="7"/>
  <c r="C12912" i="7"/>
  <c r="C12911" i="7"/>
  <c r="C12910" i="7"/>
  <c r="C12909" i="7"/>
  <c r="C12908" i="7"/>
  <c r="C12907" i="7"/>
  <c r="C12906" i="7"/>
  <c r="C12905" i="7"/>
  <c r="C12904" i="7"/>
  <c r="C12903" i="7"/>
  <c r="C12902" i="7"/>
  <c r="C12901" i="7"/>
  <c r="C12900" i="7"/>
  <c r="C12899" i="7"/>
  <c r="C12898" i="7"/>
  <c r="C12897" i="7"/>
  <c r="C12896" i="7"/>
  <c r="C12895" i="7"/>
  <c r="C12894" i="7"/>
  <c r="C12893" i="7"/>
  <c r="C12892" i="7"/>
  <c r="C12891" i="7"/>
  <c r="C12890" i="7"/>
  <c r="C12889" i="7"/>
  <c r="C12888" i="7"/>
  <c r="C12887" i="7"/>
  <c r="C12886" i="7"/>
  <c r="C12885" i="7"/>
  <c r="C12884" i="7"/>
  <c r="C12883" i="7"/>
  <c r="C12882" i="7"/>
  <c r="C12881" i="7"/>
  <c r="C12880" i="7"/>
  <c r="C12879" i="7"/>
  <c r="C12878" i="7"/>
  <c r="C12877" i="7"/>
  <c r="C12876" i="7"/>
  <c r="C12875" i="7"/>
  <c r="C12874" i="7"/>
  <c r="C12873" i="7"/>
  <c r="C12872" i="7"/>
  <c r="C12871" i="7"/>
  <c r="C12870" i="7"/>
  <c r="C12869" i="7"/>
  <c r="C12868" i="7"/>
  <c r="C12867" i="7"/>
  <c r="C12866" i="7"/>
  <c r="C12865" i="7"/>
  <c r="C12864" i="7"/>
  <c r="C12863" i="7"/>
  <c r="C12862" i="7"/>
  <c r="C12861" i="7"/>
  <c r="C12860" i="7"/>
  <c r="C12859" i="7"/>
  <c r="C12858" i="7"/>
  <c r="C12857" i="7"/>
  <c r="C12856" i="7"/>
  <c r="C12855" i="7"/>
  <c r="C12854" i="7"/>
  <c r="C12853" i="7"/>
  <c r="C12852" i="7"/>
  <c r="C12851" i="7"/>
  <c r="C12850" i="7"/>
  <c r="C12849" i="7"/>
  <c r="C12848" i="7"/>
  <c r="C12847" i="7"/>
  <c r="C12846" i="7"/>
  <c r="C12845" i="7"/>
  <c r="C12844" i="7"/>
  <c r="C12843" i="7"/>
  <c r="C12842" i="7"/>
  <c r="C12841" i="7"/>
  <c r="C12840" i="7"/>
  <c r="C12839" i="7"/>
  <c r="C12838" i="7"/>
  <c r="C12837" i="7"/>
  <c r="C12836" i="7"/>
  <c r="C12835" i="7"/>
  <c r="C12834" i="7"/>
  <c r="C12833" i="7"/>
  <c r="C12832" i="7"/>
  <c r="C12831" i="7"/>
  <c r="C12830" i="7"/>
  <c r="C12829" i="7"/>
  <c r="C12828" i="7"/>
  <c r="C12827" i="7"/>
  <c r="C12826" i="7"/>
  <c r="C12825" i="7"/>
  <c r="C12824" i="7"/>
  <c r="C12823" i="7"/>
  <c r="C12822" i="7"/>
  <c r="C12821" i="7"/>
  <c r="C12820" i="7"/>
  <c r="C12819" i="7"/>
  <c r="C12818" i="7"/>
  <c r="C12817" i="7"/>
  <c r="C12816" i="7"/>
  <c r="C12815" i="7"/>
  <c r="C12814" i="7"/>
  <c r="C12813" i="7"/>
  <c r="C12812" i="7"/>
  <c r="C12811" i="7"/>
  <c r="C12810" i="7"/>
  <c r="C12809" i="7"/>
  <c r="C12808" i="7"/>
  <c r="C12807" i="7"/>
  <c r="C12806" i="7"/>
  <c r="C12805" i="7"/>
  <c r="C12804" i="7"/>
  <c r="C12803" i="7"/>
  <c r="C12802" i="7"/>
  <c r="C12801" i="7"/>
  <c r="C12800" i="7"/>
  <c r="C12799" i="7"/>
  <c r="C12798" i="7"/>
  <c r="C12797" i="7"/>
  <c r="C12796" i="7"/>
  <c r="C12795" i="7"/>
  <c r="C12794" i="7"/>
  <c r="C12793" i="7"/>
  <c r="C12792" i="7"/>
  <c r="C12791" i="7"/>
  <c r="C12790" i="7"/>
  <c r="C12789" i="7"/>
  <c r="C12788" i="7"/>
  <c r="C12787" i="7"/>
  <c r="C12786" i="7"/>
  <c r="C12785" i="7"/>
  <c r="C12784" i="7"/>
  <c r="C12783" i="7"/>
  <c r="C12782" i="7"/>
  <c r="C12781" i="7"/>
  <c r="C12780" i="7"/>
  <c r="C12779" i="7"/>
  <c r="C12778" i="7"/>
  <c r="C12777" i="7"/>
  <c r="C12776" i="7"/>
  <c r="C12775" i="7"/>
  <c r="C12774" i="7"/>
  <c r="C12773" i="7"/>
  <c r="C12772" i="7"/>
  <c r="C12771" i="7"/>
  <c r="C12770" i="7"/>
  <c r="C12769" i="7"/>
  <c r="C12768" i="7"/>
  <c r="C12767" i="7"/>
  <c r="C12766" i="7"/>
  <c r="C12765" i="7"/>
  <c r="C12764" i="7"/>
  <c r="C12763" i="7"/>
  <c r="C12762" i="7"/>
  <c r="C12761" i="7"/>
  <c r="C12760" i="7"/>
  <c r="C12759" i="7"/>
  <c r="C12758" i="7"/>
  <c r="C12757" i="7"/>
  <c r="C12756" i="7"/>
  <c r="C12755" i="7"/>
  <c r="C12754" i="7"/>
  <c r="C12753" i="7"/>
  <c r="C12752" i="7"/>
  <c r="C12751" i="7"/>
  <c r="C12750" i="7"/>
  <c r="C12749" i="7"/>
  <c r="C12748" i="7"/>
  <c r="C12747" i="7"/>
  <c r="C12746" i="7"/>
  <c r="C12745" i="7"/>
  <c r="C12744" i="7"/>
  <c r="C12743" i="7"/>
  <c r="C12742" i="7"/>
  <c r="C12741" i="7"/>
  <c r="C12740" i="7"/>
  <c r="C12739" i="7"/>
  <c r="C12738" i="7"/>
  <c r="C12737" i="7"/>
  <c r="C12736" i="7"/>
  <c r="C12735" i="7"/>
  <c r="C12734" i="7"/>
  <c r="C12733" i="7"/>
  <c r="C12732" i="7"/>
  <c r="C12731" i="7"/>
  <c r="C12730" i="7"/>
  <c r="C12729" i="7"/>
  <c r="C12728" i="7"/>
  <c r="C12727" i="7"/>
  <c r="C12726" i="7"/>
  <c r="C12725" i="7"/>
  <c r="C12724" i="7"/>
  <c r="C12723" i="7"/>
  <c r="C12722" i="7"/>
  <c r="C12721" i="7"/>
  <c r="C12720" i="7"/>
  <c r="C12719" i="7"/>
  <c r="C12718" i="7"/>
  <c r="C12717" i="7"/>
  <c r="C12716" i="7"/>
  <c r="C12715" i="7"/>
  <c r="C12714" i="7"/>
  <c r="C12713" i="7"/>
  <c r="C12712" i="7"/>
  <c r="C12711" i="7"/>
  <c r="C12710" i="7"/>
  <c r="C12709" i="7"/>
  <c r="C12708" i="7"/>
  <c r="C12707" i="7"/>
  <c r="C12706" i="7"/>
  <c r="C12705" i="7"/>
  <c r="C12704" i="7"/>
  <c r="C12703" i="7"/>
  <c r="C12702" i="7"/>
  <c r="C12701" i="7"/>
  <c r="C12700" i="7"/>
  <c r="C12699" i="7"/>
  <c r="C12698" i="7"/>
  <c r="C12697" i="7"/>
  <c r="C12696" i="7"/>
  <c r="C12695" i="7"/>
  <c r="C12694" i="7"/>
  <c r="C12693" i="7"/>
  <c r="C12692" i="7"/>
  <c r="C12691" i="7"/>
  <c r="C12690" i="7"/>
  <c r="C12689" i="7"/>
  <c r="C12688" i="7"/>
  <c r="C12687" i="7"/>
  <c r="C12686" i="7"/>
  <c r="C12685" i="7"/>
  <c r="C12684" i="7"/>
  <c r="C12683" i="7"/>
  <c r="C12682" i="7"/>
  <c r="C12681" i="7"/>
  <c r="C12680" i="7"/>
  <c r="C12679" i="7"/>
  <c r="C12678" i="7"/>
  <c r="C12677" i="7"/>
  <c r="C12676" i="7"/>
  <c r="C12675" i="7"/>
  <c r="C12674" i="7"/>
  <c r="C12673" i="7"/>
  <c r="C12672" i="7"/>
  <c r="C12671" i="7"/>
  <c r="C12670" i="7"/>
  <c r="C12669" i="7"/>
  <c r="C12668" i="7"/>
  <c r="C12667" i="7"/>
  <c r="C12666" i="7"/>
  <c r="C12665" i="7"/>
  <c r="C12664" i="7"/>
  <c r="C12663" i="7"/>
  <c r="C12662" i="7"/>
  <c r="C12661" i="7"/>
  <c r="C12660" i="7"/>
  <c r="C12659" i="7"/>
  <c r="C12658" i="7"/>
  <c r="C12657" i="7"/>
  <c r="C12656" i="7"/>
  <c r="C12655" i="7"/>
  <c r="C12654" i="7"/>
  <c r="C12653" i="7"/>
  <c r="C12652" i="7"/>
  <c r="C12651" i="7"/>
  <c r="C12650" i="7"/>
  <c r="C12649" i="7"/>
  <c r="C12648" i="7"/>
  <c r="C12647" i="7"/>
  <c r="C12646" i="7"/>
  <c r="C12645" i="7"/>
  <c r="C12644" i="7"/>
  <c r="C12643" i="7"/>
  <c r="C12642" i="7"/>
  <c r="C12641" i="7"/>
  <c r="C12640" i="7"/>
  <c r="C12639" i="7"/>
  <c r="C12638" i="7"/>
  <c r="C12637" i="7"/>
  <c r="C12636" i="7"/>
  <c r="C12635" i="7"/>
  <c r="C12634" i="7"/>
  <c r="C12633" i="7"/>
  <c r="C12632" i="7"/>
  <c r="C12631" i="7"/>
  <c r="C12630" i="7"/>
  <c r="C12629" i="7"/>
  <c r="C12628" i="7"/>
  <c r="C12627" i="7"/>
  <c r="C12626" i="7"/>
  <c r="C12625" i="7"/>
  <c r="C12624" i="7"/>
  <c r="C12623" i="7"/>
  <c r="C12622" i="7"/>
  <c r="C12621" i="7"/>
  <c r="C12620" i="7"/>
  <c r="C12619" i="7"/>
  <c r="C12618" i="7"/>
  <c r="C12617" i="7"/>
  <c r="C12616" i="7"/>
  <c r="C12615" i="7"/>
  <c r="C12614" i="7"/>
  <c r="C12613" i="7"/>
  <c r="C12612" i="7"/>
  <c r="C12611" i="7"/>
  <c r="C12610" i="7"/>
  <c r="C12609" i="7"/>
  <c r="C12608" i="7"/>
  <c r="C12607" i="7"/>
  <c r="C12606" i="7"/>
  <c r="C12605" i="7"/>
  <c r="C12604" i="7"/>
  <c r="C12603" i="7"/>
  <c r="C12602" i="7"/>
  <c r="C12601" i="7"/>
  <c r="C12600" i="7"/>
  <c r="C12599" i="7"/>
  <c r="C12598" i="7"/>
  <c r="C12597" i="7"/>
  <c r="C12596" i="7"/>
  <c r="C12595" i="7"/>
  <c r="C12594" i="7"/>
  <c r="C12593" i="7"/>
  <c r="C12592" i="7"/>
  <c r="C12591" i="7"/>
  <c r="C12590" i="7"/>
  <c r="C12589" i="7"/>
  <c r="C12588" i="7"/>
  <c r="C12587" i="7"/>
  <c r="C12586" i="7"/>
  <c r="C12585" i="7"/>
  <c r="C12584" i="7"/>
  <c r="C12583" i="7"/>
  <c r="C12582" i="7"/>
  <c r="C12581" i="7"/>
  <c r="C12580" i="7"/>
  <c r="C12579" i="7"/>
  <c r="C12578" i="7"/>
  <c r="C12577" i="7"/>
  <c r="C12576" i="7"/>
  <c r="C12575" i="7"/>
  <c r="C12574" i="7"/>
  <c r="C12573" i="7"/>
  <c r="C12572" i="7"/>
  <c r="C12571" i="7"/>
  <c r="C12570" i="7"/>
  <c r="C12569" i="7"/>
  <c r="C12568" i="7"/>
  <c r="C12567" i="7"/>
  <c r="C12566" i="7"/>
  <c r="C12565" i="7"/>
  <c r="C12564" i="7"/>
  <c r="C12563" i="7"/>
  <c r="C12562" i="7"/>
  <c r="C12561" i="7"/>
  <c r="C12560" i="7"/>
  <c r="C12559" i="7"/>
  <c r="C12558" i="7"/>
  <c r="C12557" i="7"/>
  <c r="C12556" i="7"/>
  <c r="C12555" i="7"/>
  <c r="C12554" i="7"/>
  <c r="C12553" i="7"/>
  <c r="C12552" i="7"/>
  <c r="C12551" i="7"/>
  <c r="C12550" i="7"/>
  <c r="C12549" i="7"/>
  <c r="C12548" i="7"/>
  <c r="C12547" i="7"/>
  <c r="C12546" i="7"/>
  <c r="C12545" i="7"/>
  <c r="C12544" i="7"/>
  <c r="C12543" i="7"/>
  <c r="C12542" i="7"/>
  <c r="C12541" i="7"/>
  <c r="C12540" i="7"/>
  <c r="C12539" i="7"/>
  <c r="C12538" i="7"/>
  <c r="C12537" i="7"/>
  <c r="C12536" i="7"/>
  <c r="C12535" i="7"/>
  <c r="C12534" i="7"/>
  <c r="C12533" i="7"/>
  <c r="C12532" i="7"/>
  <c r="C12531" i="7"/>
  <c r="C12530" i="7"/>
  <c r="C12529" i="7"/>
  <c r="C12528" i="7"/>
  <c r="C12527" i="7"/>
  <c r="C12526" i="7"/>
  <c r="C12525" i="7"/>
  <c r="C12524" i="7"/>
  <c r="C12523" i="7"/>
  <c r="C12522" i="7"/>
  <c r="C12521" i="7"/>
  <c r="C12520" i="7"/>
  <c r="C12519" i="7"/>
  <c r="C12518" i="7"/>
  <c r="C12517" i="7"/>
  <c r="C12516" i="7"/>
  <c r="C12515" i="7"/>
  <c r="C12514" i="7"/>
  <c r="C12513" i="7"/>
  <c r="C12512" i="7"/>
  <c r="C12511" i="7"/>
  <c r="C12510" i="7"/>
  <c r="C12509" i="7"/>
  <c r="C12508" i="7"/>
  <c r="C12507" i="7"/>
  <c r="C12506" i="7"/>
  <c r="C12505" i="7"/>
  <c r="C12504" i="7"/>
  <c r="C12503" i="7"/>
  <c r="C12502" i="7"/>
  <c r="C12501" i="7"/>
  <c r="C12500" i="7"/>
  <c r="C12499" i="7"/>
  <c r="C12498" i="7"/>
  <c r="C12497" i="7"/>
  <c r="C12496" i="7"/>
  <c r="C12495" i="7"/>
  <c r="C12494" i="7"/>
  <c r="C12493" i="7"/>
  <c r="C12492" i="7"/>
  <c r="C12491" i="7"/>
  <c r="C12490" i="7"/>
  <c r="C12489" i="7"/>
  <c r="C12488" i="7"/>
  <c r="C12487" i="7"/>
  <c r="C12486" i="7"/>
  <c r="C12485" i="7"/>
  <c r="C12484" i="7"/>
  <c r="C12483" i="7"/>
  <c r="C12482" i="7"/>
  <c r="C12481" i="7"/>
  <c r="C12480" i="7"/>
  <c r="C12479" i="7"/>
  <c r="C12478" i="7"/>
  <c r="C12477" i="7"/>
  <c r="C12476" i="7"/>
  <c r="C12475" i="7"/>
  <c r="C12474" i="7"/>
  <c r="C12473" i="7"/>
  <c r="C12472" i="7"/>
  <c r="C12471" i="7"/>
  <c r="C12470" i="7"/>
  <c r="C12469" i="7"/>
  <c r="C12468" i="7"/>
  <c r="C12467" i="7"/>
  <c r="C12466" i="7"/>
  <c r="C12465" i="7"/>
  <c r="C12464" i="7"/>
  <c r="C12463" i="7"/>
  <c r="C12462" i="7"/>
  <c r="C12461" i="7"/>
  <c r="C12460" i="7"/>
  <c r="C12459" i="7"/>
  <c r="C12458" i="7"/>
  <c r="C12457" i="7"/>
  <c r="C12456" i="7"/>
  <c r="C12455" i="7"/>
  <c r="C12454" i="7"/>
  <c r="C12453" i="7"/>
  <c r="C12452" i="7"/>
  <c r="C12451" i="7"/>
  <c r="C12450" i="7"/>
  <c r="C12449" i="7"/>
  <c r="C12448" i="7"/>
  <c r="C12447" i="7"/>
  <c r="C12446" i="7"/>
  <c r="C12445" i="7"/>
  <c r="C12444" i="7"/>
  <c r="C12443" i="7"/>
  <c r="C12442" i="7"/>
  <c r="C12441" i="7"/>
  <c r="C12440" i="7"/>
  <c r="C12439" i="7"/>
  <c r="C12438" i="7"/>
  <c r="C12437" i="7"/>
  <c r="C12436" i="7"/>
  <c r="C12435" i="7"/>
  <c r="C12434" i="7"/>
  <c r="C12433" i="7"/>
  <c r="C12432" i="7"/>
  <c r="C12431" i="7"/>
  <c r="C12430" i="7"/>
  <c r="C12429" i="7"/>
  <c r="C12428" i="7"/>
  <c r="C12427" i="7"/>
  <c r="C12426" i="7"/>
  <c r="C12425" i="7"/>
  <c r="C12424" i="7"/>
  <c r="C12423" i="7"/>
  <c r="C12422" i="7"/>
  <c r="C12421" i="7"/>
  <c r="C12420" i="7"/>
  <c r="C12419" i="7"/>
  <c r="C12418" i="7"/>
  <c r="C12417" i="7"/>
  <c r="C12416" i="7"/>
  <c r="C12415" i="7"/>
  <c r="C12414" i="7"/>
  <c r="C12413" i="7"/>
  <c r="C12412" i="7"/>
  <c r="C12411" i="7"/>
  <c r="C12410" i="7"/>
  <c r="C12409" i="7"/>
  <c r="C12408" i="7"/>
  <c r="C12407" i="7"/>
  <c r="C12406" i="7"/>
  <c r="C12405" i="7"/>
  <c r="C12404" i="7"/>
  <c r="C12403" i="7"/>
  <c r="C12402" i="7"/>
  <c r="C12401" i="7"/>
  <c r="C12400" i="7"/>
  <c r="C12399" i="7"/>
  <c r="C12398" i="7"/>
  <c r="C12397" i="7"/>
  <c r="C12396" i="7"/>
  <c r="C12395" i="7"/>
  <c r="C12394" i="7"/>
  <c r="C12393" i="7"/>
  <c r="C12392" i="7"/>
  <c r="C12391" i="7"/>
  <c r="C12390" i="7"/>
  <c r="C12389" i="7"/>
  <c r="C12388" i="7"/>
  <c r="C12387" i="7"/>
  <c r="C12386" i="7"/>
  <c r="C12385" i="7"/>
  <c r="C12384" i="7"/>
  <c r="C12383" i="7"/>
  <c r="C12382" i="7"/>
  <c r="C12381" i="7"/>
  <c r="C12380" i="7"/>
  <c r="C12379" i="7"/>
  <c r="C12378" i="7"/>
  <c r="C12377" i="7"/>
  <c r="C12376" i="7"/>
  <c r="C12375" i="7"/>
  <c r="C12374" i="7"/>
  <c r="C12373" i="7"/>
  <c r="C12372" i="7"/>
  <c r="C12371" i="7"/>
  <c r="C12370" i="7"/>
  <c r="C12369" i="7"/>
  <c r="C12368" i="7"/>
  <c r="C12367" i="7"/>
  <c r="C12366" i="7"/>
  <c r="C12365" i="7"/>
  <c r="C12364" i="7"/>
  <c r="C12363" i="7"/>
  <c r="C12362" i="7"/>
  <c r="C12361" i="7"/>
  <c r="C12360" i="7"/>
  <c r="C12359" i="7"/>
  <c r="C12358" i="7"/>
  <c r="C12357" i="7"/>
  <c r="C12356" i="7"/>
  <c r="C12355" i="7"/>
  <c r="C12354" i="7"/>
  <c r="C12353" i="7"/>
  <c r="C12352" i="7"/>
  <c r="C12351" i="7"/>
  <c r="C12350" i="7"/>
  <c r="C12349" i="7"/>
  <c r="C12348" i="7"/>
  <c r="C12347" i="7"/>
  <c r="C12346" i="7"/>
  <c r="C12345" i="7"/>
  <c r="C12344" i="7"/>
  <c r="C12343" i="7"/>
  <c r="C12342" i="7"/>
  <c r="C12341" i="7"/>
  <c r="C12340" i="7"/>
  <c r="C12339" i="7"/>
  <c r="C12338" i="7"/>
  <c r="C12337" i="7"/>
  <c r="C12336" i="7"/>
  <c r="C12335" i="7"/>
  <c r="C12334" i="7"/>
  <c r="C12333" i="7"/>
  <c r="C12332" i="7"/>
  <c r="C12331" i="7"/>
  <c r="C12330" i="7"/>
  <c r="C12329" i="7"/>
  <c r="C12328" i="7"/>
  <c r="C12327" i="7"/>
  <c r="C12326" i="7"/>
  <c r="C12325" i="7"/>
  <c r="C12324" i="7"/>
  <c r="C12323" i="7"/>
  <c r="C12322" i="7"/>
  <c r="C12321" i="7"/>
  <c r="C12320" i="7"/>
  <c r="C12319" i="7"/>
  <c r="C12318" i="7"/>
  <c r="C12317" i="7"/>
  <c r="C12316" i="7"/>
  <c r="C12315" i="7"/>
  <c r="C12314" i="7"/>
  <c r="C12313" i="7"/>
  <c r="C12312" i="7"/>
  <c r="C12311" i="7"/>
  <c r="C12310" i="7"/>
  <c r="C12309" i="7"/>
  <c r="C12308" i="7"/>
  <c r="C12307" i="7"/>
  <c r="C12306" i="7"/>
  <c r="C12305" i="7"/>
  <c r="C12304" i="7"/>
  <c r="C12303" i="7"/>
  <c r="C12302" i="7"/>
  <c r="C12301" i="7"/>
  <c r="C12300" i="7"/>
  <c r="C12299" i="7"/>
  <c r="C12298" i="7"/>
  <c r="C12297" i="7"/>
  <c r="C12296" i="7"/>
  <c r="C12295" i="7"/>
  <c r="C12294" i="7"/>
  <c r="C12293" i="7"/>
  <c r="C12292" i="7"/>
  <c r="C12291" i="7"/>
  <c r="C12290" i="7"/>
  <c r="C12289" i="7"/>
  <c r="C12288" i="7"/>
  <c r="C12287" i="7"/>
  <c r="C12286" i="7"/>
  <c r="C12285" i="7"/>
  <c r="C12284" i="7"/>
  <c r="C12283" i="7"/>
  <c r="C12282" i="7"/>
  <c r="C12281" i="7"/>
  <c r="C12280" i="7"/>
  <c r="C12279" i="7"/>
  <c r="C12278" i="7"/>
  <c r="C12277" i="7"/>
  <c r="C12276" i="7"/>
  <c r="C12275" i="7"/>
  <c r="C12274" i="7"/>
  <c r="C12273" i="7"/>
  <c r="C12272" i="7"/>
  <c r="C12271" i="7"/>
  <c r="C12270" i="7"/>
  <c r="C12269" i="7"/>
  <c r="C12268" i="7"/>
  <c r="C12267" i="7"/>
  <c r="C12266" i="7"/>
  <c r="C12265" i="7"/>
  <c r="C12264" i="7"/>
  <c r="C12263" i="7"/>
  <c r="C12262" i="7"/>
  <c r="C12261" i="7"/>
  <c r="C12260" i="7"/>
  <c r="C12259" i="7"/>
  <c r="C12258" i="7"/>
  <c r="C12257" i="7"/>
  <c r="C12256" i="7"/>
  <c r="C12255" i="7"/>
  <c r="C12254" i="7"/>
  <c r="C12253" i="7"/>
  <c r="C12252" i="7"/>
  <c r="C12251" i="7"/>
  <c r="C12250" i="7"/>
  <c r="C12249" i="7"/>
  <c r="C12248" i="7"/>
  <c r="C12247" i="7"/>
  <c r="C12246" i="7"/>
  <c r="C12245" i="7"/>
  <c r="C12244" i="7"/>
  <c r="C12243" i="7"/>
  <c r="C12242" i="7"/>
  <c r="C12241" i="7"/>
  <c r="C12240" i="7"/>
  <c r="C12239" i="7"/>
  <c r="C12238" i="7"/>
  <c r="C12237" i="7"/>
  <c r="C12236" i="7"/>
  <c r="C12235" i="7"/>
  <c r="C12234" i="7"/>
  <c r="C12233" i="7"/>
  <c r="C12232" i="7"/>
  <c r="C12231" i="7"/>
  <c r="C12230" i="7"/>
  <c r="C12229" i="7"/>
  <c r="C12228" i="7"/>
  <c r="C12227" i="7"/>
  <c r="C12226" i="7"/>
  <c r="C12225" i="7"/>
  <c r="C12224" i="7"/>
  <c r="C12223" i="7"/>
  <c r="C12222" i="7"/>
  <c r="C12221" i="7"/>
  <c r="C12220" i="7"/>
  <c r="C12219" i="7"/>
  <c r="C12218" i="7"/>
  <c r="C12217" i="7"/>
  <c r="C12216" i="7"/>
  <c r="C12215" i="7"/>
  <c r="C12214" i="7"/>
  <c r="C12213" i="7"/>
  <c r="C12212" i="7"/>
  <c r="C12211" i="7"/>
  <c r="C12210" i="7"/>
  <c r="C12209" i="7"/>
  <c r="C12208" i="7"/>
  <c r="C12207" i="7"/>
  <c r="C12206" i="7"/>
  <c r="C12205" i="7"/>
  <c r="C12204" i="7"/>
  <c r="C12203" i="7"/>
  <c r="C12202" i="7"/>
  <c r="C12201" i="7"/>
  <c r="C12200" i="7"/>
  <c r="C12199" i="7"/>
  <c r="C12198" i="7"/>
  <c r="C12197" i="7"/>
  <c r="C12196" i="7"/>
  <c r="C12195" i="7"/>
  <c r="C12194" i="7"/>
  <c r="C12193" i="7"/>
  <c r="C12192" i="7"/>
  <c r="C12191" i="7"/>
  <c r="C12190" i="7"/>
  <c r="C12189" i="7"/>
  <c r="C12188" i="7"/>
  <c r="C12187" i="7"/>
  <c r="C12186" i="7"/>
  <c r="C12185" i="7"/>
  <c r="C12184" i="7"/>
  <c r="C12183" i="7"/>
  <c r="C12182" i="7"/>
  <c r="C12181" i="7"/>
  <c r="C12180" i="7"/>
  <c r="C12179" i="7"/>
  <c r="C12178" i="7"/>
  <c r="C12177" i="7"/>
  <c r="C12176" i="7"/>
  <c r="C12175" i="7"/>
  <c r="C12174" i="7"/>
  <c r="C12173" i="7"/>
  <c r="C12172" i="7"/>
  <c r="C12171" i="7"/>
  <c r="C12170" i="7"/>
  <c r="C12169" i="7"/>
  <c r="C12168" i="7"/>
  <c r="C12167" i="7"/>
  <c r="C12166" i="7"/>
  <c r="C12165" i="7"/>
  <c r="C12164" i="7"/>
  <c r="C12163" i="7"/>
  <c r="C12162" i="7"/>
  <c r="C12161" i="7"/>
  <c r="C12160" i="7"/>
  <c r="C12159" i="7"/>
  <c r="C12158" i="7"/>
  <c r="C12157" i="7"/>
  <c r="C12156" i="7"/>
  <c r="C12155" i="7"/>
  <c r="C12154" i="7"/>
  <c r="C12153" i="7"/>
  <c r="C12152" i="7"/>
  <c r="C12151" i="7"/>
  <c r="C12150" i="7"/>
  <c r="C12149" i="7"/>
  <c r="C12148" i="7"/>
  <c r="C12147" i="7"/>
  <c r="C12146" i="7"/>
  <c r="C12145" i="7"/>
  <c r="C12144" i="7"/>
  <c r="C12143" i="7"/>
  <c r="C12142" i="7"/>
  <c r="C12141" i="7"/>
  <c r="C12140" i="7"/>
  <c r="C12139" i="7"/>
  <c r="C12138" i="7"/>
  <c r="C12137" i="7"/>
  <c r="C12136" i="7"/>
  <c r="C12135" i="7"/>
  <c r="C12134" i="7"/>
  <c r="C12133" i="7"/>
  <c r="C12132" i="7"/>
  <c r="C12131" i="7"/>
  <c r="C12130" i="7"/>
  <c r="C12129" i="7"/>
  <c r="C12128" i="7"/>
  <c r="C12127" i="7"/>
  <c r="C12126" i="7"/>
  <c r="C12125" i="7"/>
  <c r="C12124" i="7"/>
  <c r="C12123" i="7"/>
  <c r="C12122" i="7"/>
  <c r="C12121" i="7"/>
  <c r="C12120" i="7"/>
  <c r="C12119" i="7"/>
  <c r="C12118" i="7"/>
  <c r="C12117" i="7"/>
  <c r="C12116" i="7"/>
  <c r="C12115" i="7"/>
  <c r="C12114" i="7"/>
  <c r="C12113" i="7"/>
  <c r="C12112" i="7"/>
  <c r="C12111" i="7"/>
  <c r="C12110" i="7"/>
  <c r="C12109" i="7"/>
  <c r="C12108" i="7"/>
  <c r="C12107" i="7"/>
  <c r="C12106" i="7"/>
  <c r="C12105" i="7"/>
  <c r="C12104" i="7"/>
  <c r="C12103" i="7"/>
  <c r="C12102" i="7"/>
  <c r="C12101" i="7"/>
  <c r="C12100" i="7"/>
  <c r="C12099" i="7"/>
  <c r="C12098" i="7"/>
  <c r="C12097" i="7"/>
  <c r="C12096" i="7"/>
  <c r="C12095" i="7"/>
  <c r="C12094" i="7"/>
  <c r="C12093" i="7"/>
  <c r="C12092" i="7"/>
  <c r="C12091" i="7"/>
  <c r="C12090" i="7"/>
  <c r="C12089" i="7"/>
  <c r="C12088" i="7"/>
  <c r="C12087" i="7"/>
  <c r="C12086" i="7"/>
  <c r="C12085" i="7"/>
  <c r="C12084" i="7"/>
  <c r="C12083" i="7"/>
  <c r="C12082" i="7"/>
  <c r="C12081" i="7"/>
  <c r="C12080" i="7"/>
  <c r="C12079" i="7"/>
  <c r="C12078" i="7"/>
  <c r="C12077" i="7"/>
  <c r="C12076" i="7"/>
  <c r="C12075" i="7"/>
  <c r="C12074" i="7"/>
  <c r="C12073" i="7"/>
  <c r="C12072" i="7"/>
  <c r="C12071" i="7"/>
  <c r="C12070" i="7"/>
  <c r="C12069" i="7"/>
  <c r="C12068" i="7"/>
  <c r="C12067" i="7"/>
  <c r="C12066" i="7"/>
  <c r="C12065" i="7"/>
  <c r="C12064" i="7"/>
  <c r="C12063" i="7"/>
  <c r="C12062" i="7"/>
  <c r="C12061" i="7"/>
  <c r="C12060" i="7"/>
  <c r="C12059" i="7"/>
  <c r="C12058" i="7"/>
  <c r="C12057" i="7"/>
  <c r="C12056" i="7"/>
  <c r="C12055" i="7"/>
  <c r="C12054" i="7"/>
  <c r="C12053" i="7"/>
  <c r="C12052" i="7"/>
  <c r="C12051" i="7"/>
  <c r="C12050" i="7"/>
  <c r="C12049" i="7"/>
  <c r="C12048" i="7"/>
  <c r="C12047" i="7"/>
  <c r="C12046" i="7"/>
  <c r="C12045" i="7"/>
  <c r="C12044" i="7"/>
  <c r="C12043" i="7"/>
  <c r="C12042" i="7"/>
  <c r="C12041" i="7"/>
  <c r="C12040" i="7"/>
  <c r="C12039" i="7"/>
  <c r="C12038" i="7"/>
  <c r="C12037" i="7"/>
  <c r="C12036" i="7"/>
  <c r="C12035" i="7"/>
  <c r="C12034" i="7"/>
  <c r="C12033" i="7"/>
  <c r="C12032" i="7"/>
  <c r="C12031" i="7"/>
  <c r="C12030" i="7"/>
  <c r="C12029" i="7"/>
  <c r="C12028" i="7"/>
  <c r="C12027" i="7"/>
  <c r="C12026" i="7"/>
  <c r="C12025" i="7"/>
  <c r="C12024" i="7"/>
  <c r="C12023" i="7"/>
  <c r="C12022" i="7"/>
  <c r="C12021" i="7"/>
  <c r="C12020" i="7"/>
  <c r="C12019" i="7"/>
  <c r="C12018" i="7"/>
  <c r="C12017" i="7"/>
  <c r="C12016" i="7"/>
  <c r="C12015" i="7"/>
  <c r="C12014" i="7"/>
  <c r="C12013" i="7"/>
  <c r="C12012" i="7"/>
  <c r="C12011" i="7"/>
  <c r="C12010" i="7"/>
  <c r="C12009" i="7"/>
  <c r="C12008" i="7"/>
  <c r="C12007" i="7"/>
  <c r="C12006" i="7"/>
  <c r="C12005" i="7"/>
  <c r="C12004" i="7"/>
  <c r="C12003" i="7"/>
  <c r="C12002" i="7"/>
  <c r="C12001" i="7"/>
  <c r="C12000" i="7"/>
  <c r="C11999" i="7"/>
  <c r="C11998" i="7"/>
  <c r="C11997" i="7"/>
  <c r="C11996" i="7"/>
  <c r="C11995" i="7"/>
  <c r="C11994" i="7"/>
  <c r="C11993" i="7"/>
  <c r="C11992" i="7"/>
  <c r="C11991" i="7"/>
  <c r="C11990" i="7"/>
  <c r="C11989" i="7"/>
  <c r="C11988" i="7"/>
  <c r="C11987" i="7"/>
  <c r="C11986" i="7"/>
  <c r="C11985" i="7"/>
  <c r="C11984" i="7"/>
  <c r="C11983" i="7"/>
  <c r="C11982" i="7"/>
  <c r="C11981" i="7"/>
  <c r="C11980" i="7"/>
  <c r="C11979" i="7"/>
  <c r="C11978" i="7"/>
  <c r="C11977" i="7"/>
  <c r="C11976" i="7"/>
  <c r="C11975" i="7"/>
  <c r="C11974" i="7"/>
  <c r="C11973" i="7"/>
  <c r="C11972" i="7"/>
  <c r="C11971" i="7"/>
  <c r="C11970" i="7"/>
  <c r="C11969" i="7"/>
  <c r="C11968" i="7"/>
  <c r="C11967" i="7"/>
  <c r="C11966" i="7"/>
  <c r="C11965" i="7"/>
  <c r="C11964" i="7"/>
  <c r="C11963" i="7"/>
  <c r="C11962" i="7"/>
  <c r="C11961" i="7"/>
  <c r="C11960" i="7"/>
  <c r="C11959" i="7"/>
  <c r="C11958" i="7"/>
  <c r="C11957" i="7"/>
  <c r="C11956" i="7"/>
  <c r="C11955" i="7"/>
  <c r="C11954" i="7"/>
  <c r="C11953" i="7"/>
  <c r="C11952" i="7"/>
  <c r="C11951" i="7"/>
  <c r="C11950" i="7"/>
  <c r="C11949" i="7"/>
  <c r="C11948" i="7"/>
  <c r="C11947" i="7"/>
  <c r="C11946" i="7"/>
  <c r="C11945" i="7"/>
  <c r="C11944" i="7"/>
  <c r="C11943" i="7"/>
  <c r="C11942" i="7"/>
  <c r="C11941" i="7"/>
  <c r="C11940" i="7"/>
  <c r="C11939" i="7"/>
  <c r="C11938" i="7"/>
  <c r="C11937" i="7"/>
  <c r="C11936" i="7"/>
  <c r="C11935" i="7"/>
  <c r="C11934" i="7"/>
  <c r="C11933" i="7"/>
  <c r="C11932" i="7"/>
  <c r="C11931" i="7"/>
  <c r="C11930" i="7"/>
  <c r="C11929" i="7"/>
  <c r="C11928" i="7"/>
  <c r="C11927" i="7"/>
  <c r="C11926" i="7"/>
  <c r="C11925" i="7"/>
  <c r="C11924" i="7"/>
  <c r="C11923" i="7"/>
  <c r="C11922" i="7"/>
  <c r="C11921" i="7"/>
  <c r="C11920" i="7"/>
  <c r="C11919" i="7"/>
  <c r="C11918" i="7"/>
  <c r="C11917" i="7"/>
  <c r="C11916" i="7"/>
  <c r="C11915" i="7"/>
  <c r="C11914" i="7"/>
  <c r="C11913" i="7"/>
  <c r="C11912" i="7"/>
  <c r="C11911" i="7"/>
  <c r="C11910" i="7"/>
  <c r="C11909" i="7"/>
  <c r="C11908" i="7"/>
  <c r="C11907" i="7"/>
  <c r="C11906" i="7"/>
  <c r="C11905" i="7"/>
  <c r="C11904" i="7"/>
  <c r="C11903" i="7"/>
  <c r="C11902" i="7"/>
  <c r="C11901" i="7"/>
  <c r="C11900" i="7"/>
  <c r="C11899" i="7"/>
  <c r="C11898" i="7"/>
  <c r="C11897" i="7"/>
  <c r="C11896" i="7"/>
  <c r="C11895" i="7"/>
  <c r="C11894" i="7"/>
  <c r="C11893" i="7"/>
  <c r="C11892" i="7"/>
  <c r="C11891" i="7"/>
  <c r="C11890" i="7"/>
  <c r="C11889" i="7"/>
  <c r="C11888" i="7"/>
  <c r="C11887" i="7"/>
  <c r="C11886" i="7"/>
  <c r="C11885" i="7"/>
  <c r="C11884" i="7"/>
  <c r="C11883" i="7"/>
  <c r="C11882" i="7"/>
  <c r="C11881" i="7"/>
  <c r="C11880" i="7"/>
  <c r="C11879" i="7"/>
  <c r="C11878" i="7"/>
  <c r="C11877" i="7"/>
  <c r="C11876" i="7"/>
  <c r="C11875" i="7"/>
  <c r="C11874" i="7"/>
  <c r="C11873" i="7"/>
  <c r="C11872" i="7"/>
  <c r="C11871" i="7"/>
  <c r="C11870" i="7"/>
  <c r="C11869" i="7"/>
  <c r="C11868" i="7"/>
  <c r="C11867" i="7"/>
  <c r="C11866" i="7"/>
  <c r="C11865" i="7"/>
  <c r="C11864" i="7"/>
  <c r="C11863" i="7"/>
  <c r="C11862" i="7"/>
  <c r="C11861" i="7"/>
  <c r="C11860" i="7"/>
  <c r="C11859" i="7"/>
  <c r="C11858" i="7"/>
  <c r="C11857" i="7"/>
  <c r="C11856" i="7"/>
  <c r="C11855" i="7"/>
  <c r="C11854" i="7"/>
  <c r="C11853" i="7"/>
  <c r="C11852" i="7"/>
  <c r="C11851" i="7"/>
  <c r="C11850" i="7"/>
  <c r="C11849" i="7"/>
  <c r="C11848" i="7"/>
  <c r="C11847" i="7"/>
  <c r="C11846" i="7"/>
  <c r="C11845" i="7"/>
  <c r="C11844" i="7"/>
  <c r="C11843" i="7"/>
  <c r="C11842" i="7"/>
  <c r="C11841" i="7"/>
  <c r="C11840" i="7"/>
  <c r="C11839" i="7"/>
  <c r="C11838" i="7"/>
  <c r="C11837" i="7"/>
  <c r="C11836" i="7"/>
  <c r="C11835" i="7"/>
  <c r="C11834" i="7"/>
  <c r="C11833" i="7"/>
  <c r="C11832" i="7"/>
  <c r="C11831" i="7"/>
  <c r="C11830" i="7"/>
  <c r="C11829" i="7"/>
  <c r="C11828" i="7"/>
  <c r="C11827" i="7"/>
  <c r="C11826" i="7"/>
  <c r="C11825" i="7"/>
  <c r="C11824" i="7"/>
  <c r="C11823" i="7"/>
  <c r="C11822" i="7"/>
  <c r="C11821" i="7"/>
  <c r="C11820" i="7"/>
  <c r="C11819" i="7"/>
  <c r="C11818" i="7"/>
  <c r="C11817" i="7"/>
  <c r="C11816" i="7"/>
  <c r="C11815" i="7"/>
  <c r="C11814" i="7"/>
  <c r="C11813" i="7"/>
  <c r="C11812" i="7"/>
  <c r="C11811" i="7"/>
  <c r="C11810" i="7"/>
  <c r="C11809" i="7"/>
  <c r="C11808" i="7"/>
  <c r="C11807" i="7"/>
  <c r="C11806" i="7"/>
  <c r="C11805" i="7"/>
  <c r="C11804" i="7"/>
  <c r="C11803" i="7"/>
  <c r="C11802" i="7"/>
  <c r="C11801" i="7"/>
  <c r="C11800" i="7"/>
  <c r="C11799" i="7"/>
  <c r="C11798" i="7"/>
  <c r="C11797" i="7"/>
  <c r="C11796" i="7"/>
  <c r="C11795" i="7"/>
  <c r="C11794" i="7"/>
  <c r="C11793" i="7"/>
  <c r="C11792" i="7"/>
  <c r="C11791" i="7"/>
  <c r="C11790" i="7"/>
  <c r="C11789" i="7"/>
  <c r="C11788" i="7"/>
  <c r="C11787" i="7"/>
  <c r="C11786" i="7"/>
  <c r="C11785" i="7"/>
  <c r="C11784" i="7"/>
  <c r="C11783" i="7"/>
  <c r="C11782" i="7"/>
  <c r="C11781" i="7"/>
  <c r="C11780" i="7"/>
  <c r="C11779" i="7"/>
  <c r="C11778" i="7"/>
  <c r="C11777" i="7"/>
  <c r="C11776" i="7"/>
  <c r="C11775" i="7"/>
  <c r="C11774" i="7"/>
  <c r="C11773" i="7"/>
  <c r="C11772" i="7"/>
  <c r="C11771" i="7"/>
  <c r="C11770" i="7"/>
  <c r="C11769" i="7"/>
  <c r="C11768" i="7"/>
  <c r="C11767" i="7"/>
  <c r="C11766" i="7"/>
  <c r="C11765" i="7"/>
  <c r="C11764" i="7"/>
  <c r="C11763" i="7"/>
  <c r="C11762" i="7"/>
  <c r="C11761" i="7"/>
  <c r="C11760" i="7"/>
  <c r="C11759" i="7"/>
  <c r="C11758" i="7"/>
  <c r="C11757" i="7"/>
  <c r="C11756" i="7"/>
  <c r="C11755" i="7"/>
  <c r="C11754" i="7"/>
  <c r="C11753" i="7"/>
  <c r="C11752" i="7"/>
  <c r="C11751" i="7"/>
  <c r="C11750" i="7"/>
  <c r="C11749" i="7"/>
  <c r="C11748" i="7"/>
  <c r="C11747" i="7"/>
  <c r="C11746" i="7"/>
  <c r="C11745" i="7"/>
  <c r="C11744" i="7"/>
  <c r="C11743" i="7"/>
  <c r="C11742" i="7"/>
  <c r="C11741" i="7"/>
  <c r="C11740" i="7"/>
  <c r="C11739" i="7"/>
  <c r="C11738" i="7"/>
  <c r="C11737" i="7"/>
  <c r="C11736" i="7"/>
  <c r="C11735" i="7"/>
  <c r="C11734" i="7"/>
  <c r="C11733" i="7"/>
  <c r="C11732" i="7"/>
  <c r="C11731" i="7"/>
  <c r="C11730" i="7"/>
  <c r="C11729" i="7"/>
  <c r="C11728" i="7"/>
  <c r="C11727" i="7"/>
  <c r="C11726" i="7"/>
  <c r="C11725" i="7"/>
  <c r="C11724" i="7"/>
  <c r="C11723" i="7"/>
  <c r="C11722" i="7"/>
  <c r="C11721" i="7"/>
  <c r="C11720" i="7"/>
  <c r="C11719" i="7"/>
  <c r="C11718" i="7"/>
  <c r="C11717" i="7"/>
  <c r="C11716" i="7"/>
  <c r="C11715" i="7"/>
  <c r="C11714" i="7"/>
  <c r="C11713" i="7"/>
  <c r="C11712" i="7"/>
  <c r="C11711" i="7"/>
  <c r="C11710" i="7"/>
  <c r="C11709" i="7"/>
  <c r="C11708" i="7"/>
  <c r="C11707" i="7"/>
  <c r="C11706" i="7"/>
  <c r="C11705" i="7"/>
  <c r="C11704" i="7"/>
  <c r="C11703" i="7"/>
  <c r="C11702" i="7"/>
  <c r="C11701" i="7"/>
  <c r="C11700" i="7"/>
  <c r="C11699" i="7"/>
  <c r="C11698" i="7"/>
  <c r="C11697" i="7"/>
  <c r="C11696" i="7"/>
  <c r="C11695" i="7"/>
  <c r="C11694" i="7"/>
  <c r="C11693" i="7"/>
  <c r="C11692" i="7"/>
  <c r="C11691" i="7"/>
  <c r="C11690" i="7"/>
  <c r="C11689" i="7"/>
  <c r="C11688" i="7"/>
  <c r="C11687" i="7"/>
  <c r="C11686" i="7"/>
  <c r="C11685" i="7"/>
  <c r="C11684" i="7"/>
  <c r="C11683" i="7"/>
  <c r="C11682" i="7"/>
  <c r="C11681" i="7"/>
  <c r="C11680" i="7"/>
  <c r="C11679" i="7"/>
  <c r="C11678" i="7"/>
  <c r="C11677" i="7"/>
  <c r="C11676" i="7"/>
  <c r="C11675" i="7"/>
  <c r="C11674" i="7"/>
  <c r="C11673" i="7"/>
  <c r="C11672" i="7"/>
  <c r="C11671" i="7"/>
  <c r="C11670" i="7"/>
  <c r="C11669" i="7"/>
  <c r="C11668" i="7"/>
  <c r="C11667" i="7"/>
  <c r="C11666" i="7"/>
  <c r="C11665" i="7"/>
  <c r="C11664" i="7"/>
  <c r="C11663" i="7"/>
  <c r="C11662" i="7"/>
  <c r="C11661" i="7"/>
  <c r="C11660" i="7"/>
  <c r="C11659" i="7"/>
  <c r="C11658" i="7"/>
  <c r="C11657" i="7"/>
  <c r="C11656" i="7"/>
  <c r="C11655" i="7"/>
  <c r="C11654" i="7"/>
  <c r="C11653" i="7"/>
  <c r="C11652" i="7"/>
  <c r="C11651" i="7"/>
  <c r="C11650" i="7"/>
  <c r="C11649" i="7"/>
  <c r="C11648" i="7"/>
  <c r="C11647" i="7"/>
  <c r="C11646" i="7"/>
  <c r="C11645" i="7"/>
  <c r="C11644" i="7"/>
  <c r="C11643" i="7"/>
  <c r="C11642" i="7"/>
  <c r="C11641" i="7"/>
  <c r="C11640" i="7"/>
  <c r="C11639" i="7"/>
  <c r="C11638" i="7"/>
  <c r="C11637" i="7"/>
  <c r="C11636" i="7"/>
  <c r="C11635" i="7"/>
  <c r="C11634" i="7"/>
  <c r="C11633" i="7"/>
  <c r="C11632" i="7"/>
  <c r="C11631" i="7"/>
  <c r="C11630" i="7"/>
  <c r="C11629" i="7"/>
  <c r="C11628" i="7"/>
  <c r="C11627" i="7"/>
  <c r="C11626" i="7"/>
  <c r="C11625" i="7"/>
  <c r="C11624" i="7"/>
  <c r="C11623" i="7"/>
  <c r="C11622" i="7"/>
  <c r="C11621" i="7"/>
  <c r="C11620" i="7"/>
  <c r="C11619" i="7"/>
  <c r="C11618" i="7"/>
  <c r="C11617" i="7"/>
  <c r="C11616" i="7"/>
  <c r="C11615" i="7"/>
  <c r="C11614" i="7"/>
  <c r="C11613" i="7"/>
  <c r="C11612" i="7"/>
  <c r="C11611" i="7"/>
  <c r="C11610" i="7"/>
  <c r="C11609" i="7"/>
  <c r="C11608" i="7"/>
  <c r="C11607" i="7"/>
  <c r="C11606" i="7"/>
  <c r="C11605" i="7"/>
  <c r="C11604" i="7"/>
  <c r="C11603" i="7"/>
  <c r="C11602" i="7"/>
  <c r="C11601" i="7"/>
  <c r="C11600" i="7"/>
  <c r="C11599" i="7"/>
  <c r="C11598" i="7"/>
  <c r="C11597" i="7"/>
  <c r="C11596" i="7"/>
  <c r="C11595" i="7"/>
  <c r="C11594" i="7"/>
  <c r="C11593" i="7"/>
  <c r="C11592" i="7"/>
  <c r="C11591" i="7"/>
  <c r="C11590" i="7"/>
  <c r="C11589" i="7"/>
  <c r="C11588" i="7"/>
  <c r="C11587" i="7"/>
  <c r="C11586" i="7"/>
  <c r="C11585" i="7"/>
  <c r="C11584" i="7"/>
  <c r="C11583" i="7"/>
  <c r="C11582" i="7"/>
  <c r="C11581" i="7"/>
  <c r="C11580" i="7"/>
  <c r="C11579" i="7"/>
  <c r="C11578" i="7"/>
  <c r="C11577" i="7"/>
  <c r="C11576" i="7"/>
  <c r="C11575" i="7"/>
  <c r="C11574" i="7"/>
  <c r="C11573" i="7"/>
  <c r="C11572" i="7"/>
  <c r="C11571" i="7"/>
  <c r="C11570" i="7"/>
  <c r="C11569" i="7"/>
  <c r="C11568" i="7"/>
  <c r="C11567" i="7"/>
  <c r="C11566" i="7"/>
  <c r="C11565" i="7"/>
  <c r="C11564" i="7"/>
  <c r="C11563" i="7"/>
  <c r="C11562" i="7"/>
  <c r="C11561" i="7"/>
  <c r="C11560" i="7"/>
  <c r="C11559" i="7"/>
  <c r="C11558" i="7"/>
  <c r="C11557" i="7"/>
  <c r="C11556" i="7"/>
  <c r="C11555" i="7"/>
  <c r="C11554" i="7"/>
  <c r="C11553" i="7"/>
  <c r="C11552" i="7"/>
  <c r="C11551" i="7"/>
  <c r="C11550" i="7"/>
  <c r="C11549" i="7"/>
  <c r="C11548" i="7"/>
  <c r="C11547" i="7"/>
  <c r="C11546" i="7"/>
  <c r="C11545" i="7"/>
  <c r="C11544" i="7"/>
  <c r="C11543" i="7"/>
  <c r="C11542" i="7"/>
  <c r="C11541" i="7"/>
  <c r="C11540" i="7"/>
  <c r="C11539" i="7"/>
  <c r="C11538" i="7"/>
  <c r="C11537" i="7"/>
  <c r="C11536" i="7"/>
  <c r="C11535" i="7"/>
  <c r="C11534" i="7"/>
  <c r="C11533" i="7"/>
  <c r="C11532" i="7"/>
  <c r="C11531" i="7"/>
  <c r="C11530" i="7"/>
  <c r="C11529" i="7"/>
  <c r="C11528" i="7"/>
  <c r="C11527" i="7"/>
  <c r="C11526" i="7"/>
  <c r="C11525" i="7"/>
  <c r="C11524" i="7"/>
  <c r="C11523" i="7"/>
  <c r="C11522" i="7"/>
  <c r="C11521" i="7"/>
  <c r="C11520" i="7"/>
  <c r="C11519" i="7"/>
  <c r="C11518" i="7"/>
  <c r="C11517" i="7"/>
  <c r="C11516" i="7"/>
  <c r="C11515" i="7"/>
  <c r="C11514" i="7"/>
  <c r="C11513" i="7"/>
  <c r="C11512" i="7"/>
  <c r="C11511" i="7"/>
  <c r="C11510" i="7"/>
  <c r="C11509" i="7"/>
  <c r="C11508" i="7"/>
  <c r="C11507" i="7"/>
  <c r="C11506" i="7"/>
  <c r="C11505" i="7"/>
  <c r="C11504" i="7"/>
  <c r="C11503" i="7"/>
  <c r="C11502" i="7"/>
  <c r="C11501" i="7"/>
  <c r="C11500" i="7"/>
  <c r="C11499" i="7"/>
  <c r="C11498" i="7"/>
  <c r="C11497" i="7"/>
  <c r="C11496" i="7"/>
  <c r="C11495" i="7"/>
  <c r="C11494" i="7"/>
  <c r="C11493" i="7"/>
  <c r="C11492" i="7"/>
  <c r="C11491" i="7"/>
  <c r="C11490" i="7"/>
  <c r="C11489" i="7"/>
  <c r="C11488" i="7"/>
  <c r="C11487" i="7"/>
  <c r="C11486" i="7"/>
  <c r="C11485" i="7"/>
  <c r="C11484" i="7"/>
  <c r="C11483" i="7"/>
  <c r="C11482" i="7"/>
  <c r="C11481" i="7"/>
  <c r="C11480" i="7"/>
  <c r="C11479" i="7"/>
  <c r="C11478" i="7"/>
  <c r="C11477" i="7"/>
  <c r="C11476" i="7"/>
  <c r="C11475" i="7"/>
  <c r="C11474" i="7"/>
  <c r="C11473" i="7"/>
  <c r="C11472" i="7"/>
  <c r="C11471" i="7"/>
  <c r="C11470" i="7"/>
  <c r="C11469" i="7"/>
  <c r="C11468" i="7"/>
  <c r="C11467" i="7"/>
  <c r="C11466" i="7"/>
  <c r="C11465" i="7"/>
  <c r="C11464" i="7"/>
  <c r="C11463" i="7"/>
  <c r="C11462" i="7"/>
  <c r="C11461" i="7"/>
  <c r="C11460" i="7"/>
  <c r="C11459" i="7"/>
  <c r="C11458" i="7"/>
  <c r="C11457" i="7"/>
  <c r="C11456" i="7"/>
  <c r="C11455" i="7"/>
  <c r="C11454" i="7"/>
  <c r="C11453" i="7"/>
  <c r="C11452" i="7"/>
  <c r="C11451" i="7"/>
  <c r="C11450" i="7"/>
  <c r="C11449" i="7"/>
  <c r="C11448" i="7"/>
  <c r="C11447" i="7"/>
  <c r="C11446" i="7"/>
  <c r="C11445" i="7"/>
  <c r="C11444" i="7"/>
  <c r="C11443" i="7"/>
  <c r="C11442" i="7"/>
  <c r="C11441" i="7"/>
  <c r="C11440" i="7"/>
  <c r="C11439" i="7"/>
  <c r="C11438" i="7"/>
  <c r="C11437" i="7"/>
  <c r="C11436" i="7"/>
  <c r="C11435" i="7"/>
  <c r="C11434" i="7"/>
  <c r="C11433" i="7"/>
  <c r="C11432" i="7"/>
  <c r="C11431" i="7"/>
  <c r="C11430" i="7"/>
  <c r="C11429" i="7"/>
  <c r="C11428" i="7"/>
  <c r="C11427" i="7"/>
  <c r="C11426" i="7"/>
  <c r="C11425" i="7"/>
  <c r="C11424" i="7"/>
  <c r="C11423" i="7"/>
  <c r="C11422" i="7"/>
  <c r="C11421" i="7"/>
  <c r="C11420" i="7"/>
  <c r="C11419" i="7"/>
  <c r="C11418" i="7"/>
  <c r="C11417" i="7"/>
  <c r="C11416" i="7"/>
  <c r="C11415" i="7"/>
  <c r="C11414" i="7"/>
  <c r="C11413" i="7"/>
  <c r="C11412" i="7"/>
  <c r="C11411" i="7"/>
  <c r="C11410" i="7"/>
  <c r="C11409" i="7"/>
  <c r="C11408" i="7"/>
  <c r="C11407" i="7"/>
  <c r="C11406" i="7"/>
  <c r="C11405" i="7"/>
  <c r="C11404" i="7"/>
  <c r="C11403" i="7"/>
  <c r="C11402" i="7"/>
  <c r="C11401" i="7"/>
  <c r="C11400" i="7"/>
  <c r="C11399" i="7"/>
  <c r="C11398" i="7"/>
  <c r="C11397" i="7"/>
  <c r="C11396" i="7"/>
  <c r="C11395" i="7"/>
  <c r="C11394" i="7"/>
  <c r="C11393" i="7"/>
  <c r="C11392" i="7"/>
  <c r="C11391" i="7"/>
  <c r="C11390" i="7"/>
  <c r="C11389" i="7"/>
  <c r="C11388" i="7"/>
  <c r="C11387" i="7"/>
  <c r="C11386" i="7"/>
  <c r="C11385" i="7"/>
  <c r="C11384" i="7"/>
  <c r="C11383" i="7"/>
  <c r="C11382" i="7"/>
  <c r="C11381" i="7"/>
  <c r="C11380" i="7"/>
  <c r="C11379" i="7"/>
  <c r="C11378" i="7"/>
  <c r="C11377" i="7"/>
  <c r="C11376" i="7"/>
  <c r="C11375" i="7"/>
  <c r="C11374" i="7"/>
  <c r="C11373" i="7"/>
  <c r="C11372" i="7"/>
  <c r="C11371" i="7"/>
  <c r="C11370" i="7"/>
  <c r="C11369" i="7"/>
  <c r="C11368" i="7"/>
  <c r="C11367" i="7"/>
  <c r="C11366" i="7"/>
  <c r="C11365" i="7"/>
  <c r="C11364" i="7"/>
  <c r="C11363" i="7"/>
  <c r="C11362" i="7"/>
  <c r="C11361" i="7"/>
  <c r="C11360" i="7"/>
  <c r="C11359" i="7"/>
  <c r="C11358" i="7"/>
  <c r="C11357" i="7"/>
  <c r="C11356" i="7"/>
  <c r="C11355" i="7"/>
  <c r="C11354" i="7"/>
  <c r="C11353" i="7"/>
  <c r="C11352" i="7"/>
  <c r="C11351" i="7"/>
  <c r="C11350" i="7"/>
  <c r="C11349" i="7"/>
  <c r="C11348" i="7"/>
  <c r="C11347" i="7"/>
  <c r="C11346" i="7"/>
  <c r="C11345" i="7"/>
  <c r="C11344" i="7"/>
  <c r="C11343" i="7"/>
  <c r="C11342" i="7"/>
  <c r="C11341" i="7"/>
  <c r="C11340" i="7"/>
  <c r="C11339" i="7"/>
  <c r="C11338" i="7"/>
  <c r="C11337" i="7"/>
  <c r="C11336" i="7"/>
  <c r="C11335" i="7"/>
  <c r="C11334" i="7"/>
  <c r="C11333" i="7"/>
  <c r="C11332" i="7"/>
  <c r="C11331" i="7"/>
  <c r="C11330" i="7"/>
  <c r="C11329" i="7"/>
  <c r="C11328" i="7"/>
  <c r="C11327" i="7"/>
  <c r="C11326" i="7"/>
  <c r="C11325" i="7"/>
  <c r="C11324" i="7"/>
  <c r="C11323" i="7"/>
  <c r="C11322" i="7"/>
  <c r="C11321" i="7"/>
  <c r="C11320" i="7"/>
  <c r="C11319" i="7"/>
  <c r="C11318" i="7"/>
  <c r="C11317" i="7"/>
  <c r="C11316" i="7"/>
  <c r="C11315" i="7"/>
  <c r="C11314" i="7"/>
  <c r="C11313" i="7"/>
  <c r="C11312" i="7"/>
  <c r="C11311" i="7"/>
  <c r="C11310" i="7"/>
  <c r="C11309" i="7"/>
  <c r="C11308" i="7"/>
  <c r="C11307" i="7"/>
  <c r="C11306" i="7"/>
  <c r="C11305" i="7"/>
  <c r="C11304" i="7"/>
  <c r="C11303" i="7"/>
  <c r="C11302" i="7"/>
  <c r="C11301" i="7"/>
  <c r="C11300" i="7"/>
  <c r="C11299" i="7"/>
  <c r="C11298" i="7"/>
  <c r="C11297" i="7"/>
  <c r="C11296" i="7"/>
  <c r="C11295" i="7"/>
  <c r="C11294" i="7"/>
  <c r="C11293" i="7"/>
  <c r="C11292" i="7"/>
  <c r="C11291" i="7"/>
  <c r="C11290" i="7"/>
  <c r="C11289" i="7"/>
  <c r="C11288" i="7"/>
  <c r="C11287" i="7"/>
  <c r="C11286" i="7"/>
  <c r="C11285" i="7"/>
  <c r="C11284" i="7"/>
  <c r="C11283" i="7"/>
  <c r="C11282" i="7"/>
  <c r="C11281" i="7"/>
  <c r="C11280" i="7"/>
  <c r="C11279" i="7"/>
  <c r="C11278" i="7"/>
  <c r="C11277" i="7"/>
  <c r="C11276" i="7"/>
  <c r="C11275" i="7"/>
  <c r="C11274" i="7"/>
  <c r="C11273" i="7"/>
  <c r="C11272" i="7"/>
  <c r="C11271" i="7"/>
  <c r="C11270" i="7"/>
  <c r="C11269" i="7"/>
  <c r="C11268" i="7"/>
  <c r="C11267" i="7"/>
  <c r="C11266" i="7"/>
  <c r="C11265" i="7"/>
  <c r="C11264" i="7"/>
  <c r="C11263" i="7"/>
  <c r="C11262" i="7"/>
  <c r="C11261" i="7"/>
  <c r="C11260" i="7"/>
  <c r="C11259" i="7"/>
  <c r="C11258" i="7"/>
  <c r="C11257" i="7"/>
  <c r="C11256" i="7"/>
  <c r="C11255" i="7"/>
  <c r="C11254" i="7"/>
  <c r="C11253" i="7"/>
  <c r="C11252" i="7"/>
  <c r="C11251" i="7"/>
  <c r="C11250" i="7"/>
  <c r="C11249" i="7"/>
  <c r="C11248" i="7"/>
  <c r="C11247" i="7"/>
  <c r="C11246" i="7"/>
  <c r="C11245" i="7"/>
  <c r="C11244" i="7"/>
  <c r="C11243" i="7"/>
  <c r="C11242" i="7"/>
  <c r="C11241" i="7"/>
  <c r="C11240" i="7"/>
  <c r="C11239" i="7"/>
  <c r="C11238" i="7"/>
  <c r="C11237" i="7"/>
  <c r="C11236" i="7"/>
  <c r="C11235" i="7"/>
  <c r="C11234" i="7"/>
  <c r="C11233" i="7"/>
  <c r="C11232" i="7"/>
  <c r="C11231" i="7"/>
  <c r="C11230" i="7"/>
  <c r="C11229" i="7"/>
  <c r="C11228" i="7"/>
  <c r="C11227" i="7"/>
  <c r="C11226" i="7"/>
  <c r="C11225" i="7"/>
  <c r="C11224" i="7"/>
  <c r="C11223" i="7"/>
  <c r="C11222" i="7"/>
  <c r="C11221" i="7"/>
  <c r="C11220" i="7"/>
  <c r="C11219" i="7"/>
  <c r="C11218" i="7"/>
  <c r="C11217" i="7"/>
  <c r="C11216" i="7"/>
  <c r="C11215" i="7"/>
  <c r="C11214" i="7"/>
  <c r="C11213" i="7"/>
  <c r="C11212" i="7"/>
  <c r="C11211" i="7"/>
  <c r="C11210" i="7"/>
  <c r="C11209" i="7"/>
  <c r="C11208" i="7"/>
  <c r="C11207" i="7"/>
  <c r="C11206" i="7"/>
  <c r="C11205" i="7"/>
  <c r="C11204" i="7"/>
  <c r="C11203" i="7"/>
  <c r="C11202" i="7"/>
  <c r="C11201" i="7"/>
  <c r="C11200" i="7"/>
  <c r="C11199" i="7"/>
  <c r="C11198" i="7"/>
  <c r="C11197" i="7"/>
  <c r="C11196" i="7"/>
  <c r="C11195" i="7"/>
  <c r="C11194" i="7"/>
  <c r="C11193" i="7"/>
  <c r="C11192" i="7"/>
  <c r="C11191" i="7"/>
  <c r="C11190" i="7"/>
  <c r="C11189" i="7"/>
  <c r="C11188" i="7"/>
  <c r="C11187" i="7"/>
  <c r="C11186" i="7"/>
  <c r="C11185" i="7"/>
  <c r="C11184" i="7"/>
  <c r="C11183" i="7"/>
  <c r="C11182" i="7"/>
  <c r="C11181" i="7"/>
  <c r="C11180" i="7"/>
  <c r="C11179" i="7"/>
  <c r="C11178" i="7"/>
  <c r="C11177" i="7"/>
  <c r="C11176" i="7"/>
  <c r="C11175" i="7"/>
  <c r="C11174" i="7"/>
  <c r="C11173" i="7"/>
  <c r="C11172" i="7"/>
  <c r="C11171" i="7"/>
  <c r="C11170" i="7"/>
  <c r="C11169" i="7"/>
  <c r="C11168" i="7"/>
  <c r="C11167" i="7"/>
  <c r="C11166" i="7"/>
  <c r="C11165" i="7"/>
  <c r="C11164" i="7"/>
  <c r="C11163" i="7"/>
  <c r="C11162" i="7"/>
  <c r="C11161" i="7"/>
  <c r="C11160" i="7"/>
  <c r="C11159" i="7"/>
  <c r="C11158" i="7"/>
  <c r="C11157" i="7"/>
  <c r="C11156" i="7"/>
  <c r="C11155" i="7"/>
  <c r="C11154" i="7"/>
  <c r="C11153" i="7"/>
  <c r="C11152" i="7"/>
  <c r="C11151" i="7"/>
  <c r="C11150" i="7"/>
  <c r="C11149" i="7"/>
  <c r="C11148" i="7"/>
  <c r="C11147" i="7"/>
  <c r="C11146" i="7"/>
  <c r="C11145" i="7"/>
  <c r="C11144" i="7"/>
  <c r="C11143" i="7"/>
  <c r="C11142" i="7"/>
  <c r="C11141" i="7"/>
  <c r="C11140" i="7"/>
  <c r="C11139" i="7"/>
  <c r="C11138" i="7"/>
  <c r="C11137" i="7"/>
  <c r="C11136" i="7"/>
  <c r="C11135" i="7"/>
  <c r="C11134" i="7"/>
  <c r="C11133" i="7"/>
  <c r="C11132" i="7"/>
  <c r="C11131" i="7"/>
  <c r="C11130" i="7"/>
  <c r="C11129" i="7"/>
  <c r="C11128" i="7"/>
  <c r="C11127" i="7"/>
  <c r="C11126" i="7"/>
  <c r="C11125" i="7"/>
  <c r="C11124" i="7"/>
  <c r="C11123" i="7"/>
  <c r="C11122" i="7"/>
  <c r="C11121" i="7"/>
  <c r="C11120" i="7"/>
  <c r="C11119" i="7"/>
  <c r="C11118" i="7"/>
  <c r="C11117" i="7"/>
  <c r="C11116" i="7"/>
  <c r="C11115" i="7"/>
  <c r="C11114" i="7"/>
  <c r="C11113" i="7"/>
  <c r="C11112" i="7"/>
  <c r="C11111" i="7"/>
  <c r="C11110" i="7"/>
  <c r="C11109" i="7"/>
  <c r="C11108" i="7"/>
  <c r="C11107" i="7"/>
  <c r="C11106" i="7"/>
  <c r="C11105" i="7"/>
  <c r="C11104" i="7"/>
  <c r="C11103" i="7"/>
  <c r="C11102" i="7"/>
  <c r="C11101" i="7"/>
  <c r="C11100" i="7"/>
  <c r="C11099" i="7"/>
  <c r="C11098" i="7"/>
  <c r="C11097" i="7"/>
  <c r="C11096" i="7"/>
  <c r="C11095" i="7"/>
  <c r="C11094" i="7"/>
  <c r="C11093" i="7"/>
  <c r="C11092" i="7"/>
  <c r="C11091" i="7"/>
  <c r="C11090" i="7"/>
  <c r="C11089" i="7"/>
  <c r="C11088" i="7"/>
  <c r="C11087" i="7"/>
  <c r="C11086" i="7"/>
  <c r="C11085" i="7"/>
  <c r="C11084" i="7"/>
  <c r="C11083" i="7"/>
  <c r="C11082" i="7"/>
  <c r="C11081" i="7"/>
  <c r="C11080" i="7"/>
  <c r="C11079" i="7"/>
  <c r="C11078" i="7"/>
  <c r="C11077" i="7"/>
  <c r="C11076" i="7"/>
  <c r="C11075" i="7"/>
  <c r="C11074" i="7"/>
  <c r="C11073" i="7"/>
  <c r="C11072" i="7"/>
  <c r="C11071" i="7"/>
  <c r="C11070" i="7"/>
  <c r="C11069" i="7"/>
  <c r="C11068" i="7"/>
  <c r="C11067" i="7"/>
  <c r="C11066" i="7"/>
  <c r="C11065" i="7"/>
  <c r="C11064" i="7"/>
  <c r="C11063" i="7"/>
  <c r="C11062" i="7"/>
  <c r="C11061" i="7"/>
  <c r="C11060" i="7"/>
  <c r="C11059" i="7"/>
  <c r="C11058" i="7"/>
  <c r="C11057" i="7"/>
  <c r="C11056" i="7"/>
  <c r="C11055" i="7"/>
  <c r="C11054" i="7"/>
  <c r="C11053" i="7"/>
  <c r="C11052" i="7"/>
  <c r="C11051" i="7"/>
  <c r="C11050" i="7"/>
  <c r="C11049" i="7"/>
  <c r="C11048" i="7"/>
  <c r="C11047" i="7"/>
  <c r="C11046" i="7"/>
  <c r="C11045" i="7"/>
  <c r="C11044" i="7"/>
  <c r="C11043" i="7"/>
  <c r="C11042" i="7"/>
  <c r="C11041" i="7"/>
  <c r="C11040" i="7"/>
  <c r="C11039" i="7"/>
  <c r="C11038" i="7"/>
  <c r="C11037" i="7"/>
  <c r="C11036" i="7"/>
  <c r="C11035" i="7"/>
  <c r="C11034" i="7"/>
  <c r="C11033" i="7"/>
  <c r="C11032" i="7"/>
  <c r="C11031" i="7"/>
  <c r="C11030" i="7"/>
  <c r="C11029" i="7"/>
  <c r="C11028" i="7"/>
  <c r="C11027" i="7"/>
  <c r="C11026" i="7"/>
  <c r="C11025" i="7"/>
  <c r="C11024" i="7"/>
  <c r="C11023" i="7"/>
  <c r="C11022" i="7"/>
  <c r="C11021" i="7"/>
  <c r="C11020" i="7"/>
  <c r="C11019" i="7"/>
  <c r="C11018" i="7"/>
  <c r="C11017" i="7"/>
  <c r="C11016" i="7"/>
  <c r="C11015" i="7"/>
  <c r="C11014" i="7"/>
  <c r="C11013" i="7"/>
  <c r="C11012" i="7"/>
  <c r="C11011" i="7"/>
  <c r="C11010" i="7"/>
  <c r="C11009" i="7"/>
  <c r="C11008" i="7"/>
  <c r="C11007" i="7"/>
  <c r="C11006" i="7"/>
  <c r="C11005" i="7"/>
  <c r="C11004" i="7"/>
  <c r="C11003" i="7"/>
  <c r="C11002" i="7"/>
  <c r="C11001" i="7"/>
  <c r="C11000" i="7"/>
  <c r="C10999" i="7"/>
  <c r="C10998" i="7"/>
  <c r="C10997" i="7"/>
  <c r="C10996" i="7"/>
  <c r="C10995" i="7"/>
  <c r="C10994" i="7"/>
  <c r="C10993" i="7"/>
  <c r="C10992" i="7"/>
  <c r="C10991" i="7"/>
  <c r="C10990" i="7"/>
  <c r="C10989" i="7"/>
  <c r="C10988" i="7"/>
  <c r="C10987" i="7"/>
  <c r="C10986" i="7"/>
  <c r="C10985" i="7"/>
  <c r="C10984" i="7"/>
  <c r="C10983" i="7"/>
  <c r="C10982" i="7"/>
  <c r="C10981" i="7"/>
  <c r="C10980" i="7"/>
  <c r="C10979" i="7"/>
  <c r="C10978" i="7"/>
  <c r="C10977" i="7"/>
  <c r="C10976" i="7"/>
  <c r="C10975" i="7"/>
  <c r="C10974" i="7"/>
  <c r="C10973" i="7"/>
  <c r="C10972" i="7"/>
  <c r="C10971" i="7"/>
  <c r="C10970" i="7"/>
  <c r="C10969" i="7"/>
  <c r="C10968" i="7"/>
  <c r="C10967" i="7"/>
  <c r="C10966" i="7"/>
  <c r="C10965" i="7"/>
  <c r="C10964" i="7"/>
  <c r="C10963" i="7"/>
  <c r="C10962" i="7"/>
  <c r="C10961" i="7"/>
  <c r="C10960" i="7"/>
  <c r="C10959" i="7"/>
  <c r="C10958" i="7"/>
  <c r="C10957" i="7"/>
  <c r="C10956" i="7"/>
  <c r="C10955" i="7"/>
  <c r="C10954" i="7"/>
  <c r="C10953" i="7"/>
  <c r="C10952" i="7"/>
  <c r="C10951" i="7"/>
  <c r="C10950" i="7"/>
  <c r="C10949" i="7"/>
  <c r="C10948" i="7"/>
  <c r="C10947" i="7"/>
  <c r="C10946" i="7"/>
  <c r="C10945" i="7"/>
  <c r="C10944" i="7"/>
  <c r="C10943" i="7"/>
  <c r="C10942" i="7"/>
  <c r="C10941" i="7"/>
  <c r="C10940" i="7"/>
  <c r="C10939" i="7"/>
  <c r="C10938" i="7"/>
  <c r="C10937" i="7"/>
  <c r="C10936" i="7"/>
  <c r="C10935" i="7"/>
  <c r="C10934" i="7"/>
  <c r="C10933" i="7"/>
  <c r="C10932" i="7"/>
  <c r="C10931" i="7"/>
  <c r="C10930" i="7"/>
  <c r="C10929" i="7"/>
  <c r="C10928" i="7"/>
  <c r="C10927" i="7"/>
  <c r="C10926" i="7"/>
  <c r="C10925" i="7"/>
  <c r="C10924" i="7"/>
  <c r="C10923" i="7"/>
  <c r="C10922" i="7"/>
  <c r="C10921" i="7"/>
  <c r="C10920" i="7"/>
  <c r="C10919" i="7"/>
  <c r="C10918" i="7"/>
  <c r="C10917" i="7"/>
  <c r="C10916" i="7"/>
  <c r="C10915" i="7"/>
  <c r="C10914" i="7"/>
  <c r="C10913" i="7"/>
  <c r="C10912" i="7"/>
  <c r="C10911" i="7"/>
  <c r="C10910" i="7"/>
  <c r="C10909" i="7"/>
  <c r="C10908" i="7"/>
  <c r="C10907" i="7"/>
  <c r="C10906" i="7"/>
  <c r="C10905" i="7"/>
  <c r="C10904" i="7"/>
  <c r="C10903" i="7"/>
  <c r="C10902" i="7"/>
  <c r="C10901" i="7"/>
  <c r="C10900" i="7"/>
  <c r="C10899" i="7"/>
  <c r="C10898" i="7"/>
  <c r="C10897" i="7"/>
  <c r="C10896" i="7"/>
  <c r="C10895" i="7"/>
  <c r="C10894" i="7"/>
  <c r="C10893" i="7"/>
  <c r="C10892" i="7"/>
  <c r="C10891" i="7"/>
  <c r="C10890" i="7"/>
  <c r="C10889" i="7"/>
  <c r="C10888" i="7"/>
  <c r="C10887" i="7"/>
  <c r="C10886" i="7"/>
  <c r="C10885" i="7"/>
  <c r="C10884" i="7"/>
  <c r="C10883" i="7"/>
  <c r="C10882" i="7"/>
  <c r="C10881" i="7"/>
  <c r="C10880" i="7"/>
  <c r="C10879" i="7"/>
  <c r="C10878" i="7"/>
  <c r="C10877" i="7"/>
  <c r="C10876" i="7"/>
  <c r="C10875" i="7"/>
  <c r="C10874" i="7"/>
  <c r="C10873" i="7"/>
  <c r="C10872" i="7"/>
  <c r="C10871" i="7"/>
  <c r="C10870" i="7"/>
  <c r="C10869" i="7"/>
  <c r="C10868" i="7"/>
  <c r="C10867" i="7"/>
  <c r="C10866" i="7"/>
  <c r="C10865" i="7"/>
  <c r="C10864" i="7"/>
  <c r="C10863" i="7"/>
  <c r="C10862" i="7"/>
  <c r="C10861" i="7"/>
  <c r="C10860" i="7"/>
  <c r="C10859" i="7"/>
  <c r="C10858" i="7"/>
  <c r="C10857" i="7"/>
  <c r="C10856" i="7"/>
  <c r="C10855" i="7"/>
  <c r="C10854" i="7"/>
  <c r="C10853" i="7"/>
  <c r="C10852" i="7"/>
  <c r="C10851" i="7"/>
  <c r="C10850" i="7"/>
  <c r="C10849" i="7"/>
  <c r="C10848" i="7"/>
  <c r="C10847" i="7"/>
  <c r="C10846" i="7"/>
  <c r="C10845" i="7"/>
  <c r="C10844" i="7"/>
  <c r="C10843" i="7"/>
  <c r="C10842" i="7"/>
  <c r="C10841" i="7"/>
  <c r="C10840" i="7"/>
  <c r="C10839" i="7"/>
  <c r="C10838" i="7"/>
  <c r="C10837" i="7"/>
  <c r="C10836" i="7"/>
  <c r="C10835" i="7"/>
  <c r="C10834" i="7"/>
  <c r="C10833" i="7"/>
  <c r="C10832" i="7"/>
  <c r="C10831" i="7"/>
  <c r="C10830" i="7"/>
  <c r="C10829" i="7"/>
  <c r="C10828" i="7"/>
  <c r="C10827" i="7"/>
  <c r="C10826" i="7"/>
  <c r="C10825" i="7"/>
  <c r="C10824" i="7"/>
  <c r="C10823" i="7"/>
  <c r="C10822" i="7"/>
  <c r="C10821" i="7"/>
  <c r="C10820" i="7"/>
  <c r="C10819" i="7"/>
  <c r="C10818" i="7"/>
  <c r="C10817" i="7"/>
  <c r="C10816" i="7"/>
  <c r="C10815" i="7"/>
  <c r="C10814" i="7"/>
  <c r="C10813" i="7"/>
  <c r="C10812" i="7"/>
  <c r="C10811" i="7"/>
  <c r="C10810" i="7"/>
  <c r="C10809" i="7"/>
  <c r="C10808" i="7"/>
  <c r="C10807" i="7"/>
  <c r="C10806" i="7"/>
  <c r="C10805" i="7"/>
  <c r="C10804" i="7"/>
  <c r="C10803" i="7"/>
  <c r="C10802" i="7"/>
  <c r="C10801" i="7"/>
  <c r="C10800" i="7"/>
  <c r="C10799" i="7"/>
  <c r="C10798" i="7"/>
  <c r="C10797" i="7"/>
  <c r="C10796" i="7"/>
  <c r="C10795" i="7"/>
  <c r="C10794" i="7"/>
  <c r="C10793" i="7"/>
  <c r="C10792" i="7"/>
  <c r="C10791" i="7"/>
  <c r="C10790" i="7"/>
  <c r="C10789" i="7"/>
  <c r="C10788" i="7"/>
  <c r="C10787" i="7"/>
  <c r="C10786" i="7"/>
  <c r="C10785" i="7"/>
  <c r="C10784" i="7"/>
  <c r="C10783" i="7"/>
  <c r="C10782" i="7"/>
  <c r="C10781" i="7"/>
  <c r="C10780" i="7"/>
  <c r="C10779" i="7"/>
  <c r="C10778" i="7"/>
  <c r="C10777" i="7"/>
  <c r="C10776" i="7"/>
  <c r="C10775" i="7"/>
  <c r="C10774" i="7"/>
  <c r="C10773" i="7"/>
  <c r="C10772" i="7"/>
  <c r="C10771" i="7"/>
  <c r="C10770" i="7"/>
  <c r="C10769" i="7"/>
  <c r="C10768" i="7"/>
  <c r="C10767" i="7"/>
  <c r="C10766" i="7"/>
  <c r="C10765" i="7"/>
  <c r="C10764" i="7"/>
  <c r="C10763" i="7"/>
  <c r="C10762" i="7"/>
  <c r="C10761" i="7"/>
  <c r="C10760" i="7"/>
  <c r="C10759" i="7"/>
  <c r="C10758" i="7"/>
  <c r="C10757" i="7"/>
  <c r="C10756" i="7"/>
  <c r="C10755" i="7"/>
  <c r="C10754" i="7"/>
  <c r="C10753" i="7"/>
  <c r="C10752" i="7"/>
  <c r="C10751" i="7"/>
  <c r="C10750" i="7"/>
  <c r="C10749" i="7"/>
  <c r="C10748" i="7"/>
  <c r="C10747" i="7"/>
  <c r="C10746" i="7"/>
  <c r="C10745" i="7"/>
  <c r="C10744" i="7"/>
  <c r="C10743" i="7"/>
  <c r="C10742" i="7"/>
  <c r="C10741" i="7"/>
  <c r="C10740" i="7"/>
  <c r="C10739" i="7"/>
  <c r="C10738" i="7"/>
  <c r="C10737" i="7"/>
  <c r="C10736" i="7"/>
  <c r="C10735" i="7"/>
  <c r="C10734" i="7"/>
  <c r="C10733" i="7"/>
  <c r="C10732" i="7"/>
  <c r="C10731" i="7"/>
  <c r="C10730" i="7"/>
  <c r="C10729" i="7"/>
  <c r="C10728" i="7"/>
  <c r="C10727" i="7"/>
  <c r="C10726" i="7"/>
  <c r="C10725" i="7"/>
  <c r="C10724" i="7"/>
  <c r="C10723" i="7"/>
  <c r="C10722" i="7"/>
  <c r="C10721" i="7"/>
  <c r="C10720" i="7"/>
  <c r="C10719" i="7"/>
  <c r="C10718" i="7"/>
  <c r="C10717" i="7"/>
  <c r="C10716" i="7"/>
  <c r="C10715" i="7"/>
  <c r="C10714" i="7"/>
  <c r="C10713" i="7"/>
  <c r="C10712" i="7"/>
  <c r="C10711" i="7"/>
  <c r="C10710" i="7"/>
  <c r="C10709" i="7"/>
  <c r="C10708" i="7"/>
  <c r="C10707" i="7"/>
  <c r="C10706" i="7"/>
  <c r="C10705" i="7"/>
  <c r="C10704" i="7"/>
  <c r="C10703" i="7"/>
  <c r="C10702" i="7"/>
  <c r="C10701" i="7"/>
  <c r="C10700" i="7"/>
  <c r="C10699" i="7"/>
  <c r="C10698" i="7"/>
  <c r="C10697" i="7"/>
  <c r="C10696" i="7"/>
  <c r="C10695" i="7"/>
  <c r="C10694" i="7"/>
  <c r="C10693" i="7"/>
  <c r="C10692" i="7"/>
  <c r="C10691" i="7"/>
  <c r="C10690" i="7"/>
  <c r="C10689" i="7"/>
  <c r="C10688" i="7"/>
  <c r="C10687" i="7"/>
  <c r="C10686" i="7"/>
  <c r="C10685" i="7"/>
  <c r="C10684" i="7"/>
  <c r="C10683" i="7"/>
  <c r="C10682" i="7"/>
  <c r="C10681" i="7"/>
  <c r="C10680" i="7"/>
  <c r="C10679" i="7"/>
  <c r="C10678" i="7"/>
  <c r="C10677" i="7"/>
  <c r="C10676" i="7"/>
  <c r="C10675" i="7"/>
  <c r="C10674" i="7"/>
  <c r="C10673" i="7"/>
  <c r="C10672" i="7"/>
  <c r="C10671" i="7"/>
  <c r="C10670" i="7"/>
  <c r="C10669" i="7"/>
  <c r="C10668" i="7"/>
  <c r="C10667" i="7"/>
  <c r="C10666" i="7"/>
  <c r="C10665" i="7"/>
  <c r="C10664" i="7"/>
  <c r="C10663" i="7"/>
  <c r="C10662" i="7"/>
  <c r="C10661" i="7"/>
  <c r="C10660" i="7"/>
  <c r="C10659" i="7"/>
  <c r="C10658" i="7"/>
  <c r="C10657" i="7"/>
  <c r="C10656" i="7"/>
  <c r="C10655" i="7"/>
  <c r="C10654" i="7"/>
  <c r="C10653" i="7"/>
  <c r="C10652" i="7"/>
  <c r="C10651" i="7"/>
  <c r="C10650" i="7"/>
  <c r="C10649" i="7"/>
  <c r="C10648" i="7"/>
  <c r="C10647" i="7"/>
  <c r="C10646" i="7"/>
  <c r="C10645" i="7"/>
  <c r="C10644" i="7"/>
  <c r="C10643" i="7"/>
  <c r="C10642" i="7"/>
  <c r="C10641" i="7"/>
  <c r="C10640" i="7"/>
  <c r="C10639" i="7"/>
  <c r="C10638" i="7"/>
  <c r="C10637" i="7"/>
  <c r="C10636" i="7"/>
  <c r="C10635" i="7"/>
  <c r="C10634" i="7"/>
  <c r="C10633" i="7"/>
  <c r="C10632" i="7"/>
  <c r="C10631" i="7"/>
  <c r="C10630" i="7"/>
  <c r="C10629" i="7"/>
  <c r="C10628" i="7"/>
  <c r="C10627" i="7"/>
  <c r="C10626" i="7"/>
  <c r="C10625" i="7"/>
  <c r="C10624" i="7"/>
  <c r="C10623" i="7"/>
  <c r="C10622" i="7"/>
  <c r="C10621" i="7"/>
  <c r="C10620" i="7"/>
  <c r="C10619" i="7"/>
  <c r="C10618" i="7"/>
  <c r="C10617" i="7"/>
  <c r="C10616" i="7"/>
  <c r="C10615" i="7"/>
  <c r="C10614" i="7"/>
  <c r="C10613" i="7"/>
  <c r="C10612" i="7"/>
  <c r="C10611" i="7"/>
  <c r="C10610" i="7"/>
  <c r="C10609" i="7"/>
  <c r="C10608" i="7"/>
  <c r="C10607" i="7"/>
  <c r="C10606" i="7"/>
  <c r="C10605" i="7"/>
  <c r="C10604" i="7"/>
  <c r="C10603" i="7"/>
  <c r="C10602" i="7"/>
  <c r="C10601" i="7"/>
  <c r="C10600" i="7"/>
  <c r="C10599" i="7"/>
  <c r="C10598" i="7"/>
  <c r="C10597" i="7"/>
  <c r="C10596" i="7"/>
  <c r="C10595" i="7"/>
  <c r="C10594" i="7"/>
  <c r="C10593" i="7"/>
  <c r="C10592" i="7"/>
  <c r="C10591" i="7"/>
  <c r="C10590" i="7"/>
  <c r="C10589" i="7"/>
  <c r="C10588" i="7"/>
  <c r="C10587" i="7"/>
  <c r="C10586" i="7"/>
  <c r="C10585" i="7"/>
  <c r="C10584" i="7"/>
  <c r="C10583" i="7"/>
  <c r="C10582" i="7"/>
  <c r="C10581" i="7"/>
  <c r="C10580" i="7"/>
  <c r="C10579" i="7"/>
  <c r="C10578" i="7"/>
  <c r="C10577" i="7"/>
  <c r="C10576" i="7"/>
  <c r="C10575" i="7"/>
  <c r="C10574" i="7"/>
  <c r="C10573" i="7"/>
  <c r="C10572" i="7"/>
  <c r="C10571" i="7"/>
  <c r="C10570" i="7"/>
  <c r="C10569" i="7"/>
  <c r="C10568" i="7"/>
  <c r="C10567" i="7"/>
  <c r="C10566" i="7"/>
  <c r="C10565" i="7"/>
  <c r="C10564" i="7"/>
  <c r="C10563" i="7"/>
  <c r="C10562" i="7"/>
  <c r="C10561" i="7"/>
  <c r="C10560" i="7"/>
  <c r="C10559" i="7"/>
  <c r="C10558" i="7"/>
  <c r="C10557" i="7"/>
  <c r="C10556" i="7"/>
  <c r="C10555" i="7"/>
  <c r="C10554" i="7"/>
  <c r="C10553" i="7"/>
  <c r="C10552" i="7"/>
  <c r="C10551" i="7"/>
  <c r="C10550" i="7"/>
  <c r="C10549" i="7"/>
  <c r="C10548" i="7"/>
  <c r="C10547" i="7"/>
  <c r="C10546" i="7"/>
  <c r="C10545" i="7"/>
  <c r="C10544" i="7"/>
  <c r="C10543" i="7"/>
  <c r="C10542" i="7"/>
  <c r="C10541" i="7"/>
  <c r="C10540" i="7"/>
  <c r="C10539" i="7"/>
  <c r="C10538" i="7"/>
  <c r="C10537" i="7"/>
  <c r="C10536" i="7"/>
  <c r="C10535" i="7"/>
  <c r="C10534" i="7"/>
  <c r="C10533" i="7"/>
  <c r="C10532" i="7"/>
  <c r="C10531" i="7"/>
  <c r="C10530" i="7"/>
  <c r="C10529" i="7"/>
  <c r="C10528" i="7"/>
  <c r="C10527" i="7"/>
  <c r="C10526" i="7"/>
  <c r="C10525" i="7"/>
  <c r="C10524" i="7"/>
  <c r="C10523" i="7"/>
  <c r="C10522" i="7"/>
  <c r="C10521" i="7"/>
  <c r="C10520" i="7"/>
  <c r="C10519" i="7"/>
  <c r="C10518" i="7"/>
  <c r="C10517" i="7"/>
  <c r="C10516" i="7"/>
  <c r="C10515" i="7"/>
  <c r="C10514" i="7"/>
  <c r="C10513" i="7"/>
  <c r="C10512" i="7"/>
  <c r="C10511" i="7"/>
  <c r="C10510" i="7"/>
  <c r="C10509" i="7"/>
  <c r="C10508" i="7"/>
  <c r="C10507" i="7"/>
  <c r="C10506" i="7"/>
  <c r="C10505" i="7"/>
  <c r="C10504" i="7"/>
  <c r="C10503" i="7"/>
  <c r="C10502" i="7"/>
  <c r="C10501" i="7"/>
  <c r="C10500" i="7"/>
  <c r="C10499" i="7"/>
  <c r="C10498" i="7"/>
  <c r="C10497" i="7"/>
  <c r="C10496" i="7"/>
  <c r="C10495" i="7"/>
  <c r="C10494" i="7"/>
  <c r="C10493" i="7"/>
  <c r="C10492" i="7"/>
  <c r="C10491" i="7"/>
  <c r="C10490" i="7"/>
  <c r="C10489" i="7"/>
  <c r="C10488" i="7"/>
  <c r="C10487" i="7"/>
  <c r="C10486" i="7"/>
  <c r="C10485" i="7"/>
  <c r="C10484" i="7"/>
  <c r="C10483" i="7"/>
  <c r="C10482" i="7"/>
  <c r="C10481" i="7"/>
  <c r="C10480" i="7"/>
  <c r="C10479" i="7"/>
  <c r="C10478" i="7"/>
  <c r="C10477" i="7"/>
  <c r="C10476" i="7"/>
  <c r="C10475" i="7"/>
  <c r="C10474" i="7"/>
  <c r="C10473" i="7"/>
  <c r="C10472" i="7"/>
  <c r="C10471" i="7"/>
  <c r="C10470" i="7"/>
  <c r="C10469" i="7"/>
  <c r="C10468" i="7"/>
  <c r="C10467" i="7"/>
  <c r="C10466" i="7"/>
  <c r="C10465" i="7"/>
  <c r="C10464" i="7"/>
  <c r="C10463" i="7"/>
  <c r="C10462" i="7"/>
  <c r="C10461" i="7"/>
  <c r="C10460" i="7"/>
  <c r="C10459" i="7"/>
  <c r="C10458" i="7"/>
  <c r="C10457" i="7"/>
  <c r="C10456" i="7"/>
  <c r="C10455" i="7"/>
  <c r="C10454" i="7"/>
  <c r="C10453" i="7"/>
  <c r="C10452" i="7"/>
  <c r="C10451" i="7"/>
  <c r="C10450" i="7"/>
  <c r="C10449" i="7"/>
  <c r="C10448" i="7"/>
  <c r="C10447" i="7"/>
  <c r="C10446" i="7"/>
  <c r="C10445" i="7"/>
  <c r="C10444" i="7"/>
  <c r="C10443" i="7"/>
  <c r="C10442" i="7"/>
  <c r="C10441" i="7"/>
  <c r="C10440" i="7"/>
  <c r="C10439" i="7"/>
  <c r="C10438" i="7"/>
  <c r="C10437" i="7"/>
  <c r="C10436" i="7"/>
  <c r="C10435" i="7"/>
  <c r="C10434" i="7"/>
  <c r="C10433" i="7"/>
  <c r="C10432" i="7"/>
  <c r="C10431" i="7"/>
  <c r="C10430" i="7"/>
  <c r="C10429" i="7"/>
  <c r="C10428" i="7"/>
  <c r="C10427" i="7"/>
  <c r="C10426" i="7"/>
  <c r="C10425" i="7"/>
  <c r="C10424" i="7"/>
  <c r="C10423" i="7"/>
  <c r="C10422" i="7"/>
  <c r="C10421" i="7"/>
  <c r="C10420" i="7"/>
  <c r="C10419" i="7"/>
  <c r="C10418" i="7"/>
  <c r="C10417" i="7"/>
  <c r="C10416" i="7"/>
  <c r="C10415" i="7"/>
  <c r="C10414" i="7"/>
  <c r="C10413" i="7"/>
  <c r="C10412" i="7"/>
  <c r="C10411" i="7"/>
  <c r="C10410" i="7"/>
  <c r="C10409" i="7"/>
  <c r="C10408" i="7"/>
  <c r="C10407" i="7"/>
  <c r="C10406" i="7"/>
  <c r="C10405" i="7"/>
  <c r="C10404" i="7"/>
  <c r="C10403" i="7"/>
  <c r="C10402" i="7"/>
  <c r="C10401" i="7"/>
  <c r="C10400" i="7"/>
  <c r="C10399" i="7"/>
  <c r="C10398" i="7"/>
  <c r="C10397" i="7"/>
  <c r="C10396" i="7"/>
  <c r="C10395" i="7"/>
  <c r="C10394" i="7"/>
  <c r="C10393" i="7"/>
  <c r="C10392" i="7"/>
  <c r="C10391" i="7"/>
  <c r="C10390" i="7"/>
  <c r="C10389" i="7"/>
  <c r="C10388" i="7"/>
  <c r="C10387" i="7"/>
  <c r="C10386" i="7"/>
  <c r="C10385" i="7"/>
  <c r="C10384" i="7"/>
  <c r="C10383" i="7"/>
  <c r="C10382" i="7"/>
  <c r="C10381" i="7"/>
  <c r="C10380" i="7"/>
  <c r="C10379" i="7"/>
  <c r="C10378" i="7"/>
  <c r="C10377" i="7"/>
  <c r="C10376" i="7"/>
  <c r="C10375" i="7"/>
  <c r="C10374" i="7"/>
  <c r="C10373" i="7"/>
  <c r="C10372" i="7"/>
  <c r="C10371" i="7"/>
  <c r="C10370" i="7"/>
  <c r="C10369" i="7"/>
  <c r="C10368" i="7"/>
  <c r="C10367" i="7"/>
  <c r="C10366" i="7"/>
  <c r="C10365" i="7"/>
  <c r="C10364" i="7"/>
  <c r="C10363" i="7"/>
  <c r="C10362" i="7"/>
  <c r="C10361" i="7"/>
  <c r="C10360" i="7"/>
  <c r="C10359" i="7"/>
  <c r="C10358" i="7"/>
  <c r="C10357" i="7"/>
  <c r="C10356" i="7"/>
  <c r="C10355" i="7"/>
  <c r="C10354" i="7"/>
  <c r="C10353" i="7"/>
  <c r="C10352" i="7"/>
  <c r="C10351" i="7"/>
  <c r="C10350" i="7"/>
  <c r="C10349" i="7"/>
  <c r="C10348" i="7"/>
  <c r="C10347" i="7"/>
  <c r="C10346" i="7"/>
  <c r="C10345" i="7"/>
  <c r="C10344" i="7"/>
  <c r="C10343" i="7"/>
  <c r="C10342" i="7"/>
  <c r="C10341" i="7"/>
  <c r="C10340" i="7"/>
  <c r="C10339" i="7"/>
  <c r="C10338" i="7"/>
  <c r="C10337" i="7"/>
  <c r="C10336" i="7"/>
  <c r="C10335" i="7"/>
  <c r="C10334" i="7"/>
  <c r="C10333" i="7"/>
  <c r="C10332" i="7"/>
  <c r="C10331" i="7"/>
  <c r="C10330" i="7"/>
  <c r="C10329" i="7"/>
  <c r="C10328" i="7"/>
  <c r="C10327" i="7"/>
  <c r="C10326" i="7"/>
  <c r="C10325" i="7"/>
  <c r="C10324" i="7"/>
  <c r="C10323" i="7"/>
  <c r="C10322" i="7"/>
  <c r="C10321" i="7"/>
  <c r="C10320" i="7"/>
  <c r="C10319" i="7"/>
  <c r="C10318" i="7"/>
  <c r="C10317" i="7"/>
  <c r="C10316" i="7"/>
  <c r="C10315" i="7"/>
  <c r="C10314" i="7"/>
  <c r="C10313" i="7"/>
  <c r="C10312" i="7"/>
  <c r="C10311" i="7"/>
  <c r="C10310" i="7"/>
  <c r="C10309" i="7"/>
  <c r="C10308" i="7"/>
  <c r="C10307" i="7"/>
  <c r="C10306" i="7"/>
  <c r="C10305" i="7"/>
  <c r="C10304" i="7"/>
  <c r="C10303" i="7"/>
  <c r="C10302" i="7"/>
  <c r="C10301" i="7"/>
  <c r="C10300" i="7"/>
  <c r="C10299" i="7"/>
  <c r="C10298" i="7"/>
  <c r="C10297" i="7"/>
  <c r="C10296" i="7"/>
  <c r="C10295" i="7"/>
  <c r="C10294" i="7"/>
  <c r="C10293" i="7"/>
  <c r="C10292" i="7"/>
  <c r="C10291" i="7"/>
  <c r="C10290" i="7"/>
  <c r="C10289" i="7"/>
  <c r="C10288" i="7"/>
  <c r="C10287" i="7"/>
  <c r="C10286" i="7"/>
  <c r="C10285" i="7"/>
  <c r="C10284" i="7"/>
  <c r="C10283" i="7"/>
  <c r="C10282" i="7"/>
  <c r="C10281" i="7"/>
  <c r="C10280" i="7"/>
  <c r="C10279" i="7"/>
  <c r="C10278" i="7"/>
  <c r="C10277" i="7"/>
  <c r="C10276" i="7"/>
  <c r="C10275" i="7"/>
  <c r="C10274" i="7"/>
  <c r="C10273" i="7"/>
  <c r="C10272" i="7"/>
  <c r="C10271" i="7"/>
  <c r="C10270" i="7"/>
  <c r="C10269" i="7"/>
  <c r="C10268" i="7"/>
  <c r="C10267" i="7"/>
  <c r="C10266" i="7"/>
  <c r="C10265" i="7"/>
  <c r="C10264" i="7"/>
  <c r="C10263" i="7"/>
  <c r="C10262" i="7"/>
  <c r="C10261" i="7"/>
  <c r="C10260" i="7"/>
  <c r="C10259" i="7"/>
  <c r="C10258" i="7"/>
  <c r="C10257" i="7"/>
  <c r="C10256" i="7"/>
  <c r="C10255" i="7"/>
  <c r="C10254" i="7"/>
  <c r="C10253" i="7"/>
  <c r="C10252" i="7"/>
  <c r="C10251" i="7"/>
  <c r="C10250" i="7"/>
  <c r="C10249" i="7"/>
  <c r="C10248" i="7"/>
  <c r="C10247" i="7"/>
  <c r="C10246" i="7"/>
  <c r="C10245" i="7"/>
  <c r="C10244" i="7"/>
  <c r="C10243" i="7"/>
  <c r="C10242" i="7"/>
  <c r="C10241" i="7"/>
  <c r="C10240" i="7"/>
  <c r="C10239" i="7"/>
  <c r="C10238" i="7"/>
  <c r="C10237" i="7"/>
  <c r="C10236" i="7"/>
  <c r="C10235" i="7"/>
  <c r="C10234" i="7"/>
  <c r="C10233" i="7"/>
  <c r="C10232" i="7"/>
  <c r="C10231" i="7"/>
  <c r="C10230" i="7"/>
  <c r="C10229" i="7"/>
  <c r="C10228" i="7"/>
  <c r="C10227" i="7"/>
  <c r="C10226" i="7"/>
  <c r="C10225" i="7"/>
  <c r="C10224" i="7"/>
  <c r="C10223" i="7"/>
  <c r="C10222" i="7"/>
  <c r="C10221" i="7"/>
  <c r="C10220" i="7"/>
  <c r="C10219" i="7"/>
  <c r="C10218" i="7"/>
  <c r="C10217" i="7"/>
  <c r="C10216" i="7"/>
  <c r="C10215" i="7"/>
  <c r="C10214" i="7"/>
  <c r="C10213" i="7"/>
  <c r="C10212" i="7"/>
  <c r="C10211" i="7"/>
  <c r="C10210" i="7"/>
  <c r="C10209" i="7"/>
  <c r="C10208" i="7"/>
  <c r="C10207" i="7"/>
  <c r="C10206" i="7"/>
  <c r="C10205" i="7"/>
  <c r="C10204" i="7"/>
  <c r="C10203" i="7"/>
  <c r="C10202" i="7"/>
  <c r="C10201" i="7"/>
  <c r="C10200" i="7"/>
  <c r="C10199" i="7"/>
  <c r="C10198" i="7"/>
  <c r="C10197" i="7"/>
  <c r="C10196" i="7"/>
  <c r="C10195" i="7"/>
  <c r="C10194" i="7"/>
  <c r="C10193" i="7"/>
  <c r="C10192" i="7"/>
  <c r="C10191" i="7"/>
  <c r="C10190" i="7"/>
  <c r="C10189" i="7"/>
  <c r="C10188" i="7"/>
  <c r="C10187" i="7"/>
  <c r="C10186" i="7"/>
  <c r="C10185" i="7"/>
  <c r="C10184" i="7"/>
  <c r="C10183" i="7"/>
  <c r="C10182" i="7"/>
  <c r="C10181" i="7"/>
  <c r="C10180" i="7"/>
  <c r="C10179" i="7"/>
  <c r="C10178" i="7"/>
  <c r="C10177" i="7"/>
  <c r="C10176" i="7"/>
  <c r="C10175" i="7"/>
  <c r="C10174" i="7"/>
  <c r="C10173" i="7"/>
  <c r="C10172" i="7"/>
  <c r="C10171" i="7"/>
  <c r="C10170" i="7"/>
  <c r="C10169" i="7"/>
  <c r="C10168" i="7"/>
  <c r="C10167" i="7"/>
  <c r="C10166" i="7"/>
  <c r="C10165" i="7"/>
  <c r="C10164" i="7"/>
  <c r="C10163" i="7"/>
  <c r="C10162" i="7"/>
  <c r="C10161" i="7"/>
  <c r="C10160" i="7"/>
  <c r="C10159" i="7"/>
  <c r="C10158" i="7"/>
  <c r="C10157" i="7"/>
  <c r="C10156" i="7"/>
  <c r="C10155" i="7"/>
  <c r="C10154" i="7"/>
  <c r="C10153" i="7"/>
  <c r="C10152" i="7"/>
  <c r="C10151" i="7"/>
  <c r="C10150" i="7"/>
  <c r="C10149" i="7"/>
  <c r="C10148" i="7"/>
  <c r="C10147" i="7"/>
  <c r="C10146" i="7"/>
  <c r="C10145" i="7"/>
  <c r="C10144" i="7"/>
  <c r="C10143" i="7"/>
  <c r="C10142" i="7"/>
  <c r="C10141" i="7"/>
  <c r="C10140" i="7"/>
  <c r="C10139" i="7"/>
  <c r="C10138" i="7"/>
  <c r="C10137" i="7"/>
  <c r="C10136" i="7"/>
  <c r="C10135" i="7"/>
  <c r="C10134" i="7"/>
  <c r="C10133" i="7"/>
  <c r="C10132" i="7"/>
  <c r="C10131" i="7"/>
  <c r="C10130" i="7"/>
  <c r="C10129" i="7"/>
  <c r="C10128" i="7"/>
  <c r="C10127" i="7"/>
  <c r="C10126" i="7"/>
  <c r="C10125" i="7"/>
  <c r="C10124" i="7"/>
  <c r="C10123" i="7"/>
  <c r="C10122" i="7"/>
  <c r="C10121" i="7"/>
  <c r="C10120" i="7"/>
  <c r="C10119" i="7"/>
  <c r="C10118" i="7"/>
  <c r="C10117" i="7"/>
  <c r="C10116" i="7"/>
  <c r="C10115" i="7"/>
  <c r="C10114" i="7"/>
  <c r="C10113" i="7"/>
  <c r="C10112" i="7"/>
  <c r="C10111" i="7"/>
  <c r="C10110" i="7"/>
  <c r="C10109" i="7"/>
  <c r="C10108" i="7"/>
  <c r="C10107" i="7"/>
  <c r="C10106" i="7"/>
  <c r="C10105" i="7"/>
  <c r="C10104" i="7"/>
  <c r="C10103" i="7"/>
  <c r="C10102" i="7"/>
  <c r="C10101" i="7"/>
  <c r="C10100" i="7"/>
  <c r="C10099" i="7"/>
  <c r="C10098" i="7"/>
  <c r="C10097" i="7"/>
  <c r="C10096" i="7"/>
  <c r="C10095" i="7"/>
  <c r="C10094" i="7"/>
  <c r="C10093" i="7"/>
  <c r="C10092" i="7"/>
  <c r="C10091" i="7"/>
  <c r="C10090" i="7"/>
  <c r="C10089" i="7"/>
  <c r="C10088" i="7"/>
  <c r="C10087" i="7"/>
  <c r="C10086" i="7"/>
  <c r="C10085" i="7"/>
  <c r="C10084" i="7"/>
  <c r="C10083" i="7"/>
  <c r="C10082" i="7"/>
  <c r="C10081" i="7"/>
  <c r="C10080" i="7"/>
  <c r="C10079" i="7"/>
  <c r="C10078" i="7"/>
  <c r="C10077" i="7"/>
  <c r="C10076" i="7"/>
  <c r="C10075" i="7"/>
  <c r="C10074" i="7"/>
  <c r="C10073" i="7"/>
  <c r="C10072" i="7"/>
  <c r="C10071" i="7"/>
  <c r="C10070" i="7"/>
  <c r="C10069" i="7"/>
  <c r="C10068" i="7"/>
  <c r="C10067" i="7"/>
  <c r="C10066" i="7"/>
  <c r="C10065" i="7"/>
  <c r="C10064" i="7"/>
  <c r="C10063" i="7"/>
  <c r="C10062" i="7"/>
  <c r="C10061" i="7"/>
  <c r="C10060" i="7"/>
  <c r="C10059" i="7"/>
  <c r="C10058" i="7"/>
  <c r="C10057" i="7"/>
  <c r="C10056" i="7"/>
  <c r="C10055" i="7"/>
  <c r="C10054" i="7"/>
  <c r="C10053" i="7"/>
  <c r="C10052" i="7"/>
  <c r="C10051" i="7"/>
  <c r="C10050" i="7"/>
  <c r="C10049" i="7"/>
  <c r="C10048" i="7"/>
  <c r="C10047" i="7"/>
  <c r="C10046" i="7"/>
  <c r="C10045" i="7"/>
  <c r="C10044" i="7"/>
  <c r="C10043" i="7"/>
  <c r="C10042" i="7"/>
  <c r="C10041" i="7"/>
  <c r="C10040" i="7"/>
  <c r="C10039" i="7"/>
  <c r="C10038" i="7"/>
  <c r="C10037" i="7"/>
  <c r="C10036" i="7"/>
  <c r="C10035" i="7"/>
  <c r="C10034" i="7"/>
  <c r="C10033" i="7"/>
  <c r="C10032" i="7"/>
  <c r="C10031" i="7"/>
  <c r="C10030" i="7"/>
  <c r="C10029" i="7"/>
  <c r="C10028" i="7"/>
  <c r="C10027" i="7"/>
  <c r="C10026" i="7"/>
  <c r="C10025" i="7"/>
  <c r="C10024" i="7"/>
  <c r="C10023" i="7"/>
  <c r="C10022" i="7"/>
  <c r="C10021" i="7"/>
  <c r="C10020" i="7"/>
  <c r="C10019" i="7"/>
  <c r="C10018" i="7"/>
  <c r="C10017" i="7"/>
  <c r="C10016" i="7"/>
  <c r="C10015" i="7"/>
  <c r="C10014" i="7"/>
  <c r="C10013" i="7"/>
  <c r="C10012" i="7"/>
  <c r="C10011" i="7"/>
  <c r="C10010" i="7"/>
  <c r="C10009" i="7"/>
  <c r="C10008" i="7"/>
  <c r="C10007" i="7"/>
  <c r="C10006" i="7"/>
  <c r="C10005" i="7"/>
  <c r="C10004" i="7"/>
  <c r="C10003" i="7"/>
  <c r="C10002" i="7"/>
  <c r="C10001" i="7"/>
  <c r="C10000" i="7"/>
  <c r="C9999" i="7"/>
  <c r="C9998" i="7"/>
  <c r="C9997" i="7"/>
  <c r="C9996" i="7"/>
  <c r="C9995" i="7"/>
  <c r="C9994" i="7"/>
  <c r="C9993" i="7"/>
  <c r="C9992" i="7"/>
  <c r="C9991" i="7"/>
  <c r="C9990" i="7"/>
  <c r="C9989" i="7"/>
  <c r="C9988" i="7"/>
  <c r="C9987" i="7"/>
  <c r="C9986" i="7"/>
  <c r="C9985" i="7"/>
  <c r="C9984" i="7"/>
  <c r="C9983" i="7"/>
  <c r="C9982" i="7"/>
  <c r="C9981" i="7"/>
  <c r="C9980" i="7"/>
  <c r="C9979" i="7"/>
  <c r="C9978" i="7"/>
  <c r="C9977" i="7"/>
  <c r="C9976" i="7"/>
  <c r="C9975" i="7"/>
  <c r="C9974" i="7"/>
  <c r="C9973" i="7"/>
  <c r="C9972" i="7"/>
  <c r="C9971" i="7"/>
  <c r="C9970" i="7"/>
  <c r="C9969" i="7"/>
  <c r="C9968" i="7"/>
  <c r="C9967" i="7"/>
  <c r="C9966" i="7"/>
  <c r="C9965" i="7"/>
  <c r="C9964" i="7"/>
  <c r="C9963" i="7"/>
  <c r="C9962" i="7"/>
  <c r="C9961" i="7"/>
  <c r="C9960" i="7"/>
  <c r="C9959" i="7"/>
  <c r="C9958" i="7"/>
  <c r="C9957" i="7"/>
  <c r="C9956" i="7"/>
  <c r="C9955" i="7"/>
  <c r="C9954" i="7"/>
  <c r="C9953" i="7"/>
  <c r="C9952" i="7"/>
  <c r="C9951" i="7"/>
  <c r="C9950" i="7"/>
  <c r="C9949" i="7"/>
  <c r="C9948" i="7"/>
  <c r="C9947" i="7"/>
  <c r="C9946" i="7"/>
  <c r="C9945" i="7"/>
  <c r="C9944" i="7"/>
  <c r="C9943" i="7"/>
  <c r="C9942" i="7"/>
  <c r="C9941" i="7"/>
  <c r="C9940" i="7"/>
  <c r="C9939" i="7"/>
  <c r="C9938" i="7"/>
  <c r="C9937" i="7"/>
  <c r="C9936" i="7"/>
  <c r="C9935" i="7"/>
  <c r="C9934" i="7"/>
  <c r="C9933" i="7"/>
  <c r="C9932" i="7"/>
  <c r="C9931" i="7"/>
  <c r="C9930" i="7"/>
  <c r="C9929" i="7"/>
  <c r="C9928" i="7"/>
  <c r="C9927" i="7"/>
  <c r="C9926" i="7"/>
  <c r="C9925" i="7"/>
  <c r="C9924" i="7"/>
  <c r="C9923" i="7"/>
  <c r="C9922" i="7"/>
  <c r="C9921" i="7"/>
  <c r="C9920" i="7"/>
  <c r="C9919" i="7"/>
  <c r="C9918" i="7"/>
  <c r="C9917" i="7"/>
  <c r="C9916" i="7"/>
  <c r="C9915" i="7"/>
  <c r="C9914" i="7"/>
  <c r="C9913" i="7"/>
  <c r="C9912" i="7"/>
  <c r="C9911" i="7"/>
  <c r="C9910" i="7"/>
  <c r="C9909" i="7"/>
  <c r="C9908" i="7"/>
  <c r="C9907" i="7"/>
  <c r="C9906" i="7"/>
  <c r="C9905" i="7"/>
  <c r="C9904" i="7"/>
  <c r="C9903" i="7"/>
  <c r="C9902" i="7"/>
  <c r="C9901" i="7"/>
  <c r="C9900" i="7"/>
  <c r="C9899" i="7"/>
  <c r="C9898" i="7"/>
  <c r="C9897" i="7"/>
  <c r="C9896" i="7"/>
  <c r="C9895" i="7"/>
  <c r="C9894" i="7"/>
  <c r="C9893" i="7"/>
  <c r="C9892" i="7"/>
  <c r="C9891" i="7"/>
  <c r="C9890" i="7"/>
  <c r="C9889" i="7"/>
  <c r="C9888" i="7"/>
  <c r="C9887" i="7"/>
  <c r="C9886" i="7"/>
  <c r="C9885" i="7"/>
  <c r="C9884" i="7"/>
  <c r="C9883" i="7"/>
  <c r="C9882" i="7"/>
  <c r="C9881" i="7"/>
  <c r="C9880" i="7"/>
  <c r="C9879" i="7"/>
  <c r="C9878" i="7"/>
  <c r="C9877" i="7"/>
  <c r="C9876" i="7"/>
  <c r="C9875" i="7"/>
  <c r="C9874" i="7"/>
  <c r="C9873" i="7"/>
  <c r="C9872" i="7"/>
  <c r="C9871" i="7"/>
  <c r="C9870" i="7"/>
  <c r="C9869" i="7"/>
  <c r="C9868" i="7"/>
  <c r="C9867" i="7"/>
  <c r="C9866" i="7"/>
  <c r="C9865" i="7"/>
  <c r="C9864" i="7"/>
  <c r="C9863" i="7"/>
  <c r="C9862" i="7"/>
  <c r="C9861" i="7"/>
  <c r="C9860" i="7"/>
  <c r="C9859" i="7"/>
  <c r="C9858" i="7"/>
  <c r="C9857" i="7"/>
  <c r="C9856" i="7"/>
  <c r="C9855" i="7"/>
  <c r="C9854" i="7"/>
  <c r="C9853" i="7"/>
  <c r="C9852" i="7"/>
  <c r="C9851" i="7"/>
  <c r="C9850" i="7"/>
  <c r="C9849" i="7"/>
  <c r="C9848" i="7"/>
  <c r="C9847" i="7"/>
  <c r="C9846" i="7"/>
  <c r="C9845" i="7"/>
  <c r="C9844" i="7"/>
  <c r="C9843" i="7"/>
  <c r="C9842" i="7"/>
  <c r="C9841" i="7"/>
  <c r="C9840" i="7"/>
  <c r="C9839" i="7"/>
  <c r="C9838" i="7"/>
  <c r="C9837" i="7"/>
  <c r="C9836" i="7"/>
  <c r="C9835" i="7"/>
  <c r="C9834" i="7"/>
  <c r="C9833" i="7"/>
  <c r="C9832" i="7"/>
  <c r="C9831" i="7"/>
  <c r="C9830" i="7"/>
  <c r="C9829" i="7"/>
  <c r="C9828" i="7"/>
  <c r="C9827" i="7"/>
  <c r="C9826" i="7"/>
  <c r="C9825" i="7"/>
  <c r="C9824" i="7"/>
  <c r="C9823" i="7"/>
  <c r="C9822" i="7"/>
  <c r="C9821" i="7"/>
  <c r="C9820" i="7"/>
  <c r="C9819" i="7"/>
  <c r="C9818" i="7"/>
  <c r="C9817" i="7"/>
  <c r="C9816" i="7"/>
  <c r="C9815" i="7"/>
  <c r="C9814" i="7"/>
  <c r="C9813" i="7"/>
  <c r="C9812" i="7"/>
  <c r="C9811" i="7"/>
  <c r="C9810" i="7"/>
  <c r="C9809" i="7"/>
  <c r="C9808" i="7"/>
  <c r="C9807" i="7"/>
  <c r="C9806" i="7"/>
  <c r="C9805" i="7"/>
  <c r="C9804" i="7"/>
  <c r="C9803" i="7"/>
  <c r="C9802" i="7"/>
  <c r="C9801" i="7"/>
  <c r="C9800" i="7"/>
  <c r="C9799" i="7"/>
  <c r="C9798" i="7"/>
  <c r="C9797" i="7"/>
  <c r="C9796" i="7"/>
  <c r="C9795" i="7"/>
  <c r="C9794" i="7"/>
  <c r="C9793" i="7"/>
  <c r="C9792" i="7"/>
  <c r="C9791" i="7"/>
  <c r="C9790" i="7"/>
  <c r="C9789" i="7"/>
  <c r="C9788" i="7"/>
  <c r="C9787" i="7"/>
  <c r="C9786" i="7"/>
  <c r="C9785" i="7"/>
  <c r="C9784" i="7"/>
  <c r="C9783" i="7"/>
  <c r="C9782" i="7"/>
  <c r="C9781" i="7"/>
  <c r="C9780" i="7"/>
  <c r="C9779" i="7"/>
  <c r="C9778" i="7"/>
  <c r="C9777" i="7"/>
  <c r="C9776" i="7"/>
  <c r="C9775" i="7"/>
  <c r="C9774" i="7"/>
  <c r="C9773" i="7"/>
  <c r="C9772" i="7"/>
  <c r="C9771" i="7"/>
  <c r="C9770" i="7"/>
  <c r="C9769" i="7"/>
  <c r="C9768" i="7"/>
  <c r="C9767" i="7"/>
  <c r="C9766" i="7"/>
  <c r="C9765" i="7"/>
  <c r="C9764" i="7"/>
  <c r="C9763" i="7"/>
  <c r="C9762" i="7"/>
  <c r="C9761" i="7"/>
  <c r="C9760" i="7"/>
  <c r="C9759" i="7"/>
  <c r="C9758" i="7"/>
  <c r="C9757" i="7"/>
  <c r="C9756" i="7"/>
  <c r="C9755" i="7"/>
  <c r="C9754" i="7"/>
  <c r="C9753" i="7"/>
  <c r="C9752" i="7"/>
  <c r="C9751" i="7"/>
  <c r="C9750" i="7"/>
  <c r="C9749" i="7"/>
  <c r="C9748" i="7"/>
  <c r="C9747" i="7"/>
  <c r="C9746" i="7"/>
  <c r="C9745" i="7"/>
  <c r="C9744" i="7"/>
  <c r="C9743" i="7"/>
  <c r="C9742" i="7"/>
  <c r="C9741" i="7"/>
  <c r="C9740" i="7"/>
  <c r="C9739" i="7"/>
  <c r="C9738" i="7"/>
  <c r="C9737" i="7"/>
  <c r="C9736" i="7"/>
  <c r="C9735" i="7"/>
  <c r="C9734" i="7"/>
  <c r="C9733" i="7"/>
  <c r="C9732" i="7"/>
  <c r="C9731" i="7"/>
  <c r="C9730" i="7"/>
  <c r="C9729" i="7"/>
  <c r="C9728" i="7"/>
  <c r="C9727" i="7"/>
  <c r="C9726" i="7"/>
  <c r="C9725" i="7"/>
  <c r="C9724" i="7"/>
  <c r="C9723" i="7"/>
  <c r="C9722" i="7"/>
  <c r="C9721" i="7"/>
  <c r="C9720" i="7"/>
  <c r="C9719" i="7"/>
  <c r="C9718" i="7"/>
  <c r="C9717" i="7"/>
  <c r="C9716" i="7"/>
  <c r="C9715" i="7"/>
  <c r="C9714" i="7"/>
  <c r="C9713" i="7"/>
  <c r="C9712" i="7"/>
  <c r="C9711" i="7"/>
  <c r="C9710" i="7"/>
  <c r="C9709" i="7"/>
  <c r="C9708" i="7"/>
  <c r="C9707" i="7"/>
  <c r="C9706" i="7"/>
  <c r="C9705" i="7"/>
  <c r="C9704" i="7"/>
  <c r="C9703" i="7"/>
  <c r="C9702" i="7"/>
  <c r="C9701" i="7"/>
  <c r="C9700" i="7"/>
  <c r="C9699" i="7"/>
  <c r="C9698" i="7"/>
  <c r="C9697" i="7"/>
  <c r="C9696" i="7"/>
  <c r="C9695" i="7"/>
  <c r="C9694" i="7"/>
  <c r="C9693" i="7"/>
  <c r="C9692" i="7"/>
  <c r="C9691" i="7"/>
  <c r="C9690" i="7"/>
  <c r="C9689" i="7"/>
  <c r="C9688" i="7"/>
  <c r="C9687" i="7"/>
  <c r="C9686" i="7"/>
  <c r="C9685" i="7"/>
  <c r="C9684" i="7"/>
  <c r="C9683" i="7"/>
  <c r="C9682" i="7"/>
  <c r="C9681" i="7"/>
  <c r="C9680" i="7"/>
  <c r="C9679" i="7"/>
  <c r="C9678" i="7"/>
  <c r="C9677" i="7"/>
  <c r="C9676" i="7"/>
  <c r="C9675" i="7"/>
  <c r="C9674" i="7"/>
  <c r="C9673" i="7"/>
  <c r="C9672" i="7"/>
  <c r="C9671" i="7"/>
  <c r="C9670" i="7"/>
  <c r="C9669" i="7"/>
  <c r="C9668" i="7"/>
  <c r="C9667" i="7"/>
  <c r="C9666" i="7"/>
  <c r="C9665" i="7"/>
  <c r="C9664" i="7"/>
  <c r="C9663" i="7"/>
  <c r="C9662" i="7"/>
  <c r="C9661" i="7"/>
  <c r="C9660" i="7"/>
  <c r="C9659" i="7"/>
  <c r="C9658" i="7"/>
  <c r="C9657" i="7"/>
  <c r="C9656" i="7"/>
  <c r="C9655" i="7"/>
  <c r="C9654" i="7"/>
  <c r="C9653" i="7"/>
  <c r="C9652" i="7"/>
  <c r="C9651" i="7"/>
  <c r="C9650" i="7"/>
  <c r="C9649" i="7"/>
  <c r="C9648" i="7"/>
  <c r="C9647" i="7"/>
  <c r="C9646" i="7"/>
  <c r="C9645" i="7"/>
  <c r="C9644" i="7"/>
  <c r="C9643" i="7"/>
  <c r="C9642" i="7"/>
  <c r="C9641" i="7"/>
  <c r="C9640" i="7"/>
  <c r="C9639" i="7"/>
  <c r="C9638" i="7"/>
  <c r="C9637" i="7"/>
  <c r="C9636" i="7"/>
  <c r="C9635" i="7"/>
  <c r="C9634" i="7"/>
  <c r="C9633" i="7"/>
  <c r="C9632" i="7"/>
  <c r="C9631" i="7"/>
  <c r="C9630" i="7"/>
  <c r="C9629" i="7"/>
  <c r="C9628" i="7"/>
  <c r="C9627" i="7"/>
  <c r="C9626" i="7"/>
  <c r="C9625" i="7"/>
  <c r="C9624" i="7"/>
  <c r="C9623" i="7"/>
  <c r="C9622" i="7"/>
  <c r="C9621" i="7"/>
  <c r="C9620" i="7"/>
  <c r="C9619" i="7"/>
  <c r="C9618" i="7"/>
  <c r="C9617" i="7"/>
  <c r="C9616" i="7"/>
  <c r="C9615" i="7"/>
  <c r="C9614" i="7"/>
  <c r="C9613" i="7"/>
  <c r="C9612" i="7"/>
  <c r="C9611" i="7"/>
  <c r="C9610" i="7"/>
  <c r="C9609" i="7"/>
  <c r="C9608" i="7"/>
  <c r="C9607" i="7"/>
  <c r="C9606" i="7"/>
  <c r="C9605" i="7"/>
  <c r="C9604" i="7"/>
  <c r="C9603" i="7"/>
  <c r="C9602" i="7"/>
  <c r="C9601" i="7"/>
  <c r="C9600" i="7"/>
  <c r="C9599" i="7"/>
  <c r="C9598" i="7"/>
  <c r="C9597" i="7"/>
  <c r="C9596" i="7"/>
  <c r="C9595" i="7"/>
  <c r="C9594" i="7"/>
  <c r="C9593" i="7"/>
  <c r="C9592" i="7"/>
  <c r="C9591" i="7"/>
  <c r="C9590" i="7"/>
  <c r="C9589" i="7"/>
  <c r="C9588" i="7"/>
  <c r="C9587" i="7"/>
  <c r="C9586" i="7"/>
  <c r="C9585" i="7"/>
  <c r="C9584" i="7"/>
  <c r="C9583" i="7"/>
  <c r="C9582" i="7"/>
  <c r="C9581" i="7"/>
  <c r="C9580" i="7"/>
  <c r="C9579" i="7"/>
  <c r="C9578" i="7"/>
  <c r="C9577" i="7"/>
  <c r="C9576" i="7"/>
  <c r="C9575" i="7"/>
  <c r="C9574" i="7"/>
  <c r="C9573" i="7"/>
  <c r="C9572" i="7"/>
  <c r="C9571" i="7"/>
  <c r="C9570" i="7"/>
  <c r="C9569" i="7"/>
  <c r="C9568" i="7"/>
  <c r="C9567" i="7"/>
  <c r="C9566" i="7"/>
  <c r="C9565" i="7"/>
  <c r="C9564" i="7"/>
  <c r="C9563" i="7"/>
  <c r="C9562" i="7"/>
  <c r="C9561" i="7"/>
  <c r="C9560" i="7"/>
  <c r="C9559" i="7"/>
  <c r="C9558" i="7"/>
  <c r="C9557" i="7"/>
  <c r="C9556" i="7"/>
  <c r="C9555" i="7"/>
  <c r="C9554" i="7"/>
  <c r="C9553" i="7"/>
  <c r="C9552" i="7"/>
  <c r="C9551" i="7"/>
  <c r="C9550" i="7"/>
  <c r="C9549" i="7"/>
  <c r="C9548" i="7"/>
  <c r="C9547" i="7"/>
  <c r="C9546" i="7"/>
  <c r="C9545" i="7"/>
  <c r="C9544" i="7"/>
  <c r="C9543" i="7"/>
  <c r="C9542" i="7"/>
  <c r="C9541" i="7"/>
  <c r="C9540" i="7"/>
  <c r="C9539" i="7"/>
  <c r="C9538" i="7"/>
  <c r="C9537" i="7"/>
  <c r="C9536" i="7"/>
  <c r="C9535" i="7"/>
  <c r="C9534" i="7"/>
  <c r="C9533" i="7"/>
  <c r="C9532" i="7"/>
  <c r="C9531" i="7"/>
  <c r="C9530" i="7"/>
  <c r="C9529" i="7"/>
  <c r="C9528" i="7"/>
  <c r="C9527" i="7"/>
  <c r="C9526" i="7"/>
  <c r="C9525" i="7"/>
  <c r="C9524" i="7"/>
  <c r="C9523" i="7"/>
  <c r="C9522" i="7"/>
  <c r="C9521" i="7"/>
  <c r="C9520" i="7"/>
  <c r="C9519" i="7"/>
  <c r="C9518" i="7"/>
  <c r="C9517" i="7"/>
  <c r="C9516" i="7"/>
  <c r="C9515" i="7"/>
  <c r="C9514" i="7"/>
  <c r="C9513" i="7"/>
  <c r="C9512" i="7"/>
  <c r="C9511" i="7"/>
  <c r="C9510" i="7"/>
  <c r="C9509" i="7"/>
  <c r="C9508" i="7"/>
  <c r="C9507" i="7"/>
  <c r="C9506" i="7"/>
  <c r="C9505" i="7"/>
  <c r="C9504" i="7"/>
  <c r="C9503" i="7"/>
  <c r="C9502" i="7"/>
  <c r="C9501" i="7"/>
  <c r="C9500" i="7"/>
  <c r="C9499" i="7"/>
  <c r="C9498" i="7"/>
  <c r="C9497" i="7"/>
  <c r="C9496" i="7"/>
  <c r="C9495" i="7"/>
  <c r="C9494" i="7"/>
  <c r="C9493" i="7"/>
  <c r="C9492" i="7"/>
  <c r="C9491" i="7"/>
  <c r="C9490" i="7"/>
  <c r="C9489" i="7"/>
  <c r="C9488" i="7"/>
  <c r="C9487" i="7"/>
  <c r="C9486" i="7"/>
  <c r="C9485" i="7"/>
  <c r="C9484" i="7"/>
  <c r="C9483" i="7"/>
  <c r="C9482" i="7"/>
  <c r="C9481" i="7"/>
  <c r="C9480" i="7"/>
  <c r="C9479" i="7"/>
  <c r="C9478" i="7"/>
  <c r="C9477" i="7"/>
  <c r="C9476" i="7"/>
  <c r="C9475" i="7"/>
  <c r="C9474" i="7"/>
  <c r="C9473" i="7"/>
  <c r="C9472" i="7"/>
  <c r="C9471" i="7"/>
  <c r="C9470" i="7"/>
  <c r="C9469" i="7"/>
  <c r="C9468" i="7"/>
  <c r="C9467" i="7"/>
  <c r="C9466" i="7"/>
  <c r="C9465" i="7"/>
  <c r="C9464" i="7"/>
  <c r="C9463" i="7"/>
  <c r="C9462" i="7"/>
  <c r="C9461" i="7"/>
  <c r="C9460" i="7"/>
  <c r="C9459" i="7"/>
  <c r="C9458" i="7"/>
  <c r="C9457" i="7"/>
  <c r="C9456" i="7"/>
  <c r="C9455" i="7"/>
  <c r="C9454" i="7"/>
  <c r="C9453" i="7"/>
  <c r="C9452" i="7"/>
  <c r="C9451" i="7"/>
  <c r="C9450" i="7"/>
  <c r="C9449" i="7"/>
  <c r="C9448" i="7"/>
  <c r="C9447" i="7"/>
  <c r="C9446" i="7"/>
  <c r="C9445" i="7"/>
  <c r="C9444" i="7"/>
  <c r="C9443" i="7"/>
  <c r="C9442" i="7"/>
  <c r="C9441" i="7"/>
  <c r="C9440" i="7"/>
  <c r="C9439" i="7"/>
  <c r="C9438" i="7"/>
  <c r="C9437" i="7"/>
  <c r="C9436" i="7"/>
  <c r="C9435" i="7"/>
  <c r="C9434" i="7"/>
  <c r="C9433" i="7"/>
  <c r="C9432" i="7"/>
  <c r="C9431" i="7"/>
  <c r="C9430" i="7"/>
  <c r="C9429" i="7"/>
  <c r="C9428" i="7"/>
  <c r="C9427" i="7"/>
  <c r="C9426" i="7"/>
  <c r="C9425" i="7"/>
  <c r="C9424" i="7"/>
  <c r="C9423" i="7"/>
  <c r="C9422" i="7"/>
  <c r="C9421" i="7"/>
  <c r="C9420" i="7"/>
  <c r="C9419" i="7"/>
  <c r="C9418" i="7"/>
  <c r="C9417" i="7"/>
  <c r="C9416" i="7"/>
  <c r="C9415" i="7"/>
  <c r="C9414" i="7"/>
  <c r="C9413" i="7"/>
  <c r="C9412" i="7"/>
  <c r="C9411" i="7"/>
  <c r="C9410" i="7"/>
  <c r="C9409" i="7"/>
  <c r="C9408" i="7"/>
  <c r="C9407" i="7"/>
  <c r="C9406" i="7"/>
  <c r="C9405" i="7"/>
  <c r="C9404" i="7"/>
  <c r="C9403" i="7"/>
  <c r="C9402" i="7"/>
  <c r="C9401" i="7"/>
  <c r="C9400" i="7"/>
  <c r="C9399" i="7"/>
  <c r="C9398" i="7"/>
  <c r="C9397" i="7"/>
  <c r="C9396" i="7"/>
  <c r="C9395" i="7"/>
  <c r="C9394" i="7"/>
  <c r="C9393" i="7"/>
  <c r="C9392" i="7"/>
  <c r="C9391" i="7"/>
  <c r="C9390" i="7"/>
  <c r="C9389" i="7"/>
  <c r="C9388" i="7"/>
  <c r="C9387" i="7"/>
  <c r="C9386" i="7"/>
  <c r="C9385" i="7"/>
  <c r="C9384" i="7"/>
  <c r="C9383" i="7"/>
  <c r="C9382" i="7"/>
  <c r="C9381" i="7"/>
  <c r="C9380" i="7"/>
  <c r="C9379" i="7"/>
  <c r="C9378" i="7"/>
  <c r="C9377" i="7"/>
  <c r="C9376" i="7"/>
  <c r="C9375" i="7"/>
  <c r="C9374" i="7"/>
  <c r="C9373" i="7"/>
  <c r="C9372" i="7"/>
  <c r="C9371" i="7"/>
  <c r="C9370" i="7"/>
  <c r="C9369" i="7"/>
  <c r="C9368" i="7"/>
  <c r="C9367" i="7"/>
  <c r="C9366" i="7"/>
  <c r="C9365" i="7"/>
  <c r="C9364" i="7"/>
  <c r="C9363" i="7"/>
  <c r="C9362" i="7"/>
  <c r="C9361" i="7"/>
  <c r="C9360" i="7"/>
  <c r="C9359" i="7"/>
  <c r="C9358" i="7"/>
  <c r="C9357" i="7"/>
  <c r="C9356" i="7"/>
  <c r="C9355" i="7"/>
  <c r="C9354" i="7"/>
  <c r="C9353" i="7"/>
  <c r="C9352" i="7"/>
  <c r="C9351" i="7"/>
  <c r="C9350" i="7"/>
  <c r="C9349" i="7"/>
  <c r="C9348" i="7"/>
  <c r="C9347" i="7"/>
  <c r="C9346" i="7"/>
  <c r="C9345" i="7"/>
  <c r="C9344" i="7"/>
  <c r="C9343" i="7"/>
  <c r="C9342" i="7"/>
  <c r="C9341" i="7"/>
  <c r="C9340" i="7"/>
  <c r="C9339" i="7"/>
  <c r="C9338" i="7"/>
  <c r="C9337" i="7"/>
  <c r="C9336" i="7"/>
  <c r="C9335" i="7"/>
  <c r="C9334" i="7"/>
  <c r="C9333" i="7"/>
  <c r="C9332" i="7"/>
  <c r="C9331" i="7"/>
  <c r="C9330" i="7"/>
  <c r="C9329" i="7"/>
  <c r="C9328" i="7"/>
  <c r="C9327" i="7"/>
  <c r="C9326" i="7"/>
  <c r="C9325" i="7"/>
  <c r="C9324" i="7"/>
  <c r="C9323" i="7"/>
  <c r="C9322" i="7"/>
  <c r="C9321" i="7"/>
  <c r="C9320" i="7"/>
  <c r="C9319" i="7"/>
  <c r="C9318" i="7"/>
  <c r="C9317" i="7"/>
  <c r="C9316" i="7"/>
  <c r="C9315" i="7"/>
  <c r="C9314" i="7"/>
  <c r="C9313" i="7"/>
  <c r="C9312" i="7"/>
  <c r="C9311" i="7"/>
  <c r="C9310" i="7"/>
  <c r="C9309" i="7"/>
  <c r="C9308" i="7"/>
  <c r="C9307" i="7"/>
  <c r="C9306" i="7"/>
  <c r="C9305" i="7"/>
  <c r="C9304" i="7"/>
  <c r="C9303" i="7"/>
  <c r="C9302" i="7"/>
  <c r="C9301" i="7"/>
  <c r="C9300" i="7"/>
  <c r="C9299" i="7"/>
  <c r="C9298" i="7"/>
  <c r="C9297" i="7"/>
  <c r="C9296" i="7"/>
  <c r="C9295" i="7"/>
  <c r="C9294" i="7"/>
  <c r="C9293" i="7"/>
  <c r="C9292" i="7"/>
  <c r="C9291" i="7"/>
  <c r="C9290" i="7"/>
  <c r="C9289" i="7"/>
  <c r="C9288" i="7"/>
  <c r="C9287" i="7"/>
  <c r="C9286" i="7"/>
  <c r="C9285" i="7"/>
  <c r="C9284" i="7"/>
  <c r="C9283" i="7"/>
  <c r="C9282" i="7"/>
  <c r="C9281" i="7"/>
  <c r="C9280" i="7"/>
  <c r="C9279" i="7"/>
  <c r="C9278" i="7"/>
  <c r="C9277" i="7"/>
  <c r="C9276" i="7"/>
  <c r="C9275" i="7"/>
  <c r="C9274" i="7"/>
  <c r="C9273" i="7"/>
  <c r="C9272" i="7"/>
  <c r="C9271" i="7"/>
  <c r="C9270" i="7"/>
  <c r="C9269" i="7"/>
  <c r="C9268" i="7"/>
  <c r="C9267" i="7"/>
  <c r="C9266" i="7"/>
  <c r="C9265" i="7"/>
  <c r="C9264" i="7"/>
  <c r="C9263" i="7"/>
  <c r="C9262" i="7"/>
  <c r="C9261" i="7"/>
  <c r="C9260" i="7"/>
  <c r="C9259" i="7"/>
  <c r="C9258" i="7"/>
  <c r="C9257" i="7"/>
  <c r="C9256" i="7"/>
  <c r="C9255" i="7"/>
  <c r="C9254" i="7"/>
  <c r="C9253" i="7"/>
  <c r="C9252" i="7"/>
  <c r="C9251" i="7"/>
  <c r="C9250" i="7"/>
  <c r="C9249" i="7"/>
  <c r="C9248" i="7"/>
  <c r="C9247" i="7"/>
  <c r="C9246" i="7"/>
  <c r="C9245" i="7"/>
  <c r="C9244" i="7"/>
  <c r="C9243" i="7"/>
  <c r="C9242" i="7"/>
  <c r="C9241" i="7"/>
  <c r="C9240" i="7"/>
  <c r="C9239" i="7"/>
  <c r="C9238" i="7"/>
  <c r="C9237" i="7"/>
  <c r="C9236" i="7"/>
  <c r="C9235" i="7"/>
  <c r="C9234" i="7"/>
  <c r="C9233" i="7"/>
  <c r="C9232" i="7"/>
  <c r="C9231" i="7"/>
  <c r="C9230" i="7"/>
  <c r="C9229" i="7"/>
  <c r="C9228" i="7"/>
  <c r="C9227" i="7"/>
  <c r="C9226" i="7"/>
  <c r="C9225" i="7"/>
  <c r="C9224" i="7"/>
  <c r="C9223" i="7"/>
  <c r="C9222" i="7"/>
  <c r="C9221" i="7"/>
  <c r="C9220" i="7"/>
  <c r="C9219" i="7"/>
  <c r="C9218" i="7"/>
  <c r="C9217" i="7"/>
  <c r="C9216" i="7"/>
  <c r="C9215" i="7"/>
  <c r="C9214" i="7"/>
  <c r="C9213" i="7"/>
  <c r="C9212" i="7"/>
  <c r="C9211" i="7"/>
  <c r="C9210" i="7"/>
  <c r="C9209" i="7"/>
  <c r="C9208" i="7"/>
  <c r="C9207" i="7"/>
  <c r="C9206" i="7"/>
  <c r="C9205" i="7"/>
  <c r="C9204" i="7"/>
  <c r="C9203" i="7"/>
  <c r="C9202" i="7"/>
  <c r="C9201" i="7"/>
  <c r="C9200" i="7"/>
  <c r="C9199" i="7"/>
  <c r="C9198" i="7"/>
  <c r="C9197" i="7"/>
  <c r="C9196" i="7"/>
  <c r="C9195" i="7"/>
  <c r="C9194" i="7"/>
  <c r="C9193" i="7"/>
  <c r="C9192" i="7"/>
  <c r="C9191" i="7"/>
  <c r="C9190" i="7"/>
  <c r="C9189" i="7"/>
  <c r="C9188" i="7"/>
  <c r="C9187" i="7"/>
  <c r="C9186" i="7"/>
  <c r="C9185" i="7"/>
  <c r="C9184" i="7"/>
  <c r="C9183" i="7"/>
  <c r="C9182" i="7"/>
  <c r="C9181" i="7"/>
  <c r="C9180" i="7"/>
  <c r="C9179" i="7"/>
  <c r="C9178" i="7"/>
  <c r="C9177" i="7"/>
  <c r="C9176" i="7"/>
  <c r="C9175" i="7"/>
  <c r="C9174" i="7"/>
  <c r="C9173" i="7"/>
  <c r="C9172" i="7"/>
  <c r="C9171" i="7"/>
  <c r="C9170" i="7"/>
  <c r="C9169" i="7"/>
  <c r="C9168" i="7"/>
  <c r="C9167" i="7"/>
  <c r="C9166" i="7"/>
  <c r="C9165" i="7"/>
  <c r="C9164" i="7"/>
  <c r="C9163" i="7"/>
  <c r="C9162" i="7"/>
  <c r="C9161" i="7"/>
  <c r="C9160" i="7"/>
  <c r="C9159" i="7"/>
  <c r="C9158" i="7"/>
  <c r="C9157" i="7"/>
  <c r="C9156" i="7"/>
  <c r="C9155" i="7"/>
  <c r="C9154" i="7"/>
  <c r="C9153" i="7"/>
  <c r="C9152" i="7"/>
  <c r="C9151" i="7"/>
  <c r="C9150" i="7"/>
  <c r="C9149" i="7"/>
  <c r="C9148" i="7"/>
  <c r="C9147" i="7"/>
  <c r="C9146" i="7"/>
  <c r="C9145" i="7"/>
  <c r="C9144" i="7"/>
  <c r="C9143" i="7"/>
  <c r="C9142" i="7"/>
  <c r="C9141" i="7"/>
  <c r="C9140" i="7"/>
  <c r="C9139" i="7"/>
  <c r="C9138" i="7"/>
  <c r="C9137" i="7"/>
  <c r="C9136" i="7"/>
  <c r="C9135" i="7"/>
  <c r="C9134" i="7"/>
  <c r="C9133" i="7"/>
  <c r="C9132" i="7"/>
  <c r="C9131" i="7"/>
  <c r="C9130" i="7"/>
  <c r="C9129" i="7"/>
  <c r="C9128" i="7"/>
  <c r="C9127" i="7"/>
  <c r="C9126" i="7"/>
  <c r="C9125" i="7"/>
  <c r="C9124" i="7"/>
  <c r="C9123" i="7"/>
  <c r="C9122" i="7"/>
  <c r="C9121" i="7"/>
  <c r="C9120" i="7"/>
  <c r="C9119" i="7"/>
  <c r="C9118" i="7"/>
  <c r="C9117" i="7"/>
  <c r="C9116" i="7"/>
  <c r="C9115" i="7"/>
  <c r="C9114" i="7"/>
  <c r="C9113" i="7"/>
  <c r="C9112" i="7"/>
  <c r="C9111" i="7"/>
  <c r="C9110" i="7"/>
  <c r="C9109" i="7"/>
  <c r="C9108" i="7"/>
  <c r="C9107" i="7"/>
  <c r="C9106" i="7"/>
  <c r="C9105" i="7"/>
  <c r="C9104" i="7"/>
  <c r="C9103" i="7"/>
  <c r="C9102" i="7"/>
  <c r="C9101" i="7"/>
  <c r="C9100" i="7"/>
  <c r="C9099" i="7"/>
  <c r="C9098" i="7"/>
  <c r="C9097" i="7"/>
  <c r="C9096" i="7"/>
  <c r="C9095" i="7"/>
  <c r="C9094" i="7"/>
  <c r="C9093" i="7"/>
  <c r="C9092" i="7"/>
  <c r="C9091" i="7"/>
  <c r="C9090" i="7"/>
  <c r="C9089" i="7"/>
  <c r="C9088" i="7"/>
  <c r="C9087" i="7"/>
  <c r="C9086" i="7"/>
  <c r="C9085" i="7"/>
  <c r="C9084" i="7"/>
  <c r="C9083" i="7"/>
  <c r="C9082" i="7"/>
  <c r="C9081" i="7"/>
  <c r="C9080" i="7"/>
  <c r="C9079" i="7"/>
  <c r="C9078" i="7"/>
  <c r="C9077" i="7"/>
  <c r="C9076" i="7"/>
  <c r="C9075" i="7"/>
  <c r="C9074" i="7"/>
  <c r="C9073" i="7"/>
  <c r="C9072" i="7"/>
  <c r="C9071" i="7"/>
  <c r="C9070" i="7"/>
  <c r="C9069" i="7"/>
  <c r="C9068" i="7"/>
  <c r="C9067" i="7"/>
  <c r="C9066" i="7"/>
  <c r="C9065" i="7"/>
  <c r="C9064" i="7"/>
  <c r="C9063" i="7"/>
  <c r="C9062" i="7"/>
  <c r="C9061" i="7"/>
  <c r="C9060" i="7"/>
  <c r="C9059" i="7"/>
  <c r="C9058" i="7"/>
  <c r="C9057" i="7"/>
  <c r="C9056" i="7"/>
  <c r="C9055" i="7"/>
  <c r="C9054" i="7"/>
  <c r="C9053" i="7"/>
  <c r="C9052" i="7"/>
  <c r="C9051" i="7"/>
  <c r="C9050" i="7"/>
  <c r="C9049" i="7"/>
  <c r="C9048" i="7"/>
  <c r="C9047" i="7"/>
  <c r="C9046" i="7"/>
  <c r="C9045" i="7"/>
  <c r="C9044" i="7"/>
  <c r="C9043" i="7"/>
  <c r="C9042" i="7"/>
  <c r="C9041" i="7"/>
  <c r="C9040" i="7"/>
  <c r="C9039" i="7"/>
  <c r="C9038" i="7"/>
  <c r="C9037" i="7"/>
  <c r="C9036" i="7"/>
  <c r="C9035" i="7"/>
  <c r="C9034" i="7"/>
  <c r="C9033" i="7"/>
  <c r="C9032" i="7"/>
  <c r="C9031" i="7"/>
  <c r="C9030" i="7"/>
  <c r="C9029" i="7"/>
  <c r="C9028" i="7"/>
  <c r="C9027" i="7"/>
  <c r="C9026" i="7"/>
  <c r="C9025" i="7"/>
  <c r="C9024" i="7"/>
  <c r="C9023" i="7"/>
  <c r="C9022" i="7"/>
  <c r="C9021" i="7"/>
  <c r="C9020" i="7"/>
  <c r="C9019" i="7"/>
  <c r="C9018" i="7"/>
  <c r="C9017" i="7"/>
  <c r="C9016" i="7"/>
  <c r="C9015" i="7"/>
  <c r="C9014" i="7"/>
  <c r="C9013" i="7"/>
  <c r="C9012" i="7"/>
  <c r="C9011" i="7"/>
  <c r="C9010" i="7"/>
  <c r="C9009" i="7"/>
  <c r="C9008" i="7"/>
  <c r="C9007" i="7"/>
  <c r="C9006" i="7"/>
  <c r="C9005" i="7"/>
  <c r="C9004" i="7"/>
  <c r="C9003" i="7"/>
  <c r="C9002" i="7"/>
  <c r="C9001" i="7"/>
  <c r="C9000" i="7"/>
  <c r="C8999" i="7"/>
  <c r="C8998" i="7"/>
  <c r="C8997" i="7"/>
  <c r="C8996" i="7"/>
  <c r="C8995" i="7"/>
  <c r="C8994" i="7"/>
  <c r="C8993" i="7"/>
  <c r="C8992" i="7"/>
  <c r="C8991" i="7"/>
  <c r="C8990" i="7"/>
  <c r="C8989" i="7"/>
  <c r="C8988" i="7"/>
  <c r="C8987" i="7"/>
  <c r="C8986" i="7"/>
  <c r="C8985" i="7"/>
  <c r="C8984" i="7"/>
  <c r="C8983" i="7"/>
  <c r="C8982" i="7"/>
  <c r="C8981" i="7"/>
  <c r="C8980" i="7"/>
  <c r="C8979" i="7"/>
  <c r="C8978" i="7"/>
  <c r="C8977" i="7"/>
  <c r="C8976" i="7"/>
  <c r="C8975" i="7"/>
  <c r="C8974" i="7"/>
  <c r="C8973" i="7"/>
  <c r="C8972" i="7"/>
  <c r="C8971" i="7"/>
  <c r="C8970" i="7"/>
  <c r="C8969" i="7"/>
  <c r="C8968" i="7"/>
  <c r="C8967" i="7"/>
  <c r="C8966" i="7"/>
  <c r="C8965" i="7"/>
  <c r="C8964" i="7"/>
  <c r="C8963" i="7"/>
  <c r="C8962" i="7"/>
  <c r="C8961" i="7"/>
  <c r="C8960" i="7"/>
  <c r="C8959" i="7"/>
  <c r="C8958" i="7"/>
  <c r="C8957" i="7"/>
  <c r="C8956" i="7"/>
  <c r="C8955" i="7"/>
  <c r="C8954" i="7"/>
  <c r="C8953" i="7"/>
  <c r="C8952" i="7"/>
  <c r="C8951" i="7"/>
  <c r="C8950" i="7"/>
  <c r="C8949" i="7"/>
  <c r="C8948" i="7"/>
  <c r="C8947" i="7"/>
  <c r="C8946" i="7"/>
  <c r="C8945" i="7"/>
  <c r="C8944" i="7"/>
  <c r="C8943" i="7"/>
  <c r="C8942" i="7"/>
  <c r="C8941" i="7"/>
  <c r="C8940" i="7"/>
  <c r="C8939" i="7"/>
  <c r="C8938" i="7"/>
  <c r="C8937" i="7"/>
  <c r="C8936" i="7"/>
  <c r="C8935" i="7"/>
  <c r="C8934" i="7"/>
  <c r="C8933" i="7"/>
  <c r="C8932" i="7"/>
  <c r="C8931" i="7"/>
  <c r="C8930" i="7"/>
  <c r="C8929" i="7"/>
  <c r="C8928" i="7"/>
  <c r="C8927" i="7"/>
  <c r="C8926" i="7"/>
  <c r="C8925" i="7"/>
  <c r="C8924" i="7"/>
  <c r="C8923" i="7"/>
  <c r="C8922" i="7"/>
  <c r="C8921" i="7"/>
  <c r="C8920" i="7"/>
  <c r="C8919" i="7"/>
  <c r="C8918" i="7"/>
  <c r="C8917" i="7"/>
  <c r="C8916" i="7"/>
  <c r="C8915" i="7"/>
  <c r="C8914" i="7"/>
  <c r="C8913" i="7"/>
  <c r="C8912" i="7"/>
  <c r="C8911" i="7"/>
  <c r="C8910" i="7"/>
  <c r="C8909" i="7"/>
  <c r="C8908" i="7"/>
  <c r="C8907" i="7"/>
  <c r="C8906" i="7"/>
  <c r="C8905" i="7"/>
  <c r="C8904" i="7"/>
  <c r="C8903" i="7"/>
  <c r="C8902" i="7"/>
  <c r="C8901" i="7"/>
  <c r="C8900" i="7"/>
  <c r="C8899" i="7"/>
  <c r="C8898" i="7"/>
  <c r="C8897" i="7"/>
  <c r="C8896" i="7"/>
  <c r="C8895" i="7"/>
  <c r="C8894" i="7"/>
  <c r="C8893" i="7"/>
  <c r="C8892" i="7"/>
  <c r="C8891" i="7"/>
  <c r="C8890" i="7"/>
  <c r="C8889" i="7"/>
  <c r="C8888" i="7"/>
  <c r="C8887" i="7"/>
  <c r="C8886" i="7"/>
  <c r="C8885" i="7"/>
  <c r="C8884" i="7"/>
  <c r="C8883" i="7"/>
  <c r="C8882" i="7"/>
  <c r="C8881" i="7"/>
  <c r="C8880" i="7"/>
  <c r="C8879" i="7"/>
  <c r="C8878" i="7"/>
  <c r="C8877" i="7"/>
  <c r="C8876" i="7"/>
  <c r="C8875" i="7"/>
  <c r="C8874" i="7"/>
  <c r="C8873" i="7"/>
  <c r="C8872" i="7"/>
  <c r="C8871" i="7"/>
  <c r="C8870" i="7"/>
  <c r="C8869" i="7"/>
  <c r="C8868" i="7"/>
  <c r="C8867" i="7"/>
  <c r="C8866" i="7"/>
  <c r="C8865" i="7"/>
  <c r="C8864" i="7"/>
  <c r="C8863" i="7"/>
  <c r="C8862" i="7"/>
  <c r="C8861" i="7"/>
  <c r="C8860" i="7"/>
  <c r="C8859" i="7"/>
  <c r="C8858" i="7"/>
  <c r="C8857" i="7"/>
  <c r="C8856" i="7"/>
  <c r="C8855" i="7"/>
  <c r="C8854" i="7"/>
  <c r="C8853" i="7"/>
  <c r="C8852" i="7"/>
  <c r="C8851" i="7"/>
  <c r="C8850" i="7"/>
  <c r="C8849" i="7"/>
  <c r="C8848" i="7"/>
  <c r="C8847" i="7"/>
  <c r="C8846" i="7"/>
  <c r="C8845" i="7"/>
  <c r="C8844" i="7"/>
  <c r="C8843" i="7"/>
  <c r="C8842" i="7"/>
  <c r="C8841" i="7"/>
  <c r="C8840" i="7"/>
  <c r="C8839" i="7"/>
  <c r="C8838" i="7"/>
  <c r="C8837" i="7"/>
  <c r="C8836" i="7"/>
  <c r="C8835" i="7"/>
  <c r="C8834" i="7"/>
  <c r="C8833" i="7"/>
  <c r="C8832" i="7"/>
  <c r="C8831" i="7"/>
  <c r="C8830" i="7"/>
  <c r="C8829" i="7"/>
  <c r="C8828" i="7"/>
  <c r="C8827" i="7"/>
  <c r="C8826" i="7"/>
  <c r="C8825" i="7"/>
  <c r="C8824" i="7"/>
  <c r="C8823" i="7"/>
  <c r="C8822" i="7"/>
  <c r="C8821" i="7"/>
  <c r="C8820" i="7"/>
  <c r="C8819" i="7"/>
  <c r="C8818" i="7"/>
  <c r="C8817" i="7"/>
  <c r="C8816" i="7"/>
  <c r="C8815" i="7"/>
  <c r="C8814" i="7"/>
  <c r="C8813" i="7"/>
  <c r="C8812" i="7"/>
  <c r="C8811" i="7"/>
  <c r="C8810" i="7"/>
  <c r="C8809" i="7"/>
  <c r="C8808" i="7"/>
  <c r="C8807" i="7"/>
  <c r="C8806" i="7"/>
  <c r="C8805" i="7"/>
  <c r="C8804" i="7"/>
  <c r="C8803" i="7"/>
  <c r="C8802" i="7"/>
  <c r="C8801" i="7"/>
  <c r="C8800" i="7"/>
  <c r="C8799" i="7"/>
  <c r="C8798" i="7"/>
  <c r="C8797" i="7"/>
  <c r="C8796" i="7"/>
  <c r="C8795" i="7"/>
  <c r="C8794" i="7"/>
  <c r="C8793" i="7"/>
  <c r="C8792" i="7"/>
  <c r="C8791" i="7"/>
  <c r="C8790" i="7"/>
  <c r="C8789" i="7"/>
  <c r="C8788" i="7"/>
  <c r="C8787" i="7"/>
  <c r="C8786" i="7"/>
  <c r="C8785" i="7"/>
  <c r="C8784" i="7"/>
  <c r="C8783" i="7"/>
  <c r="C8782" i="7"/>
  <c r="C8781" i="7"/>
  <c r="C8780" i="7"/>
  <c r="C8779" i="7"/>
  <c r="C8778" i="7"/>
  <c r="C8777" i="7"/>
  <c r="C8776" i="7"/>
  <c r="C8775" i="7"/>
  <c r="C8774" i="7"/>
  <c r="C8773" i="7"/>
  <c r="C8772" i="7"/>
  <c r="C8771" i="7"/>
  <c r="C8770" i="7"/>
  <c r="C8769" i="7"/>
  <c r="C8768" i="7"/>
  <c r="C8767" i="7"/>
  <c r="C8766" i="7"/>
  <c r="C8765" i="7"/>
  <c r="C8764" i="7"/>
  <c r="C8763" i="7"/>
  <c r="C8762" i="7"/>
  <c r="C8761" i="7"/>
  <c r="C8760" i="7"/>
  <c r="C8759" i="7"/>
  <c r="C8758" i="7"/>
  <c r="C8757" i="7"/>
  <c r="C8756" i="7"/>
  <c r="C8755" i="7"/>
  <c r="C8754" i="7"/>
  <c r="C8753" i="7"/>
  <c r="C8752" i="7"/>
  <c r="C8751" i="7"/>
  <c r="C8750" i="7"/>
  <c r="C8749" i="7"/>
  <c r="C8748" i="7"/>
  <c r="C8747" i="7"/>
  <c r="C8746" i="7"/>
  <c r="C8745" i="7"/>
  <c r="C8744" i="7"/>
  <c r="C8743" i="7"/>
  <c r="C8742" i="7"/>
  <c r="C8741" i="7"/>
  <c r="C8740" i="7"/>
  <c r="C8739" i="7"/>
  <c r="C8738" i="7"/>
  <c r="C8737" i="7"/>
  <c r="C8736" i="7"/>
  <c r="C8735" i="7"/>
  <c r="C8734" i="7"/>
  <c r="C8733" i="7"/>
  <c r="C8732" i="7"/>
  <c r="C8731" i="7"/>
  <c r="C8730" i="7"/>
  <c r="C8729" i="7"/>
  <c r="C8728" i="7"/>
  <c r="C8727" i="7"/>
  <c r="C8726" i="7"/>
  <c r="C8725" i="7"/>
  <c r="C8724" i="7"/>
  <c r="C8723" i="7"/>
  <c r="C8722" i="7"/>
  <c r="C8721" i="7"/>
  <c r="C8720" i="7"/>
  <c r="C8719" i="7"/>
  <c r="C8718" i="7"/>
  <c r="C8717" i="7"/>
  <c r="C8716" i="7"/>
  <c r="C8715" i="7"/>
  <c r="C8714" i="7"/>
  <c r="C8713" i="7"/>
  <c r="C8712" i="7"/>
  <c r="C8711" i="7"/>
  <c r="C8710" i="7"/>
  <c r="C8709" i="7"/>
  <c r="C8708" i="7"/>
  <c r="C8707" i="7"/>
  <c r="C8706" i="7"/>
  <c r="C8705" i="7"/>
  <c r="C8704" i="7"/>
  <c r="C8703" i="7"/>
  <c r="C8702" i="7"/>
  <c r="C8701" i="7"/>
  <c r="C8700" i="7"/>
  <c r="C8699" i="7"/>
  <c r="C8698" i="7"/>
  <c r="C8697" i="7"/>
  <c r="C8696" i="7"/>
  <c r="C8695" i="7"/>
  <c r="C8694" i="7"/>
  <c r="C8693" i="7"/>
  <c r="C8692" i="7"/>
  <c r="C8691" i="7"/>
  <c r="C8690" i="7"/>
  <c r="C8689" i="7"/>
  <c r="C8688" i="7"/>
  <c r="C8687" i="7"/>
  <c r="C8686" i="7"/>
  <c r="C8685" i="7"/>
  <c r="C8684" i="7"/>
  <c r="C8683" i="7"/>
  <c r="C8682" i="7"/>
  <c r="C8681" i="7"/>
  <c r="C8680" i="7"/>
  <c r="C8679" i="7"/>
  <c r="C8678" i="7"/>
  <c r="C8677" i="7"/>
  <c r="C8676" i="7"/>
  <c r="C8675" i="7"/>
  <c r="C8674" i="7"/>
  <c r="C8673" i="7"/>
  <c r="C8672" i="7"/>
  <c r="C8671" i="7"/>
  <c r="C8670" i="7"/>
  <c r="C8669" i="7"/>
  <c r="C8668" i="7"/>
  <c r="C8667" i="7"/>
  <c r="C8666" i="7"/>
  <c r="C8665" i="7"/>
  <c r="C8664" i="7"/>
  <c r="C8663" i="7"/>
  <c r="C8662" i="7"/>
  <c r="C8661" i="7"/>
  <c r="C8660" i="7"/>
  <c r="C8659" i="7"/>
  <c r="C8658" i="7"/>
  <c r="C8657" i="7"/>
  <c r="C8656" i="7"/>
  <c r="C8655" i="7"/>
  <c r="C8654" i="7"/>
  <c r="C8653" i="7"/>
  <c r="C8652" i="7"/>
  <c r="C8651" i="7"/>
  <c r="C8650" i="7"/>
  <c r="C8649" i="7"/>
  <c r="C8648" i="7"/>
  <c r="C8647" i="7"/>
  <c r="C8646" i="7"/>
  <c r="C8645" i="7"/>
  <c r="C8644" i="7"/>
  <c r="C8643" i="7"/>
  <c r="C8642" i="7"/>
  <c r="C8641" i="7"/>
  <c r="C8640" i="7"/>
  <c r="C8639" i="7"/>
  <c r="C8638" i="7"/>
  <c r="C8637" i="7"/>
  <c r="C8636" i="7"/>
  <c r="C8635" i="7"/>
  <c r="C8634" i="7"/>
  <c r="C8633" i="7"/>
  <c r="C8632" i="7"/>
  <c r="C8631" i="7"/>
  <c r="C8630" i="7"/>
  <c r="C8629" i="7"/>
  <c r="C8628" i="7"/>
  <c r="C8627" i="7"/>
  <c r="C8626" i="7"/>
  <c r="C8625" i="7"/>
  <c r="C8624" i="7"/>
  <c r="C8623" i="7"/>
  <c r="C8622" i="7"/>
  <c r="C8621" i="7"/>
  <c r="C8620" i="7"/>
  <c r="C8619" i="7"/>
  <c r="C8618" i="7"/>
  <c r="C8617" i="7"/>
  <c r="C8616" i="7"/>
  <c r="C8615" i="7"/>
  <c r="C8614" i="7"/>
  <c r="C8613" i="7"/>
  <c r="C8612" i="7"/>
  <c r="C8611" i="7"/>
  <c r="C8610" i="7"/>
  <c r="C8609" i="7"/>
  <c r="C8608" i="7"/>
  <c r="C8607" i="7"/>
  <c r="C8606" i="7"/>
  <c r="C8605" i="7"/>
  <c r="C8604" i="7"/>
  <c r="C8603" i="7"/>
  <c r="C8602" i="7"/>
  <c r="C8601" i="7"/>
  <c r="C8600" i="7"/>
  <c r="C8599" i="7"/>
  <c r="C8598" i="7"/>
  <c r="C8597" i="7"/>
  <c r="C8596" i="7"/>
  <c r="C8595" i="7"/>
  <c r="C8594" i="7"/>
  <c r="C8593" i="7"/>
  <c r="C8592" i="7"/>
  <c r="C8591" i="7"/>
  <c r="C8590" i="7"/>
  <c r="C8589" i="7"/>
  <c r="C8588" i="7"/>
  <c r="C8587" i="7"/>
  <c r="C8586" i="7"/>
  <c r="C8585" i="7"/>
  <c r="C8584" i="7"/>
  <c r="C8583" i="7"/>
  <c r="C8582" i="7"/>
  <c r="C8581" i="7"/>
  <c r="C8580" i="7"/>
  <c r="C8579" i="7"/>
  <c r="C8578" i="7"/>
  <c r="C8577" i="7"/>
  <c r="C8576" i="7"/>
  <c r="C8575" i="7"/>
  <c r="C8574" i="7"/>
  <c r="C8573" i="7"/>
  <c r="C8572" i="7"/>
  <c r="C8571" i="7"/>
  <c r="C8570" i="7"/>
  <c r="C8569" i="7"/>
  <c r="C8568" i="7"/>
  <c r="C8567" i="7"/>
  <c r="C8566" i="7"/>
  <c r="C8565" i="7"/>
  <c r="C8564" i="7"/>
  <c r="C8563" i="7"/>
  <c r="C8562" i="7"/>
  <c r="C8561" i="7"/>
  <c r="C8560" i="7"/>
  <c r="C8559" i="7"/>
  <c r="C8558" i="7"/>
  <c r="C8557" i="7"/>
  <c r="C8556" i="7"/>
  <c r="C8555" i="7"/>
  <c r="C8554" i="7"/>
  <c r="C8553" i="7"/>
  <c r="C8552" i="7"/>
  <c r="C8551" i="7"/>
  <c r="C8550" i="7"/>
  <c r="C8549" i="7"/>
  <c r="C8548" i="7"/>
  <c r="C8547" i="7"/>
  <c r="C8546" i="7"/>
  <c r="C8545" i="7"/>
  <c r="C8544" i="7"/>
  <c r="C8543" i="7"/>
  <c r="C8542" i="7"/>
  <c r="C8541" i="7"/>
  <c r="C8540" i="7"/>
  <c r="C8539" i="7"/>
  <c r="C8538" i="7"/>
  <c r="C8537" i="7"/>
  <c r="C8536" i="7"/>
  <c r="C8535" i="7"/>
  <c r="C8534" i="7"/>
  <c r="C8533" i="7"/>
  <c r="C8532" i="7"/>
  <c r="C8531" i="7"/>
  <c r="C8530" i="7"/>
  <c r="C8529" i="7"/>
  <c r="C8528" i="7"/>
  <c r="C8527" i="7"/>
  <c r="C8526" i="7"/>
  <c r="C8525" i="7"/>
  <c r="C8524" i="7"/>
  <c r="C8523" i="7"/>
  <c r="C8522" i="7"/>
  <c r="C8521" i="7"/>
  <c r="C8520" i="7"/>
  <c r="C8519" i="7"/>
  <c r="C8518" i="7"/>
  <c r="C8517" i="7"/>
  <c r="C8516" i="7"/>
  <c r="C8515" i="7"/>
  <c r="C8514" i="7"/>
  <c r="C8513" i="7"/>
  <c r="C8512" i="7"/>
  <c r="C8511" i="7"/>
  <c r="C8510" i="7"/>
  <c r="C8509" i="7"/>
  <c r="C8508" i="7"/>
  <c r="C8507" i="7"/>
  <c r="C8506" i="7"/>
  <c r="C8505" i="7"/>
  <c r="C8504" i="7"/>
  <c r="C8503" i="7"/>
  <c r="C8502" i="7"/>
  <c r="C8501" i="7"/>
  <c r="C8500" i="7"/>
  <c r="C8499" i="7"/>
  <c r="C8498" i="7"/>
  <c r="C8497" i="7"/>
  <c r="C8496" i="7"/>
  <c r="C8495" i="7"/>
  <c r="C8494" i="7"/>
  <c r="C8493" i="7"/>
  <c r="C8492" i="7"/>
  <c r="C8491" i="7"/>
  <c r="C8490" i="7"/>
  <c r="C8489" i="7"/>
  <c r="C8488" i="7"/>
  <c r="C8487" i="7"/>
  <c r="C8486" i="7"/>
  <c r="C8485" i="7"/>
  <c r="C8484" i="7"/>
  <c r="C8483" i="7"/>
  <c r="C8482" i="7"/>
  <c r="C8481" i="7"/>
  <c r="C8480" i="7"/>
  <c r="C8479" i="7"/>
  <c r="C8478" i="7"/>
  <c r="C8477" i="7"/>
  <c r="C8476" i="7"/>
  <c r="C8475" i="7"/>
  <c r="C8474" i="7"/>
  <c r="C8473" i="7"/>
  <c r="C8472" i="7"/>
  <c r="C8471" i="7"/>
  <c r="C8470" i="7"/>
  <c r="C8469" i="7"/>
  <c r="C8468" i="7"/>
  <c r="C8467" i="7"/>
  <c r="C8466" i="7"/>
  <c r="C8465" i="7"/>
  <c r="C8464" i="7"/>
  <c r="C8463" i="7"/>
  <c r="C8462" i="7"/>
  <c r="C8461" i="7"/>
  <c r="C8460" i="7"/>
  <c r="C8459" i="7"/>
  <c r="C8458" i="7"/>
  <c r="C8457" i="7"/>
  <c r="C8456" i="7"/>
  <c r="C8455" i="7"/>
  <c r="C8454" i="7"/>
  <c r="C8453" i="7"/>
  <c r="C8452" i="7"/>
  <c r="C8451" i="7"/>
  <c r="C8450" i="7"/>
  <c r="C8449" i="7"/>
  <c r="C8448" i="7"/>
  <c r="C8447" i="7"/>
  <c r="C8446" i="7"/>
  <c r="C8445" i="7"/>
  <c r="C8444" i="7"/>
  <c r="C8443" i="7"/>
  <c r="C8442" i="7"/>
  <c r="C8441" i="7"/>
  <c r="C8440" i="7"/>
  <c r="C8439" i="7"/>
  <c r="C8438" i="7"/>
  <c r="C8437" i="7"/>
  <c r="C8436" i="7"/>
  <c r="C8435" i="7"/>
  <c r="C8434" i="7"/>
  <c r="C8433" i="7"/>
  <c r="C8432" i="7"/>
  <c r="C8431" i="7"/>
  <c r="C8430" i="7"/>
  <c r="C8429" i="7"/>
  <c r="C8428" i="7"/>
  <c r="C8427" i="7"/>
  <c r="C8426" i="7"/>
  <c r="C8425" i="7"/>
  <c r="C8424" i="7"/>
  <c r="C8423" i="7"/>
  <c r="C8422" i="7"/>
  <c r="C8421" i="7"/>
  <c r="C8420" i="7"/>
  <c r="C8419" i="7"/>
  <c r="C8418" i="7"/>
  <c r="C8417" i="7"/>
  <c r="C8416" i="7"/>
  <c r="C8415" i="7"/>
  <c r="C8414" i="7"/>
  <c r="C8413" i="7"/>
  <c r="C8412" i="7"/>
  <c r="C8411" i="7"/>
  <c r="C8410" i="7"/>
  <c r="C8409" i="7"/>
  <c r="C8408" i="7"/>
  <c r="C8407" i="7"/>
  <c r="C8406" i="7"/>
  <c r="C8405" i="7"/>
  <c r="C8404" i="7"/>
  <c r="C8403" i="7"/>
  <c r="C8402" i="7"/>
  <c r="C8401" i="7"/>
  <c r="C8400" i="7"/>
  <c r="C8399" i="7"/>
  <c r="C8398" i="7"/>
  <c r="C8397" i="7"/>
  <c r="C8396" i="7"/>
  <c r="C8395" i="7"/>
  <c r="C8394" i="7"/>
  <c r="C8393" i="7"/>
  <c r="C8392" i="7"/>
  <c r="C8391" i="7"/>
  <c r="C8390" i="7"/>
  <c r="C8389" i="7"/>
  <c r="C8388" i="7"/>
  <c r="C8387" i="7"/>
  <c r="C8386" i="7"/>
  <c r="C8385" i="7"/>
  <c r="C8384" i="7"/>
  <c r="C8383" i="7"/>
  <c r="C8382" i="7"/>
  <c r="C8381" i="7"/>
  <c r="C8380" i="7"/>
  <c r="C8379" i="7"/>
  <c r="C8378" i="7"/>
  <c r="C8377" i="7"/>
  <c r="C8376" i="7"/>
  <c r="C8375" i="7"/>
  <c r="C8374" i="7"/>
  <c r="C8373" i="7"/>
  <c r="C8372" i="7"/>
  <c r="C8371" i="7"/>
  <c r="C8370" i="7"/>
  <c r="C8369" i="7"/>
  <c r="C8368" i="7"/>
  <c r="C8367" i="7"/>
  <c r="C8366" i="7"/>
  <c r="C8365" i="7"/>
  <c r="C8364" i="7"/>
  <c r="C8363" i="7"/>
  <c r="C8362" i="7"/>
  <c r="C8361" i="7"/>
  <c r="C8360" i="7"/>
  <c r="C8359" i="7"/>
  <c r="C8358" i="7"/>
  <c r="C8357" i="7"/>
  <c r="C8356" i="7"/>
  <c r="C8355" i="7"/>
  <c r="C8354" i="7"/>
  <c r="C8353" i="7"/>
  <c r="C8352" i="7"/>
  <c r="C8351" i="7"/>
  <c r="C8350" i="7"/>
  <c r="C8349" i="7"/>
  <c r="C8348" i="7"/>
  <c r="C8347" i="7"/>
  <c r="C8346" i="7"/>
  <c r="C8345" i="7"/>
  <c r="C8344" i="7"/>
  <c r="C8343" i="7"/>
  <c r="C8342" i="7"/>
  <c r="C8341" i="7"/>
  <c r="C8340" i="7"/>
  <c r="C8339" i="7"/>
  <c r="C8338" i="7"/>
  <c r="C8337" i="7"/>
  <c r="C8336" i="7"/>
  <c r="C8335" i="7"/>
  <c r="C8334" i="7"/>
  <c r="C8333" i="7"/>
  <c r="C8332" i="7"/>
  <c r="C8331" i="7"/>
  <c r="C8330" i="7"/>
  <c r="C8329" i="7"/>
  <c r="C8328" i="7"/>
  <c r="C8327" i="7"/>
  <c r="C8326" i="7"/>
  <c r="C8325" i="7"/>
  <c r="C8324" i="7"/>
  <c r="C8323" i="7"/>
  <c r="C8322" i="7"/>
  <c r="C8321" i="7"/>
  <c r="C8320" i="7"/>
  <c r="C8319" i="7"/>
  <c r="C8318" i="7"/>
  <c r="C8317" i="7"/>
  <c r="C8316" i="7"/>
  <c r="C8315" i="7"/>
  <c r="C8314" i="7"/>
  <c r="C8313" i="7"/>
  <c r="C8312" i="7"/>
  <c r="C8311" i="7"/>
  <c r="C8310" i="7"/>
  <c r="C8309" i="7"/>
  <c r="C8308" i="7"/>
  <c r="C8307" i="7"/>
  <c r="C8306" i="7"/>
  <c r="C8305" i="7"/>
  <c r="C8304" i="7"/>
  <c r="C8303" i="7"/>
  <c r="C8302" i="7"/>
  <c r="C8301" i="7"/>
  <c r="C8300" i="7"/>
  <c r="C8299" i="7"/>
  <c r="C8298" i="7"/>
  <c r="C8297" i="7"/>
  <c r="C8296" i="7"/>
  <c r="C8295" i="7"/>
  <c r="C8294" i="7"/>
  <c r="C8293" i="7"/>
  <c r="C8292" i="7"/>
  <c r="C8291" i="7"/>
  <c r="C8290" i="7"/>
  <c r="C8289" i="7"/>
  <c r="C8288" i="7"/>
  <c r="C8287" i="7"/>
  <c r="C8286" i="7"/>
  <c r="C8285" i="7"/>
  <c r="C8284" i="7"/>
  <c r="C8283" i="7"/>
  <c r="C8282" i="7"/>
  <c r="C8281" i="7"/>
  <c r="C8280" i="7"/>
  <c r="C8279" i="7"/>
  <c r="C8278" i="7"/>
  <c r="C8277" i="7"/>
  <c r="C8276" i="7"/>
  <c r="C8275" i="7"/>
  <c r="C8274" i="7"/>
  <c r="C8273" i="7"/>
  <c r="C8272" i="7"/>
  <c r="C8271" i="7"/>
  <c r="C8270" i="7"/>
  <c r="C8269" i="7"/>
  <c r="C8268" i="7"/>
  <c r="C8267" i="7"/>
  <c r="C8266" i="7"/>
  <c r="C8265" i="7"/>
  <c r="C8264" i="7"/>
  <c r="C8263" i="7"/>
  <c r="C8262" i="7"/>
  <c r="C8261" i="7"/>
  <c r="C8260" i="7"/>
  <c r="C8259" i="7"/>
  <c r="C8258" i="7"/>
  <c r="C8257" i="7"/>
  <c r="C8256" i="7"/>
  <c r="C8255" i="7"/>
  <c r="C8254" i="7"/>
  <c r="C8253" i="7"/>
  <c r="C8252" i="7"/>
  <c r="C8251" i="7"/>
  <c r="C8250" i="7"/>
  <c r="C8249" i="7"/>
  <c r="C8248" i="7"/>
  <c r="C8247" i="7"/>
  <c r="C8246" i="7"/>
  <c r="C8245" i="7"/>
  <c r="C8244" i="7"/>
  <c r="C8243" i="7"/>
  <c r="C8242" i="7"/>
  <c r="C8241" i="7"/>
  <c r="C8240" i="7"/>
  <c r="C8239" i="7"/>
  <c r="C8238" i="7"/>
  <c r="C8237" i="7"/>
  <c r="C8236" i="7"/>
  <c r="C8235" i="7"/>
  <c r="C8234" i="7"/>
  <c r="C8233" i="7"/>
  <c r="C8232" i="7"/>
  <c r="C8231" i="7"/>
  <c r="C8230" i="7"/>
  <c r="C8229" i="7"/>
  <c r="C8228" i="7"/>
  <c r="C8227" i="7"/>
  <c r="C8226" i="7"/>
  <c r="C8225" i="7"/>
  <c r="C8224" i="7"/>
  <c r="C8223" i="7"/>
  <c r="C8222" i="7"/>
  <c r="C8221" i="7"/>
  <c r="C8220" i="7"/>
  <c r="C8219" i="7"/>
  <c r="C8218" i="7"/>
  <c r="C8217" i="7"/>
  <c r="C8216" i="7"/>
  <c r="C8215" i="7"/>
  <c r="C8214" i="7"/>
  <c r="C8213" i="7"/>
  <c r="C8212" i="7"/>
  <c r="C8211" i="7"/>
  <c r="C8210" i="7"/>
  <c r="C8209" i="7"/>
  <c r="C8208" i="7"/>
  <c r="C8207" i="7"/>
  <c r="C8206" i="7"/>
  <c r="C8205" i="7"/>
  <c r="C8204" i="7"/>
  <c r="C8203" i="7"/>
  <c r="C8202" i="7"/>
  <c r="C8201" i="7"/>
  <c r="C8200" i="7"/>
  <c r="C8199" i="7"/>
  <c r="C8198" i="7"/>
  <c r="C8197" i="7"/>
  <c r="C8196" i="7"/>
  <c r="C8195" i="7"/>
  <c r="C8194" i="7"/>
  <c r="C8193" i="7"/>
  <c r="C8192" i="7"/>
  <c r="C8191" i="7"/>
  <c r="C8190" i="7"/>
  <c r="C8189" i="7"/>
  <c r="C8188" i="7"/>
  <c r="C8187" i="7"/>
  <c r="C8186" i="7"/>
  <c r="C8185" i="7"/>
  <c r="C8184" i="7"/>
  <c r="C8183" i="7"/>
  <c r="C8182" i="7"/>
  <c r="C8181" i="7"/>
  <c r="C8180" i="7"/>
  <c r="C8179" i="7"/>
  <c r="C8178" i="7"/>
  <c r="C8177" i="7"/>
  <c r="C8176" i="7"/>
  <c r="C8175" i="7"/>
  <c r="C8174" i="7"/>
  <c r="C8173" i="7"/>
  <c r="C8172" i="7"/>
  <c r="C8171" i="7"/>
  <c r="C8170" i="7"/>
  <c r="C8169" i="7"/>
  <c r="C8168" i="7"/>
  <c r="C8167" i="7"/>
  <c r="C8166" i="7"/>
  <c r="C8165" i="7"/>
  <c r="C8164" i="7"/>
  <c r="C8163" i="7"/>
  <c r="C8162" i="7"/>
  <c r="C8161" i="7"/>
  <c r="C8160" i="7"/>
  <c r="C8159" i="7"/>
  <c r="C8158" i="7"/>
  <c r="C8157" i="7"/>
  <c r="C8156" i="7"/>
  <c r="C8155" i="7"/>
  <c r="C8154" i="7"/>
  <c r="C8153" i="7"/>
  <c r="C8152" i="7"/>
  <c r="C8151" i="7"/>
  <c r="C8150" i="7"/>
  <c r="C8149" i="7"/>
  <c r="C8148" i="7"/>
  <c r="C8147" i="7"/>
  <c r="C8146" i="7"/>
  <c r="C8145" i="7"/>
  <c r="C8144" i="7"/>
  <c r="C8143" i="7"/>
  <c r="C8142" i="7"/>
  <c r="C8141" i="7"/>
  <c r="C8140" i="7"/>
  <c r="C8139" i="7"/>
  <c r="C8138" i="7"/>
  <c r="C8137" i="7"/>
  <c r="C8136" i="7"/>
  <c r="C8135" i="7"/>
  <c r="C8134" i="7"/>
  <c r="C8133" i="7"/>
  <c r="C8132" i="7"/>
  <c r="C8131" i="7"/>
  <c r="C8130" i="7"/>
  <c r="C8129" i="7"/>
  <c r="C8128" i="7"/>
  <c r="C8127" i="7"/>
  <c r="C8126" i="7"/>
  <c r="C8125" i="7"/>
  <c r="C8124" i="7"/>
  <c r="C8123" i="7"/>
  <c r="C8122" i="7"/>
  <c r="C8121" i="7"/>
  <c r="C8120" i="7"/>
  <c r="C8119" i="7"/>
  <c r="C8118" i="7"/>
  <c r="C8117" i="7"/>
  <c r="C8116" i="7"/>
  <c r="C8115" i="7"/>
  <c r="C8114" i="7"/>
  <c r="C8113" i="7"/>
  <c r="C8112" i="7"/>
  <c r="C8111" i="7"/>
  <c r="C8110" i="7"/>
  <c r="C8109" i="7"/>
  <c r="C8108" i="7"/>
  <c r="C8107" i="7"/>
  <c r="C8106" i="7"/>
  <c r="C8105" i="7"/>
  <c r="C8104" i="7"/>
  <c r="C8103" i="7"/>
  <c r="C8102" i="7"/>
  <c r="C8101" i="7"/>
  <c r="C8100" i="7"/>
  <c r="C8099" i="7"/>
  <c r="C8098" i="7"/>
  <c r="C8097" i="7"/>
  <c r="C8096" i="7"/>
  <c r="C8095" i="7"/>
  <c r="C8094" i="7"/>
  <c r="C8093" i="7"/>
  <c r="C8092" i="7"/>
  <c r="C8091" i="7"/>
  <c r="C8090" i="7"/>
  <c r="C8089" i="7"/>
  <c r="C8088" i="7"/>
  <c r="C8087" i="7"/>
  <c r="C8086" i="7"/>
  <c r="C8085" i="7"/>
  <c r="C8084" i="7"/>
  <c r="C8083" i="7"/>
  <c r="C8082" i="7"/>
  <c r="C8081" i="7"/>
  <c r="C8080" i="7"/>
  <c r="C8079" i="7"/>
  <c r="C8078" i="7"/>
  <c r="C8077" i="7"/>
  <c r="C8076" i="7"/>
  <c r="C8075" i="7"/>
  <c r="C8074" i="7"/>
  <c r="C8073" i="7"/>
  <c r="C8072" i="7"/>
  <c r="C8071" i="7"/>
  <c r="C8070" i="7"/>
  <c r="C8069" i="7"/>
  <c r="C8068" i="7"/>
  <c r="C8067" i="7"/>
  <c r="C8066" i="7"/>
  <c r="C8065" i="7"/>
  <c r="C8064" i="7"/>
  <c r="C8063" i="7"/>
  <c r="C8062" i="7"/>
  <c r="C8061" i="7"/>
  <c r="C8060" i="7"/>
  <c r="C8059" i="7"/>
  <c r="C8058" i="7"/>
  <c r="C8057" i="7"/>
  <c r="C8056" i="7"/>
  <c r="C8055" i="7"/>
  <c r="C8054" i="7"/>
  <c r="C8053" i="7"/>
  <c r="C8052" i="7"/>
  <c r="C8051" i="7"/>
  <c r="C8050" i="7"/>
  <c r="C8049" i="7"/>
  <c r="C8048" i="7"/>
  <c r="C8047" i="7"/>
  <c r="C8046" i="7"/>
  <c r="C8045" i="7"/>
  <c r="C8044" i="7"/>
  <c r="C8043" i="7"/>
  <c r="C8042" i="7"/>
  <c r="C8041" i="7"/>
  <c r="C8040" i="7"/>
  <c r="C8039" i="7"/>
  <c r="C8038" i="7"/>
  <c r="C8037" i="7"/>
  <c r="C8036" i="7"/>
  <c r="C8035" i="7"/>
  <c r="C8034" i="7"/>
  <c r="C8033" i="7"/>
  <c r="C8032" i="7"/>
  <c r="C8031" i="7"/>
  <c r="C8030" i="7"/>
  <c r="C8029" i="7"/>
  <c r="C8028" i="7"/>
  <c r="C8027" i="7"/>
  <c r="C8026" i="7"/>
  <c r="C8025" i="7"/>
  <c r="C8024" i="7"/>
  <c r="C8023" i="7"/>
  <c r="C8022" i="7"/>
  <c r="C8021" i="7"/>
  <c r="C8020" i="7"/>
  <c r="C8019" i="7"/>
  <c r="C8018" i="7"/>
  <c r="C8017" i="7"/>
  <c r="C8016" i="7"/>
  <c r="C8015" i="7"/>
  <c r="C8014" i="7"/>
  <c r="C8013" i="7"/>
  <c r="C8012" i="7"/>
  <c r="C8011" i="7"/>
  <c r="C8010" i="7"/>
  <c r="C8009" i="7"/>
  <c r="C8008" i="7"/>
  <c r="C8007" i="7"/>
  <c r="C8006" i="7"/>
  <c r="C8005" i="7"/>
  <c r="C8004" i="7"/>
  <c r="C8003" i="7"/>
  <c r="C8002" i="7"/>
  <c r="C8001" i="7"/>
  <c r="C8000" i="7"/>
  <c r="C7999" i="7"/>
  <c r="C7998" i="7"/>
  <c r="C7997" i="7"/>
  <c r="C7996" i="7"/>
  <c r="C7995" i="7"/>
  <c r="C7994" i="7"/>
  <c r="C7993" i="7"/>
  <c r="C7992" i="7"/>
  <c r="C7991" i="7"/>
  <c r="C7990" i="7"/>
  <c r="C7989" i="7"/>
  <c r="C7988" i="7"/>
  <c r="C7987" i="7"/>
  <c r="C7986" i="7"/>
  <c r="C7985" i="7"/>
  <c r="C7984" i="7"/>
  <c r="C7983" i="7"/>
  <c r="C7982" i="7"/>
  <c r="C7981" i="7"/>
  <c r="C7980" i="7"/>
  <c r="C7979" i="7"/>
  <c r="C7978" i="7"/>
  <c r="C7977" i="7"/>
  <c r="C7976" i="7"/>
  <c r="C7975" i="7"/>
  <c r="C7974" i="7"/>
  <c r="C7973" i="7"/>
  <c r="C7972" i="7"/>
  <c r="C7971" i="7"/>
  <c r="C7970" i="7"/>
  <c r="C7969" i="7"/>
  <c r="C7968" i="7"/>
  <c r="C7967" i="7"/>
  <c r="C7966" i="7"/>
  <c r="C7965" i="7"/>
  <c r="C7964" i="7"/>
  <c r="C7963" i="7"/>
  <c r="C7962" i="7"/>
  <c r="C7961" i="7"/>
  <c r="C7960" i="7"/>
  <c r="C7959" i="7"/>
  <c r="C7958" i="7"/>
  <c r="C7957" i="7"/>
  <c r="C7956" i="7"/>
  <c r="C7955" i="7"/>
  <c r="C7954" i="7"/>
  <c r="C7953" i="7"/>
  <c r="C7952" i="7"/>
  <c r="C7951" i="7"/>
  <c r="C7950" i="7"/>
  <c r="C7949" i="7"/>
  <c r="C7948" i="7"/>
  <c r="C7947" i="7"/>
  <c r="C7946" i="7"/>
  <c r="C7945" i="7"/>
  <c r="C7944" i="7"/>
  <c r="C7943" i="7"/>
  <c r="C7942" i="7"/>
  <c r="C7941" i="7"/>
  <c r="C7940" i="7"/>
  <c r="C7939" i="7"/>
  <c r="C7938" i="7"/>
  <c r="C7937" i="7"/>
  <c r="C7936" i="7"/>
  <c r="C7935" i="7"/>
  <c r="C7934" i="7"/>
  <c r="C7933" i="7"/>
  <c r="C7932" i="7"/>
  <c r="C7931" i="7"/>
  <c r="C7930" i="7"/>
  <c r="C7929" i="7"/>
  <c r="C7928" i="7"/>
  <c r="C7927" i="7"/>
  <c r="C7926" i="7"/>
  <c r="C7925" i="7"/>
  <c r="C7924" i="7"/>
  <c r="C7923" i="7"/>
  <c r="C7922" i="7"/>
  <c r="C7921" i="7"/>
  <c r="C7920" i="7"/>
  <c r="C7919" i="7"/>
  <c r="C7918" i="7"/>
  <c r="C7917" i="7"/>
  <c r="C7916" i="7"/>
  <c r="C7915" i="7"/>
  <c r="C7914" i="7"/>
  <c r="C7913" i="7"/>
  <c r="C7912" i="7"/>
  <c r="C7911" i="7"/>
  <c r="C7910" i="7"/>
  <c r="C7909" i="7"/>
  <c r="C7908" i="7"/>
  <c r="C7907" i="7"/>
  <c r="C7906" i="7"/>
  <c r="C7905" i="7"/>
  <c r="C7904" i="7"/>
  <c r="C7903" i="7"/>
  <c r="C7902" i="7"/>
  <c r="C7901" i="7"/>
  <c r="C7900" i="7"/>
  <c r="C7899" i="7"/>
  <c r="C7898" i="7"/>
  <c r="C7897" i="7"/>
  <c r="C7896" i="7"/>
  <c r="C7895" i="7"/>
  <c r="C7894" i="7"/>
  <c r="C7893" i="7"/>
  <c r="C7892" i="7"/>
  <c r="C7891" i="7"/>
  <c r="C7890" i="7"/>
  <c r="C7889" i="7"/>
  <c r="C7888" i="7"/>
  <c r="C7887" i="7"/>
  <c r="C7886" i="7"/>
  <c r="C7885" i="7"/>
  <c r="C7884" i="7"/>
  <c r="C7883" i="7"/>
  <c r="C7882" i="7"/>
  <c r="C7881" i="7"/>
  <c r="C7880" i="7"/>
  <c r="C7879" i="7"/>
  <c r="C7878" i="7"/>
  <c r="C7877" i="7"/>
  <c r="C7876" i="7"/>
  <c r="C7875" i="7"/>
  <c r="C7874" i="7"/>
  <c r="C7873" i="7"/>
  <c r="C7872" i="7"/>
  <c r="C7871" i="7"/>
  <c r="C7870" i="7"/>
  <c r="C7869" i="7"/>
  <c r="C7868" i="7"/>
  <c r="C7867" i="7"/>
  <c r="C7866" i="7"/>
  <c r="C7865" i="7"/>
  <c r="C7864" i="7"/>
  <c r="C7863" i="7"/>
  <c r="C7862" i="7"/>
  <c r="C7861" i="7"/>
  <c r="C7860" i="7"/>
  <c r="C7859" i="7"/>
  <c r="C7858" i="7"/>
  <c r="C7857" i="7"/>
  <c r="C7856" i="7"/>
  <c r="C7855" i="7"/>
  <c r="C7854" i="7"/>
  <c r="C7853" i="7"/>
  <c r="C7852" i="7"/>
  <c r="C7851" i="7"/>
  <c r="C7850" i="7"/>
  <c r="C7849" i="7"/>
  <c r="C7848" i="7"/>
  <c r="C7847" i="7"/>
  <c r="C7846" i="7"/>
  <c r="C7845" i="7"/>
  <c r="C7844" i="7"/>
  <c r="C7843" i="7"/>
  <c r="C7842" i="7"/>
  <c r="C7841" i="7"/>
  <c r="C7840" i="7"/>
  <c r="C7839" i="7"/>
  <c r="C7838" i="7"/>
  <c r="C7837" i="7"/>
  <c r="C7836" i="7"/>
  <c r="C7835" i="7"/>
  <c r="C7834" i="7"/>
  <c r="C7833" i="7"/>
  <c r="C7832" i="7"/>
  <c r="C7831" i="7"/>
  <c r="C7830" i="7"/>
  <c r="C7829" i="7"/>
  <c r="C7828" i="7"/>
  <c r="C7827" i="7"/>
  <c r="C7826" i="7"/>
  <c r="C7825" i="7"/>
  <c r="C7824" i="7"/>
  <c r="C7823" i="7"/>
  <c r="C7822" i="7"/>
  <c r="C7821" i="7"/>
  <c r="C7820" i="7"/>
  <c r="C7819" i="7"/>
  <c r="C7818" i="7"/>
  <c r="C7817" i="7"/>
  <c r="C7816" i="7"/>
  <c r="C7815" i="7"/>
  <c r="C7814" i="7"/>
  <c r="C7813" i="7"/>
  <c r="C7812" i="7"/>
  <c r="C7811" i="7"/>
  <c r="C7810" i="7"/>
  <c r="C7809" i="7"/>
  <c r="C7808" i="7"/>
  <c r="C7807" i="7"/>
  <c r="C7806" i="7"/>
  <c r="C7805" i="7"/>
  <c r="C7804" i="7"/>
  <c r="C7803" i="7"/>
  <c r="C7802" i="7"/>
  <c r="C7801" i="7"/>
  <c r="C7800" i="7"/>
  <c r="C7799" i="7"/>
  <c r="C7798" i="7"/>
  <c r="C7797" i="7"/>
  <c r="C7796" i="7"/>
  <c r="C7795" i="7"/>
  <c r="C7794" i="7"/>
  <c r="C7793" i="7"/>
  <c r="C7792" i="7"/>
  <c r="C7791" i="7"/>
  <c r="C7790" i="7"/>
  <c r="C7789" i="7"/>
  <c r="C7788" i="7"/>
  <c r="C7787" i="7"/>
  <c r="C7786" i="7"/>
  <c r="C7785" i="7"/>
  <c r="C7784" i="7"/>
  <c r="C7783" i="7"/>
  <c r="C7782" i="7"/>
  <c r="C7781" i="7"/>
  <c r="C7780" i="7"/>
  <c r="C7779" i="7"/>
  <c r="C7778" i="7"/>
  <c r="C7777" i="7"/>
  <c r="C7776" i="7"/>
  <c r="C7775" i="7"/>
  <c r="C7774" i="7"/>
  <c r="C7773" i="7"/>
  <c r="C7772" i="7"/>
  <c r="C7771" i="7"/>
  <c r="C7770" i="7"/>
  <c r="C7769" i="7"/>
  <c r="C7768" i="7"/>
  <c r="C7767" i="7"/>
  <c r="C7766" i="7"/>
  <c r="C7765" i="7"/>
  <c r="C7764" i="7"/>
  <c r="C7763" i="7"/>
  <c r="C7762" i="7"/>
  <c r="C7761" i="7"/>
  <c r="C7760" i="7"/>
  <c r="C7759" i="7"/>
  <c r="C7758" i="7"/>
  <c r="C7757" i="7"/>
  <c r="C7756" i="7"/>
  <c r="C7755" i="7"/>
  <c r="C7754" i="7"/>
  <c r="C7753" i="7"/>
  <c r="C7752" i="7"/>
  <c r="C7751" i="7"/>
  <c r="C7750" i="7"/>
  <c r="C7749" i="7"/>
  <c r="C7748" i="7"/>
  <c r="C7747" i="7"/>
  <c r="C7746" i="7"/>
  <c r="C7745" i="7"/>
  <c r="C7744" i="7"/>
  <c r="C7743" i="7"/>
  <c r="C7742" i="7"/>
  <c r="C7741" i="7"/>
  <c r="C7740" i="7"/>
  <c r="C7739" i="7"/>
  <c r="C7738" i="7"/>
  <c r="C7737" i="7"/>
  <c r="C7736" i="7"/>
  <c r="C7735" i="7"/>
  <c r="C7734" i="7"/>
  <c r="C7733" i="7"/>
  <c r="C7732" i="7"/>
  <c r="C7731" i="7"/>
  <c r="C7730" i="7"/>
  <c r="C7729" i="7"/>
  <c r="C7728" i="7"/>
  <c r="C7727" i="7"/>
  <c r="C7726" i="7"/>
  <c r="C7725" i="7"/>
  <c r="C7724" i="7"/>
  <c r="C7723" i="7"/>
  <c r="C7722" i="7"/>
  <c r="C7721" i="7"/>
  <c r="C7720" i="7"/>
  <c r="C7719" i="7"/>
  <c r="C7718" i="7"/>
  <c r="C7717" i="7"/>
  <c r="C7716" i="7"/>
  <c r="C7715" i="7"/>
  <c r="C7714" i="7"/>
  <c r="C7713" i="7"/>
  <c r="C7712" i="7"/>
  <c r="C7711" i="7"/>
  <c r="C7710" i="7"/>
  <c r="C7709" i="7"/>
  <c r="C7708" i="7"/>
  <c r="C7707" i="7"/>
  <c r="C7706" i="7"/>
  <c r="C7705" i="7"/>
  <c r="C7704" i="7"/>
  <c r="C7703" i="7"/>
  <c r="C7702" i="7"/>
  <c r="C7701" i="7"/>
  <c r="C7700" i="7"/>
  <c r="C7699" i="7"/>
  <c r="C7698" i="7"/>
  <c r="C7697" i="7"/>
  <c r="C7696" i="7"/>
  <c r="C7695" i="7"/>
  <c r="C7694" i="7"/>
  <c r="C7693" i="7"/>
  <c r="C7692" i="7"/>
  <c r="C7691" i="7"/>
  <c r="C7690" i="7"/>
  <c r="C7689" i="7"/>
  <c r="C7688" i="7"/>
  <c r="C7687" i="7"/>
  <c r="C7686" i="7"/>
  <c r="C7685" i="7"/>
  <c r="C7684" i="7"/>
  <c r="C7683" i="7"/>
  <c r="C7682" i="7"/>
  <c r="C7681" i="7"/>
  <c r="C7680" i="7"/>
  <c r="C7679" i="7"/>
  <c r="C7678" i="7"/>
  <c r="C7677" i="7"/>
  <c r="C7676" i="7"/>
  <c r="C7675" i="7"/>
  <c r="C7674" i="7"/>
  <c r="C7673" i="7"/>
  <c r="C7672" i="7"/>
  <c r="C7671" i="7"/>
  <c r="C7670" i="7"/>
  <c r="C7669" i="7"/>
  <c r="C7668" i="7"/>
  <c r="C7667" i="7"/>
  <c r="C7666" i="7"/>
  <c r="C7665" i="7"/>
  <c r="C7664" i="7"/>
  <c r="C7663" i="7"/>
  <c r="C7662" i="7"/>
  <c r="C7661" i="7"/>
  <c r="C7660" i="7"/>
  <c r="C7659" i="7"/>
  <c r="C7658" i="7"/>
  <c r="C7657" i="7"/>
  <c r="C7656" i="7"/>
  <c r="C7655" i="7"/>
  <c r="C7654" i="7"/>
  <c r="C7653" i="7"/>
  <c r="C7652" i="7"/>
  <c r="C7651" i="7"/>
  <c r="C7650" i="7"/>
  <c r="C7649" i="7"/>
  <c r="C7648" i="7"/>
  <c r="C7647" i="7"/>
  <c r="C7646" i="7"/>
  <c r="C7645" i="7"/>
  <c r="C7644" i="7"/>
  <c r="C7643" i="7"/>
  <c r="C7642" i="7"/>
  <c r="C7641" i="7"/>
  <c r="C7640" i="7"/>
  <c r="C7639" i="7"/>
  <c r="C7638" i="7"/>
  <c r="C7637" i="7"/>
  <c r="C7636" i="7"/>
  <c r="C7635" i="7"/>
  <c r="C7634" i="7"/>
  <c r="C7633" i="7"/>
  <c r="C7632" i="7"/>
  <c r="C7631" i="7"/>
  <c r="C7630" i="7"/>
  <c r="C7629" i="7"/>
  <c r="C7628" i="7"/>
  <c r="C7627" i="7"/>
  <c r="C7626" i="7"/>
  <c r="C7625" i="7"/>
  <c r="C7624" i="7"/>
  <c r="C7623" i="7"/>
  <c r="C7622" i="7"/>
  <c r="C7621" i="7"/>
  <c r="C7620" i="7"/>
  <c r="C7619" i="7"/>
  <c r="C7618" i="7"/>
  <c r="C7617" i="7"/>
  <c r="C7616" i="7"/>
  <c r="C7615" i="7"/>
  <c r="C7614" i="7"/>
  <c r="C7613" i="7"/>
  <c r="C7612" i="7"/>
  <c r="C7611" i="7"/>
  <c r="C7610" i="7"/>
  <c r="C7609" i="7"/>
  <c r="C7608" i="7"/>
  <c r="C7607" i="7"/>
  <c r="C7606" i="7"/>
  <c r="C7605" i="7"/>
  <c r="C7604" i="7"/>
  <c r="C7603" i="7"/>
  <c r="C7602" i="7"/>
  <c r="C7601" i="7"/>
  <c r="C7600" i="7"/>
  <c r="C7599" i="7"/>
  <c r="C7598" i="7"/>
  <c r="C7597" i="7"/>
  <c r="C7596" i="7"/>
  <c r="C7595" i="7"/>
  <c r="C7594" i="7"/>
  <c r="C7593" i="7"/>
  <c r="C7592" i="7"/>
  <c r="C7591" i="7"/>
  <c r="C7590" i="7"/>
  <c r="C7589" i="7"/>
  <c r="C7588" i="7"/>
  <c r="C7587" i="7"/>
  <c r="C7586" i="7"/>
  <c r="C7585" i="7"/>
  <c r="C7584" i="7"/>
  <c r="C7583" i="7"/>
  <c r="C7582" i="7"/>
  <c r="C7581" i="7"/>
  <c r="C7580" i="7"/>
  <c r="C7579" i="7"/>
  <c r="C7578" i="7"/>
  <c r="C7577" i="7"/>
  <c r="C7576" i="7"/>
  <c r="C7575" i="7"/>
  <c r="C7574" i="7"/>
  <c r="C7573" i="7"/>
  <c r="C7572" i="7"/>
  <c r="C7571" i="7"/>
  <c r="C7570" i="7"/>
  <c r="C7569" i="7"/>
  <c r="C7568" i="7"/>
  <c r="C7567" i="7"/>
  <c r="C7566" i="7"/>
  <c r="C7565" i="7"/>
  <c r="C7564" i="7"/>
  <c r="C7563" i="7"/>
  <c r="C7562" i="7"/>
  <c r="C7561" i="7"/>
  <c r="C7560" i="7"/>
  <c r="C7559" i="7"/>
  <c r="C7558" i="7"/>
  <c r="C7557" i="7"/>
  <c r="C7556" i="7"/>
  <c r="C7555" i="7"/>
  <c r="C7554" i="7"/>
  <c r="C7553" i="7"/>
  <c r="C7552" i="7"/>
  <c r="C7551" i="7"/>
  <c r="C7550" i="7"/>
  <c r="C7549" i="7"/>
  <c r="C7548" i="7"/>
  <c r="C7547" i="7"/>
  <c r="C7546" i="7"/>
  <c r="C7545" i="7"/>
  <c r="C7544" i="7"/>
  <c r="C7543" i="7"/>
  <c r="C7542" i="7"/>
  <c r="C7541" i="7"/>
  <c r="C7540" i="7"/>
  <c r="C7539" i="7"/>
  <c r="C7538" i="7"/>
  <c r="C7537" i="7"/>
  <c r="C7536" i="7"/>
  <c r="C7535" i="7"/>
  <c r="C7534" i="7"/>
  <c r="C7533" i="7"/>
  <c r="C7532" i="7"/>
  <c r="C7531" i="7"/>
  <c r="C7530" i="7"/>
  <c r="C7529" i="7"/>
  <c r="C7528" i="7"/>
  <c r="C7527" i="7"/>
  <c r="C7526" i="7"/>
  <c r="C7525" i="7"/>
  <c r="C7524" i="7"/>
  <c r="C7523" i="7"/>
  <c r="C7522" i="7"/>
  <c r="C7521" i="7"/>
  <c r="C7520" i="7"/>
  <c r="C7519" i="7"/>
  <c r="C7518" i="7"/>
  <c r="C7517" i="7"/>
  <c r="C7516" i="7"/>
  <c r="C7515" i="7"/>
  <c r="C7514" i="7"/>
  <c r="C7513" i="7"/>
  <c r="C7512" i="7"/>
  <c r="C7511" i="7"/>
  <c r="C7510" i="7"/>
  <c r="C7509" i="7"/>
  <c r="C7508" i="7"/>
  <c r="C7507" i="7"/>
  <c r="C7506" i="7"/>
  <c r="C7505" i="7"/>
  <c r="C7504" i="7"/>
  <c r="C7503" i="7"/>
  <c r="C7502" i="7"/>
  <c r="C7501" i="7"/>
  <c r="C7500" i="7"/>
  <c r="C7499" i="7"/>
  <c r="C7498" i="7"/>
  <c r="C7497" i="7"/>
  <c r="C7496" i="7"/>
  <c r="C7495" i="7"/>
  <c r="C7494" i="7"/>
  <c r="C7493" i="7"/>
  <c r="C7492" i="7"/>
  <c r="C7491" i="7"/>
  <c r="C7490" i="7"/>
  <c r="C7489" i="7"/>
  <c r="C7488" i="7"/>
  <c r="C7487" i="7"/>
  <c r="C7486" i="7"/>
  <c r="C7485" i="7"/>
  <c r="C7484" i="7"/>
  <c r="C7483" i="7"/>
  <c r="C7482" i="7"/>
  <c r="C7481" i="7"/>
  <c r="C7480" i="7"/>
  <c r="C7479" i="7"/>
  <c r="C7478" i="7"/>
  <c r="C7477" i="7"/>
  <c r="C7476" i="7"/>
  <c r="C7475" i="7"/>
  <c r="C7474" i="7"/>
  <c r="C7473" i="7"/>
  <c r="C7472" i="7"/>
  <c r="C7471" i="7"/>
  <c r="C7470" i="7"/>
  <c r="C7469" i="7"/>
  <c r="C7468" i="7"/>
  <c r="C7467" i="7"/>
  <c r="C7466" i="7"/>
  <c r="C7465" i="7"/>
  <c r="C7464" i="7"/>
  <c r="C7463" i="7"/>
  <c r="C7462" i="7"/>
  <c r="C7461" i="7"/>
  <c r="C7460" i="7"/>
  <c r="C7459" i="7"/>
  <c r="C7458" i="7"/>
  <c r="C7457" i="7"/>
  <c r="C7456" i="7"/>
  <c r="C7455" i="7"/>
  <c r="C7454" i="7"/>
  <c r="C7453" i="7"/>
  <c r="C7452" i="7"/>
  <c r="C7451" i="7"/>
  <c r="C7450" i="7"/>
  <c r="C7449" i="7"/>
  <c r="C7448" i="7"/>
  <c r="C7447" i="7"/>
  <c r="C7446" i="7"/>
  <c r="C7445" i="7"/>
  <c r="C7444" i="7"/>
  <c r="C7443" i="7"/>
  <c r="C7442" i="7"/>
  <c r="C7441" i="7"/>
  <c r="C7440" i="7"/>
  <c r="C7439" i="7"/>
  <c r="C7438" i="7"/>
  <c r="C7437" i="7"/>
  <c r="C7436" i="7"/>
  <c r="C7435" i="7"/>
  <c r="C7434" i="7"/>
  <c r="C7433" i="7"/>
  <c r="C7432" i="7"/>
  <c r="C7431" i="7"/>
  <c r="C7430" i="7"/>
  <c r="C7429" i="7"/>
  <c r="C7428" i="7"/>
  <c r="C7427" i="7"/>
  <c r="C7426" i="7"/>
  <c r="C7425" i="7"/>
  <c r="C7424" i="7"/>
  <c r="C7423" i="7"/>
  <c r="C7422" i="7"/>
  <c r="C7421" i="7"/>
  <c r="C7420" i="7"/>
  <c r="C7419" i="7"/>
  <c r="C7418" i="7"/>
  <c r="C7417" i="7"/>
  <c r="C7416" i="7"/>
  <c r="C7415" i="7"/>
  <c r="C7414" i="7"/>
  <c r="C7413" i="7"/>
  <c r="C7412" i="7"/>
  <c r="C7411" i="7"/>
  <c r="C7410" i="7"/>
  <c r="C7409" i="7"/>
  <c r="C7408" i="7"/>
  <c r="C7407" i="7"/>
  <c r="C7406" i="7"/>
  <c r="C7405" i="7"/>
  <c r="C7404" i="7"/>
  <c r="C7403" i="7"/>
  <c r="C7402" i="7"/>
  <c r="C7401" i="7"/>
  <c r="C7400" i="7"/>
  <c r="C7399" i="7"/>
  <c r="C7398" i="7"/>
  <c r="C7397" i="7"/>
  <c r="C7396" i="7"/>
  <c r="C7395" i="7"/>
  <c r="C7394" i="7"/>
  <c r="C7393" i="7"/>
  <c r="C7392" i="7"/>
  <c r="C7391" i="7"/>
  <c r="C7390" i="7"/>
  <c r="C7389" i="7"/>
  <c r="C7388" i="7"/>
  <c r="C7387" i="7"/>
  <c r="C7386" i="7"/>
  <c r="C7385" i="7"/>
  <c r="C7384" i="7"/>
  <c r="C7383" i="7"/>
  <c r="C7382" i="7"/>
  <c r="C7381" i="7"/>
  <c r="C7380" i="7"/>
  <c r="C7379" i="7"/>
  <c r="C7378" i="7"/>
  <c r="C7377" i="7"/>
  <c r="C7376" i="7"/>
  <c r="C7375" i="7"/>
  <c r="C7374" i="7"/>
  <c r="C7373" i="7"/>
  <c r="C7372" i="7"/>
  <c r="C7371" i="7"/>
  <c r="C7370" i="7"/>
  <c r="C7369" i="7"/>
  <c r="C7368" i="7"/>
  <c r="C7367" i="7"/>
  <c r="C7366" i="7"/>
  <c r="C7365" i="7"/>
  <c r="C7364" i="7"/>
  <c r="C7363" i="7"/>
  <c r="C7362" i="7"/>
  <c r="C7361" i="7"/>
  <c r="C7360" i="7"/>
  <c r="C7359" i="7"/>
  <c r="C7358" i="7"/>
  <c r="C7357" i="7"/>
  <c r="C7356" i="7"/>
  <c r="C7355" i="7"/>
  <c r="C7354" i="7"/>
  <c r="C7353" i="7"/>
  <c r="C7352" i="7"/>
  <c r="C7351" i="7"/>
  <c r="C7350" i="7"/>
  <c r="C7349" i="7"/>
  <c r="C7348" i="7"/>
  <c r="C7347" i="7"/>
  <c r="C7346" i="7"/>
  <c r="C7345" i="7"/>
  <c r="C7344" i="7"/>
  <c r="C7343" i="7"/>
  <c r="C7342" i="7"/>
  <c r="C7341" i="7"/>
  <c r="C7340" i="7"/>
  <c r="C7339" i="7"/>
  <c r="C7338" i="7"/>
  <c r="C7337" i="7"/>
  <c r="C7336" i="7"/>
  <c r="C7335" i="7"/>
  <c r="C7334" i="7"/>
  <c r="C7333" i="7"/>
  <c r="C7332" i="7"/>
  <c r="C7331" i="7"/>
  <c r="C7330" i="7"/>
  <c r="C7329" i="7"/>
  <c r="C7328" i="7"/>
  <c r="C7327" i="7"/>
  <c r="C7326" i="7"/>
  <c r="C7325" i="7"/>
  <c r="C7324" i="7"/>
  <c r="C7323" i="7"/>
  <c r="C7322" i="7"/>
  <c r="C7321" i="7"/>
  <c r="C7320" i="7"/>
  <c r="C7319" i="7"/>
  <c r="C7318" i="7"/>
  <c r="C7317" i="7"/>
  <c r="C7316" i="7"/>
  <c r="C7315" i="7"/>
  <c r="C7314" i="7"/>
  <c r="C7313" i="7"/>
  <c r="C7312" i="7"/>
  <c r="C7311" i="7"/>
  <c r="C7310" i="7"/>
  <c r="C7309" i="7"/>
  <c r="C7308" i="7"/>
  <c r="C7307" i="7"/>
  <c r="C7306" i="7"/>
  <c r="C7305" i="7"/>
  <c r="C7304" i="7"/>
  <c r="C7303" i="7"/>
  <c r="C7302" i="7"/>
  <c r="C7301" i="7"/>
  <c r="C7300" i="7"/>
  <c r="C7299" i="7"/>
  <c r="C7298" i="7"/>
  <c r="C7297" i="7"/>
  <c r="C7296" i="7"/>
  <c r="C7295" i="7"/>
  <c r="C7294" i="7"/>
  <c r="C7293" i="7"/>
  <c r="C7292" i="7"/>
  <c r="C7291" i="7"/>
  <c r="C7290" i="7"/>
  <c r="C7289" i="7"/>
  <c r="C7288" i="7"/>
  <c r="C7287" i="7"/>
  <c r="C7286" i="7"/>
  <c r="C7285" i="7"/>
  <c r="C7284" i="7"/>
  <c r="C7283" i="7"/>
  <c r="C7282" i="7"/>
  <c r="C7281" i="7"/>
  <c r="C7280" i="7"/>
  <c r="C7279" i="7"/>
  <c r="C7278" i="7"/>
  <c r="C7277" i="7"/>
  <c r="C7276" i="7"/>
  <c r="C7275" i="7"/>
  <c r="C7274" i="7"/>
  <c r="C7273" i="7"/>
  <c r="C7272" i="7"/>
  <c r="C7271" i="7"/>
  <c r="C7270" i="7"/>
  <c r="C7269" i="7"/>
  <c r="C7268" i="7"/>
  <c r="C7267" i="7"/>
  <c r="C7266" i="7"/>
  <c r="C7265" i="7"/>
  <c r="C7264" i="7"/>
  <c r="C7263" i="7"/>
  <c r="C7262" i="7"/>
  <c r="C7261" i="7"/>
  <c r="C7260" i="7"/>
  <c r="C7259" i="7"/>
  <c r="C7258" i="7"/>
  <c r="C7257" i="7"/>
  <c r="C7256" i="7"/>
  <c r="C7255" i="7"/>
  <c r="C7254" i="7"/>
  <c r="C7253" i="7"/>
  <c r="C7252" i="7"/>
  <c r="C7251" i="7"/>
  <c r="C7250" i="7"/>
  <c r="C7249" i="7"/>
  <c r="C7248" i="7"/>
  <c r="C7247" i="7"/>
  <c r="C7246" i="7"/>
  <c r="C7245" i="7"/>
  <c r="C7244" i="7"/>
  <c r="C7243" i="7"/>
  <c r="C7242" i="7"/>
  <c r="C7241" i="7"/>
  <c r="C7240" i="7"/>
  <c r="C7239" i="7"/>
  <c r="C7238" i="7"/>
  <c r="C7237" i="7"/>
  <c r="C7236" i="7"/>
  <c r="C7235" i="7"/>
  <c r="C7234" i="7"/>
  <c r="C7233" i="7"/>
  <c r="C7232" i="7"/>
  <c r="C7231" i="7"/>
  <c r="C7230" i="7"/>
  <c r="C7229" i="7"/>
  <c r="C7228" i="7"/>
  <c r="C7227" i="7"/>
  <c r="C7226" i="7"/>
  <c r="C7225" i="7"/>
  <c r="C7224" i="7"/>
  <c r="C7223" i="7"/>
  <c r="C7222" i="7"/>
  <c r="C7221" i="7"/>
  <c r="C7220" i="7"/>
  <c r="C7219" i="7"/>
  <c r="C7218" i="7"/>
  <c r="C7217" i="7"/>
  <c r="C7216" i="7"/>
  <c r="C7215" i="7"/>
  <c r="C7214" i="7"/>
  <c r="C7213" i="7"/>
  <c r="C7212" i="7"/>
  <c r="C7211" i="7"/>
  <c r="C7210" i="7"/>
  <c r="C7209" i="7"/>
  <c r="C7208" i="7"/>
  <c r="C7207" i="7"/>
  <c r="C7206" i="7"/>
  <c r="C7205" i="7"/>
  <c r="C7204" i="7"/>
  <c r="C7203" i="7"/>
  <c r="C7202" i="7"/>
  <c r="C7201" i="7"/>
  <c r="C7200" i="7"/>
  <c r="C7199" i="7"/>
  <c r="C7198" i="7"/>
  <c r="C7197" i="7"/>
  <c r="C7196" i="7"/>
  <c r="C7195" i="7"/>
  <c r="C7194" i="7"/>
  <c r="C7193" i="7"/>
  <c r="C7192" i="7"/>
  <c r="C7191" i="7"/>
  <c r="C7190" i="7"/>
  <c r="C7189" i="7"/>
  <c r="C7188" i="7"/>
  <c r="C7187" i="7"/>
  <c r="C7186" i="7"/>
  <c r="C7185" i="7"/>
  <c r="C7184" i="7"/>
  <c r="C7183" i="7"/>
  <c r="C7182" i="7"/>
  <c r="C7181" i="7"/>
  <c r="C7180" i="7"/>
  <c r="C7179" i="7"/>
  <c r="C7178" i="7"/>
  <c r="C7177" i="7"/>
  <c r="C7176" i="7"/>
  <c r="C7175" i="7"/>
  <c r="C7174" i="7"/>
  <c r="C7173" i="7"/>
  <c r="C7172" i="7"/>
  <c r="C7171" i="7"/>
  <c r="C7170" i="7"/>
  <c r="C7169" i="7"/>
  <c r="C7168" i="7"/>
  <c r="C7167" i="7"/>
  <c r="C7166" i="7"/>
  <c r="C7165" i="7"/>
  <c r="C7164" i="7"/>
  <c r="C7163" i="7"/>
  <c r="C7162" i="7"/>
  <c r="C7161" i="7"/>
  <c r="C7160" i="7"/>
  <c r="C7159" i="7"/>
  <c r="C7158" i="7"/>
  <c r="C7157" i="7"/>
  <c r="C7156" i="7"/>
  <c r="C7155" i="7"/>
  <c r="C7154" i="7"/>
  <c r="C7153" i="7"/>
  <c r="C7152" i="7"/>
  <c r="C7151" i="7"/>
  <c r="C7150" i="7"/>
  <c r="C7149" i="7"/>
  <c r="C7148" i="7"/>
  <c r="C7147" i="7"/>
  <c r="C7146" i="7"/>
  <c r="C7145" i="7"/>
  <c r="C7144" i="7"/>
  <c r="C7143" i="7"/>
  <c r="C7142" i="7"/>
  <c r="C7141" i="7"/>
  <c r="C7140" i="7"/>
  <c r="C7139" i="7"/>
  <c r="C7138" i="7"/>
  <c r="C7137" i="7"/>
  <c r="C7136" i="7"/>
  <c r="C7135" i="7"/>
  <c r="C7134" i="7"/>
  <c r="C7133" i="7"/>
  <c r="C7132" i="7"/>
  <c r="C7131" i="7"/>
  <c r="C7130" i="7"/>
  <c r="C7129" i="7"/>
  <c r="C7128" i="7"/>
  <c r="C7127" i="7"/>
  <c r="C7126" i="7"/>
  <c r="C7125" i="7"/>
  <c r="C7124" i="7"/>
  <c r="C7123" i="7"/>
  <c r="C7122" i="7"/>
  <c r="C7121" i="7"/>
  <c r="C7120" i="7"/>
  <c r="C7119" i="7"/>
  <c r="C7118" i="7"/>
  <c r="C7117" i="7"/>
  <c r="C7116" i="7"/>
  <c r="C7115" i="7"/>
  <c r="C7114" i="7"/>
  <c r="C7113" i="7"/>
  <c r="C7112" i="7"/>
  <c r="C7111" i="7"/>
  <c r="C7110" i="7"/>
  <c r="C7109" i="7"/>
  <c r="C7108" i="7"/>
  <c r="C7107" i="7"/>
  <c r="C7106" i="7"/>
  <c r="C7105" i="7"/>
  <c r="C7104" i="7"/>
  <c r="C7103" i="7"/>
  <c r="C7102" i="7"/>
  <c r="C7101" i="7"/>
  <c r="C7100" i="7"/>
  <c r="C7099" i="7"/>
  <c r="C7098" i="7"/>
  <c r="C7097" i="7"/>
  <c r="C7096" i="7"/>
  <c r="C7095" i="7"/>
  <c r="C7094" i="7"/>
  <c r="C7093" i="7"/>
  <c r="C7092" i="7"/>
  <c r="C7091" i="7"/>
  <c r="C7090" i="7"/>
  <c r="C7089" i="7"/>
  <c r="C7088" i="7"/>
  <c r="C7087" i="7"/>
  <c r="C7086" i="7"/>
  <c r="C7085" i="7"/>
  <c r="C7084" i="7"/>
  <c r="C7083" i="7"/>
  <c r="C7082" i="7"/>
  <c r="C7081" i="7"/>
  <c r="C7080" i="7"/>
  <c r="C7079" i="7"/>
  <c r="C7078" i="7"/>
  <c r="C7077" i="7"/>
  <c r="C7076" i="7"/>
  <c r="C7075" i="7"/>
  <c r="C7074" i="7"/>
  <c r="C7073" i="7"/>
  <c r="C7072" i="7"/>
  <c r="C7071" i="7"/>
  <c r="C7070" i="7"/>
  <c r="C7069" i="7"/>
  <c r="C7068" i="7"/>
  <c r="C7067" i="7"/>
  <c r="C7066" i="7"/>
  <c r="C7065" i="7"/>
  <c r="C7064" i="7"/>
  <c r="C7063" i="7"/>
  <c r="C7062" i="7"/>
  <c r="C7061" i="7"/>
  <c r="C7060" i="7"/>
  <c r="C7059" i="7"/>
  <c r="C7058" i="7"/>
  <c r="C7057" i="7"/>
  <c r="C7056" i="7"/>
  <c r="C7055" i="7"/>
  <c r="C7054" i="7"/>
  <c r="C7053" i="7"/>
  <c r="C7052" i="7"/>
  <c r="C7051" i="7"/>
  <c r="C7050" i="7"/>
  <c r="C7049" i="7"/>
  <c r="C7048" i="7"/>
  <c r="C7047" i="7"/>
  <c r="C7046" i="7"/>
  <c r="C7045" i="7"/>
  <c r="C7044" i="7"/>
  <c r="C7043" i="7"/>
  <c r="C7042" i="7"/>
  <c r="C7041" i="7"/>
  <c r="C7040" i="7"/>
  <c r="C7039" i="7"/>
  <c r="C7038" i="7"/>
  <c r="C7037" i="7"/>
  <c r="C7036" i="7"/>
  <c r="C7035" i="7"/>
  <c r="C7034" i="7"/>
  <c r="C7033" i="7"/>
  <c r="C7032" i="7"/>
  <c r="C7031" i="7"/>
  <c r="C7030" i="7"/>
  <c r="C7029" i="7"/>
  <c r="C7028" i="7"/>
  <c r="C7027" i="7"/>
  <c r="C7026" i="7"/>
  <c r="C7025" i="7"/>
  <c r="C7024" i="7"/>
  <c r="C7023" i="7"/>
  <c r="C7022" i="7"/>
  <c r="C7021" i="7"/>
  <c r="C7020" i="7"/>
  <c r="C7019" i="7"/>
  <c r="C7018" i="7"/>
  <c r="C7017" i="7"/>
  <c r="C7016" i="7"/>
  <c r="C7015" i="7"/>
  <c r="C7014" i="7"/>
  <c r="C7013" i="7"/>
  <c r="C7012" i="7"/>
  <c r="C7011" i="7"/>
  <c r="C7010" i="7"/>
  <c r="C7009" i="7"/>
  <c r="C7008" i="7"/>
  <c r="C7007" i="7"/>
  <c r="C7006" i="7"/>
  <c r="C7005" i="7"/>
  <c r="C7004" i="7"/>
  <c r="C7003" i="7"/>
  <c r="C7002" i="7"/>
  <c r="C7001" i="7"/>
  <c r="C7000" i="7"/>
  <c r="C6999" i="7"/>
  <c r="C6998" i="7"/>
  <c r="C6997" i="7"/>
  <c r="C6996" i="7"/>
  <c r="C6995" i="7"/>
  <c r="C6994" i="7"/>
  <c r="C6993" i="7"/>
  <c r="C6992" i="7"/>
  <c r="C6991" i="7"/>
  <c r="C6990" i="7"/>
  <c r="C6989" i="7"/>
  <c r="C6988" i="7"/>
  <c r="C6987" i="7"/>
  <c r="C6986" i="7"/>
  <c r="C6985" i="7"/>
  <c r="C6984" i="7"/>
  <c r="C6983" i="7"/>
  <c r="C6982" i="7"/>
  <c r="C6981" i="7"/>
  <c r="C6980" i="7"/>
  <c r="C6979" i="7"/>
  <c r="C6978" i="7"/>
  <c r="C6977" i="7"/>
  <c r="C6976" i="7"/>
  <c r="C6975" i="7"/>
  <c r="C6974" i="7"/>
  <c r="C6973" i="7"/>
  <c r="C6972" i="7"/>
  <c r="C6971" i="7"/>
  <c r="C6970" i="7"/>
  <c r="C6969" i="7"/>
  <c r="C6968" i="7"/>
  <c r="C6967" i="7"/>
  <c r="C6966" i="7"/>
  <c r="C6965" i="7"/>
  <c r="C6964" i="7"/>
  <c r="C6963" i="7"/>
  <c r="C6962" i="7"/>
  <c r="C6961" i="7"/>
  <c r="C6960" i="7"/>
  <c r="C6959" i="7"/>
  <c r="C6958" i="7"/>
  <c r="C6957" i="7"/>
  <c r="C6956" i="7"/>
  <c r="C6955" i="7"/>
  <c r="C6954" i="7"/>
  <c r="C6953" i="7"/>
  <c r="C6952" i="7"/>
  <c r="C6951" i="7"/>
  <c r="C6950" i="7"/>
  <c r="C6949" i="7"/>
  <c r="C6948" i="7"/>
  <c r="C6947" i="7"/>
  <c r="C6946" i="7"/>
  <c r="C6945" i="7"/>
  <c r="C6944" i="7"/>
  <c r="C6943" i="7"/>
  <c r="C6942" i="7"/>
  <c r="C6941" i="7"/>
  <c r="C6940" i="7"/>
  <c r="C6939" i="7"/>
  <c r="C6938" i="7"/>
  <c r="C6937" i="7"/>
  <c r="C6936" i="7"/>
  <c r="C6935" i="7"/>
  <c r="C6934" i="7"/>
  <c r="C6933" i="7"/>
  <c r="C6932" i="7"/>
  <c r="C6931" i="7"/>
  <c r="C6930" i="7"/>
  <c r="C6929" i="7"/>
  <c r="C6928" i="7"/>
  <c r="C6927" i="7"/>
  <c r="C6926" i="7"/>
  <c r="C6925" i="7"/>
  <c r="C6924" i="7"/>
  <c r="C6923" i="7"/>
  <c r="C6922" i="7"/>
  <c r="C6921" i="7"/>
  <c r="C6920" i="7"/>
  <c r="C6919" i="7"/>
  <c r="C6918" i="7"/>
  <c r="C6917" i="7"/>
  <c r="C6916" i="7"/>
  <c r="C6915" i="7"/>
  <c r="C6914" i="7"/>
  <c r="C6913" i="7"/>
  <c r="C6912" i="7"/>
  <c r="C6911" i="7"/>
  <c r="C6910" i="7"/>
  <c r="C6909" i="7"/>
  <c r="C6908" i="7"/>
  <c r="C6907" i="7"/>
  <c r="C6906" i="7"/>
  <c r="C6905" i="7"/>
  <c r="C6904" i="7"/>
  <c r="C6903" i="7"/>
  <c r="C6902" i="7"/>
  <c r="C6901" i="7"/>
  <c r="C6900" i="7"/>
  <c r="C6899" i="7"/>
  <c r="C6898" i="7"/>
  <c r="C6897" i="7"/>
  <c r="C6896" i="7"/>
  <c r="C6895" i="7"/>
  <c r="C6894" i="7"/>
  <c r="C6893" i="7"/>
  <c r="C6892" i="7"/>
  <c r="C6891" i="7"/>
  <c r="C6890" i="7"/>
  <c r="C6889" i="7"/>
  <c r="C6888" i="7"/>
  <c r="C6887" i="7"/>
  <c r="C6886" i="7"/>
  <c r="C6885" i="7"/>
  <c r="C6884" i="7"/>
  <c r="C6883" i="7"/>
  <c r="C6882" i="7"/>
  <c r="C6881" i="7"/>
  <c r="C6880" i="7"/>
  <c r="C6879" i="7"/>
  <c r="C6878" i="7"/>
  <c r="C6877" i="7"/>
  <c r="C6876" i="7"/>
  <c r="C6875" i="7"/>
  <c r="C6874" i="7"/>
  <c r="C6873" i="7"/>
  <c r="C6872" i="7"/>
  <c r="C6871" i="7"/>
  <c r="C6870" i="7"/>
  <c r="C6869" i="7"/>
  <c r="C6868" i="7"/>
  <c r="C6867" i="7"/>
  <c r="C6866" i="7"/>
  <c r="C6865" i="7"/>
  <c r="C6864" i="7"/>
  <c r="C6863" i="7"/>
  <c r="C6862" i="7"/>
  <c r="C6861" i="7"/>
  <c r="C6860" i="7"/>
  <c r="C6859" i="7"/>
  <c r="C6858" i="7"/>
  <c r="C6857" i="7"/>
  <c r="C6856" i="7"/>
  <c r="C6855" i="7"/>
  <c r="C6854" i="7"/>
  <c r="C6853" i="7"/>
  <c r="C6852" i="7"/>
  <c r="C6851" i="7"/>
  <c r="C6850" i="7"/>
  <c r="C6849" i="7"/>
  <c r="C6848" i="7"/>
  <c r="C6847" i="7"/>
  <c r="C6846" i="7"/>
  <c r="C6845" i="7"/>
  <c r="C6844" i="7"/>
  <c r="C6843" i="7"/>
  <c r="C6842" i="7"/>
  <c r="C6841" i="7"/>
  <c r="C6840" i="7"/>
  <c r="C6839" i="7"/>
  <c r="C6838" i="7"/>
  <c r="C6837" i="7"/>
  <c r="C6836" i="7"/>
  <c r="C6835" i="7"/>
  <c r="C6834" i="7"/>
  <c r="C6833" i="7"/>
  <c r="C6832" i="7"/>
  <c r="C6831" i="7"/>
  <c r="C6830" i="7"/>
  <c r="C6829" i="7"/>
  <c r="C6828" i="7"/>
  <c r="C6827" i="7"/>
  <c r="C6826" i="7"/>
  <c r="C6825" i="7"/>
  <c r="C6824" i="7"/>
  <c r="C6823" i="7"/>
  <c r="C6822" i="7"/>
  <c r="C6821" i="7"/>
  <c r="C6820" i="7"/>
  <c r="C6819" i="7"/>
  <c r="C6818" i="7"/>
  <c r="C6817" i="7"/>
  <c r="C6816" i="7"/>
  <c r="C6815" i="7"/>
  <c r="C6814" i="7"/>
  <c r="C6813" i="7"/>
  <c r="C6812" i="7"/>
  <c r="C6811" i="7"/>
  <c r="C6810" i="7"/>
  <c r="C6809" i="7"/>
  <c r="C6808" i="7"/>
  <c r="C6807" i="7"/>
  <c r="C6806" i="7"/>
  <c r="C6805" i="7"/>
  <c r="C6804" i="7"/>
  <c r="C6803" i="7"/>
  <c r="C6802" i="7"/>
  <c r="C6801" i="7"/>
  <c r="C6800" i="7"/>
  <c r="C6799" i="7"/>
  <c r="C6798" i="7"/>
  <c r="C6797" i="7"/>
  <c r="C6796" i="7"/>
  <c r="C6795" i="7"/>
  <c r="C6794" i="7"/>
  <c r="C6793" i="7"/>
  <c r="C6792" i="7"/>
  <c r="C6791" i="7"/>
  <c r="C6790" i="7"/>
  <c r="C6789" i="7"/>
  <c r="C6788" i="7"/>
  <c r="C6787" i="7"/>
  <c r="C6786" i="7"/>
  <c r="C6785" i="7"/>
  <c r="C6784" i="7"/>
  <c r="C6783" i="7"/>
  <c r="C6782" i="7"/>
  <c r="C6781" i="7"/>
  <c r="C6780" i="7"/>
  <c r="C6779" i="7"/>
  <c r="C6778" i="7"/>
  <c r="C6777" i="7"/>
  <c r="C6776" i="7"/>
  <c r="C6775" i="7"/>
  <c r="C6774" i="7"/>
  <c r="C6773" i="7"/>
  <c r="C6772" i="7"/>
  <c r="C6771" i="7"/>
  <c r="C6770" i="7"/>
  <c r="C6769" i="7"/>
  <c r="C6768" i="7"/>
  <c r="C6767" i="7"/>
  <c r="C6766" i="7"/>
  <c r="C6765" i="7"/>
  <c r="C6764" i="7"/>
  <c r="C6763" i="7"/>
  <c r="C6762" i="7"/>
  <c r="C6761" i="7"/>
  <c r="C6760" i="7"/>
  <c r="C6759" i="7"/>
  <c r="C6758" i="7"/>
  <c r="C6757" i="7"/>
  <c r="C6756" i="7"/>
  <c r="C6755" i="7"/>
  <c r="C6754" i="7"/>
  <c r="C6753" i="7"/>
  <c r="C6752" i="7"/>
  <c r="C6751" i="7"/>
  <c r="C6750" i="7"/>
  <c r="C6749" i="7"/>
  <c r="C6748" i="7"/>
  <c r="C6747" i="7"/>
  <c r="C6746" i="7"/>
  <c r="C6745" i="7"/>
  <c r="C6744" i="7"/>
  <c r="C6743" i="7"/>
  <c r="C6742" i="7"/>
  <c r="C6741" i="7"/>
  <c r="C6740" i="7"/>
  <c r="C6739" i="7"/>
  <c r="C6738" i="7"/>
  <c r="C6737" i="7"/>
  <c r="C6736" i="7"/>
  <c r="C6735" i="7"/>
  <c r="C6734" i="7"/>
  <c r="C6733" i="7"/>
  <c r="C6732" i="7"/>
  <c r="C6731" i="7"/>
  <c r="C6730" i="7"/>
  <c r="C6729" i="7"/>
  <c r="C6728" i="7"/>
  <c r="C6727" i="7"/>
  <c r="C6726" i="7"/>
  <c r="C6725" i="7"/>
  <c r="C6724" i="7"/>
  <c r="C6723" i="7"/>
  <c r="C6722" i="7"/>
  <c r="C6721" i="7"/>
  <c r="C6720" i="7"/>
  <c r="C6719" i="7"/>
  <c r="C6718" i="7"/>
  <c r="C6717" i="7"/>
  <c r="C6716" i="7"/>
  <c r="C6715" i="7"/>
  <c r="C6714" i="7"/>
  <c r="C6713" i="7"/>
  <c r="C6712" i="7"/>
  <c r="C6711" i="7"/>
  <c r="C6710" i="7"/>
  <c r="C6709" i="7"/>
  <c r="C6708" i="7"/>
  <c r="C6707" i="7"/>
  <c r="C6706" i="7"/>
  <c r="C6705" i="7"/>
  <c r="C6704" i="7"/>
  <c r="C6703" i="7"/>
  <c r="C6702" i="7"/>
  <c r="C6701" i="7"/>
  <c r="C6700" i="7"/>
  <c r="C6699" i="7"/>
  <c r="C6698" i="7"/>
  <c r="C6697" i="7"/>
  <c r="C6696" i="7"/>
  <c r="C6695" i="7"/>
  <c r="C6694" i="7"/>
  <c r="C6693" i="7"/>
  <c r="C6692" i="7"/>
  <c r="C6691" i="7"/>
  <c r="C6690" i="7"/>
  <c r="C6689" i="7"/>
  <c r="C6688" i="7"/>
  <c r="C6687" i="7"/>
  <c r="C6686" i="7"/>
  <c r="C6685" i="7"/>
  <c r="C6684" i="7"/>
  <c r="C6683" i="7"/>
  <c r="C6682" i="7"/>
  <c r="C6681" i="7"/>
  <c r="C6680" i="7"/>
  <c r="C6679" i="7"/>
  <c r="C6678" i="7"/>
  <c r="C6677" i="7"/>
  <c r="C6676" i="7"/>
  <c r="C6675" i="7"/>
  <c r="C6674" i="7"/>
  <c r="C6673" i="7"/>
  <c r="C6672" i="7"/>
  <c r="C6671" i="7"/>
  <c r="C6670" i="7"/>
  <c r="C6669" i="7"/>
  <c r="C6668" i="7"/>
  <c r="C6667" i="7"/>
  <c r="C6666" i="7"/>
  <c r="C6665" i="7"/>
  <c r="C6664" i="7"/>
  <c r="C6663" i="7"/>
  <c r="C6662" i="7"/>
  <c r="C6661" i="7"/>
  <c r="C6660" i="7"/>
  <c r="C6659" i="7"/>
  <c r="C6658" i="7"/>
  <c r="C6657" i="7"/>
  <c r="C6656" i="7"/>
  <c r="C6655" i="7"/>
  <c r="C6654" i="7"/>
  <c r="C6653" i="7"/>
  <c r="C6652" i="7"/>
  <c r="C6651" i="7"/>
  <c r="C6650" i="7"/>
  <c r="C6649" i="7"/>
  <c r="C6648" i="7"/>
  <c r="C6647" i="7"/>
  <c r="C6646" i="7"/>
  <c r="C6645" i="7"/>
  <c r="C6644" i="7"/>
  <c r="C6643" i="7"/>
  <c r="C6642" i="7"/>
  <c r="C6641" i="7"/>
  <c r="C6640" i="7"/>
  <c r="C6639" i="7"/>
  <c r="C6638" i="7"/>
  <c r="C6637" i="7"/>
  <c r="C6636" i="7"/>
  <c r="C6635" i="7"/>
  <c r="C6634" i="7"/>
  <c r="C6633" i="7"/>
  <c r="C6632" i="7"/>
  <c r="C6631" i="7"/>
  <c r="C6630" i="7"/>
  <c r="C6629" i="7"/>
  <c r="C6628" i="7"/>
  <c r="C6627" i="7"/>
  <c r="C6626" i="7"/>
  <c r="C6625" i="7"/>
  <c r="C6624" i="7"/>
  <c r="C6623" i="7"/>
  <c r="C6622" i="7"/>
  <c r="C6621" i="7"/>
  <c r="C6620" i="7"/>
  <c r="C6619" i="7"/>
  <c r="C6618" i="7"/>
  <c r="C6617" i="7"/>
  <c r="C6616" i="7"/>
  <c r="C6615" i="7"/>
  <c r="C6614" i="7"/>
  <c r="C6613" i="7"/>
  <c r="C6612" i="7"/>
  <c r="C6611" i="7"/>
  <c r="C6610" i="7"/>
  <c r="C6609" i="7"/>
  <c r="C6608" i="7"/>
  <c r="C6607" i="7"/>
  <c r="C6606" i="7"/>
  <c r="C6605" i="7"/>
  <c r="C6604" i="7"/>
  <c r="C6603" i="7"/>
  <c r="C6602" i="7"/>
  <c r="C6601" i="7"/>
  <c r="C6600" i="7"/>
  <c r="C6599" i="7"/>
  <c r="C6598" i="7"/>
  <c r="C6597" i="7"/>
  <c r="C6596" i="7"/>
  <c r="C6595" i="7"/>
  <c r="C6594" i="7"/>
  <c r="C6593" i="7"/>
  <c r="C6592" i="7"/>
  <c r="C6591" i="7"/>
  <c r="C6590" i="7"/>
  <c r="C6589" i="7"/>
  <c r="C6588" i="7"/>
  <c r="C6587" i="7"/>
  <c r="C6586" i="7"/>
  <c r="C6585" i="7"/>
  <c r="C6584" i="7"/>
  <c r="C6583" i="7"/>
  <c r="C6582" i="7"/>
  <c r="C6581" i="7"/>
  <c r="C6580" i="7"/>
  <c r="C6579" i="7"/>
  <c r="C6578" i="7"/>
  <c r="C6577" i="7"/>
  <c r="C6576" i="7"/>
  <c r="C6575" i="7"/>
  <c r="C6574" i="7"/>
  <c r="C6573" i="7"/>
  <c r="C6572" i="7"/>
  <c r="C6571" i="7"/>
  <c r="C6570" i="7"/>
  <c r="C6569" i="7"/>
  <c r="C6568" i="7"/>
  <c r="C6567" i="7"/>
  <c r="C6566" i="7"/>
  <c r="C6565" i="7"/>
  <c r="C6564" i="7"/>
  <c r="C6563" i="7"/>
  <c r="C6562" i="7"/>
  <c r="C6561" i="7"/>
  <c r="C6560" i="7"/>
  <c r="C6559" i="7"/>
  <c r="C6558" i="7"/>
  <c r="C6557" i="7"/>
  <c r="C6556" i="7"/>
  <c r="C6555" i="7"/>
  <c r="C6554" i="7"/>
  <c r="C6553" i="7"/>
  <c r="C6552" i="7"/>
  <c r="C6551" i="7"/>
  <c r="C6550" i="7"/>
  <c r="C6549" i="7"/>
  <c r="C6548" i="7"/>
  <c r="C6547" i="7"/>
  <c r="C6546" i="7"/>
  <c r="C6545" i="7"/>
  <c r="C6544" i="7"/>
  <c r="C6543" i="7"/>
  <c r="C6542" i="7"/>
  <c r="C6541" i="7"/>
  <c r="C6540" i="7"/>
  <c r="C6539" i="7"/>
  <c r="C6538" i="7"/>
  <c r="C6537" i="7"/>
  <c r="C6536" i="7"/>
  <c r="C6535" i="7"/>
  <c r="C6534" i="7"/>
  <c r="C6533" i="7"/>
  <c r="C6532" i="7"/>
  <c r="C6531" i="7"/>
  <c r="C6530" i="7"/>
  <c r="C6529" i="7"/>
  <c r="C6528" i="7"/>
  <c r="C6527" i="7"/>
  <c r="C6526" i="7"/>
  <c r="C6525" i="7"/>
  <c r="C6524" i="7"/>
  <c r="C6523" i="7"/>
  <c r="C6522" i="7"/>
  <c r="C6521" i="7"/>
  <c r="C6520" i="7"/>
  <c r="C6519" i="7"/>
  <c r="C6518" i="7"/>
  <c r="C6517" i="7"/>
  <c r="C6516" i="7"/>
  <c r="C6515" i="7"/>
  <c r="C6514" i="7"/>
  <c r="C6513" i="7"/>
  <c r="C6512" i="7"/>
  <c r="C6511" i="7"/>
  <c r="C6510" i="7"/>
  <c r="C6509" i="7"/>
  <c r="C6508" i="7"/>
  <c r="C6507" i="7"/>
  <c r="C6506" i="7"/>
  <c r="C6505" i="7"/>
  <c r="C6504" i="7"/>
  <c r="C6503" i="7"/>
  <c r="C6502" i="7"/>
  <c r="C6501" i="7"/>
  <c r="C6500" i="7"/>
  <c r="C6499" i="7"/>
  <c r="C6498" i="7"/>
  <c r="C6497" i="7"/>
  <c r="C6496" i="7"/>
  <c r="C6495" i="7"/>
  <c r="C6494" i="7"/>
  <c r="C6493" i="7"/>
  <c r="C6492" i="7"/>
  <c r="C6491" i="7"/>
  <c r="C6490" i="7"/>
  <c r="C6489" i="7"/>
  <c r="C6488" i="7"/>
  <c r="C6487" i="7"/>
  <c r="C6486" i="7"/>
  <c r="C6485" i="7"/>
  <c r="C6484" i="7"/>
  <c r="C6483" i="7"/>
  <c r="C6482" i="7"/>
  <c r="C6481" i="7"/>
  <c r="C6480" i="7"/>
  <c r="C6479" i="7"/>
  <c r="C6478" i="7"/>
  <c r="C6477" i="7"/>
  <c r="C6476" i="7"/>
  <c r="C6475" i="7"/>
  <c r="C6474" i="7"/>
  <c r="C6473" i="7"/>
  <c r="C6472" i="7"/>
  <c r="C6471" i="7"/>
  <c r="C6470" i="7"/>
  <c r="C6469" i="7"/>
  <c r="C6468" i="7"/>
  <c r="C6467" i="7"/>
  <c r="C6466" i="7"/>
  <c r="C6465" i="7"/>
  <c r="C6464" i="7"/>
  <c r="C6463" i="7"/>
  <c r="C6462" i="7"/>
  <c r="C6461" i="7"/>
  <c r="C6460" i="7"/>
  <c r="C6459" i="7"/>
  <c r="C6458" i="7"/>
  <c r="C6457" i="7"/>
  <c r="C6456" i="7"/>
  <c r="C6455" i="7"/>
  <c r="C6454" i="7"/>
  <c r="C6453" i="7"/>
  <c r="C6452" i="7"/>
  <c r="C6451" i="7"/>
  <c r="C6450" i="7"/>
  <c r="C6449" i="7"/>
  <c r="C6448" i="7"/>
  <c r="C6447" i="7"/>
  <c r="C6446" i="7"/>
  <c r="C6445" i="7"/>
  <c r="C6444" i="7"/>
  <c r="C6443" i="7"/>
  <c r="C6442" i="7"/>
  <c r="C6441" i="7"/>
  <c r="C6440" i="7"/>
  <c r="C6439" i="7"/>
  <c r="C6438" i="7"/>
  <c r="C6437" i="7"/>
  <c r="C6436" i="7"/>
  <c r="C6435" i="7"/>
  <c r="C6434" i="7"/>
  <c r="C6433" i="7"/>
  <c r="C6432" i="7"/>
  <c r="C6431" i="7"/>
  <c r="C6430" i="7"/>
  <c r="C6429" i="7"/>
  <c r="C6428" i="7"/>
  <c r="C6427" i="7"/>
  <c r="C6426" i="7"/>
  <c r="C6425" i="7"/>
  <c r="C6424" i="7"/>
  <c r="C6423" i="7"/>
  <c r="C6422" i="7"/>
  <c r="C6421" i="7"/>
  <c r="C6420" i="7"/>
  <c r="C6419" i="7"/>
  <c r="C6418" i="7"/>
  <c r="C6417" i="7"/>
  <c r="C6416" i="7"/>
  <c r="C6415" i="7"/>
  <c r="C6414" i="7"/>
  <c r="C6413" i="7"/>
  <c r="C6412" i="7"/>
  <c r="C6411" i="7"/>
  <c r="C6410" i="7"/>
  <c r="C6409" i="7"/>
  <c r="C6408" i="7"/>
  <c r="C6407" i="7"/>
  <c r="C6406" i="7"/>
  <c r="C6405" i="7"/>
  <c r="C6404" i="7"/>
  <c r="C6403" i="7"/>
  <c r="C6402" i="7"/>
  <c r="C6401" i="7"/>
  <c r="C6400" i="7"/>
  <c r="C6399" i="7"/>
  <c r="C6398" i="7"/>
  <c r="C6397" i="7"/>
  <c r="C6396" i="7"/>
  <c r="C6395" i="7"/>
  <c r="C6394" i="7"/>
  <c r="C6393" i="7"/>
  <c r="C6392" i="7"/>
  <c r="C6391" i="7"/>
  <c r="C6390" i="7"/>
  <c r="C6389" i="7"/>
  <c r="C6388" i="7"/>
  <c r="C6387" i="7"/>
  <c r="C6386" i="7"/>
  <c r="C6385" i="7"/>
  <c r="C6384" i="7"/>
  <c r="C6383" i="7"/>
  <c r="C6382" i="7"/>
  <c r="C6381" i="7"/>
  <c r="C6380" i="7"/>
  <c r="C6379" i="7"/>
  <c r="C6378" i="7"/>
  <c r="C6377" i="7"/>
  <c r="C6376" i="7"/>
  <c r="C6375" i="7"/>
  <c r="C6374" i="7"/>
  <c r="C6373" i="7"/>
  <c r="C6372" i="7"/>
  <c r="C6371" i="7"/>
  <c r="C6370" i="7"/>
  <c r="C6369" i="7"/>
  <c r="C6368" i="7"/>
  <c r="C6367" i="7"/>
  <c r="C6366" i="7"/>
  <c r="C6365" i="7"/>
  <c r="C6364" i="7"/>
  <c r="C6363" i="7"/>
  <c r="C6362" i="7"/>
  <c r="C6361" i="7"/>
  <c r="C6360" i="7"/>
  <c r="C6359" i="7"/>
  <c r="C6358" i="7"/>
  <c r="C6357" i="7"/>
  <c r="C6356" i="7"/>
  <c r="C6355" i="7"/>
  <c r="C6354" i="7"/>
  <c r="C6353" i="7"/>
  <c r="C6352" i="7"/>
  <c r="C6351" i="7"/>
  <c r="C6350" i="7"/>
  <c r="C6349" i="7"/>
  <c r="C6348" i="7"/>
  <c r="C6347" i="7"/>
  <c r="C6346" i="7"/>
  <c r="C6345" i="7"/>
  <c r="C6344" i="7"/>
  <c r="C6343" i="7"/>
  <c r="C6342" i="7"/>
  <c r="C6341" i="7"/>
  <c r="C6340" i="7"/>
  <c r="C6339" i="7"/>
  <c r="C6338" i="7"/>
  <c r="C6337" i="7"/>
  <c r="C6336" i="7"/>
  <c r="C6335" i="7"/>
  <c r="C6334" i="7"/>
  <c r="C6333" i="7"/>
  <c r="C6332" i="7"/>
  <c r="C6331" i="7"/>
  <c r="C6330" i="7"/>
  <c r="C6329" i="7"/>
  <c r="C6328" i="7"/>
  <c r="C6327" i="7"/>
  <c r="C6326" i="7"/>
  <c r="C6325" i="7"/>
  <c r="C6324" i="7"/>
  <c r="C6323" i="7"/>
  <c r="C6322" i="7"/>
  <c r="C6321" i="7"/>
  <c r="C6320" i="7"/>
  <c r="C6319" i="7"/>
  <c r="C6318" i="7"/>
  <c r="C6317" i="7"/>
  <c r="C6316" i="7"/>
  <c r="C6315" i="7"/>
  <c r="C6314" i="7"/>
  <c r="C6313" i="7"/>
  <c r="C6312" i="7"/>
  <c r="C6311" i="7"/>
  <c r="C6310" i="7"/>
  <c r="C6309" i="7"/>
  <c r="C6308" i="7"/>
  <c r="C6307" i="7"/>
  <c r="C6306" i="7"/>
  <c r="C6305" i="7"/>
  <c r="C6304" i="7"/>
  <c r="C6303" i="7"/>
  <c r="C6302" i="7"/>
  <c r="C6301" i="7"/>
  <c r="C6300" i="7"/>
  <c r="C6299" i="7"/>
  <c r="C6298" i="7"/>
  <c r="C6297" i="7"/>
  <c r="C6296" i="7"/>
  <c r="C6295" i="7"/>
  <c r="C6294" i="7"/>
  <c r="C6293" i="7"/>
  <c r="C6292" i="7"/>
  <c r="C6291" i="7"/>
  <c r="C6290" i="7"/>
  <c r="C6289" i="7"/>
  <c r="C6288" i="7"/>
  <c r="C6287" i="7"/>
  <c r="C6286" i="7"/>
  <c r="C6285" i="7"/>
  <c r="C6284" i="7"/>
  <c r="C6283" i="7"/>
  <c r="C6282" i="7"/>
  <c r="C6281" i="7"/>
  <c r="C6280" i="7"/>
  <c r="C6279" i="7"/>
  <c r="C6278" i="7"/>
  <c r="C6277" i="7"/>
  <c r="C6276" i="7"/>
  <c r="C6275" i="7"/>
  <c r="C6274" i="7"/>
  <c r="C6273" i="7"/>
  <c r="C6272" i="7"/>
  <c r="C6271" i="7"/>
  <c r="C6270" i="7"/>
  <c r="C6269" i="7"/>
  <c r="C6268" i="7"/>
  <c r="C6267" i="7"/>
  <c r="C6266" i="7"/>
  <c r="C6265" i="7"/>
  <c r="C6264" i="7"/>
  <c r="C6263" i="7"/>
  <c r="C6262" i="7"/>
  <c r="C6261" i="7"/>
  <c r="C6260" i="7"/>
  <c r="C6259" i="7"/>
  <c r="C6258" i="7"/>
  <c r="C6257" i="7"/>
  <c r="C6256" i="7"/>
  <c r="C6255" i="7"/>
  <c r="C6254" i="7"/>
  <c r="C6253" i="7"/>
  <c r="C6252" i="7"/>
  <c r="C6251" i="7"/>
  <c r="C6250" i="7"/>
  <c r="C6249" i="7"/>
  <c r="C6248" i="7"/>
  <c r="C6247" i="7"/>
  <c r="C6246" i="7"/>
  <c r="C6245" i="7"/>
  <c r="C6244" i="7"/>
  <c r="C6243" i="7"/>
  <c r="C6242" i="7"/>
  <c r="C6241" i="7"/>
  <c r="C6240" i="7"/>
  <c r="C6239" i="7"/>
  <c r="C6238" i="7"/>
  <c r="C6237" i="7"/>
  <c r="C6236" i="7"/>
  <c r="C6235" i="7"/>
  <c r="C6234" i="7"/>
  <c r="C6233" i="7"/>
  <c r="C6232" i="7"/>
  <c r="C6231" i="7"/>
  <c r="C6230" i="7"/>
  <c r="C6229" i="7"/>
  <c r="C6228" i="7"/>
  <c r="C6227" i="7"/>
  <c r="C6226" i="7"/>
  <c r="C6225" i="7"/>
  <c r="C6224" i="7"/>
  <c r="C6223" i="7"/>
  <c r="C6222" i="7"/>
  <c r="C6221" i="7"/>
  <c r="C6220" i="7"/>
  <c r="C6219" i="7"/>
  <c r="C6218" i="7"/>
  <c r="C6217" i="7"/>
  <c r="C6216" i="7"/>
  <c r="C6215" i="7"/>
  <c r="C6214" i="7"/>
  <c r="C6213" i="7"/>
  <c r="C6212" i="7"/>
  <c r="C6211" i="7"/>
  <c r="C6210" i="7"/>
  <c r="C6209" i="7"/>
  <c r="C6208" i="7"/>
  <c r="C6207" i="7"/>
  <c r="C6206" i="7"/>
  <c r="C6205" i="7"/>
  <c r="C6204" i="7"/>
  <c r="C6203" i="7"/>
  <c r="C6202" i="7"/>
  <c r="C6201" i="7"/>
  <c r="C6200" i="7"/>
  <c r="C6199" i="7"/>
  <c r="C6198" i="7"/>
  <c r="C6197" i="7"/>
  <c r="C6196" i="7"/>
  <c r="C6195" i="7"/>
  <c r="C6194" i="7"/>
  <c r="C6193" i="7"/>
  <c r="C6192" i="7"/>
  <c r="C6191" i="7"/>
  <c r="C6190" i="7"/>
  <c r="C6189" i="7"/>
  <c r="C6188" i="7"/>
  <c r="C6187" i="7"/>
  <c r="C6186" i="7"/>
  <c r="C6185" i="7"/>
  <c r="C6184" i="7"/>
  <c r="C6183" i="7"/>
  <c r="C6182" i="7"/>
  <c r="C6181" i="7"/>
  <c r="C6180" i="7"/>
  <c r="C6179" i="7"/>
  <c r="C6178" i="7"/>
  <c r="C6177" i="7"/>
  <c r="C6176" i="7"/>
  <c r="C6175" i="7"/>
  <c r="C6174" i="7"/>
  <c r="C6173" i="7"/>
  <c r="C6172" i="7"/>
  <c r="C6171" i="7"/>
  <c r="C6170" i="7"/>
  <c r="C6169" i="7"/>
  <c r="C6168" i="7"/>
  <c r="C6167" i="7"/>
  <c r="C6166" i="7"/>
  <c r="C6165" i="7"/>
  <c r="C6164" i="7"/>
  <c r="C6163" i="7"/>
  <c r="C6162" i="7"/>
  <c r="C6161" i="7"/>
  <c r="C6160" i="7"/>
  <c r="C6159" i="7"/>
  <c r="C6158" i="7"/>
  <c r="C6157" i="7"/>
  <c r="C6156" i="7"/>
  <c r="C6155" i="7"/>
  <c r="C6154" i="7"/>
  <c r="C6153" i="7"/>
  <c r="C6152" i="7"/>
  <c r="C6151" i="7"/>
  <c r="C6150" i="7"/>
  <c r="C6149" i="7"/>
  <c r="C6148" i="7"/>
  <c r="C6147" i="7"/>
  <c r="C6146" i="7"/>
  <c r="C6145" i="7"/>
  <c r="C6144" i="7"/>
  <c r="C6143" i="7"/>
  <c r="C6142" i="7"/>
  <c r="C6141" i="7"/>
  <c r="C6140" i="7"/>
  <c r="C6139" i="7"/>
  <c r="C6138" i="7"/>
  <c r="C6137" i="7"/>
  <c r="C6136" i="7"/>
  <c r="C6135" i="7"/>
  <c r="C6134" i="7"/>
  <c r="C6133" i="7"/>
  <c r="C6132" i="7"/>
  <c r="C6131" i="7"/>
  <c r="C6130" i="7"/>
  <c r="C6129" i="7"/>
  <c r="C6128" i="7"/>
  <c r="C6127" i="7"/>
  <c r="C6126" i="7"/>
  <c r="C6125" i="7"/>
  <c r="C6124" i="7"/>
  <c r="C6123" i="7"/>
  <c r="C6122" i="7"/>
  <c r="C6121" i="7"/>
  <c r="C6120" i="7"/>
  <c r="C6119" i="7"/>
  <c r="C6118" i="7"/>
  <c r="C6117" i="7"/>
  <c r="C6116" i="7"/>
  <c r="C6115" i="7"/>
  <c r="C6114" i="7"/>
  <c r="C6113" i="7"/>
  <c r="C6112" i="7"/>
  <c r="C6111" i="7"/>
  <c r="C6110" i="7"/>
  <c r="C6109" i="7"/>
  <c r="C6108" i="7"/>
  <c r="C6107" i="7"/>
  <c r="C6106" i="7"/>
  <c r="C6105" i="7"/>
  <c r="C6104" i="7"/>
  <c r="C6103" i="7"/>
  <c r="C6102" i="7"/>
  <c r="C6101" i="7"/>
  <c r="C6100" i="7"/>
  <c r="C6099" i="7"/>
  <c r="C6098" i="7"/>
  <c r="C6097" i="7"/>
  <c r="C6096" i="7"/>
  <c r="C6095" i="7"/>
  <c r="C6094" i="7"/>
  <c r="C6093" i="7"/>
  <c r="C6092" i="7"/>
  <c r="C6091" i="7"/>
  <c r="C6090" i="7"/>
  <c r="C6089" i="7"/>
  <c r="C6088" i="7"/>
  <c r="C6087" i="7"/>
  <c r="C6086" i="7"/>
  <c r="C6085" i="7"/>
  <c r="C6084" i="7"/>
  <c r="C6083" i="7"/>
  <c r="C6082" i="7"/>
  <c r="C6081" i="7"/>
  <c r="C6080" i="7"/>
  <c r="C6079" i="7"/>
  <c r="C6078" i="7"/>
  <c r="C6077" i="7"/>
  <c r="C6076" i="7"/>
  <c r="C6075" i="7"/>
  <c r="C6074" i="7"/>
  <c r="C6073" i="7"/>
  <c r="C6072" i="7"/>
  <c r="C6071" i="7"/>
  <c r="C6070" i="7"/>
  <c r="C6069" i="7"/>
  <c r="C6068" i="7"/>
  <c r="C6067" i="7"/>
  <c r="C6066" i="7"/>
  <c r="C6065" i="7"/>
  <c r="C6064" i="7"/>
  <c r="C6063" i="7"/>
  <c r="C6062" i="7"/>
  <c r="C6061" i="7"/>
  <c r="C6060" i="7"/>
  <c r="C6059" i="7"/>
  <c r="C6058" i="7"/>
  <c r="C6057" i="7"/>
  <c r="C6056" i="7"/>
  <c r="C6055" i="7"/>
  <c r="C6054" i="7"/>
  <c r="C6053" i="7"/>
  <c r="C6052" i="7"/>
  <c r="C6051" i="7"/>
  <c r="C6050" i="7"/>
  <c r="C6049" i="7"/>
  <c r="C6048" i="7"/>
  <c r="C6047" i="7"/>
  <c r="C6046" i="7"/>
  <c r="C6045" i="7"/>
  <c r="C6044" i="7"/>
  <c r="C6043" i="7"/>
  <c r="C6042" i="7"/>
  <c r="C6041" i="7"/>
  <c r="C6040" i="7"/>
  <c r="C6039" i="7"/>
  <c r="C6038" i="7"/>
  <c r="C6037" i="7"/>
  <c r="C6036" i="7"/>
  <c r="C6035" i="7"/>
  <c r="C6034" i="7"/>
  <c r="C6033" i="7"/>
  <c r="C6032" i="7"/>
  <c r="C6031" i="7"/>
  <c r="C6030" i="7"/>
  <c r="C6029" i="7"/>
  <c r="C6028" i="7"/>
  <c r="C6027" i="7"/>
  <c r="C6026" i="7"/>
  <c r="C6025" i="7"/>
  <c r="C6024" i="7"/>
  <c r="C6023" i="7"/>
  <c r="C6022" i="7"/>
  <c r="C6021" i="7"/>
  <c r="C6020" i="7"/>
  <c r="C6019" i="7"/>
  <c r="C6018" i="7"/>
  <c r="C6017" i="7"/>
  <c r="C6016" i="7"/>
  <c r="C6015" i="7"/>
  <c r="C6014" i="7"/>
  <c r="C6013" i="7"/>
  <c r="C6012" i="7"/>
  <c r="C6011" i="7"/>
  <c r="C6010" i="7"/>
  <c r="C6009" i="7"/>
  <c r="C6008" i="7"/>
  <c r="C6007" i="7"/>
  <c r="C6006" i="7"/>
  <c r="C6005" i="7"/>
  <c r="C6004" i="7"/>
  <c r="C6003" i="7"/>
  <c r="C6002" i="7"/>
  <c r="C6001" i="7"/>
  <c r="C6000" i="7"/>
  <c r="C5999" i="7"/>
  <c r="C5998" i="7"/>
  <c r="C5997" i="7"/>
  <c r="C5996" i="7"/>
  <c r="C5995" i="7"/>
  <c r="C5994" i="7"/>
  <c r="C5993" i="7"/>
  <c r="C5992" i="7"/>
  <c r="C5991" i="7"/>
  <c r="C5990" i="7"/>
  <c r="C5989" i="7"/>
  <c r="C5988" i="7"/>
  <c r="C5987" i="7"/>
  <c r="C5986" i="7"/>
  <c r="C5985" i="7"/>
  <c r="C5984" i="7"/>
  <c r="C5983" i="7"/>
  <c r="C5982" i="7"/>
  <c r="C5981" i="7"/>
  <c r="C5980" i="7"/>
  <c r="C5979" i="7"/>
  <c r="C5978" i="7"/>
  <c r="C5977" i="7"/>
  <c r="C5976" i="7"/>
  <c r="C5975" i="7"/>
  <c r="C5974" i="7"/>
  <c r="C5973" i="7"/>
  <c r="C5972" i="7"/>
  <c r="C5971" i="7"/>
  <c r="C5970" i="7"/>
  <c r="C5969" i="7"/>
  <c r="C5968" i="7"/>
  <c r="C5967" i="7"/>
  <c r="C5966" i="7"/>
  <c r="C5965" i="7"/>
  <c r="C5964" i="7"/>
  <c r="C5963" i="7"/>
  <c r="C5962" i="7"/>
  <c r="C5961" i="7"/>
  <c r="C5960" i="7"/>
  <c r="C5959" i="7"/>
  <c r="C5958" i="7"/>
  <c r="C5957" i="7"/>
  <c r="C5956" i="7"/>
  <c r="C5955" i="7"/>
  <c r="C5954" i="7"/>
  <c r="C5953" i="7"/>
  <c r="C5952" i="7"/>
  <c r="C5951" i="7"/>
  <c r="C5950" i="7"/>
  <c r="C5949" i="7"/>
  <c r="C5948" i="7"/>
  <c r="C5947" i="7"/>
  <c r="C5946" i="7"/>
  <c r="C5945" i="7"/>
  <c r="C5944" i="7"/>
  <c r="C5943" i="7"/>
  <c r="C5942" i="7"/>
  <c r="C5941" i="7"/>
  <c r="C5940" i="7"/>
  <c r="C5939" i="7"/>
  <c r="C5938" i="7"/>
  <c r="C5937" i="7"/>
  <c r="C5936" i="7"/>
  <c r="C5935" i="7"/>
  <c r="C5934" i="7"/>
  <c r="C5933" i="7"/>
  <c r="C5932" i="7"/>
  <c r="C5931" i="7"/>
  <c r="C5930" i="7"/>
  <c r="C5929" i="7"/>
  <c r="C5928" i="7"/>
  <c r="C5927" i="7"/>
  <c r="C5926" i="7"/>
  <c r="C5925" i="7"/>
  <c r="C5924" i="7"/>
  <c r="C5923" i="7"/>
  <c r="C5922" i="7"/>
  <c r="C5921" i="7"/>
  <c r="C5920" i="7"/>
  <c r="C5919" i="7"/>
  <c r="C5918" i="7"/>
  <c r="C5917" i="7"/>
  <c r="C5916" i="7"/>
  <c r="C5915" i="7"/>
  <c r="C5914" i="7"/>
  <c r="C5913" i="7"/>
  <c r="C5912" i="7"/>
  <c r="C5911" i="7"/>
  <c r="C5910" i="7"/>
  <c r="C5909" i="7"/>
  <c r="C5908" i="7"/>
  <c r="C5907" i="7"/>
  <c r="C5906" i="7"/>
  <c r="C5905" i="7"/>
  <c r="C5904" i="7"/>
  <c r="C5903" i="7"/>
  <c r="C5902" i="7"/>
  <c r="C5901" i="7"/>
  <c r="C5900" i="7"/>
  <c r="C5899" i="7"/>
  <c r="C5898" i="7"/>
  <c r="C5897" i="7"/>
  <c r="C5896" i="7"/>
  <c r="C5895" i="7"/>
  <c r="C5894" i="7"/>
  <c r="C5893" i="7"/>
  <c r="C5892" i="7"/>
  <c r="C5891" i="7"/>
  <c r="C5890" i="7"/>
  <c r="C5889" i="7"/>
  <c r="C5888" i="7"/>
  <c r="C5887" i="7"/>
  <c r="C5886" i="7"/>
  <c r="C5885" i="7"/>
  <c r="C5884" i="7"/>
  <c r="C5883" i="7"/>
  <c r="C5882" i="7"/>
  <c r="C5881" i="7"/>
  <c r="C5880" i="7"/>
  <c r="C5879" i="7"/>
  <c r="C5878" i="7"/>
  <c r="C5877" i="7"/>
  <c r="C5876" i="7"/>
  <c r="C5875" i="7"/>
  <c r="C5874" i="7"/>
  <c r="C5873" i="7"/>
  <c r="C5872" i="7"/>
  <c r="C5871" i="7"/>
  <c r="C5870" i="7"/>
  <c r="C5869" i="7"/>
  <c r="C5868" i="7"/>
  <c r="C5867" i="7"/>
  <c r="C5866" i="7"/>
  <c r="C5865" i="7"/>
  <c r="C5864" i="7"/>
  <c r="C5863" i="7"/>
  <c r="C5862" i="7"/>
  <c r="C5861" i="7"/>
  <c r="C5860" i="7"/>
  <c r="C5859" i="7"/>
  <c r="C5858" i="7"/>
  <c r="C5857" i="7"/>
  <c r="C5856" i="7"/>
  <c r="C5855" i="7"/>
  <c r="C5854" i="7"/>
  <c r="C5853" i="7"/>
  <c r="C5852" i="7"/>
  <c r="C5851" i="7"/>
  <c r="C5850" i="7"/>
  <c r="C5849" i="7"/>
  <c r="C5848" i="7"/>
  <c r="C5847" i="7"/>
  <c r="C5846" i="7"/>
  <c r="C5845" i="7"/>
  <c r="C5844" i="7"/>
  <c r="C5843" i="7"/>
  <c r="C5842" i="7"/>
  <c r="C5841" i="7"/>
  <c r="C5840" i="7"/>
  <c r="C5839" i="7"/>
  <c r="C5838" i="7"/>
  <c r="C5837" i="7"/>
  <c r="C5836" i="7"/>
  <c r="C5835" i="7"/>
  <c r="C5834" i="7"/>
  <c r="C5833" i="7"/>
  <c r="C5832" i="7"/>
  <c r="C5831" i="7"/>
  <c r="C5830" i="7"/>
  <c r="C5829" i="7"/>
  <c r="C5828" i="7"/>
  <c r="C5827" i="7"/>
  <c r="C5826" i="7"/>
  <c r="C5825" i="7"/>
  <c r="C5824" i="7"/>
  <c r="C5823" i="7"/>
  <c r="C5822" i="7"/>
  <c r="C5821" i="7"/>
  <c r="C5820" i="7"/>
  <c r="C5819" i="7"/>
  <c r="C5818" i="7"/>
  <c r="C5817" i="7"/>
  <c r="C5816" i="7"/>
  <c r="C5815" i="7"/>
  <c r="C5814" i="7"/>
  <c r="C5813" i="7"/>
  <c r="C5812" i="7"/>
  <c r="C5811" i="7"/>
  <c r="C5810" i="7"/>
  <c r="C5809" i="7"/>
  <c r="C5808" i="7"/>
  <c r="C5807" i="7"/>
  <c r="C5806" i="7"/>
  <c r="C5805" i="7"/>
  <c r="C5804" i="7"/>
  <c r="C5803" i="7"/>
  <c r="C5802" i="7"/>
  <c r="C5801" i="7"/>
  <c r="C5800" i="7"/>
  <c r="C5799" i="7"/>
  <c r="C5798" i="7"/>
  <c r="C5797" i="7"/>
  <c r="C5796" i="7"/>
  <c r="C5795" i="7"/>
  <c r="C5794" i="7"/>
  <c r="C5793" i="7"/>
  <c r="C5792" i="7"/>
  <c r="C5791" i="7"/>
  <c r="C5790" i="7"/>
  <c r="C5789" i="7"/>
  <c r="C5788" i="7"/>
  <c r="C5787" i="7"/>
  <c r="C5786" i="7"/>
  <c r="C5785" i="7"/>
  <c r="C5784" i="7"/>
  <c r="C5783" i="7"/>
  <c r="C5782" i="7"/>
  <c r="C5781" i="7"/>
  <c r="C5780" i="7"/>
  <c r="C5779" i="7"/>
  <c r="C5778" i="7"/>
  <c r="C5777" i="7"/>
  <c r="C5776" i="7"/>
  <c r="C5775" i="7"/>
  <c r="C5774" i="7"/>
  <c r="C5773" i="7"/>
  <c r="C5772" i="7"/>
  <c r="C5771" i="7"/>
  <c r="C5770" i="7"/>
  <c r="C5769" i="7"/>
  <c r="C5768" i="7"/>
  <c r="C5767" i="7"/>
  <c r="C5766" i="7"/>
  <c r="C5765" i="7"/>
  <c r="C5764" i="7"/>
  <c r="C5763" i="7"/>
  <c r="C5762" i="7"/>
  <c r="C5761" i="7"/>
  <c r="C5760" i="7"/>
  <c r="C5759" i="7"/>
  <c r="C5758" i="7"/>
  <c r="C5757" i="7"/>
  <c r="C5756" i="7"/>
  <c r="C5755" i="7"/>
  <c r="C5754" i="7"/>
  <c r="C5753" i="7"/>
  <c r="C5752" i="7"/>
  <c r="C5751" i="7"/>
  <c r="C5750" i="7"/>
  <c r="C5749" i="7"/>
  <c r="C5748" i="7"/>
  <c r="C5747" i="7"/>
  <c r="C5746" i="7"/>
  <c r="C5745" i="7"/>
  <c r="C5744" i="7"/>
  <c r="C5743" i="7"/>
  <c r="C5742" i="7"/>
  <c r="C5741" i="7"/>
  <c r="C5740" i="7"/>
  <c r="C5739" i="7"/>
  <c r="C5738" i="7"/>
  <c r="C5737" i="7"/>
  <c r="C5736" i="7"/>
  <c r="C5735" i="7"/>
  <c r="C5734" i="7"/>
  <c r="C5733" i="7"/>
  <c r="C5732" i="7"/>
  <c r="C5731" i="7"/>
  <c r="C5730" i="7"/>
  <c r="C5729" i="7"/>
  <c r="C5728" i="7"/>
  <c r="C5727" i="7"/>
  <c r="C5726" i="7"/>
  <c r="C5725" i="7"/>
  <c r="C5724" i="7"/>
  <c r="C5723" i="7"/>
  <c r="C5722" i="7"/>
  <c r="C5721" i="7"/>
  <c r="C5720" i="7"/>
  <c r="C5719" i="7"/>
  <c r="C5718" i="7"/>
  <c r="C5717" i="7"/>
  <c r="C5716" i="7"/>
  <c r="C5715" i="7"/>
  <c r="C5714" i="7"/>
  <c r="C5713" i="7"/>
  <c r="C5712" i="7"/>
  <c r="C5711" i="7"/>
  <c r="C5710" i="7"/>
  <c r="C5709" i="7"/>
  <c r="C5708" i="7"/>
  <c r="C5707" i="7"/>
  <c r="C5706" i="7"/>
  <c r="C5705" i="7"/>
  <c r="C5704" i="7"/>
  <c r="C5703" i="7"/>
  <c r="C5702" i="7"/>
  <c r="C5701" i="7"/>
  <c r="C5700" i="7"/>
  <c r="C5699" i="7"/>
  <c r="C5698" i="7"/>
  <c r="C5697" i="7"/>
  <c r="C5696" i="7"/>
  <c r="C5695" i="7"/>
  <c r="C5694" i="7"/>
  <c r="C5693" i="7"/>
  <c r="C5692" i="7"/>
  <c r="C5691" i="7"/>
  <c r="C5690" i="7"/>
  <c r="C5689" i="7"/>
  <c r="C5688" i="7"/>
  <c r="C5687" i="7"/>
  <c r="C5686" i="7"/>
  <c r="C5685" i="7"/>
  <c r="C5684" i="7"/>
  <c r="C5683" i="7"/>
  <c r="C5682" i="7"/>
  <c r="C5681" i="7"/>
  <c r="C5680" i="7"/>
  <c r="C5679" i="7"/>
  <c r="C5678" i="7"/>
  <c r="C5677" i="7"/>
  <c r="C5676" i="7"/>
  <c r="C5675" i="7"/>
  <c r="C5674" i="7"/>
  <c r="C5673" i="7"/>
  <c r="C5672" i="7"/>
  <c r="C5671" i="7"/>
  <c r="C5670" i="7"/>
  <c r="C5669" i="7"/>
  <c r="C5668" i="7"/>
  <c r="C5667" i="7"/>
  <c r="C5666" i="7"/>
  <c r="C5665" i="7"/>
  <c r="C5664" i="7"/>
  <c r="C5663" i="7"/>
  <c r="C5662" i="7"/>
  <c r="C5661" i="7"/>
  <c r="C5660" i="7"/>
  <c r="C5659" i="7"/>
  <c r="C5658" i="7"/>
  <c r="C5657" i="7"/>
  <c r="C5656" i="7"/>
  <c r="C5655" i="7"/>
  <c r="C5654" i="7"/>
  <c r="C5653" i="7"/>
  <c r="C5652" i="7"/>
  <c r="C5651" i="7"/>
  <c r="C5650" i="7"/>
  <c r="C5649" i="7"/>
  <c r="C5648" i="7"/>
  <c r="C5647" i="7"/>
  <c r="C5646" i="7"/>
  <c r="C5645" i="7"/>
  <c r="C5644" i="7"/>
  <c r="C5643" i="7"/>
  <c r="C5642" i="7"/>
  <c r="C5641" i="7"/>
  <c r="C5640" i="7"/>
  <c r="C5639" i="7"/>
  <c r="C5638" i="7"/>
  <c r="C5637" i="7"/>
  <c r="C5636" i="7"/>
  <c r="C5635" i="7"/>
  <c r="C5634" i="7"/>
  <c r="C5633" i="7"/>
  <c r="C5632" i="7"/>
  <c r="C5631" i="7"/>
  <c r="C5630" i="7"/>
  <c r="C5629" i="7"/>
  <c r="C5628" i="7"/>
  <c r="C5627" i="7"/>
  <c r="C5626" i="7"/>
  <c r="C5625" i="7"/>
  <c r="C5624" i="7"/>
  <c r="C5623" i="7"/>
  <c r="C5622" i="7"/>
  <c r="C5621" i="7"/>
  <c r="C5620" i="7"/>
  <c r="C5619" i="7"/>
  <c r="C5618" i="7"/>
  <c r="C5617" i="7"/>
  <c r="C5616" i="7"/>
  <c r="C5615" i="7"/>
  <c r="C5614" i="7"/>
  <c r="C5613" i="7"/>
  <c r="C5612" i="7"/>
  <c r="C5611" i="7"/>
  <c r="C5610" i="7"/>
  <c r="C5609" i="7"/>
  <c r="C5608" i="7"/>
  <c r="C5607" i="7"/>
  <c r="C5606" i="7"/>
  <c r="C5605" i="7"/>
  <c r="C5604" i="7"/>
  <c r="C5603" i="7"/>
  <c r="C5602" i="7"/>
  <c r="C5601" i="7"/>
  <c r="C5600" i="7"/>
  <c r="C5599" i="7"/>
  <c r="C5598" i="7"/>
  <c r="C5597" i="7"/>
  <c r="C5596" i="7"/>
  <c r="C5595" i="7"/>
  <c r="C5594" i="7"/>
  <c r="C5593" i="7"/>
  <c r="C5592" i="7"/>
  <c r="C5591" i="7"/>
  <c r="C5590" i="7"/>
  <c r="C5589" i="7"/>
  <c r="C5588" i="7"/>
  <c r="C5587" i="7"/>
  <c r="C5586" i="7"/>
  <c r="C5585" i="7"/>
  <c r="C5584" i="7"/>
  <c r="C5583" i="7"/>
  <c r="C5582" i="7"/>
  <c r="C5581" i="7"/>
  <c r="C5580" i="7"/>
  <c r="C5579" i="7"/>
  <c r="C5578" i="7"/>
  <c r="C5577" i="7"/>
  <c r="C5576" i="7"/>
  <c r="C5575" i="7"/>
  <c r="C5574" i="7"/>
  <c r="C5573" i="7"/>
  <c r="C5572" i="7"/>
  <c r="C5571" i="7"/>
  <c r="C5570" i="7"/>
  <c r="C5569" i="7"/>
  <c r="C5568" i="7"/>
  <c r="C5567" i="7"/>
  <c r="C5566" i="7"/>
  <c r="C5565" i="7"/>
  <c r="C5564" i="7"/>
  <c r="C5563" i="7"/>
  <c r="C5562" i="7"/>
  <c r="C5561" i="7"/>
  <c r="C5560" i="7"/>
  <c r="C5559" i="7"/>
  <c r="C5558" i="7"/>
  <c r="C5557" i="7"/>
  <c r="C5556" i="7"/>
  <c r="C5555" i="7"/>
  <c r="C5554" i="7"/>
  <c r="C5553" i="7"/>
  <c r="C5552" i="7"/>
  <c r="C5551" i="7"/>
  <c r="C5550" i="7"/>
  <c r="C5549" i="7"/>
  <c r="C5548" i="7"/>
  <c r="C5547" i="7"/>
  <c r="C5546" i="7"/>
  <c r="C5545" i="7"/>
  <c r="C5544" i="7"/>
  <c r="C5543" i="7"/>
  <c r="C5542" i="7"/>
  <c r="C5541" i="7"/>
  <c r="C5540" i="7"/>
  <c r="C5539" i="7"/>
  <c r="C5538" i="7"/>
  <c r="C5537" i="7"/>
  <c r="C5536" i="7"/>
  <c r="C5535" i="7"/>
  <c r="C5534" i="7"/>
  <c r="C5533" i="7"/>
  <c r="C5532" i="7"/>
  <c r="C5531" i="7"/>
  <c r="C5530" i="7"/>
  <c r="C5529" i="7"/>
  <c r="C5528" i="7"/>
  <c r="C5527" i="7"/>
  <c r="C5526" i="7"/>
  <c r="C5525" i="7"/>
  <c r="C5524" i="7"/>
  <c r="C5523" i="7"/>
  <c r="C5522" i="7"/>
  <c r="C5521" i="7"/>
  <c r="C5520" i="7"/>
  <c r="C5519" i="7"/>
  <c r="C5518" i="7"/>
  <c r="C5517" i="7"/>
  <c r="C5516" i="7"/>
  <c r="C5515" i="7"/>
  <c r="C5514" i="7"/>
  <c r="C5513" i="7"/>
  <c r="C5512" i="7"/>
  <c r="C5511" i="7"/>
  <c r="C5510" i="7"/>
  <c r="C5509" i="7"/>
  <c r="C5508" i="7"/>
  <c r="C5507" i="7"/>
  <c r="C5506" i="7"/>
  <c r="C5505" i="7"/>
  <c r="C5504" i="7"/>
  <c r="C5503" i="7"/>
  <c r="C5502" i="7"/>
  <c r="C5501" i="7"/>
  <c r="C5500" i="7"/>
  <c r="C5499" i="7"/>
  <c r="C5498" i="7"/>
  <c r="C5497" i="7"/>
  <c r="C5496" i="7"/>
  <c r="C5495" i="7"/>
  <c r="C5494" i="7"/>
  <c r="C5493" i="7"/>
  <c r="C5492" i="7"/>
  <c r="C5491" i="7"/>
  <c r="C5490" i="7"/>
  <c r="C5489" i="7"/>
  <c r="C5488" i="7"/>
  <c r="C5487" i="7"/>
  <c r="C5486" i="7"/>
  <c r="C5485" i="7"/>
  <c r="C5484" i="7"/>
  <c r="C5483" i="7"/>
  <c r="C5482" i="7"/>
  <c r="C5481" i="7"/>
  <c r="C5480" i="7"/>
  <c r="C5479" i="7"/>
  <c r="C5478" i="7"/>
  <c r="C5477" i="7"/>
  <c r="C5476" i="7"/>
  <c r="C5475" i="7"/>
  <c r="C5474" i="7"/>
  <c r="C5473" i="7"/>
  <c r="C5472" i="7"/>
  <c r="C5471" i="7"/>
  <c r="C5470" i="7"/>
  <c r="C5469" i="7"/>
  <c r="C5468" i="7"/>
  <c r="C5467" i="7"/>
  <c r="C5466" i="7"/>
  <c r="C5465" i="7"/>
  <c r="C5464" i="7"/>
  <c r="C5463" i="7"/>
  <c r="C5462" i="7"/>
  <c r="C5461" i="7"/>
  <c r="C5460" i="7"/>
  <c r="C5459" i="7"/>
  <c r="C5458" i="7"/>
  <c r="C5457" i="7"/>
  <c r="C5456" i="7"/>
  <c r="C5455" i="7"/>
  <c r="C5454" i="7"/>
  <c r="C5453" i="7"/>
  <c r="C5452" i="7"/>
  <c r="C5451" i="7"/>
  <c r="C5450" i="7"/>
  <c r="C5449" i="7"/>
  <c r="C5448" i="7"/>
  <c r="C5447" i="7"/>
  <c r="C5446" i="7"/>
  <c r="C5445" i="7"/>
  <c r="C5444" i="7"/>
  <c r="C5443" i="7"/>
  <c r="C5442" i="7"/>
  <c r="C5441" i="7"/>
  <c r="C5440" i="7"/>
  <c r="C5439" i="7"/>
  <c r="C5438" i="7"/>
  <c r="C5437" i="7"/>
  <c r="C5436" i="7"/>
  <c r="C5435" i="7"/>
  <c r="C5434" i="7"/>
  <c r="C5433" i="7"/>
  <c r="C5432" i="7"/>
  <c r="C5431" i="7"/>
  <c r="C5430" i="7"/>
  <c r="C5429" i="7"/>
  <c r="C5428" i="7"/>
  <c r="C5427" i="7"/>
  <c r="C5426" i="7"/>
  <c r="C5425" i="7"/>
  <c r="C5424" i="7"/>
  <c r="C5423" i="7"/>
  <c r="C5422" i="7"/>
  <c r="C5421" i="7"/>
  <c r="C5420" i="7"/>
  <c r="C5419" i="7"/>
  <c r="C5418" i="7"/>
  <c r="C5417" i="7"/>
  <c r="C5416" i="7"/>
  <c r="C5415" i="7"/>
  <c r="C5414" i="7"/>
  <c r="C5413" i="7"/>
  <c r="C5412" i="7"/>
  <c r="C5411" i="7"/>
  <c r="C5410" i="7"/>
  <c r="C5409" i="7"/>
  <c r="C5408" i="7"/>
  <c r="C5407" i="7"/>
  <c r="C5406" i="7"/>
  <c r="C5405" i="7"/>
  <c r="C5404" i="7"/>
  <c r="C5403" i="7"/>
  <c r="C5402" i="7"/>
  <c r="C5401" i="7"/>
  <c r="C5400" i="7"/>
  <c r="C5399" i="7"/>
  <c r="C5398" i="7"/>
  <c r="C5397" i="7"/>
  <c r="C5396" i="7"/>
  <c r="C5395" i="7"/>
  <c r="C5394" i="7"/>
  <c r="C5393" i="7"/>
  <c r="C5392" i="7"/>
  <c r="C5391" i="7"/>
  <c r="C5390" i="7"/>
  <c r="C5389" i="7"/>
  <c r="C5388" i="7"/>
  <c r="C5387" i="7"/>
  <c r="C5386" i="7"/>
  <c r="C5385" i="7"/>
  <c r="C5384" i="7"/>
  <c r="C5383" i="7"/>
  <c r="C5382" i="7"/>
  <c r="C5381" i="7"/>
  <c r="C5380" i="7"/>
  <c r="C5379" i="7"/>
  <c r="C5378" i="7"/>
  <c r="C5377" i="7"/>
  <c r="C5376" i="7"/>
  <c r="C5375" i="7"/>
  <c r="C5374" i="7"/>
  <c r="C5373" i="7"/>
  <c r="C5372" i="7"/>
  <c r="C5371" i="7"/>
  <c r="C5370" i="7"/>
  <c r="C5369" i="7"/>
  <c r="C5368" i="7"/>
  <c r="C5367" i="7"/>
  <c r="C5366" i="7"/>
  <c r="C5365" i="7"/>
  <c r="C5364" i="7"/>
  <c r="C5363" i="7"/>
  <c r="C5362" i="7"/>
  <c r="C5361" i="7"/>
  <c r="C5360" i="7"/>
  <c r="C5359" i="7"/>
  <c r="C5358" i="7"/>
  <c r="C5357" i="7"/>
  <c r="C5356" i="7"/>
  <c r="C5355" i="7"/>
  <c r="C5354" i="7"/>
  <c r="C5353" i="7"/>
  <c r="C5352" i="7"/>
  <c r="C5351" i="7"/>
  <c r="C5350" i="7"/>
  <c r="C5349" i="7"/>
  <c r="C5348" i="7"/>
  <c r="C5347" i="7"/>
  <c r="C5346" i="7"/>
  <c r="C5345" i="7"/>
  <c r="C5344" i="7"/>
  <c r="C5343" i="7"/>
  <c r="C5342" i="7"/>
  <c r="C5341" i="7"/>
  <c r="C5340" i="7"/>
  <c r="C5339" i="7"/>
  <c r="C5338" i="7"/>
  <c r="C5337" i="7"/>
  <c r="C5336" i="7"/>
  <c r="C5335" i="7"/>
  <c r="C5334" i="7"/>
  <c r="C5333" i="7"/>
  <c r="C5332" i="7"/>
  <c r="C5331" i="7"/>
  <c r="C5330" i="7"/>
  <c r="C5329" i="7"/>
  <c r="C5328" i="7"/>
  <c r="C5327" i="7"/>
  <c r="C5326" i="7"/>
  <c r="C5325" i="7"/>
  <c r="C5324" i="7"/>
  <c r="C5323" i="7"/>
  <c r="C5322" i="7"/>
  <c r="C5321" i="7"/>
  <c r="C5320" i="7"/>
  <c r="C5319" i="7"/>
  <c r="C5318" i="7"/>
  <c r="C5317" i="7"/>
  <c r="C5316" i="7"/>
  <c r="C5315" i="7"/>
  <c r="C5314" i="7"/>
  <c r="C5313" i="7"/>
  <c r="C5312" i="7"/>
  <c r="C5311" i="7"/>
  <c r="C5310" i="7"/>
  <c r="C5309" i="7"/>
  <c r="C5308" i="7"/>
  <c r="C5307" i="7"/>
  <c r="C5306" i="7"/>
  <c r="C5305" i="7"/>
  <c r="C5304" i="7"/>
  <c r="C5303" i="7"/>
  <c r="C5302" i="7"/>
  <c r="C5301" i="7"/>
  <c r="C5300" i="7"/>
  <c r="C5299" i="7"/>
  <c r="C5298" i="7"/>
  <c r="C5297" i="7"/>
  <c r="C5296" i="7"/>
  <c r="C5295" i="7"/>
  <c r="C5294" i="7"/>
  <c r="C5293" i="7"/>
  <c r="C5292" i="7"/>
  <c r="C5291" i="7"/>
  <c r="C5290" i="7"/>
  <c r="C5289" i="7"/>
  <c r="C5288" i="7"/>
  <c r="C5287" i="7"/>
  <c r="C5286" i="7"/>
  <c r="C5285" i="7"/>
  <c r="C5284" i="7"/>
  <c r="C5283" i="7"/>
  <c r="C5282" i="7"/>
  <c r="C5281" i="7"/>
  <c r="C5280" i="7"/>
  <c r="C5279" i="7"/>
  <c r="C5278" i="7"/>
  <c r="C5277" i="7"/>
  <c r="C5276" i="7"/>
  <c r="C5275" i="7"/>
  <c r="C5274" i="7"/>
  <c r="C5273" i="7"/>
  <c r="C5272" i="7"/>
  <c r="C5271" i="7"/>
  <c r="C5270" i="7"/>
  <c r="C5269" i="7"/>
  <c r="C5268" i="7"/>
  <c r="C5267" i="7"/>
  <c r="C5266" i="7"/>
  <c r="C5265" i="7"/>
  <c r="C5264" i="7"/>
  <c r="C5263" i="7"/>
  <c r="C5262" i="7"/>
  <c r="C5261" i="7"/>
  <c r="C5260" i="7"/>
  <c r="C5259" i="7"/>
  <c r="C5258" i="7"/>
  <c r="C5257" i="7"/>
  <c r="C5256" i="7"/>
  <c r="C5255" i="7"/>
  <c r="C5254" i="7"/>
  <c r="C5253" i="7"/>
  <c r="C5252" i="7"/>
  <c r="C5251" i="7"/>
  <c r="C5250" i="7"/>
  <c r="C5249" i="7"/>
  <c r="C5248" i="7"/>
  <c r="C5247" i="7"/>
  <c r="C5246" i="7"/>
  <c r="C5245" i="7"/>
  <c r="C5244" i="7"/>
  <c r="C5243" i="7"/>
  <c r="C5242" i="7"/>
  <c r="C5241" i="7"/>
  <c r="C5240" i="7"/>
  <c r="C5239" i="7"/>
  <c r="C5238" i="7"/>
  <c r="C5237" i="7"/>
  <c r="C5236" i="7"/>
  <c r="C5235" i="7"/>
  <c r="C5234" i="7"/>
  <c r="C5233" i="7"/>
  <c r="C5232" i="7"/>
  <c r="C5231" i="7"/>
  <c r="C5230" i="7"/>
  <c r="C5229" i="7"/>
  <c r="C5228" i="7"/>
  <c r="C5227" i="7"/>
  <c r="C5226" i="7"/>
  <c r="C5225" i="7"/>
  <c r="C5224" i="7"/>
  <c r="C5223" i="7"/>
  <c r="C5222" i="7"/>
  <c r="C5221" i="7"/>
  <c r="C5220" i="7"/>
  <c r="C5219" i="7"/>
  <c r="C5218" i="7"/>
  <c r="C5217" i="7"/>
  <c r="C5216" i="7"/>
  <c r="C5215" i="7"/>
  <c r="C5214" i="7"/>
  <c r="C5213" i="7"/>
  <c r="C5212" i="7"/>
  <c r="C5211" i="7"/>
  <c r="C5210" i="7"/>
  <c r="C5209" i="7"/>
  <c r="C5208" i="7"/>
  <c r="C5207" i="7"/>
  <c r="C5206" i="7"/>
  <c r="C5205" i="7"/>
  <c r="C5204" i="7"/>
  <c r="C5203" i="7"/>
  <c r="C5202" i="7"/>
  <c r="C5201" i="7"/>
  <c r="C5200" i="7"/>
  <c r="C5199" i="7"/>
  <c r="C5198" i="7"/>
  <c r="C5197" i="7"/>
  <c r="C5196" i="7"/>
  <c r="C5195" i="7"/>
  <c r="C5194" i="7"/>
  <c r="C5193" i="7"/>
  <c r="C5192" i="7"/>
  <c r="C5191" i="7"/>
  <c r="C5190" i="7"/>
  <c r="C5189" i="7"/>
  <c r="C5188" i="7"/>
  <c r="C5187" i="7"/>
  <c r="C5186" i="7"/>
  <c r="C5185" i="7"/>
  <c r="C5184" i="7"/>
  <c r="C5183" i="7"/>
  <c r="C5182" i="7"/>
  <c r="C5181" i="7"/>
  <c r="C5180" i="7"/>
  <c r="C5179" i="7"/>
  <c r="C5178" i="7"/>
  <c r="C5177" i="7"/>
  <c r="C5176" i="7"/>
  <c r="C5175" i="7"/>
  <c r="C5174" i="7"/>
  <c r="C5173" i="7"/>
  <c r="C5172" i="7"/>
  <c r="C5171" i="7"/>
  <c r="C5170" i="7"/>
  <c r="C5169" i="7"/>
  <c r="C5168" i="7"/>
  <c r="C5167" i="7"/>
  <c r="C5166" i="7"/>
  <c r="C5165" i="7"/>
  <c r="C5164" i="7"/>
  <c r="C5163" i="7"/>
  <c r="C5162" i="7"/>
  <c r="C5161" i="7"/>
  <c r="C5160" i="7"/>
  <c r="C5159" i="7"/>
  <c r="C5158" i="7"/>
  <c r="C5157" i="7"/>
  <c r="C5156" i="7"/>
  <c r="C5155" i="7"/>
  <c r="C5154" i="7"/>
  <c r="C5153" i="7"/>
  <c r="C5152" i="7"/>
  <c r="C5151" i="7"/>
  <c r="C5150" i="7"/>
  <c r="C5149" i="7"/>
  <c r="C5148" i="7"/>
  <c r="C5147" i="7"/>
  <c r="C5146" i="7"/>
  <c r="C5145" i="7"/>
  <c r="C5144" i="7"/>
  <c r="C5143" i="7"/>
  <c r="C5142" i="7"/>
  <c r="C5141" i="7"/>
  <c r="C5140" i="7"/>
  <c r="C5139" i="7"/>
  <c r="C5138" i="7"/>
  <c r="C5137" i="7"/>
  <c r="C5136" i="7"/>
  <c r="C5135" i="7"/>
  <c r="C5134" i="7"/>
  <c r="C5133" i="7"/>
  <c r="C5132" i="7"/>
  <c r="C5131" i="7"/>
  <c r="C5130" i="7"/>
  <c r="C5129" i="7"/>
  <c r="C5128" i="7"/>
  <c r="C5127" i="7"/>
  <c r="C5126" i="7"/>
  <c r="C5125" i="7"/>
  <c r="C5124" i="7"/>
  <c r="C5123" i="7"/>
  <c r="C5122" i="7"/>
  <c r="C5121" i="7"/>
  <c r="C5120" i="7"/>
  <c r="C5119" i="7"/>
  <c r="C5118" i="7"/>
  <c r="C5117" i="7"/>
  <c r="C5116" i="7"/>
  <c r="C5115" i="7"/>
  <c r="C5114" i="7"/>
  <c r="C5113" i="7"/>
  <c r="C5112" i="7"/>
  <c r="C5111" i="7"/>
  <c r="C5110" i="7"/>
  <c r="C5109" i="7"/>
  <c r="C5108" i="7"/>
  <c r="C5107" i="7"/>
  <c r="C5106" i="7"/>
  <c r="C5105" i="7"/>
  <c r="C5104" i="7"/>
  <c r="C5103" i="7"/>
  <c r="C5102" i="7"/>
  <c r="C5101" i="7"/>
  <c r="C5100" i="7"/>
  <c r="C5099" i="7"/>
  <c r="C5098" i="7"/>
  <c r="C5097" i="7"/>
  <c r="C5096" i="7"/>
  <c r="C5095" i="7"/>
  <c r="C5094" i="7"/>
  <c r="C5093" i="7"/>
  <c r="C5092" i="7"/>
  <c r="C5091" i="7"/>
  <c r="C5090" i="7"/>
  <c r="C5089" i="7"/>
  <c r="C5088" i="7"/>
  <c r="C5087" i="7"/>
  <c r="C5086" i="7"/>
  <c r="C5085" i="7"/>
  <c r="C5084" i="7"/>
  <c r="C5083" i="7"/>
  <c r="C5082" i="7"/>
  <c r="C5081" i="7"/>
  <c r="C5080" i="7"/>
  <c r="C5079" i="7"/>
  <c r="C5078" i="7"/>
  <c r="C5077" i="7"/>
  <c r="C5076" i="7"/>
  <c r="C5075" i="7"/>
  <c r="C5074" i="7"/>
  <c r="C5073" i="7"/>
  <c r="C5072" i="7"/>
  <c r="C5071" i="7"/>
  <c r="C5070" i="7"/>
  <c r="C5069" i="7"/>
  <c r="C5068" i="7"/>
  <c r="C5067" i="7"/>
  <c r="C5066" i="7"/>
  <c r="C5065" i="7"/>
  <c r="C5064" i="7"/>
  <c r="C5063" i="7"/>
  <c r="C5062" i="7"/>
  <c r="C5061" i="7"/>
  <c r="C5060" i="7"/>
  <c r="C5059" i="7"/>
  <c r="C5058" i="7"/>
  <c r="C5057" i="7"/>
  <c r="C5056" i="7"/>
  <c r="C5055" i="7"/>
  <c r="C5054" i="7"/>
  <c r="C5053" i="7"/>
  <c r="C5052" i="7"/>
  <c r="C5051" i="7"/>
  <c r="C5050" i="7"/>
  <c r="C5049" i="7"/>
  <c r="C5048" i="7"/>
  <c r="C5047" i="7"/>
  <c r="C5046" i="7"/>
  <c r="C5045" i="7"/>
  <c r="C5044" i="7"/>
  <c r="C5043" i="7"/>
  <c r="C5042" i="7"/>
  <c r="C5041" i="7"/>
  <c r="C5040" i="7"/>
  <c r="C5039" i="7"/>
  <c r="C5038" i="7"/>
  <c r="C5037" i="7"/>
  <c r="C5036" i="7"/>
  <c r="C5035" i="7"/>
  <c r="C5034" i="7"/>
  <c r="C5033" i="7"/>
  <c r="C5032" i="7"/>
  <c r="C5031" i="7"/>
  <c r="C5030" i="7"/>
  <c r="C5029" i="7"/>
  <c r="C5028" i="7"/>
  <c r="C5027" i="7"/>
  <c r="C5026" i="7"/>
  <c r="C5025" i="7"/>
  <c r="C5024" i="7"/>
  <c r="C5023" i="7"/>
  <c r="C5022" i="7"/>
  <c r="C5021" i="7"/>
  <c r="C5020" i="7"/>
  <c r="C5019" i="7"/>
  <c r="C5018" i="7"/>
  <c r="C5017" i="7"/>
  <c r="C5016" i="7"/>
  <c r="C5015" i="7"/>
  <c r="C5014" i="7"/>
  <c r="C5013" i="7"/>
  <c r="C5012" i="7"/>
  <c r="C5011" i="7"/>
  <c r="C5010" i="7"/>
  <c r="C5009" i="7"/>
  <c r="C5008" i="7"/>
  <c r="C5007" i="7"/>
  <c r="C5006" i="7"/>
  <c r="C5005" i="7"/>
  <c r="C5004" i="7"/>
  <c r="C5003" i="7"/>
  <c r="C5002" i="7"/>
  <c r="C5001" i="7"/>
  <c r="C5000" i="7"/>
  <c r="C4999" i="7"/>
  <c r="C4998" i="7"/>
  <c r="C4997" i="7"/>
  <c r="C4996" i="7"/>
  <c r="C4995" i="7"/>
  <c r="C4994" i="7"/>
  <c r="C4993" i="7"/>
  <c r="C4992" i="7"/>
  <c r="C4991" i="7"/>
  <c r="C4990" i="7"/>
  <c r="C4989" i="7"/>
  <c r="C4988" i="7"/>
  <c r="C4987" i="7"/>
  <c r="C4986" i="7"/>
  <c r="C4985" i="7"/>
  <c r="C4984" i="7"/>
  <c r="C4983" i="7"/>
  <c r="C4982" i="7"/>
  <c r="C4981" i="7"/>
  <c r="C4980" i="7"/>
  <c r="C4979" i="7"/>
  <c r="C4978" i="7"/>
  <c r="C4977" i="7"/>
  <c r="C4976" i="7"/>
  <c r="C4975" i="7"/>
  <c r="C4974" i="7"/>
  <c r="C4973" i="7"/>
  <c r="C4972" i="7"/>
  <c r="C4971" i="7"/>
  <c r="C4970" i="7"/>
  <c r="C4969" i="7"/>
  <c r="C4968" i="7"/>
  <c r="C4967" i="7"/>
  <c r="C4966" i="7"/>
  <c r="C4965" i="7"/>
  <c r="C4964" i="7"/>
  <c r="C4963" i="7"/>
  <c r="C4962" i="7"/>
  <c r="C4961" i="7"/>
  <c r="C4960" i="7"/>
  <c r="C4959" i="7"/>
  <c r="C4958" i="7"/>
  <c r="C4957" i="7"/>
  <c r="C4956" i="7"/>
  <c r="C4955" i="7"/>
  <c r="C4954" i="7"/>
  <c r="C4953" i="7"/>
  <c r="C4952" i="7"/>
  <c r="C4951" i="7"/>
  <c r="C4950" i="7"/>
  <c r="C4949" i="7"/>
  <c r="C4948" i="7"/>
  <c r="C4947" i="7"/>
  <c r="C4946" i="7"/>
  <c r="C4945" i="7"/>
  <c r="C4944" i="7"/>
  <c r="C4943" i="7"/>
  <c r="C4942" i="7"/>
  <c r="C4941" i="7"/>
  <c r="C4940" i="7"/>
  <c r="C4939" i="7"/>
  <c r="C4938" i="7"/>
  <c r="C4937" i="7"/>
  <c r="C4936" i="7"/>
  <c r="C4935" i="7"/>
  <c r="C4934" i="7"/>
  <c r="C4933" i="7"/>
  <c r="C4932" i="7"/>
  <c r="C4931" i="7"/>
  <c r="C4930" i="7"/>
  <c r="C4929" i="7"/>
  <c r="C4928" i="7"/>
  <c r="C4927" i="7"/>
  <c r="C4926" i="7"/>
  <c r="C4925" i="7"/>
  <c r="C4924" i="7"/>
  <c r="C4923" i="7"/>
  <c r="C4922" i="7"/>
  <c r="C4921" i="7"/>
  <c r="C4920" i="7"/>
  <c r="C4919" i="7"/>
  <c r="C4918" i="7"/>
  <c r="C4917" i="7"/>
  <c r="C4916" i="7"/>
  <c r="C4915" i="7"/>
  <c r="C4914" i="7"/>
  <c r="C4913" i="7"/>
  <c r="C4912" i="7"/>
  <c r="C4911" i="7"/>
  <c r="C4910" i="7"/>
  <c r="C4909" i="7"/>
  <c r="C4908" i="7"/>
  <c r="C4907" i="7"/>
  <c r="C4906" i="7"/>
  <c r="C4905" i="7"/>
  <c r="C4904" i="7"/>
  <c r="C4903" i="7"/>
  <c r="C4902" i="7"/>
  <c r="C4901" i="7"/>
  <c r="C4900" i="7"/>
  <c r="C4899" i="7"/>
  <c r="C4898" i="7"/>
  <c r="C4897" i="7"/>
  <c r="C4896" i="7"/>
  <c r="C4895" i="7"/>
  <c r="C4894" i="7"/>
  <c r="C4893" i="7"/>
  <c r="C4892" i="7"/>
  <c r="C4891" i="7"/>
  <c r="C4890" i="7"/>
  <c r="C4889" i="7"/>
  <c r="C4888" i="7"/>
  <c r="C4887" i="7"/>
  <c r="C4886" i="7"/>
  <c r="C4885" i="7"/>
  <c r="C4884" i="7"/>
  <c r="C4883" i="7"/>
  <c r="C4882" i="7"/>
  <c r="C4881" i="7"/>
  <c r="C4880" i="7"/>
  <c r="C4879" i="7"/>
  <c r="C4878" i="7"/>
  <c r="C4877" i="7"/>
  <c r="C4876" i="7"/>
  <c r="C4875" i="7"/>
  <c r="C4874" i="7"/>
  <c r="C4873" i="7"/>
  <c r="C4872" i="7"/>
  <c r="C4871" i="7"/>
  <c r="C4870" i="7"/>
  <c r="C4869" i="7"/>
  <c r="C4868" i="7"/>
  <c r="C4867" i="7"/>
  <c r="C4866" i="7"/>
  <c r="C4865" i="7"/>
  <c r="C4864" i="7"/>
  <c r="C4863" i="7"/>
  <c r="C4862" i="7"/>
  <c r="C4861" i="7"/>
  <c r="C4860" i="7"/>
  <c r="C4859" i="7"/>
  <c r="C4858" i="7"/>
  <c r="C4857" i="7"/>
  <c r="C4856" i="7"/>
  <c r="C4855" i="7"/>
  <c r="C4854" i="7"/>
  <c r="C4853" i="7"/>
  <c r="C4852" i="7"/>
  <c r="C4851" i="7"/>
  <c r="C4850" i="7"/>
  <c r="C4849" i="7"/>
  <c r="C4848" i="7"/>
  <c r="C4847" i="7"/>
  <c r="C4846" i="7"/>
  <c r="C4845" i="7"/>
  <c r="C4844" i="7"/>
  <c r="C4843" i="7"/>
  <c r="C4842" i="7"/>
  <c r="C4841" i="7"/>
  <c r="C4840" i="7"/>
  <c r="C4839" i="7"/>
  <c r="C4838" i="7"/>
  <c r="C4837" i="7"/>
  <c r="C4836" i="7"/>
  <c r="C4835" i="7"/>
  <c r="C4834" i="7"/>
  <c r="C4833" i="7"/>
  <c r="C4832" i="7"/>
  <c r="C4831" i="7"/>
  <c r="C4830" i="7"/>
  <c r="C4829" i="7"/>
  <c r="C4828" i="7"/>
  <c r="C4827" i="7"/>
  <c r="C4826" i="7"/>
  <c r="C4825" i="7"/>
  <c r="C4824" i="7"/>
  <c r="C4823" i="7"/>
  <c r="C4822" i="7"/>
  <c r="C4821" i="7"/>
  <c r="C4820" i="7"/>
  <c r="C4819" i="7"/>
  <c r="C4818" i="7"/>
  <c r="C4817" i="7"/>
  <c r="C4816" i="7"/>
  <c r="C4815" i="7"/>
  <c r="C4814" i="7"/>
  <c r="C4813" i="7"/>
  <c r="C4812" i="7"/>
  <c r="C4811" i="7"/>
  <c r="C4810" i="7"/>
  <c r="C4809" i="7"/>
  <c r="C4808" i="7"/>
  <c r="C4807" i="7"/>
  <c r="C4806" i="7"/>
  <c r="C4805" i="7"/>
  <c r="C4804" i="7"/>
  <c r="C4803" i="7"/>
  <c r="C4802" i="7"/>
  <c r="C4801" i="7"/>
  <c r="C4800" i="7"/>
  <c r="C4799" i="7"/>
  <c r="C4798" i="7"/>
  <c r="C4797" i="7"/>
  <c r="C4796" i="7"/>
  <c r="C4795" i="7"/>
  <c r="C4794" i="7"/>
  <c r="C4793" i="7"/>
  <c r="C4792" i="7"/>
  <c r="C4791" i="7"/>
  <c r="C4790" i="7"/>
  <c r="C4789" i="7"/>
  <c r="C4788" i="7"/>
  <c r="C4787" i="7"/>
  <c r="C4786" i="7"/>
  <c r="C4785" i="7"/>
  <c r="C4784" i="7"/>
  <c r="C4783" i="7"/>
  <c r="C4782" i="7"/>
  <c r="C4781" i="7"/>
  <c r="C4780" i="7"/>
  <c r="C4779" i="7"/>
  <c r="C4778" i="7"/>
  <c r="C4777" i="7"/>
  <c r="C4776" i="7"/>
  <c r="C4775" i="7"/>
  <c r="C4774" i="7"/>
  <c r="C4773" i="7"/>
  <c r="C4772" i="7"/>
  <c r="C4771" i="7"/>
  <c r="C4770" i="7"/>
  <c r="C4769" i="7"/>
  <c r="C4768" i="7"/>
  <c r="C4767" i="7"/>
  <c r="C4766" i="7"/>
  <c r="C4765" i="7"/>
  <c r="C4764" i="7"/>
  <c r="C4763" i="7"/>
  <c r="C4762" i="7"/>
  <c r="C4761" i="7"/>
  <c r="C4760" i="7"/>
  <c r="C4759" i="7"/>
  <c r="C4758" i="7"/>
  <c r="C4757" i="7"/>
  <c r="C4756" i="7"/>
  <c r="C4755" i="7"/>
  <c r="C4754" i="7"/>
  <c r="C4753" i="7"/>
  <c r="C4752" i="7"/>
  <c r="C4751" i="7"/>
  <c r="C4750" i="7"/>
  <c r="C4749" i="7"/>
  <c r="C4748" i="7"/>
  <c r="C4747" i="7"/>
  <c r="C4746" i="7"/>
  <c r="C4745" i="7"/>
  <c r="C4744" i="7"/>
  <c r="C4743" i="7"/>
  <c r="C4742" i="7"/>
  <c r="C4741" i="7"/>
  <c r="C4740" i="7"/>
  <c r="C4739" i="7"/>
  <c r="C4738" i="7"/>
  <c r="C4737" i="7"/>
  <c r="C4736" i="7"/>
  <c r="C4735" i="7"/>
  <c r="C4734" i="7"/>
  <c r="C4733" i="7"/>
  <c r="C4732" i="7"/>
  <c r="C4731" i="7"/>
  <c r="C4730" i="7"/>
  <c r="C4729" i="7"/>
  <c r="C4728" i="7"/>
  <c r="C4727" i="7"/>
  <c r="C4726" i="7"/>
  <c r="C4725" i="7"/>
  <c r="C4724" i="7"/>
  <c r="C4723" i="7"/>
  <c r="C4722" i="7"/>
  <c r="C4721" i="7"/>
  <c r="C4720" i="7"/>
  <c r="C4719" i="7"/>
  <c r="C4718" i="7"/>
  <c r="C4717" i="7"/>
  <c r="C4716" i="7"/>
  <c r="C4715" i="7"/>
  <c r="C4714" i="7"/>
  <c r="C4713" i="7"/>
  <c r="C4712" i="7"/>
  <c r="C4711" i="7"/>
  <c r="C4710" i="7"/>
  <c r="C4709" i="7"/>
  <c r="C4708" i="7"/>
  <c r="C4707" i="7"/>
  <c r="C4706" i="7"/>
  <c r="C4705" i="7"/>
  <c r="C4704" i="7"/>
  <c r="C4703" i="7"/>
  <c r="C4702" i="7"/>
  <c r="C4701" i="7"/>
  <c r="C4700" i="7"/>
  <c r="C4699" i="7"/>
  <c r="C4698" i="7"/>
  <c r="C4697" i="7"/>
  <c r="C4696" i="7"/>
  <c r="C4695" i="7"/>
  <c r="C4694" i="7"/>
  <c r="C4693" i="7"/>
  <c r="C4692" i="7"/>
  <c r="C4691" i="7"/>
  <c r="C4690" i="7"/>
  <c r="C4689" i="7"/>
  <c r="C4688" i="7"/>
  <c r="C4687" i="7"/>
  <c r="C4686" i="7"/>
  <c r="C4685" i="7"/>
  <c r="C4684" i="7"/>
  <c r="C4683" i="7"/>
  <c r="C4682" i="7"/>
  <c r="C4681" i="7"/>
  <c r="C4680" i="7"/>
  <c r="C4679" i="7"/>
  <c r="C4678" i="7"/>
  <c r="C4677" i="7"/>
  <c r="C4676" i="7"/>
  <c r="C4675" i="7"/>
  <c r="C4674" i="7"/>
  <c r="C4673" i="7"/>
  <c r="C4672" i="7"/>
  <c r="C4671" i="7"/>
  <c r="C4670" i="7"/>
  <c r="C4669" i="7"/>
  <c r="C4668" i="7"/>
  <c r="C4667" i="7"/>
  <c r="C4666" i="7"/>
  <c r="C4665" i="7"/>
  <c r="C4664" i="7"/>
  <c r="C4663" i="7"/>
  <c r="C4662" i="7"/>
  <c r="C4661" i="7"/>
  <c r="C4660" i="7"/>
  <c r="C4659" i="7"/>
  <c r="C4658" i="7"/>
  <c r="C4657" i="7"/>
  <c r="C4656" i="7"/>
  <c r="C4655" i="7"/>
  <c r="C4654" i="7"/>
  <c r="C4653" i="7"/>
  <c r="C4652" i="7"/>
  <c r="C4651" i="7"/>
  <c r="C4650" i="7"/>
  <c r="C4649" i="7"/>
  <c r="C4648" i="7"/>
  <c r="C4647" i="7"/>
  <c r="C4646" i="7"/>
  <c r="C4645" i="7"/>
  <c r="C4644" i="7"/>
  <c r="C4643" i="7"/>
  <c r="C4642" i="7"/>
  <c r="C4641" i="7"/>
  <c r="C4640" i="7"/>
  <c r="C4639" i="7"/>
  <c r="C4638" i="7"/>
  <c r="C4637" i="7"/>
  <c r="C4636" i="7"/>
  <c r="C4635" i="7"/>
  <c r="C4634" i="7"/>
  <c r="C4633" i="7"/>
  <c r="C4632" i="7"/>
  <c r="C4631" i="7"/>
  <c r="C4630" i="7"/>
  <c r="C4629" i="7"/>
  <c r="C4628" i="7"/>
  <c r="C4627" i="7"/>
  <c r="C4626" i="7"/>
  <c r="C4625" i="7"/>
  <c r="C4624" i="7"/>
  <c r="C4623" i="7"/>
  <c r="C4622" i="7"/>
  <c r="C4621" i="7"/>
  <c r="C4620" i="7"/>
  <c r="C4619" i="7"/>
  <c r="C4618" i="7"/>
  <c r="C4617" i="7"/>
  <c r="C4616" i="7"/>
  <c r="C4615" i="7"/>
  <c r="C4614" i="7"/>
  <c r="C4613" i="7"/>
  <c r="C4612" i="7"/>
  <c r="C4611" i="7"/>
  <c r="C4610" i="7"/>
  <c r="C4609" i="7"/>
  <c r="C4608" i="7"/>
  <c r="C4607" i="7"/>
  <c r="C4606" i="7"/>
  <c r="C4605" i="7"/>
  <c r="C4604" i="7"/>
  <c r="C4603" i="7"/>
  <c r="C4602" i="7"/>
  <c r="C4601" i="7"/>
  <c r="C4600" i="7"/>
  <c r="C4599" i="7"/>
  <c r="C4598" i="7"/>
  <c r="C4597" i="7"/>
  <c r="C4596" i="7"/>
  <c r="C4595" i="7"/>
  <c r="C4594" i="7"/>
  <c r="C4593" i="7"/>
  <c r="C4592" i="7"/>
  <c r="C4591" i="7"/>
  <c r="C4590" i="7"/>
  <c r="C4589" i="7"/>
  <c r="C4588" i="7"/>
  <c r="C4587" i="7"/>
  <c r="C4586" i="7"/>
  <c r="C4585" i="7"/>
  <c r="C4584" i="7"/>
  <c r="C4583" i="7"/>
  <c r="C4582" i="7"/>
  <c r="C4581" i="7"/>
  <c r="C4580" i="7"/>
  <c r="C4579" i="7"/>
  <c r="C4578" i="7"/>
  <c r="C4577" i="7"/>
  <c r="C4576" i="7"/>
  <c r="C4575" i="7"/>
  <c r="C4574" i="7"/>
  <c r="C4573" i="7"/>
  <c r="C4572" i="7"/>
  <c r="C4571" i="7"/>
  <c r="C4570" i="7"/>
  <c r="C4569" i="7"/>
  <c r="C4568" i="7"/>
  <c r="C4567" i="7"/>
  <c r="C4566" i="7"/>
  <c r="C4565" i="7"/>
  <c r="C4564" i="7"/>
  <c r="C4563" i="7"/>
  <c r="C4562" i="7"/>
  <c r="C4561" i="7"/>
  <c r="C4560" i="7"/>
  <c r="C4559" i="7"/>
  <c r="C4558" i="7"/>
  <c r="C4557" i="7"/>
  <c r="C4556" i="7"/>
  <c r="C4555" i="7"/>
  <c r="C4554" i="7"/>
  <c r="C4553" i="7"/>
  <c r="C4552" i="7"/>
  <c r="C4551" i="7"/>
  <c r="C4550" i="7"/>
  <c r="C4549" i="7"/>
  <c r="C4548" i="7"/>
  <c r="C4547" i="7"/>
  <c r="C4546" i="7"/>
  <c r="C4545" i="7"/>
  <c r="C4544" i="7"/>
  <c r="C4543" i="7"/>
  <c r="C4542" i="7"/>
  <c r="C4541" i="7"/>
  <c r="C4540" i="7"/>
  <c r="C4539" i="7"/>
  <c r="C4538" i="7"/>
  <c r="C4537" i="7"/>
  <c r="C4536" i="7"/>
  <c r="C4535" i="7"/>
  <c r="C4534" i="7"/>
  <c r="C4533" i="7"/>
  <c r="C4532" i="7"/>
  <c r="C4531" i="7"/>
  <c r="C4530" i="7"/>
  <c r="C4529" i="7"/>
  <c r="C4528" i="7"/>
  <c r="C4527" i="7"/>
  <c r="C4526" i="7"/>
  <c r="C4525" i="7"/>
  <c r="C4524" i="7"/>
  <c r="C4523" i="7"/>
  <c r="C4522" i="7"/>
  <c r="C4521" i="7"/>
  <c r="C4520" i="7"/>
  <c r="C4519" i="7"/>
  <c r="C4518" i="7"/>
  <c r="C4517" i="7"/>
  <c r="C4516" i="7"/>
  <c r="C4515" i="7"/>
  <c r="C4514" i="7"/>
  <c r="C4513" i="7"/>
  <c r="C4512" i="7"/>
  <c r="C4511" i="7"/>
  <c r="C4510" i="7"/>
  <c r="C4509" i="7"/>
  <c r="C4508" i="7"/>
  <c r="C4507" i="7"/>
  <c r="C4506" i="7"/>
  <c r="C4505" i="7"/>
  <c r="C4504" i="7"/>
  <c r="C4503" i="7"/>
  <c r="C4502" i="7"/>
  <c r="C4501" i="7"/>
  <c r="C4500" i="7"/>
  <c r="C4499" i="7"/>
  <c r="C4498" i="7"/>
  <c r="C4497" i="7"/>
  <c r="C4496" i="7"/>
  <c r="C4495" i="7"/>
  <c r="C4494" i="7"/>
  <c r="C4493" i="7"/>
  <c r="C4492" i="7"/>
  <c r="C4491" i="7"/>
  <c r="C4490" i="7"/>
  <c r="C4489" i="7"/>
  <c r="C4488" i="7"/>
  <c r="C4487" i="7"/>
  <c r="C4486" i="7"/>
  <c r="C4485" i="7"/>
  <c r="C4484" i="7"/>
  <c r="C4483" i="7"/>
  <c r="C4482" i="7"/>
  <c r="C4481" i="7"/>
  <c r="C4480" i="7"/>
  <c r="C4479" i="7"/>
  <c r="C4478" i="7"/>
  <c r="C4477" i="7"/>
  <c r="C4476" i="7"/>
  <c r="C4475" i="7"/>
  <c r="C4474" i="7"/>
  <c r="C4473" i="7"/>
  <c r="C4472" i="7"/>
  <c r="C4471" i="7"/>
  <c r="C4470" i="7"/>
  <c r="C4469" i="7"/>
  <c r="C4468" i="7"/>
  <c r="C4467" i="7"/>
  <c r="C4466" i="7"/>
  <c r="C4465" i="7"/>
  <c r="C4464" i="7"/>
  <c r="C4463" i="7"/>
  <c r="C4462" i="7"/>
  <c r="C4461" i="7"/>
  <c r="C4460" i="7"/>
  <c r="C4459" i="7"/>
  <c r="C4458" i="7"/>
  <c r="C4457" i="7"/>
  <c r="C4456" i="7"/>
  <c r="C4455" i="7"/>
  <c r="C4454" i="7"/>
  <c r="C4453" i="7"/>
  <c r="C4452" i="7"/>
  <c r="C4451" i="7"/>
  <c r="C4450" i="7"/>
  <c r="C4449" i="7"/>
  <c r="C4448" i="7"/>
  <c r="C4447" i="7"/>
  <c r="C4446" i="7"/>
  <c r="C4445" i="7"/>
  <c r="C4444" i="7"/>
  <c r="C4443" i="7"/>
  <c r="C4442" i="7"/>
  <c r="C4441" i="7"/>
  <c r="C4440" i="7"/>
  <c r="C4439" i="7"/>
  <c r="C4438" i="7"/>
  <c r="C4437" i="7"/>
  <c r="C4436" i="7"/>
  <c r="C4435" i="7"/>
  <c r="C4434" i="7"/>
  <c r="C4433" i="7"/>
  <c r="C4432" i="7"/>
  <c r="C4431" i="7"/>
  <c r="C4430" i="7"/>
  <c r="C4429" i="7"/>
  <c r="C4428" i="7"/>
  <c r="C4427" i="7"/>
  <c r="C4426" i="7"/>
  <c r="C4425" i="7"/>
  <c r="C4424" i="7"/>
  <c r="C4423" i="7"/>
  <c r="C4422" i="7"/>
  <c r="C4421" i="7"/>
  <c r="C4420" i="7"/>
  <c r="C4419" i="7"/>
  <c r="C4418" i="7"/>
  <c r="C4417" i="7"/>
  <c r="C4416" i="7"/>
  <c r="C4415" i="7"/>
  <c r="C4414" i="7"/>
  <c r="C4413" i="7"/>
  <c r="C4412" i="7"/>
  <c r="C4411" i="7"/>
  <c r="C4410" i="7"/>
  <c r="C4409" i="7"/>
  <c r="C4408" i="7"/>
  <c r="C4407" i="7"/>
  <c r="C4406" i="7"/>
  <c r="C4405" i="7"/>
  <c r="C4404" i="7"/>
  <c r="C4403" i="7"/>
  <c r="C4402" i="7"/>
  <c r="C4401" i="7"/>
  <c r="C4400" i="7"/>
  <c r="C4399" i="7"/>
  <c r="C4398" i="7"/>
  <c r="C4397" i="7"/>
  <c r="C4396" i="7"/>
  <c r="C4395" i="7"/>
  <c r="C4394" i="7"/>
  <c r="C4393" i="7"/>
  <c r="C4392" i="7"/>
  <c r="C4391" i="7"/>
  <c r="C4390" i="7"/>
  <c r="C4389" i="7"/>
  <c r="C4388" i="7"/>
  <c r="C4387" i="7"/>
  <c r="C4386" i="7"/>
  <c r="C4385" i="7"/>
  <c r="C4384" i="7"/>
  <c r="C4383" i="7"/>
  <c r="C4382" i="7"/>
  <c r="C4381" i="7"/>
  <c r="C4380" i="7"/>
  <c r="C4379" i="7"/>
  <c r="C4378" i="7"/>
  <c r="C4377" i="7"/>
  <c r="C4376" i="7"/>
  <c r="C4375" i="7"/>
  <c r="C4374" i="7"/>
  <c r="C4373" i="7"/>
  <c r="C4372" i="7"/>
  <c r="C4371" i="7"/>
  <c r="C4370" i="7"/>
  <c r="C4369" i="7"/>
  <c r="C4368" i="7"/>
  <c r="C4367" i="7"/>
  <c r="C4366" i="7"/>
  <c r="C4365" i="7"/>
  <c r="C4364" i="7"/>
  <c r="C4363" i="7"/>
  <c r="C4362" i="7"/>
  <c r="C4361" i="7"/>
  <c r="C4360" i="7"/>
  <c r="C4359" i="7"/>
  <c r="C4358" i="7"/>
  <c r="C4357" i="7"/>
  <c r="C4356" i="7"/>
  <c r="C4355" i="7"/>
  <c r="C4354" i="7"/>
  <c r="C4353" i="7"/>
  <c r="C4352" i="7"/>
  <c r="C4351" i="7"/>
  <c r="C4350" i="7"/>
  <c r="C4349" i="7"/>
  <c r="C4348" i="7"/>
  <c r="C4347" i="7"/>
  <c r="C4346" i="7"/>
  <c r="C4345" i="7"/>
  <c r="C4344" i="7"/>
  <c r="C4343" i="7"/>
  <c r="C4342" i="7"/>
  <c r="C4341" i="7"/>
  <c r="C4340" i="7"/>
  <c r="C4339" i="7"/>
  <c r="C4338" i="7"/>
  <c r="C4337" i="7"/>
  <c r="C4336" i="7"/>
  <c r="C4335" i="7"/>
  <c r="C4334" i="7"/>
  <c r="C4333" i="7"/>
  <c r="C4332" i="7"/>
  <c r="C4331" i="7"/>
  <c r="C4330" i="7"/>
  <c r="C4329" i="7"/>
  <c r="C4328" i="7"/>
  <c r="C4327" i="7"/>
  <c r="C4326" i="7"/>
  <c r="C4325" i="7"/>
  <c r="C4324" i="7"/>
  <c r="C4323" i="7"/>
  <c r="C4322" i="7"/>
  <c r="C4321" i="7"/>
  <c r="C4320" i="7"/>
  <c r="C4319" i="7"/>
  <c r="C4318" i="7"/>
  <c r="C4317" i="7"/>
  <c r="C4316" i="7"/>
  <c r="C4315" i="7"/>
  <c r="C4314" i="7"/>
  <c r="C4313" i="7"/>
  <c r="C4312" i="7"/>
  <c r="C4311" i="7"/>
  <c r="C4310" i="7"/>
  <c r="C4309" i="7"/>
  <c r="C4308" i="7"/>
  <c r="C4307" i="7"/>
  <c r="C4306" i="7"/>
  <c r="C4305" i="7"/>
  <c r="C4304" i="7"/>
  <c r="C4303" i="7"/>
  <c r="C4302" i="7"/>
  <c r="C4301" i="7"/>
  <c r="C4300" i="7"/>
  <c r="C4299" i="7"/>
  <c r="C4298" i="7"/>
  <c r="C4297" i="7"/>
  <c r="C4296" i="7"/>
  <c r="C4295" i="7"/>
  <c r="C4294" i="7"/>
  <c r="C4293" i="7"/>
  <c r="C4292" i="7"/>
  <c r="C4291" i="7"/>
  <c r="C4290" i="7"/>
  <c r="C4289" i="7"/>
  <c r="C4288" i="7"/>
  <c r="C4287" i="7"/>
  <c r="C4286" i="7"/>
  <c r="C4285" i="7"/>
  <c r="C4284" i="7"/>
  <c r="C4283" i="7"/>
  <c r="C4282" i="7"/>
  <c r="C4281" i="7"/>
  <c r="C4280" i="7"/>
  <c r="C4279" i="7"/>
  <c r="C4278" i="7"/>
  <c r="C4277" i="7"/>
  <c r="C4276" i="7"/>
  <c r="C4275" i="7"/>
  <c r="C4274" i="7"/>
  <c r="C4273" i="7"/>
  <c r="C4272" i="7"/>
  <c r="C4271" i="7"/>
  <c r="C4270" i="7"/>
  <c r="C4269" i="7"/>
  <c r="C4268" i="7"/>
  <c r="C4267" i="7"/>
  <c r="C4266" i="7"/>
  <c r="C4265" i="7"/>
  <c r="C4264" i="7"/>
  <c r="C4263" i="7"/>
  <c r="C4262" i="7"/>
  <c r="C4261" i="7"/>
  <c r="C4260" i="7"/>
  <c r="C4259" i="7"/>
  <c r="C4258" i="7"/>
  <c r="C4257" i="7"/>
  <c r="C4256" i="7"/>
  <c r="C4255" i="7"/>
  <c r="C4254" i="7"/>
  <c r="C4253" i="7"/>
  <c r="C4252" i="7"/>
  <c r="C4251" i="7"/>
  <c r="C4250" i="7"/>
  <c r="C4249" i="7"/>
  <c r="C4248" i="7"/>
  <c r="C4247" i="7"/>
  <c r="C4246" i="7"/>
  <c r="C4245" i="7"/>
  <c r="C4244" i="7"/>
  <c r="C4243" i="7"/>
  <c r="C4242" i="7"/>
  <c r="C4241" i="7"/>
  <c r="C4240" i="7"/>
  <c r="C4239" i="7"/>
  <c r="C4238" i="7"/>
  <c r="C4237" i="7"/>
  <c r="C4236" i="7"/>
  <c r="C4235" i="7"/>
  <c r="C4234" i="7"/>
  <c r="C4233" i="7"/>
  <c r="C4232" i="7"/>
  <c r="C4231" i="7"/>
  <c r="C4230" i="7"/>
  <c r="C4229" i="7"/>
  <c r="C4228" i="7"/>
  <c r="C4227" i="7"/>
  <c r="C4226" i="7"/>
  <c r="C4225" i="7"/>
  <c r="C4224" i="7"/>
  <c r="C4223" i="7"/>
  <c r="C4222" i="7"/>
  <c r="C4221" i="7"/>
  <c r="C4220" i="7"/>
  <c r="C4219" i="7"/>
  <c r="C4218" i="7"/>
  <c r="C4217" i="7"/>
  <c r="C4216" i="7"/>
  <c r="C4215" i="7"/>
  <c r="C4214" i="7"/>
  <c r="C4213" i="7"/>
  <c r="C4212" i="7"/>
  <c r="C4211" i="7"/>
  <c r="C4210" i="7"/>
  <c r="C4209" i="7"/>
  <c r="C4208" i="7"/>
  <c r="C4207" i="7"/>
  <c r="C4206" i="7"/>
  <c r="C4205" i="7"/>
  <c r="C4204" i="7"/>
  <c r="C4203" i="7"/>
  <c r="C4202" i="7"/>
  <c r="C4201" i="7"/>
  <c r="C4200" i="7"/>
  <c r="C4199" i="7"/>
  <c r="C4198" i="7"/>
  <c r="C4197" i="7"/>
  <c r="C4196" i="7"/>
  <c r="C4195" i="7"/>
  <c r="C4194" i="7"/>
  <c r="C4193" i="7"/>
  <c r="C4192" i="7"/>
  <c r="C4191" i="7"/>
  <c r="C4190" i="7"/>
  <c r="C4189" i="7"/>
  <c r="C4188" i="7"/>
  <c r="C4187" i="7"/>
  <c r="C4186" i="7"/>
  <c r="C4185" i="7"/>
  <c r="C4184" i="7"/>
  <c r="C4183" i="7"/>
  <c r="C4182" i="7"/>
  <c r="C4181" i="7"/>
  <c r="C4180" i="7"/>
  <c r="C4179" i="7"/>
  <c r="C4178" i="7"/>
  <c r="C4177" i="7"/>
  <c r="C4176" i="7"/>
  <c r="C4175" i="7"/>
  <c r="C4174" i="7"/>
  <c r="C4173" i="7"/>
  <c r="C4172" i="7"/>
  <c r="C4171" i="7"/>
  <c r="C4170" i="7"/>
  <c r="C4169" i="7"/>
  <c r="C4168" i="7"/>
  <c r="C4167" i="7"/>
  <c r="C4166" i="7"/>
  <c r="C4165" i="7"/>
  <c r="C4164" i="7"/>
  <c r="C4163" i="7"/>
  <c r="C4162" i="7"/>
  <c r="C4161" i="7"/>
  <c r="C4160" i="7"/>
  <c r="C4159" i="7"/>
  <c r="C4158" i="7"/>
  <c r="C4157" i="7"/>
  <c r="C4156" i="7"/>
  <c r="C4155" i="7"/>
  <c r="C4154" i="7"/>
  <c r="C4153" i="7"/>
  <c r="C4152" i="7"/>
  <c r="C4151" i="7"/>
  <c r="C4150" i="7"/>
  <c r="C4149" i="7"/>
  <c r="C4148" i="7"/>
  <c r="C4147" i="7"/>
  <c r="C4146" i="7"/>
  <c r="C4145" i="7"/>
  <c r="C4144" i="7"/>
  <c r="C4143" i="7"/>
  <c r="C4142" i="7"/>
  <c r="C4141" i="7"/>
  <c r="C4140" i="7"/>
  <c r="C4139" i="7"/>
  <c r="C4138" i="7"/>
  <c r="C4137" i="7"/>
  <c r="C4136" i="7"/>
  <c r="C4135" i="7"/>
  <c r="C4134" i="7"/>
  <c r="C4133" i="7"/>
  <c r="C4132" i="7"/>
  <c r="C4131" i="7"/>
  <c r="C4130" i="7"/>
  <c r="C4129" i="7"/>
  <c r="C4128" i="7"/>
  <c r="C4127" i="7"/>
  <c r="C4126" i="7"/>
  <c r="C4125" i="7"/>
  <c r="C4124" i="7"/>
  <c r="C4123" i="7"/>
  <c r="C4122" i="7"/>
  <c r="C4121" i="7"/>
  <c r="C4120" i="7"/>
  <c r="C4119" i="7"/>
  <c r="C4118" i="7"/>
  <c r="C4117" i="7"/>
  <c r="C4116" i="7"/>
  <c r="C4115" i="7"/>
  <c r="C4114" i="7"/>
  <c r="C4113" i="7"/>
  <c r="C4112" i="7"/>
  <c r="C4111" i="7"/>
  <c r="C4110" i="7"/>
  <c r="C4109" i="7"/>
  <c r="C4108" i="7"/>
  <c r="C4107" i="7"/>
  <c r="C4106" i="7"/>
  <c r="C4105" i="7"/>
  <c r="C4104" i="7"/>
  <c r="C4103" i="7"/>
  <c r="C4102" i="7"/>
  <c r="C4101" i="7"/>
  <c r="C4100" i="7"/>
  <c r="C4099" i="7"/>
  <c r="C4098" i="7"/>
  <c r="C4097" i="7"/>
  <c r="C4096" i="7"/>
  <c r="C4095" i="7"/>
  <c r="C4094" i="7"/>
  <c r="C4093" i="7"/>
  <c r="C4092" i="7"/>
  <c r="C4091" i="7"/>
  <c r="C4090" i="7"/>
  <c r="C4089" i="7"/>
  <c r="C4088" i="7"/>
  <c r="C4087" i="7"/>
  <c r="C4086" i="7"/>
  <c r="C4085" i="7"/>
  <c r="C4084" i="7"/>
  <c r="C4083" i="7"/>
  <c r="C4082" i="7"/>
  <c r="C4081" i="7"/>
  <c r="C4080" i="7"/>
  <c r="C4079" i="7"/>
  <c r="C4078" i="7"/>
  <c r="C4077" i="7"/>
  <c r="C4076" i="7"/>
  <c r="C4075" i="7"/>
  <c r="C4074" i="7"/>
  <c r="C4073" i="7"/>
  <c r="C4072" i="7"/>
  <c r="C4071" i="7"/>
  <c r="C4070" i="7"/>
  <c r="C4069" i="7"/>
  <c r="C4068" i="7"/>
  <c r="C4067" i="7"/>
  <c r="C4066" i="7"/>
  <c r="C4065" i="7"/>
  <c r="C4064" i="7"/>
  <c r="C4063" i="7"/>
  <c r="C4062" i="7"/>
  <c r="C4061" i="7"/>
  <c r="C4060" i="7"/>
  <c r="C4059" i="7"/>
  <c r="C4058" i="7"/>
  <c r="C4057" i="7"/>
  <c r="C4056" i="7"/>
  <c r="C4055" i="7"/>
  <c r="C4054" i="7"/>
  <c r="C4053" i="7"/>
  <c r="C4052" i="7"/>
  <c r="C4051" i="7"/>
  <c r="C4050" i="7"/>
  <c r="C4049" i="7"/>
  <c r="C4048" i="7"/>
  <c r="C4047" i="7"/>
  <c r="C4046" i="7"/>
  <c r="C4045" i="7"/>
  <c r="C4044" i="7"/>
  <c r="C4043" i="7"/>
  <c r="C4042" i="7"/>
  <c r="C4041" i="7"/>
  <c r="C4040" i="7"/>
  <c r="C4039" i="7"/>
  <c r="C4038" i="7"/>
  <c r="C4037" i="7"/>
  <c r="C4036" i="7"/>
  <c r="C4035" i="7"/>
  <c r="C4034" i="7"/>
  <c r="C4033" i="7"/>
  <c r="C4032" i="7"/>
  <c r="C4031" i="7"/>
  <c r="C4030" i="7"/>
  <c r="C4029" i="7"/>
  <c r="C4028" i="7"/>
  <c r="C4027" i="7"/>
  <c r="C4026" i="7"/>
  <c r="C4025" i="7"/>
  <c r="C4024" i="7"/>
  <c r="C4023" i="7"/>
  <c r="C4022" i="7"/>
  <c r="C4021" i="7"/>
  <c r="C4020" i="7"/>
  <c r="C4019" i="7"/>
  <c r="C4018" i="7"/>
  <c r="C4017" i="7"/>
  <c r="C4016" i="7"/>
  <c r="C4015" i="7"/>
  <c r="C4014" i="7"/>
  <c r="C4013" i="7"/>
  <c r="C4012" i="7"/>
  <c r="C4011" i="7"/>
  <c r="C4010" i="7"/>
  <c r="C4009" i="7"/>
  <c r="C4008" i="7"/>
  <c r="C4007" i="7"/>
  <c r="C4006" i="7"/>
  <c r="C4005" i="7"/>
  <c r="C4004" i="7"/>
  <c r="C4003" i="7"/>
  <c r="C4002" i="7"/>
  <c r="C4001" i="7"/>
  <c r="C4000" i="7"/>
  <c r="C3999" i="7"/>
  <c r="C3998" i="7"/>
  <c r="C3997" i="7"/>
  <c r="C3996" i="7"/>
  <c r="C3995" i="7"/>
  <c r="C3994" i="7"/>
  <c r="C3993" i="7"/>
  <c r="C3992" i="7"/>
  <c r="C3991" i="7"/>
  <c r="C3990" i="7"/>
  <c r="C3989" i="7"/>
  <c r="C3988" i="7"/>
  <c r="C3987" i="7"/>
  <c r="C3986" i="7"/>
  <c r="C3985" i="7"/>
  <c r="C3984" i="7"/>
  <c r="C3983" i="7"/>
  <c r="C3982" i="7"/>
  <c r="C3981" i="7"/>
  <c r="C3980" i="7"/>
  <c r="C3979" i="7"/>
  <c r="C3978" i="7"/>
  <c r="C3977" i="7"/>
  <c r="C3976" i="7"/>
  <c r="C3975" i="7"/>
  <c r="C3974" i="7"/>
  <c r="C3973" i="7"/>
  <c r="C3972" i="7"/>
  <c r="C3971" i="7"/>
  <c r="C3970" i="7"/>
  <c r="C3969" i="7"/>
  <c r="C3968" i="7"/>
  <c r="C3967" i="7"/>
  <c r="C3966" i="7"/>
  <c r="C3965" i="7"/>
  <c r="C3964" i="7"/>
  <c r="C3963" i="7"/>
  <c r="C3962" i="7"/>
  <c r="C3961" i="7"/>
  <c r="C3960" i="7"/>
  <c r="C3959" i="7"/>
  <c r="C3958" i="7"/>
  <c r="C3957" i="7"/>
  <c r="C3956" i="7"/>
  <c r="C3955" i="7"/>
  <c r="C3954" i="7"/>
  <c r="C3953" i="7"/>
  <c r="C3952" i="7"/>
  <c r="C3951" i="7"/>
  <c r="C3950" i="7"/>
  <c r="C3949" i="7"/>
  <c r="C3948" i="7"/>
  <c r="C3947" i="7"/>
  <c r="C3946" i="7"/>
  <c r="C3945" i="7"/>
  <c r="C3944" i="7"/>
  <c r="C3943" i="7"/>
  <c r="C3942" i="7"/>
  <c r="C3941" i="7"/>
  <c r="C3940" i="7"/>
  <c r="C3939" i="7"/>
  <c r="C3938" i="7"/>
  <c r="C3937" i="7"/>
  <c r="C3936" i="7"/>
  <c r="C3935" i="7"/>
  <c r="C3934" i="7"/>
  <c r="C3933" i="7"/>
  <c r="C3932" i="7"/>
  <c r="C3931" i="7"/>
  <c r="C3930" i="7"/>
  <c r="C3929" i="7"/>
  <c r="C3928" i="7"/>
  <c r="C3927" i="7"/>
  <c r="C3926" i="7"/>
  <c r="C3925" i="7"/>
  <c r="C3924" i="7"/>
  <c r="C3923" i="7"/>
  <c r="C3922" i="7"/>
  <c r="C3921" i="7"/>
  <c r="C3920" i="7"/>
  <c r="C3919" i="7"/>
  <c r="C3918" i="7"/>
  <c r="C3917" i="7"/>
  <c r="C3916" i="7"/>
  <c r="C3915" i="7"/>
  <c r="C3914" i="7"/>
  <c r="C3913" i="7"/>
  <c r="C3912" i="7"/>
  <c r="C3911" i="7"/>
  <c r="C3910" i="7"/>
  <c r="C3909" i="7"/>
  <c r="C3908" i="7"/>
  <c r="C3907" i="7"/>
  <c r="C3906" i="7"/>
  <c r="C3905" i="7"/>
  <c r="C3904" i="7"/>
  <c r="C3903" i="7"/>
  <c r="C3902" i="7"/>
  <c r="C3901" i="7"/>
  <c r="C3900" i="7"/>
  <c r="C3899" i="7"/>
  <c r="C3898" i="7"/>
  <c r="C3897" i="7"/>
  <c r="C3896" i="7"/>
  <c r="C3895" i="7"/>
  <c r="C3894" i="7"/>
  <c r="C3893" i="7"/>
  <c r="C3892" i="7"/>
  <c r="C3891" i="7"/>
  <c r="C3890" i="7"/>
  <c r="C3889" i="7"/>
  <c r="C3888" i="7"/>
  <c r="C3887" i="7"/>
  <c r="C3886" i="7"/>
  <c r="C3885" i="7"/>
  <c r="C3884" i="7"/>
  <c r="C3883" i="7"/>
  <c r="C3882" i="7"/>
  <c r="C3881" i="7"/>
  <c r="C3880" i="7"/>
  <c r="C3879" i="7"/>
  <c r="C3878" i="7"/>
  <c r="C3877" i="7"/>
  <c r="C3876" i="7"/>
  <c r="C3875" i="7"/>
  <c r="C3874" i="7"/>
  <c r="C3873" i="7"/>
  <c r="C3872" i="7"/>
  <c r="C3871" i="7"/>
  <c r="C3870" i="7"/>
  <c r="C3869" i="7"/>
  <c r="C3868" i="7"/>
  <c r="C3867" i="7"/>
  <c r="C3866" i="7"/>
  <c r="C3865" i="7"/>
  <c r="C3864" i="7"/>
  <c r="C3863" i="7"/>
  <c r="C3862" i="7"/>
  <c r="C3861" i="7"/>
  <c r="C3860" i="7"/>
  <c r="C3859" i="7"/>
  <c r="C3858" i="7"/>
  <c r="C3857" i="7"/>
  <c r="C3856" i="7"/>
  <c r="C3855" i="7"/>
  <c r="C3854" i="7"/>
  <c r="C3853" i="7"/>
  <c r="C3852" i="7"/>
  <c r="C3851" i="7"/>
  <c r="C3850" i="7"/>
  <c r="C3849" i="7"/>
  <c r="C3848" i="7"/>
  <c r="C3847" i="7"/>
  <c r="C3846" i="7"/>
  <c r="C3845" i="7"/>
  <c r="C3844" i="7"/>
  <c r="C3843" i="7"/>
  <c r="C3842" i="7"/>
  <c r="C3841" i="7"/>
  <c r="C3840" i="7"/>
  <c r="C3839" i="7"/>
  <c r="C3838" i="7"/>
  <c r="C3837" i="7"/>
  <c r="C3836" i="7"/>
  <c r="C3835" i="7"/>
  <c r="C3834" i="7"/>
  <c r="C3833" i="7"/>
  <c r="C3832" i="7"/>
  <c r="C3831" i="7"/>
  <c r="C3830" i="7"/>
  <c r="C3829" i="7"/>
  <c r="C3828" i="7"/>
  <c r="C3827" i="7"/>
  <c r="C3826" i="7"/>
  <c r="C3825" i="7"/>
  <c r="C3824" i="7"/>
  <c r="C3823" i="7"/>
  <c r="C3822" i="7"/>
  <c r="C3821" i="7"/>
  <c r="C3820" i="7"/>
  <c r="C3819" i="7"/>
  <c r="C3818" i="7"/>
  <c r="C3817" i="7"/>
  <c r="C3816" i="7"/>
  <c r="C3815" i="7"/>
  <c r="C3814" i="7"/>
  <c r="C3813" i="7"/>
  <c r="C3812" i="7"/>
  <c r="C3811" i="7"/>
  <c r="C3810" i="7"/>
  <c r="C3809" i="7"/>
  <c r="C3808" i="7"/>
  <c r="C3807" i="7"/>
  <c r="C3806" i="7"/>
  <c r="C3805" i="7"/>
  <c r="C3804" i="7"/>
  <c r="C3803" i="7"/>
  <c r="C3802" i="7"/>
  <c r="C3801" i="7"/>
  <c r="C3800" i="7"/>
  <c r="C3799" i="7"/>
  <c r="C3798" i="7"/>
  <c r="C3797" i="7"/>
  <c r="C3796" i="7"/>
  <c r="C3795" i="7"/>
  <c r="C3794" i="7"/>
  <c r="C3793" i="7"/>
  <c r="C3792" i="7"/>
  <c r="C3791" i="7"/>
  <c r="C3790" i="7"/>
  <c r="C3789" i="7"/>
  <c r="C3788" i="7"/>
  <c r="C3787" i="7"/>
  <c r="C3786" i="7"/>
  <c r="C3785" i="7"/>
  <c r="C3784" i="7"/>
  <c r="C3783" i="7"/>
  <c r="C3782" i="7"/>
  <c r="C3781" i="7"/>
  <c r="C3780" i="7"/>
  <c r="C3779" i="7"/>
  <c r="C3778" i="7"/>
  <c r="C3777" i="7"/>
  <c r="C3776" i="7"/>
  <c r="C3775" i="7"/>
  <c r="C3774" i="7"/>
  <c r="C3773" i="7"/>
  <c r="C3772" i="7"/>
  <c r="C3771" i="7"/>
  <c r="C3770" i="7"/>
  <c r="C3769" i="7"/>
  <c r="C3768" i="7"/>
  <c r="C3767" i="7"/>
  <c r="C3766" i="7"/>
  <c r="C3765" i="7"/>
  <c r="C3764" i="7"/>
  <c r="C3763" i="7"/>
  <c r="C3762" i="7"/>
  <c r="C3761" i="7"/>
  <c r="C3760" i="7"/>
  <c r="C3759" i="7"/>
  <c r="C3758" i="7"/>
  <c r="C3757" i="7"/>
  <c r="C3756" i="7"/>
  <c r="C3755" i="7"/>
  <c r="C3754" i="7"/>
  <c r="C3753" i="7"/>
  <c r="C3752" i="7"/>
  <c r="C3751" i="7"/>
  <c r="C3750" i="7"/>
  <c r="C3749" i="7"/>
  <c r="C3748" i="7"/>
  <c r="C3747" i="7"/>
  <c r="C3746" i="7"/>
  <c r="C3745" i="7"/>
  <c r="C3744" i="7"/>
  <c r="C3743" i="7"/>
  <c r="C3742" i="7"/>
  <c r="C3741" i="7"/>
  <c r="C3740" i="7"/>
  <c r="C3739" i="7"/>
  <c r="C3738" i="7"/>
  <c r="C3737" i="7"/>
  <c r="C3736" i="7"/>
  <c r="C3735" i="7"/>
  <c r="C3734" i="7"/>
  <c r="C3733" i="7"/>
  <c r="C3732" i="7"/>
  <c r="C3731" i="7"/>
  <c r="C3730" i="7"/>
  <c r="C3729" i="7"/>
  <c r="C3728" i="7"/>
  <c r="C3727" i="7"/>
  <c r="C3726" i="7"/>
  <c r="C3725" i="7"/>
  <c r="C3724" i="7"/>
  <c r="C3723" i="7"/>
  <c r="C3722" i="7"/>
  <c r="C3721" i="7"/>
  <c r="C3720" i="7"/>
  <c r="C3719" i="7"/>
  <c r="C3718" i="7"/>
  <c r="C3717" i="7"/>
  <c r="C3716" i="7"/>
  <c r="C3715" i="7"/>
  <c r="C3714" i="7"/>
  <c r="C3713" i="7"/>
  <c r="C3712" i="7"/>
  <c r="C3711" i="7"/>
  <c r="C3710" i="7"/>
  <c r="C3709" i="7"/>
  <c r="C3708" i="7"/>
  <c r="C3707" i="7"/>
  <c r="C3706" i="7"/>
  <c r="C3705" i="7"/>
  <c r="C3704" i="7"/>
  <c r="C3703" i="7"/>
  <c r="C3702" i="7"/>
  <c r="C3701" i="7"/>
  <c r="C3700" i="7"/>
  <c r="C3699" i="7"/>
  <c r="C3698" i="7"/>
  <c r="C3697" i="7"/>
  <c r="C3696" i="7"/>
  <c r="C3695" i="7"/>
  <c r="C3694" i="7"/>
  <c r="C3693" i="7"/>
  <c r="C3692" i="7"/>
  <c r="C3691" i="7"/>
  <c r="C3690" i="7"/>
  <c r="C3689" i="7"/>
  <c r="C3688" i="7"/>
  <c r="C3687" i="7"/>
  <c r="C3686" i="7"/>
  <c r="C3685" i="7"/>
  <c r="C3684" i="7"/>
  <c r="C3683" i="7"/>
  <c r="C3682" i="7"/>
  <c r="C3681" i="7"/>
  <c r="C3680" i="7"/>
  <c r="C3679" i="7"/>
  <c r="C3678" i="7"/>
  <c r="C3677" i="7"/>
  <c r="C3676" i="7"/>
  <c r="C3675" i="7"/>
  <c r="C3674" i="7"/>
  <c r="C3673" i="7"/>
  <c r="C3672" i="7"/>
  <c r="C3671" i="7"/>
  <c r="C3670" i="7"/>
  <c r="C3669" i="7"/>
  <c r="C3668" i="7"/>
  <c r="C3667" i="7"/>
  <c r="C3666" i="7"/>
  <c r="C3665" i="7"/>
  <c r="C3664" i="7"/>
  <c r="C3663" i="7"/>
  <c r="C3662" i="7"/>
  <c r="C3661" i="7"/>
  <c r="C3660" i="7"/>
  <c r="C3659" i="7"/>
  <c r="C3658" i="7"/>
  <c r="C3657" i="7"/>
  <c r="C3656" i="7"/>
  <c r="C3655" i="7"/>
  <c r="C3654" i="7"/>
  <c r="C3653" i="7"/>
  <c r="C3652" i="7"/>
  <c r="C3651" i="7"/>
  <c r="C3650" i="7"/>
  <c r="C3649" i="7"/>
  <c r="C3648" i="7"/>
  <c r="C3647" i="7"/>
  <c r="C3646" i="7"/>
  <c r="C3645" i="7"/>
  <c r="C3644" i="7"/>
  <c r="C3643" i="7"/>
  <c r="C3642" i="7"/>
  <c r="C3641" i="7"/>
  <c r="C3640" i="7"/>
  <c r="C3639" i="7"/>
  <c r="C3638" i="7"/>
  <c r="C3637" i="7"/>
  <c r="C3636" i="7"/>
  <c r="C3635" i="7"/>
  <c r="C3634" i="7"/>
  <c r="C3633" i="7"/>
  <c r="C3632" i="7"/>
  <c r="C3631" i="7"/>
  <c r="C3630" i="7"/>
  <c r="C3629" i="7"/>
  <c r="C3628" i="7"/>
  <c r="C3627" i="7"/>
  <c r="C3626" i="7"/>
  <c r="C3625" i="7"/>
  <c r="C3624" i="7"/>
  <c r="C3623" i="7"/>
  <c r="C3622" i="7"/>
  <c r="C3621" i="7"/>
  <c r="C3620" i="7"/>
  <c r="C3619" i="7"/>
  <c r="C3618" i="7"/>
  <c r="C3617" i="7"/>
  <c r="C3616" i="7"/>
  <c r="C3615" i="7"/>
  <c r="C3614" i="7"/>
  <c r="C3613" i="7"/>
  <c r="C3612" i="7"/>
  <c r="C3611" i="7"/>
  <c r="C3610" i="7"/>
  <c r="C3609" i="7"/>
  <c r="C3608" i="7"/>
  <c r="C3607" i="7"/>
  <c r="C3606" i="7"/>
  <c r="C3605" i="7"/>
  <c r="C3604" i="7"/>
  <c r="C3603" i="7"/>
  <c r="C3602" i="7"/>
  <c r="C3601" i="7"/>
  <c r="C3600" i="7"/>
  <c r="C3599" i="7"/>
  <c r="C3598" i="7"/>
  <c r="C3597" i="7"/>
  <c r="C3596" i="7"/>
  <c r="C3595" i="7"/>
  <c r="C3594" i="7"/>
  <c r="C3593" i="7"/>
  <c r="C3592" i="7"/>
  <c r="C3591" i="7"/>
  <c r="C3590" i="7"/>
  <c r="C3589" i="7"/>
  <c r="C3588" i="7"/>
  <c r="C3587" i="7"/>
  <c r="C3586" i="7"/>
  <c r="C3585" i="7"/>
  <c r="C3584" i="7"/>
  <c r="C3583" i="7"/>
  <c r="C3582" i="7"/>
  <c r="C3581" i="7"/>
  <c r="C3580" i="7"/>
  <c r="C3579" i="7"/>
  <c r="C3578" i="7"/>
  <c r="C3577" i="7"/>
  <c r="C3576" i="7"/>
  <c r="C3575" i="7"/>
  <c r="C3574" i="7"/>
  <c r="C3573" i="7"/>
  <c r="C3572" i="7"/>
  <c r="C3571" i="7"/>
  <c r="C3570" i="7"/>
  <c r="C3569" i="7"/>
  <c r="C3568" i="7"/>
  <c r="C3567" i="7"/>
  <c r="C3566" i="7"/>
  <c r="C3565" i="7"/>
  <c r="C3564" i="7"/>
  <c r="C3563" i="7"/>
  <c r="C3562" i="7"/>
  <c r="C3561" i="7"/>
  <c r="C3560" i="7"/>
  <c r="C3559" i="7"/>
  <c r="C3558" i="7"/>
  <c r="C3557" i="7"/>
  <c r="C3556" i="7"/>
  <c r="C3555" i="7"/>
  <c r="C3554" i="7"/>
  <c r="C3553" i="7"/>
  <c r="C3552" i="7"/>
  <c r="C3551" i="7"/>
  <c r="C3550" i="7"/>
  <c r="C3549" i="7"/>
  <c r="C3548" i="7"/>
  <c r="C3547" i="7"/>
  <c r="C3546" i="7"/>
  <c r="C3545" i="7"/>
  <c r="C3544" i="7"/>
  <c r="C3543" i="7"/>
  <c r="C3542" i="7"/>
  <c r="C3541" i="7"/>
  <c r="C3540" i="7"/>
  <c r="C3539" i="7"/>
  <c r="C3538" i="7"/>
  <c r="C3537" i="7"/>
  <c r="C3536" i="7"/>
  <c r="C3535" i="7"/>
  <c r="C3534" i="7"/>
  <c r="C3533" i="7"/>
  <c r="C3532" i="7"/>
  <c r="C3531" i="7"/>
  <c r="C3530" i="7"/>
  <c r="C3529" i="7"/>
  <c r="C3528" i="7"/>
  <c r="C3527" i="7"/>
  <c r="C3526" i="7"/>
  <c r="C3525" i="7"/>
  <c r="C3524" i="7"/>
  <c r="C3523" i="7"/>
  <c r="C3522" i="7"/>
  <c r="C3521" i="7"/>
  <c r="C3520" i="7"/>
  <c r="C3519" i="7"/>
  <c r="C3518" i="7"/>
  <c r="C3517" i="7"/>
  <c r="C3516" i="7"/>
  <c r="C3515" i="7"/>
  <c r="C3514" i="7"/>
  <c r="C3513" i="7"/>
  <c r="C3512" i="7"/>
  <c r="C3511" i="7"/>
  <c r="C3510" i="7"/>
  <c r="C3509" i="7"/>
  <c r="C3508" i="7"/>
  <c r="C3507" i="7"/>
  <c r="C3506" i="7"/>
  <c r="C3505" i="7"/>
  <c r="C3504" i="7"/>
  <c r="C3503" i="7"/>
  <c r="C3502" i="7"/>
  <c r="C3501" i="7"/>
  <c r="C3500" i="7"/>
  <c r="C3499" i="7"/>
  <c r="C3498" i="7"/>
  <c r="C3497" i="7"/>
  <c r="C3496" i="7"/>
  <c r="C3495" i="7"/>
  <c r="C3494" i="7"/>
  <c r="C3493" i="7"/>
  <c r="C3492" i="7"/>
  <c r="C3491" i="7"/>
  <c r="C3490" i="7"/>
  <c r="C3489" i="7"/>
  <c r="C3488" i="7"/>
  <c r="C3487" i="7"/>
  <c r="C3486" i="7"/>
  <c r="C3485" i="7"/>
  <c r="C3484" i="7"/>
  <c r="C3483" i="7"/>
  <c r="C3482" i="7"/>
  <c r="C3481" i="7"/>
  <c r="C3480" i="7"/>
  <c r="C3479" i="7"/>
  <c r="C3478" i="7"/>
  <c r="C3477" i="7"/>
  <c r="C3476" i="7"/>
  <c r="C3475" i="7"/>
  <c r="C3474" i="7"/>
  <c r="C3473" i="7"/>
  <c r="C3472" i="7"/>
  <c r="C3471" i="7"/>
  <c r="C3470" i="7"/>
  <c r="C3469" i="7"/>
  <c r="C3468" i="7"/>
  <c r="C3467" i="7"/>
  <c r="C3466" i="7"/>
  <c r="C3465" i="7"/>
  <c r="C3464" i="7"/>
  <c r="C3463" i="7"/>
  <c r="C3462" i="7"/>
  <c r="C3461" i="7"/>
  <c r="C3460" i="7"/>
  <c r="C3459" i="7"/>
  <c r="C3458" i="7"/>
  <c r="C3457" i="7"/>
  <c r="C3456" i="7"/>
  <c r="C3455" i="7"/>
  <c r="C3454" i="7"/>
  <c r="C3453" i="7"/>
  <c r="C3452" i="7"/>
  <c r="C3451" i="7"/>
  <c r="C3450" i="7"/>
  <c r="C3449" i="7"/>
  <c r="C3448" i="7"/>
  <c r="C3447" i="7"/>
  <c r="C3446" i="7"/>
  <c r="C3445" i="7"/>
  <c r="C3444" i="7"/>
  <c r="C3443" i="7"/>
  <c r="C3442" i="7"/>
  <c r="C3441" i="7"/>
  <c r="C3440" i="7"/>
  <c r="C3439" i="7"/>
  <c r="C3438" i="7"/>
  <c r="C3437" i="7"/>
  <c r="C3436" i="7"/>
  <c r="C3435" i="7"/>
  <c r="C3434" i="7"/>
  <c r="C3433" i="7"/>
  <c r="C3432" i="7"/>
  <c r="C3431" i="7"/>
  <c r="C3430" i="7"/>
  <c r="C3429" i="7"/>
  <c r="C3428" i="7"/>
  <c r="C3427" i="7"/>
  <c r="C3426" i="7"/>
  <c r="C3425" i="7"/>
  <c r="C3424" i="7"/>
  <c r="C3423" i="7"/>
  <c r="C3422" i="7"/>
  <c r="C3421" i="7"/>
  <c r="C3420" i="7"/>
  <c r="C3419" i="7"/>
  <c r="C3418" i="7"/>
  <c r="C3417" i="7"/>
  <c r="C3416" i="7"/>
  <c r="C3415" i="7"/>
  <c r="C3414" i="7"/>
  <c r="C3413" i="7"/>
  <c r="C3412" i="7"/>
  <c r="C3411" i="7"/>
  <c r="C3410" i="7"/>
  <c r="C3409" i="7"/>
  <c r="C3408" i="7"/>
  <c r="C3407" i="7"/>
  <c r="C3406" i="7"/>
  <c r="C3405" i="7"/>
  <c r="C3404" i="7"/>
  <c r="C3403" i="7"/>
  <c r="C3402" i="7"/>
  <c r="C3401" i="7"/>
  <c r="C3400" i="7"/>
  <c r="C3399" i="7"/>
  <c r="C3398" i="7"/>
  <c r="C3397" i="7"/>
  <c r="C3396" i="7"/>
  <c r="C3395" i="7"/>
  <c r="C3394" i="7"/>
  <c r="C3393" i="7"/>
  <c r="C3392" i="7"/>
  <c r="C3391" i="7"/>
  <c r="C3390" i="7"/>
  <c r="C3389" i="7"/>
  <c r="C3388" i="7"/>
  <c r="C3387" i="7"/>
  <c r="C3386" i="7"/>
  <c r="C3385" i="7"/>
  <c r="C3384" i="7"/>
  <c r="C3383" i="7"/>
  <c r="C3382" i="7"/>
  <c r="C3381" i="7"/>
  <c r="C3380" i="7"/>
  <c r="C3379" i="7"/>
  <c r="C3378" i="7"/>
  <c r="C3377" i="7"/>
  <c r="C3376" i="7"/>
  <c r="C3375" i="7"/>
  <c r="C3374" i="7"/>
  <c r="C3373" i="7"/>
  <c r="C3372" i="7"/>
  <c r="C3371" i="7"/>
  <c r="C3370" i="7"/>
  <c r="C3369" i="7"/>
  <c r="C3368" i="7"/>
  <c r="C3367" i="7"/>
  <c r="C3366" i="7"/>
  <c r="C3365" i="7"/>
  <c r="C3364" i="7"/>
  <c r="C3363" i="7"/>
  <c r="C3362" i="7"/>
  <c r="C3361" i="7"/>
  <c r="C3360" i="7"/>
  <c r="C3359" i="7"/>
  <c r="C3358" i="7"/>
  <c r="C3357" i="7"/>
  <c r="C3356" i="7"/>
  <c r="C3355" i="7"/>
  <c r="C3354" i="7"/>
  <c r="C3353" i="7"/>
  <c r="C3352" i="7"/>
  <c r="C3351" i="7"/>
  <c r="C3350" i="7"/>
  <c r="C3349" i="7"/>
  <c r="C3348" i="7"/>
  <c r="C3347" i="7"/>
  <c r="C3346" i="7"/>
  <c r="C3345" i="7"/>
  <c r="C3344" i="7"/>
  <c r="C3343" i="7"/>
  <c r="C3342" i="7"/>
  <c r="C3341" i="7"/>
  <c r="C3340" i="7"/>
  <c r="C3339" i="7"/>
  <c r="C3338" i="7"/>
  <c r="C3337" i="7"/>
  <c r="C3336" i="7"/>
  <c r="C3335" i="7"/>
  <c r="C3334" i="7"/>
  <c r="C3333" i="7"/>
  <c r="C3332" i="7"/>
  <c r="C3331" i="7"/>
  <c r="C3330" i="7"/>
  <c r="C3329" i="7"/>
  <c r="C3328" i="7"/>
  <c r="C3327" i="7"/>
  <c r="C3326" i="7"/>
  <c r="C3325" i="7"/>
  <c r="C3324" i="7"/>
  <c r="C3323" i="7"/>
  <c r="C3322" i="7"/>
  <c r="C3321" i="7"/>
  <c r="C3320" i="7"/>
  <c r="C3319" i="7"/>
  <c r="C3318" i="7"/>
  <c r="C3317" i="7"/>
  <c r="C3316" i="7"/>
  <c r="C3315" i="7"/>
  <c r="C3314" i="7"/>
  <c r="C3313" i="7"/>
  <c r="C3312" i="7"/>
  <c r="C3311" i="7"/>
  <c r="C3310" i="7"/>
  <c r="C3309" i="7"/>
  <c r="C3308" i="7"/>
  <c r="C3307" i="7"/>
  <c r="C3306" i="7"/>
  <c r="C3305" i="7"/>
  <c r="C3304" i="7"/>
  <c r="C3303" i="7"/>
  <c r="C3302" i="7"/>
  <c r="C3301" i="7"/>
  <c r="C3300" i="7"/>
  <c r="C3299" i="7"/>
  <c r="C3298" i="7"/>
  <c r="C3297" i="7"/>
  <c r="C3296" i="7"/>
  <c r="C3295" i="7"/>
  <c r="C3294" i="7"/>
  <c r="C3293" i="7"/>
  <c r="C3292" i="7"/>
  <c r="C3291" i="7"/>
  <c r="C3290" i="7"/>
  <c r="C3289" i="7"/>
  <c r="C3288" i="7"/>
  <c r="C3287" i="7"/>
  <c r="C3286" i="7"/>
  <c r="C3285" i="7"/>
  <c r="C3284" i="7"/>
  <c r="C3283" i="7"/>
  <c r="C3282" i="7"/>
  <c r="C3281" i="7"/>
  <c r="C3280" i="7"/>
  <c r="C3279" i="7"/>
  <c r="C3278" i="7"/>
  <c r="C3277" i="7"/>
  <c r="C3276" i="7"/>
  <c r="C3275" i="7"/>
  <c r="C3274" i="7"/>
  <c r="C3273" i="7"/>
  <c r="C3272" i="7"/>
  <c r="C3271" i="7"/>
  <c r="C3270" i="7"/>
  <c r="C3269" i="7"/>
  <c r="C3268" i="7"/>
  <c r="C3267" i="7"/>
  <c r="C3266" i="7"/>
  <c r="C3265" i="7"/>
  <c r="C3264" i="7"/>
  <c r="C3263" i="7"/>
  <c r="C3262" i="7"/>
  <c r="C3261" i="7"/>
  <c r="C3260" i="7"/>
  <c r="C3259" i="7"/>
  <c r="C3258" i="7"/>
  <c r="C3257" i="7"/>
  <c r="C3256" i="7"/>
  <c r="C3255" i="7"/>
  <c r="C3254" i="7"/>
  <c r="C3253" i="7"/>
  <c r="C3252" i="7"/>
  <c r="C3251" i="7"/>
  <c r="C3250" i="7"/>
  <c r="C3249" i="7"/>
  <c r="C3248" i="7"/>
  <c r="C3247" i="7"/>
  <c r="C3246" i="7"/>
  <c r="C3245" i="7"/>
  <c r="C3244" i="7"/>
  <c r="C3243" i="7"/>
  <c r="C3242" i="7"/>
  <c r="C3241" i="7"/>
  <c r="C3240" i="7"/>
  <c r="C3239" i="7"/>
  <c r="C3238" i="7"/>
  <c r="C3237" i="7"/>
  <c r="C3236" i="7"/>
  <c r="C3235" i="7"/>
  <c r="C3234" i="7"/>
  <c r="C3233" i="7"/>
  <c r="C3232" i="7"/>
  <c r="C3231" i="7"/>
  <c r="C3230" i="7"/>
  <c r="C3229" i="7"/>
  <c r="C3228" i="7"/>
  <c r="C3227" i="7"/>
  <c r="C3226" i="7"/>
  <c r="C3225" i="7"/>
  <c r="C3224" i="7"/>
  <c r="C3223" i="7"/>
  <c r="C3222" i="7"/>
  <c r="C3221" i="7"/>
  <c r="C3220" i="7"/>
  <c r="C3219" i="7"/>
  <c r="C3218" i="7"/>
  <c r="C3217" i="7"/>
  <c r="C3216" i="7"/>
  <c r="C3215" i="7"/>
  <c r="C3214" i="7"/>
  <c r="C3213" i="7"/>
  <c r="C3212" i="7"/>
  <c r="C3211" i="7"/>
  <c r="C3210" i="7"/>
  <c r="C3209" i="7"/>
  <c r="C3208" i="7"/>
  <c r="C3207" i="7"/>
  <c r="C3206" i="7"/>
  <c r="C3205" i="7"/>
  <c r="C3204" i="7"/>
  <c r="C3203" i="7"/>
  <c r="C3202" i="7"/>
  <c r="C3201" i="7"/>
  <c r="C3200" i="7"/>
  <c r="C3199" i="7"/>
  <c r="C3198" i="7"/>
  <c r="C3197" i="7"/>
  <c r="C3196" i="7"/>
  <c r="C3195" i="7"/>
  <c r="C3194" i="7"/>
  <c r="C3193" i="7"/>
  <c r="C3192" i="7"/>
  <c r="C3191" i="7"/>
  <c r="C3190" i="7"/>
  <c r="C3189" i="7"/>
  <c r="C3188" i="7"/>
  <c r="C3187" i="7"/>
  <c r="C3186" i="7"/>
  <c r="C3185" i="7"/>
  <c r="C3184" i="7"/>
  <c r="C3183" i="7"/>
  <c r="C3182" i="7"/>
  <c r="C3181" i="7"/>
  <c r="C3180" i="7"/>
  <c r="C3179" i="7"/>
  <c r="C3178" i="7"/>
  <c r="C3177" i="7"/>
  <c r="C3176" i="7"/>
  <c r="C3175" i="7"/>
  <c r="C3174" i="7"/>
  <c r="C3173" i="7"/>
  <c r="C3172" i="7"/>
  <c r="C3171" i="7"/>
  <c r="C3170" i="7"/>
  <c r="C3169" i="7"/>
  <c r="C3168" i="7"/>
  <c r="C3167" i="7"/>
  <c r="C3166" i="7"/>
  <c r="C3165" i="7"/>
  <c r="C3164" i="7"/>
  <c r="C3163" i="7"/>
  <c r="C3162" i="7"/>
  <c r="C3161" i="7"/>
  <c r="C3160" i="7"/>
  <c r="C3159" i="7"/>
  <c r="C3158" i="7"/>
  <c r="C3157" i="7"/>
  <c r="C3156" i="7"/>
  <c r="C3155" i="7"/>
  <c r="C3154" i="7"/>
  <c r="C3153" i="7"/>
  <c r="C3152" i="7"/>
  <c r="C3151" i="7"/>
  <c r="C3150" i="7"/>
  <c r="C3149" i="7"/>
  <c r="C3148" i="7"/>
  <c r="C3147" i="7"/>
  <c r="C3146" i="7"/>
  <c r="C3145" i="7"/>
  <c r="C3144" i="7"/>
  <c r="C3143" i="7"/>
  <c r="C3142" i="7"/>
  <c r="C3141" i="7"/>
  <c r="C3140" i="7"/>
  <c r="C3139" i="7"/>
  <c r="C3138" i="7"/>
  <c r="C3137" i="7"/>
  <c r="C3136" i="7"/>
  <c r="C3135" i="7"/>
  <c r="C3134" i="7"/>
  <c r="C3133" i="7"/>
  <c r="C3132" i="7"/>
  <c r="C3131" i="7"/>
  <c r="C3130" i="7"/>
  <c r="C3129" i="7"/>
  <c r="C3128" i="7"/>
  <c r="C3127" i="7"/>
  <c r="C3126" i="7"/>
  <c r="C3125" i="7"/>
  <c r="C3124" i="7"/>
  <c r="C3123" i="7"/>
  <c r="C3122" i="7"/>
  <c r="C3121" i="7"/>
  <c r="C3120" i="7"/>
  <c r="C3119" i="7"/>
  <c r="C3118" i="7"/>
  <c r="C3117" i="7"/>
  <c r="C3116" i="7"/>
  <c r="C3115" i="7"/>
  <c r="C3114" i="7"/>
  <c r="C3113" i="7"/>
  <c r="C3112" i="7"/>
  <c r="C3111" i="7"/>
  <c r="C3110" i="7"/>
  <c r="C3109" i="7"/>
  <c r="C3108" i="7"/>
  <c r="C3107" i="7"/>
  <c r="C3106" i="7"/>
  <c r="C3105" i="7"/>
  <c r="C3104" i="7"/>
  <c r="C3103" i="7"/>
  <c r="C3102" i="7"/>
  <c r="C3101" i="7"/>
  <c r="C3100" i="7"/>
  <c r="C3099" i="7"/>
  <c r="C3098" i="7"/>
  <c r="C3097" i="7"/>
  <c r="C3096" i="7"/>
  <c r="C3095" i="7"/>
  <c r="C3094" i="7"/>
  <c r="C3093" i="7"/>
  <c r="C3092" i="7"/>
  <c r="C3091" i="7"/>
  <c r="C3090" i="7"/>
  <c r="C3089" i="7"/>
  <c r="C3088" i="7"/>
  <c r="C3087" i="7"/>
  <c r="C3086" i="7"/>
  <c r="C3085" i="7"/>
  <c r="C3084" i="7"/>
  <c r="C3083" i="7"/>
  <c r="C3082" i="7"/>
  <c r="C3081" i="7"/>
  <c r="C3080" i="7"/>
  <c r="C3079" i="7"/>
  <c r="C3078" i="7"/>
  <c r="C3077" i="7"/>
  <c r="C3076" i="7"/>
  <c r="C3075" i="7"/>
  <c r="C3074" i="7"/>
  <c r="C3073" i="7"/>
  <c r="C3072" i="7"/>
  <c r="C3071" i="7"/>
  <c r="C3070" i="7"/>
  <c r="C3069" i="7"/>
  <c r="C3068" i="7"/>
  <c r="C3067" i="7"/>
  <c r="C3066" i="7"/>
  <c r="C3065" i="7"/>
  <c r="C3064" i="7"/>
  <c r="C3063" i="7"/>
  <c r="C3062" i="7"/>
  <c r="C3061" i="7"/>
  <c r="C3060" i="7"/>
  <c r="C3059" i="7"/>
  <c r="C3058" i="7"/>
  <c r="C3057" i="7"/>
  <c r="C3056" i="7"/>
  <c r="C3055" i="7"/>
  <c r="C3054" i="7"/>
  <c r="C3053" i="7"/>
  <c r="C3052" i="7"/>
  <c r="C3051" i="7"/>
  <c r="C3050" i="7"/>
  <c r="C3049" i="7"/>
  <c r="C3048" i="7"/>
  <c r="C3047" i="7"/>
  <c r="C3046" i="7"/>
  <c r="C3045" i="7"/>
  <c r="C3044" i="7"/>
  <c r="C3043" i="7"/>
  <c r="C3042" i="7"/>
  <c r="C3041" i="7"/>
  <c r="C3040" i="7"/>
  <c r="C3039" i="7"/>
  <c r="C3038" i="7"/>
  <c r="C3037" i="7"/>
  <c r="C3036" i="7"/>
  <c r="C3035" i="7"/>
  <c r="C3034" i="7"/>
  <c r="C3033" i="7"/>
  <c r="C3032" i="7"/>
  <c r="C3031" i="7"/>
  <c r="C3030" i="7"/>
  <c r="C3029" i="7"/>
  <c r="C3028" i="7"/>
  <c r="C3027" i="7"/>
  <c r="C3026" i="7"/>
  <c r="C3025" i="7"/>
  <c r="C3024" i="7"/>
  <c r="C3023" i="7"/>
  <c r="C3022" i="7"/>
  <c r="C3021" i="7"/>
  <c r="C3020" i="7"/>
  <c r="C3019" i="7"/>
  <c r="C3018" i="7"/>
  <c r="C3017" i="7"/>
  <c r="C3016" i="7"/>
  <c r="C3015" i="7"/>
  <c r="C3014" i="7"/>
  <c r="C3013" i="7"/>
  <c r="C3012" i="7"/>
  <c r="C3011" i="7"/>
  <c r="C3010" i="7"/>
  <c r="C3009" i="7"/>
  <c r="C3008" i="7"/>
  <c r="C3007" i="7"/>
  <c r="C3006" i="7"/>
  <c r="C3005" i="7"/>
  <c r="C3004" i="7"/>
  <c r="C3003" i="7"/>
  <c r="C3002" i="7"/>
  <c r="C3001" i="7"/>
  <c r="C3000" i="7"/>
  <c r="C2999" i="7"/>
  <c r="C2998" i="7"/>
  <c r="C2997" i="7"/>
  <c r="C2996" i="7"/>
  <c r="C2995" i="7"/>
  <c r="C2994" i="7"/>
  <c r="C2993" i="7"/>
  <c r="C2992" i="7"/>
  <c r="C2991" i="7"/>
  <c r="C2990" i="7"/>
  <c r="C2989" i="7"/>
  <c r="C2988" i="7"/>
  <c r="C2987" i="7"/>
  <c r="C2986" i="7"/>
  <c r="C2985" i="7"/>
  <c r="C2984" i="7"/>
  <c r="C2983" i="7"/>
  <c r="C2982" i="7"/>
  <c r="C2981" i="7"/>
  <c r="C2980" i="7"/>
  <c r="C2979" i="7"/>
  <c r="C2978" i="7"/>
  <c r="C2977" i="7"/>
  <c r="C2976" i="7"/>
  <c r="C2975" i="7"/>
  <c r="C2974" i="7"/>
  <c r="C2973" i="7"/>
  <c r="C2972" i="7"/>
  <c r="C2971" i="7"/>
  <c r="C2970" i="7"/>
  <c r="C2969" i="7"/>
  <c r="C2968" i="7"/>
  <c r="C2967" i="7"/>
  <c r="C2966" i="7"/>
  <c r="C2965" i="7"/>
  <c r="C2964" i="7"/>
  <c r="C2963" i="7"/>
  <c r="C2962" i="7"/>
  <c r="C2961" i="7"/>
  <c r="C2960" i="7"/>
  <c r="C2959" i="7"/>
  <c r="C2958" i="7"/>
  <c r="C2957" i="7"/>
  <c r="C2956" i="7"/>
  <c r="C2955" i="7"/>
  <c r="C2954" i="7"/>
  <c r="C2953" i="7"/>
  <c r="C2952" i="7"/>
  <c r="C2951" i="7"/>
  <c r="C2950" i="7"/>
  <c r="C2949" i="7"/>
  <c r="C2948" i="7"/>
  <c r="C2947" i="7"/>
  <c r="C2946" i="7"/>
  <c r="C2945" i="7"/>
  <c r="C2944" i="7"/>
  <c r="C2943" i="7"/>
  <c r="C2942" i="7"/>
  <c r="C2941" i="7"/>
  <c r="C2940" i="7"/>
  <c r="C2939" i="7"/>
  <c r="C2938" i="7"/>
  <c r="C2937" i="7"/>
  <c r="C2936" i="7"/>
  <c r="C2935" i="7"/>
  <c r="C2934" i="7"/>
  <c r="C2933" i="7"/>
  <c r="C2932" i="7"/>
  <c r="C2931" i="7"/>
  <c r="C2930" i="7"/>
  <c r="C2929" i="7"/>
  <c r="C2928" i="7"/>
  <c r="C2927" i="7"/>
  <c r="C2926" i="7"/>
  <c r="C2925" i="7"/>
  <c r="C2924" i="7"/>
  <c r="C2923" i="7"/>
  <c r="C2922" i="7"/>
  <c r="C2921" i="7"/>
  <c r="C2920" i="7"/>
  <c r="C2919" i="7"/>
  <c r="C2918" i="7"/>
  <c r="C2917" i="7"/>
  <c r="C2916" i="7"/>
  <c r="C2915" i="7"/>
  <c r="C2914" i="7"/>
  <c r="C2913" i="7"/>
  <c r="C2912" i="7"/>
  <c r="C2911" i="7"/>
  <c r="C2910" i="7"/>
  <c r="C2909" i="7"/>
  <c r="C2908" i="7"/>
  <c r="C2907" i="7"/>
  <c r="C2906" i="7"/>
  <c r="C2905" i="7"/>
  <c r="C2904" i="7"/>
  <c r="C2903" i="7"/>
  <c r="C2902" i="7"/>
  <c r="C2901" i="7"/>
  <c r="C2900" i="7"/>
  <c r="C2899" i="7"/>
  <c r="C2898" i="7"/>
  <c r="C2897" i="7"/>
  <c r="C2896" i="7"/>
  <c r="C2895" i="7"/>
  <c r="C2894" i="7"/>
  <c r="C2893" i="7"/>
  <c r="C2892" i="7"/>
  <c r="C2891" i="7"/>
  <c r="C2890" i="7"/>
  <c r="C2889" i="7"/>
  <c r="C2888" i="7"/>
  <c r="C2887" i="7"/>
  <c r="C2886" i="7"/>
  <c r="C2885" i="7"/>
  <c r="C2884" i="7"/>
  <c r="C2883" i="7"/>
  <c r="C2882" i="7"/>
  <c r="C2881" i="7"/>
  <c r="C2880" i="7"/>
  <c r="C2879" i="7"/>
  <c r="C2878" i="7"/>
  <c r="C2877" i="7"/>
  <c r="C2876" i="7"/>
  <c r="C2875" i="7"/>
  <c r="C2874" i="7"/>
  <c r="C2873" i="7"/>
  <c r="C2872" i="7"/>
  <c r="C2871" i="7"/>
  <c r="C2870" i="7"/>
  <c r="C2869" i="7"/>
  <c r="C2868" i="7"/>
  <c r="C2867" i="7"/>
  <c r="C2866" i="7"/>
  <c r="C2865" i="7"/>
  <c r="C2864" i="7"/>
  <c r="C2863" i="7"/>
  <c r="C2862" i="7"/>
  <c r="C2861" i="7"/>
  <c r="C2860" i="7"/>
  <c r="C2859" i="7"/>
  <c r="C2858" i="7"/>
  <c r="C2857" i="7"/>
  <c r="C2856" i="7"/>
  <c r="C2855" i="7"/>
  <c r="C2854" i="7"/>
  <c r="C2853" i="7"/>
  <c r="C2852" i="7"/>
  <c r="C2851" i="7"/>
  <c r="C2850" i="7"/>
  <c r="C2849" i="7"/>
  <c r="C2848" i="7"/>
  <c r="C2847" i="7"/>
  <c r="C2846" i="7"/>
  <c r="C2845" i="7"/>
  <c r="C2844" i="7"/>
  <c r="C2843" i="7"/>
  <c r="C2842" i="7"/>
  <c r="C2841" i="7"/>
  <c r="C2840" i="7"/>
  <c r="C2839" i="7"/>
  <c r="C2838" i="7"/>
  <c r="C2837" i="7"/>
  <c r="C2836" i="7"/>
  <c r="C2835" i="7"/>
  <c r="C2834" i="7"/>
  <c r="C2833" i="7"/>
  <c r="C2832" i="7"/>
  <c r="C2831" i="7"/>
  <c r="C2830" i="7"/>
  <c r="C2829" i="7"/>
  <c r="C2828" i="7"/>
  <c r="C2827" i="7"/>
  <c r="C2826" i="7"/>
  <c r="C2825" i="7"/>
  <c r="C2824" i="7"/>
  <c r="C2823" i="7"/>
  <c r="C2822" i="7"/>
  <c r="C2821" i="7"/>
  <c r="C2820" i="7"/>
  <c r="C2819" i="7"/>
  <c r="C2818" i="7"/>
  <c r="C2817" i="7"/>
  <c r="C2816" i="7"/>
  <c r="C2815" i="7"/>
  <c r="C2814" i="7"/>
  <c r="C2813" i="7"/>
  <c r="C2812" i="7"/>
  <c r="C2811" i="7"/>
  <c r="C2810" i="7"/>
  <c r="C2809" i="7"/>
  <c r="C2808" i="7"/>
  <c r="C2807" i="7"/>
  <c r="C2806" i="7"/>
  <c r="C2805" i="7"/>
  <c r="C2804" i="7"/>
  <c r="C2803" i="7"/>
  <c r="C2802" i="7"/>
  <c r="C2801" i="7"/>
  <c r="C2800" i="7"/>
  <c r="C2799" i="7"/>
  <c r="C2798" i="7"/>
  <c r="C2797" i="7"/>
  <c r="C2796" i="7"/>
  <c r="C2795" i="7"/>
  <c r="C2794" i="7"/>
  <c r="C2793" i="7"/>
  <c r="C2792" i="7"/>
  <c r="C2791" i="7"/>
  <c r="C2790" i="7"/>
  <c r="C2789" i="7"/>
  <c r="C2788" i="7"/>
  <c r="C2787" i="7"/>
  <c r="C2786" i="7"/>
  <c r="C2785" i="7"/>
  <c r="C2784" i="7"/>
  <c r="C2783" i="7"/>
  <c r="C2782" i="7"/>
  <c r="C2781" i="7"/>
  <c r="C2780" i="7"/>
  <c r="C2779" i="7"/>
  <c r="C2778" i="7"/>
  <c r="C2777" i="7"/>
  <c r="C2776" i="7"/>
  <c r="C2775" i="7"/>
  <c r="C2774" i="7"/>
  <c r="C2773" i="7"/>
  <c r="C2772" i="7"/>
  <c r="C2771" i="7"/>
  <c r="C2770" i="7"/>
  <c r="C2769" i="7"/>
  <c r="C2768" i="7"/>
  <c r="C2767" i="7"/>
  <c r="C2766" i="7"/>
  <c r="C2765" i="7"/>
  <c r="C2764" i="7"/>
  <c r="C2763" i="7"/>
  <c r="C2762" i="7"/>
  <c r="C2761" i="7"/>
  <c r="C2760" i="7"/>
  <c r="C2759" i="7"/>
  <c r="C2758" i="7"/>
  <c r="C2757" i="7"/>
  <c r="C2756" i="7"/>
  <c r="C2755" i="7"/>
  <c r="C2754" i="7"/>
  <c r="C2753" i="7"/>
  <c r="C2752" i="7"/>
  <c r="C2751" i="7"/>
  <c r="C2750" i="7"/>
  <c r="C2749" i="7"/>
  <c r="C2748" i="7"/>
  <c r="C2747" i="7"/>
  <c r="C2746" i="7"/>
  <c r="C2745" i="7"/>
  <c r="C2744" i="7"/>
  <c r="C2743" i="7"/>
  <c r="C2742" i="7"/>
  <c r="C2741" i="7"/>
  <c r="C2740" i="7"/>
  <c r="C2739" i="7"/>
  <c r="C2738" i="7"/>
  <c r="C2737" i="7"/>
  <c r="C2736" i="7"/>
  <c r="C2735" i="7"/>
  <c r="C2734" i="7"/>
  <c r="C2733" i="7"/>
  <c r="C2732" i="7"/>
  <c r="C2731" i="7"/>
  <c r="C2730" i="7"/>
  <c r="C2729" i="7"/>
  <c r="C2728" i="7"/>
  <c r="C2727" i="7"/>
  <c r="C2726" i="7"/>
  <c r="C2725" i="7"/>
  <c r="C2724" i="7"/>
  <c r="C2723" i="7"/>
  <c r="C2722" i="7"/>
  <c r="C2721" i="7"/>
  <c r="C2720" i="7"/>
  <c r="C2719" i="7"/>
  <c r="C2718" i="7"/>
  <c r="C2717" i="7"/>
  <c r="C2716" i="7"/>
  <c r="C2715" i="7"/>
  <c r="C2714" i="7"/>
  <c r="C2713" i="7"/>
  <c r="C2712" i="7"/>
  <c r="C2711" i="7"/>
  <c r="C2710" i="7"/>
  <c r="C2709" i="7"/>
  <c r="C2708" i="7"/>
  <c r="C2707" i="7"/>
  <c r="C2706" i="7"/>
  <c r="C2705" i="7"/>
  <c r="C2704" i="7"/>
  <c r="C2703" i="7"/>
  <c r="C2702" i="7"/>
  <c r="C2701" i="7"/>
  <c r="C2700" i="7"/>
  <c r="C2699" i="7"/>
  <c r="C2698" i="7"/>
  <c r="C2697" i="7"/>
  <c r="C2696" i="7"/>
  <c r="C2695" i="7"/>
  <c r="C2694" i="7"/>
  <c r="C2693" i="7"/>
  <c r="C2692" i="7"/>
  <c r="C2691" i="7"/>
  <c r="C2690" i="7"/>
  <c r="C2689" i="7"/>
  <c r="C2688" i="7"/>
  <c r="C2687" i="7"/>
  <c r="C2686" i="7"/>
  <c r="C2685" i="7"/>
  <c r="C2684" i="7"/>
  <c r="C2683" i="7"/>
  <c r="C2682" i="7"/>
  <c r="C2681" i="7"/>
  <c r="C2680" i="7"/>
  <c r="C2679" i="7"/>
  <c r="C2678" i="7"/>
  <c r="C2677" i="7"/>
  <c r="C2676" i="7"/>
  <c r="C2675" i="7"/>
  <c r="C2674" i="7"/>
  <c r="C2673" i="7"/>
  <c r="C2672" i="7"/>
  <c r="C2671" i="7"/>
  <c r="C2670" i="7"/>
  <c r="C2669" i="7"/>
  <c r="C2668" i="7"/>
  <c r="C2667" i="7"/>
  <c r="C2666" i="7"/>
  <c r="C2665" i="7"/>
  <c r="C2664" i="7"/>
  <c r="C2663" i="7"/>
  <c r="C2662" i="7"/>
  <c r="C2661" i="7"/>
  <c r="C2660" i="7"/>
  <c r="C2659" i="7"/>
  <c r="C2658" i="7"/>
  <c r="C2657" i="7"/>
  <c r="C2656" i="7"/>
  <c r="C2655" i="7"/>
  <c r="C2654" i="7"/>
  <c r="C2653" i="7"/>
  <c r="C2652" i="7"/>
  <c r="C2651" i="7"/>
  <c r="C2650" i="7"/>
  <c r="C2649" i="7"/>
  <c r="C2648" i="7"/>
  <c r="C2647" i="7"/>
  <c r="C2646" i="7"/>
  <c r="C2645" i="7"/>
  <c r="C2644" i="7"/>
  <c r="C2643" i="7"/>
  <c r="C2642" i="7"/>
  <c r="C2641" i="7"/>
  <c r="C2640" i="7"/>
  <c r="C2639" i="7"/>
  <c r="C2638" i="7"/>
  <c r="C2637" i="7"/>
  <c r="C2636" i="7"/>
  <c r="C2635" i="7"/>
  <c r="C2634" i="7"/>
  <c r="C2633" i="7"/>
  <c r="C2632" i="7"/>
  <c r="C2631" i="7"/>
  <c r="C2630" i="7"/>
  <c r="C2629" i="7"/>
  <c r="C2628" i="7"/>
  <c r="C2627" i="7"/>
  <c r="C2626" i="7"/>
  <c r="C2625" i="7"/>
  <c r="C2624" i="7"/>
  <c r="C2623" i="7"/>
  <c r="C2622" i="7"/>
  <c r="C2621" i="7"/>
  <c r="C2620" i="7"/>
  <c r="C2619" i="7"/>
  <c r="C2618" i="7"/>
  <c r="C2617" i="7"/>
  <c r="C2616" i="7"/>
  <c r="C2615" i="7"/>
  <c r="C2614" i="7"/>
  <c r="C2613" i="7"/>
  <c r="C2612" i="7"/>
  <c r="C2611" i="7"/>
  <c r="C2610" i="7"/>
  <c r="C2609" i="7"/>
  <c r="C2608" i="7"/>
  <c r="C2607" i="7"/>
  <c r="C2606" i="7"/>
  <c r="C2605" i="7"/>
  <c r="C2604" i="7"/>
  <c r="C2603" i="7"/>
  <c r="C2602" i="7"/>
  <c r="C2601" i="7"/>
  <c r="C2600" i="7"/>
  <c r="C2599" i="7"/>
  <c r="C2598" i="7"/>
  <c r="C2597" i="7"/>
  <c r="C2596" i="7"/>
  <c r="C2595" i="7"/>
  <c r="C2594" i="7"/>
  <c r="C2593" i="7"/>
  <c r="C2592" i="7"/>
  <c r="C2591" i="7"/>
  <c r="C2590" i="7"/>
  <c r="C2589" i="7"/>
  <c r="C2588" i="7"/>
  <c r="C2587" i="7"/>
  <c r="C2586" i="7"/>
  <c r="C2585" i="7"/>
  <c r="C2584" i="7"/>
  <c r="C2583" i="7"/>
  <c r="C2582" i="7"/>
  <c r="C2581" i="7"/>
  <c r="C2580" i="7"/>
  <c r="C2579" i="7"/>
  <c r="C2578" i="7"/>
  <c r="C2577" i="7"/>
  <c r="C2576" i="7"/>
  <c r="C2575" i="7"/>
  <c r="C2574" i="7"/>
  <c r="C2573" i="7"/>
  <c r="C2572" i="7"/>
  <c r="C2571" i="7"/>
  <c r="C2570" i="7"/>
  <c r="C2569" i="7"/>
  <c r="C2568" i="7"/>
  <c r="C2567" i="7"/>
  <c r="C2566" i="7"/>
  <c r="C2565" i="7"/>
  <c r="C2564" i="7"/>
  <c r="C2563" i="7"/>
  <c r="C2562" i="7"/>
  <c r="C2561" i="7"/>
  <c r="C2560" i="7"/>
  <c r="C2559" i="7"/>
  <c r="C2558" i="7"/>
  <c r="C2557" i="7"/>
  <c r="C2556" i="7"/>
  <c r="C2555" i="7"/>
  <c r="C2554" i="7"/>
  <c r="C2553" i="7"/>
  <c r="C2552" i="7"/>
  <c r="C2551" i="7"/>
  <c r="C2550" i="7"/>
  <c r="C2549" i="7"/>
  <c r="C2548" i="7"/>
  <c r="C2547" i="7"/>
  <c r="C2546" i="7"/>
  <c r="C2545" i="7"/>
  <c r="C2544" i="7"/>
  <c r="C2543" i="7"/>
  <c r="C2542" i="7"/>
  <c r="C2541" i="7"/>
  <c r="C2540" i="7"/>
  <c r="C2539" i="7"/>
  <c r="C2538" i="7"/>
  <c r="C2537" i="7"/>
  <c r="C2536" i="7"/>
  <c r="C2535" i="7"/>
  <c r="C2534" i="7"/>
  <c r="C2533" i="7"/>
  <c r="C2532" i="7"/>
  <c r="C2531" i="7"/>
  <c r="C2530" i="7"/>
  <c r="C2529" i="7"/>
  <c r="C2528" i="7"/>
  <c r="C2527" i="7"/>
  <c r="C2526" i="7"/>
  <c r="C2525" i="7"/>
  <c r="C2524" i="7"/>
  <c r="C2523" i="7"/>
  <c r="C2522" i="7"/>
  <c r="C2521" i="7"/>
  <c r="C2520" i="7"/>
  <c r="C2519" i="7"/>
  <c r="C2518" i="7"/>
  <c r="C2517" i="7"/>
  <c r="C2516" i="7"/>
  <c r="C2515" i="7"/>
  <c r="C2514" i="7"/>
  <c r="C2513" i="7"/>
  <c r="C2512" i="7"/>
  <c r="C2511" i="7"/>
  <c r="C2510" i="7"/>
  <c r="C2509" i="7"/>
  <c r="C2508" i="7"/>
  <c r="C2507" i="7"/>
  <c r="C2506" i="7"/>
  <c r="C2505" i="7"/>
  <c r="C2504" i="7"/>
  <c r="C2503" i="7"/>
  <c r="C2502" i="7"/>
  <c r="C2501" i="7"/>
  <c r="C2500" i="7"/>
  <c r="C2499" i="7"/>
  <c r="C2498" i="7"/>
  <c r="C2497" i="7"/>
  <c r="C2496" i="7"/>
  <c r="C2495" i="7"/>
  <c r="C2494" i="7"/>
  <c r="C2493" i="7"/>
  <c r="C2492" i="7"/>
  <c r="C2491" i="7"/>
  <c r="C2490" i="7"/>
  <c r="C2489" i="7"/>
  <c r="C2488" i="7"/>
  <c r="C2487" i="7"/>
  <c r="C2486" i="7"/>
  <c r="C2485" i="7"/>
  <c r="C2484" i="7"/>
  <c r="C2483" i="7"/>
  <c r="C2482" i="7"/>
  <c r="C2481" i="7"/>
  <c r="C2480" i="7"/>
  <c r="C2479" i="7"/>
  <c r="C2478" i="7"/>
  <c r="C2477" i="7"/>
  <c r="C2476" i="7"/>
  <c r="C2475" i="7"/>
  <c r="C2474" i="7"/>
  <c r="C2473" i="7"/>
  <c r="C2472" i="7"/>
  <c r="C2471" i="7"/>
  <c r="C2470" i="7"/>
  <c r="C2469" i="7"/>
  <c r="C2468" i="7"/>
  <c r="C2467" i="7"/>
  <c r="C2466" i="7"/>
  <c r="C2465" i="7"/>
  <c r="C2464" i="7"/>
  <c r="C2463" i="7"/>
  <c r="C2462" i="7"/>
  <c r="C2461" i="7"/>
  <c r="C2460" i="7"/>
  <c r="C2459" i="7"/>
  <c r="C2458" i="7"/>
  <c r="C2457" i="7"/>
  <c r="C2456" i="7"/>
  <c r="C2455" i="7"/>
  <c r="C2454" i="7"/>
  <c r="C2453" i="7"/>
  <c r="C2452" i="7"/>
  <c r="C2451" i="7"/>
  <c r="C2450" i="7"/>
  <c r="C2449" i="7"/>
  <c r="C2448" i="7"/>
  <c r="C2447" i="7"/>
  <c r="C2446" i="7"/>
  <c r="C2445" i="7"/>
  <c r="C2444" i="7"/>
  <c r="C2443" i="7"/>
  <c r="C2442" i="7"/>
  <c r="C2441" i="7"/>
  <c r="C2440" i="7"/>
  <c r="C2439" i="7"/>
  <c r="C2438" i="7"/>
  <c r="C2437" i="7"/>
  <c r="C2436" i="7"/>
  <c r="C2435" i="7"/>
  <c r="C2434" i="7"/>
  <c r="C2433" i="7"/>
  <c r="C2432" i="7"/>
  <c r="C2431" i="7"/>
  <c r="C2430" i="7"/>
  <c r="C2429" i="7"/>
  <c r="C2428" i="7"/>
  <c r="C2427" i="7"/>
  <c r="C2426" i="7"/>
  <c r="C2425" i="7"/>
  <c r="C2424" i="7"/>
  <c r="C2423" i="7"/>
  <c r="C2422" i="7"/>
  <c r="C2421" i="7"/>
  <c r="C2420" i="7"/>
  <c r="C2419" i="7"/>
  <c r="C2418" i="7"/>
  <c r="C2417" i="7"/>
  <c r="C2416" i="7"/>
  <c r="C2415" i="7"/>
  <c r="C2414" i="7"/>
  <c r="C2413" i="7"/>
  <c r="C2412" i="7"/>
  <c r="C2411" i="7"/>
  <c r="C2410" i="7"/>
  <c r="C2409" i="7"/>
  <c r="C2408" i="7"/>
  <c r="C2407" i="7"/>
  <c r="C2406" i="7"/>
  <c r="C2405" i="7"/>
  <c r="C2404" i="7"/>
  <c r="C2403" i="7"/>
  <c r="C2402" i="7"/>
  <c r="C2401" i="7"/>
  <c r="C2400" i="7"/>
  <c r="C2399" i="7"/>
  <c r="C2398" i="7"/>
  <c r="C2397" i="7"/>
  <c r="C2396" i="7"/>
  <c r="C2395" i="7"/>
  <c r="C2394" i="7"/>
  <c r="C2393" i="7"/>
  <c r="C2392" i="7"/>
  <c r="C2391" i="7"/>
  <c r="C2390" i="7"/>
  <c r="C2389" i="7"/>
  <c r="C2388" i="7"/>
  <c r="C2387" i="7"/>
  <c r="C2386" i="7"/>
  <c r="C2385" i="7"/>
  <c r="C2384" i="7"/>
  <c r="C2383" i="7"/>
  <c r="C2382" i="7"/>
  <c r="C2381" i="7"/>
  <c r="C2380" i="7"/>
  <c r="C2379" i="7"/>
  <c r="C2378" i="7"/>
  <c r="C2377" i="7"/>
  <c r="C2376" i="7"/>
  <c r="C2375" i="7"/>
  <c r="C2374" i="7"/>
  <c r="C2373" i="7"/>
  <c r="C2372" i="7"/>
  <c r="C2371" i="7"/>
  <c r="C2370" i="7"/>
  <c r="C2369" i="7"/>
  <c r="C2368" i="7"/>
  <c r="C2367" i="7"/>
  <c r="C2366" i="7"/>
  <c r="C2365" i="7"/>
  <c r="C2364" i="7"/>
  <c r="C2363" i="7"/>
  <c r="C2362" i="7"/>
  <c r="C2361" i="7"/>
  <c r="C2360" i="7"/>
  <c r="C2359" i="7"/>
  <c r="C2358" i="7"/>
  <c r="C2357" i="7"/>
  <c r="C2356" i="7"/>
  <c r="C2355" i="7"/>
  <c r="C2354" i="7"/>
  <c r="C2353" i="7"/>
  <c r="C2352" i="7"/>
  <c r="C2351" i="7"/>
  <c r="C2350" i="7"/>
  <c r="C2349" i="7"/>
  <c r="C2348" i="7"/>
  <c r="C2347" i="7"/>
  <c r="C2346" i="7"/>
  <c r="C2345" i="7"/>
  <c r="C2344" i="7"/>
  <c r="C2343" i="7"/>
  <c r="C2342" i="7"/>
  <c r="C2341" i="7"/>
  <c r="C2340" i="7"/>
  <c r="C2339" i="7"/>
  <c r="C2338" i="7"/>
  <c r="C2337" i="7"/>
  <c r="C2336" i="7"/>
  <c r="C2335" i="7"/>
  <c r="C2334" i="7"/>
  <c r="C2333" i="7"/>
  <c r="C2332" i="7"/>
  <c r="C2331" i="7"/>
  <c r="C2330" i="7"/>
  <c r="C2329" i="7"/>
  <c r="C2328" i="7"/>
  <c r="C2327" i="7"/>
  <c r="C2326" i="7"/>
  <c r="C2325" i="7"/>
  <c r="C2324" i="7"/>
  <c r="C2323" i="7"/>
  <c r="C2322" i="7"/>
  <c r="C2321" i="7"/>
  <c r="C2320" i="7"/>
  <c r="C2319" i="7"/>
  <c r="C2318" i="7"/>
  <c r="C2317" i="7"/>
  <c r="C2316" i="7"/>
  <c r="C2315" i="7"/>
  <c r="C2314" i="7"/>
  <c r="C2313" i="7"/>
  <c r="C2312" i="7"/>
  <c r="C2311" i="7"/>
  <c r="C2310" i="7"/>
  <c r="C2309" i="7"/>
  <c r="C2308" i="7"/>
  <c r="C2307" i="7"/>
  <c r="C2306" i="7"/>
  <c r="C2305" i="7"/>
  <c r="C2304" i="7"/>
  <c r="C2303" i="7"/>
  <c r="C2302" i="7"/>
  <c r="C2301" i="7"/>
  <c r="C2300" i="7"/>
  <c r="C2299" i="7"/>
  <c r="C2298" i="7"/>
  <c r="C2297" i="7"/>
  <c r="C2296" i="7"/>
  <c r="C2295" i="7"/>
  <c r="C2294" i="7"/>
  <c r="C2293" i="7"/>
  <c r="C2292" i="7"/>
  <c r="C2291" i="7"/>
  <c r="C2290" i="7"/>
  <c r="C2289" i="7"/>
  <c r="C2288" i="7"/>
  <c r="C2287" i="7"/>
  <c r="C2286" i="7"/>
  <c r="C2285" i="7"/>
  <c r="C2284" i="7"/>
  <c r="C2283" i="7"/>
  <c r="C2282" i="7"/>
  <c r="C2281" i="7"/>
  <c r="C2280" i="7"/>
  <c r="C2279" i="7"/>
  <c r="C2278" i="7"/>
  <c r="C2277" i="7"/>
  <c r="C2276" i="7"/>
  <c r="C2275" i="7"/>
  <c r="C2274" i="7"/>
  <c r="C2273" i="7"/>
  <c r="C2272" i="7"/>
  <c r="C2271" i="7"/>
  <c r="C2270" i="7"/>
  <c r="C2269" i="7"/>
  <c r="C2268" i="7"/>
  <c r="C2267" i="7"/>
  <c r="C2266" i="7"/>
  <c r="C2265" i="7"/>
  <c r="C2264" i="7"/>
  <c r="C2263" i="7"/>
  <c r="C2262" i="7"/>
  <c r="C2261" i="7"/>
  <c r="C2260" i="7"/>
  <c r="C2259" i="7"/>
  <c r="C2258" i="7"/>
  <c r="C2257" i="7"/>
  <c r="C2256" i="7"/>
  <c r="C2255" i="7"/>
  <c r="C2254" i="7"/>
  <c r="C2253" i="7"/>
  <c r="C2252" i="7"/>
  <c r="C2251" i="7"/>
  <c r="C2250" i="7"/>
  <c r="C2249" i="7"/>
  <c r="C2248" i="7"/>
  <c r="C2247" i="7"/>
  <c r="C2246" i="7"/>
  <c r="C2245" i="7"/>
  <c r="C2244" i="7"/>
  <c r="C2243" i="7"/>
  <c r="C2242" i="7"/>
  <c r="C2241" i="7"/>
  <c r="C2240" i="7"/>
  <c r="C2239" i="7"/>
  <c r="C2238" i="7"/>
  <c r="C2237" i="7"/>
  <c r="C2236" i="7"/>
  <c r="C2235" i="7"/>
  <c r="C2234" i="7"/>
  <c r="C2233" i="7"/>
  <c r="C2232" i="7"/>
  <c r="C2231" i="7"/>
  <c r="C2230" i="7"/>
  <c r="C2229" i="7"/>
  <c r="C2228" i="7"/>
  <c r="C2227" i="7"/>
  <c r="C2226" i="7"/>
  <c r="C2225" i="7"/>
  <c r="C2224" i="7"/>
  <c r="C2223" i="7"/>
  <c r="C2222" i="7"/>
  <c r="C2221" i="7"/>
  <c r="C2220" i="7"/>
  <c r="C2219" i="7"/>
  <c r="C2218" i="7"/>
  <c r="C2217" i="7"/>
  <c r="C2216" i="7"/>
  <c r="C2215" i="7"/>
  <c r="C2214" i="7"/>
  <c r="C2213" i="7"/>
  <c r="C2212" i="7"/>
  <c r="C2211" i="7"/>
  <c r="C2210" i="7"/>
  <c r="C2209" i="7"/>
  <c r="C2208" i="7"/>
  <c r="C2207" i="7"/>
  <c r="C2206" i="7"/>
  <c r="C2205" i="7"/>
  <c r="C2204" i="7"/>
  <c r="C2203" i="7"/>
  <c r="C2202" i="7"/>
  <c r="C2201" i="7"/>
  <c r="C2200" i="7"/>
  <c r="C2199" i="7"/>
  <c r="C2198" i="7"/>
  <c r="C2197" i="7"/>
  <c r="C2196" i="7"/>
  <c r="C2195" i="7"/>
  <c r="C2194" i="7"/>
  <c r="C2193" i="7"/>
  <c r="C2192" i="7"/>
  <c r="C2191" i="7"/>
  <c r="C2190" i="7"/>
  <c r="C2189" i="7"/>
  <c r="C2188" i="7"/>
  <c r="C2187" i="7"/>
  <c r="C2186" i="7"/>
  <c r="C2185" i="7"/>
  <c r="C2184" i="7"/>
  <c r="C2183" i="7"/>
  <c r="C2182" i="7"/>
  <c r="C2181" i="7"/>
  <c r="C2180" i="7"/>
  <c r="C2179" i="7"/>
  <c r="C2178" i="7"/>
  <c r="C2177" i="7"/>
  <c r="C2176" i="7"/>
  <c r="C2175" i="7"/>
  <c r="C2174" i="7"/>
  <c r="C2173" i="7"/>
  <c r="C2172" i="7"/>
  <c r="C2171" i="7"/>
  <c r="C2170" i="7"/>
  <c r="C2169" i="7"/>
  <c r="C2168" i="7"/>
  <c r="C2167" i="7"/>
  <c r="C2166" i="7"/>
  <c r="C2165" i="7"/>
  <c r="C2164" i="7"/>
  <c r="C2163" i="7"/>
  <c r="C2162" i="7"/>
  <c r="C2161" i="7"/>
  <c r="C2160" i="7"/>
  <c r="C2159" i="7"/>
  <c r="C2158" i="7"/>
  <c r="C2157" i="7"/>
  <c r="C2156" i="7"/>
  <c r="C2155" i="7"/>
  <c r="C2154" i="7"/>
  <c r="C2153" i="7"/>
  <c r="C2152" i="7"/>
  <c r="C2151" i="7"/>
  <c r="C2150" i="7"/>
  <c r="C2149" i="7"/>
  <c r="C2148" i="7"/>
  <c r="C2147" i="7"/>
  <c r="C2146" i="7"/>
  <c r="C2145" i="7"/>
  <c r="C2144" i="7"/>
  <c r="C2143" i="7"/>
  <c r="C2142" i="7"/>
  <c r="C2141" i="7"/>
  <c r="C2140" i="7"/>
  <c r="C2139" i="7"/>
  <c r="C2138" i="7"/>
  <c r="C2137" i="7"/>
  <c r="C2136" i="7"/>
  <c r="C2135" i="7"/>
  <c r="C2134" i="7"/>
  <c r="C2133" i="7"/>
  <c r="C2132" i="7"/>
  <c r="C2131" i="7"/>
  <c r="C2130" i="7"/>
  <c r="C2129" i="7"/>
  <c r="C2128" i="7"/>
  <c r="C2127" i="7"/>
  <c r="C2126" i="7"/>
  <c r="C2125" i="7"/>
  <c r="C2124" i="7"/>
  <c r="C2123" i="7"/>
  <c r="C2122" i="7"/>
  <c r="C2121" i="7"/>
  <c r="C2120" i="7"/>
  <c r="C2119" i="7"/>
  <c r="C2118" i="7"/>
  <c r="C2117" i="7"/>
  <c r="C2116" i="7"/>
  <c r="C2115" i="7"/>
  <c r="C2114" i="7"/>
  <c r="C2113" i="7"/>
  <c r="C2112" i="7"/>
  <c r="C2111" i="7"/>
  <c r="C2110" i="7"/>
  <c r="C2109" i="7"/>
  <c r="C2108" i="7"/>
  <c r="C2107" i="7"/>
  <c r="C2106" i="7"/>
  <c r="C2105" i="7"/>
  <c r="C2104" i="7"/>
  <c r="C2103" i="7"/>
  <c r="C2102" i="7"/>
  <c r="C2101" i="7"/>
  <c r="C2100" i="7"/>
  <c r="C2099" i="7"/>
  <c r="C2098" i="7"/>
  <c r="C2097" i="7"/>
  <c r="C2096" i="7"/>
  <c r="C2095" i="7"/>
  <c r="C2094" i="7"/>
  <c r="C2093" i="7"/>
  <c r="C2092" i="7"/>
  <c r="C2091" i="7"/>
  <c r="C2090" i="7"/>
  <c r="C2089" i="7"/>
  <c r="C2088" i="7"/>
  <c r="C2087" i="7"/>
  <c r="C2086" i="7"/>
  <c r="C2085" i="7"/>
  <c r="C2084" i="7"/>
  <c r="C2083" i="7"/>
  <c r="C2082" i="7"/>
  <c r="C2081" i="7"/>
  <c r="C2080" i="7"/>
  <c r="C2079" i="7"/>
  <c r="C2078" i="7"/>
  <c r="C2077" i="7"/>
  <c r="C2076" i="7"/>
  <c r="C2075" i="7"/>
  <c r="C2074" i="7"/>
  <c r="C2073" i="7"/>
  <c r="C2072" i="7"/>
  <c r="C2071" i="7"/>
  <c r="C2070" i="7"/>
  <c r="C2069" i="7"/>
  <c r="C2068" i="7"/>
  <c r="C2067" i="7"/>
  <c r="C2066" i="7"/>
  <c r="C2065" i="7"/>
  <c r="C2064" i="7"/>
  <c r="C2063" i="7"/>
  <c r="C2062" i="7"/>
  <c r="C2061" i="7"/>
  <c r="C2060" i="7"/>
  <c r="C2059" i="7"/>
  <c r="C2058" i="7"/>
  <c r="C2057" i="7"/>
  <c r="C2056" i="7"/>
  <c r="C2055" i="7"/>
  <c r="C2054" i="7"/>
  <c r="C2053" i="7"/>
  <c r="C2052" i="7"/>
  <c r="C2051" i="7"/>
  <c r="C2050" i="7"/>
  <c r="C2049" i="7"/>
  <c r="C2048" i="7"/>
  <c r="C2047" i="7"/>
  <c r="C2046" i="7"/>
  <c r="C2045" i="7"/>
  <c r="C2044" i="7"/>
  <c r="C2043" i="7"/>
  <c r="C2042" i="7"/>
  <c r="C2041" i="7"/>
  <c r="C2040" i="7"/>
  <c r="C2039" i="7"/>
  <c r="C2038" i="7"/>
  <c r="C2037" i="7"/>
  <c r="C2036" i="7"/>
  <c r="C2035" i="7"/>
  <c r="C2034" i="7"/>
  <c r="C2033" i="7"/>
  <c r="C2032" i="7"/>
  <c r="C2031" i="7"/>
  <c r="C2030" i="7"/>
  <c r="C2029" i="7"/>
  <c r="C2028" i="7"/>
  <c r="C2027" i="7"/>
  <c r="C2026" i="7"/>
  <c r="C2025" i="7"/>
  <c r="C2024" i="7"/>
  <c r="C2023" i="7"/>
  <c r="C2022" i="7"/>
  <c r="C2021" i="7"/>
  <c r="C2020" i="7"/>
  <c r="C2019" i="7"/>
  <c r="C2018" i="7"/>
  <c r="C2017" i="7"/>
  <c r="C2016" i="7"/>
  <c r="C2015" i="7"/>
  <c r="C2014" i="7"/>
  <c r="C2013" i="7"/>
  <c r="C2012" i="7"/>
  <c r="C2011" i="7"/>
  <c r="C2010" i="7"/>
  <c r="C2009" i="7"/>
  <c r="C2008" i="7"/>
  <c r="C2007" i="7"/>
  <c r="C2006" i="7"/>
  <c r="C2005" i="7"/>
  <c r="C2004" i="7"/>
  <c r="C2003" i="7"/>
  <c r="C2002" i="7"/>
  <c r="C2001" i="7"/>
  <c r="C2000" i="7"/>
  <c r="C1999" i="7"/>
  <c r="C1998" i="7"/>
  <c r="C1997" i="7"/>
  <c r="C1996" i="7"/>
  <c r="C1995" i="7"/>
  <c r="C1994" i="7"/>
  <c r="C1993" i="7"/>
  <c r="C1992" i="7"/>
  <c r="C1991" i="7"/>
  <c r="C1990" i="7"/>
  <c r="C1989" i="7"/>
  <c r="C1988" i="7"/>
  <c r="C1987" i="7"/>
  <c r="C1986" i="7"/>
  <c r="C1985" i="7"/>
  <c r="C1984" i="7"/>
  <c r="C1983" i="7"/>
  <c r="C1982" i="7"/>
  <c r="C1981" i="7"/>
  <c r="C1980" i="7"/>
  <c r="C1979" i="7"/>
  <c r="C1978" i="7"/>
  <c r="C1977" i="7"/>
  <c r="C1976" i="7"/>
  <c r="C1975" i="7"/>
  <c r="C1974" i="7"/>
  <c r="C1973" i="7"/>
  <c r="C1972" i="7"/>
  <c r="C1971" i="7"/>
  <c r="C1970" i="7"/>
  <c r="C1969" i="7"/>
  <c r="C1968" i="7"/>
  <c r="C1967" i="7"/>
  <c r="C1966" i="7"/>
  <c r="C1965" i="7"/>
  <c r="C1964" i="7"/>
  <c r="C1963" i="7"/>
  <c r="C1962" i="7"/>
  <c r="C1961" i="7"/>
  <c r="C1960" i="7"/>
  <c r="C1959" i="7"/>
  <c r="C1958" i="7"/>
  <c r="C1957" i="7"/>
  <c r="C1956" i="7"/>
  <c r="C1955" i="7"/>
  <c r="C1954" i="7"/>
  <c r="C1953" i="7"/>
  <c r="C1952" i="7"/>
  <c r="C1951" i="7"/>
  <c r="C1950" i="7"/>
  <c r="C1949" i="7"/>
  <c r="C1948" i="7"/>
  <c r="C1947" i="7"/>
  <c r="C1946" i="7"/>
  <c r="C1945" i="7"/>
  <c r="C1944" i="7"/>
  <c r="C1943" i="7"/>
  <c r="C1942" i="7"/>
  <c r="C1941" i="7"/>
  <c r="C1940" i="7"/>
  <c r="C1939" i="7"/>
  <c r="C1938" i="7"/>
  <c r="C1937" i="7"/>
  <c r="C1936" i="7"/>
  <c r="C1935" i="7"/>
  <c r="C1934" i="7"/>
  <c r="C1933" i="7"/>
  <c r="C1932" i="7"/>
  <c r="C1931" i="7"/>
  <c r="C1930" i="7"/>
  <c r="C1929" i="7"/>
  <c r="C1928" i="7"/>
  <c r="C1927" i="7"/>
  <c r="C1926" i="7"/>
  <c r="C1925" i="7"/>
  <c r="C1924" i="7"/>
  <c r="C1923" i="7"/>
  <c r="C1922" i="7"/>
  <c r="C1921" i="7"/>
  <c r="C1920" i="7"/>
  <c r="C1919" i="7"/>
  <c r="C1918" i="7"/>
  <c r="C1917" i="7"/>
  <c r="C1916" i="7"/>
  <c r="C1915" i="7"/>
  <c r="C1914" i="7"/>
  <c r="C1913" i="7"/>
  <c r="C1912" i="7"/>
  <c r="C1911" i="7"/>
  <c r="C1910" i="7"/>
  <c r="C1909" i="7"/>
  <c r="C1908" i="7"/>
  <c r="C1907" i="7"/>
  <c r="C1906" i="7"/>
  <c r="C1905" i="7"/>
  <c r="C1904" i="7"/>
  <c r="C1903" i="7"/>
  <c r="C1902" i="7"/>
  <c r="C1901" i="7"/>
  <c r="C1900" i="7"/>
  <c r="C1899" i="7"/>
  <c r="C1898" i="7"/>
  <c r="C1897" i="7"/>
  <c r="C1896" i="7"/>
  <c r="C1895" i="7"/>
  <c r="C1894" i="7"/>
  <c r="C1893" i="7"/>
  <c r="C1892" i="7"/>
  <c r="C1891" i="7"/>
  <c r="C1890" i="7"/>
  <c r="C1889" i="7"/>
  <c r="C1888" i="7"/>
  <c r="C1887" i="7"/>
  <c r="C1886" i="7"/>
  <c r="C1885" i="7"/>
  <c r="C1884" i="7"/>
  <c r="C1883" i="7"/>
  <c r="C1882" i="7"/>
  <c r="C1881" i="7"/>
  <c r="C1880" i="7"/>
  <c r="C1879" i="7"/>
  <c r="C1878" i="7"/>
  <c r="C1877" i="7"/>
  <c r="C1876" i="7"/>
  <c r="C1875" i="7"/>
  <c r="C1874" i="7"/>
  <c r="C1873" i="7"/>
  <c r="C1872" i="7"/>
  <c r="C1871" i="7"/>
  <c r="C1870" i="7"/>
  <c r="C1869" i="7"/>
  <c r="C1868" i="7"/>
  <c r="C1867" i="7"/>
  <c r="C1866" i="7"/>
  <c r="C1865" i="7"/>
  <c r="C1864" i="7"/>
  <c r="C1863" i="7"/>
  <c r="C1862" i="7"/>
  <c r="C1861" i="7"/>
  <c r="C1860" i="7"/>
  <c r="C1859" i="7"/>
  <c r="C1858" i="7"/>
  <c r="C1857" i="7"/>
  <c r="C1856" i="7"/>
  <c r="C1855" i="7"/>
  <c r="C1854" i="7"/>
  <c r="C1853" i="7"/>
  <c r="C1852" i="7"/>
  <c r="C1851" i="7"/>
  <c r="C1850" i="7"/>
  <c r="C1849" i="7"/>
  <c r="C1848" i="7"/>
  <c r="C1847" i="7"/>
  <c r="C1846" i="7"/>
  <c r="C1845" i="7"/>
  <c r="C1844" i="7"/>
  <c r="C1843" i="7"/>
  <c r="C1842" i="7"/>
  <c r="C1841" i="7"/>
  <c r="C1840" i="7"/>
  <c r="C1839" i="7"/>
  <c r="C1838" i="7"/>
  <c r="C1837" i="7"/>
  <c r="C1836" i="7"/>
  <c r="C1835" i="7"/>
  <c r="C1834" i="7"/>
  <c r="C1833" i="7"/>
  <c r="C1832" i="7"/>
  <c r="C1831" i="7"/>
  <c r="C1830" i="7"/>
  <c r="C1829" i="7"/>
  <c r="C1828" i="7"/>
  <c r="C1827" i="7"/>
  <c r="C1826" i="7"/>
  <c r="C1825" i="7"/>
  <c r="C1824" i="7"/>
  <c r="C1823" i="7"/>
  <c r="C1822" i="7"/>
  <c r="C1821" i="7"/>
  <c r="C1820" i="7"/>
  <c r="C1819" i="7"/>
  <c r="C1818" i="7"/>
  <c r="C1817" i="7"/>
  <c r="C1816" i="7"/>
  <c r="C1815" i="7"/>
  <c r="C1814" i="7"/>
  <c r="C1813" i="7"/>
  <c r="C1812" i="7"/>
  <c r="C1811" i="7"/>
  <c r="C1810" i="7"/>
  <c r="C1809" i="7"/>
  <c r="C1808" i="7"/>
  <c r="C1807" i="7"/>
  <c r="C1806" i="7"/>
  <c r="C1805" i="7"/>
  <c r="C1804" i="7"/>
  <c r="C1803" i="7"/>
  <c r="C1802" i="7"/>
  <c r="C1801" i="7"/>
  <c r="C1800" i="7"/>
  <c r="C1799" i="7"/>
  <c r="C1798" i="7"/>
  <c r="C1797" i="7"/>
  <c r="C1796" i="7"/>
  <c r="C1795" i="7"/>
  <c r="C1794" i="7"/>
  <c r="C1793" i="7"/>
  <c r="C1792" i="7"/>
  <c r="C1791" i="7"/>
  <c r="C1790" i="7"/>
  <c r="C1789" i="7"/>
  <c r="C1788" i="7"/>
  <c r="C1787" i="7"/>
  <c r="C1786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68" i="7"/>
  <c r="C1767" i="7"/>
  <c r="C1766" i="7"/>
  <c r="C1765" i="7"/>
  <c r="C1764" i="7"/>
  <c r="C1763" i="7"/>
  <c r="C1762" i="7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N1653" i="8" l="1" a="1"/>
  <c r="N1653" i="8" s="1"/>
  <c r="J1098" i="8"/>
  <c r="J1096" i="8"/>
  <c r="J1097" i="8"/>
  <c r="J1924" i="8"/>
  <c r="J1923" i="8"/>
  <c r="J1302" i="8"/>
  <c r="J1303" i="8"/>
  <c r="J1720" i="8"/>
  <c r="J1721" i="8"/>
  <c r="J917" i="8"/>
  <c r="J918" i="8"/>
  <c r="J1346" i="8"/>
  <c r="J1347" i="8"/>
  <c r="J1868" i="8"/>
  <c r="J1867" i="8"/>
  <c r="J580" i="8"/>
  <c r="J581" i="8"/>
  <c r="J1269" i="8"/>
  <c r="J1270" i="8"/>
  <c r="J944" i="8"/>
  <c r="J945" i="8"/>
  <c r="J1128" i="8"/>
  <c r="J1127" i="8"/>
  <c r="J132" i="8"/>
  <c r="J133" i="8"/>
  <c r="J1312" i="8"/>
  <c r="J1313" i="8"/>
  <c r="J361" i="8"/>
  <c r="J362" i="8"/>
  <c r="J59" i="8"/>
  <c r="J60" i="8"/>
  <c r="J503" i="8"/>
  <c r="J502" i="8"/>
  <c r="J1064" i="8"/>
  <c r="J1065" i="8"/>
  <c r="J1719" i="8"/>
  <c r="J1718" i="8"/>
  <c r="J676" i="8"/>
  <c r="J677" i="8"/>
  <c r="J970" i="8"/>
  <c r="J969" i="8"/>
  <c r="J686" i="8"/>
  <c r="J687" i="8"/>
  <c r="J504" i="8"/>
  <c r="J505" i="8"/>
  <c r="J815" i="8"/>
  <c r="J816" i="8"/>
  <c r="J1658" i="8"/>
  <c r="J1659" i="8"/>
  <c r="J345" i="8"/>
  <c r="J346" i="8"/>
  <c r="J309" i="8"/>
  <c r="J310" i="8"/>
  <c r="J1203" i="8"/>
  <c r="J1204" i="8"/>
  <c r="J926" i="8"/>
  <c r="J927" i="8"/>
  <c r="J148" i="8"/>
  <c r="J149" i="8"/>
  <c r="J722" i="8"/>
  <c r="J723" i="8"/>
  <c r="J1516" i="8"/>
  <c r="J1517" i="8"/>
  <c r="J1590" i="8"/>
  <c r="J1591" i="8"/>
  <c r="J81" i="8"/>
  <c r="J82" i="8"/>
  <c r="J1261" i="8"/>
  <c r="J1262" i="8"/>
  <c r="J265" i="8"/>
  <c r="J266" i="8"/>
  <c r="J446" i="8"/>
  <c r="J447" i="8"/>
  <c r="J971" i="8"/>
  <c r="J972" i="8"/>
  <c r="J1109" i="8"/>
  <c r="J1110" i="8"/>
  <c r="J1838" i="8"/>
  <c r="J1839" i="8"/>
  <c r="J1282" i="8"/>
  <c r="J1281" i="8"/>
  <c r="J1335" i="8"/>
  <c r="J1336" i="8"/>
  <c r="J1794" i="8"/>
  <c r="J1795" i="8"/>
  <c r="J1552" i="8"/>
  <c r="J1553" i="8"/>
  <c r="J1356" i="8"/>
  <c r="J1357" i="8"/>
  <c r="J1227" i="8"/>
  <c r="J1228" i="8"/>
  <c r="J894" i="8"/>
  <c r="J895" i="8"/>
  <c r="J1460" i="8"/>
  <c r="J1459" i="8"/>
  <c r="J170" i="8"/>
  <c r="J171" i="8"/>
  <c r="J1013" i="8"/>
  <c r="J1012" i="8"/>
  <c r="J807" i="8"/>
  <c r="J808" i="8"/>
  <c r="J1411" i="8"/>
  <c r="J1412" i="8"/>
  <c r="J1410" i="8"/>
  <c r="J211" i="8"/>
  <c r="J212" i="8"/>
  <c r="J213" i="8"/>
  <c r="J860" i="8"/>
  <c r="J861" i="8"/>
  <c r="J862" i="8"/>
  <c r="J21" i="8"/>
  <c r="J22" i="8"/>
  <c r="J1906" i="8"/>
  <c r="J1907" i="8"/>
  <c r="J1908" i="8"/>
  <c r="J1023" i="8"/>
  <c r="J1024" i="8"/>
  <c r="J1025" i="8"/>
  <c r="J1383" i="8"/>
  <c r="J1384" i="8"/>
  <c r="J1385" i="8"/>
  <c r="J1741" i="8"/>
  <c r="J1742" i="8"/>
  <c r="J1740" i="8"/>
  <c r="J272" i="8"/>
  <c r="J271" i="8"/>
  <c r="J1860" i="8"/>
  <c r="J1861" i="8"/>
  <c r="J1862" i="8"/>
  <c r="J157" i="8"/>
  <c r="J156" i="8"/>
  <c r="J257" i="8"/>
  <c r="J258" i="8"/>
  <c r="J810" i="8"/>
  <c r="J811" i="8"/>
  <c r="J809" i="8"/>
  <c r="L549" i="8" a="1"/>
  <c r="L549" i="8" s="1"/>
  <c r="O549" i="8"/>
  <c r="P549" i="8" s="1" a="1"/>
  <c r="P549" i="8" s="1"/>
  <c r="N549" i="8" a="1"/>
  <c r="N549" i="8" s="1"/>
  <c r="L1637" i="8" a="1"/>
  <c r="L1637" i="8" s="1"/>
  <c r="O1637" i="8"/>
  <c r="P1637" i="8" s="1" a="1"/>
  <c r="P1637" i="8" s="1"/>
  <c r="N1637" i="8" a="1"/>
  <c r="N1637" i="8" s="1"/>
  <c r="L1924" i="8" a="1"/>
  <c r="L1924" i="8" s="1"/>
  <c r="O1924" i="8"/>
  <c r="P1924" i="8" s="1" a="1"/>
  <c r="P1924" i="8" s="1"/>
  <c r="N1924" i="8" a="1"/>
  <c r="N1924" i="8" s="1"/>
  <c r="L1302" i="8" a="1"/>
  <c r="L1302" i="8" s="1"/>
  <c r="O1302" i="8"/>
  <c r="P1302" i="8" s="1" a="1"/>
  <c r="P1302" i="8" s="1"/>
  <c r="N1302" i="8" a="1"/>
  <c r="N1302" i="8" s="1"/>
  <c r="L349" i="8" a="1"/>
  <c r="L349" i="8" s="1"/>
  <c r="O349" i="8"/>
  <c r="P349" i="8" s="1" a="1"/>
  <c r="P349" i="8" s="1"/>
  <c r="N349" i="8" a="1"/>
  <c r="N349" i="8" s="1"/>
  <c r="L1586" i="8" a="1"/>
  <c r="L1586" i="8" s="1"/>
  <c r="O1586" i="8"/>
  <c r="P1586" i="8" s="1" a="1"/>
  <c r="P1586" i="8" s="1"/>
  <c r="N1586" i="8" a="1"/>
  <c r="N1586" i="8" s="1"/>
  <c r="L1087" i="8" a="1"/>
  <c r="L1087" i="8" s="1"/>
  <c r="O1087" i="8"/>
  <c r="P1087" i="8" s="1" a="1"/>
  <c r="P1087" i="8" s="1"/>
  <c r="N1087" i="8" a="1"/>
  <c r="N1087" i="8" s="1"/>
  <c r="L1143" i="8" a="1"/>
  <c r="L1143" i="8" s="1"/>
  <c r="O1143" i="8"/>
  <c r="P1143" i="8" s="1" a="1"/>
  <c r="P1143" i="8" s="1"/>
  <c r="N1143" i="8" a="1"/>
  <c r="N1143" i="8" s="1"/>
  <c r="L1346" i="8" a="1"/>
  <c r="L1346" i="8" s="1"/>
  <c r="O1346" i="8"/>
  <c r="P1346" i="8" s="1" a="1"/>
  <c r="P1346" i="8" s="1"/>
  <c r="N1346" i="8" a="1"/>
  <c r="N1346" i="8" s="1"/>
  <c r="L1037" i="8" a="1"/>
  <c r="L1037" i="8" s="1"/>
  <c r="O1037" i="8"/>
  <c r="P1037" i="8" s="1" a="1"/>
  <c r="P1037" i="8" s="1"/>
  <c r="N1037" i="8" a="1"/>
  <c r="N1037" i="8" s="1"/>
  <c r="L98" i="8" a="1"/>
  <c r="L98" i="8" s="1"/>
  <c r="O98" i="8"/>
  <c r="P98" i="8" s="1" a="1"/>
  <c r="P98" i="8" s="1"/>
  <c r="N98" i="8" a="1"/>
  <c r="N98" i="8" s="1"/>
  <c r="L181" i="8" a="1"/>
  <c r="L181" i="8" s="1"/>
  <c r="O181" i="8"/>
  <c r="P181" i="8" s="1" a="1"/>
  <c r="P181" i="8" s="1"/>
  <c r="N181" i="8" a="1"/>
  <c r="N181" i="8" s="1"/>
  <c r="L1194" i="8" a="1"/>
  <c r="L1194" i="8" s="1"/>
  <c r="O1194" i="8"/>
  <c r="P1194" i="8" s="1" a="1"/>
  <c r="P1194" i="8" s="1"/>
  <c r="N1194" i="8" a="1"/>
  <c r="N1194" i="8" s="1"/>
  <c r="L1568" i="8" a="1"/>
  <c r="L1568" i="8" s="1"/>
  <c r="O1568" i="8"/>
  <c r="P1568" i="8" s="1" a="1"/>
  <c r="P1568" i="8" s="1"/>
  <c r="N1568" i="8" a="1"/>
  <c r="N1568" i="8" s="1"/>
  <c r="L187" i="8" a="1"/>
  <c r="L187" i="8" s="1"/>
  <c r="O187" i="8"/>
  <c r="P187" i="8" s="1" a="1"/>
  <c r="P187" i="8" s="1"/>
  <c r="N187" i="8" a="1"/>
  <c r="N187" i="8" s="1"/>
  <c r="L945" i="8" a="1"/>
  <c r="L945" i="8" s="1"/>
  <c r="O945" i="8"/>
  <c r="P945" i="8" s="1" a="1"/>
  <c r="P945" i="8" s="1"/>
  <c r="N945" i="8" a="1"/>
  <c r="N945" i="8" s="1"/>
  <c r="L1936" i="8" a="1"/>
  <c r="L1936" i="8" s="1"/>
  <c r="O1936" i="8"/>
  <c r="P1936" i="8" s="1" a="1"/>
  <c r="P1936" i="8" s="1"/>
  <c r="N1936" i="8" a="1"/>
  <c r="N1936" i="8" s="1"/>
  <c r="L145" i="8" a="1"/>
  <c r="L145" i="8" s="1"/>
  <c r="O145" i="8"/>
  <c r="P145" i="8" s="1" a="1"/>
  <c r="P145" i="8" s="1"/>
  <c r="N145" i="8" a="1"/>
  <c r="N145" i="8" s="1"/>
  <c r="L1263" i="8" a="1"/>
  <c r="L1263" i="8" s="1"/>
  <c r="O1263" i="8"/>
  <c r="P1263" i="8" s="1" a="1"/>
  <c r="P1263" i="8" s="1"/>
  <c r="N1263" i="8" a="1"/>
  <c r="N1263" i="8" s="1"/>
  <c r="L1758" i="8" a="1"/>
  <c r="L1758" i="8" s="1"/>
  <c r="O1758" i="8"/>
  <c r="P1758" i="8" s="1" a="1"/>
  <c r="P1758" i="8" s="1"/>
  <c r="N1758" i="8" a="1"/>
  <c r="N1758" i="8" s="1"/>
  <c r="L63" i="8" a="1"/>
  <c r="L63" i="8" s="1"/>
  <c r="N63" i="8" a="1"/>
  <c r="N63" i="8" s="1"/>
  <c r="O63" i="8"/>
  <c r="P63" i="8" s="1" a="1"/>
  <c r="P63" i="8" s="1"/>
  <c r="L113" i="8" a="1"/>
  <c r="L113" i="8" s="1"/>
  <c r="O113" i="8"/>
  <c r="P113" i="8" s="1" a="1"/>
  <c r="P113" i="8" s="1"/>
  <c r="N113" i="8" a="1"/>
  <c r="N113" i="8" s="1"/>
  <c r="L15" i="8" a="1"/>
  <c r="L15" i="8" s="1"/>
  <c r="O15" i="8"/>
  <c r="P15" i="8" s="1" a="1"/>
  <c r="P15" i="8" s="1"/>
  <c r="N15" i="8" a="1"/>
  <c r="N15" i="8" s="1"/>
  <c r="L1173" i="8" a="1"/>
  <c r="L1173" i="8" s="1"/>
  <c r="O1173" i="8"/>
  <c r="P1173" i="8" s="1" a="1"/>
  <c r="P1173" i="8" s="1"/>
  <c r="N1173" i="8" a="1"/>
  <c r="N1173" i="8" s="1"/>
  <c r="L869" i="8" a="1"/>
  <c r="L869" i="8" s="1"/>
  <c r="O869" i="8"/>
  <c r="P869" i="8" s="1" a="1"/>
  <c r="P869" i="8" s="1"/>
  <c r="N869" i="8" a="1"/>
  <c r="N869" i="8" s="1"/>
  <c r="L60" i="8" a="1"/>
  <c r="L60" i="8" s="1"/>
  <c r="O60" i="8"/>
  <c r="P60" i="8" s="1" a="1"/>
  <c r="P60" i="8" s="1"/>
  <c r="N60" i="8" a="1"/>
  <c r="N60" i="8" s="1"/>
  <c r="L1678" i="8" a="1"/>
  <c r="L1678" i="8" s="1"/>
  <c r="O1678" i="8"/>
  <c r="P1678" i="8" s="1" a="1"/>
  <c r="P1678" i="8" s="1"/>
  <c r="N1678" i="8" a="1"/>
  <c r="N1678" i="8" s="1"/>
  <c r="L83" i="8" a="1"/>
  <c r="L83" i="8" s="1"/>
  <c r="O83" i="8"/>
  <c r="P83" i="8" s="1" a="1"/>
  <c r="P83" i="8" s="1"/>
  <c r="N83" i="8" a="1"/>
  <c r="N83" i="8" s="1"/>
  <c r="L487" i="8" a="1"/>
  <c r="L487" i="8" s="1"/>
  <c r="O487" i="8"/>
  <c r="P487" i="8" s="1" a="1"/>
  <c r="P487" i="8" s="1"/>
  <c r="N487" i="8" a="1"/>
  <c r="N487" i="8" s="1"/>
  <c r="L777" i="8" a="1"/>
  <c r="L777" i="8" s="1"/>
  <c r="O777" i="8"/>
  <c r="P777" i="8" s="1" a="1"/>
  <c r="P777" i="8" s="1"/>
  <c r="N777" i="8" a="1"/>
  <c r="N777" i="8" s="1"/>
  <c r="L1693" i="8" a="1"/>
  <c r="L1693" i="8" s="1"/>
  <c r="N1693" i="8" a="1"/>
  <c r="N1693" i="8" s="1"/>
  <c r="O1693" i="8"/>
  <c r="P1693" i="8" s="1" a="1"/>
  <c r="P1693" i="8" s="1"/>
  <c r="L491" i="8" a="1"/>
  <c r="L491" i="8" s="1"/>
  <c r="O491" i="8"/>
  <c r="P491" i="8" s="1" a="1"/>
  <c r="P491" i="8" s="1"/>
  <c r="N491" i="8" a="1"/>
  <c r="N491" i="8" s="1"/>
  <c r="L804" i="8" a="1"/>
  <c r="L804" i="8" s="1"/>
  <c r="O804" i="8"/>
  <c r="P804" i="8" s="1" a="1"/>
  <c r="P804" i="8" s="1"/>
  <c r="N804" i="8" a="1"/>
  <c r="N804" i="8" s="1"/>
  <c r="L1945" i="8" a="1"/>
  <c r="L1945" i="8" s="1"/>
  <c r="N1945" i="8" a="1"/>
  <c r="N1945" i="8" s="1"/>
  <c r="O1945" i="8"/>
  <c r="P1945" i="8" s="1" a="1"/>
  <c r="P1945" i="8" s="1"/>
  <c r="L668" i="8" a="1"/>
  <c r="L668" i="8" s="1"/>
  <c r="N668" i="8" a="1"/>
  <c r="N668" i="8" s="1"/>
  <c r="O668" i="8"/>
  <c r="P668" i="8" s="1" a="1"/>
  <c r="P668" i="8" s="1"/>
  <c r="L687" i="8" a="1"/>
  <c r="L687" i="8" s="1"/>
  <c r="N687" i="8" a="1"/>
  <c r="N687" i="8" s="1"/>
  <c r="O687" i="8"/>
  <c r="P687" i="8" s="1" a="1"/>
  <c r="P687" i="8" s="1"/>
  <c r="L154" i="8" a="1"/>
  <c r="L154" i="8" s="1"/>
  <c r="N154" i="8" a="1"/>
  <c r="N154" i="8" s="1"/>
  <c r="O154" i="8"/>
  <c r="P154" i="8" s="1" a="1"/>
  <c r="P154" i="8" s="1"/>
  <c r="L505" i="8" a="1"/>
  <c r="L505" i="8" s="1"/>
  <c r="N505" i="8" a="1"/>
  <c r="N505" i="8" s="1"/>
  <c r="O505" i="8"/>
  <c r="P505" i="8" s="1" a="1"/>
  <c r="P505" i="8" s="1"/>
  <c r="L1764" i="8" a="1"/>
  <c r="L1764" i="8" s="1"/>
  <c r="N1764" i="8" a="1"/>
  <c r="N1764" i="8" s="1"/>
  <c r="O1764" i="8"/>
  <c r="P1764" i="8" s="1" a="1"/>
  <c r="P1764" i="8" s="1"/>
  <c r="L1329" i="8" a="1"/>
  <c r="L1329" i="8" s="1"/>
  <c r="N1329" i="8" a="1"/>
  <c r="N1329" i="8" s="1"/>
  <c r="O1329" i="8"/>
  <c r="P1329" i="8" s="1" a="1"/>
  <c r="P1329" i="8" s="1"/>
  <c r="L1776" i="8" a="1"/>
  <c r="L1776" i="8" s="1"/>
  <c r="N1776" i="8" a="1"/>
  <c r="N1776" i="8" s="1"/>
  <c r="O1776" i="8"/>
  <c r="P1776" i="8" s="1" a="1"/>
  <c r="P1776" i="8" s="1"/>
  <c r="L1418" i="8" a="1"/>
  <c r="L1418" i="8" s="1"/>
  <c r="N1418" i="8" a="1"/>
  <c r="N1418" i="8" s="1"/>
  <c r="O1418" i="8"/>
  <c r="P1418" i="8" s="1" a="1"/>
  <c r="P1418" i="8" s="1"/>
  <c r="L343" i="8" a="1"/>
  <c r="L343" i="8" s="1"/>
  <c r="O343" i="8"/>
  <c r="P343" i="8" s="1" a="1"/>
  <c r="P343" i="8" s="1"/>
  <c r="N343" i="8" a="1"/>
  <c r="N343" i="8" s="1"/>
  <c r="L1427" i="8" a="1"/>
  <c r="L1427" i="8" s="1"/>
  <c r="O1427" i="8"/>
  <c r="P1427" i="8" s="1" a="1"/>
  <c r="P1427" i="8" s="1"/>
  <c r="N1427" i="8" a="1"/>
  <c r="N1427" i="8" s="1"/>
  <c r="L772" i="8" a="1"/>
  <c r="L772" i="8" s="1"/>
  <c r="N772" i="8" a="1"/>
  <c r="N772" i="8" s="1"/>
  <c r="O772" i="8"/>
  <c r="P772" i="8" s="1" a="1"/>
  <c r="P772" i="8" s="1"/>
  <c r="L1688" i="8" a="1"/>
  <c r="L1688" i="8" s="1"/>
  <c r="O1688" i="8"/>
  <c r="P1688" i="8" s="1" a="1"/>
  <c r="P1688" i="8" s="1"/>
  <c r="N1688" i="8" a="1"/>
  <c r="N1688" i="8" s="1"/>
  <c r="L1660" i="8" a="1"/>
  <c r="L1660" i="8" s="1"/>
  <c r="N1660" i="8" a="1"/>
  <c r="N1660" i="8" s="1"/>
  <c r="O1660" i="8"/>
  <c r="P1660" i="8" s="1" a="1"/>
  <c r="P1660" i="8" s="1"/>
  <c r="L443" i="8" a="1"/>
  <c r="L443" i="8" s="1"/>
  <c r="O443" i="8"/>
  <c r="P443" i="8" s="1" a="1"/>
  <c r="P443" i="8" s="1"/>
  <c r="N443" i="8" a="1"/>
  <c r="N443" i="8" s="1"/>
  <c r="L1290" i="8" a="1"/>
  <c r="L1290" i="8" s="1"/>
  <c r="O1290" i="8"/>
  <c r="P1290" i="8" s="1" a="1"/>
  <c r="P1290" i="8" s="1"/>
  <c r="N1290" i="8" a="1"/>
  <c r="N1290" i="8" s="1"/>
  <c r="L932" i="8" a="1"/>
  <c r="L932" i="8" s="1"/>
  <c r="N932" i="8" a="1"/>
  <c r="N932" i="8" s="1"/>
  <c r="O932" i="8"/>
  <c r="P932" i="8" s="1" a="1"/>
  <c r="P932" i="8" s="1"/>
  <c r="L836" i="8" a="1"/>
  <c r="L836" i="8" s="1"/>
  <c r="N836" i="8" a="1"/>
  <c r="N836" i="8" s="1"/>
  <c r="O836" i="8"/>
  <c r="P836" i="8" s="1" a="1"/>
  <c r="P836" i="8" s="1"/>
  <c r="L594" i="8" a="1"/>
  <c r="L594" i="8" s="1"/>
  <c r="O594" i="8"/>
  <c r="P594" i="8" s="1" a="1"/>
  <c r="P594" i="8" s="1"/>
  <c r="N594" i="8" a="1"/>
  <c r="N594" i="8" s="1"/>
  <c r="L48" i="8" a="1"/>
  <c r="L48" i="8" s="1"/>
  <c r="O48" i="8"/>
  <c r="P48" i="8" s="1" a="1"/>
  <c r="P48" i="8" s="1"/>
  <c r="N48" i="8" a="1"/>
  <c r="N48" i="8" s="1"/>
  <c r="L1364" i="8" a="1"/>
  <c r="L1364" i="8" s="1"/>
  <c r="N1364" i="8" a="1"/>
  <c r="N1364" i="8" s="1"/>
  <c r="O1364" i="8"/>
  <c r="P1364" i="8" s="1" a="1"/>
  <c r="P1364" i="8" s="1"/>
  <c r="L1561" i="8" a="1"/>
  <c r="L1561" i="8" s="1"/>
  <c r="N1561" i="8" a="1"/>
  <c r="N1561" i="8" s="1"/>
  <c r="O1561" i="8"/>
  <c r="P1561" i="8" s="1" a="1"/>
  <c r="P1561" i="8" s="1"/>
  <c r="L1285" i="8" a="1"/>
  <c r="L1285" i="8" s="1"/>
  <c r="N1285" i="8" a="1"/>
  <c r="N1285" i="8" s="1"/>
  <c r="O1285" i="8"/>
  <c r="P1285" i="8" s="1" a="1"/>
  <c r="P1285" i="8" s="1"/>
  <c r="L567" i="8" a="1"/>
  <c r="L567" i="8" s="1"/>
  <c r="N567" i="8" a="1"/>
  <c r="N567" i="8" s="1"/>
  <c r="O567" i="8"/>
  <c r="P567" i="8" s="1" a="1"/>
  <c r="P567" i="8" s="1"/>
  <c r="L464" i="8" a="1"/>
  <c r="L464" i="8" s="1"/>
  <c r="N464" i="8" a="1"/>
  <c r="N464" i="8" s="1"/>
  <c r="O464" i="8"/>
  <c r="P464" i="8" s="1" a="1"/>
  <c r="P464" i="8" s="1"/>
  <c r="L1706" i="8" a="1"/>
  <c r="L1706" i="8" s="1"/>
  <c r="O1706" i="8"/>
  <c r="P1706" i="8" s="1" a="1"/>
  <c r="P1706" i="8" s="1"/>
  <c r="N1706" i="8" a="1"/>
  <c r="N1706" i="8" s="1"/>
  <c r="L1094" i="8" a="1"/>
  <c r="L1094" i="8" s="1"/>
  <c r="O1094" i="8"/>
  <c r="P1094" i="8" s="1" a="1"/>
  <c r="P1094" i="8" s="1"/>
  <c r="N1094" i="8" a="1"/>
  <c r="N1094" i="8" s="1"/>
  <c r="L1813" i="8" a="1"/>
  <c r="L1813" i="8" s="1"/>
  <c r="O1813" i="8"/>
  <c r="P1813" i="8" s="1" a="1"/>
  <c r="P1813" i="8" s="1"/>
  <c r="N1813" i="8" a="1"/>
  <c r="N1813" i="8" s="1"/>
  <c r="L859" i="8" a="1"/>
  <c r="L859" i="8" s="1"/>
  <c r="O859" i="8"/>
  <c r="P859" i="8" s="1" a="1"/>
  <c r="P859" i="8" s="1"/>
  <c r="N859" i="8" a="1"/>
  <c r="N859" i="8" s="1"/>
  <c r="L1656" i="8" a="1"/>
  <c r="L1656" i="8" s="1"/>
  <c r="O1656" i="8"/>
  <c r="P1656" i="8" s="1" a="1"/>
  <c r="P1656" i="8" s="1"/>
  <c r="N1656" i="8" a="1"/>
  <c r="N1656" i="8" s="1"/>
  <c r="L837" i="8" a="1"/>
  <c r="L837" i="8" s="1"/>
  <c r="O837" i="8"/>
  <c r="P837" i="8" s="1" a="1"/>
  <c r="P837" i="8" s="1"/>
  <c r="N837" i="8" a="1"/>
  <c r="N837" i="8" s="1"/>
  <c r="L1830" i="8" a="1"/>
  <c r="L1830" i="8" s="1"/>
  <c r="O1830" i="8"/>
  <c r="P1830" i="8" s="1" a="1"/>
  <c r="P1830" i="8" s="1"/>
  <c r="N1830" i="8" a="1"/>
  <c r="N1830" i="8" s="1"/>
  <c r="L1373" i="8" a="1"/>
  <c r="L1373" i="8" s="1"/>
  <c r="O1373" i="8"/>
  <c r="P1373" i="8" s="1" a="1"/>
  <c r="P1373" i="8" s="1"/>
  <c r="N1373" i="8" a="1"/>
  <c r="N1373" i="8" s="1"/>
  <c r="L1017" i="8" a="1"/>
  <c r="L1017" i="8" s="1"/>
  <c r="O1017" i="8"/>
  <c r="P1017" i="8" s="1" a="1"/>
  <c r="P1017" i="8" s="1"/>
  <c r="N1017" i="8" a="1"/>
  <c r="N1017" i="8" s="1"/>
  <c r="L446" i="8" a="1"/>
  <c r="L446" i="8" s="1"/>
  <c r="O446" i="8"/>
  <c r="P446" i="8" s="1" a="1"/>
  <c r="P446" i="8" s="1"/>
  <c r="N446" i="8" a="1"/>
  <c r="N446" i="8" s="1"/>
  <c r="L423" i="8" a="1"/>
  <c r="L423" i="8" s="1"/>
  <c r="O423" i="8"/>
  <c r="P423" i="8" s="1" a="1"/>
  <c r="P423" i="8" s="1"/>
  <c r="N423" i="8" a="1"/>
  <c r="N423" i="8" s="1"/>
  <c r="L951" i="8" a="1"/>
  <c r="L951" i="8" s="1"/>
  <c r="O951" i="8"/>
  <c r="P951" i="8" s="1" a="1"/>
  <c r="P951" i="8" s="1"/>
  <c r="N951" i="8" a="1"/>
  <c r="N951" i="8" s="1"/>
  <c r="L669" i="8" a="1"/>
  <c r="L669" i="8" s="1"/>
  <c r="O669" i="8"/>
  <c r="P669" i="8" s="1" a="1"/>
  <c r="P669" i="8" s="1"/>
  <c r="N669" i="8" a="1"/>
  <c r="N669" i="8" s="1"/>
  <c r="L818" i="8" a="1"/>
  <c r="L818" i="8" s="1"/>
  <c r="N818" i="8" a="1"/>
  <c r="N818" i="8" s="1"/>
  <c r="O818" i="8"/>
  <c r="P818" i="8" s="1" a="1"/>
  <c r="P818" i="8" s="1"/>
  <c r="L335" i="8" a="1"/>
  <c r="L335" i="8" s="1"/>
  <c r="N335" i="8" a="1"/>
  <c r="N335" i="8" s="1"/>
  <c r="O335" i="8"/>
  <c r="P335" i="8" s="1" a="1"/>
  <c r="P335" i="8" s="1"/>
  <c r="L1885" i="8" a="1"/>
  <c r="L1885" i="8" s="1"/>
  <c r="N1885" i="8" a="1"/>
  <c r="N1885" i="8" s="1"/>
  <c r="O1885" i="8"/>
  <c r="P1885" i="8" s="1" a="1"/>
  <c r="P1885" i="8" s="1"/>
  <c r="L1795" i="8" a="1"/>
  <c r="L1795" i="8" s="1"/>
  <c r="N1795" i="8" a="1"/>
  <c r="N1795" i="8" s="1"/>
  <c r="O1795" i="8"/>
  <c r="P1795" i="8" s="1" a="1"/>
  <c r="P1795" i="8" s="1"/>
  <c r="L1552" i="8" a="1"/>
  <c r="L1552" i="8" s="1"/>
  <c r="N1552" i="8" a="1"/>
  <c r="N1552" i="8" s="1"/>
  <c r="O1552" i="8"/>
  <c r="P1552" i="8" s="1" a="1"/>
  <c r="P1552" i="8" s="1"/>
  <c r="L1759" i="8" a="1"/>
  <c r="L1759" i="8" s="1"/>
  <c r="N1759" i="8" a="1"/>
  <c r="N1759" i="8" s="1"/>
  <c r="O1759" i="8"/>
  <c r="P1759" i="8" s="1" a="1"/>
  <c r="P1759" i="8" s="1"/>
  <c r="L1583" i="8" a="1"/>
  <c r="L1583" i="8" s="1"/>
  <c r="O1583" i="8"/>
  <c r="P1583" i="8" s="1" a="1"/>
  <c r="P1583" i="8" s="1"/>
  <c r="N1583" i="8" a="1"/>
  <c r="N1583" i="8" s="1"/>
  <c r="L693" i="8" a="1"/>
  <c r="L693" i="8" s="1"/>
  <c r="O693" i="8"/>
  <c r="P693" i="8" s="1" a="1"/>
  <c r="P693" i="8" s="1"/>
  <c r="N693" i="8" a="1"/>
  <c r="N693" i="8" s="1"/>
  <c r="L643" i="8" a="1"/>
  <c r="L643" i="8" s="1"/>
  <c r="O643" i="8"/>
  <c r="P643" i="8" s="1" a="1"/>
  <c r="P643" i="8" s="1"/>
  <c r="N643" i="8" a="1"/>
  <c r="N643" i="8" s="1"/>
  <c r="L128" i="8" a="1"/>
  <c r="L128" i="8" s="1"/>
  <c r="O128" i="8"/>
  <c r="P128" i="8" s="1" a="1"/>
  <c r="P128" i="8" s="1"/>
  <c r="N128" i="8" a="1"/>
  <c r="N128" i="8" s="1"/>
  <c r="L1480" i="8" a="1"/>
  <c r="L1480" i="8" s="1"/>
  <c r="O1480" i="8"/>
  <c r="P1480" i="8" s="1" a="1"/>
  <c r="P1480" i="8" s="1"/>
  <c r="N1480" i="8" a="1"/>
  <c r="N1480" i="8" s="1"/>
  <c r="L1746" i="8" a="1"/>
  <c r="L1746" i="8" s="1"/>
  <c r="O1746" i="8"/>
  <c r="P1746" i="8" s="1" a="1"/>
  <c r="P1746" i="8" s="1"/>
  <c r="N1746" i="8" a="1"/>
  <c r="N1746" i="8" s="1"/>
  <c r="L701" i="8" a="1"/>
  <c r="L701" i="8" s="1"/>
  <c r="O701" i="8"/>
  <c r="P701" i="8" s="1" a="1"/>
  <c r="P701" i="8" s="1"/>
  <c r="N701" i="8" a="1"/>
  <c r="N701" i="8" s="1"/>
  <c r="L171" i="8" a="1"/>
  <c r="L171" i="8" s="1"/>
  <c r="O171" i="8"/>
  <c r="P171" i="8" s="1" a="1"/>
  <c r="P171" i="8" s="1"/>
  <c r="N171" i="8" a="1"/>
  <c r="N171" i="8" s="1"/>
  <c r="L656" i="8" a="1"/>
  <c r="L656" i="8" s="1"/>
  <c r="O656" i="8"/>
  <c r="P656" i="8" s="1" a="1"/>
  <c r="P656" i="8" s="1"/>
  <c r="N656" i="8" a="1"/>
  <c r="N656" i="8" s="1"/>
  <c r="L613" i="8" a="1"/>
  <c r="L613" i="8" s="1"/>
  <c r="O613" i="8"/>
  <c r="P613" i="8" s="1" a="1"/>
  <c r="P613" i="8" s="1"/>
  <c r="N613" i="8" a="1"/>
  <c r="N613" i="8" s="1"/>
  <c r="L105" i="8" a="1"/>
  <c r="L105" i="8" s="1"/>
  <c r="O105" i="8"/>
  <c r="P105" i="8" s="1" a="1"/>
  <c r="P105" i="8" s="1"/>
  <c r="N105" i="8" a="1"/>
  <c r="N105" i="8" s="1"/>
  <c r="L1056" i="8" a="1"/>
  <c r="L1056" i="8" s="1"/>
  <c r="O1056" i="8"/>
  <c r="P1056" i="8" s="1" a="1"/>
  <c r="P1056" i="8" s="1"/>
  <c r="N1056" i="8" a="1"/>
  <c r="N1056" i="8" s="1"/>
  <c r="L1048" i="8" a="1"/>
  <c r="L1048" i="8" s="1"/>
  <c r="O1048" i="8"/>
  <c r="P1048" i="8" s="1" a="1"/>
  <c r="P1048" i="8" s="1"/>
  <c r="N1048" i="8" a="1"/>
  <c r="N1048" i="8" s="1"/>
  <c r="L889" i="8" a="1"/>
  <c r="L889" i="8" s="1"/>
  <c r="N889" i="8" a="1"/>
  <c r="N889" i="8" s="1"/>
  <c r="O889" i="8"/>
  <c r="P889" i="8" s="1" a="1"/>
  <c r="P889" i="8" s="1"/>
  <c r="L1611" i="8" a="1"/>
  <c r="L1611" i="8" s="1"/>
  <c r="N1611" i="8" a="1"/>
  <c r="N1611" i="8" s="1"/>
  <c r="O1611" i="8"/>
  <c r="P1611" i="8" s="1" a="1"/>
  <c r="P1611" i="8" s="1"/>
  <c r="L1840" i="8" a="1"/>
  <c r="L1840" i="8" s="1"/>
  <c r="N1840" i="8" a="1"/>
  <c r="N1840" i="8" s="1"/>
  <c r="O1840" i="8"/>
  <c r="P1840" i="8" s="1" a="1"/>
  <c r="P1840" i="8" s="1"/>
  <c r="L416" i="8" a="1"/>
  <c r="L416" i="8" s="1"/>
  <c r="N416" i="8" a="1"/>
  <c r="N416" i="8" s="1"/>
  <c r="O416" i="8"/>
  <c r="P416" i="8" s="1" a="1"/>
  <c r="P416" i="8" s="1"/>
  <c r="L1726" i="8" a="1"/>
  <c r="L1726" i="8" s="1"/>
  <c r="N1726" i="8" a="1"/>
  <c r="N1726" i="8" s="1"/>
  <c r="O1726" i="8"/>
  <c r="P1726" i="8" s="1" a="1"/>
  <c r="P1726" i="8" s="1"/>
  <c r="L1151" i="8" a="1"/>
  <c r="L1151" i="8" s="1"/>
  <c r="N1151" i="8" a="1"/>
  <c r="N1151" i="8" s="1"/>
  <c r="O1151" i="8"/>
  <c r="P1151" i="8" s="1" a="1"/>
  <c r="P1151" i="8" s="1"/>
  <c r="L754" i="8" a="1"/>
  <c r="L754" i="8" s="1"/>
  <c r="N754" i="8" a="1"/>
  <c r="N754" i="8" s="1"/>
  <c r="O754" i="8"/>
  <c r="P754" i="8" s="1" a="1"/>
  <c r="P754" i="8" s="1"/>
  <c r="L904" i="8" a="1"/>
  <c r="L904" i="8" s="1"/>
  <c r="N904" i="8" a="1"/>
  <c r="N904" i="8" s="1"/>
  <c r="O904" i="8"/>
  <c r="P904" i="8" s="1" a="1"/>
  <c r="P904" i="8" s="1"/>
  <c r="L1265" i="8" a="1"/>
  <c r="L1265" i="8" s="1"/>
  <c r="N1265" i="8" a="1"/>
  <c r="N1265" i="8" s="1"/>
  <c r="O1265" i="8"/>
  <c r="P1265" i="8" s="1" a="1"/>
  <c r="P1265" i="8" s="1"/>
  <c r="L1140" i="8" a="1"/>
  <c r="L1140" i="8" s="1"/>
  <c r="N1140" i="8" a="1"/>
  <c r="N1140" i="8" s="1"/>
  <c r="O1140" i="8"/>
  <c r="P1140" i="8" s="1" a="1"/>
  <c r="P1140" i="8" s="1"/>
  <c r="L206" i="8" a="1"/>
  <c r="L206" i="8" s="1"/>
  <c r="N206" i="8" a="1"/>
  <c r="N206" i="8" s="1"/>
  <c r="O206" i="8"/>
  <c r="P206" i="8" s="1" a="1"/>
  <c r="P206" i="8" s="1"/>
  <c r="L1818" i="8" a="1"/>
  <c r="L1818" i="8" s="1"/>
  <c r="N1818" i="8" a="1"/>
  <c r="N1818" i="8" s="1"/>
  <c r="O1818" i="8"/>
  <c r="P1818" i="8" s="1" a="1"/>
  <c r="P1818" i="8" s="1"/>
  <c r="L55" i="8" a="1"/>
  <c r="L55" i="8" s="1"/>
  <c r="O55" i="8"/>
  <c r="P55" i="8" s="1" a="1"/>
  <c r="P55" i="8" s="1"/>
  <c r="N55" i="8" a="1"/>
  <c r="N55" i="8" s="1"/>
  <c r="L1663" i="8" a="1"/>
  <c r="L1663" i="8" s="1"/>
  <c r="O1663" i="8"/>
  <c r="P1663" i="8" s="1" a="1"/>
  <c r="P1663" i="8" s="1"/>
  <c r="N1663" i="8" a="1"/>
  <c r="N1663" i="8" s="1"/>
  <c r="L1145" i="8" a="1"/>
  <c r="L1145" i="8" s="1"/>
  <c r="O1145" i="8"/>
  <c r="P1145" i="8" s="1" a="1"/>
  <c r="P1145" i="8" s="1"/>
  <c r="N1145" i="8" a="1"/>
  <c r="N1145" i="8" s="1"/>
  <c r="L524" i="8" a="1"/>
  <c r="L524" i="8" s="1"/>
  <c r="O524" i="8"/>
  <c r="P524" i="8" s="1" a="1"/>
  <c r="P524" i="8" s="1"/>
  <c r="N524" i="8" a="1"/>
  <c r="N524" i="8" s="1"/>
  <c r="L1208" i="8" a="1"/>
  <c r="L1208" i="8" s="1"/>
  <c r="O1208" i="8"/>
  <c r="P1208" i="8" s="1" a="1"/>
  <c r="P1208" i="8" s="1"/>
  <c r="N1208" i="8" a="1"/>
  <c r="N1208" i="8" s="1"/>
  <c r="L40" i="8" a="1"/>
  <c r="L40" i="8" s="1"/>
  <c r="O40" i="8"/>
  <c r="P40" i="8" s="1" a="1"/>
  <c r="P40" i="8" s="1"/>
  <c r="N40" i="8" a="1"/>
  <c r="N40" i="8" s="1"/>
  <c r="L177" i="8" a="1"/>
  <c r="L177" i="8" s="1"/>
  <c r="O177" i="8"/>
  <c r="P177" i="8" s="1" a="1"/>
  <c r="P177" i="8" s="1"/>
  <c r="N177" i="8" a="1"/>
  <c r="N177" i="8" s="1"/>
  <c r="L1892" i="8" a="1"/>
  <c r="L1892" i="8" s="1"/>
  <c r="N1892" i="8" a="1"/>
  <c r="N1892" i="8" s="1"/>
  <c r="O1892" i="8"/>
  <c r="P1892" i="8" s="1" a="1"/>
  <c r="P1892" i="8" s="1"/>
  <c r="L630" i="8" a="1"/>
  <c r="L630" i="8" s="1"/>
  <c r="N630" i="8" a="1"/>
  <c r="N630" i="8" s="1"/>
  <c r="O630" i="8"/>
  <c r="P630" i="8" s="1" a="1"/>
  <c r="P630" i="8" s="1"/>
  <c r="L961" i="8" a="1"/>
  <c r="L961" i="8" s="1"/>
  <c r="N961" i="8" a="1"/>
  <c r="N961" i="8" s="1"/>
  <c r="O961" i="8"/>
  <c r="P961" i="8" s="1" a="1"/>
  <c r="P961" i="8" s="1"/>
  <c r="L160" i="8" a="1"/>
  <c r="L160" i="8" s="1"/>
  <c r="N160" i="8" a="1"/>
  <c r="N160" i="8" s="1"/>
  <c r="O160" i="8"/>
  <c r="P160" i="8" s="1" a="1"/>
  <c r="P160" i="8" s="1"/>
  <c r="L1470" i="8" a="1"/>
  <c r="L1470" i="8" s="1"/>
  <c r="N1470" i="8" a="1"/>
  <c r="N1470" i="8" s="1"/>
  <c r="O1470" i="8"/>
  <c r="P1470" i="8" s="1" a="1"/>
  <c r="P1470" i="8" s="1"/>
  <c r="L1593" i="8" a="1"/>
  <c r="L1593" i="8" s="1"/>
  <c r="N1593" i="8" a="1"/>
  <c r="N1593" i="8" s="1"/>
  <c r="O1593" i="8"/>
  <c r="P1593" i="8" s="1" a="1"/>
  <c r="P1593" i="8" s="1"/>
  <c r="J1901" i="8"/>
  <c r="J1903" i="8"/>
  <c r="J1902" i="8"/>
  <c r="J1154" i="8"/>
  <c r="J1153" i="8"/>
  <c r="J1043" i="8"/>
  <c r="J1044" i="8"/>
  <c r="J1391" i="8"/>
  <c r="J1392" i="8"/>
  <c r="J1087" i="8"/>
  <c r="J1086" i="8"/>
  <c r="J822" i="8"/>
  <c r="J821" i="8"/>
  <c r="J102" i="8"/>
  <c r="J103" i="8"/>
  <c r="J1181" i="8"/>
  <c r="J1182" i="8"/>
  <c r="J1566" i="8"/>
  <c r="J1565" i="8"/>
  <c r="J1697" i="8"/>
  <c r="J1698" i="8"/>
  <c r="J106" i="8"/>
  <c r="J107" i="8"/>
  <c r="J1321" i="8"/>
  <c r="J1320" i="8"/>
  <c r="J1627" i="8"/>
  <c r="J1628" i="8"/>
  <c r="J123" i="8"/>
  <c r="J124" i="8"/>
  <c r="J1299" i="8"/>
  <c r="J1300" i="8"/>
  <c r="J1138" i="8"/>
  <c r="J1137" i="8"/>
  <c r="J241" i="8"/>
  <c r="J242" i="8"/>
  <c r="J876" i="8"/>
  <c r="J877" i="8"/>
  <c r="J49" i="8"/>
  <c r="J50" i="8"/>
  <c r="J1535" i="8"/>
  <c r="J1536" i="8"/>
  <c r="J1757" i="8"/>
  <c r="J1758" i="8"/>
  <c r="J1687" i="8"/>
  <c r="J1686" i="8"/>
  <c r="J1007" i="8"/>
  <c r="J1008" i="8"/>
  <c r="J1809" i="8"/>
  <c r="J1810" i="8"/>
  <c r="J14" i="8"/>
  <c r="J15" i="8"/>
  <c r="J1172" i="8"/>
  <c r="J1173" i="8"/>
  <c r="J1947" i="8"/>
  <c r="J1946" i="8"/>
  <c r="J488" i="8"/>
  <c r="J489" i="8"/>
  <c r="J438" i="8"/>
  <c r="J437" i="8"/>
  <c r="J564" i="8"/>
  <c r="J565" i="8"/>
  <c r="J486" i="8"/>
  <c r="J487" i="8"/>
  <c r="J1009" i="8"/>
  <c r="J1010" i="8"/>
  <c r="J1107" i="8"/>
  <c r="J1108" i="8"/>
  <c r="J803" i="8"/>
  <c r="J804" i="8"/>
  <c r="J1503" i="8"/>
  <c r="J1502" i="8"/>
  <c r="J1944" i="8"/>
  <c r="J1945" i="8"/>
  <c r="J1216" i="8"/>
  <c r="J1217" i="8"/>
  <c r="J1205" i="8"/>
  <c r="J1206" i="8"/>
  <c r="J1155" i="8"/>
  <c r="J1156" i="8"/>
  <c r="J431" i="8"/>
  <c r="J432" i="8"/>
  <c r="J1776" i="8"/>
  <c r="J1777" i="8"/>
  <c r="J1887" i="8"/>
  <c r="J1886" i="8"/>
  <c r="J343" i="8"/>
  <c r="J344" i="8"/>
  <c r="J3" i="8"/>
  <c r="J4" i="8"/>
  <c r="J1921" i="8"/>
  <c r="J1922" i="8"/>
  <c r="J374" i="8"/>
  <c r="J375" i="8"/>
  <c r="J1688" i="8"/>
  <c r="J1689" i="8"/>
  <c r="J1462" i="8"/>
  <c r="J1461" i="8"/>
  <c r="J1798" i="8"/>
  <c r="J1799" i="8"/>
  <c r="J1176" i="8"/>
  <c r="J1177" i="8"/>
  <c r="J225" i="8"/>
  <c r="J226" i="8"/>
  <c r="J1438" i="8"/>
  <c r="J1439" i="8"/>
  <c r="J1843" i="8"/>
  <c r="J1842" i="8"/>
  <c r="J43" i="8"/>
  <c r="J42" i="8"/>
  <c r="J1606" i="8"/>
  <c r="J1607" i="8"/>
  <c r="J1797" i="8"/>
  <c r="J1796" i="8"/>
  <c r="J932" i="8"/>
  <c r="J933" i="8"/>
  <c r="J532" i="8"/>
  <c r="J531" i="8"/>
  <c r="J1448" i="8"/>
  <c r="J1447" i="8"/>
  <c r="J1872" i="8"/>
  <c r="J1873" i="8"/>
  <c r="J455" i="8"/>
  <c r="J456" i="8"/>
  <c r="J1494" i="8"/>
  <c r="J1493" i="8"/>
  <c r="J1079" i="8"/>
  <c r="J1080" i="8"/>
  <c r="J667" i="8"/>
  <c r="J666" i="8"/>
  <c r="J1363" i="8"/>
  <c r="J1364" i="8"/>
  <c r="J273" i="8"/>
  <c r="J274" i="8"/>
  <c r="J1904" i="8"/>
  <c r="J1905" i="8"/>
  <c r="J1267" i="8"/>
  <c r="J1268" i="8"/>
  <c r="J1408" i="8"/>
  <c r="J1409" i="8"/>
  <c r="J498" i="8"/>
  <c r="J499" i="8"/>
  <c r="J622" i="8"/>
  <c r="J623" i="8"/>
  <c r="J1201" i="8"/>
  <c r="J1202" i="8"/>
  <c r="J477" i="8"/>
  <c r="J478" i="8"/>
  <c r="J735" i="8"/>
  <c r="J736" i="8"/>
  <c r="J275" i="8"/>
  <c r="J276" i="8"/>
  <c r="J1094" i="8"/>
  <c r="J1095" i="8"/>
  <c r="J1813" i="8"/>
  <c r="J1814" i="8"/>
  <c r="J837" i="8"/>
  <c r="J838" i="8"/>
  <c r="J1445" i="8"/>
  <c r="J1446" i="8"/>
  <c r="J1830" i="8"/>
  <c r="J1831" i="8"/>
  <c r="J244" i="8"/>
  <c r="J243" i="8"/>
  <c r="J245" i="8"/>
  <c r="J500" i="8"/>
  <c r="J501" i="8"/>
  <c r="J268" i="8"/>
  <c r="J267" i="8"/>
  <c r="J759" i="8"/>
  <c r="J760" i="8"/>
  <c r="J30" i="8"/>
  <c r="J31" i="8"/>
  <c r="J654" i="8"/>
  <c r="J655" i="8"/>
  <c r="J711" i="8"/>
  <c r="J712" i="8"/>
  <c r="J490" i="8"/>
  <c r="J491" i="8"/>
  <c r="J235" i="8"/>
  <c r="J236" i="8"/>
  <c r="J1400" i="8"/>
  <c r="J1401" i="8"/>
  <c r="J550" i="8"/>
  <c r="J551" i="8"/>
  <c r="J1449" i="8"/>
  <c r="J1450" i="8"/>
  <c r="J237" i="8"/>
  <c r="J238" i="8"/>
  <c r="J1417" i="8"/>
  <c r="J1418" i="8"/>
  <c r="J1646" i="8"/>
  <c r="J1647" i="8"/>
  <c r="J607" i="8"/>
  <c r="J608" i="8"/>
  <c r="J637" i="8"/>
  <c r="J638" i="8"/>
  <c r="J1285" i="8"/>
  <c r="J1286" i="8"/>
  <c r="J464" i="8"/>
  <c r="J465" i="8"/>
  <c r="J778" i="8"/>
  <c r="J779" i="8"/>
  <c r="J459" i="8"/>
  <c r="J458" i="8"/>
  <c r="J1123" i="8"/>
  <c r="J1124" i="8"/>
  <c r="J1397" i="8"/>
  <c r="J1398" i="8"/>
  <c r="J351" i="8"/>
  <c r="J352" i="8"/>
  <c r="J832" i="8"/>
  <c r="J831" i="8"/>
  <c r="J839" i="8"/>
  <c r="J840" i="8"/>
  <c r="J294" i="8"/>
  <c r="J295" i="8"/>
  <c r="J1896" i="8"/>
  <c r="J1895" i="8"/>
  <c r="J554" i="8"/>
  <c r="J555" i="8"/>
  <c r="J1769" i="8"/>
  <c r="J1768" i="8"/>
  <c r="J1319" i="8"/>
  <c r="J1318" i="8"/>
  <c r="J1525" i="8"/>
  <c r="J1526" i="8"/>
  <c r="J1770" i="8"/>
  <c r="J1771" i="8"/>
  <c r="J883" i="8"/>
  <c r="J884" i="8"/>
  <c r="J600" i="8"/>
  <c r="J601" i="8"/>
  <c r="J161" i="8"/>
  <c r="J162" i="8"/>
  <c r="J1579" i="8"/>
  <c r="J1580" i="8"/>
  <c r="J613" i="8"/>
  <c r="J614" i="8"/>
  <c r="J1457" i="8"/>
  <c r="J1458" i="8"/>
  <c r="J418" i="8"/>
  <c r="J419" i="8"/>
  <c r="J867" i="8"/>
  <c r="J866" i="8"/>
  <c r="J1610" i="8"/>
  <c r="J1611" i="8"/>
  <c r="J363" i="8"/>
  <c r="J364" i="8"/>
  <c r="J1326" i="8"/>
  <c r="J1327" i="8"/>
  <c r="J1328" i="8"/>
  <c r="J1265" i="8"/>
  <c r="J1266" i="8"/>
  <c r="J628" i="8"/>
  <c r="J629" i="8"/>
  <c r="J627" i="8"/>
  <c r="J1556" i="8"/>
  <c r="J1557" i="8"/>
  <c r="J1608" i="8"/>
  <c r="J1609" i="8"/>
  <c r="J1208" i="8"/>
  <c r="J1209" i="8"/>
  <c r="J311" i="8"/>
  <c r="J312" i="8"/>
  <c r="J536" i="8"/>
  <c r="J537" i="8"/>
  <c r="J538" i="8"/>
  <c r="J1116" i="8"/>
  <c r="J1117" i="8"/>
  <c r="J1118" i="8"/>
  <c r="L244" i="8" a="1"/>
  <c r="L244" i="8" s="1"/>
  <c r="O244" i="8"/>
  <c r="P244" i="8" s="1" a="1"/>
  <c r="P244" i="8" s="1"/>
  <c r="N244" i="8" a="1"/>
  <c r="N244" i="8" s="1"/>
  <c r="L1278" i="8" a="1"/>
  <c r="L1278" i="8" s="1"/>
  <c r="O1278" i="8"/>
  <c r="P1278" i="8" s="1" a="1"/>
  <c r="P1278" i="8" s="1"/>
  <c r="N1278" i="8" a="1"/>
  <c r="N1278" i="8" s="1"/>
  <c r="L1386" i="8" a="1"/>
  <c r="L1386" i="8" s="1"/>
  <c r="O1386" i="8"/>
  <c r="P1386" i="8" s="1" a="1"/>
  <c r="P1386" i="8" s="1"/>
  <c r="N1386" i="8" a="1"/>
  <c r="N1386" i="8" s="1"/>
  <c r="L1934" i="8" a="1"/>
  <c r="L1934" i="8" s="1"/>
  <c r="O1934" i="8"/>
  <c r="P1934" i="8" s="1" a="1"/>
  <c r="P1934" i="8" s="1"/>
  <c r="N1934" i="8" a="1"/>
  <c r="N1934" i="8" s="1"/>
  <c r="L1651" i="8" a="1"/>
  <c r="L1651" i="8" s="1"/>
  <c r="O1651" i="8"/>
  <c r="P1651" i="8" s="1" a="1"/>
  <c r="P1651" i="8" s="1"/>
  <c r="N1651" i="8" a="1"/>
  <c r="N1651" i="8" s="1"/>
  <c r="L500" i="8" a="1"/>
  <c r="L500" i="8" s="1"/>
  <c r="O500" i="8"/>
  <c r="P500" i="8" s="1" a="1"/>
  <c r="P500" i="8" s="1"/>
  <c r="N500" i="8" a="1"/>
  <c r="N500" i="8" s="1"/>
  <c r="L1912" i="8" a="1"/>
  <c r="L1912" i="8" s="1"/>
  <c r="O1912" i="8"/>
  <c r="P1912" i="8" s="1" a="1"/>
  <c r="P1912" i="8" s="1"/>
  <c r="N1912" i="8" a="1"/>
  <c r="N1912" i="8" s="1"/>
  <c r="L822" i="8" a="1"/>
  <c r="L822" i="8" s="1"/>
  <c r="O822" i="8"/>
  <c r="P822" i="8" s="1" a="1"/>
  <c r="P822" i="8" s="1"/>
  <c r="N822" i="8" a="1"/>
  <c r="N822" i="8" s="1"/>
  <c r="L1823" i="8" a="1"/>
  <c r="L1823" i="8" s="1"/>
  <c r="O1823" i="8"/>
  <c r="P1823" i="8" s="1" a="1"/>
  <c r="P1823" i="8" s="1"/>
  <c r="N1823" i="8" a="1"/>
  <c r="N1823" i="8" s="1"/>
  <c r="L917" i="8" a="1"/>
  <c r="L917" i="8" s="1"/>
  <c r="O917" i="8"/>
  <c r="P917" i="8" s="1" a="1"/>
  <c r="P917" i="8" s="1"/>
  <c r="N917" i="8" a="1"/>
  <c r="N917" i="8" s="1"/>
  <c r="L106" i="8" a="1"/>
  <c r="L106" i="8" s="1"/>
  <c r="O106" i="8"/>
  <c r="P106" i="8" s="1" a="1"/>
  <c r="P106" i="8" s="1"/>
  <c r="N106" i="8" a="1"/>
  <c r="N106" i="8" s="1"/>
  <c r="L1454" i="8" a="1"/>
  <c r="L1454" i="8" s="1"/>
  <c r="O1454" i="8"/>
  <c r="P1454" i="8" s="1" a="1"/>
  <c r="P1454" i="8" s="1"/>
  <c r="N1454" i="8" a="1"/>
  <c r="N1454" i="8" s="1"/>
  <c r="L1529" i="8" a="1"/>
  <c r="L1529" i="8" s="1"/>
  <c r="O1529" i="8"/>
  <c r="P1529" i="8" s="1" a="1"/>
  <c r="P1529" i="8" s="1"/>
  <c r="N1529" i="8" a="1"/>
  <c r="N1529" i="8" s="1"/>
  <c r="L581" i="8" a="1"/>
  <c r="L581" i="8" s="1"/>
  <c r="O581" i="8"/>
  <c r="P581" i="8" s="1" a="1"/>
  <c r="P581" i="8" s="1"/>
  <c r="N581" i="8" a="1"/>
  <c r="N581" i="8" s="1"/>
  <c r="L738" i="8" a="1"/>
  <c r="L738" i="8" s="1"/>
  <c r="O738" i="8"/>
  <c r="P738" i="8" s="1" a="1"/>
  <c r="P738" i="8" s="1"/>
  <c r="N738" i="8" a="1"/>
  <c r="N738" i="8" s="1"/>
  <c r="L208" i="8" a="1"/>
  <c r="L208" i="8" s="1"/>
  <c r="O208" i="8"/>
  <c r="P208" i="8" s="1" a="1"/>
  <c r="P208" i="8" s="1"/>
  <c r="N208" i="8" a="1"/>
  <c r="N208" i="8" s="1"/>
  <c r="L649" i="8" a="1"/>
  <c r="L649" i="8" s="1"/>
  <c r="O649" i="8"/>
  <c r="P649" i="8" s="1" a="1"/>
  <c r="P649" i="8" s="1"/>
  <c r="N649" i="8" a="1"/>
  <c r="N649" i="8" s="1"/>
  <c r="L38" i="8" a="1"/>
  <c r="L38" i="8" s="1"/>
  <c r="O38" i="8"/>
  <c r="P38" i="8" s="1" a="1"/>
  <c r="P38" i="8" s="1"/>
  <c r="N38" i="8" a="1"/>
  <c r="N38" i="8" s="1"/>
  <c r="L877" i="8" a="1"/>
  <c r="L877" i="8" s="1"/>
  <c r="N877" i="8" a="1"/>
  <c r="N877" i="8" s="1"/>
  <c r="O877" i="8"/>
  <c r="P877" i="8" s="1" a="1"/>
  <c r="P877" i="8" s="1"/>
  <c r="L1131" i="8" a="1"/>
  <c r="L1131" i="8" s="1"/>
  <c r="N1131" i="8" a="1"/>
  <c r="N1131" i="8" s="1"/>
  <c r="O1131" i="8"/>
  <c r="P1131" i="8" s="1" a="1"/>
  <c r="P1131" i="8" s="1"/>
  <c r="L1625" i="8" a="1"/>
  <c r="L1625" i="8" s="1"/>
  <c r="O1625" i="8"/>
  <c r="P1625" i="8" s="1" a="1"/>
  <c r="P1625" i="8" s="1"/>
  <c r="N1625" i="8" a="1"/>
  <c r="N1625" i="8" s="1"/>
  <c r="L1673" i="8" a="1"/>
  <c r="L1673" i="8" s="1"/>
  <c r="N1673" i="8" a="1"/>
  <c r="N1673" i="8" s="1"/>
  <c r="O1673" i="8"/>
  <c r="P1673" i="8" s="1" a="1"/>
  <c r="P1673" i="8" s="1"/>
  <c r="L133" i="8" a="1"/>
  <c r="L133" i="8" s="1"/>
  <c r="O133" i="8"/>
  <c r="P133" i="8" s="1" a="1"/>
  <c r="P133" i="8" s="1"/>
  <c r="N133" i="8" a="1"/>
  <c r="N133" i="8" s="1"/>
  <c r="L1456" i="8" a="1"/>
  <c r="L1456" i="8" s="1"/>
  <c r="O1456" i="8"/>
  <c r="P1456" i="8" s="1" a="1"/>
  <c r="P1456" i="8" s="1"/>
  <c r="N1456" i="8" a="1"/>
  <c r="N1456" i="8" s="1"/>
  <c r="L1491" i="8" a="1"/>
  <c r="L1491" i="8" s="1"/>
  <c r="O1491" i="8"/>
  <c r="P1491" i="8" s="1" a="1"/>
  <c r="P1491" i="8" s="1"/>
  <c r="N1491" i="8" a="1"/>
  <c r="N1491" i="8" s="1"/>
  <c r="L615" i="8" a="1"/>
  <c r="L615" i="8" s="1"/>
  <c r="O615" i="8"/>
  <c r="P615" i="8" s="1" a="1"/>
  <c r="P615" i="8" s="1"/>
  <c r="N615" i="8" a="1"/>
  <c r="N615" i="8" s="1"/>
  <c r="L1178" i="8" a="1"/>
  <c r="L1178" i="8" s="1"/>
  <c r="O1178" i="8"/>
  <c r="P1178" i="8" s="1" a="1"/>
  <c r="P1178" i="8" s="1"/>
  <c r="N1178" i="8" a="1"/>
  <c r="N1178" i="8" s="1"/>
  <c r="L1811" i="8" a="1"/>
  <c r="L1811" i="8" s="1"/>
  <c r="O1811" i="8"/>
  <c r="P1811" i="8" s="1" a="1"/>
  <c r="P1811" i="8" s="1"/>
  <c r="N1811" i="8" a="1"/>
  <c r="N1811" i="8" s="1"/>
  <c r="L855" i="8" a="1"/>
  <c r="L855" i="8" s="1"/>
  <c r="O855" i="8"/>
  <c r="P855" i="8" s="1" a="1"/>
  <c r="P855" i="8" s="1"/>
  <c r="N855" i="8" a="1"/>
  <c r="N855" i="8" s="1"/>
  <c r="L362" i="8" a="1"/>
  <c r="L362" i="8" s="1"/>
  <c r="N362" i="8" a="1"/>
  <c r="N362" i="8" s="1"/>
  <c r="O362" i="8"/>
  <c r="P362" i="8" s="1" a="1"/>
  <c r="P362" i="8" s="1"/>
  <c r="L655" i="8" a="1"/>
  <c r="L655" i="8" s="1"/>
  <c r="N655" i="8" a="1"/>
  <c r="N655" i="8" s="1"/>
  <c r="O655" i="8"/>
  <c r="P655" i="8" s="1" a="1"/>
  <c r="P655" i="8" s="1"/>
  <c r="L896" i="8" a="1"/>
  <c r="L896" i="8" s="1"/>
  <c r="N896" i="8" a="1"/>
  <c r="N896" i="8" s="1"/>
  <c r="O896" i="8"/>
  <c r="P896" i="8" s="1" a="1"/>
  <c r="P896" i="8" s="1"/>
  <c r="L173" i="8" a="1"/>
  <c r="L173" i="8" s="1"/>
  <c r="N173" i="8" a="1"/>
  <c r="N173" i="8" s="1"/>
  <c r="O173" i="8"/>
  <c r="P173" i="8" s="1" a="1"/>
  <c r="P173" i="8" s="1"/>
  <c r="L1822" i="8" a="1"/>
  <c r="L1822" i="8" s="1"/>
  <c r="N1822" i="8" a="1"/>
  <c r="N1822" i="8" s="1"/>
  <c r="O1822" i="8"/>
  <c r="P1822" i="8" s="1" a="1"/>
  <c r="P1822" i="8" s="1"/>
  <c r="L1662" i="8" a="1"/>
  <c r="L1662" i="8" s="1"/>
  <c r="O1662" i="8"/>
  <c r="P1662" i="8" s="1" a="1"/>
  <c r="P1662" i="8" s="1"/>
  <c r="N1662" i="8" a="1"/>
  <c r="N1662" i="8" s="1"/>
  <c r="L236" i="8" a="1"/>
  <c r="L236" i="8" s="1"/>
  <c r="O236" i="8"/>
  <c r="P236" i="8" s="1" a="1"/>
  <c r="P236" i="8" s="1"/>
  <c r="N236" i="8" a="1"/>
  <c r="N236" i="8" s="1"/>
  <c r="L9" i="8" a="1"/>
  <c r="L9" i="8" s="1"/>
  <c r="O9" i="8"/>
  <c r="P9" i="8" s="1" a="1"/>
  <c r="P9" i="8" s="1"/>
  <c r="N9" i="8" a="1"/>
  <c r="N9" i="8" s="1"/>
  <c r="L1545" i="8" a="1"/>
  <c r="L1545" i="8" s="1"/>
  <c r="O1545" i="8"/>
  <c r="P1545" i="8" s="1" a="1"/>
  <c r="P1545" i="8" s="1"/>
  <c r="N1545" i="8" a="1"/>
  <c r="N1545" i="8" s="1"/>
  <c r="L768" i="8" a="1"/>
  <c r="L768" i="8" s="1"/>
  <c r="N768" i="8" a="1"/>
  <c r="N768" i="8" s="1"/>
  <c r="O768" i="8"/>
  <c r="P768" i="8" s="1" a="1"/>
  <c r="P768" i="8" s="1"/>
  <c r="L1156" i="8" a="1"/>
  <c r="L1156" i="8" s="1"/>
  <c r="N1156" i="8" a="1"/>
  <c r="N1156" i="8" s="1"/>
  <c r="O1156" i="8"/>
  <c r="P1156" i="8" s="1" a="1"/>
  <c r="P1156" i="8" s="1"/>
  <c r="L1563" i="8" a="1"/>
  <c r="L1563" i="8" s="1"/>
  <c r="N1563" i="8" a="1"/>
  <c r="N1563" i="8" s="1"/>
  <c r="O1563" i="8"/>
  <c r="P1563" i="8" s="1" a="1"/>
  <c r="P1563" i="8" s="1"/>
  <c r="L1041" i="8" a="1"/>
  <c r="L1041" i="8" s="1"/>
  <c r="N1041" i="8" a="1"/>
  <c r="N1041" i="8" s="1"/>
  <c r="O1041" i="8"/>
  <c r="P1041" i="8" s="1" a="1"/>
  <c r="P1041" i="8" s="1"/>
  <c r="L659" i="8" a="1"/>
  <c r="L659" i="8" s="1"/>
  <c r="N659" i="8" a="1"/>
  <c r="N659" i="8" s="1"/>
  <c r="O659" i="8"/>
  <c r="P659" i="8" s="1" a="1"/>
  <c r="P659" i="8" s="1"/>
  <c r="L878" i="8" a="1"/>
  <c r="L878" i="8" s="1"/>
  <c r="N878" i="8" a="1"/>
  <c r="N878" i="8" s="1"/>
  <c r="O878" i="8"/>
  <c r="P878" i="8" s="1" a="1"/>
  <c r="P878" i="8" s="1"/>
  <c r="L1203" i="8" a="1"/>
  <c r="L1203" i="8" s="1"/>
  <c r="N1203" i="8" a="1"/>
  <c r="N1203" i="8" s="1"/>
  <c r="O1203" i="8"/>
  <c r="P1203" i="8" s="1" a="1"/>
  <c r="P1203" i="8" s="1"/>
  <c r="L1846" i="8" a="1"/>
  <c r="L1846" i="8" s="1"/>
  <c r="N1846" i="8" a="1"/>
  <c r="N1846" i="8" s="1"/>
  <c r="O1846" i="8"/>
  <c r="P1846" i="8" s="1" a="1"/>
  <c r="P1846" i="8" s="1"/>
  <c r="L239" i="8" a="1"/>
  <c r="L239" i="8" s="1"/>
  <c r="N239" i="8" a="1"/>
  <c r="N239" i="8" s="1"/>
  <c r="O239" i="8"/>
  <c r="P239" i="8" s="1" a="1"/>
  <c r="P239" i="8" s="1"/>
  <c r="L375" i="8" a="1"/>
  <c r="L375" i="8" s="1"/>
  <c r="O375" i="8"/>
  <c r="P375" i="8" s="1" a="1"/>
  <c r="P375" i="8" s="1"/>
  <c r="N375" i="8" a="1"/>
  <c r="N375" i="8" s="1"/>
  <c r="L24" i="8" a="1"/>
  <c r="L24" i="8" s="1"/>
  <c r="O24" i="8"/>
  <c r="P24" i="8" s="1" a="1"/>
  <c r="P24" i="8" s="1"/>
  <c r="N24" i="8" a="1"/>
  <c r="N24" i="8" s="1"/>
  <c r="L1523" i="8" a="1"/>
  <c r="L1523" i="8" s="1"/>
  <c r="O1523" i="8"/>
  <c r="P1523" i="8" s="1" a="1"/>
  <c r="P1523" i="8" s="1"/>
  <c r="N1523" i="8" a="1"/>
  <c r="N1523" i="8" s="1"/>
  <c r="L1634" i="8" a="1"/>
  <c r="L1634" i="8" s="1"/>
  <c r="O1634" i="8"/>
  <c r="P1634" i="8" s="1" a="1"/>
  <c r="P1634" i="8" s="1"/>
  <c r="N1634" i="8" a="1"/>
  <c r="N1634" i="8" s="1"/>
  <c r="L1927" i="8" a="1"/>
  <c r="L1927" i="8" s="1"/>
  <c r="O1927" i="8"/>
  <c r="P1927" i="8" s="1" a="1"/>
  <c r="P1927" i="8" s="1"/>
  <c r="N1927" i="8" a="1"/>
  <c r="N1927" i="8" s="1"/>
  <c r="L638" i="8" a="1"/>
  <c r="L638" i="8" s="1"/>
  <c r="N638" i="8" a="1"/>
  <c r="N638" i="8" s="1"/>
  <c r="O638" i="8"/>
  <c r="P638" i="8" s="1" a="1"/>
  <c r="P638" i="8" s="1"/>
  <c r="L1549" i="8" a="1"/>
  <c r="L1549" i="8" s="1"/>
  <c r="O1549" i="8"/>
  <c r="P1549" i="8" s="1" a="1"/>
  <c r="P1549" i="8" s="1"/>
  <c r="N1549" i="8" a="1"/>
  <c r="N1549" i="8" s="1"/>
  <c r="L1158" i="8" a="1"/>
  <c r="L1158" i="8" s="1"/>
  <c r="O1158" i="8"/>
  <c r="P1158" i="8" s="1" a="1"/>
  <c r="P1158" i="8" s="1"/>
  <c r="N1158" i="8" a="1"/>
  <c r="N1158" i="8" s="1"/>
  <c r="L1334" i="8" a="1"/>
  <c r="L1334" i="8" s="1"/>
  <c r="O1334" i="8"/>
  <c r="P1334" i="8" s="1" a="1"/>
  <c r="P1334" i="8" s="1"/>
  <c r="N1334" i="8" a="1"/>
  <c r="N1334" i="8" s="1"/>
  <c r="L455" i="8" a="1"/>
  <c r="L455" i="8" s="1"/>
  <c r="N455" i="8" a="1"/>
  <c r="N455" i="8" s="1"/>
  <c r="O455" i="8"/>
  <c r="P455" i="8" s="1" a="1"/>
  <c r="P455" i="8" s="1"/>
  <c r="L920" i="8" a="1"/>
  <c r="L920" i="8" s="1"/>
  <c r="N920" i="8" a="1"/>
  <c r="N920" i="8" s="1"/>
  <c r="O920" i="8"/>
  <c r="P920" i="8" s="1" a="1"/>
  <c r="P920" i="8" s="1"/>
  <c r="L7" i="8" a="1"/>
  <c r="L7" i="8" s="1"/>
  <c r="N7" i="8" a="1"/>
  <c r="N7" i="8" s="1"/>
  <c r="O7" i="8"/>
  <c r="P7" i="8" s="1" a="1"/>
  <c r="P7" i="8" s="1"/>
  <c r="L307" i="8" a="1"/>
  <c r="L307" i="8" s="1"/>
  <c r="N307" i="8" a="1"/>
  <c r="N307" i="8" s="1"/>
  <c r="O307" i="8"/>
  <c r="P307" i="8" s="1" a="1"/>
  <c r="P307" i="8" s="1"/>
  <c r="L1482" i="8" a="1"/>
  <c r="L1482" i="8" s="1"/>
  <c r="N1482" i="8" a="1"/>
  <c r="N1482" i="8" s="1"/>
  <c r="O1482" i="8"/>
  <c r="P1482" i="8" s="1" a="1"/>
  <c r="P1482" i="8" s="1"/>
  <c r="L1201" i="8" a="1"/>
  <c r="L1201" i="8" s="1"/>
  <c r="N1201" i="8" a="1"/>
  <c r="N1201" i="8" s="1"/>
  <c r="O1201" i="8"/>
  <c r="P1201" i="8" s="1" a="1"/>
  <c r="P1201" i="8" s="1"/>
  <c r="L275" i="8" a="1"/>
  <c r="L275" i="8" s="1"/>
  <c r="N275" i="8" a="1"/>
  <c r="N275" i="8" s="1"/>
  <c r="O275" i="8"/>
  <c r="P275" i="8" s="1" a="1"/>
  <c r="P275" i="8" s="1"/>
  <c r="L67" i="8" a="1"/>
  <c r="L67" i="8" s="1"/>
  <c r="O67" i="8"/>
  <c r="P67" i="8" s="1" a="1"/>
  <c r="P67" i="8" s="1"/>
  <c r="N67" i="8" a="1"/>
  <c r="N67" i="8" s="1"/>
  <c r="L1435" i="8" a="1"/>
  <c r="L1435" i="8" s="1"/>
  <c r="O1435" i="8"/>
  <c r="P1435" i="8" s="1" a="1"/>
  <c r="P1435" i="8" s="1"/>
  <c r="N1435" i="8" a="1"/>
  <c r="N1435" i="8" s="1"/>
  <c r="L1124" i="8" a="1"/>
  <c r="L1124" i="8" s="1"/>
  <c r="N1124" i="8" a="1"/>
  <c r="N1124" i="8" s="1"/>
  <c r="O1124" i="8"/>
  <c r="P1124" i="8" s="1" a="1"/>
  <c r="P1124" i="8" s="1"/>
  <c r="L940" i="8" a="1"/>
  <c r="L940" i="8" s="1"/>
  <c r="N940" i="8" a="1"/>
  <c r="N940" i="8" s="1"/>
  <c r="O940" i="8"/>
  <c r="P940" i="8" s="1" a="1"/>
  <c r="P940" i="8" s="1"/>
  <c r="L650" i="8" a="1"/>
  <c r="L650" i="8" s="1"/>
  <c r="N650" i="8" a="1"/>
  <c r="N650" i="8" s="1"/>
  <c r="O650" i="8"/>
  <c r="P650" i="8" s="1" a="1"/>
  <c r="P650" i="8" s="1"/>
  <c r="L881" i="8" a="1"/>
  <c r="L881" i="8" s="1"/>
  <c r="N881" i="8" a="1"/>
  <c r="N881" i="8" s="1"/>
  <c r="O881" i="8"/>
  <c r="P881" i="8" s="1" a="1"/>
  <c r="P881" i="8" s="1"/>
  <c r="L266" i="8" a="1"/>
  <c r="L266" i="8" s="1"/>
  <c r="N266" i="8" a="1"/>
  <c r="N266" i="8" s="1"/>
  <c r="O266" i="8"/>
  <c r="P266" i="8" s="1" a="1"/>
  <c r="P266" i="8" s="1"/>
  <c r="L1241" i="8" a="1"/>
  <c r="L1241" i="8" s="1"/>
  <c r="N1241" i="8" a="1"/>
  <c r="N1241" i="8" s="1"/>
  <c r="O1241" i="8"/>
  <c r="P1241" i="8" s="1" a="1"/>
  <c r="P1241" i="8" s="1"/>
  <c r="L1171" i="8" a="1"/>
  <c r="L1171" i="8" s="1"/>
  <c r="N1171" i="8" a="1"/>
  <c r="N1171" i="8" s="1"/>
  <c r="O1171" i="8"/>
  <c r="P1171" i="8" s="1" a="1"/>
  <c r="P1171" i="8" s="1"/>
  <c r="L1230" i="8" a="1"/>
  <c r="L1230" i="8" s="1"/>
  <c r="O1230" i="8"/>
  <c r="P1230" i="8" s="1" a="1"/>
  <c r="P1230" i="8" s="1"/>
  <c r="N1230" i="8" a="1"/>
  <c r="N1230" i="8" s="1"/>
  <c r="L1695" i="8" a="1"/>
  <c r="L1695" i="8" s="1"/>
  <c r="O1695" i="8"/>
  <c r="P1695" i="8" s="1" a="1"/>
  <c r="P1695" i="8" s="1"/>
  <c r="N1695" i="8" a="1"/>
  <c r="N1695" i="8" s="1"/>
  <c r="L1337" i="8" a="1"/>
  <c r="L1337" i="8" s="1"/>
  <c r="N1337" i="8" a="1"/>
  <c r="N1337" i="8" s="1"/>
  <c r="O1337" i="8"/>
  <c r="P1337" i="8" s="1" a="1"/>
  <c r="P1337" i="8" s="1"/>
  <c r="L522" i="8" a="1"/>
  <c r="L522" i="8" s="1"/>
  <c r="N522" i="8" a="1"/>
  <c r="N522" i="8" s="1"/>
  <c r="O522" i="8"/>
  <c r="P522" i="8" s="1" a="1"/>
  <c r="P522" i="8" s="1"/>
  <c r="L168" i="8" a="1"/>
  <c r="L168" i="8" s="1"/>
  <c r="O168" i="8"/>
  <c r="P168" i="8" s="1" a="1"/>
  <c r="P168" i="8" s="1"/>
  <c r="N168" i="8" a="1"/>
  <c r="N168" i="8" s="1"/>
  <c r="L1126" i="8" a="1"/>
  <c r="L1126" i="8" s="1"/>
  <c r="O1126" i="8"/>
  <c r="P1126" i="8" s="1" a="1"/>
  <c r="P1126" i="8" s="1"/>
  <c r="N1126" i="8" a="1"/>
  <c r="N1126" i="8" s="1"/>
  <c r="L1514" i="8" a="1"/>
  <c r="L1514" i="8" s="1"/>
  <c r="O1514" i="8"/>
  <c r="P1514" i="8" s="1" a="1"/>
  <c r="P1514" i="8" s="1"/>
  <c r="N1514" i="8" a="1"/>
  <c r="N1514" i="8" s="1"/>
  <c r="L1336" i="8" a="1"/>
  <c r="L1336" i="8" s="1"/>
  <c r="N1336" i="8" a="1"/>
  <c r="N1336" i="8" s="1"/>
  <c r="O1336" i="8"/>
  <c r="P1336" i="8" s="1" a="1"/>
  <c r="P1336" i="8" s="1"/>
  <c r="L1692" i="8" a="1"/>
  <c r="L1692" i="8" s="1"/>
  <c r="O1692" i="8"/>
  <c r="P1692" i="8" s="1" a="1"/>
  <c r="P1692" i="8" s="1"/>
  <c r="N1692" i="8" a="1"/>
  <c r="N1692" i="8" s="1"/>
  <c r="L1419" i="8" a="1"/>
  <c r="L1419" i="8" s="1"/>
  <c r="O1419" i="8"/>
  <c r="P1419" i="8" s="1" a="1"/>
  <c r="P1419" i="8" s="1"/>
  <c r="N1419" i="8" a="1"/>
  <c r="N1419" i="8" s="1"/>
  <c r="L1770" i="8" a="1"/>
  <c r="L1770" i="8" s="1"/>
  <c r="O1770" i="8"/>
  <c r="P1770" i="8" s="1" a="1"/>
  <c r="P1770" i="8" s="1"/>
  <c r="N1770" i="8" a="1"/>
  <c r="N1770" i="8" s="1"/>
  <c r="L788" i="8" a="1"/>
  <c r="L788" i="8" s="1"/>
  <c r="N788" i="8" a="1"/>
  <c r="N788" i="8" s="1"/>
  <c r="O788" i="8"/>
  <c r="P788" i="8" s="1" a="1"/>
  <c r="P788" i="8" s="1"/>
  <c r="L93" i="8" a="1"/>
  <c r="L93" i="8" s="1"/>
  <c r="N93" i="8" a="1"/>
  <c r="N93" i="8" s="1"/>
  <c r="O93" i="8"/>
  <c r="P93" i="8" s="1" a="1"/>
  <c r="P93" i="8" s="1"/>
  <c r="L1602" i="8" a="1"/>
  <c r="L1602" i="8" s="1"/>
  <c r="N1602" i="8" a="1"/>
  <c r="N1602" i="8" s="1"/>
  <c r="O1602" i="8"/>
  <c r="P1602" i="8" s="1" a="1"/>
  <c r="P1602" i="8" s="1"/>
  <c r="L255" i="8" a="1"/>
  <c r="L255" i="8" s="1"/>
  <c r="N255" i="8" a="1"/>
  <c r="N255" i="8" s="1"/>
  <c r="O255" i="8"/>
  <c r="P255" i="8" s="1" a="1"/>
  <c r="P255" i="8" s="1"/>
  <c r="L593" i="8" a="1"/>
  <c r="L593" i="8" s="1"/>
  <c r="N593" i="8" a="1"/>
  <c r="N593" i="8" s="1"/>
  <c r="O593" i="8"/>
  <c r="P593" i="8" s="1" a="1"/>
  <c r="P593" i="8" s="1"/>
  <c r="L1909" i="8" a="1"/>
  <c r="L1909" i="8" s="1"/>
  <c r="N1909" i="8" a="1"/>
  <c r="N1909" i="8" s="1"/>
  <c r="O1909" i="8"/>
  <c r="P1909" i="8" s="1" a="1"/>
  <c r="P1909" i="8" s="1"/>
  <c r="L389" i="8" a="1"/>
  <c r="L389" i="8" s="1"/>
  <c r="N389" i="8" a="1"/>
  <c r="N389" i="8" s="1"/>
  <c r="O389" i="8"/>
  <c r="P389" i="8" s="1" a="1"/>
  <c r="P389" i="8" s="1"/>
  <c r="L1134" i="8" a="1"/>
  <c r="L1134" i="8" s="1"/>
  <c r="N1134" i="8" a="1"/>
  <c r="N1134" i="8" s="1"/>
  <c r="O1134" i="8"/>
  <c r="P1134" i="8" s="1" a="1"/>
  <c r="P1134" i="8" s="1"/>
  <c r="L397" i="8" a="1"/>
  <c r="L397" i="8" s="1"/>
  <c r="N397" i="8" a="1"/>
  <c r="N397" i="8" s="1"/>
  <c r="O397" i="8"/>
  <c r="P397" i="8" s="1" a="1"/>
  <c r="P397" i="8" s="1"/>
  <c r="L1164" i="8" a="1"/>
  <c r="L1164" i="8" s="1"/>
  <c r="N1164" i="8" a="1"/>
  <c r="N1164" i="8" s="1"/>
  <c r="O1164" i="8"/>
  <c r="P1164" i="8" s="1" a="1"/>
  <c r="P1164" i="8" s="1"/>
  <c r="L405" i="8" a="1"/>
  <c r="L405" i="8" s="1"/>
  <c r="N405" i="8" a="1"/>
  <c r="N405" i="8" s="1"/>
  <c r="O405" i="8"/>
  <c r="P405" i="8" s="1" a="1"/>
  <c r="P405" i="8" s="1"/>
  <c r="L360" i="8" a="1"/>
  <c r="L360" i="8" s="1"/>
  <c r="N360" i="8" a="1"/>
  <c r="N360" i="8" s="1"/>
  <c r="O360" i="8"/>
  <c r="P360" i="8" s="1" a="1"/>
  <c r="P360" i="8" s="1"/>
  <c r="L1540" i="8" a="1"/>
  <c r="L1540" i="8" s="1"/>
  <c r="N1540" i="8" a="1"/>
  <c r="N1540" i="8" s="1"/>
  <c r="O1540" i="8"/>
  <c r="P1540" i="8" s="1" a="1"/>
  <c r="P1540" i="8" s="1"/>
  <c r="L786" i="8" a="1"/>
  <c r="L786" i="8" s="1"/>
  <c r="O786" i="8"/>
  <c r="P786" i="8" s="1" a="1"/>
  <c r="P786" i="8" s="1"/>
  <c r="N786" i="8" a="1"/>
  <c r="N786" i="8" s="1"/>
  <c r="L808" i="8" a="1"/>
  <c r="L808" i="8" s="1"/>
  <c r="O808" i="8"/>
  <c r="P808" i="8" s="1" a="1"/>
  <c r="P808" i="8" s="1"/>
  <c r="N808" i="8" a="1"/>
  <c r="N808" i="8" s="1"/>
  <c r="L1711" i="8" a="1"/>
  <c r="L1711" i="8" s="1"/>
  <c r="O1711" i="8"/>
  <c r="P1711" i="8" s="1" a="1"/>
  <c r="P1711" i="8" s="1"/>
  <c r="N1711" i="8" a="1"/>
  <c r="N1711" i="8" s="1"/>
  <c r="L496" i="8" a="1"/>
  <c r="L496" i="8" s="1"/>
  <c r="N496" i="8" a="1"/>
  <c r="N496" i="8" s="1"/>
  <c r="O496" i="8"/>
  <c r="P496" i="8" s="1" a="1"/>
  <c r="P496" i="8" s="1"/>
  <c r="L938" i="8" a="1"/>
  <c r="L938" i="8" s="1"/>
  <c r="N938" i="8" a="1"/>
  <c r="N938" i="8" s="1"/>
  <c r="O938" i="8"/>
  <c r="P938" i="8" s="1" a="1"/>
  <c r="P938" i="8" s="1"/>
  <c r="L1328" i="8" a="1"/>
  <c r="L1328" i="8" s="1"/>
  <c r="N1328" i="8" a="1"/>
  <c r="N1328" i="8" s="1"/>
  <c r="O1328" i="8"/>
  <c r="P1328" i="8" s="1" a="1"/>
  <c r="P1328" i="8" s="1"/>
  <c r="L427" i="8" a="1"/>
  <c r="L427" i="8" s="1"/>
  <c r="N427" i="8" a="1"/>
  <c r="N427" i="8" s="1"/>
  <c r="O427" i="8"/>
  <c r="P427" i="8" s="1" a="1"/>
  <c r="P427" i="8" s="1"/>
  <c r="L1541" i="8" a="1"/>
  <c r="L1541" i="8" s="1"/>
  <c r="N1541" i="8" a="1"/>
  <c r="N1541" i="8" s="1"/>
  <c r="O1541" i="8"/>
  <c r="P1541" i="8" s="1" a="1"/>
  <c r="P1541" i="8" s="1"/>
  <c r="L143" i="8" a="1"/>
  <c r="L143" i="8" s="1"/>
  <c r="N143" i="8" a="1"/>
  <c r="N143" i="8" s="1"/>
  <c r="O143" i="8"/>
  <c r="P143" i="8" s="1" a="1"/>
  <c r="P143" i="8" s="1"/>
  <c r="L1222" i="8" a="1"/>
  <c r="L1222" i="8" s="1"/>
  <c r="O1222" i="8"/>
  <c r="P1222" i="8" s="1" a="1"/>
  <c r="P1222" i="8" s="1"/>
  <c r="N1222" i="8" a="1"/>
  <c r="N1222" i="8" s="1"/>
  <c r="L1557" i="8" a="1"/>
  <c r="L1557" i="8" s="1"/>
  <c r="O1557" i="8"/>
  <c r="P1557" i="8" s="1" a="1"/>
  <c r="P1557" i="8" s="1"/>
  <c r="N1557" i="8" a="1"/>
  <c r="N1557" i="8" s="1"/>
  <c r="L216" i="8" a="1"/>
  <c r="L216" i="8" s="1"/>
  <c r="N216" i="8" a="1"/>
  <c r="N216" i="8" s="1"/>
  <c r="O216" i="8"/>
  <c r="P216" i="8" s="1" a="1"/>
  <c r="P216" i="8" s="1"/>
  <c r="L44" i="8" a="1"/>
  <c r="L44" i="8" s="1"/>
  <c r="N44" i="8" a="1"/>
  <c r="N44" i="8" s="1"/>
  <c r="O44" i="8"/>
  <c r="P44" i="8" s="1" a="1"/>
  <c r="P44" i="8" s="1"/>
  <c r="L1344" i="8" a="1"/>
  <c r="L1344" i="8" s="1"/>
  <c r="N1344" i="8" a="1"/>
  <c r="N1344" i="8" s="1"/>
  <c r="O1344" i="8"/>
  <c r="P1344" i="8" s="1" a="1"/>
  <c r="P1344" i="8" s="1"/>
  <c r="L1589" i="8" a="1"/>
  <c r="L1589" i="8" s="1"/>
  <c r="N1589" i="8" a="1"/>
  <c r="N1589" i="8" s="1"/>
  <c r="O1589" i="8"/>
  <c r="P1589" i="8" s="1" a="1"/>
  <c r="P1589" i="8" s="1"/>
  <c r="L726" i="8" a="1"/>
  <c r="L726" i="8" s="1"/>
  <c r="N726" i="8" a="1"/>
  <c r="N726" i="8" s="1"/>
  <c r="O726" i="8"/>
  <c r="P726" i="8" s="1" a="1"/>
  <c r="P726" i="8" s="1"/>
  <c r="L430" i="8" a="1"/>
  <c r="L430" i="8" s="1"/>
  <c r="N430" i="8" a="1"/>
  <c r="N430" i="8" s="1"/>
  <c r="O430" i="8"/>
  <c r="P430" i="8" s="1" a="1"/>
  <c r="P430" i="8" s="1"/>
  <c r="L537" i="8" a="1"/>
  <c r="L537" i="8" s="1"/>
  <c r="N537" i="8" a="1"/>
  <c r="N537" i="8" s="1"/>
  <c r="O537" i="8"/>
  <c r="P537" i="8" s="1" a="1"/>
  <c r="P537" i="8" s="1"/>
  <c r="L332" i="8" a="1"/>
  <c r="L332" i="8" s="1"/>
  <c r="N332" i="8" a="1"/>
  <c r="N332" i="8" s="1"/>
  <c r="O332" i="8"/>
  <c r="P332" i="8" s="1" a="1"/>
  <c r="P332" i="8" s="1"/>
  <c r="L514" i="8" a="1"/>
  <c r="L514" i="8" s="1"/>
  <c r="O514" i="8"/>
  <c r="P514" i="8" s="1" a="1"/>
  <c r="P514" i="8" s="1"/>
  <c r="N514" i="8" a="1"/>
  <c r="N514" i="8" s="1"/>
  <c r="L51" i="8" a="1"/>
  <c r="L51" i="8" s="1"/>
  <c r="O51" i="8"/>
  <c r="P51" i="8" s="1" a="1"/>
  <c r="P51" i="8" s="1"/>
  <c r="N51" i="8" a="1"/>
  <c r="N51" i="8" s="1"/>
  <c r="L1731" i="8" a="1"/>
  <c r="L1731" i="8" s="1"/>
  <c r="O1731" i="8"/>
  <c r="P1731" i="8" s="1" a="1"/>
  <c r="P1731" i="8" s="1"/>
  <c r="N1731" i="8" a="1"/>
  <c r="N1731" i="8" s="1"/>
  <c r="L852" i="8" a="1"/>
  <c r="L852" i="8" s="1"/>
  <c r="O852" i="8"/>
  <c r="P852" i="8" s="1" a="1"/>
  <c r="P852" i="8" s="1"/>
  <c r="N852" i="8" a="1"/>
  <c r="N852" i="8" s="1"/>
  <c r="L1603" i="8" a="1"/>
  <c r="L1603" i="8" s="1"/>
  <c r="O1603" i="8"/>
  <c r="P1603" i="8" s="1" a="1"/>
  <c r="P1603" i="8" s="1"/>
  <c r="N1603" i="8" a="1"/>
  <c r="N1603" i="8" s="1"/>
  <c r="L1642" i="8" a="1"/>
  <c r="L1642" i="8" s="1"/>
  <c r="O1642" i="8"/>
  <c r="P1642" i="8" s="1" a="1"/>
  <c r="P1642" i="8" s="1"/>
  <c r="N1642" i="8" a="1"/>
  <c r="N1642" i="8" s="1"/>
  <c r="L1754" i="8" a="1"/>
  <c r="L1754" i="8" s="1"/>
  <c r="O1754" i="8"/>
  <c r="P1754" i="8" s="1" a="1"/>
  <c r="P1754" i="8" s="1"/>
  <c r="N1754" i="8" a="1"/>
  <c r="N1754" i="8" s="1"/>
  <c r="L1019" i="8" a="1"/>
  <c r="L1019" i="8" s="1"/>
  <c r="O1019" i="8"/>
  <c r="P1019" i="8" s="1" a="1"/>
  <c r="P1019" i="8" s="1"/>
  <c r="N1019" i="8" a="1"/>
  <c r="N1019" i="8" s="1"/>
  <c r="L204" i="8" a="1"/>
  <c r="L204" i="8" s="1"/>
  <c r="N204" i="8" a="1"/>
  <c r="N204" i="8" s="1"/>
  <c r="O204" i="8"/>
  <c r="P204" i="8" s="1" a="1"/>
  <c r="P204" i="8" s="1"/>
  <c r="L1292" i="8" a="1"/>
  <c r="L1292" i="8" s="1"/>
  <c r="N1292" i="8" a="1"/>
  <c r="N1292" i="8" s="1"/>
  <c r="O1292" i="8"/>
  <c r="P1292" i="8" s="1" a="1"/>
  <c r="P1292" i="8" s="1"/>
  <c r="L812" i="8" a="1"/>
  <c r="L812" i="8" s="1"/>
  <c r="O812" i="8"/>
  <c r="P812" i="8" s="1" a="1"/>
  <c r="P812" i="8" s="1"/>
  <c r="N812" i="8" a="1"/>
  <c r="N812" i="8" s="1"/>
  <c r="L1862" i="8" a="1"/>
  <c r="L1862" i="8" s="1"/>
  <c r="O1862" i="8"/>
  <c r="P1862" i="8" s="1" a="1"/>
  <c r="P1862" i="8" s="1"/>
  <c r="N1862" i="8" a="1"/>
  <c r="N1862" i="8" s="1"/>
  <c r="L544" i="8" a="1"/>
  <c r="L544" i="8" s="1"/>
  <c r="N544" i="8" a="1"/>
  <c r="N544" i="8" s="1"/>
  <c r="O544" i="8"/>
  <c r="P544" i="8" s="1" a="1"/>
  <c r="P544" i="8" s="1"/>
  <c r="L1118" i="8" a="1"/>
  <c r="L1118" i="8" s="1"/>
  <c r="N1118" i="8" a="1"/>
  <c r="N1118" i="8" s="1"/>
  <c r="O1118" i="8"/>
  <c r="P1118" i="8" s="1" a="1"/>
  <c r="P1118" i="8" s="1"/>
  <c r="L557" i="8" a="1"/>
  <c r="L557" i="8" s="1"/>
  <c r="O557" i="8"/>
  <c r="P557" i="8" s="1" a="1"/>
  <c r="P557" i="8" s="1"/>
  <c r="N557" i="8" a="1"/>
  <c r="N557" i="8" s="1"/>
  <c r="L986" i="8" a="1"/>
  <c r="L986" i="8" s="1"/>
  <c r="O986" i="8"/>
  <c r="P986" i="8" s="1" a="1"/>
  <c r="P986" i="8" s="1"/>
  <c r="N986" i="8" a="1"/>
  <c r="N986" i="8" s="1"/>
  <c r="L1635" i="8" a="1"/>
  <c r="L1635" i="8" s="1"/>
  <c r="N1635" i="8" a="1"/>
  <c r="N1635" i="8" s="1"/>
  <c r="O1635" i="8"/>
  <c r="P1635" i="8" s="1" a="1"/>
  <c r="P1635" i="8" s="1"/>
  <c r="L1060" i="8" a="1"/>
  <c r="L1060" i="8" s="1"/>
  <c r="N1060" i="8" a="1"/>
  <c r="N1060" i="8" s="1"/>
  <c r="O1060" i="8"/>
  <c r="P1060" i="8" s="1" a="1"/>
  <c r="P1060" i="8" s="1"/>
  <c r="L252" i="8" a="1"/>
  <c r="L252" i="8" s="1"/>
  <c r="O252" i="8"/>
  <c r="P252" i="8" s="1" a="1"/>
  <c r="P252" i="8" s="1"/>
  <c r="N252" i="8" a="1"/>
  <c r="N252" i="8" s="1"/>
  <c r="L560" i="8" a="1"/>
  <c r="L560" i="8" s="1"/>
  <c r="O560" i="8"/>
  <c r="P560" i="8" s="1" a="1"/>
  <c r="P560" i="8" s="1"/>
  <c r="N560" i="8" a="1"/>
  <c r="N560" i="8" s="1"/>
  <c r="L680" i="8" a="1"/>
  <c r="L680" i="8" s="1"/>
  <c r="N680" i="8" a="1"/>
  <c r="N680" i="8" s="1"/>
  <c r="O680" i="8"/>
  <c r="P680" i="8" s="1" a="1"/>
  <c r="P680" i="8" s="1"/>
  <c r="J1233" i="8"/>
  <c r="J1234" i="8"/>
  <c r="J349" i="8"/>
  <c r="J350" i="8"/>
  <c r="J1554" i="8"/>
  <c r="J1555" i="8"/>
  <c r="J1912" i="8"/>
  <c r="J1911" i="8"/>
  <c r="J1916" i="8"/>
  <c r="J1915" i="8"/>
  <c r="J842" i="8"/>
  <c r="J841" i="8"/>
  <c r="J645" i="8"/>
  <c r="J644" i="8"/>
  <c r="J737" i="8"/>
  <c r="J738" i="8"/>
  <c r="J208" i="8"/>
  <c r="J209" i="8"/>
  <c r="J648" i="8"/>
  <c r="J649" i="8"/>
  <c r="J856" i="8"/>
  <c r="J857" i="8"/>
  <c r="J468" i="8"/>
  <c r="J469" i="8"/>
  <c r="J451" i="8"/>
  <c r="J452" i="8"/>
  <c r="J63" i="8"/>
  <c r="J64" i="8"/>
  <c r="J1511" i="8"/>
  <c r="J1510" i="8"/>
  <c r="J147" i="8"/>
  <c r="J146" i="8"/>
  <c r="J34" i="8"/>
  <c r="J35" i="8"/>
  <c r="J1354" i="8"/>
  <c r="J1355" i="8"/>
  <c r="J1828" i="8"/>
  <c r="J1829" i="8"/>
  <c r="J284" i="8"/>
  <c r="J285" i="8"/>
  <c r="J442" i="8"/>
  <c r="J443" i="8"/>
  <c r="J89" i="8"/>
  <c r="J90" i="8"/>
  <c r="J1574" i="8"/>
  <c r="J1575" i="8"/>
  <c r="J1473" i="8"/>
  <c r="J1474" i="8"/>
  <c r="J890" i="8"/>
  <c r="J891" i="8"/>
  <c r="J117" i="8"/>
  <c r="J118" i="8"/>
  <c r="J263" i="8"/>
  <c r="J264" i="8"/>
  <c r="J1676" i="8"/>
  <c r="J1677" i="8"/>
  <c r="J1170" i="8"/>
  <c r="J1171" i="8"/>
  <c r="J115" i="8"/>
  <c r="J116" i="8"/>
  <c r="J262" i="8"/>
  <c r="J261" i="8"/>
  <c r="J1111" i="8"/>
  <c r="J1112" i="8"/>
  <c r="J1103" i="8"/>
  <c r="J1104" i="8"/>
  <c r="J255" i="8"/>
  <c r="J256" i="8"/>
  <c r="J127" i="8"/>
  <c r="J128" i="8"/>
  <c r="J1246" i="8"/>
  <c r="J1247" i="8"/>
  <c r="J1792" i="8"/>
  <c r="J1793" i="8"/>
  <c r="J100" i="8"/>
  <c r="J101" i="8"/>
  <c r="J37" i="8"/>
  <c r="J36" i="8"/>
  <c r="J1539" i="8"/>
  <c r="J1540" i="8"/>
  <c r="J108" i="8"/>
  <c r="J109" i="8"/>
  <c r="J485" i="8"/>
  <c r="J483" i="8"/>
  <c r="J484" i="8"/>
  <c r="J388" i="8"/>
  <c r="J386" i="8"/>
  <c r="J387" i="8"/>
  <c r="J1543" i="8"/>
  <c r="J1541" i="8"/>
  <c r="J1542" i="8"/>
  <c r="J1139" i="8"/>
  <c r="J1140" i="8"/>
  <c r="J1141" i="8"/>
  <c r="J1452" i="8"/>
  <c r="J1453" i="8"/>
  <c r="J1451" i="8"/>
  <c r="J724" i="8"/>
  <c r="J725" i="8"/>
  <c r="J726" i="8"/>
  <c r="J1756" i="8"/>
  <c r="J1754" i="8"/>
  <c r="J1755" i="8"/>
  <c r="J202" i="8"/>
  <c r="J203" i="8"/>
  <c r="J204" i="8"/>
  <c r="L1901" i="8" a="1"/>
  <c r="L1901" i="8" s="1"/>
  <c r="O1901" i="8"/>
  <c r="P1901" i="8" s="1" a="1"/>
  <c r="P1901" i="8" s="1"/>
  <c r="N1901" i="8" a="1"/>
  <c r="N1901" i="8" s="1"/>
  <c r="L1098" i="8" a="1"/>
  <c r="L1098" i="8" s="1"/>
  <c r="O1098" i="8"/>
  <c r="P1098" i="8" s="1" a="1"/>
  <c r="P1098" i="8" s="1"/>
  <c r="N1098" i="8" a="1"/>
  <c r="N1098" i="8" s="1"/>
  <c r="L198" i="8" a="1"/>
  <c r="L198" i="8" s="1"/>
  <c r="O198" i="8"/>
  <c r="P198" i="8" s="1" a="1"/>
  <c r="P198" i="8" s="1"/>
  <c r="N198" i="8" a="1"/>
  <c r="N198" i="8" s="1"/>
  <c r="L1826" i="8" a="1"/>
  <c r="L1826" i="8" s="1"/>
  <c r="O1826" i="8"/>
  <c r="P1826" i="8" s="1" a="1"/>
  <c r="P1826" i="8" s="1"/>
  <c r="N1826" i="8" a="1"/>
  <c r="N1826" i="8" s="1"/>
  <c r="L848" i="8" a="1"/>
  <c r="L848" i="8" s="1"/>
  <c r="O848" i="8"/>
  <c r="P848" i="8" s="1" a="1"/>
  <c r="P848" i="8" s="1"/>
  <c r="N848" i="8" a="1"/>
  <c r="N848" i="8" s="1"/>
  <c r="L790" i="8" a="1"/>
  <c r="L790" i="8" s="1"/>
  <c r="O790" i="8"/>
  <c r="P790" i="8" s="1" a="1"/>
  <c r="P790" i="8" s="1"/>
  <c r="N790" i="8" a="1"/>
  <c r="N790" i="8" s="1"/>
  <c r="L1939" i="8" a="1"/>
  <c r="L1939" i="8" s="1"/>
  <c r="O1939" i="8"/>
  <c r="P1939" i="8" s="1" a="1"/>
  <c r="P1939" i="8" s="1"/>
  <c r="N1939" i="8" a="1"/>
  <c r="N1939" i="8" s="1"/>
  <c r="L1787" i="8" a="1"/>
  <c r="L1787" i="8" s="1"/>
  <c r="O1787" i="8"/>
  <c r="P1787" i="8" s="1" a="1"/>
  <c r="P1787" i="8" s="1"/>
  <c r="N1787" i="8" a="1"/>
  <c r="N1787" i="8" s="1"/>
  <c r="L1791" i="8" a="1"/>
  <c r="L1791" i="8" s="1"/>
  <c r="O1791" i="8"/>
  <c r="P1791" i="8" s="1" a="1"/>
  <c r="P1791" i="8" s="1"/>
  <c r="N1791" i="8" a="1"/>
  <c r="N1791" i="8" s="1"/>
  <c r="L407" i="8" a="1"/>
  <c r="L407" i="8" s="1"/>
  <c r="O407" i="8"/>
  <c r="P407" i="8" s="1" a="1"/>
  <c r="P407" i="8" s="1"/>
  <c r="N407" i="8" a="1"/>
  <c r="N407" i="8" s="1"/>
  <c r="L782" i="8" a="1"/>
  <c r="L782" i="8" s="1"/>
  <c r="O782" i="8"/>
  <c r="P782" i="8" s="1" a="1"/>
  <c r="P782" i="8" s="1"/>
  <c r="N782" i="8" a="1"/>
  <c r="N782" i="8" s="1"/>
  <c r="L1353" i="8" a="1"/>
  <c r="L1353" i="8" s="1"/>
  <c r="O1353" i="8"/>
  <c r="P1353" i="8" s="1" a="1"/>
  <c r="P1353" i="8" s="1"/>
  <c r="N1353" i="8" a="1"/>
  <c r="N1353" i="8" s="1"/>
  <c r="L678" i="8" a="1"/>
  <c r="L678" i="8" s="1"/>
  <c r="O678" i="8"/>
  <c r="P678" i="8" s="1" a="1"/>
  <c r="P678" i="8" s="1"/>
  <c r="N678" i="8" a="1"/>
  <c r="N678" i="8" s="1"/>
  <c r="L124" i="8" a="1"/>
  <c r="L124" i="8" s="1"/>
  <c r="O124" i="8"/>
  <c r="P124" i="8" s="1" a="1"/>
  <c r="P124" i="8" s="1"/>
  <c r="N124" i="8" a="1"/>
  <c r="N124" i="8" s="1"/>
  <c r="L460" i="8" a="1"/>
  <c r="L460" i="8" s="1"/>
  <c r="O460" i="8"/>
  <c r="P460" i="8" s="1" a="1"/>
  <c r="P460" i="8" s="1"/>
  <c r="N460" i="8" a="1"/>
  <c r="N460" i="8" s="1"/>
  <c r="L731" i="8" a="1"/>
  <c r="L731" i="8" s="1"/>
  <c r="O731" i="8"/>
  <c r="P731" i="8" s="1" a="1"/>
  <c r="P731" i="8" s="1"/>
  <c r="N731" i="8" a="1"/>
  <c r="N731" i="8" s="1"/>
  <c r="L857" i="8" a="1"/>
  <c r="L857" i="8" s="1"/>
  <c r="O857" i="8"/>
  <c r="P857" i="8" s="1" a="1"/>
  <c r="P857" i="8" s="1"/>
  <c r="N857" i="8" a="1"/>
  <c r="N857" i="8" s="1"/>
  <c r="L328" i="8" a="1"/>
  <c r="L328" i="8" s="1"/>
  <c r="O328" i="8"/>
  <c r="P328" i="8" s="1" a="1"/>
  <c r="P328" i="8" s="1"/>
  <c r="N328" i="8" a="1"/>
  <c r="N328" i="8" s="1"/>
  <c r="L596" i="8" a="1"/>
  <c r="L596" i="8" s="1"/>
  <c r="O596" i="8"/>
  <c r="P596" i="8" s="1" a="1"/>
  <c r="P596" i="8" s="1"/>
  <c r="N596" i="8" a="1"/>
  <c r="N596" i="8" s="1"/>
  <c r="L402" i="8" a="1"/>
  <c r="L402" i="8" s="1"/>
  <c r="O402" i="8"/>
  <c r="P402" i="8" s="1" a="1"/>
  <c r="P402" i="8" s="1"/>
  <c r="N402" i="8" a="1"/>
  <c r="N402" i="8" s="1"/>
  <c r="L1778" i="8" a="1"/>
  <c r="L1778" i="8" s="1"/>
  <c r="O1778" i="8"/>
  <c r="P1778" i="8" s="1" a="1"/>
  <c r="P1778" i="8" s="1"/>
  <c r="N1778" i="8" a="1"/>
  <c r="N1778" i="8" s="1"/>
  <c r="L1536" i="8" a="1"/>
  <c r="L1536" i="8" s="1"/>
  <c r="O1536" i="8"/>
  <c r="P1536" i="8" s="1" a="1"/>
  <c r="P1536" i="8" s="1"/>
  <c r="N1536" i="8" a="1"/>
  <c r="N1536" i="8" s="1"/>
  <c r="L1008" i="8" a="1"/>
  <c r="L1008" i="8" s="1"/>
  <c r="O1008" i="8"/>
  <c r="P1008" i="8" s="1" a="1"/>
  <c r="P1008" i="8" s="1"/>
  <c r="N1008" i="8" a="1"/>
  <c r="N1008" i="8" s="1"/>
  <c r="L270" i="8" a="1"/>
  <c r="L270" i="8" s="1"/>
  <c r="O270" i="8"/>
  <c r="P270" i="8" s="1" a="1"/>
  <c r="P270" i="8" s="1"/>
  <c r="N270" i="8" a="1"/>
  <c r="N270" i="8" s="1"/>
  <c r="L1809" i="8" a="1"/>
  <c r="L1809" i="8" s="1"/>
  <c r="O1809" i="8"/>
  <c r="P1809" i="8" s="1" a="1"/>
  <c r="P1809" i="8" s="1"/>
  <c r="N1809" i="8" a="1"/>
  <c r="N1809" i="8" s="1"/>
  <c r="L1674" i="8" a="1"/>
  <c r="L1674" i="8" s="1"/>
  <c r="N1674" i="8" a="1"/>
  <c r="N1674" i="8" s="1"/>
  <c r="O1674" i="8"/>
  <c r="P1674" i="8" s="1" a="1"/>
  <c r="P1674" i="8" s="1"/>
  <c r="L453" i="8" a="1"/>
  <c r="L453" i="8" s="1"/>
  <c r="N453" i="8" a="1"/>
  <c r="N453" i="8" s="1"/>
  <c r="O453" i="8"/>
  <c r="P453" i="8" s="1" a="1"/>
  <c r="P453" i="8" s="1"/>
  <c r="L489" i="8" a="1"/>
  <c r="L489" i="8" s="1"/>
  <c r="O489" i="8"/>
  <c r="P489" i="8" s="1" a="1"/>
  <c r="P489" i="8" s="1"/>
  <c r="N489" i="8" a="1"/>
  <c r="N489" i="8" s="1"/>
  <c r="L348" i="8" a="1"/>
  <c r="L348" i="8" s="1"/>
  <c r="O348" i="8"/>
  <c r="P348" i="8" s="1" a="1"/>
  <c r="P348" i="8" s="1"/>
  <c r="N348" i="8" a="1"/>
  <c r="N348" i="8" s="1"/>
  <c r="L323" i="8" a="1"/>
  <c r="L323" i="8" s="1"/>
  <c r="O323" i="8"/>
  <c r="P323" i="8" s="1" a="1"/>
  <c r="P323" i="8" s="1"/>
  <c r="N323" i="8" a="1"/>
  <c r="N323" i="8" s="1"/>
  <c r="L334" i="8" a="1"/>
  <c r="L334" i="8" s="1"/>
  <c r="O334" i="8"/>
  <c r="P334" i="8" s="1" a="1"/>
  <c r="P334" i="8" s="1"/>
  <c r="N334" i="8" a="1"/>
  <c r="N334" i="8" s="1"/>
  <c r="L676" i="8" a="1"/>
  <c r="L676" i="8" s="1"/>
  <c r="O676" i="8"/>
  <c r="P676" i="8" s="1" a="1"/>
  <c r="P676" i="8" s="1"/>
  <c r="N676" i="8" a="1"/>
  <c r="N676" i="8" s="1"/>
  <c r="L1404" i="8" a="1"/>
  <c r="L1404" i="8" s="1"/>
  <c r="O1404" i="8"/>
  <c r="P1404" i="8" s="1" a="1"/>
  <c r="P1404" i="8" s="1"/>
  <c r="N1404" i="8" a="1"/>
  <c r="N1404" i="8" s="1"/>
  <c r="L449" i="8" a="1"/>
  <c r="L449" i="8" s="1"/>
  <c r="N449" i="8" a="1"/>
  <c r="N449" i="8" s="1"/>
  <c r="O449" i="8"/>
  <c r="P449" i="8" s="1" a="1"/>
  <c r="P449" i="8" s="1"/>
  <c r="L114" i="8" a="1"/>
  <c r="L114" i="8" s="1"/>
  <c r="O114" i="8"/>
  <c r="P114" i="8" s="1" a="1"/>
  <c r="P114" i="8" s="1"/>
  <c r="N114" i="8" a="1"/>
  <c r="N114" i="8" s="1"/>
  <c r="L1272" i="8" a="1"/>
  <c r="L1272" i="8" s="1"/>
  <c r="O1272" i="8"/>
  <c r="P1272" i="8" s="1" a="1"/>
  <c r="P1272" i="8" s="1"/>
  <c r="N1272" i="8" a="1"/>
  <c r="N1272" i="8" s="1"/>
  <c r="L1205" i="8" a="1"/>
  <c r="L1205" i="8" s="1"/>
  <c r="O1205" i="8"/>
  <c r="P1205" i="8" s="1" a="1"/>
  <c r="P1205" i="8" s="1"/>
  <c r="N1205" i="8" a="1"/>
  <c r="N1205" i="8" s="1"/>
  <c r="L1031" i="8" a="1"/>
  <c r="L1031" i="8" s="1"/>
  <c r="O1031" i="8"/>
  <c r="P1031" i="8" s="1" a="1"/>
  <c r="P1031" i="8" s="1"/>
  <c r="N1031" i="8" a="1"/>
  <c r="N1031" i="8" s="1"/>
  <c r="L774" i="8" a="1"/>
  <c r="L774" i="8" s="1"/>
  <c r="O774" i="8"/>
  <c r="P774" i="8" s="1" a="1"/>
  <c r="P774" i="8" s="1"/>
  <c r="N774" i="8" a="1"/>
  <c r="N774" i="8" s="1"/>
  <c r="L1870" i="8" a="1"/>
  <c r="L1870" i="8" s="1"/>
  <c r="O1870" i="8"/>
  <c r="P1870" i="8" s="1" a="1"/>
  <c r="P1870" i="8" s="1"/>
  <c r="N1870" i="8" a="1"/>
  <c r="N1870" i="8" s="1"/>
  <c r="L744" i="8" a="1"/>
  <c r="L744" i="8" s="1"/>
  <c r="O744" i="8"/>
  <c r="P744" i="8" s="1" a="1"/>
  <c r="P744" i="8" s="1"/>
  <c r="N744" i="8" a="1"/>
  <c r="N744" i="8" s="1"/>
  <c r="L1449" i="8" a="1"/>
  <c r="L1449" i="8" s="1"/>
  <c r="O1449" i="8"/>
  <c r="P1449" i="8" s="1" a="1"/>
  <c r="P1449" i="8" s="1"/>
  <c r="N1449" i="8" a="1"/>
  <c r="N1449" i="8" s="1"/>
  <c r="L310" i="8" a="1"/>
  <c r="L310" i="8" s="1"/>
  <c r="O310" i="8"/>
  <c r="P310" i="8" s="1" a="1"/>
  <c r="P310" i="8" s="1"/>
  <c r="N310" i="8" a="1"/>
  <c r="N310" i="8" s="1"/>
  <c r="L1572" i="8" a="1"/>
  <c r="L1572" i="8" s="1"/>
  <c r="N1572" i="8" a="1"/>
  <c r="N1572" i="8" s="1"/>
  <c r="O1572" i="8"/>
  <c r="P1572" i="8" s="1" a="1"/>
  <c r="P1572" i="8" s="1"/>
  <c r="L313" i="8" a="1"/>
  <c r="L313" i="8" s="1"/>
  <c r="N313" i="8" a="1"/>
  <c r="N313" i="8" s="1"/>
  <c r="O313" i="8"/>
  <c r="P313" i="8" s="1" a="1"/>
  <c r="P313" i="8" s="1"/>
  <c r="L1105" i="8" a="1"/>
  <c r="L1105" i="8" s="1"/>
  <c r="N1105" i="8" a="1"/>
  <c r="N1105" i="8" s="1"/>
  <c r="O1105" i="8"/>
  <c r="P1105" i="8" s="1" a="1"/>
  <c r="P1105" i="8" s="1"/>
  <c r="L285" i="8" a="1"/>
  <c r="L285" i="8" s="1"/>
  <c r="N285" i="8" a="1"/>
  <c r="N285" i="8" s="1"/>
  <c r="O285" i="8"/>
  <c r="P285" i="8" s="1" a="1"/>
  <c r="P285" i="8" s="1"/>
  <c r="L1798" i="8" a="1"/>
  <c r="L1798" i="8" s="1"/>
  <c r="O1798" i="8"/>
  <c r="P1798" i="8" s="1" a="1"/>
  <c r="P1798" i="8" s="1"/>
  <c r="N1798" i="8" a="1"/>
  <c r="N1798" i="8" s="1"/>
  <c r="L1521" i="8" a="1"/>
  <c r="L1521" i="8" s="1"/>
  <c r="N1521" i="8" a="1"/>
  <c r="N1521" i="8" s="1"/>
  <c r="O1521" i="8"/>
  <c r="P1521" i="8" s="1" a="1"/>
  <c r="P1521" i="8" s="1"/>
  <c r="L517" i="8" a="1"/>
  <c r="L517" i="8" s="1"/>
  <c r="N517" i="8" a="1"/>
  <c r="N517" i="8" s="1"/>
  <c r="O517" i="8"/>
  <c r="P517" i="8" s="1" a="1"/>
  <c r="P517" i="8" s="1"/>
  <c r="L1607" i="8" a="1"/>
  <c r="L1607" i="8" s="1"/>
  <c r="N1607" i="8" a="1"/>
  <c r="N1607" i="8" s="1"/>
  <c r="O1607" i="8"/>
  <c r="P1607" i="8" s="1" a="1"/>
  <c r="P1607" i="8" s="1"/>
  <c r="L326" i="8" a="1"/>
  <c r="L326" i="8" s="1"/>
  <c r="N326" i="8" a="1"/>
  <c r="N326" i="8" s="1"/>
  <c r="O326" i="8"/>
  <c r="P326" i="8" s="1" a="1"/>
  <c r="P326" i="8" s="1"/>
  <c r="L1591" i="8" a="1"/>
  <c r="L1591" i="8" s="1"/>
  <c r="N1591" i="8" a="1"/>
  <c r="N1591" i="8" s="1"/>
  <c r="O1591" i="8"/>
  <c r="P1591" i="8" s="1" a="1"/>
  <c r="P1591" i="8" s="1"/>
  <c r="L1873" i="8" a="1"/>
  <c r="L1873" i="8" s="1"/>
  <c r="O1873" i="8"/>
  <c r="P1873" i="8" s="1" a="1"/>
  <c r="P1873" i="8" s="1"/>
  <c r="N1873" i="8" a="1"/>
  <c r="N1873" i="8" s="1"/>
  <c r="L223" i="8" a="1"/>
  <c r="L223" i="8" s="1"/>
  <c r="N223" i="8" a="1"/>
  <c r="N223" i="8" s="1"/>
  <c r="O223" i="8"/>
  <c r="P223" i="8" s="1" a="1"/>
  <c r="P223" i="8" s="1"/>
  <c r="L1735" i="8" a="1"/>
  <c r="L1735" i="8" s="1"/>
  <c r="O1735" i="8"/>
  <c r="P1735" i="8" s="1" a="1"/>
  <c r="P1735" i="8" s="1"/>
  <c r="N1735" i="8" a="1"/>
  <c r="N1735" i="8" s="1"/>
  <c r="L1904" i="8" a="1"/>
  <c r="L1904" i="8" s="1"/>
  <c r="N1904" i="8" a="1"/>
  <c r="N1904" i="8" s="1"/>
  <c r="O1904" i="8"/>
  <c r="P1904" i="8" s="1" a="1"/>
  <c r="P1904" i="8" s="1"/>
  <c r="L1575" i="8" a="1"/>
  <c r="L1575" i="8" s="1"/>
  <c r="N1575" i="8" a="1"/>
  <c r="N1575" i="8" s="1"/>
  <c r="O1575" i="8"/>
  <c r="P1575" i="8" s="1" a="1"/>
  <c r="P1575" i="8" s="1"/>
  <c r="L1473" i="8" a="1"/>
  <c r="L1473" i="8" s="1"/>
  <c r="N1473" i="8" a="1"/>
  <c r="N1473" i="8" s="1"/>
  <c r="O1473" i="8"/>
  <c r="P1473" i="8" s="1" a="1"/>
  <c r="P1473" i="8" s="1"/>
  <c r="L477" i="8" a="1"/>
  <c r="L477" i="8" s="1"/>
  <c r="N477" i="8" a="1"/>
  <c r="N477" i="8" s="1"/>
  <c r="O477" i="8"/>
  <c r="P477" i="8" s="1" a="1"/>
  <c r="P477" i="8" s="1"/>
  <c r="L450" i="8" a="1"/>
  <c r="L450" i="8" s="1"/>
  <c r="N450" i="8" a="1"/>
  <c r="N450" i="8" s="1"/>
  <c r="O450" i="8"/>
  <c r="P450" i="8" s="1" a="1"/>
  <c r="P450" i="8" s="1"/>
  <c r="L1358" i="8" a="1"/>
  <c r="L1358" i="8" s="1"/>
  <c r="N1358" i="8" a="1"/>
  <c r="N1358" i="8" s="1"/>
  <c r="O1358" i="8"/>
  <c r="P1358" i="8" s="1" a="1"/>
  <c r="P1358" i="8" s="1"/>
  <c r="L1900" i="8" a="1"/>
  <c r="L1900" i="8" s="1"/>
  <c r="O1900" i="8"/>
  <c r="P1900" i="8" s="1" a="1"/>
  <c r="P1900" i="8" s="1"/>
  <c r="N1900" i="8" a="1"/>
  <c r="N1900" i="8" s="1"/>
  <c r="L306" i="8" a="1"/>
  <c r="L306" i="8" s="1"/>
  <c r="N306" i="8" a="1"/>
  <c r="N306" i="8" s="1"/>
  <c r="O306" i="8"/>
  <c r="P306" i="8" s="1" a="1"/>
  <c r="P306" i="8" s="1"/>
  <c r="L1890" i="8" a="1"/>
  <c r="L1890" i="8" s="1"/>
  <c r="N1890" i="8" a="1"/>
  <c r="N1890" i="8" s="1"/>
  <c r="O1890" i="8"/>
  <c r="P1890" i="8" s="1" a="1"/>
  <c r="P1890" i="8" s="1"/>
  <c r="L662" i="8" a="1"/>
  <c r="L662" i="8" s="1"/>
  <c r="N662" i="8" a="1"/>
  <c r="N662" i="8" s="1"/>
  <c r="O662" i="8"/>
  <c r="P662" i="8" s="1" a="1"/>
  <c r="P662" i="8" s="1"/>
  <c r="L1275" i="8" a="1"/>
  <c r="L1275" i="8" s="1"/>
  <c r="N1275" i="8" a="1"/>
  <c r="N1275" i="8" s="1"/>
  <c r="O1275" i="8"/>
  <c r="P1275" i="8" s="1" a="1"/>
  <c r="P1275" i="8" s="1"/>
  <c r="L1398" i="8" a="1"/>
  <c r="L1398" i="8" s="1"/>
  <c r="N1398" i="8" a="1"/>
  <c r="N1398" i="8" s="1"/>
  <c r="O1398" i="8"/>
  <c r="P1398" i="8" s="1" a="1"/>
  <c r="P1398" i="8" s="1"/>
  <c r="L563" i="8" a="1"/>
  <c r="L563" i="8" s="1"/>
  <c r="O563" i="8"/>
  <c r="P563" i="8" s="1" a="1"/>
  <c r="P563" i="8" s="1"/>
  <c r="N563" i="8" a="1"/>
  <c r="N563" i="8" s="1"/>
  <c r="L1381" i="8" a="1"/>
  <c r="L1381" i="8" s="1"/>
  <c r="N1381" i="8" a="1"/>
  <c r="N1381" i="8" s="1"/>
  <c r="O1381" i="8"/>
  <c r="P1381" i="8" s="1" a="1"/>
  <c r="P1381" i="8" s="1"/>
  <c r="L259" i="8" a="1"/>
  <c r="L259" i="8" s="1"/>
  <c r="N259" i="8" a="1"/>
  <c r="N259" i="8" s="1"/>
  <c r="O259" i="8"/>
  <c r="P259" i="8" s="1" a="1"/>
  <c r="P259" i="8" s="1"/>
  <c r="L765" i="8" a="1"/>
  <c r="L765" i="8" s="1"/>
  <c r="N765" i="8" a="1"/>
  <c r="N765" i="8" s="1"/>
  <c r="O765" i="8"/>
  <c r="P765" i="8" s="1" a="1"/>
  <c r="P765" i="8" s="1"/>
  <c r="L294" i="8" a="1"/>
  <c r="L294" i="8" s="1"/>
  <c r="N294" i="8" a="1"/>
  <c r="N294" i="8" s="1"/>
  <c r="O294" i="8"/>
  <c r="P294" i="8" s="1" a="1"/>
  <c r="P294" i="8" s="1"/>
  <c r="L1943" i="8" a="1"/>
  <c r="L1943" i="8" s="1"/>
  <c r="O1943" i="8"/>
  <c r="P1943" i="8" s="1" a="1"/>
  <c r="P1943" i="8" s="1"/>
  <c r="N1943" i="8" a="1"/>
  <c r="N1943" i="8" s="1"/>
  <c r="L1084" i="8" a="1"/>
  <c r="L1084" i="8" s="1"/>
  <c r="O1084" i="8"/>
  <c r="P1084" i="8" s="1" a="1"/>
  <c r="P1084" i="8" s="1"/>
  <c r="N1084" i="8" a="1"/>
  <c r="N1084" i="8" s="1"/>
  <c r="L1082" i="8" a="1"/>
  <c r="L1082" i="8" s="1"/>
  <c r="N1082" i="8" a="1"/>
  <c r="N1082" i="8" s="1"/>
  <c r="O1082" i="8"/>
  <c r="P1082" i="8" s="1" a="1"/>
  <c r="P1082" i="8" s="1"/>
  <c r="L1022" i="8" a="1"/>
  <c r="L1022" i="8" s="1"/>
  <c r="O1022" i="8"/>
  <c r="P1022" i="8" s="1" a="1"/>
  <c r="P1022" i="8" s="1"/>
  <c r="N1022" i="8" a="1"/>
  <c r="N1022" i="8" s="1"/>
  <c r="L398" i="8" a="1"/>
  <c r="L398" i="8" s="1"/>
  <c r="O398" i="8"/>
  <c r="P398" i="8" s="1" a="1"/>
  <c r="P398" i="8" s="1"/>
  <c r="N398" i="8" a="1"/>
  <c r="N398" i="8" s="1"/>
  <c r="L1228" i="8" a="1"/>
  <c r="L1228" i="8" s="1"/>
  <c r="N1228" i="8" a="1"/>
  <c r="N1228" i="8" s="1"/>
  <c r="O1228" i="8"/>
  <c r="P1228" i="8" s="1" a="1"/>
  <c r="P1228" i="8" s="1"/>
  <c r="L302" i="8" a="1"/>
  <c r="L302" i="8" s="1"/>
  <c r="N302" i="8" a="1"/>
  <c r="N302" i="8" s="1"/>
  <c r="O302" i="8"/>
  <c r="P302" i="8" s="1" a="1"/>
  <c r="P302" i="8" s="1"/>
  <c r="L572" i="8" a="1"/>
  <c r="L572" i="8" s="1"/>
  <c r="O572" i="8"/>
  <c r="P572" i="8" s="1" a="1"/>
  <c r="P572" i="8" s="1"/>
  <c r="N572" i="8" a="1"/>
  <c r="N572" i="8" s="1"/>
  <c r="L1880" i="8" a="1"/>
  <c r="L1880" i="8" s="1"/>
  <c r="N1880" i="8" a="1"/>
  <c r="N1880" i="8" s="1"/>
  <c r="O1880" i="8"/>
  <c r="P1880" i="8" s="1" a="1"/>
  <c r="P1880" i="8" s="1"/>
  <c r="L1424" i="8" a="1"/>
  <c r="L1424" i="8" s="1"/>
  <c r="O1424" i="8"/>
  <c r="P1424" i="8" s="1" a="1"/>
  <c r="P1424" i="8" s="1"/>
  <c r="N1424" i="8" a="1"/>
  <c r="N1424" i="8" s="1"/>
  <c r="L26" i="8" a="1"/>
  <c r="L26" i="8" s="1"/>
  <c r="N26" i="8" a="1"/>
  <c r="N26" i="8" s="1"/>
  <c r="O26" i="8"/>
  <c r="P26" i="8" s="1" a="1"/>
  <c r="P26" i="8" s="1"/>
  <c r="L1780" i="8" a="1"/>
  <c r="L1780" i="8" s="1"/>
  <c r="N1780" i="8" a="1"/>
  <c r="N1780" i="8" s="1"/>
  <c r="O1780" i="8"/>
  <c r="P1780" i="8" s="1" a="1"/>
  <c r="P1780" i="8" s="1"/>
  <c r="L987" i="8" a="1"/>
  <c r="L987" i="8" s="1"/>
  <c r="N987" i="8" a="1"/>
  <c r="N987" i="8" s="1"/>
  <c r="O987" i="8"/>
  <c r="P987" i="8" s="1" a="1"/>
  <c r="P987" i="8" s="1"/>
  <c r="L186" i="8" a="1"/>
  <c r="L186" i="8" s="1"/>
  <c r="N186" i="8" a="1"/>
  <c r="N186" i="8" s="1"/>
  <c r="O186" i="8"/>
  <c r="P186" i="8" s="1" a="1"/>
  <c r="P186" i="8" s="1"/>
  <c r="L911" i="8" a="1"/>
  <c r="L911" i="8" s="1"/>
  <c r="O911" i="8"/>
  <c r="P911" i="8" s="1" a="1"/>
  <c r="P911" i="8" s="1"/>
  <c r="N911" i="8" a="1"/>
  <c r="N911" i="8" s="1"/>
  <c r="L1457" i="8" a="1"/>
  <c r="L1457" i="8" s="1"/>
  <c r="O1457" i="8"/>
  <c r="P1457" i="8" s="1" a="1"/>
  <c r="P1457" i="8" s="1"/>
  <c r="N1457" i="8" a="1"/>
  <c r="N1457" i="8" s="1"/>
  <c r="L87" i="8" a="1"/>
  <c r="L87" i="8" s="1"/>
  <c r="N87" i="8" a="1"/>
  <c r="N87" i="8" s="1"/>
  <c r="O87" i="8"/>
  <c r="P87" i="8" s="1" a="1"/>
  <c r="P87" i="8" s="1"/>
  <c r="L1311" i="8" a="1"/>
  <c r="L1311" i="8" s="1"/>
  <c r="N1311" i="8" a="1"/>
  <c r="N1311" i="8" s="1"/>
  <c r="O1311" i="8"/>
  <c r="P1311" i="8" s="1" a="1"/>
  <c r="P1311" i="8" s="1"/>
  <c r="L260" i="8" a="1"/>
  <c r="L260" i="8" s="1"/>
  <c r="N260" i="8" a="1"/>
  <c r="N260" i="8" s="1"/>
  <c r="O260" i="8"/>
  <c r="P260" i="8" s="1" a="1"/>
  <c r="P260" i="8" s="1"/>
  <c r="L1559" i="8" a="1"/>
  <c r="L1559" i="8" s="1"/>
  <c r="O1559" i="8"/>
  <c r="P1559" i="8" s="1" a="1"/>
  <c r="P1559" i="8" s="1"/>
  <c r="N1559" i="8" a="1"/>
  <c r="N1559" i="8" s="1"/>
  <c r="L364" i="8" a="1"/>
  <c r="L364" i="8" s="1"/>
  <c r="O364" i="8"/>
  <c r="P364" i="8" s="1" a="1"/>
  <c r="P364" i="8" s="1"/>
  <c r="N364" i="8" a="1"/>
  <c r="N364" i="8" s="1"/>
  <c r="L1066" i="8" a="1"/>
  <c r="L1066" i="8" s="1"/>
  <c r="O1066" i="8"/>
  <c r="P1066" i="8" s="1" a="1"/>
  <c r="P1066" i="8" s="1"/>
  <c r="N1066" i="8" a="1"/>
  <c r="N1066" i="8" s="1"/>
  <c r="L1378" i="8" a="1"/>
  <c r="L1378" i="8" s="1"/>
  <c r="O1378" i="8"/>
  <c r="P1378" i="8" s="1" a="1"/>
  <c r="P1378" i="8" s="1"/>
  <c r="N1378" i="8" a="1"/>
  <c r="N1378" i="8" s="1"/>
  <c r="L1045" i="8" a="1"/>
  <c r="L1045" i="8" s="1"/>
  <c r="O1045" i="8"/>
  <c r="P1045" i="8" s="1" a="1"/>
  <c r="P1045" i="8" s="1"/>
  <c r="N1045" i="8" a="1"/>
  <c r="N1045" i="8" s="1"/>
  <c r="L136" i="8" a="1"/>
  <c r="L136" i="8" s="1"/>
  <c r="O136" i="8"/>
  <c r="P136" i="8" s="1" a="1"/>
  <c r="P136" i="8" s="1"/>
  <c r="N136" i="8" a="1"/>
  <c r="N136" i="8" s="1"/>
  <c r="L977" i="8" a="1"/>
  <c r="L977" i="8" s="1"/>
  <c r="O977" i="8"/>
  <c r="P977" i="8" s="1" a="1"/>
  <c r="P977" i="8" s="1"/>
  <c r="N977" i="8" a="1"/>
  <c r="N977" i="8" s="1"/>
  <c r="L1388" i="8" a="1"/>
  <c r="L1388" i="8" s="1"/>
  <c r="O1388" i="8"/>
  <c r="P1388" i="8" s="1" a="1"/>
  <c r="P1388" i="8" s="1"/>
  <c r="N1388" i="8" a="1"/>
  <c r="N1388" i="8" s="1"/>
  <c r="L297" i="8" a="1"/>
  <c r="L297" i="8" s="1"/>
  <c r="O297" i="8"/>
  <c r="P297" i="8" s="1" a="1"/>
  <c r="P297" i="8" s="1"/>
  <c r="N297" i="8" a="1"/>
  <c r="N297" i="8" s="1"/>
  <c r="L1723" i="8" a="1"/>
  <c r="L1723" i="8" s="1"/>
  <c r="N1723" i="8" a="1"/>
  <c r="N1723" i="8" s="1"/>
  <c r="O1723" i="8"/>
  <c r="P1723" i="8" s="1" a="1"/>
  <c r="P1723" i="8" s="1"/>
  <c r="L1360" i="8" a="1"/>
  <c r="L1360" i="8" s="1"/>
  <c r="N1360" i="8" a="1"/>
  <c r="N1360" i="8" s="1"/>
  <c r="O1360" i="8"/>
  <c r="P1360" i="8" s="1" a="1"/>
  <c r="P1360" i="8" s="1"/>
  <c r="L1365" i="8" a="1"/>
  <c r="L1365" i="8" s="1"/>
  <c r="N1365" i="8" a="1"/>
  <c r="N1365" i="8" s="1"/>
  <c r="O1365" i="8"/>
  <c r="P1365" i="8" s="1" a="1"/>
  <c r="P1365" i="8" s="1"/>
  <c r="L212" i="8" a="1"/>
  <c r="L212" i="8" s="1"/>
  <c r="N212" i="8" a="1"/>
  <c r="N212" i="8" s="1"/>
  <c r="O212" i="8"/>
  <c r="P212" i="8" s="1" a="1"/>
  <c r="P212" i="8" s="1"/>
  <c r="L1237" i="8" a="1"/>
  <c r="L1237" i="8" s="1"/>
  <c r="N1237" i="8" a="1"/>
  <c r="N1237" i="8" s="1"/>
  <c r="O1237" i="8"/>
  <c r="P1237" i="8" s="1" a="1"/>
  <c r="P1237" i="8" s="1"/>
  <c r="L533" i="8" a="1"/>
  <c r="L533" i="8" s="1"/>
  <c r="O533" i="8"/>
  <c r="P533" i="8" s="1" a="1"/>
  <c r="P533" i="8" s="1"/>
  <c r="N533" i="8" a="1"/>
  <c r="N533" i="8" s="1"/>
  <c r="L1407" i="8" a="1"/>
  <c r="L1407" i="8" s="1"/>
  <c r="O1407" i="8"/>
  <c r="P1407" i="8" s="1" a="1"/>
  <c r="P1407" i="8" s="1"/>
  <c r="N1407" i="8" a="1"/>
  <c r="N1407" i="8" s="1"/>
  <c r="L1748" i="8" a="1"/>
  <c r="L1748" i="8" s="1"/>
  <c r="O1748" i="8"/>
  <c r="P1748" i="8" s="1" a="1"/>
  <c r="P1748" i="8" s="1"/>
  <c r="N1748" i="8" a="1"/>
  <c r="N1748" i="8" s="1"/>
  <c r="L1775" i="8" a="1"/>
  <c r="L1775" i="8" s="1"/>
  <c r="O1775" i="8"/>
  <c r="P1775" i="8" s="1" a="1"/>
  <c r="P1775" i="8" s="1"/>
  <c r="N1775" i="8" a="1"/>
  <c r="N1775" i="8" s="1"/>
  <c r="L510" i="8" a="1"/>
  <c r="L510" i="8" s="1"/>
  <c r="O510" i="8"/>
  <c r="P510" i="8" s="1" a="1"/>
  <c r="P510" i="8" s="1"/>
  <c r="N510" i="8" a="1"/>
  <c r="N510" i="8" s="1"/>
  <c r="L1384" i="8" a="1"/>
  <c r="L1384" i="8" s="1"/>
  <c r="O1384" i="8"/>
  <c r="P1384" i="8" s="1" a="1"/>
  <c r="P1384" i="8" s="1"/>
  <c r="N1384" i="8" a="1"/>
  <c r="N1384" i="8" s="1"/>
  <c r="L1570" i="8" a="1"/>
  <c r="L1570" i="8" s="1"/>
  <c r="O1570" i="8"/>
  <c r="P1570" i="8" s="1" a="1"/>
  <c r="P1570" i="8" s="1"/>
  <c r="N1570" i="8" a="1"/>
  <c r="N1570" i="8" s="1"/>
  <c r="L617" i="8" a="1"/>
  <c r="L617" i="8" s="1"/>
  <c r="O617" i="8"/>
  <c r="P617" i="8" s="1" a="1"/>
  <c r="P617" i="8" s="1"/>
  <c r="N617" i="8" a="1"/>
  <c r="N617" i="8" s="1"/>
  <c r="L1802" i="8" a="1"/>
  <c r="L1802" i="8" s="1"/>
  <c r="N1802" i="8" a="1"/>
  <c r="N1802" i="8" s="1"/>
  <c r="O1802" i="8"/>
  <c r="P1802" i="8" s="1" a="1"/>
  <c r="P1802" i="8" s="1"/>
  <c r="L757" i="8" a="1"/>
  <c r="L757" i="8" s="1"/>
  <c r="O757" i="8"/>
  <c r="P757" i="8" s="1" a="1"/>
  <c r="P757" i="8" s="1"/>
  <c r="N757" i="8" a="1"/>
  <c r="N757" i="8" s="1"/>
  <c r="J673" i="8"/>
  <c r="J674" i="8"/>
  <c r="J675" i="8"/>
  <c r="J591" i="8"/>
  <c r="J592" i="8"/>
  <c r="J1826" i="8"/>
  <c r="J1825" i="8"/>
  <c r="J1827" i="8"/>
  <c r="J77" i="8"/>
  <c r="J78" i="8"/>
  <c r="J782" i="8"/>
  <c r="J783" i="8"/>
  <c r="J1567" i="8"/>
  <c r="J1568" i="8"/>
  <c r="J187" i="8"/>
  <c r="J188" i="8"/>
  <c r="J325" i="8"/>
  <c r="J324" i="8"/>
  <c r="J1131" i="8"/>
  <c r="J1132" i="8"/>
  <c r="J1778" i="8"/>
  <c r="J1779" i="8"/>
  <c r="J1455" i="8"/>
  <c r="J1456" i="8"/>
  <c r="J269" i="8"/>
  <c r="J270" i="8"/>
  <c r="J1178" i="8"/>
  <c r="J1179" i="8"/>
  <c r="J1786" i="8"/>
  <c r="J1785" i="8"/>
  <c r="J1917" i="8"/>
  <c r="J1918" i="8"/>
  <c r="J1339" i="8"/>
  <c r="J1340" i="8"/>
  <c r="J1930" i="8"/>
  <c r="J1931" i="8"/>
  <c r="J1940" i="8"/>
  <c r="J1941" i="8"/>
  <c r="J1130" i="8"/>
  <c r="J1129" i="8"/>
  <c r="J287" i="8"/>
  <c r="J286" i="8"/>
  <c r="J1041" i="8"/>
  <c r="J1042" i="8"/>
  <c r="J341" i="8"/>
  <c r="J342" i="8"/>
  <c r="J1068" i="8"/>
  <c r="J1069" i="8"/>
  <c r="J1273" i="8"/>
  <c r="J1274" i="8"/>
  <c r="J517" i="8"/>
  <c r="J518" i="8"/>
  <c r="J881" i="8"/>
  <c r="J882" i="8"/>
  <c r="J1160" i="8"/>
  <c r="J1161" i="8"/>
  <c r="J1833" i="8"/>
  <c r="J1832" i="8"/>
  <c r="J1782" i="8"/>
  <c r="J1783" i="8"/>
  <c r="J1784" i="8"/>
  <c r="J901" i="8"/>
  <c r="J900" i="8"/>
  <c r="J407" i="8"/>
  <c r="J408" i="8"/>
  <c r="J1193" i="8"/>
  <c r="J1194" i="8"/>
  <c r="J1857" i="8"/>
  <c r="J1856" i="8"/>
  <c r="J1898" i="8"/>
  <c r="J1897" i="8"/>
  <c r="J999" i="8"/>
  <c r="J1000" i="8"/>
  <c r="J1622" i="8"/>
  <c r="J1623" i="8"/>
  <c r="J1811" i="8"/>
  <c r="J1812" i="8"/>
  <c r="J1089" i="8"/>
  <c r="J1088" i="8"/>
  <c r="J1251" i="8"/>
  <c r="J1250" i="8"/>
  <c r="J943" i="8"/>
  <c r="J942" i="8"/>
  <c r="J610" i="8"/>
  <c r="J609" i="8"/>
  <c r="J1199" i="8"/>
  <c r="J1200" i="8"/>
  <c r="J1869" i="8"/>
  <c r="J1870" i="8"/>
  <c r="J798" i="8"/>
  <c r="J799" i="8"/>
  <c r="J1548" i="8"/>
  <c r="J1549" i="8"/>
  <c r="J1819" i="8"/>
  <c r="J1820" i="8"/>
  <c r="J1428" i="8"/>
  <c r="J1429" i="8"/>
  <c r="J223" i="8"/>
  <c r="J224" i="8"/>
  <c r="J69" i="8"/>
  <c r="J70" i="8"/>
  <c r="J57" i="8"/>
  <c r="J58" i="8"/>
  <c r="J634" i="8"/>
  <c r="J633" i="8"/>
  <c r="J1695" i="8"/>
  <c r="J1696" i="8"/>
  <c r="J302" i="8"/>
  <c r="J303" i="8"/>
  <c r="J1315" i="8"/>
  <c r="J1314" i="8"/>
  <c r="J1666" i="8"/>
  <c r="J1667" i="8"/>
  <c r="J754" i="8"/>
  <c r="J755" i="8"/>
  <c r="J141" i="8"/>
  <c r="J142" i="8"/>
  <c r="J143" i="8"/>
  <c r="J907" i="8"/>
  <c r="J908" i="8"/>
  <c r="J1076" i="8"/>
  <c r="J1077" i="8"/>
  <c r="J1078" i="8"/>
  <c r="J535" i="8"/>
  <c r="J533" i="8"/>
  <c r="J534" i="8"/>
  <c r="J428" i="8"/>
  <c r="J429" i="8"/>
  <c r="J430" i="8"/>
  <c r="J1750" i="8"/>
  <c r="J1748" i="8"/>
  <c r="J1749" i="8"/>
  <c r="J40" i="8"/>
  <c r="J41" i="8"/>
  <c r="J176" i="8"/>
  <c r="J177" i="8"/>
  <c r="J178" i="8"/>
  <c r="J935" i="8"/>
  <c r="J936" i="8"/>
  <c r="J934" i="8"/>
  <c r="L981" i="8" a="1"/>
  <c r="L981" i="8" s="1"/>
  <c r="O981" i="8"/>
  <c r="P981" i="8" s="1" a="1"/>
  <c r="P981" i="8" s="1"/>
  <c r="N981" i="8" a="1"/>
  <c r="N981" i="8" s="1"/>
  <c r="L1478" i="8" a="1"/>
  <c r="L1478" i="8" s="1"/>
  <c r="O1478" i="8"/>
  <c r="P1478" i="8" s="1" a="1"/>
  <c r="P1478" i="8" s="1"/>
  <c r="N1478" i="8" a="1"/>
  <c r="N1478" i="8" s="1"/>
  <c r="L1782" i="8" a="1"/>
  <c r="L1782" i="8" s="1"/>
  <c r="O1782" i="8"/>
  <c r="P1782" i="8" s="1" a="1"/>
  <c r="P1782" i="8" s="1"/>
  <c r="N1782" i="8" a="1"/>
  <c r="N1782" i="8" s="1"/>
  <c r="L1154" i="8" a="1"/>
  <c r="L1154" i="8" s="1"/>
  <c r="O1154" i="8"/>
  <c r="P1154" i="8" s="1" a="1"/>
  <c r="P1154" i="8" s="1"/>
  <c r="N1154" i="8" a="1"/>
  <c r="N1154" i="8" s="1"/>
  <c r="L77" i="8" a="1"/>
  <c r="L77" i="8" s="1"/>
  <c r="O77" i="8"/>
  <c r="P77" i="8" s="1" a="1"/>
  <c r="P77" i="8" s="1"/>
  <c r="N77" i="8" a="1"/>
  <c r="N77" i="8" s="1"/>
  <c r="L1218" i="8" a="1"/>
  <c r="L1218" i="8" s="1"/>
  <c r="O1218" i="8"/>
  <c r="P1218" i="8" s="1" a="1"/>
  <c r="P1218" i="8" s="1"/>
  <c r="N1218" i="8" a="1"/>
  <c r="N1218" i="8" s="1"/>
  <c r="L520" i="8" a="1"/>
  <c r="L520" i="8" s="1"/>
  <c r="O520" i="8"/>
  <c r="P520" i="8" s="1" a="1"/>
  <c r="P520" i="8" s="1"/>
  <c r="N520" i="8" a="1"/>
  <c r="N520" i="8" s="1"/>
  <c r="L1916" i="8" a="1"/>
  <c r="L1916" i="8" s="1"/>
  <c r="O1916" i="8"/>
  <c r="P1916" i="8" s="1" a="1"/>
  <c r="P1916" i="8" s="1"/>
  <c r="N1916" i="8" a="1"/>
  <c r="N1916" i="8" s="1"/>
  <c r="L1600" i="8" a="1"/>
  <c r="L1600" i="8" s="1"/>
  <c r="O1600" i="8"/>
  <c r="P1600" i="8" s="1" a="1"/>
  <c r="P1600" i="8" s="1"/>
  <c r="N1600" i="8" a="1"/>
  <c r="N1600" i="8" s="1"/>
  <c r="L368" i="8" a="1"/>
  <c r="L368" i="8" s="1"/>
  <c r="O368" i="8"/>
  <c r="P368" i="8" s="1" a="1"/>
  <c r="P368" i="8" s="1"/>
  <c r="N368" i="8" a="1"/>
  <c r="N368" i="8" s="1"/>
  <c r="L411" i="8" a="1"/>
  <c r="L411" i="8" s="1"/>
  <c r="O411" i="8"/>
  <c r="P411" i="8" s="1" a="1"/>
  <c r="P411" i="8" s="1"/>
  <c r="N411" i="8" a="1"/>
  <c r="N411" i="8" s="1"/>
  <c r="L476" i="8" a="1"/>
  <c r="L476" i="8" s="1"/>
  <c r="O476" i="8"/>
  <c r="P476" i="8" s="1" a="1"/>
  <c r="P476" i="8" s="1"/>
  <c r="N476" i="8" a="1"/>
  <c r="N476" i="8" s="1"/>
  <c r="L820" i="8" a="1"/>
  <c r="L820" i="8" s="1"/>
  <c r="O820" i="8"/>
  <c r="P820" i="8" s="1" a="1"/>
  <c r="P820" i="8" s="1"/>
  <c r="N820" i="8" a="1"/>
  <c r="N820" i="8" s="1"/>
  <c r="L1269" i="8" a="1"/>
  <c r="L1269" i="8" s="1"/>
  <c r="O1269" i="8"/>
  <c r="P1269" i="8" s="1" a="1"/>
  <c r="P1269" i="8" s="1"/>
  <c r="N1269" i="8" a="1"/>
  <c r="N1269" i="8" s="1"/>
  <c r="L1300" i="8" a="1"/>
  <c r="L1300" i="8" s="1"/>
  <c r="O1300" i="8"/>
  <c r="P1300" i="8" s="1" a="1"/>
  <c r="P1300" i="8" s="1"/>
  <c r="N1300" i="8" a="1"/>
  <c r="N1300" i="8" s="1"/>
  <c r="L468" i="8" a="1"/>
  <c r="L468" i="8" s="1"/>
  <c r="O468" i="8"/>
  <c r="P468" i="8" s="1" a="1"/>
  <c r="P468" i="8" s="1"/>
  <c r="N468" i="8" a="1"/>
  <c r="N468" i="8" s="1"/>
  <c r="L1027" i="8" a="1"/>
  <c r="L1027" i="8" s="1"/>
  <c r="O1027" i="8"/>
  <c r="P1027" i="8" s="1" a="1"/>
  <c r="P1027" i="8" s="1"/>
  <c r="N1027" i="8" a="1"/>
  <c r="N1027" i="8" s="1"/>
  <c r="L714" i="8" a="1"/>
  <c r="L714" i="8" s="1"/>
  <c r="N714" i="8" a="1"/>
  <c r="N714" i="8" s="1"/>
  <c r="O714" i="8"/>
  <c r="P714" i="8" s="1" a="1"/>
  <c r="P714" i="8" s="1"/>
  <c r="L13" i="8" a="1"/>
  <c r="L13" i="8" s="1"/>
  <c r="O13" i="8"/>
  <c r="P13" i="8" s="1" a="1"/>
  <c r="P13" i="8" s="1"/>
  <c r="N13" i="8" a="1"/>
  <c r="N13" i="8" s="1"/>
  <c r="L999" i="8" a="1"/>
  <c r="L999" i="8" s="1"/>
  <c r="O999" i="8"/>
  <c r="P999" i="8" s="1" a="1"/>
  <c r="P999" i="8" s="1"/>
  <c r="N999" i="8" a="1"/>
  <c r="N999" i="8" s="1"/>
  <c r="L1705" i="8" a="1"/>
  <c r="L1705" i="8" s="1"/>
  <c r="N1705" i="8" a="1"/>
  <c r="N1705" i="8" s="1"/>
  <c r="O1705" i="8"/>
  <c r="P1705" i="8" s="1" a="1"/>
  <c r="P1705" i="8" s="1"/>
  <c r="L30" i="8" a="1"/>
  <c r="L30" i="8" s="1"/>
  <c r="N30" i="8" a="1"/>
  <c r="N30" i="8" s="1"/>
  <c r="O30" i="8"/>
  <c r="P30" i="8" s="1" a="1"/>
  <c r="P30" i="8" s="1"/>
  <c r="L715" i="8" a="1"/>
  <c r="L715" i="8" s="1"/>
  <c r="O715" i="8"/>
  <c r="P715" i="8" s="1" a="1"/>
  <c r="P715" i="8" s="1"/>
  <c r="N715" i="8" a="1"/>
  <c r="N715" i="8" s="1"/>
  <c r="L1136" i="8" a="1"/>
  <c r="L1136" i="8" s="1"/>
  <c r="O1136" i="8"/>
  <c r="P1136" i="8" s="1" a="1"/>
  <c r="P1136" i="8" s="1"/>
  <c r="N1136" i="8" a="1"/>
  <c r="N1136" i="8" s="1"/>
  <c r="L689" i="8" a="1"/>
  <c r="L689" i="8" s="1"/>
  <c r="O689" i="8"/>
  <c r="P689" i="8" s="1" a="1"/>
  <c r="P689" i="8" s="1"/>
  <c r="N689" i="8" a="1"/>
  <c r="N689" i="8" s="1"/>
  <c r="L640" i="8" a="1"/>
  <c r="L640" i="8" s="1"/>
  <c r="O640" i="8"/>
  <c r="P640" i="8" s="1" a="1"/>
  <c r="P640" i="8" s="1"/>
  <c r="N640" i="8" a="1"/>
  <c r="N640" i="8" s="1"/>
  <c r="L564" i="8" a="1"/>
  <c r="L564" i="8" s="1"/>
  <c r="O564" i="8"/>
  <c r="P564" i="8" s="1" a="1"/>
  <c r="P564" i="8" s="1"/>
  <c r="N564" i="8" a="1"/>
  <c r="N564" i="8" s="1"/>
  <c r="L995" i="8" a="1"/>
  <c r="L995" i="8" s="1"/>
  <c r="O995" i="8"/>
  <c r="P995" i="8" s="1" a="1"/>
  <c r="P995" i="8" s="1"/>
  <c r="N995" i="8" a="1"/>
  <c r="N995" i="8" s="1"/>
  <c r="L436" i="8" a="1"/>
  <c r="L436" i="8" s="1"/>
  <c r="O436" i="8"/>
  <c r="P436" i="8" s="1" a="1"/>
  <c r="P436" i="8" s="1"/>
  <c r="N436" i="8" a="1"/>
  <c r="N436" i="8" s="1"/>
  <c r="L1931" i="8" a="1"/>
  <c r="L1931" i="8" s="1"/>
  <c r="O1931" i="8"/>
  <c r="P1931" i="8" s="1" a="1"/>
  <c r="P1931" i="8" s="1"/>
  <c r="N1931" i="8" a="1"/>
  <c r="N1931" i="8" s="1"/>
  <c r="L35" i="8" a="1"/>
  <c r="L35" i="8" s="1"/>
  <c r="O35" i="8"/>
  <c r="P35" i="8" s="1" a="1"/>
  <c r="P35" i="8" s="1"/>
  <c r="N35" i="8" a="1"/>
  <c r="N35" i="8" s="1"/>
  <c r="L1400" i="8" a="1"/>
  <c r="L1400" i="8" s="1"/>
  <c r="N1400" i="8" a="1"/>
  <c r="N1400" i="8" s="1"/>
  <c r="O1400" i="8"/>
  <c r="P1400" i="8" s="1" a="1"/>
  <c r="P1400" i="8" s="1"/>
  <c r="L1534" i="8" a="1"/>
  <c r="L1534" i="8" s="1"/>
  <c r="O1534" i="8"/>
  <c r="P1534" i="8" s="1" a="1"/>
  <c r="P1534" i="8" s="1"/>
  <c r="N1534" i="8" a="1"/>
  <c r="N1534" i="8" s="1"/>
  <c r="L1941" i="8" a="1"/>
  <c r="L1941" i="8" s="1"/>
  <c r="O1941" i="8"/>
  <c r="P1941" i="8" s="1" a="1"/>
  <c r="P1941" i="8" s="1"/>
  <c r="N1941" i="8" a="1"/>
  <c r="N1941" i="8" s="1"/>
  <c r="L847" i="8" a="1"/>
  <c r="L847" i="8" s="1"/>
  <c r="O847" i="8"/>
  <c r="P847" i="8" s="1" a="1"/>
  <c r="P847" i="8" s="1"/>
  <c r="N847" i="8" a="1"/>
  <c r="N847" i="8" s="1"/>
  <c r="L1640" i="8" a="1"/>
  <c r="L1640" i="8" s="1"/>
  <c r="O1640" i="8"/>
  <c r="P1640" i="8" s="1" a="1"/>
  <c r="P1640" i="8" s="1"/>
  <c r="N1640" i="8" a="1"/>
  <c r="N1640" i="8" s="1"/>
  <c r="L1099" i="8" a="1"/>
  <c r="L1099" i="8" s="1"/>
  <c r="O1099" i="8"/>
  <c r="P1099" i="8" s="1" a="1"/>
  <c r="P1099" i="8" s="1"/>
  <c r="N1099" i="8" a="1"/>
  <c r="N1099" i="8" s="1"/>
  <c r="L1200" i="8" a="1"/>
  <c r="L1200" i="8" s="1"/>
  <c r="O1200" i="8"/>
  <c r="P1200" i="8" s="1" a="1"/>
  <c r="P1200" i="8" s="1"/>
  <c r="N1200" i="8" a="1"/>
  <c r="N1200" i="8" s="1"/>
  <c r="L376" i="8" a="1"/>
  <c r="L376" i="8" s="1"/>
  <c r="O376" i="8"/>
  <c r="P376" i="8" s="1" a="1"/>
  <c r="P376" i="8" s="1"/>
  <c r="N376" i="8" a="1"/>
  <c r="N376" i="8" s="1"/>
  <c r="L1354" i="8" a="1"/>
  <c r="L1354" i="8" s="1"/>
  <c r="O1354" i="8"/>
  <c r="P1354" i="8" s="1" a="1"/>
  <c r="P1354" i="8" s="1"/>
  <c r="N1354" i="8" a="1"/>
  <c r="N1354" i="8" s="1"/>
  <c r="L345" i="8" a="1"/>
  <c r="L345" i="8" s="1"/>
  <c r="O345" i="8"/>
  <c r="P345" i="8" s="1" a="1"/>
  <c r="P345" i="8" s="1"/>
  <c r="N345" i="8" a="1"/>
  <c r="N345" i="8" s="1"/>
  <c r="L749" i="8" a="1"/>
  <c r="L749" i="8" s="1"/>
  <c r="O749" i="8"/>
  <c r="P749" i="8" s="1" a="1"/>
  <c r="P749" i="8" s="1"/>
  <c r="N749" i="8" a="1"/>
  <c r="N749" i="8" s="1"/>
  <c r="L1922" i="8" a="1"/>
  <c r="L1922" i="8" s="1"/>
  <c r="O1922" i="8"/>
  <c r="P1922" i="8" s="1" a="1"/>
  <c r="P1922" i="8" s="1"/>
  <c r="N1922" i="8" a="1"/>
  <c r="N1922" i="8" s="1"/>
  <c r="L671" i="8" a="1"/>
  <c r="L671" i="8" s="1"/>
  <c r="O671" i="8"/>
  <c r="P671" i="8" s="1" a="1"/>
  <c r="P671" i="8" s="1"/>
  <c r="N671" i="8" a="1"/>
  <c r="N671" i="8" s="1"/>
  <c r="L1180" i="8" a="1"/>
  <c r="L1180" i="8" s="1"/>
  <c r="O1180" i="8"/>
  <c r="P1180" i="8" s="1" a="1"/>
  <c r="P1180" i="8" s="1"/>
  <c r="N1180" i="8" a="1"/>
  <c r="N1180" i="8" s="1"/>
  <c r="L134" i="8" a="1"/>
  <c r="L134" i="8" s="1"/>
  <c r="N134" i="8" a="1"/>
  <c r="N134" i="8" s="1"/>
  <c r="O134" i="8"/>
  <c r="P134" i="8" s="1" a="1"/>
  <c r="P134" i="8" s="1"/>
  <c r="L1513" i="8" a="1"/>
  <c r="L1513" i="8" s="1"/>
  <c r="N1513" i="8" a="1"/>
  <c r="N1513" i="8" s="1"/>
  <c r="O1513" i="8"/>
  <c r="P1513" i="8" s="1" a="1"/>
  <c r="P1513" i="8" s="1"/>
  <c r="L1274" i="8" a="1"/>
  <c r="L1274" i="8" s="1"/>
  <c r="N1274" i="8" a="1"/>
  <c r="N1274" i="8" s="1"/>
  <c r="O1274" i="8"/>
  <c r="P1274" i="8" s="1" a="1"/>
  <c r="P1274" i="8" s="1"/>
  <c r="L607" i="8" a="1"/>
  <c r="L607" i="8" s="1"/>
  <c r="N607" i="8" a="1"/>
  <c r="N607" i="8" s="1"/>
  <c r="O607" i="8"/>
  <c r="P607" i="8" s="1" a="1"/>
  <c r="P607" i="8" s="1"/>
  <c r="L184" i="8" a="1"/>
  <c r="L184" i="8" s="1"/>
  <c r="O184" i="8"/>
  <c r="P184" i="8" s="1" a="1"/>
  <c r="P184" i="8" s="1"/>
  <c r="N184" i="8" a="1"/>
  <c r="N184" i="8" s="1"/>
  <c r="L1070" i="8" a="1"/>
  <c r="L1070" i="8" s="1"/>
  <c r="O1070" i="8"/>
  <c r="P1070" i="8" s="1" a="1"/>
  <c r="P1070" i="8" s="1"/>
  <c r="N1070" i="8" a="1"/>
  <c r="N1070" i="8" s="1"/>
  <c r="L1029" i="8" a="1"/>
  <c r="L1029" i="8" s="1"/>
  <c r="O1029" i="8"/>
  <c r="P1029" i="8" s="1" a="1"/>
  <c r="P1029" i="8" s="1"/>
  <c r="N1029" i="8" a="1"/>
  <c r="N1029" i="8" s="1"/>
  <c r="L542" i="8" a="1"/>
  <c r="L542" i="8" s="1"/>
  <c r="N542" i="8" a="1"/>
  <c r="N542" i="8" s="1"/>
  <c r="O542" i="8"/>
  <c r="P542" i="8" s="1" a="1"/>
  <c r="P542" i="8" s="1"/>
  <c r="L1079" i="8" a="1"/>
  <c r="L1079" i="8" s="1"/>
  <c r="N1079" i="8" a="1"/>
  <c r="N1079" i="8" s="1"/>
  <c r="O1079" i="8"/>
  <c r="P1079" i="8" s="1" a="1"/>
  <c r="P1079" i="8" s="1"/>
  <c r="L1260" i="8" a="1"/>
  <c r="L1260" i="8" s="1"/>
  <c r="N1260" i="8" a="1"/>
  <c r="N1260" i="8" s="1"/>
  <c r="O1260" i="8"/>
  <c r="P1260" i="8" s="1" a="1"/>
  <c r="P1260" i="8" s="1"/>
  <c r="L1267" i="8" a="1"/>
  <c r="L1267" i="8" s="1"/>
  <c r="N1267" i="8" a="1"/>
  <c r="N1267" i="8" s="1"/>
  <c r="O1267" i="8"/>
  <c r="P1267" i="8" s="1" a="1"/>
  <c r="P1267" i="8" s="1"/>
  <c r="L1495" i="8" a="1"/>
  <c r="L1495" i="8" s="1"/>
  <c r="N1495" i="8" a="1"/>
  <c r="N1495" i="8" s="1"/>
  <c r="O1495" i="8"/>
  <c r="P1495" i="8" s="1" a="1"/>
  <c r="P1495" i="8" s="1"/>
  <c r="L96" i="8" a="1"/>
  <c r="L96" i="8" s="1"/>
  <c r="O96" i="8"/>
  <c r="P96" i="8" s="1" a="1"/>
  <c r="P96" i="8" s="1"/>
  <c r="N96" i="8" a="1"/>
  <c r="N96" i="8" s="1"/>
  <c r="L1466" i="8" a="1"/>
  <c r="L1466" i="8" s="1"/>
  <c r="N1466" i="8" a="1"/>
  <c r="N1466" i="8" s="1"/>
  <c r="O1466" i="8"/>
  <c r="P1466" i="8" s="1" a="1"/>
  <c r="P1466" i="8" s="1"/>
  <c r="L316" i="8" a="1"/>
  <c r="L316" i="8" s="1"/>
  <c r="N316" i="8" a="1"/>
  <c r="N316" i="8" s="1"/>
  <c r="O316" i="8"/>
  <c r="P316" i="8" s="1" a="1"/>
  <c r="P316" i="8" s="1"/>
  <c r="L1488" i="8" a="1"/>
  <c r="L1488" i="8" s="1"/>
  <c r="N1488" i="8" a="1"/>
  <c r="N1488" i="8" s="1"/>
  <c r="O1488" i="8"/>
  <c r="P1488" i="8" s="1" a="1"/>
  <c r="P1488" i="8" s="1"/>
  <c r="L1261" i="8" a="1"/>
  <c r="L1261" i="8" s="1"/>
  <c r="O1261" i="8"/>
  <c r="P1261" i="8" s="1" a="1"/>
  <c r="P1261" i="8" s="1"/>
  <c r="N1261" i="8" a="1"/>
  <c r="N1261" i="8" s="1"/>
  <c r="L1913" i="8" a="1"/>
  <c r="L1913" i="8" s="1"/>
  <c r="O1913" i="8"/>
  <c r="P1913" i="8" s="1" a="1"/>
  <c r="P1913" i="8" s="1"/>
  <c r="N1913" i="8" a="1"/>
  <c r="N1913" i="8" s="1"/>
  <c r="L1858" i="8" a="1"/>
  <c r="L1858" i="8" s="1"/>
  <c r="O1858" i="8"/>
  <c r="P1858" i="8" s="1" a="1"/>
  <c r="P1858" i="8" s="1"/>
  <c r="N1858" i="8" a="1"/>
  <c r="N1858" i="8" s="1"/>
  <c r="L950" i="8" a="1"/>
  <c r="L950" i="8" s="1"/>
  <c r="O950" i="8"/>
  <c r="P950" i="8" s="1" a="1"/>
  <c r="P950" i="8" s="1"/>
  <c r="N950" i="8" a="1"/>
  <c r="N950" i="8" s="1"/>
  <c r="L283" i="8" a="1"/>
  <c r="L283" i="8" s="1"/>
  <c r="N283" i="8" a="1"/>
  <c r="N283" i="8" s="1"/>
  <c r="O283" i="8"/>
  <c r="P283" i="8" s="1" a="1"/>
  <c r="P283" i="8" s="1"/>
  <c r="L1767" i="8" a="1"/>
  <c r="L1767" i="8" s="1"/>
  <c r="O1767" i="8"/>
  <c r="P1767" i="8" s="1" a="1"/>
  <c r="P1767" i="8" s="1"/>
  <c r="N1767" i="8" a="1"/>
  <c r="N1767" i="8" s="1"/>
  <c r="L493" i="8" a="1"/>
  <c r="L493" i="8" s="1"/>
  <c r="N493" i="8" a="1"/>
  <c r="N493" i="8" s="1"/>
  <c r="O493" i="8"/>
  <c r="P493" i="8" s="1" a="1"/>
  <c r="P493" i="8" s="1"/>
  <c r="L1109" i="8" a="1"/>
  <c r="L1109" i="8" s="1"/>
  <c r="O1109" i="8"/>
  <c r="P1109" i="8" s="1" a="1"/>
  <c r="P1109" i="8" s="1"/>
  <c r="N1109" i="8" a="1"/>
  <c r="N1109" i="8" s="1"/>
  <c r="L584" i="8" a="1"/>
  <c r="L584" i="8" s="1"/>
  <c r="O584" i="8"/>
  <c r="P584" i="8" s="1" a="1"/>
  <c r="P584" i="8" s="1"/>
  <c r="N584" i="8" a="1"/>
  <c r="N584" i="8" s="1"/>
  <c r="L300" i="8" a="1"/>
  <c r="L300" i="8" s="1"/>
  <c r="N300" i="8" a="1"/>
  <c r="N300" i="8" s="1"/>
  <c r="O300" i="8"/>
  <c r="P300" i="8" s="1" a="1"/>
  <c r="P300" i="8" s="1"/>
  <c r="L555" i="8" a="1"/>
  <c r="L555" i="8" s="1"/>
  <c r="N555" i="8" a="1"/>
  <c r="N555" i="8" s="1"/>
  <c r="O555" i="8"/>
  <c r="P555" i="8" s="1" a="1"/>
  <c r="P555" i="8" s="1"/>
  <c r="L1112" i="8" a="1"/>
  <c r="L1112" i="8" s="1"/>
  <c r="O1112" i="8"/>
  <c r="P1112" i="8" s="1" a="1"/>
  <c r="P1112" i="8" s="1"/>
  <c r="N1112" i="8" a="1"/>
  <c r="N1112" i="8" s="1"/>
  <c r="L433" i="8" a="1"/>
  <c r="L433" i="8" s="1"/>
  <c r="N433" i="8" a="1"/>
  <c r="N433" i="8" s="1"/>
  <c r="O433" i="8"/>
  <c r="P433" i="8" s="1" a="1"/>
  <c r="P433" i="8" s="1"/>
  <c r="L189" i="8" a="1"/>
  <c r="L189" i="8" s="1"/>
  <c r="N189" i="8" a="1"/>
  <c r="N189" i="8" s="1"/>
  <c r="O189" i="8"/>
  <c r="P189" i="8" s="1" a="1"/>
  <c r="P189" i="8" s="1"/>
  <c r="L1714" i="8" a="1"/>
  <c r="L1714" i="8" s="1"/>
  <c r="O1714" i="8"/>
  <c r="P1714" i="8" s="1" a="1"/>
  <c r="P1714" i="8" s="1"/>
  <c r="N1714" i="8" a="1"/>
  <c r="N1714" i="8" s="1"/>
  <c r="L420" i="8" a="1"/>
  <c r="L420" i="8" s="1"/>
  <c r="O420" i="8"/>
  <c r="P420" i="8" s="1" a="1"/>
  <c r="P420" i="8" s="1"/>
  <c r="N420" i="8" a="1"/>
  <c r="N420" i="8" s="1"/>
  <c r="L781" i="8" a="1"/>
  <c r="L781" i="8" s="1"/>
  <c r="N781" i="8" a="1"/>
  <c r="N781" i="8" s="1"/>
  <c r="O781" i="8"/>
  <c r="P781" i="8" s="1" a="1"/>
  <c r="P781" i="8" s="1"/>
  <c r="L1157" i="8" a="1"/>
  <c r="L1157" i="8" s="1"/>
  <c r="O1157" i="8"/>
  <c r="P1157" i="8" s="1" a="1"/>
  <c r="P1157" i="8" s="1"/>
  <c r="N1157" i="8" a="1"/>
  <c r="N1157" i="8" s="1"/>
  <c r="L1348" i="8" a="1"/>
  <c r="L1348" i="8" s="1"/>
  <c r="N1348" i="8" a="1"/>
  <c r="N1348" i="8" s="1"/>
  <c r="O1348" i="8"/>
  <c r="P1348" i="8" s="1" a="1"/>
  <c r="P1348" i="8" s="1"/>
  <c r="L1738" i="8" a="1"/>
  <c r="L1738" i="8" s="1"/>
  <c r="O1738" i="8"/>
  <c r="P1738" i="8" s="1" a="1"/>
  <c r="P1738" i="8" s="1"/>
  <c r="N1738" i="8" a="1"/>
  <c r="N1738" i="8" s="1"/>
  <c r="L579" i="8" a="1"/>
  <c r="L579" i="8" s="1"/>
  <c r="O579" i="8"/>
  <c r="P579" i="8" s="1" a="1"/>
  <c r="P579" i="8" s="1"/>
  <c r="N579" i="8" a="1"/>
  <c r="N579" i="8" s="1"/>
  <c r="L1247" i="8" a="1"/>
  <c r="L1247" i="8" s="1"/>
  <c r="O1247" i="8"/>
  <c r="P1247" i="8" s="1" a="1"/>
  <c r="P1247" i="8" s="1"/>
  <c r="N1247" i="8" a="1"/>
  <c r="N1247" i="8" s="1"/>
  <c r="L729" i="8" a="1"/>
  <c r="L729" i="8" s="1"/>
  <c r="O729" i="8"/>
  <c r="P729" i="8" s="1" a="1"/>
  <c r="P729" i="8" s="1"/>
  <c r="N729" i="8" a="1"/>
  <c r="N729" i="8" s="1"/>
  <c r="L1595" i="8" a="1"/>
  <c r="L1595" i="8" s="1"/>
  <c r="N1595" i="8" a="1"/>
  <c r="N1595" i="8" s="1"/>
  <c r="O1595" i="8"/>
  <c r="P1595" i="8" s="1" a="1"/>
  <c r="P1595" i="8" s="1"/>
  <c r="L599" i="8" a="1"/>
  <c r="L599" i="8" s="1"/>
  <c r="O599" i="8"/>
  <c r="P599" i="8" s="1" a="1"/>
  <c r="P599" i="8" s="1"/>
  <c r="N599" i="8" a="1"/>
  <c r="N599" i="8" s="1"/>
  <c r="L871" i="8" a="1"/>
  <c r="L871" i="8" s="1"/>
  <c r="O871" i="8"/>
  <c r="P871" i="8" s="1" a="1"/>
  <c r="P871" i="8" s="1"/>
  <c r="N871" i="8" a="1"/>
  <c r="N871" i="8" s="1"/>
  <c r="L1550" i="8" a="1"/>
  <c r="L1550" i="8" s="1"/>
  <c r="N1550" i="8" a="1"/>
  <c r="N1550" i="8" s="1"/>
  <c r="O1550" i="8"/>
  <c r="P1550" i="8" s="1" a="1"/>
  <c r="P1550" i="8" s="1"/>
  <c r="L12" i="8" a="1"/>
  <c r="L12" i="8" s="1"/>
  <c r="N12" i="8" a="1"/>
  <c r="N12" i="8" s="1"/>
  <c r="O12" i="8"/>
  <c r="P12" i="8" s="1" a="1"/>
  <c r="P12" i="8" s="1"/>
  <c r="L1288" i="8" a="1"/>
  <c r="L1288" i="8" s="1"/>
  <c r="N1288" i="8" a="1"/>
  <c r="N1288" i="8" s="1"/>
  <c r="O1288" i="8"/>
  <c r="P1288" i="8" s="1" a="1"/>
  <c r="P1288" i="8" s="1"/>
  <c r="L321" i="8" a="1"/>
  <c r="L321" i="8" s="1"/>
  <c r="O321" i="8"/>
  <c r="P321" i="8" s="1" a="1"/>
  <c r="P321" i="8" s="1"/>
  <c r="N321" i="8" a="1"/>
  <c r="N321" i="8" s="1"/>
  <c r="L483" i="8" a="1"/>
  <c r="L483" i="8" s="1"/>
  <c r="O483" i="8"/>
  <c r="P483" i="8" s="1" a="1"/>
  <c r="P483" i="8" s="1"/>
  <c r="N483" i="8" a="1"/>
  <c r="N483" i="8" s="1"/>
  <c r="L1733" i="8" a="1"/>
  <c r="L1733" i="8" s="1"/>
  <c r="O1733" i="8"/>
  <c r="P1733" i="8" s="1" a="1"/>
  <c r="P1733" i="8" s="1"/>
  <c r="N1733" i="8" a="1"/>
  <c r="N1733" i="8" s="1"/>
  <c r="L386" i="8" a="1"/>
  <c r="L386" i="8" s="1"/>
  <c r="O386" i="8"/>
  <c r="P386" i="8" s="1" a="1"/>
  <c r="P386" i="8" s="1"/>
  <c r="N386" i="8" a="1"/>
  <c r="N386" i="8" s="1"/>
  <c r="L968" i="8" a="1"/>
  <c r="L968" i="8" s="1"/>
  <c r="O968" i="8"/>
  <c r="P968" i="8" s="1" a="1"/>
  <c r="P968" i="8" s="1"/>
  <c r="N968" i="8" a="1"/>
  <c r="N968" i="8" s="1"/>
  <c r="L393" i="8" a="1"/>
  <c r="L393" i="8" s="1"/>
  <c r="O393" i="8"/>
  <c r="P393" i="8" s="1" a="1"/>
  <c r="P393" i="8" s="1"/>
  <c r="N393" i="8" a="1"/>
  <c r="N393" i="8" s="1"/>
  <c r="L696" i="8" a="1"/>
  <c r="L696" i="8" s="1"/>
  <c r="O696" i="8"/>
  <c r="P696" i="8" s="1" a="1"/>
  <c r="P696" i="8" s="1"/>
  <c r="N696" i="8" a="1"/>
  <c r="N696" i="8" s="1"/>
  <c r="L470" i="8" a="1"/>
  <c r="L470" i="8" s="1"/>
  <c r="O470" i="8"/>
  <c r="P470" i="8" s="1" a="1"/>
  <c r="P470" i="8" s="1"/>
  <c r="N470" i="8" a="1"/>
  <c r="N470" i="8" s="1"/>
  <c r="L718" i="8" a="1"/>
  <c r="L718" i="8" s="1"/>
  <c r="O718" i="8"/>
  <c r="P718" i="8" s="1" a="1"/>
  <c r="P718" i="8" s="1"/>
  <c r="N718" i="8" a="1"/>
  <c r="N718" i="8" s="1"/>
  <c r="L1224" i="8" a="1"/>
  <c r="L1224" i="8" s="1"/>
  <c r="O1224" i="8"/>
  <c r="P1224" i="8" s="1" a="1"/>
  <c r="P1224" i="8" s="1"/>
  <c r="N1224" i="8" a="1"/>
  <c r="N1224" i="8" s="1"/>
  <c r="L861" i="8" a="1"/>
  <c r="L861" i="8" s="1"/>
  <c r="O861" i="8"/>
  <c r="P861" i="8" s="1" a="1"/>
  <c r="P861" i="8" s="1"/>
  <c r="N861" i="8" a="1"/>
  <c r="N861" i="8" s="1"/>
  <c r="L794" i="8" a="1"/>
  <c r="L794" i="8" s="1"/>
  <c r="O794" i="8"/>
  <c r="P794" i="8" s="1" a="1"/>
  <c r="P794" i="8" s="1"/>
  <c r="N794" i="8" a="1"/>
  <c r="N794" i="8" s="1"/>
  <c r="L1077" i="8" a="1"/>
  <c r="L1077" i="8" s="1"/>
  <c r="N1077" i="8" a="1"/>
  <c r="N1077" i="8" s="1"/>
  <c r="O1077" i="8"/>
  <c r="P1077" i="8" s="1" a="1"/>
  <c r="P1077" i="8" s="1"/>
  <c r="L1907" i="8" a="1"/>
  <c r="L1907" i="8" s="1"/>
  <c r="N1907" i="8" a="1"/>
  <c r="N1907" i="8" s="1"/>
  <c r="O1907" i="8"/>
  <c r="P1907" i="8" s="1" a="1"/>
  <c r="P1907" i="8" s="1"/>
  <c r="L1700" i="8" a="1"/>
  <c r="L1700" i="8" s="1"/>
  <c r="N1700" i="8" a="1"/>
  <c r="N1700" i="8" s="1"/>
  <c r="O1700" i="8"/>
  <c r="P1700" i="8" s="1" a="1"/>
  <c r="P1700" i="8" s="1"/>
  <c r="L163" i="8" a="1"/>
  <c r="L163" i="8" s="1"/>
  <c r="N163" i="8" a="1"/>
  <c r="N163" i="8" s="1"/>
  <c r="O163" i="8"/>
  <c r="P163" i="8" s="1" a="1"/>
  <c r="P163" i="8" s="1"/>
  <c r="L947" i="8" a="1"/>
  <c r="L947" i="8" s="1"/>
  <c r="N947" i="8" a="1"/>
  <c r="N947" i="8" s="1"/>
  <c r="O947" i="8"/>
  <c r="P947" i="8" s="1" a="1"/>
  <c r="P947" i="8" s="1"/>
  <c r="L1025" i="8" a="1"/>
  <c r="L1025" i="8" s="1"/>
  <c r="N1025" i="8" a="1"/>
  <c r="N1025" i="8" s="1"/>
  <c r="O1025" i="8"/>
  <c r="P1025" i="8" s="1" a="1"/>
  <c r="P1025" i="8" s="1"/>
  <c r="L574" i="8" a="1"/>
  <c r="L574" i="8" s="1"/>
  <c r="N574" i="8" a="1"/>
  <c r="N574" i="8" s="1"/>
  <c r="O574" i="8"/>
  <c r="P574" i="8" s="1" a="1"/>
  <c r="P574" i="8" s="1"/>
  <c r="L606" i="8" a="1"/>
  <c r="L606" i="8" s="1"/>
  <c r="N606" i="8" a="1"/>
  <c r="N606" i="8" s="1"/>
  <c r="O606" i="8"/>
  <c r="P606" i="8" s="1" a="1"/>
  <c r="P606" i="8" s="1"/>
  <c r="L1297" i="8" a="1"/>
  <c r="L1297" i="8" s="1"/>
  <c r="N1297" i="8" a="1"/>
  <c r="N1297" i="8" s="1"/>
  <c r="O1297" i="8"/>
  <c r="P1297" i="8" s="1" a="1"/>
  <c r="P1297" i="8" s="1"/>
  <c r="L74" i="8" a="1"/>
  <c r="L74" i="8" s="1"/>
  <c r="O74" i="8"/>
  <c r="P74" i="8" s="1" a="1"/>
  <c r="P74" i="8" s="1"/>
  <c r="N74" i="8" a="1"/>
  <c r="N74" i="8" s="1"/>
  <c r="L1499" i="8" a="1"/>
  <c r="L1499" i="8" s="1"/>
  <c r="N1499" i="8" a="1"/>
  <c r="N1499" i="8" s="1"/>
  <c r="O1499" i="8"/>
  <c r="P1499" i="8" s="1" a="1"/>
  <c r="P1499" i="8" s="1"/>
  <c r="J1934" i="8"/>
  <c r="J1932" i="8"/>
  <c r="J1933" i="8"/>
  <c r="J833" i="8"/>
  <c r="J834" i="8"/>
  <c r="J515" i="8"/>
  <c r="J516" i="8"/>
  <c r="J1395" i="8"/>
  <c r="J1396" i="8"/>
  <c r="J1600" i="8"/>
  <c r="J1599" i="8"/>
  <c r="J684" i="8"/>
  <c r="J685" i="8"/>
  <c r="J1351" i="8"/>
  <c r="J1352" i="8"/>
  <c r="J467" i="8"/>
  <c r="J466" i="8"/>
  <c r="J1033" i="8"/>
  <c r="J1032" i="8"/>
  <c r="J1370" i="8"/>
  <c r="J1371" i="8"/>
  <c r="J288" i="8"/>
  <c r="J289" i="8"/>
  <c r="J1661" i="8"/>
  <c r="J1662" i="8"/>
  <c r="J1271" i="8"/>
  <c r="J1272" i="8"/>
  <c r="J463" i="8"/>
  <c r="J462" i="8"/>
  <c r="J846" i="8"/>
  <c r="J847" i="8"/>
  <c r="J1309" i="8"/>
  <c r="J1308" i="8"/>
  <c r="J1030" i="8"/>
  <c r="J1031" i="8"/>
  <c r="J239" i="8"/>
  <c r="J240" i="8"/>
  <c r="J1372" i="8"/>
  <c r="J1373" i="8"/>
  <c r="J1240" i="8"/>
  <c r="J1241" i="8"/>
  <c r="J299" i="8"/>
  <c r="J300" i="8"/>
  <c r="J1884" i="8"/>
  <c r="J1885" i="8"/>
  <c r="J507" i="8"/>
  <c r="J506" i="8"/>
  <c r="J130" i="8"/>
  <c r="J129" i="8"/>
  <c r="J1762" i="8"/>
  <c r="J1763" i="8"/>
  <c r="J379" i="8"/>
  <c r="J378" i="8"/>
  <c r="J957" i="8"/>
  <c r="J958" i="8"/>
  <c r="J92" i="8"/>
  <c r="J93" i="8"/>
  <c r="J692" i="8"/>
  <c r="J693" i="8"/>
  <c r="J571" i="8"/>
  <c r="J572" i="8"/>
  <c r="J126" i="8"/>
  <c r="J125" i="8"/>
  <c r="J1423" i="8"/>
  <c r="J1424" i="8"/>
  <c r="J764" i="8"/>
  <c r="J763" i="8"/>
  <c r="J1745" i="8"/>
  <c r="J1746" i="8"/>
  <c r="J598" i="8"/>
  <c r="J599" i="8"/>
  <c r="J786" i="8"/>
  <c r="J787" i="8"/>
  <c r="J823" i="8"/>
  <c r="J824" i="8"/>
  <c r="J11" i="8"/>
  <c r="J12" i="8"/>
  <c r="J1148" i="8"/>
  <c r="J1149" i="8"/>
  <c r="J1147" i="8"/>
  <c r="J215" i="8"/>
  <c r="J216" i="8"/>
  <c r="J217" i="8"/>
  <c r="J1226" i="8"/>
  <c r="J1224" i="8"/>
  <c r="J1225" i="8"/>
  <c r="J372" i="8"/>
  <c r="J373" i="8"/>
  <c r="J371" i="8"/>
  <c r="J46" i="8"/>
  <c r="J44" i="8"/>
  <c r="J45" i="8"/>
  <c r="J1144" i="8"/>
  <c r="J1145" i="8"/>
  <c r="J1146" i="8"/>
  <c r="J796" i="8"/>
  <c r="J794" i="8"/>
  <c r="J795" i="8"/>
  <c r="J1835" i="8"/>
  <c r="J1834" i="8"/>
  <c r="J1519" i="8"/>
  <c r="J1518" i="8"/>
  <c r="J509" i="8"/>
  <c r="J510" i="8"/>
  <c r="J511" i="8"/>
  <c r="J1894" i="8"/>
  <c r="J1892" i="8"/>
  <c r="J1893" i="8"/>
  <c r="J1244" i="8"/>
  <c r="J1245" i="8"/>
  <c r="J1243" i="8"/>
  <c r="J1422" i="8"/>
  <c r="J1421" i="8"/>
  <c r="J619" i="8"/>
  <c r="J617" i="8"/>
  <c r="J618" i="8"/>
  <c r="J233" i="8"/>
  <c r="J234" i="8"/>
  <c r="J232" i="8"/>
  <c r="J991" i="8"/>
  <c r="J989" i="8"/>
  <c r="J990" i="8"/>
  <c r="J708" i="8"/>
  <c r="J709" i="8"/>
  <c r="J710" i="8"/>
  <c r="L243" i="8" a="1"/>
  <c r="L243" i="8" s="1"/>
  <c r="O243" i="8"/>
  <c r="P243" i="8" s="1" a="1"/>
  <c r="P243" i="8" s="1"/>
  <c r="N243" i="8" a="1"/>
  <c r="N243" i="8" s="1"/>
  <c r="L548" i="8" a="1"/>
  <c r="L548" i="8" s="1"/>
  <c r="O548" i="8"/>
  <c r="P548" i="8" s="1" a="1"/>
  <c r="P548" i="8" s="1"/>
  <c r="N548" i="8" a="1"/>
  <c r="N548" i="8" s="1"/>
  <c r="L1277" i="8" a="1"/>
  <c r="L1277" i="8" s="1"/>
  <c r="O1277" i="8"/>
  <c r="P1277" i="8" s="1" a="1"/>
  <c r="P1277" i="8" s="1"/>
  <c r="N1277" i="8" a="1"/>
  <c r="N1277" i="8" s="1"/>
  <c r="L1097" i="8" a="1"/>
  <c r="L1097" i="8" s="1"/>
  <c r="O1097" i="8"/>
  <c r="P1097" i="8" s="1" a="1"/>
  <c r="P1097" i="8" s="1"/>
  <c r="N1097" i="8" a="1"/>
  <c r="N1097" i="8" s="1"/>
  <c r="L1477" i="8" a="1"/>
  <c r="L1477" i="8" s="1"/>
  <c r="O1477" i="8"/>
  <c r="P1477" i="8" s="1" a="1"/>
  <c r="P1477" i="8" s="1"/>
  <c r="N1477" i="8" a="1"/>
  <c r="N1477" i="8" s="1"/>
  <c r="L1933" i="8" a="1"/>
  <c r="L1933" i="8" s="1"/>
  <c r="O1933" i="8"/>
  <c r="P1933" i="8" s="1" a="1"/>
  <c r="P1933" i="8" s="1"/>
  <c r="N1933" i="8" a="1"/>
  <c r="N1933" i="8" s="1"/>
  <c r="L925" i="8" a="1"/>
  <c r="L925" i="8" s="1"/>
  <c r="O925" i="8"/>
  <c r="P925" i="8" s="1" a="1"/>
  <c r="P925" i="8" s="1"/>
  <c r="N925" i="8" a="1"/>
  <c r="N925" i="8" s="1"/>
  <c r="L834" i="8" a="1"/>
  <c r="L834" i="8" s="1"/>
  <c r="O834" i="8"/>
  <c r="P834" i="8" s="1" a="1"/>
  <c r="P834" i="8" s="1"/>
  <c r="N834" i="8" a="1"/>
  <c r="N834" i="8" s="1"/>
  <c r="L1825" i="8" a="1"/>
  <c r="L1825" i="8" s="1"/>
  <c r="O1825" i="8"/>
  <c r="P1825" i="8" s="1" a="1"/>
  <c r="P1825" i="8" s="1"/>
  <c r="N1825" i="8" a="1"/>
  <c r="N1825" i="8" s="1"/>
  <c r="L1234" i="8" a="1"/>
  <c r="L1234" i="8" s="1"/>
  <c r="O1234" i="8"/>
  <c r="P1234" i="8" s="1" a="1"/>
  <c r="P1234" i="8" s="1"/>
  <c r="N1234" i="8" a="1"/>
  <c r="N1234" i="8" s="1"/>
  <c r="L901" i="8" a="1"/>
  <c r="L901" i="8" s="1"/>
  <c r="O901" i="8"/>
  <c r="P901" i="8" s="1" a="1"/>
  <c r="P901" i="8" s="1"/>
  <c r="N901" i="8" a="1"/>
  <c r="N901" i="8" s="1"/>
  <c r="L1044" i="8" a="1"/>
  <c r="L1044" i="8" s="1"/>
  <c r="O1044" i="8"/>
  <c r="P1044" i="8" s="1" a="1"/>
  <c r="P1044" i="8" s="1"/>
  <c r="N1044" i="8" a="1"/>
  <c r="N1044" i="8" s="1"/>
  <c r="L1239" i="8" a="1"/>
  <c r="L1239" i="8" s="1"/>
  <c r="O1239" i="8"/>
  <c r="P1239" i="8" s="1" a="1"/>
  <c r="P1239" i="8" s="1"/>
  <c r="N1239" i="8" a="1"/>
  <c r="N1239" i="8" s="1"/>
  <c r="L1938" i="8" a="1"/>
  <c r="L1938" i="8" s="1"/>
  <c r="O1938" i="8"/>
  <c r="P1938" i="8" s="1" a="1"/>
  <c r="P1938" i="8" s="1"/>
  <c r="N1938" i="8" a="1"/>
  <c r="N1938" i="8" s="1"/>
  <c r="L1086" i="8" a="1"/>
  <c r="L1086" i="8" s="1"/>
  <c r="O1086" i="8"/>
  <c r="P1086" i="8" s="1" a="1"/>
  <c r="P1086" i="8" s="1"/>
  <c r="N1086" i="8" a="1"/>
  <c r="N1086" i="8" s="1"/>
  <c r="L1507" i="8" a="1"/>
  <c r="L1507" i="8" s="1"/>
  <c r="O1507" i="8"/>
  <c r="P1507" i="8" s="1" a="1"/>
  <c r="P1507" i="8" s="1"/>
  <c r="N1507" i="8" a="1"/>
  <c r="N1507" i="8" s="1"/>
  <c r="L1142" i="8" a="1"/>
  <c r="L1142" i="8" s="1"/>
  <c r="O1142" i="8"/>
  <c r="P1142" i="8" s="1" a="1"/>
  <c r="P1142" i="8" s="1"/>
  <c r="N1142" i="8" a="1"/>
  <c r="N1142" i="8" s="1"/>
  <c r="L395" i="8" a="1"/>
  <c r="L395" i="8" s="1"/>
  <c r="O395" i="8"/>
  <c r="P395" i="8" s="1" a="1"/>
  <c r="P395" i="8" s="1"/>
  <c r="N395" i="8" a="1"/>
  <c r="N395" i="8" s="1"/>
  <c r="L1566" i="8" a="1"/>
  <c r="L1566" i="8" s="1"/>
  <c r="O1566" i="8"/>
  <c r="P1566" i="8" s="1" a="1"/>
  <c r="P1566" i="8" s="1"/>
  <c r="N1566" i="8" a="1"/>
  <c r="N1566" i="8" s="1"/>
  <c r="L1599" i="8" a="1"/>
  <c r="L1599" i="8" s="1"/>
  <c r="O1599" i="8"/>
  <c r="P1599" i="8" s="1" a="1"/>
  <c r="P1599" i="8" s="1"/>
  <c r="N1599" i="8" a="1"/>
  <c r="N1599" i="8" s="1"/>
  <c r="L1059" i="8" a="1"/>
  <c r="L1059" i="8" s="1"/>
  <c r="O1059" i="8"/>
  <c r="P1059" i="8" s="1" a="1"/>
  <c r="P1059" i="8" s="1"/>
  <c r="N1059" i="8" a="1"/>
  <c r="N1059" i="8" s="1"/>
  <c r="L268" i="8" a="1"/>
  <c r="L268" i="8" s="1"/>
  <c r="O268" i="8"/>
  <c r="P268" i="8" s="1" a="1"/>
  <c r="P268" i="8" s="1"/>
  <c r="N268" i="8" a="1"/>
  <c r="N268" i="8" s="1"/>
  <c r="L1868" i="8" a="1"/>
  <c r="L1868" i="8" s="1"/>
  <c r="O1868" i="8"/>
  <c r="P1868" i="8" s="1" a="1"/>
  <c r="P1868" i="8" s="1"/>
  <c r="N1868" i="8" a="1"/>
  <c r="N1868" i="8" s="1"/>
  <c r="L62" i="8" a="1"/>
  <c r="L62" i="8" s="1"/>
  <c r="O62" i="8"/>
  <c r="P62" i="8" s="1" a="1"/>
  <c r="P62" i="8" s="1"/>
  <c r="N62" i="8" a="1"/>
  <c r="N62" i="8" s="1"/>
  <c r="L645" i="8" a="1"/>
  <c r="L645" i="8" s="1"/>
  <c r="O645" i="8"/>
  <c r="P645" i="8" s="1" a="1"/>
  <c r="P645" i="8" s="1"/>
  <c r="N645" i="8" a="1"/>
  <c r="N645" i="8" s="1"/>
  <c r="L475" i="8" a="1"/>
  <c r="L475" i="8" s="1"/>
  <c r="O475" i="8"/>
  <c r="P475" i="8" s="1" a="1"/>
  <c r="P475" i="8" s="1"/>
  <c r="N475" i="8" a="1"/>
  <c r="N475" i="8" s="1"/>
  <c r="L1193" i="8" a="1"/>
  <c r="L1193" i="8" s="1"/>
  <c r="O1193" i="8"/>
  <c r="P1193" i="8" s="1" a="1"/>
  <c r="P1193" i="8" s="1"/>
  <c r="N1193" i="8" a="1"/>
  <c r="N1193" i="8" s="1"/>
  <c r="L123" i="8" a="1"/>
  <c r="L123" i="8" s="1"/>
  <c r="O123" i="8"/>
  <c r="P123" i="8" s="1" a="1"/>
  <c r="P123" i="8" s="1"/>
  <c r="N123" i="8" a="1"/>
  <c r="N123" i="8" s="1"/>
  <c r="L737" i="8" a="1"/>
  <c r="L737" i="8" s="1"/>
  <c r="O737" i="8"/>
  <c r="P737" i="8" s="1" a="1"/>
  <c r="P737" i="8" s="1"/>
  <c r="N737" i="8" a="1"/>
  <c r="N737" i="8" s="1"/>
  <c r="L753" i="8" a="1"/>
  <c r="L753" i="8" s="1"/>
  <c r="O753" i="8"/>
  <c r="P753" i="8" s="1" a="1"/>
  <c r="P753" i="8" s="1"/>
  <c r="N753" i="8" a="1"/>
  <c r="N753" i="8" s="1"/>
  <c r="L1242" i="8" a="1"/>
  <c r="L1242" i="8" s="1"/>
  <c r="O1242" i="8"/>
  <c r="P1242" i="8" s="1" a="1"/>
  <c r="P1242" i="8" s="1"/>
  <c r="N1242" i="8" a="1"/>
  <c r="N1242" i="8" s="1"/>
  <c r="L648" i="8" a="1"/>
  <c r="L648" i="8" s="1"/>
  <c r="O648" i="8"/>
  <c r="P648" i="8" s="1" a="1"/>
  <c r="P648" i="8" s="1"/>
  <c r="N648" i="8" a="1"/>
  <c r="N648" i="8" s="1"/>
  <c r="L856" i="8" a="1"/>
  <c r="L856" i="8" s="1"/>
  <c r="O856" i="8"/>
  <c r="P856" i="8" s="1" a="1"/>
  <c r="P856" i="8" s="1"/>
  <c r="N856" i="8" a="1"/>
  <c r="N856" i="8" s="1"/>
  <c r="L566" i="8" a="1"/>
  <c r="L566" i="8" s="1"/>
  <c r="O566" i="8"/>
  <c r="P566" i="8" s="1" a="1"/>
  <c r="P566" i="8" s="1"/>
  <c r="N566" i="8" a="1"/>
  <c r="N566" i="8" s="1"/>
  <c r="L20" i="8" a="1"/>
  <c r="L20" i="8" s="1"/>
  <c r="O20" i="8"/>
  <c r="P20" i="8" s="1" a="1"/>
  <c r="P20" i="8" s="1"/>
  <c r="N20" i="8" a="1"/>
  <c r="N20" i="8" s="1"/>
  <c r="L876" i="8" a="1"/>
  <c r="L876" i="8" s="1"/>
  <c r="O876" i="8"/>
  <c r="P876" i="8" s="1" a="1"/>
  <c r="P876" i="8" s="1"/>
  <c r="N876" i="8" a="1"/>
  <c r="N876" i="8" s="1"/>
  <c r="L144" i="8" a="1"/>
  <c r="L144" i="8" s="1"/>
  <c r="O144" i="8"/>
  <c r="P144" i="8" s="1" a="1"/>
  <c r="P144" i="8" s="1"/>
  <c r="N144" i="8" a="1"/>
  <c r="N144" i="8" s="1"/>
  <c r="L1026" i="8" a="1"/>
  <c r="L1026" i="8" s="1"/>
  <c r="N1026" i="8" a="1"/>
  <c r="N1026" i="8" s="1"/>
  <c r="O1026" i="8"/>
  <c r="P1026" i="8" s="1" a="1"/>
  <c r="P1026" i="8" s="1"/>
  <c r="L1433" i="8" a="1"/>
  <c r="L1433" i="8" s="1"/>
  <c r="O1433" i="8"/>
  <c r="P1433" i="8" s="1" a="1"/>
  <c r="P1433" i="8" s="1"/>
  <c r="N1433" i="8" a="1"/>
  <c r="N1433" i="8" s="1"/>
  <c r="L1624" i="8" a="1"/>
  <c r="L1624" i="8" s="1"/>
  <c r="N1624" i="8" a="1"/>
  <c r="N1624" i="8" s="1"/>
  <c r="O1624" i="8"/>
  <c r="P1624" i="8" s="1" a="1"/>
  <c r="P1624" i="8" s="1"/>
  <c r="L1535" i="8" a="1"/>
  <c r="L1535" i="8" s="1"/>
  <c r="O1535" i="8"/>
  <c r="P1535" i="8" s="1" a="1"/>
  <c r="P1535" i="8" s="1"/>
  <c r="N1535" i="8" a="1"/>
  <c r="N1535" i="8" s="1"/>
  <c r="L356" i="8" a="1"/>
  <c r="L356" i="8" s="1"/>
  <c r="N356" i="8" a="1"/>
  <c r="N356" i="8" s="1"/>
  <c r="O356" i="8"/>
  <c r="P356" i="8" s="1" a="1"/>
  <c r="P356" i="8" s="1"/>
  <c r="L132" i="8" a="1"/>
  <c r="L132" i="8" s="1"/>
  <c r="O132" i="8"/>
  <c r="P132" i="8" s="1" a="1"/>
  <c r="P132" i="8" s="1"/>
  <c r="N132" i="8" a="1"/>
  <c r="N132" i="8" s="1"/>
  <c r="L452" i="8" a="1"/>
  <c r="L452" i="8" s="1"/>
  <c r="N452" i="8" a="1"/>
  <c r="N452" i="8" s="1"/>
  <c r="O452" i="8"/>
  <c r="P452" i="8" s="1" a="1"/>
  <c r="P452" i="8" s="1"/>
  <c r="L269" i="8" a="1"/>
  <c r="L269" i="8" s="1"/>
  <c r="O269" i="8"/>
  <c r="P269" i="8" s="1" a="1"/>
  <c r="P269" i="8" s="1"/>
  <c r="N269" i="8" a="1"/>
  <c r="N269" i="8" s="1"/>
  <c r="L1704" i="8" a="1"/>
  <c r="L1704" i="8" s="1"/>
  <c r="O1704" i="8"/>
  <c r="P1704" i="8" s="1" a="1"/>
  <c r="P1704" i="8" s="1"/>
  <c r="N1704" i="8" a="1"/>
  <c r="N1704" i="8" s="1"/>
  <c r="L6" i="8" a="1"/>
  <c r="L6" i="8" s="1"/>
  <c r="O6" i="8"/>
  <c r="P6" i="8" s="1" a="1"/>
  <c r="P6" i="8" s="1"/>
  <c r="N6" i="8" a="1"/>
  <c r="N6" i="8" s="1"/>
  <c r="L14" i="8" a="1"/>
  <c r="L14" i="8" s="1"/>
  <c r="O14" i="8"/>
  <c r="P14" i="8" s="1" a="1"/>
  <c r="P14" i="8" s="1"/>
  <c r="N14" i="8" a="1"/>
  <c r="N14" i="8" s="1"/>
  <c r="L1295" i="8" a="1"/>
  <c r="L1295" i="8" s="1"/>
  <c r="N1295" i="8" a="1"/>
  <c r="N1295" i="8" s="1"/>
  <c r="O1295" i="8"/>
  <c r="P1295" i="8" s="1" a="1"/>
  <c r="P1295" i="8" s="1"/>
  <c r="L131" i="8" a="1"/>
  <c r="L131" i="8" s="1"/>
  <c r="O131" i="8"/>
  <c r="P131" i="8" s="1" a="1"/>
  <c r="P131" i="8" s="1"/>
  <c r="N131" i="8" a="1"/>
  <c r="N131" i="8" s="1"/>
  <c r="L354" i="8" a="1"/>
  <c r="L354" i="8" s="1"/>
  <c r="O354" i="8"/>
  <c r="P354" i="8" s="1" a="1"/>
  <c r="P354" i="8" s="1"/>
  <c r="N354" i="8" a="1"/>
  <c r="N354" i="8" s="1"/>
  <c r="L18" i="8" a="1"/>
  <c r="L18" i="8" s="1"/>
  <c r="O18" i="8"/>
  <c r="P18" i="8" s="1" a="1"/>
  <c r="P18" i="8" s="1"/>
  <c r="N18" i="8" a="1"/>
  <c r="N18" i="8" s="1"/>
  <c r="L688" i="8" a="1"/>
  <c r="L688" i="8" s="1"/>
  <c r="N688" i="8" a="1"/>
  <c r="N688" i="8" s="1"/>
  <c r="O688" i="8"/>
  <c r="P688" i="8" s="1" a="1"/>
  <c r="P688" i="8" s="1"/>
  <c r="L361" i="8" a="1"/>
  <c r="L361" i="8" s="1"/>
  <c r="O361" i="8"/>
  <c r="P361" i="8" s="1" a="1"/>
  <c r="P361" i="8" s="1"/>
  <c r="N361" i="8" a="1"/>
  <c r="N361" i="8" s="1"/>
  <c r="L59" i="8" a="1"/>
  <c r="L59" i="8" s="1"/>
  <c r="O59" i="8"/>
  <c r="P59" i="8" s="1" a="1"/>
  <c r="P59" i="8" s="1"/>
  <c r="N59" i="8" a="1"/>
  <c r="N59" i="8" s="1"/>
  <c r="L347" i="8" a="1"/>
  <c r="L347" i="8" s="1"/>
  <c r="O347" i="8"/>
  <c r="P347" i="8" s="1" a="1"/>
  <c r="P347" i="8" s="1"/>
  <c r="N347" i="8" a="1"/>
  <c r="N347" i="8" s="1"/>
  <c r="L1371" i="8" a="1"/>
  <c r="L1371" i="8" s="1"/>
  <c r="O1371" i="8"/>
  <c r="P1371" i="8" s="1" a="1"/>
  <c r="P1371" i="8" s="1"/>
  <c r="N1371" i="8" a="1"/>
  <c r="N1371" i="8" s="1"/>
  <c r="L289" i="8" a="1"/>
  <c r="L289" i="8" s="1"/>
  <c r="O289" i="8"/>
  <c r="P289" i="8" s="1" a="1"/>
  <c r="P289" i="8" s="1"/>
  <c r="N289" i="8" a="1"/>
  <c r="N289" i="8" s="1"/>
  <c r="L1918" i="8" a="1"/>
  <c r="L1918" i="8" s="1"/>
  <c r="O1918" i="8"/>
  <c r="P1918" i="8" s="1" a="1"/>
  <c r="P1918" i="8" s="1"/>
  <c r="N1918" i="8" a="1"/>
  <c r="N1918" i="8" s="1"/>
  <c r="L172" i="8" a="1"/>
  <c r="L172" i="8" s="1"/>
  <c r="O172" i="8"/>
  <c r="P172" i="8" s="1" a="1"/>
  <c r="P172" i="8" s="1"/>
  <c r="N172" i="8" a="1"/>
  <c r="N172" i="8" s="1"/>
  <c r="L486" i="8" a="1"/>
  <c r="L486" i="8" s="1"/>
  <c r="O486" i="8"/>
  <c r="P486" i="8" s="1" a="1"/>
  <c r="P486" i="8" s="1"/>
  <c r="N486" i="8" a="1"/>
  <c r="N486" i="8" s="1"/>
  <c r="L1821" i="8" a="1"/>
  <c r="L1821" i="8" s="1"/>
  <c r="O1821" i="8"/>
  <c r="P1821" i="8" s="1" a="1"/>
  <c r="P1821" i="8" s="1"/>
  <c r="N1821" i="8" a="1"/>
  <c r="N1821" i="8" s="1"/>
  <c r="L776" i="8" a="1"/>
  <c r="L776" i="8" s="1"/>
  <c r="O776" i="8"/>
  <c r="P776" i="8" s="1" a="1"/>
  <c r="P776" i="8" s="1"/>
  <c r="N776" i="8" a="1"/>
  <c r="N776" i="8" s="1"/>
  <c r="L1091" i="8" a="1"/>
  <c r="L1091" i="8" s="1"/>
  <c r="O1091" i="8"/>
  <c r="P1091" i="8" s="1" a="1"/>
  <c r="P1091" i="8" s="1"/>
  <c r="N1091" i="8" a="1"/>
  <c r="N1091" i="8" s="1"/>
  <c r="L34" i="8" a="1"/>
  <c r="L34" i="8" s="1"/>
  <c r="N34" i="8" a="1"/>
  <c r="N34" i="8" s="1"/>
  <c r="O34" i="8"/>
  <c r="P34" i="8" s="1" a="1"/>
  <c r="P34" i="8" s="1"/>
  <c r="L490" i="8" a="1"/>
  <c r="L490" i="8" s="1"/>
  <c r="O490" i="8"/>
  <c r="P490" i="8" s="1" a="1"/>
  <c r="P490" i="8" s="1"/>
  <c r="N490" i="8" a="1"/>
  <c r="N490" i="8" s="1"/>
  <c r="L1010" i="8" a="1"/>
  <c r="L1010" i="8" s="1"/>
  <c r="N1010" i="8" a="1"/>
  <c r="N1010" i="8" s="1"/>
  <c r="O1010" i="8"/>
  <c r="P1010" i="8" s="1" a="1"/>
  <c r="P1010" i="8" s="1"/>
  <c r="L803" i="8" a="1"/>
  <c r="L803" i="8" s="1"/>
  <c r="O803" i="8"/>
  <c r="P803" i="8" s="1" a="1"/>
  <c r="P803" i="8" s="1"/>
  <c r="N803" i="8" a="1"/>
  <c r="N803" i="8" s="1"/>
  <c r="L1772" i="8" a="1"/>
  <c r="L1772" i="8" s="1"/>
  <c r="N1772" i="8" a="1"/>
  <c r="N1772" i="8" s="1"/>
  <c r="O1772" i="8"/>
  <c r="P1772" i="8" s="1" a="1"/>
  <c r="P1772" i="8" s="1"/>
  <c r="L1944" i="8" a="1"/>
  <c r="L1944" i="8" s="1"/>
  <c r="O1944" i="8"/>
  <c r="P1944" i="8" s="1" a="1"/>
  <c r="P1944" i="8" s="1"/>
  <c r="N1944" i="8" a="1"/>
  <c r="N1944" i="8" s="1"/>
  <c r="L1940" i="8" a="1"/>
  <c r="L1940" i="8" s="1"/>
  <c r="O1940" i="8"/>
  <c r="P1940" i="8" s="1" a="1"/>
  <c r="P1940" i="8" s="1"/>
  <c r="N1940" i="8" a="1"/>
  <c r="N1940" i="8" s="1"/>
  <c r="L1544" i="8" a="1"/>
  <c r="L1544" i="8" s="1"/>
  <c r="N1544" i="8" a="1"/>
  <c r="N1544" i="8" s="1"/>
  <c r="O1544" i="8"/>
  <c r="P1544" i="8" s="1" a="1"/>
  <c r="P1544" i="8" s="1"/>
  <c r="L404" i="8" a="1"/>
  <c r="L404" i="8" s="1"/>
  <c r="O404" i="8"/>
  <c r="P404" i="8" s="1" a="1"/>
  <c r="P404" i="8" s="1"/>
  <c r="N404" i="8" a="1"/>
  <c r="N404" i="8" s="1"/>
  <c r="L767" i="8" a="1"/>
  <c r="L767" i="8" s="1"/>
  <c r="N767" i="8" a="1"/>
  <c r="N767" i="8" s="1"/>
  <c r="O767" i="8"/>
  <c r="P767" i="8" s="1" a="1"/>
  <c r="P767" i="8" s="1"/>
  <c r="L1030" i="8" a="1"/>
  <c r="L1030" i="8" s="1"/>
  <c r="O1030" i="8"/>
  <c r="P1030" i="8" s="1" a="1"/>
  <c r="P1030" i="8" s="1"/>
  <c r="N1030" i="8" a="1"/>
  <c r="N1030" i="8" s="1"/>
  <c r="L305" i="8" a="1"/>
  <c r="L305" i="8" s="1"/>
  <c r="O305" i="8"/>
  <c r="P305" i="8" s="1" a="1"/>
  <c r="P305" i="8" s="1"/>
  <c r="N305" i="8" a="1"/>
  <c r="N305" i="8" s="1"/>
  <c r="L414" i="8" a="1"/>
  <c r="L414" i="8" s="1"/>
  <c r="O414" i="8"/>
  <c r="P414" i="8" s="1" a="1"/>
  <c r="P414" i="8" s="1"/>
  <c r="N414" i="8" a="1"/>
  <c r="N414" i="8" s="1"/>
  <c r="L504" i="8" a="1"/>
  <c r="L504" i="8" s="1"/>
  <c r="O504" i="8"/>
  <c r="P504" i="8" s="1" a="1"/>
  <c r="P504" i="8" s="1"/>
  <c r="N504" i="8" a="1"/>
  <c r="N504" i="8" s="1"/>
  <c r="L1869" i="8" a="1"/>
  <c r="L1869" i="8" s="1"/>
  <c r="O1869" i="8"/>
  <c r="P1869" i="8" s="1" a="1"/>
  <c r="P1869" i="8" s="1"/>
  <c r="N1869" i="8" a="1"/>
  <c r="N1869" i="8" s="1"/>
  <c r="L342" i="8" a="1"/>
  <c r="L342" i="8" s="1"/>
  <c r="O342" i="8"/>
  <c r="P342" i="8" s="1" a="1"/>
  <c r="P342" i="8" s="1"/>
  <c r="N342" i="8" a="1"/>
  <c r="N342" i="8" s="1"/>
  <c r="L816" i="8" a="1"/>
  <c r="L816" i="8" s="1"/>
  <c r="O816" i="8"/>
  <c r="P816" i="8" s="1" a="1"/>
  <c r="P816" i="8" s="1"/>
  <c r="N816" i="8" a="1"/>
  <c r="N816" i="8" s="1"/>
  <c r="L201" i="8" a="1"/>
  <c r="L201" i="8" s="1"/>
  <c r="O201" i="8"/>
  <c r="P201" i="8" s="1" a="1"/>
  <c r="P201" i="8" s="1"/>
  <c r="N201" i="8" a="1"/>
  <c r="N201" i="8" s="1"/>
  <c r="L1829" i="8" a="1"/>
  <c r="L1829" i="8" s="1"/>
  <c r="O1829" i="8"/>
  <c r="P1829" i="8" s="1" a="1"/>
  <c r="P1829" i="8" s="1"/>
  <c r="N1829" i="8" a="1"/>
  <c r="N1829" i="8" s="1"/>
  <c r="L762" i="8" a="1"/>
  <c r="L762" i="8" s="1"/>
  <c r="O762" i="8"/>
  <c r="P762" i="8" s="1" a="1"/>
  <c r="P762" i="8" s="1"/>
  <c r="N762" i="8" a="1"/>
  <c r="N762" i="8" s="1"/>
  <c r="L906" i="8" a="1"/>
  <c r="L906" i="8" s="1"/>
  <c r="O906" i="8"/>
  <c r="P906" i="8" s="1" a="1"/>
  <c r="P906" i="8" s="1"/>
  <c r="N906" i="8" a="1"/>
  <c r="N906" i="8" s="1"/>
  <c r="L751" i="8" a="1"/>
  <c r="L751" i="8" s="1"/>
  <c r="N751" i="8" a="1"/>
  <c r="N751" i="8" s="1"/>
  <c r="O751" i="8"/>
  <c r="P751" i="8" s="1" a="1"/>
  <c r="P751" i="8" s="1"/>
  <c r="L748" i="8" a="1"/>
  <c r="L748" i="8" s="1"/>
  <c r="O748" i="8"/>
  <c r="P748" i="8" s="1" a="1"/>
  <c r="P748" i="8" s="1"/>
  <c r="N748" i="8" a="1"/>
  <c r="N748" i="8" s="1"/>
  <c r="L547" i="8" a="1"/>
  <c r="L547" i="8" s="1"/>
  <c r="O547" i="8"/>
  <c r="P547" i="8" s="1" a="1"/>
  <c r="P547" i="8" s="1"/>
  <c r="N547" i="8" a="1"/>
  <c r="N547" i="8" s="1"/>
  <c r="L1426" i="8" a="1"/>
  <c r="L1426" i="8" s="1"/>
  <c r="O1426" i="8"/>
  <c r="P1426" i="8" s="1" a="1"/>
  <c r="P1426" i="8" s="1"/>
  <c r="N1426" i="8" a="1"/>
  <c r="N1426" i="8" s="1"/>
  <c r="L1093" i="8" a="1"/>
  <c r="L1093" i="8" s="1"/>
  <c r="O1093" i="8"/>
  <c r="P1093" i="8" s="1" a="1"/>
  <c r="P1093" i="8" s="1"/>
  <c r="N1093" i="8" a="1"/>
  <c r="N1093" i="8" s="1"/>
  <c r="L1175" i="8" a="1"/>
  <c r="L1175" i="8" s="1"/>
  <c r="N1175" i="8" a="1"/>
  <c r="N1175" i="8" s="1"/>
  <c r="O1175" i="8"/>
  <c r="P1175" i="8" s="1" a="1"/>
  <c r="P1175" i="8" s="1"/>
  <c r="L374" i="8" a="1"/>
  <c r="L374" i="8" s="1"/>
  <c r="O374" i="8"/>
  <c r="P374" i="8" s="1" a="1"/>
  <c r="P374" i="8" s="1"/>
  <c r="N374" i="8" a="1"/>
  <c r="N374" i="8" s="1"/>
  <c r="L284" i="8" a="1"/>
  <c r="L284" i="8" s="1"/>
  <c r="N284" i="8" a="1"/>
  <c r="N284" i="8" s="1"/>
  <c r="O284" i="8"/>
  <c r="P284" i="8" s="1" a="1"/>
  <c r="P284" i="8" s="1"/>
  <c r="L723" i="8" a="1"/>
  <c r="L723" i="8" s="1"/>
  <c r="O723" i="8"/>
  <c r="P723" i="8" s="1" a="1"/>
  <c r="P723" i="8" s="1"/>
  <c r="N723" i="8" a="1"/>
  <c r="N723" i="8" s="1"/>
  <c r="L111" i="8" a="1"/>
  <c r="L111" i="8" s="1"/>
  <c r="O111" i="8"/>
  <c r="P111" i="8" s="1" a="1"/>
  <c r="P111" i="8" s="1"/>
  <c r="N111" i="8" a="1"/>
  <c r="N111" i="8" s="1"/>
  <c r="L799" i="8" a="1"/>
  <c r="L799" i="8" s="1"/>
  <c r="O799" i="8"/>
  <c r="P799" i="8" s="1" a="1"/>
  <c r="P799" i="8" s="1"/>
  <c r="N799" i="8" a="1"/>
  <c r="N799" i="8" s="1"/>
  <c r="L1273" i="8" a="1"/>
  <c r="L1273" i="8" s="1"/>
  <c r="O1273" i="8"/>
  <c r="P1273" i="8" s="1" a="1"/>
  <c r="P1273" i="8" s="1"/>
  <c r="N1273" i="8" a="1"/>
  <c r="N1273" i="8" s="1"/>
  <c r="L442" i="8" a="1"/>
  <c r="L442" i="8" s="1"/>
  <c r="O442" i="8"/>
  <c r="P442" i="8" s="1" a="1"/>
  <c r="P442" i="8" s="1"/>
  <c r="N442" i="8" a="1"/>
  <c r="N442" i="8" s="1"/>
  <c r="L301" i="8" a="1"/>
  <c r="L301" i="8" s="1"/>
  <c r="O301" i="8"/>
  <c r="P301" i="8" s="1" a="1"/>
  <c r="P301" i="8" s="1"/>
  <c r="N301" i="8" a="1"/>
  <c r="N301" i="8" s="1"/>
  <c r="L1289" i="8" a="1"/>
  <c r="L1289" i="8" s="1"/>
  <c r="O1289" i="8"/>
  <c r="P1289" i="8" s="1" a="1"/>
  <c r="P1289" i="8" s="1"/>
  <c r="N1289" i="8" a="1"/>
  <c r="N1289" i="8" s="1"/>
  <c r="L1606" i="8" a="1"/>
  <c r="L1606" i="8" s="1"/>
  <c r="O1606" i="8"/>
  <c r="P1606" i="8" s="1" a="1"/>
  <c r="P1606" i="8" s="1"/>
  <c r="N1606" i="8" a="1"/>
  <c r="N1606" i="8" s="1"/>
  <c r="L1548" i="8" a="1"/>
  <c r="L1548" i="8" s="1"/>
  <c r="O1548" i="8"/>
  <c r="P1548" i="8" s="1" a="1"/>
  <c r="P1548" i="8" s="1"/>
  <c r="N1548" i="8" a="1"/>
  <c r="N1548" i="8" s="1"/>
  <c r="L1820" i="8" a="1"/>
  <c r="L1820" i="8" s="1"/>
  <c r="O1820" i="8"/>
  <c r="P1820" i="8" s="1" a="1"/>
  <c r="P1820" i="8" s="1"/>
  <c r="N1820" i="8" a="1"/>
  <c r="N1820" i="8" s="1"/>
  <c r="L1429" i="8" a="1"/>
  <c r="L1429" i="8" s="1"/>
  <c r="O1429" i="8"/>
  <c r="P1429" i="8" s="1" a="1"/>
  <c r="P1429" i="8" s="1"/>
  <c r="N1429" i="8" a="1"/>
  <c r="N1429" i="8" s="1"/>
  <c r="L835" i="8" a="1"/>
  <c r="L835" i="8" s="1"/>
  <c r="O835" i="8"/>
  <c r="P835" i="8" s="1" a="1"/>
  <c r="P835" i="8" s="1"/>
  <c r="N835" i="8" a="1"/>
  <c r="N835" i="8" s="1"/>
  <c r="L1333" i="8" a="1"/>
  <c r="L1333" i="8" s="1"/>
  <c r="O1333" i="8"/>
  <c r="P1333" i="8" s="1" a="1"/>
  <c r="P1333" i="8" s="1"/>
  <c r="N1333" i="8" a="1"/>
  <c r="N1333" i="8" s="1"/>
  <c r="L1403" i="8" a="1"/>
  <c r="L1403" i="8" s="1"/>
  <c r="N1403" i="8" a="1"/>
  <c r="N1403" i="8" s="1"/>
  <c r="O1403" i="8"/>
  <c r="P1403" i="8" s="1" a="1"/>
  <c r="P1403" i="8" s="1"/>
  <c r="L1380" i="8" a="1"/>
  <c r="L1380" i="8" s="1"/>
  <c r="O1380" i="8"/>
  <c r="P1380" i="8" s="1" a="1"/>
  <c r="P1380" i="8" s="1"/>
  <c r="N1380" i="8" a="1"/>
  <c r="N1380" i="8" s="1"/>
  <c r="L683" i="8" a="1"/>
  <c r="L683" i="8" s="1"/>
  <c r="O683" i="8"/>
  <c r="P683" i="8" s="1" a="1"/>
  <c r="P683" i="8" s="1"/>
  <c r="N683" i="8" a="1"/>
  <c r="N683" i="8" s="1"/>
  <c r="L1808" i="8" a="1"/>
  <c r="L1808" i="8" s="1"/>
  <c r="N1808" i="8" a="1"/>
  <c r="N1808" i="8" s="1"/>
  <c r="O1808" i="8"/>
  <c r="P1808" i="8" s="1" a="1"/>
  <c r="P1808" i="8" s="1"/>
  <c r="L919" i="8" a="1"/>
  <c r="L919" i="8" s="1"/>
  <c r="O919" i="8"/>
  <c r="P919" i="8" s="1" a="1"/>
  <c r="P919" i="8" s="1"/>
  <c r="N919" i="8" a="1"/>
  <c r="N919" i="8" s="1"/>
  <c r="L1259" i="8" a="1"/>
  <c r="L1259" i="8" s="1"/>
  <c r="O1259" i="8"/>
  <c r="P1259" i="8" s="1" a="1"/>
  <c r="P1259" i="8" s="1"/>
  <c r="N1259" i="8" a="1"/>
  <c r="N1259" i="8" s="1"/>
  <c r="L90" i="8" a="1"/>
  <c r="L90" i="8" s="1"/>
  <c r="O90" i="8"/>
  <c r="P90" i="8" s="1" a="1"/>
  <c r="P90" i="8" s="1"/>
  <c r="N90" i="8" a="1"/>
  <c r="N90" i="8" s="1"/>
  <c r="L1877" i="8" a="1"/>
  <c r="L1877" i="8" s="1"/>
  <c r="O1877" i="8"/>
  <c r="P1877" i="8" s="1" a="1"/>
  <c r="P1877" i="8" s="1"/>
  <c r="N1877" i="8" a="1"/>
  <c r="N1877" i="8" s="1"/>
  <c r="L1574" i="8" a="1"/>
  <c r="L1574" i="8" s="1"/>
  <c r="O1574" i="8"/>
  <c r="P1574" i="8" s="1" a="1"/>
  <c r="P1574" i="8" s="1"/>
  <c r="N1574" i="8" a="1"/>
  <c r="N1574" i="8" s="1"/>
  <c r="L499" i="8" a="1"/>
  <c r="L499" i="8" s="1"/>
  <c r="O499" i="8"/>
  <c r="P499" i="8" s="1" a="1"/>
  <c r="P499" i="8" s="1"/>
  <c r="N499" i="8" a="1"/>
  <c r="N499" i="8" s="1"/>
  <c r="L891" i="8" a="1"/>
  <c r="L891" i="8" s="1"/>
  <c r="O891" i="8"/>
  <c r="P891" i="8" s="1" a="1"/>
  <c r="P891" i="8" s="1"/>
  <c r="N891" i="8" a="1"/>
  <c r="N891" i="8" s="1"/>
  <c r="L82" i="8" a="1"/>
  <c r="L82" i="8" s="1"/>
  <c r="O82" i="8"/>
  <c r="P82" i="8" s="1" a="1"/>
  <c r="P82" i="8" s="1"/>
  <c r="N82" i="8" a="1"/>
  <c r="N82" i="8" s="1"/>
  <c r="L736" i="8" a="1"/>
  <c r="L736" i="8" s="1"/>
  <c r="O736" i="8"/>
  <c r="P736" i="8" s="1" a="1"/>
  <c r="P736" i="8" s="1"/>
  <c r="N736" i="8" a="1"/>
  <c r="N736" i="8" s="1"/>
  <c r="L167" i="8" a="1"/>
  <c r="L167" i="8" s="1"/>
  <c r="N167" i="8" a="1"/>
  <c r="N167" i="8" s="1"/>
  <c r="O167" i="8"/>
  <c r="P167" i="8" s="1" a="1"/>
  <c r="P167" i="8" s="1"/>
  <c r="L1063" i="8" a="1"/>
  <c r="L1063" i="8" s="1"/>
  <c r="O1063" i="8"/>
  <c r="P1063" i="8" s="1" a="1"/>
  <c r="P1063" i="8" s="1"/>
  <c r="N1063" i="8" a="1"/>
  <c r="N1063" i="8" s="1"/>
  <c r="L247" i="8" a="1"/>
  <c r="L247" i="8" s="1"/>
  <c r="N247" i="8" a="1"/>
  <c r="N247" i="8" s="1"/>
  <c r="O247" i="8"/>
  <c r="P247" i="8" s="1" a="1"/>
  <c r="P247" i="8" s="1"/>
  <c r="L58" i="8" a="1"/>
  <c r="L58" i="8" s="1"/>
  <c r="O58" i="8"/>
  <c r="P58" i="8" s="1" a="1"/>
  <c r="P58" i="8" s="1"/>
  <c r="N58" i="8" a="1"/>
  <c r="N58" i="8" s="1"/>
  <c r="L1434" i="8" a="1"/>
  <c r="L1434" i="8" s="1"/>
  <c r="N1434" i="8" a="1"/>
  <c r="N1434" i="8" s="1"/>
  <c r="O1434" i="8"/>
  <c r="P1434" i="8" s="1" a="1"/>
  <c r="P1434" i="8" s="1"/>
  <c r="L1863" i="8" a="1"/>
  <c r="L1863" i="8" s="1"/>
  <c r="O1863" i="8"/>
  <c r="P1863" i="8" s="1" a="1"/>
  <c r="P1863" i="8" s="1"/>
  <c r="N1863" i="8" a="1"/>
  <c r="N1863" i="8" s="1"/>
  <c r="L858" i="8" a="1"/>
  <c r="L858" i="8" s="1"/>
  <c r="N858" i="8" a="1"/>
  <c r="N858" i="8" s="1"/>
  <c r="O858" i="8"/>
  <c r="P858" i="8" s="1" a="1"/>
  <c r="P858" i="8" s="1"/>
  <c r="L264" i="8" a="1"/>
  <c r="L264" i="8" s="1"/>
  <c r="O264" i="8"/>
  <c r="P264" i="8" s="1" a="1"/>
  <c r="P264" i="8" s="1"/>
  <c r="N264" i="8" a="1"/>
  <c r="N264" i="8" s="1"/>
  <c r="L1414" i="8" a="1"/>
  <c r="L1414" i="8" s="1"/>
  <c r="N1414" i="8" a="1"/>
  <c r="N1414" i="8" s="1"/>
  <c r="O1414" i="8"/>
  <c r="P1414" i="8" s="1" a="1"/>
  <c r="P1414" i="8" s="1"/>
  <c r="L1307" i="8" a="1"/>
  <c r="L1307" i="8" s="1"/>
  <c r="O1307" i="8"/>
  <c r="P1307" i="8" s="1" a="1"/>
  <c r="P1307" i="8" s="1"/>
  <c r="N1307" i="8" a="1"/>
  <c r="N1307" i="8" s="1"/>
  <c r="L1187" i="8" a="1"/>
  <c r="L1187" i="8" s="1"/>
  <c r="O1187" i="8"/>
  <c r="P1187" i="8" s="1" a="1"/>
  <c r="P1187" i="8" s="1"/>
  <c r="N1187" i="8" a="1"/>
  <c r="N1187" i="8" s="1"/>
  <c r="L771" i="8" a="1"/>
  <c r="L771" i="8" s="1"/>
  <c r="O771" i="8"/>
  <c r="P771" i="8" s="1" a="1"/>
  <c r="P771" i="8" s="1"/>
  <c r="N771" i="8" a="1"/>
  <c r="N771" i="8" s="1"/>
  <c r="L1161" i="8" a="1"/>
  <c r="L1161" i="8" s="1"/>
  <c r="O1161" i="8"/>
  <c r="P1161" i="8" s="1" a="1"/>
  <c r="P1161" i="8" s="1"/>
  <c r="N1161" i="8" a="1"/>
  <c r="N1161" i="8" s="1"/>
  <c r="L1372" i="8" a="1"/>
  <c r="L1372" i="8" s="1"/>
  <c r="O1372" i="8"/>
  <c r="P1372" i="8" s="1" a="1"/>
  <c r="P1372" i="8" s="1"/>
  <c r="N1372" i="8" a="1"/>
  <c r="N1372" i="8" s="1"/>
  <c r="L1397" i="8" a="1"/>
  <c r="L1397" i="8" s="1"/>
  <c r="O1397" i="8"/>
  <c r="P1397" i="8" s="1" a="1"/>
  <c r="P1397" i="8" s="1"/>
  <c r="N1397" i="8" a="1"/>
  <c r="N1397" i="8" s="1"/>
  <c r="L1016" i="8" a="1"/>
  <c r="L1016" i="8" s="1"/>
  <c r="O1016" i="8"/>
  <c r="P1016" i="8" s="1" a="1"/>
  <c r="P1016" i="8" s="1"/>
  <c r="N1016" i="8" a="1"/>
  <c r="N1016" i="8" s="1"/>
  <c r="L282" i="8" a="1"/>
  <c r="L282" i="8" s="1"/>
  <c r="O282" i="8"/>
  <c r="P282" i="8" s="1" a="1"/>
  <c r="P282" i="8" s="1"/>
  <c r="N282" i="8" a="1"/>
  <c r="N282" i="8" s="1"/>
  <c r="L1766" i="8" a="1"/>
  <c r="L1766" i="8" s="1"/>
  <c r="O1766" i="8"/>
  <c r="P1766" i="8" s="1" a="1"/>
  <c r="P1766" i="8" s="1"/>
  <c r="N1766" i="8" a="1"/>
  <c r="N1766" i="8" s="1"/>
  <c r="L352" i="8" a="1"/>
  <c r="L352" i="8" s="1"/>
  <c r="O352" i="8"/>
  <c r="P352" i="8" s="1" a="1"/>
  <c r="P352" i="8" s="1"/>
  <c r="N352" i="8" a="1"/>
  <c r="N352" i="8" s="1"/>
  <c r="L422" i="8" a="1"/>
  <c r="L422" i="8" s="1"/>
  <c r="O422" i="8"/>
  <c r="P422" i="8" s="1" a="1"/>
  <c r="P422" i="8" s="1"/>
  <c r="N422" i="8" a="1"/>
  <c r="N422" i="8" s="1"/>
  <c r="L1229" i="8" a="1"/>
  <c r="L1229" i="8" s="1"/>
  <c r="N1229" i="8" a="1"/>
  <c r="N1229" i="8" s="1"/>
  <c r="O1229" i="8"/>
  <c r="P1229" i="8" s="1" a="1"/>
  <c r="P1229" i="8" s="1"/>
  <c r="L626" i="8" a="1"/>
  <c r="L626" i="8" s="1"/>
  <c r="O626" i="8"/>
  <c r="P626" i="8" s="1" a="1"/>
  <c r="P626" i="8" s="1"/>
  <c r="N626" i="8" a="1"/>
  <c r="N626" i="8" s="1"/>
  <c r="L1851" i="8" a="1"/>
  <c r="L1851" i="8" s="1"/>
  <c r="N1851" i="8" a="1"/>
  <c r="N1851" i="8" s="1"/>
  <c r="O1851" i="8"/>
  <c r="P1851" i="8" s="1" a="1"/>
  <c r="P1851" i="8" s="1"/>
  <c r="L840" i="8" a="1"/>
  <c r="L840" i="8" s="1"/>
  <c r="O840" i="8"/>
  <c r="P840" i="8" s="1" a="1"/>
  <c r="P840" i="8" s="1"/>
  <c r="N840" i="8" a="1"/>
  <c r="N840" i="8" s="1"/>
  <c r="L983" i="8" a="1"/>
  <c r="L983" i="8" s="1"/>
  <c r="N983" i="8" a="1"/>
  <c r="N983" i="8" s="1"/>
  <c r="O983" i="8"/>
  <c r="P983" i="8" s="1" a="1"/>
  <c r="P983" i="8" s="1"/>
  <c r="L1737" i="8" a="1"/>
  <c r="L1737" i="8" s="1"/>
  <c r="O1737" i="8"/>
  <c r="P1737" i="8" s="1" a="1"/>
  <c r="P1737" i="8" s="1"/>
  <c r="N1737" i="8" a="1"/>
  <c r="N1737" i="8" s="1"/>
  <c r="L703" i="8" a="1"/>
  <c r="L703" i="8" s="1"/>
  <c r="N703" i="8" a="1"/>
  <c r="N703" i="8" s="1"/>
  <c r="O703" i="8"/>
  <c r="P703" i="8" s="1" a="1"/>
  <c r="P703" i="8" s="1"/>
  <c r="L299" i="8" a="1"/>
  <c r="L299" i="8" s="1"/>
  <c r="O299" i="8"/>
  <c r="P299" i="8" s="1" a="1"/>
  <c r="P299" i="8" s="1"/>
  <c r="N299" i="8" a="1"/>
  <c r="N299" i="8" s="1"/>
  <c r="L1125" i="8" a="1"/>
  <c r="L1125" i="8" s="1"/>
  <c r="O1125" i="8"/>
  <c r="P1125" i="8" s="1" a="1"/>
  <c r="P1125" i="8" s="1"/>
  <c r="N1125" i="8" a="1"/>
  <c r="N1125" i="8" s="1"/>
  <c r="L554" i="8" a="1"/>
  <c r="L554" i="8" s="1"/>
  <c r="O554" i="8"/>
  <c r="P554" i="8" s="1" a="1"/>
  <c r="P554" i="8" s="1"/>
  <c r="N554" i="8" a="1"/>
  <c r="N554" i="8" s="1"/>
  <c r="L222" i="8" a="1"/>
  <c r="L222" i="8" s="1"/>
  <c r="O222" i="8"/>
  <c r="P222" i="8" s="1" a="1"/>
  <c r="P222" i="8" s="1"/>
  <c r="N222" i="8" a="1"/>
  <c r="N222" i="8" s="1"/>
  <c r="L1884" i="8" a="1"/>
  <c r="L1884" i="8" s="1"/>
  <c r="O1884" i="8"/>
  <c r="P1884" i="8" s="1" a="1"/>
  <c r="P1884" i="8" s="1"/>
  <c r="N1884" i="8" a="1"/>
  <c r="N1884" i="8" s="1"/>
  <c r="L1335" i="8" a="1"/>
  <c r="L1335" i="8" s="1"/>
  <c r="O1335" i="8"/>
  <c r="P1335" i="8" s="1" a="1"/>
  <c r="P1335" i="8" s="1"/>
  <c r="N1335" i="8" a="1"/>
  <c r="N1335" i="8" s="1"/>
  <c r="L1794" i="8" a="1"/>
  <c r="L1794" i="8" s="1"/>
  <c r="O1794" i="8"/>
  <c r="P1794" i="8" s="1" a="1"/>
  <c r="P1794" i="8" s="1"/>
  <c r="N1794" i="8" a="1"/>
  <c r="N1794" i="8" s="1"/>
  <c r="L691" i="8" a="1"/>
  <c r="L691" i="8" s="1"/>
  <c r="O691" i="8"/>
  <c r="P691" i="8" s="1" a="1"/>
  <c r="P691" i="8" s="1"/>
  <c r="N691" i="8" a="1"/>
  <c r="N691" i="8" s="1"/>
  <c r="L1526" i="8" a="1"/>
  <c r="L1526" i="8" s="1"/>
  <c r="O1526" i="8"/>
  <c r="P1526" i="8" s="1" a="1"/>
  <c r="P1526" i="8" s="1"/>
  <c r="N1526" i="8" a="1"/>
  <c r="N1526" i="8" s="1"/>
  <c r="L922" i="8" a="1"/>
  <c r="L922" i="8" s="1"/>
  <c r="O922" i="8"/>
  <c r="P922" i="8" s="1" a="1"/>
  <c r="P922" i="8" s="1"/>
  <c r="N922" i="8" a="1"/>
  <c r="N922" i="8" s="1"/>
  <c r="L1357" i="8" a="1"/>
  <c r="L1357" i="8" s="1"/>
  <c r="O1357" i="8"/>
  <c r="P1357" i="8" s="1" a="1"/>
  <c r="P1357" i="8" s="1"/>
  <c r="N1357" i="8" a="1"/>
  <c r="N1357" i="8" s="1"/>
  <c r="L1227" i="8" a="1"/>
  <c r="L1227" i="8" s="1"/>
  <c r="N1227" i="8" a="1"/>
  <c r="N1227" i="8" s="1"/>
  <c r="O1227" i="8"/>
  <c r="P1227" i="8" s="1" a="1"/>
  <c r="P1227" i="8" s="1"/>
  <c r="L958" i="8" a="1"/>
  <c r="L958" i="8" s="1"/>
  <c r="O958" i="8"/>
  <c r="P958" i="8" s="1" a="1"/>
  <c r="P958" i="8" s="1"/>
  <c r="N958" i="8" a="1"/>
  <c r="N958" i="8" s="1"/>
  <c r="L474" i="8" a="1"/>
  <c r="L474" i="8" s="1"/>
  <c r="O474" i="8"/>
  <c r="P474" i="8" s="1" a="1"/>
  <c r="P474" i="8" s="1"/>
  <c r="N474" i="8" a="1"/>
  <c r="N474" i="8" s="1"/>
  <c r="L92" i="8" a="1"/>
  <c r="L92" i="8" s="1"/>
  <c r="O92" i="8"/>
  <c r="P92" i="8" s="1" a="1"/>
  <c r="P92" i="8" s="1"/>
  <c r="N92" i="8" a="1"/>
  <c r="N92" i="8" s="1"/>
  <c r="L571" i="8" a="1"/>
  <c r="L571" i="8" s="1"/>
  <c r="O571" i="8"/>
  <c r="P571" i="8" s="1" a="1"/>
  <c r="P571" i="8" s="1"/>
  <c r="N571" i="8" a="1"/>
  <c r="N571" i="8" s="1"/>
  <c r="L1601" i="8" a="1"/>
  <c r="L1601" i="8" s="1"/>
  <c r="N1601" i="8" a="1"/>
  <c r="N1601" i="8" s="1"/>
  <c r="O1601" i="8"/>
  <c r="P1601" i="8" s="1" a="1"/>
  <c r="P1601" i="8" s="1"/>
  <c r="L642" i="8" a="1"/>
  <c r="L642" i="8" s="1"/>
  <c r="O642" i="8"/>
  <c r="P642" i="8" s="1" a="1"/>
  <c r="P642" i="8" s="1"/>
  <c r="N642" i="8" a="1"/>
  <c r="N642" i="8" s="1"/>
  <c r="L1667" i="8" a="1"/>
  <c r="L1667" i="8" s="1"/>
  <c r="N1667" i="8" a="1"/>
  <c r="N1667" i="8" s="1"/>
  <c r="O1667" i="8"/>
  <c r="P1667" i="8" s="1" a="1"/>
  <c r="P1667" i="8" s="1"/>
  <c r="L127" i="8" a="1"/>
  <c r="L127" i="8" s="1"/>
  <c r="O127" i="8"/>
  <c r="P127" i="8" s="1" a="1"/>
  <c r="P127" i="8" s="1"/>
  <c r="N127" i="8" a="1"/>
  <c r="N127" i="8" s="1"/>
  <c r="L1926" i="8" a="1"/>
  <c r="L1926" i="8" s="1"/>
  <c r="N1926" i="8" a="1"/>
  <c r="N1926" i="8" s="1"/>
  <c r="O1926" i="8"/>
  <c r="P1926" i="8" s="1" a="1"/>
  <c r="P1926" i="8" s="1"/>
  <c r="L734" i="8" a="1"/>
  <c r="L734" i="8" s="1"/>
  <c r="O734" i="8"/>
  <c r="P734" i="8" s="1" a="1"/>
  <c r="P734" i="8" s="1"/>
  <c r="N734" i="8" a="1"/>
  <c r="N734" i="8" s="1"/>
  <c r="L25" i="8" a="1"/>
  <c r="L25" i="8" s="1"/>
  <c r="O25" i="8"/>
  <c r="P25" i="8" s="1" a="1"/>
  <c r="P25" i="8" s="1"/>
  <c r="N25" i="8" a="1"/>
  <c r="N25" i="8" s="1"/>
  <c r="L578" i="8" a="1"/>
  <c r="L578" i="8" s="1"/>
  <c r="O578" i="8"/>
  <c r="P578" i="8" s="1" a="1"/>
  <c r="P578" i="8" s="1"/>
  <c r="N578" i="8" a="1"/>
  <c r="N578" i="8" s="1"/>
  <c r="L1889" i="8" a="1"/>
  <c r="L1889" i="8" s="1"/>
  <c r="O1889" i="8"/>
  <c r="P1889" i="8" s="1" a="1"/>
  <c r="P1889" i="8" s="1"/>
  <c r="N1889" i="8" a="1"/>
  <c r="N1889" i="8" s="1"/>
  <c r="L700" i="8" a="1"/>
  <c r="L700" i="8" s="1"/>
  <c r="O700" i="8"/>
  <c r="P700" i="8" s="1" a="1"/>
  <c r="P700" i="8" s="1"/>
  <c r="N700" i="8" a="1"/>
  <c r="N700" i="8" s="1"/>
  <c r="L80" i="8" a="1"/>
  <c r="L80" i="8" s="1"/>
  <c r="O80" i="8"/>
  <c r="P80" i="8" s="1" a="1"/>
  <c r="P80" i="8" s="1"/>
  <c r="N80" i="8" a="1"/>
  <c r="N80" i="8" s="1"/>
  <c r="L170" i="8" a="1"/>
  <c r="L170" i="8" s="1"/>
  <c r="O170" i="8"/>
  <c r="P170" i="8" s="1" a="1"/>
  <c r="P170" i="8" s="1"/>
  <c r="N170" i="8" a="1"/>
  <c r="N170" i="8" s="1"/>
  <c r="L1167" i="8" a="1"/>
  <c r="L1167" i="8" s="1"/>
  <c r="O1167" i="8"/>
  <c r="P1167" i="8" s="1" a="1"/>
  <c r="P1167" i="8" s="1"/>
  <c r="N1167" i="8" a="1"/>
  <c r="N1167" i="8" s="1"/>
  <c r="L396" i="8" a="1"/>
  <c r="L396" i="8" s="1"/>
  <c r="N396" i="8" a="1"/>
  <c r="N396" i="8" s="1"/>
  <c r="O396" i="8"/>
  <c r="P396" i="8" s="1" a="1"/>
  <c r="P396" i="8" s="1"/>
  <c r="L1394" i="8" a="1"/>
  <c r="L1394" i="8" s="1"/>
  <c r="O1394" i="8"/>
  <c r="P1394" i="8" s="1" a="1"/>
  <c r="P1394" i="8" s="1"/>
  <c r="N1394" i="8" a="1"/>
  <c r="N1394" i="8" s="1"/>
  <c r="L482" i="8" a="1"/>
  <c r="L482" i="8" s="1"/>
  <c r="N482" i="8" a="1"/>
  <c r="N482" i="8" s="1"/>
  <c r="O482" i="8"/>
  <c r="P482" i="8" s="1" a="1"/>
  <c r="P482" i="8" s="1"/>
  <c r="L1793" i="8" a="1"/>
  <c r="L1793" i="8" s="1"/>
  <c r="O1793" i="8"/>
  <c r="P1793" i="8" s="1" a="1"/>
  <c r="P1793" i="8" s="1"/>
  <c r="N1793" i="8" a="1"/>
  <c r="N1793" i="8" s="1"/>
  <c r="L728" i="8" a="1"/>
  <c r="L728" i="8" s="1"/>
  <c r="N728" i="8" a="1"/>
  <c r="N728" i="8" s="1"/>
  <c r="O728" i="8"/>
  <c r="P728" i="8" s="1" a="1"/>
  <c r="P728" i="8" s="1"/>
  <c r="L598" i="8" a="1"/>
  <c r="L598" i="8" s="1"/>
  <c r="O598" i="8"/>
  <c r="P598" i="8" s="1" a="1"/>
  <c r="P598" i="8" s="1"/>
  <c r="N598" i="8" a="1"/>
  <c r="N598" i="8" s="1"/>
  <c r="L359" i="8" a="1"/>
  <c r="L359" i="8" s="1"/>
  <c r="N359" i="8" a="1"/>
  <c r="N359" i="8" s="1"/>
  <c r="O359" i="8"/>
  <c r="P359" i="8" s="1" a="1"/>
  <c r="P359" i="8" s="1"/>
  <c r="L870" i="8" a="1"/>
  <c r="L870" i="8" s="1"/>
  <c r="O870" i="8"/>
  <c r="P870" i="8" s="1" a="1"/>
  <c r="P870" i="8" s="1"/>
  <c r="N870" i="8" a="1"/>
  <c r="N870" i="8" s="1"/>
  <c r="L229" i="8" a="1"/>
  <c r="L229" i="8" s="1"/>
  <c r="O229" i="8"/>
  <c r="P229" i="8" s="1" a="1"/>
  <c r="P229" i="8" s="1"/>
  <c r="N229" i="8" a="1"/>
  <c r="N229" i="8" s="1"/>
  <c r="L419" i="8" a="1"/>
  <c r="L419" i="8" s="1"/>
  <c r="O419" i="8"/>
  <c r="P419" i="8" s="1" a="1"/>
  <c r="P419" i="8" s="1"/>
  <c r="N419" i="8" a="1"/>
  <c r="N419" i="8" s="1"/>
  <c r="L824" i="8" a="1"/>
  <c r="L824" i="8" s="1"/>
  <c r="O824" i="8"/>
  <c r="P824" i="8" s="1" a="1"/>
  <c r="P824" i="8" s="1"/>
  <c r="N824" i="8" a="1"/>
  <c r="N824" i="8" s="1"/>
  <c r="L888" i="8" a="1"/>
  <c r="L888" i="8" s="1"/>
  <c r="O888" i="8"/>
  <c r="P888" i="8" s="1" a="1"/>
  <c r="P888" i="8" s="1"/>
  <c r="N888" i="8" a="1"/>
  <c r="N888" i="8" s="1"/>
  <c r="L1558" i="8" a="1"/>
  <c r="L1558" i="8" s="1"/>
  <c r="O1558" i="8"/>
  <c r="P1558" i="8" s="1" a="1"/>
  <c r="P1558" i="8" s="1"/>
  <c r="N1558" i="8" a="1"/>
  <c r="N1558" i="8" s="1"/>
  <c r="L1610" i="8" a="1"/>
  <c r="L1610" i="8" s="1"/>
  <c r="O1610" i="8"/>
  <c r="P1610" i="8" s="1" a="1"/>
  <c r="P1610" i="8" s="1"/>
  <c r="N1610" i="8" a="1"/>
  <c r="N1610" i="8" s="1"/>
  <c r="L1560" i="8" a="1"/>
  <c r="L1560" i="8" s="1"/>
  <c r="O1560" i="8"/>
  <c r="P1560" i="8" s="1" a="1"/>
  <c r="P1560" i="8" s="1"/>
  <c r="N1560" i="8" a="1"/>
  <c r="N1560" i="8" s="1"/>
  <c r="L1192" i="8" a="1"/>
  <c r="L1192" i="8" s="1"/>
  <c r="O1192" i="8"/>
  <c r="P1192" i="8" s="1" a="1"/>
  <c r="P1192" i="8" s="1"/>
  <c r="N1192" i="8" a="1"/>
  <c r="N1192" i="8" s="1"/>
  <c r="L1538" i="8" a="1"/>
  <c r="L1538" i="8" s="1"/>
  <c r="O1538" i="8"/>
  <c r="P1538" i="8" s="1" a="1"/>
  <c r="P1538" i="8" s="1"/>
  <c r="N1538" i="8" a="1"/>
  <c r="N1538" i="8" s="1"/>
  <c r="L769" i="8" a="1"/>
  <c r="L769" i="8" s="1"/>
  <c r="O769" i="8"/>
  <c r="P769" i="8" s="1" a="1"/>
  <c r="P769" i="8" s="1"/>
  <c r="N769" i="8" a="1"/>
  <c r="N769" i="8" s="1"/>
  <c r="L1412" i="8" a="1"/>
  <c r="L1412" i="8" s="1"/>
  <c r="O1412" i="8"/>
  <c r="P1412" i="8" s="1" a="1"/>
  <c r="P1412" i="8" s="1"/>
  <c r="N1412" i="8" a="1"/>
  <c r="N1412" i="8" s="1"/>
  <c r="L937" i="8" a="1"/>
  <c r="L937" i="8" s="1"/>
  <c r="N937" i="8" a="1"/>
  <c r="N937" i="8" s="1"/>
  <c r="O937" i="8"/>
  <c r="P937" i="8" s="1" a="1"/>
  <c r="P937" i="8" s="1"/>
  <c r="L1732" i="8" a="1"/>
  <c r="L1732" i="8" s="1"/>
  <c r="O1732" i="8"/>
  <c r="P1732" i="8" s="1" a="1"/>
  <c r="P1732" i="8" s="1"/>
  <c r="N1732" i="8" a="1"/>
  <c r="N1732" i="8" s="1"/>
  <c r="L1327" i="8" a="1"/>
  <c r="L1327" i="8" s="1"/>
  <c r="N1327" i="8" a="1"/>
  <c r="N1327" i="8" s="1"/>
  <c r="O1327" i="8"/>
  <c r="P1327" i="8" s="1" a="1"/>
  <c r="P1327" i="8" s="1"/>
  <c r="L135" i="8" a="1"/>
  <c r="L135" i="8" s="1"/>
  <c r="O135" i="8"/>
  <c r="P135" i="8" s="1" a="1"/>
  <c r="P135" i="8" s="1"/>
  <c r="N135" i="8" a="1"/>
  <c r="N135" i="8" s="1"/>
  <c r="L426" i="8" a="1"/>
  <c r="L426" i="8" s="1"/>
  <c r="N426" i="8" a="1"/>
  <c r="N426" i="8" s="1"/>
  <c r="O426" i="8"/>
  <c r="P426" i="8" s="1" a="1"/>
  <c r="P426" i="8" s="1"/>
  <c r="L967" i="8" a="1"/>
  <c r="L967" i="8" s="1"/>
  <c r="O967" i="8"/>
  <c r="P967" i="8" s="1" a="1"/>
  <c r="P967" i="8" s="1"/>
  <c r="N967" i="8" a="1"/>
  <c r="N967" i="8" s="1"/>
  <c r="L1115" i="8" a="1"/>
  <c r="L1115" i="8" s="1"/>
  <c r="N1115" i="8" a="1"/>
  <c r="N1115" i="8" s="1"/>
  <c r="O1115" i="8"/>
  <c r="P1115" i="8" s="1" a="1"/>
  <c r="P1115" i="8" s="1"/>
  <c r="L1790" i="8" a="1"/>
  <c r="L1790" i="8" s="1"/>
  <c r="O1790" i="8"/>
  <c r="P1790" i="8" s="1" a="1"/>
  <c r="P1790" i="8" s="1"/>
  <c r="N1790" i="8" a="1"/>
  <c r="N1790" i="8" s="1"/>
  <c r="L1149" i="8" a="1"/>
  <c r="L1149" i="8" s="1"/>
  <c r="N1149" i="8" a="1"/>
  <c r="N1149" i="8" s="1"/>
  <c r="O1149" i="8"/>
  <c r="P1149" i="8" s="1" a="1"/>
  <c r="P1149" i="8" s="1"/>
  <c r="L296" i="8" a="1"/>
  <c r="L296" i="8" s="1"/>
  <c r="O296" i="8"/>
  <c r="P296" i="8" s="1" a="1"/>
  <c r="P296" i="8" s="1"/>
  <c r="N296" i="8" a="1"/>
  <c r="N296" i="8" s="1"/>
  <c r="L1139" i="8" a="1"/>
  <c r="L1139" i="8" s="1"/>
  <c r="N1139" i="8" a="1"/>
  <c r="N1139" i="8" s="1"/>
  <c r="O1139" i="8"/>
  <c r="P1139" i="8" s="1" a="1"/>
  <c r="P1139" i="8" s="1"/>
  <c r="L1055" i="8" a="1"/>
  <c r="L1055" i="8" s="1"/>
  <c r="O1055" i="8"/>
  <c r="P1055" i="8" s="1" a="1"/>
  <c r="P1055" i="8" s="1"/>
  <c r="N1055" i="8" a="1"/>
  <c r="N1055" i="8" s="1"/>
  <c r="L205" i="8" a="1"/>
  <c r="L205" i="8" s="1"/>
  <c r="N205" i="8" a="1"/>
  <c r="N205" i="8" s="1"/>
  <c r="O205" i="8"/>
  <c r="P205" i="8" s="1" a="1"/>
  <c r="P205" i="8" s="1"/>
  <c r="L1556" i="8" a="1"/>
  <c r="L1556" i="8" s="1"/>
  <c r="O1556" i="8"/>
  <c r="P1556" i="8" s="1" a="1"/>
  <c r="P1556" i="8" s="1"/>
  <c r="N1556" i="8" a="1"/>
  <c r="N1556" i="8" s="1"/>
  <c r="L1817" i="8" a="1"/>
  <c r="L1817" i="8" s="1"/>
  <c r="N1817" i="8" a="1"/>
  <c r="N1817" i="8" s="1"/>
  <c r="O1817" i="8"/>
  <c r="P1817" i="8" s="1" a="1"/>
  <c r="P1817" i="8" s="1"/>
  <c r="L215" i="8" a="1"/>
  <c r="L215" i="8" s="1"/>
  <c r="O215" i="8"/>
  <c r="P215" i="8" s="1" a="1"/>
  <c r="P215" i="8" s="1"/>
  <c r="N215" i="8" a="1"/>
  <c r="N215" i="8" s="1"/>
  <c r="L54" i="8" a="1"/>
  <c r="L54" i="8" s="1"/>
  <c r="O54" i="8"/>
  <c r="P54" i="8" s="1" a="1"/>
  <c r="P54" i="8" s="1"/>
  <c r="N54" i="8" a="1"/>
  <c r="N54" i="8" s="1"/>
  <c r="L1163" i="8" a="1"/>
  <c r="L1163" i="8" s="1"/>
  <c r="O1163" i="8"/>
  <c r="P1163" i="8" s="1" a="1"/>
  <c r="P1163" i="8" s="1"/>
  <c r="N1163" i="8" a="1"/>
  <c r="N1163" i="8" s="1"/>
  <c r="L22" i="8" a="1"/>
  <c r="L22" i="8" s="1"/>
  <c r="O22" i="8"/>
  <c r="P22" i="8" s="1" a="1"/>
  <c r="P22" i="8" s="1"/>
  <c r="N22" i="8" a="1"/>
  <c r="N22" i="8" s="1"/>
  <c r="L1343" i="8" a="1"/>
  <c r="L1343" i="8" s="1"/>
  <c r="N1343" i="8" a="1"/>
  <c r="N1343" i="8" s="1"/>
  <c r="O1343" i="8"/>
  <c r="P1343" i="8" s="1" a="1"/>
  <c r="P1343" i="8" s="1"/>
  <c r="L1453" i="8" a="1"/>
  <c r="L1453" i="8" s="1"/>
  <c r="O1453" i="8"/>
  <c r="P1453" i="8" s="1" a="1"/>
  <c r="P1453" i="8" s="1"/>
  <c r="N1453" i="8" a="1"/>
  <c r="N1453" i="8" s="1"/>
  <c r="L1076" i="8" a="1"/>
  <c r="L1076" i="8" s="1"/>
  <c r="O1076" i="8"/>
  <c r="P1076" i="8" s="1" a="1"/>
  <c r="P1076" i="8" s="1"/>
  <c r="N1076" i="8" a="1"/>
  <c r="N1076" i="8" s="1"/>
  <c r="L725" i="8" a="1"/>
  <c r="L725" i="8" s="1"/>
  <c r="N725" i="8" a="1"/>
  <c r="N725" i="8" s="1"/>
  <c r="O725" i="8"/>
  <c r="P725" i="8" s="1" a="1"/>
  <c r="P725" i="8" s="1"/>
  <c r="L1406" i="8" a="1"/>
  <c r="L1406" i="8" s="1"/>
  <c r="O1406" i="8"/>
  <c r="P1406" i="8" s="1" a="1"/>
  <c r="P1406" i="8" s="1"/>
  <c r="N1406" i="8" a="1"/>
  <c r="N1406" i="8" s="1"/>
  <c r="L429" i="8" a="1"/>
  <c r="L429" i="8" s="1"/>
  <c r="N429" i="8" a="1"/>
  <c r="N429" i="8" s="1"/>
  <c r="O429" i="8"/>
  <c r="P429" i="8" s="1" a="1"/>
  <c r="P429" i="8" s="1"/>
  <c r="L1699" i="8" a="1"/>
  <c r="L1699" i="8" s="1"/>
  <c r="O1699" i="8"/>
  <c r="P1699" i="8" s="1" a="1"/>
  <c r="P1699" i="8" s="1"/>
  <c r="N1699" i="8" a="1"/>
  <c r="N1699" i="8" s="1"/>
  <c r="L1929" i="8" a="1"/>
  <c r="L1929" i="8" s="1"/>
  <c r="O1929" i="8"/>
  <c r="P1929" i="8" s="1" a="1"/>
  <c r="P1929" i="8" s="1"/>
  <c r="N1929" i="8" a="1"/>
  <c r="N1929" i="8" s="1"/>
  <c r="L1618" i="8" a="1"/>
  <c r="L1618" i="8" s="1"/>
  <c r="O1618" i="8"/>
  <c r="P1618" i="8" s="1" a="1"/>
  <c r="P1618" i="8" s="1"/>
  <c r="N1618" i="8" a="1"/>
  <c r="N1618" i="8" s="1"/>
  <c r="L176" i="8" a="1"/>
  <c r="L176" i="8" s="1"/>
  <c r="O176" i="8"/>
  <c r="P176" i="8" s="1" a="1"/>
  <c r="P176" i="8" s="1"/>
  <c r="N176" i="8" a="1"/>
  <c r="N176" i="8" s="1"/>
  <c r="L946" i="8" a="1"/>
  <c r="L946" i="8" s="1"/>
  <c r="O946" i="8"/>
  <c r="P946" i="8" s="1" a="1"/>
  <c r="P946" i="8" s="1"/>
  <c r="N946" i="8" a="1"/>
  <c r="N946" i="8" s="1"/>
  <c r="L513" i="8" a="1"/>
  <c r="L513" i="8" s="1"/>
  <c r="O513" i="8"/>
  <c r="P513" i="8" s="1" a="1"/>
  <c r="P513" i="8" s="1"/>
  <c r="N513" i="8" a="1"/>
  <c r="N513" i="8" s="1"/>
  <c r="L1245" i="8" a="1"/>
  <c r="L1245" i="8" s="1"/>
  <c r="N1245" i="8" a="1"/>
  <c r="N1245" i="8" s="1"/>
  <c r="O1245" i="8"/>
  <c r="P1245" i="8" s="1" a="1"/>
  <c r="P1245" i="8" s="1"/>
  <c r="L1383" i="8" a="1"/>
  <c r="L1383" i="8" s="1"/>
  <c r="O1383" i="8"/>
  <c r="P1383" i="8" s="1" a="1"/>
  <c r="P1383" i="8" s="1"/>
  <c r="N1383" i="8" a="1"/>
  <c r="N1383" i="8" s="1"/>
  <c r="L573" i="8" a="1"/>
  <c r="L573" i="8" s="1"/>
  <c r="O573" i="8"/>
  <c r="P573" i="8" s="1" a="1"/>
  <c r="P573" i="8" s="1"/>
  <c r="N573" i="8" a="1"/>
  <c r="N573" i="8" s="1"/>
  <c r="L1569" i="8" a="1"/>
  <c r="L1569" i="8" s="1"/>
  <c r="O1569" i="8"/>
  <c r="P1569" i="8" s="1" a="1"/>
  <c r="P1569" i="8" s="1"/>
  <c r="N1569" i="8" a="1"/>
  <c r="N1569" i="8" s="1"/>
  <c r="L605" i="8" a="1"/>
  <c r="L605" i="8" s="1"/>
  <c r="O605" i="8"/>
  <c r="P605" i="8" s="1" a="1"/>
  <c r="P605" i="8" s="1"/>
  <c r="N605" i="8" a="1"/>
  <c r="N605" i="8" s="1"/>
  <c r="L1052" i="8" a="1"/>
  <c r="L1052" i="8" s="1"/>
  <c r="O1052" i="8"/>
  <c r="P1052" i="8" s="1" a="1"/>
  <c r="P1052" i="8" s="1"/>
  <c r="N1052" i="8" a="1"/>
  <c r="N1052" i="8" s="1"/>
  <c r="L1296" i="8" a="1"/>
  <c r="L1296" i="8" s="1"/>
  <c r="O1296" i="8"/>
  <c r="P1296" i="8" s="1" a="1"/>
  <c r="P1296" i="8" s="1"/>
  <c r="N1296" i="8" a="1"/>
  <c r="N1296" i="8" s="1"/>
  <c r="L29" i="8" a="1"/>
  <c r="L29" i="8" s="1"/>
  <c r="O29" i="8"/>
  <c r="P29" i="8" s="1" a="1"/>
  <c r="P29" i="8" s="1"/>
  <c r="N29" i="8" a="1"/>
  <c r="N29" i="8" s="1"/>
  <c r="L1801" i="8" a="1"/>
  <c r="L1801" i="8" s="1"/>
  <c r="N1801" i="8" a="1"/>
  <c r="N1801" i="8" s="1"/>
  <c r="O1801" i="8"/>
  <c r="P1801" i="8" s="1" a="1"/>
  <c r="P1801" i="8" s="1"/>
  <c r="L1469" i="8" a="1"/>
  <c r="L1469" i="8" s="1"/>
  <c r="O1469" i="8"/>
  <c r="P1469" i="8" s="1" a="1"/>
  <c r="P1469" i="8" s="1"/>
  <c r="N1469" i="8" a="1"/>
  <c r="N1469" i="8" s="1"/>
  <c r="L1641" i="8" a="1"/>
  <c r="L1641" i="8" s="1"/>
  <c r="O1641" i="8"/>
  <c r="P1641" i="8" s="1" a="1"/>
  <c r="P1641" i="8" s="1"/>
  <c r="N1641" i="8" a="1"/>
  <c r="N1641" i="8" s="1"/>
  <c r="L936" i="8" a="1"/>
  <c r="L936" i="8" s="1"/>
  <c r="O936" i="8"/>
  <c r="P936" i="8" s="1" a="1"/>
  <c r="P936" i="8" s="1"/>
  <c r="N936" i="8" a="1"/>
  <c r="N936" i="8" s="1"/>
  <c r="L1592" i="8" a="1"/>
  <c r="L1592" i="8" s="1"/>
  <c r="N1592" i="8" a="1"/>
  <c r="N1592" i="8" s="1"/>
  <c r="O1592" i="8"/>
  <c r="P1592" i="8" s="1" a="1"/>
  <c r="P1592" i="8" s="1"/>
  <c r="L1185" i="8" a="1"/>
  <c r="L1185" i="8" s="1"/>
  <c r="O1185" i="8"/>
  <c r="P1185" i="8" s="1" a="1"/>
  <c r="P1185" i="8" s="1"/>
  <c r="N1185" i="8" a="1"/>
  <c r="N1185" i="8" s="1"/>
  <c r="L756" i="8" a="1"/>
  <c r="L756" i="8" s="1"/>
  <c r="O756" i="8"/>
  <c r="P756" i="8" s="1" a="1"/>
  <c r="P756" i="8" s="1"/>
  <c r="N756" i="8" a="1"/>
  <c r="N756" i="8" s="1"/>
  <c r="L1198" i="8" a="1"/>
  <c r="L1198" i="8" s="1"/>
  <c r="O1198" i="8"/>
  <c r="P1198" i="8" s="1" a="1"/>
  <c r="P1198" i="8" s="1"/>
  <c r="N1198" i="8" a="1"/>
  <c r="N1198" i="8" s="1"/>
  <c r="L203" i="8" a="1"/>
  <c r="L203" i="8" s="1"/>
  <c r="N203" i="8" a="1"/>
  <c r="N203" i="8" s="1"/>
  <c r="O203" i="8"/>
  <c r="P203" i="8" s="1" a="1"/>
  <c r="P203" i="8" s="1"/>
  <c r="L1291" i="8" a="1"/>
  <c r="L1291" i="8" s="1"/>
  <c r="O1291" i="8"/>
  <c r="P1291" i="8" s="1" a="1"/>
  <c r="P1291" i="8" s="1"/>
  <c r="N1291" i="8" a="1"/>
  <c r="N1291" i="8" s="1"/>
  <c r="L234" i="8" a="1"/>
  <c r="L234" i="8" s="1"/>
  <c r="O234" i="8"/>
  <c r="P234" i="8" s="1" a="1"/>
  <c r="P234" i="8" s="1"/>
  <c r="N234" i="8" a="1"/>
  <c r="N234" i="8" s="1"/>
  <c r="L1861" i="8" a="1"/>
  <c r="L1861" i="8" s="1"/>
  <c r="O1861" i="8"/>
  <c r="P1861" i="8" s="1" a="1"/>
  <c r="P1861" i="8" s="1"/>
  <c r="N1861" i="8" a="1"/>
  <c r="N1861" i="8" s="1"/>
  <c r="L543" i="8" a="1"/>
  <c r="L543" i="8" s="1"/>
  <c r="N543" i="8" a="1"/>
  <c r="N543" i="8" s="1"/>
  <c r="O543" i="8"/>
  <c r="P543" i="8" s="1" a="1"/>
  <c r="P543" i="8" s="1"/>
  <c r="L1117" i="8" a="1"/>
  <c r="L1117" i="8" s="1"/>
  <c r="O1117" i="8"/>
  <c r="P1117" i="8" s="1" a="1"/>
  <c r="P1117" i="8" s="1"/>
  <c r="N1117" i="8" a="1"/>
  <c r="N1117" i="8" s="1"/>
  <c r="L556" i="8" a="1"/>
  <c r="L556" i="8" s="1"/>
  <c r="O556" i="8"/>
  <c r="P556" i="8" s="1" a="1"/>
  <c r="P556" i="8" s="1"/>
  <c r="N556" i="8" a="1"/>
  <c r="N556" i="8" s="1"/>
  <c r="L985" i="8" a="1"/>
  <c r="L985" i="8" s="1"/>
  <c r="O985" i="8"/>
  <c r="P985" i="8" s="1" a="1"/>
  <c r="P985" i="8" s="1"/>
  <c r="N985" i="8" a="1"/>
  <c r="N985" i="8" s="1"/>
  <c r="L641" i="8" a="1"/>
  <c r="L641" i="8" s="1"/>
  <c r="N641" i="8" a="1"/>
  <c r="N641" i="8" s="1"/>
  <c r="O641" i="8"/>
  <c r="P641" i="8" s="1" a="1"/>
  <c r="P641" i="8" s="1"/>
  <c r="L793" i="8" a="1"/>
  <c r="L793" i="8" s="1"/>
  <c r="O793" i="8"/>
  <c r="P793" i="8" s="1" a="1"/>
  <c r="P793" i="8" s="1"/>
  <c r="N793" i="8" a="1"/>
  <c r="N793" i="8" s="1"/>
  <c r="L251" i="8" a="1"/>
  <c r="L251" i="8" s="1"/>
  <c r="O251" i="8"/>
  <c r="P251" i="8" s="1" a="1"/>
  <c r="P251" i="8" s="1"/>
  <c r="N251" i="8" a="1"/>
  <c r="N251" i="8" s="1"/>
  <c r="L559" i="8" a="1"/>
  <c r="L559" i="8" s="1"/>
  <c r="O559" i="8"/>
  <c r="P559" i="8" s="1" a="1"/>
  <c r="P559" i="8" s="1"/>
  <c r="N559" i="8" a="1"/>
  <c r="N559" i="8" s="1"/>
  <c r="L1806" i="8" a="1"/>
  <c r="L1806" i="8" s="1"/>
  <c r="N1806" i="8" a="1"/>
  <c r="N1806" i="8" s="1"/>
  <c r="O1806" i="8"/>
  <c r="P1806" i="8" s="1" a="1"/>
  <c r="P1806" i="8" s="1"/>
  <c r="J981" i="8"/>
  <c r="J979" i="8"/>
  <c r="J980" i="8"/>
  <c r="J1478" i="8"/>
  <c r="J1477" i="8"/>
  <c r="J1479" i="8"/>
  <c r="J1637" i="8"/>
  <c r="J1638" i="8"/>
  <c r="J1441" i="8"/>
  <c r="J1442" i="8"/>
  <c r="J1939" i="8"/>
  <c r="J1938" i="8"/>
  <c r="J1214" i="8"/>
  <c r="J1215" i="8"/>
  <c r="J394" i="8"/>
  <c r="J395" i="8"/>
  <c r="J1597" i="8"/>
  <c r="J1598" i="8"/>
  <c r="J121" i="8"/>
  <c r="J122" i="8"/>
  <c r="J98" i="8"/>
  <c r="J99" i="8"/>
  <c r="J695" i="8"/>
  <c r="J694" i="8"/>
  <c r="J475" i="8"/>
  <c r="J476" i="8"/>
  <c r="J589" i="8"/>
  <c r="J590" i="8"/>
  <c r="J819" i="8"/>
  <c r="J820" i="8"/>
  <c r="J1002" i="8"/>
  <c r="J1001" i="8"/>
  <c r="J752" i="8"/>
  <c r="J753" i="8"/>
  <c r="J370" i="8"/>
  <c r="J369" i="8"/>
  <c r="J227" i="8"/>
  <c r="J228" i="8"/>
  <c r="J595" i="8"/>
  <c r="J596" i="8"/>
  <c r="J828" i="8"/>
  <c r="J827" i="8"/>
  <c r="J1624" i="8"/>
  <c r="J1625" i="8"/>
  <c r="J636" i="8"/>
  <c r="J635" i="8"/>
  <c r="J5" i="8"/>
  <c r="J6" i="8"/>
  <c r="J1581" i="8"/>
  <c r="J1582" i="8"/>
  <c r="J353" i="8"/>
  <c r="J354" i="8"/>
  <c r="J453" i="8"/>
  <c r="J454" i="8"/>
  <c r="J17" i="8"/>
  <c r="J18" i="8"/>
  <c r="J854" i="8"/>
  <c r="J855" i="8"/>
  <c r="J688" i="8"/>
  <c r="J689" i="8"/>
  <c r="J960" i="8"/>
  <c r="J959" i="8"/>
  <c r="J1256" i="8"/>
  <c r="J1255" i="8"/>
  <c r="J172" i="8"/>
  <c r="J173" i="8"/>
  <c r="J665" i="8"/>
  <c r="J664" i="8"/>
  <c r="J435" i="8"/>
  <c r="J436" i="8"/>
  <c r="J1821" i="8"/>
  <c r="J1822" i="8"/>
  <c r="J965" i="8"/>
  <c r="J964" i="8"/>
  <c r="J776" i="8"/>
  <c r="J777" i="8"/>
  <c r="J864" i="8"/>
  <c r="J865" i="8"/>
  <c r="J1693" i="8"/>
  <c r="J1694" i="8"/>
  <c r="J448" i="8"/>
  <c r="J449" i="8"/>
  <c r="J975" i="8"/>
  <c r="J974" i="8"/>
  <c r="J383" i="8"/>
  <c r="J382" i="8"/>
  <c r="J1487" i="8"/>
  <c r="J1486" i="8"/>
  <c r="J1544" i="8"/>
  <c r="J1545" i="8"/>
  <c r="J767" i="8"/>
  <c r="J768" i="8"/>
  <c r="J1639" i="8"/>
  <c r="J1640" i="8"/>
  <c r="J95" i="8"/>
  <c r="J94" i="8"/>
  <c r="J304" i="8"/>
  <c r="J305" i="8"/>
  <c r="J1764" i="8"/>
  <c r="J1765" i="8"/>
  <c r="J376" i="8"/>
  <c r="J377" i="8"/>
  <c r="J1329" i="8"/>
  <c r="J1330" i="8"/>
  <c r="J200" i="8"/>
  <c r="J201" i="8"/>
  <c r="J761" i="8"/>
  <c r="J762" i="8"/>
  <c r="J750" i="8"/>
  <c r="J751" i="8"/>
  <c r="J546" i="8"/>
  <c r="J547" i="8"/>
  <c r="J313" i="8"/>
  <c r="J314" i="8"/>
  <c r="J1092" i="8"/>
  <c r="J1093" i="8"/>
  <c r="J671" i="8"/>
  <c r="J672" i="8"/>
  <c r="J1105" i="8"/>
  <c r="J1106" i="8"/>
  <c r="J219" i="8"/>
  <c r="J218" i="8"/>
  <c r="J1523" i="8"/>
  <c r="J1524" i="8"/>
  <c r="J587" i="8"/>
  <c r="J586" i="8"/>
  <c r="J1633" i="8"/>
  <c r="J1634" i="8"/>
  <c r="J1004" i="8"/>
  <c r="J1003" i="8"/>
  <c r="J1289" i="8"/>
  <c r="J1290" i="8"/>
  <c r="J183" i="8"/>
  <c r="J184" i="8"/>
  <c r="J1070" i="8"/>
  <c r="J1071" i="8"/>
  <c r="J280" i="8"/>
  <c r="J281" i="8"/>
  <c r="J1158" i="8"/>
  <c r="J1159" i="8"/>
  <c r="J835" i="8"/>
  <c r="J836" i="8"/>
  <c r="J1855" i="8"/>
  <c r="J1854" i="8"/>
  <c r="J1333" i="8"/>
  <c r="J1334" i="8"/>
  <c r="J785" i="8"/>
  <c r="J784" i="8"/>
  <c r="J1402" i="8"/>
  <c r="J1403" i="8"/>
  <c r="J1379" i="8"/>
  <c r="J1380" i="8"/>
  <c r="J47" i="8"/>
  <c r="J48" i="8"/>
  <c r="J1615" i="8"/>
  <c r="J1614" i="8"/>
  <c r="J293" i="8"/>
  <c r="J292" i="8"/>
  <c r="J1259" i="8"/>
  <c r="J1260" i="8"/>
  <c r="J1876" i="8"/>
  <c r="J1877" i="8"/>
  <c r="J582" i="8"/>
  <c r="J583" i="8"/>
  <c r="J567" i="8"/>
  <c r="J568" i="8"/>
  <c r="J997" i="8"/>
  <c r="J998" i="8"/>
  <c r="J1466" i="8"/>
  <c r="J1467" i="8"/>
  <c r="J1434" i="8"/>
  <c r="J1435" i="8"/>
  <c r="J747" i="8"/>
  <c r="J746" i="8"/>
  <c r="J1040" i="8"/>
  <c r="J1039" i="8"/>
  <c r="J872" i="8"/>
  <c r="J873" i="8"/>
  <c r="J1413" i="8"/>
  <c r="J1414" i="8"/>
  <c r="J1014" i="8"/>
  <c r="J1015" i="8"/>
  <c r="J1890" i="8"/>
  <c r="J1891" i="8"/>
  <c r="J805" i="8"/>
  <c r="J806" i="8"/>
  <c r="J650" i="8"/>
  <c r="J651" i="8"/>
  <c r="J1186" i="8"/>
  <c r="J1187" i="8"/>
  <c r="J662" i="8"/>
  <c r="J663" i="8"/>
  <c r="J1858" i="8"/>
  <c r="J1859" i="8"/>
  <c r="J1016" i="8"/>
  <c r="J1017" i="8"/>
  <c r="J1472" i="8"/>
  <c r="J1471" i="8"/>
  <c r="J1369" i="8"/>
  <c r="J1368" i="8"/>
  <c r="J1381" i="8"/>
  <c r="J1382" i="8"/>
  <c r="J1229" i="8"/>
  <c r="J1230" i="8"/>
  <c r="J910" i="8"/>
  <c r="J909" i="8"/>
  <c r="J492" i="8"/>
  <c r="J493" i="8"/>
  <c r="J625" i="8"/>
  <c r="J626" i="8"/>
  <c r="J1850" i="8"/>
  <c r="J1851" i="8"/>
  <c r="J982" i="8"/>
  <c r="J983" i="8"/>
  <c r="J522" i="8"/>
  <c r="J523" i="8"/>
  <c r="J584" i="8"/>
  <c r="J585" i="8"/>
  <c r="J1753" i="8"/>
  <c r="J1752" i="8"/>
  <c r="J1514" i="8"/>
  <c r="J1515" i="8"/>
  <c r="J825" i="8"/>
  <c r="J826" i="8"/>
  <c r="J1419" i="8"/>
  <c r="J1420" i="8"/>
  <c r="J1713" i="8"/>
  <c r="J1714" i="8"/>
  <c r="J1583" i="8"/>
  <c r="J1584" i="8"/>
  <c r="J1685" i="8"/>
  <c r="J1684" i="8"/>
  <c r="J780" i="8"/>
  <c r="J781" i="8"/>
  <c r="J1317" i="8"/>
  <c r="J1316" i="8"/>
  <c r="J603" i="8"/>
  <c r="J602" i="8"/>
  <c r="J1249" i="8"/>
  <c r="J1248" i="8"/>
  <c r="J1925" i="8"/>
  <c r="J1926" i="8"/>
  <c r="J1480" i="8"/>
  <c r="J1481" i="8"/>
  <c r="J733" i="8"/>
  <c r="J734" i="8"/>
  <c r="J25" i="8"/>
  <c r="J26" i="8"/>
  <c r="J578" i="8"/>
  <c r="J579" i="8"/>
  <c r="J1780" i="8"/>
  <c r="J1781" i="8"/>
  <c r="J179" i="8"/>
  <c r="J180" i="8"/>
  <c r="J119" i="8"/>
  <c r="J120" i="8"/>
  <c r="J987" i="8"/>
  <c r="J988" i="8"/>
  <c r="J79" i="8"/>
  <c r="J80" i="8"/>
  <c r="J729" i="8"/>
  <c r="J730" i="8"/>
  <c r="J1166" i="8"/>
  <c r="J1167" i="8"/>
  <c r="J875" i="8"/>
  <c r="J874" i="8"/>
  <c r="J1393" i="8"/>
  <c r="J1394" i="8"/>
  <c r="J911" i="8"/>
  <c r="J912" i="8"/>
  <c r="J85" i="8"/>
  <c r="J86" i="8"/>
  <c r="J1595" i="8"/>
  <c r="J1596" i="8"/>
  <c r="J481" i="8"/>
  <c r="J482" i="8"/>
  <c r="J1164" i="8"/>
  <c r="J1165" i="8"/>
  <c r="J87" i="8"/>
  <c r="J88" i="8"/>
  <c r="J1498" i="8"/>
  <c r="J1497" i="8"/>
  <c r="J480" i="8"/>
  <c r="J479" i="8"/>
  <c r="J1284" i="8"/>
  <c r="J1283" i="8"/>
  <c r="J1048" i="8"/>
  <c r="J1049" i="8"/>
  <c r="J1550" i="8"/>
  <c r="J1551" i="8"/>
  <c r="J338" i="8"/>
  <c r="J337" i="8"/>
  <c r="J888" i="8"/>
  <c r="J889" i="8"/>
  <c r="J1558" i="8"/>
  <c r="J1559" i="8"/>
  <c r="J1875" i="8"/>
  <c r="J1874" i="8"/>
  <c r="J1342" i="8"/>
  <c r="J1341" i="8"/>
  <c r="J916" i="8"/>
  <c r="J915" i="8"/>
  <c r="J1840" i="8"/>
  <c r="J1841" i="8"/>
  <c r="J321" i="8"/>
  <c r="J322" i="8"/>
  <c r="J1066" i="8"/>
  <c r="J1067" i="8"/>
  <c r="J1537" i="8"/>
  <c r="J1538" i="8"/>
  <c r="J496" i="8"/>
  <c r="J497" i="8"/>
  <c r="J416" i="8"/>
  <c r="J417" i="8"/>
  <c r="J1376" i="8"/>
  <c r="J1377" i="8"/>
  <c r="J1378" i="8"/>
  <c r="J1732" i="8"/>
  <c r="J1733" i="8"/>
  <c r="J1734" i="8"/>
  <c r="J1047" i="8"/>
  <c r="J1045" i="8"/>
  <c r="J1046" i="8"/>
  <c r="J135" i="8"/>
  <c r="J136" i="8"/>
  <c r="J1620" i="8"/>
  <c r="J1621" i="8"/>
  <c r="J1619" i="8"/>
  <c r="J1114" i="8"/>
  <c r="J1115" i="8"/>
  <c r="J1113" i="8"/>
  <c r="J296" i="8"/>
  <c r="J297" i="8"/>
  <c r="J298" i="8"/>
  <c r="J1054" i="8"/>
  <c r="J1055" i="8"/>
  <c r="J1053" i="8"/>
  <c r="J1220" i="8"/>
  <c r="J1221" i="8"/>
  <c r="J1222" i="8"/>
  <c r="J720" i="8"/>
  <c r="J718" i="8"/>
  <c r="J719" i="8"/>
  <c r="J1709" i="8"/>
  <c r="J1710" i="8"/>
  <c r="J1708" i="8"/>
  <c r="J1817" i="8"/>
  <c r="J1818" i="8"/>
  <c r="J53" i="8"/>
  <c r="J54" i="8"/>
  <c r="J55" i="8"/>
  <c r="J1343" i="8"/>
  <c r="J1344" i="8"/>
  <c r="J1345" i="8"/>
  <c r="J1587" i="8"/>
  <c r="J1588" i="8"/>
  <c r="J1589" i="8"/>
  <c r="J1405" i="8"/>
  <c r="J1406" i="8"/>
  <c r="J1407" i="8"/>
  <c r="J1699" i="8"/>
  <c r="J1700" i="8"/>
  <c r="J1701" i="8"/>
  <c r="J1773" i="8"/>
  <c r="J1774" i="8"/>
  <c r="J1775" i="8"/>
  <c r="J330" i="8"/>
  <c r="J331" i="8"/>
  <c r="J332" i="8"/>
  <c r="J946" i="8"/>
  <c r="J947" i="8"/>
  <c r="J948" i="8"/>
  <c r="J195" i="8"/>
  <c r="J196" i="8"/>
  <c r="J892" i="8"/>
  <c r="J893" i="8"/>
  <c r="J1641" i="8"/>
  <c r="J1642" i="8"/>
  <c r="J1643" i="8"/>
  <c r="J1197" i="8"/>
  <c r="J1198" i="8"/>
  <c r="J1196" i="8"/>
  <c r="J814" i="8"/>
  <c r="J812" i="8"/>
  <c r="J813" i="8"/>
  <c r="J984" i="8"/>
  <c r="J985" i="8"/>
  <c r="J986" i="8"/>
  <c r="J1635" i="8"/>
  <c r="J1636" i="8"/>
  <c r="J792" i="8"/>
  <c r="J793" i="8"/>
  <c r="J791" i="8"/>
  <c r="J559" i="8"/>
  <c r="J560" i="8"/>
  <c r="J561" i="8"/>
  <c r="J682" i="8"/>
  <c r="J680" i="8"/>
  <c r="J681" i="8"/>
  <c r="J569" i="8"/>
  <c r="J570" i="8"/>
  <c r="J1120" i="8"/>
  <c r="J1119" i="8"/>
  <c r="L439" i="8" a="1"/>
  <c r="L439" i="8" s="1"/>
  <c r="O439" i="8"/>
  <c r="P439" i="8" s="1" a="1"/>
  <c r="P439" i="8" s="1"/>
  <c r="N439" i="8" a="1"/>
  <c r="N439" i="8" s="1"/>
  <c r="L1903" i="8" a="1"/>
  <c r="L1903" i="8" s="1"/>
  <c r="O1903" i="8"/>
  <c r="P1903" i="8" s="1" a="1"/>
  <c r="P1903" i="8" s="1"/>
  <c r="N1903" i="8" a="1"/>
  <c r="N1903" i="8" s="1"/>
  <c r="L674" i="8" a="1"/>
  <c r="L674" i="8" s="1"/>
  <c r="O674" i="8"/>
  <c r="P674" i="8" s="1" a="1"/>
  <c r="P674" i="8" s="1"/>
  <c r="N674" i="8" a="1"/>
  <c r="N674" i="8" s="1"/>
  <c r="L592" i="8" a="1"/>
  <c r="L592" i="8" s="1"/>
  <c r="O592" i="8"/>
  <c r="P592" i="8" s="1" a="1"/>
  <c r="P592" i="8" s="1"/>
  <c r="N592" i="8" a="1"/>
  <c r="N592" i="8" s="1"/>
  <c r="L577" i="8" a="1"/>
  <c r="L577" i="8" s="1"/>
  <c r="O577" i="8"/>
  <c r="P577" i="8" s="1" a="1"/>
  <c r="P577" i="8" s="1"/>
  <c r="N577" i="8" a="1"/>
  <c r="N577" i="8" s="1"/>
  <c r="L979" i="8" a="1"/>
  <c r="L979" i="8" s="1"/>
  <c r="O979" i="8"/>
  <c r="P979" i="8" s="1" a="1"/>
  <c r="P979" i="8" s="1"/>
  <c r="N979" i="8" a="1"/>
  <c r="N979" i="8" s="1"/>
  <c r="L1631" i="8" a="1"/>
  <c r="L1631" i="8" s="1"/>
  <c r="O1631" i="8"/>
  <c r="P1631" i="8" s="1" a="1"/>
  <c r="P1631" i="8" s="1"/>
  <c r="N1631" i="8" a="1"/>
  <c r="N1631" i="8" s="1"/>
  <c r="L1096" i="8" a="1"/>
  <c r="L1096" i="8" s="1"/>
  <c r="O1096" i="8"/>
  <c r="P1096" i="8" s="1" a="1"/>
  <c r="P1096" i="8" s="1"/>
  <c r="N1096" i="8" a="1"/>
  <c r="N1096" i="8" s="1"/>
  <c r="L1223" i="8" a="1"/>
  <c r="L1223" i="8" s="1"/>
  <c r="O1223" i="8"/>
  <c r="P1223" i="8" s="1" a="1"/>
  <c r="P1223" i="8" s="1"/>
  <c r="N1223" i="8" a="1"/>
  <c r="N1223" i="8" s="1"/>
  <c r="L1441" i="8" a="1"/>
  <c r="L1441" i="8" s="1"/>
  <c r="O1441" i="8"/>
  <c r="P1441" i="8" s="1" a="1"/>
  <c r="P1441" i="8" s="1"/>
  <c r="N1441" i="8" a="1"/>
  <c r="N1441" i="8" s="1"/>
  <c r="L1932" i="8" a="1"/>
  <c r="L1932" i="8" s="1"/>
  <c r="O1932" i="8"/>
  <c r="P1932" i="8" s="1" a="1"/>
  <c r="P1932" i="8" s="1"/>
  <c r="N1932" i="8" a="1"/>
  <c r="N1932" i="8" s="1"/>
  <c r="L1784" i="8" a="1"/>
  <c r="L1784" i="8" s="1"/>
  <c r="O1784" i="8"/>
  <c r="P1784" i="8" s="1" a="1"/>
  <c r="P1784" i="8" s="1"/>
  <c r="N1784" i="8" a="1"/>
  <c r="N1784" i="8" s="1"/>
  <c r="L924" i="8" a="1"/>
  <c r="L924" i="8" s="1"/>
  <c r="O924" i="8"/>
  <c r="P924" i="8" s="1" a="1"/>
  <c r="P924" i="8" s="1"/>
  <c r="N924" i="8" a="1"/>
  <c r="N924" i="8" s="1"/>
  <c r="L1301" i="8" a="1"/>
  <c r="L1301" i="8" s="1"/>
  <c r="O1301" i="8"/>
  <c r="P1301" i="8" s="1" a="1"/>
  <c r="P1301" i="8" s="1"/>
  <c r="N1301" i="8" a="1"/>
  <c r="N1301" i="8" s="1"/>
  <c r="L833" i="8" a="1"/>
  <c r="L833" i="8" s="1"/>
  <c r="O833" i="8"/>
  <c r="P833" i="8" s="1" a="1"/>
  <c r="P833" i="8" s="1"/>
  <c r="N833" i="8" a="1"/>
  <c r="N833" i="8" s="1"/>
  <c r="L1649" i="8" a="1"/>
  <c r="L1649" i="8" s="1"/>
  <c r="O1649" i="8"/>
  <c r="P1649" i="8" s="1" a="1"/>
  <c r="P1649" i="8" s="1"/>
  <c r="N1649" i="8" a="1"/>
  <c r="N1649" i="8" s="1"/>
  <c r="L516" i="8" a="1"/>
  <c r="L516" i="8" s="1"/>
  <c r="O516" i="8"/>
  <c r="P516" i="8" s="1" a="1"/>
  <c r="P516" i="8" s="1"/>
  <c r="N516" i="8" a="1"/>
  <c r="N516" i="8" s="1"/>
  <c r="L540" i="8" a="1"/>
  <c r="L540" i="8" s="1"/>
  <c r="O540" i="8"/>
  <c r="P540" i="8" s="1" a="1"/>
  <c r="P540" i="8" s="1"/>
  <c r="N540" i="8" a="1"/>
  <c r="N540" i="8" s="1"/>
  <c r="L1233" i="8" a="1"/>
  <c r="L1233" i="8" s="1"/>
  <c r="O1233" i="8"/>
  <c r="P1233" i="8" s="1" a="1"/>
  <c r="P1233" i="8" s="1"/>
  <c r="N1233" i="8" a="1"/>
  <c r="N1233" i="8" s="1"/>
  <c r="L1505" i="8" a="1"/>
  <c r="L1505" i="8" s="1"/>
  <c r="O1505" i="8"/>
  <c r="P1505" i="8" s="1" a="1"/>
  <c r="P1505" i="8" s="1"/>
  <c r="N1505" i="8" a="1"/>
  <c r="N1505" i="8" s="1"/>
  <c r="L900" i="8" a="1"/>
  <c r="L900" i="8" s="1"/>
  <c r="O900" i="8"/>
  <c r="P900" i="8" s="1" a="1"/>
  <c r="P900" i="8" s="1"/>
  <c r="N900" i="8" a="1"/>
  <c r="N900" i="8" s="1"/>
  <c r="L1395" i="8" a="1"/>
  <c r="L1395" i="8" s="1"/>
  <c r="O1395" i="8"/>
  <c r="P1395" i="8" s="1" a="1"/>
  <c r="P1395" i="8" s="1"/>
  <c r="N1395" i="8" a="1"/>
  <c r="N1395" i="8" s="1"/>
  <c r="L1043" i="8" a="1"/>
  <c r="L1043" i="8" s="1"/>
  <c r="O1043" i="8"/>
  <c r="P1043" i="8" s="1" a="1"/>
  <c r="P1043" i="8" s="1"/>
  <c r="N1043" i="8" a="1"/>
  <c r="N1043" i="8" s="1"/>
  <c r="L1490" i="8" a="1"/>
  <c r="L1490" i="8" s="1"/>
  <c r="O1490" i="8"/>
  <c r="P1490" i="8" s="1" a="1"/>
  <c r="P1490" i="8" s="1"/>
  <c r="N1490" i="8" a="1"/>
  <c r="N1490" i="8" s="1"/>
  <c r="L1555" i="8" a="1"/>
  <c r="L1555" i="8" s="1"/>
  <c r="O1555" i="8"/>
  <c r="P1555" i="8" s="1" a="1"/>
  <c r="P1555" i="8" s="1"/>
  <c r="N1555" i="8" a="1"/>
  <c r="N1555" i="8" s="1"/>
  <c r="L1122" i="8" a="1"/>
  <c r="L1122" i="8" s="1"/>
  <c r="O1122" i="8"/>
  <c r="P1122" i="8" s="1" a="1"/>
  <c r="P1122" i="8" s="1"/>
  <c r="N1122" i="8" a="1"/>
  <c r="N1122" i="8" s="1"/>
  <c r="L1215" i="8" a="1"/>
  <c r="L1215" i="8" s="1"/>
  <c r="O1215" i="8"/>
  <c r="P1215" i="8" s="1" a="1"/>
  <c r="P1215" i="8" s="1"/>
  <c r="N1215" i="8" a="1"/>
  <c r="N1215" i="8" s="1"/>
  <c r="L1392" i="8" a="1"/>
  <c r="L1392" i="8" s="1"/>
  <c r="O1392" i="8"/>
  <c r="P1392" i="8" s="1" a="1"/>
  <c r="P1392" i="8" s="1"/>
  <c r="N1392" i="8" a="1"/>
  <c r="N1392" i="8" s="1"/>
  <c r="L1721" i="8" a="1"/>
  <c r="L1721" i="8" s="1"/>
  <c r="O1721" i="8"/>
  <c r="P1721" i="8" s="1" a="1"/>
  <c r="P1721" i="8" s="1"/>
  <c r="N1721" i="8" a="1"/>
  <c r="N1721" i="8" s="1"/>
  <c r="L320" i="8" a="1"/>
  <c r="L320" i="8" s="1"/>
  <c r="O320" i="8"/>
  <c r="P320" i="8" s="1" a="1"/>
  <c r="P320" i="8" s="1"/>
  <c r="N320" i="8" a="1"/>
  <c r="N320" i="8" s="1"/>
  <c r="L1866" i="8" a="1"/>
  <c r="L1866" i="8" s="1"/>
  <c r="O1866" i="8"/>
  <c r="P1866" i="8" s="1" a="1"/>
  <c r="P1866" i="8" s="1"/>
  <c r="N1866" i="8" a="1"/>
  <c r="N1866" i="8" s="1"/>
  <c r="L103" i="8" a="1"/>
  <c r="L103" i="8" s="1"/>
  <c r="O103" i="8"/>
  <c r="P103" i="8" s="1" a="1"/>
  <c r="P103" i="8" s="1"/>
  <c r="N103" i="8" a="1"/>
  <c r="N103" i="8" s="1"/>
  <c r="L340" i="8" a="1"/>
  <c r="L340" i="8" s="1"/>
  <c r="O340" i="8"/>
  <c r="P340" i="8" s="1" a="1"/>
  <c r="P340" i="8" s="1"/>
  <c r="N340" i="8" a="1"/>
  <c r="N340" i="8" s="1"/>
  <c r="L394" i="8" a="1"/>
  <c r="L394" i="8" s="1"/>
  <c r="O394" i="8"/>
  <c r="P394" i="8" s="1" a="1"/>
  <c r="P394" i="8" s="1"/>
  <c r="N394" i="8" a="1"/>
  <c r="N394" i="8" s="1"/>
  <c r="L1878" i="8" a="1"/>
  <c r="L1878" i="8" s="1"/>
  <c r="O1878" i="8"/>
  <c r="P1878" i="8" s="1" a="1"/>
  <c r="P1878" i="8" s="1"/>
  <c r="N1878" i="8" a="1"/>
  <c r="N1878" i="8" s="1"/>
  <c r="L1181" i="8" a="1"/>
  <c r="L1181" i="8" s="1"/>
  <c r="O1181" i="8"/>
  <c r="P1181" i="8" s="1" a="1"/>
  <c r="P1181" i="8" s="1"/>
  <c r="N1181" i="8" a="1"/>
  <c r="N1181" i="8" s="1"/>
  <c r="L1565" i="8" a="1"/>
  <c r="L1565" i="8" s="1"/>
  <c r="O1565" i="8"/>
  <c r="P1565" i="8" s="1" a="1"/>
  <c r="P1565" i="8" s="1"/>
  <c r="N1565" i="8" a="1"/>
  <c r="N1565" i="8" s="1"/>
  <c r="L1597" i="8" a="1"/>
  <c r="L1597" i="8" s="1"/>
  <c r="O1597" i="8"/>
  <c r="P1597" i="8" s="1" a="1"/>
  <c r="P1597" i="8" s="1"/>
  <c r="N1597" i="8" a="1"/>
  <c r="N1597" i="8" s="1"/>
  <c r="O830" i="8"/>
  <c r="P830" i="8" s="1" a="1"/>
  <c r="P830" i="8" s="1"/>
  <c r="L830" i="8" a="1"/>
  <c r="L830" i="8" s="1"/>
  <c r="N830" i="8" a="1"/>
  <c r="N830" i="8" s="1"/>
  <c r="L1697" i="8" a="1"/>
  <c r="L1697" i="8" s="1"/>
  <c r="O1697" i="8"/>
  <c r="P1697" i="8" s="1" a="1"/>
  <c r="P1697" i="8" s="1"/>
  <c r="N1697" i="8" a="1"/>
  <c r="N1697" i="8" s="1"/>
  <c r="L1058" i="8" a="1"/>
  <c r="L1058" i="8" s="1"/>
  <c r="O1058" i="8"/>
  <c r="P1058" i="8" s="1" a="1"/>
  <c r="P1058" i="8" s="1"/>
  <c r="N1058" i="8" a="1"/>
  <c r="N1058" i="8" s="1"/>
  <c r="L121" i="8" a="1"/>
  <c r="L121" i="8" s="1"/>
  <c r="O121" i="8"/>
  <c r="P121" i="8" s="1" a="1"/>
  <c r="P121" i="8" s="1"/>
  <c r="N121" i="8" a="1"/>
  <c r="N121" i="8" s="1"/>
  <c r="L267" i="8" a="1"/>
  <c r="L267" i="8" s="1"/>
  <c r="O267" i="8"/>
  <c r="P267" i="8" s="1" a="1"/>
  <c r="P267" i="8" s="1"/>
  <c r="N267" i="8" a="1"/>
  <c r="N267" i="8" s="1"/>
  <c r="L621" i="8" a="1"/>
  <c r="L621" i="8" s="1"/>
  <c r="O621" i="8"/>
  <c r="P621" i="8" s="1" a="1"/>
  <c r="P621" i="8" s="1"/>
  <c r="N621" i="8" a="1"/>
  <c r="N621" i="8" s="1"/>
  <c r="L1867" i="8" a="1"/>
  <c r="L1867" i="8" s="1"/>
  <c r="O1867" i="8"/>
  <c r="P1867" i="8" s="1" a="1"/>
  <c r="P1867" i="8" s="1"/>
  <c r="N1867" i="8" a="1"/>
  <c r="N1867" i="8" s="1"/>
  <c r="L694" i="8" a="1"/>
  <c r="L694" i="8" s="1"/>
  <c r="O694" i="8"/>
  <c r="P694" i="8" s="1" a="1"/>
  <c r="P694" i="8" s="1"/>
  <c r="N694" i="8" a="1"/>
  <c r="N694" i="8" s="1"/>
  <c r="L61" i="8" a="1"/>
  <c r="L61" i="8" s="1"/>
  <c r="O61" i="8"/>
  <c r="P61" i="8" s="1" a="1"/>
  <c r="P61" i="8" s="1"/>
  <c r="N61" i="8" a="1"/>
  <c r="N61" i="8" s="1"/>
  <c r="L841" i="8" a="1"/>
  <c r="L841" i="8" s="1"/>
  <c r="O841" i="8"/>
  <c r="P841" i="8" s="1" a="1"/>
  <c r="P841" i="8" s="1"/>
  <c r="N841" i="8" a="1"/>
  <c r="N841" i="8" s="1"/>
  <c r="L644" i="8" a="1"/>
  <c r="L644" i="8" s="1"/>
  <c r="O644" i="8"/>
  <c r="P644" i="8" s="1" a="1"/>
  <c r="P644" i="8" s="1"/>
  <c r="N644" i="8" a="1"/>
  <c r="N644" i="8" s="1"/>
  <c r="L249" i="8" a="1"/>
  <c r="L249" i="8" s="1"/>
  <c r="O249" i="8"/>
  <c r="P249" i="8" s="1" a="1"/>
  <c r="P249" i="8" s="1"/>
  <c r="N249" i="8" a="1"/>
  <c r="N249" i="8" s="1"/>
  <c r="L590" i="8" a="1"/>
  <c r="L590" i="8" s="1"/>
  <c r="O590" i="8"/>
  <c r="P590" i="8" s="1" a="1"/>
  <c r="P590" i="8" s="1"/>
  <c r="N590" i="8" a="1"/>
  <c r="N590" i="8" s="1"/>
  <c r="L1321" i="8" a="1"/>
  <c r="L1321" i="8" s="1"/>
  <c r="O1321" i="8"/>
  <c r="P1321" i="8" s="1" a="1"/>
  <c r="P1321" i="8" s="1"/>
  <c r="N1321" i="8" a="1"/>
  <c r="N1321" i="8" s="1"/>
  <c r="L1628" i="8" a="1"/>
  <c r="L1628" i="8" s="1"/>
  <c r="O1628" i="8"/>
  <c r="P1628" i="8" s="1" a="1"/>
  <c r="P1628" i="8" s="1"/>
  <c r="N1628" i="8" a="1"/>
  <c r="N1628" i="8" s="1"/>
  <c r="L385" i="8" a="1"/>
  <c r="L385" i="8" s="1"/>
  <c r="O385" i="8"/>
  <c r="P385" i="8" s="1" a="1"/>
  <c r="P385" i="8" s="1"/>
  <c r="N385" i="8" a="1"/>
  <c r="N385" i="8" s="1"/>
  <c r="L760" i="8" a="1"/>
  <c r="L760" i="8" s="1"/>
  <c r="O760" i="8"/>
  <c r="P760" i="8" s="1" a="1"/>
  <c r="P760" i="8" s="1"/>
  <c r="N760" i="8" a="1"/>
  <c r="N760" i="8" s="1"/>
  <c r="L1002" i="8" a="1"/>
  <c r="L1002" i="8" s="1"/>
  <c r="O1002" i="8"/>
  <c r="P1002" i="8" s="1" a="1"/>
  <c r="P1002" i="8" s="1"/>
  <c r="N1002" i="8" a="1"/>
  <c r="N1002" i="8" s="1"/>
  <c r="L521" i="8" a="1"/>
  <c r="L521" i="8" s="1"/>
  <c r="O521" i="8"/>
  <c r="P521" i="8" s="1" a="1"/>
  <c r="P521" i="8" s="1"/>
  <c r="N521" i="8" a="1"/>
  <c r="N521" i="8" s="1"/>
  <c r="L657" i="8" a="1"/>
  <c r="L657" i="8" s="1"/>
  <c r="O657" i="8"/>
  <c r="P657" i="8" s="1" a="1"/>
  <c r="P657" i="8" s="1"/>
  <c r="N657" i="8" a="1"/>
  <c r="N657" i="8" s="1"/>
  <c r="L684" i="8" a="1"/>
  <c r="L684" i="8" s="1"/>
  <c r="O684" i="8"/>
  <c r="P684" i="8" s="1" a="1"/>
  <c r="P684" i="8" s="1"/>
  <c r="N684" i="8" a="1"/>
  <c r="N684" i="8" s="1"/>
  <c r="L752" i="8" a="1"/>
  <c r="L752" i="8" s="1"/>
  <c r="O752" i="8"/>
  <c r="P752" i="8" s="1" a="1"/>
  <c r="P752" i="8" s="1"/>
  <c r="N752" i="8" a="1"/>
  <c r="N752" i="8" s="1"/>
  <c r="L1351" i="8" a="1"/>
  <c r="L1351" i="8" s="1"/>
  <c r="O1351" i="8"/>
  <c r="P1351" i="8" s="1" a="1"/>
  <c r="P1351" i="8" s="1"/>
  <c r="N1351" i="8" a="1"/>
  <c r="N1351" i="8" s="1"/>
  <c r="L370" i="8" a="1"/>
  <c r="L370" i="8" s="1"/>
  <c r="O370" i="8"/>
  <c r="P370" i="8" s="1" a="1"/>
  <c r="P370" i="8" s="1"/>
  <c r="N370" i="8" a="1"/>
  <c r="N370" i="8" s="1"/>
  <c r="L325" i="8" a="1"/>
  <c r="L325" i="8" s="1"/>
  <c r="O325" i="8"/>
  <c r="P325" i="8" s="1" a="1"/>
  <c r="P325" i="8" s="1"/>
  <c r="N325" i="8" a="1"/>
  <c r="N325" i="8" s="1"/>
  <c r="L254" i="8" a="1"/>
  <c r="L254" i="8" s="1"/>
  <c r="O254" i="8"/>
  <c r="P254" i="8" s="1" a="1"/>
  <c r="P254" i="8" s="1"/>
  <c r="N254" i="8" a="1"/>
  <c r="N254" i="8" s="1"/>
  <c r="L1645" i="8" a="1"/>
  <c r="L1645" i="8" s="1"/>
  <c r="O1645" i="8"/>
  <c r="P1645" i="8" s="1" a="1"/>
  <c r="P1645" i="8" s="1"/>
  <c r="N1645" i="8" a="1"/>
  <c r="N1645" i="8" s="1"/>
  <c r="L1138" i="8" a="1"/>
  <c r="L1138" i="8" s="1"/>
  <c r="O1138" i="8"/>
  <c r="P1138" i="8" s="1" a="1"/>
  <c r="P1138" i="8" s="1"/>
  <c r="N1138" i="8" a="1"/>
  <c r="N1138" i="8" s="1"/>
  <c r="L16" i="8" a="1"/>
  <c r="L16" i="8" s="1"/>
  <c r="O16" i="8"/>
  <c r="P16" i="8" s="1" a="1"/>
  <c r="P16" i="8" s="1"/>
  <c r="N16" i="8" a="1"/>
  <c r="N16" i="8" s="1"/>
  <c r="L227" i="8" a="1"/>
  <c r="L227" i="8" s="1"/>
  <c r="O227" i="8"/>
  <c r="P227" i="8" s="1" a="1"/>
  <c r="P227" i="8" s="1"/>
  <c r="N227" i="8" a="1"/>
  <c r="N227" i="8" s="1"/>
  <c r="L241" i="8" a="1"/>
  <c r="L241" i="8" s="1"/>
  <c r="O241" i="8"/>
  <c r="P241" i="8" s="1" a="1"/>
  <c r="P241" i="8" s="1"/>
  <c r="N241" i="8" a="1"/>
  <c r="N241" i="8" s="1"/>
  <c r="L19" i="8" a="1"/>
  <c r="L19" i="8" s="1"/>
  <c r="O19" i="8"/>
  <c r="P19" i="8" s="1" a="1"/>
  <c r="P19" i="8" s="1"/>
  <c r="N19" i="8" a="1"/>
  <c r="N19" i="8" s="1"/>
  <c r="L1465" i="8" a="1"/>
  <c r="L1465" i="8" s="1"/>
  <c r="O1465" i="8"/>
  <c r="P1465" i="8" s="1" a="1"/>
  <c r="P1465" i="8" s="1"/>
  <c r="N1465" i="8" a="1"/>
  <c r="N1465" i="8" s="1"/>
  <c r="L828" i="8" a="1"/>
  <c r="L828" i="8" s="1"/>
  <c r="O828" i="8"/>
  <c r="P828" i="8" s="1" a="1"/>
  <c r="P828" i="8" s="1"/>
  <c r="N828" i="8" a="1"/>
  <c r="N828" i="8" s="1"/>
  <c r="L278" i="8" a="1"/>
  <c r="L278" i="8" s="1"/>
  <c r="O278" i="8"/>
  <c r="P278" i="8" s="1" a="1"/>
  <c r="P278" i="8" s="1"/>
  <c r="N278" i="8" a="1"/>
  <c r="N278" i="8" s="1"/>
  <c r="L1128" i="8" a="1"/>
  <c r="L1128" i="8" s="1"/>
  <c r="O1128" i="8"/>
  <c r="P1128" i="8" s="1" a="1"/>
  <c r="P1128" i="8" s="1"/>
  <c r="N1128" i="8" a="1"/>
  <c r="N1128" i="8" s="1"/>
  <c r="L797" i="8" a="1"/>
  <c r="L797" i="8" s="1"/>
  <c r="O797" i="8"/>
  <c r="P797" i="8" s="1" a="1"/>
  <c r="P797" i="8" s="1"/>
  <c r="N797" i="8" a="1"/>
  <c r="N797" i="8" s="1"/>
  <c r="L290" i="8" a="1"/>
  <c r="L290" i="8" s="1"/>
  <c r="O290" i="8"/>
  <c r="P290" i="8" s="1" a="1"/>
  <c r="P290" i="8" s="1"/>
  <c r="N290" i="8" a="1"/>
  <c r="N290" i="8" s="1"/>
  <c r="L49" i="8" a="1"/>
  <c r="L49" i="8" s="1"/>
  <c r="O49" i="8"/>
  <c r="P49" i="8" s="1" a="1"/>
  <c r="P49" i="8" s="1"/>
  <c r="N49" i="8" a="1"/>
  <c r="N49" i="8" s="1"/>
  <c r="L1432" i="8" a="1"/>
  <c r="L1432" i="8" s="1"/>
  <c r="O1432" i="8"/>
  <c r="P1432" i="8" s="1" a="1"/>
  <c r="P1432" i="8" s="1"/>
  <c r="N1432" i="8" a="1"/>
  <c r="N1432" i="8" s="1"/>
  <c r="L1857" i="8" a="1"/>
  <c r="L1857" i="8" s="1"/>
  <c r="O1857" i="8"/>
  <c r="P1857" i="8" s="1" a="1"/>
  <c r="P1857" i="8" s="1"/>
  <c r="N1857" i="8" a="1"/>
  <c r="N1857" i="8" s="1"/>
  <c r="L467" i="8" a="1"/>
  <c r="L467" i="8" s="1"/>
  <c r="O467" i="8"/>
  <c r="P467" i="8" s="1" a="1"/>
  <c r="P467" i="8" s="1"/>
  <c r="N467" i="8" a="1"/>
  <c r="N467" i="8" s="1"/>
  <c r="L1898" i="8" a="1"/>
  <c r="L1898" i="8" s="1"/>
  <c r="O1898" i="8"/>
  <c r="P1898" i="8" s="1" a="1"/>
  <c r="P1898" i="8" s="1"/>
  <c r="N1898" i="8" a="1"/>
  <c r="N1898" i="8" s="1"/>
  <c r="L1687" i="8" a="1"/>
  <c r="L1687" i="8" s="1"/>
  <c r="O1687" i="8"/>
  <c r="P1687" i="8" s="1" a="1"/>
  <c r="P1687" i="8" s="1"/>
  <c r="N1687" i="8" a="1"/>
  <c r="N1687" i="8" s="1"/>
  <c r="L355" i="8" a="1"/>
  <c r="L355" i="8" s="1"/>
  <c r="O355" i="8"/>
  <c r="P355" i="8" s="1" a="1"/>
  <c r="P355" i="8" s="1"/>
  <c r="N355" i="8" a="1"/>
  <c r="N355" i="8" s="1"/>
  <c r="L636" i="8" a="1"/>
  <c r="L636" i="8" s="1"/>
  <c r="O636" i="8"/>
  <c r="P636" i="8" s="1" a="1"/>
  <c r="P636" i="8" s="1"/>
  <c r="N636" i="8" a="1"/>
  <c r="N636" i="8" s="1"/>
  <c r="L1033" i="8" a="1"/>
  <c r="L1033" i="8" s="1"/>
  <c r="O1033" i="8"/>
  <c r="P1033" i="8" s="1" a="1"/>
  <c r="P1033" i="8" s="1"/>
  <c r="N1033" i="8" a="1"/>
  <c r="N1033" i="8" s="1"/>
  <c r="L140" i="8" a="1"/>
  <c r="L140" i="8" s="1"/>
  <c r="O140" i="8"/>
  <c r="P140" i="8" s="1" a="1"/>
  <c r="P140" i="8" s="1"/>
  <c r="N140" i="8" a="1"/>
  <c r="N140" i="8" s="1"/>
  <c r="L451" i="8" a="1"/>
  <c r="L451" i="8" s="1"/>
  <c r="O451" i="8"/>
  <c r="P451" i="8" s="1" a="1"/>
  <c r="P451" i="8" s="1"/>
  <c r="N451" i="8" a="1"/>
  <c r="N451" i="8" s="1"/>
  <c r="L1211" i="8" a="1"/>
  <c r="L1211" i="8" s="1"/>
  <c r="O1211" i="8"/>
  <c r="P1211" i="8" s="1" a="1"/>
  <c r="P1211" i="8" s="1"/>
  <c r="N1211" i="8" a="1"/>
  <c r="N1211" i="8" s="1"/>
  <c r="L1511" i="8" a="1"/>
  <c r="L1511" i="8" s="1"/>
  <c r="O1511" i="8"/>
  <c r="P1511" i="8" s="1" a="1"/>
  <c r="P1511" i="8" s="1"/>
  <c r="N1511" i="8" a="1"/>
  <c r="N1511" i="8" s="1"/>
  <c r="L152" i="8" a="1"/>
  <c r="L152" i="8" s="1"/>
  <c r="O152" i="8"/>
  <c r="P152" i="8" s="1" a="1"/>
  <c r="P152" i="8" s="1"/>
  <c r="N152" i="8" a="1"/>
  <c r="N152" i="8" s="1"/>
  <c r="L495" i="8" a="1"/>
  <c r="L495" i="8" s="1"/>
  <c r="O495" i="8"/>
  <c r="P495" i="8" s="1" a="1"/>
  <c r="P495" i="8" s="1"/>
  <c r="N495" i="8" a="1"/>
  <c r="N495" i="8" s="1"/>
  <c r="L527" i="8" a="1"/>
  <c r="L527" i="8" s="1"/>
  <c r="O527" i="8"/>
  <c r="P527" i="8" s="1" a="1"/>
  <c r="P527" i="8" s="1"/>
  <c r="N527" i="8" a="1"/>
  <c r="N527" i="8" s="1"/>
  <c r="L1622" i="8" a="1"/>
  <c r="L1622" i="8" s="1"/>
  <c r="O1622" i="8"/>
  <c r="P1622" i="8" s="1" a="1"/>
  <c r="P1622" i="8" s="1"/>
  <c r="N1622" i="8" a="1"/>
  <c r="N1622" i="8" s="1"/>
  <c r="L5" i="8" a="1"/>
  <c r="L5" i="8" s="1"/>
  <c r="O5" i="8"/>
  <c r="P5" i="8" s="1" a="1"/>
  <c r="P5" i="8" s="1"/>
  <c r="N5" i="8" a="1"/>
  <c r="N5" i="8" s="1"/>
  <c r="L1581" i="8" a="1"/>
  <c r="L1581" i="8" s="1"/>
  <c r="O1581" i="8"/>
  <c r="P1581" i="8" s="1" a="1"/>
  <c r="P1581" i="8" s="1"/>
  <c r="N1581" i="8" a="1"/>
  <c r="N1581" i="8" s="1"/>
  <c r="L410" i="8" a="1"/>
  <c r="L410" i="8" s="1"/>
  <c r="O410" i="8"/>
  <c r="P410" i="8" s="1" a="1"/>
  <c r="P410" i="8" s="1"/>
  <c r="N410" i="8" a="1"/>
  <c r="N410" i="8" s="1"/>
  <c r="L403" i="8" a="1"/>
  <c r="L403" i="8" s="1"/>
  <c r="O403" i="8"/>
  <c r="P403" i="8" s="1" a="1"/>
  <c r="P403" i="8" s="1"/>
  <c r="N403" i="8" a="1"/>
  <c r="N403" i="8" s="1"/>
  <c r="L1312" i="8" a="1"/>
  <c r="L1312" i="8" s="1"/>
  <c r="O1312" i="8"/>
  <c r="P1312" i="8" s="1" a="1"/>
  <c r="P1312" i="8" s="1"/>
  <c r="N1312" i="8" a="1"/>
  <c r="N1312" i="8" s="1"/>
  <c r="L1294" i="8" a="1"/>
  <c r="L1294" i="8" s="1"/>
  <c r="O1294" i="8"/>
  <c r="P1294" i="8" s="1" a="1"/>
  <c r="P1294" i="8" s="1"/>
  <c r="N1294" i="8" a="1"/>
  <c r="N1294" i="8" s="1"/>
  <c r="L147" i="8" a="1"/>
  <c r="L147" i="8" s="1"/>
  <c r="O147" i="8"/>
  <c r="P147" i="8" s="1" a="1"/>
  <c r="P147" i="8" s="1"/>
  <c r="N147" i="8" a="1"/>
  <c r="N147" i="8" s="1"/>
  <c r="L1947" i="8" a="1"/>
  <c r="L1947" i="8" s="1"/>
  <c r="O1947" i="8"/>
  <c r="P1947" i="8" s="1" a="1"/>
  <c r="P1947" i="8" s="1"/>
  <c r="N1947" i="8" a="1"/>
  <c r="N1947" i="8" s="1"/>
  <c r="L353" i="8" a="1"/>
  <c r="L353" i="8" s="1"/>
  <c r="O353" i="8"/>
  <c r="P353" i="8" s="1" a="1"/>
  <c r="P353" i="8" s="1"/>
  <c r="N353" i="8" a="1"/>
  <c r="N353" i="8" s="1"/>
  <c r="L380" i="8" a="1"/>
  <c r="L380" i="8" s="1"/>
  <c r="O380" i="8"/>
  <c r="P380" i="8" s="1" a="1"/>
  <c r="P380" i="8" s="1"/>
  <c r="N380" i="8" a="1"/>
  <c r="N380" i="8" s="1"/>
  <c r="L17" i="8" a="1"/>
  <c r="L17" i="8" s="1"/>
  <c r="O17" i="8"/>
  <c r="P17" i="8" s="1" a="1"/>
  <c r="P17" i="8" s="1"/>
  <c r="N17" i="8" a="1"/>
  <c r="N17" i="8" s="1"/>
  <c r="L553" i="8" a="1"/>
  <c r="L553" i="8" s="1"/>
  <c r="O553" i="8"/>
  <c r="P553" i="8" s="1" a="1"/>
  <c r="P553" i="8" s="1"/>
  <c r="N553" i="8" a="1"/>
  <c r="N553" i="8" s="1"/>
  <c r="L1006" i="8" a="1"/>
  <c r="L1006" i="8" s="1"/>
  <c r="O1006" i="8"/>
  <c r="P1006" i="8" s="1" a="1"/>
  <c r="P1006" i="8" s="1"/>
  <c r="N1006" i="8" a="1"/>
  <c r="N1006" i="8" s="1"/>
  <c r="L960" i="8" a="1"/>
  <c r="L960" i="8" s="1"/>
  <c r="O960" i="8"/>
  <c r="P960" i="8" s="1" a="1"/>
  <c r="P960" i="8" s="1"/>
  <c r="N960" i="8" a="1"/>
  <c r="N960" i="8" s="1"/>
  <c r="L1256" i="8" a="1"/>
  <c r="L1256" i="8" s="1"/>
  <c r="O1256" i="8"/>
  <c r="P1256" i="8" s="1" a="1"/>
  <c r="P1256" i="8" s="1"/>
  <c r="N1256" i="8" a="1"/>
  <c r="N1256" i="8" s="1"/>
  <c r="L1786" i="8" a="1"/>
  <c r="L1786" i="8" s="1"/>
  <c r="O1786" i="8"/>
  <c r="P1786" i="8" s="1" a="1"/>
  <c r="P1786" i="8" s="1"/>
  <c r="N1786" i="8" a="1"/>
  <c r="N1786" i="8" s="1"/>
  <c r="L956" i="8" a="1"/>
  <c r="L956" i="8" s="1"/>
  <c r="O956" i="8"/>
  <c r="P956" i="8" s="1" a="1"/>
  <c r="P956" i="8" s="1"/>
  <c r="N956" i="8" a="1"/>
  <c r="N956" i="8" s="1"/>
  <c r="L503" i="8" a="1"/>
  <c r="L503" i="8" s="1"/>
  <c r="O503" i="8"/>
  <c r="P503" i="8" s="1" a="1"/>
  <c r="P503" i="8" s="1"/>
  <c r="N503" i="8" a="1"/>
  <c r="N503" i="8" s="1"/>
  <c r="L438" i="8" a="1"/>
  <c r="L438" i="8" s="1"/>
  <c r="O438" i="8"/>
  <c r="P438" i="8" s="1" a="1"/>
  <c r="P438" i="8" s="1"/>
  <c r="N438" i="8" a="1"/>
  <c r="N438" i="8" s="1"/>
  <c r="L801" i="8" a="1"/>
  <c r="L801" i="8" s="1"/>
  <c r="O801" i="8"/>
  <c r="P801" i="8" s="1" a="1"/>
  <c r="P801" i="8" s="1"/>
  <c r="N801" i="8" a="1"/>
  <c r="N801" i="8" s="1"/>
  <c r="L1370" i="8" a="1"/>
  <c r="L1370" i="8" s="1"/>
  <c r="O1370" i="8"/>
  <c r="P1370" i="8" s="1" a="1"/>
  <c r="P1370" i="8" s="1"/>
  <c r="N1370" i="8" a="1"/>
  <c r="N1370" i="8" s="1"/>
  <c r="L711" i="8" a="1"/>
  <c r="L711" i="8" s="1"/>
  <c r="O711" i="8"/>
  <c r="P711" i="8" s="1" a="1"/>
  <c r="P711" i="8" s="1"/>
  <c r="N711" i="8" a="1"/>
  <c r="N711" i="8" s="1"/>
  <c r="L288" i="8" a="1"/>
  <c r="L288" i="8" s="1"/>
  <c r="O288" i="8"/>
  <c r="P288" i="8" s="1" a="1"/>
  <c r="P288" i="8" s="1"/>
  <c r="N288" i="8" a="1"/>
  <c r="N288" i="8" s="1"/>
  <c r="L1064" i="8" a="1"/>
  <c r="L1064" i="8" s="1"/>
  <c r="O1064" i="8"/>
  <c r="P1064" i="8" s="1" a="1"/>
  <c r="P1064" i="8" s="1"/>
  <c r="N1064" i="8" a="1"/>
  <c r="N1064" i="8" s="1"/>
  <c r="L1917" i="8" a="1"/>
  <c r="L1917" i="8" s="1"/>
  <c r="O1917" i="8"/>
  <c r="P1917" i="8" s="1" a="1"/>
  <c r="P1917" i="8" s="1"/>
  <c r="N1917" i="8" a="1"/>
  <c r="N1917" i="8" s="1"/>
  <c r="L1339" i="8" a="1"/>
  <c r="L1339" i="8" s="1"/>
  <c r="O1339" i="8"/>
  <c r="P1339" i="8" s="1" a="1"/>
  <c r="P1339" i="8" s="1"/>
  <c r="N1339" i="8" a="1"/>
  <c r="N1339" i="8" s="1"/>
  <c r="L665" i="8" a="1"/>
  <c r="L665" i="8" s="1"/>
  <c r="O665" i="8"/>
  <c r="P665" i="8" s="1" a="1"/>
  <c r="P665" i="8" s="1"/>
  <c r="N665" i="8" a="1"/>
  <c r="N665" i="8" s="1"/>
  <c r="L1719" i="8" a="1"/>
  <c r="L1719" i="8" s="1"/>
  <c r="O1719" i="8"/>
  <c r="P1719" i="8" s="1" a="1"/>
  <c r="P1719" i="8" s="1"/>
  <c r="N1719" i="8" a="1"/>
  <c r="N1719" i="8" s="1"/>
  <c r="L1669" i="8" a="1"/>
  <c r="L1669" i="8" s="1"/>
  <c r="O1669" i="8"/>
  <c r="P1669" i="8" s="1" a="1"/>
  <c r="P1669" i="8" s="1"/>
  <c r="N1669" i="8" a="1"/>
  <c r="N1669" i="8" s="1"/>
  <c r="L1431" i="8" a="1"/>
  <c r="L1431" i="8" s="1"/>
  <c r="O1431" i="8"/>
  <c r="P1431" i="8" s="1" a="1"/>
  <c r="P1431" i="8" s="1"/>
  <c r="N1431" i="8" a="1"/>
  <c r="N1431" i="8" s="1"/>
  <c r="L965" i="8" a="1"/>
  <c r="L965" i="8" s="1"/>
  <c r="O965" i="8"/>
  <c r="P965" i="8" s="1" a="1"/>
  <c r="P965" i="8" s="1"/>
  <c r="N965" i="8" a="1"/>
  <c r="N965" i="8" s="1"/>
  <c r="L1089" i="8" a="1"/>
  <c r="L1089" i="8" s="1"/>
  <c r="O1089" i="8"/>
  <c r="P1089" i="8" s="1" a="1"/>
  <c r="P1089" i="8" s="1"/>
  <c r="N1089" i="8" a="1"/>
  <c r="N1089" i="8" s="1"/>
  <c r="L153" i="8" a="1"/>
  <c r="L153" i="8" s="1"/>
  <c r="O153" i="8"/>
  <c r="P153" i="8" s="1" a="1"/>
  <c r="P153" i="8" s="1"/>
  <c r="N153" i="8" a="1"/>
  <c r="N153" i="8" s="1"/>
  <c r="L864" i="8" a="1"/>
  <c r="L864" i="8" s="1"/>
  <c r="O864" i="8"/>
  <c r="P864" i="8" s="1" a="1"/>
  <c r="P864" i="8" s="1"/>
  <c r="N864" i="8" a="1"/>
  <c r="N864" i="8" s="1"/>
  <c r="L1090" i="8" a="1"/>
  <c r="L1090" i="8" s="1"/>
  <c r="O1090" i="8"/>
  <c r="P1090" i="8" s="1" a="1"/>
  <c r="P1090" i="8" s="1"/>
  <c r="N1090" i="8" a="1"/>
  <c r="N1090" i="8" s="1"/>
  <c r="L899" i="8" a="1"/>
  <c r="L899" i="8" s="1"/>
  <c r="O899" i="8"/>
  <c r="P899" i="8" s="1" a="1"/>
  <c r="P899" i="8" s="1"/>
  <c r="N899" i="8" a="1"/>
  <c r="N899" i="8" s="1"/>
  <c r="L1251" i="8" a="1"/>
  <c r="L1251" i="8" s="1"/>
  <c r="O1251" i="8"/>
  <c r="P1251" i="8" s="1" a="1"/>
  <c r="P1251" i="8" s="1"/>
  <c r="N1251" i="8" a="1"/>
  <c r="N1251" i="8" s="1"/>
  <c r="L192" i="8" a="1"/>
  <c r="L192" i="8" s="1"/>
  <c r="O192" i="8"/>
  <c r="P192" i="8" s="1" a="1"/>
  <c r="P192" i="8" s="1"/>
  <c r="N192" i="8" a="1"/>
  <c r="N192" i="8" s="1"/>
  <c r="L975" i="8" a="1"/>
  <c r="L975" i="8" s="1"/>
  <c r="O975" i="8"/>
  <c r="P975" i="8" s="1" a="1"/>
  <c r="P975" i="8" s="1"/>
  <c r="N975" i="8" a="1"/>
  <c r="N975" i="8" s="1"/>
  <c r="L707" i="8" a="1"/>
  <c r="L707" i="8" s="1"/>
  <c r="O707" i="8"/>
  <c r="P707" i="8" s="1" a="1"/>
  <c r="P707" i="8" s="1"/>
  <c r="N707" i="8" a="1"/>
  <c r="N707" i="8" s="1"/>
  <c r="L929" i="8" a="1"/>
  <c r="L929" i="8" s="1"/>
  <c r="O929" i="8"/>
  <c r="P929" i="8" s="1" a="1"/>
  <c r="P929" i="8" s="1"/>
  <c r="N929" i="8" a="1"/>
  <c r="N929" i="8" s="1"/>
  <c r="L1009" i="8" a="1"/>
  <c r="L1009" i="8" s="1"/>
  <c r="O1009" i="8"/>
  <c r="P1009" i="8" s="1" a="1"/>
  <c r="P1009" i="8" s="1"/>
  <c r="N1009" i="8" a="1"/>
  <c r="N1009" i="8" s="1"/>
  <c r="L1107" i="8" a="1"/>
  <c r="L1107" i="8" s="1"/>
  <c r="O1107" i="8"/>
  <c r="P1107" i="8" s="1" a="1"/>
  <c r="P1107" i="8" s="1"/>
  <c r="N1107" i="8" a="1"/>
  <c r="N1107" i="8" s="1"/>
  <c r="L1503" i="8" a="1"/>
  <c r="L1503" i="8" s="1"/>
  <c r="O1503" i="8"/>
  <c r="P1503" i="8" s="1" a="1"/>
  <c r="P1503" i="8" s="1"/>
  <c r="N1503" i="8" a="1"/>
  <c r="N1503" i="8" s="1"/>
  <c r="L1761" i="8" a="1"/>
  <c r="L1761" i="8" s="1"/>
  <c r="O1761" i="8"/>
  <c r="P1761" i="8" s="1" a="1"/>
  <c r="P1761" i="8" s="1"/>
  <c r="N1761" i="8" a="1"/>
  <c r="N1761" i="8" s="1"/>
  <c r="L943" i="8" a="1"/>
  <c r="L943" i="8" s="1"/>
  <c r="O943" i="8"/>
  <c r="P943" i="8" s="1" a="1"/>
  <c r="P943" i="8" s="1"/>
  <c r="N943" i="8" a="1"/>
  <c r="N943" i="8" s="1"/>
  <c r="L383" i="8" a="1"/>
  <c r="L383" i="8" s="1"/>
  <c r="O383" i="8"/>
  <c r="P383" i="8" s="1" a="1"/>
  <c r="P383" i="8" s="1"/>
  <c r="N383" i="8" a="1"/>
  <c r="N383" i="8" s="1"/>
  <c r="L610" i="8" a="1"/>
  <c r="L610" i="8" s="1"/>
  <c r="O610" i="8"/>
  <c r="P610" i="8" s="1" a="1"/>
  <c r="P610" i="8" s="1"/>
  <c r="N610" i="8" a="1"/>
  <c r="N610" i="8" s="1"/>
  <c r="L1487" i="8" a="1"/>
  <c r="L1487" i="8" s="1"/>
  <c r="O1487" i="8"/>
  <c r="P1487" i="8" s="1" a="1"/>
  <c r="P1487" i="8" s="1"/>
  <c r="N1487" i="8" a="1"/>
  <c r="N1487" i="8" s="1"/>
  <c r="L463" i="8" a="1"/>
  <c r="L463" i="8" s="1"/>
  <c r="O463" i="8"/>
  <c r="P463" i="8" s="1" a="1"/>
  <c r="P463" i="8" s="1"/>
  <c r="N463" i="8" a="1"/>
  <c r="N463" i="8" s="1"/>
  <c r="L1216" i="8" a="1"/>
  <c r="L1216" i="8" s="1"/>
  <c r="O1216" i="8"/>
  <c r="P1216" i="8" s="1" a="1"/>
  <c r="P1216" i="8" s="1"/>
  <c r="N1216" i="8" a="1"/>
  <c r="N1216" i="8" s="1"/>
  <c r="L1744" i="8" a="1"/>
  <c r="L1744" i="8" s="1"/>
  <c r="O1744" i="8"/>
  <c r="P1744" i="8" s="1" a="1"/>
  <c r="P1744" i="8" s="1"/>
  <c r="N1744" i="8" a="1"/>
  <c r="N1744" i="8" s="1"/>
  <c r="L66" i="8" a="1"/>
  <c r="L66" i="8" s="1"/>
  <c r="O66" i="8"/>
  <c r="P66" i="8" s="1" a="1"/>
  <c r="P66" i="8" s="1"/>
  <c r="N66" i="8" a="1"/>
  <c r="N66" i="8" s="1"/>
  <c r="L970" i="8" a="1"/>
  <c r="L970" i="8" s="1"/>
  <c r="O970" i="8"/>
  <c r="P970" i="8" s="1" a="1"/>
  <c r="P970" i="8" s="1"/>
  <c r="N970" i="8" a="1"/>
  <c r="N970" i="8" s="1"/>
  <c r="L1130" i="8" a="1"/>
  <c r="L1130" i="8" s="1"/>
  <c r="O1130" i="8"/>
  <c r="P1130" i="8" s="1" a="1"/>
  <c r="P1130" i="8" s="1"/>
  <c r="N1130" i="8" a="1"/>
  <c r="N1130" i="8" s="1"/>
  <c r="L1309" i="8" a="1"/>
  <c r="L1309" i="8" s="1"/>
  <c r="O1309" i="8"/>
  <c r="P1309" i="8" s="1" a="1"/>
  <c r="P1309" i="8" s="1"/>
  <c r="N1309" i="8" a="1"/>
  <c r="N1309" i="8" s="1"/>
  <c r="L95" i="8" a="1"/>
  <c r="L95" i="8" s="1"/>
  <c r="O95" i="8"/>
  <c r="P95" i="8" s="1" a="1"/>
  <c r="P95" i="8" s="1"/>
  <c r="N95" i="8" a="1"/>
  <c r="N95" i="8" s="1"/>
  <c r="L1375" i="8" a="1"/>
  <c r="L1375" i="8" s="1"/>
  <c r="O1375" i="8"/>
  <c r="P1375" i="8" s="1" a="1"/>
  <c r="P1375" i="8" s="1"/>
  <c r="N1375" i="8" a="1"/>
  <c r="N1375" i="8" s="1"/>
  <c r="L304" i="8" a="1"/>
  <c r="L304" i="8" s="1"/>
  <c r="O304" i="8"/>
  <c r="P304" i="8" s="1" a="1"/>
  <c r="P304" i="8" s="1"/>
  <c r="N304" i="8" a="1"/>
  <c r="N304" i="8" s="1"/>
  <c r="L431" i="8" a="1"/>
  <c r="L431" i="8" s="1"/>
  <c r="O431" i="8"/>
  <c r="P431" i="8" s="1" a="1"/>
  <c r="P431" i="8" s="1"/>
  <c r="N431" i="8" a="1"/>
  <c r="N431" i="8" s="1"/>
  <c r="L413" i="8" a="1"/>
  <c r="L413" i="8" s="1"/>
  <c r="O413" i="8"/>
  <c r="P413" i="8" s="1" a="1"/>
  <c r="P413" i="8" s="1"/>
  <c r="N413" i="8" a="1"/>
  <c r="N413" i="8" s="1"/>
  <c r="L1532" i="8" a="1"/>
  <c r="L1532" i="8" s="1"/>
  <c r="O1532" i="8"/>
  <c r="P1532" i="8" s="1" a="1"/>
  <c r="P1532" i="8" s="1"/>
  <c r="N1532" i="8" a="1"/>
  <c r="N1532" i="8" s="1"/>
  <c r="L287" i="8" a="1"/>
  <c r="L287" i="8" s="1"/>
  <c r="O287" i="8"/>
  <c r="P287" i="8" s="1" a="1"/>
  <c r="P287" i="8" s="1"/>
  <c r="N287" i="8" a="1"/>
  <c r="N287" i="8" s="1"/>
  <c r="L612" i="8" a="1"/>
  <c r="L612" i="8" s="1"/>
  <c r="O612" i="8"/>
  <c r="P612" i="8" s="1" a="1"/>
  <c r="P612" i="8" s="1"/>
  <c r="N612" i="8" a="1"/>
  <c r="N612" i="8" s="1"/>
  <c r="L1463" i="8" a="1"/>
  <c r="L1463" i="8" s="1"/>
  <c r="O1463" i="8"/>
  <c r="P1463" i="8" s="1" a="1"/>
  <c r="P1463" i="8" s="1"/>
  <c r="N1463" i="8" a="1"/>
  <c r="N1463" i="8" s="1"/>
  <c r="L550" i="8" a="1"/>
  <c r="L550" i="8" s="1"/>
  <c r="O550" i="8"/>
  <c r="P550" i="8" s="1" a="1"/>
  <c r="P550" i="8" s="1"/>
  <c r="N550" i="8" a="1"/>
  <c r="N550" i="8" s="1"/>
  <c r="L341" i="8" a="1"/>
  <c r="L341" i="8" s="1"/>
  <c r="O341" i="8"/>
  <c r="P341" i="8" s="1" a="1"/>
  <c r="P341" i="8" s="1"/>
  <c r="N341" i="8" a="1"/>
  <c r="N341" i="8" s="1"/>
  <c r="L1682" i="8" a="1"/>
  <c r="L1682" i="8" s="1"/>
  <c r="O1682" i="8"/>
  <c r="P1682" i="8" s="1" a="1"/>
  <c r="P1682" i="8" s="1"/>
  <c r="N1682" i="8" a="1"/>
  <c r="N1682" i="8" s="1"/>
  <c r="L815" i="8" a="1"/>
  <c r="L815" i="8" s="1"/>
  <c r="O815" i="8"/>
  <c r="P815" i="8" s="1" a="1"/>
  <c r="P815" i="8" s="1"/>
  <c r="N815" i="8" a="1"/>
  <c r="N815" i="8" s="1"/>
  <c r="L1658" i="8" a="1"/>
  <c r="L1658" i="8" s="1"/>
  <c r="O1658" i="8"/>
  <c r="P1658" i="8" s="1" a="1"/>
  <c r="P1658" i="8" s="1"/>
  <c r="N1658" i="8" a="1"/>
  <c r="N1658" i="8" s="1"/>
  <c r="L200" i="8" a="1"/>
  <c r="L200" i="8" s="1"/>
  <c r="O200" i="8"/>
  <c r="P200" i="8" s="1" a="1"/>
  <c r="P200" i="8" s="1"/>
  <c r="N200" i="8" a="1"/>
  <c r="N200" i="8" s="1"/>
  <c r="L71" i="8" a="1"/>
  <c r="L71" i="8" s="1"/>
  <c r="O71" i="8"/>
  <c r="P71" i="8" s="1" a="1"/>
  <c r="P71" i="8" s="1"/>
  <c r="N71" i="8" a="1"/>
  <c r="N71" i="8" s="1"/>
  <c r="L1828" i="8" a="1"/>
  <c r="L1828" i="8" s="1"/>
  <c r="O1828" i="8"/>
  <c r="P1828" i="8" s="1" a="1"/>
  <c r="P1828" i="8" s="1"/>
  <c r="N1828" i="8" a="1"/>
  <c r="N1828" i="8" s="1"/>
  <c r="L237" i="8" a="1"/>
  <c r="L237" i="8" s="1"/>
  <c r="O237" i="8"/>
  <c r="P237" i="8" s="1" a="1"/>
  <c r="P237" i="8" s="1"/>
  <c r="N237" i="8" a="1"/>
  <c r="N237" i="8" s="1"/>
  <c r="L761" i="8" a="1"/>
  <c r="L761" i="8" s="1"/>
  <c r="O761" i="8"/>
  <c r="P761" i="8" s="1" a="1"/>
  <c r="P761" i="8" s="1"/>
  <c r="N761" i="8" a="1"/>
  <c r="N761" i="8" s="1"/>
  <c r="L905" i="8" a="1"/>
  <c r="L905" i="8" s="1"/>
  <c r="O905" i="8"/>
  <c r="P905" i="8" s="1" a="1"/>
  <c r="P905" i="8" s="1"/>
  <c r="N905" i="8" a="1"/>
  <c r="N905" i="8" s="1"/>
  <c r="L279" i="8" a="1"/>
  <c r="L279" i="8" s="1"/>
  <c r="O279" i="8"/>
  <c r="P279" i="8" s="1" a="1"/>
  <c r="P279" i="8" s="1"/>
  <c r="N279" i="8" a="1"/>
  <c r="N279" i="8" s="1"/>
  <c r="L750" i="8" a="1"/>
  <c r="L750" i="8" s="1"/>
  <c r="O750" i="8"/>
  <c r="P750" i="8" s="1" a="1"/>
  <c r="P750" i="8" s="1"/>
  <c r="N750" i="8" a="1"/>
  <c r="N750" i="8" s="1"/>
  <c r="L1887" i="8" a="1"/>
  <c r="L1887" i="8" s="1"/>
  <c r="O1887" i="8"/>
  <c r="P1887" i="8" s="1" a="1"/>
  <c r="P1887" i="8" s="1"/>
  <c r="N1887" i="8" a="1"/>
  <c r="N1887" i="8" s="1"/>
  <c r="L1864" i="8" a="1"/>
  <c r="L1864" i="8" s="1"/>
  <c r="O1864" i="8"/>
  <c r="P1864" i="8" s="1" a="1"/>
  <c r="P1864" i="8" s="1"/>
  <c r="N1864" i="8" a="1"/>
  <c r="N1864" i="8" s="1"/>
  <c r="L926" i="8" a="1"/>
  <c r="L926" i="8" s="1"/>
  <c r="O926" i="8"/>
  <c r="P926" i="8" s="1" a="1"/>
  <c r="P926" i="8" s="1"/>
  <c r="N926" i="8" a="1"/>
  <c r="N926" i="8" s="1"/>
  <c r="L3" i="8" a="1"/>
  <c r="L3" i="8" s="1"/>
  <c r="O3" i="8"/>
  <c r="P3" i="8" s="1" a="1"/>
  <c r="P3" i="8" s="1"/>
  <c r="N3" i="8" a="1"/>
  <c r="N3" i="8" s="1"/>
  <c r="L546" i="8" a="1"/>
  <c r="L546" i="8" s="1"/>
  <c r="O546" i="8"/>
  <c r="P546" i="8" s="1" a="1"/>
  <c r="P546" i="8" s="1"/>
  <c r="N546" i="8" a="1"/>
  <c r="N546" i="8" s="1"/>
  <c r="L1232" i="8" a="1"/>
  <c r="L1232" i="8" s="1"/>
  <c r="O1232" i="8"/>
  <c r="P1232" i="8" s="1" a="1"/>
  <c r="P1232" i="8" s="1"/>
  <c r="N1232" i="8" a="1"/>
  <c r="N1232" i="8" s="1"/>
  <c r="L741" i="8" a="1"/>
  <c r="L741" i="8" s="1"/>
  <c r="O741" i="8"/>
  <c r="P741" i="8" s="1" a="1"/>
  <c r="P741" i="8" s="1"/>
  <c r="N741" i="8" a="1"/>
  <c r="N741" i="8" s="1"/>
  <c r="L1068" i="8" a="1"/>
  <c r="L1068" i="8" s="1"/>
  <c r="O1068" i="8"/>
  <c r="P1068" i="8" s="1" a="1"/>
  <c r="P1068" i="8" s="1"/>
  <c r="N1068" i="8" a="1"/>
  <c r="N1068" i="8" s="1"/>
  <c r="L1092" i="8" a="1"/>
  <c r="L1092" i="8" s="1"/>
  <c r="O1092" i="8"/>
  <c r="P1092" i="8" s="1" a="1"/>
  <c r="P1092" i="8" s="1"/>
  <c r="N1092" i="8" a="1"/>
  <c r="N1092" i="8" s="1"/>
  <c r="L1646" i="8" a="1"/>
  <c r="L1646" i="8" s="1"/>
  <c r="O1646" i="8"/>
  <c r="P1646" i="8" s="1" a="1"/>
  <c r="P1646" i="8" s="1"/>
  <c r="N1646" i="8" a="1"/>
  <c r="N1646" i="8" s="1"/>
  <c r="L1174" i="8" a="1"/>
  <c r="L1174" i="8" s="1"/>
  <c r="O1174" i="8"/>
  <c r="P1174" i="8" s="1" a="1"/>
  <c r="P1174" i="8" s="1"/>
  <c r="N1174" i="8" a="1"/>
  <c r="N1174" i="8" s="1"/>
  <c r="L1280" i="8" a="1"/>
  <c r="L1280" i="8" s="1"/>
  <c r="O1280" i="8"/>
  <c r="P1280" i="8" s="1" a="1"/>
  <c r="P1280" i="8" s="1"/>
  <c r="N1280" i="8" a="1"/>
  <c r="N1280" i="8" s="1"/>
  <c r="L365" i="8" a="1"/>
  <c r="L365" i="8" s="1"/>
  <c r="O365" i="8"/>
  <c r="P365" i="8" s="1" a="1"/>
  <c r="P365" i="8" s="1"/>
  <c r="N365" i="8" a="1"/>
  <c r="N365" i="8" s="1"/>
  <c r="L954" i="8" a="1"/>
  <c r="L954" i="8" s="1"/>
  <c r="O954" i="8"/>
  <c r="P954" i="8" s="1" a="1"/>
  <c r="P954" i="8" s="1"/>
  <c r="N954" i="8" a="1"/>
  <c r="N954" i="8" s="1"/>
  <c r="L219" i="8" a="1"/>
  <c r="L219" i="8" s="1"/>
  <c r="O219" i="8"/>
  <c r="P219" i="8" s="1" a="1"/>
  <c r="P219" i="8" s="1"/>
  <c r="N219" i="8" a="1"/>
  <c r="N219" i="8" s="1"/>
  <c r="L148" i="8" a="1"/>
  <c r="L148" i="8" s="1"/>
  <c r="O148" i="8"/>
  <c r="P148" i="8" s="1" a="1"/>
  <c r="P148" i="8" s="1"/>
  <c r="N148" i="8" a="1"/>
  <c r="N148" i="8" s="1"/>
  <c r="L722" i="8" a="1"/>
  <c r="L722" i="8" s="1"/>
  <c r="O722" i="8"/>
  <c r="P722" i="8" s="1" a="1"/>
  <c r="P722" i="8" s="1"/>
  <c r="N722" i="8" a="1"/>
  <c r="N722" i="8" s="1"/>
  <c r="L1485" i="8" a="1"/>
  <c r="L1485" i="8" s="1"/>
  <c r="O1485" i="8"/>
  <c r="P1485" i="8" s="1" a="1"/>
  <c r="P1485" i="8" s="1"/>
  <c r="N1485" i="8" a="1"/>
  <c r="N1485" i="8" s="1"/>
  <c r="L1462" i="8" a="1"/>
  <c r="L1462" i="8" s="1"/>
  <c r="O1462" i="8"/>
  <c r="P1462" i="8" s="1" a="1"/>
  <c r="P1462" i="8" s="1"/>
  <c r="N1462" i="8" a="1"/>
  <c r="N1462" i="8" s="1"/>
  <c r="L110" i="8" a="1"/>
  <c r="L110" i="8" s="1"/>
  <c r="O110" i="8"/>
  <c r="P110" i="8" s="1" a="1"/>
  <c r="P110" i="8" s="1"/>
  <c r="N110" i="8" a="1"/>
  <c r="N110" i="8" s="1"/>
  <c r="L798" i="8" a="1"/>
  <c r="L798" i="8" s="1"/>
  <c r="O798" i="8"/>
  <c r="P798" i="8" s="1" a="1"/>
  <c r="P798" i="8" s="1"/>
  <c r="N798" i="8" a="1"/>
  <c r="N798" i="8" s="1"/>
  <c r="L1176" i="8" a="1"/>
  <c r="L1176" i="8" s="1"/>
  <c r="O1176" i="8"/>
  <c r="P1176" i="8" s="1" a="1"/>
  <c r="P1176" i="8" s="1"/>
  <c r="N1176" i="8" a="1"/>
  <c r="N1176" i="8" s="1"/>
  <c r="L225" i="8" a="1"/>
  <c r="L225" i="8" s="1"/>
  <c r="O225" i="8"/>
  <c r="P225" i="8" s="1" a="1"/>
  <c r="P225" i="8" s="1"/>
  <c r="N225" i="8" a="1"/>
  <c r="N225" i="8" s="1"/>
  <c r="L587" i="8" a="1"/>
  <c r="L587" i="8" s="1"/>
  <c r="O587" i="8"/>
  <c r="P587" i="8" s="1" a="1"/>
  <c r="P587" i="8" s="1"/>
  <c r="N587" i="8" a="1"/>
  <c r="N587" i="8" s="1"/>
  <c r="L1004" i="8" a="1"/>
  <c r="L1004" i="8" s="1"/>
  <c r="O1004" i="8"/>
  <c r="P1004" i="8" s="1" a="1"/>
  <c r="P1004" i="8" s="1"/>
  <c r="N1004" i="8" a="1"/>
  <c r="N1004" i="8" s="1"/>
  <c r="L1594" i="8" a="1"/>
  <c r="L1594" i="8" s="1"/>
  <c r="O1594" i="8"/>
  <c r="P1594" i="8" s="1" a="1"/>
  <c r="P1594" i="8" s="1"/>
  <c r="N1594" i="8" a="1"/>
  <c r="N1594" i="8" s="1"/>
  <c r="L1257" i="8" a="1"/>
  <c r="L1257" i="8" s="1"/>
  <c r="O1257" i="8"/>
  <c r="P1257" i="8" s="1" a="1"/>
  <c r="P1257" i="8" s="1"/>
  <c r="N1257" i="8" a="1"/>
  <c r="N1257" i="8" s="1"/>
  <c r="L1073" i="8" a="1"/>
  <c r="L1073" i="8" s="1"/>
  <c r="O1073" i="8"/>
  <c r="P1073" i="8" s="1" a="1"/>
  <c r="P1073" i="8" s="1"/>
  <c r="N1073" i="8" a="1"/>
  <c r="N1073" i="8" s="1"/>
  <c r="L1438" i="8" a="1"/>
  <c r="L1438" i="8" s="1"/>
  <c r="O1438" i="8"/>
  <c r="P1438" i="8" s="1" a="1"/>
  <c r="P1438" i="8" s="1"/>
  <c r="N1438" i="8" a="1"/>
  <c r="N1438" i="8" s="1"/>
  <c r="L1843" i="8" a="1"/>
  <c r="L1843" i="8" s="1"/>
  <c r="O1843" i="8"/>
  <c r="P1843" i="8" s="1" a="1"/>
  <c r="P1843" i="8" s="1"/>
  <c r="N1843" i="8" a="1"/>
  <c r="N1843" i="8" s="1"/>
  <c r="L43" i="8" a="1"/>
  <c r="L43" i="8" s="1"/>
  <c r="O43" i="8"/>
  <c r="P43" i="8" s="1" a="1"/>
  <c r="P43" i="8" s="1"/>
  <c r="N43" i="8" a="1"/>
  <c r="N43" i="8" s="1"/>
  <c r="L175" i="8" a="1"/>
  <c r="L175" i="8" s="1"/>
  <c r="O175" i="8"/>
  <c r="P175" i="8" s="1" a="1"/>
  <c r="P175" i="8" s="1"/>
  <c r="N175" i="8" a="1"/>
  <c r="N175" i="8" s="1"/>
  <c r="L1797" i="8" a="1"/>
  <c r="L1797" i="8" s="1"/>
  <c r="O1797" i="8"/>
  <c r="P1797" i="8" s="1" a="1"/>
  <c r="P1797" i="8" s="1"/>
  <c r="N1797" i="8" a="1"/>
  <c r="N1797" i="8" s="1"/>
  <c r="L743" i="8" a="1"/>
  <c r="L743" i="8" s="1"/>
  <c r="O743" i="8"/>
  <c r="P743" i="8" s="1" a="1"/>
  <c r="P743" i="8" s="1"/>
  <c r="N743" i="8" a="1"/>
  <c r="N743" i="8" s="1"/>
  <c r="L1516" i="8" a="1"/>
  <c r="L1516" i="8" s="1"/>
  <c r="O1516" i="8"/>
  <c r="P1516" i="8" s="1" a="1"/>
  <c r="P1516" i="8" s="1"/>
  <c r="N1516" i="8" a="1"/>
  <c r="N1516" i="8" s="1"/>
  <c r="L1819" i="8" a="1"/>
  <c r="L1819" i="8" s="1"/>
  <c r="O1819" i="8"/>
  <c r="P1819" i="8" s="1" a="1"/>
  <c r="P1819" i="8" s="1"/>
  <c r="N1819" i="8" a="1"/>
  <c r="N1819" i="8" s="1"/>
  <c r="L280" i="8" a="1"/>
  <c r="L280" i="8" s="1"/>
  <c r="O280" i="8"/>
  <c r="P280" i="8" s="1" a="1"/>
  <c r="P280" i="8" s="1"/>
  <c r="N280" i="8" a="1"/>
  <c r="N280" i="8" s="1"/>
  <c r="L1428" i="8" a="1"/>
  <c r="L1428" i="8" s="1"/>
  <c r="O1428" i="8"/>
  <c r="P1428" i="8" s="1" a="1"/>
  <c r="P1428" i="8" s="1"/>
  <c r="N1428" i="8" a="1"/>
  <c r="N1428" i="8" s="1"/>
  <c r="L532" i="8" a="1"/>
  <c r="L532" i="8" s="1"/>
  <c r="O532" i="8"/>
  <c r="P532" i="8" s="1" a="1"/>
  <c r="P532" i="8" s="1"/>
  <c r="N532" i="8" a="1"/>
  <c r="N532" i="8" s="1"/>
  <c r="L1448" i="8" a="1"/>
  <c r="L1448" i="8" s="1"/>
  <c r="O1448" i="8"/>
  <c r="P1448" i="8" s="1" a="1"/>
  <c r="P1448" i="8" s="1"/>
  <c r="N1448" i="8" a="1"/>
  <c r="N1448" i="8" s="1"/>
  <c r="L1855" i="8" a="1"/>
  <c r="L1855" i="8" s="1"/>
  <c r="O1855" i="8"/>
  <c r="P1855" i="8" s="1" a="1"/>
  <c r="P1855" i="8" s="1"/>
  <c r="N1855" i="8" a="1"/>
  <c r="N1855" i="8" s="1"/>
  <c r="L1332" i="8" a="1"/>
  <c r="L1332" i="8" s="1"/>
  <c r="O1332" i="8"/>
  <c r="P1332" i="8" s="1" a="1"/>
  <c r="P1332" i="8" s="1"/>
  <c r="N1332" i="8" a="1"/>
  <c r="N1332" i="8" s="1"/>
  <c r="L785" i="8" a="1"/>
  <c r="L785" i="8" s="1"/>
  <c r="O785" i="8"/>
  <c r="P785" i="8" s="1" a="1"/>
  <c r="P785" i="8" s="1"/>
  <c r="N785" i="8" a="1"/>
  <c r="N785" i="8" s="1"/>
  <c r="L1402" i="8" a="1"/>
  <c r="L1402" i="8" s="1"/>
  <c r="O1402" i="8"/>
  <c r="P1402" i="8" s="1" a="1"/>
  <c r="P1402" i="8" s="1"/>
  <c r="N1402" i="8" a="1"/>
  <c r="N1402" i="8" s="1"/>
  <c r="L150" i="8" a="1"/>
  <c r="L150" i="8" s="1"/>
  <c r="O150" i="8"/>
  <c r="P150" i="8" s="1" a="1"/>
  <c r="P150" i="8" s="1"/>
  <c r="N150" i="8" a="1"/>
  <c r="N150" i="8" s="1"/>
  <c r="L1379" i="8" a="1"/>
  <c r="L1379" i="8" s="1"/>
  <c r="O1379" i="8"/>
  <c r="P1379" i="8" s="1" a="1"/>
  <c r="P1379" i="8" s="1"/>
  <c r="N1379" i="8" a="1"/>
  <c r="N1379" i="8" s="1"/>
  <c r="L1494" i="8" a="1"/>
  <c r="L1494" i="8" s="1"/>
  <c r="O1494" i="8"/>
  <c r="P1494" i="8" s="1" a="1"/>
  <c r="P1494" i="8" s="1"/>
  <c r="N1494" i="8" a="1"/>
  <c r="N1494" i="8" s="1"/>
  <c r="L1615" i="8" a="1"/>
  <c r="L1615" i="8" s="1"/>
  <c r="O1615" i="8"/>
  <c r="P1615" i="8" s="1" a="1"/>
  <c r="P1615" i="8" s="1"/>
  <c r="N1615" i="8" a="1"/>
  <c r="N1615" i="8" s="1"/>
  <c r="L1807" i="8" a="1"/>
  <c r="L1807" i="8" s="1"/>
  <c r="O1807" i="8"/>
  <c r="P1807" i="8" s="1" a="1"/>
  <c r="P1807" i="8" s="1"/>
  <c r="N1807" i="8" a="1"/>
  <c r="N1807" i="8" s="1"/>
  <c r="L667" i="8" a="1"/>
  <c r="L667" i="8" s="1"/>
  <c r="O667" i="8"/>
  <c r="P667" i="8" s="1" a="1"/>
  <c r="P667" i="8" s="1"/>
  <c r="N667" i="8" a="1"/>
  <c r="N667" i="8" s="1"/>
  <c r="L1577" i="8" a="1"/>
  <c r="L1577" i="8" s="1"/>
  <c r="O1577" i="8"/>
  <c r="P1577" i="8" s="1" a="1"/>
  <c r="P1577" i="8" s="1"/>
  <c r="N1577" i="8" a="1"/>
  <c r="N1577" i="8" s="1"/>
  <c r="L293" i="8" a="1"/>
  <c r="L293" i="8" s="1"/>
  <c r="O293" i="8"/>
  <c r="P293" i="8" s="1" a="1"/>
  <c r="P293" i="8" s="1"/>
  <c r="N293" i="8" a="1"/>
  <c r="N293" i="8" s="1"/>
  <c r="L210" i="8" a="1"/>
  <c r="L210" i="8" s="1"/>
  <c r="O210" i="8"/>
  <c r="P210" i="8" s="1" a="1"/>
  <c r="P210" i="8" s="1"/>
  <c r="N210" i="8" a="1"/>
  <c r="N210" i="8" s="1"/>
  <c r="L273" i="8" a="1"/>
  <c r="L273" i="8" s="1"/>
  <c r="O273" i="8"/>
  <c r="P273" i="8" s="1" a="1"/>
  <c r="P273" i="8" s="1"/>
  <c r="N273" i="8" a="1"/>
  <c r="N273" i="8" s="1"/>
  <c r="L89" i="8" a="1"/>
  <c r="L89" i="8" s="1"/>
  <c r="O89" i="8"/>
  <c r="P89" i="8" s="1" a="1"/>
  <c r="P89" i="8" s="1"/>
  <c r="N89" i="8" a="1"/>
  <c r="N89" i="8" s="1"/>
  <c r="L69" i="8" a="1"/>
  <c r="L69" i="8" s="1"/>
  <c r="O69" i="8"/>
  <c r="P69" i="8" s="1" a="1"/>
  <c r="P69" i="8" s="1"/>
  <c r="N69" i="8" a="1"/>
  <c r="N69" i="8" s="1"/>
  <c r="L1876" i="8" a="1"/>
  <c r="L1876" i="8" s="1"/>
  <c r="O1876" i="8"/>
  <c r="P1876" i="8" s="1" a="1"/>
  <c r="P1876" i="8" s="1"/>
  <c r="N1876" i="8" a="1"/>
  <c r="N1876" i="8" s="1"/>
  <c r="L1408" i="8" a="1"/>
  <c r="L1408" i="8" s="1"/>
  <c r="O1408" i="8"/>
  <c r="P1408" i="8" s="1" a="1"/>
  <c r="P1408" i="8" s="1"/>
  <c r="N1408" i="8" a="1"/>
  <c r="N1408" i="8" s="1"/>
  <c r="L1703" i="8" a="1"/>
  <c r="L1703" i="8" s="1"/>
  <c r="O1703" i="8"/>
  <c r="P1703" i="8" s="1" a="1"/>
  <c r="P1703" i="8" s="1"/>
  <c r="N1703" i="8" a="1"/>
  <c r="N1703" i="8" s="1"/>
  <c r="L1399" i="8" a="1"/>
  <c r="L1399" i="8" s="1"/>
  <c r="O1399" i="8"/>
  <c r="P1399" i="8" s="1" a="1"/>
  <c r="P1399" i="8" s="1"/>
  <c r="N1399" i="8" a="1"/>
  <c r="N1399" i="8" s="1"/>
  <c r="L582" i="8" a="1"/>
  <c r="L582" i="8" s="1"/>
  <c r="O582" i="8"/>
  <c r="P582" i="8" s="1" a="1"/>
  <c r="P582" i="8" s="1"/>
  <c r="N582" i="8" a="1"/>
  <c r="N582" i="8" s="1"/>
  <c r="L498" i="8" a="1"/>
  <c r="L498" i="8" s="1"/>
  <c r="O498" i="8"/>
  <c r="P498" i="8" s="1" a="1"/>
  <c r="P498" i="8" s="1"/>
  <c r="N498" i="8" a="1"/>
  <c r="N498" i="8" s="1"/>
  <c r="L997" i="8" a="1"/>
  <c r="L997" i="8" s="1"/>
  <c r="O997" i="8"/>
  <c r="P997" i="8" s="1" a="1"/>
  <c r="P997" i="8" s="1"/>
  <c r="N997" i="8" a="1"/>
  <c r="N997" i="8" s="1"/>
  <c r="L890" i="8" a="1"/>
  <c r="L890" i="8" s="1"/>
  <c r="O890" i="8"/>
  <c r="P890" i="8" s="1" a="1"/>
  <c r="P890" i="8" s="1"/>
  <c r="N890" i="8" a="1"/>
  <c r="N890" i="8" s="1"/>
  <c r="L622" i="8" a="1"/>
  <c r="L622" i="8" s="1"/>
  <c r="O622" i="8"/>
  <c r="P622" i="8" s="1" a="1"/>
  <c r="P622" i="8" s="1"/>
  <c r="N622" i="8" a="1"/>
  <c r="N622" i="8" s="1"/>
  <c r="L81" i="8" a="1"/>
  <c r="L81" i="8" s="1"/>
  <c r="O81" i="8"/>
  <c r="P81" i="8" s="1" a="1"/>
  <c r="P81" i="8" s="1"/>
  <c r="N81" i="8" a="1"/>
  <c r="N81" i="8" s="1"/>
  <c r="L117" i="8" a="1"/>
  <c r="L117" i="8" s="1"/>
  <c r="O117" i="8"/>
  <c r="P117" i="8" s="1" a="1"/>
  <c r="P117" i="8" s="1"/>
  <c r="N117" i="8" a="1"/>
  <c r="N117" i="8" s="1"/>
  <c r="L735" i="8" a="1"/>
  <c r="L735" i="8" s="1"/>
  <c r="O735" i="8"/>
  <c r="P735" i="8" s="1" a="1"/>
  <c r="P735" i="8" s="1"/>
  <c r="N735" i="8" a="1"/>
  <c r="N735" i="8" s="1"/>
  <c r="L166" i="8" a="1"/>
  <c r="L166" i="8" s="1"/>
  <c r="O166" i="8"/>
  <c r="P166" i="8" s="1" a="1"/>
  <c r="P166" i="8" s="1"/>
  <c r="N166" i="8" a="1"/>
  <c r="N166" i="8" s="1"/>
  <c r="L1836" i="8" a="1"/>
  <c r="L1836" i="8" s="1"/>
  <c r="O1836" i="8"/>
  <c r="P1836" i="8" s="1" a="1"/>
  <c r="P1836" i="8" s="1"/>
  <c r="N1836" i="8" a="1"/>
  <c r="N1836" i="8" s="1"/>
  <c r="L1652" i="8" a="1"/>
  <c r="L1652" i="8" s="1"/>
  <c r="O1652" i="8"/>
  <c r="P1652" i="8" s="1" a="1"/>
  <c r="P1652" i="8" s="1"/>
  <c r="N1652" i="8" a="1"/>
  <c r="N1652" i="8" s="1"/>
  <c r="L1168" i="8" a="1"/>
  <c r="L1168" i="8" s="1"/>
  <c r="O1168" i="8"/>
  <c r="P1168" i="8" s="1" a="1"/>
  <c r="P1168" i="8" s="1"/>
  <c r="N1168" i="8" a="1"/>
  <c r="N1168" i="8" s="1"/>
  <c r="L246" i="8" a="1"/>
  <c r="L246" i="8" s="1"/>
  <c r="O246" i="8"/>
  <c r="P246" i="8" s="1" a="1"/>
  <c r="P246" i="8" s="1"/>
  <c r="N246" i="8" a="1"/>
  <c r="N246" i="8" s="1"/>
  <c r="L778" i="8" a="1"/>
  <c r="L778" i="8" s="1"/>
  <c r="O778" i="8"/>
  <c r="P778" i="8" s="1" a="1"/>
  <c r="P778" i="8" s="1"/>
  <c r="N778" i="8" a="1"/>
  <c r="N778" i="8" s="1"/>
  <c r="L57" i="8" a="1"/>
  <c r="L57" i="8" s="1"/>
  <c r="O57" i="8"/>
  <c r="P57" i="8" s="1" a="1"/>
  <c r="P57" i="8" s="1"/>
  <c r="N57" i="8" a="1"/>
  <c r="N57" i="8" s="1"/>
  <c r="L459" i="8" a="1"/>
  <c r="L459" i="8" s="1"/>
  <c r="O459" i="8"/>
  <c r="P459" i="8" s="1" a="1"/>
  <c r="P459" i="8" s="1"/>
  <c r="N459" i="8" a="1"/>
  <c r="N459" i="8" s="1"/>
  <c r="L529" i="8" a="1"/>
  <c r="L529" i="8" s="1"/>
  <c r="O529" i="8"/>
  <c r="P529" i="8" s="1" a="1"/>
  <c r="P529" i="8" s="1"/>
  <c r="N529" i="8" a="1"/>
  <c r="N529" i="8" s="1"/>
  <c r="L747" i="8" a="1"/>
  <c r="L747" i="8" s="1"/>
  <c r="O747" i="8"/>
  <c r="P747" i="8" s="1" a="1"/>
  <c r="P747" i="8" s="1"/>
  <c r="N747" i="8" a="1"/>
  <c r="N747" i="8" s="1"/>
  <c r="L1040" i="8" a="1"/>
  <c r="L1040" i="8" s="1"/>
  <c r="O1040" i="8"/>
  <c r="P1040" i="8" s="1" a="1"/>
  <c r="P1040" i="8" s="1"/>
  <c r="N1040" i="8" a="1"/>
  <c r="N1040" i="8" s="1"/>
  <c r="L1849" i="8" a="1"/>
  <c r="L1849" i="8" s="1"/>
  <c r="O1849" i="8"/>
  <c r="P1849" i="8" s="1" a="1"/>
  <c r="P1849" i="8" s="1"/>
  <c r="N1849" i="8" a="1"/>
  <c r="N1849" i="8" s="1"/>
  <c r="L194" i="8" a="1"/>
  <c r="L194" i="8" s="1"/>
  <c r="O194" i="8"/>
  <c r="P194" i="8" s="1" a="1"/>
  <c r="P194" i="8" s="1"/>
  <c r="N194" i="8" a="1"/>
  <c r="N194" i="8" s="1"/>
  <c r="L634" i="8" a="1"/>
  <c r="L634" i="8" s="1"/>
  <c r="O634" i="8"/>
  <c r="P634" i="8" s="1" a="1"/>
  <c r="P634" i="8" s="1"/>
  <c r="N634" i="8" a="1"/>
  <c r="N634" i="8" s="1"/>
  <c r="L263" i="8" a="1"/>
  <c r="L263" i="8" s="1"/>
  <c r="O263" i="8"/>
  <c r="P263" i="8" s="1" a="1"/>
  <c r="P263" i="8" s="1"/>
  <c r="N263" i="8" a="1"/>
  <c r="N263" i="8" s="1"/>
  <c r="L872" i="8" a="1"/>
  <c r="L872" i="8" s="1"/>
  <c r="O872" i="8"/>
  <c r="P872" i="8" s="1" a="1"/>
  <c r="P872" i="8" s="1"/>
  <c r="N872" i="8" a="1"/>
  <c r="N872" i="8" s="1"/>
  <c r="L1413" i="8" a="1"/>
  <c r="L1413" i="8" s="1"/>
  <c r="O1413" i="8"/>
  <c r="P1413" i="8" s="1" a="1"/>
  <c r="P1413" i="8" s="1"/>
  <c r="N1413" i="8" a="1"/>
  <c r="N1413" i="8" s="1"/>
  <c r="L1014" i="8" a="1"/>
  <c r="L1014" i="8" s="1"/>
  <c r="O1014" i="8"/>
  <c r="P1014" i="8" s="1" a="1"/>
  <c r="P1014" i="8" s="1"/>
  <c r="N1014" i="8" a="1"/>
  <c r="N1014" i="8" s="1"/>
  <c r="L357" i="8" a="1"/>
  <c r="L357" i="8" s="1"/>
  <c r="O357" i="8"/>
  <c r="P357" i="8" s="1" a="1"/>
  <c r="P357" i="8" s="1"/>
  <c r="N357" i="8" a="1"/>
  <c r="N357" i="8" s="1"/>
  <c r="L1306" i="8" a="1"/>
  <c r="L1306" i="8" s="1"/>
  <c r="O1306" i="8"/>
  <c r="P1306" i="8" s="1" a="1"/>
  <c r="P1306" i="8" s="1"/>
  <c r="N1306" i="8" a="1"/>
  <c r="N1306" i="8" s="1"/>
  <c r="L805" i="8" a="1"/>
  <c r="L805" i="8" s="1"/>
  <c r="O805" i="8"/>
  <c r="P805" i="8" s="1" a="1"/>
  <c r="P805" i="8" s="1"/>
  <c r="N805" i="8" a="1"/>
  <c r="N805" i="8" s="1"/>
  <c r="L1186" i="8" a="1"/>
  <c r="L1186" i="8" s="1"/>
  <c r="O1186" i="8"/>
  <c r="P1186" i="8" s="1" a="1"/>
  <c r="P1186" i="8" s="1"/>
  <c r="N1186" i="8" a="1"/>
  <c r="N1186" i="8" s="1"/>
  <c r="L1445" i="8" a="1"/>
  <c r="L1445" i="8" s="1"/>
  <c r="O1445" i="8"/>
  <c r="P1445" i="8" s="1" a="1"/>
  <c r="P1445" i="8" s="1"/>
  <c r="N1445" i="8" a="1"/>
  <c r="N1445" i="8" s="1"/>
  <c r="L770" i="8" a="1"/>
  <c r="L770" i="8" s="1"/>
  <c r="O770" i="8"/>
  <c r="P770" i="8" s="1" a="1"/>
  <c r="P770" i="8" s="1"/>
  <c r="N770" i="8" a="1"/>
  <c r="N770" i="8" s="1"/>
  <c r="L1676" i="8" a="1"/>
  <c r="L1676" i="8" s="1"/>
  <c r="O1676" i="8"/>
  <c r="P1676" i="8" s="1" a="1"/>
  <c r="P1676" i="8" s="1"/>
  <c r="N1676" i="8" a="1"/>
  <c r="N1676" i="8" s="1"/>
  <c r="L1160" i="8" a="1"/>
  <c r="L1160" i="8" s="1"/>
  <c r="O1160" i="8"/>
  <c r="P1160" i="8" s="1" a="1"/>
  <c r="P1160" i="8" s="1"/>
  <c r="N1160" i="8" a="1"/>
  <c r="N1160" i="8" s="1"/>
  <c r="L1833" i="8" a="1"/>
  <c r="L1833" i="8" s="1"/>
  <c r="O1833" i="8"/>
  <c r="P1833" i="8" s="1" a="1"/>
  <c r="P1833" i="8" s="1"/>
  <c r="N1833" i="8" a="1"/>
  <c r="N1833" i="8" s="1"/>
  <c r="L1547" i="8" a="1"/>
  <c r="L1547" i="8" s="1"/>
  <c r="O1547" i="8"/>
  <c r="P1547" i="8" s="1" a="1"/>
  <c r="P1547" i="8" s="1"/>
  <c r="N1547" i="8" a="1"/>
  <c r="N1547" i="8" s="1"/>
  <c r="L653" i="8" a="1"/>
  <c r="L653" i="8" s="1"/>
  <c r="O653" i="8"/>
  <c r="P653" i="8" s="1" a="1"/>
  <c r="P653" i="8" s="1"/>
  <c r="N653" i="8" a="1"/>
  <c r="N653" i="8" s="1"/>
  <c r="L758" i="8" a="1"/>
  <c r="L758" i="8" s="1"/>
  <c r="O758" i="8"/>
  <c r="P758" i="8" s="1" a="1"/>
  <c r="P758" i="8" s="1"/>
  <c r="N758" i="8" a="1"/>
  <c r="N758" i="8" s="1"/>
  <c r="L1323" i="8" a="1"/>
  <c r="L1323" i="8" s="1"/>
  <c r="O1323" i="8"/>
  <c r="P1323" i="8" s="1" a="1"/>
  <c r="P1323" i="8" s="1"/>
  <c r="N1323" i="8" a="1"/>
  <c r="N1323" i="8" s="1"/>
  <c r="L1472" i="8" a="1"/>
  <c r="L1472" i="8" s="1"/>
  <c r="O1472" i="8"/>
  <c r="P1472" i="8" s="1" a="1"/>
  <c r="P1472" i="8" s="1"/>
  <c r="N1472" i="8" a="1"/>
  <c r="N1472" i="8" s="1"/>
  <c r="L1681" i="8" a="1"/>
  <c r="L1681" i="8" s="1"/>
  <c r="O1681" i="8"/>
  <c r="P1681" i="8" s="1" a="1"/>
  <c r="P1681" i="8" s="1"/>
  <c r="N1681" i="8" a="1"/>
  <c r="N1681" i="8" s="1"/>
  <c r="L445" i="8" a="1"/>
  <c r="L445" i="8" s="1"/>
  <c r="O445" i="8"/>
  <c r="P445" i="8" s="1" a="1"/>
  <c r="P445" i="8" s="1"/>
  <c r="N445" i="8" a="1"/>
  <c r="N445" i="8" s="1"/>
  <c r="L1369" i="8" a="1"/>
  <c r="L1369" i="8" s="1"/>
  <c r="O1369" i="8"/>
  <c r="P1369" i="8" s="1" a="1"/>
  <c r="P1369" i="8" s="1"/>
  <c r="N1369" i="8" a="1"/>
  <c r="N1369" i="8" s="1"/>
  <c r="L880" i="8" a="1"/>
  <c r="L880" i="8" s="1"/>
  <c r="O880" i="8"/>
  <c r="P880" i="8" s="1" a="1"/>
  <c r="P880" i="8" s="1"/>
  <c r="N880" i="8" a="1"/>
  <c r="N880" i="8" s="1"/>
  <c r="L1212" i="8" a="1"/>
  <c r="L1212" i="8" s="1"/>
  <c r="O1212" i="8"/>
  <c r="P1212" i="8" s="1" a="1"/>
  <c r="P1212" i="8" s="1"/>
  <c r="N1212" i="8" a="1"/>
  <c r="N1212" i="8" s="1"/>
  <c r="L351" i="8" a="1"/>
  <c r="L351" i="8" s="1"/>
  <c r="O351" i="8"/>
  <c r="P351" i="8" s="1" a="1"/>
  <c r="P351" i="8" s="1"/>
  <c r="N351" i="8" a="1"/>
  <c r="N351" i="8" s="1"/>
  <c r="L832" i="8" a="1"/>
  <c r="L832" i="8" s="1"/>
  <c r="O832" i="8"/>
  <c r="P832" i="8" s="1" a="1"/>
  <c r="P832" i="8" s="1"/>
  <c r="N832" i="8" a="1"/>
  <c r="N832" i="8" s="1"/>
  <c r="L1133" i="8" a="1"/>
  <c r="L1133" i="8" s="1"/>
  <c r="O1133" i="8"/>
  <c r="P1133" i="8" s="1" a="1"/>
  <c r="P1133" i="8" s="1"/>
  <c r="N1133" i="8" a="1"/>
  <c r="N1133" i="8" s="1"/>
  <c r="L910" i="8" a="1"/>
  <c r="L910" i="8" s="1"/>
  <c r="O910" i="8"/>
  <c r="P910" i="8" s="1" a="1"/>
  <c r="P910" i="8" s="1"/>
  <c r="N910" i="8" a="1"/>
  <c r="N910" i="8" s="1"/>
  <c r="L1613" i="8" a="1"/>
  <c r="L1613" i="8" s="1"/>
  <c r="O1613" i="8"/>
  <c r="P1613" i="8" s="1" a="1"/>
  <c r="P1613" i="8" s="1"/>
  <c r="N1613" i="8" a="1"/>
  <c r="N1613" i="8" s="1"/>
  <c r="L971" i="8" a="1"/>
  <c r="L971" i="8" s="1"/>
  <c r="O971" i="8"/>
  <c r="P971" i="8" s="1" a="1"/>
  <c r="P971" i="8" s="1"/>
  <c r="N971" i="8" a="1"/>
  <c r="N971" i="8" s="1"/>
  <c r="L625" i="8" a="1"/>
  <c r="L625" i="8" s="1"/>
  <c r="O625" i="8"/>
  <c r="P625" i="8" s="1" a="1"/>
  <c r="P625" i="8" s="1"/>
  <c r="N625" i="8" a="1"/>
  <c r="N625" i="8" s="1"/>
  <c r="L1850" i="8" a="1"/>
  <c r="L1850" i="8" s="1"/>
  <c r="O1850" i="8"/>
  <c r="P1850" i="8" s="1" a="1"/>
  <c r="P1850" i="8" s="1"/>
  <c r="N1850" i="8" a="1"/>
  <c r="N1850" i="8" s="1"/>
  <c r="L1670" i="8" a="1"/>
  <c r="L1670" i="8" s="1"/>
  <c r="O1670" i="8"/>
  <c r="P1670" i="8" s="1" a="1"/>
  <c r="P1670" i="8" s="1"/>
  <c r="N1670" i="8" a="1"/>
  <c r="N1670" i="8" s="1"/>
  <c r="L839" i="8" a="1"/>
  <c r="L839" i="8" s="1"/>
  <c r="O839" i="8"/>
  <c r="P839" i="8" s="1" a="1"/>
  <c r="P839" i="8" s="1"/>
  <c r="N839" i="8" a="1"/>
  <c r="N839" i="8" s="1"/>
  <c r="L1838" i="8" a="1"/>
  <c r="L1838" i="8" s="1"/>
  <c r="O1838" i="8"/>
  <c r="P1838" i="8" s="1" a="1"/>
  <c r="P1838" i="8" s="1"/>
  <c r="N1838" i="8" a="1"/>
  <c r="N1838" i="8" s="1"/>
  <c r="L982" i="8" a="1"/>
  <c r="L982" i="8" s="1"/>
  <c r="O982" i="8"/>
  <c r="P982" i="8" s="1" a="1"/>
  <c r="P982" i="8" s="1"/>
  <c r="N982" i="8" a="1"/>
  <c r="N982" i="8" s="1"/>
  <c r="L115" i="8" a="1"/>
  <c r="L115" i="8" s="1"/>
  <c r="O115" i="8"/>
  <c r="P115" i="8" s="1" a="1"/>
  <c r="P115" i="8" s="1"/>
  <c r="N115" i="8" a="1"/>
  <c r="N115" i="8" s="1"/>
  <c r="L1736" i="8" a="1"/>
  <c r="L1736" i="8" s="1"/>
  <c r="O1736" i="8"/>
  <c r="P1736" i="8" s="1" a="1"/>
  <c r="P1736" i="8" s="1"/>
  <c r="N1736" i="8" a="1"/>
  <c r="N1736" i="8" s="1"/>
  <c r="L646" i="8" a="1"/>
  <c r="L646" i="8" s="1"/>
  <c r="O646" i="8"/>
  <c r="P646" i="8" s="1" a="1"/>
  <c r="P646" i="8" s="1"/>
  <c r="N646" i="8" a="1"/>
  <c r="N646" i="8" s="1"/>
  <c r="L702" i="8" a="1"/>
  <c r="L702" i="8" s="1"/>
  <c r="O702" i="8"/>
  <c r="P702" i="8" s="1" a="1"/>
  <c r="P702" i="8" s="1"/>
  <c r="N702" i="8" a="1"/>
  <c r="N702" i="8" s="1"/>
  <c r="L1896" i="8" a="1"/>
  <c r="L1896" i="8" s="1"/>
  <c r="O1896" i="8"/>
  <c r="P1896" i="8" s="1" a="1"/>
  <c r="P1896" i="8" s="1"/>
  <c r="N1896" i="8" a="1"/>
  <c r="N1896" i="8" s="1"/>
  <c r="L1282" i="8" a="1"/>
  <c r="L1282" i="8" s="1"/>
  <c r="O1282" i="8"/>
  <c r="P1282" i="8" s="1" a="1"/>
  <c r="P1282" i="8" s="1"/>
  <c r="N1282" i="8" a="1"/>
  <c r="N1282" i="8" s="1"/>
  <c r="L1476" i="8" a="1"/>
  <c r="L1476" i="8" s="1"/>
  <c r="O1476" i="8"/>
  <c r="P1476" i="8" s="1" a="1"/>
  <c r="P1476" i="8" s="1"/>
  <c r="N1476" i="8" a="1"/>
  <c r="N1476" i="8" s="1"/>
  <c r="L1753" i="8" a="1"/>
  <c r="L1753" i="8" s="1"/>
  <c r="O1753" i="8"/>
  <c r="P1753" i="8" s="1" a="1"/>
  <c r="P1753" i="8" s="1"/>
  <c r="N1753" i="8" a="1"/>
  <c r="N1753" i="8" s="1"/>
  <c r="L1207" i="8" a="1"/>
  <c r="L1207" i="8" s="1"/>
  <c r="O1207" i="8"/>
  <c r="P1207" i="8" s="1" a="1"/>
  <c r="P1207" i="8" s="1"/>
  <c r="N1207" i="8" a="1"/>
  <c r="N1207" i="8" s="1"/>
  <c r="L1324" i="8" a="1"/>
  <c r="L1324" i="8" s="1"/>
  <c r="O1324" i="8"/>
  <c r="P1324" i="8" s="1" a="1"/>
  <c r="P1324" i="8" s="1"/>
  <c r="N1324" i="8" a="1"/>
  <c r="N1324" i="8" s="1"/>
  <c r="L221" i="8" a="1"/>
  <c r="L221" i="8" s="1"/>
  <c r="O221" i="8"/>
  <c r="P221" i="8" s="1" a="1"/>
  <c r="P221" i="8" s="1"/>
  <c r="N221" i="8" a="1"/>
  <c r="N221" i="8" s="1"/>
  <c r="L231" i="8" a="1"/>
  <c r="L231" i="8" s="1"/>
  <c r="O231" i="8"/>
  <c r="P231" i="8" s="1" a="1"/>
  <c r="P231" i="8" s="1"/>
  <c r="N231" i="8" a="1"/>
  <c r="N231" i="8" s="1"/>
  <c r="L1769" i="8" a="1"/>
  <c r="L1769" i="8" s="1"/>
  <c r="O1769" i="8"/>
  <c r="P1769" i="8" s="1" a="1"/>
  <c r="P1769" i="8" s="1"/>
  <c r="N1769" i="8" a="1"/>
  <c r="N1769" i="8" s="1"/>
  <c r="L262" i="8" a="1"/>
  <c r="L262" i="8" s="1"/>
  <c r="O262" i="8"/>
  <c r="P262" i="8" s="1" a="1"/>
  <c r="P262" i="8" s="1"/>
  <c r="N262" i="8" a="1"/>
  <c r="N262" i="8" s="1"/>
  <c r="L507" i="8" a="1"/>
  <c r="L507" i="8" s="1"/>
  <c r="O507" i="8"/>
  <c r="P507" i="8" s="1" a="1"/>
  <c r="P507" i="8" s="1"/>
  <c r="N507" i="8" a="1"/>
  <c r="N507" i="8" s="1"/>
  <c r="L914" i="8" a="1"/>
  <c r="L914" i="8" s="1"/>
  <c r="O914" i="8"/>
  <c r="P914" i="8" s="1" a="1"/>
  <c r="P914" i="8" s="1"/>
  <c r="N914" i="8" a="1"/>
  <c r="N914" i="8" s="1"/>
  <c r="L1319" i="8" a="1"/>
  <c r="L1319" i="8" s="1"/>
  <c r="O1319" i="8"/>
  <c r="P1319" i="8" s="1" a="1"/>
  <c r="P1319" i="8" s="1"/>
  <c r="N1319" i="8" a="1"/>
  <c r="N1319" i="8" s="1"/>
  <c r="L130" i="8" a="1"/>
  <c r="L130" i="8" s="1"/>
  <c r="O130" i="8"/>
  <c r="P130" i="8" s="1" a="1"/>
  <c r="P130" i="8" s="1"/>
  <c r="N130" i="8" a="1"/>
  <c r="N130" i="8" s="1"/>
  <c r="L690" i="8" a="1"/>
  <c r="L690" i="8" s="1"/>
  <c r="O690" i="8"/>
  <c r="P690" i="8" s="1" a="1"/>
  <c r="P690" i="8" s="1"/>
  <c r="N690" i="8" a="1"/>
  <c r="N690" i="8" s="1"/>
  <c r="L825" i="8" a="1"/>
  <c r="L825" i="8" s="1"/>
  <c r="O825" i="8"/>
  <c r="P825" i="8" s="1" a="1"/>
  <c r="P825" i="8" s="1"/>
  <c r="N825" i="8" a="1"/>
  <c r="N825" i="8" s="1"/>
  <c r="L1525" i="8" a="1"/>
  <c r="L1525" i="8" s="1"/>
  <c r="O1525" i="8"/>
  <c r="P1525" i="8" s="1" a="1"/>
  <c r="P1525" i="8" s="1"/>
  <c r="N1525" i="8" a="1"/>
  <c r="N1525" i="8" s="1"/>
  <c r="L1762" i="8" a="1"/>
  <c r="L1762" i="8" s="1"/>
  <c r="O1762" i="8"/>
  <c r="P1762" i="8" s="1" a="1"/>
  <c r="P1762" i="8" s="1"/>
  <c r="N1762" i="8" a="1"/>
  <c r="N1762" i="8" s="1"/>
  <c r="L921" i="8" a="1"/>
  <c r="L921" i="8" s="1"/>
  <c r="O921" i="8"/>
  <c r="P921" i="8" s="1" a="1"/>
  <c r="P921" i="8" s="1"/>
  <c r="N921" i="8" a="1"/>
  <c r="N921" i="8" s="1"/>
  <c r="L1035" i="8" a="1"/>
  <c r="L1035" i="8" s="1"/>
  <c r="O1035" i="8"/>
  <c r="P1035" i="8" s="1" a="1"/>
  <c r="P1035" i="8" s="1"/>
  <c r="N1035" i="8" a="1"/>
  <c r="N1035" i="8" s="1"/>
  <c r="L1356" i="8" a="1"/>
  <c r="L1356" i="8" s="1"/>
  <c r="O1356" i="8"/>
  <c r="P1356" i="8" s="1" a="1"/>
  <c r="P1356" i="8" s="1"/>
  <c r="N1356" i="8" a="1"/>
  <c r="N1356" i="8" s="1"/>
  <c r="L379" i="8" a="1"/>
  <c r="L379" i="8" s="1"/>
  <c r="O379" i="8"/>
  <c r="P379" i="8" s="1" a="1"/>
  <c r="P379" i="8" s="1"/>
  <c r="N379" i="8" a="1"/>
  <c r="N379" i="8" s="1"/>
  <c r="L1437" i="8" a="1"/>
  <c r="L1437" i="8" s="1"/>
  <c r="O1437" i="8"/>
  <c r="P1437" i="8" s="1" a="1"/>
  <c r="P1437" i="8" s="1"/>
  <c r="N1437" i="8" a="1"/>
  <c r="N1437" i="8" s="1"/>
  <c r="L1195" i="8" a="1"/>
  <c r="L1195" i="8" s="1"/>
  <c r="O1195" i="8"/>
  <c r="P1195" i="8" s="1" a="1"/>
  <c r="P1195" i="8" s="1"/>
  <c r="N1195" i="8" a="1"/>
  <c r="N1195" i="8" s="1"/>
  <c r="L957" i="8" a="1"/>
  <c r="L957" i="8" s="1"/>
  <c r="O957" i="8"/>
  <c r="P957" i="8" s="1" a="1"/>
  <c r="P957" i="8" s="1"/>
  <c r="N957" i="8" a="1"/>
  <c r="N957" i="8" s="1"/>
  <c r="L883" i="8" a="1"/>
  <c r="L883" i="8" s="1"/>
  <c r="O883" i="8"/>
  <c r="P883" i="8" s="1" a="1"/>
  <c r="P883" i="8" s="1"/>
  <c r="N883" i="8" a="1"/>
  <c r="N883" i="8" s="1"/>
  <c r="L473" i="8" a="1"/>
  <c r="L473" i="8" s="1"/>
  <c r="O473" i="8"/>
  <c r="P473" i="8" s="1" a="1"/>
  <c r="P473" i="8" s="1"/>
  <c r="N473" i="8" a="1"/>
  <c r="N473" i="8" s="1"/>
  <c r="L894" i="8" a="1"/>
  <c r="L894" i="8" s="1"/>
  <c r="O894" i="8"/>
  <c r="P894" i="8" s="1" a="1"/>
  <c r="P894" i="8" s="1"/>
  <c r="N894" i="8" a="1"/>
  <c r="N894" i="8" s="1"/>
  <c r="L1315" i="8" a="1"/>
  <c r="L1315" i="8" s="1"/>
  <c r="O1315" i="8"/>
  <c r="P1315" i="8" s="1" a="1"/>
  <c r="P1315" i="8" s="1"/>
  <c r="N1315" i="8" a="1"/>
  <c r="N1315" i="8" s="1"/>
  <c r="L1685" i="8" a="1"/>
  <c r="L1685" i="8" s="1"/>
  <c r="O1685" i="8"/>
  <c r="P1685" i="8" s="1" a="1"/>
  <c r="P1685" i="8" s="1"/>
  <c r="N1685" i="8" a="1"/>
  <c r="N1685" i="8" s="1"/>
  <c r="L1845" i="8" a="1"/>
  <c r="L1845" i="8" s="1"/>
  <c r="O1845" i="8"/>
  <c r="P1845" i="8" s="1" a="1"/>
  <c r="P1845" i="8" s="1"/>
  <c r="N1845" i="8" a="1"/>
  <c r="N1845" i="8" s="1"/>
  <c r="L1460" i="8" a="1"/>
  <c r="L1460" i="8" s="1"/>
  <c r="O1460" i="8"/>
  <c r="P1460" i="8" s="1" a="1"/>
  <c r="P1460" i="8" s="1"/>
  <c r="N1460" i="8" a="1"/>
  <c r="N1460" i="8" s="1"/>
  <c r="L1317" i="8" a="1"/>
  <c r="L1317" i="8" s="1"/>
  <c r="O1317" i="8"/>
  <c r="P1317" i="8" s="1" a="1"/>
  <c r="P1317" i="8" s="1"/>
  <c r="N1317" i="8" a="1"/>
  <c r="N1317" i="8" s="1"/>
  <c r="L603" i="8" a="1"/>
  <c r="L603" i="8" s="1"/>
  <c r="O603" i="8"/>
  <c r="P603" i="8" s="1" a="1"/>
  <c r="P603" i="8" s="1"/>
  <c r="N603" i="8" a="1"/>
  <c r="N603" i="8" s="1"/>
  <c r="L1103" i="8" a="1"/>
  <c r="L1103" i="8" s="1"/>
  <c r="O1103" i="8"/>
  <c r="P1103" i="8" s="1" a="1"/>
  <c r="P1103" i="8" s="1"/>
  <c r="N1103" i="8" a="1"/>
  <c r="N1103" i="8" s="1"/>
  <c r="L1666" i="8" a="1"/>
  <c r="L1666" i="8" s="1"/>
  <c r="O1666" i="8"/>
  <c r="P1666" i="8" s="1" a="1"/>
  <c r="P1666" i="8" s="1"/>
  <c r="N1666" i="8" a="1"/>
  <c r="N1666" i="8" s="1"/>
  <c r="L1249" i="8" a="1"/>
  <c r="L1249" i="8" s="1"/>
  <c r="O1249" i="8"/>
  <c r="P1249" i="8" s="1" a="1"/>
  <c r="P1249" i="8" s="1"/>
  <c r="N1249" i="8" a="1"/>
  <c r="N1249" i="8" s="1"/>
  <c r="L126" i="8" a="1"/>
  <c r="L126" i="8" s="1"/>
  <c r="O126" i="8"/>
  <c r="P126" i="8" s="1" a="1"/>
  <c r="P126" i="8" s="1"/>
  <c r="N126" i="8" a="1"/>
  <c r="N126" i="8" s="1"/>
  <c r="L705" i="8" a="1"/>
  <c r="L705" i="8" s="1"/>
  <c r="O705" i="8"/>
  <c r="P705" i="8" s="1" a="1"/>
  <c r="P705" i="8" s="1"/>
  <c r="N705" i="8" a="1"/>
  <c r="N705" i="8" s="1"/>
  <c r="L1925" i="8" a="1"/>
  <c r="L1925" i="8" s="1"/>
  <c r="O1925" i="8"/>
  <c r="P1925" i="8" s="1" a="1"/>
  <c r="P1925" i="8" s="1"/>
  <c r="N1925" i="8" a="1"/>
  <c r="N1925" i="8" s="1"/>
  <c r="L600" i="8" a="1"/>
  <c r="L600" i="8" s="1"/>
  <c r="O600" i="8"/>
  <c r="P600" i="8" s="1" a="1"/>
  <c r="P600" i="8" s="1"/>
  <c r="N600" i="8" a="1"/>
  <c r="N600" i="8" s="1"/>
  <c r="L733" i="8" a="1"/>
  <c r="L733" i="8" s="1"/>
  <c r="O733" i="8"/>
  <c r="P733" i="8" s="1" a="1"/>
  <c r="P733" i="8" s="1"/>
  <c r="N733" i="8" a="1"/>
  <c r="N733" i="8" s="1"/>
  <c r="L161" i="8" a="1"/>
  <c r="L161" i="8" s="1"/>
  <c r="O161" i="8"/>
  <c r="P161" i="8" s="1" a="1"/>
  <c r="P161" i="8" s="1"/>
  <c r="N161" i="8" a="1"/>
  <c r="N161" i="8" s="1"/>
  <c r="L764" i="8" a="1"/>
  <c r="L764" i="8" s="1"/>
  <c r="O764" i="8"/>
  <c r="P764" i="8" s="1" a="1"/>
  <c r="P764" i="8" s="1"/>
  <c r="N764" i="8" a="1"/>
  <c r="N764" i="8" s="1"/>
  <c r="L33" i="8" a="1"/>
  <c r="L33" i="8" s="1"/>
  <c r="O33" i="8"/>
  <c r="P33" i="8" s="1" a="1"/>
  <c r="P33" i="8" s="1"/>
  <c r="N33" i="8" a="1"/>
  <c r="N33" i="8" s="1"/>
  <c r="L740" i="8" a="1"/>
  <c r="L740" i="8" s="1"/>
  <c r="O740" i="8"/>
  <c r="P740" i="8" s="1" a="1"/>
  <c r="P740" i="8" s="1"/>
  <c r="N740" i="8" a="1"/>
  <c r="N740" i="8" s="1"/>
  <c r="L1800" i="8" a="1"/>
  <c r="L1800" i="8" s="1"/>
  <c r="O1800" i="8"/>
  <c r="P1800" i="8" s="1" a="1"/>
  <c r="P1800" i="8" s="1"/>
  <c r="N1800" i="8" a="1"/>
  <c r="N1800" i="8" s="1"/>
  <c r="L179" i="8" a="1"/>
  <c r="L179" i="8" s="1"/>
  <c r="O179" i="8"/>
  <c r="P179" i="8" s="1" a="1"/>
  <c r="P179" i="8" s="1"/>
  <c r="N179" i="8" a="1"/>
  <c r="N179" i="8" s="1"/>
  <c r="L1883" i="8" a="1"/>
  <c r="L1883" i="8" s="1"/>
  <c r="O1883" i="8"/>
  <c r="P1883" i="8" s="1" a="1"/>
  <c r="P1883" i="8" s="1"/>
  <c r="N1883" i="8" a="1"/>
  <c r="N1883" i="8" s="1"/>
  <c r="L1075" i="8" a="1"/>
  <c r="L1075" i="8" s="1"/>
  <c r="O1075" i="8"/>
  <c r="P1075" i="8" s="1" a="1"/>
  <c r="P1075" i="8" s="1"/>
  <c r="N1075" i="8" a="1"/>
  <c r="N1075" i="8" s="1"/>
  <c r="L1425" i="8" a="1"/>
  <c r="L1425" i="8" s="1"/>
  <c r="O1425" i="8"/>
  <c r="P1425" i="8" s="1" a="1"/>
  <c r="P1425" i="8" s="1"/>
  <c r="N1425" i="8" a="1"/>
  <c r="N1425" i="8" s="1"/>
  <c r="L119" i="8" a="1"/>
  <c r="L119" i="8" s="1"/>
  <c r="O119" i="8"/>
  <c r="P119" i="8" s="1" a="1"/>
  <c r="P119" i="8" s="1"/>
  <c r="N119" i="8" a="1"/>
  <c r="N119" i="8" s="1"/>
  <c r="L79" i="8" a="1"/>
  <c r="L79" i="8" s="1"/>
  <c r="O79" i="8"/>
  <c r="P79" i="8" s="1" a="1"/>
  <c r="P79" i="8" s="1"/>
  <c r="N79" i="8" a="1"/>
  <c r="N79" i="8" s="1"/>
  <c r="L802" i="8" a="1"/>
  <c r="L802" i="8" s="1"/>
  <c r="O802" i="8"/>
  <c r="P802" i="8" s="1" a="1"/>
  <c r="P802" i="8" s="1"/>
  <c r="N802" i="8" a="1"/>
  <c r="N802" i="8" s="1"/>
  <c r="L1166" i="8" a="1"/>
  <c r="L1166" i="8" s="1"/>
  <c r="O1166" i="8"/>
  <c r="P1166" i="8" s="1" a="1"/>
  <c r="P1166" i="8" s="1"/>
  <c r="N1166" i="8" a="1"/>
  <c r="N1166" i="8" s="1"/>
  <c r="L1528" i="8" a="1"/>
  <c r="L1528" i="8" s="1"/>
  <c r="O1528" i="8"/>
  <c r="P1528" i="8" s="1" a="1"/>
  <c r="P1528" i="8" s="1"/>
  <c r="N1528" i="8" a="1"/>
  <c r="N1528" i="8" s="1"/>
  <c r="L875" i="8" a="1"/>
  <c r="L875" i="8" s="1"/>
  <c r="O875" i="8"/>
  <c r="P875" i="8" s="1" a="1"/>
  <c r="P875" i="8" s="1"/>
  <c r="N875" i="8" a="1"/>
  <c r="N875" i="8" s="1"/>
  <c r="L1393" i="8" a="1"/>
  <c r="L1393" i="8" s="1"/>
  <c r="O1393" i="8"/>
  <c r="P1393" i="8" s="1" a="1"/>
  <c r="P1393" i="8" s="1"/>
  <c r="N1393" i="8" a="1"/>
  <c r="N1393" i="8" s="1"/>
  <c r="L85" i="8" a="1"/>
  <c r="L85" i="8" s="1"/>
  <c r="O85" i="8"/>
  <c r="P85" i="8" s="1" a="1"/>
  <c r="P85" i="8" s="1"/>
  <c r="N85" i="8" a="1"/>
  <c r="N85" i="8" s="1"/>
  <c r="L481" i="8" a="1"/>
  <c r="L481" i="8" s="1"/>
  <c r="O481" i="8"/>
  <c r="P481" i="8" s="1" a="1"/>
  <c r="P481" i="8" s="1"/>
  <c r="N481" i="8" a="1"/>
  <c r="N481" i="8" s="1"/>
  <c r="L1579" i="8" a="1"/>
  <c r="L1579" i="8" s="1"/>
  <c r="O1579" i="8"/>
  <c r="P1579" i="8" s="1" a="1"/>
  <c r="P1579" i="8" s="1"/>
  <c r="N1579" i="8" a="1"/>
  <c r="N1579" i="8" s="1"/>
  <c r="L1792" i="8" a="1"/>
  <c r="L1792" i="8" s="1"/>
  <c r="O1792" i="8"/>
  <c r="P1792" i="8" s="1" a="1"/>
  <c r="P1792" i="8" s="1"/>
  <c r="N1792" i="8" a="1"/>
  <c r="N1792" i="8" s="1"/>
  <c r="L100" i="8" a="1"/>
  <c r="L100" i="8" s="1"/>
  <c r="O100" i="8"/>
  <c r="P100" i="8" s="1" a="1"/>
  <c r="P100" i="8" s="1"/>
  <c r="N100" i="8" a="1"/>
  <c r="N100" i="8" s="1"/>
  <c r="L727" i="8" a="1"/>
  <c r="L727" i="8" s="1"/>
  <c r="O727" i="8"/>
  <c r="P727" i="8" s="1" a="1"/>
  <c r="P727" i="8" s="1"/>
  <c r="N727" i="8" a="1"/>
  <c r="N727" i="8" s="1"/>
  <c r="L1919" i="8" a="1"/>
  <c r="L1919" i="8" s="1"/>
  <c r="O1919" i="8"/>
  <c r="P1919" i="8" s="1" a="1"/>
  <c r="P1919" i="8" s="1"/>
  <c r="N1919" i="8" a="1"/>
  <c r="N1919" i="8" s="1"/>
  <c r="L1498" i="8" a="1"/>
  <c r="L1498" i="8" s="1"/>
  <c r="O1498" i="8"/>
  <c r="P1498" i="8" s="1" a="1"/>
  <c r="P1498" i="8" s="1"/>
  <c r="N1498" i="8" a="1"/>
  <c r="N1498" i="8" s="1"/>
  <c r="L480" i="8" a="1"/>
  <c r="L480" i="8" s="1"/>
  <c r="O480" i="8"/>
  <c r="P480" i="8" s="1" a="1"/>
  <c r="P480" i="8" s="1"/>
  <c r="N480" i="8" a="1"/>
  <c r="N480" i="8" s="1"/>
  <c r="L1284" i="8" a="1"/>
  <c r="L1284" i="8" s="1"/>
  <c r="O1284" i="8"/>
  <c r="P1284" i="8" s="1" a="1"/>
  <c r="P1284" i="8" s="1"/>
  <c r="N1284" i="8" a="1"/>
  <c r="N1284" i="8" s="1"/>
  <c r="L1013" i="8" a="1"/>
  <c r="L1013" i="8" s="1"/>
  <c r="O1013" i="8"/>
  <c r="P1013" i="8" s="1" a="1"/>
  <c r="P1013" i="8" s="1"/>
  <c r="N1013" i="8" a="1"/>
  <c r="N1013" i="8" s="1"/>
  <c r="L800" i="8" a="1"/>
  <c r="L800" i="8" s="1"/>
  <c r="O800" i="8"/>
  <c r="P800" i="8" s="1" a="1"/>
  <c r="P800" i="8" s="1"/>
  <c r="N800" i="8" a="1"/>
  <c r="N800" i="8" s="1"/>
  <c r="L37" i="8" a="1"/>
  <c r="L37" i="8" s="1"/>
  <c r="O37" i="8"/>
  <c r="P37" i="8" s="1" a="1"/>
  <c r="P37" i="8" s="1"/>
  <c r="N37" i="8" a="1"/>
  <c r="N37" i="8" s="1"/>
  <c r="L318" i="8" a="1"/>
  <c r="L318" i="8" s="1"/>
  <c r="O318" i="8"/>
  <c r="P318" i="8" s="1" a="1"/>
  <c r="P318" i="8" s="1"/>
  <c r="N318" i="8" a="1"/>
  <c r="N318" i="8" s="1"/>
  <c r="L418" i="8" a="1"/>
  <c r="L418" i="8" s="1"/>
  <c r="O418" i="8"/>
  <c r="P418" i="8" s="1" a="1"/>
  <c r="P418" i="8" s="1"/>
  <c r="N418" i="8" a="1"/>
  <c r="N418" i="8" s="1"/>
  <c r="L108" i="8" a="1"/>
  <c r="L108" i="8" s="1"/>
  <c r="O108" i="8"/>
  <c r="P108" i="8" s="1" a="1"/>
  <c r="P108" i="8" s="1"/>
  <c r="N108" i="8" a="1"/>
  <c r="N108" i="8" s="1"/>
  <c r="L823" i="8" a="1"/>
  <c r="L823" i="8" s="1"/>
  <c r="O823" i="8"/>
  <c r="P823" i="8" s="1" a="1"/>
  <c r="P823" i="8" s="1"/>
  <c r="N823" i="8" a="1"/>
  <c r="N823" i="8" s="1"/>
  <c r="L338" i="8" a="1"/>
  <c r="L338" i="8" s="1"/>
  <c r="O338" i="8"/>
  <c r="P338" i="8" s="1" a="1"/>
  <c r="P338" i="8" s="1"/>
  <c r="N338" i="8" a="1"/>
  <c r="N338" i="8" s="1"/>
  <c r="L867" i="8" a="1"/>
  <c r="L867" i="8" s="1"/>
  <c r="O867" i="8"/>
  <c r="P867" i="8" s="1" a="1"/>
  <c r="P867" i="8" s="1"/>
  <c r="N867" i="8" a="1"/>
  <c r="N867" i="8" s="1"/>
  <c r="L1416" i="8" a="1"/>
  <c r="L1416" i="8" s="1"/>
  <c r="O1416" i="8"/>
  <c r="P1416" i="8" s="1" a="1"/>
  <c r="P1416" i="8" s="1"/>
  <c r="N1416" i="8" a="1"/>
  <c r="N1416" i="8" s="1"/>
  <c r="L1444" i="8" a="1"/>
  <c r="L1444" i="8" s="1"/>
  <c r="O1444" i="8"/>
  <c r="P1444" i="8" s="1" a="1"/>
  <c r="P1444" i="8" s="1"/>
  <c r="N1444" i="8" a="1"/>
  <c r="N1444" i="8" s="1"/>
  <c r="L1875" i="8" a="1"/>
  <c r="L1875" i="8" s="1"/>
  <c r="O1875" i="8"/>
  <c r="P1875" i="8" s="1" a="1"/>
  <c r="P1875" i="8" s="1"/>
  <c r="N1875" i="8" a="1"/>
  <c r="N1875" i="8" s="1"/>
  <c r="L1342" i="8" a="1"/>
  <c r="L1342" i="8" s="1"/>
  <c r="O1342" i="8"/>
  <c r="P1342" i="8" s="1" a="1"/>
  <c r="P1342" i="8" s="1"/>
  <c r="N1342" i="8" a="1"/>
  <c r="N1342" i="8" s="1"/>
  <c r="L916" i="8" a="1"/>
  <c r="L916" i="8" s="1"/>
  <c r="O916" i="8"/>
  <c r="P916" i="8" s="1" a="1"/>
  <c r="P916" i="8" s="1"/>
  <c r="N916" i="8" a="1"/>
  <c r="N916" i="8" s="1"/>
  <c r="L1871" i="8" a="1"/>
  <c r="L1871" i="8" s="1"/>
  <c r="O1871" i="8"/>
  <c r="P1871" i="8" s="1" a="1"/>
  <c r="P1871" i="8" s="1"/>
  <c r="N1871" i="8" a="1"/>
  <c r="N1871" i="8" s="1"/>
  <c r="L1751" i="8" a="1"/>
  <c r="L1751" i="8" s="1"/>
  <c r="O1751" i="8"/>
  <c r="P1751" i="8" s="1" a="1"/>
  <c r="P1751" i="8" s="1"/>
  <c r="N1751" i="8" a="1"/>
  <c r="N1751" i="8" s="1"/>
  <c r="L1191" i="8" a="1"/>
  <c r="L1191" i="8" s="1"/>
  <c r="O1191" i="8"/>
  <c r="P1191" i="8" s="1" a="1"/>
  <c r="P1191" i="8" s="1"/>
  <c r="N1191" i="8" a="1"/>
  <c r="N1191" i="8" s="1"/>
  <c r="L75" i="8" a="1"/>
  <c r="L75" i="8" s="1"/>
  <c r="O75" i="8"/>
  <c r="P75" i="8" s="1" a="1"/>
  <c r="P75" i="8" s="1"/>
  <c r="N75" i="8" a="1"/>
  <c r="N75" i="8" s="1"/>
  <c r="L1537" i="8" a="1"/>
  <c r="L1537" i="8" s="1"/>
  <c r="O1537" i="8"/>
  <c r="P1537" i="8" s="1" a="1"/>
  <c r="P1537" i="8" s="1"/>
  <c r="N1537" i="8" a="1"/>
  <c r="N1537" i="8" s="1"/>
  <c r="L1852" i="8" a="1"/>
  <c r="L1852" i="8" s="1"/>
  <c r="O1852" i="8"/>
  <c r="P1852" i="8" s="1" a="1"/>
  <c r="P1852" i="8" s="1"/>
  <c r="N1852" i="8" a="1"/>
  <c r="N1852" i="8" s="1"/>
  <c r="L485" i="8" a="1"/>
  <c r="L485" i="8" s="1"/>
  <c r="O485" i="8"/>
  <c r="P485" i="8" s="1" a="1"/>
  <c r="P485" i="8" s="1"/>
  <c r="N485" i="8" a="1"/>
  <c r="N485" i="8" s="1"/>
  <c r="L1411" i="8" a="1"/>
  <c r="L1411" i="8" s="1"/>
  <c r="O1411" i="8"/>
  <c r="P1411" i="8" s="1" a="1"/>
  <c r="P1411" i="8" s="1"/>
  <c r="N1411" i="8" a="1"/>
  <c r="N1411" i="8" s="1"/>
  <c r="L1376" i="8" a="1"/>
  <c r="L1376" i="8" s="1"/>
  <c r="O1376" i="8"/>
  <c r="P1376" i="8" s="1" a="1"/>
  <c r="P1376" i="8" s="1"/>
  <c r="N1376" i="8" a="1"/>
  <c r="N1376" i="8" s="1"/>
  <c r="L1728" i="8" a="1"/>
  <c r="L1728" i="8" s="1"/>
  <c r="O1728" i="8"/>
  <c r="P1728" i="8" s="1" a="1"/>
  <c r="P1728" i="8" s="1"/>
  <c r="N1728" i="8" a="1"/>
  <c r="N1728" i="8" s="1"/>
  <c r="L1724" i="8" a="1"/>
  <c r="L1724" i="8" s="1"/>
  <c r="O1724" i="8"/>
  <c r="P1724" i="8" s="1" a="1"/>
  <c r="P1724" i="8" s="1"/>
  <c r="N1724" i="8" a="1"/>
  <c r="N1724" i="8" s="1"/>
  <c r="L1047" i="8" a="1"/>
  <c r="L1047" i="8" s="1"/>
  <c r="O1047" i="8"/>
  <c r="P1047" i="8" s="1" a="1"/>
  <c r="P1047" i="8" s="1"/>
  <c r="N1047" i="8" a="1"/>
  <c r="N1047" i="8" s="1"/>
  <c r="L1716" i="8" a="1"/>
  <c r="L1716" i="8" s="1"/>
  <c r="O1716" i="8"/>
  <c r="P1716" i="8" s="1" a="1"/>
  <c r="P1716" i="8" s="1"/>
  <c r="N1716" i="8" a="1"/>
  <c r="N1716" i="8" s="1"/>
  <c r="L1326" i="8" a="1"/>
  <c r="L1326" i="8" s="1"/>
  <c r="O1326" i="8"/>
  <c r="P1326" i="8" s="1" a="1"/>
  <c r="P1326" i="8" s="1"/>
  <c r="N1326" i="8" a="1"/>
  <c r="N1326" i="8" s="1"/>
  <c r="L993" i="8" a="1"/>
  <c r="L993" i="8" s="1"/>
  <c r="O993" i="8"/>
  <c r="P993" i="8" s="1" a="1"/>
  <c r="P993" i="8" s="1"/>
  <c r="N993" i="8" a="1"/>
  <c r="N993" i="8" s="1"/>
  <c r="L388" i="8" a="1"/>
  <c r="L388" i="8" s="1"/>
  <c r="O388" i="8"/>
  <c r="P388" i="8" s="1" a="1"/>
  <c r="P388" i="8" s="1"/>
  <c r="N388" i="8" a="1"/>
  <c r="N388" i="8" s="1"/>
  <c r="L844" i="8" a="1"/>
  <c r="L844" i="8" s="1"/>
  <c r="O844" i="8"/>
  <c r="P844" i="8" s="1" a="1"/>
  <c r="P844" i="8" s="1"/>
  <c r="N844" i="8" a="1"/>
  <c r="N844" i="8" s="1"/>
  <c r="L425" i="8" a="1"/>
  <c r="L425" i="8" s="1"/>
  <c r="O425" i="8"/>
  <c r="P425" i="8" s="1" a="1"/>
  <c r="P425" i="8" s="1"/>
  <c r="N425" i="8" a="1"/>
  <c r="N425" i="8" s="1"/>
  <c r="L1620" i="8" a="1"/>
  <c r="L1620" i="8" s="1"/>
  <c r="O1620" i="8"/>
  <c r="P1620" i="8" s="1" a="1"/>
  <c r="P1620" i="8" s="1"/>
  <c r="N1620" i="8" a="1"/>
  <c r="N1620" i="8" s="1"/>
  <c r="L966" i="8" a="1"/>
  <c r="L966" i="8" s="1"/>
  <c r="O966" i="8"/>
  <c r="P966" i="8" s="1" a="1"/>
  <c r="P966" i="8" s="1"/>
  <c r="N966" i="8" a="1"/>
  <c r="N966" i="8" s="1"/>
  <c r="L1543" i="8" a="1"/>
  <c r="L1543" i="8" s="1"/>
  <c r="O1543" i="8"/>
  <c r="P1543" i="8" s="1" a="1"/>
  <c r="P1543" i="8" s="1"/>
  <c r="N1543" i="8" a="1"/>
  <c r="N1543" i="8" s="1"/>
  <c r="L1114" i="8" a="1"/>
  <c r="L1114" i="8" s="1"/>
  <c r="O1114" i="8"/>
  <c r="P1114" i="8" s="1" a="1"/>
  <c r="P1114" i="8" s="1"/>
  <c r="N1114" i="8" a="1"/>
  <c r="N1114" i="8" s="1"/>
  <c r="L1390" i="8" a="1"/>
  <c r="L1390" i="8" s="1"/>
  <c r="O1390" i="8"/>
  <c r="P1390" i="8" s="1" a="1"/>
  <c r="P1390" i="8" s="1"/>
  <c r="N1390" i="8" a="1"/>
  <c r="N1390" i="8" s="1"/>
  <c r="L1789" i="8" a="1"/>
  <c r="L1789" i="8" s="1"/>
  <c r="O1789" i="8"/>
  <c r="P1789" i="8" s="1" a="1"/>
  <c r="P1789" i="8" s="1"/>
  <c r="N1789" i="8" a="1"/>
  <c r="N1789" i="8" s="1"/>
  <c r="L391" i="8" a="1"/>
  <c r="L391" i="8" s="1"/>
  <c r="O391" i="8"/>
  <c r="P391" i="8" s="1" a="1"/>
  <c r="P391" i="8" s="1"/>
  <c r="N391" i="8" a="1"/>
  <c r="N391" i="8" s="1"/>
  <c r="L1148" i="8" a="1"/>
  <c r="L1148" i="8" s="1"/>
  <c r="O1148" i="8"/>
  <c r="P1148" i="8" s="1" a="1"/>
  <c r="P1148" i="8" s="1"/>
  <c r="N1148" i="8" a="1"/>
  <c r="N1148" i="8" s="1"/>
  <c r="L141" i="8" a="1"/>
  <c r="L141" i="8" s="1"/>
  <c r="O141" i="8"/>
  <c r="P141" i="8" s="1" a="1"/>
  <c r="P141" i="8" s="1"/>
  <c r="N141" i="8" a="1"/>
  <c r="N141" i="8" s="1"/>
  <c r="L698" i="8" a="1"/>
  <c r="L698" i="8" s="1"/>
  <c r="O698" i="8"/>
  <c r="P698" i="8" s="1" a="1"/>
  <c r="P698" i="8" s="1"/>
  <c r="N698" i="8" a="1"/>
  <c r="N698" i="8" s="1"/>
  <c r="L907" i="8" a="1"/>
  <c r="L907" i="8" s="1"/>
  <c r="O907" i="8"/>
  <c r="P907" i="8" s="1" a="1"/>
  <c r="P907" i="8" s="1"/>
  <c r="N907" i="8" a="1"/>
  <c r="N907" i="8" s="1"/>
  <c r="L1509" i="8" a="1"/>
  <c r="L1509" i="8" s="1"/>
  <c r="O1509" i="8"/>
  <c r="P1509" i="8" s="1" a="1"/>
  <c r="P1509" i="8" s="1"/>
  <c r="N1509" i="8" a="1"/>
  <c r="N1509" i="8" s="1"/>
  <c r="L472" i="8" a="1"/>
  <c r="L472" i="8" s="1"/>
  <c r="O472" i="8"/>
  <c r="P472" i="8" s="1" a="1"/>
  <c r="P472" i="8" s="1"/>
  <c r="N472" i="8" a="1"/>
  <c r="N472" i="8" s="1"/>
  <c r="L1054" i="8" a="1"/>
  <c r="L1054" i="8" s="1"/>
  <c r="O1054" i="8"/>
  <c r="P1054" i="8" s="1" a="1"/>
  <c r="P1054" i="8" s="1"/>
  <c r="N1054" i="8" a="1"/>
  <c r="N1054" i="8" s="1"/>
  <c r="L1220" i="8" a="1"/>
  <c r="L1220" i="8" s="1"/>
  <c r="O1220" i="8"/>
  <c r="P1220" i="8" s="1" a="1"/>
  <c r="P1220" i="8" s="1"/>
  <c r="N1220" i="8" a="1"/>
  <c r="N1220" i="8" s="1"/>
  <c r="L1362" i="8" a="1"/>
  <c r="L1362" i="8" s="1"/>
  <c r="O1362" i="8"/>
  <c r="P1362" i="8" s="1" a="1"/>
  <c r="P1362" i="8" s="1"/>
  <c r="N1362" i="8" a="1"/>
  <c r="N1362" i="8" s="1"/>
  <c r="L628" i="8" a="1"/>
  <c r="L628" i="8" s="1"/>
  <c r="O628" i="8"/>
  <c r="P628" i="8" s="1" a="1"/>
  <c r="P628" i="8" s="1"/>
  <c r="N628" i="8" a="1"/>
  <c r="N628" i="8" s="1"/>
  <c r="L720" i="8" a="1"/>
  <c r="L720" i="8" s="1"/>
  <c r="O720" i="8"/>
  <c r="P720" i="8" s="1" a="1"/>
  <c r="P720" i="8" s="1"/>
  <c r="N720" i="8" a="1"/>
  <c r="N720" i="8" s="1"/>
  <c r="L1709" i="8" a="1"/>
  <c r="L1709" i="8" s="1"/>
  <c r="O1709" i="8"/>
  <c r="P1709" i="8" s="1" a="1"/>
  <c r="P1709" i="8" s="1"/>
  <c r="N1709" i="8" a="1"/>
  <c r="N1709" i="8" s="1"/>
  <c r="L1367" i="8" a="1"/>
  <c r="L1367" i="8" s="1"/>
  <c r="O1367" i="8"/>
  <c r="P1367" i="8" s="1" a="1"/>
  <c r="P1367" i="8" s="1"/>
  <c r="N1367" i="8" a="1"/>
  <c r="N1367" i="8" s="1"/>
  <c r="L1608" i="8" a="1"/>
  <c r="L1608" i="8" s="1"/>
  <c r="O1608" i="8"/>
  <c r="P1608" i="8" s="1" a="1"/>
  <c r="P1608" i="8" s="1"/>
  <c r="N1608" i="8" a="1"/>
  <c r="N1608" i="8" s="1"/>
  <c r="L1226" i="8" a="1"/>
  <c r="L1226" i="8" s="1"/>
  <c r="O1226" i="8"/>
  <c r="P1226" i="8" s="1" a="1"/>
  <c r="P1226" i="8" s="1"/>
  <c r="N1226" i="8" a="1"/>
  <c r="N1226" i="8" s="1"/>
  <c r="L372" i="8" a="1"/>
  <c r="L372" i="8" s="1"/>
  <c r="O372" i="8"/>
  <c r="P372" i="8" s="1" a="1"/>
  <c r="P372" i="8" s="1"/>
  <c r="N372" i="8" a="1"/>
  <c r="N372" i="8" s="1"/>
  <c r="L53" i="8" a="1"/>
  <c r="L53" i="8" s="1"/>
  <c r="O53" i="8"/>
  <c r="P53" i="8" s="1" a="1"/>
  <c r="P53" i="8" s="1"/>
  <c r="N53" i="8" a="1"/>
  <c r="N53" i="8" s="1"/>
  <c r="L46" i="8" a="1"/>
  <c r="L46" i="8" s="1"/>
  <c r="O46" i="8"/>
  <c r="P46" i="8" s="1" a="1"/>
  <c r="P46" i="8" s="1"/>
  <c r="N46" i="8" a="1"/>
  <c r="N46" i="8" s="1"/>
  <c r="L1162" i="8" a="1"/>
  <c r="L1162" i="8" s="1"/>
  <c r="O1162" i="8"/>
  <c r="P1162" i="8" s="1" a="1"/>
  <c r="P1162" i="8" s="1"/>
  <c r="N1162" i="8" a="1"/>
  <c r="N1162" i="8" s="1"/>
  <c r="L1665" i="8" a="1"/>
  <c r="L1665" i="8" s="1"/>
  <c r="O1665" i="8"/>
  <c r="P1665" i="8" s="1" a="1"/>
  <c r="P1665" i="8" s="1"/>
  <c r="N1665" i="8" a="1"/>
  <c r="N1665" i="8" s="1"/>
  <c r="L21" i="8" a="1"/>
  <c r="L21" i="8" s="1"/>
  <c r="O21" i="8"/>
  <c r="P21" i="8" s="1" a="1"/>
  <c r="P21" i="8" s="1"/>
  <c r="N21" i="8" a="1"/>
  <c r="N21" i="8" s="1"/>
  <c r="L1816" i="8" a="1"/>
  <c r="L1816" i="8" s="1"/>
  <c r="O1816" i="8"/>
  <c r="P1816" i="8" s="1" a="1"/>
  <c r="P1816" i="8" s="1"/>
  <c r="N1816" i="8" a="1"/>
  <c r="N1816" i="8" s="1"/>
  <c r="L1235" i="8" a="1"/>
  <c r="L1235" i="8" s="1"/>
  <c r="O1235" i="8"/>
  <c r="P1235" i="8" s="1" a="1"/>
  <c r="P1235" i="8" s="1"/>
  <c r="N1235" i="8" a="1"/>
  <c r="N1235" i="8" s="1"/>
  <c r="L796" i="8" a="1"/>
  <c r="L796" i="8" s="1"/>
  <c r="O796" i="8"/>
  <c r="P796" i="8" s="1" a="1"/>
  <c r="P796" i="8" s="1"/>
  <c r="N796" i="8" a="1"/>
  <c r="N796" i="8" s="1"/>
  <c r="L1452" i="8" a="1"/>
  <c r="L1452" i="8" s="1"/>
  <c r="O1452" i="8"/>
  <c r="P1452" i="8" s="1" a="1"/>
  <c r="P1452" i="8" s="1"/>
  <c r="N1452" i="8" a="1"/>
  <c r="N1452" i="8" s="1"/>
  <c r="L1587" i="8" a="1"/>
  <c r="L1587" i="8" s="1"/>
  <c r="O1587" i="8"/>
  <c r="P1587" i="8" s="1" a="1"/>
  <c r="P1587" i="8" s="1"/>
  <c r="N1587" i="8" a="1"/>
  <c r="N1587" i="8" s="1"/>
  <c r="L535" i="8" a="1"/>
  <c r="L535" i="8" s="1"/>
  <c r="O535" i="8"/>
  <c r="P535" i="8" s="1" a="1"/>
  <c r="P535" i="8" s="1"/>
  <c r="N535" i="8" a="1"/>
  <c r="N535" i="8" s="1"/>
  <c r="L526" i="8" a="1"/>
  <c r="L526" i="8" s="1"/>
  <c r="O526" i="8"/>
  <c r="P526" i="8" s="1" a="1"/>
  <c r="P526" i="8" s="1"/>
  <c r="N526" i="8" a="1"/>
  <c r="N526" i="8" s="1"/>
  <c r="L1189" i="8" a="1"/>
  <c r="L1189" i="8" s="1"/>
  <c r="O1189" i="8"/>
  <c r="P1189" i="8" s="1" a="1"/>
  <c r="P1189" i="8" s="1"/>
  <c r="N1189" i="8" a="1"/>
  <c r="N1189" i="8" s="1"/>
  <c r="L724" i="8" a="1"/>
  <c r="L724" i="8" s="1"/>
  <c r="O724" i="8"/>
  <c r="P724" i="8" s="1" a="1"/>
  <c r="P724" i="8" s="1"/>
  <c r="N724" i="8" a="1"/>
  <c r="N724" i="8" s="1"/>
  <c r="L1102" i="8" a="1"/>
  <c r="L1102" i="8" s="1"/>
  <c r="O1102" i="8"/>
  <c r="P1102" i="8" s="1" a="1"/>
  <c r="P1102" i="8" s="1"/>
  <c r="N1102" i="8" a="1"/>
  <c r="N1102" i="8" s="1"/>
  <c r="L1405" i="8" a="1"/>
  <c r="L1405" i="8" s="1"/>
  <c r="O1405" i="8"/>
  <c r="P1405" i="8" s="1" a="1"/>
  <c r="P1405" i="8" s="1"/>
  <c r="N1405" i="8" a="1"/>
  <c r="N1405" i="8" s="1"/>
  <c r="L1253" i="8" a="1"/>
  <c r="L1253" i="8" s="1"/>
  <c r="O1253" i="8"/>
  <c r="P1253" i="8" s="1" a="1"/>
  <c r="P1253" i="8" s="1"/>
  <c r="N1253" i="8" a="1"/>
  <c r="N1253" i="8" s="1"/>
  <c r="L428" i="8" a="1"/>
  <c r="L428" i="8" s="1"/>
  <c r="O428" i="8"/>
  <c r="P428" i="8" s="1" a="1"/>
  <c r="P428" i="8" s="1"/>
  <c r="N428" i="8" a="1"/>
  <c r="N428" i="8" s="1"/>
  <c r="L1750" i="8" a="1"/>
  <c r="L1750" i="8" s="1"/>
  <c r="O1750" i="8"/>
  <c r="P1750" i="8" s="1" a="1"/>
  <c r="P1750" i="8" s="1"/>
  <c r="N1750" i="8" a="1"/>
  <c r="N1750" i="8" s="1"/>
  <c r="L311" i="8" a="1"/>
  <c r="L311" i="8" s="1"/>
  <c r="O311" i="8"/>
  <c r="P311" i="8" s="1" a="1"/>
  <c r="P311" i="8" s="1"/>
  <c r="N311" i="8" a="1"/>
  <c r="N311" i="8" s="1"/>
  <c r="L1928" i="8" a="1"/>
  <c r="L1928" i="8" s="1"/>
  <c r="O1928" i="8"/>
  <c r="P1928" i="8" s="1" a="1"/>
  <c r="P1928" i="8" s="1"/>
  <c r="N1928" i="8" a="1"/>
  <c r="N1928" i="8" s="1"/>
  <c r="L165" i="8" a="1"/>
  <c r="L165" i="8" s="1"/>
  <c r="O165" i="8"/>
  <c r="P165" i="8" s="1" a="1"/>
  <c r="P165" i="8" s="1"/>
  <c r="N165" i="8" a="1"/>
  <c r="N165" i="8" s="1"/>
  <c r="L1617" i="8" a="1"/>
  <c r="L1617" i="8" s="1"/>
  <c r="O1617" i="8"/>
  <c r="P1617" i="8" s="1" a="1"/>
  <c r="P1617" i="8" s="1"/>
  <c r="N1617" i="8" a="1"/>
  <c r="N1617" i="8" s="1"/>
  <c r="L1773" i="8" a="1"/>
  <c r="L1773" i="8" s="1"/>
  <c r="O1773" i="8"/>
  <c r="P1773" i="8" s="1" a="1"/>
  <c r="P1773" i="8" s="1"/>
  <c r="N1773" i="8" a="1"/>
  <c r="N1773" i="8" s="1"/>
  <c r="L1835" i="8" a="1"/>
  <c r="L1835" i="8" s="1"/>
  <c r="O1835" i="8"/>
  <c r="P1835" i="8" s="1" a="1"/>
  <c r="P1835" i="8" s="1"/>
  <c r="N1835" i="8" a="1"/>
  <c r="N1835" i="8" s="1"/>
  <c r="L330" i="8" a="1"/>
  <c r="L330" i="8" s="1"/>
  <c r="O330" i="8"/>
  <c r="P330" i="8" s="1" a="1"/>
  <c r="P330" i="8" s="1"/>
  <c r="N330" i="8" a="1"/>
  <c r="N330" i="8" s="1"/>
  <c r="L1519" i="8" a="1"/>
  <c r="L1519" i="8" s="1"/>
  <c r="O1519" i="8"/>
  <c r="P1519" i="8" s="1" a="1"/>
  <c r="P1519" i="8" s="1"/>
  <c r="N1519" i="8" a="1"/>
  <c r="N1519" i="8" s="1"/>
  <c r="L512" i="8" a="1"/>
  <c r="L512" i="8" s="1"/>
  <c r="O512" i="8"/>
  <c r="P512" i="8" s="1" a="1"/>
  <c r="P512" i="8" s="1"/>
  <c r="N512" i="8" a="1"/>
  <c r="N512" i="8" s="1"/>
  <c r="L1894" i="8" a="1"/>
  <c r="L1894" i="8" s="1"/>
  <c r="O1894" i="8"/>
  <c r="P1894" i="8" s="1" a="1"/>
  <c r="P1894" i="8" s="1"/>
  <c r="N1894" i="8" a="1"/>
  <c r="N1894" i="8" s="1"/>
  <c r="L1244" i="8" a="1"/>
  <c r="L1244" i="8" s="1"/>
  <c r="O1244" i="8"/>
  <c r="P1244" i="8" s="1" a="1"/>
  <c r="P1244" i="8" s="1"/>
  <c r="N1244" i="8" a="1"/>
  <c r="N1244" i="8" s="1"/>
  <c r="L1023" i="8" a="1"/>
  <c r="L1023" i="8" s="1"/>
  <c r="O1023" i="8"/>
  <c r="P1023" i="8" s="1" a="1"/>
  <c r="P1023" i="8" s="1"/>
  <c r="N1023" i="8" a="1"/>
  <c r="N1023" i="8" s="1"/>
  <c r="L195" i="8" a="1"/>
  <c r="L195" i="8" s="1"/>
  <c r="O195" i="8"/>
  <c r="P195" i="8" s="1" a="1"/>
  <c r="P195" i="8" s="1"/>
  <c r="N195" i="8" a="1"/>
  <c r="N195" i="8" s="1"/>
  <c r="L632" i="8" a="1"/>
  <c r="L632" i="8" s="1"/>
  <c r="O632" i="8"/>
  <c r="P632" i="8" s="1" a="1"/>
  <c r="P632" i="8" s="1"/>
  <c r="N632" i="8" a="1"/>
  <c r="N632" i="8" s="1"/>
  <c r="L892" i="8" a="1"/>
  <c r="L892" i="8" s="1"/>
  <c r="O892" i="8"/>
  <c r="P892" i="8" s="1" a="1"/>
  <c r="P892" i="8" s="1"/>
  <c r="N892" i="8" a="1"/>
  <c r="N892" i="8" s="1"/>
  <c r="L1422" i="8" a="1"/>
  <c r="L1422" i="8" s="1"/>
  <c r="O1422" i="8"/>
  <c r="P1422" i="8" s="1" a="1"/>
  <c r="P1422" i="8" s="1"/>
  <c r="N1422" i="8" a="1"/>
  <c r="N1422" i="8" s="1"/>
  <c r="L1729" i="8" a="1"/>
  <c r="L1729" i="8" s="1"/>
  <c r="O1729" i="8"/>
  <c r="P1729" i="8" s="1" a="1"/>
  <c r="P1729" i="8" s="1"/>
  <c r="N1729" i="8" a="1"/>
  <c r="N1729" i="8" s="1"/>
  <c r="L963" i="8" a="1"/>
  <c r="L963" i="8" s="1"/>
  <c r="O963" i="8"/>
  <c r="P963" i="8" s="1" a="1"/>
  <c r="P963" i="8" s="1"/>
  <c r="N963" i="8" a="1"/>
  <c r="N963" i="8" s="1"/>
  <c r="L1741" i="8" a="1"/>
  <c r="L1741" i="8" s="1"/>
  <c r="O1741" i="8"/>
  <c r="P1741" i="8" s="1" a="1"/>
  <c r="P1741" i="8" s="1"/>
  <c r="N1741" i="8" a="1"/>
  <c r="N1741" i="8" s="1"/>
  <c r="L604" i="8" a="1"/>
  <c r="L604" i="8" s="1"/>
  <c r="O604" i="8"/>
  <c r="P604" i="8" s="1" a="1"/>
  <c r="P604" i="8" s="1"/>
  <c r="N604" i="8" a="1"/>
  <c r="N604" i="8" s="1"/>
  <c r="L619" i="8" a="1"/>
  <c r="L619" i="8" s="1"/>
  <c r="O619" i="8"/>
  <c r="P619" i="8" s="1" a="1"/>
  <c r="P619" i="8" s="1"/>
  <c r="N619" i="8" a="1"/>
  <c r="N619" i="8" s="1"/>
  <c r="L1051" i="8" a="1"/>
  <c r="L1051" i="8" s="1"/>
  <c r="O1051" i="8"/>
  <c r="P1051" i="8" s="1" a="1"/>
  <c r="P1051" i="8" s="1"/>
  <c r="N1051" i="8" a="1"/>
  <c r="N1051" i="8" s="1"/>
  <c r="L158" i="8" a="1"/>
  <c r="L158" i="8" s="1"/>
  <c r="O158" i="8"/>
  <c r="P158" i="8" s="1" a="1"/>
  <c r="P158" i="8" s="1"/>
  <c r="N158" i="8" a="1"/>
  <c r="N158" i="8" s="1"/>
  <c r="L1605" i="8" a="1"/>
  <c r="L1605" i="8" s="1"/>
  <c r="O1605" i="8"/>
  <c r="P1605" i="8" s="1" a="1"/>
  <c r="P1605" i="8" s="1"/>
  <c r="N1605" i="8" a="1"/>
  <c r="N1605" i="8" s="1"/>
  <c r="L28" i="8" a="1"/>
  <c r="L28" i="8" s="1"/>
  <c r="O28" i="8"/>
  <c r="P28" i="8" s="1" a="1"/>
  <c r="P28" i="8" s="1"/>
  <c r="N28" i="8" a="1"/>
  <c r="N28" i="8" s="1"/>
  <c r="L1888" i="8" a="1"/>
  <c r="L1888" i="8" s="1"/>
  <c r="O1888" i="8"/>
  <c r="P1888" i="8" s="1" a="1"/>
  <c r="P1888" i="8" s="1"/>
  <c r="N1888" i="8" a="1"/>
  <c r="N1888" i="8" s="1"/>
  <c r="L272" i="8" a="1"/>
  <c r="L272" i="8" s="1"/>
  <c r="O272" i="8"/>
  <c r="P272" i="8" s="1" a="1"/>
  <c r="P272" i="8" s="1"/>
  <c r="N272" i="8" a="1"/>
  <c r="N272" i="8" s="1"/>
  <c r="L1468" i="8" a="1"/>
  <c r="L1468" i="8" s="1"/>
  <c r="O1468" i="8"/>
  <c r="P1468" i="8" s="1" a="1"/>
  <c r="P1468" i="8" s="1"/>
  <c r="N1468" i="8" a="1"/>
  <c r="N1468" i="8" s="1"/>
  <c r="L1756" i="8" a="1"/>
  <c r="L1756" i="8" s="1"/>
  <c r="O1756" i="8"/>
  <c r="P1756" i="8" s="1" a="1"/>
  <c r="P1756" i="8" s="1"/>
  <c r="N1756" i="8" a="1"/>
  <c r="N1756" i="8" s="1"/>
  <c r="L935" i="8" a="1"/>
  <c r="L935" i="8" s="1"/>
  <c r="O935" i="8"/>
  <c r="P935" i="8" s="1" a="1"/>
  <c r="P935" i="8" s="1"/>
  <c r="N935" i="8" a="1"/>
  <c r="N935" i="8" s="1"/>
  <c r="L1501" i="8" a="1"/>
  <c r="L1501" i="8" s="1"/>
  <c r="O1501" i="8"/>
  <c r="P1501" i="8" s="1" a="1"/>
  <c r="P1501" i="8" s="1"/>
  <c r="N1501" i="8" a="1"/>
  <c r="N1501" i="8" s="1"/>
  <c r="L1184" i="8" a="1"/>
  <c r="L1184" i="8" s="1"/>
  <c r="O1184" i="8"/>
  <c r="P1184" i="8" s="1" a="1"/>
  <c r="P1184" i="8" s="1"/>
  <c r="N1184" i="8" a="1"/>
  <c r="N1184" i="8" s="1"/>
  <c r="L1021" i="8" a="1"/>
  <c r="L1021" i="8" s="1"/>
  <c r="O1021" i="8"/>
  <c r="P1021" i="8" s="1" a="1"/>
  <c r="P1021" i="8" s="1"/>
  <c r="N1021" i="8" a="1"/>
  <c r="N1021" i="8" s="1"/>
  <c r="L1197" i="8" a="1"/>
  <c r="L1197" i="8" s="1"/>
  <c r="O1197" i="8"/>
  <c r="P1197" i="8" s="1" a="1"/>
  <c r="P1197" i="8" s="1"/>
  <c r="N1197" i="8" a="1"/>
  <c r="N1197" i="8" s="1"/>
  <c r="L202" i="8" a="1"/>
  <c r="L202" i="8" s="1"/>
  <c r="O202" i="8"/>
  <c r="P202" i="8" s="1" a="1"/>
  <c r="P202" i="8" s="1"/>
  <c r="N202" i="8" a="1"/>
  <c r="N202" i="8" s="1"/>
  <c r="L814" i="8" a="1"/>
  <c r="L814" i="8" s="1"/>
  <c r="O814" i="8"/>
  <c r="P814" i="8" s="1" a="1"/>
  <c r="P814" i="8" s="1"/>
  <c r="N814" i="8" a="1"/>
  <c r="N814" i="8" s="1"/>
  <c r="L233" i="8" a="1"/>
  <c r="L233" i="8" s="1"/>
  <c r="O233" i="8"/>
  <c r="P233" i="8" s="1" a="1"/>
  <c r="P233" i="8" s="1"/>
  <c r="N233" i="8" a="1"/>
  <c r="N233" i="8" s="1"/>
  <c r="L1860" i="8" a="1"/>
  <c r="L1860" i="8" s="1"/>
  <c r="O1860" i="8"/>
  <c r="P1860" i="8" s="1" a="1"/>
  <c r="P1860" i="8" s="1"/>
  <c r="N1860" i="8" a="1"/>
  <c r="N1860" i="8" s="1"/>
  <c r="L157" i="8" a="1"/>
  <c r="L157" i="8" s="1"/>
  <c r="O157" i="8"/>
  <c r="P157" i="8" s="1" a="1"/>
  <c r="P157" i="8" s="1"/>
  <c r="N157" i="8" a="1"/>
  <c r="N157" i="8" s="1"/>
  <c r="L1116" i="8" a="1"/>
  <c r="L1116" i="8" s="1"/>
  <c r="O1116" i="8"/>
  <c r="P1116" i="8" s="1" a="1"/>
  <c r="P1116" i="8" s="1"/>
  <c r="N1116" i="8" a="1"/>
  <c r="N1116" i="8" s="1"/>
  <c r="L886" i="8" a="1"/>
  <c r="L886" i="8" s="1"/>
  <c r="O886" i="8"/>
  <c r="P886" i="8" s="1" a="1"/>
  <c r="P886" i="8" s="1"/>
  <c r="N886" i="8" a="1"/>
  <c r="N886" i="8" s="1"/>
  <c r="L984" i="8" a="1"/>
  <c r="L984" i="8" s="1"/>
  <c r="O984" i="8"/>
  <c r="P984" i="8" s="1" a="1"/>
  <c r="P984" i="8" s="1"/>
  <c r="N984" i="8" a="1"/>
  <c r="N984" i="8" s="1"/>
  <c r="L1062" i="8" a="1"/>
  <c r="L1062" i="8" s="1"/>
  <c r="O1062" i="8"/>
  <c r="P1062" i="8" s="1" a="1"/>
  <c r="P1062" i="8" s="1"/>
  <c r="N1062" i="8" a="1"/>
  <c r="N1062" i="8" s="1"/>
  <c r="L792" i="8" a="1"/>
  <c r="L792" i="8" s="1"/>
  <c r="O792" i="8"/>
  <c r="P792" i="8" s="1" a="1"/>
  <c r="P792" i="8" s="1"/>
  <c r="N792" i="8" a="1"/>
  <c r="N792" i="8" s="1"/>
  <c r="L250" i="8" a="1"/>
  <c r="L250" i="8" s="1"/>
  <c r="O250" i="8"/>
  <c r="P250" i="8" s="1" a="1"/>
  <c r="P250" i="8" s="1"/>
  <c r="N250" i="8" a="1"/>
  <c r="N250" i="8" s="1"/>
  <c r="L682" i="8" a="1"/>
  <c r="L682" i="8" s="1"/>
  <c r="O682" i="8"/>
  <c r="P682" i="8" s="1" a="1"/>
  <c r="P682" i="8" s="1"/>
  <c r="N682" i="8" a="1"/>
  <c r="N682" i="8" s="1"/>
  <c r="L1805" i="8" a="1"/>
  <c r="L1805" i="8" s="1"/>
  <c r="O1805" i="8"/>
  <c r="P1805" i="8" s="1" a="1"/>
  <c r="P1805" i="8" s="1"/>
  <c r="N1805" i="8" a="1"/>
  <c r="N1805" i="8" s="1"/>
  <c r="L1120" i="8" a="1"/>
  <c r="L1120" i="8" s="1"/>
  <c r="O1120" i="8"/>
  <c r="P1120" i="8" s="1" a="1"/>
  <c r="P1120" i="8" s="1"/>
  <c r="N1120" i="8" a="1"/>
  <c r="N1120" i="8" s="1"/>
  <c r="L991" i="8" a="1"/>
  <c r="L991" i="8" s="1"/>
  <c r="O991" i="8"/>
  <c r="P991" i="8" s="1" a="1"/>
  <c r="P991" i="8" s="1"/>
  <c r="N991" i="8" a="1"/>
  <c r="N991" i="8" s="1"/>
  <c r="J577" i="8"/>
  <c r="J1440" i="8"/>
  <c r="J1121" i="8"/>
  <c r="J1142" i="8"/>
  <c r="J248" i="8"/>
  <c r="J732" i="8"/>
  <c r="J1264" i="8"/>
  <c r="J616" i="8"/>
  <c r="J611" i="8"/>
  <c r="J1484" i="8"/>
  <c r="J742" i="8"/>
  <c r="J1323" i="8"/>
  <c r="J1322" i="8"/>
  <c r="J445" i="8"/>
  <c r="J444" i="8"/>
  <c r="J1212" i="8"/>
  <c r="J1213" i="8"/>
  <c r="J1613" i="8"/>
  <c r="J1612" i="8"/>
  <c r="J765" i="8"/>
  <c r="J766" i="8"/>
  <c r="J1125" i="8"/>
  <c r="J1126" i="8"/>
  <c r="J231" i="8"/>
  <c r="J230" i="8"/>
  <c r="J433" i="8"/>
  <c r="J434" i="8"/>
  <c r="J1437" i="8"/>
  <c r="J1436" i="8"/>
  <c r="J1845" i="8"/>
  <c r="J1844" i="8"/>
  <c r="J705" i="8"/>
  <c r="J704" i="8"/>
  <c r="J1348" i="8"/>
  <c r="J1349" i="8"/>
  <c r="J1909" i="8"/>
  <c r="J1910" i="8"/>
  <c r="J33" i="8"/>
  <c r="J32" i="8"/>
  <c r="J700" i="8"/>
  <c r="J701" i="8"/>
  <c r="J1134" i="8"/>
  <c r="J1135" i="8"/>
  <c r="J1528" i="8"/>
  <c r="J1527" i="8"/>
  <c r="J1310" i="8"/>
  <c r="J1311" i="8"/>
  <c r="J1444" i="8"/>
  <c r="J1443" i="8"/>
  <c r="J1287" i="8"/>
  <c r="J1288" i="8"/>
  <c r="J1852" i="8"/>
  <c r="J1853" i="8"/>
  <c r="J1716" i="8"/>
  <c r="J1717" i="8"/>
  <c r="J1715" i="8"/>
  <c r="J1390" i="8"/>
  <c r="J1388" i="8"/>
  <c r="J1389" i="8"/>
  <c r="J1362" i="8"/>
  <c r="J1360" i="8"/>
  <c r="J1361" i="8"/>
  <c r="J526" i="8"/>
  <c r="J524" i="8"/>
  <c r="J525" i="8"/>
  <c r="J1253" i="8"/>
  <c r="J1254" i="8"/>
  <c r="J1252" i="8"/>
  <c r="J1617" i="8"/>
  <c r="J1618" i="8"/>
  <c r="J1616" i="8"/>
  <c r="J632" i="8"/>
  <c r="J630" i="8"/>
  <c r="J631" i="8"/>
  <c r="J573" i="8"/>
  <c r="J574" i="8"/>
  <c r="J575" i="8"/>
  <c r="J158" i="8"/>
  <c r="J159" i="8"/>
  <c r="J160" i="8"/>
  <c r="J1605" i="8"/>
  <c r="J1603" i="8"/>
  <c r="J1604" i="8"/>
  <c r="J1592" i="8"/>
  <c r="J1593" i="8"/>
  <c r="J1501" i="8"/>
  <c r="J1499" i="8"/>
  <c r="J1500" i="8"/>
  <c r="J756" i="8"/>
  <c r="J757" i="8"/>
  <c r="J1021" i="8"/>
  <c r="J1019" i="8"/>
  <c r="J1020" i="8"/>
  <c r="J556" i="8"/>
  <c r="J557" i="8"/>
  <c r="J558" i="8"/>
  <c r="J139" i="8"/>
  <c r="J137" i="8"/>
  <c r="J138" i="8"/>
  <c r="L675" i="8" a="1"/>
  <c r="L675" i="8" s="1"/>
  <c r="O675" i="8"/>
  <c r="P675" i="8" s="1" a="1"/>
  <c r="P675" i="8" s="1"/>
  <c r="N675" i="8" a="1"/>
  <c r="N675" i="8" s="1"/>
  <c r="L980" i="8" a="1"/>
  <c r="L980" i="8" s="1"/>
  <c r="O980" i="8"/>
  <c r="P980" i="8" s="1" a="1"/>
  <c r="P980" i="8" s="1"/>
  <c r="N980" i="8" a="1"/>
  <c r="N980" i="8" s="1"/>
  <c r="L1632" i="8" a="1"/>
  <c r="L1632" i="8" s="1"/>
  <c r="O1632" i="8"/>
  <c r="P1632" i="8" s="1" a="1"/>
  <c r="P1632" i="8" s="1"/>
  <c r="N1632" i="8" a="1"/>
  <c r="N1632" i="8" s="1"/>
  <c r="O1442" i="8"/>
  <c r="P1442" i="8" s="1" a="1"/>
  <c r="P1442" i="8" s="1"/>
  <c r="N1442" i="8" a="1"/>
  <c r="N1442" i="8" s="1"/>
  <c r="L1442" i="8" a="1"/>
  <c r="L1442" i="8" s="1"/>
  <c r="L197" i="8" a="1"/>
  <c r="L197" i="8" s="1"/>
  <c r="O197" i="8"/>
  <c r="P197" i="8" s="1" a="1"/>
  <c r="P197" i="8" s="1"/>
  <c r="N197" i="8" a="1"/>
  <c r="N197" i="8" s="1"/>
  <c r="L1923" i="8" a="1"/>
  <c r="L1923" i="8" s="1"/>
  <c r="O1923" i="8"/>
  <c r="P1923" i="8" s="1" a="1"/>
  <c r="P1923" i="8" s="1"/>
  <c r="N1923" i="8" a="1"/>
  <c r="N1923" i="8" s="1"/>
  <c r="L1650" i="8" a="1"/>
  <c r="L1650" i="8" s="1"/>
  <c r="O1650" i="8"/>
  <c r="P1650" i="8" s="1" a="1"/>
  <c r="P1650" i="8" s="1"/>
  <c r="N1650" i="8" a="1"/>
  <c r="N1650" i="8" s="1"/>
  <c r="L1153" i="8" a="1"/>
  <c r="L1153" i="8" s="1"/>
  <c r="O1153" i="8"/>
  <c r="P1153" i="8" s="1" a="1"/>
  <c r="P1153" i="8" s="1"/>
  <c r="N1153" i="8" a="1"/>
  <c r="N1153" i="8" s="1"/>
  <c r="L1506" i="8" a="1"/>
  <c r="L1506" i="8" s="1"/>
  <c r="O1506" i="8"/>
  <c r="P1506" i="8" s="1" a="1"/>
  <c r="P1506" i="8" s="1"/>
  <c r="N1506" i="8" a="1"/>
  <c r="N1506" i="8" s="1"/>
  <c r="L1396" i="8" a="1"/>
  <c r="L1396" i="8" s="1"/>
  <c r="O1396" i="8"/>
  <c r="P1396" i="8" s="1" a="1"/>
  <c r="P1396" i="8" s="1"/>
  <c r="N1396" i="8" a="1"/>
  <c r="N1396" i="8" s="1"/>
  <c r="L1585" i="8" a="1"/>
  <c r="L1585" i="8" s="1"/>
  <c r="O1585" i="8"/>
  <c r="P1585" i="8" s="1" a="1"/>
  <c r="P1585" i="8" s="1"/>
  <c r="N1585" i="8" a="1"/>
  <c r="N1585" i="8" s="1"/>
  <c r="L1911" i="8" a="1"/>
  <c r="L1911" i="8" s="1"/>
  <c r="O1911" i="8"/>
  <c r="P1911" i="8" s="1" a="1"/>
  <c r="P1911" i="8" s="1"/>
  <c r="N1911" i="8" a="1"/>
  <c r="N1911" i="8" s="1"/>
  <c r="L519" i="8" a="1"/>
  <c r="L519" i="8" s="1"/>
  <c r="O519" i="8"/>
  <c r="P519" i="8" s="1" a="1"/>
  <c r="P519" i="8" s="1"/>
  <c r="N519" i="8" a="1"/>
  <c r="N519" i="8" s="1"/>
  <c r="L821" i="8" a="1"/>
  <c r="L821" i="8" s="1"/>
  <c r="O821" i="8"/>
  <c r="P821" i="8" s="1" a="1"/>
  <c r="P821" i="8" s="1"/>
  <c r="N821" i="8" a="1"/>
  <c r="N821" i="8" s="1"/>
  <c r="L1915" i="8" a="1"/>
  <c r="L1915" i="8" s="1"/>
  <c r="O1915" i="8"/>
  <c r="P1915" i="8" s="1" a="1"/>
  <c r="P1915" i="8" s="1"/>
  <c r="N1915" i="8" a="1"/>
  <c r="N1915" i="8" s="1"/>
  <c r="L1879" i="8" a="1"/>
  <c r="L1879" i="8" s="1"/>
  <c r="O1879" i="8"/>
  <c r="P1879" i="8" s="1" a="1"/>
  <c r="P1879" i="8" s="1"/>
  <c r="N1879" i="8" a="1"/>
  <c r="N1879" i="8" s="1"/>
  <c r="L1182" i="8" a="1"/>
  <c r="L1182" i="8" s="1"/>
  <c r="O1182" i="8"/>
  <c r="P1182" i="8" s="1" a="1"/>
  <c r="P1182" i="8" s="1"/>
  <c r="N1182" i="8" a="1"/>
  <c r="N1182" i="8" s="1"/>
  <c r="L1598" i="8" a="1"/>
  <c r="L1598" i="8" s="1"/>
  <c r="O1598" i="8"/>
  <c r="P1598" i="8" s="1" a="1"/>
  <c r="P1598" i="8" s="1"/>
  <c r="N1598" i="8" a="1"/>
  <c r="N1598" i="8" s="1"/>
  <c r="L1698" i="8" a="1"/>
  <c r="L1698" i="8" s="1"/>
  <c r="O1698" i="8"/>
  <c r="P1698" i="8" s="1" a="1"/>
  <c r="P1698" i="8" s="1"/>
  <c r="N1698" i="8" a="1"/>
  <c r="N1698" i="8" s="1"/>
  <c r="L122" i="8" a="1"/>
  <c r="L122" i="8" s="1"/>
  <c r="O122" i="8"/>
  <c r="P122" i="8" s="1" a="1"/>
  <c r="P122" i="8" s="1"/>
  <c r="N122" i="8" a="1"/>
  <c r="N122" i="8" s="1"/>
  <c r="L367" i="8" a="1"/>
  <c r="L367" i="8" s="1"/>
  <c r="O367" i="8"/>
  <c r="P367" i="8" s="1" a="1"/>
  <c r="P367" i="8" s="1"/>
  <c r="N367" i="8" a="1"/>
  <c r="N367" i="8" s="1"/>
  <c r="L695" i="8" a="1"/>
  <c r="L695" i="8" s="1"/>
  <c r="O695" i="8"/>
  <c r="P695" i="8" s="1" a="1"/>
  <c r="P695" i="8" s="1"/>
  <c r="N695" i="8" a="1"/>
  <c r="N695" i="8" s="1"/>
  <c r="L842" i="8" a="1"/>
  <c r="L842" i="8" s="1"/>
  <c r="O842" i="8"/>
  <c r="P842" i="8" s="1" a="1"/>
  <c r="P842" i="8" s="1"/>
  <c r="N842" i="8" a="1"/>
  <c r="N842" i="8" s="1"/>
  <c r="L887" i="8" a="1"/>
  <c r="L887" i="8" s="1"/>
  <c r="O887" i="8"/>
  <c r="P887" i="8" s="1" a="1"/>
  <c r="P887" i="8" s="1"/>
  <c r="N887" i="8" a="1"/>
  <c r="N887" i="8" s="1"/>
  <c r="L580" i="8" a="1"/>
  <c r="L580" i="8" s="1"/>
  <c r="O580" i="8"/>
  <c r="P580" i="8" s="1" a="1"/>
  <c r="P580" i="8" s="1"/>
  <c r="N580" i="8" a="1"/>
  <c r="N580" i="8" s="1"/>
  <c r="L819" i="8" a="1"/>
  <c r="L819" i="8" s="1"/>
  <c r="O819" i="8"/>
  <c r="P819" i="8" s="1" a="1"/>
  <c r="P819" i="8" s="1"/>
  <c r="N819" i="8" a="1"/>
  <c r="N819" i="8" s="1"/>
  <c r="L1567" i="8" a="1"/>
  <c r="L1567" i="8" s="1"/>
  <c r="O1567" i="8"/>
  <c r="P1567" i="8" s="1" a="1"/>
  <c r="P1567" i="8" s="1"/>
  <c r="N1567" i="8" a="1"/>
  <c r="N1567" i="8" s="1"/>
  <c r="L658" i="8" a="1"/>
  <c r="L658" i="8" s="1"/>
  <c r="O658" i="8"/>
  <c r="P658" i="8" s="1" a="1"/>
  <c r="P658" i="8" s="1"/>
  <c r="N658" i="8" a="1"/>
  <c r="N658" i="8" s="1"/>
  <c r="L685" i="8" a="1"/>
  <c r="L685" i="8" s="1"/>
  <c r="O685" i="8"/>
  <c r="P685" i="8" s="1" a="1"/>
  <c r="P685" i="8" s="1"/>
  <c r="N685" i="8" a="1"/>
  <c r="N685" i="8" s="1"/>
  <c r="L1352" i="8" a="1"/>
  <c r="L1352" i="8" s="1"/>
  <c r="O1352" i="8"/>
  <c r="P1352" i="8" s="1" a="1"/>
  <c r="P1352" i="8" s="1"/>
  <c r="N1352" i="8" a="1"/>
  <c r="N1352" i="8" s="1"/>
  <c r="L1299" i="8" a="1"/>
  <c r="L1299" i="8" s="1"/>
  <c r="O1299" i="8"/>
  <c r="P1299" i="8" s="1" a="1"/>
  <c r="P1299" i="8" s="1"/>
  <c r="N1299" i="8" a="1"/>
  <c r="N1299" i="8" s="1"/>
  <c r="L944" i="8" a="1"/>
  <c r="L944" i="8" s="1"/>
  <c r="O944" i="8"/>
  <c r="P944" i="8" s="1" a="1"/>
  <c r="P944" i="8" s="1"/>
  <c r="N944" i="8" a="1"/>
  <c r="N944" i="8" s="1"/>
  <c r="L228" i="8" a="1"/>
  <c r="L228" i="8" s="1"/>
  <c r="O228" i="8"/>
  <c r="P228" i="8" s="1" a="1"/>
  <c r="P228" i="8" s="1"/>
  <c r="N228" i="8" a="1"/>
  <c r="N228" i="8" s="1"/>
  <c r="L242" i="8" a="1"/>
  <c r="L242" i="8" s="1"/>
  <c r="O242" i="8"/>
  <c r="P242" i="8" s="1" a="1"/>
  <c r="P242" i="8" s="1"/>
  <c r="N242" i="8" a="1"/>
  <c r="N242" i="8" s="1"/>
  <c r="L595" i="8" a="1"/>
  <c r="L595" i="8" s="1"/>
  <c r="N595" i="8" a="1"/>
  <c r="N595" i="8" s="1"/>
  <c r="O595" i="8"/>
  <c r="P595" i="8" s="1" a="1"/>
  <c r="P595" i="8" s="1"/>
  <c r="L401" i="8" a="1"/>
  <c r="L401" i="8" s="1"/>
  <c r="O401" i="8"/>
  <c r="P401" i="8" s="1" a="1"/>
  <c r="P401" i="8" s="1"/>
  <c r="N401" i="8" a="1"/>
  <c r="N401" i="8" s="1"/>
  <c r="L291" i="8" a="1"/>
  <c r="L291" i="8" s="1"/>
  <c r="O291" i="8"/>
  <c r="P291" i="8" s="1" a="1"/>
  <c r="P291" i="8" s="1"/>
  <c r="N291" i="8" a="1"/>
  <c r="N291" i="8" s="1"/>
  <c r="L50" i="8" a="1"/>
  <c r="L50" i="8" s="1"/>
  <c r="O50" i="8"/>
  <c r="P50" i="8" s="1" a="1"/>
  <c r="P50" i="8" s="1"/>
  <c r="N50" i="8" a="1"/>
  <c r="N50" i="8" s="1"/>
  <c r="L713" i="8" a="1"/>
  <c r="L713" i="8" s="1"/>
  <c r="O713" i="8"/>
  <c r="P713" i="8" s="1" a="1"/>
  <c r="P713" i="8" s="1"/>
  <c r="N713" i="8" a="1"/>
  <c r="N713" i="8" s="1"/>
  <c r="L1757" i="8" a="1"/>
  <c r="L1757" i="8" s="1"/>
  <c r="O1757" i="8"/>
  <c r="P1757" i="8" s="1" a="1"/>
  <c r="P1757" i="8" s="1"/>
  <c r="N1757" i="8" a="1"/>
  <c r="N1757" i="8" s="1"/>
  <c r="L1672" i="8" a="1"/>
  <c r="L1672" i="8" s="1"/>
  <c r="O1672" i="8"/>
  <c r="P1672" i="8" s="1" a="1"/>
  <c r="P1672" i="8" s="1"/>
  <c r="N1672" i="8" a="1"/>
  <c r="N1672" i="8" s="1"/>
  <c r="L1007" i="8" a="1"/>
  <c r="L1007" i="8" s="1"/>
  <c r="O1007" i="8"/>
  <c r="P1007" i="8" s="1" a="1"/>
  <c r="P1007" i="8" s="1"/>
  <c r="N1007" i="8" a="1"/>
  <c r="N1007" i="8" s="1"/>
  <c r="L1011" i="8" a="1"/>
  <c r="L1011" i="8" s="1"/>
  <c r="O1011" i="8"/>
  <c r="P1011" i="8" s="1" a="1"/>
  <c r="P1011" i="8" s="1"/>
  <c r="N1011" i="8" a="1"/>
  <c r="N1011" i="8" s="1"/>
  <c r="L1455" i="8" a="1"/>
  <c r="L1455" i="8" s="1"/>
  <c r="O1455" i="8"/>
  <c r="P1455" i="8" s="1" a="1"/>
  <c r="P1455" i="8" s="1"/>
  <c r="N1455" i="8" a="1"/>
  <c r="N1455" i="8" s="1"/>
  <c r="L112" i="8" a="1"/>
  <c r="L112" i="8" s="1"/>
  <c r="N112" i="8" a="1"/>
  <c r="N112" i="8" s="1"/>
  <c r="O112" i="8"/>
  <c r="P112" i="8" s="1" a="1"/>
  <c r="P112" i="8" s="1"/>
  <c r="L1623" i="8" a="1"/>
  <c r="L1623" i="8" s="1"/>
  <c r="O1623" i="8"/>
  <c r="P1623" i="8" s="1" a="1"/>
  <c r="P1623" i="8" s="1"/>
  <c r="N1623" i="8" a="1"/>
  <c r="N1623" i="8" s="1"/>
  <c r="L1582" i="8" a="1"/>
  <c r="L1582" i="8" s="1"/>
  <c r="N1582" i="8" a="1"/>
  <c r="N1582" i="8" s="1"/>
  <c r="O1582" i="8"/>
  <c r="P1582" i="8" s="1" a="1"/>
  <c r="P1582" i="8" s="1"/>
  <c r="L151" i="8" a="1"/>
  <c r="L151" i="8" s="1"/>
  <c r="O151" i="8"/>
  <c r="P151" i="8" s="1" a="1"/>
  <c r="P151" i="8" s="1"/>
  <c r="N151" i="8" a="1"/>
  <c r="N151" i="8" s="1"/>
  <c r="L1313" i="8" a="1"/>
  <c r="L1313" i="8" s="1"/>
  <c r="O1313" i="8"/>
  <c r="P1313" i="8" s="1" a="1"/>
  <c r="P1313" i="8" s="1"/>
  <c r="N1313" i="8" a="1"/>
  <c r="N1313" i="8" s="1"/>
  <c r="L1172" i="8" a="1"/>
  <c r="L1172" i="8" s="1"/>
  <c r="O1172" i="8"/>
  <c r="P1172" i="8" s="1" a="1"/>
  <c r="P1172" i="8" s="1"/>
  <c r="N1172" i="8" a="1"/>
  <c r="N1172" i="8" s="1"/>
  <c r="L381" i="8" a="1"/>
  <c r="L381" i="8" s="1"/>
  <c r="N381" i="8" a="1"/>
  <c r="N381" i="8" s="1"/>
  <c r="O381" i="8"/>
  <c r="P381" i="8" s="1" a="1"/>
  <c r="P381" i="8" s="1"/>
  <c r="L868" i="8" a="1"/>
  <c r="L868" i="8" s="1"/>
  <c r="O868" i="8"/>
  <c r="P868" i="8" s="1" a="1"/>
  <c r="P868" i="8" s="1"/>
  <c r="N868" i="8" a="1"/>
  <c r="N868" i="8" s="1"/>
  <c r="L854" i="8" a="1"/>
  <c r="L854" i="8" s="1"/>
  <c r="O854" i="8"/>
  <c r="P854" i="8" s="1" a="1"/>
  <c r="P854" i="8" s="1"/>
  <c r="N854" i="8" a="1"/>
  <c r="N854" i="8" s="1"/>
  <c r="L488" i="8" a="1"/>
  <c r="L488" i="8" s="1"/>
  <c r="O488" i="8"/>
  <c r="P488" i="8" s="1" a="1"/>
  <c r="P488" i="8" s="1"/>
  <c r="N488" i="8" a="1"/>
  <c r="N488" i="8" s="1"/>
  <c r="L639" i="8" a="1"/>
  <c r="L639" i="8" s="1"/>
  <c r="N639" i="8" a="1"/>
  <c r="N639" i="8" s="1"/>
  <c r="O639" i="8"/>
  <c r="P639" i="8" s="1" a="1"/>
  <c r="P639" i="8" s="1"/>
  <c r="L654" i="8" a="1"/>
  <c r="L654" i="8" s="1"/>
  <c r="O654" i="8"/>
  <c r="P654" i="8" s="1" a="1"/>
  <c r="P654" i="8" s="1"/>
  <c r="N654" i="8" a="1"/>
  <c r="N654" i="8" s="1"/>
  <c r="L712" i="8" a="1"/>
  <c r="L712" i="8" s="1"/>
  <c r="N712" i="8" a="1"/>
  <c r="N712" i="8" s="1"/>
  <c r="O712" i="8"/>
  <c r="P712" i="8" s="1" a="1"/>
  <c r="P712" i="8" s="1"/>
  <c r="L1065" i="8" a="1"/>
  <c r="L1065" i="8" s="1"/>
  <c r="O1065" i="8"/>
  <c r="P1065" i="8" s="1" a="1"/>
  <c r="P1065" i="8" s="1"/>
  <c r="N1065" i="8" a="1"/>
  <c r="N1065" i="8" s="1"/>
  <c r="L1340" i="8" a="1"/>
  <c r="L1340" i="8" s="1"/>
  <c r="N1340" i="8" a="1"/>
  <c r="N1340" i="8" s="1"/>
  <c r="O1340" i="8"/>
  <c r="P1340" i="8" s="1" a="1"/>
  <c r="P1340" i="8" s="1"/>
  <c r="L435" i="8" a="1"/>
  <c r="L435" i="8" s="1"/>
  <c r="O435" i="8"/>
  <c r="P435" i="8" s="1" a="1"/>
  <c r="P435" i="8" s="1"/>
  <c r="N435" i="8" a="1"/>
  <c r="N435" i="8" s="1"/>
  <c r="L333" i="8" a="1"/>
  <c r="L333" i="8" s="1"/>
  <c r="N333" i="8" a="1"/>
  <c r="N333" i="8" s="1"/>
  <c r="O333" i="8"/>
  <c r="P333" i="8" s="1" a="1"/>
  <c r="P333" i="8" s="1"/>
  <c r="L1930" i="8" a="1"/>
  <c r="L1930" i="8" s="1"/>
  <c r="O1930" i="8"/>
  <c r="P1930" i="8" s="1" a="1"/>
  <c r="P1930" i="8" s="1"/>
  <c r="N1930" i="8" a="1"/>
  <c r="N1930" i="8" s="1"/>
  <c r="L865" i="8" a="1"/>
  <c r="L865" i="8" s="1"/>
  <c r="N865" i="8" a="1"/>
  <c r="N865" i="8" s="1"/>
  <c r="O865" i="8"/>
  <c r="P865" i="8" s="1" a="1"/>
  <c r="P865" i="8" s="1"/>
  <c r="L1661" i="8" a="1"/>
  <c r="L1661" i="8" s="1"/>
  <c r="O1661" i="8"/>
  <c r="P1661" i="8" s="1" a="1"/>
  <c r="P1661" i="8" s="1"/>
  <c r="N1661" i="8" a="1"/>
  <c r="N1661" i="8" s="1"/>
  <c r="L1350" i="8" a="1"/>
  <c r="L1350" i="8" s="1"/>
  <c r="O1350" i="8"/>
  <c r="P1350" i="8" s="1" a="1"/>
  <c r="P1350" i="8" s="1"/>
  <c r="N1350" i="8" a="1"/>
  <c r="N1350" i="8" s="1"/>
  <c r="L448" i="8" a="1"/>
  <c r="L448" i="8" s="1"/>
  <c r="O448" i="8"/>
  <c r="P448" i="8" s="1" a="1"/>
  <c r="P448" i="8" s="1"/>
  <c r="N448" i="8" a="1"/>
  <c r="N448" i="8" s="1"/>
  <c r="L235" i="8" a="1"/>
  <c r="L235" i="8" s="1"/>
  <c r="O235" i="8"/>
  <c r="P235" i="8" s="1" a="1"/>
  <c r="P235" i="8" s="1"/>
  <c r="N235" i="8" a="1"/>
  <c r="N235" i="8" s="1"/>
  <c r="L1108" i="8" a="1"/>
  <c r="L1108" i="8" s="1"/>
  <c r="O1108" i="8"/>
  <c r="P1108" i="8" s="1" a="1"/>
  <c r="P1108" i="8" s="1"/>
  <c r="N1108" i="8" a="1"/>
  <c r="N1108" i="8" s="1"/>
  <c r="L1533" i="8" a="1"/>
  <c r="L1533" i="8" s="1"/>
  <c r="O1533" i="8"/>
  <c r="P1533" i="8" s="1" a="1"/>
  <c r="P1533" i="8" s="1"/>
  <c r="N1533" i="8" a="1"/>
  <c r="N1533" i="8" s="1"/>
  <c r="L1271" i="8" a="1"/>
  <c r="L1271" i="8" s="1"/>
  <c r="O1271" i="8"/>
  <c r="P1271" i="8" s="1" a="1"/>
  <c r="P1271" i="8" s="1"/>
  <c r="N1271" i="8" a="1"/>
  <c r="N1271" i="8" s="1"/>
  <c r="L1217" i="8" a="1"/>
  <c r="L1217" i="8" s="1"/>
  <c r="O1217" i="8"/>
  <c r="P1217" i="8" s="1" a="1"/>
  <c r="P1217" i="8" s="1"/>
  <c r="N1217" i="8" a="1"/>
  <c r="N1217" i="8" s="1"/>
  <c r="L846" i="8" a="1"/>
  <c r="L846" i="8" s="1"/>
  <c r="O846" i="8"/>
  <c r="P846" i="8" s="1" a="1"/>
  <c r="P846" i="8" s="1"/>
  <c r="N846" i="8" a="1"/>
  <c r="N846" i="8" s="1"/>
  <c r="L686" i="8" a="1"/>
  <c r="L686" i="8" s="1"/>
  <c r="O686" i="8"/>
  <c r="P686" i="8" s="1" a="1"/>
  <c r="P686" i="8" s="1"/>
  <c r="N686" i="8" a="1"/>
  <c r="N686" i="8" s="1"/>
  <c r="L1639" i="8" a="1"/>
  <c r="L1639" i="8" s="1"/>
  <c r="O1639" i="8"/>
  <c r="P1639" i="8" s="1" a="1"/>
  <c r="P1639" i="8" s="1"/>
  <c r="N1639" i="8" a="1"/>
  <c r="N1639" i="8" s="1"/>
  <c r="L1155" i="8" a="1"/>
  <c r="L1155" i="8" s="1"/>
  <c r="N1155" i="8" a="1"/>
  <c r="N1155" i="8" s="1"/>
  <c r="O1155" i="8"/>
  <c r="P1155" i="8" s="1" a="1"/>
  <c r="P1155" i="8" s="1"/>
  <c r="L432" i="8" a="1"/>
  <c r="L432" i="8" s="1"/>
  <c r="O432" i="8"/>
  <c r="P432" i="8" s="1" a="1"/>
  <c r="P432" i="8" s="1"/>
  <c r="N432" i="8" a="1"/>
  <c r="N432" i="8" s="1"/>
  <c r="L214" i="8" a="1"/>
  <c r="L214" i="8" s="1"/>
  <c r="N214" i="8" a="1"/>
  <c r="N214" i="8" s="1"/>
  <c r="O214" i="8"/>
  <c r="P214" i="8" s="1" a="1"/>
  <c r="P214" i="8" s="1"/>
  <c r="L1199" i="8" a="1"/>
  <c r="L1199" i="8" s="1"/>
  <c r="O1199" i="8"/>
  <c r="P1199" i="8" s="1" a="1"/>
  <c r="P1199" i="8" s="1"/>
  <c r="N1199" i="8" a="1"/>
  <c r="N1199" i="8" s="1"/>
  <c r="L551" i="8" a="1"/>
  <c r="L551" i="8" s="1"/>
  <c r="N551" i="8" a="1"/>
  <c r="N551" i="8" s="1"/>
  <c r="O551" i="8"/>
  <c r="P551" i="8" s="1" a="1"/>
  <c r="P551" i="8" s="1"/>
  <c r="L1683" i="8" a="1"/>
  <c r="L1683" i="8" s="1"/>
  <c r="O1683" i="8"/>
  <c r="P1683" i="8" s="1" a="1"/>
  <c r="P1683" i="8" s="1"/>
  <c r="N1683" i="8" a="1"/>
  <c r="N1683" i="8" s="1"/>
  <c r="L1659" i="8" a="1"/>
  <c r="L1659" i="8" s="1"/>
  <c r="N1659" i="8" a="1"/>
  <c r="N1659" i="8" s="1"/>
  <c r="O1659" i="8"/>
  <c r="P1659" i="8" s="1" a="1"/>
  <c r="P1659" i="8" s="1"/>
  <c r="L72" i="8" a="1"/>
  <c r="L72" i="8" s="1"/>
  <c r="O72" i="8"/>
  <c r="P72" i="8" s="1" a="1"/>
  <c r="P72" i="8" s="1"/>
  <c r="N72" i="8" a="1"/>
  <c r="N72" i="8" s="1"/>
  <c r="L238" i="8" a="1"/>
  <c r="L238" i="8" s="1"/>
  <c r="N238" i="8" a="1"/>
  <c r="N238" i="8" s="1"/>
  <c r="O238" i="8"/>
  <c r="P238" i="8" s="1" a="1"/>
  <c r="P238" i="8" s="1"/>
  <c r="L309" i="8" a="1"/>
  <c r="L309" i="8" s="1"/>
  <c r="O309" i="8"/>
  <c r="P309" i="8" s="1" a="1"/>
  <c r="P309" i="8" s="1"/>
  <c r="N309" i="8" a="1"/>
  <c r="N309" i="8" s="1"/>
  <c r="L1417" i="8" a="1"/>
  <c r="L1417" i="8" s="1"/>
  <c r="O1417" i="8"/>
  <c r="P1417" i="8" s="1" a="1"/>
  <c r="P1417" i="8" s="1"/>
  <c r="N1417" i="8" a="1"/>
  <c r="N1417" i="8" s="1"/>
  <c r="L927" i="8" a="1"/>
  <c r="L927" i="8" s="1"/>
  <c r="O927" i="8"/>
  <c r="P927" i="8" s="1" a="1"/>
  <c r="P927" i="8" s="1"/>
  <c r="N927" i="8" a="1"/>
  <c r="N927" i="8" s="1"/>
  <c r="L4" i="8" a="1"/>
  <c r="L4" i="8" s="1"/>
  <c r="N4" i="8" a="1"/>
  <c r="N4" i="8" s="1"/>
  <c r="O4" i="8"/>
  <c r="P4" i="8" s="1" a="1"/>
  <c r="P4" i="8" s="1"/>
  <c r="L1921" i="8" a="1"/>
  <c r="L1921" i="8" s="1"/>
  <c r="O1921" i="8"/>
  <c r="P1921" i="8" s="1" a="1"/>
  <c r="P1921" i="8" s="1"/>
  <c r="N1921" i="8" a="1"/>
  <c r="N1921" i="8" s="1"/>
  <c r="L1069" i="8" a="1"/>
  <c r="L1069" i="8" s="1"/>
  <c r="N1069" i="8" a="1"/>
  <c r="N1069" i="8" s="1"/>
  <c r="O1069" i="8"/>
  <c r="P1069" i="8" s="1" a="1"/>
  <c r="P1069" i="8" s="1"/>
  <c r="L1647" i="8" a="1"/>
  <c r="L1647" i="8" s="1"/>
  <c r="O1647" i="8"/>
  <c r="P1647" i="8" s="1" a="1"/>
  <c r="P1647" i="8" s="1"/>
  <c r="N1647" i="8" a="1"/>
  <c r="N1647" i="8" s="1"/>
  <c r="L91" i="8" a="1"/>
  <c r="L91" i="8" s="1"/>
  <c r="O91" i="8"/>
  <c r="P91" i="8" s="1" a="1"/>
  <c r="P91" i="8" s="1"/>
  <c r="N91" i="8" a="1"/>
  <c r="N91" i="8" s="1"/>
  <c r="L366" i="8" a="1"/>
  <c r="L366" i="8" s="1"/>
  <c r="O366" i="8"/>
  <c r="P366" i="8" s="1" a="1"/>
  <c r="P366" i="8" s="1"/>
  <c r="N366" i="8" a="1"/>
  <c r="N366" i="8" s="1"/>
  <c r="L149" i="8" a="1"/>
  <c r="L149" i="8" s="1"/>
  <c r="O149" i="8"/>
  <c r="P149" i="8" s="1" a="1"/>
  <c r="P149" i="8" s="1"/>
  <c r="N149" i="8" a="1"/>
  <c r="N149" i="8" s="1"/>
  <c r="L23" i="8" a="1"/>
  <c r="L23" i="8" s="1"/>
  <c r="O23" i="8"/>
  <c r="P23" i="8" s="1" a="1"/>
  <c r="P23" i="8" s="1"/>
  <c r="N23" i="8" a="1"/>
  <c r="N23" i="8" s="1"/>
  <c r="L1512" i="8" a="1"/>
  <c r="L1512" i="8" s="1"/>
  <c r="N1512" i="8" a="1"/>
  <c r="N1512" i="8" s="1"/>
  <c r="O1512" i="8"/>
  <c r="P1512" i="8" s="1" a="1"/>
  <c r="P1512" i="8" s="1"/>
  <c r="L1177" i="8" a="1"/>
  <c r="L1177" i="8" s="1"/>
  <c r="O1177" i="8"/>
  <c r="P1177" i="8" s="1" a="1"/>
  <c r="P1177" i="8" s="1"/>
  <c r="N1177" i="8" a="1"/>
  <c r="N1177" i="8" s="1"/>
  <c r="L226" i="8" a="1"/>
  <c r="L226" i="8" s="1"/>
  <c r="N226" i="8" a="1"/>
  <c r="N226" i="8" s="1"/>
  <c r="O226" i="8"/>
  <c r="P226" i="8" s="1" a="1"/>
  <c r="P226" i="8" s="1"/>
  <c r="L1633" i="8" a="1"/>
  <c r="L1633" i="8" s="1"/>
  <c r="O1633" i="8"/>
  <c r="P1633" i="8" s="1" a="1"/>
  <c r="P1633" i="8" s="1"/>
  <c r="N1633" i="8" a="1"/>
  <c r="N1633" i="8" s="1"/>
  <c r="L1258" i="8" a="1"/>
  <c r="L1258" i="8" s="1"/>
  <c r="N1258" i="8" a="1"/>
  <c r="N1258" i="8" s="1"/>
  <c r="O1258" i="8"/>
  <c r="P1258" i="8" s="1" a="1"/>
  <c r="P1258" i="8" s="1"/>
  <c r="L1439" i="8" a="1"/>
  <c r="L1439" i="8" s="1"/>
  <c r="O1439" i="8"/>
  <c r="P1439" i="8" s="1" a="1"/>
  <c r="P1439" i="8" s="1"/>
  <c r="N1439" i="8" a="1"/>
  <c r="N1439" i="8" s="1"/>
  <c r="L637" i="8" a="1"/>
  <c r="L637" i="8" s="1"/>
  <c r="N637" i="8" a="1"/>
  <c r="N637" i="8" s="1"/>
  <c r="O637" i="8"/>
  <c r="P637" i="8" s="1" a="1"/>
  <c r="P637" i="8" s="1"/>
  <c r="L183" i="8" a="1"/>
  <c r="L183" i="8" s="1"/>
  <c r="O183" i="8"/>
  <c r="P183" i="8" s="1" a="1"/>
  <c r="P183" i="8" s="1"/>
  <c r="N183" i="8" a="1"/>
  <c r="N183" i="8" s="1"/>
  <c r="L1517" i="8" a="1"/>
  <c r="L1517" i="8" s="1"/>
  <c r="N1517" i="8" a="1"/>
  <c r="N1517" i="8" s="1"/>
  <c r="O1517" i="8"/>
  <c r="P1517" i="8" s="1" a="1"/>
  <c r="P1517" i="8" s="1"/>
  <c r="L281" i="8" a="1"/>
  <c r="L281" i="8" s="1"/>
  <c r="O281" i="8"/>
  <c r="P281" i="8" s="1" a="1"/>
  <c r="P281" i="8" s="1"/>
  <c r="N281" i="8" a="1"/>
  <c r="N281" i="8" s="1"/>
  <c r="L1590" i="8" a="1"/>
  <c r="L1590" i="8" s="1"/>
  <c r="N1590" i="8" a="1"/>
  <c r="N1590" i="8" s="1"/>
  <c r="O1590" i="8"/>
  <c r="P1590" i="8" s="1" a="1"/>
  <c r="P1590" i="8" s="1"/>
  <c r="L1028" i="8" a="1"/>
  <c r="L1028" i="8" s="1"/>
  <c r="O1028" i="8"/>
  <c r="P1028" i="8" s="1" a="1"/>
  <c r="P1028" i="8" s="1"/>
  <c r="N1028" i="8" a="1"/>
  <c r="N1028" i="8" s="1"/>
  <c r="L1872" i="8" a="1"/>
  <c r="L1872" i="8" s="1"/>
  <c r="O1872" i="8"/>
  <c r="P1872" i="8" s="1" a="1"/>
  <c r="P1872" i="8" s="1"/>
  <c r="N1872" i="8" a="1"/>
  <c r="N1872" i="8" s="1"/>
  <c r="L541" i="8" a="1"/>
  <c r="L541" i="8" s="1"/>
  <c r="N541" i="8" a="1"/>
  <c r="N541" i="8" s="1"/>
  <c r="O541" i="8"/>
  <c r="P541" i="8" s="1" a="1"/>
  <c r="P541" i="8" s="1"/>
  <c r="L47" i="8" a="1"/>
  <c r="L47" i="8" s="1"/>
  <c r="O47" i="8"/>
  <c r="P47" i="8" s="1" a="1"/>
  <c r="P47" i="8" s="1"/>
  <c r="N47" i="8" a="1"/>
  <c r="N47" i="8" s="1"/>
  <c r="L1747" i="8" a="1"/>
  <c r="L1747" i="8" s="1"/>
  <c r="O1747" i="8"/>
  <c r="P1747" i="8" s="1" a="1"/>
  <c r="P1747" i="8" s="1"/>
  <c r="N1747" i="8" a="1"/>
  <c r="N1747" i="8" s="1"/>
  <c r="L1363" i="8" a="1"/>
  <c r="L1363" i="8" s="1"/>
  <c r="O1363" i="8"/>
  <c r="P1363" i="8" s="1" a="1"/>
  <c r="P1363" i="8" s="1"/>
  <c r="N1363" i="8" a="1"/>
  <c r="N1363" i="8" s="1"/>
  <c r="L274" i="8" a="1"/>
  <c r="L274" i="8" s="1"/>
  <c r="O274" i="8"/>
  <c r="P274" i="8" s="1" a="1"/>
  <c r="P274" i="8" s="1"/>
  <c r="N274" i="8" a="1"/>
  <c r="N274" i="8" s="1"/>
  <c r="L70" i="8" a="1"/>
  <c r="L70" i="8" s="1"/>
  <c r="O70" i="8"/>
  <c r="P70" i="8" s="1" a="1"/>
  <c r="P70" i="8" s="1"/>
  <c r="N70" i="8" a="1"/>
  <c r="N70" i="8" s="1"/>
  <c r="L1409" i="8" a="1"/>
  <c r="L1409" i="8" s="1"/>
  <c r="O1409" i="8"/>
  <c r="P1409" i="8" s="1" a="1"/>
  <c r="P1409" i="8" s="1"/>
  <c r="N1409" i="8" a="1"/>
  <c r="N1409" i="8" s="1"/>
  <c r="L863" i="8" a="1"/>
  <c r="L863" i="8" s="1"/>
  <c r="O863" i="8"/>
  <c r="P863" i="8" s="1" a="1"/>
  <c r="P863" i="8" s="1"/>
  <c r="N863" i="8" a="1"/>
  <c r="N863" i="8" s="1"/>
  <c r="L583" i="8" a="1"/>
  <c r="L583" i="8" s="1"/>
  <c r="O583" i="8"/>
  <c r="P583" i="8" s="1" a="1"/>
  <c r="P583" i="8" s="1"/>
  <c r="N583" i="8" a="1"/>
  <c r="N583" i="8" s="1"/>
  <c r="L998" i="8" a="1"/>
  <c r="L998" i="8" s="1"/>
  <c r="O998" i="8"/>
  <c r="P998" i="8" s="1" a="1"/>
  <c r="P998" i="8" s="1"/>
  <c r="N998" i="8" a="1"/>
  <c r="N998" i="8" s="1"/>
  <c r="L623" i="8" a="1"/>
  <c r="L623" i="8" s="1"/>
  <c r="O623" i="8"/>
  <c r="P623" i="8" s="1" a="1"/>
  <c r="P623" i="8" s="1"/>
  <c r="N623" i="8" a="1"/>
  <c r="N623" i="8" s="1"/>
  <c r="L118" i="8" a="1"/>
  <c r="L118" i="8" s="1"/>
  <c r="O118" i="8"/>
  <c r="P118" i="8" s="1" a="1"/>
  <c r="P118" i="8" s="1"/>
  <c r="N118" i="8" a="1"/>
  <c r="N118" i="8" s="1"/>
  <c r="L1837" i="8" a="1"/>
  <c r="L1837" i="8" s="1"/>
  <c r="O1837" i="8"/>
  <c r="P1837" i="8" s="1" a="1"/>
  <c r="P1837" i="8" s="1"/>
  <c r="N1837" i="8" a="1"/>
  <c r="N1837" i="8" s="1"/>
  <c r="L1169" i="8" a="1"/>
  <c r="L1169" i="8" s="1"/>
  <c r="O1169" i="8"/>
  <c r="P1169" i="8" s="1" a="1"/>
  <c r="P1169" i="8" s="1"/>
  <c r="N1169" i="8" a="1"/>
  <c r="N1169" i="8" s="1"/>
  <c r="L779" i="8" a="1"/>
  <c r="L779" i="8" s="1"/>
  <c r="O779" i="8"/>
  <c r="P779" i="8" s="1" a="1"/>
  <c r="P779" i="8" s="1"/>
  <c r="N779" i="8" a="1"/>
  <c r="N779" i="8" s="1"/>
  <c r="L717" i="8" a="1"/>
  <c r="L717" i="8" s="1"/>
  <c r="O717" i="8"/>
  <c r="P717" i="8" s="1" a="1"/>
  <c r="P717" i="8" s="1"/>
  <c r="N717" i="8" a="1"/>
  <c r="N717" i="8" s="1"/>
  <c r="L315" i="8" a="1"/>
  <c r="L315" i="8" s="1"/>
  <c r="O315" i="8"/>
  <c r="P315" i="8" s="1" a="1"/>
  <c r="P315" i="8" s="1"/>
  <c r="N315" i="8" a="1"/>
  <c r="N315" i="8" s="1"/>
  <c r="L1899" i="8" a="1"/>
  <c r="L1899" i="8" s="1"/>
  <c r="O1899" i="8"/>
  <c r="P1899" i="8" s="1" a="1"/>
  <c r="P1899" i="8" s="1"/>
  <c r="N1899" i="8" a="1"/>
  <c r="N1899" i="8" s="1"/>
  <c r="L1123" i="8" a="1"/>
  <c r="L1123" i="8" s="1"/>
  <c r="O1123" i="8"/>
  <c r="P1123" i="8" s="1" a="1"/>
  <c r="P1123" i="8" s="1"/>
  <c r="N1123" i="8" a="1"/>
  <c r="N1123" i="8" s="1"/>
  <c r="L873" i="8" a="1"/>
  <c r="L873" i="8" s="1"/>
  <c r="O873" i="8"/>
  <c r="P873" i="8" s="1" a="1"/>
  <c r="P873" i="8" s="1"/>
  <c r="N873" i="8" a="1"/>
  <c r="N873" i="8" s="1"/>
  <c r="L1015" i="8" a="1"/>
  <c r="L1015" i="8" s="1"/>
  <c r="O1015" i="8"/>
  <c r="P1015" i="8" s="1" a="1"/>
  <c r="P1015" i="8" s="1"/>
  <c r="N1015" i="8" a="1"/>
  <c r="N1015" i="8" s="1"/>
  <c r="L358" i="8" a="1"/>
  <c r="L358" i="8" s="1"/>
  <c r="O358" i="8"/>
  <c r="P358" i="8" s="1" a="1"/>
  <c r="P358" i="8" s="1"/>
  <c r="N358" i="8" a="1"/>
  <c r="N358" i="8" s="1"/>
  <c r="L806" i="8" a="1"/>
  <c r="L806" i="8" s="1"/>
  <c r="N806" i="8" a="1"/>
  <c r="N806" i="8" s="1"/>
  <c r="O806" i="8"/>
  <c r="P806" i="8" s="1" a="1"/>
  <c r="P806" i="8" s="1"/>
  <c r="L1446" i="8" a="1"/>
  <c r="L1446" i="8" s="1"/>
  <c r="O1446" i="8"/>
  <c r="P1446" i="8" s="1" a="1"/>
  <c r="P1446" i="8" s="1"/>
  <c r="N1446" i="8" a="1"/>
  <c r="N1446" i="8" s="1"/>
  <c r="L1677" i="8" a="1"/>
  <c r="L1677" i="8" s="1"/>
  <c r="N1677" i="8" a="1"/>
  <c r="N1677" i="8" s="1"/>
  <c r="O1677" i="8"/>
  <c r="P1677" i="8" s="1" a="1"/>
  <c r="P1677" i="8" s="1"/>
  <c r="L588" i="8" a="1"/>
  <c r="L588" i="8" s="1"/>
  <c r="O588" i="8"/>
  <c r="P588" i="8" s="1" a="1"/>
  <c r="P588" i="8" s="1"/>
  <c r="N588" i="8" a="1"/>
  <c r="N588" i="8" s="1"/>
  <c r="L949" i="8" a="1"/>
  <c r="L949" i="8" s="1"/>
  <c r="N949" i="8" a="1"/>
  <c r="N949" i="8" s="1"/>
  <c r="O949" i="8"/>
  <c r="P949" i="8" s="1" a="1"/>
  <c r="P949" i="8" s="1"/>
  <c r="L265" i="8" a="1"/>
  <c r="L265" i="8" s="1"/>
  <c r="O265" i="8"/>
  <c r="P265" i="8" s="1" a="1"/>
  <c r="P265" i="8" s="1"/>
  <c r="N265" i="8" a="1"/>
  <c r="N265" i="8" s="1"/>
  <c r="L562" i="8" a="1"/>
  <c r="L562" i="8" s="1"/>
  <c r="N562" i="8" a="1"/>
  <c r="N562" i="8" s="1"/>
  <c r="O562" i="8"/>
  <c r="P562" i="8" s="1" a="1"/>
  <c r="P562" i="8" s="1"/>
  <c r="L1240" i="8" a="1"/>
  <c r="L1240" i="8" s="1"/>
  <c r="O1240" i="8"/>
  <c r="P1240" i="8" s="1" a="1"/>
  <c r="P1240" i="8" s="1"/>
  <c r="N1240" i="8" a="1"/>
  <c r="N1240" i="8" s="1"/>
  <c r="L1213" i="8" a="1"/>
  <c r="L1213" i="8" s="1"/>
  <c r="N1213" i="8" a="1"/>
  <c r="N1213" i="8" s="1"/>
  <c r="O1213" i="8"/>
  <c r="P1213" i="8" s="1" a="1"/>
  <c r="P1213" i="8" s="1"/>
  <c r="L1170" i="8" a="1"/>
  <c r="L1170" i="8" s="1"/>
  <c r="O1170" i="8"/>
  <c r="P1170" i="8" s="1" a="1"/>
  <c r="P1170" i="8" s="1"/>
  <c r="N1170" i="8" a="1"/>
  <c r="N1170" i="8" s="1"/>
  <c r="L492" i="8" a="1"/>
  <c r="L492" i="8" s="1"/>
  <c r="O492" i="8"/>
  <c r="P492" i="8" s="1" a="1"/>
  <c r="P492" i="8" s="1"/>
  <c r="N492" i="8" a="1"/>
  <c r="N492" i="8" s="1"/>
  <c r="L972" i="8" a="1"/>
  <c r="L972" i="8" s="1"/>
  <c r="O972" i="8"/>
  <c r="P972" i="8" s="1" a="1"/>
  <c r="P972" i="8" s="1"/>
  <c r="N972" i="8" a="1"/>
  <c r="N972" i="8" s="1"/>
  <c r="L1671" i="8" a="1"/>
  <c r="L1671" i="8" s="1"/>
  <c r="O1671" i="8"/>
  <c r="P1671" i="8" s="1" a="1"/>
  <c r="P1671" i="8" s="1"/>
  <c r="N1671" i="8" a="1"/>
  <c r="N1671" i="8" s="1"/>
  <c r="L1839" i="8" a="1"/>
  <c r="L1839" i="8" s="1"/>
  <c r="O1839" i="8"/>
  <c r="P1839" i="8" s="1" a="1"/>
  <c r="P1839" i="8" s="1"/>
  <c r="N1839" i="8" a="1"/>
  <c r="N1839" i="8" s="1"/>
  <c r="L116" i="8" a="1"/>
  <c r="L116" i="8" s="1"/>
  <c r="O116" i="8"/>
  <c r="P116" i="8" s="1" a="1"/>
  <c r="P116" i="8" s="1"/>
  <c r="N116" i="8" a="1"/>
  <c r="N116" i="8" s="1"/>
  <c r="L647" i="8" a="1"/>
  <c r="L647" i="8" s="1"/>
  <c r="O647" i="8"/>
  <c r="P647" i="8" s="1" a="1"/>
  <c r="P647" i="8" s="1"/>
  <c r="N647" i="8" a="1"/>
  <c r="N647" i="8" s="1"/>
  <c r="L817" i="8" a="1"/>
  <c r="L817" i="8" s="1"/>
  <c r="O817" i="8"/>
  <c r="P817" i="8" s="1" a="1"/>
  <c r="P817" i="8" s="1"/>
  <c r="N817" i="8" a="1"/>
  <c r="N817" i="8" s="1"/>
  <c r="L1942" i="8" a="1"/>
  <c r="L1942" i="8" s="1"/>
  <c r="N1942" i="8" a="1"/>
  <c r="N1942" i="8" s="1"/>
  <c r="O1942" i="8"/>
  <c r="P1942" i="8" s="1" a="1"/>
  <c r="P1942" i="8" s="1"/>
  <c r="L1325" i="8" a="1"/>
  <c r="L1325" i="8" s="1"/>
  <c r="O1325" i="8"/>
  <c r="P1325" i="8" s="1" a="1"/>
  <c r="P1325" i="8" s="1"/>
  <c r="N1325" i="8" a="1"/>
  <c r="N1325" i="8" s="1"/>
  <c r="L661" i="8" a="1"/>
  <c r="L661" i="8" s="1"/>
  <c r="N661" i="8" a="1"/>
  <c r="N661" i="8" s="1"/>
  <c r="O661" i="8"/>
  <c r="P661" i="8" s="1" a="1"/>
  <c r="P661" i="8" s="1"/>
  <c r="L1111" i="8" a="1"/>
  <c r="L1111" i="8" s="1"/>
  <c r="O1111" i="8"/>
  <c r="P1111" i="8" s="1" a="1"/>
  <c r="P1111" i="8" s="1"/>
  <c r="N1111" i="8" a="1"/>
  <c r="N1111" i="8" s="1"/>
  <c r="L1081" i="8" a="1"/>
  <c r="L1081" i="8" s="1"/>
  <c r="N1081" i="8" a="1"/>
  <c r="N1081" i="8" s="1"/>
  <c r="O1081" i="8"/>
  <c r="P1081" i="8" s="1" a="1"/>
  <c r="P1081" i="8" s="1"/>
  <c r="L1691" i="8" a="1"/>
  <c r="L1691" i="8" s="1"/>
  <c r="O1691" i="8"/>
  <c r="P1691" i="8" s="1" a="1"/>
  <c r="P1691" i="8" s="1"/>
  <c r="N1691" i="8" a="1"/>
  <c r="N1691" i="8" s="1"/>
  <c r="L826" i="8" a="1"/>
  <c r="L826" i="8" s="1"/>
  <c r="N826" i="8" a="1"/>
  <c r="N826" i="8" s="1"/>
  <c r="O826" i="8"/>
  <c r="P826" i="8" s="1" a="1"/>
  <c r="P826" i="8" s="1"/>
  <c r="L1763" i="8" a="1"/>
  <c r="L1763" i="8" s="1"/>
  <c r="O1763" i="8"/>
  <c r="P1763" i="8" s="1" a="1"/>
  <c r="P1763" i="8" s="1"/>
  <c r="N1763" i="8" a="1"/>
  <c r="N1763" i="8" s="1"/>
  <c r="L1036" i="8" a="1"/>
  <c r="L1036" i="8" s="1"/>
  <c r="N1036" i="8" a="1"/>
  <c r="N1036" i="8" s="1"/>
  <c r="O1036" i="8"/>
  <c r="P1036" i="8" s="1" a="1"/>
  <c r="P1036" i="8" s="1"/>
  <c r="L1578" i="8" a="1"/>
  <c r="L1578" i="8" s="1"/>
  <c r="O1578" i="8"/>
  <c r="P1578" i="8" s="1" a="1"/>
  <c r="P1578" i="8" s="1"/>
  <c r="N1578" i="8" a="1"/>
  <c r="N1578" i="8" s="1"/>
  <c r="L1713" i="8" a="1"/>
  <c r="L1713" i="8" s="1"/>
  <c r="O1713" i="8"/>
  <c r="P1713" i="8" s="1" a="1"/>
  <c r="P1713" i="8" s="1"/>
  <c r="N1713" i="8" a="1"/>
  <c r="N1713" i="8" s="1"/>
  <c r="L884" i="8" a="1"/>
  <c r="L884" i="8" s="1"/>
  <c r="O884" i="8"/>
  <c r="P884" i="8" s="1" a="1"/>
  <c r="P884" i="8" s="1"/>
  <c r="N884" i="8" a="1"/>
  <c r="N884" i="8" s="1"/>
  <c r="L895" i="8" a="1"/>
  <c r="L895" i="8" s="1"/>
  <c r="N895" i="8" a="1"/>
  <c r="N895" i="8" s="1"/>
  <c r="O895" i="8"/>
  <c r="P895" i="8" s="1" a="1"/>
  <c r="P895" i="8" s="1"/>
  <c r="L692" i="8" a="1"/>
  <c r="L692" i="8" s="1"/>
  <c r="O692" i="8"/>
  <c r="P692" i="8" s="1" a="1"/>
  <c r="P692" i="8" s="1"/>
  <c r="N692" i="8" a="1"/>
  <c r="N692" i="8" s="1"/>
  <c r="L780" i="8" a="1"/>
  <c r="L780" i="8" s="1"/>
  <c r="O780" i="8"/>
  <c r="P780" i="8" s="1" a="1"/>
  <c r="P780" i="8" s="1"/>
  <c r="N780" i="8" a="1"/>
  <c r="N780" i="8" s="1"/>
  <c r="L1104" i="8" a="1"/>
  <c r="L1104" i="8" s="1"/>
  <c r="O1104" i="8"/>
  <c r="P1104" i="8" s="1" a="1"/>
  <c r="P1104" i="8" s="1"/>
  <c r="N1104" i="8" a="1"/>
  <c r="N1104" i="8" s="1"/>
  <c r="L597" i="8" a="1"/>
  <c r="L597" i="8" s="1"/>
  <c r="O597" i="8"/>
  <c r="P597" i="8" s="1" a="1"/>
  <c r="P597" i="8" s="1"/>
  <c r="N597" i="8" a="1"/>
  <c r="N597" i="8" s="1"/>
  <c r="L1423" i="8" a="1"/>
  <c r="L1423" i="8" s="1"/>
  <c r="O1423" i="8"/>
  <c r="P1423" i="8" s="1" a="1"/>
  <c r="P1423" i="8" s="1"/>
  <c r="N1423" i="8" a="1"/>
  <c r="N1423" i="8" s="1"/>
  <c r="L601" i="8" a="1"/>
  <c r="L601" i="8" s="1"/>
  <c r="O601" i="8"/>
  <c r="P601" i="8" s="1" a="1"/>
  <c r="P601" i="8" s="1"/>
  <c r="N601" i="8" a="1"/>
  <c r="N601" i="8" s="1"/>
  <c r="L162" i="8" a="1"/>
  <c r="L162" i="8" s="1"/>
  <c r="O162" i="8"/>
  <c r="P162" i="8" s="1" a="1"/>
  <c r="P162" i="8" s="1"/>
  <c r="N162" i="8" a="1"/>
  <c r="N162" i="8" s="1"/>
  <c r="L457" i="8" a="1"/>
  <c r="L457" i="8" s="1"/>
  <c r="N457" i="8" a="1"/>
  <c r="N457" i="8" s="1"/>
  <c r="O457" i="8"/>
  <c r="P457" i="8" s="1" a="1"/>
  <c r="P457" i="8" s="1"/>
  <c r="L1745" i="8" a="1"/>
  <c r="L1745" i="8" s="1"/>
  <c r="O1745" i="8"/>
  <c r="P1745" i="8" s="1" a="1"/>
  <c r="P1745" i="8" s="1"/>
  <c r="N1745" i="8" a="1"/>
  <c r="N1745" i="8" s="1"/>
  <c r="L180" i="8" a="1"/>
  <c r="L180" i="8" s="1"/>
  <c r="N180" i="8" a="1"/>
  <c r="N180" i="8" s="1"/>
  <c r="O180" i="8"/>
  <c r="P180" i="8" s="1" a="1"/>
  <c r="P180" i="8" s="1"/>
  <c r="L1246" i="8" a="1"/>
  <c r="L1246" i="8" s="1"/>
  <c r="O1246" i="8"/>
  <c r="P1246" i="8" s="1" a="1"/>
  <c r="P1246" i="8" s="1"/>
  <c r="N1246" i="8" a="1"/>
  <c r="N1246" i="8" s="1"/>
  <c r="L120" i="8" a="1"/>
  <c r="L120" i="8" s="1"/>
  <c r="N120" i="8" a="1"/>
  <c r="N120" i="8" s="1"/>
  <c r="O120" i="8"/>
  <c r="P120" i="8" s="1" a="1"/>
  <c r="P120" i="8" s="1"/>
  <c r="L185" i="8" a="1"/>
  <c r="L185" i="8" s="1"/>
  <c r="O185" i="8"/>
  <c r="P185" i="8" s="1" a="1"/>
  <c r="P185" i="8" s="1"/>
  <c r="N185" i="8" a="1"/>
  <c r="N185" i="8" s="1"/>
  <c r="L86" i="8" a="1"/>
  <c r="L86" i="8" s="1"/>
  <c r="O86" i="8"/>
  <c r="P86" i="8" s="1" a="1"/>
  <c r="P86" i="8" s="1"/>
  <c r="N86" i="8" a="1"/>
  <c r="N86" i="8" s="1"/>
  <c r="L1580" i="8" a="1"/>
  <c r="L1580" i="8" s="1"/>
  <c r="O1580" i="8"/>
  <c r="P1580" i="8" s="1" a="1"/>
  <c r="P1580" i="8" s="1"/>
  <c r="N1580" i="8" a="1"/>
  <c r="N1580" i="8" s="1"/>
  <c r="L101" i="8" a="1"/>
  <c r="L101" i="8" s="1"/>
  <c r="O101" i="8"/>
  <c r="P101" i="8" s="1" a="1"/>
  <c r="P101" i="8" s="1"/>
  <c r="N101" i="8" a="1"/>
  <c r="N101" i="8" s="1"/>
  <c r="L1920" i="8" a="1"/>
  <c r="L1920" i="8" s="1"/>
  <c r="O1920" i="8"/>
  <c r="P1920" i="8" s="1" a="1"/>
  <c r="P1920" i="8" s="1"/>
  <c r="N1920" i="8" a="1"/>
  <c r="N1920" i="8" s="1"/>
  <c r="L104" i="8" a="1"/>
  <c r="L104" i="8" s="1"/>
  <c r="O104" i="8"/>
  <c r="P104" i="8" s="1" a="1"/>
  <c r="P104" i="8" s="1"/>
  <c r="N104" i="8" a="1"/>
  <c r="N104" i="8" s="1"/>
  <c r="L1310" i="8" a="1"/>
  <c r="L1310" i="8" s="1"/>
  <c r="O1310" i="8"/>
  <c r="P1310" i="8" s="1" a="1"/>
  <c r="P1310" i="8" s="1"/>
  <c r="N1310" i="8" a="1"/>
  <c r="N1310" i="8" s="1"/>
  <c r="L1539" i="8" a="1"/>
  <c r="L1539" i="8" s="1"/>
  <c r="N1539" i="8" a="1"/>
  <c r="N1539" i="8" s="1"/>
  <c r="O1539" i="8"/>
  <c r="P1539" i="8" s="1" a="1"/>
  <c r="P1539" i="8" s="1"/>
  <c r="L109" i="8" a="1"/>
  <c r="L109" i="8" s="1"/>
  <c r="O109" i="8"/>
  <c r="P109" i="8" s="1" a="1"/>
  <c r="P109" i="8" s="1"/>
  <c r="N109" i="8" a="1"/>
  <c r="N109" i="8" s="1"/>
  <c r="L508" i="8" a="1"/>
  <c r="L508" i="8" s="1"/>
  <c r="N508" i="8" a="1"/>
  <c r="N508" i="8" s="1"/>
  <c r="O508" i="8"/>
  <c r="P508" i="8" s="1" a="1"/>
  <c r="P508" i="8" s="1"/>
  <c r="L807" i="8" a="1"/>
  <c r="L807" i="8" s="1"/>
  <c r="O807" i="8"/>
  <c r="P807" i="8" s="1" a="1"/>
  <c r="P807" i="8" s="1"/>
  <c r="N807" i="8" a="1"/>
  <c r="N807" i="8" s="1"/>
  <c r="L11" i="8" a="1"/>
  <c r="L11" i="8" s="1"/>
  <c r="N11" i="8" a="1"/>
  <c r="N11" i="8" s="1"/>
  <c r="O11" i="8"/>
  <c r="P11" i="8" s="1" a="1"/>
  <c r="P11" i="8" s="1"/>
  <c r="L363" i="8" a="1"/>
  <c r="L363" i="8" s="1"/>
  <c r="O363" i="8"/>
  <c r="P363" i="8" s="1" a="1"/>
  <c r="P363" i="8" s="1"/>
  <c r="N363" i="8" a="1"/>
  <c r="N363" i="8" s="1"/>
  <c r="L1287" i="8" a="1"/>
  <c r="L1287" i="8" s="1"/>
  <c r="N1287" i="8" a="1"/>
  <c r="N1287" i="8" s="1"/>
  <c r="O1287" i="8"/>
  <c r="P1287" i="8" s="1" a="1"/>
  <c r="P1287" i="8" s="1"/>
  <c r="L76" i="8" a="1"/>
  <c r="L76" i="8" s="1"/>
  <c r="O76" i="8"/>
  <c r="P76" i="8" s="1" a="1"/>
  <c r="P76" i="8" s="1"/>
  <c r="N76" i="8" a="1"/>
  <c r="N76" i="8" s="1"/>
  <c r="L1853" i="8" a="1"/>
  <c r="L1853" i="8" s="1"/>
  <c r="N1853" i="8" a="1"/>
  <c r="N1853" i="8" s="1"/>
  <c r="O1853" i="8"/>
  <c r="P1853" i="8" s="1" a="1"/>
  <c r="P1853" i="8" s="1"/>
  <c r="L1377" i="8" a="1"/>
  <c r="L1377" i="8" s="1"/>
  <c r="O1377" i="8"/>
  <c r="P1377" i="8" s="1" a="1"/>
  <c r="P1377" i="8" s="1"/>
  <c r="N1377" i="8" a="1"/>
  <c r="N1377" i="8" s="1"/>
  <c r="L1725" i="8" a="1"/>
  <c r="L1725" i="8" s="1"/>
  <c r="O1725" i="8"/>
  <c r="P1725" i="8" s="1" a="1"/>
  <c r="P1725" i="8" s="1"/>
  <c r="N1725" i="8" a="1"/>
  <c r="N1725" i="8" s="1"/>
  <c r="L1717" i="8" a="1"/>
  <c r="L1717" i="8" s="1"/>
  <c r="O1717" i="8"/>
  <c r="P1717" i="8" s="1" a="1"/>
  <c r="P1717" i="8" s="1"/>
  <c r="N1717" i="8" a="1"/>
  <c r="N1717" i="8" s="1"/>
  <c r="L1150" i="8" a="1"/>
  <c r="L1150" i="8" s="1"/>
  <c r="O1150" i="8"/>
  <c r="P1150" i="8" s="1" a="1"/>
  <c r="P1150" i="8" s="1"/>
  <c r="N1150" i="8" a="1"/>
  <c r="N1150" i="8" s="1"/>
  <c r="L845" i="8" a="1"/>
  <c r="L845" i="8" s="1"/>
  <c r="O845" i="8"/>
  <c r="P845" i="8" s="1" a="1"/>
  <c r="P845" i="8" s="1"/>
  <c r="N845" i="8" a="1"/>
  <c r="N845" i="8" s="1"/>
  <c r="L1621" i="8" a="1"/>
  <c r="L1621" i="8" s="1"/>
  <c r="O1621" i="8"/>
  <c r="P1621" i="8" s="1" a="1"/>
  <c r="P1621" i="8" s="1"/>
  <c r="N1621" i="8" a="1"/>
  <c r="N1621" i="8" s="1"/>
  <c r="L976" i="8" a="1"/>
  <c r="L976" i="8" s="1"/>
  <c r="O976" i="8"/>
  <c r="P976" i="8" s="1" a="1"/>
  <c r="P976" i="8" s="1"/>
  <c r="N976" i="8" a="1"/>
  <c r="N976" i="8" s="1"/>
  <c r="L903" i="8" a="1"/>
  <c r="L903" i="8" s="1"/>
  <c r="O903" i="8"/>
  <c r="P903" i="8" s="1" a="1"/>
  <c r="P903" i="8" s="1"/>
  <c r="N903" i="8" a="1"/>
  <c r="N903" i="8" s="1"/>
  <c r="L392" i="8" a="1"/>
  <c r="L392" i="8" s="1"/>
  <c r="O392" i="8"/>
  <c r="P392" i="8" s="1" a="1"/>
  <c r="P392" i="8" s="1"/>
  <c r="N392" i="8" a="1"/>
  <c r="N392" i="8" s="1"/>
  <c r="L142" i="8" a="1"/>
  <c r="L142" i="8" s="1"/>
  <c r="O142" i="8"/>
  <c r="P142" i="8" s="1" a="1"/>
  <c r="P142" i="8" s="1"/>
  <c r="N142" i="8" a="1"/>
  <c r="N142" i="8" s="1"/>
  <c r="L908" i="8" a="1"/>
  <c r="L908" i="8" s="1"/>
  <c r="O908" i="8"/>
  <c r="P908" i="8" s="1" a="1"/>
  <c r="P908" i="8" s="1"/>
  <c r="N908" i="8" a="1"/>
  <c r="N908" i="8" s="1"/>
  <c r="L1722" i="8" a="1"/>
  <c r="L1722" i="8" s="1"/>
  <c r="O1722" i="8"/>
  <c r="P1722" i="8" s="1" a="1"/>
  <c r="P1722" i="8" s="1"/>
  <c r="N1722" i="8" a="1"/>
  <c r="N1722" i="8" s="1"/>
  <c r="L1221" i="8" a="1"/>
  <c r="L1221" i="8" s="1"/>
  <c r="O1221" i="8"/>
  <c r="P1221" i="8" s="1" a="1"/>
  <c r="P1221" i="8" s="1"/>
  <c r="N1221" i="8" a="1"/>
  <c r="N1221" i="8" s="1"/>
  <c r="L629" i="8" a="1"/>
  <c r="L629" i="8" s="1"/>
  <c r="O629" i="8"/>
  <c r="P629" i="8" s="1" a="1"/>
  <c r="P629" i="8" s="1"/>
  <c r="N629" i="8" a="1"/>
  <c r="N629" i="8" s="1"/>
  <c r="L1710" i="8" a="1"/>
  <c r="L1710" i="8" s="1"/>
  <c r="O1710" i="8"/>
  <c r="P1710" i="8" s="1" a="1"/>
  <c r="P1710" i="8" s="1"/>
  <c r="N1710" i="8" a="1"/>
  <c r="N1710" i="8" s="1"/>
  <c r="L1609" i="8" a="1"/>
  <c r="L1609" i="8" s="1"/>
  <c r="O1609" i="8"/>
  <c r="P1609" i="8" s="1" a="1"/>
  <c r="P1609" i="8" s="1"/>
  <c r="N1609" i="8" a="1"/>
  <c r="N1609" i="8" s="1"/>
  <c r="L373" i="8" a="1"/>
  <c r="L373" i="8" s="1"/>
  <c r="O373" i="8"/>
  <c r="P373" i="8" s="1" a="1"/>
  <c r="P373" i="8" s="1"/>
  <c r="N373" i="8" a="1"/>
  <c r="N373" i="8" s="1"/>
  <c r="L211" i="8" a="1"/>
  <c r="L211" i="8" s="1"/>
  <c r="N211" i="8" a="1"/>
  <c r="N211" i="8" s="1"/>
  <c r="O211" i="8"/>
  <c r="P211" i="8" s="1" a="1"/>
  <c r="P211" i="8" s="1"/>
  <c r="L860" i="8" a="1"/>
  <c r="L860" i="8" s="1"/>
  <c r="O860" i="8"/>
  <c r="P860" i="8" s="1" a="1"/>
  <c r="P860" i="8" s="1"/>
  <c r="N860" i="8" a="1"/>
  <c r="N860" i="8" s="1"/>
  <c r="L1236" i="8" a="1"/>
  <c r="L1236" i="8" s="1"/>
  <c r="O1236" i="8"/>
  <c r="P1236" i="8" s="1" a="1"/>
  <c r="P1236" i="8" s="1"/>
  <c r="N1236" i="8" a="1"/>
  <c r="N1236" i="8" s="1"/>
  <c r="L1144" i="8" a="1"/>
  <c r="L1144" i="8" s="1"/>
  <c r="O1144" i="8"/>
  <c r="P1144" i="8" s="1" a="1"/>
  <c r="P1144" i="8" s="1"/>
  <c r="N1144" i="8" a="1"/>
  <c r="N1144" i="8" s="1"/>
  <c r="L1588" i="8" a="1"/>
  <c r="L1588" i="8" s="1"/>
  <c r="N1588" i="8" a="1"/>
  <c r="N1588" i="8" s="1"/>
  <c r="O1588" i="8"/>
  <c r="P1588" i="8" s="1" a="1"/>
  <c r="P1588" i="8" s="1"/>
  <c r="L539" i="8" a="1"/>
  <c r="L539" i="8" s="1"/>
  <c r="O539" i="8"/>
  <c r="P539" i="8" s="1" a="1"/>
  <c r="P539" i="8" s="1"/>
  <c r="N539" i="8" a="1"/>
  <c r="N539" i="8" s="1"/>
  <c r="L1190" i="8" a="1"/>
  <c r="L1190" i="8" s="1"/>
  <c r="O1190" i="8"/>
  <c r="P1190" i="8" s="1" a="1"/>
  <c r="P1190" i="8" s="1"/>
  <c r="N1190" i="8" a="1"/>
  <c r="N1190" i="8" s="1"/>
  <c r="L1906" i="8" a="1"/>
  <c r="L1906" i="8" s="1"/>
  <c r="O1906" i="8"/>
  <c r="P1906" i="8" s="1" a="1"/>
  <c r="P1906" i="8" s="1"/>
  <c r="N1906" i="8" a="1"/>
  <c r="N1906" i="8" s="1"/>
  <c r="L1254" i="8" a="1"/>
  <c r="L1254" i="8" s="1"/>
  <c r="O1254" i="8"/>
  <c r="P1254" i="8" s="1" a="1"/>
  <c r="P1254" i="8" s="1"/>
  <c r="N1254" i="8" a="1"/>
  <c r="N1254" i="8" s="1"/>
  <c r="L312" i="8" a="1"/>
  <c r="L312" i="8" s="1"/>
  <c r="O312" i="8"/>
  <c r="P312" i="8" s="1" a="1"/>
  <c r="P312" i="8" s="1"/>
  <c r="N312" i="8" a="1"/>
  <c r="N312" i="8" s="1"/>
  <c r="L536" i="8" a="1"/>
  <c r="L536" i="8" s="1"/>
  <c r="N536" i="8" a="1"/>
  <c r="N536" i="8" s="1"/>
  <c r="O536" i="8"/>
  <c r="P536" i="8" s="1" a="1"/>
  <c r="P536" i="8" s="1"/>
  <c r="L1774" i="8" a="1"/>
  <c r="L1774" i="8" s="1"/>
  <c r="O1774" i="8"/>
  <c r="P1774" i="8" s="1" a="1"/>
  <c r="P1774" i="8" s="1"/>
  <c r="N1774" i="8" a="1"/>
  <c r="N1774" i="8" s="1"/>
  <c r="L331" i="8" a="1"/>
  <c r="L331" i="8" s="1"/>
  <c r="N331" i="8" a="1"/>
  <c r="N331" i="8" s="1"/>
  <c r="O331" i="8"/>
  <c r="P331" i="8" s="1" a="1"/>
  <c r="P331" i="8" s="1"/>
  <c r="L509" i="8" a="1"/>
  <c r="L509" i="8" s="1"/>
  <c r="O509" i="8"/>
  <c r="P509" i="8" s="1" a="1"/>
  <c r="P509" i="8" s="1"/>
  <c r="N509" i="8" a="1"/>
  <c r="N509" i="8" s="1"/>
  <c r="L1024" i="8" a="1"/>
  <c r="L1024" i="8" s="1"/>
  <c r="O1024" i="8"/>
  <c r="P1024" i="8" s="1" a="1"/>
  <c r="P1024" i="8" s="1"/>
  <c r="N1024" i="8" a="1"/>
  <c r="N1024" i="8" s="1"/>
  <c r="L196" i="8" a="1"/>
  <c r="L196" i="8" s="1"/>
  <c r="O196" i="8"/>
  <c r="P196" i="8" s="1" a="1"/>
  <c r="P196" i="8" s="1"/>
  <c r="N196" i="8" a="1"/>
  <c r="N196" i="8" s="1"/>
  <c r="L893" i="8" a="1"/>
  <c r="L893" i="8" s="1"/>
  <c r="N893" i="8" a="1"/>
  <c r="N893" i="8" s="1"/>
  <c r="O893" i="8"/>
  <c r="P893" i="8" s="1" a="1"/>
  <c r="P893" i="8" s="1"/>
  <c r="L1730" i="8" a="1"/>
  <c r="L1730" i="8" s="1"/>
  <c r="O1730" i="8"/>
  <c r="P1730" i="8" s="1" a="1"/>
  <c r="P1730" i="8" s="1"/>
  <c r="N1730" i="8" a="1"/>
  <c r="N1730" i="8" s="1"/>
  <c r="L1742" i="8" a="1"/>
  <c r="L1742" i="8" s="1"/>
  <c r="N1742" i="8" a="1"/>
  <c r="N1742" i="8" s="1"/>
  <c r="O1742" i="8"/>
  <c r="P1742" i="8" s="1" a="1"/>
  <c r="P1742" i="8" s="1"/>
  <c r="L851" i="8" a="1"/>
  <c r="L851" i="8" s="1"/>
  <c r="O851" i="8"/>
  <c r="P851" i="8" s="1" a="1"/>
  <c r="P851" i="8" s="1"/>
  <c r="N851" i="8" a="1"/>
  <c r="N851" i="8" s="1"/>
  <c r="L159" i="8" a="1"/>
  <c r="L159" i="8" s="1"/>
  <c r="N159" i="8" a="1"/>
  <c r="N159" i="8" s="1"/>
  <c r="O159" i="8"/>
  <c r="P159" i="8" s="1" a="1"/>
  <c r="P159" i="8" s="1"/>
  <c r="L73" i="8" a="1"/>
  <c r="L73" i="8" s="1"/>
  <c r="O73" i="8"/>
  <c r="P73" i="8" s="1" a="1"/>
  <c r="P73" i="8" s="1"/>
  <c r="N73" i="8" a="1"/>
  <c r="N73" i="8" s="1"/>
  <c r="J440" i="8"/>
  <c r="J441" i="8"/>
  <c r="J1278" i="8"/>
  <c r="J1277" i="8"/>
  <c r="J1630" i="8"/>
  <c r="J1631" i="8"/>
  <c r="J1632" i="8"/>
  <c r="J198" i="8"/>
  <c r="J199" i="8"/>
  <c r="J925" i="8"/>
  <c r="J923" i="8"/>
  <c r="J1651" i="8"/>
  <c r="J1649" i="8"/>
  <c r="J848" i="8"/>
  <c r="J849" i="8"/>
  <c r="J1489" i="8"/>
  <c r="J1490" i="8"/>
  <c r="J1865" i="8"/>
  <c r="J1866" i="8"/>
  <c r="J1878" i="8"/>
  <c r="J1879" i="8"/>
  <c r="J1037" i="8"/>
  <c r="J1038" i="8"/>
  <c r="J367" i="8"/>
  <c r="J368" i="8"/>
  <c r="J62" i="8"/>
  <c r="J61" i="8"/>
  <c r="J1529" i="8"/>
  <c r="J1530" i="8"/>
  <c r="J181" i="8"/>
  <c r="J182" i="8"/>
  <c r="J657" i="8"/>
  <c r="J658" i="8"/>
  <c r="J460" i="8"/>
  <c r="J461" i="8"/>
  <c r="J254" i="8"/>
  <c r="J253" i="8"/>
  <c r="J38" i="8"/>
  <c r="J39" i="8"/>
  <c r="J19" i="8"/>
  <c r="J20" i="8"/>
  <c r="J1465" i="8"/>
  <c r="J1464" i="8"/>
  <c r="J144" i="8"/>
  <c r="J145" i="8"/>
  <c r="J401" i="8"/>
  <c r="J402" i="8"/>
  <c r="J1026" i="8"/>
  <c r="J1027" i="8"/>
  <c r="J290" i="8"/>
  <c r="J291" i="8"/>
  <c r="J1432" i="8"/>
  <c r="J1433" i="8"/>
  <c r="J713" i="8"/>
  <c r="J714" i="8"/>
  <c r="J355" i="8"/>
  <c r="J356" i="8"/>
  <c r="J1672" i="8"/>
  <c r="J1673" i="8"/>
  <c r="J1211" i="8"/>
  <c r="J1210" i="8"/>
  <c r="J112" i="8"/>
  <c r="J113" i="8"/>
  <c r="J495" i="8"/>
  <c r="J494" i="8"/>
  <c r="J1704" i="8"/>
  <c r="J1705" i="8"/>
  <c r="J1491" i="8"/>
  <c r="J1492" i="8"/>
  <c r="J410" i="8"/>
  <c r="J409" i="8"/>
  <c r="J1294" i="8"/>
  <c r="J1295" i="8"/>
  <c r="J1674" i="8"/>
  <c r="J1675" i="8"/>
  <c r="J380" i="8"/>
  <c r="J381" i="8"/>
  <c r="J868" i="8"/>
  <c r="J869" i="8"/>
  <c r="J1006" i="8"/>
  <c r="J1005" i="8"/>
  <c r="J956" i="8"/>
  <c r="J955" i="8"/>
  <c r="J639" i="8"/>
  <c r="J640" i="8"/>
  <c r="J347" i="8"/>
  <c r="J348" i="8"/>
  <c r="J896" i="8"/>
  <c r="J897" i="8"/>
  <c r="J83" i="8"/>
  <c r="J84" i="8"/>
  <c r="J995" i="8"/>
  <c r="J996" i="8"/>
  <c r="J1669" i="8"/>
  <c r="J1668" i="8"/>
  <c r="J333" i="8"/>
  <c r="J334" i="8"/>
  <c r="J1431" i="8"/>
  <c r="J1430" i="8"/>
  <c r="J1090" i="8"/>
  <c r="J1091" i="8"/>
  <c r="J192" i="8"/>
  <c r="J191" i="8"/>
  <c r="J929" i="8"/>
  <c r="J928" i="8"/>
  <c r="J1533" i="8"/>
  <c r="J1534" i="8"/>
  <c r="J9" i="8"/>
  <c r="J10" i="8"/>
  <c r="J66" i="8"/>
  <c r="J65" i="8"/>
  <c r="J1375" i="8"/>
  <c r="J1374" i="8"/>
  <c r="J1099" i="8"/>
  <c r="J1100" i="8"/>
  <c r="J413" i="8"/>
  <c r="J414" i="8"/>
  <c r="J1563" i="8"/>
  <c r="J1564" i="8"/>
  <c r="J1532" i="8"/>
  <c r="J1531" i="8"/>
  <c r="J1682" i="8"/>
  <c r="J1683" i="8"/>
  <c r="J659" i="8"/>
  <c r="J660" i="8"/>
  <c r="J71" i="8"/>
  <c r="J72" i="8"/>
  <c r="J878" i="8"/>
  <c r="J879" i="8"/>
  <c r="J905" i="8"/>
  <c r="J906" i="8"/>
  <c r="J748" i="8"/>
  <c r="J749" i="8"/>
  <c r="J1846" i="8"/>
  <c r="J1847" i="8"/>
  <c r="J1572" i="8"/>
  <c r="J1573" i="8"/>
  <c r="J1426" i="8"/>
  <c r="J1427" i="8"/>
  <c r="J1174" i="8"/>
  <c r="J1175" i="8"/>
  <c r="J1280" i="8"/>
  <c r="J1279" i="8"/>
  <c r="J365" i="8"/>
  <c r="J366" i="8"/>
  <c r="J23" i="8"/>
  <c r="J24" i="8"/>
  <c r="J1512" i="8"/>
  <c r="J1513" i="8"/>
  <c r="J110" i="8"/>
  <c r="J111" i="8"/>
  <c r="J1257" i="8"/>
  <c r="J1258" i="8"/>
  <c r="J1073" i="8"/>
  <c r="J1072" i="8"/>
  <c r="J175" i="8"/>
  <c r="J174" i="8"/>
  <c r="J1028" i="8"/>
  <c r="J1029" i="8"/>
  <c r="J541" i="8"/>
  <c r="J542" i="8"/>
  <c r="J1807" i="8"/>
  <c r="J1808" i="8"/>
  <c r="J1577" i="8"/>
  <c r="J1576" i="8"/>
  <c r="J919" i="8"/>
  <c r="J920" i="8"/>
  <c r="J7" i="8"/>
  <c r="J8" i="8"/>
  <c r="J1561" i="8"/>
  <c r="J1562" i="8"/>
  <c r="J1703" i="8"/>
  <c r="J1702" i="8"/>
  <c r="J1495" i="8"/>
  <c r="J1496" i="8"/>
  <c r="J96" i="8"/>
  <c r="J97" i="8"/>
  <c r="J1706" i="8"/>
  <c r="J1707" i="8"/>
  <c r="J166" i="8"/>
  <c r="J167" i="8"/>
  <c r="J1836" i="8"/>
  <c r="J1837" i="8"/>
  <c r="J1168" i="8"/>
  <c r="J1169" i="8"/>
  <c r="J67" i="8"/>
  <c r="J68" i="8"/>
  <c r="J246" i="8"/>
  <c r="J247" i="8"/>
  <c r="J1358" i="8"/>
  <c r="J1359" i="8"/>
  <c r="J529" i="8"/>
  <c r="J528" i="8"/>
  <c r="J315" i="8"/>
  <c r="J316" i="8"/>
  <c r="J1899" i="8"/>
  <c r="J1900" i="8"/>
  <c r="J1849" i="8"/>
  <c r="J1848" i="8"/>
  <c r="J858" i="8"/>
  <c r="J859" i="8"/>
  <c r="J194" i="8"/>
  <c r="J193" i="8"/>
  <c r="J1656" i="8"/>
  <c r="J1657" i="8"/>
  <c r="J940" i="8"/>
  <c r="J941" i="8"/>
  <c r="J357" i="8"/>
  <c r="J358" i="8"/>
  <c r="J1306" i="8"/>
  <c r="J1307" i="8"/>
  <c r="J1913" i="8"/>
  <c r="J1914" i="8"/>
  <c r="J770" i="8"/>
  <c r="J771" i="8"/>
  <c r="J1275" i="8"/>
  <c r="J1276" i="8"/>
  <c r="J1547" i="8"/>
  <c r="J1546" i="8"/>
  <c r="J949" i="8"/>
  <c r="J950" i="8"/>
  <c r="J653" i="8"/>
  <c r="J652" i="8"/>
  <c r="J562" i="8"/>
  <c r="J563" i="8"/>
  <c r="J1681" i="8"/>
  <c r="J1680" i="8"/>
  <c r="J282" i="8"/>
  <c r="J283" i="8"/>
  <c r="J1766" i="8"/>
  <c r="J1767" i="8"/>
  <c r="J422" i="8"/>
  <c r="J423" i="8"/>
  <c r="J951" i="8"/>
  <c r="J952" i="8"/>
  <c r="J1670" i="8"/>
  <c r="J1671" i="8"/>
  <c r="J1337" i="8"/>
  <c r="J1338" i="8"/>
  <c r="J669" i="8"/>
  <c r="J670" i="8"/>
  <c r="J1736" i="8"/>
  <c r="J1737" i="8"/>
  <c r="J646" i="8"/>
  <c r="J647" i="8"/>
  <c r="J168" i="8"/>
  <c r="J169" i="8"/>
  <c r="J702" i="8"/>
  <c r="J703" i="8"/>
  <c r="J817" i="8"/>
  <c r="J818" i="8"/>
  <c r="J1476" i="8"/>
  <c r="J1475" i="8"/>
  <c r="J1942" i="8"/>
  <c r="J1943" i="8"/>
  <c r="J335" i="8"/>
  <c r="J336" i="8"/>
  <c r="J1324" i="8"/>
  <c r="J1325" i="8"/>
  <c r="J221" i="8"/>
  <c r="J222" i="8"/>
  <c r="J1084" i="8"/>
  <c r="J1085" i="8"/>
  <c r="J1081" i="8"/>
  <c r="J1082" i="8"/>
  <c r="J914" i="8"/>
  <c r="J913" i="8"/>
  <c r="J1691" i="8"/>
  <c r="J1692" i="8"/>
  <c r="J690" i="8"/>
  <c r="J691" i="8"/>
  <c r="J398" i="8"/>
  <c r="J399" i="8"/>
  <c r="J921" i="8"/>
  <c r="J922" i="8"/>
  <c r="J189" i="8"/>
  <c r="J190" i="8"/>
  <c r="J1035" i="8"/>
  <c r="J1036" i="8"/>
  <c r="J1759" i="8"/>
  <c r="J1760" i="8"/>
  <c r="J788" i="8"/>
  <c r="J789" i="8"/>
  <c r="J420" i="8"/>
  <c r="J421" i="8"/>
  <c r="J473" i="8"/>
  <c r="J474" i="8"/>
  <c r="J1601" i="8"/>
  <c r="J1602" i="8"/>
  <c r="J642" i="8"/>
  <c r="J643" i="8"/>
  <c r="J1880" i="8"/>
  <c r="J1881" i="8"/>
  <c r="J1738" i="8"/>
  <c r="J1739" i="8"/>
  <c r="J740" i="8"/>
  <c r="J739" i="8"/>
  <c r="J389" i="8"/>
  <c r="J390" i="8"/>
  <c r="J1883" i="8"/>
  <c r="J1882" i="8"/>
  <c r="J1075" i="8"/>
  <c r="J1074" i="8"/>
  <c r="J396" i="8"/>
  <c r="J397" i="8"/>
  <c r="J185" i="8"/>
  <c r="J186" i="8"/>
  <c r="J405" i="8"/>
  <c r="J406" i="8"/>
  <c r="J727" i="8"/>
  <c r="J728" i="8"/>
  <c r="J1919" i="8"/>
  <c r="J1920" i="8"/>
  <c r="J104" i="8"/>
  <c r="J105" i="8"/>
  <c r="J359" i="8"/>
  <c r="J360" i="8"/>
  <c r="J870" i="8"/>
  <c r="J871" i="8"/>
  <c r="J1056" i="8"/>
  <c r="J1057" i="8"/>
  <c r="J318" i="8"/>
  <c r="J317" i="8"/>
  <c r="J1416" i="8"/>
  <c r="J1415" i="8"/>
  <c r="J1191" i="8"/>
  <c r="J1192" i="8"/>
  <c r="J75" i="8"/>
  <c r="J76" i="8"/>
  <c r="J937" i="8"/>
  <c r="J938" i="8"/>
  <c r="J939" i="8"/>
  <c r="J1728" i="8"/>
  <c r="J1726" i="8"/>
  <c r="J1727" i="8"/>
  <c r="J1724" i="8"/>
  <c r="J1725" i="8"/>
  <c r="J1150" i="8"/>
  <c r="J1151" i="8"/>
  <c r="J1152" i="8"/>
  <c r="J993" i="8"/>
  <c r="J992" i="8"/>
  <c r="J844" i="8"/>
  <c r="J845" i="8"/>
  <c r="J843" i="8"/>
  <c r="J425" i="8"/>
  <c r="J426" i="8"/>
  <c r="J427" i="8"/>
  <c r="J966" i="8"/>
  <c r="J967" i="8"/>
  <c r="J968" i="8"/>
  <c r="J976" i="8"/>
  <c r="J977" i="8"/>
  <c r="J978" i="8"/>
  <c r="J903" i="8"/>
  <c r="J904" i="8"/>
  <c r="J1789" i="8"/>
  <c r="J1790" i="8"/>
  <c r="J1788" i="8"/>
  <c r="J391" i="8"/>
  <c r="J392" i="8"/>
  <c r="J393" i="8"/>
  <c r="J698" i="8"/>
  <c r="J696" i="8"/>
  <c r="J697" i="8"/>
  <c r="J1509" i="8"/>
  <c r="J1508" i="8"/>
  <c r="J1722" i="8"/>
  <c r="J1723" i="8"/>
  <c r="J472" i="8"/>
  <c r="J470" i="8"/>
  <c r="J471" i="8"/>
  <c r="J205" i="8"/>
  <c r="J206" i="8"/>
  <c r="J207" i="8"/>
  <c r="J1367" i="8"/>
  <c r="J1365" i="8"/>
  <c r="J1366" i="8"/>
  <c r="J1162" i="8"/>
  <c r="J1163" i="8"/>
  <c r="J1665" i="8"/>
  <c r="J1663" i="8"/>
  <c r="J1664" i="8"/>
  <c r="J1816" i="8"/>
  <c r="J1815" i="8"/>
  <c r="J1235" i="8"/>
  <c r="J1236" i="8"/>
  <c r="J1237" i="8"/>
  <c r="J1189" i="8"/>
  <c r="J1190" i="8"/>
  <c r="J1188" i="8"/>
  <c r="J1102" i="8"/>
  <c r="J1101" i="8"/>
  <c r="J1928" i="8"/>
  <c r="J1929" i="8"/>
  <c r="J165" i="8"/>
  <c r="J163" i="8"/>
  <c r="J164" i="8"/>
  <c r="J512" i="8"/>
  <c r="J513" i="8"/>
  <c r="J514" i="8"/>
  <c r="J51" i="8"/>
  <c r="J52" i="8"/>
  <c r="J1729" i="8"/>
  <c r="J1730" i="8"/>
  <c r="J1731" i="8"/>
  <c r="J1569" i="8"/>
  <c r="J1570" i="8"/>
  <c r="J1571" i="8"/>
  <c r="J963" i="8"/>
  <c r="J961" i="8"/>
  <c r="J962" i="8"/>
  <c r="J604" i="8"/>
  <c r="J605" i="8"/>
  <c r="J606" i="8"/>
  <c r="J851" i="8"/>
  <c r="J852" i="8"/>
  <c r="J853" i="8"/>
  <c r="J1051" i="8"/>
  <c r="J1052" i="8"/>
  <c r="J1050" i="8"/>
  <c r="J1296" i="8"/>
  <c r="J1297" i="8"/>
  <c r="J1298" i="8"/>
  <c r="J28" i="8"/>
  <c r="J29" i="8"/>
  <c r="J27" i="8"/>
  <c r="J73" i="8"/>
  <c r="J74" i="8"/>
  <c r="J1801" i="8"/>
  <c r="J1802" i="8"/>
  <c r="J1803" i="8"/>
  <c r="J1468" i="8"/>
  <c r="J1469" i="8"/>
  <c r="J1470" i="8"/>
  <c r="J1184" i="8"/>
  <c r="J1185" i="8"/>
  <c r="J1183" i="8"/>
  <c r="J1291" i="8"/>
  <c r="J1292" i="8"/>
  <c r="J1293" i="8"/>
  <c r="J543" i="8"/>
  <c r="J544" i="8"/>
  <c r="J545" i="8"/>
  <c r="J886" i="8"/>
  <c r="J885" i="8"/>
  <c r="J1062" i="8"/>
  <c r="J1060" i="8"/>
  <c r="J1061" i="8"/>
  <c r="J250" i="8"/>
  <c r="J251" i="8"/>
  <c r="J252" i="8"/>
  <c r="J1805" i="8"/>
  <c r="J1806" i="8"/>
  <c r="J1804" i="8"/>
  <c r="J1653" i="8"/>
  <c r="J1654" i="8"/>
  <c r="J1655" i="8"/>
  <c r="L245" i="8" a="1"/>
  <c r="L245" i="8" s="1"/>
  <c r="O245" i="8"/>
  <c r="P245" i="8" s="1" a="1"/>
  <c r="P245" i="8" s="1"/>
  <c r="N245" i="8" a="1"/>
  <c r="N245" i="8" s="1"/>
  <c r="L1902" i="8" a="1"/>
  <c r="L1902" i="8" s="1"/>
  <c r="O1902" i="8"/>
  <c r="P1902" i="8" s="1" a="1"/>
  <c r="P1902" i="8" s="1"/>
  <c r="N1902" i="8" a="1"/>
  <c r="N1902" i="8" s="1"/>
  <c r="L673" i="8" a="1"/>
  <c r="L673" i="8" s="1"/>
  <c r="N673" i="8" a="1"/>
  <c r="N673" i="8" s="1"/>
  <c r="O673" i="8"/>
  <c r="P673" i="8" s="1" a="1"/>
  <c r="P673" i="8" s="1"/>
  <c r="L591" i="8" a="1"/>
  <c r="L591" i="8" s="1"/>
  <c r="O591" i="8"/>
  <c r="P591" i="8" s="1" a="1"/>
  <c r="P591" i="8" s="1"/>
  <c r="N591" i="8" a="1"/>
  <c r="N591" i="8" s="1"/>
  <c r="L576" i="8" a="1"/>
  <c r="L576" i="8" s="1"/>
  <c r="O576" i="8"/>
  <c r="P576" i="8" s="1" a="1"/>
  <c r="P576" i="8" s="1"/>
  <c r="N576" i="8" a="1"/>
  <c r="N576" i="8" s="1"/>
  <c r="L1387" i="8" a="1"/>
  <c r="L1387" i="8" s="1"/>
  <c r="O1387" i="8"/>
  <c r="P1387" i="8" s="1" a="1"/>
  <c r="P1387" i="8" s="1"/>
  <c r="N1387" i="8" a="1"/>
  <c r="N1387" i="8" s="1"/>
  <c r="L1630" i="8" a="1"/>
  <c r="L1630" i="8" s="1"/>
  <c r="N1630" i="8" a="1"/>
  <c r="N1630" i="8" s="1"/>
  <c r="O1630" i="8"/>
  <c r="P1630" i="8" s="1" a="1"/>
  <c r="P1630" i="8" s="1"/>
  <c r="L1479" i="8" a="1"/>
  <c r="L1479" i="8" s="1"/>
  <c r="O1479" i="8"/>
  <c r="P1479" i="8" s="1" a="1"/>
  <c r="P1479" i="8" s="1"/>
  <c r="N1479" i="8" a="1"/>
  <c r="N1479" i="8" s="1"/>
  <c r="L1638" i="8" a="1"/>
  <c r="L1638" i="8" s="1"/>
  <c r="O1638" i="8"/>
  <c r="P1638" i="8" s="1" a="1"/>
  <c r="P1638" i="8" s="1"/>
  <c r="N1638" i="8" a="1"/>
  <c r="N1638" i="8" s="1"/>
  <c r="L1440" i="8" a="1"/>
  <c r="L1440" i="8" s="1"/>
  <c r="O1440" i="8"/>
  <c r="P1440" i="8" s="1" a="1"/>
  <c r="P1440" i="8" s="1"/>
  <c r="N1440" i="8" a="1"/>
  <c r="N1440" i="8" s="1"/>
  <c r="L199" i="8" a="1"/>
  <c r="L199" i="8" s="1"/>
  <c r="N199" i="8" a="1"/>
  <c r="N199" i="8" s="1"/>
  <c r="O199" i="8"/>
  <c r="P199" i="8" s="1" a="1"/>
  <c r="P199" i="8" s="1"/>
  <c r="L1783" i="8" a="1"/>
  <c r="L1783" i="8" s="1"/>
  <c r="O1783" i="8"/>
  <c r="P1783" i="8" s="1" a="1"/>
  <c r="P1783" i="8" s="1"/>
  <c r="N1783" i="8" a="1"/>
  <c r="N1783" i="8" s="1"/>
  <c r="L923" i="8" a="1"/>
  <c r="L923" i="8" s="1"/>
  <c r="O923" i="8"/>
  <c r="P923" i="8" s="1" a="1"/>
  <c r="P923" i="8" s="1"/>
  <c r="N923" i="8" a="1"/>
  <c r="N923" i="8" s="1"/>
  <c r="L1303" i="8" a="1"/>
  <c r="L1303" i="8" s="1"/>
  <c r="O1303" i="8"/>
  <c r="P1303" i="8" s="1" a="1"/>
  <c r="P1303" i="8" s="1"/>
  <c r="N1303" i="8" a="1"/>
  <c r="N1303" i="8" s="1"/>
  <c r="L329" i="8" a="1"/>
  <c r="L329" i="8" s="1"/>
  <c r="N329" i="8" a="1"/>
  <c r="N329" i="8" s="1"/>
  <c r="O329" i="8"/>
  <c r="P329" i="8" s="1" a="1"/>
  <c r="P329" i="8" s="1"/>
  <c r="L1827" i="8" a="1"/>
  <c r="L1827" i="8" s="1"/>
  <c r="O1827" i="8"/>
  <c r="P1827" i="8" s="1" a="1"/>
  <c r="P1827" i="8" s="1"/>
  <c r="N1827" i="8" a="1"/>
  <c r="N1827" i="8" s="1"/>
  <c r="L515" i="8" a="1"/>
  <c r="L515" i="8" s="1"/>
  <c r="O515" i="8"/>
  <c r="P515" i="8" s="1" a="1"/>
  <c r="P515" i="8" s="1"/>
  <c r="N515" i="8" a="1"/>
  <c r="N515" i="8" s="1"/>
  <c r="L78" i="8" a="1"/>
  <c r="L78" i="8" s="1"/>
  <c r="O78" i="8"/>
  <c r="P78" i="8" s="1" a="1"/>
  <c r="P78" i="8" s="1"/>
  <c r="N78" i="8" a="1"/>
  <c r="N78" i="8" s="1"/>
  <c r="L350" i="8" a="1"/>
  <c r="L350" i="8" s="1"/>
  <c r="N350" i="8" a="1"/>
  <c r="N350" i="8" s="1"/>
  <c r="O350" i="8"/>
  <c r="P350" i="8" s="1" a="1"/>
  <c r="P350" i="8" s="1"/>
  <c r="L501" i="8" a="1"/>
  <c r="L501" i="8" s="1"/>
  <c r="N501" i="8" a="1"/>
  <c r="N501" i="8" s="1"/>
  <c r="O501" i="8"/>
  <c r="P501" i="8" s="1" a="1"/>
  <c r="P501" i="8" s="1"/>
  <c r="L849" i="8" a="1"/>
  <c r="L849" i="8" s="1"/>
  <c r="O849" i="8"/>
  <c r="P849" i="8" s="1" a="1"/>
  <c r="P849" i="8" s="1"/>
  <c r="N849" i="8" a="1"/>
  <c r="N849" i="8" s="1"/>
  <c r="L1219" i="8" a="1"/>
  <c r="L1219" i="8" s="1"/>
  <c r="O1219" i="8"/>
  <c r="P1219" i="8" s="1" a="1"/>
  <c r="P1219" i="8" s="1"/>
  <c r="N1219" i="8" a="1"/>
  <c r="N1219" i="8" s="1"/>
  <c r="L1690" i="8" a="1"/>
  <c r="L1690" i="8" s="1"/>
  <c r="N1690" i="8" a="1"/>
  <c r="N1690" i="8" s="1"/>
  <c r="O1690" i="8"/>
  <c r="P1690" i="8" s="1" a="1"/>
  <c r="P1690" i="8" s="1"/>
  <c r="L1489" i="8" a="1"/>
  <c r="L1489" i="8" s="1"/>
  <c r="N1489" i="8" a="1"/>
  <c r="N1489" i="8" s="1"/>
  <c r="O1489" i="8"/>
  <c r="P1489" i="8" s="1" a="1"/>
  <c r="P1489" i="8" s="1"/>
  <c r="L1554" i="8" a="1"/>
  <c r="L1554" i="8" s="1"/>
  <c r="O1554" i="8"/>
  <c r="P1554" i="8" s="1" a="1"/>
  <c r="P1554" i="8" s="1"/>
  <c r="N1554" i="8" a="1"/>
  <c r="N1554" i="8" s="1"/>
  <c r="L1121" i="8" a="1"/>
  <c r="L1121" i="8" s="1"/>
  <c r="O1121" i="8"/>
  <c r="P1121" i="8" s="1" a="1"/>
  <c r="P1121" i="8" s="1"/>
  <c r="N1121" i="8" a="1"/>
  <c r="N1121" i="8" s="1"/>
  <c r="L1214" i="8" a="1"/>
  <c r="L1214" i="8" s="1"/>
  <c r="N1214" i="8" a="1"/>
  <c r="N1214" i="8" s="1"/>
  <c r="O1214" i="8"/>
  <c r="P1214" i="8" s="1" a="1"/>
  <c r="P1214" i="8" s="1"/>
  <c r="L1391" i="8" a="1"/>
  <c r="L1391" i="8" s="1"/>
  <c r="N1391" i="8" a="1"/>
  <c r="N1391" i="8" s="1"/>
  <c r="O1391" i="8"/>
  <c r="P1391" i="8" s="1" a="1"/>
  <c r="P1391" i="8" s="1"/>
  <c r="L1720" i="8" a="1"/>
  <c r="L1720" i="8" s="1"/>
  <c r="O1720" i="8"/>
  <c r="P1720" i="8" s="1" a="1"/>
  <c r="P1720" i="8" s="1"/>
  <c r="N1720" i="8" a="1"/>
  <c r="N1720" i="8" s="1"/>
  <c r="L319" i="8" a="1"/>
  <c r="L319" i="8" s="1"/>
  <c r="O319" i="8"/>
  <c r="P319" i="8" s="1" a="1"/>
  <c r="P319" i="8" s="1"/>
  <c r="N319" i="8" a="1"/>
  <c r="N319" i="8" s="1"/>
  <c r="L1865" i="8" a="1"/>
  <c r="L1865" i="8" s="1"/>
  <c r="N1865" i="8" a="1"/>
  <c r="N1865" i="8" s="1"/>
  <c r="O1865" i="8"/>
  <c r="P1865" i="8" s="1" a="1"/>
  <c r="P1865" i="8" s="1"/>
  <c r="L102" i="8" a="1"/>
  <c r="L102" i="8" s="1"/>
  <c r="N102" i="8" a="1"/>
  <c r="N102" i="8" s="1"/>
  <c r="O102" i="8"/>
  <c r="P102" i="8" s="1" a="1"/>
  <c r="P102" i="8" s="1"/>
  <c r="L339" i="8" a="1"/>
  <c r="L339" i="8" s="1"/>
  <c r="O339" i="8"/>
  <c r="P339" i="8" s="1" a="1"/>
  <c r="P339" i="8" s="1"/>
  <c r="N339" i="8" a="1"/>
  <c r="N339" i="8" s="1"/>
  <c r="L1824" i="8" a="1"/>
  <c r="L1824" i="8" s="1"/>
  <c r="O1824" i="8"/>
  <c r="P1824" i="8" s="1" a="1"/>
  <c r="P1824" i="8" s="1"/>
  <c r="N1824" i="8" a="1"/>
  <c r="N1824" i="8" s="1"/>
  <c r="L408" i="8" a="1"/>
  <c r="L408" i="8" s="1"/>
  <c r="N408" i="8" a="1"/>
  <c r="N408" i="8" s="1"/>
  <c r="O408" i="8"/>
  <c r="P408" i="8" s="1" a="1"/>
  <c r="P408" i="8" s="1"/>
  <c r="L918" i="8" a="1"/>
  <c r="L918" i="8" s="1"/>
  <c r="N918" i="8" a="1"/>
  <c r="N918" i="8" s="1"/>
  <c r="O918" i="8"/>
  <c r="P918" i="8" s="1" a="1"/>
  <c r="P918" i="8" s="1"/>
  <c r="L1347" i="8" a="1"/>
  <c r="L1347" i="8" s="1"/>
  <c r="O1347" i="8"/>
  <c r="P1347" i="8" s="1" a="1"/>
  <c r="P1347" i="8" s="1"/>
  <c r="N1347" i="8" a="1"/>
  <c r="N1347" i="8" s="1"/>
  <c r="L1712" i="8" a="1"/>
  <c r="L1712" i="8" s="1"/>
  <c r="O1712" i="8"/>
  <c r="P1712" i="8" s="1" a="1"/>
  <c r="P1712" i="8" s="1"/>
  <c r="N1712" i="8" a="1"/>
  <c r="N1712" i="8" s="1"/>
  <c r="L783" i="8" a="1"/>
  <c r="L783" i="8" s="1"/>
  <c r="N783" i="8" a="1"/>
  <c r="N783" i="8" s="1"/>
  <c r="O783" i="8"/>
  <c r="P783" i="8" s="1" a="1"/>
  <c r="P783" i="8" s="1"/>
  <c r="L107" i="8" a="1"/>
  <c r="L107" i="8" s="1"/>
  <c r="N107" i="8" a="1"/>
  <c r="N107" i="8" s="1"/>
  <c r="O107" i="8"/>
  <c r="P107" i="8" s="1" a="1"/>
  <c r="P107" i="8" s="1"/>
  <c r="L1038" i="8" a="1"/>
  <c r="L1038" i="8" s="1"/>
  <c r="O1038" i="8"/>
  <c r="P1038" i="8" s="1" a="1"/>
  <c r="P1038" i="8" s="1"/>
  <c r="N1038" i="8" a="1"/>
  <c r="N1038" i="8" s="1"/>
  <c r="L1018" i="8" a="1"/>
  <c r="L1018" i="8" s="1"/>
  <c r="O1018" i="8"/>
  <c r="P1018" i="8" s="1" a="1"/>
  <c r="P1018" i="8" s="1"/>
  <c r="N1018" i="8" a="1"/>
  <c r="N1018" i="8" s="1"/>
  <c r="L1304" i="8" a="1"/>
  <c r="L1304" i="8" s="1"/>
  <c r="N1304" i="8" a="1"/>
  <c r="N1304" i="8" s="1"/>
  <c r="O1304" i="8"/>
  <c r="P1304" i="8" s="1" a="1"/>
  <c r="P1304" i="8" s="1"/>
  <c r="L620" i="8" a="1"/>
  <c r="L620" i="8" s="1"/>
  <c r="N620" i="8" a="1"/>
  <c r="N620" i="8" s="1"/>
  <c r="O620" i="8"/>
  <c r="P620" i="8" s="1" a="1"/>
  <c r="P620" i="8" s="1"/>
  <c r="L99" i="8" a="1"/>
  <c r="L99" i="8" s="1"/>
  <c r="O99" i="8"/>
  <c r="P99" i="8" s="1" a="1"/>
  <c r="P99" i="8" s="1"/>
  <c r="N99" i="8" a="1"/>
  <c r="N99" i="8" s="1"/>
  <c r="L412" i="8" a="1"/>
  <c r="L412" i="8" s="1"/>
  <c r="O412" i="8"/>
  <c r="P412" i="8" s="1" a="1"/>
  <c r="P412" i="8" s="1"/>
  <c r="N412" i="8" a="1"/>
  <c r="N412" i="8" s="1"/>
  <c r="L1530" i="8" a="1"/>
  <c r="L1530" i="8" s="1"/>
  <c r="N1530" i="8" a="1"/>
  <c r="N1530" i="8" s="1"/>
  <c r="O1530" i="8"/>
  <c r="P1530" i="8" s="1" a="1"/>
  <c r="P1530" i="8" s="1"/>
  <c r="L679" i="8" a="1"/>
  <c r="L679" i="8" s="1"/>
  <c r="N679" i="8" a="1"/>
  <c r="N679" i="8" s="1"/>
  <c r="O679" i="8"/>
  <c r="P679" i="8" s="1" a="1"/>
  <c r="P679" i="8" s="1"/>
  <c r="L182" i="8" a="1"/>
  <c r="L182" i="8" s="1"/>
  <c r="O182" i="8"/>
  <c r="P182" i="8" s="1" a="1"/>
  <c r="P182" i="8" s="1"/>
  <c r="N182" i="8" a="1"/>
  <c r="N182" i="8" s="1"/>
  <c r="L248" i="8" a="1"/>
  <c r="L248" i="8" s="1"/>
  <c r="O248" i="8"/>
  <c r="P248" i="8" s="1" a="1"/>
  <c r="P248" i="8" s="1"/>
  <c r="N248" i="8" a="1"/>
  <c r="N248" i="8" s="1"/>
  <c r="L589" i="8" a="1"/>
  <c r="L589" i="8" s="1"/>
  <c r="N589" i="8" a="1"/>
  <c r="N589" i="8" s="1"/>
  <c r="O589" i="8"/>
  <c r="P589" i="8" s="1" a="1"/>
  <c r="P589" i="8" s="1"/>
  <c r="L1320" i="8" a="1"/>
  <c r="L1320" i="8" s="1"/>
  <c r="N1320" i="8" a="1"/>
  <c r="N1320" i="8" s="1"/>
  <c r="O1320" i="8"/>
  <c r="P1320" i="8" s="1" a="1"/>
  <c r="P1320" i="8" s="1"/>
  <c r="L1627" i="8" a="1"/>
  <c r="L1627" i="8" s="1"/>
  <c r="O1627" i="8"/>
  <c r="P1627" i="8" s="1" a="1"/>
  <c r="P1627" i="8" s="1"/>
  <c r="N1627" i="8" a="1"/>
  <c r="N1627" i="8" s="1"/>
  <c r="L384" i="8" a="1"/>
  <c r="L384" i="8" s="1"/>
  <c r="O384" i="8"/>
  <c r="P384" i="8" s="1" a="1"/>
  <c r="P384" i="8" s="1"/>
  <c r="N384" i="8" a="1"/>
  <c r="N384" i="8" s="1"/>
  <c r="L759" i="8" a="1"/>
  <c r="L759" i="8" s="1"/>
  <c r="N759" i="8" a="1"/>
  <c r="N759" i="8" s="1"/>
  <c r="O759" i="8"/>
  <c r="P759" i="8" s="1" a="1"/>
  <c r="P759" i="8" s="1"/>
  <c r="L1001" i="8" a="1"/>
  <c r="L1001" i="8" s="1"/>
  <c r="N1001" i="8" a="1"/>
  <c r="N1001" i="8" s="1"/>
  <c r="O1001" i="8"/>
  <c r="P1001" i="8" s="1" a="1"/>
  <c r="P1001" i="8" s="1"/>
  <c r="L1270" i="8" a="1"/>
  <c r="L1270" i="8" s="1"/>
  <c r="O1270" i="8"/>
  <c r="P1270" i="8" s="1" a="1"/>
  <c r="P1270" i="8" s="1"/>
  <c r="N1270" i="8" a="1"/>
  <c r="N1270" i="8" s="1"/>
  <c r="L461" i="8" a="1"/>
  <c r="L461" i="8" s="1"/>
  <c r="O461" i="8"/>
  <c r="P461" i="8" s="1" a="1"/>
  <c r="P461" i="8" s="1"/>
  <c r="N461" i="8" a="1"/>
  <c r="N461" i="8" s="1"/>
  <c r="L209" i="8" a="1"/>
  <c r="L209" i="8" s="1"/>
  <c r="N209" i="8" a="1"/>
  <c r="N209" i="8" s="1"/>
  <c r="O209" i="8"/>
  <c r="P209" i="8" s="1" a="1"/>
  <c r="P209" i="8" s="1"/>
  <c r="L188" i="8" a="1"/>
  <c r="L188" i="8" s="1"/>
  <c r="N188" i="8" a="1"/>
  <c r="N188" i="8" s="1"/>
  <c r="O188" i="8"/>
  <c r="P188" i="8" s="1" a="1"/>
  <c r="P188" i="8" s="1"/>
  <c r="L732" i="8" a="1"/>
  <c r="L732" i="8" s="1"/>
  <c r="O732" i="8"/>
  <c r="P732" i="8" s="1" a="1"/>
  <c r="P732" i="8" s="1"/>
  <c r="N732" i="8" a="1"/>
  <c r="N732" i="8" s="1"/>
  <c r="L369" i="8" a="1"/>
  <c r="L369" i="8" s="1"/>
  <c r="O369" i="8"/>
  <c r="P369" i="8" s="1" a="1"/>
  <c r="P369" i="8" s="1"/>
  <c r="N369" i="8" a="1"/>
  <c r="N369" i="8" s="1"/>
  <c r="L324" i="8" a="1"/>
  <c r="L324" i="8" s="1"/>
  <c r="N324" i="8" a="1"/>
  <c r="N324" i="8" s="1"/>
  <c r="O324" i="8"/>
  <c r="P324" i="8" s="1" a="1"/>
  <c r="P324" i="8" s="1"/>
  <c r="L253" i="8" a="1"/>
  <c r="L253" i="8" s="1"/>
  <c r="N253" i="8" a="1"/>
  <c r="N253" i="8" s="1"/>
  <c r="O253" i="8"/>
  <c r="P253" i="8" s="1" a="1"/>
  <c r="P253" i="8" s="1"/>
  <c r="L1644" i="8" a="1"/>
  <c r="L1644" i="8" s="1"/>
  <c r="O1644" i="8"/>
  <c r="P1644" i="8" s="1" a="1"/>
  <c r="P1644" i="8" s="1"/>
  <c r="N1644" i="8" a="1"/>
  <c r="N1644" i="8" s="1"/>
  <c r="L1137" i="8" a="1"/>
  <c r="L1137" i="8" s="1"/>
  <c r="O1137" i="8"/>
  <c r="P1137" i="8" s="1" a="1"/>
  <c r="P1137" i="8" s="1"/>
  <c r="N1137" i="8" a="1"/>
  <c r="N1137" i="8" s="1"/>
  <c r="L469" i="8" a="1"/>
  <c r="L469" i="8" s="1"/>
  <c r="N469" i="8" a="1"/>
  <c r="N469" i="8" s="1"/>
  <c r="O469" i="8"/>
  <c r="P469" i="8" s="1" a="1"/>
  <c r="P469" i="8" s="1"/>
  <c r="L39" i="8" a="1"/>
  <c r="L39" i="8" s="1"/>
  <c r="N39" i="8" a="1"/>
  <c r="N39" i="8" s="1"/>
  <c r="O39" i="8"/>
  <c r="P39" i="8" s="1" a="1"/>
  <c r="P39" i="8" s="1"/>
  <c r="L1937" i="8" a="1"/>
  <c r="L1937" i="8" s="1"/>
  <c r="O1937" i="8"/>
  <c r="P1937" i="8" s="1" a="1"/>
  <c r="P1937" i="8" s="1"/>
  <c r="N1937" i="8" a="1"/>
  <c r="N1937" i="8" s="1"/>
  <c r="L973" i="8" a="1"/>
  <c r="L973" i="8" s="1"/>
  <c r="O973" i="8"/>
  <c r="P973" i="8" s="1" a="1"/>
  <c r="P973" i="8" s="1"/>
  <c r="N973" i="8" a="1"/>
  <c r="N973" i="8" s="1"/>
  <c r="L1464" i="8" a="1"/>
  <c r="L1464" i="8" s="1"/>
  <c r="N1464" i="8" a="1"/>
  <c r="N1464" i="8" s="1"/>
  <c r="O1464" i="8"/>
  <c r="P1464" i="8" s="1" a="1"/>
  <c r="P1464" i="8" s="1"/>
  <c r="L827" i="8" a="1"/>
  <c r="L827" i="8" s="1"/>
  <c r="N827" i="8" a="1"/>
  <c r="N827" i="8" s="1"/>
  <c r="O827" i="8"/>
  <c r="P827" i="8" s="1" a="1"/>
  <c r="P827" i="8" s="1"/>
  <c r="L277" i="8" a="1"/>
  <c r="L277" i="8" s="1"/>
  <c r="O277" i="8"/>
  <c r="P277" i="8" s="1" a="1"/>
  <c r="P277" i="8" s="1"/>
  <c r="N277" i="8" a="1"/>
  <c r="N277" i="8" s="1"/>
  <c r="L1127" i="8" a="1"/>
  <c r="L1127" i="8" s="1"/>
  <c r="O1127" i="8"/>
  <c r="P1127" i="8" s="1" a="1"/>
  <c r="P1127" i="8" s="1"/>
  <c r="N1127" i="8" a="1"/>
  <c r="N1127" i="8" s="1"/>
  <c r="L1132" i="8" a="1"/>
  <c r="L1132" i="8" s="1"/>
  <c r="N1132" i="8" a="1"/>
  <c r="N1132" i="8" s="1"/>
  <c r="O1132" i="8"/>
  <c r="P1132" i="8" s="1" a="1"/>
  <c r="P1132" i="8" s="1"/>
  <c r="L1779" i="8" a="1"/>
  <c r="L1779" i="8" s="1"/>
  <c r="N1779" i="8" a="1"/>
  <c r="N1779" i="8" s="1"/>
  <c r="O1779" i="8"/>
  <c r="P1779" i="8" s="1" a="1"/>
  <c r="P1779" i="8" s="1"/>
  <c r="L1264" i="8" a="1"/>
  <c r="L1264" i="8" s="1"/>
  <c r="O1264" i="8"/>
  <c r="P1264" i="8" s="1" a="1"/>
  <c r="P1264" i="8" s="1"/>
  <c r="N1264" i="8" a="1"/>
  <c r="N1264" i="8" s="1"/>
  <c r="L1520" i="8" a="1"/>
  <c r="L1520" i="8" s="1"/>
  <c r="O1520" i="8"/>
  <c r="P1520" i="8" s="1" a="1"/>
  <c r="P1520" i="8" s="1"/>
  <c r="N1520" i="8" a="1"/>
  <c r="N1520" i="8" s="1"/>
  <c r="L1856" i="8" a="1"/>
  <c r="L1856" i="8" s="1"/>
  <c r="O1856" i="8"/>
  <c r="P1856" i="8" s="1" a="1"/>
  <c r="P1856" i="8" s="1"/>
  <c r="N1856" i="8" a="1"/>
  <c r="N1856" i="8" s="1"/>
  <c r="L466" i="8" a="1"/>
  <c r="L466" i="8" s="1"/>
  <c r="N466" i="8" a="1"/>
  <c r="N466" i="8" s="1"/>
  <c r="O466" i="8"/>
  <c r="P466" i="8" s="1" a="1"/>
  <c r="P466" i="8" s="1"/>
  <c r="L1897" i="8" a="1"/>
  <c r="L1897" i="8" s="1"/>
  <c r="N1897" i="8" a="1"/>
  <c r="N1897" i="8" s="1"/>
  <c r="O1897" i="8"/>
  <c r="P1897" i="8" s="1" a="1"/>
  <c r="P1897" i="8" s="1"/>
  <c r="L1686" i="8" a="1"/>
  <c r="L1686" i="8" s="1"/>
  <c r="O1686" i="8"/>
  <c r="P1686" i="8" s="1" a="1"/>
  <c r="P1686" i="8" s="1"/>
  <c r="N1686" i="8" a="1"/>
  <c r="N1686" i="8" s="1"/>
  <c r="L1629" i="8" a="1"/>
  <c r="L1629" i="8" s="1"/>
  <c r="N1629" i="8" a="1"/>
  <c r="N1629" i="8" s="1"/>
  <c r="O1629" i="8"/>
  <c r="P1629" i="8" s="1" a="1"/>
  <c r="P1629" i="8" s="1"/>
  <c r="L635" i="8" a="1"/>
  <c r="L635" i="8" s="1"/>
  <c r="N635" i="8" a="1"/>
  <c r="N635" i="8" s="1"/>
  <c r="O635" i="8"/>
  <c r="P635" i="8" s="1" a="1"/>
  <c r="P635" i="8" s="1"/>
  <c r="L1032" i="8" a="1"/>
  <c r="L1032" i="8" s="1"/>
  <c r="O1032" i="8"/>
  <c r="P1032" i="8" s="1" a="1"/>
  <c r="P1032" i="8" s="1"/>
  <c r="N1032" i="8" a="1"/>
  <c r="N1032" i="8" s="1"/>
  <c r="L1000" i="8" a="1"/>
  <c r="L1000" i="8" s="1"/>
  <c r="O1000" i="8"/>
  <c r="P1000" i="8" s="1" a="1"/>
  <c r="P1000" i="8" s="1"/>
  <c r="N1000" i="8" a="1"/>
  <c r="N1000" i="8" s="1"/>
  <c r="L64" i="8" a="1"/>
  <c r="L64" i="8" s="1"/>
  <c r="N64" i="8" a="1"/>
  <c r="N64" i="8" s="1"/>
  <c r="O64" i="8"/>
  <c r="P64" i="8" s="1" a="1"/>
  <c r="P64" i="8" s="1"/>
  <c r="L1210" i="8" a="1"/>
  <c r="L1210" i="8" s="1"/>
  <c r="N1210" i="8" a="1"/>
  <c r="N1210" i="8" s="1"/>
  <c r="O1210" i="8"/>
  <c r="P1210" i="8" s="1" a="1"/>
  <c r="P1210" i="8" s="1"/>
  <c r="L1510" i="8" a="1"/>
  <c r="L1510" i="8" s="1"/>
  <c r="O1510" i="8"/>
  <c r="P1510" i="8" s="1" a="1"/>
  <c r="P1510" i="8" s="1"/>
  <c r="N1510" i="8" a="1"/>
  <c r="N1510" i="8" s="1"/>
  <c r="L415" i="8" a="1"/>
  <c r="L415" i="8" s="1"/>
  <c r="O415" i="8"/>
  <c r="P415" i="8" s="1" a="1"/>
  <c r="P415" i="8" s="1"/>
  <c r="N415" i="8" a="1"/>
  <c r="N415" i="8" s="1"/>
  <c r="L494" i="8" a="1"/>
  <c r="L494" i="8" s="1"/>
  <c r="N494" i="8" a="1"/>
  <c r="N494" i="8" s="1"/>
  <c r="O494" i="8"/>
  <c r="P494" i="8" s="1" a="1"/>
  <c r="P494" i="8" s="1"/>
  <c r="L1492" i="8" a="1"/>
  <c r="L1492" i="8" s="1"/>
  <c r="N1492" i="8" a="1"/>
  <c r="N1492" i="8" s="1"/>
  <c r="O1492" i="8"/>
  <c r="P1492" i="8" s="1" a="1"/>
  <c r="P1492" i="8" s="1"/>
  <c r="L616" i="8" a="1"/>
  <c r="L616" i="8" s="1"/>
  <c r="O616" i="8"/>
  <c r="P616" i="8" s="1" a="1"/>
  <c r="P616" i="8" s="1"/>
  <c r="N616" i="8" a="1"/>
  <c r="N616" i="8" s="1"/>
  <c r="L1810" i="8" a="1"/>
  <c r="L1810" i="8" s="1"/>
  <c r="O1810" i="8"/>
  <c r="P1810" i="8" s="1" a="1"/>
  <c r="P1810" i="8" s="1"/>
  <c r="N1810" i="8" a="1"/>
  <c r="N1810" i="8" s="1"/>
  <c r="L31" i="8" a="1"/>
  <c r="L31" i="8" s="1"/>
  <c r="N31" i="8" a="1"/>
  <c r="N31" i="8" s="1"/>
  <c r="O31" i="8"/>
  <c r="P31" i="8" s="1" a="1"/>
  <c r="P31" i="8" s="1"/>
  <c r="L409" i="8" a="1"/>
  <c r="L409" i="8" s="1"/>
  <c r="N409" i="8" a="1"/>
  <c r="N409" i="8" s="1"/>
  <c r="O409" i="8"/>
  <c r="P409" i="8" s="1" a="1"/>
  <c r="P409" i="8" s="1"/>
  <c r="L716" i="8" a="1"/>
  <c r="L716" i="8" s="1"/>
  <c r="N716" i="8" a="1"/>
  <c r="N716" i="8" s="1"/>
  <c r="O716" i="8"/>
  <c r="P716" i="8" s="1" a="1"/>
  <c r="P716" i="8" s="1"/>
  <c r="L1179" i="8" a="1"/>
  <c r="L1179" i="8" s="1"/>
  <c r="O1179" i="8"/>
  <c r="P1179" i="8" s="1" a="1"/>
  <c r="P1179" i="8" s="1"/>
  <c r="N1179" i="8" a="1"/>
  <c r="N1179" i="8" s="1"/>
  <c r="L1675" i="8" a="1"/>
  <c r="L1675" i="8" s="1"/>
  <c r="N1675" i="8" a="1"/>
  <c r="N1675" i="8" s="1"/>
  <c r="O1675" i="8"/>
  <c r="P1675" i="8" s="1" a="1"/>
  <c r="P1675" i="8" s="1"/>
  <c r="L146" i="8" a="1"/>
  <c r="L146" i="8" s="1"/>
  <c r="N146" i="8" a="1"/>
  <c r="N146" i="8" s="1"/>
  <c r="O146" i="8"/>
  <c r="P146" i="8" s="1" a="1"/>
  <c r="P146" i="8" s="1"/>
  <c r="L1946" i="8" a="1"/>
  <c r="L1946" i="8" s="1"/>
  <c r="O1946" i="8"/>
  <c r="P1946" i="8" s="1" a="1"/>
  <c r="P1946" i="8" s="1"/>
  <c r="N1946" i="8" a="1"/>
  <c r="N1946" i="8" s="1"/>
  <c r="L1812" i="8" a="1"/>
  <c r="L1812" i="8" s="1"/>
  <c r="O1812" i="8"/>
  <c r="P1812" i="8" s="1" a="1"/>
  <c r="P1812" i="8" s="1"/>
  <c r="N1812" i="8" a="1"/>
  <c r="N1812" i="8" s="1"/>
  <c r="L454" i="8" a="1"/>
  <c r="L454" i="8" s="1"/>
  <c r="N454" i="8" a="1"/>
  <c r="N454" i="8" s="1"/>
  <c r="O454" i="8"/>
  <c r="P454" i="8" s="1" a="1"/>
  <c r="P454" i="8" s="1"/>
  <c r="L1305" i="8" a="1"/>
  <c r="L1305" i="8" s="1"/>
  <c r="N1305" i="8" a="1"/>
  <c r="N1305" i="8" s="1"/>
  <c r="O1305" i="8"/>
  <c r="P1305" i="8" s="1" a="1"/>
  <c r="P1305" i="8" s="1"/>
  <c r="L552" i="8" a="1"/>
  <c r="L552" i="8" s="1"/>
  <c r="O552" i="8"/>
  <c r="P552" i="8" s="1" a="1"/>
  <c r="P552" i="8" s="1"/>
  <c r="N552" i="8" a="1"/>
  <c r="N552" i="8" s="1"/>
  <c r="L1005" i="8" a="1"/>
  <c r="L1005" i="8" s="1"/>
  <c r="O1005" i="8"/>
  <c r="P1005" i="8" s="1" a="1"/>
  <c r="P1005" i="8" s="1"/>
  <c r="N1005" i="8" a="1"/>
  <c r="N1005" i="8" s="1"/>
  <c r="L959" i="8" a="1"/>
  <c r="L959" i="8" s="1"/>
  <c r="N959" i="8" a="1"/>
  <c r="N959" i="8" s="1"/>
  <c r="O959" i="8"/>
  <c r="P959" i="8" s="1" a="1"/>
  <c r="P959" i="8" s="1"/>
  <c r="L1255" i="8" a="1"/>
  <c r="L1255" i="8" s="1"/>
  <c r="N1255" i="8" a="1"/>
  <c r="N1255" i="8" s="1"/>
  <c r="O1255" i="8"/>
  <c r="P1255" i="8" s="1" a="1"/>
  <c r="P1255" i="8" s="1"/>
  <c r="L1785" i="8" a="1"/>
  <c r="L1785" i="8" s="1"/>
  <c r="O1785" i="8"/>
  <c r="P1785" i="8" s="1" a="1"/>
  <c r="P1785" i="8" s="1"/>
  <c r="N1785" i="8" a="1"/>
  <c r="N1785" i="8" s="1"/>
  <c r="L955" i="8" a="1"/>
  <c r="L955" i="8" s="1"/>
  <c r="O955" i="8"/>
  <c r="P955" i="8" s="1" a="1"/>
  <c r="P955" i="8" s="1"/>
  <c r="N955" i="8" a="1"/>
  <c r="N955" i="8" s="1"/>
  <c r="L502" i="8" a="1"/>
  <c r="L502" i="8" s="1"/>
  <c r="N502" i="8" a="1"/>
  <c r="N502" i="8" s="1"/>
  <c r="O502" i="8"/>
  <c r="P502" i="8" s="1" a="1"/>
  <c r="P502" i="8" s="1"/>
  <c r="L437" i="8" a="1"/>
  <c r="L437" i="8" s="1"/>
  <c r="N437" i="8" a="1"/>
  <c r="N437" i="8" s="1"/>
  <c r="O437" i="8"/>
  <c r="P437" i="8" s="1" a="1"/>
  <c r="P437" i="8" s="1"/>
  <c r="L1679" i="8" a="1"/>
  <c r="L1679" i="8" s="1"/>
  <c r="N1679" i="8" a="1"/>
  <c r="N1679" i="8" s="1"/>
  <c r="O1679" i="8"/>
  <c r="P1679" i="8" s="1" a="1"/>
  <c r="P1679" i="8" s="1"/>
  <c r="L565" i="8" a="1"/>
  <c r="L565" i="8" s="1"/>
  <c r="O565" i="8"/>
  <c r="P565" i="8" s="1" a="1"/>
  <c r="P565" i="8" s="1"/>
  <c r="N565" i="8" a="1"/>
  <c r="N565" i="8" s="1"/>
  <c r="L897" i="8" a="1"/>
  <c r="L897" i="8" s="1"/>
  <c r="N897" i="8" a="1"/>
  <c r="N897" i="8" s="1"/>
  <c r="O897" i="8"/>
  <c r="P897" i="8" s="1" a="1"/>
  <c r="P897" i="8" s="1"/>
  <c r="L84" i="8" a="1"/>
  <c r="L84" i="8" s="1"/>
  <c r="N84" i="8" a="1"/>
  <c r="N84" i="8" s="1"/>
  <c r="O84" i="8"/>
  <c r="P84" i="8" s="1" a="1"/>
  <c r="P84" i="8" s="1"/>
  <c r="L1626" i="8" a="1"/>
  <c r="L1626" i="8" s="1"/>
  <c r="O1626" i="8"/>
  <c r="P1626" i="8" s="1" a="1"/>
  <c r="P1626" i="8" s="1"/>
  <c r="N1626" i="8" a="1"/>
  <c r="N1626" i="8" s="1"/>
  <c r="L996" i="8" a="1"/>
  <c r="L996" i="8" s="1"/>
  <c r="O996" i="8"/>
  <c r="P996" i="8" s="1" a="1"/>
  <c r="P996" i="8" s="1"/>
  <c r="N996" i="8" a="1"/>
  <c r="N996" i="8" s="1"/>
  <c r="L1238" i="8" a="1"/>
  <c r="L1238" i="8" s="1"/>
  <c r="N1238" i="8" a="1"/>
  <c r="N1238" i="8" s="1"/>
  <c r="O1238" i="8"/>
  <c r="P1238" i="8" s="1" a="1"/>
  <c r="P1238" i="8" s="1"/>
  <c r="L664" i="8" a="1"/>
  <c r="L664" i="8" s="1"/>
  <c r="N664" i="8" a="1"/>
  <c r="N664" i="8" s="1"/>
  <c r="O664" i="8"/>
  <c r="P664" i="8" s="1" a="1"/>
  <c r="P664" i="8" s="1"/>
  <c r="L1718" i="8" a="1"/>
  <c r="L1718" i="8" s="1"/>
  <c r="O1718" i="8"/>
  <c r="P1718" i="8" s="1" a="1"/>
  <c r="P1718" i="8" s="1"/>
  <c r="N1718" i="8" a="1"/>
  <c r="N1718" i="8" s="1"/>
  <c r="L1668" i="8" a="1"/>
  <c r="L1668" i="8" s="1"/>
  <c r="O1668" i="8"/>
  <c r="P1668" i="8" s="1" a="1"/>
  <c r="P1668" i="8" s="1"/>
  <c r="N1668" i="8" a="1"/>
  <c r="N1668" i="8" s="1"/>
  <c r="L1430" i="8" a="1"/>
  <c r="L1430" i="8" s="1"/>
  <c r="N1430" i="8" a="1"/>
  <c r="N1430" i="8" s="1"/>
  <c r="O1430" i="8"/>
  <c r="P1430" i="8" s="1" a="1"/>
  <c r="P1430" i="8" s="1"/>
  <c r="L964" i="8" a="1"/>
  <c r="L964" i="8" s="1"/>
  <c r="N964" i="8" a="1"/>
  <c r="N964" i="8" s="1"/>
  <c r="O964" i="8"/>
  <c r="P964" i="8" s="1" a="1"/>
  <c r="P964" i="8" s="1"/>
  <c r="L1088" i="8" a="1"/>
  <c r="L1088" i="8" s="1"/>
  <c r="O1088" i="8"/>
  <c r="P1088" i="8" s="1" a="1"/>
  <c r="P1088" i="8" s="1"/>
  <c r="N1088" i="8" a="1"/>
  <c r="N1088" i="8" s="1"/>
  <c r="L677" i="8" a="1"/>
  <c r="L677" i="8" s="1"/>
  <c r="O677" i="8"/>
  <c r="P677" i="8" s="1" a="1"/>
  <c r="P677" i="8" s="1"/>
  <c r="N677" i="8" a="1"/>
  <c r="N677" i="8" s="1"/>
  <c r="L1694" i="8" a="1"/>
  <c r="L1694" i="8" s="1"/>
  <c r="O1694" i="8"/>
  <c r="P1694" i="8" s="1" a="1"/>
  <c r="P1694" i="8" s="1"/>
  <c r="N1694" i="8" a="1"/>
  <c r="N1694" i="8" s="1"/>
  <c r="L155" i="8" a="1"/>
  <c r="L155" i="8" s="1"/>
  <c r="N155" i="8" a="1"/>
  <c r="N155" i="8" s="1"/>
  <c r="O155" i="8"/>
  <c r="P155" i="8" s="1" a="1"/>
  <c r="P155" i="8" s="1"/>
  <c r="L898" i="8" a="1"/>
  <c r="L898" i="8" s="1"/>
  <c r="N898" i="8" a="1"/>
  <c r="N898" i="8" s="1"/>
  <c r="O898" i="8"/>
  <c r="P898" i="8" s="1" a="1"/>
  <c r="P898" i="8" s="1"/>
  <c r="L1250" i="8" a="1"/>
  <c r="L1250" i="8" s="1"/>
  <c r="O1250" i="8"/>
  <c r="P1250" i="8" s="1" a="1"/>
  <c r="P1250" i="8" s="1"/>
  <c r="N1250" i="8" a="1"/>
  <c r="N1250" i="8" s="1"/>
  <c r="L191" i="8" a="1"/>
  <c r="L191" i="8" s="1"/>
  <c r="N191" i="8" a="1"/>
  <c r="N191" i="8" s="1"/>
  <c r="O191" i="8"/>
  <c r="P191" i="8" s="1" a="1"/>
  <c r="P191" i="8" s="1"/>
  <c r="L974" i="8" a="1"/>
  <c r="L974" i="8" s="1"/>
  <c r="N974" i="8" a="1"/>
  <c r="N974" i="8" s="1"/>
  <c r="O974" i="8"/>
  <c r="P974" i="8" s="1" a="1"/>
  <c r="P974" i="8" s="1"/>
  <c r="L706" i="8" a="1"/>
  <c r="L706" i="8" s="1"/>
  <c r="O706" i="8"/>
  <c r="P706" i="8" s="1" a="1"/>
  <c r="P706" i="8" s="1"/>
  <c r="N706" i="8" a="1"/>
  <c r="N706" i="8" s="1"/>
  <c r="L928" i="8" a="1"/>
  <c r="L928" i="8" s="1"/>
  <c r="O928" i="8"/>
  <c r="P928" i="8" s="1" a="1"/>
  <c r="P928" i="8" s="1"/>
  <c r="N928" i="8" a="1"/>
  <c r="N928" i="8" s="1"/>
  <c r="L1401" i="8" a="1"/>
  <c r="L1401" i="8" s="1"/>
  <c r="N1401" i="8" a="1"/>
  <c r="N1401" i="8" s="1"/>
  <c r="O1401" i="8"/>
  <c r="P1401" i="8" s="1" a="1"/>
  <c r="P1401" i="8" s="1"/>
  <c r="L699" i="8" a="1"/>
  <c r="L699" i="8" s="1"/>
  <c r="N699" i="8" a="1"/>
  <c r="N699" i="8" s="1"/>
  <c r="O699" i="8"/>
  <c r="P699" i="8" s="1" a="1"/>
  <c r="P699" i="8" s="1"/>
  <c r="L1502" i="8" a="1"/>
  <c r="L1502" i="8" s="1"/>
  <c r="O1502" i="8"/>
  <c r="P1502" i="8" s="1" a="1"/>
  <c r="P1502" i="8" s="1"/>
  <c r="N1502" i="8" a="1"/>
  <c r="N1502" i="8" s="1"/>
  <c r="L10" i="8" a="1"/>
  <c r="L10" i="8" s="1"/>
  <c r="O10" i="8"/>
  <c r="P10" i="8" s="1" a="1"/>
  <c r="P10" i="8" s="1"/>
  <c r="N10" i="8" a="1"/>
  <c r="N10" i="8" s="1"/>
  <c r="L942" i="8" a="1"/>
  <c r="L942" i="8" s="1"/>
  <c r="N942" i="8" a="1"/>
  <c r="N942" i="8" s="1"/>
  <c r="O942" i="8"/>
  <c r="P942" i="8" s="1" a="1"/>
  <c r="P942" i="8" s="1"/>
  <c r="L382" i="8" a="1"/>
  <c r="L382" i="8" s="1"/>
  <c r="N382" i="8" a="1"/>
  <c r="N382" i="8" s="1"/>
  <c r="O382" i="8"/>
  <c r="P382" i="8" s="1" a="1"/>
  <c r="P382" i="8" s="1"/>
  <c r="L609" i="8" a="1"/>
  <c r="L609" i="8" s="1"/>
  <c r="O609" i="8"/>
  <c r="P609" i="8" s="1" a="1"/>
  <c r="P609" i="8" s="1"/>
  <c r="N609" i="8" a="1"/>
  <c r="N609" i="8" s="1"/>
  <c r="L1486" i="8" a="1"/>
  <c r="L1486" i="8" s="1"/>
  <c r="O1486" i="8"/>
  <c r="P1486" i="8" s="1" a="1"/>
  <c r="P1486" i="8" s="1"/>
  <c r="N1486" i="8" a="1"/>
  <c r="N1486" i="8" s="1"/>
  <c r="L462" i="8" a="1"/>
  <c r="L462" i="8" s="1"/>
  <c r="O462" i="8"/>
  <c r="P462" i="8" s="1" a="1"/>
  <c r="P462" i="8" s="1"/>
  <c r="N462" i="8" a="1"/>
  <c r="N462" i="8" s="1"/>
  <c r="L1206" i="8" a="1"/>
  <c r="L1206" i="8" s="1"/>
  <c r="N1206" i="8" a="1"/>
  <c r="N1206" i="8" s="1"/>
  <c r="O1206" i="8"/>
  <c r="P1206" i="8" s="1" a="1"/>
  <c r="P1206" i="8" s="1"/>
  <c r="L1743" i="8" a="1"/>
  <c r="L1743" i="8" s="1"/>
  <c r="N1743" i="8" a="1"/>
  <c r="N1743" i="8" s="1"/>
  <c r="O1743" i="8"/>
  <c r="P1743" i="8" s="1" a="1"/>
  <c r="P1743" i="8" s="1"/>
  <c r="L65" i="8" a="1"/>
  <c r="L65" i="8" s="1"/>
  <c r="O65" i="8"/>
  <c r="P65" i="8" s="1" a="1"/>
  <c r="P65" i="8" s="1"/>
  <c r="N65" i="8" a="1"/>
  <c r="N65" i="8" s="1"/>
  <c r="L969" i="8" a="1"/>
  <c r="L969" i="8" s="1"/>
  <c r="N969" i="8" a="1"/>
  <c r="N969" i="8" s="1"/>
  <c r="O969" i="8"/>
  <c r="P969" i="8" s="1" a="1"/>
  <c r="P969" i="8" s="1"/>
  <c r="L1129" i="8" a="1"/>
  <c r="L1129" i="8" s="1"/>
  <c r="N1129" i="8" a="1"/>
  <c r="N1129" i="8" s="1"/>
  <c r="O1129" i="8"/>
  <c r="P1129" i="8" s="1" a="1"/>
  <c r="P1129" i="8" s="1"/>
  <c r="L1308" i="8" a="1"/>
  <c r="L1308" i="8" s="1"/>
  <c r="O1308" i="8"/>
  <c r="P1308" i="8" s="1" a="1"/>
  <c r="P1308" i="8" s="1"/>
  <c r="N1308" i="8" a="1"/>
  <c r="N1308" i="8" s="1"/>
  <c r="L94" i="8" a="1"/>
  <c r="L94" i="8" s="1"/>
  <c r="O94" i="8"/>
  <c r="P94" i="8" s="1" a="1"/>
  <c r="P94" i="8" s="1"/>
  <c r="N94" i="8" a="1"/>
  <c r="N94" i="8" s="1"/>
  <c r="L1374" i="8" a="1"/>
  <c r="L1374" i="8" s="1"/>
  <c r="N1374" i="8" a="1"/>
  <c r="N1374" i="8" s="1"/>
  <c r="O1374" i="8"/>
  <c r="P1374" i="8" s="1" a="1"/>
  <c r="P1374" i="8" s="1"/>
  <c r="L1100" i="8" a="1"/>
  <c r="L1100" i="8" s="1"/>
  <c r="N1100" i="8" a="1"/>
  <c r="N1100" i="8" s="1"/>
  <c r="O1100" i="8"/>
  <c r="P1100" i="8" s="1" a="1"/>
  <c r="P1100" i="8" s="1"/>
  <c r="L775" i="8" a="1"/>
  <c r="L775" i="8" s="1"/>
  <c r="O775" i="8"/>
  <c r="P775" i="8" s="1" a="1"/>
  <c r="P775" i="8" s="1"/>
  <c r="N775" i="8" a="1"/>
  <c r="N775" i="8" s="1"/>
  <c r="L1564" i="8" a="1"/>
  <c r="L1564" i="8" s="1"/>
  <c r="O1564" i="8"/>
  <c r="P1564" i="8" s="1" a="1"/>
  <c r="P1564" i="8" s="1"/>
  <c r="N1564" i="8" a="1"/>
  <c r="N1564" i="8" s="1"/>
  <c r="L1531" i="8" a="1"/>
  <c r="L1531" i="8" s="1"/>
  <c r="N1531" i="8" a="1"/>
  <c r="N1531" i="8" s="1"/>
  <c r="O1531" i="8"/>
  <c r="P1531" i="8" s="1" a="1"/>
  <c r="P1531" i="8" s="1"/>
  <c r="L286" i="8" a="1"/>
  <c r="L286" i="8" s="1"/>
  <c r="N286" i="8" a="1"/>
  <c r="N286" i="8" s="1"/>
  <c r="O286" i="8"/>
  <c r="P286" i="8" s="1" a="1"/>
  <c r="P286" i="8" s="1"/>
  <c r="L611" i="8" a="1"/>
  <c r="L611" i="8" s="1"/>
  <c r="O611" i="8"/>
  <c r="P611" i="8" s="1" a="1"/>
  <c r="P611" i="8" s="1"/>
  <c r="N611" i="8" a="1"/>
  <c r="N611" i="8" s="1"/>
  <c r="L1765" i="8" a="1"/>
  <c r="L1765" i="8" s="1"/>
  <c r="O1765" i="8"/>
  <c r="P1765" i="8" s="1" a="1"/>
  <c r="P1765" i="8" s="1"/>
  <c r="N1765" i="8" a="1"/>
  <c r="N1765" i="8" s="1"/>
  <c r="L1042" i="8" a="1"/>
  <c r="L1042" i="8" s="1"/>
  <c r="N1042" i="8" a="1"/>
  <c r="N1042" i="8" s="1"/>
  <c r="O1042" i="8"/>
  <c r="P1042" i="8" s="1" a="1"/>
  <c r="P1042" i="8" s="1"/>
  <c r="L377" i="8" a="1"/>
  <c r="L377" i="8" s="1"/>
  <c r="N377" i="8" a="1"/>
  <c r="N377" i="8" s="1"/>
  <c r="O377" i="8"/>
  <c r="P377" i="8" s="1" a="1"/>
  <c r="P377" i="8" s="1"/>
  <c r="L745" i="8" a="1"/>
  <c r="L745" i="8" s="1"/>
  <c r="O745" i="8"/>
  <c r="P745" i="8" s="1" a="1"/>
  <c r="P745" i="8" s="1"/>
  <c r="N745" i="8" a="1"/>
  <c r="N745" i="8" s="1"/>
  <c r="L660" i="8" a="1"/>
  <c r="L660" i="8" s="1"/>
  <c r="O660" i="8"/>
  <c r="P660" i="8" s="1" a="1"/>
  <c r="P660" i="8" s="1"/>
  <c r="N660" i="8" a="1"/>
  <c r="N660" i="8" s="1"/>
  <c r="L1330" i="8" a="1"/>
  <c r="L1330" i="8" s="1"/>
  <c r="N1330" i="8" a="1"/>
  <c r="N1330" i="8" s="1"/>
  <c r="O1330" i="8"/>
  <c r="P1330" i="8" s="1" a="1"/>
  <c r="P1330" i="8" s="1"/>
  <c r="L1450" i="8" a="1"/>
  <c r="L1450" i="8" s="1"/>
  <c r="N1450" i="8" a="1"/>
  <c r="N1450" i="8" s="1"/>
  <c r="O1450" i="8"/>
  <c r="P1450" i="8" s="1" a="1"/>
  <c r="P1450" i="8" s="1"/>
  <c r="L1355" i="8" a="1"/>
  <c r="L1355" i="8" s="1"/>
  <c r="O1355" i="8"/>
  <c r="P1355" i="8" s="1" a="1"/>
  <c r="P1355" i="8" s="1"/>
  <c r="N1355" i="8" a="1"/>
  <c r="N1355" i="8" s="1"/>
  <c r="L1777" i="8" a="1"/>
  <c r="L1777" i="8" s="1"/>
  <c r="O1777" i="8"/>
  <c r="P1777" i="8" s="1" a="1"/>
  <c r="P1777" i="8" s="1"/>
  <c r="N1777" i="8" a="1"/>
  <c r="N1777" i="8" s="1"/>
  <c r="L879" i="8" a="1"/>
  <c r="L879" i="8" s="1"/>
  <c r="N879" i="8" a="1"/>
  <c r="N879" i="8" s="1"/>
  <c r="O879" i="8"/>
  <c r="P879" i="8" s="1" a="1"/>
  <c r="P879" i="8" s="1"/>
  <c r="L346" i="8" a="1"/>
  <c r="L346" i="8" s="1"/>
  <c r="N346" i="8" a="1"/>
  <c r="N346" i="8" s="1"/>
  <c r="O346" i="8"/>
  <c r="P346" i="8" s="1" a="1"/>
  <c r="P346" i="8" s="1"/>
  <c r="L327" i="8" a="1"/>
  <c r="L327" i="8" s="1"/>
  <c r="O327" i="8"/>
  <c r="P327" i="8" s="1" a="1"/>
  <c r="P327" i="8" s="1"/>
  <c r="N327" i="8" a="1"/>
  <c r="N327" i="8" s="1"/>
  <c r="L1204" i="8" a="1"/>
  <c r="L1204" i="8" s="1"/>
  <c r="O1204" i="8"/>
  <c r="P1204" i="8" s="1" a="1"/>
  <c r="P1204" i="8" s="1"/>
  <c r="N1204" i="8" a="1"/>
  <c r="N1204" i="8" s="1"/>
  <c r="L56" i="8" a="1"/>
  <c r="L56" i="8" s="1"/>
  <c r="N56" i="8" a="1"/>
  <c r="N56" i="8" s="1"/>
  <c r="O56" i="8"/>
  <c r="P56" i="8" s="1" a="1"/>
  <c r="P56" i="8" s="1"/>
  <c r="L1886" i="8" a="1"/>
  <c r="L1886" i="8" s="1"/>
  <c r="N1886" i="8" a="1"/>
  <c r="N1886" i="8" s="1"/>
  <c r="O1886" i="8"/>
  <c r="P1886" i="8" s="1" a="1"/>
  <c r="P1886" i="8" s="1"/>
  <c r="L344" i="8" a="1"/>
  <c r="L344" i="8" s="1"/>
  <c r="O344" i="8"/>
  <c r="P344" i="8" s="1" a="1"/>
  <c r="P344" i="8" s="1"/>
  <c r="N344" i="8" a="1"/>
  <c r="N344" i="8" s="1"/>
  <c r="L1847" i="8" a="1"/>
  <c r="L1847" i="8" s="1"/>
  <c r="O1847" i="8"/>
  <c r="P1847" i="8" s="1" a="1"/>
  <c r="P1847" i="8" s="1"/>
  <c r="N1847" i="8" a="1"/>
  <c r="N1847" i="8" s="1"/>
  <c r="L1573" i="8" a="1"/>
  <c r="L1573" i="8" s="1"/>
  <c r="N1573" i="8" a="1"/>
  <c r="N1573" i="8" s="1"/>
  <c r="O1573" i="8"/>
  <c r="P1573" i="8" s="1" a="1"/>
  <c r="P1573" i="8" s="1"/>
  <c r="L829" i="8" a="1"/>
  <c r="L829" i="8" s="1"/>
  <c r="N829" i="8" a="1"/>
  <c r="N829" i="8" s="1"/>
  <c r="O829" i="8"/>
  <c r="P829" i="8" s="1" a="1"/>
  <c r="P829" i="8" s="1"/>
  <c r="L1231" i="8" a="1"/>
  <c r="L1231" i="8" s="1"/>
  <c r="O1231" i="8"/>
  <c r="P1231" i="8" s="1" a="1"/>
  <c r="P1231" i="8" s="1"/>
  <c r="N1231" i="8" a="1"/>
  <c r="N1231" i="8" s="1"/>
  <c r="L314" i="8" a="1"/>
  <c r="L314" i="8" s="1"/>
  <c r="O314" i="8"/>
  <c r="P314" i="8" s="1" a="1"/>
  <c r="P314" i="8" s="1"/>
  <c r="N314" i="8" a="1"/>
  <c r="N314" i="8" s="1"/>
  <c r="L240" i="8" a="1"/>
  <c r="L240" i="8" s="1"/>
  <c r="N240" i="8" a="1"/>
  <c r="N240" i="8" s="1"/>
  <c r="O240" i="8"/>
  <c r="P240" i="8" s="1" a="1"/>
  <c r="P240" i="8" s="1"/>
  <c r="L672" i="8" a="1"/>
  <c r="L672" i="8" s="1"/>
  <c r="N672" i="8" a="1"/>
  <c r="N672" i="8" s="1"/>
  <c r="O672" i="8"/>
  <c r="P672" i="8" s="1" a="1"/>
  <c r="P672" i="8" s="1"/>
  <c r="L773" i="8" a="1"/>
  <c r="L773" i="8" s="1"/>
  <c r="N773" i="8" a="1"/>
  <c r="N773" i="8" s="1"/>
  <c r="O773" i="8"/>
  <c r="P773" i="8" s="1" a="1"/>
  <c r="P773" i="8" s="1"/>
  <c r="L1106" i="8" a="1"/>
  <c r="L1106" i="8" s="1"/>
  <c r="N1106" i="8" a="1"/>
  <c r="N1106" i="8" s="1"/>
  <c r="O1106" i="8"/>
  <c r="P1106" i="8" s="1" a="1"/>
  <c r="P1106" i="8" s="1"/>
  <c r="L1279" i="8" a="1"/>
  <c r="L1279" i="8" s="1"/>
  <c r="N1279" i="8" a="1"/>
  <c r="N1279" i="8" s="1"/>
  <c r="O1279" i="8"/>
  <c r="P1279" i="8" s="1" a="1"/>
  <c r="P1279" i="8" s="1"/>
  <c r="L930" i="8" a="1"/>
  <c r="L930" i="8" s="1"/>
  <c r="N930" i="8" a="1"/>
  <c r="N930" i="8" s="1"/>
  <c r="O930" i="8"/>
  <c r="P930" i="8" s="1" a="1"/>
  <c r="P930" i="8" s="1"/>
  <c r="L953" i="8" a="1"/>
  <c r="L953" i="8" s="1"/>
  <c r="O953" i="8"/>
  <c r="P953" i="8" s="1" a="1"/>
  <c r="P953" i="8" s="1"/>
  <c r="N953" i="8" a="1"/>
  <c r="N953" i="8" s="1"/>
  <c r="L218" i="8" a="1"/>
  <c r="L218" i="8" s="1"/>
  <c r="N218" i="8" a="1"/>
  <c r="N218" i="8" s="1"/>
  <c r="O218" i="8"/>
  <c r="P218" i="8" s="1" a="1"/>
  <c r="P218" i="8" s="1"/>
  <c r="L1689" i="8" a="1"/>
  <c r="L1689" i="8" s="1"/>
  <c r="N1689" i="8" a="1"/>
  <c r="N1689" i="8" s="1"/>
  <c r="O1689" i="8"/>
  <c r="P1689" i="8" s="1" a="1"/>
  <c r="P1689" i="8" s="1"/>
  <c r="L902" i="8" a="1"/>
  <c r="L902" i="8" s="1"/>
  <c r="O902" i="8"/>
  <c r="P902" i="8" s="1" a="1"/>
  <c r="P902" i="8" s="1"/>
  <c r="N902" i="8" a="1"/>
  <c r="N902" i="8" s="1"/>
  <c r="L1484" i="8" a="1"/>
  <c r="L1484" i="8" s="1"/>
  <c r="N1484" i="8" a="1"/>
  <c r="N1484" i="8" s="1"/>
  <c r="O1484" i="8"/>
  <c r="P1484" i="8" s="1" a="1"/>
  <c r="P1484" i="8" s="1"/>
  <c r="L1461" i="8" a="1"/>
  <c r="L1461" i="8" s="1"/>
  <c r="N1461" i="8" a="1"/>
  <c r="N1461" i="8" s="1"/>
  <c r="O1461" i="8"/>
  <c r="P1461" i="8" s="1" a="1"/>
  <c r="P1461" i="8" s="1"/>
  <c r="L1799" i="8" a="1"/>
  <c r="L1799" i="8" s="1"/>
  <c r="N1799" i="8" a="1"/>
  <c r="N1799" i="8" s="1"/>
  <c r="O1799" i="8"/>
  <c r="P1799" i="8" s="1" a="1"/>
  <c r="P1799" i="8" s="1"/>
  <c r="L1524" i="8" a="1"/>
  <c r="L1524" i="8" s="1"/>
  <c r="N1524" i="8" a="1"/>
  <c r="N1524" i="8" s="1"/>
  <c r="O1524" i="8"/>
  <c r="P1524" i="8" s="1" a="1"/>
  <c r="P1524" i="8" s="1"/>
  <c r="L1522" i="8" a="1"/>
  <c r="L1522" i="8" s="1"/>
  <c r="O1522" i="8"/>
  <c r="P1522" i="8" s="1" a="1"/>
  <c r="P1522" i="8" s="1"/>
  <c r="N1522" i="8" a="1"/>
  <c r="N1522" i="8" s="1"/>
  <c r="L424" i="8" a="1"/>
  <c r="L424" i="8" s="1"/>
  <c r="N424" i="8" a="1"/>
  <c r="N424" i="8" s="1"/>
  <c r="O424" i="8"/>
  <c r="P424" i="8" s="1" a="1"/>
  <c r="P424" i="8" s="1"/>
  <c r="L586" i="8" a="1"/>
  <c r="L586" i="8" s="1"/>
  <c r="N586" i="8" a="1"/>
  <c r="N586" i="8" s="1"/>
  <c r="O586" i="8"/>
  <c r="P586" i="8" s="1" a="1"/>
  <c r="P586" i="8" s="1"/>
  <c r="L1003" i="8" a="1"/>
  <c r="L1003" i="8" s="1"/>
  <c r="O1003" i="8"/>
  <c r="P1003" i="8" s="1" a="1"/>
  <c r="P1003" i="8" s="1"/>
  <c r="N1003" i="8" a="1"/>
  <c r="N1003" i="8" s="1"/>
  <c r="L518" i="8" a="1"/>
  <c r="L518" i="8" s="1"/>
  <c r="N518" i="8" a="1"/>
  <c r="N518" i="8" s="1"/>
  <c r="O518" i="8"/>
  <c r="P518" i="8" s="1" a="1"/>
  <c r="P518" i="8" s="1"/>
  <c r="L608" i="8" a="1"/>
  <c r="L608" i="8" s="1"/>
  <c r="N608" i="8" a="1"/>
  <c r="N608" i="8" s="1"/>
  <c r="O608" i="8"/>
  <c r="P608" i="8" s="1" a="1"/>
  <c r="P608" i="8" s="1"/>
  <c r="L1072" i="8" a="1"/>
  <c r="L1072" i="8" s="1"/>
  <c r="N1072" i="8" a="1"/>
  <c r="N1072" i="8" s="1"/>
  <c r="O1072" i="8"/>
  <c r="P1072" i="8" s="1" a="1"/>
  <c r="P1072" i="8" s="1"/>
  <c r="L931" i="8" a="1"/>
  <c r="L931" i="8" s="1"/>
  <c r="N931" i="8" a="1"/>
  <c r="N931" i="8" s="1"/>
  <c r="O931" i="8"/>
  <c r="P931" i="8" s="1" a="1"/>
  <c r="P931" i="8" s="1"/>
  <c r="L1842" i="8" a="1"/>
  <c r="L1842" i="8" s="1"/>
  <c r="O1842" i="8"/>
  <c r="P1842" i="8" s="1" a="1"/>
  <c r="P1842" i="8" s="1"/>
  <c r="N1842" i="8" a="1"/>
  <c r="N1842" i="8" s="1"/>
  <c r="L42" i="8" a="1"/>
  <c r="L42" i="8" s="1"/>
  <c r="N42" i="8" a="1"/>
  <c r="N42" i="8" s="1"/>
  <c r="O42" i="8"/>
  <c r="P42" i="8" s="1" a="1"/>
  <c r="P42" i="8" s="1"/>
  <c r="L174" i="8" a="1"/>
  <c r="L174" i="8" s="1"/>
  <c r="N174" i="8" a="1"/>
  <c r="N174" i="8" s="1"/>
  <c r="O174" i="8"/>
  <c r="P174" i="8" s="1" a="1"/>
  <c r="P174" i="8" s="1"/>
  <c r="L1796" i="8" a="1"/>
  <c r="L1796" i="8" s="1"/>
  <c r="O1796" i="8"/>
  <c r="P1796" i="8" s="1" a="1"/>
  <c r="P1796" i="8" s="1"/>
  <c r="N1796" i="8" a="1"/>
  <c r="N1796" i="8" s="1"/>
  <c r="L742" i="8" a="1"/>
  <c r="L742" i="8" s="1"/>
  <c r="N742" i="8" a="1"/>
  <c r="N742" i="8" s="1"/>
  <c r="O742" i="8"/>
  <c r="P742" i="8" s="1" a="1"/>
  <c r="P742" i="8" s="1"/>
  <c r="L933" i="8" a="1"/>
  <c r="L933" i="8" s="1"/>
  <c r="N933" i="8" a="1"/>
  <c r="N933" i="8" s="1"/>
  <c r="O933" i="8"/>
  <c r="P933" i="8" s="1" a="1"/>
  <c r="P933" i="8" s="1"/>
  <c r="L1071" i="8" a="1"/>
  <c r="L1071" i="8" s="1"/>
  <c r="N1071" i="8" a="1"/>
  <c r="N1071" i="8" s="1"/>
  <c r="O1071" i="8"/>
  <c r="P1071" i="8" s="1" a="1"/>
  <c r="P1071" i="8" s="1"/>
  <c r="L1159" i="8" a="1"/>
  <c r="L1159" i="8" s="1"/>
  <c r="N1159" i="8" a="1"/>
  <c r="N1159" i="8" s="1"/>
  <c r="O1159" i="8"/>
  <c r="P1159" i="8" s="1" a="1"/>
  <c r="P1159" i="8" s="1"/>
  <c r="L850" i="8" a="1"/>
  <c r="L850" i="8" s="1"/>
  <c r="O850" i="8"/>
  <c r="P850" i="8" s="1" a="1"/>
  <c r="P850" i="8" s="1"/>
  <c r="N850" i="8" a="1"/>
  <c r="N850" i="8" s="1"/>
  <c r="L531" i="8" a="1"/>
  <c r="L531" i="8" s="1"/>
  <c r="N531" i="8" a="1"/>
  <c r="N531" i="8" s="1"/>
  <c r="O531" i="8"/>
  <c r="P531" i="8" s="1" a="1"/>
  <c r="P531" i="8" s="1"/>
  <c r="L1447" i="8" a="1"/>
  <c r="L1447" i="8" s="1"/>
  <c r="N1447" i="8" a="1"/>
  <c r="N1447" i="8" s="1"/>
  <c r="O1447" i="8"/>
  <c r="P1447" i="8" s="1" a="1"/>
  <c r="P1447" i="8" s="1"/>
  <c r="L1854" i="8" a="1"/>
  <c r="L1854" i="8" s="1"/>
  <c r="N1854" i="8" a="1"/>
  <c r="N1854" i="8" s="1"/>
  <c r="O1854" i="8"/>
  <c r="P1854" i="8" s="1" a="1"/>
  <c r="P1854" i="8" s="1"/>
  <c r="L1331" i="8" a="1"/>
  <c r="L1331" i="8" s="1"/>
  <c r="O1331" i="8"/>
  <c r="P1331" i="8" s="1" a="1"/>
  <c r="P1331" i="8" s="1"/>
  <c r="N1331" i="8" a="1"/>
  <c r="N1331" i="8" s="1"/>
  <c r="L784" i="8" a="1"/>
  <c r="L784" i="8" s="1"/>
  <c r="O784" i="8"/>
  <c r="P784" i="8" s="1" a="1"/>
  <c r="P784" i="8" s="1"/>
  <c r="N784" i="8" a="1"/>
  <c r="N784" i="8" s="1"/>
  <c r="L1648" i="8" a="1"/>
  <c r="L1648" i="8" s="1"/>
  <c r="N1648" i="8" a="1"/>
  <c r="N1648" i="8" s="1"/>
  <c r="O1648" i="8"/>
  <c r="P1648" i="8" s="1" a="1"/>
  <c r="P1648" i="8" s="1"/>
  <c r="L456" i="8" a="1"/>
  <c r="L456" i="8" s="1"/>
  <c r="O456" i="8"/>
  <c r="P456" i="8" s="1" a="1"/>
  <c r="P456" i="8" s="1"/>
  <c r="N456" i="8" a="1"/>
  <c r="N456" i="8" s="1"/>
  <c r="L224" i="8" a="1"/>
  <c r="L224" i="8" s="1"/>
  <c r="N224" i="8" a="1"/>
  <c r="N224" i="8" s="1"/>
  <c r="O224" i="8"/>
  <c r="P224" i="8" s="1" a="1"/>
  <c r="P224" i="8" s="1"/>
  <c r="L1493" i="8" a="1"/>
  <c r="L1493" i="8" s="1"/>
  <c r="N1493" i="8" a="1"/>
  <c r="N1493" i="8" s="1"/>
  <c r="O1493" i="8"/>
  <c r="P1493" i="8" s="1" a="1"/>
  <c r="P1493" i="8" s="1"/>
  <c r="L1614" i="8" a="1"/>
  <c r="L1614" i="8" s="1"/>
  <c r="O1614" i="8"/>
  <c r="P1614" i="8" s="1" a="1"/>
  <c r="P1614" i="8" s="1"/>
  <c r="N1614" i="8" a="1"/>
  <c r="N1614" i="8" s="1"/>
  <c r="L1080" i="8" a="1"/>
  <c r="L1080" i="8" s="1"/>
  <c r="N1080" i="8" a="1"/>
  <c r="N1080" i="8" s="1"/>
  <c r="O1080" i="8"/>
  <c r="P1080" i="8" s="1" a="1"/>
  <c r="P1080" i="8" s="1"/>
  <c r="L666" i="8" a="1"/>
  <c r="L666" i="8" s="1"/>
  <c r="N666" i="8" a="1"/>
  <c r="N666" i="8" s="1"/>
  <c r="O666" i="8"/>
  <c r="P666" i="8" s="1" a="1"/>
  <c r="P666" i="8" s="1"/>
  <c r="L1576" i="8" a="1"/>
  <c r="L1576" i="8" s="1"/>
  <c r="O1576" i="8"/>
  <c r="P1576" i="8" s="1" a="1"/>
  <c r="P1576" i="8" s="1"/>
  <c r="N1576" i="8" a="1"/>
  <c r="N1576" i="8" s="1"/>
  <c r="L292" i="8" a="1"/>
  <c r="L292" i="8" s="1"/>
  <c r="N292" i="8" a="1"/>
  <c r="N292" i="8" s="1"/>
  <c r="O292" i="8"/>
  <c r="P292" i="8" s="1" a="1"/>
  <c r="P292" i="8" s="1"/>
  <c r="L8" i="8" a="1"/>
  <c r="L8" i="8" s="1"/>
  <c r="O8" i="8"/>
  <c r="P8" i="8" s="1" a="1"/>
  <c r="P8" i="8" s="1"/>
  <c r="N8" i="8" a="1"/>
  <c r="N8" i="8" s="1"/>
  <c r="L1905" i="8" a="1"/>
  <c r="L1905" i="8" s="1"/>
  <c r="O1905" i="8"/>
  <c r="P1905" i="8" s="1" a="1"/>
  <c r="P1905" i="8" s="1"/>
  <c r="N1905" i="8" a="1"/>
  <c r="N1905" i="8" s="1"/>
  <c r="L1562" i="8" a="1"/>
  <c r="L1562" i="8" s="1"/>
  <c r="O1562" i="8"/>
  <c r="P1562" i="8" s="1" a="1"/>
  <c r="P1562" i="8" s="1"/>
  <c r="N1562" i="8" a="1"/>
  <c r="N1562" i="8" s="1"/>
  <c r="L1268" i="8" a="1"/>
  <c r="L1268" i="8" s="1"/>
  <c r="N1268" i="8" a="1"/>
  <c r="N1268" i="8" s="1"/>
  <c r="O1268" i="8"/>
  <c r="P1268" i="8" s="1" a="1"/>
  <c r="P1268" i="8" s="1"/>
  <c r="L1286" i="8" a="1"/>
  <c r="L1286" i="8" s="1"/>
  <c r="O1286" i="8"/>
  <c r="P1286" i="8" s="1" a="1"/>
  <c r="P1286" i="8" s="1"/>
  <c r="N1286" i="8" a="1"/>
  <c r="N1286" i="8" s="1"/>
  <c r="L308" i="8" a="1"/>
  <c r="L308" i="8" s="1"/>
  <c r="O308" i="8"/>
  <c r="P308" i="8" s="1" a="1"/>
  <c r="P308" i="8" s="1"/>
  <c r="N308" i="8" a="1"/>
  <c r="N308" i="8" s="1"/>
  <c r="L1702" i="8" a="1"/>
  <c r="L1702" i="8" s="1"/>
  <c r="O1702" i="8"/>
  <c r="P1702" i="8" s="1" a="1"/>
  <c r="P1702" i="8" s="1"/>
  <c r="N1702" i="8" a="1"/>
  <c r="N1702" i="8" s="1"/>
  <c r="L1496" i="8" a="1"/>
  <c r="L1496" i="8" s="1"/>
  <c r="O1496" i="8"/>
  <c r="P1496" i="8" s="1" a="1"/>
  <c r="P1496" i="8" s="1"/>
  <c r="N1496" i="8" a="1"/>
  <c r="N1496" i="8" s="1"/>
  <c r="L568" i="8" a="1"/>
  <c r="L568" i="8" s="1"/>
  <c r="O568" i="8"/>
  <c r="P568" i="8" s="1" a="1"/>
  <c r="P568" i="8" s="1"/>
  <c r="N568" i="8" a="1"/>
  <c r="N568" i="8" s="1"/>
  <c r="L1483" i="8" a="1"/>
  <c r="L1483" i="8" s="1"/>
  <c r="O1483" i="8"/>
  <c r="P1483" i="8" s="1" a="1"/>
  <c r="P1483" i="8" s="1"/>
  <c r="N1483" i="8" a="1"/>
  <c r="N1483" i="8" s="1"/>
  <c r="L1474" i="8" a="1"/>
  <c r="L1474" i="8" s="1"/>
  <c r="O1474" i="8"/>
  <c r="P1474" i="8" s="1" a="1"/>
  <c r="P1474" i="8" s="1"/>
  <c r="N1474" i="8" a="1"/>
  <c r="N1474" i="8" s="1"/>
  <c r="L465" i="8" a="1"/>
  <c r="L465" i="8" s="1"/>
  <c r="N465" i="8" a="1"/>
  <c r="N465" i="8" s="1"/>
  <c r="O465" i="8"/>
  <c r="P465" i="8" s="1" a="1"/>
  <c r="P465" i="8" s="1"/>
  <c r="L1202" i="8" a="1"/>
  <c r="L1202" i="8" s="1"/>
  <c r="O1202" i="8"/>
  <c r="P1202" i="8" s="1" a="1"/>
  <c r="P1202" i="8" s="1"/>
  <c r="N1202" i="8" a="1"/>
  <c r="N1202" i="8" s="1"/>
  <c r="L478" i="8" a="1"/>
  <c r="L478" i="8" s="1"/>
  <c r="N478" i="8" a="1"/>
  <c r="N478" i="8" s="1"/>
  <c r="O478" i="8"/>
  <c r="P478" i="8" s="1" a="1"/>
  <c r="P478" i="8" s="1"/>
  <c r="L97" i="8" a="1"/>
  <c r="L97" i="8" s="1"/>
  <c r="N97" i="8" a="1"/>
  <c r="N97" i="8" s="1"/>
  <c r="O97" i="8"/>
  <c r="P97" i="8" s="1" a="1"/>
  <c r="P97" i="8" s="1"/>
  <c r="L1707" i="8" a="1"/>
  <c r="L1707" i="8" s="1"/>
  <c r="N1707" i="8" a="1"/>
  <c r="N1707" i="8" s="1"/>
  <c r="O1707" i="8"/>
  <c r="P1707" i="8" s="1" a="1"/>
  <c r="P1707" i="8" s="1"/>
  <c r="L276" i="8" a="1"/>
  <c r="L276" i="8" s="1"/>
  <c r="N276" i="8" a="1"/>
  <c r="N276" i="8" s="1"/>
  <c r="O276" i="8"/>
  <c r="P276" i="8" s="1" a="1"/>
  <c r="P276" i="8" s="1"/>
  <c r="L1935" i="8" a="1"/>
  <c r="L1935" i="8" s="1"/>
  <c r="N1935" i="8" a="1"/>
  <c r="N1935" i="8" s="1"/>
  <c r="O1935" i="8"/>
  <c r="P1935" i="8" s="1" a="1"/>
  <c r="P1935" i="8" s="1"/>
  <c r="L1095" i="8" a="1"/>
  <c r="L1095" i="8" s="1"/>
  <c r="N1095" i="8" a="1"/>
  <c r="N1095" i="8" s="1"/>
  <c r="O1095" i="8"/>
  <c r="P1095" i="8" s="1" a="1"/>
  <c r="P1095" i="8" s="1"/>
  <c r="L68" i="8" a="1"/>
  <c r="L68" i="8" s="1"/>
  <c r="N68" i="8" a="1"/>
  <c r="N68" i="8" s="1"/>
  <c r="O68" i="8"/>
  <c r="P68" i="8" s="1" a="1"/>
  <c r="P68" i="8" s="1"/>
  <c r="L1467" i="8" a="1"/>
  <c r="L1467" i="8" s="1"/>
  <c r="O1467" i="8"/>
  <c r="P1467" i="8" s="1" a="1"/>
  <c r="P1467" i="8" s="1"/>
  <c r="N1467" i="8" a="1"/>
  <c r="N1467" i="8" s="1"/>
  <c r="L1359" i="8" a="1"/>
  <c r="L1359" i="8" s="1"/>
  <c r="N1359" i="8" a="1"/>
  <c r="N1359" i="8" s="1"/>
  <c r="O1359" i="8"/>
  <c r="P1359" i="8" s="1" a="1"/>
  <c r="P1359" i="8" s="1"/>
  <c r="L1814" i="8" a="1"/>
  <c r="L1814" i="8" s="1"/>
  <c r="N1814" i="8" a="1"/>
  <c r="N1814" i="8" s="1"/>
  <c r="O1814" i="8"/>
  <c r="P1814" i="8" s="1" a="1"/>
  <c r="P1814" i="8" s="1"/>
  <c r="L458" i="8" a="1"/>
  <c r="L458" i="8" s="1"/>
  <c r="O458" i="8"/>
  <c r="P458" i="8" s="1" a="1"/>
  <c r="P458" i="8" s="1"/>
  <c r="N458" i="8" a="1"/>
  <c r="N458" i="8" s="1"/>
  <c r="L528" i="8" a="1"/>
  <c r="L528" i="8" s="1"/>
  <c r="N528" i="8" a="1"/>
  <c r="N528" i="8" s="1"/>
  <c r="O528" i="8"/>
  <c r="P528" i="8" s="1" a="1"/>
  <c r="P528" i="8" s="1"/>
  <c r="L746" i="8" a="1"/>
  <c r="L746" i="8" s="1"/>
  <c r="N746" i="8" a="1"/>
  <c r="N746" i="8" s="1"/>
  <c r="O746" i="8"/>
  <c r="P746" i="8" s="1" a="1"/>
  <c r="P746" i="8" s="1"/>
  <c r="L1039" i="8" a="1"/>
  <c r="L1039" i="8" s="1"/>
  <c r="N1039" i="8" a="1"/>
  <c r="N1039" i="8" s="1"/>
  <c r="O1039" i="8"/>
  <c r="P1039" i="8" s="1" a="1"/>
  <c r="P1039" i="8" s="1"/>
  <c r="L1848" i="8" a="1"/>
  <c r="L1848" i="8" s="1"/>
  <c r="N1848" i="8" a="1"/>
  <c r="N1848" i="8" s="1"/>
  <c r="O1848" i="8"/>
  <c r="P1848" i="8" s="1" a="1"/>
  <c r="P1848" i="8" s="1"/>
  <c r="L193" i="8" a="1"/>
  <c r="L193" i="8" s="1"/>
  <c r="O193" i="8"/>
  <c r="P193" i="8" s="1" a="1"/>
  <c r="P193" i="8" s="1"/>
  <c r="N193" i="8" a="1"/>
  <c r="N193" i="8" s="1"/>
  <c r="L633" i="8" a="1"/>
  <c r="L633" i="8" s="1"/>
  <c r="N633" i="8" a="1"/>
  <c r="N633" i="8" s="1"/>
  <c r="O633" i="8"/>
  <c r="P633" i="8" s="1" a="1"/>
  <c r="P633" i="8" s="1"/>
  <c r="L1262" i="8" a="1"/>
  <c r="L1262" i="8" s="1"/>
  <c r="N1262" i="8" a="1"/>
  <c r="N1262" i="8" s="1"/>
  <c r="O1262" i="8"/>
  <c r="P1262" i="8" s="1" a="1"/>
  <c r="P1262" i="8" s="1"/>
  <c r="L1657" i="8" a="1"/>
  <c r="L1657" i="8" s="1"/>
  <c r="O1657" i="8"/>
  <c r="P1657" i="8" s="1" a="1"/>
  <c r="P1657" i="8" s="1"/>
  <c r="N1657" i="8" a="1"/>
  <c r="N1657" i="8" s="1"/>
  <c r="L941" i="8" a="1"/>
  <c r="L941" i="8" s="1"/>
  <c r="N941" i="8" a="1"/>
  <c r="N941" i="8" s="1"/>
  <c r="O941" i="8"/>
  <c r="P941" i="8" s="1" a="1"/>
  <c r="P941" i="8" s="1"/>
  <c r="L1891" i="8" a="1"/>
  <c r="L1891" i="8" s="1"/>
  <c r="N1891" i="8" a="1"/>
  <c r="N1891" i="8" s="1"/>
  <c r="O1891" i="8"/>
  <c r="P1891" i="8" s="1" a="1"/>
  <c r="P1891" i="8" s="1"/>
  <c r="L838" i="8" a="1"/>
  <c r="L838" i="8" s="1"/>
  <c r="N838" i="8" a="1"/>
  <c r="N838" i="8" s="1"/>
  <c r="O838" i="8"/>
  <c r="P838" i="8" s="1" a="1"/>
  <c r="P838" i="8" s="1"/>
  <c r="L1914" i="8" a="1"/>
  <c r="L1914" i="8" s="1"/>
  <c r="N1914" i="8" a="1"/>
  <c r="N1914" i="8" s="1"/>
  <c r="O1914" i="8"/>
  <c r="P1914" i="8" s="1" a="1"/>
  <c r="P1914" i="8" s="1"/>
  <c r="L651" i="8" a="1"/>
  <c r="L651" i="8" s="1"/>
  <c r="O651" i="8"/>
  <c r="P651" i="8" s="1" a="1"/>
  <c r="P651" i="8" s="1"/>
  <c r="N651" i="8" a="1"/>
  <c r="N651" i="8" s="1"/>
  <c r="L663" i="8" a="1"/>
  <c r="L663" i="8" s="1"/>
  <c r="N663" i="8" a="1"/>
  <c r="N663" i="8" s="1"/>
  <c r="O663" i="8"/>
  <c r="P663" i="8" s="1" a="1"/>
  <c r="P663" i="8" s="1"/>
  <c r="L1831" i="8" a="1"/>
  <c r="L1831" i="8" s="1"/>
  <c r="N1831" i="8" a="1"/>
  <c r="N1831" i="8" s="1"/>
  <c r="O1831" i="8"/>
  <c r="P1831" i="8" s="1" a="1"/>
  <c r="P1831" i="8" s="1"/>
  <c r="L1859" i="8" a="1"/>
  <c r="L1859" i="8" s="1"/>
  <c r="O1859" i="8"/>
  <c r="P1859" i="8" s="1" a="1"/>
  <c r="P1859" i="8" s="1"/>
  <c r="N1859" i="8" a="1"/>
  <c r="N1859" i="8" s="1"/>
  <c r="L882" i="8" a="1"/>
  <c r="L882" i="8" s="1"/>
  <c r="N882" i="8" a="1"/>
  <c r="N882" i="8" s="1"/>
  <c r="O882" i="8"/>
  <c r="P882" i="8" s="1" a="1"/>
  <c r="P882" i="8" s="1"/>
  <c r="L1276" i="8" a="1"/>
  <c r="L1276" i="8" s="1"/>
  <c r="N1276" i="8" a="1"/>
  <c r="N1276" i="8" s="1"/>
  <c r="O1276" i="8"/>
  <c r="P1276" i="8" s="1" a="1"/>
  <c r="P1276" i="8" s="1"/>
  <c r="L1832" i="8" a="1"/>
  <c r="L1832" i="8" s="1"/>
  <c r="N1832" i="8" a="1"/>
  <c r="N1832" i="8" s="1"/>
  <c r="O1832" i="8"/>
  <c r="P1832" i="8" s="1" a="1"/>
  <c r="P1832" i="8" s="1"/>
  <c r="L1546" i="8" a="1"/>
  <c r="L1546" i="8" s="1"/>
  <c r="N1546" i="8" a="1"/>
  <c r="N1546" i="8" s="1"/>
  <c r="O1546" i="8"/>
  <c r="P1546" i="8" s="1" a="1"/>
  <c r="P1546" i="8" s="1"/>
  <c r="L652" i="8" a="1"/>
  <c r="L652" i="8" s="1"/>
  <c r="O652" i="8"/>
  <c r="P652" i="8" s="1" a="1"/>
  <c r="P652" i="8" s="1"/>
  <c r="N652" i="8" a="1"/>
  <c r="N652" i="8" s="1"/>
  <c r="L624" i="8" a="1"/>
  <c r="L624" i="8" s="1"/>
  <c r="N624" i="8" a="1"/>
  <c r="N624" i="8" s="1"/>
  <c r="O624" i="8"/>
  <c r="P624" i="8" s="1" a="1"/>
  <c r="P624" i="8" s="1"/>
  <c r="L1322" i="8" a="1"/>
  <c r="L1322" i="8" s="1"/>
  <c r="N1322" i="8" a="1"/>
  <c r="N1322" i="8" s="1"/>
  <c r="O1322" i="8"/>
  <c r="P1322" i="8" s="1" a="1"/>
  <c r="P1322" i="8" s="1"/>
  <c r="L1471" i="8" a="1"/>
  <c r="L1471" i="8" s="1"/>
  <c r="N1471" i="8" a="1"/>
  <c r="N1471" i="8" s="1"/>
  <c r="O1471" i="8"/>
  <c r="P1471" i="8" s="1" a="1"/>
  <c r="P1471" i="8" s="1"/>
  <c r="L1680" i="8" a="1"/>
  <c r="L1680" i="8" s="1"/>
  <c r="N1680" i="8" a="1"/>
  <c r="N1680" i="8" s="1"/>
  <c r="O1680" i="8"/>
  <c r="P1680" i="8" s="1" a="1"/>
  <c r="P1680" i="8" s="1"/>
  <c r="L444" i="8" a="1"/>
  <c r="L444" i="8" s="1"/>
  <c r="N444" i="8" a="1"/>
  <c r="N444" i="8" s="1"/>
  <c r="O444" i="8"/>
  <c r="P444" i="8" s="1" a="1"/>
  <c r="P444" i="8" s="1"/>
  <c r="L1368" i="8" a="1"/>
  <c r="L1368" i="8" s="1"/>
  <c r="N1368" i="8" a="1"/>
  <c r="N1368" i="8" s="1"/>
  <c r="O1368" i="8"/>
  <c r="P1368" i="8" s="1" a="1"/>
  <c r="P1368" i="8" s="1"/>
  <c r="L447" i="8" a="1"/>
  <c r="L447" i="8" s="1"/>
  <c r="N447" i="8" a="1"/>
  <c r="N447" i="8" s="1"/>
  <c r="O447" i="8"/>
  <c r="P447" i="8" s="1" a="1"/>
  <c r="P447" i="8" s="1"/>
  <c r="L1382" i="8" a="1"/>
  <c r="L1382" i="8" s="1"/>
  <c r="O1382" i="8"/>
  <c r="P1382" i="8" s="1" a="1"/>
  <c r="P1382" i="8" s="1"/>
  <c r="N1382" i="8" a="1"/>
  <c r="N1382" i="8" s="1"/>
  <c r="L994" i="8" a="1"/>
  <c r="L994" i="8" s="1"/>
  <c r="N994" i="8" a="1"/>
  <c r="N994" i="8" s="1"/>
  <c r="O994" i="8"/>
  <c r="P994" i="8" s="1" a="1"/>
  <c r="P994" i="8" s="1"/>
  <c r="L831" i="8" a="1"/>
  <c r="L831" i="8" s="1"/>
  <c r="N831" i="8" a="1"/>
  <c r="N831" i="8" s="1"/>
  <c r="O831" i="8"/>
  <c r="P831" i="8" s="1" a="1"/>
  <c r="P831" i="8" s="1"/>
  <c r="L721" i="8" a="1"/>
  <c r="L721" i="8" s="1"/>
  <c r="O721" i="8"/>
  <c r="P721" i="8" s="1" a="1"/>
  <c r="P721" i="8" s="1"/>
  <c r="N721" i="8" a="1"/>
  <c r="N721" i="8" s="1"/>
  <c r="L909" i="8" a="1"/>
  <c r="L909" i="8" s="1"/>
  <c r="N909" i="8" a="1"/>
  <c r="N909" i="8" s="1"/>
  <c r="O909" i="8"/>
  <c r="P909" i="8" s="1" a="1"/>
  <c r="P909" i="8" s="1"/>
  <c r="L1612" i="8" a="1"/>
  <c r="L1612" i="8" s="1"/>
  <c r="N1612" i="8" a="1"/>
  <c r="N1612" i="8" s="1"/>
  <c r="O1612" i="8"/>
  <c r="P1612" i="8" s="1" a="1"/>
  <c r="P1612" i="8" s="1"/>
  <c r="L1696" i="8" a="1"/>
  <c r="L1696" i="8" s="1"/>
  <c r="N1696" i="8" a="1"/>
  <c r="N1696" i="8" s="1"/>
  <c r="O1696" i="8"/>
  <c r="P1696" i="8" s="1" a="1"/>
  <c r="P1696" i="8" s="1"/>
  <c r="L952" i="8" a="1"/>
  <c r="L952" i="8" s="1"/>
  <c r="N952" i="8" a="1"/>
  <c r="N952" i="8" s="1"/>
  <c r="O952" i="8"/>
  <c r="P952" i="8" s="1" a="1"/>
  <c r="P952" i="8" s="1"/>
  <c r="L766" i="8" a="1"/>
  <c r="L766" i="8" s="1"/>
  <c r="N766" i="8" a="1"/>
  <c r="N766" i="8" s="1"/>
  <c r="O766" i="8"/>
  <c r="P766" i="8" s="1" a="1"/>
  <c r="P766" i="8" s="1"/>
  <c r="L1338" i="8" a="1"/>
  <c r="L1338" i="8" s="1"/>
  <c r="N1338" i="8" a="1"/>
  <c r="N1338" i="8" s="1"/>
  <c r="O1338" i="8"/>
  <c r="P1338" i="8" s="1" a="1"/>
  <c r="P1338" i="8" s="1"/>
  <c r="L1110" i="8" a="1"/>
  <c r="L1110" i="8" s="1"/>
  <c r="N1110" i="8" a="1"/>
  <c r="N1110" i="8" s="1"/>
  <c r="O1110" i="8"/>
  <c r="P1110" i="8" s="1" a="1"/>
  <c r="P1110" i="8" s="1"/>
  <c r="L670" i="8" a="1"/>
  <c r="L670" i="8" s="1"/>
  <c r="N670" i="8" a="1"/>
  <c r="N670" i="8" s="1"/>
  <c r="O670" i="8"/>
  <c r="P670" i="8" s="1" a="1"/>
  <c r="P670" i="8" s="1"/>
  <c r="L523" i="8" a="1"/>
  <c r="L523" i="8" s="1"/>
  <c r="N523" i="8" a="1"/>
  <c r="N523" i="8" s="1"/>
  <c r="O523" i="8"/>
  <c r="P523" i="8" s="1" a="1"/>
  <c r="P523" i="8" s="1"/>
  <c r="L295" i="8" a="1"/>
  <c r="L295" i="8" s="1"/>
  <c r="N295" i="8" a="1"/>
  <c r="N295" i="8" s="1"/>
  <c r="O295" i="8"/>
  <c r="P295" i="8" s="1" a="1"/>
  <c r="P295" i="8" s="1"/>
  <c r="L585" i="8" a="1"/>
  <c r="L585" i="8" s="1"/>
  <c r="N585" i="8" a="1"/>
  <c r="N585" i="8" s="1"/>
  <c r="O585" i="8"/>
  <c r="P585" i="8" s="1" a="1"/>
  <c r="P585" i="8" s="1"/>
  <c r="L169" i="8" a="1"/>
  <c r="L169" i="8" s="1"/>
  <c r="N169" i="8" a="1"/>
  <c r="N169" i="8" s="1"/>
  <c r="O169" i="8"/>
  <c r="P169" i="8" s="1" a="1"/>
  <c r="P169" i="8" s="1"/>
  <c r="L530" i="8" a="1"/>
  <c r="L530" i="8" s="1"/>
  <c r="N530" i="8" a="1"/>
  <c r="N530" i="8" s="1"/>
  <c r="O530" i="8"/>
  <c r="P530" i="8" s="1" a="1"/>
  <c r="P530" i="8" s="1"/>
  <c r="L1895" i="8" a="1"/>
  <c r="L1895" i="8" s="1"/>
  <c r="N1895" i="8" a="1"/>
  <c r="N1895" i="8" s="1"/>
  <c r="O1895" i="8"/>
  <c r="P1895" i="8" s="1" a="1"/>
  <c r="P1895" i="8" s="1"/>
  <c r="L1281" i="8" a="1"/>
  <c r="L1281" i="8" s="1"/>
  <c r="N1281" i="8" a="1"/>
  <c r="N1281" i="8" s="1"/>
  <c r="O1281" i="8"/>
  <c r="P1281" i="8" s="1" a="1"/>
  <c r="P1281" i="8" s="1"/>
  <c r="L1475" i="8" a="1"/>
  <c r="L1475" i="8" s="1"/>
  <c r="N1475" i="8" a="1"/>
  <c r="N1475" i="8" s="1"/>
  <c r="O1475" i="8"/>
  <c r="P1475" i="8" s="1" a="1"/>
  <c r="P1475" i="8" s="1"/>
  <c r="L1752" i="8" a="1"/>
  <c r="L1752" i="8" s="1"/>
  <c r="N1752" i="8" a="1"/>
  <c r="N1752" i="8" s="1"/>
  <c r="O1752" i="8"/>
  <c r="P1752" i="8" s="1" a="1"/>
  <c r="P1752" i="8" s="1"/>
  <c r="L336" i="8" a="1"/>
  <c r="L336" i="8" s="1"/>
  <c r="N336" i="8" a="1"/>
  <c r="N336" i="8" s="1"/>
  <c r="O336" i="8"/>
  <c r="P336" i="8" s="1" a="1"/>
  <c r="P336" i="8" s="1"/>
  <c r="L1515" i="8" a="1"/>
  <c r="L1515" i="8" s="1"/>
  <c r="N1515" i="8" a="1"/>
  <c r="N1515" i="8" s="1"/>
  <c r="O1515" i="8"/>
  <c r="P1515" i="8" s="1" a="1"/>
  <c r="P1515" i="8" s="1"/>
  <c r="L1085" i="8" a="1"/>
  <c r="L1085" i="8" s="1"/>
  <c r="N1085" i="8" a="1"/>
  <c r="N1085" i="8" s="1"/>
  <c r="O1085" i="8"/>
  <c r="P1085" i="8" s="1" a="1"/>
  <c r="P1085" i="8" s="1"/>
  <c r="L230" i="8" a="1"/>
  <c r="L230" i="8" s="1"/>
  <c r="N230" i="8" a="1"/>
  <c r="N230" i="8" s="1"/>
  <c r="O230" i="8"/>
  <c r="P230" i="8" s="1" a="1"/>
  <c r="P230" i="8" s="1"/>
  <c r="L1768" i="8" a="1"/>
  <c r="L1768" i="8" s="1"/>
  <c r="N1768" i="8" a="1"/>
  <c r="N1768" i="8" s="1"/>
  <c r="O1768" i="8"/>
  <c r="P1768" i="8" s="1" a="1"/>
  <c r="P1768" i="8" s="1"/>
  <c r="L261" i="8" a="1"/>
  <c r="L261" i="8" s="1"/>
  <c r="N261" i="8" a="1"/>
  <c r="N261" i="8" s="1"/>
  <c r="O261" i="8"/>
  <c r="P261" i="8" s="1" a="1"/>
  <c r="P261" i="8" s="1"/>
  <c r="L506" i="8" a="1"/>
  <c r="L506" i="8" s="1"/>
  <c r="O506" i="8"/>
  <c r="P506" i="8" s="1" a="1"/>
  <c r="P506" i="8" s="1"/>
  <c r="N506" i="8" a="1"/>
  <c r="N506" i="8" s="1"/>
  <c r="L913" i="8" a="1"/>
  <c r="L913" i="8" s="1"/>
  <c r="N913" i="8" a="1"/>
  <c r="N913" i="8" s="1"/>
  <c r="O913" i="8"/>
  <c r="P913" i="8" s="1" a="1"/>
  <c r="P913" i="8" s="1"/>
  <c r="L1318" i="8" a="1"/>
  <c r="L1318" i="8" s="1"/>
  <c r="N1318" i="8" a="1"/>
  <c r="N1318" i="8" s="1"/>
  <c r="O1318" i="8"/>
  <c r="P1318" i="8" s="1" a="1"/>
  <c r="P1318" i="8" s="1"/>
  <c r="L129" i="8" a="1"/>
  <c r="L129" i="8" s="1"/>
  <c r="O129" i="8"/>
  <c r="P129" i="8" s="1" a="1"/>
  <c r="P129" i="8" s="1"/>
  <c r="N129" i="8" a="1"/>
  <c r="N129" i="8" s="1"/>
  <c r="L434" i="8" a="1"/>
  <c r="L434" i="8" s="1"/>
  <c r="N434" i="8" a="1"/>
  <c r="N434" i="8" s="1"/>
  <c r="O434" i="8"/>
  <c r="P434" i="8" s="1" a="1"/>
  <c r="P434" i="8" s="1"/>
  <c r="L1553" i="8" a="1"/>
  <c r="L1553" i="8" s="1"/>
  <c r="N1553" i="8" a="1"/>
  <c r="N1553" i="8" s="1"/>
  <c r="O1553" i="8"/>
  <c r="P1553" i="8" s="1" a="1"/>
  <c r="P1553" i="8" s="1"/>
  <c r="L1420" i="8" a="1"/>
  <c r="L1420" i="8" s="1"/>
  <c r="N1420" i="8" a="1"/>
  <c r="N1420" i="8" s="1"/>
  <c r="O1420" i="8"/>
  <c r="P1420" i="8" s="1" a="1"/>
  <c r="P1420" i="8" s="1"/>
  <c r="L399" i="8" a="1"/>
  <c r="L399" i="8" s="1"/>
  <c r="O399" i="8"/>
  <c r="P399" i="8" s="1" a="1"/>
  <c r="P399" i="8" s="1"/>
  <c r="N399" i="8" a="1"/>
  <c r="N399" i="8" s="1"/>
  <c r="L190" i="8" a="1"/>
  <c r="L190" i="8" s="1"/>
  <c r="N190" i="8" a="1"/>
  <c r="N190" i="8" s="1"/>
  <c r="O190" i="8"/>
  <c r="P190" i="8" s="1" a="1"/>
  <c r="P190" i="8" s="1"/>
  <c r="L1760" i="8" a="1"/>
  <c r="L1760" i="8" s="1"/>
  <c r="N1760" i="8" a="1"/>
  <c r="N1760" i="8" s="1"/>
  <c r="O1760" i="8"/>
  <c r="P1760" i="8" s="1" a="1"/>
  <c r="P1760" i="8" s="1"/>
  <c r="L1771" i="8" a="1"/>
  <c r="L1771" i="8" s="1"/>
  <c r="N1771" i="8" a="1"/>
  <c r="N1771" i="8" s="1"/>
  <c r="O1771" i="8"/>
  <c r="P1771" i="8" s="1" a="1"/>
  <c r="P1771" i="8" s="1"/>
  <c r="L378" i="8" a="1"/>
  <c r="L378" i="8" s="1"/>
  <c r="O378" i="8"/>
  <c r="P378" i="8" s="1" a="1"/>
  <c r="P378" i="8" s="1"/>
  <c r="N378" i="8" a="1"/>
  <c r="N378" i="8" s="1"/>
  <c r="L1436" i="8" a="1"/>
  <c r="L1436" i="8" s="1"/>
  <c r="N1436" i="8" a="1"/>
  <c r="N1436" i="8" s="1"/>
  <c r="O1436" i="8"/>
  <c r="P1436" i="8" s="1" a="1"/>
  <c r="P1436" i="8" s="1"/>
  <c r="L789" i="8" a="1"/>
  <c r="L789" i="8" s="1"/>
  <c r="N789" i="8" a="1"/>
  <c r="N789" i="8" s="1"/>
  <c r="O789" i="8"/>
  <c r="P789" i="8" s="1" a="1"/>
  <c r="P789" i="8" s="1"/>
  <c r="L1584" i="8" a="1"/>
  <c r="L1584" i="8" s="1"/>
  <c r="N1584" i="8" a="1"/>
  <c r="N1584" i="8" s="1"/>
  <c r="O1584" i="8"/>
  <c r="P1584" i="8" s="1" a="1"/>
  <c r="P1584" i="8" s="1"/>
  <c r="L421" i="8" a="1"/>
  <c r="L421" i="8" s="1"/>
  <c r="O421" i="8"/>
  <c r="P421" i="8" s="1" a="1"/>
  <c r="P421" i="8" s="1"/>
  <c r="N421" i="8" a="1"/>
  <c r="N421" i="8" s="1"/>
  <c r="L303" i="8" a="1"/>
  <c r="L303" i="8" s="1"/>
  <c r="N303" i="8" a="1"/>
  <c r="N303" i="8" s="1"/>
  <c r="O303" i="8"/>
  <c r="P303" i="8" s="1" a="1"/>
  <c r="P303" i="8" s="1"/>
  <c r="L1504" i="8" a="1"/>
  <c r="L1504" i="8" s="1"/>
  <c r="N1504" i="8" a="1"/>
  <c r="N1504" i="8" s="1"/>
  <c r="O1504" i="8"/>
  <c r="P1504" i="8" s="1" a="1"/>
  <c r="P1504" i="8" s="1"/>
  <c r="L1314" i="8" a="1"/>
  <c r="L1314" i="8" s="1"/>
  <c r="N1314" i="8" a="1"/>
  <c r="N1314" i="8" s="1"/>
  <c r="O1314" i="8"/>
  <c r="P1314" i="8" s="1" a="1"/>
  <c r="P1314" i="8" s="1"/>
  <c r="L1684" i="8" a="1"/>
  <c r="L1684" i="8" s="1"/>
  <c r="O1684" i="8"/>
  <c r="P1684" i="8" s="1" a="1"/>
  <c r="P1684" i="8" s="1"/>
  <c r="N1684" i="8" a="1"/>
  <c r="N1684" i="8" s="1"/>
  <c r="L1844" i="8" a="1"/>
  <c r="L1844" i="8" s="1"/>
  <c r="N1844" i="8" a="1"/>
  <c r="N1844" i="8" s="1"/>
  <c r="O1844" i="8"/>
  <c r="P1844" i="8" s="1" a="1"/>
  <c r="P1844" i="8" s="1"/>
  <c r="L1459" i="8" a="1"/>
  <c r="L1459" i="8" s="1"/>
  <c r="N1459" i="8" a="1"/>
  <c r="N1459" i="8" s="1"/>
  <c r="O1459" i="8"/>
  <c r="P1459" i="8" s="1" a="1"/>
  <c r="P1459" i="8" s="1"/>
  <c r="L1316" i="8" a="1"/>
  <c r="L1316" i="8" s="1"/>
  <c r="N1316" i="8" a="1"/>
  <c r="N1316" i="8" s="1"/>
  <c r="O1316" i="8"/>
  <c r="P1316" i="8" s="1" a="1"/>
  <c r="P1316" i="8" s="1"/>
  <c r="L602" i="8" a="1"/>
  <c r="L602" i="8" s="1"/>
  <c r="O602" i="8"/>
  <c r="P602" i="8" s="1" a="1"/>
  <c r="P602" i="8" s="1"/>
  <c r="N602" i="8" a="1"/>
  <c r="N602" i="8" s="1"/>
  <c r="L1881" i="8" a="1"/>
  <c r="L1881" i="8" s="1"/>
  <c r="N1881" i="8" a="1"/>
  <c r="N1881" i="8" s="1"/>
  <c r="O1881" i="8"/>
  <c r="P1881" i="8" s="1" a="1"/>
  <c r="P1881" i="8" s="1"/>
  <c r="L256" i="8" a="1"/>
  <c r="L256" i="8" s="1"/>
  <c r="N256" i="8" a="1"/>
  <c r="N256" i="8" s="1"/>
  <c r="O256" i="8"/>
  <c r="P256" i="8" s="1" a="1"/>
  <c r="P256" i="8" s="1"/>
  <c r="L1248" i="8" a="1"/>
  <c r="L1248" i="8" s="1"/>
  <c r="N1248" i="8" a="1"/>
  <c r="N1248" i="8" s="1"/>
  <c r="O1248" i="8"/>
  <c r="P1248" i="8" s="1" a="1"/>
  <c r="P1248" i="8" s="1"/>
  <c r="L125" i="8" a="1"/>
  <c r="L125" i="8" s="1"/>
  <c r="O125" i="8"/>
  <c r="P125" i="8" s="1" a="1"/>
  <c r="P125" i="8" s="1"/>
  <c r="N125" i="8" a="1"/>
  <c r="N125" i="8" s="1"/>
  <c r="L704" i="8" a="1"/>
  <c r="L704" i="8" s="1"/>
  <c r="N704" i="8" a="1"/>
  <c r="N704" i="8" s="1"/>
  <c r="O704" i="8"/>
  <c r="P704" i="8" s="1" a="1"/>
  <c r="P704" i="8" s="1"/>
  <c r="L1349" i="8" a="1"/>
  <c r="L1349" i="8" s="1"/>
  <c r="N1349" i="8" a="1"/>
  <c r="N1349" i="8" s="1"/>
  <c r="O1349" i="8"/>
  <c r="P1349" i="8" s="1" a="1"/>
  <c r="P1349" i="8" s="1"/>
  <c r="L1481" i="8" a="1"/>
  <c r="L1481" i="8" s="1"/>
  <c r="N1481" i="8" a="1"/>
  <c r="N1481" i="8" s="1"/>
  <c r="O1481" i="8"/>
  <c r="P1481" i="8" s="1" a="1"/>
  <c r="P1481" i="8" s="1"/>
  <c r="L1739" i="8" a="1"/>
  <c r="L1739" i="8" s="1"/>
  <c r="O1739" i="8"/>
  <c r="P1739" i="8" s="1" a="1"/>
  <c r="P1739" i="8" s="1"/>
  <c r="N1739" i="8" a="1"/>
  <c r="N1739" i="8" s="1"/>
  <c r="L1910" i="8" a="1"/>
  <c r="L1910" i="8" s="1"/>
  <c r="N1910" i="8" a="1"/>
  <c r="N1910" i="8" s="1"/>
  <c r="O1910" i="8"/>
  <c r="P1910" i="8" s="1" a="1"/>
  <c r="P1910" i="8" s="1"/>
  <c r="L763" i="8" a="1"/>
  <c r="L763" i="8" s="1"/>
  <c r="N763" i="8" a="1"/>
  <c r="N763" i="8" s="1"/>
  <c r="O763" i="8"/>
  <c r="P763" i="8" s="1" a="1"/>
  <c r="P763" i="8" s="1"/>
  <c r="L32" i="8" a="1"/>
  <c r="L32" i="8" s="1"/>
  <c r="N32" i="8" a="1"/>
  <c r="N32" i="8" s="1"/>
  <c r="O32" i="8"/>
  <c r="P32" i="8" s="1" a="1"/>
  <c r="P32" i="8" s="1"/>
  <c r="L739" i="8" a="1"/>
  <c r="L739" i="8" s="1"/>
  <c r="O739" i="8"/>
  <c r="P739" i="8" s="1" a="1"/>
  <c r="P739" i="8" s="1"/>
  <c r="N739" i="8" a="1"/>
  <c r="N739" i="8" s="1"/>
  <c r="L1781" i="8" a="1"/>
  <c r="L1781" i="8" s="1"/>
  <c r="N1781" i="8" a="1"/>
  <c r="N1781" i="8" s="1"/>
  <c r="O1781" i="8"/>
  <c r="P1781" i="8" s="1" a="1"/>
  <c r="P1781" i="8" s="1"/>
  <c r="L390" i="8" a="1"/>
  <c r="L390" i="8" s="1"/>
  <c r="N390" i="8" a="1"/>
  <c r="N390" i="8" s="1"/>
  <c r="O390" i="8"/>
  <c r="P390" i="8" s="1" a="1"/>
  <c r="P390" i="8" s="1"/>
  <c r="L1882" i="8" a="1"/>
  <c r="L1882" i="8" s="1"/>
  <c r="N1882" i="8" a="1"/>
  <c r="N1882" i="8" s="1"/>
  <c r="O1882" i="8"/>
  <c r="P1882" i="8" s="1" a="1"/>
  <c r="P1882" i="8" s="1"/>
  <c r="L1074" i="8" a="1"/>
  <c r="L1074" i="8" s="1"/>
  <c r="O1074" i="8"/>
  <c r="P1074" i="8" s="1" a="1"/>
  <c r="P1074" i="8" s="1"/>
  <c r="N1074" i="8" a="1"/>
  <c r="N1074" i="8" s="1"/>
  <c r="L1135" i="8" a="1"/>
  <c r="L1135" i="8" s="1"/>
  <c r="N1135" i="8" a="1"/>
  <c r="N1135" i="8" s="1"/>
  <c r="O1135" i="8"/>
  <c r="P1135" i="8" s="1" a="1"/>
  <c r="P1135" i="8" s="1"/>
  <c r="L988" i="8" a="1"/>
  <c r="L988" i="8" s="1"/>
  <c r="N988" i="8" a="1"/>
  <c r="N988" i="8" s="1"/>
  <c r="O988" i="8"/>
  <c r="P988" i="8" s="1" a="1"/>
  <c r="P988" i="8" s="1"/>
  <c r="L220" i="8" a="1"/>
  <c r="L220" i="8" s="1"/>
  <c r="N220" i="8" a="1"/>
  <c r="N220" i="8" s="1"/>
  <c r="O220" i="8"/>
  <c r="P220" i="8" s="1" a="1"/>
  <c r="P220" i="8" s="1"/>
  <c r="L730" i="8" a="1"/>
  <c r="L730" i="8" s="1"/>
  <c r="O730" i="8"/>
  <c r="P730" i="8" s="1" a="1"/>
  <c r="P730" i="8" s="1"/>
  <c r="N730" i="8" a="1"/>
  <c r="N730" i="8" s="1"/>
  <c r="L400" i="8" a="1"/>
  <c r="L400" i="8" s="1"/>
  <c r="N400" i="8" a="1"/>
  <c r="N400" i="8" s="1"/>
  <c r="O400" i="8"/>
  <c r="P400" i="8" s="1" a="1"/>
  <c r="P400" i="8" s="1"/>
  <c r="L1527" i="8" a="1"/>
  <c r="L1527" i="8" s="1"/>
  <c r="N1527" i="8" a="1"/>
  <c r="N1527" i="8" s="1"/>
  <c r="O1527" i="8"/>
  <c r="P1527" i="8" s="1" a="1"/>
  <c r="P1527" i="8" s="1"/>
  <c r="L874" i="8" a="1"/>
  <c r="L874" i="8" s="1"/>
  <c r="N874" i="8" a="1"/>
  <c r="N874" i="8" s="1"/>
  <c r="O874" i="8"/>
  <c r="P874" i="8" s="1" a="1"/>
  <c r="P874" i="8" s="1"/>
  <c r="L912" i="8" a="1"/>
  <c r="L912" i="8" s="1"/>
  <c r="O912" i="8"/>
  <c r="P912" i="8" s="1" a="1"/>
  <c r="P912" i="8" s="1"/>
  <c r="N912" i="8" a="1"/>
  <c r="N912" i="8" s="1"/>
  <c r="L1596" i="8" a="1"/>
  <c r="L1596" i="8" s="1"/>
  <c r="N1596" i="8" a="1"/>
  <c r="N1596" i="8" s="1"/>
  <c r="O1596" i="8"/>
  <c r="P1596" i="8" s="1" a="1"/>
  <c r="P1596" i="8" s="1"/>
  <c r="L1165" i="8" a="1"/>
  <c r="L1165" i="8" s="1"/>
  <c r="N1165" i="8" a="1"/>
  <c r="N1165" i="8" s="1"/>
  <c r="O1165" i="8"/>
  <c r="P1165" i="8" s="1" a="1"/>
  <c r="P1165" i="8" s="1"/>
  <c r="L614" i="8" a="1"/>
  <c r="L614" i="8" s="1"/>
  <c r="N614" i="8" a="1"/>
  <c r="N614" i="8" s="1"/>
  <c r="O614" i="8"/>
  <c r="P614" i="8" s="1" a="1"/>
  <c r="P614" i="8" s="1"/>
  <c r="L1458" i="8" a="1"/>
  <c r="L1458" i="8" s="1"/>
  <c r="O1458" i="8"/>
  <c r="P1458" i="8" s="1" a="1"/>
  <c r="P1458" i="8" s="1"/>
  <c r="N1458" i="8" a="1"/>
  <c r="N1458" i="8" s="1"/>
  <c r="L406" i="8" a="1"/>
  <c r="L406" i="8" s="1"/>
  <c r="N406" i="8" a="1"/>
  <c r="N406" i="8" s="1"/>
  <c r="O406" i="8"/>
  <c r="P406" i="8" s="1" a="1"/>
  <c r="P406" i="8" s="1"/>
  <c r="L88" i="8" a="1"/>
  <c r="L88" i="8" s="1"/>
  <c r="N88" i="8" a="1"/>
  <c r="N88" i="8" s="1"/>
  <c r="O88" i="8"/>
  <c r="P88" i="8" s="1" a="1"/>
  <c r="P88" i="8" s="1"/>
  <c r="L1034" i="8" a="1"/>
  <c r="L1034" i="8" s="1"/>
  <c r="N1034" i="8" a="1"/>
  <c r="N1034" i="8" s="1"/>
  <c r="O1034" i="8"/>
  <c r="P1034" i="8" s="1" a="1"/>
  <c r="P1034" i="8" s="1"/>
  <c r="L1497" i="8" a="1"/>
  <c r="L1497" i="8" s="1"/>
  <c r="O1497" i="8"/>
  <c r="P1497" i="8" s="1" a="1"/>
  <c r="P1497" i="8" s="1"/>
  <c r="N1497" i="8" a="1"/>
  <c r="N1497" i="8" s="1"/>
  <c r="L479" i="8" a="1"/>
  <c r="L479" i="8" s="1"/>
  <c r="N479" i="8" a="1"/>
  <c r="N479" i="8" s="1"/>
  <c r="O479" i="8"/>
  <c r="P479" i="8" s="1" a="1"/>
  <c r="P479" i="8" s="1"/>
  <c r="L1283" i="8" a="1"/>
  <c r="L1283" i="8" s="1"/>
  <c r="N1283" i="8" a="1"/>
  <c r="N1283" i="8" s="1"/>
  <c r="O1283" i="8"/>
  <c r="P1283" i="8" s="1" a="1"/>
  <c r="P1283" i="8" s="1"/>
  <c r="L1012" i="8" a="1"/>
  <c r="L1012" i="8" s="1"/>
  <c r="N1012" i="8" a="1"/>
  <c r="N1012" i="8" s="1"/>
  <c r="O1012" i="8"/>
  <c r="P1012" i="8" s="1" a="1"/>
  <c r="P1012" i="8" s="1"/>
  <c r="L1057" i="8" a="1"/>
  <c r="L1057" i="8" s="1"/>
  <c r="O1057" i="8"/>
  <c r="P1057" i="8" s="1" a="1"/>
  <c r="P1057" i="8" s="1"/>
  <c r="N1057" i="8" a="1"/>
  <c r="N1057" i="8" s="1"/>
  <c r="L36" i="8" a="1"/>
  <c r="L36" i="8" s="1"/>
  <c r="N36" i="8" a="1"/>
  <c r="N36" i="8" s="1"/>
  <c r="O36" i="8"/>
  <c r="P36" i="8" s="1" a="1"/>
  <c r="P36" i="8" s="1"/>
  <c r="L317" i="8" a="1"/>
  <c r="L317" i="8" s="1"/>
  <c r="N317" i="8" a="1"/>
  <c r="N317" i="8" s="1"/>
  <c r="O317" i="8"/>
  <c r="P317" i="8" s="1" a="1"/>
  <c r="P317" i="8" s="1"/>
  <c r="L1049" i="8" a="1"/>
  <c r="L1049" i="8" s="1"/>
  <c r="N1049" i="8" a="1"/>
  <c r="N1049" i="8" s="1"/>
  <c r="O1049" i="8"/>
  <c r="P1049" i="8" s="1" a="1"/>
  <c r="P1049" i="8" s="1"/>
  <c r="L787" i="8" a="1"/>
  <c r="L787" i="8" s="1"/>
  <c r="O787" i="8"/>
  <c r="P787" i="8" s="1" a="1"/>
  <c r="P787" i="8" s="1"/>
  <c r="N787" i="8" a="1"/>
  <c r="N787" i="8" s="1"/>
  <c r="L1551" i="8" a="1"/>
  <c r="L1551" i="8" s="1"/>
  <c r="N1551" i="8" a="1"/>
  <c r="N1551" i="8" s="1"/>
  <c r="O1551" i="8"/>
  <c r="P1551" i="8" s="1" a="1"/>
  <c r="P1551" i="8" s="1"/>
  <c r="L337" i="8" a="1"/>
  <c r="L337" i="8" s="1"/>
  <c r="N337" i="8" a="1"/>
  <c r="N337" i="8" s="1"/>
  <c r="O337" i="8"/>
  <c r="P337" i="8" s="1" a="1"/>
  <c r="P337" i="8" s="1"/>
  <c r="L866" i="8" a="1"/>
  <c r="L866" i="8" s="1"/>
  <c r="N866" i="8" a="1"/>
  <c r="N866" i="8" s="1"/>
  <c r="O866" i="8"/>
  <c r="P866" i="8" s="1" a="1"/>
  <c r="P866" i="8" s="1"/>
  <c r="L1415" i="8" a="1"/>
  <c r="L1415" i="8" s="1"/>
  <c r="O1415" i="8"/>
  <c r="P1415" i="8" s="1" a="1"/>
  <c r="P1415" i="8" s="1"/>
  <c r="N1415" i="8" a="1"/>
  <c r="N1415" i="8" s="1"/>
  <c r="L1443" i="8" a="1"/>
  <c r="L1443" i="8" s="1"/>
  <c r="N1443" i="8" a="1"/>
  <c r="N1443" i="8" s="1"/>
  <c r="O1443" i="8"/>
  <c r="P1443" i="8" s="1" a="1"/>
  <c r="P1443" i="8" s="1"/>
  <c r="L1874" i="8" a="1"/>
  <c r="L1874" i="8" s="1"/>
  <c r="N1874" i="8" a="1"/>
  <c r="N1874" i="8" s="1"/>
  <c r="O1874" i="8"/>
  <c r="P1874" i="8" s="1" a="1"/>
  <c r="P1874" i="8" s="1"/>
  <c r="L1341" i="8" a="1"/>
  <c r="L1341" i="8" s="1"/>
  <c r="N1341" i="8" a="1"/>
  <c r="N1341" i="8" s="1"/>
  <c r="O1341" i="8"/>
  <c r="P1341" i="8" s="1" a="1"/>
  <c r="P1341" i="8" s="1"/>
  <c r="L915" i="8" a="1"/>
  <c r="L915" i="8" s="1"/>
  <c r="O915" i="8"/>
  <c r="P915" i="8" s="1" a="1"/>
  <c r="P915" i="8" s="1"/>
  <c r="N915" i="8" a="1"/>
  <c r="N915" i="8" s="1"/>
  <c r="L1083" i="8" a="1"/>
  <c r="L1083" i="8" s="1"/>
  <c r="N1083" i="8" a="1"/>
  <c r="N1083" i="8" s="1"/>
  <c r="O1083" i="8"/>
  <c r="P1083" i="8" s="1" a="1"/>
  <c r="P1083" i="8" s="1"/>
  <c r="L1841" i="8" a="1"/>
  <c r="L1841" i="8" s="1"/>
  <c r="N1841" i="8" a="1"/>
  <c r="N1841" i="8" s="1"/>
  <c r="O1841" i="8"/>
  <c r="P1841" i="8" s="1" a="1"/>
  <c r="P1841" i="8" s="1"/>
  <c r="L322" i="8" a="1"/>
  <c r="L322" i="8" s="1"/>
  <c r="N322" i="8" a="1"/>
  <c r="N322" i="8" s="1"/>
  <c r="O322" i="8"/>
  <c r="P322" i="8" s="1" a="1"/>
  <c r="P322" i="8" s="1"/>
  <c r="L1067" i="8" a="1"/>
  <c r="L1067" i="8" s="1"/>
  <c r="O1067" i="8"/>
  <c r="P1067" i="8" s="1" a="1"/>
  <c r="P1067" i="8" s="1"/>
  <c r="N1067" i="8" a="1"/>
  <c r="N1067" i="8" s="1"/>
  <c r="L497" i="8" a="1"/>
  <c r="L497" i="8" s="1"/>
  <c r="N497" i="8" a="1"/>
  <c r="N497" i="8" s="1"/>
  <c r="O497" i="8"/>
  <c r="P497" i="8" s="1" a="1"/>
  <c r="P497" i="8" s="1"/>
  <c r="L417" i="8" a="1"/>
  <c r="L417" i="8" s="1"/>
  <c r="N417" i="8" a="1"/>
  <c r="N417" i="8" s="1"/>
  <c r="O417" i="8"/>
  <c r="P417" i="8" s="1" a="1"/>
  <c r="P417" i="8" s="1"/>
  <c r="L484" i="8" a="1"/>
  <c r="L484" i="8" s="1"/>
  <c r="N484" i="8" a="1"/>
  <c r="N484" i="8" s="1"/>
  <c r="O484" i="8"/>
  <c r="P484" i="8" s="1" a="1"/>
  <c r="P484" i="8" s="1"/>
  <c r="L1410" i="8" a="1"/>
  <c r="L1410" i="8" s="1"/>
  <c r="O1410" i="8"/>
  <c r="P1410" i="8" s="1" a="1"/>
  <c r="P1410" i="8" s="1"/>
  <c r="N1410" i="8" a="1"/>
  <c r="N1410" i="8" s="1"/>
  <c r="L939" i="8" a="1"/>
  <c r="L939" i="8" s="1"/>
  <c r="N939" i="8" a="1"/>
  <c r="N939" i="8" s="1"/>
  <c r="O939" i="8"/>
  <c r="P939" i="8" s="1" a="1"/>
  <c r="P939" i="8" s="1"/>
  <c r="L1727" i="8" a="1"/>
  <c r="L1727" i="8" s="1"/>
  <c r="N1727" i="8" a="1"/>
  <c r="N1727" i="8" s="1"/>
  <c r="O1727" i="8"/>
  <c r="P1727" i="8" s="1" a="1"/>
  <c r="P1727" i="8" s="1"/>
  <c r="L1734" i="8" a="1"/>
  <c r="L1734" i="8" s="1"/>
  <c r="N1734" i="8" a="1"/>
  <c r="N1734" i="8" s="1"/>
  <c r="O1734" i="8"/>
  <c r="P1734" i="8" s="1" a="1"/>
  <c r="P1734" i="8" s="1"/>
  <c r="L1046" i="8" a="1"/>
  <c r="L1046" i="8" s="1"/>
  <c r="O1046" i="8"/>
  <c r="P1046" i="8" s="1" a="1"/>
  <c r="P1046" i="8" s="1"/>
  <c r="N1046" i="8" a="1"/>
  <c r="N1046" i="8" s="1"/>
  <c r="L1715" i="8" a="1"/>
  <c r="L1715" i="8" s="1"/>
  <c r="N1715" i="8" a="1"/>
  <c r="N1715" i="8" s="1"/>
  <c r="O1715" i="8"/>
  <c r="P1715" i="8" s="1" a="1"/>
  <c r="P1715" i="8" s="1"/>
  <c r="L1152" i="8" a="1"/>
  <c r="L1152" i="8" s="1"/>
  <c r="N1152" i="8" a="1"/>
  <c r="N1152" i="8" s="1"/>
  <c r="O1152" i="8"/>
  <c r="P1152" i="8" s="1" a="1"/>
  <c r="P1152" i="8" s="1"/>
  <c r="L992" i="8" a="1"/>
  <c r="L992" i="8" s="1"/>
  <c r="N992" i="8" a="1"/>
  <c r="N992" i="8" s="1"/>
  <c r="O992" i="8"/>
  <c r="P992" i="8" s="1" a="1"/>
  <c r="P992" i="8" s="1"/>
  <c r="L387" i="8" a="1"/>
  <c r="L387" i="8" s="1"/>
  <c r="O387" i="8"/>
  <c r="P387" i="8" s="1" a="1"/>
  <c r="P387" i="8" s="1"/>
  <c r="N387" i="8" a="1"/>
  <c r="N387" i="8" s="1"/>
  <c r="L843" i="8" a="1"/>
  <c r="L843" i="8" s="1"/>
  <c r="N843" i="8" a="1"/>
  <c r="N843" i="8" s="1"/>
  <c r="O843" i="8"/>
  <c r="P843" i="8" s="1" a="1"/>
  <c r="P843" i="8" s="1"/>
  <c r="L755" i="8" a="1"/>
  <c r="L755" i="8" s="1"/>
  <c r="N755" i="8" a="1"/>
  <c r="N755" i="8" s="1"/>
  <c r="O755" i="8"/>
  <c r="P755" i="8" s="1" a="1"/>
  <c r="P755" i="8" s="1"/>
  <c r="L1619" i="8" a="1"/>
  <c r="L1619" i="8" s="1"/>
  <c r="N1619" i="8" a="1"/>
  <c r="N1619" i="8" s="1"/>
  <c r="O1619" i="8"/>
  <c r="P1619" i="8" s="1" a="1"/>
  <c r="P1619" i="8" s="1"/>
  <c r="L978" i="8" a="1"/>
  <c r="L978" i="8" s="1"/>
  <c r="O978" i="8"/>
  <c r="P978" i="8" s="1" a="1"/>
  <c r="P978" i="8" s="1"/>
  <c r="N978" i="8" a="1"/>
  <c r="N978" i="8" s="1"/>
  <c r="L1542" i="8" a="1"/>
  <c r="L1542" i="8" s="1"/>
  <c r="N1542" i="8" a="1"/>
  <c r="N1542" i="8" s="1"/>
  <c r="O1542" i="8"/>
  <c r="P1542" i="8" s="1" a="1"/>
  <c r="P1542" i="8" s="1"/>
  <c r="L1113" i="8" a="1"/>
  <c r="L1113" i="8" s="1"/>
  <c r="N1113" i="8" a="1"/>
  <c r="N1113" i="8" s="1"/>
  <c r="O1113" i="8"/>
  <c r="P1113" i="8" s="1" a="1"/>
  <c r="P1113" i="8" s="1"/>
  <c r="L1389" i="8" a="1"/>
  <c r="L1389" i="8" s="1"/>
  <c r="N1389" i="8" a="1"/>
  <c r="N1389" i="8" s="1"/>
  <c r="O1389" i="8"/>
  <c r="P1389" i="8" s="1" a="1"/>
  <c r="P1389" i="8" s="1"/>
  <c r="L1788" i="8" a="1"/>
  <c r="L1788" i="8" s="1"/>
  <c r="O1788" i="8"/>
  <c r="P1788" i="8" s="1" a="1"/>
  <c r="P1788" i="8" s="1"/>
  <c r="N1788" i="8" a="1"/>
  <c r="N1788" i="8" s="1"/>
  <c r="L1266" i="8" a="1"/>
  <c r="L1266" i="8" s="1"/>
  <c r="N1266" i="8" a="1"/>
  <c r="N1266" i="8" s="1"/>
  <c r="O1266" i="8"/>
  <c r="P1266" i="8" s="1" a="1"/>
  <c r="P1266" i="8" s="1"/>
  <c r="L1147" i="8" a="1"/>
  <c r="L1147" i="8" s="1"/>
  <c r="N1147" i="8" a="1"/>
  <c r="N1147" i="8" s="1"/>
  <c r="O1147" i="8"/>
  <c r="P1147" i="8" s="1" a="1"/>
  <c r="P1147" i="8" s="1"/>
  <c r="L298" i="8" a="1"/>
  <c r="L298" i="8" s="1"/>
  <c r="N298" i="8" a="1"/>
  <c r="N298" i="8" s="1"/>
  <c r="O298" i="8"/>
  <c r="P298" i="8" s="1" a="1"/>
  <c r="P298" i="8" s="1"/>
  <c r="L697" i="8" a="1"/>
  <c r="L697" i="8" s="1"/>
  <c r="O697" i="8"/>
  <c r="P697" i="8" s="1" a="1"/>
  <c r="P697" i="8" s="1"/>
  <c r="N697" i="8" a="1"/>
  <c r="N697" i="8" s="1"/>
  <c r="L1141" i="8" a="1"/>
  <c r="L1141" i="8" s="1"/>
  <c r="N1141" i="8" a="1"/>
  <c r="N1141" i="8" s="1"/>
  <c r="O1141" i="8"/>
  <c r="P1141" i="8" s="1" a="1"/>
  <c r="P1141" i="8" s="1"/>
  <c r="L1508" i="8" a="1"/>
  <c r="L1508" i="8" s="1"/>
  <c r="N1508" i="8" a="1"/>
  <c r="N1508" i="8" s="1"/>
  <c r="O1508" i="8"/>
  <c r="P1508" i="8" s="1" a="1"/>
  <c r="P1508" i="8" s="1"/>
  <c r="L471" i="8" a="1"/>
  <c r="L471" i="8" s="1"/>
  <c r="N471" i="8" a="1"/>
  <c r="N471" i="8" s="1"/>
  <c r="O471" i="8"/>
  <c r="P471" i="8" s="1" a="1"/>
  <c r="P471" i="8" s="1"/>
  <c r="L1053" i="8" a="1"/>
  <c r="L1053" i="8" s="1"/>
  <c r="O1053" i="8"/>
  <c r="P1053" i="8" s="1" a="1"/>
  <c r="P1053" i="8" s="1"/>
  <c r="N1053" i="8" a="1"/>
  <c r="N1053" i="8" s="1"/>
  <c r="L207" i="8" a="1"/>
  <c r="L207" i="8" s="1"/>
  <c r="N207" i="8" a="1"/>
  <c r="N207" i="8" s="1"/>
  <c r="O207" i="8"/>
  <c r="P207" i="8" s="1" a="1"/>
  <c r="P207" i="8" s="1"/>
  <c r="L1361" i="8" a="1"/>
  <c r="L1361" i="8" s="1"/>
  <c r="N1361" i="8" a="1"/>
  <c r="N1361" i="8" s="1"/>
  <c r="O1361" i="8"/>
  <c r="P1361" i="8" s="1" a="1"/>
  <c r="P1361" i="8" s="1"/>
  <c r="L627" i="8" a="1"/>
  <c r="L627" i="8" s="1"/>
  <c r="N627" i="8" a="1"/>
  <c r="N627" i="8" s="1"/>
  <c r="O627" i="8"/>
  <c r="P627" i="8" s="1" a="1"/>
  <c r="P627" i="8" s="1"/>
  <c r="L719" i="8" a="1"/>
  <c r="L719" i="8" s="1"/>
  <c r="O719" i="8"/>
  <c r="P719" i="8" s="1" a="1"/>
  <c r="P719" i="8" s="1"/>
  <c r="N719" i="8" a="1"/>
  <c r="N719" i="8" s="1"/>
  <c r="L1708" i="8" a="1"/>
  <c r="L1708" i="8" s="1"/>
  <c r="N1708" i="8" a="1"/>
  <c r="N1708" i="8" s="1"/>
  <c r="O1708" i="8"/>
  <c r="P1708" i="8" s="1" a="1"/>
  <c r="P1708" i="8" s="1"/>
  <c r="L1366" i="8" a="1"/>
  <c r="L1366" i="8" s="1"/>
  <c r="N1366" i="8" a="1"/>
  <c r="N1366" i="8" s="1"/>
  <c r="O1366" i="8"/>
  <c r="P1366" i="8" s="1" a="1"/>
  <c r="P1366" i="8" s="1"/>
  <c r="L217" i="8" a="1"/>
  <c r="L217" i="8" s="1"/>
  <c r="N217" i="8" a="1"/>
  <c r="N217" i="8" s="1"/>
  <c r="O217" i="8"/>
  <c r="P217" i="8" s="1" a="1"/>
  <c r="P217" i="8" s="1"/>
  <c r="L1225" i="8" a="1"/>
  <c r="L1225" i="8" s="1"/>
  <c r="N1225" i="8" a="1"/>
  <c r="N1225" i="8" s="1"/>
  <c r="O1225" i="8"/>
  <c r="P1225" i="8" s="1" a="1"/>
  <c r="P1225" i="8" s="1"/>
  <c r="L371" i="8" a="1"/>
  <c r="L371" i="8" s="1"/>
  <c r="N371" i="8" a="1"/>
  <c r="N371" i="8" s="1"/>
  <c r="O371" i="8"/>
  <c r="P371" i="8" s="1" a="1"/>
  <c r="P371" i="8" s="1"/>
  <c r="L213" i="8" a="1"/>
  <c r="L213" i="8" s="1"/>
  <c r="O213" i="8"/>
  <c r="P213" i="8" s="1" a="1"/>
  <c r="P213" i="8" s="1"/>
  <c r="N213" i="8" a="1"/>
  <c r="N213" i="8" s="1"/>
  <c r="L45" i="8" a="1"/>
  <c r="L45" i="8" s="1"/>
  <c r="N45" i="8" a="1"/>
  <c r="N45" i="8" s="1"/>
  <c r="O45" i="8"/>
  <c r="P45" i="8" s="1" a="1"/>
  <c r="P45" i="8" s="1"/>
  <c r="L862" i="8" a="1"/>
  <c r="L862" i="8" s="1"/>
  <c r="N862" i="8" a="1"/>
  <c r="N862" i="8" s="1"/>
  <c r="O862" i="8"/>
  <c r="P862" i="8" s="1" a="1"/>
  <c r="P862" i="8" s="1"/>
  <c r="L1664" i="8" a="1"/>
  <c r="L1664" i="8" s="1"/>
  <c r="N1664" i="8" a="1"/>
  <c r="N1664" i="8" s="1"/>
  <c r="O1664" i="8"/>
  <c r="P1664" i="8" s="1" a="1"/>
  <c r="P1664" i="8" s="1"/>
  <c r="L1345" i="8" a="1"/>
  <c r="L1345" i="8" s="1"/>
  <c r="N1345" i="8" a="1"/>
  <c r="N1345" i="8" s="1"/>
  <c r="O1345" i="8"/>
  <c r="P1345" i="8" s="1" a="1"/>
  <c r="P1345" i="8" s="1"/>
  <c r="L1815" i="8" a="1"/>
  <c r="L1815" i="8" s="1"/>
  <c r="N1815" i="8" a="1"/>
  <c r="N1815" i="8" s="1"/>
  <c r="O1815" i="8"/>
  <c r="P1815" i="8" s="1" a="1"/>
  <c r="P1815" i="8" s="1"/>
  <c r="L1146" i="8" a="1"/>
  <c r="L1146" i="8" s="1"/>
  <c r="N1146" i="8" a="1"/>
  <c r="N1146" i="8" s="1"/>
  <c r="O1146" i="8"/>
  <c r="P1146" i="8" s="1" a="1"/>
  <c r="P1146" i="8" s="1"/>
  <c r="L795" i="8" a="1"/>
  <c r="L795" i="8" s="1"/>
  <c r="N795" i="8" a="1"/>
  <c r="N795" i="8" s="1"/>
  <c r="O795" i="8"/>
  <c r="P795" i="8" s="1" a="1"/>
  <c r="P795" i="8" s="1"/>
  <c r="L1451" i="8" a="1"/>
  <c r="L1451" i="8" s="1"/>
  <c r="N1451" i="8" a="1"/>
  <c r="N1451" i="8" s="1"/>
  <c r="O1451" i="8"/>
  <c r="P1451" i="8" s="1" a="1"/>
  <c r="P1451" i="8" s="1"/>
  <c r="L1078" i="8" a="1"/>
  <c r="L1078" i="8" s="1"/>
  <c r="N1078" i="8" a="1"/>
  <c r="N1078" i="8" s="1"/>
  <c r="O1078" i="8"/>
  <c r="P1078" i="8" s="1" a="1"/>
  <c r="P1078" i="8" s="1"/>
  <c r="L534" i="8" a="1"/>
  <c r="L534" i="8" s="1"/>
  <c r="N534" i="8" a="1"/>
  <c r="N534" i="8" s="1"/>
  <c r="O534" i="8"/>
  <c r="P534" i="8" s="1" a="1"/>
  <c r="P534" i="8" s="1"/>
  <c r="L525" i="8" a="1"/>
  <c r="L525" i="8" s="1"/>
  <c r="N525" i="8" a="1"/>
  <c r="N525" i="8" s="1"/>
  <c r="O525" i="8"/>
  <c r="P525" i="8" s="1" a="1"/>
  <c r="P525" i="8" s="1"/>
  <c r="L1188" i="8" a="1"/>
  <c r="L1188" i="8" s="1"/>
  <c r="O1188" i="8"/>
  <c r="P1188" i="8" s="1" a="1"/>
  <c r="P1188" i="8" s="1"/>
  <c r="N1188" i="8" a="1"/>
  <c r="N1188" i="8" s="1"/>
  <c r="L1908" i="8" a="1"/>
  <c r="L1908" i="8" s="1"/>
  <c r="N1908" i="8" a="1"/>
  <c r="N1908" i="8" s="1"/>
  <c r="O1908" i="8"/>
  <c r="P1908" i="8" s="1" a="1"/>
  <c r="P1908" i="8" s="1"/>
  <c r="L1101" i="8" a="1"/>
  <c r="L1101" i="8" s="1"/>
  <c r="N1101" i="8" a="1"/>
  <c r="N1101" i="8" s="1"/>
  <c r="O1101" i="8"/>
  <c r="P1101" i="8" s="1" a="1"/>
  <c r="P1101" i="8" s="1"/>
  <c r="L1209" i="8" a="1"/>
  <c r="L1209" i="8" s="1"/>
  <c r="N1209" i="8" a="1"/>
  <c r="N1209" i="8" s="1"/>
  <c r="O1209" i="8"/>
  <c r="P1209" i="8" s="1" a="1"/>
  <c r="P1209" i="8" s="1"/>
  <c r="L1252" i="8" a="1"/>
  <c r="L1252" i="8" s="1"/>
  <c r="O1252" i="8"/>
  <c r="P1252" i="8" s="1" a="1"/>
  <c r="P1252" i="8" s="1"/>
  <c r="N1252" i="8" a="1"/>
  <c r="N1252" i="8" s="1"/>
  <c r="L1701" i="8" a="1"/>
  <c r="L1701" i="8" s="1"/>
  <c r="N1701" i="8" a="1"/>
  <c r="N1701" i="8" s="1"/>
  <c r="O1701" i="8"/>
  <c r="P1701" i="8" s="1" a="1"/>
  <c r="P1701" i="8" s="1"/>
  <c r="L1749" i="8" a="1"/>
  <c r="L1749" i="8" s="1"/>
  <c r="N1749" i="8" a="1"/>
  <c r="N1749" i="8" s="1"/>
  <c r="O1749" i="8"/>
  <c r="P1749" i="8" s="1" a="1"/>
  <c r="P1749" i="8" s="1"/>
  <c r="L41" i="8" a="1"/>
  <c r="L41" i="8" s="1"/>
  <c r="N41" i="8" a="1"/>
  <c r="N41" i="8" s="1"/>
  <c r="O41" i="8"/>
  <c r="P41" i="8" s="1" a="1"/>
  <c r="P41" i="8" s="1"/>
  <c r="L538" i="8" a="1"/>
  <c r="L538" i="8" s="1"/>
  <c r="N538" i="8" a="1"/>
  <c r="N538" i="8" s="1"/>
  <c r="O538" i="8"/>
  <c r="P538" i="8" s="1" a="1"/>
  <c r="P538" i="8" s="1"/>
  <c r="L164" i="8" a="1"/>
  <c r="L164" i="8" s="1"/>
  <c r="N164" i="8" a="1"/>
  <c r="N164" i="8" s="1"/>
  <c r="O164" i="8"/>
  <c r="P164" i="8" s="1" a="1"/>
  <c r="P164" i="8" s="1"/>
  <c r="L1616" i="8" a="1"/>
  <c r="L1616" i="8" s="1"/>
  <c r="N1616" i="8" a="1"/>
  <c r="N1616" i="8" s="1"/>
  <c r="O1616" i="8"/>
  <c r="P1616" i="8" s="1" a="1"/>
  <c r="P1616" i="8" s="1"/>
  <c r="L178" i="8" a="1"/>
  <c r="L178" i="8" s="1"/>
  <c r="N178" i="8" a="1"/>
  <c r="N178" i="8" s="1"/>
  <c r="O178" i="8"/>
  <c r="P178" i="8" s="1" a="1"/>
  <c r="P178" i="8" s="1"/>
  <c r="L1834" i="8" a="1"/>
  <c r="L1834" i="8" s="1"/>
  <c r="N1834" i="8" a="1"/>
  <c r="N1834" i="8" s="1"/>
  <c r="O1834" i="8"/>
  <c r="P1834" i="8" s="1" a="1"/>
  <c r="P1834" i="8" s="1"/>
  <c r="L948" i="8" a="1"/>
  <c r="L948" i="8" s="1"/>
  <c r="N948" i="8" a="1"/>
  <c r="N948" i="8" s="1"/>
  <c r="O948" i="8"/>
  <c r="P948" i="8" s="1" a="1"/>
  <c r="P948" i="8" s="1"/>
  <c r="L1518" i="8" a="1"/>
  <c r="L1518" i="8" s="1"/>
  <c r="N1518" i="8" a="1"/>
  <c r="N1518" i="8" s="1"/>
  <c r="O1518" i="8"/>
  <c r="P1518" i="8" s="1" a="1"/>
  <c r="P1518" i="8" s="1"/>
  <c r="L511" i="8" a="1"/>
  <c r="L511" i="8" s="1"/>
  <c r="N511" i="8" a="1"/>
  <c r="N511" i="8" s="1"/>
  <c r="O511" i="8"/>
  <c r="P511" i="8" s="1" a="1"/>
  <c r="P511" i="8" s="1"/>
  <c r="L1893" i="8" a="1"/>
  <c r="L1893" i="8" s="1"/>
  <c r="O1893" i="8"/>
  <c r="P1893" i="8" s="1" a="1"/>
  <c r="P1893" i="8" s="1"/>
  <c r="N1893" i="8" a="1"/>
  <c r="N1893" i="8" s="1"/>
  <c r="L1243" i="8" a="1"/>
  <c r="L1243" i="8" s="1"/>
  <c r="N1243" i="8" a="1"/>
  <c r="N1243" i="8" s="1"/>
  <c r="O1243" i="8"/>
  <c r="P1243" i="8" s="1" a="1"/>
  <c r="P1243" i="8" s="1"/>
  <c r="L52" i="8" a="1"/>
  <c r="L52" i="8" s="1"/>
  <c r="N52" i="8" a="1"/>
  <c r="N52" i="8" s="1"/>
  <c r="O52" i="8"/>
  <c r="P52" i="8" s="1" a="1"/>
  <c r="P52" i="8" s="1"/>
  <c r="L1385" i="8" a="1"/>
  <c r="L1385" i="8" s="1"/>
  <c r="O1385" i="8"/>
  <c r="P1385" i="8" s="1" a="1"/>
  <c r="P1385" i="8" s="1"/>
  <c r="N1385" i="8" a="1"/>
  <c r="N1385" i="8" s="1"/>
  <c r="L631" i="8" a="1"/>
  <c r="L631" i="8" s="1"/>
  <c r="N631" i="8" a="1"/>
  <c r="N631" i="8" s="1"/>
  <c r="O631" i="8"/>
  <c r="P631" i="8" s="1" a="1"/>
  <c r="P631" i="8" s="1"/>
  <c r="L575" i="8" a="1"/>
  <c r="L575" i="8" s="1"/>
  <c r="N575" i="8" a="1"/>
  <c r="N575" i="8" s="1"/>
  <c r="O575" i="8"/>
  <c r="P575" i="8" s="1" a="1"/>
  <c r="P575" i="8" s="1"/>
  <c r="L1421" i="8" a="1"/>
  <c r="L1421" i="8" s="1"/>
  <c r="N1421" i="8" a="1"/>
  <c r="N1421" i="8" s="1"/>
  <c r="O1421" i="8"/>
  <c r="P1421" i="8" s="1" a="1"/>
  <c r="P1421" i="8" s="1"/>
  <c r="L1571" i="8" a="1"/>
  <c r="L1571" i="8" s="1"/>
  <c r="N1571" i="8" a="1"/>
  <c r="N1571" i="8" s="1"/>
  <c r="O1571" i="8"/>
  <c r="P1571" i="8" s="1" a="1"/>
  <c r="P1571" i="8" s="1"/>
  <c r="L962" i="8" a="1"/>
  <c r="L962" i="8" s="1"/>
  <c r="N962" i="8" a="1"/>
  <c r="N962" i="8" s="1"/>
  <c r="O962" i="8"/>
  <c r="P962" i="8" s="1" a="1"/>
  <c r="P962" i="8" s="1"/>
  <c r="L1740" i="8" a="1"/>
  <c r="L1740" i="8" s="1"/>
  <c r="N1740" i="8" a="1"/>
  <c r="N1740" i="8" s="1"/>
  <c r="O1740" i="8"/>
  <c r="P1740" i="8" s="1" a="1"/>
  <c r="P1740" i="8" s="1"/>
  <c r="L853" i="8" a="1"/>
  <c r="L853" i="8" s="1"/>
  <c r="N853" i="8" a="1"/>
  <c r="N853" i="8" s="1"/>
  <c r="O853" i="8"/>
  <c r="P853" i="8" s="1" a="1"/>
  <c r="P853" i="8" s="1"/>
  <c r="L618" i="8" a="1"/>
  <c r="L618" i="8" s="1"/>
  <c r="N618" i="8" a="1"/>
  <c r="N618" i="8" s="1"/>
  <c r="O618" i="8"/>
  <c r="P618" i="8" s="1" a="1"/>
  <c r="P618" i="8" s="1"/>
  <c r="L1050" i="8" a="1"/>
  <c r="L1050" i="8" s="1"/>
  <c r="N1050" i="8" a="1"/>
  <c r="N1050" i="8" s="1"/>
  <c r="O1050" i="8"/>
  <c r="P1050" i="8" s="1" a="1"/>
  <c r="P1050" i="8" s="1"/>
  <c r="L1298" i="8" a="1"/>
  <c r="L1298" i="8" s="1"/>
  <c r="N1298" i="8" a="1"/>
  <c r="N1298" i="8" s="1"/>
  <c r="O1298" i="8"/>
  <c r="P1298" i="8" s="1" a="1"/>
  <c r="P1298" i="8" s="1"/>
  <c r="L1604" i="8" a="1"/>
  <c r="L1604" i="8" s="1"/>
  <c r="N1604" i="8" a="1"/>
  <c r="N1604" i="8" s="1"/>
  <c r="O1604" i="8"/>
  <c r="P1604" i="8" s="1" a="1"/>
  <c r="P1604" i="8" s="1"/>
  <c r="L27" i="8" a="1"/>
  <c r="L27" i="8" s="1"/>
  <c r="N27" i="8" a="1"/>
  <c r="N27" i="8" s="1"/>
  <c r="O27" i="8"/>
  <c r="P27" i="8" s="1" a="1"/>
  <c r="P27" i="8" s="1"/>
  <c r="L1803" i="8" a="1"/>
  <c r="L1803" i="8" s="1"/>
  <c r="N1803" i="8" a="1"/>
  <c r="N1803" i="8" s="1"/>
  <c r="O1803" i="8"/>
  <c r="P1803" i="8" s="1" a="1"/>
  <c r="P1803" i="8" s="1"/>
  <c r="L271" i="8" a="1"/>
  <c r="L271" i="8" s="1"/>
  <c r="N271" i="8" a="1"/>
  <c r="N271" i="8" s="1"/>
  <c r="O271" i="8"/>
  <c r="P271" i="8" s="1" a="1"/>
  <c r="P271" i="8" s="1"/>
  <c r="L1643" i="8" a="1"/>
  <c r="L1643" i="8" s="1"/>
  <c r="N1643" i="8" a="1"/>
  <c r="N1643" i="8" s="1"/>
  <c r="O1643" i="8"/>
  <c r="P1643" i="8" s="1" a="1"/>
  <c r="P1643" i="8" s="1"/>
  <c r="L1755" i="8" a="1"/>
  <c r="L1755" i="8" s="1"/>
  <c r="N1755" i="8" a="1"/>
  <c r="N1755" i="8" s="1"/>
  <c r="O1755" i="8"/>
  <c r="P1755" i="8" s="1" a="1"/>
  <c r="P1755" i="8" s="1"/>
  <c r="L934" i="8" a="1"/>
  <c r="L934" i="8" s="1"/>
  <c r="N934" i="8" a="1"/>
  <c r="N934" i="8" s="1"/>
  <c r="O934" i="8"/>
  <c r="P934" i="8" s="1" a="1"/>
  <c r="P934" i="8" s="1"/>
  <c r="L1500" i="8" a="1"/>
  <c r="L1500" i="8" s="1"/>
  <c r="N1500" i="8" a="1"/>
  <c r="N1500" i="8" s="1"/>
  <c r="O1500" i="8"/>
  <c r="P1500" i="8" s="1" a="1"/>
  <c r="P1500" i="8" s="1"/>
  <c r="L1183" i="8" a="1"/>
  <c r="L1183" i="8" s="1"/>
  <c r="N1183" i="8" a="1"/>
  <c r="N1183" i="8" s="1"/>
  <c r="O1183" i="8"/>
  <c r="P1183" i="8" s="1" a="1"/>
  <c r="P1183" i="8" s="1"/>
  <c r="L1020" i="8" a="1"/>
  <c r="L1020" i="8" s="1"/>
  <c r="N1020" i="8" a="1"/>
  <c r="N1020" i="8" s="1"/>
  <c r="O1020" i="8"/>
  <c r="P1020" i="8" s="1" a="1"/>
  <c r="P1020" i="8" s="1"/>
  <c r="L1196" i="8" a="1"/>
  <c r="L1196" i="8" s="1"/>
  <c r="N1196" i="8" a="1"/>
  <c r="N1196" i="8" s="1"/>
  <c r="O1196" i="8"/>
  <c r="P1196" i="8" s="1" a="1"/>
  <c r="P1196" i="8" s="1"/>
  <c r="L1293" i="8" a="1"/>
  <c r="L1293" i="8" s="1"/>
  <c r="N1293" i="8" a="1"/>
  <c r="N1293" i="8" s="1"/>
  <c r="O1293" i="8"/>
  <c r="P1293" i="8" s="1" a="1"/>
  <c r="P1293" i="8" s="1"/>
  <c r="L813" i="8" a="1"/>
  <c r="L813" i="8" s="1"/>
  <c r="N813" i="8" a="1"/>
  <c r="N813" i="8" s="1"/>
  <c r="O813" i="8"/>
  <c r="P813" i="8" s="1" a="1"/>
  <c r="P813" i="8" s="1"/>
  <c r="L232" i="8" a="1"/>
  <c r="L232" i="8" s="1"/>
  <c r="N232" i="8" a="1"/>
  <c r="N232" i="8" s="1"/>
  <c r="O232" i="8"/>
  <c r="P232" i="8" s="1" a="1"/>
  <c r="P232" i="8" s="1"/>
  <c r="L545" i="8" a="1"/>
  <c r="L545" i="8" s="1"/>
  <c r="N545" i="8" a="1"/>
  <c r="N545" i="8" s="1"/>
  <c r="O545" i="8"/>
  <c r="P545" i="8" s="1" a="1"/>
  <c r="P545" i="8" s="1"/>
  <c r="L156" i="8" a="1"/>
  <c r="L156" i="8" s="1"/>
  <c r="N156" i="8" a="1"/>
  <c r="N156" i="8" s="1"/>
  <c r="O156" i="8"/>
  <c r="P156" i="8" s="1" a="1"/>
  <c r="P156" i="8" s="1"/>
  <c r="L558" i="8" a="1"/>
  <c r="L558" i="8" s="1"/>
  <c r="N558" i="8" a="1"/>
  <c r="N558" i="8" s="1"/>
  <c r="O558" i="8"/>
  <c r="P558" i="8" s="1" a="1"/>
  <c r="P558" i="8" s="1"/>
  <c r="L885" i="8" a="1"/>
  <c r="L885" i="8" s="1"/>
  <c r="N885" i="8" a="1"/>
  <c r="N885" i="8" s="1"/>
  <c r="O885" i="8"/>
  <c r="P885" i="8" s="1" a="1"/>
  <c r="P885" i="8" s="1"/>
  <c r="L1636" i="8" a="1"/>
  <c r="L1636" i="8" s="1"/>
  <c r="N1636" i="8" a="1"/>
  <c r="N1636" i="8" s="1"/>
  <c r="O1636" i="8"/>
  <c r="P1636" i="8" s="1" a="1"/>
  <c r="P1636" i="8" s="1"/>
  <c r="L1061" i="8" a="1"/>
  <c r="L1061" i="8" s="1"/>
  <c r="N1061" i="8" a="1"/>
  <c r="N1061" i="8" s="1"/>
  <c r="O1061" i="8"/>
  <c r="P1061" i="8" s="1" a="1"/>
  <c r="P1061" i="8" s="1"/>
  <c r="L791" i="8" a="1"/>
  <c r="L791" i="8" s="1"/>
  <c r="N791" i="8" a="1"/>
  <c r="N791" i="8" s="1"/>
  <c r="O791" i="8"/>
  <c r="P791" i="8" s="1" a="1"/>
  <c r="P791" i="8" s="1"/>
  <c r="L561" i="8" a="1"/>
  <c r="L561" i="8" s="1"/>
  <c r="N561" i="8" a="1"/>
  <c r="N561" i="8" s="1"/>
  <c r="O561" i="8"/>
  <c r="P561" i="8" s="1" a="1"/>
  <c r="P561" i="8" s="1"/>
  <c r="L681" i="8" a="1"/>
  <c r="L681" i="8" s="1"/>
  <c r="N681" i="8" a="1"/>
  <c r="N681" i="8" s="1"/>
  <c r="O681" i="8"/>
  <c r="P681" i="8" s="1" a="1"/>
  <c r="P681" i="8" s="1"/>
  <c r="L1804" i="8" a="1"/>
  <c r="L1804" i="8" s="1"/>
  <c r="N1804" i="8" a="1"/>
  <c r="N1804" i="8" s="1"/>
  <c r="O1804" i="8"/>
  <c r="P1804" i="8" s="1" a="1"/>
  <c r="P1804" i="8" s="1"/>
  <c r="L1119" i="8" a="1"/>
  <c r="L1119" i="8" s="1"/>
  <c r="N1119" i="8" a="1"/>
  <c r="N1119" i="8" s="1"/>
  <c r="O1119" i="8"/>
  <c r="P1119" i="8" s="1" a="1"/>
  <c r="P1119" i="8" s="1"/>
  <c r="L990" i="8" a="1"/>
  <c r="L990" i="8" s="1"/>
  <c r="N990" i="8" a="1"/>
  <c r="N990" i="8" s="1"/>
  <c r="O990" i="8"/>
  <c r="P990" i="8" s="1" a="1"/>
  <c r="P990" i="8" s="1"/>
  <c r="L809" i="8" a="1"/>
  <c r="L809" i="8" s="1"/>
  <c r="N809" i="8" a="1"/>
  <c r="N809" i="8" s="1"/>
  <c r="O809" i="8"/>
  <c r="P809" i="8" s="1" a="1"/>
  <c r="P809" i="8" s="1"/>
  <c r="L1655" i="8" a="1"/>
  <c r="L1655" i="8" s="1"/>
  <c r="N1655" i="8" a="1"/>
  <c r="N1655" i="8" s="1"/>
  <c r="O1655" i="8"/>
  <c r="P1655" i="8" s="1" a="1"/>
  <c r="P1655" i="8" s="1"/>
  <c r="L138" i="8" a="1"/>
  <c r="L138" i="8" s="1"/>
  <c r="N138" i="8" a="1"/>
  <c r="N138" i="8" s="1"/>
  <c r="O138" i="8"/>
  <c r="P138" i="8" s="1" a="1"/>
  <c r="P138" i="8" s="1"/>
  <c r="J439" i="8"/>
  <c r="J1387" i="8"/>
  <c r="J197" i="8"/>
  <c r="J1219" i="8"/>
  <c r="J519" i="8"/>
  <c r="J340" i="8"/>
  <c r="J620" i="8"/>
  <c r="J1644" i="8"/>
  <c r="J716" i="8"/>
  <c r="J1679" i="8"/>
  <c r="J898" i="8"/>
  <c r="J1743" i="8"/>
  <c r="J745" i="8"/>
  <c r="J1231" i="8"/>
  <c r="J1522" i="8"/>
  <c r="N258" i="8" a="1"/>
  <c r="N258" i="8" s="1"/>
  <c r="J924" i="8"/>
  <c r="J1585" i="8"/>
  <c r="J1824" i="8"/>
  <c r="J412" i="8"/>
  <c r="J384" i="8"/>
  <c r="J1937" i="8"/>
  <c r="J706" i="8"/>
  <c r="J773" i="8"/>
  <c r="J1331" i="8"/>
  <c r="J308" i="8"/>
  <c r="J548" i="8"/>
  <c r="J1506" i="8"/>
  <c r="J319" i="8"/>
  <c r="J1058" i="8"/>
  <c r="J679" i="8"/>
  <c r="J277" i="8"/>
  <c r="J552" i="8"/>
  <c r="J775" i="8"/>
  <c r="J953" i="8"/>
  <c r="J1483" i="8"/>
  <c r="L570" i="8" a="1"/>
  <c r="L570" i="8" s="1"/>
  <c r="N570" i="8" a="1"/>
  <c r="N570" i="8" s="1"/>
  <c r="O570" i="8"/>
  <c r="P570" i="8" s="1" a="1"/>
  <c r="P570" i="8" s="1"/>
  <c r="L258" i="8" a="1"/>
  <c r="L258" i="8" s="1"/>
  <c r="O258" i="8"/>
  <c r="P258" i="8" s="1" a="1"/>
  <c r="P258" i="8" s="1"/>
  <c r="L989" i="8" a="1"/>
  <c r="L989" i="8" s="1"/>
  <c r="O989" i="8"/>
  <c r="P989" i="8" s="1" a="1"/>
  <c r="P989" i="8" s="1"/>
  <c r="N989" i="8" a="1"/>
  <c r="N989" i="8" s="1"/>
  <c r="L710" i="8" a="1"/>
  <c r="L710" i="8" s="1"/>
  <c r="N710" i="8" a="1"/>
  <c r="N710" i="8" s="1"/>
  <c r="O710" i="8"/>
  <c r="P710" i="8" s="1" a="1"/>
  <c r="P710" i="8" s="1"/>
  <c r="L1654" i="8" a="1"/>
  <c r="L1654" i="8" s="1"/>
  <c r="N1654" i="8" a="1"/>
  <c r="N1654" i="8" s="1"/>
  <c r="O1654" i="8"/>
  <c r="P1654" i="8" s="1" a="1"/>
  <c r="P1654" i="8" s="1"/>
  <c r="L137" i="8" a="1"/>
  <c r="L137" i="8" s="1"/>
  <c r="O137" i="8"/>
  <c r="P137" i="8" s="1" a="1"/>
  <c r="P137" i="8" s="1"/>
  <c r="N137" i="8" a="1"/>
  <c r="N137" i="8" s="1"/>
  <c r="L569" i="8" a="1"/>
  <c r="L569" i="8" s="1"/>
  <c r="O569" i="8"/>
  <c r="P569" i="8" s="1" a="1"/>
  <c r="P569" i="8" s="1"/>
  <c r="N569" i="8" a="1"/>
  <c r="N569" i="8" s="1"/>
  <c r="L257" i="8" a="1"/>
  <c r="L257" i="8" s="1"/>
  <c r="O257" i="8"/>
  <c r="P257" i="8" s="1" a="1"/>
  <c r="P257" i="8" s="1"/>
  <c r="N257" i="8" a="1"/>
  <c r="N257" i="8" s="1"/>
  <c r="L811" i="8" a="1"/>
  <c r="L811" i="8" s="1"/>
  <c r="O811" i="8"/>
  <c r="P811" i="8" s="1" a="1"/>
  <c r="P811" i="8" s="1"/>
  <c r="N811" i="8" a="1"/>
  <c r="N811" i="8" s="1"/>
  <c r="L709" i="8" a="1"/>
  <c r="L709" i="8" s="1"/>
  <c r="N709" i="8" a="1"/>
  <c r="N709" i="8" s="1"/>
  <c r="O709" i="8"/>
  <c r="P709" i="8" s="1" a="1"/>
  <c r="P709" i="8" s="1"/>
  <c r="L1653" i="8" a="1"/>
  <c r="L1653" i="8" s="1"/>
  <c r="O1653" i="8"/>
  <c r="P1653" i="8" s="1" a="1"/>
  <c r="P1653" i="8" s="1"/>
  <c r="L810" i="8" a="1"/>
  <c r="L810" i="8" s="1"/>
  <c r="O810" i="8"/>
  <c r="P810" i="8" s="1" a="1"/>
  <c r="P810" i="8" s="1"/>
  <c r="N810" i="8" a="1"/>
  <c r="N810" i="8" s="1"/>
  <c r="L708" i="8" a="1"/>
  <c r="L708" i="8" s="1"/>
  <c r="O708" i="8"/>
  <c r="P708" i="8" s="1" a="1"/>
  <c r="P708" i="8" s="1"/>
  <c r="N708" i="8" a="1"/>
  <c r="N708" i="8" s="1"/>
  <c r="L139" i="8" a="1"/>
  <c r="L139" i="8" s="1"/>
  <c r="O139" i="8"/>
  <c r="P139" i="8" s="1" a="1"/>
  <c r="P139" i="8" s="1"/>
  <c r="N139" i="8" a="1"/>
  <c r="N139" i="8" s="1"/>
  <c r="L440" i="8" a="1"/>
  <c r="L440" i="8" s="1"/>
  <c r="O440" i="8"/>
  <c r="P440" i="8" s="1" a="1"/>
  <c r="P440" i="8" s="1"/>
  <c r="N440" i="8" a="1"/>
  <c r="N440" i="8" s="1"/>
  <c r="L441" i="8" a="1"/>
  <c r="L441" i="8" s="1"/>
  <c r="O441" i="8"/>
  <c r="P441" i="8" s="1" a="1"/>
  <c r="P441" i="8" s="1"/>
  <c r="N441" i="8" a="1"/>
  <c r="N441" i="8" s="1"/>
  <c r="L444" i="7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6" i="5"/>
  <c r="Q809" i="8" l="1"/>
  <c r="R809" i="8" s="1" a="1"/>
  <c r="R809" i="8" s="1"/>
  <c r="Q681" i="8"/>
  <c r="R681" i="8" s="1" a="1"/>
  <c r="R681" i="8" s="1"/>
  <c r="Q1636" i="8"/>
  <c r="R1636" i="8" s="1" a="1"/>
  <c r="R1636" i="8" s="1"/>
  <c r="Q545" i="8"/>
  <c r="R545" i="8" s="1" a="1"/>
  <c r="R545" i="8" s="1"/>
  <c r="Q709" i="8"/>
  <c r="R709" i="8" s="1" a="1"/>
  <c r="R709" i="8" s="1"/>
  <c r="Q258" i="8"/>
  <c r="R258" i="8" s="1" a="1"/>
  <c r="R258" i="8" s="1"/>
  <c r="Q1655" i="8"/>
  <c r="R1655" i="8" s="1" a="1"/>
  <c r="R1655" i="8" s="1"/>
  <c r="Q708" i="8"/>
  <c r="R708" i="8" s="1" a="1"/>
  <c r="R708" i="8" s="1"/>
  <c r="Q137" i="8"/>
  <c r="R137" i="8" s="1" a="1"/>
  <c r="R137" i="8" s="1"/>
  <c r="Q1119" i="8"/>
  <c r="R1119" i="8" s="1" a="1"/>
  <c r="R1119" i="8" s="1"/>
  <c r="Q558" i="8"/>
  <c r="R558" i="8" s="1" a="1"/>
  <c r="R558" i="8" s="1"/>
  <c r="Q1183" i="8"/>
  <c r="R1183" i="8" s="1" a="1"/>
  <c r="R1183" i="8" s="1"/>
  <c r="Q1421" i="8"/>
  <c r="R1421" i="8" s="1" a="1"/>
  <c r="R1421" i="8" s="1"/>
  <c r="Q1518" i="8"/>
  <c r="R1518" i="8" s="1" a="1"/>
  <c r="R1518" i="8" s="1"/>
  <c r="Q1749" i="8"/>
  <c r="R1749" i="8" s="1" a="1"/>
  <c r="R1749" i="8" s="1"/>
  <c r="Q534" i="8"/>
  <c r="R534" i="8" s="1" a="1"/>
  <c r="R534" i="8" s="1"/>
  <c r="Q862" i="8"/>
  <c r="R862" i="8" s="1" a="1"/>
  <c r="R862" i="8" s="1"/>
  <c r="Q1225" i="8"/>
  <c r="R1225" i="8" s="1" a="1"/>
  <c r="R1225" i="8" s="1"/>
  <c r="Q261" i="8"/>
  <c r="R261" i="8" s="1" a="1"/>
  <c r="R261" i="8" s="1"/>
  <c r="Q1515" i="8"/>
  <c r="R1515" i="8" s="1" a="1"/>
  <c r="R1515" i="8" s="1"/>
  <c r="Q1281" i="8"/>
  <c r="R1281" i="8" s="1" a="1"/>
  <c r="R1281" i="8" s="1"/>
  <c r="Q585" i="8"/>
  <c r="R585" i="8" s="1" a="1"/>
  <c r="R585" i="8" s="1"/>
  <c r="Q1110" i="8"/>
  <c r="R1110" i="8" s="1" a="1"/>
  <c r="R1110" i="8" s="1"/>
  <c r="Q1696" i="8"/>
  <c r="R1696" i="8" s="1" a="1"/>
  <c r="R1696" i="8" s="1"/>
  <c r="Q831" i="8"/>
  <c r="R831" i="8" s="1" a="1"/>
  <c r="R831" i="8" s="1"/>
  <c r="Q1368" i="8"/>
  <c r="R1368" i="8" s="1" a="1"/>
  <c r="R1368" i="8" s="1"/>
  <c r="Q1322" i="8"/>
  <c r="R1322" i="8" s="1" a="1"/>
  <c r="R1322" i="8" s="1"/>
  <c r="Q1832" i="8"/>
  <c r="R1832" i="8" s="1" a="1"/>
  <c r="R1832" i="8" s="1"/>
  <c r="Q1831" i="8"/>
  <c r="R1831" i="8" s="1" a="1"/>
  <c r="R1831" i="8" s="1"/>
  <c r="Q838" i="8"/>
  <c r="R838" i="8" s="1" a="1"/>
  <c r="R838" i="8" s="1"/>
  <c r="Q1262" i="8"/>
  <c r="R1262" i="8" s="1" a="1"/>
  <c r="R1262" i="8" s="1"/>
  <c r="Q1039" i="8"/>
  <c r="R1039" i="8" s="1" a="1"/>
  <c r="R1039" i="8" s="1"/>
  <c r="Q1814" i="8"/>
  <c r="R1814" i="8" s="1" a="1"/>
  <c r="R1814" i="8" s="1"/>
  <c r="Q1095" i="8"/>
  <c r="R1095" i="8" s="1" a="1"/>
  <c r="R1095" i="8" s="1"/>
  <c r="Q97" i="8"/>
  <c r="R97" i="8" s="1" a="1"/>
  <c r="R97" i="8" s="1"/>
  <c r="Q1483" i="8"/>
  <c r="R1483" i="8" s="1" a="1"/>
  <c r="R1483" i="8" s="1"/>
  <c r="Q308" i="8"/>
  <c r="R308" i="8" s="1" a="1"/>
  <c r="R308" i="8" s="1"/>
  <c r="Q1905" i="8"/>
  <c r="R1905" i="8" s="1" a="1"/>
  <c r="R1905" i="8" s="1"/>
  <c r="Q1493" i="8"/>
  <c r="R1493" i="8" s="1" a="1"/>
  <c r="R1493" i="8" s="1"/>
  <c r="Q1331" i="8"/>
  <c r="R1331" i="8" s="1" a="1"/>
  <c r="R1331" i="8" s="1"/>
  <c r="Q531" i="8"/>
  <c r="R531" i="8" s="1" a="1"/>
  <c r="R531" i="8" s="1"/>
  <c r="Q850" i="8"/>
  <c r="R850" i="8" s="1" a="1"/>
  <c r="R850" i="8" s="1"/>
  <c r="Q933" i="8"/>
  <c r="R933" i="8" s="1" a="1"/>
  <c r="R933" i="8" s="1"/>
  <c r="Q42" i="8"/>
  <c r="R42" i="8" s="1" a="1"/>
  <c r="R42" i="8" s="1"/>
  <c r="Q1842" i="8"/>
  <c r="R1842" i="8" s="1" a="1"/>
  <c r="R1842" i="8" s="1"/>
  <c r="Q608" i="8"/>
  <c r="R608" i="8" s="1" a="1"/>
  <c r="R608" i="8" s="1"/>
  <c r="Q424" i="8"/>
  <c r="R424" i="8" s="1" a="1"/>
  <c r="R424" i="8" s="1"/>
  <c r="Q1522" i="8"/>
  <c r="R1522" i="8" s="1" a="1"/>
  <c r="R1522" i="8" s="1"/>
  <c r="Q1461" i="8"/>
  <c r="R1461" i="8" s="1" a="1"/>
  <c r="R1461" i="8" s="1"/>
  <c r="Q218" i="8"/>
  <c r="R218" i="8" s="1" a="1"/>
  <c r="R218" i="8" s="1"/>
  <c r="Q953" i="8"/>
  <c r="R953" i="8" s="1" a="1"/>
  <c r="R953" i="8" s="1"/>
  <c r="Q1106" i="8"/>
  <c r="R1106" i="8" s="1" a="1"/>
  <c r="R1106" i="8" s="1"/>
  <c r="Q1231" i="8"/>
  <c r="R1231" i="8" s="1" a="1"/>
  <c r="R1231" i="8" s="1"/>
  <c r="Q344" i="8"/>
  <c r="R344" i="8" s="1" a="1"/>
  <c r="R344" i="8" s="1"/>
  <c r="Q327" i="8"/>
  <c r="R327" i="8" s="1" a="1"/>
  <c r="R327" i="8" s="1"/>
  <c r="Q1355" i="8"/>
  <c r="R1355" i="8" s="1" a="1"/>
  <c r="R1355" i="8" s="1"/>
  <c r="Q745" i="8"/>
  <c r="R745" i="8" s="1" a="1"/>
  <c r="R745" i="8" s="1"/>
  <c r="Q611" i="8"/>
  <c r="R611" i="8" s="1" a="1"/>
  <c r="R611" i="8" s="1"/>
  <c r="Q775" i="8"/>
  <c r="R775" i="8" s="1" a="1"/>
  <c r="R775" i="8" s="1"/>
  <c r="Q1308" i="8"/>
  <c r="R1308" i="8" s="1" a="1"/>
  <c r="R1308" i="8" s="1"/>
  <c r="Q609" i="8"/>
  <c r="R609" i="8" s="1" a="1"/>
  <c r="R609" i="8" s="1"/>
  <c r="Q1502" i="8"/>
  <c r="R1502" i="8" s="1" a="1"/>
  <c r="R1502" i="8" s="1"/>
  <c r="Q706" i="8"/>
  <c r="R706" i="8" s="1" a="1"/>
  <c r="R706" i="8" s="1"/>
  <c r="Q1088" i="8"/>
  <c r="R1088" i="8" s="1" a="1"/>
  <c r="R1088" i="8" s="1"/>
  <c r="Q1718" i="8"/>
  <c r="R1718" i="8" s="1" a="1"/>
  <c r="R1718" i="8" s="1"/>
  <c r="Q1626" i="8"/>
  <c r="R1626" i="8" s="1" a="1"/>
  <c r="R1626" i="8" s="1"/>
  <c r="Q1785" i="8"/>
  <c r="R1785" i="8" s="1" a="1"/>
  <c r="R1785" i="8" s="1"/>
  <c r="Q552" i="8"/>
  <c r="R552" i="8" s="1" a="1"/>
  <c r="R552" i="8" s="1"/>
  <c r="Q1946" i="8"/>
  <c r="R1946" i="8" s="1" a="1"/>
  <c r="R1946" i="8" s="1"/>
  <c r="Q616" i="8"/>
  <c r="R616" i="8" s="1" a="1"/>
  <c r="R616" i="8" s="1"/>
  <c r="Q1510" i="8"/>
  <c r="R1510" i="8" s="1" a="1"/>
  <c r="R1510" i="8" s="1"/>
  <c r="Q1032" i="8"/>
  <c r="R1032" i="8" s="1" a="1"/>
  <c r="R1032" i="8" s="1"/>
  <c r="Q1264" i="8"/>
  <c r="R1264" i="8" s="1" a="1"/>
  <c r="R1264" i="8" s="1"/>
  <c r="Q277" i="8"/>
  <c r="R277" i="8" s="1" a="1"/>
  <c r="R277" i="8" s="1"/>
  <c r="Q1937" i="8"/>
  <c r="R1937" i="8" s="1" a="1"/>
  <c r="R1937" i="8" s="1"/>
  <c r="Q1644" i="8"/>
  <c r="R1644" i="8" s="1" a="1"/>
  <c r="R1644" i="8" s="1"/>
  <c r="Q732" i="8"/>
  <c r="R732" i="8" s="1" a="1"/>
  <c r="R732" i="8" s="1"/>
  <c r="Q1270" i="8"/>
  <c r="R1270" i="8" s="1" a="1"/>
  <c r="R1270" i="8" s="1"/>
  <c r="Q1627" i="8"/>
  <c r="R1627" i="8" s="1" a="1"/>
  <c r="R1627" i="8" s="1"/>
  <c r="Q182" i="8"/>
  <c r="R182" i="8" s="1" a="1"/>
  <c r="R182" i="8" s="1"/>
  <c r="Q99" i="8"/>
  <c r="R99" i="8" s="1" a="1"/>
  <c r="R99" i="8" s="1"/>
  <c r="Q1038" i="8"/>
  <c r="R1038" i="8" s="1" a="1"/>
  <c r="R1038" i="8" s="1"/>
  <c r="Q1347" i="8"/>
  <c r="R1347" i="8" s="1" a="1"/>
  <c r="R1347" i="8" s="1"/>
  <c r="Q339" i="8"/>
  <c r="R339" i="8" s="1" a="1"/>
  <c r="R339" i="8" s="1"/>
  <c r="Q1720" i="8"/>
  <c r="R1720" i="8" s="1" a="1"/>
  <c r="R1720" i="8" s="1"/>
  <c r="Q1554" i="8"/>
  <c r="R1554" i="8" s="1" a="1"/>
  <c r="R1554" i="8" s="1"/>
  <c r="Q849" i="8"/>
  <c r="R849" i="8" s="1" a="1"/>
  <c r="R849" i="8" s="1"/>
  <c r="Q515" i="8"/>
  <c r="R515" i="8" s="1" a="1"/>
  <c r="R515" i="8" s="1"/>
  <c r="Q923" i="8"/>
  <c r="R923" i="8" s="1" a="1"/>
  <c r="R923" i="8" s="1"/>
  <c r="Q1638" i="8"/>
  <c r="R1638" i="8" s="1" a="1"/>
  <c r="R1638" i="8" s="1"/>
  <c r="Q576" i="8"/>
  <c r="R576" i="8" s="1" a="1"/>
  <c r="R576" i="8" s="1"/>
  <c r="Q245" i="8"/>
  <c r="R245" i="8" s="1" a="1"/>
  <c r="R245" i="8" s="1"/>
  <c r="Q1254" i="8"/>
  <c r="R1254" i="8" s="1" a="1"/>
  <c r="R1254" i="8" s="1"/>
  <c r="Q629" i="8"/>
  <c r="R629" i="8" s="1" a="1"/>
  <c r="R629" i="8" s="1"/>
  <c r="Q142" i="8"/>
  <c r="R142" i="8" s="1" a="1"/>
  <c r="R142" i="8" s="1"/>
  <c r="Q1621" i="8"/>
  <c r="R1621" i="8" s="1" a="1"/>
  <c r="R1621" i="8" s="1"/>
  <c r="Q1725" i="8"/>
  <c r="R1725" i="8" s="1" a="1"/>
  <c r="R1725" i="8" s="1"/>
  <c r="Q104" i="8"/>
  <c r="R104" i="8" s="1" a="1"/>
  <c r="R104" i="8" s="1"/>
  <c r="Q86" i="8"/>
  <c r="R86" i="8" s="1" a="1"/>
  <c r="R86" i="8" s="1"/>
  <c r="Q601" i="8"/>
  <c r="R601" i="8" s="1" a="1"/>
  <c r="R601" i="8" s="1"/>
  <c r="Q780" i="8"/>
  <c r="R780" i="8" s="1" a="1"/>
  <c r="R780" i="8" s="1"/>
  <c r="Q1713" i="8"/>
  <c r="R1713" i="8" s="1" a="1"/>
  <c r="R1713" i="8" s="1"/>
  <c r="Q647" i="8"/>
  <c r="R647" i="8" s="1" a="1"/>
  <c r="R647" i="8" s="1"/>
  <c r="Q972" i="8"/>
  <c r="R972" i="8" s="1" a="1"/>
  <c r="R972" i="8" s="1"/>
  <c r="Q1213" i="8"/>
  <c r="R1213" i="8" s="1" a="1"/>
  <c r="R1213" i="8" s="1"/>
  <c r="Q1240" i="8"/>
  <c r="R1240" i="8" s="1" a="1"/>
  <c r="R1240" i="8" s="1"/>
  <c r="Q949" i="8"/>
  <c r="R949" i="8" s="1" a="1"/>
  <c r="R949" i="8" s="1"/>
  <c r="Q588" i="8"/>
  <c r="R588" i="8" s="1" a="1"/>
  <c r="R588" i="8" s="1"/>
  <c r="Q806" i="8"/>
  <c r="R806" i="8" s="1" a="1"/>
  <c r="R806" i="8" s="1"/>
  <c r="Q358" i="8"/>
  <c r="R358" i="8" s="1" a="1"/>
  <c r="R358" i="8" s="1"/>
  <c r="Q1899" i="8"/>
  <c r="R1899" i="8" s="1" a="1"/>
  <c r="R1899" i="8" s="1"/>
  <c r="Q1169" i="8"/>
  <c r="R1169" i="8" s="1" a="1"/>
  <c r="R1169" i="8" s="1"/>
  <c r="Q998" i="8"/>
  <c r="R998" i="8" s="1" a="1"/>
  <c r="R998" i="8" s="1"/>
  <c r="Q70" i="8"/>
  <c r="R70" i="8" s="1" a="1"/>
  <c r="R70" i="8" s="1"/>
  <c r="Q47" i="8"/>
  <c r="R47" i="8" s="1" a="1"/>
  <c r="R47" i="8" s="1"/>
  <c r="Q149" i="8"/>
  <c r="R149" i="8" s="1" a="1"/>
  <c r="R149" i="8" s="1"/>
  <c r="Q1417" i="8"/>
  <c r="R1417" i="8" s="1" a="1"/>
  <c r="R1417" i="8" s="1"/>
  <c r="Q686" i="8"/>
  <c r="R686" i="8" s="1" a="1"/>
  <c r="R686" i="8" s="1"/>
  <c r="Q1533" i="8"/>
  <c r="R1533" i="8" s="1" a="1"/>
  <c r="R1533" i="8" s="1"/>
  <c r="Q1350" i="8"/>
  <c r="R1350" i="8" s="1" a="1"/>
  <c r="R1350" i="8" s="1"/>
  <c r="Q854" i="8"/>
  <c r="R854" i="8" s="1" a="1"/>
  <c r="R854" i="8" s="1"/>
  <c r="Q1313" i="8"/>
  <c r="R1313" i="8" s="1" a="1"/>
  <c r="R1313" i="8" s="1"/>
  <c r="Q1672" i="8"/>
  <c r="R1672" i="8" s="1" a="1"/>
  <c r="R1672" i="8" s="1"/>
  <c r="Q291" i="8"/>
  <c r="R291" i="8" s="1" a="1"/>
  <c r="R291" i="8" s="1"/>
  <c r="Q228" i="8"/>
  <c r="R228" i="8" s="1" a="1"/>
  <c r="R228" i="8" s="1"/>
  <c r="Q685" i="8"/>
  <c r="R685" i="8" s="1" a="1"/>
  <c r="R685" i="8" s="1"/>
  <c r="Q580" i="8"/>
  <c r="R580" i="8" s="1" a="1"/>
  <c r="R580" i="8" s="1"/>
  <c r="Q367" i="8"/>
  <c r="R367" i="8" s="1" a="1"/>
  <c r="R367" i="8" s="1"/>
  <c r="Q1182" i="8"/>
  <c r="R1182" i="8" s="1" a="1"/>
  <c r="R1182" i="8" s="1"/>
  <c r="Q519" i="8"/>
  <c r="R519" i="8" s="1" a="1"/>
  <c r="R519" i="8" s="1"/>
  <c r="Q1506" i="8"/>
  <c r="R1506" i="8" s="1" a="1"/>
  <c r="R1506" i="8" s="1"/>
  <c r="Q197" i="8"/>
  <c r="R197" i="8" s="1" a="1"/>
  <c r="R197" i="8" s="1"/>
  <c r="Q1442" i="8"/>
  <c r="R1442" i="8" s="1" a="1"/>
  <c r="R1442" i="8" s="1"/>
  <c r="Q675" i="8"/>
  <c r="R675" i="8" s="1" a="1"/>
  <c r="R675" i="8" s="1"/>
  <c r="Q1805" i="8"/>
  <c r="R1805" i="8" s="1" a="1"/>
  <c r="R1805" i="8" s="1"/>
  <c r="Q1062" i="8"/>
  <c r="R1062" i="8" s="1" a="1"/>
  <c r="R1062" i="8" s="1"/>
  <c r="Q157" i="8"/>
  <c r="R157" i="8" s="1" a="1"/>
  <c r="R157" i="8" s="1"/>
  <c r="Q202" i="8"/>
  <c r="R202" i="8" s="1" a="1"/>
  <c r="R202" i="8" s="1"/>
  <c r="Q1501" i="8"/>
  <c r="R1501" i="8" s="1" a="1"/>
  <c r="R1501" i="8" s="1"/>
  <c r="Q272" i="8"/>
  <c r="R272" i="8" s="1" a="1"/>
  <c r="R272" i="8" s="1"/>
  <c r="Q158" i="8"/>
  <c r="R158" i="8" s="1" a="1"/>
  <c r="R158" i="8" s="1"/>
  <c r="Q1741" i="8"/>
  <c r="R1741" i="8" s="1" a="1"/>
  <c r="R1741" i="8" s="1"/>
  <c r="Q892" i="8"/>
  <c r="R892" i="8" s="1" a="1"/>
  <c r="R892" i="8" s="1"/>
  <c r="Q1244" i="8"/>
  <c r="R1244" i="8" s="1" a="1"/>
  <c r="R1244" i="8" s="1"/>
  <c r="Q330" i="8"/>
  <c r="R330" i="8" s="1" a="1"/>
  <c r="R330" i="8" s="1"/>
  <c r="Q165" i="8"/>
  <c r="R165" i="8" s="1" a="1"/>
  <c r="R165" i="8" s="1"/>
  <c r="Q428" i="8"/>
  <c r="R428" i="8" s="1" a="1"/>
  <c r="R428" i="8" s="1"/>
  <c r="Q724" i="8"/>
  <c r="R724" i="8" s="1" a="1"/>
  <c r="R724" i="8" s="1"/>
  <c r="Q1587" i="8"/>
  <c r="R1587" i="8" s="1" a="1"/>
  <c r="R1587" i="8" s="1"/>
  <c r="Q1816" i="8"/>
  <c r="R1816" i="8" s="1" a="1"/>
  <c r="R1816" i="8" s="1"/>
  <c r="Q46" i="8"/>
  <c r="R46" i="8" s="1" a="1"/>
  <c r="R46" i="8" s="1"/>
  <c r="Q1608" i="8"/>
  <c r="R1608" i="8" s="1" a="1"/>
  <c r="R1608" i="8" s="1"/>
  <c r="Q628" i="8"/>
  <c r="R628" i="8" s="1" a="1"/>
  <c r="R628" i="8" s="1"/>
  <c r="Q472" i="8"/>
  <c r="R472" i="8" s="1" a="1"/>
  <c r="R472" i="8" s="1"/>
  <c r="Q141" i="8"/>
  <c r="R141" i="8" s="1" a="1"/>
  <c r="R141" i="8" s="1"/>
  <c r="Q1390" i="8"/>
  <c r="R1390" i="8" s="1" a="1"/>
  <c r="R1390" i="8" s="1"/>
  <c r="Q1620" i="8"/>
  <c r="R1620" i="8" s="1" a="1"/>
  <c r="R1620" i="8" s="1"/>
  <c r="Q993" i="8"/>
  <c r="R993" i="8" s="1" a="1"/>
  <c r="R993" i="8" s="1"/>
  <c r="Q1724" i="8"/>
  <c r="R1724" i="8" s="1" a="1"/>
  <c r="R1724" i="8" s="1"/>
  <c r="Q485" i="8"/>
  <c r="R485" i="8" s="1" a="1"/>
  <c r="R485" i="8" s="1"/>
  <c r="Q1191" i="8"/>
  <c r="R1191" i="8" s="1" a="1"/>
  <c r="R1191" i="8" s="1"/>
  <c r="Q1342" i="8"/>
  <c r="R1342" i="8" s="1" a="1"/>
  <c r="R1342" i="8" s="1"/>
  <c r="Q867" i="8"/>
  <c r="R867" i="8" s="1" a="1"/>
  <c r="R867" i="8" s="1"/>
  <c r="Q418" i="8"/>
  <c r="R418" i="8" s="1" a="1"/>
  <c r="R418" i="8" s="1"/>
  <c r="Q1013" i="8"/>
  <c r="R1013" i="8" s="1" a="1"/>
  <c r="R1013" i="8" s="1"/>
  <c r="Q1919" i="8"/>
  <c r="R1919" i="8" s="1" a="1"/>
  <c r="R1919" i="8" s="1"/>
  <c r="Q1579" i="8"/>
  <c r="R1579" i="8" s="1" a="1"/>
  <c r="R1579" i="8" s="1"/>
  <c r="Q875" i="8"/>
  <c r="R875" i="8" s="1" a="1"/>
  <c r="R875" i="8" s="1"/>
  <c r="Q79" i="8"/>
  <c r="R79" i="8" s="1" a="1"/>
  <c r="R79" i="8" s="1"/>
  <c r="Q1883" i="8"/>
  <c r="R1883" i="8" s="1" a="1"/>
  <c r="R1883" i="8" s="1"/>
  <c r="Q33" i="8"/>
  <c r="R33" i="8" s="1" a="1"/>
  <c r="R33" i="8" s="1"/>
  <c r="Q600" i="8"/>
  <c r="R600" i="8" s="1" a="1"/>
  <c r="R600" i="8" s="1"/>
  <c r="Q1249" i="8"/>
  <c r="R1249" i="8" s="1" a="1"/>
  <c r="R1249" i="8" s="1"/>
  <c r="Q1317" i="8"/>
  <c r="R1317" i="8" s="1" a="1"/>
  <c r="R1317" i="8" s="1"/>
  <c r="Q1315" i="8"/>
  <c r="R1315" i="8" s="1" a="1"/>
  <c r="R1315" i="8" s="1"/>
  <c r="Q957" i="8"/>
  <c r="R957" i="8" s="1" a="1"/>
  <c r="R957" i="8" s="1"/>
  <c r="Q1356" i="8"/>
  <c r="R1356" i="8" s="1" a="1"/>
  <c r="R1356" i="8" s="1"/>
  <c r="Q1525" i="8"/>
  <c r="R1525" i="8" s="1" a="1"/>
  <c r="R1525" i="8" s="1"/>
  <c r="Q1319" i="8"/>
  <c r="R1319" i="8" s="1" a="1"/>
  <c r="R1319" i="8" s="1"/>
  <c r="Q1769" i="8"/>
  <c r="R1769" i="8" s="1" a="1"/>
  <c r="R1769" i="8" s="1"/>
  <c r="Q1207" i="8"/>
  <c r="R1207" i="8" s="1" a="1"/>
  <c r="R1207" i="8" s="1"/>
  <c r="Q1896" i="8"/>
  <c r="R1896" i="8" s="1" a="1"/>
  <c r="R1896" i="8" s="1"/>
  <c r="Q115" i="8"/>
  <c r="R115" i="8" s="1" a="1"/>
  <c r="R115" i="8" s="1"/>
  <c r="Q1670" i="8"/>
  <c r="R1670" i="8" s="1" a="1"/>
  <c r="R1670" i="8" s="1"/>
  <c r="Q1613" i="8"/>
  <c r="R1613" i="8" s="1" a="1"/>
  <c r="R1613" i="8" s="1"/>
  <c r="Q351" i="8"/>
  <c r="R351" i="8" s="1" a="1"/>
  <c r="R351" i="8" s="1"/>
  <c r="Q445" i="8"/>
  <c r="R445" i="8" s="1" a="1"/>
  <c r="R445" i="8" s="1"/>
  <c r="Q758" i="8"/>
  <c r="R758" i="8" s="1" a="1"/>
  <c r="R758" i="8" s="1"/>
  <c r="Q1160" i="8"/>
  <c r="R1160" i="8" s="1" a="1"/>
  <c r="R1160" i="8" s="1"/>
  <c r="Q1186" i="8"/>
  <c r="R1186" i="8" s="1" a="1"/>
  <c r="R1186" i="8" s="1"/>
  <c r="Q1014" i="8"/>
  <c r="R1014" i="8" s="1" a="1"/>
  <c r="R1014" i="8" s="1"/>
  <c r="Q634" i="8"/>
  <c r="R634" i="8" s="1" a="1"/>
  <c r="R634" i="8" s="1"/>
  <c r="Q747" i="8"/>
  <c r="R747" i="8" s="1" a="1"/>
  <c r="R747" i="8" s="1"/>
  <c r="Q778" i="8"/>
  <c r="R778" i="8" s="1" a="1"/>
  <c r="R778" i="8" s="1"/>
  <c r="Q1836" i="8"/>
  <c r="R1836" i="8" s="1" a="1"/>
  <c r="R1836" i="8" s="1"/>
  <c r="Q81" i="8"/>
  <c r="R81" i="8" s="1" a="1"/>
  <c r="R81" i="8" s="1"/>
  <c r="Q498" i="8"/>
  <c r="R498" i="8" s="1" a="1"/>
  <c r="R498" i="8" s="1"/>
  <c r="Q1408" i="8"/>
  <c r="R1408" i="8" s="1" a="1"/>
  <c r="R1408" i="8" s="1"/>
  <c r="Q273" i="8"/>
  <c r="R273" i="8" s="1" a="1"/>
  <c r="R273" i="8" s="1"/>
  <c r="Q667" i="8"/>
  <c r="R667" i="8" s="1" a="1"/>
  <c r="R667" i="8" s="1"/>
  <c r="Q1379" i="8"/>
  <c r="R1379" i="8" s="1" a="1"/>
  <c r="R1379" i="8" s="1"/>
  <c r="Q1332" i="8"/>
  <c r="R1332" i="8" s="1" a="1"/>
  <c r="R1332" i="8" s="1"/>
  <c r="Q1428" i="8"/>
  <c r="R1428" i="8" s="1" a="1"/>
  <c r="R1428" i="8" s="1"/>
  <c r="Q743" i="8"/>
  <c r="R743" i="8" s="1" a="1"/>
  <c r="R743" i="8" s="1"/>
  <c r="Q1843" i="8"/>
  <c r="R1843" i="8" s="1" a="1"/>
  <c r="R1843" i="8" s="1"/>
  <c r="Q1594" i="8"/>
  <c r="R1594" i="8" s="1" a="1"/>
  <c r="R1594" i="8" s="1"/>
  <c r="Q1176" i="8"/>
  <c r="R1176" i="8" s="1" a="1"/>
  <c r="R1176" i="8" s="1"/>
  <c r="Q1485" i="8"/>
  <c r="R1485" i="8" s="1" a="1"/>
  <c r="R1485" i="8" s="1"/>
  <c r="Q954" i="8"/>
  <c r="R954" i="8" s="1" a="1"/>
  <c r="R954" i="8" s="1"/>
  <c r="Q1646" i="8"/>
  <c r="R1646" i="8" s="1" a="1"/>
  <c r="R1646" i="8" s="1"/>
  <c r="Q1232" i="8"/>
  <c r="R1232" i="8" s="1" a="1"/>
  <c r="R1232" i="8" s="1"/>
  <c r="Q1864" i="8"/>
  <c r="R1864" i="8" s="1" a="1"/>
  <c r="R1864" i="8" s="1"/>
  <c r="Q905" i="8"/>
  <c r="R905" i="8" s="1" a="1"/>
  <c r="R905" i="8" s="1"/>
  <c r="Q71" i="8"/>
  <c r="R71" i="8" s="1" a="1"/>
  <c r="R71" i="8" s="1"/>
  <c r="Q1682" i="8"/>
  <c r="R1682" i="8" s="1" a="1"/>
  <c r="R1682" i="8" s="1"/>
  <c r="Q612" i="8"/>
  <c r="R612" i="8" s="1" a="1"/>
  <c r="R612" i="8" s="1"/>
  <c r="Q431" i="8"/>
  <c r="R431" i="8" s="1" a="1"/>
  <c r="R431" i="8" s="1"/>
  <c r="Q1309" i="8"/>
  <c r="R1309" i="8" s="1" a="1"/>
  <c r="R1309" i="8" s="1"/>
  <c r="Q1744" i="8"/>
  <c r="R1744" i="8" s="1" a="1"/>
  <c r="R1744" i="8" s="1"/>
  <c r="Q610" i="8"/>
  <c r="R610" i="8" s="1" a="1"/>
  <c r="R610" i="8" s="1"/>
  <c r="Q1503" i="8"/>
  <c r="R1503" i="8" s="1" a="1"/>
  <c r="R1503" i="8" s="1"/>
  <c r="Q707" i="8"/>
  <c r="R707" i="8" s="1" a="1"/>
  <c r="R707" i="8" s="1"/>
  <c r="Q899" i="8"/>
  <c r="R899" i="8" s="1" a="1"/>
  <c r="R899" i="8" s="1"/>
  <c r="Q1089" i="8"/>
  <c r="R1089" i="8" s="1" a="1"/>
  <c r="R1089" i="8" s="1"/>
  <c r="Q1719" i="8"/>
  <c r="R1719" i="8" s="1" a="1"/>
  <c r="R1719" i="8" s="1"/>
  <c r="Q1064" i="8"/>
  <c r="R1064" i="8" s="1" a="1"/>
  <c r="R1064" i="8" s="1"/>
  <c r="Q801" i="8"/>
  <c r="R801" i="8" s="1" a="1"/>
  <c r="R801" i="8" s="1"/>
  <c r="Q1786" i="8"/>
  <c r="R1786" i="8" s="1" a="1"/>
  <c r="R1786" i="8" s="1"/>
  <c r="Q553" i="8"/>
  <c r="R553" i="8" s="1" a="1"/>
  <c r="R553" i="8" s="1"/>
  <c r="Q1947" i="8"/>
  <c r="R1947" i="8" s="1" a="1"/>
  <c r="R1947" i="8" s="1"/>
  <c r="Q403" i="8"/>
  <c r="R403" i="8" s="1" a="1"/>
  <c r="R403" i="8" s="1"/>
  <c r="Q1622" i="8"/>
  <c r="R1622" i="8" s="1" a="1"/>
  <c r="R1622" i="8" s="1"/>
  <c r="Q1511" i="8"/>
  <c r="R1511" i="8" s="1" a="1"/>
  <c r="R1511" i="8" s="1"/>
  <c r="Q1033" i="8"/>
  <c r="R1033" i="8" s="1" a="1"/>
  <c r="R1033" i="8" s="1"/>
  <c r="Q1898" i="8"/>
  <c r="R1898" i="8" s="1" a="1"/>
  <c r="R1898" i="8" s="1"/>
  <c r="Q49" i="8"/>
  <c r="R49" i="8" s="1" a="1"/>
  <c r="R49" i="8" s="1"/>
  <c r="Q278" i="8"/>
  <c r="R278" i="8" s="1" a="1"/>
  <c r="R278" i="8" s="1"/>
  <c r="Q241" i="8"/>
  <c r="R241" i="8" s="1" a="1"/>
  <c r="R241" i="8" s="1"/>
  <c r="Q1645" i="8"/>
  <c r="R1645" i="8" s="1" a="1"/>
  <c r="R1645" i="8" s="1"/>
  <c r="Q1351" i="8"/>
  <c r="R1351" i="8" s="1" a="1"/>
  <c r="R1351" i="8" s="1"/>
  <c r="Q521" i="8"/>
  <c r="R521" i="8" s="1" a="1"/>
  <c r="R521" i="8" s="1"/>
  <c r="Q1628" i="8"/>
  <c r="R1628" i="8" s="1" a="1"/>
  <c r="R1628" i="8" s="1"/>
  <c r="Q644" i="8"/>
  <c r="R644" i="8" s="1" a="1"/>
  <c r="R644" i="8" s="1"/>
  <c r="Q1867" i="8"/>
  <c r="R1867" i="8" s="1" a="1"/>
  <c r="R1867" i="8" s="1"/>
  <c r="Q1058" i="8"/>
  <c r="R1058" i="8" s="1" a="1"/>
  <c r="R1058" i="8" s="1"/>
  <c r="Q1565" i="8"/>
  <c r="R1565" i="8" s="1" a="1"/>
  <c r="R1565" i="8" s="1"/>
  <c r="Q340" i="8"/>
  <c r="R340" i="8" s="1" a="1"/>
  <c r="R340" i="8" s="1"/>
  <c r="Q1721" i="8"/>
  <c r="R1721" i="8" s="1" a="1"/>
  <c r="R1721" i="8" s="1"/>
  <c r="Q1555" i="8"/>
  <c r="R1555" i="8" s="1" a="1"/>
  <c r="R1555" i="8" s="1"/>
  <c r="Q900" i="8"/>
  <c r="R900" i="8" s="1" a="1"/>
  <c r="R900" i="8" s="1"/>
  <c r="Q516" i="8"/>
  <c r="R516" i="8" s="1" a="1"/>
  <c r="R516" i="8" s="1"/>
  <c r="Q924" i="8"/>
  <c r="R924" i="8" s="1" a="1"/>
  <c r="R924" i="8" s="1"/>
  <c r="Q1223" i="8"/>
  <c r="R1223" i="8" s="1" a="1"/>
  <c r="R1223" i="8" s="1"/>
  <c r="Q577" i="8"/>
  <c r="R577" i="8" s="1" a="1"/>
  <c r="R577" i="8" s="1"/>
  <c r="Q439" i="8"/>
  <c r="R439" i="8" s="1" a="1"/>
  <c r="R439" i="8" s="1"/>
  <c r="Q251" i="8"/>
  <c r="R251" i="8" s="1" a="1"/>
  <c r="R251" i="8" s="1"/>
  <c r="Q556" i="8"/>
  <c r="R556" i="8" s="1" a="1"/>
  <c r="R556" i="8" s="1"/>
  <c r="Q234" i="8"/>
  <c r="R234" i="8" s="1" a="1"/>
  <c r="R234" i="8" s="1"/>
  <c r="Q756" i="8"/>
  <c r="R756" i="8" s="1" a="1"/>
  <c r="R756" i="8" s="1"/>
  <c r="Q1641" i="8"/>
  <c r="R1641" i="8" s="1" a="1"/>
  <c r="R1641" i="8" s="1"/>
  <c r="Q1296" i="8"/>
  <c r="R1296" i="8" s="1" a="1"/>
  <c r="R1296" i="8" s="1"/>
  <c r="Q573" i="8"/>
  <c r="R573" i="8" s="1" a="1"/>
  <c r="R573" i="8" s="1"/>
  <c r="Q946" i="8"/>
  <c r="R946" i="8" s="1" a="1"/>
  <c r="R946" i="8" s="1"/>
  <c r="Q1699" i="8"/>
  <c r="R1699" i="8" s="1" a="1"/>
  <c r="R1699" i="8" s="1"/>
  <c r="Q725" i="8"/>
  <c r="R725" i="8" s="1" a="1"/>
  <c r="R725" i="8" s="1"/>
  <c r="Q1076" i="8"/>
  <c r="R1076" i="8" s="1" a="1"/>
  <c r="R1076" i="8" s="1"/>
  <c r="Q1163" i="8"/>
  <c r="R1163" i="8" s="1" a="1"/>
  <c r="R1163" i="8" s="1"/>
  <c r="Q1817" i="8"/>
  <c r="R1817" i="8" s="1" a="1"/>
  <c r="R1817" i="8" s="1"/>
  <c r="Q1556" i="8"/>
  <c r="R1556" i="8" s="1" a="1"/>
  <c r="R1556" i="8" s="1"/>
  <c r="Q1139" i="8"/>
  <c r="R1139" i="8" s="1" a="1"/>
  <c r="R1139" i="8" s="1"/>
  <c r="Q296" i="8"/>
  <c r="R296" i="8" s="1" a="1"/>
  <c r="R296" i="8" s="1"/>
  <c r="Q1115" i="8"/>
  <c r="R1115" i="8" s="1" a="1"/>
  <c r="R1115" i="8" s="1"/>
  <c r="Q967" i="8"/>
  <c r="R967" i="8" s="1" a="1"/>
  <c r="R967" i="8" s="1"/>
  <c r="Q1327" i="8"/>
  <c r="R1327" i="8" s="1" a="1"/>
  <c r="R1327" i="8" s="1"/>
  <c r="Q1732" i="8"/>
  <c r="R1732" i="8" s="1" a="1"/>
  <c r="R1732" i="8" s="1"/>
  <c r="Q1538" i="8"/>
  <c r="R1538" i="8" s="1" a="1"/>
  <c r="R1538" i="8" s="1"/>
  <c r="Q1558" i="8"/>
  <c r="R1558" i="8" s="1" a="1"/>
  <c r="R1558" i="8" s="1"/>
  <c r="Q229" i="8"/>
  <c r="R229" i="8" s="1" a="1"/>
  <c r="R229" i="8" s="1"/>
  <c r="Q700" i="8"/>
  <c r="R700" i="8" s="1" a="1"/>
  <c r="R700" i="8" s="1"/>
  <c r="Q734" i="8"/>
  <c r="R734" i="8" s="1" a="1"/>
  <c r="R734" i="8" s="1"/>
  <c r="Q1667" i="8"/>
  <c r="R1667" i="8" s="1" a="1"/>
  <c r="R1667" i="8" s="1"/>
  <c r="Q642" i="8"/>
  <c r="R642" i="8" s="1" a="1"/>
  <c r="R642" i="8" s="1"/>
  <c r="Q474" i="8"/>
  <c r="R474" i="8" s="1" a="1"/>
  <c r="R474" i="8" s="1"/>
  <c r="Q922" i="8"/>
  <c r="R922" i="8" s="1" a="1"/>
  <c r="R922" i="8" s="1"/>
  <c r="Q1335" i="8"/>
  <c r="R1335" i="8" s="1" a="1"/>
  <c r="R1335" i="8" s="1"/>
  <c r="Q1125" i="8"/>
  <c r="R1125" i="8" s="1" a="1"/>
  <c r="R1125" i="8" s="1"/>
  <c r="Q282" i="8"/>
  <c r="R282" i="8" s="1" a="1"/>
  <c r="R282" i="8" s="1"/>
  <c r="Q1161" i="8"/>
  <c r="R1161" i="8" s="1" a="1"/>
  <c r="R1161" i="8" s="1"/>
  <c r="Q499" i="8"/>
  <c r="R499" i="8" s="1" a="1"/>
  <c r="R499" i="8" s="1"/>
  <c r="Q1259" i="8"/>
  <c r="R1259" i="8" s="1" a="1"/>
  <c r="R1259" i="8" s="1"/>
  <c r="Q1380" i="8"/>
  <c r="R1380" i="8" s="1" a="1"/>
  <c r="R1380" i="8" s="1"/>
  <c r="Q1429" i="8"/>
  <c r="R1429" i="8" s="1" a="1"/>
  <c r="R1429" i="8" s="1"/>
  <c r="Q1289" i="8"/>
  <c r="R1289" i="8" s="1" a="1"/>
  <c r="R1289" i="8" s="1"/>
  <c r="Q799" i="8"/>
  <c r="R799" i="8" s="1" a="1"/>
  <c r="R799" i="8" s="1"/>
  <c r="Q284" i="8"/>
  <c r="R284" i="8" s="1" a="1"/>
  <c r="R284" i="8" s="1"/>
  <c r="Q374" i="8"/>
  <c r="R374" i="8" s="1" a="1"/>
  <c r="R374" i="8" s="1"/>
  <c r="Q547" i="8"/>
  <c r="R547" i="8" s="1" a="1"/>
  <c r="R547" i="8" s="1"/>
  <c r="Q762" i="8"/>
  <c r="R762" i="8" s="1" a="1"/>
  <c r="R762" i="8" s="1"/>
  <c r="Q342" i="8"/>
  <c r="R342" i="8" s="1" a="1"/>
  <c r="R342" i="8" s="1"/>
  <c r="Q305" i="8"/>
  <c r="R305" i="8" s="1" a="1"/>
  <c r="R305" i="8" s="1"/>
  <c r="Q1772" i="8"/>
  <c r="R1772" i="8" s="1" a="1"/>
  <c r="R1772" i="8" s="1"/>
  <c r="Q803" i="8"/>
  <c r="R803" i="8" s="1" a="1"/>
  <c r="R803" i="8" s="1"/>
  <c r="Q34" i="8"/>
  <c r="R34" i="8" s="1" a="1"/>
  <c r="R34" i="8" s="1"/>
  <c r="Q1091" i="8"/>
  <c r="R1091" i="8" s="1" a="1"/>
  <c r="R1091" i="8" s="1"/>
  <c r="Q172" i="8"/>
  <c r="R172" i="8" s="1" a="1"/>
  <c r="R172" i="8" s="1"/>
  <c r="Q347" i="8"/>
  <c r="R347" i="8" s="1" a="1"/>
  <c r="R347" i="8" s="1"/>
  <c r="Q688" i="8"/>
  <c r="R688" i="8" s="1" a="1"/>
  <c r="R688" i="8" s="1"/>
  <c r="Q18" i="8"/>
  <c r="R18" i="8" s="1" a="1"/>
  <c r="R18" i="8" s="1"/>
  <c r="Q1295" i="8"/>
  <c r="R1295" i="8" s="1" a="1"/>
  <c r="R1295" i="8" s="1"/>
  <c r="Q14" i="8"/>
  <c r="R14" i="8" s="1" a="1"/>
  <c r="R14" i="8" s="1"/>
  <c r="Q876" i="8"/>
  <c r="R876" i="8" s="1" a="1"/>
  <c r="R876" i="8" s="1"/>
  <c r="Q648" i="8"/>
  <c r="R648" i="8" s="1" a="1"/>
  <c r="R648" i="8" s="1"/>
  <c r="Q123" i="8"/>
  <c r="R123" i="8" s="1" a="1"/>
  <c r="R123" i="8" s="1"/>
  <c r="Q62" i="8"/>
  <c r="R62" i="8" s="1" a="1"/>
  <c r="R62" i="8" s="1"/>
  <c r="Q1599" i="8"/>
  <c r="R1599" i="8" s="1" a="1"/>
  <c r="R1599" i="8" s="1"/>
  <c r="Q1507" i="8"/>
  <c r="R1507" i="8" s="1" a="1"/>
  <c r="R1507" i="8" s="1"/>
  <c r="Q1044" i="8"/>
  <c r="R1044" i="8" s="1" a="1"/>
  <c r="R1044" i="8" s="1"/>
  <c r="Q834" i="8"/>
  <c r="R834" i="8" s="1" a="1"/>
  <c r="R834" i="8" s="1"/>
  <c r="Q1097" i="8"/>
  <c r="R1097" i="8" s="1" a="1"/>
  <c r="R1097" i="8" s="1"/>
  <c r="Q1499" i="8"/>
  <c r="R1499" i="8" s="1" a="1"/>
  <c r="R1499" i="8" s="1"/>
  <c r="Q74" i="8"/>
  <c r="R74" i="8" s="1" a="1"/>
  <c r="R74" i="8" s="1"/>
  <c r="Q574" i="8"/>
  <c r="R574" i="8" s="1" a="1"/>
  <c r="R574" i="8" s="1"/>
  <c r="Q1700" i="8"/>
  <c r="R1700" i="8" s="1" a="1"/>
  <c r="R1700" i="8" s="1"/>
  <c r="Q1224" i="8"/>
  <c r="R1224" i="8" s="1" a="1"/>
  <c r="R1224" i="8" s="1"/>
  <c r="Q393" i="8"/>
  <c r="R393" i="8" s="1" a="1"/>
  <c r="R393" i="8" s="1"/>
  <c r="Q483" i="8"/>
  <c r="R483" i="8" s="1" a="1"/>
  <c r="R483" i="8" s="1"/>
  <c r="Q12" i="8"/>
  <c r="R12" i="8" s="1" a="1"/>
  <c r="R12" i="8" s="1"/>
  <c r="Q1595" i="8"/>
  <c r="R1595" i="8" s="1" a="1"/>
  <c r="R1595" i="8" s="1"/>
  <c r="Q729" i="8"/>
  <c r="R729" i="8" s="1" a="1"/>
  <c r="R729" i="8" s="1"/>
  <c r="Q1714" i="8"/>
  <c r="R1714" i="8" s="1" a="1"/>
  <c r="R1714" i="8" s="1"/>
  <c r="Q1858" i="8"/>
  <c r="R1858" i="8" s="1" a="1"/>
  <c r="R1858" i="8" s="1"/>
  <c r="Q1488" i="8"/>
  <c r="R1488" i="8" s="1" a="1"/>
  <c r="R1488" i="8" s="1"/>
  <c r="Q1495" i="8"/>
  <c r="R1495" i="8" s="1" a="1"/>
  <c r="R1495" i="8" s="1"/>
  <c r="Q542" i="8"/>
  <c r="R542" i="8" s="1" a="1"/>
  <c r="R542" i="8" s="1"/>
  <c r="Q1029" i="8"/>
  <c r="R1029" i="8" s="1" a="1"/>
  <c r="R1029" i="8" s="1"/>
  <c r="Q607" i="8"/>
  <c r="R607" i="8" s="1" a="1"/>
  <c r="R607" i="8" s="1"/>
  <c r="Q671" i="8"/>
  <c r="R671" i="8" s="1" a="1"/>
  <c r="R671" i="8" s="1"/>
  <c r="Q1354" i="8"/>
  <c r="R1354" i="8" s="1" a="1"/>
  <c r="R1354" i="8" s="1"/>
  <c r="Q1640" i="8"/>
  <c r="R1640" i="8" s="1" a="1"/>
  <c r="R1640" i="8" s="1"/>
  <c r="Q995" i="8"/>
  <c r="R995" i="8" s="1" a="1"/>
  <c r="R995" i="8" s="1"/>
  <c r="Q1136" i="8"/>
  <c r="R1136" i="8" s="1" a="1"/>
  <c r="R1136" i="8" s="1"/>
  <c r="Q1705" i="8"/>
  <c r="R1705" i="8" s="1" a="1"/>
  <c r="R1705" i="8" s="1"/>
  <c r="Q999" i="8"/>
  <c r="R999" i="8" s="1" a="1"/>
  <c r="R999" i="8" s="1"/>
  <c r="Q468" i="8"/>
  <c r="R468" i="8" s="1" a="1"/>
  <c r="R468" i="8" s="1"/>
  <c r="Q476" i="8"/>
  <c r="R476" i="8" s="1" a="1"/>
  <c r="R476" i="8" s="1"/>
  <c r="Q1916" i="8"/>
  <c r="R1916" i="8" s="1" a="1"/>
  <c r="R1916" i="8" s="1"/>
  <c r="Q1154" i="8"/>
  <c r="R1154" i="8" s="1" a="1"/>
  <c r="R1154" i="8" s="1"/>
  <c r="Q757" i="8"/>
  <c r="R757" i="8" s="1" a="1"/>
  <c r="R757" i="8" s="1"/>
  <c r="Q1384" i="8"/>
  <c r="R1384" i="8" s="1" a="1"/>
  <c r="R1384" i="8" s="1"/>
  <c r="Q1407" i="8"/>
  <c r="R1407" i="8" s="1" a="1"/>
  <c r="R1407" i="8" s="1"/>
  <c r="Q212" i="8"/>
  <c r="R212" i="8" s="1" a="1"/>
  <c r="R212" i="8" s="1"/>
  <c r="Q1388" i="8"/>
  <c r="R1388" i="8" s="1" a="1"/>
  <c r="R1388" i="8" s="1"/>
  <c r="Q1378" i="8"/>
  <c r="R1378" i="8" s="1" a="1"/>
  <c r="R1378" i="8" s="1"/>
  <c r="Q911" i="8"/>
  <c r="R911" i="8" s="1" a="1"/>
  <c r="R911" i="8" s="1"/>
  <c r="Q1780" i="8"/>
  <c r="R1780" i="8" s="1" a="1"/>
  <c r="R1780" i="8" s="1"/>
  <c r="Q294" i="8"/>
  <c r="R294" i="8" s="1" a="1"/>
  <c r="R294" i="8" s="1"/>
  <c r="Q1890" i="8"/>
  <c r="R1890" i="8" s="1" a="1"/>
  <c r="R1890" i="8" s="1"/>
  <c r="Q450" i="8"/>
  <c r="R450" i="8" s="1" a="1"/>
  <c r="R450" i="8" s="1"/>
  <c r="Q1904" i="8"/>
  <c r="R1904" i="8" s="1" a="1"/>
  <c r="R1904" i="8" s="1"/>
  <c r="Q1735" i="8"/>
  <c r="R1735" i="8" s="1" a="1"/>
  <c r="R1735" i="8" s="1"/>
  <c r="Q1591" i="8"/>
  <c r="R1591" i="8" s="1" a="1"/>
  <c r="R1591" i="8" s="1"/>
  <c r="Q1521" i="8"/>
  <c r="R1521" i="8" s="1" a="1"/>
  <c r="R1521" i="8" s="1"/>
  <c r="Q1798" i="8"/>
  <c r="R1798" i="8" s="1" a="1"/>
  <c r="R1798" i="8" s="1"/>
  <c r="Q313" i="8"/>
  <c r="R313" i="8" s="1" a="1"/>
  <c r="R313" i="8" s="1"/>
  <c r="Q1870" i="8"/>
  <c r="R1870" i="8" s="1" a="1"/>
  <c r="R1870" i="8" s="1"/>
  <c r="Q1272" i="8"/>
  <c r="R1272" i="8" s="1" a="1"/>
  <c r="R1272" i="8" s="1"/>
  <c r="Q676" i="8"/>
  <c r="R676" i="8" s="1" a="1"/>
  <c r="R676" i="8" s="1"/>
  <c r="Q489" i="8"/>
  <c r="R489" i="8" s="1" a="1"/>
  <c r="R489" i="8" s="1"/>
  <c r="Q270" i="8"/>
  <c r="R270" i="8" s="1" a="1"/>
  <c r="R270" i="8" s="1"/>
  <c r="Q402" i="8"/>
  <c r="R402" i="8" s="1" a="1"/>
  <c r="R402" i="8" s="1"/>
  <c r="Q731" i="8"/>
  <c r="R731" i="8" s="1" a="1"/>
  <c r="R731" i="8" s="1"/>
  <c r="Q1353" i="8"/>
  <c r="R1353" i="8" s="1" a="1"/>
  <c r="R1353" i="8" s="1"/>
  <c r="Q1787" i="8"/>
  <c r="R1787" i="8" s="1" a="1"/>
  <c r="R1787" i="8" s="1"/>
  <c r="Q1826" i="8"/>
  <c r="R1826" i="8" s="1" a="1"/>
  <c r="R1826" i="8" s="1"/>
  <c r="Q252" i="8"/>
  <c r="R252" i="8" s="1" a="1"/>
  <c r="R252" i="8" s="1"/>
  <c r="Q557" i="8"/>
  <c r="R557" i="8" s="1" a="1"/>
  <c r="R557" i="8" s="1"/>
  <c r="Q812" i="8"/>
  <c r="R812" i="8" s="1" a="1"/>
  <c r="R812" i="8" s="1"/>
  <c r="Q1754" i="8"/>
  <c r="R1754" i="8" s="1" a="1"/>
  <c r="R1754" i="8" s="1"/>
  <c r="Q1731" i="8"/>
  <c r="R1731" i="8" s="1" a="1"/>
  <c r="R1731" i="8" s="1"/>
  <c r="Q332" i="8"/>
  <c r="R332" i="8" s="1" a="1"/>
  <c r="R332" i="8" s="1"/>
  <c r="Q1589" i="8"/>
  <c r="R1589" i="8" s="1" a="1"/>
  <c r="R1589" i="8" s="1"/>
  <c r="Q1222" i="8"/>
  <c r="R1222" i="8" s="1" a="1"/>
  <c r="R1222" i="8" s="1"/>
  <c r="Q427" i="8"/>
  <c r="R427" i="8" s="1" a="1"/>
  <c r="R427" i="8" s="1"/>
  <c r="Q808" i="8"/>
  <c r="R808" i="8" s="1" a="1"/>
  <c r="R808" i="8" s="1"/>
  <c r="Q360" i="8"/>
  <c r="R360" i="8" s="1" a="1"/>
  <c r="R360" i="8" s="1"/>
  <c r="Q1134" i="8"/>
  <c r="R1134" i="8" s="1" a="1"/>
  <c r="R1134" i="8" s="1"/>
  <c r="Q255" i="8"/>
  <c r="R255" i="8" s="1" a="1"/>
  <c r="R255" i="8" s="1"/>
  <c r="Q1419" i="8"/>
  <c r="R1419" i="8" s="1" a="1"/>
  <c r="R1419" i="8" s="1"/>
  <c r="Q1126" i="8"/>
  <c r="R1126" i="8" s="1" a="1"/>
  <c r="R1126" i="8" s="1"/>
  <c r="Q1337" i="8"/>
  <c r="R1337" i="8" s="1" a="1"/>
  <c r="R1337" i="8" s="1"/>
  <c r="Q1695" i="8"/>
  <c r="R1695" i="8" s="1" a="1"/>
  <c r="R1695" i="8" s="1"/>
  <c r="Q1241" i="8"/>
  <c r="R1241" i="8" s="1" a="1"/>
  <c r="R1241" i="8" s="1"/>
  <c r="Q940" i="8"/>
  <c r="R940" i="8" s="1" a="1"/>
  <c r="R940" i="8" s="1"/>
  <c r="Q275" i="8"/>
  <c r="R275" i="8" s="1" a="1"/>
  <c r="R275" i="8" s="1"/>
  <c r="Q7" i="8"/>
  <c r="R7" i="8" s="1" a="1"/>
  <c r="R7" i="8" s="1"/>
  <c r="Q1549" i="8"/>
  <c r="R1549" i="8" s="1" a="1"/>
  <c r="R1549" i="8" s="1"/>
  <c r="Q1523" i="8"/>
  <c r="R1523" i="8" s="1" a="1"/>
  <c r="R1523" i="8" s="1"/>
  <c r="Q239" i="8"/>
  <c r="R239" i="8" s="1" a="1"/>
  <c r="R239" i="8" s="1"/>
  <c r="Q659" i="8"/>
  <c r="R659" i="8" s="1" a="1"/>
  <c r="R659" i="8" s="1"/>
  <c r="Q768" i="8"/>
  <c r="R768" i="8" s="1" a="1"/>
  <c r="R768" i="8" s="1"/>
  <c r="Q1545" i="8"/>
  <c r="R1545" i="8" s="1" a="1"/>
  <c r="R1545" i="8" s="1"/>
  <c r="Q655" i="8"/>
  <c r="R655" i="8" s="1" a="1"/>
  <c r="R655" i="8" s="1"/>
  <c r="Q615" i="8"/>
  <c r="R615" i="8" s="1" a="1"/>
  <c r="R615" i="8" s="1"/>
  <c r="Q877" i="8"/>
  <c r="R877" i="8" s="1" a="1"/>
  <c r="R877" i="8" s="1"/>
  <c r="Q38" i="8"/>
  <c r="R38" i="8" s="1" a="1"/>
  <c r="R38" i="8" s="1"/>
  <c r="Q581" i="8"/>
  <c r="R581" i="8" s="1" a="1"/>
  <c r="R581" i="8" s="1"/>
  <c r="Q917" i="8"/>
  <c r="R917" i="8" s="1" a="1"/>
  <c r="R917" i="8" s="1"/>
  <c r="Q500" i="8"/>
  <c r="R500" i="8" s="1" a="1"/>
  <c r="R500" i="8" s="1"/>
  <c r="Q1278" i="8"/>
  <c r="R1278" i="8" s="1" a="1"/>
  <c r="R1278" i="8" s="1"/>
  <c r="Q961" i="8"/>
  <c r="R961" i="8" s="1" a="1"/>
  <c r="R961" i="8" s="1"/>
  <c r="Q1208" i="8"/>
  <c r="R1208" i="8" s="1" a="1"/>
  <c r="R1208" i="8" s="1"/>
  <c r="Q55" i="8"/>
  <c r="R55" i="8" s="1" a="1"/>
  <c r="R55" i="8" s="1"/>
  <c r="Q1140" i="8"/>
  <c r="R1140" i="8" s="1" a="1"/>
  <c r="R1140" i="8" s="1"/>
  <c r="Q1151" i="8"/>
  <c r="R1151" i="8" s="1" a="1"/>
  <c r="R1151" i="8" s="1"/>
  <c r="Q1611" i="8"/>
  <c r="R1611" i="8" s="1" a="1"/>
  <c r="R1611" i="8" s="1"/>
  <c r="Q613" i="8"/>
  <c r="R613" i="8" s="1" a="1"/>
  <c r="R613" i="8" s="1"/>
  <c r="Q1746" i="8"/>
  <c r="R1746" i="8" s="1" a="1"/>
  <c r="R1746" i="8" s="1"/>
  <c r="Q693" i="8"/>
  <c r="R693" i="8" s="1" a="1"/>
  <c r="R693" i="8" s="1"/>
  <c r="Q1552" i="8"/>
  <c r="R1552" i="8" s="1" a="1"/>
  <c r="R1552" i="8" s="1"/>
  <c r="Q818" i="8"/>
  <c r="R818" i="8" s="1" a="1"/>
  <c r="R818" i="8" s="1"/>
  <c r="Q669" i="8"/>
  <c r="R669" i="8" s="1" a="1"/>
  <c r="R669" i="8" s="1"/>
  <c r="Q1017" i="8"/>
  <c r="R1017" i="8" s="1" a="1"/>
  <c r="R1017" i="8" s="1"/>
  <c r="Q1656" i="8"/>
  <c r="R1656" i="8" s="1" a="1"/>
  <c r="R1656" i="8" s="1"/>
  <c r="Q1706" i="8"/>
  <c r="R1706" i="8" s="1" a="1"/>
  <c r="R1706" i="8" s="1"/>
  <c r="Q1285" i="8"/>
  <c r="R1285" i="8" s="1" a="1"/>
  <c r="R1285" i="8" s="1"/>
  <c r="Q343" i="8"/>
  <c r="R343" i="8" s="1" a="1"/>
  <c r="R343" i="8" s="1"/>
  <c r="Q1329" i="8"/>
  <c r="R1329" i="8" s="1" a="1"/>
  <c r="R1329" i="8" s="1"/>
  <c r="Q687" i="8"/>
  <c r="R687" i="8" s="1" a="1"/>
  <c r="R687" i="8" s="1"/>
  <c r="Q1678" i="8"/>
  <c r="R1678" i="8" s="1" a="1"/>
  <c r="R1678" i="8" s="1"/>
  <c r="Q15" i="8"/>
  <c r="R15" i="8" s="1" a="1"/>
  <c r="R15" i="8" s="1"/>
  <c r="Q1263" i="8"/>
  <c r="R1263" i="8" s="1" a="1"/>
  <c r="R1263" i="8" s="1"/>
  <c r="Q187" i="8"/>
  <c r="R187" i="8" s="1" a="1"/>
  <c r="R187" i="8" s="1"/>
  <c r="Q98" i="8"/>
  <c r="R98" i="8" s="1" a="1"/>
  <c r="R98" i="8" s="1"/>
  <c r="Q1087" i="8"/>
  <c r="R1087" i="8" s="1" a="1"/>
  <c r="R1087" i="8" s="1"/>
  <c r="Q1924" i="8"/>
  <c r="R1924" i="8" s="1" a="1"/>
  <c r="R1924" i="8" s="1"/>
  <c r="Q257" i="8"/>
  <c r="R257" i="8" s="1" a="1"/>
  <c r="R257" i="8" s="1"/>
  <c r="Q811" i="8"/>
  <c r="R811" i="8" s="1" a="1"/>
  <c r="R811" i="8" s="1"/>
  <c r="Q1804" i="8"/>
  <c r="R1804" i="8" s="1" a="1"/>
  <c r="R1804" i="8" s="1"/>
  <c r="Q1061" i="8"/>
  <c r="R1061" i="8" s="1" a="1"/>
  <c r="R1061" i="8" s="1"/>
  <c r="Q156" i="8"/>
  <c r="R156" i="8" s="1" a="1"/>
  <c r="R156" i="8" s="1"/>
  <c r="Q138" i="8"/>
  <c r="R138" i="8" s="1" a="1"/>
  <c r="R138" i="8" s="1"/>
  <c r="Q791" i="8"/>
  <c r="R791" i="8" s="1" a="1"/>
  <c r="R791" i="8" s="1"/>
  <c r="Q813" i="8"/>
  <c r="R813" i="8" s="1" a="1"/>
  <c r="R813" i="8" s="1"/>
  <c r="Q1643" i="8"/>
  <c r="R1643" i="8" s="1" a="1"/>
  <c r="R1643" i="8" s="1"/>
  <c r="Q1604" i="8"/>
  <c r="R1604" i="8" s="1" a="1"/>
  <c r="R1604" i="8" s="1"/>
  <c r="Q853" i="8"/>
  <c r="R853" i="8" s="1" a="1"/>
  <c r="R853" i="8" s="1"/>
  <c r="Q52" i="8"/>
  <c r="R52" i="8" s="1" a="1"/>
  <c r="R52" i="8" s="1"/>
  <c r="Q1616" i="8"/>
  <c r="R1616" i="8" s="1" a="1"/>
  <c r="R1616" i="8" s="1"/>
  <c r="Q1101" i="8"/>
  <c r="R1101" i="8" s="1" a="1"/>
  <c r="R1101" i="8" s="1"/>
  <c r="Q1146" i="8"/>
  <c r="R1146" i="8" s="1" a="1"/>
  <c r="R1146" i="8" s="1"/>
  <c r="Q139" i="8"/>
  <c r="R139" i="8" s="1" a="1"/>
  <c r="R139" i="8" s="1"/>
  <c r="Q1653" i="8"/>
  <c r="R1653" i="8" s="1" a="1"/>
  <c r="R1653" i="8" s="1"/>
  <c r="Q569" i="8"/>
  <c r="R569" i="8" s="1" a="1"/>
  <c r="R569" i="8" s="1"/>
  <c r="Q710" i="8"/>
  <c r="R710" i="8" s="1" a="1"/>
  <c r="R710" i="8" s="1"/>
  <c r="Q989" i="8"/>
  <c r="R989" i="8" s="1" a="1"/>
  <c r="R989" i="8" s="1"/>
  <c r="Q570" i="8"/>
  <c r="R570" i="8" s="1" a="1"/>
  <c r="R570" i="8" s="1"/>
  <c r="Q990" i="8"/>
  <c r="R990" i="8" s="1" a="1"/>
  <c r="R990" i="8" s="1"/>
  <c r="Q561" i="8"/>
  <c r="R561" i="8" s="1" a="1"/>
  <c r="R561" i="8" s="1"/>
  <c r="Q885" i="8"/>
  <c r="R885" i="8" s="1" a="1"/>
  <c r="R885" i="8" s="1"/>
  <c r="Q232" i="8"/>
  <c r="R232" i="8" s="1" a="1"/>
  <c r="R232" i="8" s="1"/>
  <c r="Q1020" i="8"/>
  <c r="R1020" i="8" s="1" a="1"/>
  <c r="R1020" i="8" s="1"/>
  <c r="Q1755" i="8"/>
  <c r="R1755" i="8" s="1" a="1"/>
  <c r="R1755" i="8" s="1"/>
  <c r="Q27" i="8"/>
  <c r="R27" i="8" s="1" a="1"/>
  <c r="R27" i="8" s="1"/>
  <c r="Q618" i="8"/>
  <c r="R618" i="8" s="1" a="1"/>
  <c r="R618" i="8" s="1"/>
  <c r="Q1571" i="8"/>
  <c r="R1571" i="8" s="1" a="1"/>
  <c r="R1571" i="8" s="1"/>
  <c r="Q511" i="8"/>
  <c r="R511" i="8" s="1" a="1"/>
  <c r="R511" i="8" s="1"/>
  <c r="Q178" i="8"/>
  <c r="R178" i="8" s="1" a="1"/>
  <c r="R178" i="8" s="1"/>
  <c r="Q41" i="8"/>
  <c r="R41" i="8" s="1" a="1"/>
  <c r="R41" i="8" s="1"/>
  <c r="Q1209" i="8"/>
  <c r="R1209" i="8" s="1" a="1"/>
  <c r="R1209" i="8" s="1"/>
  <c r="Q525" i="8"/>
  <c r="R525" i="8" s="1" a="1"/>
  <c r="R525" i="8" s="1"/>
  <c r="Q795" i="8"/>
  <c r="R795" i="8" s="1" a="1"/>
  <c r="R795" i="8" s="1"/>
  <c r="Q1664" i="8"/>
  <c r="R1664" i="8" s="1" a="1"/>
  <c r="R1664" i="8" s="1"/>
  <c r="Q371" i="8"/>
  <c r="R371" i="8" s="1" a="1"/>
  <c r="R371" i="8" s="1"/>
  <c r="Q1708" i="8"/>
  <c r="R1708" i="8" s="1" a="1"/>
  <c r="R1708" i="8" s="1"/>
  <c r="Q719" i="8"/>
  <c r="R719" i="8" s="1" a="1"/>
  <c r="R719" i="8" s="1"/>
  <c r="Q207" i="8"/>
  <c r="R207" i="8" s="1" a="1"/>
  <c r="R207" i="8" s="1"/>
  <c r="Q1053" i="8"/>
  <c r="R1053" i="8" s="1" a="1"/>
  <c r="R1053" i="8" s="1"/>
  <c r="Q1141" i="8"/>
  <c r="R1141" i="8" s="1" a="1"/>
  <c r="R1141" i="8" s="1"/>
  <c r="Q697" i="8"/>
  <c r="R697" i="8" s="1" a="1"/>
  <c r="R697" i="8" s="1"/>
  <c r="Q1266" i="8"/>
  <c r="R1266" i="8" s="1" a="1"/>
  <c r="R1266" i="8" s="1"/>
  <c r="Q1788" i="8"/>
  <c r="R1788" i="8" s="1" a="1"/>
  <c r="R1788" i="8" s="1"/>
  <c r="Q1542" i="8"/>
  <c r="R1542" i="8" s="1" a="1"/>
  <c r="R1542" i="8" s="1"/>
  <c r="Q978" i="8"/>
  <c r="R978" i="8" s="1" a="1"/>
  <c r="R978" i="8" s="1"/>
  <c r="Q843" i="8"/>
  <c r="R843" i="8" s="1" a="1"/>
  <c r="R843" i="8" s="1"/>
  <c r="Q387" i="8"/>
  <c r="R387" i="8" s="1" a="1"/>
  <c r="R387" i="8" s="1"/>
  <c r="Q1715" i="8"/>
  <c r="R1715" i="8" s="1" a="1"/>
  <c r="R1715" i="8" s="1"/>
  <c r="Q1046" i="8"/>
  <c r="R1046" i="8" s="1" a="1"/>
  <c r="R1046" i="8" s="1"/>
  <c r="Q939" i="8"/>
  <c r="R939" i="8" s="1" a="1"/>
  <c r="R939" i="8" s="1"/>
  <c r="Q1410" i="8"/>
  <c r="R1410" i="8" s="1" a="1"/>
  <c r="R1410" i="8" s="1"/>
  <c r="Q497" i="8"/>
  <c r="R497" i="8" s="1" a="1"/>
  <c r="R497" i="8" s="1"/>
  <c r="Q1067" i="8"/>
  <c r="R1067" i="8" s="1" a="1"/>
  <c r="R1067" i="8" s="1"/>
  <c r="Q1083" i="8"/>
  <c r="R1083" i="8" s="1" a="1"/>
  <c r="R1083" i="8" s="1"/>
  <c r="Q915" i="8"/>
  <c r="R915" i="8" s="1" a="1"/>
  <c r="R915" i="8" s="1"/>
  <c r="Q1443" i="8"/>
  <c r="R1443" i="8" s="1" a="1"/>
  <c r="R1443" i="8" s="1"/>
  <c r="Q1415" i="8"/>
  <c r="R1415" i="8" s="1" a="1"/>
  <c r="R1415" i="8" s="1"/>
  <c r="Q1551" i="8"/>
  <c r="R1551" i="8" s="1" a="1"/>
  <c r="R1551" i="8" s="1"/>
  <c r="Q787" i="8"/>
  <c r="R787" i="8" s="1" a="1"/>
  <c r="R787" i="8" s="1"/>
  <c r="Q36" i="8"/>
  <c r="R36" i="8" s="1" a="1"/>
  <c r="R36" i="8" s="1"/>
  <c r="Q1057" i="8"/>
  <c r="R1057" i="8" s="1" a="1"/>
  <c r="R1057" i="8" s="1"/>
  <c r="Q479" i="8"/>
  <c r="R479" i="8" s="1" a="1"/>
  <c r="R479" i="8" s="1"/>
  <c r="Q1497" i="8"/>
  <c r="R1497" i="8" s="1" a="1"/>
  <c r="R1497" i="8" s="1"/>
  <c r="Q406" i="8"/>
  <c r="R406" i="8" s="1" a="1"/>
  <c r="R406" i="8" s="1"/>
  <c r="Q1458" i="8"/>
  <c r="R1458" i="8" s="1" a="1"/>
  <c r="R1458" i="8" s="1"/>
  <c r="Q1596" i="8"/>
  <c r="R1596" i="8" s="1" a="1"/>
  <c r="R1596" i="8" s="1"/>
  <c r="Q912" i="8"/>
  <c r="R912" i="8" s="1" a="1"/>
  <c r="R912" i="8" s="1"/>
  <c r="Q400" i="8"/>
  <c r="R400" i="8" s="1" a="1"/>
  <c r="R400" i="8" s="1"/>
  <c r="Q730" i="8"/>
  <c r="R730" i="8" s="1" a="1"/>
  <c r="R730" i="8" s="1"/>
  <c r="Q1135" i="8"/>
  <c r="R1135" i="8" s="1" a="1"/>
  <c r="R1135" i="8" s="1"/>
  <c r="Q1074" i="8"/>
  <c r="R1074" i="8" s="1" a="1"/>
  <c r="R1074" i="8" s="1"/>
  <c r="Q1781" i="8"/>
  <c r="R1781" i="8" s="1" a="1"/>
  <c r="R1781" i="8" s="1"/>
  <c r="Q739" i="8"/>
  <c r="R739" i="8" s="1" a="1"/>
  <c r="R739" i="8" s="1"/>
  <c r="Q1910" i="8"/>
  <c r="R1910" i="8" s="1" a="1"/>
  <c r="R1910" i="8" s="1"/>
  <c r="Q1739" i="8"/>
  <c r="R1739" i="8" s="1" a="1"/>
  <c r="R1739" i="8" s="1"/>
  <c r="Q704" i="8"/>
  <c r="R704" i="8" s="1" a="1"/>
  <c r="R704" i="8" s="1"/>
  <c r="Q125" i="8"/>
  <c r="R125" i="8" s="1" a="1"/>
  <c r="R125" i="8" s="1"/>
  <c r="Q1881" i="8"/>
  <c r="R1881" i="8" s="1" a="1"/>
  <c r="R1881" i="8" s="1"/>
  <c r="Q602" i="8"/>
  <c r="R602" i="8" s="1" a="1"/>
  <c r="R602" i="8" s="1"/>
  <c r="Q1844" i="8"/>
  <c r="R1844" i="8" s="1" a="1"/>
  <c r="R1844" i="8" s="1"/>
  <c r="Q1684" i="8"/>
  <c r="R1684" i="8" s="1" a="1"/>
  <c r="R1684" i="8" s="1"/>
  <c r="Q303" i="8"/>
  <c r="R303" i="8" s="1" a="1"/>
  <c r="R303" i="8" s="1"/>
  <c r="Q421" i="8"/>
  <c r="R421" i="8" s="1" a="1"/>
  <c r="R421" i="8" s="1"/>
  <c r="Q1436" i="8"/>
  <c r="R1436" i="8" s="1" a="1"/>
  <c r="R1436" i="8" s="1"/>
  <c r="Q378" i="8"/>
  <c r="R378" i="8" s="1" a="1"/>
  <c r="R378" i="8" s="1"/>
  <c r="Q190" i="8"/>
  <c r="R190" i="8" s="1" a="1"/>
  <c r="R190" i="8" s="1"/>
  <c r="Q399" i="8"/>
  <c r="R399" i="8" s="1" a="1"/>
  <c r="R399" i="8" s="1"/>
  <c r="Q434" i="8"/>
  <c r="R434" i="8" s="1" a="1"/>
  <c r="R434" i="8" s="1"/>
  <c r="Q129" i="8"/>
  <c r="R129" i="8" s="1" a="1"/>
  <c r="R129" i="8" s="1"/>
  <c r="Q1085" i="8"/>
  <c r="R1085" i="8" s="1" a="1"/>
  <c r="R1085" i="8" s="1"/>
  <c r="Q1475" i="8"/>
  <c r="R1475" i="8" s="1" a="1"/>
  <c r="R1475" i="8" s="1"/>
  <c r="Q169" i="8"/>
  <c r="R169" i="8" s="1" a="1"/>
  <c r="R169" i="8" s="1"/>
  <c r="Q670" i="8"/>
  <c r="R670" i="8" s="1" a="1"/>
  <c r="R670" i="8" s="1"/>
  <c r="Q952" i="8"/>
  <c r="R952" i="8" s="1" a="1"/>
  <c r="R952" i="8" s="1"/>
  <c r="Q447" i="8"/>
  <c r="R447" i="8" s="1" a="1"/>
  <c r="R447" i="8" s="1"/>
  <c r="Q1471" i="8"/>
  <c r="R1471" i="8" s="1" a="1"/>
  <c r="R1471" i="8" s="1"/>
  <c r="Q1546" i="8"/>
  <c r="R1546" i="8" s="1" a="1"/>
  <c r="R1546" i="8" s="1"/>
  <c r="Q1914" i="8"/>
  <c r="R1914" i="8" s="1" a="1"/>
  <c r="R1914" i="8" s="1"/>
  <c r="Q1848" i="8"/>
  <c r="R1848" i="8" s="1" a="1"/>
  <c r="R1848" i="8" s="1"/>
  <c r="Q68" i="8"/>
  <c r="R68" i="8" s="1" a="1"/>
  <c r="R68" i="8" s="1"/>
  <c r="Q1707" i="8"/>
  <c r="R1707" i="8" s="1" a="1"/>
  <c r="R1707" i="8" s="1"/>
  <c r="Q465" i="8"/>
  <c r="R465" i="8" s="1" a="1"/>
  <c r="R465" i="8" s="1"/>
  <c r="Q1474" i="8"/>
  <c r="R1474" i="8" s="1" a="1"/>
  <c r="R1474" i="8" s="1"/>
  <c r="Q1702" i="8"/>
  <c r="R1702" i="8" s="1" a="1"/>
  <c r="R1702" i="8" s="1"/>
  <c r="Q1268" i="8"/>
  <c r="R1268" i="8" s="1" a="1"/>
  <c r="R1268" i="8" s="1"/>
  <c r="Q1562" i="8"/>
  <c r="R1562" i="8" s="1" a="1"/>
  <c r="R1562" i="8" s="1"/>
  <c r="Q292" i="8"/>
  <c r="R292" i="8" s="1" a="1"/>
  <c r="R292" i="8" s="1"/>
  <c r="Q1576" i="8"/>
  <c r="R1576" i="8" s="1" a="1"/>
  <c r="R1576" i="8" s="1"/>
  <c r="Q1648" i="8"/>
  <c r="R1648" i="8" s="1" a="1"/>
  <c r="R1648" i="8" s="1"/>
  <c r="Q784" i="8"/>
  <c r="R784" i="8" s="1" a="1"/>
  <c r="R784" i="8" s="1"/>
  <c r="Q1447" i="8"/>
  <c r="R1447" i="8" s="1" a="1"/>
  <c r="R1447" i="8" s="1"/>
  <c r="Q1071" i="8"/>
  <c r="R1071" i="8" s="1" a="1"/>
  <c r="R1071" i="8" s="1"/>
  <c r="Q174" i="8"/>
  <c r="R174" i="8" s="1" a="1"/>
  <c r="R174" i="8" s="1"/>
  <c r="Q1072" i="8"/>
  <c r="R1072" i="8" s="1" a="1"/>
  <c r="R1072" i="8" s="1"/>
  <c r="Q586" i="8"/>
  <c r="R586" i="8" s="1" a="1"/>
  <c r="R586" i="8" s="1"/>
  <c r="Q1799" i="8"/>
  <c r="R1799" i="8" s="1" a="1"/>
  <c r="R1799" i="8" s="1"/>
  <c r="Q1689" i="8"/>
  <c r="R1689" i="8" s="1" a="1"/>
  <c r="R1689" i="8" s="1"/>
  <c r="Q1279" i="8"/>
  <c r="R1279" i="8" s="1" a="1"/>
  <c r="R1279" i="8" s="1"/>
  <c r="Q240" i="8"/>
  <c r="R240" i="8" s="1" a="1"/>
  <c r="R240" i="8" s="1"/>
  <c r="Q314" i="8"/>
  <c r="R314" i="8" s="1" a="1"/>
  <c r="R314" i="8" s="1"/>
  <c r="Q1573" i="8"/>
  <c r="R1573" i="8" s="1" a="1"/>
  <c r="R1573" i="8" s="1"/>
  <c r="Q1847" i="8"/>
  <c r="R1847" i="8" s="1" a="1"/>
  <c r="R1847" i="8" s="1"/>
  <c r="Q56" i="8"/>
  <c r="R56" i="8" s="1" a="1"/>
  <c r="R56" i="8" s="1"/>
  <c r="Q1204" i="8"/>
  <c r="R1204" i="8" s="1" a="1"/>
  <c r="R1204" i="8" s="1"/>
  <c r="Q879" i="8"/>
  <c r="R879" i="8" s="1" a="1"/>
  <c r="R879" i="8" s="1"/>
  <c r="Q1777" i="8"/>
  <c r="R1777" i="8" s="1" a="1"/>
  <c r="R1777" i="8" s="1"/>
  <c r="Q1330" i="8"/>
  <c r="R1330" i="8" s="1" a="1"/>
  <c r="R1330" i="8" s="1"/>
  <c r="Q660" i="8"/>
  <c r="R660" i="8" s="1" a="1"/>
  <c r="R660" i="8" s="1"/>
  <c r="Q1042" i="8"/>
  <c r="R1042" i="8" s="1" a="1"/>
  <c r="R1042" i="8" s="1"/>
  <c r="Q1765" i="8"/>
  <c r="R1765" i="8" s="1" a="1"/>
  <c r="R1765" i="8" s="1"/>
  <c r="Q1531" i="8"/>
  <c r="R1531" i="8" s="1" a="1"/>
  <c r="R1531" i="8" s="1"/>
  <c r="Q1564" i="8"/>
  <c r="R1564" i="8" s="1" a="1"/>
  <c r="R1564" i="8" s="1"/>
  <c r="Q1374" i="8"/>
  <c r="R1374" i="8" s="1" a="1"/>
  <c r="R1374" i="8" s="1"/>
  <c r="Q94" i="8"/>
  <c r="R94" i="8" s="1" a="1"/>
  <c r="R94" i="8" s="1"/>
  <c r="Q969" i="8"/>
  <c r="R969" i="8" s="1" a="1"/>
  <c r="R969" i="8" s="1"/>
  <c r="Q65" i="8"/>
  <c r="R65" i="8" s="1" a="1"/>
  <c r="R65" i="8" s="1"/>
  <c r="Q1486" i="8"/>
  <c r="R1486" i="8" s="1" a="1"/>
  <c r="R1486" i="8" s="1"/>
  <c r="Q942" i="8"/>
  <c r="R942" i="8" s="1" a="1"/>
  <c r="R942" i="8" s="1"/>
  <c r="Q10" i="8"/>
  <c r="R10" i="8" s="1" a="1"/>
  <c r="R10" i="8" s="1"/>
  <c r="Q1401" i="8"/>
  <c r="R1401" i="8" s="1" a="1"/>
  <c r="R1401" i="8" s="1"/>
  <c r="Q928" i="8"/>
  <c r="R928" i="8" s="1" a="1"/>
  <c r="R928" i="8" s="1"/>
  <c r="Q191" i="8"/>
  <c r="R191" i="8" s="1" a="1"/>
  <c r="R191" i="8" s="1"/>
  <c r="Q1250" i="8"/>
  <c r="R1250" i="8" s="1" a="1"/>
  <c r="R1250" i="8" s="1"/>
  <c r="Q677" i="8"/>
  <c r="R677" i="8" s="1" a="1"/>
  <c r="R677" i="8" s="1"/>
  <c r="Q1430" i="8"/>
  <c r="R1430" i="8" s="1" a="1"/>
  <c r="R1430" i="8" s="1"/>
  <c r="Q1668" i="8"/>
  <c r="R1668" i="8" s="1" a="1"/>
  <c r="R1668" i="8" s="1"/>
  <c r="Q1238" i="8"/>
  <c r="R1238" i="8" s="1" a="1"/>
  <c r="R1238" i="8" s="1"/>
  <c r="Q996" i="8"/>
  <c r="R996" i="8" s="1" a="1"/>
  <c r="R996" i="8" s="1"/>
  <c r="Q897" i="8"/>
  <c r="R897" i="8" s="1" a="1"/>
  <c r="R897" i="8" s="1"/>
  <c r="Q565" i="8"/>
  <c r="R565" i="8" s="1" a="1"/>
  <c r="R565" i="8" s="1"/>
  <c r="Q502" i="8"/>
  <c r="R502" i="8" s="1" a="1"/>
  <c r="R502" i="8" s="1"/>
  <c r="Q955" i="8"/>
  <c r="R955" i="8" s="1" a="1"/>
  <c r="R955" i="8" s="1"/>
  <c r="Q959" i="8"/>
  <c r="R959" i="8" s="1" a="1"/>
  <c r="R959" i="8" s="1"/>
  <c r="Q1005" i="8"/>
  <c r="R1005" i="8" s="1" a="1"/>
  <c r="R1005" i="8" s="1"/>
  <c r="Q454" i="8"/>
  <c r="R454" i="8" s="1" a="1"/>
  <c r="R454" i="8" s="1"/>
  <c r="Q1812" i="8"/>
  <c r="R1812" i="8" s="1" a="1"/>
  <c r="R1812" i="8" s="1"/>
  <c r="Q1675" i="8"/>
  <c r="R1675" i="8" s="1" a="1"/>
  <c r="R1675" i="8" s="1"/>
  <c r="Q1179" i="8"/>
  <c r="R1179" i="8" s="1" a="1"/>
  <c r="R1179" i="8" s="1"/>
  <c r="Q31" i="8"/>
  <c r="R31" i="8" s="1" a="1"/>
  <c r="R31" i="8" s="1"/>
  <c r="Q1810" i="8"/>
  <c r="R1810" i="8" s="1" a="1"/>
  <c r="R1810" i="8" s="1"/>
  <c r="Q494" i="8"/>
  <c r="R494" i="8" s="1" a="1"/>
  <c r="R494" i="8" s="1"/>
  <c r="Q415" i="8"/>
  <c r="R415" i="8" s="1" a="1"/>
  <c r="R415" i="8" s="1"/>
  <c r="Q64" i="8"/>
  <c r="R64" i="8" s="1" a="1"/>
  <c r="R64" i="8" s="1"/>
  <c r="Q1000" i="8"/>
  <c r="R1000" i="8" s="1" a="1"/>
  <c r="R1000" i="8" s="1"/>
  <c r="Q1629" i="8"/>
  <c r="R1629" i="8" s="1" a="1"/>
  <c r="R1629" i="8" s="1"/>
  <c r="Q1686" i="8"/>
  <c r="R1686" i="8" s="1" a="1"/>
  <c r="R1686" i="8" s="1"/>
  <c r="Q1520" i="8"/>
  <c r="R1520" i="8" s="1" a="1"/>
  <c r="R1520" i="8" s="1"/>
  <c r="Q1132" i="8"/>
  <c r="R1132" i="8" s="1" a="1"/>
  <c r="R1132" i="8" s="1"/>
  <c r="Q1127" i="8"/>
  <c r="R1127" i="8" s="1" a="1"/>
  <c r="R1127" i="8" s="1"/>
  <c r="Q1464" i="8"/>
  <c r="R1464" i="8" s="1" a="1"/>
  <c r="R1464" i="8" s="1"/>
  <c r="Q973" i="8"/>
  <c r="R973" i="8" s="1" a="1"/>
  <c r="R973" i="8" s="1"/>
  <c r="Q469" i="8"/>
  <c r="R469" i="8" s="1" a="1"/>
  <c r="R469" i="8" s="1"/>
  <c r="Q1137" i="8"/>
  <c r="R1137" i="8" s="1" a="1"/>
  <c r="R1137" i="8" s="1"/>
  <c r="Q324" i="8"/>
  <c r="R324" i="8" s="1" a="1"/>
  <c r="R324" i="8" s="1"/>
  <c r="Q369" i="8"/>
  <c r="R369" i="8" s="1" a="1"/>
  <c r="R369" i="8" s="1"/>
  <c r="Q209" i="8"/>
  <c r="R209" i="8" s="1" a="1"/>
  <c r="R209" i="8" s="1"/>
  <c r="Q461" i="8"/>
  <c r="R461" i="8" s="1" a="1"/>
  <c r="R461" i="8" s="1"/>
  <c r="Q759" i="8"/>
  <c r="R759" i="8" s="1" a="1"/>
  <c r="R759" i="8" s="1"/>
  <c r="Q384" i="8"/>
  <c r="R384" i="8" s="1" a="1"/>
  <c r="R384" i="8" s="1"/>
  <c r="Q589" i="8"/>
  <c r="R589" i="8" s="1" a="1"/>
  <c r="R589" i="8" s="1"/>
  <c r="Q248" i="8"/>
  <c r="R248" i="8" s="1" a="1"/>
  <c r="R248" i="8" s="1"/>
  <c r="Q1530" i="8"/>
  <c r="R1530" i="8" s="1" a="1"/>
  <c r="R1530" i="8" s="1"/>
  <c r="Q412" i="8"/>
  <c r="R412" i="8" s="1" a="1"/>
  <c r="R412" i="8" s="1"/>
  <c r="Q1304" i="8"/>
  <c r="R1304" i="8" s="1" a="1"/>
  <c r="R1304" i="8" s="1"/>
  <c r="Q1018" i="8"/>
  <c r="R1018" i="8" s="1" a="1"/>
  <c r="R1018" i="8" s="1"/>
  <c r="Q783" i="8"/>
  <c r="R783" i="8" s="1" a="1"/>
  <c r="R783" i="8" s="1"/>
  <c r="Q1712" i="8"/>
  <c r="R1712" i="8" s="1" a="1"/>
  <c r="R1712" i="8" s="1"/>
  <c r="Q408" i="8"/>
  <c r="R408" i="8" s="1" a="1"/>
  <c r="R408" i="8" s="1"/>
  <c r="Q1824" i="8"/>
  <c r="R1824" i="8" s="1" a="1"/>
  <c r="R1824" i="8" s="1"/>
  <c r="Q1865" i="8"/>
  <c r="R1865" i="8" s="1" a="1"/>
  <c r="R1865" i="8" s="1"/>
  <c r="Q319" i="8"/>
  <c r="R319" i="8" s="1" a="1"/>
  <c r="R319" i="8" s="1"/>
  <c r="Q1214" i="8"/>
  <c r="R1214" i="8" s="1" a="1"/>
  <c r="R1214" i="8" s="1"/>
  <c r="Q1121" i="8"/>
  <c r="R1121" i="8" s="1" a="1"/>
  <c r="R1121" i="8" s="1"/>
  <c r="Q1690" i="8"/>
  <c r="R1690" i="8" s="1" a="1"/>
  <c r="R1690" i="8" s="1"/>
  <c r="Q1219" i="8"/>
  <c r="R1219" i="8" s="1" a="1"/>
  <c r="R1219" i="8" s="1"/>
  <c r="Q350" i="8"/>
  <c r="R350" i="8" s="1" a="1"/>
  <c r="R350" i="8" s="1"/>
  <c r="Q78" i="8"/>
  <c r="R78" i="8" s="1" a="1"/>
  <c r="R78" i="8" s="1"/>
  <c r="Q329" i="8"/>
  <c r="R329" i="8" s="1" a="1"/>
  <c r="R329" i="8" s="1"/>
  <c r="Q1303" i="8"/>
  <c r="R1303" i="8" s="1" a="1"/>
  <c r="R1303" i="8" s="1"/>
  <c r="Q199" i="8"/>
  <c r="R199" i="8" s="1" a="1"/>
  <c r="R199" i="8" s="1"/>
  <c r="Q1440" i="8"/>
  <c r="R1440" i="8" s="1" a="1"/>
  <c r="R1440" i="8" s="1"/>
  <c r="Q1630" i="8"/>
  <c r="R1630" i="8" s="1" a="1"/>
  <c r="R1630" i="8" s="1"/>
  <c r="Q1387" i="8"/>
  <c r="R1387" i="8" s="1" a="1"/>
  <c r="R1387" i="8" s="1"/>
  <c r="Q673" i="8"/>
  <c r="R673" i="8" s="1" a="1"/>
  <c r="R673" i="8" s="1"/>
  <c r="Q1902" i="8"/>
  <c r="R1902" i="8" s="1" a="1"/>
  <c r="R1902" i="8" s="1"/>
  <c r="Q73" i="8"/>
  <c r="R73" i="8" s="1" a="1"/>
  <c r="R73" i="8" s="1"/>
  <c r="Q1742" i="8"/>
  <c r="R1742" i="8" s="1" a="1"/>
  <c r="R1742" i="8" s="1"/>
  <c r="Q1730" i="8"/>
  <c r="R1730" i="8" s="1" a="1"/>
  <c r="R1730" i="8" s="1"/>
  <c r="Q509" i="8"/>
  <c r="R509" i="8" s="1" a="1"/>
  <c r="R509" i="8" s="1"/>
  <c r="Q536" i="8"/>
  <c r="R536" i="8" s="1" a="1"/>
  <c r="R536" i="8" s="1"/>
  <c r="Q312" i="8"/>
  <c r="R312" i="8" s="1" a="1"/>
  <c r="R312" i="8" s="1"/>
  <c r="Q539" i="8"/>
  <c r="R539" i="8" s="1" a="1"/>
  <c r="R539" i="8" s="1"/>
  <c r="Q860" i="8"/>
  <c r="R860" i="8" s="1" a="1"/>
  <c r="R860" i="8" s="1"/>
  <c r="Q1710" i="8"/>
  <c r="R1710" i="8" s="1" a="1"/>
  <c r="R1710" i="8" s="1"/>
  <c r="Q908" i="8"/>
  <c r="R908" i="8" s="1" a="1"/>
  <c r="R908" i="8" s="1"/>
  <c r="Q976" i="8"/>
  <c r="R976" i="8" s="1" a="1"/>
  <c r="R976" i="8" s="1"/>
  <c r="Q1717" i="8"/>
  <c r="R1717" i="8" s="1" a="1"/>
  <c r="R1717" i="8" s="1"/>
  <c r="Q1853" i="8"/>
  <c r="R1853" i="8" s="1" a="1"/>
  <c r="R1853" i="8" s="1"/>
  <c r="Q76" i="8"/>
  <c r="R76" i="8" s="1" a="1"/>
  <c r="R76" i="8" s="1"/>
  <c r="Q11" i="8"/>
  <c r="R11" i="8" s="1" a="1"/>
  <c r="R11" i="8" s="1"/>
  <c r="Q807" i="8"/>
  <c r="R807" i="8" s="1" a="1"/>
  <c r="R807" i="8" s="1"/>
  <c r="Q1539" i="8"/>
  <c r="R1539" i="8" s="1" a="1"/>
  <c r="R1539" i="8" s="1"/>
  <c r="Q1310" i="8"/>
  <c r="R1310" i="8" s="1" a="1"/>
  <c r="R1310" i="8" s="1"/>
  <c r="Q1580" i="8"/>
  <c r="R1580" i="8" s="1" a="1"/>
  <c r="R1580" i="8" s="1"/>
  <c r="Q120" i="8"/>
  <c r="R120" i="8" s="1" a="1"/>
  <c r="R120" i="8" s="1"/>
  <c r="Q1246" i="8"/>
  <c r="R1246" i="8" s="1" a="1"/>
  <c r="R1246" i="8" s="1"/>
  <c r="Q457" i="8"/>
  <c r="R457" i="8" s="1" a="1"/>
  <c r="R457" i="8" s="1"/>
  <c r="Q162" i="8"/>
  <c r="R162" i="8" s="1" a="1"/>
  <c r="R162" i="8" s="1"/>
  <c r="Q1104" i="8"/>
  <c r="R1104" i="8" s="1" a="1"/>
  <c r="R1104" i="8" s="1"/>
  <c r="Q895" i="8"/>
  <c r="R895" i="8" s="1" a="1"/>
  <c r="R895" i="8" s="1"/>
  <c r="Q884" i="8"/>
  <c r="R884" i="8" s="1" a="1"/>
  <c r="R884" i="8" s="1"/>
  <c r="Q1036" i="8"/>
  <c r="R1036" i="8" s="1" a="1"/>
  <c r="R1036" i="8" s="1"/>
  <c r="Q1763" i="8"/>
  <c r="R1763" i="8" s="1" a="1"/>
  <c r="R1763" i="8" s="1"/>
  <c r="Q1081" i="8"/>
  <c r="R1081" i="8" s="1" a="1"/>
  <c r="R1081" i="8" s="1"/>
  <c r="Q1111" i="8"/>
  <c r="R1111" i="8" s="1" a="1"/>
  <c r="R1111" i="8" s="1"/>
  <c r="Q1942" i="8"/>
  <c r="R1942" i="8" s="1" a="1"/>
  <c r="R1942" i="8" s="1"/>
  <c r="Q817" i="8"/>
  <c r="R817" i="8" s="1" a="1"/>
  <c r="R817" i="8" s="1"/>
  <c r="Q1671" i="8"/>
  <c r="R1671" i="8" s="1" a="1"/>
  <c r="R1671" i="8" s="1"/>
  <c r="Q1123" i="8"/>
  <c r="R1123" i="8" s="1" a="1"/>
  <c r="R1123" i="8" s="1"/>
  <c r="Q779" i="8"/>
  <c r="R779" i="8" s="1" a="1"/>
  <c r="R779" i="8" s="1"/>
  <c r="Q623" i="8"/>
  <c r="R623" i="8" s="1" a="1"/>
  <c r="R623" i="8" s="1"/>
  <c r="Q1409" i="8"/>
  <c r="R1409" i="8" s="1" a="1"/>
  <c r="R1409" i="8" s="1"/>
  <c r="Q1747" i="8"/>
  <c r="R1747" i="8" s="1" a="1"/>
  <c r="R1747" i="8" s="1"/>
  <c r="Q1028" i="8"/>
  <c r="R1028" i="8" s="1" a="1"/>
  <c r="R1028" i="8" s="1"/>
  <c r="Q1517" i="8"/>
  <c r="R1517" i="8" s="1" a="1"/>
  <c r="R1517" i="8" s="1"/>
  <c r="Q183" i="8"/>
  <c r="R183" i="8" s="1" a="1"/>
  <c r="R183" i="8" s="1"/>
  <c r="Q1258" i="8"/>
  <c r="R1258" i="8" s="1" a="1"/>
  <c r="R1258" i="8" s="1"/>
  <c r="Q1633" i="8"/>
  <c r="R1633" i="8" s="1" a="1"/>
  <c r="R1633" i="8" s="1"/>
  <c r="Q1512" i="8"/>
  <c r="R1512" i="8" s="1" a="1"/>
  <c r="R1512" i="8" s="1"/>
  <c r="Q23" i="8"/>
  <c r="R23" i="8" s="1" a="1"/>
  <c r="R23" i="8" s="1"/>
  <c r="Q1647" i="8"/>
  <c r="R1647" i="8" s="1" a="1"/>
  <c r="R1647" i="8" s="1"/>
  <c r="Q4" i="8"/>
  <c r="R4" i="8" s="1" a="1"/>
  <c r="R4" i="8" s="1"/>
  <c r="Q927" i="8"/>
  <c r="R927" i="8" s="1" a="1"/>
  <c r="R927" i="8" s="1"/>
  <c r="Q238" i="8"/>
  <c r="R238" i="8" s="1" a="1"/>
  <c r="R238" i="8" s="1"/>
  <c r="Q72" i="8"/>
  <c r="R72" i="8" s="1" a="1"/>
  <c r="R72" i="8" s="1"/>
  <c r="Q551" i="8"/>
  <c r="R551" i="8" s="1" a="1"/>
  <c r="R551" i="8" s="1"/>
  <c r="Q1199" i="8"/>
  <c r="R1199" i="8" s="1" a="1"/>
  <c r="R1199" i="8" s="1"/>
  <c r="Q1155" i="8"/>
  <c r="R1155" i="8" s="1" a="1"/>
  <c r="R1155" i="8" s="1"/>
  <c r="Q1639" i="8"/>
  <c r="R1639" i="8" s="1" a="1"/>
  <c r="R1639" i="8" s="1"/>
  <c r="Q1271" i="8"/>
  <c r="R1271" i="8" s="1" a="1"/>
  <c r="R1271" i="8" s="1"/>
  <c r="Q448" i="8"/>
  <c r="R448" i="8" s="1" a="1"/>
  <c r="R448" i="8" s="1"/>
  <c r="Q865" i="8"/>
  <c r="R865" i="8" s="1" a="1"/>
  <c r="R865" i="8" s="1"/>
  <c r="Q1930" i="8"/>
  <c r="R1930" i="8" s="1" a="1"/>
  <c r="R1930" i="8" s="1"/>
  <c r="Q1340" i="8"/>
  <c r="R1340" i="8" s="1" a="1"/>
  <c r="R1340" i="8" s="1"/>
  <c r="Q1065" i="8"/>
  <c r="R1065" i="8" s="1" a="1"/>
  <c r="R1065" i="8" s="1"/>
  <c r="Q639" i="8"/>
  <c r="R639" i="8" s="1" a="1"/>
  <c r="R639" i="8" s="1"/>
  <c r="Q488" i="8"/>
  <c r="R488" i="8" s="1" a="1"/>
  <c r="R488" i="8" s="1"/>
  <c r="Q381" i="8"/>
  <c r="R381" i="8" s="1" a="1"/>
  <c r="R381" i="8" s="1"/>
  <c r="Q1172" i="8"/>
  <c r="R1172" i="8" s="1" a="1"/>
  <c r="R1172" i="8" s="1"/>
  <c r="Q1582" i="8"/>
  <c r="R1582" i="8" s="1" a="1"/>
  <c r="R1582" i="8" s="1"/>
  <c r="Q1623" i="8"/>
  <c r="R1623" i="8" s="1" a="1"/>
  <c r="R1623" i="8" s="1"/>
  <c r="Q1007" i="8"/>
  <c r="R1007" i="8" s="1" a="1"/>
  <c r="R1007" i="8" s="1"/>
  <c r="Q50" i="8"/>
  <c r="R50" i="8" s="1" a="1"/>
  <c r="R50" i="8" s="1"/>
  <c r="Q595" i="8"/>
  <c r="R595" i="8" s="1" a="1"/>
  <c r="R595" i="8" s="1"/>
  <c r="Q242" i="8"/>
  <c r="R242" i="8" s="1" a="1"/>
  <c r="R242" i="8" s="1"/>
  <c r="Q1352" i="8"/>
  <c r="R1352" i="8" s="1" a="1"/>
  <c r="R1352" i="8" s="1"/>
  <c r="Q819" i="8"/>
  <c r="R819" i="8" s="1" a="1"/>
  <c r="R819" i="8" s="1"/>
  <c r="Q695" i="8"/>
  <c r="R695" i="8" s="1" a="1"/>
  <c r="R695" i="8" s="1"/>
  <c r="Q1598" i="8"/>
  <c r="R1598" i="8" s="1" a="1"/>
  <c r="R1598" i="8" s="1"/>
  <c r="Q821" i="8"/>
  <c r="R821" i="8" s="1" a="1"/>
  <c r="R821" i="8" s="1"/>
  <c r="Q1396" i="8"/>
  <c r="R1396" i="8" s="1" a="1"/>
  <c r="R1396" i="8" s="1"/>
  <c r="Q1923" i="8"/>
  <c r="R1923" i="8" s="1" a="1"/>
  <c r="R1923" i="8" s="1"/>
  <c r="Q980" i="8"/>
  <c r="R980" i="8" s="1" a="1"/>
  <c r="R980" i="8" s="1"/>
  <c r="Q1120" i="8"/>
  <c r="R1120" i="8" s="1" a="1"/>
  <c r="R1120" i="8" s="1"/>
  <c r="Q792" i="8"/>
  <c r="R792" i="8" s="1" a="1"/>
  <c r="R792" i="8" s="1"/>
  <c r="Q1116" i="8"/>
  <c r="R1116" i="8" s="1" a="1"/>
  <c r="R1116" i="8" s="1"/>
  <c r="Q814" i="8"/>
  <c r="R814" i="8" s="1" a="1"/>
  <c r="R814" i="8" s="1"/>
  <c r="Q1184" i="8"/>
  <c r="R1184" i="8" s="1" a="1"/>
  <c r="R1184" i="8" s="1"/>
  <c r="Q1468" i="8"/>
  <c r="R1468" i="8" s="1" a="1"/>
  <c r="R1468" i="8" s="1"/>
  <c r="Q1605" i="8"/>
  <c r="R1605" i="8" s="1" a="1"/>
  <c r="R1605" i="8" s="1"/>
  <c r="Q604" i="8"/>
  <c r="R604" i="8" s="1" a="1"/>
  <c r="R604" i="8" s="1"/>
  <c r="Q1422" i="8"/>
  <c r="R1422" i="8" s="1" a="1"/>
  <c r="R1422" i="8" s="1"/>
  <c r="Q1023" i="8"/>
  <c r="R1023" i="8" s="1" a="1"/>
  <c r="R1023" i="8" s="1"/>
  <c r="Q1519" i="8"/>
  <c r="R1519" i="8" s="1" a="1"/>
  <c r="R1519" i="8" s="1"/>
  <c r="Q1617" i="8"/>
  <c r="R1617" i="8" s="1" a="1"/>
  <c r="R1617" i="8" s="1"/>
  <c r="Q1750" i="8"/>
  <c r="R1750" i="8" s="1" a="1"/>
  <c r="R1750" i="8" s="1"/>
  <c r="Q1102" i="8"/>
  <c r="R1102" i="8" s="1" a="1"/>
  <c r="R1102" i="8" s="1"/>
  <c r="Q535" i="8"/>
  <c r="R535" i="8" s="1" a="1"/>
  <c r="R535" i="8" s="1"/>
  <c r="Q1235" i="8"/>
  <c r="R1235" i="8" s="1" a="1"/>
  <c r="R1235" i="8" s="1"/>
  <c r="Q1162" i="8"/>
  <c r="R1162" i="8" s="1" a="1"/>
  <c r="R1162" i="8" s="1"/>
  <c r="Q1226" i="8"/>
  <c r="R1226" i="8" s="1" a="1"/>
  <c r="R1226" i="8" s="1"/>
  <c r="Q720" i="8"/>
  <c r="R720" i="8" s="1" a="1"/>
  <c r="R720" i="8" s="1"/>
  <c r="Q1054" i="8"/>
  <c r="R1054" i="8" s="1" a="1"/>
  <c r="R1054" i="8" s="1"/>
  <c r="Q698" i="8"/>
  <c r="R698" i="8" s="1" a="1"/>
  <c r="R698" i="8" s="1"/>
  <c r="Q1789" i="8"/>
  <c r="R1789" i="8" s="1" a="1"/>
  <c r="R1789" i="8" s="1"/>
  <c r="Q966" i="8"/>
  <c r="R966" i="8" s="1" a="1"/>
  <c r="R966" i="8" s="1"/>
  <c r="Q388" i="8"/>
  <c r="R388" i="8" s="1" a="1"/>
  <c r="R388" i="8" s="1"/>
  <c r="Q1047" i="8"/>
  <c r="R1047" i="8" s="1" a="1"/>
  <c r="R1047" i="8" s="1"/>
  <c r="Q1411" i="8"/>
  <c r="R1411" i="8" s="1" a="1"/>
  <c r="R1411" i="8" s="1"/>
  <c r="Q75" i="8"/>
  <c r="R75" i="8" s="1" a="1"/>
  <c r="R75" i="8" s="1"/>
  <c r="Q916" i="8"/>
  <c r="R916" i="8" s="1" a="1"/>
  <c r="R916" i="8" s="1"/>
  <c r="Q1416" i="8"/>
  <c r="R1416" i="8" s="1" a="1"/>
  <c r="R1416" i="8" s="1"/>
  <c r="Q108" i="8"/>
  <c r="R108" i="8" s="1" a="1"/>
  <c r="R108" i="8" s="1"/>
  <c r="Q800" i="8"/>
  <c r="R800" i="8" s="1" a="1"/>
  <c r="R800" i="8" s="1"/>
  <c r="Q1498" i="8"/>
  <c r="R1498" i="8" s="1" a="1"/>
  <c r="R1498" i="8" s="1"/>
  <c r="Q1792" i="8"/>
  <c r="R1792" i="8" s="1" a="1"/>
  <c r="R1792" i="8" s="1"/>
  <c r="Q1393" i="8"/>
  <c r="R1393" i="8" s="1" a="1"/>
  <c r="R1393" i="8" s="1"/>
  <c r="Q802" i="8"/>
  <c r="R802" i="8" s="1" a="1"/>
  <c r="R802" i="8" s="1"/>
  <c r="Q1075" i="8"/>
  <c r="R1075" i="8" s="1" a="1"/>
  <c r="R1075" i="8" s="1"/>
  <c r="Q740" i="8"/>
  <c r="R740" i="8" s="1" a="1"/>
  <c r="R740" i="8" s="1"/>
  <c r="Q733" i="8"/>
  <c r="R733" i="8" s="1" a="1"/>
  <c r="R733" i="8" s="1"/>
  <c r="Q126" i="8"/>
  <c r="R126" i="8" s="1" a="1"/>
  <c r="R126" i="8" s="1"/>
  <c r="Q603" i="8"/>
  <c r="R603" i="8" s="1" a="1"/>
  <c r="R603" i="8" s="1"/>
  <c r="Q1685" i="8"/>
  <c r="R1685" i="8" s="1" a="1"/>
  <c r="R1685" i="8" s="1"/>
  <c r="Q883" i="8"/>
  <c r="R883" i="8" s="1" a="1"/>
  <c r="R883" i="8" s="1"/>
  <c r="Q379" i="8"/>
  <c r="R379" i="8" s="1" a="1"/>
  <c r="R379" i="8" s="1"/>
  <c r="Q1762" i="8"/>
  <c r="R1762" i="8" s="1" a="1"/>
  <c r="R1762" i="8" s="1"/>
  <c r="Q130" i="8"/>
  <c r="R130" i="8" s="1" a="1"/>
  <c r="R130" i="8" s="1"/>
  <c r="Q262" i="8"/>
  <c r="R262" i="8" s="1" a="1"/>
  <c r="R262" i="8" s="1"/>
  <c r="Q1324" i="8"/>
  <c r="R1324" i="8" s="1" a="1"/>
  <c r="R1324" i="8" s="1"/>
  <c r="Q1282" i="8"/>
  <c r="R1282" i="8" s="1" a="1"/>
  <c r="R1282" i="8" s="1"/>
  <c r="Q1736" i="8"/>
  <c r="R1736" i="8" s="1" a="1"/>
  <c r="R1736" i="8" s="1"/>
  <c r="Q839" i="8"/>
  <c r="R839" i="8" s="1" a="1"/>
  <c r="R839" i="8" s="1"/>
  <c r="Q971" i="8"/>
  <c r="R971" i="8" s="1" a="1"/>
  <c r="R971" i="8" s="1"/>
  <c r="Q832" i="8"/>
  <c r="R832" i="8" s="1" a="1"/>
  <c r="R832" i="8" s="1"/>
  <c r="Q1369" i="8"/>
  <c r="R1369" i="8" s="1" a="1"/>
  <c r="R1369" i="8" s="1"/>
  <c r="Q1323" i="8"/>
  <c r="R1323" i="8" s="1" a="1"/>
  <c r="R1323" i="8" s="1"/>
  <c r="Q1833" i="8"/>
  <c r="R1833" i="8" s="1" a="1"/>
  <c r="R1833" i="8" s="1"/>
  <c r="Q1445" i="8"/>
  <c r="R1445" i="8" s="1" a="1"/>
  <c r="R1445" i="8" s="1"/>
  <c r="Q357" i="8"/>
  <c r="R357" i="8" s="1" a="1"/>
  <c r="R357" i="8" s="1"/>
  <c r="Q263" i="8"/>
  <c r="R263" i="8" s="1" a="1"/>
  <c r="R263" i="8" s="1"/>
  <c r="Q1040" i="8"/>
  <c r="R1040" i="8" s="1" a="1"/>
  <c r="R1040" i="8" s="1"/>
  <c r="Q57" i="8"/>
  <c r="R57" i="8" s="1" a="1"/>
  <c r="R57" i="8" s="1"/>
  <c r="Q1652" i="8"/>
  <c r="R1652" i="8" s="1" a="1"/>
  <c r="R1652" i="8" s="1"/>
  <c r="Q117" i="8"/>
  <c r="R117" i="8" s="1" a="1"/>
  <c r="R117" i="8" s="1"/>
  <c r="Q997" i="8"/>
  <c r="R997" i="8" s="1" a="1"/>
  <c r="R997" i="8" s="1"/>
  <c r="Q1703" i="8"/>
  <c r="R1703" i="8" s="1" a="1"/>
  <c r="R1703" i="8" s="1"/>
  <c r="Q89" i="8"/>
  <c r="R89" i="8" s="1" a="1"/>
  <c r="R89" i="8" s="1"/>
  <c r="Q1577" i="8"/>
  <c r="R1577" i="8" s="1" a="1"/>
  <c r="R1577" i="8" s="1"/>
  <c r="Q1494" i="8"/>
  <c r="R1494" i="8" s="1" a="1"/>
  <c r="R1494" i="8" s="1"/>
  <c r="Q785" i="8"/>
  <c r="R785" i="8" s="1" a="1"/>
  <c r="R785" i="8" s="1"/>
  <c r="Q532" i="8"/>
  <c r="R532" i="8" s="1" a="1"/>
  <c r="R532" i="8" s="1"/>
  <c r="Q1516" i="8"/>
  <c r="R1516" i="8" s="1" a="1"/>
  <c r="R1516" i="8" s="1"/>
  <c r="Q43" i="8"/>
  <c r="R43" i="8" s="1" a="1"/>
  <c r="R43" i="8" s="1"/>
  <c r="Q1257" i="8"/>
  <c r="R1257" i="8" s="1" a="1"/>
  <c r="R1257" i="8" s="1"/>
  <c r="Q225" i="8"/>
  <c r="R225" i="8" s="1" a="1"/>
  <c r="R225" i="8" s="1"/>
  <c r="Q1462" i="8"/>
  <c r="R1462" i="8" s="1" a="1"/>
  <c r="R1462" i="8" s="1"/>
  <c r="Q219" i="8"/>
  <c r="R219" i="8" s="1" a="1"/>
  <c r="R219" i="8" s="1"/>
  <c r="Q1174" i="8"/>
  <c r="R1174" i="8" s="1" a="1"/>
  <c r="R1174" i="8" s="1"/>
  <c r="Q741" i="8"/>
  <c r="R741" i="8" s="1" a="1"/>
  <c r="R741" i="8" s="1"/>
  <c r="Q926" i="8"/>
  <c r="R926" i="8" s="1" a="1"/>
  <c r="R926" i="8" s="1"/>
  <c r="Q279" i="8"/>
  <c r="R279" i="8" s="1" a="1"/>
  <c r="R279" i="8" s="1"/>
  <c r="Q1828" i="8"/>
  <c r="R1828" i="8" s="1" a="1"/>
  <c r="R1828" i="8" s="1"/>
  <c r="Q815" i="8"/>
  <c r="R815" i="8" s="1" a="1"/>
  <c r="R815" i="8" s="1"/>
  <c r="Q1463" i="8"/>
  <c r="R1463" i="8" s="1" a="1"/>
  <c r="R1463" i="8" s="1"/>
  <c r="Q413" i="8"/>
  <c r="R413" i="8" s="1" a="1"/>
  <c r="R413" i="8" s="1"/>
  <c r="Q95" i="8"/>
  <c r="R95" i="8" s="1" a="1"/>
  <c r="R95" i="8" s="1"/>
  <c r="Q66" i="8"/>
  <c r="R66" i="8" s="1" a="1"/>
  <c r="R66" i="8" s="1"/>
  <c r="Q1487" i="8"/>
  <c r="R1487" i="8" s="1" a="1"/>
  <c r="R1487" i="8" s="1"/>
  <c r="Q1761" i="8"/>
  <c r="R1761" i="8" s="1" a="1"/>
  <c r="R1761" i="8" s="1"/>
  <c r="Q929" i="8"/>
  <c r="R929" i="8" s="1" a="1"/>
  <c r="R929" i="8" s="1"/>
  <c r="Q1251" i="8"/>
  <c r="R1251" i="8" s="1" a="1"/>
  <c r="R1251" i="8" s="1"/>
  <c r="Q153" i="8"/>
  <c r="R153" i="8" s="1" a="1"/>
  <c r="R153" i="8" s="1"/>
  <c r="Q1669" i="8"/>
  <c r="R1669" i="8" s="1" a="1"/>
  <c r="R1669" i="8" s="1"/>
  <c r="Q1917" i="8"/>
  <c r="R1917" i="8" s="1" a="1"/>
  <c r="R1917" i="8" s="1"/>
  <c r="Q1370" i="8"/>
  <c r="R1370" i="8" s="1" a="1"/>
  <c r="R1370" i="8" s="1"/>
  <c r="Q956" i="8"/>
  <c r="R956" i="8" s="1" a="1"/>
  <c r="R956" i="8" s="1"/>
  <c r="Q1006" i="8"/>
  <c r="R1006" i="8" s="1" a="1"/>
  <c r="R1006" i="8" s="1"/>
  <c r="Q353" i="8"/>
  <c r="R353" i="8" s="1" a="1"/>
  <c r="R353" i="8" s="1"/>
  <c r="Q1312" i="8"/>
  <c r="R1312" i="8" s="1" a="1"/>
  <c r="R1312" i="8" s="1"/>
  <c r="Q5" i="8"/>
  <c r="R5" i="8" s="1" a="1"/>
  <c r="R5" i="8" s="1"/>
  <c r="Q152" i="8"/>
  <c r="R152" i="8" s="1" a="1"/>
  <c r="R152" i="8" s="1"/>
  <c r="Q140" i="8"/>
  <c r="R140" i="8" s="1" a="1"/>
  <c r="R140" i="8" s="1"/>
  <c r="Q1687" i="8"/>
  <c r="R1687" i="8" s="1" a="1"/>
  <c r="R1687" i="8" s="1"/>
  <c r="Q1432" i="8"/>
  <c r="R1432" i="8" s="1" a="1"/>
  <c r="R1432" i="8" s="1"/>
  <c r="Q1128" i="8"/>
  <c r="R1128" i="8" s="1" a="1"/>
  <c r="R1128" i="8" s="1"/>
  <c r="Q19" i="8"/>
  <c r="R19" i="8" s="1" a="1"/>
  <c r="R19" i="8" s="1"/>
  <c r="Q1138" i="8"/>
  <c r="R1138" i="8" s="1" a="1"/>
  <c r="R1138" i="8" s="1"/>
  <c r="Q370" i="8"/>
  <c r="R370" i="8" s="1" a="1"/>
  <c r="R370" i="8" s="1"/>
  <c r="Q657" i="8"/>
  <c r="R657" i="8" s="1" a="1"/>
  <c r="R657" i="8" s="1"/>
  <c r="Q385" i="8"/>
  <c r="R385" i="8" s="1" a="1"/>
  <c r="R385" i="8" s="1"/>
  <c r="Q249" i="8"/>
  <c r="R249" i="8" s="1" a="1"/>
  <c r="R249" i="8" s="1"/>
  <c r="Q694" i="8"/>
  <c r="R694" i="8" s="1" a="1"/>
  <c r="R694" i="8" s="1"/>
  <c r="Q121" i="8"/>
  <c r="R121" i="8" s="1" a="1"/>
  <c r="R121" i="8" s="1"/>
  <c r="Q1597" i="8"/>
  <c r="R1597" i="8" s="1" a="1"/>
  <c r="R1597" i="8" s="1"/>
  <c r="Q394" i="8"/>
  <c r="R394" i="8" s="1" a="1"/>
  <c r="R394" i="8" s="1"/>
  <c r="Q320" i="8"/>
  <c r="R320" i="8" s="1" a="1"/>
  <c r="R320" i="8" s="1"/>
  <c r="Q1122" i="8"/>
  <c r="R1122" i="8" s="1" a="1"/>
  <c r="R1122" i="8" s="1"/>
  <c r="Q1395" i="8"/>
  <c r="R1395" i="8" s="1" a="1"/>
  <c r="R1395" i="8" s="1"/>
  <c r="Q540" i="8"/>
  <c r="R540" i="8" s="1" a="1"/>
  <c r="R540" i="8" s="1"/>
  <c r="Q1301" i="8"/>
  <c r="R1301" i="8" s="1" a="1"/>
  <c r="R1301" i="8" s="1"/>
  <c r="Q1441" i="8"/>
  <c r="R1441" i="8" s="1" a="1"/>
  <c r="R1441" i="8" s="1"/>
  <c r="Q979" i="8"/>
  <c r="R979" i="8" s="1" a="1"/>
  <c r="R979" i="8" s="1"/>
  <c r="Q1903" i="8"/>
  <c r="R1903" i="8" s="1" a="1"/>
  <c r="R1903" i="8" s="1"/>
  <c r="Q1806" i="8"/>
  <c r="R1806" i="8" s="1" a="1"/>
  <c r="R1806" i="8" s="1"/>
  <c r="Q559" i="8"/>
  <c r="R559" i="8" s="1" a="1"/>
  <c r="R559" i="8" s="1"/>
  <c r="Q641" i="8"/>
  <c r="R641" i="8" s="1" a="1"/>
  <c r="R641" i="8" s="1"/>
  <c r="Q985" i="8"/>
  <c r="R985" i="8" s="1" a="1"/>
  <c r="R985" i="8" s="1"/>
  <c r="Q543" i="8"/>
  <c r="R543" i="8" s="1" a="1"/>
  <c r="R543" i="8" s="1"/>
  <c r="Q1861" i="8"/>
  <c r="R1861" i="8" s="1" a="1"/>
  <c r="R1861" i="8" s="1"/>
  <c r="Q203" i="8"/>
  <c r="R203" i="8" s="1" a="1"/>
  <c r="R203" i="8" s="1"/>
  <c r="Q1198" i="8"/>
  <c r="R1198" i="8" s="1" a="1"/>
  <c r="R1198" i="8" s="1"/>
  <c r="Q1592" i="8"/>
  <c r="R1592" i="8" s="1" a="1"/>
  <c r="R1592" i="8" s="1"/>
  <c r="Q936" i="8"/>
  <c r="R936" i="8" s="1" a="1"/>
  <c r="R936" i="8" s="1"/>
  <c r="Q1801" i="8"/>
  <c r="R1801" i="8" s="1" a="1"/>
  <c r="R1801" i="8" s="1"/>
  <c r="Q29" i="8"/>
  <c r="R29" i="8" s="1" a="1"/>
  <c r="R29" i="8" s="1"/>
  <c r="Q1569" i="8"/>
  <c r="R1569" i="8" s="1" a="1"/>
  <c r="R1569" i="8" s="1"/>
  <c r="Q1245" i="8"/>
  <c r="R1245" i="8" s="1" a="1"/>
  <c r="R1245" i="8" s="1"/>
  <c r="Q513" i="8"/>
  <c r="R513" i="8" s="1" a="1"/>
  <c r="R513" i="8" s="1"/>
  <c r="Q1929" i="8"/>
  <c r="R1929" i="8" s="1" a="1"/>
  <c r="R1929" i="8" s="1"/>
  <c r="Q1343" i="8"/>
  <c r="R1343" i="8" s="1" a="1"/>
  <c r="R1343" i="8" s="1"/>
  <c r="Q22" i="8"/>
  <c r="R22" i="8" s="1" a="1"/>
  <c r="R22" i="8" s="1"/>
  <c r="Q769" i="8"/>
  <c r="R769" i="8" s="1" a="1"/>
  <c r="R769" i="8" s="1"/>
  <c r="Q1610" i="8"/>
  <c r="R1610" i="8" s="1" a="1"/>
  <c r="R1610" i="8" s="1"/>
  <c r="Q419" i="8"/>
  <c r="R419" i="8" s="1" a="1"/>
  <c r="R419" i="8" s="1"/>
  <c r="Q359" i="8"/>
  <c r="R359" i="8" s="1" a="1"/>
  <c r="R359" i="8" s="1"/>
  <c r="Q598" i="8"/>
  <c r="R598" i="8" s="1" a="1"/>
  <c r="R598" i="8" s="1"/>
  <c r="Q482" i="8"/>
  <c r="R482" i="8" s="1" a="1"/>
  <c r="R482" i="8" s="1"/>
  <c r="Q1394" i="8"/>
  <c r="R1394" i="8" s="1" a="1"/>
  <c r="R1394" i="8" s="1"/>
  <c r="Q80" i="8"/>
  <c r="R80" i="8" s="1" a="1"/>
  <c r="R80" i="8" s="1"/>
  <c r="Q25" i="8"/>
  <c r="R25" i="8" s="1" a="1"/>
  <c r="R25" i="8" s="1"/>
  <c r="Q92" i="8"/>
  <c r="R92" i="8" s="1" a="1"/>
  <c r="R92" i="8" s="1"/>
  <c r="Q1227" i="8"/>
  <c r="R1227" i="8" s="1" a="1"/>
  <c r="R1227" i="8" s="1"/>
  <c r="Q1357" i="8"/>
  <c r="R1357" i="8" s="1" a="1"/>
  <c r="R1357" i="8" s="1"/>
  <c r="Q1794" i="8"/>
  <c r="R1794" i="8" s="1" a="1"/>
  <c r="R1794" i="8" s="1"/>
  <c r="Q554" i="8"/>
  <c r="R554" i="8" s="1" a="1"/>
  <c r="R554" i="8" s="1"/>
  <c r="Q703" i="8"/>
  <c r="R703" i="8" s="1" a="1"/>
  <c r="R703" i="8" s="1"/>
  <c r="Q1737" i="8"/>
  <c r="R1737" i="8" s="1" a="1"/>
  <c r="R1737" i="8" s="1"/>
  <c r="Q1851" i="8"/>
  <c r="R1851" i="8" s="1" a="1"/>
  <c r="R1851" i="8" s="1"/>
  <c r="Q626" i="8"/>
  <c r="R626" i="8" s="1" a="1"/>
  <c r="R626" i="8" s="1"/>
  <c r="Q1766" i="8"/>
  <c r="R1766" i="8" s="1" a="1"/>
  <c r="R1766" i="8" s="1"/>
  <c r="Q1372" i="8"/>
  <c r="R1372" i="8" s="1" a="1"/>
  <c r="R1372" i="8" s="1"/>
  <c r="Q1307" i="8"/>
  <c r="R1307" i="8" s="1" a="1"/>
  <c r="R1307" i="8" s="1"/>
  <c r="Q858" i="8"/>
  <c r="R858" i="8" s="1" a="1"/>
  <c r="R858" i="8" s="1"/>
  <c r="Q1863" i="8"/>
  <c r="R1863" i="8" s="1" a="1"/>
  <c r="R1863" i="8" s="1"/>
  <c r="Q247" i="8"/>
  <c r="R247" i="8" s="1" a="1"/>
  <c r="R247" i="8" s="1"/>
  <c r="Q1063" i="8"/>
  <c r="R1063" i="8" s="1" a="1"/>
  <c r="R1063" i="8" s="1"/>
  <c r="Q891" i="8"/>
  <c r="R891" i="8" s="1" a="1"/>
  <c r="R891" i="8" s="1"/>
  <c r="Q90" i="8"/>
  <c r="R90" i="8" s="1" a="1"/>
  <c r="R90" i="8" s="1"/>
  <c r="Q1808" i="8"/>
  <c r="R1808" i="8" s="1" a="1"/>
  <c r="R1808" i="8" s="1"/>
  <c r="Q683" i="8"/>
  <c r="R683" i="8" s="1" a="1"/>
  <c r="R683" i="8" s="1"/>
  <c r="Q835" i="8"/>
  <c r="R835" i="8" s="1" a="1"/>
  <c r="R835" i="8" s="1"/>
  <c r="Q1606" i="8"/>
  <c r="R1606" i="8" s="1" a="1"/>
  <c r="R1606" i="8" s="1"/>
  <c r="Q1273" i="8"/>
  <c r="R1273" i="8" s="1" a="1"/>
  <c r="R1273" i="8" s="1"/>
  <c r="Q1426" i="8"/>
  <c r="R1426" i="8" s="1" a="1"/>
  <c r="R1426" i="8" s="1"/>
  <c r="Q751" i="8"/>
  <c r="R751" i="8" s="1" a="1"/>
  <c r="R751" i="8" s="1"/>
  <c r="Q906" i="8"/>
  <c r="R906" i="8" s="1" a="1"/>
  <c r="R906" i="8" s="1"/>
  <c r="Q816" i="8"/>
  <c r="R816" i="8" s="1" a="1"/>
  <c r="R816" i="8" s="1"/>
  <c r="Q414" i="8"/>
  <c r="R414" i="8" s="1" a="1"/>
  <c r="R414" i="8" s="1"/>
  <c r="Q767" i="8"/>
  <c r="R767" i="8" s="1" a="1"/>
  <c r="R767" i="8" s="1"/>
  <c r="Q404" i="8"/>
  <c r="R404" i="8" s="1" a="1"/>
  <c r="R404" i="8" s="1"/>
  <c r="Q486" i="8"/>
  <c r="R486" i="8" s="1" a="1"/>
  <c r="R486" i="8" s="1"/>
  <c r="Q1371" i="8"/>
  <c r="R1371" i="8" s="1" a="1"/>
  <c r="R1371" i="8" s="1"/>
  <c r="Q269" i="8"/>
  <c r="R269" i="8" s="1" a="1"/>
  <c r="R269" i="8" s="1"/>
  <c r="Q356" i="8"/>
  <c r="R356" i="8" s="1" a="1"/>
  <c r="R356" i="8" s="1"/>
  <c r="Q1535" i="8"/>
  <c r="R1535" i="8" s="1" a="1"/>
  <c r="R1535" i="8" s="1"/>
  <c r="Q1026" i="8"/>
  <c r="R1026" i="8" s="1" a="1"/>
  <c r="R1026" i="8" s="1"/>
  <c r="Q144" i="8"/>
  <c r="R144" i="8" s="1" a="1"/>
  <c r="R144" i="8" s="1"/>
  <c r="Q856" i="8"/>
  <c r="R856" i="8" s="1" a="1"/>
  <c r="R856" i="8" s="1"/>
  <c r="Q737" i="8"/>
  <c r="R737" i="8" s="1" a="1"/>
  <c r="R737" i="8" s="1"/>
  <c r="Q645" i="8"/>
  <c r="R645" i="8" s="1" a="1"/>
  <c r="R645" i="8" s="1"/>
  <c r="Q1059" i="8"/>
  <c r="R1059" i="8" s="1" a="1"/>
  <c r="R1059" i="8" s="1"/>
  <c r="Q1142" i="8"/>
  <c r="R1142" i="8" s="1" a="1"/>
  <c r="R1142" i="8" s="1"/>
  <c r="Q1239" i="8"/>
  <c r="R1239" i="8" s="1" a="1"/>
  <c r="R1239" i="8" s="1"/>
  <c r="Q1825" i="8"/>
  <c r="R1825" i="8" s="1" a="1"/>
  <c r="R1825" i="8" s="1"/>
  <c r="Q1477" i="8"/>
  <c r="R1477" i="8" s="1" a="1"/>
  <c r="R1477" i="8" s="1"/>
  <c r="Q243" i="8"/>
  <c r="R243" i="8" s="1" a="1"/>
  <c r="R243" i="8" s="1"/>
  <c r="Q606" i="8"/>
  <c r="R606" i="8" s="1" a="1"/>
  <c r="R606" i="8" s="1"/>
  <c r="Q163" i="8"/>
  <c r="R163" i="8" s="1" a="1"/>
  <c r="R163" i="8" s="1"/>
  <c r="Q861" i="8"/>
  <c r="R861" i="8" s="1" a="1"/>
  <c r="R861" i="8" s="1"/>
  <c r="Q696" i="8"/>
  <c r="R696" i="8" s="1" a="1"/>
  <c r="R696" i="8" s="1"/>
  <c r="Q1733" i="8"/>
  <c r="R1733" i="8" s="1" a="1"/>
  <c r="R1733" i="8" s="1"/>
  <c r="Q1288" i="8"/>
  <c r="R1288" i="8" s="1" a="1"/>
  <c r="R1288" i="8" s="1"/>
  <c r="Q1738" i="8"/>
  <c r="R1738" i="8" s="1" a="1"/>
  <c r="R1738" i="8" s="1"/>
  <c r="Q781" i="8"/>
  <c r="R781" i="8" s="1" a="1"/>
  <c r="R781" i="8" s="1"/>
  <c r="Q420" i="8"/>
  <c r="R420" i="8" s="1" a="1"/>
  <c r="R420" i="8" s="1"/>
  <c r="Q433" i="8"/>
  <c r="R433" i="8" s="1" a="1"/>
  <c r="R433" i="8" s="1"/>
  <c r="Q1112" i="8"/>
  <c r="R1112" i="8" s="1" a="1"/>
  <c r="R1112" i="8" s="1"/>
  <c r="Q1109" i="8"/>
  <c r="R1109" i="8" s="1" a="1"/>
  <c r="R1109" i="8" s="1"/>
  <c r="Q283" i="8"/>
  <c r="R283" i="8" s="1" a="1"/>
  <c r="R283" i="8" s="1"/>
  <c r="Q950" i="8"/>
  <c r="R950" i="8" s="1" a="1"/>
  <c r="R950" i="8" s="1"/>
  <c r="Q1079" i="8"/>
  <c r="R1079" i="8" s="1" a="1"/>
  <c r="R1079" i="8" s="1"/>
  <c r="Q134" i="8"/>
  <c r="R134" i="8" s="1" a="1"/>
  <c r="R134" i="8" s="1"/>
  <c r="Q1180" i="8"/>
  <c r="R1180" i="8" s="1" a="1"/>
  <c r="R1180" i="8" s="1"/>
  <c r="Q345" i="8"/>
  <c r="R345" i="8" s="1" a="1"/>
  <c r="R345" i="8" s="1"/>
  <c r="Q1099" i="8"/>
  <c r="R1099" i="8" s="1" a="1"/>
  <c r="R1099" i="8" s="1"/>
  <c r="Q1534" i="8"/>
  <c r="R1534" i="8" s="1" a="1"/>
  <c r="R1534" i="8" s="1"/>
  <c r="Q436" i="8"/>
  <c r="R436" i="8" s="1" a="1"/>
  <c r="R436" i="8" s="1"/>
  <c r="Q689" i="8"/>
  <c r="R689" i="8" s="1" a="1"/>
  <c r="R689" i="8" s="1"/>
  <c r="Q30" i="8"/>
  <c r="R30" i="8" s="1" a="1"/>
  <c r="R30" i="8" s="1"/>
  <c r="Q714" i="8"/>
  <c r="R714" i="8" s="1" a="1"/>
  <c r="R714" i="8" s="1"/>
  <c r="Q1027" i="8"/>
  <c r="R1027" i="8" s="1" a="1"/>
  <c r="R1027" i="8" s="1"/>
  <c r="Q820" i="8"/>
  <c r="R820" i="8" s="1" a="1"/>
  <c r="R820" i="8" s="1"/>
  <c r="Q1600" i="8"/>
  <c r="R1600" i="8" s="1" a="1"/>
  <c r="R1600" i="8" s="1"/>
  <c r="Q77" i="8"/>
  <c r="R77" i="8" s="1" a="1"/>
  <c r="R77" i="8" s="1"/>
  <c r="Q981" i="8"/>
  <c r="R981" i="8" s="1" a="1"/>
  <c r="R981" i="8" s="1"/>
  <c r="Q1570" i="8"/>
  <c r="R1570" i="8" s="1" a="1"/>
  <c r="R1570" i="8" s="1"/>
  <c r="Q1748" i="8"/>
  <c r="R1748" i="8" s="1" a="1"/>
  <c r="R1748" i="8" s="1"/>
  <c r="Q1237" i="8"/>
  <c r="R1237" i="8" s="1" a="1"/>
  <c r="R1237" i="8" s="1"/>
  <c r="Q1723" i="8"/>
  <c r="R1723" i="8" s="1" a="1"/>
  <c r="R1723" i="8" s="1"/>
  <c r="Q297" i="8"/>
  <c r="R297" i="8" s="1" a="1"/>
  <c r="R297" i="8" s="1"/>
  <c r="Q1045" i="8"/>
  <c r="R1045" i="8" s="1" a="1"/>
  <c r="R1045" i="8" s="1"/>
  <c r="Q1559" i="8"/>
  <c r="R1559" i="8" s="1" a="1"/>
  <c r="R1559" i="8" s="1"/>
  <c r="Q87" i="8"/>
  <c r="R87" i="8" s="1" a="1"/>
  <c r="R87" i="8" s="1"/>
  <c r="Q1457" i="8"/>
  <c r="R1457" i="8" s="1" a="1"/>
  <c r="R1457" i="8" s="1"/>
  <c r="Q987" i="8"/>
  <c r="R987" i="8" s="1" a="1"/>
  <c r="R987" i="8" s="1"/>
  <c r="Q1880" i="8"/>
  <c r="R1880" i="8" s="1" a="1"/>
  <c r="R1880" i="8" s="1"/>
  <c r="Q572" i="8"/>
  <c r="R572" i="8" s="1" a="1"/>
  <c r="R572" i="8" s="1"/>
  <c r="Q1022" i="8"/>
  <c r="R1022" i="8" s="1" a="1"/>
  <c r="R1022" i="8" s="1"/>
  <c r="Q1381" i="8"/>
  <c r="R1381" i="8" s="1" a="1"/>
  <c r="R1381" i="8" s="1"/>
  <c r="Q563" i="8"/>
  <c r="R563" i="8" s="1" a="1"/>
  <c r="R563" i="8" s="1"/>
  <c r="Q662" i="8"/>
  <c r="R662" i="8" s="1" a="1"/>
  <c r="R662" i="8" s="1"/>
  <c r="Q1358" i="8"/>
  <c r="R1358" i="8" s="1" a="1"/>
  <c r="R1358" i="8" s="1"/>
  <c r="Q1575" i="8"/>
  <c r="R1575" i="8" s="1" a="1"/>
  <c r="R1575" i="8" s="1"/>
  <c r="Q517" i="8"/>
  <c r="R517" i="8" s="1" a="1"/>
  <c r="R517" i="8" s="1"/>
  <c r="Q1105" i="8"/>
  <c r="R1105" i="8" s="1" a="1"/>
  <c r="R1105" i="8" s="1"/>
  <c r="Q744" i="8"/>
  <c r="R744" i="8" s="1" a="1"/>
  <c r="R744" i="8" s="1"/>
  <c r="Q1205" i="8"/>
  <c r="R1205" i="8" s="1" a="1"/>
  <c r="R1205" i="8" s="1"/>
  <c r="Q449" i="8"/>
  <c r="R449" i="8" s="1" a="1"/>
  <c r="R449" i="8" s="1"/>
  <c r="Q1404" i="8"/>
  <c r="R1404" i="8" s="1" a="1"/>
  <c r="R1404" i="8" s="1"/>
  <c r="Q348" i="8"/>
  <c r="R348" i="8" s="1" a="1"/>
  <c r="R348" i="8" s="1"/>
  <c r="Q1674" i="8"/>
  <c r="R1674" i="8" s="1" a="1"/>
  <c r="R1674" i="8" s="1"/>
  <c r="Q1809" i="8"/>
  <c r="R1809" i="8" s="1" a="1"/>
  <c r="R1809" i="8" s="1"/>
  <c r="Q1778" i="8"/>
  <c r="R1778" i="8" s="1" a="1"/>
  <c r="R1778" i="8" s="1"/>
  <c r="Q857" i="8"/>
  <c r="R857" i="8" s="1" a="1"/>
  <c r="R857" i="8" s="1"/>
  <c r="Q678" i="8"/>
  <c r="R678" i="8" s="1" a="1"/>
  <c r="R678" i="8" s="1"/>
  <c r="Q1791" i="8"/>
  <c r="R1791" i="8" s="1" a="1"/>
  <c r="R1791" i="8" s="1"/>
  <c r="Q848" i="8"/>
  <c r="R848" i="8" s="1" a="1"/>
  <c r="R848" i="8" s="1"/>
  <c r="Q1901" i="8"/>
  <c r="R1901" i="8" s="1" a="1"/>
  <c r="R1901" i="8" s="1"/>
  <c r="Q680" i="8"/>
  <c r="R680" i="8" s="1" a="1"/>
  <c r="R680" i="8" s="1"/>
  <c r="Q560" i="8"/>
  <c r="R560" i="8" s="1" a="1"/>
  <c r="R560" i="8" s="1"/>
  <c r="Q1635" i="8"/>
  <c r="R1635" i="8" s="1" a="1"/>
  <c r="R1635" i="8" s="1"/>
  <c r="Q986" i="8"/>
  <c r="R986" i="8" s="1" a="1"/>
  <c r="R986" i="8" s="1"/>
  <c r="Q544" i="8"/>
  <c r="R544" i="8" s="1" a="1"/>
  <c r="R544" i="8" s="1"/>
  <c r="Q1862" i="8"/>
  <c r="R1862" i="8" s="1" a="1"/>
  <c r="R1862" i="8" s="1"/>
  <c r="Q204" i="8"/>
  <c r="R204" i="8" s="1" a="1"/>
  <c r="R204" i="8" s="1"/>
  <c r="Q1019" i="8"/>
  <c r="R1019" i="8" s="1" a="1"/>
  <c r="R1019" i="8" s="1"/>
  <c r="Q852" i="8"/>
  <c r="R852" i="8" s="1" a="1"/>
  <c r="R852" i="8" s="1"/>
  <c r="Q726" i="8"/>
  <c r="R726" i="8" s="1" a="1"/>
  <c r="R726" i="8" s="1"/>
  <c r="Q216" i="8"/>
  <c r="R216" i="8" s="1" a="1"/>
  <c r="R216" i="8" s="1"/>
  <c r="Q1557" i="8"/>
  <c r="R1557" i="8" s="1" a="1"/>
  <c r="R1557" i="8" s="1"/>
  <c r="Q1541" i="8"/>
  <c r="R1541" i="8" s="1" a="1"/>
  <c r="R1541" i="8" s="1"/>
  <c r="Q496" i="8"/>
  <c r="R496" i="8" s="1" a="1"/>
  <c r="R496" i="8" s="1"/>
  <c r="Q1711" i="8"/>
  <c r="R1711" i="8" s="1" a="1"/>
  <c r="R1711" i="8" s="1"/>
  <c r="Q1540" i="8"/>
  <c r="R1540" i="8" s="1" a="1"/>
  <c r="R1540" i="8" s="1"/>
  <c r="Q397" i="8"/>
  <c r="R397" i="8" s="1" a="1"/>
  <c r="R397" i="8" s="1"/>
  <c r="Q593" i="8"/>
  <c r="R593" i="8" s="1" a="1"/>
  <c r="R593" i="8" s="1"/>
  <c r="Q788" i="8"/>
  <c r="R788" i="8" s="1" a="1"/>
  <c r="R788" i="8" s="1"/>
  <c r="Q1770" i="8"/>
  <c r="R1770" i="8" s="1" a="1"/>
  <c r="R1770" i="8" s="1"/>
  <c r="Q1336" i="8"/>
  <c r="R1336" i="8" s="1" a="1"/>
  <c r="R1336" i="8" s="1"/>
  <c r="Q1514" i="8"/>
  <c r="R1514" i="8" s="1" a="1"/>
  <c r="R1514" i="8" s="1"/>
  <c r="Q522" i="8"/>
  <c r="R522" i="8" s="1" a="1"/>
  <c r="R522" i="8" s="1"/>
  <c r="Q1171" i="8"/>
  <c r="R1171" i="8" s="1" a="1"/>
  <c r="R1171" i="8" s="1"/>
  <c r="Q650" i="8"/>
  <c r="R650" i="8" s="1" a="1"/>
  <c r="R650" i="8" s="1"/>
  <c r="Q307" i="8"/>
  <c r="R307" i="8" s="1" a="1"/>
  <c r="R307" i="8" s="1"/>
  <c r="Q1158" i="8"/>
  <c r="R1158" i="8" s="1" a="1"/>
  <c r="R1158" i="8" s="1"/>
  <c r="Q1634" i="8"/>
  <c r="R1634" i="8" s="1" a="1"/>
  <c r="R1634" i="8" s="1"/>
  <c r="Q878" i="8"/>
  <c r="R878" i="8" s="1" a="1"/>
  <c r="R878" i="8" s="1"/>
  <c r="Q1156" i="8"/>
  <c r="R1156" i="8" s="1" a="1"/>
  <c r="R1156" i="8" s="1"/>
  <c r="Q1662" i="8"/>
  <c r="R1662" i="8" s="1" a="1"/>
  <c r="R1662" i="8" s="1"/>
  <c r="Q896" i="8"/>
  <c r="R896" i="8" s="1" a="1"/>
  <c r="R896" i="8" s="1"/>
  <c r="Q1178" i="8"/>
  <c r="R1178" i="8" s="1" a="1"/>
  <c r="R1178" i="8" s="1"/>
  <c r="Q133" i="8"/>
  <c r="R133" i="8" s="1" a="1"/>
  <c r="R133" i="8" s="1"/>
  <c r="Q1131" i="8"/>
  <c r="R1131" i="8" s="1" a="1"/>
  <c r="R1131" i="8" s="1"/>
  <c r="Q738" i="8"/>
  <c r="R738" i="8" s="1" a="1"/>
  <c r="R738" i="8" s="1"/>
  <c r="Q106" i="8"/>
  <c r="R106" i="8" s="1" a="1"/>
  <c r="R106" i="8" s="1"/>
  <c r="Q1912" i="8"/>
  <c r="R1912" i="8" s="1" a="1"/>
  <c r="R1912" i="8" s="1"/>
  <c r="Q1386" i="8"/>
  <c r="R1386" i="8" s="1" a="1"/>
  <c r="R1386" i="8" s="1"/>
  <c r="Q160" i="8"/>
  <c r="R160" i="8" s="1" a="1"/>
  <c r="R160" i="8" s="1"/>
  <c r="Q40" i="8"/>
  <c r="R40" i="8" s="1" a="1"/>
  <c r="R40" i="8" s="1"/>
  <c r="Q1663" i="8"/>
  <c r="R1663" i="8" s="1" a="1"/>
  <c r="R1663" i="8" s="1"/>
  <c r="Q206" i="8"/>
  <c r="R206" i="8" s="1" a="1"/>
  <c r="R206" i="8" s="1"/>
  <c r="Q754" i="8"/>
  <c r="R754" i="8" s="1" a="1"/>
  <c r="R754" i="8" s="1"/>
  <c r="Q1840" i="8"/>
  <c r="R1840" i="8" s="1" a="1"/>
  <c r="R1840" i="8" s="1"/>
  <c r="Q105" i="8"/>
  <c r="R105" i="8" s="1" a="1"/>
  <c r="R105" i="8" s="1"/>
  <c r="Q701" i="8"/>
  <c r="R701" i="8" s="1" a="1"/>
  <c r="R701" i="8" s="1"/>
  <c r="Q643" i="8"/>
  <c r="R643" i="8" s="1" a="1"/>
  <c r="R643" i="8" s="1"/>
  <c r="Q1759" i="8"/>
  <c r="R1759" i="8" s="1" a="1"/>
  <c r="R1759" i="8" s="1"/>
  <c r="Q335" i="8"/>
  <c r="R335" i="8" s="1" a="1"/>
  <c r="R335" i="8" s="1"/>
  <c r="Q446" i="8"/>
  <c r="R446" i="8" s="1" a="1"/>
  <c r="R446" i="8" s="1"/>
  <c r="Q837" i="8"/>
  <c r="R837" i="8" s="1" a="1"/>
  <c r="R837" i="8" s="1"/>
  <c r="Q1094" i="8"/>
  <c r="R1094" i="8" s="1" a="1"/>
  <c r="R1094" i="8" s="1"/>
  <c r="Q567" i="8"/>
  <c r="R567" i="8" s="1" a="1"/>
  <c r="R567" i="8" s="1"/>
  <c r="Q594" i="8"/>
  <c r="R594" i="8" s="1" a="1"/>
  <c r="R594" i="8" s="1"/>
  <c r="Q443" i="8"/>
  <c r="R443" i="8" s="1" a="1"/>
  <c r="R443" i="8" s="1"/>
  <c r="Q772" i="8"/>
  <c r="R772" i="8" s="1" a="1"/>
  <c r="R772" i="8" s="1"/>
  <c r="Q1427" i="8"/>
  <c r="R1427" i="8" s="1" a="1"/>
  <c r="R1427" i="8" s="1"/>
  <c r="Q1776" i="8"/>
  <c r="R1776" i="8" s="1" a="1"/>
  <c r="R1776" i="8" s="1"/>
  <c r="Q154" i="8"/>
  <c r="R154" i="8" s="1" a="1"/>
  <c r="R154" i="8" s="1"/>
  <c r="Q491" i="8"/>
  <c r="R491" i="8" s="1" a="1"/>
  <c r="R491" i="8" s="1"/>
  <c r="Q83" i="8"/>
  <c r="R83" i="8" s="1" a="1"/>
  <c r="R83" i="8" s="1"/>
  <c r="Q1173" i="8"/>
  <c r="R1173" i="8" s="1" a="1"/>
  <c r="R1173" i="8" s="1"/>
  <c r="Q63" i="8"/>
  <c r="R63" i="8" s="1" a="1"/>
  <c r="R63" i="8" s="1"/>
  <c r="Q1758" i="8"/>
  <c r="R1758" i="8" s="1" a="1"/>
  <c r="R1758" i="8" s="1"/>
  <c r="Q945" i="8"/>
  <c r="R945" i="8" s="1" a="1"/>
  <c r="R945" i="8" s="1"/>
  <c r="Q181" i="8"/>
  <c r="R181" i="8" s="1" a="1"/>
  <c r="R181" i="8" s="1"/>
  <c r="Q1143" i="8"/>
  <c r="R1143" i="8" s="1" a="1"/>
  <c r="R1143" i="8" s="1"/>
  <c r="Q1302" i="8"/>
  <c r="R1302" i="8" s="1" a="1"/>
  <c r="R1302" i="8" s="1"/>
  <c r="Q1654" i="8"/>
  <c r="R1654" i="8" s="1" a="1"/>
  <c r="R1654" i="8" s="1"/>
  <c r="Q1196" i="8"/>
  <c r="R1196" i="8" s="1" a="1"/>
  <c r="R1196" i="8" s="1"/>
  <c r="Q934" i="8"/>
  <c r="R934" i="8" s="1" a="1"/>
  <c r="R934" i="8" s="1"/>
  <c r="Q1803" i="8"/>
  <c r="R1803" i="8" s="1" a="1"/>
  <c r="R1803" i="8" s="1"/>
  <c r="Q1050" i="8"/>
  <c r="R1050" i="8" s="1" a="1"/>
  <c r="R1050" i="8" s="1"/>
  <c r="Q962" i="8"/>
  <c r="R962" i="8" s="1" a="1"/>
  <c r="R962" i="8" s="1"/>
  <c r="Q631" i="8"/>
  <c r="R631" i="8" s="1" a="1"/>
  <c r="R631" i="8" s="1"/>
  <c r="Q1385" i="8"/>
  <c r="R1385" i="8" s="1" a="1"/>
  <c r="R1385" i="8" s="1"/>
  <c r="Q1834" i="8"/>
  <c r="R1834" i="8" s="1" a="1"/>
  <c r="R1834" i="8" s="1"/>
  <c r="Q538" i="8"/>
  <c r="R538" i="8" s="1" a="1"/>
  <c r="R538" i="8" s="1"/>
  <c r="Q1451" i="8"/>
  <c r="R1451" i="8" s="1" a="1"/>
  <c r="R1451" i="8" s="1"/>
  <c r="Q1345" i="8"/>
  <c r="R1345" i="8" s="1" a="1"/>
  <c r="R1345" i="8" s="1"/>
  <c r="Q1366" i="8"/>
  <c r="R1366" i="8" s="1" a="1"/>
  <c r="R1366" i="8" s="1"/>
  <c r="Q1361" i="8"/>
  <c r="R1361" i="8" s="1" a="1"/>
  <c r="R1361" i="8" s="1"/>
  <c r="Q1508" i="8"/>
  <c r="R1508" i="8" s="1" a="1"/>
  <c r="R1508" i="8" s="1"/>
  <c r="Q1147" i="8"/>
  <c r="R1147" i="8" s="1" a="1"/>
  <c r="R1147" i="8" s="1"/>
  <c r="Q1113" i="8"/>
  <c r="R1113" i="8" s="1" a="1"/>
  <c r="R1113" i="8" s="1"/>
  <c r="Q755" i="8"/>
  <c r="R755" i="8" s="1" a="1"/>
  <c r="R755" i="8" s="1"/>
  <c r="Q1152" i="8"/>
  <c r="R1152" i="8" s="1" a="1"/>
  <c r="R1152" i="8" s="1"/>
  <c r="Q1727" i="8"/>
  <c r="R1727" i="8" s="1" a="1"/>
  <c r="R1727" i="8" s="1"/>
  <c r="Q417" i="8"/>
  <c r="R417" i="8" s="1" a="1"/>
  <c r="R417" i="8" s="1"/>
  <c r="Q1841" i="8"/>
  <c r="R1841" i="8" s="1" a="1"/>
  <c r="R1841" i="8" s="1"/>
  <c r="Q1874" i="8"/>
  <c r="R1874" i="8" s="1" a="1"/>
  <c r="R1874" i="8" s="1"/>
  <c r="Q337" i="8"/>
  <c r="R337" i="8" s="1" a="1"/>
  <c r="R337" i="8" s="1"/>
  <c r="Q317" i="8"/>
  <c r="R317" i="8" s="1" a="1"/>
  <c r="R317" i="8" s="1"/>
  <c r="Q1283" i="8"/>
  <c r="R1283" i="8" s="1" a="1"/>
  <c r="R1283" i="8" s="1"/>
  <c r="Q88" i="8"/>
  <c r="R88" i="8" s="1" a="1"/>
  <c r="R88" i="8" s="1"/>
  <c r="Q1165" i="8"/>
  <c r="R1165" i="8" s="1" a="1"/>
  <c r="R1165" i="8" s="1"/>
  <c r="Q1527" i="8"/>
  <c r="R1527" i="8" s="1" a="1"/>
  <c r="R1527" i="8" s="1"/>
  <c r="Q988" i="8"/>
  <c r="R988" i="8" s="1" a="1"/>
  <c r="R988" i="8" s="1"/>
  <c r="Q390" i="8"/>
  <c r="R390" i="8" s="1" a="1"/>
  <c r="R390" i="8" s="1"/>
  <c r="Q763" i="8"/>
  <c r="R763" i="8" s="1" a="1"/>
  <c r="R763" i="8" s="1"/>
  <c r="Q1349" i="8"/>
  <c r="R1349" i="8" s="1" a="1"/>
  <c r="R1349" i="8" s="1"/>
  <c r="Q256" i="8"/>
  <c r="R256" i="8" s="1" a="1"/>
  <c r="R256" i="8" s="1"/>
  <c r="Q1459" i="8"/>
  <c r="R1459" i="8" s="1" a="1"/>
  <c r="R1459" i="8" s="1"/>
  <c r="Q1504" i="8"/>
  <c r="R1504" i="8" s="1" a="1"/>
  <c r="R1504" i="8" s="1"/>
  <c r="Q789" i="8"/>
  <c r="R789" i="8" s="1" a="1"/>
  <c r="R789" i="8" s="1"/>
  <c r="Q1760" i="8"/>
  <c r="R1760" i="8" s="1" a="1"/>
  <c r="R1760" i="8" s="1"/>
  <c r="Q1553" i="8"/>
  <c r="R1553" i="8" s="1" a="1"/>
  <c r="R1553" i="8" s="1"/>
  <c r="Q913" i="8"/>
  <c r="R913" i="8" s="1" a="1"/>
  <c r="R913" i="8" s="1"/>
  <c r="Q506" i="8"/>
  <c r="R506" i="8" s="1" a="1"/>
  <c r="R506" i="8" s="1"/>
  <c r="Q230" i="8"/>
  <c r="R230" i="8" s="1" a="1"/>
  <c r="R230" i="8" s="1"/>
  <c r="Q1752" i="8"/>
  <c r="R1752" i="8" s="1" a="1"/>
  <c r="R1752" i="8" s="1"/>
  <c r="Q530" i="8"/>
  <c r="R530" i="8" s="1" a="1"/>
  <c r="R530" i="8" s="1"/>
  <c r="Q523" i="8"/>
  <c r="R523" i="8" s="1" a="1"/>
  <c r="R523" i="8" s="1"/>
  <c r="Q766" i="8"/>
  <c r="R766" i="8" s="1" a="1"/>
  <c r="R766" i="8" s="1"/>
  <c r="Q909" i="8"/>
  <c r="R909" i="8" s="1" a="1"/>
  <c r="R909" i="8" s="1"/>
  <c r="Q721" i="8"/>
  <c r="R721" i="8" s="1" a="1"/>
  <c r="R721" i="8" s="1"/>
  <c r="Q1680" i="8"/>
  <c r="R1680" i="8" s="1" a="1"/>
  <c r="R1680" i="8" s="1"/>
  <c r="Q882" i="8"/>
  <c r="R882" i="8" s="1" a="1"/>
  <c r="R882" i="8" s="1"/>
  <c r="Q1859" i="8"/>
  <c r="R1859" i="8" s="1" a="1"/>
  <c r="R1859" i="8" s="1"/>
  <c r="Q941" i="8"/>
  <c r="R941" i="8" s="1" a="1"/>
  <c r="R941" i="8" s="1"/>
  <c r="Q1657" i="8"/>
  <c r="R1657" i="8" s="1" a="1"/>
  <c r="R1657" i="8" s="1"/>
  <c r="Q528" i="8"/>
  <c r="R528" i="8" s="1" a="1"/>
  <c r="R528" i="8" s="1"/>
  <c r="Q458" i="8"/>
  <c r="R458" i="8" s="1" a="1"/>
  <c r="R458" i="8" s="1"/>
  <c r="Q276" i="8"/>
  <c r="R276" i="8" s="1" a="1"/>
  <c r="R276" i="8" s="1"/>
  <c r="Q1496" i="8"/>
  <c r="R1496" i="8" s="1" a="1"/>
  <c r="R1496" i="8" s="1"/>
  <c r="Q1080" i="8"/>
  <c r="R1080" i="8" s="1" a="1"/>
  <c r="R1080" i="8" s="1"/>
  <c r="Q1614" i="8"/>
  <c r="R1614" i="8" s="1" a="1"/>
  <c r="R1614" i="8" s="1"/>
  <c r="Q1854" i="8"/>
  <c r="R1854" i="8" s="1" a="1"/>
  <c r="R1854" i="8" s="1"/>
  <c r="Q1159" i="8"/>
  <c r="R1159" i="8" s="1" a="1"/>
  <c r="R1159" i="8" s="1"/>
  <c r="Q931" i="8"/>
  <c r="R931" i="8" s="1" a="1"/>
  <c r="R931" i="8" s="1"/>
  <c r="Q1524" i="8"/>
  <c r="R1524" i="8" s="1" a="1"/>
  <c r="R1524" i="8" s="1"/>
  <c r="Q930" i="8"/>
  <c r="R930" i="8" s="1" a="1"/>
  <c r="R930" i="8" s="1"/>
  <c r="Q672" i="8"/>
  <c r="R672" i="8" s="1" a="1"/>
  <c r="R672" i="8" s="1"/>
  <c r="Q829" i="8"/>
  <c r="R829" i="8" s="1" a="1"/>
  <c r="R829" i="8" s="1"/>
  <c r="Q1886" i="8"/>
  <c r="R1886" i="8" s="1" a="1"/>
  <c r="R1886" i="8" s="1"/>
  <c r="Q346" i="8"/>
  <c r="R346" i="8" s="1" a="1"/>
  <c r="R346" i="8" s="1"/>
  <c r="Q1450" i="8"/>
  <c r="R1450" i="8" s="1" a="1"/>
  <c r="R1450" i="8" s="1"/>
  <c r="Q377" i="8"/>
  <c r="R377" i="8" s="1" a="1"/>
  <c r="R377" i="8" s="1"/>
  <c r="Q286" i="8"/>
  <c r="R286" i="8" s="1" a="1"/>
  <c r="R286" i="8" s="1"/>
  <c r="Q1100" i="8"/>
  <c r="R1100" i="8" s="1" a="1"/>
  <c r="R1100" i="8" s="1"/>
  <c r="Q1129" i="8"/>
  <c r="R1129" i="8" s="1" a="1"/>
  <c r="R1129" i="8" s="1"/>
  <c r="Q1206" i="8"/>
  <c r="R1206" i="8" s="1" a="1"/>
  <c r="R1206" i="8" s="1"/>
  <c r="Q462" i="8"/>
  <c r="R462" i="8" s="1" a="1"/>
  <c r="R462" i="8" s="1"/>
  <c r="Q382" i="8"/>
  <c r="R382" i="8" s="1" a="1"/>
  <c r="R382" i="8" s="1"/>
  <c r="Q699" i="8"/>
  <c r="R699" i="8" s="1" a="1"/>
  <c r="R699" i="8" s="1"/>
  <c r="Q974" i="8"/>
  <c r="R974" i="8" s="1" a="1"/>
  <c r="R974" i="8" s="1"/>
  <c r="Q155" i="8"/>
  <c r="R155" i="8" s="1" a="1"/>
  <c r="R155" i="8" s="1"/>
  <c r="Q1694" i="8"/>
  <c r="R1694" i="8" s="1" a="1"/>
  <c r="R1694" i="8" s="1"/>
  <c r="Q964" i="8"/>
  <c r="R964" i="8" s="1" a="1"/>
  <c r="R964" i="8" s="1"/>
  <c r="Q664" i="8"/>
  <c r="R664" i="8" s="1" a="1"/>
  <c r="R664" i="8" s="1"/>
  <c r="Q84" i="8"/>
  <c r="R84" i="8" s="1" a="1"/>
  <c r="R84" i="8" s="1"/>
  <c r="Q437" i="8"/>
  <c r="R437" i="8" s="1" a="1"/>
  <c r="R437" i="8" s="1"/>
  <c r="Q1255" i="8"/>
  <c r="R1255" i="8" s="1" a="1"/>
  <c r="R1255" i="8" s="1"/>
  <c r="Q1305" i="8"/>
  <c r="R1305" i="8" s="1" a="1"/>
  <c r="R1305" i="8" s="1"/>
  <c r="Q146" i="8"/>
  <c r="R146" i="8" s="1" a="1"/>
  <c r="R146" i="8" s="1"/>
  <c r="Q409" i="8"/>
  <c r="R409" i="8" s="1" a="1"/>
  <c r="R409" i="8" s="1"/>
  <c r="Q1492" i="8"/>
  <c r="R1492" i="8" s="1" a="1"/>
  <c r="R1492" i="8" s="1"/>
  <c r="Q1210" i="8"/>
  <c r="R1210" i="8" s="1" a="1"/>
  <c r="R1210" i="8" s="1"/>
  <c r="Q635" i="8"/>
  <c r="R635" i="8" s="1" a="1"/>
  <c r="R635" i="8" s="1"/>
  <c r="Q466" i="8"/>
  <c r="R466" i="8" s="1" a="1"/>
  <c r="R466" i="8" s="1"/>
  <c r="Q1856" i="8"/>
  <c r="R1856" i="8" s="1" a="1"/>
  <c r="R1856" i="8" s="1"/>
  <c r="Q1779" i="8"/>
  <c r="R1779" i="8" s="1" a="1"/>
  <c r="R1779" i="8" s="1"/>
  <c r="Q827" i="8"/>
  <c r="R827" i="8" s="1" a="1"/>
  <c r="R827" i="8" s="1"/>
  <c r="Q39" i="8"/>
  <c r="R39" i="8" s="1" a="1"/>
  <c r="R39" i="8" s="1"/>
  <c r="Q253" i="8"/>
  <c r="R253" i="8" s="1" a="1"/>
  <c r="R253" i="8" s="1"/>
  <c r="Q188" i="8"/>
  <c r="R188" i="8" s="1" a="1"/>
  <c r="R188" i="8" s="1"/>
  <c r="Q1001" i="8"/>
  <c r="R1001" i="8" s="1" a="1"/>
  <c r="R1001" i="8" s="1"/>
  <c r="Q1320" i="8"/>
  <c r="R1320" i="8" s="1" a="1"/>
  <c r="R1320" i="8" s="1"/>
  <c r="Q679" i="8"/>
  <c r="R679" i="8" s="1" a="1"/>
  <c r="R679" i="8" s="1"/>
  <c r="Q620" i="8"/>
  <c r="R620" i="8" s="1" a="1"/>
  <c r="R620" i="8" s="1"/>
  <c r="Q107" i="8"/>
  <c r="R107" i="8" s="1" a="1"/>
  <c r="R107" i="8" s="1"/>
  <c r="Q918" i="8"/>
  <c r="R918" i="8" s="1" a="1"/>
  <c r="R918" i="8" s="1"/>
  <c r="Q102" i="8"/>
  <c r="R102" i="8" s="1" a="1"/>
  <c r="R102" i="8" s="1"/>
  <c r="Q1391" i="8"/>
  <c r="R1391" i="8" s="1" a="1"/>
  <c r="R1391" i="8" s="1"/>
  <c r="Q1489" i="8"/>
  <c r="R1489" i="8" s="1" a="1"/>
  <c r="R1489" i="8" s="1"/>
  <c r="Q501" i="8"/>
  <c r="R501" i="8" s="1" a="1"/>
  <c r="R501" i="8" s="1"/>
  <c r="Q1024" i="8"/>
  <c r="R1024" i="8" s="1" a="1"/>
  <c r="R1024" i="8" s="1"/>
  <c r="Q1190" i="8"/>
  <c r="R1190" i="8" s="1" a="1"/>
  <c r="R1190" i="8" s="1"/>
  <c r="Q1236" i="8"/>
  <c r="R1236" i="8" s="1" a="1"/>
  <c r="R1236" i="8" s="1"/>
  <c r="Q1609" i="8"/>
  <c r="R1609" i="8" s="1" a="1"/>
  <c r="R1609" i="8" s="1"/>
  <c r="Q1722" i="8"/>
  <c r="R1722" i="8" s="1" a="1"/>
  <c r="R1722" i="8" s="1"/>
  <c r="Q903" i="8"/>
  <c r="R903" i="8" s="1" a="1"/>
  <c r="R903" i="8" s="1"/>
  <c r="Q1150" i="8"/>
  <c r="R1150" i="8" s="1" a="1"/>
  <c r="R1150" i="8" s="1"/>
  <c r="Q101" i="8"/>
  <c r="R101" i="8" s="1" a="1"/>
  <c r="R101" i="8" s="1"/>
  <c r="Q597" i="8"/>
  <c r="R597" i="8" s="1" a="1"/>
  <c r="R597" i="8" s="1"/>
  <c r="Q1839" i="8"/>
  <c r="R1839" i="8" s="1" a="1"/>
  <c r="R1839" i="8" s="1"/>
  <c r="Q1170" i="8"/>
  <c r="R1170" i="8" s="1" a="1"/>
  <c r="R1170" i="8" s="1"/>
  <c r="Q562" i="8"/>
  <c r="R562" i="8" s="1" a="1"/>
  <c r="R562" i="8" s="1"/>
  <c r="Q265" i="8"/>
  <c r="R265" i="8" s="1" a="1"/>
  <c r="R265" i="8" s="1"/>
  <c r="Q1677" i="8"/>
  <c r="R1677" i="8" s="1" a="1"/>
  <c r="R1677" i="8" s="1"/>
  <c r="Q1446" i="8"/>
  <c r="R1446" i="8" s="1" a="1"/>
  <c r="R1446" i="8" s="1"/>
  <c r="Q873" i="8"/>
  <c r="R873" i="8" s="1" a="1"/>
  <c r="R873" i="8" s="1"/>
  <c r="Q717" i="8"/>
  <c r="R717" i="8" s="1" a="1"/>
  <c r="R717" i="8" s="1"/>
  <c r="Q118" i="8"/>
  <c r="R118" i="8" s="1" a="1"/>
  <c r="R118" i="8" s="1"/>
  <c r="Q863" i="8"/>
  <c r="R863" i="8" s="1" a="1"/>
  <c r="R863" i="8" s="1"/>
  <c r="Q1363" i="8"/>
  <c r="R1363" i="8" s="1" a="1"/>
  <c r="R1363" i="8" s="1"/>
  <c r="Q541" i="8"/>
  <c r="R541" i="8" s="1" a="1"/>
  <c r="R541" i="8" s="1"/>
  <c r="Q1872" i="8"/>
  <c r="R1872" i="8" s="1" a="1"/>
  <c r="R1872" i="8" s="1"/>
  <c r="Q91" i="8"/>
  <c r="R91" i="8" s="1" a="1"/>
  <c r="R91" i="8" s="1"/>
  <c r="Q1217" i="8"/>
  <c r="R1217" i="8" s="1" a="1"/>
  <c r="R1217" i="8" s="1"/>
  <c r="Q235" i="8"/>
  <c r="R235" i="8" s="1" a="1"/>
  <c r="R235" i="8" s="1"/>
  <c r="Q1011" i="8"/>
  <c r="R1011" i="8" s="1" a="1"/>
  <c r="R1011" i="8" s="1"/>
  <c r="Q713" i="8"/>
  <c r="R713" i="8" s="1" a="1"/>
  <c r="R713" i="8" s="1"/>
  <c r="Q1299" i="8"/>
  <c r="R1299" i="8" s="1" a="1"/>
  <c r="R1299" i="8" s="1"/>
  <c r="Q1567" i="8"/>
  <c r="R1567" i="8" s="1" a="1"/>
  <c r="R1567" i="8" s="1"/>
  <c r="Q842" i="8"/>
  <c r="R842" i="8" s="1" a="1"/>
  <c r="R842" i="8" s="1"/>
  <c r="Q1698" i="8"/>
  <c r="R1698" i="8" s="1" a="1"/>
  <c r="R1698" i="8" s="1"/>
  <c r="Q1915" i="8"/>
  <c r="R1915" i="8" s="1" a="1"/>
  <c r="R1915" i="8" s="1"/>
  <c r="Q1585" i="8"/>
  <c r="R1585" i="8" s="1" a="1"/>
  <c r="R1585" i="8" s="1"/>
  <c r="Q1650" i="8"/>
  <c r="R1650" i="8" s="1" a="1"/>
  <c r="R1650" i="8" s="1"/>
  <c r="Q1632" i="8"/>
  <c r="R1632" i="8" s="1" a="1"/>
  <c r="R1632" i="8" s="1"/>
  <c r="Q991" i="8"/>
  <c r="R991" i="8" s="1" a="1"/>
  <c r="R991" i="8" s="1"/>
  <c r="Q250" i="8"/>
  <c r="R250" i="8" s="1" a="1"/>
  <c r="R250" i="8" s="1"/>
  <c r="Q886" i="8"/>
  <c r="R886" i="8" s="1" a="1"/>
  <c r="R886" i="8" s="1"/>
  <c r="Q233" i="8"/>
  <c r="R233" i="8" s="1" a="1"/>
  <c r="R233" i="8" s="1"/>
  <c r="Q1021" i="8"/>
  <c r="R1021" i="8" s="1" a="1"/>
  <c r="R1021" i="8" s="1"/>
  <c r="Q1756" i="8"/>
  <c r="R1756" i="8" s="1" a="1"/>
  <c r="R1756" i="8" s="1"/>
  <c r="Q28" i="8"/>
  <c r="R28" i="8" s="1" a="1"/>
  <c r="R28" i="8" s="1"/>
  <c r="Q619" i="8"/>
  <c r="R619" i="8" s="1" a="1"/>
  <c r="R619" i="8" s="1"/>
  <c r="Q1729" i="8"/>
  <c r="R1729" i="8" s="1" a="1"/>
  <c r="R1729" i="8" s="1"/>
  <c r="Q195" i="8"/>
  <c r="R195" i="8" s="1" a="1"/>
  <c r="R195" i="8" s="1"/>
  <c r="Q512" i="8"/>
  <c r="R512" i="8" s="1" a="1"/>
  <c r="R512" i="8" s="1"/>
  <c r="Q1773" i="8"/>
  <c r="R1773" i="8" s="1" a="1"/>
  <c r="R1773" i="8" s="1"/>
  <c r="Q311" i="8"/>
  <c r="R311" i="8" s="1" a="1"/>
  <c r="R311" i="8" s="1"/>
  <c r="Q1405" i="8"/>
  <c r="R1405" i="8" s="1" a="1"/>
  <c r="R1405" i="8" s="1"/>
  <c r="Q526" i="8"/>
  <c r="R526" i="8" s="1" a="1"/>
  <c r="R526" i="8" s="1"/>
  <c r="Q796" i="8"/>
  <c r="R796" i="8" s="1" a="1"/>
  <c r="R796" i="8" s="1"/>
  <c r="Q1665" i="8"/>
  <c r="R1665" i="8" s="1" a="1"/>
  <c r="R1665" i="8" s="1"/>
  <c r="Q372" i="8"/>
  <c r="R372" i="8" s="1" a="1"/>
  <c r="R372" i="8" s="1"/>
  <c r="Q1709" i="8"/>
  <c r="R1709" i="8" s="1" a="1"/>
  <c r="R1709" i="8" s="1"/>
  <c r="Q1220" i="8"/>
  <c r="R1220" i="8" s="1" a="1"/>
  <c r="R1220" i="8" s="1"/>
  <c r="Q907" i="8"/>
  <c r="R907" i="8" s="1" a="1"/>
  <c r="R907" i="8" s="1"/>
  <c r="Q391" i="8"/>
  <c r="R391" i="8" s="1" a="1"/>
  <c r="R391" i="8" s="1"/>
  <c r="Q1543" i="8"/>
  <c r="R1543" i="8" s="1" a="1"/>
  <c r="R1543" i="8" s="1"/>
  <c r="Q844" i="8"/>
  <c r="R844" i="8" s="1" a="1"/>
  <c r="R844" i="8" s="1"/>
  <c r="Q1716" i="8"/>
  <c r="R1716" i="8" s="1" a="1"/>
  <c r="R1716" i="8" s="1"/>
  <c r="Q1376" i="8"/>
  <c r="R1376" i="8" s="1" a="1"/>
  <c r="R1376" i="8" s="1"/>
  <c r="Q1537" i="8"/>
  <c r="R1537" i="8" s="1" a="1"/>
  <c r="R1537" i="8" s="1"/>
  <c r="Q1871" i="8"/>
  <c r="R1871" i="8" s="1" a="1"/>
  <c r="R1871" i="8" s="1"/>
  <c r="Q1444" i="8"/>
  <c r="R1444" i="8" s="1" a="1"/>
  <c r="R1444" i="8" s="1"/>
  <c r="Q823" i="8"/>
  <c r="R823" i="8" s="1" a="1"/>
  <c r="R823" i="8" s="1"/>
  <c r="Q37" i="8"/>
  <c r="R37" i="8" s="1" a="1"/>
  <c r="R37" i="8" s="1"/>
  <c r="Q480" i="8"/>
  <c r="R480" i="8" s="1" a="1"/>
  <c r="R480" i="8" s="1"/>
  <c r="Q100" i="8"/>
  <c r="R100" i="8" s="1" a="1"/>
  <c r="R100" i="8" s="1"/>
  <c r="Q85" i="8"/>
  <c r="R85" i="8" s="1" a="1"/>
  <c r="R85" i="8" s="1"/>
  <c r="Q1166" i="8"/>
  <c r="R1166" i="8" s="1" a="1"/>
  <c r="R1166" i="8" s="1"/>
  <c r="Q1425" i="8"/>
  <c r="R1425" i="8" s="1" a="1"/>
  <c r="R1425" i="8" s="1"/>
  <c r="Q1800" i="8"/>
  <c r="R1800" i="8" s="1" a="1"/>
  <c r="R1800" i="8" s="1"/>
  <c r="Q161" i="8"/>
  <c r="R161" i="8" a="1"/>
  <c r="R161" i="8" s="1"/>
  <c r="Q705" i="8"/>
  <c r="R705" i="8" s="1" a="1"/>
  <c r="R705" i="8" s="1"/>
  <c r="Q1103" i="8"/>
  <c r="R1103" i="8" s="1" a="1"/>
  <c r="R1103" i="8" s="1"/>
  <c r="Q1845" i="8"/>
  <c r="R1845" i="8" s="1" a="1"/>
  <c r="R1845" i="8" s="1"/>
  <c r="Q473" i="8"/>
  <c r="R473" i="8" s="1" a="1"/>
  <c r="R473" i="8" s="1"/>
  <c r="Q1437" i="8"/>
  <c r="R1437" i="8" s="1" a="1"/>
  <c r="R1437" i="8" s="1"/>
  <c r="Q921" i="8"/>
  <c r="R921" i="8" s="1" a="1"/>
  <c r="R921" i="8" s="1"/>
  <c r="Q690" i="8"/>
  <c r="R690" i="8" s="1" a="1"/>
  <c r="R690" i="8" s="1"/>
  <c r="Q507" i="8"/>
  <c r="R507" i="8" s="1" a="1"/>
  <c r="R507" i="8" s="1"/>
  <c r="Q221" i="8"/>
  <c r="R221" i="8" s="1" a="1"/>
  <c r="R221" i="8" s="1"/>
  <c r="Q1476" i="8"/>
  <c r="R1476" i="8" s="1" a="1"/>
  <c r="R1476" i="8" s="1"/>
  <c r="Q646" i="8"/>
  <c r="R646" i="8" s="1" a="1"/>
  <c r="R646" i="8" s="1"/>
  <c r="Q1838" i="8"/>
  <c r="R1838" i="8" s="1" a="1"/>
  <c r="R1838" i="8" s="1"/>
  <c r="Q625" i="8"/>
  <c r="R625" i="8" s="1" a="1"/>
  <c r="R625" i="8" s="1"/>
  <c r="Q1133" i="8"/>
  <c r="R1133" i="8" s="1" a="1"/>
  <c r="R1133" i="8" s="1"/>
  <c r="Q880" i="8"/>
  <c r="R880" i="8" s="1" a="1"/>
  <c r="R880" i="8" s="1"/>
  <c r="Q1472" i="8"/>
  <c r="R1472" i="8" a="1"/>
  <c r="R1472" i="8" s="1"/>
  <c r="Q1547" i="8"/>
  <c r="R1547" i="8" s="1" a="1"/>
  <c r="R1547" i="8" s="1"/>
  <c r="Q770" i="8"/>
  <c r="R770" i="8" s="1" a="1"/>
  <c r="R770" i="8" s="1"/>
  <c r="Q1306" i="8"/>
  <c r="R1306" i="8" s="1" a="1"/>
  <c r="R1306" i="8" s="1"/>
  <c r="Q872" i="8"/>
  <c r="R872" i="8" s="1" a="1"/>
  <c r="R872" i="8" s="1"/>
  <c r="Q1849" i="8"/>
  <c r="R1849" i="8" s="1" a="1"/>
  <c r="R1849" i="8" s="1"/>
  <c r="Q459" i="8"/>
  <c r="R459" i="8" s="1" a="1"/>
  <c r="R459" i="8" s="1"/>
  <c r="Q1168" i="8"/>
  <c r="R1168" i="8" s="1" a="1"/>
  <c r="R1168" i="8" s="1"/>
  <c r="Q735" i="8"/>
  <c r="R735" i="8" s="1" a="1"/>
  <c r="R735" i="8" s="1"/>
  <c r="Q890" i="8"/>
  <c r="R890" i="8" s="1" a="1"/>
  <c r="R890" i="8" s="1"/>
  <c r="Q1399" i="8"/>
  <c r="R1399" i="8" s="1" a="1"/>
  <c r="R1399" i="8" s="1"/>
  <c r="Q69" i="8"/>
  <c r="R69" i="8" s="1" a="1"/>
  <c r="R69" i="8" s="1"/>
  <c r="Q293" i="8"/>
  <c r="R293" i="8" s="1" a="1"/>
  <c r="R293" i="8" s="1"/>
  <c r="Q1615" i="8"/>
  <c r="R1615" i="8" s="1" a="1"/>
  <c r="R1615" i="8" s="1"/>
  <c r="Q1402" i="8"/>
  <c r="R1402" i="8" s="1" a="1"/>
  <c r="R1402" i="8" s="1"/>
  <c r="Q1448" i="8"/>
  <c r="R1448" i="8" s="1" a="1"/>
  <c r="R1448" i="8" s="1"/>
  <c r="Q1819" i="8"/>
  <c r="R1819" i="8" a="1"/>
  <c r="R1819" i="8" s="1"/>
  <c r="Q175" i="8"/>
  <c r="R175" i="8" s="1" a="1"/>
  <c r="R175" i="8" s="1"/>
  <c r="Q1073" i="8"/>
  <c r="R1073" i="8" s="1" a="1"/>
  <c r="R1073" i="8" s="1"/>
  <c r="Q587" i="8"/>
  <c r="R587" i="8" s="1" a="1"/>
  <c r="R587" i="8" s="1"/>
  <c r="Q110" i="8"/>
  <c r="R110" i="8" s="1" a="1"/>
  <c r="R110" i="8" s="1"/>
  <c r="Q148" i="8"/>
  <c r="R148" i="8" s="1" a="1"/>
  <c r="R148" i="8" s="1"/>
  <c r="Q1280" i="8"/>
  <c r="R1280" i="8" s="1" a="1"/>
  <c r="R1280" i="8" s="1"/>
  <c r="Q1068" i="8"/>
  <c r="R1068" i="8" s="1" a="1"/>
  <c r="R1068" i="8" s="1"/>
  <c r="Q3" i="8"/>
  <c r="R3" i="8" s="1" a="1"/>
  <c r="R3" i="8" s="1"/>
  <c r="Q750" i="8"/>
  <c r="R750" i="8" s="1" a="1"/>
  <c r="R750" i="8" s="1"/>
  <c r="Q237" i="8"/>
  <c r="R237" i="8" s="1" a="1"/>
  <c r="R237" i="8" s="1"/>
  <c r="Q1658" i="8"/>
  <c r="R1658" i="8" s="1" a="1"/>
  <c r="R1658" i="8" s="1"/>
  <c r="Q550" i="8"/>
  <c r="R550" i="8" s="1" a="1"/>
  <c r="R550" i="8" s="1"/>
  <c r="Q1532" i="8"/>
  <c r="R1532" i="8" s="1" a="1"/>
  <c r="R1532" i="8" s="1"/>
  <c r="Q1375" i="8"/>
  <c r="R1375" i="8" s="1" a="1"/>
  <c r="R1375" i="8" s="1"/>
  <c r="Q970" i="8"/>
  <c r="R970" i="8" s="1" a="1"/>
  <c r="R970" i="8" s="1"/>
  <c r="Q463" i="8"/>
  <c r="R463" i="8" s="1" a="1"/>
  <c r="R463" i="8" s="1"/>
  <c r="Q943" i="8"/>
  <c r="R943" i="8" s="1" a="1"/>
  <c r="R943" i="8" s="1"/>
  <c r="Q1009" i="8"/>
  <c r="R1009" i="8" s="1" a="1"/>
  <c r="R1009" i="8" s="1"/>
  <c r="Q192" i="8"/>
  <c r="R192" i="8" s="1" a="1"/>
  <c r="R192" i="8" s="1"/>
  <c r="Q864" i="8"/>
  <c r="R864" i="8" s="1" a="1"/>
  <c r="R864" i="8" s="1"/>
  <c r="Q1431" i="8"/>
  <c r="R1431" i="8" s="1" a="1"/>
  <c r="R1431" i="8" s="1"/>
  <c r="Q1339" i="8"/>
  <c r="R1339" i="8" s="1" a="1"/>
  <c r="R1339" i="8" s="1"/>
  <c r="Q711" i="8"/>
  <c r="R711" i="8" s="1" a="1"/>
  <c r="R711" i="8" s="1"/>
  <c r="Q503" i="8"/>
  <c r="R503" i="8" s="1" a="1"/>
  <c r="R503" i="8" s="1"/>
  <c r="Q960" i="8"/>
  <c r="R960" i="8" s="1" a="1"/>
  <c r="R960" i="8" s="1"/>
  <c r="Q380" i="8"/>
  <c r="R380" i="8" s="1" a="1"/>
  <c r="R380" i="8" s="1"/>
  <c r="Q1294" i="8"/>
  <c r="R1294" i="8" s="1" a="1"/>
  <c r="R1294" i="8" s="1"/>
  <c r="Q1581" i="8"/>
  <c r="R1581" i="8" s="1" a="1"/>
  <c r="R1581" i="8" s="1"/>
  <c r="Q495" i="8"/>
  <c r="R495" i="8" s="1" a="1"/>
  <c r="R495" i="8" s="1"/>
  <c r="Q451" i="8"/>
  <c r="R451" i="8" s="1" a="1"/>
  <c r="R451" i="8" s="1"/>
  <c r="Q355" i="8"/>
  <c r="R355" i="8" s="1" a="1"/>
  <c r="R355" i="8" s="1"/>
  <c r="Q1857" i="8"/>
  <c r="R1857" i="8" s="1" a="1"/>
  <c r="R1857" i="8" s="1"/>
  <c r="Q797" i="8"/>
  <c r="R797" i="8" s="1" a="1"/>
  <c r="R797" i="8" s="1"/>
  <c r="Q1465" i="8"/>
  <c r="R1465" i="8" s="1" a="1"/>
  <c r="R1465" i="8" s="1"/>
  <c r="Q16" i="8"/>
  <c r="R16" i="8" s="1" a="1"/>
  <c r="R16" i="8" s="1"/>
  <c r="Q325" i="8"/>
  <c r="R325" i="8" s="1" a="1"/>
  <c r="R325" i="8" s="1"/>
  <c r="Q684" i="8"/>
  <c r="R684" i="8" s="1" a="1"/>
  <c r="R684" i="8" s="1"/>
  <c r="Q760" i="8"/>
  <c r="R760" i="8" s="1" a="1"/>
  <c r="R760" i="8" s="1"/>
  <c r="Q590" i="8"/>
  <c r="R590" i="8" s="1" a="1"/>
  <c r="R590" i="8" s="1"/>
  <c r="Q61" i="8"/>
  <c r="R61" i="8" s="1" a="1"/>
  <c r="R61" i="8" s="1"/>
  <c r="Q267" i="8"/>
  <c r="R267" i="8" s="1" a="1"/>
  <c r="R267" i="8" s="1"/>
  <c r="Q1878" i="8"/>
  <c r="R1878" i="8" s="1" a="1"/>
  <c r="R1878" i="8" s="1"/>
  <c r="Q1866" i="8"/>
  <c r="R1866" i="8" s="1" a="1"/>
  <c r="R1866" i="8" s="1"/>
  <c r="Q1215" i="8"/>
  <c r="R1215" i="8" s="1" a="1"/>
  <c r="R1215" i="8" s="1"/>
  <c r="Q1043" i="8"/>
  <c r="R1043" i="8" s="1" a="1"/>
  <c r="R1043" i="8" s="1"/>
  <c r="Q1233" i="8"/>
  <c r="R1233" i="8" s="1" a="1"/>
  <c r="R1233" i="8" s="1"/>
  <c r="Q833" i="8"/>
  <c r="R833" i="8" s="1" a="1"/>
  <c r="R833" i="8" s="1"/>
  <c r="Q1932" i="8"/>
  <c r="R1932" i="8" a="1"/>
  <c r="R1932" i="8" s="1"/>
  <c r="Q1631" i="8"/>
  <c r="R1631" i="8" s="1" a="1"/>
  <c r="R1631" i="8" s="1"/>
  <c r="Q674" i="8"/>
  <c r="R674" i="8" s="1" a="1"/>
  <c r="R674" i="8" s="1"/>
  <c r="Q605" i="8"/>
  <c r="R605" i="8" s="1" a="1"/>
  <c r="R605" i="8" s="1"/>
  <c r="Q1618" i="8"/>
  <c r="R1618" i="8" s="1" a="1"/>
  <c r="R1618" i="8" s="1"/>
  <c r="Q429" i="8"/>
  <c r="R429" i="8" s="1" a="1"/>
  <c r="R429" i="8" s="1"/>
  <c r="Q1406" i="8"/>
  <c r="R1406" i="8" s="1" a="1"/>
  <c r="R1406" i="8" s="1"/>
  <c r="Q215" i="8"/>
  <c r="R215" i="8" s="1" a="1"/>
  <c r="R215" i="8" s="1"/>
  <c r="Q205" i="8"/>
  <c r="R205" i="8" s="1" a="1"/>
  <c r="R205" i="8" s="1"/>
  <c r="Q1055" i="8"/>
  <c r="R1055" i="8" s="1" a="1"/>
  <c r="R1055" i="8" s="1"/>
  <c r="Q1149" i="8"/>
  <c r="R1149" i="8" s="1" a="1"/>
  <c r="R1149" i="8" s="1"/>
  <c r="Q1790" i="8"/>
  <c r="R1790" i="8" s="1" a="1"/>
  <c r="R1790" i="8" s="1"/>
  <c r="Q426" i="8"/>
  <c r="R426" i="8" s="1" a="1"/>
  <c r="R426" i="8" s="1"/>
  <c r="Q135" i="8"/>
  <c r="R135" i="8" s="1" a="1"/>
  <c r="R135" i="8" s="1"/>
  <c r="Q937" i="8"/>
  <c r="R937" i="8" s="1" a="1"/>
  <c r="R937" i="8" s="1"/>
  <c r="Q1412" i="8"/>
  <c r="R1412" i="8" s="1" a="1"/>
  <c r="R1412" i="8" s="1"/>
  <c r="Q1560" i="8"/>
  <c r="R1560" i="8" s="1" a="1"/>
  <c r="R1560" i="8" s="1"/>
  <c r="Q824" i="8"/>
  <c r="R824" i="8" s="1" a="1"/>
  <c r="R824" i="8" s="1"/>
  <c r="Q170" i="8"/>
  <c r="R170" i="8" s="1" a="1"/>
  <c r="R170" i="8" s="1"/>
  <c r="Q578" i="8"/>
  <c r="R578" i="8" s="1" a="1"/>
  <c r="R578" i="8" s="1"/>
  <c r="Q1926" i="8"/>
  <c r="R1926" i="8" s="1" a="1"/>
  <c r="R1926" i="8" s="1"/>
  <c r="Q127" i="8"/>
  <c r="R127" i="8" s="1" a="1"/>
  <c r="R127" i="8" s="1"/>
  <c r="Q1601" i="8"/>
  <c r="R1601" i="8" s="1" a="1"/>
  <c r="R1601" i="8" s="1"/>
  <c r="Q571" i="8"/>
  <c r="R571" i="8" s="1" a="1"/>
  <c r="R571" i="8" s="1"/>
  <c r="Q691" i="8"/>
  <c r="R691" i="8" s="1" a="1"/>
  <c r="R691" i="8" s="1"/>
  <c r="Q222" i="8"/>
  <c r="R222" i="8" s="1" a="1"/>
  <c r="R222" i="8" s="1"/>
  <c r="Q352" i="8"/>
  <c r="R352" i="8" s="1" a="1"/>
  <c r="R352" i="8" s="1"/>
  <c r="Q1397" i="8"/>
  <c r="R1397" i="8" s="1" a="1"/>
  <c r="R1397" i="8" s="1"/>
  <c r="Q1187" i="8"/>
  <c r="R1187" i="8" s="1" a="1"/>
  <c r="R1187" i="8" s="1"/>
  <c r="Q82" i="8"/>
  <c r="R82" i="8" s="1" a="1"/>
  <c r="R82" i="8" s="1"/>
  <c r="Q1877" i="8"/>
  <c r="R1877" i="8" s="1" a="1"/>
  <c r="R1877" i="8" s="1"/>
  <c r="Q1403" i="8"/>
  <c r="R1403" i="8" s="1" a="1"/>
  <c r="R1403" i="8" s="1"/>
  <c r="Q1333" i="8"/>
  <c r="R1333" i="8" s="1" a="1"/>
  <c r="R1333" i="8" s="1"/>
  <c r="Q1548" i="8"/>
  <c r="R1548" i="8" s="1" a="1"/>
  <c r="R1548" i="8" s="1"/>
  <c r="Q442" i="8"/>
  <c r="R442" i="8" s="1" a="1"/>
  <c r="R442" i="8" s="1"/>
  <c r="Q723" i="8"/>
  <c r="R723" i="8" s="1" a="1"/>
  <c r="R723" i="8" s="1"/>
  <c r="Q1175" i="8"/>
  <c r="R1175" i="8" s="1" a="1"/>
  <c r="R1175" i="8" s="1"/>
  <c r="Q1093" i="8"/>
  <c r="R1093" i="8" s="1" a="1"/>
  <c r="R1093" i="8" s="1"/>
  <c r="Q201" i="8"/>
  <c r="R201" i="8" s="1" a="1"/>
  <c r="R201" i="8" s="1"/>
  <c r="Q504" i="8"/>
  <c r="R504" i="8" s="1" a="1"/>
  <c r="R504" i="8" s="1"/>
  <c r="Q1944" i="8"/>
  <c r="R1944" i="8" s="1" a="1"/>
  <c r="R1944" i="8" s="1"/>
  <c r="Q1010" i="8"/>
  <c r="R1010" i="8" s="1" a="1"/>
  <c r="R1010" i="8" s="1"/>
  <c r="Q490" i="8"/>
  <c r="R490" i="8" s="1" a="1"/>
  <c r="R490" i="8" s="1"/>
  <c r="Q1821" i="8"/>
  <c r="R1821" i="8" s="1" a="1"/>
  <c r="R1821" i="8" s="1"/>
  <c r="Q289" i="8"/>
  <c r="R289" i="8" s="1" a="1"/>
  <c r="R289" i="8" s="1"/>
  <c r="Q361" i="8"/>
  <c r="R361" i="8" s="1" a="1"/>
  <c r="R361" i="8" s="1"/>
  <c r="Q131" i="8"/>
  <c r="R131" i="8" s="1" a="1"/>
  <c r="R131" i="8" s="1"/>
  <c r="Q1704" i="8"/>
  <c r="R1704" i="8" s="1" a="1"/>
  <c r="R1704" i="8" s="1"/>
  <c r="Q566" i="8"/>
  <c r="R566" i="8" s="1" a="1"/>
  <c r="R566" i="8" s="1"/>
  <c r="Q753" i="8"/>
  <c r="R753" i="8" s="1" a="1"/>
  <c r="R753" i="8" s="1"/>
  <c r="Q475" i="8"/>
  <c r="R475" i="8" s="1" a="1"/>
  <c r="R475" i="8" s="1"/>
  <c r="Q268" i="8"/>
  <c r="R268" i="8" s="1" a="1"/>
  <c r="R268" i="8" s="1"/>
  <c r="Q395" i="8"/>
  <c r="R395" i="8" s="1" a="1"/>
  <c r="R395" i="8" s="1"/>
  <c r="Q1938" i="8"/>
  <c r="R1938" i="8" s="1" a="1"/>
  <c r="R1938" i="8" s="1"/>
  <c r="Q1234" i="8"/>
  <c r="R1234" i="8" s="1" a="1"/>
  <c r="R1234" i="8" s="1"/>
  <c r="Q1933" i="8"/>
  <c r="R1933" i="8" s="1" a="1"/>
  <c r="R1933" i="8" s="1"/>
  <c r="Q548" i="8"/>
  <c r="R548" i="8" s="1" a="1"/>
  <c r="R548" i="8" s="1"/>
  <c r="Q1297" i="8"/>
  <c r="R1297" i="8" s="1" a="1"/>
  <c r="R1297" i="8" s="1"/>
  <c r="Q947" i="8"/>
  <c r="R947" i="8" s="1" a="1"/>
  <c r="R947" i="8" s="1"/>
  <c r="Q1077" i="8"/>
  <c r="R1077" i="8" s="1" a="1"/>
  <c r="R1077" i="8" s="1"/>
  <c r="Q794" i="8"/>
  <c r="R794" i="8" s="1" a="1"/>
  <c r="R794" i="8" s="1"/>
  <c r="Q470" i="8"/>
  <c r="R470" i="8" s="1" a="1"/>
  <c r="R470" i="8" s="1"/>
  <c r="Q386" i="8"/>
  <c r="R386" i="8" s="1" a="1"/>
  <c r="R386" i="8" s="1"/>
  <c r="Q599" i="8"/>
  <c r="R599" i="8" s="1" a="1"/>
  <c r="R599" i="8" s="1"/>
  <c r="Q579" i="8"/>
  <c r="R579" i="8" s="1" a="1"/>
  <c r="R579" i="8" s="1"/>
  <c r="Q189" i="8"/>
  <c r="R189" i="8" s="1" a="1"/>
  <c r="R189" i="8" s="1"/>
  <c r="Q300" i="8"/>
  <c r="R300" i="8" s="1" a="1"/>
  <c r="R300" i="8" s="1"/>
  <c r="Q584" i="8"/>
  <c r="R584" i="8" s="1" a="1"/>
  <c r="R584" i="8" s="1"/>
  <c r="Q1261" i="8"/>
  <c r="R1261" i="8" s="1" a="1"/>
  <c r="R1261" i="8" s="1"/>
  <c r="Q1466" i="8"/>
  <c r="R1466" i="8" s="1" a="1"/>
  <c r="R1466" i="8" s="1"/>
  <c r="Q96" i="8"/>
  <c r="R96" i="8" s="1" a="1"/>
  <c r="R96" i="8" s="1"/>
  <c r="Q1260" i="8"/>
  <c r="R1260" i="8" s="1" a="1"/>
  <c r="R1260" i="8" s="1"/>
  <c r="Q184" i="8"/>
  <c r="R184" i="8" s="1" a="1"/>
  <c r="R184" i="8" s="1"/>
  <c r="Q1513" i="8"/>
  <c r="R1513" i="8" s="1" a="1"/>
  <c r="R1513" i="8" s="1"/>
  <c r="Q749" i="8"/>
  <c r="R749" i="8" s="1" a="1"/>
  <c r="R749" i="8" s="1"/>
  <c r="Q1200" i="8"/>
  <c r="R1200" i="8" s="1" a="1"/>
  <c r="R1200" i="8" s="1"/>
  <c r="Q1941" i="8"/>
  <c r="R1941" i="8" s="1" a="1"/>
  <c r="R1941" i="8" s="1"/>
  <c r="Q1931" i="8"/>
  <c r="R1931" i="8" s="1" a="1"/>
  <c r="R1931" i="8" s="1"/>
  <c r="Q640" i="8"/>
  <c r="R640" i="8" s="1" a="1"/>
  <c r="R640" i="8" s="1"/>
  <c r="Q1269" i="8"/>
  <c r="R1269" i="8" s="1" a="1"/>
  <c r="R1269" i="8" s="1"/>
  <c r="Q368" i="8"/>
  <c r="R368" i="8" s="1" a="1"/>
  <c r="R368" i="8" s="1"/>
  <c r="Q1218" i="8"/>
  <c r="R1218" i="8" s="1" a="1"/>
  <c r="R1218" i="8" s="1"/>
  <c r="Q1478" i="8"/>
  <c r="R1478" i="8" s="1" a="1"/>
  <c r="R1478" i="8" s="1"/>
  <c r="Q1802" i="8"/>
  <c r="R1802" i="8" s="1" a="1"/>
  <c r="R1802" i="8" s="1"/>
  <c r="Q617" i="8"/>
  <c r="R617" i="8" s="1" a="1"/>
  <c r="R617" i="8" s="1"/>
  <c r="Q1775" i="8"/>
  <c r="R1775" i="8" s="1" a="1"/>
  <c r="R1775" i="8" s="1"/>
  <c r="Q1360" i="8"/>
  <c r="R1360" i="8" s="1" a="1"/>
  <c r="R1360" i="8" s="1"/>
  <c r="Q136" i="8"/>
  <c r="R136" i="8" s="1" a="1"/>
  <c r="R136" i="8" s="1"/>
  <c r="Q364" i="8"/>
  <c r="R364" i="8" s="1" a="1"/>
  <c r="R364" i="8" s="1"/>
  <c r="Q1311" i="8"/>
  <c r="R1311" i="8" s="1" a="1"/>
  <c r="R1311" i="8" s="1"/>
  <c r="Q186" i="8"/>
  <c r="R186" i="8" s="1" a="1"/>
  <c r="R186" i="8" s="1"/>
  <c r="Q1228" i="8"/>
  <c r="R1228" i="8" s="1" a="1"/>
  <c r="R1228" i="8" s="1"/>
  <c r="Q398" i="8"/>
  <c r="R398" i="8" s="1" a="1"/>
  <c r="R398" i="8" s="1"/>
  <c r="Q1943" i="8"/>
  <c r="R1943" i="8" s="1" a="1"/>
  <c r="R1943" i="8" s="1"/>
  <c r="Q259" i="8"/>
  <c r="R259" i="8" s="1" a="1"/>
  <c r="R259" i="8" s="1"/>
  <c r="Q1275" i="8"/>
  <c r="R1275" i="8" s="1" a="1"/>
  <c r="R1275" i="8" s="1"/>
  <c r="Q1473" i="8"/>
  <c r="R1473" i="8" s="1" a="1"/>
  <c r="R1473" i="8" s="1"/>
  <c r="Q223" i="8"/>
  <c r="R223" i="8" s="1" a="1"/>
  <c r="R223" i="8" s="1"/>
  <c r="Q1873" i="8"/>
  <c r="R1873" i="8" s="1" a="1"/>
  <c r="R1873" i="8" s="1"/>
  <c r="Q1607" i="8"/>
  <c r="R1607" i="8" s="1" a="1"/>
  <c r="R1607" i="8" s="1"/>
  <c r="Q285" i="8"/>
  <c r="R285" i="8" s="1" a="1"/>
  <c r="R285" i="8" s="1"/>
  <c r="Q1449" i="8"/>
  <c r="R1449" i="8" s="1" a="1"/>
  <c r="R1449" i="8" s="1"/>
  <c r="Q1031" i="8"/>
  <c r="R1031" i="8" s="1" a="1"/>
  <c r="R1031" i="8" s="1"/>
  <c r="Q323" i="8"/>
  <c r="R323" i="8" s="1" a="1"/>
  <c r="R323" i="8" s="1"/>
  <c r="Q453" i="8"/>
  <c r="R453" i="8" s="1" a="1"/>
  <c r="R453" i="8" s="1"/>
  <c r="Q1536" i="8"/>
  <c r="R1536" i="8" s="1" a="1"/>
  <c r="R1536" i="8" s="1"/>
  <c r="Q328" i="8"/>
  <c r="R328" i="8" s="1" a="1"/>
  <c r="R328" i="8" s="1"/>
  <c r="Q124" i="8"/>
  <c r="R124" i="8" s="1" a="1"/>
  <c r="R124" i="8" s="1"/>
  <c r="Q407" i="8"/>
  <c r="R407" i="8" s="1" a="1"/>
  <c r="R407" i="8" s="1"/>
  <c r="Q790" i="8"/>
  <c r="R790" i="8" s="1" a="1"/>
  <c r="R790" i="8" s="1"/>
  <c r="Q1098" i="8"/>
  <c r="R1098" i="8" s="1" a="1"/>
  <c r="R1098" i="8" s="1"/>
  <c r="Q1060" i="8"/>
  <c r="R1060" i="8" s="1" a="1"/>
  <c r="R1060" i="8" s="1"/>
  <c r="Q1118" i="8"/>
  <c r="R1118" i="8" s="1" a="1"/>
  <c r="R1118" i="8" s="1"/>
  <c r="Q1292" i="8"/>
  <c r="R1292" i="8" s="1" a="1"/>
  <c r="R1292" i="8" s="1"/>
  <c r="Q1603" i="8"/>
  <c r="R1603" i="8" s="1" a="1"/>
  <c r="R1603" i="8" s="1"/>
  <c r="Q514" i="8"/>
  <c r="R514" i="8" s="1" a="1"/>
  <c r="R514" i="8" s="1"/>
  <c r="Q430" i="8"/>
  <c r="R430" i="8" s="1" a="1"/>
  <c r="R430" i="8" s="1"/>
  <c r="Q44" i="8"/>
  <c r="R44" i="8" s="1" a="1"/>
  <c r="R44" i="8" s="1"/>
  <c r="Q143" i="8"/>
  <c r="R143" i="8" s="1" a="1"/>
  <c r="R143" i="8" s="1"/>
  <c r="Q938" i="8"/>
  <c r="R938" i="8" s="1" a="1"/>
  <c r="R938" i="8" s="1"/>
  <c r="Q1164" i="8"/>
  <c r="R1164" i="8" s="1" a="1"/>
  <c r="R1164" i="8" s="1"/>
  <c r="Q1909" i="8"/>
  <c r="R1909" i="8" s="1" a="1"/>
  <c r="R1909" i="8" s="1"/>
  <c r="Q93" i="8"/>
  <c r="R93" i="8" s="1" a="1"/>
  <c r="R93" i="8" s="1"/>
  <c r="Q881" i="8"/>
  <c r="R881" i="8" s="1" a="1"/>
  <c r="R881" i="8" s="1"/>
  <c r="Q67" i="8"/>
  <c r="R67" i="8" s="1" a="1"/>
  <c r="R67" i="8" s="1"/>
  <c r="Q1482" i="8"/>
  <c r="R1482" i="8" s="1" a="1"/>
  <c r="R1482" i="8" s="1"/>
  <c r="Q455" i="8"/>
  <c r="R455" i="8" s="1" a="1"/>
  <c r="R455" i="8" s="1"/>
  <c r="Q1334" i="8"/>
  <c r="R1334" i="8" s="1" a="1"/>
  <c r="R1334" i="8" s="1"/>
  <c r="Q638" i="8"/>
  <c r="R638" i="8" s="1" a="1"/>
  <c r="R638" i="8" s="1"/>
  <c r="Q1927" i="8"/>
  <c r="R1927" i="8" s="1" a="1"/>
  <c r="R1927" i="8" s="1"/>
  <c r="Q375" i="8"/>
  <c r="R375" i="8" s="1" a="1"/>
  <c r="R375" i="8" s="1"/>
  <c r="Q1203" i="8"/>
  <c r="R1203" i="8" s="1" a="1"/>
  <c r="R1203" i="8" s="1"/>
  <c r="Q1563" i="8"/>
  <c r="R1563" i="8" s="1" a="1"/>
  <c r="R1563" i="8" s="1"/>
  <c r="Q236" i="8"/>
  <c r="R236" i="8" s="1" a="1"/>
  <c r="R236" i="8" s="1"/>
  <c r="Q173" i="8"/>
  <c r="R173" i="8" s="1" a="1"/>
  <c r="R173" i="8" s="1"/>
  <c r="Q1811" i="8"/>
  <c r="R1811" i="8" s="1" a="1"/>
  <c r="R1811" i="8" s="1"/>
  <c r="Q1456" i="8"/>
  <c r="R1456" i="8" s="1" a="1"/>
  <c r="R1456" i="8" s="1"/>
  <c r="Q208" i="8"/>
  <c r="R208" i="8" s="1" a="1"/>
  <c r="R208" i="8" s="1"/>
  <c r="Q1454" i="8"/>
  <c r="R1454" i="8" s="1" a="1"/>
  <c r="R1454" i="8" s="1"/>
  <c r="Q822" i="8"/>
  <c r="R822" i="8" s="1" a="1"/>
  <c r="R822" i="8" s="1"/>
  <c r="Q1934" i="8"/>
  <c r="R1934" i="8" s="1" a="1"/>
  <c r="R1934" i="8" s="1"/>
  <c r="Q1470" i="8"/>
  <c r="R1470" i="8" s="1" a="1"/>
  <c r="R1470" i="8" s="1"/>
  <c r="Q1892" i="8"/>
  <c r="R1892" i="8" s="1" a="1"/>
  <c r="R1892" i="8" s="1"/>
  <c r="Q177" i="8"/>
  <c r="R177" i="8" s="1" a="1"/>
  <c r="R177" i="8" s="1"/>
  <c r="Q1145" i="8"/>
  <c r="R1145" i="8" s="1" a="1"/>
  <c r="R1145" i="8" s="1"/>
  <c r="Q1818" i="8"/>
  <c r="R1818" i="8" s="1" a="1"/>
  <c r="R1818" i="8" s="1"/>
  <c r="Q904" i="8"/>
  <c r="R904" i="8" s="1" a="1"/>
  <c r="R904" i="8" s="1"/>
  <c r="Q416" i="8"/>
  <c r="R416" i="8" s="1" a="1"/>
  <c r="R416" i="8" s="1"/>
  <c r="Q1056" i="8"/>
  <c r="R1056" i="8" s="1" a="1"/>
  <c r="R1056" i="8" s="1"/>
  <c r="Q171" i="8"/>
  <c r="R171" i="8" s="1" a="1"/>
  <c r="R171" i="8" s="1"/>
  <c r="Q128" i="8"/>
  <c r="R128" i="8" s="1" a="1"/>
  <c r="R128" i="8" s="1"/>
  <c r="Q1885" i="8"/>
  <c r="R1885" i="8" s="1" a="1"/>
  <c r="R1885" i="8" s="1"/>
  <c r="Q423" i="8"/>
  <c r="R423" i="8" s="1" a="1"/>
  <c r="R423" i="8" s="1"/>
  <c r="Q1830" i="8"/>
  <c r="R1830" i="8" s="1" a="1"/>
  <c r="R1830" i="8" s="1"/>
  <c r="Q1813" i="8"/>
  <c r="R1813" i="8" s="1" a="1"/>
  <c r="R1813" i="8" s="1"/>
  <c r="Q464" i="8"/>
  <c r="R464" i="8" s="1" a="1"/>
  <c r="R464" i="8" s="1"/>
  <c r="Q1364" i="8"/>
  <c r="R1364" i="8" s="1" a="1"/>
  <c r="R1364" i="8" s="1"/>
  <c r="Q48" i="8"/>
  <c r="R48" i="8" s="1" a="1"/>
  <c r="R48" i="8" s="1"/>
  <c r="Q932" i="8"/>
  <c r="R932" i="8" s="1" a="1"/>
  <c r="R932" i="8" s="1"/>
  <c r="Q1290" i="8"/>
  <c r="R1290" i="8" s="1" a="1"/>
  <c r="R1290" i="8" s="1"/>
  <c r="Q1418" i="8"/>
  <c r="R1418" i="8" s="1" a="1"/>
  <c r="R1418" i="8" s="1"/>
  <c r="Q505" i="8"/>
  <c r="R505" i="8" s="1" a="1"/>
  <c r="R505" i="8" s="1"/>
  <c r="Q1945" i="8"/>
  <c r="R1945" i="8" s="1" a="1"/>
  <c r="R1945" i="8" s="1"/>
  <c r="Q804" i="8"/>
  <c r="R804" i="8" s="1" a="1"/>
  <c r="R804" i="8" s="1"/>
  <c r="Q487" i="8"/>
  <c r="R487" i="8" s="1" a="1"/>
  <c r="R487" i="8" s="1"/>
  <c r="Q869" i="8"/>
  <c r="R869" i="8" s="1" a="1"/>
  <c r="R869" i="8" s="1"/>
  <c r="Q1936" i="8"/>
  <c r="R1936" i="8" s="1" a="1"/>
  <c r="R1936" i="8" s="1"/>
  <c r="Q1194" i="8"/>
  <c r="R1194" i="8" s="1" a="1"/>
  <c r="R1194" i="8" s="1"/>
  <c r="Q1346" i="8"/>
  <c r="R1346" i="8" s="1" a="1"/>
  <c r="R1346" i="8" s="1"/>
  <c r="Q349" i="8"/>
  <c r="R349" i="8" s="1" a="1"/>
  <c r="R349" i="8" s="1"/>
  <c r="Q549" i="8"/>
  <c r="R549" i="8" s="1" a="1"/>
  <c r="R549" i="8" s="1"/>
  <c r="Q440" i="8"/>
  <c r="R440" i="8" s="1" a="1"/>
  <c r="R440" i="8" s="1"/>
  <c r="Q441" i="8"/>
  <c r="R441" i="8" s="1" a="1"/>
  <c r="R441" i="8" s="1"/>
  <c r="Q810" i="8"/>
  <c r="R810" i="8" s="1" a="1"/>
  <c r="R810" i="8" s="1"/>
  <c r="Q1293" i="8"/>
  <c r="R1293" i="8" s="1" a="1"/>
  <c r="R1293" i="8" s="1"/>
  <c r="Q1500" i="8"/>
  <c r="R1500" i="8" s="1" a="1"/>
  <c r="R1500" i="8" s="1"/>
  <c r="Q271" i="8"/>
  <c r="R271" i="8" s="1" a="1"/>
  <c r="R271" i="8" s="1"/>
  <c r="Q1298" i="8"/>
  <c r="R1298" i="8" s="1" a="1"/>
  <c r="R1298" i="8" s="1"/>
  <c r="Q1740" i="8"/>
  <c r="R1740" i="8" s="1" a="1"/>
  <c r="R1740" i="8" s="1"/>
  <c r="Q575" i="8"/>
  <c r="R575" i="8" s="1" a="1"/>
  <c r="R575" i="8" s="1"/>
  <c r="Q1243" i="8"/>
  <c r="R1243" i="8" s="1" a="1"/>
  <c r="R1243" i="8" s="1"/>
  <c r="Q1893" i="8"/>
  <c r="R1893" i="8" s="1" a="1"/>
  <c r="R1893" i="8" s="1"/>
  <c r="Q948" i="8"/>
  <c r="R948" i="8" s="1" a="1"/>
  <c r="R948" i="8" s="1"/>
  <c r="Q164" i="8"/>
  <c r="R164" i="8" s="1" a="1"/>
  <c r="R164" i="8" s="1"/>
  <c r="Q1701" i="8"/>
  <c r="R1701" i="8" s="1" a="1"/>
  <c r="R1701" i="8" s="1"/>
  <c r="Q1252" i="8"/>
  <c r="R1252" i="8" s="1" a="1"/>
  <c r="R1252" i="8" s="1"/>
  <c r="Q1908" i="8"/>
  <c r="R1908" i="8" s="1" a="1"/>
  <c r="R1908" i="8" s="1"/>
  <c r="Q1188" i="8"/>
  <c r="R1188" i="8" s="1" a="1"/>
  <c r="R1188" i="8" s="1"/>
  <c r="Q1078" i="8"/>
  <c r="R1078" i="8" s="1" a="1"/>
  <c r="R1078" i="8" s="1"/>
  <c r="Q1815" i="8"/>
  <c r="R1815" i="8" s="1" a="1"/>
  <c r="R1815" i="8" s="1"/>
  <c r="Q45" i="8"/>
  <c r="R45" i="8" s="1" a="1"/>
  <c r="R45" i="8" s="1"/>
  <c r="Q213" i="8"/>
  <c r="R213" i="8" s="1" a="1"/>
  <c r="R213" i="8" s="1"/>
  <c r="Q217" i="8"/>
  <c r="R217" i="8" s="1" a="1"/>
  <c r="R217" i="8" s="1"/>
  <c r="Q627" i="8"/>
  <c r="R627" i="8" s="1" a="1"/>
  <c r="R627" i="8" s="1"/>
  <c r="Q471" i="8"/>
  <c r="R471" i="8" s="1" a="1"/>
  <c r="R471" i="8" s="1"/>
  <c r="Q298" i="8"/>
  <c r="R298" i="8" s="1" a="1"/>
  <c r="R298" i="8" s="1"/>
  <c r="Q1389" i="8"/>
  <c r="R1389" i="8" s="1" a="1"/>
  <c r="R1389" i="8" s="1"/>
  <c r="Q1619" i="8"/>
  <c r="R1619" i="8" s="1" a="1"/>
  <c r="R1619" i="8" s="1"/>
  <c r="Q992" i="8"/>
  <c r="R992" i="8" s="1" a="1"/>
  <c r="R992" i="8" s="1"/>
  <c r="Q1734" i="8"/>
  <c r="R1734" i="8" s="1" a="1"/>
  <c r="R1734" i="8" s="1"/>
  <c r="Q484" i="8"/>
  <c r="R484" i="8" s="1" a="1"/>
  <c r="R484" i="8" s="1"/>
  <c r="Q322" i="8"/>
  <c r="R322" i="8" s="1" a="1"/>
  <c r="R322" i="8" s="1"/>
  <c r="Q1341" i="8"/>
  <c r="R1341" i="8" s="1" a="1"/>
  <c r="R1341" i="8" s="1"/>
  <c r="Q866" i="8"/>
  <c r="R866" i="8" s="1" a="1"/>
  <c r="R866" i="8" s="1"/>
  <c r="Q1049" i="8"/>
  <c r="R1049" i="8" s="1" a="1"/>
  <c r="R1049" i="8" s="1"/>
  <c r="Q1012" i="8"/>
  <c r="R1012" i="8" s="1" a="1"/>
  <c r="R1012" i="8" s="1"/>
  <c r="Q1034" i="8"/>
  <c r="R1034" i="8" s="1" a="1"/>
  <c r="R1034" i="8" s="1"/>
  <c r="Q614" i="8"/>
  <c r="R614" i="8" s="1" a="1"/>
  <c r="R614" i="8" s="1"/>
  <c r="Q874" i="8"/>
  <c r="R874" i="8" s="1" a="1"/>
  <c r="R874" i="8" s="1"/>
  <c r="Q220" i="8"/>
  <c r="R220" i="8" s="1" a="1"/>
  <c r="R220" i="8" s="1"/>
  <c r="Q1882" i="8"/>
  <c r="R1882" i="8" s="1" a="1"/>
  <c r="R1882" i="8" s="1"/>
  <c r="Q32" i="8"/>
  <c r="R32" i="8" s="1" a="1"/>
  <c r="R32" i="8" s="1"/>
  <c r="Q1481" i="8"/>
  <c r="R1481" i="8" s="1" a="1"/>
  <c r="R1481" i="8" s="1"/>
  <c r="Q1248" i="8"/>
  <c r="R1248" i="8" s="1" a="1"/>
  <c r="R1248" i="8" s="1"/>
  <c r="Q1316" i="8"/>
  <c r="R1316" i="8" s="1" a="1"/>
  <c r="R1316" i="8" s="1"/>
  <c r="Q1314" i="8"/>
  <c r="R1314" i="8" s="1" a="1"/>
  <c r="R1314" i="8" s="1"/>
  <c r="Q1584" i="8"/>
  <c r="R1584" i="8" s="1" a="1"/>
  <c r="R1584" i="8" s="1"/>
  <c r="Q1771" i="8"/>
  <c r="R1771" i="8" s="1" a="1"/>
  <c r="R1771" i="8" s="1"/>
  <c r="Q1420" i="8"/>
  <c r="R1420" i="8" s="1" a="1"/>
  <c r="R1420" i="8" s="1"/>
  <c r="Q1318" i="8"/>
  <c r="R1318" i="8" s="1" a="1"/>
  <c r="R1318" i="8" s="1"/>
  <c r="Q1768" i="8"/>
  <c r="R1768" i="8" s="1" a="1"/>
  <c r="R1768" i="8" s="1"/>
  <c r="Q336" i="8"/>
  <c r="R336" i="8" s="1" a="1"/>
  <c r="R336" i="8" s="1"/>
  <c r="Q1895" i="8"/>
  <c r="R1895" i="8" s="1" a="1"/>
  <c r="R1895" i="8" s="1"/>
  <c r="Q295" i="8"/>
  <c r="R295" i="8" s="1" a="1"/>
  <c r="R295" i="8" s="1"/>
  <c r="Q1338" i="8"/>
  <c r="R1338" i="8" s="1" a="1"/>
  <c r="R1338" i="8" s="1"/>
  <c r="Q1612" i="8"/>
  <c r="R1612" i="8" s="1" a="1"/>
  <c r="R1612" i="8" s="1"/>
  <c r="Q994" i="8"/>
  <c r="R994" i="8" s="1" a="1"/>
  <c r="R994" i="8" s="1"/>
  <c r="Q1382" i="8"/>
  <c r="R1382" i="8" s="1" a="1"/>
  <c r="R1382" i="8" s="1"/>
  <c r="Q444" i="8"/>
  <c r="R444" i="8" s="1" a="1"/>
  <c r="R444" i="8" s="1"/>
  <c r="Q624" i="8"/>
  <c r="R624" i="8" s="1" a="1"/>
  <c r="R624" i="8" s="1"/>
  <c r="Q652" i="8"/>
  <c r="R652" i="8" s="1" a="1"/>
  <c r="R652" i="8" s="1"/>
  <c r="Q1276" i="8"/>
  <c r="R1276" i="8" s="1" a="1"/>
  <c r="R1276" i="8" s="1"/>
  <c r="Q663" i="8"/>
  <c r="R663" i="8" s="1" a="1"/>
  <c r="R663" i="8" s="1"/>
  <c r="Q651" i="8"/>
  <c r="R651" i="8" s="1" a="1"/>
  <c r="R651" i="8" s="1"/>
  <c r="Q1891" i="8"/>
  <c r="R1891" i="8" s="1" a="1"/>
  <c r="R1891" i="8" s="1"/>
  <c r="Q633" i="8"/>
  <c r="R633" i="8" s="1" a="1"/>
  <c r="R633" i="8" s="1"/>
  <c r="Q193" i="8"/>
  <c r="R193" i="8" s="1" a="1"/>
  <c r="R193" i="8" s="1"/>
  <c r="Q746" i="8"/>
  <c r="R746" i="8" s="1" a="1"/>
  <c r="R746" i="8" s="1"/>
  <c r="Q1359" i="8"/>
  <c r="R1359" i="8" s="1" a="1"/>
  <c r="R1359" i="8" s="1"/>
  <c r="Q1467" i="8"/>
  <c r="R1467" i="8" s="1" a="1"/>
  <c r="R1467" i="8" s="1"/>
  <c r="Q1935" i="8"/>
  <c r="R1935" i="8" s="1" a="1"/>
  <c r="R1935" i="8" s="1"/>
  <c r="Q478" i="8"/>
  <c r="R478" i="8" s="1" a="1"/>
  <c r="R478" i="8" s="1"/>
  <c r="Q1202" i="8"/>
  <c r="R1202" i="8" s="1" a="1"/>
  <c r="R1202" i="8" s="1"/>
  <c r="Q568" i="8"/>
  <c r="R568" i="8" s="1" a="1"/>
  <c r="R568" i="8" s="1"/>
  <c r="Q1286" i="8"/>
  <c r="R1286" i="8" s="1" a="1"/>
  <c r="R1286" i="8" s="1"/>
  <c r="Q8" i="8"/>
  <c r="R8" i="8" s="1" a="1"/>
  <c r="R8" i="8" s="1"/>
  <c r="Q666" i="8"/>
  <c r="R666" i="8" s="1" a="1"/>
  <c r="R666" i="8" s="1"/>
  <c r="Q224" i="8"/>
  <c r="R224" i="8" s="1" a="1"/>
  <c r="R224" i="8" s="1"/>
  <c r="Q456" i="8"/>
  <c r="R456" i="8" s="1" a="1"/>
  <c r="R456" i="8" s="1"/>
  <c r="Q742" i="8"/>
  <c r="R742" i="8" s="1" a="1"/>
  <c r="R742" i="8" s="1"/>
  <c r="Q1796" i="8"/>
  <c r="R1796" i="8" s="1" a="1"/>
  <c r="R1796" i="8" s="1"/>
  <c r="Q518" i="8"/>
  <c r="R518" i="8" s="1" a="1"/>
  <c r="R518" i="8" s="1"/>
  <c r="Q1003" i="8"/>
  <c r="R1003" i="8" s="1" a="1"/>
  <c r="R1003" i="8" s="1"/>
  <c r="Q1484" i="8"/>
  <c r="R1484" i="8" s="1" a="1"/>
  <c r="R1484" i="8" s="1"/>
  <c r="Q902" i="8"/>
  <c r="R902" i="8" s="1" a="1"/>
  <c r="R902" i="8" s="1"/>
  <c r="Q773" i="8"/>
  <c r="R773" i="8" s="1" a="1"/>
  <c r="R773" i="8" s="1"/>
  <c r="Q1743" i="8"/>
  <c r="R1743" i="8" s="1" a="1"/>
  <c r="R1743" i="8" s="1"/>
  <c r="Q898" i="8"/>
  <c r="R898" i="8" s="1" a="1"/>
  <c r="R898" i="8" s="1"/>
  <c r="Q1679" i="8"/>
  <c r="R1679" i="8" s="1" a="1"/>
  <c r="R1679" i="8" s="1"/>
  <c r="Q716" i="8"/>
  <c r="R716" i="8" s="1" a="1"/>
  <c r="R716" i="8" s="1"/>
  <c r="Q1897" i="8"/>
  <c r="R1897" i="8" s="1" a="1"/>
  <c r="R1897" i="8" s="1"/>
  <c r="Q1827" i="8"/>
  <c r="R1827" i="8" s="1" a="1"/>
  <c r="R1827" i="8" s="1"/>
  <c r="Q1783" i="8"/>
  <c r="R1783" i="8" s="1" a="1"/>
  <c r="R1783" i="8" s="1"/>
  <c r="Q1479" i="8"/>
  <c r="R1479" i="8" s="1" a="1"/>
  <c r="R1479" i="8" s="1"/>
  <c r="Q591" i="8"/>
  <c r="R591" i="8" s="1" a="1"/>
  <c r="R591" i="8" s="1"/>
  <c r="Q159" i="8"/>
  <c r="R159" i="8" s="1" a="1"/>
  <c r="R159" i="8" s="1"/>
  <c r="Q851" i="8"/>
  <c r="R851" i="8" s="1" a="1"/>
  <c r="R851" i="8" s="1"/>
  <c r="Q893" i="8"/>
  <c r="R893" i="8" s="1" a="1"/>
  <c r="R893" i="8" s="1"/>
  <c r="Q196" i="8"/>
  <c r="R196" i="8" s="1" a="1"/>
  <c r="R196" i="8" s="1"/>
  <c r="Q331" i="8"/>
  <c r="R331" i="8" s="1" a="1"/>
  <c r="R331" i="8" s="1"/>
  <c r="Q1774" i="8"/>
  <c r="R1774" i="8" s="1" a="1"/>
  <c r="R1774" i="8" s="1"/>
  <c r="Q1906" i="8"/>
  <c r="R1906" i="8" s="1" a="1"/>
  <c r="R1906" i="8" s="1"/>
  <c r="Q1588" i="8"/>
  <c r="R1588" i="8" s="1" a="1"/>
  <c r="R1588" i="8" s="1"/>
  <c r="Q1144" i="8"/>
  <c r="R1144" i="8" s="1" a="1"/>
  <c r="R1144" i="8" s="1"/>
  <c r="Q211" i="8"/>
  <c r="R211" i="8" s="1" a="1"/>
  <c r="R211" i="8" s="1"/>
  <c r="Q373" i="8"/>
  <c r="R373" i="8" s="1" a="1"/>
  <c r="R373" i="8" s="1"/>
  <c r="Q1221" i="8"/>
  <c r="R1221" i="8" s="1" a="1"/>
  <c r="R1221" i="8" s="1"/>
  <c r="Q392" i="8"/>
  <c r="R392" i="8" s="1" a="1"/>
  <c r="R392" i="8" s="1"/>
  <c r="Q845" i="8"/>
  <c r="R845" i="8" s="1" a="1"/>
  <c r="R845" i="8" s="1"/>
  <c r="Q1377" i="8"/>
  <c r="R1377" i="8" s="1" a="1"/>
  <c r="R1377" i="8" s="1"/>
  <c r="Q1287" i="8"/>
  <c r="R1287" i="8" s="1" a="1"/>
  <c r="R1287" i="8" s="1"/>
  <c r="Q363" i="8"/>
  <c r="R363" i="8" s="1" a="1"/>
  <c r="R363" i="8" s="1"/>
  <c r="Q508" i="8"/>
  <c r="R508" i="8" s="1" a="1"/>
  <c r="R508" i="8" s="1"/>
  <c r="Q109" i="8"/>
  <c r="R109" i="8" s="1" a="1"/>
  <c r="R109" i="8" s="1"/>
  <c r="Q1920" i="8"/>
  <c r="R1920" i="8" s="1" a="1"/>
  <c r="R1920" i="8" s="1"/>
  <c r="Q185" i="8"/>
  <c r="R185" i="8" s="1" a="1"/>
  <c r="R185" i="8" s="1"/>
  <c r="Q180" i="8"/>
  <c r="R180" i="8" s="1" a="1"/>
  <c r="R180" i="8" s="1"/>
  <c r="Q1745" i="8"/>
  <c r="R1745" i="8" s="1" a="1"/>
  <c r="R1745" i="8" s="1"/>
  <c r="Q1423" i="8"/>
  <c r="R1423" i="8" s="1" a="1"/>
  <c r="R1423" i="8" s="1"/>
  <c r="Q692" i="8"/>
  <c r="R692" i="8" s="1" a="1"/>
  <c r="R692" i="8" s="1"/>
  <c r="Q1578" i="8"/>
  <c r="R1578" i="8" s="1" a="1"/>
  <c r="R1578" i="8" s="1"/>
  <c r="Q826" i="8"/>
  <c r="R826" i="8" s="1" a="1"/>
  <c r="R826" i="8" s="1"/>
  <c r="Q1691" i="8"/>
  <c r="R1691" i="8" s="1" a="1"/>
  <c r="R1691" i="8" s="1"/>
  <c r="Q661" i="8"/>
  <c r="R661" i="8" s="1" a="1"/>
  <c r="R661" i="8" s="1"/>
  <c r="Q1325" i="8"/>
  <c r="R1325" i="8" s="1" a="1"/>
  <c r="R1325" i="8" s="1"/>
  <c r="Q116" i="8"/>
  <c r="R116" i="8" s="1" a="1"/>
  <c r="R116" i="8" s="1"/>
  <c r="Q492" i="8"/>
  <c r="R492" i="8" s="1" a="1"/>
  <c r="R492" i="8" s="1"/>
  <c r="Q1015" i="8"/>
  <c r="R1015" i="8" s="1" a="1"/>
  <c r="R1015" i="8" s="1"/>
  <c r="Q315" i="8"/>
  <c r="R315" i="8" s="1" a="1"/>
  <c r="R315" i="8" s="1"/>
  <c r="Q1837" i="8"/>
  <c r="R1837" i="8" s="1" a="1"/>
  <c r="R1837" i="8" s="1"/>
  <c r="Q583" i="8"/>
  <c r="R583" i="8" s="1" a="1"/>
  <c r="R583" i="8" s="1"/>
  <c r="Q274" i="8"/>
  <c r="R274" i="8" s="1" a="1"/>
  <c r="R274" i="8" s="1"/>
  <c r="Q1590" i="8"/>
  <c r="R1590" i="8" s="1" a="1"/>
  <c r="R1590" i="8" s="1"/>
  <c r="Q281" i="8"/>
  <c r="R281" i="8" s="1" a="1"/>
  <c r="R281" i="8" s="1"/>
  <c r="Q637" i="8"/>
  <c r="R637" i="8" s="1" a="1"/>
  <c r="R637" i="8" s="1"/>
  <c r="Q1439" i="8"/>
  <c r="R1439" i="8" s="1" a="1"/>
  <c r="R1439" i="8" s="1"/>
  <c r="Q226" i="8"/>
  <c r="R226" i="8" s="1" a="1"/>
  <c r="R226" i="8" s="1"/>
  <c r="Q1177" i="8"/>
  <c r="R1177" i="8" s="1" a="1"/>
  <c r="R1177" i="8" s="1"/>
  <c r="Q366" i="8"/>
  <c r="R366" i="8" s="1" a="1"/>
  <c r="R366" i="8" s="1"/>
  <c r="Q1069" i="8"/>
  <c r="R1069" i="8" s="1" a="1"/>
  <c r="R1069" i="8" s="1"/>
  <c r="Q1921" i="8"/>
  <c r="R1921" i="8" s="1" a="1"/>
  <c r="R1921" i="8" s="1"/>
  <c r="Q309" i="8"/>
  <c r="R309" i="8" s="1" a="1"/>
  <c r="R309" i="8" s="1"/>
  <c r="Q1659" i="8"/>
  <c r="R1659" i="8" s="1" a="1"/>
  <c r="R1659" i="8" s="1"/>
  <c r="Q1683" i="8"/>
  <c r="R1683" i="8" s="1" a="1"/>
  <c r="R1683" i="8" s="1"/>
  <c r="Q214" i="8"/>
  <c r="R214" i="8" s="1" a="1"/>
  <c r="R214" i="8" s="1"/>
  <c r="Q432" i="8"/>
  <c r="R432" i="8" s="1" a="1"/>
  <c r="R432" i="8" s="1"/>
  <c r="Q846" i="8"/>
  <c r="R846" i="8" s="1" a="1"/>
  <c r="R846" i="8" s="1"/>
  <c r="Q1108" i="8"/>
  <c r="R1108" i="8" s="1" a="1"/>
  <c r="R1108" i="8" s="1"/>
  <c r="Q1661" i="8"/>
  <c r="R1661" i="8" s="1" a="1"/>
  <c r="R1661" i="8" s="1"/>
  <c r="Q333" i="8"/>
  <c r="R333" i="8" s="1" a="1"/>
  <c r="R333" i="8" s="1"/>
  <c r="Q435" i="8"/>
  <c r="R435" i="8" s="1" a="1"/>
  <c r="R435" i="8" s="1"/>
  <c r="Q712" i="8"/>
  <c r="R712" i="8" s="1" a="1"/>
  <c r="R712" i="8" s="1"/>
  <c r="Q654" i="8"/>
  <c r="R654" i="8" s="1" a="1"/>
  <c r="R654" i="8" s="1"/>
  <c r="Q868" i="8"/>
  <c r="R868" i="8" s="1" a="1"/>
  <c r="R868" i="8" s="1"/>
  <c r="Q151" i="8"/>
  <c r="R151" i="8" s="1" a="1"/>
  <c r="R151" i="8" s="1"/>
  <c r="Q112" i="8"/>
  <c r="R112" i="8" s="1" a="1"/>
  <c r="R112" i="8" s="1"/>
  <c r="Q1455" i="8"/>
  <c r="R1455" i="8" s="1" a="1"/>
  <c r="R1455" i="8" s="1"/>
  <c r="Q1757" i="8"/>
  <c r="R1757" i="8" s="1" a="1"/>
  <c r="R1757" i="8" s="1"/>
  <c r="Q401" i="8"/>
  <c r="R401" i="8" s="1" a="1"/>
  <c r="R401" i="8" s="1"/>
  <c r="Q944" i="8"/>
  <c r="R944" i="8" s="1" a="1"/>
  <c r="R944" i="8" s="1"/>
  <c r="Q658" i="8"/>
  <c r="R658" i="8" s="1" a="1"/>
  <c r="R658" i="8" s="1"/>
  <c r="Q887" i="8"/>
  <c r="R887" i="8" s="1" a="1"/>
  <c r="R887" i="8" s="1"/>
  <c r="Q122" i="8"/>
  <c r="R122" i="8" s="1" a="1"/>
  <c r="R122" i="8" s="1"/>
  <c r="Q1879" i="8"/>
  <c r="R1879" i="8" s="1" a="1"/>
  <c r="R1879" i="8" s="1"/>
  <c r="Q1911" i="8"/>
  <c r="R1911" i="8" s="1" a="1"/>
  <c r="R1911" i="8" s="1"/>
  <c r="Q1153" i="8"/>
  <c r="R1153" i="8" s="1" a="1"/>
  <c r="R1153" i="8" s="1"/>
  <c r="Q682" i="8"/>
  <c r="R682" i="8" s="1" a="1"/>
  <c r="R682" i="8" s="1"/>
  <c r="Q984" i="8"/>
  <c r="R984" i="8" s="1" a="1"/>
  <c r="R984" i="8" s="1"/>
  <c r="Q1860" i="8"/>
  <c r="R1860" i="8" s="1" a="1"/>
  <c r="R1860" i="8" s="1"/>
  <c r="Q1197" i="8"/>
  <c r="R1197" i="8" s="1" a="1"/>
  <c r="R1197" i="8" s="1"/>
  <c r="Q935" i="8"/>
  <c r="R935" i="8" s="1" a="1"/>
  <c r="R935" i="8" s="1"/>
  <c r="Q1888" i="8"/>
  <c r="R1888" i="8" s="1" a="1"/>
  <c r="R1888" i="8" s="1"/>
  <c r="Q1051" i="8"/>
  <c r="R1051" i="8" s="1" a="1"/>
  <c r="R1051" i="8" s="1"/>
  <c r="Q963" i="8"/>
  <c r="R963" i="8" s="1" a="1"/>
  <c r="R963" i="8" s="1"/>
  <c r="Q632" i="8"/>
  <c r="R632" i="8" s="1" a="1"/>
  <c r="R632" i="8" s="1"/>
  <c r="Q1894" i="8"/>
  <c r="R1894" i="8" s="1" a="1"/>
  <c r="R1894" i="8" s="1"/>
  <c r="Q1835" i="8"/>
  <c r="R1835" i="8" s="1" a="1"/>
  <c r="R1835" i="8" s="1"/>
  <c r="Q1928" i="8"/>
  <c r="R1928" i="8" s="1" a="1"/>
  <c r="R1928" i="8" s="1"/>
  <c r="Q1253" i="8"/>
  <c r="R1253" i="8" s="1" a="1"/>
  <c r="R1253" i="8" s="1"/>
  <c r="Q1189" i="8"/>
  <c r="R1189" i="8" s="1" a="1"/>
  <c r="R1189" i="8" s="1"/>
  <c r="Q1452" i="8"/>
  <c r="R1452" i="8" s="1" a="1"/>
  <c r="R1452" i="8" s="1"/>
  <c r="Q21" i="8"/>
  <c r="R21" i="8" s="1" a="1"/>
  <c r="R21" i="8" s="1"/>
  <c r="Q53" i="8"/>
  <c r="R53" i="8" s="1" a="1"/>
  <c r="R53" i="8" s="1"/>
  <c r="Q1367" i="8"/>
  <c r="R1367" i="8" s="1" a="1"/>
  <c r="R1367" i="8" s="1"/>
  <c r="Q1362" i="8"/>
  <c r="R1362" i="8" s="1" a="1"/>
  <c r="R1362" i="8" s="1"/>
  <c r="Q1509" i="8"/>
  <c r="R1509" i="8" s="1" a="1"/>
  <c r="R1509" i="8" s="1"/>
  <c r="Q1148" i="8"/>
  <c r="R1148" i="8" s="1" a="1"/>
  <c r="R1148" i="8" s="1"/>
  <c r="Q1114" i="8"/>
  <c r="R1114" i="8" s="1" a="1"/>
  <c r="R1114" i="8" s="1"/>
  <c r="Q425" i="8"/>
  <c r="R425" i="8" s="1" a="1"/>
  <c r="R425" i="8" s="1"/>
  <c r="Q1326" i="8"/>
  <c r="R1326" i="8" s="1" a="1"/>
  <c r="R1326" i="8" s="1"/>
  <c r="Q1728" i="8"/>
  <c r="R1728" i="8" s="1" a="1"/>
  <c r="R1728" i="8" s="1"/>
  <c r="Q1852" i="8"/>
  <c r="R1852" i="8" s="1" a="1"/>
  <c r="R1852" i="8" s="1"/>
  <c r="Q1751" i="8"/>
  <c r="R1751" i="8" s="1" a="1"/>
  <c r="R1751" i="8" s="1"/>
  <c r="Q1875" i="8"/>
  <c r="R1875" i="8" s="1" a="1"/>
  <c r="R1875" i="8" s="1"/>
  <c r="Q338" i="8"/>
  <c r="R338" i="8" s="1" a="1"/>
  <c r="R338" i="8" s="1"/>
  <c r="Q318" i="8"/>
  <c r="R318" i="8" s="1" a="1"/>
  <c r="R318" i="8" s="1"/>
  <c r="Q1284" i="8"/>
  <c r="R1284" i="8" s="1" a="1"/>
  <c r="R1284" i="8" s="1"/>
  <c r="Q727" i="8"/>
  <c r="R727" i="8" s="1" a="1"/>
  <c r="R727" i="8" s="1"/>
  <c r="Q481" i="8"/>
  <c r="R481" i="8" s="1" a="1"/>
  <c r="R481" i="8" s="1"/>
  <c r="Q1528" i="8"/>
  <c r="R1528" i="8" s="1" a="1"/>
  <c r="R1528" i="8" s="1"/>
  <c r="Q119" i="8"/>
  <c r="R119" i="8" s="1" a="1"/>
  <c r="R119" i="8" s="1"/>
  <c r="Q179" i="8"/>
  <c r="R179" i="8" s="1" a="1"/>
  <c r="R179" i="8" s="1"/>
  <c r="Q764" i="8"/>
  <c r="R764" i="8" s="1" a="1"/>
  <c r="R764" i="8" s="1"/>
  <c r="Q1925" i="8"/>
  <c r="R1925" i="8" s="1" a="1"/>
  <c r="R1925" i="8" s="1"/>
  <c r="Q1666" i="8"/>
  <c r="R1666" i="8" s="1" a="1"/>
  <c r="R1666" i="8" s="1"/>
  <c r="Q1460" i="8"/>
  <c r="R1460" i="8" s="1" a="1"/>
  <c r="R1460" i="8" s="1"/>
  <c r="Q894" i="8"/>
  <c r="R894" i="8" s="1" a="1"/>
  <c r="R894" i="8" s="1"/>
  <c r="Q1195" i="8"/>
  <c r="R1195" i="8" s="1" a="1"/>
  <c r="R1195" i="8" s="1"/>
  <c r="Q1035" i="8"/>
  <c r="R1035" i="8" s="1" a="1"/>
  <c r="R1035" i="8" s="1"/>
  <c r="Q825" i="8"/>
  <c r="R825" i="8" s="1" a="1"/>
  <c r="R825" i="8" s="1"/>
  <c r="Q914" i="8"/>
  <c r="R914" i="8" s="1" a="1"/>
  <c r="R914" i="8" s="1"/>
  <c r="Q231" i="8"/>
  <c r="R231" i="8" s="1" a="1"/>
  <c r="R231" i="8" s="1"/>
  <c r="Q1753" i="8"/>
  <c r="R1753" i="8" s="1" a="1"/>
  <c r="R1753" i="8" s="1"/>
  <c r="Q702" i="8"/>
  <c r="R702" i="8" s="1" a="1"/>
  <c r="R702" i="8" s="1"/>
  <c r="Q982" i="8"/>
  <c r="R982" i="8" s="1" a="1"/>
  <c r="R982" i="8" s="1"/>
  <c r="Q1850" i="8"/>
  <c r="R1850" i="8" s="1" a="1"/>
  <c r="R1850" i="8" s="1"/>
  <c r="Q910" i="8"/>
  <c r="R910" i="8" s="1" a="1"/>
  <c r="R910" i="8" s="1"/>
  <c r="Q1212" i="8"/>
  <c r="R1212" i="8" s="1" a="1"/>
  <c r="R1212" i="8" s="1"/>
  <c r="Q1681" i="8"/>
  <c r="R1681" i="8" s="1" a="1"/>
  <c r="R1681" i="8" s="1"/>
  <c r="Q653" i="8"/>
  <c r="R653" i="8" s="1" a="1"/>
  <c r="R653" i="8" s="1"/>
  <c r="Q1676" i="8"/>
  <c r="R1676" i="8" s="1" a="1"/>
  <c r="R1676" i="8" s="1"/>
  <c r="Q805" i="8"/>
  <c r="R805" i="8" s="1" a="1"/>
  <c r="R805" i="8" s="1"/>
  <c r="Q1413" i="8"/>
  <c r="R1413" i="8" s="1" a="1"/>
  <c r="R1413" i="8" s="1"/>
  <c r="Q194" i="8"/>
  <c r="R194" i="8" s="1" a="1"/>
  <c r="R194" i="8" s="1"/>
  <c r="Q529" i="8"/>
  <c r="R529" i="8" s="1" a="1"/>
  <c r="R529" i="8" s="1"/>
  <c r="Q246" i="8"/>
  <c r="R246" i="8" s="1" a="1"/>
  <c r="R246" i="8" s="1"/>
  <c r="Q166" i="8"/>
  <c r="R166" i="8" s="1" a="1"/>
  <c r="R166" i="8" s="1"/>
  <c r="Q622" i="8"/>
  <c r="R622" i="8" s="1" a="1"/>
  <c r="R622" i="8" s="1"/>
  <c r="Q582" i="8"/>
  <c r="R582" i="8" s="1" a="1"/>
  <c r="R582" i="8" s="1"/>
  <c r="Q1876" i="8"/>
  <c r="R1876" i="8" s="1" a="1"/>
  <c r="R1876" i="8" s="1"/>
  <c r="Q210" i="8"/>
  <c r="R210" i="8" s="1" a="1"/>
  <c r="R210" i="8" s="1"/>
  <c r="Q1807" i="8"/>
  <c r="R1807" i="8" s="1" a="1"/>
  <c r="R1807" i="8" s="1"/>
  <c r="Q150" i="8"/>
  <c r="R150" i="8" s="1" a="1"/>
  <c r="R150" i="8" s="1"/>
  <c r="Q1855" i="8"/>
  <c r="R1855" i="8" s="1" a="1"/>
  <c r="R1855" i="8" s="1"/>
  <c r="Q280" i="8"/>
  <c r="R280" i="8" s="1" a="1"/>
  <c r="R280" i="8" s="1"/>
  <c r="Q1797" i="8"/>
  <c r="R1797" i="8" s="1" a="1"/>
  <c r="R1797" i="8" s="1"/>
  <c r="Q1438" i="8"/>
  <c r="R1438" i="8" s="1" a="1"/>
  <c r="R1438" i="8" s="1"/>
  <c r="Q1004" i="8"/>
  <c r="R1004" i="8" s="1" a="1"/>
  <c r="R1004" i="8" s="1"/>
  <c r="Q798" i="8"/>
  <c r="R798" i="8" s="1" a="1"/>
  <c r="R798" i="8" s="1"/>
  <c r="Q722" i="8"/>
  <c r="R722" i="8" s="1" a="1"/>
  <c r="R722" i="8" s="1"/>
  <c r="Q365" i="8"/>
  <c r="R365" i="8" s="1" a="1"/>
  <c r="R365" i="8" s="1"/>
  <c r="Q1092" i="8"/>
  <c r="R1092" i="8" s="1" a="1"/>
  <c r="R1092" i="8" s="1"/>
  <c r="Q546" i="8"/>
  <c r="R546" i="8" s="1" a="1"/>
  <c r="R546" i="8" s="1"/>
  <c r="Q1887" i="8"/>
  <c r="R1887" i="8" s="1" a="1"/>
  <c r="R1887" i="8" s="1"/>
  <c r="Q761" i="8"/>
  <c r="R761" i="8" s="1" a="1"/>
  <c r="R761" i="8" s="1"/>
  <c r="Q200" i="8"/>
  <c r="R200" i="8" s="1" a="1"/>
  <c r="R200" i="8" s="1"/>
  <c r="Q341" i="8"/>
  <c r="R341" i="8" s="1" a="1"/>
  <c r="R341" i="8" s="1"/>
  <c r="Q287" i="8"/>
  <c r="R287" i="8" s="1" a="1"/>
  <c r="R287" i="8" s="1"/>
  <c r="Q304" i="8"/>
  <c r="R304" i="8" s="1" a="1"/>
  <c r="R304" i="8" s="1"/>
  <c r="Q1130" i="8"/>
  <c r="R1130" i="8" s="1" a="1"/>
  <c r="R1130" i="8" s="1"/>
  <c r="Q1216" i="8"/>
  <c r="R1216" i="8" s="1" a="1"/>
  <c r="R1216" i="8" s="1"/>
  <c r="Q383" i="8"/>
  <c r="R383" i="8" s="1" a="1"/>
  <c r="R383" i="8" s="1"/>
  <c r="Q1107" i="8"/>
  <c r="R1107" i="8" s="1" a="1"/>
  <c r="R1107" i="8" s="1"/>
  <c r="Q975" i="8"/>
  <c r="R975" i="8" s="1" a="1"/>
  <c r="R975" i="8" s="1"/>
  <c r="Q1090" i="8"/>
  <c r="R1090" i="8" s="1" a="1"/>
  <c r="R1090" i="8" s="1"/>
  <c r="Q965" i="8"/>
  <c r="R965" i="8" s="1" a="1"/>
  <c r="R965" i="8" s="1"/>
  <c r="Q665" i="8"/>
  <c r="R665" i="8" s="1" a="1"/>
  <c r="R665" i="8" s="1"/>
  <c r="Q288" i="8"/>
  <c r="R288" i="8" s="1" a="1"/>
  <c r="R288" i="8" s="1"/>
  <c r="Q438" i="8"/>
  <c r="R438" i="8" s="1" a="1"/>
  <c r="R438" i="8" s="1"/>
  <c r="Q1256" i="8"/>
  <c r="R1256" i="8" s="1" a="1"/>
  <c r="R1256" i="8" s="1"/>
  <c r="Q17" i="8"/>
  <c r="R17" i="8" s="1" a="1"/>
  <c r="R17" i="8" s="1"/>
  <c r="Q147" i="8"/>
  <c r="R147" i="8" s="1" a="1"/>
  <c r="R147" i="8" s="1"/>
  <c r="Q410" i="8"/>
  <c r="R410" i="8" s="1" a="1"/>
  <c r="R410" i="8" s="1"/>
  <c r="Q527" i="8"/>
  <c r="R527" i="8" s="1" a="1"/>
  <c r="R527" i="8" s="1"/>
  <c r="Q1211" i="8"/>
  <c r="R1211" i="8" s="1" a="1"/>
  <c r="R1211" i="8" s="1"/>
  <c r="Q636" i="8"/>
  <c r="R636" i="8" s="1" a="1"/>
  <c r="R636" i="8" s="1"/>
  <c r="Q467" i="8"/>
  <c r="R467" i="8" s="1" a="1"/>
  <c r="R467" i="8" s="1"/>
  <c r="Q290" i="8"/>
  <c r="R290" i="8" s="1" a="1"/>
  <c r="R290" i="8" s="1"/>
  <c r="Q828" i="8"/>
  <c r="R828" i="8" s="1" a="1"/>
  <c r="R828" i="8" s="1"/>
  <c r="Q227" i="8"/>
  <c r="R227" i="8" s="1" a="1"/>
  <c r="R227" i="8" s="1"/>
  <c r="Q254" i="8"/>
  <c r="R254" i="8" s="1" a="1"/>
  <c r="R254" i="8" s="1"/>
  <c r="Q752" i="8"/>
  <c r="R752" i="8" s="1" a="1"/>
  <c r="R752" i="8" s="1"/>
  <c r="Q1002" i="8"/>
  <c r="R1002" i="8" s="1" a="1"/>
  <c r="R1002" i="8" s="1"/>
  <c r="Q1321" i="8"/>
  <c r="R1321" i="8" s="1" a="1"/>
  <c r="R1321" i="8" s="1"/>
  <c r="Q841" i="8"/>
  <c r="R841" i="8" s="1" a="1"/>
  <c r="R841" i="8" s="1"/>
  <c r="Q621" i="8"/>
  <c r="R621" i="8" s="1" a="1"/>
  <c r="R621" i="8" s="1"/>
  <c r="Q1697" i="8"/>
  <c r="R1697" i="8" s="1" a="1"/>
  <c r="R1697" i="8" s="1"/>
  <c r="Q830" i="8"/>
  <c r="R830" i="8" s="1" a="1"/>
  <c r="R830" i="8" s="1"/>
  <c r="Q1181" i="8"/>
  <c r="R1181" i="8" s="1" a="1"/>
  <c r="R1181" i="8" s="1"/>
  <c r="Q103" i="8"/>
  <c r="R103" i="8" s="1" a="1"/>
  <c r="R103" i="8" s="1"/>
  <c r="Q1392" i="8"/>
  <c r="R1392" i="8" s="1" a="1"/>
  <c r="R1392" i="8" s="1"/>
  <c r="Q1490" i="8"/>
  <c r="R1490" i="8" s="1" a="1"/>
  <c r="R1490" i="8" s="1"/>
  <c r="Q1505" i="8"/>
  <c r="R1505" i="8" s="1" a="1"/>
  <c r="R1505" i="8" s="1"/>
  <c r="Q1649" i="8"/>
  <c r="R1649" i="8" s="1" a="1"/>
  <c r="R1649" i="8" s="1"/>
  <c r="Q1784" i="8"/>
  <c r="R1784" i="8" s="1" a="1"/>
  <c r="R1784" i="8" s="1"/>
  <c r="Q1096" i="8"/>
  <c r="R1096" i="8" s="1" a="1"/>
  <c r="R1096" i="8" s="1"/>
  <c r="Q592" i="8"/>
  <c r="R592" i="8" s="1" a="1"/>
  <c r="R592" i="8" s="1"/>
  <c r="Q793" i="8"/>
  <c r="R793" i="8" s="1" a="1"/>
  <c r="R793" i="8" s="1"/>
  <c r="Q1117" i="8"/>
  <c r="R1117" i="8" s="1" a="1"/>
  <c r="R1117" i="8" s="1"/>
  <c r="Q1291" i="8"/>
  <c r="R1291" i="8" s="1" a="1"/>
  <c r="R1291" i="8" s="1"/>
  <c r="Q1185" i="8"/>
  <c r="R1185" i="8" s="1" a="1"/>
  <c r="R1185" i="8" s="1"/>
  <c r="Q1469" i="8"/>
  <c r="R1469" i="8" s="1" a="1"/>
  <c r="R1469" i="8" s="1"/>
  <c r="Q1052" i="8"/>
  <c r="R1052" i="8" s="1" a="1"/>
  <c r="R1052" i="8" s="1"/>
  <c r="Q1383" i="8"/>
  <c r="R1383" i="8" s="1" a="1"/>
  <c r="R1383" i="8" s="1"/>
  <c r="Q176" i="8"/>
  <c r="R176" i="8" s="1" a="1"/>
  <c r="R176" i="8" s="1"/>
  <c r="Q1453" i="8"/>
  <c r="R1453" i="8" s="1" a="1"/>
  <c r="R1453" i="8" s="1"/>
  <c r="Q54" i="8"/>
  <c r="R54" i="8" s="1" a="1"/>
  <c r="R54" i="8" s="1"/>
  <c r="Q1192" i="8"/>
  <c r="R1192" i="8" s="1" a="1"/>
  <c r="R1192" i="8" s="1"/>
  <c r="Q888" i="8"/>
  <c r="R888" i="8" s="1" a="1"/>
  <c r="R888" i="8" s="1"/>
  <c r="Q870" i="8"/>
  <c r="R870" i="8" s="1" a="1"/>
  <c r="R870" i="8" s="1"/>
  <c r="Q728" i="8"/>
  <c r="R728" i="8" s="1" a="1"/>
  <c r="R728" i="8" s="1"/>
  <c r="Q1793" i="8"/>
  <c r="R1793" i="8" s="1" a="1"/>
  <c r="R1793" i="8" s="1"/>
  <c r="Q396" i="8"/>
  <c r="R396" i="8" s="1" a="1"/>
  <c r="R396" i="8" s="1"/>
  <c r="Q1167" i="8"/>
  <c r="R1167" i="8" s="1" a="1"/>
  <c r="R1167" i="8" s="1"/>
  <c r="Q1889" i="8"/>
  <c r="R1889" i="8" s="1" a="1"/>
  <c r="R1889" i="8" s="1"/>
  <c r="Q958" i="8"/>
  <c r="R958" i="8" s="1" a="1"/>
  <c r="R958" i="8" s="1"/>
  <c r="Q1526" i="8"/>
  <c r="R1526" i="8" s="1" a="1"/>
  <c r="R1526" i="8" s="1"/>
  <c r="Q1884" i="8"/>
  <c r="R1884" i="8" s="1" a="1"/>
  <c r="R1884" i="8" s="1"/>
  <c r="Q299" i="8"/>
  <c r="R299" i="8" s="1" a="1"/>
  <c r="R299" i="8" s="1"/>
  <c r="Q983" i="8"/>
  <c r="R983" i="8" s="1" a="1"/>
  <c r="R983" i="8" s="1"/>
  <c r="Q840" i="8"/>
  <c r="R840" i="8" s="1" a="1"/>
  <c r="R840" i="8" s="1"/>
  <c r="Q1229" i="8"/>
  <c r="R1229" i="8" s="1" a="1"/>
  <c r="R1229" i="8" s="1"/>
  <c r="Q422" i="8"/>
  <c r="R422" i="8" s="1" a="1"/>
  <c r="R422" i="8" s="1"/>
  <c r="Q1016" i="8"/>
  <c r="R1016" i="8" s="1" a="1"/>
  <c r="R1016" i="8" s="1"/>
  <c r="Q771" i="8"/>
  <c r="R771" i="8" s="1" a="1"/>
  <c r="R771" i="8" s="1"/>
  <c r="Q1414" i="8"/>
  <c r="R1414" i="8" s="1" a="1"/>
  <c r="R1414" i="8" s="1"/>
  <c r="Q264" i="8"/>
  <c r="R264" i="8" s="1" a="1"/>
  <c r="R264" i="8" s="1"/>
  <c r="Q1434" i="8"/>
  <c r="R1434" i="8" s="1" a="1"/>
  <c r="R1434" i="8" s="1"/>
  <c r="Q58" i="8"/>
  <c r="R58" i="8" s="1" a="1"/>
  <c r="R58" i="8" s="1"/>
  <c r="Q167" i="8"/>
  <c r="R167" i="8" s="1" a="1"/>
  <c r="R167" i="8" s="1"/>
  <c r="Q736" i="8"/>
  <c r="R736" i="8" s="1" a="1"/>
  <c r="R736" i="8" s="1"/>
  <c r="Q1574" i="8"/>
  <c r="R1574" i="8" s="1" a="1"/>
  <c r="R1574" i="8" s="1"/>
  <c r="Q919" i="8"/>
  <c r="R919" i="8" s="1" a="1"/>
  <c r="R919" i="8" s="1"/>
  <c r="Q1820" i="8"/>
  <c r="R1820" i="8" s="1" a="1"/>
  <c r="R1820" i="8" s="1"/>
  <c r="Q301" i="8"/>
  <c r="R301" i="8" s="1" a="1"/>
  <c r="R301" i="8" s="1"/>
  <c r="Q111" i="8"/>
  <c r="R111" i="8" s="1" a="1"/>
  <c r="R111" i="8" s="1"/>
  <c r="Q748" i="8"/>
  <c r="R748" i="8" s="1" a="1"/>
  <c r="R748" i="8" s="1"/>
  <c r="Q1829" i="8"/>
  <c r="R1829" i="8" s="1" a="1"/>
  <c r="R1829" i="8" s="1"/>
  <c r="Q1869" i="8"/>
  <c r="R1869" i="8" s="1" a="1"/>
  <c r="R1869" i="8" s="1"/>
  <c r="Q1030" i="8"/>
  <c r="R1030" i="8" s="1" a="1"/>
  <c r="R1030" i="8" s="1"/>
  <c r="Q1544" i="8"/>
  <c r="R1544" i="8" s="1" a="1"/>
  <c r="R1544" i="8" s="1"/>
  <c r="Q1940" i="8"/>
  <c r="R1940" i="8" s="1" a="1"/>
  <c r="R1940" i="8" s="1"/>
  <c r="Q776" i="8"/>
  <c r="R776" i="8" s="1" a="1"/>
  <c r="R776" i="8" s="1"/>
  <c r="Q1918" i="8"/>
  <c r="R1918" i="8" s="1" a="1"/>
  <c r="R1918" i="8" s="1"/>
  <c r="Q59" i="8"/>
  <c r="R59" i="8" s="1" a="1"/>
  <c r="R59" i="8" s="1"/>
  <c r="Q354" i="8"/>
  <c r="R354" i="8" s="1" a="1"/>
  <c r="R354" i="8" s="1"/>
  <c r="Q6" i="8"/>
  <c r="R6" i="8" s="1" a="1"/>
  <c r="R6" i="8" s="1"/>
  <c r="Q452" i="8"/>
  <c r="R452" i="8" s="1" a="1"/>
  <c r="R452" i="8" s="1"/>
  <c r="Q132" i="8"/>
  <c r="R132" i="8" s="1" a="1"/>
  <c r="R132" i="8" s="1"/>
  <c r="Q1624" i="8"/>
  <c r="R1624" i="8" s="1" a="1"/>
  <c r="R1624" i="8" s="1"/>
  <c r="Q1433" i="8"/>
  <c r="R1433" i="8" s="1" a="1"/>
  <c r="R1433" i="8" s="1"/>
  <c r="Q20" i="8"/>
  <c r="R20" i="8" s="1" a="1"/>
  <c r="R20" i="8" s="1"/>
  <c r="Q1242" i="8"/>
  <c r="R1242" i="8" s="1" a="1"/>
  <c r="R1242" i="8" s="1"/>
  <c r="Q1193" i="8"/>
  <c r="R1193" i="8" s="1" a="1"/>
  <c r="R1193" i="8" s="1"/>
  <c r="Q1868" i="8"/>
  <c r="R1868" i="8" s="1" a="1"/>
  <c r="R1868" i="8" s="1"/>
  <c r="Q1566" i="8"/>
  <c r="R1566" i="8" s="1" a="1"/>
  <c r="R1566" i="8" s="1"/>
  <c r="Q1086" i="8"/>
  <c r="R1086" i="8" s="1" a="1"/>
  <c r="R1086" i="8" s="1"/>
  <c r="Q901" i="8"/>
  <c r="R901" i="8" s="1" a="1"/>
  <c r="R901" i="8" s="1"/>
  <c r="Q925" i="8"/>
  <c r="R925" i="8" s="1" a="1"/>
  <c r="R925" i="8" s="1"/>
  <c r="Q1277" i="8"/>
  <c r="R1277" i="8" s="1" a="1"/>
  <c r="R1277" i="8" s="1"/>
  <c r="Q1025" i="8"/>
  <c r="R1025" i="8" s="1" a="1"/>
  <c r="R1025" i="8" s="1"/>
  <c r="Q1907" i="8"/>
  <c r="R1907" i="8" s="1" a="1"/>
  <c r="R1907" i="8" s="1"/>
  <c r="Q718" i="8"/>
  <c r="R718" i="8" s="1" a="1"/>
  <c r="R718" i="8" s="1"/>
  <c r="Q968" i="8"/>
  <c r="R968" i="8" s="1" a="1"/>
  <c r="R968" i="8" s="1"/>
  <c r="Q321" i="8"/>
  <c r="R321" i="8" s="1" a="1"/>
  <c r="R321" i="8" s="1"/>
  <c r="Q1550" i="8"/>
  <c r="R1550" i="8" s="1" a="1"/>
  <c r="R1550" i="8" s="1"/>
  <c r="Q871" i="8"/>
  <c r="R871" i="8" s="1" a="1"/>
  <c r="R871" i="8" s="1"/>
  <c r="Q1247" i="8"/>
  <c r="R1247" i="8" s="1" a="1"/>
  <c r="R1247" i="8" s="1"/>
  <c r="Q1348" i="8"/>
  <c r="R1348" i="8" s="1" a="1"/>
  <c r="R1348" i="8" s="1"/>
  <c r="Q1157" i="8"/>
  <c r="R1157" i="8" s="1" a="1"/>
  <c r="R1157" i="8" s="1"/>
  <c r="Q555" i="8"/>
  <c r="R555" i="8" s="1" a="1"/>
  <c r="R555" i="8" s="1"/>
  <c r="Q493" i="8"/>
  <c r="R493" i="8" s="1" a="1"/>
  <c r="R493" i="8" s="1"/>
  <c r="Q1767" i="8"/>
  <c r="R1767" i="8" s="1" a="1"/>
  <c r="R1767" i="8" s="1"/>
  <c r="Q1913" i="8"/>
  <c r="R1913" i="8" s="1" a="1"/>
  <c r="R1913" i="8" s="1"/>
  <c r="Q316" i="8"/>
  <c r="R316" i="8" s="1" a="1"/>
  <c r="R316" i="8" s="1"/>
  <c r="Q1267" i="8"/>
  <c r="R1267" i="8" s="1" a="1"/>
  <c r="R1267" i="8" s="1"/>
  <c r="Q1070" i="8"/>
  <c r="R1070" i="8" s="1" a="1"/>
  <c r="R1070" i="8" s="1"/>
  <c r="Q1274" i="8"/>
  <c r="R1274" i="8" s="1" a="1"/>
  <c r="R1274" i="8" s="1"/>
  <c r="Q1922" i="8"/>
  <c r="R1922" i="8" s="1" a="1"/>
  <c r="R1922" i="8" s="1"/>
  <c r="Q376" i="8"/>
  <c r="R376" i="8" s="1" a="1"/>
  <c r="R376" i="8" s="1"/>
  <c r="Q847" i="8"/>
  <c r="R847" i="8" s="1" a="1"/>
  <c r="R847" i="8" s="1"/>
  <c r="Q1400" i="8"/>
  <c r="R1400" i="8" s="1" a="1"/>
  <c r="R1400" i="8" s="1"/>
  <c r="Q35" i="8"/>
  <c r="R35" i="8" s="1" a="1"/>
  <c r="R35" i="8" s="1"/>
  <c r="Q564" i="8"/>
  <c r="R564" i="8" s="1" a="1"/>
  <c r="R564" i="8" s="1"/>
  <c r="Q715" i="8"/>
  <c r="R715" i="8" s="1" a="1"/>
  <c r="R715" i="8" s="1"/>
  <c r="Q13" i="8"/>
  <c r="R13" i="8" s="1" a="1"/>
  <c r="R13" i="8" s="1"/>
  <c r="Q1300" i="8"/>
  <c r="R1300" i="8" s="1" a="1"/>
  <c r="R1300" i="8" s="1"/>
  <c r="Q411" i="8"/>
  <c r="R411" i="8" s="1" a="1"/>
  <c r="R411" i="8" s="1"/>
  <c r="Q520" i="8"/>
  <c r="R520" i="8" s="1" a="1"/>
  <c r="R520" i="8" s="1"/>
  <c r="Q1782" i="8"/>
  <c r="R1782" i="8" s="1" a="1"/>
  <c r="R1782" i="8" s="1"/>
  <c r="Q510" i="8"/>
  <c r="R510" i="8" s="1" a="1"/>
  <c r="R510" i="8" s="1"/>
  <c r="Q533" i="8"/>
  <c r="R533" i="8" s="1" a="1"/>
  <c r="R533" i="8" s="1"/>
  <c r="Q1365" i="8"/>
  <c r="R1365" i="8" s="1" a="1"/>
  <c r="R1365" i="8" s="1"/>
  <c r="Q977" i="8"/>
  <c r="R977" i="8" s="1" a="1"/>
  <c r="R977" i="8" s="1"/>
  <c r="Q1066" i="8"/>
  <c r="R1066" i="8" s="1" a="1"/>
  <c r="R1066" i="8" s="1"/>
  <c r="Q260" i="8"/>
  <c r="R260" i="8" s="1" a="1"/>
  <c r="R260" i="8" s="1"/>
  <c r="Q26" i="8"/>
  <c r="R26" i="8" s="1" a="1"/>
  <c r="R26" i="8" s="1"/>
  <c r="Q1424" i="8"/>
  <c r="R1424" i="8" s="1" a="1"/>
  <c r="R1424" i="8" s="1"/>
  <c r="Q302" i="8"/>
  <c r="R302" i="8" s="1" a="1"/>
  <c r="R302" i="8" s="1"/>
  <c r="Q1082" i="8"/>
  <c r="R1082" i="8" s="1" a="1"/>
  <c r="R1082" i="8" s="1"/>
  <c r="Q1084" i="8"/>
  <c r="R1084" i="8" s="1" a="1"/>
  <c r="R1084" i="8" s="1"/>
  <c r="Q765" i="8"/>
  <c r="R765" i="8" s="1" a="1"/>
  <c r="R765" i="8" s="1"/>
  <c r="Q1398" i="8"/>
  <c r="R1398" i="8" s="1" a="1"/>
  <c r="R1398" i="8" s="1"/>
  <c r="Q306" i="8"/>
  <c r="R306" i="8" s="1" a="1"/>
  <c r="R306" i="8" s="1"/>
  <c r="Q1900" i="8"/>
  <c r="R1900" i="8" s="1" a="1"/>
  <c r="R1900" i="8" s="1"/>
  <c r="Q477" i="8"/>
  <c r="R477" i="8" s="1" a="1"/>
  <c r="R477" i="8" s="1"/>
  <c r="Q326" i="8"/>
  <c r="R326" i="8" s="1" a="1"/>
  <c r="R326" i="8" s="1"/>
  <c r="Q1572" i="8"/>
  <c r="R1572" i="8" s="1" a="1"/>
  <c r="R1572" i="8" s="1"/>
  <c r="Q310" i="8"/>
  <c r="R310" i="8" s="1" a="1"/>
  <c r="R310" i="8" s="1"/>
  <c r="Q774" i="8"/>
  <c r="R774" i="8" s="1" a="1"/>
  <c r="R774" i="8" s="1"/>
  <c r="Q114" i="8"/>
  <c r="R114" i="8" s="1" a="1"/>
  <c r="R114" i="8" s="1"/>
  <c r="Q334" i="8"/>
  <c r="R334" i="8" s="1" a="1"/>
  <c r="R334" i="8" s="1"/>
  <c r="Q1008" i="8"/>
  <c r="R1008" i="8" s="1" a="1"/>
  <c r="R1008" i="8" s="1"/>
  <c r="Q596" i="8"/>
  <c r="R596" i="8" s="1" a="1"/>
  <c r="R596" i="8" s="1"/>
  <c r="Q460" i="8"/>
  <c r="R460" i="8" s="1" a="1"/>
  <c r="R460" i="8" s="1"/>
  <c r="Q782" i="8"/>
  <c r="R782" i="8" s="1" a="1"/>
  <c r="R782" i="8" s="1"/>
  <c r="Q1939" i="8"/>
  <c r="R1939" i="8" s="1" a="1"/>
  <c r="R1939" i="8" s="1"/>
  <c r="Q198" i="8"/>
  <c r="R198" i="8" s="1" a="1"/>
  <c r="R198" i="8" s="1"/>
  <c r="Q1642" i="8"/>
  <c r="R1642" i="8" s="1" a="1"/>
  <c r="R1642" i="8" s="1"/>
  <c r="Q51" i="8"/>
  <c r="R51" i="8" s="1" a="1"/>
  <c r="R51" i="8" s="1"/>
  <c r="Q537" i="8"/>
  <c r="R537" i="8" s="1" a="1"/>
  <c r="R537" i="8" s="1"/>
  <c r="Q1344" i="8"/>
  <c r="R1344" i="8" s="1" a="1"/>
  <c r="R1344" i="8" s="1"/>
  <c r="Q1328" i="8"/>
  <c r="R1328" i="8" s="1" a="1"/>
  <c r="R1328" i="8" s="1"/>
  <c r="Q786" i="8"/>
  <c r="R786" i="8" s="1" a="1"/>
  <c r="R786" i="8" s="1"/>
  <c r="Q405" i="8"/>
  <c r="R405" i="8" s="1" a="1"/>
  <c r="R405" i="8" s="1"/>
  <c r="Q389" i="8"/>
  <c r="R389" i="8" s="1" a="1"/>
  <c r="R389" i="8" s="1"/>
  <c r="Q1602" i="8"/>
  <c r="R1602" i="8" s="1" a="1"/>
  <c r="R1602" i="8" s="1"/>
  <c r="Q1692" i="8"/>
  <c r="R1692" i="8" s="1" a="1"/>
  <c r="R1692" i="8" s="1"/>
  <c r="Q168" i="8"/>
  <c r="R168" i="8" s="1" a="1"/>
  <c r="R168" i="8" s="1"/>
  <c r="Q1230" i="8"/>
  <c r="R1230" i="8" s="1" a="1"/>
  <c r="R1230" i="8" s="1"/>
  <c r="Q266" i="8"/>
  <c r="R266" i="8" s="1" a="1"/>
  <c r="R266" i="8" s="1"/>
  <c r="Q1124" i="8"/>
  <c r="R1124" i="8" s="1" a="1"/>
  <c r="R1124" i="8" s="1"/>
  <c r="Q1435" i="8"/>
  <c r="R1435" i="8" s="1" a="1"/>
  <c r="R1435" i="8" s="1"/>
  <c r="Q1201" i="8"/>
  <c r="R1201" i="8" s="1" a="1"/>
  <c r="R1201" i="8" s="1"/>
  <c r="Q920" i="8"/>
  <c r="R920" i="8" s="1" a="1"/>
  <c r="R920" i="8" s="1"/>
  <c r="Q24" i="8"/>
  <c r="R24" i="8" s="1" a="1"/>
  <c r="R24" i="8" s="1"/>
  <c r="Q1846" i="8"/>
  <c r="R1846" i="8" s="1" a="1"/>
  <c r="R1846" i="8" s="1"/>
  <c r="Q1041" i="8"/>
  <c r="R1041" i="8" s="1" a="1"/>
  <c r="R1041" i="8" s="1"/>
  <c r="Q9" i="8"/>
  <c r="R9" i="8" s="1" a="1"/>
  <c r="R9" i="8" s="1"/>
  <c r="Q1822" i="8"/>
  <c r="R1822" i="8" s="1" a="1"/>
  <c r="R1822" i="8" s="1"/>
  <c r="Q362" i="8"/>
  <c r="R362" i="8" s="1" a="1"/>
  <c r="R362" i="8" s="1"/>
  <c r="Q855" i="8"/>
  <c r="R855" i="8" s="1" a="1"/>
  <c r="R855" i="8" s="1"/>
  <c r="Q1491" i="8"/>
  <c r="R1491" i="8" s="1" a="1"/>
  <c r="R1491" i="8" s="1"/>
  <c r="Q1673" i="8"/>
  <c r="R1673" i="8" s="1" a="1"/>
  <c r="R1673" i="8" s="1"/>
  <c r="Q1625" i="8"/>
  <c r="R1625" i="8" s="1" a="1"/>
  <c r="R1625" i="8" s="1"/>
  <c r="Q649" i="8"/>
  <c r="R649" i="8" s="1" a="1"/>
  <c r="R649" i="8" s="1"/>
  <c r="Q1529" i="8"/>
  <c r="R1529" i="8" s="1" a="1"/>
  <c r="R1529" i="8" s="1"/>
  <c r="Q1823" i="8"/>
  <c r="R1823" i="8" s="1" a="1"/>
  <c r="R1823" i="8" s="1"/>
  <c r="Q1651" i="8"/>
  <c r="R1651" i="8" s="1" a="1"/>
  <c r="R1651" i="8" s="1"/>
  <c r="Q244" i="8"/>
  <c r="R244" i="8" s="1" a="1"/>
  <c r="R244" i="8" s="1"/>
  <c r="Q1593" i="8"/>
  <c r="R1593" i="8" s="1" a="1"/>
  <c r="R1593" i="8" s="1"/>
  <c r="Q630" i="8"/>
  <c r="R630" i="8" s="1" a="1"/>
  <c r="R630" i="8" s="1"/>
  <c r="Q524" i="8"/>
  <c r="R524" i="8" s="1" a="1"/>
  <c r="R524" i="8" s="1"/>
  <c r="Q1265" i="8"/>
  <c r="R1265" i="8" s="1" a="1"/>
  <c r="R1265" i="8" s="1"/>
  <c r="Q1726" i="8"/>
  <c r="R1726" i="8" s="1" a="1"/>
  <c r="R1726" i="8" s="1"/>
  <c r="Q889" i="8"/>
  <c r="R889" i="8" s="1" a="1"/>
  <c r="R889" i="8" s="1"/>
  <c r="Q1048" i="8"/>
  <c r="R1048" i="8" s="1" a="1"/>
  <c r="R1048" i="8" s="1"/>
  <c r="Q656" i="8"/>
  <c r="R656" i="8" s="1" a="1"/>
  <c r="R656" i="8" s="1"/>
  <c r="Q1480" i="8"/>
  <c r="R1480" i="8" s="1" a="1"/>
  <c r="R1480" i="8" s="1"/>
  <c r="Q1583" i="8"/>
  <c r="R1583" i="8" s="1" a="1"/>
  <c r="R1583" i="8" s="1"/>
  <c r="Q1795" i="8"/>
  <c r="R1795" i="8" s="1" a="1"/>
  <c r="R1795" i="8" s="1"/>
  <c r="Q951" i="8"/>
  <c r="R951" i="8" s="1" a="1"/>
  <c r="R951" i="8" s="1"/>
  <c r="Q1373" i="8"/>
  <c r="R1373" i="8" s="1" a="1"/>
  <c r="R1373" i="8" s="1"/>
  <c r="Q859" i="8"/>
  <c r="R859" i="8" s="1" a="1"/>
  <c r="R859" i="8" s="1"/>
  <c r="Q1561" i="8"/>
  <c r="R1561" i="8" s="1" a="1"/>
  <c r="R1561" i="8" s="1"/>
  <c r="Q836" i="8"/>
  <c r="R836" i="8" s="1" a="1"/>
  <c r="R836" i="8" s="1"/>
  <c r="Q1660" i="8"/>
  <c r="R1660" i="8" s="1" a="1"/>
  <c r="R1660" i="8" s="1"/>
  <c r="Q1688" i="8"/>
  <c r="R1688" i="8" s="1" a="1"/>
  <c r="R1688" i="8" s="1"/>
  <c r="Q1764" i="8"/>
  <c r="R1764" i="8" s="1" a="1"/>
  <c r="R1764" i="8" s="1"/>
  <c r="Q668" i="8"/>
  <c r="R668" i="8" s="1" a="1"/>
  <c r="R668" i="8" s="1"/>
  <c r="Q1693" i="8"/>
  <c r="R1693" i="8" s="1" a="1"/>
  <c r="R1693" i="8" s="1"/>
  <c r="Q777" i="8"/>
  <c r="R777" i="8" s="1" a="1"/>
  <c r="R777" i="8" s="1"/>
  <c r="Q60" i="8"/>
  <c r="R60" i="8" s="1" a="1"/>
  <c r="R60" i="8" s="1"/>
  <c r="Q113" i="8"/>
  <c r="R113" i="8" s="1" a="1"/>
  <c r="R113" i="8" s="1"/>
  <c r="Q145" i="8"/>
  <c r="R145" i="8" s="1" a="1"/>
  <c r="R145" i="8" s="1"/>
  <c r="Q1568" i="8"/>
  <c r="R1568" i="8" s="1" a="1"/>
  <c r="R1568" i="8" s="1"/>
  <c r="Q1037" i="8"/>
  <c r="R1037" i="8" s="1" a="1"/>
  <c r="R1037" i="8" s="1"/>
  <c r="Q1586" i="8"/>
  <c r="R1586" i="8" s="1" a="1"/>
  <c r="R1586" i="8" s="1"/>
  <c r="Q1637" i="8"/>
  <c r="R1637" i="8" s="1" a="1"/>
  <c r="R1637" i="8" s="1"/>
  <c r="N33" i="7"/>
  <c r="L31" i="7"/>
  <c r="M31" i="7" s="1" a="1"/>
  <c r="M31" i="7" s="1"/>
  <c r="N4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N29" i="7"/>
  <c r="N14" i="7"/>
  <c r="I455" i="7"/>
  <c r="L35" i="7"/>
  <c r="L43" i="7"/>
  <c r="N49" i="7"/>
  <c r="L51" i="7"/>
  <c r="L55" i="7"/>
  <c r="L59" i="7"/>
  <c r="L67" i="7"/>
  <c r="L71" i="7"/>
  <c r="N77" i="7"/>
  <c r="L83" i="7"/>
  <c r="L91" i="7"/>
  <c r="L95" i="7"/>
  <c r="N101" i="7"/>
  <c r="N129" i="7"/>
  <c r="L250" i="7"/>
  <c r="N5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30" i="7"/>
  <c r="N32" i="7"/>
  <c r="L34" i="7"/>
  <c r="N36" i="7"/>
  <c r="L38" i="7"/>
  <c r="N40" i="7"/>
  <c r="L42" i="7"/>
  <c r="N44" i="7"/>
  <c r="L46" i="7"/>
  <c r="N48" i="7"/>
  <c r="L50" i="7"/>
  <c r="N52" i="7"/>
  <c r="L54" i="7"/>
  <c r="N56" i="7"/>
  <c r="L58" i="7"/>
  <c r="N60" i="7"/>
  <c r="L62" i="7"/>
  <c r="N64" i="7"/>
  <c r="L66" i="7"/>
  <c r="N68" i="7"/>
  <c r="L70" i="7"/>
  <c r="N72" i="7"/>
  <c r="L74" i="7"/>
  <c r="N76" i="7"/>
  <c r="L78" i="7"/>
  <c r="N80" i="7"/>
  <c r="L82" i="7"/>
  <c r="N84" i="7"/>
  <c r="L86" i="7"/>
  <c r="N88" i="7"/>
  <c r="L90" i="7"/>
  <c r="N92" i="7"/>
  <c r="L94" i="7"/>
  <c r="N96" i="7"/>
  <c r="L98" i="7"/>
  <c r="N100" i="7"/>
  <c r="L102" i="7"/>
  <c r="N104" i="7"/>
  <c r="L106" i="7"/>
  <c r="N108" i="7"/>
  <c r="L110" i="7"/>
  <c r="N112" i="7"/>
  <c r="L114" i="7"/>
  <c r="N116" i="7"/>
  <c r="L118" i="7"/>
  <c r="N120" i="7"/>
  <c r="L122" i="7"/>
  <c r="N124" i="7"/>
  <c r="L126" i="7"/>
  <c r="N128" i="7"/>
  <c r="L130" i="7"/>
  <c r="N132" i="7"/>
  <c r="N133" i="7"/>
  <c r="N179" i="7"/>
  <c r="L181" i="7"/>
  <c r="N187" i="7"/>
  <c r="L189" i="7"/>
  <c r="N195" i="7"/>
  <c r="L197" i="7"/>
  <c r="N203" i="7"/>
  <c r="L205" i="7"/>
  <c r="N211" i="7"/>
  <c r="N212" i="7"/>
  <c r="N216" i="7"/>
  <c r="N220" i="7"/>
  <c r="N224" i="7"/>
  <c r="L226" i="7"/>
  <c r="I231" i="7"/>
  <c r="L258" i="7"/>
  <c r="I263" i="7"/>
  <c r="L290" i="7"/>
  <c r="I295" i="7"/>
  <c r="L322" i="7"/>
  <c r="I327" i="7"/>
  <c r="L354" i="7"/>
  <c r="I359" i="7"/>
  <c r="I396" i="7"/>
  <c r="L409" i="7"/>
  <c r="I431" i="7"/>
  <c r="K444" i="7" a="1"/>
  <c r="K444" i="7" s="1"/>
  <c r="M444" i="7" a="1"/>
  <c r="M444" i="7" s="1"/>
  <c r="O444" i="7" s="1" a="1"/>
  <c r="O444" i="7" s="1"/>
  <c r="L39" i="7"/>
  <c r="L47" i="7"/>
  <c r="N57" i="7"/>
  <c r="L63" i="7"/>
  <c r="N69" i="7"/>
  <c r="N73" i="7"/>
  <c r="L79" i="7"/>
  <c r="N85" i="7"/>
  <c r="N89" i="7"/>
  <c r="N97" i="7"/>
  <c r="L103" i="7"/>
  <c r="L107" i="7"/>
  <c r="L111" i="7"/>
  <c r="L115" i="7"/>
  <c r="L119" i="7"/>
  <c r="L123" i="7"/>
  <c r="L127" i="7"/>
  <c r="L131" i="7"/>
  <c r="I255" i="7"/>
  <c r="L282" i="7"/>
  <c r="I287" i="7"/>
  <c r="L314" i="7"/>
  <c r="I319" i="7"/>
  <c r="L346" i="7"/>
  <c r="I351" i="7"/>
  <c r="L378" i="7"/>
  <c r="L393" i="7"/>
  <c r="I405" i="7"/>
  <c r="L443" i="7"/>
  <c r="L974" i="7"/>
  <c r="L973" i="7"/>
  <c r="L972" i="7"/>
  <c r="L971" i="7"/>
  <c r="L970" i="7"/>
  <c r="L969" i="7"/>
  <c r="L968" i="7"/>
  <c r="L967" i="7"/>
  <c r="L966" i="7"/>
  <c r="L965" i="7"/>
  <c r="L964" i="7"/>
  <c r="L963" i="7"/>
  <c r="L962" i="7"/>
  <c r="L961" i="7"/>
  <c r="L960" i="7"/>
  <c r="L959" i="7"/>
  <c r="L958" i="7"/>
  <c r="L957" i="7"/>
  <c r="L956" i="7"/>
  <c r="L955" i="7"/>
  <c r="L954" i="7"/>
  <c r="L953" i="7"/>
  <c r="L952" i="7"/>
  <c r="L951" i="7"/>
  <c r="L950" i="7"/>
  <c r="L949" i="7"/>
  <c r="L948" i="7"/>
  <c r="L947" i="7"/>
  <c r="L946" i="7"/>
  <c r="L945" i="7"/>
  <c r="L944" i="7"/>
  <c r="L943" i="7"/>
  <c r="L942" i="7"/>
  <c r="L941" i="7"/>
  <c r="L940" i="7"/>
  <c r="L939" i="7"/>
  <c r="L938" i="7"/>
  <c r="L937" i="7"/>
  <c r="L936" i="7"/>
  <c r="L935" i="7"/>
  <c r="L934" i="7"/>
  <c r="L933" i="7"/>
  <c r="N974" i="7"/>
  <c r="N973" i="7"/>
  <c r="N972" i="7"/>
  <c r="N971" i="7"/>
  <c r="N970" i="7"/>
  <c r="N969" i="7"/>
  <c r="N968" i="7"/>
  <c r="N967" i="7"/>
  <c r="N966" i="7"/>
  <c r="N965" i="7"/>
  <c r="N964" i="7"/>
  <c r="N963" i="7"/>
  <c r="N962" i="7"/>
  <c r="N961" i="7"/>
  <c r="N960" i="7"/>
  <c r="N959" i="7"/>
  <c r="N958" i="7"/>
  <c r="N957" i="7"/>
  <c r="N956" i="7"/>
  <c r="N955" i="7"/>
  <c r="N954" i="7"/>
  <c r="N953" i="7"/>
  <c r="N952" i="7"/>
  <c r="N951" i="7"/>
  <c r="N950" i="7"/>
  <c r="N949" i="7"/>
  <c r="N948" i="7"/>
  <c r="N947" i="7"/>
  <c r="N946" i="7"/>
  <c r="N945" i="7"/>
  <c r="N944" i="7"/>
  <c r="N943" i="7"/>
  <c r="N942" i="7"/>
  <c r="N941" i="7"/>
  <c r="N940" i="7"/>
  <c r="N939" i="7"/>
  <c r="I939" i="7"/>
  <c r="I937" i="7"/>
  <c r="I935" i="7"/>
  <c r="I933" i="7"/>
  <c r="L932" i="7"/>
  <c r="L931" i="7"/>
  <c r="L930" i="7"/>
  <c r="L929" i="7"/>
  <c r="L928" i="7"/>
  <c r="L927" i="7"/>
  <c r="L926" i="7"/>
  <c r="L925" i="7"/>
  <c r="L924" i="7"/>
  <c r="L923" i="7"/>
  <c r="L922" i="7"/>
  <c r="L921" i="7"/>
  <c r="L920" i="7"/>
  <c r="L919" i="7"/>
  <c r="L918" i="7"/>
  <c r="L917" i="7"/>
  <c r="L916" i="7"/>
  <c r="L915" i="7"/>
  <c r="L914" i="7"/>
  <c r="L913" i="7"/>
  <c r="L912" i="7"/>
  <c r="L911" i="7"/>
  <c r="L910" i="7"/>
  <c r="L909" i="7"/>
  <c r="L908" i="7"/>
  <c r="L907" i="7"/>
  <c r="L906" i="7"/>
  <c r="L905" i="7"/>
  <c r="L904" i="7"/>
  <c r="L903" i="7"/>
  <c r="L902" i="7"/>
  <c r="L901" i="7"/>
  <c r="L900" i="7"/>
  <c r="L899" i="7"/>
  <c r="L898" i="7"/>
  <c r="L897" i="7"/>
  <c r="L896" i="7"/>
  <c r="L895" i="7"/>
  <c r="L894" i="7"/>
  <c r="L893" i="7"/>
  <c r="L892" i="7"/>
  <c r="L891" i="7"/>
  <c r="L890" i="7"/>
  <c r="L889" i="7"/>
  <c r="L888" i="7"/>
  <c r="N938" i="7"/>
  <c r="N936" i="7"/>
  <c r="N934" i="7"/>
  <c r="N932" i="7"/>
  <c r="N931" i="7"/>
  <c r="N930" i="7"/>
  <c r="N929" i="7"/>
  <c r="N928" i="7"/>
  <c r="N927" i="7"/>
  <c r="N926" i="7"/>
  <c r="N925" i="7"/>
  <c r="N924" i="7"/>
  <c r="N923" i="7"/>
  <c r="N922" i="7"/>
  <c r="N921" i="7"/>
  <c r="N920" i="7"/>
  <c r="N919" i="7"/>
  <c r="N918" i="7"/>
  <c r="N917" i="7"/>
  <c r="N916" i="7"/>
  <c r="N915" i="7"/>
  <c r="N914" i="7"/>
  <c r="N913" i="7"/>
  <c r="N933" i="7"/>
  <c r="N911" i="7"/>
  <c r="N909" i="7"/>
  <c r="N907" i="7"/>
  <c r="N905" i="7"/>
  <c r="N903" i="7"/>
  <c r="N901" i="7"/>
  <c r="N899" i="7"/>
  <c r="N897" i="7"/>
  <c r="N895" i="7"/>
  <c r="I974" i="7"/>
  <c r="I972" i="7"/>
  <c r="I970" i="7"/>
  <c r="I968" i="7"/>
  <c r="I966" i="7"/>
  <c r="I964" i="7"/>
  <c r="I962" i="7"/>
  <c r="I960" i="7"/>
  <c r="I958" i="7"/>
  <c r="I956" i="7"/>
  <c r="I954" i="7"/>
  <c r="I952" i="7"/>
  <c r="I950" i="7"/>
  <c r="I948" i="7"/>
  <c r="I946" i="7"/>
  <c r="I944" i="7"/>
  <c r="I942" i="7"/>
  <c r="I940" i="7"/>
  <c r="I938" i="7"/>
  <c r="I932" i="7"/>
  <c r="I931" i="7"/>
  <c r="I930" i="7"/>
  <c r="I929" i="7"/>
  <c r="I928" i="7"/>
  <c r="I927" i="7"/>
  <c r="I926" i="7"/>
  <c r="I925" i="7"/>
  <c r="I924" i="7"/>
  <c r="I923" i="7"/>
  <c r="I922" i="7"/>
  <c r="I921" i="7"/>
  <c r="I920" i="7"/>
  <c r="I919" i="7"/>
  <c r="I918" i="7"/>
  <c r="I917" i="7"/>
  <c r="I916" i="7"/>
  <c r="I915" i="7"/>
  <c r="I914" i="7"/>
  <c r="I913" i="7"/>
  <c r="I911" i="7"/>
  <c r="I909" i="7"/>
  <c r="I907" i="7"/>
  <c r="I905" i="7"/>
  <c r="I903" i="7"/>
  <c r="I901" i="7"/>
  <c r="I899" i="7"/>
  <c r="I897" i="7"/>
  <c r="I895" i="7"/>
  <c r="I893" i="7"/>
  <c r="I891" i="7"/>
  <c r="I889" i="7"/>
  <c r="N887" i="7"/>
  <c r="N886" i="7"/>
  <c r="N885" i="7"/>
  <c r="N884" i="7"/>
  <c r="N883" i="7"/>
  <c r="N882" i="7"/>
  <c r="N881" i="7"/>
  <c r="N880" i="7"/>
  <c r="N879" i="7"/>
  <c r="N878" i="7"/>
  <c r="N877" i="7"/>
  <c r="N876" i="7"/>
  <c r="N875" i="7"/>
  <c r="N874" i="7"/>
  <c r="N873" i="7"/>
  <c r="N872" i="7"/>
  <c r="N871" i="7"/>
  <c r="N870" i="7"/>
  <c r="N869" i="7"/>
  <c r="I973" i="7"/>
  <c r="I971" i="7"/>
  <c r="I969" i="7"/>
  <c r="I967" i="7"/>
  <c r="I965" i="7"/>
  <c r="I963" i="7"/>
  <c r="I961" i="7"/>
  <c r="I959" i="7"/>
  <c r="I957" i="7"/>
  <c r="I955" i="7"/>
  <c r="I953" i="7"/>
  <c r="I951" i="7"/>
  <c r="I949" i="7"/>
  <c r="I947" i="7"/>
  <c r="I945" i="7"/>
  <c r="I943" i="7"/>
  <c r="I941" i="7"/>
  <c r="N935" i="7"/>
  <c r="I934" i="7"/>
  <c r="I912" i="7"/>
  <c r="I910" i="7"/>
  <c r="I908" i="7"/>
  <c r="I906" i="7"/>
  <c r="I904" i="7"/>
  <c r="I902" i="7"/>
  <c r="N937" i="7"/>
  <c r="I936" i="7"/>
  <c r="N912" i="7"/>
  <c r="N904" i="7"/>
  <c r="N896" i="7"/>
  <c r="I887" i="7"/>
  <c r="L886" i="7"/>
  <c r="I885" i="7"/>
  <c r="L884" i="7"/>
  <c r="I883" i="7"/>
  <c r="L882" i="7"/>
  <c r="I881" i="7"/>
  <c r="L880" i="7"/>
  <c r="I879" i="7"/>
  <c r="L878" i="7"/>
  <c r="I877" i="7"/>
  <c r="L876" i="7"/>
  <c r="I875" i="7"/>
  <c r="L874" i="7"/>
  <c r="I873" i="7"/>
  <c r="L872" i="7"/>
  <c r="I871" i="7"/>
  <c r="L870" i="7"/>
  <c r="N910" i="7"/>
  <c r="N902" i="7"/>
  <c r="I900" i="7"/>
  <c r="I869" i="7"/>
  <c r="I868" i="7"/>
  <c r="I867" i="7"/>
  <c r="I866" i="7"/>
  <c r="I865" i="7"/>
  <c r="I864" i="7"/>
  <c r="I863" i="7"/>
  <c r="I862" i="7"/>
  <c r="I861" i="7"/>
  <c r="I860" i="7"/>
  <c r="I859" i="7"/>
  <c r="N906" i="7"/>
  <c r="N898" i="7"/>
  <c r="I896" i="7"/>
  <c r="N893" i="7"/>
  <c r="N891" i="7"/>
  <c r="N889" i="7"/>
  <c r="N868" i="7"/>
  <c r="N867" i="7"/>
  <c r="N866" i="7"/>
  <c r="N908" i="7"/>
  <c r="I894" i="7"/>
  <c r="I890" i="7"/>
  <c r="I886" i="7"/>
  <c r="I882" i="7"/>
  <c r="I878" i="7"/>
  <c r="I874" i="7"/>
  <c r="I870" i="7"/>
  <c r="L866" i="7"/>
  <c r="N863" i="7"/>
  <c r="L862" i="7"/>
  <c r="N859" i="7"/>
  <c r="N858" i="7"/>
  <c r="I858" i="7"/>
  <c r="L857" i="7"/>
  <c r="N856" i="7"/>
  <c r="I856" i="7"/>
  <c r="L855" i="7"/>
  <c r="N854" i="7"/>
  <c r="N892" i="7"/>
  <c r="N888" i="7"/>
  <c r="L885" i="7"/>
  <c r="L881" i="7"/>
  <c r="L877" i="7"/>
  <c r="L873" i="7"/>
  <c r="L869" i="7"/>
  <c r="N864" i="7"/>
  <c r="L863" i="7"/>
  <c r="N860" i="7"/>
  <c r="L859" i="7"/>
  <c r="N824" i="7"/>
  <c r="N823" i="7"/>
  <c r="N822" i="7"/>
  <c r="N821" i="7"/>
  <c r="N900" i="7"/>
  <c r="I898" i="7"/>
  <c r="N894" i="7"/>
  <c r="N890" i="7"/>
  <c r="L887" i="7"/>
  <c r="L883" i="7"/>
  <c r="L879" i="7"/>
  <c r="L875" i="7"/>
  <c r="L871" i="7"/>
  <c r="L867" i="7"/>
  <c r="L865" i="7"/>
  <c r="N862" i="7"/>
  <c r="L861" i="7"/>
  <c r="I825" i="7"/>
  <c r="I824" i="7"/>
  <c r="I823" i="7"/>
  <c r="I822" i="7"/>
  <c r="I821" i="7"/>
  <c r="I820" i="7"/>
  <c r="I819" i="7"/>
  <c r="I818" i="7"/>
  <c r="I817" i="7"/>
  <c r="I816" i="7"/>
  <c r="I815" i="7"/>
  <c r="I814" i="7"/>
  <c r="I813" i="7"/>
  <c r="I812" i="7"/>
  <c r="I811" i="7"/>
  <c r="I810" i="7"/>
  <c r="I809" i="7"/>
  <c r="I808" i="7"/>
  <c r="I807" i="7"/>
  <c r="I806" i="7"/>
  <c r="I805" i="7"/>
  <c r="I804" i="7"/>
  <c r="I803" i="7"/>
  <c r="I802" i="7"/>
  <c r="I801" i="7"/>
  <c r="I800" i="7"/>
  <c r="I799" i="7"/>
  <c r="I798" i="7"/>
  <c r="I797" i="7"/>
  <c r="I796" i="7"/>
  <c r="I857" i="7"/>
  <c r="I854" i="7"/>
  <c r="N852" i="7"/>
  <c r="L851" i="7"/>
  <c r="I850" i="7"/>
  <c r="N848" i="7"/>
  <c r="L847" i="7"/>
  <c r="I846" i="7"/>
  <c r="N844" i="7"/>
  <c r="L843" i="7"/>
  <c r="I842" i="7"/>
  <c r="N840" i="7"/>
  <c r="L839" i="7"/>
  <c r="I838" i="7"/>
  <c r="N836" i="7"/>
  <c r="L835" i="7"/>
  <c r="I834" i="7"/>
  <c r="N832" i="7"/>
  <c r="L831" i="7"/>
  <c r="I830" i="7"/>
  <c r="N828" i="7"/>
  <c r="L827" i="7"/>
  <c r="I826" i="7"/>
  <c r="L823" i="7"/>
  <c r="L819" i="7"/>
  <c r="N817" i="7"/>
  <c r="L815" i="7"/>
  <c r="N813" i="7"/>
  <c r="L811" i="7"/>
  <c r="N809" i="7"/>
  <c r="L807" i="7"/>
  <c r="N805" i="7"/>
  <c r="L803" i="7"/>
  <c r="N801" i="7"/>
  <c r="L799" i="7"/>
  <c r="N797" i="7"/>
  <c r="I888" i="7"/>
  <c r="I880" i="7"/>
  <c r="I872" i="7"/>
  <c r="L856" i="7"/>
  <c r="N855" i="7"/>
  <c r="N853" i="7"/>
  <c r="L852" i="7"/>
  <c r="I851" i="7"/>
  <c r="N849" i="7"/>
  <c r="L848" i="7"/>
  <c r="I847" i="7"/>
  <c r="N845" i="7"/>
  <c r="L844" i="7"/>
  <c r="I843" i="7"/>
  <c r="N841" i="7"/>
  <c r="L840" i="7"/>
  <c r="I839" i="7"/>
  <c r="N837" i="7"/>
  <c r="L836" i="7"/>
  <c r="I835" i="7"/>
  <c r="N833" i="7"/>
  <c r="L832" i="7"/>
  <c r="I831" i="7"/>
  <c r="N829" i="7"/>
  <c r="L828" i="7"/>
  <c r="I827" i="7"/>
  <c r="N825" i="7"/>
  <c r="L824" i="7"/>
  <c r="N820" i="7"/>
  <c r="L818" i="7"/>
  <c r="N816" i="7"/>
  <c r="L814" i="7"/>
  <c r="N812" i="7"/>
  <c r="L810" i="7"/>
  <c r="N808" i="7"/>
  <c r="L806" i="7"/>
  <c r="N804" i="7"/>
  <c r="L802" i="7"/>
  <c r="N800" i="7"/>
  <c r="L798" i="7"/>
  <c r="N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8" i="7"/>
  <c r="I777" i="7"/>
  <c r="I776" i="7"/>
  <c r="I775" i="7"/>
  <c r="I774" i="7"/>
  <c r="I773" i="7"/>
  <c r="I772" i="7"/>
  <c r="I771" i="7"/>
  <c r="I770" i="7"/>
  <c r="I769" i="7"/>
  <c r="I768" i="7"/>
  <c r="I767" i="7"/>
  <c r="I766" i="7"/>
  <c r="I892" i="7"/>
  <c r="I884" i="7"/>
  <c r="I876" i="7"/>
  <c r="L868" i="7"/>
  <c r="L858" i="7"/>
  <c r="N857" i="7"/>
  <c r="L854" i="7"/>
  <c r="I853" i="7"/>
  <c r="N851" i="7"/>
  <c r="L850" i="7"/>
  <c r="I849" i="7"/>
  <c r="N847" i="7"/>
  <c r="L846" i="7"/>
  <c r="I845" i="7"/>
  <c r="N843" i="7"/>
  <c r="L842" i="7"/>
  <c r="I841" i="7"/>
  <c r="N839" i="7"/>
  <c r="L838" i="7"/>
  <c r="I837" i="7"/>
  <c r="N835" i="7"/>
  <c r="L834" i="7"/>
  <c r="I833" i="7"/>
  <c r="N831" i="7"/>
  <c r="L830" i="7"/>
  <c r="I829" i="7"/>
  <c r="N827" i="7"/>
  <c r="L826" i="7"/>
  <c r="L822" i="7"/>
  <c r="L820" i="7"/>
  <c r="N818" i="7"/>
  <c r="L816" i="7"/>
  <c r="N814" i="7"/>
  <c r="L812" i="7"/>
  <c r="N810" i="7"/>
  <c r="L808" i="7"/>
  <c r="N806" i="7"/>
  <c r="L804" i="7"/>
  <c r="N802" i="7"/>
  <c r="L800" i="7"/>
  <c r="N798" i="7"/>
  <c r="L796" i="7"/>
  <c r="N795" i="7"/>
  <c r="N794" i="7"/>
  <c r="N793" i="7"/>
  <c r="N792" i="7"/>
  <c r="L793" i="7"/>
  <c r="L791" i="7"/>
  <c r="N788" i="7"/>
  <c r="L787" i="7"/>
  <c r="N784" i="7"/>
  <c r="L783" i="7"/>
  <c r="N780" i="7"/>
  <c r="L779" i="7"/>
  <c r="N776" i="7"/>
  <c r="L775" i="7"/>
  <c r="N772" i="7"/>
  <c r="L771" i="7"/>
  <c r="N768" i="7"/>
  <c r="L767" i="7"/>
  <c r="L691" i="7"/>
  <c r="L690" i="7"/>
  <c r="L689" i="7"/>
  <c r="L688" i="7"/>
  <c r="L687" i="7"/>
  <c r="L686" i="7"/>
  <c r="L685" i="7"/>
  <c r="L684" i="7"/>
  <c r="L683" i="7"/>
  <c r="L682" i="7"/>
  <c r="L681" i="7"/>
  <c r="L680" i="7"/>
  <c r="L679" i="7"/>
  <c r="L678" i="7"/>
  <c r="L677" i="7"/>
  <c r="L676" i="7"/>
  <c r="L675" i="7"/>
  <c r="L674" i="7"/>
  <c r="L673" i="7"/>
  <c r="L672" i="7"/>
  <c r="L671" i="7"/>
  <c r="L670" i="7"/>
  <c r="L669" i="7"/>
  <c r="L668" i="7"/>
  <c r="L667" i="7"/>
  <c r="L666" i="7"/>
  <c r="L665" i="7"/>
  <c r="L664" i="7"/>
  <c r="L663" i="7"/>
  <c r="L662" i="7"/>
  <c r="L661" i="7"/>
  <c r="I855" i="7"/>
  <c r="L853" i="7"/>
  <c r="I852" i="7"/>
  <c r="N850" i="7"/>
  <c r="L849" i="7"/>
  <c r="I848" i="7"/>
  <c r="N846" i="7"/>
  <c r="L845" i="7"/>
  <c r="I844" i="7"/>
  <c r="N842" i="7"/>
  <c r="L841" i="7"/>
  <c r="I840" i="7"/>
  <c r="N838" i="7"/>
  <c r="L837" i="7"/>
  <c r="I836" i="7"/>
  <c r="N834" i="7"/>
  <c r="L833" i="7"/>
  <c r="I832" i="7"/>
  <c r="N830" i="7"/>
  <c r="L829" i="7"/>
  <c r="I828" i="7"/>
  <c r="N826" i="7"/>
  <c r="L825" i="7"/>
  <c r="L821" i="7"/>
  <c r="N819" i="7"/>
  <c r="L813" i="7"/>
  <c r="N811" i="7"/>
  <c r="L805" i="7"/>
  <c r="N803" i="7"/>
  <c r="L797" i="7"/>
  <c r="L792" i="7"/>
  <c r="N789" i="7"/>
  <c r="L788" i="7"/>
  <c r="N785" i="7"/>
  <c r="L784" i="7"/>
  <c r="N781" i="7"/>
  <c r="L780" i="7"/>
  <c r="N777" i="7"/>
  <c r="L776" i="7"/>
  <c r="N773" i="7"/>
  <c r="L772" i="7"/>
  <c r="N769" i="7"/>
  <c r="L768" i="7"/>
  <c r="N765" i="7"/>
  <c r="I765" i="7"/>
  <c r="L764" i="7"/>
  <c r="N763" i="7"/>
  <c r="I763" i="7"/>
  <c r="L762" i="7"/>
  <c r="N761" i="7"/>
  <c r="I761" i="7"/>
  <c r="L760" i="7"/>
  <c r="N759" i="7"/>
  <c r="I759" i="7"/>
  <c r="L758" i="7"/>
  <c r="N757" i="7"/>
  <c r="N865" i="7"/>
  <c r="L864" i="7"/>
  <c r="N861" i="7"/>
  <c r="L860" i="7"/>
  <c r="L817" i="7"/>
  <c r="N815" i="7"/>
  <c r="L809" i="7"/>
  <c r="N807" i="7"/>
  <c r="L801" i="7"/>
  <c r="N799" i="7"/>
  <c r="L794" i="7"/>
  <c r="N791" i="7"/>
  <c r="L790" i="7"/>
  <c r="N787" i="7"/>
  <c r="L786" i="7"/>
  <c r="N783" i="7"/>
  <c r="L782" i="7"/>
  <c r="N779" i="7"/>
  <c r="L778" i="7"/>
  <c r="N775" i="7"/>
  <c r="L774" i="7"/>
  <c r="N771" i="7"/>
  <c r="L770" i="7"/>
  <c r="N767" i="7"/>
  <c r="L766" i="7"/>
  <c r="L765" i="7"/>
  <c r="N764" i="7"/>
  <c r="I764" i="7"/>
  <c r="L763" i="7"/>
  <c r="N762" i="7"/>
  <c r="I762" i="7"/>
  <c r="L761" i="7"/>
  <c r="N760" i="7"/>
  <c r="I760" i="7"/>
  <c r="L759" i="7"/>
  <c r="N758" i="7"/>
  <c r="I758" i="7"/>
  <c r="L757" i="7"/>
  <c r="N756" i="7"/>
  <c r="I756" i="7"/>
  <c r="L755" i="7"/>
  <c r="N754" i="7"/>
  <c r="I754" i="7"/>
  <c r="L753" i="7"/>
  <c r="N752" i="7"/>
  <c r="I752" i="7"/>
  <c r="L751" i="7"/>
  <c r="N750" i="7"/>
  <c r="I750" i="7"/>
  <c r="L749" i="7"/>
  <c r="N748" i="7"/>
  <c r="I748" i="7"/>
  <c r="L747" i="7"/>
  <c r="N746" i="7"/>
  <c r="I746" i="7"/>
  <c r="L745" i="7"/>
  <c r="N744" i="7"/>
  <c r="I744" i="7"/>
  <c r="L743" i="7"/>
  <c r="N742" i="7"/>
  <c r="I742" i="7"/>
  <c r="L741" i="7"/>
  <c r="N740" i="7"/>
  <c r="I740" i="7"/>
  <c r="L739" i="7"/>
  <c r="N738" i="7"/>
  <c r="I738" i="7"/>
  <c r="L737" i="7"/>
  <c r="N736" i="7"/>
  <c r="I736" i="7"/>
  <c r="L735" i="7"/>
  <c r="N734" i="7"/>
  <c r="I734" i="7"/>
  <c r="L733" i="7"/>
  <c r="N732" i="7"/>
  <c r="I732" i="7"/>
  <c r="L731" i="7"/>
  <c r="N730" i="7"/>
  <c r="I730" i="7"/>
  <c r="L729" i="7"/>
  <c r="N728" i="7"/>
  <c r="I728" i="7"/>
  <c r="L727" i="7"/>
  <c r="N726" i="7"/>
  <c r="I726" i="7"/>
  <c r="L725" i="7"/>
  <c r="N724" i="7"/>
  <c r="I724" i="7"/>
  <c r="L723" i="7"/>
  <c r="N722" i="7"/>
  <c r="I722" i="7"/>
  <c r="L721" i="7"/>
  <c r="N720" i="7"/>
  <c r="I720" i="7"/>
  <c r="L719" i="7"/>
  <c r="N718" i="7"/>
  <c r="I718" i="7"/>
  <c r="L717" i="7"/>
  <c r="N716" i="7"/>
  <c r="I716" i="7"/>
  <c r="L715" i="7"/>
  <c r="N714" i="7"/>
  <c r="I714" i="7"/>
  <c r="L713" i="7"/>
  <c r="N712" i="7"/>
  <c r="I712" i="7"/>
  <c r="L711" i="7"/>
  <c r="N710" i="7"/>
  <c r="I710" i="7"/>
  <c r="L709" i="7"/>
  <c r="N708" i="7"/>
  <c r="I708" i="7"/>
  <c r="L707" i="7"/>
  <c r="N706" i="7"/>
  <c r="I706" i="7"/>
  <c r="L705" i="7"/>
  <c r="N704" i="7"/>
  <c r="I704" i="7"/>
  <c r="L703" i="7"/>
  <c r="N702" i="7"/>
  <c r="I702" i="7"/>
  <c r="L701" i="7"/>
  <c r="N700" i="7"/>
  <c r="I700" i="7"/>
  <c r="L699" i="7"/>
  <c r="N698" i="7"/>
  <c r="I698" i="7"/>
  <c r="L697" i="7"/>
  <c r="N696" i="7"/>
  <c r="I696" i="7"/>
  <c r="L695" i="7"/>
  <c r="N694" i="7"/>
  <c r="I694" i="7"/>
  <c r="L693" i="7"/>
  <c r="N692" i="7"/>
  <c r="I692" i="7"/>
  <c r="I691" i="7"/>
  <c r="I690" i="7"/>
  <c r="I689" i="7"/>
  <c r="I688" i="7"/>
  <c r="I687" i="7"/>
  <c r="I686" i="7"/>
  <c r="I685" i="7"/>
  <c r="I684" i="7"/>
  <c r="I683" i="7"/>
  <c r="I682" i="7"/>
  <c r="I681" i="7"/>
  <c r="I680" i="7"/>
  <c r="I679" i="7"/>
  <c r="I678" i="7"/>
  <c r="I677" i="7"/>
  <c r="I676" i="7"/>
  <c r="I675" i="7"/>
  <c r="I674" i="7"/>
  <c r="I673" i="7"/>
  <c r="I672" i="7"/>
  <c r="I671" i="7"/>
  <c r="I670" i="7"/>
  <c r="I669" i="7"/>
  <c r="I668" i="7"/>
  <c r="I667" i="7"/>
  <c r="I666" i="7"/>
  <c r="I665" i="7"/>
  <c r="I664" i="7"/>
  <c r="I663" i="7"/>
  <c r="I662" i="7"/>
  <c r="I661" i="7"/>
  <c r="I660" i="7"/>
  <c r="I659" i="7"/>
  <c r="I658" i="7"/>
  <c r="I657" i="7"/>
  <c r="I656" i="7"/>
  <c r="I655" i="7"/>
  <c r="I654" i="7"/>
  <c r="I653" i="7"/>
  <c r="I652" i="7"/>
  <c r="I651" i="7"/>
  <c r="I650" i="7"/>
  <c r="I649" i="7"/>
  <c r="I648" i="7"/>
  <c r="I647" i="7"/>
  <c r="I646" i="7"/>
  <c r="I645" i="7"/>
  <c r="I644" i="7"/>
  <c r="I755" i="7"/>
  <c r="N751" i="7"/>
  <c r="L750" i="7"/>
  <c r="I747" i="7"/>
  <c r="N743" i="7"/>
  <c r="L742" i="7"/>
  <c r="I739" i="7"/>
  <c r="N735" i="7"/>
  <c r="L734" i="7"/>
  <c r="I731" i="7"/>
  <c r="N727" i="7"/>
  <c r="L726" i="7"/>
  <c r="I723" i="7"/>
  <c r="N719" i="7"/>
  <c r="L718" i="7"/>
  <c r="I715" i="7"/>
  <c r="N711" i="7"/>
  <c r="L710" i="7"/>
  <c r="I707" i="7"/>
  <c r="N703" i="7"/>
  <c r="L702" i="7"/>
  <c r="I699" i="7"/>
  <c r="N695" i="7"/>
  <c r="L694" i="7"/>
  <c r="N689" i="7"/>
  <c r="N685" i="7"/>
  <c r="N681" i="7"/>
  <c r="N677" i="7"/>
  <c r="N673" i="7"/>
  <c r="N669" i="7"/>
  <c r="N665" i="7"/>
  <c r="N661" i="7"/>
  <c r="N660" i="7"/>
  <c r="L658" i="7"/>
  <c r="N656" i="7"/>
  <c r="L654" i="7"/>
  <c r="N652" i="7"/>
  <c r="L650" i="7"/>
  <c r="N648" i="7"/>
  <c r="L646" i="7"/>
  <c r="N644" i="7"/>
  <c r="N642" i="7"/>
  <c r="N641" i="7"/>
  <c r="L756" i="7"/>
  <c r="I753" i="7"/>
  <c r="N749" i="7"/>
  <c r="L748" i="7"/>
  <c r="I745" i="7"/>
  <c r="N741" i="7"/>
  <c r="L740" i="7"/>
  <c r="I737" i="7"/>
  <c r="N733" i="7"/>
  <c r="L732" i="7"/>
  <c r="I729" i="7"/>
  <c r="N725" i="7"/>
  <c r="L724" i="7"/>
  <c r="I721" i="7"/>
  <c r="N717" i="7"/>
  <c r="L716" i="7"/>
  <c r="I713" i="7"/>
  <c r="N709" i="7"/>
  <c r="L708" i="7"/>
  <c r="I705" i="7"/>
  <c r="N701" i="7"/>
  <c r="L700" i="7"/>
  <c r="I697" i="7"/>
  <c r="N693" i="7"/>
  <c r="L692" i="7"/>
  <c r="N690" i="7"/>
  <c r="N686" i="7"/>
  <c r="N682" i="7"/>
  <c r="N678" i="7"/>
  <c r="N674" i="7"/>
  <c r="N670" i="7"/>
  <c r="N666" i="7"/>
  <c r="N662" i="7"/>
  <c r="N659" i="7"/>
  <c r="L657" i="7"/>
  <c r="N655" i="7"/>
  <c r="L653" i="7"/>
  <c r="N651" i="7"/>
  <c r="L649" i="7"/>
  <c r="N647" i="7"/>
  <c r="L645" i="7"/>
  <c r="N643" i="7"/>
  <c r="N753" i="7"/>
  <c r="N747" i="7"/>
  <c r="N737" i="7"/>
  <c r="N731" i="7"/>
  <c r="N721" i="7"/>
  <c r="N715" i="7"/>
  <c r="N705" i="7"/>
  <c r="N699" i="7"/>
  <c r="L659" i="7"/>
  <c r="N658" i="7"/>
  <c r="L655" i="7"/>
  <c r="N654" i="7"/>
  <c r="L651" i="7"/>
  <c r="N650" i="7"/>
  <c r="L647" i="7"/>
  <c r="N646" i="7"/>
  <c r="L643" i="7"/>
  <c r="L642" i="7"/>
  <c r="L641" i="7"/>
  <c r="N640" i="7"/>
  <c r="I640" i="7"/>
  <c r="L639" i="7"/>
  <c r="N638" i="7"/>
  <c r="I638" i="7"/>
  <c r="L637" i="7"/>
  <c r="N636" i="7"/>
  <c r="I636" i="7"/>
  <c r="L635" i="7"/>
  <c r="N634" i="7"/>
  <c r="I634" i="7"/>
  <c r="L633" i="7"/>
  <c r="N632" i="7"/>
  <c r="I632" i="7"/>
  <c r="L631" i="7"/>
  <c r="N630" i="7"/>
  <c r="I630" i="7"/>
  <c r="L629" i="7"/>
  <c r="N628" i="7"/>
  <c r="I628" i="7"/>
  <c r="L627" i="7"/>
  <c r="N626" i="7"/>
  <c r="I626" i="7"/>
  <c r="L625" i="7"/>
  <c r="N624" i="7"/>
  <c r="I624" i="7"/>
  <c r="L623" i="7"/>
  <c r="N622" i="7"/>
  <c r="I622" i="7"/>
  <c r="L621" i="7"/>
  <c r="N620" i="7"/>
  <c r="I620" i="7"/>
  <c r="L619" i="7"/>
  <c r="N618" i="7"/>
  <c r="I618" i="7"/>
  <c r="L617" i="7"/>
  <c r="N616" i="7"/>
  <c r="I616" i="7"/>
  <c r="L615" i="7"/>
  <c r="N614" i="7"/>
  <c r="I614" i="7"/>
  <c r="L613" i="7"/>
  <c r="N612" i="7"/>
  <c r="I612" i="7"/>
  <c r="L611" i="7"/>
  <c r="N610" i="7"/>
  <c r="I610" i="7"/>
  <c r="L609" i="7"/>
  <c r="N608" i="7"/>
  <c r="I608" i="7"/>
  <c r="L607" i="7"/>
  <c r="N606" i="7"/>
  <c r="I606" i="7"/>
  <c r="L605" i="7"/>
  <c r="N604" i="7"/>
  <c r="I604" i="7"/>
  <c r="L603" i="7"/>
  <c r="N602" i="7"/>
  <c r="I602" i="7"/>
  <c r="L601" i="7"/>
  <c r="N600" i="7"/>
  <c r="I600" i="7"/>
  <c r="L599" i="7"/>
  <c r="N598" i="7"/>
  <c r="I598" i="7"/>
  <c r="L597" i="7"/>
  <c r="N596" i="7"/>
  <c r="I596" i="7"/>
  <c r="L595" i="7"/>
  <c r="N594" i="7"/>
  <c r="I594" i="7"/>
  <c r="L593" i="7"/>
  <c r="N592" i="7"/>
  <c r="I592" i="7"/>
  <c r="L591" i="7"/>
  <c r="N590" i="7"/>
  <c r="I590" i="7"/>
  <c r="L589" i="7"/>
  <c r="N588" i="7"/>
  <c r="I588" i="7"/>
  <c r="L587" i="7"/>
  <c r="N586" i="7"/>
  <c r="I586" i="7"/>
  <c r="L585" i="7"/>
  <c r="N584" i="7"/>
  <c r="I584" i="7"/>
  <c r="L583" i="7"/>
  <c r="N582" i="7"/>
  <c r="I582" i="7"/>
  <c r="L581" i="7"/>
  <c r="N580" i="7"/>
  <c r="I580" i="7"/>
  <c r="L579" i="7"/>
  <c r="N578" i="7"/>
  <c r="I578" i="7"/>
  <c r="L577" i="7"/>
  <c r="N576" i="7"/>
  <c r="I576" i="7"/>
  <c r="L575" i="7"/>
  <c r="N574" i="7"/>
  <c r="I574" i="7"/>
  <c r="L573" i="7"/>
  <c r="N572" i="7"/>
  <c r="I572" i="7"/>
  <c r="L571" i="7"/>
  <c r="N570" i="7"/>
  <c r="I570" i="7"/>
  <c r="L569" i="7"/>
  <c r="N568" i="7"/>
  <c r="I568" i="7"/>
  <c r="L567" i="7"/>
  <c r="N566" i="7"/>
  <c r="I566" i="7"/>
  <c r="L565" i="7"/>
  <c r="N564" i="7"/>
  <c r="I564" i="7"/>
  <c r="L563" i="7"/>
  <c r="N562" i="7"/>
  <c r="I562" i="7"/>
  <c r="L561" i="7"/>
  <c r="N560" i="7"/>
  <c r="I560" i="7"/>
  <c r="L559" i="7"/>
  <c r="N558" i="7"/>
  <c r="I558" i="7"/>
  <c r="L557" i="7"/>
  <c r="N556" i="7"/>
  <c r="I556" i="7"/>
  <c r="L555" i="7"/>
  <c r="N554" i="7"/>
  <c r="I554" i="7"/>
  <c r="L553" i="7"/>
  <c r="N552" i="7"/>
  <c r="I552" i="7"/>
  <c r="L551" i="7"/>
  <c r="N550" i="7"/>
  <c r="I550" i="7"/>
  <c r="L549" i="7"/>
  <c r="N548" i="7"/>
  <c r="I548" i="7"/>
  <c r="L547" i="7"/>
  <c r="N546" i="7"/>
  <c r="I546" i="7"/>
  <c r="L545" i="7"/>
  <c r="N544" i="7"/>
  <c r="I544" i="7"/>
  <c r="L543" i="7"/>
  <c r="N542" i="7"/>
  <c r="I542" i="7"/>
  <c r="L541" i="7"/>
  <c r="N540" i="7"/>
  <c r="I540" i="7"/>
  <c r="L539" i="7"/>
  <c r="N538" i="7"/>
  <c r="I538" i="7"/>
  <c r="L537" i="7"/>
  <c r="N536" i="7"/>
  <c r="I536" i="7"/>
  <c r="L535" i="7"/>
  <c r="N534" i="7"/>
  <c r="I534" i="7"/>
  <c r="L533" i="7"/>
  <c r="L532" i="7"/>
  <c r="L531" i="7"/>
  <c r="L530" i="7"/>
  <c r="L529" i="7"/>
  <c r="L528" i="7"/>
  <c r="L527" i="7"/>
  <c r="L526" i="7"/>
  <c r="L525" i="7"/>
  <c r="L524" i="7"/>
  <c r="L523" i="7"/>
  <c r="L522" i="7"/>
  <c r="L521" i="7"/>
  <c r="L520" i="7"/>
  <c r="L519" i="7"/>
  <c r="L518" i="7"/>
  <c r="L517" i="7"/>
  <c r="L516" i="7"/>
  <c r="L515" i="7"/>
  <c r="L514" i="7"/>
  <c r="L513" i="7"/>
  <c r="L512" i="7"/>
  <c r="L511" i="7"/>
  <c r="L510" i="7"/>
  <c r="L509" i="7"/>
  <c r="L508" i="7"/>
  <c r="L507" i="7"/>
  <c r="L506" i="7"/>
  <c r="L505" i="7"/>
  <c r="L504" i="7"/>
  <c r="L503" i="7"/>
  <c r="L502" i="7"/>
  <c r="L501" i="7"/>
  <c r="I757" i="7"/>
  <c r="L752" i="7"/>
  <c r="I751" i="7"/>
  <c r="L746" i="7"/>
  <c r="I741" i="7"/>
  <c r="L736" i="7"/>
  <c r="I735" i="7"/>
  <c r="L730" i="7"/>
  <c r="I725" i="7"/>
  <c r="L720" i="7"/>
  <c r="I719" i="7"/>
  <c r="L714" i="7"/>
  <c r="I709" i="7"/>
  <c r="L704" i="7"/>
  <c r="I703" i="7"/>
  <c r="L698" i="7"/>
  <c r="I693" i="7"/>
  <c r="N688" i="7"/>
  <c r="N684" i="7"/>
  <c r="N680" i="7"/>
  <c r="N676" i="7"/>
  <c r="N672" i="7"/>
  <c r="N668" i="7"/>
  <c r="N664" i="7"/>
  <c r="I643" i="7"/>
  <c r="I642" i="7"/>
  <c r="N532" i="7"/>
  <c r="N531" i="7"/>
  <c r="N530" i="7"/>
  <c r="N529" i="7"/>
  <c r="N528" i="7"/>
  <c r="N527" i="7"/>
  <c r="N526" i="7"/>
  <c r="N525" i="7"/>
  <c r="N524" i="7"/>
  <c r="N523" i="7"/>
  <c r="N522" i="7"/>
  <c r="N521" i="7"/>
  <c r="N520" i="7"/>
  <c r="N519" i="7"/>
  <c r="N518" i="7"/>
  <c r="N517" i="7"/>
  <c r="N516" i="7"/>
  <c r="N515" i="7"/>
  <c r="N514" i="7"/>
  <c r="N513" i="7"/>
  <c r="N512" i="7"/>
  <c r="N511" i="7"/>
  <c r="N510" i="7"/>
  <c r="N509" i="7"/>
  <c r="N508" i="7"/>
  <c r="N507" i="7"/>
  <c r="N506" i="7"/>
  <c r="N505" i="7"/>
  <c r="N504" i="7"/>
  <c r="N503" i="7"/>
  <c r="N502" i="7"/>
  <c r="N501" i="7"/>
  <c r="N500" i="7"/>
  <c r="N499" i="7"/>
  <c r="N498" i="7"/>
  <c r="N497" i="7"/>
  <c r="N496" i="7"/>
  <c r="N495" i="7"/>
  <c r="N494" i="7"/>
  <c r="N493" i="7"/>
  <c r="N492" i="7"/>
  <c r="N491" i="7"/>
  <c r="N490" i="7"/>
  <c r="N489" i="7"/>
  <c r="N488" i="7"/>
  <c r="N487" i="7"/>
  <c r="N486" i="7"/>
  <c r="N485" i="7"/>
  <c r="N484" i="7"/>
  <c r="N483" i="7"/>
  <c r="N482" i="7"/>
  <c r="N481" i="7"/>
  <c r="N480" i="7"/>
  <c r="N479" i="7"/>
  <c r="N478" i="7"/>
  <c r="N477" i="7"/>
  <c r="N476" i="7"/>
  <c r="N475" i="7"/>
  <c r="N474" i="7"/>
  <c r="N473" i="7"/>
  <c r="N472" i="7"/>
  <c r="N471" i="7"/>
  <c r="N470" i="7"/>
  <c r="N469" i="7"/>
  <c r="N468" i="7"/>
  <c r="N467" i="7"/>
  <c r="N466" i="7"/>
  <c r="N465" i="7"/>
  <c r="N464" i="7"/>
  <c r="N463" i="7"/>
  <c r="N462" i="7"/>
  <c r="N461" i="7"/>
  <c r="N460" i="7"/>
  <c r="N459" i="7"/>
  <c r="N458" i="7"/>
  <c r="N457" i="7"/>
  <c r="N456" i="7"/>
  <c r="N455" i="7"/>
  <c r="N454" i="7"/>
  <c r="N453" i="7"/>
  <c r="N452" i="7"/>
  <c r="N451" i="7"/>
  <c r="N450" i="7"/>
  <c r="N449" i="7"/>
  <c r="N448" i="7"/>
  <c r="N447" i="7"/>
  <c r="N446" i="7"/>
  <c r="N445" i="7"/>
  <c r="N444" i="7"/>
  <c r="N443" i="7"/>
  <c r="N442" i="7"/>
  <c r="N441" i="7"/>
  <c r="N440" i="7"/>
  <c r="N439" i="7"/>
  <c r="N438" i="7"/>
  <c r="N437" i="7"/>
  <c r="N436" i="7"/>
  <c r="N435" i="7"/>
  <c r="N434" i="7"/>
  <c r="N433" i="7"/>
  <c r="N432" i="7"/>
  <c r="N431" i="7"/>
  <c r="N430" i="7"/>
  <c r="N429" i="7"/>
  <c r="N428" i="7"/>
  <c r="N427" i="7"/>
  <c r="N426" i="7"/>
  <c r="N425" i="7"/>
  <c r="N424" i="7"/>
  <c r="N423" i="7"/>
  <c r="N422" i="7"/>
  <c r="N421" i="7"/>
  <c r="N420" i="7"/>
  <c r="N419" i="7"/>
  <c r="N418" i="7"/>
  <c r="N417" i="7"/>
  <c r="N416" i="7"/>
  <c r="N415" i="7"/>
  <c r="N414" i="7"/>
  <c r="N413" i="7"/>
  <c r="N412" i="7"/>
  <c r="N411" i="7"/>
  <c r="N410" i="7"/>
  <c r="N409" i="7"/>
  <c r="N408" i="7"/>
  <c r="N407" i="7"/>
  <c r="N406" i="7"/>
  <c r="N405" i="7"/>
  <c r="N404" i="7"/>
  <c r="N403" i="7"/>
  <c r="N402" i="7"/>
  <c r="N401" i="7"/>
  <c r="N400" i="7"/>
  <c r="N399" i="7"/>
  <c r="N398" i="7"/>
  <c r="N397" i="7"/>
  <c r="N396" i="7"/>
  <c r="N395" i="7"/>
  <c r="N394" i="7"/>
  <c r="N393" i="7"/>
  <c r="N392" i="7"/>
  <c r="N391" i="7"/>
  <c r="N390" i="7"/>
  <c r="N389" i="7"/>
  <c r="N388" i="7"/>
  <c r="N387" i="7"/>
  <c r="N386" i="7"/>
  <c r="N385" i="7"/>
  <c r="N384" i="7"/>
  <c r="N383" i="7"/>
  <c r="N382" i="7"/>
  <c r="N381" i="7"/>
  <c r="N380" i="7"/>
  <c r="N790" i="7"/>
  <c r="L789" i="7"/>
  <c r="N786" i="7"/>
  <c r="L785" i="7"/>
  <c r="N782" i="7"/>
  <c r="L781" i="7"/>
  <c r="N778" i="7"/>
  <c r="L777" i="7"/>
  <c r="N774" i="7"/>
  <c r="L773" i="7"/>
  <c r="N770" i="7"/>
  <c r="L769" i="7"/>
  <c r="N766" i="7"/>
  <c r="N755" i="7"/>
  <c r="N729" i="7"/>
  <c r="N723" i="7"/>
  <c r="N697" i="7"/>
  <c r="N691" i="7"/>
  <c r="N687" i="7"/>
  <c r="N683" i="7"/>
  <c r="N679" i="7"/>
  <c r="N675" i="7"/>
  <c r="N671" i="7"/>
  <c r="N667" i="7"/>
  <c r="N663" i="7"/>
  <c r="L660" i="7"/>
  <c r="N653" i="7"/>
  <c r="L652" i="7"/>
  <c r="N645" i="7"/>
  <c r="L644" i="7"/>
  <c r="I641" i="7"/>
  <c r="N637" i="7"/>
  <c r="L636" i="7"/>
  <c r="I633" i="7"/>
  <c r="N629" i="7"/>
  <c r="L628" i="7"/>
  <c r="I625" i="7"/>
  <c r="N621" i="7"/>
  <c r="L620" i="7"/>
  <c r="I617" i="7"/>
  <c r="N613" i="7"/>
  <c r="L612" i="7"/>
  <c r="I609" i="7"/>
  <c r="N605" i="7"/>
  <c r="L604" i="7"/>
  <c r="I601" i="7"/>
  <c r="N597" i="7"/>
  <c r="L596" i="7"/>
  <c r="I593" i="7"/>
  <c r="N589" i="7"/>
  <c r="L588" i="7"/>
  <c r="I585" i="7"/>
  <c r="N581" i="7"/>
  <c r="L580" i="7"/>
  <c r="I577" i="7"/>
  <c r="N573" i="7"/>
  <c r="L572" i="7"/>
  <c r="I569" i="7"/>
  <c r="N565" i="7"/>
  <c r="L564" i="7"/>
  <c r="I561" i="7"/>
  <c r="N557" i="7"/>
  <c r="L556" i="7"/>
  <c r="I553" i="7"/>
  <c r="N549" i="7"/>
  <c r="L548" i="7"/>
  <c r="I545" i="7"/>
  <c r="N541" i="7"/>
  <c r="L540" i="7"/>
  <c r="I537" i="7"/>
  <c r="N533" i="7"/>
  <c r="N379" i="7"/>
  <c r="N378" i="7"/>
  <c r="N377" i="7"/>
  <c r="N376" i="7"/>
  <c r="N375" i="7"/>
  <c r="N374" i="7"/>
  <c r="N373" i="7"/>
  <c r="N372" i="7"/>
  <c r="N371" i="7"/>
  <c r="N370" i="7"/>
  <c r="N369" i="7"/>
  <c r="N368" i="7"/>
  <c r="N367" i="7"/>
  <c r="N366" i="7"/>
  <c r="N365" i="7"/>
  <c r="N364" i="7"/>
  <c r="N363" i="7"/>
  <c r="N362" i="7"/>
  <c r="N361" i="7"/>
  <c r="N360" i="7"/>
  <c r="N359" i="7"/>
  <c r="N358" i="7"/>
  <c r="N357" i="7"/>
  <c r="N356" i="7"/>
  <c r="N355" i="7"/>
  <c r="N354" i="7"/>
  <c r="N353" i="7"/>
  <c r="N352" i="7"/>
  <c r="N351" i="7"/>
  <c r="N350" i="7"/>
  <c r="N349" i="7"/>
  <c r="N348" i="7"/>
  <c r="N347" i="7"/>
  <c r="N346" i="7"/>
  <c r="N345" i="7"/>
  <c r="N344" i="7"/>
  <c r="N343" i="7"/>
  <c r="N342" i="7"/>
  <c r="N341" i="7"/>
  <c r="N340" i="7"/>
  <c r="N339" i="7"/>
  <c r="N338" i="7"/>
  <c r="N337" i="7"/>
  <c r="N336" i="7"/>
  <c r="N335" i="7"/>
  <c r="N334" i="7"/>
  <c r="N333" i="7"/>
  <c r="N332" i="7"/>
  <c r="N331" i="7"/>
  <c r="N330" i="7"/>
  <c r="N329" i="7"/>
  <c r="N328" i="7"/>
  <c r="N327" i="7"/>
  <c r="N326" i="7"/>
  <c r="N325" i="7"/>
  <c r="N324" i="7"/>
  <c r="N323" i="7"/>
  <c r="N322" i="7"/>
  <c r="N321" i="7"/>
  <c r="N320" i="7"/>
  <c r="N319" i="7"/>
  <c r="N318" i="7"/>
  <c r="N317" i="7"/>
  <c r="N316" i="7"/>
  <c r="N315" i="7"/>
  <c r="N314" i="7"/>
  <c r="N313" i="7"/>
  <c r="N312" i="7"/>
  <c r="N311" i="7"/>
  <c r="N310" i="7"/>
  <c r="N309" i="7"/>
  <c r="N308" i="7"/>
  <c r="N307" i="7"/>
  <c r="N306" i="7"/>
  <c r="N305" i="7"/>
  <c r="N304" i="7"/>
  <c r="N303" i="7"/>
  <c r="N302" i="7"/>
  <c r="N301" i="7"/>
  <c r="N300" i="7"/>
  <c r="N299" i="7"/>
  <c r="N298" i="7"/>
  <c r="N297" i="7"/>
  <c r="N296" i="7"/>
  <c r="N295" i="7"/>
  <c r="N294" i="7"/>
  <c r="N293" i="7"/>
  <c r="N292" i="7"/>
  <c r="N291" i="7"/>
  <c r="N290" i="7"/>
  <c r="N289" i="7"/>
  <c r="N288" i="7"/>
  <c r="N287" i="7"/>
  <c r="N286" i="7"/>
  <c r="N285" i="7"/>
  <c r="N284" i="7"/>
  <c r="N283" i="7"/>
  <c r="N282" i="7"/>
  <c r="N281" i="7"/>
  <c r="N280" i="7"/>
  <c r="N279" i="7"/>
  <c r="N278" i="7"/>
  <c r="N277" i="7"/>
  <c r="N276" i="7"/>
  <c r="N275" i="7"/>
  <c r="N274" i="7"/>
  <c r="N273" i="7"/>
  <c r="N272" i="7"/>
  <c r="N271" i="7"/>
  <c r="N270" i="7"/>
  <c r="N269" i="7"/>
  <c r="N268" i="7"/>
  <c r="N267" i="7"/>
  <c r="N266" i="7"/>
  <c r="N265" i="7"/>
  <c r="N264" i="7"/>
  <c r="N263" i="7"/>
  <c r="N262" i="7"/>
  <c r="N261" i="7"/>
  <c r="N260" i="7"/>
  <c r="N259" i="7"/>
  <c r="N258" i="7"/>
  <c r="N257" i="7"/>
  <c r="N256" i="7"/>
  <c r="N255" i="7"/>
  <c r="N254" i="7"/>
  <c r="N253" i="7"/>
  <c r="N252" i="7"/>
  <c r="N251" i="7"/>
  <c r="N250" i="7"/>
  <c r="N249" i="7"/>
  <c r="N248" i="7"/>
  <c r="N247" i="7"/>
  <c r="N246" i="7"/>
  <c r="N245" i="7"/>
  <c r="N244" i="7"/>
  <c r="N243" i="7"/>
  <c r="N242" i="7"/>
  <c r="N241" i="7"/>
  <c r="N240" i="7"/>
  <c r="N239" i="7"/>
  <c r="N238" i="7"/>
  <c r="N237" i="7"/>
  <c r="N236" i="7"/>
  <c r="N235" i="7"/>
  <c r="N234" i="7"/>
  <c r="N233" i="7"/>
  <c r="N232" i="7"/>
  <c r="N231" i="7"/>
  <c r="N230" i="7"/>
  <c r="N229" i="7"/>
  <c r="N228" i="7"/>
  <c r="N227" i="7"/>
  <c r="N226" i="7"/>
  <c r="L795" i="7"/>
  <c r="N745" i="7"/>
  <c r="N739" i="7"/>
  <c r="N713" i="7"/>
  <c r="N707" i="7"/>
  <c r="L754" i="7"/>
  <c r="L744" i="7"/>
  <c r="I743" i="7"/>
  <c r="L706" i="7"/>
  <c r="I701" i="7"/>
  <c r="N639" i="7"/>
  <c r="I637" i="7"/>
  <c r="I635" i="7"/>
  <c r="L632" i="7"/>
  <c r="L630" i="7"/>
  <c r="N619" i="7"/>
  <c r="N617" i="7"/>
  <c r="I615" i="7"/>
  <c r="L610" i="7"/>
  <c r="N607" i="7"/>
  <c r="I605" i="7"/>
  <c r="I603" i="7"/>
  <c r="L600" i="7"/>
  <c r="L598" i="7"/>
  <c r="N587" i="7"/>
  <c r="N585" i="7"/>
  <c r="I583" i="7"/>
  <c r="L578" i="7"/>
  <c r="N575" i="7"/>
  <c r="I573" i="7"/>
  <c r="I571" i="7"/>
  <c r="L568" i="7"/>
  <c r="L566" i="7"/>
  <c r="N555" i="7"/>
  <c r="N553" i="7"/>
  <c r="I551" i="7"/>
  <c r="L546" i="7"/>
  <c r="N543" i="7"/>
  <c r="I541" i="7"/>
  <c r="I539" i="7"/>
  <c r="L722" i="7"/>
  <c r="I717" i="7"/>
  <c r="L696" i="7"/>
  <c r="I695" i="7"/>
  <c r="N657" i="7"/>
  <c r="L656" i="7"/>
  <c r="I639" i="7"/>
  <c r="L634" i="7"/>
  <c r="N631" i="7"/>
  <c r="I629" i="7"/>
  <c r="I627" i="7"/>
  <c r="L624" i="7"/>
  <c r="L622" i="7"/>
  <c r="N611" i="7"/>
  <c r="N609" i="7"/>
  <c r="I607" i="7"/>
  <c r="L602" i="7"/>
  <c r="N599" i="7"/>
  <c r="I597" i="7"/>
  <c r="I595" i="7"/>
  <c r="L592" i="7"/>
  <c r="L590" i="7"/>
  <c r="N579" i="7"/>
  <c r="N577" i="7"/>
  <c r="I575" i="7"/>
  <c r="L570" i="7"/>
  <c r="N567" i="7"/>
  <c r="I565" i="7"/>
  <c r="I563" i="7"/>
  <c r="L560" i="7"/>
  <c r="L558" i="7"/>
  <c r="N547" i="7"/>
  <c r="N545" i="7"/>
  <c r="L738" i="7"/>
  <c r="I733" i="7"/>
  <c r="L712" i="7"/>
  <c r="I711" i="7"/>
  <c r="N635" i="7"/>
  <c r="N633" i="7"/>
  <c r="I631" i="7"/>
  <c r="L626" i="7"/>
  <c r="N623" i="7"/>
  <c r="I621" i="7"/>
  <c r="I619" i="7"/>
  <c r="L616" i="7"/>
  <c r="L614" i="7"/>
  <c r="N603" i="7"/>
  <c r="N601" i="7"/>
  <c r="I599" i="7"/>
  <c r="L594" i="7"/>
  <c r="N591" i="7"/>
  <c r="I589" i="7"/>
  <c r="I587" i="7"/>
  <c r="L584" i="7"/>
  <c r="L582" i="7"/>
  <c r="N571" i="7"/>
  <c r="N569" i="7"/>
  <c r="I567" i="7"/>
  <c r="L562" i="7"/>
  <c r="N559" i="7"/>
  <c r="I557" i="7"/>
  <c r="I555" i="7"/>
  <c r="L552" i="7"/>
  <c r="L550" i="7"/>
  <c r="L640" i="7"/>
  <c r="L618" i="7"/>
  <c r="L606" i="7"/>
  <c r="N595" i="7"/>
  <c r="N593" i="7"/>
  <c r="N583" i="7"/>
  <c r="I559" i="7"/>
  <c r="I549" i="7"/>
  <c r="I547" i="7"/>
  <c r="N537" i="7"/>
  <c r="I535" i="7"/>
  <c r="I533" i="7"/>
  <c r="I529" i="7"/>
  <c r="I525" i="7"/>
  <c r="I521" i="7"/>
  <c r="I517" i="7"/>
  <c r="I513" i="7"/>
  <c r="I509" i="7"/>
  <c r="I505" i="7"/>
  <c r="I501" i="7"/>
  <c r="I500" i="7"/>
  <c r="L498" i="7"/>
  <c r="L497" i="7"/>
  <c r="I493" i="7"/>
  <c r="I492" i="7"/>
  <c r="L490" i="7"/>
  <c r="L489" i="7"/>
  <c r="I485" i="7"/>
  <c r="I484" i="7"/>
  <c r="L482" i="7"/>
  <c r="L481" i="7"/>
  <c r="I477" i="7"/>
  <c r="I476" i="7"/>
  <c r="L474" i="7"/>
  <c r="L473" i="7"/>
  <c r="I469" i="7"/>
  <c r="I468" i="7"/>
  <c r="L466" i="7"/>
  <c r="L465" i="7"/>
  <c r="I461" i="7"/>
  <c r="I460" i="7"/>
  <c r="L458" i="7"/>
  <c r="L457" i="7"/>
  <c r="I453" i="7"/>
  <c r="I452" i="7"/>
  <c r="L450" i="7"/>
  <c r="L449" i="7"/>
  <c r="I445" i="7"/>
  <c r="I444" i="7"/>
  <c r="L442" i="7"/>
  <c r="L441" i="7"/>
  <c r="I437" i="7"/>
  <c r="I436" i="7"/>
  <c r="L434" i="7"/>
  <c r="L433" i="7"/>
  <c r="I429" i="7"/>
  <c r="I428" i="7"/>
  <c r="L426" i="7"/>
  <c r="L425" i="7"/>
  <c r="I421" i="7"/>
  <c r="I420" i="7"/>
  <c r="L418" i="7"/>
  <c r="L608" i="7"/>
  <c r="L586" i="7"/>
  <c r="L574" i="7"/>
  <c r="N563" i="7"/>
  <c r="N561" i="7"/>
  <c r="N551" i="7"/>
  <c r="L542" i="7"/>
  <c r="I530" i="7"/>
  <c r="I526" i="7"/>
  <c r="I522" i="7"/>
  <c r="I518" i="7"/>
  <c r="I514" i="7"/>
  <c r="I510" i="7"/>
  <c r="I506" i="7"/>
  <c r="I502" i="7"/>
  <c r="I499" i="7"/>
  <c r="I498" i="7"/>
  <c r="L496" i="7"/>
  <c r="L495" i="7"/>
  <c r="I491" i="7"/>
  <c r="I490" i="7"/>
  <c r="L488" i="7"/>
  <c r="L487" i="7"/>
  <c r="I483" i="7"/>
  <c r="I482" i="7"/>
  <c r="L480" i="7"/>
  <c r="L479" i="7"/>
  <c r="I475" i="7"/>
  <c r="I474" i="7"/>
  <c r="L472" i="7"/>
  <c r="L471" i="7"/>
  <c r="I467" i="7"/>
  <c r="I466" i="7"/>
  <c r="L464" i="7"/>
  <c r="L463" i="7"/>
  <c r="I459" i="7"/>
  <c r="I458" i="7"/>
  <c r="L456" i="7"/>
  <c r="L455" i="7"/>
  <c r="I451" i="7"/>
  <c r="I450" i="7"/>
  <c r="L448" i="7"/>
  <c r="L447" i="7"/>
  <c r="I443" i="7"/>
  <c r="I442" i="7"/>
  <c r="L440" i="7"/>
  <c r="L439" i="7"/>
  <c r="I435" i="7"/>
  <c r="I434" i="7"/>
  <c r="L432" i="7"/>
  <c r="L431" i="7"/>
  <c r="I427" i="7"/>
  <c r="I426" i="7"/>
  <c r="L424" i="7"/>
  <c r="L423" i="7"/>
  <c r="I419" i="7"/>
  <c r="I418" i="7"/>
  <c r="L416" i="7"/>
  <c r="I749" i="7"/>
  <c r="I623" i="7"/>
  <c r="I613" i="7"/>
  <c r="I611" i="7"/>
  <c r="L576" i="7"/>
  <c r="L554" i="7"/>
  <c r="N539" i="7"/>
  <c r="L536" i="7"/>
  <c r="L534" i="7"/>
  <c r="I531" i="7"/>
  <c r="I527" i="7"/>
  <c r="I523" i="7"/>
  <c r="I519" i="7"/>
  <c r="I515" i="7"/>
  <c r="I511" i="7"/>
  <c r="I507" i="7"/>
  <c r="I503" i="7"/>
  <c r="I497" i="7"/>
  <c r="I496" i="7"/>
  <c r="L494" i="7"/>
  <c r="L493" i="7"/>
  <c r="I489" i="7"/>
  <c r="I488" i="7"/>
  <c r="L486" i="7"/>
  <c r="L485" i="7"/>
  <c r="I481" i="7"/>
  <c r="I480" i="7"/>
  <c r="L478" i="7"/>
  <c r="L477" i="7"/>
  <c r="I473" i="7"/>
  <c r="I472" i="7"/>
  <c r="L470" i="7"/>
  <c r="L469" i="7"/>
  <c r="I465" i="7"/>
  <c r="I464" i="7"/>
  <c r="L462" i="7"/>
  <c r="L461" i="7"/>
  <c r="I457" i="7"/>
  <c r="I456" i="7"/>
  <c r="L454" i="7"/>
  <c r="L453" i="7"/>
  <c r="I449" i="7"/>
  <c r="I448" i="7"/>
  <c r="L446" i="7"/>
  <c r="L445" i="7"/>
  <c r="I441" i="7"/>
  <c r="I440" i="7"/>
  <c r="L438" i="7"/>
  <c r="L437" i="7"/>
  <c r="I433" i="7"/>
  <c r="I432" i="7"/>
  <c r="L430" i="7"/>
  <c r="L429" i="7"/>
  <c r="I425" i="7"/>
  <c r="I424" i="7"/>
  <c r="L422" i="7"/>
  <c r="L421" i="7"/>
  <c r="I417" i="7"/>
  <c r="I416" i="7"/>
  <c r="L728" i="7"/>
  <c r="I727" i="7"/>
  <c r="N649" i="7"/>
  <c r="I591" i="7"/>
  <c r="I581" i="7"/>
  <c r="I579" i="7"/>
  <c r="L538" i="7"/>
  <c r="I494" i="7"/>
  <c r="L484" i="7"/>
  <c r="L483" i="7"/>
  <c r="I471" i="7"/>
  <c r="I462" i="7"/>
  <c r="L452" i="7"/>
  <c r="L451" i="7"/>
  <c r="I439" i="7"/>
  <c r="I430" i="7"/>
  <c r="L420" i="7"/>
  <c r="L419" i="7"/>
  <c r="L415" i="7"/>
  <c r="I411" i="7"/>
  <c r="I410" i="7"/>
  <c r="L408" i="7"/>
  <c r="L407" i="7"/>
  <c r="I403" i="7"/>
  <c r="I402" i="7"/>
  <c r="L400" i="7"/>
  <c r="L399" i="7"/>
  <c r="I395" i="7"/>
  <c r="I394" i="7"/>
  <c r="L392" i="7"/>
  <c r="L391" i="7"/>
  <c r="I387" i="7"/>
  <c r="I386" i="7"/>
  <c r="L384" i="7"/>
  <c r="L383" i="7"/>
  <c r="I380" i="7"/>
  <c r="L379" i="7"/>
  <c r="I378" i="7"/>
  <c r="L377" i="7"/>
  <c r="I376" i="7"/>
  <c r="L375" i="7"/>
  <c r="I374" i="7"/>
  <c r="L373" i="7"/>
  <c r="I372" i="7"/>
  <c r="L371" i="7"/>
  <c r="I370" i="7"/>
  <c r="L369" i="7"/>
  <c r="I368" i="7"/>
  <c r="L367" i="7"/>
  <c r="I366" i="7"/>
  <c r="L365" i="7"/>
  <c r="I364" i="7"/>
  <c r="L363" i="7"/>
  <c r="I362" i="7"/>
  <c r="L361" i="7"/>
  <c r="I360" i="7"/>
  <c r="L359" i="7"/>
  <c r="I358" i="7"/>
  <c r="L357" i="7"/>
  <c r="I356" i="7"/>
  <c r="L355" i="7"/>
  <c r="I354" i="7"/>
  <c r="L353" i="7"/>
  <c r="I352" i="7"/>
  <c r="L351" i="7"/>
  <c r="I350" i="7"/>
  <c r="L349" i="7"/>
  <c r="I348" i="7"/>
  <c r="L347" i="7"/>
  <c r="I346" i="7"/>
  <c r="L345" i="7"/>
  <c r="I344" i="7"/>
  <c r="L343" i="7"/>
  <c r="I342" i="7"/>
  <c r="L341" i="7"/>
  <c r="I340" i="7"/>
  <c r="L339" i="7"/>
  <c r="I338" i="7"/>
  <c r="L337" i="7"/>
  <c r="I336" i="7"/>
  <c r="L335" i="7"/>
  <c r="I334" i="7"/>
  <c r="L333" i="7"/>
  <c r="I332" i="7"/>
  <c r="L331" i="7"/>
  <c r="I330" i="7"/>
  <c r="L329" i="7"/>
  <c r="I328" i="7"/>
  <c r="L327" i="7"/>
  <c r="I326" i="7"/>
  <c r="L325" i="7"/>
  <c r="I324" i="7"/>
  <c r="L323" i="7"/>
  <c r="I322" i="7"/>
  <c r="L321" i="7"/>
  <c r="I320" i="7"/>
  <c r="L319" i="7"/>
  <c r="I318" i="7"/>
  <c r="L317" i="7"/>
  <c r="I316" i="7"/>
  <c r="L315" i="7"/>
  <c r="I314" i="7"/>
  <c r="L313" i="7"/>
  <c r="I312" i="7"/>
  <c r="L311" i="7"/>
  <c r="I310" i="7"/>
  <c r="L309" i="7"/>
  <c r="I308" i="7"/>
  <c r="L307" i="7"/>
  <c r="I306" i="7"/>
  <c r="L305" i="7"/>
  <c r="I304" i="7"/>
  <c r="L303" i="7"/>
  <c r="I302" i="7"/>
  <c r="L301" i="7"/>
  <c r="I300" i="7"/>
  <c r="L299" i="7"/>
  <c r="I298" i="7"/>
  <c r="L297" i="7"/>
  <c r="I296" i="7"/>
  <c r="L295" i="7"/>
  <c r="I294" i="7"/>
  <c r="L293" i="7"/>
  <c r="I292" i="7"/>
  <c r="L291" i="7"/>
  <c r="I290" i="7"/>
  <c r="L289" i="7"/>
  <c r="I288" i="7"/>
  <c r="L287" i="7"/>
  <c r="I286" i="7"/>
  <c r="L285" i="7"/>
  <c r="I284" i="7"/>
  <c r="L283" i="7"/>
  <c r="I282" i="7"/>
  <c r="L281" i="7"/>
  <c r="I280" i="7"/>
  <c r="L279" i="7"/>
  <c r="I278" i="7"/>
  <c r="L277" i="7"/>
  <c r="I276" i="7"/>
  <c r="L275" i="7"/>
  <c r="I274" i="7"/>
  <c r="L273" i="7"/>
  <c r="I272" i="7"/>
  <c r="L271" i="7"/>
  <c r="I270" i="7"/>
  <c r="L269" i="7"/>
  <c r="I268" i="7"/>
  <c r="L267" i="7"/>
  <c r="I266" i="7"/>
  <c r="L265" i="7"/>
  <c r="I264" i="7"/>
  <c r="L263" i="7"/>
  <c r="I262" i="7"/>
  <c r="L261" i="7"/>
  <c r="I260" i="7"/>
  <c r="L259" i="7"/>
  <c r="I258" i="7"/>
  <c r="L257" i="7"/>
  <c r="I256" i="7"/>
  <c r="L255" i="7"/>
  <c r="I254" i="7"/>
  <c r="L253" i="7"/>
  <c r="I252" i="7"/>
  <c r="L251" i="7"/>
  <c r="I250" i="7"/>
  <c r="L249" i="7"/>
  <c r="I248" i="7"/>
  <c r="L247" i="7"/>
  <c r="I246" i="7"/>
  <c r="L245" i="7"/>
  <c r="I244" i="7"/>
  <c r="L243" i="7"/>
  <c r="I242" i="7"/>
  <c r="L241" i="7"/>
  <c r="I240" i="7"/>
  <c r="L239" i="7"/>
  <c r="I238" i="7"/>
  <c r="L237" i="7"/>
  <c r="I236" i="7"/>
  <c r="L235" i="7"/>
  <c r="I234" i="7"/>
  <c r="L233" i="7"/>
  <c r="I232" i="7"/>
  <c r="L231" i="7"/>
  <c r="I230" i="7"/>
  <c r="L229" i="7"/>
  <c r="I228" i="7"/>
  <c r="L227" i="7"/>
  <c r="I226" i="7"/>
  <c r="I225" i="7"/>
  <c r="I224" i="7"/>
  <c r="I223" i="7"/>
  <c r="I222" i="7"/>
  <c r="I221" i="7"/>
  <c r="I220" i="7"/>
  <c r="I219" i="7"/>
  <c r="I218" i="7"/>
  <c r="I217" i="7"/>
  <c r="I216" i="7"/>
  <c r="I215" i="7"/>
  <c r="I214" i="7"/>
  <c r="I213" i="7"/>
  <c r="I212" i="7"/>
  <c r="I211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86" i="7"/>
  <c r="I185" i="7"/>
  <c r="I184" i="7"/>
  <c r="I183" i="7"/>
  <c r="I182" i="7"/>
  <c r="I181" i="7"/>
  <c r="I180" i="7"/>
  <c r="I179" i="7"/>
  <c r="I178" i="7"/>
  <c r="I177" i="7"/>
  <c r="I176" i="7"/>
  <c r="L492" i="7"/>
  <c r="L491" i="7"/>
  <c r="I479" i="7"/>
  <c r="I470" i="7"/>
  <c r="L460" i="7"/>
  <c r="L459" i="7"/>
  <c r="I447" i="7"/>
  <c r="I438" i="7"/>
  <c r="L428" i="7"/>
  <c r="L427" i="7"/>
  <c r="L417" i="7"/>
  <c r="L414" i="7"/>
  <c r="L413" i="7"/>
  <c r="I409" i="7"/>
  <c r="I408" i="7"/>
  <c r="L406" i="7"/>
  <c r="L405" i="7"/>
  <c r="I401" i="7"/>
  <c r="I400" i="7"/>
  <c r="L398" i="7"/>
  <c r="L397" i="7"/>
  <c r="I393" i="7"/>
  <c r="I392" i="7"/>
  <c r="L390" i="7"/>
  <c r="L389" i="7"/>
  <c r="I385" i="7"/>
  <c r="I384" i="7"/>
  <c r="L382" i="7"/>
  <c r="L381" i="7"/>
  <c r="L225" i="7"/>
  <c r="L224" i="7"/>
  <c r="L223" i="7"/>
  <c r="L222" i="7"/>
  <c r="L221" i="7"/>
  <c r="L220" i="7"/>
  <c r="L219" i="7"/>
  <c r="L218" i="7"/>
  <c r="L217" i="7"/>
  <c r="L216" i="7"/>
  <c r="L215" i="7"/>
  <c r="L214" i="7"/>
  <c r="L213" i="7"/>
  <c r="L212" i="7"/>
  <c r="L638" i="7"/>
  <c r="N627" i="7"/>
  <c r="N625" i="7"/>
  <c r="N615" i="7"/>
  <c r="I487" i="7"/>
  <c r="L476" i="7"/>
  <c r="L475" i="7"/>
  <c r="I463" i="7"/>
  <c r="I423" i="7"/>
  <c r="I413" i="7"/>
  <c r="I404" i="7"/>
  <c r="L401" i="7"/>
  <c r="I397" i="7"/>
  <c r="I388" i="7"/>
  <c r="L385" i="7"/>
  <c r="I381" i="7"/>
  <c r="I379" i="7"/>
  <c r="L374" i="7"/>
  <c r="I371" i="7"/>
  <c r="L366" i="7"/>
  <c r="I363" i="7"/>
  <c r="L358" i="7"/>
  <c r="I355" i="7"/>
  <c r="L350" i="7"/>
  <c r="I347" i="7"/>
  <c r="L342" i="7"/>
  <c r="I339" i="7"/>
  <c r="L334" i="7"/>
  <c r="I331" i="7"/>
  <c r="L326" i="7"/>
  <c r="I323" i="7"/>
  <c r="L318" i="7"/>
  <c r="I315" i="7"/>
  <c r="L310" i="7"/>
  <c r="I307" i="7"/>
  <c r="L302" i="7"/>
  <c r="I299" i="7"/>
  <c r="L294" i="7"/>
  <c r="I291" i="7"/>
  <c r="L286" i="7"/>
  <c r="I283" i="7"/>
  <c r="L278" i="7"/>
  <c r="I275" i="7"/>
  <c r="L270" i="7"/>
  <c r="I267" i="7"/>
  <c r="L262" i="7"/>
  <c r="I259" i="7"/>
  <c r="L254" i="7"/>
  <c r="I251" i="7"/>
  <c r="L246" i="7"/>
  <c r="I243" i="7"/>
  <c r="L238" i="7"/>
  <c r="I235" i="7"/>
  <c r="L230" i="7"/>
  <c r="I227" i="7"/>
  <c r="N222" i="7"/>
  <c r="N218" i="7"/>
  <c r="N214" i="7"/>
  <c r="L211" i="7"/>
  <c r="N209" i="7"/>
  <c r="L207" i="7"/>
  <c r="N205" i="7"/>
  <c r="L203" i="7"/>
  <c r="N201" i="7"/>
  <c r="L199" i="7"/>
  <c r="N197" i="7"/>
  <c r="L195" i="7"/>
  <c r="N193" i="7"/>
  <c r="L191" i="7"/>
  <c r="N189" i="7"/>
  <c r="L187" i="7"/>
  <c r="N185" i="7"/>
  <c r="L183" i="7"/>
  <c r="N181" i="7"/>
  <c r="L179" i="7"/>
  <c r="N177" i="7"/>
  <c r="L175" i="7"/>
  <c r="L174" i="7"/>
  <c r="L173" i="7"/>
  <c r="L172" i="7"/>
  <c r="L171" i="7"/>
  <c r="L170" i="7"/>
  <c r="L169" i="7"/>
  <c r="L168" i="7"/>
  <c r="L167" i="7"/>
  <c r="L166" i="7"/>
  <c r="L165" i="7"/>
  <c r="L164" i="7"/>
  <c r="L163" i="7"/>
  <c r="L162" i="7"/>
  <c r="L161" i="7"/>
  <c r="L160" i="7"/>
  <c r="L159" i="7"/>
  <c r="L158" i="7"/>
  <c r="L157" i="7"/>
  <c r="L156" i="7"/>
  <c r="L155" i="7"/>
  <c r="L154" i="7"/>
  <c r="L153" i="7"/>
  <c r="L152" i="7"/>
  <c r="L151" i="7"/>
  <c r="L150" i="7"/>
  <c r="L149" i="7"/>
  <c r="L148" i="7"/>
  <c r="L147" i="7"/>
  <c r="L146" i="7"/>
  <c r="L145" i="7"/>
  <c r="L144" i="7"/>
  <c r="L143" i="7"/>
  <c r="L142" i="7"/>
  <c r="L141" i="7"/>
  <c r="L140" i="7"/>
  <c r="L139" i="7"/>
  <c r="L138" i="7"/>
  <c r="L137" i="7"/>
  <c r="L136" i="7"/>
  <c r="L135" i="7"/>
  <c r="L134" i="7"/>
  <c r="L133" i="7"/>
  <c r="L648" i="7"/>
  <c r="I532" i="7"/>
  <c r="I528" i="7"/>
  <c r="I524" i="7"/>
  <c r="I520" i="7"/>
  <c r="I516" i="7"/>
  <c r="I512" i="7"/>
  <c r="I508" i="7"/>
  <c r="I504" i="7"/>
  <c r="L500" i="7"/>
  <c r="L499" i="7"/>
  <c r="I486" i="7"/>
  <c r="I446" i="7"/>
  <c r="L436" i="7"/>
  <c r="L435" i="7"/>
  <c r="I422" i="7"/>
  <c r="I414" i="7"/>
  <c r="L412" i="7"/>
  <c r="L410" i="7"/>
  <c r="I407" i="7"/>
  <c r="L403" i="7"/>
  <c r="I398" i="7"/>
  <c r="L396" i="7"/>
  <c r="L394" i="7"/>
  <c r="I391" i="7"/>
  <c r="L387" i="7"/>
  <c r="I382" i="7"/>
  <c r="L380" i="7"/>
  <c r="I377" i="7"/>
  <c r="L372" i="7"/>
  <c r="I369" i="7"/>
  <c r="L364" i="7"/>
  <c r="I361" i="7"/>
  <c r="L356" i="7"/>
  <c r="I353" i="7"/>
  <c r="L348" i="7"/>
  <c r="I345" i="7"/>
  <c r="L340" i="7"/>
  <c r="I337" i="7"/>
  <c r="L332" i="7"/>
  <c r="I329" i="7"/>
  <c r="L324" i="7"/>
  <c r="I321" i="7"/>
  <c r="L316" i="7"/>
  <c r="I313" i="7"/>
  <c r="L308" i="7"/>
  <c r="I305" i="7"/>
  <c r="L300" i="7"/>
  <c r="I297" i="7"/>
  <c r="L292" i="7"/>
  <c r="I289" i="7"/>
  <c r="L284" i="7"/>
  <c r="I281" i="7"/>
  <c r="L276" i="7"/>
  <c r="I273" i="7"/>
  <c r="L268" i="7"/>
  <c r="I265" i="7"/>
  <c r="L260" i="7"/>
  <c r="I257" i="7"/>
  <c r="L252" i="7"/>
  <c r="I249" i="7"/>
  <c r="L244" i="7"/>
  <c r="I241" i="7"/>
  <c r="L236" i="7"/>
  <c r="I233" i="7"/>
  <c r="L228" i="7"/>
  <c r="N223" i="7"/>
  <c r="N219" i="7"/>
  <c r="N215" i="7"/>
  <c r="L210" i="7"/>
  <c r="N208" i="7"/>
  <c r="L206" i="7"/>
  <c r="N204" i="7"/>
  <c r="L202" i="7"/>
  <c r="N200" i="7"/>
  <c r="L198" i="7"/>
  <c r="N196" i="7"/>
  <c r="L194" i="7"/>
  <c r="N192" i="7"/>
  <c r="L190" i="7"/>
  <c r="N188" i="7"/>
  <c r="L186" i="7"/>
  <c r="N184" i="7"/>
  <c r="L182" i="7"/>
  <c r="N180" i="7"/>
  <c r="L178" i="7"/>
  <c r="N176" i="7"/>
  <c r="N174" i="7"/>
  <c r="N173" i="7"/>
  <c r="N172" i="7"/>
  <c r="N171" i="7"/>
  <c r="N170" i="7"/>
  <c r="N169" i="7"/>
  <c r="N168" i="7"/>
  <c r="N167" i="7"/>
  <c r="N166" i="7"/>
  <c r="N165" i="7"/>
  <c r="N164" i="7"/>
  <c r="N163" i="7"/>
  <c r="N162" i="7"/>
  <c r="N161" i="7"/>
  <c r="N160" i="7"/>
  <c r="N159" i="7"/>
  <c r="N158" i="7"/>
  <c r="N157" i="7"/>
  <c r="N156" i="7"/>
  <c r="N155" i="7"/>
  <c r="N154" i="7"/>
  <c r="N153" i="7"/>
  <c r="N152" i="7"/>
  <c r="N151" i="7"/>
  <c r="N150" i="7"/>
  <c r="N149" i="7"/>
  <c r="N148" i="7"/>
  <c r="N147" i="7"/>
  <c r="N146" i="7"/>
  <c r="N145" i="7"/>
  <c r="N144" i="7"/>
  <c r="N143" i="7"/>
  <c r="N142" i="7"/>
  <c r="N141" i="7"/>
  <c r="N140" i="7"/>
  <c r="N139" i="7"/>
  <c r="N138" i="7"/>
  <c r="N137" i="7"/>
  <c r="N136" i="7"/>
  <c r="N535" i="7"/>
  <c r="L544" i="7"/>
  <c r="I543" i="7"/>
  <c r="I478" i="7"/>
  <c r="L468" i="7"/>
  <c r="L467" i="7"/>
  <c r="I454" i="7"/>
  <c r="I415" i="7"/>
  <c r="L411" i="7"/>
  <c r="I406" i="7"/>
  <c r="L404" i="7"/>
  <c r="L402" i="7"/>
  <c r="I399" i="7"/>
  <c r="L395" i="7"/>
  <c r="I390" i="7"/>
  <c r="L388" i="7"/>
  <c r="L386" i="7"/>
  <c r="I383" i="7"/>
  <c r="L376" i="7"/>
  <c r="I373" i="7"/>
  <c r="L368" i="7"/>
  <c r="I365" i="7"/>
  <c r="L360" i="7"/>
  <c r="I357" i="7"/>
  <c r="L352" i="7"/>
  <c r="I349" i="7"/>
  <c r="L344" i="7"/>
  <c r="I341" i="7"/>
  <c r="L336" i="7"/>
  <c r="I333" i="7"/>
  <c r="L328" i="7"/>
  <c r="I325" i="7"/>
  <c r="L320" i="7"/>
  <c r="I317" i="7"/>
  <c r="L312" i="7"/>
  <c r="I309" i="7"/>
  <c r="L304" i="7"/>
  <c r="I301" i="7"/>
  <c r="L296" i="7"/>
  <c r="I293" i="7"/>
  <c r="L288" i="7"/>
  <c r="I285" i="7"/>
  <c r="L280" i="7"/>
  <c r="I277" i="7"/>
  <c r="L272" i="7"/>
  <c r="I269" i="7"/>
  <c r="L264" i="7"/>
  <c r="I261" i="7"/>
  <c r="L256" i="7"/>
  <c r="I253" i="7"/>
  <c r="L248" i="7"/>
  <c r="I245" i="7"/>
  <c r="L240" i="7"/>
  <c r="I237" i="7"/>
  <c r="L232" i="7"/>
  <c r="I229" i="7"/>
  <c r="N225" i="7"/>
  <c r="N221" i="7"/>
  <c r="N217" i="7"/>
  <c r="N213" i="7"/>
  <c r="N210" i="7"/>
  <c r="L208" i="7"/>
  <c r="N206" i="7"/>
  <c r="L204" i="7"/>
  <c r="N202" i="7"/>
  <c r="L200" i="7"/>
  <c r="N198" i="7"/>
  <c r="L196" i="7"/>
  <c r="N194" i="7"/>
  <c r="L192" i="7"/>
  <c r="N190" i="7"/>
  <c r="L188" i="7"/>
  <c r="N186" i="7"/>
  <c r="L184" i="7"/>
  <c r="N182" i="7"/>
  <c r="L180" i="7"/>
  <c r="N178" i="7"/>
  <c r="L176" i="7"/>
  <c r="I175" i="7"/>
  <c r="I174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9" i="7"/>
  <c r="I148" i="7"/>
  <c r="I147" i="7"/>
  <c r="I146" i="7"/>
  <c r="I145" i="7"/>
  <c r="I144" i="7"/>
  <c r="I143" i="7"/>
  <c r="I142" i="7"/>
  <c r="I141" i="7"/>
  <c r="I140" i="7"/>
  <c r="I139" i="7"/>
  <c r="I138" i="7"/>
  <c r="I137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12" i="7"/>
  <c r="I111" i="7"/>
  <c r="I110" i="7"/>
  <c r="I109" i="7"/>
  <c r="I108" i="7"/>
  <c r="I107" i="7"/>
  <c r="I106" i="7"/>
  <c r="I105" i="7"/>
  <c r="I104" i="7"/>
  <c r="I103" i="7"/>
  <c r="I102" i="7"/>
  <c r="I101" i="7"/>
  <c r="I100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75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N30" i="7"/>
  <c r="L32" i="7"/>
  <c r="N34" i="7"/>
  <c r="L36" i="7"/>
  <c r="N38" i="7"/>
  <c r="L40" i="7"/>
  <c r="N42" i="7"/>
  <c r="L44" i="7"/>
  <c r="N46" i="7"/>
  <c r="L48" i="7"/>
  <c r="N50" i="7"/>
  <c r="L52" i="7"/>
  <c r="N54" i="7"/>
  <c r="L56" i="7"/>
  <c r="N58" i="7"/>
  <c r="L60" i="7"/>
  <c r="N62" i="7"/>
  <c r="L64" i="7"/>
  <c r="N66" i="7"/>
  <c r="L68" i="7"/>
  <c r="N70" i="7"/>
  <c r="L72" i="7"/>
  <c r="N74" i="7"/>
  <c r="L76" i="7"/>
  <c r="N78" i="7"/>
  <c r="L80" i="7"/>
  <c r="N82" i="7"/>
  <c r="L84" i="7"/>
  <c r="N86" i="7"/>
  <c r="L88" i="7"/>
  <c r="N90" i="7"/>
  <c r="L92" i="7"/>
  <c r="N94" i="7"/>
  <c r="L96" i="7"/>
  <c r="N98" i="7"/>
  <c r="L100" i="7"/>
  <c r="N102" i="7"/>
  <c r="L104" i="7"/>
  <c r="N106" i="7"/>
  <c r="L108" i="7"/>
  <c r="N110" i="7"/>
  <c r="L112" i="7"/>
  <c r="N114" i="7"/>
  <c r="L116" i="7"/>
  <c r="N118" i="7"/>
  <c r="L120" i="7"/>
  <c r="N122" i="7"/>
  <c r="L124" i="7"/>
  <c r="N126" i="7"/>
  <c r="L128" i="7"/>
  <c r="N130" i="7"/>
  <c r="L132" i="7"/>
  <c r="N135" i="7"/>
  <c r="N175" i="7"/>
  <c r="L177" i="7"/>
  <c r="N183" i="7"/>
  <c r="L185" i="7"/>
  <c r="N191" i="7"/>
  <c r="L193" i="7"/>
  <c r="N199" i="7"/>
  <c r="L201" i="7"/>
  <c r="N207" i="7"/>
  <c r="L209" i="7"/>
  <c r="L242" i="7"/>
  <c r="I247" i="7"/>
  <c r="L274" i="7"/>
  <c r="I279" i="7"/>
  <c r="L306" i="7"/>
  <c r="I311" i="7"/>
  <c r="L338" i="7"/>
  <c r="I343" i="7"/>
  <c r="L370" i="7"/>
  <c r="I375" i="7"/>
  <c r="I389" i="7"/>
  <c r="N37" i="7"/>
  <c r="N41" i="7"/>
  <c r="N45" i="7"/>
  <c r="N53" i="7"/>
  <c r="N61" i="7"/>
  <c r="N65" i="7"/>
  <c r="L75" i="7"/>
  <c r="N81" i="7"/>
  <c r="L87" i="7"/>
  <c r="N93" i="7"/>
  <c r="L99" i="7"/>
  <c r="N105" i="7"/>
  <c r="N109" i="7"/>
  <c r="N113" i="7"/>
  <c r="N117" i="7"/>
  <c r="N121" i="7"/>
  <c r="N125" i="7"/>
  <c r="N3" i="7"/>
  <c r="N6" i="7"/>
  <c r="N7" i="7"/>
  <c r="N8" i="7"/>
  <c r="N9" i="7"/>
  <c r="N10" i="7"/>
  <c r="N11" i="7"/>
  <c r="N12" i="7"/>
  <c r="N13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L29" i="7"/>
  <c r="K31" i="7" a="1"/>
  <c r="K31" i="7" s="1"/>
  <c r="N31" i="7"/>
  <c r="O31" i="7" s="1" a="1"/>
  <c r="O31" i="7" s="1"/>
  <c r="L33" i="7"/>
  <c r="N35" i="7"/>
  <c r="L37" i="7"/>
  <c r="N39" i="7"/>
  <c r="L41" i="7"/>
  <c r="N43" i="7"/>
  <c r="L45" i="7"/>
  <c r="N47" i="7"/>
  <c r="L49" i="7"/>
  <c r="N51" i="7"/>
  <c r="L53" i="7"/>
  <c r="N55" i="7"/>
  <c r="L57" i="7"/>
  <c r="N59" i="7"/>
  <c r="L61" i="7"/>
  <c r="N63" i="7"/>
  <c r="L65" i="7"/>
  <c r="N67" i="7"/>
  <c r="L69" i="7"/>
  <c r="N71" i="7"/>
  <c r="L73" i="7"/>
  <c r="N75" i="7"/>
  <c r="L77" i="7"/>
  <c r="N79" i="7"/>
  <c r="L81" i="7"/>
  <c r="N83" i="7"/>
  <c r="L85" i="7"/>
  <c r="N87" i="7"/>
  <c r="L89" i="7"/>
  <c r="N91" i="7"/>
  <c r="L93" i="7"/>
  <c r="N95" i="7"/>
  <c r="L97" i="7"/>
  <c r="N99" i="7"/>
  <c r="L101" i="7"/>
  <c r="N103" i="7"/>
  <c r="L105" i="7"/>
  <c r="N107" i="7"/>
  <c r="L109" i="7"/>
  <c r="N111" i="7"/>
  <c r="L113" i="7"/>
  <c r="N115" i="7"/>
  <c r="L117" i="7"/>
  <c r="N119" i="7"/>
  <c r="L121" i="7"/>
  <c r="N123" i="7"/>
  <c r="L125" i="7"/>
  <c r="N127" i="7"/>
  <c r="L129" i="7"/>
  <c r="N131" i="7"/>
  <c r="N134" i="7"/>
  <c r="L234" i="7"/>
  <c r="I239" i="7"/>
  <c r="L266" i="7"/>
  <c r="I271" i="7"/>
  <c r="L298" i="7"/>
  <c r="I303" i="7"/>
  <c r="L330" i="7"/>
  <c r="I335" i="7"/>
  <c r="L362" i="7"/>
  <c r="I367" i="7"/>
  <c r="I412" i="7"/>
  <c r="I495" i="7"/>
  <c r="D25" i="4" a="1"/>
  <c r="D25" i="4" s="1"/>
  <c r="E25" i="4" a="1"/>
  <c r="E25" i="4" s="1"/>
  <c r="F25" i="4" a="1"/>
  <c r="F25" i="4" s="1"/>
  <c r="G25" i="4" a="1"/>
  <c r="G25" i="4" s="1"/>
  <c r="H25" i="4" a="1"/>
  <c r="H25" i="4" s="1"/>
  <c r="I25" i="4" a="1"/>
  <c r="I25" i="4" s="1"/>
  <c r="J25" i="4" a="1"/>
  <c r="J25" i="4" s="1"/>
  <c r="K25" i="4" a="1"/>
  <c r="K25" i="4" s="1"/>
  <c r="L25" i="4" a="1"/>
  <c r="L25" i="4" s="1"/>
  <c r="M25" i="4" a="1"/>
  <c r="M25" i="4" s="1"/>
  <c r="N25" i="4" a="1"/>
  <c r="N25" i="4" s="1"/>
  <c r="O25" i="4" a="1"/>
  <c r="O25" i="4" s="1"/>
  <c r="P25" i="4" a="1"/>
  <c r="P25" i="4" s="1"/>
  <c r="Q25" i="4" a="1"/>
  <c r="Q25" i="4" s="1"/>
  <c r="R25" i="4" a="1"/>
  <c r="R25" i="4" s="1"/>
  <c r="C25" i="4" a="1"/>
  <c r="C25" i="4" s="1"/>
  <c r="M322" i="7" l="1" a="1"/>
  <c r="M322" i="7" s="1"/>
  <c r="O322" i="7" s="1" a="1"/>
  <c r="O322" i="7" s="1"/>
  <c r="K322" i="7" a="1"/>
  <c r="K322" i="7" s="1"/>
  <c r="M258" i="7" a="1"/>
  <c r="M258" i="7" s="1"/>
  <c r="O258" i="7" s="1" a="1"/>
  <c r="O258" i="7" s="1"/>
  <c r="K258" i="7" a="1"/>
  <c r="K258" i="7" s="1"/>
  <c r="M205" i="7" a="1"/>
  <c r="M205" i="7" s="1"/>
  <c r="O205" i="7" s="1" a="1"/>
  <c r="O205" i="7" s="1"/>
  <c r="K205" i="7" a="1"/>
  <c r="K205" i="7" s="1"/>
  <c r="M189" i="7" a="1"/>
  <c r="M189" i="7" s="1"/>
  <c r="O189" i="7" s="1" a="1"/>
  <c r="O189" i="7" s="1"/>
  <c r="K189" i="7" a="1"/>
  <c r="K189" i="7" s="1"/>
  <c r="M126" i="7" a="1"/>
  <c r="M126" i="7" s="1"/>
  <c r="O126" i="7" s="1" a="1"/>
  <c r="O126" i="7" s="1"/>
  <c r="K126" i="7" a="1"/>
  <c r="K126" i="7" s="1"/>
  <c r="M118" i="7" a="1"/>
  <c r="M118" i="7" s="1"/>
  <c r="O118" i="7" s="1" a="1"/>
  <c r="O118" i="7" s="1"/>
  <c r="K118" i="7" a="1"/>
  <c r="K118" i="7" s="1"/>
  <c r="M110" i="7" a="1"/>
  <c r="M110" i="7" s="1"/>
  <c r="O110" i="7" s="1" a="1"/>
  <c r="O110" i="7" s="1"/>
  <c r="K110" i="7" a="1"/>
  <c r="K110" i="7" s="1"/>
  <c r="M102" i="7" a="1"/>
  <c r="M102" i="7" s="1"/>
  <c r="O102" i="7" s="1" a="1"/>
  <c r="O102" i="7" s="1"/>
  <c r="K102" i="7" a="1"/>
  <c r="K102" i="7" s="1"/>
  <c r="M94" i="7" a="1"/>
  <c r="M94" i="7" s="1"/>
  <c r="O94" i="7" s="1" a="1"/>
  <c r="O94" i="7" s="1"/>
  <c r="K94" i="7" a="1"/>
  <c r="K94" i="7" s="1"/>
  <c r="M86" i="7" a="1"/>
  <c r="M86" i="7" s="1"/>
  <c r="O86" i="7" s="1" a="1"/>
  <c r="O86" i="7" s="1"/>
  <c r="K86" i="7" a="1"/>
  <c r="K86" i="7" s="1"/>
  <c r="M78" i="7" a="1"/>
  <c r="M78" i="7" s="1"/>
  <c r="O78" i="7" s="1" a="1"/>
  <c r="O78" i="7" s="1"/>
  <c r="K78" i="7" a="1"/>
  <c r="K78" i="7" s="1"/>
  <c r="M70" i="7" a="1"/>
  <c r="M70" i="7" s="1"/>
  <c r="O70" i="7" s="1" a="1"/>
  <c r="O70" i="7" s="1"/>
  <c r="K70" i="7" a="1"/>
  <c r="K70" i="7" s="1"/>
  <c r="M62" i="7" a="1"/>
  <c r="M62" i="7" s="1"/>
  <c r="O62" i="7" s="1" a="1"/>
  <c r="O62" i="7" s="1"/>
  <c r="K62" i="7" a="1"/>
  <c r="K62" i="7" s="1"/>
  <c r="M54" i="7" a="1"/>
  <c r="M54" i="7" s="1"/>
  <c r="O54" i="7" s="1" a="1"/>
  <c r="O54" i="7" s="1"/>
  <c r="K54" i="7" a="1"/>
  <c r="K54" i="7" s="1"/>
  <c r="M46" i="7" a="1"/>
  <c r="M46" i="7" s="1"/>
  <c r="O46" i="7" s="1" a="1"/>
  <c r="O46" i="7" s="1"/>
  <c r="K46" i="7" a="1"/>
  <c r="K46" i="7" s="1"/>
  <c r="M38" i="7" a="1"/>
  <c r="M38" i="7" s="1"/>
  <c r="O38" i="7" s="1" a="1"/>
  <c r="O38" i="7" s="1"/>
  <c r="K38" i="7" a="1"/>
  <c r="K38" i="7" s="1"/>
  <c r="M30" i="7" a="1"/>
  <c r="M30" i="7" s="1"/>
  <c r="O30" i="7" s="1" a="1"/>
  <c r="O30" i="7" s="1"/>
  <c r="K30" i="7" a="1"/>
  <c r="K30" i="7" s="1"/>
  <c r="K25" i="7" a="1"/>
  <c r="K25" i="7" s="1"/>
  <c r="M25" i="7" a="1"/>
  <c r="M25" i="7" s="1"/>
  <c r="O25" i="7" s="1" a="1"/>
  <c r="O25" i="7" s="1"/>
  <c r="M21" i="7" a="1"/>
  <c r="M21" i="7" s="1"/>
  <c r="O21" i="7" s="1" a="1"/>
  <c r="O21" i="7" s="1"/>
  <c r="K21" i="7" a="1"/>
  <c r="K21" i="7" s="1"/>
  <c r="K17" i="7" a="1"/>
  <c r="K17" i="7" s="1"/>
  <c r="M17" i="7" a="1"/>
  <c r="M17" i="7" s="1"/>
  <c r="O17" i="7" s="1" a="1"/>
  <c r="O17" i="7" s="1"/>
  <c r="M13" i="7" a="1"/>
  <c r="M13" i="7" s="1"/>
  <c r="O13" i="7" s="1" a="1"/>
  <c r="O13" i="7" s="1"/>
  <c r="K13" i="7" a="1"/>
  <c r="K13" i="7" s="1"/>
  <c r="M9" i="7" a="1"/>
  <c r="M9" i="7" s="1"/>
  <c r="O9" i="7" s="1" a="1"/>
  <c r="O9" i="7" s="1"/>
  <c r="K9" i="7" a="1"/>
  <c r="K9" i="7" s="1"/>
  <c r="K5" i="7" a="1"/>
  <c r="K5" i="7" s="1"/>
  <c r="M5" i="7" a="1"/>
  <c r="M5" i="7" s="1"/>
  <c r="O5" i="7" s="1" a="1"/>
  <c r="O5" i="7" s="1"/>
  <c r="M250" i="7" a="1"/>
  <c r="M250" i="7" s="1"/>
  <c r="O250" i="7" s="1" a="1"/>
  <c r="O250" i="7" s="1"/>
  <c r="K250" i="7" a="1"/>
  <c r="K250" i="7" s="1"/>
  <c r="M91" i="7" a="1"/>
  <c r="M91" i="7" s="1"/>
  <c r="O91" i="7" s="1" a="1"/>
  <c r="O91" i="7" s="1"/>
  <c r="K91" i="7" a="1"/>
  <c r="K91" i="7" s="1"/>
  <c r="M67" i="7" a="1"/>
  <c r="M67" i="7" s="1"/>
  <c r="O67" i="7" s="1" a="1"/>
  <c r="O67" i="7" s="1"/>
  <c r="K67" i="7" a="1"/>
  <c r="K67" i="7" s="1"/>
  <c r="M298" i="7" a="1"/>
  <c r="M298" i="7" s="1"/>
  <c r="O298" i="7" s="1" a="1"/>
  <c r="O298" i="7" s="1"/>
  <c r="K298" i="7" a="1"/>
  <c r="K298" i="7" s="1"/>
  <c r="M99" i="7" a="1"/>
  <c r="M99" i="7" s="1"/>
  <c r="O99" i="7" s="1" a="1"/>
  <c r="O99" i="7" s="1"/>
  <c r="K99" i="7" a="1"/>
  <c r="K99" i="7" s="1"/>
  <c r="M185" i="7" a="1"/>
  <c r="M185" i="7" s="1"/>
  <c r="O185" i="7" s="1" a="1"/>
  <c r="O185" i="7" s="1"/>
  <c r="K185" i="7" a="1"/>
  <c r="K185" i="7" s="1"/>
  <c r="M176" i="7" a="1"/>
  <c r="M176" i="7" s="1"/>
  <c r="O176" i="7" s="1" a="1"/>
  <c r="O176" i="7" s="1"/>
  <c r="K176" i="7" a="1"/>
  <c r="K176" i="7" s="1"/>
  <c r="M192" i="7" a="1"/>
  <c r="M192" i="7" s="1"/>
  <c r="O192" i="7" s="1" a="1"/>
  <c r="O192" i="7" s="1"/>
  <c r="K192" i="7" a="1"/>
  <c r="K192" i="7" s="1"/>
  <c r="M467" i="7" a="1"/>
  <c r="M467" i="7" s="1"/>
  <c r="O467" i="7" s="1" a="1"/>
  <c r="O467" i="7" s="1"/>
  <c r="K467" i="7" a="1"/>
  <c r="K467" i="7" s="1"/>
  <c r="K544" i="7" a="1"/>
  <c r="K544" i="7" s="1"/>
  <c r="M544" i="7" a="1"/>
  <c r="M544" i="7" s="1"/>
  <c r="O544" i="7" s="1" a="1"/>
  <c r="O544" i="7" s="1"/>
  <c r="M28" i="7" a="1"/>
  <c r="M28" i="7" s="1"/>
  <c r="O28" i="7" s="1" a="1"/>
  <c r="O28" i="7" s="1"/>
  <c r="K28" i="7" a="1"/>
  <c r="K28" i="7" s="1"/>
  <c r="M24" i="7" a="1"/>
  <c r="M24" i="7" s="1"/>
  <c r="O24" i="7" s="1" a="1"/>
  <c r="O24" i="7" s="1"/>
  <c r="K24" i="7" a="1"/>
  <c r="K24" i="7" s="1"/>
  <c r="K20" i="7" a="1"/>
  <c r="K20" i="7" s="1"/>
  <c r="M20" i="7" a="1"/>
  <c r="M20" i="7" s="1"/>
  <c r="O20" i="7" s="1" a="1"/>
  <c r="O20" i="7" s="1"/>
  <c r="K16" i="7" a="1"/>
  <c r="K16" i="7" s="1"/>
  <c r="M16" i="7" a="1"/>
  <c r="M16" i="7" s="1"/>
  <c r="O16" i="7" s="1" a="1"/>
  <c r="O16" i="7" s="1"/>
  <c r="M12" i="7" a="1"/>
  <c r="M12" i="7" s="1"/>
  <c r="O12" i="7" s="1" a="1"/>
  <c r="O12" i="7" s="1"/>
  <c r="K12" i="7" a="1"/>
  <c r="K12" i="7" s="1"/>
  <c r="K8" i="7" a="1"/>
  <c r="K8" i="7" s="1"/>
  <c r="M8" i="7" a="1"/>
  <c r="M8" i="7" s="1"/>
  <c r="O8" i="7" s="1" a="1"/>
  <c r="O8" i="7" s="1"/>
  <c r="M4" i="7" a="1"/>
  <c r="M4" i="7" s="1"/>
  <c r="O4" i="7" s="1" a="1"/>
  <c r="O4" i="7" s="1"/>
  <c r="K4" i="7" a="1"/>
  <c r="K4" i="7" s="1"/>
  <c r="M83" i="7" a="1"/>
  <c r="M83" i="7" s="1"/>
  <c r="O83" i="7" s="1" a="1"/>
  <c r="O83" i="7" s="1"/>
  <c r="K83" i="7" a="1"/>
  <c r="K83" i="7" s="1"/>
  <c r="M59" i="7" a="1"/>
  <c r="M59" i="7" s="1"/>
  <c r="O59" i="7" s="1" a="1"/>
  <c r="O59" i="7" s="1"/>
  <c r="K59" i="7" a="1"/>
  <c r="K59" i="7" s="1"/>
  <c r="M43" i="7" a="1"/>
  <c r="M43" i="7" s="1"/>
  <c r="O43" i="7" s="1" a="1"/>
  <c r="O43" i="7" s="1"/>
  <c r="K43" i="7" a="1"/>
  <c r="K43" i="7" s="1"/>
  <c r="M306" i="7" a="1"/>
  <c r="M306" i="7" s="1"/>
  <c r="O306" i="7" s="1" a="1"/>
  <c r="O306" i="7" s="1"/>
  <c r="K306" i="7" a="1"/>
  <c r="K306" i="7" s="1"/>
  <c r="M132" i="7" a="1"/>
  <c r="M132" i="7" s="1"/>
  <c r="O132" i="7" s="1" a="1"/>
  <c r="O132" i="7" s="1"/>
  <c r="K132" i="7" a="1"/>
  <c r="K132" i="7" s="1"/>
  <c r="M124" i="7" a="1"/>
  <c r="M124" i="7" s="1"/>
  <c r="O124" i="7" s="1" a="1"/>
  <c r="O124" i="7" s="1"/>
  <c r="K124" i="7" a="1"/>
  <c r="K124" i="7" s="1"/>
  <c r="M100" i="7" a="1"/>
  <c r="M100" i="7" s="1"/>
  <c r="O100" i="7" s="1" a="1"/>
  <c r="O100" i="7" s="1"/>
  <c r="K100" i="7" a="1"/>
  <c r="K100" i="7" s="1"/>
  <c r="M92" i="7" a="1"/>
  <c r="M92" i="7" s="1"/>
  <c r="O92" i="7" s="1" a="1"/>
  <c r="O92" i="7" s="1"/>
  <c r="K92" i="7" a="1"/>
  <c r="K92" i="7" s="1"/>
  <c r="M76" i="7" a="1"/>
  <c r="M76" i="7" s="1"/>
  <c r="O76" i="7" s="1" a="1"/>
  <c r="O76" i="7" s="1"/>
  <c r="K76" i="7" a="1"/>
  <c r="K76" i="7" s="1"/>
  <c r="M60" i="7" a="1"/>
  <c r="M60" i="7" s="1"/>
  <c r="O60" i="7" s="1" a="1"/>
  <c r="O60" i="7" s="1"/>
  <c r="K60" i="7" a="1"/>
  <c r="K60" i="7" s="1"/>
  <c r="M36" i="7" a="1"/>
  <c r="M36" i="7" s="1"/>
  <c r="O36" i="7" s="1" a="1"/>
  <c r="O36" i="7" s="1"/>
  <c r="K36" i="7" a="1"/>
  <c r="K36" i="7" s="1"/>
  <c r="M256" i="7" a="1"/>
  <c r="M256" i="7" s="1"/>
  <c r="O256" i="7" s="1" a="1"/>
  <c r="O256" i="7" s="1"/>
  <c r="K256" i="7" a="1"/>
  <c r="K256" i="7" s="1"/>
  <c r="M288" i="7" a="1"/>
  <c r="M288" i="7" s="1"/>
  <c r="O288" i="7" s="1" a="1"/>
  <c r="O288" i="7" s="1"/>
  <c r="K288" i="7" a="1"/>
  <c r="K288" i="7" s="1"/>
  <c r="M320" i="7" a="1"/>
  <c r="M320" i="7" s="1"/>
  <c r="O320" i="7" s="1" a="1"/>
  <c r="O320" i="7" s="1"/>
  <c r="K320" i="7" a="1"/>
  <c r="K320" i="7" s="1"/>
  <c r="M352" i="7" a="1"/>
  <c r="M352" i="7" s="1"/>
  <c r="O352" i="7" s="1" a="1"/>
  <c r="O352" i="7" s="1"/>
  <c r="K352" i="7" a="1"/>
  <c r="K352" i="7" s="1"/>
  <c r="K386" i="7" a="1"/>
  <c r="K386" i="7" s="1"/>
  <c r="M386" i="7" a="1"/>
  <c r="M386" i="7" s="1"/>
  <c r="O386" i="7" s="1" a="1"/>
  <c r="O386" i="7" s="1"/>
  <c r="K468" i="7" a="1"/>
  <c r="K468" i="7" s="1"/>
  <c r="M468" i="7" a="1"/>
  <c r="M468" i="7" s="1"/>
  <c r="O468" i="7" s="1" a="1"/>
  <c r="O468" i="7" s="1"/>
  <c r="K410" i="7" a="1"/>
  <c r="K410" i="7" s="1"/>
  <c r="M410" i="7" a="1"/>
  <c r="M410" i="7" s="1"/>
  <c r="O410" i="7" s="1" a="1"/>
  <c r="O410" i="7" s="1"/>
  <c r="M499" i="7" a="1"/>
  <c r="M499" i="7" s="1"/>
  <c r="O499" i="7" s="1" a="1"/>
  <c r="O499" i="7" s="1"/>
  <c r="K499" i="7" a="1"/>
  <c r="K499" i="7" s="1"/>
  <c r="M138" i="7" a="1"/>
  <c r="M138" i="7" s="1"/>
  <c r="O138" i="7" s="1" a="1"/>
  <c r="O138" i="7" s="1"/>
  <c r="K138" i="7" a="1"/>
  <c r="K138" i="7" s="1"/>
  <c r="M146" i="7" a="1"/>
  <c r="M146" i="7" s="1"/>
  <c r="O146" i="7" s="1" a="1"/>
  <c r="O146" i="7" s="1"/>
  <c r="K146" i="7" a="1"/>
  <c r="K146" i="7" s="1"/>
  <c r="M154" i="7" a="1"/>
  <c r="M154" i="7" s="1"/>
  <c r="O154" i="7" s="1" a="1"/>
  <c r="O154" i="7" s="1"/>
  <c r="K154" i="7" a="1"/>
  <c r="K154" i="7" s="1"/>
  <c r="M162" i="7" a="1"/>
  <c r="M162" i="7" s="1"/>
  <c r="O162" i="7" s="1" a="1"/>
  <c r="O162" i="7" s="1"/>
  <c r="K162" i="7" a="1"/>
  <c r="K162" i="7" s="1"/>
  <c r="M170" i="7" a="1"/>
  <c r="M170" i="7" s="1"/>
  <c r="O170" i="7" s="1" a="1"/>
  <c r="O170" i="7" s="1"/>
  <c r="K170" i="7" a="1"/>
  <c r="K170" i="7" s="1"/>
  <c r="M246" i="7" a="1"/>
  <c r="M246" i="7" s="1"/>
  <c r="O246" i="7" s="1" a="1"/>
  <c r="O246" i="7" s="1"/>
  <c r="K246" i="7" a="1"/>
  <c r="K246" i="7" s="1"/>
  <c r="M278" i="7" a="1"/>
  <c r="M278" i="7" s="1"/>
  <c r="O278" i="7" s="1" a="1"/>
  <c r="O278" i="7" s="1"/>
  <c r="K278" i="7" a="1"/>
  <c r="K278" i="7" s="1"/>
  <c r="M310" i="7" a="1"/>
  <c r="M310" i="7" s="1"/>
  <c r="O310" i="7" s="1" a="1"/>
  <c r="O310" i="7" s="1"/>
  <c r="K310" i="7" a="1"/>
  <c r="K310" i="7" s="1"/>
  <c r="M342" i="7" a="1"/>
  <c r="M342" i="7" s="1"/>
  <c r="O342" i="7" s="1" a="1"/>
  <c r="O342" i="7" s="1"/>
  <c r="K342" i="7" a="1"/>
  <c r="K342" i="7" s="1"/>
  <c r="M374" i="7" a="1"/>
  <c r="M374" i="7" s="1"/>
  <c r="O374" i="7" s="1" a="1"/>
  <c r="O374" i="7" s="1"/>
  <c r="K374" i="7" a="1"/>
  <c r="K374" i="7" s="1"/>
  <c r="M218" i="7" a="1"/>
  <c r="M218" i="7" s="1"/>
  <c r="O218" i="7" s="1" a="1"/>
  <c r="O218" i="7" s="1"/>
  <c r="K218" i="7" a="1"/>
  <c r="K218" i="7" s="1"/>
  <c r="M381" i="7" a="1"/>
  <c r="M381" i="7" s="1"/>
  <c r="O381" i="7" s="1" a="1"/>
  <c r="O381" i="7" s="1"/>
  <c r="K381" i="7" a="1"/>
  <c r="K381" i="7" s="1"/>
  <c r="M397" i="7" a="1"/>
  <c r="M397" i="7" s="1"/>
  <c r="O397" i="7" s="1" a="1"/>
  <c r="O397" i="7" s="1"/>
  <c r="K397" i="7" a="1"/>
  <c r="K397" i="7" s="1"/>
  <c r="M413" i="7" a="1"/>
  <c r="M413" i="7" s="1"/>
  <c r="O413" i="7" s="1" a="1"/>
  <c r="O413" i="7" s="1"/>
  <c r="K413" i="7" a="1"/>
  <c r="K413" i="7" s="1"/>
  <c r="K460" i="7" a="1"/>
  <c r="K460" i="7" s="1"/>
  <c r="M460" i="7" a="1"/>
  <c r="M460" i="7" s="1"/>
  <c r="O460" i="7" s="1" a="1"/>
  <c r="O460" i="7" s="1"/>
  <c r="K231" i="7" a="1"/>
  <c r="K231" i="7" s="1"/>
  <c r="M231" i="7" a="1"/>
  <c r="M231" i="7" s="1"/>
  <c r="O231" i="7" s="1" a="1"/>
  <c r="O231" i="7" s="1"/>
  <c r="K239" i="7" a="1"/>
  <c r="K239" i="7" s="1"/>
  <c r="M239" i="7" a="1"/>
  <c r="M239" i="7" s="1"/>
  <c r="O239" i="7" s="1" a="1"/>
  <c r="O239" i="7" s="1"/>
  <c r="K247" i="7" a="1"/>
  <c r="K247" i="7" s="1"/>
  <c r="M247" i="7" a="1"/>
  <c r="M247" i="7" s="1"/>
  <c r="O247" i="7" s="1" a="1"/>
  <c r="O247" i="7" s="1"/>
  <c r="K255" i="7" a="1"/>
  <c r="K255" i="7" s="1"/>
  <c r="M255" i="7" a="1"/>
  <c r="M255" i="7" s="1"/>
  <c r="O255" i="7" s="1" a="1"/>
  <c r="O255" i="7" s="1"/>
  <c r="K263" i="7" a="1"/>
  <c r="K263" i="7" s="1"/>
  <c r="M263" i="7" a="1"/>
  <c r="M263" i="7" s="1"/>
  <c r="O263" i="7" s="1" a="1"/>
  <c r="O263" i="7" s="1"/>
  <c r="K271" i="7" a="1"/>
  <c r="K271" i="7" s="1"/>
  <c r="M271" i="7" a="1"/>
  <c r="M271" i="7" s="1"/>
  <c r="O271" i="7" s="1" a="1"/>
  <c r="O271" i="7" s="1"/>
  <c r="K275" i="7" a="1"/>
  <c r="K275" i="7" s="1"/>
  <c r="M275" i="7" a="1"/>
  <c r="M275" i="7" s="1"/>
  <c r="O275" i="7" s="1" a="1"/>
  <c r="O275" i="7" s="1"/>
  <c r="K279" i="7" a="1"/>
  <c r="K279" i="7" s="1"/>
  <c r="M279" i="7" a="1"/>
  <c r="M279" i="7" s="1"/>
  <c r="O279" i="7" s="1" a="1"/>
  <c r="O279" i="7" s="1"/>
  <c r="K283" i="7" a="1"/>
  <c r="K283" i="7" s="1"/>
  <c r="M283" i="7" a="1"/>
  <c r="M283" i="7" s="1"/>
  <c r="O283" i="7" s="1" a="1"/>
  <c r="O283" i="7" s="1"/>
  <c r="K287" i="7" a="1"/>
  <c r="K287" i="7" s="1"/>
  <c r="M287" i="7" a="1"/>
  <c r="M287" i="7" s="1"/>
  <c r="O287" i="7" s="1" a="1"/>
  <c r="O287" i="7" s="1"/>
  <c r="K291" i="7" a="1"/>
  <c r="K291" i="7" s="1"/>
  <c r="M291" i="7" a="1"/>
  <c r="M291" i="7" s="1"/>
  <c r="O291" i="7" s="1" a="1"/>
  <c r="O291" i="7" s="1"/>
  <c r="K295" i="7" a="1"/>
  <c r="K295" i="7" s="1"/>
  <c r="M295" i="7" a="1"/>
  <c r="M295" i="7" s="1"/>
  <c r="O295" i="7" s="1" a="1"/>
  <c r="O295" i="7" s="1"/>
  <c r="K299" i="7" a="1"/>
  <c r="K299" i="7" s="1"/>
  <c r="M299" i="7" a="1"/>
  <c r="M299" i="7" s="1"/>
  <c r="O299" i="7" s="1" a="1"/>
  <c r="O299" i="7" s="1"/>
  <c r="K307" i="7" a="1"/>
  <c r="K307" i="7" s="1"/>
  <c r="M307" i="7" a="1"/>
  <c r="M307" i="7" s="1"/>
  <c r="O307" i="7" s="1" a="1"/>
  <c r="O307" i="7" s="1"/>
  <c r="K315" i="7" a="1"/>
  <c r="K315" i="7" s="1"/>
  <c r="M315" i="7" a="1"/>
  <c r="M315" i="7" s="1"/>
  <c r="O315" i="7" s="1" a="1"/>
  <c r="O315" i="7" s="1"/>
  <c r="K323" i="7" a="1"/>
  <c r="K323" i="7" s="1"/>
  <c r="M323" i="7" a="1"/>
  <c r="M323" i="7" s="1"/>
  <c r="O323" i="7" s="1" a="1"/>
  <c r="O323" i="7" s="1"/>
  <c r="K331" i="7" a="1"/>
  <c r="K331" i="7" s="1"/>
  <c r="M331" i="7" a="1"/>
  <c r="M331" i="7" s="1"/>
  <c r="O331" i="7" s="1" a="1"/>
  <c r="O331" i="7" s="1"/>
  <c r="K339" i="7" a="1"/>
  <c r="K339" i="7" s="1"/>
  <c r="M339" i="7" a="1"/>
  <c r="M339" i="7" s="1"/>
  <c r="O339" i="7" s="1" a="1"/>
  <c r="O339" i="7" s="1"/>
  <c r="K347" i="7" a="1"/>
  <c r="K347" i="7" s="1"/>
  <c r="M347" i="7" a="1"/>
  <c r="M347" i="7" s="1"/>
  <c r="O347" i="7" s="1" a="1"/>
  <c r="O347" i="7" s="1"/>
  <c r="K355" i="7" a="1"/>
  <c r="K355" i="7" s="1"/>
  <c r="M355" i="7" a="1"/>
  <c r="M355" i="7" s="1"/>
  <c r="O355" i="7" s="1" a="1"/>
  <c r="O355" i="7" s="1"/>
  <c r="K363" i="7" a="1"/>
  <c r="K363" i="7" s="1"/>
  <c r="M363" i="7" a="1"/>
  <c r="M363" i="7" s="1"/>
  <c r="O363" i="7" s="1" a="1"/>
  <c r="O363" i="7" s="1"/>
  <c r="K371" i="7" a="1"/>
  <c r="K371" i="7" s="1"/>
  <c r="M371" i="7" a="1"/>
  <c r="M371" i="7" s="1"/>
  <c r="O371" i="7" s="1" a="1"/>
  <c r="O371" i="7" s="1"/>
  <c r="K379" i="7" a="1"/>
  <c r="K379" i="7" s="1"/>
  <c r="M379" i="7" a="1"/>
  <c r="M379" i="7" s="1"/>
  <c r="O379" i="7" s="1" a="1"/>
  <c r="O379" i="7" s="1"/>
  <c r="K452" i="7" a="1"/>
  <c r="K452" i="7" s="1"/>
  <c r="M452" i="7" a="1"/>
  <c r="M452" i="7" s="1"/>
  <c r="O452" i="7" s="1" a="1"/>
  <c r="O452" i="7" s="1"/>
  <c r="K728" i="7" a="1"/>
  <c r="K728" i="7" s="1"/>
  <c r="M728" i="7" a="1"/>
  <c r="M728" i="7" s="1"/>
  <c r="O728" i="7" s="1" a="1"/>
  <c r="O728" i="7" s="1"/>
  <c r="K430" i="7" a="1"/>
  <c r="K430" i="7" s="1"/>
  <c r="M430" i="7" a="1"/>
  <c r="M430" i="7" s="1"/>
  <c r="O430" i="7" s="1" a="1"/>
  <c r="O430" i="7" s="1"/>
  <c r="K446" i="7" a="1"/>
  <c r="K446" i="7" s="1"/>
  <c r="M446" i="7" a="1"/>
  <c r="M446" i="7" s="1"/>
  <c r="O446" i="7" s="1" a="1"/>
  <c r="O446" i="7" s="1"/>
  <c r="K462" i="7" a="1"/>
  <c r="K462" i="7" s="1"/>
  <c r="M462" i="7" a="1"/>
  <c r="M462" i="7" s="1"/>
  <c r="O462" i="7" s="1" a="1"/>
  <c r="O462" i="7" s="1"/>
  <c r="K478" i="7" a="1"/>
  <c r="K478" i="7" s="1"/>
  <c r="M478" i="7" a="1"/>
  <c r="M478" i="7" s="1"/>
  <c r="O478" i="7" s="1" a="1"/>
  <c r="O478" i="7" s="1"/>
  <c r="K494" i="7" a="1"/>
  <c r="K494" i="7" s="1"/>
  <c r="M494" i="7" a="1"/>
  <c r="M494" i="7" s="1"/>
  <c r="O494" i="7" s="1" a="1"/>
  <c r="O494" i="7" s="1"/>
  <c r="K416" i="7" a="1"/>
  <c r="K416" i="7" s="1"/>
  <c r="M416" i="7" a="1"/>
  <c r="M416" i="7" s="1"/>
  <c r="O416" i="7" s="1" a="1"/>
  <c r="O416" i="7" s="1"/>
  <c r="K432" i="7" a="1"/>
  <c r="K432" i="7" s="1"/>
  <c r="M432" i="7" a="1"/>
  <c r="M432" i="7" s="1"/>
  <c r="O432" i="7" s="1" a="1"/>
  <c r="O432" i="7" s="1"/>
  <c r="K448" i="7" a="1"/>
  <c r="K448" i="7" s="1"/>
  <c r="M448" i="7" a="1"/>
  <c r="M448" i="7" s="1"/>
  <c r="O448" i="7" s="1" a="1"/>
  <c r="O448" i="7" s="1"/>
  <c r="K464" i="7" a="1"/>
  <c r="K464" i="7" s="1"/>
  <c r="M464" i="7" a="1"/>
  <c r="M464" i="7" s="1"/>
  <c r="O464" i="7" s="1" a="1"/>
  <c r="O464" i="7" s="1"/>
  <c r="K480" i="7" a="1"/>
  <c r="K480" i="7" s="1"/>
  <c r="M480" i="7" a="1"/>
  <c r="M480" i="7" s="1"/>
  <c r="O480" i="7" s="1" a="1"/>
  <c r="O480" i="7" s="1"/>
  <c r="K496" i="7" a="1"/>
  <c r="K496" i="7" s="1"/>
  <c r="M496" i="7" a="1"/>
  <c r="M496" i="7" s="1"/>
  <c r="O496" i="7" s="1" a="1"/>
  <c r="O496" i="7" s="1"/>
  <c r="K586" i="7" a="1"/>
  <c r="K586" i="7" s="1"/>
  <c r="M586" i="7" a="1"/>
  <c r="M586" i="7" s="1"/>
  <c r="O586" i="7" s="1" a="1"/>
  <c r="O586" i="7" s="1"/>
  <c r="K550" i="7" a="1"/>
  <c r="K550" i="7" s="1"/>
  <c r="M550" i="7" a="1"/>
  <c r="M550" i="7" s="1"/>
  <c r="O550" i="7" s="1" a="1"/>
  <c r="O550" i="7" s="1"/>
  <c r="K712" i="7" a="1"/>
  <c r="K712" i="7" s="1"/>
  <c r="M712" i="7" a="1"/>
  <c r="M712" i="7" s="1"/>
  <c r="O712" i="7" s="1" a="1"/>
  <c r="O712" i="7" s="1"/>
  <c r="K634" i="7" a="1"/>
  <c r="K634" i="7" s="1"/>
  <c r="M634" i="7" a="1"/>
  <c r="M634" i="7" s="1"/>
  <c r="O634" i="7" s="1" a="1"/>
  <c r="O634" i="7" s="1"/>
  <c r="K578" i="7" a="1"/>
  <c r="K578" i="7" s="1"/>
  <c r="M578" i="7" a="1"/>
  <c r="M578" i="7" s="1"/>
  <c r="O578" i="7" s="1" a="1"/>
  <c r="O578" i="7" s="1"/>
  <c r="K540" i="7" a="1"/>
  <c r="K540" i="7" s="1"/>
  <c r="M540" i="7" a="1"/>
  <c r="M540" i="7" s="1"/>
  <c r="O540" i="7" s="1" a="1"/>
  <c r="O540" i="7" s="1"/>
  <c r="K572" i="7" a="1"/>
  <c r="K572" i="7" s="1"/>
  <c r="M572" i="7" a="1"/>
  <c r="M572" i="7" s="1"/>
  <c r="O572" i="7" s="1" a="1"/>
  <c r="O572" i="7" s="1"/>
  <c r="K604" i="7" a="1"/>
  <c r="K604" i="7" s="1"/>
  <c r="M604" i="7" a="1"/>
  <c r="M604" i="7" s="1"/>
  <c r="O604" i="7" s="1" a="1"/>
  <c r="O604" i="7" s="1"/>
  <c r="K636" i="7" a="1"/>
  <c r="K636" i="7" s="1"/>
  <c r="M636" i="7" a="1"/>
  <c r="M636" i="7" s="1"/>
  <c r="O636" i="7" s="1" a="1"/>
  <c r="O636" i="7" s="1"/>
  <c r="K714" i="7" a="1"/>
  <c r="K714" i="7" s="1"/>
  <c r="M714" i="7" a="1"/>
  <c r="M714" i="7" s="1"/>
  <c r="O714" i="7" s="1" a="1"/>
  <c r="O714" i="7" s="1"/>
  <c r="K746" i="7" a="1"/>
  <c r="K746" i="7" s="1"/>
  <c r="M746" i="7" a="1"/>
  <c r="M746" i="7" s="1"/>
  <c r="O746" i="7" s="1" a="1"/>
  <c r="O746" i="7" s="1"/>
  <c r="M505" i="7" a="1"/>
  <c r="M505" i="7" s="1"/>
  <c r="O505" i="7" s="1" a="1"/>
  <c r="O505" i="7" s="1"/>
  <c r="K505" i="7" a="1"/>
  <c r="K505" i="7" s="1"/>
  <c r="M513" i="7" a="1"/>
  <c r="M513" i="7" s="1"/>
  <c r="O513" i="7" s="1" a="1"/>
  <c r="O513" i="7" s="1"/>
  <c r="K513" i="7" a="1"/>
  <c r="K513" i="7" s="1"/>
  <c r="M521" i="7" a="1"/>
  <c r="M521" i="7" s="1"/>
  <c r="O521" i="7" s="1" a="1"/>
  <c r="O521" i="7" s="1"/>
  <c r="K521" i="7" a="1"/>
  <c r="K521" i="7" s="1"/>
  <c r="M529" i="7" a="1"/>
  <c r="M529" i="7" s="1"/>
  <c r="O529" i="7" s="1" a="1"/>
  <c r="O529" i="7" s="1"/>
  <c r="K529" i="7" a="1"/>
  <c r="K529" i="7" s="1"/>
  <c r="K637" i="7" a="1"/>
  <c r="K637" i="7" s="1"/>
  <c r="M637" i="7" a="1"/>
  <c r="M637" i="7" s="1"/>
  <c r="O637" i="7" s="1" a="1"/>
  <c r="O637" i="7" s="1"/>
  <c r="M643" i="7" a="1"/>
  <c r="M643" i="7" s="1"/>
  <c r="O643" i="7" s="1" a="1"/>
  <c r="O643" i="7" s="1"/>
  <c r="K643" i="7" a="1"/>
  <c r="K643" i="7" s="1"/>
  <c r="M651" i="7" a="1"/>
  <c r="M651" i="7" s="1"/>
  <c r="O651" i="7" s="1" a="1"/>
  <c r="O651" i="7" s="1"/>
  <c r="K651" i="7" a="1"/>
  <c r="K651" i="7" s="1"/>
  <c r="M659" i="7" a="1"/>
  <c r="M659" i="7" s="1"/>
  <c r="O659" i="7" s="1" a="1"/>
  <c r="O659" i="7" s="1"/>
  <c r="K659" i="7" a="1"/>
  <c r="K659" i="7" s="1"/>
  <c r="M649" i="7" a="1"/>
  <c r="M649" i="7" s="1"/>
  <c r="O649" i="7" s="1" a="1"/>
  <c r="O649" i="7" s="1"/>
  <c r="K649" i="7" a="1"/>
  <c r="K649" i="7" s="1"/>
  <c r="M650" i="7" a="1"/>
  <c r="M650" i="7" s="1"/>
  <c r="O650" i="7" s="1" a="1"/>
  <c r="O650" i="7" s="1"/>
  <c r="K650" i="7" a="1"/>
  <c r="K650" i="7" s="1"/>
  <c r="K710" i="7" a="1"/>
  <c r="K710" i="7" s="1"/>
  <c r="M710" i="7" a="1"/>
  <c r="M710" i="7" s="1"/>
  <c r="O710" i="7" s="1" a="1"/>
  <c r="O710" i="7" s="1"/>
  <c r="K742" i="7" a="1"/>
  <c r="K742" i="7" s="1"/>
  <c r="M742" i="7" a="1"/>
  <c r="M742" i="7" s="1"/>
  <c r="O742" i="7" s="1" a="1"/>
  <c r="O742" i="7" s="1"/>
  <c r="K693" i="7" a="1"/>
  <c r="K693" i="7" s="1"/>
  <c r="M693" i="7" a="1"/>
  <c r="M693" i="7" s="1"/>
  <c r="O693" i="7" s="1" a="1"/>
  <c r="O693" i="7" s="1"/>
  <c r="K701" i="7" a="1"/>
  <c r="K701" i="7" s="1"/>
  <c r="M701" i="7" a="1"/>
  <c r="M701" i="7" s="1"/>
  <c r="O701" i="7" s="1" a="1"/>
  <c r="O701" i="7" s="1"/>
  <c r="K709" i="7" a="1"/>
  <c r="K709" i="7" s="1"/>
  <c r="M709" i="7" a="1"/>
  <c r="M709" i="7" s="1"/>
  <c r="O709" i="7" s="1" a="1"/>
  <c r="O709" i="7" s="1"/>
  <c r="K717" i="7" a="1"/>
  <c r="K717" i="7" s="1"/>
  <c r="M717" i="7" a="1"/>
  <c r="M717" i="7" s="1"/>
  <c r="O717" i="7" s="1" a="1"/>
  <c r="O717" i="7" s="1"/>
  <c r="K725" i="7" a="1"/>
  <c r="K725" i="7" s="1"/>
  <c r="M725" i="7" a="1"/>
  <c r="M725" i="7" s="1"/>
  <c r="O725" i="7" s="1" a="1"/>
  <c r="O725" i="7" s="1"/>
  <c r="K733" i="7" a="1"/>
  <c r="K733" i="7" s="1"/>
  <c r="M733" i="7" a="1"/>
  <c r="M733" i="7" s="1"/>
  <c r="O733" i="7" s="1" a="1"/>
  <c r="O733" i="7" s="1"/>
  <c r="K741" i="7" a="1"/>
  <c r="K741" i="7" s="1"/>
  <c r="M741" i="7" a="1"/>
  <c r="M741" i="7" s="1"/>
  <c r="O741" i="7" s="1" a="1"/>
  <c r="O741" i="7" s="1"/>
  <c r="K749" i="7" a="1"/>
  <c r="K749" i="7" s="1"/>
  <c r="M749" i="7" a="1"/>
  <c r="M749" i="7" s="1"/>
  <c r="O749" i="7" s="1" a="1"/>
  <c r="O749" i="7" s="1"/>
  <c r="K757" i="7" a="1"/>
  <c r="K757" i="7" s="1"/>
  <c r="M757" i="7" a="1"/>
  <c r="M757" i="7" s="1"/>
  <c r="O757" i="7" s="1" a="1"/>
  <c r="O757" i="7" s="1"/>
  <c r="K765" i="7" a="1"/>
  <c r="K765" i="7" s="1"/>
  <c r="M765" i="7" a="1"/>
  <c r="M765" i="7" s="1"/>
  <c r="O765" i="7" s="1" a="1"/>
  <c r="O765" i="7" s="1"/>
  <c r="K864" i="7" a="1"/>
  <c r="K864" i="7" s="1"/>
  <c r="M864" i="7" a="1"/>
  <c r="M864" i="7" s="1"/>
  <c r="O864" i="7" s="1" a="1"/>
  <c r="O864" i="7" s="1"/>
  <c r="K764" i="7" a="1"/>
  <c r="K764" i="7" s="1"/>
  <c r="M764" i="7" a="1"/>
  <c r="M764" i="7" s="1"/>
  <c r="O764" i="7" s="1" a="1"/>
  <c r="O764" i="7" s="1"/>
  <c r="M797" i="7" a="1"/>
  <c r="M797" i="7" s="1"/>
  <c r="O797" i="7" s="1" a="1"/>
  <c r="O797" i="7" s="1"/>
  <c r="K797" i="7" a="1"/>
  <c r="K797" i="7" s="1"/>
  <c r="M663" i="7" a="1"/>
  <c r="M663" i="7" s="1"/>
  <c r="O663" i="7" s="1" a="1"/>
  <c r="O663" i="7" s="1"/>
  <c r="K663" i="7" a="1"/>
  <c r="K663" i="7" s="1"/>
  <c r="M671" i="7" a="1"/>
  <c r="M671" i="7" s="1"/>
  <c r="O671" i="7" s="1" a="1"/>
  <c r="O671" i="7" s="1"/>
  <c r="K671" i="7" a="1"/>
  <c r="K671" i="7" s="1"/>
  <c r="M679" i="7" a="1"/>
  <c r="M679" i="7" s="1"/>
  <c r="O679" i="7" s="1" a="1"/>
  <c r="O679" i="7" s="1"/>
  <c r="K679" i="7" a="1"/>
  <c r="K679" i="7" s="1"/>
  <c r="M687" i="7" a="1"/>
  <c r="M687" i="7" s="1"/>
  <c r="O687" i="7" s="1" a="1"/>
  <c r="O687" i="7" s="1"/>
  <c r="K687" i="7" a="1"/>
  <c r="K687" i="7" s="1"/>
  <c r="K830" i="7" a="1"/>
  <c r="K830" i="7" s="1"/>
  <c r="M830" i="7" a="1"/>
  <c r="M830" i="7" s="1"/>
  <c r="O830" i="7" s="1" a="1"/>
  <c r="O830" i="7" s="1"/>
  <c r="K846" i="7" a="1"/>
  <c r="K846" i="7" s="1"/>
  <c r="M846" i="7" a="1"/>
  <c r="M846" i="7" s="1"/>
  <c r="O846" i="7" s="1" a="1"/>
  <c r="O846" i="7" s="1"/>
  <c r="K858" i="7" a="1"/>
  <c r="K858" i="7" s="1"/>
  <c r="M858" i="7" a="1"/>
  <c r="M858" i="7" s="1"/>
  <c r="O858" i="7" s="1" a="1"/>
  <c r="O858" i="7" s="1"/>
  <c r="M806" i="7" a="1"/>
  <c r="M806" i="7" s="1"/>
  <c r="O806" i="7" s="1" a="1"/>
  <c r="O806" i="7" s="1"/>
  <c r="K806" i="7" a="1"/>
  <c r="K806" i="7" s="1"/>
  <c r="K840" i="7" a="1"/>
  <c r="K840" i="7" s="1"/>
  <c r="M840" i="7" a="1"/>
  <c r="M840" i="7" s="1"/>
  <c r="O840" i="7" s="1" a="1"/>
  <c r="O840" i="7" s="1"/>
  <c r="K856" i="7" a="1"/>
  <c r="K856" i="7" s="1"/>
  <c r="M856" i="7" a="1"/>
  <c r="M856" i="7" s="1"/>
  <c r="O856" i="7" s="1" a="1"/>
  <c r="O856" i="7" s="1"/>
  <c r="M823" i="7" a="1"/>
  <c r="M823" i="7" s="1"/>
  <c r="O823" i="7" s="1" a="1"/>
  <c r="O823" i="7" s="1"/>
  <c r="K823" i="7" a="1"/>
  <c r="K823" i="7" s="1"/>
  <c r="M879" i="7" a="1"/>
  <c r="M879" i="7" s="1"/>
  <c r="O879" i="7" s="1" a="1"/>
  <c r="O879" i="7" s="1"/>
  <c r="K879" i="7" a="1"/>
  <c r="K879" i="7" s="1"/>
  <c r="M873" i="7" a="1"/>
  <c r="M873" i="7" s="1"/>
  <c r="O873" i="7" s="1" a="1"/>
  <c r="O873" i="7" s="1"/>
  <c r="K873" i="7" a="1"/>
  <c r="K873" i="7" s="1"/>
  <c r="K874" i="7" a="1"/>
  <c r="K874" i="7" s="1"/>
  <c r="M874" i="7" a="1"/>
  <c r="M874" i="7" s="1"/>
  <c r="O874" i="7" s="1" a="1"/>
  <c r="O874" i="7" s="1"/>
  <c r="K882" i="7" a="1"/>
  <c r="K882" i="7" s="1"/>
  <c r="M882" i="7" a="1"/>
  <c r="M882" i="7" s="1"/>
  <c r="O882" i="7" s="1" a="1"/>
  <c r="O882" i="7" s="1"/>
  <c r="K886" i="7" a="1"/>
  <c r="K886" i="7" s="1"/>
  <c r="M886" i="7" a="1"/>
  <c r="M886" i="7" s="1"/>
  <c r="O886" i="7" s="1" a="1"/>
  <c r="O886" i="7" s="1"/>
  <c r="M889" i="7" a="1"/>
  <c r="M889" i="7" s="1"/>
  <c r="O889" i="7" s="1" a="1"/>
  <c r="O889" i="7" s="1"/>
  <c r="K889" i="7" a="1"/>
  <c r="K889" i="7" s="1"/>
  <c r="K897" i="7" a="1"/>
  <c r="K897" i="7" s="1"/>
  <c r="M897" i="7" a="1"/>
  <c r="M897" i="7" s="1"/>
  <c r="O897" i="7" s="1" a="1"/>
  <c r="O897" i="7" s="1"/>
  <c r="K905" i="7" a="1"/>
  <c r="K905" i="7" s="1"/>
  <c r="M905" i="7" a="1"/>
  <c r="M905" i="7" s="1"/>
  <c r="O905" i="7" s="1" a="1"/>
  <c r="O905" i="7" s="1"/>
  <c r="K913" i="7" a="1"/>
  <c r="K913" i="7" s="1"/>
  <c r="M913" i="7" a="1"/>
  <c r="M913" i="7" s="1"/>
  <c r="O913" i="7" s="1" a="1"/>
  <c r="O913" i="7" s="1"/>
  <c r="K917" i="7" a="1"/>
  <c r="K917" i="7" s="1"/>
  <c r="M917" i="7" a="1"/>
  <c r="M917" i="7" s="1"/>
  <c r="O917" i="7" s="1" a="1"/>
  <c r="O917" i="7" s="1"/>
  <c r="K925" i="7" a="1"/>
  <c r="K925" i="7" s="1"/>
  <c r="M925" i="7" a="1"/>
  <c r="M925" i="7" s="1"/>
  <c r="O925" i="7" s="1" a="1"/>
  <c r="O925" i="7" s="1"/>
  <c r="M937" i="7" a="1"/>
  <c r="M937" i="7" s="1"/>
  <c r="O937" i="7" s="1" a="1"/>
  <c r="O937" i="7" s="1"/>
  <c r="K937" i="7" a="1"/>
  <c r="K937" i="7" s="1"/>
  <c r="M945" i="7" a="1"/>
  <c r="M945" i="7" s="1"/>
  <c r="O945" i="7" s="1" a="1"/>
  <c r="O945" i="7" s="1"/>
  <c r="K945" i="7" a="1"/>
  <c r="K945" i="7" s="1"/>
  <c r="M953" i="7" a="1"/>
  <c r="M953" i="7" s="1"/>
  <c r="O953" i="7" s="1" a="1"/>
  <c r="O953" i="7" s="1"/>
  <c r="K953" i="7" a="1"/>
  <c r="K953" i="7" s="1"/>
  <c r="M961" i="7" a="1"/>
  <c r="M961" i="7" s="1"/>
  <c r="O961" i="7" s="1" a="1"/>
  <c r="O961" i="7" s="1"/>
  <c r="K961" i="7" a="1"/>
  <c r="K961" i="7" s="1"/>
  <c r="M969" i="7" a="1"/>
  <c r="M969" i="7" s="1"/>
  <c r="O969" i="7" s="1" a="1"/>
  <c r="O969" i="7" s="1"/>
  <c r="K969" i="7" a="1"/>
  <c r="K969" i="7" s="1"/>
  <c r="M393" i="7" a="1"/>
  <c r="M393" i="7" s="1"/>
  <c r="O393" i="7" s="1" a="1"/>
  <c r="O393" i="7" s="1"/>
  <c r="K393" i="7" a="1"/>
  <c r="K393" i="7" s="1"/>
  <c r="M103" i="7" a="1"/>
  <c r="M103" i="7" s="1"/>
  <c r="O103" i="7" s="1" a="1"/>
  <c r="O103" i="7" s="1"/>
  <c r="K103" i="7" a="1"/>
  <c r="K103" i="7" s="1"/>
  <c r="M79" i="7" a="1"/>
  <c r="M79" i="7" s="1"/>
  <c r="O79" i="7" s="1" a="1"/>
  <c r="O79" i="7" s="1"/>
  <c r="K79" i="7" a="1"/>
  <c r="K79" i="7" s="1"/>
  <c r="M330" i="7" a="1"/>
  <c r="M330" i="7" s="1"/>
  <c r="O330" i="7" s="1" a="1"/>
  <c r="O330" i="7" s="1"/>
  <c r="K330" i="7" a="1"/>
  <c r="K330" i="7" s="1"/>
  <c r="M29" i="7" a="1"/>
  <c r="M29" i="7" s="1"/>
  <c r="O29" i="7" s="1" a="1"/>
  <c r="O29" i="7" s="1"/>
  <c r="K29" i="7" a="1"/>
  <c r="K29" i="7" s="1"/>
  <c r="M87" i="7" a="1"/>
  <c r="M87" i="7" s="1"/>
  <c r="O87" i="7" s="1" a="1"/>
  <c r="O87" i="7" s="1"/>
  <c r="K87" i="7" a="1"/>
  <c r="K87" i="7" s="1"/>
  <c r="M209" i="7" a="1"/>
  <c r="M209" i="7" s="1"/>
  <c r="O209" i="7" s="1" a="1"/>
  <c r="O209" i="7" s="1"/>
  <c r="K209" i="7" a="1"/>
  <c r="K209" i="7" s="1"/>
  <c r="M177" i="7" a="1"/>
  <c r="M177" i="7" s="1"/>
  <c r="O177" i="7" s="1" a="1"/>
  <c r="O177" i="7" s="1"/>
  <c r="K177" i="7" a="1"/>
  <c r="K177" i="7" s="1"/>
  <c r="M188" i="7" a="1"/>
  <c r="M188" i="7" s="1"/>
  <c r="O188" i="7" s="1" a="1"/>
  <c r="O188" i="7" s="1"/>
  <c r="K188" i="7" a="1"/>
  <c r="K188" i="7" s="1"/>
  <c r="M204" i="7" a="1"/>
  <c r="M204" i="7" s="1"/>
  <c r="O204" i="7" s="1" a="1"/>
  <c r="O204" i="7" s="1"/>
  <c r="K204" i="7" a="1"/>
  <c r="K204" i="7" s="1"/>
  <c r="K388" i="7" a="1"/>
  <c r="K388" i="7" s="1"/>
  <c r="M388" i="7" a="1"/>
  <c r="M388" i="7" s="1"/>
  <c r="O388" i="7" s="1" a="1"/>
  <c r="O388" i="7" s="1"/>
  <c r="M178" i="7" a="1"/>
  <c r="M178" i="7" s="1"/>
  <c r="O178" i="7" s="1" a="1"/>
  <c r="O178" i="7" s="1"/>
  <c r="K178" i="7" a="1"/>
  <c r="K178" i="7" s="1"/>
  <c r="M186" i="7" a="1"/>
  <c r="M186" i="7" s="1"/>
  <c r="O186" i="7" s="1" a="1"/>
  <c r="O186" i="7" s="1"/>
  <c r="K186" i="7" a="1"/>
  <c r="K186" i="7" s="1"/>
  <c r="M202" i="7" a="1"/>
  <c r="M202" i="7" s="1"/>
  <c r="O202" i="7" s="1" a="1"/>
  <c r="O202" i="7" s="1"/>
  <c r="K202" i="7" a="1"/>
  <c r="K202" i="7" s="1"/>
  <c r="M228" i="7" a="1"/>
  <c r="M228" i="7" s="1"/>
  <c r="O228" i="7" s="1" a="1"/>
  <c r="O228" i="7" s="1"/>
  <c r="K228" i="7" a="1"/>
  <c r="K228" i="7" s="1"/>
  <c r="M260" i="7" a="1"/>
  <c r="M260" i="7" s="1"/>
  <c r="O260" i="7" s="1" a="1"/>
  <c r="O260" i="7" s="1"/>
  <c r="K260" i="7" a="1"/>
  <c r="K260" i="7" s="1"/>
  <c r="M292" i="7" a="1"/>
  <c r="M292" i="7" s="1"/>
  <c r="O292" i="7" s="1" a="1"/>
  <c r="O292" i="7" s="1"/>
  <c r="K292" i="7" a="1"/>
  <c r="K292" i="7" s="1"/>
  <c r="M324" i="7" a="1"/>
  <c r="M324" i="7" s="1"/>
  <c r="O324" i="7" s="1" a="1"/>
  <c r="O324" i="7" s="1"/>
  <c r="K324" i="7" a="1"/>
  <c r="K324" i="7" s="1"/>
  <c r="M372" i="7" a="1"/>
  <c r="M372" i="7" s="1"/>
  <c r="O372" i="7" s="1" a="1"/>
  <c r="O372" i="7" s="1"/>
  <c r="K372" i="7" a="1"/>
  <c r="K372" i="7" s="1"/>
  <c r="K412" i="7" a="1"/>
  <c r="K412" i="7" s="1"/>
  <c r="M412" i="7" a="1"/>
  <c r="M412" i="7" s="1"/>
  <c r="O412" i="7" s="1" a="1"/>
  <c r="O412" i="7" s="1"/>
  <c r="K500" i="7" a="1"/>
  <c r="K500" i="7" s="1"/>
  <c r="M500" i="7" a="1"/>
  <c r="M500" i="7" s="1"/>
  <c r="O500" i="7" s="1" a="1"/>
  <c r="O500" i="7" s="1"/>
  <c r="M139" i="7" a="1"/>
  <c r="M139" i="7" s="1"/>
  <c r="O139" i="7" s="1" a="1"/>
  <c r="O139" i="7" s="1"/>
  <c r="K139" i="7" a="1"/>
  <c r="K139" i="7" s="1"/>
  <c r="M147" i="7" a="1"/>
  <c r="M147" i="7" s="1"/>
  <c r="O147" i="7" s="1" a="1"/>
  <c r="O147" i="7" s="1"/>
  <c r="K147" i="7" a="1"/>
  <c r="K147" i="7" s="1"/>
  <c r="M155" i="7" a="1"/>
  <c r="M155" i="7" s="1"/>
  <c r="O155" i="7" s="1" a="1"/>
  <c r="O155" i="7" s="1"/>
  <c r="K155" i="7" a="1"/>
  <c r="K155" i="7" s="1"/>
  <c r="M159" i="7" a="1"/>
  <c r="M159" i="7" s="1"/>
  <c r="O159" i="7" s="1" a="1"/>
  <c r="O159" i="7" s="1"/>
  <c r="K159" i="7" a="1"/>
  <c r="K159" i="7" s="1"/>
  <c r="M167" i="7" a="1"/>
  <c r="M167" i="7" s="1"/>
  <c r="O167" i="7" s="1" a="1"/>
  <c r="O167" i="7" s="1"/>
  <c r="K167" i="7" a="1"/>
  <c r="K167" i="7" s="1"/>
  <c r="M171" i="7" a="1"/>
  <c r="M171" i="7" s="1"/>
  <c r="O171" i="7" s="1" a="1"/>
  <c r="O171" i="7" s="1"/>
  <c r="K171" i="7" a="1"/>
  <c r="K171" i="7" s="1"/>
  <c r="M175" i="7" a="1"/>
  <c r="M175" i="7" s="1"/>
  <c r="O175" i="7" s="1" a="1"/>
  <c r="O175" i="7" s="1"/>
  <c r="K175" i="7" a="1"/>
  <c r="K175" i="7" s="1"/>
  <c r="M183" i="7" a="1"/>
  <c r="M183" i="7" s="1"/>
  <c r="O183" i="7" s="1" a="1"/>
  <c r="O183" i="7" s="1"/>
  <c r="K183" i="7" a="1"/>
  <c r="K183" i="7" s="1"/>
  <c r="M191" i="7" a="1"/>
  <c r="M191" i="7" s="1"/>
  <c r="O191" i="7" s="1" a="1"/>
  <c r="O191" i="7" s="1"/>
  <c r="K191" i="7" a="1"/>
  <c r="K191" i="7" s="1"/>
  <c r="M199" i="7" a="1"/>
  <c r="M199" i="7" s="1"/>
  <c r="O199" i="7" s="1" a="1"/>
  <c r="O199" i="7" s="1"/>
  <c r="K199" i="7" a="1"/>
  <c r="K199" i="7" s="1"/>
  <c r="M207" i="7" a="1"/>
  <c r="M207" i="7" s="1"/>
  <c r="O207" i="7" s="1" a="1"/>
  <c r="O207" i="7" s="1"/>
  <c r="K207" i="7" a="1"/>
  <c r="K207" i="7" s="1"/>
  <c r="K638" i="7" a="1"/>
  <c r="K638" i="7" s="1"/>
  <c r="M638" i="7" a="1"/>
  <c r="M638" i="7" s="1"/>
  <c r="O638" i="7" s="1" a="1"/>
  <c r="O638" i="7" s="1"/>
  <c r="M215" i="7" a="1"/>
  <c r="M215" i="7" s="1"/>
  <c r="O215" i="7" s="1" a="1"/>
  <c r="O215" i="7" s="1"/>
  <c r="K215" i="7" a="1"/>
  <c r="K215" i="7" s="1"/>
  <c r="M219" i="7" a="1"/>
  <c r="M219" i="7" s="1"/>
  <c r="O219" i="7" s="1" a="1"/>
  <c r="O219" i="7" s="1"/>
  <c r="K219" i="7" a="1"/>
  <c r="K219" i="7" s="1"/>
  <c r="M223" i="7" a="1"/>
  <c r="M223" i="7" s="1"/>
  <c r="O223" i="7" s="1" a="1"/>
  <c r="O223" i="7" s="1"/>
  <c r="K223" i="7" a="1"/>
  <c r="K223" i="7" s="1"/>
  <c r="K382" i="7" a="1"/>
  <c r="K382" i="7" s="1"/>
  <c r="M382" i="7" a="1"/>
  <c r="M382" i="7" s="1"/>
  <c r="O382" i="7" s="1" a="1"/>
  <c r="O382" i="7" s="1"/>
  <c r="K390" i="7" a="1"/>
  <c r="K390" i="7" s="1"/>
  <c r="M390" i="7" a="1"/>
  <c r="M390" i="7" s="1"/>
  <c r="O390" i="7" s="1" a="1"/>
  <c r="O390" i="7" s="1"/>
  <c r="K398" i="7" a="1"/>
  <c r="K398" i="7" s="1"/>
  <c r="M398" i="7" a="1"/>
  <c r="M398" i="7" s="1"/>
  <c r="O398" i="7" s="1" a="1"/>
  <c r="O398" i="7" s="1"/>
  <c r="K406" i="7" a="1"/>
  <c r="K406" i="7" s="1"/>
  <c r="M406" i="7" a="1"/>
  <c r="M406" i="7" s="1"/>
  <c r="O406" i="7" s="1" a="1"/>
  <c r="O406" i="7" s="1"/>
  <c r="K414" i="7" a="1"/>
  <c r="K414" i="7" s="1"/>
  <c r="M414" i="7" a="1"/>
  <c r="M414" i="7" s="1"/>
  <c r="O414" i="7" s="1" a="1"/>
  <c r="O414" i="7" s="1"/>
  <c r="K608" i="7" a="1"/>
  <c r="K608" i="7" s="1"/>
  <c r="M608" i="7" a="1"/>
  <c r="M608" i="7" s="1"/>
  <c r="O608" i="7" s="1" a="1"/>
  <c r="O608" i="7" s="1"/>
  <c r="M425" i="7" a="1"/>
  <c r="M425" i="7" s="1"/>
  <c r="O425" i="7" s="1" a="1"/>
  <c r="O425" i="7" s="1"/>
  <c r="K425" i="7" a="1"/>
  <c r="K425" i="7" s="1"/>
  <c r="M433" i="7" a="1"/>
  <c r="M433" i="7" s="1"/>
  <c r="O433" i="7" s="1" a="1"/>
  <c r="O433" i="7" s="1"/>
  <c r="K433" i="7" a="1"/>
  <c r="K433" i="7" s="1"/>
  <c r="M441" i="7" a="1"/>
  <c r="M441" i="7" s="1"/>
  <c r="O441" i="7" s="1" a="1"/>
  <c r="O441" i="7" s="1"/>
  <c r="K441" i="7" a="1"/>
  <c r="K441" i="7" s="1"/>
  <c r="M449" i="7" a="1"/>
  <c r="M449" i="7" s="1"/>
  <c r="O449" i="7" s="1" a="1"/>
  <c r="O449" i="7" s="1"/>
  <c r="K449" i="7" a="1"/>
  <c r="K449" i="7" s="1"/>
  <c r="M457" i="7" a="1"/>
  <c r="M457" i="7" s="1"/>
  <c r="O457" i="7" s="1" a="1"/>
  <c r="O457" i="7" s="1"/>
  <c r="K457" i="7" a="1"/>
  <c r="K457" i="7" s="1"/>
  <c r="M465" i="7" a="1"/>
  <c r="M465" i="7" s="1"/>
  <c r="O465" i="7" s="1" a="1"/>
  <c r="O465" i="7" s="1"/>
  <c r="K465" i="7" a="1"/>
  <c r="K465" i="7" s="1"/>
  <c r="M473" i="7" a="1"/>
  <c r="M473" i="7" s="1"/>
  <c r="O473" i="7" s="1" a="1"/>
  <c r="O473" i="7" s="1"/>
  <c r="K473" i="7" a="1"/>
  <c r="K473" i="7" s="1"/>
  <c r="M481" i="7" a="1"/>
  <c r="M481" i="7" s="1"/>
  <c r="O481" i="7" s="1" a="1"/>
  <c r="O481" i="7" s="1"/>
  <c r="K481" i="7" a="1"/>
  <c r="K481" i="7" s="1"/>
  <c r="M489" i="7" a="1"/>
  <c r="M489" i="7" s="1"/>
  <c r="O489" i="7" s="1" a="1"/>
  <c r="O489" i="7" s="1"/>
  <c r="K489" i="7" a="1"/>
  <c r="K489" i="7" s="1"/>
  <c r="M497" i="7" a="1"/>
  <c r="M497" i="7" s="1"/>
  <c r="O497" i="7" s="1" a="1"/>
  <c r="O497" i="7" s="1"/>
  <c r="K497" i="7" a="1"/>
  <c r="K497" i="7" s="1"/>
  <c r="K606" i="7" a="1"/>
  <c r="K606" i="7" s="1"/>
  <c r="M606" i="7" a="1"/>
  <c r="M606" i="7" s="1"/>
  <c r="O606" i="7" s="1" a="1"/>
  <c r="O606" i="7" s="1"/>
  <c r="K552" i="7" a="1"/>
  <c r="K552" i="7" s="1"/>
  <c r="M552" i="7" a="1"/>
  <c r="M552" i="7" s="1"/>
  <c r="O552" i="7" s="1" a="1"/>
  <c r="O552" i="7" s="1"/>
  <c r="K562" i="7" a="1"/>
  <c r="K562" i="7" s="1"/>
  <c r="M562" i="7" a="1"/>
  <c r="M562" i="7" s="1"/>
  <c r="O562" i="7" s="1" a="1"/>
  <c r="O562" i="7" s="1"/>
  <c r="K582" i="7" a="1"/>
  <c r="K582" i="7" s="1"/>
  <c r="M582" i="7" a="1"/>
  <c r="M582" i="7" s="1"/>
  <c r="O582" i="7" s="1" a="1"/>
  <c r="O582" i="7" s="1"/>
  <c r="K558" i="7" a="1"/>
  <c r="K558" i="7" s="1"/>
  <c r="M558" i="7" a="1"/>
  <c r="M558" i="7" s="1"/>
  <c r="O558" i="7" s="1" a="1"/>
  <c r="O558" i="7" s="1"/>
  <c r="K696" i="7" a="1"/>
  <c r="K696" i="7" s="1"/>
  <c r="M696" i="7" a="1"/>
  <c r="M696" i="7" s="1"/>
  <c r="O696" i="7" s="1" a="1"/>
  <c r="O696" i="7" s="1"/>
  <c r="K600" i="7" a="1"/>
  <c r="K600" i="7" s="1"/>
  <c r="M600" i="7" a="1"/>
  <c r="M600" i="7" s="1"/>
  <c r="O600" i="7" s="1" a="1"/>
  <c r="O600" i="7" s="1"/>
  <c r="K610" i="7" a="1"/>
  <c r="K610" i="7" s="1"/>
  <c r="M610" i="7" a="1"/>
  <c r="M610" i="7" s="1"/>
  <c r="O610" i="7" s="1" a="1"/>
  <c r="O610" i="7" s="1"/>
  <c r="K630" i="7" a="1"/>
  <c r="K630" i="7" s="1"/>
  <c r="M630" i="7" a="1"/>
  <c r="M630" i="7" s="1"/>
  <c r="O630" i="7" s="1" a="1"/>
  <c r="O630" i="7" s="1"/>
  <c r="K744" i="7" a="1"/>
  <c r="K744" i="7" s="1"/>
  <c r="M744" i="7" a="1"/>
  <c r="M744" i="7" s="1"/>
  <c r="O744" i="7" s="1" a="1"/>
  <c r="O744" i="7" s="1"/>
  <c r="K564" i="7" a="1"/>
  <c r="K564" i="7" s="1"/>
  <c r="M564" i="7" a="1"/>
  <c r="M564" i="7" s="1"/>
  <c r="O564" i="7" s="1" a="1"/>
  <c r="O564" i="7" s="1"/>
  <c r="K596" i="7" a="1"/>
  <c r="K596" i="7" s="1"/>
  <c r="M596" i="7" a="1"/>
  <c r="M596" i="7" s="1"/>
  <c r="O596" i="7" s="1" a="1"/>
  <c r="O596" i="7" s="1"/>
  <c r="K628" i="7" a="1"/>
  <c r="K628" i="7" s="1"/>
  <c r="M628" i="7" a="1"/>
  <c r="M628" i="7" s="1"/>
  <c r="O628" i="7" s="1" a="1"/>
  <c r="O628" i="7" s="1"/>
  <c r="M652" i="7" a="1"/>
  <c r="M652" i="7" s="1"/>
  <c r="O652" i="7" s="1" a="1"/>
  <c r="O652" i="7" s="1"/>
  <c r="K652" i="7" a="1"/>
  <c r="K652" i="7" s="1"/>
  <c r="K769" i="7" a="1"/>
  <c r="K769" i="7" s="1"/>
  <c r="M769" i="7" a="1"/>
  <c r="M769" i="7" s="1"/>
  <c r="O769" i="7" s="1" a="1"/>
  <c r="O769" i="7" s="1"/>
  <c r="K777" i="7" a="1"/>
  <c r="K777" i="7" s="1"/>
  <c r="M777" i="7" a="1"/>
  <c r="M777" i="7" s="1"/>
  <c r="O777" i="7" s="1" a="1"/>
  <c r="O777" i="7" s="1"/>
  <c r="K785" i="7" a="1"/>
  <c r="K785" i="7" s="1"/>
  <c r="M785" i="7" a="1"/>
  <c r="M785" i="7" s="1"/>
  <c r="O785" i="7" s="1" a="1"/>
  <c r="O785" i="7" s="1"/>
  <c r="K502" i="7" a="1"/>
  <c r="K502" i="7" s="1"/>
  <c r="M502" i="7" a="1"/>
  <c r="M502" i="7" s="1"/>
  <c r="O502" i="7" s="1" a="1"/>
  <c r="O502" i="7" s="1"/>
  <c r="K506" i="7" a="1"/>
  <c r="K506" i="7" s="1"/>
  <c r="M506" i="7" a="1"/>
  <c r="M506" i="7" s="1"/>
  <c r="O506" i="7" s="1" a="1"/>
  <c r="O506" i="7" s="1"/>
  <c r="K510" i="7" a="1"/>
  <c r="K510" i="7" s="1"/>
  <c r="M510" i="7" a="1"/>
  <c r="M510" i="7" s="1"/>
  <c r="O510" i="7" s="1" a="1"/>
  <c r="O510" i="7" s="1"/>
  <c r="K514" i="7" a="1"/>
  <c r="K514" i="7" s="1"/>
  <c r="M514" i="7" a="1"/>
  <c r="M514" i="7" s="1"/>
  <c r="O514" i="7" s="1" a="1"/>
  <c r="O514" i="7" s="1"/>
  <c r="K518" i="7" a="1"/>
  <c r="K518" i="7" s="1"/>
  <c r="M518" i="7" a="1"/>
  <c r="M518" i="7" s="1"/>
  <c r="O518" i="7" s="1" a="1"/>
  <c r="O518" i="7" s="1"/>
  <c r="K522" i="7" a="1"/>
  <c r="K522" i="7" s="1"/>
  <c r="M522" i="7" a="1"/>
  <c r="M522" i="7" s="1"/>
  <c r="O522" i="7" s="1" a="1"/>
  <c r="O522" i="7" s="1"/>
  <c r="K526" i="7" a="1"/>
  <c r="K526" i="7" s="1"/>
  <c r="M526" i="7" a="1"/>
  <c r="M526" i="7" s="1"/>
  <c r="O526" i="7" s="1" a="1"/>
  <c r="O526" i="7" s="1"/>
  <c r="K530" i="7" a="1"/>
  <c r="K530" i="7" s="1"/>
  <c r="M530" i="7" a="1"/>
  <c r="M530" i="7" s="1"/>
  <c r="O530" i="7" s="1" a="1"/>
  <c r="O530" i="7" s="1"/>
  <c r="K539" i="7" a="1"/>
  <c r="K539" i="7" s="1"/>
  <c r="M539" i="7" a="1"/>
  <c r="M539" i="7" s="1"/>
  <c r="O539" i="7" s="1" a="1"/>
  <c r="O539" i="7" s="1"/>
  <c r="K547" i="7" a="1"/>
  <c r="K547" i="7" s="1"/>
  <c r="M547" i="7" a="1"/>
  <c r="M547" i="7" s="1"/>
  <c r="O547" i="7" s="1" a="1"/>
  <c r="O547" i="7" s="1"/>
  <c r="K555" i="7" a="1"/>
  <c r="K555" i="7" s="1"/>
  <c r="M555" i="7" a="1"/>
  <c r="M555" i="7" s="1"/>
  <c r="O555" i="7" s="1" a="1"/>
  <c r="O555" i="7" s="1"/>
  <c r="K563" i="7" a="1"/>
  <c r="K563" i="7" s="1"/>
  <c r="M563" i="7" a="1"/>
  <c r="M563" i="7" s="1"/>
  <c r="O563" i="7" s="1" a="1"/>
  <c r="O563" i="7" s="1"/>
  <c r="K571" i="7" a="1"/>
  <c r="K571" i="7" s="1"/>
  <c r="M571" i="7" a="1"/>
  <c r="M571" i="7" s="1"/>
  <c r="O571" i="7" s="1" a="1"/>
  <c r="O571" i="7" s="1"/>
  <c r="K579" i="7" a="1"/>
  <c r="K579" i="7" s="1"/>
  <c r="M579" i="7" a="1"/>
  <c r="M579" i="7" s="1"/>
  <c r="O579" i="7" s="1" a="1"/>
  <c r="O579" i="7" s="1"/>
  <c r="K587" i="7" a="1"/>
  <c r="K587" i="7" s="1"/>
  <c r="M587" i="7" a="1"/>
  <c r="M587" i="7" s="1"/>
  <c r="O587" i="7" s="1" a="1"/>
  <c r="O587" i="7" s="1"/>
  <c r="K595" i="7" a="1"/>
  <c r="K595" i="7" s="1"/>
  <c r="M595" i="7" a="1"/>
  <c r="M595" i="7" s="1"/>
  <c r="O595" i="7" s="1" a="1"/>
  <c r="O595" i="7" s="1"/>
  <c r="K603" i="7" a="1"/>
  <c r="K603" i="7" s="1"/>
  <c r="M603" i="7" a="1"/>
  <c r="M603" i="7" s="1"/>
  <c r="O603" i="7" s="1" a="1"/>
  <c r="O603" i="7" s="1"/>
  <c r="K611" i="7" a="1"/>
  <c r="K611" i="7" s="1"/>
  <c r="M611" i="7" a="1"/>
  <c r="M611" i="7" s="1"/>
  <c r="O611" i="7" s="1" a="1"/>
  <c r="O611" i="7" s="1"/>
  <c r="K619" i="7" a="1"/>
  <c r="K619" i="7" s="1"/>
  <c r="M619" i="7" a="1"/>
  <c r="M619" i="7" s="1"/>
  <c r="O619" i="7" s="1" a="1"/>
  <c r="O619" i="7" s="1"/>
  <c r="K627" i="7" a="1"/>
  <c r="K627" i="7" s="1"/>
  <c r="M627" i="7" a="1"/>
  <c r="M627" i="7" s="1"/>
  <c r="O627" i="7" s="1" a="1"/>
  <c r="O627" i="7" s="1"/>
  <c r="K635" i="7" a="1"/>
  <c r="K635" i="7" s="1"/>
  <c r="M635" i="7" a="1"/>
  <c r="M635" i="7" s="1"/>
  <c r="O635" i="7" s="1" a="1"/>
  <c r="O635" i="7" s="1"/>
  <c r="K700" i="7" a="1"/>
  <c r="K700" i="7" s="1"/>
  <c r="M700" i="7" a="1"/>
  <c r="M700" i="7" s="1"/>
  <c r="O700" i="7" s="1" a="1"/>
  <c r="O700" i="7" s="1"/>
  <c r="K732" i="7" a="1"/>
  <c r="K732" i="7" s="1"/>
  <c r="M732" i="7" a="1"/>
  <c r="M732" i="7" s="1"/>
  <c r="O732" i="7" s="1" a="1"/>
  <c r="O732" i="7" s="1"/>
  <c r="K702" i="7" a="1"/>
  <c r="K702" i="7" s="1"/>
  <c r="M702" i="7" a="1"/>
  <c r="M702" i="7" s="1"/>
  <c r="O702" i="7" s="1" a="1"/>
  <c r="O702" i="7" s="1"/>
  <c r="K734" i="7" a="1"/>
  <c r="K734" i="7" s="1"/>
  <c r="M734" i="7" a="1"/>
  <c r="M734" i="7" s="1"/>
  <c r="O734" i="7" s="1" a="1"/>
  <c r="O734" i="7" s="1"/>
  <c r="K699" i="7" a="1"/>
  <c r="K699" i="7" s="1"/>
  <c r="M699" i="7" a="1"/>
  <c r="M699" i="7" s="1"/>
  <c r="O699" i="7" s="1" a="1"/>
  <c r="O699" i="7" s="1"/>
  <c r="K707" i="7" a="1"/>
  <c r="K707" i="7" s="1"/>
  <c r="M707" i="7" a="1"/>
  <c r="M707" i="7" s="1"/>
  <c r="O707" i="7" s="1" a="1"/>
  <c r="O707" i="7" s="1"/>
  <c r="K715" i="7" a="1"/>
  <c r="K715" i="7" s="1"/>
  <c r="M715" i="7" a="1"/>
  <c r="M715" i="7" s="1"/>
  <c r="O715" i="7" s="1" a="1"/>
  <c r="O715" i="7" s="1"/>
  <c r="K723" i="7" a="1"/>
  <c r="K723" i="7" s="1"/>
  <c r="M723" i="7" a="1"/>
  <c r="M723" i="7" s="1"/>
  <c r="O723" i="7" s="1" a="1"/>
  <c r="O723" i="7" s="1"/>
  <c r="K731" i="7" a="1"/>
  <c r="K731" i="7" s="1"/>
  <c r="M731" i="7" a="1"/>
  <c r="M731" i="7" s="1"/>
  <c r="O731" i="7" s="1" a="1"/>
  <c r="O731" i="7" s="1"/>
  <c r="K739" i="7" a="1"/>
  <c r="K739" i="7" s="1"/>
  <c r="M739" i="7" a="1"/>
  <c r="M739" i="7" s="1"/>
  <c r="O739" i="7" s="1" a="1"/>
  <c r="O739" i="7" s="1"/>
  <c r="K747" i="7" a="1"/>
  <c r="K747" i="7" s="1"/>
  <c r="M747" i="7" a="1"/>
  <c r="M747" i="7" s="1"/>
  <c r="O747" i="7" s="1" a="1"/>
  <c r="O747" i="7" s="1"/>
  <c r="K755" i="7" a="1"/>
  <c r="K755" i="7" s="1"/>
  <c r="M755" i="7" a="1"/>
  <c r="M755" i="7" s="1"/>
  <c r="O755" i="7" s="1" a="1"/>
  <c r="O755" i="7" s="1"/>
  <c r="K763" i="7" a="1"/>
  <c r="K763" i="7" s="1"/>
  <c r="M763" i="7" a="1"/>
  <c r="M763" i="7" s="1"/>
  <c r="O763" i="7" s="1" a="1"/>
  <c r="O763" i="7" s="1"/>
  <c r="K766" i="7" a="1"/>
  <c r="K766" i="7" s="1"/>
  <c r="M766" i="7" a="1"/>
  <c r="M766" i="7" s="1"/>
  <c r="O766" i="7" s="1" a="1"/>
  <c r="O766" i="7" s="1"/>
  <c r="K774" i="7" a="1"/>
  <c r="K774" i="7" s="1"/>
  <c r="M774" i="7" a="1"/>
  <c r="M774" i="7" s="1"/>
  <c r="O774" i="7" s="1" a="1"/>
  <c r="O774" i="7" s="1"/>
  <c r="K782" i="7" a="1"/>
  <c r="K782" i="7" s="1"/>
  <c r="M782" i="7" a="1"/>
  <c r="M782" i="7" s="1"/>
  <c r="O782" i="7" s="1" a="1"/>
  <c r="O782" i="7" s="1"/>
  <c r="K790" i="7" a="1"/>
  <c r="K790" i="7" s="1"/>
  <c r="M790" i="7" a="1"/>
  <c r="M790" i="7" s="1"/>
  <c r="O790" i="7" s="1" a="1"/>
  <c r="O790" i="7" s="1"/>
  <c r="M801" i="7" a="1"/>
  <c r="M801" i="7" s="1"/>
  <c r="O801" i="7" s="1" a="1"/>
  <c r="O801" i="7" s="1"/>
  <c r="K801" i="7" a="1"/>
  <c r="K801" i="7" s="1"/>
  <c r="M817" i="7" a="1"/>
  <c r="M817" i="7" s="1"/>
  <c r="O817" i="7" s="1" a="1"/>
  <c r="O817" i="7" s="1"/>
  <c r="K817" i="7" a="1"/>
  <c r="K817" i="7" s="1"/>
  <c r="K762" i="7" a="1"/>
  <c r="K762" i="7" s="1"/>
  <c r="M762" i="7" a="1"/>
  <c r="M762" i="7" s="1"/>
  <c r="O762" i="7" s="1" a="1"/>
  <c r="O762" i="7" s="1"/>
  <c r="K772" i="7" a="1"/>
  <c r="K772" i="7" s="1"/>
  <c r="M772" i="7" a="1"/>
  <c r="M772" i="7" s="1"/>
  <c r="O772" i="7" s="1" a="1"/>
  <c r="O772" i="7" s="1"/>
  <c r="K780" i="7" a="1"/>
  <c r="K780" i="7" s="1"/>
  <c r="M780" i="7" a="1"/>
  <c r="M780" i="7" s="1"/>
  <c r="O780" i="7" s="1" a="1"/>
  <c r="O780" i="7" s="1"/>
  <c r="K788" i="7" a="1"/>
  <c r="K788" i="7" s="1"/>
  <c r="M788" i="7" a="1"/>
  <c r="M788" i="7" s="1"/>
  <c r="O788" i="7" s="1" a="1"/>
  <c r="O788" i="7" s="1"/>
  <c r="K833" i="7" a="1"/>
  <c r="K833" i="7" s="1"/>
  <c r="M833" i="7" a="1"/>
  <c r="M833" i="7" s="1"/>
  <c r="O833" i="7" s="1" a="1"/>
  <c r="O833" i="7" s="1"/>
  <c r="K849" i="7" a="1"/>
  <c r="K849" i="7" s="1"/>
  <c r="M849" i="7" a="1"/>
  <c r="M849" i="7" s="1"/>
  <c r="O849" i="7" s="1" a="1"/>
  <c r="O849" i="7" s="1"/>
  <c r="M664" i="7" a="1"/>
  <c r="M664" i="7" s="1"/>
  <c r="O664" i="7" s="1" a="1"/>
  <c r="O664" i="7" s="1"/>
  <c r="K664" i="7" a="1"/>
  <c r="K664" i="7" s="1"/>
  <c r="M668" i="7" a="1"/>
  <c r="M668" i="7" s="1"/>
  <c r="O668" i="7" s="1" a="1"/>
  <c r="O668" i="7" s="1"/>
  <c r="K668" i="7" a="1"/>
  <c r="K668" i="7" s="1"/>
  <c r="M672" i="7" a="1"/>
  <c r="M672" i="7" s="1"/>
  <c r="O672" i="7" s="1" a="1"/>
  <c r="O672" i="7" s="1"/>
  <c r="K672" i="7" a="1"/>
  <c r="K672" i="7" s="1"/>
  <c r="M676" i="7" a="1"/>
  <c r="M676" i="7" s="1"/>
  <c r="O676" i="7" s="1" a="1"/>
  <c r="O676" i="7" s="1"/>
  <c r="K676" i="7" a="1"/>
  <c r="K676" i="7" s="1"/>
  <c r="M680" i="7" a="1"/>
  <c r="M680" i="7" s="1"/>
  <c r="O680" i="7" s="1" a="1"/>
  <c r="O680" i="7" s="1"/>
  <c r="K680" i="7" a="1"/>
  <c r="K680" i="7" s="1"/>
  <c r="M684" i="7" a="1"/>
  <c r="M684" i="7" s="1"/>
  <c r="O684" i="7" s="1" a="1"/>
  <c r="O684" i="7" s="1"/>
  <c r="K684" i="7" a="1"/>
  <c r="K684" i="7" s="1"/>
  <c r="M688" i="7" a="1"/>
  <c r="M688" i="7" s="1"/>
  <c r="O688" i="7" s="1" a="1"/>
  <c r="O688" i="7" s="1"/>
  <c r="K688" i="7" a="1"/>
  <c r="K688" i="7" s="1"/>
  <c r="K767" i="7" a="1"/>
  <c r="K767" i="7" s="1"/>
  <c r="M767" i="7" a="1"/>
  <c r="M767" i="7" s="1"/>
  <c r="O767" i="7" s="1" a="1"/>
  <c r="O767" i="7" s="1"/>
  <c r="K775" i="7" a="1"/>
  <c r="K775" i="7" s="1"/>
  <c r="M775" i="7" a="1"/>
  <c r="M775" i="7" s="1"/>
  <c r="O775" i="7" s="1" a="1"/>
  <c r="O775" i="7" s="1"/>
  <c r="K783" i="7" a="1"/>
  <c r="K783" i="7" s="1"/>
  <c r="M783" i="7" a="1"/>
  <c r="M783" i="7" s="1"/>
  <c r="O783" i="7" s="1" a="1"/>
  <c r="O783" i="7" s="1"/>
  <c r="K791" i="7" a="1"/>
  <c r="K791" i="7" s="1"/>
  <c r="M791" i="7" a="1"/>
  <c r="M791" i="7" s="1"/>
  <c r="O791" i="7" s="1" a="1"/>
  <c r="O791" i="7" s="1"/>
  <c r="M800" i="7" a="1"/>
  <c r="M800" i="7" s="1"/>
  <c r="O800" i="7" s="1" a="1"/>
  <c r="O800" i="7" s="1"/>
  <c r="K800" i="7" a="1"/>
  <c r="K800" i="7" s="1"/>
  <c r="M808" i="7" a="1"/>
  <c r="M808" i="7" s="1"/>
  <c r="O808" i="7" s="1" a="1"/>
  <c r="O808" i="7" s="1"/>
  <c r="K808" i="7" a="1"/>
  <c r="K808" i="7" s="1"/>
  <c r="M816" i="7" a="1"/>
  <c r="M816" i="7" s="1"/>
  <c r="O816" i="7" s="1" a="1"/>
  <c r="O816" i="7" s="1"/>
  <c r="K816" i="7" a="1"/>
  <c r="K816" i="7" s="1"/>
  <c r="K826" i="7" a="1"/>
  <c r="K826" i="7" s="1"/>
  <c r="M826" i="7" a="1"/>
  <c r="M826" i="7" s="1"/>
  <c r="O826" i="7" s="1" a="1"/>
  <c r="O826" i="7" s="1"/>
  <c r="K842" i="7" a="1"/>
  <c r="K842" i="7" s="1"/>
  <c r="M842" i="7" a="1"/>
  <c r="M842" i="7" s="1"/>
  <c r="O842" i="7" s="1" a="1"/>
  <c r="O842" i="7" s="1"/>
  <c r="K868" i="7" a="1"/>
  <c r="K868" i="7" s="1"/>
  <c r="M868" i="7" a="1"/>
  <c r="M868" i="7" s="1"/>
  <c r="O868" i="7" s="1" a="1"/>
  <c r="O868" i="7" s="1"/>
  <c r="K836" i="7" a="1"/>
  <c r="K836" i="7" s="1"/>
  <c r="M836" i="7" a="1"/>
  <c r="M836" i="7" s="1"/>
  <c r="O836" i="7" s="1" a="1"/>
  <c r="O836" i="7" s="1"/>
  <c r="K852" i="7" a="1"/>
  <c r="K852" i="7" s="1"/>
  <c r="M852" i="7" a="1"/>
  <c r="M852" i="7" s="1"/>
  <c r="O852" i="7" s="1" a="1"/>
  <c r="O852" i="7" s="1"/>
  <c r="M799" i="7" a="1"/>
  <c r="M799" i="7" s="1"/>
  <c r="O799" i="7" s="1" a="1"/>
  <c r="O799" i="7" s="1"/>
  <c r="K799" i="7" a="1"/>
  <c r="K799" i="7" s="1"/>
  <c r="M807" i="7" a="1"/>
  <c r="M807" i="7" s="1"/>
  <c r="O807" i="7" s="1" a="1"/>
  <c r="O807" i="7" s="1"/>
  <c r="K807" i="7" a="1"/>
  <c r="K807" i="7" s="1"/>
  <c r="M815" i="7" a="1"/>
  <c r="M815" i="7" s="1"/>
  <c r="O815" i="7" s="1" a="1"/>
  <c r="O815" i="7" s="1"/>
  <c r="K815" i="7" a="1"/>
  <c r="K815" i="7" s="1"/>
  <c r="K831" i="7" a="1"/>
  <c r="K831" i="7" s="1"/>
  <c r="M831" i="7" a="1"/>
  <c r="M831" i="7" s="1"/>
  <c r="O831" i="7" s="1" a="1"/>
  <c r="O831" i="7" s="1"/>
  <c r="K847" i="7" a="1"/>
  <c r="K847" i="7" s="1"/>
  <c r="M847" i="7" a="1"/>
  <c r="M847" i="7" s="1"/>
  <c r="O847" i="7" s="1" a="1"/>
  <c r="O847" i="7" s="1"/>
  <c r="K867" i="7" a="1"/>
  <c r="K867" i="7" s="1"/>
  <c r="M867" i="7" a="1"/>
  <c r="M867" i="7" s="1"/>
  <c r="O867" i="7" s="1" a="1"/>
  <c r="O867" i="7" s="1"/>
  <c r="M883" i="7" a="1"/>
  <c r="M883" i="7" s="1"/>
  <c r="O883" i="7" s="1" a="1"/>
  <c r="O883" i="7" s="1"/>
  <c r="K883" i="7" a="1"/>
  <c r="K883" i="7" s="1"/>
  <c r="K863" i="7" a="1"/>
  <c r="K863" i="7" s="1"/>
  <c r="M863" i="7" a="1"/>
  <c r="M863" i="7" s="1"/>
  <c r="O863" i="7" s="1" a="1"/>
  <c r="O863" i="7" s="1"/>
  <c r="M877" i="7" a="1"/>
  <c r="M877" i="7" s="1"/>
  <c r="O877" i="7" s="1" a="1"/>
  <c r="O877" i="7" s="1"/>
  <c r="K877" i="7" a="1"/>
  <c r="K877" i="7" s="1"/>
  <c r="M890" i="7" a="1"/>
  <c r="M890" i="7" s="1"/>
  <c r="O890" i="7" s="1" a="1"/>
  <c r="O890" i="7" s="1"/>
  <c r="K890" i="7" a="1"/>
  <c r="K890" i="7" s="1"/>
  <c r="M894" i="7" a="1"/>
  <c r="M894" i="7" s="1"/>
  <c r="O894" i="7" s="1" a="1"/>
  <c r="O894" i="7" s="1"/>
  <c r="K894" i="7" a="1"/>
  <c r="K894" i="7" s="1"/>
  <c r="M898" i="7" a="1"/>
  <c r="M898" i="7" s="1"/>
  <c r="O898" i="7" s="1" a="1"/>
  <c r="O898" i="7" s="1"/>
  <c r="K898" i="7" a="1"/>
  <c r="K898" i="7" s="1"/>
  <c r="M902" i="7" a="1"/>
  <c r="M902" i="7" s="1"/>
  <c r="O902" i="7" s="1" a="1"/>
  <c r="O902" i="7" s="1"/>
  <c r="K902" i="7" a="1"/>
  <c r="K902" i="7" s="1"/>
  <c r="M906" i="7" a="1"/>
  <c r="M906" i="7" s="1"/>
  <c r="O906" i="7" s="1" a="1"/>
  <c r="O906" i="7" s="1"/>
  <c r="K906" i="7" a="1"/>
  <c r="K906" i="7" s="1"/>
  <c r="M910" i="7" a="1"/>
  <c r="M910" i="7" s="1"/>
  <c r="O910" i="7" s="1" a="1"/>
  <c r="O910" i="7" s="1"/>
  <c r="K910" i="7" a="1"/>
  <c r="K910" i="7" s="1"/>
  <c r="K914" i="7" a="1"/>
  <c r="K914" i="7" s="1"/>
  <c r="M914" i="7" a="1"/>
  <c r="M914" i="7" s="1"/>
  <c r="O914" i="7" s="1" a="1"/>
  <c r="O914" i="7" s="1"/>
  <c r="K918" i="7" a="1"/>
  <c r="K918" i="7" s="1"/>
  <c r="M918" i="7" a="1"/>
  <c r="M918" i="7" s="1"/>
  <c r="O918" i="7" s="1" a="1"/>
  <c r="O918" i="7" s="1"/>
  <c r="K922" i="7" a="1"/>
  <c r="K922" i="7" s="1"/>
  <c r="M922" i="7" a="1"/>
  <c r="M922" i="7" s="1"/>
  <c r="O922" i="7" s="1" a="1"/>
  <c r="O922" i="7" s="1"/>
  <c r="K926" i="7" a="1"/>
  <c r="K926" i="7" s="1"/>
  <c r="M926" i="7" a="1"/>
  <c r="M926" i="7" s="1"/>
  <c r="O926" i="7" s="1" a="1"/>
  <c r="O926" i="7" s="1"/>
  <c r="K930" i="7" a="1"/>
  <c r="K930" i="7" s="1"/>
  <c r="M930" i="7" a="1"/>
  <c r="M930" i="7" s="1"/>
  <c r="O930" i="7" s="1" a="1"/>
  <c r="O930" i="7" s="1"/>
  <c r="K934" i="7" a="1"/>
  <c r="K934" i="7" s="1"/>
  <c r="M934" i="7" a="1"/>
  <c r="M934" i="7" s="1"/>
  <c r="O934" i="7" s="1" a="1"/>
  <c r="O934" i="7" s="1"/>
  <c r="K938" i="7" a="1"/>
  <c r="K938" i="7" s="1"/>
  <c r="M938" i="7" a="1"/>
  <c r="M938" i="7" s="1"/>
  <c r="O938" i="7" s="1" a="1"/>
  <c r="O938" i="7" s="1"/>
  <c r="M942" i="7" a="1"/>
  <c r="M942" i="7" s="1"/>
  <c r="O942" i="7" s="1" a="1"/>
  <c r="O942" i="7" s="1"/>
  <c r="K942" i="7" a="1"/>
  <c r="K942" i="7" s="1"/>
  <c r="M946" i="7" a="1"/>
  <c r="M946" i="7" s="1"/>
  <c r="O946" i="7" s="1" a="1"/>
  <c r="O946" i="7" s="1"/>
  <c r="K946" i="7" a="1"/>
  <c r="K946" i="7" s="1"/>
  <c r="M950" i="7" a="1"/>
  <c r="M950" i="7" s="1"/>
  <c r="O950" i="7" s="1" a="1"/>
  <c r="O950" i="7" s="1"/>
  <c r="K950" i="7" a="1"/>
  <c r="K950" i="7" s="1"/>
  <c r="M954" i="7" a="1"/>
  <c r="M954" i="7" s="1"/>
  <c r="O954" i="7" s="1" a="1"/>
  <c r="O954" i="7" s="1"/>
  <c r="K954" i="7" a="1"/>
  <c r="K954" i="7" s="1"/>
  <c r="M958" i="7" a="1"/>
  <c r="M958" i="7" s="1"/>
  <c r="O958" i="7" s="1" a="1"/>
  <c r="O958" i="7" s="1"/>
  <c r="K958" i="7" a="1"/>
  <c r="K958" i="7" s="1"/>
  <c r="M962" i="7" a="1"/>
  <c r="M962" i="7" s="1"/>
  <c r="O962" i="7" s="1" a="1"/>
  <c r="O962" i="7" s="1"/>
  <c r="K962" i="7" a="1"/>
  <c r="K962" i="7" s="1"/>
  <c r="M966" i="7" a="1"/>
  <c r="M966" i="7" s="1"/>
  <c r="O966" i="7" s="1" a="1"/>
  <c r="O966" i="7" s="1"/>
  <c r="K966" i="7" a="1"/>
  <c r="K966" i="7" s="1"/>
  <c r="M970" i="7" a="1"/>
  <c r="M970" i="7" s="1"/>
  <c r="O970" i="7" s="1" a="1"/>
  <c r="O970" i="7" s="1"/>
  <c r="K970" i="7" a="1"/>
  <c r="K970" i="7" s="1"/>
  <c r="M974" i="7" a="1"/>
  <c r="M974" i="7" s="1"/>
  <c r="O974" i="7" s="1" a="1"/>
  <c r="O974" i="7" s="1"/>
  <c r="K974" i="7" a="1"/>
  <c r="K974" i="7" s="1"/>
  <c r="M378" i="7" a="1"/>
  <c r="M378" i="7" s="1"/>
  <c r="O378" i="7" s="1" a="1"/>
  <c r="O378" i="7" s="1"/>
  <c r="K378" i="7" a="1"/>
  <c r="K378" i="7" s="1"/>
  <c r="M314" i="7" a="1"/>
  <c r="M314" i="7" s="1"/>
  <c r="O314" i="7" s="1" a="1"/>
  <c r="O314" i="7" s="1"/>
  <c r="K314" i="7" a="1"/>
  <c r="K314" i="7" s="1"/>
  <c r="M131" i="7" a="1"/>
  <c r="M131" i="7" s="1"/>
  <c r="O131" i="7" s="1" a="1"/>
  <c r="O131" i="7" s="1"/>
  <c r="K131" i="7" a="1"/>
  <c r="K131" i="7" s="1"/>
  <c r="M115" i="7" a="1"/>
  <c r="M115" i="7" s="1"/>
  <c r="O115" i="7" s="1" a="1"/>
  <c r="O115" i="7" s="1"/>
  <c r="K115" i="7" a="1"/>
  <c r="K115" i="7" s="1"/>
  <c r="M47" i="7" a="1"/>
  <c r="M47" i="7" s="1"/>
  <c r="O47" i="7" s="1" a="1"/>
  <c r="O47" i="7" s="1"/>
  <c r="K47" i="7" a="1"/>
  <c r="K47" i="7" s="1"/>
  <c r="M354" i="7" a="1"/>
  <c r="M354" i="7" s="1"/>
  <c r="O354" i="7" s="1" a="1"/>
  <c r="O354" i="7" s="1"/>
  <c r="K354" i="7" a="1"/>
  <c r="K354" i="7" s="1"/>
  <c r="M290" i="7" a="1"/>
  <c r="M290" i="7" s="1"/>
  <c r="O290" i="7" s="1" a="1"/>
  <c r="O290" i="7" s="1"/>
  <c r="K290" i="7" a="1"/>
  <c r="K290" i="7" s="1"/>
  <c r="M226" i="7" a="1"/>
  <c r="M226" i="7" s="1"/>
  <c r="O226" i="7" s="1" a="1"/>
  <c r="O226" i="7" s="1"/>
  <c r="K226" i="7" a="1"/>
  <c r="K226" i="7" s="1"/>
  <c r="M197" i="7" a="1"/>
  <c r="M197" i="7" s="1"/>
  <c r="O197" i="7" s="1" a="1"/>
  <c r="O197" i="7" s="1"/>
  <c r="K197" i="7" a="1"/>
  <c r="K197" i="7" s="1"/>
  <c r="M181" i="7" a="1"/>
  <c r="M181" i="7" s="1"/>
  <c r="O181" i="7" s="1" a="1"/>
  <c r="O181" i="7" s="1"/>
  <c r="K181" i="7" a="1"/>
  <c r="K181" i="7" s="1"/>
  <c r="M130" i="7" a="1"/>
  <c r="M130" i="7" s="1"/>
  <c r="O130" i="7" s="1" a="1"/>
  <c r="O130" i="7" s="1"/>
  <c r="K130" i="7" a="1"/>
  <c r="K130" i="7" s="1"/>
  <c r="M122" i="7" a="1"/>
  <c r="M122" i="7" s="1"/>
  <c r="O122" i="7" s="1" a="1"/>
  <c r="O122" i="7" s="1"/>
  <c r="K122" i="7" a="1"/>
  <c r="K122" i="7" s="1"/>
  <c r="M114" i="7" a="1"/>
  <c r="M114" i="7" s="1"/>
  <c r="O114" i="7" s="1" a="1"/>
  <c r="O114" i="7" s="1"/>
  <c r="K114" i="7" a="1"/>
  <c r="K114" i="7" s="1"/>
  <c r="M106" i="7" a="1"/>
  <c r="M106" i="7" s="1"/>
  <c r="O106" i="7" s="1" a="1"/>
  <c r="O106" i="7" s="1"/>
  <c r="K106" i="7" a="1"/>
  <c r="K106" i="7" s="1"/>
  <c r="M98" i="7" a="1"/>
  <c r="M98" i="7" s="1"/>
  <c r="O98" i="7" s="1" a="1"/>
  <c r="O98" i="7" s="1"/>
  <c r="K98" i="7" a="1"/>
  <c r="K98" i="7" s="1"/>
  <c r="M90" i="7" a="1"/>
  <c r="M90" i="7" s="1"/>
  <c r="O90" i="7" s="1" a="1"/>
  <c r="O90" i="7" s="1"/>
  <c r="K90" i="7" a="1"/>
  <c r="K90" i="7" s="1"/>
  <c r="M82" i="7" a="1"/>
  <c r="M82" i="7" s="1"/>
  <c r="O82" i="7" s="1" a="1"/>
  <c r="O82" i="7" s="1"/>
  <c r="K82" i="7" a="1"/>
  <c r="K82" i="7" s="1"/>
  <c r="M74" i="7" a="1"/>
  <c r="M74" i="7" s="1"/>
  <c r="O74" i="7" s="1" a="1"/>
  <c r="O74" i="7" s="1"/>
  <c r="K74" i="7" a="1"/>
  <c r="K74" i="7" s="1"/>
  <c r="M66" i="7" a="1"/>
  <c r="M66" i="7" s="1"/>
  <c r="O66" i="7" s="1" a="1"/>
  <c r="O66" i="7" s="1"/>
  <c r="K66" i="7" a="1"/>
  <c r="K66" i="7" s="1"/>
  <c r="M58" i="7" a="1"/>
  <c r="M58" i="7" s="1"/>
  <c r="O58" i="7" s="1" a="1"/>
  <c r="O58" i="7" s="1"/>
  <c r="K58" i="7" a="1"/>
  <c r="K58" i="7" s="1"/>
  <c r="M50" i="7" a="1"/>
  <c r="M50" i="7" s="1"/>
  <c r="O50" i="7" s="1" a="1"/>
  <c r="O50" i="7" s="1"/>
  <c r="K50" i="7" a="1"/>
  <c r="K50" i="7" s="1"/>
  <c r="M42" i="7" a="1"/>
  <c r="M42" i="7" s="1"/>
  <c r="O42" i="7" s="1" a="1"/>
  <c r="O42" i="7" s="1"/>
  <c r="K42" i="7" a="1"/>
  <c r="K42" i="7" s="1"/>
  <c r="M34" i="7" a="1"/>
  <c r="M34" i="7" s="1"/>
  <c r="O34" i="7" s="1" a="1"/>
  <c r="O34" i="7" s="1"/>
  <c r="K34" i="7" a="1"/>
  <c r="K34" i="7" s="1"/>
  <c r="K27" i="7" a="1"/>
  <c r="K27" i="7" s="1"/>
  <c r="M27" i="7" a="1"/>
  <c r="M27" i="7" s="1"/>
  <c r="O27" i="7" s="1" a="1"/>
  <c r="O27" i="7" s="1"/>
  <c r="K23" i="7" a="1"/>
  <c r="K23" i="7" s="1"/>
  <c r="M23" i="7" a="1"/>
  <c r="M23" i="7" s="1"/>
  <c r="O23" i="7" s="1" a="1"/>
  <c r="O23" i="7" s="1"/>
  <c r="M19" i="7" a="1"/>
  <c r="M19" i="7" s="1"/>
  <c r="O19" i="7" s="1" a="1"/>
  <c r="O19" i="7" s="1"/>
  <c r="K19" i="7" a="1"/>
  <c r="K19" i="7" s="1"/>
  <c r="M15" i="7" a="1"/>
  <c r="M15" i="7" s="1"/>
  <c r="O15" i="7" s="1" a="1"/>
  <c r="O15" i="7" s="1"/>
  <c r="K15" i="7" a="1"/>
  <c r="K15" i="7" s="1"/>
  <c r="K11" i="7" a="1"/>
  <c r="K11" i="7" s="1"/>
  <c r="M11" i="7" a="1"/>
  <c r="M11" i="7" s="1"/>
  <c r="O11" i="7" s="1" a="1"/>
  <c r="O11" i="7" s="1"/>
  <c r="K7" i="7" a="1"/>
  <c r="K7" i="7" s="1"/>
  <c r="M7" i="7" a="1"/>
  <c r="M7" i="7" s="1"/>
  <c r="O7" i="7" s="1" a="1"/>
  <c r="O7" i="7" s="1"/>
  <c r="M3" i="7" a="1"/>
  <c r="M3" i="7" s="1"/>
  <c r="O3" i="7" s="1" a="1"/>
  <c r="O3" i="7" s="1"/>
  <c r="K3" i="7" a="1"/>
  <c r="K3" i="7" s="1"/>
  <c r="M55" i="7" a="1"/>
  <c r="M55" i="7" s="1"/>
  <c r="O55" i="7" s="1" a="1"/>
  <c r="O55" i="7" s="1"/>
  <c r="K55" i="7" a="1"/>
  <c r="K55" i="7" s="1"/>
  <c r="M35" i="7" a="1"/>
  <c r="M35" i="7" s="1"/>
  <c r="O35" i="7" s="1" a="1"/>
  <c r="O35" i="7" s="1"/>
  <c r="K35" i="7" a="1"/>
  <c r="K35" i="7" s="1"/>
  <c r="M362" i="7" a="1"/>
  <c r="M362" i="7" s="1"/>
  <c r="O362" i="7" s="1" a="1"/>
  <c r="O362" i="7" s="1"/>
  <c r="K362" i="7" a="1"/>
  <c r="K362" i="7" s="1"/>
  <c r="M234" i="7" a="1"/>
  <c r="M234" i="7" s="1"/>
  <c r="O234" i="7" s="1" a="1"/>
  <c r="O234" i="7" s="1"/>
  <c r="K234" i="7" a="1"/>
  <c r="K234" i="7" s="1"/>
  <c r="M75" i="7" a="1"/>
  <c r="M75" i="7" s="1"/>
  <c r="O75" i="7" s="1" a="1"/>
  <c r="O75" i="7" s="1"/>
  <c r="K75" i="7" a="1"/>
  <c r="K75" i="7" s="1"/>
  <c r="M201" i="7" a="1"/>
  <c r="M201" i="7" s="1"/>
  <c r="O201" i="7" s="1" a="1"/>
  <c r="O201" i="7" s="1"/>
  <c r="K201" i="7" a="1"/>
  <c r="K201" i="7" s="1"/>
  <c r="M184" i="7" a="1"/>
  <c r="M184" i="7" s="1"/>
  <c r="O184" i="7" s="1" a="1"/>
  <c r="O184" i="7" s="1"/>
  <c r="K184" i="7" a="1"/>
  <c r="K184" i="7" s="1"/>
  <c r="M200" i="7" a="1"/>
  <c r="M200" i="7" s="1"/>
  <c r="O200" i="7" s="1" a="1"/>
  <c r="O200" i="7" s="1"/>
  <c r="K200" i="7" a="1"/>
  <c r="K200" i="7" s="1"/>
  <c r="M208" i="7" a="1"/>
  <c r="M208" i="7" s="1"/>
  <c r="O208" i="7" s="1" a="1"/>
  <c r="O208" i="7" s="1"/>
  <c r="K208" i="7" a="1"/>
  <c r="K208" i="7" s="1"/>
  <c r="M395" i="7" a="1"/>
  <c r="M395" i="7" s="1"/>
  <c r="O395" i="7" s="1" a="1"/>
  <c r="O395" i="7" s="1"/>
  <c r="K395" i="7" a="1"/>
  <c r="K395" i="7" s="1"/>
  <c r="M182" i="7" a="1"/>
  <c r="M182" i="7" s="1"/>
  <c r="O182" i="7" s="1" a="1"/>
  <c r="O182" i="7" s="1"/>
  <c r="K182" i="7" a="1"/>
  <c r="K182" i="7" s="1"/>
  <c r="M190" i="7" a="1"/>
  <c r="M190" i="7" s="1"/>
  <c r="O190" i="7" s="1" a="1"/>
  <c r="O190" i="7" s="1"/>
  <c r="K190" i="7" a="1"/>
  <c r="K190" i="7" s="1"/>
  <c r="M198" i="7" a="1"/>
  <c r="M198" i="7" s="1"/>
  <c r="O198" i="7" s="1" a="1"/>
  <c r="O198" i="7" s="1"/>
  <c r="K198" i="7" a="1"/>
  <c r="K198" i="7" s="1"/>
  <c r="M206" i="7" a="1"/>
  <c r="M206" i="7" s="1"/>
  <c r="O206" i="7" s="1" a="1"/>
  <c r="O206" i="7" s="1"/>
  <c r="K206" i="7" a="1"/>
  <c r="K206" i="7" s="1"/>
  <c r="M236" i="7" a="1"/>
  <c r="M236" i="7" s="1"/>
  <c r="O236" i="7" s="1" a="1"/>
  <c r="O236" i="7" s="1"/>
  <c r="K236" i="7" a="1"/>
  <c r="K236" i="7" s="1"/>
  <c r="M252" i="7" a="1"/>
  <c r="M252" i="7" s="1"/>
  <c r="O252" i="7" s="1" a="1"/>
  <c r="O252" i="7" s="1"/>
  <c r="K252" i="7" a="1"/>
  <c r="K252" i="7" s="1"/>
  <c r="M268" i="7" a="1"/>
  <c r="M268" i="7" s="1"/>
  <c r="O268" i="7" s="1" a="1"/>
  <c r="O268" i="7" s="1"/>
  <c r="K268" i="7" a="1"/>
  <c r="K268" i="7" s="1"/>
  <c r="M284" i="7" a="1"/>
  <c r="M284" i="7" s="1"/>
  <c r="O284" i="7" s="1" a="1"/>
  <c r="O284" i="7" s="1"/>
  <c r="K284" i="7" a="1"/>
  <c r="K284" i="7" s="1"/>
  <c r="M300" i="7" a="1"/>
  <c r="M300" i="7" s="1"/>
  <c r="O300" i="7" s="1" a="1"/>
  <c r="O300" i="7" s="1"/>
  <c r="K300" i="7" a="1"/>
  <c r="K300" i="7" s="1"/>
  <c r="M316" i="7" a="1"/>
  <c r="M316" i="7" s="1"/>
  <c r="O316" i="7" s="1" a="1"/>
  <c r="O316" i="7" s="1"/>
  <c r="K316" i="7" a="1"/>
  <c r="K316" i="7" s="1"/>
  <c r="M332" i="7" a="1"/>
  <c r="M332" i="7" s="1"/>
  <c r="O332" i="7" s="1" a="1"/>
  <c r="O332" i="7" s="1"/>
  <c r="K332" i="7" a="1"/>
  <c r="K332" i="7" s="1"/>
  <c r="M348" i="7" a="1"/>
  <c r="M348" i="7" s="1"/>
  <c r="O348" i="7" s="1" a="1"/>
  <c r="O348" i="7" s="1"/>
  <c r="K348" i="7" a="1"/>
  <c r="K348" i="7" s="1"/>
  <c r="M364" i="7" a="1"/>
  <c r="M364" i="7" s="1"/>
  <c r="O364" i="7" s="1" a="1"/>
  <c r="O364" i="7" s="1"/>
  <c r="K364" i="7" a="1"/>
  <c r="K364" i="7" s="1"/>
  <c r="M380" i="7" a="1"/>
  <c r="M380" i="7" s="1"/>
  <c r="O380" i="7" s="1" a="1"/>
  <c r="O380" i="7" s="1"/>
  <c r="K380" i="7" a="1"/>
  <c r="K380" i="7" s="1"/>
  <c r="K394" i="7" a="1"/>
  <c r="K394" i="7" s="1"/>
  <c r="M394" i="7" a="1"/>
  <c r="M394" i="7" s="1"/>
  <c r="O394" i="7" s="1" a="1"/>
  <c r="O394" i="7" s="1"/>
  <c r="M133" i="7" a="1"/>
  <c r="M133" i="7" s="1"/>
  <c r="O133" i="7" s="1" a="1"/>
  <c r="O133" i="7" s="1"/>
  <c r="K133" i="7" a="1"/>
  <c r="K133" i="7" s="1"/>
  <c r="M137" i="7" a="1"/>
  <c r="M137" i="7" s="1"/>
  <c r="O137" i="7" s="1" a="1"/>
  <c r="O137" i="7" s="1"/>
  <c r="K137" i="7" a="1"/>
  <c r="K137" i="7" s="1"/>
  <c r="M141" i="7" a="1"/>
  <c r="M141" i="7" s="1"/>
  <c r="O141" i="7" s="1" a="1"/>
  <c r="O141" i="7" s="1"/>
  <c r="K141" i="7" a="1"/>
  <c r="K141" i="7" s="1"/>
  <c r="M145" i="7" a="1"/>
  <c r="M145" i="7" s="1"/>
  <c r="O145" i="7" s="1" a="1"/>
  <c r="O145" i="7" s="1"/>
  <c r="K145" i="7" a="1"/>
  <c r="K145" i="7" s="1"/>
  <c r="M149" i="7" a="1"/>
  <c r="M149" i="7" s="1"/>
  <c r="O149" i="7" s="1" a="1"/>
  <c r="O149" i="7" s="1"/>
  <c r="K149" i="7" a="1"/>
  <c r="K149" i="7" s="1"/>
  <c r="M153" i="7" a="1"/>
  <c r="M153" i="7" s="1"/>
  <c r="O153" i="7" s="1" a="1"/>
  <c r="O153" i="7" s="1"/>
  <c r="K153" i="7" a="1"/>
  <c r="K153" i="7" s="1"/>
  <c r="M157" i="7" a="1"/>
  <c r="M157" i="7" s="1"/>
  <c r="O157" i="7" s="1" a="1"/>
  <c r="O157" i="7" s="1"/>
  <c r="K157" i="7" a="1"/>
  <c r="K157" i="7" s="1"/>
  <c r="M161" i="7" a="1"/>
  <c r="M161" i="7" s="1"/>
  <c r="O161" i="7" s="1" a="1"/>
  <c r="O161" i="7" s="1"/>
  <c r="K161" i="7" a="1"/>
  <c r="K161" i="7" s="1"/>
  <c r="M165" i="7" a="1"/>
  <c r="M165" i="7" s="1"/>
  <c r="O165" i="7" s="1" a="1"/>
  <c r="O165" i="7" s="1"/>
  <c r="K165" i="7" a="1"/>
  <c r="K165" i="7" s="1"/>
  <c r="M169" i="7" a="1"/>
  <c r="M169" i="7" s="1"/>
  <c r="O169" i="7" s="1" a="1"/>
  <c r="O169" i="7" s="1"/>
  <c r="K169" i="7" a="1"/>
  <c r="K169" i="7" s="1"/>
  <c r="M173" i="7" a="1"/>
  <c r="M173" i="7" s="1"/>
  <c r="O173" i="7" s="1" a="1"/>
  <c r="O173" i="7" s="1"/>
  <c r="K173" i="7" a="1"/>
  <c r="K173" i="7" s="1"/>
  <c r="M179" i="7" a="1"/>
  <c r="M179" i="7" s="1"/>
  <c r="O179" i="7" s="1" a="1"/>
  <c r="O179" i="7" s="1"/>
  <c r="K179" i="7" a="1"/>
  <c r="K179" i="7" s="1"/>
  <c r="M187" i="7" a="1"/>
  <c r="M187" i="7" s="1"/>
  <c r="O187" i="7" s="1" a="1"/>
  <c r="O187" i="7" s="1"/>
  <c r="K187" i="7" a="1"/>
  <c r="K187" i="7" s="1"/>
  <c r="M195" i="7" a="1"/>
  <c r="M195" i="7" s="1"/>
  <c r="O195" i="7" s="1" a="1"/>
  <c r="O195" i="7" s="1"/>
  <c r="K195" i="7" a="1"/>
  <c r="K195" i="7" s="1"/>
  <c r="M203" i="7" a="1"/>
  <c r="M203" i="7" s="1"/>
  <c r="O203" i="7" s="1" a="1"/>
  <c r="O203" i="7" s="1"/>
  <c r="K203" i="7" a="1"/>
  <c r="K203" i="7" s="1"/>
  <c r="M211" i="7" a="1"/>
  <c r="M211" i="7" s="1"/>
  <c r="O211" i="7" s="1" a="1"/>
  <c r="O211" i="7" s="1"/>
  <c r="K211" i="7" a="1"/>
  <c r="K211" i="7" s="1"/>
  <c r="M385" i="7" a="1"/>
  <c r="M385" i="7" s="1"/>
  <c r="O385" i="7" s="1" a="1"/>
  <c r="O385" i="7" s="1"/>
  <c r="K385" i="7" a="1"/>
  <c r="K385" i="7" s="1"/>
  <c r="M475" i="7" a="1"/>
  <c r="M475" i="7" s="1"/>
  <c r="O475" i="7" s="1" a="1"/>
  <c r="O475" i="7" s="1"/>
  <c r="K475" i="7" a="1"/>
  <c r="K475" i="7" s="1"/>
  <c r="M213" i="7" a="1"/>
  <c r="M213" i="7" s="1"/>
  <c r="O213" i="7" s="1" a="1"/>
  <c r="O213" i="7" s="1"/>
  <c r="K213" i="7" a="1"/>
  <c r="K213" i="7" s="1"/>
  <c r="M217" i="7" a="1"/>
  <c r="M217" i="7" s="1"/>
  <c r="O217" i="7" s="1" a="1"/>
  <c r="O217" i="7" s="1"/>
  <c r="K217" i="7" a="1"/>
  <c r="K217" i="7" s="1"/>
  <c r="M221" i="7" a="1"/>
  <c r="M221" i="7" s="1"/>
  <c r="O221" i="7" s="1" a="1"/>
  <c r="O221" i="7" s="1"/>
  <c r="K221" i="7" a="1"/>
  <c r="K221" i="7" s="1"/>
  <c r="M225" i="7" a="1"/>
  <c r="M225" i="7" s="1"/>
  <c r="O225" i="7" s="1" a="1"/>
  <c r="O225" i="7" s="1"/>
  <c r="K225" i="7" a="1"/>
  <c r="K225" i="7" s="1"/>
  <c r="M427" i="7" a="1"/>
  <c r="M427" i="7" s="1"/>
  <c r="O427" i="7" s="1" a="1"/>
  <c r="O427" i="7" s="1"/>
  <c r="K427" i="7" a="1"/>
  <c r="K427" i="7" s="1"/>
  <c r="M459" i="7" a="1"/>
  <c r="M459" i="7" s="1"/>
  <c r="O459" i="7" s="1" a="1"/>
  <c r="O459" i="7" s="1"/>
  <c r="K459" i="7" a="1"/>
  <c r="K459" i="7" s="1"/>
  <c r="M491" i="7" a="1"/>
  <c r="M491" i="7" s="1"/>
  <c r="O491" i="7" s="1" a="1"/>
  <c r="O491" i="7" s="1"/>
  <c r="K491" i="7" a="1"/>
  <c r="K491" i="7" s="1"/>
  <c r="K384" i="7" a="1"/>
  <c r="K384" i="7" s="1"/>
  <c r="M384" i="7" a="1"/>
  <c r="M384" i="7" s="1"/>
  <c r="O384" i="7" s="1" a="1"/>
  <c r="O384" i="7" s="1"/>
  <c r="K392" i="7" a="1"/>
  <c r="K392" i="7" s="1"/>
  <c r="M392" i="7" a="1"/>
  <c r="M392" i="7" s="1"/>
  <c r="O392" i="7" s="1" a="1"/>
  <c r="O392" i="7" s="1"/>
  <c r="K400" i="7" a="1"/>
  <c r="K400" i="7" s="1"/>
  <c r="M400" i="7" a="1"/>
  <c r="M400" i="7" s="1"/>
  <c r="O400" i="7" s="1" a="1"/>
  <c r="O400" i="7" s="1"/>
  <c r="K408" i="7" a="1"/>
  <c r="K408" i="7" s="1"/>
  <c r="M408" i="7" a="1"/>
  <c r="M408" i="7" s="1"/>
  <c r="O408" i="7" s="1" a="1"/>
  <c r="O408" i="7" s="1"/>
  <c r="M419" i="7" a="1"/>
  <c r="M419" i="7" s="1"/>
  <c r="O419" i="7" s="1" a="1"/>
  <c r="O419" i="7" s="1"/>
  <c r="K419" i="7" a="1"/>
  <c r="K419" i="7" s="1"/>
  <c r="M451" i="7" a="1"/>
  <c r="M451" i="7" s="1"/>
  <c r="O451" i="7" s="1" a="1"/>
  <c r="O451" i="7" s="1"/>
  <c r="K451" i="7" a="1"/>
  <c r="K451" i="7" s="1"/>
  <c r="M483" i="7" a="1"/>
  <c r="M483" i="7" s="1"/>
  <c r="O483" i="7" s="1" a="1"/>
  <c r="O483" i="7" s="1"/>
  <c r="K483" i="7" a="1"/>
  <c r="K483" i="7" s="1"/>
  <c r="M421" i="7" a="1"/>
  <c r="M421" i="7" s="1"/>
  <c r="O421" i="7" s="1" a="1"/>
  <c r="O421" i="7" s="1"/>
  <c r="K421" i="7" a="1"/>
  <c r="K421" i="7" s="1"/>
  <c r="M429" i="7" a="1"/>
  <c r="M429" i="7" s="1"/>
  <c r="O429" i="7" s="1" a="1"/>
  <c r="O429" i="7" s="1"/>
  <c r="K429" i="7" a="1"/>
  <c r="K429" i="7" s="1"/>
  <c r="M437" i="7" a="1"/>
  <c r="M437" i="7" s="1"/>
  <c r="O437" i="7" s="1" a="1"/>
  <c r="O437" i="7" s="1"/>
  <c r="K437" i="7" a="1"/>
  <c r="K437" i="7" s="1"/>
  <c r="M445" i="7" a="1"/>
  <c r="M445" i="7" s="1"/>
  <c r="O445" i="7" s="1" a="1"/>
  <c r="O445" i="7" s="1"/>
  <c r="K445" i="7" a="1"/>
  <c r="K445" i="7" s="1"/>
  <c r="M453" i="7" a="1"/>
  <c r="M453" i="7" s="1"/>
  <c r="O453" i="7" s="1" a="1"/>
  <c r="O453" i="7" s="1"/>
  <c r="K453" i="7" a="1"/>
  <c r="K453" i="7" s="1"/>
  <c r="M461" i="7" a="1"/>
  <c r="M461" i="7" s="1"/>
  <c r="O461" i="7" s="1" a="1"/>
  <c r="O461" i="7" s="1"/>
  <c r="K461" i="7" a="1"/>
  <c r="K461" i="7" s="1"/>
  <c r="M469" i="7" a="1"/>
  <c r="M469" i="7" s="1"/>
  <c r="O469" i="7" s="1" a="1"/>
  <c r="O469" i="7" s="1"/>
  <c r="K469" i="7" a="1"/>
  <c r="K469" i="7" s="1"/>
  <c r="M477" i="7" a="1"/>
  <c r="M477" i="7" s="1"/>
  <c r="O477" i="7" s="1" a="1"/>
  <c r="O477" i="7" s="1"/>
  <c r="K477" i="7" a="1"/>
  <c r="K477" i="7" s="1"/>
  <c r="M485" i="7" a="1"/>
  <c r="M485" i="7" s="1"/>
  <c r="O485" i="7" s="1" a="1"/>
  <c r="O485" i="7" s="1"/>
  <c r="K485" i="7" a="1"/>
  <c r="K485" i="7" s="1"/>
  <c r="M493" i="7" a="1"/>
  <c r="M493" i="7" s="1"/>
  <c r="O493" i="7" s="1" a="1"/>
  <c r="O493" i="7" s="1"/>
  <c r="K493" i="7" a="1"/>
  <c r="K493" i="7" s="1"/>
  <c r="K534" i="7" a="1"/>
  <c r="K534" i="7" s="1"/>
  <c r="M534" i="7" a="1"/>
  <c r="M534" i="7" s="1"/>
  <c r="O534" i="7" s="1" a="1"/>
  <c r="O534" i="7" s="1"/>
  <c r="K576" i="7" a="1"/>
  <c r="K576" i="7" s="1"/>
  <c r="M576" i="7" a="1"/>
  <c r="M576" i="7" s="1"/>
  <c r="O576" i="7" s="1" a="1"/>
  <c r="O576" i="7" s="1"/>
  <c r="M423" i="7" a="1"/>
  <c r="M423" i="7" s="1"/>
  <c r="O423" i="7" s="1" a="1"/>
  <c r="O423" i="7" s="1"/>
  <c r="K423" i="7" a="1"/>
  <c r="K423" i="7" s="1"/>
  <c r="M431" i="7" a="1"/>
  <c r="M431" i="7" s="1"/>
  <c r="O431" i="7" s="1" a="1"/>
  <c r="O431" i="7" s="1"/>
  <c r="K431" i="7" a="1"/>
  <c r="K431" i="7" s="1"/>
  <c r="M439" i="7" a="1"/>
  <c r="M439" i="7" s="1"/>
  <c r="O439" i="7" s="1" a="1"/>
  <c r="O439" i="7" s="1"/>
  <c r="K439" i="7" a="1"/>
  <c r="K439" i="7" s="1"/>
  <c r="M447" i="7" a="1"/>
  <c r="M447" i="7" s="1"/>
  <c r="O447" i="7" s="1" a="1"/>
  <c r="O447" i="7" s="1"/>
  <c r="K447" i="7" a="1"/>
  <c r="K447" i="7" s="1"/>
  <c r="M455" i="7" a="1"/>
  <c r="M455" i="7" s="1"/>
  <c r="O455" i="7" s="1" a="1"/>
  <c r="O455" i="7" s="1"/>
  <c r="K455" i="7" a="1"/>
  <c r="K455" i="7" s="1"/>
  <c r="M463" i="7" a="1"/>
  <c r="M463" i="7" s="1"/>
  <c r="O463" i="7" s="1" a="1"/>
  <c r="O463" i="7" s="1"/>
  <c r="K463" i="7" a="1"/>
  <c r="K463" i="7" s="1"/>
  <c r="M471" i="7" a="1"/>
  <c r="M471" i="7" s="1"/>
  <c r="O471" i="7" s="1" a="1"/>
  <c r="O471" i="7" s="1"/>
  <c r="K471" i="7" a="1"/>
  <c r="K471" i="7" s="1"/>
  <c r="M479" i="7" a="1"/>
  <c r="M479" i="7" s="1"/>
  <c r="O479" i="7" s="1" a="1"/>
  <c r="O479" i="7" s="1"/>
  <c r="K479" i="7" a="1"/>
  <c r="K479" i="7" s="1"/>
  <c r="M487" i="7" a="1"/>
  <c r="M487" i="7" s="1"/>
  <c r="O487" i="7" s="1" a="1"/>
  <c r="O487" i="7" s="1"/>
  <c r="K487" i="7" a="1"/>
  <c r="K487" i="7" s="1"/>
  <c r="M495" i="7" a="1"/>
  <c r="M495" i="7" s="1"/>
  <c r="O495" i="7" s="1" a="1"/>
  <c r="O495" i="7" s="1"/>
  <c r="K495" i="7" a="1"/>
  <c r="K495" i="7" s="1"/>
  <c r="K542" i="7" a="1"/>
  <c r="K542" i="7" s="1"/>
  <c r="M542" i="7" a="1"/>
  <c r="M542" i="7" s="1"/>
  <c r="O542" i="7" s="1" a="1"/>
  <c r="O542" i="7" s="1"/>
  <c r="K574" i="7" a="1"/>
  <c r="K574" i="7" s="1"/>
  <c r="M574" i="7" a="1"/>
  <c r="M574" i="7" s="1"/>
  <c r="O574" i="7" s="1" a="1"/>
  <c r="O574" i="7" s="1"/>
  <c r="K640" i="7" a="1"/>
  <c r="K640" i="7" s="1"/>
  <c r="M640" i="7" a="1"/>
  <c r="M640" i="7" s="1"/>
  <c r="O640" i="7" s="1" a="1"/>
  <c r="O640" i="7" s="1"/>
  <c r="K616" i="7" a="1"/>
  <c r="K616" i="7" s="1"/>
  <c r="M616" i="7" a="1"/>
  <c r="M616" i="7" s="1"/>
  <c r="O616" i="7" s="1" a="1"/>
  <c r="O616" i="7" s="1"/>
  <c r="K626" i="7" a="1"/>
  <c r="K626" i="7" s="1"/>
  <c r="M626" i="7" a="1"/>
  <c r="M626" i="7" s="1"/>
  <c r="O626" i="7" s="1" a="1"/>
  <c r="O626" i="7" s="1"/>
  <c r="K592" i="7" a="1"/>
  <c r="K592" i="7" s="1"/>
  <c r="M592" i="7" a="1"/>
  <c r="M592" i="7" s="1"/>
  <c r="O592" i="7" s="1" a="1"/>
  <c r="O592" i="7" s="1"/>
  <c r="K602" i="7" a="1"/>
  <c r="K602" i="7" s="1"/>
  <c r="M602" i="7" a="1"/>
  <c r="M602" i="7" s="1"/>
  <c r="O602" i="7" s="1" a="1"/>
  <c r="O602" i="7" s="1"/>
  <c r="K622" i="7" a="1"/>
  <c r="K622" i="7" s="1"/>
  <c r="M622" i="7" a="1"/>
  <c r="M622" i="7" s="1"/>
  <c r="O622" i="7" s="1" a="1"/>
  <c r="O622" i="7" s="1"/>
  <c r="K722" i="7" a="1"/>
  <c r="K722" i="7" s="1"/>
  <c r="M722" i="7" a="1"/>
  <c r="M722" i="7" s="1"/>
  <c r="O722" i="7" s="1" a="1"/>
  <c r="O722" i="7" s="1"/>
  <c r="K546" i="7" a="1"/>
  <c r="K546" i="7" s="1"/>
  <c r="M546" i="7" a="1"/>
  <c r="M546" i="7" s="1"/>
  <c r="O546" i="7" s="1" a="1"/>
  <c r="O546" i="7" s="1"/>
  <c r="K566" i="7" a="1"/>
  <c r="K566" i="7" s="1"/>
  <c r="M566" i="7" a="1"/>
  <c r="M566" i="7" s="1"/>
  <c r="O566" i="7" s="1" a="1"/>
  <c r="O566" i="7" s="1"/>
  <c r="K706" i="7" a="1"/>
  <c r="K706" i="7" s="1"/>
  <c r="M706" i="7" a="1"/>
  <c r="M706" i="7" s="1"/>
  <c r="O706" i="7" s="1" a="1"/>
  <c r="O706" i="7" s="1"/>
  <c r="K795" i="7" a="1"/>
  <c r="K795" i="7" s="1"/>
  <c r="M795" i="7" a="1"/>
  <c r="M795" i="7" s="1"/>
  <c r="O795" i="7" s="1" a="1"/>
  <c r="O795" i="7" s="1"/>
  <c r="K548" i="7" a="1"/>
  <c r="K548" i="7" s="1"/>
  <c r="M548" i="7" a="1"/>
  <c r="M548" i="7" s="1"/>
  <c r="O548" i="7" s="1" a="1"/>
  <c r="O548" i="7" s="1"/>
  <c r="K580" i="7" a="1"/>
  <c r="K580" i="7" s="1"/>
  <c r="M580" i="7" a="1"/>
  <c r="M580" i="7" s="1"/>
  <c r="O580" i="7" s="1" a="1"/>
  <c r="O580" i="7" s="1"/>
  <c r="K612" i="7" a="1"/>
  <c r="K612" i="7" s="1"/>
  <c r="M612" i="7" a="1"/>
  <c r="M612" i="7" s="1"/>
  <c r="O612" i="7" s="1" a="1"/>
  <c r="O612" i="7" s="1"/>
  <c r="M644" i="7" a="1"/>
  <c r="M644" i="7" s="1"/>
  <c r="O644" i="7" s="1" a="1"/>
  <c r="O644" i="7" s="1"/>
  <c r="K644" i="7" a="1"/>
  <c r="K644" i="7" s="1"/>
  <c r="M660" i="7" a="1"/>
  <c r="M660" i="7" s="1"/>
  <c r="O660" i="7" s="1" a="1"/>
  <c r="O660" i="7" s="1"/>
  <c r="K660" i="7" a="1"/>
  <c r="K660" i="7" s="1"/>
  <c r="K773" i="7" a="1"/>
  <c r="K773" i="7" s="1"/>
  <c r="M773" i="7" a="1"/>
  <c r="M773" i="7" s="1"/>
  <c r="O773" i="7" s="1" a="1"/>
  <c r="O773" i="7" s="1"/>
  <c r="K781" i="7" a="1"/>
  <c r="K781" i="7" s="1"/>
  <c r="M781" i="7" a="1"/>
  <c r="M781" i="7" s="1"/>
  <c r="O781" i="7" s="1" a="1"/>
  <c r="O781" i="7" s="1"/>
  <c r="K789" i="7" a="1"/>
  <c r="K789" i="7" s="1"/>
  <c r="M789" i="7" a="1"/>
  <c r="M789" i="7" s="1"/>
  <c r="O789" i="7" s="1" a="1"/>
  <c r="O789" i="7" s="1"/>
  <c r="M504" i="7" a="1"/>
  <c r="M504" i="7" s="1"/>
  <c r="O504" i="7" s="1" a="1"/>
  <c r="O504" i="7" s="1"/>
  <c r="K504" i="7" a="1"/>
  <c r="K504" i="7" s="1"/>
  <c r="M508" i="7" a="1"/>
  <c r="M508" i="7" s="1"/>
  <c r="O508" i="7" s="1" a="1"/>
  <c r="O508" i="7" s="1"/>
  <c r="K508" i="7" a="1"/>
  <c r="K508" i="7" s="1"/>
  <c r="M512" i="7" a="1"/>
  <c r="M512" i="7" s="1"/>
  <c r="O512" i="7" s="1" a="1"/>
  <c r="O512" i="7" s="1"/>
  <c r="K512" i="7" a="1"/>
  <c r="K512" i="7" s="1"/>
  <c r="M516" i="7" a="1"/>
  <c r="M516" i="7" s="1"/>
  <c r="O516" i="7" s="1" a="1"/>
  <c r="O516" i="7" s="1"/>
  <c r="K516" i="7" a="1"/>
  <c r="K516" i="7" s="1"/>
  <c r="M520" i="7" a="1"/>
  <c r="M520" i="7" s="1"/>
  <c r="O520" i="7" s="1" a="1"/>
  <c r="O520" i="7" s="1"/>
  <c r="K520" i="7" a="1"/>
  <c r="K520" i="7" s="1"/>
  <c r="M524" i="7" a="1"/>
  <c r="M524" i="7" s="1"/>
  <c r="O524" i="7" s="1" a="1"/>
  <c r="O524" i="7" s="1"/>
  <c r="K524" i="7" a="1"/>
  <c r="K524" i="7" s="1"/>
  <c r="M528" i="7" a="1"/>
  <c r="M528" i="7" s="1"/>
  <c r="O528" i="7" s="1" a="1"/>
  <c r="O528" i="7" s="1"/>
  <c r="K528" i="7" a="1"/>
  <c r="K528" i="7" s="1"/>
  <c r="M532" i="7" a="1"/>
  <c r="M532" i="7" s="1"/>
  <c r="O532" i="7" s="1" a="1"/>
  <c r="O532" i="7" s="1"/>
  <c r="K532" i="7" a="1"/>
  <c r="K532" i="7" s="1"/>
  <c r="K535" i="7" a="1"/>
  <c r="K535" i="7" s="1"/>
  <c r="M535" i="7" a="1"/>
  <c r="M535" i="7" s="1"/>
  <c r="O535" i="7" s="1" a="1"/>
  <c r="O535" i="7" s="1"/>
  <c r="K543" i="7" a="1"/>
  <c r="K543" i="7" s="1"/>
  <c r="M543" i="7" a="1"/>
  <c r="M543" i="7" s="1"/>
  <c r="O543" i="7" s="1" a="1"/>
  <c r="O543" i="7" s="1"/>
  <c r="K551" i="7" a="1"/>
  <c r="K551" i="7" s="1"/>
  <c r="M551" i="7" a="1"/>
  <c r="M551" i="7" s="1"/>
  <c r="O551" i="7" s="1" a="1"/>
  <c r="O551" i="7" s="1"/>
  <c r="K559" i="7" a="1"/>
  <c r="K559" i="7" s="1"/>
  <c r="M559" i="7" a="1"/>
  <c r="M559" i="7" s="1"/>
  <c r="O559" i="7" s="1" a="1"/>
  <c r="O559" i="7" s="1"/>
  <c r="K567" i="7" a="1"/>
  <c r="K567" i="7" s="1"/>
  <c r="M567" i="7" a="1"/>
  <c r="M567" i="7" s="1"/>
  <c r="O567" i="7" s="1" a="1"/>
  <c r="O567" i="7" s="1"/>
  <c r="K575" i="7" a="1"/>
  <c r="K575" i="7" s="1"/>
  <c r="M575" i="7" a="1"/>
  <c r="M575" i="7" s="1"/>
  <c r="O575" i="7" s="1" a="1"/>
  <c r="O575" i="7" s="1"/>
  <c r="K583" i="7" a="1"/>
  <c r="K583" i="7" s="1"/>
  <c r="M583" i="7" a="1"/>
  <c r="M583" i="7" s="1"/>
  <c r="O583" i="7" s="1" a="1"/>
  <c r="O583" i="7" s="1"/>
  <c r="K591" i="7" a="1"/>
  <c r="K591" i="7" s="1"/>
  <c r="M591" i="7" a="1"/>
  <c r="M591" i="7" s="1"/>
  <c r="O591" i="7" s="1" a="1"/>
  <c r="O591" i="7" s="1"/>
  <c r="K599" i="7" a="1"/>
  <c r="K599" i="7" s="1"/>
  <c r="M599" i="7" a="1"/>
  <c r="M599" i="7" s="1"/>
  <c r="O599" i="7" s="1" a="1"/>
  <c r="O599" i="7" s="1"/>
  <c r="K607" i="7" a="1"/>
  <c r="K607" i="7" s="1"/>
  <c r="M607" i="7" a="1"/>
  <c r="M607" i="7" s="1"/>
  <c r="O607" i="7" s="1" a="1"/>
  <c r="O607" i="7" s="1"/>
  <c r="K615" i="7" a="1"/>
  <c r="K615" i="7" s="1"/>
  <c r="M615" i="7" a="1"/>
  <c r="M615" i="7" s="1"/>
  <c r="O615" i="7" s="1" a="1"/>
  <c r="O615" i="7" s="1"/>
  <c r="K623" i="7" a="1"/>
  <c r="K623" i="7" s="1"/>
  <c r="M623" i="7" a="1"/>
  <c r="M623" i="7" s="1"/>
  <c r="O623" i="7" s="1" a="1"/>
  <c r="O623" i="7" s="1"/>
  <c r="K631" i="7" a="1"/>
  <c r="K631" i="7" s="1"/>
  <c r="M631" i="7" a="1"/>
  <c r="M631" i="7" s="1"/>
  <c r="O631" i="7" s="1" a="1"/>
  <c r="O631" i="7" s="1"/>
  <c r="K639" i="7" a="1"/>
  <c r="K639" i="7" s="1"/>
  <c r="M639" i="7" a="1"/>
  <c r="M639" i="7" s="1"/>
  <c r="O639" i="7" s="1" a="1"/>
  <c r="O639" i="7" s="1"/>
  <c r="K642" i="7" a="1"/>
  <c r="K642" i="7" s="1"/>
  <c r="M642" i="7" a="1"/>
  <c r="M642" i="7" s="1"/>
  <c r="O642" i="7" s="1" a="1"/>
  <c r="O642" i="7" s="1"/>
  <c r="K716" i="7" a="1"/>
  <c r="K716" i="7" s="1"/>
  <c r="M716" i="7" a="1"/>
  <c r="M716" i="7" s="1"/>
  <c r="O716" i="7" s="1" a="1"/>
  <c r="O716" i="7" s="1"/>
  <c r="K748" i="7" a="1"/>
  <c r="K748" i="7" s="1"/>
  <c r="M748" i="7" a="1"/>
  <c r="M748" i="7" s="1"/>
  <c r="O748" i="7" s="1" a="1"/>
  <c r="O748" i="7" s="1"/>
  <c r="K718" i="7" a="1"/>
  <c r="K718" i="7" s="1"/>
  <c r="M718" i="7" a="1"/>
  <c r="M718" i="7" s="1"/>
  <c r="O718" i="7" s="1" a="1"/>
  <c r="O718" i="7" s="1"/>
  <c r="K750" i="7" a="1"/>
  <c r="K750" i="7" s="1"/>
  <c r="M750" i="7" a="1"/>
  <c r="M750" i="7" s="1"/>
  <c r="O750" i="7" s="1" a="1"/>
  <c r="O750" i="7" s="1"/>
  <c r="K695" i="7" a="1"/>
  <c r="K695" i="7" s="1"/>
  <c r="M695" i="7" a="1"/>
  <c r="M695" i="7" s="1"/>
  <c r="O695" i="7" s="1" a="1"/>
  <c r="O695" i="7" s="1"/>
  <c r="K703" i="7" a="1"/>
  <c r="K703" i="7" s="1"/>
  <c r="M703" i="7" a="1"/>
  <c r="M703" i="7" s="1"/>
  <c r="O703" i="7" s="1" a="1"/>
  <c r="O703" i="7" s="1"/>
  <c r="K711" i="7" a="1"/>
  <c r="K711" i="7" s="1"/>
  <c r="M711" i="7" a="1"/>
  <c r="M711" i="7" s="1"/>
  <c r="O711" i="7" s="1" a="1"/>
  <c r="O711" i="7" s="1"/>
  <c r="K719" i="7" a="1"/>
  <c r="K719" i="7" s="1"/>
  <c r="M719" i="7" a="1"/>
  <c r="M719" i="7" s="1"/>
  <c r="O719" i="7" s="1" a="1"/>
  <c r="O719" i="7" s="1"/>
  <c r="K727" i="7" a="1"/>
  <c r="K727" i="7" s="1"/>
  <c r="M727" i="7" a="1"/>
  <c r="M727" i="7" s="1"/>
  <c r="O727" i="7" s="1" a="1"/>
  <c r="O727" i="7" s="1"/>
  <c r="K735" i="7" a="1"/>
  <c r="K735" i="7" s="1"/>
  <c r="M735" i="7" a="1"/>
  <c r="M735" i="7" s="1"/>
  <c r="O735" i="7" s="1" a="1"/>
  <c r="O735" i="7" s="1"/>
  <c r="K743" i="7" a="1"/>
  <c r="K743" i="7" s="1"/>
  <c r="M743" i="7" a="1"/>
  <c r="M743" i="7" s="1"/>
  <c r="O743" i="7" s="1" a="1"/>
  <c r="O743" i="7" s="1"/>
  <c r="K751" i="7" a="1"/>
  <c r="K751" i="7" s="1"/>
  <c r="M751" i="7" a="1"/>
  <c r="M751" i="7" s="1"/>
  <c r="O751" i="7" s="1" a="1"/>
  <c r="O751" i="7" s="1"/>
  <c r="K759" i="7" a="1"/>
  <c r="K759" i="7" s="1"/>
  <c r="M759" i="7" a="1"/>
  <c r="M759" i="7" s="1"/>
  <c r="O759" i="7" s="1" a="1"/>
  <c r="O759" i="7" s="1"/>
  <c r="K770" i="7" a="1"/>
  <c r="K770" i="7" s="1"/>
  <c r="M770" i="7" a="1"/>
  <c r="M770" i="7" s="1"/>
  <c r="O770" i="7" s="1" a="1"/>
  <c r="O770" i="7" s="1"/>
  <c r="K778" i="7" a="1"/>
  <c r="K778" i="7" s="1"/>
  <c r="M778" i="7" a="1"/>
  <c r="M778" i="7" s="1"/>
  <c r="O778" i="7" s="1" a="1"/>
  <c r="O778" i="7" s="1"/>
  <c r="K786" i="7" a="1"/>
  <c r="K786" i="7" s="1"/>
  <c r="M786" i="7" a="1"/>
  <c r="M786" i="7" s="1"/>
  <c r="O786" i="7" s="1" a="1"/>
  <c r="O786" i="7" s="1"/>
  <c r="K794" i="7" a="1"/>
  <c r="K794" i="7" s="1"/>
  <c r="M794" i="7" a="1"/>
  <c r="M794" i="7" s="1"/>
  <c r="O794" i="7" s="1" a="1"/>
  <c r="O794" i="7" s="1"/>
  <c r="M809" i="7" a="1"/>
  <c r="M809" i="7" s="1"/>
  <c r="O809" i="7" s="1" a="1"/>
  <c r="O809" i="7" s="1"/>
  <c r="K809" i="7" a="1"/>
  <c r="K809" i="7" s="1"/>
  <c r="K758" i="7" a="1"/>
  <c r="K758" i="7" s="1"/>
  <c r="M758" i="7" a="1"/>
  <c r="M758" i="7" s="1"/>
  <c r="O758" i="7" s="1" a="1"/>
  <c r="O758" i="7" s="1"/>
  <c r="K768" i="7" a="1"/>
  <c r="K768" i="7" s="1"/>
  <c r="M768" i="7" a="1"/>
  <c r="M768" i="7" s="1"/>
  <c r="O768" i="7" s="1" a="1"/>
  <c r="O768" i="7" s="1"/>
  <c r="K776" i="7" a="1"/>
  <c r="K776" i="7" s="1"/>
  <c r="M776" i="7" a="1"/>
  <c r="M776" i="7" s="1"/>
  <c r="O776" i="7" s="1" a="1"/>
  <c r="O776" i="7" s="1"/>
  <c r="K784" i="7" a="1"/>
  <c r="K784" i="7" s="1"/>
  <c r="M784" i="7" a="1"/>
  <c r="M784" i="7" s="1"/>
  <c r="O784" i="7" s="1" a="1"/>
  <c r="O784" i="7" s="1"/>
  <c r="K792" i="7" a="1"/>
  <c r="K792" i="7" s="1"/>
  <c r="M792" i="7" a="1"/>
  <c r="M792" i="7" s="1"/>
  <c r="O792" i="7" s="1" a="1"/>
  <c r="O792" i="7" s="1"/>
  <c r="M825" i="7" a="1"/>
  <c r="M825" i="7" s="1"/>
  <c r="O825" i="7" s="1" a="1"/>
  <c r="O825" i="7" s="1"/>
  <c r="K825" i="7" a="1"/>
  <c r="K825" i="7" s="1"/>
  <c r="K841" i="7" a="1"/>
  <c r="K841" i="7" s="1"/>
  <c r="M841" i="7" a="1"/>
  <c r="M841" i="7" s="1"/>
  <c r="O841" i="7" s="1" a="1"/>
  <c r="O841" i="7" s="1"/>
  <c r="M662" i="7" a="1"/>
  <c r="M662" i="7" s="1"/>
  <c r="O662" i="7" s="1" a="1"/>
  <c r="O662" i="7" s="1"/>
  <c r="K662" i="7" a="1"/>
  <c r="K662" i="7" s="1"/>
  <c r="M666" i="7" a="1"/>
  <c r="M666" i="7" s="1"/>
  <c r="O666" i="7" s="1" a="1"/>
  <c r="O666" i="7" s="1"/>
  <c r="K666" i="7" a="1"/>
  <c r="K666" i="7" s="1"/>
  <c r="M670" i="7" a="1"/>
  <c r="M670" i="7" s="1"/>
  <c r="O670" i="7" s="1" a="1"/>
  <c r="O670" i="7" s="1"/>
  <c r="K670" i="7" a="1"/>
  <c r="K670" i="7" s="1"/>
  <c r="M674" i="7" a="1"/>
  <c r="M674" i="7" s="1"/>
  <c r="O674" i="7" s="1" a="1"/>
  <c r="O674" i="7" s="1"/>
  <c r="K674" i="7" a="1"/>
  <c r="K674" i="7" s="1"/>
  <c r="M678" i="7" a="1"/>
  <c r="M678" i="7" s="1"/>
  <c r="O678" i="7" s="1" a="1"/>
  <c r="O678" i="7" s="1"/>
  <c r="K678" i="7" a="1"/>
  <c r="K678" i="7" s="1"/>
  <c r="M682" i="7" a="1"/>
  <c r="M682" i="7" s="1"/>
  <c r="O682" i="7" s="1" a="1"/>
  <c r="O682" i="7" s="1"/>
  <c r="K682" i="7" a="1"/>
  <c r="K682" i="7" s="1"/>
  <c r="M686" i="7" a="1"/>
  <c r="M686" i="7" s="1"/>
  <c r="O686" i="7" s="1" a="1"/>
  <c r="O686" i="7" s="1"/>
  <c r="K686" i="7" a="1"/>
  <c r="K686" i="7" s="1"/>
  <c r="M690" i="7" a="1"/>
  <c r="M690" i="7" s="1"/>
  <c r="O690" i="7" s="1" a="1"/>
  <c r="O690" i="7" s="1"/>
  <c r="K690" i="7" a="1"/>
  <c r="K690" i="7" s="1"/>
  <c r="K771" i="7" a="1"/>
  <c r="K771" i="7" s="1"/>
  <c r="M771" i="7" a="1"/>
  <c r="M771" i="7" s="1"/>
  <c r="O771" i="7" s="1" a="1"/>
  <c r="O771" i="7" s="1"/>
  <c r="K779" i="7" a="1"/>
  <c r="K779" i="7" s="1"/>
  <c r="M779" i="7" a="1"/>
  <c r="M779" i="7" s="1"/>
  <c r="O779" i="7" s="1" a="1"/>
  <c r="O779" i="7" s="1"/>
  <c r="K787" i="7" a="1"/>
  <c r="K787" i="7" s="1"/>
  <c r="M787" i="7" a="1"/>
  <c r="M787" i="7" s="1"/>
  <c r="O787" i="7" s="1" a="1"/>
  <c r="O787" i="7" s="1"/>
  <c r="M796" i="7" a="1"/>
  <c r="M796" i="7" s="1"/>
  <c r="O796" i="7" s="1" a="1"/>
  <c r="O796" i="7" s="1"/>
  <c r="K796" i="7" a="1"/>
  <c r="K796" i="7" s="1"/>
  <c r="M804" i="7" a="1"/>
  <c r="M804" i="7" s="1"/>
  <c r="O804" i="7" s="1" a="1"/>
  <c r="O804" i="7" s="1"/>
  <c r="K804" i="7" a="1"/>
  <c r="K804" i="7" s="1"/>
  <c r="M812" i="7" a="1"/>
  <c r="M812" i="7" s="1"/>
  <c r="O812" i="7" s="1" a="1"/>
  <c r="O812" i="7" s="1"/>
  <c r="K812" i="7" a="1"/>
  <c r="K812" i="7" s="1"/>
  <c r="M820" i="7" a="1"/>
  <c r="M820" i="7" s="1"/>
  <c r="O820" i="7" s="1" a="1"/>
  <c r="O820" i="7" s="1"/>
  <c r="K820" i="7" a="1"/>
  <c r="K820" i="7" s="1"/>
  <c r="K834" i="7" a="1"/>
  <c r="K834" i="7" s="1"/>
  <c r="M834" i="7" a="1"/>
  <c r="M834" i="7" s="1"/>
  <c r="O834" i="7" s="1" a="1"/>
  <c r="O834" i="7" s="1"/>
  <c r="K850" i="7" a="1"/>
  <c r="K850" i="7" s="1"/>
  <c r="M850" i="7" a="1"/>
  <c r="M850" i="7" s="1"/>
  <c r="O850" i="7" s="1" a="1"/>
  <c r="O850" i="7" s="1"/>
  <c r="K828" i="7" a="1"/>
  <c r="K828" i="7" s="1"/>
  <c r="M828" i="7" a="1"/>
  <c r="M828" i="7" s="1"/>
  <c r="O828" i="7" s="1" a="1"/>
  <c r="O828" i="7" s="1"/>
  <c r="K844" i="7" a="1"/>
  <c r="K844" i="7" s="1"/>
  <c r="M844" i="7" a="1"/>
  <c r="M844" i="7" s="1"/>
  <c r="O844" i="7" s="1" a="1"/>
  <c r="O844" i="7" s="1"/>
  <c r="M803" i="7" a="1"/>
  <c r="M803" i="7" s="1"/>
  <c r="O803" i="7" s="1" a="1"/>
  <c r="O803" i="7" s="1"/>
  <c r="K803" i="7" a="1"/>
  <c r="K803" i="7" s="1"/>
  <c r="M811" i="7" a="1"/>
  <c r="M811" i="7" s="1"/>
  <c r="O811" i="7" s="1" a="1"/>
  <c r="O811" i="7" s="1"/>
  <c r="K811" i="7" a="1"/>
  <c r="K811" i="7" s="1"/>
  <c r="M819" i="7" a="1"/>
  <c r="M819" i="7" s="1"/>
  <c r="O819" i="7" s="1" a="1"/>
  <c r="O819" i="7" s="1"/>
  <c r="K819" i="7" a="1"/>
  <c r="K819" i="7" s="1"/>
  <c r="K839" i="7" a="1"/>
  <c r="K839" i="7" s="1"/>
  <c r="M839" i="7" a="1"/>
  <c r="M839" i="7" s="1"/>
  <c r="O839" i="7" s="1" a="1"/>
  <c r="O839" i="7" s="1"/>
  <c r="M875" i="7" a="1"/>
  <c r="M875" i="7" s="1"/>
  <c r="O875" i="7" s="1" a="1"/>
  <c r="O875" i="7" s="1"/>
  <c r="K875" i="7" a="1"/>
  <c r="K875" i="7" s="1"/>
  <c r="K859" i="7" a="1"/>
  <c r="K859" i="7" s="1"/>
  <c r="M859" i="7" a="1"/>
  <c r="M859" i="7" s="1"/>
  <c r="O859" i="7" s="1" a="1"/>
  <c r="O859" i="7" s="1"/>
  <c r="K869" i="7" a="1"/>
  <c r="K869" i="7" s="1"/>
  <c r="M869" i="7" a="1"/>
  <c r="M869" i="7" s="1"/>
  <c r="O869" i="7" s="1" a="1"/>
  <c r="O869" i="7" s="1"/>
  <c r="M885" i="7" a="1"/>
  <c r="M885" i="7" s="1"/>
  <c r="O885" i="7" s="1" a="1"/>
  <c r="O885" i="7" s="1"/>
  <c r="K885" i="7" a="1"/>
  <c r="K885" i="7" s="1"/>
  <c r="K855" i="7" a="1"/>
  <c r="K855" i="7" s="1"/>
  <c r="M855" i="7" a="1"/>
  <c r="M855" i="7" s="1"/>
  <c r="O855" i="7" s="1" a="1"/>
  <c r="O855" i="7" s="1"/>
  <c r="M888" i="7" a="1"/>
  <c r="M888" i="7" s="1"/>
  <c r="O888" i="7" s="1" a="1"/>
  <c r="O888" i="7" s="1"/>
  <c r="K888" i="7" a="1"/>
  <c r="K888" i="7" s="1"/>
  <c r="M892" i="7" a="1"/>
  <c r="M892" i="7" s="1"/>
  <c r="O892" i="7" s="1" a="1"/>
  <c r="O892" i="7" s="1"/>
  <c r="K892" i="7" a="1"/>
  <c r="K892" i="7" s="1"/>
  <c r="M896" i="7" a="1"/>
  <c r="M896" i="7" s="1"/>
  <c r="O896" i="7" s="1" a="1"/>
  <c r="O896" i="7" s="1"/>
  <c r="K896" i="7" a="1"/>
  <c r="K896" i="7" s="1"/>
  <c r="M900" i="7" a="1"/>
  <c r="M900" i="7" s="1"/>
  <c r="O900" i="7" s="1" a="1"/>
  <c r="O900" i="7" s="1"/>
  <c r="K900" i="7" a="1"/>
  <c r="K900" i="7" s="1"/>
  <c r="M904" i="7" a="1"/>
  <c r="M904" i="7" s="1"/>
  <c r="O904" i="7" s="1" a="1"/>
  <c r="O904" i="7" s="1"/>
  <c r="K904" i="7" a="1"/>
  <c r="K904" i="7" s="1"/>
  <c r="M908" i="7" a="1"/>
  <c r="M908" i="7" s="1"/>
  <c r="O908" i="7" s="1" a="1"/>
  <c r="O908" i="7" s="1"/>
  <c r="K908" i="7" a="1"/>
  <c r="K908" i="7" s="1"/>
  <c r="M912" i="7" a="1"/>
  <c r="M912" i="7" s="1"/>
  <c r="O912" i="7" s="1" a="1"/>
  <c r="O912" i="7" s="1"/>
  <c r="K912" i="7" a="1"/>
  <c r="K912" i="7" s="1"/>
  <c r="K916" i="7" a="1"/>
  <c r="K916" i="7" s="1"/>
  <c r="M916" i="7" a="1"/>
  <c r="M916" i="7" s="1"/>
  <c r="O916" i="7" s="1" a="1"/>
  <c r="O916" i="7" s="1"/>
  <c r="K920" i="7" a="1"/>
  <c r="K920" i="7" s="1"/>
  <c r="M920" i="7" a="1"/>
  <c r="M920" i="7" s="1"/>
  <c r="O920" i="7" s="1" a="1"/>
  <c r="O920" i="7" s="1"/>
  <c r="K924" i="7" a="1"/>
  <c r="K924" i="7" s="1"/>
  <c r="M924" i="7" a="1"/>
  <c r="M924" i="7" s="1"/>
  <c r="O924" i="7" s="1" a="1"/>
  <c r="O924" i="7" s="1"/>
  <c r="K928" i="7" a="1"/>
  <c r="K928" i="7" s="1"/>
  <c r="M928" i="7" a="1"/>
  <c r="M928" i="7" s="1"/>
  <c r="O928" i="7" s="1" a="1"/>
  <c r="O928" i="7" s="1"/>
  <c r="K932" i="7" a="1"/>
  <c r="K932" i="7" s="1"/>
  <c r="M932" i="7" a="1"/>
  <c r="M932" i="7" s="1"/>
  <c r="O932" i="7" s="1" a="1"/>
  <c r="O932" i="7" s="1"/>
  <c r="K936" i="7" a="1"/>
  <c r="K936" i="7" s="1"/>
  <c r="M936" i="7" a="1"/>
  <c r="M936" i="7" s="1"/>
  <c r="O936" i="7" s="1" a="1"/>
  <c r="O936" i="7" s="1"/>
  <c r="M940" i="7" a="1"/>
  <c r="M940" i="7" s="1"/>
  <c r="O940" i="7" s="1" a="1"/>
  <c r="O940" i="7" s="1"/>
  <c r="K940" i="7" a="1"/>
  <c r="K940" i="7" s="1"/>
  <c r="M944" i="7" a="1"/>
  <c r="M944" i="7" s="1"/>
  <c r="O944" i="7" s="1" a="1"/>
  <c r="O944" i="7" s="1"/>
  <c r="K944" i="7" a="1"/>
  <c r="K944" i="7" s="1"/>
  <c r="M948" i="7" a="1"/>
  <c r="M948" i="7" s="1"/>
  <c r="O948" i="7" s="1" a="1"/>
  <c r="O948" i="7" s="1"/>
  <c r="K948" i="7" a="1"/>
  <c r="K948" i="7" s="1"/>
  <c r="M952" i="7" a="1"/>
  <c r="M952" i="7" s="1"/>
  <c r="O952" i="7" s="1" a="1"/>
  <c r="O952" i="7" s="1"/>
  <c r="K952" i="7" a="1"/>
  <c r="K952" i="7" s="1"/>
  <c r="M956" i="7" a="1"/>
  <c r="M956" i="7" s="1"/>
  <c r="O956" i="7" s="1" a="1"/>
  <c r="O956" i="7" s="1"/>
  <c r="K956" i="7" a="1"/>
  <c r="K956" i="7" s="1"/>
  <c r="M960" i="7" a="1"/>
  <c r="M960" i="7" s="1"/>
  <c r="O960" i="7" s="1" a="1"/>
  <c r="O960" i="7" s="1"/>
  <c r="K960" i="7" a="1"/>
  <c r="K960" i="7" s="1"/>
  <c r="M964" i="7" a="1"/>
  <c r="M964" i="7" s="1"/>
  <c r="O964" i="7" s="1" a="1"/>
  <c r="O964" i="7" s="1"/>
  <c r="K964" i="7" a="1"/>
  <c r="K964" i="7" s="1"/>
  <c r="M968" i="7" a="1"/>
  <c r="M968" i="7" s="1"/>
  <c r="O968" i="7" s="1" a="1"/>
  <c r="O968" i="7" s="1"/>
  <c r="K968" i="7" a="1"/>
  <c r="K968" i="7" s="1"/>
  <c r="M972" i="7" a="1"/>
  <c r="M972" i="7" s="1"/>
  <c r="O972" i="7" s="1" a="1"/>
  <c r="O972" i="7" s="1"/>
  <c r="K972" i="7" a="1"/>
  <c r="K972" i="7" s="1"/>
  <c r="M346" i="7" a="1"/>
  <c r="M346" i="7" s="1"/>
  <c r="O346" i="7" s="1" a="1"/>
  <c r="O346" i="7" s="1"/>
  <c r="K346" i="7" a="1"/>
  <c r="K346" i="7" s="1"/>
  <c r="M282" i="7" a="1"/>
  <c r="M282" i="7" s="1"/>
  <c r="O282" i="7" s="1" a="1"/>
  <c r="O282" i="7" s="1"/>
  <c r="K282" i="7" a="1"/>
  <c r="K282" i="7" s="1"/>
  <c r="M123" i="7" a="1"/>
  <c r="M123" i="7" s="1"/>
  <c r="O123" i="7" s="1" a="1"/>
  <c r="O123" i="7" s="1"/>
  <c r="K123" i="7" a="1"/>
  <c r="K123" i="7" s="1"/>
  <c r="M107" i="7" a="1"/>
  <c r="M107" i="7" s="1"/>
  <c r="O107" i="7" s="1" a="1"/>
  <c r="O107" i="7" s="1"/>
  <c r="K107" i="7" a="1"/>
  <c r="K107" i="7" s="1"/>
  <c r="M63" i="7" a="1"/>
  <c r="M63" i="7" s="1"/>
  <c r="O63" i="7" s="1" a="1"/>
  <c r="O63" i="7" s="1"/>
  <c r="K63" i="7" a="1"/>
  <c r="K63" i="7" s="1"/>
  <c r="M125" i="7" a="1"/>
  <c r="M125" i="7" s="1"/>
  <c r="O125" i="7" s="1" a="1"/>
  <c r="O125" i="7" s="1"/>
  <c r="K125" i="7" a="1"/>
  <c r="K125" i="7" s="1"/>
  <c r="M117" i="7" a="1"/>
  <c r="M117" i="7" s="1"/>
  <c r="O117" i="7" s="1" a="1"/>
  <c r="O117" i="7" s="1"/>
  <c r="K117" i="7" a="1"/>
  <c r="K117" i="7" s="1"/>
  <c r="M109" i="7" a="1"/>
  <c r="M109" i="7" s="1"/>
  <c r="O109" i="7" s="1" a="1"/>
  <c r="O109" i="7" s="1"/>
  <c r="K109" i="7" a="1"/>
  <c r="K109" i="7" s="1"/>
  <c r="M101" i="7" a="1"/>
  <c r="M101" i="7" s="1"/>
  <c r="O101" i="7" s="1" a="1"/>
  <c r="O101" i="7" s="1"/>
  <c r="K101" i="7" a="1"/>
  <c r="K101" i="7" s="1"/>
  <c r="M93" i="7" a="1"/>
  <c r="M93" i="7" s="1"/>
  <c r="O93" i="7" s="1" a="1"/>
  <c r="O93" i="7" s="1"/>
  <c r="K93" i="7" a="1"/>
  <c r="K93" i="7" s="1"/>
  <c r="M85" i="7" a="1"/>
  <c r="M85" i="7" s="1"/>
  <c r="O85" i="7" s="1" a="1"/>
  <c r="O85" i="7" s="1"/>
  <c r="K85" i="7" a="1"/>
  <c r="K85" i="7" s="1"/>
  <c r="M77" i="7" a="1"/>
  <c r="M77" i="7" s="1"/>
  <c r="O77" i="7" s="1" a="1"/>
  <c r="O77" i="7" s="1"/>
  <c r="K77" i="7" a="1"/>
  <c r="K77" i="7" s="1"/>
  <c r="M69" i="7" a="1"/>
  <c r="M69" i="7" s="1"/>
  <c r="O69" i="7" s="1" a="1"/>
  <c r="O69" i="7" s="1"/>
  <c r="K69" i="7" a="1"/>
  <c r="K69" i="7" s="1"/>
  <c r="M61" i="7" a="1"/>
  <c r="M61" i="7" s="1"/>
  <c r="O61" i="7" s="1" a="1"/>
  <c r="O61" i="7" s="1"/>
  <c r="K61" i="7" a="1"/>
  <c r="K61" i="7" s="1"/>
  <c r="M53" i="7" a="1"/>
  <c r="M53" i="7" s="1"/>
  <c r="O53" i="7" s="1" a="1"/>
  <c r="O53" i="7" s="1"/>
  <c r="K53" i="7" a="1"/>
  <c r="K53" i="7" s="1"/>
  <c r="M45" i="7" a="1"/>
  <c r="M45" i="7" s="1"/>
  <c r="O45" i="7" s="1" a="1"/>
  <c r="O45" i="7" s="1"/>
  <c r="K45" i="7" a="1"/>
  <c r="K45" i="7" s="1"/>
  <c r="M37" i="7" a="1"/>
  <c r="M37" i="7" s="1"/>
  <c r="O37" i="7" s="1" a="1"/>
  <c r="O37" i="7" s="1"/>
  <c r="K37" i="7" a="1"/>
  <c r="K37" i="7" s="1"/>
  <c r="M370" i="7" a="1"/>
  <c r="M370" i="7" s="1"/>
  <c r="O370" i="7" s="1" a="1"/>
  <c r="O370" i="7" s="1"/>
  <c r="K370" i="7" a="1"/>
  <c r="K370" i="7" s="1"/>
  <c r="M242" i="7" a="1"/>
  <c r="M242" i="7" s="1"/>
  <c r="O242" i="7" s="1" a="1"/>
  <c r="O242" i="7" s="1"/>
  <c r="K242" i="7" a="1"/>
  <c r="K242" i="7" s="1"/>
  <c r="M116" i="7" a="1"/>
  <c r="M116" i="7" s="1"/>
  <c r="O116" i="7" s="1" a="1"/>
  <c r="O116" i="7" s="1"/>
  <c r="K116" i="7" a="1"/>
  <c r="K116" i="7" s="1"/>
  <c r="M108" i="7" a="1"/>
  <c r="M108" i="7" s="1"/>
  <c r="O108" i="7" s="1" a="1"/>
  <c r="O108" i="7" s="1"/>
  <c r="K108" i="7" a="1"/>
  <c r="K108" i="7" s="1"/>
  <c r="M84" i="7" a="1"/>
  <c r="M84" i="7" s="1"/>
  <c r="O84" i="7" s="1" a="1"/>
  <c r="O84" i="7" s="1"/>
  <c r="K84" i="7" a="1"/>
  <c r="K84" i="7" s="1"/>
  <c r="M68" i="7" a="1"/>
  <c r="M68" i="7" s="1"/>
  <c r="O68" i="7" s="1" a="1"/>
  <c r="O68" i="7" s="1"/>
  <c r="K68" i="7" a="1"/>
  <c r="K68" i="7" s="1"/>
  <c r="M52" i="7" a="1"/>
  <c r="M52" i="7" s="1"/>
  <c r="O52" i="7" s="1" a="1"/>
  <c r="O52" i="7" s="1"/>
  <c r="K52" i="7" a="1"/>
  <c r="K52" i="7" s="1"/>
  <c r="M44" i="7" a="1"/>
  <c r="M44" i="7" s="1"/>
  <c r="O44" i="7" s="1" a="1"/>
  <c r="O44" i="7" s="1"/>
  <c r="K44" i="7" a="1"/>
  <c r="K44" i="7" s="1"/>
  <c r="M240" i="7" a="1"/>
  <c r="M240" i="7" s="1"/>
  <c r="O240" i="7" s="1" a="1"/>
  <c r="O240" i="7" s="1"/>
  <c r="K240" i="7" a="1"/>
  <c r="K240" i="7" s="1"/>
  <c r="M272" i="7" a="1"/>
  <c r="M272" i="7" s="1"/>
  <c r="O272" i="7" s="1" a="1"/>
  <c r="O272" i="7" s="1"/>
  <c r="K272" i="7" a="1"/>
  <c r="K272" i="7" s="1"/>
  <c r="M304" i="7" a="1"/>
  <c r="M304" i="7" s="1"/>
  <c r="O304" i="7" s="1" a="1"/>
  <c r="O304" i="7" s="1"/>
  <c r="K304" i="7" a="1"/>
  <c r="K304" i="7" s="1"/>
  <c r="M336" i="7" a="1"/>
  <c r="M336" i="7" s="1"/>
  <c r="O336" i="7" s="1" a="1"/>
  <c r="O336" i="7" s="1"/>
  <c r="K336" i="7" a="1"/>
  <c r="K336" i="7" s="1"/>
  <c r="M368" i="7" a="1"/>
  <c r="M368" i="7" s="1"/>
  <c r="O368" i="7" s="1" a="1"/>
  <c r="O368" i="7" s="1"/>
  <c r="K368" i="7" a="1"/>
  <c r="K368" i="7" s="1"/>
  <c r="M411" i="7" a="1"/>
  <c r="M411" i="7" s="1"/>
  <c r="O411" i="7" s="1" a="1"/>
  <c r="O411" i="7" s="1"/>
  <c r="K411" i="7" a="1"/>
  <c r="K411" i="7" s="1"/>
  <c r="K396" i="7" a="1"/>
  <c r="K396" i="7" s="1"/>
  <c r="M396" i="7" a="1"/>
  <c r="M396" i="7" s="1"/>
  <c r="O396" i="7" s="1" a="1"/>
  <c r="O396" i="7" s="1"/>
  <c r="M435" i="7" a="1"/>
  <c r="M435" i="7" s="1"/>
  <c r="O435" i="7" s="1" a="1"/>
  <c r="O435" i="7" s="1"/>
  <c r="K435" i="7" a="1"/>
  <c r="K435" i="7" s="1"/>
  <c r="M134" i="7" a="1"/>
  <c r="M134" i="7" s="1"/>
  <c r="O134" i="7" s="1" a="1"/>
  <c r="O134" i="7" s="1"/>
  <c r="K134" i="7" a="1"/>
  <c r="K134" i="7" s="1"/>
  <c r="M142" i="7" a="1"/>
  <c r="M142" i="7" s="1"/>
  <c r="O142" i="7" s="1" a="1"/>
  <c r="O142" i="7" s="1"/>
  <c r="K142" i="7" a="1"/>
  <c r="K142" i="7" s="1"/>
  <c r="M150" i="7" a="1"/>
  <c r="M150" i="7" s="1"/>
  <c r="O150" i="7" s="1" a="1"/>
  <c r="O150" i="7" s="1"/>
  <c r="K150" i="7" a="1"/>
  <c r="K150" i="7" s="1"/>
  <c r="M158" i="7" a="1"/>
  <c r="M158" i="7" s="1"/>
  <c r="O158" i="7" s="1" a="1"/>
  <c r="O158" i="7" s="1"/>
  <c r="K158" i="7" a="1"/>
  <c r="K158" i="7" s="1"/>
  <c r="M166" i="7" a="1"/>
  <c r="M166" i="7" s="1"/>
  <c r="O166" i="7" s="1" a="1"/>
  <c r="O166" i="7" s="1"/>
  <c r="K166" i="7" a="1"/>
  <c r="K166" i="7" s="1"/>
  <c r="M174" i="7" a="1"/>
  <c r="M174" i="7" s="1"/>
  <c r="O174" i="7" s="1" a="1"/>
  <c r="O174" i="7" s="1"/>
  <c r="K174" i="7" a="1"/>
  <c r="K174" i="7" s="1"/>
  <c r="M230" i="7" a="1"/>
  <c r="M230" i="7" s="1"/>
  <c r="O230" i="7" s="1" a="1"/>
  <c r="O230" i="7" s="1"/>
  <c r="K230" i="7" a="1"/>
  <c r="K230" i="7" s="1"/>
  <c r="M262" i="7" a="1"/>
  <c r="M262" i="7" s="1"/>
  <c r="O262" i="7" s="1" a="1"/>
  <c r="O262" i="7" s="1"/>
  <c r="K262" i="7" a="1"/>
  <c r="K262" i="7" s="1"/>
  <c r="M294" i="7" a="1"/>
  <c r="M294" i="7" s="1"/>
  <c r="O294" i="7" s="1" a="1"/>
  <c r="O294" i="7" s="1"/>
  <c r="K294" i="7" a="1"/>
  <c r="K294" i="7" s="1"/>
  <c r="M326" i="7" a="1"/>
  <c r="M326" i="7" s="1"/>
  <c r="O326" i="7" s="1" a="1"/>
  <c r="O326" i="7" s="1"/>
  <c r="K326" i="7" a="1"/>
  <c r="K326" i="7" s="1"/>
  <c r="M358" i="7" a="1"/>
  <c r="M358" i="7" s="1"/>
  <c r="O358" i="7" s="1" a="1"/>
  <c r="O358" i="7" s="1"/>
  <c r="K358" i="7" a="1"/>
  <c r="K358" i="7" s="1"/>
  <c r="K476" i="7" a="1"/>
  <c r="K476" i="7" s="1"/>
  <c r="M476" i="7" a="1"/>
  <c r="M476" i="7" s="1"/>
  <c r="O476" i="7" s="1" a="1"/>
  <c r="O476" i="7" s="1"/>
  <c r="M214" i="7" a="1"/>
  <c r="M214" i="7" s="1"/>
  <c r="O214" i="7" s="1" a="1"/>
  <c r="O214" i="7" s="1"/>
  <c r="K214" i="7" a="1"/>
  <c r="K214" i="7" s="1"/>
  <c r="M222" i="7" a="1"/>
  <c r="M222" i="7" s="1"/>
  <c r="O222" i="7" s="1" a="1"/>
  <c r="O222" i="7" s="1"/>
  <c r="K222" i="7" a="1"/>
  <c r="K222" i="7" s="1"/>
  <c r="M389" i="7" a="1"/>
  <c r="M389" i="7" s="1"/>
  <c r="O389" i="7" s="1" a="1"/>
  <c r="O389" i="7" s="1"/>
  <c r="K389" i="7" a="1"/>
  <c r="K389" i="7" s="1"/>
  <c r="M405" i="7" a="1"/>
  <c r="M405" i="7" s="1"/>
  <c r="O405" i="7" s="1" a="1"/>
  <c r="O405" i="7" s="1"/>
  <c r="K405" i="7" a="1"/>
  <c r="K405" i="7" s="1"/>
  <c r="K428" i="7" a="1"/>
  <c r="K428" i="7" s="1"/>
  <c r="M428" i="7" a="1"/>
  <c r="M428" i="7" s="1"/>
  <c r="O428" i="7" s="1" a="1"/>
  <c r="O428" i="7" s="1"/>
  <c r="K492" i="7" a="1"/>
  <c r="K492" i="7" s="1"/>
  <c r="M492" i="7" a="1"/>
  <c r="M492" i="7" s="1"/>
  <c r="O492" i="7" s="1" a="1"/>
  <c r="O492" i="7" s="1"/>
  <c r="K227" i="7" a="1"/>
  <c r="K227" i="7" s="1"/>
  <c r="M227" i="7" a="1"/>
  <c r="M227" i="7" s="1"/>
  <c r="O227" i="7" s="1" a="1"/>
  <c r="O227" i="7" s="1"/>
  <c r="K235" i="7" a="1"/>
  <c r="K235" i="7" s="1"/>
  <c r="M235" i="7" a="1"/>
  <c r="M235" i="7" s="1"/>
  <c r="O235" i="7" s="1" a="1"/>
  <c r="O235" i="7" s="1"/>
  <c r="K243" i="7" a="1"/>
  <c r="K243" i="7" s="1"/>
  <c r="M243" i="7" a="1"/>
  <c r="M243" i="7" s="1"/>
  <c r="O243" i="7" s="1" a="1"/>
  <c r="O243" i="7" s="1"/>
  <c r="K251" i="7" a="1"/>
  <c r="K251" i="7" s="1"/>
  <c r="M251" i="7" a="1"/>
  <c r="M251" i="7" s="1"/>
  <c r="O251" i="7" s="1" a="1"/>
  <c r="O251" i="7" s="1"/>
  <c r="K259" i="7" a="1"/>
  <c r="K259" i="7" s="1"/>
  <c r="M259" i="7" a="1"/>
  <c r="M259" i="7" s="1"/>
  <c r="O259" i="7" s="1" a="1"/>
  <c r="O259" i="7" s="1"/>
  <c r="K267" i="7" a="1"/>
  <c r="K267" i="7" s="1"/>
  <c r="M267" i="7" a="1"/>
  <c r="M267" i="7" s="1"/>
  <c r="O267" i="7" s="1" a="1"/>
  <c r="O267" i="7" s="1"/>
  <c r="K303" i="7" a="1"/>
  <c r="K303" i="7" s="1"/>
  <c r="M303" i="7" a="1"/>
  <c r="M303" i="7" s="1"/>
  <c r="O303" i="7" s="1" a="1"/>
  <c r="O303" i="7" s="1"/>
  <c r="K311" i="7" a="1"/>
  <c r="K311" i="7" s="1"/>
  <c r="M311" i="7" a="1"/>
  <c r="M311" i="7" s="1"/>
  <c r="O311" i="7" s="1" a="1"/>
  <c r="O311" i="7" s="1"/>
  <c r="K319" i="7" a="1"/>
  <c r="K319" i="7" s="1"/>
  <c r="M319" i="7" a="1"/>
  <c r="M319" i="7" s="1"/>
  <c r="O319" i="7" s="1" a="1"/>
  <c r="O319" i="7" s="1"/>
  <c r="K327" i="7" a="1"/>
  <c r="K327" i="7" s="1"/>
  <c r="M327" i="7" a="1"/>
  <c r="M327" i="7" s="1"/>
  <c r="O327" i="7" s="1" a="1"/>
  <c r="O327" i="7" s="1"/>
  <c r="K335" i="7" a="1"/>
  <c r="K335" i="7" s="1"/>
  <c r="M335" i="7" a="1"/>
  <c r="M335" i="7" s="1"/>
  <c r="O335" i="7" s="1" a="1"/>
  <c r="O335" i="7" s="1"/>
  <c r="K343" i="7" a="1"/>
  <c r="K343" i="7" s="1"/>
  <c r="M343" i="7" a="1"/>
  <c r="M343" i="7" s="1"/>
  <c r="O343" i="7" s="1" a="1"/>
  <c r="O343" i="7" s="1"/>
  <c r="K351" i="7" a="1"/>
  <c r="K351" i="7" s="1"/>
  <c r="M351" i="7" a="1"/>
  <c r="M351" i="7" s="1"/>
  <c r="O351" i="7" s="1" a="1"/>
  <c r="O351" i="7" s="1"/>
  <c r="K359" i="7" a="1"/>
  <c r="K359" i="7" s="1"/>
  <c r="M359" i="7" a="1"/>
  <c r="M359" i="7" s="1"/>
  <c r="O359" i="7" s="1" a="1"/>
  <c r="O359" i="7" s="1"/>
  <c r="K367" i="7" a="1"/>
  <c r="K367" i="7" s="1"/>
  <c r="M367" i="7" a="1"/>
  <c r="M367" i="7" s="1"/>
  <c r="O367" i="7" s="1" a="1"/>
  <c r="O367" i="7" s="1"/>
  <c r="K375" i="7" a="1"/>
  <c r="K375" i="7" s="1"/>
  <c r="M375" i="7" a="1"/>
  <c r="M375" i="7" s="1"/>
  <c r="O375" i="7" s="1" a="1"/>
  <c r="O375" i="7" s="1"/>
  <c r="K420" i="7" a="1"/>
  <c r="K420" i="7" s="1"/>
  <c r="M420" i="7" a="1"/>
  <c r="M420" i="7" s="1"/>
  <c r="O420" i="7" s="1" a="1"/>
  <c r="O420" i="7" s="1"/>
  <c r="K484" i="7" a="1"/>
  <c r="K484" i="7" s="1"/>
  <c r="M484" i="7" a="1"/>
  <c r="M484" i="7" s="1"/>
  <c r="O484" i="7" s="1" a="1"/>
  <c r="O484" i="7" s="1"/>
  <c r="K422" i="7" a="1"/>
  <c r="K422" i="7" s="1"/>
  <c r="M422" i="7" a="1"/>
  <c r="M422" i="7" s="1"/>
  <c r="O422" i="7" s="1" a="1"/>
  <c r="O422" i="7" s="1"/>
  <c r="K438" i="7" a="1"/>
  <c r="K438" i="7" s="1"/>
  <c r="M438" i="7" a="1"/>
  <c r="M438" i="7" s="1"/>
  <c r="O438" i="7" s="1" a="1"/>
  <c r="O438" i="7" s="1"/>
  <c r="K454" i="7" a="1"/>
  <c r="K454" i="7" s="1"/>
  <c r="M454" i="7" a="1"/>
  <c r="M454" i="7" s="1"/>
  <c r="O454" i="7" s="1" a="1"/>
  <c r="O454" i="7" s="1"/>
  <c r="K470" i="7" a="1"/>
  <c r="K470" i="7" s="1"/>
  <c r="M470" i="7" a="1"/>
  <c r="M470" i="7" s="1"/>
  <c r="O470" i="7" s="1" a="1"/>
  <c r="O470" i="7" s="1"/>
  <c r="K486" i="7" a="1"/>
  <c r="K486" i="7" s="1"/>
  <c r="M486" i="7" a="1"/>
  <c r="M486" i="7" s="1"/>
  <c r="O486" i="7" s="1" a="1"/>
  <c r="O486" i="7" s="1"/>
  <c r="K536" i="7" a="1"/>
  <c r="K536" i="7" s="1"/>
  <c r="M536" i="7" a="1"/>
  <c r="M536" i="7" s="1"/>
  <c r="O536" i="7" s="1" a="1"/>
  <c r="O536" i="7" s="1"/>
  <c r="K424" i="7" a="1"/>
  <c r="K424" i="7" s="1"/>
  <c r="M424" i="7" a="1"/>
  <c r="M424" i="7" s="1"/>
  <c r="O424" i="7" s="1" a="1"/>
  <c r="O424" i="7" s="1"/>
  <c r="K440" i="7" a="1"/>
  <c r="K440" i="7" s="1"/>
  <c r="M440" i="7" a="1"/>
  <c r="M440" i="7" s="1"/>
  <c r="O440" i="7" s="1" a="1"/>
  <c r="O440" i="7" s="1"/>
  <c r="K456" i="7" a="1"/>
  <c r="K456" i="7" s="1"/>
  <c r="M456" i="7" a="1"/>
  <c r="M456" i="7" s="1"/>
  <c r="O456" i="7" s="1" a="1"/>
  <c r="O456" i="7" s="1"/>
  <c r="K472" i="7" a="1"/>
  <c r="K472" i="7" s="1"/>
  <c r="M472" i="7" a="1"/>
  <c r="M472" i="7" s="1"/>
  <c r="O472" i="7" s="1" a="1"/>
  <c r="O472" i="7" s="1"/>
  <c r="K488" i="7" a="1"/>
  <c r="K488" i="7" s="1"/>
  <c r="M488" i="7" a="1"/>
  <c r="M488" i="7" s="1"/>
  <c r="O488" i="7" s="1" a="1"/>
  <c r="O488" i="7" s="1"/>
  <c r="K624" i="7" a="1"/>
  <c r="K624" i="7" s="1"/>
  <c r="M624" i="7" a="1"/>
  <c r="M624" i="7" s="1"/>
  <c r="O624" i="7" s="1" a="1"/>
  <c r="O624" i="7" s="1"/>
  <c r="K568" i="7" a="1"/>
  <c r="K568" i="7" s="1"/>
  <c r="M568" i="7" a="1"/>
  <c r="M568" i="7" s="1"/>
  <c r="O568" i="7" s="1" a="1"/>
  <c r="O568" i="7" s="1"/>
  <c r="K598" i="7" a="1"/>
  <c r="K598" i="7" s="1"/>
  <c r="M598" i="7" a="1"/>
  <c r="M598" i="7" s="1"/>
  <c r="O598" i="7" s="1" a="1"/>
  <c r="O598" i="7" s="1"/>
  <c r="K698" i="7" a="1"/>
  <c r="K698" i="7" s="1"/>
  <c r="M698" i="7" a="1"/>
  <c r="M698" i="7" s="1"/>
  <c r="O698" i="7" s="1" a="1"/>
  <c r="O698" i="7" s="1"/>
  <c r="K730" i="7" a="1"/>
  <c r="K730" i="7" s="1"/>
  <c r="M730" i="7" a="1"/>
  <c r="M730" i="7" s="1"/>
  <c r="O730" i="7" s="1" a="1"/>
  <c r="O730" i="7" s="1"/>
  <c r="M501" i="7" a="1"/>
  <c r="M501" i="7" s="1"/>
  <c r="O501" i="7" s="1" a="1"/>
  <c r="O501" i="7" s="1"/>
  <c r="K501" i="7" a="1"/>
  <c r="K501" i="7" s="1"/>
  <c r="M509" i="7" a="1"/>
  <c r="M509" i="7" s="1"/>
  <c r="O509" i="7" s="1" a="1"/>
  <c r="O509" i="7" s="1"/>
  <c r="K509" i="7" a="1"/>
  <c r="K509" i="7" s="1"/>
  <c r="M517" i="7" a="1"/>
  <c r="M517" i="7" s="1"/>
  <c r="O517" i="7" s="1" a="1"/>
  <c r="O517" i="7" s="1"/>
  <c r="K517" i="7" a="1"/>
  <c r="K517" i="7" s="1"/>
  <c r="M525" i="7" a="1"/>
  <c r="M525" i="7" s="1"/>
  <c r="O525" i="7" s="1" a="1"/>
  <c r="O525" i="7" s="1"/>
  <c r="K525" i="7" a="1"/>
  <c r="K525" i="7" s="1"/>
  <c r="M533" i="7" a="1"/>
  <c r="M533" i="7" s="1"/>
  <c r="O533" i="7" s="1" a="1"/>
  <c r="O533" i="7" s="1"/>
  <c r="K533" i="7" a="1"/>
  <c r="K533" i="7" s="1"/>
  <c r="K541" i="7" a="1"/>
  <c r="K541" i="7" s="1"/>
  <c r="M541" i="7" a="1"/>
  <c r="M541" i="7" s="1"/>
  <c r="O541" i="7" s="1" a="1"/>
  <c r="O541" i="7" s="1"/>
  <c r="K549" i="7" a="1"/>
  <c r="K549" i="7" s="1"/>
  <c r="M549" i="7" a="1"/>
  <c r="M549" i="7" s="1"/>
  <c r="O549" i="7" s="1" a="1"/>
  <c r="O549" i="7" s="1"/>
  <c r="K557" i="7" a="1"/>
  <c r="K557" i="7" s="1"/>
  <c r="M557" i="7" a="1"/>
  <c r="M557" i="7" s="1"/>
  <c r="O557" i="7" s="1" a="1"/>
  <c r="O557" i="7" s="1"/>
  <c r="K565" i="7" a="1"/>
  <c r="K565" i="7" s="1"/>
  <c r="M565" i="7" a="1"/>
  <c r="M565" i="7" s="1"/>
  <c r="O565" i="7" s="1" a="1"/>
  <c r="O565" i="7" s="1"/>
  <c r="K573" i="7" a="1"/>
  <c r="K573" i="7" s="1"/>
  <c r="M573" i="7" a="1"/>
  <c r="M573" i="7" s="1"/>
  <c r="O573" i="7" s="1" a="1"/>
  <c r="O573" i="7" s="1"/>
  <c r="K581" i="7" a="1"/>
  <c r="K581" i="7" s="1"/>
  <c r="M581" i="7" a="1"/>
  <c r="M581" i="7" s="1"/>
  <c r="O581" i="7" s="1" a="1"/>
  <c r="O581" i="7" s="1"/>
  <c r="K589" i="7" a="1"/>
  <c r="K589" i="7" s="1"/>
  <c r="M589" i="7" a="1"/>
  <c r="M589" i="7" s="1"/>
  <c r="O589" i="7" s="1" a="1"/>
  <c r="O589" i="7" s="1"/>
  <c r="K597" i="7" a="1"/>
  <c r="K597" i="7" s="1"/>
  <c r="M597" i="7" a="1"/>
  <c r="M597" i="7" s="1"/>
  <c r="O597" i="7" s="1" a="1"/>
  <c r="O597" i="7" s="1"/>
  <c r="K605" i="7" a="1"/>
  <c r="K605" i="7" s="1"/>
  <c r="M605" i="7" a="1"/>
  <c r="M605" i="7" s="1"/>
  <c r="O605" i="7" s="1" a="1"/>
  <c r="O605" i="7" s="1"/>
  <c r="K613" i="7" a="1"/>
  <c r="K613" i="7" s="1"/>
  <c r="M613" i="7" a="1"/>
  <c r="M613" i="7" s="1"/>
  <c r="O613" i="7" s="1" a="1"/>
  <c r="O613" i="7" s="1"/>
  <c r="K621" i="7" a="1"/>
  <c r="K621" i="7" s="1"/>
  <c r="M621" i="7" a="1"/>
  <c r="M621" i="7" s="1"/>
  <c r="O621" i="7" s="1" a="1"/>
  <c r="O621" i="7" s="1"/>
  <c r="K629" i="7" a="1"/>
  <c r="K629" i="7" s="1"/>
  <c r="M629" i="7" a="1"/>
  <c r="M629" i="7" s="1"/>
  <c r="O629" i="7" s="1" a="1"/>
  <c r="O629" i="7" s="1"/>
  <c r="M657" i="7" a="1"/>
  <c r="M657" i="7" s="1"/>
  <c r="O657" i="7" s="1" a="1"/>
  <c r="O657" i="7" s="1"/>
  <c r="K657" i="7" a="1"/>
  <c r="K657" i="7" s="1"/>
  <c r="K708" i="7" a="1"/>
  <c r="K708" i="7" s="1"/>
  <c r="M708" i="7" a="1"/>
  <c r="M708" i="7" s="1"/>
  <c r="O708" i="7" s="1" a="1"/>
  <c r="O708" i="7" s="1"/>
  <c r="K740" i="7" a="1"/>
  <c r="K740" i="7" s="1"/>
  <c r="M740" i="7" a="1"/>
  <c r="M740" i="7" s="1"/>
  <c r="O740" i="7" s="1" a="1"/>
  <c r="O740" i="7" s="1"/>
  <c r="M658" i="7" a="1"/>
  <c r="M658" i="7" s="1"/>
  <c r="O658" i="7" s="1" a="1"/>
  <c r="O658" i="7" s="1"/>
  <c r="K658" i="7" a="1"/>
  <c r="K658" i="7" s="1"/>
  <c r="M813" i="7" a="1"/>
  <c r="M813" i="7" s="1"/>
  <c r="O813" i="7" s="1" a="1"/>
  <c r="O813" i="7" s="1"/>
  <c r="K813" i="7" a="1"/>
  <c r="K813" i="7" s="1"/>
  <c r="K837" i="7" a="1"/>
  <c r="K837" i="7" s="1"/>
  <c r="M837" i="7" a="1"/>
  <c r="M837" i="7" s="1"/>
  <c r="O837" i="7" s="1" a="1"/>
  <c r="O837" i="7" s="1"/>
  <c r="K853" i="7" a="1"/>
  <c r="K853" i="7" s="1"/>
  <c r="M853" i="7" a="1"/>
  <c r="M853" i="7" s="1"/>
  <c r="O853" i="7" s="1" a="1"/>
  <c r="O853" i="7" s="1"/>
  <c r="M667" i="7" a="1"/>
  <c r="M667" i="7" s="1"/>
  <c r="O667" i="7" s="1" a="1"/>
  <c r="O667" i="7" s="1"/>
  <c r="K667" i="7" a="1"/>
  <c r="K667" i="7" s="1"/>
  <c r="M675" i="7" a="1"/>
  <c r="M675" i="7" s="1"/>
  <c r="O675" i="7" s="1" a="1"/>
  <c r="O675" i="7" s="1"/>
  <c r="K675" i="7" a="1"/>
  <c r="K675" i="7" s="1"/>
  <c r="M683" i="7" a="1"/>
  <c r="M683" i="7" s="1"/>
  <c r="O683" i="7" s="1" a="1"/>
  <c r="O683" i="7" s="1"/>
  <c r="K683" i="7" a="1"/>
  <c r="K683" i="7" s="1"/>
  <c r="M691" i="7" a="1"/>
  <c r="M691" i="7" s="1"/>
  <c r="O691" i="7" s="1" a="1"/>
  <c r="O691" i="7" s="1"/>
  <c r="K691" i="7" a="1"/>
  <c r="K691" i="7" s="1"/>
  <c r="M822" i="7" a="1"/>
  <c r="M822" i="7" s="1"/>
  <c r="O822" i="7" s="1" a="1"/>
  <c r="O822" i="7" s="1"/>
  <c r="K822" i="7" a="1"/>
  <c r="K822" i="7" s="1"/>
  <c r="M798" i="7" a="1"/>
  <c r="M798" i="7" s="1"/>
  <c r="O798" i="7" s="1" a="1"/>
  <c r="O798" i="7" s="1"/>
  <c r="K798" i="7" a="1"/>
  <c r="K798" i="7" s="1"/>
  <c r="M814" i="7" a="1"/>
  <c r="M814" i="7" s="1"/>
  <c r="O814" i="7" s="1" a="1"/>
  <c r="O814" i="7" s="1"/>
  <c r="K814" i="7" a="1"/>
  <c r="K814" i="7" s="1"/>
  <c r="M824" i="7" a="1"/>
  <c r="M824" i="7" s="1"/>
  <c r="O824" i="7" s="1" a="1"/>
  <c r="O824" i="7" s="1"/>
  <c r="K824" i="7" a="1"/>
  <c r="K824" i="7" s="1"/>
  <c r="K835" i="7" a="1"/>
  <c r="K835" i="7" s="1"/>
  <c r="M835" i="7" a="1"/>
  <c r="M835" i="7" s="1"/>
  <c r="O835" i="7" s="1" a="1"/>
  <c r="O835" i="7" s="1"/>
  <c r="K851" i="7" a="1"/>
  <c r="K851" i="7" s="1"/>
  <c r="M851" i="7" a="1"/>
  <c r="M851" i="7" s="1"/>
  <c r="O851" i="7" s="1" a="1"/>
  <c r="O851" i="7" s="1"/>
  <c r="K865" i="7" a="1"/>
  <c r="K865" i="7" s="1"/>
  <c r="M865" i="7" a="1"/>
  <c r="M865" i="7" s="1"/>
  <c r="O865" i="7" s="1" a="1"/>
  <c r="O865" i="7" s="1"/>
  <c r="K866" i="7" a="1"/>
  <c r="K866" i="7" s="1"/>
  <c r="M866" i="7" a="1"/>
  <c r="M866" i="7" s="1"/>
  <c r="O866" i="7" s="1" a="1"/>
  <c r="O866" i="7" s="1"/>
  <c r="K870" i="7" a="1"/>
  <c r="K870" i="7" s="1"/>
  <c r="M870" i="7" a="1"/>
  <c r="M870" i="7" s="1"/>
  <c r="O870" i="7" s="1" a="1"/>
  <c r="O870" i="7" s="1"/>
  <c r="K878" i="7" a="1"/>
  <c r="K878" i="7" s="1"/>
  <c r="M878" i="7" a="1"/>
  <c r="M878" i="7" s="1"/>
  <c r="O878" i="7" s="1" a="1"/>
  <c r="O878" i="7" s="1"/>
  <c r="M893" i="7" a="1"/>
  <c r="M893" i="7" s="1"/>
  <c r="O893" i="7" s="1" a="1"/>
  <c r="O893" i="7" s="1"/>
  <c r="K893" i="7" a="1"/>
  <c r="K893" i="7" s="1"/>
  <c r="K901" i="7" a="1"/>
  <c r="K901" i="7" s="1"/>
  <c r="M901" i="7" a="1"/>
  <c r="M901" i="7" s="1"/>
  <c r="O901" i="7" s="1" a="1"/>
  <c r="O901" i="7" s="1"/>
  <c r="K909" i="7" a="1"/>
  <c r="K909" i="7" s="1"/>
  <c r="M909" i="7" a="1"/>
  <c r="M909" i="7" s="1"/>
  <c r="O909" i="7" s="1" a="1"/>
  <c r="O909" i="7" s="1"/>
  <c r="K921" i="7" a="1"/>
  <c r="K921" i="7" s="1"/>
  <c r="M921" i="7" a="1"/>
  <c r="M921" i="7" s="1"/>
  <c r="O921" i="7" s="1" a="1"/>
  <c r="O921" i="7" s="1"/>
  <c r="K929" i="7" a="1"/>
  <c r="K929" i="7" s="1"/>
  <c r="M929" i="7" a="1"/>
  <c r="M929" i="7" s="1"/>
  <c r="O929" i="7" s="1" a="1"/>
  <c r="O929" i="7" s="1"/>
  <c r="M933" i="7" a="1"/>
  <c r="M933" i="7" s="1"/>
  <c r="O933" i="7" s="1" a="1"/>
  <c r="O933" i="7" s="1"/>
  <c r="K933" i="7" a="1"/>
  <c r="K933" i="7" s="1"/>
  <c r="M941" i="7" a="1"/>
  <c r="M941" i="7" s="1"/>
  <c r="O941" i="7" s="1" a="1"/>
  <c r="O941" i="7" s="1"/>
  <c r="K941" i="7" a="1"/>
  <c r="K941" i="7" s="1"/>
  <c r="M949" i="7" a="1"/>
  <c r="M949" i="7" s="1"/>
  <c r="O949" i="7" s="1" a="1"/>
  <c r="O949" i="7" s="1"/>
  <c r="K949" i="7" a="1"/>
  <c r="K949" i="7" s="1"/>
  <c r="M957" i="7" a="1"/>
  <c r="M957" i="7" s="1"/>
  <c r="O957" i="7" s="1" a="1"/>
  <c r="O957" i="7" s="1"/>
  <c r="K957" i="7" a="1"/>
  <c r="K957" i="7" s="1"/>
  <c r="M965" i="7" a="1"/>
  <c r="M965" i="7" s="1"/>
  <c r="O965" i="7" s="1" a="1"/>
  <c r="O965" i="7" s="1"/>
  <c r="K965" i="7" a="1"/>
  <c r="K965" i="7" s="1"/>
  <c r="M973" i="7" a="1"/>
  <c r="M973" i="7" s="1"/>
  <c r="O973" i="7" s="1" a="1"/>
  <c r="O973" i="7" s="1"/>
  <c r="K973" i="7" a="1"/>
  <c r="K973" i="7" s="1"/>
  <c r="M119" i="7" a="1"/>
  <c r="M119" i="7" s="1"/>
  <c r="O119" i="7" s="1" a="1"/>
  <c r="O119" i="7" s="1"/>
  <c r="K119" i="7" a="1"/>
  <c r="K119" i="7" s="1"/>
  <c r="M266" i="7" a="1"/>
  <c r="M266" i="7" s="1"/>
  <c r="O266" i="7" s="1" a="1"/>
  <c r="O266" i="7" s="1"/>
  <c r="K266" i="7" a="1"/>
  <c r="K266" i="7" s="1"/>
  <c r="M193" i="7" a="1"/>
  <c r="M193" i="7" s="1"/>
  <c r="O193" i="7" s="1" a="1"/>
  <c r="O193" i="7" s="1"/>
  <c r="K193" i="7" a="1"/>
  <c r="K193" i="7" s="1"/>
  <c r="M180" i="7" a="1"/>
  <c r="M180" i="7" s="1"/>
  <c r="O180" i="7" s="1" a="1"/>
  <c r="O180" i="7" s="1"/>
  <c r="K180" i="7" a="1"/>
  <c r="K180" i="7" s="1"/>
  <c r="M196" i="7" a="1"/>
  <c r="M196" i="7" s="1"/>
  <c r="O196" i="7" s="1" a="1"/>
  <c r="O196" i="7" s="1"/>
  <c r="K196" i="7" a="1"/>
  <c r="K196" i="7" s="1"/>
  <c r="K402" i="7" a="1"/>
  <c r="K402" i="7" s="1"/>
  <c r="M402" i="7" a="1"/>
  <c r="M402" i="7" s="1"/>
  <c r="O402" i="7" s="1" a="1"/>
  <c r="O402" i="7" s="1"/>
  <c r="M194" i="7" a="1"/>
  <c r="M194" i="7" s="1"/>
  <c r="O194" i="7" s="1" a="1"/>
  <c r="O194" i="7" s="1"/>
  <c r="K194" i="7" a="1"/>
  <c r="K194" i="7" s="1"/>
  <c r="M210" i="7" a="1"/>
  <c r="M210" i="7" s="1"/>
  <c r="O210" i="7" s="1" a="1"/>
  <c r="O210" i="7" s="1"/>
  <c r="K210" i="7" a="1"/>
  <c r="K210" i="7" s="1"/>
  <c r="M244" i="7" a="1"/>
  <c r="M244" i="7" s="1"/>
  <c r="O244" i="7" s="1" a="1"/>
  <c r="O244" i="7" s="1"/>
  <c r="K244" i="7" a="1"/>
  <c r="K244" i="7" s="1"/>
  <c r="M276" i="7" a="1"/>
  <c r="M276" i="7" s="1"/>
  <c r="O276" i="7" s="1" a="1"/>
  <c r="O276" i="7" s="1"/>
  <c r="K276" i="7" a="1"/>
  <c r="K276" i="7" s="1"/>
  <c r="M308" i="7" a="1"/>
  <c r="M308" i="7" s="1"/>
  <c r="O308" i="7" s="1" a="1"/>
  <c r="O308" i="7" s="1"/>
  <c r="K308" i="7" a="1"/>
  <c r="K308" i="7" s="1"/>
  <c r="M340" i="7" a="1"/>
  <c r="M340" i="7" s="1"/>
  <c r="O340" i="7" s="1" a="1"/>
  <c r="O340" i="7" s="1"/>
  <c r="K340" i="7" a="1"/>
  <c r="K340" i="7" s="1"/>
  <c r="M356" i="7" a="1"/>
  <c r="M356" i="7" s="1"/>
  <c r="O356" i="7" s="1" a="1"/>
  <c r="O356" i="7" s="1"/>
  <c r="K356" i="7" a="1"/>
  <c r="K356" i="7" s="1"/>
  <c r="M387" i="7" a="1"/>
  <c r="M387" i="7" s="1"/>
  <c r="O387" i="7" s="1" a="1"/>
  <c r="O387" i="7" s="1"/>
  <c r="K387" i="7" a="1"/>
  <c r="K387" i="7" s="1"/>
  <c r="K436" i="7" a="1"/>
  <c r="K436" i="7" s="1"/>
  <c r="M436" i="7" a="1"/>
  <c r="M436" i="7" s="1"/>
  <c r="O436" i="7" s="1" a="1"/>
  <c r="O436" i="7" s="1"/>
  <c r="M135" i="7" a="1"/>
  <c r="M135" i="7" s="1"/>
  <c r="O135" i="7" s="1" a="1"/>
  <c r="O135" i="7" s="1"/>
  <c r="K135" i="7" a="1"/>
  <c r="K135" i="7" s="1"/>
  <c r="M143" i="7" a="1"/>
  <c r="M143" i="7" s="1"/>
  <c r="O143" i="7" s="1" a="1"/>
  <c r="O143" i="7" s="1"/>
  <c r="K143" i="7" a="1"/>
  <c r="K143" i="7" s="1"/>
  <c r="M151" i="7" a="1"/>
  <c r="M151" i="7" s="1"/>
  <c r="O151" i="7" s="1" a="1"/>
  <c r="O151" i="7" s="1"/>
  <c r="K151" i="7" a="1"/>
  <c r="K151" i="7" s="1"/>
  <c r="M163" i="7" a="1"/>
  <c r="M163" i="7" s="1"/>
  <c r="O163" i="7" s="1" a="1"/>
  <c r="O163" i="7" s="1"/>
  <c r="K163" i="7" a="1"/>
  <c r="K163" i="7" s="1"/>
  <c r="M129" i="7" a="1"/>
  <c r="M129" i="7" s="1"/>
  <c r="O129" i="7" s="1" a="1"/>
  <c r="O129" i="7" s="1"/>
  <c r="K129" i="7" a="1"/>
  <c r="K129" i="7" s="1"/>
  <c r="M121" i="7" a="1"/>
  <c r="M121" i="7" s="1"/>
  <c r="O121" i="7" s="1" a="1"/>
  <c r="O121" i="7" s="1"/>
  <c r="K121" i="7" a="1"/>
  <c r="K121" i="7" s="1"/>
  <c r="M113" i="7" a="1"/>
  <c r="M113" i="7" s="1"/>
  <c r="O113" i="7" s="1" a="1"/>
  <c r="O113" i="7" s="1"/>
  <c r="K113" i="7" a="1"/>
  <c r="K113" i="7" s="1"/>
  <c r="M105" i="7" a="1"/>
  <c r="M105" i="7" s="1"/>
  <c r="O105" i="7" s="1" a="1"/>
  <c r="O105" i="7" s="1"/>
  <c r="K105" i="7" a="1"/>
  <c r="K105" i="7" s="1"/>
  <c r="M97" i="7" a="1"/>
  <c r="M97" i="7" s="1"/>
  <c r="O97" i="7" s="1" a="1"/>
  <c r="O97" i="7" s="1"/>
  <c r="K97" i="7" a="1"/>
  <c r="K97" i="7" s="1"/>
  <c r="M89" i="7" a="1"/>
  <c r="M89" i="7" s="1"/>
  <c r="O89" i="7" s="1" a="1"/>
  <c r="O89" i="7" s="1"/>
  <c r="K89" i="7" a="1"/>
  <c r="K89" i="7" s="1"/>
  <c r="M81" i="7" a="1"/>
  <c r="M81" i="7" s="1"/>
  <c r="O81" i="7" s="1" a="1"/>
  <c r="O81" i="7" s="1"/>
  <c r="K81" i="7" a="1"/>
  <c r="K81" i="7" s="1"/>
  <c r="M73" i="7" a="1"/>
  <c r="M73" i="7" s="1"/>
  <c r="O73" i="7" s="1" a="1"/>
  <c r="O73" i="7" s="1"/>
  <c r="K73" i="7" a="1"/>
  <c r="K73" i="7" s="1"/>
  <c r="M65" i="7" a="1"/>
  <c r="M65" i="7" s="1"/>
  <c r="O65" i="7" s="1" a="1"/>
  <c r="O65" i="7" s="1"/>
  <c r="K65" i="7" a="1"/>
  <c r="K65" i="7" s="1"/>
  <c r="M57" i="7" a="1"/>
  <c r="M57" i="7" s="1"/>
  <c r="O57" i="7" s="1" a="1"/>
  <c r="O57" i="7" s="1"/>
  <c r="K57" i="7" a="1"/>
  <c r="K57" i="7" s="1"/>
  <c r="M49" i="7" a="1"/>
  <c r="M49" i="7" s="1"/>
  <c r="O49" i="7" s="1" a="1"/>
  <c r="O49" i="7" s="1"/>
  <c r="K49" i="7" a="1"/>
  <c r="K49" i="7" s="1"/>
  <c r="M41" i="7" a="1"/>
  <c r="M41" i="7" s="1"/>
  <c r="O41" i="7" s="1" a="1"/>
  <c r="O41" i="7" s="1"/>
  <c r="K41" i="7" a="1"/>
  <c r="K41" i="7" s="1"/>
  <c r="M33" i="7" a="1"/>
  <c r="M33" i="7" s="1"/>
  <c r="O33" i="7" s="1" a="1"/>
  <c r="O33" i="7" s="1"/>
  <c r="K33" i="7" a="1"/>
  <c r="K33" i="7" s="1"/>
  <c r="M338" i="7" a="1"/>
  <c r="M338" i="7" s="1"/>
  <c r="O338" i="7" s="1" a="1"/>
  <c r="O338" i="7" s="1"/>
  <c r="K338" i="7" a="1"/>
  <c r="K338" i="7" s="1"/>
  <c r="M274" i="7" a="1"/>
  <c r="M274" i="7" s="1"/>
  <c r="O274" i="7" s="1" a="1"/>
  <c r="O274" i="7" s="1"/>
  <c r="K274" i="7" a="1"/>
  <c r="K274" i="7" s="1"/>
  <c r="M128" i="7" a="1"/>
  <c r="M128" i="7" s="1"/>
  <c r="O128" i="7" s="1" a="1"/>
  <c r="O128" i="7" s="1"/>
  <c r="K128" i="7" a="1"/>
  <c r="K128" i="7" s="1"/>
  <c r="M120" i="7" a="1"/>
  <c r="M120" i="7" s="1"/>
  <c r="O120" i="7" s="1" a="1"/>
  <c r="O120" i="7" s="1"/>
  <c r="K120" i="7" a="1"/>
  <c r="K120" i="7" s="1"/>
  <c r="M112" i="7" a="1"/>
  <c r="M112" i="7" s="1"/>
  <c r="O112" i="7" s="1" a="1"/>
  <c r="O112" i="7" s="1"/>
  <c r="K112" i="7" a="1"/>
  <c r="K112" i="7" s="1"/>
  <c r="M104" i="7" a="1"/>
  <c r="M104" i="7" s="1"/>
  <c r="O104" i="7" s="1" a="1"/>
  <c r="O104" i="7" s="1"/>
  <c r="K104" i="7" a="1"/>
  <c r="K104" i="7" s="1"/>
  <c r="M96" i="7" a="1"/>
  <c r="M96" i="7" s="1"/>
  <c r="O96" i="7" s="1" a="1"/>
  <c r="O96" i="7" s="1"/>
  <c r="K96" i="7" a="1"/>
  <c r="K96" i="7" s="1"/>
  <c r="M88" i="7" a="1"/>
  <c r="M88" i="7" s="1"/>
  <c r="O88" i="7" s="1" a="1"/>
  <c r="O88" i="7" s="1"/>
  <c r="K88" i="7" a="1"/>
  <c r="K88" i="7" s="1"/>
  <c r="M80" i="7" a="1"/>
  <c r="M80" i="7" s="1"/>
  <c r="O80" i="7" s="1" a="1"/>
  <c r="O80" i="7" s="1"/>
  <c r="K80" i="7" a="1"/>
  <c r="K80" i="7" s="1"/>
  <c r="M72" i="7" a="1"/>
  <c r="M72" i="7" s="1"/>
  <c r="O72" i="7" s="1" a="1"/>
  <c r="O72" i="7" s="1"/>
  <c r="K72" i="7" a="1"/>
  <c r="K72" i="7" s="1"/>
  <c r="M64" i="7" a="1"/>
  <c r="M64" i="7" s="1"/>
  <c r="O64" i="7" s="1" a="1"/>
  <c r="O64" i="7" s="1"/>
  <c r="K64" i="7" a="1"/>
  <c r="K64" i="7" s="1"/>
  <c r="M56" i="7" a="1"/>
  <c r="M56" i="7" s="1"/>
  <c r="O56" i="7" s="1" a="1"/>
  <c r="O56" i="7" s="1"/>
  <c r="K56" i="7" a="1"/>
  <c r="K56" i="7" s="1"/>
  <c r="M48" i="7" a="1"/>
  <c r="M48" i="7" s="1"/>
  <c r="O48" i="7" s="1" a="1"/>
  <c r="O48" i="7" s="1"/>
  <c r="K48" i="7" a="1"/>
  <c r="K48" i="7" s="1"/>
  <c r="M40" i="7" a="1"/>
  <c r="M40" i="7" s="1"/>
  <c r="O40" i="7" s="1" a="1"/>
  <c r="O40" i="7" s="1"/>
  <c r="K40" i="7" a="1"/>
  <c r="K40" i="7" s="1"/>
  <c r="M32" i="7" a="1"/>
  <c r="M32" i="7" s="1"/>
  <c r="O32" i="7" s="1" a="1"/>
  <c r="O32" i="7" s="1"/>
  <c r="K32" i="7" a="1"/>
  <c r="K32" i="7" s="1"/>
  <c r="M232" i="7" a="1"/>
  <c r="M232" i="7" s="1"/>
  <c r="O232" i="7" s="1" a="1"/>
  <c r="O232" i="7" s="1"/>
  <c r="K232" i="7" a="1"/>
  <c r="K232" i="7" s="1"/>
  <c r="M248" i="7" a="1"/>
  <c r="M248" i="7" s="1"/>
  <c r="O248" i="7" s="1" a="1"/>
  <c r="O248" i="7" s="1"/>
  <c r="K248" i="7" a="1"/>
  <c r="K248" i="7" s="1"/>
  <c r="M264" i="7" a="1"/>
  <c r="M264" i="7" s="1"/>
  <c r="O264" i="7" s="1" a="1"/>
  <c r="O264" i="7" s="1"/>
  <c r="K264" i="7" a="1"/>
  <c r="K264" i="7" s="1"/>
  <c r="M280" i="7" a="1"/>
  <c r="M280" i="7" s="1"/>
  <c r="O280" i="7" s="1" a="1"/>
  <c r="O280" i="7" s="1"/>
  <c r="K280" i="7" a="1"/>
  <c r="K280" i="7" s="1"/>
  <c r="M296" i="7" a="1"/>
  <c r="M296" i="7" s="1"/>
  <c r="O296" i="7" s="1" a="1"/>
  <c r="O296" i="7" s="1"/>
  <c r="K296" i="7" a="1"/>
  <c r="K296" i="7" s="1"/>
  <c r="M312" i="7" a="1"/>
  <c r="M312" i="7" s="1"/>
  <c r="O312" i="7" s="1" a="1"/>
  <c r="O312" i="7" s="1"/>
  <c r="K312" i="7" a="1"/>
  <c r="K312" i="7" s="1"/>
  <c r="M328" i="7" a="1"/>
  <c r="M328" i="7" s="1"/>
  <c r="O328" i="7" s="1" a="1"/>
  <c r="O328" i="7" s="1"/>
  <c r="K328" i="7" a="1"/>
  <c r="K328" i="7" s="1"/>
  <c r="M344" i="7" a="1"/>
  <c r="M344" i="7" s="1"/>
  <c r="O344" i="7" s="1" a="1"/>
  <c r="O344" i="7" s="1"/>
  <c r="K344" i="7" a="1"/>
  <c r="K344" i="7" s="1"/>
  <c r="M360" i="7" a="1"/>
  <c r="M360" i="7" s="1"/>
  <c r="O360" i="7" s="1" a="1"/>
  <c r="O360" i="7" s="1"/>
  <c r="K360" i="7" a="1"/>
  <c r="K360" i="7" s="1"/>
  <c r="M376" i="7" a="1"/>
  <c r="M376" i="7" s="1"/>
  <c r="O376" i="7" s="1" a="1"/>
  <c r="O376" i="7" s="1"/>
  <c r="K376" i="7" a="1"/>
  <c r="K376" i="7" s="1"/>
  <c r="K404" i="7" a="1"/>
  <c r="K404" i="7" s="1"/>
  <c r="M404" i="7" a="1"/>
  <c r="M404" i="7" s="1"/>
  <c r="O404" i="7" s="1" a="1"/>
  <c r="O404" i="7" s="1"/>
  <c r="M403" i="7" a="1"/>
  <c r="M403" i="7" s="1"/>
  <c r="O403" i="7" s="1" a="1"/>
  <c r="O403" i="7" s="1"/>
  <c r="K403" i="7" a="1"/>
  <c r="K403" i="7" s="1"/>
  <c r="M648" i="7" a="1"/>
  <c r="M648" i="7" s="1"/>
  <c r="O648" i="7" s="1" a="1"/>
  <c r="O648" i="7" s="1"/>
  <c r="K648" i="7" a="1"/>
  <c r="K648" i="7" s="1"/>
  <c r="M136" i="7" a="1"/>
  <c r="M136" i="7" s="1"/>
  <c r="O136" i="7" s="1" a="1"/>
  <c r="O136" i="7" s="1"/>
  <c r="K136" i="7" a="1"/>
  <c r="K136" i="7" s="1"/>
  <c r="M140" i="7" a="1"/>
  <c r="M140" i="7" s="1"/>
  <c r="O140" i="7" s="1" a="1"/>
  <c r="O140" i="7" s="1"/>
  <c r="K140" i="7" a="1"/>
  <c r="K140" i="7" s="1"/>
  <c r="M144" i="7" a="1"/>
  <c r="M144" i="7" s="1"/>
  <c r="O144" i="7" s="1" a="1"/>
  <c r="O144" i="7" s="1"/>
  <c r="K144" i="7" a="1"/>
  <c r="K144" i="7" s="1"/>
  <c r="M148" i="7" a="1"/>
  <c r="M148" i="7" s="1"/>
  <c r="O148" i="7" s="1" a="1"/>
  <c r="O148" i="7" s="1"/>
  <c r="K148" i="7" a="1"/>
  <c r="K148" i="7" s="1"/>
  <c r="M152" i="7" a="1"/>
  <c r="M152" i="7" s="1"/>
  <c r="O152" i="7" s="1" a="1"/>
  <c r="O152" i="7" s="1"/>
  <c r="K152" i="7" a="1"/>
  <c r="K152" i="7" s="1"/>
  <c r="M156" i="7" a="1"/>
  <c r="M156" i="7" s="1"/>
  <c r="O156" i="7" s="1" a="1"/>
  <c r="O156" i="7" s="1"/>
  <c r="K156" i="7" a="1"/>
  <c r="K156" i="7" s="1"/>
  <c r="M160" i="7" a="1"/>
  <c r="M160" i="7" s="1"/>
  <c r="O160" i="7" s="1" a="1"/>
  <c r="O160" i="7" s="1"/>
  <c r="K160" i="7" a="1"/>
  <c r="K160" i="7" s="1"/>
  <c r="M164" i="7" a="1"/>
  <c r="M164" i="7" s="1"/>
  <c r="O164" i="7" s="1" a="1"/>
  <c r="O164" i="7" s="1"/>
  <c r="K164" i="7" a="1"/>
  <c r="K164" i="7" s="1"/>
  <c r="M168" i="7" a="1"/>
  <c r="M168" i="7" s="1"/>
  <c r="O168" i="7" s="1" a="1"/>
  <c r="O168" i="7" s="1"/>
  <c r="K168" i="7" a="1"/>
  <c r="K168" i="7" s="1"/>
  <c r="M172" i="7" a="1"/>
  <c r="M172" i="7" s="1"/>
  <c r="O172" i="7" s="1" a="1"/>
  <c r="O172" i="7" s="1"/>
  <c r="K172" i="7" a="1"/>
  <c r="K172" i="7" s="1"/>
  <c r="M238" i="7" a="1"/>
  <c r="M238" i="7" s="1"/>
  <c r="O238" i="7" s="1" a="1"/>
  <c r="O238" i="7" s="1"/>
  <c r="K238" i="7" a="1"/>
  <c r="K238" i="7" s="1"/>
  <c r="M254" i="7" a="1"/>
  <c r="M254" i="7" s="1"/>
  <c r="O254" i="7" s="1" a="1"/>
  <c r="O254" i="7" s="1"/>
  <c r="K254" i="7" a="1"/>
  <c r="K254" i="7" s="1"/>
  <c r="M270" i="7" a="1"/>
  <c r="M270" i="7" s="1"/>
  <c r="O270" i="7" s="1" a="1"/>
  <c r="O270" i="7" s="1"/>
  <c r="K270" i="7" a="1"/>
  <c r="K270" i="7" s="1"/>
  <c r="M286" i="7" a="1"/>
  <c r="M286" i="7" s="1"/>
  <c r="O286" i="7" s="1" a="1"/>
  <c r="O286" i="7" s="1"/>
  <c r="K286" i="7" a="1"/>
  <c r="K286" i="7" s="1"/>
  <c r="M302" i="7" a="1"/>
  <c r="M302" i="7" s="1"/>
  <c r="O302" i="7" s="1" a="1"/>
  <c r="O302" i="7" s="1"/>
  <c r="K302" i="7" a="1"/>
  <c r="K302" i="7" s="1"/>
  <c r="M318" i="7" a="1"/>
  <c r="M318" i="7" s="1"/>
  <c r="O318" i="7" s="1" a="1"/>
  <c r="O318" i="7" s="1"/>
  <c r="K318" i="7" a="1"/>
  <c r="K318" i="7" s="1"/>
  <c r="M334" i="7" a="1"/>
  <c r="M334" i="7" s="1"/>
  <c r="O334" i="7" s="1" a="1"/>
  <c r="O334" i="7" s="1"/>
  <c r="K334" i="7" a="1"/>
  <c r="K334" i="7" s="1"/>
  <c r="M350" i="7" a="1"/>
  <c r="M350" i="7" s="1"/>
  <c r="O350" i="7" s="1" a="1"/>
  <c r="O350" i="7" s="1"/>
  <c r="K350" i="7" a="1"/>
  <c r="K350" i="7" s="1"/>
  <c r="M366" i="7" a="1"/>
  <c r="M366" i="7" s="1"/>
  <c r="O366" i="7" s="1" a="1"/>
  <c r="O366" i="7" s="1"/>
  <c r="K366" i="7" a="1"/>
  <c r="K366" i="7" s="1"/>
  <c r="M401" i="7" a="1"/>
  <c r="M401" i="7" s="1"/>
  <c r="O401" i="7" s="1" a="1"/>
  <c r="O401" i="7" s="1"/>
  <c r="K401" i="7" a="1"/>
  <c r="K401" i="7" s="1"/>
  <c r="M212" i="7" a="1"/>
  <c r="M212" i="7" s="1"/>
  <c r="O212" i="7" s="1" a="1"/>
  <c r="O212" i="7" s="1"/>
  <c r="K212" i="7" a="1"/>
  <c r="K212" i="7" s="1"/>
  <c r="M216" i="7" a="1"/>
  <c r="M216" i="7" s="1"/>
  <c r="O216" i="7" s="1" a="1"/>
  <c r="O216" i="7" s="1"/>
  <c r="K216" i="7" a="1"/>
  <c r="K216" i="7" s="1"/>
  <c r="M220" i="7" a="1"/>
  <c r="M220" i="7" s="1"/>
  <c r="O220" i="7" s="1" a="1"/>
  <c r="O220" i="7" s="1"/>
  <c r="K220" i="7" a="1"/>
  <c r="K220" i="7" s="1"/>
  <c r="M224" i="7" a="1"/>
  <c r="M224" i="7" s="1"/>
  <c r="O224" i="7" s="1" a="1"/>
  <c r="O224" i="7" s="1"/>
  <c r="K224" i="7" a="1"/>
  <c r="K224" i="7" s="1"/>
  <c r="M417" i="7" a="1"/>
  <c r="M417" i="7" s="1"/>
  <c r="O417" i="7" s="1" a="1"/>
  <c r="O417" i="7" s="1"/>
  <c r="K417" i="7" a="1"/>
  <c r="K417" i="7" s="1"/>
  <c r="K229" i="7" a="1"/>
  <c r="K229" i="7" s="1"/>
  <c r="M229" i="7" a="1"/>
  <c r="M229" i="7" s="1"/>
  <c r="O229" i="7" s="1" a="1"/>
  <c r="O229" i="7" s="1"/>
  <c r="K233" i="7" a="1"/>
  <c r="K233" i="7" s="1"/>
  <c r="M233" i="7" a="1"/>
  <c r="M233" i="7" s="1"/>
  <c r="O233" i="7" s="1" a="1"/>
  <c r="O233" i="7" s="1"/>
  <c r="K237" i="7" a="1"/>
  <c r="K237" i="7" s="1"/>
  <c r="M237" i="7" a="1"/>
  <c r="M237" i="7" s="1"/>
  <c r="O237" i="7" s="1" a="1"/>
  <c r="O237" i="7" s="1"/>
  <c r="K241" i="7" a="1"/>
  <c r="K241" i="7" s="1"/>
  <c r="M241" i="7" a="1"/>
  <c r="M241" i="7" s="1"/>
  <c r="O241" i="7" s="1" a="1"/>
  <c r="O241" i="7" s="1"/>
  <c r="K245" i="7" a="1"/>
  <c r="K245" i="7" s="1"/>
  <c r="M245" i="7" a="1"/>
  <c r="M245" i="7" s="1"/>
  <c r="O245" i="7" s="1" a="1"/>
  <c r="O245" i="7" s="1"/>
  <c r="K249" i="7" a="1"/>
  <c r="K249" i="7" s="1"/>
  <c r="M249" i="7" a="1"/>
  <c r="M249" i="7" s="1"/>
  <c r="O249" i="7" s="1" a="1"/>
  <c r="O249" i="7" s="1"/>
  <c r="K253" i="7" a="1"/>
  <c r="K253" i="7" s="1"/>
  <c r="M253" i="7" a="1"/>
  <c r="M253" i="7" s="1"/>
  <c r="O253" i="7" s="1" a="1"/>
  <c r="O253" i="7" s="1"/>
  <c r="K257" i="7" a="1"/>
  <c r="K257" i="7" s="1"/>
  <c r="M257" i="7" a="1"/>
  <c r="M257" i="7" s="1"/>
  <c r="O257" i="7" s="1" a="1"/>
  <c r="O257" i="7" s="1"/>
  <c r="K261" i="7" a="1"/>
  <c r="K261" i="7" s="1"/>
  <c r="M261" i="7" a="1"/>
  <c r="M261" i="7" s="1"/>
  <c r="O261" i="7" s="1" a="1"/>
  <c r="O261" i="7" s="1"/>
  <c r="K265" i="7" a="1"/>
  <c r="K265" i="7" s="1"/>
  <c r="M265" i="7" a="1"/>
  <c r="M265" i="7" s="1"/>
  <c r="O265" i="7" s="1" a="1"/>
  <c r="O265" i="7" s="1"/>
  <c r="K269" i="7" a="1"/>
  <c r="K269" i="7" s="1"/>
  <c r="M269" i="7" a="1"/>
  <c r="M269" i="7" s="1"/>
  <c r="O269" i="7" s="1" a="1"/>
  <c r="O269" i="7" s="1"/>
  <c r="K273" i="7" a="1"/>
  <c r="K273" i="7" s="1"/>
  <c r="M273" i="7" a="1"/>
  <c r="M273" i="7" s="1"/>
  <c r="O273" i="7" s="1" a="1"/>
  <c r="O273" i="7" s="1"/>
  <c r="K277" i="7" a="1"/>
  <c r="K277" i="7" s="1"/>
  <c r="M277" i="7" a="1"/>
  <c r="M277" i="7" s="1"/>
  <c r="O277" i="7" s="1" a="1"/>
  <c r="O277" i="7" s="1"/>
  <c r="K281" i="7" a="1"/>
  <c r="K281" i="7" s="1"/>
  <c r="M281" i="7" a="1"/>
  <c r="M281" i="7" s="1"/>
  <c r="O281" i="7" s="1" a="1"/>
  <c r="O281" i="7" s="1"/>
  <c r="K285" i="7" a="1"/>
  <c r="K285" i="7" s="1"/>
  <c r="M285" i="7" a="1"/>
  <c r="M285" i="7" s="1"/>
  <c r="O285" i="7" s="1" a="1"/>
  <c r="O285" i="7" s="1"/>
  <c r="K289" i="7" a="1"/>
  <c r="K289" i="7" s="1"/>
  <c r="M289" i="7" a="1"/>
  <c r="M289" i="7" s="1"/>
  <c r="O289" i="7" s="1" a="1"/>
  <c r="O289" i="7" s="1"/>
  <c r="K293" i="7" a="1"/>
  <c r="K293" i="7" s="1"/>
  <c r="M293" i="7" a="1"/>
  <c r="M293" i="7" s="1"/>
  <c r="O293" i="7" s="1" a="1"/>
  <c r="O293" i="7" s="1"/>
  <c r="K297" i="7" a="1"/>
  <c r="K297" i="7" s="1"/>
  <c r="M297" i="7" a="1"/>
  <c r="M297" i="7" s="1"/>
  <c r="O297" i="7" s="1" a="1"/>
  <c r="O297" i="7" s="1"/>
  <c r="K301" i="7" a="1"/>
  <c r="K301" i="7" s="1"/>
  <c r="M301" i="7" a="1"/>
  <c r="M301" i="7" s="1"/>
  <c r="O301" i="7" s="1" a="1"/>
  <c r="O301" i="7" s="1"/>
  <c r="K305" i="7" a="1"/>
  <c r="K305" i="7" s="1"/>
  <c r="M305" i="7" a="1"/>
  <c r="M305" i="7" s="1"/>
  <c r="O305" i="7" s="1" a="1"/>
  <c r="O305" i="7" s="1"/>
  <c r="K309" i="7" a="1"/>
  <c r="K309" i="7" s="1"/>
  <c r="M309" i="7" a="1"/>
  <c r="M309" i="7" s="1"/>
  <c r="O309" i="7" s="1" a="1"/>
  <c r="O309" i="7" s="1"/>
  <c r="K313" i="7" a="1"/>
  <c r="K313" i="7" s="1"/>
  <c r="M313" i="7" a="1"/>
  <c r="M313" i="7" s="1"/>
  <c r="O313" i="7" s="1" a="1"/>
  <c r="O313" i="7" s="1"/>
  <c r="K317" i="7" a="1"/>
  <c r="K317" i="7" s="1"/>
  <c r="M317" i="7" a="1"/>
  <c r="M317" i="7" s="1"/>
  <c r="O317" i="7" s="1" a="1"/>
  <c r="O317" i="7" s="1"/>
  <c r="K321" i="7" a="1"/>
  <c r="K321" i="7" s="1"/>
  <c r="M321" i="7" a="1"/>
  <c r="M321" i="7" s="1"/>
  <c r="O321" i="7" s="1" a="1"/>
  <c r="O321" i="7" s="1"/>
  <c r="K325" i="7" a="1"/>
  <c r="K325" i="7" s="1"/>
  <c r="M325" i="7" a="1"/>
  <c r="M325" i="7" s="1"/>
  <c r="O325" i="7" s="1" a="1"/>
  <c r="O325" i="7" s="1"/>
  <c r="K329" i="7" a="1"/>
  <c r="K329" i="7" s="1"/>
  <c r="M329" i="7" a="1"/>
  <c r="M329" i="7" s="1"/>
  <c r="O329" i="7" s="1" a="1"/>
  <c r="O329" i="7" s="1"/>
  <c r="K333" i="7" a="1"/>
  <c r="K333" i="7" s="1"/>
  <c r="M333" i="7" a="1"/>
  <c r="M333" i="7" s="1"/>
  <c r="O333" i="7" s="1" a="1"/>
  <c r="O333" i="7" s="1"/>
  <c r="K337" i="7" a="1"/>
  <c r="K337" i="7" s="1"/>
  <c r="M337" i="7" a="1"/>
  <c r="M337" i="7" s="1"/>
  <c r="O337" i="7" s="1" a="1"/>
  <c r="O337" i="7" s="1"/>
  <c r="K341" i="7" a="1"/>
  <c r="K341" i="7" s="1"/>
  <c r="M341" i="7" a="1"/>
  <c r="M341" i="7" s="1"/>
  <c r="O341" i="7" s="1" a="1"/>
  <c r="O341" i="7" s="1"/>
  <c r="K345" i="7" a="1"/>
  <c r="K345" i="7" s="1"/>
  <c r="M345" i="7" a="1"/>
  <c r="M345" i="7" s="1"/>
  <c r="O345" i="7" s="1" a="1"/>
  <c r="O345" i="7" s="1"/>
  <c r="K349" i="7" a="1"/>
  <c r="K349" i="7" s="1"/>
  <c r="M349" i="7" a="1"/>
  <c r="M349" i="7" s="1"/>
  <c r="O349" i="7" s="1" a="1"/>
  <c r="O349" i="7" s="1"/>
  <c r="K353" i="7" a="1"/>
  <c r="K353" i="7" s="1"/>
  <c r="M353" i="7" a="1"/>
  <c r="M353" i="7" s="1"/>
  <c r="O353" i="7" s="1" a="1"/>
  <c r="O353" i="7" s="1"/>
  <c r="K357" i="7" a="1"/>
  <c r="K357" i="7" s="1"/>
  <c r="M357" i="7" a="1"/>
  <c r="M357" i="7" s="1"/>
  <c r="O357" i="7" s="1" a="1"/>
  <c r="O357" i="7" s="1"/>
  <c r="K361" i="7" a="1"/>
  <c r="K361" i="7" s="1"/>
  <c r="M361" i="7" a="1"/>
  <c r="M361" i="7" s="1"/>
  <c r="O361" i="7" s="1" a="1"/>
  <c r="O361" i="7" s="1"/>
  <c r="K365" i="7" a="1"/>
  <c r="K365" i="7" s="1"/>
  <c r="M365" i="7" a="1"/>
  <c r="M365" i="7" s="1"/>
  <c r="O365" i="7" s="1" a="1"/>
  <c r="O365" i="7" s="1"/>
  <c r="K369" i="7" a="1"/>
  <c r="K369" i="7" s="1"/>
  <c r="M369" i="7" a="1"/>
  <c r="M369" i="7" s="1"/>
  <c r="O369" i="7" s="1" a="1"/>
  <c r="O369" i="7" s="1"/>
  <c r="K373" i="7" a="1"/>
  <c r="K373" i="7" s="1"/>
  <c r="M373" i="7" a="1"/>
  <c r="M373" i="7" s="1"/>
  <c r="O373" i="7" s="1" a="1"/>
  <c r="O373" i="7" s="1"/>
  <c r="K377" i="7" a="1"/>
  <c r="K377" i="7" s="1"/>
  <c r="M377" i="7" a="1"/>
  <c r="M377" i="7" s="1"/>
  <c r="O377" i="7" s="1" a="1"/>
  <c r="O377" i="7" s="1"/>
  <c r="M383" i="7" a="1"/>
  <c r="M383" i="7" s="1"/>
  <c r="O383" i="7" s="1" a="1"/>
  <c r="O383" i="7" s="1"/>
  <c r="K383" i="7" a="1"/>
  <c r="K383" i="7" s="1"/>
  <c r="M391" i="7" a="1"/>
  <c r="M391" i="7" s="1"/>
  <c r="O391" i="7" s="1" a="1"/>
  <c r="O391" i="7" s="1"/>
  <c r="K391" i="7" a="1"/>
  <c r="K391" i="7" s="1"/>
  <c r="M399" i="7" a="1"/>
  <c r="M399" i="7" s="1"/>
  <c r="O399" i="7" s="1" a="1"/>
  <c r="O399" i="7" s="1"/>
  <c r="K399" i="7" a="1"/>
  <c r="K399" i="7" s="1"/>
  <c r="M407" i="7" a="1"/>
  <c r="M407" i="7" s="1"/>
  <c r="O407" i="7" s="1" a="1"/>
  <c r="O407" i="7" s="1"/>
  <c r="K407" i="7" a="1"/>
  <c r="K407" i="7" s="1"/>
  <c r="M415" i="7" a="1"/>
  <c r="M415" i="7" s="1"/>
  <c r="O415" i="7" s="1" a="1"/>
  <c r="O415" i="7" s="1"/>
  <c r="K415" i="7" a="1"/>
  <c r="K415" i="7" s="1"/>
  <c r="K538" i="7" a="1"/>
  <c r="K538" i="7" s="1"/>
  <c r="M538" i="7" a="1"/>
  <c r="M538" i="7" s="1"/>
  <c r="O538" i="7" s="1" a="1"/>
  <c r="O538" i="7" s="1"/>
  <c r="K554" i="7" a="1"/>
  <c r="K554" i="7" s="1"/>
  <c r="M554" i="7" a="1"/>
  <c r="M554" i="7" s="1"/>
  <c r="O554" i="7" s="1" a="1"/>
  <c r="O554" i="7" s="1"/>
  <c r="K418" i="7" a="1"/>
  <c r="K418" i="7" s="1"/>
  <c r="M418" i="7" a="1"/>
  <c r="M418" i="7" s="1"/>
  <c r="O418" i="7" s="1" a="1"/>
  <c r="O418" i="7" s="1"/>
  <c r="K426" i="7" a="1"/>
  <c r="K426" i="7" s="1"/>
  <c r="M426" i="7" a="1"/>
  <c r="M426" i="7" s="1"/>
  <c r="O426" i="7" s="1" a="1"/>
  <c r="O426" i="7" s="1"/>
  <c r="K434" i="7" a="1"/>
  <c r="K434" i="7" s="1"/>
  <c r="M434" i="7" a="1"/>
  <c r="M434" i="7" s="1"/>
  <c r="O434" i="7" s="1" a="1"/>
  <c r="O434" i="7" s="1"/>
  <c r="K442" i="7" a="1"/>
  <c r="K442" i="7" s="1"/>
  <c r="M442" i="7" a="1"/>
  <c r="M442" i="7" s="1"/>
  <c r="O442" i="7" s="1" a="1"/>
  <c r="O442" i="7" s="1"/>
  <c r="K450" i="7" a="1"/>
  <c r="K450" i="7" s="1"/>
  <c r="M450" i="7" a="1"/>
  <c r="M450" i="7" s="1"/>
  <c r="O450" i="7" s="1" a="1"/>
  <c r="O450" i="7" s="1"/>
  <c r="K458" i="7" a="1"/>
  <c r="K458" i="7" s="1"/>
  <c r="M458" i="7" a="1"/>
  <c r="M458" i="7" s="1"/>
  <c r="O458" i="7" s="1" a="1"/>
  <c r="O458" i="7" s="1"/>
  <c r="K466" i="7" a="1"/>
  <c r="K466" i="7" s="1"/>
  <c r="M466" i="7" a="1"/>
  <c r="M466" i="7" s="1"/>
  <c r="O466" i="7" s="1" a="1"/>
  <c r="O466" i="7" s="1"/>
  <c r="K474" i="7" a="1"/>
  <c r="K474" i="7" s="1"/>
  <c r="M474" i="7" a="1"/>
  <c r="M474" i="7" s="1"/>
  <c r="O474" i="7" s="1" a="1"/>
  <c r="O474" i="7" s="1"/>
  <c r="K482" i="7" a="1"/>
  <c r="K482" i="7" s="1"/>
  <c r="M482" i="7" a="1"/>
  <c r="M482" i="7" s="1"/>
  <c r="O482" i="7" s="1" a="1"/>
  <c r="O482" i="7" s="1"/>
  <c r="K490" i="7" a="1"/>
  <c r="K490" i="7" s="1"/>
  <c r="M490" i="7" a="1"/>
  <c r="M490" i="7" s="1"/>
  <c r="O490" i="7" s="1" a="1"/>
  <c r="O490" i="7" s="1"/>
  <c r="K498" i="7" a="1"/>
  <c r="K498" i="7" s="1"/>
  <c r="M498" i="7" a="1"/>
  <c r="M498" i="7" s="1"/>
  <c r="O498" i="7" s="1" a="1"/>
  <c r="O498" i="7" s="1"/>
  <c r="K618" i="7" a="1"/>
  <c r="K618" i="7" s="1"/>
  <c r="M618" i="7" a="1"/>
  <c r="M618" i="7" s="1"/>
  <c r="O618" i="7" s="1" a="1"/>
  <c r="O618" i="7" s="1"/>
  <c r="K584" i="7" a="1"/>
  <c r="K584" i="7" s="1"/>
  <c r="M584" i="7" a="1"/>
  <c r="M584" i="7" s="1"/>
  <c r="O584" i="7" s="1" a="1"/>
  <c r="O584" i="7" s="1"/>
  <c r="K594" i="7" a="1"/>
  <c r="K594" i="7" s="1"/>
  <c r="M594" i="7" a="1"/>
  <c r="M594" i="7" s="1"/>
  <c r="O594" i="7" s="1" a="1"/>
  <c r="O594" i="7" s="1"/>
  <c r="K614" i="7" a="1"/>
  <c r="K614" i="7" s="1"/>
  <c r="M614" i="7" a="1"/>
  <c r="M614" i="7" s="1"/>
  <c r="O614" i="7" s="1" a="1"/>
  <c r="O614" i="7" s="1"/>
  <c r="K738" i="7" a="1"/>
  <c r="K738" i="7" s="1"/>
  <c r="M738" i="7" a="1"/>
  <c r="M738" i="7" s="1"/>
  <c r="O738" i="7" s="1" a="1"/>
  <c r="O738" i="7" s="1"/>
  <c r="K560" i="7" a="1"/>
  <c r="K560" i="7" s="1"/>
  <c r="M560" i="7" a="1"/>
  <c r="M560" i="7" s="1"/>
  <c r="O560" i="7" s="1" a="1"/>
  <c r="O560" i="7" s="1"/>
  <c r="K570" i="7" a="1"/>
  <c r="K570" i="7" s="1"/>
  <c r="M570" i="7" a="1"/>
  <c r="M570" i="7" s="1"/>
  <c r="O570" i="7" s="1" a="1"/>
  <c r="O570" i="7" s="1"/>
  <c r="K590" i="7" a="1"/>
  <c r="K590" i="7" s="1"/>
  <c r="M590" i="7" a="1"/>
  <c r="M590" i="7" s="1"/>
  <c r="O590" i="7" s="1" a="1"/>
  <c r="O590" i="7" s="1"/>
  <c r="M656" i="7" a="1"/>
  <c r="M656" i="7" s="1"/>
  <c r="O656" i="7" s="1" a="1"/>
  <c r="O656" i="7" s="1"/>
  <c r="K656" i="7" a="1"/>
  <c r="K656" i="7" s="1"/>
  <c r="K632" i="7" a="1"/>
  <c r="K632" i="7" s="1"/>
  <c r="M632" i="7" a="1"/>
  <c r="M632" i="7" s="1"/>
  <c r="O632" i="7" s="1" a="1"/>
  <c r="O632" i="7" s="1"/>
  <c r="K754" i="7" a="1"/>
  <c r="K754" i="7" s="1"/>
  <c r="M754" i="7" a="1"/>
  <c r="M754" i="7" s="1"/>
  <c r="O754" i="7" s="1" a="1"/>
  <c r="O754" i="7" s="1"/>
  <c r="K556" i="7" a="1"/>
  <c r="K556" i="7" s="1"/>
  <c r="M556" i="7" a="1"/>
  <c r="M556" i="7" s="1"/>
  <c r="O556" i="7" s="1" a="1"/>
  <c r="O556" i="7" s="1"/>
  <c r="K588" i="7" a="1"/>
  <c r="K588" i="7" s="1"/>
  <c r="M588" i="7" a="1"/>
  <c r="M588" i="7" s="1"/>
  <c r="O588" i="7" s="1" a="1"/>
  <c r="O588" i="7" s="1"/>
  <c r="K620" i="7" a="1"/>
  <c r="K620" i="7" s="1"/>
  <c r="M620" i="7" a="1"/>
  <c r="M620" i="7" s="1"/>
  <c r="O620" i="7" s="1" a="1"/>
  <c r="O620" i="7" s="1"/>
  <c r="K704" i="7" a="1"/>
  <c r="K704" i="7" s="1"/>
  <c r="M704" i="7" a="1"/>
  <c r="M704" i="7" s="1"/>
  <c r="O704" i="7" s="1" a="1"/>
  <c r="O704" i="7" s="1"/>
  <c r="K720" i="7" a="1"/>
  <c r="K720" i="7" s="1"/>
  <c r="M720" i="7" a="1"/>
  <c r="M720" i="7" s="1"/>
  <c r="O720" i="7" s="1" a="1"/>
  <c r="O720" i="7" s="1"/>
  <c r="K736" i="7" a="1"/>
  <c r="K736" i="7" s="1"/>
  <c r="M736" i="7" a="1"/>
  <c r="M736" i="7" s="1"/>
  <c r="O736" i="7" s="1" a="1"/>
  <c r="O736" i="7" s="1"/>
  <c r="K752" i="7" a="1"/>
  <c r="K752" i="7" s="1"/>
  <c r="M752" i="7" a="1"/>
  <c r="M752" i="7" s="1"/>
  <c r="O752" i="7" s="1" a="1"/>
  <c r="O752" i="7" s="1"/>
  <c r="M503" i="7" a="1"/>
  <c r="M503" i="7" s="1"/>
  <c r="O503" i="7" s="1" a="1"/>
  <c r="O503" i="7" s="1"/>
  <c r="K503" i="7" a="1"/>
  <c r="K503" i="7" s="1"/>
  <c r="M507" i="7" a="1"/>
  <c r="M507" i="7" s="1"/>
  <c r="O507" i="7" s="1" a="1"/>
  <c r="O507" i="7" s="1"/>
  <c r="K507" i="7" a="1"/>
  <c r="K507" i="7" s="1"/>
  <c r="M511" i="7" a="1"/>
  <c r="M511" i="7" s="1"/>
  <c r="O511" i="7" s="1" a="1"/>
  <c r="O511" i="7" s="1"/>
  <c r="K511" i="7" a="1"/>
  <c r="K511" i="7" s="1"/>
  <c r="M515" i="7" a="1"/>
  <c r="M515" i="7" s="1"/>
  <c r="O515" i="7" s="1" a="1"/>
  <c r="O515" i="7" s="1"/>
  <c r="K515" i="7" a="1"/>
  <c r="K515" i="7" s="1"/>
  <c r="M519" i="7" a="1"/>
  <c r="M519" i="7" s="1"/>
  <c r="O519" i="7" s="1" a="1"/>
  <c r="O519" i="7" s="1"/>
  <c r="K519" i="7" a="1"/>
  <c r="K519" i="7" s="1"/>
  <c r="M523" i="7" a="1"/>
  <c r="M523" i="7" s="1"/>
  <c r="O523" i="7" s="1" a="1"/>
  <c r="O523" i="7" s="1"/>
  <c r="K523" i="7" a="1"/>
  <c r="K523" i="7" s="1"/>
  <c r="M527" i="7" a="1"/>
  <c r="M527" i="7" s="1"/>
  <c r="O527" i="7" s="1" a="1"/>
  <c r="O527" i="7" s="1"/>
  <c r="K527" i="7" a="1"/>
  <c r="K527" i="7" s="1"/>
  <c r="M531" i="7" a="1"/>
  <c r="M531" i="7" s="1"/>
  <c r="O531" i="7" s="1" a="1"/>
  <c r="O531" i="7" s="1"/>
  <c r="K531" i="7" a="1"/>
  <c r="K531" i="7" s="1"/>
  <c r="K537" i="7" a="1"/>
  <c r="K537" i="7" s="1"/>
  <c r="M537" i="7" a="1"/>
  <c r="M537" i="7" s="1"/>
  <c r="O537" i="7" s="1" a="1"/>
  <c r="O537" i="7" s="1"/>
  <c r="K545" i="7" a="1"/>
  <c r="K545" i="7" s="1"/>
  <c r="M545" i="7" a="1"/>
  <c r="M545" i="7" s="1"/>
  <c r="O545" i="7" s="1" a="1"/>
  <c r="O545" i="7" s="1"/>
  <c r="K553" i="7" a="1"/>
  <c r="K553" i="7" s="1"/>
  <c r="M553" i="7" a="1"/>
  <c r="M553" i="7" s="1"/>
  <c r="O553" i="7" s="1" a="1"/>
  <c r="O553" i="7" s="1"/>
  <c r="K561" i="7" a="1"/>
  <c r="K561" i="7" s="1"/>
  <c r="M561" i="7" a="1"/>
  <c r="M561" i="7" s="1"/>
  <c r="O561" i="7" s="1" a="1"/>
  <c r="O561" i="7" s="1"/>
  <c r="K569" i="7" a="1"/>
  <c r="K569" i="7" s="1"/>
  <c r="M569" i="7" a="1"/>
  <c r="M569" i="7" s="1"/>
  <c r="O569" i="7" s="1" a="1"/>
  <c r="O569" i="7" s="1"/>
  <c r="K577" i="7" a="1"/>
  <c r="K577" i="7" s="1"/>
  <c r="M577" i="7" a="1"/>
  <c r="M577" i="7" s="1"/>
  <c r="O577" i="7" s="1" a="1"/>
  <c r="O577" i="7" s="1"/>
  <c r="K585" i="7" a="1"/>
  <c r="K585" i="7" s="1"/>
  <c r="M585" i="7" a="1"/>
  <c r="M585" i="7" s="1"/>
  <c r="O585" i="7" s="1" a="1"/>
  <c r="O585" i="7" s="1"/>
  <c r="K593" i="7" a="1"/>
  <c r="K593" i="7" s="1"/>
  <c r="M593" i="7" a="1"/>
  <c r="M593" i="7" s="1"/>
  <c r="O593" i="7" s="1" a="1"/>
  <c r="O593" i="7" s="1"/>
  <c r="K601" i="7" a="1"/>
  <c r="K601" i="7" s="1"/>
  <c r="M601" i="7" a="1"/>
  <c r="M601" i="7" s="1"/>
  <c r="O601" i="7" s="1" a="1"/>
  <c r="O601" i="7" s="1"/>
  <c r="K609" i="7" a="1"/>
  <c r="K609" i="7" s="1"/>
  <c r="M609" i="7" a="1"/>
  <c r="M609" i="7" s="1"/>
  <c r="O609" i="7" s="1" a="1"/>
  <c r="O609" i="7" s="1"/>
  <c r="K617" i="7" a="1"/>
  <c r="K617" i="7" s="1"/>
  <c r="M617" i="7" a="1"/>
  <c r="M617" i="7" s="1"/>
  <c r="O617" i="7" s="1" a="1"/>
  <c r="O617" i="7" s="1"/>
  <c r="K625" i="7" a="1"/>
  <c r="K625" i="7" s="1"/>
  <c r="M625" i="7" a="1"/>
  <c r="M625" i="7" s="1"/>
  <c r="O625" i="7" s="1" a="1"/>
  <c r="O625" i="7" s="1"/>
  <c r="K633" i="7" a="1"/>
  <c r="K633" i="7" s="1"/>
  <c r="M633" i="7" a="1"/>
  <c r="M633" i="7" s="1"/>
  <c r="O633" i="7" s="1" a="1"/>
  <c r="O633" i="7" s="1"/>
  <c r="K641" i="7" a="1"/>
  <c r="K641" i="7" s="1"/>
  <c r="M641" i="7" a="1"/>
  <c r="M641" i="7" s="1"/>
  <c r="O641" i="7" s="1" a="1"/>
  <c r="O641" i="7" s="1"/>
  <c r="M647" i="7" a="1"/>
  <c r="M647" i="7" s="1"/>
  <c r="O647" i="7" s="1" a="1"/>
  <c r="O647" i="7" s="1"/>
  <c r="K647" i="7" a="1"/>
  <c r="K647" i="7" s="1"/>
  <c r="M655" i="7" a="1"/>
  <c r="M655" i="7" s="1"/>
  <c r="O655" i="7" s="1" a="1"/>
  <c r="O655" i="7" s="1"/>
  <c r="K655" i="7" a="1"/>
  <c r="K655" i="7" s="1"/>
  <c r="M645" i="7" a="1"/>
  <c r="M645" i="7" s="1"/>
  <c r="O645" i="7" s="1" a="1"/>
  <c r="O645" i="7" s="1"/>
  <c r="K645" i="7" a="1"/>
  <c r="K645" i="7" s="1"/>
  <c r="M653" i="7" a="1"/>
  <c r="M653" i="7" s="1"/>
  <c r="O653" i="7" s="1" a="1"/>
  <c r="O653" i="7" s="1"/>
  <c r="K653" i="7" a="1"/>
  <c r="K653" i="7" s="1"/>
  <c r="K692" i="7" a="1"/>
  <c r="K692" i="7" s="1"/>
  <c r="M692" i="7" a="1"/>
  <c r="M692" i="7" s="1"/>
  <c r="O692" i="7" s="1" a="1"/>
  <c r="O692" i="7" s="1"/>
  <c r="K724" i="7" a="1"/>
  <c r="K724" i="7" s="1"/>
  <c r="M724" i="7" a="1"/>
  <c r="M724" i="7" s="1"/>
  <c r="O724" i="7" s="1" a="1"/>
  <c r="O724" i="7" s="1"/>
  <c r="K756" i="7" a="1"/>
  <c r="K756" i="7" s="1"/>
  <c r="M756" i="7" a="1"/>
  <c r="M756" i="7" s="1"/>
  <c r="O756" i="7" s="1" a="1"/>
  <c r="O756" i="7" s="1"/>
  <c r="M646" i="7" a="1"/>
  <c r="M646" i="7" s="1"/>
  <c r="O646" i="7" s="1" a="1"/>
  <c r="O646" i="7" s="1"/>
  <c r="K646" i="7" a="1"/>
  <c r="K646" i="7" s="1"/>
  <c r="M654" i="7" a="1"/>
  <c r="M654" i="7" s="1"/>
  <c r="O654" i="7" s="1" a="1"/>
  <c r="O654" i="7" s="1"/>
  <c r="K654" i="7" a="1"/>
  <c r="K654" i="7" s="1"/>
  <c r="K694" i="7" a="1"/>
  <c r="K694" i="7" s="1"/>
  <c r="M694" i="7" a="1"/>
  <c r="M694" i="7" s="1"/>
  <c r="O694" i="7" s="1" a="1"/>
  <c r="O694" i="7" s="1"/>
  <c r="K726" i="7" a="1"/>
  <c r="K726" i="7" s="1"/>
  <c r="M726" i="7" a="1"/>
  <c r="M726" i="7" s="1"/>
  <c r="O726" i="7" s="1" a="1"/>
  <c r="O726" i="7" s="1"/>
  <c r="K697" i="7" a="1"/>
  <c r="K697" i="7" s="1"/>
  <c r="M697" i="7" a="1"/>
  <c r="M697" i="7" s="1"/>
  <c r="O697" i="7" s="1" a="1"/>
  <c r="O697" i="7" s="1"/>
  <c r="K705" i="7" a="1"/>
  <c r="K705" i="7" s="1"/>
  <c r="M705" i="7" a="1"/>
  <c r="M705" i="7" s="1"/>
  <c r="O705" i="7" s="1" a="1"/>
  <c r="O705" i="7" s="1"/>
  <c r="K713" i="7" a="1"/>
  <c r="K713" i="7" s="1"/>
  <c r="M713" i="7" a="1"/>
  <c r="M713" i="7" s="1"/>
  <c r="O713" i="7" s="1" a="1"/>
  <c r="O713" i="7" s="1"/>
  <c r="K721" i="7" a="1"/>
  <c r="K721" i="7" s="1"/>
  <c r="M721" i="7" a="1"/>
  <c r="M721" i="7" s="1"/>
  <c r="O721" i="7" s="1" a="1"/>
  <c r="O721" i="7" s="1"/>
  <c r="K729" i="7" a="1"/>
  <c r="K729" i="7" s="1"/>
  <c r="M729" i="7" a="1"/>
  <c r="M729" i="7" s="1"/>
  <c r="O729" i="7" s="1" a="1"/>
  <c r="O729" i="7" s="1"/>
  <c r="K737" i="7" a="1"/>
  <c r="K737" i="7" s="1"/>
  <c r="M737" i="7" a="1"/>
  <c r="M737" i="7" s="1"/>
  <c r="O737" i="7" s="1" a="1"/>
  <c r="O737" i="7" s="1"/>
  <c r="K745" i="7" a="1"/>
  <c r="K745" i="7" s="1"/>
  <c r="M745" i="7" a="1"/>
  <c r="M745" i="7" s="1"/>
  <c r="O745" i="7" s="1" a="1"/>
  <c r="O745" i="7" s="1"/>
  <c r="K753" i="7" a="1"/>
  <c r="K753" i="7" s="1"/>
  <c r="M753" i="7" a="1"/>
  <c r="M753" i="7" s="1"/>
  <c r="O753" i="7" s="1" a="1"/>
  <c r="O753" i="7" s="1"/>
  <c r="K761" i="7" a="1"/>
  <c r="K761" i="7" s="1"/>
  <c r="M761" i="7" a="1"/>
  <c r="M761" i="7" s="1"/>
  <c r="O761" i="7" s="1" a="1"/>
  <c r="O761" i="7" s="1"/>
  <c r="K860" i="7" a="1"/>
  <c r="K860" i="7" s="1"/>
  <c r="M860" i="7" a="1"/>
  <c r="M860" i="7" s="1"/>
  <c r="O860" i="7" s="1" a="1"/>
  <c r="O860" i="7" s="1"/>
  <c r="K760" i="7" a="1"/>
  <c r="K760" i="7" s="1"/>
  <c r="M760" i="7" a="1"/>
  <c r="M760" i="7" s="1"/>
  <c r="O760" i="7" s="1" a="1"/>
  <c r="O760" i="7" s="1"/>
  <c r="M805" i="7" a="1"/>
  <c r="M805" i="7" s="1"/>
  <c r="O805" i="7" s="1" a="1"/>
  <c r="O805" i="7" s="1"/>
  <c r="K805" i="7" a="1"/>
  <c r="K805" i="7" s="1"/>
  <c r="M821" i="7" a="1"/>
  <c r="M821" i="7" s="1"/>
  <c r="O821" i="7" s="1" a="1"/>
  <c r="O821" i="7" s="1"/>
  <c r="K821" i="7" a="1"/>
  <c r="K821" i="7" s="1"/>
  <c r="K829" i="7" a="1"/>
  <c r="K829" i="7" s="1"/>
  <c r="M829" i="7" a="1"/>
  <c r="M829" i="7" s="1"/>
  <c r="O829" i="7" s="1" a="1"/>
  <c r="O829" i="7" s="1"/>
  <c r="K845" i="7" a="1"/>
  <c r="K845" i="7" s="1"/>
  <c r="M845" i="7" a="1"/>
  <c r="M845" i="7" s="1"/>
  <c r="O845" i="7" s="1" a="1"/>
  <c r="O845" i="7" s="1"/>
  <c r="M661" i="7" a="1"/>
  <c r="M661" i="7" s="1"/>
  <c r="O661" i="7" s="1" a="1"/>
  <c r="O661" i="7" s="1"/>
  <c r="K661" i="7" a="1"/>
  <c r="K661" i="7" s="1"/>
  <c r="M665" i="7" a="1"/>
  <c r="M665" i="7" s="1"/>
  <c r="O665" i="7" s="1" a="1"/>
  <c r="O665" i="7" s="1"/>
  <c r="K665" i="7" a="1"/>
  <c r="K665" i="7" s="1"/>
  <c r="M669" i="7" a="1"/>
  <c r="M669" i="7" s="1"/>
  <c r="O669" i="7" s="1" a="1"/>
  <c r="O669" i="7" s="1"/>
  <c r="K669" i="7" a="1"/>
  <c r="K669" i="7" s="1"/>
  <c r="M673" i="7" a="1"/>
  <c r="M673" i="7" s="1"/>
  <c r="O673" i="7" s="1" a="1"/>
  <c r="O673" i="7" s="1"/>
  <c r="K673" i="7" a="1"/>
  <c r="K673" i="7" s="1"/>
  <c r="M677" i="7" a="1"/>
  <c r="M677" i="7" s="1"/>
  <c r="O677" i="7" s="1" a="1"/>
  <c r="O677" i="7" s="1"/>
  <c r="K677" i="7" a="1"/>
  <c r="K677" i="7" s="1"/>
  <c r="M681" i="7" a="1"/>
  <c r="M681" i="7" s="1"/>
  <c r="O681" i="7" s="1" a="1"/>
  <c r="O681" i="7" s="1"/>
  <c r="K681" i="7" a="1"/>
  <c r="K681" i="7" s="1"/>
  <c r="M685" i="7" a="1"/>
  <c r="M685" i="7" s="1"/>
  <c r="O685" i="7" s="1" a="1"/>
  <c r="O685" i="7" s="1"/>
  <c r="K685" i="7" a="1"/>
  <c r="K685" i="7" s="1"/>
  <c r="M689" i="7" a="1"/>
  <c r="M689" i="7" s="1"/>
  <c r="O689" i="7" s="1" a="1"/>
  <c r="O689" i="7" s="1"/>
  <c r="K689" i="7" a="1"/>
  <c r="K689" i="7" s="1"/>
  <c r="K793" i="7" a="1"/>
  <c r="K793" i="7" s="1"/>
  <c r="M793" i="7" a="1"/>
  <c r="M793" i="7" s="1"/>
  <c r="O793" i="7" s="1" a="1"/>
  <c r="O793" i="7" s="1"/>
  <c r="K838" i="7" a="1"/>
  <c r="K838" i="7" s="1"/>
  <c r="M838" i="7" a="1"/>
  <c r="M838" i="7" s="1"/>
  <c r="O838" i="7" s="1" a="1"/>
  <c r="O838" i="7" s="1"/>
  <c r="K854" i="7" a="1"/>
  <c r="K854" i="7" s="1"/>
  <c r="M854" i="7" a="1"/>
  <c r="M854" i="7" s="1"/>
  <c r="O854" i="7" s="1" a="1"/>
  <c r="O854" i="7" s="1"/>
  <c r="M802" i="7" a="1"/>
  <c r="M802" i="7" s="1"/>
  <c r="O802" i="7" s="1" a="1"/>
  <c r="O802" i="7" s="1"/>
  <c r="K802" i="7" a="1"/>
  <c r="K802" i="7" s="1"/>
  <c r="M810" i="7" a="1"/>
  <c r="M810" i="7" s="1"/>
  <c r="O810" i="7" s="1" a="1"/>
  <c r="O810" i="7" s="1"/>
  <c r="K810" i="7" a="1"/>
  <c r="K810" i="7" s="1"/>
  <c r="M818" i="7" a="1"/>
  <c r="M818" i="7" s="1"/>
  <c r="O818" i="7" s="1" a="1"/>
  <c r="O818" i="7" s="1"/>
  <c r="K818" i="7" a="1"/>
  <c r="K818" i="7" s="1"/>
  <c r="K832" i="7" a="1"/>
  <c r="K832" i="7" s="1"/>
  <c r="M832" i="7" a="1"/>
  <c r="M832" i="7" s="1"/>
  <c r="O832" i="7" s="1" a="1"/>
  <c r="O832" i="7" s="1"/>
  <c r="K848" i="7" a="1"/>
  <c r="K848" i="7" s="1"/>
  <c r="M848" i="7" a="1"/>
  <c r="M848" i="7" s="1"/>
  <c r="O848" i="7" s="1" a="1"/>
  <c r="O848" i="7" s="1"/>
  <c r="K827" i="7" a="1"/>
  <c r="K827" i="7" s="1"/>
  <c r="M827" i="7" a="1"/>
  <c r="M827" i="7" s="1"/>
  <c r="O827" i="7" s="1" a="1"/>
  <c r="O827" i="7" s="1"/>
  <c r="K843" i="7" a="1"/>
  <c r="K843" i="7" s="1"/>
  <c r="M843" i="7" a="1"/>
  <c r="M843" i="7" s="1"/>
  <c r="O843" i="7" s="1" a="1"/>
  <c r="O843" i="7" s="1"/>
  <c r="K861" i="7" a="1"/>
  <c r="K861" i="7" s="1"/>
  <c r="M861" i="7" a="1"/>
  <c r="M861" i="7" s="1"/>
  <c r="O861" i="7" s="1" a="1"/>
  <c r="O861" i="7" s="1"/>
  <c r="M871" i="7" a="1"/>
  <c r="M871" i="7" s="1"/>
  <c r="O871" i="7" s="1" a="1"/>
  <c r="O871" i="7" s="1"/>
  <c r="K871" i="7" a="1"/>
  <c r="K871" i="7" s="1"/>
  <c r="M887" i="7" a="1"/>
  <c r="M887" i="7" s="1"/>
  <c r="O887" i="7" s="1" a="1"/>
  <c r="O887" i="7" s="1"/>
  <c r="K887" i="7" a="1"/>
  <c r="K887" i="7" s="1"/>
  <c r="M881" i="7" a="1"/>
  <c r="M881" i="7" s="1"/>
  <c r="O881" i="7" s="1" a="1"/>
  <c r="O881" i="7" s="1"/>
  <c r="K881" i="7" a="1"/>
  <c r="K881" i="7" s="1"/>
  <c r="K857" i="7" a="1"/>
  <c r="K857" i="7" s="1"/>
  <c r="M857" i="7" a="1"/>
  <c r="M857" i="7" s="1"/>
  <c r="O857" i="7" s="1" a="1"/>
  <c r="O857" i="7" s="1"/>
  <c r="K862" i="7" a="1"/>
  <c r="K862" i="7" s="1"/>
  <c r="M862" i="7" a="1"/>
  <c r="M862" i="7" s="1"/>
  <c r="O862" i="7" s="1" a="1"/>
  <c r="O862" i="7" s="1"/>
  <c r="K872" i="7" a="1"/>
  <c r="K872" i="7" s="1"/>
  <c r="M872" i="7" a="1"/>
  <c r="M872" i="7" s="1"/>
  <c r="O872" i="7" s="1" a="1"/>
  <c r="O872" i="7" s="1"/>
  <c r="K876" i="7" a="1"/>
  <c r="K876" i="7" s="1"/>
  <c r="M876" i="7" a="1"/>
  <c r="M876" i="7" s="1"/>
  <c r="O876" i="7" s="1" a="1"/>
  <c r="O876" i="7" s="1"/>
  <c r="K880" i="7" a="1"/>
  <c r="K880" i="7" s="1"/>
  <c r="M880" i="7" a="1"/>
  <c r="M880" i="7" s="1"/>
  <c r="O880" i="7" s="1" a="1"/>
  <c r="O880" i="7" s="1"/>
  <c r="K884" i="7" a="1"/>
  <c r="K884" i="7" s="1"/>
  <c r="M884" i="7" a="1"/>
  <c r="M884" i="7" s="1"/>
  <c r="O884" i="7" s="1" a="1"/>
  <c r="O884" i="7" s="1"/>
  <c r="M891" i="7" a="1"/>
  <c r="M891" i="7" s="1"/>
  <c r="O891" i="7" s="1" a="1"/>
  <c r="O891" i="7" s="1"/>
  <c r="K891" i="7" a="1"/>
  <c r="K891" i="7" s="1"/>
  <c r="M895" i="7" a="1"/>
  <c r="M895" i="7" s="1"/>
  <c r="O895" i="7" s="1" a="1"/>
  <c r="O895" i="7" s="1"/>
  <c r="K895" i="7" a="1"/>
  <c r="K895" i="7" s="1"/>
  <c r="K899" i="7" a="1"/>
  <c r="K899" i="7" s="1"/>
  <c r="M899" i="7" a="1"/>
  <c r="M899" i="7" s="1"/>
  <c r="O899" i="7" s="1" a="1"/>
  <c r="O899" i="7" s="1"/>
  <c r="K903" i="7" a="1"/>
  <c r="K903" i="7" s="1"/>
  <c r="M903" i="7" a="1"/>
  <c r="M903" i="7" s="1"/>
  <c r="O903" i="7" s="1" a="1"/>
  <c r="O903" i="7" s="1"/>
  <c r="K907" i="7" a="1"/>
  <c r="K907" i="7" s="1"/>
  <c r="M907" i="7" a="1"/>
  <c r="M907" i="7" s="1"/>
  <c r="O907" i="7" s="1" a="1"/>
  <c r="O907" i="7" s="1"/>
  <c r="K911" i="7" a="1"/>
  <c r="K911" i="7" s="1"/>
  <c r="M911" i="7" a="1"/>
  <c r="M911" i="7" s="1"/>
  <c r="O911" i="7" s="1" a="1"/>
  <c r="O911" i="7" s="1"/>
  <c r="K915" i="7" a="1"/>
  <c r="K915" i="7" s="1"/>
  <c r="M915" i="7" a="1"/>
  <c r="M915" i="7" s="1"/>
  <c r="O915" i="7" s="1" a="1"/>
  <c r="O915" i="7" s="1"/>
  <c r="K919" i="7" a="1"/>
  <c r="K919" i="7" s="1"/>
  <c r="M919" i="7" a="1"/>
  <c r="M919" i="7" s="1"/>
  <c r="O919" i="7" s="1" a="1"/>
  <c r="O919" i="7" s="1"/>
  <c r="K923" i="7" a="1"/>
  <c r="K923" i="7" s="1"/>
  <c r="M923" i="7" a="1"/>
  <c r="M923" i="7" s="1"/>
  <c r="O923" i="7" s="1" a="1"/>
  <c r="O923" i="7" s="1"/>
  <c r="K927" i="7" a="1"/>
  <c r="K927" i="7" s="1"/>
  <c r="M927" i="7" a="1"/>
  <c r="M927" i="7" s="1"/>
  <c r="O927" i="7" s="1" a="1"/>
  <c r="O927" i="7" s="1"/>
  <c r="K931" i="7" a="1"/>
  <c r="K931" i="7" s="1"/>
  <c r="M931" i="7" a="1"/>
  <c r="M931" i="7" s="1"/>
  <c r="O931" i="7" s="1" a="1"/>
  <c r="O931" i="7" s="1"/>
  <c r="M935" i="7" a="1"/>
  <c r="M935" i="7" s="1"/>
  <c r="O935" i="7" s="1" a="1"/>
  <c r="O935" i="7" s="1"/>
  <c r="K935" i="7" a="1"/>
  <c r="K935" i="7" s="1"/>
  <c r="M939" i="7" a="1"/>
  <c r="M939" i="7" s="1"/>
  <c r="O939" i="7" s="1" a="1"/>
  <c r="O939" i="7" s="1"/>
  <c r="K939" i="7" a="1"/>
  <c r="K939" i="7" s="1"/>
  <c r="M943" i="7" a="1"/>
  <c r="M943" i="7" s="1"/>
  <c r="O943" i="7" s="1" a="1"/>
  <c r="O943" i="7" s="1"/>
  <c r="K943" i="7" a="1"/>
  <c r="K943" i="7" s="1"/>
  <c r="M947" i="7" a="1"/>
  <c r="M947" i="7" s="1"/>
  <c r="O947" i="7" s="1" a="1"/>
  <c r="O947" i="7" s="1"/>
  <c r="K947" i="7" a="1"/>
  <c r="K947" i="7" s="1"/>
  <c r="M951" i="7" a="1"/>
  <c r="M951" i="7" s="1"/>
  <c r="O951" i="7" s="1" a="1"/>
  <c r="O951" i="7" s="1"/>
  <c r="K951" i="7" a="1"/>
  <c r="K951" i="7" s="1"/>
  <c r="M955" i="7" a="1"/>
  <c r="M955" i="7" s="1"/>
  <c r="O955" i="7" s="1" a="1"/>
  <c r="O955" i="7" s="1"/>
  <c r="K955" i="7" a="1"/>
  <c r="K955" i="7" s="1"/>
  <c r="M959" i="7" a="1"/>
  <c r="M959" i="7" s="1"/>
  <c r="O959" i="7" s="1" a="1"/>
  <c r="O959" i="7" s="1"/>
  <c r="K959" i="7" a="1"/>
  <c r="K959" i="7" s="1"/>
  <c r="M963" i="7" a="1"/>
  <c r="M963" i="7" s="1"/>
  <c r="O963" i="7" s="1" a="1"/>
  <c r="O963" i="7" s="1"/>
  <c r="K963" i="7" a="1"/>
  <c r="K963" i="7" s="1"/>
  <c r="M967" i="7" a="1"/>
  <c r="M967" i="7" s="1"/>
  <c r="O967" i="7" s="1" a="1"/>
  <c r="O967" i="7" s="1"/>
  <c r="K967" i="7" a="1"/>
  <c r="K967" i="7" s="1"/>
  <c r="M971" i="7" a="1"/>
  <c r="M971" i="7" s="1"/>
  <c r="O971" i="7" s="1" a="1"/>
  <c r="O971" i="7" s="1"/>
  <c r="K971" i="7" a="1"/>
  <c r="K971" i="7" s="1"/>
  <c r="M443" i="7" a="1"/>
  <c r="M443" i="7" s="1"/>
  <c r="O443" i="7" s="1" a="1"/>
  <c r="O443" i="7" s="1"/>
  <c r="K443" i="7" a="1"/>
  <c r="K443" i="7" s="1"/>
  <c r="M127" i="7" a="1"/>
  <c r="M127" i="7" s="1"/>
  <c r="O127" i="7" s="1" a="1"/>
  <c r="O127" i="7" s="1"/>
  <c r="K127" i="7" a="1"/>
  <c r="K127" i="7" s="1"/>
  <c r="M111" i="7" a="1"/>
  <c r="M111" i="7" s="1"/>
  <c r="O111" i="7" s="1" a="1"/>
  <c r="O111" i="7" s="1"/>
  <c r="K111" i="7" a="1"/>
  <c r="K111" i="7" s="1"/>
  <c r="M39" i="7" a="1"/>
  <c r="M39" i="7" s="1"/>
  <c r="O39" i="7" s="1" a="1"/>
  <c r="O39" i="7" s="1"/>
  <c r="K39" i="7" a="1"/>
  <c r="K39" i="7" s="1"/>
  <c r="M409" i="7" a="1"/>
  <c r="M409" i="7" s="1"/>
  <c r="O409" i="7" s="1" a="1"/>
  <c r="O409" i="7" s="1"/>
  <c r="K409" i="7" a="1"/>
  <c r="K409" i="7" s="1"/>
  <c r="K26" i="7" a="1"/>
  <c r="K26" i="7" s="1"/>
  <c r="M26" i="7" a="1"/>
  <c r="M26" i="7" s="1"/>
  <c r="O26" i="7" s="1" a="1"/>
  <c r="O26" i="7" s="1"/>
  <c r="K22" i="7" a="1"/>
  <c r="K22" i="7" s="1"/>
  <c r="M22" i="7" a="1"/>
  <c r="M22" i="7" s="1"/>
  <c r="O22" i="7" s="1" a="1"/>
  <c r="O22" i="7" s="1"/>
  <c r="K18" i="7" a="1"/>
  <c r="K18" i="7" s="1"/>
  <c r="M18" i="7" a="1"/>
  <c r="M18" i="7" s="1"/>
  <c r="O18" i="7" s="1" a="1"/>
  <c r="O18" i="7" s="1"/>
  <c r="M14" i="7" a="1"/>
  <c r="M14" i="7" s="1"/>
  <c r="O14" i="7" s="1" a="1"/>
  <c r="O14" i="7" s="1"/>
  <c r="K14" i="7" a="1"/>
  <c r="K14" i="7" s="1"/>
  <c r="M10" i="7" a="1"/>
  <c r="M10" i="7" s="1"/>
  <c r="O10" i="7" s="1" a="1"/>
  <c r="O10" i="7" s="1"/>
  <c r="K10" i="7" a="1"/>
  <c r="K10" i="7" s="1"/>
  <c r="M6" i="7" a="1"/>
  <c r="M6" i="7" s="1"/>
  <c r="O6" i="7" s="1" a="1"/>
  <c r="O6" i="7" s="1"/>
  <c r="K6" i="7" a="1"/>
  <c r="K6" i="7" s="1"/>
  <c r="M95" i="7" a="1"/>
  <c r="M95" i="7" s="1"/>
  <c r="O95" i="7" s="1" a="1"/>
  <c r="O95" i="7" s="1"/>
  <c r="K95" i="7" a="1"/>
  <c r="K95" i="7" s="1"/>
  <c r="M71" i="7" a="1"/>
  <c r="M71" i="7" s="1"/>
  <c r="O71" i="7" s="1" a="1"/>
  <c r="O71" i="7" s="1"/>
  <c r="K71" i="7" a="1"/>
  <c r="K71" i="7" s="1"/>
  <c r="M51" i="7" a="1"/>
  <c r="M51" i="7" s="1"/>
  <c r="O51" i="7" s="1" a="1"/>
  <c r="O51" i="7" s="1"/>
  <c r="K51" i="7" a="1"/>
  <c r="K51" i="7" s="1"/>
  <c r="B25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" authorId="0" shapeId="0" xr:uid="{2DF9A24B-EDBA-4AB1-8F24-17A73F8A58B8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Copy of the main data that getting by VLOOKUP() function </t>
        </r>
      </text>
    </comment>
    <comment ref="I1" authorId="0" shapeId="0" xr:uid="{A02A306A-3CB0-4087-B96D-B3249AD49475}">
      <text>
        <r>
          <rPr>
            <b/>
            <sz val="9"/>
            <color indexed="81"/>
            <rFont val="Tahoma"/>
            <family val="2"/>
          </rPr>
          <t xml:space="preserve">User:
</t>
        </r>
        <r>
          <rPr>
            <sz val="9"/>
            <color indexed="81"/>
            <rFont val="Tahoma"/>
            <family val="2"/>
          </rPr>
          <t xml:space="preserve">data of left side of yellow column is used for Anaysis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" authorId="0" shapeId="0" xr:uid="{2A4FD756-C915-43C5-969B-E71802DDAD2C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Copy of the main data that getting by VLOOKUP() function </t>
        </r>
      </text>
    </comment>
    <comment ref="I1" authorId="0" shapeId="0" xr:uid="{C63ADBDC-D013-4AE8-A7C5-0CD564998E9F}">
      <text>
        <r>
          <rPr>
            <b/>
            <sz val="9"/>
            <color indexed="81"/>
            <rFont val="Tahoma"/>
            <family val="2"/>
          </rPr>
          <t xml:space="preserve">User:
</t>
        </r>
        <r>
          <rPr>
            <sz val="9"/>
            <color indexed="81"/>
            <rFont val="Tahoma"/>
            <family val="2"/>
          </rPr>
          <t xml:space="preserve">data of left side of yellow column is used for Anaysis 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B23B3AF-484A-480D-B63A-1F252477B0A6}" name="Query - campaign" description="Connection to the 'campaign' query in the workbook." type="100" refreshedVersion="8" minRefreshableVersion="5">
    <extLst>
      <ext xmlns:x15="http://schemas.microsoft.com/office/spreadsheetml/2010/11/main" uri="{DE250136-89BD-433C-8126-D09CA5730AF9}">
        <x15:connection id="0091f4e9-3674-41ae-9848-0f31b59ece7f"/>
      </ext>
    </extLst>
  </connection>
  <connection id="2" xr16:uid="{76833B03-1E8A-46CB-891E-6097877A36D8}" name="Query - customer" description="Connection to the 'customer' query in the workbook." type="100" refreshedVersion="8" minRefreshableVersion="5">
    <extLst>
      <ext xmlns:x15="http://schemas.microsoft.com/office/spreadsheetml/2010/11/main" uri="{DE250136-89BD-433C-8126-D09CA5730AF9}">
        <x15:connection id="9fb22848-a2fe-463b-861c-ae594356802e"/>
      </ext>
    </extLst>
  </connection>
  <connection id="3" xr16:uid="{19D13404-E2B5-4C3C-9F22-D9D08205D4C2}" name="Query - data" description="Connection to the 'data' query in the workbook." type="100" refreshedVersion="8" minRefreshableVersion="5">
    <extLst>
      <ext xmlns:x15="http://schemas.microsoft.com/office/spreadsheetml/2010/11/main" uri="{DE250136-89BD-433C-8126-D09CA5730AF9}">
        <x15:connection id="5ef114d3-e86d-4618-b49e-78a93e570573"/>
      </ext>
    </extLst>
  </connection>
  <connection id="4" xr16:uid="{1D1CB863-0D57-424E-9926-C0819D291493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<sst xmlns="http://schemas.openxmlformats.org/spreadsheetml/2006/main" count="115031" uniqueCount="3993">
  <si>
    <t>id</t>
  </si>
  <si>
    <t>email</t>
  </si>
  <si>
    <t>gsm_number</t>
  </si>
  <si>
    <t>campaign_name</t>
  </si>
  <si>
    <t>join_date</t>
  </si>
  <si>
    <t>activate_date</t>
  </si>
  <si>
    <t>buy_date</t>
  </si>
  <si>
    <t>customer_age</t>
  </si>
  <si>
    <t>customer_gender</t>
  </si>
  <si>
    <t>crowantree0@unc.edu</t>
  </si>
  <si>
    <t>Male</t>
  </si>
  <si>
    <t>aboow1@upenn.edu</t>
  </si>
  <si>
    <t>spittock2@bluehost.com</t>
  </si>
  <si>
    <t>Female</t>
  </si>
  <si>
    <t>fdatte3@hp.com</t>
  </si>
  <si>
    <t>gdrage4@samsung.com</t>
  </si>
  <si>
    <t>jswateridge5@bravesites.com</t>
  </si>
  <si>
    <t>bcrowd6@auda.org.au</t>
  </si>
  <si>
    <t>kstanluck7@yellowbook.com</t>
  </si>
  <si>
    <t>dbelz8@storify.com</t>
  </si>
  <si>
    <t>tbulley9@cisco.com</t>
  </si>
  <si>
    <t>emactrustya@ustream.tv</t>
  </si>
  <si>
    <t>dvictoryb@msu.edu</t>
  </si>
  <si>
    <t>bprandinic@examiner.com</t>
  </si>
  <si>
    <t>gpinnered@lycos.com</t>
  </si>
  <si>
    <t>kmaccraee@soundcloud.com</t>
  </si>
  <si>
    <t>ezaniolettif@sohu.com</t>
  </si>
  <si>
    <t>rlefeuvreg@wisc.edu</t>
  </si>
  <si>
    <t>jpicheh@google.es</t>
  </si>
  <si>
    <t>hyatmani@lulu.com</t>
  </si>
  <si>
    <t>dnelanej@unicef.org</t>
  </si>
  <si>
    <t>kdudink@guardian.co.uk</t>
  </si>
  <si>
    <t>awinsoml@auda.org.au</t>
  </si>
  <si>
    <t>dprobettsm@shinystat.com</t>
  </si>
  <si>
    <t>ufitzjohnn@yandex.ru</t>
  </si>
  <si>
    <t>bcarresso@mysql.com</t>
  </si>
  <si>
    <t>gjaimep@hostgator.com</t>
  </si>
  <si>
    <t>mmatterisq@goodreads.com</t>
  </si>
  <si>
    <t>bhazeldiner@dion.ne.jp</t>
  </si>
  <si>
    <t>leaglens@huffingtonpost.com</t>
  </si>
  <si>
    <t>jstrewthert@gmpg.org</t>
  </si>
  <si>
    <t>gericu@msu.edu</t>
  </si>
  <si>
    <t>llesurfv@mashable.com</t>
  </si>
  <si>
    <t>pmosconew@economist.com</t>
  </si>
  <si>
    <t>rcunnahx@shop-pro.jp</t>
  </si>
  <si>
    <t>imuttony@auda.org.au</t>
  </si>
  <si>
    <t>ttolossiz@mozilla.org</t>
  </si>
  <si>
    <t>rmessenger10@youku.com</t>
  </si>
  <si>
    <t>prollinson11@omniture.com</t>
  </si>
  <si>
    <t>bcraker12@wisc.edu</t>
  </si>
  <si>
    <t>tsantello13@netvibes.com</t>
  </si>
  <si>
    <t>wevert14@apple.com</t>
  </si>
  <si>
    <t>acunnane15@ft.com</t>
  </si>
  <si>
    <t>asenn16@harvard.edu</t>
  </si>
  <si>
    <t>rrodson17@edublogs.org</t>
  </si>
  <si>
    <t>mgrimmett18@sphinn.com</t>
  </si>
  <si>
    <t>astanford19@springer.com</t>
  </si>
  <si>
    <t>kdobney1a@prlog.org</t>
  </si>
  <si>
    <t>egoulding1b@independent.co.uk</t>
  </si>
  <si>
    <t>hranderson1c@howstuffworks.com</t>
  </si>
  <si>
    <t>egonsalvo1d@hhs.gov</t>
  </si>
  <si>
    <t>sglazyer1e@google.fr</t>
  </si>
  <si>
    <t>jmckeveney1f@tinypic.com</t>
  </si>
  <si>
    <t>rmaudling1g@un.org</t>
  </si>
  <si>
    <t>spetruszka1h@ovh.net</t>
  </si>
  <si>
    <t>ngreger1i@booking.com</t>
  </si>
  <si>
    <t>dfulun1j@ucoz.ru</t>
  </si>
  <si>
    <t>hgornar1k@washingtonpost.com</t>
  </si>
  <si>
    <t>ekrauss1l@chicagotribune.com</t>
  </si>
  <si>
    <t>nasquez1m@eventbrite.com</t>
  </si>
  <si>
    <t>ballix1n@dyndns.org</t>
  </si>
  <si>
    <t>aspadollini1o@nydailynews.com</t>
  </si>
  <si>
    <t>jshillan1p@cbslocal.com</t>
  </si>
  <si>
    <t>mleger1q@jugem.jp</t>
  </si>
  <si>
    <t>lemeney1r@tripadvisor.com</t>
  </si>
  <si>
    <t>wbatiste1s@skyrock.com</t>
  </si>
  <si>
    <t>delener1t@github.com</t>
  </si>
  <si>
    <t>dpinfold1u@nba.com</t>
  </si>
  <si>
    <t>qkeward1v@ucla.edu</t>
  </si>
  <si>
    <t>imingauld1w@parallels.com</t>
  </si>
  <si>
    <t>cmerwood1x@blinklist.com</t>
  </si>
  <si>
    <t>tmeatyard1y@msn.com</t>
  </si>
  <si>
    <t>ahurdman1z@unc.edu</t>
  </si>
  <si>
    <t>tdamsell20@cnet.com</t>
  </si>
  <si>
    <t>rmongeot21@google.ru</t>
  </si>
  <si>
    <t>alawrie22@cbslocal.com</t>
  </si>
  <si>
    <t>dbairstow23@imgur.com</t>
  </si>
  <si>
    <t>xpeare24@slate.com</t>
  </si>
  <si>
    <t>ahaggidon25@redcross.org</t>
  </si>
  <si>
    <t>cnanninini26@meetup.com</t>
  </si>
  <si>
    <t>sbacher27@weibo.com</t>
  </si>
  <si>
    <t>shanmer28@youtu.be</t>
  </si>
  <si>
    <t>cgreenwood29@archive.org</t>
  </si>
  <si>
    <t>mgrimme2a@bandcamp.com</t>
  </si>
  <si>
    <t>lmain2b@ifeng.com</t>
  </si>
  <si>
    <t>nglencrash2c@bloglines.com</t>
  </si>
  <si>
    <t>krosettini2d@redcross.org</t>
  </si>
  <si>
    <t>wsherbrook2e@google.ru</t>
  </si>
  <si>
    <t>fmacnish2f@blinklist.com</t>
  </si>
  <si>
    <t>lrobinett2g@netlog.com</t>
  </si>
  <si>
    <t>dharbidge2h@mozilla.org</t>
  </si>
  <si>
    <t>dblankhorn2i@uiuc.edu</t>
  </si>
  <si>
    <t>dleatham2j@parallels.com</t>
  </si>
  <si>
    <t>krubinivitz2k@google.com.hk</t>
  </si>
  <si>
    <t>rahlin2l@salon.com</t>
  </si>
  <si>
    <t>oburdell2m@skyrock.com</t>
  </si>
  <si>
    <t>gruckert2n@reuters.com</t>
  </si>
  <si>
    <t>lullyatt2o@biglobe.ne.jp</t>
  </si>
  <si>
    <t>molesen2p@dmoz.org</t>
  </si>
  <si>
    <t>tsebring2q@springer.com</t>
  </si>
  <si>
    <t>mshoulder2r@miibeian.gov.cn</t>
  </si>
  <si>
    <t>athomton2s@engadget.com</t>
  </si>
  <si>
    <t>sdebrett2t@springer.com</t>
  </si>
  <si>
    <t>hmactrustie2u@amazon.com</t>
  </si>
  <si>
    <t>lmeech2v@dedecms.com</t>
  </si>
  <si>
    <t>ajaggs2w@toplist.cz</t>
  </si>
  <si>
    <t>bpostans2x@aol.com</t>
  </si>
  <si>
    <t>aarno2y@tumblr.com</t>
  </si>
  <si>
    <t>cluckwell2z@msn.com</t>
  </si>
  <si>
    <t>mmartinec30@ed.gov</t>
  </si>
  <si>
    <t>baskem31@posterous.com</t>
  </si>
  <si>
    <t>rmuldownie32@paypal.com</t>
  </si>
  <si>
    <t>nsemmens33@quantcast.com</t>
  </si>
  <si>
    <t>tkelle34@tripadvisor.com</t>
  </si>
  <si>
    <t>salekhov35@phpbb.com</t>
  </si>
  <si>
    <t>fannon36@uol.com.br</t>
  </si>
  <si>
    <t>rgypps37@eepurl.com</t>
  </si>
  <si>
    <t>ebuzzing38@gravatar.com</t>
  </si>
  <si>
    <t>mmashro39@rakuten.co.jp</t>
  </si>
  <si>
    <t>bhearsey3a@census.gov</t>
  </si>
  <si>
    <t>lescolme3b@ifeng.com</t>
  </si>
  <si>
    <t>kliveley3c@wp.com</t>
  </si>
  <si>
    <t>dbernaldez3d@theatlantic.com</t>
  </si>
  <si>
    <t>slampard3e@fotki.com</t>
  </si>
  <si>
    <t>pkybbye3f@cmu.edu</t>
  </si>
  <si>
    <t>lpinke3g@hud.gov</t>
  </si>
  <si>
    <t>isoutherden3h@networksolutions.com</t>
  </si>
  <si>
    <t>fchilton3i@japanpost.jp</t>
  </si>
  <si>
    <t>btonn3j@amazonaws.com</t>
  </si>
  <si>
    <t>astranahan3k@macromedia.com</t>
  </si>
  <si>
    <t>lflecknoe3l@nps.gov</t>
  </si>
  <si>
    <t>mdight3m@shop-pro.jp</t>
  </si>
  <si>
    <t>cgawkes3n@wix.com</t>
  </si>
  <si>
    <t>tmompesson3o@tmall.com</t>
  </si>
  <si>
    <t>nbocking3p@bluehost.com</t>
  </si>
  <si>
    <t>horkney3q@weather.com</t>
  </si>
  <si>
    <t>kbaum3r@cam.ac.uk</t>
  </si>
  <si>
    <t>rsherr3s@pcworld.com</t>
  </si>
  <si>
    <t>jpaulazzi3t@livejournal.com</t>
  </si>
  <si>
    <t>jgoshawke3u@github.io</t>
  </si>
  <si>
    <t>rgeffe3v@cloudflare.com</t>
  </si>
  <si>
    <t>gcoker3w@mozilla.org</t>
  </si>
  <si>
    <t>ccranidge3x@friendfeed.com</t>
  </si>
  <si>
    <t>hcurbishley3y@who.int</t>
  </si>
  <si>
    <t>cbedo3z@huffingtonpost.com</t>
  </si>
  <si>
    <t>awhieldon40@wikispaces.com</t>
  </si>
  <si>
    <t>jwoollons41@theatlantic.com</t>
  </si>
  <si>
    <t>lbraz42@nba.com</t>
  </si>
  <si>
    <t>mmulhall43@joomla.org</t>
  </si>
  <si>
    <t>sbernadon44@surveymonkey.com</t>
  </si>
  <si>
    <t>klauridsen45@dropbox.com</t>
  </si>
  <si>
    <t>shannan46@prnewswire.com</t>
  </si>
  <si>
    <t>spetris47@yale.edu</t>
  </si>
  <si>
    <t>sretter48@facebook.com</t>
  </si>
  <si>
    <t>ipearmine49@princeton.edu</t>
  </si>
  <si>
    <t>necclestone4a@sogou.com</t>
  </si>
  <si>
    <t>nferroli4b@lycos.com</t>
  </si>
  <si>
    <t>ddeverale4c@ibm.com</t>
  </si>
  <si>
    <t>ggooderson4d@noaa.gov</t>
  </si>
  <si>
    <t>cmaccahee4e@techcrunch.com</t>
  </si>
  <si>
    <t>tcrossfeld4f@google.com.hk</t>
  </si>
  <si>
    <t>dhaldon4g@desdev.cn</t>
  </si>
  <si>
    <t>rangel4h@whitehouse.gov</t>
  </si>
  <si>
    <t>ktucsell4i@dedecms.com</t>
  </si>
  <si>
    <t>alaydel4j@themeforest.net</t>
  </si>
  <si>
    <t>cgallen4k@buzzfeed.com</t>
  </si>
  <si>
    <t>lgyurko4l@sogou.com</t>
  </si>
  <si>
    <t>tvanrembrandt4m@omniture.com</t>
  </si>
  <si>
    <t>sdurand4n@tuttocitta.it</t>
  </si>
  <si>
    <t>mbarstock4o@nhs.uk</t>
  </si>
  <si>
    <t>korehead4p@reverbnation.com</t>
  </si>
  <si>
    <t>vhemphill4q@nytimes.com</t>
  </si>
  <si>
    <t>rissakov4r@nature.com</t>
  </si>
  <si>
    <t>smcilraith4s@uiuc.edu</t>
  </si>
  <si>
    <t>isturrock4t@mozilla.org</t>
  </si>
  <si>
    <t>ccaneo4u@abc.net.au</t>
  </si>
  <si>
    <t>mebdon4v@miitbeian.gov.cn</t>
  </si>
  <si>
    <t>rdumberrill4w@zdnet.com</t>
  </si>
  <si>
    <t>vhearnah4x@shop-pro.jp</t>
  </si>
  <si>
    <t>achillcot4y@about.com</t>
  </si>
  <si>
    <t>orowat4z@amazonaws.com</t>
  </si>
  <si>
    <t>rbridewell50@salon.com</t>
  </si>
  <si>
    <t>ncraine51@nationalgeographic.com</t>
  </si>
  <si>
    <t>gsollis52@jalbum.net</t>
  </si>
  <si>
    <t>hwiggall53@skype.com</t>
  </si>
  <si>
    <t>hianetti54@weebly.com</t>
  </si>
  <si>
    <t>creinhardt55@storify.com</t>
  </si>
  <si>
    <t>dchellam56@acquirethisname.com</t>
  </si>
  <si>
    <t>rcabedo57@disqus.com</t>
  </si>
  <si>
    <t>gkiss58@joomla.org</t>
  </si>
  <si>
    <t>gmesnard59@hao123.com</t>
  </si>
  <si>
    <t>aoverton5a@dailymail.co.uk</t>
  </si>
  <si>
    <t>kbattell5b@yellowbook.com</t>
  </si>
  <si>
    <t>cgallyon5c@furl.net</t>
  </si>
  <si>
    <t>bisley5d@behance.net</t>
  </si>
  <si>
    <t>catkin5e@mail.ru</t>
  </si>
  <si>
    <t>rwoodburne5f@phpbb.com</t>
  </si>
  <si>
    <t>aklemmt5g@eventbrite.com</t>
  </si>
  <si>
    <t>bzanettini5h@nymag.com</t>
  </si>
  <si>
    <t>kgrahlman5i@umn.edu</t>
  </si>
  <si>
    <t>gmcharg5j@weather.com</t>
  </si>
  <si>
    <t>hkertess5k@people.com.cn</t>
  </si>
  <si>
    <t>jwilgar5l@domainmarket.com</t>
  </si>
  <si>
    <t>mwhitman5m@fda.gov</t>
  </si>
  <si>
    <t>mgolsthorp5n@blogspot.com</t>
  </si>
  <si>
    <t>criddiough5o@123-reg.co.uk</t>
  </si>
  <si>
    <t>dbarfield5p@accuweather.com</t>
  </si>
  <si>
    <t>atuerena5q@example.com</t>
  </si>
  <si>
    <t>pgalloway5r@cargocollective.com</t>
  </si>
  <si>
    <t>edemendoza5s@tumblr.com</t>
  </si>
  <si>
    <t>jpiggen5t@wsj.com</t>
  </si>
  <si>
    <t>whadgkiss5u@xinhuanet.com</t>
  </si>
  <si>
    <t>alevesley5v@fc2.com</t>
  </si>
  <si>
    <t>fabate5w@yellowpages.com</t>
  </si>
  <si>
    <t>cdoles5x@wiley.com</t>
  </si>
  <si>
    <t>asteers5y@howstuffworks.com</t>
  </si>
  <si>
    <t>pmccobb5z@chron.com</t>
  </si>
  <si>
    <t>taronsohn60@cnbc.com</t>
  </si>
  <si>
    <t>ecanet61@dagondesign.com</t>
  </si>
  <si>
    <t>rstrippling62@state.gov</t>
  </si>
  <si>
    <t>lwestwood63@opensource.org</t>
  </si>
  <si>
    <t>dgardener64@newyorker.com</t>
  </si>
  <si>
    <t>rgrieger65@usa.gov</t>
  </si>
  <si>
    <t>afenwick66@booking.com</t>
  </si>
  <si>
    <t>icroughan67@yahoo.co.jp</t>
  </si>
  <si>
    <t>nhugueville68@engadget.com</t>
  </si>
  <si>
    <t>emcdarmid69@mayoclinic.com</t>
  </si>
  <si>
    <t>hryley6a@wiley.com</t>
  </si>
  <si>
    <t>bpace6b@friendfeed.com</t>
  </si>
  <si>
    <t>rogley6c@nydailynews.com</t>
  </si>
  <si>
    <t>ccozins6d@youtu.be</t>
  </si>
  <si>
    <t>lkoles6e@dell.com</t>
  </si>
  <si>
    <t>cyankeev6f@vimeo.com</t>
  </si>
  <si>
    <t>lfarryann6g@delicious.com</t>
  </si>
  <si>
    <t>fantalffy6h@reference.com</t>
  </si>
  <si>
    <t>garmor6i@google.com.au</t>
  </si>
  <si>
    <t>apounder6j@columbia.edu</t>
  </si>
  <si>
    <t>btonge6k@live.com</t>
  </si>
  <si>
    <t>adomican6l@jalbum.net</t>
  </si>
  <si>
    <t>jtideswell6m@ebay.co.uk</t>
  </si>
  <si>
    <t>adevonport6n@sciencedaily.com</t>
  </si>
  <si>
    <t>lboyan6o@xinhuanet.com</t>
  </si>
  <si>
    <t>ndomini6p@phpbb.com</t>
  </si>
  <si>
    <t>fculham6q@shutterfly.com</t>
  </si>
  <si>
    <t>kpumphrey6r@vimeo.com</t>
  </si>
  <si>
    <t>mfessions6s@elegantthemes.com</t>
  </si>
  <si>
    <t>whast6t@ucla.edu</t>
  </si>
  <si>
    <t>wheephy6u@yellowbook.com</t>
  </si>
  <si>
    <t>cbrelsford6v@edublogs.org</t>
  </si>
  <si>
    <t>bjopp6w@webmd.com</t>
  </si>
  <si>
    <t>thuxley6x@npr.org</t>
  </si>
  <si>
    <t>tremer6y@mediafire.com</t>
  </si>
  <si>
    <t>dmelarkey6z@posterous.com</t>
  </si>
  <si>
    <t>focrevy70@w3.org</t>
  </si>
  <si>
    <t>sminchell71@marriott.com</t>
  </si>
  <si>
    <t>amaybery72@istockphoto.com</t>
  </si>
  <si>
    <t>atoping73@webnode.com</t>
  </si>
  <si>
    <t>glear74@bloglovin.com</t>
  </si>
  <si>
    <t>cgrishelyov75@spiegel.de</t>
  </si>
  <si>
    <t>wmilington76@chron.com</t>
  </si>
  <si>
    <t>aelwyn77@phpbb.com</t>
  </si>
  <si>
    <t>sannwyl78@w3.org</t>
  </si>
  <si>
    <t>fscannell79@cnn.com</t>
  </si>
  <si>
    <t>pledstone7a@house.gov</t>
  </si>
  <si>
    <t>eswayland7b@elegantthemes.com</t>
  </si>
  <si>
    <t>mdominighi7c@spiegel.de</t>
  </si>
  <si>
    <t>wduffyn7d@walmart.com</t>
  </si>
  <si>
    <t>dharvison7e@gravatar.com</t>
  </si>
  <si>
    <t>fswallwell7f@apache.org</t>
  </si>
  <si>
    <t>nvaudin7g@cloudflare.com</t>
  </si>
  <si>
    <t>aparkhouse7h@examiner.com</t>
  </si>
  <si>
    <t>awarboy7i@nbcnews.com</t>
  </si>
  <si>
    <t>mtreend7j@google.com.hk</t>
  </si>
  <si>
    <t>dyurenev7k@istockphoto.com</t>
  </si>
  <si>
    <t>bhardistry7l@cocolog-nifty.com</t>
  </si>
  <si>
    <t>snoad7m@prweb.com</t>
  </si>
  <si>
    <t>vmyhan7n@hostgator.com</t>
  </si>
  <si>
    <t>kgatecliff7o@booking.com</t>
  </si>
  <si>
    <t>lmarrows7p@answers.com</t>
  </si>
  <si>
    <t>egreatbanks7q@liveinternet.ru</t>
  </si>
  <si>
    <t>eingram7r@sphinn.com</t>
  </si>
  <si>
    <t>mbarfitt7s@mtv.com</t>
  </si>
  <si>
    <t>ggraham7t@whitehouse.gov</t>
  </si>
  <si>
    <t>pforton7u@cdbaby.com</t>
  </si>
  <si>
    <t>rramm7v@chron.com</t>
  </si>
  <si>
    <t>tstroband7w@privacy.gov.au</t>
  </si>
  <si>
    <t>dstannislawski7x@dyndns.org</t>
  </si>
  <si>
    <t>ssandys7y@mapy.cz</t>
  </si>
  <si>
    <t>flesieur7z@goodreads.com</t>
  </si>
  <si>
    <t>mcuseck80@tuttocitta.it</t>
  </si>
  <si>
    <t>acassell81@hc360.com</t>
  </si>
  <si>
    <t>pnarbett82@nymag.com</t>
  </si>
  <si>
    <t>hdeatta83@chron.com</t>
  </si>
  <si>
    <t>bespinas84@163.com</t>
  </si>
  <si>
    <t>dshernock85@pcworld.com</t>
  </si>
  <si>
    <t>cgumme86@ocn.ne.jp</t>
  </si>
  <si>
    <t>hnawton87@cisco.com</t>
  </si>
  <si>
    <t>resh88@godaddy.com</t>
  </si>
  <si>
    <t>jbilliard89@msu.edu</t>
  </si>
  <si>
    <t>glinne8a@mtv.com</t>
  </si>
  <si>
    <t>llouder8b@bbc.co.uk</t>
  </si>
  <si>
    <t>msimoneton8c@cornell.edu</t>
  </si>
  <si>
    <t>osurgener8d@joomla.org</t>
  </si>
  <si>
    <t>slinklater8e@youtube.com</t>
  </si>
  <si>
    <t>cbridgewater8f@typepad.com</t>
  </si>
  <si>
    <t>rsammonds8g@china.com.cn</t>
  </si>
  <si>
    <t>tminto8h@blinklist.com</t>
  </si>
  <si>
    <t>mogbourne8i@guardian.co.uk</t>
  </si>
  <si>
    <t>tcopnall8j@trellian.com</t>
  </si>
  <si>
    <t>jaleksashin8k@creativecommons.org</t>
  </si>
  <si>
    <t>blamplugh8l@ocn.ne.jp</t>
  </si>
  <si>
    <t>iyonge8m@google.nl</t>
  </si>
  <si>
    <t>ceckley8n@go.com</t>
  </si>
  <si>
    <t>tmcnuff8o@irs.gov</t>
  </si>
  <si>
    <t>ntetsall8p@epa.gov</t>
  </si>
  <si>
    <t>rbesnard8q@myspace.com</t>
  </si>
  <si>
    <t>rbrodley8r@cocolog-nifty.com</t>
  </si>
  <si>
    <t>ggennerich8s@pcworld.com</t>
  </si>
  <si>
    <t>cplaister8t@ifeng.com</t>
  </si>
  <si>
    <t>fkyndred8u@is.gd</t>
  </si>
  <si>
    <t>jsuddock8v@pen.io</t>
  </si>
  <si>
    <t>abinley8w@deviantart.com</t>
  </si>
  <si>
    <t>sberrycloth8x@about.me</t>
  </si>
  <si>
    <t>mmcgucken8y@last.fm</t>
  </si>
  <si>
    <t>tmewrcik8z@joomla.org</t>
  </si>
  <si>
    <t>ibeeden90@tinypic.com</t>
  </si>
  <si>
    <t>kkiledal91@dailymail.co.uk</t>
  </si>
  <si>
    <t>dmathew92@businessinsider.com</t>
  </si>
  <si>
    <t>khagart93@ning.com</t>
  </si>
  <si>
    <t>bdomican94@archive.org</t>
  </si>
  <si>
    <t>mdunstan95@army.mil</t>
  </si>
  <si>
    <t>ttosdevin96@samsung.com</t>
  </si>
  <si>
    <t>wcorah97@boston.com</t>
  </si>
  <si>
    <t>bbirkenshaw98@tripadvisor.com</t>
  </si>
  <si>
    <t>etrinbey99@51.la</t>
  </si>
  <si>
    <t>kbahde9a@examiner.com</t>
  </si>
  <si>
    <t>bflahive9b@yellowbook.com</t>
  </si>
  <si>
    <t>pgilogly9c@washingtonpost.com</t>
  </si>
  <si>
    <t>mspaldin9d@nps.gov</t>
  </si>
  <si>
    <t>ctatterton9e@ft.com</t>
  </si>
  <si>
    <t>lkeal9f@google.co.jp</t>
  </si>
  <si>
    <t>dbritto9g@deviantart.com</t>
  </si>
  <si>
    <t>trackley9h@bing.com</t>
  </si>
  <si>
    <t>zlawie9i@hao123.com</t>
  </si>
  <si>
    <t>pbarbrick9j@github.io</t>
  </si>
  <si>
    <t>lastlatt9k@mapy.cz</t>
  </si>
  <si>
    <t>mrudyard9l@cdbaby.com</t>
  </si>
  <si>
    <t>btuvey9m@sitemeter.com</t>
  </si>
  <si>
    <t>wadger9n@tiny.cc</t>
  </si>
  <si>
    <t>gtomsu9o@drupal.org</t>
  </si>
  <si>
    <t>dguiraud9p@about.com</t>
  </si>
  <si>
    <t>frenad9q@taobao.com</t>
  </si>
  <si>
    <t>amadge9r@shinystat.com</t>
  </si>
  <si>
    <t>egreedyer9s@linkedin.com</t>
  </si>
  <si>
    <t>dwildman9t@scribd.com</t>
  </si>
  <si>
    <t>swetherby9u@reference.com</t>
  </si>
  <si>
    <t>bthamelt9v@drupal.org</t>
  </si>
  <si>
    <t>akorneluk9w@quantcast.com</t>
  </si>
  <si>
    <t>dglaze9x@livejournal.com</t>
  </si>
  <si>
    <t>jforesight9y@acquirethisname.com</t>
  </si>
  <si>
    <t>ekorting9z@booking.com</t>
  </si>
  <si>
    <t>tburmastera0@nifty.com</t>
  </si>
  <si>
    <t>kmartinovskya1@opensource.org</t>
  </si>
  <si>
    <t>hbelseya2@a8.net</t>
  </si>
  <si>
    <t>mmetherella3@mozilla.com</t>
  </si>
  <si>
    <t>shawksbya4@mediafire.com</t>
  </si>
  <si>
    <t>gmoensa5@youku.com</t>
  </si>
  <si>
    <t>tduckhama6@nyu.edu</t>
  </si>
  <si>
    <t>jfaltskoga7@cyberchimps.com</t>
  </si>
  <si>
    <t>ebarnabya8@nhs.uk</t>
  </si>
  <si>
    <t>sjeannarda9@linkedin.com</t>
  </si>
  <si>
    <t>jwisedaleaa@amazon.com</t>
  </si>
  <si>
    <t>btrustramab@bbb.org</t>
  </si>
  <si>
    <t>rharnellac@quantcast.com</t>
  </si>
  <si>
    <t>dblowfieldad@dailymotion.com</t>
  </si>
  <si>
    <t>imeddingsae@de.vu</t>
  </si>
  <si>
    <t>mklasenaf@indiatimes.com</t>
  </si>
  <si>
    <t>fjobsonag@yolasite.com</t>
  </si>
  <si>
    <t>lmccrorieah@elegantthemes.com</t>
  </si>
  <si>
    <t>ccatterallai@aol.com</t>
  </si>
  <si>
    <t>gtregustaj@chron.com</t>
  </si>
  <si>
    <t>lsisselotak@discovery.com</t>
  </si>
  <si>
    <t>jdikelinal@berkeley.edu</t>
  </si>
  <si>
    <t>cbehninckam@sun.com</t>
  </si>
  <si>
    <t>naguirrezabalaan@geocities.com</t>
  </si>
  <si>
    <t>lattoeao@economist.com</t>
  </si>
  <si>
    <t>cconklingap@fastcompany.com</t>
  </si>
  <si>
    <t>hswalwelaq@mtv.com</t>
  </si>
  <si>
    <t>tbeeversar@surveymonkey.com</t>
  </si>
  <si>
    <t>cforthas@spiegel.de</t>
  </si>
  <si>
    <t>nsegotat@hc360.com</t>
  </si>
  <si>
    <t>mpresslandau@fastcompany.com</t>
  </si>
  <si>
    <t>cvardonav@opera.com</t>
  </si>
  <si>
    <t>bghilardiaw@ftc.gov</t>
  </si>
  <si>
    <t>sbradfordax@youtu.be</t>
  </si>
  <si>
    <t>dmarciskewskiay@microsoft.com</t>
  </si>
  <si>
    <t>pbosnellaz@pen.io</t>
  </si>
  <si>
    <t>jguppeyb0@alibaba.com</t>
  </si>
  <si>
    <t>mmcfaterb1@phpbb.com</t>
  </si>
  <si>
    <t>btodarib2@cafepress.com</t>
  </si>
  <si>
    <t>ecrabbeb3@senate.gov</t>
  </si>
  <si>
    <t>gbourgaizeb4@xing.com</t>
  </si>
  <si>
    <t>nmaryinb5@nasa.gov</t>
  </si>
  <si>
    <t>emceloryb6@redcross.org</t>
  </si>
  <si>
    <t>ibaseggiob7@skype.com</t>
  </si>
  <si>
    <t>rjamsonb8@wikia.com</t>
  </si>
  <si>
    <t>ntuplinb9@miitbeian.gov.cn</t>
  </si>
  <si>
    <t>tsparwayba@fema.gov</t>
  </si>
  <si>
    <t>dmckennanbb@wp.com</t>
  </si>
  <si>
    <t>mgoeringbc@livejournal.com</t>
  </si>
  <si>
    <t>lhelversenbd@epa.gov</t>
  </si>
  <si>
    <t>hjuettbe@accuweather.com</t>
  </si>
  <si>
    <t>smckeurtonbf@mit.edu</t>
  </si>
  <si>
    <t>umoycebg@ox.ac.uk</t>
  </si>
  <si>
    <t>gpraterbh@wufoo.com</t>
  </si>
  <si>
    <t>tgoodleybi@mozilla.com</t>
  </si>
  <si>
    <t>oyegorkovbj@dot.gov</t>
  </si>
  <si>
    <t>ecanizaresbk@newyorker.com</t>
  </si>
  <si>
    <t>lstallanbl@usatoday.com</t>
  </si>
  <si>
    <t>edovermannbm@hubpages.com</t>
  </si>
  <si>
    <t>gadamssonbn@nature.com</t>
  </si>
  <si>
    <t>wschwandtbo@goodreads.com</t>
  </si>
  <si>
    <t>mwannesbp@cbslocal.com</t>
  </si>
  <si>
    <t>hhucknallbq@ucla.edu</t>
  </si>
  <si>
    <t>cstallionbr@apple.com</t>
  </si>
  <si>
    <t>wfelminghambs@posterous.com</t>
  </si>
  <si>
    <t>jdudmanbt@apache.org</t>
  </si>
  <si>
    <t>ivannikovbu@scribd.com</t>
  </si>
  <si>
    <t>nbusseybv@springer.com</t>
  </si>
  <si>
    <t>sleggsbw@mozilla.com</t>
  </si>
  <si>
    <t>hbohdenbx@auda.org.au</t>
  </si>
  <si>
    <t>mdinehartby@linkedin.com</t>
  </si>
  <si>
    <t>bfonsobz@vinaora.com</t>
  </si>
  <si>
    <t>cfaroc0@zimbio.com</t>
  </si>
  <si>
    <t>escutchingsc1@nature.com</t>
  </si>
  <si>
    <t>lballendinec2@ebay.com</t>
  </si>
  <si>
    <t>bcarrollc3@de.vu</t>
  </si>
  <si>
    <t>hlampreyc4@nasa.gov</t>
  </si>
  <si>
    <t>tglowackic5@rediff.com</t>
  </si>
  <si>
    <t>wmcteaguec6@vimeo.com</t>
  </si>
  <si>
    <t>khookc7@chicagotribune.com</t>
  </si>
  <si>
    <t>vfrottonc8@army.mil</t>
  </si>
  <si>
    <t>plangranc9@icq.com</t>
  </si>
  <si>
    <t>fbeesleyca@dropbox.com</t>
  </si>
  <si>
    <t>cconnorscb@goo.ne.jp</t>
  </si>
  <si>
    <t>dsercombecc@livejournal.com</t>
  </si>
  <si>
    <t>ofronzekcd@domainmarket.com</t>
  </si>
  <si>
    <t>ccarletonce@blogger.com</t>
  </si>
  <si>
    <t>fsawartcf@alexa.com</t>
  </si>
  <si>
    <t>tpagincg@arstechnica.com</t>
  </si>
  <si>
    <t>aartusch@dmoz.org</t>
  </si>
  <si>
    <t>mmowsonci@paginegialle.it</t>
  </si>
  <si>
    <t>gthirwellcj@sphinn.com</t>
  </si>
  <si>
    <t>pbothamck@hexun.com</t>
  </si>
  <si>
    <t>bleascl@ebay.com</t>
  </si>
  <si>
    <t>aneguscm@google.co.uk</t>
  </si>
  <si>
    <t>lchithamcn@blogspot.com</t>
  </si>
  <si>
    <t>kodonnellco@vimeo.com</t>
  </si>
  <si>
    <t>spessoldcp@dagondesign.com</t>
  </si>
  <si>
    <t>kbennellcq@redcross.org</t>
  </si>
  <si>
    <t>cadamieccr@nifty.com</t>
  </si>
  <si>
    <t>yboullincs@state.gov</t>
  </si>
  <si>
    <t>tonionsct@guardian.co.uk</t>
  </si>
  <si>
    <t>bswaddlecu@google.fr</t>
  </si>
  <si>
    <t>aferrarincv@sun.com</t>
  </si>
  <si>
    <t>swaiscw@seesaa.net</t>
  </si>
  <si>
    <t>fmathivetcx@npr.org</t>
  </si>
  <si>
    <t>awheelercy@miitbeian.gov.cn</t>
  </si>
  <si>
    <t>awallbridgecz@dailymotion.com</t>
  </si>
  <si>
    <t>doneald0@naver.com</t>
  </si>
  <si>
    <t>adreesd1@e-recht24.de</t>
  </si>
  <si>
    <t>lgrayleyd2@pagesperso-orange.fr</t>
  </si>
  <si>
    <t>edekeepd3@cpanel.net</t>
  </si>
  <si>
    <t>craysdaled4@prlog.org</t>
  </si>
  <si>
    <t>hgoldhilld5@ucla.edu</t>
  </si>
  <si>
    <t>pbored6@vistaprint.com</t>
  </si>
  <si>
    <t>jhuxsterd7@freewebs.com</t>
  </si>
  <si>
    <t>poleszczakd8@japanpost.jp</t>
  </si>
  <si>
    <t>droullierd9@geocities.jp</t>
  </si>
  <si>
    <t>dgalbraethda@phpbb.com</t>
  </si>
  <si>
    <t>dlampertidb@youku.com</t>
  </si>
  <si>
    <t>ptuppenydc@bing.com</t>
  </si>
  <si>
    <t>nmcowisdd@twitter.com</t>
  </si>
  <si>
    <t>rfinlatorde@youtu.be</t>
  </si>
  <si>
    <t>sdickindf@reddit.com</t>
  </si>
  <si>
    <t>hbatropdg@bandcamp.com</t>
  </si>
  <si>
    <t>cleghdh@webnode.com</t>
  </si>
  <si>
    <t>nsaxelbydi@eepurl.com</t>
  </si>
  <si>
    <t>mreisindj@wikispaces.com</t>
  </si>
  <si>
    <t>vtaitdk@ox.ac.uk</t>
  </si>
  <si>
    <t>mdraindl@live.com</t>
  </si>
  <si>
    <t>aramalhodm@fc2.com</t>
  </si>
  <si>
    <t>rthompsondn@spiegel.de</t>
  </si>
  <si>
    <t>amcgibbondo@amazon.com</t>
  </si>
  <si>
    <t>wgoldbergdp@last.fm</t>
  </si>
  <si>
    <t>bmcguiredq@soundcloud.com</t>
  </si>
  <si>
    <t>acottondr@time.com</t>
  </si>
  <si>
    <t>bdeekesds@icio.us</t>
  </si>
  <si>
    <t>mdunndt@scientificamerican.com</t>
  </si>
  <si>
    <t>bdedneydu@yahoo.co.jp</t>
  </si>
  <si>
    <t>ijurndv@wikimedia.org</t>
  </si>
  <si>
    <t>rpontingdw@springer.com</t>
  </si>
  <si>
    <t>ngreydx@tmall.com</t>
  </si>
  <si>
    <t>ewetterdy@histats.com</t>
  </si>
  <si>
    <t>smilnerdz@a8.net</t>
  </si>
  <si>
    <t>kseefuse0@constantcontact.com</t>
  </si>
  <si>
    <t>tmatiebee1@deviantart.com</t>
  </si>
  <si>
    <t>sliverocke2@dailymotion.com</t>
  </si>
  <si>
    <t>rkondrachenkoe3@google.fr</t>
  </si>
  <si>
    <t>aposselowe4@exblog.jp</t>
  </si>
  <si>
    <t>plooselye5@yellowbook.com</t>
  </si>
  <si>
    <t>egrowye6@g.co</t>
  </si>
  <si>
    <t>bbernardese7@deliciousdays.com</t>
  </si>
  <si>
    <t>nboutchere8@dedecms.com</t>
  </si>
  <si>
    <t>cbrollye9@ocn.ne.jp</t>
  </si>
  <si>
    <t>adalliwaterea@flavors.me</t>
  </si>
  <si>
    <t>dstealeyeb@aboutads.info</t>
  </si>
  <si>
    <t>slaydonec@china.com.cn</t>
  </si>
  <si>
    <t>nduerdened@ed.gov</t>
  </si>
  <si>
    <t>ddanielczykee@arizona.edu</t>
  </si>
  <si>
    <t>ggradyef@scribd.com</t>
  </si>
  <si>
    <t>vanguseg@zdnet.com</t>
  </si>
  <si>
    <t>mcasseh@sohu.com</t>
  </si>
  <si>
    <t>mpipworthei@arstechnica.com</t>
  </si>
  <si>
    <t>ulewsamej@netlog.com</t>
  </si>
  <si>
    <t>jstoneek@samsung.com</t>
  </si>
  <si>
    <t>obouchel@cam.ac.uk</t>
  </si>
  <si>
    <t>hyareem@tumblr.com</t>
  </si>
  <si>
    <t>dstockallen@ucoz.com</t>
  </si>
  <si>
    <t>rpountneyeo@twitpic.com</t>
  </si>
  <si>
    <t>helsworthep@yahoo.com</t>
  </si>
  <si>
    <t>nmacririeeq@google.de</t>
  </si>
  <si>
    <t>lmoughtiner@jalbum.net</t>
  </si>
  <si>
    <t>bjentetes@tuttocitta.it</t>
  </si>
  <si>
    <t>kschuleet@meetup.com</t>
  </si>
  <si>
    <t>tlevingseu@cocolog-nifty.com</t>
  </si>
  <si>
    <t>irudderhamev@dagondesign.com</t>
  </si>
  <si>
    <t>qjacquemeew@economist.com</t>
  </si>
  <si>
    <t>cdooheyex@skyrock.com</t>
  </si>
  <si>
    <t>fterreney@weibo.com</t>
  </si>
  <si>
    <t>rrobensez@auda.org.au</t>
  </si>
  <si>
    <t>thathawayf0@tmall.com</t>
  </si>
  <si>
    <t>bhollowf1@gmpg.org</t>
  </si>
  <si>
    <t>abrucknerf2@twitpic.com</t>
  </si>
  <si>
    <t>rfrackiewiczf3@google.co.jp</t>
  </si>
  <si>
    <t>anewmanf4@printfriendly.com</t>
  </si>
  <si>
    <t>esteadmanf5@youtu.be</t>
  </si>
  <si>
    <t>tlafrentzf6@tinyurl.com</t>
  </si>
  <si>
    <t>mpurserf7@mtv.com</t>
  </si>
  <si>
    <t>ikinnarf8@mozilla.com</t>
  </si>
  <si>
    <t>othomassonf9@apple.com</t>
  </si>
  <si>
    <t>wscutchinfa@ocn.ne.jp</t>
  </si>
  <si>
    <t>kgaddesfb@unicef.org</t>
  </si>
  <si>
    <t>bcoadefc@gnu.org</t>
  </si>
  <si>
    <t>ejoburnfd@w3.org</t>
  </si>
  <si>
    <t>mcanerofe@independent.co.uk</t>
  </si>
  <si>
    <t>dsachff@shinystat.com</t>
  </si>
  <si>
    <t>rdevalfg@4shared.com</t>
  </si>
  <si>
    <t>clanefh@zimbio.com</t>
  </si>
  <si>
    <t>jbroefi@aol.com</t>
  </si>
  <si>
    <t>rramalhofj@prweb.com</t>
  </si>
  <si>
    <t>dfishpoolfk@squarespace.com</t>
  </si>
  <si>
    <t>mdinesenfl@wix.com</t>
  </si>
  <si>
    <t>ceriefm@scribd.com</t>
  </si>
  <si>
    <t>bhazelhurstfn@goo.ne.jp</t>
  </si>
  <si>
    <t>rlargenfo@simplemachines.org</t>
  </si>
  <si>
    <t>lmcjerrowfp@geocities.com</t>
  </si>
  <si>
    <t>rpalumbofq@dmoz.org</t>
  </si>
  <si>
    <t>gwoffindenfr@mit.edu</t>
  </si>
  <si>
    <t>tdooleyfs@soundcloud.com</t>
  </si>
  <si>
    <t>astuchberryft@shop-pro.jp</t>
  </si>
  <si>
    <t>sscreenfu@buzzfeed.com</t>
  </si>
  <si>
    <t>pmalingfv@sohu.com</t>
  </si>
  <si>
    <t>predhollsfw@fotki.com</t>
  </si>
  <si>
    <t>ptuddenhamfx@va.gov</t>
  </si>
  <si>
    <t>aguppyfy@cargocollective.com</t>
  </si>
  <si>
    <t>hpigneyfz@nps.gov</t>
  </si>
  <si>
    <t>fbilbreyg0@google.cn</t>
  </si>
  <si>
    <t>sleitherg1@nature.com</t>
  </si>
  <si>
    <t>asollittg2@apple.com</t>
  </si>
  <si>
    <t>aderrellg3@mac.com</t>
  </si>
  <si>
    <t>bdunng4@shareasale.com</t>
  </si>
  <si>
    <t>bcockburng5@bigcartel.com</t>
  </si>
  <si>
    <t>jdahmelg6@amazon.co.jp</t>
  </si>
  <si>
    <t>cpopleeg7@tuttocitta.it</t>
  </si>
  <si>
    <t>icundg8@dion.ne.jp</t>
  </si>
  <si>
    <t>ckuzmag9@goo.gl</t>
  </si>
  <si>
    <t>lcartmailga@psu.edu</t>
  </si>
  <si>
    <t>mclemitsgb@360.cn</t>
  </si>
  <si>
    <t>acarvillgc@instagram.com</t>
  </si>
  <si>
    <t>ksealygd@cisco.com</t>
  </si>
  <si>
    <t>lbleimange@yandex.ru</t>
  </si>
  <si>
    <t>ggradygf@canalblog.com</t>
  </si>
  <si>
    <t>shallgathgg@nytimes.com</t>
  </si>
  <si>
    <t>emarkgh@ucla.edu</t>
  </si>
  <si>
    <t>kmangongi@chron.com</t>
  </si>
  <si>
    <t>bapplegarthgj@flickr.com</t>
  </si>
  <si>
    <t>kbravingtongk@google.fr</t>
  </si>
  <si>
    <t>csleneygl@theglobeandmail.com</t>
  </si>
  <si>
    <t>foloughnangm@sun.com</t>
  </si>
  <si>
    <t>nbrydengn@t-online.de</t>
  </si>
  <si>
    <t>mburchgo@mysql.com</t>
  </si>
  <si>
    <t>wbatesongp@mit.edu</t>
  </si>
  <si>
    <t>ghendengq@cdbaby.com</t>
  </si>
  <si>
    <t>djorckegr@domainmarket.com</t>
  </si>
  <si>
    <t>rmartinongs@bizjournals.com</t>
  </si>
  <si>
    <t>asalazargt@icio.us</t>
  </si>
  <si>
    <t>tknappettgu@studiopress.com</t>
  </si>
  <si>
    <t>imurphygv@uol.com.br</t>
  </si>
  <si>
    <t>cvillagw@twitter.com</t>
  </si>
  <si>
    <t>vpirniegx@fema.gov</t>
  </si>
  <si>
    <t>fgillittgy@github.com</t>
  </si>
  <si>
    <t>wharcarsegz@slideshare.net</t>
  </si>
  <si>
    <t>ndurtnelh0@jalbum.net</t>
  </si>
  <si>
    <t>agatmanh1@gravatar.com</t>
  </si>
  <si>
    <t>gstannionh2@flickr.com</t>
  </si>
  <si>
    <t>lteaseh3@google.pl</t>
  </si>
  <si>
    <t>bfowlstonh4@digg.com</t>
  </si>
  <si>
    <t>cpyecrofth5@github.com</t>
  </si>
  <si>
    <t>cdorrianh6@yahoo.co.jp</t>
  </si>
  <si>
    <t>hgawkeh7@cyberchimps.com</t>
  </si>
  <si>
    <t>cpriskh8@nydailynews.com</t>
  </si>
  <si>
    <t>gfowlsh9@hubpages.com</t>
  </si>
  <si>
    <t>holekha@bbb.org</t>
  </si>
  <si>
    <t>bkitchenerhb@whitehouse.gov</t>
  </si>
  <si>
    <t>tjerzycowskihc@moonfruit.com</t>
  </si>
  <si>
    <t>tmocketthd@elpais.com</t>
  </si>
  <si>
    <t>msmithhe@yolasite.com</t>
  </si>
  <si>
    <t>acoppinghf@linkedin.com</t>
  </si>
  <si>
    <t>orankinehg@merriam-webster.com</t>
  </si>
  <si>
    <t>bchesswashh@creativecommons.org</t>
  </si>
  <si>
    <t>mteasdalemarkiehi@quantcast.com</t>
  </si>
  <si>
    <t>stumehj@sfgate.com</t>
  </si>
  <si>
    <t>epardeyhk@wunderground.com</t>
  </si>
  <si>
    <t>gworganhl@artisteer.com</t>
  </si>
  <si>
    <t>fmaestrohm@lulu.com</t>
  </si>
  <si>
    <t>smcbeanhn@rambler.ru</t>
  </si>
  <si>
    <t>crugieroho@tamu.edu</t>
  </si>
  <si>
    <t>cidalehp@skyrock.com</t>
  </si>
  <si>
    <t>kgiblinhq@drupal.org</t>
  </si>
  <si>
    <t>dtruterhr@columbia.edu</t>
  </si>
  <si>
    <t>twibberleyhs@flickr.com</t>
  </si>
  <si>
    <t>pharbottleht@seesaa.net</t>
  </si>
  <si>
    <t>vculwenhu@parallels.com</t>
  </si>
  <si>
    <t>erussamhv@i2i.jp</t>
  </si>
  <si>
    <t>lkordeshw@google.de</t>
  </si>
  <si>
    <t>bhavelinehx@pbs.org</t>
  </si>
  <si>
    <t>dkliementhy@tamu.edu</t>
  </si>
  <si>
    <t>rmaywoodhz@yale.edu</t>
  </si>
  <si>
    <t>bmoogani0@cocolog-nifty.com</t>
  </si>
  <si>
    <t>rsouteri1@ustream.tv</t>
  </si>
  <si>
    <t>cdonaghyi2@taobao.com</t>
  </si>
  <si>
    <t>gpotapczuki3@weather.com</t>
  </si>
  <si>
    <t>cedmeadsi4@telegraph.co.uk</t>
  </si>
  <si>
    <t>kbeddoei5@google.co.jp</t>
  </si>
  <si>
    <t>cbuzzingi6@ow.ly</t>
  </si>
  <si>
    <t>ahyndsoni7@typepad.com</t>
  </si>
  <si>
    <t>ntraski8@about.com</t>
  </si>
  <si>
    <t>lcordneri9@nytimes.com</t>
  </si>
  <si>
    <t>awhittleseyia@slideshare.net</t>
  </si>
  <si>
    <t>jgumbleyib@diigo.com</t>
  </si>
  <si>
    <t>mbeltonic@yelp.com</t>
  </si>
  <si>
    <t>rhalsonid@yahoo.co.jp</t>
  </si>
  <si>
    <t>lcollissonie@addthis.com</t>
  </si>
  <si>
    <t>ewaytif@eepurl.com</t>
  </si>
  <si>
    <t>jmcfarlaneig@redcross.org</t>
  </si>
  <si>
    <t>gsimonettoih@gov.uk</t>
  </si>
  <si>
    <t>alebarrii@paginegialle.it</t>
  </si>
  <si>
    <t>hwixeyij@npr.org</t>
  </si>
  <si>
    <t>stribbeckik@moonfruit.com</t>
  </si>
  <si>
    <t>cgoodsonil@surveymonkey.com</t>
  </si>
  <si>
    <t>lpyperim@dagondesign.com</t>
  </si>
  <si>
    <t>lmccreeryin@wordpress.org</t>
  </si>
  <si>
    <t>egiffautio@census.gov</t>
  </si>
  <si>
    <t>cschwandnerip@mysql.com</t>
  </si>
  <si>
    <t>rglasscockiq@statcounter.com</t>
  </si>
  <si>
    <t>pvannucciniiir@columbia.edu</t>
  </si>
  <si>
    <t>zmartusewiczis@blog.com</t>
  </si>
  <si>
    <t>eparkesit@addthis.com</t>
  </si>
  <si>
    <t>msaichiu@seattletimes.com</t>
  </si>
  <si>
    <t>cjoyntiv@miitbeian.gov.cn</t>
  </si>
  <si>
    <t>zsedgmaniw@barnesandnoble.com</t>
  </si>
  <si>
    <t>ivalslerix@sbwire.com</t>
  </si>
  <si>
    <t>tdaviesiy@quantcast.com</t>
  </si>
  <si>
    <t>adoghartieiz@wikia.com</t>
  </si>
  <si>
    <t>talekseevj0@mail.ru</t>
  </si>
  <si>
    <t>rperseyj1@typepad.com</t>
  </si>
  <si>
    <t>pswinbournej2@nbcnews.com</t>
  </si>
  <si>
    <t>gnutterj3@cbsnews.com</t>
  </si>
  <si>
    <t>fpellittj4@wiley.com</t>
  </si>
  <si>
    <t>kburrilj5@addthis.com</t>
  </si>
  <si>
    <t>njoskowitzj6@amazon.de</t>
  </si>
  <si>
    <t>jgarkenj7@ibm.com</t>
  </si>
  <si>
    <t>aindruchj8@exblog.jp</t>
  </si>
  <si>
    <t>iconstantinouj9@networkadvertising.org</t>
  </si>
  <si>
    <t>bfothergillja@washingtonpost.com</t>
  </si>
  <si>
    <t>fphinnisjb@webs.com</t>
  </si>
  <si>
    <t>dhooksjc@ed.gov</t>
  </si>
  <si>
    <t>jtumbeltyjd@prlog.org</t>
  </si>
  <si>
    <t>cmowlesje@studiopress.com</t>
  </si>
  <si>
    <t>bgerhardtjf@spiegel.de</t>
  </si>
  <si>
    <t>akennhamjg@vistaprint.com</t>
  </si>
  <si>
    <t>mgladdishjh@baidu.com</t>
  </si>
  <si>
    <t>mfiggji@unicef.org</t>
  </si>
  <si>
    <t>nheggejj@nhs.uk</t>
  </si>
  <si>
    <t>hdarthejk@edublogs.org</t>
  </si>
  <si>
    <t>sblaisdalejl@gmpg.org</t>
  </si>
  <si>
    <t>agoosejm@cafepress.com</t>
  </si>
  <si>
    <t>kgresswelljn@github.io</t>
  </si>
  <si>
    <t>smoncasterjo@csmonitor.com</t>
  </si>
  <si>
    <t>hransfieldjp@pinterest.com</t>
  </si>
  <si>
    <t>ejurischjq@google.it</t>
  </si>
  <si>
    <t>ailettjr@imdb.com</t>
  </si>
  <si>
    <t>gblundenjs@disqus.com</t>
  </si>
  <si>
    <t>kbaxjt@hao123.com</t>
  </si>
  <si>
    <t>xunsworthju@weibo.com</t>
  </si>
  <si>
    <t>jlegerwoodjv@engadget.com</t>
  </si>
  <si>
    <t>tholdronjw@phpbb.com</t>
  </si>
  <si>
    <t>olobejx@shinystat.com</t>
  </si>
  <si>
    <t>cbottomleyjy@sourceforge.net</t>
  </si>
  <si>
    <t>snorcliffejz@livejournal.com</t>
  </si>
  <si>
    <t>dsarfatik0@netlog.com</t>
  </si>
  <si>
    <t>sbuxamk1@paginegialle.it</t>
  </si>
  <si>
    <t>ccotek2@list-manage.com</t>
  </si>
  <si>
    <t>ejanekk3@ask.com</t>
  </si>
  <si>
    <t>afallsk4@wired.com</t>
  </si>
  <si>
    <t>mhagertyk5@phpbb.com</t>
  </si>
  <si>
    <t>mkeetsk6@harvard.edu</t>
  </si>
  <si>
    <t>jmaccolmk7@oakley.com</t>
  </si>
  <si>
    <t>wpietronik8@cornell.edu</t>
  </si>
  <si>
    <t>cbarrandk9@msn.com</t>
  </si>
  <si>
    <t>rbricknallka@geocities.com</t>
  </si>
  <si>
    <t>kblickkb@archive.org</t>
  </si>
  <si>
    <t>adoxseykc@imdb.com</t>
  </si>
  <si>
    <t>bkopskd@eventbrite.com</t>
  </si>
  <si>
    <t>hcorainke@squidoo.com</t>
  </si>
  <si>
    <t>fwondraschekkf@seesaa.net</t>
  </si>
  <si>
    <t>dmcettigenkg@wufoo.com</t>
  </si>
  <si>
    <t>nfrankisskh@bigcartel.com</t>
  </si>
  <si>
    <t>smohamedki@youtu.be</t>
  </si>
  <si>
    <t>ggerwoodkj@devhub.com</t>
  </si>
  <si>
    <t>cturvillekk@delicious.com</t>
  </si>
  <si>
    <t>cpoulsonkl@blogspot.com</t>
  </si>
  <si>
    <t>erawsthornekm@kickstarter.com</t>
  </si>
  <si>
    <t>dgilliverkn@mashable.com</t>
  </si>
  <si>
    <t>efriarko@cnn.com</t>
  </si>
  <si>
    <t>jellowaykp@imageshack.us</t>
  </si>
  <si>
    <t>acrowkq@ox.ac.uk</t>
  </si>
  <si>
    <t>tsimonichkr@blogspot.com</t>
  </si>
  <si>
    <t>dreveyks@canalblog.com</t>
  </si>
  <si>
    <t>moldershawkt@kickstarter.com</t>
  </si>
  <si>
    <t>cdurkinku@photobucket.com</t>
  </si>
  <si>
    <t>jvowdonkv@addthis.com</t>
  </si>
  <si>
    <t>fmacnishkw@sciencedaily.com</t>
  </si>
  <si>
    <t>jmaharrykx@spotify.com</t>
  </si>
  <si>
    <t>hsoldnerky@nasa.gov</t>
  </si>
  <si>
    <t>ddenkelkz@tripod.com</t>
  </si>
  <si>
    <t>hruusal0@desdev.cn</t>
  </si>
  <si>
    <t>mpentercostl1@prlog.org</t>
  </si>
  <si>
    <t>awisedalel2@npr.org</t>
  </si>
  <si>
    <t>creinal3@nymag.com</t>
  </si>
  <si>
    <t>chellwingl4@cnn.com</t>
  </si>
  <si>
    <t>tbraccil5@phpbb.com</t>
  </si>
  <si>
    <t>ctrigglel6@yandex.ru</t>
  </si>
  <si>
    <t>lbatterbeel7@zimbio.com</t>
  </si>
  <si>
    <t>zruecastlel8@icio.us</t>
  </si>
  <si>
    <t>lcamelinl9@ft.com</t>
  </si>
  <si>
    <t>aharesnapela@usnews.com</t>
  </si>
  <si>
    <t>awalbrooklb@wp.com</t>
  </si>
  <si>
    <t>ssamuellc@disqus.com</t>
  </si>
  <si>
    <t>mlazonbyld@theguardian.com</t>
  </si>
  <si>
    <t>lcrafterle@free.fr</t>
  </si>
  <si>
    <t>mgrosslf@github.io</t>
  </si>
  <si>
    <t>fbardilllg@rambler.ru</t>
  </si>
  <si>
    <t>ccluerlh@nbcnews.com</t>
  </si>
  <si>
    <t>adriscollli@marriott.com</t>
  </si>
  <si>
    <t>chousleylj@imdb.com</t>
  </si>
  <si>
    <t>amarunchaklk@pcworld.com</t>
  </si>
  <si>
    <t>afaithornll@usda.gov</t>
  </si>
  <si>
    <t>rmarchmentlm@mit.edu</t>
  </si>
  <si>
    <t>twhelbandln@histats.com</t>
  </si>
  <si>
    <t>afouldslo@desdev.cn</t>
  </si>
  <si>
    <t>esimmanslp@unesco.org</t>
  </si>
  <si>
    <t>rkiftlq@plala.or.jp</t>
  </si>
  <si>
    <t>pheinekinglr@storify.com</t>
  </si>
  <si>
    <t>dusmarls@wp.com</t>
  </si>
  <si>
    <t>sarchanbaultlt@sitemeter.com</t>
  </si>
  <si>
    <t>dmacgillaverylu@toplist.cz</t>
  </si>
  <si>
    <t>amocquerlv@shinystat.com</t>
  </si>
  <si>
    <t>ccattinilw@bbc.co.uk</t>
  </si>
  <si>
    <t>ajoutapaitislx@drupal.org</t>
  </si>
  <si>
    <t>bfranzettily@google.com</t>
  </si>
  <si>
    <t>poakenfalllz@furl.net</t>
  </si>
  <si>
    <t>opingm0@tripadvisor.com</t>
  </si>
  <si>
    <t>lomullanm1@wikimedia.org</t>
  </si>
  <si>
    <t>jcrispm2@feedburner.com</t>
  </si>
  <si>
    <t>amainsonm3@wunderground.com</t>
  </si>
  <si>
    <t>cfraylingm4@huffingtonpost.com</t>
  </si>
  <si>
    <t>jlacrocem5@odnoklassniki.ru</t>
  </si>
  <si>
    <t>abeggsm6@biglobe.ne.jp</t>
  </si>
  <si>
    <t>jpountneym7@newyorker.com</t>
  </si>
  <si>
    <t>jgraceym8@tripod.com</t>
  </si>
  <si>
    <t>amccasterm9@cnn.com</t>
  </si>
  <si>
    <t>eczajama@fda.gov</t>
  </si>
  <si>
    <t>santoniettimb@elpais.com</t>
  </si>
  <si>
    <t>rwranglemc@archive.org</t>
  </si>
  <si>
    <t>ccorneliussenmd@unc.edu</t>
  </si>
  <si>
    <t>awattinghamme@drupal.org</t>
  </si>
  <si>
    <t>sbenyanmf@quantcast.com</t>
  </si>
  <si>
    <t>dmackiewiczmg@wufoo.com</t>
  </si>
  <si>
    <t>tmangeonmh@mozilla.org</t>
  </si>
  <si>
    <t>wsamsinmi@diigo.com</t>
  </si>
  <si>
    <t>rtumilsonmj@wp.com</t>
  </si>
  <si>
    <t>cperesmk@dropbox.com</t>
  </si>
  <si>
    <t>fbalwinml@themeforest.net</t>
  </si>
  <si>
    <t>ucoppledikemm@redcross.org</t>
  </si>
  <si>
    <t>rlynammn@addtoany.com</t>
  </si>
  <si>
    <t>qbevenmo@github.io</t>
  </si>
  <si>
    <t>oclemmettmp@moonfruit.com</t>
  </si>
  <si>
    <t>mvidineevmq@parallels.com</t>
  </si>
  <si>
    <t>asplevinsmr@arstechnica.com</t>
  </si>
  <si>
    <t>tromeufms@theguardian.com</t>
  </si>
  <si>
    <t>bbroinlichmt@ocn.ne.jp</t>
  </si>
  <si>
    <t>lrymmermu@dmoz.org</t>
  </si>
  <si>
    <t>gsnowdenmv@w3.org</t>
  </si>
  <si>
    <t>jcoursemw@ted.com</t>
  </si>
  <si>
    <t>lgiamomx@hubpages.com</t>
  </si>
  <si>
    <t>cprangermy@upenn.edu</t>
  </si>
  <si>
    <t>bdytemz@hp.com</t>
  </si>
  <si>
    <t>agrinovn0@mlb.com</t>
  </si>
  <si>
    <t>gconantn1@wiley.com</t>
  </si>
  <si>
    <t>hwraggen2@seesaa.net</t>
  </si>
  <si>
    <t>ptilburyn3@mayoclinic.com</t>
  </si>
  <si>
    <t>dalexanderssonn4@sbwire.com</t>
  </si>
  <si>
    <t>jfahrenbachn5@bigcartel.com</t>
  </si>
  <si>
    <t>ahasardn6@alexa.com</t>
  </si>
  <si>
    <t>ypitkaithlyn7@wisc.edu</t>
  </si>
  <si>
    <t>brustmann8@gov.uk</t>
  </si>
  <si>
    <t>aivyn9@bloglovin.com</t>
  </si>
  <si>
    <t>byappna@alibaba.com</t>
  </si>
  <si>
    <t>dlethcoenb@bravesites.com</t>
  </si>
  <si>
    <t>ainstocknc@addtoany.com</t>
  </si>
  <si>
    <t>dpomphrettnd@paypal.com</t>
  </si>
  <si>
    <t>cdufrayne@thetimes.co.uk</t>
  </si>
  <si>
    <t>lnutbeannf@shareasale.com</t>
  </si>
  <si>
    <t>icorserng@freewebs.com</t>
  </si>
  <si>
    <t>rtruswellnh@github.com</t>
  </si>
  <si>
    <t>hhaskurni@github.io</t>
  </si>
  <si>
    <t>bmackinnonnj@xing.com</t>
  </si>
  <si>
    <t>ekinlochnk@illinois.edu</t>
  </si>
  <si>
    <t>cwaggnl@reverbnation.com</t>
  </si>
  <si>
    <t>mroyannm@ed.gov</t>
  </si>
  <si>
    <t>clutzmannnn@tamu.edu</t>
  </si>
  <si>
    <t>mkeenorno@ucla.edu</t>
  </si>
  <si>
    <t>fchalicenp@360.cn</t>
  </si>
  <si>
    <t>mprisknq@purevolume.com</t>
  </si>
  <si>
    <t>beagletonnr@ibm.com</t>
  </si>
  <si>
    <t>gmarenns@cnbc.com</t>
  </si>
  <si>
    <t>mgreenhallnt@nasa.gov</t>
  </si>
  <si>
    <t>bcaustonnu@newyorker.com</t>
  </si>
  <si>
    <t>ewinnynv@toplist.cz</t>
  </si>
  <si>
    <t>cnelthropnw@nydailynews.com</t>
  </si>
  <si>
    <t>epellernx@tuttocitta.it</t>
  </si>
  <si>
    <t>mpechardny@sciencedirect.com</t>
  </si>
  <si>
    <t>despinhonz@feedburner.com</t>
  </si>
  <si>
    <t>fgrzegorzewskio0@histats.com</t>
  </si>
  <si>
    <t>jveljeso1@nytimes.com</t>
  </si>
  <si>
    <t>rhuonico2@t-online.de</t>
  </si>
  <si>
    <t>gdedono3@flickr.com</t>
  </si>
  <si>
    <t>aboobyero4@wired.com</t>
  </si>
  <si>
    <t>crenvoiseo5@yandex.ru</t>
  </si>
  <si>
    <t>gspereo6@edublogs.org</t>
  </si>
  <si>
    <t>rtweedyo7@amazon.co.jp</t>
  </si>
  <si>
    <t>lglencroscheo8@disqus.com</t>
  </si>
  <si>
    <t>mivanusyevo9@123-reg.co.uk</t>
  </si>
  <si>
    <t>dcobbinoa@biblegateway.com</t>
  </si>
  <si>
    <t>dbalbeckob@java.com</t>
  </si>
  <si>
    <t>dlustedoc@hibu.com</t>
  </si>
  <si>
    <t>bbowieod@flickr.com</t>
  </si>
  <si>
    <t>hhundyoe@studiopress.com</t>
  </si>
  <si>
    <t>bjobbinsof@hhs.gov</t>
  </si>
  <si>
    <t>eruddimanog@sakura.ne.jp</t>
  </si>
  <si>
    <t>ejakubovitchoh@opensource.org</t>
  </si>
  <si>
    <t>hdugaldoi@homestead.com</t>
  </si>
  <si>
    <t>rcaplenoj@wikipedia.org</t>
  </si>
  <si>
    <t>aofallowneok@aboutads.info</t>
  </si>
  <si>
    <t>cdurramol@foxnews.com</t>
  </si>
  <si>
    <t>fureyom@csmonitor.com</t>
  </si>
  <si>
    <t>awillowbyon@prnewswire.com</t>
  </si>
  <si>
    <t>vabelsoo@histats.com</t>
  </si>
  <si>
    <t>mhucknallop@zdnet.com</t>
  </si>
  <si>
    <t>elivickoq@altervista.org</t>
  </si>
  <si>
    <t>cbesnardeauor@businessweek.com</t>
  </si>
  <si>
    <t>mesilmonos@github.com</t>
  </si>
  <si>
    <t>benstoneot@tripod.com</t>
  </si>
  <si>
    <t>obidewelou@networkadvertising.org</t>
  </si>
  <si>
    <t>jwinsonov@51.la</t>
  </si>
  <si>
    <t>aranahanow@ameblo.jp</t>
  </si>
  <si>
    <t>jdomineyox@goodreads.com</t>
  </si>
  <si>
    <t>kgellieroy@home.pl</t>
  </si>
  <si>
    <t>alitherlandoz@sitemeter.com</t>
  </si>
  <si>
    <t>sfarguharp0@examiner.com</t>
  </si>
  <si>
    <t>ggreepp1@yellowpages.com</t>
  </si>
  <si>
    <t>gjurasekp2@w3.org</t>
  </si>
  <si>
    <t>rgatsbyp3@aol.com</t>
  </si>
  <si>
    <t>sishamp4@washingtonpost.com</t>
  </si>
  <si>
    <t>rcleveleyp5@bandcamp.com</t>
  </si>
  <si>
    <t>mcaulwellp6@barnesandnoble.com</t>
  </si>
  <si>
    <t>rneighbourp7@nydailynews.com</t>
  </si>
  <si>
    <t>ihadyep8@newsvine.com</t>
  </si>
  <si>
    <t>ljowseyp9@technorati.com</t>
  </si>
  <si>
    <t>cfoxcroftpa@wp.com</t>
  </si>
  <si>
    <t>vswannpb@walmart.com</t>
  </si>
  <si>
    <t>tpiercypc@yahoo.com</t>
  </si>
  <si>
    <t>ckernerpd@ebay.com</t>
  </si>
  <si>
    <t>tmoaklerpe@so-net.ne.jp</t>
  </si>
  <si>
    <t>cfernierpf@privacy.gov.au</t>
  </si>
  <si>
    <t>wstrydepg@japanpost.jp</t>
  </si>
  <si>
    <t>alidgettph@sciencedirect.com</t>
  </si>
  <si>
    <t>lgoodletpi@skyrock.com</t>
  </si>
  <si>
    <t>vwindpj@wix.com</t>
  </si>
  <si>
    <t>pmacgiollapk@opensource.org</t>
  </si>
  <si>
    <t>teaglestonpl@shinystat.com</t>
  </si>
  <si>
    <t>ctaskerpm@noaa.gov</t>
  </si>
  <si>
    <t>gmcalorenpn@freewebs.com</t>
  </si>
  <si>
    <t>sboorerpo@rakuten.co.jp</t>
  </si>
  <si>
    <t>kkobschpp@va.gov</t>
  </si>
  <si>
    <t>nsprowellpq@nature.com</t>
  </si>
  <si>
    <t>dnicholespr@whitehouse.gov</t>
  </si>
  <si>
    <t>lbrazurps@nyu.edu</t>
  </si>
  <si>
    <t>zbintonpt@sphinn.com</t>
  </si>
  <si>
    <t>klemmepu@cnet.com</t>
  </si>
  <si>
    <t>wadcockspv@scribd.com</t>
  </si>
  <si>
    <t>rchalderpw@vk.com</t>
  </si>
  <si>
    <t>mvearncombepx@wiley.com</t>
  </si>
  <si>
    <t>gdollardpy@disqus.com</t>
  </si>
  <si>
    <t>pspellicypz@i2i.jp</t>
  </si>
  <si>
    <t>rmeadenq0@ask.com</t>
  </si>
  <si>
    <t>sbudnkq1@nationalgeographic.com</t>
  </si>
  <si>
    <t>kmccaskillq2@mac.com</t>
  </si>
  <si>
    <t>lkupperq3@answers.com</t>
  </si>
  <si>
    <t>nionq4@springer.com</t>
  </si>
  <si>
    <t>hdesporteq5@mlb.com</t>
  </si>
  <si>
    <t>hratcliffq6@mapquest.com</t>
  </si>
  <si>
    <t>dscreaseq7@blogspot.com</t>
  </si>
  <si>
    <t>ptollettq8@forbes.com</t>
  </si>
  <si>
    <t>cblowfieldq9@reddit.com</t>
  </si>
  <si>
    <t>mjancarqa@shinystat.com</t>
  </si>
  <si>
    <t>aabelsonqb@google.com.au</t>
  </si>
  <si>
    <t>dboullenqc@bluehost.com</t>
  </si>
  <si>
    <t>ltregearqd@surveymonkey.com</t>
  </si>
  <si>
    <t>dcarmenqe@youtube.com</t>
  </si>
  <si>
    <t>tleapqf@indiegogo.com</t>
  </si>
  <si>
    <t>shixsonqg@amazonaws.com</t>
  </si>
  <si>
    <t>cbamlettqh@guardian.co.uk</t>
  </si>
  <si>
    <t>gambrogioliqi@ted.com</t>
  </si>
  <si>
    <t>mskylettqj@clickbank.net</t>
  </si>
  <si>
    <t>mcaulierqk@drupal.org</t>
  </si>
  <si>
    <t>wkeepingql@abc.net.au</t>
  </si>
  <si>
    <t>icoolingqm@vistaprint.com</t>
  </si>
  <si>
    <t>ttallqn@java.com</t>
  </si>
  <si>
    <t>bmartinsonqo@pagesperso-orange.fr</t>
  </si>
  <si>
    <t>yyoakleyqp@ucla.edu</t>
  </si>
  <si>
    <t>osettleqq@networksolutions.com</t>
  </si>
  <si>
    <t>rbengalqr@globo.com</t>
  </si>
  <si>
    <t>mwayneqs@pen.io</t>
  </si>
  <si>
    <t>psoltanqt@cyberchimps.com</t>
  </si>
  <si>
    <t>ksidneyqu@over-blog.com</t>
  </si>
  <si>
    <t>rverchambreqv@go.com</t>
  </si>
  <si>
    <t>ngandarqw@google.cn</t>
  </si>
  <si>
    <t>jhaselwoodqx@gmpg.org</t>
  </si>
  <si>
    <t>ddenningtonqy@msu.edu</t>
  </si>
  <si>
    <t>mtremmilqz@umn.edu</t>
  </si>
  <si>
    <t>dcolliberr0@google.cn</t>
  </si>
  <si>
    <t>dtrewhelar1@barnesandnoble.com</t>
  </si>
  <si>
    <t>ezealanderr2@instagram.com</t>
  </si>
  <si>
    <t>wmcginneyr3@shop-pro.jp</t>
  </si>
  <si>
    <t>bpairpointr4@altervista.org</t>
  </si>
  <si>
    <t>full_name</t>
  </si>
  <si>
    <t>Cooper Rowantree</t>
  </si>
  <si>
    <t>Arlan Boow</t>
  </si>
  <si>
    <t>Sascha Pittock</t>
  </si>
  <si>
    <t>Feliks Datte</t>
  </si>
  <si>
    <t>Goddart Drage</t>
  </si>
  <si>
    <t>Jenine Swateridge</t>
  </si>
  <si>
    <t>Bonny Crowd</t>
  </si>
  <si>
    <t>Kylen Stanluck</t>
  </si>
  <si>
    <t>Donnajean Belz</t>
  </si>
  <si>
    <t>Thomasin Bulley</t>
  </si>
  <si>
    <t>Evvie MacTrusty</t>
  </si>
  <si>
    <t>Dinny Victory</t>
  </si>
  <si>
    <t>Bobbe Prandini</t>
  </si>
  <si>
    <t>Ginger Pinnere</t>
  </si>
  <si>
    <t>Katerina Maccrae</t>
  </si>
  <si>
    <t>Enid Zanioletti</t>
  </si>
  <si>
    <t>Rudy Le feuvre</t>
  </si>
  <si>
    <t>Jemie Piche</t>
  </si>
  <si>
    <t>Hermia Yatman</t>
  </si>
  <si>
    <t>Dilan Nelane</t>
  </si>
  <si>
    <t>Kyla Dudin</t>
  </si>
  <si>
    <t>Ashby Winsom</t>
  </si>
  <si>
    <t>Derward Probetts</t>
  </si>
  <si>
    <t>Ursuline Fitzjohn</t>
  </si>
  <si>
    <t>Betteann Carress</t>
  </si>
  <si>
    <t>Godfrey Jaime</t>
  </si>
  <si>
    <t>Melli Matteris</t>
  </si>
  <si>
    <t>Beale Hazeldine</t>
  </si>
  <si>
    <t>Lorita Eaglen</t>
  </si>
  <si>
    <t>Joeann Strewther</t>
  </si>
  <si>
    <t>Ganny Eric</t>
  </si>
  <si>
    <t>Lorant Le Surf</t>
  </si>
  <si>
    <t>Petrina Moscone</t>
  </si>
  <si>
    <t>Roman Cunnah</t>
  </si>
  <si>
    <t>Irvine Mutton</t>
  </si>
  <si>
    <t>Tabbie Tolossi</t>
  </si>
  <si>
    <t>Rutherford Messenger</t>
  </si>
  <si>
    <t>Pascale Rollinson</t>
  </si>
  <si>
    <t>Brice Craker</t>
  </si>
  <si>
    <t>Thomas Santello</t>
  </si>
  <si>
    <t>Walton Evert</t>
  </si>
  <si>
    <t>Aloin Cunnane</t>
  </si>
  <si>
    <t>Aigneis Senn</t>
  </si>
  <si>
    <t>Rory Rodson</t>
  </si>
  <si>
    <t>Melody Grimmett</t>
  </si>
  <si>
    <t>Ashleigh Stanford</t>
  </si>
  <si>
    <t>Kassia Dobney</t>
  </si>
  <si>
    <t>Elinore Goulding</t>
  </si>
  <si>
    <t>Harp Randerson</t>
  </si>
  <si>
    <t>Edgar Gonsalvo</t>
  </si>
  <si>
    <t>Sutherland Glazyer</t>
  </si>
  <si>
    <t>Janos McKeveney</t>
  </si>
  <si>
    <t>Robbi Maudling</t>
  </si>
  <si>
    <t>Stern Petruszka</t>
  </si>
  <si>
    <t>Noellyn Greger</t>
  </si>
  <si>
    <t>Dore Fulun</t>
  </si>
  <si>
    <t>Hilario Gornar</t>
  </si>
  <si>
    <t>Emile Krauss</t>
  </si>
  <si>
    <t>Neddy Asquez</t>
  </si>
  <si>
    <t>Batholomew Allix</t>
  </si>
  <si>
    <t>Alexia Spadollini</t>
  </si>
  <si>
    <t>Jolene Shillan</t>
  </si>
  <si>
    <t>Margo Leger</t>
  </si>
  <si>
    <t>Latashia Emeney</t>
  </si>
  <si>
    <t>Wendeline Batiste</t>
  </si>
  <si>
    <t>De witt Elener</t>
  </si>
  <si>
    <t>De witt Pinfold</t>
  </si>
  <si>
    <t>Quincy Keward</t>
  </si>
  <si>
    <t>Itch Mingauld</t>
  </si>
  <si>
    <t>Catharine Merwood</t>
  </si>
  <si>
    <t>Travers Meatyard</t>
  </si>
  <si>
    <t>Axel Hurdman</t>
  </si>
  <si>
    <t>Terencio Damsell</t>
  </si>
  <si>
    <t>Rosy Mongeot</t>
  </si>
  <si>
    <t>Ashli Lawrie</t>
  </si>
  <si>
    <t>Denny Bairstow</t>
  </si>
  <si>
    <t>Xever Peare</t>
  </si>
  <si>
    <t>Aldo Haggidon</t>
  </si>
  <si>
    <t>Caresse Nanninini</t>
  </si>
  <si>
    <t>Sybyl Bacher</t>
  </si>
  <si>
    <t>Simonette Hanmer</t>
  </si>
  <si>
    <t>Conrado Greenwood</t>
  </si>
  <si>
    <t>Marj Grimme</t>
  </si>
  <si>
    <t>Louisa Main</t>
  </si>
  <si>
    <t>Nicol Glencrash</t>
  </si>
  <si>
    <t>Kirby Rosettini</t>
  </si>
  <si>
    <t>Willey Sherbrook</t>
  </si>
  <si>
    <t>Flossy MacNish</t>
  </si>
  <si>
    <t>Lorenza Robinett</t>
  </si>
  <si>
    <t>Delbert Harbidge</t>
  </si>
  <si>
    <t>Denyse Blankhorn</t>
  </si>
  <si>
    <t>Denis Leatham</t>
  </si>
  <si>
    <t>Kellie Rubinivitz</t>
  </si>
  <si>
    <t>Rolando Ahlin</t>
  </si>
  <si>
    <t>Osbourn Burdell</t>
  </si>
  <si>
    <t>Giorgia Ruckert</t>
  </si>
  <si>
    <t>Lesly Ullyatt</t>
  </si>
  <si>
    <t>Maia Olesen</t>
  </si>
  <si>
    <t>Tiffani Sebring</t>
  </si>
  <si>
    <t>Mira Shoulder</t>
  </si>
  <si>
    <t>Adriena Thomton</t>
  </si>
  <si>
    <t>Seline De Brett</t>
  </si>
  <si>
    <t>Hastings MacTrustie</t>
  </si>
  <si>
    <t>Lincoln Meech</t>
  </si>
  <si>
    <t>Alecia Jaggs</t>
  </si>
  <si>
    <t>Belinda Postans</t>
  </si>
  <si>
    <t>Alexio Arno</t>
  </si>
  <si>
    <t>Claiborn Luckwell</t>
  </si>
  <si>
    <t>Maddie Martinec</t>
  </si>
  <si>
    <t>Benedick Askem</t>
  </si>
  <si>
    <t>Rosalinda Muldownie</t>
  </si>
  <si>
    <t>Nana Semmens</t>
  </si>
  <si>
    <t>Tiffie Kelle</t>
  </si>
  <si>
    <t>Sloane Alekhov</t>
  </si>
  <si>
    <t>Fleurette Annon</t>
  </si>
  <si>
    <t>Renee Gypps</t>
  </si>
  <si>
    <t>Elysia Buzzing</t>
  </si>
  <si>
    <t>Myrwyn Mashro</t>
  </si>
  <si>
    <t>Beatriz Hearsey</t>
  </si>
  <si>
    <t>Luther Escolme</t>
  </si>
  <si>
    <t>Katalin Liveley</t>
  </si>
  <si>
    <t>Daffie Bernaldez</t>
  </si>
  <si>
    <t>Stanislas Lampard</t>
  </si>
  <si>
    <t>Pren Kybbye</t>
  </si>
  <si>
    <t>Leroi Pinke</t>
  </si>
  <si>
    <t>Idalia Southerden</t>
  </si>
  <si>
    <t>Farica Chilton</t>
  </si>
  <si>
    <t>Buffy Tonn</t>
  </si>
  <si>
    <t>Arlie Stranahan</t>
  </si>
  <si>
    <t>Leticia Flecknoe</t>
  </si>
  <si>
    <t>Martha Dight</t>
  </si>
  <si>
    <t>Cleon Gawkes</t>
  </si>
  <si>
    <t>Thaxter Mompesson</t>
  </si>
  <si>
    <t>Nerta Bocking</t>
  </si>
  <si>
    <t>Huntley Orkney</t>
  </si>
  <si>
    <t>Ky Baum</t>
  </si>
  <si>
    <t>Redford Sherr</t>
  </si>
  <si>
    <t>Jay Paulazzi</t>
  </si>
  <si>
    <t>Jaquelin Goshawke</t>
  </si>
  <si>
    <t>Rouvin Geffe</t>
  </si>
  <si>
    <t>Gabriello Coker</t>
  </si>
  <si>
    <t>Conrad Cranidge</t>
  </si>
  <si>
    <t>Halimeda Curbishley</t>
  </si>
  <si>
    <t>Clay Bedo</t>
  </si>
  <si>
    <t>Aristotle Whieldon</t>
  </si>
  <si>
    <t>Jeramey Woollons</t>
  </si>
  <si>
    <t>Levin Braz</t>
  </si>
  <si>
    <t>Miguel Mulhall</t>
  </si>
  <si>
    <t>Sophi Bernadon</t>
  </si>
  <si>
    <t>Kariotta Lauridsen</t>
  </si>
  <si>
    <t>Stoddard Hannan</t>
  </si>
  <si>
    <t>Stephen Petris</t>
  </si>
  <si>
    <t>Stephenie Retter</t>
  </si>
  <si>
    <t>Irwin Pearmine</t>
  </si>
  <si>
    <t>Naoma Ecclestone</t>
  </si>
  <si>
    <t>Nicolais Ferroli</t>
  </si>
  <si>
    <t>Dame Deverale</t>
  </si>
  <si>
    <t>Genia Gooderson</t>
  </si>
  <si>
    <t>Collete MacCahee</t>
  </si>
  <si>
    <t>Tynan Crossfeld</t>
  </si>
  <si>
    <t>Dareen Haldon</t>
  </si>
  <si>
    <t>Raul Angel</t>
  </si>
  <si>
    <t>Kathlin Tucsell</t>
  </si>
  <si>
    <t>Aloin Laydel</t>
  </si>
  <si>
    <t>Carlin Gallen</t>
  </si>
  <si>
    <t>Loria Gyurko</t>
  </si>
  <si>
    <t>Tris Van Rembrandt</t>
  </si>
  <si>
    <t>Sylas Durand</t>
  </si>
  <si>
    <t>Melba Barstock</t>
  </si>
  <si>
    <t>Kerry Orehead</t>
  </si>
  <si>
    <t>Verile Hemphill</t>
  </si>
  <si>
    <t>Ricki Issakov</t>
  </si>
  <si>
    <t>Smitty McIlraith</t>
  </si>
  <si>
    <t>Ilka Sturrock</t>
  </si>
  <si>
    <t>Christabella Caneo</t>
  </si>
  <si>
    <t>Minnie Ebdon</t>
  </si>
  <si>
    <t>Rosamund Dumberrill</t>
  </si>
  <si>
    <t>Vilma Hearnah</t>
  </si>
  <si>
    <t>Addie Chillcot</t>
  </si>
  <si>
    <t>Orbadiah Rowat</t>
  </si>
  <si>
    <t>Rhodie Bridewell</t>
  </si>
  <si>
    <t>Nicolis Craine</t>
  </si>
  <si>
    <t>Goddard Sollis</t>
  </si>
  <si>
    <t>Hazel Wiggall</t>
  </si>
  <si>
    <t>Herminia Ianetti</t>
  </si>
  <si>
    <t>Caz Reinhardt</t>
  </si>
  <si>
    <t>Davy Chellam</t>
  </si>
  <si>
    <t>Renae Cabedo</t>
  </si>
  <si>
    <t>Griselda Kiss</t>
  </si>
  <si>
    <t>Gilburt Mesnard</t>
  </si>
  <si>
    <t>Annabela Overton</t>
  </si>
  <si>
    <t>Karlen Battell</t>
  </si>
  <si>
    <t>Con Gallyon</t>
  </si>
  <si>
    <t>Boycie Isley</t>
  </si>
  <si>
    <t>Carleton Atkin</t>
  </si>
  <si>
    <t>Raymond Woodburne</t>
  </si>
  <si>
    <t>Albert Klemmt</t>
  </si>
  <si>
    <t>Betta Zanettini</t>
  </si>
  <si>
    <t>Katee Grahlman</t>
  </si>
  <si>
    <t>Glad Mc Harg</t>
  </si>
  <si>
    <t>Heddi Kertess</t>
  </si>
  <si>
    <t>Jim Wilgar</t>
  </si>
  <si>
    <t>Michaela Whitman</t>
  </si>
  <si>
    <t>Mead Golsthorp</t>
  </si>
  <si>
    <t>Chiquita Riddiough</t>
  </si>
  <si>
    <t>Dalston Barfield</t>
  </si>
  <si>
    <t>Anica Tuerena</t>
  </si>
  <si>
    <t>Perri Galloway</t>
  </si>
  <si>
    <t>Earl de Mendoza</t>
  </si>
  <si>
    <t>Josselyn Piggen</t>
  </si>
  <si>
    <t>Woodrow Hadgkiss</t>
  </si>
  <si>
    <t>Ambrosi Levesley</t>
  </si>
  <si>
    <t>Ford Abate</t>
  </si>
  <si>
    <t>Colas Doles</t>
  </si>
  <si>
    <t>Angie Steers</t>
  </si>
  <si>
    <t>Pace McCobb</t>
  </si>
  <si>
    <t>Theda Aronsohn</t>
  </si>
  <si>
    <t>Elaina Canet</t>
  </si>
  <si>
    <t>Rodd Strippling</t>
  </si>
  <si>
    <t>Lind Westwood</t>
  </si>
  <si>
    <t>Dalston Gardener</t>
  </si>
  <si>
    <t>Romy Grieger</t>
  </si>
  <si>
    <t>Amanda Fenwick</t>
  </si>
  <si>
    <t>Idelle Croughan</t>
  </si>
  <si>
    <t>Nertie Hugueville</t>
  </si>
  <si>
    <t>Ermengarde McDarmid</t>
  </si>
  <si>
    <t>Heida Ryley</t>
  </si>
  <si>
    <t>Barnett Pace</t>
  </si>
  <si>
    <t>Rakel Ogley</t>
  </si>
  <si>
    <t>Clerc Cozins</t>
  </si>
  <si>
    <t>Lorant Koles</t>
  </si>
  <si>
    <t>Clifford Yankeev</t>
  </si>
  <si>
    <t>Linnell Farryann</t>
  </si>
  <si>
    <t>Forster Antalffy</t>
  </si>
  <si>
    <t>Glori Armor</t>
  </si>
  <si>
    <t>Aubine Pounder</t>
  </si>
  <si>
    <t>Bengt Tonge</t>
  </si>
  <si>
    <t>Alvie Domican</t>
  </si>
  <si>
    <t>Jeniece Tideswell</t>
  </si>
  <si>
    <t>Annnora Devonport</t>
  </si>
  <si>
    <t>Leeanne Boyan</t>
  </si>
  <si>
    <t>Northrop Domini</t>
  </si>
  <si>
    <t>Fawnia Culham</t>
  </si>
  <si>
    <t>Kellby Pumphrey</t>
  </si>
  <si>
    <t>Margret Fessions</t>
  </si>
  <si>
    <t>Wadsworth Hast</t>
  </si>
  <si>
    <t>Wang Heephy</t>
  </si>
  <si>
    <t>Clayborn Brelsford</t>
  </si>
  <si>
    <t>Bailey Jopp</t>
  </si>
  <si>
    <t>Thacher Huxley</t>
  </si>
  <si>
    <t>Therine Remer</t>
  </si>
  <si>
    <t>Dorthea Melarkey</t>
  </si>
  <si>
    <t>Franciskus O'Crevy</t>
  </si>
  <si>
    <t>Sybilla Minchell</t>
  </si>
  <si>
    <t>Aili Maybery</t>
  </si>
  <si>
    <t>Ahmad Toping</t>
  </si>
  <si>
    <t>Gavan Lear</t>
  </si>
  <si>
    <t>Costa Grishelyov</t>
  </si>
  <si>
    <t>Willie Milington</t>
  </si>
  <si>
    <t>Ashli Elwyn</t>
  </si>
  <si>
    <t>Susanne Annwyl</t>
  </si>
  <si>
    <t>Fowler Scannell</t>
  </si>
  <si>
    <t>Paulette Ledstone</t>
  </si>
  <si>
    <t>Earl Swayland</t>
  </si>
  <si>
    <t>Misti Dominighi</t>
  </si>
  <si>
    <t>Wrennie Duffyn</t>
  </si>
  <si>
    <t>Dyane Harvison</t>
  </si>
  <si>
    <t>Fee Swallwell</t>
  </si>
  <si>
    <t>Noellyn Vaudin</t>
  </si>
  <si>
    <t>Aprilette Parkhouse</t>
  </si>
  <si>
    <t>Ara Warboy</t>
  </si>
  <si>
    <t>Margy Treend</t>
  </si>
  <si>
    <t>Dyna Yurenev</t>
  </si>
  <si>
    <t>Bobbye Hardistry</t>
  </si>
  <si>
    <t>Shalom Noad</t>
  </si>
  <si>
    <t>Vivyan Myhan</t>
  </si>
  <si>
    <t>Kirsten Gatecliff</t>
  </si>
  <si>
    <t>Lilli Marrows</t>
  </si>
  <si>
    <t>Ebonee Greatbanks</t>
  </si>
  <si>
    <t>Ephrayim Ingram</t>
  </si>
  <si>
    <t>Michel Barfitt</t>
  </si>
  <si>
    <t>Gerik Graham</t>
  </si>
  <si>
    <t>Paddy Forton</t>
  </si>
  <si>
    <t>Roobbie Ramm</t>
  </si>
  <si>
    <t>Truda Stroband</t>
  </si>
  <si>
    <t>Dora Stannislawski</t>
  </si>
  <si>
    <t>Shermie Sandys</t>
  </si>
  <si>
    <t>Fairfax Le Sieur</t>
  </si>
  <si>
    <t>Micheal Cuseck</t>
  </si>
  <si>
    <t>Anabella Cassell</t>
  </si>
  <si>
    <t>Phebe Narbett</t>
  </si>
  <si>
    <t>Hildy De Atta</t>
  </si>
  <si>
    <t>Byran Espinas</t>
  </si>
  <si>
    <t>Dahlia Shernock</t>
  </si>
  <si>
    <t>Conn Gumme</t>
  </si>
  <si>
    <t>Herc Nawton</t>
  </si>
  <si>
    <t>Roddy Esh</t>
  </si>
  <si>
    <t>Janeczka Billiard</t>
  </si>
  <si>
    <t>Gillan Linne</t>
  </si>
  <si>
    <t>Lorilee Louder</t>
  </si>
  <si>
    <t>Madge Simoneton</t>
  </si>
  <si>
    <t>Olivero Surgener</t>
  </si>
  <si>
    <t>Sonya Linklater</t>
  </si>
  <si>
    <t>Claretta Bridgewater</t>
  </si>
  <si>
    <t>Rochella Sammonds</t>
  </si>
  <si>
    <t>Tedda Minto</t>
  </si>
  <si>
    <t>Moss Ogbourne</t>
  </si>
  <si>
    <t>Tallie Copnall</t>
  </si>
  <si>
    <t>Judie Aleksashin</t>
  </si>
  <si>
    <t>Bartholomeo Lamplugh</t>
  </si>
  <si>
    <t>Ilsa Yonge</t>
  </si>
  <si>
    <t>Clerissa Eckley</t>
  </si>
  <si>
    <t>Tamiko McNuff</t>
  </si>
  <si>
    <t>Nikolaus Tetsall</t>
  </si>
  <si>
    <t>Rahal Besnard</t>
  </si>
  <si>
    <t>Renard Brodley</t>
  </si>
  <si>
    <t>Guglielma Gennerich</t>
  </si>
  <si>
    <t>Constancia Plaister</t>
  </si>
  <si>
    <t>Fabiano Kyndred</t>
  </si>
  <si>
    <t>Johna Suddock</t>
  </si>
  <si>
    <t>Archy Binley</t>
  </si>
  <si>
    <t>Sigismund Berrycloth</t>
  </si>
  <si>
    <t>Michel McGucken</t>
  </si>
  <si>
    <t>Thedric Mewrcik</t>
  </si>
  <si>
    <t>Igor Beeden</t>
  </si>
  <si>
    <t>Kenny Kiledal</t>
  </si>
  <si>
    <t>Davine Mathew</t>
  </si>
  <si>
    <t>Kristos Hagart</t>
  </si>
  <si>
    <t>Brade Domican</t>
  </si>
  <si>
    <t>Milty Dunstan</t>
  </si>
  <si>
    <t>Tania Tosdevin</t>
  </si>
  <si>
    <t>Waite Corah</t>
  </si>
  <si>
    <t>Betteann Birkenshaw</t>
  </si>
  <si>
    <t>Essa Trinbey</t>
  </si>
  <si>
    <t>Kerwin Bahde</t>
  </si>
  <si>
    <t>Benjy Flahive</t>
  </si>
  <si>
    <t>Purcell Gilogly</t>
  </si>
  <si>
    <t>Mickie Spaldin</t>
  </si>
  <si>
    <t>Cathlene Tatterton</t>
  </si>
  <si>
    <t>Louis Keal</t>
  </si>
  <si>
    <t>Dierdre Britto</t>
  </si>
  <si>
    <t>Tabbie Rackley</t>
  </si>
  <si>
    <t>Zahara Lawie</t>
  </si>
  <si>
    <t>Patsy Barbrick</t>
  </si>
  <si>
    <t>Lamont Astlatt</t>
  </si>
  <si>
    <t>Maynard Rudyard</t>
  </si>
  <si>
    <t>Burnaby Tuvey</t>
  </si>
  <si>
    <t>Wendye Adger</t>
  </si>
  <si>
    <t>Grannie Tomsu</t>
  </si>
  <si>
    <t>Demetre Guiraud</t>
  </si>
  <si>
    <t>Fedora Renad</t>
  </si>
  <si>
    <t>Aube Madge</t>
  </si>
  <si>
    <t>Eran Greedyer</t>
  </si>
  <si>
    <t>Drew Wildman</t>
  </si>
  <si>
    <t>Stu Wetherby</t>
  </si>
  <si>
    <t>Buck Thamelt</t>
  </si>
  <si>
    <t>Annette Korneluk</t>
  </si>
  <si>
    <t>Debee Glaze</t>
  </si>
  <si>
    <t>Jeffry Foresight</t>
  </si>
  <si>
    <t>Ethelbert Korting</t>
  </si>
  <si>
    <t>Tris Burmaster</t>
  </si>
  <si>
    <t>Krista Martinovsky</t>
  </si>
  <si>
    <t>Hal Belsey</t>
  </si>
  <si>
    <t>Miner Metherell</t>
  </si>
  <si>
    <t>Sharity Hawksby</t>
  </si>
  <si>
    <t>Gaven Moens</t>
  </si>
  <si>
    <t>Ty Duckham</t>
  </si>
  <si>
    <t>Jacinta Faltskog</t>
  </si>
  <si>
    <t>Elysia Barnaby</t>
  </si>
  <si>
    <t>Silvain Jeannard</t>
  </si>
  <si>
    <t>Jareb Wisedale</t>
  </si>
  <si>
    <t>Borden Trustram</t>
  </si>
  <si>
    <t>Rosamund Harnell</t>
  </si>
  <si>
    <t>Darbee Blowfield</t>
  </si>
  <si>
    <t>Idell Meddings</t>
  </si>
  <si>
    <t>Madlin Klasen</t>
  </si>
  <si>
    <t>Florina Jobson</t>
  </si>
  <si>
    <t>Lauren McCrorie</t>
  </si>
  <si>
    <t>Conni Catterall</t>
  </si>
  <si>
    <t>Gusella Tregust</t>
  </si>
  <si>
    <t>Lissy Sisselot</t>
  </si>
  <si>
    <t>Jere Dikelin</t>
  </si>
  <si>
    <t>Chauncey Behninck</t>
  </si>
  <si>
    <t>Nealy Aguirrezabala</t>
  </si>
  <si>
    <t>Luce Attoe</t>
  </si>
  <si>
    <t>Cordula Conkling</t>
  </si>
  <si>
    <t>Herbert Swalwel</t>
  </si>
  <si>
    <t>Tan Beevers</t>
  </si>
  <si>
    <t>Colet Forth</t>
  </si>
  <si>
    <t>Nancey Segot</t>
  </si>
  <si>
    <t>Mara Pressland</t>
  </si>
  <si>
    <t>Cordey Vardon</t>
  </si>
  <si>
    <t>Bron Ghilardi</t>
  </si>
  <si>
    <t>Shelley Bradford</t>
  </si>
  <si>
    <t>Dodi Marciskewski</t>
  </si>
  <si>
    <t>Paton Bosnell</t>
  </si>
  <si>
    <t>Jodi Guppey</t>
  </si>
  <si>
    <t>Michele McFater</t>
  </si>
  <si>
    <t>Bren Todari</t>
  </si>
  <si>
    <t>Elysee Crabbe</t>
  </si>
  <si>
    <t>Garrett Bourgaize</t>
  </si>
  <si>
    <t>Nevsa Maryin</t>
  </si>
  <si>
    <t>Erica Mc Elory</t>
  </si>
  <si>
    <t>Ivar Baseggio</t>
  </si>
  <si>
    <t>Reeva Jamson</t>
  </si>
  <si>
    <t>Nani Tuplin</t>
  </si>
  <si>
    <t>Tori Sparway</t>
  </si>
  <si>
    <t>Dukey McKennan</t>
  </si>
  <si>
    <t>Maud Goering</t>
  </si>
  <si>
    <t>Lin Helversen</t>
  </si>
  <si>
    <t>Herbie Juett</t>
  </si>
  <si>
    <t>Shay McKeurton</t>
  </si>
  <si>
    <t>Uriel Moyce</t>
  </si>
  <si>
    <t>Genia Prater</t>
  </si>
  <si>
    <t>Tomas Goodley</t>
  </si>
  <si>
    <t>Orland Yegorkov</t>
  </si>
  <si>
    <t>Essy Canizares</t>
  </si>
  <si>
    <t>Lorene Stallan</t>
  </si>
  <si>
    <t>Erhard Dovermann</t>
  </si>
  <si>
    <t>Goddard Adamsson</t>
  </si>
  <si>
    <t>Willy Schwandt</t>
  </si>
  <si>
    <t>Mersey Wannes</t>
  </si>
  <si>
    <t>Hadley Hucknall</t>
  </si>
  <si>
    <t>Chev Stallion</t>
  </si>
  <si>
    <t>Wells Felmingham</t>
  </si>
  <si>
    <t>Jobina Dudman</t>
  </si>
  <si>
    <t>Isabel Vannikov</t>
  </si>
  <si>
    <t>Nicolas Bussey</t>
  </si>
  <si>
    <t>Saudra Leggs</t>
  </si>
  <si>
    <t>Hedi Bohden</t>
  </si>
  <si>
    <t>Martguerita Dine-Hart</t>
  </si>
  <si>
    <t>Brant Fonso</t>
  </si>
  <si>
    <t>Cameron Faro</t>
  </si>
  <si>
    <t>Emlen Scutchings</t>
  </si>
  <si>
    <t>Laird Ballendine</t>
  </si>
  <si>
    <t>Bartram Carroll</t>
  </si>
  <si>
    <t>Haskel Lamprey</t>
  </si>
  <si>
    <t>Tucky Glowacki</t>
  </si>
  <si>
    <t>Wiley McTeague</t>
  </si>
  <si>
    <t>Kally Hook</t>
  </si>
  <si>
    <t>Valida Frotton</t>
  </si>
  <si>
    <t>Payton Langran</t>
  </si>
  <si>
    <t>Frazer Beesley</t>
  </si>
  <si>
    <t>Carla Connors</t>
  </si>
  <si>
    <t>Deloria Sercombe</t>
  </si>
  <si>
    <t>Ody Fronzek</t>
  </si>
  <si>
    <t>Cull Carleton</t>
  </si>
  <si>
    <t>Fletcher Sawart</t>
  </si>
  <si>
    <t>Tiffani Pagin</t>
  </si>
  <si>
    <t>Alfredo Artus</t>
  </si>
  <si>
    <t>Myrilla Mowson</t>
  </si>
  <si>
    <t>Geri Thirwell</t>
  </si>
  <si>
    <t>Pandora Botham</t>
  </si>
  <si>
    <t>Birgit Leas</t>
  </si>
  <si>
    <t>Allissa Negus</t>
  </si>
  <si>
    <t>Linoel Chitham</t>
  </si>
  <si>
    <t>Killian O'Donnell</t>
  </si>
  <si>
    <t>Sapphira Pessold</t>
  </si>
  <si>
    <t>Katherina Bennell</t>
  </si>
  <si>
    <t>Cori Adamiec</t>
  </si>
  <si>
    <t>Yelena Boullin</t>
  </si>
  <si>
    <t>Trenton Onions</t>
  </si>
  <si>
    <t>Brit Swaddle</t>
  </si>
  <si>
    <t>Ashly Ferrarin</t>
  </si>
  <si>
    <t>Sky Wais</t>
  </si>
  <si>
    <t>Franciska Mathivet</t>
  </si>
  <si>
    <t>Andriette Wheeler</t>
  </si>
  <si>
    <t>Annmaria Wallbridge</t>
  </si>
  <si>
    <t>Dalia O'Neal</t>
  </si>
  <si>
    <t>Alysia Drees</t>
  </si>
  <si>
    <t>Lotti Grayley</t>
  </si>
  <si>
    <t>Elliot de Keep</t>
  </si>
  <si>
    <t>Cybill Raysdale</t>
  </si>
  <si>
    <t>Hewett Goldhill</t>
  </si>
  <si>
    <t>Patrica Bore</t>
  </si>
  <si>
    <t>Jerrome Huxster</t>
  </si>
  <si>
    <t>Paulina Oleszczak</t>
  </si>
  <si>
    <t>Daron Roullier</t>
  </si>
  <si>
    <t>Donia Galbraeth</t>
  </si>
  <si>
    <t>Drake Lamperti</t>
  </si>
  <si>
    <t>Pepita Tuppeny</t>
  </si>
  <si>
    <t>Nial M'cowis</t>
  </si>
  <si>
    <t>Robyn Finlator</t>
  </si>
  <si>
    <t>Skippie Dickin</t>
  </si>
  <si>
    <t>Hayes Batrop</t>
  </si>
  <si>
    <t>Cammie Legh</t>
  </si>
  <si>
    <t>Nicolai Saxelby</t>
  </si>
  <si>
    <t>Melanie Reisin</t>
  </si>
  <si>
    <t>Violette Tait</t>
  </si>
  <si>
    <t>Marylynne Drain</t>
  </si>
  <si>
    <t>Allyson Ramalho</t>
  </si>
  <si>
    <t>Ricoriki Thompson</t>
  </si>
  <si>
    <t>Amii McGibbon</t>
  </si>
  <si>
    <t>Willette Goldberg</t>
  </si>
  <si>
    <t>Brien McGuire</t>
  </si>
  <si>
    <t>Abrahan Cotton</t>
  </si>
  <si>
    <t>Bekki Deekes</t>
  </si>
  <si>
    <t>Marnie Dunn</t>
  </si>
  <si>
    <t>Brynna Dedney</t>
  </si>
  <si>
    <t>Ilsa Jurn</t>
  </si>
  <si>
    <t>Rochella Ponting</t>
  </si>
  <si>
    <t>Nadya Grey</t>
  </si>
  <si>
    <t>Etan Wetter</t>
  </si>
  <si>
    <t>Sybille Milner</t>
  </si>
  <si>
    <t>Kenn Seefus</t>
  </si>
  <si>
    <t>Thorpe Matiebe</t>
  </si>
  <si>
    <t>Stormi Liverock</t>
  </si>
  <si>
    <t>Roshelle Kondrachenko</t>
  </si>
  <si>
    <t>Alex Posselow</t>
  </si>
  <si>
    <t>Penelopa Loosely</t>
  </si>
  <si>
    <t>Eyde Growy</t>
  </si>
  <si>
    <t>Berkie Bernardes</t>
  </si>
  <si>
    <t>Nappie Boutcher</t>
  </si>
  <si>
    <t>Costa Brolly</t>
  </si>
  <si>
    <t>Arte Dalliwater</t>
  </si>
  <si>
    <t>Derek Stealey</t>
  </si>
  <si>
    <t>Sallyann Laydon</t>
  </si>
  <si>
    <t>Nicko Duerden</t>
  </si>
  <si>
    <t>Dyann Danielczyk</t>
  </si>
  <si>
    <t>Gil Grady</t>
  </si>
  <si>
    <t>Verney Angus</t>
  </si>
  <si>
    <t>Milli Cass</t>
  </si>
  <si>
    <t>Millisent Pipworth</t>
  </si>
  <si>
    <t>Udell Lewsam</t>
  </si>
  <si>
    <t>Jonah Stone</t>
  </si>
  <si>
    <t>Orlando Bouch</t>
  </si>
  <si>
    <t>Hadleigh Yare</t>
  </si>
  <si>
    <t>Demetris Stockall</t>
  </si>
  <si>
    <t>Romain Pountney</t>
  </si>
  <si>
    <t>Harald Elsworth</t>
  </si>
  <si>
    <t>Nye MacRirie</t>
  </si>
  <si>
    <t>Lilyan Moughtin</t>
  </si>
  <si>
    <t>Brock Jentet</t>
  </si>
  <si>
    <t>Kaylil Schule</t>
  </si>
  <si>
    <t>Timi Levings</t>
  </si>
  <si>
    <t>Iormina Rudderham</t>
  </si>
  <si>
    <t>Quincy Jacqueme</t>
  </si>
  <si>
    <t>Casey Doohey</t>
  </si>
  <si>
    <t>Franz Terren</t>
  </si>
  <si>
    <t>Rena Robens</t>
  </si>
  <si>
    <t>Theobald Hathaway</t>
  </si>
  <si>
    <t>Barnard Hollow</t>
  </si>
  <si>
    <t>Aura Bruckner</t>
  </si>
  <si>
    <t>Rosaleen Frackiewicz</t>
  </si>
  <si>
    <t>Aldric Newman</t>
  </si>
  <si>
    <t>Emmaline Steadman</t>
  </si>
  <si>
    <t>Tristam Lafrentz</t>
  </si>
  <si>
    <t>Melinda Purser</t>
  </si>
  <si>
    <t>Iorgo Kinnar</t>
  </si>
  <si>
    <t>Oliy Thomasson</t>
  </si>
  <si>
    <t>Wyn Scutchin</t>
  </si>
  <si>
    <t>Kelcie Gaddes</t>
  </si>
  <si>
    <t>Burnard Coade</t>
  </si>
  <si>
    <t>Edgar Joburn</t>
  </si>
  <si>
    <t>Marley Canero</t>
  </si>
  <si>
    <t>Deane Sach</t>
  </si>
  <si>
    <t>Roman Deval</t>
  </si>
  <si>
    <t>Coraline Lane</t>
  </si>
  <si>
    <t>Jessi Broe</t>
  </si>
  <si>
    <t>Rudolph Ramalho</t>
  </si>
  <si>
    <t>Duff Fishpool</t>
  </si>
  <si>
    <t>Matthias Dinesen</t>
  </si>
  <si>
    <t>Connie Erie</t>
  </si>
  <si>
    <t>Bernardo Hazelhurst</t>
  </si>
  <si>
    <t>Rafaellle Largen</t>
  </si>
  <si>
    <t>Lombard McJerrow</t>
  </si>
  <si>
    <t>Ragnar Palumbo</t>
  </si>
  <si>
    <t>Gisella Woffinden</t>
  </si>
  <si>
    <t>Therese Dooley</t>
  </si>
  <si>
    <t>Anna-diana Stuchberry</t>
  </si>
  <si>
    <t>Seamus Screen</t>
  </si>
  <si>
    <t>Pam Maling</t>
  </si>
  <si>
    <t>Prinz Redholls</t>
  </si>
  <si>
    <t>Paulita Tuddenham</t>
  </si>
  <si>
    <t>Aguie Guppy</t>
  </si>
  <si>
    <t>Hugh Pigney</t>
  </si>
  <si>
    <t>Florry Bilbrey</t>
  </si>
  <si>
    <t>Sidney Leither</t>
  </si>
  <si>
    <t>Armin Sollitt</t>
  </si>
  <si>
    <t>Ariel Derrell</t>
  </si>
  <si>
    <t>Benedikta Dunn</t>
  </si>
  <si>
    <t>Brooks Cockburn</t>
  </si>
  <si>
    <t>Jackelyn Dahmel</t>
  </si>
  <si>
    <t>Claiborne Poplee</t>
  </si>
  <si>
    <t>Ingmar Cund</t>
  </si>
  <si>
    <t>Chrisy Kuzma</t>
  </si>
  <si>
    <t>Loni Cartmail</t>
  </si>
  <si>
    <t>Maximo Clemits</t>
  </si>
  <si>
    <t>Amil Carvill</t>
  </si>
  <si>
    <t>Kliment Sealy</t>
  </si>
  <si>
    <t>Lolly Bleiman</t>
  </si>
  <si>
    <t>Gennie Grady</t>
  </si>
  <si>
    <t>Sallie Hallgath</t>
  </si>
  <si>
    <t>Ethelin Mark</t>
  </si>
  <si>
    <t>Kial Mangon</t>
  </si>
  <si>
    <t>Beulah Applegarth</t>
  </si>
  <si>
    <t>Katine Bravington</t>
  </si>
  <si>
    <t>Carl Sleney</t>
  </si>
  <si>
    <t>Franni O'Loughnan</t>
  </si>
  <si>
    <t>Nowell Bryden</t>
  </si>
  <si>
    <t>Magdaia Burch</t>
  </si>
  <si>
    <t>Woody Bateson</t>
  </si>
  <si>
    <t>Gui Henden</t>
  </si>
  <si>
    <t>Derwin Jorcke</t>
  </si>
  <si>
    <t>Robers Martinon</t>
  </si>
  <si>
    <t>Abbott Salazar</t>
  </si>
  <si>
    <t>Trumaine Knappett</t>
  </si>
  <si>
    <t>Inessa Murphy</t>
  </si>
  <si>
    <t>Chantalle Villa</t>
  </si>
  <si>
    <t>Vanda Pirnie</t>
  </si>
  <si>
    <t>Fredrick Gillitt</t>
  </si>
  <si>
    <t>Wallas Harcarse</t>
  </si>
  <si>
    <t>Nikki Durtnel</t>
  </si>
  <si>
    <t>Alfie Gatman</t>
  </si>
  <si>
    <t>Gabriella Stannion</t>
  </si>
  <si>
    <t>Lottie Tease</t>
  </si>
  <si>
    <t>Brittan Fowlston</t>
  </si>
  <si>
    <t>Caprice Pyecroft</t>
  </si>
  <si>
    <t>Casey Dorrian</t>
  </si>
  <si>
    <t>Hyman Gawke</t>
  </si>
  <si>
    <t>Charita Prisk</t>
  </si>
  <si>
    <t>Garv Fowls</t>
  </si>
  <si>
    <t>Henriette Olek</t>
  </si>
  <si>
    <t>Bettine Kitchener</t>
  </si>
  <si>
    <t>Teresina Jerzycowski</t>
  </si>
  <si>
    <t>Toby Mockett</t>
  </si>
  <si>
    <t>Morgan Smith</t>
  </si>
  <si>
    <t>Alma Copping</t>
  </si>
  <si>
    <t>Orville Rankine</t>
  </si>
  <si>
    <t>Bay Chesswas</t>
  </si>
  <si>
    <t>Mikol Teasdale-Markie</t>
  </si>
  <si>
    <t>Scotty Tume</t>
  </si>
  <si>
    <t>Erv Pardey</t>
  </si>
  <si>
    <t>Gordon Worgan</t>
  </si>
  <si>
    <t>Fraze Maestro</t>
  </si>
  <si>
    <t>Sherlocke McBean</t>
  </si>
  <si>
    <t>Clarabelle Rugiero</t>
  </si>
  <si>
    <t>Celisse Idale</t>
  </si>
  <si>
    <t>Kareem Giblin</t>
  </si>
  <si>
    <t>Diann Truter</t>
  </si>
  <si>
    <t>Tammi Wibberley</t>
  </si>
  <si>
    <t>Pamelina Harbottle</t>
  </si>
  <si>
    <t>Veda Culwen</t>
  </si>
  <si>
    <t>Edouard Russam</t>
  </si>
  <si>
    <t>Lorita Kordes</t>
  </si>
  <si>
    <t>Brooks Haveline</t>
  </si>
  <si>
    <t>Davey Kliement</t>
  </si>
  <si>
    <t>Rance Maywood</t>
  </si>
  <si>
    <t>Benedetta Moogan</t>
  </si>
  <si>
    <t>Rivalee Souter</t>
  </si>
  <si>
    <t>Coleman Donaghy</t>
  </si>
  <si>
    <t>Georgeanne Potapczuk</t>
  </si>
  <si>
    <t>Consalve Edmeads</t>
  </si>
  <si>
    <t>Kimbra Beddoe</t>
  </si>
  <si>
    <t>Caldwell Buzzing</t>
  </si>
  <si>
    <t>Arvin Hyndson</t>
  </si>
  <si>
    <t>Nanny Trask</t>
  </si>
  <si>
    <t>Lief Cordner</t>
  </si>
  <si>
    <t>Anabella Whittlesey</t>
  </si>
  <si>
    <t>Jonas Gumbley</t>
  </si>
  <si>
    <t>Mic Belton</t>
  </si>
  <si>
    <t>Russ Halson</t>
  </si>
  <si>
    <t>Lauree Collisson</t>
  </si>
  <si>
    <t>Ezri Wayt</t>
  </si>
  <si>
    <t>Jaquelyn McFarlane</t>
  </si>
  <si>
    <t>Genevieve Simonetto</t>
  </si>
  <si>
    <t>Aline Le Barr</t>
  </si>
  <si>
    <t>Halli Wixey</t>
  </si>
  <si>
    <t>Sybil Tribbeck</t>
  </si>
  <si>
    <t>Cointon Goodson</t>
  </si>
  <si>
    <t>Lou Pyper</t>
  </si>
  <si>
    <t>Lucias McCreery</t>
  </si>
  <si>
    <t>Ethe Giffaut</t>
  </si>
  <si>
    <t>Curtis Schwandner</t>
  </si>
  <si>
    <t>Reed Glasscock</t>
  </si>
  <si>
    <t>Pauly Vannuccinii</t>
  </si>
  <si>
    <t>Zacharia Martusewicz</t>
  </si>
  <si>
    <t>Edlin Parkes</t>
  </si>
  <si>
    <t>Mathe Saich</t>
  </si>
  <si>
    <t>Clark Joynt</t>
  </si>
  <si>
    <t>Zahara Sedgman</t>
  </si>
  <si>
    <t>Isac Valsler</t>
  </si>
  <si>
    <t>Templeton Davies</t>
  </si>
  <si>
    <t>Adan Doghartie</t>
  </si>
  <si>
    <t>Tallulah Alekseev</t>
  </si>
  <si>
    <t>Rance Persey</t>
  </si>
  <si>
    <t>Petunia Swinbourne</t>
  </si>
  <si>
    <t>Glory Nutter</t>
  </si>
  <si>
    <t>Farlay Pellitt</t>
  </si>
  <si>
    <t>Koressa Burril</t>
  </si>
  <si>
    <t>Niall Joskowitz</t>
  </si>
  <si>
    <t>Jillana Garken</t>
  </si>
  <si>
    <t>Annalise Indruch</t>
  </si>
  <si>
    <t>Inez Constantinou</t>
  </si>
  <si>
    <t>Bettina Fothergill</t>
  </si>
  <si>
    <t>Felic Phinnis</t>
  </si>
  <si>
    <t>Dannie Hooks</t>
  </si>
  <si>
    <t>Jarid Tumbelty</t>
  </si>
  <si>
    <t>Corella Mowles</t>
  </si>
  <si>
    <t>Bartholomeus Gerhardt</t>
  </si>
  <si>
    <t>Alan Kennham</t>
  </si>
  <si>
    <t>Marietta Gladdish</t>
  </si>
  <si>
    <t>Misti Figg</t>
  </si>
  <si>
    <t>Nicky Hegge</t>
  </si>
  <si>
    <t>Hillyer Darthe</t>
  </si>
  <si>
    <t>See Blaisdale</t>
  </si>
  <si>
    <t>Ashby Goose</t>
  </si>
  <si>
    <t>Ki Gresswell</t>
  </si>
  <si>
    <t>Sigmund Moncaster</t>
  </si>
  <si>
    <t>Haywood Ransfield</t>
  </si>
  <si>
    <t>Evelina Jurisch</t>
  </si>
  <si>
    <t>Arvie Ilett</t>
  </si>
  <si>
    <t>Georgia Blunden</t>
  </si>
  <si>
    <t>Kevon Bax</t>
  </si>
  <si>
    <t>Ximenes Unsworth</t>
  </si>
  <si>
    <t>Jany Legerwood</t>
  </si>
  <si>
    <t>Timmie Holdron</t>
  </si>
  <si>
    <t>Octavius Lobe</t>
  </si>
  <si>
    <t>Catherine Bottomley</t>
  </si>
  <si>
    <t>Shara Norcliffe</t>
  </si>
  <si>
    <t>Dani Sarfati</t>
  </si>
  <si>
    <t>Spike Buxam</t>
  </si>
  <si>
    <t>Cooper Cote</t>
  </si>
  <si>
    <t>Ester Janek</t>
  </si>
  <si>
    <t>Augustus Falls</t>
  </si>
  <si>
    <t>Maisie Hagerty</t>
  </si>
  <si>
    <t>Minetta Keets</t>
  </si>
  <si>
    <t>Jeremy MacColm</t>
  </si>
  <si>
    <t>Wolf Pietroni</t>
  </si>
  <si>
    <t>Carma Barrand</t>
  </si>
  <si>
    <t>Royall Bricknall</t>
  </si>
  <si>
    <t>Katherine Blick</t>
  </si>
  <si>
    <t>Alyson Doxsey</t>
  </si>
  <si>
    <t>Bruis Kops</t>
  </si>
  <si>
    <t>Hilliard Corain</t>
  </si>
  <si>
    <t>Felizio Wondraschek</t>
  </si>
  <si>
    <t>Domini McEttigen</t>
  </si>
  <si>
    <t>Nani Frankiss</t>
  </si>
  <si>
    <t>Shayna Mohamed</t>
  </si>
  <si>
    <t>Gleda Gerwood</t>
  </si>
  <si>
    <t>Charmane Turville</t>
  </si>
  <si>
    <t>Cooper Poulson</t>
  </si>
  <si>
    <t>Erick Rawsthorne</t>
  </si>
  <si>
    <t>Dasya Gilliver</t>
  </si>
  <si>
    <t>Emmit Friar</t>
  </si>
  <si>
    <t>Jaime Elloway</t>
  </si>
  <si>
    <t>Ali Crow</t>
  </si>
  <si>
    <t>Thatch Simonich</t>
  </si>
  <si>
    <t>Daniela Revey</t>
  </si>
  <si>
    <t>Marj Oldershaw</t>
  </si>
  <si>
    <t>Chlo Durkin</t>
  </si>
  <si>
    <t>Janifer Vowdon</t>
  </si>
  <si>
    <t>Faber MacNish</t>
  </si>
  <si>
    <t>Jesus Maharry</t>
  </si>
  <si>
    <t>Harriot Soldner</t>
  </si>
  <si>
    <t>Diena Denkel</t>
  </si>
  <si>
    <t>Heath Ruusa</t>
  </si>
  <si>
    <t>Merrill Pentercost</t>
  </si>
  <si>
    <t>Adolph Wisedale</t>
  </si>
  <si>
    <t>Cornie Reina</t>
  </si>
  <si>
    <t>Clarinda Hellwing</t>
  </si>
  <si>
    <t>Tierney Bracci</t>
  </si>
  <si>
    <t>Chelsy Triggle</t>
  </si>
  <si>
    <t>Lek Batterbee</t>
  </si>
  <si>
    <t>Zenia Ruecastle</t>
  </si>
  <si>
    <t>Llywellyn Camelin</t>
  </si>
  <si>
    <t>Arman Haresnape</t>
  </si>
  <si>
    <t>Ardis Walbrook</t>
  </si>
  <si>
    <t>Shawn Samuel</t>
  </si>
  <si>
    <t>Mellie Lazonby</t>
  </si>
  <si>
    <t>Lonee Crafter</t>
  </si>
  <si>
    <t>Michal Gross</t>
  </si>
  <si>
    <t>Fletch Bardill</t>
  </si>
  <si>
    <t>Codi Cluer</t>
  </si>
  <si>
    <t>Adey Driscoll</t>
  </si>
  <si>
    <t>Colas Housley</t>
  </si>
  <si>
    <t>Arther Marunchak</t>
  </si>
  <si>
    <t>Ailene Faithorn</t>
  </si>
  <si>
    <t>Roddie Marchment</t>
  </si>
  <si>
    <t>Thorvald Whelband</t>
  </si>
  <si>
    <t>Abdul Foulds</t>
  </si>
  <si>
    <t>Eldon Simmans</t>
  </si>
  <si>
    <t>Rouvin Kift</t>
  </si>
  <si>
    <t>Pen Heineking</t>
  </si>
  <si>
    <t>Delilah Usmar</t>
  </si>
  <si>
    <t>Skippy Archanbault</t>
  </si>
  <si>
    <t>Darbee MacGillavery</t>
  </si>
  <si>
    <t>Annalee Mocquer</t>
  </si>
  <si>
    <t>Colin Cattini</t>
  </si>
  <si>
    <t>Artie Joutapaitis</t>
  </si>
  <si>
    <t>Brennan Franzetti</t>
  </si>
  <si>
    <t>Prescott Oakenfall</t>
  </si>
  <si>
    <t>Owen Ping</t>
  </si>
  <si>
    <t>Lowrance O' Mullan</t>
  </si>
  <si>
    <t>Jillayne Crisp</t>
  </si>
  <si>
    <t>Alika Mainson</t>
  </si>
  <si>
    <t>Cornall Frayling</t>
  </si>
  <si>
    <t>Jervis La Croce</t>
  </si>
  <si>
    <t>Arlette Beggs</t>
  </si>
  <si>
    <t>Jesus Pountney</t>
  </si>
  <si>
    <t>Josephina Gracey</t>
  </si>
  <si>
    <t>Ariadne McCaster</t>
  </si>
  <si>
    <t>Emma Czaja</t>
  </si>
  <si>
    <t>Shauna Antonietti</t>
  </si>
  <si>
    <t>Royce Wrangle</t>
  </si>
  <si>
    <t>Cherey Corneliussen</t>
  </si>
  <si>
    <t>Adelle Wattingham</t>
  </si>
  <si>
    <t>Sib Benyan</t>
  </si>
  <si>
    <t>Devin Mackiewicz</t>
  </si>
  <si>
    <t>Tabby Mangeon</t>
  </si>
  <si>
    <t>Westbrooke Samsin</t>
  </si>
  <si>
    <t>Rania Tumilson</t>
  </si>
  <si>
    <t>Cyrille Peres</t>
  </si>
  <si>
    <t>Findlay Balwin</t>
  </si>
  <si>
    <t>Ulrick Coppledike</t>
  </si>
  <si>
    <t>Roxanna Lynam</t>
  </si>
  <si>
    <t>Quinlan Beven</t>
  </si>
  <si>
    <t>Odella Clemmett</t>
  </si>
  <si>
    <t>Martguerita Vidineev</t>
  </si>
  <si>
    <t>Alexei Splevins</t>
  </si>
  <si>
    <t>Terri Romeuf</t>
  </si>
  <si>
    <t>Brynna Broinlich</t>
  </si>
  <si>
    <t>Lauree Rymmer</t>
  </si>
  <si>
    <t>Giralda Snowden</t>
  </si>
  <si>
    <t>Jon Course</t>
  </si>
  <si>
    <t>Laney Giamo</t>
  </si>
  <si>
    <t>Cobb Pranger</t>
  </si>
  <si>
    <t>Britt Dyte</t>
  </si>
  <si>
    <t>Arlin Grinov</t>
  </si>
  <si>
    <t>Guglielmo Conant</t>
  </si>
  <si>
    <t>Heida Wragge</t>
  </si>
  <si>
    <t>Pammi Tilbury</t>
  </si>
  <si>
    <t>Dyanne Alexandersson</t>
  </si>
  <si>
    <t>Jarib Fahrenbach</t>
  </si>
  <si>
    <t>Adoree Hasard</t>
  </si>
  <si>
    <t>Yolande Pitkaithly</t>
  </si>
  <si>
    <t>Bibby Rustman</t>
  </si>
  <si>
    <t>Albina Ivy</t>
  </si>
  <si>
    <t>Berty Yapp</t>
  </si>
  <si>
    <t>Dacey Lethcoe</t>
  </si>
  <si>
    <t>Adler Instock</t>
  </si>
  <si>
    <t>Donal Pomphrett</t>
  </si>
  <si>
    <t>Casi Du Fray</t>
  </si>
  <si>
    <t>Leopold Nutbean</t>
  </si>
  <si>
    <t>Isidor Corser</t>
  </si>
  <si>
    <t>Rycca Truswell</t>
  </si>
  <si>
    <t>Hashim Haskur</t>
  </si>
  <si>
    <t>Bobbee MacKinnon</t>
  </si>
  <si>
    <t>Erastus Kinloch</t>
  </si>
  <si>
    <t>Carolus Wagg</t>
  </si>
  <si>
    <t>Mendy Royan</t>
  </si>
  <si>
    <t>Cirillo Lutzmann</t>
  </si>
  <si>
    <t>Marc Keenor</t>
  </si>
  <si>
    <t>Fowler Chalice</t>
  </si>
  <si>
    <t>Moira Prisk</t>
  </si>
  <si>
    <t>Barrie Eagleton</t>
  </si>
  <si>
    <t>Gabriellia Maren</t>
  </si>
  <si>
    <t>Max Greenhall</t>
  </si>
  <si>
    <t>Beauregard Causton</t>
  </si>
  <si>
    <t>Ezra Winny</t>
  </si>
  <si>
    <t>Curtice Nelthrop</t>
  </si>
  <si>
    <t>Ermentrude Peller</t>
  </si>
  <si>
    <t>Massimo Pechard</t>
  </si>
  <si>
    <t>Deb Espinho</t>
  </si>
  <si>
    <t>Franciskus Grzegorzewski</t>
  </si>
  <si>
    <t>Jessalin Veljes</t>
  </si>
  <si>
    <t>Robb Huonic</t>
  </si>
  <si>
    <t>Garry Dedon</t>
  </si>
  <si>
    <t>Anthe Boobyer</t>
  </si>
  <si>
    <t>Claudian Renvoise</t>
  </si>
  <si>
    <t>Gray Spere</t>
  </si>
  <si>
    <t>Royce Tweedy</t>
  </si>
  <si>
    <t>Lorianna Glencrosche</t>
  </si>
  <si>
    <t>Michele Ivanusyev</t>
  </si>
  <si>
    <t>Dosi Cobbin</t>
  </si>
  <si>
    <t>Dulsea Balbeck</t>
  </si>
  <si>
    <t>Daile Lusted</t>
  </si>
  <si>
    <t>Blakeley Bowie</t>
  </si>
  <si>
    <t>Hermie Hundy</t>
  </si>
  <si>
    <t>Barbara Jobbins</t>
  </si>
  <si>
    <t>Ephrem Ruddiman</t>
  </si>
  <si>
    <t>Everard Jakubovitch</t>
  </si>
  <si>
    <t>Halette Dugald</t>
  </si>
  <si>
    <t>Ramsay Caplen</t>
  </si>
  <si>
    <t>Alica O'Fallowne</t>
  </si>
  <si>
    <t>Colby Durram</t>
  </si>
  <si>
    <t>Fania Urey</t>
  </si>
  <si>
    <t>Angel Willowby</t>
  </si>
  <si>
    <t>Vanya Abels</t>
  </si>
  <si>
    <t>Moll Hucknall</t>
  </si>
  <si>
    <t>Elissa Livick</t>
  </si>
  <si>
    <t>Chryste Besnardeau</t>
  </si>
  <si>
    <t>Merola Esilmon</t>
  </si>
  <si>
    <t>Brenn Enstone</t>
  </si>
  <si>
    <t>Otis Bidewel</t>
  </si>
  <si>
    <t>Jodi Winson</t>
  </si>
  <si>
    <t>Annnora Ranahan</t>
  </si>
  <si>
    <t>Judon Dominey</t>
  </si>
  <si>
    <t>Katerina Gellier</t>
  </si>
  <si>
    <t>Anitra Litherland</t>
  </si>
  <si>
    <t>Simonette Farguhar</t>
  </si>
  <si>
    <t>Gerladina Greep</t>
  </si>
  <si>
    <t>Gunner Jurasek</t>
  </si>
  <si>
    <t>Ronny Gatsby</t>
  </si>
  <si>
    <t>Sonny Isham</t>
  </si>
  <si>
    <t>Ronni Cleveley</t>
  </si>
  <si>
    <t>Mirabelle Caulwell</t>
  </si>
  <si>
    <t>Roanna Neighbour</t>
  </si>
  <si>
    <t>Illa Hadye</t>
  </si>
  <si>
    <t>Loralyn Jowsey</t>
  </si>
  <si>
    <t>Colas Foxcroft</t>
  </si>
  <si>
    <t>Vivi Swann</t>
  </si>
  <si>
    <t>Timothee Piercy</t>
  </si>
  <si>
    <t>Cleopatra Kerner</t>
  </si>
  <si>
    <t>Thebault Moakler</t>
  </si>
  <si>
    <t>Cecilio Fernier</t>
  </si>
  <si>
    <t>Wilt Stryde</t>
  </si>
  <si>
    <t>Ania Lidgett</t>
  </si>
  <si>
    <t>Leslie Goodlet</t>
  </si>
  <si>
    <t>Vanessa Wind</t>
  </si>
  <si>
    <t>Piper MacGiolla</t>
  </si>
  <si>
    <t>Thaxter Eagleston</t>
  </si>
  <si>
    <t>Carlie Tasker</t>
  </si>
  <si>
    <t>Grethel McAloren</t>
  </si>
  <si>
    <t>Standford Boorer</t>
  </si>
  <si>
    <t>Kevan Kobsch</t>
  </si>
  <si>
    <t>Nerta Sprowell</t>
  </si>
  <si>
    <t>Deanne Nicholes</t>
  </si>
  <si>
    <t>Luciano Brazur</t>
  </si>
  <si>
    <t>Zacharia Binton</t>
  </si>
  <si>
    <t>Kynthia Lemme</t>
  </si>
  <si>
    <t>Willis Adcocks</t>
  </si>
  <si>
    <t>Renaud Chalder</t>
  </si>
  <si>
    <t>Manda Vearncombe</t>
  </si>
  <si>
    <t>Ginger Dollard</t>
  </si>
  <si>
    <t>Pearla Spellicy</t>
  </si>
  <si>
    <t>Rodina Meaden</t>
  </si>
  <si>
    <t>Sigismondo Budnk</t>
  </si>
  <si>
    <t>Karel McCaskill</t>
  </si>
  <si>
    <t>Lurline Kupper</t>
  </si>
  <si>
    <t>Nettle Ion</t>
  </si>
  <si>
    <t>Hannis Desporte</t>
  </si>
  <si>
    <t>Hollis Ratcliff</t>
  </si>
  <si>
    <t>Darrel Screase</t>
  </si>
  <si>
    <t>Philis Tollett</t>
  </si>
  <si>
    <t>Charmion Blowfield</t>
  </si>
  <si>
    <t>Magdalena Jancar</t>
  </si>
  <si>
    <t>Alphonse Abelson</t>
  </si>
  <si>
    <t>Deonne Boullen</t>
  </si>
  <si>
    <t>Lexine Tregear</t>
  </si>
  <si>
    <t>Deana Carmen</t>
  </si>
  <si>
    <t>Tobias Leap</t>
  </si>
  <si>
    <t>Sandye Hixson</t>
  </si>
  <si>
    <t>Cassaundra Bamlett</t>
  </si>
  <si>
    <t>Gwendolen Ambrogioli</t>
  </si>
  <si>
    <t>Mercy Skylett</t>
  </si>
  <si>
    <t>Mercy Caulier</t>
  </si>
  <si>
    <t>Worthington Keeping</t>
  </si>
  <si>
    <t>Ilyse Cooling</t>
  </si>
  <si>
    <t>Thane Tall</t>
  </si>
  <si>
    <t>Baxy Martinson</t>
  </si>
  <si>
    <t>Yale Yoakley</t>
  </si>
  <si>
    <t>Opaline Settle</t>
  </si>
  <si>
    <t>Rurik Bengal</t>
  </si>
  <si>
    <t>Madalyn Wayne</t>
  </si>
  <si>
    <t>Paula Soltan</t>
  </si>
  <si>
    <t>Kimberley Sidney</t>
  </si>
  <si>
    <t>Rozalie Verchambre</t>
  </si>
  <si>
    <t>Nelly Gandar</t>
  </si>
  <si>
    <t>Jayme Haselwood</t>
  </si>
  <si>
    <t>Dorelle Dennington</t>
  </si>
  <si>
    <t>Mavis Tremmil</t>
  </si>
  <si>
    <t>Dunc Colliber</t>
  </si>
  <si>
    <t>Derwin Trewhela</t>
  </si>
  <si>
    <t>Ettie Zealander</t>
  </si>
  <si>
    <t>Willdon McGinney</t>
  </si>
  <si>
    <t>Bili Pairpoint</t>
  </si>
  <si>
    <t>971-205-0249</t>
  </si>
  <si>
    <t>587-456-6601</t>
  </si>
  <si>
    <t>197-660-7732</t>
  </si>
  <si>
    <t>402-819-2990</t>
  </si>
  <si>
    <t>113-208-8207</t>
  </si>
  <si>
    <t>980-499-2623</t>
  </si>
  <si>
    <t>500-318-4540</t>
  </si>
  <si>
    <t>132-349-0937</t>
  </si>
  <si>
    <t>209-266-8420</t>
  </si>
  <si>
    <t>392-290-2626</t>
  </si>
  <si>
    <t>417-754-3818</t>
  </si>
  <si>
    <t>662-638-5210</t>
  </si>
  <si>
    <t>866-618-9227</t>
  </si>
  <si>
    <t>894-464-3295</t>
  </si>
  <si>
    <t>897-578-9269</t>
  </si>
  <si>
    <t>972-590-0084</t>
  </si>
  <si>
    <t>728-967-7166</t>
  </si>
  <si>
    <t>971-174-7001</t>
  </si>
  <si>
    <t>640-147-6852</t>
  </si>
  <si>
    <t>421-383-6006</t>
  </si>
  <si>
    <t>258-183-7766</t>
  </si>
  <si>
    <t>446-790-5168</t>
  </si>
  <si>
    <t>686-678-9664</t>
  </si>
  <si>
    <t>879-347-4656</t>
  </si>
  <si>
    <t>769-974-8662</t>
  </si>
  <si>
    <t>957-314-2606</t>
  </si>
  <si>
    <t>256-114-2569</t>
  </si>
  <si>
    <t>859-115-4475</t>
  </si>
  <si>
    <t>987-470-4852</t>
  </si>
  <si>
    <t>397-852-6107</t>
  </si>
  <si>
    <t>664-890-7506</t>
  </si>
  <si>
    <t>214-414-8199</t>
  </si>
  <si>
    <t>209-239-5815</t>
  </si>
  <si>
    <t>129-232-6248</t>
  </si>
  <si>
    <t>156-922-9277</t>
  </si>
  <si>
    <t>675-255-8521</t>
  </si>
  <si>
    <t>304-253-9014</t>
  </si>
  <si>
    <t>849-280-7706</t>
  </si>
  <si>
    <t>527-610-6799</t>
  </si>
  <si>
    <t>540-591-9266</t>
  </si>
  <si>
    <t>837-911-2999</t>
  </si>
  <si>
    <t>644-689-9550</t>
  </si>
  <si>
    <t>676-574-0302</t>
  </si>
  <si>
    <t>122-981-2577</t>
  </si>
  <si>
    <t>206-390-1456</t>
  </si>
  <si>
    <t>989-670-5255</t>
  </si>
  <si>
    <t>701-879-3408</t>
  </si>
  <si>
    <t>944-891-7668</t>
  </si>
  <si>
    <t>739-623-1174</t>
  </si>
  <si>
    <t>472-485-7839</t>
  </si>
  <si>
    <t>218-749-7863</t>
  </si>
  <si>
    <t>463-321-1726</t>
  </si>
  <si>
    <t>643-385-6751</t>
  </si>
  <si>
    <t>607-147-1277</t>
  </si>
  <si>
    <t>202-395-5769</t>
  </si>
  <si>
    <t>133-139-9718</t>
  </si>
  <si>
    <t>756-704-0616</t>
  </si>
  <si>
    <t>708-378-1505</t>
  </si>
  <si>
    <t>558-445-9023</t>
  </si>
  <si>
    <t>527-743-6251</t>
  </si>
  <si>
    <t>820-993-4474</t>
  </si>
  <si>
    <t>535-283-9830</t>
  </si>
  <si>
    <t>967-851-9545</t>
  </si>
  <si>
    <t>119-324-8375</t>
  </si>
  <si>
    <t>162-472-0123</t>
  </si>
  <si>
    <t>206-620-4475</t>
  </si>
  <si>
    <t>931-628-5455</t>
  </si>
  <si>
    <t>950-278-0486</t>
  </si>
  <si>
    <t>879-723-1748</t>
  </si>
  <si>
    <t>687-452-0923</t>
  </si>
  <si>
    <t>243-546-5524</t>
  </si>
  <si>
    <t>630-348-8802</t>
  </si>
  <si>
    <t>199-480-2055</t>
  </si>
  <si>
    <t>184-523-9765</t>
  </si>
  <si>
    <t>678-503-7494</t>
  </si>
  <si>
    <t>821-947-7053</t>
  </si>
  <si>
    <t>438-191-2521</t>
  </si>
  <si>
    <t>800-637-3798</t>
  </si>
  <si>
    <t>201-958-1446</t>
  </si>
  <si>
    <t>460-869-3146</t>
  </si>
  <si>
    <t>450-762-0858</t>
  </si>
  <si>
    <t>883-846-3069</t>
  </si>
  <si>
    <t>489-466-1457</t>
  </si>
  <si>
    <t>659-614-2322</t>
  </si>
  <si>
    <t>661-627-5233</t>
  </si>
  <si>
    <t>746-960-2127</t>
  </si>
  <si>
    <t>651-360-6733</t>
  </si>
  <si>
    <t>240-425-3923</t>
  </si>
  <si>
    <t>881-520-6197</t>
  </si>
  <si>
    <t>543-538-4101</t>
  </si>
  <si>
    <t>470-451-4474</t>
  </si>
  <si>
    <t>215-805-6006</t>
  </si>
  <si>
    <t>194-340-7799</t>
  </si>
  <si>
    <t>383-104-4524</t>
  </si>
  <si>
    <t>752-524-6947</t>
  </si>
  <si>
    <t>267-163-7843</t>
  </si>
  <si>
    <t>359-318-0096</t>
  </si>
  <si>
    <t>137-265-3241</t>
  </si>
  <si>
    <t>932-187-2228</t>
  </si>
  <si>
    <t>804-721-9067</t>
  </si>
  <si>
    <t>999-196-8770</t>
  </si>
  <si>
    <t>611-508-5413</t>
  </si>
  <si>
    <t>771-543-2314</t>
  </si>
  <si>
    <t>275-299-0151</t>
  </si>
  <si>
    <t>134-952-5328</t>
  </si>
  <si>
    <t>871-181-7511</t>
  </si>
  <si>
    <t>145-856-4713</t>
  </si>
  <si>
    <t>381-149-6540</t>
  </si>
  <si>
    <t>270-340-6926</t>
  </si>
  <si>
    <t>957-190-2372</t>
  </si>
  <si>
    <t>522-982-0108</t>
  </si>
  <si>
    <t>374-121-9729</t>
  </si>
  <si>
    <t>667-218-5862</t>
  </si>
  <si>
    <t>136-646-3102</t>
  </si>
  <si>
    <t>899-145-2709</t>
  </si>
  <si>
    <t>939-266-2352</t>
  </si>
  <si>
    <t>360-865-2633</t>
  </si>
  <si>
    <t>690-273-0450</t>
  </si>
  <si>
    <t>188-159-9755</t>
  </si>
  <si>
    <t>225-433-5657</t>
  </si>
  <si>
    <t>536-564-3430</t>
  </si>
  <si>
    <t>403-540-5259</t>
  </si>
  <si>
    <t>178-327-9930</t>
  </si>
  <si>
    <t>577-239-7159</t>
  </si>
  <si>
    <t>107-917-3741</t>
  </si>
  <si>
    <t>114-981-6960</t>
  </si>
  <si>
    <t>117-456-6366</t>
  </si>
  <si>
    <t>993-974-9439</t>
  </si>
  <si>
    <t>972-433-6663</t>
  </si>
  <si>
    <t>549-178-1986</t>
  </si>
  <si>
    <t>720-477-4591</t>
  </si>
  <si>
    <t>252-696-7873</t>
  </si>
  <si>
    <t>325-304-8223</t>
  </si>
  <si>
    <t>652-757-9185</t>
  </si>
  <si>
    <t>668-782-9698</t>
  </si>
  <si>
    <t>861-904-0431</t>
  </si>
  <si>
    <t>724-787-9403</t>
  </si>
  <si>
    <t>361-485-0355</t>
  </si>
  <si>
    <t>417-624-0828</t>
  </si>
  <si>
    <t>677-642-3619</t>
  </si>
  <si>
    <t>189-405-0884</t>
  </si>
  <si>
    <t>726-170-6961</t>
  </si>
  <si>
    <t>907-510-6813</t>
  </si>
  <si>
    <t>494-292-3595</t>
  </si>
  <si>
    <t>854-714-9248</t>
  </si>
  <si>
    <t>201-454-0623</t>
  </si>
  <si>
    <t>960-267-2848</t>
  </si>
  <si>
    <t>619-777-8861</t>
  </si>
  <si>
    <t>631-803-0508</t>
  </si>
  <si>
    <t>321-382-3158</t>
  </si>
  <si>
    <t>701-581-1798</t>
  </si>
  <si>
    <t>924-666-8941</t>
  </si>
  <si>
    <t>478-662-4451</t>
  </si>
  <si>
    <t>231-787-2640</t>
  </si>
  <si>
    <t>941-972-2223</t>
  </si>
  <si>
    <t>937-188-6628</t>
  </si>
  <si>
    <t>692-232-5503</t>
  </si>
  <si>
    <t>722-820-3996</t>
  </si>
  <si>
    <t>699-633-7759</t>
  </si>
  <si>
    <t>437-442-0763</t>
  </si>
  <si>
    <t>578-747-8448</t>
  </si>
  <si>
    <t>674-917-3983</t>
  </si>
  <si>
    <t>295-782-7653</t>
  </si>
  <si>
    <t>137-517-8298</t>
  </si>
  <si>
    <t>548-618-5731</t>
  </si>
  <si>
    <t>755-427-4048</t>
  </si>
  <si>
    <t>481-918-4289</t>
  </si>
  <si>
    <t>353-698-2170</t>
  </si>
  <si>
    <t>834-796-6063</t>
  </si>
  <si>
    <t>356-802-9452</t>
  </si>
  <si>
    <t>771-850-6420</t>
  </si>
  <si>
    <t>471-919-2682</t>
  </si>
  <si>
    <t>722-946-4173</t>
  </si>
  <si>
    <t>460-417-1672</t>
  </si>
  <si>
    <t>765-728-1415</t>
  </si>
  <si>
    <t>851-449-4592</t>
  </si>
  <si>
    <t>917-530-7981</t>
  </si>
  <si>
    <t>140-242-6116</t>
  </si>
  <si>
    <t>899-122-1740</t>
  </si>
  <si>
    <t>189-752-6773</t>
  </si>
  <si>
    <t>741-804-2807</t>
  </si>
  <si>
    <t>347-323-1212</t>
  </si>
  <si>
    <t>193-440-8967</t>
  </si>
  <si>
    <t>636-348-3949</t>
  </si>
  <si>
    <t>910-700-0378</t>
  </si>
  <si>
    <t>348-835-7515</t>
  </si>
  <si>
    <t>833-459-4319</t>
  </si>
  <si>
    <t>372-630-3230</t>
  </si>
  <si>
    <t>790-927-3546</t>
  </si>
  <si>
    <t>798-770-5879</t>
  </si>
  <si>
    <t>892-404-7375</t>
  </si>
  <si>
    <t>901-333-3447</t>
  </si>
  <si>
    <t>646-826-7715</t>
  </si>
  <si>
    <t>412-477-4010</t>
  </si>
  <si>
    <t>443-449-0669</t>
  </si>
  <si>
    <t>960-183-0807</t>
  </si>
  <si>
    <t>810-981-0905</t>
  </si>
  <si>
    <t>123-189-7150</t>
  </si>
  <si>
    <t>170-269-3256</t>
  </si>
  <si>
    <t>206-343-0247</t>
  </si>
  <si>
    <t>214-699-4146</t>
  </si>
  <si>
    <t>213-964-5115</t>
  </si>
  <si>
    <t>763-648-5855</t>
  </si>
  <si>
    <t>910-787-6321</t>
  </si>
  <si>
    <t>326-745-7650</t>
  </si>
  <si>
    <t>879-339-0059</t>
  </si>
  <si>
    <t>732-992-6152</t>
  </si>
  <si>
    <t>101-432-3614</t>
  </si>
  <si>
    <t>797-545-5590</t>
  </si>
  <si>
    <t>890-909-4282</t>
  </si>
  <si>
    <t>423-200-9454</t>
  </si>
  <si>
    <t>234-618-0008</t>
  </si>
  <si>
    <t>148-826-0578</t>
  </si>
  <si>
    <t>972-346-2592</t>
  </si>
  <si>
    <t>434-750-6503</t>
  </si>
  <si>
    <t>392-350-3199</t>
  </si>
  <si>
    <t>264-323-7190</t>
  </si>
  <si>
    <t>471-207-6059</t>
  </si>
  <si>
    <t>102-500-2441</t>
  </si>
  <si>
    <t>408-779-9761</t>
  </si>
  <si>
    <t>140-882-2233</t>
  </si>
  <si>
    <t>407-908-7080</t>
  </si>
  <si>
    <t>189-379-0687</t>
  </si>
  <si>
    <t>151-918-5064</t>
  </si>
  <si>
    <t>994-431-9696</t>
  </si>
  <si>
    <t>704-538-8459</t>
  </si>
  <si>
    <t>419-280-9577</t>
  </si>
  <si>
    <t>162-351-5587</t>
  </si>
  <si>
    <t>178-744-4280</t>
  </si>
  <si>
    <t>530-913-4505</t>
  </si>
  <si>
    <t>111-787-4433</t>
  </si>
  <si>
    <t>108-139-0255</t>
  </si>
  <si>
    <t>550-979-8747</t>
  </si>
  <si>
    <t>481-985-6739</t>
  </si>
  <si>
    <t>396-387-0521</t>
  </si>
  <si>
    <t>490-797-3598</t>
  </si>
  <si>
    <t>990-381-8175</t>
  </si>
  <si>
    <t>624-859-0802</t>
  </si>
  <si>
    <t>352-497-7516</t>
  </si>
  <si>
    <t>759-966-8409</t>
  </si>
  <si>
    <t>360-188-4930</t>
  </si>
  <si>
    <t>569-451-5569</t>
  </si>
  <si>
    <t>720-918-2764</t>
  </si>
  <si>
    <t>499-279-0812</t>
  </si>
  <si>
    <t>113-514-8986</t>
  </si>
  <si>
    <t>116-413-9769</t>
  </si>
  <si>
    <t>528-511-3918</t>
  </si>
  <si>
    <t>836-936-1627</t>
  </si>
  <si>
    <t>867-138-3289</t>
  </si>
  <si>
    <t>239-386-2612</t>
  </si>
  <si>
    <t>731-749-1080</t>
  </si>
  <si>
    <t>179-717-2773</t>
  </si>
  <si>
    <t>117-186-1699</t>
  </si>
  <si>
    <t>203-710-5540</t>
  </si>
  <si>
    <t>136-989-0104</t>
  </si>
  <si>
    <t>323-763-1968</t>
  </si>
  <si>
    <t>175-447-0002</t>
  </si>
  <si>
    <t>316-433-7032</t>
  </si>
  <si>
    <t>274-707-2580</t>
  </si>
  <si>
    <t>886-819-9547</t>
  </si>
  <si>
    <t>539-298-1485</t>
  </si>
  <si>
    <t>303-628-1309</t>
  </si>
  <si>
    <t>198-173-3148</t>
  </si>
  <si>
    <t>374-631-3563</t>
  </si>
  <si>
    <t>897-420-7789</t>
  </si>
  <si>
    <t>922-434-1521</t>
  </si>
  <si>
    <t>175-722-7440</t>
  </si>
  <si>
    <t>677-669-6907</t>
  </si>
  <si>
    <t>225-635-4319</t>
  </si>
  <si>
    <t>300-828-5493</t>
  </si>
  <si>
    <t>912-705-1036</t>
  </si>
  <si>
    <t>160-211-7663</t>
  </si>
  <si>
    <t>630-159-1378</t>
  </si>
  <si>
    <t>313-611-1156</t>
  </si>
  <si>
    <t>926-188-2554</t>
  </si>
  <si>
    <t>771-970-1161</t>
  </si>
  <si>
    <t>158-899-1434</t>
  </si>
  <si>
    <t>856-529-7300</t>
  </si>
  <si>
    <t>188-336-4544</t>
  </si>
  <si>
    <t>758-722-8038</t>
  </si>
  <si>
    <t>980-696-9875</t>
  </si>
  <si>
    <t>925-188-4428</t>
  </si>
  <si>
    <t>543-114-5675</t>
  </si>
  <si>
    <t>417-262-7555</t>
  </si>
  <si>
    <t>663-862-0178</t>
  </si>
  <si>
    <t>411-669-5798</t>
  </si>
  <si>
    <t>102-296-5134</t>
  </si>
  <si>
    <t>446-917-2284</t>
  </si>
  <si>
    <t>937-700-4049</t>
  </si>
  <si>
    <t>205-107-8358</t>
  </si>
  <si>
    <t>215-119-5184</t>
  </si>
  <si>
    <t>185-611-4623</t>
  </si>
  <si>
    <t>821-332-2257</t>
  </si>
  <si>
    <t>707-172-4785</t>
  </si>
  <si>
    <t>315-477-8123</t>
  </si>
  <si>
    <t>522-814-0610</t>
  </si>
  <si>
    <t>445-301-0596</t>
  </si>
  <si>
    <t>522-707-7586</t>
  </si>
  <si>
    <t>980-401-1854</t>
  </si>
  <si>
    <t>782-838-0911</t>
  </si>
  <si>
    <t>563-475-4512</t>
  </si>
  <si>
    <t>434-810-8722</t>
  </si>
  <si>
    <t>435-989-9748</t>
  </si>
  <si>
    <t>279-274-8994</t>
  </si>
  <si>
    <t>315-677-1591</t>
  </si>
  <si>
    <t>715-431-2696</t>
  </si>
  <si>
    <t>240-361-5398</t>
  </si>
  <si>
    <t>800-241-3415</t>
  </si>
  <si>
    <t>391-289-3702</t>
  </si>
  <si>
    <t>327-322-2373</t>
  </si>
  <si>
    <t>851-978-5801</t>
  </si>
  <si>
    <t>689-672-0846</t>
  </si>
  <si>
    <t>727-322-9360</t>
  </si>
  <si>
    <t>967-784-1740</t>
  </si>
  <si>
    <t>236-610-0757</t>
  </si>
  <si>
    <t>678-166-9339</t>
  </si>
  <si>
    <t>889-221-7795</t>
  </si>
  <si>
    <t>848-662-1685</t>
  </si>
  <si>
    <t>901-601-9438</t>
  </si>
  <si>
    <t>929-913-7446</t>
  </si>
  <si>
    <t>680-654-2219</t>
  </si>
  <si>
    <t>240-942-0636</t>
  </si>
  <si>
    <t>321-412-2656</t>
  </si>
  <si>
    <t>899-130-1105</t>
  </si>
  <si>
    <t>377-821-4166</t>
  </si>
  <si>
    <t>257-759-8949</t>
  </si>
  <si>
    <t>114-441-7834</t>
  </si>
  <si>
    <t>634-293-5962</t>
  </si>
  <si>
    <t>448-928-6624</t>
  </si>
  <si>
    <t>141-414-5487</t>
  </si>
  <si>
    <t>444-601-3189</t>
  </si>
  <si>
    <t>792-175-5514</t>
  </si>
  <si>
    <t>926-681-9311</t>
  </si>
  <si>
    <t>857-465-3376</t>
  </si>
  <si>
    <t>466-363-7459</t>
  </si>
  <si>
    <t>864-252-2157</t>
  </si>
  <si>
    <t>135-805-3124</t>
  </si>
  <si>
    <t>952-200-0119</t>
  </si>
  <si>
    <t>424-216-6026</t>
  </si>
  <si>
    <t>585-767-9120</t>
  </si>
  <si>
    <t>270-385-7137</t>
  </si>
  <si>
    <t>246-754-6148</t>
  </si>
  <si>
    <t>252-538-5299</t>
  </si>
  <si>
    <t>576-176-3547</t>
  </si>
  <si>
    <t>360-849-5340</t>
  </si>
  <si>
    <t>101-637-0453</t>
  </si>
  <si>
    <t>653-464-9392</t>
  </si>
  <si>
    <t>927-271-6990</t>
  </si>
  <si>
    <t>547-876-2846</t>
  </si>
  <si>
    <t>249-572-2428</t>
  </si>
  <si>
    <t>490-915-7760</t>
  </si>
  <si>
    <t>319-129-5256</t>
  </si>
  <si>
    <t>580-823-1445</t>
  </si>
  <si>
    <t>348-402-8143</t>
  </si>
  <si>
    <t>169-694-2540</t>
  </si>
  <si>
    <t>239-105-2963</t>
  </si>
  <si>
    <t>356-274-7377</t>
  </si>
  <si>
    <t>903-317-7861</t>
  </si>
  <si>
    <t>218-633-0152</t>
  </si>
  <si>
    <t>327-799-4557</t>
  </si>
  <si>
    <t>122-513-7272</t>
  </si>
  <si>
    <t>203-275-2121</t>
  </si>
  <si>
    <t>734-644-7560</t>
  </si>
  <si>
    <t>509-299-4846</t>
  </si>
  <si>
    <t>207-773-6199</t>
  </si>
  <si>
    <t>835-812-4598</t>
  </si>
  <si>
    <t>654-789-0159</t>
  </si>
  <si>
    <t>744-595-5795</t>
  </si>
  <si>
    <t>285-358-4715</t>
  </si>
  <si>
    <t>581-946-8301</t>
  </si>
  <si>
    <t>551-823-4542</t>
  </si>
  <si>
    <t>329-118-6018</t>
  </si>
  <si>
    <t>180-736-0481</t>
  </si>
  <si>
    <t>408-817-6541</t>
  </si>
  <si>
    <t>441-755-7163</t>
  </si>
  <si>
    <t>260-363-7294</t>
  </si>
  <si>
    <t>182-874-2999</t>
  </si>
  <si>
    <t>443-619-1831</t>
  </si>
  <si>
    <t>789-606-3351</t>
  </si>
  <si>
    <t>123-105-1363</t>
  </si>
  <si>
    <t>402-543-4446</t>
  </si>
  <si>
    <t>965-283-1377</t>
  </si>
  <si>
    <t>202-296-5972</t>
  </si>
  <si>
    <t>821-471-5078</t>
  </si>
  <si>
    <t>534-844-6826</t>
  </si>
  <si>
    <t>746-489-0772</t>
  </si>
  <si>
    <t>512-706-8485</t>
  </si>
  <si>
    <t>103-285-2406</t>
  </si>
  <si>
    <t>982-360-8864</t>
  </si>
  <si>
    <t>483-937-0450</t>
  </si>
  <si>
    <t>348-938-0489</t>
  </si>
  <si>
    <t>138-453-4308</t>
  </si>
  <si>
    <t>821-983-2572</t>
  </si>
  <si>
    <t>431-492-1136</t>
  </si>
  <si>
    <t>354-322-5123</t>
  </si>
  <si>
    <t>365-824-6533</t>
  </si>
  <si>
    <t>157-448-0613</t>
  </si>
  <si>
    <t>968-684-8988</t>
  </si>
  <si>
    <t>167-347-2512</t>
  </si>
  <si>
    <t>457-732-0150</t>
  </si>
  <si>
    <t>924-134-2370</t>
  </si>
  <si>
    <t>520-982-0451</t>
  </si>
  <si>
    <t>654-455-7686</t>
  </si>
  <si>
    <t>587-231-0864</t>
  </si>
  <si>
    <t>237-844-6114</t>
  </si>
  <si>
    <t>447-553-3356</t>
  </si>
  <si>
    <t>947-907-0435</t>
  </si>
  <si>
    <t>131-914-7658</t>
  </si>
  <si>
    <t>161-448-4466</t>
  </si>
  <si>
    <t>910-604-4469</t>
  </si>
  <si>
    <t>319-878-0161</t>
  </si>
  <si>
    <t>628-649-5442</t>
  </si>
  <si>
    <t>141-335-8187</t>
  </si>
  <si>
    <t>195-688-7587</t>
  </si>
  <si>
    <t>860-837-5867</t>
  </si>
  <si>
    <t>205-165-1029</t>
  </si>
  <si>
    <t>435-877-6234</t>
  </si>
  <si>
    <t>628-988-3039</t>
  </si>
  <si>
    <t>376-322-3455</t>
  </si>
  <si>
    <t>637-937-1298</t>
  </si>
  <si>
    <t>515-825-4000</t>
  </si>
  <si>
    <t>790-360-0547</t>
  </si>
  <si>
    <t>681-327-3426</t>
  </si>
  <si>
    <t>894-608-0774</t>
  </si>
  <si>
    <t>677-384-3213</t>
  </si>
  <si>
    <t>236-586-8591</t>
  </si>
  <si>
    <t>612-143-7269</t>
  </si>
  <si>
    <t>393-131-2065</t>
  </si>
  <si>
    <t>754-908-4236</t>
  </si>
  <si>
    <t>239-337-4109</t>
  </si>
  <si>
    <t>469-728-4529</t>
  </si>
  <si>
    <t>560-297-4758</t>
  </si>
  <si>
    <t>318-553-2451</t>
  </si>
  <si>
    <t>879-196-8304</t>
  </si>
  <si>
    <t>705-396-7190</t>
  </si>
  <si>
    <t>253-186-8212</t>
  </si>
  <si>
    <t>266-946-5811</t>
  </si>
  <si>
    <t>321-897-0580</t>
  </si>
  <si>
    <t>142-476-2566</t>
  </si>
  <si>
    <t>119-934-0922</t>
  </si>
  <si>
    <t>651-784-4347</t>
  </si>
  <si>
    <t>547-378-5389</t>
  </si>
  <si>
    <t>371-388-3809</t>
  </si>
  <si>
    <t>931-228-6103</t>
  </si>
  <si>
    <t>551-201-6405</t>
  </si>
  <si>
    <t>414-685-3241</t>
  </si>
  <si>
    <t>723-954-9996</t>
  </si>
  <si>
    <t>733-425-4366</t>
  </si>
  <si>
    <t>185-465-1332</t>
  </si>
  <si>
    <t>960-442-3104</t>
  </si>
  <si>
    <t>315-331-9931</t>
  </si>
  <si>
    <t>168-735-7416</t>
  </si>
  <si>
    <t>785-188-1376</t>
  </si>
  <si>
    <t>921-416-1648</t>
  </si>
  <si>
    <t>378-724-7495</t>
  </si>
  <si>
    <t>107-933-5556</t>
  </si>
  <si>
    <t>690-141-3079</t>
  </si>
  <si>
    <t>294-396-7564</t>
  </si>
  <si>
    <t>732-653-8276</t>
  </si>
  <si>
    <t>909-911-7940</t>
  </si>
  <si>
    <t>118-506-4837</t>
  </si>
  <si>
    <t>522-751-7369</t>
  </si>
  <si>
    <t>813-691-1576</t>
  </si>
  <si>
    <t>145-891-6954</t>
  </si>
  <si>
    <t>796-352-2421</t>
  </si>
  <si>
    <t>626-961-1153</t>
  </si>
  <si>
    <t>638-649-7760</t>
  </si>
  <si>
    <t>892-169-8397</t>
  </si>
  <si>
    <t>707-555-1414</t>
  </si>
  <si>
    <t>387-759-4822</t>
  </si>
  <si>
    <t>472-231-3638</t>
  </si>
  <si>
    <t>192-599-8885</t>
  </si>
  <si>
    <t>171-436-7898</t>
  </si>
  <si>
    <t>538-244-1566</t>
  </si>
  <si>
    <t>383-749-0408</t>
  </si>
  <si>
    <t>324-906-3009</t>
  </si>
  <si>
    <t>881-660-1351</t>
  </si>
  <si>
    <t>310-397-0777</t>
  </si>
  <si>
    <t>790-826-9851</t>
  </si>
  <si>
    <t>419-207-7872</t>
  </si>
  <si>
    <t>891-289-4470</t>
  </si>
  <si>
    <t>824-861-9229</t>
  </si>
  <si>
    <t>397-707-9407</t>
  </si>
  <si>
    <t>952-218-9680</t>
  </si>
  <si>
    <t>162-134-5725</t>
  </si>
  <si>
    <t>106-798-5062</t>
  </si>
  <si>
    <t>172-764-5781</t>
  </si>
  <si>
    <t>817-320-6671</t>
  </si>
  <si>
    <t>487-234-9684</t>
  </si>
  <si>
    <t>255-574-0923</t>
  </si>
  <si>
    <t>196-511-3491</t>
  </si>
  <si>
    <t>103-844-3880</t>
  </si>
  <si>
    <t>720-118-6358</t>
  </si>
  <si>
    <t>862-424-5263</t>
  </si>
  <si>
    <t>591-424-3337</t>
  </si>
  <si>
    <t>709-483-6627</t>
  </si>
  <si>
    <t>403-238-6990</t>
  </si>
  <si>
    <t>187-726-5645</t>
  </si>
  <si>
    <t>473-332-2206</t>
  </si>
  <si>
    <t>629-832-4398</t>
  </si>
  <si>
    <t>671-755-1326</t>
  </si>
  <si>
    <t>765-805-0370</t>
  </si>
  <si>
    <t>583-517-8530</t>
  </si>
  <si>
    <t>706-151-6911</t>
  </si>
  <si>
    <t>351-551-4809</t>
  </si>
  <si>
    <t>901-950-9367</t>
  </si>
  <si>
    <t>829-531-9626</t>
  </si>
  <si>
    <t>746-408-7573</t>
  </si>
  <si>
    <t>606-234-1000</t>
  </si>
  <si>
    <t>919-173-9368</t>
  </si>
  <si>
    <t>518-113-1870</t>
  </si>
  <si>
    <t>734-315-2405</t>
  </si>
  <si>
    <t>527-393-4907</t>
  </si>
  <si>
    <t>332-670-0035</t>
  </si>
  <si>
    <t>603-180-4263</t>
  </si>
  <si>
    <t>965-583-1802</t>
  </si>
  <si>
    <t>692-989-5071</t>
  </si>
  <si>
    <t>419-413-5699</t>
  </si>
  <si>
    <t>516-185-4053</t>
  </si>
  <si>
    <t>512-263-2560</t>
  </si>
  <si>
    <t>519-136-1879</t>
  </si>
  <si>
    <t>479-478-4138</t>
  </si>
  <si>
    <t>595-548-2173</t>
  </si>
  <si>
    <t>581-895-9064</t>
  </si>
  <si>
    <t>539-259-0016</t>
  </si>
  <si>
    <t>597-491-1634</t>
  </si>
  <si>
    <t>195-368-0806</t>
  </si>
  <si>
    <t>502-513-6657</t>
  </si>
  <si>
    <t>807-958-7933</t>
  </si>
  <si>
    <t>983-187-7930</t>
  </si>
  <si>
    <t>692-855-5250</t>
  </si>
  <si>
    <t>334-945-7854</t>
  </si>
  <si>
    <t>813-803-8843</t>
  </si>
  <si>
    <t>155-416-6738</t>
  </si>
  <si>
    <t>603-291-0264</t>
  </si>
  <si>
    <t>805-270-3186</t>
  </si>
  <si>
    <t>944-991-4675</t>
  </si>
  <si>
    <t>584-376-0182</t>
  </si>
  <si>
    <t>157-745-6294</t>
  </si>
  <si>
    <t>412-153-7374</t>
  </si>
  <si>
    <t>772-143-3826</t>
  </si>
  <si>
    <t>210-997-9341</t>
  </si>
  <si>
    <t>366-930-2547</t>
  </si>
  <si>
    <t>699-756-2445</t>
  </si>
  <si>
    <t>804-184-2957</t>
  </si>
  <si>
    <t>589-357-3490</t>
  </si>
  <si>
    <t>903-556-1489</t>
  </si>
  <si>
    <t>451-756-6238</t>
  </si>
  <si>
    <t>732-252-2635</t>
  </si>
  <si>
    <t>180-966-6892</t>
  </si>
  <si>
    <t>542-851-6368</t>
  </si>
  <si>
    <t>961-281-5178</t>
  </si>
  <si>
    <t>861-118-0932</t>
  </si>
  <si>
    <t>806-347-1339</t>
  </si>
  <si>
    <t>736-964-8919</t>
  </si>
  <si>
    <t>752-315-0760</t>
  </si>
  <si>
    <t>670-962-1950</t>
  </si>
  <si>
    <t>963-437-8825</t>
  </si>
  <si>
    <t>585-306-7716</t>
  </si>
  <si>
    <t>932-842-2742</t>
  </si>
  <si>
    <t>693-537-0991</t>
  </si>
  <si>
    <t>775-201-2895</t>
  </si>
  <si>
    <t>682-690-0438</t>
  </si>
  <si>
    <t>759-670-4553</t>
  </si>
  <si>
    <t>513-657-9835</t>
  </si>
  <si>
    <t>529-732-7731</t>
  </si>
  <si>
    <t>948-762-3949</t>
  </si>
  <si>
    <t>794-877-7121</t>
  </si>
  <si>
    <t>464-460-5915</t>
  </si>
  <si>
    <t>311-734-2859</t>
  </si>
  <si>
    <t>571-958-5211</t>
  </si>
  <si>
    <t>425-927-8192</t>
  </si>
  <si>
    <t>510-292-8266</t>
  </si>
  <si>
    <t>578-384-8102</t>
  </si>
  <si>
    <t>444-918-1070</t>
  </si>
  <si>
    <t>712-929-0363</t>
  </si>
  <si>
    <t>268-171-7229</t>
  </si>
  <si>
    <t>683-858-3560</t>
  </si>
  <si>
    <t>290-105-3688</t>
  </si>
  <si>
    <t>866-757-9090</t>
  </si>
  <si>
    <t>202-745-4461</t>
  </si>
  <si>
    <t>919-153-9361</t>
  </si>
  <si>
    <t>536-555-6564</t>
  </si>
  <si>
    <t>308-935-1024</t>
  </si>
  <si>
    <t>325-280-9245</t>
  </si>
  <si>
    <t>130-178-1955</t>
  </si>
  <si>
    <t>896-117-6897</t>
  </si>
  <si>
    <t>189-770-4369</t>
  </si>
  <si>
    <t>562-510-8255</t>
  </si>
  <si>
    <t>259-909-6309</t>
  </si>
  <si>
    <t>439-173-1174</t>
  </si>
  <si>
    <t>526-986-1768</t>
  </si>
  <si>
    <t>601-587-6960</t>
  </si>
  <si>
    <t>553-382-2734</t>
  </si>
  <si>
    <t>423-409-3792</t>
  </si>
  <si>
    <t>944-741-5407</t>
  </si>
  <si>
    <t>891-476-7198</t>
  </si>
  <si>
    <t>843-924-6291</t>
  </si>
  <si>
    <t>847-532-6113</t>
  </si>
  <si>
    <t>516-355-2438</t>
  </si>
  <si>
    <t>877-244-2642</t>
  </si>
  <si>
    <t>881-597-2432</t>
  </si>
  <si>
    <t>601-994-5287</t>
  </si>
  <si>
    <t>671-162-1307</t>
  </si>
  <si>
    <t>221-729-7862</t>
  </si>
  <si>
    <t>538-325-3391</t>
  </si>
  <si>
    <t>226-981-7431</t>
  </si>
  <si>
    <t>530-428-0294</t>
  </si>
  <si>
    <t>790-748-4758</t>
  </si>
  <si>
    <t>716-447-7479</t>
  </si>
  <si>
    <t>180-713-4621</t>
  </si>
  <si>
    <t>591-950-0285</t>
  </si>
  <si>
    <t>196-703-1671</t>
  </si>
  <si>
    <t>351-925-1591</t>
  </si>
  <si>
    <t>841-836-3741</t>
  </si>
  <si>
    <t>744-805-0560</t>
  </si>
  <si>
    <t>256-898-4973</t>
  </si>
  <si>
    <t>476-541-0430</t>
  </si>
  <si>
    <t>535-490-3696</t>
  </si>
  <si>
    <t>474-187-6168</t>
  </si>
  <si>
    <t>333-296-1970</t>
  </si>
  <si>
    <t>217-751-1561</t>
  </si>
  <si>
    <t>939-595-1787</t>
  </si>
  <si>
    <t>705-740-6962</t>
  </si>
  <si>
    <t>640-602-4327</t>
  </si>
  <si>
    <t>598-790-4426</t>
  </si>
  <si>
    <t>261-325-7592</t>
  </si>
  <si>
    <t>513-429-3137</t>
  </si>
  <si>
    <t>649-649-8846</t>
  </si>
  <si>
    <t>884-176-1396</t>
  </si>
  <si>
    <t>316-263-5512</t>
  </si>
  <si>
    <t>453-474-3893</t>
  </si>
  <si>
    <t>580-531-7606</t>
  </si>
  <si>
    <t>855-331-4951</t>
  </si>
  <si>
    <t>207-349-0779</t>
  </si>
  <si>
    <t>143-618-1058</t>
  </si>
  <si>
    <t>740-927-9602</t>
  </si>
  <si>
    <t>269-943-7284</t>
  </si>
  <si>
    <t>327-455-4292</t>
  </si>
  <si>
    <t>965-999-7688</t>
  </si>
  <si>
    <t>367-820-8830</t>
  </si>
  <si>
    <t>213-537-7288</t>
  </si>
  <si>
    <t>162-950-1463</t>
  </si>
  <si>
    <t>130-886-3036</t>
  </si>
  <si>
    <t>949-956-3492</t>
  </si>
  <si>
    <t>281-595-7198</t>
  </si>
  <si>
    <t>117-859-4533</t>
  </si>
  <si>
    <t>442-401-1721</t>
  </si>
  <si>
    <t>945-256-4798</t>
  </si>
  <si>
    <t>881-735-3585</t>
  </si>
  <si>
    <t>301-663-3377</t>
  </si>
  <si>
    <t>212-795-3464</t>
  </si>
  <si>
    <t>758-693-9093</t>
  </si>
  <si>
    <t>688-469-7726</t>
  </si>
  <si>
    <t>750-235-6466</t>
  </si>
  <si>
    <t>329-851-4098</t>
  </si>
  <si>
    <t>332-152-8744</t>
  </si>
  <si>
    <t>698-787-0887</t>
  </si>
  <si>
    <t>494-380-0592</t>
  </si>
  <si>
    <t>550-734-1058</t>
  </si>
  <si>
    <t>710-510-0279</t>
  </si>
  <si>
    <t>531-612-8760</t>
  </si>
  <si>
    <t>429-376-8848</t>
  </si>
  <si>
    <t>519-312-7154</t>
  </si>
  <si>
    <t>559-487-4729</t>
  </si>
  <si>
    <t>466-755-9062</t>
  </si>
  <si>
    <t>206-122-6546</t>
  </si>
  <si>
    <t>731-934-0196</t>
  </si>
  <si>
    <t>700-489-3212</t>
  </si>
  <si>
    <t>336-871-7507</t>
  </si>
  <si>
    <t>152-550-7795</t>
  </si>
  <si>
    <t>707-647-4259</t>
  </si>
  <si>
    <t>172-853-2310</t>
  </si>
  <si>
    <t>795-981-7029</t>
  </si>
  <si>
    <t>401-203-3141</t>
  </si>
  <si>
    <t>905-905-6776</t>
  </si>
  <si>
    <t>358-877-2045</t>
  </si>
  <si>
    <t>538-473-9782</t>
  </si>
  <si>
    <t>155-426-1506</t>
  </si>
  <si>
    <t>552-356-4165</t>
  </si>
  <si>
    <t>910-532-7613</t>
  </si>
  <si>
    <t>285-525-2740</t>
  </si>
  <si>
    <t>787-540-6266</t>
  </si>
  <si>
    <t>310-774-3987</t>
  </si>
  <si>
    <t>156-258-3670</t>
  </si>
  <si>
    <t>624-555-3172</t>
  </si>
  <si>
    <t>934-895-8725</t>
  </si>
  <si>
    <t>813-771-4090</t>
  </si>
  <si>
    <t>187-378-4993</t>
  </si>
  <si>
    <t>826-920-6053</t>
  </si>
  <si>
    <t>925-121-0097</t>
  </si>
  <si>
    <t>254-687-9728</t>
  </si>
  <si>
    <t>112-474-4673</t>
  </si>
  <si>
    <t>131-951-9822</t>
  </si>
  <si>
    <t>929-269-3517</t>
  </si>
  <si>
    <t>919-967-8984</t>
  </si>
  <si>
    <t>468-764-8665</t>
  </si>
  <si>
    <t>487-838-8842</t>
  </si>
  <si>
    <t>784-516-4720</t>
  </si>
  <si>
    <t>641-533-1822</t>
  </si>
  <si>
    <t>326-869-4556</t>
  </si>
  <si>
    <t>359-939-0457</t>
  </si>
  <si>
    <t>628-170-9832</t>
  </si>
  <si>
    <t>517-332-4863</t>
  </si>
  <si>
    <t>442-653-9024</t>
  </si>
  <si>
    <t>699-929-1354</t>
  </si>
  <si>
    <t>713-561-4351</t>
  </si>
  <si>
    <t>828-687-7732</t>
  </si>
  <si>
    <t>865-502-2940</t>
  </si>
  <si>
    <t>349-189-2141</t>
  </si>
  <si>
    <t>996-377-9480</t>
  </si>
  <si>
    <t>106-743-8336</t>
  </si>
  <si>
    <t>276-131-0229</t>
  </si>
  <si>
    <t>544-878-4481</t>
  </si>
  <si>
    <t>556-404-3626</t>
  </si>
  <si>
    <t>341-169-4383</t>
  </si>
  <si>
    <t>707-233-0809</t>
  </si>
  <si>
    <t>793-618-5777</t>
  </si>
  <si>
    <t>401-850-3215</t>
  </si>
  <si>
    <t>730-886-4134</t>
  </si>
  <si>
    <t>522-823-9687</t>
  </si>
  <si>
    <t>785-378-6952</t>
  </si>
  <si>
    <t>295-407-0662</t>
  </si>
  <si>
    <t>189-974-2160</t>
  </si>
  <si>
    <t>304-133-1818</t>
  </si>
  <si>
    <t>249-277-9364</t>
  </si>
  <si>
    <t>980-887-2261</t>
  </si>
  <si>
    <t>966-631-1504</t>
  </si>
  <si>
    <t>221-429-7248</t>
  </si>
  <si>
    <t>750-629-1718</t>
  </si>
  <si>
    <t>926-865-0047</t>
  </si>
  <si>
    <t>663-454-2867</t>
  </si>
  <si>
    <t>384-418-3768</t>
  </si>
  <si>
    <t>820-840-9683</t>
  </si>
  <si>
    <t>115-695-5414</t>
  </si>
  <si>
    <t>429-116-3645</t>
  </si>
  <si>
    <t>886-190-2268</t>
  </si>
  <si>
    <t>503-296-8246</t>
  </si>
  <si>
    <t>222-566-9847</t>
  </si>
  <si>
    <t>460-607-1131</t>
  </si>
  <si>
    <t>142-673-5323</t>
  </si>
  <si>
    <t>940-338-9192</t>
  </si>
  <si>
    <t>861-927-9599</t>
  </si>
  <si>
    <t>645-380-3642</t>
  </si>
  <si>
    <t>231-531-7897</t>
  </si>
  <si>
    <t>618-527-0422</t>
  </si>
  <si>
    <t>350-909-9707</t>
  </si>
  <si>
    <t>817-598-9590</t>
  </si>
  <si>
    <t>363-176-2035</t>
  </si>
  <si>
    <t>811-508-9022</t>
  </si>
  <si>
    <t>675-445-1271</t>
  </si>
  <si>
    <t>226-611-2877</t>
  </si>
  <si>
    <t>912-383-3990</t>
  </si>
  <si>
    <t>849-681-0774</t>
  </si>
  <si>
    <t>639-688-3265</t>
  </si>
  <si>
    <t>524-381-1032</t>
  </si>
  <si>
    <t>766-209-4986</t>
  </si>
  <si>
    <t>887-172-4627</t>
  </si>
  <si>
    <t>571-208-2483</t>
  </si>
  <si>
    <t>567-975-6402</t>
  </si>
  <si>
    <t>672-158-8095</t>
  </si>
  <si>
    <t>411-103-7915</t>
  </si>
  <si>
    <t>248-252-0555</t>
  </si>
  <si>
    <t>777-356-2785</t>
  </si>
  <si>
    <t>913-748-3614</t>
  </si>
  <si>
    <t>503-428-3554</t>
  </si>
  <si>
    <t>555-732-2050</t>
  </si>
  <si>
    <t>669-849-2827</t>
  </si>
  <si>
    <t>946-179-8344</t>
  </si>
  <si>
    <t>243-653-9852</t>
  </si>
  <si>
    <t>813-809-7131</t>
  </si>
  <si>
    <t>108-231-5737</t>
  </si>
  <si>
    <t>835-268-5550</t>
  </si>
  <si>
    <t>457-408-5902</t>
  </si>
  <si>
    <t>267-920-7751</t>
  </si>
  <si>
    <t>660-333-5837</t>
  </si>
  <si>
    <t>669-504-0726</t>
  </si>
  <si>
    <t>576-510-3518</t>
  </si>
  <si>
    <t>949-105-2935</t>
  </si>
  <si>
    <t>603-949-6483</t>
  </si>
  <si>
    <t>216-736-6981</t>
  </si>
  <si>
    <t>309-453-9316</t>
  </si>
  <si>
    <t>943-411-7061</t>
  </si>
  <si>
    <t>847-993-4052</t>
  </si>
  <si>
    <t>812-174-9442</t>
  </si>
  <si>
    <t>966-581-6440</t>
  </si>
  <si>
    <t>389-770-7454</t>
  </si>
  <si>
    <t>173-535-1683</t>
  </si>
  <si>
    <t>314-272-0397</t>
  </si>
  <si>
    <t>620-171-8790</t>
  </si>
  <si>
    <t>931-549-7401</t>
  </si>
  <si>
    <t>856-585-6413</t>
  </si>
  <si>
    <t>465-406-3265</t>
  </si>
  <si>
    <t>174-584-3253</t>
  </si>
  <si>
    <t>409-421-1198</t>
  </si>
  <si>
    <t>232-724-2027</t>
  </si>
  <si>
    <t>101-346-2186</t>
  </si>
  <si>
    <t>501-519-6876</t>
  </si>
  <si>
    <t>568-353-9532</t>
  </si>
  <si>
    <t>690-787-4919</t>
  </si>
  <si>
    <t>275-488-7635</t>
  </si>
  <si>
    <t>372-608-7042</t>
  </si>
  <si>
    <t>543-937-1050</t>
  </si>
  <si>
    <t>249-166-7975</t>
  </si>
  <si>
    <t>611-392-2350</t>
  </si>
  <si>
    <t>816-312-7159</t>
  </si>
  <si>
    <t>704-811-5115</t>
  </si>
  <si>
    <t>899-735-6400</t>
  </si>
  <si>
    <t>688-118-2034</t>
  </si>
  <si>
    <t>524-873-9922</t>
  </si>
  <si>
    <t>112-621-6354</t>
  </si>
  <si>
    <t>361-957-9753</t>
  </si>
  <si>
    <t>518-548-0890</t>
  </si>
  <si>
    <t>650-847-9092</t>
  </si>
  <si>
    <t>903-702-6592</t>
  </si>
  <si>
    <t>177-563-3679</t>
  </si>
  <si>
    <t>677-527-6146</t>
  </si>
  <si>
    <t>970-635-3848</t>
  </si>
  <si>
    <t>990-762-1823</t>
  </si>
  <si>
    <t>583-150-3440</t>
  </si>
  <si>
    <t>590-708-9393</t>
  </si>
  <si>
    <t>188-229-0462</t>
  </si>
  <si>
    <t>323-426-5480</t>
  </si>
  <si>
    <t>959-427-8727</t>
  </si>
  <si>
    <t>209-988-6035</t>
  </si>
  <si>
    <t>655-533-9673</t>
  </si>
  <si>
    <t>261-251-9719</t>
  </si>
  <si>
    <t>473-828-8815</t>
  </si>
  <si>
    <t>401-325-0271</t>
  </si>
  <si>
    <t>851-140-1920</t>
  </si>
  <si>
    <t>894-957-8191</t>
  </si>
  <si>
    <t>543-318-6473</t>
  </si>
  <si>
    <t>866-847-5645</t>
  </si>
  <si>
    <t>277-362-4767</t>
  </si>
  <si>
    <t>148-421-7116</t>
  </si>
  <si>
    <t>813-904-6607</t>
  </si>
  <si>
    <t>909-203-8830</t>
  </si>
  <si>
    <t>932-909-5684</t>
  </si>
  <si>
    <t>979-693-9839</t>
  </si>
  <si>
    <t>561-152-7120</t>
  </si>
  <si>
    <t>513-444-2679</t>
  </si>
  <si>
    <t>784-599-3363</t>
  </si>
  <si>
    <t>239-989-1469</t>
  </si>
  <si>
    <t>872-845-1022</t>
  </si>
  <si>
    <t>404-469-4384</t>
  </si>
  <si>
    <t>702-967-4456</t>
  </si>
  <si>
    <t>878-823-0327</t>
  </si>
  <si>
    <t>131-913-4749</t>
  </si>
  <si>
    <t>696-238-0030</t>
  </si>
  <si>
    <t>557-814-8939</t>
  </si>
  <si>
    <t>599-823-2864</t>
  </si>
  <si>
    <t>819-607-5745</t>
  </si>
  <si>
    <t>428-533-5438</t>
  </si>
  <si>
    <t>963-355-8833</t>
  </si>
  <si>
    <t>403-594-8471</t>
  </si>
  <si>
    <t>214-669-0613</t>
  </si>
  <si>
    <t>191-773-1375</t>
  </si>
  <si>
    <t>319-419-7235</t>
  </si>
  <si>
    <t>995-725-1275</t>
  </si>
  <si>
    <t>727-509-9592</t>
  </si>
  <si>
    <t>709-629-5413</t>
  </si>
  <si>
    <t>225-109-5897</t>
  </si>
  <si>
    <t>220-565-0429</t>
  </si>
  <si>
    <t>129-524-2698</t>
  </si>
  <si>
    <t>457-747-6499</t>
  </si>
  <si>
    <t>748-428-6701</t>
  </si>
  <si>
    <t>873-510-3317</t>
  </si>
  <si>
    <t>433-579-6733</t>
  </si>
  <si>
    <t>863-585-5175</t>
  </si>
  <si>
    <t>889-206-4395</t>
  </si>
  <si>
    <t>458-986-2356</t>
  </si>
  <si>
    <t>629-304-3825</t>
  </si>
  <si>
    <t>265-321-2316</t>
  </si>
  <si>
    <t>804-990-6762</t>
  </si>
  <si>
    <t>744-353-0518</t>
  </si>
  <si>
    <t>522-774-0439</t>
  </si>
  <si>
    <t>766-152-0259</t>
  </si>
  <si>
    <t>947-259-1974</t>
  </si>
  <si>
    <t>873-384-4537</t>
  </si>
  <si>
    <t>479-556-3669</t>
  </si>
  <si>
    <t>307-311-1128</t>
  </si>
  <si>
    <t>855-800-8408</t>
  </si>
  <si>
    <t>766-166-7045</t>
  </si>
  <si>
    <t>478-277-9259</t>
  </si>
  <si>
    <t>425-493-7723</t>
  </si>
  <si>
    <t>676-972-6717</t>
  </si>
  <si>
    <t>387-775-9529</t>
  </si>
  <si>
    <t>771-133-2810</t>
  </si>
  <si>
    <t>903-774-1784</t>
  </si>
  <si>
    <t>979-236-1208</t>
  </si>
  <si>
    <t>715-949-8684</t>
  </si>
  <si>
    <t>849-735-6407</t>
  </si>
  <si>
    <t>580-521-9732</t>
  </si>
  <si>
    <t>988-907-1799</t>
  </si>
  <si>
    <t>379-927-0359</t>
  </si>
  <si>
    <t>922-558-7656</t>
  </si>
  <si>
    <t>364-969-1007</t>
  </si>
  <si>
    <t>602-416-2768</t>
  </si>
  <si>
    <t>402-360-0636</t>
  </si>
  <si>
    <t>516-585-3786</t>
  </si>
  <si>
    <t>626-639-4730</t>
  </si>
  <si>
    <t>805-322-6719</t>
  </si>
  <si>
    <t>156-459-8078</t>
  </si>
  <si>
    <t>267-646-5715</t>
  </si>
  <si>
    <t>620-385-4902</t>
  </si>
  <si>
    <t>416-143-6369</t>
  </si>
  <si>
    <t>324-384-0110</t>
  </si>
  <si>
    <t>222-319-1656</t>
  </si>
  <si>
    <t>464-657-3949</t>
  </si>
  <si>
    <t>471-272-5392</t>
  </si>
  <si>
    <t>305-962-6084</t>
  </si>
  <si>
    <t>460-984-9577</t>
  </si>
  <si>
    <t>138-137-0001</t>
  </si>
  <si>
    <t>764-457-7203</t>
  </si>
  <si>
    <t>479-618-9743</t>
  </si>
  <si>
    <t>820-648-9814</t>
  </si>
  <si>
    <t>730-202-7548</t>
  </si>
  <si>
    <t>227-365-8429</t>
  </si>
  <si>
    <t>906-250-1872</t>
  </si>
  <si>
    <t>635-548-8238</t>
  </si>
  <si>
    <t>505-297-0682</t>
  </si>
  <si>
    <t>814-315-2607</t>
  </si>
  <si>
    <t>558-696-6054</t>
  </si>
  <si>
    <t>761-531-1144</t>
  </si>
  <si>
    <t>677-586-3580</t>
  </si>
  <si>
    <t>556-555-3222</t>
  </si>
  <si>
    <t>100-312-8597</t>
  </si>
  <si>
    <t>462-874-9459</t>
  </si>
  <si>
    <t>523-359-5665</t>
  </si>
  <si>
    <t>996-904-5834</t>
  </si>
  <si>
    <t>340-419-6883</t>
  </si>
  <si>
    <t>793-496-4347</t>
  </si>
  <si>
    <t>789-521-9697</t>
  </si>
  <si>
    <t>178-691-8725</t>
  </si>
  <si>
    <t>328-896-7510</t>
  </si>
  <si>
    <t>232-643-5589</t>
  </si>
  <si>
    <t>582-717-4979</t>
  </si>
  <si>
    <t>151-603-3893</t>
  </si>
  <si>
    <t>852-834-7580</t>
  </si>
  <si>
    <t>892-740-7947</t>
  </si>
  <si>
    <t>972-907-4774</t>
  </si>
  <si>
    <t>837-826-1523</t>
  </si>
  <si>
    <t>652-626-1966</t>
  </si>
  <si>
    <t>953-925-9949</t>
  </si>
  <si>
    <t>922-868-8967</t>
  </si>
  <si>
    <t>148-523-4212</t>
  </si>
  <si>
    <t>658-510-5414</t>
  </si>
  <si>
    <t>360-114-7515</t>
  </si>
  <si>
    <t>135-612-1331</t>
  </si>
  <si>
    <t>190-158-0003</t>
  </si>
  <si>
    <t>583-703-8959</t>
  </si>
  <si>
    <t>494-116-7679</t>
  </si>
  <si>
    <t>734-302-1067</t>
  </si>
  <si>
    <t>883-515-7518</t>
  </si>
  <si>
    <t>305-226-6517</t>
  </si>
  <si>
    <t>816-270-9724</t>
  </si>
  <si>
    <t>543-121-8479</t>
  </si>
  <si>
    <t>733-422-0360</t>
  </si>
  <si>
    <t>287-716-4062</t>
  </si>
  <si>
    <t>106-145-7605</t>
  </si>
  <si>
    <t>577-409-8088</t>
  </si>
  <si>
    <t>546-582-2152</t>
  </si>
  <si>
    <t>427-982-6270</t>
  </si>
  <si>
    <t>631-674-8855</t>
  </si>
  <si>
    <t>308-708-4911</t>
  </si>
  <si>
    <t>409-136-6665</t>
  </si>
  <si>
    <t>538-949-4789</t>
  </si>
  <si>
    <t>264-135-1711</t>
  </si>
  <si>
    <t>655-917-1615</t>
  </si>
  <si>
    <t>987-933-1783</t>
  </si>
  <si>
    <t>579-700-5498</t>
  </si>
  <si>
    <t>744-845-2323</t>
  </si>
  <si>
    <t>472-509-6321</t>
  </si>
  <si>
    <t>121-384-0776</t>
  </si>
  <si>
    <t>101-216-1068</t>
  </si>
  <si>
    <t>947-799-3702</t>
  </si>
  <si>
    <t>268-447-6625</t>
  </si>
  <si>
    <t>C0001</t>
  </si>
  <si>
    <t>C0002</t>
  </si>
  <si>
    <t>C0003</t>
  </si>
  <si>
    <t>C0004</t>
  </si>
  <si>
    <t>C0005</t>
  </si>
  <si>
    <t>C0006</t>
  </si>
  <si>
    <t>C0007</t>
  </si>
  <si>
    <t>C0008</t>
  </si>
  <si>
    <t>C0009</t>
  </si>
  <si>
    <t>C0010</t>
  </si>
  <si>
    <t>C0011</t>
  </si>
  <si>
    <t>C0012</t>
  </si>
  <si>
    <t>C0013</t>
  </si>
  <si>
    <t>C0014</t>
  </si>
  <si>
    <t>C0015</t>
  </si>
  <si>
    <t>C0016</t>
  </si>
  <si>
    <t>C0017</t>
  </si>
  <si>
    <t>C0018</t>
  </si>
  <si>
    <t>C0019</t>
  </si>
  <si>
    <t>C0020</t>
  </si>
  <si>
    <t>C0021</t>
  </si>
  <si>
    <t>C0022</t>
  </si>
  <si>
    <t>C0023</t>
  </si>
  <si>
    <t>C0024</t>
  </si>
  <si>
    <t>C0025</t>
  </si>
  <si>
    <t>C0026</t>
  </si>
  <si>
    <t>C0027</t>
  </si>
  <si>
    <t>C0028</t>
  </si>
  <si>
    <t>C0029</t>
  </si>
  <si>
    <t>C0030</t>
  </si>
  <si>
    <t>C0031</t>
  </si>
  <si>
    <t>C0032</t>
  </si>
  <si>
    <t>C0033</t>
  </si>
  <si>
    <t>C0034</t>
  </si>
  <si>
    <t>C0035</t>
  </si>
  <si>
    <t>C0036</t>
  </si>
  <si>
    <t>C0037</t>
  </si>
  <si>
    <t>C0038</t>
  </si>
  <si>
    <t>C0039</t>
  </si>
  <si>
    <t>C0040</t>
  </si>
  <si>
    <t>C0041</t>
  </si>
  <si>
    <t>C0042</t>
  </si>
  <si>
    <t>C0043</t>
  </si>
  <si>
    <t>C0044</t>
  </si>
  <si>
    <t>C0045</t>
  </si>
  <si>
    <t>C0046</t>
  </si>
  <si>
    <t>C0047</t>
  </si>
  <si>
    <t>C0048</t>
  </si>
  <si>
    <t>C0049</t>
  </si>
  <si>
    <t>C0050</t>
  </si>
  <si>
    <t>C0051</t>
  </si>
  <si>
    <t>C0052</t>
  </si>
  <si>
    <t>C0053</t>
  </si>
  <si>
    <t>C0054</t>
  </si>
  <si>
    <t>C0055</t>
  </si>
  <si>
    <t>C0056</t>
  </si>
  <si>
    <t>C0057</t>
  </si>
  <si>
    <t>C0058</t>
  </si>
  <si>
    <t>C0059</t>
  </si>
  <si>
    <t>C0060</t>
  </si>
  <si>
    <t>C0061</t>
  </si>
  <si>
    <t>C0062</t>
  </si>
  <si>
    <t>C0063</t>
  </si>
  <si>
    <t>C0064</t>
  </si>
  <si>
    <t>C0065</t>
  </si>
  <si>
    <t>C0066</t>
  </si>
  <si>
    <t>C0067</t>
  </si>
  <si>
    <t>C0068</t>
  </si>
  <si>
    <t>C0069</t>
  </si>
  <si>
    <t>C0070</t>
  </si>
  <si>
    <t>C0071</t>
  </si>
  <si>
    <t>C0072</t>
  </si>
  <si>
    <t>C0073</t>
  </si>
  <si>
    <t>C0074</t>
  </si>
  <si>
    <t>C0075</t>
  </si>
  <si>
    <t>C0076</t>
  </si>
  <si>
    <t>C0077</t>
  </si>
  <si>
    <t>C0078</t>
  </si>
  <si>
    <t>C0079</t>
  </si>
  <si>
    <t>C0080</t>
  </si>
  <si>
    <t>C0081</t>
  </si>
  <si>
    <t>C0082</t>
  </si>
  <si>
    <t>C0083</t>
  </si>
  <si>
    <t>C0084</t>
  </si>
  <si>
    <t>C0085</t>
  </si>
  <si>
    <t>C0086</t>
  </si>
  <si>
    <t>C0087</t>
  </si>
  <si>
    <t>C0088</t>
  </si>
  <si>
    <t>C0089</t>
  </si>
  <si>
    <t>C0090</t>
  </si>
  <si>
    <t>C0091</t>
  </si>
  <si>
    <t>C0092</t>
  </si>
  <si>
    <t>C0093</t>
  </si>
  <si>
    <t>C0094</t>
  </si>
  <si>
    <t>C0095</t>
  </si>
  <si>
    <t>C0096</t>
  </si>
  <si>
    <t>C0097</t>
  </si>
  <si>
    <t>C0098</t>
  </si>
  <si>
    <t>C0099</t>
  </si>
  <si>
    <t>C0100</t>
  </si>
  <si>
    <t>C0101</t>
  </si>
  <si>
    <t>C0102</t>
  </si>
  <si>
    <t>C0103</t>
  </si>
  <si>
    <t>C0104</t>
  </si>
  <si>
    <t>C0105</t>
  </si>
  <si>
    <t>C0106</t>
  </si>
  <si>
    <t>C0107</t>
  </si>
  <si>
    <t>C0108</t>
  </si>
  <si>
    <t>C0109</t>
  </si>
  <si>
    <t>C0110</t>
  </si>
  <si>
    <t>C0111</t>
  </si>
  <si>
    <t>C0112</t>
  </si>
  <si>
    <t>C0113</t>
  </si>
  <si>
    <t>C0114</t>
  </si>
  <si>
    <t>C0115</t>
  </si>
  <si>
    <t>C0116</t>
  </si>
  <si>
    <t>C0117</t>
  </si>
  <si>
    <t>C0118</t>
  </si>
  <si>
    <t>C0119</t>
  </si>
  <si>
    <t>C0120</t>
  </si>
  <si>
    <t>C0121</t>
  </si>
  <si>
    <t>C0122</t>
  </si>
  <si>
    <t>C0123</t>
  </si>
  <si>
    <t>C0124</t>
  </si>
  <si>
    <t>C0125</t>
  </si>
  <si>
    <t>C0126</t>
  </si>
  <si>
    <t>C0127</t>
  </si>
  <si>
    <t>C0128</t>
  </si>
  <si>
    <t>C0129</t>
  </si>
  <si>
    <t>C0130</t>
  </si>
  <si>
    <t>C0131</t>
  </si>
  <si>
    <t>C0132</t>
  </si>
  <si>
    <t>C0133</t>
  </si>
  <si>
    <t>C0134</t>
  </si>
  <si>
    <t>C0135</t>
  </si>
  <si>
    <t>C0136</t>
  </si>
  <si>
    <t>C0137</t>
  </si>
  <si>
    <t>C0138</t>
  </si>
  <si>
    <t>C0139</t>
  </si>
  <si>
    <t>C0140</t>
  </si>
  <si>
    <t>C0141</t>
  </si>
  <si>
    <t>C0142</t>
  </si>
  <si>
    <t>C0143</t>
  </si>
  <si>
    <t>C0144</t>
  </si>
  <si>
    <t>C0145</t>
  </si>
  <si>
    <t>C0146</t>
  </si>
  <si>
    <t>C0147</t>
  </si>
  <si>
    <t>C0148</t>
  </si>
  <si>
    <t>C0149</t>
  </si>
  <si>
    <t>C0150</t>
  </si>
  <si>
    <t>C0151</t>
  </si>
  <si>
    <t>C0152</t>
  </si>
  <si>
    <t>C0153</t>
  </si>
  <si>
    <t>C0154</t>
  </si>
  <si>
    <t>C0155</t>
  </si>
  <si>
    <t>C0156</t>
  </si>
  <si>
    <t>C0157</t>
  </si>
  <si>
    <t>C0158</t>
  </si>
  <si>
    <t>C0159</t>
  </si>
  <si>
    <t>C0160</t>
  </si>
  <si>
    <t>C0161</t>
  </si>
  <si>
    <t>C0162</t>
  </si>
  <si>
    <t>C0163</t>
  </si>
  <si>
    <t>C0164</t>
  </si>
  <si>
    <t>C0165</t>
  </si>
  <si>
    <t>C0166</t>
  </si>
  <si>
    <t>C0167</t>
  </si>
  <si>
    <t>C0168</t>
  </si>
  <si>
    <t>C0169</t>
  </si>
  <si>
    <t>C0170</t>
  </si>
  <si>
    <t>C0171</t>
  </si>
  <si>
    <t>C0172</t>
  </si>
  <si>
    <t>C0173</t>
  </si>
  <si>
    <t>C0174</t>
  </si>
  <si>
    <t>C0175</t>
  </si>
  <si>
    <t>C0176</t>
  </si>
  <si>
    <t>C0177</t>
  </si>
  <si>
    <t>C0178</t>
  </si>
  <si>
    <t>C0179</t>
  </si>
  <si>
    <t>C0180</t>
  </si>
  <si>
    <t>C0181</t>
  </si>
  <si>
    <t>C0182</t>
  </si>
  <si>
    <t>C0183</t>
  </si>
  <si>
    <t>C0184</t>
  </si>
  <si>
    <t>C0185</t>
  </si>
  <si>
    <t>C0186</t>
  </si>
  <si>
    <t>C0187</t>
  </si>
  <si>
    <t>C0188</t>
  </si>
  <si>
    <t>C0189</t>
  </si>
  <si>
    <t>C0190</t>
  </si>
  <si>
    <t>C0191</t>
  </si>
  <si>
    <t>C0192</t>
  </si>
  <si>
    <t>C0193</t>
  </si>
  <si>
    <t>C0194</t>
  </si>
  <si>
    <t>C0195</t>
  </si>
  <si>
    <t>C0196</t>
  </si>
  <si>
    <t>C0197</t>
  </si>
  <si>
    <t>C0198</t>
  </si>
  <si>
    <t>C0199</t>
  </si>
  <si>
    <t>C0200</t>
  </si>
  <si>
    <t>C0201</t>
  </si>
  <si>
    <t>C0202</t>
  </si>
  <si>
    <t>C0203</t>
  </si>
  <si>
    <t>C0204</t>
  </si>
  <si>
    <t>C0205</t>
  </si>
  <si>
    <t>C0206</t>
  </si>
  <si>
    <t>C0207</t>
  </si>
  <si>
    <t>C0208</t>
  </si>
  <si>
    <t>C0209</t>
  </si>
  <si>
    <t>C0210</t>
  </si>
  <si>
    <t>C0211</t>
  </si>
  <si>
    <t>C0212</t>
  </si>
  <si>
    <t>C0213</t>
  </si>
  <si>
    <t>C0214</t>
  </si>
  <si>
    <t>C0215</t>
  </si>
  <si>
    <t>C0216</t>
  </si>
  <si>
    <t>C0217</t>
  </si>
  <si>
    <t>C0218</t>
  </si>
  <si>
    <t>C0219</t>
  </si>
  <si>
    <t>C0220</t>
  </si>
  <si>
    <t>C0221</t>
  </si>
  <si>
    <t>C0222</t>
  </si>
  <si>
    <t>C0223</t>
  </si>
  <si>
    <t>C0224</t>
  </si>
  <si>
    <t>C0225</t>
  </si>
  <si>
    <t>C0226</t>
  </si>
  <si>
    <t>C0227</t>
  </si>
  <si>
    <t>C0228</t>
  </si>
  <si>
    <t>C0229</t>
  </si>
  <si>
    <t>C0230</t>
  </si>
  <si>
    <t>C0231</t>
  </si>
  <si>
    <t>C0232</t>
  </si>
  <si>
    <t>C0233</t>
  </si>
  <si>
    <t>C0234</t>
  </si>
  <si>
    <t>C0235</t>
  </si>
  <si>
    <t>C0236</t>
  </si>
  <si>
    <t>C0237</t>
  </si>
  <si>
    <t>C0238</t>
  </si>
  <si>
    <t>C0239</t>
  </si>
  <si>
    <t>C0240</t>
  </si>
  <si>
    <t>C0241</t>
  </si>
  <si>
    <t>C0242</t>
  </si>
  <si>
    <t>C0243</t>
  </si>
  <si>
    <t>C0244</t>
  </si>
  <si>
    <t>C0245</t>
  </si>
  <si>
    <t>C0246</t>
  </si>
  <si>
    <t>C0247</t>
  </si>
  <si>
    <t>C0248</t>
  </si>
  <si>
    <t>C0249</t>
  </si>
  <si>
    <t>C0250</t>
  </si>
  <si>
    <t>C0251</t>
  </si>
  <si>
    <t>C0252</t>
  </si>
  <si>
    <t>C0253</t>
  </si>
  <si>
    <t>C0254</t>
  </si>
  <si>
    <t>C0255</t>
  </si>
  <si>
    <t>C0256</t>
  </si>
  <si>
    <t>C0257</t>
  </si>
  <si>
    <t>C0258</t>
  </si>
  <si>
    <t>C0259</t>
  </si>
  <si>
    <t>C0260</t>
  </si>
  <si>
    <t>C0261</t>
  </si>
  <si>
    <t>C0262</t>
  </si>
  <si>
    <t>C0263</t>
  </si>
  <si>
    <t>C0264</t>
  </si>
  <si>
    <t>C0265</t>
  </si>
  <si>
    <t>C0266</t>
  </si>
  <si>
    <t>C0267</t>
  </si>
  <si>
    <t>C0268</t>
  </si>
  <si>
    <t>C0269</t>
  </si>
  <si>
    <t>C0270</t>
  </si>
  <si>
    <t>C0271</t>
  </si>
  <si>
    <t>C0272</t>
  </si>
  <si>
    <t>C0273</t>
  </si>
  <si>
    <t>C0274</t>
  </si>
  <si>
    <t>C0275</t>
  </si>
  <si>
    <t>C0276</t>
  </si>
  <si>
    <t>C0277</t>
  </si>
  <si>
    <t>C0278</t>
  </si>
  <si>
    <t>C0279</t>
  </si>
  <si>
    <t>C0280</t>
  </si>
  <si>
    <t>C0281</t>
  </si>
  <si>
    <t>C0282</t>
  </si>
  <si>
    <t>C0283</t>
  </si>
  <si>
    <t>C0284</t>
  </si>
  <si>
    <t>C0285</t>
  </si>
  <si>
    <t>C0286</t>
  </si>
  <si>
    <t>C0287</t>
  </si>
  <si>
    <t>C0288</t>
  </si>
  <si>
    <t>C0289</t>
  </si>
  <si>
    <t>C0290</t>
  </si>
  <si>
    <t>C0291</t>
  </si>
  <si>
    <t>C0292</t>
  </si>
  <si>
    <t>C0293</t>
  </si>
  <si>
    <t>C0294</t>
  </si>
  <si>
    <t>C0295</t>
  </si>
  <si>
    <t>C0296</t>
  </si>
  <si>
    <t>C0297</t>
  </si>
  <si>
    <t>C0298</t>
  </si>
  <si>
    <t>C0299</t>
  </si>
  <si>
    <t>C0300</t>
  </si>
  <si>
    <t>C0301</t>
  </si>
  <si>
    <t>C0302</t>
  </si>
  <si>
    <t>C0303</t>
  </si>
  <si>
    <t>C0304</t>
  </si>
  <si>
    <t>C0305</t>
  </si>
  <si>
    <t>C0306</t>
  </si>
  <si>
    <t>C0307</t>
  </si>
  <si>
    <t>C0308</t>
  </si>
  <si>
    <t>C0309</t>
  </si>
  <si>
    <t>C0310</t>
  </si>
  <si>
    <t>C0311</t>
  </si>
  <si>
    <t>C0312</t>
  </si>
  <si>
    <t>C0313</t>
  </si>
  <si>
    <t>C0314</t>
  </si>
  <si>
    <t>C0315</t>
  </si>
  <si>
    <t>C0316</t>
  </si>
  <si>
    <t>C0317</t>
  </si>
  <si>
    <t>C0318</t>
  </si>
  <si>
    <t>C0319</t>
  </si>
  <si>
    <t>C0320</t>
  </si>
  <si>
    <t>C0321</t>
  </si>
  <si>
    <t>C0322</t>
  </si>
  <si>
    <t>C0323</t>
  </si>
  <si>
    <t>C0324</t>
  </si>
  <si>
    <t>C0325</t>
  </si>
  <si>
    <t>C0326</t>
  </si>
  <si>
    <t>C0327</t>
  </si>
  <si>
    <t>C0328</t>
  </si>
  <si>
    <t>C0329</t>
  </si>
  <si>
    <t>C0330</t>
  </si>
  <si>
    <t>C0331</t>
  </si>
  <si>
    <t>C0332</t>
  </si>
  <si>
    <t>C0333</t>
  </si>
  <si>
    <t>C0334</t>
  </si>
  <si>
    <t>C0335</t>
  </si>
  <si>
    <t>C0336</t>
  </si>
  <si>
    <t>C0337</t>
  </si>
  <si>
    <t>C0338</t>
  </si>
  <si>
    <t>C0339</t>
  </si>
  <si>
    <t>C0340</t>
  </si>
  <si>
    <t>C0341</t>
  </si>
  <si>
    <t>C0342</t>
  </si>
  <si>
    <t>C0343</t>
  </si>
  <si>
    <t>C0344</t>
  </si>
  <si>
    <t>C0345</t>
  </si>
  <si>
    <t>C0346</t>
  </si>
  <si>
    <t>C0347</t>
  </si>
  <si>
    <t>C0348</t>
  </si>
  <si>
    <t>C0349</t>
  </si>
  <si>
    <t>C0350</t>
  </si>
  <si>
    <t>C0351</t>
  </si>
  <si>
    <t>C0352</t>
  </si>
  <si>
    <t>C0353</t>
  </si>
  <si>
    <t>C0354</t>
  </si>
  <si>
    <t>C0355</t>
  </si>
  <si>
    <t>C0356</t>
  </si>
  <si>
    <t>C0357</t>
  </si>
  <si>
    <t>C0358</t>
  </si>
  <si>
    <t>C0359</t>
  </si>
  <si>
    <t>C0360</t>
  </si>
  <si>
    <t>C0361</t>
  </si>
  <si>
    <t>C0362</t>
  </si>
  <si>
    <t>C0363</t>
  </si>
  <si>
    <t>C0364</t>
  </si>
  <si>
    <t>C0365</t>
  </si>
  <si>
    <t>C0366</t>
  </si>
  <si>
    <t>C0367</t>
  </si>
  <si>
    <t>C0368</t>
  </si>
  <si>
    <t>C0369</t>
  </si>
  <si>
    <t>C0370</t>
  </si>
  <si>
    <t>C0371</t>
  </si>
  <si>
    <t>C0372</t>
  </si>
  <si>
    <t>C0373</t>
  </si>
  <si>
    <t>C0374</t>
  </si>
  <si>
    <t>C0375</t>
  </si>
  <si>
    <t>C0376</t>
  </si>
  <si>
    <t>C0377</t>
  </si>
  <si>
    <t>C0378</t>
  </si>
  <si>
    <t>C0379</t>
  </si>
  <si>
    <t>C0380</t>
  </si>
  <si>
    <t>C0381</t>
  </si>
  <si>
    <t>C0382</t>
  </si>
  <si>
    <t>C0383</t>
  </si>
  <si>
    <t>C0384</t>
  </si>
  <si>
    <t>C0385</t>
  </si>
  <si>
    <t>C0386</t>
  </si>
  <si>
    <t>C0387</t>
  </si>
  <si>
    <t>C0388</t>
  </si>
  <si>
    <t>C0389</t>
  </si>
  <si>
    <t>C0390</t>
  </si>
  <si>
    <t>C0391</t>
  </si>
  <si>
    <t>C0392</t>
  </si>
  <si>
    <t>C0393</t>
  </si>
  <si>
    <t>C0394</t>
  </si>
  <si>
    <t>C0395</t>
  </si>
  <si>
    <t>C0396</t>
  </si>
  <si>
    <t>C0397</t>
  </si>
  <si>
    <t>C0398</t>
  </si>
  <si>
    <t>C0399</t>
  </si>
  <si>
    <t>C0400</t>
  </si>
  <si>
    <t>C0401</t>
  </si>
  <si>
    <t>C0402</t>
  </si>
  <si>
    <t>C0403</t>
  </si>
  <si>
    <t>C0404</t>
  </si>
  <si>
    <t>C0405</t>
  </si>
  <si>
    <t>C0406</t>
  </si>
  <si>
    <t>C0407</t>
  </si>
  <si>
    <t>C0408</t>
  </si>
  <si>
    <t>C0409</t>
  </si>
  <si>
    <t>C0410</t>
  </si>
  <si>
    <t>C0411</t>
  </si>
  <si>
    <t>C0412</t>
  </si>
  <si>
    <t>C0413</t>
  </si>
  <si>
    <t>C0414</t>
  </si>
  <si>
    <t>C0415</t>
  </si>
  <si>
    <t>C0416</t>
  </si>
  <si>
    <t>C0417</t>
  </si>
  <si>
    <t>C0418</t>
  </si>
  <si>
    <t>C0419</t>
  </si>
  <si>
    <t>C0420</t>
  </si>
  <si>
    <t>C0421</t>
  </si>
  <si>
    <t>C0422</t>
  </si>
  <si>
    <t>C0423</t>
  </si>
  <si>
    <t>C0424</t>
  </si>
  <si>
    <t>C0425</t>
  </si>
  <si>
    <t>C0426</t>
  </si>
  <si>
    <t>C0427</t>
  </si>
  <si>
    <t>C0428</t>
  </si>
  <si>
    <t>C0429</t>
  </si>
  <si>
    <t>C0430</t>
  </si>
  <si>
    <t>C0431</t>
  </si>
  <si>
    <t>C0432</t>
  </si>
  <si>
    <t>C0433</t>
  </si>
  <si>
    <t>C0434</t>
  </si>
  <si>
    <t>C0435</t>
  </si>
  <si>
    <t>C0436</t>
  </si>
  <si>
    <t>C0437</t>
  </si>
  <si>
    <t>C0438</t>
  </si>
  <si>
    <t>C0439</t>
  </si>
  <si>
    <t>C0440</t>
  </si>
  <si>
    <t>C0441</t>
  </si>
  <si>
    <t>C0442</t>
  </si>
  <si>
    <t>C0443</t>
  </si>
  <si>
    <t>C0444</t>
  </si>
  <si>
    <t>C0445</t>
  </si>
  <si>
    <t>C0446</t>
  </si>
  <si>
    <t>C0447</t>
  </si>
  <si>
    <t>C0448</t>
  </si>
  <si>
    <t>C0449</t>
  </si>
  <si>
    <t>C0450</t>
  </si>
  <si>
    <t>C0451</t>
  </si>
  <si>
    <t>C0452</t>
  </si>
  <si>
    <t>C0453</t>
  </si>
  <si>
    <t>C0454</t>
  </si>
  <si>
    <t>C0455</t>
  </si>
  <si>
    <t>C0456</t>
  </si>
  <si>
    <t>C0457</t>
  </si>
  <si>
    <t>C0458</t>
  </si>
  <si>
    <t>C0459</t>
  </si>
  <si>
    <t>C0460</t>
  </si>
  <si>
    <t>C0461</t>
  </si>
  <si>
    <t>C0462</t>
  </si>
  <si>
    <t>C0463</t>
  </si>
  <si>
    <t>C0464</t>
  </si>
  <si>
    <t>C0465</t>
  </si>
  <si>
    <t>C0466</t>
  </si>
  <si>
    <t>C0467</t>
  </si>
  <si>
    <t>C0468</t>
  </si>
  <si>
    <t>C0469</t>
  </si>
  <si>
    <t>C0470</t>
  </si>
  <si>
    <t>C0471</t>
  </si>
  <si>
    <t>C0472</t>
  </si>
  <si>
    <t>C0473</t>
  </si>
  <si>
    <t>C0474</t>
  </si>
  <si>
    <t>C0475</t>
  </si>
  <si>
    <t>C0476</t>
  </si>
  <si>
    <t>C0477</t>
  </si>
  <si>
    <t>C0478</t>
  </si>
  <si>
    <t>C0479</t>
  </si>
  <si>
    <t>C0480</t>
  </si>
  <si>
    <t>C0481</t>
  </si>
  <si>
    <t>C0482</t>
  </si>
  <si>
    <t>C0483</t>
  </si>
  <si>
    <t>C0484</t>
  </si>
  <si>
    <t>C0485</t>
  </si>
  <si>
    <t>C0486</t>
  </si>
  <si>
    <t>C0487</t>
  </si>
  <si>
    <t>C0488</t>
  </si>
  <si>
    <t>C0489</t>
  </si>
  <si>
    <t>C0490</t>
  </si>
  <si>
    <t>C0491</t>
  </si>
  <si>
    <t>C0492</t>
  </si>
  <si>
    <t>C0493</t>
  </si>
  <si>
    <t>C0494</t>
  </si>
  <si>
    <t>C0495</t>
  </si>
  <si>
    <t>C0496</t>
  </si>
  <si>
    <t>C0497</t>
  </si>
  <si>
    <t>C0498</t>
  </si>
  <si>
    <t>C0499</t>
  </si>
  <si>
    <t>C0500</t>
  </si>
  <si>
    <t>C0501</t>
  </si>
  <si>
    <t>C0502</t>
  </si>
  <si>
    <t>C0503</t>
  </si>
  <si>
    <t>C0504</t>
  </si>
  <si>
    <t>C0505</t>
  </si>
  <si>
    <t>C0506</t>
  </si>
  <si>
    <t>C0507</t>
  </si>
  <si>
    <t>C0508</t>
  </si>
  <si>
    <t>C0509</t>
  </si>
  <si>
    <t>C0510</t>
  </si>
  <si>
    <t>C0511</t>
  </si>
  <si>
    <t>C0512</t>
  </si>
  <si>
    <t>C0513</t>
  </si>
  <si>
    <t>C0514</t>
  </si>
  <si>
    <t>C0515</t>
  </si>
  <si>
    <t>C0516</t>
  </si>
  <si>
    <t>C0517</t>
  </si>
  <si>
    <t>C0518</t>
  </si>
  <si>
    <t>C0519</t>
  </si>
  <si>
    <t>C0520</t>
  </si>
  <si>
    <t>C0521</t>
  </si>
  <si>
    <t>C0522</t>
  </si>
  <si>
    <t>C0523</t>
  </si>
  <si>
    <t>C0524</t>
  </si>
  <si>
    <t>C0525</t>
  </si>
  <si>
    <t>C0526</t>
  </si>
  <si>
    <t>C0527</t>
  </si>
  <si>
    <t>C0528</t>
  </si>
  <si>
    <t>C0529</t>
  </si>
  <si>
    <t>C0530</t>
  </si>
  <si>
    <t>C0531</t>
  </si>
  <si>
    <t>C0532</t>
  </si>
  <si>
    <t>C0533</t>
  </si>
  <si>
    <t>C0534</t>
  </si>
  <si>
    <t>C0535</t>
  </si>
  <si>
    <t>C0536</t>
  </si>
  <si>
    <t>C0537</t>
  </si>
  <si>
    <t>C0538</t>
  </si>
  <si>
    <t>C0539</t>
  </si>
  <si>
    <t>C0540</t>
  </si>
  <si>
    <t>C0541</t>
  </si>
  <si>
    <t>C0542</t>
  </si>
  <si>
    <t>C0543</t>
  </si>
  <si>
    <t>C0544</t>
  </si>
  <si>
    <t>C0545</t>
  </si>
  <si>
    <t>C0546</t>
  </si>
  <si>
    <t>C0547</t>
  </si>
  <si>
    <t>C0548</t>
  </si>
  <si>
    <t>C0549</t>
  </si>
  <si>
    <t>C0550</t>
  </si>
  <si>
    <t>C0551</t>
  </si>
  <si>
    <t>C0552</t>
  </si>
  <si>
    <t>C0553</t>
  </si>
  <si>
    <t>C0554</t>
  </si>
  <si>
    <t>C0555</t>
  </si>
  <si>
    <t>C0556</t>
  </si>
  <si>
    <t>C0557</t>
  </si>
  <si>
    <t>C0558</t>
  </si>
  <si>
    <t>C0559</t>
  </si>
  <si>
    <t>C0560</t>
  </si>
  <si>
    <t>C0561</t>
  </si>
  <si>
    <t>C0562</t>
  </si>
  <si>
    <t>C0563</t>
  </si>
  <si>
    <t>C0564</t>
  </si>
  <si>
    <t>C0565</t>
  </si>
  <si>
    <t>C0566</t>
  </si>
  <si>
    <t>C0567</t>
  </si>
  <si>
    <t>C0568</t>
  </si>
  <si>
    <t>C0569</t>
  </si>
  <si>
    <t>C0570</t>
  </si>
  <si>
    <t>C0571</t>
  </si>
  <si>
    <t>C0572</t>
  </si>
  <si>
    <t>C0573</t>
  </si>
  <si>
    <t>C0574</t>
  </si>
  <si>
    <t>C0575</t>
  </si>
  <si>
    <t>C0576</t>
  </si>
  <si>
    <t>C0577</t>
  </si>
  <si>
    <t>C0578</t>
  </si>
  <si>
    <t>C0579</t>
  </si>
  <si>
    <t>C0580</t>
  </si>
  <si>
    <t>C0581</t>
  </si>
  <si>
    <t>C0582</t>
  </si>
  <si>
    <t>C0583</t>
  </si>
  <si>
    <t>C0584</t>
  </si>
  <si>
    <t>C0585</t>
  </si>
  <si>
    <t>C0586</t>
  </si>
  <si>
    <t>C0587</t>
  </si>
  <si>
    <t>C0588</t>
  </si>
  <si>
    <t>C0589</t>
  </si>
  <si>
    <t>C0590</t>
  </si>
  <si>
    <t>C0591</t>
  </si>
  <si>
    <t>C0592</t>
  </si>
  <si>
    <t>C0593</t>
  </si>
  <si>
    <t>C0594</t>
  </si>
  <si>
    <t>C0595</t>
  </si>
  <si>
    <t>C0596</t>
  </si>
  <si>
    <t>C0597</t>
  </si>
  <si>
    <t>C0598</t>
  </si>
  <si>
    <t>C0599</t>
  </si>
  <si>
    <t>C0600</t>
  </si>
  <si>
    <t>C0601</t>
  </si>
  <si>
    <t>C0602</t>
  </si>
  <si>
    <t>C0603</t>
  </si>
  <si>
    <t>C0604</t>
  </si>
  <si>
    <t>C0605</t>
  </si>
  <si>
    <t>C0606</t>
  </si>
  <si>
    <t>C0607</t>
  </si>
  <si>
    <t>C0608</t>
  </si>
  <si>
    <t>C0609</t>
  </si>
  <si>
    <t>C0610</t>
  </si>
  <si>
    <t>C0611</t>
  </si>
  <si>
    <t>C0612</t>
  </si>
  <si>
    <t>C0613</t>
  </si>
  <si>
    <t>C0614</t>
  </si>
  <si>
    <t>C0615</t>
  </si>
  <si>
    <t>C0616</t>
  </si>
  <si>
    <t>C0617</t>
  </si>
  <si>
    <t>C0618</t>
  </si>
  <si>
    <t>C0619</t>
  </si>
  <si>
    <t>C0620</t>
  </si>
  <si>
    <t>C0621</t>
  </si>
  <si>
    <t>C0622</t>
  </si>
  <si>
    <t>C0623</t>
  </si>
  <si>
    <t>C0624</t>
  </si>
  <si>
    <t>C0625</t>
  </si>
  <si>
    <t>C0626</t>
  </si>
  <si>
    <t>C0627</t>
  </si>
  <si>
    <t>C0628</t>
  </si>
  <si>
    <t>C0629</t>
  </si>
  <si>
    <t>C0630</t>
  </si>
  <si>
    <t>C0631</t>
  </si>
  <si>
    <t>C0632</t>
  </si>
  <si>
    <t>C0633</t>
  </si>
  <si>
    <t>C0634</t>
  </si>
  <si>
    <t>C0635</t>
  </si>
  <si>
    <t>C0636</t>
  </si>
  <si>
    <t>C0637</t>
  </si>
  <si>
    <t>C0638</t>
  </si>
  <si>
    <t>C0639</t>
  </si>
  <si>
    <t>C0640</t>
  </si>
  <si>
    <t>C0641</t>
  </si>
  <si>
    <t>C0642</t>
  </si>
  <si>
    <t>C0643</t>
  </si>
  <si>
    <t>C0644</t>
  </si>
  <si>
    <t>C0645</t>
  </si>
  <si>
    <t>C0646</t>
  </si>
  <si>
    <t>C0647</t>
  </si>
  <si>
    <t>C0648</t>
  </si>
  <si>
    <t>C0649</t>
  </si>
  <si>
    <t>C0650</t>
  </si>
  <si>
    <t>C0651</t>
  </si>
  <si>
    <t>C0652</t>
  </si>
  <si>
    <t>C0653</t>
  </si>
  <si>
    <t>C0654</t>
  </si>
  <si>
    <t>C0655</t>
  </si>
  <si>
    <t>C0656</t>
  </si>
  <si>
    <t>C0657</t>
  </si>
  <si>
    <t>C0658</t>
  </si>
  <si>
    <t>C0659</t>
  </si>
  <si>
    <t>C0660</t>
  </si>
  <si>
    <t>C0661</t>
  </si>
  <si>
    <t>C0662</t>
  </si>
  <si>
    <t>C0663</t>
  </si>
  <si>
    <t>C0664</t>
  </si>
  <si>
    <t>C0665</t>
  </si>
  <si>
    <t>C0666</t>
  </si>
  <si>
    <t>C0667</t>
  </si>
  <si>
    <t>C0668</t>
  </si>
  <si>
    <t>C0669</t>
  </si>
  <si>
    <t>C0670</t>
  </si>
  <si>
    <t>C0671</t>
  </si>
  <si>
    <t>C0672</t>
  </si>
  <si>
    <t>C0673</t>
  </si>
  <si>
    <t>C0674</t>
  </si>
  <si>
    <t>C0675</t>
  </si>
  <si>
    <t>C0676</t>
  </si>
  <si>
    <t>C0677</t>
  </si>
  <si>
    <t>C0678</t>
  </si>
  <si>
    <t>C0679</t>
  </si>
  <si>
    <t>C0680</t>
  </si>
  <si>
    <t>C0681</t>
  </si>
  <si>
    <t>C0682</t>
  </si>
  <si>
    <t>C0683</t>
  </si>
  <si>
    <t>C0684</t>
  </si>
  <si>
    <t>C0685</t>
  </si>
  <si>
    <t>C0686</t>
  </si>
  <si>
    <t>C0687</t>
  </si>
  <si>
    <t>C0688</t>
  </si>
  <si>
    <t>C0689</t>
  </si>
  <si>
    <t>C0690</t>
  </si>
  <si>
    <t>C0691</t>
  </si>
  <si>
    <t>C0692</t>
  </si>
  <si>
    <t>C0693</t>
  </si>
  <si>
    <t>C0694</t>
  </si>
  <si>
    <t>C0695</t>
  </si>
  <si>
    <t>C0696</t>
  </si>
  <si>
    <t>C0697</t>
  </si>
  <si>
    <t>C0698</t>
  </si>
  <si>
    <t>C0699</t>
  </si>
  <si>
    <t>C0700</t>
  </si>
  <si>
    <t>C0701</t>
  </si>
  <si>
    <t>C0702</t>
  </si>
  <si>
    <t>C0703</t>
  </si>
  <si>
    <t>C0704</t>
  </si>
  <si>
    <t>C0705</t>
  </si>
  <si>
    <t>C0706</t>
  </si>
  <si>
    <t>C0707</t>
  </si>
  <si>
    <t>C0708</t>
  </si>
  <si>
    <t>C0709</t>
  </si>
  <si>
    <t>C0710</t>
  </si>
  <si>
    <t>C0711</t>
  </si>
  <si>
    <t>C0712</t>
  </si>
  <si>
    <t>C0713</t>
  </si>
  <si>
    <t>C0714</t>
  </si>
  <si>
    <t>C0715</t>
  </si>
  <si>
    <t>C0716</t>
  </si>
  <si>
    <t>C0717</t>
  </si>
  <si>
    <t>C0718</t>
  </si>
  <si>
    <t>C0719</t>
  </si>
  <si>
    <t>C0720</t>
  </si>
  <si>
    <t>C0721</t>
  </si>
  <si>
    <t>C0722</t>
  </si>
  <si>
    <t>C0723</t>
  </si>
  <si>
    <t>C0724</t>
  </si>
  <si>
    <t>C0725</t>
  </si>
  <si>
    <t>C0726</t>
  </si>
  <si>
    <t>C0727</t>
  </si>
  <si>
    <t>C0728</t>
  </si>
  <si>
    <t>C0729</t>
  </si>
  <si>
    <t>C0730</t>
  </si>
  <si>
    <t>C0731</t>
  </si>
  <si>
    <t>C0732</t>
  </si>
  <si>
    <t>C0733</t>
  </si>
  <si>
    <t>C0734</t>
  </si>
  <si>
    <t>C0735</t>
  </si>
  <si>
    <t>C0736</t>
  </si>
  <si>
    <t>C0737</t>
  </si>
  <si>
    <t>C0738</t>
  </si>
  <si>
    <t>C0739</t>
  </si>
  <si>
    <t>C0740</t>
  </si>
  <si>
    <t>C0741</t>
  </si>
  <si>
    <t>C0742</t>
  </si>
  <si>
    <t>C0743</t>
  </si>
  <si>
    <t>C0744</t>
  </si>
  <si>
    <t>C0745</t>
  </si>
  <si>
    <t>C0746</t>
  </si>
  <si>
    <t>C0747</t>
  </si>
  <si>
    <t>C0748</t>
  </si>
  <si>
    <t>C0749</t>
  </si>
  <si>
    <t>C0750</t>
  </si>
  <si>
    <t>C0751</t>
  </si>
  <si>
    <t>C0752</t>
  </si>
  <si>
    <t>C0753</t>
  </si>
  <si>
    <t>C0754</t>
  </si>
  <si>
    <t>C0755</t>
  </si>
  <si>
    <t>C0756</t>
  </si>
  <si>
    <t>C0757</t>
  </si>
  <si>
    <t>C0758</t>
  </si>
  <si>
    <t>C0759</t>
  </si>
  <si>
    <t>C0760</t>
  </si>
  <si>
    <t>C0761</t>
  </si>
  <si>
    <t>C0762</t>
  </si>
  <si>
    <t>C0763</t>
  </si>
  <si>
    <t>C0764</t>
  </si>
  <si>
    <t>C0765</t>
  </si>
  <si>
    <t>C0766</t>
  </si>
  <si>
    <t>C0767</t>
  </si>
  <si>
    <t>C0768</t>
  </si>
  <si>
    <t>C0769</t>
  </si>
  <si>
    <t>C0770</t>
  </si>
  <si>
    <t>C0771</t>
  </si>
  <si>
    <t>C0772</t>
  </si>
  <si>
    <t>C0773</t>
  </si>
  <si>
    <t>C0774</t>
  </si>
  <si>
    <t>C0775</t>
  </si>
  <si>
    <t>C0776</t>
  </si>
  <si>
    <t>C0777</t>
  </si>
  <si>
    <t>C0778</t>
  </si>
  <si>
    <t>C0779</t>
  </si>
  <si>
    <t>C0780</t>
  </si>
  <si>
    <t>C0781</t>
  </si>
  <si>
    <t>C0782</t>
  </si>
  <si>
    <t>C0783</t>
  </si>
  <si>
    <t>C0784</t>
  </si>
  <si>
    <t>C0785</t>
  </si>
  <si>
    <t>C0786</t>
  </si>
  <si>
    <t>C0787</t>
  </si>
  <si>
    <t>C0788</t>
  </si>
  <si>
    <t>C0789</t>
  </si>
  <si>
    <t>C0790</t>
  </si>
  <si>
    <t>C0791</t>
  </si>
  <si>
    <t>C0792</t>
  </si>
  <si>
    <t>C0793</t>
  </si>
  <si>
    <t>C0794</t>
  </si>
  <si>
    <t>C0795</t>
  </si>
  <si>
    <t>C0796</t>
  </si>
  <si>
    <t>C0797</t>
  </si>
  <si>
    <t>C0798</t>
  </si>
  <si>
    <t>C0799</t>
  </si>
  <si>
    <t>C0800</t>
  </si>
  <si>
    <t>C0801</t>
  </si>
  <si>
    <t>C0802</t>
  </si>
  <si>
    <t>C0803</t>
  </si>
  <si>
    <t>C0804</t>
  </si>
  <si>
    <t>C0805</t>
  </si>
  <si>
    <t>C0806</t>
  </si>
  <si>
    <t>C0807</t>
  </si>
  <si>
    <t>C0808</t>
  </si>
  <si>
    <t>C0809</t>
  </si>
  <si>
    <t>C0810</t>
  </si>
  <si>
    <t>C0811</t>
  </si>
  <si>
    <t>C0812</t>
  </si>
  <si>
    <t>C0813</t>
  </si>
  <si>
    <t>C0814</t>
  </si>
  <si>
    <t>C0815</t>
  </si>
  <si>
    <t>C0816</t>
  </si>
  <si>
    <t>C0817</t>
  </si>
  <si>
    <t>C0818</t>
  </si>
  <si>
    <t>C0819</t>
  </si>
  <si>
    <t>C0820</t>
  </si>
  <si>
    <t>C0821</t>
  </si>
  <si>
    <t>C0822</t>
  </si>
  <si>
    <t>C0823</t>
  </si>
  <si>
    <t>C0824</t>
  </si>
  <si>
    <t>C0825</t>
  </si>
  <si>
    <t>C0826</t>
  </si>
  <si>
    <t>C0827</t>
  </si>
  <si>
    <t>C0828</t>
  </si>
  <si>
    <t>C0829</t>
  </si>
  <si>
    <t>C0830</t>
  </si>
  <si>
    <t>C0831</t>
  </si>
  <si>
    <t>C0832</t>
  </si>
  <si>
    <t>C0833</t>
  </si>
  <si>
    <t>C0834</t>
  </si>
  <si>
    <t>C0835</t>
  </si>
  <si>
    <t>C0836</t>
  </si>
  <si>
    <t>C0837</t>
  </si>
  <si>
    <t>C0838</t>
  </si>
  <si>
    <t>C0839</t>
  </si>
  <si>
    <t>C0840</t>
  </si>
  <si>
    <t>C0841</t>
  </si>
  <si>
    <t>C0842</t>
  </si>
  <si>
    <t>C0843</t>
  </si>
  <si>
    <t>C0844</t>
  </si>
  <si>
    <t>C0845</t>
  </si>
  <si>
    <t>C0846</t>
  </si>
  <si>
    <t>C0847</t>
  </si>
  <si>
    <t>C0848</t>
  </si>
  <si>
    <t>C0849</t>
  </si>
  <si>
    <t>C0850</t>
  </si>
  <si>
    <t>C0851</t>
  </si>
  <si>
    <t>C0852</t>
  </si>
  <si>
    <t>C0853</t>
  </si>
  <si>
    <t>C0854</t>
  </si>
  <si>
    <t>C0855</t>
  </si>
  <si>
    <t>C0856</t>
  </si>
  <si>
    <t>C0857</t>
  </si>
  <si>
    <t>C0858</t>
  </si>
  <si>
    <t>C0859</t>
  </si>
  <si>
    <t>C0860</t>
  </si>
  <si>
    <t>C0861</t>
  </si>
  <si>
    <t>C0862</t>
  </si>
  <si>
    <t>C0863</t>
  </si>
  <si>
    <t>C0864</t>
  </si>
  <si>
    <t>C0865</t>
  </si>
  <si>
    <t>C0866</t>
  </si>
  <si>
    <t>C0867</t>
  </si>
  <si>
    <t>C0868</t>
  </si>
  <si>
    <t>C0869</t>
  </si>
  <si>
    <t>C0870</t>
  </si>
  <si>
    <t>C0871</t>
  </si>
  <si>
    <t>C0872</t>
  </si>
  <si>
    <t>C0873</t>
  </si>
  <si>
    <t>C0874</t>
  </si>
  <si>
    <t>C0875</t>
  </si>
  <si>
    <t>C0876</t>
  </si>
  <si>
    <t>C0877</t>
  </si>
  <si>
    <t>C0878</t>
  </si>
  <si>
    <t>C0879</t>
  </si>
  <si>
    <t>C0880</t>
  </si>
  <si>
    <t>C0881</t>
  </si>
  <si>
    <t>C0882</t>
  </si>
  <si>
    <t>C0883</t>
  </si>
  <si>
    <t>C0884</t>
  </si>
  <si>
    <t>C0885</t>
  </si>
  <si>
    <t>C0886</t>
  </si>
  <si>
    <t>C0887</t>
  </si>
  <si>
    <t>C0888</t>
  </si>
  <si>
    <t>C0889</t>
  </si>
  <si>
    <t>C0890</t>
  </si>
  <si>
    <t>C0891</t>
  </si>
  <si>
    <t>C0892</t>
  </si>
  <si>
    <t>C0893</t>
  </si>
  <si>
    <t>C0894</t>
  </si>
  <si>
    <t>C0895</t>
  </si>
  <si>
    <t>C0896</t>
  </si>
  <si>
    <t>C0897</t>
  </si>
  <si>
    <t>C0898</t>
  </si>
  <si>
    <t>C0899</t>
  </si>
  <si>
    <t>C0900</t>
  </si>
  <si>
    <t>C0901</t>
  </si>
  <si>
    <t>C0902</t>
  </si>
  <si>
    <t>C0903</t>
  </si>
  <si>
    <t>C0904</t>
  </si>
  <si>
    <t>C0905</t>
  </si>
  <si>
    <t>C0906</t>
  </si>
  <si>
    <t>C0907</t>
  </si>
  <si>
    <t>C0908</t>
  </si>
  <si>
    <t>C0909</t>
  </si>
  <si>
    <t>C0910</t>
  </si>
  <si>
    <t>C0911</t>
  </si>
  <si>
    <t>C0912</t>
  </si>
  <si>
    <t>C0913</t>
  </si>
  <si>
    <t>C0914</t>
  </si>
  <si>
    <t>C0915</t>
  </si>
  <si>
    <t>C0916</t>
  </si>
  <si>
    <t>C0917</t>
  </si>
  <si>
    <t>C0918</t>
  </si>
  <si>
    <t>C0919</t>
  </si>
  <si>
    <t>C0920</t>
  </si>
  <si>
    <t>C0921</t>
  </si>
  <si>
    <t>C0922</t>
  </si>
  <si>
    <t>C0923</t>
  </si>
  <si>
    <t>C0924</t>
  </si>
  <si>
    <t>C0925</t>
  </si>
  <si>
    <t>C0926</t>
  </si>
  <si>
    <t>C0927</t>
  </si>
  <si>
    <t>C0928</t>
  </si>
  <si>
    <t>C0929</t>
  </si>
  <si>
    <t>C0930</t>
  </si>
  <si>
    <t>C0931</t>
  </si>
  <si>
    <t>C0932</t>
  </si>
  <si>
    <t>C0933</t>
  </si>
  <si>
    <t>C0934</t>
  </si>
  <si>
    <t>C0935</t>
  </si>
  <si>
    <t>C0936</t>
  </si>
  <si>
    <t>C0937</t>
  </si>
  <si>
    <t>C0938</t>
  </si>
  <si>
    <t>C0939</t>
  </si>
  <si>
    <t>C0940</t>
  </si>
  <si>
    <t>C0941</t>
  </si>
  <si>
    <t>C0942</t>
  </si>
  <si>
    <t>C0943</t>
  </si>
  <si>
    <t>C0944</t>
  </si>
  <si>
    <t>C0945</t>
  </si>
  <si>
    <t>C0946</t>
  </si>
  <si>
    <t>C0947</t>
  </si>
  <si>
    <t>C0948</t>
  </si>
  <si>
    <t>C0949</t>
  </si>
  <si>
    <t>C0950</t>
  </si>
  <si>
    <t>C0951</t>
  </si>
  <si>
    <t>C0952</t>
  </si>
  <si>
    <t>C0953</t>
  </si>
  <si>
    <t>C0954</t>
  </si>
  <si>
    <t>C0955</t>
  </si>
  <si>
    <t>C0956</t>
  </si>
  <si>
    <t>C0957</t>
  </si>
  <si>
    <t>C0958</t>
  </si>
  <si>
    <t>C0959</t>
  </si>
  <si>
    <t>C0960</t>
  </si>
  <si>
    <t>C0961</t>
  </si>
  <si>
    <t>C0962</t>
  </si>
  <si>
    <t>C0963</t>
  </si>
  <si>
    <t>C0964</t>
  </si>
  <si>
    <t>C0965</t>
  </si>
  <si>
    <t>C0966</t>
  </si>
  <si>
    <t>C0967</t>
  </si>
  <si>
    <t>C0968</t>
  </si>
  <si>
    <t>C0969</t>
  </si>
  <si>
    <t>C0970</t>
  </si>
  <si>
    <t>C0971</t>
  </si>
  <si>
    <t>C0972</t>
  </si>
  <si>
    <t>C0973</t>
  </si>
  <si>
    <t>C0974</t>
  </si>
  <si>
    <t>C0975</t>
  </si>
  <si>
    <t>C0976</t>
  </si>
  <si>
    <t>C0977</t>
  </si>
  <si>
    <t>cam01</t>
  </si>
  <si>
    <t>cam02</t>
  </si>
  <si>
    <t>cam03</t>
  </si>
  <si>
    <t>cam04</t>
  </si>
  <si>
    <t>cam05</t>
  </si>
  <si>
    <t>cam06</t>
  </si>
  <si>
    <t>cam07</t>
  </si>
  <si>
    <t>cam08</t>
  </si>
  <si>
    <t>cam09</t>
  </si>
  <si>
    <t>cam10</t>
  </si>
  <si>
    <t>ChildrenInHH</t>
  </si>
  <si>
    <t>HandsetRefurbished</t>
  </si>
  <si>
    <t>HandsetWebCapable</t>
  </si>
  <si>
    <t>TruckOwner</t>
  </si>
  <si>
    <t>RVOwner</t>
  </si>
  <si>
    <t>Homeownership</t>
  </si>
  <si>
    <t>BuysViaMailOrder</t>
  </si>
  <si>
    <t>RespondsToMailOffers</t>
  </si>
  <si>
    <t>OptOutMailings</t>
  </si>
  <si>
    <t>NonUSTravel</t>
  </si>
  <si>
    <t>OwnsComputer</t>
  </si>
  <si>
    <t>HasCreditCard</t>
  </si>
  <si>
    <t>NewCellphoneUser</t>
  </si>
  <si>
    <t>NotNewCellphoneUser</t>
  </si>
  <si>
    <t>OwnsMotorcycle</t>
  </si>
  <si>
    <t>MadeCallToRetentionTeam</t>
  </si>
  <si>
    <t>MaritalStatus</t>
  </si>
  <si>
    <t>cam11</t>
  </si>
  <si>
    <t>cam12</t>
  </si>
  <si>
    <t>cam13</t>
  </si>
  <si>
    <t>cam14</t>
  </si>
  <si>
    <t>cam15</t>
  </si>
  <si>
    <t>cam16</t>
  </si>
  <si>
    <t>cam17</t>
  </si>
  <si>
    <t>campaign_price</t>
  </si>
  <si>
    <t>id_customer</t>
  </si>
  <si>
    <t>id_campaign</t>
  </si>
  <si>
    <t>Grand Total</t>
  </si>
  <si>
    <t>2022</t>
  </si>
  <si>
    <t>2023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</si>
  <si>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</si>
  <si>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</si>
  <si>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</si>
  <si>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</si>
  <si>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</si>
  <si>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</si>
  <si>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</si>
  <si>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</si>
  <si>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</si>
  <si>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</si>
  <si>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</si>
  <si>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</si>
  <si>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Cohort</t>
  </si>
  <si>
    <t xml:space="preserve">Months_diff </t>
  </si>
  <si>
    <t>Act.Date</t>
  </si>
  <si>
    <t>AVG</t>
  </si>
  <si>
    <t>Revenue</t>
  </si>
  <si>
    <t>Camapigns</t>
  </si>
  <si>
    <t>Buy.Date</t>
  </si>
  <si>
    <t>Campaigns</t>
  </si>
  <si>
    <t xml:space="preserve">Revenue              </t>
  </si>
  <si>
    <t xml:space="preserve">Cumulative %                   </t>
  </si>
  <si>
    <t>customer_name</t>
  </si>
  <si>
    <t>price</t>
  </si>
  <si>
    <t>Analysis</t>
  </si>
  <si>
    <t>Data</t>
  </si>
  <si>
    <t>Last purchased date for every campaign</t>
  </si>
  <si>
    <t>Last purchased price for every campaign</t>
  </si>
  <si>
    <t>Last pruchased date by customer</t>
  </si>
  <si>
    <t>Last pruchased price by customer</t>
  </si>
  <si>
    <t>Expensive price that purchased by customer</t>
  </si>
  <si>
    <t>Discount applied campaign</t>
  </si>
  <si>
    <t>Campaign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</si>
</sst>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&quot;$&quot;#,##0.00"/>
    <numFmt numFmtId="166" formatCode="dd\.mm\.yyyy;@"/>
  </numFmts>
  <fonts count="8" x14ac:knownFonts="1">
    <font>
      <sz val="11"/>
      <name val="Arial"/>
      <family val="1"/>
    </font>
    <font>
      <sz val="8"/>
      <name val="Arial"/>
      <family val="1"/>
    </font>
    <font>
      <sz val="11"/>
      <name val="Arial"/>
      <family val="2"/>
      <charset val="204"/>
    </font>
    <font>
      <sz val="11"/>
      <name val="Arial"/>
      <family val="1"/>
    </font>
    <font>
      <sz val="11"/>
      <name val="Arial"/>
      <family val="2"/>
    </font>
    <font>
      <b/>
      <sz val="1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9">
    <xf numFmtId="0" fontId="0" fillId="0" borderId="0" xfId="0"/>
    <xf numFmtId="14" fontId="0" fillId="0" borderId="0" xfId="0" applyNumberFormat="1" applyAlignment="1">
      <alignment horizontal="center" vertical="center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0" fontId="0" fillId="0" borderId="0" xfId="1" applyNumberFormat="1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2" borderId="0" xfId="0" applyFill="1"/>
    <xf numFmtId="1" fontId="0" fillId="0" borderId="0" xfId="0" applyNumberFormat="1"/>
    <xf numFmtId="0" fontId="4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/>
    <xf numFmtId="0" fontId="4" fillId="3" borderId="0" xfId="0" applyFont="1" applyFill="1" applyAlignment="1">
      <alignment horizontal="center" vertical="center" wrapText="1"/>
    </xf>
    <xf numFmtId="166" fontId="4" fillId="3" borderId="0" xfId="0" applyNumberFormat="1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9" fontId="0" fillId="2" borderId="0" xfId="0" applyNumberFormat="1" applyFill="1"/>
  </cellXfs>
  <cellStyles count="2">
    <cellStyle name="Normal" xfId="0" builtinId="0"/>
    <cellStyle name="Percent" xfId="1" builtinId="5"/>
  </cellStyles>
  <dxfs count="1"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37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36" Type="http://schemas.openxmlformats.org/officeDocument/2006/relationships/customXml" Target="../customXml/item18.xml"/><Relationship Id="rId10" Type="http://schemas.openxmlformats.org/officeDocument/2006/relationships/pivotCacheDefinition" Target="pivotCache/pivotCacheDefinition2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[Telekom data.xlsx]Pareto!PivotTable3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z-Latn-AZ" sz="1200" b="1" baseline="0">
                <a:latin typeface="Arial" panose="020B0604020202020204" pitchFamily="34" charset="0"/>
                <a:cs typeface="Arial" panose="020B0604020202020204" pitchFamily="34" charset="0"/>
              </a:rPr>
              <a:t>Pareto Chart by revenue for campaigns </a:t>
            </a:r>
            <a:endParaRPr lang="en-US" sz="1200" b="1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444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Pareto!$C$2</c:f>
              <c:strCache>
                <c:ptCount val="1"/>
                <c:pt idx="0">
                  <c:v>Revenue             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Pareto!$B$3:$B$20</c:f>
              <c:strCache>
                <c:ptCount val="17"/>
                <c:pt idx="0">
                  <c:v>NonUSTravel</c:v>
                </c:pt>
                <c:pt idx="1">
                  <c:v>OptOutMailings</c:v>
                </c:pt>
                <c:pt idx="2">
                  <c:v>HasCreditCard</c:v>
                </c:pt>
                <c:pt idx="3">
                  <c:v>OwnsComputer</c:v>
                </c:pt>
                <c:pt idx="4">
                  <c:v>HandsetWebCapable</c:v>
                </c:pt>
                <c:pt idx="5">
                  <c:v>NotNewCellphoneUser</c:v>
                </c:pt>
                <c:pt idx="6">
                  <c:v>NewCellphoneUser</c:v>
                </c:pt>
                <c:pt idx="7">
                  <c:v>RVOwner</c:v>
                </c:pt>
                <c:pt idx="8">
                  <c:v>MaritalStatus</c:v>
                </c:pt>
                <c:pt idx="9">
                  <c:v>HandsetRefurbished</c:v>
                </c:pt>
                <c:pt idx="10">
                  <c:v>TruckOwner</c:v>
                </c:pt>
                <c:pt idx="11">
                  <c:v>RespondsToMailOffers</c:v>
                </c:pt>
                <c:pt idx="12">
                  <c:v>BuysViaMailOrder</c:v>
                </c:pt>
                <c:pt idx="13">
                  <c:v>MadeCallToRetentionTeam</c:v>
                </c:pt>
                <c:pt idx="14">
                  <c:v>OwnsMotorcycle</c:v>
                </c:pt>
                <c:pt idx="15">
                  <c:v>Homeownership</c:v>
                </c:pt>
                <c:pt idx="16">
                  <c:v>ChildrenInHH</c:v>
                </c:pt>
              </c:strCache>
            </c:strRef>
          </c:cat>
          <c:val>
            <c:numRef>
              <c:f>Pareto!$C$3:$C$20</c:f>
              <c:numCache>
                <c:formatCode>"$"#,##0</c:formatCode>
                <c:ptCount val="17"/>
                <c:pt idx="0">
                  <c:v>66792</c:v>
                </c:pt>
                <c:pt idx="1">
                  <c:v>62775</c:v>
                </c:pt>
                <c:pt idx="2">
                  <c:v>60190</c:v>
                </c:pt>
                <c:pt idx="3">
                  <c:v>58714</c:v>
                </c:pt>
                <c:pt idx="4">
                  <c:v>57164</c:v>
                </c:pt>
                <c:pt idx="5">
                  <c:v>27832</c:v>
                </c:pt>
                <c:pt idx="6">
                  <c:v>24200</c:v>
                </c:pt>
                <c:pt idx="7">
                  <c:v>23012</c:v>
                </c:pt>
                <c:pt idx="8">
                  <c:v>21576</c:v>
                </c:pt>
                <c:pt idx="9">
                  <c:v>21398</c:v>
                </c:pt>
                <c:pt idx="10">
                  <c:v>21060</c:v>
                </c:pt>
                <c:pt idx="11">
                  <c:v>19764</c:v>
                </c:pt>
                <c:pt idx="12">
                  <c:v>19675</c:v>
                </c:pt>
                <c:pt idx="13">
                  <c:v>15696</c:v>
                </c:pt>
                <c:pt idx="14">
                  <c:v>12320</c:v>
                </c:pt>
                <c:pt idx="15">
                  <c:v>11791</c:v>
                </c:pt>
                <c:pt idx="16">
                  <c:v>7010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02-4DC2-88B2-B97F7ED6B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-27"/>
        <c:axId val="1177567160"/>
        <c:axId val="1177568960"/>
      </c:barChart>
      <c:lineChart>
        <c:grouping val="standard"/>
        <c:varyColors val="0"/>
        <c:ser>
          <c:idx val="1"/>
          <c:order val="1"/>
          <c:tx>
            <c:strRef>
              <c:f>Pareto!$D$2</c:f>
              <c:strCache>
                <c:ptCount val="1"/>
                <c:pt idx="0">
                  <c:v>Cumulative %                   </c:v>
                </c:pt>
              </c:strCache>
            </c:strRef>
          </c:tx>
          <c:spPr>
            <a:ln w="444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Pareto!$B$3:$B$20</c:f>
              <c:strCache>
                <c:ptCount val="17"/>
                <c:pt idx="0">
                  <c:v>NonUSTravel</c:v>
                </c:pt>
                <c:pt idx="1">
                  <c:v>OptOutMailings</c:v>
                </c:pt>
                <c:pt idx="2">
                  <c:v>HasCreditCard</c:v>
                </c:pt>
                <c:pt idx="3">
                  <c:v>OwnsComputer</c:v>
                </c:pt>
                <c:pt idx="4">
                  <c:v>HandsetWebCapable</c:v>
                </c:pt>
                <c:pt idx="5">
                  <c:v>NotNewCellphoneUser</c:v>
                </c:pt>
                <c:pt idx="6">
                  <c:v>NewCellphoneUser</c:v>
                </c:pt>
                <c:pt idx="7">
                  <c:v>RVOwner</c:v>
                </c:pt>
                <c:pt idx="8">
                  <c:v>MaritalStatus</c:v>
                </c:pt>
                <c:pt idx="9">
                  <c:v>HandsetRefurbished</c:v>
                </c:pt>
                <c:pt idx="10">
                  <c:v>TruckOwner</c:v>
                </c:pt>
                <c:pt idx="11">
                  <c:v>RespondsToMailOffers</c:v>
                </c:pt>
                <c:pt idx="12">
                  <c:v>BuysViaMailOrder</c:v>
                </c:pt>
                <c:pt idx="13">
                  <c:v>MadeCallToRetentionTeam</c:v>
                </c:pt>
                <c:pt idx="14">
                  <c:v>OwnsMotorcycle</c:v>
                </c:pt>
                <c:pt idx="15">
                  <c:v>Homeownership</c:v>
                </c:pt>
                <c:pt idx="16">
                  <c:v>ChildrenInHH</c:v>
                </c:pt>
              </c:strCache>
            </c:strRef>
          </c:cat>
          <c:val>
            <c:numRef>
              <c:f>Pareto!$D$3:$D$20</c:f>
              <c:numCache>
                <c:formatCode>0.00%</c:formatCode>
                <c:ptCount val="17"/>
                <c:pt idx="0">
                  <c:v>0.12579265456175406</c:v>
                </c:pt>
                <c:pt idx="1">
                  <c:v>0.24401989570012561</c:v>
                </c:pt>
                <c:pt idx="2">
                  <c:v>0.35737867935792861</c:v>
                </c:pt>
                <c:pt idx="3">
                  <c:v>0.46795763971154625</c:v>
                </c:pt>
                <c:pt idx="4">
                  <c:v>0.57561740892594482</c:v>
                </c:pt>
                <c:pt idx="5">
                  <c:v>0.62803478169158655</c:v>
                </c:pt>
                <c:pt idx="6">
                  <c:v>0.67361183044584527</c:v>
                </c:pt>
                <c:pt idx="7">
                  <c:v>0.71695146044307667</c:v>
                </c:pt>
                <c:pt idx="8">
                  <c:v>0.75758660110100595</c:v>
                </c:pt>
                <c:pt idx="9">
                  <c:v>0.79788650561520535</c:v>
                </c:pt>
                <c:pt idx="10">
                  <c:v>0.83754983812614292</c:v>
                </c:pt>
                <c:pt idx="11">
                  <c:v>0.87477235017486898</c:v>
                </c:pt>
                <c:pt idx="12">
                  <c:v>0.91182724415173011</c:v>
                </c:pt>
                <c:pt idx="13">
                  <c:v>0.9413882919718477</c:v>
                </c:pt>
                <c:pt idx="14">
                  <c:v>0.96459115315583399</c:v>
                </c:pt>
                <c:pt idx="15">
                  <c:v>0.98679772265424159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02-4DC2-88B2-B97F7ED6B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9306039"/>
        <c:axId val="289324399"/>
      </c:lineChart>
      <c:catAx>
        <c:axId val="1177567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568960"/>
        <c:crosses val="autoZero"/>
        <c:auto val="1"/>
        <c:lblAlgn val="ctr"/>
        <c:lblOffset val="100"/>
        <c:noMultiLvlLbl val="0"/>
      </c:catAx>
      <c:valAx>
        <c:axId val="1177568960"/>
        <c:scaling>
          <c:orientation val="minMax"/>
          <c:max val="7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567160"/>
        <c:crosses val="autoZero"/>
        <c:crossBetween val="between"/>
      </c:valAx>
      <c:valAx>
        <c:axId val="289324399"/>
        <c:scaling>
          <c:orientation val="minMax"/>
          <c:max val="1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306039"/>
        <c:crosses val="max"/>
        <c:crossBetween val="between"/>
      </c:valAx>
      <c:catAx>
        <c:axId val="28930603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893243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214311</xdr:colOff>
      <xdr:row>1</xdr:row>
      <xdr:rowOff>9524</xdr:rowOff>
    </xdr:from>
    <xdr:to>
      <xdr:col>13</xdr:col>
      <xdr:colOff>0</xdr:colOff>
      <xdr:row>23</xdr:row>
      <xdr:rowOff>35719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F7E769-266A-C17E-0DD3-DA3FF1F1CD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250.818213425926" createdVersion="5" refreshedVersion="8" minRefreshableVersion="3" recordCount="0" supportSubquery="1" supportAdvancedDrill="1" xr:uid="{069D59EB-97D3-4CB2-A6B8-8C8DD0C7C0D6}">
  <cacheSource type="external" connectionId="4"/>
  <cacheFields count="5">
    <cacheField name="[data].[join_date].[join_date]" caption="join_date" numFmtId="0" hierarchy="12" level="1">
      <sharedItems containsSemiMixedTypes="0" containsNonDate="0" containsDate="1" containsString="0" minDate="2022-01-01T00:00:00" maxDate="2023-04-30T00:00:00" count="473"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5T00:00:00"/>
        <d v="2022-04-26T00:00:00"/>
        <d v="2022-04-27T00:00:00"/>
        <d v="2022-04-28T00:00:00"/>
        <d v="2022-04-29T00:00:00"/>
        <d v="2022-05-01T00:00:00"/>
        <d v="2022-05-02T00:00:00"/>
        <d v="2022-05-03T00:00:00"/>
        <d v="2022-05-04T00:00:00"/>
        <d v="2022-05-05T00:00:00"/>
        <d v="2022-05-07T00:00:00"/>
        <d v="2022-05-08T00:00:00"/>
        <d v="2022-05-09T00:00:00"/>
        <d v="2022-05-10T00:00:00"/>
        <d v="2022-05-11T00:00:00"/>
        <d v="2022-05-12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</sharedItems>
    </cacheField>
    <cacheField name="[data].[join_date (Month)].[join_date (Month)]" caption="join_date (Month)" numFmtId="0" hierarchy="16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data].[join_date (Year)].[join_date (Year)]" caption="join_date (Year)" numFmtId="0" hierarchy="15" level="1">
      <sharedItems count="2">
        <s v="2022"/>
        <s v="2023"/>
      </sharedItems>
    </cacheField>
    <cacheField name="[data].[months_diff].[months_diff]" caption="months_diff" numFmtId="0" hierarchy="14" level="1">
      <sharedItems containsSemiMixedTypes="0" containsString="0" containsNumber="1" containsInteger="1" minValue="0" maxValue="17" count="18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</sharedItems>
      <extLst>
        <ext xmlns:x15="http://schemas.microsoft.com/office/spreadsheetml/2010/11/main" uri="{4F2E5C28-24EA-4eb8-9CBF-B6C8F9C3D259}">
          <x15:cachedUniqueNames>
            <x15:cachedUniqueName index="0" name="[data].[months_diff].&amp;[0]"/>
            <x15:cachedUniqueName index="1" name="[data].[months_diff].&amp;[1]"/>
            <x15:cachedUniqueName index="2" name="[data].[months_diff].&amp;[2]"/>
            <x15:cachedUniqueName index="3" name="[data].[months_diff].&amp;[3]"/>
            <x15:cachedUniqueName index="4" name="[data].[months_diff].&amp;[4]"/>
            <x15:cachedUniqueName index="5" name="[data].[months_diff].&amp;[5]"/>
            <x15:cachedUniqueName index="6" name="[data].[months_diff].&amp;[6]"/>
            <x15:cachedUniqueName index="7" name="[data].[months_diff].&amp;[7]"/>
            <x15:cachedUniqueName index="8" name="[data].[months_diff].&amp;[8]"/>
            <x15:cachedUniqueName index="9" name="[data].[months_diff].&amp;[9]"/>
            <x15:cachedUniqueName index="10" name="[data].[months_diff].&amp;[10]"/>
            <x15:cachedUniqueName index="11" name="[data].[months_diff].&amp;[11]"/>
            <x15:cachedUniqueName index="12" name="[data].[months_diff].&amp;[12]"/>
            <x15:cachedUniqueName index="13" name="[data].[months_diff].&amp;[13]"/>
            <x15:cachedUniqueName index="14" name="[data].[months_diff].&amp;[14]"/>
            <x15:cachedUniqueName index="15" name="[data].[months_diff].&amp;[15]"/>
            <x15:cachedUniqueName index="16" name="[data].[months_diff].&amp;[16]"/>
            <x15:cachedUniqueName index="17" name="[data].[months_diff].&amp;[17]"/>
          </x15:cachedUniqueNames>
        </ext>
      </extLst>
    </cacheField>
    <cacheField name="[Measures].[Distinct Count of id_customer]" caption="Distinct Count of id_customer" numFmtId="0" hierarchy="28" level="32767"/>
  </cacheFields>
  <cacheHierarchies count="31">
    <cacheHierarchy uniqueName="[campaign].[id]" caption="id" attribute="1" defaultMemberUniqueName="[campaign].[id].[All]" allUniqueName="[campaign].[id].[All]" dimensionUniqueName="[campaign]" displayFolder="" count="0" memberValueDatatype="130" unbalanced="0"/>
    <cacheHierarchy uniqueName="[campaign].[campaign_name]" caption="campaign_name" attribute="1" defaultMemberUniqueName="[campaign].[campaign_name].[All]" allUniqueName="[campaign].[campaign_name].[All]" dimensionUniqueName="[campaign]" displayFolder="" count="0" memberValueDatatype="130" unbalanced="0"/>
    <cacheHierarchy uniqueName="[campaign].[activate_date]" caption="activate_date" attribute="1" time="1" defaultMemberUniqueName="[campaign].[activate_date].[All]" allUniqueName="[campaign].[activate_date].[All]" dimensionUniqueName="[campaign]" displayFolder="" count="0" memberValueDatatype="7" unbalanced="0"/>
    <cacheHierarchy uniqueName="[campaign].[campaign_price]" caption="campaign_price" attribute="1" defaultMemberUniqueName="[campaign].[campaign_price].[All]" allUniqueName="[campaign].[campaign_price].[All]" dimensionUniqueName="[campaign]" displayFolder="" count="0" memberValueDatatype="20" unbalanced="0"/>
    <cacheHierarchy uniqueName="[customer].[id]" caption="id" attribute="1" defaultMemberUniqueName="[customer].[id].[All]" allUniqueName="[customer].[id].[All]" dimensionUniqueName="[customer]" displayFolder="" count="0" memberValueDatatype="130" unbalanced="0"/>
    <cacheHierarchy uniqueName="[customer].[full_name]" caption="full_name" attribute="1" defaultMemberUniqueName="[customer].[full_name].[All]" allUniqueName="[customer].[full_name].[All]" dimensionUniqueName="[customer]" displayFolder="" count="0" memberValueDatatype="130" unbalanced="0"/>
    <cacheHierarchy uniqueName="[customer].[email]" caption="email" attribute="1" defaultMemberUniqueName="[customer].[email].[All]" allUniqueName="[customer].[email].[All]" dimensionUniqueName="[customer]" displayFolder="" count="0" memberValueDatatype="130" unbalanced="0"/>
    <cacheHierarchy uniqueName="[customer].[gsm_number]" caption="gsm_number" attribute="1" defaultMemberUniqueName="[customer].[gsm_number].[All]" allUniqueName="[customer].[gsm_number].[All]" dimensionUniqueName="[customer]" displayFolder="" count="0" memberValueDatatype="130" unbalanced="0"/>
    <cacheHierarchy uniqueName="[customer].[customer_age]" caption="customer_age" attribute="1" defaultMemberUniqueName="[customer].[customer_age].[All]" allUniqueName="[customer].[customer_age].[All]" dimensionUniqueName="[customer]" displayFolder="" count="0" memberValueDatatype="20" unbalanced="0"/>
    <cacheHierarchy uniqueName="[customer].[customer_gender]" caption="customer_gender" attribute="1" defaultMemberUniqueName="[customer].[customer_gender].[All]" allUniqueName="[customer].[customer_gender].[All]" dimensionUniqueName="[customer]" displayFolder="" count="0" memberValueDatatype="130" unbalanced="0"/>
    <cacheHierarchy uniqueName="[data].[id_customer]" caption="id_customer" attribute="1" defaultMemberUniqueName="[data].[id_customer].[All]" allUniqueName="[data].[id_customer].[All]" dimensionUniqueName="[data]" displayFolder="" count="0" memberValueDatatype="130" unbalanced="0"/>
    <cacheHierarchy uniqueName="[data].[id_campaign]" caption="id_campaign" attribute="1" defaultMemberUniqueName="[data].[id_campaign].[All]" allUniqueName="[data].[id_campaign].[All]" dimensionUniqueName="[data]" displayFolder="" count="0" memberValueDatatype="130" unbalanced="0"/>
    <cacheHierarchy uniqueName="[data].[join_date]" caption="join_date" attribute="1" time="1" defaultMemberUniqueName="[data].[join_date].[All]" allUniqueName="[data].[join_date].[All]" dimensionUniqueName="[data]" displayFolder="" count="2" memberValueDatatype="7" unbalanced="0">
      <fieldsUsage count="2">
        <fieldUsage x="-1"/>
        <fieldUsage x="0"/>
      </fieldsUsage>
    </cacheHierarchy>
    <cacheHierarchy uniqueName="[data].[buy_date]" caption="buy_date" attribute="1" time="1" defaultMemberUniqueName="[data].[buy_date].[All]" allUniqueName="[data].[buy_date].[All]" dimensionUniqueName="[data]" displayFolder="" count="0" memberValueDatatype="7" unbalanced="0"/>
    <cacheHierarchy uniqueName="[data].[months_diff]" caption="months_diff" attribute="1" defaultMemberUniqueName="[data].[months_diff].[All]" allUniqueName="[data].[months_diff].[All]" dimensionUniqueName="[data]" displayFolder="" count="2" memberValueDatatype="20" unbalanced="0">
      <fieldsUsage count="2">
        <fieldUsage x="-1"/>
        <fieldUsage x="3"/>
      </fieldsUsage>
    </cacheHierarchy>
    <cacheHierarchy uniqueName="[data].[join_date (Year)]" caption="join_date (Year)" attribute="1" defaultMemberUniqueName="[data].[join_date (Year)].[All]" allUniqueName="[data].[join_date (Year)].[All]" dimensionUniqueName="[data]" displayFolder="" count="2" memberValueDatatype="130" unbalanced="0">
      <fieldsUsage count="2">
        <fieldUsage x="-1"/>
        <fieldUsage x="2"/>
      </fieldsUsage>
    </cacheHierarchy>
    <cacheHierarchy uniqueName="[data].[join_date (Month)]" caption="join_date (Month)" attribute="1" defaultMemberUniqueName="[data].[join_date (Month)].[All]" allUniqueName="[data].[join_date (Month)].[All]" dimensionUniqueName="[data]" displayFolder="" count="2" memberValueDatatype="130" unbalanced="0">
      <fieldsUsage count="2">
        <fieldUsage x="-1"/>
        <fieldUsage x="1"/>
      </fieldsUsage>
    </cacheHierarchy>
    <cacheHierarchy uniqueName="[data].[buy_date (Year)]" caption="buy_date (Year)" attribute="1" defaultMemberUniqueName="[data].[buy_date (Year)].[All]" allUniqueName="[data].[buy_date (Year)].[All]" dimensionUniqueName="[data]" displayFolder="" count="0" memberValueDatatype="130" unbalanced="0"/>
    <cacheHierarchy uniqueName="[data].[buy_date (Quarter)]" caption="buy_date (Quarter)" attribute="1" defaultMemberUniqueName="[data].[buy_date (Quarter)].[All]" allUniqueName="[data].[buy_date (Quarter)].[All]" dimensionUniqueName="[data]" displayFolder="" count="0" memberValueDatatype="130" unbalanced="0"/>
    <cacheHierarchy uniqueName="[data].[buy_date (Month)]" caption="buy_date (Month)" attribute="1" defaultMemberUniqueName="[data].[buy_date (Month)].[All]" allUniqueName="[data].[buy_date (Month)].[All]" dimensionUniqueName="[data]" displayFolder="" count="0" memberValueDatatype="130" unbalanced="0"/>
    <cacheHierarchy uniqueName="[data].[Campaign_price]" caption="Campaign_price" attribute="1" defaultMemberUniqueName="[data].[Campaign_price].[All]" allUniqueName="[data].[Campaign_price].[All]" dimensionUniqueName="[data]" displayFolder="" count="0" memberValueDatatype="20" unbalanced="0"/>
    <cacheHierarchy uniqueName="[data].[buy_date (Month Index)]" caption="buy_date (Month Index)" attribute="1" defaultMemberUniqueName="[data].[buy_date (Month Index)].[All]" allUniqueName="[data].[buy_date (Month Index)].[All]" dimensionUniqueName="[data]" displayFolder="" count="0" memberValueDatatype="20" unbalanced="0" hidden="1"/>
    <cacheHierarchy uniqueName="[data].[join_date (Month Index)]" caption="join_date (Month Index)" attribute="1" defaultMemberUniqueName="[data].[join_date (Month Index)].[All]" allUniqueName="[data].[join_date (Month Index)].[All]" dimensionUniqueName="[data]" displayFolder="" count="0" memberValueDatatype="20" unbalanced="0" hidden="1"/>
    <cacheHierarchy uniqueName="[Measures].[__XL_Count campaign]" caption="__XL_Count campaign" measure="1" displayFolder="" measureGroup="campaign" count="0" hidden="1"/>
    <cacheHierarchy uniqueName="[Measures].[__XL_Count customer]" caption="__XL_Count customer" measure="1" displayFolder="" measureGroup="customer" count="0" hidden="1"/>
    <cacheHierarchy uniqueName="[Measures].[__XL_Count data]" caption="__XL_Count data" measure="1" displayFolder="" measureGroup="data" count="0" hidden="1"/>
    <cacheHierarchy uniqueName="[Measures].[__No measures defined]" caption="__No measures defined" measure="1" displayFolder="" count="0" hidden="1"/>
    <cacheHierarchy uniqueName="[Measures].[Count of id_customer]" caption="Count of id_customer" measure="1" displayFolder="" measureGroup="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id_customer]" caption="Distinct Count of id_customer" measure="1" displayFolder="" measureGroup="data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ampaign_price]" caption="Sum of campaign_price" measure="1" displayFolder="" measureGroup="campaign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Campaign_price 2]" caption="Sum of Campaign_price 2" measure="1" displayFolder="" measureGroup="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4">
    <dimension name="campaign" uniqueName="[campaign]" caption="campaign"/>
    <dimension name="customer" uniqueName="[customer]" caption="customer"/>
    <dimension name="data" uniqueName="[data]" caption="data"/>
    <dimension measure="1" name="Measures" uniqueName="[Measures]" caption="Measures"/>
  </dimensions>
  <measureGroups count="3">
    <measureGroup name="campaign" caption="campaign"/>
    <measureGroup name="customer" caption="customer"/>
    <measureGroup name="data" caption="data"/>
  </measureGroups>
  <maps count="5">
    <map measureGroup="0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250.82105752315" createdVersion="5" refreshedVersion="8" minRefreshableVersion="3" recordCount="0" supportSubquery="1" supportAdvancedDrill="1" xr:uid="{064DE1D6-4E22-4C08-944F-E39B0F19ED87}">
  <cacheSource type="external" connectionId="4"/>
  <cacheFields count="5">
    <cacheField name="[data].[buy_date].[buy_date]" caption="buy_date" numFmtId="0" hierarchy="13" level="1">
      <sharedItems containsSemiMixedTypes="0" containsNonDate="0" containsDate="1" containsString="0" minDate="2022-01-01T00:00:00" maxDate="2023-06-14T00:00:00" count="529"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</sharedItems>
    </cacheField>
    <cacheField name="[data].[buy_date (Month)].[buy_date (Month)]" caption="buy_date (Month)" numFmtId="0" hierarchy="19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data].[buy_date (Year)].[buy_date (Year)]" caption="buy_date (Year)" numFmtId="0" hierarchy="17" level="1">
      <sharedItems count="2">
        <s v="2022"/>
        <s v="2023"/>
      </sharedItems>
    </cacheField>
    <cacheField name="[campaign].[campaign_name].[campaign_name]" caption="campaign_name" numFmtId="0" hierarchy="1" level="1">
      <sharedItems count="17">
        <s v="BuysViaMailOrder"/>
        <s v="ChildrenInHH"/>
        <s v="HandsetRefurbished"/>
        <s v="HandsetWebCapable"/>
        <s v="HasCreditCard"/>
        <s v="Homeownership"/>
        <s v="MadeCallToRetentionTeam"/>
        <s v="MaritalStatus"/>
        <s v="NewCellphoneUser"/>
        <s v="NonUSTravel"/>
        <s v="NotNewCellphoneUser"/>
        <s v="OptOutMailings"/>
        <s v="OwnsComputer"/>
        <s v="OwnsMotorcycle"/>
        <s v="RespondsToMailOffers"/>
        <s v="RVOwner"/>
        <s v="TruckOwner"/>
      </sharedItems>
    </cacheField>
    <cacheField name="[Measures].[Sum of Campaign_price 2]" caption="Sum of Campaign_price 2" numFmtId="0" hierarchy="30" level="32767"/>
  </cacheFields>
  <cacheHierarchies count="31">
    <cacheHierarchy uniqueName="[campaign].[id]" caption="id" attribute="1" defaultMemberUniqueName="[campaign].[id].[All]" allUniqueName="[campaign].[id].[All]" dimensionUniqueName="[campaign]" displayFolder="" count="0" memberValueDatatype="130" unbalanced="0"/>
    <cacheHierarchy uniqueName="[campaign].[campaign_name]" caption="campaign_name" attribute="1" defaultMemberUniqueName="[campaign].[campaign_name].[All]" allUniqueName="[campaign].[campaign_name].[All]" dimensionUniqueName="[campaign]" displayFolder="" count="2" memberValueDatatype="130" unbalanced="0">
      <fieldsUsage count="2">
        <fieldUsage x="-1"/>
        <fieldUsage x="3"/>
      </fieldsUsage>
    </cacheHierarchy>
    <cacheHierarchy uniqueName="[campaign].[activate_date]" caption="activate_date" attribute="1" time="1" defaultMemberUniqueName="[campaign].[activate_date].[All]" allUniqueName="[campaign].[activate_date].[All]" dimensionUniqueName="[campaign]" displayFolder="" count="0" memberValueDatatype="7" unbalanced="0"/>
    <cacheHierarchy uniqueName="[campaign].[campaign_price]" caption="campaign_price" attribute="1" defaultMemberUniqueName="[campaign].[campaign_price].[All]" allUniqueName="[campaign].[campaign_price].[All]" dimensionUniqueName="[campaign]" displayFolder="" count="0" memberValueDatatype="20" unbalanced="0"/>
    <cacheHierarchy uniqueName="[customer].[id]" caption="id" attribute="1" defaultMemberUniqueName="[customer].[id].[All]" allUniqueName="[customer].[id].[All]" dimensionUniqueName="[customer]" displayFolder="" count="0" memberValueDatatype="130" unbalanced="0"/>
    <cacheHierarchy uniqueName="[customer].[full_name]" caption="full_name" attribute="1" defaultMemberUniqueName="[customer].[full_name].[All]" allUniqueName="[customer].[full_name].[All]" dimensionUniqueName="[customer]" displayFolder="" count="0" memberValueDatatype="130" unbalanced="0"/>
    <cacheHierarchy uniqueName="[customer].[email]" caption="email" attribute="1" defaultMemberUniqueName="[customer].[email].[All]" allUniqueName="[customer].[email].[All]" dimensionUniqueName="[customer]" displayFolder="" count="0" memberValueDatatype="130" unbalanced="0"/>
    <cacheHierarchy uniqueName="[customer].[gsm_number]" caption="gsm_number" attribute="1" defaultMemberUniqueName="[customer].[gsm_number].[All]" allUniqueName="[customer].[gsm_number].[All]" dimensionUniqueName="[customer]" displayFolder="" count="0" memberValueDatatype="130" unbalanced="0"/>
    <cacheHierarchy uniqueName="[customer].[customer_age]" caption="customer_age" attribute="1" defaultMemberUniqueName="[customer].[customer_age].[All]" allUniqueName="[customer].[customer_age].[All]" dimensionUniqueName="[customer]" displayFolder="" count="0" memberValueDatatype="20" unbalanced="0"/>
    <cacheHierarchy uniqueName="[customer].[customer_gender]" caption="customer_gender" attribute="1" defaultMemberUniqueName="[customer].[customer_gender].[All]" allUniqueName="[customer].[customer_gender].[All]" dimensionUniqueName="[customer]" displayFolder="" count="0" memberValueDatatype="130" unbalanced="0"/>
    <cacheHierarchy uniqueName="[data].[id_customer]" caption="id_customer" attribute="1" defaultMemberUniqueName="[data].[id_customer].[All]" allUniqueName="[data].[id_customer].[All]" dimensionUniqueName="[data]" displayFolder="" count="0" memberValueDatatype="130" unbalanced="0"/>
    <cacheHierarchy uniqueName="[data].[id_campaign]" caption="id_campaign" attribute="1" defaultMemberUniqueName="[data].[id_campaign].[All]" allUniqueName="[data].[id_campaign].[All]" dimensionUniqueName="[data]" displayFolder="" count="0" memberValueDatatype="130" unbalanced="0"/>
    <cacheHierarchy uniqueName="[data].[join_date]" caption="join_date" attribute="1" time="1" defaultMemberUniqueName="[data].[join_date].[All]" allUniqueName="[data].[join_date].[All]" dimensionUniqueName="[data]" displayFolder="" count="0" memberValueDatatype="7" unbalanced="0"/>
    <cacheHierarchy uniqueName="[data].[buy_date]" caption="buy_date" attribute="1" time="1" defaultMemberUniqueName="[data].[buy_date].[All]" allUniqueName="[data].[buy_date].[All]" dimensionUniqueName="[data]" displayFolder="" count="2" memberValueDatatype="7" unbalanced="0">
      <fieldsUsage count="2">
        <fieldUsage x="-1"/>
        <fieldUsage x="0"/>
      </fieldsUsage>
    </cacheHierarchy>
    <cacheHierarchy uniqueName="[data].[months_diff]" caption="months_diff" attribute="1" defaultMemberUniqueName="[data].[months_diff].[All]" allUniqueName="[data].[months_diff].[All]" dimensionUniqueName="[data]" displayFolder="" count="0" memberValueDatatype="20" unbalanced="0"/>
    <cacheHierarchy uniqueName="[data].[join_date (Year)]" caption="join_date (Year)" attribute="1" defaultMemberUniqueName="[data].[join_date (Year)].[All]" allUniqueName="[data].[join_date (Year)].[All]" dimensionUniqueName="[data]" displayFolder="" count="0" memberValueDatatype="130" unbalanced="0"/>
    <cacheHierarchy uniqueName="[data].[join_date (Month)]" caption="join_date (Month)" attribute="1" defaultMemberUniqueName="[data].[join_date (Month)].[All]" allUniqueName="[data].[join_date (Month)].[All]" dimensionUniqueName="[data]" displayFolder="" count="0" memberValueDatatype="130" unbalanced="0"/>
    <cacheHierarchy uniqueName="[data].[buy_date (Year)]" caption="buy_date (Year)" attribute="1" defaultMemberUniqueName="[data].[buy_date (Year)].[All]" allUniqueName="[data].[buy_date (Year)].[All]" dimensionUniqueName="[data]" displayFolder="" count="2" memberValueDatatype="130" unbalanced="0">
      <fieldsUsage count="2">
        <fieldUsage x="-1"/>
        <fieldUsage x="2"/>
      </fieldsUsage>
    </cacheHierarchy>
    <cacheHierarchy uniqueName="[data].[buy_date (Quarter)]" caption="buy_date (Quarter)" attribute="1" defaultMemberUniqueName="[data].[buy_date (Quarter)].[All]" allUniqueName="[data].[buy_date (Quarter)].[All]" dimensionUniqueName="[data]" displayFolder="" count="0" memberValueDatatype="130" unbalanced="0"/>
    <cacheHierarchy uniqueName="[data].[buy_date (Month)]" caption="buy_date (Month)" attribute="1" defaultMemberUniqueName="[data].[buy_date (Month)].[All]" allUniqueName="[data].[buy_date (Month)].[All]" dimensionUniqueName="[data]" displayFolder="" count="2" memberValueDatatype="130" unbalanced="0">
      <fieldsUsage count="2">
        <fieldUsage x="-1"/>
        <fieldUsage x="1"/>
      </fieldsUsage>
    </cacheHierarchy>
    <cacheHierarchy uniqueName="[data].[Campaign_price]" caption="Campaign_price" attribute="1" defaultMemberUniqueName="[data].[Campaign_price].[All]" allUniqueName="[data].[Campaign_price].[All]" dimensionUniqueName="[data]" displayFolder="" count="0" memberValueDatatype="20" unbalanced="0"/>
    <cacheHierarchy uniqueName="[data].[buy_date (Month Index)]" caption="buy_date (Month Index)" attribute="1" defaultMemberUniqueName="[data].[buy_date (Month Index)].[All]" allUniqueName="[data].[buy_date (Month Index)].[All]" dimensionUniqueName="[data]" displayFolder="" count="0" memberValueDatatype="20" unbalanced="0" hidden="1"/>
    <cacheHierarchy uniqueName="[data].[join_date (Month Index)]" caption="join_date (Month Index)" attribute="1" defaultMemberUniqueName="[data].[join_date (Month Index)].[All]" allUniqueName="[data].[join_date (Month Index)].[All]" dimensionUniqueName="[data]" displayFolder="" count="0" memberValueDatatype="20" unbalanced="0" hidden="1"/>
    <cacheHierarchy uniqueName="[Measures].[__XL_Count campaign]" caption="__XL_Count campaign" measure="1" displayFolder="" measureGroup="campaign" count="0" hidden="1"/>
    <cacheHierarchy uniqueName="[Measures].[__XL_Count customer]" caption="__XL_Count customer" measure="1" displayFolder="" measureGroup="customer" count="0" hidden="1"/>
    <cacheHierarchy uniqueName="[Measures].[__XL_Count data]" caption="__XL_Count data" measure="1" displayFolder="" measureGroup="data" count="0" hidden="1"/>
    <cacheHierarchy uniqueName="[Measures].[__No measures defined]" caption="__No measures defined" measure="1" displayFolder="" count="0" hidden="1"/>
    <cacheHierarchy uniqueName="[Measures].[Count of id_customer]" caption="Count of id_customer" measure="1" displayFolder="" measureGroup="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id_customer]" caption="Distinct Count of id_customer" measure="1" displayFolder="" measureGroup="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ampaign_price]" caption="Sum of campaign_price" measure="1" displayFolder="" measureGroup="campaign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Campaign_price 2]" caption="Sum of Campaign_price 2" measure="1" displayFolder="" measureGroup="data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4">
    <dimension name="campaign" uniqueName="[campaign]" caption="campaign"/>
    <dimension name="customer" uniqueName="[customer]" caption="customer"/>
    <dimension name="data" uniqueName="[data]" caption="data"/>
    <dimension measure="1" name="Measures" uniqueName="[Measures]" caption="Measures"/>
  </dimensions>
  <measureGroups count="3">
    <measureGroup name="campaign" caption="campaign"/>
    <measureGroup name="customer" caption="customer"/>
    <measureGroup name="data" caption="data"/>
  </measureGroups>
  <maps count="5">
    <map measureGroup="0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250.831225231479" createdVersion="5" refreshedVersion="8" minRefreshableVersion="3" recordCount="0" supportSubquery="1" supportAdvancedDrill="1" xr:uid="{35C00660-3DCC-4D00-8D50-7537F65E3F0F}">
  <cacheSource type="external" connectionId="4"/>
  <cacheFields count="3">
    <cacheField name="[campaign].[campaign_name].[campaign_name]" caption="campaign_name" numFmtId="0" hierarchy="1" level="1">
      <sharedItems count="17">
        <s v="BuysViaMailOrder"/>
        <s v="ChildrenInHH"/>
        <s v="HandsetRefurbished"/>
        <s v="HandsetWebCapable"/>
        <s v="HasCreditCard"/>
        <s v="Homeownership"/>
        <s v="MadeCallToRetentionTeam"/>
        <s v="MaritalStatus"/>
        <s v="NewCellphoneUser"/>
        <s v="NonUSTravel"/>
        <s v="NotNewCellphoneUser"/>
        <s v="OptOutMailings"/>
        <s v="OwnsComputer"/>
        <s v="OwnsMotorcycle"/>
        <s v="RespondsToMailOffers"/>
        <s v="RVOwner"/>
        <s v="TruckOwner"/>
      </sharedItems>
    </cacheField>
    <cacheField name="[Measures].[Sum of Campaign_price 2]" caption="Sum of Campaign_price 2" numFmtId="0" hierarchy="30" level="32767"/>
    <cacheField name="Dummy0" numFmtId="0" hierarchy="3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32">
    <cacheHierarchy uniqueName="[campaign].[id]" caption="id" attribute="1" defaultMemberUniqueName="[campaign].[id].[All]" allUniqueName="[campaign].[id].[All]" dimensionUniqueName="[campaign]" displayFolder="" count="0" memberValueDatatype="130" unbalanced="0"/>
    <cacheHierarchy uniqueName="[campaign].[campaign_name]" caption="campaign_name" attribute="1" defaultMemberUniqueName="[campaign].[campaign_name].[All]" allUniqueName="[campaign].[campaign_name].[All]" dimensionUniqueName="[campaign]" displayFolder="" count="2" memberValueDatatype="130" unbalanced="0">
      <fieldsUsage count="2">
        <fieldUsage x="-1"/>
        <fieldUsage x="0"/>
      </fieldsUsage>
    </cacheHierarchy>
    <cacheHierarchy uniqueName="[campaign].[activate_date]" caption="activate_date" attribute="1" time="1" defaultMemberUniqueName="[campaign].[activate_date].[All]" allUniqueName="[campaign].[activate_date].[All]" dimensionUniqueName="[campaign]" displayFolder="" count="0" memberValueDatatype="7" unbalanced="0"/>
    <cacheHierarchy uniqueName="[campaign].[campaign_price]" caption="campaign_price" attribute="1" defaultMemberUniqueName="[campaign].[campaign_price].[All]" allUniqueName="[campaign].[campaign_price].[All]" dimensionUniqueName="[campaign]" displayFolder="" count="0" memberValueDatatype="20" unbalanced="0"/>
    <cacheHierarchy uniqueName="[customer].[id]" caption="id" attribute="1" defaultMemberUniqueName="[customer].[id].[All]" allUniqueName="[customer].[id].[All]" dimensionUniqueName="[customer]" displayFolder="" count="0" memberValueDatatype="130" unbalanced="0"/>
    <cacheHierarchy uniqueName="[customer].[full_name]" caption="full_name" attribute="1" defaultMemberUniqueName="[customer].[full_name].[All]" allUniqueName="[customer].[full_name].[All]" dimensionUniqueName="[customer]" displayFolder="" count="0" memberValueDatatype="130" unbalanced="0"/>
    <cacheHierarchy uniqueName="[customer].[email]" caption="email" attribute="1" defaultMemberUniqueName="[customer].[email].[All]" allUniqueName="[customer].[email].[All]" dimensionUniqueName="[customer]" displayFolder="" count="0" memberValueDatatype="130" unbalanced="0"/>
    <cacheHierarchy uniqueName="[customer].[gsm_number]" caption="gsm_number" attribute="1" defaultMemberUniqueName="[customer].[gsm_number].[All]" allUniqueName="[customer].[gsm_number].[All]" dimensionUniqueName="[customer]" displayFolder="" count="0" memberValueDatatype="130" unbalanced="0"/>
    <cacheHierarchy uniqueName="[customer].[customer_age]" caption="customer_age" attribute="1" defaultMemberUniqueName="[customer].[customer_age].[All]" allUniqueName="[customer].[customer_age].[All]" dimensionUniqueName="[customer]" displayFolder="" count="0" memberValueDatatype="20" unbalanced="0"/>
    <cacheHierarchy uniqueName="[customer].[customer_gender]" caption="customer_gender" attribute="1" defaultMemberUniqueName="[customer].[customer_gender].[All]" allUniqueName="[customer].[customer_gender].[All]" dimensionUniqueName="[customer]" displayFolder="" count="0" memberValueDatatype="130" unbalanced="0"/>
    <cacheHierarchy uniqueName="[data].[id_customer]" caption="id_customer" attribute="1" defaultMemberUniqueName="[data].[id_customer].[All]" allUniqueName="[data].[id_customer].[All]" dimensionUniqueName="[data]" displayFolder="" count="0" memberValueDatatype="130" unbalanced="0"/>
    <cacheHierarchy uniqueName="[data].[id_campaign]" caption="id_campaign" attribute="1" defaultMemberUniqueName="[data].[id_campaign].[All]" allUniqueName="[data].[id_campaign].[All]" dimensionUniqueName="[data]" displayFolder="" count="0" memberValueDatatype="130" unbalanced="0"/>
    <cacheHierarchy uniqueName="[data].[join_date]" caption="join_date" attribute="1" time="1" defaultMemberUniqueName="[data].[join_date].[All]" allUniqueName="[data].[join_date].[All]" dimensionUniqueName="[data]" displayFolder="" count="0" memberValueDatatype="7" unbalanced="0"/>
    <cacheHierarchy uniqueName="[data].[buy_date]" caption="buy_date" attribute="1" time="1" defaultMemberUniqueName="[data].[buy_date].[All]" allUniqueName="[data].[buy_date].[All]" dimensionUniqueName="[data]" displayFolder="" count="0" memberValueDatatype="7" unbalanced="0"/>
    <cacheHierarchy uniqueName="[data].[months_diff]" caption="months_diff" attribute="1" defaultMemberUniqueName="[data].[months_diff].[All]" allUniqueName="[data].[months_diff].[All]" dimensionUniqueName="[data]" displayFolder="" count="0" memberValueDatatype="20" unbalanced="0"/>
    <cacheHierarchy uniqueName="[data].[join_date (Year)]" caption="join_date (Year)" attribute="1" defaultMemberUniqueName="[data].[join_date (Year)].[All]" allUniqueName="[data].[join_date (Year)].[All]" dimensionUniqueName="[data]" displayFolder="" count="0" memberValueDatatype="130" unbalanced="0"/>
    <cacheHierarchy uniqueName="[data].[join_date (Month)]" caption="join_date (Month)" attribute="1" defaultMemberUniqueName="[data].[join_date (Month)].[All]" allUniqueName="[data].[join_date (Month)].[All]" dimensionUniqueName="[data]" displayFolder="" count="0" memberValueDatatype="130" unbalanced="0"/>
    <cacheHierarchy uniqueName="[data].[buy_date (Year)]" caption="buy_date (Year)" attribute="1" defaultMemberUniqueName="[data].[buy_date (Year)].[All]" allUniqueName="[data].[buy_date (Year)].[All]" dimensionUniqueName="[data]" displayFolder="" count="0" memberValueDatatype="130" unbalanced="0"/>
    <cacheHierarchy uniqueName="[data].[buy_date (Quarter)]" caption="buy_date (Quarter)" attribute="1" defaultMemberUniqueName="[data].[buy_date (Quarter)].[All]" allUniqueName="[data].[buy_date (Quarter)].[All]" dimensionUniqueName="[data]" displayFolder="" count="0" memberValueDatatype="130" unbalanced="0"/>
    <cacheHierarchy uniqueName="[data].[buy_date (Month)]" caption="buy_date (Month)" attribute="1" defaultMemberUniqueName="[data].[buy_date (Month)].[All]" allUniqueName="[data].[buy_date (Month)].[All]" dimensionUniqueName="[data]" displayFolder="" count="0" memberValueDatatype="130" unbalanced="0"/>
    <cacheHierarchy uniqueName="[data].[Campaign_price]" caption="Campaign_price" attribute="1" defaultMemberUniqueName="[data].[Campaign_price].[All]" allUniqueName="[data].[Campaign_price].[All]" dimensionUniqueName="[data]" displayFolder="" count="0" memberValueDatatype="20" unbalanced="0"/>
    <cacheHierarchy uniqueName="[data].[buy_date (Month Index)]" caption="buy_date (Month Index)" attribute="1" defaultMemberUniqueName="[data].[buy_date (Month Index)].[All]" allUniqueName="[data].[buy_date (Month Index)].[All]" dimensionUniqueName="[data]" displayFolder="" count="0" memberValueDatatype="20" unbalanced="0" hidden="1"/>
    <cacheHierarchy uniqueName="[data].[join_date (Month Index)]" caption="join_date (Month Index)" attribute="1" defaultMemberUniqueName="[data].[join_date (Month Index)].[All]" allUniqueName="[data].[join_date (Month Index)].[All]" dimensionUniqueName="[data]" displayFolder="" count="0" memberValueDatatype="20" unbalanced="0" hidden="1"/>
    <cacheHierarchy uniqueName="[Measures].[__XL_Count campaign]" caption="__XL_Count campaign" measure="1" displayFolder="" measureGroup="campaign" count="0" hidden="1"/>
    <cacheHierarchy uniqueName="[Measures].[__XL_Count customer]" caption="__XL_Count customer" measure="1" displayFolder="" measureGroup="customer" count="0" hidden="1"/>
    <cacheHierarchy uniqueName="[Measures].[__XL_Count data]" caption="__XL_Count data" measure="1" displayFolder="" measureGroup="data" count="0" hidden="1"/>
    <cacheHierarchy uniqueName="[Measures].[__No measures defined]" caption="__No measures defined" measure="1" displayFolder="" count="0" hidden="1"/>
    <cacheHierarchy uniqueName="[Measures].[Count of id_customer]" caption="Count of id_customer" measure="1" displayFolder="" measureGroup="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id_customer]" caption="Distinct Count of id_customer" measure="1" displayFolder="" measureGroup="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ampaign_price]" caption="Sum of campaign_price" measure="1" displayFolder="" measureGroup="campaign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Campaign_price 2]" caption="Sum of Campaign_price 2" measure="1" displayFolder="" measureGroup="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Dummy0" caption="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4">
    <dimension name="campaign" uniqueName="[campaign]" caption="campaign"/>
    <dimension name="customer" uniqueName="[customer]" caption="customer"/>
    <dimension name="data" uniqueName="[data]" caption="data"/>
    <dimension measure="1" name="Measures" uniqueName="[Measures]" caption="Measures"/>
  </dimensions>
  <measureGroups count="3">
    <measureGroup name="campaign" caption="campaign"/>
    <measureGroup name="customer" caption="customer"/>
    <measureGroup name="data" caption="data"/>
  </measureGroups>
  <maps count="5">
    <map measureGroup="0" dimension="0"/>
    <map measureGroup="1" dimension="1"/>
    <map measureGroup="2" dimension="0"/>
    <map measureGroup="2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16C570-E5EB-41E9-B8A7-ECEF3BC99F06}" name="PivotTable1" cacheId="0" applyNumberFormats="0" applyBorderFormats="0" applyFontFormats="0" applyPatternFormats="0" applyAlignmentFormats="0" applyWidthHeightFormats="1" dataCaption="Values" showError="1" tag="7bd79aec-64fb-46c5-a767-b7dbaec7e72d" updatedVersion="8" minRefreshableVersion="3" useAutoFormatting="1" rowGrandTotals="0" colGrandTotals="0" itemPrintTitles="1" createdVersion="5" indent="0" outline="1" outlineData="1" multipleFieldFilters="0" rowHeaderCaption="Months_diff " colHeaderCaption="Act.Date">
  <location ref="B2:R23" firstHeaderRow="1" firstDataRow="4" firstDataCol="1"/>
  <pivotFields count="5">
    <pivotField axis="axisCol" allDrilled="1" subtotalTop="0" showAll="0" dataSourceSort="1" defaultSubtotal="0" defaultAttributeDrillState="1">
      <items count="4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</items>
    </pivotField>
    <pivotField axis="axisCol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dataField="1" subtotalTop="0" showAll="0" defaultSubtotal="0"/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</rowItems>
  <colFields count="3">
    <field x="2"/>
    <field x="1"/>
    <field x="0"/>
  </colFields>
  <colItems count="1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</colItems>
  <dataFields count="1">
    <dataField name="Cohort" fld="4" subtotal="count" showDataAs="percent" baseField="3" baseItem="0" numFmtId="10">
      <extLs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hort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3">
    <colHierarchyUsage hierarchyUsage="15"/>
    <colHierarchyUsage hierarchyUsage="16"/>
    <colHierarchyUsage hierarchyUsage="1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BFA006-8CD9-4129-B975-C816DA3DE4E2}" name="PivotTable2" cacheId="1" applyNumberFormats="0" applyBorderFormats="0" applyFontFormats="0" applyPatternFormats="0" applyAlignmentFormats="0" applyWidthHeightFormats="1" dataCaption="Values" tag="74b77b3f-a1c8-4816-bc2f-099b02874962" updatedVersion="8" minRefreshableVersion="3" useAutoFormatting="1" colGrandTotals="0" itemPrintTitles="1" createdVersion="5" indent="0" outline="1" outlineData="1" multipleFieldFilters="0" rowHeaderCaption="Camapigns" colHeaderCaption="Buy.Date">
  <location ref="B2:T23" firstHeaderRow="1" firstDataRow="4" firstDataCol="1"/>
  <pivotFields count="5">
    <pivotField axis="axisCol" allDrilled="1" subtotalTop="0" showAll="0" dataSourceSort="1" defaultSubtotal="0" defaultAttributeDrillState="1">
      <items count="5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</items>
    </pivotField>
    <pivotField axis="axisCol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subtotalTop="0" showAll="0" defaultSubtotal="0"/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3">
    <field x="2"/>
    <field x="1"/>
    <field x="0"/>
  </colFields>
  <colItems count="1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</colItems>
  <dataFields count="1">
    <dataField name="Revenue" fld="4" baseField="3" baseItem="4" numFmtId="164"/>
  </dataField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3">
    <colHierarchyUsage hierarchyUsage="17"/>
    <colHierarchyUsage hierarchyUsage="19"/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  <x15:activeTabTopLevelEntity name="[campaig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47B076-4F33-455E-80FF-62A7985505FE}" name="PivotTable3" cacheId="2" applyNumberFormats="0" applyBorderFormats="0" applyFontFormats="0" applyPatternFormats="0" applyAlignmentFormats="0" applyWidthHeightFormats="1" dataCaption="Values" tag="1cdce59b-708e-4a72-a29f-8d4c4fdec07a" updatedVersion="8" minRefreshableVersion="3" useAutoFormatting="1" itemPrintTitles="1" createdVersion="5" indent="0" outline="1" outlineData="1" multipleFieldFilters="0" chartFormat="2" rowHeaderCaption="Campaigns">
  <location ref="B2:D20" firstHeaderRow="0" firstDataRow="1" firstDataCol="1"/>
  <pivotFields count="3">
    <pivotField axis="axisRow" allDrilled="1" subtotalTop="0" showAll="0" sortType="descending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18">
    <i>
      <x v="9"/>
    </i>
    <i>
      <x v="11"/>
    </i>
    <i>
      <x v="4"/>
    </i>
    <i>
      <x v="12"/>
    </i>
    <i>
      <x v="3"/>
    </i>
    <i>
      <x v="10"/>
    </i>
    <i>
      <x v="8"/>
    </i>
    <i>
      <x v="15"/>
    </i>
    <i>
      <x v="7"/>
    </i>
    <i>
      <x v="2"/>
    </i>
    <i>
      <x v="16"/>
    </i>
    <i>
      <x v="14"/>
    </i>
    <i>
      <x/>
    </i>
    <i>
      <x v="6"/>
    </i>
    <i>
      <x v="13"/>
    </i>
    <i>
      <x v="5"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Revenue              " fld="1" baseField="0" baseItem="0" numFmtId="164"/>
    <dataField name="Cumulative %                   " fld="2" baseField="0" baseItem="0" numFmtId="10">
      <extLst>
        <ext xmlns:x14="http://schemas.microsoft.com/office/spreadsheetml/2009/9/main" uri="{E15A36E0-9728-4e99-A89B-3F7291B0FE68}">
          <x14:dataField pivotShowAs="percentOfRunningTotal" sourceField="1" uniqueName="[__Xl2].[Measures].[Sum of Campaign_price 2]"/>
        </ext>
      </extLst>
    </dataField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mpaign]"/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978"/>
  <sheetViews>
    <sheetView showOutlineSymbols="0" showWhiteSpace="0" zoomScaleNormal="100" workbookViewId="0">
      <selection activeCell="C8" sqref="C8"/>
    </sheetView>
  </sheetViews>
  <sheetFormatPr defaultRowHeight="14.25" x14ac:dyDescent="0.2"/>
  <cols>
    <col min="1" max="1" width="6.625" customWidth="1"/>
    <col min="2" max="2" width="23.25" bestFit="1" customWidth="1"/>
    <col min="3" max="3" width="32.875" bestFit="1" customWidth="1"/>
    <col min="4" max="4" width="12.875" bestFit="1" customWidth="1"/>
    <col min="5" max="5" width="13.125" customWidth="1"/>
    <col min="6" max="6" width="16" bestFit="1" customWidth="1"/>
    <col min="7" max="7" width="10.75" bestFit="1" customWidth="1"/>
    <col min="8" max="8" width="14.125" bestFit="1" customWidth="1"/>
  </cols>
  <sheetData>
    <row r="1" spans="1:6" x14ac:dyDescent="0.2">
      <c r="A1" t="s">
        <v>0</v>
      </c>
      <c r="B1" t="s">
        <v>988</v>
      </c>
      <c r="C1" t="s">
        <v>1</v>
      </c>
      <c r="D1" t="s">
        <v>2</v>
      </c>
      <c r="E1" t="s">
        <v>7</v>
      </c>
      <c r="F1" t="s">
        <v>8</v>
      </c>
    </row>
    <row r="2" spans="1:6" x14ac:dyDescent="0.2">
      <c r="A2" t="s">
        <v>2943</v>
      </c>
      <c r="B2" t="s">
        <v>989</v>
      </c>
      <c r="C2" t="s">
        <v>9</v>
      </c>
      <c r="D2" t="s">
        <v>1966</v>
      </c>
      <c r="E2">
        <v>35</v>
      </c>
      <c r="F2" t="s">
        <v>10</v>
      </c>
    </row>
    <row r="3" spans="1:6" x14ac:dyDescent="0.2">
      <c r="A3" t="s">
        <v>2944</v>
      </c>
      <c r="B3" t="s">
        <v>990</v>
      </c>
      <c r="C3" t="s">
        <v>11</v>
      </c>
      <c r="D3" t="s">
        <v>1967</v>
      </c>
      <c r="E3">
        <v>58</v>
      </c>
      <c r="F3" t="s">
        <v>10</v>
      </c>
    </row>
    <row r="4" spans="1:6" x14ac:dyDescent="0.2">
      <c r="A4" t="s">
        <v>2945</v>
      </c>
      <c r="B4" t="s">
        <v>991</v>
      </c>
      <c r="C4" t="s">
        <v>12</v>
      </c>
      <c r="D4" t="s">
        <v>1968</v>
      </c>
      <c r="E4">
        <v>29</v>
      </c>
      <c r="F4" t="s">
        <v>10</v>
      </c>
    </row>
    <row r="5" spans="1:6" x14ac:dyDescent="0.2">
      <c r="A5" t="s">
        <v>2946</v>
      </c>
      <c r="B5" t="s">
        <v>992</v>
      </c>
      <c r="C5" t="s">
        <v>14</v>
      </c>
      <c r="D5" t="s">
        <v>1969</v>
      </c>
      <c r="E5">
        <v>61</v>
      </c>
      <c r="F5" t="s">
        <v>10</v>
      </c>
    </row>
    <row r="6" spans="1:6" x14ac:dyDescent="0.2">
      <c r="A6" t="s">
        <v>2947</v>
      </c>
      <c r="B6" t="s">
        <v>993</v>
      </c>
      <c r="C6" t="s">
        <v>15</v>
      </c>
      <c r="D6" t="s">
        <v>1970</v>
      </c>
      <c r="E6">
        <v>63</v>
      </c>
      <c r="F6" t="s">
        <v>13</v>
      </c>
    </row>
    <row r="7" spans="1:6" x14ac:dyDescent="0.2">
      <c r="A7" t="s">
        <v>2948</v>
      </c>
      <c r="B7" t="s">
        <v>994</v>
      </c>
      <c r="C7" t="s">
        <v>16</v>
      </c>
      <c r="D7" t="s">
        <v>1971</v>
      </c>
      <c r="E7">
        <v>82</v>
      </c>
      <c r="F7" t="s">
        <v>13</v>
      </c>
    </row>
    <row r="8" spans="1:6" x14ac:dyDescent="0.2">
      <c r="A8" t="s">
        <v>2949</v>
      </c>
      <c r="B8" t="s">
        <v>995</v>
      </c>
      <c r="C8" t="s">
        <v>17</v>
      </c>
      <c r="D8" t="s">
        <v>1972</v>
      </c>
      <c r="E8">
        <v>36</v>
      </c>
      <c r="F8" t="s">
        <v>13</v>
      </c>
    </row>
    <row r="9" spans="1:6" x14ac:dyDescent="0.2">
      <c r="A9" t="s">
        <v>2950</v>
      </c>
      <c r="B9" t="s">
        <v>996</v>
      </c>
      <c r="C9" t="s">
        <v>18</v>
      </c>
      <c r="D9" t="s">
        <v>1973</v>
      </c>
      <c r="E9">
        <v>47</v>
      </c>
      <c r="F9" t="s">
        <v>13</v>
      </c>
    </row>
    <row r="10" spans="1:6" x14ac:dyDescent="0.2">
      <c r="A10" t="s">
        <v>2951</v>
      </c>
      <c r="B10" t="s">
        <v>997</v>
      </c>
      <c r="C10" t="s">
        <v>19</v>
      </c>
      <c r="D10" t="s">
        <v>1974</v>
      </c>
      <c r="E10">
        <v>68</v>
      </c>
      <c r="F10" t="s">
        <v>10</v>
      </c>
    </row>
    <row r="11" spans="1:6" x14ac:dyDescent="0.2">
      <c r="A11" t="s">
        <v>2952</v>
      </c>
      <c r="B11" t="s">
        <v>998</v>
      </c>
      <c r="C11" t="s">
        <v>20</v>
      </c>
      <c r="D11" t="s">
        <v>1975</v>
      </c>
      <c r="E11">
        <v>50</v>
      </c>
      <c r="F11" t="s">
        <v>10</v>
      </c>
    </row>
    <row r="12" spans="1:6" x14ac:dyDescent="0.2">
      <c r="A12" t="s">
        <v>2953</v>
      </c>
      <c r="B12" t="s">
        <v>999</v>
      </c>
      <c r="C12" t="s">
        <v>21</v>
      </c>
      <c r="D12" t="s">
        <v>1976</v>
      </c>
      <c r="E12">
        <v>21</v>
      </c>
      <c r="F12" t="s">
        <v>10</v>
      </c>
    </row>
    <row r="13" spans="1:6" x14ac:dyDescent="0.2">
      <c r="A13" t="s">
        <v>2954</v>
      </c>
      <c r="B13" t="s">
        <v>1000</v>
      </c>
      <c r="C13" t="s">
        <v>22</v>
      </c>
      <c r="D13" t="s">
        <v>1977</v>
      </c>
      <c r="E13">
        <v>33</v>
      </c>
      <c r="F13" t="s">
        <v>13</v>
      </c>
    </row>
    <row r="14" spans="1:6" x14ac:dyDescent="0.2">
      <c r="A14" t="s">
        <v>2955</v>
      </c>
      <c r="B14" t="s">
        <v>1001</v>
      </c>
      <c r="C14" t="s">
        <v>23</v>
      </c>
      <c r="D14" t="s">
        <v>1978</v>
      </c>
      <c r="E14">
        <v>31</v>
      </c>
      <c r="F14" t="s">
        <v>10</v>
      </c>
    </row>
    <row r="15" spans="1:6" x14ac:dyDescent="0.2">
      <c r="A15" t="s">
        <v>2956</v>
      </c>
      <c r="B15" t="s">
        <v>1002</v>
      </c>
      <c r="C15" t="s">
        <v>24</v>
      </c>
      <c r="D15" t="s">
        <v>1979</v>
      </c>
      <c r="E15">
        <v>32</v>
      </c>
      <c r="F15" t="s">
        <v>10</v>
      </c>
    </row>
    <row r="16" spans="1:6" x14ac:dyDescent="0.2">
      <c r="A16" t="s">
        <v>2957</v>
      </c>
      <c r="B16" t="s">
        <v>1003</v>
      </c>
      <c r="C16" t="s">
        <v>25</v>
      </c>
      <c r="D16" t="s">
        <v>1980</v>
      </c>
      <c r="E16">
        <v>51</v>
      </c>
      <c r="F16" t="s">
        <v>13</v>
      </c>
    </row>
    <row r="17" spans="1:6" x14ac:dyDescent="0.2">
      <c r="A17" t="s">
        <v>2958</v>
      </c>
      <c r="B17" t="s">
        <v>1004</v>
      </c>
      <c r="C17" t="s">
        <v>26</v>
      </c>
      <c r="D17" t="s">
        <v>1981</v>
      </c>
      <c r="E17">
        <v>43</v>
      </c>
      <c r="F17" t="s">
        <v>10</v>
      </c>
    </row>
    <row r="18" spans="1:6" x14ac:dyDescent="0.2">
      <c r="A18" t="s">
        <v>2959</v>
      </c>
      <c r="B18" t="s">
        <v>1005</v>
      </c>
      <c r="C18" t="s">
        <v>27</v>
      </c>
      <c r="D18" t="s">
        <v>1982</v>
      </c>
      <c r="E18">
        <v>73</v>
      </c>
      <c r="F18" t="s">
        <v>10</v>
      </c>
    </row>
    <row r="19" spans="1:6" x14ac:dyDescent="0.2">
      <c r="A19" t="s">
        <v>2960</v>
      </c>
      <c r="B19" t="s">
        <v>1006</v>
      </c>
      <c r="C19" t="s">
        <v>28</v>
      </c>
      <c r="D19" t="s">
        <v>1983</v>
      </c>
      <c r="E19">
        <v>33</v>
      </c>
      <c r="F19" t="s">
        <v>10</v>
      </c>
    </row>
    <row r="20" spans="1:6" x14ac:dyDescent="0.2">
      <c r="A20" t="s">
        <v>2961</v>
      </c>
      <c r="B20" t="s">
        <v>1007</v>
      </c>
      <c r="C20" t="s">
        <v>29</v>
      </c>
      <c r="D20" t="s">
        <v>1984</v>
      </c>
      <c r="E20">
        <v>68</v>
      </c>
      <c r="F20" t="s">
        <v>13</v>
      </c>
    </row>
    <row r="21" spans="1:6" x14ac:dyDescent="0.2">
      <c r="A21" t="s">
        <v>2962</v>
      </c>
      <c r="B21" t="s">
        <v>1008</v>
      </c>
      <c r="C21" t="s">
        <v>30</v>
      </c>
      <c r="D21" t="s">
        <v>1985</v>
      </c>
      <c r="E21">
        <v>26</v>
      </c>
      <c r="F21" t="s">
        <v>10</v>
      </c>
    </row>
    <row r="22" spans="1:6" x14ac:dyDescent="0.2">
      <c r="A22" t="s">
        <v>2963</v>
      </c>
      <c r="B22" t="s">
        <v>1009</v>
      </c>
      <c r="C22" t="s">
        <v>31</v>
      </c>
      <c r="D22" t="s">
        <v>1986</v>
      </c>
      <c r="E22">
        <v>42</v>
      </c>
      <c r="F22" t="s">
        <v>10</v>
      </c>
    </row>
    <row r="23" spans="1:6" x14ac:dyDescent="0.2">
      <c r="A23" t="s">
        <v>2964</v>
      </c>
      <c r="B23" t="s">
        <v>1010</v>
      </c>
      <c r="C23" t="s">
        <v>32</v>
      </c>
      <c r="D23" t="s">
        <v>1987</v>
      </c>
      <c r="E23">
        <v>38</v>
      </c>
      <c r="F23" t="s">
        <v>10</v>
      </c>
    </row>
    <row r="24" spans="1:6" x14ac:dyDescent="0.2">
      <c r="A24" t="s">
        <v>2965</v>
      </c>
      <c r="B24" t="s">
        <v>1011</v>
      </c>
      <c r="C24" t="s">
        <v>33</v>
      </c>
      <c r="D24" t="s">
        <v>1988</v>
      </c>
      <c r="E24">
        <v>76</v>
      </c>
      <c r="F24" t="s">
        <v>10</v>
      </c>
    </row>
    <row r="25" spans="1:6" x14ac:dyDescent="0.2">
      <c r="A25" t="s">
        <v>2966</v>
      </c>
      <c r="B25" t="s">
        <v>1012</v>
      </c>
      <c r="C25" t="s">
        <v>34</v>
      </c>
      <c r="D25" t="s">
        <v>1989</v>
      </c>
      <c r="E25">
        <v>69</v>
      </c>
      <c r="F25" t="s">
        <v>13</v>
      </c>
    </row>
    <row r="26" spans="1:6" x14ac:dyDescent="0.2">
      <c r="A26" t="s">
        <v>2967</v>
      </c>
      <c r="B26" t="s">
        <v>1013</v>
      </c>
      <c r="C26" t="s">
        <v>35</v>
      </c>
      <c r="D26" t="s">
        <v>1990</v>
      </c>
      <c r="E26">
        <v>18</v>
      </c>
      <c r="F26" t="s">
        <v>10</v>
      </c>
    </row>
    <row r="27" spans="1:6" x14ac:dyDescent="0.2">
      <c r="A27" t="s">
        <v>2968</v>
      </c>
      <c r="B27" t="s">
        <v>1014</v>
      </c>
      <c r="C27" t="s">
        <v>36</v>
      </c>
      <c r="D27" t="s">
        <v>1991</v>
      </c>
      <c r="E27">
        <v>52</v>
      </c>
      <c r="F27" t="s">
        <v>13</v>
      </c>
    </row>
    <row r="28" spans="1:6" x14ac:dyDescent="0.2">
      <c r="A28" t="s">
        <v>2969</v>
      </c>
      <c r="B28" t="s">
        <v>1015</v>
      </c>
      <c r="C28" t="s">
        <v>37</v>
      </c>
      <c r="D28" t="s">
        <v>1992</v>
      </c>
      <c r="E28">
        <v>46</v>
      </c>
      <c r="F28" t="s">
        <v>13</v>
      </c>
    </row>
    <row r="29" spans="1:6" x14ac:dyDescent="0.2">
      <c r="A29" t="s">
        <v>2970</v>
      </c>
      <c r="B29" t="s">
        <v>1016</v>
      </c>
      <c r="C29" t="s">
        <v>38</v>
      </c>
      <c r="D29" t="s">
        <v>1993</v>
      </c>
      <c r="E29">
        <v>69</v>
      </c>
      <c r="F29" t="s">
        <v>13</v>
      </c>
    </row>
    <row r="30" spans="1:6" x14ac:dyDescent="0.2">
      <c r="A30" t="s">
        <v>2971</v>
      </c>
      <c r="B30" t="s">
        <v>1017</v>
      </c>
      <c r="C30" t="s">
        <v>39</v>
      </c>
      <c r="D30" t="s">
        <v>1994</v>
      </c>
      <c r="E30">
        <v>76</v>
      </c>
      <c r="F30" t="s">
        <v>10</v>
      </c>
    </row>
    <row r="31" spans="1:6" x14ac:dyDescent="0.2">
      <c r="A31" t="s">
        <v>2972</v>
      </c>
      <c r="B31" t="s">
        <v>1018</v>
      </c>
      <c r="C31" t="s">
        <v>40</v>
      </c>
      <c r="D31" t="s">
        <v>1995</v>
      </c>
      <c r="E31">
        <v>54</v>
      </c>
      <c r="F31" t="s">
        <v>13</v>
      </c>
    </row>
    <row r="32" spans="1:6" x14ac:dyDescent="0.2">
      <c r="A32" t="s">
        <v>2973</v>
      </c>
      <c r="B32" t="s">
        <v>1019</v>
      </c>
      <c r="C32" t="s">
        <v>41</v>
      </c>
      <c r="D32" t="s">
        <v>1996</v>
      </c>
      <c r="E32">
        <v>79</v>
      </c>
      <c r="F32" t="s">
        <v>13</v>
      </c>
    </row>
    <row r="33" spans="1:6" x14ac:dyDescent="0.2">
      <c r="A33" t="s">
        <v>2974</v>
      </c>
      <c r="B33" t="s">
        <v>1020</v>
      </c>
      <c r="C33" t="s">
        <v>42</v>
      </c>
      <c r="D33" t="s">
        <v>1997</v>
      </c>
      <c r="E33">
        <v>25</v>
      </c>
      <c r="F33" t="s">
        <v>10</v>
      </c>
    </row>
    <row r="34" spans="1:6" x14ac:dyDescent="0.2">
      <c r="A34" t="s">
        <v>2975</v>
      </c>
      <c r="B34" t="s">
        <v>1021</v>
      </c>
      <c r="C34" t="s">
        <v>43</v>
      </c>
      <c r="D34" t="s">
        <v>1998</v>
      </c>
      <c r="E34">
        <v>41</v>
      </c>
      <c r="F34" t="s">
        <v>13</v>
      </c>
    </row>
    <row r="35" spans="1:6" x14ac:dyDescent="0.2">
      <c r="A35" t="s">
        <v>2976</v>
      </c>
      <c r="B35" t="s">
        <v>1022</v>
      </c>
      <c r="C35" t="s">
        <v>44</v>
      </c>
      <c r="D35" t="s">
        <v>1999</v>
      </c>
      <c r="E35">
        <v>27</v>
      </c>
      <c r="F35" t="s">
        <v>13</v>
      </c>
    </row>
    <row r="36" spans="1:6" x14ac:dyDescent="0.2">
      <c r="A36" t="s">
        <v>2977</v>
      </c>
      <c r="B36" t="s">
        <v>1023</v>
      </c>
      <c r="C36" t="s">
        <v>45</v>
      </c>
      <c r="D36" t="s">
        <v>2000</v>
      </c>
      <c r="E36">
        <v>36</v>
      </c>
      <c r="F36" t="s">
        <v>10</v>
      </c>
    </row>
    <row r="37" spans="1:6" x14ac:dyDescent="0.2">
      <c r="A37" t="s">
        <v>2978</v>
      </c>
      <c r="B37" t="s">
        <v>1024</v>
      </c>
      <c r="C37" t="s">
        <v>46</v>
      </c>
      <c r="D37" t="s">
        <v>2001</v>
      </c>
      <c r="E37">
        <v>82</v>
      </c>
      <c r="F37" t="s">
        <v>10</v>
      </c>
    </row>
    <row r="38" spans="1:6" x14ac:dyDescent="0.2">
      <c r="A38" t="s">
        <v>2979</v>
      </c>
      <c r="B38" t="s">
        <v>1025</v>
      </c>
      <c r="C38" t="s">
        <v>47</v>
      </c>
      <c r="D38" t="s">
        <v>2002</v>
      </c>
      <c r="E38">
        <v>85</v>
      </c>
      <c r="F38" t="s">
        <v>13</v>
      </c>
    </row>
    <row r="39" spans="1:6" x14ac:dyDescent="0.2">
      <c r="A39" t="s">
        <v>2980</v>
      </c>
      <c r="B39" t="s">
        <v>1026</v>
      </c>
      <c r="C39" t="s">
        <v>48</v>
      </c>
      <c r="D39" t="s">
        <v>2003</v>
      </c>
      <c r="E39">
        <v>52</v>
      </c>
      <c r="F39" t="s">
        <v>13</v>
      </c>
    </row>
    <row r="40" spans="1:6" x14ac:dyDescent="0.2">
      <c r="A40" t="s">
        <v>2981</v>
      </c>
      <c r="B40" t="s">
        <v>1027</v>
      </c>
      <c r="C40" t="s">
        <v>49</v>
      </c>
      <c r="D40" t="s">
        <v>2004</v>
      </c>
      <c r="E40">
        <v>28</v>
      </c>
      <c r="F40" t="s">
        <v>13</v>
      </c>
    </row>
    <row r="41" spans="1:6" x14ac:dyDescent="0.2">
      <c r="A41" t="s">
        <v>2982</v>
      </c>
      <c r="B41" t="s">
        <v>1028</v>
      </c>
      <c r="C41" t="s">
        <v>50</v>
      </c>
      <c r="D41" t="s">
        <v>2005</v>
      </c>
      <c r="E41">
        <v>24</v>
      </c>
      <c r="F41" t="s">
        <v>13</v>
      </c>
    </row>
    <row r="42" spans="1:6" x14ac:dyDescent="0.2">
      <c r="A42" t="s">
        <v>2983</v>
      </c>
      <c r="B42" t="s">
        <v>1029</v>
      </c>
      <c r="C42" t="s">
        <v>51</v>
      </c>
      <c r="D42" t="s">
        <v>2006</v>
      </c>
      <c r="E42">
        <v>57</v>
      </c>
      <c r="F42" t="s">
        <v>13</v>
      </c>
    </row>
    <row r="43" spans="1:6" x14ac:dyDescent="0.2">
      <c r="A43" t="s">
        <v>2984</v>
      </c>
      <c r="B43" t="s">
        <v>1030</v>
      </c>
      <c r="C43" t="s">
        <v>52</v>
      </c>
      <c r="D43" t="s">
        <v>2007</v>
      </c>
      <c r="E43">
        <v>76</v>
      </c>
      <c r="F43" t="s">
        <v>13</v>
      </c>
    </row>
    <row r="44" spans="1:6" x14ac:dyDescent="0.2">
      <c r="A44" t="s">
        <v>2985</v>
      </c>
      <c r="B44" t="s">
        <v>1031</v>
      </c>
      <c r="C44" t="s">
        <v>53</v>
      </c>
      <c r="D44" t="s">
        <v>2008</v>
      </c>
      <c r="E44">
        <v>25</v>
      </c>
      <c r="F44" t="s">
        <v>10</v>
      </c>
    </row>
    <row r="45" spans="1:6" x14ac:dyDescent="0.2">
      <c r="A45" t="s">
        <v>2986</v>
      </c>
      <c r="B45" t="s">
        <v>1032</v>
      </c>
      <c r="C45" t="s">
        <v>54</v>
      </c>
      <c r="D45" t="s">
        <v>2009</v>
      </c>
      <c r="E45">
        <v>35</v>
      </c>
      <c r="F45" t="s">
        <v>13</v>
      </c>
    </row>
    <row r="46" spans="1:6" x14ac:dyDescent="0.2">
      <c r="A46" t="s">
        <v>2987</v>
      </c>
      <c r="B46" t="s">
        <v>1033</v>
      </c>
      <c r="C46" t="s">
        <v>55</v>
      </c>
      <c r="D46" t="s">
        <v>2010</v>
      </c>
      <c r="E46">
        <v>19</v>
      </c>
      <c r="F46" t="s">
        <v>13</v>
      </c>
    </row>
    <row r="47" spans="1:6" x14ac:dyDescent="0.2">
      <c r="A47" t="s">
        <v>2988</v>
      </c>
      <c r="B47" t="s">
        <v>1034</v>
      </c>
      <c r="C47" t="s">
        <v>56</v>
      </c>
      <c r="D47" t="s">
        <v>2011</v>
      </c>
      <c r="E47">
        <v>59</v>
      </c>
      <c r="F47" t="s">
        <v>13</v>
      </c>
    </row>
    <row r="48" spans="1:6" x14ac:dyDescent="0.2">
      <c r="A48" t="s">
        <v>2989</v>
      </c>
      <c r="B48" t="s">
        <v>1035</v>
      </c>
      <c r="C48" t="s">
        <v>57</v>
      </c>
      <c r="D48" t="s">
        <v>2012</v>
      </c>
      <c r="E48">
        <v>38</v>
      </c>
      <c r="F48" t="s">
        <v>10</v>
      </c>
    </row>
    <row r="49" spans="1:6" x14ac:dyDescent="0.2">
      <c r="A49" t="s">
        <v>2990</v>
      </c>
      <c r="B49" t="s">
        <v>1036</v>
      </c>
      <c r="C49" t="s">
        <v>58</v>
      </c>
      <c r="D49" t="s">
        <v>2013</v>
      </c>
      <c r="E49">
        <v>60</v>
      </c>
      <c r="F49" t="s">
        <v>10</v>
      </c>
    </row>
    <row r="50" spans="1:6" x14ac:dyDescent="0.2">
      <c r="A50" t="s">
        <v>2991</v>
      </c>
      <c r="B50" t="s">
        <v>1037</v>
      </c>
      <c r="C50" t="s">
        <v>59</v>
      </c>
      <c r="D50" t="s">
        <v>2014</v>
      </c>
      <c r="E50">
        <v>19</v>
      </c>
      <c r="F50" t="s">
        <v>10</v>
      </c>
    </row>
    <row r="51" spans="1:6" x14ac:dyDescent="0.2">
      <c r="A51" t="s">
        <v>2992</v>
      </c>
      <c r="B51" t="s">
        <v>1038</v>
      </c>
      <c r="C51" t="s">
        <v>60</v>
      </c>
      <c r="D51" t="s">
        <v>2015</v>
      </c>
      <c r="E51">
        <v>50</v>
      </c>
      <c r="F51" t="s">
        <v>10</v>
      </c>
    </row>
    <row r="52" spans="1:6" x14ac:dyDescent="0.2">
      <c r="A52" t="s">
        <v>2993</v>
      </c>
      <c r="B52" t="s">
        <v>1039</v>
      </c>
      <c r="C52" t="s">
        <v>61</v>
      </c>
      <c r="D52" t="s">
        <v>2016</v>
      </c>
      <c r="E52">
        <v>74</v>
      </c>
      <c r="F52" t="s">
        <v>10</v>
      </c>
    </row>
    <row r="53" spans="1:6" x14ac:dyDescent="0.2">
      <c r="A53" t="s">
        <v>2994</v>
      </c>
      <c r="B53" t="s">
        <v>1040</v>
      </c>
      <c r="C53" t="s">
        <v>62</v>
      </c>
      <c r="D53" t="s">
        <v>2017</v>
      </c>
      <c r="E53">
        <v>52</v>
      </c>
      <c r="F53" t="s">
        <v>13</v>
      </c>
    </row>
    <row r="54" spans="1:6" x14ac:dyDescent="0.2">
      <c r="A54" t="s">
        <v>2995</v>
      </c>
      <c r="B54" t="s">
        <v>1041</v>
      </c>
      <c r="C54" t="s">
        <v>63</v>
      </c>
      <c r="D54" t="s">
        <v>2018</v>
      </c>
      <c r="E54">
        <v>62</v>
      </c>
      <c r="F54" t="s">
        <v>13</v>
      </c>
    </row>
    <row r="55" spans="1:6" x14ac:dyDescent="0.2">
      <c r="A55" t="s">
        <v>2996</v>
      </c>
      <c r="B55" t="s">
        <v>1042</v>
      </c>
      <c r="C55" t="s">
        <v>64</v>
      </c>
      <c r="D55" t="s">
        <v>2019</v>
      </c>
      <c r="E55">
        <v>49</v>
      </c>
      <c r="F55" t="s">
        <v>13</v>
      </c>
    </row>
    <row r="56" spans="1:6" x14ac:dyDescent="0.2">
      <c r="A56" t="s">
        <v>2997</v>
      </c>
      <c r="B56" t="s">
        <v>1043</v>
      </c>
      <c r="C56" t="s">
        <v>65</v>
      </c>
      <c r="D56" t="s">
        <v>2020</v>
      </c>
      <c r="E56">
        <v>26</v>
      </c>
      <c r="F56" t="s">
        <v>13</v>
      </c>
    </row>
    <row r="57" spans="1:6" x14ac:dyDescent="0.2">
      <c r="A57" t="s">
        <v>2998</v>
      </c>
      <c r="B57" t="s">
        <v>1044</v>
      </c>
      <c r="C57" t="s">
        <v>66</v>
      </c>
      <c r="D57" t="s">
        <v>2021</v>
      </c>
      <c r="E57">
        <v>20</v>
      </c>
      <c r="F57" t="s">
        <v>13</v>
      </c>
    </row>
    <row r="58" spans="1:6" x14ac:dyDescent="0.2">
      <c r="A58" t="s">
        <v>2999</v>
      </c>
      <c r="B58" t="s">
        <v>1045</v>
      </c>
      <c r="C58" t="s">
        <v>67</v>
      </c>
      <c r="D58" t="s">
        <v>2022</v>
      </c>
      <c r="E58">
        <v>47</v>
      </c>
      <c r="F58" t="s">
        <v>10</v>
      </c>
    </row>
    <row r="59" spans="1:6" x14ac:dyDescent="0.2">
      <c r="A59" t="s">
        <v>3000</v>
      </c>
      <c r="B59" t="s">
        <v>1046</v>
      </c>
      <c r="C59" t="s">
        <v>68</v>
      </c>
      <c r="D59" t="s">
        <v>2023</v>
      </c>
      <c r="E59">
        <v>24</v>
      </c>
      <c r="F59" t="s">
        <v>13</v>
      </c>
    </row>
    <row r="60" spans="1:6" x14ac:dyDescent="0.2">
      <c r="A60" t="s">
        <v>3001</v>
      </c>
      <c r="B60" t="s">
        <v>1047</v>
      </c>
      <c r="C60" t="s">
        <v>69</v>
      </c>
      <c r="D60" t="s">
        <v>2024</v>
      </c>
      <c r="E60">
        <v>50</v>
      </c>
      <c r="F60" t="s">
        <v>10</v>
      </c>
    </row>
    <row r="61" spans="1:6" x14ac:dyDescent="0.2">
      <c r="A61" t="s">
        <v>3002</v>
      </c>
      <c r="B61" t="s">
        <v>1048</v>
      </c>
      <c r="C61" t="s">
        <v>70</v>
      </c>
      <c r="D61" t="s">
        <v>2025</v>
      </c>
      <c r="E61">
        <v>68</v>
      </c>
      <c r="F61" t="s">
        <v>10</v>
      </c>
    </row>
    <row r="62" spans="1:6" x14ac:dyDescent="0.2">
      <c r="A62" t="s">
        <v>3003</v>
      </c>
      <c r="B62" t="s">
        <v>1049</v>
      </c>
      <c r="C62" t="s">
        <v>71</v>
      </c>
      <c r="D62" t="s">
        <v>2026</v>
      </c>
      <c r="E62">
        <v>57</v>
      </c>
      <c r="F62" t="s">
        <v>13</v>
      </c>
    </row>
    <row r="63" spans="1:6" x14ac:dyDescent="0.2">
      <c r="A63" t="s">
        <v>3004</v>
      </c>
      <c r="B63" t="s">
        <v>1050</v>
      </c>
      <c r="C63" t="s">
        <v>72</v>
      </c>
      <c r="D63" t="s">
        <v>2027</v>
      </c>
      <c r="E63">
        <v>61</v>
      </c>
      <c r="F63" t="s">
        <v>13</v>
      </c>
    </row>
    <row r="64" spans="1:6" x14ac:dyDescent="0.2">
      <c r="A64" t="s">
        <v>3005</v>
      </c>
      <c r="B64" t="s">
        <v>1051</v>
      </c>
      <c r="C64" t="s">
        <v>73</v>
      </c>
      <c r="D64" t="s">
        <v>2028</v>
      </c>
      <c r="E64">
        <v>74</v>
      </c>
      <c r="F64" t="s">
        <v>13</v>
      </c>
    </row>
    <row r="65" spans="1:6" x14ac:dyDescent="0.2">
      <c r="A65" t="s">
        <v>3006</v>
      </c>
      <c r="B65" t="s">
        <v>1052</v>
      </c>
      <c r="C65" t="s">
        <v>74</v>
      </c>
      <c r="D65" t="s">
        <v>2029</v>
      </c>
      <c r="E65">
        <v>71</v>
      </c>
      <c r="F65" t="s">
        <v>10</v>
      </c>
    </row>
    <row r="66" spans="1:6" x14ac:dyDescent="0.2">
      <c r="A66" t="s">
        <v>3007</v>
      </c>
      <c r="B66" t="s">
        <v>1053</v>
      </c>
      <c r="C66" t="s">
        <v>75</v>
      </c>
      <c r="D66" t="s">
        <v>2030</v>
      </c>
      <c r="E66">
        <v>50</v>
      </c>
      <c r="F66" t="s">
        <v>10</v>
      </c>
    </row>
    <row r="67" spans="1:6" x14ac:dyDescent="0.2">
      <c r="A67" t="s">
        <v>3008</v>
      </c>
      <c r="B67" t="s">
        <v>1054</v>
      </c>
      <c r="C67" t="s">
        <v>76</v>
      </c>
      <c r="D67" t="s">
        <v>2031</v>
      </c>
      <c r="E67">
        <v>34</v>
      </c>
      <c r="F67" t="s">
        <v>13</v>
      </c>
    </row>
    <row r="68" spans="1:6" x14ac:dyDescent="0.2">
      <c r="A68" t="s">
        <v>3009</v>
      </c>
      <c r="B68" t="s">
        <v>1055</v>
      </c>
      <c r="C68" t="s">
        <v>77</v>
      </c>
      <c r="D68" t="s">
        <v>2032</v>
      </c>
      <c r="E68">
        <v>81</v>
      </c>
      <c r="F68" t="s">
        <v>13</v>
      </c>
    </row>
    <row r="69" spans="1:6" x14ac:dyDescent="0.2">
      <c r="A69" t="s">
        <v>3010</v>
      </c>
      <c r="B69" t="s">
        <v>1056</v>
      </c>
      <c r="C69" t="s">
        <v>78</v>
      </c>
      <c r="D69" t="s">
        <v>2033</v>
      </c>
      <c r="E69">
        <v>59</v>
      </c>
      <c r="F69" t="s">
        <v>13</v>
      </c>
    </row>
    <row r="70" spans="1:6" x14ac:dyDescent="0.2">
      <c r="A70" t="s">
        <v>3011</v>
      </c>
      <c r="B70" t="s">
        <v>1057</v>
      </c>
      <c r="C70" t="s">
        <v>79</v>
      </c>
      <c r="D70" t="s">
        <v>2034</v>
      </c>
      <c r="E70">
        <v>62</v>
      </c>
      <c r="F70" t="s">
        <v>10</v>
      </c>
    </row>
    <row r="71" spans="1:6" x14ac:dyDescent="0.2">
      <c r="A71" t="s">
        <v>3012</v>
      </c>
      <c r="B71" t="s">
        <v>1058</v>
      </c>
      <c r="C71" t="s">
        <v>80</v>
      </c>
      <c r="D71" t="s">
        <v>2035</v>
      </c>
      <c r="E71">
        <v>72</v>
      </c>
      <c r="F71" t="s">
        <v>10</v>
      </c>
    </row>
    <row r="72" spans="1:6" x14ac:dyDescent="0.2">
      <c r="A72" t="s">
        <v>3013</v>
      </c>
      <c r="B72" t="s">
        <v>1059</v>
      </c>
      <c r="C72" t="s">
        <v>81</v>
      </c>
      <c r="D72" t="s">
        <v>2036</v>
      </c>
      <c r="E72">
        <v>21</v>
      </c>
      <c r="F72" t="s">
        <v>13</v>
      </c>
    </row>
    <row r="73" spans="1:6" x14ac:dyDescent="0.2">
      <c r="A73" t="s">
        <v>3014</v>
      </c>
      <c r="B73" t="s">
        <v>1060</v>
      </c>
      <c r="C73" t="s">
        <v>82</v>
      </c>
      <c r="D73" t="s">
        <v>2037</v>
      </c>
      <c r="E73">
        <v>60</v>
      </c>
      <c r="F73" t="s">
        <v>10</v>
      </c>
    </row>
    <row r="74" spans="1:6" x14ac:dyDescent="0.2">
      <c r="A74" t="s">
        <v>3015</v>
      </c>
      <c r="B74" t="s">
        <v>1061</v>
      </c>
      <c r="C74" t="s">
        <v>83</v>
      </c>
      <c r="D74" t="s">
        <v>2038</v>
      </c>
      <c r="E74">
        <v>32</v>
      </c>
      <c r="F74" t="s">
        <v>10</v>
      </c>
    </row>
    <row r="75" spans="1:6" x14ac:dyDescent="0.2">
      <c r="A75" t="s">
        <v>3016</v>
      </c>
      <c r="B75" t="s">
        <v>1062</v>
      </c>
      <c r="C75" t="s">
        <v>84</v>
      </c>
      <c r="D75" t="s">
        <v>2039</v>
      </c>
      <c r="E75">
        <v>41</v>
      </c>
      <c r="F75" t="s">
        <v>10</v>
      </c>
    </row>
    <row r="76" spans="1:6" x14ac:dyDescent="0.2">
      <c r="A76" t="s">
        <v>3017</v>
      </c>
      <c r="B76" t="s">
        <v>1063</v>
      </c>
      <c r="C76" t="s">
        <v>85</v>
      </c>
      <c r="D76" t="s">
        <v>2040</v>
      </c>
      <c r="E76">
        <v>21</v>
      </c>
      <c r="F76" t="s">
        <v>10</v>
      </c>
    </row>
    <row r="77" spans="1:6" x14ac:dyDescent="0.2">
      <c r="A77" t="s">
        <v>3018</v>
      </c>
      <c r="B77" t="s">
        <v>1064</v>
      </c>
      <c r="C77" t="s">
        <v>86</v>
      </c>
      <c r="D77" t="s">
        <v>2041</v>
      </c>
      <c r="E77">
        <v>38</v>
      </c>
      <c r="F77" t="s">
        <v>13</v>
      </c>
    </row>
    <row r="78" spans="1:6" x14ac:dyDescent="0.2">
      <c r="A78" t="s">
        <v>3019</v>
      </c>
      <c r="B78" t="s">
        <v>1065</v>
      </c>
      <c r="C78" t="s">
        <v>87</v>
      </c>
      <c r="D78" t="s">
        <v>2042</v>
      </c>
      <c r="E78">
        <v>77</v>
      </c>
      <c r="F78" t="s">
        <v>10</v>
      </c>
    </row>
    <row r="79" spans="1:6" x14ac:dyDescent="0.2">
      <c r="A79" t="s">
        <v>3020</v>
      </c>
      <c r="B79" t="s">
        <v>1066</v>
      </c>
      <c r="C79" t="s">
        <v>88</v>
      </c>
      <c r="D79" t="s">
        <v>2043</v>
      </c>
      <c r="E79">
        <v>43</v>
      </c>
      <c r="F79" t="s">
        <v>13</v>
      </c>
    </row>
    <row r="80" spans="1:6" x14ac:dyDescent="0.2">
      <c r="A80" t="s">
        <v>3021</v>
      </c>
      <c r="B80" t="s">
        <v>1067</v>
      </c>
      <c r="C80" t="s">
        <v>89</v>
      </c>
      <c r="D80" t="s">
        <v>2044</v>
      </c>
      <c r="E80">
        <v>29</v>
      </c>
      <c r="F80" t="s">
        <v>10</v>
      </c>
    </row>
    <row r="81" spans="1:6" x14ac:dyDescent="0.2">
      <c r="A81" t="s">
        <v>3022</v>
      </c>
      <c r="B81" t="s">
        <v>1068</v>
      </c>
      <c r="C81" t="s">
        <v>90</v>
      </c>
      <c r="D81" t="s">
        <v>2045</v>
      </c>
      <c r="E81">
        <v>76</v>
      </c>
      <c r="F81" t="s">
        <v>13</v>
      </c>
    </row>
    <row r="82" spans="1:6" x14ac:dyDescent="0.2">
      <c r="A82" t="s">
        <v>3023</v>
      </c>
      <c r="B82" t="s">
        <v>1069</v>
      </c>
      <c r="C82" t="s">
        <v>91</v>
      </c>
      <c r="D82" t="s">
        <v>2046</v>
      </c>
      <c r="E82">
        <v>64</v>
      </c>
      <c r="F82" t="s">
        <v>13</v>
      </c>
    </row>
    <row r="83" spans="1:6" x14ac:dyDescent="0.2">
      <c r="A83" t="s">
        <v>3024</v>
      </c>
      <c r="B83" t="s">
        <v>1070</v>
      </c>
      <c r="C83" t="s">
        <v>92</v>
      </c>
      <c r="D83" t="s">
        <v>2047</v>
      </c>
      <c r="E83">
        <v>29</v>
      </c>
      <c r="F83" t="s">
        <v>10</v>
      </c>
    </row>
    <row r="84" spans="1:6" x14ac:dyDescent="0.2">
      <c r="A84" t="s">
        <v>3025</v>
      </c>
      <c r="B84" t="s">
        <v>1071</v>
      </c>
      <c r="C84" t="s">
        <v>93</v>
      </c>
      <c r="D84" t="s">
        <v>2048</v>
      </c>
      <c r="E84">
        <v>79</v>
      </c>
      <c r="F84" t="s">
        <v>13</v>
      </c>
    </row>
    <row r="85" spans="1:6" x14ac:dyDescent="0.2">
      <c r="A85" t="s">
        <v>3026</v>
      </c>
      <c r="B85" t="s">
        <v>1072</v>
      </c>
      <c r="C85" t="s">
        <v>94</v>
      </c>
      <c r="D85" t="s">
        <v>2049</v>
      </c>
      <c r="E85">
        <v>48</v>
      </c>
      <c r="F85" t="s">
        <v>13</v>
      </c>
    </row>
    <row r="86" spans="1:6" x14ac:dyDescent="0.2">
      <c r="A86" t="s">
        <v>3027</v>
      </c>
      <c r="B86" t="s">
        <v>1073</v>
      </c>
      <c r="C86" t="s">
        <v>95</v>
      </c>
      <c r="D86" t="s">
        <v>2050</v>
      </c>
      <c r="E86">
        <v>66</v>
      </c>
      <c r="F86" t="s">
        <v>13</v>
      </c>
    </row>
    <row r="87" spans="1:6" x14ac:dyDescent="0.2">
      <c r="A87" t="s">
        <v>3028</v>
      </c>
      <c r="B87" t="s">
        <v>1074</v>
      </c>
      <c r="C87" t="s">
        <v>96</v>
      </c>
      <c r="D87" t="s">
        <v>2051</v>
      </c>
      <c r="E87">
        <v>73</v>
      </c>
      <c r="F87" t="s">
        <v>13</v>
      </c>
    </row>
    <row r="88" spans="1:6" x14ac:dyDescent="0.2">
      <c r="A88" t="s">
        <v>3029</v>
      </c>
      <c r="B88" t="s">
        <v>1075</v>
      </c>
      <c r="C88" t="s">
        <v>97</v>
      </c>
      <c r="D88" t="s">
        <v>2052</v>
      </c>
      <c r="E88">
        <v>49</v>
      </c>
      <c r="F88" t="s">
        <v>10</v>
      </c>
    </row>
    <row r="89" spans="1:6" x14ac:dyDescent="0.2">
      <c r="A89" t="s">
        <v>3030</v>
      </c>
      <c r="B89" t="s">
        <v>1076</v>
      </c>
      <c r="C89" t="s">
        <v>98</v>
      </c>
      <c r="D89" t="s">
        <v>2053</v>
      </c>
      <c r="E89">
        <v>67</v>
      </c>
      <c r="F89" t="s">
        <v>10</v>
      </c>
    </row>
    <row r="90" spans="1:6" x14ac:dyDescent="0.2">
      <c r="A90" t="s">
        <v>3031</v>
      </c>
      <c r="B90" t="s">
        <v>1077</v>
      </c>
      <c r="C90" t="s">
        <v>99</v>
      </c>
      <c r="D90" t="s">
        <v>2054</v>
      </c>
      <c r="E90">
        <v>24</v>
      </c>
      <c r="F90" t="s">
        <v>13</v>
      </c>
    </row>
    <row r="91" spans="1:6" x14ac:dyDescent="0.2">
      <c r="A91" t="s">
        <v>3032</v>
      </c>
      <c r="B91" t="s">
        <v>1078</v>
      </c>
      <c r="C91" t="s">
        <v>100</v>
      </c>
      <c r="D91" t="s">
        <v>2055</v>
      </c>
      <c r="E91">
        <v>35</v>
      </c>
      <c r="F91" t="s">
        <v>10</v>
      </c>
    </row>
    <row r="92" spans="1:6" x14ac:dyDescent="0.2">
      <c r="A92" t="s">
        <v>3033</v>
      </c>
      <c r="B92" t="s">
        <v>1079</v>
      </c>
      <c r="C92" t="s">
        <v>101</v>
      </c>
      <c r="D92" t="s">
        <v>2056</v>
      </c>
      <c r="E92">
        <v>24</v>
      </c>
      <c r="F92" t="s">
        <v>10</v>
      </c>
    </row>
    <row r="93" spans="1:6" x14ac:dyDescent="0.2">
      <c r="A93" t="s">
        <v>3034</v>
      </c>
      <c r="B93" t="s">
        <v>1080</v>
      </c>
      <c r="C93" t="s">
        <v>102</v>
      </c>
      <c r="D93" t="s">
        <v>2057</v>
      </c>
      <c r="E93">
        <v>46</v>
      </c>
      <c r="F93" t="s">
        <v>10</v>
      </c>
    </row>
    <row r="94" spans="1:6" x14ac:dyDescent="0.2">
      <c r="A94" t="s">
        <v>3035</v>
      </c>
      <c r="B94" t="s">
        <v>1081</v>
      </c>
      <c r="C94" t="s">
        <v>103</v>
      </c>
      <c r="D94" t="s">
        <v>2058</v>
      </c>
      <c r="E94">
        <v>73</v>
      </c>
      <c r="F94" t="s">
        <v>13</v>
      </c>
    </row>
    <row r="95" spans="1:6" x14ac:dyDescent="0.2">
      <c r="A95" t="s">
        <v>3036</v>
      </c>
      <c r="B95" t="s">
        <v>1082</v>
      </c>
      <c r="C95" t="s">
        <v>104</v>
      </c>
      <c r="D95" t="s">
        <v>2059</v>
      </c>
      <c r="E95">
        <v>71</v>
      </c>
      <c r="F95" t="s">
        <v>10</v>
      </c>
    </row>
    <row r="96" spans="1:6" x14ac:dyDescent="0.2">
      <c r="A96" t="s">
        <v>3037</v>
      </c>
      <c r="B96" t="s">
        <v>1083</v>
      </c>
      <c r="C96" t="s">
        <v>105</v>
      </c>
      <c r="D96" t="s">
        <v>2060</v>
      </c>
      <c r="E96">
        <v>51</v>
      </c>
      <c r="F96" t="s">
        <v>10</v>
      </c>
    </row>
    <row r="97" spans="1:6" x14ac:dyDescent="0.2">
      <c r="A97" t="s">
        <v>3038</v>
      </c>
      <c r="B97" t="s">
        <v>1084</v>
      </c>
      <c r="C97" t="s">
        <v>106</v>
      </c>
      <c r="D97" t="s">
        <v>2061</v>
      </c>
      <c r="E97">
        <v>53</v>
      </c>
      <c r="F97" t="s">
        <v>10</v>
      </c>
    </row>
    <row r="98" spans="1:6" x14ac:dyDescent="0.2">
      <c r="A98" t="s">
        <v>3039</v>
      </c>
      <c r="B98" t="s">
        <v>1085</v>
      </c>
      <c r="C98" t="s">
        <v>107</v>
      </c>
      <c r="D98" t="s">
        <v>2062</v>
      </c>
      <c r="E98">
        <v>19</v>
      </c>
      <c r="F98" t="s">
        <v>13</v>
      </c>
    </row>
    <row r="99" spans="1:6" x14ac:dyDescent="0.2">
      <c r="A99" t="s">
        <v>3040</v>
      </c>
      <c r="B99" t="s">
        <v>1086</v>
      </c>
      <c r="C99" t="s">
        <v>108</v>
      </c>
      <c r="D99" t="s">
        <v>2063</v>
      </c>
      <c r="E99">
        <v>65</v>
      </c>
      <c r="F99" t="s">
        <v>13</v>
      </c>
    </row>
    <row r="100" spans="1:6" x14ac:dyDescent="0.2">
      <c r="A100" t="s">
        <v>3041</v>
      </c>
      <c r="B100" t="s">
        <v>1087</v>
      </c>
      <c r="C100" t="s">
        <v>109</v>
      </c>
      <c r="D100" t="s">
        <v>2064</v>
      </c>
      <c r="E100">
        <v>23</v>
      </c>
      <c r="F100" t="s">
        <v>10</v>
      </c>
    </row>
    <row r="101" spans="1:6" x14ac:dyDescent="0.2">
      <c r="A101" t="s">
        <v>3042</v>
      </c>
      <c r="B101" t="s">
        <v>1088</v>
      </c>
      <c r="C101" t="s">
        <v>110</v>
      </c>
      <c r="D101" t="s">
        <v>2065</v>
      </c>
      <c r="E101">
        <v>85</v>
      </c>
      <c r="F101" t="s">
        <v>13</v>
      </c>
    </row>
    <row r="102" spans="1:6" x14ac:dyDescent="0.2">
      <c r="A102" t="s">
        <v>3043</v>
      </c>
      <c r="B102" t="s">
        <v>1089</v>
      </c>
      <c r="C102" t="s">
        <v>111</v>
      </c>
      <c r="D102" t="s">
        <v>2066</v>
      </c>
      <c r="E102">
        <v>41</v>
      </c>
      <c r="F102" t="s">
        <v>10</v>
      </c>
    </row>
    <row r="103" spans="1:6" x14ac:dyDescent="0.2">
      <c r="A103" t="s">
        <v>3044</v>
      </c>
      <c r="B103" t="s">
        <v>1090</v>
      </c>
      <c r="C103" t="s">
        <v>112</v>
      </c>
      <c r="D103" t="s">
        <v>2067</v>
      </c>
      <c r="E103">
        <v>19</v>
      </c>
      <c r="F103" t="s">
        <v>13</v>
      </c>
    </row>
    <row r="104" spans="1:6" x14ac:dyDescent="0.2">
      <c r="A104" t="s">
        <v>3045</v>
      </c>
      <c r="B104" t="s">
        <v>1091</v>
      </c>
      <c r="C104" t="s">
        <v>113</v>
      </c>
      <c r="D104" t="s">
        <v>2068</v>
      </c>
      <c r="E104">
        <v>56</v>
      </c>
      <c r="F104" t="s">
        <v>13</v>
      </c>
    </row>
    <row r="105" spans="1:6" x14ac:dyDescent="0.2">
      <c r="A105" t="s">
        <v>3046</v>
      </c>
      <c r="B105" t="s">
        <v>1092</v>
      </c>
      <c r="C105" t="s">
        <v>114</v>
      </c>
      <c r="D105" t="s">
        <v>2069</v>
      </c>
      <c r="E105">
        <v>57</v>
      </c>
      <c r="F105" t="s">
        <v>13</v>
      </c>
    </row>
    <row r="106" spans="1:6" x14ac:dyDescent="0.2">
      <c r="A106" t="s">
        <v>3047</v>
      </c>
      <c r="B106" t="s">
        <v>1093</v>
      </c>
      <c r="C106" t="s">
        <v>115</v>
      </c>
      <c r="D106" t="s">
        <v>2070</v>
      </c>
      <c r="E106">
        <v>28</v>
      </c>
      <c r="F106" t="s">
        <v>13</v>
      </c>
    </row>
    <row r="107" spans="1:6" x14ac:dyDescent="0.2">
      <c r="A107" t="s">
        <v>3048</v>
      </c>
      <c r="B107" t="s">
        <v>1094</v>
      </c>
      <c r="C107" t="s">
        <v>116</v>
      </c>
      <c r="D107" t="s">
        <v>2071</v>
      </c>
      <c r="E107">
        <v>67</v>
      </c>
      <c r="F107" t="s">
        <v>10</v>
      </c>
    </row>
    <row r="108" spans="1:6" x14ac:dyDescent="0.2">
      <c r="A108" t="s">
        <v>3049</v>
      </c>
      <c r="B108" t="s">
        <v>1095</v>
      </c>
      <c r="C108" t="s">
        <v>117</v>
      </c>
      <c r="D108" t="s">
        <v>2072</v>
      </c>
      <c r="E108">
        <v>29</v>
      </c>
      <c r="F108" t="s">
        <v>10</v>
      </c>
    </row>
    <row r="109" spans="1:6" x14ac:dyDescent="0.2">
      <c r="A109" t="s">
        <v>3050</v>
      </c>
      <c r="B109" t="s">
        <v>1096</v>
      </c>
      <c r="C109" t="s">
        <v>118</v>
      </c>
      <c r="D109" t="s">
        <v>2073</v>
      </c>
      <c r="E109">
        <v>59</v>
      </c>
      <c r="F109" t="s">
        <v>10</v>
      </c>
    </row>
    <row r="110" spans="1:6" x14ac:dyDescent="0.2">
      <c r="A110" t="s">
        <v>3051</v>
      </c>
      <c r="B110" t="s">
        <v>1097</v>
      </c>
      <c r="C110" t="s">
        <v>119</v>
      </c>
      <c r="D110" t="s">
        <v>2074</v>
      </c>
      <c r="E110">
        <v>23</v>
      </c>
      <c r="F110" t="s">
        <v>10</v>
      </c>
    </row>
    <row r="111" spans="1:6" x14ac:dyDescent="0.2">
      <c r="A111" t="s">
        <v>3052</v>
      </c>
      <c r="B111" t="s">
        <v>1098</v>
      </c>
      <c r="C111" t="s">
        <v>120</v>
      </c>
      <c r="D111" t="s">
        <v>2075</v>
      </c>
      <c r="E111">
        <v>42</v>
      </c>
      <c r="F111" t="s">
        <v>13</v>
      </c>
    </row>
    <row r="112" spans="1:6" x14ac:dyDescent="0.2">
      <c r="A112" t="s">
        <v>3053</v>
      </c>
      <c r="B112" t="s">
        <v>1099</v>
      </c>
      <c r="C112" t="s">
        <v>121</v>
      </c>
      <c r="D112" t="s">
        <v>2076</v>
      </c>
      <c r="E112">
        <v>45</v>
      </c>
      <c r="F112" t="s">
        <v>13</v>
      </c>
    </row>
    <row r="113" spans="1:6" x14ac:dyDescent="0.2">
      <c r="A113" t="s">
        <v>3054</v>
      </c>
      <c r="B113" t="s">
        <v>1100</v>
      </c>
      <c r="C113" t="s">
        <v>122</v>
      </c>
      <c r="D113" t="s">
        <v>2077</v>
      </c>
      <c r="E113">
        <v>66</v>
      </c>
      <c r="F113" t="s">
        <v>10</v>
      </c>
    </row>
    <row r="114" spans="1:6" x14ac:dyDescent="0.2">
      <c r="A114" t="s">
        <v>3055</v>
      </c>
      <c r="B114" t="s">
        <v>1101</v>
      </c>
      <c r="C114" t="s">
        <v>123</v>
      </c>
      <c r="D114" t="s">
        <v>2078</v>
      </c>
      <c r="E114">
        <v>81</v>
      </c>
      <c r="F114" t="s">
        <v>10</v>
      </c>
    </row>
    <row r="115" spans="1:6" x14ac:dyDescent="0.2">
      <c r="A115" t="s">
        <v>3056</v>
      </c>
      <c r="B115" t="s">
        <v>1102</v>
      </c>
      <c r="C115" t="s">
        <v>124</v>
      </c>
      <c r="D115" t="s">
        <v>2079</v>
      </c>
      <c r="E115">
        <v>63</v>
      </c>
      <c r="F115" t="s">
        <v>10</v>
      </c>
    </row>
    <row r="116" spans="1:6" x14ac:dyDescent="0.2">
      <c r="A116" t="s">
        <v>3057</v>
      </c>
      <c r="B116" t="s">
        <v>1103</v>
      </c>
      <c r="C116" t="s">
        <v>125</v>
      </c>
      <c r="D116" t="s">
        <v>2080</v>
      </c>
      <c r="E116">
        <v>78</v>
      </c>
      <c r="F116" t="s">
        <v>13</v>
      </c>
    </row>
    <row r="117" spans="1:6" x14ac:dyDescent="0.2">
      <c r="A117" t="s">
        <v>3058</v>
      </c>
      <c r="B117" t="s">
        <v>1104</v>
      </c>
      <c r="C117" t="s">
        <v>126</v>
      </c>
      <c r="D117" t="s">
        <v>2081</v>
      </c>
      <c r="E117">
        <v>75</v>
      </c>
      <c r="F117" t="s">
        <v>10</v>
      </c>
    </row>
    <row r="118" spans="1:6" x14ac:dyDescent="0.2">
      <c r="A118" t="s">
        <v>3059</v>
      </c>
      <c r="B118" t="s">
        <v>1105</v>
      </c>
      <c r="C118" t="s">
        <v>127</v>
      </c>
      <c r="D118" t="s">
        <v>2082</v>
      </c>
      <c r="E118">
        <v>45</v>
      </c>
      <c r="F118" t="s">
        <v>13</v>
      </c>
    </row>
    <row r="119" spans="1:6" x14ac:dyDescent="0.2">
      <c r="A119" t="s">
        <v>3060</v>
      </c>
      <c r="B119" t="s">
        <v>1106</v>
      </c>
      <c r="C119" t="s">
        <v>128</v>
      </c>
      <c r="D119" t="s">
        <v>2083</v>
      </c>
      <c r="E119">
        <v>19</v>
      </c>
      <c r="F119" t="s">
        <v>10</v>
      </c>
    </row>
    <row r="120" spans="1:6" x14ac:dyDescent="0.2">
      <c r="A120" t="s">
        <v>3061</v>
      </c>
      <c r="B120" t="s">
        <v>1107</v>
      </c>
      <c r="C120" t="s">
        <v>129</v>
      </c>
      <c r="D120" t="s">
        <v>2084</v>
      </c>
      <c r="E120">
        <v>36</v>
      </c>
      <c r="F120" t="s">
        <v>13</v>
      </c>
    </row>
    <row r="121" spans="1:6" x14ac:dyDescent="0.2">
      <c r="A121" t="s">
        <v>3062</v>
      </c>
      <c r="B121" t="s">
        <v>1108</v>
      </c>
      <c r="C121" t="s">
        <v>130</v>
      </c>
      <c r="D121" t="s">
        <v>2085</v>
      </c>
      <c r="E121">
        <v>26</v>
      </c>
      <c r="F121" t="s">
        <v>13</v>
      </c>
    </row>
    <row r="122" spans="1:6" x14ac:dyDescent="0.2">
      <c r="A122" t="s">
        <v>3063</v>
      </c>
      <c r="B122" t="s">
        <v>1109</v>
      </c>
      <c r="C122" t="s">
        <v>131</v>
      </c>
      <c r="D122" t="s">
        <v>2086</v>
      </c>
      <c r="E122">
        <v>46</v>
      </c>
      <c r="F122" t="s">
        <v>10</v>
      </c>
    </row>
    <row r="123" spans="1:6" x14ac:dyDescent="0.2">
      <c r="A123" t="s">
        <v>3064</v>
      </c>
      <c r="B123" t="s">
        <v>1110</v>
      </c>
      <c r="C123" t="s">
        <v>132</v>
      </c>
      <c r="D123" t="s">
        <v>2087</v>
      </c>
      <c r="E123">
        <v>72</v>
      </c>
      <c r="F123" t="s">
        <v>10</v>
      </c>
    </row>
    <row r="124" spans="1:6" x14ac:dyDescent="0.2">
      <c r="A124" t="s">
        <v>3065</v>
      </c>
      <c r="B124" t="s">
        <v>1111</v>
      </c>
      <c r="C124" t="s">
        <v>133</v>
      </c>
      <c r="D124" t="s">
        <v>2088</v>
      </c>
      <c r="E124">
        <v>65</v>
      </c>
      <c r="F124" t="s">
        <v>10</v>
      </c>
    </row>
    <row r="125" spans="1:6" x14ac:dyDescent="0.2">
      <c r="A125" t="s">
        <v>3066</v>
      </c>
      <c r="B125" t="s">
        <v>1112</v>
      </c>
      <c r="C125" t="s">
        <v>134</v>
      </c>
      <c r="D125" t="s">
        <v>2089</v>
      </c>
      <c r="E125">
        <v>39</v>
      </c>
      <c r="F125" t="s">
        <v>10</v>
      </c>
    </row>
    <row r="126" spans="1:6" x14ac:dyDescent="0.2">
      <c r="A126" t="s">
        <v>3067</v>
      </c>
      <c r="B126" t="s">
        <v>1113</v>
      </c>
      <c r="C126" t="s">
        <v>135</v>
      </c>
      <c r="D126" t="s">
        <v>2090</v>
      </c>
      <c r="E126">
        <v>64</v>
      </c>
      <c r="F126" t="s">
        <v>13</v>
      </c>
    </row>
    <row r="127" spans="1:6" x14ac:dyDescent="0.2">
      <c r="A127" t="s">
        <v>3068</v>
      </c>
      <c r="B127" t="s">
        <v>1114</v>
      </c>
      <c r="C127" t="s">
        <v>136</v>
      </c>
      <c r="D127" t="s">
        <v>2091</v>
      </c>
      <c r="E127">
        <v>69</v>
      </c>
      <c r="F127" t="s">
        <v>13</v>
      </c>
    </row>
    <row r="128" spans="1:6" x14ac:dyDescent="0.2">
      <c r="A128" t="s">
        <v>3069</v>
      </c>
      <c r="B128" t="s">
        <v>1115</v>
      </c>
      <c r="C128" t="s">
        <v>137</v>
      </c>
      <c r="D128" t="s">
        <v>2092</v>
      </c>
      <c r="E128">
        <v>46</v>
      </c>
      <c r="F128" t="s">
        <v>13</v>
      </c>
    </row>
    <row r="129" spans="1:6" x14ac:dyDescent="0.2">
      <c r="A129" t="s">
        <v>3070</v>
      </c>
      <c r="B129" t="s">
        <v>1116</v>
      </c>
      <c r="C129" t="s">
        <v>138</v>
      </c>
      <c r="D129" t="s">
        <v>2093</v>
      </c>
      <c r="E129">
        <v>41</v>
      </c>
      <c r="F129" t="s">
        <v>13</v>
      </c>
    </row>
    <row r="130" spans="1:6" x14ac:dyDescent="0.2">
      <c r="A130" t="s">
        <v>3071</v>
      </c>
      <c r="B130" t="s">
        <v>1117</v>
      </c>
      <c r="C130" t="s">
        <v>139</v>
      </c>
      <c r="D130" t="s">
        <v>2094</v>
      </c>
      <c r="E130">
        <v>74</v>
      </c>
      <c r="F130" t="s">
        <v>13</v>
      </c>
    </row>
    <row r="131" spans="1:6" x14ac:dyDescent="0.2">
      <c r="A131" t="s">
        <v>3072</v>
      </c>
      <c r="B131" t="s">
        <v>1118</v>
      </c>
      <c r="C131" t="s">
        <v>140</v>
      </c>
      <c r="D131" t="s">
        <v>2095</v>
      </c>
      <c r="E131">
        <v>80</v>
      </c>
      <c r="F131" t="s">
        <v>13</v>
      </c>
    </row>
    <row r="132" spans="1:6" x14ac:dyDescent="0.2">
      <c r="A132" t="s">
        <v>3073</v>
      </c>
      <c r="B132" t="s">
        <v>1119</v>
      </c>
      <c r="C132" t="s">
        <v>141</v>
      </c>
      <c r="D132" t="s">
        <v>2096</v>
      </c>
      <c r="E132">
        <v>84</v>
      </c>
      <c r="F132" t="s">
        <v>13</v>
      </c>
    </row>
    <row r="133" spans="1:6" x14ac:dyDescent="0.2">
      <c r="A133" t="s">
        <v>3074</v>
      </c>
      <c r="B133" t="s">
        <v>1120</v>
      </c>
      <c r="C133" t="s">
        <v>142</v>
      </c>
      <c r="D133" t="s">
        <v>2097</v>
      </c>
      <c r="E133">
        <v>39</v>
      </c>
      <c r="F133" t="s">
        <v>10</v>
      </c>
    </row>
    <row r="134" spans="1:6" x14ac:dyDescent="0.2">
      <c r="A134" t="s">
        <v>3075</v>
      </c>
      <c r="B134" t="s">
        <v>1121</v>
      </c>
      <c r="C134" t="s">
        <v>143</v>
      </c>
      <c r="D134" t="s">
        <v>2098</v>
      </c>
      <c r="E134">
        <v>34</v>
      </c>
      <c r="F134" t="s">
        <v>13</v>
      </c>
    </row>
    <row r="135" spans="1:6" x14ac:dyDescent="0.2">
      <c r="A135" t="s">
        <v>3076</v>
      </c>
      <c r="B135" t="s">
        <v>1122</v>
      </c>
      <c r="C135" t="s">
        <v>144</v>
      </c>
      <c r="D135" t="s">
        <v>2099</v>
      </c>
      <c r="E135">
        <v>29</v>
      </c>
      <c r="F135" t="s">
        <v>13</v>
      </c>
    </row>
    <row r="136" spans="1:6" x14ac:dyDescent="0.2">
      <c r="A136" t="s">
        <v>3077</v>
      </c>
      <c r="B136" t="s">
        <v>1123</v>
      </c>
      <c r="C136" t="s">
        <v>145</v>
      </c>
      <c r="D136" t="s">
        <v>2100</v>
      </c>
      <c r="E136">
        <v>32</v>
      </c>
      <c r="F136" t="s">
        <v>10</v>
      </c>
    </row>
    <row r="137" spans="1:6" x14ac:dyDescent="0.2">
      <c r="A137" t="s">
        <v>3078</v>
      </c>
      <c r="B137" t="s">
        <v>1124</v>
      </c>
      <c r="C137" t="s">
        <v>146</v>
      </c>
      <c r="D137" t="s">
        <v>2101</v>
      </c>
      <c r="E137">
        <v>55</v>
      </c>
      <c r="F137" t="s">
        <v>10</v>
      </c>
    </row>
    <row r="138" spans="1:6" x14ac:dyDescent="0.2">
      <c r="A138" t="s">
        <v>3079</v>
      </c>
      <c r="B138" t="s">
        <v>1125</v>
      </c>
      <c r="C138" t="s">
        <v>147</v>
      </c>
      <c r="D138" t="s">
        <v>2102</v>
      </c>
      <c r="E138">
        <v>76</v>
      </c>
      <c r="F138" t="s">
        <v>13</v>
      </c>
    </row>
    <row r="139" spans="1:6" x14ac:dyDescent="0.2">
      <c r="A139" t="s">
        <v>3080</v>
      </c>
      <c r="B139" t="s">
        <v>1126</v>
      </c>
      <c r="C139" t="s">
        <v>148</v>
      </c>
      <c r="D139" t="s">
        <v>2103</v>
      </c>
      <c r="E139">
        <v>71</v>
      </c>
      <c r="F139" t="s">
        <v>13</v>
      </c>
    </row>
    <row r="140" spans="1:6" x14ac:dyDescent="0.2">
      <c r="A140" t="s">
        <v>3081</v>
      </c>
      <c r="B140" t="s">
        <v>1127</v>
      </c>
      <c r="C140" t="s">
        <v>149</v>
      </c>
      <c r="D140" t="s">
        <v>2104</v>
      </c>
      <c r="E140">
        <v>36</v>
      </c>
      <c r="F140" t="s">
        <v>13</v>
      </c>
    </row>
    <row r="141" spans="1:6" x14ac:dyDescent="0.2">
      <c r="A141" t="s">
        <v>3082</v>
      </c>
      <c r="B141" t="s">
        <v>1128</v>
      </c>
      <c r="C141" t="s">
        <v>150</v>
      </c>
      <c r="D141" t="s">
        <v>2105</v>
      </c>
      <c r="E141">
        <v>21</v>
      </c>
      <c r="F141" t="s">
        <v>10</v>
      </c>
    </row>
    <row r="142" spans="1:6" x14ac:dyDescent="0.2">
      <c r="A142" t="s">
        <v>3083</v>
      </c>
      <c r="B142" t="s">
        <v>1129</v>
      </c>
      <c r="C142" t="s">
        <v>151</v>
      </c>
      <c r="D142" t="s">
        <v>2106</v>
      </c>
      <c r="E142">
        <v>33</v>
      </c>
      <c r="F142" t="s">
        <v>10</v>
      </c>
    </row>
    <row r="143" spans="1:6" x14ac:dyDescent="0.2">
      <c r="A143" t="s">
        <v>3084</v>
      </c>
      <c r="B143" t="s">
        <v>1130</v>
      </c>
      <c r="C143" t="s">
        <v>152</v>
      </c>
      <c r="D143" t="s">
        <v>2107</v>
      </c>
      <c r="E143">
        <v>57</v>
      </c>
      <c r="F143" t="s">
        <v>10</v>
      </c>
    </row>
    <row r="144" spans="1:6" x14ac:dyDescent="0.2">
      <c r="A144" t="s">
        <v>3085</v>
      </c>
      <c r="B144" t="s">
        <v>1131</v>
      </c>
      <c r="C144" t="s">
        <v>153</v>
      </c>
      <c r="D144" t="s">
        <v>2108</v>
      </c>
      <c r="E144">
        <v>20</v>
      </c>
      <c r="F144" t="s">
        <v>10</v>
      </c>
    </row>
    <row r="145" spans="1:6" x14ac:dyDescent="0.2">
      <c r="A145" t="s">
        <v>3086</v>
      </c>
      <c r="B145" t="s">
        <v>1132</v>
      </c>
      <c r="C145" t="s">
        <v>154</v>
      </c>
      <c r="D145" t="s">
        <v>2109</v>
      </c>
      <c r="E145">
        <v>85</v>
      </c>
      <c r="F145" t="s">
        <v>10</v>
      </c>
    </row>
    <row r="146" spans="1:6" x14ac:dyDescent="0.2">
      <c r="A146" t="s">
        <v>3087</v>
      </c>
      <c r="B146" t="s">
        <v>1133</v>
      </c>
      <c r="C146" t="s">
        <v>155</v>
      </c>
      <c r="D146" t="s">
        <v>2110</v>
      </c>
      <c r="E146">
        <v>41</v>
      </c>
      <c r="F146" t="s">
        <v>13</v>
      </c>
    </row>
    <row r="147" spans="1:6" x14ac:dyDescent="0.2">
      <c r="A147" t="s">
        <v>3088</v>
      </c>
      <c r="B147" t="s">
        <v>1134</v>
      </c>
      <c r="C147" t="s">
        <v>156</v>
      </c>
      <c r="D147" t="s">
        <v>2111</v>
      </c>
      <c r="E147">
        <v>58</v>
      </c>
      <c r="F147" t="s">
        <v>13</v>
      </c>
    </row>
    <row r="148" spans="1:6" x14ac:dyDescent="0.2">
      <c r="A148" t="s">
        <v>3089</v>
      </c>
      <c r="B148" t="s">
        <v>1135</v>
      </c>
      <c r="C148" t="s">
        <v>157</v>
      </c>
      <c r="D148" t="s">
        <v>2112</v>
      </c>
      <c r="E148">
        <v>70</v>
      </c>
      <c r="F148" t="s">
        <v>10</v>
      </c>
    </row>
    <row r="149" spans="1:6" x14ac:dyDescent="0.2">
      <c r="A149" t="s">
        <v>3090</v>
      </c>
      <c r="B149" t="s">
        <v>1136</v>
      </c>
      <c r="C149" t="s">
        <v>158</v>
      </c>
      <c r="D149" t="s">
        <v>2113</v>
      </c>
      <c r="E149">
        <v>43</v>
      </c>
      <c r="F149" t="s">
        <v>13</v>
      </c>
    </row>
    <row r="150" spans="1:6" x14ac:dyDescent="0.2">
      <c r="A150" t="s">
        <v>3091</v>
      </c>
      <c r="B150" t="s">
        <v>1137</v>
      </c>
      <c r="C150" t="s">
        <v>159</v>
      </c>
      <c r="D150" t="s">
        <v>2114</v>
      </c>
      <c r="E150">
        <v>67</v>
      </c>
      <c r="F150" t="s">
        <v>13</v>
      </c>
    </row>
    <row r="151" spans="1:6" x14ac:dyDescent="0.2">
      <c r="A151" t="s">
        <v>3092</v>
      </c>
      <c r="B151" t="s">
        <v>1138</v>
      </c>
      <c r="C151" t="s">
        <v>160</v>
      </c>
      <c r="D151" t="s">
        <v>2115</v>
      </c>
      <c r="E151">
        <v>40</v>
      </c>
      <c r="F151" t="s">
        <v>13</v>
      </c>
    </row>
    <row r="152" spans="1:6" x14ac:dyDescent="0.2">
      <c r="A152" t="s">
        <v>3093</v>
      </c>
      <c r="B152" t="s">
        <v>1139</v>
      </c>
      <c r="C152" t="s">
        <v>161</v>
      </c>
      <c r="D152" t="s">
        <v>2116</v>
      </c>
      <c r="E152">
        <v>62</v>
      </c>
      <c r="F152" t="s">
        <v>13</v>
      </c>
    </row>
    <row r="153" spans="1:6" x14ac:dyDescent="0.2">
      <c r="A153" t="s">
        <v>3094</v>
      </c>
      <c r="B153" t="s">
        <v>1140</v>
      </c>
      <c r="C153" t="s">
        <v>162</v>
      </c>
      <c r="D153" t="s">
        <v>2117</v>
      </c>
      <c r="E153">
        <v>53</v>
      </c>
      <c r="F153" t="s">
        <v>10</v>
      </c>
    </row>
    <row r="154" spans="1:6" x14ac:dyDescent="0.2">
      <c r="A154" t="s">
        <v>3095</v>
      </c>
      <c r="B154" t="s">
        <v>1141</v>
      </c>
      <c r="C154" t="s">
        <v>163</v>
      </c>
      <c r="D154" t="s">
        <v>2118</v>
      </c>
      <c r="E154">
        <v>48</v>
      </c>
      <c r="F154" t="s">
        <v>10</v>
      </c>
    </row>
    <row r="155" spans="1:6" x14ac:dyDescent="0.2">
      <c r="A155" t="s">
        <v>3096</v>
      </c>
      <c r="B155" t="s">
        <v>1142</v>
      </c>
      <c r="C155" t="s">
        <v>164</v>
      </c>
      <c r="D155" t="s">
        <v>2119</v>
      </c>
      <c r="E155">
        <v>29</v>
      </c>
      <c r="F155" t="s">
        <v>10</v>
      </c>
    </row>
    <row r="156" spans="1:6" x14ac:dyDescent="0.2">
      <c r="A156" t="s">
        <v>3097</v>
      </c>
      <c r="B156" t="s">
        <v>1143</v>
      </c>
      <c r="C156" t="s">
        <v>165</v>
      </c>
      <c r="D156" t="s">
        <v>2120</v>
      </c>
      <c r="E156">
        <v>49</v>
      </c>
      <c r="F156" t="s">
        <v>10</v>
      </c>
    </row>
    <row r="157" spans="1:6" x14ac:dyDescent="0.2">
      <c r="A157" t="s">
        <v>3098</v>
      </c>
      <c r="B157" t="s">
        <v>1144</v>
      </c>
      <c r="C157" t="s">
        <v>166</v>
      </c>
      <c r="D157" t="s">
        <v>2121</v>
      </c>
      <c r="E157">
        <v>80</v>
      </c>
      <c r="F157" t="s">
        <v>10</v>
      </c>
    </row>
    <row r="158" spans="1:6" x14ac:dyDescent="0.2">
      <c r="A158" t="s">
        <v>3099</v>
      </c>
      <c r="B158" t="s">
        <v>1145</v>
      </c>
      <c r="C158" t="s">
        <v>167</v>
      </c>
      <c r="D158" t="s">
        <v>2122</v>
      </c>
      <c r="E158">
        <v>41</v>
      </c>
      <c r="F158" t="s">
        <v>13</v>
      </c>
    </row>
    <row r="159" spans="1:6" x14ac:dyDescent="0.2">
      <c r="A159" t="s">
        <v>3100</v>
      </c>
      <c r="B159" t="s">
        <v>1146</v>
      </c>
      <c r="C159" t="s">
        <v>168</v>
      </c>
      <c r="D159" t="s">
        <v>2123</v>
      </c>
      <c r="E159">
        <v>36</v>
      </c>
      <c r="F159" t="s">
        <v>10</v>
      </c>
    </row>
    <row r="160" spans="1:6" x14ac:dyDescent="0.2">
      <c r="A160" t="s">
        <v>3101</v>
      </c>
      <c r="B160" t="s">
        <v>1147</v>
      </c>
      <c r="C160" t="s">
        <v>169</v>
      </c>
      <c r="D160" t="s">
        <v>2124</v>
      </c>
      <c r="E160">
        <v>52</v>
      </c>
      <c r="F160" t="s">
        <v>10</v>
      </c>
    </row>
    <row r="161" spans="1:6" x14ac:dyDescent="0.2">
      <c r="A161" t="s">
        <v>3102</v>
      </c>
      <c r="B161" t="s">
        <v>1148</v>
      </c>
      <c r="C161" t="s">
        <v>170</v>
      </c>
      <c r="D161" t="s">
        <v>2125</v>
      </c>
      <c r="E161">
        <v>45</v>
      </c>
      <c r="F161" t="s">
        <v>10</v>
      </c>
    </row>
    <row r="162" spans="1:6" x14ac:dyDescent="0.2">
      <c r="A162" t="s">
        <v>3103</v>
      </c>
      <c r="B162" t="s">
        <v>1149</v>
      </c>
      <c r="C162" t="s">
        <v>171</v>
      </c>
      <c r="D162" t="s">
        <v>2126</v>
      </c>
      <c r="E162">
        <v>31</v>
      </c>
      <c r="F162" t="s">
        <v>10</v>
      </c>
    </row>
    <row r="163" spans="1:6" x14ac:dyDescent="0.2">
      <c r="A163" t="s">
        <v>3104</v>
      </c>
      <c r="B163" t="s">
        <v>1150</v>
      </c>
      <c r="C163" t="s">
        <v>172</v>
      </c>
      <c r="D163" t="s">
        <v>2127</v>
      </c>
      <c r="E163">
        <v>51</v>
      </c>
      <c r="F163" t="s">
        <v>10</v>
      </c>
    </row>
    <row r="164" spans="1:6" x14ac:dyDescent="0.2">
      <c r="A164" t="s">
        <v>3105</v>
      </c>
      <c r="B164" t="s">
        <v>1151</v>
      </c>
      <c r="C164" t="s">
        <v>173</v>
      </c>
      <c r="D164" t="s">
        <v>2128</v>
      </c>
      <c r="E164">
        <v>52</v>
      </c>
      <c r="F164" t="s">
        <v>13</v>
      </c>
    </row>
    <row r="165" spans="1:6" x14ac:dyDescent="0.2">
      <c r="A165" t="s">
        <v>3106</v>
      </c>
      <c r="B165" t="s">
        <v>1152</v>
      </c>
      <c r="C165" t="s">
        <v>174</v>
      </c>
      <c r="D165" t="s">
        <v>2129</v>
      </c>
      <c r="E165">
        <v>69</v>
      </c>
      <c r="F165" t="s">
        <v>13</v>
      </c>
    </row>
    <row r="166" spans="1:6" x14ac:dyDescent="0.2">
      <c r="A166" t="s">
        <v>3107</v>
      </c>
      <c r="B166" t="s">
        <v>1153</v>
      </c>
      <c r="C166" t="s">
        <v>175</v>
      </c>
      <c r="D166" t="s">
        <v>2130</v>
      </c>
      <c r="E166">
        <v>28</v>
      </c>
      <c r="F166" t="s">
        <v>13</v>
      </c>
    </row>
    <row r="167" spans="1:6" x14ac:dyDescent="0.2">
      <c r="A167" t="s">
        <v>3108</v>
      </c>
      <c r="B167" t="s">
        <v>1154</v>
      </c>
      <c r="C167" t="s">
        <v>176</v>
      </c>
      <c r="D167" t="s">
        <v>2131</v>
      </c>
      <c r="E167">
        <v>18</v>
      </c>
      <c r="F167" t="s">
        <v>13</v>
      </c>
    </row>
    <row r="168" spans="1:6" x14ac:dyDescent="0.2">
      <c r="A168" t="s">
        <v>3109</v>
      </c>
      <c r="B168" t="s">
        <v>1155</v>
      </c>
      <c r="C168" t="s">
        <v>177</v>
      </c>
      <c r="D168" t="s">
        <v>2132</v>
      </c>
      <c r="E168">
        <v>37</v>
      </c>
      <c r="F168" t="s">
        <v>13</v>
      </c>
    </row>
    <row r="169" spans="1:6" x14ac:dyDescent="0.2">
      <c r="A169" t="s">
        <v>3110</v>
      </c>
      <c r="B169" t="s">
        <v>1156</v>
      </c>
      <c r="C169" t="s">
        <v>178</v>
      </c>
      <c r="D169" t="s">
        <v>2133</v>
      </c>
      <c r="E169">
        <v>37</v>
      </c>
      <c r="F169" t="s">
        <v>13</v>
      </c>
    </row>
    <row r="170" spans="1:6" x14ac:dyDescent="0.2">
      <c r="A170" t="s">
        <v>3111</v>
      </c>
      <c r="B170" t="s">
        <v>1157</v>
      </c>
      <c r="C170" t="s">
        <v>179</v>
      </c>
      <c r="D170" t="s">
        <v>2134</v>
      </c>
      <c r="E170">
        <v>51</v>
      </c>
      <c r="F170" t="s">
        <v>13</v>
      </c>
    </row>
    <row r="171" spans="1:6" x14ac:dyDescent="0.2">
      <c r="A171" t="s">
        <v>3112</v>
      </c>
      <c r="B171" t="s">
        <v>1158</v>
      </c>
      <c r="C171" t="s">
        <v>180</v>
      </c>
      <c r="D171" t="s">
        <v>2135</v>
      </c>
      <c r="E171">
        <v>27</v>
      </c>
      <c r="F171" t="s">
        <v>10</v>
      </c>
    </row>
    <row r="172" spans="1:6" x14ac:dyDescent="0.2">
      <c r="A172" t="s">
        <v>3113</v>
      </c>
      <c r="B172" t="s">
        <v>1159</v>
      </c>
      <c r="C172" t="s">
        <v>181</v>
      </c>
      <c r="D172" t="s">
        <v>2136</v>
      </c>
      <c r="E172">
        <v>47</v>
      </c>
      <c r="F172" t="s">
        <v>10</v>
      </c>
    </row>
    <row r="173" spans="1:6" x14ac:dyDescent="0.2">
      <c r="A173" t="s">
        <v>3114</v>
      </c>
      <c r="B173" t="s">
        <v>1160</v>
      </c>
      <c r="C173" t="s">
        <v>182</v>
      </c>
      <c r="D173" t="s">
        <v>2137</v>
      </c>
      <c r="E173">
        <v>60</v>
      </c>
      <c r="F173" t="s">
        <v>10</v>
      </c>
    </row>
    <row r="174" spans="1:6" x14ac:dyDescent="0.2">
      <c r="A174" t="s">
        <v>3115</v>
      </c>
      <c r="B174" t="s">
        <v>1161</v>
      </c>
      <c r="C174" t="s">
        <v>183</v>
      </c>
      <c r="D174" t="s">
        <v>2138</v>
      </c>
      <c r="E174">
        <v>53</v>
      </c>
      <c r="F174" t="s">
        <v>13</v>
      </c>
    </row>
    <row r="175" spans="1:6" x14ac:dyDescent="0.2">
      <c r="A175" t="s">
        <v>3116</v>
      </c>
      <c r="B175" t="s">
        <v>1162</v>
      </c>
      <c r="C175" t="s">
        <v>184</v>
      </c>
      <c r="D175" t="s">
        <v>2139</v>
      </c>
      <c r="E175">
        <v>84</v>
      </c>
      <c r="F175" t="s">
        <v>10</v>
      </c>
    </row>
    <row r="176" spans="1:6" x14ac:dyDescent="0.2">
      <c r="A176" t="s">
        <v>3117</v>
      </c>
      <c r="B176" t="s">
        <v>1163</v>
      </c>
      <c r="C176" t="s">
        <v>185</v>
      </c>
      <c r="D176" t="s">
        <v>2140</v>
      </c>
      <c r="E176">
        <v>56</v>
      </c>
      <c r="F176" t="s">
        <v>13</v>
      </c>
    </row>
    <row r="177" spans="1:6" x14ac:dyDescent="0.2">
      <c r="A177" t="s">
        <v>3118</v>
      </c>
      <c r="B177" t="s">
        <v>1164</v>
      </c>
      <c r="C177" t="s">
        <v>186</v>
      </c>
      <c r="D177" t="s">
        <v>2141</v>
      </c>
      <c r="E177">
        <v>27</v>
      </c>
      <c r="F177" t="s">
        <v>13</v>
      </c>
    </row>
    <row r="178" spans="1:6" x14ac:dyDescent="0.2">
      <c r="A178" t="s">
        <v>3119</v>
      </c>
      <c r="B178" t="s">
        <v>1165</v>
      </c>
      <c r="C178" t="s">
        <v>187</v>
      </c>
      <c r="D178" t="s">
        <v>2142</v>
      </c>
      <c r="E178">
        <v>76</v>
      </c>
      <c r="F178" t="s">
        <v>10</v>
      </c>
    </row>
    <row r="179" spans="1:6" x14ac:dyDescent="0.2">
      <c r="A179" t="s">
        <v>3120</v>
      </c>
      <c r="B179" t="s">
        <v>1166</v>
      </c>
      <c r="C179" t="s">
        <v>188</v>
      </c>
      <c r="D179" t="s">
        <v>2143</v>
      </c>
      <c r="E179">
        <v>43</v>
      </c>
      <c r="F179" t="s">
        <v>10</v>
      </c>
    </row>
    <row r="180" spans="1:6" x14ac:dyDescent="0.2">
      <c r="A180" t="s">
        <v>3121</v>
      </c>
      <c r="B180" t="s">
        <v>1167</v>
      </c>
      <c r="C180" t="s">
        <v>189</v>
      </c>
      <c r="D180" t="s">
        <v>2144</v>
      </c>
      <c r="E180">
        <v>62</v>
      </c>
      <c r="F180" t="s">
        <v>13</v>
      </c>
    </row>
    <row r="181" spans="1:6" x14ac:dyDescent="0.2">
      <c r="A181" t="s">
        <v>3122</v>
      </c>
      <c r="B181" t="s">
        <v>1168</v>
      </c>
      <c r="C181" t="s">
        <v>190</v>
      </c>
      <c r="D181" t="s">
        <v>2145</v>
      </c>
      <c r="E181">
        <v>78</v>
      </c>
      <c r="F181" t="s">
        <v>13</v>
      </c>
    </row>
    <row r="182" spans="1:6" x14ac:dyDescent="0.2">
      <c r="A182" t="s">
        <v>3123</v>
      </c>
      <c r="B182" t="s">
        <v>1169</v>
      </c>
      <c r="C182" t="s">
        <v>191</v>
      </c>
      <c r="D182" t="s">
        <v>2146</v>
      </c>
      <c r="E182">
        <v>29</v>
      </c>
      <c r="F182" t="s">
        <v>10</v>
      </c>
    </row>
    <row r="183" spans="1:6" x14ac:dyDescent="0.2">
      <c r="A183" t="s">
        <v>3124</v>
      </c>
      <c r="B183" t="s">
        <v>1170</v>
      </c>
      <c r="C183" t="s">
        <v>192</v>
      </c>
      <c r="D183" t="s">
        <v>2147</v>
      </c>
      <c r="E183">
        <v>39</v>
      </c>
      <c r="F183" t="s">
        <v>13</v>
      </c>
    </row>
    <row r="184" spans="1:6" x14ac:dyDescent="0.2">
      <c r="A184" t="s">
        <v>3125</v>
      </c>
      <c r="B184" t="s">
        <v>1171</v>
      </c>
      <c r="C184" t="s">
        <v>193</v>
      </c>
      <c r="D184" t="s">
        <v>2148</v>
      </c>
      <c r="E184">
        <v>78</v>
      </c>
      <c r="F184" t="s">
        <v>10</v>
      </c>
    </row>
    <row r="185" spans="1:6" x14ac:dyDescent="0.2">
      <c r="A185" t="s">
        <v>3126</v>
      </c>
      <c r="B185" t="s">
        <v>1172</v>
      </c>
      <c r="C185" t="s">
        <v>194</v>
      </c>
      <c r="D185" t="s">
        <v>2149</v>
      </c>
      <c r="E185">
        <v>64</v>
      </c>
      <c r="F185" t="s">
        <v>13</v>
      </c>
    </row>
    <row r="186" spans="1:6" x14ac:dyDescent="0.2">
      <c r="A186" t="s">
        <v>3127</v>
      </c>
      <c r="B186" t="s">
        <v>1173</v>
      </c>
      <c r="C186" t="s">
        <v>195</v>
      </c>
      <c r="D186" t="s">
        <v>2150</v>
      </c>
      <c r="E186">
        <v>43</v>
      </c>
      <c r="F186" t="s">
        <v>13</v>
      </c>
    </row>
    <row r="187" spans="1:6" x14ac:dyDescent="0.2">
      <c r="A187" t="s">
        <v>3128</v>
      </c>
      <c r="B187" t="s">
        <v>1174</v>
      </c>
      <c r="C187" t="s">
        <v>196</v>
      </c>
      <c r="D187" t="s">
        <v>2151</v>
      </c>
      <c r="E187">
        <v>30</v>
      </c>
      <c r="F187" t="s">
        <v>13</v>
      </c>
    </row>
    <row r="188" spans="1:6" x14ac:dyDescent="0.2">
      <c r="A188" t="s">
        <v>3129</v>
      </c>
      <c r="B188" t="s">
        <v>1175</v>
      </c>
      <c r="C188" t="s">
        <v>197</v>
      </c>
      <c r="D188" t="s">
        <v>2152</v>
      </c>
      <c r="E188">
        <v>57</v>
      </c>
      <c r="F188" t="s">
        <v>10</v>
      </c>
    </row>
    <row r="189" spans="1:6" x14ac:dyDescent="0.2">
      <c r="A189" t="s">
        <v>3130</v>
      </c>
      <c r="B189" t="s">
        <v>1176</v>
      </c>
      <c r="C189" t="s">
        <v>198</v>
      </c>
      <c r="D189" t="s">
        <v>2153</v>
      </c>
      <c r="E189">
        <v>61</v>
      </c>
      <c r="F189" t="s">
        <v>13</v>
      </c>
    </row>
    <row r="190" spans="1:6" x14ac:dyDescent="0.2">
      <c r="A190" t="s">
        <v>3131</v>
      </c>
      <c r="B190" t="s">
        <v>1177</v>
      </c>
      <c r="C190" t="s">
        <v>199</v>
      </c>
      <c r="D190" t="s">
        <v>2154</v>
      </c>
      <c r="E190">
        <v>31</v>
      </c>
      <c r="F190" t="s">
        <v>10</v>
      </c>
    </row>
    <row r="191" spans="1:6" x14ac:dyDescent="0.2">
      <c r="A191" t="s">
        <v>3132</v>
      </c>
      <c r="B191" t="s">
        <v>1178</v>
      </c>
      <c r="C191" t="s">
        <v>200</v>
      </c>
      <c r="D191" t="s">
        <v>2155</v>
      </c>
      <c r="E191">
        <v>46</v>
      </c>
      <c r="F191" t="s">
        <v>13</v>
      </c>
    </row>
    <row r="192" spans="1:6" x14ac:dyDescent="0.2">
      <c r="A192" t="s">
        <v>3133</v>
      </c>
      <c r="B192" t="s">
        <v>1179</v>
      </c>
      <c r="C192" t="s">
        <v>201</v>
      </c>
      <c r="D192" t="s">
        <v>2156</v>
      </c>
      <c r="E192">
        <v>19</v>
      </c>
      <c r="F192" t="s">
        <v>13</v>
      </c>
    </row>
    <row r="193" spans="1:6" x14ac:dyDescent="0.2">
      <c r="A193" t="s">
        <v>3134</v>
      </c>
      <c r="B193" t="s">
        <v>1180</v>
      </c>
      <c r="C193" t="s">
        <v>202</v>
      </c>
      <c r="D193" t="s">
        <v>2157</v>
      </c>
      <c r="E193">
        <v>84</v>
      </c>
      <c r="F193" t="s">
        <v>10</v>
      </c>
    </row>
    <row r="194" spans="1:6" x14ac:dyDescent="0.2">
      <c r="A194" t="s">
        <v>3135</v>
      </c>
      <c r="B194" t="s">
        <v>1181</v>
      </c>
      <c r="C194" t="s">
        <v>203</v>
      </c>
      <c r="D194" t="s">
        <v>2158</v>
      </c>
      <c r="E194">
        <v>38</v>
      </c>
      <c r="F194" t="s">
        <v>10</v>
      </c>
    </row>
    <row r="195" spans="1:6" x14ac:dyDescent="0.2">
      <c r="A195" t="s">
        <v>3136</v>
      </c>
      <c r="B195" t="s">
        <v>1182</v>
      </c>
      <c r="C195" t="s">
        <v>204</v>
      </c>
      <c r="D195" t="s">
        <v>2159</v>
      </c>
      <c r="E195">
        <v>55</v>
      </c>
      <c r="F195" t="s">
        <v>10</v>
      </c>
    </row>
    <row r="196" spans="1:6" x14ac:dyDescent="0.2">
      <c r="A196" t="s">
        <v>3137</v>
      </c>
      <c r="B196" t="s">
        <v>1183</v>
      </c>
      <c r="C196" t="s">
        <v>205</v>
      </c>
      <c r="D196" t="s">
        <v>2160</v>
      </c>
      <c r="E196">
        <v>19</v>
      </c>
      <c r="F196" t="s">
        <v>13</v>
      </c>
    </row>
    <row r="197" spans="1:6" x14ac:dyDescent="0.2">
      <c r="A197" t="s">
        <v>3138</v>
      </c>
      <c r="B197" t="s">
        <v>1184</v>
      </c>
      <c r="C197" t="s">
        <v>206</v>
      </c>
      <c r="D197" t="s">
        <v>2161</v>
      </c>
      <c r="E197">
        <v>24</v>
      </c>
      <c r="F197" t="s">
        <v>13</v>
      </c>
    </row>
    <row r="198" spans="1:6" x14ac:dyDescent="0.2">
      <c r="A198" t="s">
        <v>3139</v>
      </c>
      <c r="B198" t="s">
        <v>1185</v>
      </c>
      <c r="C198" t="s">
        <v>207</v>
      </c>
      <c r="D198" t="s">
        <v>2162</v>
      </c>
      <c r="E198">
        <v>49</v>
      </c>
      <c r="F198" t="s">
        <v>13</v>
      </c>
    </row>
    <row r="199" spans="1:6" x14ac:dyDescent="0.2">
      <c r="A199" t="s">
        <v>3140</v>
      </c>
      <c r="B199" t="s">
        <v>1186</v>
      </c>
      <c r="C199" t="s">
        <v>208</v>
      </c>
      <c r="D199" t="s">
        <v>2163</v>
      </c>
      <c r="E199">
        <v>72</v>
      </c>
      <c r="F199" t="s">
        <v>13</v>
      </c>
    </row>
    <row r="200" spans="1:6" x14ac:dyDescent="0.2">
      <c r="A200" t="s">
        <v>3141</v>
      </c>
      <c r="B200" t="s">
        <v>1187</v>
      </c>
      <c r="C200" t="s">
        <v>209</v>
      </c>
      <c r="D200" t="s">
        <v>2164</v>
      </c>
      <c r="E200">
        <v>22</v>
      </c>
      <c r="F200" t="s">
        <v>10</v>
      </c>
    </row>
    <row r="201" spans="1:6" x14ac:dyDescent="0.2">
      <c r="A201" t="s">
        <v>3142</v>
      </c>
      <c r="B201" t="s">
        <v>1188</v>
      </c>
      <c r="C201" t="s">
        <v>210</v>
      </c>
      <c r="D201" t="s">
        <v>2165</v>
      </c>
      <c r="E201">
        <v>62</v>
      </c>
      <c r="F201" t="s">
        <v>10</v>
      </c>
    </row>
    <row r="202" spans="1:6" x14ac:dyDescent="0.2">
      <c r="A202" t="s">
        <v>3143</v>
      </c>
      <c r="B202" t="s">
        <v>1189</v>
      </c>
      <c r="C202" t="s">
        <v>211</v>
      </c>
      <c r="D202" t="s">
        <v>2166</v>
      </c>
      <c r="E202">
        <v>42</v>
      </c>
      <c r="F202" t="s">
        <v>13</v>
      </c>
    </row>
    <row r="203" spans="1:6" x14ac:dyDescent="0.2">
      <c r="A203" t="s">
        <v>3144</v>
      </c>
      <c r="B203" t="s">
        <v>1190</v>
      </c>
      <c r="C203" t="s">
        <v>212</v>
      </c>
      <c r="D203" t="s">
        <v>2167</v>
      </c>
      <c r="E203">
        <v>64</v>
      </c>
      <c r="F203" t="s">
        <v>13</v>
      </c>
    </row>
    <row r="204" spans="1:6" x14ac:dyDescent="0.2">
      <c r="A204" t="s">
        <v>3145</v>
      </c>
      <c r="B204" t="s">
        <v>1191</v>
      </c>
      <c r="C204" t="s">
        <v>213</v>
      </c>
      <c r="D204" t="s">
        <v>2168</v>
      </c>
      <c r="E204">
        <v>40</v>
      </c>
      <c r="F204" t="s">
        <v>10</v>
      </c>
    </row>
    <row r="205" spans="1:6" x14ac:dyDescent="0.2">
      <c r="A205" t="s">
        <v>3146</v>
      </c>
      <c r="B205" t="s">
        <v>1192</v>
      </c>
      <c r="C205" t="s">
        <v>214</v>
      </c>
      <c r="D205" t="s">
        <v>2169</v>
      </c>
      <c r="E205">
        <v>61</v>
      </c>
      <c r="F205" t="s">
        <v>13</v>
      </c>
    </row>
    <row r="206" spans="1:6" x14ac:dyDescent="0.2">
      <c r="A206" t="s">
        <v>3147</v>
      </c>
      <c r="B206" t="s">
        <v>1193</v>
      </c>
      <c r="C206" t="s">
        <v>215</v>
      </c>
      <c r="D206" t="s">
        <v>2170</v>
      </c>
      <c r="E206">
        <v>27</v>
      </c>
      <c r="F206" t="s">
        <v>10</v>
      </c>
    </row>
    <row r="207" spans="1:6" x14ac:dyDescent="0.2">
      <c r="A207" t="s">
        <v>3148</v>
      </c>
      <c r="B207" t="s">
        <v>1194</v>
      </c>
      <c r="C207" t="s">
        <v>216</v>
      </c>
      <c r="D207" t="s">
        <v>2171</v>
      </c>
      <c r="E207">
        <v>73</v>
      </c>
      <c r="F207" t="s">
        <v>10</v>
      </c>
    </row>
    <row r="208" spans="1:6" x14ac:dyDescent="0.2">
      <c r="A208" t="s">
        <v>3149</v>
      </c>
      <c r="B208" t="s">
        <v>1195</v>
      </c>
      <c r="C208" t="s">
        <v>217</v>
      </c>
      <c r="D208" t="s">
        <v>2172</v>
      </c>
      <c r="E208">
        <v>57</v>
      </c>
      <c r="F208" t="s">
        <v>10</v>
      </c>
    </row>
    <row r="209" spans="1:6" x14ac:dyDescent="0.2">
      <c r="A209" t="s">
        <v>3150</v>
      </c>
      <c r="B209" t="s">
        <v>1196</v>
      </c>
      <c r="C209" t="s">
        <v>218</v>
      </c>
      <c r="D209" t="s">
        <v>2173</v>
      </c>
      <c r="E209">
        <v>40</v>
      </c>
      <c r="F209" t="s">
        <v>10</v>
      </c>
    </row>
    <row r="210" spans="1:6" x14ac:dyDescent="0.2">
      <c r="A210" t="s">
        <v>3151</v>
      </c>
      <c r="B210" t="s">
        <v>1197</v>
      </c>
      <c r="C210" t="s">
        <v>219</v>
      </c>
      <c r="D210" t="s">
        <v>2174</v>
      </c>
      <c r="E210">
        <v>33</v>
      </c>
      <c r="F210" t="s">
        <v>13</v>
      </c>
    </row>
    <row r="211" spans="1:6" x14ac:dyDescent="0.2">
      <c r="A211" t="s">
        <v>3152</v>
      </c>
      <c r="B211" t="s">
        <v>1198</v>
      </c>
      <c r="C211" t="s">
        <v>220</v>
      </c>
      <c r="D211" t="s">
        <v>2175</v>
      </c>
      <c r="E211">
        <v>65</v>
      </c>
      <c r="F211" t="s">
        <v>13</v>
      </c>
    </row>
    <row r="212" spans="1:6" x14ac:dyDescent="0.2">
      <c r="A212" t="s">
        <v>3153</v>
      </c>
      <c r="B212" t="s">
        <v>1199</v>
      </c>
      <c r="C212" t="s">
        <v>221</v>
      </c>
      <c r="D212" t="s">
        <v>2176</v>
      </c>
      <c r="E212">
        <v>43</v>
      </c>
      <c r="F212" t="s">
        <v>13</v>
      </c>
    </row>
    <row r="213" spans="1:6" x14ac:dyDescent="0.2">
      <c r="A213" t="s">
        <v>3154</v>
      </c>
      <c r="B213" t="s">
        <v>1200</v>
      </c>
      <c r="C213" t="s">
        <v>222</v>
      </c>
      <c r="D213" t="s">
        <v>2177</v>
      </c>
      <c r="E213">
        <v>57</v>
      </c>
      <c r="F213" t="s">
        <v>13</v>
      </c>
    </row>
    <row r="214" spans="1:6" x14ac:dyDescent="0.2">
      <c r="A214" t="s">
        <v>3155</v>
      </c>
      <c r="B214" t="s">
        <v>1201</v>
      </c>
      <c r="C214" t="s">
        <v>223</v>
      </c>
      <c r="D214" t="s">
        <v>2178</v>
      </c>
      <c r="E214">
        <v>35</v>
      </c>
      <c r="F214" t="s">
        <v>10</v>
      </c>
    </row>
    <row r="215" spans="1:6" x14ac:dyDescent="0.2">
      <c r="A215" t="s">
        <v>3156</v>
      </c>
      <c r="B215" t="s">
        <v>1202</v>
      </c>
      <c r="C215" t="s">
        <v>224</v>
      </c>
      <c r="D215" t="s">
        <v>2179</v>
      </c>
      <c r="E215">
        <v>63</v>
      </c>
      <c r="F215" t="s">
        <v>10</v>
      </c>
    </row>
    <row r="216" spans="1:6" x14ac:dyDescent="0.2">
      <c r="A216" t="s">
        <v>3157</v>
      </c>
      <c r="B216" t="s">
        <v>1203</v>
      </c>
      <c r="C216" t="s">
        <v>225</v>
      </c>
      <c r="D216" t="s">
        <v>2180</v>
      </c>
      <c r="E216">
        <v>20</v>
      </c>
      <c r="F216" t="s">
        <v>13</v>
      </c>
    </row>
    <row r="217" spans="1:6" x14ac:dyDescent="0.2">
      <c r="A217" t="s">
        <v>3158</v>
      </c>
      <c r="B217" t="s">
        <v>1204</v>
      </c>
      <c r="C217" t="s">
        <v>226</v>
      </c>
      <c r="D217" t="s">
        <v>2181</v>
      </c>
      <c r="E217">
        <v>22</v>
      </c>
      <c r="F217" t="s">
        <v>10</v>
      </c>
    </row>
    <row r="218" spans="1:6" x14ac:dyDescent="0.2">
      <c r="A218" t="s">
        <v>3159</v>
      </c>
      <c r="B218" t="s">
        <v>1205</v>
      </c>
      <c r="C218" t="s">
        <v>227</v>
      </c>
      <c r="D218" t="s">
        <v>2182</v>
      </c>
      <c r="E218">
        <v>26</v>
      </c>
      <c r="F218" t="s">
        <v>13</v>
      </c>
    </row>
    <row r="219" spans="1:6" x14ac:dyDescent="0.2">
      <c r="A219" t="s">
        <v>3160</v>
      </c>
      <c r="B219" t="s">
        <v>1206</v>
      </c>
      <c r="C219" t="s">
        <v>228</v>
      </c>
      <c r="D219" t="s">
        <v>2183</v>
      </c>
      <c r="E219">
        <v>28</v>
      </c>
      <c r="F219" t="s">
        <v>10</v>
      </c>
    </row>
    <row r="220" spans="1:6" x14ac:dyDescent="0.2">
      <c r="A220" t="s">
        <v>3161</v>
      </c>
      <c r="B220" t="s">
        <v>1207</v>
      </c>
      <c r="C220" t="s">
        <v>229</v>
      </c>
      <c r="D220" t="s">
        <v>2184</v>
      </c>
      <c r="E220">
        <v>53</v>
      </c>
      <c r="F220" t="s">
        <v>10</v>
      </c>
    </row>
    <row r="221" spans="1:6" x14ac:dyDescent="0.2">
      <c r="A221" t="s">
        <v>3162</v>
      </c>
      <c r="B221" t="s">
        <v>1208</v>
      </c>
      <c r="C221" t="s">
        <v>230</v>
      </c>
      <c r="D221" t="s">
        <v>2185</v>
      </c>
      <c r="E221">
        <v>85</v>
      </c>
      <c r="F221" t="s">
        <v>13</v>
      </c>
    </row>
    <row r="222" spans="1:6" x14ac:dyDescent="0.2">
      <c r="A222" t="s">
        <v>3163</v>
      </c>
      <c r="B222" t="s">
        <v>1209</v>
      </c>
      <c r="C222" t="s">
        <v>231</v>
      </c>
      <c r="D222" t="s">
        <v>2186</v>
      </c>
      <c r="E222">
        <v>69</v>
      </c>
      <c r="F222" t="s">
        <v>10</v>
      </c>
    </row>
    <row r="223" spans="1:6" x14ac:dyDescent="0.2">
      <c r="A223" t="s">
        <v>3164</v>
      </c>
      <c r="B223" t="s">
        <v>1210</v>
      </c>
      <c r="C223" t="s">
        <v>232</v>
      </c>
      <c r="D223" t="s">
        <v>2187</v>
      </c>
      <c r="E223">
        <v>85</v>
      </c>
      <c r="F223" t="s">
        <v>10</v>
      </c>
    </row>
    <row r="224" spans="1:6" x14ac:dyDescent="0.2">
      <c r="A224" t="s">
        <v>3165</v>
      </c>
      <c r="B224" t="s">
        <v>1211</v>
      </c>
      <c r="C224" t="s">
        <v>233</v>
      </c>
      <c r="D224" t="s">
        <v>2188</v>
      </c>
      <c r="E224">
        <v>48</v>
      </c>
      <c r="F224" t="s">
        <v>13</v>
      </c>
    </row>
    <row r="225" spans="1:6" x14ac:dyDescent="0.2">
      <c r="A225" t="s">
        <v>3166</v>
      </c>
      <c r="B225" t="s">
        <v>1212</v>
      </c>
      <c r="C225" t="s">
        <v>234</v>
      </c>
      <c r="D225" t="s">
        <v>2189</v>
      </c>
      <c r="E225">
        <v>20</v>
      </c>
      <c r="F225" t="s">
        <v>10</v>
      </c>
    </row>
    <row r="226" spans="1:6" x14ac:dyDescent="0.2">
      <c r="A226" t="s">
        <v>3167</v>
      </c>
      <c r="B226" t="s">
        <v>1213</v>
      </c>
      <c r="C226" t="s">
        <v>235</v>
      </c>
      <c r="D226" t="s">
        <v>2190</v>
      </c>
      <c r="E226">
        <v>23</v>
      </c>
      <c r="F226" t="s">
        <v>13</v>
      </c>
    </row>
    <row r="227" spans="1:6" x14ac:dyDescent="0.2">
      <c r="A227" t="s">
        <v>3168</v>
      </c>
      <c r="B227" t="s">
        <v>1214</v>
      </c>
      <c r="C227" t="s">
        <v>236</v>
      </c>
      <c r="D227" t="s">
        <v>2191</v>
      </c>
      <c r="E227">
        <v>68</v>
      </c>
      <c r="F227" t="s">
        <v>10</v>
      </c>
    </row>
    <row r="228" spans="1:6" x14ac:dyDescent="0.2">
      <c r="A228" t="s">
        <v>3169</v>
      </c>
      <c r="B228" t="s">
        <v>1215</v>
      </c>
      <c r="C228" t="s">
        <v>237</v>
      </c>
      <c r="D228" t="s">
        <v>2192</v>
      </c>
      <c r="E228">
        <v>23</v>
      </c>
      <c r="F228" t="s">
        <v>10</v>
      </c>
    </row>
    <row r="229" spans="1:6" x14ac:dyDescent="0.2">
      <c r="A229" t="s">
        <v>3170</v>
      </c>
      <c r="B229" t="s">
        <v>1216</v>
      </c>
      <c r="C229" t="s">
        <v>238</v>
      </c>
      <c r="D229" t="s">
        <v>2193</v>
      </c>
      <c r="E229">
        <v>38</v>
      </c>
      <c r="F229" t="s">
        <v>13</v>
      </c>
    </row>
    <row r="230" spans="1:6" x14ac:dyDescent="0.2">
      <c r="A230" t="s">
        <v>3171</v>
      </c>
      <c r="B230" t="s">
        <v>1217</v>
      </c>
      <c r="C230" t="s">
        <v>239</v>
      </c>
      <c r="D230" t="s">
        <v>2194</v>
      </c>
      <c r="E230">
        <v>65</v>
      </c>
      <c r="F230" t="s">
        <v>13</v>
      </c>
    </row>
    <row r="231" spans="1:6" x14ac:dyDescent="0.2">
      <c r="A231" t="s">
        <v>3172</v>
      </c>
      <c r="B231" t="s">
        <v>1218</v>
      </c>
      <c r="C231" t="s">
        <v>240</v>
      </c>
      <c r="D231" t="s">
        <v>2195</v>
      </c>
      <c r="E231">
        <v>20</v>
      </c>
      <c r="F231" t="s">
        <v>13</v>
      </c>
    </row>
    <row r="232" spans="1:6" x14ac:dyDescent="0.2">
      <c r="A232" t="s">
        <v>3173</v>
      </c>
      <c r="B232" t="s">
        <v>1219</v>
      </c>
      <c r="C232" t="s">
        <v>241</v>
      </c>
      <c r="D232" t="s">
        <v>2196</v>
      </c>
      <c r="E232">
        <v>50</v>
      </c>
      <c r="F232" t="s">
        <v>10</v>
      </c>
    </row>
    <row r="233" spans="1:6" x14ac:dyDescent="0.2">
      <c r="A233" t="s">
        <v>3174</v>
      </c>
      <c r="B233" t="s">
        <v>1220</v>
      </c>
      <c r="C233" t="s">
        <v>242</v>
      </c>
      <c r="D233" t="s">
        <v>2197</v>
      </c>
      <c r="E233">
        <v>26</v>
      </c>
      <c r="F233" t="s">
        <v>13</v>
      </c>
    </row>
    <row r="234" spans="1:6" x14ac:dyDescent="0.2">
      <c r="A234" t="s">
        <v>3175</v>
      </c>
      <c r="B234" t="s">
        <v>1221</v>
      </c>
      <c r="C234" t="s">
        <v>243</v>
      </c>
      <c r="D234" t="s">
        <v>2198</v>
      </c>
      <c r="E234">
        <v>22</v>
      </c>
      <c r="F234" t="s">
        <v>13</v>
      </c>
    </row>
    <row r="235" spans="1:6" x14ac:dyDescent="0.2">
      <c r="A235" t="s">
        <v>3176</v>
      </c>
      <c r="B235" t="s">
        <v>1222</v>
      </c>
      <c r="C235" t="s">
        <v>244</v>
      </c>
      <c r="D235" t="s">
        <v>2199</v>
      </c>
      <c r="E235">
        <v>45</v>
      </c>
      <c r="F235" t="s">
        <v>10</v>
      </c>
    </row>
    <row r="236" spans="1:6" x14ac:dyDescent="0.2">
      <c r="A236" t="s">
        <v>3177</v>
      </c>
      <c r="B236" t="s">
        <v>1223</v>
      </c>
      <c r="C236" t="s">
        <v>245</v>
      </c>
      <c r="D236" t="s">
        <v>2200</v>
      </c>
      <c r="E236">
        <v>39</v>
      </c>
      <c r="F236" t="s">
        <v>13</v>
      </c>
    </row>
    <row r="237" spans="1:6" x14ac:dyDescent="0.2">
      <c r="A237" t="s">
        <v>3178</v>
      </c>
      <c r="B237" t="s">
        <v>1224</v>
      </c>
      <c r="C237" t="s">
        <v>246</v>
      </c>
      <c r="D237" t="s">
        <v>2201</v>
      </c>
      <c r="E237">
        <v>72</v>
      </c>
      <c r="F237" t="s">
        <v>10</v>
      </c>
    </row>
    <row r="238" spans="1:6" x14ac:dyDescent="0.2">
      <c r="A238" t="s">
        <v>3179</v>
      </c>
      <c r="B238" t="s">
        <v>1225</v>
      </c>
      <c r="C238" t="s">
        <v>247</v>
      </c>
      <c r="D238" t="s">
        <v>2202</v>
      </c>
      <c r="E238">
        <v>76</v>
      </c>
      <c r="F238" t="s">
        <v>13</v>
      </c>
    </row>
    <row r="239" spans="1:6" x14ac:dyDescent="0.2">
      <c r="A239" t="s">
        <v>3180</v>
      </c>
      <c r="B239" t="s">
        <v>1226</v>
      </c>
      <c r="C239" t="s">
        <v>248</v>
      </c>
      <c r="D239" t="s">
        <v>2203</v>
      </c>
      <c r="E239">
        <v>72</v>
      </c>
      <c r="F239" t="s">
        <v>10</v>
      </c>
    </row>
    <row r="240" spans="1:6" x14ac:dyDescent="0.2">
      <c r="A240" t="s">
        <v>3181</v>
      </c>
      <c r="B240" t="s">
        <v>1227</v>
      </c>
      <c r="C240" t="s">
        <v>249</v>
      </c>
      <c r="D240" t="s">
        <v>2204</v>
      </c>
      <c r="E240">
        <v>28</v>
      </c>
      <c r="F240" t="s">
        <v>13</v>
      </c>
    </row>
    <row r="241" spans="1:6" x14ac:dyDescent="0.2">
      <c r="A241" t="s">
        <v>3182</v>
      </c>
      <c r="B241" t="s">
        <v>1228</v>
      </c>
      <c r="C241" t="s">
        <v>250</v>
      </c>
      <c r="D241" t="s">
        <v>2205</v>
      </c>
      <c r="E241">
        <v>64</v>
      </c>
      <c r="F241" t="s">
        <v>13</v>
      </c>
    </row>
    <row r="242" spans="1:6" x14ac:dyDescent="0.2">
      <c r="A242" t="s">
        <v>3183</v>
      </c>
      <c r="B242" t="s">
        <v>1229</v>
      </c>
      <c r="C242" t="s">
        <v>251</v>
      </c>
      <c r="D242" t="s">
        <v>2206</v>
      </c>
      <c r="E242">
        <v>83</v>
      </c>
      <c r="F242" t="s">
        <v>13</v>
      </c>
    </row>
    <row r="243" spans="1:6" x14ac:dyDescent="0.2">
      <c r="A243" t="s">
        <v>3184</v>
      </c>
      <c r="B243" t="s">
        <v>1230</v>
      </c>
      <c r="C243" t="s">
        <v>252</v>
      </c>
      <c r="D243" t="s">
        <v>2207</v>
      </c>
      <c r="E243">
        <v>34</v>
      </c>
      <c r="F243" t="s">
        <v>13</v>
      </c>
    </row>
    <row r="244" spans="1:6" x14ac:dyDescent="0.2">
      <c r="A244" t="s">
        <v>3185</v>
      </c>
      <c r="B244" t="s">
        <v>1231</v>
      </c>
      <c r="C244" t="s">
        <v>253</v>
      </c>
      <c r="D244" t="s">
        <v>2208</v>
      </c>
      <c r="E244">
        <v>20</v>
      </c>
      <c r="F244" t="s">
        <v>13</v>
      </c>
    </row>
    <row r="245" spans="1:6" x14ac:dyDescent="0.2">
      <c r="A245" t="s">
        <v>3186</v>
      </c>
      <c r="B245" t="s">
        <v>1232</v>
      </c>
      <c r="C245" t="s">
        <v>254</v>
      </c>
      <c r="D245" t="s">
        <v>2209</v>
      </c>
      <c r="E245">
        <v>36</v>
      </c>
      <c r="F245" t="s">
        <v>10</v>
      </c>
    </row>
    <row r="246" spans="1:6" x14ac:dyDescent="0.2">
      <c r="A246" t="s">
        <v>3187</v>
      </c>
      <c r="B246" t="s">
        <v>1233</v>
      </c>
      <c r="C246" t="s">
        <v>255</v>
      </c>
      <c r="D246" t="s">
        <v>2210</v>
      </c>
      <c r="E246">
        <v>60</v>
      </c>
      <c r="F246" t="s">
        <v>13</v>
      </c>
    </row>
    <row r="247" spans="1:6" x14ac:dyDescent="0.2">
      <c r="A247" t="s">
        <v>3188</v>
      </c>
      <c r="B247" t="s">
        <v>1234</v>
      </c>
      <c r="C247" t="s">
        <v>256</v>
      </c>
      <c r="D247" t="s">
        <v>2211</v>
      </c>
      <c r="E247">
        <v>74</v>
      </c>
      <c r="F247" t="s">
        <v>13</v>
      </c>
    </row>
    <row r="248" spans="1:6" x14ac:dyDescent="0.2">
      <c r="A248" t="s">
        <v>3189</v>
      </c>
      <c r="B248" t="s">
        <v>1235</v>
      </c>
      <c r="C248" t="s">
        <v>257</v>
      </c>
      <c r="D248" t="s">
        <v>2212</v>
      </c>
      <c r="E248">
        <v>24</v>
      </c>
      <c r="F248" t="s">
        <v>10</v>
      </c>
    </row>
    <row r="249" spans="1:6" x14ac:dyDescent="0.2">
      <c r="A249" t="s">
        <v>3190</v>
      </c>
      <c r="B249" t="s">
        <v>1236</v>
      </c>
      <c r="C249" t="s">
        <v>258</v>
      </c>
      <c r="D249" t="s">
        <v>2213</v>
      </c>
      <c r="E249">
        <v>78</v>
      </c>
      <c r="F249" t="s">
        <v>10</v>
      </c>
    </row>
    <row r="250" spans="1:6" x14ac:dyDescent="0.2">
      <c r="A250" t="s">
        <v>3191</v>
      </c>
      <c r="B250" t="s">
        <v>1237</v>
      </c>
      <c r="C250" t="s">
        <v>259</v>
      </c>
      <c r="D250" t="s">
        <v>2214</v>
      </c>
      <c r="E250">
        <v>62</v>
      </c>
      <c r="F250" t="s">
        <v>13</v>
      </c>
    </row>
    <row r="251" spans="1:6" x14ac:dyDescent="0.2">
      <c r="A251" t="s">
        <v>3192</v>
      </c>
      <c r="B251" t="s">
        <v>1238</v>
      </c>
      <c r="C251" t="s">
        <v>260</v>
      </c>
      <c r="D251" t="s">
        <v>2215</v>
      </c>
      <c r="E251">
        <v>44</v>
      </c>
      <c r="F251" t="s">
        <v>10</v>
      </c>
    </row>
    <row r="252" spans="1:6" x14ac:dyDescent="0.2">
      <c r="A252" t="s">
        <v>3193</v>
      </c>
      <c r="B252" t="s">
        <v>1239</v>
      </c>
      <c r="C252" t="s">
        <v>261</v>
      </c>
      <c r="D252" t="s">
        <v>2216</v>
      </c>
      <c r="E252">
        <v>19</v>
      </c>
      <c r="F252" t="s">
        <v>13</v>
      </c>
    </row>
    <row r="253" spans="1:6" x14ac:dyDescent="0.2">
      <c r="A253" t="s">
        <v>3194</v>
      </c>
      <c r="B253" t="s">
        <v>1240</v>
      </c>
      <c r="C253" t="s">
        <v>262</v>
      </c>
      <c r="D253" t="s">
        <v>2217</v>
      </c>
      <c r="E253">
        <v>53</v>
      </c>
      <c r="F253" t="s">
        <v>13</v>
      </c>
    </row>
    <row r="254" spans="1:6" x14ac:dyDescent="0.2">
      <c r="A254" t="s">
        <v>3195</v>
      </c>
      <c r="B254" t="s">
        <v>1241</v>
      </c>
      <c r="C254" t="s">
        <v>263</v>
      </c>
      <c r="D254" t="s">
        <v>2218</v>
      </c>
      <c r="E254">
        <v>32</v>
      </c>
      <c r="F254" t="s">
        <v>10</v>
      </c>
    </row>
    <row r="255" spans="1:6" x14ac:dyDescent="0.2">
      <c r="A255" t="s">
        <v>3196</v>
      </c>
      <c r="B255" t="s">
        <v>1242</v>
      </c>
      <c r="C255" t="s">
        <v>264</v>
      </c>
      <c r="D255" t="s">
        <v>2219</v>
      </c>
      <c r="E255">
        <v>75</v>
      </c>
      <c r="F255" t="s">
        <v>10</v>
      </c>
    </row>
    <row r="256" spans="1:6" x14ac:dyDescent="0.2">
      <c r="A256" t="s">
        <v>3197</v>
      </c>
      <c r="B256" t="s">
        <v>1243</v>
      </c>
      <c r="C256" t="s">
        <v>265</v>
      </c>
      <c r="D256" t="s">
        <v>2220</v>
      </c>
      <c r="E256">
        <v>55</v>
      </c>
      <c r="F256" t="s">
        <v>13</v>
      </c>
    </row>
    <row r="257" spans="1:6" x14ac:dyDescent="0.2">
      <c r="A257" t="s">
        <v>3198</v>
      </c>
      <c r="B257" t="s">
        <v>1244</v>
      </c>
      <c r="C257" t="s">
        <v>266</v>
      </c>
      <c r="D257" t="s">
        <v>2221</v>
      </c>
      <c r="E257">
        <v>18</v>
      </c>
      <c r="F257" t="s">
        <v>13</v>
      </c>
    </row>
    <row r="258" spans="1:6" x14ac:dyDescent="0.2">
      <c r="A258" t="s">
        <v>3199</v>
      </c>
      <c r="B258" t="s">
        <v>1245</v>
      </c>
      <c r="C258" t="s">
        <v>267</v>
      </c>
      <c r="D258" t="s">
        <v>2222</v>
      </c>
      <c r="E258">
        <v>29</v>
      </c>
      <c r="F258" t="s">
        <v>10</v>
      </c>
    </row>
    <row r="259" spans="1:6" x14ac:dyDescent="0.2">
      <c r="A259" t="s">
        <v>3200</v>
      </c>
      <c r="B259" t="s">
        <v>1246</v>
      </c>
      <c r="C259" t="s">
        <v>268</v>
      </c>
      <c r="D259" t="s">
        <v>2223</v>
      </c>
      <c r="E259">
        <v>84</v>
      </c>
      <c r="F259" t="s">
        <v>13</v>
      </c>
    </row>
    <row r="260" spans="1:6" x14ac:dyDescent="0.2">
      <c r="A260" t="s">
        <v>3201</v>
      </c>
      <c r="B260" t="s">
        <v>1247</v>
      </c>
      <c r="C260" t="s">
        <v>269</v>
      </c>
      <c r="D260" t="s">
        <v>2224</v>
      </c>
      <c r="E260">
        <v>43</v>
      </c>
      <c r="F260" t="s">
        <v>13</v>
      </c>
    </row>
    <row r="261" spans="1:6" x14ac:dyDescent="0.2">
      <c r="A261" t="s">
        <v>3202</v>
      </c>
      <c r="B261" t="s">
        <v>1248</v>
      </c>
      <c r="C261" t="s">
        <v>270</v>
      </c>
      <c r="D261" t="s">
        <v>2225</v>
      </c>
      <c r="E261">
        <v>64</v>
      </c>
      <c r="F261" t="s">
        <v>10</v>
      </c>
    </row>
    <row r="262" spans="1:6" x14ac:dyDescent="0.2">
      <c r="A262" t="s">
        <v>3203</v>
      </c>
      <c r="B262" t="s">
        <v>1249</v>
      </c>
      <c r="C262" t="s">
        <v>271</v>
      </c>
      <c r="D262" t="s">
        <v>2226</v>
      </c>
      <c r="E262">
        <v>18</v>
      </c>
      <c r="F262" t="s">
        <v>10</v>
      </c>
    </row>
    <row r="263" spans="1:6" x14ac:dyDescent="0.2">
      <c r="A263" t="s">
        <v>3204</v>
      </c>
      <c r="B263" t="s">
        <v>1250</v>
      </c>
      <c r="C263" t="s">
        <v>272</v>
      </c>
      <c r="D263" t="s">
        <v>2227</v>
      </c>
      <c r="E263">
        <v>55</v>
      </c>
      <c r="F263" t="s">
        <v>10</v>
      </c>
    </row>
    <row r="264" spans="1:6" x14ac:dyDescent="0.2">
      <c r="A264" t="s">
        <v>3205</v>
      </c>
      <c r="B264" t="s">
        <v>1251</v>
      </c>
      <c r="C264" t="s">
        <v>273</v>
      </c>
      <c r="D264" t="s">
        <v>2228</v>
      </c>
      <c r="E264">
        <v>39</v>
      </c>
      <c r="F264" t="s">
        <v>10</v>
      </c>
    </row>
    <row r="265" spans="1:6" x14ac:dyDescent="0.2">
      <c r="A265" t="s">
        <v>3206</v>
      </c>
      <c r="B265" t="s">
        <v>1252</v>
      </c>
      <c r="C265" t="s">
        <v>274</v>
      </c>
      <c r="D265" t="s">
        <v>2229</v>
      </c>
      <c r="E265">
        <v>72</v>
      </c>
      <c r="F265" t="s">
        <v>13</v>
      </c>
    </row>
    <row r="266" spans="1:6" x14ac:dyDescent="0.2">
      <c r="A266" t="s">
        <v>3207</v>
      </c>
      <c r="B266" t="s">
        <v>1253</v>
      </c>
      <c r="C266" t="s">
        <v>275</v>
      </c>
      <c r="D266" t="s">
        <v>2230</v>
      </c>
      <c r="E266">
        <v>48</v>
      </c>
      <c r="F266" t="s">
        <v>13</v>
      </c>
    </row>
    <row r="267" spans="1:6" x14ac:dyDescent="0.2">
      <c r="A267" t="s">
        <v>3208</v>
      </c>
      <c r="B267" t="s">
        <v>1254</v>
      </c>
      <c r="C267" t="s">
        <v>276</v>
      </c>
      <c r="D267" t="s">
        <v>2231</v>
      </c>
      <c r="E267">
        <v>54</v>
      </c>
      <c r="F267" t="s">
        <v>13</v>
      </c>
    </row>
    <row r="268" spans="1:6" x14ac:dyDescent="0.2">
      <c r="A268" t="s">
        <v>3209</v>
      </c>
      <c r="B268" t="s">
        <v>1255</v>
      </c>
      <c r="C268" t="s">
        <v>277</v>
      </c>
      <c r="D268" t="s">
        <v>2232</v>
      </c>
      <c r="E268">
        <v>26</v>
      </c>
      <c r="F268" t="s">
        <v>13</v>
      </c>
    </row>
    <row r="269" spans="1:6" x14ac:dyDescent="0.2">
      <c r="A269" t="s">
        <v>3210</v>
      </c>
      <c r="B269" t="s">
        <v>1256</v>
      </c>
      <c r="C269" t="s">
        <v>278</v>
      </c>
      <c r="D269" t="s">
        <v>2233</v>
      </c>
      <c r="E269">
        <v>27</v>
      </c>
      <c r="F269" t="s">
        <v>13</v>
      </c>
    </row>
    <row r="270" spans="1:6" x14ac:dyDescent="0.2">
      <c r="A270" t="s">
        <v>3211</v>
      </c>
      <c r="B270" t="s">
        <v>1257</v>
      </c>
      <c r="C270" t="s">
        <v>279</v>
      </c>
      <c r="D270" t="s">
        <v>2234</v>
      </c>
      <c r="E270">
        <v>65</v>
      </c>
      <c r="F270" t="s">
        <v>10</v>
      </c>
    </row>
    <row r="271" spans="1:6" x14ac:dyDescent="0.2">
      <c r="A271" t="s">
        <v>3212</v>
      </c>
      <c r="B271" t="s">
        <v>1258</v>
      </c>
      <c r="C271" t="s">
        <v>280</v>
      </c>
      <c r="D271" t="s">
        <v>2235</v>
      </c>
      <c r="E271">
        <v>24</v>
      </c>
      <c r="F271" t="s">
        <v>13</v>
      </c>
    </row>
    <row r="272" spans="1:6" x14ac:dyDescent="0.2">
      <c r="A272" t="s">
        <v>3213</v>
      </c>
      <c r="B272" t="s">
        <v>1259</v>
      </c>
      <c r="C272" t="s">
        <v>281</v>
      </c>
      <c r="D272" t="s">
        <v>2236</v>
      </c>
      <c r="E272">
        <v>68</v>
      </c>
      <c r="F272" t="s">
        <v>13</v>
      </c>
    </row>
    <row r="273" spans="1:6" x14ac:dyDescent="0.2">
      <c r="A273" t="s">
        <v>3214</v>
      </c>
      <c r="B273" t="s">
        <v>1260</v>
      </c>
      <c r="C273" t="s">
        <v>282</v>
      </c>
      <c r="D273" t="s">
        <v>2237</v>
      </c>
      <c r="E273">
        <v>83</v>
      </c>
      <c r="F273" t="s">
        <v>13</v>
      </c>
    </row>
    <row r="274" spans="1:6" x14ac:dyDescent="0.2">
      <c r="A274" t="s">
        <v>3215</v>
      </c>
      <c r="B274" t="s">
        <v>1261</v>
      </c>
      <c r="C274" t="s">
        <v>283</v>
      </c>
      <c r="D274" t="s">
        <v>2238</v>
      </c>
      <c r="E274">
        <v>70</v>
      </c>
      <c r="F274" t="s">
        <v>13</v>
      </c>
    </row>
    <row r="275" spans="1:6" x14ac:dyDescent="0.2">
      <c r="A275" t="s">
        <v>3216</v>
      </c>
      <c r="B275" t="s">
        <v>1262</v>
      </c>
      <c r="C275" t="s">
        <v>284</v>
      </c>
      <c r="D275" t="s">
        <v>2239</v>
      </c>
      <c r="E275">
        <v>71</v>
      </c>
      <c r="F275" t="s">
        <v>10</v>
      </c>
    </row>
    <row r="276" spans="1:6" x14ac:dyDescent="0.2">
      <c r="A276" t="s">
        <v>3217</v>
      </c>
      <c r="B276" t="s">
        <v>1263</v>
      </c>
      <c r="C276" t="s">
        <v>285</v>
      </c>
      <c r="D276" t="s">
        <v>2240</v>
      </c>
      <c r="E276">
        <v>49</v>
      </c>
      <c r="F276" t="s">
        <v>13</v>
      </c>
    </row>
    <row r="277" spans="1:6" x14ac:dyDescent="0.2">
      <c r="A277" t="s">
        <v>3218</v>
      </c>
      <c r="B277" t="s">
        <v>1264</v>
      </c>
      <c r="C277" t="s">
        <v>286</v>
      </c>
      <c r="D277" t="s">
        <v>2241</v>
      </c>
      <c r="E277">
        <v>61</v>
      </c>
      <c r="F277" t="s">
        <v>13</v>
      </c>
    </row>
    <row r="278" spans="1:6" x14ac:dyDescent="0.2">
      <c r="A278" t="s">
        <v>3219</v>
      </c>
      <c r="B278" t="s">
        <v>1265</v>
      </c>
      <c r="C278" t="s">
        <v>287</v>
      </c>
      <c r="D278" t="s">
        <v>2242</v>
      </c>
      <c r="E278">
        <v>58</v>
      </c>
      <c r="F278" t="s">
        <v>13</v>
      </c>
    </row>
    <row r="279" spans="1:6" x14ac:dyDescent="0.2">
      <c r="A279" t="s">
        <v>3220</v>
      </c>
      <c r="B279" t="s">
        <v>1266</v>
      </c>
      <c r="C279" t="s">
        <v>288</v>
      </c>
      <c r="D279" t="s">
        <v>2243</v>
      </c>
      <c r="E279">
        <v>69</v>
      </c>
      <c r="F279" t="s">
        <v>10</v>
      </c>
    </row>
    <row r="280" spans="1:6" x14ac:dyDescent="0.2">
      <c r="A280" t="s">
        <v>3221</v>
      </c>
      <c r="B280" t="s">
        <v>1267</v>
      </c>
      <c r="C280" t="s">
        <v>289</v>
      </c>
      <c r="D280" t="s">
        <v>2244</v>
      </c>
      <c r="E280">
        <v>22</v>
      </c>
      <c r="F280" t="s">
        <v>13</v>
      </c>
    </row>
    <row r="281" spans="1:6" x14ac:dyDescent="0.2">
      <c r="A281" t="s">
        <v>3222</v>
      </c>
      <c r="B281" t="s">
        <v>1268</v>
      </c>
      <c r="C281" t="s">
        <v>290</v>
      </c>
      <c r="D281" t="s">
        <v>2245</v>
      </c>
      <c r="E281">
        <v>47</v>
      </c>
      <c r="F281" t="s">
        <v>10</v>
      </c>
    </row>
    <row r="282" spans="1:6" x14ac:dyDescent="0.2">
      <c r="A282" t="s">
        <v>3223</v>
      </c>
      <c r="B282" t="s">
        <v>1269</v>
      </c>
      <c r="C282" t="s">
        <v>291</v>
      </c>
      <c r="D282" t="s">
        <v>2246</v>
      </c>
      <c r="E282">
        <v>81</v>
      </c>
      <c r="F282" t="s">
        <v>13</v>
      </c>
    </row>
    <row r="283" spans="1:6" x14ac:dyDescent="0.2">
      <c r="A283" t="s">
        <v>3224</v>
      </c>
      <c r="B283" t="s">
        <v>1270</v>
      </c>
      <c r="C283" t="s">
        <v>292</v>
      </c>
      <c r="D283" t="s">
        <v>2247</v>
      </c>
      <c r="E283">
        <v>43</v>
      </c>
      <c r="F283" t="s">
        <v>13</v>
      </c>
    </row>
    <row r="284" spans="1:6" x14ac:dyDescent="0.2">
      <c r="A284" t="s">
        <v>3225</v>
      </c>
      <c r="B284" t="s">
        <v>1271</v>
      </c>
      <c r="C284" t="s">
        <v>293</v>
      </c>
      <c r="D284" t="s">
        <v>2248</v>
      </c>
      <c r="E284">
        <v>34</v>
      </c>
      <c r="F284" t="s">
        <v>10</v>
      </c>
    </row>
    <row r="285" spans="1:6" x14ac:dyDescent="0.2">
      <c r="A285" t="s">
        <v>3226</v>
      </c>
      <c r="B285" t="s">
        <v>1272</v>
      </c>
      <c r="C285" t="s">
        <v>294</v>
      </c>
      <c r="D285" t="s">
        <v>2249</v>
      </c>
      <c r="E285">
        <v>72</v>
      </c>
      <c r="F285" t="s">
        <v>13</v>
      </c>
    </row>
    <row r="286" spans="1:6" x14ac:dyDescent="0.2">
      <c r="A286" t="s">
        <v>3227</v>
      </c>
      <c r="B286" t="s">
        <v>1273</v>
      </c>
      <c r="C286" t="s">
        <v>295</v>
      </c>
      <c r="D286" t="s">
        <v>2250</v>
      </c>
      <c r="E286">
        <v>58</v>
      </c>
      <c r="F286" t="s">
        <v>10</v>
      </c>
    </row>
    <row r="287" spans="1:6" x14ac:dyDescent="0.2">
      <c r="A287" t="s">
        <v>3228</v>
      </c>
      <c r="B287" t="s">
        <v>1274</v>
      </c>
      <c r="C287" t="s">
        <v>296</v>
      </c>
      <c r="D287" t="s">
        <v>2251</v>
      </c>
      <c r="E287">
        <v>47</v>
      </c>
      <c r="F287" t="s">
        <v>13</v>
      </c>
    </row>
    <row r="288" spans="1:6" x14ac:dyDescent="0.2">
      <c r="A288" t="s">
        <v>3229</v>
      </c>
      <c r="B288" t="s">
        <v>1275</v>
      </c>
      <c r="C288" t="s">
        <v>297</v>
      </c>
      <c r="D288" t="s">
        <v>2252</v>
      </c>
      <c r="E288">
        <v>35</v>
      </c>
      <c r="F288" t="s">
        <v>10</v>
      </c>
    </row>
    <row r="289" spans="1:6" x14ac:dyDescent="0.2">
      <c r="A289" t="s">
        <v>3230</v>
      </c>
      <c r="B289" t="s">
        <v>1276</v>
      </c>
      <c r="C289" t="s">
        <v>298</v>
      </c>
      <c r="D289" t="s">
        <v>2253</v>
      </c>
      <c r="E289">
        <v>23</v>
      </c>
      <c r="F289" t="s">
        <v>13</v>
      </c>
    </row>
    <row r="290" spans="1:6" x14ac:dyDescent="0.2">
      <c r="A290" t="s">
        <v>3231</v>
      </c>
      <c r="B290" t="s">
        <v>1277</v>
      </c>
      <c r="C290" t="s">
        <v>299</v>
      </c>
      <c r="D290" t="s">
        <v>2254</v>
      </c>
      <c r="E290">
        <v>77</v>
      </c>
      <c r="F290" t="s">
        <v>13</v>
      </c>
    </row>
    <row r="291" spans="1:6" x14ac:dyDescent="0.2">
      <c r="A291" t="s">
        <v>3232</v>
      </c>
      <c r="B291" t="s">
        <v>1278</v>
      </c>
      <c r="C291" t="s">
        <v>300</v>
      </c>
      <c r="D291" t="s">
        <v>2255</v>
      </c>
      <c r="E291">
        <v>64</v>
      </c>
      <c r="F291" t="s">
        <v>10</v>
      </c>
    </row>
    <row r="292" spans="1:6" x14ac:dyDescent="0.2">
      <c r="A292" t="s">
        <v>3233</v>
      </c>
      <c r="B292" t="s">
        <v>1279</v>
      </c>
      <c r="C292" t="s">
        <v>301</v>
      </c>
      <c r="D292" t="s">
        <v>2256</v>
      </c>
      <c r="E292">
        <v>62</v>
      </c>
      <c r="F292" t="s">
        <v>13</v>
      </c>
    </row>
    <row r="293" spans="1:6" x14ac:dyDescent="0.2">
      <c r="A293" t="s">
        <v>3234</v>
      </c>
      <c r="B293" t="s">
        <v>1280</v>
      </c>
      <c r="C293" t="s">
        <v>302</v>
      </c>
      <c r="D293" t="s">
        <v>2257</v>
      </c>
      <c r="E293">
        <v>57</v>
      </c>
      <c r="F293" t="s">
        <v>13</v>
      </c>
    </row>
    <row r="294" spans="1:6" x14ac:dyDescent="0.2">
      <c r="A294" t="s">
        <v>3235</v>
      </c>
      <c r="B294" t="s">
        <v>1281</v>
      </c>
      <c r="C294" t="s">
        <v>303</v>
      </c>
      <c r="D294" t="s">
        <v>2258</v>
      </c>
      <c r="E294">
        <v>56</v>
      </c>
      <c r="F294" t="s">
        <v>10</v>
      </c>
    </row>
    <row r="295" spans="1:6" x14ac:dyDescent="0.2">
      <c r="A295" t="s">
        <v>3236</v>
      </c>
      <c r="B295" t="s">
        <v>1282</v>
      </c>
      <c r="C295" t="s">
        <v>304</v>
      </c>
      <c r="D295" t="s">
        <v>2259</v>
      </c>
      <c r="E295">
        <v>41</v>
      </c>
      <c r="F295" t="s">
        <v>10</v>
      </c>
    </row>
    <row r="296" spans="1:6" x14ac:dyDescent="0.2">
      <c r="A296" t="s">
        <v>3237</v>
      </c>
      <c r="B296" t="s">
        <v>1283</v>
      </c>
      <c r="C296" t="s">
        <v>305</v>
      </c>
      <c r="D296" t="s">
        <v>2260</v>
      </c>
      <c r="E296">
        <v>60</v>
      </c>
      <c r="F296" t="s">
        <v>10</v>
      </c>
    </row>
    <row r="297" spans="1:6" x14ac:dyDescent="0.2">
      <c r="A297" t="s">
        <v>3238</v>
      </c>
      <c r="B297" t="s">
        <v>1284</v>
      </c>
      <c r="C297" t="s">
        <v>306</v>
      </c>
      <c r="D297" t="s">
        <v>2261</v>
      </c>
      <c r="E297">
        <v>25</v>
      </c>
      <c r="F297" t="s">
        <v>13</v>
      </c>
    </row>
    <row r="298" spans="1:6" x14ac:dyDescent="0.2">
      <c r="A298" t="s">
        <v>3239</v>
      </c>
      <c r="B298" t="s">
        <v>1285</v>
      </c>
      <c r="C298" t="s">
        <v>307</v>
      </c>
      <c r="D298" t="s">
        <v>2262</v>
      </c>
      <c r="E298">
        <v>84</v>
      </c>
      <c r="F298" t="s">
        <v>13</v>
      </c>
    </row>
    <row r="299" spans="1:6" x14ac:dyDescent="0.2">
      <c r="A299" t="s">
        <v>3240</v>
      </c>
      <c r="B299" t="s">
        <v>1286</v>
      </c>
      <c r="C299" t="s">
        <v>308</v>
      </c>
      <c r="D299" t="s">
        <v>2263</v>
      </c>
      <c r="E299">
        <v>79</v>
      </c>
      <c r="F299" t="s">
        <v>10</v>
      </c>
    </row>
    <row r="300" spans="1:6" x14ac:dyDescent="0.2">
      <c r="A300" t="s">
        <v>3241</v>
      </c>
      <c r="B300" t="s">
        <v>1287</v>
      </c>
      <c r="C300" t="s">
        <v>309</v>
      </c>
      <c r="D300" t="s">
        <v>2264</v>
      </c>
      <c r="E300">
        <v>77</v>
      </c>
      <c r="F300" t="s">
        <v>13</v>
      </c>
    </row>
    <row r="301" spans="1:6" x14ac:dyDescent="0.2">
      <c r="A301" t="s">
        <v>3242</v>
      </c>
      <c r="B301" t="s">
        <v>1288</v>
      </c>
      <c r="C301" t="s">
        <v>310</v>
      </c>
      <c r="D301" t="s">
        <v>2265</v>
      </c>
      <c r="E301">
        <v>28</v>
      </c>
      <c r="F301" t="s">
        <v>13</v>
      </c>
    </row>
    <row r="302" spans="1:6" x14ac:dyDescent="0.2">
      <c r="A302" t="s">
        <v>3243</v>
      </c>
      <c r="B302" t="s">
        <v>1289</v>
      </c>
      <c r="C302" t="s">
        <v>311</v>
      </c>
      <c r="D302" t="s">
        <v>2266</v>
      </c>
      <c r="E302">
        <v>18</v>
      </c>
      <c r="F302" t="s">
        <v>10</v>
      </c>
    </row>
    <row r="303" spans="1:6" x14ac:dyDescent="0.2">
      <c r="A303" t="s">
        <v>3244</v>
      </c>
      <c r="B303" t="s">
        <v>1290</v>
      </c>
      <c r="C303" t="s">
        <v>312</v>
      </c>
      <c r="D303" t="s">
        <v>2267</v>
      </c>
      <c r="E303">
        <v>67</v>
      </c>
      <c r="F303" t="s">
        <v>10</v>
      </c>
    </row>
    <row r="304" spans="1:6" x14ac:dyDescent="0.2">
      <c r="A304" t="s">
        <v>3245</v>
      </c>
      <c r="B304" t="s">
        <v>1291</v>
      </c>
      <c r="C304" t="s">
        <v>313</v>
      </c>
      <c r="D304" t="s">
        <v>2268</v>
      </c>
      <c r="E304">
        <v>46</v>
      </c>
      <c r="F304" t="s">
        <v>13</v>
      </c>
    </row>
    <row r="305" spans="1:6" x14ac:dyDescent="0.2">
      <c r="A305" t="s">
        <v>3246</v>
      </c>
      <c r="B305" t="s">
        <v>1292</v>
      </c>
      <c r="C305" t="s">
        <v>314</v>
      </c>
      <c r="D305" t="s">
        <v>2269</v>
      </c>
      <c r="E305">
        <v>52</v>
      </c>
      <c r="F305" t="s">
        <v>10</v>
      </c>
    </row>
    <row r="306" spans="1:6" x14ac:dyDescent="0.2">
      <c r="A306" t="s">
        <v>3247</v>
      </c>
      <c r="B306" t="s">
        <v>1293</v>
      </c>
      <c r="C306" t="s">
        <v>315</v>
      </c>
      <c r="D306" t="s">
        <v>2270</v>
      </c>
      <c r="E306">
        <v>72</v>
      </c>
      <c r="F306" t="s">
        <v>10</v>
      </c>
    </row>
    <row r="307" spans="1:6" x14ac:dyDescent="0.2">
      <c r="A307" t="s">
        <v>3248</v>
      </c>
      <c r="B307" t="s">
        <v>1294</v>
      </c>
      <c r="C307" t="s">
        <v>316</v>
      </c>
      <c r="D307" t="s">
        <v>2271</v>
      </c>
      <c r="E307">
        <v>76</v>
      </c>
      <c r="F307" t="s">
        <v>13</v>
      </c>
    </row>
    <row r="308" spans="1:6" x14ac:dyDescent="0.2">
      <c r="A308" t="s">
        <v>3249</v>
      </c>
      <c r="B308" t="s">
        <v>1295</v>
      </c>
      <c r="C308" t="s">
        <v>317</v>
      </c>
      <c r="D308" t="s">
        <v>2272</v>
      </c>
      <c r="E308">
        <v>39</v>
      </c>
      <c r="F308" t="s">
        <v>10</v>
      </c>
    </row>
    <row r="309" spans="1:6" x14ac:dyDescent="0.2">
      <c r="A309" t="s">
        <v>3250</v>
      </c>
      <c r="B309" t="s">
        <v>1296</v>
      </c>
      <c r="C309" t="s">
        <v>318</v>
      </c>
      <c r="D309" t="s">
        <v>2273</v>
      </c>
      <c r="E309">
        <v>72</v>
      </c>
      <c r="F309" t="s">
        <v>10</v>
      </c>
    </row>
    <row r="310" spans="1:6" x14ac:dyDescent="0.2">
      <c r="A310" t="s">
        <v>3251</v>
      </c>
      <c r="B310" t="s">
        <v>1297</v>
      </c>
      <c r="C310" t="s">
        <v>319</v>
      </c>
      <c r="D310" t="s">
        <v>2274</v>
      </c>
      <c r="E310">
        <v>50</v>
      </c>
      <c r="F310" t="s">
        <v>13</v>
      </c>
    </row>
    <row r="311" spans="1:6" x14ac:dyDescent="0.2">
      <c r="A311" t="s">
        <v>3252</v>
      </c>
      <c r="B311" t="s">
        <v>1298</v>
      </c>
      <c r="C311" t="s">
        <v>320</v>
      </c>
      <c r="D311" t="s">
        <v>2275</v>
      </c>
      <c r="E311">
        <v>60</v>
      </c>
      <c r="F311" t="s">
        <v>10</v>
      </c>
    </row>
    <row r="312" spans="1:6" x14ac:dyDescent="0.2">
      <c r="A312" t="s">
        <v>3253</v>
      </c>
      <c r="B312" t="s">
        <v>1299</v>
      </c>
      <c r="C312" t="s">
        <v>321</v>
      </c>
      <c r="D312" t="s">
        <v>2276</v>
      </c>
      <c r="E312">
        <v>37</v>
      </c>
      <c r="F312" t="s">
        <v>13</v>
      </c>
    </row>
    <row r="313" spans="1:6" x14ac:dyDescent="0.2">
      <c r="A313" t="s">
        <v>3254</v>
      </c>
      <c r="B313" t="s">
        <v>1300</v>
      </c>
      <c r="C313" t="s">
        <v>322</v>
      </c>
      <c r="D313" t="s">
        <v>2277</v>
      </c>
      <c r="E313">
        <v>55</v>
      </c>
      <c r="F313" t="s">
        <v>10</v>
      </c>
    </row>
    <row r="314" spans="1:6" x14ac:dyDescent="0.2">
      <c r="A314" t="s">
        <v>3255</v>
      </c>
      <c r="B314" t="s">
        <v>1301</v>
      </c>
      <c r="C314" t="s">
        <v>323</v>
      </c>
      <c r="D314" t="s">
        <v>2278</v>
      </c>
      <c r="E314">
        <v>84</v>
      </c>
      <c r="F314" t="s">
        <v>13</v>
      </c>
    </row>
    <row r="315" spans="1:6" x14ac:dyDescent="0.2">
      <c r="A315" t="s">
        <v>3256</v>
      </c>
      <c r="B315" t="s">
        <v>1302</v>
      </c>
      <c r="C315" t="s">
        <v>324</v>
      </c>
      <c r="D315" t="s">
        <v>2279</v>
      </c>
      <c r="E315">
        <v>54</v>
      </c>
      <c r="F315" t="s">
        <v>13</v>
      </c>
    </row>
    <row r="316" spans="1:6" x14ac:dyDescent="0.2">
      <c r="A316" t="s">
        <v>3257</v>
      </c>
      <c r="B316" t="s">
        <v>1303</v>
      </c>
      <c r="C316" t="s">
        <v>325</v>
      </c>
      <c r="D316" t="s">
        <v>2280</v>
      </c>
      <c r="E316">
        <v>19</v>
      </c>
      <c r="F316" t="s">
        <v>10</v>
      </c>
    </row>
    <row r="317" spans="1:6" x14ac:dyDescent="0.2">
      <c r="A317" t="s">
        <v>3258</v>
      </c>
      <c r="B317" t="s">
        <v>1304</v>
      </c>
      <c r="C317" t="s">
        <v>326</v>
      </c>
      <c r="D317" t="s">
        <v>2281</v>
      </c>
      <c r="E317">
        <v>59</v>
      </c>
      <c r="F317" t="s">
        <v>10</v>
      </c>
    </row>
    <row r="318" spans="1:6" x14ac:dyDescent="0.2">
      <c r="A318" t="s">
        <v>3259</v>
      </c>
      <c r="B318" t="s">
        <v>1305</v>
      </c>
      <c r="C318" t="s">
        <v>327</v>
      </c>
      <c r="D318" t="s">
        <v>2282</v>
      </c>
      <c r="E318">
        <v>36</v>
      </c>
      <c r="F318" t="s">
        <v>13</v>
      </c>
    </row>
    <row r="319" spans="1:6" x14ac:dyDescent="0.2">
      <c r="A319" t="s">
        <v>3260</v>
      </c>
      <c r="B319" t="s">
        <v>1306</v>
      </c>
      <c r="C319" t="s">
        <v>328</v>
      </c>
      <c r="D319" t="s">
        <v>2283</v>
      </c>
      <c r="E319">
        <v>43</v>
      </c>
      <c r="F319" t="s">
        <v>13</v>
      </c>
    </row>
    <row r="320" spans="1:6" x14ac:dyDescent="0.2">
      <c r="A320" t="s">
        <v>3261</v>
      </c>
      <c r="B320" t="s">
        <v>1307</v>
      </c>
      <c r="C320" t="s">
        <v>329</v>
      </c>
      <c r="D320" t="s">
        <v>2284</v>
      </c>
      <c r="E320">
        <v>85</v>
      </c>
      <c r="F320" t="s">
        <v>13</v>
      </c>
    </row>
    <row r="321" spans="1:6" x14ac:dyDescent="0.2">
      <c r="A321" t="s">
        <v>3262</v>
      </c>
      <c r="B321" t="s">
        <v>1308</v>
      </c>
      <c r="C321" t="s">
        <v>330</v>
      </c>
      <c r="D321" t="s">
        <v>2285</v>
      </c>
      <c r="E321">
        <v>67</v>
      </c>
      <c r="F321" t="s">
        <v>13</v>
      </c>
    </row>
    <row r="322" spans="1:6" x14ac:dyDescent="0.2">
      <c r="A322" t="s">
        <v>3263</v>
      </c>
      <c r="B322" t="s">
        <v>1309</v>
      </c>
      <c r="C322" t="s">
        <v>331</v>
      </c>
      <c r="D322" t="s">
        <v>2286</v>
      </c>
      <c r="E322">
        <v>85</v>
      </c>
      <c r="F322" t="s">
        <v>13</v>
      </c>
    </row>
    <row r="323" spans="1:6" x14ac:dyDescent="0.2">
      <c r="A323" t="s">
        <v>3264</v>
      </c>
      <c r="B323" t="s">
        <v>1310</v>
      </c>
      <c r="C323" t="s">
        <v>332</v>
      </c>
      <c r="D323" t="s">
        <v>2287</v>
      </c>
      <c r="E323">
        <v>74</v>
      </c>
      <c r="F323" t="s">
        <v>13</v>
      </c>
    </row>
    <row r="324" spans="1:6" x14ac:dyDescent="0.2">
      <c r="A324" t="s">
        <v>3265</v>
      </c>
      <c r="B324" t="s">
        <v>1311</v>
      </c>
      <c r="C324" t="s">
        <v>333</v>
      </c>
      <c r="D324" t="s">
        <v>2288</v>
      </c>
      <c r="E324">
        <v>34</v>
      </c>
      <c r="F324" t="s">
        <v>13</v>
      </c>
    </row>
    <row r="325" spans="1:6" x14ac:dyDescent="0.2">
      <c r="A325" t="s">
        <v>3266</v>
      </c>
      <c r="B325" t="s">
        <v>1312</v>
      </c>
      <c r="C325" t="s">
        <v>334</v>
      </c>
      <c r="D325" t="s">
        <v>2289</v>
      </c>
      <c r="E325">
        <v>66</v>
      </c>
      <c r="F325" t="s">
        <v>10</v>
      </c>
    </row>
    <row r="326" spans="1:6" x14ac:dyDescent="0.2">
      <c r="A326" t="s">
        <v>3267</v>
      </c>
      <c r="B326" t="s">
        <v>1313</v>
      </c>
      <c r="C326" t="s">
        <v>335</v>
      </c>
      <c r="D326" t="s">
        <v>2290</v>
      </c>
      <c r="E326">
        <v>50</v>
      </c>
      <c r="F326" t="s">
        <v>13</v>
      </c>
    </row>
    <row r="327" spans="1:6" x14ac:dyDescent="0.2">
      <c r="A327" t="s">
        <v>3268</v>
      </c>
      <c r="B327" t="s">
        <v>1314</v>
      </c>
      <c r="C327" t="s">
        <v>336</v>
      </c>
      <c r="D327" t="s">
        <v>2291</v>
      </c>
      <c r="E327">
        <v>56</v>
      </c>
      <c r="F327" t="s">
        <v>13</v>
      </c>
    </row>
    <row r="328" spans="1:6" x14ac:dyDescent="0.2">
      <c r="A328" t="s">
        <v>3269</v>
      </c>
      <c r="B328" t="s">
        <v>1315</v>
      </c>
      <c r="C328" t="s">
        <v>337</v>
      </c>
      <c r="D328" t="s">
        <v>2292</v>
      </c>
      <c r="E328">
        <v>77</v>
      </c>
      <c r="F328" t="s">
        <v>13</v>
      </c>
    </row>
    <row r="329" spans="1:6" x14ac:dyDescent="0.2">
      <c r="A329" t="s">
        <v>3270</v>
      </c>
      <c r="B329" t="s">
        <v>1316</v>
      </c>
      <c r="C329" t="s">
        <v>338</v>
      </c>
      <c r="D329" t="s">
        <v>2293</v>
      </c>
      <c r="E329">
        <v>84</v>
      </c>
      <c r="F329" t="s">
        <v>10</v>
      </c>
    </row>
    <row r="330" spans="1:6" x14ac:dyDescent="0.2">
      <c r="A330" t="s">
        <v>3271</v>
      </c>
      <c r="B330" t="s">
        <v>1317</v>
      </c>
      <c r="C330" t="s">
        <v>339</v>
      </c>
      <c r="D330" t="s">
        <v>2294</v>
      </c>
      <c r="E330">
        <v>33</v>
      </c>
      <c r="F330" t="s">
        <v>13</v>
      </c>
    </row>
    <row r="331" spans="1:6" x14ac:dyDescent="0.2">
      <c r="A331" t="s">
        <v>3272</v>
      </c>
      <c r="B331" t="s">
        <v>1318</v>
      </c>
      <c r="C331" t="s">
        <v>340</v>
      </c>
      <c r="D331" t="s">
        <v>2295</v>
      </c>
      <c r="E331">
        <v>39</v>
      </c>
      <c r="F331" t="s">
        <v>13</v>
      </c>
    </row>
    <row r="332" spans="1:6" x14ac:dyDescent="0.2">
      <c r="A332" t="s">
        <v>3273</v>
      </c>
      <c r="B332" t="s">
        <v>1319</v>
      </c>
      <c r="C332" t="s">
        <v>341</v>
      </c>
      <c r="D332" t="s">
        <v>2296</v>
      </c>
      <c r="E332">
        <v>44</v>
      </c>
      <c r="F332" t="s">
        <v>10</v>
      </c>
    </row>
    <row r="333" spans="1:6" x14ac:dyDescent="0.2">
      <c r="A333" t="s">
        <v>3274</v>
      </c>
      <c r="B333" t="s">
        <v>1320</v>
      </c>
      <c r="C333" t="s">
        <v>342</v>
      </c>
      <c r="D333" t="s">
        <v>2297</v>
      </c>
      <c r="E333">
        <v>50</v>
      </c>
      <c r="F333" t="s">
        <v>13</v>
      </c>
    </row>
    <row r="334" spans="1:6" x14ac:dyDescent="0.2">
      <c r="A334" t="s">
        <v>3275</v>
      </c>
      <c r="B334" t="s">
        <v>1321</v>
      </c>
      <c r="C334" t="s">
        <v>343</v>
      </c>
      <c r="D334" t="s">
        <v>2298</v>
      </c>
      <c r="E334">
        <v>25</v>
      </c>
      <c r="F334" t="s">
        <v>10</v>
      </c>
    </row>
    <row r="335" spans="1:6" x14ac:dyDescent="0.2">
      <c r="A335" t="s">
        <v>3276</v>
      </c>
      <c r="B335" t="s">
        <v>1322</v>
      </c>
      <c r="C335" t="s">
        <v>344</v>
      </c>
      <c r="D335" t="s">
        <v>2299</v>
      </c>
      <c r="E335">
        <v>44</v>
      </c>
      <c r="F335" t="s">
        <v>13</v>
      </c>
    </row>
    <row r="336" spans="1:6" x14ac:dyDescent="0.2">
      <c r="A336" t="s">
        <v>3277</v>
      </c>
      <c r="B336" t="s">
        <v>1323</v>
      </c>
      <c r="C336" t="s">
        <v>345</v>
      </c>
      <c r="D336" t="s">
        <v>2300</v>
      </c>
      <c r="E336">
        <v>52</v>
      </c>
      <c r="F336" t="s">
        <v>10</v>
      </c>
    </row>
    <row r="337" spans="1:6" x14ac:dyDescent="0.2">
      <c r="A337" t="s">
        <v>3278</v>
      </c>
      <c r="B337" t="s">
        <v>1324</v>
      </c>
      <c r="C337" t="s">
        <v>346</v>
      </c>
      <c r="D337" t="s">
        <v>2301</v>
      </c>
      <c r="E337">
        <v>77</v>
      </c>
      <c r="F337" t="s">
        <v>10</v>
      </c>
    </row>
    <row r="338" spans="1:6" x14ac:dyDescent="0.2">
      <c r="A338" t="s">
        <v>3279</v>
      </c>
      <c r="B338" t="s">
        <v>1325</v>
      </c>
      <c r="C338" t="s">
        <v>347</v>
      </c>
      <c r="D338" t="s">
        <v>2302</v>
      </c>
      <c r="E338">
        <v>30</v>
      </c>
      <c r="F338" t="s">
        <v>13</v>
      </c>
    </row>
    <row r="339" spans="1:6" x14ac:dyDescent="0.2">
      <c r="A339" t="s">
        <v>3280</v>
      </c>
      <c r="B339" t="s">
        <v>1326</v>
      </c>
      <c r="C339" t="s">
        <v>348</v>
      </c>
      <c r="D339" t="s">
        <v>2303</v>
      </c>
      <c r="E339">
        <v>58</v>
      </c>
      <c r="F339" t="s">
        <v>13</v>
      </c>
    </row>
    <row r="340" spans="1:6" x14ac:dyDescent="0.2">
      <c r="A340" t="s">
        <v>3281</v>
      </c>
      <c r="B340" t="s">
        <v>1327</v>
      </c>
      <c r="C340" t="s">
        <v>349</v>
      </c>
      <c r="D340" t="s">
        <v>2304</v>
      </c>
      <c r="E340">
        <v>25</v>
      </c>
      <c r="F340" t="s">
        <v>10</v>
      </c>
    </row>
    <row r="341" spans="1:6" x14ac:dyDescent="0.2">
      <c r="A341" t="s">
        <v>3282</v>
      </c>
      <c r="B341" t="s">
        <v>1328</v>
      </c>
      <c r="C341" t="s">
        <v>350</v>
      </c>
      <c r="D341" t="s">
        <v>2305</v>
      </c>
      <c r="E341">
        <v>46</v>
      </c>
      <c r="F341" t="s">
        <v>10</v>
      </c>
    </row>
    <row r="342" spans="1:6" x14ac:dyDescent="0.2">
      <c r="A342" t="s">
        <v>3283</v>
      </c>
      <c r="B342" t="s">
        <v>1329</v>
      </c>
      <c r="C342" t="s">
        <v>351</v>
      </c>
      <c r="D342" t="s">
        <v>2306</v>
      </c>
      <c r="E342">
        <v>71</v>
      </c>
      <c r="F342" t="s">
        <v>13</v>
      </c>
    </row>
    <row r="343" spans="1:6" x14ac:dyDescent="0.2">
      <c r="A343" t="s">
        <v>3284</v>
      </c>
      <c r="B343" t="s">
        <v>1330</v>
      </c>
      <c r="C343" t="s">
        <v>352</v>
      </c>
      <c r="D343" t="s">
        <v>2307</v>
      </c>
      <c r="E343">
        <v>57</v>
      </c>
      <c r="F343" t="s">
        <v>10</v>
      </c>
    </row>
    <row r="344" spans="1:6" x14ac:dyDescent="0.2">
      <c r="A344" t="s">
        <v>3285</v>
      </c>
      <c r="B344" t="s">
        <v>1331</v>
      </c>
      <c r="C344" t="s">
        <v>353</v>
      </c>
      <c r="D344" t="s">
        <v>2308</v>
      </c>
      <c r="E344">
        <v>81</v>
      </c>
      <c r="F344" t="s">
        <v>13</v>
      </c>
    </row>
    <row r="345" spans="1:6" x14ac:dyDescent="0.2">
      <c r="A345" t="s">
        <v>3286</v>
      </c>
      <c r="B345" t="s">
        <v>1332</v>
      </c>
      <c r="C345" t="s">
        <v>354</v>
      </c>
      <c r="D345" t="s">
        <v>2309</v>
      </c>
      <c r="E345">
        <v>66</v>
      </c>
      <c r="F345" t="s">
        <v>13</v>
      </c>
    </row>
    <row r="346" spans="1:6" x14ac:dyDescent="0.2">
      <c r="A346" t="s">
        <v>3287</v>
      </c>
      <c r="B346" t="s">
        <v>1333</v>
      </c>
      <c r="C346" t="s">
        <v>355</v>
      </c>
      <c r="D346" t="s">
        <v>2310</v>
      </c>
      <c r="E346">
        <v>53</v>
      </c>
      <c r="F346" t="s">
        <v>10</v>
      </c>
    </row>
    <row r="347" spans="1:6" x14ac:dyDescent="0.2">
      <c r="A347" t="s">
        <v>3288</v>
      </c>
      <c r="B347" t="s">
        <v>1334</v>
      </c>
      <c r="C347" t="s">
        <v>356</v>
      </c>
      <c r="D347" t="s">
        <v>2311</v>
      </c>
      <c r="E347">
        <v>48</v>
      </c>
      <c r="F347" t="s">
        <v>13</v>
      </c>
    </row>
    <row r="348" spans="1:6" x14ac:dyDescent="0.2">
      <c r="A348" t="s">
        <v>3289</v>
      </c>
      <c r="B348" t="s">
        <v>1335</v>
      </c>
      <c r="C348" t="s">
        <v>357</v>
      </c>
      <c r="D348" t="s">
        <v>2312</v>
      </c>
      <c r="E348">
        <v>45</v>
      </c>
      <c r="F348" t="s">
        <v>10</v>
      </c>
    </row>
    <row r="349" spans="1:6" x14ac:dyDescent="0.2">
      <c r="A349" t="s">
        <v>3290</v>
      </c>
      <c r="B349" t="s">
        <v>1336</v>
      </c>
      <c r="C349" t="s">
        <v>358</v>
      </c>
      <c r="D349" t="s">
        <v>2313</v>
      </c>
      <c r="E349">
        <v>75</v>
      </c>
      <c r="F349" t="s">
        <v>10</v>
      </c>
    </row>
    <row r="350" spans="1:6" x14ac:dyDescent="0.2">
      <c r="A350" t="s">
        <v>3291</v>
      </c>
      <c r="B350" t="s">
        <v>1337</v>
      </c>
      <c r="C350" t="s">
        <v>359</v>
      </c>
      <c r="D350" t="s">
        <v>2314</v>
      </c>
      <c r="E350">
        <v>76</v>
      </c>
      <c r="F350" t="s">
        <v>10</v>
      </c>
    </row>
    <row r="351" spans="1:6" x14ac:dyDescent="0.2">
      <c r="A351" t="s">
        <v>3292</v>
      </c>
      <c r="B351" t="s">
        <v>1338</v>
      </c>
      <c r="C351" t="s">
        <v>360</v>
      </c>
      <c r="D351" t="s">
        <v>2315</v>
      </c>
      <c r="E351">
        <v>79</v>
      </c>
      <c r="F351" t="s">
        <v>10</v>
      </c>
    </row>
    <row r="352" spans="1:6" x14ac:dyDescent="0.2">
      <c r="A352" t="s">
        <v>3293</v>
      </c>
      <c r="B352" t="s">
        <v>1339</v>
      </c>
      <c r="C352" t="s">
        <v>361</v>
      </c>
      <c r="D352" t="s">
        <v>2316</v>
      </c>
      <c r="E352">
        <v>74</v>
      </c>
      <c r="F352" t="s">
        <v>13</v>
      </c>
    </row>
    <row r="353" spans="1:6" x14ac:dyDescent="0.2">
      <c r="A353" t="s">
        <v>3294</v>
      </c>
      <c r="B353" t="s">
        <v>1340</v>
      </c>
      <c r="C353" t="s">
        <v>362</v>
      </c>
      <c r="D353" t="s">
        <v>2317</v>
      </c>
      <c r="E353">
        <v>25</v>
      </c>
      <c r="F353" t="s">
        <v>13</v>
      </c>
    </row>
    <row r="354" spans="1:6" x14ac:dyDescent="0.2">
      <c r="A354" t="s">
        <v>3295</v>
      </c>
      <c r="B354" t="s">
        <v>1341</v>
      </c>
      <c r="C354" t="s">
        <v>363</v>
      </c>
      <c r="D354" t="s">
        <v>2318</v>
      </c>
      <c r="E354">
        <v>33</v>
      </c>
      <c r="F354" t="s">
        <v>13</v>
      </c>
    </row>
    <row r="355" spans="1:6" x14ac:dyDescent="0.2">
      <c r="A355" t="s">
        <v>3296</v>
      </c>
      <c r="B355" t="s">
        <v>1342</v>
      </c>
      <c r="C355" t="s">
        <v>364</v>
      </c>
      <c r="D355" t="s">
        <v>2319</v>
      </c>
      <c r="E355">
        <v>20</v>
      </c>
      <c r="F355" t="s">
        <v>13</v>
      </c>
    </row>
    <row r="356" spans="1:6" x14ac:dyDescent="0.2">
      <c r="A356" t="s">
        <v>3297</v>
      </c>
      <c r="B356" t="s">
        <v>1343</v>
      </c>
      <c r="C356" t="s">
        <v>365</v>
      </c>
      <c r="D356" t="s">
        <v>2320</v>
      </c>
      <c r="E356">
        <v>37</v>
      </c>
      <c r="F356" t="s">
        <v>10</v>
      </c>
    </row>
    <row r="357" spans="1:6" x14ac:dyDescent="0.2">
      <c r="A357" t="s">
        <v>3298</v>
      </c>
      <c r="B357" t="s">
        <v>1344</v>
      </c>
      <c r="C357" t="s">
        <v>366</v>
      </c>
      <c r="D357" t="s">
        <v>2321</v>
      </c>
      <c r="E357">
        <v>20</v>
      </c>
      <c r="F357" t="s">
        <v>10</v>
      </c>
    </row>
    <row r="358" spans="1:6" x14ac:dyDescent="0.2">
      <c r="A358" t="s">
        <v>3299</v>
      </c>
      <c r="B358" t="s">
        <v>1345</v>
      </c>
      <c r="C358" t="s">
        <v>367</v>
      </c>
      <c r="D358" t="s">
        <v>2322</v>
      </c>
      <c r="E358">
        <v>71</v>
      </c>
      <c r="F358" t="s">
        <v>13</v>
      </c>
    </row>
    <row r="359" spans="1:6" x14ac:dyDescent="0.2">
      <c r="A359" t="s">
        <v>3300</v>
      </c>
      <c r="B359" t="s">
        <v>1346</v>
      </c>
      <c r="C359" t="s">
        <v>368</v>
      </c>
      <c r="D359" t="s">
        <v>2323</v>
      </c>
      <c r="E359">
        <v>28</v>
      </c>
      <c r="F359" t="s">
        <v>13</v>
      </c>
    </row>
    <row r="360" spans="1:6" x14ac:dyDescent="0.2">
      <c r="A360" t="s">
        <v>3301</v>
      </c>
      <c r="B360" t="s">
        <v>1347</v>
      </c>
      <c r="C360" t="s">
        <v>369</v>
      </c>
      <c r="D360" t="s">
        <v>2324</v>
      </c>
      <c r="E360">
        <v>22</v>
      </c>
      <c r="F360" t="s">
        <v>13</v>
      </c>
    </row>
    <row r="361" spans="1:6" x14ac:dyDescent="0.2">
      <c r="A361" t="s">
        <v>3302</v>
      </c>
      <c r="B361" t="s">
        <v>1348</v>
      </c>
      <c r="C361" t="s">
        <v>370</v>
      </c>
      <c r="D361" t="s">
        <v>2325</v>
      </c>
      <c r="E361">
        <v>63</v>
      </c>
      <c r="F361" t="s">
        <v>13</v>
      </c>
    </row>
    <row r="362" spans="1:6" x14ac:dyDescent="0.2">
      <c r="A362" t="s">
        <v>3303</v>
      </c>
      <c r="B362" t="s">
        <v>1349</v>
      </c>
      <c r="C362" t="s">
        <v>371</v>
      </c>
      <c r="D362" t="s">
        <v>2326</v>
      </c>
      <c r="E362">
        <v>20</v>
      </c>
      <c r="F362" t="s">
        <v>13</v>
      </c>
    </row>
    <row r="363" spans="1:6" x14ac:dyDescent="0.2">
      <c r="A363" t="s">
        <v>3304</v>
      </c>
      <c r="B363" t="s">
        <v>1350</v>
      </c>
      <c r="C363" t="s">
        <v>372</v>
      </c>
      <c r="D363" t="s">
        <v>2327</v>
      </c>
      <c r="E363">
        <v>29</v>
      </c>
      <c r="F363" t="s">
        <v>10</v>
      </c>
    </row>
    <row r="364" spans="1:6" x14ac:dyDescent="0.2">
      <c r="A364" t="s">
        <v>3305</v>
      </c>
      <c r="B364" t="s">
        <v>1351</v>
      </c>
      <c r="C364" t="s">
        <v>373</v>
      </c>
      <c r="D364" t="s">
        <v>2328</v>
      </c>
      <c r="E364">
        <v>52</v>
      </c>
      <c r="F364" t="s">
        <v>13</v>
      </c>
    </row>
    <row r="365" spans="1:6" x14ac:dyDescent="0.2">
      <c r="A365" t="s">
        <v>3306</v>
      </c>
      <c r="B365" t="s">
        <v>1352</v>
      </c>
      <c r="C365" t="s">
        <v>374</v>
      </c>
      <c r="D365" t="s">
        <v>2329</v>
      </c>
      <c r="E365">
        <v>39</v>
      </c>
      <c r="F365" t="s">
        <v>10</v>
      </c>
    </row>
    <row r="366" spans="1:6" x14ac:dyDescent="0.2">
      <c r="A366" t="s">
        <v>3307</v>
      </c>
      <c r="B366" t="s">
        <v>1353</v>
      </c>
      <c r="C366" t="s">
        <v>375</v>
      </c>
      <c r="D366" t="s">
        <v>2330</v>
      </c>
      <c r="E366">
        <v>32</v>
      </c>
      <c r="F366" t="s">
        <v>13</v>
      </c>
    </row>
    <row r="367" spans="1:6" x14ac:dyDescent="0.2">
      <c r="A367" t="s">
        <v>3308</v>
      </c>
      <c r="B367" t="s">
        <v>1354</v>
      </c>
      <c r="C367" t="s">
        <v>376</v>
      </c>
      <c r="D367" t="s">
        <v>2331</v>
      </c>
      <c r="E367">
        <v>54</v>
      </c>
      <c r="F367" t="s">
        <v>13</v>
      </c>
    </row>
    <row r="368" spans="1:6" x14ac:dyDescent="0.2">
      <c r="A368" t="s">
        <v>3309</v>
      </c>
      <c r="B368" t="s">
        <v>1355</v>
      </c>
      <c r="C368" t="s">
        <v>377</v>
      </c>
      <c r="D368" t="s">
        <v>2332</v>
      </c>
      <c r="E368">
        <v>71</v>
      </c>
      <c r="F368" t="s">
        <v>13</v>
      </c>
    </row>
    <row r="369" spans="1:6" x14ac:dyDescent="0.2">
      <c r="A369" t="s">
        <v>3310</v>
      </c>
      <c r="B369" t="s">
        <v>1356</v>
      </c>
      <c r="C369" t="s">
        <v>378</v>
      </c>
      <c r="D369" t="s">
        <v>2333</v>
      </c>
      <c r="E369">
        <v>62</v>
      </c>
      <c r="F369" t="s">
        <v>13</v>
      </c>
    </row>
    <row r="370" spans="1:6" x14ac:dyDescent="0.2">
      <c r="A370" t="s">
        <v>3311</v>
      </c>
      <c r="B370" t="s">
        <v>1357</v>
      </c>
      <c r="C370" t="s">
        <v>379</v>
      </c>
      <c r="D370" t="s">
        <v>2334</v>
      </c>
      <c r="E370">
        <v>53</v>
      </c>
      <c r="F370" t="s">
        <v>13</v>
      </c>
    </row>
    <row r="371" spans="1:6" x14ac:dyDescent="0.2">
      <c r="A371" t="s">
        <v>3312</v>
      </c>
      <c r="B371" t="s">
        <v>1358</v>
      </c>
      <c r="C371" t="s">
        <v>380</v>
      </c>
      <c r="D371" t="s">
        <v>2335</v>
      </c>
      <c r="E371">
        <v>19</v>
      </c>
      <c r="F371" t="s">
        <v>13</v>
      </c>
    </row>
    <row r="372" spans="1:6" x14ac:dyDescent="0.2">
      <c r="A372" t="s">
        <v>3313</v>
      </c>
      <c r="B372" t="s">
        <v>1359</v>
      </c>
      <c r="C372" t="s">
        <v>381</v>
      </c>
      <c r="D372" t="s">
        <v>2336</v>
      </c>
      <c r="E372">
        <v>27</v>
      </c>
      <c r="F372" t="s">
        <v>10</v>
      </c>
    </row>
    <row r="373" spans="1:6" x14ac:dyDescent="0.2">
      <c r="A373" t="s">
        <v>3314</v>
      </c>
      <c r="B373" t="s">
        <v>1360</v>
      </c>
      <c r="C373" t="s">
        <v>382</v>
      </c>
      <c r="D373" t="s">
        <v>2337</v>
      </c>
      <c r="E373">
        <v>34</v>
      </c>
      <c r="F373" t="s">
        <v>13</v>
      </c>
    </row>
    <row r="374" spans="1:6" x14ac:dyDescent="0.2">
      <c r="A374" t="s">
        <v>3315</v>
      </c>
      <c r="B374" t="s">
        <v>1361</v>
      </c>
      <c r="C374" t="s">
        <v>383</v>
      </c>
      <c r="D374" t="s">
        <v>2338</v>
      </c>
      <c r="E374">
        <v>45</v>
      </c>
      <c r="F374" t="s">
        <v>13</v>
      </c>
    </row>
    <row r="375" spans="1:6" x14ac:dyDescent="0.2">
      <c r="A375" t="s">
        <v>3316</v>
      </c>
      <c r="B375" t="s">
        <v>1362</v>
      </c>
      <c r="C375" t="s">
        <v>384</v>
      </c>
      <c r="D375" t="s">
        <v>2339</v>
      </c>
      <c r="E375">
        <v>23</v>
      </c>
      <c r="F375" t="s">
        <v>10</v>
      </c>
    </row>
    <row r="376" spans="1:6" x14ac:dyDescent="0.2">
      <c r="A376" t="s">
        <v>3317</v>
      </c>
      <c r="B376" t="s">
        <v>1363</v>
      </c>
      <c r="C376" t="s">
        <v>385</v>
      </c>
      <c r="D376" t="s">
        <v>2340</v>
      </c>
      <c r="E376">
        <v>70</v>
      </c>
      <c r="F376" t="s">
        <v>10</v>
      </c>
    </row>
    <row r="377" spans="1:6" x14ac:dyDescent="0.2">
      <c r="A377" t="s">
        <v>3318</v>
      </c>
      <c r="B377" t="s">
        <v>1364</v>
      </c>
      <c r="C377" t="s">
        <v>386</v>
      </c>
      <c r="D377" t="s">
        <v>2341</v>
      </c>
      <c r="E377">
        <v>60</v>
      </c>
      <c r="F377" t="s">
        <v>10</v>
      </c>
    </row>
    <row r="378" spans="1:6" x14ac:dyDescent="0.2">
      <c r="A378" t="s">
        <v>3319</v>
      </c>
      <c r="B378" t="s">
        <v>1365</v>
      </c>
      <c r="C378" t="s">
        <v>387</v>
      </c>
      <c r="D378" t="s">
        <v>2342</v>
      </c>
      <c r="E378">
        <v>22</v>
      </c>
      <c r="F378" t="s">
        <v>13</v>
      </c>
    </row>
    <row r="379" spans="1:6" x14ac:dyDescent="0.2">
      <c r="A379" t="s">
        <v>3320</v>
      </c>
      <c r="B379" t="s">
        <v>1366</v>
      </c>
      <c r="C379" t="s">
        <v>388</v>
      </c>
      <c r="D379" t="s">
        <v>2343</v>
      </c>
      <c r="E379">
        <v>65</v>
      </c>
      <c r="F379" t="s">
        <v>10</v>
      </c>
    </row>
    <row r="380" spans="1:6" x14ac:dyDescent="0.2">
      <c r="A380" t="s">
        <v>3321</v>
      </c>
      <c r="B380" t="s">
        <v>1367</v>
      </c>
      <c r="C380" t="s">
        <v>389</v>
      </c>
      <c r="D380" t="s">
        <v>2344</v>
      </c>
      <c r="E380">
        <v>82</v>
      </c>
      <c r="F380" t="s">
        <v>13</v>
      </c>
    </row>
    <row r="381" spans="1:6" x14ac:dyDescent="0.2">
      <c r="A381" t="s">
        <v>3322</v>
      </c>
      <c r="B381" t="s">
        <v>1368</v>
      </c>
      <c r="C381" t="s">
        <v>390</v>
      </c>
      <c r="D381" t="s">
        <v>2345</v>
      </c>
      <c r="E381">
        <v>37</v>
      </c>
      <c r="F381" t="s">
        <v>13</v>
      </c>
    </row>
    <row r="382" spans="1:6" x14ac:dyDescent="0.2">
      <c r="A382" t="s">
        <v>3323</v>
      </c>
      <c r="B382" t="s">
        <v>1369</v>
      </c>
      <c r="C382" t="s">
        <v>391</v>
      </c>
      <c r="D382" t="s">
        <v>2346</v>
      </c>
      <c r="E382">
        <v>52</v>
      </c>
      <c r="F382" t="s">
        <v>13</v>
      </c>
    </row>
    <row r="383" spans="1:6" x14ac:dyDescent="0.2">
      <c r="A383" t="s">
        <v>3324</v>
      </c>
      <c r="B383" t="s">
        <v>1370</v>
      </c>
      <c r="C383" t="s">
        <v>392</v>
      </c>
      <c r="D383" t="s">
        <v>2347</v>
      </c>
      <c r="E383">
        <v>75</v>
      </c>
      <c r="F383" t="s">
        <v>13</v>
      </c>
    </row>
    <row r="384" spans="1:6" x14ac:dyDescent="0.2">
      <c r="A384" t="s">
        <v>3325</v>
      </c>
      <c r="B384" t="s">
        <v>1371</v>
      </c>
      <c r="C384" t="s">
        <v>393</v>
      </c>
      <c r="D384" t="s">
        <v>2348</v>
      </c>
      <c r="E384">
        <v>83</v>
      </c>
      <c r="F384" t="s">
        <v>13</v>
      </c>
    </row>
    <row r="385" spans="1:6" x14ac:dyDescent="0.2">
      <c r="A385" t="s">
        <v>3326</v>
      </c>
      <c r="B385" t="s">
        <v>1372</v>
      </c>
      <c r="C385" t="s">
        <v>394</v>
      </c>
      <c r="D385" t="s">
        <v>2349</v>
      </c>
      <c r="E385">
        <v>69</v>
      </c>
      <c r="F385" t="s">
        <v>13</v>
      </c>
    </row>
    <row r="386" spans="1:6" x14ac:dyDescent="0.2">
      <c r="A386" t="s">
        <v>3327</v>
      </c>
      <c r="B386" t="s">
        <v>1373</v>
      </c>
      <c r="C386" t="s">
        <v>395</v>
      </c>
      <c r="D386" t="s">
        <v>2350</v>
      </c>
      <c r="E386">
        <v>40</v>
      </c>
      <c r="F386" t="s">
        <v>10</v>
      </c>
    </row>
    <row r="387" spans="1:6" x14ac:dyDescent="0.2">
      <c r="A387" t="s">
        <v>3328</v>
      </c>
      <c r="B387" t="s">
        <v>1374</v>
      </c>
      <c r="C387" t="s">
        <v>396</v>
      </c>
      <c r="D387" t="s">
        <v>2351</v>
      </c>
      <c r="E387">
        <v>53</v>
      </c>
      <c r="F387" t="s">
        <v>13</v>
      </c>
    </row>
    <row r="388" spans="1:6" x14ac:dyDescent="0.2">
      <c r="A388" t="s">
        <v>3329</v>
      </c>
      <c r="B388" t="s">
        <v>1375</v>
      </c>
      <c r="C388" t="s">
        <v>397</v>
      </c>
      <c r="D388" t="s">
        <v>2352</v>
      </c>
      <c r="E388">
        <v>83</v>
      </c>
      <c r="F388" t="s">
        <v>13</v>
      </c>
    </row>
    <row r="389" spans="1:6" x14ac:dyDescent="0.2">
      <c r="A389" t="s">
        <v>3330</v>
      </c>
      <c r="B389" t="s">
        <v>1376</v>
      </c>
      <c r="C389" t="s">
        <v>398</v>
      </c>
      <c r="D389" t="s">
        <v>2353</v>
      </c>
      <c r="E389">
        <v>25</v>
      </c>
      <c r="F389" t="s">
        <v>13</v>
      </c>
    </row>
    <row r="390" spans="1:6" x14ac:dyDescent="0.2">
      <c r="A390" t="s">
        <v>3331</v>
      </c>
      <c r="B390" t="s">
        <v>1377</v>
      </c>
      <c r="C390" t="s">
        <v>399</v>
      </c>
      <c r="D390" t="s">
        <v>2354</v>
      </c>
      <c r="E390">
        <v>78</v>
      </c>
      <c r="F390" t="s">
        <v>10</v>
      </c>
    </row>
    <row r="391" spans="1:6" x14ac:dyDescent="0.2">
      <c r="A391" t="s">
        <v>3332</v>
      </c>
      <c r="B391" t="s">
        <v>1378</v>
      </c>
      <c r="C391" t="s">
        <v>400</v>
      </c>
      <c r="D391" t="s">
        <v>2355</v>
      </c>
      <c r="E391">
        <v>43</v>
      </c>
      <c r="F391" t="s">
        <v>13</v>
      </c>
    </row>
    <row r="392" spans="1:6" x14ac:dyDescent="0.2">
      <c r="A392" t="s">
        <v>3333</v>
      </c>
      <c r="B392" t="s">
        <v>1379</v>
      </c>
      <c r="C392" t="s">
        <v>401</v>
      </c>
      <c r="D392" t="s">
        <v>2356</v>
      </c>
      <c r="E392">
        <v>77</v>
      </c>
      <c r="F392" t="s">
        <v>13</v>
      </c>
    </row>
    <row r="393" spans="1:6" x14ac:dyDescent="0.2">
      <c r="A393" t="s">
        <v>3334</v>
      </c>
      <c r="B393" t="s">
        <v>1380</v>
      </c>
      <c r="C393" t="s">
        <v>402</v>
      </c>
      <c r="D393" t="s">
        <v>2357</v>
      </c>
      <c r="E393">
        <v>72</v>
      </c>
      <c r="F393" t="s">
        <v>13</v>
      </c>
    </row>
    <row r="394" spans="1:6" x14ac:dyDescent="0.2">
      <c r="A394" t="s">
        <v>3335</v>
      </c>
      <c r="B394" t="s">
        <v>1381</v>
      </c>
      <c r="C394" t="s">
        <v>403</v>
      </c>
      <c r="D394" t="s">
        <v>2358</v>
      </c>
      <c r="E394">
        <v>42</v>
      </c>
      <c r="F394" t="s">
        <v>10</v>
      </c>
    </row>
    <row r="395" spans="1:6" x14ac:dyDescent="0.2">
      <c r="A395" t="s">
        <v>3336</v>
      </c>
      <c r="B395" t="s">
        <v>1382</v>
      </c>
      <c r="C395" t="s">
        <v>404</v>
      </c>
      <c r="D395" t="s">
        <v>2359</v>
      </c>
      <c r="E395">
        <v>61</v>
      </c>
      <c r="F395" t="s">
        <v>10</v>
      </c>
    </row>
    <row r="396" spans="1:6" x14ac:dyDescent="0.2">
      <c r="A396" t="s">
        <v>3337</v>
      </c>
      <c r="B396" t="s">
        <v>1383</v>
      </c>
      <c r="C396" t="s">
        <v>405</v>
      </c>
      <c r="D396" t="s">
        <v>2360</v>
      </c>
      <c r="E396">
        <v>46</v>
      </c>
      <c r="F396" t="s">
        <v>10</v>
      </c>
    </row>
    <row r="397" spans="1:6" x14ac:dyDescent="0.2">
      <c r="A397" t="s">
        <v>3338</v>
      </c>
      <c r="B397" t="s">
        <v>1384</v>
      </c>
      <c r="C397" t="s">
        <v>406</v>
      </c>
      <c r="D397" t="s">
        <v>2361</v>
      </c>
      <c r="E397">
        <v>83</v>
      </c>
      <c r="F397" t="s">
        <v>10</v>
      </c>
    </row>
    <row r="398" spans="1:6" x14ac:dyDescent="0.2">
      <c r="A398" t="s">
        <v>3339</v>
      </c>
      <c r="B398" t="s">
        <v>1385</v>
      </c>
      <c r="C398" t="s">
        <v>407</v>
      </c>
      <c r="D398" t="s">
        <v>2362</v>
      </c>
      <c r="E398">
        <v>36</v>
      </c>
      <c r="F398" t="s">
        <v>10</v>
      </c>
    </row>
    <row r="399" spans="1:6" x14ac:dyDescent="0.2">
      <c r="A399" t="s">
        <v>3340</v>
      </c>
      <c r="B399" t="s">
        <v>1386</v>
      </c>
      <c r="C399" t="s">
        <v>408</v>
      </c>
      <c r="D399" t="s">
        <v>2363</v>
      </c>
      <c r="E399">
        <v>21</v>
      </c>
      <c r="F399" t="s">
        <v>10</v>
      </c>
    </row>
    <row r="400" spans="1:6" x14ac:dyDescent="0.2">
      <c r="A400" t="s">
        <v>3341</v>
      </c>
      <c r="B400" t="s">
        <v>1387</v>
      </c>
      <c r="C400" t="s">
        <v>409</v>
      </c>
      <c r="D400" t="s">
        <v>2364</v>
      </c>
      <c r="E400">
        <v>84</v>
      </c>
      <c r="F400" t="s">
        <v>13</v>
      </c>
    </row>
    <row r="401" spans="1:6" x14ac:dyDescent="0.2">
      <c r="A401" t="s">
        <v>3342</v>
      </c>
      <c r="B401" t="s">
        <v>1388</v>
      </c>
      <c r="C401" t="s">
        <v>410</v>
      </c>
      <c r="D401" t="s">
        <v>2365</v>
      </c>
      <c r="E401">
        <v>50</v>
      </c>
      <c r="F401" t="s">
        <v>10</v>
      </c>
    </row>
    <row r="402" spans="1:6" x14ac:dyDescent="0.2">
      <c r="A402" t="s">
        <v>3343</v>
      </c>
      <c r="B402" t="s">
        <v>1389</v>
      </c>
      <c r="C402" t="s">
        <v>411</v>
      </c>
      <c r="D402" t="s">
        <v>2366</v>
      </c>
      <c r="E402">
        <v>46</v>
      </c>
      <c r="F402" t="s">
        <v>13</v>
      </c>
    </row>
    <row r="403" spans="1:6" x14ac:dyDescent="0.2">
      <c r="A403" t="s">
        <v>3344</v>
      </c>
      <c r="B403" t="s">
        <v>1390</v>
      </c>
      <c r="C403" t="s">
        <v>412</v>
      </c>
      <c r="D403" t="s">
        <v>2367</v>
      </c>
      <c r="E403">
        <v>58</v>
      </c>
      <c r="F403" t="s">
        <v>10</v>
      </c>
    </row>
    <row r="404" spans="1:6" x14ac:dyDescent="0.2">
      <c r="A404" t="s">
        <v>3345</v>
      </c>
      <c r="B404" t="s">
        <v>1391</v>
      </c>
      <c r="C404" t="s">
        <v>413</v>
      </c>
      <c r="D404" t="s">
        <v>2368</v>
      </c>
      <c r="E404">
        <v>21</v>
      </c>
      <c r="F404" t="s">
        <v>13</v>
      </c>
    </row>
    <row r="405" spans="1:6" x14ac:dyDescent="0.2">
      <c r="A405" t="s">
        <v>3346</v>
      </c>
      <c r="B405" t="s">
        <v>1392</v>
      </c>
      <c r="C405" t="s">
        <v>414</v>
      </c>
      <c r="D405" t="s">
        <v>2369</v>
      </c>
      <c r="E405">
        <v>22</v>
      </c>
      <c r="F405" t="s">
        <v>13</v>
      </c>
    </row>
    <row r="406" spans="1:6" x14ac:dyDescent="0.2">
      <c r="A406" t="s">
        <v>3347</v>
      </c>
      <c r="B406" t="s">
        <v>1393</v>
      </c>
      <c r="C406" t="s">
        <v>415</v>
      </c>
      <c r="D406" t="s">
        <v>2370</v>
      </c>
      <c r="E406">
        <v>52</v>
      </c>
      <c r="F406" t="s">
        <v>10</v>
      </c>
    </row>
    <row r="407" spans="1:6" x14ac:dyDescent="0.2">
      <c r="A407" t="s">
        <v>3348</v>
      </c>
      <c r="B407" t="s">
        <v>1394</v>
      </c>
      <c r="C407" t="s">
        <v>416</v>
      </c>
      <c r="D407" t="s">
        <v>2371</v>
      </c>
      <c r="E407">
        <v>51</v>
      </c>
      <c r="F407" t="s">
        <v>13</v>
      </c>
    </row>
    <row r="408" spans="1:6" x14ac:dyDescent="0.2">
      <c r="A408" t="s">
        <v>3349</v>
      </c>
      <c r="B408" t="s">
        <v>1395</v>
      </c>
      <c r="C408" t="s">
        <v>417</v>
      </c>
      <c r="D408" t="s">
        <v>2372</v>
      </c>
      <c r="E408">
        <v>56</v>
      </c>
      <c r="F408" t="s">
        <v>10</v>
      </c>
    </row>
    <row r="409" spans="1:6" x14ac:dyDescent="0.2">
      <c r="A409" t="s">
        <v>3350</v>
      </c>
      <c r="B409" t="s">
        <v>1396</v>
      </c>
      <c r="C409" t="s">
        <v>418</v>
      </c>
      <c r="D409" t="s">
        <v>2373</v>
      </c>
      <c r="E409">
        <v>56</v>
      </c>
      <c r="F409" t="s">
        <v>10</v>
      </c>
    </row>
    <row r="410" spans="1:6" x14ac:dyDescent="0.2">
      <c r="A410" t="s">
        <v>3351</v>
      </c>
      <c r="B410" t="s">
        <v>1397</v>
      </c>
      <c r="C410" t="s">
        <v>419</v>
      </c>
      <c r="D410" t="s">
        <v>2374</v>
      </c>
      <c r="E410">
        <v>39</v>
      </c>
      <c r="F410" t="s">
        <v>10</v>
      </c>
    </row>
    <row r="411" spans="1:6" x14ac:dyDescent="0.2">
      <c r="A411" t="s">
        <v>3352</v>
      </c>
      <c r="B411" t="s">
        <v>1398</v>
      </c>
      <c r="C411" t="s">
        <v>420</v>
      </c>
      <c r="D411" t="s">
        <v>2375</v>
      </c>
      <c r="E411">
        <v>42</v>
      </c>
      <c r="F411" t="s">
        <v>10</v>
      </c>
    </row>
    <row r="412" spans="1:6" x14ac:dyDescent="0.2">
      <c r="A412" t="s">
        <v>3353</v>
      </c>
      <c r="B412" t="s">
        <v>1399</v>
      </c>
      <c r="C412" t="s">
        <v>421</v>
      </c>
      <c r="D412" t="s">
        <v>2376</v>
      </c>
      <c r="E412">
        <v>76</v>
      </c>
      <c r="F412" t="s">
        <v>10</v>
      </c>
    </row>
    <row r="413" spans="1:6" x14ac:dyDescent="0.2">
      <c r="A413" t="s">
        <v>3354</v>
      </c>
      <c r="B413" t="s">
        <v>1400</v>
      </c>
      <c r="C413" t="s">
        <v>422</v>
      </c>
      <c r="D413" t="s">
        <v>2377</v>
      </c>
      <c r="E413">
        <v>31</v>
      </c>
      <c r="F413" t="s">
        <v>13</v>
      </c>
    </row>
    <row r="414" spans="1:6" x14ac:dyDescent="0.2">
      <c r="A414" t="s">
        <v>3355</v>
      </c>
      <c r="B414" t="s">
        <v>1401</v>
      </c>
      <c r="C414" t="s">
        <v>423</v>
      </c>
      <c r="D414" t="s">
        <v>2378</v>
      </c>
      <c r="E414">
        <v>63</v>
      </c>
      <c r="F414" t="s">
        <v>13</v>
      </c>
    </row>
    <row r="415" spans="1:6" x14ac:dyDescent="0.2">
      <c r="A415" t="s">
        <v>3356</v>
      </c>
      <c r="B415" t="s">
        <v>1402</v>
      </c>
      <c r="C415" t="s">
        <v>424</v>
      </c>
      <c r="D415" t="s">
        <v>2379</v>
      </c>
      <c r="E415">
        <v>70</v>
      </c>
      <c r="F415" t="s">
        <v>10</v>
      </c>
    </row>
    <row r="416" spans="1:6" x14ac:dyDescent="0.2">
      <c r="A416" t="s">
        <v>3357</v>
      </c>
      <c r="B416" t="s">
        <v>1403</v>
      </c>
      <c r="C416" t="s">
        <v>425</v>
      </c>
      <c r="D416" t="s">
        <v>2380</v>
      </c>
      <c r="E416">
        <v>34</v>
      </c>
      <c r="F416" t="s">
        <v>10</v>
      </c>
    </row>
    <row r="417" spans="1:6" x14ac:dyDescent="0.2">
      <c r="A417" t="s">
        <v>3358</v>
      </c>
      <c r="B417" t="s">
        <v>1404</v>
      </c>
      <c r="C417" t="s">
        <v>426</v>
      </c>
      <c r="D417" t="s">
        <v>2381</v>
      </c>
      <c r="E417">
        <v>38</v>
      </c>
      <c r="F417" t="s">
        <v>13</v>
      </c>
    </row>
    <row r="418" spans="1:6" x14ac:dyDescent="0.2">
      <c r="A418" t="s">
        <v>3359</v>
      </c>
      <c r="B418" t="s">
        <v>1405</v>
      </c>
      <c r="C418" t="s">
        <v>427</v>
      </c>
      <c r="D418" t="s">
        <v>2382</v>
      </c>
      <c r="E418">
        <v>55</v>
      </c>
      <c r="F418" t="s">
        <v>13</v>
      </c>
    </row>
    <row r="419" spans="1:6" x14ac:dyDescent="0.2">
      <c r="A419" t="s">
        <v>3360</v>
      </c>
      <c r="B419" t="s">
        <v>1406</v>
      </c>
      <c r="C419" t="s">
        <v>428</v>
      </c>
      <c r="D419" t="s">
        <v>2383</v>
      </c>
      <c r="E419">
        <v>49</v>
      </c>
      <c r="F419" t="s">
        <v>10</v>
      </c>
    </row>
    <row r="420" spans="1:6" x14ac:dyDescent="0.2">
      <c r="A420" t="s">
        <v>3361</v>
      </c>
      <c r="B420" t="s">
        <v>1407</v>
      </c>
      <c r="C420" t="s">
        <v>429</v>
      </c>
      <c r="D420" t="s">
        <v>2384</v>
      </c>
      <c r="E420">
        <v>56</v>
      </c>
      <c r="F420" t="s">
        <v>10</v>
      </c>
    </row>
    <row r="421" spans="1:6" x14ac:dyDescent="0.2">
      <c r="A421" t="s">
        <v>3362</v>
      </c>
      <c r="B421" t="s">
        <v>1408</v>
      </c>
      <c r="C421" t="s">
        <v>430</v>
      </c>
      <c r="D421" t="s">
        <v>2385</v>
      </c>
      <c r="E421">
        <v>78</v>
      </c>
      <c r="F421" t="s">
        <v>13</v>
      </c>
    </row>
    <row r="422" spans="1:6" x14ac:dyDescent="0.2">
      <c r="A422" t="s">
        <v>3363</v>
      </c>
      <c r="B422" t="s">
        <v>1409</v>
      </c>
      <c r="C422" t="s">
        <v>431</v>
      </c>
      <c r="D422" t="s">
        <v>2386</v>
      </c>
      <c r="E422">
        <v>33</v>
      </c>
      <c r="F422" t="s">
        <v>10</v>
      </c>
    </row>
    <row r="423" spans="1:6" x14ac:dyDescent="0.2">
      <c r="A423" t="s">
        <v>3364</v>
      </c>
      <c r="B423" t="s">
        <v>1410</v>
      </c>
      <c r="C423" t="s">
        <v>432</v>
      </c>
      <c r="D423" t="s">
        <v>2387</v>
      </c>
      <c r="E423">
        <v>37</v>
      </c>
      <c r="F423" t="s">
        <v>10</v>
      </c>
    </row>
    <row r="424" spans="1:6" x14ac:dyDescent="0.2">
      <c r="A424" t="s">
        <v>3365</v>
      </c>
      <c r="B424" t="s">
        <v>1411</v>
      </c>
      <c r="C424" t="s">
        <v>433</v>
      </c>
      <c r="D424" t="s">
        <v>2388</v>
      </c>
      <c r="E424">
        <v>51</v>
      </c>
      <c r="F424" t="s">
        <v>13</v>
      </c>
    </row>
    <row r="425" spans="1:6" x14ac:dyDescent="0.2">
      <c r="A425" t="s">
        <v>3366</v>
      </c>
      <c r="B425" t="s">
        <v>1412</v>
      </c>
      <c r="C425" t="s">
        <v>434</v>
      </c>
      <c r="D425" t="s">
        <v>2389</v>
      </c>
      <c r="E425">
        <v>26</v>
      </c>
      <c r="F425" t="s">
        <v>10</v>
      </c>
    </row>
    <row r="426" spans="1:6" x14ac:dyDescent="0.2">
      <c r="A426" t="s">
        <v>3367</v>
      </c>
      <c r="B426" t="s">
        <v>1413</v>
      </c>
      <c r="C426" t="s">
        <v>435</v>
      </c>
      <c r="D426" t="s">
        <v>2390</v>
      </c>
      <c r="E426">
        <v>34</v>
      </c>
      <c r="F426" t="s">
        <v>13</v>
      </c>
    </row>
    <row r="427" spans="1:6" x14ac:dyDescent="0.2">
      <c r="A427" t="s">
        <v>3368</v>
      </c>
      <c r="B427" t="s">
        <v>1414</v>
      </c>
      <c r="C427" t="s">
        <v>436</v>
      </c>
      <c r="D427" t="s">
        <v>2391</v>
      </c>
      <c r="E427">
        <v>54</v>
      </c>
      <c r="F427" t="s">
        <v>10</v>
      </c>
    </row>
    <row r="428" spans="1:6" x14ac:dyDescent="0.2">
      <c r="A428" t="s">
        <v>3369</v>
      </c>
      <c r="B428" t="s">
        <v>1415</v>
      </c>
      <c r="C428" t="s">
        <v>437</v>
      </c>
      <c r="D428" t="s">
        <v>2392</v>
      </c>
      <c r="E428">
        <v>29</v>
      </c>
      <c r="F428" t="s">
        <v>13</v>
      </c>
    </row>
    <row r="429" spans="1:6" x14ac:dyDescent="0.2">
      <c r="A429" t="s">
        <v>3370</v>
      </c>
      <c r="B429" t="s">
        <v>1416</v>
      </c>
      <c r="C429" t="s">
        <v>438</v>
      </c>
      <c r="D429" t="s">
        <v>2393</v>
      </c>
      <c r="E429">
        <v>36</v>
      </c>
      <c r="F429" t="s">
        <v>13</v>
      </c>
    </row>
    <row r="430" spans="1:6" x14ac:dyDescent="0.2">
      <c r="A430" t="s">
        <v>3371</v>
      </c>
      <c r="B430" t="s">
        <v>1417</v>
      </c>
      <c r="C430" t="s">
        <v>439</v>
      </c>
      <c r="D430" t="s">
        <v>2394</v>
      </c>
      <c r="E430">
        <v>46</v>
      </c>
      <c r="F430" t="s">
        <v>13</v>
      </c>
    </row>
    <row r="431" spans="1:6" x14ac:dyDescent="0.2">
      <c r="A431" t="s">
        <v>3372</v>
      </c>
      <c r="B431" t="s">
        <v>1418</v>
      </c>
      <c r="C431" t="s">
        <v>440</v>
      </c>
      <c r="D431" t="s">
        <v>2395</v>
      </c>
      <c r="E431">
        <v>80</v>
      </c>
      <c r="F431" t="s">
        <v>10</v>
      </c>
    </row>
    <row r="432" spans="1:6" x14ac:dyDescent="0.2">
      <c r="A432" t="s">
        <v>3373</v>
      </c>
      <c r="B432" t="s">
        <v>1419</v>
      </c>
      <c r="C432" t="s">
        <v>441</v>
      </c>
      <c r="D432" t="s">
        <v>2396</v>
      </c>
      <c r="E432">
        <v>84</v>
      </c>
      <c r="F432" t="s">
        <v>13</v>
      </c>
    </row>
    <row r="433" spans="1:6" x14ac:dyDescent="0.2">
      <c r="A433" t="s">
        <v>3374</v>
      </c>
      <c r="B433" t="s">
        <v>1420</v>
      </c>
      <c r="C433" t="s">
        <v>442</v>
      </c>
      <c r="D433" t="s">
        <v>2397</v>
      </c>
      <c r="E433">
        <v>75</v>
      </c>
      <c r="F433" t="s">
        <v>10</v>
      </c>
    </row>
    <row r="434" spans="1:6" x14ac:dyDescent="0.2">
      <c r="A434" t="s">
        <v>3375</v>
      </c>
      <c r="B434" t="s">
        <v>1421</v>
      </c>
      <c r="C434" t="s">
        <v>443</v>
      </c>
      <c r="D434" t="s">
        <v>2398</v>
      </c>
      <c r="E434">
        <v>33</v>
      </c>
      <c r="F434" t="s">
        <v>13</v>
      </c>
    </row>
    <row r="435" spans="1:6" x14ac:dyDescent="0.2">
      <c r="A435" t="s">
        <v>3376</v>
      </c>
      <c r="B435" t="s">
        <v>1422</v>
      </c>
      <c r="C435" t="s">
        <v>444</v>
      </c>
      <c r="D435" t="s">
        <v>2399</v>
      </c>
      <c r="E435">
        <v>58</v>
      </c>
      <c r="F435" t="s">
        <v>13</v>
      </c>
    </row>
    <row r="436" spans="1:6" x14ac:dyDescent="0.2">
      <c r="A436" t="s">
        <v>3377</v>
      </c>
      <c r="B436" t="s">
        <v>1423</v>
      </c>
      <c r="C436" t="s">
        <v>445</v>
      </c>
      <c r="D436" t="s">
        <v>2400</v>
      </c>
      <c r="E436">
        <v>21</v>
      </c>
      <c r="F436" t="s">
        <v>13</v>
      </c>
    </row>
    <row r="437" spans="1:6" x14ac:dyDescent="0.2">
      <c r="A437" t="s">
        <v>3378</v>
      </c>
      <c r="B437" t="s">
        <v>1424</v>
      </c>
      <c r="C437" t="s">
        <v>446</v>
      </c>
      <c r="D437" t="s">
        <v>2401</v>
      </c>
      <c r="E437">
        <v>79</v>
      </c>
      <c r="F437" t="s">
        <v>10</v>
      </c>
    </row>
    <row r="438" spans="1:6" x14ac:dyDescent="0.2">
      <c r="A438" t="s">
        <v>3379</v>
      </c>
      <c r="B438" t="s">
        <v>1425</v>
      </c>
      <c r="C438" t="s">
        <v>447</v>
      </c>
      <c r="D438" t="s">
        <v>2402</v>
      </c>
      <c r="E438">
        <v>71</v>
      </c>
      <c r="F438" t="s">
        <v>13</v>
      </c>
    </row>
    <row r="439" spans="1:6" x14ac:dyDescent="0.2">
      <c r="A439" t="s">
        <v>3380</v>
      </c>
      <c r="B439" t="s">
        <v>1426</v>
      </c>
      <c r="C439" t="s">
        <v>448</v>
      </c>
      <c r="D439" t="s">
        <v>2403</v>
      </c>
      <c r="E439">
        <v>29</v>
      </c>
      <c r="F439" t="s">
        <v>10</v>
      </c>
    </row>
    <row r="440" spans="1:6" x14ac:dyDescent="0.2">
      <c r="A440" t="s">
        <v>3381</v>
      </c>
      <c r="B440" t="s">
        <v>1427</v>
      </c>
      <c r="C440" t="s">
        <v>449</v>
      </c>
      <c r="D440" t="s">
        <v>2404</v>
      </c>
      <c r="E440">
        <v>49</v>
      </c>
      <c r="F440" t="s">
        <v>10</v>
      </c>
    </row>
    <row r="441" spans="1:6" x14ac:dyDescent="0.2">
      <c r="A441" t="s">
        <v>3382</v>
      </c>
      <c r="B441" t="s">
        <v>1428</v>
      </c>
      <c r="C441" t="s">
        <v>450</v>
      </c>
      <c r="D441" t="s">
        <v>2405</v>
      </c>
      <c r="E441">
        <v>38</v>
      </c>
      <c r="F441" t="s">
        <v>13</v>
      </c>
    </row>
    <row r="442" spans="1:6" x14ac:dyDescent="0.2">
      <c r="A442" t="s">
        <v>3383</v>
      </c>
      <c r="B442" t="s">
        <v>1429</v>
      </c>
      <c r="C442" t="s">
        <v>451</v>
      </c>
      <c r="D442" t="s">
        <v>2406</v>
      </c>
      <c r="E442">
        <v>22</v>
      </c>
      <c r="F442" t="s">
        <v>13</v>
      </c>
    </row>
    <row r="443" spans="1:6" x14ac:dyDescent="0.2">
      <c r="A443" t="s">
        <v>3384</v>
      </c>
      <c r="B443" t="s">
        <v>1430</v>
      </c>
      <c r="C443" t="s">
        <v>452</v>
      </c>
      <c r="D443" t="s">
        <v>2407</v>
      </c>
      <c r="E443">
        <v>67</v>
      </c>
      <c r="F443" t="s">
        <v>13</v>
      </c>
    </row>
    <row r="444" spans="1:6" x14ac:dyDescent="0.2">
      <c r="A444" t="s">
        <v>3385</v>
      </c>
      <c r="B444" t="s">
        <v>1431</v>
      </c>
      <c r="C444" t="s">
        <v>453</v>
      </c>
      <c r="D444" t="s">
        <v>2408</v>
      </c>
      <c r="E444">
        <v>18</v>
      </c>
      <c r="F444" t="s">
        <v>13</v>
      </c>
    </row>
    <row r="445" spans="1:6" x14ac:dyDescent="0.2">
      <c r="A445" t="s">
        <v>3386</v>
      </c>
      <c r="B445" t="s">
        <v>1432</v>
      </c>
      <c r="C445" t="s">
        <v>454</v>
      </c>
      <c r="D445" t="s">
        <v>2409</v>
      </c>
      <c r="E445">
        <v>82</v>
      </c>
      <c r="F445" t="s">
        <v>13</v>
      </c>
    </row>
    <row r="446" spans="1:6" x14ac:dyDescent="0.2">
      <c r="A446" t="s">
        <v>3387</v>
      </c>
      <c r="B446" t="s">
        <v>1433</v>
      </c>
      <c r="C446" t="s">
        <v>455</v>
      </c>
      <c r="D446" t="s">
        <v>2410</v>
      </c>
      <c r="E446">
        <v>43</v>
      </c>
      <c r="F446" t="s">
        <v>13</v>
      </c>
    </row>
    <row r="447" spans="1:6" x14ac:dyDescent="0.2">
      <c r="A447" t="s">
        <v>3388</v>
      </c>
      <c r="B447" t="s">
        <v>1434</v>
      </c>
      <c r="C447" t="s">
        <v>456</v>
      </c>
      <c r="D447" t="s">
        <v>2411</v>
      </c>
      <c r="E447">
        <v>29</v>
      </c>
      <c r="F447" t="s">
        <v>13</v>
      </c>
    </row>
    <row r="448" spans="1:6" x14ac:dyDescent="0.2">
      <c r="A448" t="s">
        <v>3389</v>
      </c>
      <c r="B448" t="s">
        <v>1435</v>
      </c>
      <c r="C448" t="s">
        <v>457</v>
      </c>
      <c r="D448" t="s">
        <v>2412</v>
      </c>
      <c r="E448">
        <v>75</v>
      </c>
      <c r="F448" t="s">
        <v>10</v>
      </c>
    </row>
    <row r="449" spans="1:6" x14ac:dyDescent="0.2">
      <c r="A449" t="s">
        <v>3390</v>
      </c>
      <c r="B449" t="s">
        <v>1436</v>
      </c>
      <c r="C449" t="s">
        <v>458</v>
      </c>
      <c r="D449" t="s">
        <v>2413</v>
      </c>
      <c r="E449">
        <v>82</v>
      </c>
      <c r="F449" t="s">
        <v>13</v>
      </c>
    </row>
    <row r="450" spans="1:6" x14ac:dyDescent="0.2">
      <c r="A450" t="s">
        <v>3391</v>
      </c>
      <c r="B450" t="s">
        <v>1437</v>
      </c>
      <c r="C450" t="s">
        <v>459</v>
      </c>
      <c r="D450" t="s">
        <v>2414</v>
      </c>
      <c r="E450">
        <v>75</v>
      </c>
      <c r="F450" t="s">
        <v>13</v>
      </c>
    </row>
    <row r="451" spans="1:6" x14ac:dyDescent="0.2">
      <c r="A451" t="s">
        <v>3392</v>
      </c>
      <c r="B451" t="s">
        <v>1438</v>
      </c>
      <c r="C451" t="s">
        <v>460</v>
      </c>
      <c r="D451" t="s">
        <v>2415</v>
      </c>
      <c r="E451">
        <v>71</v>
      </c>
      <c r="F451" t="s">
        <v>10</v>
      </c>
    </row>
    <row r="452" spans="1:6" x14ac:dyDescent="0.2">
      <c r="A452" t="s">
        <v>3393</v>
      </c>
      <c r="B452" t="s">
        <v>1439</v>
      </c>
      <c r="C452" t="s">
        <v>461</v>
      </c>
      <c r="D452" t="s">
        <v>2416</v>
      </c>
      <c r="E452">
        <v>21</v>
      </c>
      <c r="F452" t="s">
        <v>10</v>
      </c>
    </row>
    <row r="453" spans="1:6" x14ac:dyDescent="0.2">
      <c r="A453" t="s">
        <v>3394</v>
      </c>
      <c r="B453" t="s">
        <v>1440</v>
      </c>
      <c r="C453" t="s">
        <v>462</v>
      </c>
      <c r="D453" t="s">
        <v>2417</v>
      </c>
      <c r="E453">
        <v>41</v>
      </c>
      <c r="F453" t="s">
        <v>13</v>
      </c>
    </row>
    <row r="454" spans="1:6" x14ac:dyDescent="0.2">
      <c r="A454" t="s">
        <v>3395</v>
      </c>
      <c r="B454" t="s">
        <v>1441</v>
      </c>
      <c r="C454" t="s">
        <v>463</v>
      </c>
      <c r="D454" t="s">
        <v>2418</v>
      </c>
      <c r="E454">
        <v>76</v>
      </c>
      <c r="F454" t="s">
        <v>10</v>
      </c>
    </row>
    <row r="455" spans="1:6" x14ac:dyDescent="0.2">
      <c r="A455" t="s">
        <v>3396</v>
      </c>
      <c r="B455" t="s">
        <v>1442</v>
      </c>
      <c r="C455" t="s">
        <v>464</v>
      </c>
      <c r="D455" t="s">
        <v>2419</v>
      </c>
      <c r="E455">
        <v>68</v>
      </c>
      <c r="F455" t="s">
        <v>13</v>
      </c>
    </row>
    <row r="456" spans="1:6" x14ac:dyDescent="0.2">
      <c r="A456" t="s">
        <v>3397</v>
      </c>
      <c r="B456" t="s">
        <v>1443</v>
      </c>
      <c r="C456" t="s">
        <v>465</v>
      </c>
      <c r="D456" t="s">
        <v>2420</v>
      </c>
      <c r="E456">
        <v>40</v>
      </c>
      <c r="F456" t="s">
        <v>13</v>
      </c>
    </row>
    <row r="457" spans="1:6" x14ac:dyDescent="0.2">
      <c r="A457" t="s">
        <v>3398</v>
      </c>
      <c r="B457" t="s">
        <v>1444</v>
      </c>
      <c r="C457" t="s">
        <v>466</v>
      </c>
      <c r="D457" t="s">
        <v>2421</v>
      </c>
      <c r="E457">
        <v>77</v>
      </c>
      <c r="F457" t="s">
        <v>10</v>
      </c>
    </row>
    <row r="458" spans="1:6" x14ac:dyDescent="0.2">
      <c r="A458" t="s">
        <v>3399</v>
      </c>
      <c r="B458" t="s">
        <v>1445</v>
      </c>
      <c r="C458" t="s">
        <v>467</v>
      </c>
      <c r="D458" t="s">
        <v>2422</v>
      </c>
      <c r="E458">
        <v>56</v>
      </c>
      <c r="F458" t="s">
        <v>13</v>
      </c>
    </row>
    <row r="459" spans="1:6" x14ac:dyDescent="0.2">
      <c r="A459" t="s">
        <v>3400</v>
      </c>
      <c r="B459" t="s">
        <v>1446</v>
      </c>
      <c r="C459" t="s">
        <v>468</v>
      </c>
      <c r="D459" t="s">
        <v>2423</v>
      </c>
      <c r="E459">
        <v>53</v>
      </c>
      <c r="F459" t="s">
        <v>10</v>
      </c>
    </row>
    <row r="460" spans="1:6" x14ac:dyDescent="0.2">
      <c r="A460" t="s">
        <v>3401</v>
      </c>
      <c r="B460" t="s">
        <v>1447</v>
      </c>
      <c r="C460" t="s">
        <v>469</v>
      </c>
      <c r="D460" t="s">
        <v>2424</v>
      </c>
      <c r="E460">
        <v>44</v>
      </c>
      <c r="F460" t="s">
        <v>10</v>
      </c>
    </row>
    <row r="461" spans="1:6" x14ac:dyDescent="0.2">
      <c r="A461" t="s">
        <v>3402</v>
      </c>
      <c r="B461" t="s">
        <v>1448</v>
      </c>
      <c r="C461" t="s">
        <v>470</v>
      </c>
      <c r="D461" t="s">
        <v>2425</v>
      </c>
      <c r="E461">
        <v>48</v>
      </c>
      <c r="F461" t="s">
        <v>10</v>
      </c>
    </row>
    <row r="462" spans="1:6" x14ac:dyDescent="0.2">
      <c r="A462" t="s">
        <v>3403</v>
      </c>
      <c r="B462" t="s">
        <v>1449</v>
      </c>
      <c r="C462" t="s">
        <v>471</v>
      </c>
      <c r="D462" t="s">
        <v>2426</v>
      </c>
      <c r="E462">
        <v>82</v>
      </c>
      <c r="F462" t="s">
        <v>13</v>
      </c>
    </row>
    <row r="463" spans="1:6" x14ac:dyDescent="0.2">
      <c r="A463" t="s">
        <v>3404</v>
      </c>
      <c r="B463" t="s">
        <v>1450</v>
      </c>
      <c r="C463" t="s">
        <v>472</v>
      </c>
      <c r="D463" t="s">
        <v>2427</v>
      </c>
      <c r="E463">
        <v>52</v>
      </c>
      <c r="F463" t="s">
        <v>10</v>
      </c>
    </row>
    <row r="464" spans="1:6" x14ac:dyDescent="0.2">
      <c r="A464" t="s">
        <v>3405</v>
      </c>
      <c r="B464" t="s">
        <v>1451</v>
      </c>
      <c r="C464" t="s">
        <v>473</v>
      </c>
      <c r="D464" t="s">
        <v>2428</v>
      </c>
      <c r="E464">
        <v>34</v>
      </c>
      <c r="F464" t="s">
        <v>10</v>
      </c>
    </row>
    <row r="465" spans="1:6" x14ac:dyDescent="0.2">
      <c r="A465" t="s">
        <v>3406</v>
      </c>
      <c r="B465" t="s">
        <v>1452</v>
      </c>
      <c r="C465" t="s">
        <v>474</v>
      </c>
      <c r="D465" t="s">
        <v>2429</v>
      </c>
      <c r="E465">
        <v>56</v>
      </c>
      <c r="F465" t="s">
        <v>13</v>
      </c>
    </row>
    <row r="466" spans="1:6" x14ac:dyDescent="0.2">
      <c r="A466" t="s">
        <v>3407</v>
      </c>
      <c r="B466" t="s">
        <v>1453</v>
      </c>
      <c r="C466" t="s">
        <v>475</v>
      </c>
      <c r="D466" t="s">
        <v>2430</v>
      </c>
      <c r="E466">
        <v>69</v>
      </c>
      <c r="F466" t="s">
        <v>10</v>
      </c>
    </row>
    <row r="467" spans="1:6" x14ac:dyDescent="0.2">
      <c r="A467" t="s">
        <v>3408</v>
      </c>
      <c r="B467" t="s">
        <v>1454</v>
      </c>
      <c r="C467" t="s">
        <v>476</v>
      </c>
      <c r="D467" t="s">
        <v>2431</v>
      </c>
      <c r="E467">
        <v>50</v>
      </c>
      <c r="F467" t="s">
        <v>10</v>
      </c>
    </row>
    <row r="468" spans="1:6" x14ac:dyDescent="0.2">
      <c r="A468" t="s">
        <v>3409</v>
      </c>
      <c r="B468" t="s">
        <v>1455</v>
      </c>
      <c r="C468" t="s">
        <v>477</v>
      </c>
      <c r="D468" t="s">
        <v>2432</v>
      </c>
      <c r="E468">
        <v>55</v>
      </c>
      <c r="F468" t="s">
        <v>13</v>
      </c>
    </row>
    <row r="469" spans="1:6" x14ac:dyDescent="0.2">
      <c r="A469" t="s">
        <v>3410</v>
      </c>
      <c r="B469" t="s">
        <v>1456</v>
      </c>
      <c r="C469" t="s">
        <v>478</v>
      </c>
      <c r="D469" t="s">
        <v>2433</v>
      </c>
      <c r="E469">
        <v>85</v>
      </c>
      <c r="F469" t="s">
        <v>10</v>
      </c>
    </row>
    <row r="470" spans="1:6" x14ac:dyDescent="0.2">
      <c r="A470" t="s">
        <v>3411</v>
      </c>
      <c r="B470" t="s">
        <v>1457</v>
      </c>
      <c r="C470" t="s">
        <v>479</v>
      </c>
      <c r="D470" t="s">
        <v>2434</v>
      </c>
      <c r="E470">
        <v>35</v>
      </c>
      <c r="F470" t="s">
        <v>13</v>
      </c>
    </row>
    <row r="471" spans="1:6" x14ac:dyDescent="0.2">
      <c r="A471" t="s">
        <v>3412</v>
      </c>
      <c r="B471" t="s">
        <v>1458</v>
      </c>
      <c r="C471" t="s">
        <v>480</v>
      </c>
      <c r="D471" t="s">
        <v>2435</v>
      </c>
      <c r="E471">
        <v>55</v>
      </c>
      <c r="F471" t="s">
        <v>13</v>
      </c>
    </row>
    <row r="472" spans="1:6" x14ac:dyDescent="0.2">
      <c r="A472" t="s">
        <v>3413</v>
      </c>
      <c r="B472" t="s">
        <v>1459</v>
      </c>
      <c r="C472" t="s">
        <v>481</v>
      </c>
      <c r="D472" t="s">
        <v>2436</v>
      </c>
      <c r="E472">
        <v>70</v>
      </c>
      <c r="F472" t="s">
        <v>13</v>
      </c>
    </row>
    <row r="473" spans="1:6" x14ac:dyDescent="0.2">
      <c r="A473" t="s">
        <v>3414</v>
      </c>
      <c r="B473" t="s">
        <v>1460</v>
      </c>
      <c r="C473" t="s">
        <v>482</v>
      </c>
      <c r="D473" t="s">
        <v>2437</v>
      </c>
      <c r="E473">
        <v>76</v>
      </c>
      <c r="F473" t="s">
        <v>10</v>
      </c>
    </row>
    <row r="474" spans="1:6" x14ac:dyDescent="0.2">
      <c r="A474" t="s">
        <v>3415</v>
      </c>
      <c r="B474" t="s">
        <v>1461</v>
      </c>
      <c r="C474" t="s">
        <v>483</v>
      </c>
      <c r="D474" t="s">
        <v>2438</v>
      </c>
      <c r="E474">
        <v>75</v>
      </c>
      <c r="F474" t="s">
        <v>13</v>
      </c>
    </row>
    <row r="475" spans="1:6" x14ac:dyDescent="0.2">
      <c r="A475" t="s">
        <v>3416</v>
      </c>
      <c r="B475" t="s">
        <v>1462</v>
      </c>
      <c r="C475" t="s">
        <v>484</v>
      </c>
      <c r="D475" t="s">
        <v>2439</v>
      </c>
      <c r="E475">
        <v>85</v>
      </c>
      <c r="F475" t="s">
        <v>10</v>
      </c>
    </row>
    <row r="476" spans="1:6" x14ac:dyDescent="0.2">
      <c r="A476" t="s">
        <v>3417</v>
      </c>
      <c r="B476" t="s">
        <v>1463</v>
      </c>
      <c r="C476" t="s">
        <v>485</v>
      </c>
      <c r="D476" t="s">
        <v>2440</v>
      </c>
      <c r="E476">
        <v>61</v>
      </c>
      <c r="F476" t="s">
        <v>13</v>
      </c>
    </row>
    <row r="477" spans="1:6" x14ac:dyDescent="0.2">
      <c r="A477" t="s">
        <v>3418</v>
      </c>
      <c r="B477" t="s">
        <v>1464</v>
      </c>
      <c r="C477" t="s">
        <v>486</v>
      </c>
      <c r="D477" t="s">
        <v>2441</v>
      </c>
      <c r="E477">
        <v>23</v>
      </c>
      <c r="F477" t="s">
        <v>10</v>
      </c>
    </row>
    <row r="478" spans="1:6" x14ac:dyDescent="0.2">
      <c r="A478" t="s">
        <v>3419</v>
      </c>
      <c r="B478" t="s">
        <v>1465</v>
      </c>
      <c r="C478" t="s">
        <v>487</v>
      </c>
      <c r="D478" t="s">
        <v>2442</v>
      </c>
      <c r="E478">
        <v>61</v>
      </c>
      <c r="F478" t="s">
        <v>10</v>
      </c>
    </row>
    <row r="479" spans="1:6" x14ac:dyDescent="0.2">
      <c r="A479" t="s">
        <v>3420</v>
      </c>
      <c r="B479" t="s">
        <v>1466</v>
      </c>
      <c r="C479" t="s">
        <v>488</v>
      </c>
      <c r="D479" t="s">
        <v>2443</v>
      </c>
      <c r="E479">
        <v>68</v>
      </c>
      <c r="F479" t="s">
        <v>10</v>
      </c>
    </row>
    <row r="480" spans="1:6" x14ac:dyDescent="0.2">
      <c r="A480" t="s">
        <v>3421</v>
      </c>
      <c r="B480" t="s">
        <v>1467</v>
      </c>
      <c r="C480" t="s">
        <v>489</v>
      </c>
      <c r="D480" t="s">
        <v>2444</v>
      </c>
      <c r="E480">
        <v>27</v>
      </c>
      <c r="F480" t="s">
        <v>10</v>
      </c>
    </row>
    <row r="481" spans="1:6" x14ac:dyDescent="0.2">
      <c r="A481" t="s">
        <v>3422</v>
      </c>
      <c r="B481" t="s">
        <v>1468</v>
      </c>
      <c r="C481" t="s">
        <v>490</v>
      </c>
      <c r="D481" t="s">
        <v>2445</v>
      </c>
      <c r="E481">
        <v>70</v>
      </c>
      <c r="F481" t="s">
        <v>13</v>
      </c>
    </row>
    <row r="482" spans="1:6" x14ac:dyDescent="0.2">
      <c r="A482" t="s">
        <v>3423</v>
      </c>
      <c r="B482" t="s">
        <v>1469</v>
      </c>
      <c r="C482" t="s">
        <v>491</v>
      </c>
      <c r="D482" t="s">
        <v>2446</v>
      </c>
      <c r="E482">
        <v>51</v>
      </c>
      <c r="F482" t="s">
        <v>13</v>
      </c>
    </row>
    <row r="483" spans="1:6" x14ac:dyDescent="0.2">
      <c r="A483" t="s">
        <v>3424</v>
      </c>
      <c r="B483" t="s">
        <v>1470</v>
      </c>
      <c r="C483" t="s">
        <v>492</v>
      </c>
      <c r="D483" t="s">
        <v>2447</v>
      </c>
      <c r="E483">
        <v>61</v>
      </c>
      <c r="F483" t="s">
        <v>10</v>
      </c>
    </row>
    <row r="484" spans="1:6" x14ac:dyDescent="0.2">
      <c r="A484" t="s">
        <v>3425</v>
      </c>
      <c r="B484" t="s">
        <v>1471</v>
      </c>
      <c r="C484" t="s">
        <v>493</v>
      </c>
      <c r="D484" t="s">
        <v>2448</v>
      </c>
      <c r="E484">
        <v>77</v>
      </c>
      <c r="F484" t="s">
        <v>10</v>
      </c>
    </row>
    <row r="485" spans="1:6" x14ac:dyDescent="0.2">
      <c r="A485" t="s">
        <v>3426</v>
      </c>
      <c r="B485" t="s">
        <v>1472</v>
      </c>
      <c r="C485" t="s">
        <v>494</v>
      </c>
      <c r="D485" t="s">
        <v>2449</v>
      </c>
      <c r="E485">
        <v>81</v>
      </c>
      <c r="F485" t="s">
        <v>13</v>
      </c>
    </row>
    <row r="486" spans="1:6" x14ac:dyDescent="0.2">
      <c r="A486" t="s">
        <v>3427</v>
      </c>
      <c r="B486" t="s">
        <v>1473</v>
      </c>
      <c r="C486" t="s">
        <v>495</v>
      </c>
      <c r="D486" t="s">
        <v>2450</v>
      </c>
      <c r="E486">
        <v>39</v>
      </c>
      <c r="F486" t="s">
        <v>10</v>
      </c>
    </row>
    <row r="487" spans="1:6" x14ac:dyDescent="0.2">
      <c r="A487" t="s">
        <v>3428</v>
      </c>
      <c r="B487" t="s">
        <v>1474</v>
      </c>
      <c r="C487" t="s">
        <v>496</v>
      </c>
      <c r="D487" t="s">
        <v>2451</v>
      </c>
      <c r="E487">
        <v>84</v>
      </c>
      <c r="F487" t="s">
        <v>10</v>
      </c>
    </row>
    <row r="488" spans="1:6" x14ac:dyDescent="0.2">
      <c r="A488" t="s">
        <v>3429</v>
      </c>
      <c r="B488" t="s">
        <v>1475</v>
      </c>
      <c r="C488" t="s">
        <v>497</v>
      </c>
      <c r="D488" t="s">
        <v>2452</v>
      </c>
      <c r="E488">
        <v>64</v>
      </c>
      <c r="F488" t="s">
        <v>10</v>
      </c>
    </row>
    <row r="489" spans="1:6" x14ac:dyDescent="0.2">
      <c r="A489" t="s">
        <v>3430</v>
      </c>
      <c r="B489" t="s">
        <v>1476</v>
      </c>
      <c r="C489" t="s">
        <v>498</v>
      </c>
      <c r="D489" t="s">
        <v>2453</v>
      </c>
      <c r="E489">
        <v>50</v>
      </c>
      <c r="F489" t="s">
        <v>10</v>
      </c>
    </row>
    <row r="490" spans="1:6" x14ac:dyDescent="0.2">
      <c r="A490" t="s">
        <v>3431</v>
      </c>
      <c r="B490" t="s">
        <v>1477</v>
      </c>
      <c r="C490" t="s">
        <v>499</v>
      </c>
      <c r="D490" t="s">
        <v>2454</v>
      </c>
      <c r="E490">
        <v>73</v>
      </c>
      <c r="F490" t="s">
        <v>13</v>
      </c>
    </row>
    <row r="491" spans="1:6" x14ac:dyDescent="0.2">
      <c r="A491" t="s">
        <v>3432</v>
      </c>
      <c r="B491" t="s">
        <v>1478</v>
      </c>
      <c r="C491" t="s">
        <v>500</v>
      </c>
      <c r="D491" t="s">
        <v>2455</v>
      </c>
      <c r="E491">
        <v>73</v>
      </c>
      <c r="F491" t="s">
        <v>10</v>
      </c>
    </row>
    <row r="492" spans="1:6" x14ac:dyDescent="0.2">
      <c r="A492" t="s">
        <v>3433</v>
      </c>
      <c r="B492" t="s">
        <v>1479</v>
      </c>
      <c r="C492" t="s">
        <v>501</v>
      </c>
      <c r="D492" t="s">
        <v>2456</v>
      </c>
      <c r="E492">
        <v>33</v>
      </c>
      <c r="F492" t="s">
        <v>13</v>
      </c>
    </row>
    <row r="493" spans="1:6" x14ac:dyDescent="0.2">
      <c r="A493" t="s">
        <v>3434</v>
      </c>
      <c r="B493" t="s">
        <v>1480</v>
      </c>
      <c r="C493" t="s">
        <v>502</v>
      </c>
      <c r="D493" t="s">
        <v>2457</v>
      </c>
      <c r="E493">
        <v>76</v>
      </c>
      <c r="F493" t="s">
        <v>13</v>
      </c>
    </row>
    <row r="494" spans="1:6" x14ac:dyDescent="0.2">
      <c r="A494" t="s">
        <v>3435</v>
      </c>
      <c r="B494" t="s">
        <v>1481</v>
      </c>
      <c r="C494" t="s">
        <v>503</v>
      </c>
      <c r="D494" t="s">
        <v>2458</v>
      </c>
      <c r="E494">
        <v>64</v>
      </c>
      <c r="F494" t="s">
        <v>10</v>
      </c>
    </row>
    <row r="495" spans="1:6" x14ac:dyDescent="0.2">
      <c r="A495" t="s">
        <v>3436</v>
      </c>
      <c r="B495" t="s">
        <v>1482</v>
      </c>
      <c r="C495" t="s">
        <v>504</v>
      </c>
      <c r="D495" t="s">
        <v>2459</v>
      </c>
      <c r="E495">
        <v>52</v>
      </c>
      <c r="F495" t="s">
        <v>13</v>
      </c>
    </row>
    <row r="496" spans="1:6" x14ac:dyDescent="0.2">
      <c r="A496" t="s">
        <v>3437</v>
      </c>
      <c r="B496" t="s">
        <v>1483</v>
      </c>
      <c r="C496" t="s">
        <v>505</v>
      </c>
      <c r="D496" t="s">
        <v>2460</v>
      </c>
      <c r="E496">
        <v>73</v>
      </c>
      <c r="F496" t="s">
        <v>10</v>
      </c>
    </row>
    <row r="497" spans="1:6" x14ac:dyDescent="0.2">
      <c r="A497" t="s">
        <v>3438</v>
      </c>
      <c r="B497" t="s">
        <v>1484</v>
      </c>
      <c r="C497" t="s">
        <v>506</v>
      </c>
      <c r="D497" t="s">
        <v>2461</v>
      </c>
      <c r="E497">
        <v>82</v>
      </c>
      <c r="F497" t="s">
        <v>13</v>
      </c>
    </row>
    <row r="498" spans="1:6" x14ac:dyDescent="0.2">
      <c r="A498" t="s">
        <v>3439</v>
      </c>
      <c r="B498" t="s">
        <v>1485</v>
      </c>
      <c r="C498" t="s">
        <v>507</v>
      </c>
      <c r="D498" t="s">
        <v>2462</v>
      </c>
      <c r="E498">
        <v>29</v>
      </c>
      <c r="F498" t="s">
        <v>13</v>
      </c>
    </row>
    <row r="499" spans="1:6" x14ac:dyDescent="0.2">
      <c r="A499" t="s">
        <v>3440</v>
      </c>
      <c r="B499" t="s">
        <v>1486</v>
      </c>
      <c r="C499" t="s">
        <v>508</v>
      </c>
      <c r="D499" t="s">
        <v>2463</v>
      </c>
      <c r="E499">
        <v>22</v>
      </c>
      <c r="F499" t="s">
        <v>10</v>
      </c>
    </row>
    <row r="500" spans="1:6" x14ac:dyDescent="0.2">
      <c r="A500" t="s">
        <v>3441</v>
      </c>
      <c r="B500" t="s">
        <v>1487</v>
      </c>
      <c r="C500" t="s">
        <v>509</v>
      </c>
      <c r="D500" t="s">
        <v>2464</v>
      </c>
      <c r="E500">
        <v>68</v>
      </c>
      <c r="F500" t="s">
        <v>13</v>
      </c>
    </row>
    <row r="501" spans="1:6" x14ac:dyDescent="0.2">
      <c r="A501" t="s">
        <v>3442</v>
      </c>
      <c r="B501" t="s">
        <v>1488</v>
      </c>
      <c r="C501" t="s">
        <v>510</v>
      </c>
      <c r="D501" t="s">
        <v>2465</v>
      </c>
      <c r="E501">
        <v>45</v>
      </c>
      <c r="F501" t="s">
        <v>10</v>
      </c>
    </row>
    <row r="502" spans="1:6" x14ac:dyDescent="0.2">
      <c r="A502" t="s">
        <v>3443</v>
      </c>
      <c r="B502" t="s">
        <v>1489</v>
      </c>
      <c r="C502" t="s">
        <v>511</v>
      </c>
      <c r="D502" t="s">
        <v>2466</v>
      </c>
      <c r="E502">
        <v>35</v>
      </c>
      <c r="F502" t="s">
        <v>10</v>
      </c>
    </row>
    <row r="503" spans="1:6" x14ac:dyDescent="0.2">
      <c r="A503" t="s">
        <v>3444</v>
      </c>
      <c r="B503" t="s">
        <v>1490</v>
      </c>
      <c r="C503" t="s">
        <v>512</v>
      </c>
      <c r="D503" t="s">
        <v>2467</v>
      </c>
      <c r="E503">
        <v>24</v>
      </c>
      <c r="F503" t="s">
        <v>13</v>
      </c>
    </row>
    <row r="504" spans="1:6" x14ac:dyDescent="0.2">
      <c r="A504" t="s">
        <v>3445</v>
      </c>
      <c r="B504" t="s">
        <v>1491</v>
      </c>
      <c r="C504" t="s">
        <v>513</v>
      </c>
      <c r="D504" t="s">
        <v>2468</v>
      </c>
      <c r="E504">
        <v>50</v>
      </c>
      <c r="F504" t="s">
        <v>10</v>
      </c>
    </row>
    <row r="505" spans="1:6" x14ac:dyDescent="0.2">
      <c r="A505" t="s">
        <v>3446</v>
      </c>
      <c r="B505" t="s">
        <v>1492</v>
      </c>
      <c r="C505" t="s">
        <v>514</v>
      </c>
      <c r="D505" t="s">
        <v>2469</v>
      </c>
      <c r="E505">
        <v>52</v>
      </c>
      <c r="F505" t="s">
        <v>10</v>
      </c>
    </row>
    <row r="506" spans="1:6" x14ac:dyDescent="0.2">
      <c r="A506" t="s">
        <v>3447</v>
      </c>
      <c r="B506" t="s">
        <v>1493</v>
      </c>
      <c r="C506" t="s">
        <v>515</v>
      </c>
      <c r="D506" t="s">
        <v>2470</v>
      </c>
      <c r="E506">
        <v>38</v>
      </c>
      <c r="F506" t="s">
        <v>10</v>
      </c>
    </row>
    <row r="507" spans="1:6" x14ac:dyDescent="0.2">
      <c r="A507" t="s">
        <v>3448</v>
      </c>
      <c r="B507" t="s">
        <v>1494</v>
      </c>
      <c r="C507" t="s">
        <v>516</v>
      </c>
      <c r="D507" t="s">
        <v>2471</v>
      </c>
      <c r="E507">
        <v>48</v>
      </c>
      <c r="F507" t="s">
        <v>13</v>
      </c>
    </row>
    <row r="508" spans="1:6" x14ac:dyDescent="0.2">
      <c r="A508" t="s">
        <v>3449</v>
      </c>
      <c r="B508" t="s">
        <v>1495</v>
      </c>
      <c r="C508" t="s">
        <v>517</v>
      </c>
      <c r="D508" t="s">
        <v>2472</v>
      </c>
      <c r="E508">
        <v>73</v>
      </c>
      <c r="F508" t="s">
        <v>10</v>
      </c>
    </row>
    <row r="509" spans="1:6" x14ac:dyDescent="0.2">
      <c r="A509" t="s">
        <v>3450</v>
      </c>
      <c r="B509" t="s">
        <v>1496</v>
      </c>
      <c r="C509" t="s">
        <v>518</v>
      </c>
      <c r="D509" t="s">
        <v>2473</v>
      </c>
      <c r="E509">
        <v>63</v>
      </c>
      <c r="F509" t="s">
        <v>13</v>
      </c>
    </row>
    <row r="510" spans="1:6" x14ac:dyDescent="0.2">
      <c r="A510" t="s">
        <v>3451</v>
      </c>
      <c r="B510" t="s">
        <v>1497</v>
      </c>
      <c r="C510" t="s">
        <v>519</v>
      </c>
      <c r="D510" t="s">
        <v>2474</v>
      </c>
      <c r="E510">
        <v>68</v>
      </c>
      <c r="F510" t="s">
        <v>13</v>
      </c>
    </row>
    <row r="511" spans="1:6" x14ac:dyDescent="0.2">
      <c r="A511" t="s">
        <v>3452</v>
      </c>
      <c r="B511" t="s">
        <v>1498</v>
      </c>
      <c r="C511" t="s">
        <v>520</v>
      </c>
      <c r="D511" t="s">
        <v>2475</v>
      </c>
      <c r="E511">
        <v>78</v>
      </c>
      <c r="F511" t="s">
        <v>13</v>
      </c>
    </row>
    <row r="512" spans="1:6" x14ac:dyDescent="0.2">
      <c r="A512" t="s">
        <v>3453</v>
      </c>
      <c r="B512" t="s">
        <v>1499</v>
      </c>
      <c r="C512" t="s">
        <v>521</v>
      </c>
      <c r="D512" t="s">
        <v>2476</v>
      </c>
      <c r="E512">
        <v>48</v>
      </c>
      <c r="F512" t="s">
        <v>10</v>
      </c>
    </row>
    <row r="513" spans="1:6" x14ac:dyDescent="0.2">
      <c r="A513" t="s">
        <v>3454</v>
      </c>
      <c r="B513" t="s">
        <v>1500</v>
      </c>
      <c r="C513" t="s">
        <v>522</v>
      </c>
      <c r="D513" t="s">
        <v>2477</v>
      </c>
      <c r="E513">
        <v>43</v>
      </c>
      <c r="F513" t="s">
        <v>13</v>
      </c>
    </row>
    <row r="514" spans="1:6" x14ac:dyDescent="0.2">
      <c r="A514" t="s">
        <v>3455</v>
      </c>
      <c r="B514" t="s">
        <v>1501</v>
      </c>
      <c r="C514" t="s">
        <v>523</v>
      </c>
      <c r="D514" t="s">
        <v>2478</v>
      </c>
      <c r="E514">
        <v>61</v>
      </c>
      <c r="F514" t="s">
        <v>13</v>
      </c>
    </row>
    <row r="515" spans="1:6" x14ac:dyDescent="0.2">
      <c r="A515" t="s">
        <v>3456</v>
      </c>
      <c r="B515" t="s">
        <v>1502</v>
      </c>
      <c r="C515" t="s">
        <v>524</v>
      </c>
      <c r="D515" t="s">
        <v>2479</v>
      </c>
      <c r="E515">
        <v>67</v>
      </c>
      <c r="F515" t="s">
        <v>10</v>
      </c>
    </row>
    <row r="516" spans="1:6" x14ac:dyDescent="0.2">
      <c r="A516" t="s">
        <v>3457</v>
      </c>
      <c r="B516" t="s">
        <v>1503</v>
      </c>
      <c r="C516" t="s">
        <v>525</v>
      </c>
      <c r="D516" t="s">
        <v>2480</v>
      </c>
      <c r="E516">
        <v>40</v>
      </c>
      <c r="F516" t="s">
        <v>13</v>
      </c>
    </row>
    <row r="517" spans="1:6" x14ac:dyDescent="0.2">
      <c r="A517" t="s">
        <v>3458</v>
      </c>
      <c r="B517" t="s">
        <v>1504</v>
      </c>
      <c r="C517" t="s">
        <v>526</v>
      </c>
      <c r="D517" t="s">
        <v>2481</v>
      </c>
      <c r="E517">
        <v>75</v>
      </c>
      <c r="F517" t="s">
        <v>13</v>
      </c>
    </row>
    <row r="518" spans="1:6" x14ac:dyDescent="0.2">
      <c r="A518" t="s">
        <v>3459</v>
      </c>
      <c r="B518" t="s">
        <v>1505</v>
      </c>
      <c r="C518" t="s">
        <v>527</v>
      </c>
      <c r="D518" t="s">
        <v>2482</v>
      </c>
      <c r="E518">
        <v>65</v>
      </c>
      <c r="F518" t="s">
        <v>13</v>
      </c>
    </row>
    <row r="519" spans="1:6" x14ac:dyDescent="0.2">
      <c r="A519" t="s">
        <v>3460</v>
      </c>
      <c r="B519" t="s">
        <v>1506</v>
      </c>
      <c r="C519" t="s">
        <v>528</v>
      </c>
      <c r="D519" t="s">
        <v>2483</v>
      </c>
      <c r="E519">
        <v>54</v>
      </c>
      <c r="F519" t="s">
        <v>10</v>
      </c>
    </row>
    <row r="520" spans="1:6" x14ac:dyDescent="0.2">
      <c r="A520" t="s">
        <v>3461</v>
      </c>
      <c r="B520" t="s">
        <v>1507</v>
      </c>
      <c r="C520" t="s">
        <v>529</v>
      </c>
      <c r="D520" t="s">
        <v>2484</v>
      </c>
      <c r="E520">
        <v>61</v>
      </c>
      <c r="F520" t="s">
        <v>13</v>
      </c>
    </row>
    <row r="521" spans="1:6" x14ac:dyDescent="0.2">
      <c r="A521" t="s">
        <v>3462</v>
      </c>
      <c r="B521" t="s">
        <v>1508</v>
      </c>
      <c r="C521" t="s">
        <v>530</v>
      </c>
      <c r="D521" t="s">
        <v>2485</v>
      </c>
      <c r="E521">
        <v>30</v>
      </c>
      <c r="F521" t="s">
        <v>13</v>
      </c>
    </row>
    <row r="522" spans="1:6" x14ac:dyDescent="0.2">
      <c r="A522" t="s">
        <v>3463</v>
      </c>
      <c r="B522" t="s">
        <v>1509</v>
      </c>
      <c r="C522" t="s">
        <v>531</v>
      </c>
      <c r="D522" t="s">
        <v>2486</v>
      </c>
      <c r="E522">
        <v>53</v>
      </c>
      <c r="F522" t="s">
        <v>13</v>
      </c>
    </row>
    <row r="523" spans="1:6" x14ac:dyDescent="0.2">
      <c r="A523" t="s">
        <v>3464</v>
      </c>
      <c r="B523" t="s">
        <v>1510</v>
      </c>
      <c r="C523" t="s">
        <v>532</v>
      </c>
      <c r="D523" t="s">
        <v>2487</v>
      </c>
      <c r="E523">
        <v>32</v>
      </c>
      <c r="F523" t="s">
        <v>13</v>
      </c>
    </row>
    <row r="524" spans="1:6" x14ac:dyDescent="0.2">
      <c r="A524" t="s">
        <v>3465</v>
      </c>
      <c r="B524" t="s">
        <v>1511</v>
      </c>
      <c r="C524" t="s">
        <v>533</v>
      </c>
      <c r="D524" t="s">
        <v>2488</v>
      </c>
      <c r="E524">
        <v>36</v>
      </c>
      <c r="F524" t="s">
        <v>13</v>
      </c>
    </row>
    <row r="525" spans="1:6" x14ac:dyDescent="0.2">
      <c r="A525" t="s">
        <v>3466</v>
      </c>
      <c r="B525" t="s">
        <v>1512</v>
      </c>
      <c r="C525" t="s">
        <v>534</v>
      </c>
      <c r="D525" t="s">
        <v>2489</v>
      </c>
      <c r="E525">
        <v>52</v>
      </c>
      <c r="F525" t="s">
        <v>10</v>
      </c>
    </row>
    <row r="526" spans="1:6" x14ac:dyDescent="0.2">
      <c r="A526" t="s">
        <v>3467</v>
      </c>
      <c r="B526" t="s">
        <v>1513</v>
      </c>
      <c r="C526" t="s">
        <v>535</v>
      </c>
      <c r="D526" t="s">
        <v>2490</v>
      </c>
      <c r="E526">
        <v>62</v>
      </c>
      <c r="F526" t="s">
        <v>13</v>
      </c>
    </row>
    <row r="527" spans="1:6" x14ac:dyDescent="0.2">
      <c r="A527" t="s">
        <v>3468</v>
      </c>
      <c r="B527" t="s">
        <v>1514</v>
      </c>
      <c r="C527" t="s">
        <v>536</v>
      </c>
      <c r="D527" t="s">
        <v>2491</v>
      </c>
      <c r="E527">
        <v>35</v>
      </c>
      <c r="F527" t="s">
        <v>10</v>
      </c>
    </row>
    <row r="528" spans="1:6" x14ac:dyDescent="0.2">
      <c r="A528" t="s">
        <v>3469</v>
      </c>
      <c r="B528" t="s">
        <v>1515</v>
      </c>
      <c r="C528" t="s">
        <v>537</v>
      </c>
      <c r="D528" t="s">
        <v>2492</v>
      </c>
      <c r="E528">
        <v>32</v>
      </c>
      <c r="F528" t="s">
        <v>13</v>
      </c>
    </row>
    <row r="529" spans="1:6" x14ac:dyDescent="0.2">
      <c r="A529" t="s">
        <v>3470</v>
      </c>
      <c r="B529" t="s">
        <v>1516</v>
      </c>
      <c r="C529" t="s">
        <v>538</v>
      </c>
      <c r="D529" t="s">
        <v>2493</v>
      </c>
      <c r="E529">
        <v>44</v>
      </c>
      <c r="F529" t="s">
        <v>13</v>
      </c>
    </row>
    <row r="530" spans="1:6" x14ac:dyDescent="0.2">
      <c r="A530" t="s">
        <v>3471</v>
      </c>
      <c r="B530" t="s">
        <v>1517</v>
      </c>
      <c r="C530" t="s">
        <v>539</v>
      </c>
      <c r="D530" t="s">
        <v>2494</v>
      </c>
      <c r="E530">
        <v>38</v>
      </c>
      <c r="F530" t="s">
        <v>10</v>
      </c>
    </row>
    <row r="531" spans="1:6" x14ac:dyDescent="0.2">
      <c r="A531" t="s">
        <v>3472</v>
      </c>
      <c r="B531" t="s">
        <v>1518</v>
      </c>
      <c r="C531" t="s">
        <v>540</v>
      </c>
      <c r="D531" t="s">
        <v>2495</v>
      </c>
      <c r="E531">
        <v>24</v>
      </c>
      <c r="F531" t="s">
        <v>13</v>
      </c>
    </row>
    <row r="532" spans="1:6" x14ac:dyDescent="0.2">
      <c r="A532" t="s">
        <v>3473</v>
      </c>
      <c r="B532" t="s">
        <v>1519</v>
      </c>
      <c r="C532" t="s">
        <v>541</v>
      </c>
      <c r="D532" t="s">
        <v>2496</v>
      </c>
      <c r="E532">
        <v>77</v>
      </c>
      <c r="F532" t="s">
        <v>13</v>
      </c>
    </row>
    <row r="533" spans="1:6" x14ac:dyDescent="0.2">
      <c r="A533" t="s">
        <v>3474</v>
      </c>
      <c r="B533" t="s">
        <v>1520</v>
      </c>
      <c r="C533" t="s">
        <v>542</v>
      </c>
      <c r="D533" t="s">
        <v>2497</v>
      </c>
      <c r="E533">
        <v>32</v>
      </c>
      <c r="F533" t="s">
        <v>10</v>
      </c>
    </row>
    <row r="534" spans="1:6" x14ac:dyDescent="0.2">
      <c r="A534" t="s">
        <v>3475</v>
      </c>
      <c r="B534" t="s">
        <v>1521</v>
      </c>
      <c r="C534" t="s">
        <v>543</v>
      </c>
      <c r="D534" t="s">
        <v>2498</v>
      </c>
      <c r="E534">
        <v>71</v>
      </c>
      <c r="F534" t="s">
        <v>13</v>
      </c>
    </row>
    <row r="535" spans="1:6" x14ac:dyDescent="0.2">
      <c r="A535" t="s">
        <v>3476</v>
      </c>
      <c r="B535" t="s">
        <v>1522</v>
      </c>
      <c r="C535" t="s">
        <v>544</v>
      </c>
      <c r="D535" t="s">
        <v>2499</v>
      </c>
      <c r="E535">
        <v>52</v>
      </c>
      <c r="F535" t="s">
        <v>10</v>
      </c>
    </row>
    <row r="536" spans="1:6" x14ac:dyDescent="0.2">
      <c r="A536" t="s">
        <v>3477</v>
      </c>
      <c r="B536" t="s">
        <v>1523</v>
      </c>
      <c r="C536" t="s">
        <v>545</v>
      </c>
      <c r="D536" t="s">
        <v>2500</v>
      </c>
      <c r="E536">
        <v>66</v>
      </c>
      <c r="F536" t="s">
        <v>13</v>
      </c>
    </row>
    <row r="537" spans="1:6" x14ac:dyDescent="0.2">
      <c r="A537" t="s">
        <v>3478</v>
      </c>
      <c r="B537" t="s">
        <v>1524</v>
      </c>
      <c r="C537" t="s">
        <v>546</v>
      </c>
      <c r="D537" t="s">
        <v>2501</v>
      </c>
      <c r="E537">
        <v>76</v>
      </c>
      <c r="F537" t="s">
        <v>13</v>
      </c>
    </row>
    <row r="538" spans="1:6" x14ac:dyDescent="0.2">
      <c r="A538" t="s">
        <v>3479</v>
      </c>
      <c r="B538" t="s">
        <v>1525</v>
      </c>
      <c r="C538" t="s">
        <v>547</v>
      </c>
      <c r="D538" t="s">
        <v>2502</v>
      </c>
      <c r="E538">
        <v>83</v>
      </c>
      <c r="F538" t="s">
        <v>10</v>
      </c>
    </row>
    <row r="539" spans="1:6" x14ac:dyDescent="0.2">
      <c r="A539" t="s">
        <v>3480</v>
      </c>
      <c r="B539" t="s">
        <v>1526</v>
      </c>
      <c r="C539" t="s">
        <v>548</v>
      </c>
      <c r="D539" t="s">
        <v>2503</v>
      </c>
      <c r="E539">
        <v>77</v>
      </c>
      <c r="F539" t="s">
        <v>10</v>
      </c>
    </row>
    <row r="540" spans="1:6" x14ac:dyDescent="0.2">
      <c r="A540" t="s">
        <v>3481</v>
      </c>
      <c r="B540" t="s">
        <v>1527</v>
      </c>
      <c r="C540" t="s">
        <v>549</v>
      </c>
      <c r="D540" t="s">
        <v>2504</v>
      </c>
      <c r="E540">
        <v>23</v>
      </c>
      <c r="F540" t="s">
        <v>13</v>
      </c>
    </row>
    <row r="541" spans="1:6" x14ac:dyDescent="0.2">
      <c r="A541" t="s">
        <v>3482</v>
      </c>
      <c r="B541" t="s">
        <v>1528</v>
      </c>
      <c r="C541" t="s">
        <v>550</v>
      </c>
      <c r="D541" t="s">
        <v>2505</v>
      </c>
      <c r="E541">
        <v>26</v>
      </c>
      <c r="F541" t="s">
        <v>10</v>
      </c>
    </row>
    <row r="542" spans="1:6" x14ac:dyDescent="0.2">
      <c r="A542" t="s">
        <v>3483</v>
      </c>
      <c r="B542" t="s">
        <v>1529</v>
      </c>
      <c r="C542" t="s">
        <v>551</v>
      </c>
      <c r="D542" t="s">
        <v>2506</v>
      </c>
      <c r="E542">
        <v>64</v>
      </c>
      <c r="F542" t="s">
        <v>10</v>
      </c>
    </row>
    <row r="543" spans="1:6" x14ac:dyDescent="0.2">
      <c r="A543" t="s">
        <v>3484</v>
      </c>
      <c r="B543" t="s">
        <v>1530</v>
      </c>
      <c r="C543" t="s">
        <v>552</v>
      </c>
      <c r="D543" t="s">
        <v>2507</v>
      </c>
      <c r="E543">
        <v>71</v>
      </c>
      <c r="F543" t="s">
        <v>13</v>
      </c>
    </row>
    <row r="544" spans="1:6" x14ac:dyDescent="0.2">
      <c r="A544" t="s">
        <v>3485</v>
      </c>
      <c r="B544" t="s">
        <v>1531</v>
      </c>
      <c r="C544" t="s">
        <v>553</v>
      </c>
      <c r="D544" t="s">
        <v>2508</v>
      </c>
      <c r="E544">
        <v>53</v>
      </c>
      <c r="F544" t="s">
        <v>13</v>
      </c>
    </row>
    <row r="545" spans="1:6" x14ac:dyDescent="0.2">
      <c r="A545" t="s">
        <v>3486</v>
      </c>
      <c r="B545" t="s">
        <v>1532</v>
      </c>
      <c r="C545" t="s">
        <v>554</v>
      </c>
      <c r="D545" t="s">
        <v>2509</v>
      </c>
      <c r="E545">
        <v>68</v>
      </c>
      <c r="F545" t="s">
        <v>13</v>
      </c>
    </row>
    <row r="546" spans="1:6" x14ac:dyDescent="0.2">
      <c r="A546" t="s">
        <v>3487</v>
      </c>
      <c r="B546" t="s">
        <v>1533</v>
      </c>
      <c r="C546" t="s">
        <v>555</v>
      </c>
      <c r="D546" t="s">
        <v>2510</v>
      </c>
      <c r="E546">
        <v>38</v>
      </c>
      <c r="F546" t="s">
        <v>10</v>
      </c>
    </row>
    <row r="547" spans="1:6" x14ac:dyDescent="0.2">
      <c r="A547" t="s">
        <v>3488</v>
      </c>
      <c r="B547" t="s">
        <v>1534</v>
      </c>
      <c r="C547" t="s">
        <v>556</v>
      </c>
      <c r="D547" t="s">
        <v>2511</v>
      </c>
      <c r="E547">
        <v>57</v>
      </c>
      <c r="F547" t="s">
        <v>10</v>
      </c>
    </row>
    <row r="548" spans="1:6" x14ac:dyDescent="0.2">
      <c r="A548" t="s">
        <v>3489</v>
      </c>
      <c r="B548" t="s">
        <v>1535</v>
      </c>
      <c r="C548" t="s">
        <v>557</v>
      </c>
      <c r="D548" t="s">
        <v>2512</v>
      </c>
      <c r="E548">
        <v>41</v>
      </c>
      <c r="F548" t="s">
        <v>10</v>
      </c>
    </row>
    <row r="549" spans="1:6" x14ac:dyDescent="0.2">
      <c r="A549" t="s">
        <v>3490</v>
      </c>
      <c r="B549" t="s">
        <v>1536</v>
      </c>
      <c r="C549" t="s">
        <v>558</v>
      </c>
      <c r="D549" t="s">
        <v>2513</v>
      </c>
      <c r="E549">
        <v>68</v>
      </c>
      <c r="F549" t="s">
        <v>10</v>
      </c>
    </row>
    <row r="550" spans="1:6" x14ac:dyDescent="0.2">
      <c r="A550" t="s">
        <v>3491</v>
      </c>
      <c r="B550" t="s">
        <v>1537</v>
      </c>
      <c r="C550" t="s">
        <v>559</v>
      </c>
      <c r="D550" t="s">
        <v>2514</v>
      </c>
      <c r="E550">
        <v>54</v>
      </c>
      <c r="F550" t="s">
        <v>13</v>
      </c>
    </row>
    <row r="551" spans="1:6" x14ac:dyDescent="0.2">
      <c r="A551" t="s">
        <v>3492</v>
      </c>
      <c r="B551" t="s">
        <v>1538</v>
      </c>
      <c r="C551" t="s">
        <v>560</v>
      </c>
      <c r="D551" t="s">
        <v>2515</v>
      </c>
      <c r="E551">
        <v>70</v>
      </c>
      <c r="F551" t="s">
        <v>10</v>
      </c>
    </row>
    <row r="552" spans="1:6" x14ac:dyDescent="0.2">
      <c r="A552" t="s">
        <v>3493</v>
      </c>
      <c r="B552" t="s">
        <v>1539</v>
      </c>
      <c r="C552" t="s">
        <v>561</v>
      </c>
      <c r="D552" t="s">
        <v>2516</v>
      </c>
      <c r="E552">
        <v>51</v>
      </c>
      <c r="F552" t="s">
        <v>13</v>
      </c>
    </row>
    <row r="553" spans="1:6" x14ac:dyDescent="0.2">
      <c r="A553" t="s">
        <v>3494</v>
      </c>
      <c r="B553" t="s">
        <v>1540</v>
      </c>
      <c r="C553" t="s">
        <v>562</v>
      </c>
      <c r="D553" t="s">
        <v>2517</v>
      </c>
      <c r="E553">
        <v>23</v>
      </c>
      <c r="F553" t="s">
        <v>13</v>
      </c>
    </row>
    <row r="554" spans="1:6" x14ac:dyDescent="0.2">
      <c r="A554" t="s">
        <v>3495</v>
      </c>
      <c r="B554" t="s">
        <v>1541</v>
      </c>
      <c r="C554" t="s">
        <v>563</v>
      </c>
      <c r="D554" t="s">
        <v>2518</v>
      </c>
      <c r="E554">
        <v>41</v>
      </c>
      <c r="F554" t="s">
        <v>10</v>
      </c>
    </row>
    <row r="555" spans="1:6" x14ac:dyDescent="0.2">
      <c r="A555" t="s">
        <v>3496</v>
      </c>
      <c r="B555" t="s">
        <v>1542</v>
      </c>
      <c r="C555" t="s">
        <v>564</v>
      </c>
      <c r="D555" t="s">
        <v>2519</v>
      </c>
      <c r="E555">
        <v>66</v>
      </c>
      <c r="F555" t="s">
        <v>10</v>
      </c>
    </row>
    <row r="556" spans="1:6" x14ac:dyDescent="0.2">
      <c r="A556" t="s">
        <v>3497</v>
      </c>
      <c r="B556" t="s">
        <v>1543</v>
      </c>
      <c r="C556" t="s">
        <v>565</v>
      </c>
      <c r="D556" t="s">
        <v>2520</v>
      </c>
      <c r="E556">
        <v>55</v>
      </c>
      <c r="F556" t="s">
        <v>13</v>
      </c>
    </row>
    <row r="557" spans="1:6" x14ac:dyDescent="0.2">
      <c r="A557" t="s">
        <v>3498</v>
      </c>
      <c r="B557" t="s">
        <v>1544</v>
      </c>
      <c r="C557" t="s">
        <v>566</v>
      </c>
      <c r="D557" t="s">
        <v>2521</v>
      </c>
      <c r="E557">
        <v>18</v>
      </c>
      <c r="F557" t="s">
        <v>13</v>
      </c>
    </row>
    <row r="558" spans="1:6" x14ac:dyDescent="0.2">
      <c r="A558" t="s">
        <v>3499</v>
      </c>
      <c r="B558" t="s">
        <v>1545</v>
      </c>
      <c r="C558" t="s">
        <v>567</v>
      </c>
      <c r="D558" t="s">
        <v>2522</v>
      </c>
      <c r="E558">
        <v>32</v>
      </c>
      <c r="F558" t="s">
        <v>13</v>
      </c>
    </row>
    <row r="559" spans="1:6" x14ac:dyDescent="0.2">
      <c r="A559" t="s">
        <v>3500</v>
      </c>
      <c r="B559" t="s">
        <v>1546</v>
      </c>
      <c r="C559" t="s">
        <v>568</v>
      </c>
      <c r="D559" t="s">
        <v>2523</v>
      </c>
      <c r="E559">
        <v>47</v>
      </c>
      <c r="F559" t="s">
        <v>10</v>
      </c>
    </row>
    <row r="560" spans="1:6" x14ac:dyDescent="0.2">
      <c r="A560" t="s">
        <v>3501</v>
      </c>
      <c r="B560" t="s">
        <v>1547</v>
      </c>
      <c r="C560" t="s">
        <v>569</v>
      </c>
      <c r="D560" t="s">
        <v>2524</v>
      </c>
      <c r="E560">
        <v>33</v>
      </c>
      <c r="F560" t="s">
        <v>13</v>
      </c>
    </row>
    <row r="561" spans="1:6" x14ac:dyDescent="0.2">
      <c r="A561" t="s">
        <v>3502</v>
      </c>
      <c r="B561" t="s">
        <v>1548</v>
      </c>
      <c r="C561" t="s">
        <v>570</v>
      </c>
      <c r="D561" t="s">
        <v>2525</v>
      </c>
      <c r="E561">
        <v>64</v>
      </c>
      <c r="F561" t="s">
        <v>10</v>
      </c>
    </row>
    <row r="562" spans="1:6" x14ac:dyDescent="0.2">
      <c r="A562" t="s">
        <v>3503</v>
      </c>
      <c r="B562" t="s">
        <v>1549</v>
      </c>
      <c r="C562" t="s">
        <v>571</v>
      </c>
      <c r="D562" t="s">
        <v>2526</v>
      </c>
      <c r="E562">
        <v>80</v>
      </c>
      <c r="F562" t="s">
        <v>10</v>
      </c>
    </row>
    <row r="563" spans="1:6" x14ac:dyDescent="0.2">
      <c r="A563" t="s">
        <v>3504</v>
      </c>
      <c r="B563" t="s">
        <v>1550</v>
      </c>
      <c r="C563" t="s">
        <v>572</v>
      </c>
      <c r="D563" t="s">
        <v>2527</v>
      </c>
      <c r="E563">
        <v>35</v>
      </c>
      <c r="F563" t="s">
        <v>10</v>
      </c>
    </row>
    <row r="564" spans="1:6" x14ac:dyDescent="0.2">
      <c r="A564" t="s">
        <v>3505</v>
      </c>
      <c r="B564" t="s">
        <v>1551</v>
      </c>
      <c r="C564" t="s">
        <v>573</v>
      </c>
      <c r="D564" t="s">
        <v>2528</v>
      </c>
      <c r="E564">
        <v>47</v>
      </c>
      <c r="F564" t="s">
        <v>13</v>
      </c>
    </row>
    <row r="565" spans="1:6" x14ac:dyDescent="0.2">
      <c r="A565" t="s">
        <v>3506</v>
      </c>
      <c r="B565" t="s">
        <v>1552</v>
      </c>
      <c r="C565" t="s">
        <v>574</v>
      </c>
      <c r="D565" t="s">
        <v>2529</v>
      </c>
      <c r="E565">
        <v>85</v>
      </c>
      <c r="F565" t="s">
        <v>10</v>
      </c>
    </row>
    <row r="566" spans="1:6" x14ac:dyDescent="0.2">
      <c r="A566" t="s">
        <v>3507</v>
      </c>
      <c r="B566" t="s">
        <v>1553</v>
      </c>
      <c r="C566" t="s">
        <v>575</v>
      </c>
      <c r="D566" t="s">
        <v>2530</v>
      </c>
      <c r="E566">
        <v>73</v>
      </c>
      <c r="F566" t="s">
        <v>10</v>
      </c>
    </row>
    <row r="567" spans="1:6" x14ac:dyDescent="0.2">
      <c r="A567" t="s">
        <v>3508</v>
      </c>
      <c r="B567" t="s">
        <v>1554</v>
      </c>
      <c r="C567" t="s">
        <v>576</v>
      </c>
      <c r="D567" t="s">
        <v>2531</v>
      </c>
      <c r="E567">
        <v>62</v>
      </c>
      <c r="F567" t="s">
        <v>13</v>
      </c>
    </row>
    <row r="568" spans="1:6" x14ac:dyDescent="0.2">
      <c r="A568" t="s">
        <v>3509</v>
      </c>
      <c r="B568" t="s">
        <v>1555</v>
      </c>
      <c r="C568" t="s">
        <v>577</v>
      </c>
      <c r="D568" t="s">
        <v>2532</v>
      </c>
      <c r="E568">
        <v>36</v>
      </c>
      <c r="F568" t="s">
        <v>13</v>
      </c>
    </row>
    <row r="569" spans="1:6" x14ac:dyDescent="0.2">
      <c r="A569" t="s">
        <v>3510</v>
      </c>
      <c r="B569" t="s">
        <v>1556</v>
      </c>
      <c r="C569" t="s">
        <v>578</v>
      </c>
      <c r="D569" t="s">
        <v>2533</v>
      </c>
      <c r="E569">
        <v>64</v>
      </c>
      <c r="F569" t="s">
        <v>13</v>
      </c>
    </row>
    <row r="570" spans="1:6" x14ac:dyDescent="0.2">
      <c r="A570" t="s">
        <v>3511</v>
      </c>
      <c r="B570" t="s">
        <v>1557</v>
      </c>
      <c r="C570" t="s">
        <v>579</v>
      </c>
      <c r="D570" t="s">
        <v>2534</v>
      </c>
      <c r="E570">
        <v>78</v>
      </c>
      <c r="F570" t="s">
        <v>10</v>
      </c>
    </row>
    <row r="571" spans="1:6" x14ac:dyDescent="0.2">
      <c r="A571" t="s">
        <v>3512</v>
      </c>
      <c r="B571" t="s">
        <v>1558</v>
      </c>
      <c r="C571" t="s">
        <v>580</v>
      </c>
      <c r="D571" t="s">
        <v>2535</v>
      </c>
      <c r="E571">
        <v>81</v>
      </c>
      <c r="F571" t="s">
        <v>13</v>
      </c>
    </row>
    <row r="572" spans="1:6" x14ac:dyDescent="0.2">
      <c r="A572" t="s">
        <v>3513</v>
      </c>
      <c r="B572" t="s">
        <v>1559</v>
      </c>
      <c r="C572" t="s">
        <v>581</v>
      </c>
      <c r="D572" t="s">
        <v>2536</v>
      </c>
      <c r="E572">
        <v>51</v>
      </c>
      <c r="F572" t="s">
        <v>10</v>
      </c>
    </row>
    <row r="573" spans="1:6" x14ac:dyDescent="0.2">
      <c r="A573" t="s">
        <v>3514</v>
      </c>
      <c r="B573" t="s">
        <v>1560</v>
      </c>
      <c r="C573" t="s">
        <v>582</v>
      </c>
      <c r="D573" t="s">
        <v>2537</v>
      </c>
      <c r="E573">
        <v>32</v>
      </c>
      <c r="F573" t="s">
        <v>13</v>
      </c>
    </row>
    <row r="574" spans="1:6" x14ac:dyDescent="0.2">
      <c r="A574" t="s">
        <v>3515</v>
      </c>
      <c r="B574" t="s">
        <v>1561</v>
      </c>
      <c r="C574" t="s">
        <v>583</v>
      </c>
      <c r="D574" t="s">
        <v>2538</v>
      </c>
      <c r="E574">
        <v>79</v>
      </c>
      <c r="F574" t="s">
        <v>10</v>
      </c>
    </row>
    <row r="575" spans="1:6" x14ac:dyDescent="0.2">
      <c r="A575" t="s">
        <v>3516</v>
      </c>
      <c r="B575" t="s">
        <v>1562</v>
      </c>
      <c r="C575" t="s">
        <v>584</v>
      </c>
      <c r="D575" t="s">
        <v>2539</v>
      </c>
      <c r="E575">
        <v>50</v>
      </c>
      <c r="F575" t="s">
        <v>10</v>
      </c>
    </row>
    <row r="576" spans="1:6" x14ac:dyDescent="0.2">
      <c r="A576" t="s">
        <v>3517</v>
      </c>
      <c r="B576" t="s">
        <v>1563</v>
      </c>
      <c r="C576" t="s">
        <v>585</v>
      </c>
      <c r="D576" t="s">
        <v>2540</v>
      </c>
      <c r="E576">
        <v>26</v>
      </c>
      <c r="F576" t="s">
        <v>13</v>
      </c>
    </row>
    <row r="577" spans="1:6" x14ac:dyDescent="0.2">
      <c r="A577" t="s">
        <v>3518</v>
      </c>
      <c r="B577" t="s">
        <v>1564</v>
      </c>
      <c r="C577" t="s">
        <v>586</v>
      </c>
      <c r="D577" t="s">
        <v>2541</v>
      </c>
      <c r="E577">
        <v>43</v>
      </c>
      <c r="F577" t="s">
        <v>13</v>
      </c>
    </row>
    <row r="578" spans="1:6" x14ac:dyDescent="0.2">
      <c r="A578" t="s">
        <v>3519</v>
      </c>
      <c r="B578" t="s">
        <v>1565</v>
      </c>
      <c r="C578" t="s">
        <v>587</v>
      </c>
      <c r="D578" t="s">
        <v>2542</v>
      </c>
      <c r="E578">
        <v>84</v>
      </c>
      <c r="F578" t="s">
        <v>10</v>
      </c>
    </row>
    <row r="579" spans="1:6" x14ac:dyDescent="0.2">
      <c r="A579" t="s">
        <v>3520</v>
      </c>
      <c r="B579" t="s">
        <v>1566</v>
      </c>
      <c r="C579" t="s">
        <v>588</v>
      </c>
      <c r="D579" t="s">
        <v>2543</v>
      </c>
      <c r="E579">
        <v>47</v>
      </c>
      <c r="F579" t="s">
        <v>13</v>
      </c>
    </row>
    <row r="580" spans="1:6" x14ac:dyDescent="0.2">
      <c r="A580" t="s">
        <v>3521</v>
      </c>
      <c r="B580" t="s">
        <v>1567</v>
      </c>
      <c r="C580" t="s">
        <v>589</v>
      </c>
      <c r="D580" t="s">
        <v>2544</v>
      </c>
      <c r="E580">
        <v>41</v>
      </c>
      <c r="F580" t="s">
        <v>10</v>
      </c>
    </row>
    <row r="581" spans="1:6" x14ac:dyDescent="0.2">
      <c r="A581" t="s">
        <v>3522</v>
      </c>
      <c r="B581" t="s">
        <v>1568</v>
      </c>
      <c r="C581" t="s">
        <v>590</v>
      </c>
      <c r="D581" t="s">
        <v>2545</v>
      </c>
      <c r="E581">
        <v>35</v>
      </c>
      <c r="F581" t="s">
        <v>10</v>
      </c>
    </row>
    <row r="582" spans="1:6" x14ac:dyDescent="0.2">
      <c r="A582" t="s">
        <v>3523</v>
      </c>
      <c r="B582" t="s">
        <v>1569</v>
      </c>
      <c r="C582" t="s">
        <v>591</v>
      </c>
      <c r="D582" t="s">
        <v>2546</v>
      </c>
      <c r="E582">
        <v>70</v>
      </c>
      <c r="F582" t="s">
        <v>10</v>
      </c>
    </row>
    <row r="583" spans="1:6" x14ac:dyDescent="0.2">
      <c r="A583" t="s">
        <v>3524</v>
      </c>
      <c r="B583" t="s">
        <v>1570</v>
      </c>
      <c r="C583" t="s">
        <v>592</v>
      </c>
      <c r="D583" t="s">
        <v>2547</v>
      </c>
      <c r="E583">
        <v>66</v>
      </c>
      <c r="F583" t="s">
        <v>10</v>
      </c>
    </row>
    <row r="584" spans="1:6" x14ac:dyDescent="0.2">
      <c r="A584" t="s">
        <v>3525</v>
      </c>
      <c r="B584" t="s">
        <v>1571</v>
      </c>
      <c r="C584" t="s">
        <v>593</v>
      </c>
      <c r="D584" t="s">
        <v>2548</v>
      </c>
      <c r="E584">
        <v>70</v>
      </c>
      <c r="F584" t="s">
        <v>10</v>
      </c>
    </row>
    <row r="585" spans="1:6" x14ac:dyDescent="0.2">
      <c r="A585" t="s">
        <v>3526</v>
      </c>
      <c r="B585" t="s">
        <v>1572</v>
      </c>
      <c r="C585" t="s">
        <v>594</v>
      </c>
      <c r="D585" t="s">
        <v>2549</v>
      </c>
      <c r="E585">
        <v>34</v>
      </c>
      <c r="F585" t="s">
        <v>13</v>
      </c>
    </row>
    <row r="586" spans="1:6" x14ac:dyDescent="0.2">
      <c r="A586" t="s">
        <v>3527</v>
      </c>
      <c r="B586" t="s">
        <v>1573</v>
      </c>
      <c r="C586" t="s">
        <v>595</v>
      </c>
      <c r="D586" t="s">
        <v>2550</v>
      </c>
      <c r="E586">
        <v>61</v>
      </c>
      <c r="F586" t="s">
        <v>13</v>
      </c>
    </row>
    <row r="587" spans="1:6" x14ac:dyDescent="0.2">
      <c r="A587" t="s">
        <v>3528</v>
      </c>
      <c r="B587" t="s">
        <v>1574</v>
      </c>
      <c r="C587" t="s">
        <v>596</v>
      </c>
      <c r="D587" t="s">
        <v>2551</v>
      </c>
      <c r="E587">
        <v>74</v>
      </c>
      <c r="F587" t="s">
        <v>10</v>
      </c>
    </row>
    <row r="588" spans="1:6" x14ac:dyDescent="0.2">
      <c r="A588" t="s">
        <v>3529</v>
      </c>
      <c r="B588" t="s">
        <v>1575</v>
      </c>
      <c r="C588" t="s">
        <v>597</v>
      </c>
      <c r="D588" t="s">
        <v>2552</v>
      </c>
      <c r="E588">
        <v>40</v>
      </c>
      <c r="F588" t="s">
        <v>10</v>
      </c>
    </row>
    <row r="589" spans="1:6" x14ac:dyDescent="0.2">
      <c r="A589" t="s">
        <v>3530</v>
      </c>
      <c r="B589" t="s">
        <v>1576</v>
      </c>
      <c r="C589" t="s">
        <v>598</v>
      </c>
      <c r="D589" t="s">
        <v>2553</v>
      </c>
      <c r="E589">
        <v>48</v>
      </c>
      <c r="F589" t="s">
        <v>10</v>
      </c>
    </row>
    <row r="590" spans="1:6" x14ac:dyDescent="0.2">
      <c r="A590" t="s">
        <v>3531</v>
      </c>
      <c r="B590" t="s">
        <v>1577</v>
      </c>
      <c r="C590" t="s">
        <v>599</v>
      </c>
      <c r="D590" t="s">
        <v>2554</v>
      </c>
      <c r="E590">
        <v>78</v>
      </c>
      <c r="F590" t="s">
        <v>10</v>
      </c>
    </row>
    <row r="591" spans="1:6" x14ac:dyDescent="0.2">
      <c r="A591" t="s">
        <v>3532</v>
      </c>
      <c r="B591" t="s">
        <v>1578</v>
      </c>
      <c r="C591" t="s">
        <v>600</v>
      </c>
      <c r="D591" t="s">
        <v>2555</v>
      </c>
      <c r="E591">
        <v>55</v>
      </c>
      <c r="F591" t="s">
        <v>10</v>
      </c>
    </row>
    <row r="592" spans="1:6" x14ac:dyDescent="0.2">
      <c r="A592" t="s">
        <v>3533</v>
      </c>
      <c r="B592" t="s">
        <v>1579</v>
      </c>
      <c r="C592" t="s">
        <v>601</v>
      </c>
      <c r="D592" t="s">
        <v>2556</v>
      </c>
      <c r="E592">
        <v>82</v>
      </c>
      <c r="F592" t="s">
        <v>10</v>
      </c>
    </row>
    <row r="593" spans="1:6" x14ac:dyDescent="0.2">
      <c r="A593" t="s">
        <v>3534</v>
      </c>
      <c r="B593" t="s">
        <v>1580</v>
      </c>
      <c r="C593" t="s">
        <v>602</v>
      </c>
      <c r="D593" t="s">
        <v>2557</v>
      </c>
      <c r="E593">
        <v>43</v>
      </c>
      <c r="F593" t="s">
        <v>13</v>
      </c>
    </row>
    <row r="594" spans="1:6" x14ac:dyDescent="0.2">
      <c r="A594" t="s">
        <v>3535</v>
      </c>
      <c r="B594" t="s">
        <v>1581</v>
      </c>
      <c r="C594" t="s">
        <v>603</v>
      </c>
      <c r="D594" t="s">
        <v>2558</v>
      </c>
      <c r="E594">
        <v>75</v>
      </c>
      <c r="F594" t="s">
        <v>13</v>
      </c>
    </row>
    <row r="595" spans="1:6" x14ac:dyDescent="0.2">
      <c r="A595" t="s">
        <v>3536</v>
      </c>
      <c r="B595" t="s">
        <v>1582</v>
      </c>
      <c r="C595" t="s">
        <v>604</v>
      </c>
      <c r="D595" t="s">
        <v>2559</v>
      </c>
      <c r="E595">
        <v>55</v>
      </c>
      <c r="F595" t="s">
        <v>10</v>
      </c>
    </row>
    <row r="596" spans="1:6" x14ac:dyDescent="0.2">
      <c r="A596" t="s">
        <v>3537</v>
      </c>
      <c r="B596" t="s">
        <v>1583</v>
      </c>
      <c r="C596" t="s">
        <v>605</v>
      </c>
      <c r="D596" t="s">
        <v>2560</v>
      </c>
      <c r="E596">
        <v>62</v>
      </c>
      <c r="F596" t="s">
        <v>10</v>
      </c>
    </row>
    <row r="597" spans="1:6" x14ac:dyDescent="0.2">
      <c r="A597" t="s">
        <v>3538</v>
      </c>
      <c r="B597" t="s">
        <v>1584</v>
      </c>
      <c r="C597" t="s">
        <v>606</v>
      </c>
      <c r="D597" t="s">
        <v>2561</v>
      </c>
      <c r="E597">
        <v>19</v>
      </c>
      <c r="F597" t="s">
        <v>13</v>
      </c>
    </row>
    <row r="598" spans="1:6" x14ac:dyDescent="0.2">
      <c r="A598" t="s">
        <v>3539</v>
      </c>
      <c r="B598" t="s">
        <v>1585</v>
      </c>
      <c r="C598" t="s">
        <v>607</v>
      </c>
      <c r="D598" t="s">
        <v>2562</v>
      </c>
      <c r="E598">
        <v>84</v>
      </c>
      <c r="F598" t="s">
        <v>10</v>
      </c>
    </row>
    <row r="599" spans="1:6" x14ac:dyDescent="0.2">
      <c r="A599" t="s">
        <v>3540</v>
      </c>
      <c r="B599" t="s">
        <v>1586</v>
      </c>
      <c r="C599" t="s">
        <v>608</v>
      </c>
      <c r="D599" t="s">
        <v>2563</v>
      </c>
      <c r="E599">
        <v>56</v>
      </c>
      <c r="F599" t="s">
        <v>13</v>
      </c>
    </row>
    <row r="600" spans="1:6" x14ac:dyDescent="0.2">
      <c r="A600" t="s">
        <v>3541</v>
      </c>
      <c r="B600" t="s">
        <v>1587</v>
      </c>
      <c r="C600" t="s">
        <v>609</v>
      </c>
      <c r="D600" t="s">
        <v>2564</v>
      </c>
      <c r="E600">
        <v>39</v>
      </c>
      <c r="F600" t="s">
        <v>13</v>
      </c>
    </row>
    <row r="601" spans="1:6" x14ac:dyDescent="0.2">
      <c r="A601" t="s">
        <v>3542</v>
      </c>
      <c r="B601" t="s">
        <v>1588</v>
      </c>
      <c r="C601" t="s">
        <v>610</v>
      </c>
      <c r="D601" t="s">
        <v>2565</v>
      </c>
      <c r="E601">
        <v>37</v>
      </c>
      <c r="F601" t="s">
        <v>10</v>
      </c>
    </row>
    <row r="602" spans="1:6" x14ac:dyDescent="0.2">
      <c r="A602" t="s">
        <v>3543</v>
      </c>
      <c r="B602" t="s">
        <v>1589</v>
      </c>
      <c r="C602" t="s">
        <v>611</v>
      </c>
      <c r="D602" t="s">
        <v>2566</v>
      </c>
      <c r="E602">
        <v>56</v>
      </c>
      <c r="F602" t="s">
        <v>13</v>
      </c>
    </row>
    <row r="603" spans="1:6" x14ac:dyDescent="0.2">
      <c r="A603" t="s">
        <v>3544</v>
      </c>
      <c r="B603" t="s">
        <v>1590</v>
      </c>
      <c r="C603" t="s">
        <v>612</v>
      </c>
      <c r="D603" t="s">
        <v>2567</v>
      </c>
      <c r="E603">
        <v>74</v>
      </c>
      <c r="F603" t="s">
        <v>10</v>
      </c>
    </row>
    <row r="604" spans="1:6" x14ac:dyDescent="0.2">
      <c r="A604" t="s">
        <v>3545</v>
      </c>
      <c r="B604" t="s">
        <v>1591</v>
      </c>
      <c r="C604" t="s">
        <v>613</v>
      </c>
      <c r="D604" t="s">
        <v>2568</v>
      </c>
      <c r="E604">
        <v>40</v>
      </c>
      <c r="F604" t="s">
        <v>10</v>
      </c>
    </row>
    <row r="605" spans="1:6" x14ac:dyDescent="0.2">
      <c r="A605" t="s">
        <v>3546</v>
      </c>
      <c r="B605" t="s">
        <v>1592</v>
      </c>
      <c r="C605" t="s">
        <v>614</v>
      </c>
      <c r="D605" t="s">
        <v>2569</v>
      </c>
      <c r="E605">
        <v>51</v>
      </c>
      <c r="F605" t="s">
        <v>10</v>
      </c>
    </row>
    <row r="606" spans="1:6" x14ac:dyDescent="0.2">
      <c r="A606" t="s">
        <v>3547</v>
      </c>
      <c r="B606" t="s">
        <v>1593</v>
      </c>
      <c r="C606" t="s">
        <v>615</v>
      </c>
      <c r="D606" t="s">
        <v>2570</v>
      </c>
      <c r="E606">
        <v>65</v>
      </c>
      <c r="F606" t="s">
        <v>10</v>
      </c>
    </row>
    <row r="607" spans="1:6" x14ac:dyDescent="0.2">
      <c r="A607" t="s">
        <v>3548</v>
      </c>
      <c r="B607" t="s">
        <v>1594</v>
      </c>
      <c r="C607" t="s">
        <v>616</v>
      </c>
      <c r="D607" t="s">
        <v>2571</v>
      </c>
      <c r="E607">
        <v>63</v>
      </c>
      <c r="F607" t="s">
        <v>13</v>
      </c>
    </row>
    <row r="608" spans="1:6" x14ac:dyDescent="0.2">
      <c r="A608" t="s">
        <v>3549</v>
      </c>
      <c r="B608" t="s">
        <v>1595</v>
      </c>
      <c r="C608" t="s">
        <v>617</v>
      </c>
      <c r="D608" t="s">
        <v>2572</v>
      </c>
      <c r="E608">
        <v>20</v>
      </c>
      <c r="F608" t="s">
        <v>13</v>
      </c>
    </row>
    <row r="609" spans="1:6" x14ac:dyDescent="0.2">
      <c r="A609" t="s">
        <v>3550</v>
      </c>
      <c r="B609" t="s">
        <v>1596</v>
      </c>
      <c r="C609" t="s">
        <v>618</v>
      </c>
      <c r="D609" t="s">
        <v>2573</v>
      </c>
      <c r="E609">
        <v>22</v>
      </c>
      <c r="F609" t="s">
        <v>13</v>
      </c>
    </row>
    <row r="610" spans="1:6" x14ac:dyDescent="0.2">
      <c r="A610" t="s">
        <v>3551</v>
      </c>
      <c r="B610" t="s">
        <v>1597</v>
      </c>
      <c r="C610" t="s">
        <v>619</v>
      </c>
      <c r="D610" t="s">
        <v>2574</v>
      </c>
      <c r="E610">
        <v>75</v>
      </c>
      <c r="F610" t="s">
        <v>13</v>
      </c>
    </row>
    <row r="611" spans="1:6" x14ac:dyDescent="0.2">
      <c r="A611" t="s">
        <v>3552</v>
      </c>
      <c r="B611" t="s">
        <v>1598</v>
      </c>
      <c r="C611" t="s">
        <v>620</v>
      </c>
      <c r="D611" t="s">
        <v>2575</v>
      </c>
      <c r="E611">
        <v>41</v>
      </c>
      <c r="F611" t="s">
        <v>10</v>
      </c>
    </row>
    <row r="612" spans="1:6" x14ac:dyDescent="0.2">
      <c r="A612" t="s">
        <v>3553</v>
      </c>
      <c r="B612" t="s">
        <v>1599</v>
      </c>
      <c r="C612" t="s">
        <v>621</v>
      </c>
      <c r="D612" t="s">
        <v>2576</v>
      </c>
      <c r="E612">
        <v>81</v>
      </c>
      <c r="F612" t="s">
        <v>13</v>
      </c>
    </row>
    <row r="613" spans="1:6" x14ac:dyDescent="0.2">
      <c r="A613" t="s">
        <v>3554</v>
      </c>
      <c r="B613" t="s">
        <v>1600</v>
      </c>
      <c r="C613" t="s">
        <v>622</v>
      </c>
      <c r="D613" t="s">
        <v>2577</v>
      </c>
      <c r="E613">
        <v>80</v>
      </c>
      <c r="F613" t="s">
        <v>10</v>
      </c>
    </row>
    <row r="614" spans="1:6" x14ac:dyDescent="0.2">
      <c r="A614" t="s">
        <v>3555</v>
      </c>
      <c r="B614" t="s">
        <v>1601</v>
      </c>
      <c r="C614" t="s">
        <v>623</v>
      </c>
      <c r="D614" t="s">
        <v>2578</v>
      </c>
      <c r="E614">
        <v>40</v>
      </c>
      <c r="F614" t="s">
        <v>13</v>
      </c>
    </row>
    <row r="615" spans="1:6" x14ac:dyDescent="0.2">
      <c r="A615" t="s">
        <v>3556</v>
      </c>
      <c r="B615" t="s">
        <v>1602</v>
      </c>
      <c r="C615" t="s">
        <v>624</v>
      </c>
      <c r="D615" t="s">
        <v>2579</v>
      </c>
      <c r="E615">
        <v>57</v>
      </c>
      <c r="F615" t="s">
        <v>10</v>
      </c>
    </row>
    <row r="616" spans="1:6" x14ac:dyDescent="0.2">
      <c r="A616" t="s">
        <v>3557</v>
      </c>
      <c r="B616" t="s">
        <v>1603</v>
      </c>
      <c r="C616" t="s">
        <v>625</v>
      </c>
      <c r="D616" t="s">
        <v>2580</v>
      </c>
      <c r="E616">
        <v>27</v>
      </c>
      <c r="F616" t="s">
        <v>13</v>
      </c>
    </row>
    <row r="617" spans="1:6" x14ac:dyDescent="0.2">
      <c r="A617" t="s">
        <v>3558</v>
      </c>
      <c r="B617" t="s">
        <v>1604</v>
      </c>
      <c r="C617" t="s">
        <v>626</v>
      </c>
      <c r="D617" t="s">
        <v>2581</v>
      </c>
      <c r="E617">
        <v>66</v>
      </c>
      <c r="F617" t="s">
        <v>10</v>
      </c>
    </row>
    <row r="618" spans="1:6" x14ac:dyDescent="0.2">
      <c r="A618" t="s">
        <v>3559</v>
      </c>
      <c r="B618" t="s">
        <v>1605</v>
      </c>
      <c r="C618" t="s">
        <v>627</v>
      </c>
      <c r="D618" t="s">
        <v>2582</v>
      </c>
      <c r="E618">
        <v>24</v>
      </c>
      <c r="F618" t="s">
        <v>10</v>
      </c>
    </row>
    <row r="619" spans="1:6" x14ac:dyDescent="0.2">
      <c r="A619" t="s">
        <v>3560</v>
      </c>
      <c r="B619" t="s">
        <v>1606</v>
      </c>
      <c r="C619" t="s">
        <v>628</v>
      </c>
      <c r="D619" t="s">
        <v>2583</v>
      </c>
      <c r="E619">
        <v>74</v>
      </c>
      <c r="F619" t="s">
        <v>10</v>
      </c>
    </row>
    <row r="620" spans="1:6" x14ac:dyDescent="0.2">
      <c r="A620" t="s">
        <v>3561</v>
      </c>
      <c r="B620" t="s">
        <v>1607</v>
      </c>
      <c r="C620" t="s">
        <v>629</v>
      </c>
      <c r="D620" t="s">
        <v>2584</v>
      </c>
      <c r="E620">
        <v>52</v>
      </c>
      <c r="F620" t="s">
        <v>13</v>
      </c>
    </row>
    <row r="621" spans="1:6" x14ac:dyDescent="0.2">
      <c r="A621" t="s">
        <v>3562</v>
      </c>
      <c r="B621" t="s">
        <v>1608</v>
      </c>
      <c r="C621" t="s">
        <v>630</v>
      </c>
      <c r="D621" t="s">
        <v>2585</v>
      </c>
      <c r="E621">
        <v>25</v>
      </c>
      <c r="F621" t="s">
        <v>10</v>
      </c>
    </row>
    <row r="622" spans="1:6" x14ac:dyDescent="0.2">
      <c r="A622" t="s">
        <v>3563</v>
      </c>
      <c r="B622" t="s">
        <v>1609</v>
      </c>
      <c r="C622" t="s">
        <v>631</v>
      </c>
      <c r="D622" t="s">
        <v>2586</v>
      </c>
      <c r="E622">
        <v>66</v>
      </c>
      <c r="F622" t="s">
        <v>13</v>
      </c>
    </row>
    <row r="623" spans="1:6" x14ac:dyDescent="0.2">
      <c r="A623" t="s">
        <v>3564</v>
      </c>
      <c r="B623" t="s">
        <v>1610</v>
      </c>
      <c r="C623" t="s">
        <v>632</v>
      </c>
      <c r="D623" t="s">
        <v>2587</v>
      </c>
      <c r="E623">
        <v>75</v>
      </c>
      <c r="F623" t="s">
        <v>13</v>
      </c>
    </row>
    <row r="624" spans="1:6" x14ac:dyDescent="0.2">
      <c r="A624" t="s">
        <v>3565</v>
      </c>
      <c r="B624" t="s">
        <v>1611</v>
      </c>
      <c r="C624" t="s">
        <v>633</v>
      </c>
      <c r="D624" t="s">
        <v>2588</v>
      </c>
      <c r="E624">
        <v>60</v>
      </c>
      <c r="F624" t="s">
        <v>13</v>
      </c>
    </row>
    <row r="625" spans="1:6" x14ac:dyDescent="0.2">
      <c r="A625" t="s">
        <v>3566</v>
      </c>
      <c r="B625" t="s">
        <v>1612</v>
      </c>
      <c r="C625" t="s">
        <v>634</v>
      </c>
      <c r="D625" t="s">
        <v>2589</v>
      </c>
      <c r="E625">
        <v>72</v>
      </c>
      <c r="F625" t="s">
        <v>10</v>
      </c>
    </row>
    <row r="626" spans="1:6" x14ac:dyDescent="0.2">
      <c r="A626" t="s">
        <v>3567</v>
      </c>
      <c r="B626" t="s">
        <v>1613</v>
      </c>
      <c r="C626" t="s">
        <v>635</v>
      </c>
      <c r="D626" t="s">
        <v>2590</v>
      </c>
      <c r="E626">
        <v>60</v>
      </c>
      <c r="F626" t="s">
        <v>13</v>
      </c>
    </row>
    <row r="627" spans="1:6" x14ac:dyDescent="0.2">
      <c r="A627" t="s">
        <v>3568</v>
      </c>
      <c r="B627" t="s">
        <v>1614</v>
      </c>
      <c r="C627" t="s">
        <v>636</v>
      </c>
      <c r="D627" t="s">
        <v>2591</v>
      </c>
      <c r="E627">
        <v>79</v>
      </c>
      <c r="F627" t="s">
        <v>13</v>
      </c>
    </row>
    <row r="628" spans="1:6" x14ac:dyDescent="0.2">
      <c r="A628" t="s">
        <v>3569</v>
      </c>
      <c r="B628" t="s">
        <v>1615</v>
      </c>
      <c r="C628" t="s">
        <v>637</v>
      </c>
      <c r="D628" t="s">
        <v>2592</v>
      </c>
      <c r="E628">
        <v>74</v>
      </c>
      <c r="F628" t="s">
        <v>13</v>
      </c>
    </row>
    <row r="629" spans="1:6" x14ac:dyDescent="0.2">
      <c r="A629" t="s">
        <v>3570</v>
      </c>
      <c r="B629" t="s">
        <v>1616</v>
      </c>
      <c r="C629" t="s">
        <v>638</v>
      </c>
      <c r="D629" t="s">
        <v>2593</v>
      </c>
      <c r="E629">
        <v>30</v>
      </c>
      <c r="F629" t="s">
        <v>10</v>
      </c>
    </row>
    <row r="630" spans="1:6" x14ac:dyDescent="0.2">
      <c r="A630" t="s">
        <v>3571</v>
      </c>
      <c r="B630" t="s">
        <v>1617</v>
      </c>
      <c r="C630" t="s">
        <v>639</v>
      </c>
      <c r="D630" t="s">
        <v>2594</v>
      </c>
      <c r="E630">
        <v>37</v>
      </c>
      <c r="F630" t="s">
        <v>13</v>
      </c>
    </row>
    <row r="631" spans="1:6" x14ac:dyDescent="0.2">
      <c r="A631" t="s">
        <v>3572</v>
      </c>
      <c r="B631" t="s">
        <v>1618</v>
      </c>
      <c r="C631" t="s">
        <v>640</v>
      </c>
      <c r="D631" t="s">
        <v>2595</v>
      </c>
      <c r="E631">
        <v>69</v>
      </c>
      <c r="F631" t="s">
        <v>10</v>
      </c>
    </row>
    <row r="632" spans="1:6" x14ac:dyDescent="0.2">
      <c r="A632" t="s">
        <v>3573</v>
      </c>
      <c r="B632" t="s">
        <v>1619</v>
      </c>
      <c r="C632" t="s">
        <v>641</v>
      </c>
      <c r="D632" t="s">
        <v>2596</v>
      </c>
      <c r="E632">
        <v>49</v>
      </c>
      <c r="F632" t="s">
        <v>10</v>
      </c>
    </row>
    <row r="633" spans="1:6" x14ac:dyDescent="0.2">
      <c r="A633" t="s">
        <v>3574</v>
      </c>
      <c r="B633" t="s">
        <v>1620</v>
      </c>
      <c r="C633" t="s">
        <v>642</v>
      </c>
      <c r="D633" t="s">
        <v>2597</v>
      </c>
      <c r="E633">
        <v>34</v>
      </c>
      <c r="F633" t="s">
        <v>13</v>
      </c>
    </row>
    <row r="634" spans="1:6" x14ac:dyDescent="0.2">
      <c r="A634" t="s">
        <v>3575</v>
      </c>
      <c r="B634" t="s">
        <v>1621</v>
      </c>
      <c r="C634" t="s">
        <v>643</v>
      </c>
      <c r="D634" t="s">
        <v>2598</v>
      </c>
      <c r="E634">
        <v>19</v>
      </c>
      <c r="F634" t="s">
        <v>13</v>
      </c>
    </row>
    <row r="635" spans="1:6" x14ac:dyDescent="0.2">
      <c r="A635" t="s">
        <v>3576</v>
      </c>
      <c r="B635" t="s">
        <v>1622</v>
      </c>
      <c r="C635" t="s">
        <v>644</v>
      </c>
      <c r="D635" t="s">
        <v>2599</v>
      </c>
      <c r="E635">
        <v>58</v>
      </c>
      <c r="F635" t="s">
        <v>10</v>
      </c>
    </row>
    <row r="636" spans="1:6" x14ac:dyDescent="0.2">
      <c r="A636" t="s">
        <v>3577</v>
      </c>
      <c r="B636" t="s">
        <v>1623</v>
      </c>
      <c r="C636" t="s">
        <v>645</v>
      </c>
      <c r="D636" t="s">
        <v>2600</v>
      </c>
      <c r="E636">
        <v>66</v>
      </c>
      <c r="F636" t="s">
        <v>10</v>
      </c>
    </row>
    <row r="637" spans="1:6" x14ac:dyDescent="0.2">
      <c r="A637" t="s">
        <v>3578</v>
      </c>
      <c r="B637" t="s">
        <v>1624</v>
      </c>
      <c r="C637" t="s">
        <v>646</v>
      </c>
      <c r="D637" t="s">
        <v>2601</v>
      </c>
      <c r="E637">
        <v>80</v>
      </c>
      <c r="F637" t="s">
        <v>13</v>
      </c>
    </row>
    <row r="638" spans="1:6" x14ac:dyDescent="0.2">
      <c r="A638" t="s">
        <v>3579</v>
      </c>
      <c r="B638" t="s">
        <v>1625</v>
      </c>
      <c r="C638" t="s">
        <v>647</v>
      </c>
      <c r="D638" t="s">
        <v>2602</v>
      </c>
      <c r="E638">
        <v>36</v>
      </c>
      <c r="F638" t="s">
        <v>13</v>
      </c>
    </row>
    <row r="639" spans="1:6" x14ac:dyDescent="0.2">
      <c r="A639" t="s">
        <v>3580</v>
      </c>
      <c r="B639" t="s">
        <v>1626</v>
      </c>
      <c r="C639" t="s">
        <v>648</v>
      </c>
      <c r="D639" t="s">
        <v>2603</v>
      </c>
      <c r="E639">
        <v>85</v>
      </c>
      <c r="F639" t="s">
        <v>10</v>
      </c>
    </row>
    <row r="640" spans="1:6" x14ac:dyDescent="0.2">
      <c r="A640" t="s">
        <v>3581</v>
      </c>
      <c r="B640" t="s">
        <v>1627</v>
      </c>
      <c r="C640" t="s">
        <v>649</v>
      </c>
      <c r="D640" t="s">
        <v>2604</v>
      </c>
      <c r="E640">
        <v>65</v>
      </c>
      <c r="F640" t="s">
        <v>10</v>
      </c>
    </row>
    <row r="641" spans="1:6" x14ac:dyDescent="0.2">
      <c r="A641" t="s">
        <v>3582</v>
      </c>
      <c r="B641" t="s">
        <v>1628</v>
      </c>
      <c r="C641" t="s">
        <v>650</v>
      </c>
      <c r="D641" t="s">
        <v>2605</v>
      </c>
      <c r="E641">
        <v>84</v>
      </c>
      <c r="F641" t="s">
        <v>13</v>
      </c>
    </row>
    <row r="642" spans="1:6" x14ac:dyDescent="0.2">
      <c r="A642" t="s">
        <v>3583</v>
      </c>
      <c r="B642" t="s">
        <v>1629</v>
      </c>
      <c r="C642" t="s">
        <v>651</v>
      </c>
      <c r="D642" t="s">
        <v>2606</v>
      </c>
      <c r="E642">
        <v>22</v>
      </c>
      <c r="F642" t="s">
        <v>13</v>
      </c>
    </row>
    <row r="643" spans="1:6" x14ac:dyDescent="0.2">
      <c r="A643" t="s">
        <v>3584</v>
      </c>
      <c r="B643" t="s">
        <v>1630</v>
      </c>
      <c r="C643" t="s">
        <v>652</v>
      </c>
      <c r="D643" t="s">
        <v>2607</v>
      </c>
      <c r="E643">
        <v>24</v>
      </c>
      <c r="F643" t="s">
        <v>10</v>
      </c>
    </row>
    <row r="644" spans="1:6" x14ac:dyDescent="0.2">
      <c r="A644" t="s">
        <v>3585</v>
      </c>
      <c r="B644" t="s">
        <v>1631</v>
      </c>
      <c r="C644" t="s">
        <v>653</v>
      </c>
      <c r="D644" t="s">
        <v>2608</v>
      </c>
      <c r="E644">
        <v>72</v>
      </c>
      <c r="F644" t="s">
        <v>13</v>
      </c>
    </row>
    <row r="645" spans="1:6" x14ac:dyDescent="0.2">
      <c r="A645" t="s">
        <v>3586</v>
      </c>
      <c r="B645" t="s">
        <v>1632</v>
      </c>
      <c r="C645" t="s">
        <v>654</v>
      </c>
      <c r="D645" t="s">
        <v>2609</v>
      </c>
      <c r="E645">
        <v>59</v>
      </c>
      <c r="F645" t="s">
        <v>10</v>
      </c>
    </row>
    <row r="646" spans="1:6" x14ac:dyDescent="0.2">
      <c r="A646" t="s">
        <v>3587</v>
      </c>
      <c r="B646" t="s">
        <v>1633</v>
      </c>
      <c r="C646" t="s">
        <v>655</v>
      </c>
      <c r="D646" t="s">
        <v>2610</v>
      </c>
      <c r="E646">
        <v>82</v>
      </c>
      <c r="F646" t="s">
        <v>10</v>
      </c>
    </row>
    <row r="647" spans="1:6" x14ac:dyDescent="0.2">
      <c r="A647" t="s">
        <v>3588</v>
      </c>
      <c r="B647" t="s">
        <v>1634</v>
      </c>
      <c r="C647" t="s">
        <v>656</v>
      </c>
      <c r="D647" t="s">
        <v>2611</v>
      </c>
      <c r="E647">
        <v>48</v>
      </c>
      <c r="F647" t="s">
        <v>10</v>
      </c>
    </row>
    <row r="648" spans="1:6" x14ac:dyDescent="0.2">
      <c r="A648" t="s">
        <v>3589</v>
      </c>
      <c r="B648" t="s">
        <v>1635</v>
      </c>
      <c r="C648" t="s">
        <v>657</v>
      </c>
      <c r="D648" t="s">
        <v>2612</v>
      </c>
      <c r="E648">
        <v>49</v>
      </c>
      <c r="F648" t="s">
        <v>10</v>
      </c>
    </row>
    <row r="649" spans="1:6" x14ac:dyDescent="0.2">
      <c r="A649" t="s">
        <v>3590</v>
      </c>
      <c r="B649" t="s">
        <v>1636</v>
      </c>
      <c r="C649" t="s">
        <v>658</v>
      </c>
      <c r="D649" t="s">
        <v>2613</v>
      </c>
      <c r="E649">
        <v>24</v>
      </c>
      <c r="F649" t="s">
        <v>13</v>
      </c>
    </row>
    <row r="650" spans="1:6" x14ac:dyDescent="0.2">
      <c r="A650" t="s">
        <v>3591</v>
      </c>
      <c r="B650" t="s">
        <v>1637</v>
      </c>
      <c r="C650" t="s">
        <v>659</v>
      </c>
      <c r="D650" t="s">
        <v>2614</v>
      </c>
      <c r="E650">
        <v>33</v>
      </c>
      <c r="F650" t="s">
        <v>13</v>
      </c>
    </row>
    <row r="651" spans="1:6" x14ac:dyDescent="0.2">
      <c r="A651" t="s">
        <v>3592</v>
      </c>
      <c r="B651" t="s">
        <v>1638</v>
      </c>
      <c r="C651" t="s">
        <v>660</v>
      </c>
      <c r="D651" t="s">
        <v>2615</v>
      </c>
      <c r="E651">
        <v>48</v>
      </c>
      <c r="F651" t="s">
        <v>10</v>
      </c>
    </row>
    <row r="652" spans="1:6" x14ac:dyDescent="0.2">
      <c r="A652" t="s">
        <v>3593</v>
      </c>
      <c r="B652" t="s">
        <v>1639</v>
      </c>
      <c r="C652" t="s">
        <v>661</v>
      </c>
      <c r="D652" t="s">
        <v>2616</v>
      </c>
      <c r="E652">
        <v>44</v>
      </c>
      <c r="F652" t="s">
        <v>10</v>
      </c>
    </row>
    <row r="653" spans="1:6" x14ac:dyDescent="0.2">
      <c r="A653" t="s">
        <v>3594</v>
      </c>
      <c r="B653" t="s">
        <v>1640</v>
      </c>
      <c r="C653" t="s">
        <v>662</v>
      </c>
      <c r="D653" t="s">
        <v>2617</v>
      </c>
      <c r="E653">
        <v>48</v>
      </c>
      <c r="F653" t="s">
        <v>13</v>
      </c>
    </row>
    <row r="654" spans="1:6" x14ac:dyDescent="0.2">
      <c r="A654" t="s">
        <v>3595</v>
      </c>
      <c r="B654" t="s">
        <v>1641</v>
      </c>
      <c r="C654" t="s">
        <v>663</v>
      </c>
      <c r="D654" t="s">
        <v>2618</v>
      </c>
      <c r="E654">
        <v>78</v>
      </c>
      <c r="F654" t="s">
        <v>10</v>
      </c>
    </row>
    <row r="655" spans="1:6" x14ac:dyDescent="0.2">
      <c r="A655" t="s">
        <v>3596</v>
      </c>
      <c r="B655" t="s">
        <v>1642</v>
      </c>
      <c r="C655" t="s">
        <v>664</v>
      </c>
      <c r="D655" t="s">
        <v>2619</v>
      </c>
      <c r="E655">
        <v>57</v>
      </c>
      <c r="F655" t="s">
        <v>13</v>
      </c>
    </row>
    <row r="656" spans="1:6" x14ac:dyDescent="0.2">
      <c r="A656" t="s">
        <v>3597</v>
      </c>
      <c r="B656" t="s">
        <v>1643</v>
      </c>
      <c r="C656" t="s">
        <v>665</v>
      </c>
      <c r="D656" t="s">
        <v>2620</v>
      </c>
      <c r="E656">
        <v>32</v>
      </c>
      <c r="F656" t="s">
        <v>10</v>
      </c>
    </row>
    <row r="657" spans="1:6" x14ac:dyDescent="0.2">
      <c r="A657" t="s">
        <v>3598</v>
      </c>
      <c r="B657" t="s">
        <v>1644</v>
      </c>
      <c r="C657" t="s">
        <v>666</v>
      </c>
      <c r="D657" t="s">
        <v>2621</v>
      </c>
      <c r="E657">
        <v>51</v>
      </c>
      <c r="F657" t="s">
        <v>13</v>
      </c>
    </row>
    <row r="658" spans="1:6" x14ac:dyDescent="0.2">
      <c r="A658" t="s">
        <v>3599</v>
      </c>
      <c r="B658" t="s">
        <v>1645</v>
      </c>
      <c r="C658" t="s">
        <v>667</v>
      </c>
      <c r="D658" t="s">
        <v>2622</v>
      </c>
      <c r="E658">
        <v>58</v>
      </c>
      <c r="F658" t="s">
        <v>13</v>
      </c>
    </row>
    <row r="659" spans="1:6" x14ac:dyDescent="0.2">
      <c r="A659" t="s">
        <v>3600</v>
      </c>
      <c r="B659" t="s">
        <v>1646</v>
      </c>
      <c r="C659" t="s">
        <v>668</v>
      </c>
      <c r="D659" t="s">
        <v>2623</v>
      </c>
      <c r="E659">
        <v>71</v>
      </c>
      <c r="F659" t="s">
        <v>13</v>
      </c>
    </row>
    <row r="660" spans="1:6" x14ac:dyDescent="0.2">
      <c r="A660" t="s">
        <v>3601</v>
      </c>
      <c r="B660" t="s">
        <v>1647</v>
      </c>
      <c r="C660" t="s">
        <v>669</v>
      </c>
      <c r="D660" t="s">
        <v>2624</v>
      </c>
      <c r="E660">
        <v>26</v>
      </c>
      <c r="F660" t="s">
        <v>13</v>
      </c>
    </row>
    <row r="661" spans="1:6" x14ac:dyDescent="0.2">
      <c r="A661" t="s">
        <v>3602</v>
      </c>
      <c r="B661" t="s">
        <v>1648</v>
      </c>
      <c r="C661" t="s">
        <v>670</v>
      </c>
      <c r="D661" t="s">
        <v>2625</v>
      </c>
      <c r="E661">
        <v>22</v>
      </c>
      <c r="F661" t="s">
        <v>10</v>
      </c>
    </row>
    <row r="662" spans="1:6" x14ac:dyDescent="0.2">
      <c r="A662" t="s">
        <v>3603</v>
      </c>
      <c r="B662" t="s">
        <v>1649</v>
      </c>
      <c r="C662" t="s">
        <v>671</v>
      </c>
      <c r="D662" t="s">
        <v>2626</v>
      </c>
      <c r="E662">
        <v>18</v>
      </c>
      <c r="F662" t="s">
        <v>13</v>
      </c>
    </row>
    <row r="663" spans="1:6" x14ac:dyDescent="0.2">
      <c r="A663" t="s">
        <v>3604</v>
      </c>
      <c r="B663" t="s">
        <v>1650</v>
      </c>
      <c r="C663" t="s">
        <v>672</v>
      </c>
      <c r="D663" t="s">
        <v>2627</v>
      </c>
      <c r="E663">
        <v>40</v>
      </c>
      <c r="F663" t="s">
        <v>13</v>
      </c>
    </row>
    <row r="664" spans="1:6" x14ac:dyDescent="0.2">
      <c r="A664" t="s">
        <v>3605</v>
      </c>
      <c r="B664" t="s">
        <v>1651</v>
      </c>
      <c r="C664" t="s">
        <v>673</v>
      </c>
      <c r="D664" t="s">
        <v>2628</v>
      </c>
      <c r="E664">
        <v>42</v>
      </c>
      <c r="F664" t="s">
        <v>10</v>
      </c>
    </row>
    <row r="665" spans="1:6" x14ac:dyDescent="0.2">
      <c r="A665" t="s">
        <v>3606</v>
      </c>
      <c r="B665" t="s">
        <v>1652</v>
      </c>
      <c r="C665" t="s">
        <v>674</v>
      </c>
      <c r="D665" t="s">
        <v>2629</v>
      </c>
      <c r="E665">
        <v>84</v>
      </c>
      <c r="F665" t="s">
        <v>10</v>
      </c>
    </row>
    <row r="666" spans="1:6" x14ac:dyDescent="0.2">
      <c r="A666" t="s">
        <v>3607</v>
      </c>
      <c r="B666" t="s">
        <v>1653</v>
      </c>
      <c r="C666" t="s">
        <v>675</v>
      </c>
      <c r="D666" t="s">
        <v>2630</v>
      </c>
      <c r="E666">
        <v>35</v>
      </c>
      <c r="F666" t="s">
        <v>10</v>
      </c>
    </row>
    <row r="667" spans="1:6" x14ac:dyDescent="0.2">
      <c r="A667" t="s">
        <v>3608</v>
      </c>
      <c r="B667" t="s">
        <v>1654</v>
      </c>
      <c r="C667" t="s">
        <v>676</v>
      </c>
      <c r="D667" t="s">
        <v>2631</v>
      </c>
      <c r="E667">
        <v>55</v>
      </c>
      <c r="F667" t="s">
        <v>13</v>
      </c>
    </row>
    <row r="668" spans="1:6" x14ac:dyDescent="0.2">
      <c r="A668" t="s">
        <v>3609</v>
      </c>
      <c r="B668" t="s">
        <v>1655</v>
      </c>
      <c r="C668" t="s">
        <v>677</v>
      </c>
      <c r="D668" t="s">
        <v>2632</v>
      </c>
      <c r="E668">
        <v>82</v>
      </c>
      <c r="F668" t="s">
        <v>10</v>
      </c>
    </row>
    <row r="669" spans="1:6" x14ac:dyDescent="0.2">
      <c r="A669" t="s">
        <v>3610</v>
      </c>
      <c r="B669" t="s">
        <v>1656</v>
      </c>
      <c r="C669" t="s">
        <v>678</v>
      </c>
      <c r="D669" t="s">
        <v>2633</v>
      </c>
      <c r="E669">
        <v>46</v>
      </c>
      <c r="F669" t="s">
        <v>10</v>
      </c>
    </row>
    <row r="670" spans="1:6" x14ac:dyDescent="0.2">
      <c r="A670" t="s">
        <v>3611</v>
      </c>
      <c r="B670" t="s">
        <v>1657</v>
      </c>
      <c r="C670" t="s">
        <v>679</v>
      </c>
      <c r="D670" t="s">
        <v>2634</v>
      </c>
      <c r="E670">
        <v>83</v>
      </c>
      <c r="F670" t="s">
        <v>13</v>
      </c>
    </row>
    <row r="671" spans="1:6" x14ac:dyDescent="0.2">
      <c r="A671" t="s">
        <v>3612</v>
      </c>
      <c r="B671" t="s">
        <v>1658</v>
      </c>
      <c r="C671" t="s">
        <v>680</v>
      </c>
      <c r="D671" t="s">
        <v>2635</v>
      </c>
      <c r="E671">
        <v>28</v>
      </c>
      <c r="F671" t="s">
        <v>10</v>
      </c>
    </row>
    <row r="672" spans="1:6" x14ac:dyDescent="0.2">
      <c r="A672" t="s">
        <v>3613</v>
      </c>
      <c r="B672" t="s">
        <v>1659</v>
      </c>
      <c r="C672" t="s">
        <v>681</v>
      </c>
      <c r="D672" t="s">
        <v>2636</v>
      </c>
      <c r="E672">
        <v>79</v>
      </c>
      <c r="F672" t="s">
        <v>13</v>
      </c>
    </row>
    <row r="673" spans="1:6" x14ac:dyDescent="0.2">
      <c r="A673" t="s">
        <v>3614</v>
      </c>
      <c r="B673" t="s">
        <v>1660</v>
      </c>
      <c r="C673" t="s">
        <v>682</v>
      </c>
      <c r="D673" t="s">
        <v>2637</v>
      </c>
      <c r="E673">
        <v>44</v>
      </c>
      <c r="F673" t="s">
        <v>10</v>
      </c>
    </row>
    <row r="674" spans="1:6" x14ac:dyDescent="0.2">
      <c r="A674" t="s">
        <v>3615</v>
      </c>
      <c r="B674" t="s">
        <v>1661</v>
      </c>
      <c r="C674" t="s">
        <v>683</v>
      </c>
      <c r="D674" t="s">
        <v>2638</v>
      </c>
      <c r="E674">
        <v>49</v>
      </c>
      <c r="F674" t="s">
        <v>13</v>
      </c>
    </row>
    <row r="675" spans="1:6" x14ac:dyDescent="0.2">
      <c r="A675" t="s">
        <v>3616</v>
      </c>
      <c r="B675" t="s">
        <v>1662</v>
      </c>
      <c r="C675" t="s">
        <v>684</v>
      </c>
      <c r="D675" t="s">
        <v>2639</v>
      </c>
      <c r="E675">
        <v>41</v>
      </c>
      <c r="F675" t="s">
        <v>13</v>
      </c>
    </row>
    <row r="676" spans="1:6" x14ac:dyDescent="0.2">
      <c r="A676" t="s">
        <v>3617</v>
      </c>
      <c r="B676" t="s">
        <v>1663</v>
      </c>
      <c r="C676" t="s">
        <v>685</v>
      </c>
      <c r="D676" t="s">
        <v>2640</v>
      </c>
      <c r="E676">
        <v>64</v>
      </c>
      <c r="F676" t="s">
        <v>13</v>
      </c>
    </row>
    <row r="677" spans="1:6" x14ac:dyDescent="0.2">
      <c r="A677" t="s">
        <v>3618</v>
      </c>
      <c r="B677" t="s">
        <v>1664</v>
      </c>
      <c r="C677" t="s">
        <v>686</v>
      </c>
      <c r="D677" t="s">
        <v>2641</v>
      </c>
      <c r="E677">
        <v>57</v>
      </c>
      <c r="F677" t="s">
        <v>13</v>
      </c>
    </row>
    <row r="678" spans="1:6" x14ac:dyDescent="0.2">
      <c r="A678" t="s">
        <v>3619</v>
      </c>
      <c r="B678" t="s">
        <v>1665</v>
      </c>
      <c r="C678" t="s">
        <v>687</v>
      </c>
      <c r="D678" t="s">
        <v>2642</v>
      </c>
      <c r="E678">
        <v>36</v>
      </c>
      <c r="F678" t="s">
        <v>10</v>
      </c>
    </row>
    <row r="679" spans="1:6" x14ac:dyDescent="0.2">
      <c r="A679" t="s">
        <v>3620</v>
      </c>
      <c r="B679" t="s">
        <v>1666</v>
      </c>
      <c r="C679" t="s">
        <v>688</v>
      </c>
      <c r="D679" t="s">
        <v>2643</v>
      </c>
      <c r="E679">
        <v>75</v>
      </c>
      <c r="F679" t="s">
        <v>13</v>
      </c>
    </row>
    <row r="680" spans="1:6" x14ac:dyDescent="0.2">
      <c r="A680" t="s">
        <v>3621</v>
      </c>
      <c r="B680" t="s">
        <v>1667</v>
      </c>
      <c r="C680" t="s">
        <v>689</v>
      </c>
      <c r="D680" t="s">
        <v>2644</v>
      </c>
      <c r="E680">
        <v>32</v>
      </c>
      <c r="F680" t="s">
        <v>13</v>
      </c>
    </row>
    <row r="681" spans="1:6" x14ac:dyDescent="0.2">
      <c r="A681" t="s">
        <v>3622</v>
      </c>
      <c r="B681" t="s">
        <v>1668</v>
      </c>
      <c r="C681" t="s">
        <v>690</v>
      </c>
      <c r="D681" t="s">
        <v>2645</v>
      </c>
      <c r="E681">
        <v>77</v>
      </c>
      <c r="F681" t="s">
        <v>13</v>
      </c>
    </row>
    <row r="682" spans="1:6" x14ac:dyDescent="0.2">
      <c r="A682" t="s">
        <v>3623</v>
      </c>
      <c r="B682" t="s">
        <v>1669</v>
      </c>
      <c r="C682" t="s">
        <v>691</v>
      </c>
      <c r="D682" t="s">
        <v>2646</v>
      </c>
      <c r="E682">
        <v>43</v>
      </c>
      <c r="F682" t="s">
        <v>13</v>
      </c>
    </row>
    <row r="683" spans="1:6" x14ac:dyDescent="0.2">
      <c r="A683" t="s">
        <v>3624</v>
      </c>
      <c r="B683" t="s">
        <v>1670</v>
      </c>
      <c r="C683" t="s">
        <v>692</v>
      </c>
      <c r="D683" t="s">
        <v>2647</v>
      </c>
      <c r="E683">
        <v>43</v>
      </c>
      <c r="F683" t="s">
        <v>13</v>
      </c>
    </row>
    <row r="684" spans="1:6" x14ac:dyDescent="0.2">
      <c r="A684" t="s">
        <v>3625</v>
      </c>
      <c r="B684" t="s">
        <v>1671</v>
      </c>
      <c r="C684" t="s">
        <v>693</v>
      </c>
      <c r="D684" t="s">
        <v>2648</v>
      </c>
      <c r="E684">
        <v>27</v>
      </c>
      <c r="F684" t="s">
        <v>13</v>
      </c>
    </row>
    <row r="685" spans="1:6" x14ac:dyDescent="0.2">
      <c r="A685" t="s">
        <v>3626</v>
      </c>
      <c r="B685" t="s">
        <v>1672</v>
      </c>
      <c r="C685" t="s">
        <v>694</v>
      </c>
      <c r="D685" t="s">
        <v>2649</v>
      </c>
      <c r="E685">
        <v>61</v>
      </c>
      <c r="F685" t="s">
        <v>10</v>
      </c>
    </row>
    <row r="686" spans="1:6" x14ac:dyDescent="0.2">
      <c r="A686" t="s">
        <v>3627</v>
      </c>
      <c r="B686" t="s">
        <v>1673</v>
      </c>
      <c r="C686" t="s">
        <v>695</v>
      </c>
      <c r="D686" t="s">
        <v>2650</v>
      </c>
      <c r="E686">
        <v>38</v>
      </c>
      <c r="F686" t="s">
        <v>13</v>
      </c>
    </row>
    <row r="687" spans="1:6" x14ac:dyDescent="0.2">
      <c r="A687" t="s">
        <v>3628</v>
      </c>
      <c r="B687" t="s">
        <v>1674</v>
      </c>
      <c r="C687" t="s">
        <v>696</v>
      </c>
      <c r="D687" t="s">
        <v>2651</v>
      </c>
      <c r="E687">
        <v>75</v>
      </c>
      <c r="F687" t="s">
        <v>13</v>
      </c>
    </row>
    <row r="688" spans="1:6" x14ac:dyDescent="0.2">
      <c r="A688" t="s">
        <v>3629</v>
      </c>
      <c r="B688" t="s">
        <v>1675</v>
      </c>
      <c r="C688" t="s">
        <v>697</v>
      </c>
      <c r="D688" t="s">
        <v>2652</v>
      </c>
      <c r="E688">
        <v>26</v>
      </c>
      <c r="F688" t="s">
        <v>10</v>
      </c>
    </row>
    <row r="689" spans="1:6" x14ac:dyDescent="0.2">
      <c r="A689" t="s">
        <v>3630</v>
      </c>
      <c r="B689" t="s">
        <v>1676</v>
      </c>
      <c r="C689" t="s">
        <v>698</v>
      </c>
      <c r="D689" t="s">
        <v>2653</v>
      </c>
      <c r="E689">
        <v>42</v>
      </c>
      <c r="F689" t="s">
        <v>13</v>
      </c>
    </row>
    <row r="690" spans="1:6" x14ac:dyDescent="0.2">
      <c r="A690" t="s">
        <v>3631</v>
      </c>
      <c r="B690" t="s">
        <v>1677</v>
      </c>
      <c r="C690" t="s">
        <v>699</v>
      </c>
      <c r="D690" t="s">
        <v>2654</v>
      </c>
      <c r="E690">
        <v>18</v>
      </c>
      <c r="F690" t="s">
        <v>10</v>
      </c>
    </row>
    <row r="691" spans="1:6" x14ac:dyDescent="0.2">
      <c r="A691" t="s">
        <v>3632</v>
      </c>
      <c r="B691" t="s">
        <v>1678</v>
      </c>
      <c r="C691" t="s">
        <v>700</v>
      </c>
      <c r="D691" t="s">
        <v>2655</v>
      </c>
      <c r="E691">
        <v>20</v>
      </c>
      <c r="F691" t="s">
        <v>13</v>
      </c>
    </row>
    <row r="692" spans="1:6" x14ac:dyDescent="0.2">
      <c r="A692" t="s">
        <v>3633</v>
      </c>
      <c r="B692" t="s">
        <v>1679</v>
      </c>
      <c r="C692" t="s">
        <v>701</v>
      </c>
      <c r="D692" t="s">
        <v>2656</v>
      </c>
      <c r="E692">
        <v>65</v>
      </c>
      <c r="F692" t="s">
        <v>13</v>
      </c>
    </row>
    <row r="693" spans="1:6" x14ac:dyDescent="0.2">
      <c r="A693" t="s">
        <v>3634</v>
      </c>
      <c r="B693" t="s">
        <v>1680</v>
      </c>
      <c r="C693" t="s">
        <v>702</v>
      </c>
      <c r="D693" t="s">
        <v>2657</v>
      </c>
      <c r="E693">
        <v>20</v>
      </c>
      <c r="F693" t="s">
        <v>13</v>
      </c>
    </row>
    <row r="694" spans="1:6" x14ac:dyDescent="0.2">
      <c r="A694" t="s">
        <v>3635</v>
      </c>
      <c r="B694" t="s">
        <v>1681</v>
      </c>
      <c r="C694" t="s">
        <v>703</v>
      </c>
      <c r="D694" t="s">
        <v>2658</v>
      </c>
      <c r="E694">
        <v>81</v>
      </c>
      <c r="F694" t="s">
        <v>10</v>
      </c>
    </row>
    <row r="695" spans="1:6" x14ac:dyDescent="0.2">
      <c r="A695" t="s">
        <v>3636</v>
      </c>
      <c r="B695" t="s">
        <v>1682</v>
      </c>
      <c r="C695" t="s">
        <v>704</v>
      </c>
      <c r="D695" t="s">
        <v>2659</v>
      </c>
      <c r="E695">
        <v>25</v>
      </c>
      <c r="F695" t="s">
        <v>10</v>
      </c>
    </row>
    <row r="696" spans="1:6" x14ac:dyDescent="0.2">
      <c r="A696" t="s">
        <v>3637</v>
      </c>
      <c r="B696" t="s">
        <v>1683</v>
      </c>
      <c r="C696" t="s">
        <v>705</v>
      </c>
      <c r="D696" t="s">
        <v>2660</v>
      </c>
      <c r="E696">
        <v>21</v>
      </c>
      <c r="F696" t="s">
        <v>10</v>
      </c>
    </row>
    <row r="697" spans="1:6" x14ac:dyDescent="0.2">
      <c r="A697" t="s">
        <v>3638</v>
      </c>
      <c r="B697" t="s">
        <v>1684</v>
      </c>
      <c r="C697" t="s">
        <v>706</v>
      </c>
      <c r="D697" t="s">
        <v>2661</v>
      </c>
      <c r="E697">
        <v>42</v>
      </c>
      <c r="F697" t="s">
        <v>10</v>
      </c>
    </row>
    <row r="698" spans="1:6" x14ac:dyDescent="0.2">
      <c r="A698" t="s">
        <v>3639</v>
      </c>
      <c r="B698" t="s">
        <v>1685</v>
      </c>
      <c r="C698" t="s">
        <v>707</v>
      </c>
      <c r="D698" t="s">
        <v>2662</v>
      </c>
      <c r="E698">
        <v>49</v>
      </c>
      <c r="F698" t="s">
        <v>10</v>
      </c>
    </row>
    <row r="699" spans="1:6" x14ac:dyDescent="0.2">
      <c r="A699" t="s">
        <v>3640</v>
      </c>
      <c r="B699" t="s">
        <v>1686</v>
      </c>
      <c r="C699" t="s">
        <v>708</v>
      </c>
      <c r="D699" t="s">
        <v>2663</v>
      </c>
      <c r="E699">
        <v>44</v>
      </c>
      <c r="F699" t="s">
        <v>13</v>
      </c>
    </row>
    <row r="700" spans="1:6" x14ac:dyDescent="0.2">
      <c r="A700" t="s">
        <v>3641</v>
      </c>
      <c r="B700" t="s">
        <v>1687</v>
      </c>
      <c r="C700" t="s">
        <v>709</v>
      </c>
      <c r="D700" t="s">
        <v>2664</v>
      </c>
      <c r="E700">
        <v>69</v>
      </c>
      <c r="F700" t="s">
        <v>13</v>
      </c>
    </row>
    <row r="701" spans="1:6" x14ac:dyDescent="0.2">
      <c r="A701" t="s">
        <v>3642</v>
      </c>
      <c r="B701" t="s">
        <v>1688</v>
      </c>
      <c r="C701" t="s">
        <v>710</v>
      </c>
      <c r="D701" t="s">
        <v>2665</v>
      </c>
      <c r="E701">
        <v>24</v>
      </c>
      <c r="F701" t="s">
        <v>10</v>
      </c>
    </row>
    <row r="702" spans="1:6" x14ac:dyDescent="0.2">
      <c r="A702" t="s">
        <v>3643</v>
      </c>
      <c r="B702" t="s">
        <v>1689</v>
      </c>
      <c r="C702" t="s">
        <v>711</v>
      </c>
      <c r="D702" t="s">
        <v>2666</v>
      </c>
      <c r="E702">
        <v>31</v>
      </c>
      <c r="F702" t="s">
        <v>13</v>
      </c>
    </row>
    <row r="703" spans="1:6" x14ac:dyDescent="0.2">
      <c r="A703" t="s">
        <v>3644</v>
      </c>
      <c r="B703" t="s">
        <v>1690</v>
      </c>
      <c r="C703" t="s">
        <v>712</v>
      </c>
      <c r="D703" t="s">
        <v>2667</v>
      </c>
      <c r="E703">
        <v>61</v>
      </c>
      <c r="F703" t="s">
        <v>13</v>
      </c>
    </row>
    <row r="704" spans="1:6" x14ac:dyDescent="0.2">
      <c r="A704" t="s">
        <v>3645</v>
      </c>
      <c r="B704" t="s">
        <v>1691</v>
      </c>
      <c r="C704" t="s">
        <v>713</v>
      </c>
      <c r="D704" t="s">
        <v>2668</v>
      </c>
      <c r="E704">
        <v>25</v>
      </c>
      <c r="F704" t="s">
        <v>13</v>
      </c>
    </row>
    <row r="705" spans="1:6" x14ac:dyDescent="0.2">
      <c r="A705" t="s">
        <v>3646</v>
      </c>
      <c r="B705" t="s">
        <v>1692</v>
      </c>
      <c r="C705" t="s">
        <v>714</v>
      </c>
      <c r="D705" t="s">
        <v>2669</v>
      </c>
      <c r="E705">
        <v>60</v>
      </c>
      <c r="F705" t="s">
        <v>13</v>
      </c>
    </row>
    <row r="706" spans="1:6" x14ac:dyDescent="0.2">
      <c r="A706" t="s">
        <v>3647</v>
      </c>
      <c r="B706" t="s">
        <v>1693</v>
      </c>
      <c r="C706" t="s">
        <v>715</v>
      </c>
      <c r="D706" t="s">
        <v>2670</v>
      </c>
      <c r="E706">
        <v>55</v>
      </c>
      <c r="F706" t="s">
        <v>13</v>
      </c>
    </row>
    <row r="707" spans="1:6" x14ac:dyDescent="0.2">
      <c r="A707" t="s">
        <v>3648</v>
      </c>
      <c r="B707" t="s">
        <v>1694</v>
      </c>
      <c r="C707" t="s">
        <v>716</v>
      </c>
      <c r="D707" t="s">
        <v>2671</v>
      </c>
      <c r="E707">
        <v>19</v>
      </c>
      <c r="F707" t="s">
        <v>10</v>
      </c>
    </row>
    <row r="708" spans="1:6" x14ac:dyDescent="0.2">
      <c r="A708" t="s">
        <v>3649</v>
      </c>
      <c r="B708" t="s">
        <v>1695</v>
      </c>
      <c r="C708" t="s">
        <v>717</v>
      </c>
      <c r="D708" t="s">
        <v>2672</v>
      </c>
      <c r="E708">
        <v>62</v>
      </c>
      <c r="F708" t="s">
        <v>10</v>
      </c>
    </row>
    <row r="709" spans="1:6" x14ac:dyDescent="0.2">
      <c r="A709" t="s">
        <v>3650</v>
      </c>
      <c r="B709" t="s">
        <v>1696</v>
      </c>
      <c r="C709" t="s">
        <v>718</v>
      </c>
      <c r="D709" t="s">
        <v>2673</v>
      </c>
      <c r="E709">
        <v>23</v>
      </c>
      <c r="F709" t="s">
        <v>10</v>
      </c>
    </row>
    <row r="710" spans="1:6" x14ac:dyDescent="0.2">
      <c r="A710" t="s">
        <v>3651</v>
      </c>
      <c r="B710" t="s">
        <v>1697</v>
      </c>
      <c r="C710" t="s">
        <v>719</v>
      </c>
      <c r="D710" t="s">
        <v>2674</v>
      </c>
      <c r="E710">
        <v>52</v>
      </c>
      <c r="F710" t="s">
        <v>10</v>
      </c>
    </row>
    <row r="711" spans="1:6" x14ac:dyDescent="0.2">
      <c r="A711" t="s">
        <v>3652</v>
      </c>
      <c r="B711" t="s">
        <v>1698</v>
      </c>
      <c r="C711" t="s">
        <v>720</v>
      </c>
      <c r="D711" t="s">
        <v>2675</v>
      </c>
      <c r="E711">
        <v>40</v>
      </c>
      <c r="F711" t="s">
        <v>10</v>
      </c>
    </row>
    <row r="712" spans="1:6" x14ac:dyDescent="0.2">
      <c r="A712" t="s">
        <v>3653</v>
      </c>
      <c r="B712" t="s">
        <v>1699</v>
      </c>
      <c r="C712" t="s">
        <v>721</v>
      </c>
      <c r="D712" t="s">
        <v>2676</v>
      </c>
      <c r="E712">
        <v>23</v>
      </c>
      <c r="F712" t="s">
        <v>13</v>
      </c>
    </row>
    <row r="713" spans="1:6" x14ac:dyDescent="0.2">
      <c r="A713" t="s">
        <v>3654</v>
      </c>
      <c r="B713" t="s">
        <v>1700</v>
      </c>
      <c r="C713" t="s">
        <v>722</v>
      </c>
      <c r="D713" t="s">
        <v>2677</v>
      </c>
      <c r="E713">
        <v>27</v>
      </c>
      <c r="F713" t="s">
        <v>13</v>
      </c>
    </row>
    <row r="714" spans="1:6" x14ac:dyDescent="0.2">
      <c r="A714" t="s">
        <v>3655</v>
      </c>
      <c r="B714" t="s">
        <v>1701</v>
      </c>
      <c r="C714" t="s">
        <v>723</v>
      </c>
      <c r="D714" t="s">
        <v>2678</v>
      </c>
      <c r="E714">
        <v>53</v>
      </c>
      <c r="F714" t="s">
        <v>13</v>
      </c>
    </row>
    <row r="715" spans="1:6" x14ac:dyDescent="0.2">
      <c r="A715" t="s">
        <v>3656</v>
      </c>
      <c r="B715" t="s">
        <v>1702</v>
      </c>
      <c r="C715" t="s">
        <v>724</v>
      </c>
      <c r="D715" t="s">
        <v>2679</v>
      </c>
      <c r="E715">
        <v>75</v>
      </c>
      <c r="F715" t="s">
        <v>10</v>
      </c>
    </row>
    <row r="716" spans="1:6" x14ac:dyDescent="0.2">
      <c r="A716" t="s">
        <v>3657</v>
      </c>
      <c r="B716" t="s">
        <v>1703</v>
      </c>
      <c r="C716" t="s">
        <v>725</v>
      </c>
      <c r="D716" t="s">
        <v>2680</v>
      </c>
      <c r="E716">
        <v>21</v>
      </c>
      <c r="F716" t="s">
        <v>10</v>
      </c>
    </row>
    <row r="717" spans="1:6" x14ac:dyDescent="0.2">
      <c r="A717" t="s">
        <v>3658</v>
      </c>
      <c r="B717" t="s">
        <v>1704</v>
      </c>
      <c r="C717" t="s">
        <v>726</v>
      </c>
      <c r="D717" t="s">
        <v>2681</v>
      </c>
      <c r="E717">
        <v>31</v>
      </c>
      <c r="F717" t="s">
        <v>13</v>
      </c>
    </row>
    <row r="718" spans="1:6" x14ac:dyDescent="0.2">
      <c r="A718" t="s">
        <v>3659</v>
      </c>
      <c r="B718" t="s">
        <v>1705</v>
      </c>
      <c r="C718" t="s">
        <v>727</v>
      </c>
      <c r="D718" t="s">
        <v>2682</v>
      </c>
      <c r="E718">
        <v>59</v>
      </c>
      <c r="F718" t="s">
        <v>10</v>
      </c>
    </row>
    <row r="719" spans="1:6" x14ac:dyDescent="0.2">
      <c r="A719" t="s">
        <v>3660</v>
      </c>
      <c r="B719" t="s">
        <v>1706</v>
      </c>
      <c r="C719" t="s">
        <v>728</v>
      </c>
      <c r="D719" t="s">
        <v>2683</v>
      </c>
      <c r="E719">
        <v>43</v>
      </c>
      <c r="F719" t="s">
        <v>13</v>
      </c>
    </row>
    <row r="720" spans="1:6" x14ac:dyDescent="0.2">
      <c r="A720" t="s">
        <v>3661</v>
      </c>
      <c r="B720" t="s">
        <v>1707</v>
      </c>
      <c r="C720" t="s">
        <v>729</v>
      </c>
      <c r="D720" t="s">
        <v>2684</v>
      </c>
      <c r="E720">
        <v>43</v>
      </c>
      <c r="F720" t="s">
        <v>13</v>
      </c>
    </row>
    <row r="721" spans="1:6" x14ac:dyDescent="0.2">
      <c r="A721" t="s">
        <v>3662</v>
      </c>
      <c r="B721" t="s">
        <v>1708</v>
      </c>
      <c r="C721" t="s">
        <v>730</v>
      </c>
      <c r="D721" t="s">
        <v>2685</v>
      </c>
      <c r="E721">
        <v>26</v>
      </c>
      <c r="F721" t="s">
        <v>13</v>
      </c>
    </row>
    <row r="722" spans="1:6" x14ac:dyDescent="0.2">
      <c r="A722" t="s">
        <v>3663</v>
      </c>
      <c r="B722" t="s">
        <v>1709</v>
      </c>
      <c r="C722" t="s">
        <v>731</v>
      </c>
      <c r="D722" t="s">
        <v>2686</v>
      </c>
      <c r="E722">
        <v>64</v>
      </c>
      <c r="F722" t="s">
        <v>13</v>
      </c>
    </row>
    <row r="723" spans="1:6" x14ac:dyDescent="0.2">
      <c r="A723" t="s">
        <v>3664</v>
      </c>
      <c r="B723" t="s">
        <v>1710</v>
      </c>
      <c r="C723" t="s">
        <v>732</v>
      </c>
      <c r="D723" t="s">
        <v>2687</v>
      </c>
      <c r="E723">
        <v>73</v>
      </c>
      <c r="F723" t="s">
        <v>13</v>
      </c>
    </row>
    <row r="724" spans="1:6" x14ac:dyDescent="0.2">
      <c r="A724" t="s">
        <v>3665</v>
      </c>
      <c r="B724" t="s">
        <v>1711</v>
      </c>
      <c r="C724" t="s">
        <v>733</v>
      </c>
      <c r="D724" t="s">
        <v>2688</v>
      </c>
      <c r="E724">
        <v>23</v>
      </c>
      <c r="F724" t="s">
        <v>10</v>
      </c>
    </row>
    <row r="725" spans="1:6" x14ac:dyDescent="0.2">
      <c r="A725" t="s">
        <v>3666</v>
      </c>
      <c r="B725" t="s">
        <v>1712</v>
      </c>
      <c r="C725" t="s">
        <v>734</v>
      </c>
      <c r="D725" t="s">
        <v>2689</v>
      </c>
      <c r="E725">
        <v>44</v>
      </c>
      <c r="F725" t="s">
        <v>10</v>
      </c>
    </row>
    <row r="726" spans="1:6" x14ac:dyDescent="0.2">
      <c r="A726" t="s">
        <v>3667</v>
      </c>
      <c r="B726" t="s">
        <v>1713</v>
      </c>
      <c r="C726" t="s">
        <v>735</v>
      </c>
      <c r="D726" t="s">
        <v>2690</v>
      </c>
      <c r="E726">
        <v>65</v>
      </c>
      <c r="F726" t="s">
        <v>10</v>
      </c>
    </row>
    <row r="727" spans="1:6" x14ac:dyDescent="0.2">
      <c r="A727" t="s">
        <v>3668</v>
      </c>
      <c r="B727" t="s">
        <v>1714</v>
      </c>
      <c r="C727" t="s">
        <v>736</v>
      </c>
      <c r="D727" t="s">
        <v>2691</v>
      </c>
      <c r="E727">
        <v>59</v>
      </c>
      <c r="F727" t="s">
        <v>13</v>
      </c>
    </row>
    <row r="728" spans="1:6" x14ac:dyDescent="0.2">
      <c r="A728" t="s">
        <v>3669</v>
      </c>
      <c r="B728" t="s">
        <v>1715</v>
      </c>
      <c r="C728" t="s">
        <v>737</v>
      </c>
      <c r="D728" t="s">
        <v>2692</v>
      </c>
      <c r="E728">
        <v>61</v>
      </c>
      <c r="F728" t="s">
        <v>13</v>
      </c>
    </row>
    <row r="729" spans="1:6" x14ac:dyDescent="0.2">
      <c r="A729" t="s">
        <v>3670</v>
      </c>
      <c r="B729" t="s">
        <v>1716</v>
      </c>
      <c r="C729" t="s">
        <v>738</v>
      </c>
      <c r="D729" t="s">
        <v>2693</v>
      </c>
      <c r="E729">
        <v>68</v>
      </c>
      <c r="F729" t="s">
        <v>10</v>
      </c>
    </row>
    <row r="730" spans="1:6" x14ac:dyDescent="0.2">
      <c r="A730" t="s">
        <v>3671</v>
      </c>
      <c r="B730" t="s">
        <v>1717</v>
      </c>
      <c r="C730" t="s">
        <v>739</v>
      </c>
      <c r="D730" t="s">
        <v>2694</v>
      </c>
      <c r="E730">
        <v>53</v>
      </c>
      <c r="F730" t="s">
        <v>10</v>
      </c>
    </row>
    <row r="731" spans="1:6" x14ac:dyDescent="0.2">
      <c r="A731" t="s">
        <v>3672</v>
      </c>
      <c r="B731" t="s">
        <v>1718</v>
      </c>
      <c r="C731" t="s">
        <v>740</v>
      </c>
      <c r="D731" t="s">
        <v>2695</v>
      </c>
      <c r="E731">
        <v>54</v>
      </c>
      <c r="F731" t="s">
        <v>10</v>
      </c>
    </row>
    <row r="732" spans="1:6" x14ac:dyDescent="0.2">
      <c r="A732" t="s">
        <v>3673</v>
      </c>
      <c r="B732" t="s">
        <v>1719</v>
      </c>
      <c r="C732" t="s">
        <v>741</v>
      </c>
      <c r="D732" t="s">
        <v>2696</v>
      </c>
      <c r="E732">
        <v>26</v>
      </c>
      <c r="F732" t="s">
        <v>10</v>
      </c>
    </row>
    <row r="733" spans="1:6" x14ac:dyDescent="0.2">
      <c r="A733" t="s">
        <v>3674</v>
      </c>
      <c r="B733" t="s">
        <v>1720</v>
      </c>
      <c r="C733" t="s">
        <v>742</v>
      </c>
      <c r="D733" t="s">
        <v>2697</v>
      </c>
      <c r="E733">
        <v>21</v>
      </c>
      <c r="F733" t="s">
        <v>10</v>
      </c>
    </row>
    <row r="734" spans="1:6" x14ac:dyDescent="0.2">
      <c r="A734" t="s">
        <v>3675</v>
      </c>
      <c r="B734" t="s">
        <v>1721</v>
      </c>
      <c r="C734" t="s">
        <v>743</v>
      </c>
      <c r="D734" t="s">
        <v>2698</v>
      </c>
      <c r="E734">
        <v>81</v>
      </c>
      <c r="F734" t="s">
        <v>10</v>
      </c>
    </row>
    <row r="735" spans="1:6" x14ac:dyDescent="0.2">
      <c r="A735" t="s">
        <v>3676</v>
      </c>
      <c r="B735" t="s">
        <v>1722</v>
      </c>
      <c r="C735" t="s">
        <v>744</v>
      </c>
      <c r="D735" t="s">
        <v>2699</v>
      </c>
      <c r="E735">
        <v>40</v>
      </c>
      <c r="F735" t="s">
        <v>13</v>
      </c>
    </row>
    <row r="736" spans="1:6" x14ac:dyDescent="0.2">
      <c r="A736" t="s">
        <v>3677</v>
      </c>
      <c r="B736" t="s">
        <v>1723</v>
      </c>
      <c r="C736" t="s">
        <v>745</v>
      </c>
      <c r="D736" t="s">
        <v>2700</v>
      </c>
      <c r="E736">
        <v>82</v>
      </c>
      <c r="F736" t="s">
        <v>10</v>
      </c>
    </row>
    <row r="737" spans="1:6" x14ac:dyDescent="0.2">
      <c r="A737" t="s">
        <v>3678</v>
      </c>
      <c r="B737" t="s">
        <v>1724</v>
      </c>
      <c r="C737" t="s">
        <v>746</v>
      </c>
      <c r="D737" t="s">
        <v>2701</v>
      </c>
      <c r="E737">
        <v>44</v>
      </c>
      <c r="F737" t="s">
        <v>10</v>
      </c>
    </row>
    <row r="738" spans="1:6" x14ac:dyDescent="0.2">
      <c r="A738" t="s">
        <v>3679</v>
      </c>
      <c r="B738" t="s">
        <v>1725</v>
      </c>
      <c r="C738" t="s">
        <v>747</v>
      </c>
      <c r="D738" t="s">
        <v>2702</v>
      </c>
      <c r="E738">
        <v>69</v>
      </c>
      <c r="F738" t="s">
        <v>13</v>
      </c>
    </row>
    <row r="739" spans="1:6" x14ac:dyDescent="0.2">
      <c r="A739" t="s">
        <v>3680</v>
      </c>
      <c r="B739" t="s">
        <v>1726</v>
      </c>
      <c r="C739" t="s">
        <v>748</v>
      </c>
      <c r="D739" t="s">
        <v>2703</v>
      </c>
      <c r="E739">
        <v>26</v>
      </c>
      <c r="F739" t="s">
        <v>10</v>
      </c>
    </row>
    <row r="740" spans="1:6" x14ac:dyDescent="0.2">
      <c r="A740" t="s">
        <v>3681</v>
      </c>
      <c r="B740" t="s">
        <v>1727</v>
      </c>
      <c r="C740" t="s">
        <v>749</v>
      </c>
      <c r="D740" t="s">
        <v>2704</v>
      </c>
      <c r="E740">
        <v>37</v>
      </c>
      <c r="F740" t="s">
        <v>10</v>
      </c>
    </row>
    <row r="741" spans="1:6" x14ac:dyDescent="0.2">
      <c r="A741" t="s">
        <v>3682</v>
      </c>
      <c r="B741" t="s">
        <v>1728</v>
      </c>
      <c r="C741" t="s">
        <v>750</v>
      </c>
      <c r="D741" t="s">
        <v>2705</v>
      </c>
      <c r="E741">
        <v>44</v>
      </c>
      <c r="F741" t="s">
        <v>13</v>
      </c>
    </row>
    <row r="742" spans="1:6" x14ac:dyDescent="0.2">
      <c r="A742" t="s">
        <v>3683</v>
      </c>
      <c r="B742" t="s">
        <v>1729</v>
      </c>
      <c r="C742" t="s">
        <v>751</v>
      </c>
      <c r="D742" t="s">
        <v>2706</v>
      </c>
      <c r="E742">
        <v>81</v>
      </c>
      <c r="F742" t="s">
        <v>13</v>
      </c>
    </row>
    <row r="743" spans="1:6" x14ac:dyDescent="0.2">
      <c r="A743" t="s">
        <v>3684</v>
      </c>
      <c r="B743" t="s">
        <v>1730</v>
      </c>
      <c r="C743" t="s">
        <v>752</v>
      </c>
      <c r="D743" t="s">
        <v>2707</v>
      </c>
      <c r="E743">
        <v>58</v>
      </c>
      <c r="F743" t="s">
        <v>10</v>
      </c>
    </row>
    <row r="744" spans="1:6" x14ac:dyDescent="0.2">
      <c r="A744" t="s">
        <v>3685</v>
      </c>
      <c r="B744" t="s">
        <v>1731</v>
      </c>
      <c r="C744" t="s">
        <v>753</v>
      </c>
      <c r="D744" t="s">
        <v>2708</v>
      </c>
      <c r="E744">
        <v>19</v>
      </c>
      <c r="F744" t="s">
        <v>13</v>
      </c>
    </row>
    <row r="745" spans="1:6" x14ac:dyDescent="0.2">
      <c r="A745" t="s">
        <v>3686</v>
      </c>
      <c r="B745" t="s">
        <v>1732</v>
      </c>
      <c r="C745" t="s">
        <v>754</v>
      </c>
      <c r="D745" t="s">
        <v>2709</v>
      </c>
      <c r="E745">
        <v>55</v>
      </c>
      <c r="F745" t="s">
        <v>10</v>
      </c>
    </row>
    <row r="746" spans="1:6" x14ac:dyDescent="0.2">
      <c r="A746" t="s">
        <v>3687</v>
      </c>
      <c r="B746" t="s">
        <v>1733</v>
      </c>
      <c r="C746" t="s">
        <v>755</v>
      </c>
      <c r="D746" t="s">
        <v>2710</v>
      </c>
      <c r="E746">
        <v>24</v>
      </c>
      <c r="F746" t="s">
        <v>10</v>
      </c>
    </row>
    <row r="747" spans="1:6" x14ac:dyDescent="0.2">
      <c r="A747" t="s">
        <v>3688</v>
      </c>
      <c r="B747" t="s">
        <v>1734</v>
      </c>
      <c r="C747" t="s">
        <v>756</v>
      </c>
      <c r="D747" t="s">
        <v>2711</v>
      </c>
      <c r="E747">
        <v>79</v>
      </c>
      <c r="F747" t="s">
        <v>13</v>
      </c>
    </row>
    <row r="748" spans="1:6" x14ac:dyDescent="0.2">
      <c r="A748" t="s">
        <v>3689</v>
      </c>
      <c r="B748" t="s">
        <v>1735</v>
      </c>
      <c r="C748" t="s">
        <v>757</v>
      </c>
      <c r="D748" t="s">
        <v>2712</v>
      </c>
      <c r="E748">
        <v>82</v>
      </c>
      <c r="F748" t="s">
        <v>10</v>
      </c>
    </row>
    <row r="749" spans="1:6" x14ac:dyDescent="0.2">
      <c r="A749" t="s">
        <v>3690</v>
      </c>
      <c r="B749" t="s">
        <v>1736</v>
      </c>
      <c r="C749" t="s">
        <v>758</v>
      </c>
      <c r="D749" t="s">
        <v>2713</v>
      </c>
      <c r="E749">
        <v>18</v>
      </c>
      <c r="F749" t="s">
        <v>13</v>
      </c>
    </row>
    <row r="750" spans="1:6" x14ac:dyDescent="0.2">
      <c r="A750" t="s">
        <v>3691</v>
      </c>
      <c r="B750" t="s">
        <v>1737</v>
      </c>
      <c r="C750" t="s">
        <v>759</v>
      </c>
      <c r="D750" t="s">
        <v>2714</v>
      </c>
      <c r="E750">
        <v>84</v>
      </c>
      <c r="F750" t="s">
        <v>13</v>
      </c>
    </row>
    <row r="751" spans="1:6" x14ac:dyDescent="0.2">
      <c r="A751" t="s">
        <v>3692</v>
      </c>
      <c r="B751" t="s">
        <v>1738</v>
      </c>
      <c r="C751" t="s">
        <v>760</v>
      </c>
      <c r="D751" t="s">
        <v>2715</v>
      </c>
      <c r="E751">
        <v>50</v>
      </c>
      <c r="F751" t="s">
        <v>10</v>
      </c>
    </row>
    <row r="752" spans="1:6" x14ac:dyDescent="0.2">
      <c r="A752" t="s">
        <v>3693</v>
      </c>
      <c r="B752" t="s">
        <v>1739</v>
      </c>
      <c r="C752" t="s">
        <v>761</v>
      </c>
      <c r="D752" t="s">
        <v>2716</v>
      </c>
      <c r="E752">
        <v>39</v>
      </c>
      <c r="F752" t="s">
        <v>13</v>
      </c>
    </row>
    <row r="753" spans="1:6" x14ac:dyDescent="0.2">
      <c r="A753" t="s">
        <v>3694</v>
      </c>
      <c r="B753" t="s">
        <v>1740</v>
      </c>
      <c r="C753" t="s">
        <v>762</v>
      </c>
      <c r="D753" t="s">
        <v>2717</v>
      </c>
      <c r="E753">
        <v>66</v>
      </c>
      <c r="F753" t="s">
        <v>10</v>
      </c>
    </row>
    <row r="754" spans="1:6" x14ac:dyDescent="0.2">
      <c r="A754" t="s">
        <v>3695</v>
      </c>
      <c r="B754" t="s">
        <v>1741</v>
      </c>
      <c r="C754" t="s">
        <v>763</v>
      </c>
      <c r="D754" t="s">
        <v>2718</v>
      </c>
      <c r="E754">
        <v>47</v>
      </c>
      <c r="F754" t="s">
        <v>13</v>
      </c>
    </row>
    <row r="755" spans="1:6" x14ac:dyDescent="0.2">
      <c r="A755" t="s">
        <v>3696</v>
      </c>
      <c r="B755" t="s">
        <v>1742</v>
      </c>
      <c r="C755" t="s">
        <v>764</v>
      </c>
      <c r="D755" t="s">
        <v>2719</v>
      </c>
      <c r="E755">
        <v>68</v>
      </c>
      <c r="F755" t="s">
        <v>10</v>
      </c>
    </row>
    <row r="756" spans="1:6" x14ac:dyDescent="0.2">
      <c r="A756" t="s">
        <v>3697</v>
      </c>
      <c r="B756" t="s">
        <v>1743</v>
      </c>
      <c r="C756" t="s">
        <v>765</v>
      </c>
      <c r="D756" t="s">
        <v>2720</v>
      </c>
      <c r="E756">
        <v>80</v>
      </c>
      <c r="F756" t="s">
        <v>10</v>
      </c>
    </row>
    <row r="757" spans="1:6" x14ac:dyDescent="0.2">
      <c r="A757" t="s">
        <v>3698</v>
      </c>
      <c r="B757" t="s">
        <v>1744</v>
      </c>
      <c r="C757" t="s">
        <v>766</v>
      </c>
      <c r="D757" t="s">
        <v>2721</v>
      </c>
      <c r="E757">
        <v>82</v>
      </c>
      <c r="F757" t="s">
        <v>10</v>
      </c>
    </row>
    <row r="758" spans="1:6" x14ac:dyDescent="0.2">
      <c r="A758" t="s">
        <v>3699</v>
      </c>
      <c r="B758" t="s">
        <v>1745</v>
      </c>
      <c r="C758" t="s">
        <v>767</v>
      </c>
      <c r="D758" t="s">
        <v>2722</v>
      </c>
      <c r="E758">
        <v>51</v>
      </c>
      <c r="F758" t="s">
        <v>10</v>
      </c>
    </row>
    <row r="759" spans="1:6" x14ac:dyDescent="0.2">
      <c r="A759" t="s">
        <v>3700</v>
      </c>
      <c r="B759" t="s">
        <v>1746</v>
      </c>
      <c r="C759" t="s">
        <v>768</v>
      </c>
      <c r="D759" t="s">
        <v>2723</v>
      </c>
      <c r="E759">
        <v>55</v>
      </c>
      <c r="F759" t="s">
        <v>10</v>
      </c>
    </row>
    <row r="760" spans="1:6" x14ac:dyDescent="0.2">
      <c r="A760" t="s">
        <v>3701</v>
      </c>
      <c r="B760" t="s">
        <v>1747</v>
      </c>
      <c r="C760" t="s">
        <v>769</v>
      </c>
      <c r="D760" t="s">
        <v>2724</v>
      </c>
      <c r="E760">
        <v>72</v>
      </c>
      <c r="F760" t="s">
        <v>13</v>
      </c>
    </row>
    <row r="761" spans="1:6" x14ac:dyDescent="0.2">
      <c r="A761" t="s">
        <v>3702</v>
      </c>
      <c r="B761" t="s">
        <v>1748</v>
      </c>
      <c r="C761" t="s">
        <v>770</v>
      </c>
      <c r="D761" t="s">
        <v>2725</v>
      </c>
      <c r="E761">
        <v>28</v>
      </c>
      <c r="F761" t="s">
        <v>13</v>
      </c>
    </row>
    <row r="762" spans="1:6" x14ac:dyDescent="0.2">
      <c r="A762" t="s">
        <v>3703</v>
      </c>
      <c r="B762" t="s">
        <v>1749</v>
      </c>
      <c r="C762" t="s">
        <v>771</v>
      </c>
      <c r="D762" t="s">
        <v>2726</v>
      </c>
      <c r="E762">
        <v>36</v>
      </c>
      <c r="F762" t="s">
        <v>13</v>
      </c>
    </row>
    <row r="763" spans="1:6" x14ac:dyDescent="0.2">
      <c r="A763" t="s">
        <v>3704</v>
      </c>
      <c r="B763" t="s">
        <v>1750</v>
      </c>
      <c r="C763" t="s">
        <v>772</v>
      </c>
      <c r="D763" t="s">
        <v>2727</v>
      </c>
      <c r="E763">
        <v>52</v>
      </c>
      <c r="F763" t="s">
        <v>13</v>
      </c>
    </row>
    <row r="764" spans="1:6" x14ac:dyDescent="0.2">
      <c r="A764" t="s">
        <v>3705</v>
      </c>
      <c r="B764" t="s">
        <v>1751</v>
      </c>
      <c r="C764" t="s">
        <v>773</v>
      </c>
      <c r="D764" t="s">
        <v>2728</v>
      </c>
      <c r="E764">
        <v>61</v>
      </c>
      <c r="F764" t="s">
        <v>10</v>
      </c>
    </row>
    <row r="765" spans="1:6" x14ac:dyDescent="0.2">
      <c r="A765" t="s">
        <v>3706</v>
      </c>
      <c r="B765" t="s">
        <v>1752</v>
      </c>
      <c r="C765" t="s">
        <v>774</v>
      </c>
      <c r="D765" t="s">
        <v>2729</v>
      </c>
      <c r="E765">
        <v>65</v>
      </c>
      <c r="F765" t="s">
        <v>13</v>
      </c>
    </row>
    <row r="766" spans="1:6" x14ac:dyDescent="0.2">
      <c r="A766" t="s">
        <v>3707</v>
      </c>
      <c r="B766" t="s">
        <v>1753</v>
      </c>
      <c r="C766" t="s">
        <v>775</v>
      </c>
      <c r="D766" t="s">
        <v>2730</v>
      </c>
      <c r="E766">
        <v>57</v>
      </c>
      <c r="F766" t="s">
        <v>13</v>
      </c>
    </row>
    <row r="767" spans="1:6" x14ac:dyDescent="0.2">
      <c r="A767" t="s">
        <v>3708</v>
      </c>
      <c r="B767" t="s">
        <v>1754</v>
      </c>
      <c r="C767" t="s">
        <v>776</v>
      </c>
      <c r="D767" t="s">
        <v>2731</v>
      </c>
      <c r="E767">
        <v>59</v>
      </c>
      <c r="F767" t="s">
        <v>10</v>
      </c>
    </row>
    <row r="768" spans="1:6" x14ac:dyDescent="0.2">
      <c r="A768" t="s">
        <v>3709</v>
      </c>
      <c r="B768" t="s">
        <v>1755</v>
      </c>
      <c r="C768" t="s">
        <v>777</v>
      </c>
      <c r="D768" t="s">
        <v>2732</v>
      </c>
      <c r="E768">
        <v>79</v>
      </c>
      <c r="F768" t="s">
        <v>13</v>
      </c>
    </row>
    <row r="769" spans="1:6" x14ac:dyDescent="0.2">
      <c r="A769" t="s">
        <v>3710</v>
      </c>
      <c r="B769" t="s">
        <v>1756</v>
      </c>
      <c r="C769" t="s">
        <v>778</v>
      </c>
      <c r="D769" t="s">
        <v>2733</v>
      </c>
      <c r="E769">
        <v>63</v>
      </c>
      <c r="F769" t="s">
        <v>10</v>
      </c>
    </row>
    <row r="770" spans="1:6" x14ac:dyDescent="0.2">
      <c r="A770" t="s">
        <v>3711</v>
      </c>
      <c r="B770" t="s">
        <v>1757</v>
      </c>
      <c r="C770" t="s">
        <v>779</v>
      </c>
      <c r="D770" t="s">
        <v>2734</v>
      </c>
      <c r="E770">
        <v>71</v>
      </c>
      <c r="F770" t="s">
        <v>10</v>
      </c>
    </row>
    <row r="771" spans="1:6" x14ac:dyDescent="0.2">
      <c r="A771" t="s">
        <v>3712</v>
      </c>
      <c r="B771" t="s">
        <v>1758</v>
      </c>
      <c r="C771" t="s">
        <v>780</v>
      </c>
      <c r="D771" t="s">
        <v>2735</v>
      </c>
      <c r="E771">
        <v>44</v>
      </c>
      <c r="F771" t="s">
        <v>13</v>
      </c>
    </row>
    <row r="772" spans="1:6" x14ac:dyDescent="0.2">
      <c r="A772" t="s">
        <v>3713</v>
      </c>
      <c r="B772" t="s">
        <v>1759</v>
      </c>
      <c r="C772" t="s">
        <v>781</v>
      </c>
      <c r="D772" t="s">
        <v>2736</v>
      </c>
      <c r="E772">
        <v>28</v>
      </c>
      <c r="F772" t="s">
        <v>10</v>
      </c>
    </row>
    <row r="773" spans="1:6" x14ac:dyDescent="0.2">
      <c r="A773" t="s">
        <v>3714</v>
      </c>
      <c r="B773" t="s">
        <v>1760</v>
      </c>
      <c r="C773" t="s">
        <v>782</v>
      </c>
      <c r="D773" t="s">
        <v>2737</v>
      </c>
      <c r="E773">
        <v>58</v>
      </c>
      <c r="F773" t="s">
        <v>13</v>
      </c>
    </row>
    <row r="774" spans="1:6" x14ac:dyDescent="0.2">
      <c r="A774" t="s">
        <v>3715</v>
      </c>
      <c r="B774" t="s">
        <v>1761</v>
      </c>
      <c r="C774" t="s">
        <v>783</v>
      </c>
      <c r="D774" t="s">
        <v>2738</v>
      </c>
      <c r="E774">
        <v>32</v>
      </c>
      <c r="F774" t="s">
        <v>13</v>
      </c>
    </row>
    <row r="775" spans="1:6" x14ac:dyDescent="0.2">
      <c r="A775" t="s">
        <v>3716</v>
      </c>
      <c r="B775" t="s">
        <v>1762</v>
      </c>
      <c r="C775" t="s">
        <v>784</v>
      </c>
      <c r="D775" t="s">
        <v>2739</v>
      </c>
      <c r="E775">
        <v>38</v>
      </c>
      <c r="F775" t="s">
        <v>13</v>
      </c>
    </row>
    <row r="776" spans="1:6" x14ac:dyDescent="0.2">
      <c r="A776" t="s">
        <v>3717</v>
      </c>
      <c r="B776" t="s">
        <v>1763</v>
      </c>
      <c r="C776" t="s">
        <v>785</v>
      </c>
      <c r="D776" t="s">
        <v>2740</v>
      </c>
      <c r="E776">
        <v>18</v>
      </c>
      <c r="F776" t="s">
        <v>13</v>
      </c>
    </row>
    <row r="777" spans="1:6" x14ac:dyDescent="0.2">
      <c r="A777" t="s">
        <v>3718</v>
      </c>
      <c r="B777" t="s">
        <v>1764</v>
      </c>
      <c r="C777" t="s">
        <v>786</v>
      </c>
      <c r="D777" t="s">
        <v>2741</v>
      </c>
      <c r="E777">
        <v>66</v>
      </c>
      <c r="F777" t="s">
        <v>10</v>
      </c>
    </row>
    <row r="778" spans="1:6" x14ac:dyDescent="0.2">
      <c r="A778" t="s">
        <v>3719</v>
      </c>
      <c r="B778" t="s">
        <v>1765</v>
      </c>
      <c r="C778" t="s">
        <v>787</v>
      </c>
      <c r="D778" t="s">
        <v>2742</v>
      </c>
      <c r="E778">
        <v>77</v>
      </c>
      <c r="F778" t="s">
        <v>13</v>
      </c>
    </row>
    <row r="779" spans="1:6" x14ac:dyDescent="0.2">
      <c r="A779" t="s">
        <v>3720</v>
      </c>
      <c r="B779" t="s">
        <v>1766</v>
      </c>
      <c r="C779" t="s">
        <v>788</v>
      </c>
      <c r="D779" t="s">
        <v>2743</v>
      </c>
      <c r="E779">
        <v>74</v>
      </c>
      <c r="F779" t="s">
        <v>13</v>
      </c>
    </row>
    <row r="780" spans="1:6" x14ac:dyDescent="0.2">
      <c r="A780" t="s">
        <v>3721</v>
      </c>
      <c r="B780" t="s">
        <v>1767</v>
      </c>
      <c r="C780" t="s">
        <v>789</v>
      </c>
      <c r="D780" t="s">
        <v>2744</v>
      </c>
      <c r="E780">
        <v>22</v>
      </c>
      <c r="F780" t="s">
        <v>13</v>
      </c>
    </row>
    <row r="781" spans="1:6" x14ac:dyDescent="0.2">
      <c r="A781" t="s">
        <v>3722</v>
      </c>
      <c r="B781" t="s">
        <v>1768</v>
      </c>
      <c r="C781" t="s">
        <v>790</v>
      </c>
      <c r="D781" t="s">
        <v>2745</v>
      </c>
      <c r="E781">
        <v>59</v>
      </c>
      <c r="F781" t="s">
        <v>13</v>
      </c>
    </row>
    <row r="782" spans="1:6" x14ac:dyDescent="0.2">
      <c r="A782" t="s">
        <v>3723</v>
      </c>
      <c r="B782" t="s">
        <v>1769</v>
      </c>
      <c r="C782" t="s">
        <v>791</v>
      </c>
      <c r="D782" t="s">
        <v>2746</v>
      </c>
      <c r="E782">
        <v>26</v>
      </c>
      <c r="F782" t="s">
        <v>10</v>
      </c>
    </row>
    <row r="783" spans="1:6" x14ac:dyDescent="0.2">
      <c r="A783" t="s">
        <v>3724</v>
      </c>
      <c r="B783" t="s">
        <v>1770</v>
      </c>
      <c r="C783" t="s">
        <v>792</v>
      </c>
      <c r="D783" t="s">
        <v>2747</v>
      </c>
      <c r="E783">
        <v>35</v>
      </c>
      <c r="F783" t="s">
        <v>13</v>
      </c>
    </row>
    <row r="784" spans="1:6" x14ac:dyDescent="0.2">
      <c r="A784" t="s">
        <v>3725</v>
      </c>
      <c r="B784" t="s">
        <v>1771</v>
      </c>
      <c r="C784" t="s">
        <v>793</v>
      </c>
      <c r="D784" t="s">
        <v>2748</v>
      </c>
      <c r="E784">
        <v>55</v>
      </c>
      <c r="F784" t="s">
        <v>13</v>
      </c>
    </row>
    <row r="785" spans="1:6" x14ac:dyDescent="0.2">
      <c r="A785" t="s">
        <v>3726</v>
      </c>
      <c r="B785" t="s">
        <v>1772</v>
      </c>
      <c r="C785" t="s">
        <v>794</v>
      </c>
      <c r="D785" t="s">
        <v>2749</v>
      </c>
      <c r="E785">
        <v>66</v>
      </c>
      <c r="F785" t="s">
        <v>10</v>
      </c>
    </row>
    <row r="786" spans="1:6" x14ac:dyDescent="0.2">
      <c r="A786" t="s">
        <v>3727</v>
      </c>
      <c r="B786" t="s">
        <v>1773</v>
      </c>
      <c r="C786" t="s">
        <v>795</v>
      </c>
      <c r="D786" t="s">
        <v>2750</v>
      </c>
      <c r="E786">
        <v>77</v>
      </c>
      <c r="F786" t="s">
        <v>10</v>
      </c>
    </row>
    <row r="787" spans="1:6" x14ac:dyDescent="0.2">
      <c r="A787" t="s">
        <v>3728</v>
      </c>
      <c r="B787" t="s">
        <v>1774</v>
      </c>
      <c r="C787" t="s">
        <v>796</v>
      </c>
      <c r="D787" t="s">
        <v>2751</v>
      </c>
      <c r="E787">
        <v>83</v>
      </c>
      <c r="F787" t="s">
        <v>13</v>
      </c>
    </row>
    <row r="788" spans="1:6" x14ac:dyDescent="0.2">
      <c r="A788" t="s">
        <v>3729</v>
      </c>
      <c r="B788" t="s">
        <v>1775</v>
      </c>
      <c r="C788" t="s">
        <v>797</v>
      </c>
      <c r="D788" t="s">
        <v>2752</v>
      </c>
      <c r="E788">
        <v>41</v>
      </c>
      <c r="F788" t="s">
        <v>10</v>
      </c>
    </row>
    <row r="789" spans="1:6" x14ac:dyDescent="0.2">
      <c r="A789" t="s">
        <v>3730</v>
      </c>
      <c r="B789" t="s">
        <v>1776</v>
      </c>
      <c r="C789" t="s">
        <v>798</v>
      </c>
      <c r="D789" t="s">
        <v>2753</v>
      </c>
      <c r="E789">
        <v>39</v>
      </c>
      <c r="F789" t="s">
        <v>13</v>
      </c>
    </row>
    <row r="790" spans="1:6" x14ac:dyDescent="0.2">
      <c r="A790" t="s">
        <v>3731</v>
      </c>
      <c r="B790" t="s">
        <v>1777</v>
      </c>
      <c r="C790" t="s">
        <v>799</v>
      </c>
      <c r="D790" t="s">
        <v>2754</v>
      </c>
      <c r="E790">
        <v>27</v>
      </c>
      <c r="F790" t="s">
        <v>10</v>
      </c>
    </row>
    <row r="791" spans="1:6" x14ac:dyDescent="0.2">
      <c r="A791" t="s">
        <v>3732</v>
      </c>
      <c r="B791" t="s">
        <v>1778</v>
      </c>
      <c r="C791" t="s">
        <v>800</v>
      </c>
      <c r="D791" t="s">
        <v>2755</v>
      </c>
      <c r="E791">
        <v>52</v>
      </c>
      <c r="F791" t="s">
        <v>10</v>
      </c>
    </row>
    <row r="792" spans="1:6" x14ac:dyDescent="0.2">
      <c r="A792" t="s">
        <v>3733</v>
      </c>
      <c r="B792" t="s">
        <v>1779</v>
      </c>
      <c r="C792" t="s">
        <v>801</v>
      </c>
      <c r="D792" t="s">
        <v>2756</v>
      </c>
      <c r="E792">
        <v>76</v>
      </c>
      <c r="F792" t="s">
        <v>10</v>
      </c>
    </row>
    <row r="793" spans="1:6" x14ac:dyDescent="0.2">
      <c r="A793" t="s">
        <v>3734</v>
      </c>
      <c r="B793" t="s">
        <v>1780</v>
      </c>
      <c r="C793" t="s">
        <v>802</v>
      </c>
      <c r="D793" t="s">
        <v>2757</v>
      </c>
      <c r="E793">
        <v>74</v>
      </c>
      <c r="F793" t="s">
        <v>13</v>
      </c>
    </row>
    <row r="794" spans="1:6" x14ac:dyDescent="0.2">
      <c r="A794" t="s">
        <v>3735</v>
      </c>
      <c r="B794" t="s">
        <v>1781</v>
      </c>
      <c r="C794" t="s">
        <v>803</v>
      </c>
      <c r="D794" t="s">
        <v>2758</v>
      </c>
      <c r="E794">
        <v>32</v>
      </c>
      <c r="F794" t="s">
        <v>10</v>
      </c>
    </row>
    <row r="795" spans="1:6" x14ac:dyDescent="0.2">
      <c r="A795" t="s">
        <v>3736</v>
      </c>
      <c r="B795" t="s">
        <v>1782</v>
      </c>
      <c r="C795" t="s">
        <v>804</v>
      </c>
      <c r="D795" t="s">
        <v>2759</v>
      </c>
      <c r="E795">
        <v>19</v>
      </c>
      <c r="F795" t="s">
        <v>13</v>
      </c>
    </row>
    <row r="796" spans="1:6" x14ac:dyDescent="0.2">
      <c r="A796" t="s">
        <v>3737</v>
      </c>
      <c r="B796" t="s">
        <v>1783</v>
      </c>
      <c r="C796" t="s">
        <v>805</v>
      </c>
      <c r="D796" t="s">
        <v>2760</v>
      </c>
      <c r="E796">
        <v>34</v>
      </c>
      <c r="F796" t="s">
        <v>10</v>
      </c>
    </row>
    <row r="797" spans="1:6" x14ac:dyDescent="0.2">
      <c r="A797" t="s">
        <v>3738</v>
      </c>
      <c r="B797" t="s">
        <v>1784</v>
      </c>
      <c r="C797" t="s">
        <v>806</v>
      </c>
      <c r="D797" t="s">
        <v>2761</v>
      </c>
      <c r="E797">
        <v>22</v>
      </c>
      <c r="F797" t="s">
        <v>10</v>
      </c>
    </row>
    <row r="798" spans="1:6" x14ac:dyDescent="0.2">
      <c r="A798" t="s">
        <v>3739</v>
      </c>
      <c r="B798" t="s">
        <v>1785</v>
      </c>
      <c r="C798" t="s">
        <v>807</v>
      </c>
      <c r="D798" t="s">
        <v>2762</v>
      </c>
      <c r="E798">
        <v>23</v>
      </c>
      <c r="F798" t="s">
        <v>10</v>
      </c>
    </row>
    <row r="799" spans="1:6" x14ac:dyDescent="0.2">
      <c r="A799" t="s">
        <v>3740</v>
      </c>
      <c r="B799" t="s">
        <v>1786</v>
      </c>
      <c r="C799" t="s">
        <v>808</v>
      </c>
      <c r="D799" t="s">
        <v>2763</v>
      </c>
      <c r="E799">
        <v>84</v>
      </c>
      <c r="F799" t="s">
        <v>10</v>
      </c>
    </row>
    <row r="800" spans="1:6" x14ac:dyDescent="0.2">
      <c r="A800" t="s">
        <v>3741</v>
      </c>
      <c r="B800" t="s">
        <v>1787</v>
      </c>
      <c r="C800" t="s">
        <v>809</v>
      </c>
      <c r="D800" t="s">
        <v>2764</v>
      </c>
      <c r="E800">
        <v>77</v>
      </c>
      <c r="F800" t="s">
        <v>13</v>
      </c>
    </row>
    <row r="801" spans="1:6" x14ac:dyDescent="0.2">
      <c r="A801" t="s">
        <v>3742</v>
      </c>
      <c r="B801" t="s">
        <v>1788</v>
      </c>
      <c r="C801" t="s">
        <v>810</v>
      </c>
      <c r="D801" t="s">
        <v>2765</v>
      </c>
      <c r="E801">
        <v>36</v>
      </c>
      <c r="F801" t="s">
        <v>10</v>
      </c>
    </row>
    <row r="802" spans="1:6" x14ac:dyDescent="0.2">
      <c r="A802" t="s">
        <v>3743</v>
      </c>
      <c r="B802" t="s">
        <v>1789</v>
      </c>
      <c r="C802" t="s">
        <v>811</v>
      </c>
      <c r="D802" t="s">
        <v>2766</v>
      </c>
      <c r="E802">
        <v>36</v>
      </c>
      <c r="F802" t="s">
        <v>10</v>
      </c>
    </row>
    <row r="803" spans="1:6" x14ac:dyDescent="0.2">
      <c r="A803" t="s">
        <v>3744</v>
      </c>
      <c r="B803" t="s">
        <v>1790</v>
      </c>
      <c r="C803" t="s">
        <v>812</v>
      </c>
      <c r="D803" t="s">
        <v>2767</v>
      </c>
      <c r="E803">
        <v>28</v>
      </c>
      <c r="F803" t="s">
        <v>10</v>
      </c>
    </row>
    <row r="804" spans="1:6" x14ac:dyDescent="0.2">
      <c r="A804" t="s">
        <v>3745</v>
      </c>
      <c r="B804" t="s">
        <v>1791</v>
      </c>
      <c r="C804" t="s">
        <v>813</v>
      </c>
      <c r="D804" t="s">
        <v>2768</v>
      </c>
      <c r="E804">
        <v>74</v>
      </c>
      <c r="F804" t="s">
        <v>10</v>
      </c>
    </row>
    <row r="805" spans="1:6" x14ac:dyDescent="0.2">
      <c r="A805" t="s">
        <v>3746</v>
      </c>
      <c r="B805" t="s">
        <v>1792</v>
      </c>
      <c r="C805" t="s">
        <v>814</v>
      </c>
      <c r="D805" t="s">
        <v>2769</v>
      </c>
      <c r="E805">
        <v>65</v>
      </c>
      <c r="F805" t="s">
        <v>13</v>
      </c>
    </row>
    <row r="806" spans="1:6" x14ac:dyDescent="0.2">
      <c r="A806" t="s">
        <v>3747</v>
      </c>
      <c r="B806" t="s">
        <v>1793</v>
      </c>
      <c r="C806" t="s">
        <v>815</v>
      </c>
      <c r="D806" t="s">
        <v>2770</v>
      </c>
      <c r="E806">
        <v>72</v>
      </c>
      <c r="F806" t="s">
        <v>13</v>
      </c>
    </row>
    <row r="807" spans="1:6" x14ac:dyDescent="0.2">
      <c r="A807" t="s">
        <v>3748</v>
      </c>
      <c r="B807" t="s">
        <v>1794</v>
      </c>
      <c r="C807" t="s">
        <v>816</v>
      </c>
      <c r="D807" t="s">
        <v>2771</v>
      </c>
      <c r="E807">
        <v>27</v>
      </c>
      <c r="F807" t="s">
        <v>13</v>
      </c>
    </row>
    <row r="808" spans="1:6" x14ac:dyDescent="0.2">
      <c r="A808" t="s">
        <v>3749</v>
      </c>
      <c r="B808" t="s">
        <v>1795</v>
      </c>
      <c r="C808" t="s">
        <v>817</v>
      </c>
      <c r="D808" t="s">
        <v>2772</v>
      </c>
      <c r="E808">
        <v>21</v>
      </c>
      <c r="F808" t="s">
        <v>10</v>
      </c>
    </row>
    <row r="809" spans="1:6" x14ac:dyDescent="0.2">
      <c r="A809" t="s">
        <v>3750</v>
      </c>
      <c r="B809" t="s">
        <v>1796</v>
      </c>
      <c r="C809" t="s">
        <v>818</v>
      </c>
      <c r="D809" t="s">
        <v>2773</v>
      </c>
      <c r="E809">
        <v>62</v>
      </c>
      <c r="F809" t="s">
        <v>13</v>
      </c>
    </row>
    <row r="810" spans="1:6" x14ac:dyDescent="0.2">
      <c r="A810" t="s">
        <v>3751</v>
      </c>
      <c r="B810" t="s">
        <v>1797</v>
      </c>
      <c r="C810" t="s">
        <v>819</v>
      </c>
      <c r="D810" t="s">
        <v>2774</v>
      </c>
      <c r="E810">
        <v>53</v>
      </c>
      <c r="F810" t="s">
        <v>13</v>
      </c>
    </row>
    <row r="811" spans="1:6" x14ac:dyDescent="0.2">
      <c r="A811" t="s">
        <v>3752</v>
      </c>
      <c r="B811" t="s">
        <v>1798</v>
      </c>
      <c r="C811" t="s">
        <v>820</v>
      </c>
      <c r="D811" t="s">
        <v>2775</v>
      </c>
      <c r="E811">
        <v>18</v>
      </c>
      <c r="F811" t="s">
        <v>13</v>
      </c>
    </row>
    <row r="812" spans="1:6" x14ac:dyDescent="0.2">
      <c r="A812" t="s">
        <v>3753</v>
      </c>
      <c r="B812" t="s">
        <v>1799</v>
      </c>
      <c r="C812" t="s">
        <v>821</v>
      </c>
      <c r="D812" t="s">
        <v>2776</v>
      </c>
      <c r="E812">
        <v>46</v>
      </c>
      <c r="F812" t="s">
        <v>13</v>
      </c>
    </row>
    <row r="813" spans="1:6" x14ac:dyDescent="0.2">
      <c r="A813" t="s">
        <v>3754</v>
      </c>
      <c r="B813" t="s">
        <v>1800</v>
      </c>
      <c r="C813" t="s">
        <v>822</v>
      </c>
      <c r="D813" t="s">
        <v>2777</v>
      </c>
      <c r="E813">
        <v>23</v>
      </c>
      <c r="F813" t="s">
        <v>13</v>
      </c>
    </row>
    <row r="814" spans="1:6" x14ac:dyDescent="0.2">
      <c r="A814" t="s">
        <v>3755</v>
      </c>
      <c r="B814" t="s">
        <v>1801</v>
      </c>
      <c r="C814" t="s">
        <v>823</v>
      </c>
      <c r="D814" t="s">
        <v>2778</v>
      </c>
      <c r="E814">
        <v>20</v>
      </c>
      <c r="F814" t="s">
        <v>10</v>
      </c>
    </row>
    <row r="815" spans="1:6" x14ac:dyDescent="0.2">
      <c r="A815" t="s">
        <v>3756</v>
      </c>
      <c r="B815" t="s">
        <v>1802</v>
      </c>
      <c r="C815" t="s">
        <v>824</v>
      </c>
      <c r="D815" t="s">
        <v>2779</v>
      </c>
      <c r="E815">
        <v>36</v>
      </c>
      <c r="F815" t="s">
        <v>10</v>
      </c>
    </row>
    <row r="816" spans="1:6" x14ac:dyDescent="0.2">
      <c r="A816" t="s">
        <v>3757</v>
      </c>
      <c r="B816" t="s">
        <v>1803</v>
      </c>
      <c r="C816" t="s">
        <v>825</v>
      </c>
      <c r="D816" t="s">
        <v>2780</v>
      </c>
      <c r="E816">
        <v>46</v>
      </c>
      <c r="F816" t="s">
        <v>10</v>
      </c>
    </row>
    <row r="817" spans="1:6" x14ac:dyDescent="0.2">
      <c r="A817" t="s">
        <v>3758</v>
      </c>
      <c r="B817" t="s">
        <v>1804</v>
      </c>
      <c r="C817" t="s">
        <v>826</v>
      </c>
      <c r="D817" t="s">
        <v>2781</v>
      </c>
      <c r="E817">
        <v>84</v>
      </c>
      <c r="F817" t="s">
        <v>10</v>
      </c>
    </row>
    <row r="818" spans="1:6" x14ac:dyDescent="0.2">
      <c r="A818" t="s">
        <v>3759</v>
      </c>
      <c r="B818" t="s">
        <v>1805</v>
      </c>
      <c r="C818" t="s">
        <v>827</v>
      </c>
      <c r="D818" t="s">
        <v>2782</v>
      </c>
      <c r="E818">
        <v>35</v>
      </c>
      <c r="F818" t="s">
        <v>13</v>
      </c>
    </row>
    <row r="819" spans="1:6" x14ac:dyDescent="0.2">
      <c r="A819" t="s">
        <v>3760</v>
      </c>
      <c r="B819" t="s">
        <v>1806</v>
      </c>
      <c r="C819" t="s">
        <v>828</v>
      </c>
      <c r="D819" t="s">
        <v>2783</v>
      </c>
      <c r="E819">
        <v>50</v>
      </c>
      <c r="F819" t="s">
        <v>10</v>
      </c>
    </row>
    <row r="820" spans="1:6" x14ac:dyDescent="0.2">
      <c r="A820" t="s">
        <v>3761</v>
      </c>
      <c r="B820" t="s">
        <v>1807</v>
      </c>
      <c r="C820" t="s">
        <v>829</v>
      </c>
      <c r="D820" t="s">
        <v>2784</v>
      </c>
      <c r="E820">
        <v>35</v>
      </c>
      <c r="F820" t="s">
        <v>10</v>
      </c>
    </row>
    <row r="821" spans="1:6" x14ac:dyDescent="0.2">
      <c r="A821" t="s">
        <v>3762</v>
      </c>
      <c r="B821" t="s">
        <v>1808</v>
      </c>
      <c r="C821" t="s">
        <v>830</v>
      </c>
      <c r="D821" t="s">
        <v>2785</v>
      </c>
      <c r="E821">
        <v>45</v>
      </c>
      <c r="F821" t="s">
        <v>10</v>
      </c>
    </row>
    <row r="822" spans="1:6" x14ac:dyDescent="0.2">
      <c r="A822" t="s">
        <v>3763</v>
      </c>
      <c r="B822" t="s">
        <v>1809</v>
      </c>
      <c r="C822" t="s">
        <v>831</v>
      </c>
      <c r="D822" t="s">
        <v>2786</v>
      </c>
      <c r="E822">
        <v>74</v>
      </c>
      <c r="F822" t="s">
        <v>10</v>
      </c>
    </row>
    <row r="823" spans="1:6" x14ac:dyDescent="0.2">
      <c r="A823" t="s">
        <v>3764</v>
      </c>
      <c r="B823" t="s">
        <v>1810</v>
      </c>
      <c r="C823" t="s">
        <v>832</v>
      </c>
      <c r="D823" t="s">
        <v>2787</v>
      </c>
      <c r="E823">
        <v>54</v>
      </c>
      <c r="F823" t="s">
        <v>13</v>
      </c>
    </row>
    <row r="824" spans="1:6" x14ac:dyDescent="0.2">
      <c r="A824" t="s">
        <v>3765</v>
      </c>
      <c r="B824" t="s">
        <v>1811</v>
      </c>
      <c r="C824" t="s">
        <v>833</v>
      </c>
      <c r="D824" t="s">
        <v>2788</v>
      </c>
      <c r="E824">
        <v>58</v>
      </c>
      <c r="F824" t="s">
        <v>10</v>
      </c>
    </row>
    <row r="825" spans="1:6" x14ac:dyDescent="0.2">
      <c r="A825" t="s">
        <v>3766</v>
      </c>
      <c r="B825" t="s">
        <v>1812</v>
      </c>
      <c r="C825" t="s">
        <v>834</v>
      </c>
      <c r="D825" t="s">
        <v>2789</v>
      </c>
      <c r="E825">
        <v>48</v>
      </c>
      <c r="F825" t="s">
        <v>13</v>
      </c>
    </row>
    <row r="826" spans="1:6" x14ac:dyDescent="0.2">
      <c r="A826" t="s">
        <v>3767</v>
      </c>
      <c r="B826" t="s">
        <v>1813</v>
      </c>
      <c r="C826" t="s">
        <v>835</v>
      </c>
      <c r="D826" t="s">
        <v>2790</v>
      </c>
      <c r="E826">
        <v>65</v>
      </c>
      <c r="F826" t="s">
        <v>13</v>
      </c>
    </row>
    <row r="827" spans="1:6" x14ac:dyDescent="0.2">
      <c r="A827" t="s">
        <v>3768</v>
      </c>
      <c r="B827" t="s">
        <v>1814</v>
      </c>
      <c r="C827" t="s">
        <v>836</v>
      </c>
      <c r="D827" t="s">
        <v>2791</v>
      </c>
      <c r="E827">
        <v>72</v>
      </c>
      <c r="F827" t="s">
        <v>13</v>
      </c>
    </row>
    <row r="828" spans="1:6" x14ac:dyDescent="0.2">
      <c r="A828" t="s">
        <v>3769</v>
      </c>
      <c r="B828" t="s">
        <v>1815</v>
      </c>
      <c r="C828" t="s">
        <v>837</v>
      </c>
      <c r="D828" t="s">
        <v>2792</v>
      </c>
      <c r="E828">
        <v>79</v>
      </c>
      <c r="F828" t="s">
        <v>10</v>
      </c>
    </row>
    <row r="829" spans="1:6" x14ac:dyDescent="0.2">
      <c r="A829" t="s">
        <v>3770</v>
      </c>
      <c r="B829" t="s">
        <v>1816</v>
      </c>
      <c r="C829" t="s">
        <v>838</v>
      </c>
      <c r="D829" t="s">
        <v>2793</v>
      </c>
      <c r="E829">
        <v>56</v>
      </c>
      <c r="F829" t="s">
        <v>10</v>
      </c>
    </row>
    <row r="830" spans="1:6" x14ac:dyDescent="0.2">
      <c r="A830" t="s">
        <v>3771</v>
      </c>
      <c r="B830" t="s">
        <v>1817</v>
      </c>
      <c r="C830" t="s">
        <v>839</v>
      </c>
      <c r="D830" t="s">
        <v>2794</v>
      </c>
      <c r="E830">
        <v>73</v>
      </c>
      <c r="F830" t="s">
        <v>13</v>
      </c>
    </row>
    <row r="831" spans="1:6" x14ac:dyDescent="0.2">
      <c r="A831" t="s">
        <v>3772</v>
      </c>
      <c r="B831" t="s">
        <v>1818</v>
      </c>
      <c r="C831" t="s">
        <v>840</v>
      </c>
      <c r="D831" t="s">
        <v>2795</v>
      </c>
      <c r="E831">
        <v>65</v>
      </c>
      <c r="F831" t="s">
        <v>13</v>
      </c>
    </row>
    <row r="832" spans="1:6" x14ac:dyDescent="0.2">
      <c r="A832" t="s">
        <v>3773</v>
      </c>
      <c r="B832" t="s">
        <v>1819</v>
      </c>
      <c r="C832" t="s">
        <v>841</v>
      </c>
      <c r="D832" t="s">
        <v>2796</v>
      </c>
      <c r="E832">
        <v>64</v>
      </c>
      <c r="F832" t="s">
        <v>13</v>
      </c>
    </row>
    <row r="833" spans="1:6" x14ac:dyDescent="0.2">
      <c r="A833" t="s">
        <v>3774</v>
      </c>
      <c r="B833" t="s">
        <v>1820</v>
      </c>
      <c r="C833" t="s">
        <v>842</v>
      </c>
      <c r="D833" t="s">
        <v>2797</v>
      </c>
      <c r="E833">
        <v>19</v>
      </c>
      <c r="F833" t="s">
        <v>13</v>
      </c>
    </row>
    <row r="834" spans="1:6" x14ac:dyDescent="0.2">
      <c r="A834" t="s">
        <v>3775</v>
      </c>
      <c r="B834" t="s">
        <v>1821</v>
      </c>
      <c r="C834" t="s">
        <v>843</v>
      </c>
      <c r="D834" t="s">
        <v>2798</v>
      </c>
      <c r="E834">
        <v>40</v>
      </c>
      <c r="F834" t="s">
        <v>10</v>
      </c>
    </row>
    <row r="835" spans="1:6" x14ac:dyDescent="0.2">
      <c r="A835" t="s">
        <v>3776</v>
      </c>
      <c r="B835" t="s">
        <v>1822</v>
      </c>
      <c r="C835" t="s">
        <v>844</v>
      </c>
      <c r="D835" t="s">
        <v>2799</v>
      </c>
      <c r="E835">
        <v>21</v>
      </c>
      <c r="F835" t="s">
        <v>10</v>
      </c>
    </row>
    <row r="836" spans="1:6" x14ac:dyDescent="0.2">
      <c r="A836" t="s">
        <v>3777</v>
      </c>
      <c r="B836" t="s">
        <v>1823</v>
      </c>
      <c r="C836" t="s">
        <v>845</v>
      </c>
      <c r="D836" t="s">
        <v>2800</v>
      </c>
      <c r="E836">
        <v>83</v>
      </c>
      <c r="F836" t="s">
        <v>10</v>
      </c>
    </row>
    <row r="837" spans="1:6" x14ac:dyDescent="0.2">
      <c r="A837" t="s">
        <v>3778</v>
      </c>
      <c r="B837" t="s">
        <v>1824</v>
      </c>
      <c r="C837" t="s">
        <v>846</v>
      </c>
      <c r="D837" t="s">
        <v>2801</v>
      </c>
      <c r="E837">
        <v>33</v>
      </c>
      <c r="F837" t="s">
        <v>10</v>
      </c>
    </row>
    <row r="838" spans="1:6" x14ac:dyDescent="0.2">
      <c r="A838" t="s">
        <v>3779</v>
      </c>
      <c r="B838" t="s">
        <v>1825</v>
      </c>
      <c r="C838" t="s">
        <v>847</v>
      </c>
      <c r="D838" t="s">
        <v>2802</v>
      </c>
      <c r="E838">
        <v>57</v>
      </c>
      <c r="F838" t="s">
        <v>10</v>
      </c>
    </row>
    <row r="839" spans="1:6" x14ac:dyDescent="0.2">
      <c r="A839" t="s">
        <v>3780</v>
      </c>
      <c r="B839" t="s">
        <v>1826</v>
      </c>
      <c r="C839" t="s">
        <v>848</v>
      </c>
      <c r="D839" t="s">
        <v>2803</v>
      </c>
      <c r="E839">
        <v>49</v>
      </c>
      <c r="F839" t="s">
        <v>10</v>
      </c>
    </row>
    <row r="840" spans="1:6" x14ac:dyDescent="0.2">
      <c r="A840" t="s">
        <v>3781</v>
      </c>
      <c r="B840" t="s">
        <v>1827</v>
      </c>
      <c r="C840" t="s">
        <v>849</v>
      </c>
      <c r="D840" t="s">
        <v>2804</v>
      </c>
      <c r="E840">
        <v>66</v>
      </c>
      <c r="F840" t="s">
        <v>13</v>
      </c>
    </row>
    <row r="841" spans="1:6" x14ac:dyDescent="0.2">
      <c r="A841" t="s">
        <v>3782</v>
      </c>
      <c r="B841" t="s">
        <v>1828</v>
      </c>
      <c r="C841" t="s">
        <v>850</v>
      </c>
      <c r="D841" t="s">
        <v>2805</v>
      </c>
      <c r="E841">
        <v>45</v>
      </c>
      <c r="F841" t="s">
        <v>13</v>
      </c>
    </row>
    <row r="842" spans="1:6" x14ac:dyDescent="0.2">
      <c r="A842" t="s">
        <v>3783</v>
      </c>
      <c r="B842" t="s">
        <v>1829</v>
      </c>
      <c r="C842" t="s">
        <v>851</v>
      </c>
      <c r="D842" t="s">
        <v>2806</v>
      </c>
      <c r="E842">
        <v>69</v>
      </c>
      <c r="F842" t="s">
        <v>13</v>
      </c>
    </row>
    <row r="843" spans="1:6" x14ac:dyDescent="0.2">
      <c r="A843" t="s">
        <v>3784</v>
      </c>
      <c r="B843" t="s">
        <v>1830</v>
      </c>
      <c r="C843" t="s">
        <v>852</v>
      </c>
      <c r="D843" t="s">
        <v>2807</v>
      </c>
      <c r="E843">
        <v>81</v>
      </c>
      <c r="F843" t="s">
        <v>10</v>
      </c>
    </row>
    <row r="844" spans="1:6" x14ac:dyDescent="0.2">
      <c r="A844" t="s">
        <v>3785</v>
      </c>
      <c r="B844" t="s">
        <v>1831</v>
      </c>
      <c r="C844" t="s">
        <v>853</v>
      </c>
      <c r="D844" t="s">
        <v>2808</v>
      </c>
      <c r="E844">
        <v>35</v>
      </c>
      <c r="F844" t="s">
        <v>13</v>
      </c>
    </row>
    <row r="845" spans="1:6" x14ac:dyDescent="0.2">
      <c r="A845" t="s">
        <v>3786</v>
      </c>
      <c r="B845" t="s">
        <v>1832</v>
      </c>
      <c r="C845" t="s">
        <v>854</v>
      </c>
      <c r="D845" t="s">
        <v>2809</v>
      </c>
      <c r="E845">
        <v>50</v>
      </c>
      <c r="F845" t="s">
        <v>13</v>
      </c>
    </row>
    <row r="846" spans="1:6" x14ac:dyDescent="0.2">
      <c r="A846" t="s">
        <v>3787</v>
      </c>
      <c r="B846" t="s">
        <v>1833</v>
      </c>
      <c r="C846" t="s">
        <v>855</v>
      </c>
      <c r="D846" t="s">
        <v>2810</v>
      </c>
      <c r="E846">
        <v>31</v>
      </c>
      <c r="F846" t="s">
        <v>13</v>
      </c>
    </row>
    <row r="847" spans="1:6" x14ac:dyDescent="0.2">
      <c r="A847" t="s">
        <v>3788</v>
      </c>
      <c r="B847" t="s">
        <v>1834</v>
      </c>
      <c r="C847" t="s">
        <v>856</v>
      </c>
      <c r="D847" t="s">
        <v>2811</v>
      </c>
      <c r="E847">
        <v>82</v>
      </c>
      <c r="F847" t="s">
        <v>10</v>
      </c>
    </row>
    <row r="848" spans="1:6" x14ac:dyDescent="0.2">
      <c r="A848" t="s">
        <v>3789</v>
      </c>
      <c r="B848" t="s">
        <v>1835</v>
      </c>
      <c r="C848" t="s">
        <v>857</v>
      </c>
      <c r="D848" t="s">
        <v>2812</v>
      </c>
      <c r="E848">
        <v>62</v>
      </c>
      <c r="F848" t="s">
        <v>10</v>
      </c>
    </row>
    <row r="849" spans="1:6" x14ac:dyDescent="0.2">
      <c r="A849" t="s">
        <v>3790</v>
      </c>
      <c r="B849" t="s">
        <v>1836</v>
      </c>
      <c r="C849" t="s">
        <v>858</v>
      </c>
      <c r="D849" t="s">
        <v>2813</v>
      </c>
      <c r="E849">
        <v>50</v>
      </c>
      <c r="F849" t="s">
        <v>10</v>
      </c>
    </row>
    <row r="850" spans="1:6" x14ac:dyDescent="0.2">
      <c r="A850" t="s">
        <v>3791</v>
      </c>
      <c r="B850" t="s">
        <v>1837</v>
      </c>
      <c r="C850" t="s">
        <v>859</v>
      </c>
      <c r="D850" t="s">
        <v>2814</v>
      </c>
      <c r="E850">
        <v>70</v>
      </c>
      <c r="F850" t="s">
        <v>13</v>
      </c>
    </row>
    <row r="851" spans="1:6" x14ac:dyDescent="0.2">
      <c r="A851" t="s">
        <v>3792</v>
      </c>
      <c r="B851" t="s">
        <v>1838</v>
      </c>
      <c r="C851" t="s">
        <v>860</v>
      </c>
      <c r="D851" t="s">
        <v>2815</v>
      </c>
      <c r="E851">
        <v>74</v>
      </c>
      <c r="F851" t="s">
        <v>13</v>
      </c>
    </row>
    <row r="852" spans="1:6" x14ac:dyDescent="0.2">
      <c r="A852" t="s">
        <v>3793</v>
      </c>
      <c r="B852" t="s">
        <v>1839</v>
      </c>
      <c r="C852" t="s">
        <v>861</v>
      </c>
      <c r="D852" t="s">
        <v>2816</v>
      </c>
      <c r="E852">
        <v>34</v>
      </c>
      <c r="F852" t="s">
        <v>10</v>
      </c>
    </row>
    <row r="853" spans="1:6" x14ac:dyDescent="0.2">
      <c r="A853" t="s">
        <v>3794</v>
      </c>
      <c r="B853" t="s">
        <v>1840</v>
      </c>
      <c r="C853" t="s">
        <v>862</v>
      </c>
      <c r="D853" t="s">
        <v>2817</v>
      </c>
      <c r="E853">
        <v>58</v>
      </c>
      <c r="F853" t="s">
        <v>13</v>
      </c>
    </row>
    <row r="854" spans="1:6" x14ac:dyDescent="0.2">
      <c r="A854" t="s">
        <v>3795</v>
      </c>
      <c r="B854" t="s">
        <v>1841</v>
      </c>
      <c r="C854" t="s">
        <v>863</v>
      </c>
      <c r="D854" t="s">
        <v>2818</v>
      </c>
      <c r="E854">
        <v>64</v>
      </c>
      <c r="F854" t="s">
        <v>13</v>
      </c>
    </row>
    <row r="855" spans="1:6" x14ac:dyDescent="0.2">
      <c r="A855" t="s">
        <v>3796</v>
      </c>
      <c r="B855" t="s">
        <v>1842</v>
      </c>
      <c r="C855" t="s">
        <v>864</v>
      </c>
      <c r="D855" t="s">
        <v>2819</v>
      </c>
      <c r="E855">
        <v>62</v>
      </c>
      <c r="F855" t="s">
        <v>10</v>
      </c>
    </row>
    <row r="856" spans="1:6" x14ac:dyDescent="0.2">
      <c r="A856" t="s">
        <v>3797</v>
      </c>
      <c r="B856" t="s">
        <v>1843</v>
      </c>
      <c r="C856" t="s">
        <v>865</v>
      </c>
      <c r="D856" t="s">
        <v>2820</v>
      </c>
      <c r="E856">
        <v>71</v>
      </c>
      <c r="F856" t="s">
        <v>10</v>
      </c>
    </row>
    <row r="857" spans="1:6" x14ac:dyDescent="0.2">
      <c r="A857" t="s">
        <v>3798</v>
      </c>
      <c r="B857" t="s">
        <v>1844</v>
      </c>
      <c r="C857" t="s">
        <v>866</v>
      </c>
      <c r="D857" t="s">
        <v>2821</v>
      </c>
      <c r="E857">
        <v>82</v>
      </c>
      <c r="F857" t="s">
        <v>10</v>
      </c>
    </row>
    <row r="858" spans="1:6" x14ac:dyDescent="0.2">
      <c r="A858" t="s">
        <v>3799</v>
      </c>
      <c r="B858" t="s">
        <v>1845</v>
      </c>
      <c r="C858" t="s">
        <v>867</v>
      </c>
      <c r="D858" t="s">
        <v>2822</v>
      </c>
      <c r="E858">
        <v>48</v>
      </c>
      <c r="F858" t="s">
        <v>13</v>
      </c>
    </row>
    <row r="859" spans="1:6" x14ac:dyDescent="0.2">
      <c r="A859" t="s">
        <v>3800</v>
      </c>
      <c r="B859" t="s">
        <v>1846</v>
      </c>
      <c r="C859" t="s">
        <v>868</v>
      </c>
      <c r="D859" t="s">
        <v>2823</v>
      </c>
      <c r="E859">
        <v>29</v>
      </c>
      <c r="F859" t="s">
        <v>10</v>
      </c>
    </row>
    <row r="860" spans="1:6" x14ac:dyDescent="0.2">
      <c r="A860" t="s">
        <v>3801</v>
      </c>
      <c r="B860" t="s">
        <v>1847</v>
      </c>
      <c r="C860" t="s">
        <v>869</v>
      </c>
      <c r="D860" t="s">
        <v>2824</v>
      </c>
      <c r="E860">
        <v>29</v>
      </c>
      <c r="F860" t="s">
        <v>13</v>
      </c>
    </row>
    <row r="861" spans="1:6" x14ac:dyDescent="0.2">
      <c r="A861" t="s">
        <v>3802</v>
      </c>
      <c r="B861" t="s">
        <v>1848</v>
      </c>
      <c r="C861" t="s">
        <v>870</v>
      </c>
      <c r="D861" t="s">
        <v>2825</v>
      </c>
      <c r="E861">
        <v>69</v>
      </c>
      <c r="F861" t="s">
        <v>10</v>
      </c>
    </row>
    <row r="862" spans="1:6" x14ac:dyDescent="0.2">
      <c r="A862" t="s">
        <v>3803</v>
      </c>
      <c r="B862" t="s">
        <v>1849</v>
      </c>
      <c r="C862" t="s">
        <v>871</v>
      </c>
      <c r="D862" t="s">
        <v>2826</v>
      </c>
      <c r="E862">
        <v>22</v>
      </c>
      <c r="F862" t="s">
        <v>13</v>
      </c>
    </row>
    <row r="863" spans="1:6" x14ac:dyDescent="0.2">
      <c r="A863" t="s">
        <v>3804</v>
      </c>
      <c r="B863" t="s">
        <v>1850</v>
      </c>
      <c r="C863" t="s">
        <v>872</v>
      </c>
      <c r="D863" t="s">
        <v>2827</v>
      </c>
      <c r="E863">
        <v>72</v>
      </c>
      <c r="F863" t="s">
        <v>13</v>
      </c>
    </row>
    <row r="864" spans="1:6" x14ac:dyDescent="0.2">
      <c r="A864" t="s">
        <v>3805</v>
      </c>
      <c r="B864" t="s">
        <v>1851</v>
      </c>
      <c r="C864" t="s">
        <v>873</v>
      </c>
      <c r="D864" t="s">
        <v>2828</v>
      </c>
      <c r="E864">
        <v>51</v>
      </c>
      <c r="F864" t="s">
        <v>10</v>
      </c>
    </row>
    <row r="865" spans="1:6" x14ac:dyDescent="0.2">
      <c r="A865" t="s">
        <v>3806</v>
      </c>
      <c r="B865" t="s">
        <v>1852</v>
      </c>
      <c r="C865" t="s">
        <v>874</v>
      </c>
      <c r="D865" t="s">
        <v>2829</v>
      </c>
      <c r="E865">
        <v>37</v>
      </c>
      <c r="F865" t="s">
        <v>10</v>
      </c>
    </row>
    <row r="866" spans="1:6" x14ac:dyDescent="0.2">
      <c r="A866" t="s">
        <v>3807</v>
      </c>
      <c r="B866" t="s">
        <v>1853</v>
      </c>
      <c r="C866" t="s">
        <v>875</v>
      </c>
      <c r="D866" t="s">
        <v>2830</v>
      </c>
      <c r="E866">
        <v>57</v>
      </c>
      <c r="F866" t="s">
        <v>13</v>
      </c>
    </row>
    <row r="867" spans="1:6" x14ac:dyDescent="0.2">
      <c r="A867" t="s">
        <v>3808</v>
      </c>
      <c r="B867" t="s">
        <v>1854</v>
      </c>
      <c r="C867" t="s">
        <v>876</v>
      </c>
      <c r="D867" t="s">
        <v>2831</v>
      </c>
      <c r="E867">
        <v>78</v>
      </c>
      <c r="F867" t="s">
        <v>10</v>
      </c>
    </row>
    <row r="868" spans="1:6" x14ac:dyDescent="0.2">
      <c r="A868" t="s">
        <v>3809</v>
      </c>
      <c r="B868" t="s">
        <v>1855</v>
      </c>
      <c r="C868" t="s">
        <v>877</v>
      </c>
      <c r="D868" t="s">
        <v>2832</v>
      </c>
      <c r="E868">
        <v>82</v>
      </c>
      <c r="F868" t="s">
        <v>13</v>
      </c>
    </row>
    <row r="869" spans="1:6" x14ac:dyDescent="0.2">
      <c r="A869" t="s">
        <v>3810</v>
      </c>
      <c r="B869" t="s">
        <v>1856</v>
      </c>
      <c r="C869" t="s">
        <v>878</v>
      </c>
      <c r="D869" t="s">
        <v>2833</v>
      </c>
      <c r="E869">
        <v>31</v>
      </c>
      <c r="F869" t="s">
        <v>10</v>
      </c>
    </row>
    <row r="870" spans="1:6" x14ac:dyDescent="0.2">
      <c r="A870" t="s">
        <v>3811</v>
      </c>
      <c r="B870" t="s">
        <v>1857</v>
      </c>
      <c r="C870" t="s">
        <v>879</v>
      </c>
      <c r="D870" t="s">
        <v>2834</v>
      </c>
      <c r="E870">
        <v>70</v>
      </c>
      <c r="F870" t="s">
        <v>13</v>
      </c>
    </row>
    <row r="871" spans="1:6" x14ac:dyDescent="0.2">
      <c r="A871" t="s">
        <v>3812</v>
      </c>
      <c r="B871" t="s">
        <v>1858</v>
      </c>
      <c r="C871" t="s">
        <v>880</v>
      </c>
      <c r="D871" t="s">
        <v>2835</v>
      </c>
      <c r="E871">
        <v>21</v>
      </c>
      <c r="F871" t="s">
        <v>13</v>
      </c>
    </row>
    <row r="872" spans="1:6" x14ac:dyDescent="0.2">
      <c r="A872" t="s">
        <v>3813</v>
      </c>
      <c r="B872" t="s">
        <v>1859</v>
      </c>
      <c r="C872" t="s">
        <v>881</v>
      </c>
      <c r="D872" t="s">
        <v>2836</v>
      </c>
      <c r="E872">
        <v>62</v>
      </c>
      <c r="F872" t="s">
        <v>10</v>
      </c>
    </row>
    <row r="873" spans="1:6" x14ac:dyDescent="0.2">
      <c r="A873" t="s">
        <v>3814</v>
      </c>
      <c r="B873" t="s">
        <v>1860</v>
      </c>
      <c r="C873" t="s">
        <v>882</v>
      </c>
      <c r="D873" t="s">
        <v>2837</v>
      </c>
      <c r="E873">
        <v>20</v>
      </c>
      <c r="F873" t="s">
        <v>13</v>
      </c>
    </row>
    <row r="874" spans="1:6" x14ac:dyDescent="0.2">
      <c r="A874" t="s">
        <v>3815</v>
      </c>
      <c r="B874" t="s">
        <v>1861</v>
      </c>
      <c r="C874" t="s">
        <v>883</v>
      </c>
      <c r="D874" t="s">
        <v>2838</v>
      </c>
      <c r="E874">
        <v>58</v>
      </c>
      <c r="F874" t="s">
        <v>10</v>
      </c>
    </row>
    <row r="875" spans="1:6" x14ac:dyDescent="0.2">
      <c r="A875" t="s">
        <v>3816</v>
      </c>
      <c r="B875" t="s">
        <v>1862</v>
      </c>
      <c r="C875" t="s">
        <v>884</v>
      </c>
      <c r="D875" t="s">
        <v>2839</v>
      </c>
      <c r="E875">
        <v>84</v>
      </c>
      <c r="F875" t="s">
        <v>13</v>
      </c>
    </row>
    <row r="876" spans="1:6" x14ac:dyDescent="0.2">
      <c r="A876" t="s">
        <v>3817</v>
      </c>
      <c r="B876" t="s">
        <v>1863</v>
      </c>
      <c r="C876" t="s">
        <v>885</v>
      </c>
      <c r="D876" t="s">
        <v>2840</v>
      </c>
      <c r="E876">
        <v>75</v>
      </c>
      <c r="F876" t="s">
        <v>10</v>
      </c>
    </row>
    <row r="877" spans="1:6" x14ac:dyDescent="0.2">
      <c r="A877" t="s">
        <v>3818</v>
      </c>
      <c r="B877" t="s">
        <v>1864</v>
      </c>
      <c r="C877" t="s">
        <v>886</v>
      </c>
      <c r="D877" t="s">
        <v>2841</v>
      </c>
      <c r="E877">
        <v>74</v>
      </c>
      <c r="F877" t="s">
        <v>10</v>
      </c>
    </row>
    <row r="878" spans="1:6" x14ac:dyDescent="0.2">
      <c r="A878" t="s">
        <v>3819</v>
      </c>
      <c r="B878" t="s">
        <v>1865</v>
      </c>
      <c r="C878" t="s">
        <v>887</v>
      </c>
      <c r="D878" t="s">
        <v>2842</v>
      </c>
      <c r="E878">
        <v>29</v>
      </c>
      <c r="F878" t="s">
        <v>10</v>
      </c>
    </row>
    <row r="879" spans="1:6" x14ac:dyDescent="0.2">
      <c r="A879" t="s">
        <v>3820</v>
      </c>
      <c r="B879" t="s">
        <v>1866</v>
      </c>
      <c r="C879" t="s">
        <v>888</v>
      </c>
      <c r="D879" t="s">
        <v>2843</v>
      </c>
      <c r="E879">
        <v>40</v>
      </c>
      <c r="F879" t="s">
        <v>10</v>
      </c>
    </row>
    <row r="880" spans="1:6" x14ac:dyDescent="0.2">
      <c r="A880" t="s">
        <v>3821</v>
      </c>
      <c r="B880" t="s">
        <v>1867</v>
      </c>
      <c r="C880" t="s">
        <v>889</v>
      </c>
      <c r="D880" t="s">
        <v>2844</v>
      </c>
      <c r="E880">
        <v>44</v>
      </c>
      <c r="F880" t="s">
        <v>10</v>
      </c>
    </row>
    <row r="881" spans="1:6" x14ac:dyDescent="0.2">
      <c r="A881" t="s">
        <v>3822</v>
      </c>
      <c r="B881" t="s">
        <v>1868</v>
      </c>
      <c r="C881" t="s">
        <v>890</v>
      </c>
      <c r="D881" t="s">
        <v>2845</v>
      </c>
      <c r="E881">
        <v>78</v>
      </c>
      <c r="F881" t="s">
        <v>13</v>
      </c>
    </row>
    <row r="882" spans="1:6" x14ac:dyDescent="0.2">
      <c r="A882" t="s">
        <v>3823</v>
      </c>
      <c r="B882" t="s">
        <v>1869</v>
      </c>
      <c r="C882" t="s">
        <v>891</v>
      </c>
      <c r="D882" t="s">
        <v>2846</v>
      </c>
      <c r="E882">
        <v>33</v>
      </c>
      <c r="F882" t="s">
        <v>13</v>
      </c>
    </row>
    <row r="883" spans="1:6" x14ac:dyDescent="0.2">
      <c r="A883" t="s">
        <v>3824</v>
      </c>
      <c r="B883" t="s">
        <v>1870</v>
      </c>
      <c r="C883" t="s">
        <v>892</v>
      </c>
      <c r="D883" t="s">
        <v>2847</v>
      </c>
      <c r="E883">
        <v>68</v>
      </c>
      <c r="F883" t="s">
        <v>13</v>
      </c>
    </row>
    <row r="884" spans="1:6" x14ac:dyDescent="0.2">
      <c r="A884" t="s">
        <v>3825</v>
      </c>
      <c r="B884" t="s">
        <v>1871</v>
      </c>
      <c r="C884" t="s">
        <v>893</v>
      </c>
      <c r="D884" t="s">
        <v>2848</v>
      </c>
      <c r="E884">
        <v>73</v>
      </c>
      <c r="F884" t="s">
        <v>10</v>
      </c>
    </row>
    <row r="885" spans="1:6" x14ac:dyDescent="0.2">
      <c r="A885" t="s">
        <v>3826</v>
      </c>
      <c r="B885" t="s">
        <v>1872</v>
      </c>
      <c r="C885" t="s">
        <v>894</v>
      </c>
      <c r="D885" t="s">
        <v>2849</v>
      </c>
      <c r="E885">
        <v>20</v>
      </c>
      <c r="F885" t="s">
        <v>13</v>
      </c>
    </row>
    <row r="886" spans="1:6" x14ac:dyDescent="0.2">
      <c r="A886" t="s">
        <v>3827</v>
      </c>
      <c r="B886" t="s">
        <v>1873</v>
      </c>
      <c r="C886" t="s">
        <v>895</v>
      </c>
      <c r="D886" t="s">
        <v>2850</v>
      </c>
      <c r="E886">
        <v>82</v>
      </c>
      <c r="F886" t="s">
        <v>10</v>
      </c>
    </row>
    <row r="887" spans="1:6" x14ac:dyDescent="0.2">
      <c r="A887" t="s">
        <v>3828</v>
      </c>
      <c r="B887" t="s">
        <v>1874</v>
      </c>
      <c r="C887" t="s">
        <v>896</v>
      </c>
      <c r="D887" t="s">
        <v>2851</v>
      </c>
      <c r="E887">
        <v>62</v>
      </c>
      <c r="F887" t="s">
        <v>13</v>
      </c>
    </row>
    <row r="888" spans="1:6" x14ac:dyDescent="0.2">
      <c r="A888" t="s">
        <v>3829</v>
      </c>
      <c r="B888" t="s">
        <v>1875</v>
      </c>
      <c r="C888" t="s">
        <v>897</v>
      </c>
      <c r="D888" t="s">
        <v>2852</v>
      </c>
      <c r="E888">
        <v>59</v>
      </c>
      <c r="F888" t="s">
        <v>13</v>
      </c>
    </row>
    <row r="889" spans="1:6" x14ac:dyDescent="0.2">
      <c r="A889" t="s">
        <v>3830</v>
      </c>
      <c r="B889" t="s">
        <v>1876</v>
      </c>
      <c r="C889" t="s">
        <v>898</v>
      </c>
      <c r="D889" t="s">
        <v>2853</v>
      </c>
      <c r="E889">
        <v>26</v>
      </c>
      <c r="F889" t="s">
        <v>10</v>
      </c>
    </row>
    <row r="890" spans="1:6" x14ac:dyDescent="0.2">
      <c r="A890" t="s">
        <v>3831</v>
      </c>
      <c r="B890" t="s">
        <v>1877</v>
      </c>
      <c r="C890" t="s">
        <v>899</v>
      </c>
      <c r="D890" t="s">
        <v>2854</v>
      </c>
      <c r="E890">
        <v>59</v>
      </c>
      <c r="F890" t="s">
        <v>13</v>
      </c>
    </row>
    <row r="891" spans="1:6" x14ac:dyDescent="0.2">
      <c r="A891" t="s">
        <v>3832</v>
      </c>
      <c r="B891" t="s">
        <v>1878</v>
      </c>
      <c r="C891" t="s">
        <v>900</v>
      </c>
      <c r="D891" t="s">
        <v>2855</v>
      </c>
      <c r="E891">
        <v>70</v>
      </c>
      <c r="F891" t="s">
        <v>13</v>
      </c>
    </row>
    <row r="892" spans="1:6" x14ac:dyDescent="0.2">
      <c r="A892" t="s">
        <v>3833</v>
      </c>
      <c r="B892" t="s">
        <v>1879</v>
      </c>
      <c r="C892" t="s">
        <v>901</v>
      </c>
      <c r="D892" t="s">
        <v>2856</v>
      </c>
      <c r="E892">
        <v>30</v>
      </c>
      <c r="F892" t="s">
        <v>13</v>
      </c>
    </row>
    <row r="893" spans="1:6" x14ac:dyDescent="0.2">
      <c r="A893" t="s">
        <v>3834</v>
      </c>
      <c r="B893" t="s">
        <v>1880</v>
      </c>
      <c r="C893" t="s">
        <v>902</v>
      </c>
      <c r="D893" t="s">
        <v>2857</v>
      </c>
      <c r="E893">
        <v>53</v>
      </c>
      <c r="F893" t="s">
        <v>10</v>
      </c>
    </row>
    <row r="894" spans="1:6" x14ac:dyDescent="0.2">
      <c r="A894" t="s">
        <v>3835</v>
      </c>
      <c r="B894" t="s">
        <v>1881</v>
      </c>
      <c r="C894" t="s">
        <v>903</v>
      </c>
      <c r="D894" t="s">
        <v>2858</v>
      </c>
      <c r="E894">
        <v>47</v>
      </c>
      <c r="F894" t="s">
        <v>13</v>
      </c>
    </row>
    <row r="895" spans="1:6" x14ac:dyDescent="0.2">
      <c r="A895" t="s">
        <v>3836</v>
      </c>
      <c r="B895" t="s">
        <v>1882</v>
      </c>
      <c r="C895" t="s">
        <v>904</v>
      </c>
      <c r="D895" t="s">
        <v>2859</v>
      </c>
      <c r="E895">
        <v>43</v>
      </c>
      <c r="F895" t="s">
        <v>10</v>
      </c>
    </row>
    <row r="896" spans="1:6" x14ac:dyDescent="0.2">
      <c r="A896" t="s">
        <v>3837</v>
      </c>
      <c r="B896" t="s">
        <v>1883</v>
      </c>
      <c r="C896" t="s">
        <v>905</v>
      </c>
      <c r="D896" t="s">
        <v>2860</v>
      </c>
      <c r="E896">
        <v>55</v>
      </c>
      <c r="F896" t="s">
        <v>10</v>
      </c>
    </row>
    <row r="897" spans="1:6" x14ac:dyDescent="0.2">
      <c r="A897" t="s">
        <v>3838</v>
      </c>
      <c r="B897" t="s">
        <v>1884</v>
      </c>
      <c r="C897" t="s">
        <v>906</v>
      </c>
      <c r="D897" t="s">
        <v>2861</v>
      </c>
      <c r="E897">
        <v>21</v>
      </c>
      <c r="F897" t="s">
        <v>10</v>
      </c>
    </row>
    <row r="898" spans="1:6" x14ac:dyDescent="0.2">
      <c r="A898" t="s">
        <v>3839</v>
      </c>
      <c r="B898" t="s">
        <v>1885</v>
      </c>
      <c r="C898" t="s">
        <v>907</v>
      </c>
      <c r="D898" t="s">
        <v>2862</v>
      </c>
      <c r="E898">
        <v>81</v>
      </c>
      <c r="F898" t="s">
        <v>10</v>
      </c>
    </row>
    <row r="899" spans="1:6" x14ac:dyDescent="0.2">
      <c r="A899" t="s">
        <v>3840</v>
      </c>
      <c r="B899" t="s">
        <v>1886</v>
      </c>
      <c r="C899" t="s">
        <v>908</v>
      </c>
      <c r="D899" t="s">
        <v>2863</v>
      </c>
      <c r="E899">
        <v>61</v>
      </c>
      <c r="F899" t="s">
        <v>10</v>
      </c>
    </row>
    <row r="900" spans="1:6" x14ac:dyDescent="0.2">
      <c r="A900" t="s">
        <v>3841</v>
      </c>
      <c r="B900" t="s">
        <v>1887</v>
      </c>
      <c r="C900" t="s">
        <v>909</v>
      </c>
      <c r="D900" t="s">
        <v>2864</v>
      </c>
      <c r="E900">
        <v>51</v>
      </c>
      <c r="F900" t="s">
        <v>13</v>
      </c>
    </row>
    <row r="901" spans="1:6" x14ac:dyDescent="0.2">
      <c r="A901" t="s">
        <v>3842</v>
      </c>
      <c r="B901" t="s">
        <v>1888</v>
      </c>
      <c r="C901" t="s">
        <v>910</v>
      </c>
      <c r="D901" t="s">
        <v>2865</v>
      </c>
      <c r="E901">
        <v>64</v>
      </c>
      <c r="F901" t="s">
        <v>10</v>
      </c>
    </row>
    <row r="902" spans="1:6" x14ac:dyDescent="0.2">
      <c r="A902" t="s">
        <v>3843</v>
      </c>
      <c r="B902" t="s">
        <v>1889</v>
      </c>
      <c r="C902" t="s">
        <v>911</v>
      </c>
      <c r="D902" t="s">
        <v>2866</v>
      </c>
      <c r="E902">
        <v>55</v>
      </c>
      <c r="F902" t="s">
        <v>10</v>
      </c>
    </row>
    <row r="903" spans="1:6" x14ac:dyDescent="0.2">
      <c r="A903" t="s">
        <v>3844</v>
      </c>
      <c r="B903" t="s">
        <v>1890</v>
      </c>
      <c r="C903" t="s">
        <v>912</v>
      </c>
      <c r="D903" t="s">
        <v>2867</v>
      </c>
      <c r="E903">
        <v>55</v>
      </c>
      <c r="F903" t="s">
        <v>13</v>
      </c>
    </row>
    <row r="904" spans="1:6" x14ac:dyDescent="0.2">
      <c r="A904" t="s">
        <v>3845</v>
      </c>
      <c r="B904" t="s">
        <v>1891</v>
      </c>
      <c r="C904" t="s">
        <v>913</v>
      </c>
      <c r="D904" t="s">
        <v>2868</v>
      </c>
      <c r="E904">
        <v>68</v>
      </c>
      <c r="F904" t="s">
        <v>10</v>
      </c>
    </row>
    <row r="905" spans="1:6" x14ac:dyDescent="0.2">
      <c r="A905" t="s">
        <v>3846</v>
      </c>
      <c r="B905" t="s">
        <v>1892</v>
      </c>
      <c r="C905" t="s">
        <v>914</v>
      </c>
      <c r="D905" t="s">
        <v>2869</v>
      </c>
      <c r="E905">
        <v>62</v>
      </c>
      <c r="F905" t="s">
        <v>13</v>
      </c>
    </row>
    <row r="906" spans="1:6" x14ac:dyDescent="0.2">
      <c r="A906" t="s">
        <v>3847</v>
      </c>
      <c r="B906" t="s">
        <v>1893</v>
      </c>
      <c r="C906" t="s">
        <v>915</v>
      </c>
      <c r="D906" t="s">
        <v>2870</v>
      </c>
      <c r="E906">
        <v>67</v>
      </c>
      <c r="F906" t="s">
        <v>10</v>
      </c>
    </row>
    <row r="907" spans="1:6" x14ac:dyDescent="0.2">
      <c r="A907" t="s">
        <v>3848</v>
      </c>
      <c r="B907" t="s">
        <v>1894</v>
      </c>
      <c r="C907" t="s">
        <v>916</v>
      </c>
      <c r="D907" t="s">
        <v>2871</v>
      </c>
      <c r="E907">
        <v>51</v>
      </c>
      <c r="F907" t="s">
        <v>13</v>
      </c>
    </row>
    <row r="908" spans="1:6" x14ac:dyDescent="0.2">
      <c r="A908" t="s">
        <v>3849</v>
      </c>
      <c r="B908" t="s">
        <v>1895</v>
      </c>
      <c r="C908" t="s">
        <v>917</v>
      </c>
      <c r="D908" t="s">
        <v>2872</v>
      </c>
      <c r="E908">
        <v>51</v>
      </c>
      <c r="F908" t="s">
        <v>13</v>
      </c>
    </row>
    <row r="909" spans="1:6" x14ac:dyDescent="0.2">
      <c r="A909" t="s">
        <v>3850</v>
      </c>
      <c r="B909" t="s">
        <v>1896</v>
      </c>
      <c r="C909" t="s">
        <v>918</v>
      </c>
      <c r="D909" t="s">
        <v>2873</v>
      </c>
      <c r="E909">
        <v>77</v>
      </c>
      <c r="F909" t="s">
        <v>10</v>
      </c>
    </row>
    <row r="910" spans="1:6" x14ac:dyDescent="0.2">
      <c r="A910" t="s">
        <v>3851</v>
      </c>
      <c r="B910" t="s">
        <v>1897</v>
      </c>
      <c r="C910" t="s">
        <v>919</v>
      </c>
      <c r="D910" t="s">
        <v>2874</v>
      </c>
      <c r="E910">
        <v>46</v>
      </c>
      <c r="F910" t="s">
        <v>10</v>
      </c>
    </row>
    <row r="911" spans="1:6" x14ac:dyDescent="0.2">
      <c r="A911" t="s">
        <v>3852</v>
      </c>
      <c r="B911" t="s">
        <v>1898</v>
      </c>
      <c r="C911" t="s">
        <v>920</v>
      </c>
      <c r="D911" t="s">
        <v>2875</v>
      </c>
      <c r="E911">
        <v>85</v>
      </c>
      <c r="F911" t="s">
        <v>13</v>
      </c>
    </row>
    <row r="912" spans="1:6" x14ac:dyDescent="0.2">
      <c r="A912" t="s">
        <v>3853</v>
      </c>
      <c r="B912" t="s">
        <v>1899</v>
      </c>
      <c r="C912" t="s">
        <v>921</v>
      </c>
      <c r="D912" t="s">
        <v>2876</v>
      </c>
      <c r="E912">
        <v>23</v>
      </c>
      <c r="F912" t="s">
        <v>10</v>
      </c>
    </row>
    <row r="913" spans="1:6" x14ac:dyDescent="0.2">
      <c r="A913" t="s">
        <v>3854</v>
      </c>
      <c r="B913" t="s">
        <v>1900</v>
      </c>
      <c r="C913" t="s">
        <v>922</v>
      </c>
      <c r="D913" t="s">
        <v>2877</v>
      </c>
      <c r="E913">
        <v>35</v>
      </c>
      <c r="F913" t="s">
        <v>10</v>
      </c>
    </row>
    <row r="914" spans="1:6" x14ac:dyDescent="0.2">
      <c r="A914" t="s">
        <v>3855</v>
      </c>
      <c r="B914" t="s">
        <v>1901</v>
      </c>
      <c r="C914" t="s">
        <v>923</v>
      </c>
      <c r="D914" t="s">
        <v>2878</v>
      </c>
      <c r="E914">
        <v>28</v>
      </c>
      <c r="F914" t="s">
        <v>10</v>
      </c>
    </row>
    <row r="915" spans="1:6" x14ac:dyDescent="0.2">
      <c r="A915" t="s">
        <v>3856</v>
      </c>
      <c r="B915" t="s">
        <v>1902</v>
      </c>
      <c r="C915" t="s">
        <v>924</v>
      </c>
      <c r="D915" t="s">
        <v>2879</v>
      </c>
      <c r="E915">
        <v>55</v>
      </c>
      <c r="F915" t="s">
        <v>10</v>
      </c>
    </row>
    <row r="916" spans="1:6" x14ac:dyDescent="0.2">
      <c r="A916" t="s">
        <v>3857</v>
      </c>
      <c r="B916" t="s">
        <v>1903</v>
      </c>
      <c r="C916" t="s">
        <v>925</v>
      </c>
      <c r="D916" t="s">
        <v>2880</v>
      </c>
      <c r="E916">
        <v>27</v>
      </c>
      <c r="F916" t="s">
        <v>10</v>
      </c>
    </row>
    <row r="917" spans="1:6" x14ac:dyDescent="0.2">
      <c r="A917" t="s">
        <v>3858</v>
      </c>
      <c r="B917" t="s">
        <v>1904</v>
      </c>
      <c r="C917" t="s">
        <v>926</v>
      </c>
      <c r="D917" t="s">
        <v>2881</v>
      </c>
      <c r="E917">
        <v>22</v>
      </c>
      <c r="F917" t="s">
        <v>10</v>
      </c>
    </row>
    <row r="918" spans="1:6" x14ac:dyDescent="0.2">
      <c r="A918" t="s">
        <v>3859</v>
      </c>
      <c r="B918" t="s">
        <v>1905</v>
      </c>
      <c r="C918" t="s">
        <v>927</v>
      </c>
      <c r="D918" t="s">
        <v>2882</v>
      </c>
      <c r="E918">
        <v>44</v>
      </c>
      <c r="F918" t="s">
        <v>13</v>
      </c>
    </row>
    <row r="919" spans="1:6" x14ac:dyDescent="0.2">
      <c r="A919" t="s">
        <v>3860</v>
      </c>
      <c r="B919" t="s">
        <v>1906</v>
      </c>
      <c r="C919" t="s">
        <v>928</v>
      </c>
      <c r="D919" t="s">
        <v>2883</v>
      </c>
      <c r="E919">
        <v>51</v>
      </c>
      <c r="F919" t="s">
        <v>13</v>
      </c>
    </row>
    <row r="920" spans="1:6" x14ac:dyDescent="0.2">
      <c r="A920" t="s">
        <v>3861</v>
      </c>
      <c r="B920" t="s">
        <v>1907</v>
      </c>
      <c r="C920" t="s">
        <v>929</v>
      </c>
      <c r="D920" t="s">
        <v>2884</v>
      </c>
      <c r="E920">
        <v>46</v>
      </c>
      <c r="F920" t="s">
        <v>13</v>
      </c>
    </row>
    <row r="921" spans="1:6" x14ac:dyDescent="0.2">
      <c r="A921" t="s">
        <v>3862</v>
      </c>
      <c r="B921" t="s">
        <v>1908</v>
      </c>
      <c r="C921" t="s">
        <v>930</v>
      </c>
      <c r="D921" t="s">
        <v>2885</v>
      </c>
      <c r="E921">
        <v>80</v>
      </c>
      <c r="F921" t="s">
        <v>10</v>
      </c>
    </row>
    <row r="922" spans="1:6" x14ac:dyDescent="0.2">
      <c r="A922" t="s">
        <v>3863</v>
      </c>
      <c r="B922" t="s">
        <v>1909</v>
      </c>
      <c r="C922" t="s">
        <v>931</v>
      </c>
      <c r="D922" t="s">
        <v>2886</v>
      </c>
      <c r="E922">
        <v>81</v>
      </c>
      <c r="F922" t="s">
        <v>10</v>
      </c>
    </row>
    <row r="923" spans="1:6" x14ac:dyDescent="0.2">
      <c r="A923" t="s">
        <v>3864</v>
      </c>
      <c r="B923" t="s">
        <v>1910</v>
      </c>
      <c r="C923" t="s">
        <v>932</v>
      </c>
      <c r="D923" t="s">
        <v>2887</v>
      </c>
      <c r="E923">
        <v>26</v>
      </c>
      <c r="F923" t="s">
        <v>13</v>
      </c>
    </row>
    <row r="924" spans="1:6" x14ac:dyDescent="0.2">
      <c r="A924" t="s">
        <v>3865</v>
      </c>
      <c r="B924" t="s">
        <v>1911</v>
      </c>
      <c r="C924" t="s">
        <v>933</v>
      </c>
      <c r="D924" t="s">
        <v>2888</v>
      </c>
      <c r="E924">
        <v>43</v>
      </c>
      <c r="F924" t="s">
        <v>10</v>
      </c>
    </row>
    <row r="925" spans="1:6" x14ac:dyDescent="0.2">
      <c r="A925" t="s">
        <v>3866</v>
      </c>
      <c r="B925" t="s">
        <v>1912</v>
      </c>
      <c r="C925" t="s">
        <v>934</v>
      </c>
      <c r="D925" t="s">
        <v>2889</v>
      </c>
      <c r="E925">
        <v>77</v>
      </c>
      <c r="F925" t="s">
        <v>13</v>
      </c>
    </row>
    <row r="926" spans="1:6" x14ac:dyDescent="0.2">
      <c r="A926" t="s">
        <v>3867</v>
      </c>
      <c r="B926" t="s">
        <v>1913</v>
      </c>
      <c r="C926" t="s">
        <v>935</v>
      </c>
      <c r="D926" t="s">
        <v>2890</v>
      </c>
      <c r="E926">
        <v>61</v>
      </c>
      <c r="F926" t="s">
        <v>13</v>
      </c>
    </row>
    <row r="927" spans="1:6" x14ac:dyDescent="0.2">
      <c r="A927" t="s">
        <v>3868</v>
      </c>
      <c r="B927" t="s">
        <v>1914</v>
      </c>
      <c r="C927" t="s">
        <v>936</v>
      </c>
      <c r="D927" t="s">
        <v>2891</v>
      </c>
      <c r="E927">
        <v>36</v>
      </c>
      <c r="F927" t="s">
        <v>10</v>
      </c>
    </row>
    <row r="928" spans="1:6" x14ac:dyDescent="0.2">
      <c r="A928" t="s">
        <v>3869</v>
      </c>
      <c r="B928" t="s">
        <v>1915</v>
      </c>
      <c r="C928" t="s">
        <v>937</v>
      </c>
      <c r="D928" t="s">
        <v>2892</v>
      </c>
      <c r="E928">
        <v>67</v>
      </c>
      <c r="F928" t="s">
        <v>13</v>
      </c>
    </row>
    <row r="929" spans="1:6" x14ac:dyDescent="0.2">
      <c r="A929" t="s">
        <v>3870</v>
      </c>
      <c r="B929" t="s">
        <v>1916</v>
      </c>
      <c r="C929" t="s">
        <v>938</v>
      </c>
      <c r="D929" t="s">
        <v>2893</v>
      </c>
      <c r="E929">
        <v>58</v>
      </c>
      <c r="F929" t="s">
        <v>10</v>
      </c>
    </row>
    <row r="930" spans="1:6" x14ac:dyDescent="0.2">
      <c r="A930" t="s">
        <v>3871</v>
      </c>
      <c r="B930" t="s">
        <v>1917</v>
      </c>
      <c r="C930" t="s">
        <v>939</v>
      </c>
      <c r="D930" t="s">
        <v>2894</v>
      </c>
      <c r="E930">
        <v>76</v>
      </c>
      <c r="F930" t="s">
        <v>13</v>
      </c>
    </row>
    <row r="931" spans="1:6" x14ac:dyDescent="0.2">
      <c r="A931" t="s">
        <v>3872</v>
      </c>
      <c r="B931" t="s">
        <v>1918</v>
      </c>
      <c r="C931" t="s">
        <v>940</v>
      </c>
      <c r="D931" t="s">
        <v>2895</v>
      </c>
      <c r="E931">
        <v>75</v>
      </c>
      <c r="F931" t="s">
        <v>13</v>
      </c>
    </row>
    <row r="932" spans="1:6" x14ac:dyDescent="0.2">
      <c r="A932" t="s">
        <v>3873</v>
      </c>
      <c r="B932" t="s">
        <v>1919</v>
      </c>
      <c r="C932" t="s">
        <v>941</v>
      </c>
      <c r="D932" t="s">
        <v>2896</v>
      </c>
      <c r="E932">
        <v>25</v>
      </c>
      <c r="F932" t="s">
        <v>10</v>
      </c>
    </row>
    <row r="933" spans="1:6" x14ac:dyDescent="0.2">
      <c r="A933" t="s">
        <v>3874</v>
      </c>
      <c r="B933" t="s">
        <v>1920</v>
      </c>
      <c r="C933" t="s">
        <v>942</v>
      </c>
      <c r="D933" t="s">
        <v>2897</v>
      </c>
      <c r="E933">
        <v>32</v>
      </c>
      <c r="F933" t="s">
        <v>10</v>
      </c>
    </row>
    <row r="934" spans="1:6" x14ac:dyDescent="0.2">
      <c r="A934" t="s">
        <v>3875</v>
      </c>
      <c r="B934" t="s">
        <v>1921</v>
      </c>
      <c r="C934" t="s">
        <v>943</v>
      </c>
      <c r="D934" t="s">
        <v>2898</v>
      </c>
      <c r="E934">
        <v>27</v>
      </c>
      <c r="F934" t="s">
        <v>10</v>
      </c>
    </row>
    <row r="935" spans="1:6" x14ac:dyDescent="0.2">
      <c r="A935" t="s">
        <v>3876</v>
      </c>
      <c r="B935" t="s">
        <v>1922</v>
      </c>
      <c r="C935" t="s">
        <v>944</v>
      </c>
      <c r="D935" t="s">
        <v>2899</v>
      </c>
      <c r="E935">
        <v>41</v>
      </c>
      <c r="F935" t="s">
        <v>10</v>
      </c>
    </row>
    <row r="936" spans="1:6" x14ac:dyDescent="0.2">
      <c r="A936" t="s">
        <v>3877</v>
      </c>
      <c r="B936" t="s">
        <v>1923</v>
      </c>
      <c r="C936" t="s">
        <v>945</v>
      </c>
      <c r="D936" t="s">
        <v>2900</v>
      </c>
      <c r="E936">
        <v>62</v>
      </c>
      <c r="F936" t="s">
        <v>10</v>
      </c>
    </row>
    <row r="937" spans="1:6" x14ac:dyDescent="0.2">
      <c r="A937" t="s">
        <v>3878</v>
      </c>
      <c r="B937" t="s">
        <v>1924</v>
      </c>
      <c r="C937" t="s">
        <v>946</v>
      </c>
      <c r="D937" t="s">
        <v>2901</v>
      </c>
      <c r="E937">
        <v>40</v>
      </c>
      <c r="F937" t="s">
        <v>13</v>
      </c>
    </row>
    <row r="938" spans="1:6" x14ac:dyDescent="0.2">
      <c r="A938" t="s">
        <v>3879</v>
      </c>
      <c r="B938" t="s">
        <v>1925</v>
      </c>
      <c r="C938" t="s">
        <v>947</v>
      </c>
      <c r="D938" t="s">
        <v>2902</v>
      </c>
      <c r="E938">
        <v>25</v>
      </c>
      <c r="F938" t="s">
        <v>10</v>
      </c>
    </row>
    <row r="939" spans="1:6" x14ac:dyDescent="0.2">
      <c r="A939" t="s">
        <v>3880</v>
      </c>
      <c r="B939" t="s">
        <v>1926</v>
      </c>
      <c r="C939" t="s">
        <v>948</v>
      </c>
      <c r="D939" t="s">
        <v>2903</v>
      </c>
      <c r="E939">
        <v>29</v>
      </c>
      <c r="F939" t="s">
        <v>13</v>
      </c>
    </row>
    <row r="940" spans="1:6" x14ac:dyDescent="0.2">
      <c r="A940" t="s">
        <v>3881</v>
      </c>
      <c r="B940" t="s">
        <v>1927</v>
      </c>
      <c r="C940" t="s">
        <v>949</v>
      </c>
      <c r="D940" t="s">
        <v>2904</v>
      </c>
      <c r="E940">
        <v>65</v>
      </c>
      <c r="F940" t="s">
        <v>10</v>
      </c>
    </row>
    <row r="941" spans="1:6" x14ac:dyDescent="0.2">
      <c r="A941" t="s">
        <v>3882</v>
      </c>
      <c r="B941" t="s">
        <v>1928</v>
      </c>
      <c r="C941" t="s">
        <v>950</v>
      </c>
      <c r="D941" t="s">
        <v>2905</v>
      </c>
      <c r="E941">
        <v>43</v>
      </c>
      <c r="F941" t="s">
        <v>10</v>
      </c>
    </row>
    <row r="942" spans="1:6" x14ac:dyDescent="0.2">
      <c r="A942" t="s">
        <v>3883</v>
      </c>
      <c r="B942" t="s">
        <v>1929</v>
      </c>
      <c r="C942" t="s">
        <v>951</v>
      </c>
      <c r="D942" t="s">
        <v>2906</v>
      </c>
      <c r="E942">
        <v>27</v>
      </c>
      <c r="F942" t="s">
        <v>13</v>
      </c>
    </row>
    <row r="943" spans="1:6" x14ac:dyDescent="0.2">
      <c r="A943" t="s">
        <v>3884</v>
      </c>
      <c r="B943" t="s">
        <v>1930</v>
      </c>
      <c r="C943" t="s">
        <v>952</v>
      </c>
      <c r="D943" t="s">
        <v>2907</v>
      </c>
      <c r="E943">
        <v>39</v>
      </c>
      <c r="F943" t="s">
        <v>13</v>
      </c>
    </row>
    <row r="944" spans="1:6" x14ac:dyDescent="0.2">
      <c r="A944" t="s">
        <v>3885</v>
      </c>
      <c r="B944" t="s">
        <v>1931</v>
      </c>
      <c r="C944" t="s">
        <v>953</v>
      </c>
      <c r="D944" t="s">
        <v>2908</v>
      </c>
      <c r="E944">
        <v>69</v>
      </c>
      <c r="F944" t="s">
        <v>10</v>
      </c>
    </row>
    <row r="945" spans="1:6" x14ac:dyDescent="0.2">
      <c r="A945" t="s">
        <v>3886</v>
      </c>
      <c r="B945" t="s">
        <v>1932</v>
      </c>
      <c r="C945" t="s">
        <v>954</v>
      </c>
      <c r="D945" t="s">
        <v>2909</v>
      </c>
      <c r="E945">
        <v>59</v>
      </c>
      <c r="F945" t="s">
        <v>10</v>
      </c>
    </row>
    <row r="946" spans="1:6" x14ac:dyDescent="0.2">
      <c r="A946" t="s">
        <v>3887</v>
      </c>
      <c r="B946" t="s">
        <v>1933</v>
      </c>
      <c r="C946" t="s">
        <v>955</v>
      </c>
      <c r="D946" t="s">
        <v>2910</v>
      </c>
      <c r="E946">
        <v>39</v>
      </c>
      <c r="F946" t="s">
        <v>13</v>
      </c>
    </row>
    <row r="947" spans="1:6" x14ac:dyDescent="0.2">
      <c r="A947" t="s">
        <v>3888</v>
      </c>
      <c r="B947" t="s">
        <v>1934</v>
      </c>
      <c r="C947" t="s">
        <v>956</v>
      </c>
      <c r="D947" t="s">
        <v>2911</v>
      </c>
      <c r="E947">
        <v>22</v>
      </c>
      <c r="F947" t="s">
        <v>13</v>
      </c>
    </row>
    <row r="948" spans="1:6" x14ac:dyDescent="0.2">
      <c r="A948" t="s">
        <v>3889</v>
      </c>
      <c r="B948" t="s">
        <v>1935</v>
      </c>
      <c r="C948" t="s">
        <v>957</v>
      </c>
      <c r="D948" t="s">
        <v>2912</v>
      </c>
      <c r="E948">
        <v>60</v>
      </c>
      <c r="F948" t="s">
        <v>13</v>
      </c>
    </row>
    <row r="949" spans="1:6" x14ac:dyDescent="0.2">
      <c r="A949" t="s">
        <v>3890</v>
      </c>
      <c r="B949" t="s">
        <v>1936</v>
      </c>
      <c r="C949" t="s">
        <v>958</v>
      </c>
      <c r="D949" t="s">
        <v>2913</v>
      </c>
      <c r="E949">
        <v>74</v>
      </c>
      <c r="F949" t="s">
        <v>10</v>
      </c>
    </row>
    <row r="950" spans="1:6" x14ac:dyDescent="0.2">
      <c r="A950" t="s">
        <v>3891</v>
      </c>
      <c r="B950" t="s">
        <v>1937</v>
      </c>
      <c r="C950" t="s">
        <v>959</v>
      </c>
      <c r="D950" t="s">
        <v>2914</v>
      </c>
      <c r="E950">
        <v>48</v>
      </c>
      <c r="F950" t="s">
        <v>13</v>
      </c>
    </row>
    <row r="951" spans="1:6" x14ac:dyDescent="0.2">
      <c r="A951" t="s">
        <v>3892</v>
      </c>
      <c r="B951" t="s">
        <v>1938</v>
      </c>
      <c r="C951" t="s">
        <v>960</v>
      </c>
      <c r="D951" t="s">
        <v>2915</v>
      </c>
      <c r="E951">
        <v>37</v>
      </c>
      <c r="F951" t="s">
        <v>13</v>
      </c>
    </row>
    <row r="952" spans="1:6" x14ac:dyDescent="0.2">
      <c r="A952" t="s">
        <v>3893</v>
      </c>
      <c r="B952" t="s">
        <v>1939</v>
      </c>
      <c r="C952" t="s">
        <v>961</v>
      </c>
      <c r="D952" t="s">
        <v>2916</v>
      </c>
      <c r="E952">
        <v>58</v>
      </c>
      <c r="F952" t="s">
        <v>10</v>
      </c>
    </row>
    <row r="953" spans="1:6" x14ac:dyDescent="0.2">
      <c r="A953" t="s">
        <v>3894</v>
      </c>
      <c r="B953" t="s">
        <v>1940</v>
      </c>
      <c r="C953" t="s">
        <v>962</v>
      </c>
      <c r="D953" t="s">
        <v>2917</v>
      </c>
      <c r="E953">
        <v>63</v>
      </c>
      <c r="F953" t="s">
        <v>10</v>
      </c>
    </row>
    <row r="954" spans="1:6" x14ac:dyDescent="0.2">
      <c r="A954" t="s">
        <v>3895</v>
      </c>
      <c r="B954" t="s">
        <v>1941</v>
      </c>
      <c r="C954" t="s">
        <v>963</v>
      </c>
      <c r="D954" t="s">
        <v>2918</v>
      </c>
      <c r="E954">
        <v>34</v>
      </c>
      <c r="F954" t="s">
        <v>13</v>
      </c>
    </row>
    <row r="955" spans="1:6" x14ac:dyDescent="0.2">
      <c r="A955" t="s">
        <v>3896</v>
      </c>
      <c r="B955" t="s">
        <v>1942</v>
      </c>
      <c r="C955" t="s">
        <v>964</v>
      </c>
      <c r="D955" t="s">
        <v>2919</v>
      </c>
      <c r="E955">
        <v>45</v>
      </c>
      <c r="F955" t="s">
        <v>10</v>
      </c>
    </row>
    <row r="956" spans="1:6" x14ac:dyDescent="0.2">
      <c r="A956" t="s">
        <v>3897</v>
      </c>
      <c r="B956" t="s">
        <v>1943</v>
      </c>
      <c r="C956" t="s">
        <v>965</v>
      </c>
      <c r="D956" t="s">
        <v>2920</v>
      </c>
      <c r="E956">
        <v>60</v>
      </c>
      <c r="F956" t="s">
        <v>13</v>
      </c>
    </row>
    <row r="957" spans="1:6" x14ac:dyDescent="0.2">
      <c r="A957" t="s">
        <v>3898</v>
      </c>
      <c r="B957" t="s">
        <v>1944</v>
      </c>
      <c r="C957" t="s">
        <v>966</v>
      </c>
      <c r="D957" t="s">
        <v>2921</v>
      </c>
      <c r="E957">
        <v>56</v>
      </c>
      <c r="F957" t="s">
        <v>13</v>
      </c>
    </row>
    <row r="958" spans="1:6" x14ac:dyDescent="0.2">
      <c r="A958" t="s">
        <v>3899</v>
      </c>
      <c r="B958" t="s">
        <v>1945</v>
      </c>
      <c r="C958" t="s">
        <v>967</v>
      </c>
      <c r="D958" t="s">
        <v>2922</v>
      </c>
      <c r="E958">
        <v>42</v>
      </c>
      <c r="F958" t="s">
        <v>13</v>
      </c>
    </row>
    <row r="959" spans="1:6" x14ac:dyDescent="0.2">
      <c r="A959" t="s">
        <v>3900</v>
      </c>
      <c r="B959" t="s">
        <v>1946</v>
      </c>
      <c r="C959" t="s">
        <v>968</v>
      </c>
      <c r="D959" t="s">
        <v>2923</v>
      </c>
      <c r="E959">
        <v>63</v>
      </c>
      <c r="F959" t="s">
        <v>13</v>
      </c>
    </row>
    <row r="960" spans="1:6" x14ac:dyDescent="0.2">
      <c r="A960" t="s">
        <v>3901</v>
      </c>
      <c r="B960" t="s">
        <v>1947</v>
      </c>
      <c r="C960" t="s">
        <v>969</v>
      </c>
      <c r="D960" t="s">
        <v>2924</v>
      </c>
      <c r="E960">
        <v>53</v>
      </c>
      <c r="F960" t="s">
        <v>13</v>
      </c>
    </row>
    <row r="961" spans="1:6" x14ac:dyDescent="0.2">
      <c r="A961" t="s">
        <v>3902</v>
      </c>
      <c r="B961" t="s">
        <v>1948</v>
      </c>
      <c r="C961" t="s">
        <v>970</v>
      </c>
      <c r="D961" t="s">
        <v>2925</v>
      </c>
      <c r="E961">
        <v>44</v>
      </c>
      <c r="F961" t="s">
        <v>10</v>
      </c>
    </row>
    <row r="962" spans="1:6" x14ac:dyDescent="0.2">
      <c r="A962" t="s">
        <v>3903</v>
      </c>
      <c r="B962" t="s">
        <v>1949</v>
      </c>
      <c r="C962" t="s">
        <v>971</v>
      </c>
      <c r="D962" t="s">
        <v>2926</v>
      </c>
      <c r="E962">
        <v>78</v>
      </c>
      <c r="F962" t="s">
        <v>13</v>
      </c>
    </row>
    <row r="963" spans="1:6" x14ac:dyDescent="0.2">
      <c r="A963" t="s">
        <v>3904</v>
      </c>
      <c r="B963" t="s">
        <v>1950</v>
      </c>
      <c r="C963" t="s">
        <v>972</v>
      </c>
      <c r="D963" t="s">
        <v>2927</v>
      </c>
      <c r="E963">
        <v>83</v>
      </c>
      <c r="F963" t="s">
        <v>10</v>
      </c>
    </row>
    <row r="964" spans="1:6" x14ac:dyDescent="0.2">
      <c r="A964" t="s">
        <v>3905</v>
      </c>
      <c r="B964" t="s">
        <v>1951</v>
      </c>
      <c r="C964" t="s">
        <v>973</v>
      </c>
      <c r="D964" t="s">
        <v>2928</v>
      </c>
      <c r="E964">
        <v>43</v>
      </c>
      <c r="F964" t="s">
        <v>13</v>
      </c>
    </row>
    <row r="965" spans="1:6" x14ac:dyDescent="0.2">
      <c r="A965" t="s">
        <v>3906</v>
      </c>
      <c r="B965" t="s">
        <v>1952</v>
      </c>
      <c r="C965" t="s">
        <v>974</v>
      </c>
      <c r="D965" t="s">
        <v>2929</v>
      </c>
      <c r="E965">
        <v>56</v>
      </c>
      <c r="F965" t="s">
        <v>13</v>
      </c>
    </row>
    <row r="966" spans="1:6" x14ac:dyDescent="0.2">
      <c r="A966" t="s">
        <v>3907</v>
      </c>
      <c r="B966" t="s">
        <v>1953</v>
      </c>
      <c r="C966" t="s">
        <v>975</v>
      </c>
      <c r="D966" t="s">
        <v>2930</v>
      </c>
      <c r="E966">
        <v>59</v>
      </c>
      <c r="F966" t="s">
        <v>10</v>
      </c>
    </row>
    <row r="967" spans="1:6" x14ac:dyDescent="0.2">
      <c r="A967" t="s">
        <v>3908</v>
      </c>
      <c r="B967" t="s">
        <v>1954</v>
      </c>
      <c r="C967" t="s">
        <v>976</v>
      </c>
      <c r="D967" t="s">
        <v>2931</v>
      </c>
      <c r="E967">
        <v>56</v>
      </c>
      <c r="F967" t="s">
        <v>10</v>
      </c>
    </row>
    <row r="968" spans="1:6" x14ac:dyDescent="0.2">
      <c r="A968" t="s">
        <v>3909</v>
      </c>
      <c r="B968" t="s">
        <v>1955</v>
      </c>
      <c r="C968" t="s">
        <v>977</v>
      </c>
      <c r="D968" t="s">
        <v>2932</v>
      </c>
      <c r="E968">
        <v>37</v>
      </c>
      <c r="F968" t="s">
        <v>13</v>
      </c>
    </row>
    <row r="969" spans="1:6" x14ac:dyDescent="0.2">
      <c r="A969" t="s">
        <v>3910</v>
      </c>
      <c r="B969" t="s">
        <v>1956</v>
      </c>
      <c r="C969" t="s">
        <v>978</v>
      </c>
      <c r="D969" t="s">
        <v>2933</v>
      </c>
      <c r="E969">
        <v>44</v>
      </c>
      <c r="F969" t="s">
        <v>13</v>
      </c>
    </row>
    <row r="970" spans="1:6" x14ac:dyDescent="0.2">
      <c r="A970" t="s">
        <v>3911</v>
      </c>
      <c r="B970" t="s">
        <v>1957</v>
      </c>
      <c r="C970" t="s">
        <v>979</v>
      </c>
      <c r="D970" t="s">
        <v>2934</v>
      </c>
      <c r="E970">
        <v>72</v>
      </c>
      <c r="F970" t="s">
        <v>13</v>
      </c>
    </row>
    <row r="971" spans="1:6" x14ac:dyDescent="0.2">
      <c r="A971" t="s">
        <v>3912</v>
      </c>
      <c r="B971" t="s">
        <v>1958</v>
      </c>
      <c r="C971" t="s">
        <v>980</v>
      </c>
      <c r="D971" t="s">
        <v>2935</v>
      </c>
      <c r="E971">
        <v>64</v>
      </c>
      <c r="F971" t="s">
        <v>10</v>
      </c>
    </row>
    <row r="972" spans="1:6" x14ac:dyDescent="0.2">
      <c r="A972" t="s">
        <v>3913</v>
      </c>
      <c r="B972" t="s">
        <v>1959</v>
      </c>
      <c r="C972" t="s">
        <v>981</v>
      </c>
      <c r="D972" t="s">
        <v>2936</v>
      </c>
      <c r="E972">
        <v>29</v>
      </c>
      <c r="F972" t="s">
        <v>13</v>
      </c>
    </row>
    <row r="973" spans="1:6" x14ac:dyDescent="0.2">
      <c r="A973" t="s">
        <v>3914</v>
      </c>
      <c r="B973" t="s">
        <v>1960</v>
      </c>
      <c r="C973" t="s">
        <v>982</v>
      </c>
      <c r="D973" t="s">
        <v>2937</v>
      </c>
      <c r="E973">
        <v>30</v>
      </c>
      <c r="F973" t="s">
        <v>13</v>
      </c>
    </row>
    <row r="974" spans="1:6" x14ac:dyDescent="0.2">
      <c r="A974" t="s">
        <v>3915</v>
      </c>
      <c r="B974" t="s">
        <v>1961</v>
      </c>
      <c r="C974" t="s">
        <v>983</v>
      </c>
      <c r="D974" t="s">
        <v>2938</v>
      </c>
      <c r="E974">
        <v>52</v>
      </c>
      <c r="F974" t="s">
        <v>10</v>
      </c>
    </row>
    <row r="975" spans="1:6" x14ac:dyDescent="0.2">
      <c r="A975" t="s">
        <v>3916</v>
      </c>
      <c r="B975" t="s">
        <v>1962</v>
      </c>
      <c r="C975" t="s">
        <v>984</v>
      </c>
      <c r="D975" t="s">
        <v>2939</v>
      </c>
      <c r="E975">
        <v>51</v>
      </c>
      <c r="F975" t="s">
        <v>13</v>
      </c>
    </row>
    <row r="976" spans="1:6" x14ac:dyDescent="0.2">
      <c r="A976" t="s">
        <v>3917</v>
      </c>
      <c r="B976" t="s">
        <v>1963</v>
      </c>
      <c r="C976" t="s">
        <v>985</v>
      </c>
      <c r="D976" t="s">
        <v>2940</v>
      </c>
      <c r="E976">
        <v>67</v>
      </c>
      <c r="F976" t="s">
        <v>10</v>
      </c>
    </row>
    <row r="977" spans="1:6" x14ac:dyDescent="0.2">
      <c r="A977" t="s">
        <v>3918</v>
      </c>
      <c r="B977" t="s">
        <v>1964</v>
      </c>
      <c r="C977" t="s">
        <v>986</v>
      </c>
      <c r="D977" t="s">
        <v>2941</v>
      </c>
      <c r="E977">
        <v>71</v>
      </c>
      <c r="F977" t="s">
        <v>13</v>
      </c>
    </row>
    <row r="978" spans="1:6" x14ac:dyDescent="0.2">
      <c r="A978" t="s">
        <v>3919</v>
      </c>
      <c r="B978" t="s">
        <v>1965</v>
      </c>
      <c r="C978" t="s">
        <v>987</v>
      </c>
      <c r="D978" t="s">
        <v>2942</v>
      </c>
      <c r="E978">
        <v>47</v>
      </c>
      <c r="F978" t="s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79882-6D8A-4941-BFA8-E644A389CF90}">
  <dimension ref="A1:D18"/>
  <sheetViews>
    <sheetView workbookViewId="0">
      <selection activeCell="D4" sqref="D4"/>
    </sheetView>
  </sheetViews>
  <sheetFormatPr defaultRowHeight="14.25" x14ac:dyDescent="0.2"/>
  <cols>
    <col min="2" max="2" width="37.125" bestFit="1" customWidth="1"/>
    <col min="3" max="3" width="13.625" customWidth="1"/>
    <col min="4" max="4" width="13.5" bestFit="1" customWidth="1"/>
  </cols>
  <sheetData>
    <row r="1" spans="1:4" x14ac:dyDescent="0.2">
      <c r="A1" t="s">
        <v>0</v>
      </c>
      <c r="B1" t="s">
        <v>3</v>
      </c>
      <c r="C1" t="s">
        <v>5</v>
      </c>
      <c r="D1" t="s">
        <v>3954</v>
      </c>
    </row>
    <row r="2" spans="1:4" x14ac:dyDescent="0.2">
      <c r="A2" t="s">
        <v>3920</v>
      </c>
      <c r="B2" t="s">
        <v>3930</v>
      </c>
      <c r="C2" s="1">
        <v>44699</v>
      </c>
      <c r="D2">
        <v>10</v>
      </c>
    </row>
    <row r="3" spans="1:4" x14ac:dyDescent="0.2">
      <c r="A3" t="s">
        <v>3921</v>
      </c>
      <c r="B3" t="s">
        <v>3931</v>
      </c>
      <c r="C3" s="1">
        <v>43041</v>
      </c>
      <c r="D3">
        <v>26</v>
      </c>
    </row>
    <row r="4" spans="1:4" x14ac:dyDescent="0.2">
      <c r="A4" t="s">
        <v>3922</v>
      </c>
      <c r="B4" t="s">
        <v>3932</v>
      </c>
      <c r="C4" s="1">
        <v>43779</v>
      </c>
      <c r="D4">
        <v>62</v>
      </c>
    </row>
    <row r="5" spans="1:4" x14ac:dyDescent="0.2">
      <c r="A5" t="s">
        <v>3923</v>
      </c>
      <c r="B5" t="s">
        <v>3933</v>
      </c>
      <c r="C5" s="1">
        <v>43502</v>
      </c>
      <c r="D5">
        <v>26</v>
      </c>
    </row>
    <row r="6" spans="1:4" x14ac:dyDescent="0.2">
      <c r="A6" t="s">
        <v>3924</v>
      </c>
      <c r="B6" t="s">
        <v>3934</v>
      </c>
      <c r="C6" s="1">
        <v>42352</v>
      </c>
      <c r="D6">
        <v>22</v>
      </c>
    </row>
    <row r="7" spans="1:4" x14ac:dyDescent="0.2">
      <c r="A7" t="s">
        <v>3925</v>
      </c>
      <c r="B7" t="s">
        <v>3935</v>
      </c>
      <c r="C7" s="1">
        <v>44156</v>
      </c>
      <c r="D7">
        <v>13</v>
      </c>
    </row>
    <row r="8" spans="1:4" x14ac:dyDescent="0.2">
      <c r="A8" t="s">
        <v>3926</v>
      </c>
      <c r="B8" t="s">
        <v>3936</v>
      </c>
      <c r="C8" s="1">
        <v>42141</v>
      </c>
      <c r="D8">
        <v>25</v>
      </c>
    </row>
    <row r="9" spans="1:4" x14ac:dyDescent="0.2">
      <c r="A9" t="s">
        <v>3927</v>
      </c>
      <c r="B9" t="s">
        <v>3937</v>
      </c>
      <c r="C9" s="1">
        <v>44736</v>
      </c>
      <c r="D9">
        <v>27</v>
      </c>
    </row>
    <row r="10" spans="1:4" x14ac:dyDescent="0.2">
      <c r="A10" t="s">
        <v>3928</v>
      </c>
      <c r="B10" t="s">
        <v>3938</v>
      </c>
      <c r="C10" s="1">
        <v>43695</v>
      </c>
      <c r="D10">
        <v>75</v>
      </c>
    </row>
    <row r="11" spans="1:4" x14ac:dyDescent="0.2">
      <c r="A11" t="s">
        <v>3929</v>
      </c>
      <c r="B11" t="s">
        <v>3939</v>
      </c>
      <c r="C11" s="1">
        <v>42596</v>
      </c>
      <c r="D11">
        <v>66</v>
      </c>
    </row>
    <row r="12" spans="1:4" x14ac:dyDescent="0.2">
      <c r="A12" t="s">
        <v>3947</v>
      </c>
      <c r="B12" t="s">
        <v>3940</v>
      </c>
      <c r="C12" s="1">
        <v>42623</v>
      </c>
      <c r="D12">
        <v>62</v>
      </c>
    </row>
    <row r="13" spans="1:4" x14ac:dyDescent="0.2">
      <c r="A13" t="s">
        <v>3948</v>
      </c>
      <c r="B13" t="s">
        <v>3941</v>
      </c>
      <c r="C13" s="1">
        <v>44532</v>
      </c>
      <c r="D13">
        <v>65</v>
      </c>
    </row>
    <row r="14" spans="1:4" x14ac:dyDescent="0.2">
      <c r="A14" t="s">
        <v>3949</v>
      </c>
      <c r="B14" t="s">
        <v>3942</v>
      </c>
      <c r="C14" s="1">
        <v>43312</v>
      </c>
      <c r="D14">
        <v>25</v>
      </c>
    </row>
    <row r="15" spans="1:4" x14ac:dyDescent="0.2">
      <c r="A15" t="s">
        <v>3950</v>
      </c>
      <c r="B15" t="s">
        <v>3943</v>
      </c>
      <c r="C15" s="1">
        <v>42229</v>
      </c>
      <c r="D15">
        <v>28</v>
      </c>
    </row>
    <row r="16" spans="1:4" x14ac:dyDescent="0.2">
      <c r="A16" t="s">
        <v>3951</v>
      </c>
      <c r="B16" t="s">
        <v>3944</v>
      </c>
      <c r="C16" s="1">
        <v>43340</v>
      </c>
      <c r="D16">
        <v>14</v>
      </c>
    </row>
    <row r="17" spans="1:4" x14ac:dyDescent="0.2">
      <c r="A17" t="s">
        <v>3952</v>
      </c>
      <c r="B17" t="s">
        <v>3945</v>
      </c>
      <c r="C17" s="1">
        <v>43414</v>
      </c>
      <c r="D17">
        <v>16</v>
      </c>
    </row>
    <row r="18" spans="1:4" x14ac:dyDescent="0.2">
      <c r="A18" t="s">
        <v>3953</v>
      </c>
      <c r="B18" t="s">
        <v>3946</v>
      </c>
      <c r="C18" s="1">
        <v>44744</v>
      </c>
      <c r="D18">
        <v>29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104CD-9302-43D6-8E20-5DDE620DCAA7}">
  <dimension ref="A1:D15018"/>
  <sheetViews>
    <sheetView zoomScaleNormal="100" workbookViewId="0">
      <selection activeCell="E3" sqref="E3"/>
    </sheetView>
  </sheetViews>
  <sheetFormatPr defaultRowHeight="14.25" x14ac:dyDescent="0.2"/>
  <cols>
    <col min="1" max="1" width="10.625" bestFit="1" customWidth="1"/>
    <col min="2" max="2" width="10.875" bestFit="1" customWidth="1"/>
    <col min="3" max="4" width="9.75" style="9" bestFit="1" customWidth="1"/>
  </cols>
  <sheetData>
    <row r="1" spans="1:4" x14ac:dyDescent="0.2">
      <c r="A1" t="s">
        <v>3955</v>
      </c>
      <c r="B1" s="2" t="s">
        <v>3956</v>
      </c>
      <c r="C1" s="9" t="s">
        <v>4</v>
      </c>
      <c r="D1" s="9" t="s">
        <v>6</v>
      </c>
    </row>
    <row r="2" spans="1:4" x14ac:dyDescent="0.2">
      <c r="A2" t="s">
        <v>2943</v>
      </c>
      <c r="B2" t="s">
        <v>3948</v>
      </c>
      <c r="C2" s="9">
        <v>44813</v>
      </c>
      <c r="D2" s="9">
        <v>44813</v>
      </c>
    </row>
    <row r="3" spans="1:4" x14ac:dyDescent="0.2">
      <c r="A3" t="s">
        <v>2943</v>
      </c>
      <c r="B3" t="s">
        <v>3948</v>
      </c>
      <c r="C3" s="9">
        <v>44813</v>
      </c>
      <c r="D3" s="9">
        <v>44907</v>
      </c>
    </row>
    <row r="4" spans="1:4" x14ac:dyDescent="0.2">
      <c r="A4" t="s">
        <v>2943</v>
      </c>
      <c r="B4" t="s">
        <v>3948</v>
      </c>
      <c r="C4" s="9">
        <v>44813</v>
      </c>
      <c r="D4" s="9">
        <v>44935</v>
      </c>
    </row>
    <row r="5" spans="1:4" x14ac:dyDescent="0.2">
      <c r="A5" t="s">
        <v>2943</v>
      </c>
      <c r="B5" t="s">
        <v>3948</v>
      </c>
      <c r="C5" s="9">
        <v>44813</v>
      </c>
      <c r="D5" s="9">
        <v>44974</v>
      </c>
    </row>
    <row r="6" spans="1:4" x14ac:dyDescent="0.2">
      <c r="A6" t="s">
        <v>2943</v>
      </c>
      <c r="B6" t="s">
        <v>3948</v>
      </c>
      <c r="C6" s="9">
        <v>44813</v>
      </c>
      <c r="D6" s="9">
        <v>45006</v>
      </c>
    </row>
    <row r="7" spans="1:4" x14ac:dyDescent="0.2">
      <c r="A7" t="s">
        <v>2943</v>
      </c>
      <c r="B7" t="s">
        <v>3948</v>
      </c>
      <c r="C7" s="9">
        <v>44813</v>
      </c>
      <c r="D7" s="9">
        <v>45040</v>
      </c>
    </row>
    <row r="8" spans="1:4" x14ac:dyDescent="0.2">
      <c r="A8" t="s">
        <v>2943</v>
      </c>
      <c r="B8" t="s">
        <v>3948</v>
      </c>
      <c r="C8" s="9">
        <v>44813</v>
      </c>
      <c r="D8" s="9">
        <v>45065</v>
      </c>
    </row>
    <row r="9" spans="1:4" x14ac:dyDescent="0.2">
      <c r="A9" t="s">
        <v>2943</v>
      </c>
      <c r="B9" t="s">
        <v>3926</v>
      </c>
      <c r="C9" s="9">
        <v>44850</v>
      </c>
      <c r="D9" s="9">
        <v>44850</v>
      </c>
    </row>
    <row r="10" spans="1:4" x14ac:dyDescent="0.2">
      <c r="A10" t="s">
        <v>2943</v>
      </c>
      <c r="B10" t="s">
        <v>3926</v>
      </c>
      <c r="C10" s="9">
        <v>44850</v>
      </c>
      <c r="D10" s="9">
        <v>44956</v>
      </c>
    </row>
    <row r="11" spans="1:4" x14ac:dyDescent="0.2">
      <c r="A11" t="s">
        <v>2943</v>
      </c>
      <c r="B11" t="s">
        <v>3926</v>
      </c>
      <c r="C11" s="9">
        <v>44850</v>
      </c>
      <c r="D11" s="9">
        <v>44982</v>
      </c>
    </row>
    <row r="12" spans="1:4" x14ac:dyDescent="0.2">
      <c r="A12" t="s">
        <v>2943</v>
      </c>
      <c r="B12" t="s">
        <v>3926</v>
      </c>
      <c r="C12" s="9">
        <v>44850</v>
      </c>
      <c r="D12" s="9">
        <v>45008</v>
      </c>
    </row>
    <row r="13" spans="1:4" x14ac:dyDescent="0.2">
      <c r="A13" t="s">
        <v>2943</v>
      </c>
      <c r="B13" t="s">
        <v>3926</v>
      </c>
      <c r="C13" s="9">
        <v>44850</v>
      </c>
      <c r="D13" s="9">
        <v>45045</v>
      </c>
    </row>
    <row r="14" spans="1:4" x14ac:dyDescent="0.2">
      <c r="A14" t="s">
        <v>2943</v>
      </c>
      <c r="B14" t="s">
        <v>3926</v>
      </c>
      <c r="C14" s="9">
        <v>44850</v>
      </c>
      <c r="D14" s="9">
        <v>45047</v>
      </c>
    </row>
    <row r="15" spans="1:4" x14ac:dyDescent="0.2">
      <c r="A15" t="s">
        <v>2943</v>
      </c>
      <c r="B15" t="s">
        <v>3953</v>
      </c>
      <c r="C15" s="9">
        <v>45038</v>
      </c>
      <c r="D15" s="9">
        <v>45038</v>
      </c>
    </row>
    <row r="16" spans="1:4" x14ac:dyDescent="0.2">
      <c r="A16" t="s">
        <v>2943</v>
      </c>
      <c r="B16" t="s">
        <v>3953</v>
      </c>
      <c r="C16" s="9">
        <v>45038</v>
      </c>
      <c r="D16" s="9">
        <v>45075</v>
      </c>
    </row>
    <row r="17" spans="1:4" x14ac:dyDescent="0.2">
      <c r="A17" t="s">
        <v>2943</v>
      </c>
      <c r="B17" t="s">
        <v>3953</v>
      </c>
      <c r="C17" s="9">
        <v>45038</v>
      </c>
      <c r="D17" s="9">
        <v>45082</v>
      </c>
    </row>
    <row r="18" spans="1:4" x14ac:dyDescent="0.2">
      <c r="A18" t="s">
        <v>2944</v>
      </c>
      <c r="B18" t="s">
        <v>3947</v>
      </c>
      <c r="C18" s="9">
        <v>44728</v>
      </c>
      <c r="D18" s="9">
        <v>44728</v>
      </c>
    </row>
    <row r="19" spans="1:4" x14ac:dyDescent="0.2">
      <c r="A19" t="s">
        <v>2944</v>
      </c>
      <c r="B19" t="s">
        <v>3947</v>
      </c>
      <c r="C19" s="9">
        <v>44728</v>
      </c>
      <c r="D19" s="9">
        <v>44830</v>
      </c>
    </row>
    <row r="20" spans="1:4" x14ac:dyDescent="0.2">
      <c r="A20" t="s">
        <v>2944</v>
      </c>
      <c r="B20" t="s">
        <v>3947</v>
      </c>
      <c r="C20" s="9">
        <v>44728</v>
      </c>
      <c r="D20" s="9">
        <v>44835</v>
      </c>
    </row>
    <row r="21" spans="1:4" x14ac:dyDescent="0.2">
      <c r="A21" t="s">
        <v>2944</v>
      </c>
      <c r="B21" t="s">
        <v>3947</v>
      </c>
      <c r="C21" s="9">
        <v>44728</v>
      </c>
      <c r="D21" s="9">
        <v>44979</v>
      </c>
    </row>
    <row r="22" spans="1:4" x14ac:dyDescent="0.2">
      <c r="A22" t="s">
        <v>2944</v>
      </c>
      <c r="B22" t="s">
        <v>3947</v>
      </c>
      <c r="C22" s="9">
        <v>44728</v>
      </c>
      <c r="D22" s="9">
        <v>45004</v>
      </c>
    </row>
    <row r="23" spans="1:4" x14ac:dyDescent="0.2">
      <c r="A23" t="s">
        <v>2944</v>
      </c>
      <c r="B23" t="s">
        <v>3947</v>
      </c>
      <c r="C23" s="9">
        <v>44728</v>
      </c>
      <c r="D23" s="9">
        <v>45043</v>
      </c>
    </row>
    <row r="24" spans="1:4" x14ac:dyDescent="0.2">
      <c r="A24" t="s">
        <v>2944</v>
      </c>
      <c r="B24" t="s">
        <v>3952</v>
      </c>
      <c r="C24" s="9">
        <v>44755</v>
      </c>
      <c r="D24" s="9">
        <v>44755</v>
      </c>
    </row>
    <row r="25" spans="1:4" x14ac:dyDescent="0.2">
      <c r="A25" t="s">
        <v>2944</v>
      </c>
      <c r="B25" t="s">
        <v>3952</v>
      </c>
      <c r="C25" s="9">
        <v>44755</v>
      </c>
      <c r="D25" s="9">
        <v>44856</v>
      </c>
    </row>
    <row r="26" spans="1:4" x14ac:dyDescent="0.2">
      <c r="A26" t="s">
        <v>2944</v>
      </c>
      <c r="B26" t="s">
        <v>3952</v>
      </c>
      <c r="C26" s="9">
        <v>44755</v>
      </c>
      <c r="D26" s="9">
        <v>44886</v>
      </c>
    </row>
    <row r="27" spans="1:4" x14ac:dyDescent="0.2">
      <c r="A27" t="s">
        <v>2944</v>
      </c>
      <c r="B27" t="s">
        <v>3952</v>
      </c>
      <c r="C27" s="9">
        <v>44755</v>
      </c>
      <c r="D27" s="9">
        <v>44908</v>
      </c>
    </row>
    <row r="28" spans="1:4" x14ac:dyDescent="0.2">
      <c r="A28" t="s">
        <v>2944</v>
      </c>
      <c r="B28" t="s">
        <v>3952</v>
      </c>
      <c r="C28" s="9">
        <v>44755</v>
      </c>
      <c r="D28" s="9">
        <v>44942</v>
      </c>
    </row>
    <row r="29" spans="1:4" x14ac:dyDescent="0.2">
      <c r="A29" t="s">
        <v>2944</v>
      </c>
      <c r="B29" t="s">
        <v>3952</v>
      </c>
      <c r="C29" s="9">
        <v>44755</v>
      </c>
      <c r="D29" s="9">
        <v>45002</v>
      </c>
    </row>
    <row r="30" spans="1:4" x14ac:dyDescent="0.2">
      <c r="A30" t="s">
        <v>2944</v>
      </c>
      <c r="B30" t="s">
        <v>3952</v>
      </c>
      <c r="C30" s="9">
        <v>44755</v>
      </c>
      <c r="D30" s="9">
        <v>45033</v>
      </c>
    </row>
    <row r="31" spans="1:4" x14ac:dyDescent="0.2">
      <c r="A31" t="s">
        <v>2944</v>
      </c>
      <c r="B31" t="s">
        <v>3952</v>
      </c>
      <c r="C31" s="9">
        <v>44755</v>
      </c>
      <c r="D31" s="9">
        <v>45069</v>
      </c>
    </row>
    <row r="32" spans="1:4" x14ac:dyDescent="0.2">
      <c r="A32" t="s">
        <v>2944</v>
      </c>
      <c r="B32" t="s">
        <v>3921</v>
      </c>
      <c r="C32" s="9">
        <v>44967</v>
      </c>
      <c r="D32" s="9">
        <v>44967</v>
      </c>
    </row>
    <row r="33" spans="1:4" x14ac:dyDescent="0.2">
      <c r="A33" t="s">
        <v>2944</v>
      </c>
      <c r="B33" t="s">
        <v>3921</v>
      </c>
      <c r="C33" s="9">
        <v>44967</v>
      </c>
      <c r="D33" s="9">
        <v>44997</v>
      </c>
    </row>
    <row r="34" spans="1:4" x14ac:dyDescent="0.2">
      <c r="A34" t="s">
        <v>2944</v>
      </c>
      <c r="B34" t="s">
        <v>3921</v>
      </c>
      <c r="C34" s="9">
        <v>44967</v>
      </c>
      <c r="D34" s="9">
        <v>45039</v>
      </c>
    </row>
    <row r="35" spans="1:4" x14ac:dyDescent="0.2">
      <c r="A35" t="s">
        <v>2944</v>
      </c>
      <c r="B35" t="s">
        <v>3921</v>
      </c>
      <c r="C35" s="9">
        <v>44967</v>
      </c>
      <c r="D35" s="9">
        <v>45063</v>
      </c>
    </row>
    <row r="36" spans="1:4" x14ac:dyDescent="0.2">
      <c r="A36" t="s">
        <v>2945</v>
      </c>
      <c r="B36" t="s">
        <v>3921</v>
      </c>
      <c r="C36" s="9">
        <v>44748</v>
      </c>
      <c r="D36" s="9">
        <v>44748</v>
      </c>
    </row>
    <row r="37" spans="1:4" x14ac:dyDescent="0.2">
      <c r="A37" t="s">
        <v>2945</v>
      </c>
      <c r="B37" t="s">
        <v>3921</v>
      </c>
      <c r="C37" s="9">
        <v>44748</v>
      </c>
      <c r="D37" s="9">
        <v>44784</v>
      </c>
    </row>
    <row r="38" spans="1:4" x14ac:dyDescent="0.2">
      <c r="A38" t="s">
        <v>2945</v>
      </c>
      <c r="B38" t="s">
        <v>3921</v>
      </c>
      <c r="C38" s="9">
        <v>44748</v>
      </c>
      <c r="D38" s="9">
        <v>44815</v>
      </c>
    </row>
    <row r="39" spans="1:4" x14ac:dyDescent="0.2">
      <c r="A39" t="s">
        <v>2945</v>
      </c>
      <c r="B39" t="s">
        <v>3921</v>
      </c>
      <c r="C39" s="9">
        <v>44748</v>
      </c>
      <c r="D39" s="9">
        <v>44848</v>
      </c>
    </row>
    <row r="40" spans="1:4" x14ac:dyDescent="0.2">
      <c r="A40" t="s">
        <v>2945</v>
      </c>
      <c r="B40" t="s">
        <v>3921</v>
      </c>
      <c r="C40" s="9">
        <v>44748</v>
      </c>
      <c r="D40" s="9">
        <v>44877</v>
      </c>
    </row>
    <row r="41" spans="1:4" x14ac:dyDescent="0.2">
      <c r="A41" t="s">
        <v>2945</v>
      </c>
      <c r="B41" t="s">
        <v>3921</v>
      </c>
      <c r="C41" s="9">
        <v>44748</v>
      </c>
      <c r="D41" s="9">
        <v>44908</v>
      </c>
    </row>
    <row r="42" spans="1:4" x14ac:dyDescent="0.2">
      <c r="A42" t="s">
        <v>2945</v>
      </c>
      <c r="B42" t="s">
        <v>3921</v>
      </c>
      <c r="C42" s="9">
        <v>44748</v>
      </c>
      <c r="D42" s="9">
        <v>44936</v>
      </c>
    </row>
    <row r="43" spans="1:4" x14ac:dyDescent="0.2">
      <c r="A43" t="s">
        <v>2945</v>
      </c>
      <c r="B43" t="s">
        <v>3921</v>
      </c>
      <c r="C43" s="9">
        <v>44748</v>
      </c>
      <c r="D43" s="9">
        <v>44963</v>
      </c>
    </row>
    <row r="44" spans="1:4" x14ac:dyDescent="0.2">
      <c r="A44" t="s">
        <v>2945</v>
      </c>
      <c r="B44" t="s">
        <v>3921</v>
      </c>
      <c r="C44" s="9">
        <v>44748</v>
      </c>
      <c r="D44" s="9">
        <v>45003</v>
      </c>
    </row>
    <row r="45" spans="1:4" x14ac:dyDescent="0.2">
      <c r="A45" t="s">
        <v>2945</v>
      </c>
      <c r="B45" t="s">
        <v>3921</v>
      </c>
      <c r="C45" s="9">
        <v>44748</v>
      </c>
      <c r="D45" s="9">
        <v>45028</v>
      </c>
    </row>
    <row r="46" spans="1:4" x14ac:dyDescent="0.2">
      <c r="A46" t="s">
        <v>2945</v>
      </c>
      <c r="B46" t="s">
        <v>3921</v>
      </c>
      <c r="C46" s="9">
        <v>44748</v>
      </c>
      <c r="D46" s="9">
        <v>45056</v>
      </c>
    </row>
    <row r="47" spans="1:4" x14ac:dyDescent="0.2">
      <c r="A47" t="s">
        <v>2945</v>
      </c>
      <c r="B47" t="s">
        <v>3922</v>
      </c>
      <c r="C47" s="9">
        <v>44806</v>
      </c>
      <c r="D47" s="9">
        <v>44806</v>
      </c>
    </row>
    <row r="48" spans="1:4" x14ac:dyDescent="0.2">
      <c r="A48" t="s">
        <v>2945</v>
      </c>
      <c r="B48" t="s">
        <v>3922</v>
      </c>
      <c r="C48" s="9">
        <v>44806</v>
      </c>
      <c r="D48" s="9">
        <v>44844</v>
      </c>
    </row>
    <row r="49" spans="1:4" x14ac:dyDescent="0.2">
      <c r="A49" t="s">
        <v>2945</v>
      </c>
      <c r="B49" t="s">
        <v>3922</v>
      </c>
      <c r="C49" s="9">
        <v>44806</v>
      </c>
      <c r="D49" s="9">
        <v>44882</v>
      </c>
    </row>
    <row r="50" spans="1:4" x14ac:dyDescent="0.2">
      <c r="A50" t="s">
        <v>2945</v>
      </c>
      <c r="B50" t="s">
        <v>3922</v>
      </c>
      <c r="C50" s="9">
        <v>44806</v>
      </c>
      <c r="D50" s="9">
        <v>44908</v>
      </c>
    </row>
    <row r="51" spans="1:4" x14ac:dyDescent="0.2">
      <c r="A51" t="s">
        <v>2945</v>
      </c>
      <c r="B51" t="s">
        <v>3922</v>
      </c>
      <c r="C51" s="9">
        <v>44806</v>
      </c>
      <c r="D51" s="9">
        <v>44942</v>
      </c>
    </row>
    <row r="52" spans="1:4" x14ac:dyDescent="0.2">
      <c r="A52" t="s">
        <v>2945</v>
      </c>
      <c r="B52" t="s">
        <v>3922</v>
      </c>
      <c r="C52" s="9">
        <v>44806</v>
      </c>
      <c r="D52" s="9">
        <v>44967</v>
      </c>
    </row>
    <row r="53" spans="1:4" x14ac:dyDescent="0.2">
      <c r="A53" t="s">
        <v>2945</v>
      </c>
      <c r="B53" t="s">
        <v>3922</v>
      </c>
      <c r="C53" s="9">
        <v>44806</v>
      </c>
      <c r="D53" s="9">
        <v>44997</v>
      </c>
    </row>
    <row r="54" spans="1:4" x14ac:dyDescent="0.2">
      <c r="A54" t="s">
        <v>2945</v>
      </c>
      <c r="B54" t="s">
        <v>3922</v>
      </c>
      <c r="C54" s="9">
        <v>44806</v>
      </c>
      <c r="D54" s="9">
        <v>45032</v>
      </c>
    </row>
    <row r="55" spans="1:4" x14ac:dyDescent="0.2">
      <c r="A55" t="s">
        <v>2945</v>
      </c>
      <c r="B55" t="s">
        <v>3922</v>
      </c>
      <c r="C55" s="9">
        <v>44806</v>
      </c>
      <c r="D55" s="9">
        <v>45059</v>
      </c>
    </row>
    <row r="56" spans="1:4" x14ac:dyDescent="0.2">
      <c r="A56" t="s">
        <v>2945</v>
      </c>
      <c r="B56" t="s">
        <v>3950</v>
      </c>
      <c r="C56" s="9">
        <v>44922</v>
      </c>
      <c r="D56" s="9">
        <v>44922</v>
      </c>
    </row>
    <row r="57" spans="1:4" x14ac:dyDescent="0.2">
      <c r="A57" t="s">
        <v>2945</v>
      </c>
      <c r="B57" t="s">
        <v>3950</v>
      </c>
      <c r="C57" s="9">
        <v>44922</v>
      </c>
      <c r="D57" s="9">
        <v>44966</v>
      </c>
    </row>
    <row r="58" spans="1:4" x14ac:dyDescent="0.2">
      <c r="A58" t="s">
        <v>2945</v>
      </c>
      <c r="B58" t="s">
        <v>3950</v>
      </c>
      <c r="C58" s="9">
        <v>44922</v>
      </c>
      <c r="D58" s="9">
        <v>44996</v>
      </c>
    </row>
    <row r="59" spans="1:4" x14ac:dyDescent="0.2">
      <c r="A59" t="s">
        <v>2945</v>
      </c>
      <c r="B59" t="s">
        <v>3950</v>
      </c>
      <c r="C59" s="9">
        <v>44922</v>
      </c>
      <c r="D59" s="9">
        <v>45043</v>
      </c>
    </row>
    <row r="60" spans="1:4" x14ac:dyDescent="0.2">
      <c r="A60" t="s">
        <v>2945</v>
      </c>
      <c r="B60" t="s">
        <v>3950</v>
      </c>
      <c r="C60" s="9">
        <v>44922</v>
      </c>
      <c r="D60" s="9">
        <v>45056</v>
      </c>
    </row>
    <row r="61" spans="1:4" x14ac:dyDescent="0.2">
      <c r="A61" t="s">
        <v>2945</v>
      </c>
      <c r="B61" t="s">
        <v>3950</v>
      </c>
      <c r="C61" s="9">
        <v>44922</v>
      </c>
      <c r="D61" s="9">
        <v>45086</v>
      </c>
    </row>
    <row r="62" spans="1:4" x14ac:dyDescent="0.2">
      <c r="A62" t="s">
        <v>2946</v>
      </c>
      <c r="B62" t="s">
        <v>3953</v>
      </c>
      <c r="C62" s="9">
        <v>44796</v>
      </c>
      <c r="D62" s="9">
        <v>44796</v>
      </c>
    </row>
    <row r="63" spans="1:4" x14ac:dyDescent="0.2">
      <c r="A63" t="s">
        <v>2946</v>
      </c>
      <c r="B63" t="s">
        <v>3953</v>
      </c>
      <c r="C63" s="9">
        <v>44796</v>
      </c>
      <c r="D63" s="9">
        <v>44861</v>
      </c>
    </row>
    <row r="64" spans="1:4" x14ac:dyDescent="0.2">
      <c r="A64" t="s">
        <v>2946</v>
      </c>
      <c r="B64" t="s">
        <v>3953</v>
      </c>
      <c r="C64" s="9">
        <v>44796</v>
      </c>
      <c r="D64" s="9">
        <v>44869</v>
      </c>
    </row>
    <row r="65" spans="1:4" x14ac:dyDescent="0.2">
      <c r="A65" t="s">
        <v>2946</v>
      </c>
      <c r="B65" t="s">
        <v>3953</v>
      </c>
      <c r="C65" s="9">
        <v>44796</v>
      </c>
      <c r="D65" s="9">
        <v>44954</v>
      </c>
    </row>
    <row r="66" spans="1:4" x14ac:dyDescent="0.2">
      <c r="A66" t="s">
        <v>2946</v>
      </c>
      <c r="B66" t="s">
        <v>3953</v>
      </c>
      <c r="C66" s="9">
        <v>44796</v>
      </c>
      <c r="D66" s="9">
        <v>44960</v>
      </c>
    </row>
    <row r="67" spans="1:4" x14ac:dyDescent="0.2">
      <c r="A67" t="s">
        <v>2946</v>
      </c>
      <c r="B67" t="s">
        <v>3953</v>
      </c>
      <c r="C67" s="9">
        <v>44796</v>
      </c>
      <c r="D67" s="9">
        <v>45072</v>
      </c>
    </row>
    <row r="68" spans="1:4" x14ac:dyDescent="0.2">
      <c r="A68" t="s">
        <v>2946</v>
      </c>
      <c r="B68" t="s">
        <v>3953</v>
      </c>
      <c r="C68" s="9">
        <v>44796</v>
      </c>
      <c r="D68" s="9">
        <v>45084</v>
      </c>
    </row>
    <row r="69" spans="1:4" x14ac:dyDescent="0.2">
      <c r="A69" t="s">
        <v>2946</v>
      </c>
      <c r="B69" t="s">
        <v>3952</v>
      </c>
      <c r="C69" s="9">
        <v>44855</v>
      </c>
      <c r="D69" s="9">
        <v>44855</v>
      </c>
    </row>
    <row r="70" spans="1:4" x14ac:dyDescent="0.2">
      <c r="A70" t="s">
        <v>2946</v>
      </c>
      <c r="B70" t="s">
        <v>3952</v>
      </c>
      <c r="C70" s="9">
        <v>44855</v>
      </c>
      <c r="D70" s="9">
        <v>44894</v>
      </c>
    </row>
    <row r="71" spans="1:4" x14ac:dyDescent="0.2">
      <c r="A71" t="s">
        <v>2946</v>
      </c>
      <c r="B71" t="s">
        <v>3952</v>
      </c>
      <c r="C71" s="9">
        <v>44855</v>
      </c>
      <c r="D71" s="9">
        <v>44922</v>
      </c>
    </row>
    <row r="72" spans="1:4" x14ac:dyDescent="0.2">
      <c r="A72" t="s">
        <v>2946</v>
      </c>
      <c r="B72" t="s">
        <v>3952</v>
      </c>
      <c r="C72" s="9">
        <v>44855</v>
      </c>
      <c r="D72" s="9">
        <v>45016</v>
      </c>
    </row>
    <row r="73" spans="1:4" x14ac:dyDescent="0.2">
      <c r="A73" t="s">
        <v>2946</v>
      </c>
      <c r="B73" t="s">
        <v>3952</v>
      </c>
      <c r="C73" s="9">
        <v>44855</v>
      </c>
      <c r="D73" s="9">
        <v>45044</v>
      </c>
    </row>
    <row r="74" spans="1:4" x14ac:dyDescent="0.2">
      <c r="A74" t="s">
        <v>2946</v>
      </c>
      <c r="B74" t="s">
        <v>3952</v>
      </c>
      <c r="C74" s="9">
        <v>44855</v>
      </c>
      <c r="D74" s="9">
        <v>45050</v>
      </c>
    </row>
    <row r="75" spans="1:4" x14ac:dyDescent="0.2">
      <c r="A75" t="s">
        <v>2946</v>
      </c>
      <c r="B75" t="s">
        <v>3925</v>
      </c>
      <c r="C75" s="9">
        <v>44960</v>
      </c>
      <c r="D75" s="9">
        <v>44960</v>
      </c>
    </row>
    <row r="76" spans="1:4" x14ac:dyDescent="0.2">
      <c r="A76" t="s">
        <v>2946</v>
      </c>
      <c r="B76" t="s">
        <v>3925</v>
      </c>
      <c r="C76" s="9">
        <v>44960</v>
      </c>
      <c r="D76" s="9">
        <v>44988</v>
      </c>
    </row>
    <row r="77" spans="1:4" x14ac:dyDescent="0.2">
      <c r="A77" t="s">
        <v>2946</v>
      </c>
      <c r="B77" t="s">
        <v>3925</v>
      </c>
      <c r="C77" s="9">
        <v>44960</v>
      </c>
      <c r="D77" s="9">
        <v>45027</v>
      </c>
    </row>
    <row r="78" spans="1:4" x14ac:dyDescent="0.2">
      <c r="A78" t="s">
        <v>2946</v>
      </c>
      <c r="B78" t="s">
        <v>3925</v>
      </c>
      <c r="C78" s="9">
        <v>44960</v>
      </c>
      <c r="D78" s="9">
        <v>45062</v>
      </c>
    </row>
    <row r="79" spans="1:4" x14ac:dyDescent="0.2">
      <c r="A79" t="s">
        <v>2947</v>
      </c>
      <c r="B79" t="s">
        <v>3925</v>
      </c>
      <c r="C79" s="9">
        <v>44794</v>
      </c>
      <c r="D79" s="9">
        <v>44794</v>
      </c>
    </row>
    <row r="80" spans="1:4" x14ac:dyDescent="0.2">
      <c r="A80" t="s">
        <v>2947</v>
      </c>
      <c r="B80" t="s">
        <v>3925</v>
      </c>
      <c r="C80" s="9">
        <v>44794</v>
      </c>
      <c r="D80" s="9">
        <v>44835</v>
      </c>
    </row>
    <row r="81" spans="1:4" x14ac:dyDescent="0.2">
      <c r="A81" t="s">
        <v>2947</v>
      </c>
      <c r="B81" t="s">
        <v>3925</v>
      </c>
      <c r="C81" s="9">
        <v>44794</v>
      </c>
      <c r="D81" s="9">
        <v>44894</v>
      </c>
    </row>
    <row r="82" spans="1:4" x14ac:dyDescent="0.2">
      <c r="A82" t="s">
        <v>2947</v>
      </c>
      <c r="B82" t="s">
        <v>3925</v>
      </c>
      <c r="C82" s="9">
        <v>44794</v>
      </c>
      <c r="D82" s="9">
        <v>44896</v>
      </c>
    </row>
    <row r="83" spans="1:4" x14ac:dyDescent="0.2">
      <c r="A83" t="s">
        <v>2947</v>
      </c>
      <c r="B83" t="s">
        <v>3925</v>
      </c>
      <c r="C83" s="9">
        <v>44794</v>
      </c>
      <c r="D83" s="9">
        <v>44931</v>
      </c>
    </row>
    <row r="84" spans="1:4" x14ac:dyDescent="0.2">
      <c r="A84" t="s">
        <v>2947</v>
      </c>
      <c r="B84" t="s">
        <v>3925</v>
      </c>
      <c r="C84" s="9">
        <v>44794</v>
      </c>
      <c r="D84" s="9">
        <v>44982</v>
      </c>
    </row>
    <row r="85" spans="1:4" x14ac:dyDescent="0.2">
      <c r="A85" t="s">
        <v>2947</v>
      </c>
      <c r="B85" t="s">
        <v>3925</v>
      </c>
      <c r="C85" s="9">
        <v>44794</v>
      </c>
      <c r="D85" s="9">
        <v>44986</v>
      </c>
    </row>
    <row r="86" spans="1:4" x14ac:dyDescent="0.2">
      <c r="A86" t="s">
        <v>2947</v>
      </c>
      <c r="B86" t="s">
        <v>3925</v>
      </c>
      <c r="C86" s="9">
        <v>44794</v>
      </c>
      <c r="D86" s="9">
        <v>45067</v>
      </c>
    </row>
    <row r="87" spans="1:4" x14ac:dyDescent="0.2">
      <c r="A87" t="s">
        <v>2947</v>
      </c>
      <c r="B87" t="s">
        <v>3925</v>
      </c>
      <c r="C87" s="9">
        <v>44794</v>
      </c>
      <c r="D87" s="9">
        <v>45078</v>
      </c>
    </row>
    <row r="88" spans="1:4" x14ac:dyDescent="0.2">
      <c r="A88" t="s">
        <v>2947</v>
      </c>
      <c r="B88" t="s">
        <v>3952</v>
      </c>
      <c r="C88" s="9">
        <v>44911</v>
      </c>
      <c r="D88" s="9">
        <v>44911</v>
      </c>
    </row>
    <row r="89" spans="1:4" x14ac:dyDescent="0.2">
      <c r="A89" t="s">
        <v>2947</v>
      </c>
      <c r="B89" t="s">
        <v>3952</v>
      </c>
      <c r="C89" s="9">
        <v>44911</v>
      </c>
      <c r="D89" s="9">
        <v>45009</v>
      </c>
    </row>
    <row r="90" spans="1:4" x14ac:dyDescent="0.2">
      <c r="A90" t="s">
        <v>2947</v>
      </c>
      <c r="B90" t="s">
        <v>3952</v>
      </c>
      <c r="C90" s="9">
        <v>44911</v>
      </c>
      <c r="D90" s="9">
        <v>45033</v>
      </c>
    </row>
    <row r="91" spans="1:4" x14ac:dyDescent="0.2">
      <c r="A91" t="s">
        <v>2947</v>
      </c>
      <c r="B91" t="s">
        <v>3952</v>
      </c>
      <c r="C91" s="9">
        <v>44911</v>
      </c>
      <c r="D91" s="9">
        <v>45077</v>
      </c>
    </row>
    <row r="92" spans="1:4" x14ac:dyDescent="0.2">
      <c r="A92" t="s">
        <v>2947</v>
      </c>
      <c r="B92" t="s">
        <v>3927</v>
      </c>
      <c r="C92" s="9">
        <v>45035</v>
      </c>
      <c r="D92" s="9">
        <v>45035</v>
      </c>
    </row>
    <row r="93" spans="1:4" x14ac:dyDescent="0.2">
      <c r="A93" t="s">
        <v>2947</v>
      </c>
      <c r="B93" t="s">
        <v>3927</v>
      </c>
      <c r="C93" s="9">
        <v>45035</v>
      </c>
      <c r="D93" s="9">
        <v>45075</v>
      </c>
    </row>
    <row r="94" spans="1:4" x14ac:dyDescent="0.2">
      <c r="A94" t="s">
        <v>2948</v>
      </c>
      <c r="B94" t="s">
        <v>3947</v>
      </c>
      <c r="C94" s="9">
        <v>44945</v>
      </c>
      <c r="D94" s="9">
        <v>44945</v>
      </c>
    </row>
    <row r="95" spans="1:4" x14ac:dyDescent="0.2">
      <c r="A95" t="s">
        <v>2948</v>
      </c>
      <c r="B95" t="s">
        <v>3947</v>
      </c>
      <c r="C95" s="9">
        <v>44945</v>
      </c>
      <c r="D95" s="9">
        <v>45011</v>
      </c>
    </row>
    <row r="96" spans="1:4" x14ac:dyDescent="0.2">
      <c r="A96" t="s">
        <v>2948</v>
      </c>
      <c r="B96" t="s">
        <v>3947</v>
      </c>
      <c r="C96" s="9">
        <v>44945</v>
      </c>
      <c r="D96" s="9">
        <v>45046</v>
      </c>
    </row>
    <row r="97" spans="1:4" x14ac:dyDescent="0.2">
      <c r="A97" t="s">
        <v>2948</v>
      </c>
      <c r="B97" t="s">
        <v>3947</v>
      </c>
      <c r="C97" s="9">
        <v>44945</v>
      </c>
      <c r="D97" s="9">
        <v>45049</v>
      </c>
    </row>
    <row r="98" spans="1:4" x14ac:dyDescent="0.2">
      <c r="A98" t="s">
        <v>2948</v>
      </c>
      <c r="B98" t="s">
        <v>3947</v>
      </c>
      <c r="C98" s="9">
        <v>44945</v>
      </c>
      <c r="D98" s="9">
        <v>45080</v>
      </c>
    </row>
    <row r="99" spans="1:4" x14ac:dyDescent="0.2">
      <c r="A99" t="s">
        <v>2948</v>
      </c>
      <c r="B99" t="s">
        <v>3950</v>
      </c>
      <c r="C99" s="9">
        <v>44963</v>
      </c>
      <c r="D99" s="9">
        <v>44963</v>
      </c>
    </row>
    <row r="100" spans="1:4" x14ac:dyDescent="0.2">
      <c r="A100" t="s">
        <v>2948</v>
      </c>
      <c r="B100" t="s">
        <v>3950</v>
      </c>
      <c r="C100" s="9">
        <v>44963</v>
      </c>
      <c r="D100" s="9">
        <v>44995</v>
      </c>
    </row>
    <row r="101" spans="1:4" x14ac:dyDescent="0.2">
      <c r="A101" t="s">
        <v>2948</v>
      </c>
      <c r="B101" t="s">
        <v>3950</v>
      </c>
      <c r="C101" s="9">
        <v>44963</v>
      </c>
      <c r="D101" s="9">
        <v>45032</v>
      </c>
    </row>
    <row r="102" spans="1:4" x14ac:dyDescent="0.2">
      <c r="A102" t="s">
        <v>2948</v>
      </c>
      <c r="B102" t="s">
        <v>3950</v>
      </c>
      <c r="C102" s="9">
        <v>44963</v>
      </c>
      <c r="D102" s="9">
        <v>45057</v>
      </c>
    </row>
    <row r="103" spans="1:4" x14ac:dyDescent="0.2">
      <c r="A103" t="s">
        <v>2948</v>
      </c>
      <c r="B103" t="s">
        <v>3922</v>
      </c>
      <c r="C103" s="9">
        <v>45008</v>
      </c>
      <c r="D103" s="9">
        <v>45008</v>
      </c>
    </row>
    <row r="104" spans="1:4" x14ac:dyDescent="0.2">
      <c r="A104" t="s">
        <v>2948</v>
      </c>
      <c r="B104" t="s">
        <v>3922</v>
      </c>
      <c r="C104" s="9">
        <v>45008</v>
      </c>
      <c r="D104" s="9">
        <v>45041</v>
      </c>
    </row>
    <row r="105" spans="1:4" x14ac:dyDescent="0.2">
      <c r="A105" t="s">
        <v>2948</v>
      </c>
      <c r="B105" t="s">
        <v>3922</v>
      </c>
      <c r="C105" s="9">
        <v>45008</v>
      </c>
      <c r="D105" s="9">
        <v>45072</v>
      </c>
    </row>
    <row r="106" spans="1:4" x14ac:dyDescent="0.2">
      <c r="A106" t="s">
        <v>2948</v>
      </c>
      <c r="B106" t="s">
        <v>3922</v>
      </c>
      <c r="C106" s="9">
        <v>45008</v>
      </c>
      <c r="D106" s="9">
        <v>45079</v>
      </c>
    </row>
    <row r="107" spans="1:4" x14ac:dyDescent="0.2">
      <c r="A107" t="s">
        <v>2949</v>
      </c>
      <c r="B107" t="s">
        <v>3924</v>
      </c>
      <c r="C107" s="9">
        <v>44604</v>
      </c>
      <c r="D107" s="9">
        <v>44604</v>
      </c>
    </row>
    <row r="108" spans="1:4" x14ac:dyDescent="0.2">
      <c r="A108" t="s">
        <v>2949</v>
      </c>
      <c r="B108" t="s">
        <v>3924</v>
      </c>
      <c r="C108" s="9">
        <v>44604</v>
      </c>
      <c r="D108" s="9">
        <v>44678</v>
      </c>
    </row>
    <row r="109" spans="1:4" x14ac:dyDescent="0.2">
      <c r="A109" t="s">
        <v>2949</v>
      </c>
      <c r="B109" t="s">
        <v>3924</v>
      </c>
      <c r="C109" s="9">
        <v>44604</v>
      </c>
      <c r="D109" s="9">
        <v>44739</v>
      </c>
    </row>
    <row r="110" spans="1:4" x14ac:dyDescent="0.2">
      <c r="A110" t="s">
        <v>2949</v>
      </c>
      <c r="B110" t="s">
        <v>3924</v>
      </c>
      <c r="C110" s="9">
        <v>44604</v>
      </c>
      <c r="D110" s="9">
        <v>44761</v>
      </c>
    </row>
    <row r="111" spans="1:4" x14ac:dyDescent="0.2">
      <c r="A111" t="s">
        <v>2949</v>
      </c>
      <c r="B111" t="s">
        <v>3924</v>
      </c>
      <c r="C111" s="9">
        <v>44604</v>
      </c>
      <c r="D111" s="9">
        <v>44790</v>
      </c>
    </row>
    <row r="112" spans="1:4" x14ac:dyDescent="0.2">
      <c r="A112" t="s">
        <v>2949</v>
      </c>
      <c r="B112" t="s">
        <v>3924</v>
      </c>
      <c r="C112" s="9">
        <v>44604</v>
      </c>
      <c r="D112" s="9">
        <v>44816</v>
      </c>
    </row>
    <row r="113" spans="1:4" x14ac:dyDescent="0.2">
      <c r="A113" t="s">
        <v>2949</v>
      </c>
      <c r="B113" t="s">
        <v>3924</v>
      </c>
      <c r="C113" s="9">
        <v>44604</v>
      </c>
      <c r="D113" s="9">
        <v>44850</v>
      </c>
    </row>
    <row r="114" spans="1:4" x14ac:dyDescent="0.2">
      <c r="A114" t="s">
        <v>2949</v>
      </c>
      <c r="B114" t="s">
        <v>3924</v>
      </c>
      <c r="C114" s="9">
        <v>44604</v>
      </c>
      <c r="D114" s="9">
        <v>44914</v>
      </c>
    </row>
    <row r="115" spans="1:4" x14ac:dyDescent="0.2">
      <c r="A115" t="s">
        <v>2949</v>
      </c>
      <c r="B115" t="s">
        <v>3924</v>
      </c>
      <c r="C115" s="9">
        <v>44604</v>
      </c>
      <c r="D115" s="9">
        <v>44950</v>
      </c>
    </row>
    <row r="116" spans="1:4" x14ac:dyDescent="0.2">
      <c r="A116" t="s">
        <v>2949</v>
      </c>
      <c r="B116" t="s">
        <v>3924</v>
      </c>
      <c r="C116" s="9">
        <v>44604</v>
      </c>
      <c r="D116" s="9">
        <v>44974</v>
      </c>
    </row>
    <row r="117" spans="1:4" x14ac:dyDescent="0.2">
      <c r="A117" t="s">
        <v>2949</v>
      </c>
      <c r="B117" t="s">
        <v>3924</v>
      </c>
      <c r="C117" s="9">
        <v>44604</v>
      </c>
      <c r="D117" s="9">
        <v>45038</v>
      </c>
    </row>
    <row r="118" spans="1:4" x14ac:dyDescent="0.2">
      <c r="A118" t="s">
        <v>2949</v>
      </c>
      <c r="B118" t="s">
        <v>3924</v>
      </c>
      <c r="C118" s="9">
        <v>44604</v>
      </c>
      <c r="D118" s="9">
        <v>45065</v>
      </c>
    </row>
    <row r="119" spans="1:4" x14ac:dyDescent="0.2">
      <c r="A119" t="s">
        <v>2949</v>
      </c>
      <c r="B119" t="s">
        <v>3927</v>
      </c>
      <c r="C119" s="9">
        <v>44781</v>
      </c>
      <c r="D119" s="9">
        <v>44781</v>
      </c>
    </row>
    <row r="120" spans="1:4" x14ac:dyDescent="0.2">
      <c r="A120" t="s">
        <v>2949</v>
      </c>
      <c r="B120" t="s">
        <v>3927</v>
      </c>
      <c r="C120" s="9">
        <v>44781</v>
      </c>
      <c r="D120" s="9">
        <v>44821</v>
      </c>
    </row>
    <row r="121" spans="1:4" x14ac:dyDescent="0.2">
      <c r="A121" t="s">
        <v>2949</v>
      </c>
      <c r="B121" t="s">
        <v>3927</v>
      </c>
      <c r="C121" s="9">
        <v>44781</v>
      </c>
      <c r="D121" s="9">
        <v>44852</v>
      </c>
    </row>
    <row r="122" spans="1:4" x14ac:dyDescent="0.2">
      <c r="A122" t="s">
        <v>2949</v>
      </c>
      <c r="B122" t="s">
        <v>3927</v>
      </c>
      <c r="C122" s="9">
        <v>44781</v>
      </c>
      <c r="D122" s="9">
        <v>44874</v>
      </c>
    </row>
    <row r="123" spans="1:4" x14ac:dyDescent="0.2">
      <c r="A123" t="s">
        <v>2949</v>
      </c>
      <c r="B123" t="s">
        <v>3927</v>
      </c>
      <c r="C123" s="9">
        <v>44781</v>
      </c>
      <c r="D123" s="9">
        <v>44903</v>
      </c>
    </row>
    <row r="124" spans="1:4" x14ac:dyDescent="0.2">
      <c r="A124" t="s">
        <v>2949</v>
      </c>
      <c r="B124" t="s">
        <v>3927</v>
      </c>
      <c r="C124" s="9">
        <v>44781</v>
      </c>
      <c r="D124" s="9">
        <v>44948</v>
      </c>
    </row>
    <row r="125" spans="1:4" x14ac:dyDescent="0.2">
      <c r="A125" t="s">
        <v>2949</v>
      </c>
      <c r="B125" t="s">
        <v>3927</v>
      </c>
      <c r="C125" s="9">
        <v>44781</v>
      </c>
      <c r="D125" s="9">
        <v>44978</v>
      </c>
    </row>
    <row r="126" spans="1:4" x14ac:dyDescent="0.2">
      <c r="A126" t="s">
        <v>2949</v>
      </c>
      <c r="B126" t="s">
        <v>3927</v>
      </c>
      <c r="C126" s="9">
        <v>44781</v>
      </c>
      <c r="D126" s="9">
        <v>45004</v>
      </c>
    </row>
    <row r="127" spans="1:4" x14ac:dyDescent="0.2">
      <c r="A127" t="s">
        <v>2949</v>
      </c>
      <c r="B127" t="s">
        <v>3927</v>
      </c>
      <c r="C127" s="9">
        <v>44781</v>
      </c>
      <c r="D127" s="9">
        <v>45031</v>
      </c>
    </row>
    <row r="128" spans="1:4" x14ac:dyDescent="0.2">
      <c r="A128" t="s">
        <v>2949</v>
      </c>
      <c r="B128" t="s">
        <v>3927</v>
      </c>
      <c r="C128" s="9">
        <v>44781</v>
      </c>
      <c r="D128" s="9">
        <v>45060</v>
      </c>
    </row>
    <row r="129" spans="1:4" x14ac:dyDescent="0.2">
      <c r="A129" t="s">
        <v>2950</v>
      </c>
      <c r="B129" t="s">
        <v>3952</v>
      </c>
      <c r="C129" s="9">
        <v>44749</v>
      </c>
      <c r="D129" s="9">
        <v>44749</v>
      </c>
    </row>
    <row r="130" spans="1:4" x14ac:dyDescent="0.2">
      <c r="A130" t="s">
        <v>2950</v>
      </c>
      <c r="B130" t="s">
        <v>3952</v>
      </c>
      <c r="C130" s="9">
        <v>44749</v>
      </c>
      <c r="D130" s="9">
        <v>44787</v>
      </c>
    </row>
    <row r="131" spans="1:4" x14ac:dyDescent="0.2">
      <c r="A131" t="s">
        <v>2950</v>
      </c>
      <c r="B131" t="s">
        <v>3952</v>
      </c>
      <c r="C131" s="9">
        <v>44749</v>
      </c>
      <c r="D131" s="9">
        <v>44816</v>
      </c>
    </row>
    <row r="132" spans="1:4" x14ac:dyDescent="0.2">
      <c r="A132" t="s">
        <v>2950</v>
      </c>
      <c r="B132" t="s">
        <v>3952</v>
      </c>
      <c r="C132" s="9">
        <v>44749</v>
      </c>
      <c r="D132" s="9">
        <v>44856</v>
      </c>
    </row>
    <row r="133" spans="1:4" x14ac:dyDescent="0.2">
      <c r="A133" t="s">
        <v>2950</v>
      </c>
      <c r="B133" t="s">
        <v>3952</v>
      </c>
      <c r="C133" s="9">
        <v>44749</v>
      </c>
      <c r="D133" s="9">
        <v>44874</v>
      </c>
    </row>
    <row r="134" spans="1:4" x14ac:dyDescent="0.2">
      <c r="A134" t="s">
        <v>2950</v>
      </c>
      <c r="B134" t="s">
        <v>3952</v>
      </c>
      <c r="C134" s="9">
        <v>44749</v>
      </c>
      <c r="D134" s="9">
        <v>44904</v>
      </c>
    </row>
    <row r="135" spans="1:4" x14ac:dyDescent="0.2">
      <c r="A135" t="s">
        <v>2950</v>
      </c>
      <c r="B135" t="s">
        <v>3952</v>
      </c>
      <c r="C135" s="9">
        <v>44749</v>
      </c>
      <c r="D135" s="9">
        <v>44942</v>
      </c>
    </row>
    <row r="136" spans="1:4" x14ac:dyDescent="0.2">
      <c r="A136" t="s">
        <v>2950</v>
      </c>
      <c r="B136" t="s">
        <v>3952</v>
      </c>
      <c r="C136" s="9">
        <v>44749</v>
      </c>
      <c r="D136" s="9">
        <v>44968</v>
      </c>
    </row>
    <row r="137" spans="1:4" x14ac:dyDescent="0.2">
      <c r="A137" t="s">
        <v>2950</v>
      </c>
      <c r="B137" t="s">
        <v>3952</v>
      </c>
      <c r="C137" s="9">
        <v>44749</v>
      </c>
      <c r="D137" s="9">
        <v>45000</v>
      </c>
    </row>
    <row r="138" spans="1:4" x14ac:dyDescent="0.2">
      <c r="A138" t="s">
        <v>2950</v>
      </c>
      <c r="B138" t="s">
        <v>3952</v>
      </c>
      <c r="C138" s="9">
        <v>44749</v>
      </c>
      <c r="D138" s="9">
        <v>45025</v>
      </c>
    </row>
    <row r="139" spans="1:4" x14ac:dyDescent="0.2">
      <c r="A139" t="s">
        <v>2950</v>
      </c>
      <c r="B139" t="s">
        <v>3952</v>
      </c>
      <c r="C139" s="9">
        <v>44749</v>
      </c>
      <c r="D139" s="9">
        <v>45058</v>
      </c>
    </row>
    <row r="140" spans="1:4" x14ac:dyDescent="0.2">
      <c r="A140" t="s">
        <v>2950</v>
      </c>
      <c r="B140" t="s">
        <v>3948</v>
      </c>
      <c r="C140" s="9">
        <v>44900</v>
      </c>
      <c r="D140" s="9">
        <v>44900</v>
      </c>
    </row>
    <row r="141" spans="1:4" x14ac:dyDescent="0.2">
      <c r="A141" t="s">
        <v>2950</v>
      </c>
      <c r="B141" t="s">
        <v>3948</v>
      </c>
      <c r="C141" s="9">
        <v>44900</v>
      </c>
      <c r="D141" s="9">
        <v>44935</v>
      </c>
    </row>
    <row r="142" spans="1:4" x14ac:dyDescent="0.2">
      <c r="A142" t="s">
        <v>2950</v>
      </c>
      <c r="B142" t="s">
        <v>3948</v>
      </c>
      <c r="C142" s="9">
        <v>44900</v>
      </c>
      <c r="D142" s="9">
        <v>44967</v>
      </c>
    </row>
    <row r="143" spans="1:4" x14ac:dyDescent="0.2">
      <c r="A143" t="s">
        <v>2950</v>
      </c>
      <c r="B143" t="s">
        <v>3948</v>
      </c>
      <c r="C143" s="9">
        <v>44900</v>
      </c>
      <c r="D143" s="9">
        <v>45033</v>
      </c>
    </row>
    <row r="144" spans="1:4" x14ac:dyDescent="0.2">
      <c r="A144" t="s">
        <v>2950</v>
      </c>
      <c r="B144" t="s">
        <v>3948</v>
      </c>
      <c r="C144" s="9">
        <v>44900</v>
      </c>
      <c r="D144" s="9">
        <v>45053</v>
      </c>
    </row>
    <row r="145" spans="1:4" x14ac:dyDescent="0.2">
      <c r="A145" t="s">
        <v>2951</v>
      </c>
      <c r="B145" t="s">
        <v>3951</v>
      </c>
      <c r="C145" s="9">
        <v>44862</v>
      </c>
      <c r="D145" s="9">
        <v>44862</v>
      </c>
    </row>
    <row r="146" spans="1:4" x14ac:dyDescent="0.2">
      <c r="A146" t="s">
        <v>2951</v>
      </c>
      <c r="B146" t="s">
        <v>3951</v>
      </c>
      <c r="C146" s="9">
        <v>44862</v>
      </c>
      <c r="D146" s="9">
        <v>44895</v>
      </c>
    </row>
    <row r="147" spans="1:4" x14ac:dyDescent="0.2">
      <c r="A147" t="s">
        <v>2951</v>
      </c>
      <c r="B147" t="s">
        <v>3951</v>
      </c>
      <c r="C147" s="9">
        <v>44862</v>
      </c>
      <c r="D147" s="9">
        <v>44908</v>
      </c>
    </row>
    <row r="148" spans="1:4" x14ac:dyDescent="0.2">
      <c r="A148" t="s">
        <v>2951</v>
      </c>
      <c r="B148" t="s">
        <v>3951</v>
      </c>
      <c r="C148" s="9">
        <v>44862</v>
      </c>
      <c r="D148" s="9">
        <v>44955</v>
      </c>
    </row>
    <row r="149" spans="1:4" x14ac:dyDescent="0.2">
      <c r="A149" t="s">
        <v>2951</v>
      </c>
      <c r="B149" t="s">
        <v>3951</v>
      </c>
      <c r="C149" s="9">
        <v>44862</v>
      </c>
      <c r="D149" s="9">
        <v>44969</v>
      </c>
    </row>
    <row r="150" spans="1:4" x14ac:dyDescent="0.2">
      <c r="A150" t="s">
        <v>2951</v>
      </c>
      <c r="B150" t="s">
        <v>3951</v>
      </c>
      <c r="C150" s="9">
        <v>44862</v>
      </c>
      <c r="D150" s="9">
        <v>44992</v>
      </c>
    </row>
    <row r="151" spans="1:4" x14ac:dyDescent="0.2">
      <c r="A151" t="s">
        <v>2951</v>
      </c>
      <c r="B151" t="s">
        <v>3951</v>
      </c>
      <c r="C151" s="9">
        <v>44862</v>
      </c>
      <c r="D151" s="9">
        <v>45022</v>
      </c>
    </row>
    <row r="152" spans="1:4" x14ac:dyDescent="0.2">
      <c r="A152" t="s">
        <v>2951</v>
      </c>
      <c r="B152" t="s">
        <v>3951</v>
      </c>
      <c r="C152" s="9">
        <v>44862</v>
      </c>
      <c r="D152" s="9">
        <v>45057</v>
      </c>
    </row>
    <row r="153" spans="1:4" x14ac:dyDescent="0.2">
      <c r="A153" t="s">
        <v>2951</v>
      </c>
      <c r="B153" t="s">
        <v>3951</v>
      </c>
      <c r="C153" s="9">
        <v>44862</v>
      </c>
      <c r="D153" s="9">
        <v>45081</v>
      </c>
    </row>
    <row r="154" spans="1:4" x14ac:dyDescent="0.2">
      <c r="A154" t="s">
        <v>2951</v>
      </c>
      <c r="B154" t="s">
        <v>3925</v>
      </c>
      <c r="C154" s="9">
        <v>44899</v>
      </c>
      <c r="D154" s="9">
        <v>44899</v>
      </c>
    </row>
    <row r="155" spans="1:4" x14ac:dyDescent="0.2">
      <c r="A155" t="s">
        <v>2951</v>
      </c>
      <c r="B155" t="s">
        <v>3925</v>
      </c>
      <c r="C155" s="9">
        <v>44899</v>
      </c>
      <c r="D155" s="9">
        <v>44941</v>
      </c>
    </row>
    <row r="156" spans="1:4" x14ac:dyDescent="0.2">
      <c r="A156" t="s">
        <v>2951</v>
      </c>
      <c r="B156" t="s">
        <v>3925</v>
      </c>
      <c r="C156" s="9">
        <v>44899</v>
      </c>
      <c r="D156" s="9">
        <v>44963</v>
      </c>
    </row>
    <row r="157" spans="1:4" x14ac:dyDescent="0.2">
      <c r="A157" t="s">
        <v>2951</v>
      </c>
      <c r="B157" t="s">
        <v>3925</v>
      </c>
      <c r="C157" s="9">
        <v>44899</v>
      </c>
      <c r="D157" s="9">
        <v>44992</v>
      </c>
    </row>
    <row r="158" spans="1:4" x14ac:dyDescent="0.2">
      <c r="A158" t="s">
        <v>2951</v>
      </c>
      <c r="B158" t="s">
        <v>3925</v>
      </c>
      <c r="C158" s="9">
        <v>44899</v>
      </c>
      <c r="D158" s="9">
        <v>45029</v>
      </c>
    </row>
    <row r="159" spans="1:4" x14ac:dyDescent="0.2">
      <c r="A159" t="s">
        <v>2951</v>
      </c>
      <c r="B159" t="s">
        <v>3925</v>
      </c>
      <c r="C159" s="9">
        <v>44899</v>
      </c>
      <c r="D159" s="9">
        <v>45060</v>
      </c>
    </row>
    <row r="160" spans="1:4" x14ac:dyDescent="0.2">
      <c r="A160" t="s">
        <v>2952</v>
      </c>
      <c r="B160" t="s">
        <v>3929</v>
      </c>
      <c r="C160" s="9">
        <v>44623</v>
      </c>
      <c r="D160" s="9">
        <v>44623</v>
      </c>
    </row>
    <row r="161" spans="1:4" x14ac:dyDescent="0.2">
      <c r="A161" t="s">
        <v>2952</v>
      </c>
      <c r="B161" t="s">
        <v>3929</v>
      </c>
      <c r="C161" s="9">
        <v>44623</v>
      </c>
      <c r="D161" s="9">
        <v>44668</v>
      </c>
    </row>
    <row r="162" spans="1:4" x14ac:dyDescent="0.2">
      <c r="A162" t="s">
        <v>2952</v>
      </c>
      <c r="B162" t="s">
        <v>3929</v>
      </c>
      <c r="C162" s="9">
        <v>44623</v>
      </c>
      <c r="D162" s="9">
        <v>44693</v>
      </c>
    </row>
    <row r="163" spans="1:4" x14ac:dyDescent="0.2">
      <c r="A163" t="s">
        <v>2952</v>
      </c>
      <c r="B163" t="s">
        <v>3929</v>
      </c>
      <c r="C163" s="9">
        <v>44623</v>
      </c>
      <c r="D163" s="9">
        <v>44751</v>
      </c>
    </row>
    <row r="164" spans="1:4" x14ac:dyDescent="0.2">
      <c r="A164" t="s">
        <v>2952</v>
      </c>
      <c r="B164" t="s">
        <v>3929</v>
      </c>
      <c r="C164" s="9">
        <v>44623</v>
      </c>
      <c r="D164" s="9">
        <v>44874</v>
      </c>
    </row>
    <row r="165" spans="1:4" x14ac:dyDescent="0.2">
      <c r="A165" t="s">
        <v>2952</v>
      </c>
      <c r="B165" t="s">
        <v>3929</v>
      </c>
      <c r="C165" s="9">
        <v>44623</v>
      </c>
      <c r="D165" s="9">
        <v>44898</v>
      </c>
    </row>
    <row r="166" spans="1:4" x14ac:dyDescent="0.2">
      <c r="A166" t="s">
        <v>2952</v>
      </c>
      <c r="B166" t="s">
        <v>3929</v>
      </c>
      <c r="C166" s="9">
        <v>44623</v>
      </c>
      <c r="D166" s="9">
        <v>44938</v>
      </c>
    </row>
    <row r="167" spans="1:4" x14ac:dyDescent="0.2">
      <c r="A167" t="s">
        <v>2952</v>
      </c>
      <c r="B167" t="s">
        <v>3929</v>
      </c>
      <c r="C167" s="9">
        <v>44623</v>
      </c>
      <c r="D167" s="9">
        <v>44963</v>
      </c>
    </row>
    <row r="168" spans="1:4" x14ac:dyDescent="0.2">
      <c r="A168" t="s">
        <v>2952</v>
      </c>
      <c r="B168" t="s">
        <v>3929</v>
      </c>
      <c r="C168" s="9">
        <v>44623</v>
      </c>
      <c r="D168" s="9">
        <v>45060</v>
      </c>
    </row>
    <row r="169" spans="1:4" x14ac:dyDescent="0.2">
      <c r="A169" t="s">
        <v>2952</v>
      </c>
      <c r="B169" t="s">
        <v>3928</v>
      </c>
      <c r="C169" s="9">
        <v>44731</v>
      </c>
      <c r="D169" s="9">
        <v>44731</v>
      </c>
    </row>
    <row r="170" spans="1:4" x14ac:dyDescent="0.2">
      <c r="A170" t="s">
        <v>2952</v>
      </c>
      <c r="B170" t="s">
        <v>3928</v>
      </c>
      <c r="C170" s="9">
        <v>44731</v>
      </c>
      <c r="D170" s="9">
        <v>44770</v>
      </c>
    </row>
    <row r="171" spans="1:4" x14ac:dyDescent="0.2">
      <c r="A171" t="s">
        <v>2952</v>
      </c>
      <c r="B171" t="s">
        <v>3928</v>
      </c>
      <c r="C171" s="9">
        <v>44731</v>
      </c>
      <c r="D171" s="9">
        <v>44837</v>
      </c>
    </row>
    <row r="172" spans="1:4" x14ac:dyDescent="0.2">
      <c r="A172" t="s">
        <v>2952</v>
      </c>
      <c r="B172" t="s">
        <v>3928</v>
      </c>
      <c r="C172" s="9">
        <v>44731</v>
      </c>
      <c r="D172" s="9">
        <v>44890</v>
      </c>
    </row>
    <row r="173" spans="1:4" x14ac:dyDescent="0.2">
      <c r="A173" t="s">
        <v>2952</v>
      </c>
      <c r="B173" t="s">
        <v>3928</v>
      </c>
      <c r="C173" s="9">
        <v>44731</v>
      </c>
      <c r="D173" s="9">
        <v>44897</v>
      </c>
    </row>
    <row r="174" spans="1:4" x14ac:dyDescent="0.2">
      <c r="A174" t="s">
        <v>2952</v>
      </c>
      <c r="B174" t="s">
        <v>3928</v>
      </c>
      <c r="C174" s="9">
        <v>44731</v>
      </c>
      <c r="D174" s="9">
        <v>44956</v>
      </c>
    </row>
    <row r="175" spans="1:4" x14ac:dyDescent="0.2">
      <c r="A175" t="s">
        <v>2952</v>
      </c>
      <c r="B175" t="s">
        <v>3928</v>
      </c>
      <c r="C175" s="9">
        <v>44731</v>
      </c>
      <c r="D175" s="9">
        <v>45037</v>
      </c>
    </row>
    <row r="176" spans="1:4" x14ac:dyDescent="0.2">
      <c r="A176" t="s">
        <v>2952</v>
      </c>
      <c r="B176" t="s">
        <v>3928</v>
      </c>
      <c r="C176" s="9">
        <v>44731</v>
      </c>
      <c r="D176" s="9">
        <v>45072</v>
      </c>
    </row>
    <row r="177" spans="1:4" x14ac:dyDescent="0.2">
      <c r="A177" t="s">
        <v>2952</v>
      </c>
      <c r="B177" t="s">
        <v>3925</v>
      </c>
      <c r="C177" s="9">
        <v>44837</v>
      </c>
      <c r="D177" s="9">
        <v>44837</v>
      </c>
    </row>
    <row r="178" spans="1:4" x14ac:dyDescent="0.2">
      <c r="A178" t="s">
        <v>2952</v>
      </c>
      <c r="B178" t="s">
        <v>3925</v>
      </c>
      <c r="C178" s="9">
        <v>44837</v>
      </c>
      <c r="D178" s="9">
        <v>44870</v>
      </c>
    </row>
    <row r="179" spans="1:4" x14ac:dyDescent="0.2">
      <c r="A179" t="s">
        <v>2952</v>
      </c>
      <c r="B179" t="s">
        <v>3925</v>
      </c>
      <c r="C179" s="9">
        <v>44837</v>
      </c>
      <c r="D179" s="9">
        <v>44905</v>
      </c>
    </row>
    <row r="180" spans="1:4" x14ac:dyDescent="0.2">
      <c r="A180" t="s">
        <v>2952</v>
      </c>
      <c r="B180" t="s">
        <v>3925</v>
      </c>
      <c r="C180" s="9">
        <v>44837</v>
      </c>
      <c r="D180" s="9">
        <v>44937</v>
      </c>
    </row>
    <row r="181" spans="1:4" x14ac:dyDescent="0.2">
      <c r="A181" t="s">
        <v>2952</v>
      </c>
      <c r="B181" t="s">
        <v>3925</v>
      </c>
      <c r="C181" s="9">
        <v>44837</v>
      </c>
      <c r="D181" s="9">
        <v>44961</v>
      </c>
    </row>
    <row r="182" spans="1:4" x14ac:dyDescent="0.2">
      <c r="A182" t="s">
        <v>2952</v>
      </c>
      <c r="B182" t="s">
        <v>3925</v>
      </c>
      <c r="C182" s="9">
        <v>44837</v>
      </c>
      <c r="D182" s="9">
        <v>44994</v>
      </c>
    </row>
    <row r="183" spans="1:4" x14ac:dyDescent="0.2">
      <c r="A183" t="s">
        <v>2952</v>
      </c>
      <c r="B183" t="s">
        <v>3925</v>
      </c>
      <c r="C183" s="9">
        <v>44837</v>
      </c>
      <c r="D183" s="9">
        <v>45021</v>
      </c>
    </row>
    <row r="184" spans="1:4" x14ac:dyDescent="0.2">
      <c r="A184" t="s">
        <v>2952</v>
      </c>
      <c r="B184" t="s">
        <v>3925</v>
      </c>
      <c r="C184" s="9">
        <v>44837</v>
      </c>
      <c r="D184" s="9">
        <v>45056</v>
      </c>
    </row>
    <row r="185" spans="1:4" x14ac:dyDescent="0.2">
      <c r="A185" t="s">
        <v>2953</v>
      </c>
      <c r="B185" t="s">
        <v>3924</v>
      </c>
      <c r="C185" s="9">
        <v>44733</v>
      </c>
      <c r="D185" s="9">
        <v>44733</v>
      </c>
    </row>
    <row r="186" spans="1:4" x14ac:dyDescent="0.2">
      <c r="A186" t="s">
        <v>2953</v>
      </c>
      <c r="B186" t="s">
        <v>3924</v>
      </c>
      <c r="C186" s="9">
        <v>44733</v>
      </c>
      <c r="D186" s="9">
        <v>44767</v>
      </c>
    </row>
    <row r="187" spans="1:4" x14ac:dyDescent="0.2">
      <c r="A187" t="s">
        <v>2953</v>
      </c>
      <c r="B187" t="s">
        <v>3924</v>
      </c>
      <c r="C187" s="9">
        <v>44733</v>
      </c>
      <c r="D187" s="9">
        <v>44797</v>
      </c>
    </row>
    <row r="188" spans="1:4" x14ac:dyDescent="0.2">
      <c r="A188" t="s">
        <v>2953</v>
      </c>
      <c r="B188" t="s">
        <v>3924</v>
      </c>
      <c r="C188" s="9">
        <v>44733</v>
      </c>
      <c r="D188" s="9">
        <v>44857</v>
      </c>
    </row>
    <row r="189" spans="1:4" x14ac:dyDescent="0.2">
      <c r="A189" t="s">
        <v>2953</v>
      </c>
      <c r="B189" t="s">
        <v>3924</v>
      </c>
      <c r="C189" s="9">
        <v>44733</v>
      </c>
      <c r="D189" s="9">
        <v>44895</v>
      </c>
    </row>
    <row r="190" spans="1:4" x14ac:dyDescent="0.2">
      <c r="A190" t="s">
        <v>2953</v>
      </c>
      <c r="B190" t="s">
        <v>3924</v>
      </c>
      <c r="C190" s="9">
        <v>44733</v>
      </c>
      <c r="D190" s="9">
        <v>44900</v>
      </c>
    </row>
    <row r="191" spans="1:4" x14ac:dyDescent="0.2">
      <c r="A191" t="s">
        <v>2953</v>
      </c>
      <c r="B191" t="s">
        <v>3924</v>
      </c>
      <c r="C191" s="9">
        <v>44733</v>
      </c>
      <c r="D191" s="9">
        <v>44956</v>
      </c>
    </row>
    <row r="192" spans="1:4" x14ac:dyDescent="0.2">
      <c r="A192" t="s">
        <v>2953</v>
      </c>
      <c r="B192" t="s">
        <v>3924</v>
      </c>
      <c r="C192" s="9">
        <v>44733</v>
      </c>
      <c r="D192" s="9">
        <v>45007</v>
      </c>
    </row>
    <row r="193" spans="1:4" x14ac:dyDescent="0.2">
      <c r="A193" t="s">
        <v>2953</v>
      </c>
      <c r="B193" t="s">
        <v>3924</v>
      </c>
      <c r="C193" s="9">
        <v>44733</v>
      </c>
      <c r="D193" s="9">
        <v>45045</v>
      </c>
    </row>
    <row r="194" spans="1:4" x14ac:dyDescent="0.2">
      <c r="A194" t="s">
        <v>2953</v>
      </c>
      <c r="B194" t="s">
        <v>3924</v>
      </c>
      <c r="C194" s="9">
        <v>44733</v>
      </c>
      <c r="D194" s="9">
        <v>45078</v>
      </c>
    </row>
    <row r="195" spans="1:4" x14ac:dyDescent="0.2">
      <c r="A195" t="s">
        <v>2953</v>
      </c>
      <c r="B195" t="s">
        <v>3926</v>
      </c>
      <c r="C195" s="9">
        <v>44977</v>
      </c>
      <c r="D195" s="9">
        <v>44977</v>
      </c>
    </row>
    <row r="196" spans="1:4" x14ac:dyDescent="0.2">
      <c r="A196" t="s">
        <v>2953</v>
      </c>
      <c r="B196" t="s">
        <v>3926</v>
      </c>
      <c r="C196" s="9">
        <v>44977</v>
      </c>
      <c r="D196" s="9">
        <v>45011</v>
      </c>
    </row>
    <row r="197" spans="1:4" x14ac:dyDescent="0.2">
      <c r="A197" t="s">
        <v>2953</v>
      </c>
      <c r="B197" t="s">
        <v>3926</v>
      </c>
      <c r="C197" s="9">
        <v>44977</v>
      </c>
      <c r="D197" s="9">
        <v>45019</v>
      </c>
    </row>
    <row r="198" spans="1:4" x14ac:dyDescent="0.2">
      <c r="A198" t="s">
        <v>2953</v>
      </c>
      <c r="B198" t="s">
        <v>3926</v>
      </c>
      <c r="C198" s="9">
        <v>44977</v>
      </c>
      <c r="D198" s="9">
        <v>45049</v>
      </c>
    </row>
    <row r="199" spans="1:4" x14ac:dyDescent="0.2">
      <c r="A199" t="s">
        <v>2953</v>
      </c>
      <c r="B199" t="s">
        <v>3948</v>
      </c>
      <c r="C199" s="9">
        <v>45025</v>
      </c>
      <c r="D199" s="9">
        <v>45025</v>
      </c>
    </row>
    <row r="200" spans="1:4" x14ac:dyDescent="0.2">
      <c r="A200" t="s">
        <v>2953</v>
      </c>
      <c r="B200" t="s">
        <v>3948</v>
      </c>
      <c r="C200" s="9">
        <v>45025</v>
      </c>
      <c r="D200" s="9">
        <v>45067</v>
      </c>
    </row>
    <row r="201" spans="1:4" x14ac:dyDescent="0.2">
      <c r="A201" t="s">
        <v>2954</v>
      </c>
      <c r="B201" t="s">
        <v>3929</v>
      </c>
      <c r="C201" s="9">
        <v>44744</v>
      </c>
      <c r="D201" s="9">
        <v>44744</v>
      </c>
    </row>
    <row r="202" spans="1:4" x14ac:dyDescent="0.2">
      <c r="A202" t="s">
        <v>2954</v>
      </c>
      <c r="B202" t="s">
        <v>3929</v>
      </c>
      <c r="C202" s="9">
        <v>44744</v>
      </c>
      <c r="D202" s="9">
        <v>44848</v>
      </c>
    </row>
    <row r="203" spans="1:4" x14ac:dyDescent="0.2">
      <c r="A203" t="s">
        <v>2954</v>
      </c>
      <c r="B203" t="s">
        <v>3929</v>
      </c>
      <c r="C203" s="9">
        <v>44744</v>
      </c>
      <c r="D203" s="9">
        <v>44967</v>
      </c>
    </row>
    <row r="204" spans="1:4" x14ac:dyDescent="0.2">
      <c r="A204" t="s">
        <v>2954</v>
      </c>
      <c r="B204" t="s">
        <v>3929</v>
      </c>
      <c r="C204" s="9">
        <v>44744</v>
      </c>
      <c r="D204" s="9">
        <v>44992</v>
      </c>
    </row>
    <row r="205" spans="1:4" x14ac:dyDescent="0.2">
      <c r="A205" t="s">
        <v>2954</v>
      </c>
      <c r="B205" t="s">
        <v>3929</v>
      </c>
      <c r="C205" s="9">
        <v>44744</v>
      </c>
      <c r="D205" s="9">
        <v>45031</v>
      </c>
    </row>
    <row r="206" spans="1:4" x14ac:dyDescent="0.2">
      <c r="A206" t="s">
        <v>2954</v>
      </c>
      <c r="B206" t="s">
        <v>3922</v>
      </c>
      <c r="C206" s="9">
        <v>44816</v>
      </c>
      <c r="D206" s="9">
        <v>44816</v>
      </c>
    </row>
    <row r="207" spans="1:4" x14ac:dyDescent="0.2">
      <c r="A207" t="s">
        <v>2954</v>
      </c>
      <c r="B207" t="s">
        <v>3922</v>
      </c>
      <c r="C207" s="9">
        <v>44816</v>
      </c>
      <c r="D207" s="9">
        <v>44857</v>
      </c>
    </row>
    <row r="208" spans="1:4" x14ac:dyDescent="0.2">
      <c r="A208" t="s">
        <v>2954</v>
      </c>
      <c r="B208" t="s">
        <v>3922</v>
      </c>
      <c r="C208" s="9">
        <v>44816</v>
      </c>
      <c r="D208" s="9">
        <v>44890</v>
      </c>
    </row>
    <row r="209" spans="1:4" x14ac:dyDescent="0.2">
      <c r="A209" t="s">
        <v>2954</v>
      </c>
      <c r="B209" t="s">
        <v>3922</v>
      </c>
      <c r="C209" s="9">
        <v>44816</v>
      </c>
      <c r="D209" s="9">
        <v>44947</v>
      </c>
    </row>
    <row r="210" spans="1:4" x14ac:dyDescent="0.2">
      <c r="A210" t="s">
        <v>2954</v>
      </c>
      <c r="B210" t="s">
        <v>3922</v>
      </c>
      <c r="C210" s="9">
        <v>44816</v>
      </c>
      <c r="D210" s="9">
        <v>44969</v>
      </c>
    </row>
    <row r="211" spans="1:4" x14ac:dyDescent="0.2">
      <c r="A211" t="s">
        <v>2954</v>
      </c>
      <c r="B211" t="s">
        <v>3922</v>
      </c>
      <c r="C211" s="9">
        <v>44816</v>
      </c>
      <c r="D211" s="9">
        <v>45002</v>
      </c>
    </row>
    <row r="212" spans="1:4" x14ac:dyDescent="0.2">
      <c r="A212" t="s">
        <v>2954</v>
      </c>
      <c r="B212" t="s">
        <v>3922</v>
      </c>
      <c r="C212" s="9">
        <v>44816</v>
      </c>
      <c r="D212" s="9">
        <v>45042</v>
      </c>
    </row>
    <row r="213" spans="1:4" x14ac:dyDescent="0.2">
      <c r="A213" t="s">
        <v>2954</v>
      </c>
      <c r="B213" t="s">
        <v>3949</v>
      </c>
      <c r="C213" s="9">
        <v>45012</v>
      </c>
      <c r="D213" s="9">
        <v>45012</v>
      </c>
    </row>
    <row r="214" spans="1:4" x14ac:dyDescent="0.2">
      <c r="A214" t="s">
        <v>2954</v>
      </c>
      <c r="B214" t="s">
        <v>3949</v>
      </c>
      <c r="C214" s="9">
        <v>45012</v>
      </c>
      <c r="D214" s="9">
        <v>45052</v>
      </c>
    </row>
    <row r="215" spans="1:4" x14ac:dyDescent="0.2">
      <c r="A215" t="s">
        <v>2954</v>
      </c>
      <c r="B215" t="s">
        <v>3949</v>
      </c>
      <c r="C215" s="9">
        <v>45012</v>
      </c>
      <c r="D215" s="9">
        <v>45086</v>
      </c>
    </row>
    <row r="216" spans="1:4" x14ac:dyDescent="0.2">
      <c r="A216" t="s">
        <v>2955</v>
      </c>
      <c r="B216" t="s">
        <v>3948</v>
      </c>
      <c r="C216" s="9">
        <v>44656</v>
      </c>
      <c r="D216" s="9">
        <v>44656</v>
      </c>
    </row>
    <row r="217" spans="1:4" x14ac:dyDescent="0.2">
      <c r="A217" t="s">
        <v>2955</v>
      </c>
      <c r="B217" t="s">
        <v>3948</v>
      </c>
      <c r="C217" s="9">
        <v>44656</v>
      </c>
      <c r="D217" s="9">
        <v>44688</v>
      </c>
    </row>
    <row r="218" spans="1:4" x14ac:dyDescent="0.2">
      <c r="A218" t="s">
        <v>2955</v>
      </c>
      <c r="B218" t="s">
        <v>3948</v>
      </c>
      <c r="C218" s="9">
        <v>44656</v>
      </c>
      <c r="D218" s="9">
        <v>44748</v>
      </c>
    </row>
    <row r="219" spans="1:4" x14ac:dyDescent="0.2">
      <c r="A219" t="s">
        <v>2955</v>
      </c>
      <c r="B219" t="s">
        <v>3948</v>
      </c>
      <c r="C219" s="9">
        <v>44656</v>
      </c>
      <c r="D219" s="9">
        <v>44849</v>
      </c>
    </row>
    <row r="220" spans="1:4" x14ac:dyDescent="0.2">
      <c r="A220" t="s">
        <v>2955</v>
      </c>
      <c r="B220" t="s">
        <v>3948</v>
      </c>
      <c r="C220" s="9">
        <v>44656</v>
      </c>
      <c r="D220" s="9">
        <v>44905</v>
      </c>
    </row>
    <row r="221" spans="1:4" x14ac:dyDescent="0.2">
      <c r="A221" t="s">
        <v>2955</v>
      </c>
      <c r="B221" t="s">
        <v>3948</v>
      </c>
      <c r="C221" s="9">
        <v>44656</v>
      </c>
      <c r="D221" s="9">
        <v>44934</v>
      </c>
    </row>
    <row r="222" spans="1:4" x14ac:dyDescent="0.2">
      <c r="A222" t="s">
        <v>2955</v>
      </c>
      <c r="B222" t="s">
        <v>3948</v>
      </c>
      <c r="C222" s="9">
        <v>44656</v>
      </c>
      <c r="D222" s="9">
        <v>45060</v>
      </c>
    </row>
    <row r="223" spans="1:4" x14ac:dyDescent="0.2">
      <c r="A223" t="s">
        <v>2955</v>
      </c>
      <c r="B223" t="s">
        <v>3953</v>
      </c>
      <c r="C223" s="9">
        <v>44763</v>
      </c>
      <c r="D223" s="9">
        <v>44763</v>
      </c>
    </row>
    <row r="224" spans="1:4" x14ac:dyDescent="0.2">
      <c r="A224" t="s">
        <v>2955</v>
      </c>
      <c r="B224" t="s">
        <v>3953</v>
      </c>
      <c r="C224" s="9">
        <v>44763</v>
      </c>
      <c r="D224" s="9">
        <v>44798</v>
      </c>
    </row>
    <row r="225" spans="1:4" x14ac:dyDescent="0.2">
      <c r="A225" t="s">
        <v>2955</v>
      </c>
      <c r="B225" t="s">
        <v>3953</v>
      </c>
      <c r="C225" s="9">
        <v>44763</v>
      </c>
      <c r="D225" s="9">
        <v>44836</v>
      </c>
    </row>
    <row r="226" spans="1:4" x14ac:dyDescent="0.2">
      <c r="A226" t="s">
        <v>2955</v>
      </c>
      <c r="B226" t="s">
        <v>3953</v>
      </c>
      <c r="C226" s="9">
        <v>44763</v>
      </c>
      <c r="D226" s="9">
        <v>44901</v>
      </c>
    </row>
    <row r="227" spans="1:4" x14ac:dyDescent="0.2">
      <c r="A227" t="s">
        <v>2955</v>
      </c>
      <c r="B227" t="s">
        <v>3953</v>
      </c>
      <c r="C227" s="9">
        <v>44763</v>
      </c>
      <c r="D227" s="9">
        <v>44991</v>
      </c>
    </row>
    <row r="228" spans="1:4" x14ac:dyDescent="0.2">
      <c r="A228" t="s">
        <v>2955</v>
      </c>
      <c r="B228" t="s">
        <v>3953</v>
      </c>
      <c r="C228" s="9">
        <v>44763</v>
      </c>
      <c r="D228" s="9">
        <v>45070</v>
      </c>
    </row>
    <row r="229" spans="1:4" x14ac:dyDescent="0.2">
      <c r="A229" t="s">
        <v>2955</v>
      </c>
      <c r="B229" t="s">
        <v>3920</v>
      </c>
      <c r="C229" s="9">
        <v>44960</v>
      </c>
      <c r="D229" s="9">
        <v>44960</v>
      </c>
    </row>
    <row r="230" spans="1:4" x14ac:dyDescent="0.2">
      <c r="A230" t="s">
        <v>2955</v>
      </c>
      <c r="B230" t="s">
        <v>3920</v>
      </c>
      <c r="C230" s="9">
        <v>44960</v>
      </c>
      <c r="D230" s="9">
        <v>45001</v>
      </c>
    </row>
    <row r="231" spans="1:4" x14ac:dyDescent="0.2">
      <c r="A231" t="s">
        <v>2955</v>
      </c>
      <c r="B231" t="s">
        <v>3920</v>
      </c>
      <c r="C231" s="9">
        <v>44960</v>
      </c>
      <c r="D231" s="9">
        <v>45022</v>
      </c>
    </row>
    <row r="232" spans="1:4" x14ac:dyDescent="0.2">
      <c r="A232" t="s">
        <v>2955</v>
      </c>
      <c r="B232" t="s">
        <v>3920</v>
      </c>
      <c r="C232" s="9">
        <v>44960</v>
      </c>
      <c r="D232" s="9">
        <v>45057</v>
      </c>
    </row>
    <row r="233" spans="1:4" x14ac:dyDescent="0.2">
      <c r="A233" t="s">
        <v>2956</v>
      </c>
      <c r="B233" t="s">
        <v>3924</v>
      </c>
      <c r="C233" s="9">
        <v>44590</v>
      </c>
      <c r="D233" s="9">
        <v>44590</v>
      </c>
    </row>
    <row r="234" spans="1:4" x14ac:dyDescent="0.2">
      <c r="A234" t="s">
        <v>2956</v>
      </c>
      <c r="B234" t="s">
        <v>3924</v>
      </c>
      <c r="C234" s="9">
        <v>44590</v>
      </c>
      <c r="D234" s="9">
        <v>44621</v>
      </c>
    </row>
    <row r="235" spans="1:4" x14ac:dyDescent="0.2">
      <c r="A235" t="s">
        <v>2956</v>
      </c>
      <c r="B235" t="s">
        <v>3924</v>
      </c>
      <c r="C235" s="9">
        <v>44590</v>
      </c>
      <c r="D235" s="9">
        <v>44664</v>
      </c>
    </row>
    <row r="236" spans="1:4" x14ac:dyDescent="0.2">
      <c r="A236" t="s">
        <v>2956</v>
      </c>
      <c r="B236" t="s">
        <v>3924</v>
      </c>
      <c r="C236" s="9">
        <v>44590</v>
      </c>
      <c r="D236" s="9">
        <v>44724</v>
      </c>
    </row>
    <row r="237" spans="1:4" x14ac:dyDescent="0.2">
      <c r="A237" t="s">
        <v>2956</v>
      </c>
      <c r="B237" t="s">
        <v>3924</v>
      </c>
      <c r="C237" s="9">
        <v>44590</v>
      </c>
      <c r="D237" s="9">
        <v>44752</v>
      </c>
    </row>
    <row r="238" spans="1:4" x14ac:dyDescent="0.2">
      <c r="A238" t="s">
        <v>2956</v>
      </c>
      <c r="B238" t="s">
        <v>3924</v>
      </c>
      <c r="C238" s="9">
        <v>44590</v>
      </c>
      <c r="D238" s="9">
        <v>44804</v>
      </c>
    </row>
    <row r="239" spans="1:4" x14ac:dyDescent="0.2">
      <c r="A239" t="s">
        <v>2956</v>
      </c>
      <c r="B239" t="s">
        <v>3924</v>
      </c>
      <c r="C239" s="9">
        <v>44590</v>
      </c>
      <c r="D239" s="9">
        <v>44806</v>
      </c>
    </row>
    <row r="240" spans="1:4" x14ac:dyDescent="0.2">
      <c r="A240" t="s">
        <v>2956</v>
      </c>
      <c r="B240" t="s">
        <v>3924</v>
      </c>
      <c r="C240" s="9">
        <v>44590</v>
      </c>
      <c r="D240" s="9">
        <v>44900</v>
      </c>
    </row>
    <row r="241" spans="1:4" x14ac:dyDescent="0.2">
      <c r="A241" t="s">
        <v>2956</v>
      </c>
      <c r="B241" t="s">
        <v>3924</v>
      </c>
      <c r="C241" s="9">
        <v>44590</v>
      </c>
      <c r="D241" s="9">
        <v>44993</v>
      </c>
    </row>
    <row r="242" spans="1:4" x14ac:dyDescent="0.2">
      <c r="A242" t="s">
        <v>2956</v>
      </c>
      <c r="B242" t="s">
        <v>3924</v>
      </c>
      <c r="C242" s="9">
        <v>44590</v>
      </c>
      <c r="D242" s="9">
        <v>45023</v>
      </c>
    </row>
    <row r="243" spans="1:4" x14ac:dyDescent="0.2">
      <c r="A243" t="s">
        <v>2956</v>
      </c>
      <c r="B243" t="s">
        <v>3924</v>
      </c>
      <c r="C243" s="9">
        <v>44590</v>
      </c>
      <c r="D243" s="9">
        <v>45051</v>
      </c>
    </row>
    <row r="244" spans="1:4" x14ac:dyDescent="0.2">
      <c r="A244" t="s">
        <v>2956</v>
      </c>
      <c r="B244" t="s">
        <v>3924</v>
      </c>
      <c r="C244" s="9">
        <v>44590</v>
      </c>
      <c r="D244" s="9">
        <v>45089</v>
      </c>
    </row>
    <row r="245" spans="1:4" x14ac:dyDescent="0.2">
      <c r="A245" t="s">
        <v>2956</v>
      </c>
      <c r="B245" t="s">
        <v>3952</v>
      </c>
      <c r="C245" s="9">
        <v>44656</v>
      </c>
      <c r="D245" s="9">
        <v>44656</v>
      </c>
    </row>
    <row r="246" spans="1:4" x14ac:dyDescent="0.2">
      <c r="A246" t="s">
        <v>2956</v>
      </c>
      <c r="B246" t="s">
        <v>3952</v>
      </c>
      <c r="C246" s="9">
        <v>44656</v>
      </c>
      <c r="D246" s="9">
        <v>44693</v>
      </c>
    </row>
    <row r="247" spans="1:4" x14ac:dyDescent="0.2">
      <c r="A247" t="s">
        <v>2956</v>
      </c>
      <c r="B247" t="s">
        <v>3952</v>
      </c>
      <c r="C247" s="9">
        <v>44656</v>
      </c>
      <c r="D247" s="9">
        <v>44718</v>
      </c>
    </row>
    <row r="248" spans="1:4" x14ac:dyDescent="0.2">
      <c r="A248" t="s">
        <v>2956</v>
      </c>
      <c r="B248" t="s">
        <v>3952</v>
      </c>
      <c r="C248" s="9">
        <v>44656</v>
      </c>
      <c r="D248" s="9">
        <v>44751</v>
      </c>
    </row>
    <row r="249" spans="1:4" x14ac:dyDescent="0.2">
      <c r="A249" t="s">
        <v>2956</v>
      </c>
      <c r="B249" t="s">
        <v>3952</v>
      </c>
      <c r="C249" s="9">
        <v>44656</v>
      </c>
      <c r="D249" s="9">
        <v>44812</v>
      </c>
    </row>
    <row r="250" spans="1:4" x14ac:dyDescent="0.2">
      <c r="A250" t="s">
        <v>2956</v>
      </c>
      <c r="B250" t="s">
        <v>3952</v>
      </c>
      <c r="C250" s="9">
        <v>44656</v>
      </c>
      <c r="D250" s="9">
        <v>44870</v>
      </c>
    </row>
    <row r="251" spans="1:4" x14ac:dyDescent="0.2">
      <c r="A251" t="s">
        <v>2956</v>
      </c>
      <c r="B251" t="s">
        <v>3952</v>
      </c>
      <c r="C251" s="9">
        <v>44656</v>
      </c>
      <c r="D251" s="9">
        <v>44914</v>
      </c>
    </row>
    <row r="252" spans="1:4" x14ac:dyDescent="0.2">
      <c r="A252" t="s">
        <v>2956</v>
      </c>
      <c r="B252" t="s">
        <v>3952</v>
      </c>
      <c r="C252" s="9">
        <v>44656</v>
      </c>
      <c r="D252" s="9">
        <v>44942</v>
      </c>
    </row>
    <row r="253" spans="1:4" x14ac:dyDescent="0.2">
      <c r="A253" t="s">
        <v>2956</v>
      </c>
      <c r="B253" t="s">
        <v>3952</v>
      </c>
      <c r="C253" s="9">
        <v>44656</v>
      </c>
      <c r="D253" s="9">
        <v>44966</v>
      </c>
    </row>
    <row r="254" spans="1:4" x14ac:dyDescent="0.2">
      <c r="A254" t="s">
        <v>2956</v>
      </c>
      <c r="B254" t="s">
        <v>3952</v>
      </c>
      <c r="C254" s="9">
        <v>44656</v>
      </c>
      <c r="D254" s="9">
        <v>44990</v>
      </c>
    </row>
    <row r="255" spans="1:4" x14ac:dyDescent="0.2">
      <c r="A255" t="s">
        <v>2956</v>
      </c>
      <c r="B255" t="s">
        <v>3952</v>
      </c>
      <c r="C255" s="9">
        <v>44656</v>
      </c>
      <c r="D255" s="9">
        <v>45034</v>
      </c>
    </row>
    <row r="256" spans="1:4" x14ac:dyDescent="0.2">
      <c r="A256" t="s">
        <v>2956</v>
      </c>
      <c r="B256" t="s">
        <v>3921</v>
      </c>
      <c r="C256" s="9">
        <v>44848</v>
      </c>
      <c r="D256" s="9">
        <v>44848</v>
      </c>
    </row>
    <row r="257" spans="1:4" x14ac:dyDescent="0.2">
      <c r="A257" t="s">
        <v>2956</v>
      </c>
      <c r="B257" t="s">
        <v>3921</v>
      </c>
      <c r="C257" s="9">
        <v>44848</v>
      </c>
      <c r="D257" s="9">
        <v>44880</v>
      </c>
    </row>
    <row r="258" spans="1:4" x14ac:dyDescent="0.2">
      <c r="A258" t="s">
        <v>2956</v>
      </c>
      <c r="B258" t="s">
        <v>3921</v>
      </c>
      <c r="C258" s="9">
        <v>44848</v>
      </c>
      <c r="D258" s="9">
        <v>44919</v>
      </c>
    </row>
    <row r="259" spans="1:4" x14ac:dyDescent="0.2">
      <c r="A259" t="s">
        <v>2956</v>
      </c>
      <c r="B259" t="s">
        <v>3921</v>
      </c>
      <c r="C259" s="9">
        <v>44848</v>
      </c>
      <c r="D259" s="9">
        <v>44944</v>
      </c>
    </row>
    <row r="260" spans="1:4" x14ac:dyDescent="0.2">
      <c r="A260" t="s">
        <v>2956</v>
      </c>
      <c r="B260" t="s">
        <v>3921</v>
      </c>
      <c r="C260" s="9">
        <v>44848</v>
      </c>
      <c r="D260" s="9">
        <v>44973</v>
      </c>
    </row>
    <row r="261" spans="1:4" x14ac:dyDescent="0.2">
      <c r="A261" t="s">
        <v>2956</v>
      </c>
      <c r="B261" t="s">
        <v>3921</v>
      </c>
      <c r="C261" s="9">
        <v>44848</v>
      </c>
      <c r="D261" s="9">
        <v>44986</v>
      </c>
    </row>
    <row r="262" spans="1:4" x14ac:dyDescent="0.2">
      <c r="A262" t="s">
        <v>2956</v>
      </c>
      <c r="B262" t="s">
        <v>3921</v>
      </c>
      <c r="C262" s="9">
        <v>44848</v>
      </c>
      <c r="D262" s="9">
        <v>45040</v>
      </c>
    </row>
    <row r="263" spans="1:4" x14ac:dyDescent="0.2">
      <c r="A263" t="s">
        <v>2956</v>
      </c>
      <c r="B263" t="s">
        <v>3921</v>
      </c>
      <c r="C263" s="9">
        <v>44848</v>
      </c>
      <c r="D263" s="9">
        <v>45067</v>
      </c>
    </row>
    <row r="264" spans="1:4" x14ac:dyDescent="0.2">
      <c r="A264" t="s">
        <v>2957</v>
      </c>
      <c r="B264" t="s">
        <v>3926</v>
      </c>
      <c r="C264" s="9">
        <v>44624</v>
      </c>
      <c r="D264" s="9">
        <v>44624</v>
      </c>
    </row>
    <row r="265" spans="1:4" x14ac:dyDescent="0.2">
      <c r="A265" t="s">
        <v>2957</v>
      </c>
      <c r="B265" t="s">
        <v>3926</v>
      </c>
      <c r="C265" s="9">
        <v>44624</v>
      </c>
      <c r="D265" s="9">
        <v>44659</v>
      </c>
    </row>
    <row r="266" spans="1:4" x14ac:dyDescent="0.2">
      <c r="A266" t="s">
        <v>2957</v>
      </c>
      <c r="B266" t="s">
        <v>3926</v>
      </c>
      <c r="C266" s="9">
        <v>44624</v>
      </c>
      <c r="D266" s="9">
        <v>44691</v>
      </c>
    </row>
    <row r="267" spans="1:4" x14ac:dyDescent="0.2">
      <c r="A267" t="s">
        <v>2957</v>
      </c>
      <c r="B267" t="s">
        <v>3926</v>
      </c>
      <c r="C267" s="9">
        <v>44624</v>
      </c>
      <c r="D267" s="9">
        <v>44727</v>
      </c>
    </row>
    <row r="268" spans="1:4" x14ac:dyDescent="0.2">
      <c r="A268" t="s">
        <v>2957</v>
      </c>
      <c r="B268" t="s">
        <v>3926</v>
      </c>
      <c r="C268" s="9">
        <v>44624</v>
      </c>
      <c r="D268" s="9">
        <v>44838</v>
      </c>
    </row>
    <row r="269" spans="1:4" x14ac:dyDescent="0.2">
      <c r="A269" t="s">
        <v>2957</v>
      </c>
      <c r="B269" t="s">
        <v>3926</v>
      </c>
      <c r="C269" s="9">
        <v>44624</v>
      </c>
      <c r="D269" s="9">
        <v>44883</v>
      </c>
    </row>
    <row r="270" spans="1:4" x14ac:dyDescent="0.2">
      <c r="A270" t="s">
        <v>2957</v>
      </c>
      <c r="B270" t="s">
        <v>3926</v>
      </c>
      <c r="C270" s="9">
        <v>44624</v>
      </c>
      <c r="D270" s="9">
        <v>44909</v>
      </c>
    </row>
    <row r="271" spans="1:4" x14ac:dyDescent="0.2">
      <c r="A271" t="s">
        <v>2957</v>
      </c>
      <c r="B271" t="s">
        <v>3926</v>
      </c>
      <c r="C271" s="9">
        <v>44624</v>
      </c>
      <c r="D271" s="9">
        <v>44945</v>
      </c>
    </row>
    <row r="272" spans="1:4" x14ac:dyDescent="0.2">
      <c r="A272" t="s">
        <v>2957</v>
      </c>
      <c r="B272" t="s">
        <v>3926</v>
      </c>
      <c r="C272" s="9">
        <v>44624</v>
      </c>
      <c r="D272" s="9">
        <v>44972</v>
      </c>
    </row>
    <row r="273" spans="1:4" x14ac:dyDescent="0.2">
      <c r="A273" t="s">
        <v>2957</v>
      </c>
      <c r="B273" t="s">
        <v>3926</v>
      </c>
      <c r="C273" s="9">
        <v>44624</v>
      </c>
      <c r="D273" s="9">
        <v>44999</v>
      </c>
    </row>
    <row r="274" spans="1:4" x14ac:dyDescent="0.2">
      <c r="A274" t="s">
        <v>2957</v>
      </c>
      <c r="B274" t="s">
        <v>3926</v>
      </c>
      <c r="C274" s="9">
        <v>44624</v>
      </c>
      <c r="D274" s="9">
        <v>45025</v>
      </c>
    </row>
    <row r="275" spans="1:4" x14ac:dyDescent="0.2">
      <c r="A275" t="s">
        <v>2957</v>
      </c>
      <c r="B275" t="s">
        <v>3920</v>
      </c>
      <c r="C275" s="9">
        <v>44866</v>
      </c>
      <c r="D275" s="9">
        <v>44866</v>
      </c>
    </row>
    <row r="276" spans="1:4" x14ac:dyDescent="0.2">
      <c r="A276" t="s">
        <v>2957</v>
      </c>
      <c r="B276" t="s">
        <v>3920</v>
      </c>
      <c r="C276" s="9">
        <v>44866</v>
      </c>
      <c r="D276" s="9">
        <v>44896</v>
      </c>
    </row>
    <row r="277" spans="1:4" x14ac:dyDescent="0.2">
      <c r="A277" t="s">
        <v>2957</v>
      </c>
      <c r="B277" t="s">
        <v>3920</v>
      </c>
      <c r="C277" s="9">
        <v>44866</v>
      </c>
      <c r="D277" s="9">
        <v>44932</v>
      </c>
    </row>
    <row r="278" spans="1:4" x14ac:dyDescent="0.2">
      <c r="A278" t="s">
        <v>2957</v>
      </c>
      <c r="B278" t="s">
        <v>3920</v>
      </c>
      <c r="C278" s="9">
        <v>44866</v>
      </c>
      <c r="D278" s="9">
        <v>44958</v>
      </c>
    </row>
    <row r="279" spans="1:4" x14ac:dyDescent="0.2">
      <c r="A279" t="s">
        <v>2957</v>
      </c>
      <c r="B279" t="s">
        <v>3920</v>
      </c>
      <c r="C279" s="9">
        <v>44866</v>
      </c>
      <c r="D279" s="9">
        <v>44986</v>
      </c>
    </row>
    <row r="280" spans="1:4" x14ac:dyDescent="0.2">
      <c r="A280" t="s">
        <v>2957</v>
      </c>
      <c r="B280" t="s">
        <v>3920</v>
      </c>
      <c r="C280" s="9">
        <v>44866</v>
      </c>
      <c r="D280" s="9">
        <v>45026</v>
      </c>
    </row>
    <row r="281" spans="1:4" x14ac:dyDescent="0.2">
      <c r="A281" t="s">
        <v>2957</v>
      </c>
      <c r="B281" t="s">
        <v>3920</v>
      </c>
      <c r="C281" s="9">
        <v>44866</v>
      </c>
      <c r="D281" s="9">
        <v>45057</v>
      </c>
    </row>
    <row r="282" spans="1:4" x14ac:dyDescent="0.2">
      <c r="A282" t="s">
        <v>2957</v>
      </c>
      <c r="B282" t="s">
        <v>3927</v>
      </c>
      <c r="C282" s="9">
        <v>44997</v>
      </c>
      <c r="D282" s="9">
        <v>44997</v>
      </c>
    </row>
    <row r="283" spans="1:4" x14ac:dyDescent="0.2">
      <c r="A283" t="s">
        <v>2957</v>
      </c>
      <c r="B283" t="s">
        <v>3927</v>
      </c>
      <c r="C283" s="9">
        <v>44997</v>
      </c>
      <c r="D283" s="9">
        <v>45038</v>
      </c>
    </row>
    <row r="284" spans="1:4" x14ac:dyDescent="0.2">
      <c r="A284" t="s">
        <v>2957</v>
      </c>
      <c r="B284" t="s">
        <v>3927</v>
      </c>
      <c r="C284" s="9">
        <v>44997</v>
      </c>
      <c r="D284" s="9">
        <v>45068</v>
      </c>
    </row>
    <row r="285" spans="1:4" x14ac:dyDescent="0.2">
      <c r="A285" t="s">
        <v>2958</v>
      </c>
      <c r="B285" t="s">
        <v>3928</v>
      </c>
      <c r="C285" s="9">
        <v>44784</v>
      </c>
      <c r="D285" s="9">
        <v>44784</v>
      </c>
    </row>
    <row r="286" spans="1:4" x14ac:dyDescent="0.2">
      <c r="A286" t="s">
        <v>2958</v>
      </c>
      <c r="B286" t="s">
        <v>3928</v>
      </c>
      <c r="C286" s="9">
        <v>44784</v>
      </c>
      <c r="D286" s="9">
        <v>44817</v>
      </c>
    </row>
    <row r="287" spans="1:4" x14ac:dyDescent="0.2">
      <c r="A287" t="s">
        <v>2958</v>
      </c>
      <c r="B287" t="s">
        <v>3928</v>
      </c>
      <c r="C287" s="9">
        <v>44784</v>
      </c>
      <c r="D287" s="9">
        <v>44855</v>
      </c>
    </row>
    <row r="288" spans="1:4" x14ac:dyDescent="0.2">
      <c r="A288" t="s">
        <v>2958</v>
      </c>
      <c r="B288" t="s">
        <v>3928</v>
      </c>
      <c r="C288" s="9">
        <v>44784</v>
      </c>
      <c r="D288" s="9">
        <v>44883</v>
      </c>
    </row>
    <row r="289" spans="1:4" x14ac:dyDescent="0.2">
      <c r="A289" t="s">
        <v>2958</v>
      </c>
      <c r="B289" t="s">
        <v>3928</v>
      </c>
      <c r="C289" s="9">
        <v>44784</v>
      </c>
      <c r="D289" s="9">
        <v>44913</v>
      </c>
    </row>
    <row r="290" spans="1:4" x14ac:dyDescent="0.2">
      <c r="A290" t="s">
        <v>2958</v>
      </c>
      <c r="B290" t="s">
        <v>3928</v>
      </c>
      <c r="C290" s="9">
        <v>44784</v>
      </c>
      <c r="D290" s="9">
        <v>44940</v>
      </c>
    </row>
    <row r="291" spans="1:4" x14ac:dyDescent="0.2">
      <c r="A291" t="s">
        <v>2958</v>
      </c>
      <c r="B291" t="s">
        <v>3928</v>
      </c>
      <c r="C291" s="9">
        <v>44784</v>
      </c>
      <c r="D291" s="9">
        <v>44981</v>
      </c>
    </row>
    <row r="292" spans="1:4" x14ac:dyDescent="0.2">
      <c r="A292" t="s">
        <v>2958</v>
      </c>
      <c r="B292" t="s">
        <v>3928</v>
      </c>
      <c r="C292" s="9">
        <v>44784</v>
      </c>
      <c r="D292" s="9">
        <v>45068</v>
      </c>
    </row>
    <row r="293" spans="1:4" x14ac:dyDescent="0.2">
      <c r="A293" t="s">
        <v>2959</v>
      </c>
      <c r="B293" t="s">
        <v>3924</v>
      </c>
      <c r="C293" s="9">
        <v>44967</v>
      </c>
      <c r="D293" s="9">
        <v>44967</v>
      </c>
    </row>
    <row r="294" spans="1:4" x14ac:dyDescent="0.2">
      <c r="A294" t="s">
        <v>2959</v>
      </c>
      <c r="B294" t="s">
        <v>3924</v>
      </c>
      <c r="C294" s="9">
        <v>44967</v>
      </c>
      <c r="D294" s="9">
        <v>45003</v>
      </c>
    </row>
    <row r="295" spans="1:4" x14ac:dyDescent="0.2">
      <c r="A295" t="s">
        <v>2959</v>
      </c>
      <c r="B295" t="s">
        <v>3924</v>
      </c>
      <c r="C295" s="9">
        <v>44967</v>
      </c>
      <c r="D295" s="9">
        <v>45027</v>
      </c>
    </row>
    <row r="296" spans="1:4" x14ac:dyDescent="0.2">
      <c r="A296" t="s">
        <v>2959</v>
      </c>
      <c r="B296" t="s">
        <v>3924</v>
      </c>
      <c r="C296" s="9">
        <v>44967</v>
      </c>
      <c r="D296" s="9">
        <v>45065</v>
      </c>
    </row>
    <row r="297" spans="1:4" x14ac:dyDescent="0.2">
      <c r="A297" t="s">
        <v>2959</v>
      </c>
      <c r="B297" t="s">
        <v>3922</v>
      </c>
      <c r="C297" s="9">
        <v>44970</v>
      </c>
      <c r="D297" s="9">
        <v>44970</v>
      </c>
    </row>
    <row r="298" spans="1:4" x14ac:dyDescent="0.2">
      <c r="A298" t="s">
        <v>2959</v>
      </c>
      <c r="B298" t="s">
        <v>3922</v>
      </c>
      <c r="C298" s="9">
        <v>44970</v>
      </c>
      <c r="D298" s="9">
        <v>45012</v>
      </c>
    </row>
    <row r="299" spans="1:4" x14ac:dyDescent="0.2">
      <c r="A299" t="s">
        <v>2959</v>
      </c>
      <c r="B299" t="s">
        <v>3922</v>
      </c>
      <c r="C299" s="9">
        <v>44970</v>
      </c>
      <c r="D299" s="9">
        <v>45040</v>
      </c>
    </row>
    <row r="300" spans="1:4" x14ac:dyDescent="0.2">
      <c r="A300" t="s">
        <v>2959</v>
      </c>
      <c r="B300" t="s">
        <v>3922</v>
      </c>
      <c r="C300" s="9">
        <v>44970</v>
      </c>
      <c r="D300" s="9">
        <v>45069</v>
      </c>
    </row>
    <row r="301" spans="1:4" x14ac:dyDescent="0.2">
      <c r="A301" t="s">
        <v>2960</v>
      </c>
      <c r="B301" t="s">
        <v>3949</v>
      </c>
      <c r="C301" s="9">
        <v>44769</v>
      </c>
      <c r="D301" s="9">
        <v>44769</v>
      </c>
    </row>
    <row r="302" spans="1:4" x14ac:dyDescent="0.2">
      <c r="A302" t="s">
        <v>2960</v>
      </c>
      <c r="B302" t="s">
        <v>3949</v>
      </c>
      <c r="C302" s="9">
        <v>44769</v>
      </c>
      <c r="D302" s="9">
        <v>44813</v>
      </c>
    </row>
    <row r="303" spans="1:4" x14ac:dyDescent="0.2">
      <c r="A303" t="s">
        <v>2960</v>
      </c>
      <c r="B303" t="s">
        <v>3949</v>
      </c>
      <c r="C303" s="9">
        <v>44769</v>
      </c>
      <c r="D303" s="9">
        <v>44840</v>
      </c>
    </row>
    <row r="304" spans="1:4" x14ac:dyDescent="0.2">
      <c r="A304" t="s">
        <v>2960</v>
      </c>
      <c r="B304" t="s">
        <v>3949</v>
      </c>
      <c r="C304" s="9">
        <v>44769</v>
      </c>
      <c r="D304" s="9">
        <v>44902</v>
      </c>
    </row>
    <row r="305" spans="1:4" x14ac:dyDescent="0.2">
      <c r="A305" t="s">
        <v>2960</v>
      </c>
      <c r="B305" t="s">
        <v>3949</v>
      </c>
      <c r="C305" s="9">
        <v>44769</v>
      </c>
      <c r="D305" s="9">
        <v>44937</v>
      </c>
    </row>
    <row r="306" spans="1:4" x14ac:dyDescent="0.2">
      <c r="A306" t="s">
        <v>2960</v>
      </c>
      <c r="B306" t="s">
        <v>3949</v>
      </c>
      <c r="C306" s="9">
        <v>44769</v>
      </c>
      <c r="D306" s="9">
        <v>44984</v>
      </c>
    </row>
    <row r="307" spans="1:4" x14ac:dyDescent="0.2">
      <c r="A307" t="s">
        <v>2960</v>
      </c>
      <c r="B307" t="s">
        <v>3949</v>
      </c>
      <c r="C307" s="9">
        <v>44769</v>
      </c>
      <c r="D307" s="9">
        <v>44999</v>
      </c>
    </row>
    <row r="308" spans="1:4" x14ac:dyDescent="0.2">
      <c r="A308" t="s">
        <v>2960</v>
      </c>
      <c r="B308" t="s">
        <v>3949</v>
      </c>
      <c r="C308" s="9">
        <v>44769</v>
      </c>
      <c r="D308" s="9">
        <v>45019</v>
      </c>
    </row>
    <row r="309" spans="1:4" x14ac:dyDescent="0.2">
      <c r="A309" t="s">
        <v>2960</v>
      </c>
      <c r="B309" t="s">
        <v>3949</v>
      </c>
      <c r="C309" s="9">
        <v>44769</v>
      </c>
      <c r="D309" s="9">
        <v>45073</v>
      </c>
    </row>
    <row r="310" spans="1:4" x14ac:dyDescent="0.2">
      <c r="A310" t="s">
        <v>2960</v>
      </c>
      <c r="B310" t="s">
        <v>3947</v>
      </c>
      <c r="C310" s="9">
        <v>44776</v>
      </c>
      <c r="D310" s="9">
        <v>44776</v>
      </c>
    </row>
    <row r="311" spans="1:4" x14ac:dyDescent="0.2">
      <c r="A311" t="s">
        <v>2960</v>
      </c>
      <c r="B311" t="s">
        <v>3947</v>
      </c>
      <c r="C311" s="9">
        <v>44776</v>
      </c>
      <c r="D311" s="9">
        <v>44813</v>
      </c>
    </row>
    <row r="312" spans="1:4" x14ac:dyDescent="0.2">
      <c r="A312" t="s">
        <v>2960</v>
      </c>
      <c r="B312" t="s">
        <v>3947</v>
      </c>
      <c r="C312" s="9">
        <v>44776</v>
      </c>
      <c r="D312" s="9">
        <v>44839</v>
      </c>
    </row>
    <row r="313" spans="1:4" x14ac:dyDescent="0.2">
      <c r="A313" t="s">
        <v>2960</v>
      </c>
      <c r="B313" t="s">
        <v>3947</v>
      </c>
      <c r="C313" s="9">
        <v>44776</v>
      </c>
      <c r="D313" s="9">
        <v>44880</v>
      </c>
    </row>
    <row r="314" spans="1:4" x14ac:dyDescent="0.2">
      <c r="A314" t="s">
        <v>2960</v>
      </c>
      <c r="B314" t="s">
        <v>3947</v>
      </c>
      <c r="C314" s="9">
        <v>44776</v>
      </c>
      <c r="D314" s="9">
        <v>44910</v>
      </c>
    </row>
    <row r="315" spans="1:4" x14ac:dyDescent="0.2">
      <c r="A315" t="s">
        <v>2960</v>
      </c>
      <c r="B315" t="s">
        <v>3947</v>
      </c>
      <c r="C315" s="9">
        <v>44776</v>
      </c>
      <c r="D315" s="9">
        <v>44966</v>
      </c>
    </row>
    <row r="316" spans="1:4" x14ac:dyDescent="0.2">
      <c r="A316" t="s">
        <v>2960</v>
      </c>
      <c r="B316" t="s">
        <v>3947</v>
      </c>
      <c r="C316" s="9">
        <v>44776</v>
      </c>
      <c r="D316" s="9">
        <v>44988</v>
      </c>
    </row>
    <row r="317" spans="1:4" x14ac:dyDescent="0.2">
      <c r="A317" t="s">
        <v>2960</v>
      </c>
      <c r="B317" t="s">
        <v>3947</v>
      </c>
      <c r="C317" s="9">
        <v>44776</v>
      </c>
      <c r="D317" s="9">
        <v>45026</v>
      </c>
    </row>
    <row r="318" spans="1:4" x14ac:dyDescent="0.2">
      <c r="A318" t="s">
        <v>2960</v>
      </c>
      <c r="B318" t="s">
        <v>3947</v>
      </c>
      <c r="C318" s="9">
        <v>44776</v>
      </c>
      <c r="D318" s="9">
        <v>45050</v>
      </c>
    </row>
    <row r="319" spans="1:4" x14ac:dyDescent="0.2">
      <c r="A319" t="s">
        <v>2960</v>
      </c>
      <c r="B319" t="s">
        <v>3925</v>
      </c>
      <c r="C319" s="9">
        <v>44940</v>
      </c>
      <c r="D319" s="9">
        <v>44940</v>
      </c>
    </row>
    <row r="320" spans="1:4" x14ac:dyDescent="0.2">
      <c r="A320" t="s">
        <v>2960</v>
      </c>
      <c r="B320" t="s">
        <v>3925</v>
      </c>
      <c r="C320" s="9">
        <v>44940</v>
      </c>
      <c r="D320" s="9">
        <v>44983</v>
      </c>
    </row>
    <row r="321" spans="1:4" x14ac:dyDescent="0.2">
      <c r="A321" t="s">
        <v>2960</v>
      </c>
      <c r="B321" t="s">
        <v>3925</v>
      </c>
      <c r="C321" s="9">
        <v>44940</v>
      </c>
      <c r="D321" s="9">
        <v>45014</v>
      </c>
    </row>
    <row r="322" spans="1:4" x14ac:dyDescent="0.2">
      <c r="A322" t="s">
        <v>2960</v>
      </c>
      <c r="B322" t="s">
        <v>3925</v>
      </c>
      <c r="C322" s="9">
        <v>44940</v>
      </c>
      <c r="D322" s="9">
        <v>45043</v>
      </c>
    </row>
    <row r="323" spans="1:4" x14ac:dyDescent="0.2">
      <c r="A323" t="s">
        <v>2960</v>
      </c>
      <c r="B323" t="s">
        <v>3925</v>
      </c>
      <c r="C323" s="9">
        <v>44940</v>
      </c>
      <c r="D323" s="9">
        <v>45073</v>
      </c>
    </row>
    <row r="324" spans="1:4" x14ac:dyDescent="0.2">
      <c r="A324" t="s">
        <v>2961</v>
      </c>
      <c r="B324" t="s">
        <v>3924</v>
      </c>
      <c r="C324" s="9">
        <v>44768</v>
      </c>
      <c r="D324" s="9">
        <v>44768</v>
      </c>
    </row>
    <row r="325" spans="1:4" x14ac:dyDescent="0.2">
      <c r="A325" t="s">
        <v>2961</v>
      </c>
      <c r="B325" t="s">
        <v>3924</v>
      </c>
      <c r="C325" s="9">
        <v>44768</v>
      </c>
      <c r="D325" s="9">
        <v>44833</v>
      </c>
    </row>
    <row r="326" spans="1:4" x14ac:dyDescent="0.2">
      <c r="A326" t="s">
        <v>2961</v>
      </c>
      <c r="B326" t="s">
        <v>3924</v>
      </c>
      <c r="C326" s="9">
        <v>44768</v>
      </c>
      <c r="D326" s="9">
        <v>44836</v>
      </c>
    </row>
    <row r="327" spans="1:4" x14ac:dyDescent="0.2">
      <c r="A327" t="s">
        <v>2961</v>
      </c>
      <c r="B327" t="s">
        <v>3924</v>
      </c>
      <c r="C327" s="9">
        <v>44768</v>
      </c>
      <c r="D327" s="9">
        <v>44869</v>
      </c>
    </row>
    <row r="328" spans="1:4" x14ac:dyDescent="0.2">
      <c r="A328" t="s">
        <v>2961</v>
      </c>
      <c r="B328" t="s">
        <v>3924</v>
      </c>
      <c r="C328" s="9">
        <v>44768</v>
      </c>
      <c r="D328" s="9">
        <v>44896</v>
      </c>
    </row>
    <row r="329" spans="1:4" x14ac:dyDescent="0.2">
      <c r="A329" t="s">
        <v>2961</v>
      </c>
      <c r="B329" t="s">
        <v>3924</v>
      </c>
      <c r="C329" s="9">
        <v>44768</v>
      </c>
      <c r="D329" s="9">
        <v>44991</v>
      </c>
    </row>
    <row r="330" spans="1:4" x14ac:dyDescent="0.2">
      <c r="A330" t="s">
        <v>2961</v>
      </c>
      <c r="B330" t="s">
        <v>3924</v>
      </c>
      <c r="C330" s="9">
        <v>44768</v>
      </c>
      <c r="D330" s="9">
        <v>45055</v>
      </c>
    </row>
    <row r="331" spans="1:4" x14ac:dyDescent="0.2">
      <c r="A331" t="s">
        <v>2961</v>
      </c>
      <c r="B331" t="s">
        <v>3952</v>
      </c>
      <c r="C331" s="9">
        <v>45039</v>
      </c>
      <c r="D331" s="9">
        <v>45039</v>
      </c>
    </row>
    <row r="332" spans="1:4" x14ac:dyDescent="0.2">
      <c r="A332" t="s">
        <v>2961</v>
      </c>
      <c r="B332" t="s">
        <v>3952</v>
      </c>
      <c r="C332" s="9">
        <v>45039</v>
      </c>
      <c r="D332" s="9">
        <v>45073</v>
      </c>
    </row>
    <row r="333" spans="1:4" x14ac:dyDescent="0.2">
      <c r="A333" t="s">
        <v>2961</v>
      </c>
      <c r="B333" t="s">
        <v>3952</v>
      </c>
      <c r="C333" s="9">
        <v>45039</v>
      </c>
      <c r="D333" s="9">
        <v>45082</v>
      </c>
    </row>
    <row r="334" spans="1:4" x14ac:dyDescent="0.2">
      <c r="A334" t="s">
        <v>2962</v>
      </c>
      <c r="B334" t="s">
        <v>3920</v>
      </c>
      <c r="C334" s="9">
        <v>44778</v>
      </c>
      <c r="D334" s="9">
        <v>44778</v>
      </c>
    </row>
    <row r="335" spans="1:4" x14ac:dyDescent="0.2">
      <c r="A335" t="s">
        <v>2962</v>
      </c>
      <c r="B335" t="s">
        <v>3920</v>
      </c>
      <c r="C335" s="9">
        <v>44778</v>
      </c>
      <c r="D335" s="9">
        <v>44853</v>
      </c>
    </row>
    <row r="336" spans="1:4" x14ac:dyDescent="0.2">
      <c r="A336" t="s">
        <v>2962</v>
      </c>
      <c r="B336" t="s">
        <v>3920</v>
      </c>
      <c r="C336" s="9">
        <v>44778</v>
      </c>
      <c r="D336" s="9">
        <v>44874</v>
      </c>
    </row>
    <row r="337" spans="1:4" x14ac:dyDescent="0.2">
      <c r="A337" t="s">
        <v>2962</v>
      </c>
      <c r="B337" t="s">
        <v>3920</v>
      </c>
      <c r="C337" s="9">
        <v>44778</v>
      </c>
      <c r="D337" s="9">
        <v>44903</v>
      </c>
    </row>
    <row r="338" spans="1:4" x14ac:dyDescent="0.2">
      <c r="A338" t="s">
        <v>2962</v>
      </c>
      <c r="B338" t="s">
        <v>3920</v>
      </c>
      <c r="C338" s="9">
        <v>44778</v>
      </c>
      <c r="D338" s="9">
        <v>44946</v>
      </c>
    </row>
    <row r="339" spans="1:4" x14ac:dyDescent="0.2">
      <c r="A339" t="s">
        <v>2962</v>
      </c>
      <c r="B339" t="s">
        <v>3920</v>
      </c>
      <c r="C339" s="9">
        <v>44778</v>
      </c>
      <c r="D339" s="9">
        <v>44966</v>
      </c>
    </row>
    <row r="340" spans="1:4" x14ac:dyDescent="0.2">
      <c r="A340" t="s">
        <v>2962</v>
      </c>
      <c r="B340" t="s">
        <v>3920</v>
      </c>
      <c r="C340" s="9">
        <v>44778</v>
      </c>
      <c r="D340" s="9">
        <v>44993</v>
      </c>
    </row>
    <row r="341" spans="1:4" x14ac:dyDescent="0.2">
      <c r="A341" t="s">
        <v>2962</v>
      </c>
      <c r="B341" t="s">
        <v>3920</v>
      </c>
      <c r="C341" s="9">
        <v>44778</v>
      </c>
      <c r="D341" s="9">
        <v>45036</v>
      </c>
    </row>
    <row r="342" spans="1:4" x14ac:dyDescent="0.2">
      <c r="A342" t="s">
        <v>2962</v>
      </c>
      <c r="B342" t="s">
        <v>3920</v>
      </c>
      <c r="C342" s="9">
        <v>44778</v>
      </c>
      <c r="D342" s="9">
        <v>45058</v>
      </c>
    </row>
    <row r="343" spans="1:4" x14ac:dyDescent="0.2">
      <c r="A343" t="s">
        <v>2962</v>
      </c>
      <c r="B343" t="s">
        <v>3952</v>
      </c>
      <c r="C343" s="9">
        <v>44805</v>
      </c>
      <c r="D343" s="9">
        <v>44805</v>
      </c>
    </row>
    <row r="344" spans="1:4" x14ac:dyDescent="0.2">
      <c r="A344" t="s">
        <v>2962</v>
      </c>
      <c r="B344" t="s">
        <v>3952</v>
      </c>
      <c r="C344" s="9">
        <v>44805</v>
      </c>
      <c r="D344" s="9">
        <v>44869</v>
      </c>
    </row>
    <row r="345" spans="1:4" x14ac:dyDescent="0.2">
      <c r="A345" t="s">
        <v>2962</v>
      </c>
      <c r="B345" t="s">
        <v>3952</v>
      </c>
      <c r="C345" s="9">
        <v>44805</v>
      </c>
      <c r="D345" s="9">
        <v>44896</v>
      </c>
    </row>
    <row r="346" spans="1:4" x14ac:dyDescent="0.2">
      <c r="A346" t="s">
        <v>2962</v>
      </c>
      <c r="B346" t="s">
        <v>3952</v>
      </c>
      <c r="C346" s="9">
        <v>44805</v>
      </c>
      <c r="D346" s="9">
        <v>44935</v>
      </c>
    </row>
    <row r="347" spans="1:4" x14ac:dyDescent="0.2">
      <c r="A347" t="s">
        <v>2962</v>
      </c>
      <c r="B347" t="s">
        <v>3952</v>
      </c>
      <c r="C347" s="9">
        <v>44805</v>
      </c>
      <c r="D347" s="9">
        <v>44988</v>
      </c>
    </row>
    <row r="348" spans="1:4" x14ac:dyDescent="0.2">
      <c r="A348" t="s">
        <v>2962</v>
      </c>
      <c r="B348" t="s">
        <v>3952</v>
      </c>
      <c r="C348" s="9">
        <v>44805</v>
      </c>
      <c r="D348" s="9">
        <v>45026</v>
      </c>
    </row>
    <row r="349" spans="1:4" x14ac:dyDescent="0.2">
      <c r="A349" t="s">
        <v>2962</v>
      </c>
      <c r="B349" t="s">
        <v>3952</v>
      </c>
      <c r="C349" s="9">
        <v>44805</v>
      </c>
      <c r="D349" s="9">
        <v>45049</v>
      </c>
    </row>
    <row r="350" spans="1:4" x14ac:dyDescent="0.2">
      <c r="A350" t="s">
        <v>2962</v>
      </c>
      <c r="B350" t="s">
        <v>3923</v>
      </c>
      <c r="C350" s="9">
        <v>44919</v>
      </c>
      <c r="D350" s="9">
        <v>44919</v>
      </c>
    </row>
    <row r="351" spans="1:4" x14ac:dyDescent="0.2">
      <c r="A351" t="s">
        <v>2962</v>
      </c>
      <c r="B351" t="s">
        <v>3923</v>
      </c>
      <c r="C351" s="9">
        <v>44919</v>
      </c>
      <c r="D351" s="9">
        <v>44951</v>
      </c>
    </row>
    <row r="352" spans="1:4" x14ac:dyDescent="0.2">
      <c r="A352" t="s">
        <v>2962</v>
      </c>
      <c r="B352" t="s">
        <v>3923</v>
      </c>
      <c r="C352" s="9">
        <v>44919</v>
      </c>
      <c r="D352" s="9">
        <v>45013</v>
      </c>
    </row>
    <row r="353" spans="1:4" x14ac:dyDescent="0.2">
      <c r="A353" t="s">
        <v>2962</v>
      </c>
      <c r="B353" t="s">
        <v>3923</v>
      </c>
      <c r="C353" s="9">
        <v>44919</v>
      </c>
      <c r="D353" s="9">
        <v>45017</v>
      </c>
    </row>
    <row r="354" spans="1:4" x14ac:dyDescent="0.2">
      <c r="A354" t="s">
        <v>2962</v>
      </c>
      <c r="B354" t="s">
        <v>3923</v>
      </c>
      <c r="C354" s="9">
        <v>44919</v>
      </c>
      <c r="D354" s="9">
        <v>45084</v>
      </c>
    </row>
    <row r="355" spans="1:4" x14ac:dyDescent="0.2">
      <c r="A355" t="s">
        <v>2963</v>
      </c>
      <c r="B355" t="s">
        <v>3947</v>
      </c>
      <c r="C355" s="9">
        <v>44802</v>
      </c>
      <c r="D355" s="9">
        <v>44802</v>
      </c>
    </row>
    <row r="356" spans="1:4" x14ac:dyDescent="0.2">
      <c r="A356" t="s">
        <v>2963</v>
      </c>
      <c r="B356" t="s">
        <v>3947</v>
      </c>
      <c r="C356" s="9">
        <v>44802</v>
      </c>
      <c r="D356" s="9">
        <v>44843</v>
      </c>
    </row>
    <row r="357" spans="1:4" x14ac:dyDescent="0.2">
      <c r="A357" t="s">
        <v>2963</v>
      </c>
      <c r="B357" t="s">
        <v>3947</v>
      </c>
      <c r="C357" s="9">
        <v>44802</v>
      </c>
      <c r="D357" s="9">
        <v>44907</v>
      </c>
    </row>
    <row r="358" spans="1:4" x14ac:dyDescent="0.2">
      <c r="A358" t="s">
        <v>2963</v>
      </c>
      <c r="B358" t="s">
        <v>3947</v>
      </c>
      <c r="C358" s="9">
        <v>44802</v>
      </c>
      <c r="D358" s="9">
        <v>44939</v>
      </c>
    </row>
    <row r="359" spans="1:4" x14ac:dyDescent="0.2">
      <c r="A359" t="s">
        <v>2963</v>
      </c>
      <c r="B359" t="s">
        <v>3947</v>
      </c>
      <c r="C359" s="9">
        <v>44802</v>
      </c>
      <c r="D359" s="9">
        <v>44990</v>
      </c>
    </row>
    <row r="360" spans="1:4" x14ac:dyDescent="0.2">
      <c r="A360" t="s">
        <v>2963</v>
      </c>
      <c r="B360" t="s">
        <v>3947</v>
      </c>
      <c r="C360" s="9">
        <v>44802</v>
      </c>
      <c r="D360" s="9">
        <v>45028</v>
      </c>
    </row>
    <row r="361" spans="1:4" x14ac:dyDescent="0.2">
      <c r="A361" t="s">
        <v>2963</v>
      </c>
      <c r="B361" t="s">
        <v>3947</v>
      </c>
      <c r="C361" s="9">
        <v>44802</v>
      </c>
      <c r="D361" s="9">
        <v>45055</v>
      </c>
    </row>
    <row r="362" spans="1:4" x14ac:dyDescent="0.2">
      <c r="A362" t="s">
        <v>2963</v>
      </c>
      <c r="B362" t="s">
        <v>3947</v>
      </c>
      <c r="C362" s="9">
        <v>44802</v>
      </c>
      <c r="D362" s="9">
        <v>45086</v>
      </c>
    </row>
    <row r="363" spans="1:4" x14ac:dyDescent="0.2">
      <c r="A363" t="s">
        <v>2963</v>
      </c>
      <c r="B363" t="s">
        <v>3926</v>
      </c>
      <c r="C363" s="9">
        <v>44853</v>
      </c>
      <c r="D363" s="9">
        <v>44853</v>
      </c>
    </row>
    <row r="364" spans="1:4" x14ac:dyDescent="0.2">
      <c r="A364" t="s">
        <v>2963</v>
      </c>
      <c r="B364" t="s">
        <v>3926</v>
      </c>
      <c r="C364" s="9">
        <v>44853</v>
      </c>
      <c r="D364" s="9">
        <v>44891</v>
      </c>
    </row>
    <row r="365" spans="1:4" x14ac:dyDescent="0.2">
      <c r="A365" t="s">
        <v>2963</v>
      </c>
      <c r="B365" t="s">
        <v>3926</v>
      </c>
      <c r="C365" s="9">
        <v>44853</v>
      </c>
      <c r="D365" s="9">
        <v>44914</v>
      </c>
    </row>
    <row r="366" spans="1:4" x14ac:dyDescent="0.2">
      <c r="A366" t="s">
        <v>2963</v>
      </c>
      <c r="B366" t="s">
        <v>3926</v>
      </c>
      <c r="C366" s="9">
        <v>44853</v>
      </c>
      <c r="D366" s="9">
        <v>44990</v>
      </c>
    </row>
    <row r="367" spans="1:4" x14ac:dyDescent="0.2">
      <c r="A367" t="s">
        <v>2963</v>
      </c>
      <c r="B367" t="s">
        <v>3926</v>
      </c>
      <c r="C367" s="9">
        <v>44853</v>
      </c>
      <c r="D367" s="9">
        <v>45044</v>
      </c>
    </row>
    <row r="368" spans="1:4" x14ac:dyDescent="0.2">
      <c r="A368" t="s">
        <v>2963</v>
      </c>
      <c r="B368" t="s">
        <v>3926</v>
      </c>
      <c r="C368" s="9">
        <v>44853</v>
      </c>
      <c r="D368" s="9">
        <v>45065</v>
      </c>
    </row>
    <row r="369" spans="1:4" x14ac:dyDescent="0.2">
      <c r="A369" t="s">
        <v>2963</v>
      </c>
      <c r="B369" t="s">
        <v>3920</v>
      </c>
      <c r="C369" s="9">
        <v>44883</v>
      </c>
      <c r="D369" s="9">
        <v>44883</v>
      </c>
    </row>
    <row r="370" spans="1:4" x14ac:dyDescent="0.2">
      <c r="A370" t="s">
        <v>2963</v>
      </c>
      <c r="B370" t="s">
        <v>3920</v>
      </c>
      <c r="C370" s="9">
        <v>44883</v>
      </c>
      <c r="D370" s="9">
        <v>44950</v>
      </c>
    </row>
    <row r="371" spans="1:4" x14ac:dyDescent="0.2">
      <c r="A371" t="s">
        <v>2963</v>
      </c>
      <c r="B371" t="s">
        <v>3920</v>
      </c>
      <c r="C371" s="9">
        <v>44883</v>
      </c>
      <c r="D371" s="9">
        <v>44984</v>
      </c>
    </row>
    <row r="372" spans="1:4" x14ac:dyDescent="0.2">
      <c r="A372" t="s">
        <v>2963</v>
      </c>
      <c r="B372" t="s">
        <v>3920</v>
      </c>
      <c r="C372" s="9">
        <v>44883</v>
      </c>
      <c r="D372" s="9">
        <v>45039</v>
      </c>
    </row>
    <row r="373" spans="1:4" x14ac:dyDescent="0.2">
      <c r="A373" t="s">
        <v>2963</v>
      </c>
      <c r="B373" t="s">
        <v>3920</v>
      </c>
      <c r="C373" s="9">
        <v>44883</v>
      </c>
      <c r="D373" s="9">
        <v>45048</v>
      </c>
    </row>
    <row r="374" spans="1:4" x14ac:dyDescent="0.2">
      <c r="A374" t="s">
        <v>2963</v>
      </c>
      <c r="B374" t="s">
        <v>3920</v>
      </c>
      <c r="C374" s="9">
        <v>44883</v>
      </c>
      <c r="D374" s="9">
        <v>45079</v>
      </c>
    </row>
    <row r="375" spans="1:4" x14ac:dyDescent="0.2">
      <c r="A375" t="s">
        <v>2964</v>
      </c>
      <c r="B375" t="s">
        <v>3953</v>
      </c>
      <c r="C375" s="9">
        <v>44761</v>
      </c>
      <c r="D375" s="9">
        <v>44761</v>
      </c>
    </row>
    <row r="376" spans="1:4" x14ac:dyDescent="0.2">
      <c r="A376" t="s">
        <v>2964</v>
      </c>
      <c r="B376" t="s">
        <v>3953</v>
      </c>
      <c r="C376" s="9">
        <v>44761</v>
      </c>
      <c r="D376" s="9">
        <v>44807</v>
      </c>
    </row>
    <row r="377" spans="1:4" x14ac:dyDescent="0.2">
      <c r="A377" t="s">
        <v>2964</v>
      </c>
      <c r="B377" t="s">
        <v>3953</v>
      </c>
      <c r="C377" s="9">
        <v>44761</v>
      </c>
      <c r="D377" s="9">
        <v>44859</v>
      </c>
    </row>
    <row r="378" spans="1:4" x14ac:dyDescent="0.2">
      <c r="A378" t="s">
        <v>2964</v>
      </c>
      <c r="B378" t="s">
        <v>3953</v>
      </c>
      <c r="C378" s="9">
        <v>44761</v>
      </c>
      <c r="D378" s="9">
        <v>44887</v>
      </c>
    </row>
    <row r="379" spans="1:4" x14ac:dyDescent="0.2">
      <c r="A379" t="s">
        <v>2964</v>
      </c>
      <c r="B379" t="s">
        <v>3953</v>
      </c>
      <c r="C379" s="9">
        <v>44761</v>
      </c>
      <c r="D379" s="9">
        <v>44919</v>
      </c>
    </row>
    <row r="380" spans="1:4" x14ac:dyDescent="0.2">
      <c r="A380" t="s">
        <v>2964</v>
      </c>
      <c r="B380" t="s">
        <v>3953</v>
      </c>
      <c r="C380" s="9">
        <v>44761</v>
      </c>
      <c r="D380" s="9">
        <v>44947</v>
      </c>
    </row>
    <row r="381" spans="1:4" x14ac:dyDescent="0.2">
      <c r="A381" t="s">
        <v>2964</v>
      </c>
      <c r="B381" t="s">
        <v>3953</v>
      </c>
      <c r="C381" s="9">
        <v>44761</v>
      </c>
      <c r="D381" s="9">
        <v>44985</v>
      </c>
    </row>
    <row r="382" spans="1:4" x14ac:dyDescent="0.2">
      <c r="A382" t="s">
        <v>2964</v>
      </c>
      <c r="B382" t="s">
        <v>3953</v>
      </c>
      <c r="C382" s="9">
        <v>44761</v>
      </c>
      <c r="D382" s="9">
        <v>45016</v>
      </c>
    </row>
    <row r="383" spans="1:4" x14ac:dyDescent="0.2">
      <c r="A383" t="s">
        <v>2964</v>
      </c>
      <c r="B383" t="s">
        <v>3953</v>
      </c>
      <c r="C383" s="9">
        <v>44761</v>
      </c>
      <c r="D383" s="9">
        <v>45036</v>
      </c>
    </row>
    <row r="384" spans="1:4" x14ac:dyDescent="0.2">
      <c r="A384" t="s">
        <v>2964</v>
      </c>
      <c r="B384" t="s">
        <v>3953</v>
      </c>
      <c r="C384" s="9">
        <v>44761</v>
      </c>
      <c r="D384" s="9">
        <v>45067</v>
      </c>
    </row>
    <row r="385" spans="1:4" x14ac:dyDescent="0.2">
      <c r="A385" t="s">
        <v>2964</v>
      </c>
      <c r="B385" t="s">
        <v>3927</v>
      </c>
      <c r="C385" s="9">
        <v>44818</v>
      </c>
      <c r="D385" s="9">
        <v>44818</v>
      </c>
    </row>
    <row r="386" spans="1:4" x14ac:dyDescent="0.2">
      <c r="A386" t="s">
        <v>2964</v>
      </c>
      <c r="B386" t="s">
        <v>3927</v>
      </c>
      <c r="C386" s="9">
        <v>44818</v>
      </c>
      <c r="D386" s="9">
        <v>44854</v>
      </c>
    </row>
    <row r="387" spans="1:4" x14ac:dyDescent="0.2">
      <c r="A387" t="s">
        <v>2964</v>
      </c>
      <c r="B387" t="s">
        <v>3927</v>
      </c>
      <c r="C387" s="9">
        <v>44818</v>
      </c>
      <c r="D387" s="9">
        <v>44951</v>
      </c>
    </row>
    <row r="388" spans="1:4" x14ac:dyDescent="0.2">
      <c r="A388" t="s">
        <v>2964</v>
      </c>
      <c r="B388" t="s">
        <v>3927</v>
      </c>
      <c r="C388" s="9">
        <v>44818</v>
      </c>
      <c r="D388" s="9">
        <v>44980</v>
      </c>
    </row>
    <row r="389" spans="1:4" x14ac:dyDescent="0.2">
      <c r="A389" t="s">
        <v>2964</v>
      </c>
      <c r="B389" t="s">
        <v>3927</v>
      </c>
      <c r="C389" s="9">
        <v>44818</v>
      </c>
      <c r="D389" s="9">
        <v>45007</v>
      </c>
    </row>
    <row r="390" spans="1:4" x14ac:dyDescent="0.2">
      <c r="A390" t="s">
        <v>2964</v>
      </c>
      <c r="B390" t="s">
        <v>3927</v>
      </c>
      <c r="C390" s="9">
        <v>44818</v>
      </c>
      <c r="D390" s="9">
        <v>45038</v>
      </c>
    </row>
    <row r="391" spans="1:4" x14ac:dyDescent="0.2">
      <c r="A391" t="s">
        <v>2964</v>
      </c>
      <c r="B391" t="s">
        <v>3927</v>
      </c>
      <c r="C391" s="9">
        <v>44818</v>
      </c>
      <c r="D391" s="9">
        <v>45073</v>
      </c>
    </row>
    <row r="392" spans="1:4" x14ac:dyDescent="0.2">
      <c r="A392" t="s">
        <v>2965</v>
      </c>
      <c r="B392" t="s">
        <v>3947</v>
      </c>
      <c r="C392" s="9">
        <v>44832</v>
      </c>
      <c r="D392" s="9">
        <v>44832</v>
      </c>
    </row>
    <row r="393" spans="1:4" x14ac:dyDescent="0.2">
      <c r="A393" t="s">
        <v>2965</v>
      </c>
      <c r="B393" t="s">
        <v>3947</v>
      </c>
      <c r="C393" s="9">
        <v>44832</v>
      </c>
      <c r="D393" s="9">
        <v>44868</v>
      </c>
    </row>
    <row r="394" spans="1:4" x14ac:dyDescent="0.2">
      <c r="A394" t="s">
        <v>2965</v>
      </c>
      <c r="B394" t="s">
        <v>3947</v>
      </c>
      <c r="C394" s="9">
        <v>44832</v>
      </c>
      <c r="D394" s="9">
        <v>44965</v>
      </c>
    </row>
    <row r="395" spans="1:4" x14ac:dyDescent="0.2">
      <c r="A395" t="s">
        <v>2965</v>
      </c>
      <c r="B395" t="s">
        <v>3947</v>
      </c>
      <c r="C395" s="9">
        <v>44832</v>
      </c>
      <c r="D395" s="9">
        <v>45013</v>
      </c>
    </row>
    <row r="396" spans="1:4" x14ac:dyDescent="0.2">
      <c r="A396" t="s">
        <v>2965</v>
      </c>
      <c r="B396" t="s">
        <v>3947</v>
      </c>
      <c r="C396" s="9">
        <v>44832</v>
      </c>
      <c r="D396" s="9">
        <v>45018</v>
      </c>
    </row>
    <row r="397" spans="1:4" x14ac:dyDescent="0.2">
      <c r="A397" t="s">
        <v>2965</v>
      </c>
      <c r="B397" t="s">
        <v>3947</v>
      </c>
      <c r="C397" s="9">
        <v>44832</v>
      </c>
      <c r="D397" s="9">
        <v>45056</v>
      </c>
    </row>
    <row r="398" spans="1:4" x14ac:dyDescent="0.2">
      <c r="A398" t="s">
        <v>2965</v>
      </c>
      <c r="B398" t="s">
        <v>3921</v>
      </c>
      <c r="C398" s="9">
        <v>44853</v>
      </c>
      <c r="D398" s="9">
        <v>44853</v>
      </c>
    </row>
    <row r="399" spans="1:4" x14ac:dyDescent="0.2">
      <c r="A399" t="s">
        <v>2965</v>
      </c>
      <c r="B399" t="s">
        <v>3921</v>
      </c>
      <c r="C399" s="9">
        <v>44853</v>
      </c>
      <c r="D399" s="9">
        <v>44887</v>
      </c>
    </row>
    <row r="400" spans="1:4" x14ac:dyDescent="0.2">
      <c r="A400" t="s">
        <v>2965</v>
      </c>
      <c r="B400" t="s">
        <v>3921</v>
      </c>
      <c r="C400" s="9">
        <v>44853</v>
      </c>
      <c r="D400" s="9">
        <v>44899</v>
      </c>
    </row>
    <row r="401" spans="1:4" x14ac:dyDescent="0.2">
      <c r="A401" t="s">
        <v>2965</v>
      </c>
      <c r="B401" t="s">
        <v>3921</v>
      </c>
      <c r="C401" s="9">
        <v>44853</v>
      </c>
      <c r="D401" s="9">
        <v>44955</v>
      </c>
    </row>
    <row r="402" spans="1:4" x14ac:dyDescent="0.2">
      <c r="A402" t="s">
        <v>2965</v>
      </c>
      <c r="B402" t="s">
        <v>3921</v>
      </c>
      <c r="C402" s="9">
        <v>44853</v>
      </c>
      <c r="D402" s="9">
        <v>44977</v>
      </c>
    </row>
    <row r="403" spans="1:4" x14ac:dyDescent="0.2">
      <c r="A403" t="s">
        <v>2965</v>
      </c>
      <c r="B403" t="s">
        <v>3921</v>
      </c>
      <c r="C403" s="9">
        <v>44853</v>
      </c>
      <c r="D403" s="9">
        <v>45007</v>
      </c>
    </row>
    <row r="404" spans="1:4" x14ac:dyDescent="0.2">
      <c r="A404" t="s">
        <v>2965</v>
      </c>
      <c r="B404" t="s">
        <v>3922</v>
      </c>
      <c r="C404" s="9">
        <v>45040</v>
      </c>
      <c r="D404" s="9">
        <v>45040</v>
      </c>
    </row>
    <row r="405" spans="1:4" x14ac:dyDescent="0.2">
      <c r="A405" t="s">
        <v>2965</v>
      </c>
      <c r="B405" t="s">
        <v>3922</v>
      </c>
      <c r="C405" s="9">
        <v>45040</v>
      </c>
      <c r="D405" s="9">
        <v>45074</v>
      </c>
    </row>
    <row r="406" spans="1:4" x14ac:dyDescent="0.2">
      <c r="A406" t="s">
        <v>2965</v>
      </c>
      <c r="B406" t="s">
        <v>3922</v>
      </c>
      <c r="C406" s="9">
        <v>45040</v>
      </c>
      <c r="D406" s="9">
        <v>45083</v>
      </c>
    </row>
    <row r="407" spans="1:4" x14ac:dyDescent="0.2">
      <c r="A407" t="s">
        <v>2966</v>
      </c>
      <c r="B407" t="s">
        <v>3948</v>
      </c>
      <c r="C407" s="9">
        <v>44738</v>
      </c>
      <c r="D407" s="9">
        <v>44738</v>
      </c>
    </row>
    <row r="408" spans="1:4" x14ac:dyDescent="0.2">
      <c r="A408" t="s">
        <v>2966</v>
      </c>
      <c r="B408" t="s">
        <v>3948</v>
      </c>
      <c r="C408" s="9">
        <v>44738</v>
      </c>
      <c r="D408" s="9">
        <v>44768</v>
      </c>
    </row>
    <row r="409" spans="1:4" x14ac:dyDescent="0.2">
      <c r="A409" t="s">
        <v>2966</v>
      </c>
      <c r="B409" t="s">
        <v>3948</v>
      </c>
      <c r="C409" s="9">
        <v>44738</v>
      </c>
      <c r="D409" s="9">
        <v>44809</v>
      </c>
    </row>
    <row r="410" spans="1:4" x14ac:dyDescent="0.2">
      <c r="A410" t="s">
        <v>2966</v>
      </c>
      <c r="B410" t="s">
        <v>3948</v>
      </c>
      <c r="C410" s="9">
        <v>44738</v>
      </c>
      <c r="D410" s="9">
        <v>44842</v>
      </c>
    </row>
    <row r="411" spans="1:4" x14ac:dyDescent="0.2">
      <c r="A411" t="s">
        <v>2966</v>
      </c>
      <c r="B411" t="s">
        <v>3948</v>
      </c>
      <c r="C411" s="9">
        <v>44738</v>
      </c>
      <c r="D411" s="9">
        <v>44874</v>
      </c>
    </row>
    <row r="412" spans="1:4" x14ac:dyDescent="0.2">
      <c r="A412" t="s">
        <v>2966</v>
      </c>
      <c r="B412" t="s">
        <v>3948</v>
      </c>
      <c r="C412" s="9">
        <v>44738</v>
      </c>
      <c r="D412" s="9">
        <v>44906</v>
      </c>
    </row>
    <row r="413" spans="1:4" x14ac:dyDescent="0.2">
      <c r="A413" t="s">
        <v>2966</v>
      </c>
      <c r="B413" t="s">
        <v>3948</v>
      </c>
      <c r="C413" s="9">
        <v>44738</v>
      </c>
      <c r="D413" s="9">
        <v>44966</v>
      </c>
    </row>
    <row r="414" spans="1:4" x14ac:dyDescent="0.2">
      <c r="A414" t="s">
        <v>2966</v>
      </c>
      <c r="B414" t="s">
        <v>3948</v>
      </c>
      <c r="C414" s="9">
        <v>44738</v>
      </c>
      <c r="D414" s="9">
        <v>44992</v>
      </c>
    </row>
    <row r="415" spans="1:4" x14ac:dyDescent="0.2">
      <c r="A415" t="s">
        <v>2966</v>
      </c>
      <c r="B415" t="s">
        <v>3948</v>
      </c>
      <c r="C415" s="9">
        <v>44738</v>
      </c>
      <c r="D415" s="9">
        <v>45043</v>
      </c>
    </row>
    <row r="416" spans="1:4" x14ac:dyDescent="0.2">
      <c r="A416" t="s">
        <v>2966</v>
      </c>
      <c r="B416" t="s">
        <v>3948</v>
      </c>
      <c r="C416" s="9">
        <v>44738</v>
      </c>
      <c r="D416" s="9">
        <v>45052</v>
      </c>
    </row>
    <row r="417" spans="1:4" x14ac:dyDescent="0.2">
      <c r="A417" t="s">
        <v>2966</v>
      </c>
      <c r="B417" t="s">
        <v>3948</v>
      </c>
      <c r="C417" s="9">
        <v>44738</v>
      </c>
      <c r="D417" s="9">
        <v>45079</v>
      </c>
    </row>
    <row r="418" spans="1:4" x14ac:dyDescent="0.2">
      <c r="A418" t="s">
        <v>2966</v>
      </c>
      <c r="B418" t="s">
        <v>3927</v>
      </c>
      <c r="C418" s="9">
        <v>44821</v>
      </c>
      <c r="D418" s="9">
        <v>44821</v>
      </c>
    </row>
    <row r="419" spans="1:4" x14ac:dyDescent="0.2">
      <c r="A419" t="s">
        <v>2966</v>
      </c>
      <c r="B419" t="s">
        <v>3927</v>
      </c>
      <c r="C419" s="9">
        <v>44821</v>
      </c>
      <c r="D419" s="9">
        <v>44851</v>
      </c>
    </row>
    <row r="420" spans="1:4" x14ac:dyDescent="0.2">
      <c r="A420" t="s">
        <v>2966</v>
      </c>
      <c r="B420" t="s">
        <v>3927</v>
      </c>
      <c r="C420" s="9">
        <v>44821</v>
      </c>
      <c r="D420" s="9">
        <v>44883</v>
      </c>
    </row>
    <row r="421" spans="1:4" x14ac:dyDescent="0.2">
      <c r="A421" t="s">
        <v>2966</v>
      </c>
      <c r="B421" t="s">
        <v>3927</v>
      </c>
      <c r="C421" s="9">
        <v>44821</v>
      </c>
      <c r="D421" s="9">
        <v>44917</v>
      </c>
    </row>
    <row r="422" spans="1:4" x14ac:dyDescent="0.2">
      <c r="A422" t="s">
        <v>2966</v>
      </c>
      <c r="B422" t="s">
        <v>3927</v>
      </c>
      <c r="C422" s="9">
        <v>44821</v>
      </c>
      <c r="D422" s="9">
        <v>44950</v>
      </c>
    </row>
    <row r="423" spans="1:4" x14ac:dyDescent="0.2">
      <c r="A423" t="s">
        <v>2966</v>
      </c>
      <c r="B423" t="s">
        <v>3927</v>
      </c>
      <c r="C423" s="9">
        <v>44821</v>
      </c>
      <c r="D423" s="9">
        <v>44977</v>
      </c>
    </row>
    <row r="424" spans="1:4" x14ac:dyDescent="0.2">
      <c r="A424" t="s">
        <v>2966</v>
      </c>
      <c r="B424" t="s">
        <v>3927</v>
      </c>
      <c r="C424" s="9">
        <v>44821</v>
      </c>
      <c r="D424" s="9">
        <v>44987</v>
      </c>
    </row>
    <row r="425" spans="1:4" x14ac:dyDescent="0.2">
      <c r="A425" t="s">
        <v>2966</v>
      </c>
      <c r="B425" t="s">
        <v>3927</v>
      </c>
      <c r="C425" s="9">
        <v>44821</v>
      </c>
      <c r="D425" s="9">
        <v>45044</v>
      </c>
    </row>
    <row r="426" spans="1:4" x14ac:dyDescent="0.2">
      <c r="A426" t="s">
        <v>2966</v>
      </c>
      <c r="B426" t="s">
        <v>3927</v>
      </c>
      <c r="C426" s="9">
        <v>44821</v>
      </c>
      <c r="D426" s="9">
        <v>45075</v>
      </c>
    </row>
    <row r="427" spans="1:4" x14ac:dyDescent="0.2">
      <c r="A427" t="s">
        <v>2966</v>
      </c>
      <c r="B427" t="s">
        <v>3953</v>
      </c>
      <c r="C427" s="9">
        <v>44871</v>
      </c>
      <c r="D427" s="9">
        <v>44871</v>
      </c>
    </row>
    <row r="428" spans="1:4" x14ac:dyDescent="0.2">
      <c r="A428" t="s">
        <v>2966</v>
      </c>
      <c r="B428" t="s">
        <v>3953</v>
      </c>
      <c r="C428" s="9">
        <v>44871</v>
      </c>
      <c r="D428" s="9">
        <v>44911</v>
      </c>
    </row>
    <row r="429" spans="1:4" x14ac:dyDescent="0.2">
      <c r="A429" t="s">
        <v>2966</v>
      </c>
      <c r="B429" t="s">
        <v>3953</v>
      </c>
      <c r="C429" s="9">
        <v>44871</v>
      </c>
      <c r="D429" s="9">
        <v>44938</v>
      </c>
    </row>
    <row r="430" spans="1:4" x14ac:dyDescent="0.2">
      <c r="A430" t="s">
        <v>2966</v>
      </c>
      <c r="B430" t="s">
        <v>3953</v>
      </c>
      <c r="C430" s="9">
        <v>44871</v>
      </c>
      <c r="D430" s="9">
        <v>44978</v>
      </c>
    </row>
    <row r="431" spans="1:4" x14ac:dyDescent="0.2">
      <c r="A431" t="s">
        <v>2966</v>
      </c>
      <c r="B431" t="s">
        <v>3953</v>
      </c>
      <c r="C431" s="9">
        <v>44871</v>
      </c>
      <c r="D431" s="9">
        <v>45001</v>
      </c>
    </row>
    <row r="432" spans="1:4" x14ac:dyDescent="0.2">
      <c r="A432" t="s">
        <v>2966</v>
      </c>
      <c r="B432" t="s">
        <v>3953</v>
      </c>
      <c r="C432" s="9">
        <v>44871</v>
      </c>
      <c r="D432" s="9">
        <v>45025</v>
      </c>
    </row>
    <row r="433" spans="1:4" x14ac:dyDescent="0.2">
      <c r="A433" t="s">
        <v>2966</v>
      </c>
      <c r="B433" t="s">
        <v>3953</v>
      </c>
      <c r="C433" s="9">
        <v>44871</v>
      </c>
      <c r="D433" s="9">
        <v>45065</v>
      </c>
    </row>
    <row r="434" spans="1:4" x14ac:dyDescent="0.2">
      <c r="A434" t="s">
        <v>2967</v>
      </c>
      <c r="B434" t="s">
        <v>3923</v>
      </c>
      <c r="C434" s="9">
        <v>44655</v>
      </c>
      <c r="D434" s="9">
        <v>44655</v>
      </c>
    </row>
    <row r="435" spans="1:4" x14ac:dyDescent="0.2">
      <c r="A435" t="s">
        <v>2967</v>
      </c>
      <c r="B435" t="s">
        <v>3923</v>
      </c>
      <c r="C435" s="9">
        <v>44655</v>
      </c>
      <c r="D435" s="9">
        <v>44692</v>
      </c>
    </row>
    <row r="436" spans="1:4" x14ac:dyDescent="0.2">
      <c r="A436" t="s">
        <v>2967</v>
      </c>
      <c r="B436" t="s">
        <v>3923</v>
      </c>
      <c r="C436" s="9">
        <v>44655</v>
      </c>
      <c r="D436" s="9">
        <v>44730</v>
      </c>
    </row>
    <row r="437" spans="1:4" x14ac:dyDescent="0.2">
      <c r="A437" t="s">
        <v>2967</v>
      </c>
      <c r="B437" t="s">
        <v>3923</v>
      </c>
      <c r="C437" s="9">
        <v>44655</v>
      </c>
      <c r="D437" s="9">
        <v>44756</v>
      </c>
    </row>
    <row r="438" spans="1:4" x14ac:dyDescent="0.2">
      <c r="A438" t="s">
        <v>2967</v>
      </c>
      <c r="B438" t="s">
        <v>3923</v>
      </c>
      <c r="C438" s="9">
        <v>44655</v>
      </c>
      <c r="D438" s="9">
        <v>44790</v>
      </c>
    </row>
    <row r="439" spans="1:4" x14ac:dyDescent="0.2">
      <c r="A439" t="s">
        <v>2967</v>
      </c>
      <c r="B439" t="s">
        <v>3923</v>
      </c>
      <c r="C439" s="9">
        <v>44655</v>
      </c>
      <c r="D439" s="9">
        <v>44883</v>
      </c>
    </row>
    <row r="440" spans="1:4" x14ac:dyDescent="0.2">
      <c r="A440" t="s">
        <v>2967</v>
      </c>
      <c r="B440" t="s">
        <v>3923</v>
      </c>
      <c r="C440" s="9">
        <v>44655</v>
      </c>
      <c r="D440" s="9">
        <v>44908</v>
      </c>
    </row>
    <row r="441" spans="1:4" x14ac:dyDescent="0.2">
      <c r="A441" t="s">
        <v>2967</v>
      </c>
      <c r="B441" t="s">
        <v>3923</v>
      </c>
      <c r="C441" s="9">
        <v>44655</v>
      </c>
      <c r="D441" s="9">
        <v>44931</v>
      </c>
    </row>
    <row r="442" spans="1:4" x14ac:dyDescent="0.2">
      <c r="A442" t="s">
        <v>2967</v>
      </c>
      <c r="B442" t="s">
        <v>3923</v>
      </c>
      <c r="C442" s="9">
        <v>44655</v>
      </c>
      <c r="D442" s="9">
        <v>44962</v>
      </c>
    </row>
    <row r="443" spans="1:4" x14ac:dyDescent="0.2">
      <c r="A443" t="s">
        <v>2967</v>
      </c>
      <c r="B443" t="s">
        <v>3923</v>
      </c>
      <c r="C443" s="9">
        <v>44655</v>
      </c>
      <c r="D443" s="9">
        <v>44989</v>
      </c>
    </row>
    <row r="444" spans="1:4" x14ac:dyDescent="0.2">
      <c r="A444" t="s">
        <v>2967</v>
      </c>
      <c r="B444" t="s">
        <v>3923</v>
      </c>
      <c r="C444" s="9">
        <v>44655</v>
      </c>
      <c r="D444" s="9">
        <v>45063</v>
      </c>
    </row>
    <row r="445" spans="1:4" x14ac:dyDescent="0.2">
      <c r="A445" t="s">
        <v>2967</v>
      </c>
      <c r="B445" t="s">
        <v>3925</v>
      </c>
      <c r="C445" s="9">
        <v>44783</v>
      </c>
      <c r="D445" s="9">
        <v>44783</v>
      </c>
    </row>
    <row r="446" spans="1:4" x14ac:dyDescent="0.2">
      <c r="A446" t="s">
        <v>2967</v>
      </c>
      <c r="B446" t="s">
        <v>3925</v>
      </c>
      <c r="C446" s="9">
        <v>44783</v>
      </c>
      <c r="D446" s="9">
        <v>44816</v>
      </c>
    </row>
    <row r="447" spans="1:4" x14ac:dyDescent="0.2">
      <c r="A447" t="s">
        <v>2967</v>
      </c>
      <c r="B447" t="s">
        <v>3925</v>
      </c>
      <c r="C447" s="9">
        <v>44783</v>
      </c>
      <c r="D447" s="9">
        <v>44857</v>
      </c>
    </row>
    <row r="448" spans="1:4" x14ac:dyDescent="0.2">
      <c r="A448" t="s">
        <v>2967</v>
      </c>
      <c r="B448" t="s">
        <v>3925</v>
      </c>
      <c r="C448" s="9">
        <v>44783</v>
      </c>
      <c r="D448" s="9">
        <v>44885</v>
      </c>
    </row>
    <row r="449" spans="1:4" x14ac:dyDescent="0.2">
      <c r="A449" t="s">
        <v>2967</v>
      </c>
      <c r="B449" t="s">
        <v>3925</v>
      </c>
      <c r="C449" s="9">
        <v>44783</v>
      </c>
      <c r="D449" s="9">
        <v>44951</v>
      </c>
    </row>
    <row r="450" spans="1:4" x14ac:dyDescent="0.2">
      <c r="A450" t="s">
        <v>2967</v>
      </c>
      <c r="B450" t="s">
        <v>3925</v>
      </c>
      <c r="C450" s="9">
        <v>44783</v>
      </c>
      <c r="D450" s="9">
        <v>44969</v>
      </c>
    </row>
    <row r="451" spans="1:4" x14ac:dyDescent="0.2">
      <c r="A451" t="s">
        <v>2967</v>
      </c>
      <c r="B451" t="s">
        <v>3925</v>
      </c>
      <c r="C451" s="9">
        <v>44783</v>
      </c>
      <c r="D451" s="9">
        <v>45004</v>
      </c>
    </row>
    <row r="452" spans="1:4" x14ac:dyDescent="0.2">
      <c r="A452" t="s">
        <v>2967</v>
      </c>
      <c r="B452" t="s">
        <v>3925</v>
      </c>
      <c r="C452" s="9">
        <v>44783</v>
      </c>
      <c r="D452" s="9">
        <v>45040</v>
      </c>
    </row>
    <row r="453" spans="1:4" x14ac:dyDescent="0.2">
      <c r="A453" t="s">
        <v>2967</v>
      </c>
      <c r="B453" t="s">
        <v>3927</v>
      </c>
      <c r="C453" s="9">
        <v>44972</v>
      </c>
      <c r="D453" s="9">
        <v>44972</v>
      </c>
    </row>
    <row r="454" spans="1:4" x14ac:dyDescent="0.2">
      <c r="A454" t="s">
        <v>2967</v>
      </c>
      <c r="B454" t="s">
        <v>3927</v>
      </c>
      <c r="C454" s="9">
        <v>44972</v>
      </c>
      <c r="D454" s="9">
        <v>45001</v>
      </c>
    </row>
    <row r="455" spans="1:4" x14ac:dyDescent="0.2">
      <c r="A455" t="s">
        <v>2967</v>
      </c>
      <c r="B455" t="s">
        <v>3927</v>
      </c>
      <c r="C455" s="9">
        <v>44972</v>
      </c>
      <c r="D455" s="9">
        <v>45034</v>
      </c>
    </row>
    <row r="456" spans="1:4" x14ac:dyDescent="0.2">
      <c r="A456" t="s">
        <v>2967</v>
      </c>
      <c r="B456" t="s">
        <v>3927</v>
      </c>
      <c r="C456" s="9">
        <v>44972</v>
      </c>
      <c r="D456" s="9">
        <v>45061</v>
      </c>
    </row>
    <row r="457" spans="1:4" x14ac:dyDescent="0.2">
      <c r="A457" t="s">
        <v>2968</v>
      </c>
      <c r="B457" t="s">
        <v>3927</v>
      </c>
      <c r="C457" s="9">
        <v>44883</v>
      </c>
      <c r="D457" s="9">
        <v>44883</v>
      </c>
    </row>
    <row r="458" spans="1:4" x14ac:dyDescent="0.2">
      <c r="A458" t="s">
        <v>2968</v>
      </c>
      <c r="B458" t="s">
        <v>3927</v>
      </c>
      <c r="C458" s="9">
        <v>44883</v>
      </c>
      <c r="D458" s="9">
        <v>44917</v>
      </c>
    </row>
    <row r="459" spans="1:4" x14ac:dyDescent="0.2">
      <c r="A459" t="s">
        <v>2968</v>
      </c>
      <c r="B459" t="s">
        <v>3927</v>
      </c>
      <c r="C459" s="9">
        <v>44883</v>
      </c>
      <c r="D459" s="9">
        <v>44953</v>
      </c>
    </row>
    <row r="460" spans="1:4" x14ac:dyDescent="0.2">
      <c r="A460" t="s">
        <v>2968</v>
      </c>
      <c r="B460" t="s">
        <v>3927</v>
      </c>
      <c r="C460" s="9">
        <v>44883</v>
      </c>
      <c r="D460" s="9">
        <v>44975</v>
      </c>
    </row>
    <row r="461" spans="1:4" x14ac:dyDescent="0.2">
      <c r="A461" t="s">
        <v>2968</v>
      </c>
      <c r="B461" t="s">
        <v>3927</v>
      </c>
      <c r="C461" s="9">
        <v>44883</v>
      </c>
      <c r="D461" s="9">
        <v>45009</v>
      </c>
    </row>
    <row r="462" spans="1:4" x14ac:dyDescent="0.2">
      <c r="A462" t="s">
        <v>2968</v>
      </c>
      <c r="B462" t="s">
        <v>3927</v>
      </c>
      <c r="C462" s="9">
        <v>44883</v>
      </c>
      <c r="D462" s="9">
        <v>45039</v>
      </c>
    </row>
    <row r="463" spans="1:4" x14ac:dyDescent="0.2">
      <c r="A463" t="s">
        <v>2968</v>
      </c>
      <c r="B463" t="s">
        <v>3927</v>
      </c>
      <c r="C463" s="9">
        <v>44883</v>
      </c>
      <c r="D463" s="9">
        <v>45064</v>
      </c>
    </row>
    <row r="464" spans="1:4" x14ac:dyDescent="0.2">
      <c r="A464" t="s">
        <v>2968</v>
      </c>
      <c r="B464" t="s">
        <v>3926</v>
      </c>
      <c r="C464" s="9">
        <v>44918</v>
      </c>
      <c r="D464" s="9">
        <v>44918</v>
      </c>
    </row>
    <row r="465" spans="1:4" x14ac:dyDescent="0.2">
      <c r="A465" t="s">
        <v>2968</v>
      </c>
      <c r="B465" t="s">
        <v>3926</v>
      </c>
      <c r="C465" s="9">
        <v>44918</v>
      </c>
      <c r="D465" s="9">
        <v>44952</v>
      </c>
    </row>
    <row r="466" spans="1:4" x14ac:dyDescent="0.2">
      <c r="A466" t="s">
        <v>2968</v>
      </c>
      <c r="B466" t="s">
        <v>3926</v>
      </c>
      <c r="C466" s="9">
        <v>44918</v>
      </c>
      <c r="D466" s="9">
        <v>44964</v>
      </c>
    </row>
    <row r="467" spans="1:4" x14ac:dyDescent="0.2">
      <c r="A467" t="s">
        <v>2968</v>
      </c>
      <c r="B467" t="s">
        <v>3926</v>
      </c>
      <c r="C467" s="9">
        <v>44918</v>
      </c>
      <c r="D467" s="9">
        <v>45011</v>
      </c>
    </row>
    <row r="468" spans="1:4" x14ac:dyDescent="0.2">
      <c r="A468" t="s">
        <v>2968</v>
      </c>
      <c r="B468" t="s">
        <v>3926</v>
      </c>
      <c r="C468" s="9">
        <v>44918</v>
      </c>
      <c r="D468" s="9">
        <v>45053</v>
      </c>
    </row>
    <row r="469" spans="1:4" x14ac:dyDescent="0.2">
      <c r="A469" t="s">
        <v>2968</v>
      </c>
      <c r="B469" t="s">
        <v>3926</v>
      </c>
      <c r="C469" s="9">
        <v>44918</v>
      </c>
      <c r="D469" s="9">
        <v>45084</v>
      </c>
    </row>
    <row r="470" spans="1:4" x14ac:dyDescent="0.2">
      <c r="A470" t="s">
        <v>2968</v>
      </c>
      <c r="B470" t="s">
        <v>3920</v>
      </c>
      <c r="C470" s="9">
        <v>45045</v>
      </c>
      <c r="D470" s="9">
        <v>45045</v>
      </c>
    </row>
    <row r="471" spans="1:4" x14ac:dyDescent="0.2">
      <c r="A471" t="s">
        <v>2968</v>
      </c>
      <c r="B471" t="s">
        <v>3920</v>
      </c>
      <c r="C471" s="9">
        <v>45045</v>
      </c>
      <c r="D471" s="9">
        <v>45084</v>
      </c>
    </row>
    <row r="472" spans="1:4" x14ac:dyDescent="0.2">
      <c r="A472" t="s">
        <v>2969</v>
      </c>
      <c r="B472" t="s">
        <v>3952</v>
      </c>
      <c r="C472" s="9">
        <v>44811</v>
      </c>
      <c r="D472" s="9">
        <v>44811</v>
      </c>
    </row>
    <row r="473" spans="1:4" x14ac:dyDescent="0.2">
      <c r="A473" t="s">
        <v>2969</v>
      </c>
      <c r="B473" t="s">
        <v>3952</v>
      </c>
      <c r="C473" s="9">
        <v>44811</v>
      </c>
      <c r="D473" s="9">
        <v>44850</v>
      </c>
    </row>
    <row r="474" spans="1:4" x14ac:dyDescent="0.2">
      <c r="A474" t="s">
        <v>2969</v>
      </c>
      <c r="B474" t="s">
        <v>3952</v>
      </c>
      <c r="C474" s="9">
        <v>44811</v>
      </c>
      <c r="D474" s="9">
        <v>44936</v>
      </c>
    </row>
    <row r="475" spans="1:4" x14ac:dyDescent="0.2">
      <c r="A475" t="s">
        <v>2969</v>
      </c>
      <c r="B475" t="s">
        <v>3952</v>
      </c>
      <c r="C475" s="9">
        <v>44811</v>
      </c>
      <c r="D475" s="9">
        <v>44974</v>
      </c>
    </row>
    <row r="476" spans="1:4" x14ac:dyDescent="0.2">
      <c r="A476" t="s">
        <v>2969</v>
      </c>
      <c r="B476" t="s">
        <v>3952</v>
      </c>
      <c r="C476" s="9">
        <v>44811</v>
      </c>
      <c r="D476" s="9">
        <v>44994</v>
      </c>
    </row>
    <row r="477" spans="1:4" x14ac:dyDescent="0.2">
      <c r="A477" t="s">
        <v>2969</v>
      </c>
      <c r="B477" t="s">
        <v>3952</v>
      </c>
      <c r="C477" s="9">
        <v>44811</v>
      </c>
      <c r="D477" s="9">
        <v>45032</v>
      </c>
    </row>
    <row r="478" spans="1:4" x14ac:dyDescent="0.2">
      <c r="A478" t="s">
        <v>2969</v>
      </c>
      <c r="B478" t="s">
        <v>3952</v>
      </c>
      <c r="C478" s="9">
        <v>44811</v>
      </c>
      <c r="D478" s="9">
        <v>45065</v>
      </c>
    </row>
    <row r="479" spans="1:4" x14ac:dyDescent="0.2">
      <c r="A479" t="s">
        <v>2969</v>
      </c>
      <c r="B479" t="s">
        <v>3929</v>
      </c>
      <c r="C479" s="9">
        <v>44868</v>
      </c>
      <c r="D479" s="9">
        <v>44868</v>
      </c>
    </row>
    <row r="480" spans="1:4" x14ac:dyDescent="0.2">
      <c r="A480" t="s">
        <v>2969</v>
      </c>
      <c r="B480" t="s">
        <v>3929</v>
      </c>
      <c r="C480" s="9">
        <v>44868</v>
      </c>
      <c r="D480" s="9">
        <v>44910</v>
      </c>
    </row>
    <row r="481" spans="1:4" x14ac:dyDescent="0.2">
      <c r="A481" t="s">
        <v>2969</v>
      </c>
      <c r="B481" t="s">
        <v>3929</v>
      </c>
      <c r="C481" s="9">
        <v>44868</v>
      </c>
      <c r="D481" s="9">
        <v>44929</v>
      </c>
    </row>
    <row r="482" spans="1:4" x14ac:dyDescent="0.2">
      <c r="A482" t="s">
        <v>2969</v>
      </c>
      <c r="B482" t="s">
        <v>3929</v>
      </c>
      <c r="C482" s="9">
        <v>44868</v>
      </c>
      <c r="D482" s="9">
        <v>44969</v>
      </c>
    </row>
    <row r="483" spans="1:4" x14ac:dyDescent="0.2">
      <c r="A483" t="s">
        <v>2969</v>
      </c>
      <c r="B483" t="s">
        <v>3929</v>
      </c>
      <c r="C483" s="9">
        <v>44868</v>
      </c>
      <c r="D483" s="9">
        <v>44993</v>
      </c>
    </row>
    <row r="484" spans="1:4" x14ac:dyDescent="0.2">
      <c r="A484" t="s">
        <v>2969</v>
      </c>
      <c r="B484" t="s">
        <v>3929</v>
      </c>
      <c r="C484" s="9">
        <v>44868</v>
      </c>
      <c r="D484" s="9">
        <v>45061</v>
      </c>
    </row>
    <row r="485" spans="1:4" x14ac:dyDescent="0.2">
      <c r="A485" t="s">
        <v>2969</v>
      </c>
      <c r="B485" t="s">
        <v>3928</v>
      </c>
      <c r="C485" s="9">
        <v>44903</v>
      </c>
      <c r="D485" s="9">
        <v>44903</v>
      </c>
    </row>
    <row r="486" spans="1:4" x14ac:dyDescent="0.2">
      <c r="A486" t="s">
        <v>2969</v>
      </c>
      <c r="B486" t="s">
        <v>3928</v>
      </c>
      <c r="C486" s="9">
        <v>44903</v>
      </c>
      <c r="D486" s="9">
        <v>44949</v>
      </c>
    </row>
    <row r="487" spans="1:4" x14ac:dyDescent="0.2">
      <c r="A487" t="s">
        <v>2969</v>
      </c>
      <c r="B487" t="s">
        <v>3928</v>
      </c>
      <c r="C487" s="9">
        <v>44903</v>
      </c>
      <c r="D487" s="9">
        <v>44966</v>
      </c>
    </row>
    <row r="488" spans="1:4" x14ac:dyDescent="0.2">
      <c r="A488" t="s">
        <v>2969</v>
      </c>
      <c r="B488" t="s">
        <v>3928</v>
      </c>
      <c r="C488" s="9">
        <v>44903</v>
      </c>
      <c r="D488" s="9">
        <v>45004</v>
      </c>
    </row>
    <row r="489" spans="1:4" x14ac:dyDescent="0.2">
      <c r="A489" t="s">
        <v>2969</v>
      </c>
      <c r="B489" t="s">
        <v>3928</v>
      </c>
      <c r="C489" s="9">
        <v>44903</v>
      </c>
      <c r="D489" s="9">
        <v>45025</v>
      </c>
    </row>
    <row r="490" spans="1:4" x14ac:dyDescent="0.2">
      <c r="A490" t="s">
        <v>2969</v>
      </c>
      <c r="B490" t="s">
        <v>3928</v>
      </c>
      <c r="C490" s="9">
        <v>44903</v>
      </c>
      <c r="D490" s="9">
        <v>45069</v>
      </c>
    </row>
    <row r="491" spans="1:4" x14ac:dyDescent="0.2">
      <c r="A491" t="s">
        <v>2970</v>
      </c>
      <c r="B491" t="s">
        <v>3949</v>
      </c>
      <c r="C491" s="9">
        <v>44592</v>
      </c>
      <c r="D491" s="9">
        <v>44592</v>
      </c>
    </row>
    <row r="492" spans="1:4" x14ac:dyDescent="0.2">
      <c r="A492" t="s">
        <v>2970</v>
      </c>
      <c r="B492" t="s">
        <v>3949</v>
      </c>
      <c r="C492" s="9">
        <v>44592</v>
      </c>
      <c r="D492" s="9">
        <v>44658</v>
      </c>
    </row>
    <row r="493" spans="1:4" x14ac:dyDescent="0.2">
      <c r="A493" t="s">
        <v>2970</v>
      </c>
      <c r="B493" t="s">
        <v>3949</v>
      </c>
      <c r="C493" s="9">
        <v>44592</v>
      </c>
      <c r="D493" s="9">
        <v>44776</v>
      </c>
    </row>
    <row r="494" spans="1:4" x14ac:dyDescent="0.2">
      <c r="A494" t="s">
        <v>2970</v>
      </c>
      <c r="B494" t="s">
        <v>3949</v>
      </c>
      <c r="C494" s="9">
        <v>44592</v>
      </c>
      <c r="D494" s="9">
        <v>44807</v>
      </c>
    </row>
    <row r="495" spans="1:4" x14ac:dyDescent="0.2">
      <c r="A495" t="s">
        <v>2970</v>
      </c>
      <c r="B495" t="s">
        <v>3949</v>
      </c>
      <c r="C495" s="9">
        <v>44592</v>
      </c>
      <c r="D495" s="9">
        <v>44845</v>
      </c>
    </row>
    <row r="496" spans="1:4" x14ac:dyDescent="0.2">
      <c r="A496" t="s">
        <v>2970</v>
      </c>
      <c r="B496" t="s">
        <v>3949</v>
      </c>
      <c r="C496" s="9">
        <v>44592</v>
      </c>
      <c r="D496" s="9">
        <v>44907</v>
      </c>
    </row>
    <row r="497" spans="1:4" x14ac:dyDescent="0.2">
      <c r="A497" t="s">
        <v>2970</v>
      </c>
      <c r="B497" t="s">
        <v>3949</v>
      </c>
      <c r="C497" s="9">
        <v>44592</v>
      </c>
      <c r="D497" s="9">
        <v>44927</v>
      </c>
    </row>
    <row r="498" spans="1:4" x14ac:dyDescent="0.2">
      <c r="A498" t="s">
        <v>2970</v>
      </c>
      <c r="B498" t="s">
        <v>3949</v>
      </c>
      <c r="C498" s="9">
        <v>44592</v>
      </c>
      <c r="D498" s="9">
        <v>44959</v>
      </c>
    </row>
    <row r="499" spans="1:4" x14ac:dyDescent="0.2">
      <c r="A499" t="s">
        <v>2970</v>
      </c>
      <c r="B499" t="s">
        <v>3949</v>
      </c>
      <c r="C499" s="9">
        <v>44592</v>
      </c>
      <c r="D499" s="9">
        <v>44990</v>
      </c>
    </row>
    <row r="500" spans="1:4" x14ac:dyDescent="0.2">
      <c r="A500" t="s">
        <v>2970</v>
      </c>
      <c r="B500" t="s">
        <v>3949</v>
      </c>
      <c r="C500" s="9">
        <v>44592</v>
      </c>
      <c r="D500" s="9">
        <v>45024</v>
      </c>
    </row>
    <row r="501" spans="1:4" x14ac:dyDescent="0.2">
      <c r="A501" t="s">
        <v>2970</v>
      </c>
      <c r="B501" t="s">
        <v>3928</v>
      </c>
      <c r="C501" s="9">
        <v>44667</v>
      </c>
      <c r="D501" s="9">
        <v>44667</v>
      </c>
    </row>
    <row r="502" spans="1:4" x14ac:dyDescent="0.2">
      <c r="A502" t="s">
        <v>2970</v>
      </c>
      <c r="B502" t="s">
        <v>3928</v>
      </c>
      <c r="C502" s="9">
        <v>44667</v>
      </c>
      <c r="D502" s="9">
        <v>44698</v>
      </c>
    </row>
    <row r="503" spans="1:4" x14ac:dyDescent="0.2">
      <c r="A503" t="s">
        <v>2970</v>
      </c>
      <c r="B503" t="s">
        <v>3928</v>
      </c>
      <c r="C503" s="9">
        <v>44667</v>
      </c>
      <c r="D503" s="9">
        <v>44739</v>
      </c>
    </row>
    <row r="504" spans="1:4" x14ac:dyDescent="0.2">
      <c r="A504" t="s">
        <v>2970</v>
      </c>
      <c r="B504" t="s">
        <v>3928</v>
      </c>
      <c r="C504" s="9">
        <v>44667</v>
      </c>
      <c r="D504" s="9">
        <v>44764</v>
      </c>
    </row>
    <row r="505" spans="1:4" x14ac:dyDescent="0.2">
      <c r="A505" t="s">
        <v>2970</v>
      </c>
      <c r="B505" t="s">
        <v>3928</v>
      </c>
      <c r="C505" s="9">
        <v>44667</v>
      </c>
      <c r="D505" s="9">
        <v>44803</v>
      </c>
    </row>
    <row r="506" spans="1:4" x14ac:dyDescent="0.2">
      <c r="A506" t="s">
        <v>2970</v>
      </c>
      <c r="B506" t="s">
        <v>3928</v>
      </c>
      <c r="C506" s="9">
        <v>44667</v>
      </c>
      <c r="D506" s="9">
        <v>44894</v>
      </c>
    </row>
    <row r="507" spans="1:4" x14ac:dyDescent="0.2">
      <c r="A507" t="s">
        <v>2970</v>
      </c>
      <c r="B507" t="s">
        <v>3928</v>
      </c>
      <c r="C507" s="9">
        <v>44667</v>
      </c>
      <c r="D507" s="9">
        <v>44957</v>
      </c>
    </row>
    <row r="508" spans="1:4" x14ac:dyDescent="0.2">
      <c r="A508" t="s">
        <v>2970</v>
      </c>
      <c r="B508" t="s">
        <v>3928</v>
      </c>
      <c r="C508" s="9">
        <v>44667</v>
      </c>
      <c r="D508" s="9">
        <v>44980</v>
      </c>
    </row>
    <row r="509" spans="1:4" x14ac:dyDescent="0.2">
      <c r="A509" t="s">
        <v>2970</v>
      </c>
      <c r="B509" t="s">
        <v>3928</v>
      </c>
      <c r="C509" s="9">
        <v>44667</v>
      </c>
      <c r="D509" s="9">
        <v>45001</v>
      </c>
    </row>
    <row r="510" spans="1:4" x14ac:dyDescent="0.2">
      <c r="A510" t="s">
        <v>2970</v>
      </c>
      <c r="B510" t="s">
        <v>3928</v>
      </c>
      <c r="C510" s="9">
        <v>44667</v>
      </c>
      <c r="D510" s="9">
        <v>45067</v>
      </c>
    </row>
    <row r="511" spans="1:4" x14ac:dyDescent="0.2">
      <c r="A511" t="s">
        <v>2970</v>
      </c>
      <c r="B511" t="s">
        <v>3924</v>
      </c>
      <c r="C511" s="9">
        <v>44845</v>
      </c>
      <c r="D511" s="9">
        <v>44845</v>
      </c>
    </row>
    <row r="512" spans="1:4" x14ac:dyDescent="0.2">
      <c r="A512" t="s">
        <v>2970</v>
      </c>
      <c r="B512" t="s">
        <v>3924</v>
      </c>
      <c r="C512" s="9">
        <v>44845</v>
      </c>
      <c r="D512" s="9">
        <v>44880</v>
      </c>
    </row>
    <row r="513" spans="1:4" x14ac:dyDescent="0.2">
      <c r="A513" t="s">
        <v>2970</v>
      </c>
      <c r="B513" t="s">
        <v>3924</v>
      </c>
      <c r="C513" s="9">
        <v>44845</v>
      </c>
      <c r="D513" s="9">
        <v>44911</v>
      </c>
    </row>
    <row r="514" spans="1:4" x14ac:dyDescent="0.2">
      <c r="A514" t="s">
        <v>2970</v>
      </c>
      <c r="B514" t="s">
        <v>3924</v>
      </c>
      <c r="C514" s="9">
        <v>44845</v>
      </c>
      <c r="D514" s="9">
        <v>45008</v>
      </c>
    </row>
    <row r="515" spans="1:4" x14ac:dyDescent="0.2">
      <c r="A515" t="s">
        <v>2970</v>
      </c>
      <c r="B515" t="s">
        <v>3924</v>
      </c>
      <c r="C515" s="9">
        <v>44845</v>
      </c>
      <c r="D515" s="9">
        <v>45038</v>
      </c>
    </row>
    <row r="516" spans="1:4" x14ac:dyDescent="0.2">
      <c r="A516" t="s">
        <v>2970</v>
      </c>
      <c r="B516" t="s">
        <v>3924</v>
      </c>
      <c r="C516" s="9">
        <v>44845</v>
      </c>
      <c r="D516" s="9">
        <v>45072</v>
      </c>
    </row>
    <row r="517" spans="1:4" x14ac:dyDescent="0.2">
      <c r="A517" t="s">
        <v>2971</v>
      </c>
      <c r="B517" t="s">
        <v>3929</v>
      </c>
      <c r="C517" s="9">
        <v>44740</v>
      </c>
      <c r="D517" s="9">
        <v>44740</v>
      </c>
    </row>
    <row r="518" spans="1:4" x14ac:dyDescent="0.2">
      <c r="A518" t="s">
        <v>2971</v>
      </c>
      <c r="B518" t="s">
        <v>3929</v>
      </c>
      <c r="C518" s="9">
        <v>44740</v>
      </c>
      <c r="D518" s="9">
        <v>44777</v>
      </c>
    </row>
    <row r="519" spans="1:4" x14ac:dyDescent="0.2">
      <c r="A519" t="s">
        <v>2971</v>
      </c>
      <c r="B519" t="s">
        <v>3929</v>
      </c>
      <c r="C519" s="9">
        <v>44740</v>
      </c>
      <c r="D519" s="9">
        <v>44810</v>
      </c>
    </row>
    <row r="520" spans="1:4" x14ac:dyDescent="0.2">
      <c r="A520" t="s">
        <v>2971</v>
      </c>
      <c r="B520" t="s">
        <v>3929</v>
      </c>
      <c r="C520" s="9">
        <v>44740</v>
      </c>
      <c r="D520" s="9">
        <v>44847</v>
      </c>
    </row>
    <row r="521" spans="1:4" x14ac:dyDescent="0.2">
      <c r="A521" t="s">
        <v>2971</v>
      </c>
      <c r="B521" t="s">
        <v>3929</v>
      </c>
      <c r="C521" s="9">
        <v>44740</v>
      </c>
      <c r="D521" s="9">
        <v>44869</v>
      </c>
    </row>
    <row r="522" spans="1:4" x14ac:dyDescent="0.2">
      <c r="A522" t="s">
        <v>2971</v>
      </c>
      <c r="B522" t="s">
        <v>3929</v>
      </c>
      <c r="C522" s="9">
        <v>44740</v>
      </c>
      <c r="D522" s="9">
        <v>44905</v>
      </c>
    </row>
    <row r="523" spans="1:4" x14ac:dyDescent="0.2">
      <c r="A523" t="s">
        <v>2971</v>
      </c>
      <c r="B523" t="s">
        <v>3929</v>
      </c>
      <c r="C523" s="9">
        <v>44740</v>
      </c>
      <c r="D523" s="9">
        <v>44959</v>
      </c>
    </row>
    <row r="524" spans="1:4" x14ac:dyDescent="0.2">
      <c r="A524" t="s">
        <v>2971</v>
      </c>
      <c r="B524" t="s">
        <v>3929</v>
      </c>
      <c r="C524" s="9">
        <v>44740</v>
      </c>
      <c r="D524" s="9">
        <v>45013</v>
      </c>
    </row>
    <row r="525" spans="1:4" x14ac:dyDescent="0.2">
      <c r="A525" t="s">
        <v>2971</v>
      </c>
      <c r="B525" t="s">
        <v>3929</v>
      </c>
      <c r="C525" s="9">
        <v>44740</v>
      </c>
      <c r="D525" s="9">
        <v>45025</v>
      </c>
    </row>
    <row r="526" spans="1:4" x14ac:dyDescent="0.2">
      <c r="A526" t="s">
        <v>2971</v>
      </c>
      <c r="B526" t="s">
        <v>3929</v>
      </c>
      <c r="C526" s="9">
        <v>44740</v>
      </c>
      <c r="D526" s="9">
        <v>45084</v>
      </c>
    </row>
    <row r="527" spans="1:4" x14ac:dyDescent="0.2">
      <c r="A527" t="s">
        <v>2971</v>
      </c>
      <c r="B527" t="s">
        <v>3924</v>
      </c>
      <c r="C527" s="9">
        <v>44925</v>
      </c>
      <c r="D527" s="9">
        <v>44925</v>
      </c>
    </row>
    <row r="528" spans="1:4" x14ac:dyDescent="0.2">
      <c r="A528" t="s">
        <v>2971</v>
      </c>
      <c r="B528" t="s">
        <v>3924</v>
      </c>
      <c r="C528" s="9">
        <v>44925</v>
      </c>
      <c r="D528" s="9">
        <v>44957</v>
      </c>
    </row>
    <row r="529" spans="1:4" x14ac:dyDescent="0.2">
      <c r="A529" t="s">
        <v>2971</v>
      </c>
      <c r="B529" t="s">
        <v>3924</v>
      </c>
      <c r="C529" s="9">
        <v>44925</v>
      </c>
      <c r="D529" s="9">
        <v>44958</v>
      </c>
    </row>
    <row r="530" spans="1:4" x14ac:dyDescent="0.2">
      <c r="A530" t="s">
        <v>2971</v>
      </c>
      <c r="B530" t="s">
        <v>3924</v>
      </c>
      <c r="C530" s="9">
        <v>44925</v>
      </c>
      <c r="D530" s="9">
        <v>45015</v>
      </c>
    </row>
    <row r="531" spans="1:4" x14ac:dyDescent="0.2">
      <c r="A531" t="s">
        <v>2971</v>
      </c>
      <c r="B531" t="s">
        <v>3924</v>
      </c>
      <c r="C531" s="9">
        <v>44925</v>
      </c>
      <c r="D531" s="9">
        <v>45027</v>
      </c>
    </row>
    <row r="532" spans="1:4" x14ac:dyDescent="0.2">
      <c r="A532" t="s">
        <v>2971</v>
      </c>
      <c r="B532" t="s">
        <v>3924</v>
      </c>
      <c r="C532" s="9">
        <v>44925</v>
      </c>
      <c r="D532" s="9">
        <v>45054</v>
      </c>
    </row>
    <row r="533" spans="1:4" x14ac:dyDescent="0.2">
      <c r="A533" t="s">
        <v>2971</v>
      </c>
      <c r="B533" t="s">
        <v>3948</v>
      </c>
      <c r="C533" s="9">
        <v>44948</v>
      </c>
      <c r="D533" s="9">
        <v>44948</v>
      </c>
    </row>
    <row r="534" spans="1:4" x14ac:dyDescent="0.2">
      <c r="A534" t="s">
        <v>2971</v>
      </c>
      <c r="B534" t="s">
        <v>3948</v>
      </c>
      <c r="C534" s="9">
        <v>44948</v>
      </c>
      <c r="D534" s="9">
        <v>44982</v>
      </c>
    </row>
    <row r="535" spans="1:4" x14ac:dyDescent="0.2">
      <c r="A535" t="s">
        <v>2971</v>
      </c>
      <c r="B535" t="s">
        <v>3948</v>
      </c>
      <c r="C535" s="9">
        <v>44948</v>
      </c>
      <c r="D535" s="9">
        <v>45008</v>
      </c>
    </row>
    <row r="536" spans="1:4" x14ac:dyDescent="0.2">
      <c r="A536" t="s">
        <v>2971</v>
      </c>
      <c r="B536" t="s">
        <v>3948</v>
      </c>
      <c r="C536" s="9">
        <v>44948</v>
      </c>
      <c r="D536" s="9">
        <v>45017</v>
      </c>
    </row>
    <row r="537" spans="1:4" x14ac:dyDescent="0.2">
      <c r="A537" t="s">
        <v>2971</v>
      </c>
      <c r="B537" t="s">
        <v>3948</v>
      </c>
      <c r="C537" s="9">
        <v>44948</v>
      </c>
      <c r="D537" s="9">
        <v>45052</v>
      </c>
    </row>
    <row r="538" spans="1:4" x14ac:dyDescent="0.2">
      <c r="A538" t="s">
        <v>2972</v>
      </c>
      <c r="B538" t="s">
        <v>3951</v>
      </c>
      <c r="C538" s="9">
        <v>44774</v>
      </c>
      <c r="D538" s="9">
        <v>44774</v>
      </c>
    </row>
    <row r="539" spans="1:4" x14ac:dyDescent="0.2">
      <c r="A539" t="s">
        <v>2972</v>
      </c>
      <c r="B539" t="s">
        <v>3951</v>
      </c>
      <c r="C539" s="9">
        <v>44774</v>
      </c>
      <c r="D539" s="9">
        <v>44820</v>
      </c>
    </row>
    <row r="540" spans="1:4" x14ac:dyDescent="0.2">
      <c r="A540" t="s">
        <v>2972</v>
      </c>
      <c r="B540" t="s">
        <v>3951</v>
      </c>
      <c r="C540" s="9">
        <v>44774</v>
      </c>
      <c r="D540" s="9">
        <v>44840</v>
      </c>
    </row>
    <row r="541" spans="1:4" x14ac:dyDescent="0.2">
      <c r="A541" t="s">
        <v>2972</v>
      </c>
      <c r="B541" t="s">
        <v>3951</v>
      </c>
      <c r="C541" s="9">
        <v>44774</v>
      </c>
      <c r="D541" s="9">
        <v>44880</v>
      </c>
    </row>
    <row r="542" spans="1:4" x14ac:dyDescent="0.2">
      <c r="A542" t="s">
        <v>2972</v>
      </c>
      <c r="B542" t="s">
        <v>3951</v>
      </c>
      <c r="C542" s="9">
        <v>44774</v>
      </c>
      <c r="D542" s="9">
        <v>44909</v>
      </c>
    </row>
    <row r="543" spans="1:4" x14ac:dyDescent="0.2">
      <c r="A543" t="s">
        <v>2972</v>
      </c>
      <c r="B543" t="s">
        <v>3951</v>
      </c>
      <c r="C543" s="9">
        <v>44774</v>
      </c>
      <c r="D543" s="9">
        <v>44937</v>
      </c>
    </row>
    <row r="544" spans="1:4" x14ac:dyDescent="0.2">
      <c r="A544" t="s">
        <v>2972</v>
      </c>
      <c r="B544" t="s">
        <v>3951</v>
      </c>
      <c r="C544" s="9">
        <v>44774</v>
      </c>
      <c r="D544" s="9">
        <v>44965</v>
      </c>
    </row>
    <row r="545" spans="1:4" x14ac:dyDescent="0.2">
      <c r="A545" t="s">
        <v>2972</v>
      </c>
      <c r="B545" t="s">
        <v>3951</v>
      </c>
      <c r="C545" s="9">
        <v>44774</v>
      </c>
      <c r="D545" s="9">
        <v>45000</v>
      </c>
    </row>
    <row r="546" spans="1:4" x14ac:dyDescent="0.2">
      <c r="A546" t="s">
        <v>2972</v>
      </c>
      <c r="B546" t="s">
        <v>3951</v>
      </c>
      <c r="C546" s="9">
        <v>44774</v>
      </c>
      <c r="D546" s="9">
        <v>45026</v>
      </c>
    </row>
    <row r="547" spans="1:4" x14ac:dyDescent="0.2">
      <c r="A547" t="s">
        <v>2972</v>
      </c>
      <c r="B547" t="s">
        <v>3951</v>
      </c>
      <c r="C547" s="9">
        <v>44774</v>
      </c>
      <c r="D547" s="9">
        <v>45061</v>
      </c>
    </row>
    <row r="548" spans="1:4" x14ac:dyDescent="0.2">
      <c r="A548" t="s">
        <v>2972</v>
      </c>
      <c r="B548" t="s">
        <v>3921</v>
      </c>
      <c r="C548" s="9">
        <v>44838</v>
      </c>
      <c r="D548" s="9">
        <v>44838</v>
      </c>
    </row>
    <row r="549" spans="1:4" x14ac:dyDescent="0.2">
      <c r="A549" t="s">
        <v>2972</v>
      </c>
      <c r="B549" t="s">
        <v>3921</v>
      </c>
      <c r="C549" s="9">
        <v>44838</v>
      </c>
      <c r="D549" s="9">
        <v>44871</v>
      </c>
    </row>
    <row r="550" spans="1:4" x14ac:dyDescent="0.2">
      <c r="A550" t="s">
        <v>2972</v>
      </c>
      <c r="B550" t="s">
        <v>3921</v>
      </c>
      <c r="C550" s="9">
        <v>44838</v>
      </c>
      <c r="D550" s="9">
        <v>44899</v>
      </c>
    </row>
    <row r="551" spans="1:4" x14ac:dyDescent="0.2">
      <c r="A551" t="s">
        <v>2972</v>
      </c>
      <c r="B551" t="s">
        <v>3921</v>
      </c>
      <c r="C551" s="9">
        <v>44838</v>
      </c>
      <c r="D551" s="9">
        <v>44941</v>
      </c>
    </row>
    <row r="552" spans="1:4" x14ac:dyDescent="0.2">
      <c r="A552" t="s">
        <v>2972</v>
      </c>
      <c r="B552" t="s">
        <v>3921</v>
      </c>
      <c r="C552" s="9">
        <v>44838</v>
      </c>
      <c r="D552" s="9">
        <v>44970</v>
      </c>
    </row>
    <row r="553" spans="1:4" x14ac:dyDescent="0.2">
      <c r="A553" t="s">
        <v>2972</v>
      </c>
      <c r="B553" t="s">
        <v>3921</v>
      </c>
      <c r="C553" s="9">
        <v>44838</v>
      </c>
      <c r="D553" s="9">
        <v>44996</v>
      </c>
    </row>
    <row r="554" spans="1:4" x14ac:dyDescent="0.2">
      <c r="A554" t="s">
        <v>2972</v>
      </c>
      <c r="B554" t="s">
        <v>3921</v>
      </c>
      <c r="C554" s="9">
        <v>44838</v>
      </c>
      <c r="D554" s="9">
        <v>45020</v>
      </c>
    </row>
    <row r="555" spans="1:4" x14ac:dyDescent="0.2">
      <c r="A555" t="s">
        <v>2972</v>
      </c>
      <c r="B555" t="s">
        <v>3949</v>
      </c>
      <c r="C555" s="9">
        <v>44917</v>
      </c>
      <c r="D555" s="9">
        <v>44917</v>
      </c>
    </row>
    <row r="556" spans="1:4" x14ac:dyDescent="0.2">
      <c r="A556" t="s">
        <v>2972</v>
      </c>
      <c r="B556" t="s">
        <v>3949</v>
      </c>
      <c r="C556" s="9">
        <v>44917</v>
      </c>
      <c r="D556" s="9">
        <v>44957</v>
      </c>
    </row>
    <row r="557" spans="1:4" x14ac:dyDescent="0.2">
      <c r="A557" t="s">
        <v>2972</v>
      </c>
      <c r="B557" t="s">
        <v>3949</v>
      </c>
      <c r="C557" s="9">
        <v>44917</v>
      </c>
      <c r="D557" s="9">
        <v>44959</v>
      </c>
    </row>
    <row r="558" spans="1:4" x14ac:dyDescent="0.2">
      <c r="A558" t="s">
        <v>2972</v>
      </c>
      <c r="B558" t="s">
        <v>3949</v>
      </c>
      <c r="C558" s="9">
        <v>44917</v>
      </c>
      <c r="D558" s="9">
        <v>44987</v>
      </c>
    </row>
    <row r="559" spans="1:4" x14ac:dyDescent="0.2">
      <c r="A559" t="s">
        <v>2972</v>
      </c>
      <c r="B559" t="s">
        <v>3949</v>
      </c>
      <c r="C559" s="9">
        <v>44917</v>
      </c>
      <c r="D559" s="9">
        <v>45020</v>
      </c>
    </row>
    <row r="560" spans="1:4" x14ac:dyDescent="0.2">
      <c r="A560" t="s">
        <v>2972</v>
      </c>
      <c r="B560" t="s">
        <v>3949</v>
      </c>
      <c r="C560" s="9">
        <v>44917</v>
      </c>
      <c r="D560" s="9">
        <v>45072</v>
      </c>
    </row>
    <row r="561" spans="1:4" x14ac:dyDescent="0.2">
      <c r="A561" t="s">
        <v>2972</v>
      </c>
      <c r="B561" t="s">
        <v>3949</v>
      </c>
      <c r="C561" s="9">
        <v>44917</v>
      </c>
      <c r="D561" s="9">
        <v>45082</v>
      </c>
    </row>
    <row r="562" spans="1:4" x14ac:dyDescent="0.2">
      <c r="A562" t="s">
        <v>2973</v>
      </c>
      <c r="B562" t="s">
        <v>3949</v>
      </c>
      <c r="C562" s="9">
        <v>44625</v>
      </c>
      <c r="D562" s="9">
        <v>44625</v>
      </c>
    </row>
    <row r="563" spans="1:4" x14ac:dyDescent="0.2">
      <c r="A563" t="s">
        <v>2973</v>
      </c>
      <c r="B563" t="s">
        <v>3949</v>
      </c>
      <c r="C563" s="9">
        <v>44625</v>
      </c>
      <c r="D563" s="9">
        <v>44669</v>
      </c>
    </row>
    <row r="564" spans="1:4" x14ac:dyDescent="0.2">
      <c r="A564" t="s">
        <v>2973</v>
      </c>
      <c r="B564" t="s">
        <v>3949</v>
      </c>
      <c r="C564" s="9">
        <v>44625</v>
      </c>
      <c r="D564" s="9">
        <v>44691</v>
      </c>
    </row>
    <row r="565" spans="1:4" x14ac:dyDescent="0.2">
      <c r="A565" t="s">
        <v>2973</v>
      </c>
      <c r="B565" t="s">
        <v>3949</v>
      </c>
      <c r="C565" s="9">
        <v>44625</v>
      </c>
      <c r="D565" s="9">
        <v>44724</v>
      </c>
    </row>
    <row r="566" spans="1:4" x14ac:dyDescent="0.2">
      <c r="A566" t="s">
        <v>2973</v>
      </c>
      <c r="B566" t="s">
        <v>3949</v>
      </c>
      <c r="C566" s="9">
        <v>44625</v>
      </c>
      <c r="D566" s="9">
        <v>44751</v>
      </c>
    </row>
    <row r="567" spans="1:4" x14ac:dyDescent="0.2">
      <c r="A567" t="s">
        <v>2973</v>
      </c>
      <c r="B567" t="s">
        <v>3949</v>
      </c>
      <c r="C567" s="9">
        <v>44625</v>
      </c>
      <c r="D567" s="9">
        <v>44792</v>
      </c>
    </row>
    <row r="568" spans="1:4" x14ac:dyDescent="0.2">
      <c r="A568" t="s">
        <v>2973</v>
      </c>
      <c r="B568" t="s">
        <v>3949</v>
      </c>
      <c r="C568" s="9">
        <v>44625</v>
      </c>
      <c r="D568" s="9">
        <v>44821</v>
      </c>
    </row>
    <row r="569" spans="1:4" x14ac:dyDescent="0.2">
      <c r="A569" t="s">
        <v>2973</v>
      </c>
      <c r="B569" t="s">
        <v>3949</v>
      </c>
      <c r="C569" s="9">
        <v>44625</v>
      </c>
      <c r="D569" s="9">
        <v>44843</v>
      </c>
    </row>
    <row r="570" spans="1:4" x14ac:dyDescent="0.2">
      <c r="A570" t="s">
        <v>2973</v>
      </c>
      <c r="B570" t="s">
        <v>3949</v>
      </c>
      <c r="C570" s="9">
        <v>44625</v>
      </c>
      <c r="D570" s="9">
        <v>44905</v>
      </c>
    </row>
    <row r="571" spans="1:4" x14ac:dyDescent="0.2">
      <c r="A571" t="s">
        <v>2973</v>
      </c>
      <c r="B571" t="s">
        <v>3949</v>
      </c>
      <c r="C571" s="9">
        <v>44625</v>
      </c>
      <c r="D571" s="9">
        <v>44935</v>
      </c>
    </row>
    <row r="572" spans="1:4" x14ac:dyDescent="0.2">
      <c r="A572" t="s">
        <v>2973</v>
      </c>
      <c r="B572" t="s">
        <v>3949</v>
      </c>
      <c r="C572" s="9">
        <v>44625</v>
      </c>
      <c r="D572" s="9">
        <v>44962</v>
      </c>
    </row>
    <row r="573" spans="1:4" x14ac:dyDescent="0.2">
      <c r="A573" t="s">
        <v>2973</v>
      </c>
      <c r="B573" t="s">
        <v>3949</v>
      </c>
      <c r="C573" s="9">
        <v>44625</v>
      </c>
      <c r="D573" s="9">
        <v>44993</v>
      </c>
    </row>
    <row r="574" spans="1:4" x14ac:dyDescent="0.2">
      <c r="A574" t="s">
        <v>2973</v>
      </c>
      <c r="B574" t="s">
        <v>3949</v>
      </c>
      <c r="C574" s="9">
        <v>44625</v>
      </c>
      <c r="D574" s="9">
        <v>45024</v>
      </c>
    </row>
    <row r="575" spans="1:4" x14ac:dyDescent="0.2">
      <c r="A575" t="s">
        <v>2973</v>
      </c>
      <c r="B575" t="s">
        <v>3949</v>
      </c>
      <c r="C575" s="9">
        <v>44625</v>
      </c>
      <c r="D575" s="9">
        <v>45053</v>
      </c>
    </row>
    <row r="576" spans="1:4" x14ac:dyDescent="0.2">
      <c r="A576" t="s">
        <v>2973</v>
      </c>
      <c r="B576" t="s">
        <v>3953</v>
      </c>
      <c r="C576" s="9">
        <v>44965</v>
      </c>
      <c r="D576" s="9">
        <v>44965</v>
      </c>
    </row>
    <row r="577" spans="1:4" x14ac:dyDescent="0.2">
      <c r="A577" t="s">
        <v>2973</v>
      </c>
      <c r="B577" t="s">
        <v>3953</v>
      </c>
      <c r="C577" s="9">
        <v>44965</v>
      </c>
      <c r="D577" s="9">
        <v>44996</v>
      </c>
    </row>
    <row r="578" spans="1:4" x14ac:dyDescent="0.2">
      <c r="A578" t="s">
        <v>2973</v>
      </c>
      <c r="B578" t="s">
        <v>3953</v>
      </c>
      <c r="C578" s="9">
        <v>44965</v>
      </c>
      <c r="D578" s="9">
        <v>45025</v>
      </c>
    </row>
    <row r="579" spans="1:4" x14ac:dyDescent="0.2">
      <c r="A579" t="s">
        <v>2973</v>
      </c>
      <c r="B579" t="s">
        <v>3953</v>
      </c>
      <c r="C579" s="9">
        <v>44965</v>
      </c>
      <c r="D579" s="9">
        <v>45066</v>
      </c>
    </row>
    <row r="580" spans="1:4" x14ac:dyDescent="0.2">
      <c r="A580" t="s">
        <v>2974</v>
      </c>
      <c r="B580" t="s">
        <v>3947</v>
      </c>
      <c r="C580" s="9">
        <v>44926</v>
      </c>
      <c r="D580" s="9">
        <v>44926</v>
      </c>
    </row>
    <row r="581" spans="1:4" x14ac:dyDescent="0.2">
      <c r="A581" t="s">
        <v>2974</v>
      </c>
      <c r="B581" t="s">
        <v>3947</v>
      </c>
      <c r="C581" s="9">
        <v>44926</v>
      </c>
      <c r="D581" s="9">
        <v>44970</v>
      </c>
    </row>
    <row r="582" spans="1:4" x14ac:dyDescent="0.2">
      <c r="A582" t="s">
        <v>2974</v>
      </c>
      <c r="B582" t="s">
        <v>3947</v>
      </c>
      <c r="C582" s="9">
        <v>44926</v>
      </c>
      <c r="D582" s="9">
        <v>44989</v>
      </c>
    </row>
    <row r="583" spans="1:4" x14ac:dyDescent="0.2">
      <c r="A583" t="s">
        <v>2974</v>
      </c>
      <c r="B583" t="s">
        <v>3947</v>
      </c>
      <c r="C583" s="9">
        <v>44926</v>
      </c>
      <c r="D583" s="9">
        <v>45018</v>
      </c>
    </row>
    <row r="584" spans="1:4" x14ac:dyDescent="0.2">
      <c r="A584" t="s">
        <v>2974</v>
      </c>
      <c r="B584" t="s">
        <v>3947</v>
      </c>
      <c r="C584" s="9">
        <v>44926</v>
      </c>
      <c r="D584" s="9">
        <v>45052</v>
      </c>
    </row>
    <row r="585" spans="1:4" x14ac:dyDescent="0.2">
      <c r="A585" t="s">
        <v>2974</v>
      </c>
      <c r="B585" t="s">
        <v>3927</v>
      </c>
      <c r="C585" s="9">
        <v>44975</v>
      </c>
      <c r="D585" s="9">
        <v>44975</v>
      </c>
    </row>
    <row r="586" spans="1:4" x14ac:dyDescent="0.2">
      <c r="A586" t="s">
        <v>2974</v>
      </c>
      <c r="B586" t="s">
        <v>3927</v>
      </c>
      <c r="C586" s="9">
        <v>44975</v>
      </c>
      <c r="D586" s="9">
        <v>45012</v>
      </c>
    </row>
    <row r="587" spans="1:4" x14ac:dyDescent="0.2">
      <c r="A587" t="s">
        <v>2974</v>
      </c>
      <c r="B587" t="s">
        <v>3927</v>
      </c>
      <c r="C587" s="9">
        <v>44975</v>
      </c>
      <c r="D587" s="9">
        <v>45038</v>
      </c>
    </row>
    <row r="588" spans="1:4" x14ac:dyDescent="0.2">
      <c r="A588" t="s">
        <v>2974</v>
      </c>
      <c r="B588" t="s">
        <v>3927</v>
      </c>
      <c r="C588" s="9">
        <v>44975</v>
      </c>
      <c r="D588" s="9">
        <v>45069</v>
      </c>
    </row>
    <row r="589" spans="1:4" x14ac:dyDescent="0.2">
      <c r="A589" t="s">
        <v>2974</v>
      </c>
      <c r="B589" t="s">
        <v>3927</v>
      </c>
      <c r="C589" s="9">
        <v>44975</v>
      </c>
      <c r="D589" s="9">
        <v>45079</v>
      </c>
    </row>
    <row r="590" spans="1:4" x14ac:dyDescent="0.2">
      <c r="A590" t="s">
        <v>2974</v>
      </c>
      <c r="B590" t="s">
        <v>3922</v>
      </c>
      <c r="C590" s="9">
        <v>45010</v>
      </c>
      <c r="D590" s="9">
        <v>45010</v>
      </c>
    </row>
    <row r="591" spans="1:4" x14ac:dyDescent="0.2">
      <c r="A591" t="s">
        <v>2974</v>
      </c>
      <c r="B591" t="s">
        <v>3922</v>
      </c>
      <c r="C591" s="9">
        <v>45010</v>
      </c>
      <c r="D591" s="9">
        <v>45041</v>
      </c>
    </row>
    <row r="592" spans="1:4" x14ac:dyDescent="0.2">
      <c r="A592" t="s">
        <v>2974</v>
      </c>
      <c r="B592" t="s">
        <v>3922</v>
      </c>
      <c r="C592" s="9">
        <v>45010</v>
      </c>
      <c r="D592" s="9">
        <v>45072</v>
      </c>
    </row>
    <row r="593" spans="1:4" x14ac:dyDescent="0.2">
      <c r="A593" t="s">
        <v>2974</v>
      </c>
      <c r="B593" t="s">
        <v>3922</v>
      </c>
      <c r="C593" s="9">
        <v>45010</v>
      </c>
      <c r="D593" s="9">
        <v>45084</v>
      </c>
    </row>
    <row r="594" spans="1:4" x14ac:dyDescent="0.2">
      <c r="A594" t="s">
        <v>2975</v>
      </c>
      <c r="B594" t="s">
        <v>3929</v>
      </c>
      <c r="C594" s="9">
        <v>44572</v>
      </c>
      <c r="D594" s="9">
        <v>44572</v>
      </c>
    </row>
    <row r="595" spans="1:4" x14ac:dyDescent="0.2">
      <c r="A595" t="s">
        <v>2975</v>
      </c>
      <c r="B595" t="s">
        <v>3929</v>
      </c>
      <c r="C595" s="9">
        <v>44572</v>
      </c>
      <c r="D595" s="9">
        <v>44616</v>
      </c>
    </row>
    <row r="596" spans="1:4" x14ac:dyDescent="0.2">
      <c r="A596" t="s">
        <v>2975</v>
      </c>
      <c r="B596" t="s">
        <v>3929</v>
      </c>
      <c r="C596" s="9">
        <v>44572</v>
      </c>
      <c r="D596" s="9">
        <v>44704</v>
      </c>
    </row>
    <row r="597" spans="1:4" x14ac:dyDescent="0.2">
      <c r="A597" t="s">
        <v>2975</v>
      </c>
      <c r="B597" t="s">
        <v>3929</v>
      </c>
      <c r="C597" s="9">
        <v>44572</v>
      </c>
      <c r="D597" s="9">
        <v>44766</v>
      </c>
    </row>
    <row r="598" spans="1:4" x14ac:dyDescent="0.2">
      <c r="A598" t="s">
        <v>2975</v>
      </c>
      <c r="B598" t="s">
        <v>3929</v>
      </c>
      <c r="C598" s="9">
        <v>44572</v>
      </c>
      <c r="D598" s="9">
        <v>44849</v>
      </c>
    </row>
    <row r="599" spans="1:4" x14ac:dyDescent="0.2">
      <c r="A599" t="s">
        <v>2975</v>
      </c>
      <c r="B599" t="s">
        <v>3929</v>
      </c>
      <c r="C599" s="9">
        <v>44572</v>
      </c>
      <c r="D599" s="9">
        <v>44888</v>
      </c>
    </row>
    <row r="600" spans="1:4" x14ac:dyDescent="0.2">
      <c r="A600" t="s">
        <v>2975</v>
      </c>
      <c r="B600" t="s">
        <v>3929</v>
      </c>
      <c r="C600" s="9">
        <v>44572</v>
      </c>
      <c r="D600" s="9">
        <v>44909</v>
      </c>
    </row>
    <row r="601" spans="1:4" x14ac:dyDescent="0.2">
      <c r="A601" t="s">
        <v>2975</v>
      </c>
      <c r="B601" t="s">
        <v>3929</v>
      </c>
      <c r="C601" s="9">
        <v>44572</v>
      </c>
      <c r="D601" s="9">
        <v>44950</v>
      </c>
    </row>
    <row r="602" spans="1:4" x14ac:dyDescent="0.2">
      <c r="A602" t="s">
        <v>2975</v>
      </c>
      <c r="B602" t="s">
        <v>3929</v>
      </c>
      <c r="C602" s="9">
        <v>44572</v>
      </c>
      <c r="D602" s="9">
        <v>44981</v>
      </c>
    </row>
    <row r="603" spans="1:4" x14ac:dyDescent="0.2">
      <c r="A603" t="s">
        <v>2975</v>
      </c>
      <c r="B603" t="s">
        <v>3929</v>
      </c>
      <c r="C603" s="9">
        <v>44572</v>
      </c>
      <c r="D603" s="9">
        <v>45008</v>
      </c>
    </row>
    <row r="604" spans="1:4" x14ac:dyDescent="0.2">
      <c r="A604" t="s">
        <v>2975</v>
      </c>
      <c r="B604" t="s">
        <v>3929</v>
      </c>
      <c r="C604" s="9">
        <v>44572</v>
      </c>
      <c r="D604" s="9">
        <v>45036</v>
      </c>
    </row>
    <row r="605" spans="1:4" x14ac:dyDescent="0.2">
      <c r="A605" t="s">
        <v>2975</v>
      </c>
      <c r="B605" t="s">
        <v>3929</v>
      </c>
      <c r="C605" s="9">
        <v>44572</v>
      </c>
      <c r="D605" s="9">
        <v>45066</v>
      </c>
    </row>
    <row r="606" spans="1:4" x14ac:dyDescent="0.2">
      <c r="A606" t="s">
        <v>2975</v>
      </c>
      <c r="B606" t="s">
        <v>3922</v>
      </c>
      <c r="C606" s="9">
        <v>44753</v>
      </c>
      <c r="D606" s="9">
        <v>44753</v>
      </c>
    </row>
    <row r="607" spans="1:4" x14ac:dyDescent="0.2">
      <c r="A607" t="s">
        <v>2975</v>
      </c>
      <c r="B607" t="s">
        <v>3922</v>
      </c>
      <c r="C607" s="9">
        <v>44753</v>
      </c>
      <c r="D607" s="9">
        <v>44789</v>
      </c>
    </row>
    <row r="608" spans="1:4" x14ac:dyDescent="0.2">
      <c r="A608" t="s">
        <v>2975</v>
      </c>
      <c r="B608" t="s">
        <v>3922</v>
      </c>
      <c r="C608" s="9">
        <v>44753</v>
      </c>
      <c r="D608" s="9">
        <v>44821</v>
      </c>
    </row>
    <row r="609" spans="1:4" x14ac:dyDescent="0.2">
      <c r="A609" t="s">
        <v>2975</v>
      </c>
      <c r="B609" t="s">
        <v>3922</v>
      </c>
      <c r="C609" s="9">
        <v>44753</v>
      </c>
      <c r="D609" s="9">
        <v>44854</v>
      </c>
    </row>
    <row r="610" spans="1:4" x14ac:dyDescent="0.2">
      <c r="A610" t="s">
        <v>2975</v>
      </c>
      <c r="B610" t="s">
        <v>3922</v>
      </c>
      <c r="C610" s="9">
        <v>44753</v>
      </c>
      <c r="D610" s="9">
        <v>44890</v>
      </c>
    </row>
    <row r="611" spans="1:4" x14ac:dyDescent="0.2">
      <c r="A611" t="s">
        <v>2975</v>
      </c>
      <c r="B611" t="s">
        <v>3922</v>
      </c>
      <c r="C611" s="9">
        <v>44753</v>
      </c>
      <c r="D611" s="9">
        <v>44906</v>
      </c>
    </row>
    <row r="612" spans="1:4" x14ac:dyDescent="0.2">
      <c r="A612" t="s">
        <v>2975</v>
      </c>
      <c r="B612" t="s">
        <v>3922</v>
      </c>
      <c r="C612" s="9">
        <v>44753</v>
      </c>
      <c r="D612" s="9">
        <v>44975</v>
      </c>
    </row>
    <row r="613" spans="1:4" x14ac:dyDescent="0.2">
      <c r="A613" t="s">
        <v>2975</v>
      </c>
      <c r="B613" t="s">
        <v>3922</v>
      </c>
      <c r="C613" s="9">
        <v>44753</v>
      </c>
      <c r="D613" s="9">
        <v>45000</v>
      </c>
    </row>
    <row r="614" spans="1:4" x14ac:dyDescent="0.2">
      <c r="A614" t="s">
        <v>2975</v>
      </c>
      <c r="B614" t="s">
        <v>3922</v>
      </c>
      <c r="C614" s="9">
        <v>44753</v>
      </c>
      <c r="D614" s="9">
        <v>45029</v>
      </c>
    </row>
    <row r="615" spans="1:4" x14ac:dyDescent="0.2">
      <c r="A615" t="s">
        <v>2975</v>
      </c>
      <c r="B615" t="s">
        <v>3947</v>
      </c>
      <c r="C615" s="9">
        <v>44879</v>
      </c>
      <c r="D615" s="9">
        <v>44879</v>
      </c>
    </row>
    <row r="616" spans="1:4" x14ac:dyDescent="0.2">
      <c r="A616" t="s">
        <v>2975</v>
      </c>
      <c r="B616" t="s">
        <v>3947</v>
      </c>
      <c r="C616" s="9">
        <v>44879</v>
      </c>
      <c r="D616" s="9">
        <v>44924</v>
      </c>
    </row>
    <row r="617" spans="1:4" x14ac:dyDescent="0.2">
      <c r="A617" t="s">
        <v>2975</v>
      </c>
      <c r="B617" t="s">
        <v>3947</v>
      </c>
      <c r="C617" s="9">
        <v>44879</v>
      </c>
      <c r="D617" s="9">
        <v>44952</v>
      </c>
    </row>
    <row r="618" spans="1:4" x14ac:dyDescent="0.2">
      <c r="A618" t="s">
        <v>2975</v>
      </c>
      <c r="B618" t="s">
        <v>3947</v>
      </c>
      <c r="C618" s="9">
        <v>44879</v>
      </c>
      <c r="D618" s="9">
        <v>44982</v>
      </c>
    </row>
    <row r="619" spans="1:4" x14ac:dyDescent="0.2">
      <c r="A619" t="s">
        <v>2975</v>
      </c>
      <c r="B619" t="s">
        <v>3947</v>
      </c>
      <c r="C619" s="9">
        <v>44879</v>
      </c>
      <c r="D619" s="9">
        <v>45000</v>
      </c>
    </row>
    <row r="620" spans="1:4" x14ac:dyDescent="0.2">
      <c r="A620" t="s">
        <v>2975</v>
      </c>
      <c r="B620" t="s">
        <v>3947</v>
      </c>
      <c r="C620" s="9">
        <v>44879</v>
      </c>
      <c r="D620" s="9">
        <v>45035</v>
      </c>
    </row>
    <row r="621" spans="1:4" x14ac:dyDescent="0.2">
      <c r="A621" t="s">
        <v>2975</v>
      </c>
      <c r="B621" t="s">
        <v>3947</v>
      </c>
      <c r="C621" s="9">
        <v>44879</v>
      </c>
      <c r="D621" s="9">
        <v>45075</v>
      </c>
    </row>
    <row r="622" spans="1:4" x14ac:dyDescent="0.2">
      <c r="A622" t="s">
        <v>2976</v>
      </c>
      <c r="B622" t="s">
        <v>3922</v>
      </c>
      <c r="C622" s="9">
        <v>44629</v>
      </c>
      <c r="D622" s="9">
        <v>44629</v>
      </c>
    </row>
    <row r="623" spans="1:4" x14ac:dyDescent="0.2">
      <c r="A623" t="s">
        <v>2976</v>
      </c>
      <c r="B623" t="s">
        <v>3922</v>
      </c>
      <c r="C623" s="9">
        <v>44629</v>
      </c>
      <c r="D623" s="9">
        <v>44666</v>
      </c>
    </row>
    <row r="624" spans="1:4" x14ac:dyDescent="0.2">
      <c r="A624" t="s">
        <v>2976</v>
      </c>
      <c r="B624" t="s">
        <v>3922</v>
      </c>
      <c r="C624" s="9">
        <v>44629</v>
      </c>
      <c r="D624" s="9">
        <v>44729</v>
      </c>
    </row>
    <row r="625" spans="1:4" x14ac:dyDescent="0.2">
      <c r="A625" t="s">
        <v>2976</v>
      </c>
      <c r="B625" t="s">
        <v>3922</v>
      </c>
      <c r="C625" s="9">
        <v>44629</v>
      </c>
      <c r="D625" s="9">
        <v>44751</v>
      </c>
    </row>
    <row r="626" spans="1:4" x14ac:dyDescent="0.2">
      <c r="A626" t="s">
        <v>2976</v>
      </c>
      <c r="B626" t="s">
        <v>3922</v>
      </c>
      <c r="C626" s="9">
        <v>44629</v>
      </c>
      <c r="D626" s="9">
        <v>44858</v>
      </c>
    </row>
    <row r="627" spans="1:4" x14ac:dyDescent="0.2">
      <c r="A627" t="s">
        <v>2976</v>
      </c>
      <c r="B627" t="s">
        <v>3922</v>
      </c>
      <c r="C627" s="9">
        <v>44629</v>
      </c>
      <c r="D627" s="9">
        <v>44876</v>
      </c>
    </row>
    <row r="628" spans="1:4" x14ac:dyDescent="0.2">
      <c r="A628" t="s">
        <v>2976</v>
      </c>
      <c r="B628" t="s">
        <v>3922</v>
      </c>
      <c r="C628" s="9">
        <v>44629</v>
      </c>
      <c r="D628" s="9">
        <v>44911</v>
      </c>
    </row>
    <row r="629" spans="1:4" x14ac:dyDescent="0.2">
      <c r="A629" t="s">
        <v>2976</v>
      </c>
      <c r="B629" t="s">
        <v>3922</v>
      </c>
      <c r="C629" s="9">
        <v>44629</v>
      </c>
      <c r="D629" s="9">
        <v>44972</v>
      </c>
    </row>
    <row r="630" spans="1:4" x14ac:dyDescent="0.2">
      <c r="A630" t="s">
        <v>2976</v>
      </c>
      <c r="B630" t="s">
        <v>3922</v>
      </c>
      <c r="C630" s="9">
        <v>44629</v>
      </c>
      <c r="D630" s="9">
        <v>44995</v>
      </c>
    </row>
    <row r="631" spans="1:4" x14ac:dyDescent="0.2">
      <c r="A631" t="s">
        <v>2976</v>
      </c>
      <c r="B631" t="s">
        <v>3922</v>
      </c>
      <c r="C631" s="9">
        <v>44629</v>
      </c>
      <c r="D631" s="9">
        <v>45064</v>
      </c>
    </row>
    <row r="632" spans="1:4" x14ac:dyDescent="0.2">
      <c r="A632" t="s">
        <v>2976</v>
      </c>
      <c r="B632" t="s">
        <v>3953</v>
      </c>
      <c r="C632" s="9">
        <v>44835</v>
      </c>
      <c r="D632" s="9">
        <v>44835</v>
      </c>
    </row>
    <row r="633" spans="1:4" x14ac:dyDescent="0.2">
      <c r="A633" t="s">
        <v>2976</v>
      </c>
      <c r="B633" t="s">
        <v>3953</v>
      </c>
      <c r="C633" s="9">
        <v>44835</v>
      </c>
      <c r="D633" s="9">
        <v>44876</v>
      </c>
    </row>
    <row r="634" spans="1:4" x14ac:dyDescent="0.2">
      <c r="A634" t="s">
        <v>2976</v>
      </c>
      <c r="B634" t="s">
        <v>3953</v>
      </c>
      <c r="C634" s="9">
        <v>44835</v>
      </c>
      <c r="D634" s="9">
        <v>44904</v>
      </c>
    </row>
    <row r="635" spans="1:4" x14ac:dyDescent="0.2">
      <c r="A635" t="s">
        <v>2976</v>
      </c>
      <c r="B635" t="s">
        <v>3953</v>
      </c>
      <c r="C635" s="9">
        <v>44835</v>
      </c>
      <c r="D635" s="9">
        <v>44969</v>
      </c>
    </row>
    <row r="636" spans="1:4" x14ac:dyDescent="0.2">
      <c r="A636" t="s">
        <v>2976</v>
      </c>
      <c r="B636" t="s">
        <v>3953</v>
      </c>
      <c r="C636" s="9">
        <v>44835</v>
      </c>
      <c r="D636" s="9">
        <v>44988</v>
      </c>
    </row>
    <row r="637" spans="1:4" x14ac:dyDescent="0.2">
      <c r="A637" t="s">
        <v>2976</v>
      </c>
      <c r="B637" t="s">
        <v>3953</v>
      </c>
      <c r="C637" s="9">
        <v>44835</v>
      </c>
      <c r="D637" s="9">
        <v>45031</v>
      </c>
    </row>
    <row r="638" spans="1:4" x14ac:dyDescent="0.2">
      <c r="A638" t="s">
        <v>2976</v>
      </c>
      <c r="B638" t="s">
        <v>3953</v>
      </c>
      <c r="C638" s="9">
        <v>44835</v>
      </c>
      <c r="D638" s="9">
        <v>45060</v>
      </c>
    </row>
    <row r="639" spans="1:4" x14ac:dyDescent="0.2">
      <c r="A639" t="s">
        <v>2977</v>
      </c>
      <c r="B639" t="s">
        <v>3924</v>
      </c>
      <c r="C639" s="9">
        <v>44619</v>
      </c>
      <c r="D639" s="9">
        <v>44619</v>
      </c>
    </row>
    <row r="640" spans="1:4" x14ac:dyDescent="0.2">
      <c r="A640" t="s">
        <v>2977</v>
      </c>
      <c r="B640" t="s">
        <v>3924</v>
      </c>
      <c r="C640" s="9">
        <v>44619</v>
      </c>
      <c r="D640" s="9">
        <v>44661</v>
      </c>
    </row>
    <row r="641" spans="1:4" x14ac:dyDescent="0.2">
      <c r="A641" t="s">
        <v>2977</v>
      </c>
      <c r="B641" t="s">
        <v>3924</v>
      </c>
      <c r="C641" s="9">
        <v>44619</v>
      </c>
      <c r="D641" s="9">
        <v>44688</v>
      </c>
    </row>
    <row r="642" spans="1:4" x14ac:dyDescent="0.2">
      <c r="A642" t="s">
        <v>2977</v>
      </c>
      <c r="B642" t="s">
        <v>3924</v>
      </c>
      <c r="C642" s="9">
        <v>44619</v>
      </c>
      <c r="D642" s="9">
        <v>44720</v>
      </c>
    </row>
    <row r="643" spans="1:4" x14ac:dyDescent="0.2">
      <c r="A643" t="s">
        <v>2977</v>
      </c>
      <c r="B643" t="s">
        <v>3924</v>
      </c>
      <c r="C643" s="9">
        <v>44619</v>
      </c>
      <c r="D643" s="9">
        <v>44814</v>
      </c>
    </row>
    <row r="644" spans="1:4" x14ac:dyDescent="0.2">
      <c r="A644" t="s">
        <v>2977</v>
      </c>
      <c r="B644" t="s">
        <v>3924</v>
      </c>
      <c r="C644" s="9">
        <v>44619</v>
      </c>
      <c r="D644" s="9">
        <v>44871</v>
      </c>
    </row>
    <row r="645" spans="1:4" x14ac:dyDescent="0.2">
      <c r="A645" t="s">
        <v>2977</v>
      </c>
      <c r="B645" t="s">
        <v>3924</v>
      </c>
      <c r="C645" s="9">
        <v>44619</v>
      </c>
      <c r="D645" s="9">
        <v>44922</v>
      </c>
    </row>
    <row r="646" spans="1:4" x14ac:dyDescent="0.2">
      <c r="A646" t="s">
        <v>2977</v>
      </c>
      <c r="B646" t="s">
        <v>3924</v>
      </c>
      <c r="C646" s="9">
        <v>44619</v>
      </c>
      <c r="D646" s="9">
        <v>44930</v>
      </c>
    </row>
    <row r="647" spans="1:4" x14ac:dyDescent="0.2">
      <c r="A647" t="s">
        <v>2977</v>
      </c>
      <c r="B647" t="s">
        <v>3924</v>
      </c>
      <c r="C647" s="9">
        <v>44619</v>
      </c>
      <c r="D647" s="9">
        <v>44995</v>
      </c>
    </row>
    <row r="648" spans="1:4" x14ac:dyDescent="0.2">
      <c r="A648" t="s">
        <v>2977</v>
      </c>
      <c r="B648" t="s">
        <v>3924</v>
      </c>
      <c r="C648" s="9">
        <v>44619</v>
      </c>
      <c r="D648" s="9">
        <v>45021</v>
      </c>
    </row>
    <row r="649" spans="1:4" x14ac:dyDescent="0.2">
      <c r="A649" t="s">
        <v>2977</v>
      </c>
      <c r="B649" t="s">
        <v>3924</v>
      </c>
      <c r="C649" s="9">
        <v>44619</v>
      </c>
      <c r="D649" s="9">
        <v>45047</v>
      </c>
    </row>
    <row r="650" spans="1:4" x14ac:dyDescent="0.2">
      <c r="A650" t="s">
        <v>2977</v>
      </c>
      <c r="B650" t="s">
        <v>3924</v>
      </c>
      <c r="C650" s="9">
        <v>44619</v>
      </c>
      <c r="D650" s="9">
        <v>45085</v>
      </c>
    </row>
    <row r="651" spans="1:4" x14ac:dyDescent="0.2">
      <c r="A651" t="s">
        <v>2977</v>
      </c>
      <c r="B651" t="s">
        <v>3929</v>
      </c>
      <c r="C651" s="9">
        <v>44722</v>
      </c>
      <c r="D651" s="9">
        <v>44722</v>
      </c>
    </row>
    <row r="652" spans="1:4" x14ac:dyDescent="0.2">
      <c r="A652" t="s">
        <v>2977</v>
      </c>
      <c r="B652" t="s">
        <v>3929</v>
      </c>
      <c r="C652" s="9">
        <v>44722</v>
      </c>
      <c r="D652" s="9">
        <v>44762</v>
      </c>
    </row>
    <row r="653" spans="1:4" x14ac:dyDescent="0.2">
      <c r="A653" t="s">
        <v>2977</v>
      </c>
      <c r="B653" t="s">
        <v>3929</v>
      </c>
      <c r="C653" s="9">
        <v>44722</v>
      </c>
      <c r="D653" s="9">
        <v>44797</v>
      </c>
    </row>
    <row r="654" spans="1:4" x14ac:dyDescent="0.2">
      <c r="A654" t="s">
        <v>2977</v>
      </c>
      <c r="B654" t="s">
        <v>3929</v>
      </c>
      <c r="C654" s="9">
        <v>44722</v>
      </c>
      <c r="D654" s="9">
        <v>44853</v>
      </c>
    </row>
    <row r="655" spans="1:4" x14ac:dyDescent="0.2">
      <c r="A655" t="s">
        <v>2977</v>
      </c>
      <c r="B655" t="s">
        <v>3929</v>
      </c>
      <c r="C655" s="9">
        <v>44722</v>
      </c>
      <c r="D655" s="9">
        <v>44882</v>
      </c>
    </row>
    <row r="656" spans="1:4" x14ac:dyDescent="0.2">
      <c r="A656" t="s">
        <v>2977</v>
      </c>
      <c r="B656" t="s">
        <v>3929</v>
      </c>
      <c r="C656" s="9">
        <v>44722</v>
      </c>
      <c r="D656" s="9">
        <v>44906</v>
      </c>
    </row>
    <row r="657" spans="1:4" x14ac:dyDescent="0.2">
      <c r="A657" t="s">
        <v>2977</v>
      </c>
      <c r="B657" t="s">
        <v>3929</v>
      </c>
      <c r="C657" s="9">
        <v>44722</v>
      </c>
      <c r="D657" s="9">
        <v>44942</v>
      </c>
    </row>
    <row r="658" spans="1:4" x14ac:dyDescent="0.2">
      <c r="A658" t="s">
        <v>2977</v>
      </c>
      <c r="B658" t="s">
        <v>3929</v>
      </c>
      <c r="C658" s="9">
        <v>44722</v>
      </c>
      <c r="D658" s="9">
        <v>44979</v>
      </c>
    </row>
    <row r="659" spans="1:4" x14ac:dyDescent="0.2">
      <c r="A659" t="s">
        <v>2977</v>
      </c>
      <c r="B659" t="s">
        <v>3929</v>
      </c>
      <c r="C659" s="9">
        <v>44722</v>
      </c>
      <c r="D659" s="9">
        <v>45036</v>
      </c>
    </row>
    <row r="660" spans="1:4" x14ac:dyDescent="0.2">
      <c r="A660" t="s">
        <v>2977</v>
      </c>
      <c r="B660" t="s">
        <v>3923</v>
      </c>
      <c r="C660" s="9">
        <v>44922</v>
      </c>
      <c r="D660" s="9">
        <v>44922</v>
      </c>
    </row>
    <row r="661" spans="1:4" x14ac:dyDescent="0.2">
      <c r="A661" t="s">
        <v>2977</v>
      </c>
      <c r="B661" t="s">
        <v>3923</v>
      </c>
      <c r="C661" s="9">
        <v>44922</v>
      </c>
      <c r="D661" s="9">
        <v>44954</v>
      </c>
    </row>
    <row r="662" spans="1:4" x14ac:dyDescent="0.2">
      <c r="A662" t="s">
        <v>2977</v>
      </c>
      <c r="B662" t="s">
        <v>3923</v>
      </c>
      <c r="C662" s="9">
        <v>44922</v>
      </c>
      <c r="D662" s="9">
        <v>44959</v>
      </c>
    </row>
    <row r="663" spans="1:4" x14ac:dyDescent="0.2">
      <c r="A663" t="s">
        <v>2977</v>
      </c>
      <c r="B663" t="s">
        <v>3923</v>
      </c>
      <c r="C663" s="9">
        <v>44922</v>
      </c>
      <c r="D663" s="9">
        <v>44991</v>
      </c>
    </row>
    <row r="664" spans="1:4" x14ac:dyDescent="0.2">
      <c r="A664" t="s">
        <v>2977</v>
      </c>
      <c r="B664" t="s">
        <v>3923</v>
      </c>
      <c r="C664" s="9">
        <v>44922</v>
      </c>
      <c r="D664" s="9">
        <v>45043</v>
      </c>
    </row>
    <row r="665" spans="1:4" x14ac:dyDescent="0.2">
      <c r="A665" t="s">
        <v>2977</v>
      </c>
      <c r="B665" t="s">
        <v>3923</v>
      </c>
      <c r="C665" s="9">
        <v>44922</v>
      </c>
      <c r="D665" s="9">
        <v>45055</v>
      </c>
    </row>
    <row r="666" spans="1:4" x14ac:dyDescent="0.2">
      <c r="A666" t="s">
        <v>2977</v>
      </c>
      <c r="B666" t="s">
        <v>3923</v>
      </c>
      <c r="C666" s="9">
        <v>44922</v>
      </c>
      <c r="D666" s="9">
        <v>45085</v>
      </c>
    </row>
    <row r="667" spans="1:4" x14ac:dyDescent="0.2">
      <c r="A667" t="s">
        <v>2978</v>
      </c>
      <c r="B667" t="s">
        <v>3948</v>
      </c>
      <c r="C667" s="9">
        <v>44894</v>
      </c>
      <c r="D667" s="9">
        <v>44894</v>
      </c>
    </row>
    <row r="668" spans="1:4" x14ac:dyDescent="0.2">
      <c r="A668" t="s">
        <v>2978</v>
      </c>
      <c r="B668" t="s">
        <v>3948</v>
      </c>
      <c r="C668" s="9">
        <v>44894</v>
      </c>
      <c r="D668" s="9">
        <v>45045</v>
      </c>
    </row>
    <row r="669" spans="1:4" x14ac:dyDescent="0.2">
      <c r="A669" t="s">
        <v>2978</v>
      </c>
      <c r="B669" t="s">
        <v>3948</v>
      </c>
      <c r="C669" s="9">
        <v>44894</v>
      </c>
      <c r="D669" s="9">
        <v>45057</v>
      </c>
    </row>
    <row r="670" spans="1:4" x14ac:dyDescent="0.2">
      <c r="A670" t="s">
        <v>2978</v>
      </c>
      <c r="B670" t="s">
        <v>3948</v>
      </c>
      <c r="C670" s="9">
        <v>44894</v>
      </c>
      <c r="D670" s="9">
        <v>45088</v>
      </c>
    </row>
    <row r="671" spans="1:4" x14ac:dyDescent="0.2">
      <c r="A671" t="s">
        <v>2978</v>
      </c>
      <c r="B671" t="s">
        <v>3929</v>
      </c>
      <c r="C671" s="9">
        <v>44963</v>
      </c>
      <c r="D671" s="9">
        <v>44963</v>
      </c>
    </row>
    <row r="672" spans="1:4" x14ac:dyDescent="0.2">
      <c r="A672" t="s">
        <v>2978</v>
      </c>
      <c r="B672" t="s">
        <v>3929</v>
      </c>
      <c r="C672" s="9">
        <v>44963</v>
      </c>
      <c r="D672" s="9">
        <v>44996</v>
      </c>
    </row>
    <row r="673" spans="1:4" x14ac:dyDescent="0.2">
      <c r="A673" t="s">
        <v>2978</v>
      </c>
      <c r="B673" t="s">
        <v>3929</v>
      </c>
      <c r="C673" s="9">
        <v>44963</v>
      </c>
      <c r="D673" s="9">
        <v>45035</v>
      </c>
    </row>
    <row r="674" spans="1:4" x14ac:dyDescent="0.2">
      <c r="A674" t="s">
        <v>2978</v>
      </c>
      <c r="B674" t="s">
        <v>3929</v>
      </c>
      <c r="C674" s="9">
        <v>44963</v>
      </c>
      <c r="D674" s="9">
        <v>45058</v>
      </c>
    </row>
    <row r="675" spans="1:4" x14ac:dyDescent="0.2">
      <c r="A675" t="s">
        <v>2978</v>
      </c>
      <c r="B675" t="s">
        <v>3926</v>
      </c>
      <c r="C675" s="9">
        <v>45022</v>
      </c>
      <c r="D675" s="9">
        <v>45022</v>
      </c>
    </row>
    <row r="676" spans="1:4" x14ac:dyDescent="0.2">
      <c r="A676" t="s">
        <v>2978</v>
      </c>
      <c r="B676" t="s">
        <v>3926</v>
      </c>
      <c r="C676" s="9">
        <v>45022</v>
      </c>
      <c r="D676" s="9">
        <v>45062</v>
      </c>
    </row>
    <row r="677" spans="1:4" x14ac:dyDescent="0.2">
      <c r="A677" t="s">
        <v>2979</v>
      </c>
      <c r="B677" t="s">
        <v>3922</v>
      </c>
      <c r="C677" s="9">
        <v>44682</v>
      </c>
      <c r="D677" s="9">
        <v>44682</v>
      </c>
    </row>
    <row r="678" spans="1:4" x14ac:dyDescent="0.2">
      <c r="A678" t="s">
        <v>2979</v>
      </c>
      <c r="B678" t="s">
        <v>3922</v>
      </c>
      <c r="C678" s="9">
        <v>44682</v>
      </c>
      <c r="D678" s="9">
        <v>44720</v>
      </c>
    </row>
    <row r="679" spans="1:4" x14ac:dyDescent="0.2">
      <c r="A679" t="s">
        <v>2979</v>
      </c>
      <c r="B679" t="s">
        <v>3922</v>
      </c>
      <c r="C679" s="9">
        <v>44682</v>
      </c>
      <c r="D679" s="9">
        <v>44753</v>
      </c>
    </row>
    <row r="680" spans="1:4" x14ac:dyDescent="0.2">
      <c r="A680" t="s">
        <v>2979</v>
      </c>
      <c r="B680" t="s">
        <v>3922</v>
      </c>
      <c r="C680" s="9">
        <v>44682</v>
      </c>
      <c r="D680" s="9">
        <v>44787</v>
      </c>
    </row>
    <row r="681" spans="1:4" x14ac:dyDescent="0.2">
      <c r="A681" t="s">
        <v>2979</v>
      </c>
      <c r="B681" t="s">
        <v>3922</v>
      </c>
      <c r="C681" s="9">
        <v>44682</v>
      </c>
      <c r="D681" s="9">
        <v>44850</v>
      </c>
    </row>
    <row r="682" spans="1:4" x14ac:dyDescent="0.2">
      <c r="A682" t="s">
        <v>2979</v>
      </c>
      <c r="B682" t="s">
        <v>3922</v>
      </c>
      <c r="C682" s="9">
        <v>44682</v>
      </c>
      <c r="D682" s="9">
        <v>44880</v>
      </c>
    </row>
    <row r="683" spans="1:4" x14ac:dyDescent="0.2">
      <c r="A683" t="s">
        <v>2979</v>
      </c>
      <c r="B683" t="s">
        <v>3922</v>
      </c>
      <c r="C683" s="9">
        <v>44682</v>
      </c>
      <c r="D683" s="9">
        <v>44907</v>
      </c>
    </row>
    <row r="684" spans="1:4" x14ac:dyDescent="0.2">
      <c r="A684" t="s">
        <v>2979</v>
      </c>
      <c r="B684" t="s">
        <v>3922</v>
      </c>
      <c r="C684" s="9">
        <v>44682</v>
      </c>
      <c r="D684" s="9">
        <v>44927</v>
      </c>
    </row>
    <row r="685" spans="1:4" x14ac:dyDescent="0.2">
      <c r="A685" t="s">
        <v>2979</v>
      </c>
      <c r="B685" t="s">
        <v>3922</v>
      </c>
      <c r="C685" s="9">
        <v>44682</v>
      </c>
      <c r="D685" s="9">
        <v>44958</v>
      </c>
    </row>
    <row r="686" spans="1:4" x14ac:dyDescent="0.2">
      <c r="A686" t="s">
        <v>2979</v>
      </c>
      <c r="B686" t="s">
        <v>3922</v>
      </c>
      <c r="C686" s="9">
        <v>44682</v>
      </c>
      <c r="D686" s="9">
        <v>44996</v>
      </c>
    </row>
    <row r="687" spans="1:4" x14ac:dyDescent="0.2">
      <c r="A687" t="s">
        <v>2979</v>
      </c>
      <c r="B687" t="s">
        <v>3922</v>
      </c>
      <c r="C687" s="9">
        <v>44682</v>
      </c>
      <c r="D687" s="9">
        <v>45030</v>
      </c>
    </row>
    <row r="688" spans="1:4" x14ac:dyDescent="0.2">
      <c r="A688" t="s">
        <v>2979</v>
      </c>
      <c r="B688" t="s">
        <v>3922</v>
      </c>
      <c r="C688" s="9">
        <v>44682</v>
      </c>
      <c r="D688" s="9">
        <v>45059</v>
      </c>
    </row>
    <row r="689" spans="1:4" x14ac:dyDescent="0.2">
      <c r="A689" t="s">
        <v>2979</v>
      </c>
      <c r="B689" t="s">
        <v>3949</v>
      </c>
      <c r="C689" s="9">
        <v>44730</v>
      </c>
      <c r="D689" s="9">
        <v>44730</v>
      </c>
    </row>
    <row r="690" spans="1:4" x14ac:dyDescent="0.2">
      <c r="A690" t="s">
        <v>2979</v>
      </c>
      <c r="B690" t="s">
        <v>3949</v>
      </c>
      <c r="C690" s="9">
        <v>44730</v>
      </c>
      <c r="D690" s="9">
        <v>44764</v>
      </c>
    </row>
    <row r="691" spans="1:4" x14ac:dyDescent="0.2">
      <c r="A691" t="s">
        <v>2979</v>
      </c>
      <c r="B691" t="s">
        <v>3949</v>
      </c>
      <c r="C691" s="9">
        <v>44730</v>
      </c>
      <c r="D691" s="9">
        <v>44798</v>
      </c>
    </row>
    <row r="692" spans="1:4" x14ac:dyDescent="0.2">
      <c r="A692" t="s">
        <v>2979</v>
      </c>
      <c r="B692" t="s">
        <v>3949</v>
      </c>
      <c r="C692" s="9">
        <v>44730</v>
      </c>
      <c r="D692" s="9">
        <v>44833</v>
      </c>
    </row>
    <row r="693" spans="1:4" x14ac:dyDescent="0.2">
      <c r="A693" t="s">
        <v>2979</v>
      </c>
      <c r="B693" t="s">
        <v>3949</v>
      </c>
      <c r="C693" s="9">
        <v>44730</v>
      </c>
      <c r="D693" s="9">
        <v>44883</v>
      </c>
    </row>
    <row r="694" spans="1:4" x14ac:dyDescent="0.2">
      <c r="A694" t="s">
        <v>2979</v>
      </c>
      <c r="B694" t="s">
        <v>3949</v>
      </c>
      <c r="C694" s="9">
        <v>44730</v>
      </c>
      <c r="D694" s="9">
        <v>44951</v>
      </c>
    </row>
    <row r="695" spans="1:4" x14ac:dyDescent="0.2">
      <c r="A695" t="s">
        <v>2979</v>
      </c>
      <c r="B695" t="s">
        <v>3949</v>
      </c>
      <c r="C695" s="9">
        <v>44730</v>
      </c>
      <c r="D695" s="9">
        <v>44984</v>
      </c>
    </row>
    <row r="696" spans="1:4" x14ac:dyDescent="0.2">
      <c r="A696" t="s">
        <v>2979</v>
      </c>
      <c r="B696" t="s">
        <v>3949</v>
      </c>
      <c r="C696" s="9">
        <v>44730</v>
      </c>
      <c r="D696" s="9">
        <v>45013</v>
      </c>
    </row>
    <row r="697" spans="1:4" x14ac:dyDescent="0.2">
      <c r="A697" t="s">
        <v>2979</v>
      </c>
      <c r="B697" t="s">
        <v>3949</v>
      </c>
      <c r="C697" s="9">
        <v>44730</v>
      </c>
      <c r="D697" s="9">
        <v>45066</v>
      </c>
    </row>
    <row r="698" spans="1:4" x14ac:dyDescent="0.2">
      <c r="A698" t="s">
        <v>2979</v>
      </c>
      <c r="B698" t="s">
        <v>3926</v>
      </c>
      <c r="C698" s="9">
        <v>44777</v>
      </c>
      <c r="D698" s="9">
        <v>44777</v>
      </c>
    </row>
    <row r="699" spans="1:4" x14ac:dyDescent="0.2">
      <c r="A699" t="s">
        <v>2979</v>
      </c>
      <c r="B699" t="s">
        <v>3926</v>
      </c>
      <c r="C699" s="9">
        <v>44777</v>
      </c>
      <c r="D699" s="9">
        <v>44821</v>
      </c>
    </row>
    <row r="700" spans="1:4" x14ac:dyDescent="0.2">
      <c r="A700" t="s">
        <v>2979</v>
      </c>
      <c r="B700" t="s">
        <v>3926</v>
      </c>
      <c r="C700" s="9">
        <v>44777</v>
      </c>
      <c r="D700" s="9">
        <v>44843</v>
      </c>
    </row>
    <row r="701" spans="1:4" x14ac:dyDescent="0.2">
      <c r="A701" t="s">
        <v>2979</v>
      </c>
      <c r="B701" t="s">
        <v>3926</v>
      </c>
      <c r="C701" s="9">
        <v>44777</v>
      </c>
      <c r="D701" s="9">
        <v>44874</v>
      </c>
    </row>
    <row r="702" spans="1:4" x14ac:dyDescent="0.2">
      <c r="A702" t="s">
        <v>2979</v>
      </c>
      <c r="B702" t="s">
        <v>3926</v>
      </c>
      <c r="C702" s="9">
        <v>44777</v>
      </c>
      <c r="D702" s="9">
        <v>44901</v>
      </c>
    </row>
    <row r="703" spans="1:4" x14ac:dyDescent="0.2">
      <c r="A703" t="s">
        <v>2979</v>
      </c>
      <c r="B703" t="s">
        <v>3926</v>
      </c>
      <c r="C703" s="9">
        <v>44777</v>
      </c>
      <c r="D703" s="9">
        <v>44935</v>
      </c>
    </row>
    <row r="704" spans="1:4" x14ac:dyDescent="0.2">
      <c r="A704" t="s">
        <v>2979</v>
      </c>
      <c r="B704" t="s">
        <v>3926</v>
      </c>
      <c r="C704" s="9">
        <v>44777</v>
      </c>
      <c r="D704" s="9">
        <v>44972</v>
      </c>
    </row>
    <row r="705" spans="1:4" x14ac:dyDescent="0.2">
      <c r="A705" t="s">
        <v>2979</v>
      </c>
      <c r="B705" t="s">
        <v>3926</v>
      </c>
      <c r="C705" s="9">
        <v>44777</v>
      </c>
      <c r="D705" s="9">
        <v>44992</v>
      </c>
    </row>
    <row r="706" spans="1:4" x14ac:dyDescent="0.2">
      <c r="A706" t="s">
        <v>2979</v>
      </c>
      <c r="B706" t="s">
        <v>3926</v>
      </c>
      <c r="C706" s="9">
        <v>44777</v>
      </c>
      <c r="D706" s="9">
        <v>45024</v>
      </c>
    </row>
    <row r="707" spans="1:4" x14ac:dyDescent="0.2">
      <c r="A707" t="s">
        <v>2979</v>
      </c>
      <c r="B707" t="s">
        <v>3926</v>
      </c>
      <c r="C707" s="9">
        <v>44777</v>
      </c>
      <c r="D707" s="9">
        <v>45050</v>
      </c>
    </row>
    <row r="708" spans="1:4" x14ac:dyDescent="0.2">
      <c r="A708" t="s">
        <v>2980</v>
      </c>
      <c r="B708" t="s">
        <v>3949</v>
      </c>
      <c r="C708" s="9">
        <v>44815</v>
      </c>
      <c r="D708" s="9">
        <v>44815</v>
      </c>
    </row>
    <row r="709" spans="1:4" x14ac:dyDescent="0.2">
      <c r="A709" t="s">
        <v>2980</v>
      </c>
      <c r="B709" t="s">
        <v>3949</v>
      </c>
      <c r="C709" s="9">
        <v>44815</v>
      </c>
      <c r="D709" s="9">
        <v>44852</v>
      </c>
    </row>
    <row r="710" spans="1:4" x14ac:dyDescent="0.2">
      <c r="A710" t="s">
        <v>2980</v>
      </c>
      <c r="B710" t="s">
        <v>3949</v>
      </c>
      <c r="C710" s="9">
        <v>44815</v>
      </c>
      <c r="D710" s="9">
        <v>44886</v>
      </c>
    </row>
    <row r="711" spans="1:4" x14ac:dyDescent="0.2">
      <c r="A711" t="s">
        <v>2980</v>
      </c>
      <c r="B711" t="s">
        <v>3949</v>
      </c>
      <c r="C711" s="9">
        <v>44815</v>
      </c>
      <c r="D711" s="9">
        <v>44911</v>
      </c>
    </row>
    <row r="712" spans="1:4" x14ac:dyDescent="0.2">
      <c r="A712" t="s">
        <v>2980</v>
      </c>
      <c r="B712" t="s">
        <v>3949</v>
      </c>
      <c r="C712" s="9">
        <v>44815</v>
      </c>
      <c r="D712" s="9">
        <v>44946</v>
      </c>
    </row>
    <row r="713" spans="1:4" x14ac:dyDescent="0.2">
      <c r="A713" t="s">
        <v>2980</v>
      </c>
      <c r="B713" t="s">
        <v>3949</v>
      </c>
      <c r="C713" s="9">
        <v>44815</v>
      </c>
      <c r="D713" s="9">
        <v>44970</v>
      </c>
    </row>
    <row r="714" spans="1:4" x14ac:dyDescent="0.2">
      <c r="A714" t="s">
        <v>2980</v>
      </c>
      <c r="B714" t="s">
        <v>3949</v>
      </c>
      <c r="C714" s="9">
        <v>44815</v>
      </c>
      <c r="D714" s="9">
        <v>45010</v>
      </c>
    </row>
    <row r="715" spans="1:4" x14ac:dyDescent="0.2">
      <c r="A715" t="s">
        <v>2980</v>
      </c>
      <c r="B715" t="s">
        <v>3949</v>
      </c>
      <c r="C715" s="9">
        <v>44815</v>
      </c>
      <c r="D715" s="9">
        <v>45035</v>
      </c>
    </row>
    <row r="716" spans="1:4" x14ac:dyDescent="0.2">
      <c r="A716" t="s">
        <v>2980</v>
      </c>
      <c r="B716" t="s">
        <v>3949</v>
      </c>
      <c r="C716" s="9">
        <v>44815</v>
      </c>
      <c r="D716" s="9">
        <v>45060</v>
      </c>
    </row>
    <row r="717" spans="1:4" x14ac:dyDescent="0.2">
      <c r="A717" t="s">
        <v>2980</v>
      </c>
      <c r="B717" t="s">
        <v>3928</v>
      </c>
      <c r="C717" s="9">
        <v>44924</v>
      </c>
      <c r="D717" s="9">
        <v>44924</v>
      </c>
    </row>
    <row r="718" spans="1:4" x14ac:dyDescent="0.2">
      <c r="A718" t="s">
        <v>2980</v>
      </c>
      <c r="B718" t="s">
        <v>3928</v>
      </c>
      <c r="C718" s="9">
        <v>44924</v>
      </c>
      <c r="D718" s="9">
        <v>44994</v>
      </c>
    </row>
    <row r="719" spans="1:4" x14ac:dyDescent="0.2">
      <c r="A719" t="s">
        <v>2980</v>
      </c>
      <c r="B719" t="s">
        <v>3928</v>
      </c>
      <c r="C719" s="9">
        <v>44924</v>
      </c>
      <c r="D719" s="9">
        <v>45019</v>
      </c>
    </row>
    <row r="720" spans="1:4" x14ac:dyDescent="0.2">
      <c r="A720" t="s">
        <v>2980</v>
      </c>
      <c r="B720" t="s">
        <v>3928</v>
      </c>
      <c r="C720" s="9">
        <v>44924</v>
      </c>
      <c r="D720" s="9">
        <v>45059</v>
      </c>
    </row>
    <row r="721" spans="1:4" x14ac:dyDescent="0.2">
      <c r="A721" t="s">
        <v>2980</v>
      </c>
      <c r="B721" t="s">
        <v>3928</v>
      </c>
      <c r="C721" s="9">
        <v>44924</v>
      </c>
      <c r="D721" s="9">
        <v>45079</v>
      </c>
    </row>
    <row r="722" spans="1:4" x14ac:dyDescent="0.2">
      <c r="A722" t="s">
        <v>2980</v>
      </c>
      <c r="B722" t="s">
        <v>3920</v>
      </c>
      <c r="C722" s="9">
        <v>44977</v>
      </c>
      <c r="D722" s="9">
        <v>44977</v>
      </c>
    </row>
    <row r="723" spans="1:4" x14ac:dyDescent="0.2">
      <c r="A723" t="s">
        <v>2980</v>
      </c>
      <c r="B723" t="s">
        <v>3920</v>
      </c>
      <c r="C723" s="9">
        <v>44977</v>
      </c>
      <c r="D723" s="9">
        <v>45005</v>
      </c>
    </row>
    <row r="724" spans="1:4" x14ac:dyDescent="0.2">
      <c r="A724" t="s">
        <v>2980</v>
      </c>
      <c r="B724" t="s">
        <v>3920</v>
      </c>
      <c r="C724" s="9">
        <v>44977</v>
      </c>
      <c r="D724" s="9">
        <v>45044</v>
      </c>
    </row>
    <row r="725" spans="1:4" x14ac:dyDescent="0.2">
      <c r="A725" t="s">
        <v>2980</v>
      </c>
      <c r="B725" t="s">
        <v>3920</v>
      </c>
      <c r="C725" s="9">
        <v>44977</v>
      </c>
      <c r="D725" s="9">
        <v>45070</v>
      </c>
    </row>
    <row r="726" spans="1:4" x14ac:dyDescent="0.2">
      <c r="A726" t="s">
        <v>2980</v>
      </c>
      <c r="B726" t="s">
        <v>3920</v>
      </c>
      <c r="C726" s="9">
        <v>44977</v>
      </c>
      <c r="D726" s="9">
        <v>45080</v>
      </c>
    </row>
    <row r="727" spans="1:4" x14ac:dyDescent="0.2">
      <c r="A727" t="s">
        <v>2981</v>
      </c>
      <c r="B727" t="s">
        <v>3928</v>
      </c>
      <c r="C727" s="9">
        <v>44624</v>
      </c>
      <c r="D727" s="9">
        <v>44624</v>
      </c>
    </row>
    <row r="728" spans="1:4" x14ac:dyDescent="0.2">
      <c r="A728" t="s">
        <v>2981</v>
      </c>
      <c r="B728" t="s">
        <v>3928</v>
      </c>
      <c r="C728" s="9">
        <v>44624</v>
      </c>
      <c r="D728" s="9">
        <v>44699</v>
      </c>
    </row>
    <row r="729" spans="1:4" x14ac:dyDescent="0.2">
      <c r="A729" t="s">
        <v>2981</v>
      </c>
      <c r="B729" t="s">
        <v>3928</v>
      </c>
      <c r="C729" s="9">
        <v>44624</v>
      </c>
      <c r="D729" s="9">
        <v>44720</v>
      </c>
    </row>
    <row r="730" spans="1:4" x14ac:dyDescent="0.2">
      <c r="A730" t="s">
        <v>2981</v>
      </c>
      <c r="B730" t="s">
        <v>3928</v>
      </c>
      <c r="C730" s="9">
        <v>44624</v>
      </c>
      <c r="D730" s="9">
        <v>44845</v>
      </c>
    </row>
    <row r="731" spans="1:4" x14ac:dyDescent="0.2">
      <c r="A731" t="s">
        <v>2981</v>
      </c>
      <c r="B731" t="s">
        <v>3928</v>
      </c>
      <c r="C731" s="9">
        <v>44624</v>
      </c>
      <c r="D731" s="9">
        <v>44905</v>
      </c>
    </row>
    <row r="732" spans="1:4" x14ac:dyDescent="0.2">
      <c r="A732" t="s">
        <v>2981</v>
      </c>
      <c r="B732" t="s">
        <v>3928</v>
      </c>
      <c r="C732" s="9">
        <v>44624</v>
      </c>
      <c r="D732" s="9">
        <v>44933</v>
      </c>
    </row>
    <row r="733" spans="1:4" x14ac:dyDescent="0.2">
      <c r="A733" t="s">
        <v>2981</v>
      </c>
      <c r="B733" t="s">
        <v>3928</v>
      </c>
      <c r="C733" s="9">
        <v>44624</v>
      </c>
      <c r="D733" s="9">
        <v>45004</v>
      </c>
    </row>
    <row r="734" spans="1:4" x14ac:dyDescent="0.2">
      <c r="A734" t="s">
        <v>2981</v>
      </c>
      <c r="B734" t="s">
        <v>3953</v>
      </c>
      <c r="C734" s="9">
        <v>44896</v>
      </c>
      <c r="D734" s="9">
        <v>44896</v>
      </c>
    </row>
    <row r="735" spans="1:4" x14ac:dyDescent="0.2">
      <c r="A735" t="s">
        <v>2981</v>
      </c>
      <c r="B735" t="s">
        <v>3953</v>
      </c>
      <c r="C735" s="9">
        <v>44896</v>
      </c>
      <c r="D735" s="9">
        <v>44936</v>
      </c>
    </row>
    <row r="736" spans="1:4" x14ac:dyDescent="0.2">
      <c r="A736" t="s">
        <v>2981</v>
      </c>
      <c r="B736" t="s">
        <v>3953</v>
      </c>
      <c r="C736" s="9">
        <v>44896</v>
      </c>
      <c r="D736" s="9">
        <v>44962</v>
      </c>
    </row>
    <row r="737" spans="1:4" x14ac:dyDescent="0.2">
      <c r="A737" t="s">
        <v>2981</v>
      </c>
      <c r="B737" t="s">
        <v>3953</v>
      </c>
      <c r="C737" s="9">
        <v>44896</v>
      </c>
      <c r="D737" s="9">
        <v>44987</v>
      </c>
    </row>
    <row r="738" spans="1:4" x14ac:dyDescent="0.2">
      <c r="A738" t="s">
        <v>2981</v>
      </c>
      <c r="B738" t="s">
        <v>3953</v>
      </c>
      <c r="C738" s="9">
        <v>44896</v>
      </c>
      <c r="D738" s="9">
        <v>45029</v>
      </c>
    </row>
    <row r="739" spans="1:4" x14ac:dyDescent="0.2">
      <c r="A739" t="s">
        <v>2981</v>
      </c>
      <c r="B739" t="s">
        <v>3953</v>
      </c>
      <c r="C739" s="9">
        <v>44896</v>
      </c>
      <c r="D739" s="9">
        <v>45055</v>
      </c>
    </row>
    <row r="740" spans="1:4" x14ac:dyDescent="0.2">
      <c r="A740" t="s">
        <v>2982</v>
      </c>
      <c r="B740" t="s">
        <v>3925</v>
      </c>
      <c r="C740" s="9">
        <v>44580</v>
      </c>
      <c r="D740" s="9">
        <v>44580</v>
      </c>
    </row>
    <row r="741" spans="1:4" x14ac:dyDescent="0.2">
      <c r="A741" t="s">
        <v>2982</v>
      </c>
      <c r="B741" t="s">
        <v>3925</v>
      </c>
      <c r="C741" s="9">
        <v>44580</v>
      </c>
      <c r="D741" s="9">
        <v>44623</v>
      </c>
    </row>
    <row r="742" spans="1:4" x14ac:dyDescent="0.2">
      <c r="A742" t="s">
        <v>2982</v>
      </c>
      <c r="B742" t="s">
        <v>3925</v>
      </c>
      <c r="C742" s="9">
        <v>44580</v>
      </c>
      <c r="D742" s="9">
        <v>44679</v>
      </c>
    </row>
    <row r="743" spans="1:4" x14ac:dyDescent="0.2">
      <c r="A743" t="s">
        <v>2982</v>
      </c>
      <c r="B743" t="s">
        <v>3925</v>
      </c>
      <c r="C743" s="9">
        <v>44580</v>
      </c>
      <c r="D743" s="9">
        <v>44765</v>
      </c>
    </row>
    <row r="744" spans="1:4" x14ac:dyDescent="0.2">
      <c r="A744" t="s">
        <v>2982</v>
      </c>
      <c r="B744" t="s">
        <v>3925</v>
      </c>
      <c r="C744" s="9">
        <v>44580</v>
      </c>
      <c r="D744" s="9">
        <v>44807</v>
      </c>
    </row>
    <row r="745" spans="1:4" x14ac:dyDescent="0.2">
      <c r="A745" t="s">
        <v>2982</v>
      </c>
      <c r="B745" t="s">
        <v>3925</v>
      </c>
      <c r="C745" s="9">
        <v>44580</v>
      </c>
      <c r="D745" s="9">
        <v>44894</v>
      </c>
    </row>
    <row r="746" spans="1:4" x14ac:dyDescent="0.2">
      <c r="A746" t="s">
        <v>2982</v>
      </c>
      <c r="B746" t="s">
        <v>3925</v>
      </c>
      <c r="C746" s="9">
        <v>44580</v>
      </c>
      <c r="D746" s="9">
        <v>44918</v>
      </c>
    </row>
    <row r="747" spans="1:4" x14ac:dyDescent="0.2">
      <c r="A747" t="s">
        <v>2982</v>
      </c>
      <c r="B747" t="s">
        <v>3925</v>
      </c>
      <c r="C747" s="9">
        <v>44580</v>
      </c>
      <c r="D747" s="9">
        <v>44949</v>
      </c>
    </row>
    <row r="748" spans="1:4" x14ac:dyDescent="0.2">
      <c r="A748" t="s">
        <v>2982</v>
      </c>
      <c r="B748" t="s">
        <v>3925</v>
      </c>
      <c r="C748" s="9">
        <v>44580</v>
      </c>
      <c r="D748" s="9">
        <v>44959</v>
      </c>
    </row>
    <row r="749" spans="1:4" x14ac:dyDescent="0.2">
      <c r="A749" t="s">
        <v>2982</v>
      </c>
      <c r="B749" t="s">
        <v>3925</v>
      </c>
      <c r="C749" s="9">
        <v>44580</v>
      </c>
      <c r="D749" s="9">
        <v>45067</v>
      </c>
    </row>
    <row r="750" spans="1:4" x14ac:dyDescent="0.2">
      <c r="A750" t="s">
        <v>2982</v>
      </c>
      <c r="B750" t="s">
        <v>3926</v>
      </c>
      <c r="C750" s="9">
        <v>44862</v>
      </c>
      <c r="D750" s="9">
        <v>44862</v>
      </c>
    </row>
    <row r="751" spans="1:4" x14ac:dyDescent="0.2">
      <c r="A751" t="s">
        <v>2982</v>
      </c>
      <c r="B751" t="s">
        <v>3926</v>
      </c>
      <c r="C751" s="9">
        <v>44862</v>
      </c>
      <c r="D751" s="9">
        <v>44908</v>
      </c>
    </row>
    <row r="752" spans="1:4" x14ac:dyDescent="0.2">
      <c r="A752" t="s">
        <v>2982</v>
      </c>
      <c r="B752" t="s">
        <v>3926</v>
      </c>
      <c r="C752" s="9">
        <v>44862</v>
      </c>
      <c r="D752" s="9">
        <v>44929</v>
      </c>
    </row>
    <row r="753" spans="1:4" x14ac:dyDescent="0.2">
      <c r="A753" t="s">
        <v>2982</v>
      </c>
      <c r="B753" t="s">
        <v>3926</v>
      </c>
      <c r="C753" s="9">
        <v>44862</v>
      </c>
      <c r="D753" s="9">
        <v>44965</v>
      </c>
    </row>
    <row r="754" spans="1:4" x14ac:dyDescent="0.2">
      <c r="A754" t="s">
        <v>2982</v>
      </c>
      <c r="B754" t="s">
        <v>3926</v>
      </c>
      <c r="C754" s="9">
        <v>44862</v>
      </c>
      <c r="D754" s="9">
        <v>45000</v>
      </c>
    </row>
    <row r="755" spans="1:4" x14ac:dyDescent="0.2">
      <c r="A755" t="s">
        <v>2982</v>
      </c>
      <c r="B755" t="s">
        <v>3926</v>
      </c>
      <c r="C755" s="9">
        <v>44862</v>
      </c>
      <c r="D755" s="9">
        <v>45026</v>
      </c>
    </row>
    <row r="756" spans="1:4" x14ac:dyDescent="0.2">
      <c r="A756" t="s">
        <v>2982</v>
      </c>
      <c r="B756" t="s">
        <v>3926</v>
      </c>
      <c r="C756" s="9">
        <v>44862</v>
      </c>
      <c r="D756" s="9">
        <v>45054</v>
      </c>
    </row>
    <row r="757" spans="1:4" x14ac:dyDescent="0.2">
      <c r="A757" t="s">
        <v>2982</v>
      </c>
      <c r="B757" t="s">
        <v>3926</v>
      </c>
      <c r="C757" s="9">
        <v>44862</v>
      </c>
      <c r="D757" s="9">
        <v>45080</v>
      </c>
    </row>
    <row r="758" spans="1:4" x14ac:dyDescent="0.2">
      <c r="A758" t="s">
        <v>2982</v>
      </c>
      <c r="B758" t="s">
        <v>3947</v>
      </c>
      <c r="C758" s="9">
        <v>44946</v>
      </c>
      <c r="D758" s="9">
        <v>44946</v>
      </c>
    </row>
    <row r="759" spans="1:4" x14ac:dyDescent="0.2">
      <c r="A759" t="s">
        <v>2982</v>
      </c>
      <c r="B759" t="s">
        <v>3947</v>
      </c>
      <c r="C759" s="9">
        <v>44946</v>
      </c>
      <c r="D759" s="9">
        <v>44981</v>
      </c>
    </row>
    <row r="760" spans="1:4" x14ac:dyDescent="0.2">
      <c r="A760" t="s">
        <v>2982</v>
      </c>
      <c r="B760" t="s">
        <v>3947</v>
      </c>
      <c r="C760" s="9">
        <v>44946</v>
      </c>
      <c r="D760" s="9">
        <v>44988</v>
      </c>
    </row>
    <row r="761" spans="1:4" x14ac:dyDescent="0.2">
      <c r="A761" t="s">
        <v>2982</v>
      </c>
      <c r="B761" t="s">
        <v>3947</v>
      </c>
      <c r="C761" s="9">
        <v>44946</v>
      </c>
      <c r="D761" s="9">
        <v>45038</v>
      </c>
    </row>
    <row r="762" spans="1:4" x14ac:dyDescent="0.2">
      <c r="A762" t="s">
        <v>2982</v>
      </c>
      <c r="B762" t="s">
        <v>3947</v>
      </c>
      <c r="C762" s="9">
        <v>44946</v>
      </c>
      <c r="D762" s="9">
        <v>45068</v>
      </c>
    </row>
    <row r="763" spans="1:4" x14ac:dyDescent="0.2">
      <c r="A763" t="s">
        <v>2982</v>
      </c>
      <c r="B763" t="s">
        <v>3947</v>
      </c>
      <c r="C763" s="9">
        <v>44946</v>
      </c>
      <c r="D763" s="9">
        <v>45078</v>
      </c>
    </row>
    <row r="764" spans="1:4" x14ac:dyDescent="0.2">
      <c r="A764" t="s">
        <v>2983</v>
      </c>
      <c r="B764" t="s">
        <v>3925</v>
      </c>
      <c r="C764" s="9">
        <v>44862</v>
      </c>
      <c r="D764" s="9">
        <v>44862</v>
      </c>
    </row>
    <row r="765" spans="1:4" x14ac:dyDescent="0.2">
      <c r="A765" t="s">
        <v>2983</v>
      </c>
      <c r="B765" t="s">
        <v>3925</v>
      </c>
      <c r="C765" s="9">
        <v>44862</v>
      </c>
      <c r="D765" s="9">
        <v>44893</v>
      </c>
    </row>
    <row r="766" spans="1:4" x14ac:dyDescent="0.2">
      <c r="A766" t="s">
        <v>2983</v>
      </c>
      <c r="B766" t="s">
        <v>3925</v>
      </c>
      <c r="C766" s="9">
        <v>44862</v>
      </c>
      <c r="D766" s="9">
        <v>44903</v>
      </c>
    </row>
    <row r="767" spans="1:4" x14ac:dyDescent="0.2">
      <c r="A767" t="s">
        <v>2983</v>
      </c>
      <c r="B767" t="s">
        <v>3925</v>
      </c>
      <c r="C767" s="9">
        <v>44862</v>
      </c>
      <c r="D767" s="9">
        <v>44962</v>
      </c>
    </row>
    <row r="768" spans="1:4" x14ac:dyDescent="0.2">
      <c r="A768" t="s">
        <v>2983</v>
      </c>
      <c r="B768" t="s">
        <v>3925</v>
      </c>
      <c r="C768" s="9">
        <v>44862</v>
      </c>
      <c r="D768" s="9">
        <v>45014</v>
      </c>
    </row>
    <row r="769" spans="1:4" x14ac:dyDescent="0.2">
      <c r="A769" t="s">
        <v>2983</v>
      </c>
      <c r="B769" t="s">
        <v>3925</v>
      </c>
      <c r="C769" s="9">
        <v>44862</v>
      </c>
      <c r="D769" s="9">
        <v>45021</v>
      </c>
    </row>
    <row r="770" spans="1:4" x14ac:dyDescent="0.2">
      <c r="A770" t="s">
        <v>2983</v>
      </c>
      <c r="B770" t="s">
        <v>3925</v>
      </c>
      <c r="C770" s="9">
        <v>44862</v>
      </c>
      <c r="D770" s="9">
        <v>45056</v>
      </c>
    </row>
    <row r="771" spans="1:4" x14ac:dyDescent="0.2">
      <c r="A771" t="s">
        <v>2983</v>
      </c>
      <c r="B771" t="s">
        <v>3925</v>
      </c>
      <c r="C771" s="9">
        <v>44862</v>
      </c>
      <c r="D771" s="9">
        <v>45086</v>
      </c>
    </row>
    <row r="772" spans="1:4" x14ac:dyDescent="0.2">
      <c r="A772" t="s">
        <v>2984</v>
      </c>
      <c r="B772" t="s">
        <v>3921</v>
      </c>
      <c r="C772" s="9">
        <v>44809</v>
      </c>
      <c r="D772" s="9">
        <v>44809</v>
      </c>
    </row>
    <row r="773" spans="1:4" x14ac:dyDescent="0.2">
      <c r="A773" t="s">
        <v>2984</v>
      </c>
      <c r="B773" t="s">
        <v>3921</v>
      </c>
      <c r="C773" s="9">
        <v>44809</v>
      </c>
      <c r="D773" s="9">
        <v>44852</v>
      </c>
    </row>
    <row r="774" spans="1:4" x14ac:dyDescent="0.2">
      <c r="A774" t="s">
        <v>2984</v>
      </c>
      <c r="B774" t="s">
        <v>3921</v>
      </c>
      <c r="C774" s="9">
        <v>44809</v>
      </c>
      <c r="D774" s="9">
        <v>44880</v>
      </c>
    </row>
    <row r="775" spans="1:4" x14ac:dyDescent="0.2">
      <c r="A775" t="s">
        <v>2984</v>
      </c>
      <c r="B775" t="s">
        <v>3921</v>
      </c>
      <c r="C775" s="9">
        <v>44809</v>
      </c>
      <c r="D775" s="9">
        <v>44914</v>
      </c>
    </row>
    <row r="776" spans="1:4" x14ac:dyDescent="0.2">
      <c r="A776" t="s">
        <v>2984</v>
      </c>
      <c r="B776" t="s">
        <v>3921</v>
      </c>
      <c r="C776" s="9">
        <v>44809</v>
      </c>
      <c r="D776" s="9">
        <v>44931</v>
      </c>
    </row>
    <row r="777" spans="1:4" x14ac:dyDescent="0.2">
      <c r="A777" t="s">
        <v>2984</v>
      </c>
      <c r="B777" t="s">
        <v>3921</v>
      </c>
      <c r="C777" s="9">
        <v>44809</v>
      </c>
      <c r="D777" s="9">
        <v>44970</v>
      </c>
    </row>
    <row r="778" spans="1:4" x14ac:dyDescent="0.2">
      <c r="A778" t="s">
        <v>2984</v>
      </c>
      <c r="B778" t="s">
        <v>3921</v>
      </c>
      <c r="C778" s="9">
        <v>44809</v>
      </c>
      <c r="D778" s="9">
        <v>44995</v>
      </c>
    </row>
    <row r="779" spans="1:4" x14ac:dyDescent="0.2">
      <c r="A779" t="s">
        <v>2984</v>
      </c>
      <c r="B779" t="s">
        <v>3921</v>
      </c>
      <c r="C779" s="9">
        <v>44809</v>
      </c>
      <c r="D779" s="9">
        <v>45033</v>
      </c>
    </row>
    <row r="780" spans="1:4" x14ac:dyDescent="0.2">
      <c r="A780" t="s">
        <v>2984</v>
      </c>
      <c r="B780" t="s">
        <v>3921</v>
      </c>
      <c r="C780" s="9">
        <v>44809</v>
      </c>
      <c r="D780" s="9">
        <v>45057</v>
      </c>
    </row>
    <row r="781" spans="1:4" x14ac:dyDescent="0.2">
      <c r="A781" t="s">
        <v>2984</v>
      </c>
      <c r="B781" t="s">
        <v>3929</v>
      </c>
      <c r="C781" s="9">
        <v>45043</v>
      </c>
      <c r="D781" s="9">
        <v>45043</v>
      </c>
    </row>
    <row r="782" spans="1:4" x14ac:dyDescent="0.2">
      <c r="A782" t="s">
        <v>2984</v>
      </c>
      <c r="B782" t="s">
        <v>3929</v>
      </c>
      <c r="C782" s="9">
        <v>45043</v>
      </c>
      <c r="D782" s="9">
        <v>45075</v>
      </c>
    </row>
    <row r="783" spans="1:4" x14ac:dyDescent="0.2">
      <c r="A783" t="s">
        <v>2984</v>
      </c>
      <c r="B783" t="s">
        <v>3929</v>
      </c>
      <c r="C783" s="9">
        <v>45043</v>
      </c>
      <c r="D783" s="9">
        <v>45086</v>
      </c>
    </row>
    <row r="784" spans="1:4" x14ac:dyDescent="0.2">
      <c r="A784" t="s">
        <v>2985</v>
      </c>
      <c r="B784" t="s">
        <v>3951</v>
      </c>
      <c r="C784" s="9">
        <v>44562</v>
      </c>
      <c r="D784" s="9">
        <v>44562</v>
      </c>
    </row>
    <row r="785" spans="1:4" x14ac:dyDescent="0.2">
      <c r="A785" t="s">
        <v>2985</v>
      </c>
      <c r="B785" t="s">
        <v>3951</v>
      </c>
      <c r="C785" s="9">
        <v>44562</v>
      </c>
      <c r="D785" s="9">
        <v>44597</v>
      </c>
    </row>
    <row r="786" spans="1:4" x14ac:dyDescent="0.2">
      <c r="A786" t="s">
        <v>2985</v>
      </c>
      <c r="B786" t="s">
        <v>3951</v>
      </c>
      <c r="C786" s="9">
        <v>44562</v>
      </c>
      <c r="D786" s="9">
        <v>44622</v>
      </c>
    </row>
    <row r="787" spans="1:4" x14ac:dyDescent="0.2">
      <c r="A787" t="s">
        <v>2985</v>
      </c>
      <c r="B787" t="s">
        <v>3951</v>
      </c>
      <c r="C787" s="9">
        <v>44562</v>
      </c>
      <c r="D787" s="9">
        <v>44748</v>
      </c>
    </row>
    <row r="788" spans="1:4" x14ac:dyDescent="0.2">
      <c r="A788" t="s">
        <v>2985</v>
      </c>
      <c r="B788" t="s">
        <v>3951</v>
      </c>
      <c r="C788" s="9">
        <v>44562</v>
      </c>
      <c r="D788" s="9">
        <v>44820</v>
      </c>
    </row>
    <row r="789" spans="1:4" x14ac:dyDescent="0.2">
      <c r="A789" t="s">
        <v>2985</v>
      </c>
      <c r="B789" t="s">
        <v>3951</v>
      </c>
      <c r="C789" s="9">
        <v>44562</v>
      </c>
      <c r="D789" s="9">
        <v>44911</v>
      </c>
    </row>
    <row r="790" spans="1:4" x14ac:dyDescent="0.2">
      <c r="A790" t="s">
        <v>2985</v>
      </c>
      <c r="B790" t="s">
        <v>3951</v>
      </c>
      <c r="C790" s="9">
        <v>44562</v>
      </c>
      <c r="D790" s="9">
        <v>44998</v>
      </c>
    </row>
    <row r="791" spans="1:4" x14ac:dyDescent="0.2">
      <c r="A791" t="s">
        <v>2985</v>
      </c>
      <c r="B791" t="s">
        <v>3951</v>
      </c>
      <c r="C791" s="9">
        <v>44562</v>
      </c>
      <c r="D791" s="9">
        <v>45029</v>
      </c>
    </row>
    <row r="792" spans="1:4" x14ac:dyDescent="0.2">
      <c r="A792" t="s">
        <v>2985</v>
      </c>
      <c r="B792" t="s">
        <v>3947</v>
      </c>
      <c r="C792" s="9">
        <v>44583</v>
      </c>
      <c r="D792" s="9">
        <v>44583</v>
      </c>
    </row>
    <row r="793" spans="1:4" x14ac:dyDescent="0.2">
      <c r="A793" t="s">
        <v>2985</v>
      </c>
      <c r="B793" t="s">
        <v>3947</v>
      </c>
      <c r="C793" s="9">
        <v>44583</v>
      </c>
      <c r="D793" s="9">
        <v>44740</v>
      </c>
    </row>
    <row r="794" spans="1:4" x14ac:dyDescent="0.2">
      <c r="A794" t="s">
        <v>2985</v>
      </c>
      <c r="B794" t="s">
        <v>3947</v>
      </c>
      <c r="C794" s="9">
        <v>44583</v>
      </c>
      <c r="D794" s="9">
        <v>44805</v>
      </c>
    </row>
    <row r="795" spans="1:4" x14ac:dyDescent="0.2">
      <c r="A795" t="s">
        <v>2985</v>
      </c>
      <c r="B795" t="s">
        <v>3947</v>
      </c>
      <c r="C795" s="9">
        <v>44583</v>
      </c>
      <c r="D795" s="9">
        <v>44862</v>
      </c>
    </row>
    <row r="796" spans="1:4" x14ac:dyDescent="0.2">
      <c r="A796" t="s">
        <v>2985</v>
      </c>
      <c r="B796" t="s">
        <v>3947</v>
      </c>
      <c r="C796" s="9">
        <v>44583</v>
      </c>
      <c r="D796" s="9">
        <v>44887</v>
      </c>
    </row>
    <row r="797" spans="1:4" x14ac:dyDescent="0.2">
      <c r="A797" t="s">
        <v>2985</v>
      </c>
      <c r="B797" t="s">
        <v>3947</v>
      </c>
      <c r="C797" s="9">
        <v>44583</v>
      </c>
      <c r="D797" s="9">
        <v>44899</v>
      </c>
    </row>
    <row r="798" spans="1:4" x14ac:dyDescent="0.2">
      <c r="A798" t="s">
        <v>2985</v>
      </c>
      <c r="B798" t="s">
        <v>3947</v>
      </c>
      <c r="C798" s="9">
        <v>44583</v>
      </c>
      <c r="D798" s="9">
        <v>45071</v>
      </c>
    </row>
    <row r="799" spans="1:4" x14ac:dyDescent="0.2">
      <c r="A799" t="s">
        <v>2985</v>
      </c>
      <c r="B799" t="s">
        <v>3949</v>
      </c>
      <c r="C799" s="9">
        <v>44994</v>
      </c>
      <c r="D799" s="9">
        <v>44994</v>
      </c>
    </row>
    <row r="800" spans="1:4" x14ac:dyDescent="0.2">
      <c r="A800" t="s">
        <v>2985</v>
      </c>
      <c r="B800" t="s">
        <v>3949</v>
      </c>
      <c r="C800" s="9">
        <v>44994</v>
      </c>
      <c r="D800" s="9">
        <v>45039</v>
      </c>
    </row>
    <row r="801" spans="1:4" x14ac:dyDescent="0.2">
      <c r="A801" t="s">
        <v>2985</v>
      </c>
      <c r="B801" t="s">
        <v>3949</v>
      </c>
      <c r="C801" s="9">
        <v>44994</v>
      </c>
      <c r="D801" s="9">
        <v>45061</v>
      </c>
    </row>
    <row r="802" spans="1:4" x14ac:dyDescent="0.2">
      <c r="A802" t="s">
        <v>2986</v>
      </c>
      <c r="B802" t="s">
        <v>3926</v>
      </c>
      <c r="C802" s="9">
        <v>44605</v>
      </c>
      <c r="D802" s="9">
        <v>44605</v>
      </c>
    </row>
    <row r="803" spans="1:4" x14ac:dyDescent="0.2">
      <c r="A803" t="s">
        <v>2986</v>
      </c>
      <c r="B803" t="s">
        <v>3926</v>
      </c>
      <c r="C803" s="9">
        <v>44605</v>
      </c>
      <c r="D803" s="9">
        <v>44635</v>
      </c>
    </row>
    <row r="804" spans="1:4" x14ac:dyDescent="0.2">
      <c r="A804" t="s">
        <v>2986</v>
      </c>
      <c r="B804" t="s">
        <v>3926</v>
      </c>
      <c r="C804" s="9">
        <v>44605</v>
      </c>
      <c r="D804" s="9">
        <v>44699</v>
      </c>
    </row>
    <row r="805" spans="1:4" x14ac:dyDescent="0.2">
      <c r="A805" t="s">
        <v>2986</v>
      </c>
      <c r="B805" t="s">
        <v>3926</v>
      </c>
      <c r="C805" s="9">
        <v>44605</v>
      </c>
      <c r="D805" s="9">
        <v>44726</v>
      </c>
    </row>
    <row r="806" spans="1:4" x14ac:dyDescent="0.2">
      <c r="A806" t="s">
        <v>2986</v>
      </c>
      <c r="B806" t="s">
        <v>3926</v>
      </c>
      <c r="C806" s="9">
        <v>44605</v>
      </c>
      <c r="D806" s="9">
        <v>44756</v>
      </c>
    </row>
    <row r="807" spans="1:4" x14ac:dyDescent="0.2">
      <c r="A807" t="s">
        <v>2986</v>
      </c>
      <c r="B807" t="s">
        <v>3926</v>
      </c>
      <c r="C807" s="9">
        <v>44605</v>
      </c>
      <c r="D807" s="9">
        <v>44820</v>
      </c>
    </row>
    <row r="808" spans="1:4" x14ac:dyDescent="0.2">
      <c r="A808" t="s">
        <v>2986</v>
      </c>
      <c r="B808" t="s">
        <v>3926</v>
      </c>
      <c r="C808" s="9">
        <v>44605</v>
      </c>
      <c r="D808" s="9">
        <v>44949</v>
      </c>
    </row>
    <row r="809" spans="1:4" x14ac:dyDescent="0.2">
      <c r="A809" t="s">
        <v>2986</v>
      </c>
      <c r="B809" t="s">
        <v>3926</v>
      </c>
      <c r="C809" s="9">
        <v>44605</v>
      </c>
      <c r="D809" s="9">
        <v>44978</v>
      </c>
    </row>
    <row r="810" spans="1:4" x14ac:dyDescent="0.2">
      <c r="A810" t="s">
        <v>2986</v>
      </c>
      <c r="B810" t="s">
        <v>3926</v>
      </c>
      <c r="C810" s="9">
        <v>44605</v>
      </c>
      <c r="D810" s="9">
        <v>45007</v>
      </c>
    </row>
    <row r="811" spans="1:4" x14ac:dyDescent="0.2">
      <c r="A811" t="s">
        <v>2986</v>
      </c>
      <c r="B811" t="s">
        <v>3926</v>
      </c>
      <c r="C811" s="9">
        <v>44605</v>
      </c>
      <c r="D811" s="9">
        <v>45029</v>
      </c>
    </row>
    <row r="812" spans="1:4" x14ac:dyDescent="0.2">
      <c r="A812" t="s">
        <v>2986</v>
      </c>
      <c r="B812" t="s">
        <v>3926</v>
      </c>
      <c r="C812" s="9">
        <v>44605</v>
      </c>
      <c r="D812" s="9">
        <v>45064</v>
      </c>
    </row>
    <row r="813" spans="1:4" x14ac:dyDescent="0.2">
      <c r="A813" t="s">
        <v>2986</v>
      </c>
      <c r="B813" t="s">
        <v>3921</v>
      </c>
      <c r="C813" s="9">
        <v>44800</v>
      </c>
      <c r="D813" s="9">
        <v>44800</v>
      </c>
    </row>
    <row r="814" spans="1:4" x14ac:dyDescent="0.2">
      <c r="A814" t="s">
        <v>2986</v>
      </c>
      <c r="B814" t="s">
        <v>3921</v>
      </c>
      <c r="C814" s="9">
        <v>44800</v>
      </c>
      <c r="D814" s="9">
        <v>44833</v>
      </c>
    </row>
    <row r="815" spans="1:4" x14ac:dyDescent="0.2">
      <c r="A815" t="s">
        <v>2986</v>
      </c>
      <c r="B815" t="s">
        <v>3921</v>
      </c>
      <c r="C815" s="9">
        <v>44800</v>
      </c>
      <c r="D815" s="9">
        <v>44842</v>
      </c>
    </row>
    <row r="816" spans="1:4" x14ac:dyDescent="0.2">
      <c r="A816" t="s">
        <v>2986</v>
      </c>
      <c r="B816" t="s">
        <v>3921</v>
      </c>
      <c r="C816" s="9">
        <v>44800</v>
      </c>
      <c r="D816" s="9">
        <v>44873</v>
      </c>
    </row>
    <row r="817" spans="1:4" x14ac:dyDescent="0.2">
      <c r="A817" t="s">
        <v>2986</v>
      </c>
      <c r="B817" t="s">
        <v>3921</v>
      </c>
      <c r="C817" s="9">
        <v>44800</v>
      </c>
      <c r="D817" s="9">
        <v>44896</v>
      </c>
    </row>
    <row r="818" spans="1:4" x14ac:dyDescent="0.2">
      <c r="A818" t="s">
        <v>2986</v>
      </c>
      <c r="B818" t="s">
        <v>3921</v>
      </c>
      <c r="C818" s="9">
        <v>44800</v>
      </c>
      <c r="D818" s="9">
        <v>44936</v>
      </c>
    </row>
    <row r="819" spans="1:4" x14ac:dyDescent="0.2">
      <c r="A819" t="s">
        <v>2986</v>
      </c>
      <c r="B819" t="s">
        <v>3921</v>
      </c>
      <c r="C819" s="9">
        <v>44800</v>
      </c>
      <c r="D819" s="9">
        <v>45015</v>
      </c>
    </row>
    <row r="820" spans="1:4" x14ac:dyDescent="0.2">
      <c r="A820" t="s">
        <v>2986</v>
      </c>
      <c r="B820" t="s">
        <v>3921</v>
      </c>
      <c r="C820" s="9">
        <v>44800</v>
      </c>
      <c r="D820" s="9">
        <v>45027</v>
      </c>
    </row>
    <row r="821" spans="1:4" x14ac:dyDescent="0.2">
      <c r="A821" t="s">
        <v>2986</v>
      </c>
      <c r="B821" t="s">
        <v>3921</v>
      </c>
      <c r="C821" s="9">
        <v>44800</v>
      </c>
      <c r="D821" s="9">
        <v>45073</v>
      </c>
    </row>
    <row r="822" spans="1:4" x14ac:dyDescent="0.2">
      <c r="A822" t="s">
        <v>2986</v>
      </c>
      <c r="B822" t="s">
        <v>3953</v>
      </c>
      <c r="C822" s="9">
        <v>44900</v>
      </c>
      <c r="D822" s="9">
        <v>44900</v>
      </c>
    </row>
    <row r="823" spans="1:4" x14ac:dyDescent="0.2">
      <c r="A823" t="s">
        <v>2986</v>
      </c>
      <c r="B823" t="s">
        <v>3953</v>
      </c>
      <c r="C823" s="9">
        <v>44900</v>
      </c>
      <c r="D823" s="9">
        <v>44935</v>
      </c>
    </row>
    <row r="824" spans="1:4" x14ac:dyDescent="0.2">
      <c r="A824" t="s">
        <v>2986</v>
      </c>
      <c r="B824" t="s">
        <v>3953</v>
      </c>
      <c r="C824" s="9">
        <v>44900</v>
      </c>
      <c r="D824" s="9">
        <v>44976</v>
      </c>
    </row>
    <row r="825" spans="1:4" x14ac:dyDescent="0.2">
      <c r="A825" t="s">
        <v>2986</v>
      </c>
      <c r="B825" t="s">
        <v>3953</v>
      </c>
      <c r="C825" s="9">
        <v>44900</v>
      </c>
      <c r="D825" s="9">
        <v>44991</v>
      </c>
    </row>
    <row r="826" spans="1:4" x14ac:dyDescent="0.2">
      <c r="A826" t="s">
        <v>2986</v>
      </c>
      <c r="B826" t="s">
        <v>3953</v>
      </c>
      <c r="C826" s="9">
        <v>44900</v>
      </c>
      <c r="D826" s="9">
        <v>45029</v>
      </c>
    </row>
    <row r="827" spans="1:4" x14ac:dyDescent="0.2">
      <c r="A827" t="s">
        <v>2986</v>
      </c>
      <c r="B827" t="s">
        <v>3953</v>
      </c>
      <c r="C827" s="9">
        <v>44900</v>
      </c>
      <c r="D827" s="9">
        <v>45052</v>
      </c>
    </row>
    <row r="828" spans="1:4" x14ac:dyDescent="0.2">
      <c r="A828" t="s">
        <v>2987</v>
      </c>
      <c r="B828" t="s">
        <v>3929</v>
      </c>
      <c r="C828" s="9">
        <v>44590</v>
      </c>
      <c r="D828" s="9">
        <v>44590</v>
      </c>
    </row>
    <row r="829" spans="1:4" x14ac:dyDescent="0.2">
      <c r="A829" t="s">
        <v>2987</v>
      </c>
      <c r="B829" t="s">
        <v>3929</v>
      </c>
      <c r="C829" s="9">
        <v>44590</v>
      </c>
      <c r="D829" s="9">
        <v>44620</v>
      </c>
    </row>
    <row r="830" spans="1:4" x14ac:dyDescent="0.2">
      <c r="A830" t="s">
        <v>2987</v>
      </c>
      <c r="B830" t="s">
        <v>3929</v>
      </c>
      <c r="C830" s="9">
        <v>44590</v>
      </c>
      <c r="D830" s="9">
        <v>44625</v>
      </c>
    </row>
    <row r="831" spans="1:4" x14ac:dyDescent="0.2">
      <c r="A831" t="s">
        <v>2987</v>
      </c>
      <c r="B831" t="s">
        <v>3929</v>
      </c>
      <c r="C831" s="9">
        <v>44590</v>
      </c>
      <c r="D831" s="9">
        <v>44680</v>
      </c>
    </row>
    <row r="832" spans="1:4" x14ac:dyDescent="0.2">
      <c r="A832" t="s">
        <v>2987</v>
      </c>
      <c r="B832" t="s">
        <v>3929</v>
      </c>
      <c r="C832" s="9">
        <v>44590</v>
      </c>
      <c r="D832" s="9">
        <v>44723</v>
      </c>
    </row>
    <row r="833" spans="1:4" x14ac:dyDescent="0.2">
      <c r="A833" t="s">
        <v>2987</v>
      </c>
      <c r="B833" t="s">
        <v>3929</v>
      </c>
      <c r="C833" s="9">
        <v>44590</v>
      </c>
      <c r="D833" s="9">
        <v>44755</v>
      </c>
    </row>
    <row r="834" spans="1:4" x14ac:dyDescent="0.2">
      <c r="A834" t="s">
        <v>2987</v>
      </c>
      <c r="B834" t="s">
        <v>3929</v>
      </c>
      <c r="C834" s="9">
        <v>44590</v>
      </c>
      <c r="D834" s="9">
        <v>44803</v>
      </c>
    </row>
    <row r="835" spans="1:4" x14ac:dyDescent="0.2">
      <c r="A835" t="s">
        <v>2987</v>
      </c>
      <c r="B835" t="s">
        <v>3929</v>
      </c>
      <c r="C835" s="9">
        <v>44590</v>
      </c>
      <c r="D835" s="9">
        <v>44815</v>
      </c>
    </row>
    <row r="836" spans="1:4" x14ac:dyDescent="0.2">
      <c r="A836" t="s">
        <v>2987</v>
      </c>
      <c r="B836" t="s">
        <v>3929</v>
      </c>
      <c r="C836" s="9">
        <v>44590</v>
      </c>
      <c r="D836" s="9">
        <v>44847</v>
      </c>
    </row>
    <row r="837" spans="1:4" x14ac:dyDescent="0.2">
      <c r="A837" t="s">
        <v>2987</v>
      </c>
      <c r="B837" t="s">
        <v>3929</v>
      </c>
      <c r="C837" s="9">
        <v>44590</v>
      </c>
      <c r="D837" s="9">
        <v>44873</v>
      </c>
    </row>
    <row r="838" spans="1:4" x14ac:dyDescent="0.2">
      <c r="A838" t="s">
        <v>2987</v>
      </c>
      <c r="B838" t="s">
        <v>3929</v>
      </c>
      <c r="C838" s="9">
        <v>44590</v>
      </c>
      <c r="D838" s="9">
        <v>44901</v>
      </c>
    </row>
    <row r="839" spans="1:4" x14ac:dyDescent="0.2">
      <c r="A839" t="s">
        <v>2987</v>
      </c>
      <c r="B839" t="s">
        <v>3929</v>
      </c>
      <c r="C839" s="9">
        <v>44590</v>
      </c>
      <c r="D839" s="9">
        <v>44931</v>
      </c>
    </row>
    <row r="840" spans="1:4" x14ac:dyDescent="0.2">
      <c r="A840" t="s">
        <v>2987</v>
      </c>
      <c r="B840" t="s">
        <v>3929</v>
      </c>
      <c r="C840" s="9">
        <v>44590</v>
      </c>
      <c r="D840" s="9">
        <v>44989</v>
      </c>
    </row>
    <row r="841" spans="1:4" x14ac:dyDescent="0.2">
      <c r="A841" t="s">
        <v>2987</v>
      </c>
      <c r="B841" t="s">
        <v>3929</v>
      </c>
      <c r="C841" s="9">
        <v>44590</v>
      </c>
      <c r="D841" s="9">
        <v>45060</v>
      </c>
    </row>
    <row r="842" spans="1:4" x14ac:dyDescent="0.2">
      <c r="A842" t="s">
        <v>2987</v>
      </c>
      <c r="B842" t="s">
        <v>3922</v>
      </c>
      <c r="C842" s="9">
        <v>44742</v>
      </c>
      <c r="D842" s="9">
        <v>44742</v>
      </c>
    </row>
    <row r="843" spans="1:4" x14ac:dyDescent="0.2">
      <c r="A843" t="s">
        <v>2987</v>
      </c>
      <c r="B843" t="s">
        <v>3922</v>
      </c>
      <c r="C843" s="9">
        <v>44742</v>
      </c>
      <c r="D843" s="9">
        <v>44786</v>
      </c>
    </row>
    <row r="844" spans="1:4" x14ac:dyDescent="0.2">
      <c r="A844" t="s">
        <v>2987</v>
      </c>
      <c r="B844" t="s">
        <v>3922</v>
      </c>
      <c r="C844" s="9">
        <v>44742</v>
      </c>
      <c r="D844" s="9">
        <v>44812</v>
      </c>
    </row>
    <row r="845" spans="1:4" x14ac:dyDescent="0.2">
      <c r="A845" t="s">
        <v>2987</v>
      </c>
      <c r="B845" t="s">
        <v>3922</v>
      </c>
      <c r="C845" s="9">
        <v>44742</v>
      </c>
      <c r="D845" s="9">
        <v>44845</v>
      </c>
    </row>
    <row r="846" spans="1:4" x14ac:dyDescent="0.2">
      <c r="A846" t="s">
        <v>2987</v>
      </c>
      <c r="B846" t="s">
        <v>3922</v>
      </c>
      <c r="C846" s="9">
        <v>44742</v>
      </c>
      <c r="D846" s="9">
        <v>44900</v>
      </c>
    </row>
    <row r="847" spans="1:4" x14ac:dyDescent="0.2">
      <c r="A847" t="s">
        <v>2987</v>
      </c>
      <c r="B847" t="s">
        <v>3922</v>
      </c>
      <c r="C847" s="9">
        <v>44742</v>
      </c>
      <c r="D847" s="9">
        <v>44928</v>
      </c>
    </row>
    <row r="848" spans="1:4" x14ac:dyDescent="0.2">
      <c r="A848" t="s">
        <v>2987</v>
      </c>
      <c r="B848" t="s">
        <v>3922</v>
      </c>
      <c r="C848" s="9">
        <v>44742</v>
      </c>
      <c r="D848" s="9">
        <v>44962</v>
      </c>
    </row>
    <row r="849" spans="1:4" x14ac:dyDescent="0.2">
      <c r="A849" t="s">
        <v>2987</v>
      </c>
      <c r="B849" t="s">
        <v>3922</v>
      </c>
      <c r="C849" s="9">
        <v>44742</v>
      </c>
      <c r="D849" s="9">
        <v>44995</v>
      </c>
    </row>
    <row r="850" spans="1:4" x14ac:dyDescent="0.2">
      <c r="A850" t="s">
        <v>2987</v>
      </c>
      <c r="B850" t="s">
        <v>3922</v>
      </c>
      <c r="C850" s="9">
        <v>44742</v>
      </c>
      <c r="D850" s="9">
        <v>45051</v>
      </c>
    </row>
    <row r="851" spans="1:4" x14ac:dyDescent="0.2">
      <c r="A851" t="s">
        <v>2987</v>
      </c>
      <c r="B851" t="s">
        <v>3950</v>
      </c>
      <c r="C851" s="9">
        <v>44862</v>
      </c>
      <c r="D851" s="9">
        <v>44862</v>
      </c>
    </row>
    <row r="852" spans="1:4" x14ac:dyDescent="0.2">
      <c r="A852" t="s">
        <v>2987</v>
      </c>
      <c r="B852" t="s">
        <v>3950</v>
      </c>
      <c r="C852" s="9">
        <v>44862</v>
      </c>
      <c r="D852" s="9">
        <v>44923</v>
      </c>
    </row>
    <row r="853" spans="1:4" x14ac:dyDescent="0.2">
      <c r="A853" t="s">
        <v>2987</v>
      </c>
      <c r="B853" t="s">
        <v>3950</v>
      </c>
      <c r="C853" s="9">
        <v>44862</v>
      </c>
      <c r="D853" s="9">
        <v>44932</v>
      </c>
    </row>
    <row r="854" spans="1:4" x14ac:dyDescent="0.2">
      <c r="A854" t="s">
        <v>2987</v>
      </c>
      <c r="B854" t="s">
        <v>3950</v>
      </c>
      <c r="C854" s="9">
        <v>44862</v>
      </c>
      <c r="D854" s="9">
        <v>44985</v>
      </c>
    </row>
    <row r="855" spans="1:4" x14ac:dyDescent="0.2">
      <c r="A855" t="s">
        <v>2987</v>
      </c>
      <c r="B855" t="s">
        <v>3950</v>
      </c>
      <c r="C855" s="9">
        <v>44862</v>
      </c>
      <c r="D855" s="9">
        <v>44990</v>
      </c>
    </row>
    <row r="856" spans="1:4" x14ac:dyDescent="0.2">
      <c r="A856" t="s">
        <v>2987</v>
      </c>
      <c r="B856" t="s">
        <v>3950</v>
      </c>
      <c r="C856" s="9">
        <v>44862</v>
      </c>
      <c r="D856" s="9">
        <v>45019</v>
      </c>
    </row>
    <row r="857" spans="1:4" x14ac:dyDescent="0.2">
      <c r="A857" t="s">
        <v>2987</v>
      </c>
      <c r="B857" t="s">
        <v>3950</v>
      </c>
      <c r="C857" s="9">
        <v>44862</v>
      </c>
      <c r="D857" s="9">
        <v>45055</v>
      </c>
    </row>
    <row r="858" spans="1:4" x14ac:dyDescent="0.2">
      <c r="A858" t="s">
        <v>2988</v>
      </c>
      <c r="B858" t="s">
        <v>3950</v>
      </c>
      <c r="C858" s="9">
        <v>44563</v>
      </c>
      <c r="D858" s="9">
        <v>44563</v>
      </c>
    </row>
    <row r="859" spans="1:4" x14ac:dyDescent="0.2">
      <c r="A859" t="s">
        <v>2988</v>
      </c>
      <c r="B859" t="s">
        <v>3950</v>
      </c>
      <c r="C859" s="9">
        <v>44563</v>
      </c>
      <c r="D859" s="9">
        <v>44787</v>
      </c>
    </row>
    <row r="860" spans="1:4" x14ac:dyDescent="0.2">
      <c r="A860" t="s">
        <v>2988</v>
      </c>
      <c r="B860" t="s">
        <v>3950</v>
      </c>
      <c r="C860" s="9">
        <v>44563</v>
      </c>
      <c r="D860" s="9">
        <v>44874</v>
      </c>
    </row>
    <row r="861" spans="1:4" x14ac:dyDescent="0.2">
      <c r="A861" t="s">
        <v>2988</v>
      </c>
      <c r="B861" t="s">
        <v>3950</v>
      </c>
      <c r="C861" s="9">
        <v>44563</v>
      </c>
      <c r="D861" s="9">
        <v>44941</v>
      </c>
    </row>
    <row r="862" spans="1:4" x14ac:dyDescent="0.2">
      <c r="A862" t="s">
        <v>2988</v>
      </c>
      <c r="B862" t="s">
        <v>3950</v>
      </c>
      <c r="C862" s="9">
        <v>44563</v>
      </c>
      <c r="D862" s="9">
        <v>45031</v>
      </c>
    </row>
    <row r="863" spans="1:4" x14ac:dyDescent="0.2">
      <c r="A863" t="s">
        <v>2988</v>
      </c>
      <c r="B863" t="s">
        <v>3950</v>
      </c>
      <c r="C863" s="9">
        <v>44563</v>
      </c>
      <c r="D863" s="9">
        <v>45060</v>
      </c>
    </row>
    <row r="864" spans="1:4" x14ac:dyDescent="0.2">
      <c r="A864" t="s">
        <v>2988</v>
      </c>
      <c r="B864" t="s">
        <v>3948</v>
      </c>
      <c r="C864" s="9">
        <v>44883</v>
      </c>
      <c r="D864" s="9">
        <v>44883</v>
      </c>
    </row>
    <row r="865" spans="1:4" x14ac:dyDescent="0.2">
      <c r="A865" t="s">
        <v>2988</v>
      </c>
      <c r="B865" t="s">
        <v>3948</v>
      </c>
      <c r="C865" s="9">
        <v>44883</v>
      </c>
      <c r="D865" s="9">
        <v>44925</v>
      </c>
    </row>
    <row r="866" spans="1:4" x14ac:dyDescent="0.2">
      <c r="A866" t="s">
        <v>2988</v>
      </c>
      <c r="B866" t="s">
        <v>3948</v>
      </c>
      <c r="C866" s="9">
        <v>44883</v>
      </c>
      <c r="D866" s="9">
        <v>44950</v>
      </c>
    </row>
    <row r="867" spans="1:4" x14ac:dyDescent="0.2">
      <c r="A867" t="s">
        <v>2988</v>
      </c>
      <c r="B867" t="s">
        <v>3948</v>
      </c>
      <c r="C867" s="9">
        <v>44883</v>
      </c>
      <c r="D867" s="9">
        <v>45016</v>
      </c>
    </row>
    <row r="868" spans="1:4" x14ac:dyDescent="0.2">
      <c r="A868" t="s">
        <v>2988</v>
      </c>
      <c r="B868" t="s">
        <v>3948</v>
      </c>
      <c r="C868" s="9">
        <v>44883</v>
      </c>
      <c r="D868" s="9">
        <v>45036</v>
      </c>
    </row>
    <row r="869" spans="1:4" x14ac:dyDescent="0.2">
      <c r="A869" t="s">
        <v>2988</v>
      </c>
      <c r="B869" t="s">
        <v>3948</v>
      </c>
      <c r="C869" s="9">
        <v>44883</v>
      </c>
      <c r="D869" s="9">
        <v>45072</v>
      </c>
    </row>
    <row r="870" spans="1:4" x14ac:dyDescent="0.2">
      <c r="A870" t="s">
        <v>2988</v>
      </c>
      <c r="B870" t="s">
        <v>3948</v>
      </c>
      <c r="C870" s="9">
        <v>44883</v>
      </c>
      <c r="D870" s="9">
        <v>45079</v>
      </c>
    </row>
    <row r="871" spans="1:4" x14ac:dyDescent="0.2">
      <c r="A871" t="s">
        <v>2988</v>
      </c>
      <c r="B871" t="s">
        <v>3953</v>
      </c>
      <c r="C871" s="9">
        <v>44984</v>
      </c>
      <c r="D871" s="9">
        <v>44984</v>
      </c>
    </row>
    <row r="872" spans="1:4" x14ac:dyDescent="0.2">
      <c r="A872" t="s">
        <v>2988</v>
      </c>
      <c r="B872" t="s">
        <v>3953</v>
      </c>
      <c r="C872" s="9">
        <v>44984</v>
      </c>
      <c r="D872" s="9">
        <v>45015</v>
      </c>
    </row>
    <row r="873" spans="1:4" x14ac:dyDescent="0.2">
      <c r="A873" t="s">
        <v>2988</v>
      </c>
      <c r="B873" t="s">
        <v>3953</v>
      </c>
      <c r="C873" s="9">
        <v>44984</v>
      </c>
      <c r="D873" s="9">
        <v>45027</v>
      </c>
    </row>
    <row r="874" spans="1:4" x14ac:dyDescent="0.2">
      <c r="A874" t="s">
        <v>2988</v>
      </c>
      <c r="B874" t="s">
        <v>3953</v>
      </c>
      <c r="C874" s="9">
        <v>44984</v>
      </c>
      <c r="D874" s="9">
        <v>45074</v>
      </c>
    </row>
    <row r="875" spans="1:4" x14ac:dyDescent="0.2">
      <c r="A875" t="s">
        <v>2988</v>
      </c>
      <c r="B875" t="s">
        <v>3953</v>
      </c>
      <c r="C875" s="9">
        <v>44984</v>
      </c>
      <c r="D875" s="9">
        <v>45087</v>
      </c>
    </row>
    <row r="876" spans="1:4" x14ac:dyDescent="0.2">
      <c r="A876" t="s">
        <v>2989</v>
      </c>
      <c r="B876" t="s">
        <v>3947</v>
      </c>
      <c r="C876" s="9">
        <v>44660</v>
      </c>
      <c r="D876" s="9">
        <v>44660</v>
      </c>
    </row>
    <row r="877" spans="1:4" x14ac:dyDescent="0.2">
      <c r="A877" t="s">
        <v>2989</v>
      </c>
      <c r="B877" t="s">
        <v>3947</v>
      </c>
      <c r="C877" s="9">
        <v>44660</v>
      </c>
      <c r="D877" s="9">
        <v>44732</v>
      </c>
    </row>
    <row r="878" spans="1:4" x14ac:dyDescent="0.2">
      <c r="A878" t="s">
        <v>2989</v>
      </c>
      <c r="B878" t="s">
        <v>3947</v>
      </c>
      <c r="C878" s="9">
        <v>44660</v>
      </c>
      <c r="D878" s="9">
        <v>44789</v>
      </c>
    </row>
    <row r="879" spans="1:4" x14ac:dyDescent="0.2">
      <c r="A879" t="s">
        <v>2989</v>
      </c>
      <c r="B879" t="s">
        <v>3947</v>
      </c>
      <c r="C879" s="9">
        <v>44660</v>
      </c>
      <c r="D879" s="9">
        <v>44879</v>
      </c>
    </row>
    <row r="880" spans="1:4" x14ac:dyDescent="0.2">
      <c r="A880" t="s">
        <v>2989</v>
      </c>
      <c r="B880" t="s">
        <v>3947</v>
      </c>
      <c r="C880" s="9">
        <v>44660</v>
      </c>
      <c r="D880" s="9">
        <v>44907</v>
      </c>
    </row>
    <row r="881" spans="1:4" x14ac:dyDescent="0.2">
      <c r="A881" t="s">
        <v>2989</v>
      </c>
      <c r="B881" t="s">
        <v>3947</v>
      </c>
      <c r="C881" s="9">
        <v>44660</v>
      </c>
      <c r="D881" s="9">
        <v>44948</v>
      </c>
    </row>
    <row r="882" spans="1:4" x14ac:dyDescent="0.2">
      <c r="A882" t="s">
        <v>2989</v>
      </c>
      <c r="B882" t="s">
        <v>3947</v>
      </c>
      <c r="C882" s="9">
        <v>44660</v>
      </c>
      <c r="D882" s="9">
        <v>45009</v>
      </c>
    </row>
    <row r="883" spans="1:4" x14ac:dyDescent="0.2">
      <c r="A883" t="s">
        <v>2989</v>
      </c>
      <c r="B883" t="s">
        <v>3947</v>
      </c>
      <c r="C883" s="9">
        <v>44660</v>
      </c>
      <c r="D883" s="9">
        <v>45031</v>
      </c>
    </row>
    <row r="884" spans="1:4" x14ac:dyDescent="0.2">
      <c r="A884" t="s">
        <v>2989</v>
      </c>
      <c r="B884" t="s">
        <v>3947</v>
      </c>
      <c r="C884" s="9">
        <v>44660</v>
      </c>
      <c r="D884" s="9">
        <v>45063</v>
      </c>
    </row>
    <row r="885" spans="1:4" x14ac:dyDescent="0.2">
      <c r="A885" t="s">
        <v>2989</v>
      </c>
      <c r="B885" t="s">
        <v>3952</v>
      </c>
      <c r="C885" s="9">
        <v>44703</v>
      </c>
      <c r="D885" s="9">
        <v>44703</v>
      </c>
    </row>
    <row r="886" spans="1:4" x14ac:dyDescent="0.2">
      <c r="A886" t="s">
        <v>2989</v>
      </c>
      <c r="B886" t="s">
        <v>3952</v>
      </c>
      <c r="C886" s="9">
        <v>44703</v>
      </c>
      <c r="D886" s="9">
        <v>44746</v>
      </c>
    </row>
    <row r="887" spans="1:4" x14ac:dyDescent="0.2">
      <c r="A887" t="s">
        <v>2989</v>
      </c>
      <c r="B887" t="s">
        <v>3952</v>
      </c>
      <c r="C887" s="9">
        <v>44703</v>
      </c>
      <c r="D887" s="9">
        <v>44804</v>
      </c>
    </row>
    <row r="888" spans="1:4" x14ac:dyDescent="0.2">
      <c r="A888" t="s">
        <v>2989</v>
      </c>
      <c r="B888" t="s">
        <v>3952</v>
      </c>
      <c r="C888" s="9">
        <v>44703</v>
      </c>
      <c r="D888" s="9">
        <v>44805</v>
      </c>
    </row>
    <row r="889" spans="1:4" x14ac:dyDescent="0.2">
      <c r="A889" t="s">
        <v>2989</v>
      </c>
      <c r="B889" t="s">
        <v>3952</v>
      </c>
      <c r="C889" s="9">
        <v>44703</v>
      </c>
      <c r="D889" s="9">
        <v>44893</v>
      </c>
    </row>
    <row r="890" spans="1:4" x14ac:dyDescent="0.2">
      <c r="A890" t="s">
        <v>2989</v>
      </c>
      <c r="B890" t="s">
        <v>3952</v>
      </c>
      <c r="C890" s="9">
        <v>44703</v>
      </c>
      <c r="D890" s="9">
        <v>44898</v>
      </c>
    </row>
    <row r="891" spans="1:4" x14ac:dyDescent="0.2">
      <c r="A891" t="s">
        <v>2989</v>
      </c>
      <c r="B891" t="s">
        <v>3952</v>
      </c>
      <c r="C891" s="9">
        <v>44703</v>
      </c>
      <c r="D891" s="9">
        <v>45007</v>
      </c>
    </row>
    <row r="892" spans="1:4" x14ac:dyDescent="0.2">
      <c r="A892" t="s">
        <v>2989</v>
      </c>
      <c r="B892" t="s">
        <v>3952</v>
      </c>
      <c r="C892" s="9">
        <v>44703</v>
      </c>
      <c r="D892" s="9">
        <v>45075</v>
      </c>
    </row>
    <row r="893" spans="1:4" x14ac:dyDescent="0.2">
      <c r="A893" t="s">
        <v>2989</v>
      </c>
      <c r="B893" t="s">
        <v>3952</v>
      </c>
      <c r="C893" s="9">
        <v>44703</v>
      </c>
      <c r="D893" s="9">
        <v>45081</v>
      </c>
    </row>
    <row r="894" spans="1:4" x14ac:dyDescent="0.2">
      <c r="A894" t="s">
        <v>2989</v>
      </c>
      <c r="B894" t="s">
        <v>3927</v>
      </c>
      <c r="C894" s="9">
        <v>45009</v>
      </c>
      <c r="D894" s="9">
        <v>45009</v>
      </c>
    </row>
    <row r="895" spans="1:4" x14ac:dyDescent="0.2">
      <c r="A895" t="s">
        <v>2989</v>
      </c>
      <c r="B895" t="s">
        <v>3927</v>
      </c>
      <c r="C895" s="9">
        <v>45009</v>
      </c>
      <c r="D895" s="9">
        <v>45040</v>
      </c>
    </row>
    <row r="896" spans="1:4" x14ac:dyDescent="0.2">
      <c r="A896" t="s">
        <v>2989</v>
      </c>
      <c r="B896" t="s">
        <v>3927</v>
      </c>
      <c r="C896" s="9">
        <v>45009</v>
      </c>
      <c r="D896" s="9">
        <v>45055</v>
      </c>
    </row>
    <row r="897" spans="1:4" x14ac:dyDescent="0.2">
      <c r="A897" t="s">
        <v>2989</v>
      </c>
      <c r="B897" t="s">
        <v>3927</v>
      </c>
      <c r="C897" s="9">
        <v>45009</v>
      </c>
      <c r="D897" s="9">
        <v>45084</v>
      </c>
    </row>
    <row r="898" spans="1:4" x14ac:dyDescent="0.2">
      <c r="A898" t="s">
        <v>2990</v>
      </c>
      <c r="B898" t="s">
        <v>3947</v>
      </c>
      <c r="C898" s="9">
        <v>44654</v>
      </c>
      <c r="D898" s="9">
        <v>44654</v>
      </c>
    </row>
    <row r="899" spans="1:4" x14ac:dyDescent="0.2">
      <c r="A899" t="s">
        <v>2990</v>
      </c>
      <c r="B899" t="s">
        <v>3947</v>
      </c>
      <c r="C899" s="9">
        <v>44654</v>
      </c>
      <c r="D899" s="9">
        <v>44691</v>
      </c>
    </row>
    <row r="900" spans="1:4" x14ac:dyDescent="0.2">
      <c r="A900" t="s">
        <v>2990</v>
      </c>
      <c r="B900" t="s">
        <v>3947</v>
      </c>
      <c r="C900" s="9">
        <v>44654</v>
      </c>
      <c r="D900" s="9">
        <v>44723</v>
      </c>
    </row>
    <row r="901" spans="1:4" x14ac:dyDescent="0.2">
      <c r="A901" t="s">
        <v>2990</v>
      </c>
      <c r="B901" t="s">
        <v>3947</v>
      </c>
      <c r="C901" s="9">
        <v>44654</v>
      </c>
      <c r="D901" s="9">
        <v>44760</v>
      </c>
    </row>
    <row r="902" spans="1:4" x14ac:dyDescent="0.2">
      <c r="A902" t="s">
        <v>2990</v>
      </c>
      <c r="B902" t="s">
        <v>3947</v>
      </c>
      <c r="C902" s="9">
        <v>44654</v>
      </c>
      <c r="D902" s="9">
        <v>44784</v>
      </c>
    </row>
    <row r="903" spans="1:4" x14ac:dyDescent="0.2">
      <c r="A903" t="s">
        <v>2990</v>
      </c>
      <c r="B903" t="s">
        <v>3947</v>
      </c>
      <c r="C903" s="9">
        <v>44654</v>
      </c>
      <c r="D903" s="9">
        <v>44810</v>
      </c>
    </row>
    <row r="904" spans="1:4" x14ac:dyDescent="0.2">
      <c r="A904" t="s">
        <v>2990</v>
      </c>
      <c r="B904" t="s">
        <v>3947</v>
      </c>
      <c r="C904" s="9">
        <v>44654</v>
      </c>
      <c r="D904" s="9">
        <v>44840</v>
      </c>
    </row>
    <row r="905" spans="1:4" x14ac:dyDescent="0.2">
      <c r="A905" t="s">
        <v>2990</v>
      </c>
      <c r="B905" t="s">
        <v>3947</v>
      </c>
      <c r="C905" s="9">
        <v>44654</v>
      </c>
      <c r="D905" s="9">
        <v>44875</v>
      </c>
    </row>
    <row r="906" spans="1:4" x14ac:dyDescent="0.2">
      <c r="A906" t="s">
        <v>2990</v>
      </c>
      <c r="B906" t="s">
        <v>3947</v>
      </c>
      <c r="C906" s="9">
        <v>44654</v>
      </c>
      <c r="D906" s="9">
        <v>44903</v>
      </c>
    </row>
    <row r="907" spans="1:4" x14ac:dyDescent="0.2">
      <c r="A907" t="s">
        <v>2990</v>
      </c>
      <c r="B907" t="s">
        <v>3923</v>
      </c>
      <c r="C907" s="9">
        <v>44775</v>
      </c>
      <c r="D907" s="9">
        <v>44775</v>
      </c>
    </row>
    <row r="908" spans="1:4" x14ac:dyDescent="0.2">
      <c r="A908" t="s">
        <v>2990</v>
      </c>
      <c r="B908" t="s">
        <v>3923</v>
      </c>
      <c r="C908" s="9">
        <v>44775</v>
      </c>
      <c r="D908" s="9">
        <v>44820</v>
      </c>
    </row>
    <row r="909" spans="1:4" x14ac:dyDescent="0.2">
      <c r="A909" t="s">
        <v>2990</v>
      </c>
      <c r="B909" t="s">
        <v>3923</v>
      </c>
      <c r="C909" s="9">
        <v>44775</v>
      </c>
      <c r="D909" s="9">
        <v>44842</v>
      </c>
    </row>
    <row r="910" spans="1:4" x14ac:dyDescent="0.2">
      <c r="A910" t="s">
        <v>2990</v>
      </c>
      <c r="B910" t="s">
        <v>3923</v>
      </c>
      <c r="C910" s="9">
        <v>44775</v>
      </c>
      <c r="D910" s="9">
        <v>44873</v>
      </c>
    </row>
    <row r="911" spans="1:4" x14ac:dyDescent="0.2">
      <c r="A911" t="s">
        <v>2990</v>
      </c>
      <c r="B911" t="s">
        <v>3923</v>
      </c>
      <c r="C911" s="9">
        <v>44775</v>
      </c>
      <c r="D911" s="9">
        <v>44904</v>
      </c>
    </row>
    <row r="912" spans="1:4" x14ac:dyDescent="0.2">
      <c r="A912" t="s">
        <v>2990</v>
      </c>
      <c r="B912" t="s">
        <v>3923</v>
      </c>
      <c r="C912" s="9">
        <v>44775</v>
      </c>
      <c r="D912" s="9">
        <v>44935</v>
      </c>
    </row>
    <row r="913" spans="1:4" x14ac:dyDescent="0.2">
      <c r="A913" t="s">
        <v>2990</v>
      </c>
      <c r="B913" t="s">
        <v>3923</v>
      </c>
      <c r="C913" s="9">
        <v>44775</v>
      </c>
      <c r="D913" s="9">
        <v>44960</v>
      </c>
    </row>
    <row r="914" spans="1:4" x14ac:dyDescent="0.2">
      <c r="A914" t="s">
        <v>2990</v>
      </c>
      <c r="B914" t="s">
        <v>3923</v>
      </c>
      <c r="C914" s="9">
        <v>44775</v>
      </c>
      <c r="D914" s="9">
        <v>44991</v>
      </c>
    </row>
    <row r="915" spans="1:4" x14ac:dyDescent="0.2">
      <c r="A915" t="s">
        <v>2990</v>
      </c>
      <c r="B915" t="s">
        <v>3923</v>
      </c>
      <c r="C915" s="9">
        <v>44775</v>
      </c>
      <c r="D915" s="9">
        <v>45020</v>
      </c>
    </row>
    <row r="916" spans="1:4" x14ac:dyDescent="0.2">
      <c r="A916" t="s">
        <v>2990</v>
      </c>
      <c r="B916" t="s">
        <v>3922</v>
      </c>
      <c r="C916" s="9">
        <v>45004</v>
      </c>
      <c r="D916" s="9">
        <v>45004</v>
      </c>
    </row>
    <row r="917" spans="1:4" x14ac:dyDescent="0.2">
      <c r="A917" t="s">
        <v>2990</v>
      </c>
      <c r="B917" t="s">
        <v>3922</v>
      </c>
      <c r="C917" s="9">
        <v>45004</v>
      </c>
      <c r="D917" s="9">
        <v>45046</v>
      </c>
    </row>
    <row r="918" spans="1:4" x14ac:dyDescent="0.2">
      <c r="A918" t="s">
        <v>2990</v>
      </c>
      <c r="B918" t="s">
        <v>3922</v>
      </c>
      <c r="C918" s="9">
        <v>45004</v>
      </c>
      <c r="D918" s="9">
        <v>45050</v>
      </c>
    </row>
    <row r="919" spans="1:4" x14ac:dyDescent="0.2">
      <c r="A919" t="s">
        <v>2990</v>
      </c>
      <c r="B919" t="s">
        <v>3922</v>
      </c>
      <c r="C919" s="9">
        <v>45004</v>
      </c>
      <c r="D919" s="9">
        <v>45079</v>
      </c>
    </row>
    <row r="920" spans="1:4" x14ac:dyDescent="0.2">
      <c r="A920" t="s">
        <v>2991</v>
      </c>
      <c r="B920" t="s">
        <v>3922</v>
      </c>
      <c r="C920" s="9">
        <v>44644</v>
      </c>
      <c r="D920" s="9">
        <v>44644</v>
      </c>
    </row>
    <row r="921" spans="1:4" x14ac:dyDescent="0.2">
      <c r="A921" t="s">
        <v>2991</v>
      </c>
      <c r="B921" t="s">
        <v>3922</v>
      </c>
      <c r="C921" s="9">
        <v>44644</v>
      </c>
      <c r="D921" s="9">
        <v>44677</v>
      </c>
    </row>
    <row r="922" spans="1:4" x14ac:dyDescent="0.2">
      <c r="A922" t="s">
        <v>2991</v>
      </c>
      <c r="B922" t="s">
        <v>3922</v>
      </c>
      <c r="C922" s="9">
        <v>44644</v>
      </c>
      <c r="D922" s="9">
        <v>44749</v>
      </c>
    </row>
    <row r="923" spans="1:4" x14ac:dyDescent="0.2">
      <c r="A923" t="s">
        <v>2991</v>
      </c>
      <c r="B923" t="s">
        <v>3922</v>
      </c>
      <c r="C923" s="9">
        <v>44644</v>
      </c>
      <c r="D923" s="9">
        <v>44781</v>
      </c>
    </row>
    <row r="924" spans="1:4" x14ac:dyDescent="0.2">
      <c r="A924" t="s">
        <v>2991</v>
      </c>
      <c r="B924" t="s">
        <v>3922</v>
      </c>
      <c r="C924" s="9">
        <v>44644</v>
      </c>
      <c r="D924" s="9">
        <v>44836</v>
      </c>
    </row>
    <row r="925" spans="1:4" x14ac:dyDescent="0.2">
      <c r="A925" t="s">
        <v>2991</v>
      </c>
      <c r="B925" t="s">
        <v>3922</v>
      </c>
      <c r="C925" s="9">
        <v>44644</v>
      </c>
      <c r="D925" s="9">
        <v>44889</v>
      </c>
    </row>
    <row r="926" spans="1:4" x14ac:dyDescent="0.2">
      <c r="A926" t="s">
        <v>2991</v>
      </c>
      <c r="B926" t="s">
        <v>3922</v>
      </c>
      <c r="C926" s="9">
        <v>44644</v>
      </c>
      <c r="D926" s="9">
        <v>44951</v>
      </c>
    </row>
    <row r="927" spans="1:4" x14ac:dyDescent="0.2">
      <c r="A927" t="s">
        <v>2991</v>
      </c>
      <c r="B927" t="s">
        <v>3922</v>
      </c>
      <c r="C927" s="9">
        <v>44644</v>
      </c>
      <c r="D927" s="9">
        <v>45045</v>
      </c>
    </row>
    <row r="928" spans="1:4" x14ac:dyDescent="0.2">
      <c r="A928" t="s">
        <v>2991</v>
      </c>
      <c r="B928" t="s">
        <v>3922</v>
      </c>
      <c r="C928" s="9">
        <v>44644</v>
      </c>
      <c r="D928" s="9">
        <v>45049</v>
      </c>
    </row>
    <row r="929" spans="1:4" x14ac:dyDescent="0.2">
      <c r="A929" t="s">
        <v>2991</v>
      </c>
      <c r="B929" t="s">
        <v>3948</v>
      </c>
      <c r="C929" s="9">
        <v>44673</v>
      </c>
      <c r="D929" s="9">
        <v>44673</v>
      </c>
    </row>
    <row r="930" spans="1:4" x14ac:dyDescent="0.2">
      <c r="A930" t="s">
        <v>2991</v>
      </c>
      <c r="B930" t="s">
        <v>3948</v>
      </c>
      <c r="C930" s="9">
        <v>44673</v>
      </c>
      <c r="D930" s="9">
        <v>44715</v>
      </c>
    </row>
    <row r="931" spans="1:4" x14ac:dyDescent="0.2">
      <c r="A931" t="s">
        <v>2991</v>
      </c>
      <c r="B931" t="s">
        <v>3948</v>
      </c>
      <c r="C931" s="9">
        <v>44673</v>
      </c>
      <c r="D931" s="9">
        <v>44767</v>
      </c>
    </row>
    <row r="932" spans="1:4" x14ac:dyDescent="0.2">
      <c r="A932" t="s">
        <v>2991</v>
      </c>
      <c r="B932" t="s">
        <v>3948</v>
      </c>
      <c r="C932" s="9">
        <v>44673</v>
      </c>
      <c r="D932" s="9">
        <v>44834</v>
      </c>
    </row>
    <row r="933" spans="1:4" x14ac:dyDescent="0.2">
      <c r="A933" t="s">
        <v>2991</v>
      </c>
      <c r="B933" t="s">
        <v>3948</v>
      </c>
      <c r="C933" s="9">
        <v>44673</v>
      </c>
      <c r="D933" s="9">
        <v>44836</v>
      </c>
    </row>
    <row r="934" spans="1:4" x14ac:dyDescent="0.2">
      <c r="A934" t="s">
        <v>2991</v>
      </c>
      <c r="B934" t="s">
        <v>3948</v>
      </c>
      <c r="C934" s="9">
        <v>44673</v>
      </c>
      <c r="D934" s="9">
        <v>44868</v>
      </c>
    </row>
    <row r="935" spans="1:4" x14ac:dyDescent="0.2">
      <c r="A935" t="s">
        <v>2991</v>
      </c>
      <c r="B935" t="s">
        <v>3948</v>
      </c>
      <c r="C935" s="9">
        <v>44673</v>
      </c>
      <c r="D935" s="9">
        <v>44920</v>
      </c>
    </row>
    <row r="936" spans="1:4" x14ac:dyDescent="0.2">
      <c r="A936" t="s">
        <v>2991</v>
      </c>
      <c r="B936" t="s">
        <v>3948</v>
      </c>
      <c r="C936" s="9">
        <v>44673</v>
      </c>
      <c r="D936" s="9">
        <v>44928</v>
      </c>
    </row>
    <row r="937" spans="1:4" x14ac:dyDescent="0.2">
      <c r="A937" t="s">
        <v>2991</v>
      </c>
      <c r="B937" t="s">
        <v>3948</v>
      </c>
      <c r="C937" s="9">
        <v>44673</v>
      </c>
      <c r="D937" s="9">
        <v>44960</v>
      </c>
    </row>
    <row r="938" spans="1:4" x14ac:dyDescent="0.2">
      <c r="A938" t="s">
        <v>2991</v>
      </c>
      <c r="B938" t="s">
        <v>3948</v>
      </c>
      <c r="C938" s="9">
        <v>44673</v>
      </c>
      <c r="D938" s="9">
        <v>45009</v>
      </c>
    </row>
    <row r="939" spans="1:4" x14ac:dyDescent="0.2">
      <c r="A939" t="s">
        <v>2991</v>
      </c>
      <c r="B939" t="s">
        <v>3948</v>
      </c>
      <c r="C939" s="9">
        <v>44673</v>
      </c>
      <c r="D939" s="9">
        <v>45050</v>
      </c>
    </row>
    <row r="940" spans="1:4" x14ac:dyDescent="0.2">
      <c r="A940" t="s">
        <v>2991</v>
      </c>
      <c r="B940" t="s">
        <v>3927</v>
      </c>
      <c r="C940" s="9">
        <v>45012</v>
      </c>
      <c r="D940" s="9">
        <v>45012</v>
      </c>
    </row>
    <row r="941" spans="1:4" x14ac:dyDescent="0.2">
      <c r="A941" t="s">
        <v>2991</v>
      </c>
      <c r="B941" t="s">
        <v>3927</v>
      </c>
      <c r="C941" s="9">
        <v>45012</v>
      </c>
      <c r="D941" s="9">
        <v>45046</v>
      </c>
    </row>
    <row r="942" spans="1:4" x14ac:dyDescent="0.2">
      <c r="A942" t="s">
        <v>2991</v>
      </c>
      <c r="B942" t="s">
        <v>3927</v>
      </c>
      <c r="C942" s="9">
        <v>45012</v>
      </c>
      <c r="D942" s="9">
        <v>45049</v>
      </c>
    </row>
    <row r="943" spans="1:4" x14ac:dyDescent="0.2">
      <c r="A943" t="s">
        <v>2991</v>
      </c>
      <c r="B943" t="s">
        <v>3927</v>
      </c>
      <c r="C943" s="9">
        <v>45012</v>
      </c>
      <c r="D943" s="9">
        <v>45086</v>
      </c>
    </row>
    <row r="944" spans="1:4" x14ac:dyDescent="0.2">
      <c r="A944" t="s">
        <v>2992</v>
      </c>
      <c r="B944" t="s">
        <v>3929</v>
      </c>
      <c r="C944" s="9">
        <v>44586</v>
      </c>
      <c r="D944" s="9">
        <v>44586</v>
      </c>
    </row>
    <row r="945" spans="1:4" x14ac:dyDescent="0.2">
      <c r="A945" t="s">
        <v>2992</v>
      </c>
      <c r="B945" t="s">
        <v>3929</v>
      </c>
      <c r="C945" s="9">
        <v>44586</v>
      </c>
      <c r="D945" s="9">
        <v>44647</v>
      </c>
    </row>
    <row r="946" spans="1:4" x14ac:dyDescent="0.2">
      <c r="A946" t="s">
        <v>2992</v>
      </c>
      <c r="B946" t="s">
        <v>3929</v>
      </c>
      <c r="C946" s="9">
        <v>44586</v>
      </c>
      <c r="D946" s="9">
        <v>44770</v>
      </c>
    </row>
    <row r="947" spans="1:4" x14ac:dyDescent="0.2">
      <c r="A947" t="s">
        <v>2992</v>
      </c>
      <c r="B947" t="s">
        <v>3929</v>
      </c>
      <c r="C947" s="9">
        <v>44586</v>
      </c>
      <c r="D947" s="9">
        <v>44832</v>
      </c>
    </row>
    <row r="948" spans="1:4" x14ac:dyDescent="0.2">
      <c r="A948" t="s">
        <v>2992</v>
      </c>
      <c r="B948" t="s">
        <v>3929</v>
      </c>
      <c r="C948" s="9">
        <v>44586</v>
      </c>
      <c r="D948" s="9">
        <v>44843</v>
      </c>
    </row>
    <row r="949" spans="1:4" x14ac:dyDescent="0.2">
      <c r="A949" t="s">
        <v>2992</v>
      </c>
      <c r="B949" t="s">
        <v>3929</v>
      </c>
      <c r="C949" s="9">
        <v>44586</v>
      </c>
      <c r="D949" s="9">
        <v>44890</v>
      </c>
    </row>
    <row r="950" spans="1:4" x14ac:dyDescent="0.2">
      <c r="A950" t="s">
        <v>2992</v>
      </c>
      <c r="B950" t="s">
        <v>3929</v>
      </c>
      <c r="C950" s="9">
        <v>44586</v>
      </c>
      <c r="D950" s="9">
        <v>44954</v>
      </c>
    </row>
    <row r="951" spans="1:4" x14ac:dyDescent="0.2">
      <c r="A951" t="s">
        <v>2992</v>
      </c>
      <c r="B951" t="s">
        <v>3929</v>
      </c>
      <c r="C951" s="9">
        <v>44586</v>
      </c>
      <c r="D951" s="9">
        <v>45022</v>
      </c>
    </row>
    <row r="952" spans="1:4" x14ac:dyDescent="0.2">
      <c r="A952" t="s">
        <v>2992</v>
      </c>
      <c r="B952" t="s">
        <v>3929</v>
      </c>
      <c r="C952" s="9">
        <v>44586</v>
      </c>
      <c r="D952" s="9">
        <v>45081</v>
      </c>
    </row>
    <row r="953" spans="1:4" x14ac:dyDescent="0.2">
      <c r="A953" t="s">
        <v>2992</v>
      </c>
      <c r="B953" t="s">
        <v>3948</v>
      </c>
      <c r="C953" s="9">
        <v>44662</v>
      </c>
      <c r="D953" s="9">
        <v>44662</v>
      </c>
    </row>
    <row r="954" spans="1:4" x14ac:dyDescent="0.2">
      <c r="A954" t="s">
        <v>2992</v>
      </c>
      <c r="B954" t="s">
        <v>3948</v>
      </c>
      <c r="C954" s="9">
        <v>44662</v>
      </c>
      <c r="D954" s="9">
        <v>44699</v>
      </c>
    </row>
    <row r="955" spans="1:4" x14ac:dyDescent="0.2">
      <c r="A955" t="s">
        <v>2992</v>
      </c>
      <c r="B955" t="s">
        <v>3948</v>
      </c>
      <c r="C955" s="9">
        <v>44662</v>
      </c>
      <c r="D955" s="9">
        <v>44790</v>
      </c>
    </row>
    <row r="956" spans="1:4" x14ac:dyDescent="0.2">
      <c r="A956" t="s">
        <v>2992</v>
      </c>
      <c r="B956" t="s">
        <v>3948</v>
      </c>
      <c r="C956" s="9">
        <v>44662</v>
      </c>
      <c r="D956" s="9">
        <v>44917</v>
      </c>
    </row>
    <row r="957" spans="1:4" x14ac:dyDescent="0.2">
      <c r="A957" t="s">
        <v>2992</v>
      </c>
      <c r="B957" t="s">
        <v>3948</v>
      </c>
      <c r="C957" s="9">
        <v>44662</v>
      </c>
      <c r="D957" s="9">
        <v>44950</v>
      </c>
    </row>
    <row r="958" spans="1:4" x14ac:dyDescent="0.2">
      <c r="A958" t="s">
        <v>2992</v>
      </c>
      <c r="B958" t="s">
        <v>3948</v>
      </c>
      <c r="C958" s="9">
        <v>44662</v>
      </c>
      <c r="D958" s="9">
        <v>44999</v>
      </c>
    </row>
    <row r="959" spans="1:4" x14ac:dyDescent="0.2">
      <c r="A959" t="s">
        <v>2992</v>
      </c>
      <c r="B959" t="s">
        <v>3948</v>
      </c>
      <c r="C959" s="9">
        <v>44662</v>
      </c>
      <c r="D959" s="9">
        <v>45061</v>
      </c>
    </row>
    <row r="960" spans="1:4" x14ac:dyDescent="0.2">
      <c r="A960" t="s">
        <v>2992</v>
      </c>
      <c r="B960" t="s">
        <v>3950</v>
      </c>
      <c r="C960" s="9">
        <v>45015</v>
      </c>
      <c r="D960" s="9">
        <v>45015</v>
      </c>
    </row>
    <row r="961" spans="1:4" x14ac:dyDescent="0.2">
      <c r="A961" t="s">
        <v>2992</v>
      </c>
      <c r="B961" t="s">
        <v>3950</v>
      </c>
      <c r="C961" s="9">
        <v>45015</v>
      </c>
      <c r="D961" s="9">
        <v>45046</v>
      </c>
    </row>
    <row r="962" spans="1:4" x14ac:dyDescent="0.2">
      <c r="A962" t="s">
        <v>2992</v>
      </c>
      <c r="B962" t="s">
        <v>3950</v>
      </c>
      <c r="C962" s="9">
        <v>45015</v>
      </c>
      <c r="D962" s="9">
        <v>45054</v>
      </c>
    </row>
    <row r="963" spans="1:4" x14ac:dyDescent="0.2">
      <c r="A963" t="s">
        <v>2993</v>
      </c>
      <c r="B963" t="s">
        <v>3922</v>
      </c>
      <c r="C963" s="9">
        <v>44653</v>
      </c>
      <c r="D963" s="9">
        <v>44653</v>
      </c>
    </row>
    <row r="964" spans="1:4" x14ac:dyDescent="0.2">
      <c r="A964" t="s">
        <v>2993</v>
      </c>
      <c r="B964" t="s">
        <v>3922</v>
      </c>
      <c r="C964" s="9">
        <v>44653</v>
      </c>
      <c r="D964" s="9">
        <v>44696</v>
      </c>
    </row>
    <row r="965" spans="1:4" x14ac:dyDescent="0.2">
      <c r="A965" t="s">
        <v>2993</v>
      </c>
      <c r="B965" t="s">
        <v>3922</v>
      </c>
      <c r="C965" s="9">
        <v>44653</v>
      </c>
      <c r="D965" s="9">
        <v>44718</v>
      </c>
    </row>
    <row r="966" spans="1:4" x14ac:dyDescent="0.2">
      <c r="A966" t="s">
        <v>2993</v>
      </c>
      <c r="B966" t="s">
        <v>3922</v>
      </c>
      <c r="C966" s="9">
        <v>44653</v>
      </c>
      <c r="D966" s="9">
        <v>44749</v>
      </c>
    </row>
    <row r="967" spans="1:4" x14ac:dyDescent="0.2">
      <c r="A967" t="s">
        <v>2993</v>
      </c>
      <c r="B967" t="s">
        <v>3922</v>
      </c>
      <c r="C967" s="9">
        <v>44653</v>
      </c>
      <c r="D967" s="9">
        <v>44784</v>
      </c>
    </row>
    <row r="968" spans="1:4" x14ac:dyDescent="0.2">
      <c r="A968" t="s">
        <v>2993</v>
      </c>
      <c r="B968" t="s">
        <v>3922</v>
      </c>
      <c r="C968" s="9">
        <v>44653</v>
      </c>
      <c r="D968" s="9">
        <v>44837</v>
      </c>
    </row>
    <row r="969" spans="1:4" x14ac:dyDescent="0.2">
      <c r="A969" t="s">
        <v>2993</v>
      </c>
      <c r="B969" t="s">
        <v>3922</v>
      </c>
      <c r="C969" s="9">
        <v>44653</v>
      </c>
      <c r="D969" s="9">
        <v>44872</v>
      </c>
    </row>
    <row r="970" spans="1:4" x14ac:dyDescent="0.2">
      <c r="A970" t="s">
        <v>2993</v>
      </c>
      <c r="B970" t="s">
        <v>3922</v>
      </c>
      <c r="C970" s="9">
        <v>44653</v>
      </c>
      <c r="D970" s="9">
        <v>44941</v>
      </c>
    </row>
    <row r="971" spans="1:4" x14ac:dyDescent="0.2">
      <c r="A971" t="s">
        <v>2993</v>
      </c>
      <c r="B971" t="s">
        <v>3922</v>
      </c>
      <c r="C971" s="9">
        <v>44653</v>
      </c>
      <c r="D971" s="9">
        <v>44991</v>
      </c>
    </row>
    <row r="972" spans="1:4" x14ac:dyDescent="0.2">
      <c r="A972" t="s">
        <v>2993</v>
      </c>
      <c r="B972" t="s">
        <v>3922</v>
      </c>
      <c r="C972" s="9">
        <v>44653</v>
      </c>
      <c r="D972" s="9">
        <v>45032</v>
      </c>
    </row>
    <row r="973" spans="1:4" x14ac:dyDescent="0.2">
      <c r="A973" t="s">
        <v>2993</v>
      </c>
      <c r="B973" t="s">
        <v>3922</v>
      </c>
      <c r="C973" s="9">
        <v>44653</v>
      </c>
      <c r="D973" s="9">
        <v>45057</v>
      </c>
    </row>
    <row r="974" spans="1:4" x14ac:dyDescent="0.2">
      <c r="A974" t="s">
        <v>2993</v>
      </c>
      <c r="B974" t="s">
        <v>3949</v>
      </c>
      <c r="C974" s="9">
        <v>44670</v>
      </c>
      <c r="D974" s="9">
        <v>44670</v>
      </c>
    </row>
    <row r="975" spans="1:4" x14ac:dyDescent="0.2">
      <c r="A975" t="s">
        <v>2993</v>
      </c>
      <c r="B975" t="s">
        <v>3949</v>
      </c>
      <c r="C975" s="9">
        <v>44670</v>
      </c>
      <c r="D975" s="9">
        <v>44707</v>
      </c>
    </row>
    <row r="976" spans="1:4" x14ac:dyDescent="0.2">
      <c r="A976" t="s">
        <v>2993</v>
      </c>
      <c r="B976" t="s">
        <v>3949</v>
      </c>
      <c r="C976" s="9">
        <v>44670</v>
      </c>
      <c r="D976" s="9">
        <v>44734</v>
      </c>
    </row>
    <row r="977" spans="1:4" x14ac:dyDescent="0.2">
      <c r="A977" t="s">
        <v>2993</v>
      </c>
      <c r="B977" t="s">
        <v>3949</v>
      </c>
      <c r="C977" s="9">
        <v>44670</v>
      </c>
      <c r="D977" s="9">
        <v>44804</v>
      </c>
    </row>
    <row r="978" spans="1:4" x14ac:dyDescent="0.2">
      <c r="A978" t="s">
        <v>2993</v>
      </c>
      <c r="B978" t="s">
        <v>3949</v>
      </c>
      <c r="C978" s="9">
        <v>44670</v>
      </c>
      <c r="D978" s="9">
        <v>44858</v>
      </c>
    </row>
    <row r="979" spans="1:4" x14ac:dyDescent="0.2">
      <c r="A979" t="s">
        <v>2993</v>
      </c>
      <c r="B979" t="s">
        <v>3949</v>
      </c>
      <c r="C979" s="9">
        <v>44670</v>
      </c>
      <c r="D979" s="9">
        <v>44885</v>
      </c>
    </row>
    <row r="980" spans="1:4" x14ac:dyDescent="0.2">
      <c r="A980" t="s">
        <v>2993</v>
      </c>
      <c r="B980" t="s">
        <v>3949</v>
      </c>
      <c r="C980" s="9">
        <v>44670</v>
      </c>
      <c r="D980" s="9">
        <v>44923</v>
      </c>
    </row>
    <row r="981" spans="1:4" x14ac:dyDescent="0.2">
      <c r="A981" t="s">
        <v>2993</v>
      </c>
      <c r="B981" t="s">
        <v>3949</v>
      </c>
      <c r="C981" s="9">
        <v>44670</v>
      </c>
      <c r="D981" s="9">
        <v>44951</v>
      </c>
    </row>
    <row r="982" spans="1:4" x14ac:dyDescent="0.2">
      <c r="A982" t="s">
        <v>2993</v>
      </c>
      <c r="B982" t="s">
        <v>3949</v>
      </c>
      <c r="C982" s="9">
        <v>44670</v>
      </c>
      <c r="D982" s="9">
        <v>45011</v>
      </c>
    </row>
    <row r="983" spans="1:4" x14ac:dyDescent="0.2">
      <c r="A983" t="s">
        <v>2993</v>
      </c>
      <c r="B983" t="s">
        <v>3949</v>
      </c>
      <c r="C983" s="9">
        <v>44670</v>
      </c>
      <c r="D983" s="9">
        <v>45069</v>
      </c>
    </row>
    <row r="984" spans="1:4" x14ac:dyDescent="0.2">
      <c r="A984" t="s">
        <v>2993</v>
      </c>
      <c r="B984" t="s">
        <v>3948</v>
      </c>
      <c r="C984" s="9">
        <v>44766</v>
      </c>
      <c r="D984" s="9">
        <v>44766</v>
      </c>
    </row>
    <row r="985" spans="1:4" x14ac:dyDescent="0.2">
      <c r="A985" t="s">
        <v>2993</v>
      </c>
      <c r="B985" t="s">
        <v>3948</v>
      </c>
      <c r="C985" s="9">
        <v>44766</v>
      </c>
      <c r="D985" s="9">
        <v>44807</v>
      </c>
    </row>
    <row r="986" spans="1:4" x14ac:dyDescent="0.2">
      <c r="A986" t="s">
        <v>2993</v>
      </c>
      <c r="B986" t="s">
        <v>3948</v>
      </c>
      <c r="C986" s="9">
        <v>44766</v>
      </c>
      <c r="D986" s="9">
        <v>44858</v>
      </c>
    </row>
    <row r="987" spans="1:4" x14ac:dyDescent="0.2">
      <c r="A987" t="s">
        <v>2993</v>
      </c>
      <c r="B987" t="s">
        <v>3948</v>
      </c>
      <c r="C987" s="9">
        <v>44766</v>
      </c>
      <c r="D987" s="9">
        <v>44898</v>
      </c>
    </row>
    <row r="988" spans="1:4" x14ac:dyDescent="0.2">
      <c r="A988" t="s">
        <v>2993</v>
      </c>
      <c r="B988" t="s">
        <v>3948</v>
      </c>
      <c r="C988" s="9">
        <v>44766</v>
      </c>
      <c r="D988" s="9">
        <v>44961</v>
      </c>
    </row>
    <row r="989" spans="1:4" x14ac:dyDescent="0.2">
      <c r="A989" t="s">
        <v>2993</v>
      </c>
      <c r="B989" t="s">
        <v>3948</v>
      </c>
      <c r="C989" s="9">
        <v>44766</v>
      </c>
      <c r="D989" s="9">
        <v>44992</v>
      </c>
    </row>
    <row r="990" spans="1:4" x14ac:dyDescent="0.2">
      <c r="A990" t="s">
        <v>2993</v>
      </c>
      <c r="B990" t="s">
        <v>3948</v>
      </c>
      <c r="C990" s="9">
        <v>44766</v>
      </c>
      <c r="D990" s="9">
        <v>45046</v>
      </c>
    </row>
    <row r="991" spans="1:4" x14ac:dyDescent="0.2">
      <c r="A991" t="s">
        <v>2993</v>
      </c>
      <c r="B991" t="s">
        <v>3948</v>
      </c>
      <c r="C991" s="9">
        <v>44766</v>
      </c>
      <c r="D991" s="9">
        <v>45085</v>
      </c>
    </row>
    <row r="992" spans="1:4" x14ac:dyDescent="0.2">
      <c r="A992" t="s">
        <v>2994</v>
      </c>
      <c r="B992" t="s">
        <v>3948</v>
      </c>
      <c r="C992" s="9">
        <v>44583</v>
      </c>
      <c r="D992" s="9">
        <v>44583</v>
      </c>
    </row>
    <row r="993" spans="1:4" x14ac:dyDescent="0.2">
      <c r="A993" t="s">
        <v>2994</v>
      </c>
      <c r="B993" t="s">
        <v>3948</v>
      </c>
      <c r="C993" s="9">
        <v>44583</v>
      </c>
      <c r="D993" s="9">
        <v>44675</v>
      </c>
    </row>
    <row r="994" spans="1:4" x14ac:dyDescent="0.2">
      <c r="A994" t="s">
        <v>2994</v>
      </c>
      <c r="B994" t="s">
        <v>3948</v>
      </c>
      <c r="C994" s="9">
        <v>44583</v>
      </c>
      <c r="D994" s="9">
        <v>44777</v>
      </c>
    </row>
    <row r="995" spans="1:4" x14ac:dyDescent="0.2">
      <c r="A995" t="s">
        <v>2994</v>
      </c>
      <c r="B995" t="s">
        <v>3948</v>
      </c>
      <c r="C995" s="9">
        <v>44583</v>
      </c>
      <c r="D995" s="9">
        <v>44871</v>
      </c>
    </row>
    <row r="996" spans="1:4" x14ac:dyDescent="0.2">
      <c r="A996" t="s">
        <v>2994</v>
      </c>
      <c r="B996" t="s">
        <v>3948</v>
      </c>
      <c r="C996" s="9">
        <v>44583</v>
      </c>
      <c r="D996" s="9">
        <v>44930</v>
      </c>
    </row>
    <row r="997" spans="1:4" x14ac:dyDescent="0.2">
      <c r="A997" t="s">
        <v>2994</v>
      </c>
      <c r="B997" t="s">
        <v>3948</v>
      </c>
      <c r="C997" s="9">
        <v>44583</v>
      </c>
      <c r="D997" s="9">
        <v>45051</v>
      </c>
    </row>
    <row r="998" spans="1:4" x14ac:dyDescent="0.2">
      <c r="A998" t="s">
        <v>2994</v>
      </c>
      <c r="B998" t="s">
        <v>3928</v>
      </c>
      <c r="C998" s="9">
        <v>44742</v>
      </c>
      <c r="D998" s="9">
        <v>44742</v>
      </c>
    </row>
    <row r="999" spans="1:4" x14ac:dyDescent="0.2">
      <c r="A999" t="s">
        <v>2994</v>
      </c>
      <c r="B999" t="s">
        <v>3928</v>
      </c>
      <c r="C999" s="9">
        <v>44742</v>
      </c>
      <c r="D999" s="9">
        <v>44812</v>
      </c>
    </row>
    <row r="1000" spans="1:4" x14ac:dyDescent="0.2">
      <c r="A1000" t="s">
        <v>2994</v>
      </c>
      <c r="B1000" t="s">
        <v>3928</v>
      </c>
      <c r="C1000" s="9">
        <v>44742</v>
      </c>
      <c r="D1000" s="9">
        <v>44836</v>
      </c>
    </row>
    <row r="1001" spans="1:4" x14ac:dyDescent="0.2">
      <c r="A1001" t="s">
        <v>2994</v>
      </c>
      <c r="B1001" t="s">
        <v>3928</v>
      </c>
      <c r="C1001" s="9">
        <v>44742</v>
      </c>
      <c r="D1001" s="9">
        <v>44867</v>
      </c>
    </row>
    <row r="1002" spans="1:4" x14ac:dyDescent="0.2">
      <c r="A1002" t="s">
        <v>2994</v>
      </c>
      <c r="B1002" t="s">
        <v>3928</v>
      </c>
      <c r="C1002" s="9">
        <v>44742</v>
      </c>
      <c r="D1002" s="9">
        <v>44896</v>
      </c>
    </row>
    <row r="1003" spans="1:4" x14ac:dyDescent="0.2">
      <c r="A1003" t="s">
        <v>2994</v>
      </c>
      <c r="B1003" t="s">
        <v>3928</v>
      </c>
      <c r="C1003" s="9">
        <v>44742</v>
      </c>
      <c r="D1003" s="9">
        <v>44932</v>
      </c>
    </row>
    <row r="1004" spans="1:4" x14ac:dyDescent="0.2">
      <c r="A1004" t="s">
        <v>2994</v>
      </c>
      <c r="B1004" t="s">
        <v>3928</v>
      </c>
      <c r="C1004" s="9">
        <v>44742</v>
      </c>
      <c r="D1004" s="9">
        <v>44998</v>
      </c>
    </row>
    <row r="1005" spans="1:4" x14ac:dyDescent="0.2">
      <c r="A1005" t="s">
        <v>2994</v>
      </c>
      <c r="B1005" t="s">
        <v>3928</v>
      </c>
      <c r="C1005" s="9">
        <v>44742</v>
      </c>
      <c r="D1005" s="9">
        <v>45020</v>
      </c>
    </row>
    <row r="1006" spans="1:4" x14ac:dyDescent="0.2">
      <c r="A1006" t="s">
        <v>2994</v>
      </c>
      <c r="B1006" t="s">
        <v>3925</v>
      </c>
      <c r="C1006" s="9">
        <v>44900</v>
      </c>
      <c r="D1006" s="9">
        <v>44900</v>
      </c>
    </row>
    <row r="1007" spans="1:4" x14ac:dyDescent="0.2">
      <c r="A1007" t="s">
        <v>2994</v>
      </c>
      <c r="B1007" t="s">
        <v>3925</v>
      </c>
      <c r="C1007" s="9">
        <v>44900</v>
      </c>
      <c r="D1007" s="9">
        <v>44941</v>
      </c>
    </row>
    <row r="1008" spans="1:4" x14ac:dyDescent="0.2">
      <c r="A1008" t="s">
        <v>2994</v>
      </c>
      <c r="B1008" t="s">
        <v>3925</v>
      </c>
      <c r="C1008" s="9">
        <v>44900</v>
      </c>
      <c r="D1008" s="9">
        <v>44967</v>
      </c>
    </row>
    <row r="1009" spans="1:4" x14ac:dyDescent="0.2">
      <c r="A1009" t="s">
        <v>2994</v>
      </c>
      <c r="B1009" t="s">
        <v>3925</v>
      </c>
      <c r="C1009" s="9">
        <v>44900</v>
      </c>
      <c r="D1009" s="9">
        <v>44992</v>
      </c>
    </row>
    <row r="1010" spans="1:4" x14ac:dyDescent="0.2">
      <c r="A1010" t="s">
        <v>2994</v>
      </c>
      <c r="B1010" t="s">
        <v>3925</v>
      </c>
      <c r="C1010" s="9">
        <v>44900</v>
      </c>
      <c r="D1010" s="9">
        <v>45033</v>
      </c>
    </row>
    <row r="1011" spans="1:4" x14ac:dyDescent="0.2">
      <c r="A1011" t="s">
        <v>2994</v>
      </c>
      <c r="B1011" t="s">
        <v>3925</v>
      </c>
      <c r="C1011" s="9">
        <v>44900</v>
      </c>
      <c r="D1011" s="9">
        <v>45058</v>
      </c>
    </row>
    <row r="1012" spans="1:4" x14ac:dyDescent="0.2">
      <c r="A1012" t="s">
        <v>2995</v>
      </c>
      <c r="B1012" t="s">
        <v>3924</v>
      </c>
      <c r="C1012" s="9">
        <v>44885</v>
      </c>
      <c r="D1012" s="9">
        <v>44885</v>
      </c>
    </row>
    <row r="1013" spans="1:4" x14ac:dyDescent="0.2">
      <c r="A1013" t="s">
        <v>2995</v>
      </c>
      <c r="B1013" t="s">
        <v>3924</v>
      </c>
      <c r="C1013" s="9">
        <v>44885</v>
      </c>
      <c r="D1013" s="9">
        <v>44926</v>
      </c>
    </row>
    <row r="1014" spans="1:4" x14ac:dyDescent="0.2">
      <c r="A1014" t="s">
        <v>2995</v>
      </c>
      <c r="B1014" t="s">
        <v>3924</v>
      </c>
      <c r="C1014" s="9">
        <v>44885</v>
      </c>
      <c r="D1014" s="9">
        <v>44929</v>
      </c>
    </row>
    <row r="1015" spans="1:4" x14ac:dyDescent="0.2">
      <c r="A1015" t="s">
        <v>2995</v>
      </c>
      <c r="B1015" t="s">
        <v>3924</v>
      </c>
      <c r="C1015" s="9">
        <v>44885</v>
      </c>
      <c r="D1015" s="9">
        <v>44986</v>
      </c>
    </row>
    <row r="1016" spans="1:4" x14ac:dyDescent="0.2">
      <c r="A1016" t="s">
        <v>2995</v>
      </c>
      <c r="B1016" t="s">
        <v>3924</v>
      </c>
      <c r="C1016" s="9">
        <v>44885</v>
      </c>
      <c r="D1016" s="9">
        <v>45043</v>
      </c>
    </row>
    <row r="1017" spans="1:4" x14ac:dyDescent="0.2">
      <c r="A1017" t="s">
        <v>2995</v>
      </c>
      <c r="B1017" t="s">
        <v>3924</v>
      </c>
      <c r="C1017" s="9">
        <v>44885</v>
      </c>
      <c r="D1017" s="9">
        <v>45047</v>
      </c>
    </row>
    <row r="1018" spans="1:4" x14ac:dyDescent="0.2">
      <c r="A1018" t="s">
        <v>2995</v>
      </c>
      <c r="B1018" t="s">
        <v>3924</v>
      </c>
      <c r="C1018" s="9">
        <v>44885</v>
      </c>
      <c r="D1018" s="9">
        <v>45078</v>
      </c>
    </row>
    <row r="1019" spans="1:4" x14ac:dyDescent="0.2">
      <c r="A1019" t="s">
        <v>2995</v>
      </c>
      <c r="B1019" t="s">
        <v>3953</v>
      </c>
      <c r="C1019" s="9">
        <v>44900</v>
      </c>
      <c r="D1019" s="9">
        <v>44900</v>
      </c>
    </row>
    <row r="1020" spans="1:4" x14ac:dyDescent="0.2">
      <c r="A1020" t="s">
        <v>2995</v>
      </c>
      <c r="B1020" t="s">
        <v>3953</v>
      </c>
      <c r="C1020" s="9">
        <v>44900</v>
      </c>
      <c r="D1020" s="9">
        <v>44975</v>
      </c>
    </row>
    <row r="1021" spans="1:4" x14ac:dyDescent="0.2">
      <c r="A1021" t="s">
        <v>2995</v>
      </c>
      <c r="B1021" t="s">
        <v>3953</v>
      </c>
      <c r="C1021" s="9">
        <v>44900</v>
      </c>
      <c r="D1021" s="9">
        <v>44991</v>
      </c>
    </row>
    <row r="1022" spans="1:4" x14ac:dyDescent="0.2">
      <c r="A1022" t="s">
        <v>2995</v>
      </c>
      <c r="B1022" t="s">
        <v>3953</v>
      </c>
      <c r="C1022" s="9">
        <v>44900</v>
      </c>
      <c r="D1022" s="9">
        <v>45054</v>
      </c>
    </row>
    <row r="1023" spans="1:4" x14ac:dyDescent="0.2">
      <c r="A1023" t="s">
        <v>2995</v>
      </c>
      <c r="B1023" t="s">
        <v>3920</v>
      </c>
      <c r="C1023" s="9">
        <v>44928</v>
      </c>
      <c r="D1023" s="9">
        <v>44928</v>
      </c>
    </row>
    <row r="1024" spans="1:4" x14ac:dyDescent="0.2">
      <c r="A1024" t="s">
        <v>2995</v>
      </c>
      <c r="B1024" t="s">
        <v>3920</v>
      </c>
      <c r="C1024" s="9">
        <v>44928</v>
      </c>
      <c r="D1024" s="9">
        <v>44959</v>
      </c>
    </row>
    <row r="1025" spans="1:4" x14ac:dyDescent="0.2">
      <c r="A1025" t="s">
        <v>2995</v>
      </c>
      <c r="B1025" t="s">
        <v>3920</v>
      </c>
      <c r="C1025" s="9">
        <v>44928</v>
      </c>
      <c r="D1025" s="9">
        <v>44990</v>
      </c>
    </row>
    <row r="1026" spans="1:4" x14ac:dyDescent="0.2">
      <c r="A1026" t="s">
        <v>2995</v>
      </c>
      <c r="B1026" t="s">
        <v>3920</v>
      </c>
      <c r="C1026" s="9">
        <v>44928</v>
      </c>
      <c r="D1026" s="9">
        <v>45029</v>
      </c>
    </row>
    <row r="1027" spans="1:4" x14ac:dyDescent="0.2">
      <c r="A1027" t="s">
        <v>2995</v>
      </c>
      <c r="B1027" t="s">
        <v>3920</v>
      </c>
      <c r="C1027" s="9">
        <v>44928</v>
      </c>
      <c r="D1027" s="9">
        <v>45061</v>
      </c>
    </row>
    <row r="1028" spans="1:4" x14ac:dyDescent="0.2">
      <c r="A1028" t="s">
        <v>2996</v>
      </c>
      <c r="B1028" t="s">
        <v>3951</v>
      </c>
      <c r="C1028" s="9">
        <v>44831</v>
      </c>
      <c r="D1028" s="9">
        <v>44831</v>
      </c>
    </row>
    <row r="1029" spans="1:4" x14ac:dyDescent="0.2">
      <c r="A1029" t="s">
        <v>2996</v>
      </c>
      <c r="B1029" t="s">
        <v>3951</v>
      </c>
      <c r="C1029" s="9">
        <v>44831</v>
      </c>
      <c r="D1029" s="9">
        <v>44861</v>
      </c>
    </row>
    <row r="1030" spans="1:4" x14ac:dyDescent="0.2">
      <c r="A1030" t="s">
        <v>2996</v>
      </c>
      <c r="B1030" t="s">
        <v>3951</v>
      </c>
      <c r="C1030" s="9">
        <v>44831</v>
      </c>
      <c r="D1030" s="9">
        <v>44875</v>
      </c>
    </row>
    <row r="1031" spans="1:4" x14ac:dyDescent="0.2">
      <c r="A1031" t="s">
        <v>2996</v>
      </c>
      <c r="B1031" t="s">
        <v>3951</v>
      </c>
      <c r="C1031" s="9">
        <v>44831</v>
      </c>
      <c r="D1031" s="9">
        <v>44896</v>
      </c>
    </row>
    <row r="1032" spans="1:4" x14ac:dyDescent="0.2">
      <c r="A1032" t="s">
        <v>2996</v>
      </c>
      <c r="B1032" t="s">
        <v>3951</v>
      </c>
      <c r="C1032" s="9">
        <v>44831</v>
      </c>
      <c r="D1032" s="9">
        <v>44937</v>
      </c>
    </row>
    <row r="1033" spans="1:4" x14ac:dyDescent="0.2">
      <c r="A1033" t="s">
        <v>2996</v>
      </c>
      <c r="B1033" t="s">
        <v>3951</v>
      </c>
      <c r="C1033" s="9">
        <v>44831</v>
      </c>
      <c r="D1033" s="9">
        <v>44960</v>
      </c>
    </row>
    <row r="1034" spans="1:4" x14ac:dyDescent="0.2">
      <c r="A1034" t="s">
        <v>2996</v>
      </c>
      <c r="B1034" t="s">
        <v>3951</v>
      </c>
      <c r="C1034" s="9">
        <v>44831</v>
      </c>
      <c r="D1034" s="9">
        <v>44987</v>
      </c>
    </row>
    <row r="1035" spans="1:4" x14ac:dyDescent="0.2">
      <c r="A1035" t="s">
        <v>2996</v>
      </c>
      <c r="B1035" t="s">
        <v>3951</v>
      </c>
      <c r="C1035" s="9">
        <v>44831</v>
      </c>
      <c r="D1035" s="9">
        <v>45045</v>
      </c>
    </row>
    <row r="1036" spans="1:4" x14ac:dyDescent="0.2">
      <c r="A1036" t="s">
        <v>2996</v>
      </c>
      <c r="B1036" t="s">
        <v>3951</v>
      </c>
      <c r="C1036" s="9">
        <v>44831</v>
      </c>
      <c r="D1036" s="9">
        <v>45087</v>
      </c>
    </row>
    <row r="1037" spans="1:4" x14ac:dyDescent="0.2">
      <c r="A1037" t="s">
        <v>2996</v>
      </c>
      <c r="B1037" t="s">
        <v>3924</v>
      </c>
      <c r="C1037" s="9">
        <v>44906</v>
      </c>
      <c r="D1037" s="9">
        <v>44906</v>
      </c>
    </row>
    <row r="1038" spans="1:4" x14ac:dyDescent="0.2">
      <c r="A1038" t="s">
        <v>2996</v>
      </c>
      <c r="B1038" t="s">
        <v>3924</v>
      </c>
      <c r="C1038" s="9">
        <v>44906</v>
      </c>
      <c r="D1038" s="9">
        <v>44951</v>
      </c>
    </row>
    <row r="1039" spans="1:4" x14ac:dyDescent="0.2">
      <c r="A1039" t="s">
        <v>2996</v>
      </c>
      <c r="B1039" t="s">
        <v>3924</v>
      </c>
      <c r="C1039" s="9">
        <v>44906</v>
      </c>
      <c r="D1039" s="9">
        <v>44968</v>
      </c>
    </row>
    <row r="1040" spans="1:4" x14ac:dyDescent="0.2">
      <c r="A1040" t="s">
        <v>2996</v>
      </c>
      <c r="B1040" t="s">
        <v>3924</v>
      </c>
      <c r="C1040" s="9">
        <v>44906</v>
      </c>
      <c r="D1040" s="9">
        <v>45007</v>
      </c>
    </row>
    <row r="1041" spans="1:4" x14ac:dyDescent="0.2">
      <c r="A1041" t="s">
        <v>2996</v>
      </c>
      <c r="B1041" t="s">
        <v>3924</v>
      </c>
      <c r="C1041" s="9">
        <v>44906</v>
      </c>
      <c r="D1041" s="9">
        <v>45040</v>
      </c>
    </row>
    <row r="1042" spans="1:4" x14ac:dyDescent="0.2">
      <c r="A1042" t="s">
        <v>2996</v>
      </c>
      <c r="B1042" t="s">
        <v>3924</v>
      </c>
      <c r="C1042" s="9">
        <v>44906</v>
      </c>
      <c r="D1042" s="9">
        <v>45058</v>
      </c>
    </row>
    <row r="1043" spans="1:4" x14ac:dyDescent="0.2">
      <c r="A1043" t="s">
        <v>2996</v>
      </c>
      <c r="B1043" t="s">
        <v>3922</v>
      </c>
      <c r="C1043" s="9">
        <v>44991</v>
      </c>
      <c r="D1043" s="9">
        <v>44991</v>
      </c>
    </row>
    <row r="1044" spans="1:4" x14ac:dyDescent="0.2">
      <c r="A1044" t="s">
        <v>2996</v>
      </c>
      <c r="B1044" t="s">
        <v>3922</v>
      </c>
      <c r="C1044" s="9">
        <v>44991</v>
      </c>
      <c r="D1044" s="9">
        <v>45034</v>
      </c>
    </row>
    <row r="1045" spans="1:4" x14ac:dyDescent="0.2">
      <c r="A1045" t="s">
        <v>2996</v>
      </c>
      <c r="B1045" t="s">
        <v>3922</v>
      </c>
      <c r="C1045" s="9">
        <v>44991</v>
      </c>
      <c r="D1045" s="9">
        <v>45067</v>
      </c>
    </row>
    <row r="1046" spans="1:4" x14ac:dyDescent="0.2">
      <c r="A1046" t="s">
        <v>2997</v>
      </c>
      <c r="B1046" t="s">
        <v>3924</v>
      </c>
      <c r="C1046" s="9">
        <v>44596</v>
      </c>
      <c r="D1046" s="9">
        <v>44596</v>
      </c>
    </row>
    <row r="1047" spans="1:4" x14ac:dyDescent="0.2">
      <c r="A1047" t="s">
        <v>2997</v>
      </c>
      <c r="B1047" t="s">
        <v>3924</v>
      </c>
      <c r="C1047" s="9">
        <v>44596</v>
      </c>
      <c r="D1047" s="9">
        <v>44667</v>
      </c>
    </row>
    <row r="1048" spans="1:4" x14ac:dyDescent="0.2">
      <c r="A1048" t="s">
        <v>2997</v>
      </c>
      <c r="B1048" t="s">
        <v>3924</v>
      </c>
      <c r="C1048" s="9">
        <v>44596</v>
      </c>
      <c r="D1048" s="9">
        <v>44688</v>
      </c>
    </row>
    <row r="1049" spans="1:4" x14ac:dyDescent="0.2">
      <c r="A1049" t="s">
        <v>2997</v>
      </c>
      <c r="B1049" t="s">
        <v>3924</v>
      </c>
      <c r="C1049" s="9">
        <v>44596</v>
      </c>
      <c r="D1049" s="9">
        <v>44729</v>
      </c>
    </row>
    <row r="1050" spans="1:4" x14ac:dyDescent="0.2">
      <c r="A1050" t="s">
        <v>2997</v>
      </c>
      <c r="B1050" t="s">
        <v>3924</v>
      </c>
      <c r="C1050" s="9">
        <v>44596</v>
      </c>
      <c r="D1050" s="9">
        <v>44753</v>
      </c>
    </row>
    <row r="1051" spans="1:4" x14ac:dyDescent="0.2">
      <c r="A1051" t="s">
        <v>2997</v>
      </c>
      <c r="B1051" t="s">
        <v>3924</v>
      </c>
      <c r="C1051" s="9">
        <v>44596</v>
      </c>
      <c r="D1051" s="9">
        <v>44792</v>
      </c>
    </row>
    <row r="1052" spans="1:4" x14ac:dyDescent="0.2">
      <c r="A1052" t="s">
        <v>2997</v>
      </c>
      <c r="B1052" t="s">
        <v>3924</v>
      </c>
      <c r="C1052" s="9">
        <v>44596</v>
      </c>
      <c r="D1052" s="9">
        <v>44809</v>
      </c>
    </row>
    <row r="1053" spans="1:4" x14ac:dyDescent="0.2">
      <c r="A1053" t="s">
        <v>2997</v>
      </c>
      <c r="B1053" t="s">
        <v>3924</v>
      </c>
      <c r="C1053" s="9">
        <v>44596</v>
      </c>
      <c r="D1053" s="9">
        <v>44839</v>
      </c>
    </row>
    <row r="1054" spans="1:4" x14ac:dyDescent="0.2">
      <c r="A1054" t="s">
        <v>2997</v>
      </c>
      <c r="B1054" t="s">
        <v>3924</v>
      </c>
      <c r="C1054" s="9">
        <v>44596</v>
      </c>
      <c r="D1054" s="9">
        <v>44879</v>
      </c>
    </row>
    <row r="1055" spans="1:4" x14ac:dyDescent="0.2">
      <c r="A1055" t="s">
        <v>2997</v>
      </c>
      <c r="B1055" t="s">
        <v>3924</v>
      </c>
      <c r="C1055" s="9">
        <v>44596</v>
      </c>
      <c r="D1055" s="9">
        <v>44914</v>
      </c>
    </row>
    <row r="1056" spans="1:4" x14ac:dyDescent="0.2">
      <c r="A1056" t="s">
        <v>2997</v>
      </c>
      <c r="B1056" t="s">
        <v>3924</v>
      </c>
      <c r="C1056" s="9">
        <v>44596</v>
      </c>
      <c r="D1056" s="9">
        <v>44970</v>
      </c>
    </row>
    <row r="1057" spans="1:4" x14ac:dyDescent="0.2">
      <c r="A1057" t="s">
        <v>2997</v>
      </c>
      <c r="B1057" t="s">
        <v>3924</v>
      </c>
      <c r="C1057" s="9">
        <v>44596</v>
      </c>
      <c r="D1057" s="9">
        <v>45003</v>
      </c>
    </row>
    <row r="1058" spans="1:4" x14ac:dyDescent="0.2">
      <c r="A1058" t="s">
        <v>2997</v>
      </c>
      <c r="B1058" t="s">
        <v>3924</v>
      </c>
      <c r="C1058" s="9">
        <v>44596</v>
      </c>
      <c r="D1058" s="9">
        <v>45032</v>
      </c>
    </row>
    <row r="1059" spans="1:4" x14ac:dyDescent="0.2">
      <c r="A1059" t="s">
        <v>2997</v>
      </c>
      <c r="B1059" t="s">
        <v>3924</v>
      </c>
      <c r="C1059" s="9">
        <v>44596</v>
      </c>
      <c r="D1059" s="9">
        <v>45054</v>
      </c>
    </row>
    <row r="1060" spans="1:4" x14ac:dyDescent="0.2">
      <c r="A1060" t="s">
        <v>2997</v>
      </c>
      <c r="B1060" t="s">
        <v>3925</v>
      </c>
      <c r="C1060" s="9">
        <v>44946</v>
      </c>
      <c r="D1060" s="9">
        <v>44946</v>
      </c>
    </row>
    <row r="1061" spans="1:4" x14ac:dyDescent="0.2">
      <c r="A1061" t="s">
        <v>2997</v>
      </c>
      <c r="B1061" t="s">
        <v>3925</v>
      </c>
      <c r="C1061" s="9">
        <v>44946</v>
      </c>
      <c r="D1061" s="9">
        <v>44981</v>
      </c>
    </row>
    <row r="1062" spans="1:4" x14ac:dyDescent="0.2">
      <c r="A1062" t="s">
        <v>2997</v>
      </c>
      <c r="B1062" t="s">
        <v>3925</v>
      </c>
      <c r="C1062" s="9">
        <v>44946</v>
      </c>
      <c r="D1062" s="9">
        <v>45016</v>
      </c>
    </row>
    <row r="1063" spans="1:4" x14ac:dyDescent="0.2">
      <c r="A1063" t="s">
        <v>2997</v>
      </c>
      <c r="B1063" t="s">
        <v>3925</v>
      </c>
      <c r="C1063" s="9">
        <v>44946</v>
      </c>
      <c r="D1063" s="9">
        <v>45036</v>
      </c>
    </row>
    <row r="1064" spans="1:4" x14ac:dyDescent="0.2">
      <c r="A1064" t="s">
        <v>2997</v>
      </c>
      <c r="B1064" t="s">
        <v>3925</v>
      </c>
      <c r="C1064" s="9">
        <v>44946</v>
      </c>
      <c r="D1064" s="9">
        <v>45076</v>
      </c>
    </row>
    <row r="1065" spans="1:4" x14ac:dyDescent="0.2">
      <c r="A1065" t="s">
        <v>2997</v>
      </c>
      <c r="B1065" t="s">
        <v>3925</v>
      </c>
      <c r="C1065" s="9">
        <v>44946</v>
      </c>
      <c r="D1065" s="9">
        <v>45081</v>
      </c>
    </row>
    <row r="1066" spans="1:4" x14ac:dyDescent="0.2">
      <c r="A1066" t="s">
        <v>2998</v>
      </c>
      <c r="B1066" t="s">
        <v>3920</v>
      </c>
      <c r="C1066" s="9">
        <v>44744</v>
      </c>
      <c r="D1066" s="9">
        <v>44744</v>
      </c>
    </row>
    <row r="1067" spans="1:4" x14ac:dyDescent="0.2">
      <c r="A1067" t="s">
        <v>2998</v>
      </c>
      <c r="B1067" t="s">
        <v>3920</v>
      </c>
      <c r="C1067" s="9">
        <v>44744</v>
      </c>
      <c r="D1067" s="9">
        <v>44806</v>
      </c>
    </row>
    <row r="1068" spans="1:4" x14ac:dyDescent="0.2">
      <c r="A1068" t="s">
        <v>2998</v>
      </c>
      <c r="B1068" t="s">
        <v>3920</v>
      </c>
      <c r="C1068" s="9">
        <v>44744</v>
      </c>
      <c r="D1068" s="9">
        <v>44840</v>
      </c>
    </row>
    <row r="1069" spans="1:4" x14ac:dyDescent="0.2">
      <c r="A1069" t="s">
        <v>2998</v>
      </c>
      <c r="B1069" t="s">
        <v>3920</v>
      </c>
      <c r="C1069" s="9">
        <v>44744</v>
      </c>
      <c r="D1069" s="9">
        <v>44898</v>
      </c>
    </row>
    <row r="1070" spans="1:4" x14ac:dyDescent="0.2">
      <c r="A1070" t="s">
        <v>2998</v>
      </c>
      <c r="B1070" t="s">
        <v>3920</v>
      </c>
      <c r="C1070" s="9">
        <v>44744</v>
      </c>
      <c r="D1070" s="9">
        <v>44940</v>
      </c>
    </row>
    <row r="1071" spans="1:4" x14ac:dyDescent="0.2">
      <c r="A1071" t="s">
        <v>2998</v>
      </c>
      <c r="B1071" t="s">
        <v>3920</v>
      </c>
      <c r="C1071" s="9">
        <v>44744</v>
      </c>
      <c r="D1071" s="9">
        <v>44962</v>
      </c>
    </row>
    <row r="1072" spans="1:4" x14ac:dyDescent="0.2">
      <c r="A1072" t="s">
        <v>2998</v>
      </c>
      <c r="B1072" t="s">
        <v>3920</v>
      </c>
      <c r="C1072" s="9">
        <v>44744</v>
      </c>
      <c r="D1072" s="9">
        <v>44998</v>
      </c>
    </row>
    <row r="1073" spans="1:4" x14ac:dyDescent="0.2">
      <c r="A1073" t="s">
        <v>2998</v>
      </c>
      <c r="B1073" t="s">
        <v>3920</v>
      </c>
      <c r="C1073" s="9">
        <v>44744</v>
      </c>
      <c r="D1073" s="9">
        <v>45030</v>
      </c>
    </row>
    <row r="1074" spans="1:4" x14ac:dyDescent="0.2">
      <c r="A1074" t="s">
        <v>2998</v>
      </c>
      <c r="B1074" t="s">
        <v>3926</v>
      </c>
      <c r="C1074" s="9">
        <v>44880</v>
      </c>
      <c r="D1074" s="9">
        <v>44880</v>
      </c>
    </row>
    <row r="1075" spans="1:4" x14ac:dyDescent="0.2">
      <c r="A1075" t="s">
        <v>2998</v>
      </c>
      <c r="B1075" t="s">
        <v>3926</v>
      </c>
      <c r="C1075" s="9">
        <v>44880</v>
      </c>
      <c r="D1075" s="9">
        <v>44912</v>
      </c>
    </row>
    <row r="1076" spans="1:4" x14ac:dyDescent="0.2">
      <c r="A1076" t="s">
        <v>2998</v>
      </c>
      <c r="B1076" t="s">
        <v>3926</v>
      </c>
      <c r="C1076" s="9">
        <v>44880</v>
      </c>
      <c r="D1076" s="9">
        <v>44951</v>
      </c>
    </row>
    <row r="1077" spans="1:4" x14ac:dyDescent="0.2">
      <c r="A1077" t="s">
        <v>2998</v>
      </c>
      <c r="B1077" t="s">
        <v>3926</v>
      </c>
      <c r="C1077" s="9">
        <v>44880</v>
      </c>
      <c r="D1077" s="9">
        <v>44979</v>
      </c>
    </row>
    <row r="1078" spans="1:4" x14ac:dyDescent="0.2">
      <c r="A1078" t="s">
        <v>2998</v>
      </c>
      <c r="B1078" t="s">
        <v>3926</v>
      </c>
      <c r="C1078" s="9">
        <v>44880</v>
      </c>
      <c r="D1078" s="9">
        <v>44987</v>
      </c>
    </row>
    <row r="1079" spans="1:4" x14ac:dyDescent="0.2">
      <c r="A1079" t="s">
        <v>2998</v>
      </c>
      <c r="B1079" t="s">
        <v>3926</v>
      </c>
      <c r="C1079" s="9">
        <v>44880</v>
      </c>
      <c r="D1079" s="9">
        <v>45065</v>
      </c>
    </row>
    <row r="1080" spans="1:4" x14ac:dyDescent="0.2">
      <c r="A1080" t="s">
        <v>2998</v>
      </c>
      <c r="B1080" t="s">
        <v>3947</v>
      </c>
      <c r="C1080" s="9">
        <v>44941</v>
      </c>
      <c r="D1080" s="9">
        <v>44941</v>
      </c>
    </row>
    <row r="1081" spans="1:4" x14ac:dyDescent="0.2">
      <c r="A1081" t="s">
        <v>2998</v>
      </c>
      <c r="B1081" t="s">
        <v>3947</v>
      </c>
      <c r="C1081" s="9">
        <v>44941</v>
      </c>
      <c r="D1081" s="9">
        <v>44976</v>
      </c>
    </row>
    <row r="1082" spans="1:4" x14ac:dyDescent="0.2">
      <c r="A1082" t="s">
        <v>2998</v>
      </c>
      <c r="B1082" t="s">
        <v>3947</v>
      </c>
      <c r="C1082" s="9">
        <v>44941</v>
      </c>
      <c r="D1082" s="9">
        <v>45005</v>
      </c>
    </row>
    <row r="1083" spans="1:4" x14ac:dyDescent="0.2">
      <c r="A1083" t="s">
        <v>2998</v>
      </c>
      <c r="B1083" t="s">
        <v>3947</v>
      </c>
      <c r="C1083" s="9">
        <v>44941</v>
      </c>
      <c r="D1083" s="9">
        <v>45037</v>
      </c>
    </row>
    <row r="1084" spans="1:4" x14ac:dyDescent="0.2">
      <c r="A1084" t="s">
        <v>2998</v>
      </c>
      <c r="B1084" t="s">
        <v>3947</v>
      </c>
      <c r="C1084" s="9">
        <v>44941</v>
      </c>
      <c r="D1084" s="9">
        <v>45074</v>
      </c>
    </row>
    <row r="1085" spans="1:4" x14ac:dyDescent="0.2">
      <c r="A1085" t="s">
        <v>2999</v>
      </c>
      <c r="B1085" t="s">
        <v>3949</v>
      </c>
      <c r="C1085" s="9">
        <v>44855</v>
      </c>
      <c r="D1085" s="9">
        <v>44855</v>
      </c>
    </row>
    <row r="1086" spans="1:4" x14ac:dyDescent="0.2">
      <c r="A1086" t="s">
        <v>2999</v>
      </c>
      <c r="B1086" t="s">
        <v>3949</v>
      </c>
      <c r="C1086" s="9">
        <v>44855</v>
      </c>
      <c r="D1086" s="9">
        <v>44889</v>
      </c>
    </row>
    <row r="1087" spans="1:4" x14ac:dyDescent="0.2">
      <c r="A1087" t="s">
        <v>2999</v>
      </c>
      <c r="B1087" t="s">
        <v>3949</v>
      </c>
      <c r="C1087" s="9">
        <v>44855</v>
      </c>
      <c r="D1087" s="9">
        <v>44924</v>
      </c>
    </row>
    <row r="1088" spans="1:4" x14ac:dyDescent="0.2">
      <c r="A1088" t="s">
        <v>2999</v>
      </c>
      <c r="B1088" t="s">
        <v>3949</v>
      </c>
      <c r="C1088" s="9">
        <v>44855</v>
      </c>
      <c r="D1088" s="9">
        <v>44950</v>
      </c>
    </row>
    <row r="1089" spans="1:4" x14ac:dyDescent="0.2">
      <c r="A1089" t="s">
        <v>2999</v>
      </c>
      <c r="B1089" t="s">
        <v>3949</v>
      </c>
      <c r="C1089" s="9">
        <v>44855</v>
      </c>
      <c r="D1089" s="9">
        <v>44959</v>
      </c>
    </row>
    <row r="1090" spans="1:4" x14ac:dyDescent="0.2">
      <c r="A1090" t="s">
        <v>2999</v>
      </c>
      <c r="B1090" t="s">
        <v>3949</v>
      </c>
      <c r="C1090" s="9">
        <v>44855</v>
      </c>
      <c r="D1090" s="9">
        <v>44991</v>
      </c>
    </row>
    <row r="1091" spans="1:4" x14ac:dyDescent="0.2">
      <c r="A1091" t="s">
        <v>2999</v>
      </c>
      <c r="B1091" t="s">
        <v>3949</v>
      </c>
      <c r="C1091" s="9">
        <v>44855</v>
      </c>
      <c r="D1091" s="9">
        <v>45046</v>
      </c>
    </row>
    <row r="1092" spans="1:4" x14ac:dyDescent="0.2">
      <c r="A1092" t="s">
        <v>2999</v>
      </c>
      <c r="B1092" t="s">
        <v>3949</v>
      </c>
      <c r="C1092" s="9">
        <v>44855</v>
      </c>
      <c r="D1092" s="9">
        <v>45072</v>
      </c>
    </row>
    <row r="1093" spans="1:4" x14ac:dyDescent="0.2">
      <c r="A1093" t="s">
        <v>2999</v>
      </c>
      <c r="B1093" t="s">
        <v>3925</v>
      </c>
      <c r="C1093" s="9">
        <v>44976</v>
      </c>
      <c r="D1093" s="9">
        <v>44976</v>
      </c>
    </row>
    <row r="1094" spans="1:4" x14ac:dyDescent="0.2">
      <c r="A1094" t="s">
        <v>2999</v>
      </c>
      <c r="B1094" t="s">
        <v>3925</v>
      </c>
      <c r="C1094" s="9">
        <v>44976</v>
      </c>
      <c r="D1094" s="9">
        <v>45010</v>
      </c>
    </row>
    <row r="1095" spans="1:4" x14ac:dyDescent="0.2">
      <c r="A1095" t="s">
        <v>2999</v>
      </c>
      <c r="B1095" t="s">
        <v>3925</v>
      </c>
      <c r="C1095" s="9">
        <v>44976</v>
      </c>
      <c r="D1095" s="9">
        <v>45019</v>
      </c>
    </row>
    <row r="1096" spans="1:4" x14ac:dyDescent="0.2">
      <c r="A1096" t="s">
        <v>2999</v>
      </c>
      <c r="B1096" t="s">
        <v>3925</v>
      </c>
      <c r="C1096" s="9">
        <v>44976</v>
      </c>
      <c r="D1096" s="9">
        <v>45071</v>
      </c>
    </row>
    <row r="1097" spans="1:4" x14ac:dyDescent="0.2">
      <c r="A1097" t="s">
        <v>2999</v>
      </c>
      <c r="B1097" t="s">
        <v>3925</v>
      </c>
      <c r="C1097" s="9">
        <v>44976</v>
      </c>
      <c r="D1097" s="9">
        <v>45078</v>
      </c>
    </row>
    <row r="1098" spans="1:4" x14ac:dyDescent="0.2">
      <c r="A1098" t="s">
        <v>3000</v>
      </c>
      <c r="B1098" t="s">
        <v>3948</v>
      </c>
      <c r="C1098" s="9">
        <v>44803</v>
      </c>
      <c r="D1098" s="9">
        <v>44803</v>
      </c>
    </row>
    <row r="1099" spans="1:4" x14ac:dyDescent="0.2">
      <c r="A1099" t="s">
        <v>3000</v>
      </c>
      <c r="B1099" t="s">
        <v>3948</v>
      </c>
      <c r="C1099" s="9">
        <v>44803</v>
      </c>
      <c r="D1099" s="9">
        <v>44842</v>
      </c>
    </row>
    <row r="1100" spans="1:4" x14ac:dyDescent="0.2">
      <c r="A1100" t="s">
        <v>3000</v>
      </c>
      <c r="B1100" t="s">
        <v>3948</v>
      </c>
      <c r="C1100" s="9">
        <v>44803</v>
      </c>
      <c r="D1100" s="9">
        <v>44877</v>
      </c>
    </row>
    <row r="1101" spans="1:4" x14ac:dyDescent="0.2">
      <c r="A1101" t="s">
        <v>3000</v>
      </c>
      <c r="B1101" t="s">
        <v>3948</v>
      </c>
      <c r="C1101" s="9">
        <v>44803</v>
      </c>
      <c r="D1101" s="9">
        <v>44897</v>
      </c>
    </row>
    <row r="1102" spans="1:4" x14ac:dyDescent="0.2">
      <c r="A1102" t="s">
        <v>3000</v>
      </c>
      <c r="B1102" t="s">
        <v>3948</v>
      </c>
      <c r="C1102" s="9">
        <v>44803</v>
      </c>
      <c r="D1102" s="9">
        <v>44965</v>
      </c>
    </row>
    <row r="1103" spans="1:4" x14ac:dyDescent="0.2">
      <c r="A1103" t="s">
        <v>3000</v>
      </c>
      <c r="B1103" t="s">
        <v>3948</v>
      </c>
      <c r="C1103" s="9">
        <v>44803</v>
      </c>
      <c r="D1103" s="9">
        <v>44990</v>
      </c>
    </row>
    <row r="1104" spans="1:4" x14ac:dyDescent="0.2">
      <c r="A1104" t="s">
        <v>3000</v>
      </c>
      <c r="B1104" t="s">
        <v>3948</v>
      </c>
      <c r="C1104" s="9">
        <v>44803</v>
      </c>
      <c r="D1104" s="9">
        <v>45046</v>
      </c>
    </row>
    <row r="1105" spans="1:4" x14ac:dyDescent="0.2">
      <c r="A1105" t="s">
        <v>3000</v>
      </c>
      <c r="B1105" t="s">
        <v>3948</v>
      </c>
      <c r="C1105" s="9">
        <v>44803</v>
      </c>
      <c r="D1105" s="9">
        <v>45053</v>
      </c>
    </row>
    <row r="1106" spans="1:4" x14ac:dyDescent="0.2">
      <c r="A1106" t="s">
        <v>3000</v>
      </c>
      <c r="B1106" t="s">
        <v>3924</v>
      </c>
      <c r="C1106" s="9">
        <v>44833</v>
      </c>
      <c r="D1106" s="9">
        <v>44833</v>
      </c>
    </row>
    <row r="1107" spans="1:4" x14ac:dyDescent="0.2">
      <c r="A1107" t="s">
        <v>3000</v>
      </c>
      <c r="B1107" t="s">
        <v>3924</v>
      </c>
      <c r="C1107" s="9">
        <v>44833</v>
      </c>
      <c r="D1107" s="9">
        <v>44869</v>
      </c>
    </row>
    <row r="1108" spans="1:4" x14ac:dyDescent="0.2">
      <c r="A1108" t="s">
        <v>3000</v>
      </c>
      <c r="B1108" t="s">
        <v>3924</v>
      </c>
      <c r="C1108" s="9">
        <v>44833</v>
      </c>
      <c r="D1108" s="9">
        <v>44896</v>
      </c>
    </row>
    <row r="1109" spans="1:4" x14ac:dyDescent="0.2">
      <c r="A1109" t="s">
        <v>3000</v>
      </c>
      <c r="B1109" t="s">
        <v>3924</v>
      </c>
      <c r="C1109" s="9">
        <v>44833</v>
      </c>
      <c r="D1109" s="9">
        <v>44970</v>
      </c>
    </row>
    <row r="1110" spans="1:4" x14ac:dyDescent="0.2">
      <c r="A1110" t="s">
        <v>3000</v>
      </c>
      <c r="B1110" t="s">
        <v>3924</v>
      </c>
      <c r="C1110" s="9">
        <v>44833</v>
      </c>
      <c r="D1110" s="9">
        <v>45051</v>
      </c>
    </row>
    <row r="1111" spans="1:4" x14ac:dyDescent="0.2">
      <c r="A1111" t="s">
        <v>3000</v>
      </c>
      <c r="B1111" t="s">
        <v>3924</v>
      </c>
      <c r="C1111" s="9">
        <v>44833</v>
      </c>
      <c r="D1111" s="9">
        <v>45090</v>
      </c>
    </row>
    <row r="1112" spans="1:4" x14ac:dyDescent="0.2">
      <c r="A1112" t="s">
        <v>3000</v>
      </c>
      <c r="B1112" t="s">
        <v>3923</v>
      </c>
      <c r="C1112" s="9">
        <v>44924</v>
      </c>
      <c r="D1112" s="9">
        <v>44924</v>
      </c>
    </row>
    <row r="1113" spans="1:4" x14ac:dyDescent="0.2">
      <c r="A1113" t="s">
        <v>3000</v>
      </c>
      <c r="B1113" t="s">
        <v>3923</v>
      </c>
      <c r="C1113" s="9">
        <v>44924</v>
      </c>
      <c r="D1113" s="9">
        <v>44957</v>
      </c>
    </row>
    <row r="1114" spans="1:4" x14ac:dyDescent="0.2">
      <c r="A1114" t="s">
        <v>3000</v>
      </c>
      <c r="B1114" t="s">
        <v>3923</v>
      </c>
      <c r="C1114" s="9">
        <v>44924</v>
      </c>
      <c r="D1114" s="9">
        <v>44965</v>
      </c>
    </row>
    <row r="1115" spans="1:4" x14ac:dyDescent="0.2">
      <c r="A1115" t="s">
        <v>3000</v>
      </c>
      <c r="B1115" t="s">
        <v>3923</v>
      </c>
      <c r="C1115" s="9">
        <v>44924</v>
      </c>
      <c r="D1115" s="9">
        <v>44992</v>
      </c>
    </row>
    <row r="1116" spans="1:4" x14ac:dyDescent="0.2">
      <c r="A1116" t="s">
        <v>3000</v>
      </c>
      <c r="B1116" t="s">
        <v>3923</v>
      </c>
      <c r="C1116" s="9">
        <v>44924</v>
      </c>
      <c r="D1116" s="9">
        <v>45018</v>
      </c>
    </row>
    <row r="1117" spans="1:4" x14ac:dyDescent="0.2">
      <c r="A1117" t="s">
        <v>3000</v>
      </c>
      <c r="B1117" t="s">
        <v>3923</v>
      </c>
      <c r="C1117" s="9">
        <v>44924</v>
      </c>
      <c r="D1117" s="9">
        <v>45054</v>
      </c>
    </row>
    <row r="1118" spans="1:4" x14ac:dyDescent="0.2">
      <c r="A1118" t="s">
        <v>3000</v>
      </c>
      <c r="B1118" t="s">
        <v>3923</v>
      </c>
      <c r="C1118" s="9">
        <v>44924</v>
      </c>
      <c r="D1118" s="9">
        <v>45079</v>
      </c>
    </row>
    <row r="1119" spans="1:4" x14ac:dyDescent="0.2">
      <c r="A1119" t="s">
        <v>3001</v>
      </c>
      <c r="B1119" t="s">
        <v>3921</v>
      </c>
      <c r="C1119" s="9">
        <v>44686</v>
      </c>
      <c r="D1119" s="9">
        <v>44686</v>
      </c>
    </row>
    <row r="1120" spans="1:4" x14ac:dyDescent="0.2">
      <c r="A1120" t="s">
        <v>3001</v>
      </c>
      <c r="B1120" t="s">
        <v>3921</v>
      </c>
      <c r="C1120" s="9">
        <v>44686</v>
      </c>
      <c r="D1120" s="9">
        <v>44747</v>
      </c>
    </row>
    <row r="1121" spans="1:4" x14ac:dyDescent="0.2">
      <c r="A1121" t="s">
        <v>3001</v>
      </c>
      <c r="B1121" t="s">
        <v>3921</v>
      </c>
      <c r="C1121" s="9">
        <v>44686</v>
      </c>
      <c r="D1121" s="9">
        <v>44782</v>
      </c>
    </row>
    <row r="1122" spans="1:4" x14ac:dyDescent="0.2">
      <c r="A1122" t="s">
        <v>3001</v>
      </c>
      <c r="B1122" t="s">
        <v>3921</v>
      </c>
      <c r="C1122" s="9">
        <v>44686</v>
      </c>
      <c r="D1122" s="9">
        <v>44840</v>
      </c>
    </row>
    <row r="1123" spans="1:4" x14ac:dyDescent="0.2">
      <c r="A1123" t="s">
        <v>3001</v>
      </c>
      <c r="B1123" t="s">
        <v>3921</v>
      </c>
      <c r="C1123" s="9">
        <v>44686</v>
      </c>
      <c r="D1123" s="9">
        <v>44870</v>
      </c>
    </row>
    <row r="1124" spans="1:4" x14ac:dyDescent="0.2">
      <c r="A1124" t="s">
        <v>3001</v>
      </c>
      <c r="B1124" t="s">
        <v>3921</v>
      </c>
      <c r="C1124" s="9">
        <v>44686</v>
      </c>
      <c r="D1124" s="9">
        <v>44910</v>
      </c>
    </row>
    <row r="1125" spans="1:4" x14ac:dyDescent="0.2">
      <c r="A1125" t="s">
        <v>3001</v>
      </c>
      <c r="B1125" t="s">
        <v>3921</v>
      </c>
      <c r="C1125" s="9">
        <v>44686</v>
      </c>
      <c r="D1125" s="9">
        <v>44938</v>
      </c>
    </row>
    <row r="1126" spans="1:4" x14ac:dyDescent="0.2">
      <c r="A1126" t="s">
        <v>3001</v>
      </c>
      <c r="B1126" t="s">
        <v>3921</v>
      </c>
      <c r="C1126" s="9">
        <v>44686</v>
      </c>
      <c r="D1126" s="9">
        <v>44973</v>
      </c>
    </row>
    <row r="1127" spans="1:4" x14ac:dyDescent="0.2">
      <c r="A1127" t="s">
        <v>3001</v>
      </c>
      <c r="B1127" t="s">
        <v>3921</v>
      </c>
      <c r="C1127" s="9">
        <v>44686</v>
      </c>
      <c r="D1127" s="9">
        <v>44992</v>
      </c>
    </row>
    <row r="1128" spans="1:4" x14ac:dyDescent="0.2">
      <c r="A1128" t="s">
        <v>3001</v>
      </c>
      <c r="B1128" t="s">
        <v>3921</v>
      </c>
      <c r="C1128" s="9">
        <v>44686</v>
      </c>
      <c r="D1128" s="9">
        <v>45034</v>
      </c>
    </row>
    <row r="1129" spans="1:4" x14ac:dyDescent="0.2">
      <c r="A1129" t="s">
        <v>3001</v>
      </c>
      <c r="B1129" t="s">
        <v>3921</v>
      </c>
      <c r="C1129" s="9">
        <v>44686</v>
      </c>
      <c r="D1129" s="9">
        <v>45062</v>
      </c>
    </row>
    <row r="1130" spans="1:4" x14ac:dyDescent="0.2">
      <c r="A1130" t="s">
        <v>3001</v>
      </c>
      <c r="B1130" t="s">
        <v>3953</v>
      </c>
      <c r="C1130" s="9">
        <v>44788</v>
      </c>
      <c r="D1130" s="9">
        <v>44788</v>
      </c>
    </row>
    <row r="1131" spans="1:4" x14ac:dyDescent="0.2">
      <c r="A1131" t="s">
        <v>3001</v>
      </c>
      <c r="B1131" t="s">
        <v>3953</v>
      </c>
      <c r="C1131" s="9">
        <v>44788</v>
      </c>
      <c r="D1131" s="9">
        <v>44829</v>
      </c>
    </row>
    <row r="1132" spans="1:4" x14ac:dyDescent="0.2">
      <c r="A1132" t="s">
        <v>3001</v>
      </c>
      <c r="B1132" t="s">
        <v>3953</v>
      </c>
      <c r="C1132" s="9">
        <v>44788</v>
      </c>
      <c r="D1132" s="9">
        <v>44864</v>
      </c>
    </row>
    <row r="1133" spans="1:4" x14ac:dyDescent="0.2">
      <c r="A1133" t="s">
        <v>3001</v>
      </c>
      <c r="B1133" t="s">
        <v>3953</v>
      </c>
      <c r="C1133" s="9">
        <v>44788</v>
      </c>
      <c r="D1133" s="9">
        <v>44894</v>
      </c>
    </row>
    <row r="1134" spans="1:4" x14ac:dyDescent="0.2">
      <c r="A1134" t="s">
        <v>3001</v>
      </c>
      <c r="B1134" t="s">
        <v>3953</v>
      </c>
      <c r="C1134" s="9">
        <v>44788</v>
      </c>
      <c r="D1134" s="9">
        <v>44910</v>
      </c>
    </row>
    <row r="1135" spans="1:4" x14ac:dyDescent="0.2">
      <c r="A1135" t="s">
        <v>3001</v>
      </c>
      <c r="B1135" t="s">
        <v>3953</v>
      </c>
      <c r="C1135" s="9">
        <v>44788</v>
      </c>
      <c r="D1135" s="9">
        <v>44954</v>
      </c>
    </row>
    <row r="1136" spans="1:4" x14ac:dyDescent="0.2">
      <c r="A1136" t="s">
        <v>3001</v>
      </c>
      <c r="B1136" t="s">
        <v>3953</v>
      </c>
      <c r="C1136" s="9">
        <v>44788</v>
      </c>
      <c r="D1136" s="9">
        <v>44978</v>
      </c>
    </row>
    <row r="1137" spans="1:4" x14ac:dyDescent="0.2">
      <c r="A1137" t="s">
        <v>3001</v>
      </c>
      <c r="B1137" t="s">
        <v>3953</v>
      </c>
      <c r="C1137" s="9">
        <v>44788</v>
      </c>
      <c r="D1137" s="9">
        <v>45006</v>
      </c>
    </row>
    <row r="1138" spans="1:4" x14ac:dyDescent="0.2">
      <c r="A1138" t="s">
        <v>3001</v>
      </c>
      <c r="B1138" t="s">
        <v>3953</v>
      </c>
      <c r="C1138" s="9">
        <v>44788</v>
      </c>
      <c r="D1138" s="9">
        <v>45039</v>
      </c>
    </row>
    <row r="1139" spans="1:4" x14ac:dyDescent="0.2">
      <c r="A1139" t="s">
        <v>3001</v>
      </c>
      <c r="B1139" t="s">
        <v>3950</v>
      </c>
      <c r="C1139" s="9">
        <v>44796</v>
      </c>
      <c r="D1139" s="9">
        <v>44796</v>
      </c>
    </row>
    <row r="1140" spans="1:4" x14ac:dyDescent="0.2">
      <c r="A1140" t="s">
        <v>3001</v>
      </c>
      <c r="B1140" t="s">
        <v>3950</v>
      </c>
      <c r="C1140" s="9">
        <v>44796</v>
      </c>
      <c r="D1140" s="9">
        <v>44830</v>
      </c>
    </row>
    <row r="1141" spans="1:4" x14ac:dyDescent="0.2">
      <c r="A1141" t="s">
        <v>3001</v>
      </c>
      <c r="B1141" t="s">
        <v>3950</v>
      </c>
      <c r="C1141" s="9">
        <v>44796</v>
      </c>
      <c r="D1141" s="9">
        <v>44862</v>
      </c>
    </row>
    <row r="1142" spans="1:4" x14ac:dyDescent="0.2">
      <c r="A1142" t="s">
        <v>3001</v>
      </c>
      <c r="B1142" t="s">
        <v>3950</v>
      </c>
      <c r="C1142" s="9">
        <v>44796</v>
      </c>
      <c r="D1142" s="9">
        <v>44867</v>
      </c>
    </row>
    <row r="1143" spans="1:4" x14ac:dyDescent="0.2">
      <c r="A1143" t="s">
        <v>3001</v>
      </c>
      <c r="B1143" t="s">
        <v>3950</v>
      </c>
      <c r="C1143" s="9">
        <v>44796</v>
      </c>
      <c r="D1143" s="9">
        <v>44902</v>
      </c>
    </row>
    <row r="1144" spans="1:4" x14ac:dyDescent="0.2">
      <c r="A1144" t="s">
        <v>3001</v>
      </c>
      <c r="B1144" t="s">
        <v>3950</v>
      </c>
      <c r="C1144" s="9">
        <v>44796</v>
      </c>
      <c r="D1144" s="9">
        <v>44930</v>
      </c>
    </row>
    <row r="1145" spans="1:4" x14ac:dyDescent="0.2">
      <c r="A1145" t="s">
        <v>3001</v>
      </c>
      <c r="B1145" t="s">
        <v>3950</v>
      </c>
      <c r="C1145" s="9">
        <v>44796</v>
      </c>
      <c r="D1145" s="9">
        <v>44983</v>
      </c>
    </row>
    <row r="1146" spans="1:4" x14ac:dyDescent="0.2">
      <c r="A1146" t="s">
        <v>3001</v>
      </c>
      <c r="B1146" t="s">
        <v>3950</v>
      </c>
      <c r="C1146" s="9">
        <v>44796</v>
      </c>
      <c r="D1146" s="9">
        <v>45012</v>
      </c>
    </row>
    <row r="1147" spans="1:4" x14ac:dyDescent="0.2">
      <c r="A1147" t="s">
        <v>3001</v>
      </c>
      <c r="B1147" t="s">
        <v>3950</v>
      </c>
      <c r="C1147" s="9">
        <v>44796</v>
      </c>
      <c r="D1147" s="9">
        <v>45040</v>
      </c>
    </row>
    <row r="1148" spans="1:4" x14ac:dyDescent="0.2">
      <c r="A1148" t="s">
        <v>3001</v>
      </c>
      <c r="B1148" t="s">
        <v>3950</v>
      </c>
      <c r="C1148" s="9">
        <v>44796</v>
      </c>
      <c r="D1148" s="9">
        <v>45071</v>
      </c>
    </row>
    <row r="1149" spans="1:4" x14ac:dyDescent="0.2">
      <c r="A1149" t="s">
        <v>3002</v>
      </c>
      <c r="B1149" t="s">
        <v>3952</v>
      </c>
      <c r="C1149" s="9">
        <v>44811</v>
      </c>
      <c r="D1149" s="9">
        <v>44811</v>
      </c>
    </row>
    <row r="1150" spans="1:4" x14ac:dyDescent="0.2">
      <c r="A1150" t="s">
        <v>3002</v>
      </c>
      <c r="B1150" t="s">
        <v>3952</v>
      </c>
      <c r="C1150" s="9">
        <v>44811</v>
      </c>
      <c r="D1150" s="9">
        <v>44848</v>
      </c>
    </row>
    <row r="1151" spans="1:4" x14ac:dyDescent="0.2">
      <c r="A1151" t="s">
        <v>3002</v>
      </c>
      <c r="B1151" t="s">
        <v>3952</v>
      </c>
      <c r="C1151" s="9">
        <v>44811</v>
      </c>
      <c r="D1151" s="9">
        <v>44906</v>
      </c>
    </row>
    <row r="1152" spans="1:4" x14ac:dyDescent="0.2">
      <c r="A1152" t="s">
        <v>3002</v>
      </c>
      <c r="B1152" t="s">
        <v>3952</v>
      </c>
      <c r="C1152" s="9">
        <v>44811</v>
      </c>
      <c r="D1152" s="9">
        <v>44979</v>
      </c>
    </row>
    <row r="1153" spans="1:4" x14ac:dyDescent="0.2">
      <c r="A1153" t="s">
        <v>3002</v>
      </c>
      <c r="B1153" t="s">
        <v>3952</v>
      </c>
      <c r="C1153" s="9">
        <v>44811</v>
      </c>
      <c r="D1153" s="9">
        <v>45003</v>
      </c>
    </row>
    <row r="1154" spans="1:4" x14ac:dyDescent="0.2">
      <c r="A1154" t="s">
        <v>3002</v>
      </c>
      <c r="B1154" t="s">
        <v>3952</v>
      </c>
      <c r="C1154" s="9">
        <v>44811</v>
      </c>
      <c r="D1154" s="9">
        <v>45036</v>
      </c>
    </row>
    <row r="1155" spans="1:4" x14ac:dyDescent="0.2">
      <c r="A1155" t="s">
        <v>3002</v>
      </c>
      <c r="B1155" t="s">
        <v>3952</v>
      </c>
      <c r="C1155" s="9">
        <v>44811</v>
      </c>
      <c r="D1155" s="9">
        <v>45067</v>
      </c>
    </row>
    <row r="1156" spans="1:4" x14ac:dyDescent="0.2">
      <c r="A1156" t="s">
        <v>3002</v>
      </c>
      <c r="B1156" t="s">
        <v>3922</v>
      </c>
      <c r="C1156" s="9">
        <v>44874</v>
      </c>
      <c r="D1156" s="9">
        <v>44874</v>
      </c>
    </row>
    <row r="1157" spans="1:4" x14ac:dyDescent="0.2">
      <c r="A1157" t="s">
        <v>3002</v>
      </c>
      <c r="B1157" t="s">
        <v>3922</v>
      </c>
      <c r="C1157" s="9">
        <v>44874</v>
      </c>
      <c r="D1157" s="9">
        <v>44909</v>
      </c>
    </row>
    <row r="1158" spans="1:4" x14ac:dyDescent="0.2">
      <c r="A1158" t="s">
        <v>3002</v>
      </c>
      <c r="B1158" t="s">
        <v>3922</v>
      </c>
      <c r="C1158" s="9">
        <v>44874</v>
      </c>
      <c r="D1158" s="9">
        <v>44967</v>
      </c>
    </row>
    <row r="1159" spans="1:4" x14ac:dyDescent="0.2">
      <c r="A1159" t="s">
        <v>3002</v>
      </c>
      <c r="B1159" t="s">
        <v>3922</v>
      </c>
      <c r="C1159" s="9">
        <v>44874</v>
      </c>
      <c r="D1159" s="9">
        <v>45030</v>
      </c>
    </row>
    <row r="1160" spans="1:4" x14ac:dyDescent="0.2">
      <c r="A1160" t="s">
        <v>3003</v>
      </c>
      <c r="B1160" t="s">
        <v>3921</v>
      </c>
      <c r="C1160" s="9">
        <v>44579</v>
      </c>
      <c r="D1160" s="9">
        <v>44579</v>
      </c>
    </row>
    <row r="1161" spans="1:4" x14ac:dyDescent="0.2">
      <c r="A1161" t="s">
        <v>3003</v>
      </c>
      <c r="B1161" t="s">
        <v>3921</v>
      </c>
      <c r="C1161" s="9">
        <v>44579</v>
      </c>
      <c r="D1161" s="9">
        <v>44617</v>
      </c>
    </row>
    <row r="1162" spans="1:4" x14ac:dyDescent="0.2">
      <c r="A1162" t="s">
        <v>3003</v>
      </c>
      <c r="B1162" t="s">
        <v>3921</v>
      </c>
      <c r="C1162" s="9">
        <v>44579</v>
      </c>
      <c r="D1162" s="9">
        <v>44647</v>
      </c>
    </row>
    <row r="1163" spans="1:4" x14ac:dyDescent="0.2">
      <c r="A1163" t="s">
        <v>3003</v>
      </c>
      <c r="B1163" t="s">
        <v>3921</v>
      </c>
      <c r="C1163" s="9">
        <v>44579</v>
      </c>
      <c r="D1163" s="9">
        <v>44669</v>
      </c>
    </row>
    <row r="1164" spans="1:4" x14ac:dyDescent="0.2">
      <c r="A1164" t="s">
        <v>3003</v>
      </c>
      <c r="B1164" t="s">
        <v>3921</v>
      </c>
      <c r="C1164" s="9">
        <v>44579</v>
      </c>
      <c r="D1164" s="9">
        <v>44706</v>
      </c>
    </row>
    <row r="1165" spans="1:4" x14ac:dyDescent="0.2">
      <c r="A1165" t="s">
        <v>3003</v>
      </c>
      <c r="B1165" t="s">
        <v>3921</v>
      </c>
      <c r="C1165" s="9">
        <v>44579</v>
      </c>
      <c r="D1165" s="9">
        <v>44731</v>
      </c>
    </row>
    <row r="1166" spans="1:4" x14ac:dyDescent="0.2">
      <c r="A1166" t="s">
        <v>3003</v>
      </c>
      <c r="B1166" t="s">
        <v>3921</v>
      </c>
      <c r="C1166" s="9">
        <v>44579</v>
      </c>
      <c r="D1166" s="9">
        <v>44791</v>
      </c>
    </row>
    <row r="1167" spans="1:4" x14ac:dyDescent="0.2">
      <c r="A1167" t="s">
        <v>3003</v>
      </c>
      <c r="B1167" t="s">
        <v>3921</v>
      </c>
      <c r="C1167" s="9">
        <v>44579</v>
      </c>
      <c r="D1167" s="9">
        <v>44834</v>
      </c>
    </row>
    <row r="1168" spans="1:4" x14ac:dyDescent="0.2">
      <c r="A1168" t="s">
        <v>3003</v>
      </c>
      <c r="B1168" t="s">
        <v>3921</v>
      </c>
      <c r="C1168" s="9">
        <v>44579</v>
      </c>
      <c r="D1168" s="9">
        <v>44861</v>
      </c>
    </row>
    <row r="1169" spans="1:4" x14ac:dyDescent="0.2">
      <c r="A1169" t="s">
        <v>3003</v>
      </c>
      <c r="B1169" t="s">
        <v>3921</v>
      </c>
      <c r="C1169" s="9">
        <v>44579</v>
      </c>
      <c r="D1169" s="9">
        <v>44895</v>
      </c>
    </row>
    <row r="1170" spans="1:4" x14ac:dyDescent="0.2">
      <c r="A1170" t="s">
        <v>3003</v>
      </c>
      <c r="B1170" t="s">
        <v>3921</v>
      </c>
      <c r="C1170" s="9">
        <v>44579</v>
      </c>
      <c r="D1170" s="9">
        <v>44917</v>
      </c>
    </row>
    <row r="1171" spans="1:4" x14ac:dyDescent="0.2">
      <c r="A1171" t="s">
        <v>3003</v>
      </c>
      <c r="B1171" t="s">
        <v>3921</v>
      </c>
      <c r="C1171" s="9">
        <v>44579</v>
      </c>
      <c r="D1171" s="9">
        <v>44957</v>
      </c>
    </row>
    <row r="1172" spans="1:4" x14ac:dyDescent="0.2">
      <c r="A1172" t="s">
        <v>3003</v>
      </c>
      <c r="B1172" t="s">
        <v>3921</v>
      </c>
      <c r="C1172" s="9">
        <v>44579</v>
      </c>
      <c r="D1172" s="9">
        <v>44977</v>
      </c>
    </row>
    <row r="1173" spans="1:4" x14ac:dyDescent="0.2">
      <c r="A1173" t="s">
        <v>3003</v>
      </c>
      <c r="B1173" t="s">
        <v>3921</v>
      </c>
      <c r="C1173" s="9">
        <v>44579</v>
      </c>
      <c r="D1173" s="9">
        <v>45010</v>
      </c>
    </row>
    <row r="1174" spans="1:4" x14ac:dyDescent="0.2">
      <c r="A1174" t="s">
        <v>3003</v>
      </c>
      <c r="B1174" t="s">
        <v>3921</v>
      </c>
      <c r="C1174" s="9">
        <v>44579</v>
      </c>
      <c r="D1174" s="9">
        <v>45038</v>
      </c>
    </row>
    <row r="1175" spans="1:4" x14ac:dyDescent="0.2">
      <c r="A1175" t="s">
        <v>3003</v>
      </c>
      <c r="B1175" t="s">
        <v>3921</v>
      </c>
      <c r="C1175" s="9">
        <v>44579</v>
      </c>
      <c r="D1175" s="9">
        <v>45066</v>
      </c>
    </row>
    <row r="1176" spans="1:4" x14ac:dyDescent="0.2">
      <c r="A1176" t="s">
        <v>3003</v>
      </c>
      <c r="B1176" t="s">
        <v>3948</v>
      </c>
      <c r="C1176" s="9">
        <v>44671</v>
      </c>
      <c r="D1176" s="9">
        <v>44671</v>
      </c>
    </row>
    <row r="1177" spans="1:4" x14ac:dyDescent="0.2">
      <c r="A1177" t="s">
        <v>3003</v>
      </c>
      <c r="B1177" t="s">
        <v>3948</v>
      </c>
      <c r="C1177" s="9">
        <v>44671</v>
      </c>
      <c r="D1177" s="9">
        <v>44704</v>
      </c>
    </row>
    <row r="1178" spans="1:4" x14ac:dyDescent="0.2">
      <c r="A1178" t="s">
        <v>3003</v>
      </c>
      <c r="B1178" t="s">
        <v>3948</v>
      </c>
      <c r="C1178" s="9">
        <v>44671</v>
      </c>
      <c r="D1178" s="9">
        <v>44714</v>
      </c>
    </row>
    <row r="1179" spans="1:4" x14ac:dyDescent="0.2">
      <c r="A1179" t="s">
        <v>3003</v>
      </c>
      <c r="B1179" t="s">
        <v>3948</v>
      </c>
      <c r="C1179" s="9">
        <v>44671</v>
      </c>
      <c r="D1179" s="9">
        <v>44768</v>
      </c>
    </row>
    <row r="1180" spans="1:4" x14ac:dyDescent="0.2">
      <c r="A1180" t="s">
        <v>3003</v>
      </c>
      <c r="B1180" t="s">
        <v>3948</v>
      </c>
      <c r="C1180" s="9">
        <v>44671</v>
      </c>
      <c r="D1180" s="9">
        <v>44825</v>
      </c>
    </row>
    <row r="1181" spans="1:4" x14ac:dyDescent="0.2">
      <c r="A1181" t="s">
        <v>3003</v>
      </c>
      <c r="B1181" t="s">
        <v>3948</v>
      </c>
      <c r="C1181" s="9">
        <v>44671</v>
      </c>
      <c r="D1181" s="9">
        <v>44863</v>
      </c>
    </row>
    <row r="1182" spans="1:4" x14ac:dyDescent="0.2">
      <c r="A1182" t="s">
        <v>3003</v>
      </c>
      <c r="B1182" t="s">
        <v>3948</v>
      </c>
      <c r="C1182" s="9">
        <v>44671</v>
      </c>
      <c r="D1182" s="9">
        <v>44894</v>
      </c>
    </row>
    <row r="1183" spans="1:4" x14ac:dyDescent="0.2">
      <c r="A1183" t="s">
        <v>3003</v>
      </c>
      <c r="B1183" t="s">
        <v>3948</v>
      </c>
      <c r="C1183" s="9">
        <v>44671</v>
      </c>
      <c r="D1183" s="9">
        <v>44917</v>
      </c>
    </row>
    <row r="1184" spans="1:4" x14ac:dyDescent="0.2">
      <c r="A1184" t="s">
        <v>3003</v>
      </c>
      <c r="B1184" t="s">
        <v>3948</v>
      </c>
      <c r="C1184" s="9">
        <v>44671</v>
      </c>
      <c r="D1184" s="9">
        <v>44955</v>
      </c>
    </row>
    <row r="1185" spans="1:4" x14ac:dyDescent="0.2">
      <c r="A1185" t="s">
        <v>3003</v>
      </c>
      <c r="B1185" t="s">
        <v>3948</v>
      </c>
      <c r="C1185" s="9">
        <v>44671</v>
      </c>
      <c r="D1185" s="9">
        <v>44990</v>
      </c>
    </row>
    <row r="1186" spans="1:4" x14ac:dyDescent="0.2">
      <c r="A1186" t="s">
        <v>3003</v>
      </c>
      <c r="B1186" t="s">
        <v>3948</v>
      </c>
      <c r="C1186" s="9">
        <v>44671</v>
      </c>
      <c r="D1186" s="9">
        <v>45020</v>
      </c>
    </row>
    <row r="1187" spans="1:4" x14ac:dyDescent="0.2">
      <c r="A1187" t="s">
        <v>3004</v>
      </c>
      <c r="B1187" t="s">
        <v>3949</v>
      </c>
      <c r="C1187" s="9">
        <v>44789</v>
      </c>
      <c r="D1187" s="9">
        <v>44789</v>
      </c>
    </row>
    <row r="1188" spans="1:4" x14ac:dyDescent="0.2">
      <c r="A1188" t="s">
        <v>3004</v>
      </c>
      <c r="B1188" t="s">
        <v>3949</v>
      </c>
      <c r="C1188" s="9">
        <v>44789</v>
      </c>
      <c r="D1188" s="9">
        <v>44862</v>
      </c>
    </row>
    <row r="1189" spans="1:4" x14ac:dyDescent="0.2">
      <c r="A1189" t="s">
        <v>3004</v>
      </c>
      <c r="B1189" t="s">
        <v>3949</v>
      </c>
      <c r="C1189" s="9">
        <v>44789</v>
      </c>
      <c r="D1189" s="9">
        <v>44891</v>
      </c>
    </row>
    <row r="1190" spans="1:4" x14ac:dyDescent="0.2">
      <c r="A1190" t="s">
        <v>3004</v>
      </c>
      <c r="B1190" t="s">
        <v>3949</v>
      </c>
      <c r="C1190" s="9">
        <v>44789</v>
      </c>
      <c r="D1190" s="9">
        <v>44920</v>
      </c>
    </row>
    <row r="1191" spans="1:4" x14ac:dyDescent="0.2">
      <c r="A1191" t="s">
        <v>3004</v>
      </c>
      <c r="B1191" t="s">
        <v>3949</v>
      </c>
      <c r="C1191" s="9">
        <v>44789</v>
      </c>
      <c r="D1191" s="9">
        <v>44982</v>
      </c>
    </row>
    <row r="1192" spans="1:4" x14ac:dyDescent="0.2">
      <c r="A1192" t="s">
        <v>3004</v>
      </c>
      <c r="B1192" t="s">
        <v>3949</v>
      </c>
      <c r="C1192" s="9">
        <v>44789</v>
      </c>
      <c r="D1192" s="9">
        <v>45004</v>
      </c>
    </row>
    <row r="1193" spans="1:4" x14ac:dyDescent="0.2">
      <c r="A1193" t="s">
        <v>3004</v>
      </c>
      <c r="B1193" t="s">
        <v>3949</v>
      </c>
      <c r="C1193" s="9">
        <v>44789</v>
      </c>
      <c r="D1193" s="9">
        <v>45075</v>
      </c>
    </row>
    <row r="1194" spans="1:4" x14ac:dyDescent="0.2">
      <c r="A1194" t="s">
        <v>3004</v>
      </c>
      <c r="B1194" t="s">
        <v>3929</v>
      </c>
      <c r="C1194" s="9">
        <v>44811</v>
      </c>
      <c r="D1194" s="9">
        <v>44811</v>
      </c>
    </row>
    <row r="1195" spans="1:4" x14ac:dyDescent="0.2">
      <c r="A1195" t="s">
        <v>3004</v>
      </c>
      <c r="B1195" t="s">
        <v>3929</v>
      </c>
      <c r="C1195" s="9">
        <v>44811</v>
      </c>
      <c r="D1195" s="9">
        <v>44850</v>
      </c>
    </row>
    <row r="1196" spans="1:4" x14ac:dyDescent="0.2">
      <c r="A1196" t="s">
        <v>3004</v>
      </c>
      <c r="B1196" t="s">
        <v>3929</v>
      </c>
      <c r="C1196" s="9">
        <v>44811</v>
      </c>
      <c r="D1196" s="9">
        <v>44882</v>
      </c>
    </row>
    <row r="1197" spans="1:4" x14ac:dyDescent="0.2">
      <c r="A1197" t="s">
        <v>3004</v>
      </c>
      <c r="B1197" t="s">
        <v>3929</v>
      </c>
      <c r="C1197" s="9">
        <v>44811</v>
      </c>
      <c r="D1197" s="9">
        <v>44905</v>
      </c>
    </row>
    <row r="1198" spans="1:4" x14ac:dyDescent="0.2">
      <c r="A1198" t="s">
        <v>3004</v>
      </c>
      <c r="B1198" t="s">
        <v>3929</v>
      </c>
      <c r="C1198" s="9">
        <v>44811</v>
      </c>
      <c r="D1198" s="9">
        <v>44946</v>
      </c>
    </row>
    <row r="1199" spans="1:4" x14ac:dyDescent="0.2">
      <c r="A1199" t="s">
        <v>3004</v>
      </c>
      <c r="B1199" t="s">
        <v>3929</v>
      </c>
      <c r="C1199" s="9">
        <v>44811</v>
      </c>
      <c r="D1199" s="9">
        <v>44969</v>
      </c>
    </row>
    <row r="1200" spans="1:4" x14ac:dyDescent="0.2">
      <c r="A1200" t="s">
        <v>3004</v>
      </c>
      <c r="B1200" t="s">
        <v>3929</v>
      </c>
      <c r="C1200" s="9">
        <v>44811</v>
      </c>
      <c r="D1200" s="9">
        <v>44993</v>
      </c>
    </row>
    <row r="1201" spans="1:4" x14ac:dyDescent="0.2">
      <c r="A1201" t="s">
        <v>3004</v>
      </c>
      <c r="B1201" t="s">
        <v>3920</v>
      </c>
      <c r="C1201" s="9">
        <v>44929</v>
      </c>
      <c r="D1201" s="9">
        <v>44929</v>
      </c>
    </row>
    <row r="1202" spans="1:4" x14ac:dyDescent="0.2">
      <c r="A1202" t="s">
        <v>3004</v>
      </c>
      <c r="B1202" t="s">
        <v>3920</v>
      </c>
      <c r="C1202" s="9">
        <v>44929</v>
      </c>
      <c r="D1202" s="9">
        <v>44963</v>
      </c>
    </row>
    <row r="1203" spans="1:4" x14ac:dyDescent="0.2">
      <c r="A1203" t="s">
        <v>3004</v>
      </c>
      <c r="B1203" t="s">
        <v>3920</v>
      </c>
      <c r="C1203" s="9">
        <v>44929</v>
      </c>
      <c r="D1203" s="9">
        <v>44988</v>
      </c>
    </row>
    <row r="1204" spans="1:4" x14ac:dyDescent="0.2">
      <c r="A1204" t="s">
        <v>3004</v>
      </c>
      <c r="B1204" t="s">
        <v>3920</v>
      </c>
      <c r="C1204" s="9">
        <v>44929</v>
      </c>
      <c r="D1204" s="9">
        <v>45032</v>
      </c>
    </row>
    <row r="1205" spans="1:4" x14ac:dyDescent="0.2">
      <c r="A1205" t="s">
        <v>3004</v>
      </c>
      <c r="B1205" t="s">
        <v>3920</v>
      </c>
      <c r="C1205" s="9">
        <v>44929</v>
      </c>
      <c r="D1205" s="9">
        <v>45063</v>
      </c>
    </row>
    <row r="1206" spans="1:4" x14ac:dyDescent="0.2">
      <c r="A1206" t="s">
        <v>3005</v>
      </c>
      <c r="B1206" t="s">
        <v>3929</v>
      </c>
      <c r="C1206" s="9">
        <v>44824</v>
      </c>
      <c r="D1206" s="9">
        <v>44824</v>
      </c>
    </row>
    <row r="1207" spans="1:4" x14ac:dyDescent="0.2">
      <c r="A1207" t="s">
        <v>3005</v>
      </c>
      <c r="B1207" t="s">
        <v>3929</v>
      </c>
      <c r="C1207" s="9">
        <v>44824</v>
      </c>
      <c r="D1207" s="9">
        <v>44864</v>
      </c>
    </row>
    <row r="1208" spans="1:4" x14ac:dyDescent="0.2">
      <c r="A1208" t="s">
        <v>3005</v>
      </c>
      <c r="B1208" t="s">
        <v>3929</v>
      </c>
      <c r="C1208" s="9">
        <v>44824</v>
      </c>
      <c r="D1208" s="9">
        <v>44867</v>
      </c>
    </row>
    <row r="1209" spans="1:4" x14ac:dyDescent="0.2">
      <c r="A1209" t="s">
        <v>3005</v>
      </c>
      <c r="B1209" t="s">
        <v>3929</v>
      </c>
      <c r="C1209" s="9">
        <v>44824</v>
      </c>
      <c r="D1209" s="9">
        <v>45008</v>
      </c>
    </row>
    <row r="1210" spans="1:4" x14ac:dyDescent="0.2">
      <c r="A1210" t="s">
        <v>3005</v>
      </c>
      <c r="B1210" t="s">
        <v>3929</v>
      </c>
      <c r="C1210" s="9">
        <v>44824</v>
      </c>
      <c r="D1210" s="9">
        <v>45077</v>
      </c>
    </row>
    <row r="1211" spans="1:4" x14ac:dyDescent="0.2">
      <c r="A1211" t="s">
        <v>3005</v>
      </c>
      <c r="B1211" t="s">
        <v>3929</v>
      </c>
      <c r="C1211" s="9">
        <v>44824</v>
      </c>
      <c r="D1211" s="9">
        <v>45078</v>
      </c>
    </row>
    <row r="1212" spans="1:4" x14ac:dyDescent="0.2">
      <c r="A1212" t="s">
        <v>3005</v>
      </c>
      <c r="B1212" t="s">
        <v>3925</v>
      </c>
      <c r="C1212" s="9">
        <v>44929</v>
      </c>
      <c r="D1212" s="9">
        <v>44929</v>
      </c>
    </row>
    <row r="1213" spans="1:4" x14ac:dyDescent="0.2">
      <c r="A1213" t="s">
        <v>3005</v>
      </c>
      <c r="B1213" t="s">
        <v>3925</v>
      </c>
      <c r="C1213" s="9">
        <v>44929</v>
      </c>
      <c r="D1213" s="9">
        <v>44973</v>
      </c>
    </row>
    <row r="1214" spans="1:4" x14ac:dyDescent="0.2">
      <c r="A1214" t="s">
        <v>3005</v>
      </c>
      <c r="B1214" t="s">
        <v>3925</v>
      </c>
      <c r="C1214" s="9">
        <v>44929</v>
      </c>
      <c r="D1214" s="9">
        <v>44996</v>
      </c>
    </row>
    <row r="1215" spans="1:4" x14ac:dyDescent="0.2">
      <c r="A1215" t="s">
        <v>3005</v>
      </c>
      <c r="B1215" t="s">
        <v>3925</v>
      </c>
      <c r="C1215" s="9">
        <v>44929</v>
      </c>
      <c r="D1215" s="9">
        <v>45023</v>
      </c>
    </row>
    <row r="1216" spans="1:4" x14ac:dyDescent="0.2">
      <c r="A1216" t="s">
        <v>3005</v>
      </c>
      <c r="B1216" t="s">
        <v>3925</v>
      </c>
      <c r="C1216" s="9">
        <v>44929</v>
      </c>
      <c r="D1216" s="9">
        <v>45060</v>
      </c>
    </row>
    <row r="1217" spans="1:4" x14ac:dyDescent="0.2">
      <c r="A1217" t="s">
        <v>3005</v>
      </c>
      <c r="B1217" t="s">
        <v>3949</v>
      </c>
      <c r="C1217" s="9">
        <v>44957</v>
      </c>
      <c r="D1217" s="9">
        <v>44957</v>
      </c>
    </row>
    <row r="1218" spans="1:4" x14ac:dyDescent="0.2">
      <c r="A1218" t="s">
        <v>3005</v>
      </c>
      <c r="B1218" t="s">
        <v>3949</v>
      </c>
      <c r="C1218" s="9">
        <v>44957</v>
      </c>
      <c r="D1218" s="9">
        <v>44985</v>
      </c>
    </row>
    <row r="1219" spans="1:4" x14ac:dyDescent="0.2">
      <c r="A1219" t="s">
        <v>3005</v>
      </c>
      <c r="B1219" t="s">
        <v>3949</v>
      </c>
      <c r="C1219" s="9">
        <v>44957</v>
      </c>
      <c r="D1219" s="9">
        <v>44989</v>
      </c>
    </row>
    <row r="1220" spans="1:4" x14ac:dyDescent="0.2">
      <c r="A1220" t="s">
        <v>3005</v>
      </c>
      <c r="B1220" t="s">
        <v>3949</v>
      </c>
      <c r="C1220" s="9">
        <v>44957</v>
      </c>
      <c r="D1220" s="9">
        <v>45025</v>
      </c>
    </row>
    <row r="1221" spans="1:4" x14ac:dyDescent="0.2">
      <c r="A1221" t="s">
        <v>3005</v>
      </c>
      <c r="B1221" t="s">
        <v>3949</v>
      </c>
      <c r="C1221" s="9">
        <v>44957</v>
      </c>
      <c r="D1221" s="9">
        <v>45060</v>
      </c>
    </row>
    <row r="1222" spans="1:4" x14ac:dyDescent="0.2">
      <c r="A1222" t="s">
        <v>3007</v>
      </c>
      <c r="B1222" t="s">
        <v>3928</v>
      </c>
      <c r="C1222" s="9">
        <v>44629</v>
      </c>
      <c r="D1222" s="9">
        <v>44629</v>
      </c>
    </row>
    <row r="1223" spans="1:4" x14ac:dyDescent="0.2">
      <c r="A1223" t="s">
        <v>3007</v>
      </c>
      <c r="B1223" t="s">
        <v>3928</v>
      </c>
      <c r="C1223" s="9">
        <v>44629</v>
      </c>
      <c r="D1223" s="9">
        <v>44660</v>
      </c>
    </row>
    <row r="1224" spans="1:4" x14ac:dyDescent="0.2">
      <c r="A1224" t="s">
        <v>3007</v>
      </c>
      <c r="B1224" t="s">
        <v>3928</v>
      </c>
      <c r="C1224" s="9">
        <v>44629</v>
      </c>
      <c r="D1224" s="9">
        <v>44701</v>
      </c>
    </row>
    <row r="1225" spans="1:4" x14ac:dyDescent="0.2">
      <c r="A1225" t="s">
        <v>3007</v>
      </c>
      <c r="B1225" t="s">
        <v>3928</v>
      </c>
      <c r="C1225" s="9">
        <v>44629</v>
      </c>
      <c r="D1225" s="9">
        <v>44786</v>
      </c>
    </row>
    <row r="1226" spans="1:4" x14ac:dyDescent="0.2">
      <c r="A1226" t="s">
        <v>3007</v>
      </c>
      <c r="B1226" t="s">
        <v>3928</v>
      </c>
      <c r="C1226" s="9">
        <v>44629</v>
      </c>
      <c r="D1226" s="9">
        <v>44819</v>
      </c>
    </row>
    <row r="1227" spans="1:4" x14ac:dyDescent="0.2">
      <c r="A1227" t="s">
        <v>3007</v>
      </c>
      <c r="B1227" t="s">
        <v>3928</v>
      </c>
      <c r="C1227" s="9">
        <v>44629</v>
      </c>
      <c r="D1227" s="9">
        <v>44879</v>
      </c>
    </row>
    <row r="1228" spans="1:4" x14ac:dyDescent="0.2">
      <c r="A1228" t="s">
        <v>3007</v>
      </c>
      <c r="B1228" t="s">
        <v>3928</v>
      </c>
      <c r="C1228" s="9">
        <v>44629</v>
      </c>
      <c r="D1228" s="9">
        <v>44971</v>
      </c>
    </row>
    <row r="1229" spans="1:4" x14ac:dyDescent="0.2">
      <c r="A1229" t="s">
        <v>3007</v>
      </c>
      <c r="B1229" t="s">
        <v>3928</v>
      </c>
      <c r="C1229" s="9">
        <v>44629</v>
      </c>
      <c r="D1229" s="9">
        <v>45009</v>
      </c>
    </row>
    <row r="1230" spans="1:4" x14ac:dyDescent="0.2">
      <c r="A1230" t="s">
        <v>3007</v>
      </c>
      <c r="B1230" t="s">
        <v>3928</v>
      </c>
      <c r="C1230" s="9">
        <v>44629</v>
      </c>
      <c r="D1230" s="9">
        <v>45063</v>
      </c>
    </row>
    <row r="1231" spans="1:4" x14ac:dyDescent="0.2">
      <c r="A1231" t="s">
        <v>3007</v>
      </c>
      <c r="B1231" t="s">
        <v>3951</v>
      </c>
      <c r="C1231" s="9">
        <v>44667</v>
      </c>
      <c r="D1231" s="9">
        <v>44667</v>
      </c>
    </row>
    <row r="1232" spans="1:4" x14ac:dyDescent="0.2">
      <c r="A1232" t="s">
        <v>3007</v>
      </c>
      <c r="B1232" t="s">
        <v>3951</v>
      </c>
      <c r="C1232" s="9">
        <v>44667</v>
      </c>
      <c r="D1232" s="9">
        <v>44768</v>
      </c>
    </row>
    <row r="1233" spans="1:4" x14ac:dyDescent="0.2">
      <c r="A1233" t="s">
        <v>3007</v>
      </c>
      <c r="B1233" t="s">
        <v>3951</v>
      </c>
      <c r="C1233" s="9">
        <v>44667</v>
      </c>
      <c r="D1233" s="9">
        <v>44834</v>
      </c>
    </row>
    <row r="1234" spans="1:4" x14ac:dyDescent="0.2">
      <c r="A1234" t="s">
        <v>3007</v>
      </c>
      <c r="B1234" t="s">
        <v>3951</v>
      </c>
      <c r="C1234" s="9">
        <v>44667</v>
      </c>
      <c r="D1234" s="9">
        <v>44889</v>
      </c>
    </row>
    <row r="1235" spans="1:4" x14ac:dyDescent="0.2">
      <c r="A1235" t="s">
        <v>3007</v>
      </c>
      <c r="B1235" t="s">
        <v>3951</v>
      </c>
      <c r="C1235" s="9">
        <v>44667</v>
      </c>
      <c r="D1235" s="9">
        <v>44976</v>
      </c>
    </row>
    <row r="1236" spans="1:4" x14ac:dyDescent="0.2">
      <c r="A1236" t="s">
        <v>3007</v>
      </c>
      <c r="B1236" t="s">
        <v>3951</v>
      </c>
      <c r="C1236" s="9">
        <v>44667</v>
      </c>
      <c r="D1236" s="9">
        <v>45009</v>
      </c>
    </row>
    <row r="1237" spans="1:4" x14ac:dyDescent="0.2">
      <c r="A1237" t="s">
        <v>3007</v>
      </c>
      <c r="B1237" t="s">
        <v>3951</v>
      </c>
      <c r="C1237" s="9">
        <v>44667</v>
      </c>
      <c r="D1237" s="9">
        <v>45043</v>
      </c>
    </row>
    <row r="1238" spans="1:4" x14ac:dyDescent="0.2">
      <c r="A1238" t="s">
        <v>3007</v>
      </c>
      <c r="B1238" t="s">
        <v>3951</v>
      </c>
      <c r="C1238" s="9">
        <v>44667</v>
      </c>
      <c r="D1238" s="9">
        <v>45069</v>
      </c>
    </row>
    <row r="1239" spans="1:4" x14ac:dyDescent="0.2">
      <c r="A1239" t="s">
        <v>3007</v>
      </c>
      <c r="B1239" t="s">
        <v>3950</v>
      </c>
      <c r="C1239" s="9">
        <v>44821</v>
      </c>
      <c r="D1239" s="9">
        <v>44821</v>
      </c>
    </row>
    <row r="1240" spans="1:4" x14ac:dyDescent="0.2">
      <c r="A1240" t="s">
        <v>3007</v>
      </c>
      <c r="B1240" t="s">
        <v>3950</v>
      </c>
      <c r="C1240" s="9">
        <v>44821</v>
      </c>
      <c r="D1240" s="9">
        <v>44854</v>
      </c>
    </row>
    <row r="1241" spans="1:4" x14ac:dyDescent="0.2">
      <c r="A1241" t="s">
        <v>3007</v>
      </c>
      <c r="B1241" t="s">
        <v>3950</v>
      </c>
      <c r="C1241" s="9">
        <v>44821</v>
      </c>
      <c r="D1241" s="9">
        <v>44926</v>
      </c>
    </row>
    <row r="1242" spans="1:4" x14ac:dyDescent="0.2">
      <c r="A1242" t="s">
        <v>3007</v>
      </c>
      <c r="B1242" t="s">
        <v>3950</v>
      </c>
      <c r="C1242" s="9">
        <v>44821</v>
      </c>
      <c r="D1242" s="9">
        <v>44947</v>
      </c>
    </row>
    <row r="1243" spans="1:4" x14ac:dyDescent="0.2">
      <c r="A1243" t="s">
        <v>3007</v>
      </c>
      <c r="B1243" t="s">
        <v>3950</v>
      </c>
      <c r="C1243" s="9">
        <v>44821</v>
      </c>
      <c r="D1243" s="9">
        <v>44984</v>
      </c>
    </row>
    <row r="1244" spans="1:4" x14ac:dyDescent="0.2">
      <c r="A1244" t="s">
        <v>3007</v>
      </c>
      <c r="B1244" t="s">
        <v>3950</v>
      </c>
      <c r="C1244" s="9">
        <v>44821</v>
      </c>
      <c r="D1244" s="9">
        <v>45012</v>
      </c>
    </row>
    <row r="1245" spans="1:4" x14ac:dyDescent="0.2">
      <c r="A1245" t="s">
        <v>3007</v>
      </c>
      <c r="B1245" t="s">
        <v>3950</v>
      </c>
      <c r="C1245" s="9">
        <v>44821</v>
      </c>
      <c r="D1245" s="9">
        <v>45065</v>
      </c>
    </row>
    <row r="1246" spans="1:4" x14ac:dyDescent="0.2">
      <c r="A1246" t="s">
        <v>3008</v>
      </c>
      <c r="B1246" t="s">
        <v>3921</v>
      </c>
      <c r="C1246" s="9">
        <v>44784</v>
      </c>
      <c r="D1246" s="9">
        <v>44784</v>
      </c>
    </row>
    <row r="1247" spans="1:4" x14ac:dyDescent="0.2">
      <c r="A1247" t="s">
        <v>3008</v>
      </c>
      <c r="B1247" t="s">
        <v>3921</v>
      </c>
      <c r="C1247" s="9">
        <v>44784</v>
      </c>
      <c r="D1247" s="9">
        <v>44826</v>
      </c>
    </row>
    <row r="1248" spans="1:4" x14ac:dyDescent="0.2">
      <c r="A1248" t="s">
        <v>3008</v>
      </c>
      <c r="B1248" t="s">
        <v>3921</v>
      </c>
      <c r="C1248" s="9">
        <v>44784</v>
      </c>
      <c r="D1248" s="9">
        <v>44855</v>
      </c>
    </row>
    <row r="1249" spans="1:4" x14ac:dyDescent="0.2">
      <c r="A1249" t="s">
        <v>3008</v>
      </c>
      <c r="B1249" t="s">
        <v>3921</v>
      </c>
      <c r="C1249" s="9">
        <v>44784</v>
      </c>
      <c r="D1249" s="9">
        <v>44891</v>
      </c>
    </row>
    <row r="1250" spans="1:4" x14ac:dyDescent="0.2">
      <c r="A1250" t="s">
        <v>3008</v>
      </c>
      <c r="B1250" t="s">
        <v>3921</v>
      </c>
      <c r="C1250" s="9">
        <v>44784</v>
      </c>
      <c r="D1250" s="9">
        <v>44913</v>
      </c>
    </row>
    <row r="1251" spans="1:4" x14ac:dyDescent="0.2">
      <c r="A1251" t="s">
        <v>3008</v>
      </c>
      <c r="B1251" t="s">
        <v>3921</v>
      </c>
      <c r="C1251" s="9">
        <v>44784</v>
      </c>
      <c r="D1251" s="9">
        <v>44945</v>
      </c>
    </row>
    <row r="1252" spans="1:4" x14ac:dyDescent="0.2">
      <c r="A1252" t="s">
        <v>3008</v>
      </c>
      <c r="B1252" t="s">
        <v>3921</v>
      </c>
      <c r="C1252" s="9">
        <v>44784</v>
      </c>
      <c r="D1252" s="9">
        <v>44977</v>
      </c>
    </row>
    <row r="1253" spans="1:4" x14ac:dyDescent="0.2">
      <c r="A1253" t="s">
        <v>3008</v>
      </c>
      <c r="B1253" t="s">
        <v>3921</v>
      </c>
      <c r="C1253" s="9">
        <v>44784</v>
      </c>
      <c r="D1253" s="9">
        <v>45009</v>
      </c>
    </row>
    <row r="1254" spans="1:4" x14ac:dyDescent="0.2">
      <c r="A1254" t="s">
        <v>3008</v>
      </c>
      <c r="B1254" t="s">
        <v>3921</v>
      </c>
      <c r="C1254" s="9">
        <v>44784</v>
      </c>
      <c r="D1254" s="9">
        <v>45029</v>
      </c>
    </row>
    <row r="1255" spans="1:4" x14ac:dyDescent="0.2">
      <c r="A1255" t="s">
        <v>3008</v>
      </c>
      <c r="B1255" t="s">
        <v>3953</v>
      </c>
      <c r="C1255" s="9">
        <v>44827</v>
      </c>
      <c r="D1255" s="9">
        <v>44827</v>
      </c>
    </row>
    <row r="1256" spans="1:4" x14ac:dyDescent="0.2">
      <c r="A1256" t="s">
        <v>3008</v>
      </c>
      <c r="B1256" t="s">
        <v>3953</v>
      </c>
      <c r="C1256" s="9">
        <v>44827</v>
      </c>
      <c r="D1256" s="9">
        <v>44861</v>
      </c>
    </row>
    <row r="1257" spans="1:4" x14ac:dyDescent="0.2">
      <c r="A1257" t="s">
        <v>3008</v>
      </c>
      <c r="B1257" t="s">
        <v>3953</v>
      </c>
      <c r="C1257" s="9">
        <v>44827</v>
      </c>
      <c r="D1257" s="9">
        <v>44895</v>
      </c>
    </row>
    <row r="1258" spans="1:4" x14ac:dyDescent="0.2">
      <c r="A1258" t="s">
        <v>3008</v>
      </c>
      <c r="B1258" t="s">
        <v>3953</v>
      </c>
      <c r="C1258" s="9">
        <v>44827</v>
      </c>
      <c r="D1258" s="9">
        <v>44897</v>
      </c>
    </row>
    <row r="1259" spans="1:4" x14ac:dyDescent="0.2">
      <c r="A1259" t="s">
        <v>3008</v>
      </c>
      <c r="B1259" t="s">
        <v>3953</v>
      </c>
      <c r="C1259" s="9">
        <v>44827</v>
      </c>
      <c r="D1259" s="9">
        <v>44953</v>
      </c>
    </row>
    <row r="1260" spans="1:4" x14ac:dyDescent="0.2">
      <c r="A1260" t="s">
        <v>3008</v>
      </c>
      <c r="B1260" t="s">
        <v>3953</v>
      </c>
      <c r="C1260" s="9">
        <v>44827</v>
      </c>
      <c r="D1260" s="9">
        <v>44983</v>
      </c>
    </row>
    <row r="1261" spans="1:4" x14ac:dyDescent="0.2">
      <c r="A1261" t="s">
        <v>3008</v>
      </c>
      <c r="B1261" t="s">
        <v>3953</v>
      </c>
      <c r="C1261" s="9">
        <v>44827</v>
      </c>
      <c r="D1261" s="9">
        <v>45013</v>
      </c>
    </row>
    <row r="1262" spans="1:4" x14ac:dyDescent="0.2">
      <c r="A1262" t="s">
        <v>3008</v>
      </c>
      <c r="B1262" t="s">
        <v>3953</v>
      </c>
      <c r="C1262" s="9">
        <v>44827</v>
      </c>
      <c r="D1262" s="9">
        <v>45022</v>
      </c>
    </row>
    <row r="1263" spans="1:4" x14ac:dyDescent="0.2">
      <c r="A1263" t="s">
        <v>3008</v>
      </c>
      <c r="B1263" t="s">
        <v>3953</v>
      </c>
      <c r="C1263" s="9">
        <v>44827</v>
      </c>
      <c r="D1263" s="9">
        <v>45075</v>
      </c>
    </row>
    <row r="1264" spans="1:4" x14ac:dyDescent="0.2">
      <c r="A1264" t="s">
        <v>3008</v>
      </c>
      <c r="B1264" t="s">
        <v>3953</v>
      </c>
      <c r="C1264" s="9">
        <v>44827</v>
      </c>
      <c r="D1264" s="9">
        <v>45080</v>
      </c>
    </row>
    <row r="1265" spans="1:4" x14ac:dyDescent="0.2">
      <c r="A1265" t="s">
        <v>3008</v>
      </c>
      <c r="B1265" t="s">
        <v>3928</v>
      </c>
      <c r="C1265" s="9">
        <v>44916</v>
      </c>
      <c r="D1265" s="9">
        <v>44916</v>
      </c>
    </row>
    <row r="1266" spans="1:4" x14ac:dyDescent="0.2">
      <c r="A1266" t="s">
        <v>3008</v>
      </c>
      <c r="B1266" t="s">
        <v>3928</v>
      </c>
      <c r="C1266" s="9">
        <v>44916</v>
      </c>
      <c r="D1266" s="9">
        <v>44957</v>
      </c>
    </row>
    <row r="1267" spans="1:4" x14ac:dyDescent="0.2">
      <c r="A1267" t="s">
        <v>3008</v>
      </c>
      <c r="B1267" t="s">
        <v>3928</v>
      </c>
      <c r="C1267" s="9">
        <v>44916</v>
      </c>
      <c r="D1267" s="9">
        <v>44978</v>
      </c>
    </row>
    <row r="1268" spans="1:4" x14ac:dyDescent="0.2">
      <c r="A1268" t="s">
        <v>3008</v>
      </c>
      <c r="B1268" t="s">
        <v>3928</v>
      </c>
      <c r="C1268" s="9">
        <v>44916</v>
      </c>
      <c r="D1268" s="9">
        <v>45010</v>
      </c>
    </row>
    <row r="1269" spans="1:4" x14ac:dyDescent="0.2">
      <c r="A1269" t="s">
        <v>3008</v>
      </c>
      <c r="B1269" t="s">
        <v>3928</v>
      </c>
      <c r="C1269" s="9">
        <v>44916</v>
      </c>
      <c r="D1269" s="9">
        <v>45037</v>
      </c>
    </row>
    <row r="1270" spans="1:4" x14ac:dyDescent="0.2">
      <c r="A1270" t="s">
        <v>3008</v>
      </c>
      <c r="B1270" t="s">
        <v>3928</v>
      </c>
      <c r="C1270" s="9">
        <v>44916</v>
      </c>
      <c r="D1270" s="9">
        <v>45072</v>
      </c>
    </row>
    <row r="1271" spans="1:4" x14ac:dyDescent="0.2">
      <c r="A1271" t="s">
        <v>3008</v>
      </c>
      <c r="B1271" t="s">
        <v>3928</v>
      </c>
      <c r="C1271" s="9">
        <v>44916</v>
      </c>
      <c r="D1271" s="9">
        <v>45079</v>
      </c>
    </row>
    <row r="1272" spans="1:4" x14ac:dyDescent="0.2">
      <c r="A1272" t="s">
        <v>3009</v>
      </c>
      <c r="B1272" t="s">
        <v>3951</v>
      </c>
      <c r="C1272" s="9">
        <v>44683</v>
      </c>
      <c r="D1272" s="9">
        <v>44683</v>
      </c>
    </row>
    <row r="1273" spans="1:4" x14ac:dyDescent="0.2">
      <c r="A1273" t="s">
        <v>3009</v>
      </c>
      <c r="B1273" t="s">
        <v>3951</v>
      </c>
      <c r="C1273" s="9">
        <v>44683</v>
      </c>
      <c r="D1273" s="9">
        <v>44758</v>
      </c>
    </row>
    <row r="1274" spans="1:4" x14ac:dyDescent="0.2">
      <c r="A1274" t="s">
        <v>3009</v>
      </c>
      <c r="B1274" t="s">
        <v>3951</v>
      </c>
      <c r="C1274" s="9">
        <v>44683</v>
      </c>
      <c r="D1274" s="9">
        <v>44937</v>
      </c>
    </row>
    <row r="1275" spans="1:4" x14ac:dyDescent="0.2">
      <c r="A1275" t="s">
        <v>3009</v>
      </c>
      <c r="B1275" t="s">
        <v>3951</v>
      </c>
      <c r="C1275" s="9">
        <v>44683</v>
      </c>
      <c r="D1275" s="9">
        <v>44974</v>
      </c>
    </row>
    <row r="1276" spans="1:4" x14ac:dyDescent="0.2">
      <c r="A1276" t="s">
        <v>3009</v>
      </c>
      <c r="B1276" t="s">
        <v>3951</v>
      </c>
      <c r="C1276" s="9">
        <v>44683</v>
      </c>
      <c r="D1276" s="9">
        <v>44995</v>
      </c>
    </row>
    <row r="1277" spans="1:4" x14ac:dyDescent="0.2">
      <c r="A1277" t="s">
        <v>3009</v>
      </c>
      <c r="B1277" t="s">
        <v>3951</v>
      </c>
      <c r="C1277" s="9">
        <v>44683</v>
      </c>
      <c r="D1277" s="9">
        <v>45027</v>
      </c>
    </row>
    <row r="1278" spans="1:4" x14ac:dyDescent="0.2">
      <c r="A1278" t="s">
        <v>3009</v>
      </c>
      <c r="B1278" t="s">
        <v>3925</v>
      </c>
      <c r="C1278" s="9">
        <v>44873</v>
      </c>
      <c r="D1278" s="9">
        <v>44873</v>
      </c>
    </row>
    <row r="1279" spans="1:4" x14ac:dyDescent="0.2">
      <c r="A1279" t="s">
        <v>3009</v>
      </c>
      <c r="B1279" t="s">
        <v>3925</v>
      </c>
      <c r="C1279" s="9">
        <v>44873</v>
      </c>
      <c r="D1279" s="9">
        <v>44910</v>
      </c>
    </row>
    <row r="1280" spans="1:4" x14ac:dyDescent="0.2">
      <c r="A1280" t="s">
        <v>3009</v>
      </c>
      <c r="B1280" t="s">
        <v>3925</v>
      </c>
      <c r="C1280" s="9">
        <v>44873</v>
      </c>
      <c r="D1280" s="9">
        <v>45004</v>
      </c>
    </row>
    <row r="1281" spans="1:4" x14ac:dyDescent="0.2">
      <c r="A1281" t="s">
        <v>3009</v>
      </c>
      <c r="B1281" t="s">
        <v>3925</v>
      </c>
      <c r="C1281" s="9">
        <v>44873</v>
      </c>
      <c r="D1281" s="9">
        <v>45036</v>
      </c>
    </row>
    <row r="1282" spans="1:4" x14ac:dyDescent="0.2">
      <c r="A1282" t="s">
        <v>3009</v>
      </c>
      <c r="B1282" t="s">
        <v>3925</v>
      </c>
      <c r="C1282" s="9">
        <v>44873</v>
      </c>
      <c r="D1282" s="9">
        <v>45055</v>
      </c>
    </row>
    <row r="1283" spans="1:4" x14ac:dyDescent="0.2">
      <c r="A1283" t="s">
        <v>3009</v>
      </c>
      <c r="B1283" t="s">
        <v>3948</v>
      </c>
      <c r="C1283" s="9">
        <v>44995</v>
      </c>
      <c r="D1283" s="9">
        <v>44995</v>
      </c>
    </row>
    <row r="1284" spans="1:4" x14ac:dyDescent="0.2">
      <c r="A1284" t="s">
        <v>3009</v>
      </c>
      <c r="B1284" t="s">
        <v>3948</v>
      </c>
      <c r="C1284" s="9">
        <v>44995</v>
      </c>
      <c r="D1284" s="9">
        <v>45040</v>
      </c>
    </row>
    <row r="1285" spans="1:4" x14ac:dyDescent="0.2">
      <c r="A1285" t="s">
        <v>3009</v>
      </c>
      <c r="B1285" t="s">
        <v>3948</v>
      </c>
      <c r="C1285" s="9">
        <v>44995</v>
      </c>
      <c r="D1285" s="9">
        <v>45069</v>
      </c>
    </row>
    <row r="1286" spans="1:4" x14ac:dyDescent="0.2">
      <c r="A1286" t="s">
        <v>3010</v>
      </c>
      <c r="B1286" t="s">
        <v>3949</v>
      </c>
      <c r="C1286" s="9">
        <v>44735</v>
      </c>
      <c r="D1286" s="9">
        <v>44735</v>
      </c>
    </row>
    <row r="1287" spans="1:4" x14ac:dyDescent="0.2">
      <c r="A1287" t="s">
        <v>3010</v>
      </c>
      <c r="B1287" t="s">
        <v>3949</v>
      </c>
      <c r="C1287" s="9">
        <v>44735</v>
      </c>
      <c r="D1287" s="9">
        <v>44769</v>
      </c>
    </row>
    <row r="1288" spans="1:4" x14ac:dyDescent="0.2">
      <c r="A1288" t="s">
        <v>3010</v>
      </c>
      <c r="B1288" t="s">
        <v>3949</v>
      </c>
      <c r="C1288" s="9">
        <v>44735</v>
      </c>
      <c r="D1288" s="9">
        <v>44796</v>
      </c>
    </row>
    <row r="1289" spans="1:4" x14ac:dyDescent="0.2">
      <c r="A1289" t="s">
        <v>3010</v>
      </c>
      <c r="B1289" t="s">
        <v>3949</v>
      </c>
      <c r="C1289" s="9">
        <v>44735</v>
      </c>
      <c r="D1289" s="9">
        <v>44870</v>
      </c>
    </row>
    <row r="1290" spans="1:4" x14ac:dyDescent="0.2">
      <c r="A1290" t="s">
        <v>3010</v>
      </c>
      <c r="B1290" t="s">
        <v>3949</v>
      </c>
      <c r="C1290" s="9">
        <v>44735</v>
      </c>
      <c r="D1290" s="9">
        <v>44896</v>
      </c>
    </row>
    <row r="1291" spans="1:4" x14ac:dyDescent="0.2">
      <c r="A1291" t="s">
        <v>3010</v>
      </c>
      <c r="B1291" t="s">
        <v>3949</v>
      </c>
      <c r="C1291" s="9">
        <v>44735</v>
      </c>
      <c r="D1291" s="9">
        <v>45080</v>
      </c>
    </row>
    <row r="1292" spans="1:4" x14ac:dyDescent="0.2">
      <c r="A1292" t="s">
        <v>3010</v>
      </c>
      <c r="B1292" t="s">
        <v>3926</v>
      </c>
      <c r="C1292" s="9">
        <v>44937</v>
      </c>
      <c r="D1292" s="9">
        <v>44937</v>
      </c>
    </row>
    <row r="1293" spans="1:4" x14ac:dyDescent="0.2">
      <c r="A1293" t="s">
        <v>3010</v>
      </c>
      <c r="B1293" t="s">
        <v>3926</v>
      </c>
      <c r="C1293" s="9">
        <v>44937</v>
      </c>
      <c r="D1293" s="9">
        <v>44973</v>
      </c>
    </row>
    <row r="1294" spans="1:4" x14ac:dyDescent="0.2">
      <c r="A1294" t="s">
        <v>3010</v>
      </c>
      <c r="B1294" t="s">
        <v>3926</v>
      </c>
      <c r="C1294" s="9">
        <v>44937</v>
      </c>
      <c r="D1294" s="9">
        <v>45011</v>
      </c>
    </row>
    <row r="1295" spans="1:4" x14ac:dyDescent="0.2">
      <c r="A1295" t="s">
        <v>3010</v>
      </c>
      <c r="B1295" t="s">
        <v>3926</v>
      </c>
      <c r="C1295" s="9">
        <v>44937</v>
      </c>
      <c r="D1295" s="9">
        <v>45038</v>
      </c>
    </row>
    <row r="1296" spans="1:4" x14ac:dyDescent="0.2">
      <c r="A1296" t="s">
        <v>3010</v>
      </c>
      <c r="B1296" t="s">
        <v>3926</v>
      </c>
      <c r="C1296" s="9">
        <v>44937</v>
      </c>
      <c r="D1296" s="9">
        <v>45058</v>
      </c>
    </row>
    <row r="1297" spans="1:4" x14ac:dyDescent="0.2">
      <c r="A1297" t="s">
        <v>3011</v>
      </c>
      <c r="B1297" t="s">
        <v>3925</v>
      </c>
      <c r="C1297" s="9">
        <v>44599</v>
      </c>
      <c r="D1297" s="9">
        <v>44599</v>
      </c>
    </row>
    <row r="1298" spans="1:4" x14ac:dyDescent="0.2">
      <c r="A1298" t="s">
        <v>3011</v>
      </c>
      <c r="B1298" t="s">
        <v>3925</v>
      </c>
      <c r="C1298" s="9">
        <v>44599</v>
      </c>
      <c r="D1298" s="9">
        <v>44637</v>
      </c>
    </row>
    <row r="1299" spans="1:4" x14ac:dyDescent="0.2">
      <c r="A1299" t="s">
        <v>3011</v>
      </c>
      <c r="B1299" t="s">
        <v>3925</v>
      </c>
      <c r="C1299" s="9">
        <v>44599</v>
      </c>
      <c r="D1299" s="9">
        <v>44702</v>
      </c>
    </row>
    <row r="1300" spans="1:4" x14ac:dyDescent="0.2">
      <c r="A1300" t="s">
        <v>3011</v>
      </c>
      <c r="B1300" t="s">
        <v>3925</v>
      </c>
      <c r="C1300" s="9">
        <v>44599</v>
      </c>
      <c r="D1300" s="9">
        <v>44721</v>
      </c>
    </row>
    <row r="1301" spans="1:4" x14ac:dyDescent="0.2">
      <c r="A1301" t="s">
        <v>3011</v>
      </c>
      <c r="B1301" t="s">
        <v>3925</v>
      </c>
      <c r="C1301" s="9">
        <v>44599</v>
      </c>
      <c r="D1301" s="9">
        <v>44753</v>
      </c>
    </row>
    <row r="1302" spans="1:4" x14ac:dyDescent="0.2">
      <c r="A1302" t="s">
        <v>3011</v>
      </c>
      <c r="B1302" t="s">
        <v>3925</v>
      </c>
      <c r="C1302" s="9">
        <v>44599</v>
      </c>
      <c r="D1302" s="9">
        <v>44795</v>
      </c>
    </row>
    <row r="1303" spans="1:4" x14ac:dyDescent="0.2">
      <c r="A1303" t="s">
        <v>3011</v>
      </c>
      <c r="B1303" t="s">
        <v>3925</v>
      </c>
      <c r="C1303" s="9">
        <v>44599</v>
      </c>
      <c r="D1303" s="9">
        <v>44848</v>
      </c>
    </row>
    <row r="1304" spans="1:4" x14ac:dyDescent="0.2">
      <c r="A1304" t="s">
        <v>3011</v>
      </c>
      <c r="B1304" t="s">
        <v>3925</v>
      </c>
      <c r="C1304" s="9">
        <v>44599</v>
      </c>
      <c r="D1304" s="9">
        <v>44875</v>
      </c>
    </row>
    <row r="1305" spans="1:4" x14ac:dyDescent="0.2">
      <c r="A1305" t="s">
        <v>3011</v>
      </c>
      <c r="B1305" t="s">
        <v>3925</v>
      </c>
      <c r="C1305" s="9">
        <v>44599</v>
      </c>
      <c r="D1305" s="9">
        <v>44915</v>
      </c>
    </row>
    <row r="1306" spans="1:4" x14ac:dyDescent="0.2">
      <c r="A1306" t="s">
        <v>3011</v>
      </c>
      <c r="B1306" t="s">
        <v>3925</v>
      </c>
      <c r="C1306" s="9">
        <v>44599</v>
      </c>
      <c r="D1306" s="9">
        <v>44968</v>
      </c>
    </row>
    <row r="1307" spans="1:4" x14ac:dyDescent="0.2">
      <c r="A1307" t="s">
        <v>3011</v>
      </c>
      <c r="B1307" t="s">
        <v>3925</v>
      </c>
      <c r="C1307" s="9">
        <v>44599</v>
      </c>
      <c r="D1307" s="9">
        <v>45000</v>
      </c>
    </row>
    <row r="1308" spans="1:4" x14ac:dyDescent="0.2">
      <c r="A1308" t="s">
        <v>3011</v>
      </c>
      <c r="B1308" t="s">
        <v>3925</v>
      </c>
      <c r="C1308" s="9">
        <v>44599</v>
      </c>
      <c r="D1308" s="9">
        <v>45038</v>
      </c>
    </row>
    <row r="1309" spans="1:4" x14ac:dyDescent="0.2">
      <c r="A1309" t="s">
        <v>3011</v>
      </c>
      <c r="B1309" t="s">
        <v>3925</v>
      </c>
      <c r="C1309" s="9">
        <v>44599</v>
      </c>
      <c r="D1309" s="9">
        <v>45067</v>
      </c>
    </row>
    <row r="1310" spans="1:4" x14ac:dyDescent="0.2">
      <c r="A1310" t="s">
        <v>3011</v>
      </c>
      <c r="B1310" t="s">
        <v>3929</v>
      </c>
      <c r="C1310" s="9">
        <v>44845</v>
      </c>
      <c r="D1310" s="9">
        <v>44845</v>
      </c>
    </row>
    <row r="1311" spans="1:4" x14ac:dyDescent="0.2">
      <c r="A1311" t="s">
        <v>3011</v>
      </c>
      <c r="B1311" t="s">
        <v>3929</v>
      </c>
      <c r="C1311" s="9">
        <v>44845</v>
      </c>
      <c r="D1311" s="9">
        <v>44884</v>
      </c>
    </row>
    <row r="1312" spans="1:4" x14ac:dyDescent="0.2">
      <c r="A1312" t="s">
        <v>3011</v>
      </c>
      <c r="B1312" t="s">
        <v>3929</v>
      </c>
      <c r="C1312" s="9">
        <v>44845</v>
      </c>
      <c r="D1312" s="9">
        <v>44915</v>
      </c>
    </row>
    <row r="1313" spans="1:4" x14ac:dyDescent="0.2">
      <c r="A1313" t="s">
        <v>3011</v>
      </c>
      <c r="B1313" t="s">
        <v>3929</v>
      </c>
      <c r="C1313" s="9">
        <v>44845</v>
      </c>
      <c r="D1313" s="9">
        <v>44951</v>
      </c>
    </row>
    <row r="1314" spans="1:4" x14ac:dyDescent="0.2">
      <c r="A1314" t="s">
        <v>3011</v>
      </c>
      <c r="B1314" t="s">
        <v>3929</v>
      </c>
      <c r="C1314" s="9">
        <v>44845</v>
      </c>
      <c r="D1314" s="9">
        <v>44969</v>
      </c>
    </row>
    <row r="1315" spans="1:4" x14ac:dyDescent="0.2">
      <c r="A1315" t="s">
        <v>3011</v>
      </c>
      <c r="B1315" t="s">
        <v>3929</v>
      </c>
      <c r="C1315" s="9">
        <v>44845</v>
      </c>
      <c r="D1315" s="9">
        <v>45003</v>
      </c>
    </row>
    <row r="1316" spans="1:4" x14ac:dyDescent="0.2">
      <c r="A1316" t="s">
        <v>3011</v>
      </c>
      <c r="B1316" t="s">
        <v>3929</v>
      </c>
      <c r="C1316" s="9">
        <v>44845</v>
      </c>
      <c r="D1316" s="9">
        <v>45035</v>
      </c>
    </row>
    <row r="1317" spans="1:4" x14ac:dyDescent="0.2">
      <c r="A1317" t="s">
        <v>3011</v>
      </c>
      <c r="B1317" t="s">
        <v>3929</v>
      </c>
      <c r="C1317" s="9">
        <v>44845</v>
      </c>
      <c r="D1317" s="9">
        <v>45065</v>
      </c>
    </row>
    <row r="1318" spans="1:4" x14ac:dyDescent="0.2">
      <c r="A1318" t="s">
        <v>3011</v>
      </c>
      <c r="B1318" t="s">
        <v>3949</v>
      </c>
      <c r="C1318" s="9">
        <v>45003</v>
      </c>
      <c r="D1318" s="9">
        <v>45003</v>
      </c>
    </row>
    <row r="1319" spans="1:4" x14ac:dyDescent="0.2">
      <c r="A1319" t="s">
        <v>3011</v>
      </c>
      <c r="B1319" t="s">
        <v>3949</v>
      </c>
      <c r="C1319" s="9">
        <v>45003</v>
      </c>
      <c r="D1319" s="9">
        <v>45038</v>
      </c>
    </row>
    <row r="1320" spans="1:4" x14ac:dyDescent="0.2">
      <c r="A1320" t="s">
        <v>3011</v>
      </c>
      <c r="B1320" t="s">
        <v>3949</v>
      </c>
      <c r="C1320" s="9">
        <v>45003</v>
      </c>
      <c r="D1320" s="9">
        <v>45077</v>
      </c>
    </row>
    <row r="1321" spans="1:4" x14ac:dyDescent="0.2">
      <c r="A1321" t="s">
        <v>3012</v>
      </c>
      <c r="B1321" t="s">
        <v>3951</v>
      </c>
      <c r="C1321" s="9">
        <v>44719</v>
      </c>
      <c r="D1321" s="9">
        <v>44719</v>
      </c>
    </row>
    <row r="1322" spans="1:4" x14ac:dyDescent="0.2">
      <c r="A1322" t="s">
        <v>3012</v>
      </c>
      <c r="B1322" t="s">
        <v>3951</v>
      </c>
      <c r="C1322" s="9">
        <v>44719</v>
      </c>
      <c r="D1322" s="9">
        <v>44758</v>
      </c>
    </row>
    <row r="1323" spans="1:4" x14ac:dyDescent="0.2">
      <c r="A1323" t="s">
        <v>3012</v>
      </c>
      <c r="B1323" t="s">
        <v>3951</v>
      </c>
      <c r="C1323" s="9">
        <v>44719</v>
      </c>
      <c r="D1323" s="9">
        <v>44790</v>
      </c>
    </row>
    <row r="1324" spans="1:4" x14ac:dyDescent="0.2">
      <c r="A1324" t="s">
        <v>3012</v>
      </c>
      <c r="B1324" t="s">
        <v>3951</v>
      </c>
      <c r="C1324" s="9">
        <v>44719</v>
      </c>
      <c r="D1324" s="9">
        <v>44817</v>
      </c>
    </row>
    <row r="1325" spans="1:4" x14ac:dyDescent="0.2">
      <c r="A1325" t="s">
        <v>3012</v>
      </c>
      <c r="B1325" t="s">
        <v>3951</v>
      </c>
      <c r="C1325" s="9">
        <v>44719</v>
      </c>
      <c r="D1325" s="9">
        <v>44855</v>
      </c>
    </row>
    <row r="1326" spans="1:4" x14ac:dyDescent="0.2">
      <c r="A1326" t="s">
        <v>3012</v>
      </c>
      <c r="B1326" t="s">
        <v>3951</v>
      </c>
      <c r="C1326" s="9">
        <v>44719</v>
      </c>
      <c r="D1326" s="9">
        <v>44875</v>
      </c>
    </row>
    <row r="1327" spans="1:4" x14ac:dyDescent="0.2">
      <c r="A1327" t="s">
        <v>3012</v>
      </c>
      <c r="B1327" t="s">
        <v>3951</v>
      </c>
      <c r="C1327" s="9">
        <v>44719</v>
      </c>
      <c r="D1327" s="9">
        <v>44908</v>
      </c>
    </row>
    <row r="1328" spans="1:4" x14ac:dyDescent="0.2">
      <c r="A1328" t="s">
        <v>3012</v>
      </c>
      <c r="B1328" t="s">
        <v>3951</v>
      </c>
      <c r="C1328" s="9">
        <v>44719</v>
      </c>
      <c r="D1328" s="9">
        <v>45036</v>
      </c>
    </row>
    <row r="1329" spans="1:4" x14ac:dyDescent="0.2">
      <c r="A1329" t="s">
        <v>3012</v>
      </c>
      <c r="B1329" t="s">
        <v>3951</v>
      </c>
      <c r="C1329" s="9">
        <v>44719</v>
      </c>
      <c r="D1329" s="9">
        <v>45059</v>
      </c>
    </row>
    <row r="1330" spans="1:4" x14ac:dyDescent="0.2">
      <c r="A1330" t="s">
        <v>3012</v>
      </c>
      <c r="B1330" t="s">
        <v>3947</v>
      </c>
      <c r="C1330" s="9">
        <v>44866</v>
      </c>
      <c r="D1330" s="9">
        <v>44866</v>
      </c>
    </row>
    <row r="1331" spans="1:4" x14ac:dyDescent="0.2">
      <c r="A1331" t="s">
        <v>3012</v>
      </c>
      <c r="B1331" t="s">
        <v>3947</v>
      </c>
      <c r="C1331" s="9">
        <v>44866</v>
      </c>
      <c r="D1331" s="9">
        <v>44910</v>
      </c>
    </row>
    <row r="1332" spans="1:4" x14ac:dyDescent="0.2">
      <c r="A1332" t="s">
        <v>3012</v>
      </c>
      <c r="B1332" t="s">
        <v>3947</v>
      </c>
      <c r="C1332" s="9">
        <v>44866</v>
      </c>
      <c r="D1332" s="9">
        <v>44930</v>
      </c>
    </row>
    <row r="1333" spans="1:4" x14ac:dyDescent="0.2">
      <c r="A1333" t="s">
        <v>3012</v>
      </c>
      <c r="B1333" t="s">
        <v>3947</v>
      </c>
      <c r="C1333" s="9">
        <v>44866</v>
      </c>
      <c r="D1333" s="9">
        <v>44964</v>
      </c>
    </row>
    <row r="1334" spans="1:4" x14ac:dyDescent="0.2">
      <c r="A1334" t="s">
        <v>3012</v>
      </c>
      <c r="B1334" t="s">
        <v>3947</v>
      </c>
      <c r="C1334" s="9">
        <v>44866</v>
      </c>
      <c r="D1334" s="9">
        <v>44988</v>
      </c>
    </row>
    <row r="1335" spans="1:4" x14ac:dyDescent="0.2">
      <c r="A1335" t="s">
        <v>3012</v>
      </c>
      <c r="B1335" t="s">
        <v>3947</v>
      </c>
      <c r="C1335" s="9">
        <v>44866</v>
      </c>
      <c r="D1335" s="9">
        <v>45028</v>
      </c>
    </row>
    <row r="1336" spans="1:4" x14ac:dyDescent="0.2">
      <c r="A1336" t="s">
        <v>3012</v>
      </c>
      <c r="B1336" t="s">
        <v>3929</v>
      </c>
      <c r="C1336" s="9">
        <v>44950</v>
      </c>
      <c r="D1336" s="9">
        <v>44950</v>
      </c>
    </row>
    <row r="1337" spans="1:4" x14ac:dyDescent="0.2">
      <c r="A1337" t="s">
        <v>3012</v>
      </c>
      <c r="B1337" t="s">
        <v>3929</v>
      </c>
      <c r="C1337" s="9">
        <v>44950</v>
      </c>
      <c r="D1337" s="9">
        <v>44981</v>
      </c>
    </row>
    <row r="1338" spans="1:4" x14ac:dyDescent="0.2">
      <c r="A1338" t="s">
        <v>3012</v>
      </c>
      <c r="B1338" t="s">
        <v>3929</v>
      </c>
      <c r="C1338" s="9">
        <v>44950</v>
      </c>
      <c r="D1338" s="9">
        <v>44988</v>
      </c>
    </row>
    <row r="1339" spans="1:4" x14ac:dyDescent="0.2">
      <c r="A1339" t="s">
        <v>3012</v>
      </c>
      <c r="B1339" t="s">
        <v>3929</v>
      </c>
      <c r="C1339" s="9">
        <v>44950</v>
      </c>
      <c r="D1339" s="9">
        <v>45040</v>
      </c>
    </row>
    <row r="1340" spans="1:4" x14ac:dyDescent="0.2">
      <c r="A1340" t="s">
        <v>3012</v>
      </c>
      <c r="B1340" t="s">
        <v>3929</v>
      </c>
      <c r="C1340" s="9">
        <v>44950</v>
      </c>
      <c r="D1340" s="9">
        <v>45054</v>
      </c>
    </row>
    <row r="1341" spans="1:4" x14ac:dyDescent="0.2">
      <c r="A1341" t="s">
        <v>3012</v>
      </c>
      <c r="B1341" t="s">
        <v>3929</v>
      </c>
      <c r="C1341" s="9">
        <v>44950</v>
      </c>
      <c r="D1341" s="9">
        <v>45084</v>
      </c>
    </row>
    <row r="1342" spans="1:4" x14ac:dyDescent="0.2">
      <c r="A1342" t="s">
        <v>3013</v>
      </c>
      <c r="B1342" t="s">
        <v>3952</v>
      </c>
      <c r="C1342" s="9">
        <v>44664</v>
      </c>
      <c r="D1342" s="9">
        <v>44664</v>
      </c>
    </row>
    <row r="1343" spans="1:4" x14ac:dyDescent="0.2">
      <c r="A1343" t="s">
        <v>3013</v>
      </c>
      <c r="B1343" t="s">
        <v>3952</v>
      </c>
      <c r="C1343" s="9">
        <v>44664</v>
      </c>
      <c r="D1343" s="9">
        <v>44732</v>
      </c>
    </row>
    <row r="1344" spans="1:4" x14ac:dyDescent="0.2">
      <c r="A1344" t="s">
        <v>3013</v>
      </c>
      <c r="B1344" t="s">
        <v>3952</v>
      </c>
      <c r="C1344" s="9">
        <v>44664</v>
      </c>
      <c r="D1344" s="9">
        <v>44759</v>
      </c>
    </row>
    <row r="1345" spans="1:4" x14ac:dyDescent="0.2">
      <c r="A1345" t="s">
        <v>3013</v>
      </c>
      <c r="B1345" t="s">
        <v>3952</v>
      </c>
      <c r="C1345" s="9">
        <v>44664</v>
      </c>
      <c r="D1345" s="9">
        <v>44792</v>
      </c>
    </row>
    <row r="1346" spans="1:4" x14ac:dyDescent="0.2">
      <c r="A1346" t="s">
        <v>3013</v>
      </c>
      <c r="B1346" t="s">
        <v>3952</v>
      </c>
      <c r="C1346" s="9">
        <v>44664</v>
      </c>
      <c r="D1346" s="9">
        <v>44826</v>
      </c>
    </row>
    <row r="1347" spans="1:4" x14ac:dyDescent="0.2">
      <c r="A1347" t="s">
        <v>3013</v>
      </c>
      <c r="B1347" t="s">
        <v>3952</v>
      </c>
      <c r="C1347" s="9">
        <v>44664</v>
      </c>
      <c r="D1347" s="9">
        <v>44849</v>
      </c>
    </row>
    <row r="1348" spans="1:4" x14ac:dyDescent="0.2">
      <c r="A1348" t="s">
        <v>3013</v>
      </c>
      <c r="B1348" t="s">
        <v>3952</v>
      </c>
      <c r="C1348" s="9">
        <v>44664</v>
      </c>
      <c r="D1348" s="9">
        <v>44887</v>
      </c>
    </row>
    <row r="1349" spans="1:4" x14ac:dyDescent="0.2">
      <c r="A1349" t="s">
        <v>3013</v>
      </c>
      <c r="B1349" t="s">
        <v>3952</v>
      </c>
      <c r="C1349" s="9">
        <v>44664</v>
      </c>
      <c r="D1349" s="9">
        <v>44921</v>
      </c>
    </row>
    <row r="1350" spans="1:4" x14ac:dyDescent="0.2">
      <c r="A1350" t="s">
        <v>3013</v>
      </c>
      <c r="B1350" t="s">
        <v>3952</v>
      </c>
      <c r="C1350" s="9">
        <v>44664</v>
      </c>
      <c r="D1350" s="9">
        <v>44954</v>
      </c>
    </row>
    <row r="1351" spans="1:4" x14ac:dyDescent="0.2">
      <c r="A1351" t="s">
        <v>3013</v>
      </c>
      <c r="B1351" t="s">
        <v>3952</v>
      </c>
      <c r="C1351" s="9">
        <v>44664</v>
      </c>
      <c r="D1351" s="9">
        <v>44976</v>
      </c>
    </row>
    <row r="1352" spans="1:4" x14ac:dyDescent="0.2">
      <c r="A1352" t="s">
        <v>3013</v>
      </c>
      <c r="B1352" t="s">
        <v>3952</v>
      </c>
      <c r="C1352" s="9">
        <v>44664</v>
      </c>
      <c r="D1352" s="9">
        <v>45001</v>
      </c>
    </row>
    <row r="1353" spans="1:4" x14ac:dyDescent="0.2">
      <c r="A1353" t="s">
        <v>3013</v>
      </c>
      <c r="B1353" t="s">
        <v>3952</v>
      </c>
      <c r="C1353" s="9">
        <v>44664</v>
      </c>
      <c r="D1353" s="9">
        <v>45031</v>
      </c>
    </row>
    <row r="1354" spans="1:4" x14ac:dyDescent="0.2">
      <c r="A1354" t="s">
        <v>3013</v>
      </c>
      <c r="B1354" t="s">
        <v>3921</v>
      </c>
      <c r="C1354" s="9">
        <v>44790</v>
      </c>
      <c r="D1354" s="9">
        <v>44790</v>
      </c>
    </row>
    <row r="1355" spans="1:4" x14ac:dyDescent="0.2">
      <c r="A1355" t="s">
        <v>3013</v>
      </c>
      <c r="B1355" t="s">
        <v>3921</v>
      </c>
      <c r="C1355" s="9">
        <v>44790</v>
      </c>
      <c r="D1355" s="9">
        <v>44823</v>
      </c>
    </row>
    <row r="1356" spans="1:4" x14ac:dyDescent="0.2">
      <c r="A1356" t="s">
        <v>3013</v>
      </c>
      <c r="B1356" t="s">
        <v>3921</v>
      </c>
      <c r="C1356" s="9">
        <v>44790</v>
      </c>
      <c r="D1356" s="9">
        <v>44853</v>
      </c>
    </row>
    <row r="1357" spans="1:4" x14ac:dyDescent="0.2">
      <c r="A1357" t="s">
        <v>3013</v>
      </c>
      <c r="B1357" t="s">
        <v>3921</v>
      </c>
      <c r="C1357" s="9">
        <v>44790</v>
      </c>
      <c r="D1357" s="9">
        <v>44891</v>
      </c>
    </row>
    <row r="1358" spans="1:4" x14ac:dyDescent="0.2">
      <c r="A1358" t="s">
        <v>3013</v>
      </c>
      <c r="B1358" t="s">
        <v>3921</v>
      </c>
      <c r="C1358" s="9">
        <v>44790</v>
      </c>
      <c r="D1358" s="9">
        <v>44924</v>
      </c>
    </row>
    <row r="1359" spans="1:4" x14ac:dyDescent="0.2">
      <c r="A1359" t="s">
        <v>3013</v>
      </c>
      <c r="B1359" t="s">
        <v>3921</v>
      </c>
      <c r="C1359" s="9">
        <v>44790</v>
      </c>
      <c r="D1359" s="9">
        <v>44949</v>
      </c>
    </row>
    <row r="1360" spans="1:4" x14ac:dyDescent="0.2">
      <c r="A1360" t="s">
        <v>3013</v>
      </c>
      <c r="B1360" t="s">
        <v>3921</v>
      </c>
      <c r="C1360" s="9">
        <v>44790</v>
      </c>
      <c r="D1360" s="9">
        <v>45009</v>
      </c>
    </row>
    <row r="1361" spans="1:4" x14ac:dyDescent="0.2">
      <c r="A1361" t="s">
        <v>3013</v>
      </c>
      <c r="B1361" t="s">
        <v>3921</v>
      </c>
      <c r="C1361" s="9">
        <v>44790</v>
      </c>
      <c r="D1361" s="9">
        <v>45037</v>
      </c>
    </row>
    <row r="1362" spans="1:4" x14ac:dyDescent="0.2">
      <c r="A1362" t="s">
        <v>3013</v>
      </c>
      <c r="B1362" t="s">
        <v>3921</v>
      </c>
      <c r="C1362" s="9">
        <v>44790</v>
      </c>
      <c r="D1362" s="9">
        <v>45070</v>
      </c>
    </row>
    <row r="1363" spans="1:4" x14ac:dyDescent="0.2">
      <c r="A1363" t="s">
        <v>3014</v>
      </c>
      <c r="B1363" t="s">
        <v>3929</v>
      </c>
      <c r="C1363" s="9">
        <v>44746</v>
      </c>
      <c r="D1363" s="9">
        <v>44746</v>
      </c>
    </row>
    <row r="1364" spans="1:4" x14ac:dyDescent="0.2">
      <c r="A1364" t="s">
        <v>3014</v>
      </c>
      <c r="B1364" t="s">
        <v>3929</v>
      </c>
      <c r="C1364" s="9">
        <v>44746</v>
      </c>
      <c r="D1364" s="9">
        <v>44823</v>
      </c>
    </row>
    <row r="1365" spans="1:4" x14ac:dyDescent="0.2">
      <c r="A1365" t="s">
        <v>3014</v>
      </c>
      <c r="B1365" t="s">
        <v>3929</v>
      </c>
      <c r="C1365" s="9">
        <v>44746</v>
      </c>
      <c r="D1365" s="9">
        <v>44875</v>
      </c>
    </row>
    <row r="1366" spans="1:4" x14ac:dyDescent="0.2">
      <c r="A1366" t="s">
        <v>3014</v>
      </c>
      <c r="B1366" t="s">
        <v>3929</v>
      </c>
      <c r="C1366" s="9">
        <v>44746</v>
      </c>
      <c r="D1366" s="9">
        <v>44912</v>
      </c>
    </row>
    <row r="1367" spans="1:4" x14ac:dyDescent="0.2">
      <c r="A1367" t="s">
        <v>3014</v>
      </c>
      <c r="B1367" t="s">
        <v>3929</v>
      </c>
      <c r="C1367" s="9">
        <v>44746</v>
      </c>
      <c r="D1367" s="9">
        <v>44942</v>
      </c>
    </row>
    <row r="1368" spans="1:4" x14ac:dyDescent="0.2">
      <c r="A1368" t="s">
        <v>3014</v>
      </c>
      <c r="B1368" t="s">
        <v>3929</v>
      </c>
      <c r="C1368" s="9">
        <v>44746</v>
      </c>
      <c r="D1368" s="9">
        <v>44967</v>
      </c>
    </row>
    <row r="1369" spans="1:4" x14ac:dyDescent="0.2">
      <c r="A1369" t="s">
        <v>3014</v>
      </c>
      <c r="B1369" t="s">
        <v>3929</v>
      </c>
      <c r="C1369" s="9">
        <v>44746</v>
      </c>
      <c r="D1369" s="9">
        <v>45003</v>
      </c>
    </row>
    <row r="1370" spans="1:4" x14ac:dyDescent="0.2">
      <c r="A1370" t="s">
        <v>3014</v>
      </c>
      <c r="B1370" t="s">
        <v>3929</v>
      </c>
      <c r="C1370" s="9">
        <v>44746</v>
      </c>
      <c r="D1370" s="9">
        <v>45020</v>
      </c>
    </row>
    <row r="1371" spans="1:4" x14ac:dyDescent="0.2">
      <c r="A1371" t="s">
        <v>3014</v>
      </c>
      <c r="B1371" t="s">
        <v>3929</v>
      </c>
      <c r="C1371" s="9">
        <v>44746</v>
      </c>
      <c r="D1371" s="9">
        <v>45063</v>
      </c>
    </row>
    <row r="1372" spans="1:4" x14ac:dyDescent="0.2">
      <c r="A1372" t="s">
        <v>3014</v>
      </c>
      <c r="B1372" t="s">
        <v>3953</v>
      </c>
      <c r="C1372" s="9">
        <v>44774</v>
      </c>
      <c r="D1372" s="9">
        <v>44774</v>
      </c>
    </row>
    <row r="1373" spans="1:4" x14ac:dyDescent="0.2">
      <c r="A1373" t="s">
        <v>3014</v>
      </c>
      <c r="B1373" t="s">
        <v>3953</v>
      </c>
      <c r="C1373" s="9">
        <v>44774</v>
      </c>
      <c r="D1373" s="9">
        <v>44815</v>
      </c>
    </row>
    <row r="1374" spans="1:4" x14ac:dyDescent="0.2">
      <c r="A1374" t="s">
        <v>3014</v>
      </c>
      <c r="B1374" t="s">
        <v>3953</v>
      </c>
      <c r="C1374" s="9">
        <v>44774</v>
      </c>
      <c r="D1374" s="9">
        <v>44835</v>
      </c>
    </row>
    <row r="1375" spans="1:4" x14ac:dyDescent="0.2">
      <c r="A1375" t="s">
        <v>3014</v>
      </c>
      <c r="B1375" t="s">
        <v>3953</v>
      </c>
      <c r="C1375" s="9">
        <v>44774</v>
      </c>
      <c r="D1375" s="9">
        <v>44897</v>
      </c>
    </row>
    <row r="1376" spans="1:4" x14ac:dyDescent="0.2">
      <c r="A1376" t="s">
        <v>3014</v>
      </c>
      <c r="B1376" t="s">
        <v>3953</v>
      </c>
      <c r="C1376" s="9">
        <v>44774</v>
      </c>
      <c r="D1376" s="9">
        <v>44929</v>
      </c>
    </row>
    <row r="1377" spans="1:4" x14ac:dyDescent="0.2">
      <c r="A1377" t="s">
        <v>3014</v>
      </c>
      <c r="B1377" t="s">
        <v>3953</v>
      </c>
      <c r="C1377" s="9">
        <v>44774</v>
      </c>
      <c r="D1377" s="9">
        <v>44970</v>
      </c>
    </row>
    <row r="1378" spans="1:4" x14ac:dyDescent="0.2">
      <c r="A1378" t="s">
        <v>3014</v>
      </c>
      <c r="B1378" t="s">
        <v>3953</v>
      </c>
      <c r="C1378" s="9">
        <v>44774</v>
      </c>
      <c r="D1378" s="9">
        <v>45021</v>
      </c>
    </row>
    <row r="1379" spans="1:4" x14ac:dyDescent="0.2">
      <c r="A1379" t="s">
        <v>3014</v>
      </c>
      <c r="B1379" t="s">
        <v>3953</v>
      </c>
      <c r="C1379" s="9">
        <v>44774</v>
      </c>
      <c r="D1379" s="9">
        <v>45053</v>
      </c>
    </row>
    <row r="1380" spans="1:4" x14ac:dyDescent="0.2">
      <c r="A1380" t="s">
        <v>3014</v>
      </c>
      <c r="B1380" t="s">
        <v>3952</v>
      </c>
      <c r="C1380" s="9">
        <v>44828</v>
      </c>
      <c r="D1380" s="9">
        <v>44828</v>
      </c>
    </row>
    <row r="1381" spans="1:4" x14ac:dyDescent="0.2">
      <c r="A1381" t="s">
        <v>3014</v>
      </c>
      <c r="B1381" t="s">
        <v>3952</v>
      </c>
      <c r="C1381" s="9">
        <v>44828</v>
      </c>
      <c r="D1381" s="9">
        <v>44863</v>
      </c>
    </row>
    <row r="1382" spans="1:4" x14ac:dyDescent="0.2">
      <c r="A1382" t="s">
        <v>3014</v>
      </c>
      <c r="B1382" t="s">
        <v>3952</v>
      </c>
      <c r="C1382" s="9">
        <v>44828</v>
      </c>
      <c r="D1382" s="9">
        <v>44892</v>
      </c>
    </row>
    <row r="1383" spans="1:4" x14ac:dyDescent="0.2">
      <c r="A1383" t="s">
        <v>3014</v>
      </c>
      <c r="B1383" t="s">
        <v>3952</v>
      </c>
      <c r="C1383" s="9">
        <v>44828</v>
      </c>
      <c r="D1383" s="9">
        <v>44897</v>
      </c>
    </row>
    <row r="1384" spans="1:4" x14ac:dyDescent="0.2">
      <c r="A1384" t="s">
        <v>3014</v>
      </c>
      <c r="B1384" t="s">
        <v>3952</v>
      </c>
      <c r="C1384" s="9">
        <v>44828</v>
      </c>
      <c r="D1384" s="9">
        <v>44934</v>
      </c>
    </row>
    <row r="1385" spans="1:4" x14ac:dyDescent="0.2">
      <c r="A1385" t="s">
        <v>3014</v>
      </c>
      <c r="B1385" t="s">
        <v>3952</v>
      </c>
      <c r="C1385" s="9">
        <v>44828</v>
      </c>
      <c r="D1385" s="9">
        <v>44982</v>
      </c>
    </row>
    <row r="1386" spans="1:4" x14ac:dyDescent="0.2">
      <c r="A1386" t="s">
        <v>3014</v>
      </c>
      <c r="B1386" t="s">
        <v>3952</v>
      </c>
      <c r="C1386" s="9">
        <v>44828</v>
      </c>
      <c r="D1386" s="9">
        <v>45015</v>
      </c>
    </row>
    <row r="1387" spans="1:4" x14ac:dyDescent="0.2">
      <c r="A1387" t="s">
        <v>3014</v>
      </c>
      <c r="B1387" t="s">
        <v>3952</v>
      </c>
      <c r="C1387" s="9">
        <v>44828</v>
      </c>
      <c r="D1387" s="9">
        <v>45043</v>
      </c>
    </row>
    <row r="1388" spans="1:4" x14ac:dyDescent="0.2">
      <c r="A1388" t="s">
        <v>3014</v>
      </c>
      <c r="B1388" t="s">
        <v>3952</v>
      </c>
      <c r="C1388" s="9">
        <v>44828</v>
      </c>
      <c r="D1388" s="9">
        <v>45070</v>
      </c>
    </row>
    <row r="1389" spans="1:4" x14ac:dyDescent="0.2">
      <c r="A1389" t="s">
        <v>3015</v>
      </c>
      <c r="B1389" t="s">
        <v>3949</v>
      </c>
      <c r="C1389" s="9">
        <v>44589</v>
      </c>
      <c r="D1389" s="9">
        <v>44589</v>
      </c>
    </row>
    <row r="1390" spans="1:4" x14ac:dyDescent="0.2">
      <c r="A1390" t="s">
        <v>3015</v>
      </c>
      <c r="B1390" t="s">
        <v>3949</v>
      </c>
      <c r="C1390" s="9">
        <v>44589</v>
      </c>
      <c r="D1390" s="9">
        <v>44651</v>
      </c>
    </row>
    <row r="1391" spans="1:4" x14ac:dyDescent="0.2">
      <c r="A1391" t="s">
        <v>3015</v>
      </c>
      <c r="B1391" t="s">
        <v>3949</v>
      </c>
      <c r="C1391" s="9">
        <v>44589</v>
      </c>
      <c r="D1391" s="9">
        <v>44748</v>
      </c>
    </row>
    <row r="1392" spans="1:4" x14ac:dyDescent="0.2">
      <c r="A1392" t="s">
        <v>3015</v>
      </c>
      <c r="B1392" t="s">
        <v>3949</v>
      </c>
      <c r="C1392" s="9">
        <v>44589</v>
      </c>
      <c r="D1392" s="9">
        <v>44781</v>
      </c>
    </row>
    <row r="1393" spans="1:4" x14ac:dyDescent="0.2">
      <c r="A1393" t="s">
        <v>3015</v>
      </c>
      <c r="B1393" t="s">
        <v>3949</v>
      </c>
      <c r="C1393" s="9">
        <v>44589</v>
      </c>
      <c r="D1393" s="9">
        <v>44813</v>
      </c>
    </row>
    <row r="1394" spans="1:4" x14ac:dyDescent="0.2">
      <c r="A1394" t="s">
        <v>3015</v>
      </c>
      <c r="B1394" t="s">
        <v>3949</v>
      </c>
      <c r="C1394" s="9">
        <v>44589</v>
      </c>
      <c r="D1394" s="9">
        <v>44838</v>
      </c>
    </row>
    <row r="1395" spans="1:4" x14ac:dyDescent="0.2">
      <c r="A1395" t="s">
        <v>3015</v>
      </c>
      <c r="B1395" t="s">
        <v>3949</v>
      </c>
      <c r="C1395" s="9">
        <v>44589</v>
      </c>
      <c r="D1395" s="9">
        <v>44934</v>
      </c>
    </row>
    <row r="1396" spans="1:4" x14ac:dyDescent="0.2">
      <c r="A1396" t="s">
        <v>3015</v>
      </c>
      <c r="B1396" t="s">
        <v>3949</v>
      </c>
      <c r="C1396" s="9">
        <v>44589</v>
      </c>
      <c r="D1396" s="9">
        <v>45026</v>
      </c>
    </row>
    <row r="1397" spans="1:4" x14ac:dyDescent="0.2">
      <c r="A1397" t="s">
        <v>3015</v>
      </c>
      <c r="B1397" t="s">
        <v>3949</v>
      </c>
      <c r="C1397" s="9">
        <v>44589</v>
      </c>
      <c r="D1397" s="9">
        <v>45082</v>
      </c>
    </row>
    <row r="1398" spans="1:4" x14ac:dyDescent="0.2">
      <c r="A1398" t="s">
        <v>3015</v>
      </c>
      <c r="B1398" t="s">
        <v>3929</v>
      </c>
      <c r="C1398" s="9">
        <v>44827</v>
      </c>
      <c r="D1398" s="9">
        <v>44827</v>
      </c>
    </row>
    <row r="1399" spans="1:4" x14ac:dyDescent="0.2">
      <c r="A1399" t="s">
        <v>3015</v>
      </c>
      <c r="B1399" t="s">
        <v>3929</v>
      </c>
      <c r="C1399" s="9">
        <v>44827</v>
      </c>
      <c r="D1399" s="9">
        <v>44891</v>
      </c>
    </row>
    <row r="1400" spans="1:4" x14ac:dyDescent="0.2">
      <c r="A1400" t="s">
        <v>3015</v>
      </c>
      <c r="B1400" t="s">
        <v>3929</v>
      </c>
      <c r="C1400" s="9">
        <v>44827</v>
      </c>
      <c r="D1400" s="9">
        <v>44902</v>
      </c>
    </row>
    <row r="1401" spans="1:4" x14ac:dyDescent="0.2">
      <c r="A1401" t="s">
        <v>3015</v>
      </c>
      <c r="B1401" t="s">
        <v>3929</v>
      </c>
      <c r="C1401" s="9">
        <v>44827</v>
      </c>
      <c r="D1401" s="9">
        <v>44933</v>
      </c>
    </row>
    <row r="1402" spans="1:4" x14ac:dyDescent="0.2">
      <c r="A1402" t="s">
        <v>3015</v>
      </c>
      <c r="B1402" t="s">
        <v>3929</v>
      </c>
      <c r="C1402" s="9">
        <v>44827</v>
      </c>
      <c r="D1402" s="9">
        <v>44980</v>
      </c>
    </row>
    <row r="1403" spans="1:4" x14ac:dyDescent="0.2">
      <c r="A1403" t="s">
        <v>3015</v>
      </c>
      <c r="B1403" t="s">
        <v>3929</v>
      </c>
      <c r="C1403" s="9">
        <v>44827</v>
      </c>
      <c r="D1403" s="9">
        <v>44987</v>
      </c>
    </row>
    <row r="1404" spans="1:4" x14ac:dyDescent="0.2">
      <c r="A1404" t="s">
        <v>3015</v>
      </c>
      <c r="B1404" t="s">
        <v>3929</v>
      </c>
      <c r="C1404" s="9">
        <v>44827</v>
      </c>
      <c r="D1404" s="9">
        <v>45054</v>
      </c>
    </row>
    <row r="1405" spans="1:4" x14ac:dyDescent="0.2">
      <c r="A1405" t="s">
        <v>3015</v>
      </c>
      <c r="B1405" t="s">
        <v>3920</v>
      </c>
      <c r="C1405" s="9">
        <v>44935</v>
      </c>
      <c r="D1405" s="9">
        <v>44935</v>
      </c>
    </row>
    <row r="1406" spans="1:4" x14ac:dyDescent="0.2">
      <c r="A1406" t="s">
        <v>3015</v>
      </c>
      <c r="B1406" t="s">
        <v>3920</v>
      </c>
      <c r="C1406" s="9">
        <v>44935</v>
      </c>
      <c r="D1406" s="9">
        <v>44974</v>
      </c>
    </row>
    <row r="1407" spans="1:4" x14ac:dyDescent="0.2">
      <c r="A1407" t="s">
        <v>3015</v>
      </c>
      <c r="B1407" t="s">
        <v>3920</v>
      </c>
      <c r="C1407" s="9">
        <v>44935</v>
      </c>
      <c r="D1407" s="9">
        <v>45006</v>
      </c>
    </row>
    <row r="1408" spans="1:4" x14ac:dyDescent="0.2">
      <c r="A1408" t="s">
        <v>3015</v>
      </c>
      <c r="B1408" t="s">
        <v>3920</v>
      </c>
      <c r="C1408" s="9">
        <v>44935</v>
      </c>
      <c r="D1408" s="9">
        <v>45037</v>
      </c>
    </row>
    <row r="1409" spans="1:4" x14ac:dyDescent="0.2">
      <c r="A1409" t="s">
        <v>3015</v>
      </c>
      <c r="B1409" t="s">
        <v>3920</v>
      </c>
      <c r="C1409" s="9">
        <v>44935</v>
      </c>
      <c r="D1409" s="9">
        <v>45059</v>
      </c>
    </row>
    <row r="1410" spans="1:4" x14ac:dyDescent="0.2">
      <c r="A1410" t="s">
        <v>3016</v>
      </c>
      <c r="B1410" t="s">
        <v>3921</v>
      </c>
      <c r="C1410" s="9">
        <v>44573</v>
      </c>
      <c r="D1410" s="9">
        <v>44573</v>
      </c>
    </row>
    <row r="1411" spans="1:4" x14ac:dyDescent="0.2">
      <c r="A1411" t="s">
        <v>3016</v>
      </c>
      <c r="B1411" t="s">
        <v>3921</v>
      </c>
      <c r="C1411" s="9">
        <v>44573</v>
      </c>
      <c r="D1411" s="9">
        <v>44613</v>
      </c>
    </row>
    <row r="1412" spans="1:4" x14ac:dyDescent="0.2">
      <c r="A1412" t="s">
        <v>3016</v>
      </c>
      <c r="B1412" t="s">
        <v>3921</v>
      </c>
      <c r="C1412" s="9">
        <v>44573</v>
      </c>
      <c r="D1412" s="9">
        <v>44640</v>
      </c>
    </row>
    <row r="1413" spans="1:4" x14ac:dyDescent="0.2">
      <c r="A1413" t="s">
        <v>3016</v>
      </c>
      <c r="B1413" t="s">
        <v>3921</v>
      </c>
      <c r="C1413" s="9">
        <v>44573</v>
      </c>
      <c r="D1413" s="9">
        <v>44823</v>
      </c>
    </row>
    <row r="1414" spans="1:4" x14ac:dyDescent="0.2">
      <c r="A1414" t="s">
        <v>3016</v>
      </c>
      <c r="B1414" t="s">
        <v>3921</v>
      </c>
      <c r="C1414" s="9">
        <v>44573</v>
      </c>
      <c r="D1414" s="9">
        <v>44853</v>
      </c>
    </row>
    <row r="1415" spans="1:4" x14ac:dyDescent="0.2">
      <c r="A1415" t="s">
        <v>3016</v>
      </c>
      <c r="B1415" t="s">
        <v>3921</v>
      </c>
      <c r="C1415" s="9">
        <v>44573</v>
      </c>
      <c r="D1415" s="9">
        <v>44913</v>
      </c>
    </row>
    <row r="1416" spans="1:4" x14ac:dyDescent="0.2">
      <c r="A1416" t="s">
        <v>3016</v>
      </c>
      <c r="B1416" t="s">
        <v>3921</v>
      </c>
      <c r="C1416" s="9">
        <v>44573</v>
      </c>
      <c r="D1416" s="9">
        <v>45043</v>
      </c>
    </row>
    <row r="1417" spans="1:4" x14ac:dyDescent="0.2">
      <c r="A1417" t="s">
        <v>3016</v>
      </c>
      <c r="B1417" t="s">
        <v>3921</v>
      </c>
      <c r="C1417" s="9">
        <v>44573</v>
      </c>
      <c r="D1417" s="9">
        <v>45070</v>
      </c>
    </row>
    <row r="1418" spans="1:4" x14ac:dyDescent="0.2">
      <c r="A1418" t="s">
        <v>3016</v>
      </c>
      <c r="B1418" t="s">
        <v>3924</v>
      </c>
      <c r="C1418" s="9">
        <v>44758</v>
      </c>
      <c r="D1418" s="9">
        <v>44758</v>
      </c>
    </row>
    <row r="1419" spans="1:4" x14ac:dyDescent="0.2">
      <c r="A1419" t="s">
        <v>3016</v>
      </c>
      <c r="B1419" t="s">
        <v>3924</v>
      </c>
      <c r="C1419" s="9">
        <v>44758</v>
      </c>
      <c r="D1419" s="9">
        <v>44790</v>
      </c>
    </row>
    <row r="1420" spans="1:4" x14ac:dyDescent="0.2">
      <c r="A1420" t="s">
        <v>3016</v>
      </c>
      <c r="B1420" t="s">
        <v>3924</v>
      </c>
      <c r="C1420" s="9">
        <v>44758</v>
      </c>
      <c r="D1420" s="9">
        <v>44821</v>
      </c>
    </row>
    <row r="1421" spans="1:4" x14ac:dyDescent="0.2">
      <c r="A1421" t="s">
        <v>3016</v>
      </c>
      <c r="B1421" t="s">
        <v>3924</v>
      </c>
      <c r="C1421" s="9">
        <v>44758</v>
      </c>
      <c r="D1421" s="9">
        <v>44864</v>
      </c>
    </row>
    <row r="1422" spans="1:4" x14ac:dyDescent="0.2">
      <c r="A1422" t="s">
        <v>3016</v>
      </c>
      <c r="B1422" t="s">
        <v>3924</v>
      </c>
      <c r="C1422" s="9">
        <v>44758</v>
      </c>
      <c r="D1422" s="9">
        <v>44885</v>
      </c>
    </row>
    <row r="1423" spans="1:4" x14ac:dyDescent="0.2">
      <c r="A1423" t="s">
        <v>3016</v>
      </c>
      <c r="B1423" t="s">
        <v>3924</v>
      </c>
      <c r="C1423" s="9">
        <v>44758</v>
      </c>
      <c r="D1423" s="9">
        <v>44915</v>
      </c>
    </row>
    <row r="1424" spans="1:4" x14ac:dyDescent="0.2">
      <c r="A1424" t="s">
        <v>3016</v>
      </c>
      <c r="B1424" t="s">
        <v>3924</v>
      </c>
      <c r="C1424" s="9">
        <v>44758</v>
      </c>
      <c r="D1424" s="9">
        <v>44952</v>
      </c>
    </row>
    <row r="1425" spans="1:4" x14ac:dyDescent="0.2">
      <c r="A1425" t="s">
        <v>3016</v>
      </c>
      <c r="B1425" t="s">
        <v>3924</v>
      </c>
      <c r="C1425" s="9">
        <v>44758</v>
      </c>
      <c r="D1425" s="9">
        <v>45067</v>
      </c>
    </row>
    <row r="1426" spans="1:4" x14ac:dyDescent="0.2">
      <c r="A1426" t="s">
        <v>3016</v>
      </c>
      <c r="B1426" t="s">
        <v>3947</v>
      </c>
      <c r="C1426" s="9">
        <v>45021</v>
      </c>
      <c r="D1426" s="9">
        <v>45021</v>
      </c>
    </row>
    <row r="1427" spans="1:4" x14ac:dyDescent="0.2">
      <c r="A1427" t="s">
        <v>3016</v>
      </c>
      <c r="B1427" t="s">
        <v>3947</v>
      </c>
      <c r="C1427" s="9">
        <v>45021</v>
      </c>
      <c r="D1427" s="9">
        <v>45057</v>
      </c>
    </row>
    <row r="1428" spans="1:4" x14ac:dyDescent="0.2">
      <c r="A1428" t="s">
        <v>3017</v>
      </c>
      <c r="B1428" t="s">
        <v>3947</v>
      </c>
      <c r="C1428" s="9">
        <v>44617</v>
      </c>
      <c r="D1428" s="9">
        <v>44617</v>
      </c>
    </row>
    <row r="1429" spans="1:4" x14ac:dyDescent="0.2">
      <c r="A1429" t="s">
        <v>3017</v>
      </c>
      <c r="B1429" t="s">
        <v>3947</v>
      </c>
      <c r="C1429" s="9">
        <v>44617</v>
      </c>
      <c r="D1429" s="9">
        <v>44655</v>
      </c>
    </row>
    <row r="1430" spans="1:4" x14ac:dyDescent="0.2">
      <c r="A1430" t="s">
        <v>3017</v>
      </c>
      <c r="B1430" t="s">
        <v>3947</v>
      </c>
      <c r="C1430" s="9">
        <v>44617</v>
      </c>
      <c r="D1430" s="9">
        <v>44771</v>
      </c>
    </row>
    <row r="1431" spans="1:4" x14ac:dyDescent="0.2">
      <c r="A1431" t="s">
        <v>3017</v>
      </c>
      <c r="B1431" t="s">
        <v>3947</v>
      </c>
      <c r="C1431" s="9">
        <v>44617</v>
      </c>
      <c r="D1431" s="9">
        <v>44774</v>
      </c>
    </row>
    <row r="1432" spans="1:4" x14ac:dyDescent="0.2">
      <c r="A1432" t="s">
        <v>3017</v>
      </c>
      <c r="B1432" t="s">
        <v>3947</v>
      </c>
      <c r="C1432" s="9">
        <v>44617</v>
      </c>
      <c r="D1432" s="9">
        <v>44833</v>
      </c>
    </row>
    <row r="1433" spans="1:4" x14ac:dyDescent="0.2">
      <c r="A1433" t="s">
        <v>3017</v>
      </c>
      <c r="B1433" t="s">
        <v>3947</v>
      </c>
      <c r="C1433" s="9">
        <v>44617</v>
      </c>
      <c r="D1433" s="9">
        <v>44863</v>
      </c>
    </row>
    <row r="1434" spans="1:4" x14ac:dyDescent="0.2">
      <c r="A1434" t="s">
        <v>3017</v>
      </c>
      <c r="B1434" t="s">
        <v>3947</v>
      </c>
      <c r="C1434" s="9">
        <v>44617</v>
      </c>
      <c r="D1434" s="9">
        <v>44895</v>
      </c>
    </row>
    <row r="1435" spans="1:4" x14ac:dyDescent="0.2">
      <c r="A1435" t="s">
        <v>3017</v>
      </c>
      <c r="B1435" t="s">
        <v>3947</v>
      </c>
      <c r="C1435" s="9">
        <v>44617</v>
      </c>
      <c r="D1435" s="9">
        <v>44900</v>
      </c>
    </row>
    <row r="1436" spans="1:4" x14ac:dyDescent="0.2">
      <c r="A1436" t="s">
        <v>3017</v>
      </c>
      <c r="B1436" t="s">
        <v>3947</v>
      </c>
      <c r="C1436" s="9">
        <v>44617</v>
      </c>
      <c r="D1436" s="9">
        <v>44952</v>
      </c>
    </row>
    <row r="1437" spans="1:4" x14ac:dyDescent="0.2">
      <c r="A1437" t="s">
        <v>3017</v>
      </c>
      <c r="B1437" t="s">
        <v>3947</v>
      </c>
      <c r="C1437" s="9">
        <v>44617</v>
      </c>
      <c r="D1437" s="9">
        <v>44959</v>
      </c>
    </row>
    <row r="1438" spans="1:4" x14ac:dyDescent="0.2">
      <c r="A1438" t="s">
        <v>3017</v>
      </c>
      <c r="B1438" t="s">
        <v>3947</v>
      </c>
      <c r="C1438" s="9">
        <v>44617</v>
      </c>
      <c r="D1438" s="9">
        <v>45042</v>
      </c>
    </row>
    <row r="1439" spans="1:4" x14ac:dyDescent="0.2">
      <c r="A1439" t="s">
        <v>3017</v>
      </c>
      <c r="B1439" t="s">
        <v>3947</v>
      </c>
      <c r="C1439" s="9">
        <v>44617</v>
      </c>
      <c r="D1439" s="9">
        <v>45072</v>
      </c>
    </row>
    <row r="1440" spans="1:4" x14ac:dyDescent="0.2">
      <c r="A1440" t="s">
        <v>3017</v>
      </c>
      <c r="B1440" t="s">
        <v>3947</v>
      </c>
      <c r="C1440" s="9">
        <v>44617</v>
      </c>
      <c r="D1440" s="9">
        <v>45084</v>
      </c>
    </row>
    <row r="1441" spans="1:4" x14ac:dyDescent="0.2">
      <c r="A1441" t="s">
        <v>3017</v>
      </c>
      <c r="B1441" t="s">
        <v>3950</v>
      </c>
      <c r="C1441" s="9">
        <v>45033</v>
      </c>
      <c r="D1441" s="9">
        <v>45033</v>
      </c>
    </row>
    <row r="1442" spans="1:4" x14ac:dyDescent="0.2">
      <c r="A1442" t="s">
        <v>3017</v>
      </c>
      <c r="B1442" t="s">
        <v>3950</v>
      </c>
      <c r="C1442" s="9">
        <v>45033</v>
      </c>
      <c r="D1442" s="9">
        <v>45073</v>
      </c>
    </row>
    <row r="1443" spans="1:4" x14ac:dyDescent="0.2">
      <c r="A1443" t="s">
        <v>3017</v>
      </c>
      <c r="B1443" t="s">
        <v>3950</v>
      </c>
      <c r="C1443" s="9">
        <v>45033</v>
      </c>
      <c r="D1443" s="9">
        <v>45078</v>
      </c>
    </row>
    <row r="1444" spans="1:4" x14ac:dyDescent="0.2">
      <c r="A1444" t="s">
        <v>3017</v>
      </c>
      <c r="B1444" t="s">
        <v>3925</v>
      </c>
      <c r="C1444" s="9">
        <v>45042</v>
      </c>
      <c r="D1444" s="9">
        <v>45042</v>
      </c>
    </row>
    <row r="1445" spans="1:4" x14ac:dyDescent="0.2">
      <c r="A1445" t="s">
        <v>3017</v>
      </c>
      <c r="B1445" t="s">
        <v>3925</v>
      </c>
      <c r="C1445" s="9">
        <v>45042</v>
      </c>
      <c r="D1445" s="9">
        <v>45076</v>
      </c>
    </row>
    <row r="1446" spans="1:4" x14ac:dyDescent="0.2">
      <c r="A1446" t="s">
        <v>3017</v>
      </c>
      <c r="B1446" t="s">
        <v>3925</v>
      </c>
      <c r="C1446" s="9">
        <v>45042</v>
      </c>
      <c r="D1446" s="9">
        <v>45080</v>
      </c>
    </row>
    <row r="1447" spans="1:4" x14ac:dyDescent="0.2">
      <c r="A1447" t="s">
        <v>3018</v>
      </c>
      <c r="B1447" t="s">
        <v>3949</v>
      </c>
      <c r="C1447" s="9">
        <v>44696</v>
      </c>
      <c r="D1447" s="9">
        <v>44696</v>
      </c>
    </row>
    <row r="1448" spans="1:4" x14ac:dyDescent="0.2">
      <c r="A1448" t="s">
        <v>3018</v>
      </c>
      <c r="B1448" t="s">
        <v>3949</v>
      </c>
      <c r="C1448" s="9">
        <v>44696</v>
      </c>
      <c r="D1448" s="9">
        <v>44727</v>
      </c>
    </row>
    <row r="1449" spans="1:4" x14ac:dyDescent="0.2">
      <c r="A1449" t="s">
        <v>3018</v>
      </c>
      <c r="B1449" t="s">
        <v>3949</v>
      </c>
      <c r="C1449" s="9">
        <v>44696</v>
      </c>
      <c r="D1449" s="9">
        <v>44768</v>
      </c>
    </row>
    <row r="1450" spans="1:4" x14ac:dyDescent="0.2">
      <c r="A1450" t="s">
        <v>3018</v>
      </c>
      <c r="B1450" t="s">
        <v>3949</v>
      </c>
      <c r="C1450" s="9">
        <v>44696</v>
      </c>
      <c r="D1450" s="9">
        <v>44794</v>
      </c>
    </row>
    <row r="1451" spans="1:4" x14ac:dyDescent="0.2">
      <c r="A1451" t="s">
        <v>3018</v>
      </c>
      <c r="B1451" t="s">
        <v>3949</v>
      </c>
      <c r="C1451" s="9">
        <v>44696</v>
      </c>
      <c r="D1451" s="9">
        <v>44854</v>
      </c>
    </row>
    <row r="1452" spans="1:4" x14ac:dyDescent="0.2">
      <c r="A1452" t="s">
        <v>3018</v>
      </c>
      <c r="B1452" t="s">
        <v>3949</v>
      </c>
      <c r="C1452" s="9">
        <v>44696</v>
      </c>
      <c r="D1452" s="9">
        <v>44880</v>
      </c>
    </row>
    <row r="1453" spans="1:4" x14ac:dyDescent="0.2">
      <c r="A1453" t="s">
        <v>3018</v>
      </c>
      <c r="B1453" t="s">
        <v>3949</v>
      </c>
      <c r="C1453" s="9">
        <v>44696</v>
      </c>
      <c r="D1453" s="9">
        <v>44979</v>
      </c>
    </row>
    <row r="1454" spans="1:4" x14ac:dyDescent="0.2">
      <c r="A1454" t="s">
        <v>3018</v>
      </c>
      <c r="B1454" t="s">
        <v>3949</v>
      </c>
      <c r="C1454" s="9">
        <v>44696</v>
      </c>
      <c r="D1454" s="9">
        <v>45043</v>
      </c>
    </row>
    <row r="1455" spans="1:4" x14ac:dyDescent="0.2">
      <c r="A1455" t="s">
        <v>3018</v>
      </c>
      <c r="B1455" t="s">
        <v>3949</v>
      </c>
      <c r="C1455" s="9">
        <v>44696</v>
      </c>
      <c r="D1455" s="9">
        <v>45072</v>
      </c>
    </row>
    <row r="1456" spans="1:4" x14ac:dyDescent="0.2">
      <c r="A1456" t="s">
        <v>3018</v>
      </c>
      <c r="B1456" t="s">
        <v>3947</v>
      </c>
      <c r="C1456" s="9">
        <v>44875</v>
      </c>
      <c r="D1456" s="9">
        <v>44875</v>
      </c>
    </row>
    <row r="1457" spans="1:4" x14ac:dyDescent="0.2">
      <c r="A1457" t="s">
        <v>3018</v>
      </c>
      <c r="B1457" t="s">
        <v>3947</v>
      </c>
      <c r="C1457" s="9">
        <v>44875</v>
      </c>
      <c r="D1457" s="9">
        <v>44905</v>
      </c>
    </row>
    <row r="1458" spans="1:4" x14ac:dyDescent="0.2">
      <c r="A1458" t="s">
        <v>3018</v>
      </c>
      <c r="B1458" t="s">
        <v>3947</v>
      </c>
      <c r="C1458" s="9">
        <v>44875</v>
      </c>
      <c r="D1458" s="9">
        <v>44941</v>
      </c>
    </row>
    <row r="1459" spans="1:4" x14ac:dyDescent="0.2">
      <c r="A1459" t="s">
        <v>3018</v>
      </c>
      <c r="B1459" t="s">
        <v>3947</v>
      </c>
      <c r="C1459" s="9">
        <v>44875</v>
      </c>
      <c r="D1459" s="9">
        <v>44973</v>
      </c>
    </row>
    <row r="1460" spans="1:4" x14ac:dyDescent="0.2">
      <c r="A1460" t="s">
        <v>3018</v>
      </c>
      <c r="B1460" t="s">
        <v>3947</v>
      </c>
      <c r="C1460" s="9">
        <v>44875</v>
      </c>
      <c r="D1460" s="9">
        <v>44995</v>
      </c>
    </row>
    <row r="1461" spans="1:4" x14ac:dyDescent="0.2">
      <c r="A1461" t="s">
        <v>3018</v>
      </c>
      <c r="B1461" t="s">
        <v>3947</v>
      </c>
      <c r="C1461" s="9">
        <v>44875</v>
      </c>
      <c r="D1461" s="9">
        <v>45033</v>
      </c>
    </row>
    <row r="1462" spans="1:4" x14ac:dyDescent="0.2">
      <c r="A1462" t="s">
        <v>3018</v>
      </c>
      <c r="B1462" t="s">
        <v>3950</v>
      </c>
      <c r="C1462" s="9">
        <v>45026</v>
      </c>
      <c r="D1462" s="9">
        <v>45026</v>
      </c>
    </row>
    <row r="1463" spans="1:4" x14ac:dyDescent="0.2">
      <c r="A1463" t="s">
        <v>3018</v>
      </c>
      <c r="B1463" t="s">
        <v>3950</v>
      </c>
      <c r="C1463" s="9">
        <v>45026</v>
      </c>
      <c r="D1463" s="9">
        <v>45060</v>
      </c>
    </row>
    <row r="1464" spans="1:4" x14ac:dyDescent="0.2">
      <c r="A1464" t="s">
        <v>3019</v>
      </c>
      <c r="B1464" t="s">
        <v>3921</v>
      </c>
      <c r="C1464" s="9">
        <v>44778</v>
      </c>
      <c r="D1464" s="9">
        <v>44778</v>
      </c>
    </row>
    <row r="1465" spans="1:4" x14ac:dyDescent="0.2">
      <c r="A1465" t="s">
        <v>3019</v>
      </c>
      <c r="B1465" t="s">
        <v>3921</v>
      </c>
      <c r="C1465" s="9">
        <v>44778</v>
      </c>
      <c r="D1465" s="9">
        <v>44810</v>
      </c>
    </row>
    <row r="1466" spans="1:4" x14ac:dyDescent="0.2">
      <c r="A1466" t="s">
        <v>3019</v>
      </c>
      <c r="B1466" t="s">
        <v>3921</v>
      </c>
      <c r="C1466" s="9">
        <v>44778</v>
      </c>
      <c r="D1466" s="9">
        <v>44843</v>
      </c>
    </row>
    <row r="1467" spans="1:4" x14ac:dyDescent="0.2">
      <c r="A1467" t="s">
        <v>3019</v>
      </c>
      <c r="B1467" t="s">
        <v>3921</v>
      </c>
      <c r="C1467" s="9">
        <v>44778</v>
      </c>
      <c r="D1467" s="9">
        <v>44879</v>
      </c>
    </row>
    <row r="1468" spans="1:4" x14ac:dyDescent="0.2">
      <c r="A1468" t="s">
        <v>3019</v>
      </c>
      <c r="B1468" t="s">
        <v>3921</v>
      </c>
      <c r="C1468" s="9">
        <v>44778</v>
      </c>
      <c r="D1468" s="9">
        <v>44906</v>
      </c>
    </row>
    <row r="1469" spans="1:4" x14ac:dyDescent="0.2">
      <c r="A1469" t="s">
        <v>3019</v>
      </c>
      <c r="B1469" t="s">
        <v>3921</v>
      </c>
      <c r="C1469" s="9">
        <v>44778</v>
      </c>
      <c r="D1469" s="9">
        <v>44944</v>
      </c>
    </row>
    <row r="1470" spans="1:4" x14ac:dyDescent="0.2">
      <c r="A1470" t="s">
        <v>3019</v>
      </c>
      <c r="B1470" t="s">
        <v>3921</v>
      </c>
      <c r="C1470" s="9">
        <v>44778</v>
      </c>
      <c r="D1470" s="9">
        <v>44970</v>
      </c>
    </row>
    <row r="1471" spans="1:4" x14ac:dyDescent="0.2">
      <c r="A1471" t="s">
        <v>3019</v>
      </c>
      <c r="B1471" t="s">
        <v>3921</v>
      </c>
      <c r="C1471" s="9">
        <v>44778</v>
      </c>
      <c r="D1471" s="9">
        <v>45003</v>
      </c>
    </row>
    <row r="1472" spans="1:4" x14ac:dyDescent="0.2">
      <c r="A1472" t="s">
        <v>3019</v>
      </c>
      <c r="B1472" t="s">
        <v>3921</v>
      </c>
      <c r="C1472" s="9">
        <v>44778</v>
      </c>
      <c r="D1472" s="9">
        <v>45061</v>
      </c>
    </row>
    <row r="1473" spans="1:4" x14ac:dyDescent="0.2">
      <c r="A1473" t="s">
        <v>3019</v>
      </c>
      <c r="B1473" t="s">
        <v>3950</v>
      </c>
      <c r="C1473" s="9">
        <v>45030</v>
      </c>
      <c r="D1473" s="9">
        <v>45030</v>
      </c>
    </row>
    <row r="1474" spans="1:4" x14ac:dyDescent="0.2">
      <c r="A1474" t="s">
        <v>3019</v>
      </c>
      <c r="B1474" t="s">
        <v>3950</v>
      </c>
      <c r="C1474" s="9">
        <v>45030</v>
      </c>
      <c r="D1474" s="9">
        <v>45065</v>
      </c>
    </row>
    <row r="1475" spans="1:4" x14ac:dyDescent="0.2">
      <c r="A1475" t="s">
        <v>3020</v>
      </c>
      <c r="B1475" t="s">
        <v>3929</v>
      </c>
      <c r="C1475" s="9">
        <v>44728</v>
      </c>
      <c r="D1475" s="9">
        <v>44728</v>
      </c>
    </row>
    <row r="1476" spans="1:4" x14ac:dyDescent="0.2">
      <c r="A1476" t="s">
        <v>3020</v>
      </c>
      <c r="B1476" t="s">
        <v>3929</v>
      </c>
      <c r="C1476" s="9">
        <v>44728</v>
      </c>
      <c r="D1476" s="9">
        <v>44763</v>
      </c>
    </row>
    <row r="1477" spans="1:4" x14ac:dyDescent="0.2">
      <c r="A1477" t="s">
        <v>3020</v>
      </c>
      <c r="B1477" t="s">
        <v>3929</v>
      </c>
      <c r="C1477" s="9">
        <v>44728</v>
      </c>
      <c r="D1477" s="9">
        <v>44853</v>
      </c>
    </row>
    <row r="1478" spans="1:4" x14ac:dyDescent="0.2">
      <c r="A1478" t="s">
        <v>3020</v>
      </c>
      <c r="B1478" t="s">
        <v>3929</v>
      </c>
      <c r="C1478" s="9">
        <v>44728</v>
      </c>
      <c r="D1478" s="9">
        <v>44890</v>
      </c>
    </row>
    <row r="1479" spans="1:4" x14ac:dyDescent="0.2">
      <c r="A1479" t="s">
        <v>3020</v>
      </c>
      <c r="B1479" t="s">
        <v>3929</v>
      </c>
      <c r="C1479" s="9">
        <v>44728</v>
      </c>
      <c r="D1479" s="9">
        <v>44915</v>
      </c>
    </row>
    <row r="1480" spans="1:4" x14ac:dyDescent="0.2">
      <c r="A1480" t="s">
        <v>3020</v>
      </c>
      <c r="B1480" t="s">
        <v>3929</v>
      </c>
      <c r="C1480" s="9">
        <v>44728</v>
      </c>
      <c r="D1480" s="9">
        <v>44955</v>
      </c>
    </row>
    <row r="1481" spans="1:4" x14ac:dyDescent="0.2">
      <c r="A1481" t="s">
        <v>3020</v>
      </c>
      <c r="B1481" t="s">
        <v>3929</v>
      </c>
      <c r="C1481" s="9">
        <v>44728</v>
      </c>
      <c r="D1481" s="9">
        <v>44973</v>
      </c>
    </row>
    <row r="1482" spans="1:4" x14ac:dyDescent="0.2">
      <c r="A1482" t="s">
        <v>3020</v>
      </c>
      <c r="B1482" t="s">
        <v>3929</v>
      </c>
      <c r="C1482" s="9">
        <v>44728</v>
      </c>
      <c r="D1482" s="9">
        <v>45014</v>
      </c>
    </row>
    <row r="1483" spans="1:4" x14ac:dyDescent="0.2">
      <c r="A1483" t="s">
        <v>3020</v>
      </c>
      <c r="B1483" t="s">
        <v>3929</v>
      </c>
      <c r="C1483" s="9">
        <v>44728</v>
      </c>
      <c r="D1483" s="9">
        <v>45041</v>
      </c>
    </row>
    <row r="1484" spans="1:4" x14ac:dyDescent="0.2">
      <c r="A1484" t="s">
        <v>3020</v>
      </c>
      <c r="B1484" t="s">
        <v>3929</v>
      </c>
      <c r="C1484" s="9">
        <v>44728</v>
      </c>
      <c r="D1484" s="9">
        <v>45067</v>
      </c>
    </row>
    <row r="1485" spans="1:4" x14ac:dyDescent="0.2">
      <c r="A1485" t="s">
        <v>3020</v>
      </c>
      <c r="B1485" t="s">
        <v>3953</v>
      </c>
      <c r="C1485" s="9">
        <v>44910</v>
      </c>
      <c r="D1485" s="9">
        <v>44910</v>
      </c>
    </row>
    <row r="1486" spans="1:4" x14ac:dyDescent="0.2">
      <c r="A1486" t="s">
        <v>3020</v>
      </c>
      <c r="B1486" t="s">
        <v>3953</v>
      </c>
      <c r="C1486" s="9">
        <v>44910</v>
      </c>
      <c r="D1486" s="9">
        <v>44955</v>
      </c>
    </row>
    <row r="1487" spans="1:4" x14ac:dyDescent="0.2">
      <c r="A1487" t="s">
        <v>3020</v>
      </c>
      <c r="B1487" t="s">
        <v>3953</v>
      </c>
      <c r="C1487" s="9">
        <v>44910</v>
      </c>
      <c r="D1487" s="9">
        <v>44981</v>
      </c>
    </row>
    <row r="1488" spans="1:4" x14ac:dyDescent="0.2">
      <c r="A1488" t="s">
        <v>3020</v>
      </c>
      <c r="B1488" t="s">
        <v>3953</v>
      </c>
      <c r="C1488" s="9">
        <v>44910</v>
      </c>
      <c r="D1488" s="9">
        <v>45000</v>
      </c>
    </row>
    <row r="1489" spans="1:4" x14ac:dyDescent="0.2">
      <c r="A1489" t="s">
        <v>3020</v>
      </c>
      <c r="B1489" t="s">
        <v>3953</v>
      </c>
      <c r="C1489" s="9">
        <v>44910</v>
      </c>
      <c r="D1489" s="9">
        <v>45035</v>
      </c>
    </row>
    <row r="1490" spans="1:4" x14ac:dyDescent="0.2">
      <c r="A1490" t="s">
        <v>3020</v>
      </c>
      <c r="B1490" t="s">
        <v>3953</v>
      </c>
      <c r="C1490" s="9">
        <v>44910</v>
      </c>
      <c r="D1490" s="9">
        <v>45068</v>
      </c>
    </row>
    <row r="1491" spans="1:4" x14ac:dyDescent="0.2">
      <c r="A1491" t="s">
        <v>3021</v>
      </c>
      <c r="B1491" t="s">
        <v>3929</v>
      </c>
      <c r="C1491" s="9">
        <v>44642</v>
      </c>
      <c r="D1491" s="9">
        <v>44642</v>
      </c>
    </row>
    <row r="1492" spans="1:4" x14ac:dyDescent="0.2">
      <c r="A1492" t="s">
        <v>3021</v>
      </c>
      <c r="B1492" t="s">
        <v>3929</v>
      </c>
      <c r="C1492" s="9">
        <v>44642</v>
      </c>
      <c r="D1492" s="9">
        <v>44688</v>
      </c>
    </row>
    <row r="1493" spans="1:4" x14ac:dyDescent="0.2">
      <c r="A1493" t="s">
        <v>3021</v>
      </c>
      <c r="B1493" t="s">
        <v>3929</v>
      </c>
      <c r="C1493" s="9">
        <v>44642</v>
      </c>
      <c r="D1493" s="9">
        <v>44828</v>
      </c>
    </row>
    <row r="1494" spans="1:4" x14ac:dyDescent="0.2">
      <c r="A1494" t="s">
        <v>3021</v>
      </c>
      <c r="B1494" t="s">
        <v>3929</v>
      </c>
      <c r="C1494" s="9">
        <v>44642</v>
      </c>
      <c r="D1494" s="9">
        <v>44858</v>
      </c>
    </row>
    <row r="1495" spans="1:4" x14ac:dyDescent="0.2">
      <c r="A1495" t="s">
        <v>3021</v>
      </c>
      <c r="B1495" t="s">
        <v>3929</v>
      </c>
      <c r="C1495" s="9">
        <v>44642</v>
      </c>
      <c r="D1495" s="9">
        <v>44928</v>
      </c>
    </row>
    <row r="1496" spans="1:4" x14ac:dyDescent="0.2">
      <c r="A1496" t="s">
        <v>3021</v>
      </c>
      <c r="B1496" t="s">
        <v>3929</v>
      </c>
      <c r="C1496" s="9">
        <v>44642</v>
      </c>
      <c r="D1496" s="9">
        <v>44963</v>
      </c>
    </row>
    <row r="1497" spans="1:4" x14ac:dyDescent="0.2">
      <c r="A1497" t="s">
        <v>3021</v>
      </c>
      <c r="B1497" t="s">
        <v>3929</v>
      </c>
      <c r="C1497" s="9">
        <v>44642</v>
      </c>
      <c r="D1497" s="9">
        <v>44988</v>
      </c>
    </row>
    <row r="1498" spans="1:4" x14ac:dyDescent="0.2">
      <c r="A1498" t="s">
        <v>3021</v>
      </c>
      <c r="B1498" t="s">
        <v>3929</v>
      </c>
      <c r="C1498" s="9">
        <v>44642</v>
      </c>
      <c r="D1498" s="9">
        <v>45048</v>
      </c>
    </row>
    <row r="1499" spans="1:4" x14ac:dyDescent="0.2">
      <c r="A1499" t="s">
        <v>3021</v>
      </c>
      <c r="B1499" t="s">
        <v>3949</v>
      </c>
      <c r="C1499" s="9">
        <v>44812</v>
      </c>
      <c r="D1499" s="9">
        <v>44812</v>
      </c>
    </row>
    <row r="1500" spans="1:4" x14ac:dyDescent="0.2">
      <c r="A1500" t="s">
        <v>3021</v>
      </c>
      <c r="B1500" t="s">
        <v>3949</v>
      </c>
      <c r="C1500" s="9">
        <v>44812</v>
      </c>
      <c r="D1500" s="9">
        <v>44852</v>
      </c>
    </row>
    <row r="1501" spans="1:4" x14ac:dyDescent="0.2">
      <c r="A1501" t="s">
        <v>3021</v>
      </c>
      <c r="B1501" t="s">
        <v>3949</v>
      </c>
      <c r="C1501" s="9">
        <v>44812</v>
      </c>
      <c r="D1501" s="9">
        <v>44887</v>
      </c>
    </row>
    <row r="1502" spans="1:4" x14ac:dyDescent="0.2">
      <c r="A1502" t="s">
        <v>3021</v>
      </c>
      <c r="B1502" t="s">
        <v>3949</v>
      </c>
      <c r="C1502" s="9">
        <v>44812</v>
      </c>
      <c r="D1502" s="9">
        <v>44906</v>
      </c>
    </row>
    <row r="1503" spans="1:4" x14ac:dyDescent="0.2">
      <c r="A1503" t="s">
        <v>3021</v>
      </c>
      <c r="B1503" t="s">
        <v>3949</v>
      </c>
      <c r="C1503" s="9">
        <v>44812</v>
      </c>
      <c r="D1503" s="9">
        <v>44936</v>
      </c>
    </row>
    <row r="1504" spans="1:4" x14ac:dyDescent="0.2">
      <c r="A1504" t="s">
        <v>3021</v>
      </c>
      <c r="B1504" t="s">
        <v>3949</v>
      </c>
      <c r="C1504" s="9">
        <v>44812</v>
      </c>
      <c r="D1504" s="9">
        <v>44975</v>
      </c>
    </row>
    <row r="1505" spans="1:4" x14ac:dyDescent="0.2">
      <c r="A1505" t="s">
        <v>3021</v>
      </c>
      <c r="B1505" t="s">
        <v>3949</v>
      </c>
      <c r="C1505" s="9">
        <v>44812</v>
      </c>
      <c r="D1505" s="9">
        <v>45003</v>
      </c>
    </row>
    <row r="1506" spans="1:4" x14ac:dyDescent="0.2">
      <c r="A1506" t="s">
        <v>3021</v>
      </c>
      <c r="B1506" t="s">
        <v>3949</v>
      </c>
      <c r="C1506" s="9">
        <v>44812</v>
      </c>
      <c r="D1506" s="9">
        <v>45065</v>
      </c>
    </row>
    <row r="1507" spans="1:4" x14ac:dyDescent="0.2">
      <c r="A1507" t="s">
        <v>3022</v>
      </c>
      <c r="B1507" t="s">
        <v>3926</v>
      </c>
      <c r="C1507" s="9">
        <v>44573</v>
      </c>
      <c r="D1507" s="9">
        <v>44573</v>
      </c>
    </row>
    <row r="1508" spans="1:4" x14ac:dyDescent="0.2">
      <c r="A1508" t="s">
        <v>3022</v>
      </c>
      <c r="B1508" t="s">
        <v>3926</v>
      </c>
      <c r="C1508" s="9">
        <v>44573</v>
      </c>
      <c r="D1508" s="9">
        <v>44618</v>
      </c>
    </row>
    <row r="1509" spans="1:4" x14ac:dyDescent="0.2">
      <c r="A1509" t="s">
        <v>3022</v>
      </c>
      <c r="B1509" t="s">
        <v>3926</v>
      </c>
      <c r="C1509" s="9">
        <v>44573</v>
      </c>
      <c r="D1509" s="9">
        <v>44636</v>
      </c>
    </row>
    <row r="1510" spans="1:4" x14ac:dyDescent="0.2">
      <c r="A1510" t="s">
        <v>3022</v>
      </c>
      <c r="B1510" t="s">
        <v>3926</v>
      </c>
      <c r="C1510" s="9">
        <v>44573</v>
      </c>
      <c r="D1510" s="9">
        <v>44672</v>
      </c>
    </row>
    <row r="1511" spans="1:4" x14ac:dyDescent="0.2">
      <c r="A1511" t="s">
        <v>3022</v>
      </c>
      <c r="B1511" t="s">
        <v>3926</v>
      </c>
      <c r="C1511" s="9">
        <v>44573</v>
      </c>
      <c r="D1511" s="9">
        <v>44705</v>
      </c>
    </row>
    <row r="1512" spans="1:4" x14ac:dyDescent="0.2">
      <c r="A1512" t="s">
        <v>3022</v>
      </c>
      <c r="B1512" t="s">
        <v>3926</v>
      </c>
      <c r="C1512" s="9">
        <v>44573</v>
      </c>
      <c r="D1512" s="9">
        <v>44763</v>
      </c>
    </row>
    <row r="1513" spans="1:4" x14ac:dyDescent="0.2">
      <c r="A1513" t="s">
        <v>3022</v>
      </c>
      <c r="B1513" t="s">
        <v>3926</v>
      </c>
      <c r="C1513" s="9">
        <v>44573</v>
      </c>
      <c r="D1513" s="9">
        <v>44785</v>
      </c>
    </row>
    <row r="1514" spans="1:4" x14ac:dyDescent="0.2">
      <c r="A1514" t="s">
        <v>3022</v>
      </c>
      <c r="B1514" t="s">
        <v>3926</v>
      </c>
      <c r="C1514" s="9">
        <v>44573</v>
      </c>
      <c r="D1514" s="9">
        <v>44861</v>
      </c>
    </row>
    <row r="1515" spans="1:4" x14ac:dyDescent="0.2">
      <c r="A1515" t="s">
        <v>3022</v>
      </c>
      <c r="B1515" t="s">
        <v>3926</v>
      </c>
      <c r="C1515" s="9">
        <v>44573</v>
      </c>
      <c r="D1515" s="9">
        <v>44915</v>
      </c>
    </row>
    <row r="1516" spans="1:4" x14ac:dyDescent="0.2">
      <c r="A1516" t="s">
        <v>3022</v>
      </c>
      <c r="B1516" t="s">
        <v>3926</v>
      </c>
      <c r="C1516" s="9">
        <v>44573</v>
      </c>
      <c r="D1516" s="9">
        <v>44947</v>
      </c>
    </row>
    <row r="1517" spans="1:4" x14ac:dyDescent="0.2">
      <c r="A1517" t="s">
        <v>3022</v>
      </c>
      <c r="B1517" t="s">
        <v>3926</v>
      </c>
      <c r="C1517" s="9">
        <v>44573</v>
      </c>
      <c r="D1517" s="9">
        <v>44999</v>
      </c>
    </row>
    <row r="1518" spans="1:4" x14ac:dyDescent="0.2">
      <c r="A1518" t="s">
        <v>3022</v>
      </c>
      <c r="B1518" t="s">
        <v>3926</v>
      </c>
      <c r="C1518" s="9">
        <v>44573</v>
      </c>
      <c r="D1518" s="9">
        <v>45069</v>
      </c>
    </row>
    <row r="1519" spans="1:4" x14ac:dyDescent="0.2">
      <c r="A1519" t="s">
        <v>3022</v>
      </c>
      <c r="B1519" t="s">
        <v>3922</v>
      </c>
      <c r="C1519" s="9">
        <v>44773</v>
      </c>
      <c r="D1519" s="9">
        <v>44773</v>
      </c>
    </row>
    <row r="1520" spans="1:4" x14ac:dyDescent="0.2">
      <c r="A1520" t="s">
        <v>3022</v>
      </c>
      <c r="B1520" t="s">
        <v>3922</v>
      </c>
      <c r="C1520" s="9">
        <v>44773</v>
      </c>
      <c r="D1520" s="9">
        <v>44805</v>
      </c>
    </row>
    <row r="1521" spans="1:4" x14ac:dyDescent="0.2">
      <c r="A1521" t="s">
        <v>3022</v>
      </c>
      <c r="B1521" t="s">
        <v>3922</v>
      </c>
      <c r="C1521" s="9">
        <v>44773</v>
      </c>
      <c r="D1521" s="9">
        <v>44844</v>
      </c>
    </row>
    <row r="1522" spans="1:4" x14ac:dyDescent="0.2">
      <c r="A1522" t="s">
        <v>3022</v>
      </c>
      <c r="B1522" t="s">
        <v>3922</v>
      </c>
      <c r="C1522" s="9">
        <v>44773</v>
      </c>
      <c r="D1522" s="9">
        <v>44866</v>
      </c>
    </row>
    <row r="1523" spans="1:4" x14ac:dyDescent="0.2">
      <c r="A1523" t="s">
        <v>3022</v>
      </c>
      <c r="B1523" t="s">
        <v>3922</v>
      </c>
      <c r="C1523" s="9">
        <v>44773</v>
      </c>
      <c r="D1523" s="9">
        <v>44926</v>
      </c>
    </row>
    <row r="1524" spans="1:4" x14ac:dyDescent="0.2">
      <c r="A1524" t="s">
        <v>3022</v>
      </c>
      <c r="B1524" t="s">
        <v>3922</v>
      </c>
      <c r="C1524" s="9">
        <v>44773</v>
      </c>
      <c r="D1524" s="9">
        <v>44992</v>
      </c>
    </row>
    <row r="1525" spans="1:4" x14ac:dyDescent="0.2">
      <c r="A1525" t="s">
        <v>3022</v>
      </c>
      <c r="B1525" t="s">
        <v>3922</v>
      </c>
      <c r="C1525" s="9">
        <v>44773</v>
      </c>
      <c r="D1525" s="9">
        <v>45017</v>
      </c>
    </row>
    <row r="1526" spans="1:4" x14ac:dyDescent="0.2">
      <c r="A1526" t="s">
        <v>3022</v>
      </c>
      <c r="B1526" t="s">
        <v>3922</v>
      </c>
      <c r="C1526" s="9">
        <v>44773</v>
      </c>
      <c r="D1526" s="9">
        <v>45060</v>
      </c>
    </row>
    <row r="1527" spans="1:4" x14ac:dyDescent="0.2">
      <c r="A1527" t="s">
        <v>3022</v>
      </c>
      <c r="B1527" t="s">
        <v>3947</v>
      </c>
      <c r="C1527" s="9">
        <v>44842</v>
      </c>
      <c r="D1527" s="9">
        <v>44842</v>
      </c>
    </row>
    <row r="1528" spans="1:4" x14ac:dyDescent="0.2">
      <c r="A1528" t="s">
        <v>3022</v>
      </c>
      <c r="B1528" t="s">
        <v>3947</v>
      </c>
      <c r="C1528" s="9">
        <v>44842</v>
      </c>
      <c r="D1528" s="9">
        <v>44907</v>
      </c>
    </row>
    <row r="1529" spans="1:4" x14ac:dyDescent="0.2">
      <c r="A1529" t="s">
        <v>3022</v>
      </c>
      <c r="B1529" t="s">
        <v>3947</v>
      </c>
      <c r="C1529" s="9">
        <v>44842</v>
      </c>
      <c r="D1529" s="9">
        <v>44942</v>
      </c>
    </row>
    <row r="1530" spans="1:4" x14ac:dyDescent="0.2">
      <c r="A1530" t="s">
        <v>3022</v>
      </c>
      <c r="B1530" t="s">
        <v>3947</v>
      </c>
      <c r="C1530" s="9">
        <v>44842</v>
      </c>
      <c r="D1530" s="9">
        <v>45006</v>
      </c>
    </row>
    <row r="1531" spans="1:4" x14ac:dyDescent="0.2">
      <c r="A1531" t="s">
        <v>3022</v>
      </c>
      <c r="B1531" t="s">
        <v>3947</v>
      </c>
      <c r="C1531" s="9">
        <v>44842</v>
      </c>
      <c r="D1531" s="9">
        <v>45024</v>
      </c>
    </row>
    <row r="1532" spans="1:4" x14ac:dyDescent="0.2">
      <c r="A1532" t="s">
        <v>3022</v>
      </c>
      <c r="B1532" t="s">
        <v>3947</v>
      </c>
      <c r="C1532" s="9">
        <v>44842</v>
      </c>
      <c r="D1532" s="9">
        <v>45061</v>
      </c>
    </row>
    <row r="1533" spans="1:4" x14ac:dyDescent="0.2">
      <c r="A1533" t="s">
        <v>3023</v>
      </c>
      <c r="B1533" t="s">
        <v>3950</v>
      </c>
      <c r="C1533" s="9">
        <v>44809</v>
      </c>
      <c r="D1533" s="9">
        <v>44809</v>
      </c>
    </row>
    <row r="1534" spans="1:4" x14ac:dyDescent="0.2">
      <c r="A1534" t="s">
        <v>3023</v>
      </c>
      <c r="B1534" t="s">
        <v>3950</v>
      </c>
      <c r="C1534" s="9">
        <v>44809</v>
      </c>
      <c r="D1534" s="9">
        <v>44850</v>
      </c>
    </row>
    <row r="1535" spans="1:4" x14ac:dyDescent="0.2">
      <c r="A1535" t="s">
        <v>3023</v>
      </c>
      <c r="B1535" t="s">
        <v>3950</v>
      </c>
      <c r="C1535" s="9">
        <v>44809</v>
      </c>
      <c r="D1535" s="9">
        <v>44940</v>
      </c>
    </row>
    <row r="1536" spans="1:4" x14ac:dyDescent="0.2">
      <c r="A1536" t="s">
        <v>3023</v>
      </c>
      <c r="B1536" t="s">
        <v>3950</v>
      </c>
      <c r="C1536" s="9">
        <v>44809</v>
      </c>
      <c r="D1536" s="9">
        <v>44994</v>
      </c>
    </row>
    <row r="1537" spans="1:4" x14ac:dyDescent="0.2">
      <c r="A1537" t="s">
        <v>3023</v>
      </c>
      <c r="B1537" t="s">
        <v>3950</v>
      </c>
      <c r="C1537" s="9">
        <v>44809</v>
      </c>
      <c r="D1537" s="9">
        <v>45025</v>
      </c>
    </row>
    <row r="1538" spans="1:4" x14ac:dyDescent="0.2">
      <c r="A1538" t="s">
        <v>3023</v>
      </c>
      <c r="B1538" t="s">
        <v>3950</v>
      </c>
      <c r="C1538" s="9">
        <v>44809</v>
      </c>
      <c r="D1538" s="9">
        <v>45065</v>
      </c>
    </row>
    <row r="1539" spans="1:4" x14ac:dyDescent="0.2">
      <c r="A1539" t="s">
        <v>3023</v>
      </c>
      <c r="B1539" t="s">
        <v>3947</v>
      </c>
      <c r="C1539" s="9">
        <v>45020</v>
      </c>
      <c r="D1539" s="9">
        <v>45020</v>
      </c>
    </row>
    <row r="1540" spans="1:4" x14ac:dyDescent="0.2">
      <c r="A1540" t="s">
        <v>3023</v>
      </c>
      <c r="B1540" t="s">
        <v>3947</v>
      </c>
      <c r="C1540" s="9">
        <v>45020</v>
      </c>
      <c r="D1540" s="9">
        <v>45052</v>
      </c>
    </row>
    <row r="1541" spans="1:4" x14ac:dyDescent="0.2">
      <c r="A1541" t="s">
        <v>3023</v>
      </c>
      <c r="B1541" t="s">
        <v>3929</v>
      </c>
      <c r="C1541" s="9">
        <v>45022</v>
      </c>
      <c r="D1541" s="9">
        <v>45022</v>
      </c>
    </row>
    <row r="1542" spans="1:4" x14ac:dyDescent="0.2">
      <c r="A1542" t="s">
        <v>3023</v>
      </c>
      <c r="B1542" t="s">
        <v>3929</v>
      </c>
      <c r="C1542" s="9">
        <v>45022</v>
      </c>
      <c r="D1542" s="9">
        <v>45057</v>
      </c>
    </row>
    <row r="1543" spans="1:4" x14ac:dyDescent="0.2">
      <c r="A1543" t="s">
        <v>3024</v>
      </c>
      <c r="B1543" t="s">
        <v>3923</v>
      </c>
      <c r="C1543" s="9">
        <v>44643</v>
      </c>
      <c r="D1543" s="9">
        <v>44643</v>
      </c>
    </row>
    <row r="1544" spans="1:4" x14ac:dyDescent="0.2">
      <c r="A1544" t="s">
        <v>3024</v>
      </c>
      <c r="B1544" t="s">
        <v>3923</v>
      </c>
      <c r="C1544" s="9">
        <v>44643</v>
      </c>
      <c r="D1544" s="9">
        <v>44717</v>
      </c>
    </row>
    <row r="1545" spans="1:4" x14ac:dyDescent="0.2">
      <c r="A1545" t="s">
        <v>3024</v>
      </c>
      <c r="B1545" t="s">
        <v>3923</v>
      </c>
      <c r="C1545" s="9">
        <v>44643</v>
      </c>
      <c r="D1545" s="9">
        <v>44772</v>
      </c>
    </row>
    <row r="1546" spans="1:4" x14ac:dyDescent="0.2">
      <c r="A1546" t="s">
        <v>3024</v>
      </c>
      <c r="B1546" t="s">
        <v>3923</v>
      </c>
      <c r="C1546" s="9">
        <v>44643</v>
      </c>
      <c r="D1546" s="9">
        <v>44839</v>
      </c>
    </row>
    <row r="1547" spans="1:4" x14ac:dyDescent="0.2">
      <c r="A1547" t="s">
        <v>3024</v>
      </c>
      <c r="B1547" t="s">
        <v>3923</v>
      </c>
      <c r="C1547" s="9">
        <v>44643</v>
      </c>
      <c r="D1547" s="9">
        <v>44919</v>
      </c>
    </row>
    <row r="1548" spans="1:4" x14ac:dyDescent="0.2">
      <c r="A1548" t="s">
        <v>3024</v>
      </c>
      <c r="B1548" t="s">
        <v>3923</v>
      </c>
      <c r="C1548" s="9">
        <v>44643</v>
      </c>
      <c r="D1548" s="9">
        <v>44959</v>
      </c>
    </row>
    <row r="1549" spans="1:4" x14ac:dyDescent="0.2">
      <c r="A1549" t="s">
        <v>3024</v>
      </c>
      <c r="B1549" t="s">
        <v>3923</v>
      </c>
      <c r="C1549" s="9">
        <v>44643</v>
      </c>
      <c r="D1549" s="9">
        <v>45016</v>
      </c>
    </row>
    <row r="1550" spans="1:4" x14ac:dyDescent="0.2">
      <c r="A1550" t="s">
        <v>3024</v>
      </c>
      <c r="B1550" t="s">
        <v>3923</v>
      </c>
      <c r="C1550" s="9">
        <v>44643</v>
      </c>
      <c r="D1550" s="9">
        <v>45078</v>
      </c>
    </row>
    <row r="1551" spans="1:4" x14ac:dyDescent="0.2">
      <c r="A1551" t="s">
        <v>3024</v>
      </c>
      <c r="B1551" t="s">
        <v>3949</v>
      </c>
      <c r="C1551" s="9">
        <v>44714</v>
      </c>
      <c r="D1551" s="9">
        <v>44714</v>
      </c>
    </row>
    <row r="1552" spans="1:4" x14ac:dyDescent="0.2">
      <c r="A1552" t="s">
        <v>3024</v>
      </c>
      <c r="B1552" t="s">
        <v>3949</v>
      </c>
      <c r="C1552" s="9">
        <v>44714</v>
      </c>
      <c r="D1552" s="9">
        <v>44750</v>
      </c>
    </row>
    <row r="1553" spans="1:4" x14ac:dyDescent="0.2">
      <c r="A1553" t="s">
        <v>3024</v>
      </c>
      <c r="B1553" t="s">
        <v>3949</v>
      </c>
      <c r="C1553" s="9">
        <v>44714</v>
      </c>
      <c r="D1553" s="9">
        <v>44778</v>
      </c>
    </row>
    <row r="1554" spans="1:4" x14ac:dyDescent="0.2">
      <c r="A1554" t="s">
        <v>3024</v>
      </c>
      <c r="B1554" t="s">
        <v>3949</v>
      </c>
      <c r="C1554" s="9">
        <v>44714</v>
      </c>
      <c r="D1554" s="9">
        <v>44810</v>
      </c>
    </row>
    <row r="1555" spans="1:4" x14ac:dyDescent="0.2">
      <c r="A1555" t="s">
        <v>3024</v>
      </c>
      <c r="B1555" t="s">
        <v>3949</v>
      </c>
      <c r="C1555" s="9">
        <v>44714</v>
      </c>
      <c r="D1555" s="9">
        <v>44847</v>
      </c>
    </row>
    <row r="1556" spans="1:4" x14ac:dyDescent="0.2">
      <c r="A1556" t="s">
        <v>3024</v>
      </c>
      <c r="B1556" t="s">
        <v>3949</v>
      </c>
      <c r="C1556" s="9">
        <v>44714</v>
      </c>
      <c r="D1556" s="9">
        <v>44878</v>
      </c>
    </row>
    <row r="1557" spans="1:4" x14ac:dyDescent="0.2">
      <c r="A1557" t="s">
        <v>3024</v>
      </c>
      <c r="B1557" t="s">
        <v>3949</v>
      </c>
      <c r="C1557" s="9">
        <v>44714</v>
      </c>
      <c r="D1557" s="9">
        <v>44908</v>
      </c>
    </row>
    <row r="1558" spans="1:4" x14ac:dyDescent="0.2">
      <c r="A1558" t="s">
        <v>3024</v>
      </c>
      <c r="B1558" t="s">
        <v>3949</v>
      </c>
      <c r="C1558" s="9">
        <v>44714</v>
      </c>
      <c r="D1558" s="9">
        <v>44936</v>
      </c>
    </row>
    <row r="1559" spans="1:4" x14ac:dyDescent="0.2">
      <c r="A1559" t="s">
        <v>3024</v>
      </c>
      <c r="B1559" t="s">
        <v>3949</v>
      </c>
      <c r="C1559" s="9">
        <v>44714</v>
      </c>
      <c r="D1559" s="9">
        <v>44970</v>
      </c>
    </row>
    <row r="1560" spans="1:4" x14ac:dyDescent="0.2">
      <c r="A1560" t="s">
        <v>3024</v>
      </c>
      <c r="B1560" t="s">
        <v>3949</v>
      </c>
      <c r="C1560" s="9">
        <v>44714</v>
      </c>
      <c r="D1560" s="9">
        <v>45000</v>
      </c>
    </row>
    <row r="1561" spans="1:4" x14ac:dyDescent="0.2">
      <c r="A1561" t="s">
        <v>3024</v>
      </c>
      <c r="B1561" t="s">
        <v>3949</v>
      </c>
      <c r="C1561" s="9">
        <v>44714</v>
      </c>
      <c r="D1561" s="9">
        <v>45055</v>
      </c>
    </row>
    <row r="1562" spans="1:4" x14ac:dyDescent="0.2">
      <c r="A1562" t="s">
        <v>3024</v>
      </c>
      <c r="B1562" t="s">
        <v>3948</v>
      </c>
      <c r="C1562" s="9">
        <v>44750</v>
      </c>
      <c r="D1562" s="9">
        <v>44750</v>
      </c>
    </row>
    <row r="1563" spans="1:4" x14ac:dyDescent="0.2">
      <c r="A1563" t="s">
        <v>3024</v>
      </c>
      <c r="B1563" t="s">
        <v>3948</v>
      </c>
      <c r="C1563" s="9">
        <v>44750</v>
      </c>
      <c r="D1563" s="9">
        <v>44821</v>
      </c>
    </row>
    <row r="1564" spans="1:4" x14ac:dyDescent="0.2">
      <c r="A1564" t="s">
        <v>3024</v>
      </c>
      <c r="B1564" t="s">
        <v>3948</v>
      </c>
      <c r="C1564" s="9">
        <v>44750</v>
      </c>
      <c r="D1564" s="9">
        <v>44846</v>
      </c>
    </row>
    <row r="1565" spans="1:4" x14ac:dyDescent="0.2">
      <c r="A1565" t="s">
        <v>3024</v>
      </c>
      <c r="B1565" t="s">
        <v>3948</v>
      </c>
      <c r="C1565" s="9">
        <v>44750</v>
      </c>
      <c r="D1565" s="9">
        <v>44881</v>
      </c>
    </row>
    <row r="1566" spans="1:4" x14ac:dyDescent="0.2">
      <c r="A1566" t="s">
        <v>3024</v>
      </c>
      <c r="B1566" t="s">
        <v>3948</v>
      </c>
      <c r="C1566" s="9">
        <v>44750</v>
      </c>
      <c r="D1566" s="9">
        <v>44907</v>
      </c>
    </row>
    <row r="1567" spans="1:4" x14ac:dyDescent="0.2">
      <c r="A1567" t="s">
        <v>3024</v>
      </c>
      <c r="B1567" t="s">
        <v>3948</v>
      </c>
      <c r="C1567" s="9">
        <v>44750</v>
      </c>
      <c r="D1567" s="9">
        <v>44975</v>
      </c>
    </row>
    <row r="1568" spans="1:4" x14ac:dyDescent="0.2">
      <c r="A1568" t="s">
        <v>3024</v>
      </c>
      <c r="B1568" t="s">
        <v>3948</v>
      </c>
      <c r="C1568" s="9">
        <v>44750</v>
      </c>
      <c r="D1568" s="9">
        <v>45038</v>
      </c>
    </row>
    <row r="1569" spans="1:4" x14ac:dyDescent="0.2">
      <c r="A1569" t="s">
        <v>3024</v>
      </c>
      <c r="B1569" t="s">
        <v>3948</v>
      </c>
      <c r="C1569" s="9">
        <v>44750</v>
      </c>
      <c r="D1569" s="9">
        <v>45060</v>
      </c>
    </row>
    <row r="1570" spans="1:4" x14ac:dyDescent="0.2">
      <c r="A1570" t="s">
        <v>3025</v>
      </c>
      <c r="B1570" t="s">
        <v>3929</v>
      </c>
      <c r="C1570" s="9">
        <v>44779</v>
      </c>
      <c r="D1570" s="9">
        <v>44779</v>
      </c>
    </row>
    <row r="1571" spans="1:4" x14ac:dyDescent="0.2">
      <c r="A1571" t="s">
        <v>3025</v>
      </c>
      <c r="B1571" t="s">
        <v>3929</v>
      </c>
      <c r="C1571" s="9">
        <v>44779</v>
      </c>
      <c r="D1571" s="9">
        <v>44852</v>
      </c>
    </row>
    <row r="1572" spans="1:4" x14ac:dyDescent="0.2">
      <c r="A1572" t="s">
        <v>3025</v>
      </c>
      <c r="B1572" t="s">
        <v>3929</v>
      </c>
      <c r="C1572" s="9">
        <v>44779</v>
      </c>
      <c r="D1572" s="9">
        <v>44910</v>
      </c>
    </row>
    <row r="1573" spans="1:4" x14ac:dyDescent="0.2">
      <c r="A1573" t="s">
        <v>3025</v>
      </c>
      <c r="B1573" t="s">
        <v>3929</v>
      </c>
      <c r="C1573" s="9">
        <v>44779</v>
      </c>
      <c r="D1573" s="9">
        <v>44937</v>
      </c>
    </row>
    <row r="1574" spans="1:4" x14ac:dyDescent="0.2">
      <c r="A1574" t="s">
        <v>3025</v>
      </c>
      <c r="B1574" t="s">
        <v>3929</v>
      </c>
      <c r="C1574" s="9">
        <v>44779</v>
      </c>
      <c r="D1574" s="9">
        <v>44977</v>
      </c>
    </row>
    <row r="1575" spans="1:4" x14ac:dyDescent="0.2">
      <c r="A1575" t="s">
        <v>3025</v>
      </c>
      <c r="B1575" t="s">
        <v>3929</v>
      </c>
      <c r="C1575" s="9">
        <v>44779</v>
      </c>
      <c r="D1575" s="9">
        <v>44998</v>
      </c>
    </row>
    <row r="1576" spans="1:4" x14ac:dyDescent="0.2">
      <c r="A1576" t="s">
        <v>3025</v>
      </c>
      <c r="B1576" t="s">
        <v>3929</v>
      </c>
      <c r="C1576" s="9">
        <v>44779</v>
      </c>
      <c r="D1576" s="9">
        <v>45030</v>
      </c>
    </row>
    <row r="1577" spans="1:4" x14ac:dyDescent="0.2">
      <c r="A1577" t="s">
        <v>3025</v>
      </c>
      <c r="B1577" t="s">
        <v>3929</v>
      </c>
      <c r="C1577" s="9">
        <v>44779</v>
      </c>
      <c r="D1577" s="9">
        <v>45066</v>
      </c>
    </row>
    <row r="1578" spans="1:4" x14ac:dyDescent="0.2">
      <c r="A1578" t="s">
        <v>3025</v>
      </c>
      <c r="B1578" t="s">
        <v>3925</v>
      </c>
      <c r="C1578" s="9">
        <v>44839</v>
      </c>
      <c r="D1578" s="9">
        <v>44839</v>
      </c>
    </row>
    <row r="1579" spans="1:4" x14ac:dyDescent="0.2">
      <c r="A1579" t="s">
        <v>3025</v>
      </c>
      <c r="B1579" t="s">
        <v>3925</v>
      </c>
      <c r="C1579" s="9">
        <v>44839</v>
      </c>
      <c r="D1579" s="9">
        <v>44877</v>
      </c>
    </row>
    <row r="1580" spans="1:4" x14ac:dyDescent="0.2">
      <c r="A1580" t="s">
        <v>3025</v>
      </c>
      <c r="B1580" t="s">
        <v>3925</v>
      </c>
      <c r="C1580" s="9">
        <v>44839</v>
      </c>
      <c r="D1580" s="9">
        <v>44905</v>
      </c>
    </row>
    <row r="1581" spans="1:4" x14ac:dyDescent="0.2">
      <c r="A1581" t="s">
        <v>3025</v>
      </c>
      <c r="B1581" t="s">
        <v>3925</v>
      </c>
      <c r="C1581" s="9">
        <v>44839</v>
      </c>
      <c r="D1581" s="9">
        <v>44943</v>
      </c>
    </row>
    <row r="1582" spans="1:4" x14ac:dyDescent="0.2">
      <c r="A1582" t="s">
        <v>3025</v>
      </c>
      <c r="B1582" t="s">
        <v>3925</v>
      </c>
      <c r="C1582" s="9">
        <v>44839</v>
      </c>
      <c r="D1582" s="9">
        <v>44974</v>
      </c>
    </row>
    <row r="1583" spans="1:4" x14ac:dyDescent="0.2">
      <c r="A1583" t="s">
        <v>3025</v>
      </c>
      <c r="B1583" t="s">
        <v>3925</v>
      </c>
      <c r="C1583" s="9">
        <v>44839</v>
      </c>
      <c r="D1583" s="9">
        <v>44999</v>
      </c>
    </row>
    <row r="1584" spans="1:4" x14ac:dyDescent="0.2">
      <c r="A1584" t="s">
        <v>3025</v>
      </c>
      <c r="B1584" t="s">
        <v>3925</v>
      </c>
      <c r="C1584" s="9">
        <v>44839</v>
      </c>
      <c r="D1584" s="9">
        <v>45021</v>
      </c>
    </row>
    <row r="1585" spans="1:4" x14ac:dyDescent="0.2">
      <c r="A1585" t="s">
        <v>3025</v>
      </c>
      <c r="B1585" t="s">
        <v>3925</v>
      </c>
      <c r="C1585" s="9">
        <v>44839</v>
      </c>
      <c r="D1585" s="9">
        <v>45055</v>
      </c>
    </row>
    <row r="1586" spans="1:4" x14ac:dyDescent="0.2">
      <c r="A1586" t="s">
        <v>3025</v>
      </c>
      <c r="B1586" t="s">
        <v>3927</v>
      </c>
      <c r="C1586" s="9">
        <v>44934</v>
      </c>
      <c r="D1586" s="9">
        <v>44934</v>
      </c>
    </row>
    <row r="1587" spans="1:4" x14ac:dyDescent="0.2">
      <c r="A1587" t="s">
        <v>3025</v>
      </c>
      <c r="B1587" t="s">
        <v>3927</v>
      </c>
      <c r="C1587" s="9">
        <v>44934</v>
      </c>
      <c r="D1587" s="9">
        <v>44970</v>
      </c>
    </row>
    <row r="1588" spans="1:4" x14ac:dyDescent="0.2">
      <c r="A1588" t="s">
        <v>3025</v>
      </c>
      <c r="B1588" t="s">
        <v>3927</v>
      </c>
      <c r="C1588" s="9">
        <v>44934</v>
      </c>
      <c r="D1588" s="9">
        <v>45008</v>
      </c>
    </row>
    <row r="1589" spans="1:4" x14ac:dyDescent="0.2">
      <c r="A1589" t="s">
        <v>3025</v>
      </c>
      <c r="B1589" t="s">
        <v>3927</v>
      </c>
      <c r="C1589" s="9">
        <v>44934</v>
      </c>
      <c r="D1589" s="9">
        <v>45027</v>
      </c>
    </row>
    <row r="1590" spans="1:4" x14ac:dyDescent="0.2">
      <c r="A1590" t="s">
        <v>3025</v>
      </c>
      <c r="B1590" t="s">
        <v>3927</v>
      </c>
      <c r="C1590" s="9">
        <v>44934</v>
      </c>
      <c r="D1590" s="9">
        <v>45054</v>
      </c>
    </row>
    <row r="1591" spans="1:4" x14ac:dyDescent="0.2">
      <c r="A1591" t="s">
        <v>3026</v>
      </c>
      <c r="B1591" t="s">
        <v>3950</v>
      </c>
      <c r="C1591" s="9">
        <v>44693</v>
      </c>
      <c r="D1591" s="9">
        <v>44693</v>
      </c>
    </row>
    <row r="1592" spans="1:4" x14ac:dyDescent="0.2">
      <c r="A1592" t="s">
        <v>3026</v>
      </c>
      <c r="B1592" t="s">
        <v>3950</v>
      </c>
      <c r="C1592" s="9">
        <v>44693</v>
      </c>
      <c r="D1592" s="9">
        <v>44732</v>
      </c>
    </row>
    <row r="1593" spans="1:4" x14ac:dyDescent="0.2">
      <c r="A1593" t="s">
        <v>3026</v>
      </c>
      <c r="B1593" t="s">
        <v>3950</v>
      </c>
      <c r="C1593" s="9">
        <v>44693</v>
      </c>
      <c r="D1593" s="9">
        <v>44789</v>
      </c>
    </row>
    <row r="1594" spans="1:4" x14ac:dyDescent="0.2">
      <c r="A1594" t="s">
        <v>3026</v>
      </c>
      <c r="B1594" t="s">
        <v>3950</v>
      </c>
      <c r="C1594" s="9">
        <v>44693</v>
      </c>
      <c r="D1594" s="9">
        <v>44820</v>
      </c>
    </row>
    <row r="1595" spans="1:4" x14ac:dyDescent="0.2">
      <c r="A1595" t="s">
        <v>3026</v>
      </c>
      <c r="B1595" t="s">
        <v>3950</v>
      </c>
      <c r="C1595" s="9">
        <v>44693</v>
      </c>
      <c r="D1595" s="9">
        <v>44879</v>
      </c>
    </row>
    <row r="1596" spans="1:4" x14ac:dyDescent="0.2">
      <c r="A1596" t="s">
        <v>3026</v>
      </c>
      <c r="B1596" t="s">
        <v>3950</v>
      </c>
      <c r="C1596" s="9">
        <v>44693</v>
      </c>
      <c r="D1596" s="9">
        <v>44907</v>
      </c>
    </row>
    <row r="1597" spans="1:4" x14ac:dyDescent="0.2">
      <c r="A1597" t="s">
        <v>3026</v>
      </c>
      <c r="B1597" t="s">
        <v>3950</v>
      </c>
      <c r="C1597" s="9">
        <v>44693</v>
      </c>
      <c r="D1597" s="9">
        <v>44946</v>
      </c>
    </row>
    <row r="1598" spans="1:4" x14ac:dyDescent="0.2">
      <c r="A1598" t="s">
        <v>3026</v>
      </c>
      <c r="B1598" t="s">
        <v>3950</v>
      </c>
      <c r="C1598" s="9">
        <v>44693</v>
      </c>
      <c r="D1598" s="9">
        <v>44981</v>
      </c>
    </row>
    <row r="1599" spans="1:4" x14ac:dyDescent="0.2">
      <c r="A1599" t="s">
        <v>3026</v>
      </c>
      <c r="B1599" t="s">
        <v>3950</v>
      </c>
      <c r="C1599" s="9">
        <v>44693</v>
      </c>
      <c r="D1599" s="9">
        <v>45003</v>
      </c>
    </row>
    <row r="1600" spans="1:4" x14ac:dyDescent="0.2">
      <c r="A1600" t="s">
        <v>3026</v>
      </c>
      <c r="B1600" t="s">
        <v>3950</v>
      </c>
      <c r="C1600" s="9">
        <v>44693</v>
      </c>
      <c r="D1600" s="9">
        <v>45043</v>
      </c>
    </row>
    <row r="1601" spans="1:4" x14ac:dyDescent="0.2">
      <c r="A1601" t="s">
        <v>3026</v>
      </c>
      <c r="B1601" t="s">
        <v>3950</v>
      </c>
      <c r="C1601" s="9">
        <v>44693</v>
      </c>
      <c r="D1601" s="9">
        <v>45065</v>
      </c>
    </row>
    <row r="1602" spans="1:4" x14ac:dyDescent="0.2">
      <c r="A1602" t="s">
        <v>3026</v>
      </c>
      <c r="B1602" t="s">
        <v>3928</v>
      </c>
      <c r="C1602" s="9">
        <v>44878</v>
      </c>
      <c r="D1602" s="9">
        <v>44878</v>
      </c>
    </row>
    <row r="1603" spans="1:4" x14ac:dyDescent="0.2">
      <c r="A1603" t="s">
        <v>3026</v>
      </c>
      <c r="B1603" t="s">
        <v>3928</v>
      </c>
      <c r="C1603" s="9">
        <v>44878</v>
      </c>
      <c r="D1603" s="9">
        <v>44912</v>
      </c>
    </row>
    <row r="1604" spans="1:4" x14ac:dyDescent="0.2">
      <c r="A1604" t="s">
        <v>3026</v>
      </c>
      <c r="B1604" t="s">
        <v>3928</v>
      </c>
      <c r="C1604" s="9">
        <v>44878</v>
      </c>
      <c r="D1604" s="9">
        <v>44941</v>
      </c>
    </row>
    <row r="1605" spans="1:4" x14ac:dyDescent="0.2">
      <c r="A1605" t="s">
        <v>3026</v>
      </c>
      <c r="B1605" t="s">
        <v>3928</v>
      </c>
      <c r="C1605" s="9">
        <v>44878</v>
      </c>
      <c r="D1605" s="9">
        <v>44973</v>
      </c>
    </row>
    <row r="1606" spans="1:4" x14ac:dyDescent="0.2">
      <c r="A1606" t="s">
        <v>3026</v>
      </c>
      <c r="B1606" t="s">
        <v>3928</v>
      </c>
      <c r="C1606" s="9">
        <v>44878</v>
      </c>
      <c r="D1606" s="9">
        <v>45000</v>
      </c>
    </row>
    <row r="1607" spans="1:4" x14ac:dyDescent="0.2">
      <c r="A1607" t="s">
        <v>3026</v>
      </c>
      <c r="B1607" t="s">
        <v>3928</v>
      </c>
      <c r="C1607" s="9">
        <v>44878</v>
      </c>
      <c r="D1607" s="9">
        <v>45042</v>
      </c>
    </row>
    <row r="1608" spans="1:4" x14ac:dyDescent="0.2">
      <c r="A1608" t="s">
        <v>3026</v>
      </c>
      <c r="B1608" t="s">
        <v>3928</v>
      </c>
      <c r="C1608" s="9">
        <v>44878</v>
      </c>
      <c r="D1608" s="9">
        <v>45062</v>
      </c>
    </row>
    <row r="1609" spans="1:4" x14ac:dyDescent="0.2">
      <c r="A1609" t="s">
        <v>3027</v>
      </c>
      <c r="B1609" t="s">
        <v>3928</v>
      </c>
      <c r="C1609" s="9">
        <v>44736</v>
      </c>
      <c r="D1609" s="9">
        <v>44736</v>
      </c>
    </row>
    <row r="1610" spans="1:4" x14ac:dyDescent="0.2">
      <c r="A1610" t="s">
        <v>3027</v>
      </c>
      <c r="B1610" t="s">
        <v>3928</v>
      </c>
      <c r="C1610" s="9">
        <v>44736</v>
      </c>
      <c r="D1610" s="9">
        <v>44798</v>
      </c>
    </row>
    <row r="1611" spans="1:4" x14ac:dyDescent="0.2">
      <c r="A1611" t="s">
        <v>3027</v>
      </c>
      <c r="B1611" t="s">
        <v>3928</v>
      </c>
      <c r="C1611" s="9">
        <v>44736</v>
      </c>
      <c r="D1611" s="9">
        <v>44831</v>
      </c>
    </row>
    <row r="1612" spans="1:4" x14ac:dyDescent="0.2">
      <c r="A1612" t="s">
        <v>3027</v>
      </c>
      <c r="B1612" t="s">
        <v>3928</v>
      </c>
      <c r="C1612" s="9">
        <v>44736</v>
      </c>
      <c r="D1612" s="9">
        <v>44838</v>
      </c>
    </row>
    <row r="1613" spans="1:4" x14ac:dyDescent="0.2">
      <c r="A1613" t="s">
        <v>3027</v>
      </c>
      <c r="B1613" t="s">
        <v>3928</v>
      </c>
      <c r="C1613" s="9">
        <v>44736</v>
      </c>
      <c r="D1613" s="9">
        <v>44873</v>
      </c>
    </row>
    <row r="1614" spans="1:4" x14ac:dyDescent="0.2">
      <c r="A1614" t="s">
        <v>3027</v>
      </c>
      <c r="B1614" t="s">
        <v>3928</v>
      </c>
      <c r="C1614" s="9">
        <v>44736</v>
      </c>
      <c r="D1614" s="9">
        <v>44932</v>
      </c>
    </row>
    <row r="1615" spans="1:4" x14ac:dyDescent="0.2">
      <c r="A1615" t="s">
        <v>3027</v>
      </c>
      <c r="B1615" t="s">
        <v>3928</v>
      </c>
      <c r="C1615" s="9">
        <v>44736</v>
      </c>
      <c r="D1615" s="9">
        <v>44982</v>
      </c>
    </row>
    <row r="1616" spans="1:4" x14ac:dyDescent="0.2">
      <c r="A1616" t="s">
        <v>3027</v>
      </c>
      <c r="B1616" t="s">
        <v>3928</v>
      </c>
      <c r="C1616" s="9">
        <v>44736</v>
      </c>
      <c r="D1616" s="9">
        <v>45014</v>
      </c>
    </row>
    <row r="1617" spans="1:4" x14ac:dyDescent="0.2">
      <c r="A1617" t="s">
        <v>3027</v>
      </c>
      <c r="B1617" t="s">
        <v>3928</v>
      </c>
      <c r="C1617" s="9">
        <v>44736</v>
      </c>
      <c r="D1617" s="9">
        <v>45021</v>
      </c>
    </row>
    <row r="1618" spans="1:4" x14ac:dyDescent="0.2">
      <c r="A1618" t="s">
        <v>3027</v>
      </c>
      <c r="B1618" t="s">
        <v>3950</v>
      </c>
      <c r="C1618" s="9">
        <v>44758</v>
      </c>
      <c r="D1618" s="9">
        <v>44758</v>
      </c>
    </row>
    <row r="1619" spans="1:4" x14ac:dyDescent="0.2">
      <c r="A1619" t="s">
        <v>3027</v>
      </c>
      <c r="B1619" t="s">
        <v>3950</v>
      </c>
      <c r="C1619" s="9">
        <v>44758</v>
      </c>
      <c r="D1619" s="9">
        <v>44791</v>
      </c>
    </row>
    <row r="1620" spans="1:4" x14ac:dyDescent="0.2">
      <c r="A1620" t="s">
        <v>3027</v>
      </c>
      <c r="B1620" t="s">
        <v>3950</v>
      </c>
      <c r="C1620" s="9">
        <v>44758</v>
      </c>
      <c r="D1620" s="9">
        <v>44823</v>
      </c>
    </row>
    <row r="1621" spans="1:4" x14ac:dyDescent="0.2">
      <c r="A1621" t="s">
        <v>3027</v>
      </c>
      <c r="B1621" t="s">
        <v>3950</v>
      </c>
      <c r="C1621" s="9">
        <v>44758</v>
      </c>
      <c r="D1621" s="9">
        <v>44835</v>
      </c>
    </row>
    <row r="1622" spans="1:4" x14ac:dyDescent="0.2">
      <c r="A1622" t="s">
        <v>3027</v>
      </c>
      <c r="B1622" t="s">
        <v>3950</v>
      </c>
      <c r="C1622" s="9">
        <v>44758</v>
      </c>
      <c r="D1622" s="9">
        <v>44920</v>
      </c>
    </row>
    <row r="1623" spans="1:4" x14ac:dyDescent="0.2">
      <c r="A1623" t="s">
        <v>3027</v>
      </c>
      <c r="B1623" t="s">
        <v>3950</v>
      </c>
      <c r="C1623" s="9">
        <v>44758</v>
      </c>
      <c r="D1623" s="9">
        <v>44977</v>
      </c>
    </row>
    <row r="1624" spans="1:4" x14ac:dyDescent="0.2">
      <c r="A1624" t="s">
        <v>3027</v>
      </c>
      <c r="B1624" t="s">
        <v>3950</v>
      </c>
      <c r="C1624" s="9">
        <v>44758</v>
      </c>
      <c r="D1624" s="9">
        <v>45009</v>
      </c>
    </row>
    <row r="1625" spans="1:4" x14ac:dyDescent="0.2">
      <c r="A1625" t="s">
        <v>3027</v>
      </c>
      <c r="B1625" t="s">
        <v>3950</v>
      </c>
      <c r="C1625" s="9">
        <v>44758</v>
      </c>
      <c r="D1625" s="9">
        <v>45069</v>
      </c>
    </row>
    <row r="1626" spans="1:4" x14ac:dyDescent="0.2">
      <c r="A1626" t="s">
        <v>3027</v>
      </c>
      <c r="B1626" t="s">
        <v>3927</v>
      </c>
      <c r="C1626" s="9">
        <v>44953</v>
      </c>
      <c r="D1626" s="9">
        <v>44953</v>
      </c>
    </row>
    <row r="1627" spans="1:4" x14ac:dyDescent="0.2">
      <c r="A1627" t="s">
        <v>3027</v>
      </c>
      <c r="B1627" t="s">
        <v>3927</v>
      </c>
      <c r="C1627" s="9">
        <v>44953</v>
      </c>
      <c r="D1627" s="9">
        <v>44985</v>
      </c>
    </row>
    <row r="1628" spans="1:4" x14ac:dyDescent="0.2">
      <c r="A1628" t="s">
        <v>3027</v>
      </c>
      <c r="B1628" t="s">
        <v>3927</v>
      </c>
      <c r="C1628" s="9">
        <v>44953</v>
      </c>
      <c r="D1628" s="9">
        <v>44998</v>
      </c>
    </row>
    <row r="1629" spans="1:4" x14ac:dyDescent="0.2">
      <c r="A1629" t="s">
        <v>3027</v>
      </c>
      <c r="B1629" t="s">
        <v>3927</v>
      </c>
      <c r="C1629" s="9">
        <v>44953</v>
      </c>
      <c r="D1629" s="9">
        <v>45018</v>
      </c>
    </row>
    <row r="1630" spans="1:4" x14ac:dyDescent="0.2">
      <c r="A1630" t="s">
        <v>3027</v>
      </c>
      <c r="B1630" t="s">
        <v>3927</v>
      </c>
      <c r="C1630" s="9">
        <v>44953</v>
      </c>
      <c r="D1630" s="9">
        <v>45049</v>
      </c>
    </row>
    <row r="1631" spans="1:4" x14ac:dyDescent="0.2">
      <c r="A1631" t="s">
        <v>3027</v>
      </c>
      <c r="B1631" t="s">
        <v>3927</v>
      </c>
      <c r="C1631" s="9">
        <v>44953</v>
      </c>
      <c r="D1631" s="9">
        <v>45082</v>
      </c>
    </row>
    <row r="1632" spans="1:4" x14ac:dyDescent="0.2">
      <c r="A1632" t="s">
        <v>3028</v>
      </c>
      <c r="B1632" t="s">
        <v>3929</v>
      </c>
      <c r="C1632" s="9">
        <v>44923</v>
      </c>
      <c r="D1632" s="9">
        <v>44923</v>
      </c>
    </row>
    <row r="1633" spans="1:4" x14ac:dyDescent="0.2">
      <c r="A1633" t="s">
        <v>3028</v>
      </c>
      <c r="B1633" t="s">
        <v>3929</v>
      </c>
      <c r="C1633" s="9">
        <v>44923</v>
      </c>
      <c r="D1633" s="9">
        <v>44985</v>
      </c>
    </row>
    <row r="1634" spans="1:4" x14ac:dyDescent="0.2">
      <c r="A1634" t="s">
        <v>3028</v>
      </c>
      <c r="B1634" t="s">
        <v>3929</v>
      </c>
      <c r="C1634" s="9">
        <v>44923</v>
      </c>
      <c r="D1634" s="9">
        <v>44990</v>
      </c>
    </row>
    <row r="1635" spans="1:4" x14ac:dyDescent="0.2">
      <c r="A1635" t="s">
        <v>3028</v>
      </c>
      <c r="B1635" t="s">
        <v>3929</v>
      </c>
      <c r="C1635" s="9">
        <v>44923</v>
      </c>
      <c r="D1635" s="9">
        <v>45022</v>
      </c>
    </row>
    <row r="1636" spans="1:4" x14ac:dyDescent="0.2">
      <c r="A1636" t="s">
        <v>3028</v>
      </c>
      <c r="B1636" t="s">
        <v>3929</v>
      </c>
      <c r="C1636" s="9">
        <v>44923</v>
      </c>
      <c r="D1636" s="9">
        <v>45076</v>
      </c>
    </row>
    <row r="1637" spans="1:4" x14ac:dyDescent="0.2">
      <c r="A1637" t="s">
        <v>3028</v>
      </c>
      <c r="B1637" t="s">
        <v>3929</v>
      </c>
      <c r="C1637" s="9">
        <v>44923</v>
      </c>
      <c r="D1637" s="9">
        <v>45089</v>
      </c>
    </row>
    <row r="1638" spans="1:4" x14ac:dyDescent="0.2">
      <c r="A1638" t="s">
        <v>3028</v>
      </c>
      <c r="B1638" t="s">
        <v>3949</v>
      </c>
      <c r="C1638" s="9">
        <v>44980</v>
      </c>
      <c r="D1638" s="9">
        <v>44980</v>
      </c>
    </row>
    <row r="1639" spans="1:4" x14ac:dyDescent="0.2">
      <c r="A1639" t="s">
        <v>3028</v>
      </c>
      <c r="B1639" t="s">
        <v>3949</v>
      </c>
      <c r="C1639" s="9">
        <v>44980</v>
      </c>
      <c r="D1639" s="9">
        <v>45013</v>
      </c>
    </row>
    <row r="1640" spans="1:4" x14ac:dyDescent="0.2">
      <c r="A1640" t="s">
        <v>3028</v>
      </c>
      <c r="B1640" t="s">
        <v>3949</v>
      </c>
      <c r="C1640" s="9">
        <v>44980</v>
      </c>
      <c r="D1640" s="9">
        <v>45018</v>
      </c>
    </row>
    <row r="1641" spans="1:4" x14ac:dyDescent="0.2">
      <c r="A1641" t="s">
        <v>3028</v>
      </c>
      <c r="B1641" t="s">
        <v>3949</v>
      </c>
      <c r="C1641" s="9">
        <v>44980</v>
      </c>
      <c r="D1641" s="9">
        <v>45077</v>
      </c>
    </row>
    <row r="1642" spans="1:4" x14ac:dyDescent="0.2">
      <c r="A1642" t="s">
        <v>3028</v>
      </c>
      <c r="B1642" t="s">
        <v>3949</v>
      </c>
      <c r="C1642" s="9">
        <v>44980</v>
      </c>
      <c r="D1642" s="9">
        <v>45079</v>
      </c>
    </row>
    <row r="1643" spans="1:4" x14ac:dyDescent="0.2">
      <c r="A1643" t="s">
        <v>3029</v>
      </c>
      <c r="B1643" t="s">
        <v>3948</v>
      </c>
      <c r="C1643" s="9">
        <v>44634</v>
      </c>
      <c r="D1643" s="9">
        <v>44634</v>
      </c>
    </row>
    <row r="1644" spans="1:4" x14ac:dyDescent="0.2">
      <c r="A1644" t="s">
        <v>3029</v>
      </c>
      <c r="B1644" t="s">
        <v>3948</v>
      </c>
      <c r="C1644" s="9">
        <v>44634</v>
      </c>
      <c r="D1644" s="9">
        <v>44757</v>
      </c>
    </row>
    <row r="1645" spans="1:4" x14ac:dyDescent="0.2">
      <c r="A1645" t="s">
        <v>3029</v>
      </c>
      <c r="B1645" t="s">
        <v>3948</v>
      </c>
      <c r="C1645" s="9">
        <v>44634</v>
      </c>
      <c r="D1645" s="9">
        <v>44792</v>
      </c>
    </row>
    <row r="1646" spans="1:4" x14ac:dyDescent="0.2">
      <c r="A1646" t="s">
        <v>3029</v>
      </c>
      <c r="B1646" t="s">
        <v>3948</v>
      </c>
      <c r="C1646" s="9">
        <v>44634</v>
      </c>
      <c r="D1646" s="9">
        <v>44892</v>
      </c>
    </row>
    <row r="1647" spans="1:4" x14ac:dyDescent="0.2">
      <c r="A1647" t="s">
        <v>3029</v>
      </c>
      <c r="B1647" t="s">
        <v>3948</v>
      </c>
      <c r="C1647" s="9">
        <v>44634</v>
      </c>
      <c r="D1647" s="9">
        <v>44977</v>
      </c>
    </row>
    <row r="1648" spans="1:4" x14ac:dyDescent="0.2">
      <c r="A1648" t="s">
        <v>3029</v>
      </c>
      <c r="B1648" t="s">
        <v>3948</v>
      </c>
      <c r="C1648" s="9">
        <v>44634</v>
      </c>
      <c r="D1648" s="9">
        <v>45008</v>
      </c>
    </row>
    <row r="1649" spans="1:4" x14ac:dyDescent="0.2">
      <c r="A1649" t="s">
        <v>3029</v>
      </c>
      <c r="B1649" t="s">
        <v>3948</v>
      </c>
      <c r="C1649" s="9">
        <v>44634</v>
      </c>
      <c r="D1649" s="9">
        <v>45035</v>
      </c>
    </row>
    <row r="1650" spans="1:4" x14ac:dyDescent="0.2">
      <c r="A1650" t="s">
        <v>3029</v>
      </c>
      <c r="B1650" t="s">
        <v>3927</v>
      </c>
      <c r="C1650" s="9">
        <v>44808</v>
      </c>
      <c r="D1650" s="9">
        <v>44808</v>
      </c>
    </row>
    <row r="1651" spans="1:4" x14ac:dyDescent="0.2">
      <c r="A1651" t="s">
        <v>3029</v>
      </c>
      <c r="B1651" t="s">
        <v>3927</v>
      </c>
      <c r="C1651" s="9">
        <v>44808</v>
      </c>
      <c r="D1651" s="9">
        <v>44839</v>
      </c>
    </row>
    <row r="1652" spans="1:4" x14ac:dyDescent="0.2">
      <c r="A1652" t="s">
        <v>3029</v>
      </c>
      <c r="B1652" t="s">
        <v>3927</v>
      </c>
      <c r="C1652" s="9">
        <v>44808</v>
      </c>
      <c r="D1652" s="9">
        <v>44881</v>
      </c>
    </row>
    <row r="1653" spans="1:4" x14ac:dyDescent="0.2">
      <c r="A1653" t="s">
        <v>3029</v>
      </c>
      <c r="B1653" t="s">
        <v>3927</v>
      </c>
      <c r="C1653" s="9">
        <v>44808</v>
      </c>
      <c r="D1653" s="9">
        <v>44905</v>
      </c>
    </row>
    <row r="1654" spans="1:4" x14ac:dyDescent="0.2">
      <c r="A1654" t="s">
        <v>3029</v>
      </c>
      <c r="B1654" t="s">
        <v>3927</v>
      </c>
      <c r="C1654" s="9">
        <v>44808</v>
      </c>
      <c r="D1654" s="9">
        <v>44968</v>
      </c>
    </row>
    <row r="1655" spans="1:4" x14ac:dyDescent="0.2">
      <c r="A1655" t="s">
        <v>3029</v>
      </c>
      <c r="B1655" t="s">
        <v>3927</v>
      </c>
      <c r="C1655" s="9">
        <v>44808</v>
      </c>
      <c r="D1655" s="9">
        <v>44990</v>
      </c>
    </row>
    <row r="1656" spans="1:4" x14ac:dyDescent="0.2">
      <c r="A1656" t="s">
        <v>3029</v>
      </c>
      <c r="B1656" t="s">
        <v>3927</v>
      </c>
      <c r="C1656" s="9">
        <v>44808</v>
      </c>
      <c r="D1656" s="9">
        <v>45031</v>
      </c>
    </row>
    <row r="1657" spans="1:4" x14ac:dyDescent="0.2">
      <c r="A1657" t="s">
        <v>3029</v>
      </c>
      <c r="B1657" t="s">
        <v>3927</v>
      </c>
      <c r="C1657" s="9">
        <v>44808</v>
      </c>
      <c r="D1657" s="9">
        <v>45057</v>
      </c>
    </row>
    <row r="1658" spans="1:4" x14ac:dyDescent="0.2">
      <c r="A1658" t="s">
        <v>3029</v>
      </c>
      <c r="B1658" t="s">
        <v>3920</v>
      </c>
      <c r="C1658" s="9">
        <v>44947</v>
      </c>
      <c r="D1658" s="9">
        <v>44947</v>
      </c>
    </row>
    <row r="1659" spans="1:4" x14ac:dyDescent="0.2">
      <c r="A1659" t="s">
        <v>3029</v>
      </c>
      <c r="B1659" t="s">
        <v>3920</v>
      </c>
      <c r="C1659" s="9">
        <v>44947</v>
      </c>
      <c r="D1659" s="9">
        <v>44978</v>
      </c>
    </row>
    <row r="1660" spans="1:4" x14ac:dyDescent="0.2">
      <c r="A1660" t="s">
        <v>3029</v>
      </c>
      <c r="B1660" t="s">
        <v>3920</v>
      </c>
      <c r="C1660" s="9">
        <v>44947</v>
      </c>
      <c r="D1660" s="9">
        <v>44986</v>
      </c>
    </row>
    <row r="1661" spans="1:4" x14ac:dyDescent="0.2">
      <c r="A1661" t="s">
        <v>3029</v>
      </c>
      <c r="B1661" t="s">
        <v>3920</v>
      </c>
      <c r="C1661" s="9">
        <v>44947</v>
      </c>
      <c r="D1661" s="9">
        <v>45038</v>
      </c>
    </row>
    <row r="1662" spans="1:4" x14ac:dyDescent="0.2">
      <c r="A1662" t="s">
        <v>3029</v>
      </c>
      <c r="B1662" t="s">
        <v>3920</v>
      </c>
      <c r="C1662" s="9">
        <v>44947</v>
      </c>
      <c r="D1662" s="9">
        <v>45049</v>
      </c>
    </row>
    <row r="1663" spans="1:4" x14ac:dyDescent="0.2">
      <c r="A1663" t="s">
        <v>3030</v>
      </c>
      <c r="B1663" t="s">
        <v>3950</v>
      </c>
      <c r="C1663" s="9">
        <v>44811</v>
      </c>
      <c r="D1663" s="9">
        <v>44811</v>
      </c>
    </row>
    <row r="1664" spans="1:4" x14ac:dyDescent="0.2">
      <c r="A1664" t="s">
        <v>3030</v>
      </c>
      <c r="B1664" t="s">
        <v>3950</v>
      </c>
      <c r="C1664" s="9">
        <v>44811</v>
      </c>
      <c r="D1664" s="9">
        <v>44852</v>
      </c>
    </row>
    <row r="1665" spans="1:4" x14ac:dyDescent="0.2">
      <c r="A1665" t="s">
        <v>3030</v>
      </c>
      <c r="B1665" t="s">
        <v>3950</v>
      </c>
      <c r="C1665" s="9">
        <v>44811</v>
      </c>
      <c r="D1665" s="9">
        <v>44882</v>
      </c>
    </row>
    <row r="1666" spans="1:4" x14ac:dyDescent="0.2">
      <c r="A1666" t="s">
        <v>3030</v>
      </c>
      <c r="B1666" t="s">
        <v>3950</v>
      </c>
      <c r="C1666" s="9">
        <v>44811</v>
      </c>
      <c r="D1666" s="9">
        <v>44909</v>
      </c>
    </row>
    <row r="1667" spans="1:4" x14ac:dyDescent="0.2">
      <c r="A1667" t="s">
        <v>3030</v>
      </c>
      <c r="B1667" t="s">
        <v>3950</v>
      </c>
      <c r="C1667" s="9">
        <v>44811</v>
      </c>
      <c r="D1667" s="9">
        <v>44969</v>
      </c>
    </row>
    <row r="1668" spans="1:4" x14ac:dyDescent="0.2">
      <c r="A1668" t="s">
        <v>3030</v>
      </c>
      <c r="B1668" t="s">
        <v>3950</v>
      </c>
      <c r="C1668" s="9">
        <v>44811</v>
      </c>
      <c r="D1668" s="9">
        <v>45004</v>
      </c>
    </row>
    <row r="1669" spans="1:4" x14ac:dyDescent="0.2">
      <c r="A1669" t="s">
        <v>3030</v>
      </c>
      <c r="B1669" t="s">
        <v>3949</v>
      </c>
      <c r="C1669" s="9">
        <v>44817</v>
      </c>
      <c r="D1669" s="9">
        <v>44817</v>
      </c>
    </row>
    <row r="1670" spans="1:4" x14ac:dyDescent="0.2">
      <c r="A1670" t="s">
        <v>3030</v>
      </c>
      <c r="B1670" t="s">
        <v>3949</v>
      </c>
      <c r="C1670" s="9">
        <v>44817</v>
      </c>
      <c r="D1670" s="9">
        <v>44849</v>
      </c>
    </row>
    <row r="1671" spans="1:4" x14ac:dyDescent="0.2">
      <c r="A1671" t="s">
        <v>3030</v>
      </c>
      <c r="B1671" t="s">
        <v>3949</v>
      </c>
      <c r="C1671" s="9">
        <v>44817</v>
      </c>
      <c r="D1671" s="9">
        <v>44891</v>
      </c>
    </row>
    <row r="1672" spans="1:4" x14ac:dyDescent="0.2">
      <c r="A1672" t="s">
        <v>3030</v>
      </c>
      <c r="B1672" t="s">
        <v>3949</v>
      </c>
      <c r="C1672" s="9">
        <v>44817</v>
      </c>
      <c r="D1672" s="9">
        <v>44918</v>
      </c>
    </row>
    <row r="1673" spans="1:4" x14ac:dyDescent="0.2">
      <c r="A1673" t="s">
        <v>3030</v>
      </c>
      <c r="B1673" t="s">
        <v>3949</v>
      </c>
      <c r="C1673" s="9">
        <v>44817</v>
      </c>
      <c r="D1673" s="9">
        <v>44952</v>
      </c>
    </row>
    <row r="1674" spans="1:4" x14ac:dyDescent="0.2">
      <c r="A1674" t="s">
        <v>3030</v>
      </c>
      <c r="B1674" t="s">
        <v>3949</v>
      </c>
      <c r="C1674" s="9">
        <v>44817</v>
      </c>
      <c r="D1674" s="9">
        <v>44970</v>
      </c>
    </row>
    <row r="1675" spans="1:4" x14ac:dyDescent="0.2">
      <c r="A1675" t="s">
        <v>3030</v>
      </c>
      <c r="B1675" t="s">
        <v>3949</v>
      </c>
      <c r="C1675" s="9">
        <v>44817</v>
      </c>
      <c r="D1675" s="9">
        <v>45013</v>
      </c>
    </row>
    <row r="1676" spans="1:4" x14ac:dyDescent="0.2">
      <c r="A1676" t="s">
        <v>3030</v>
      </c>
      <c r="B1676" t="s">
        <v>3949</v>
      </c>
      <c r="C1676" s="9">
        <v>44817</v>
      </c>
      <c r="D1676" s="9">
        <v>45043</v>
      </c>
    </row>
    <row r="1677" spans="1:4" x14ac:dyDescent="0.2">
      <c r="A1677" t="s">
        <v>3030</v>
      </c>
      <c r="B1677" t="s">
        <v>3949</v>
      </c>
      <c r="C1677" s="9">
        <v>44817</v>
      </c>
      <c r="D1677" s="9">
        <v>45059</v>
      </c>
    </row>
    <row r="1678" spans="1:4" x14ac:dyDescent="0.2">
      <c r="A1678" t="s">
        <v>3030</v>
      </c>
      <c r="B1678" t="s">
        <v>3953</v>
      </c>
      <c r="C1678" s="9">
        <v>44833</v>
      </c>
      <c r="D1678" s="9">
        <v>44833</v>
      </c>
    </row>
    <row r="1679" spans="1:4" x14ac:dyDescent="0.2">
      <c r="A1679" t="s">
        <v>3030</v>
      </c>
      <c r="B1679" t="s">
        <v>3953</v>
      </c>
      <c r="C1679" s="9">
        <v>44833</v>
      </c>
      <c r="D1679" s="9">
        <v>44876</v>
      </c>
    </row>
    <row r="1680" spans="1:4" x14ac:dyDescent="0.2">
      <c r="A1680" t="s">
        <v>3030</v>
      </c>
      <c r="B1680" t="s">
        <v>3953</v>
      </c>
      <c r="C1680" s="9">
        <v>44833</v>
      </c>
      <c r="D1680" s="9">
        <v>44902</v>
      </c>
    </row>
    <row r="1681" spans="1:4" x14ac:dyDescent="0.2">
      <c r="A1681" t="s">
        <v>3030</v>
      </c>
      <c r="B1681" t="s">
        <v>3953</v>
      </c>
      <c r="C1681" s="9">
        <v>44833</v>
      </c>
      <c r="D1681" s="9">
        <v>44933</v>
      </c>
    </row>
    <row r="1682" spans="1:4" x14ac:dyDescent="0.2">
      <c r="A1682" t="s">
        <v>3030</v>
      </c>
      <c r="B1682" t="s">
        <v>3953</v>
      </c>
      <c r="C1682" s="9">
        <v>44833</v>
      </c>
      <c r="D1682" s="9">
        <v>45058</v>
      </c>
    </row>
    <row r="1683" spans="1:4" x14ac:dyDescent="0.2">
      <c r="A1683" t="s">
        <v>3030</v>
      </c>
      <c r="B1683" t="s">
        <v>3953</v>
      </c>
      <c r="C1683" s="9">
        <v>44833</v>
      </c>
      <c r="D1683" s="9">
        <v>45081</v>
      </c>
    </row>
    <row r="1684" spans="1:4" x14ac:dyDescent="0.2">
      <c r="A1684" t="s">
        <v>3031</v>
      </c>
      <c r="B1684" t="s">
        <v>3949</v>
      </c>
      <c r="C1684" s="9">
        <v>44928</v>
      </c>
      <c r="D1684" s="9">
        <v>44928</v>
      </c>
    </row>
    <row r="1685" spans="1:4" x14ac:dyDescent="0.2">
      <c r="A1685" t="s">
        <v>3031</v>
      </c>
      <c r="B1685" t="s">
        <v>3949</v>
      </c>
      <c r="C1685" s="9">
        <v>44928</v>
      </c>
      <c r="D1685" s="9">
        <v>44973</v>
      </c>
    </row>
    <row r="1686" spans="1:4" x14ac:dyDescent="0.2">
      <c r="A1686" t="s">
        <v>3031</v>
      </c>
      <c r="B1686" t="s">
        <v>3949</v>
      </c>
      <c r="C1686" s="9">
        <v>44928</v>
      </c>
      <c r="D1686" s="9">
        <v>44992</v>
      </c>
    </row>
    <row r="1687" spans="1:4" x14ac:dyDescent="0.2">
      <c r="A1687" t="s">
        <v>3031</v>
      </c>
      <c r="B1687" t="s">
        <v>3949</v>
      </c>
      <c r="C1687" s="9">
        <v>44928</v>
      </c>
      <c r="D1687" s="9">
        <v>45025</v>
      </c>
    </row>
    <row r="1688" spans="1:4" x14ac:dyDescent="0.2">
      <c r="A1688" t="s">
        <v>3031</v>
      </c>
      <c r="B1688" t="s">
        <v>3949</v>
      </c>
      <c r="C1688" s="9">
        <v>44928</v>
      </c>
      <c r="D1688" s="9">
        <v>45051</v>
      </c>
    </row>
    <row r="1689" spans="1:4" x14ac:dyDescent="0.2">
      <c r="A1689" t="s">
        <v>3031</v>
      </c>
      <c r="B1689" t="s">
        <v>3928</v>
      </c>
      <c r="C1689" s="9">
        <v>44930</v>
      </c>
      <c r="D1689" s="9">
        <v>44930</v>
      </c>
    </row>
    <row r="1690" spans="1:4" x14ac:dyDescent="0.2">
      <c r="A1690" t="s">
        <v>3031</v>
      </c>
      <c r="B1690" t="s">
        <v>3928</v>
      </c>
      <c r="C1690" s="9">
        <v>44930</v>
      </c>
      <c r="D1690" s="9">
        <v>44974</v>
      </c>
    </row>
    <row r="1691" spans="1:4" x14ac:dyDescent="0.2">
      <c r="A1691" t="s">
        <v>3031</v>
      </c>
      <c r="B1691" t="s">
        <v>3928</v>
      </c>
      <c r="C1691" s="9">
        <v>44930</v>
      </c>
      <c r="D1691" s="9">
        <v>44999</v>
      </c>
    </row>
    <row r="1692" spans="1:4" x14ac:dyDescent="0.2">
      <c r="A1692" t="s">
        <v>3031</v>
      </c>
      <c r="B1692" t="s">
        <v>3928</v>
      </c>
      <c r="C1692" s="9">
        <v>44930</v>
      </c>
      <c r="D1692" s="9">
        <v>45028</v>
      </c>
    </row>
    <row r="1693" spans="1:4" x14ac:dyDescent="0.2">
      <c r="A1693" t="s">
        <v>3031</v>
      </c>
      <c r="B1693" t="s">
        <v>3928</v>
      </c>
      <c r="C1693" s="9">
        <v>44930</v>
      </c>
      <c r="D1693" s="9">
        <v>45061</v>
      </c>
    </row>
    <row r="1694" spans="1:4" x14ac:dyDescent="0.2">
      <c r="A1694" t="s">
        <v>3031</v>
      </c>
      <c r="B1694" t="s">
        <v>3953</v>
      </c>
      <c r="C1694" s="9">
        <v>45011</v>
      </c>
      <c r="D1694" s="9">
        <v>45011</v>
      </c>
    </row>
    <row r="1695" spans="1:4" x14ac:dyDescent="0.2">
      <c r="A1695" t="s">
        <v>3031</v>
      </c>
      <c r="B1695" t="s">
        <v>3953</v>
      </c>
      <c r="C1695" s="9">
        <v>45011</v>
      </c>
      <c r="D1695" s="9">
        <v>45043</v>
      </c>
    </row>
    <row r="1696" spans="1:4" x14ac:dyDescent="0.2">
      <c r="A1696" t="s">
        <v>3031</v>
      </c>
      <c r="B1696" t="s">
        <v>3953</v>
      </c>
      <c r="C1696" s="9">
        <v>45011</v>
      </c>
      <c r="D1696" s="9">
        <v>45054</v>
      </c>
    </row>
    <row r="1697" spans="1:4" x14ac:dyDescent="0.2">
      <c r="A1697" t="s">
        <v>3031</v>
      </c>
      <c r="B1697" t="s">
        <v>3953</v>
      </c>
      <c r="C1697" s="9">
        <v>45011</v>
      </c>
      <c r="D1697" s="9">
        <v>45081</v>
      </c>
    </row>
    <row r="1698" spans="1:4" x14ac:dyDescent="0.2">
      <c r="A1698" t="s">
        <v>3032</v>
      </c>
      <c r="B1698" t="s">
        <v>3925</v>
      </c>
      <c r="C1698" s="9">
        <v>44608</v>
      </c>
      <c r="D1698" s="9">
        <v>44608</v>
      </c>
    </row>
    <row r="1699" spans="1:4" x14ac:dyDescent="0.2">
      <c r="A1699" t="s">
        <v>3032</v>
      </c>
      <c r="B1699" t="s">
        <v>3925</v>
      </c>
      <c r="C1699" s="9">
        <v>44608</v>
      </c>
      <c r="D1699" s="9">
        <v>44639</v>
      </c>
    </row>
    <row r="1700" spans="1:4" x14ac:dyDescent="0.2">
      <c r="A1700" t="s">
        <v>3032</v>
      </c>
      <c r="B1700" t="s">
        <v>3925</v>
      </c>
      <c r="C1700" s="9">
        <v>44608</v>
      </c>
      <c r="D1700" s="9">
        <v>44709</v>
      </c>
    </row>
    <row r="1701" spans="1:4" x14ac:dyDescent="0.2">
      <c r="A1701" t="s">
        <v>3032</v>
      </c>
      <c r="B1701" t="s">
        <v>3925</v>
      </c>
      <c r="C1701" s="9">
        <v>44608</v>
      </c>
      <c r="D1701" s="9">
        <v>44741</v>
      </c>
    </row>
    <row r="1702" spans="1:4" x14ac:dyDescent="0.2">
      <c r="A1702" t="s">
        <v>3032</v>
      </c>
      <c r="B1702" t="s">
        <v>3925</v>
      </c>
      <c r="C1702" s="9">
        <v>44608</v>
      </c>
      <c r="D1702" s="9">
        <v>44765</v>
      </c>
    </row>
    <row r="1703" spans="1:4" x14ac:dyDescent="0.2">
      <c r="A1703" t="s">
        <v>3032</v>
      </c>
      <c r="B1703" t="s">
        <v>3925</v>
      </c>
      <c r="C1703" s="9">
        <v>44608</v>
      </c>
      <c r="D1703" s="9">
        <v>44822</v>
      </c>
    </row>
    <row r="1704" spans="1:4" x14ac:dyDescent="0.2">
      <c r="A1704" t="s">
        <v>3032</v>
      </c>
      <c r="B1704" t="s">
        <v>3925</v>
      </c>
      <c r="C1704" s="9">
        <v>44608</v>
      </c>
      <c r="D1704" s="9">
        <v>44864</v>
      </c>
    </row>
    <row r="1705" spans="1:4" x14ac:dyDescent="0.2">
      <c r="A1705" t="s">
        <v>3032</v>
      </c>
      <c r="B1705" t="s">
        <v>3925</v>
      </c>
      <c r="C1705" s="9">
        <v>44608</v>
      </c>
      <c r="D1705" s="9">
        <v>44886</v>
      </c>
    </row>
    <row r="1706" spans="1:4" x14ac:dyDescent="0.2">
      <c r="A1706" t="s">
        <v>3032</v>
      </c>
      <c r="B1706" t="s">
        <v>3925</v>
      </c>
      <c r="C1706" s="9">
        <v>44608</v>
      </c>
      <c r="D1706" s="9">
        <v>44947</v>
      </c>
    </row>
    <row r="1707" spans="1:4" x14ac:dyDescent="0.2">
      <c r="A1707" t="s">
        <v>3032</v>
      </c>
      <c r="B1707" t="s">
        <v>3925</v>
      </c>
      <c r="C1707" s="9">
        <v>44608</v>
      </c>
      <c r="D1707" s="9">
        <v>44982</v>
      </c>
    </row>
    <row r="1708" spans="1:4" x14ac:dyDescent="0.2">
      <c r="A1708" t="s">
        <v>3032</v>
      </c>
      <c r="B1708" t="s">
        <v>3925</v>
      </c>
      <c r="C1708" s="9">
        <v>44608</v>
      </c>
      <c r="D1708" s="9">
        <v>45008</v>
      </c>
    </row>
    <row r="1709" spans="1:4" x14ac:dyDescent="0.2">
      <c r="A1709" t="s">
        <v>3032</v>
      </c>
      <c r="B1709" t="s">
        <v>3952</v>
      </c>
      <c r="C1709" s="9">
        <v>44832</v>
      </c>
      <c r="D1709" s="9">
        <v>44832</v>
      </c>
    </row>
    <row r="1710" spans="1:4" x14ac:dyDescent="0.2">
      <c r="A1710" t="s">
        <v>3032</v>
      </c>
      <c r="B1710" t="s">
        <v>3952</v>
      </c>
      <c r="C1710" s="9">
        <v>44832</v>
      </c>
      <c r="D1710" s="9">
        <v>44866</v>
      </c>
    </row>
    <row r="1711" spans="1:4" x14ac:dyDescent="0.2">
      <c r="A1711" t="s">
        <v>3032</v>
      </c>
      <c r="B1711" t="s">
        <v>3952</v>
      </c>
      <c r="C1711" s="9">
        <v>44832</v>
      </c>
      <c r="D1711" s="9">
        <v>44907</v>
      </c>
    </row>
    <row r="1712" spans="1:4" x14ac:dyDescent="0.2">
      <c r="A1712" t="s">
        <v>3032</v>
      </c>
      <c r="B1712" t="s">
        <v>3952</v>
      </c>
      <c r="C1712" s="9">
        <v>44832</v>
      </c>
      <c r="D1712" s="9">
        <v>44956</v>
      </c>
    </row>
    <row r="1713" spans="1:4" x14ac:dyDescent="0.2">
      <c r="A1713" t="s">
        <v>3032</v>
      </c>
      <c r="B1713" t="s">
        <v>3952</v>
      </c>
      <c r="C1713" s="9">
        <v>44832</v>
      </c>
      <c r="D1713" s="9">
        <v>44967</v>
      </c>
    </row>
    <row r="1714" spans="1:4" x14ac:dyDescent="0.2">
      <c r="A1714" t="s">
        <v>3032</v>
      </c>
      <c r="B1714" t="s">
        <v>3952</v>
      </c>
      <c r="C1714" s="9">
        <v>44832</v>
      </c>
      <c r="D1714" s="9">
        <v>44995</v>
      </c>
    </row>
    <row r="1715" spans="1:4" x14ac:dyDescent="0.2">
      <c r="A1715" t="s">
        <v>3032</v>
      </c>
      <c r="B1715" t="s">
        <v>3952</v>
      </c>
      <c r="C1715" s="9">
        <v>44832</v>
      </c>
      <c r="D1715" s="9">
        <v>45044</v>
      </c>
    </row>
    <row r="1716" spans="1:4" x14ac:dyDescent="0.2">
      <c r="A1716" t="s">
        <v>3032</v>
      </c>
      <c r="B1716" t="s">
        <v>3952</v>
      </c>
      <c r="C1716" s="9">
        <v>44832</v>
      </c>
      <c r="D1716" s="9">
        <v>45050</v>
      </c>
    </row>
    <row r="1717" spans="1:4" x14ac:dyDescent="0.2">
      <c r="A1717" t="s">
        <v>3032</v>
      </c>
      <c r="B1717" t="s">
        <v>3952</v>
      </c>
      <c r="C1717" s="9">
        <v>44832</v>
      </c>
      <c r="D1717" s="9">
        <v>45089</v>
      </c>
    </row>
    <row r="1718" spans="1:4" x14ac:dyDescent="0.2">
      <c r="A1718" t="s">
        <v>3032</v>
      </c>
      <c r="B1718" t="s">
        <v>3920</v>
      </c>
      <c r="C1718" s="9">
        <v>44843</v>
      </c>
      <c r="D1718" s="9">
        <v>44843</v>
      </c>
    </row>
    <row r="1719" spans="1:4" x14ac:dyDescent="0.2">
      <c r="A1719" t="s">
        <v>3032</v>
      </c>
      <c r="B1719" t="s">
        <v>3920</v>
      </c>
      <c r="C1719" s="9">
        <v>44843</v>
      </c>
      <c r="D1719" s="9">
        <v>44880</v>
      </c>
    </row>
    <row r="1720" spans="1:4" x14ac:dyDescent="0.2">
      <c r="A1720" t="s">
        <v>3032</v>
      </c>
      <c r="B1720" t="s">
        <v>3920</v>
      </c>
      <c r="C1720" s="9">
        <v>44843</v>
      </c>
      <c r="D1720" s="9">
        <v>44908</v>
      </c>
    </row>
    <row r="1721" spans="1:4" x14ac:dyDescent="0.2">
      <c r="A1721" t="s">
        <v>3032</v>
      </c>
      <c r="B1721" t="s">
        <v>3920</v>
      </c>
      <c r="C1721" s="9">
        <v>44843</v>
      </c>
      <c r="D1721" s="9">
        <v>44945</v>
      </c>
    </row>
    <row r="1722" spans="1:4" x14ac:dyDescent="0.2">
      <c r="A1722" t="s">
        <v>3032</v>
      </c>
      <c r="B1722" t="s">
        <v>3920</v>
      </c>
      <c r="C1722" s="9">
        <v>44843</v>
      </c>
      <c r="D1722" s="9">
        <v>44968</v>
      </c>
    </row>
    <row r="1723" spans="1:4" x14ac:dyDescent="0.2">
      <c r="A1723" t="s">
        <v>3032</v>
      </c>
      <c r="B1723" t="s">
        <v>3920</v>
      </c>
      <c r="C1723" s="9">
        <v>44843</v>
      </c>
      <c r="D1723" s="9">
        <v>45029</v>
      </c>
    </row>
    <row r="1724" spans="1:4" x14ac:dyDescent="0.2">
      <c r="A1724" t="s">
        <v>3032</v>
      </c>
      <c r="B1724" t="s">
        <v>3920</v>
      </c>
      <c r="C1724" s="9">
        <v>44843</v>
      </c>
      <c r="D1724" s="9">
        <v>45066</v>
      </c>
    </row>
    <row r="1725" spans="1:4" x14ac:dyDescent="0.2">
      <c r="A1725" t="s">
        <v>3033</v>
      </c>
      <c r="B1725" t="s">
        <v>3920</v>
      </c>
      <c r="C1725" s="9">
        <v>45031</v>
      </c>
      <c r="D1725" s="9">
        <v>45031</v>
      </c>
    </row>
    <row r="1726" spans="1:4" x14ac:dyDescent="0.2">
      <c r="A1726" t="s">
        <v>3033</v>
      </c>
      <c r="B1726" t="s">
        <v>3920</v>
      </c>
      <c r="C1726" s="9">
        <v>45031</v>
      </c>
      <c r="D1726" s="9">
        <v>45073</v>
      </c>
    </row>
    <row r="1727" spans="1:4" x14ac:dyDescent="0.2">
      <c r="A1727" t="s">
        <v>3034</v>
      </c>
      <c r="B1727" t="s">
        <v>3929</v>
      </c>
      <c r="C1727" s="9">
        <v>44689</v>
      </c>
      <c r="D1727" s="9">
        <v>44689</v>
      </c>
    </row>
    <row r="1728" spans="1:4" x14ac:dyDescent="0.2">
      <c r="A1728" t="s">
        <v>3034</v>
      </c>
      <c r="B1728" t="s">
        <v>3929</v>
      </c>
      <c r="C1728" s="9">
        <v>44689</v>
      </c>
      <c r="D1728" s="9">
        <v>44781</v>
      </c>
    </row>
    <row r="1729" spans="1:4" x14ac:dyDescent="0.2">
      <c r="A1729" t="s">
        <v>3034</v>
      </c>
      <c r="B1729" t="s">
        <v>3929</v>
      </c>
      <c r="C1729" s="9">
        <v>44689</v>
      </c>
      <c r="D1729" s="9">
        <v>44855</v>
      </c>
    </row>
    <row r="1730" spans="1:4" x14ac:dyDescent="0.2">
      <c r="A1730" t="s">
        <v>3034</v>
      </c>
      <c r="B1730" t="s">
        <v>3929</v>
      </c>
      <c r="C1730" s="9">
        <v>44689</v>
      </c>
      <c r="D1730" s="9">
        <v>44874</v>
      </c>
    </row>
    <row r="1731" spans="1:4" x14ac:dyDescent="0.2">
      <c r="A1731" t="s">
        <v>3034</v>
      </c>
      <c r="B1731" t="s">
        <v>3929</v>
      </c>
      <c r="C1731" s="9">
        <v>44689</v>
      </c>
      <c r="D1731" s="9">
        <v>44917</v>
      </c>
    </row>
    <row r="1732" spans="1:4" x14ac:dyDescent="0.2">
      <c r="A1732" t="s">
        <v>3034</v>
      </c>
      <c r="B1732" t="s">
        <v>3929</v>
      </c>
      <c r="C1732" s="9">
        <v>44689</v>
      </c>
      <c r="D1732" s="9">
        <v>44934</v>
      </c>
    </row>
    <row r="1733" spans="1:4" x14ac:dyDescent="0.2">
      <c r="A1733" t="s">
        <v>3034</v>
      </c>
      <c r="B1733" t="s">
        <v>3929</v>
      </c>
      <c r="C1733" s="9">
        <v>44689</v>
      </c>
      <c r="D1733" s="9">
        <v>44998</v>
      </c>
    </row>
    <row r="1734" spans="1:4" x14ac:dyDescent="0.2">
      <c r="A1734" t="s">
        <v>3034</v>
      </c>
      <c r="B1734" t="s">
        <v>3929</v>
      </c>
      <c r="C1734" s="9">
        <v>44689</v>
      </c>
      <c r="D1734" s="9">
        <v>45032</v>
      </c>
    </row>
    <row r="1735" spans="1:4" x14ac:dyDescent="0.2">
      <c r="A1735" t="s">
        <v>3034</v>
      </c>
      <c r="B1735" t="s">
        <v>3948</v>
      </c>
      <c r="C1735" s="9">
        <v>44780</v>
      </c>
      <c r="D1735" s="9">
        <v>44780</v>
      </c>
    </row>
    <row r="1736" spans="1:4" x14ac:dyDescent="0.2">
      <c r="A1736" t="s">
        <v>3034</v>
      </c>
      <c r="B1736" t="s">
        <v>3948</v>
      </c>
      <c r="C1736" s="9">
        <v>44780</v>
      </c>
      <c r="D1736" s="9">
        <v>44887</v>
      </c>
    </row>
    <row r="1737" spans="1:4" x14ac:dyDescent="0.2">
      <c r="A1737" t="s">
        <v>3034</v>
      </c>
      <c r="B1737" t="s">
        <v>3948</v>
      </c>
      <c r="C1737" s="9">
        <v>44780</v>
      </c>
      <c r="D1737" s="9">
        <v>44948</v>
      </c>
    </row>
    <row r="1738" spans="1:4" x14ac:dyDescent="0.2">
      <c r="A1738" t="s">
        <v>3034</v>
      </c>
      <c r="B1738" t="s">
        <v>3948</v>
      </c>
      <c r="C1738" s="9">
        <v>44780</v>
      </c>
      <c r="D1738" s="9">
        <v>44979</v>
      </c>
    </row>
    <row r="1739" spans="1:4" x14ac:dyDescent="0.2">
      <c r="A1739" t="s">
        <v>3034</v>
      </c>
      <c r="B1739" t="s">
        <v>3948</v>
      </c>
      <c r="C1739" s="9">
        <v>44780</v>
      </c>
      <c r="D1739" s="9">
        <v>45064</v>
      </c>
    </row>
    <row r="1740" spans="1:4" x14ac:dyDescent="0.2">
      <c r="A1740" t="s">
        <v>3034</v>
      </c>
      <c r="B1740" t="s">
        <v>3920</v>
      </c>
      <c r="C1740" s="9">
        <v>45044</v>
      </c>
      <c r="D1740" s="9">
        <v>45044</v>
      </c>
    </row>
    <row r="1741" spans="1:4" x14ac:dyDescent="0.2">
      <c r="A1741" t="s">
        <v>3034</v>
      </c>
      <c r="B1741" t="s">
        <v>3920</v>
      </c>
      <c r="C1741" s="9">
        <v>45044</v>
      </c>
      <c r="D1741" s="9">
        <v>45076</v>
      </c>
    </row>
    <row r="1742" spans="1:4" x14ac:dyDescent="0.2">
      <c r="A1742" t="s">
        <v>3034</v>
      </c>
      <c r="B1742" t="s">
        <v>3920</v>
      </c>
      <c r="C1742" s="9">
        <v>45044</v>
      </c>
      <c r="D1742" s="9">
        <v>45082</v>
      </c>
    </row>
    <row r="1743" spans="1:4" x14ac:dyDescent="0.2">
      <c r="A1743" t="s">
        <v>3035</v>
      </c>
      <c r="B1743" t="s">
        <v>3950</v>
      </c>
      <c r="C1743" s="9">
        <v>44835</v>
      </c>
      <c r="D1743" s="9">
        <v>44835</v>
      </c>
    </row>
    <row r="1744" spans="1:4" x14ac:dyDescent="0.2">
      <c r="A1744" t="s">
        <v>3035</v>
      </c>
      <c r="B1744" t="s">
        <v>3950</v>
      </c>
      <c r="C1744" s="9">
        <v>44835</v>
      </c>
      <c r="D1744" s="9">
        <v>44900</v>
      </c>
    </row>
    <row r="1745" spans="1:4" x14ac:dyDescent="0.2">
      <c r="A1745" t="s">
        <v>3035</v>
      </c>
      <c r="B1745" t="s">
        <v>3950</v>
      </c>
      <c r="C1745" s="9">
        <v>44835</v>
      </c>
      <c r="D1745" s="9">
        <v>44937</v>
      </c>
    </row>
    <row r="1746" spans="1:4" x14ac:dyDescent="0.2">
      <c r="A1746" t="s">
        <v>3035</v>
      </c>
      <c r="B1746" t="s">
        <v>3950</v>
      </c>
      <c r="C1746" s="9">
        <v>44835</v>
      </c>
      <c r="D1746" s="9">
        <v>45026</v>
      </c>
    </row>
    <row r="1747" spans="1:4" x14ac:dyDescent="0.2">
      <c r="A1747" t="s">
        <v>3035</v>
      </c>
      <c r="B1747" t="s">
        <v>3950</v>
      </c>
      <c r="C1747" s="9">
        <v>44835</v>
      </c>
      <c r="D1747" s="9">
        <v>45047</v>
      </c>
    </row>
    <row r="1748" spans="1:4" x14ac:dyDescent="0.2">
      <c r="A1748" t="s">
        <v>3035</v>
      </c>
      <c r="B1748" t="s">
        <v>3923</v>
      </c>
      <c r="C1748" s="9">
        <v>44924</v>
      </c>
      <c r="D1748" s="9">
        <v>44924</v>
      </c>
    </row>
    <row r="1749" spans="1:4" x14ac:dyDescent="0.2">
      <c r="A1749" t="s">
        <v>3035</v>
      </c>
      <c r="B1749" t="s">
        <v>3923</v>
      </c>
      <c r="C1749" s="9">
        <v>44924</v>
      </c>
      <c r="D1749" s="9">
        <v>44962</v>
      </c>
    </row>
    <row r="1750" spans="1:4" x14ac:dyDescent="0.2">
      <c r="A1750" t="s">
        <v>3035</v>
      </c>
      <c r="B1750" t="s">
        <v>3923</v>
      </c>
      <c r="C1750" s="9">
        <v>44924</v>
      </c>
      <c r="D1750" s="9">
        <v>45015</v>
      </c>
    </row>
    <row r="1751" spans="1:4" x14ac:dyDescent="0.2">
      <c r="A1751" t="s">
        <v>3035</v>
      </c>
      <c r="B1751" t="s">
        <v>3923</v>
      </c>
      <c r="C1751" s="9">
        <v>44924</v>
      </c>
      <c r="D1751" s="9">
        <v>45024</v>
      </c>
    </row>
    <row r="1752" spans="1:4" x14ac:dyDescent="0.2">
      <c r="A1752" t="s">
        <v>3035</v>
      </c>
      <c r="B1752" t="s">
        <v>3923</v>
      </c>
      <c r="C1752" s="9">
        <v>44924</v>
      </c>
      <c r="D1752" s="9">
        <v>45084</v>
      </c>
    </row>
    <row r="1753" spans="1:4" x14ac:dyDescent="0.2">
      <c r="A1753" t="s">
        <v>3035</v>
      </c>
      <c r="B1753" t="s">
        <v>3928</v>
      </c>
      <c r="C1753" s="9">
        <v>45012</v>
      </c>
      <c r="D1753" s="9">
        <v>45012</v>
      </c>
    </row>
    <row r="1754" spans="1:4" x14ac:dyDescent="0.2">
      <c r="A1754" t="s">
        <v>3035</v>
      </c>
      <c r="B1754" t="s">
        <v>3928</v>
      </c>
      <c r="C1754" s="9">
        <v>45012</v>
      </c>
      <c r="D1754" s="9">
        <v>45044</v>
      </c>
    </row>
    <row r="1755" spans="1:4" x14ac:dyDescent="0.2">
      <c r="A1755" t="s">
        <v>3035</v>
      </c>
      <c r="B1755" t="s">
        <v>3928</v>
      </c>
      <c r="C1755" s="9">
        <v>45012</v>
      </c>
      <c r="D1755" s="9">
        <v>45048</v>
      </c>
    </row>
    <row r="1756" spans="1:4" x14ac:dyDescent="0.2">
      <c r="A1756" t="s">
        <v>3035</v>
      </c>
      <c r="B1756" t="s">
        <v>3928</v>
      </c>
      <c r="C1756" s="9">
        <v>45012</v>
      </c>
      <c r="D1756" s="9">
        <v>45078</v>
      </c>
    </row>
    <row r="1757" spans="1:4" x14ac:dyDescent="0.2">
      <c r="A1757" t="s">
        <v>3036</v>
      </c>
      <c r="B1757" t="s">
        <v>3929</v>
      </c>
      <c r="C1757" s="9">
        <v>44967</v>
      </c>
      <c r="D1757" s="9">
        <v>44967</v>
      </c>
    </row>
    <row r="1758" spans="1:4" x14ac:dyDescent="0.2">
      <c r="A1758" t="s">
        <v>3036</v>
      </c>
      <c r="B1758" t="s">
        <v>3929</v>
      </c>
      <c r="C1758" s="9">
        <v>44967</v>
      </c>
      <c r="D1758" s="9">
        <v>45001</v>
      </c>
    </row>
    <row r="1759" spans="1:4" x14ac:dyDescent="0.2">
      <c r="A1759" t="s">
        <v>3036</v>
      </c>
      <c r="B1759" t="s">
        <v>3929</v>
      </c>
      <c r="C1759" s="9">
        <v>44967</v>
      </c>
      <c r="D1759" s="9">
        <v>45040</v>
      </c>
    </row>
    <row r="1760" spans="1:4" x14ac:dyDescent="0.2">
      <c r="A1760" t="s">
        <v>3036</v>
      </c>
      <c r="B1760" t="s">
        <v>3929</v>
      </c>
      <c r="C1760" s="9">
        <v>44967</v>
      </c>
      <c r="D1760" s="9">
        <v>45062</v>
      </c>
    </row>
    <row r="1761" spans="1:4" x14ac:dyDescent="0.2">
      <c r="A1761" t="s">
        <v>3036</v>
      </c>
      <c r="B1761" t="s">
        <v>3927</v>
      </c>
      <c r="C1761" s="9">
        <v>44993</v>
      </c>
      <c r="D1761" s="9">
        <v>44993</v>
      </c>
    </row>
    <row r="1762" spans="1:4" x14ac:dyDescent="0.2">
      <c r="A1762" t="s">
        <v>3036</v>
      </c>
      <c r="B1762" t="s">
        <v>3927</v>
      </c>
      <c r="C1762" s="9">
        <v>44993</v>
      </c>
      <c r="D1762" s="9">
        <v>45030</v>
      </c>
    </row>
    <row r="1763" spans="1:4" x14ac:dyDescent="0.2">
      <c r="A1763" t="s">
        <v>3036</v>
      </c>
      <c r="B1763" t="s">
        <v>3927</v>
      </c>
      <c r="C1763" s="9">
        <v>44993</v>
      </c>
      <c r="D1763" s="9">
        <v>45060</v>
      </c>
    </row>
    <row r="1764" spans="1:4" x14ac:dyDescent="0.2">
      <c r="A1764" t="s">
        <v>3036</v>
      </c>
      <c r="B1764" t="s">
        <v>3947</v>
      </c>
      <c r="C1764" s="9">
        <v>44994</v>
      </c>
      <c r="D1764" s="9">
        <v>44994</v>
      </c>
    </row>
    <row r="1765" spans="1:4" x14ac:dyDescent="0.2">
      <c r="A1765" t="s">
        <v>3036</v>
      </c>
      <c r="B1765" t="s">
        <v>3947</v>
      </c>
      <c r="C1765" s="9">
        <v>44994</v>
      </c>
      <c r="D1765" s="9">
        <v>45025</v>
      </c>
    </row>
    <row r="1766" spans="1:4" x14ac:dyDescent="0.2">
      <c r="A1766" t="s">
        <v>3036</v>
      </c>
      <c r="B1766" t="s">
        <v>3947</v>
      </c>
      <c r="C1766" s="9">
        <v>44994</v>
      </c>
      <c r="D1766" s="9">
        <v>45059</v>
      </c>
    </row>
    <row r="1767" spans="1:4" x14ac:dyDescent="0.2">
      <c r="A1767" t="s">
        <v>3037</v>
      </c>
      <c r="B1767" t="s">
        <v>3929</v>
      </c>
      <c r="C1767" s="9">
        <v>44661</v>
      </c>
      <c r="D1767" s="9">
        <v>44661</v>
      </c>
    </row>
    <row r="1768" spans="1:4" x14ac:dyDescent="0.2">
      <c r="A1768" t="s">
        <v>3037</v>
      </c>
      <c r="B1768" t="s">
        <v>3929</v>
      </c>
      <c r="C1768" s="9">
        <v>44661</v>
      </c>
      <c r="D1768" s="9">
        <v>44732</v>
      </c>
    </row>
    <row r="1769" spans="1:4" x14ac:dyDescent="0.2">
      <c r="A1769" t="s">
        <v>3037</v>
      </c>
      <c r="B1769" t="s">
        <v>3929</v>
      </c>
      <c r="C1769" s="9">
        <v>44661</v>
      </c>
      <c r="D1769" s="9">
        <v>44795</v>
      </c>
    </row>
    <row r="1770" spans="1:4" x14ac:dyDescent="0.2">
      <c r="A1770" t="s">
        <v>3037</v>
      </c>
      <c r="B1770" t="s">
        <v>3929</v>
      </c>
      <c r="C1770" s="9">
        <v>44661</v>
      </c>
      <c r="D1770" s="9">
        <v>44853</v>
      </c>
    </row>
    <row r="1771" spans="1:4" x14ac:dyDescent="0.2">
      <c r="A1771" t="s">
        <v>3037</v>
      </c>
      <c r="B1771" t="s">
        <v>3929</v>
      </c>
      <c r="C1771" s="9">
        <v>44661</v>
      </c>
      <c r="D1771" s="9">
        <v>44889</v>
      </c>
    </row>
    <row r="1772" spans="1:4" x14ac:dyDescent="0.2">
      <c r="A1772" t="s">
        <v>3037</v>
      </c>
      <c r="B1772" t="s">
        <v>3929</v>
      </c>
      <c r="C1772" s="9">
        <v>44661</v>
      </c>
      <c r="D1772" s="9">
        <v>44916</v>
      </c>
    </row>
    <row r="1773" spans="1:4" x14ac:dyDescent="0.2">
      <c r="A1773" t="s">
        <v>3037</v>
      </c>
      <c r="B1773" t="s">
        <v>3929</v>
      </c>
      <c r="C1773" s="9">
        <v>44661</v>
      </c>
      <c r="D1773" s="9">
        <v>44941</v>
      </c>
    </row>
    <row r="1774" spans="1:4" x14ac:dyDescent="0.2">
      <c r="A1774" t="s">
        <v>3037</v>
      </c>
      <c r="B1774" t="s">
        <v>3929</v>
      </c>
      <c r="C1774" s="9">
        <v>44661</v>
      </c>
      <c r="D1774" s="9">
        <v>44979</v>
      </c>
    </row>
    <row r="1775" spans="1:4" x14ac:dyDescent="0.2">
      <c r="A1775" t="s">
        <v>3037</v>
      </c>
      <c r="B1775" t="s">
        <v>3929</v>
      </c>
      <c r="C1775" s="9">
        <v>44661</v>
      </c>
      <c r="D1775" s="9">
        <v>45000</v>
      </c>
    </row>
    <row r="1776" spans="1:4" x14ac:dyDescent="0.2">
      <c r="A1776" t="s">
        <v>3037</v>
      </c>
      <c r="B1776" t="s">
        <v>3929</v>
      </c>
      <c r="C1776" s="9">
        <v>44661</v>
      </c>
      <c r="D1776" s="9">
        <v>45036</v>
      </c>
    </row>
    <row r="1777" spans="1:4" x14ac:dyDescent="0.2">
      <c r="A1777" t="s">
        <v>3037</v>
      </c>
      <c r="B1777" t="s">
        <v>3926</v>
      </c>
      <c r="C1777" s="9">
        <v>44745</v>
      </c>
      <c r="D1777" s="9">
        <v>44745</v>
      </c>
    </row>
    <row r="1778" spans="1:4" x14ac:dyDescent="0.2">
      <c r="A1778" t="s">
        <v>3037</v>
      </c>
      <c r="B1778" t="s">
        <v>3926</v>
      </c>
      <c r="C1778" s="9">
        <v>44745</v>
      </c>
      <c r="D1778" s="9">
        <v>44781</v>
      </c>
    </row>
    <row r="1779" spans="1:4" x14ac:dyDescent="0.2">
      <c r="A1779" t="s">
        <v>3037</v>
      </c>
      <c r="B1779" t="s">
        <v>3926</v>
      </c>
      <c r="C1779" s="9">
        <v>44745</v>
      </c>
      <c r="D1779" s="9">
        <v>44813</v>
      </c>
    </row>
    <row r="1780" spans="1:4" x14ac:dyDescent="0.2">
      <c r="A1780" t="s">
        <v>3037</v>
      </c>
      <c r="B1780" t="s">
        <v>3926</v>
      </c>
      <c r="C1780" s="9">
        <v>44745</v>
      </c>
      <c r="D1780" s="9">
        <v>44877</v>
      </c>
    </row>
    <row r="1781" spans="1:4" x14ac:dyDescent="0.2">
      <c r="A1781" t="s">
        <v>3037</v>
      </c>
      <c r="B1781" t="s">
        <v>3926</v>
      </c>
      <c r="C1781" s="9">
        <v>44745</v>
      </c>
      <c r="D1781" s="9">
        <v>44913</v>
      </c>
    </row>
    <row r="1782" spans="1:4" x14ac:dyDescent="0.2">
      <c r="A1782" t="s">
        <v>3037</v>
      </c>
      <c r="B1782" t="s">
        <v>3926</v>
      </c>
      <c r="C1782" s="9">
        <v>44745</v>
      </c>
      <c r="D1782" s="9">
        <v>44964</v>
      </c>
    </row>
    <row r="1783" spans="1:4" x14ac:dyDescent="0.2">
      <c r="A1783" t="s">
        <v>3037</v>
      </c>
      <c r="B1783" t="s">
        <v>3926</v>
      </c>
      <c r="C1783" s="9">
        <v>44745</v>
      </c>
      <c r="D1783" s="9">
        <v>44998</v>
      </c>
    </row>
    <row r="1784" spans="1:4" x14ac:dyDescent="0.2">
      <c r="A1784" t="s">
        <v>3037</v>
      </c>
      <c r="B1784" t="s">
        <v>3948</v>
      </c>
      <c r="C1784" s="9">
        <v>44903</v>
      </c>
      <c r="D1784" s="9">
        <v>44903</v>
      </c>
    </row>
    <row r="1785" spans="1:4" x14ac:dyDescent="0.2">
      <c r="A1785" t="s">
        <v>3037</v>
      </c>
      <c r="B1785" t="s">
        <v>3948</v>
      </c>
      <c r="C1785" s="9">
        <v>44903</v>
      </c>
      <c r="D1785" s="9">
        <v>44936</v>
      </c>
    </row>
    <row r="1786" spans="1:4" x14ac:dyDescent="0.2">
      <c r="A1786" t="s">
        <v>3037</v>
      </c>
      <c r="B1786" t="s">
        <v>3948</v>
      </c>
      <c r="C1786" s="9">
        <v>44903</v>
      </c>
      <c r="D1786" s="9">
        <v>44979</v>
      </c>
    </row>
    <row r="1787" spans="1:4" x14ac:dyDescent="0.2">
      <c r="A1787" t="s">
        <v>3037</v>
      </c>
      <c r="B1787" t="s">
        <v>3948</v>
      </c>
      <c r="C1787" s="9">
        <v>44903</v>
      </c>
      <c r="D1787" s="9">
        <v>45000</v>
      </c>
    </row>
    <row r="1788" spans="1:4" x14ac:dyDescent="0.2">
      <c r="A1788" t="s">
        <v>3037</v>
      </c>
      <c r="B1788" t="s">
        <v>3948</v>
      </c>
      <c r="C1788" s="9">
        <v>44903</v>
      </c>
      <c r="D1788" s="9">
        <v>45032</v>
      </c>
    </row>
    <row r="1789" spans="1:4" x14ac:dyDescent="0.2">
      <c r="A1789" t="s">
        <v>3037</v>
      </c>
      <c r="B1789" t="s">
        <v>3948</v>
      </c>
      <c r="C1789" s="9">
        <v>44903</v>
      </c>
      <c r="D1789" s="9">
        <v>45067</v>
      </c>
    </row>
    <row r="1790" spans="1:4" x14ac:dyDescent="0.2">
      <c r="A1790" t="s">
        <v>3038</v>
      </c>
      <c r="B1790" t="s">
        <v>3924</v>
      </c>
      <c r="C1790" s="9">
        <v>44680</v>
      </c>
      <c r="D1790" s="9">
        <v>44680</v>
      </c>
    </row>
    <row r="1791" spans="1:4" x14ac:dyDescent="0.2">
      <c r="A1791" t="s">
        <v>3038</v>
      </c>
      <c r="B1791" t="s">
        <v>3924</v>
      </c>
      <c r="C1791" s="9">
        <v>44680</v>
      </c>
      <c r="D1791" s="9">
        <v>44722</v>
      </c>
    </row>
    <row r="1792" spans="1:4" x14ac:dyDescent="0.2">
      <c r="A1792" t="s">
        <v>3038</v>
      </c>
      <c r="B1792" t="s">
        <v>3924</v>
      </c>
      <c r="C1792" s="9">
        <v>44680</v>
      </c>
      <c r="D1792" s="9">
        <v>44743</v>
      </c>
    </row>
    <row r="1793" spans="1:4" x14ac:dyDescent="0.2">
      <c r="A1793" t="s">
        <v>3038</v>
      </c>
      <c r="B1793" t="s">
        <v>3924</v>
      </c>
      <c r="C1793" s="9">
        <v>44680</v>
      </c>
      <c r="D1793" s="9">
        <v>44780</v>
      </c>
    </row>
    <row r="1794" spans="1:4" x14ac:dyDescent="0.2">
      <c r="A1794" t="s">
        <v>3038</v>
      </c>
      <c r="B1794" t="s">
        <v>3924</v>
      </c>
      <c r="C1794" s="9">
        <v>44680</v>
      </c>
      <c r="D1794" s="9">
        <v>44815</v>
      </c>
    </row>
    <row r="1795" spans="1:4" x14ac:dyDescent="0.2">
      <c r="A1795" t="s">
        <v>3038</v>
      </c>
      <c r="B1795" t="s">
        <v>3924</v>
      </c>
      <c r="C1795" s="9">
        <v>44680</v>
      </c>
      <c r="D1795" s="9">
        <v>44844</v>
      </c>
    </row>
    <row r="1796" spans="1:4" x14ac:dyDescent="0.2">
      <c r="A1796" t="s">
        <v>3038</v>
      </c>
      <c r="B1796" t="s">
        <v>3924</v>
      </c>
      <c r="C1796" s="9">
        <v>44680</v>
      </c>
      <c r="D1796" s="9">
        <v>44878</v>
      </c>
    </row>
    <row r="1797" spans="1:4" x14ac:dyDescent="0.2">
      <c r="A1797" t="s">
        <v>3038</v>
      </c>
      <c r="B1797" t="s">
        <v>3924</v>
      </c>
      <c r="C1797" s="9">
        <v>44680</v>
      </c>
      <c r="D1797" s="9">
        <v>44932</v>
      </c>
    </row>
    <row r="1798" spans="1:4" x14ac:dyDescent="0.2">
      <c r="A1798" t="s">
        <v>3038</v>
      </c>
      <c r="B1798" t="s">
        <v>3924</v>
      </c>
      <c r="C1798" s="9">
        <v>44680</v>
      </c>
      <c r="D1798" s="9">
        <v>44965</v>
      </c>
    </row>
    <row r="1799" spans="1:4" x14ac:dyDescent="0.2">
      <c r="A1799" t="s">
        <v>3038</v>
      </c>
      <c r="B1799" t="s">
        <v>3924</v>
      </c>
      <c r="C1799" s="9">
        <v>44680</v>
      </c>
      <c r="D1799" s="9">
        <v>44994</v>
      </c>
    </row>
    <row r="1800" spans="1:4" x14ac:dyDescent="0.2">
      <c r="A1800" t="s">
        <v>3038</v>
      </c>
      <c r="B1800" t="s">
        <v>3924</v>
      </c>
      <c r="C1800" s="9">
        <v>44680</v>
      </c>
      <c r="D1800" s="9">
        <v>45025</v>
      </c>
    </row>
    <row r="1801" spans="1:4" x14ac:dyDescent="0.2">
      <c r="A1801" t="s">
        <v>3038</v>
      </c>
      <c r="B1801" t="s">
        <v>3924</v>
      </c>
      <c r="C1801" s="9">
        <v>44680</v>
      </c>
      <c r="D1801" s="9">
        <v>45055</v>
      </c>
    </row>
    <row r="1802" spans="1:4" x14ac:dyDescent="0.2">
      <c r="A1802" t="s">
        <v>3038</v>
      </c>
      <c r="B1802" t="s">
        <v>3924</v>
      </c>
      <c r="C1802" s="9">
        <v>44680</v>
      </c>
      <c r="D1802" s="9">
        <v>45088</v>
      </c>
    </row>
    <row r="1803" spans="1:4" x14ac:dyDescent="0.2">
      <c r="A1803" t="s">
        <v>3038</v>
      </c>
      <c r="B1803" t="s">
        <v>3949</v>
      </c>
      <c r="C1803" s="9">
        <v>44711</v>
      </c>
      <c r="D1803" s="9">
        <v>44711</v>
      </c>
    </row>
    <row r="1804" spans="1:4" x14ac:dyDescent="0.2">
      <c r="A1804" t="s">
        <v>3038</v>
      </c>
      <c r="B1804" t="s">
        <v>3949</v>
      </c>
      <c r="C1804" s="9">
        <v>44711</v>
      </c>
      <c r="D1804" s="9">
        <v>44772</v>
      </c>
    </row>
    <row r="1805" spans="1:4" x14ac:dyDescent="0.2">
      <c r="A1805" t="s">
        <v>3038</v>
      </c>
      <c r="B1805" t="s">
        <v>3949</v>
      </c>
      <c r="C1805" s="9">
        <v>44711</v>
      </c>
      <c r="D1805" s="9">
        <v>44786</v>
      </c>
    </row>
    <row r="1806" spans="1:4" x14ac:dyDescent="0.2">
      <c r="A1806" t="s">
        <v>3038</v>
      </c>
      <c r="B1806" t="s">
        <v>3949</v>
      </c>
      <c r="C1806" s="9">
        <v>44711</v>
      </c>
      <c r="D1806" s="9">
        <v>44817</v>
      </c>
    </row>
    <row r="1807" spans="1:4" x14ac:dyDescent="0.2">
      <c r="A1807" t="s">
        <v>3038</v>
      </c>
      <c r="B1807" t="s">
        <v>3949</v>
      </c>
      <c r="C1807" s="9">
        <v>44711</v>
      </c>
      <c r="D1807" s="9">
        <v>44897</v>
      </c>
    </row>
    <row r="1808" spans="1:4" x14ac:dyDescent="0.2">
      <c r="A1808" t="s">
        <v>3038</v>
      </c>
      <c r="B1808" t="s">
        <v>3949</v>
      </c>
      <c r="C1808" s="9">
        <v>44711</v>
      </c>
      <c r="D1808" s="9">
        <v>44931</v>
      </c>
    </row>
    <row r="1809" spans="1:4" x14ac:dyDescent="0.2">
      <c r="A1809" t="s">
        <v>3038</v>
      </c>
      <c r="B1809" t="s">
        <v>3949</v>
      </c>
      <c r="C1809" s="9">
        <v>44711</v>
      </c>
      <c r="D1809" s="9">
        <v>44958</v>
      </c>
    </row>
    <row r="1810" spans="1:4" x14ac:dyDescent="0.2">
      <c r="A1810" t="s">
        <v>3038</v>
      </c>
      <c r="B1810" t="s">
        <v>3951</v>
      </c>
      <c r="C1810" s="9">
        <v>44819</v>
      </c>
      <c r="D1810" s="9">
        <v>44819</v>
      </c>
    </row>
    <row r="1811" spans="1:4" x14ac:dyDescent="0.2">
      <c r="A1811" t="s">
        <v>3038</v>
      </c>
      <c r="B1811" t="s">
        <v>3951</v>
      </c>
      <c r="C1811" s="9">
        <v>44819</v>
      </c>
      <c r="D1811" s="9">
        <v>44864</v>
      </c>
    </row>
    <row r="1812" spans="1:4" x14ac:dyDescent="0.2">
      <c r="A1812" t="s">
        <v>3038</v>
      </c>
      <c r="B1812" t="s">
        <v>3951</v>
      </c>
      <c r="C1812" s="9">
        <v>44819</v>
      </c>
      <c r="D1812" s="9">
        <v>44880</v>
      </c>
    </row>
    <row r="1813" spans="1:4" x14ac:dyDescent="0.2">
      <c r="A1813" t="s">
        <v>3038</v>
      </c>
      <c r="B1813" t="s">
        <v>3951</v>
      </c>
      <c r="C1813" s="9">
        <v>44819</v>
      </c>
      <c r="D1813" s="9">
        <v>44920</v>
      </c>
    </row>
    <row r="1814" spans="1:4" x14ac:dyDescent="0.2">
      <c r="A1814" t="s">
        <v>3038</v>
      </c>
      <c r="B1814" t="s">
        <v>3951</v>
      </c>
      <c r="C1814" s="9">
        <v>44819</v>
      </c>
      <c r="D1814" s="9">
        <v>44945</v>
      </c>
    </row>
    <row r="1815" spans="1:4" x14ac:dyDescent="0.2">
      <c r="A1815" t="s">
        <v>3038</v>
      </c>
      <c r="B1815" t="s">
        <v>3951</v>
      </c>
      <c r="C1815" s="9">
        <v>44819</v>
      </c>
      <c r="D1815" s="9">
        <v>44982</v>
      </c>
    </row>
    <row r="1816" spans="1:4" x14ac:dyDescent="0.2">
      <c r="A1816" t="s">
        <v>3038</v>
      </c>
      <c r="B1816" t="s">
        <v>3951</v>
      </c>
      <c r="C1816" s="9">
        <v>44819</v>
      </c>
      <c r="D1816" s="9">
        <v>45013</v>
      </c>
    </row>
    <row r="1817" spans="1:4" x14ac:dyDescent="0.2">
      <c r="A1817" t="s">
        <v>3038</v>
      </c>
      <c r="B1817" t="s">
        <v>3951</v>
      </c>
      <c r="C1817" s="9">
        <v>44819</v>
      </c>
      <c r="D1817" s="9">
        <v>45039</v>
      </c>
    </row>
    <row r="1818" spans="1:4" x14ac:dyDescent="0.2">
      <c r="A1818" t="s">
        <v>3039</v>
      </c>
      <c r="B1818" t="s">
        <v>3949</v>
      </c>
      <c r="C1818" s="9">
        <v>44938</v>
      </c>
      <c r="D1818" s="9">
        <v>44938</v>
      </c>
    </row>
    <row r="1819" spans="1:4" x14ac:dyDescent="0.2">
      <c r="A1819" t="s">
        <v>3039</v>
      </c>
      <c r="B1819" t="s">
        <v>3949</v>
      </c>
      <c r="C1819" s="9">
        <v>44938</v>
      </c>
      <c r="D1819" s="9">
        <v>44972</v>
      </c>
    </row>
    <row r="1820" spans="1:4" x14ac:dyDescent="0.2">
      <c r="A1820" t="s">
        <v>3039</v>
      </c>
      <c r="B1820" t="s">
        <v>3949</v>
      </c>
      <c r="C1820" s="9">
        <v>44938</v>
      </c>
      <c r="D1820" s="9">
        <v>44998</v>
      </c>
    </row>
    <row r="1821" spans="1:4" x14ac:dyDescent="0.2">
      <c r="A1821" t="s">
        <v>3039</v>
      </c>
      <c r="B1821" t="s">
        <v>3949</v>
      </c>
      <c r="C1821" s="9">
        <v>44938</v>
      </c>
      <c r="D1821" s="9">
        <v>45058</v>
      </c>
    </row>
    <row r="1822" spans="1:4" x14ac:dyDescent="0.2">
      <c r="A1822" t="s">
        <v>3039</v>
      </c>
      <c r="B1822" t="s">
        <v>3924</v>
      </c>
      <c r="C1822" s="9">
        <v>45014</v>
      </c>
      <c r="D1822" s="9">
        <v>45014</v>
      </c>
    </row>
    <row r="1823" spans="1:4" x14ac:dyDescent="0.2">
      <c r="A1823" t="s">
        <v>3039</v>
      </c>
      <c r="B1823" t="s">
        <v>3924</v>
      </c>
      <c r="C1823" s="9">
        <v>45014</v>
      </c>
      <c r="D1823" s="9">
        <v>45077</v>
      </c>
    </row>
    <row r="1824" spans="1:4" x14ac:dyDescent="0.2">
      <c r="A1824" t="s">
        <v>3039</v>
      </c>
      <c r="B1824" t="s">
        <v>3924</v>
      </c>
      <c r="C1824" s="9">
        <v>45014</v>
      </c>
      <c r="D1824" s="9">
        <v>45089</v>
      </c>
    </row>
    <row r="1825" spans="1:4" x14ac:dyDescent="0.2">
      <c r="A1825" t="s">
        <v>3039</v>
      </c>
      <c r="B1825" t="s">
        <v>3952</v>
      </c>
      <c r="C1825" s="9">
        <v>45041</v>
      </c>
      <c r="D1825" s="9">
        <v>45041</v>
      </c>
    </row>
    <row r="1826" spans="1:4" x14ac:dyDescent="0.2">
      <c r="A1826" t="s">
        <v>3039</v>
      </c>
      <c r="B1826" t="s">
        <v>3952</v>
      </c>
      <c r="C1826" s="9">
        <v>45041</v>
      </c>
      <c r="D1826" s="9">
        <v>45077</v>
      </c>
    </row>
    <row r="1827" spans="1:4" x14ac:dyDescent="0.2">
      <c r="A1827" t="s">
        <v>3039</v>
      </c>
      <c r="B1827" t="s">
        <v>3952</v>
      </c>
      <c r="C1827" s="9">
        <v>45041</v>
      </c>
      <c r="D1827" s="9">
        <v>45086</v>
      </c>
    </row>
    <row r="1828" spans="1:4" x14ac:dyDescent="0.2">
      <c r="A1828" t="s">
        <v>3040</v>
      </c>
      <c r="B1828" t="s">
        <v>3949</v>
      </c>
      <c r="C1828" s="9">
        <v>44667</v>
      </c>
      <c r="D1828" s="9">
        <v>44667</v>
      </c>
    </row>
    <row r="1829" spans="1:4" x14ac:dyDescent="0.2">
      <c r="A1829" t="s">
        <v>3040</v>
      </c>
      <c r="B1829" t="s">
        <v>3949</v>
      </c>
      <c r="C1829" s="9">
        <v>44667</v>
      </c>
      <c r="D1829" s="9">
        <v>44705</v>
      </c>
    </row>
    <row r="1830" spans="1:4" x14ac:dyDescent="0.2">
      <c r="A1830" t="s">
        <v>3040</v>
      </c>
      <c r="B1830" t="s">
        <v>3949</v>
      </c>
      <c r="C1830" s="9">
        <v>44667</v>
      </c>
      <c r="D1830" s="9">
        <v>44736</v>
      </c>
    </row>
    <row r="1831" spans="1:4" x14ac:dyDescent="0.2">
      <c r="A1831" t="s">
        <v>3040</v>
      </c>
      <c r="B1831" t="s">
        <v>3949</v>
      </c>
      <c r="C1831" s="9">
        <v>44667</v>
      </c>
      <c r="D1831" s="9">
        <v>44770</v>
      </c>
    </row>
    <row r="1832" spans="1:4" x14ac:dyDescent="0.2">
      <c r="A1832" t="s">
        <v>3040</v>
      </c>
      <c r="B1832" t="s">
        <v>3949</v>
      </c>
      <c r="C1832" s="9">
        <v>44667</v>
      </c>
      <c r="D1832" s="9">
        <v>44799</v>
      </c>
    </row>
    <row r="1833" spans="1:4" x14ac:dyDescent="0.2">
      <c r="A1833" t="s">
        <v>3040</v>
      </c>
      <c r="B1833" t="s">
        <v>3949</v>
      </c>
      <c r="C1833" s="9">
        <v>44667</v>
      </c>
      <c r="D1833" s="9">
        <v>44856</v>
      </c>
    </row>
    <row r="1834" spans="1:4" x14ac:dyDescent="0.2">
      <c r="A1834" t="s">
        <v>3040</v>
      </c>
      <c r="B1834" t="s">
        <v>3949</v>
      </c>
      <c r="C1834" s="9">
        <v>44667</v>
      </c>
      <c r="D1834" s="9">
        <v>44887</v>
      </c>
    </row>
    <row r="1835" spans="1:4" x14ac:dyDescent="0.2">
      <c r="A1835" t="s">
        <v>3040</v>
      </c>
      <c r="B1835" t="s">
        <v>3949</v>
      </c>
      <c r="C1835" s="9">
        <v>44667</v>
      </c>
      <c r="D1835" s="9">
        <v>44911</v>
      </c>
    </row>
    <row r="1836" spans="1:4" x14ac:dyDescent="0.2">
      <c r="A1836" t="s">
        <v>3040</v>
      </c>
      <c r="B1836" t="s">
        <v>3949</v>
      </c>
      <c r="C1836" s="9">
        <v>44667</v>
      </c>
      <c r="D1836" s="9">
        <v>44951</v>
      </c>
    </row>
    <row r="1837" spans="1:4" x14ac:dyDescent="0.2">
      <c r="A1837" t="s">
        <v>3040</v>
      </c>
      <c r="B1837" t="s">
        <v>3949</v>
      </c>
      <c r="C1837" s="9">
        <v>44667</v>
      </c>
      <c r="D1837" s="9">
        <v>44973</v>
      </c>
    </row>
    <row r="1838" spans="1:4" x14ac:dyDescent="0.2">
      <c r="A1838" t="s">
        <v>3040</v>
      </c>
      <c r="B1838" t="s">
        <v>3949</v>
      </c>
      <c r="C1838" s="9">
        <v>44667</v>
      </c>
      <c r="D1838" s="9">
        <v>45013</v>
      </c>
    </row>
    <row r="1839" spans="1:4" x14ac:dyDescent="0.2">
      <c r="A1839" t="s">
        <v>3040</v>
      </c>
      <c r="B1839" t="s">
        <v>3949</v>
      </c>
      <c r="C1839" s="9">
        <v>44667</v>
      </c>
      <c r="D1839" s="9">
        <v>45035</v>
      </c>
    </row>
    <row r="1840" spans="1:4" x14ac:dyDescent="0.2">
      <c r="A1840" t="s">
        <v>3040</v>
      </c>
      <c r="B1840" t="s">
        <v>3949</v>
      </c>
      <c r="C1840" s="9">
        <v>44667</v>
      </c>
      <c r="D1840" s="9">
        <v>45062</v>
      </c>
    </row>
    <row r="1841" spans="1:4" x14ac:dyDescent="0.2">
      <c r="A1841" t="s">
        <v>3040</v>
      </c>
      <c r="B1841" t="s">
        <v>3925</v>
      </c>
      <c r="C1841" s="9">
        <v>44679</v>
      </c>
      <c r="D1841" s="9">
        <v>44679</v>
      </c>
    </row>
    <row r="1842" spans="1:4" x14ac:dyDescent="0.2">
      <c r="A1842" t="s">
        <v>3040</v>
      </c>
      <c r="B1842" t="s">
        <v>3925</v>
      </c>
      <c r="C1842" s="9">
        <v>44679</v>
      </c>
      <c r="D1842" s="9">
        <v>44785</v>
      </c>
    </row>
    <row r="1843" spans="1:4" x14ac:dyDescent="0.2">
      <c r="A1843" t="s">
        <v>3040</v>
      </c>
      <c r="B1843" t="s">
        <v>3925</v>
      </c>
      <c r="C1843" s="9">
        <v>44679</v>
      </c>
      <c r="D1843" s="9">
        <v>44814</v>
      </c>
    </row>
    <row r="1844" spans="1:4" x14ac:dyDescent="0.2">
      <c r="A1844" t="s">
        <v>3040</v>
      </c>
      <c r="B1844" t="s">
        <v>3925</v>
      </c>
      <c r="C1844" s="9">
        <v>44679</v>
      </c>
      <c r="D1844" s="9">
        <v>44837</v>
      </c>
    </row>
    <row r="1845" spans="1:4" x14ac:dyDescent="0.2">
      <c r="A1845" t="s">
        <v>3040</v>
      </c>
      <c r="B1845" t="s">
        <v>3925</v>
      </c>
      <c r="C1845" s="9">
        <v>44679</v>
      </c>
      <c r="D1845" s="9">
        <v>44868</v>
      </c>
    </row>
    <row r="1846" spans="1:4" x14ac:dyDescent="0.2">
      <c r="A1846" t="s">
        <v>3040</v>
      </c>
      <c r="B1846" t="s">
        <v>3925</v>
      </c>
      <c r="C1846" s="9">
        <v>44679</v>
      </c>
      <c r="D1846" s="9">
        <v>44961</v>
      </c>
    </row>
    <row r="1847" spans="1:4" x14ac:dyDescent="0.2">
      <c r="A1847" t="s">
        <v>3040</v>
      </c>
      <c r="B1847" t="s">
        <v>3925</v>
      </c>
      <c r="C1847" s="9">
        <v>44679</v>
      </c>
      <c r="D1847" s="9">
        <v>45024</v>
      </c>
    </row>
    <row r="1848" spans="1:4" x14ac:dyDescent="0.2">
      <c r="A1848" t="s">
        <v>3040</v>
      </c>
      <c r="B1848" t="s">
        <v>3926</v>
      </c>
      <c r="C1848" s="9">
        <v>44788</v>
      </c>
      <c r="D1848" s="9">
        <v>44788</v>
      </c>
    </row>
    <row r="1849" spans="1:4" x14ac:dyDescent="0.2">
      <c r="A1849" t="s">
        <v>3040</v>
      </c>
      <c r="B1849" t="s">
        <v>3926</v>
      </c>
      <c r="C1849" s="9">
        <v>44788</v>
      </c>
      <c r="D1849" s="9">
        <v>44823</v>
      </c>
    </row>
    <row r="1850" spans="1:4" x14ac:dyDescent="0.2">
      <c r="A1850" t="s">
        <v>3040</v>
      </c>
      <c r="B1850" t="s">
        <v>3926</v>
      </c>
      <c r="C1850" s="9">
        <v>44788</v>
      </c>
      <c r="D1850" s="9">
        <v>44858</v>
      </c>
    </row>
    <row r="1851" spans="1:4" x14ac:dyDescent="0.2">
      <c r="A1851" t="s">
        <v>3040</v>
      </c>
      <c r="B1851" t="s">
        <v>3926</v>
      </c>
      <c r="C1851" s="9">
        <v>44788</v>
      </c>
      <c r="D1851" s="9">
        <v>44886</v>
      </c>
    </row>
    <row r="1852" spans="1:4" x14ac:dyDescent="0.2">
      <c r="A1852" t="s">
        <v>3040</v>
      </c>
      <c r="B1852" t="s">
        <v>3926</v>
      </c>
      <c r="C1852" s="9">
        <v>44788</v>
      </c>
      <c r="D1852" s="9">
        <v>44952</v>
      </c>
    </row>
    <row r="1853" spans="1:4" x14ac:dyDescent="0.2">
      <c r="A1853" t="s">
        <v>3040</v>
      </c>
      <c r="B1853" t="s">
        <v>3926</v>
      </c>
      <c r="C1853" s="9">
        <v>44788</v>
      </c>
      <c r="D1853" s="9">
        <v>45005</v>
      </c>
    </row>
    <row r="1854" spans="1:4" x14ac:dyDescent="0.2">
      <c r="A1854" t="s">
        <v>3040</v>
      </c>
      <c r="B1854" t="s">
        <v>3926</v>
      </c>
      <c r="C1854" s="9">
        <v>44788</v>
      </c>
      <c r="D1854" s="9">
        <v>45046</v>
      </c>
    </row>
    <row r="1855" spans="1:4" x14ac:dyDescent="0.2">
      <c r="A1855" t="s">
        <v>3040</v>
      </c>
      <c r="B1855" t="s">
        <v>3926</v>
      </c>
      <c r="C1855" s="9">
        <v>44788</v>
      </c>
      <c r="D1855" s="9">
        <v>45061</v>
      </c>
    </row>
    <row r="1856" spans="1:4" x14ac:dyDescent="0.2">
      <c r="A1856" t="s">
        <v>3041</v>
      </c>
      <c r="B1856" t="s">
        <v>3929</v>
      </c>
      <c r="C1856" s="9">
        <v>44668</v>
      </c>
      <c r="D1856" s="9">
        <v>44668</v>
      </c>
    </row>
    <row r="1857" spans="1:4" x14ac:dyDescent="0.2">
      <c r="A1857" t="s">
        <v>3041</v>
      </c>
      <c r="B1857" t="s">
        <v>3929</v>
      </c>
      <c r="C1857" s="9">
        <v>44668</v>
      </c>
      <c r="D1857" s="9">
        <v>44707</v>
      </c>
    </row>
    <row r="1858" spans="1:4" x14ac:dyDescent="0.2">
      <c r="A1858" t="s">
        <v>3041</v>
      </c>
      <c r="B1858" t="s">
        <v>3929</v>
      </c>
      <c r="C1858" s="9">
        <v>44668</v>
      </c>
      <c r="D1858" s="9">
        <v>44744</v>
      </c>
    </row>
    <row r="1859" spans="1:4" x14ac:dyDescent="0.2">
      <c r="A1859" t="s">
        <v>3041</v>
      </c>
      <c r="B1859" t="s">
        <v>3929</v>
      </c>
      <c r="C1859" s="9">
        <v>44668</v>
      </c>
      <c r="D1859" s="9">
        <v>44804</v>
      </c>
    </row>
    <row r="1860" spans="1:4" x14ac:dyDescent="0.2">
      <c r="A1860" t="s">
        <v>3041</v>
      </c>
      <c r="B1860" t="s">
        <v>3929</v>
      </c>
      <c r="C1860" s="9">
        <v>44668</v>
      </c>
      <c r="D1860" s="9">
        <v>44854</v>
      </c>
    </row>
    <row r="1861" spans="1:4" x14ac:dyDescent="0.2">
      <c r="A1861" t="s">
        <v>3041</v>
      </c>
      <c r="B1861" t="s">
        <v>3929</v>
      </c>
      <c r="C1861" s="9">
        <v>44668</v>
      </c>
      <c r="D1861" s="9">
        <v>44894</v>
      </c>
    </row>
    <row r="1862" spans="1:4" x14ac:dyDescent="0.2">
      <c r="A1862" t="s">
        <v>3041</v>
      </c>
      <c r="B1862" t="s">
        <v>3929</v>
      </c>
      <c r="C1862" s="9">
        <v>44668</v>
      </c>
      <c r="D1862" s="9">
        <v>44924</v>
      </c>
    </row>
    <row r="1863" spans="1:4" x14ac:dyDescent="0.2">
      <c r="A1863" t="s">
        <v>3041</v>
      </c>
      <c r="B1863" t="s">
        <v>3929</v>
      </c>
      <c r="C1863" s="9">
        <v>44668</v>
      </c>
      <c r="D1863" s="9">
        <v>44956</v>
      </c>
    </row>
    <row r="1864" spans="1:4" x14ac:dyDescent="0.2">
      <c r="A1864" t="s">
        <v>3041</v>
      </c>
      <c r="B1864" t="s">
        <v>3929</v>
      </c>
      <c r="C1864" s="9">
        <v>44668</v>
      </c>
      <c r="D1864" s="9">
        <v>44958</v>
      </c>
    </row>
    <row r="1865" spans="1:4" x14ac:dyDescent="0.2">
      <c r="A1865" t="s">
        <v>3041</v>
      </c>
      <c r="B1865" t="s">
        <v>3929</v>
      </c>
      <c r="C1865" s="9">
        <v>44668</v>
      </c>
      <c r="D1865" s="9">
        <v>44988</v>
      </c>
    </row>
    <row r="1866" spans="1:4" x14ac:dyDescent="0.2">
      <c r="A1866" t="s">
        <v>3041</v>
      </c>
      <c r="B1866" t="s">
        <v>3929</v>
      </c>
      <c r="C1866" s="9">
        <v>44668</v>
      </c>
      <c r="D1866" s="9">
        <v>45064</v>
      </c>
    </row>
    <row r="1867" spans="1:4" x14ac:dyDescent="0.2">
      <c r="A1867" t="s">
        <v>3041</v>
      </c>
      <c r="B1867" t="s">
        <v>3927</v>
      </c>
      <c r="C1867" s="9">
        <v>44886</v>
      </c>
      <c r="D1867" s="9">
        <v>44886</v>
      </c>
    </row>
    <row r="1868" spans="1:4" x14ac:dyDescent="0.2">
      <c r="A1868" t="s">
        <v>3041</v>
      </c>
      <c r="B1868" t="s">
        <v>3927</v>
      </c>
      <c r="C1868" s="9">
        <v>44886</v>
      </c>
      <c r="D1868" s="9">
        <v>44917</v>
      </c>
    </row>
    <row r="1869" spans="1:4" x14ac:dyDescent="0.2">
      <c r="A1869" t="s">
        <v>3041</v>
      </c>
      <c r="B1869" t="s">
        <v>3927</v>
      </c>
      <c r="C1869" s="9">
        <v>44886</v>
      </c>
      <c r="D1869" s="9">
        <v>44928</v>
      </c>
    </row>
    <row r="1870" spans="1:4" x14ac:dyDescent="0.2">
      <c r="A1870" t="s">
        <v>3041</v>
      </c>
      <c r="B1870" t="s">
        <v>3927</v>
      </c>
      <c r="C1870" s="9">
        <v>44886</v>
      </c>
      <c r="D1870" s="9">
        <v>44980</v>
      </c>
    </row>
    <row r="1871" spans="1:4" x14ac:dyDescent="0.2">
      <c r="A1871" t="s">
        <v>3041</v>
      </c>
      <c r="B1871" t="s">
        <v>3927</v>
      </c>
      <c r="C1871" s="9">
        <v>44886</v>
      </c>
      <c r="D1871" s="9">
        <v>45008</v>
      </c>
    </row>
    <row r="1872" spans="1:4" x14ac:dyDescent="0.2">
      <c r="A1872" t="s">
        <v>3041</v>
      </c>
      <c r="B1872" t="s">
        <v>3927</v>
      </c>
      <c r="C1872" s="9">
        <v>44886</v>
      </c>
      <c r="D1872" s="9">
        <v>45074</v>
      </c>
    </row>
    <row r="1873" spans="1:4" x14ac:dyDescent="0.2">
      <c r="A1873" t="s">
        <v>3042</v>
      </c>
      <c r="B1873" t="s">
        <v>3922</v>
      </c>
      <c r="C1873" s="9">
        <v>44798</v>
      </c>
      <c r="D1873" s="9">
        <v>44798</v>
      </c>
    </row>
    <row r="1874" spans="1:4" x14ac:dyDescent="0.2">
      <c r="A1874" t="s">
        <v>3042</v>
      </c>
      <c r="B1874" t="s">
        <v>3922</v>
      </c>
      <c r="C1874" s="9">
        <v>44798</v>
      </c>
      <c r="D1874" s="9">
        <v>44843</v>
      </c>
    </row>
    <row r="1875" spans="1:4" x14ac:dyDescent="0.2">
      <c r="A1875" t="s">
        <v>3042</v>
      </c>
      <c r="B1875" t="s">
        <v>3922</v>
      </c>
      <c r="C1875" s="9">
        <v>44798</v>
      </c>
      <c r="D1875" s="9">
        <v>44922</v>
      </c>
    </row>
    <row r="1876" spans="1:4" x14ac:dyDescent="0.2">
      <c r="A1876" t="s">
        <v>3042</v>
      </c>
      <c r="B1876" t="s">
        <v>3922</v>
      </c>
      <c r="C1876" s="9">
        <v>44798</v>
      </c>
      <c r="D1876" s="9">
        <v>44933</v>
      </c>
    </row>
    <row r="1877" spans="1:4" x14ac:dyDescent="0.2">
      <c r="A1877" t="s">
        <v>3042</v>
      </c>
      <c r="B1877" t="s">
        <v>3922</v>
      </c>
      <c r="C1877" s="9">
        <v>44798</v>
      </c>
      <c r="D1877" s="9">
        <v>44964</v>
      </c>
    </row>
    <row r="1878" spans="1:4" x14ac:dyDescent="0.2">
      <c r="A1878" t="s">
        <v>3042</v>
      </c>
      <c r="B1878" t="s">
        <v>3922</v>
      </c>
      <c r="C1878" s="9">
        <v>44798</v>
      </c>
      <c r="D1878" s="9">
        <v>45021</v>
      </c>
    </row>
    <row r="1879" spans="1:4" x14ac:dyDescent="0.2">
      <c r="A1879" t="s">
        <v>3042</v>
      </c>
      <c r="B1879" t="s">
        <v>3922</v>
      </c>
      <c r="C1879" s="9">
        <v>44798</v>
      </c>
      <c r="D1879" s="9">
        <v>45074</v>
      </c>
    </row>
    <row r="1880" spans="1:4" x14ac:dyDescent="0.2">
      <c r="A1880" t="s">
        <v>3042</v>
      </c>
      <c r="B1880" t="s">
        <v>3927</v>
      </c>
      <c r="C1880" s="9">
        <v>44926</v>
      </c>
      <c r="D1880" s="9">
        <v>44926</v>
      </c>
    </row>
    <row r="1881" spans="1:4" x14ac:dyDescent="0.2">
      <c r="A1881" t="s">
        <v>3042</v>
      </c>
      <c r="B1881" t="s">
        <v>3927</v>
      </c>
      <c r="C1881" s="9">
        <v>44926</v>
      </c>
      <c r="D1881" s="9">
        <v>44967</v>
      </c>
    </row>
    <row r="1882" spans="1:4" x14ac:dyDescent="0.2">
      <c r="A1882" t="s">
        <v>3042</v>
      </c>
      <c r="B1882" t="s">
        <v>3927</v>
      </c>
      <c r="C1882" s="9">
        <v>44926</v>
      </c>
      <c r="D1882" s="9">
        <v>44998</v>
      </c>
    </row>
    <row r="1883" spans="1:4" x14ac:dyDescent="0.2">
      <c r="A1883" t="s">
        <v>3042</v>
      </c>
      <c r="B1883" t="s">
        <v>3927</v>
      </c>
      <c r="C1883" s="9">
        <v>44926</v>
      </c>
      <c r="D1883" s="9">
        <v>45022</v>
      </c>
    </row>
    <row r="1884" spans="1:4" x14ac:dyDescent="0.2">
      <c r="A1884" t="s">
        <v>3042</v>
      </c>
      <c r="B1884" t="s">
        <v>3927</v>
      </c>
      <c r="C1884" s="9">
        <v>44926</v>
      </c>
      <c r="D1884" s="9">
        <v>45059</v>
      </c>
    </row>
    <row r="1885" spans="1:4" x14ac:dyDescent="0.2">
      <c r="A1885" t="s">
        <v>3042</v>
      </c>
      <c r="B1885" t="s">
        <v>3920</v>
      </c>
      <c r="C1885" s="9">
        <v>45019</v>
      </c>
      <c r="D1885" s="9">
        <v>45019</v>
      </c>
    </row>
    <row r="1886" spans="1:4" x14ac:dyDescent="0.2">
      <c r="A1886" t="s">
        <v>3042</v>
      </c>
      <c r="B1886" t="s">
        <v>3920</v>
      </c>
      <c r="C1886" s="9">
        <v>45019</v>
      </c>
      <c r="D1886" s="9">
        <v>45058</v>
      </c>
    </row>
    <row r="1887" spans="1:4" x14ac:dyDescent="0.2">
      <c r="A1887" t="s">
        <v>3043</v>
      </c>
      <c r="B1887" t="s">
        <v>3928</v>
      </c>
      <c r="C1887" s="9">
        <v>44879</v>
      </c>
      <c r="D1887" s="9">
        <v>44879</v>
      </c>
    </row>
    <row r="1888" spans="1:4" x14ac:dyDescent="0.2">
      <c r="A1888" t="s">
        <v>3043</v>
      </c>
      <c r="B1888" t="s">
        <v>3928</v>
      </c>
      <c r="C1888" s="9">
        <v>44879</v>
      </c>
      <c r="D1888" s="9">
        <v>44918</v>
      </c>
    </row>
    <row r="1889" spans="1:4" x14ac:dyDescent="0.2">
      <c r="A1889" t="s">
        <v>3043</v>
      </c>
      <c r="B1889" t="s">
        <v>3928</v>
      </c>
      <c r="C1889" s="9">
        <v>44879</v>
      </c>
      <c r="D1889" s="9">
        <v>44941</v>
      </c>
    </row>
    <row r="1890" spans="1:4" x14ac:dyDescent="0.2">
      <c r="A1890" t="s">
        <v>3043</v>
      </c>
      <c r="B1890" t="s">
        <v>3928</v>
      </c>
      <c r="C1890" s="9">
        <v>44879</v>
      </c>
      <c r="D1890" s="9">
        <v>44983</v>
      </c>
    </row>
    <row r="1891" spans="1:4" x14ac:dyDescent="0.2">
      <c r="A1891" t="s">
        <v>3043</v>
      </c>
      <c r="B1891" t="s">
        <v>3928</v>
      </c>
      <c r="C1891" s="9">
        <v>44879</v>
      </c>
      <c r="D1891" s="9">
        <v>45011</v>
      </c>
    </row>
    <row r="1892" spans="1:4" x14ac:dyDescent="0.2">
      <c r="A1892" t="s">
        <v>3043</v>
      </c>
      <c r="B1892" t="s">
        <v>3928</v>
      </c>
      <c r="C1892" s="9">
        <v>44879</v>
      </c>
      <c r="D1892" s="9">
        <v>45039</v>
      </c>
    </row>
    <row r="1893" spans="1:4" x14ac:dyDescent="0.2">
      <c r="A1893" t="s">
        <v>3043</v>
      </c>
      <c r="B1893" t="s">
        <v>3928</v>
      </c>
      <c r="C1893" s="9">
        <v>44879</v>
      </c>
      <c r="D1893" s="9">
        <v>45066</v>
      </c>
    </row>
    <row r="1894" spans="1:4" x14ac:dyDescent="0.2">
      <c r="A1894" t="s">
        <v>3043</v>
      </c>
      <c r="B1894" t="s">
        <v>3927</v>
      </c>
      <c r="C1894" s="9">
        <v>44915</v>
      </c>
      <c r="D1894" s="9">
        <v>44915</v>
      </c>
    </row>
    <row r="1895" spans="1:4" x14ac:dyDescent="0.2">
      <c r="A1895" t="s">
        <v>3043</v>
      </c>
      <c r="B1895" t="s">
        <v>3927</v>
      </c>
      <c r="C1895" s="9">
        <v>44915</v>
      </c>
      <c r="D1895" s="9">
        <v>44947</v>
      </c>
    </row>
    <row r="1896" spans="1:4" x14ac:dyDescent="0.2">
      <c r="A1896" t="s">
        <v>3043</v>
      </c>
      <c r="B1896" t="s">
        <v>3927</v>
      </c>
      <c r="C1896" s="9">
        <v>44915</v>
      </c>
      <c r="D1896" s="9">
        <v>44979</v>
      </c>
    </row>
    <row r="1897" spans="1:4" x14ac:dyDescent="0.2">
      <c r="A1897" t="s">
        <v>3043</v>
      </c>
      <c r="B1897" t="s">
        <v>3927</v>
      </c>
      <c r="C1897" s="9">
        <v>44915</v>
      </c>
      <c r="D1897" s="9">
        <v>45013</v>
      </c>
    </row>
    <row r="1898" spans="1:4" x14ac:dyDescent="0.2">
      <c r="A1898" t="s">
        <v>3043</v>
      </c>
      <c r="B1898" t="s">
        <v>3927</v>
      </c>
      <c r="C1898" s="9">
        <v>44915</v>
      </c>
      <c r="D1898" s="9">
        <v>45046</v>
      </c>
    </row>
    <row r="1899" spans="1:4" x14ac:dyDescent="0.2">
      <c r="A1899" t="s">
        <v>3043</v>
      </c>
      <c r="B1899" t="s">
        <v>3927</v>
      </c>
      <c r="C1899" s="9">
        <v>44915</v>
      </c>
      <c r="D1899" s="9">
        <v>45068</v>
      </c>
    </row>
    <row r="1900" spans="1:4" x14ac:dyDescent="0.2">
      <c r="A1900" t="s">
        <v>3044</v>
      </c>
      <c r="B1900" t="s">
        <v>3921</v>
      </c>
      <c r="C1900" s="9">
        <v>44706</v>
      </c>
      <c r="D1900" s="9">
        <v>44706</v>
      </c>
    </row>
    <row r="1901" spans="1:4" x14ac:dyDescent="0.2">
      <c r="A1901" t="s">
        <v>3044</v>
      </c>
      <c r="B1901" t="s">
        <v>3921</v>
      </c>
      <c r="C1901" s="9">
        <v>44706</v>
      </c>
      <c r="D1901" s="9">
        <v>44752</v>
      </c>
    </row>
    <row r="1902" spans="1:4" x14ac:dyDescent="0.2">
      <c r="A1902" t="s">
        <v>3044</v>
      </c>
      <c r="B1902" t="s">
        <v>3921</v>
      </c>
      <c r="C1902" s="9">
        <v>44706</v>
      </c>
      <c r="D1902" s="9">
        <v>44802</v>
      </c>
    </row>
    <row r="1903" spans="1:4" x14ac:dyDescent="0.2">
      <c r="A1903" t="s">
        <v>3044</v>
      </c>
      <c r="B1903" t="s">
        <v>3921</v>
      </c>
      <c r="C1903" s="9">
        <v>44706</v>
      </c>
      <c r="D1903" s="9">
        <v>44810</v>
      </c>
    </row>
    <row r="1904" spans="1:4" x14ac:dyDescent="0.2">
      <c r="A1904" t="s">
        <v>3044</v>
      </c>
      <c r="B1904" t="s">
        <v>3921</v>
      </c>
      <c r="C1904" s="9">
        <v>44706</v>
      </c>
      <c r="D1904" s="9">
        <v>44923</v>
      </c>
    </row>
    <row r="1905" spans="1:4" x14ac:dyDescent="0.2">
      <c r="A1905" t="s">
        <v>3044</v>
      </c>
      <c r="B1905" t="s">
        <v>3921</v>
      </c>
      <c r="C1905" s="9">
        <v>44706</v>
      </c>
      <c r="D1905" s="9">
        <v>44964</v>
      </c>
    </row>
    <row r="1906" spans="1:4" x14ac:dyDescent="0.2">
      <c r="A1906" t="s">
        <v>3044</v>
      </c>
      <c r="B1906" t="s">
        <v>3921</v>
      </c>
      <c r="C1906" s="9">
        <v>44706</v>
      </c>
      <c r="D1906" s="9">
        <v>44988</v>
      </c>
    </row>
    <row r="1907" spans="1:4" x14ac:dyDescent="0.2">
      <c r="A1907" t="s">
        <v>3044</v>
      </c>
      <c r="B1907" t="s">
        <v>3921</v>
      </c>
      <c r="C1907" s="9">
        <v>44706</v>
      </c>
      <c r="D1907" s="9">
        <v>45020</v>
      </c>
    </row>
    <row r="1908" spans="1:4" x14ac:dyDescent="0.2">
      <c r="A1908" t="s">
        <v>3044</v>
      </c>
      <c r="B1908" t="s">
        <v>3921</v>
      </c>
      <c r="C1908" s="9">
        <v>44706</v>
      </c>
      <c r="D1908" s="9">
        <v>45083</v>
      </c>
    </row>
    <row r="1909" spans="1:4" x14ac:dyDescent="0.2">
      <c r="A1909" t="s">
        <v>3044</v>
      </c>
      <c r="B1909" t="s">
        <v>3953</v>
      </c>
      <c r="C1909" s="9">
        <v>44816</v>
      </c>
      <c r="D1909" s="9">
        <v>44816</v>
      </c>
    </row>
    <row r="1910" spans="1:4" x14ac:dyDescent="0.2">
      <c r="A1910" t="s">
        <v>3044</v>
      </c>
      <c r="B1910" t="s">
        <v>3953</v>
      </c>
      <c r="C1910" s="9">
        <v>44816</v>
      </c>
      <c r="D1910" s="9">
        <v>44856</v>
      </c>
    </row>
    <row r="1911" spans="1:4" x14ac:dyDescent="0.2">
      <c r="A1911" t="s">
        <v>3044</v>
      </c>
      <c r="B1911" t="s">
        <v>3953</v>
      </c>
      <c r="C1911" s="9">
        <v>44816</v>
      </c>
      <c r="D1911" s="9">
        <v>44879</v>
      </c>
    </row>
    <row r="1912" spans="1:4" x14ac:dyDescent="0.2">
      <c r="A1912" t="s">
        <v>3044</v>
      </c>
      <c r="B1912" t="s">
        <v>3953</v>
      </c>
      <c r="C1912" s="9">
        <v>44816</v>
      </c>
      <c r="D1912" s="9">
        <v>44909</v>
      </c>
    </row>
    <row r="1913" spans="1:4" x14ac:dyDescent="0.2">
      <c r="A1913" t="s">
        <v>3044</v>
      </c>
      <c r="B1913" t="s">
        <v>3953</v>
      </c>
      <c r="C1913" s="9">
        <v>44816</v>
      </c>
      <c r="D1913" s="9">
        <v>44984</v>
      </c>
    </row>
    <row r="1914" spans="1:4" x14ac:dyDescent="0.2">
      <c r="A1914" t="s">
        <v>3044</v>
      </c>
      <c r="B1914" t="s">
        <v>3953</v>
      </c>
      <c r="C1914" s="9">
        <v>44816</v>
      </c>
      <c r="D1914" s="9">
        <v>45004</v>
      </c>
    </row>
    <row r="1915" spans="1:4" x14ac:dyDescent="0.2">
      <c r="A1915" t="s">
        <v>3044</v>
      </c>
      <c r="B1915" t="s">
        <v>3953</v>
      </c>
      <c r="C1915" s="9">
        <v>44816</v>
      </c>
      <c r="D1915" s="9">
        <v>45030</v>
      </c>
    </row>
    <row r="1916" spans="1:4" x14ac:dyDescent="0.2">
      <c r="A1916" t="s">
        <v>3044</v>
      </c>
      <c r="B1916" t="s">
        <v>3953</v>
      </c>
      <c r="C1916" s="9">
        <v>44816</v>
      </c>
      <c r="D1916" s="9">
        <v>45063</v>
      </c>
    </row>
    <row r="1917" spans="1:4" x14ac:dyDescent="0.2">
      <c r="A1917" t="s">
        <v>3044</v>
      </c>
      <c r="B1917" t="s">
        <v>3948</v>
      </c>
      <c r="C1917" s="9">
        <v>44953</v>
      </c>
      <c r="D1917" s="9">
        <v>44953</v>
      </c>
    </row>
    <row r="1918" spans="1:4" x14ac:dyDescent="0.2">
      <c r="A1918" t="s">
        <v>3044</v>
      </c>
      <c r="B1918" t="s">
        <v>3948</v>
      </c>
      <c r="C1918" s="9">
        <v>44953</v>
      </c>
      <c r="D1918" s="9">
        <v>44985</v>
      </c>
    </row>
    <row r="1919" spans="1:4" x14ac:dyDescent="0.2">
      <c r="A1919" t="s">
        <v>3044</v>
      </c>
      <c r="B1919" t="s">
        <v>3948</v>
      </c>
      <c r="C1919" s="9">
        <v>44953</v>
      </c>
      <c r="D1919" s="9">
        <v>44988</v>
      </c>
    </row>
    <row r="1920" spans="1:4" x14ac:dyDescent="0.2">
      <c r="A1920" t="s">
        <v>3044</v>
      </c>
      <c r="B1920" t="s">
        <v>3948</v>
      </c>
      <c r="C1920" s="9">
        <v>44953</v>
      </c>
      <c r="D1920" s="9">
        <v>45018</v>
      </c>
    </row>
    <row r="1921" spans="1:4" x14ac:dyDescent="0.2">
      <c r="A1921" t="s">
        <v>3044</v>
      </c>
      <c r="B1921" t="s">
        <v>3948</v>
      </c>
      <c r="C1921" s="9">
        <v>44953</v>
      </c>
      <c r="D1921" s="9">
        <v>45055</v>
      </c>
    </row>
    <row r="1922" spans="1:4" x14ac:dyDescent="0.2">
      <c r="A1922" t="s">
        <v>3044</v>
      </c>
      <c r="B1922" t="s">
        <v>3948</v>
      </c>
      <c r="C1922" s="9">
        <v>44953</v>
      </c>
      <c r="D1922" s="9">
        <v>45088</v>
      </c>
    </row>
    <row r="1923" spans="1:4" x14ac:dyDescent="0.2">
      <c r="A1923" t="s">
        <v>3045</v>
      </c>
      <c r="B1923" t="s">
        <v>3929</v>
      </c>
      <c r="C1923" s="9">
        <v>44646</v>
      </c>
      <c r="D1923" s="9">
        <v>44646</v>
      </c>
    </row>
    <row r="1924" spans="1:4" x14ac:dyDescent="0.2">
      <c r="A1924" t="s">
        <v>3045</v>
      </c>
      <c r="B1924" t="s">
        <v>3929</v>
      </c>
      <c r="C1924" s="9">
        <v>44646</v>
      </c>
      <c r="D1924" s="9">
        <v>44738</v>
      </c>
    </row>
    <row r="1925" spans="1:4" x14ac:dyDescent="0.2">
      <c r="A1925" t="s">
        <v>3045</v>
      </c>
      <c r="B1925" t="s">
        <v>3929</v>
      </c>
      <c r="C1925" s="9">
        <v>44646</v>
      </c>
      <c r="D1925" s="9">
        <v>44747</v>
      </c>
    </row>
    <row r="1926" spans="1:4" x14ac:dyDescent="0.2">
      <c r="A1926" t="s">
        <v>3045</v>
      </c>
      <c r="B1926" t="s">
        <v>3929</v>
      </c>
      <c r="C1926" s="9">
        <v>44646</v>
      </c>
      <c r="D1926" s="9">
        <v>44966</v>
      </c>
    </row>
    <row r="1927" spans="1:4" x14ac:dyDescent="0.2">
      <c r="A1927" t="s">
        <v>3045</v>
      </c>
      <c r="B1927" t="s">
        <v>3929</v>
      </c>
      <c r="C1927" s="9">
        <v>44646</v>
      </c>
      <c r="D1927" s="9">
        <v>44997</v>
      </c>
    </row>
    <row r="1928" spans="1:4" x14ac:dyDescent="0.2">
      <c r="A1928" t="s">
        <v>3045</v>
      </c>
      <c r="B1928" t="s">
        <v>3920</v>
      </c>
      <c r="C1928" s="9">
        <v>44741</v>
      </c>
      <c r="D1928" s="9">
        <v>44741</v>
      </c>
    </row>
    <row r="1929" spans="1:4" x14ac:dyDescent="0.2">
      <c r="A1929" t="s">
        <v>3045</v>
      </c>
      <c r="B1929" t="s">
        <v>3920</v>
      </c>
      <c r="C1929" s="9">
        <v>44741</v>
      </c>
      <c r="D1929" s="9">
        <v>44783</v>
      </c>
    </row>
    <row r="1930" spans="1:4" x14ac:dyDescent="0.2">
      <c r="A1930" t="s">
        <v>3045</v>
      </c>
      <c r="B1930" t="s">
        <v>3920</v>
      </c>
      <c r="C1930" s="9">
        <v>44741</v>
      </c>
      <c r="D1930" s="9">
        <v>44843</v>
      </c>
    </row>
    <row r="1931" spans="1:4" x14ac:dyDescent="0.2">
      <c r="A1931" t="s">
        <v>3045</v>
      </c>
      <c r="B1931" t="s">
        <v>3920</v>
      </c>
      <c r="C1931" s="9">
        <v>44741</v>
      </c>
      <c r="D1931" s="9">
        <v>44878</v>
      </c>
    </row>
    <row r="1932" spans="1:4" x14ac:dyDescent="0.2">
      <c r="A1932" t="s">
        <v>3045</v>
      </c>
      <c r="B1932" t="s">
        <v>3920</v>
      </c>
      <c r="C1932" s="9">
        <v>44741</v>
      </c>
      <c r="D1932" s="9">
        <v>44901</v>
      </c>
    </row>
    <row r="1933" spans="1:4" x14ac:dyDescent="0.2">
      <c r="A1933" t="s">
        <v>3045</v>
      </c>
      <c r="B1933" t="s">
        <v>3920</v>
      </c>
      <c r="C1933" s="9">
        <v>44741</v>
      </c>
      <c r="D1933" s="9">
        <v>44996</v>
      </c>
    </row>
    <row r="1934" spans="1:4" x14ac:dyDescent="0.2">
      <c r="A1934" t="s">
        <v>3045</v>
      </c>
      <c r="B1934" t="s">
        <v>3920</v>
      </c>
      <c r="C1934" s="9">
        <v>44741</v>
      </c>
      <c r="D1934" s="9">
        <v>45025</v>
      </c>
    </row>
    <row r="1935" spans="1:4" x14ac:dyDescent="0.2">
      <c r="A1935" t="s">
        <v>3045</v>
      </c>
      <c r="B1935" t="s">
        <v>3920</v>
      </c>
      <c r="C1935" s="9">
        <v>44741</v>
      </c>
      <c r="D1935" s="9">
        <v>45058</v>
      </c>
    </row>
    <row r="1936" spans="1:4" x14ac:dyDescent="0.2">
      <c r="A1936" t="s">
        <v>3045</v>
      </c>
      <c r="B1936" t="s">
        <v>3920</v>
      </c>
      <c r="C1936" s="9">
        <v>44741</v>
      </c>
      <c r="D1936" s="9">
        <v>45082</v>
      </c>
    </row>
    <row r="1937" spans="1:4" x14ac:dyDescent="0.2">
      <c r="A1937" t="s">
        <v>3045</v>
      </c>
      <c r="B1937" t="s">
        <v>3928</v>
      </c>
      <c r="C1937" s="9">
        <v>44769</v>
      </c>
      <c r="D1937" s="9">
        <v>44769</v>
      </c>
    </row>
    <row r="1938" spans="1:4" x14ac:dyDescent="0.2">
      <c r="A1938" t="s">
        <v>3045</v>
      </c>
      <c r="B1938" t="s">
        <v>3928</v>
      </c>
      <c r="C1938" s="9">
        <v>44769</v>
      </c>
      <c r="D1938" s="9">
        <v>44807</v>
      </c>
    </row>
    <row r="1939" spans="1:4" x14ac:dyDescent="0.2">
      <c r="A1939" t="s">
        <v>3045</v>
      </c>
      <c r="B1939" t="s">
        <v>3928</v>
      </c>
      <c r="C1939" s="9">
        <v>44769</v>
      </c>
      <c r="D1939" s="9">
        <v>44837</v>
      </c>
    </row>
    <row r="1940" spans="1:4" x14ac:dyDescent="0.2">
      <c r="A1940" t="s">
        <v>3045</v>
      </c>
      <c r="B1940" t="s">
        <v>3928</v>
      </c>
      <c r="C1940" s="9">
        <v>44769</v>
      </c>
      <c r="D1940" s="9">
        <v>44866</v>
      </c>
    </row>
    <row r="1941" spans="1:4" x14ac:dyDescent="0.2">
      <c r="A1941" t="s">
        <v>3045</v>
      </c>
      <c r="B1941" t="s">
        <v>3928</v>
      </c>
      <c r="C1941" s="9">
        <v>44769</v>
      </c>
      <c r="D1941" s="9">
        <v>44905</v>
      </c>
    </row>
    <row r="1942" spans="1:4" x14ac:dyDescent="0.2">
      <c r="A1942" t="s">
        <v>3045</v>
      </c>
      <c r="B1942" t="s">
        <v>3928</v>
      </c>
      <c r="C1942" s="9">
        <v>44769</v>
      </c>
      <c r="D1942" s="9">
        <v>44928</v>
      </c>
    </row>
    <row r="1943" spans="1:4" x14ac:dyDescent="0.2">
      <c r="A1943" t="s">
        <v>3045</v>
      </c>
      <c r="B1943" t="s">
        <v>3928</v>
      </c>
      <c r="C1943" s="9">
        <v>44769</v>
      </c>
      <c r="D1943" s="9">
        <v>44958</v>
      </c>
    </row>
    <row r="1944" spans="1:4" x14ac:dyDescent="0.2">
      <c r="A1944" t="s">
        <v>3045</v>
      </c>
      <c r="B1944" t="s">
        <v>3928</v>
      </c>
      <c r="C1944" s="9">
        <v>44769</v>
      </c>
      <c r="D1944" s="9">
        <v>44997</v>
      </c>
    </row>
    <row r="1945" spans="1:4" x14ac:dyDescent="0.2">
      <c r="A1945" t="s">
        <v>3045</v>
      </c>
      <c r="B1945" t="s">
        <v>3928</v>
      </c>
      <c r="C1945" s="9">
        <v>44769</v>
      </c>
      <c r="D1945" s="9">
        <v>45025</v>
      </c>
    </row>
    <row r="1946" spans="1:4" x14ac:dyDescent="0.2">
      <c r="A1946" t="s">
        <v>3045</v>
      </c>
      <c r="B1946" t="s">
        <v>3928</v>
      </c>
      <c r="C1946" s="9">
        <v>44769</v>
      </c>
      <c r="D1946" s="9">
        <v>45077</v>
      </c>
    </row>
    <row r="1947" spans="1:4" x14ac:dyDescent="0.2">
      <c r="A1947" t="s">
        <v>3045</v>
      </c>
      <c r="B1947" t="s">
        <v>3928</v>
      </c>
      <c r="C1947" s="9">
        <v>44769</v>
      </c>
      <c r="D1947" s="9">
        <v>45088</v>
      </c>
    </row>
    <row r="1948" spans="1:4" x14ac:dyDescent="0.2">
      <c r="A1948" t="s">
        <v>3046</v>
      </c>
      <c r="B1948" t="s">
        <v>3924</v>
      </c>
      <c r="C1948" s="9">
        <v>44577</v>
      </c>
      <c r="D1948" s="9">
        <v>44577</v>
      </c>
    </row>
    <row r="1949" spans="1:4" x14ac:dyDescent="0.2">
      <c r="A1949" t="s">
        <v>3046</v>
      </c>
      <c r="B1949" t="s">
        <v>3924</v>
      </c>
      <c r="C1949" s="9">
        <v>44577</v>
      </c>
      <c r="D1949" s="9">
        <v>44608</v>
      </c>
    </row>
    <row r="1950" spans="1:4" x14ac:dyDescent="0.2">
      <c r="A1950" t="s">
        <v>3046</v>
      </c>
      <c r="B1950" t="s">
        <v>3924</v>
      </c>
      <c r="C1950" s="9">
        <v>44577</v>
      </c>
      <c r="D1950" s="9">
        <v>44643</v>
      </c>
    </row>
    <row r="1951" spans="1:4" x14ac:dyDescent="0.2">
      <c r="A1951" t="s">
        <v>3046</v>
      </c>
      <c r="B1951" t="s">
        <v>3924</v>
      </c>
      <c r="C1951" s="9">
        <v>44577</v>
      </c>
      <c r="D1951" s="9">
        <v>44681</v>
      </c>
    </row>
    <row r="1952" spans="1:4" x14ac:dyDescent="0.2">
      <c r="A1952" t="s">
        <v>3046</v>
      </c>
      <c r="B1952" t="s">
        <v>3924</v>
      </c>
      <c r="C1952" s="9">
        <v>44577</v>
      </c>
      <c r="D1952" s="9">
        <v>44705</v>
      </c>
    </row>
    <row r="1953" spans="1:4" x14ac:dyDescent="0.2">
      <c r="A1953" t="s">
        <v>3046</v>
      </c>
      <c r="B1953" t="s">
        <v>3924</v>
      </c>
      <c r="C1953" s="9">
        <v>44577</v>
      </c>
      <c r="D1953" s="9">
        <v>44736</v>
      </c>
    </row>
    <row r="1954" spans="1:4" x14ac:dyDescent="0.2">
      <c r="A1954" t="s">
        <v>3046</v>
      </c>
      <c r="B1954" t="s">
        <v>3924</v>
      </c>
      <c r="C1954" s="9">
        <v>44577</v>
      </c>
      <c r="D1954" s="9">
        <v>44758</v>
      </c>
    </row>
    <row r="1955" spans="1:4" x14ac:dyDescent="0.2">
      <c r="A1955" t="s">
        <v>3046</v>
      </c>
      <c r="B1955" t="s">
        <v>3924</v>
      </c>
      <c r="C1955" s="9">
        <v>44577</v>
      </c>
      <c r="D1955" s="9">
        <v>44862</v>
      </c>
    </row>
    <row r="1956" spans="1:4" x14ac:dyDescent="0.2">
      <c r="A1956" t="s">
        <v>3046</v>
      </c>
      <c r="B1956" t="s">
        <v>3924</v>
      </c>
      <c r="C1956" s="9">
        <v>44577</v>
      </c>
      <c r="D1956" s="9">
        <v>44885</v>
      </c>
    </row>
    <row r="1957" spans="1:4" x14ac:dyDescent="0.2">
      <c r="A1957" t="s">
        <v>3046</v>
      </c>
      <c r="B1957" t="s">
        <v>3924</v>
      </c>
      <c r="C1957" s="9">
        <v>44577</v>
      </c>
      <c r="D1957" s="9">
        <v>44915</v>
      </c>
    </row>
    <row r="1958" spans="1:4" x14ac:dyDescent="0.2">
      <c r="A1958" t="s">
        <v>3046</v>
      </c>
      <c r="B1958" t="s">
        <v>3924</v>
      </c>
      <c r="C1958" s="9">
        <v>44577</v>
      </c>
      <c r="D1958" s="9">
        <v>44957</v>
      </c>
    </row>
    <row r="1959" spans="1:4" x14ac:dyDescent="0.2">
      <c r="A1959" t="s">
        <v>3046</v>
      </c>
      <c r="B1959" t="s">
        <v>3924</v>
      </c>
      <c r="C1959" s="9">
        <v>44577</v>
      </c>
      <c r="D1959" s="9">
        <v>44975</v>
      </c>
    </row>
    <row r="1960" spans="1:4" x14ac:dyDescent="0.2">
      <c r="A1960" t="s">
        <v>3046</v>
      </c>
      <c r="B1960" t="s">
        <v>3924</v>
      </c>
      <c r="C1960" s="9">
        <v>44577</v>
      </c>
      <c r="D1960" s="9">
        <v>45014</v>
      </c>
    </row>
    <row r="1961" spans="1:4" x14ac:dyDescent="0.2">
      <c r="A1961" t="s">
        <v>3046</v>
      </c>
      <c r="B1961" t="s">
        <v>3924</v>
      </c>
      <c r="C1961" s="9">
        <v>44577</v>
      </c>
      <c r="D1961" s="9">
        <v>45043</v>
      </c>
    </row>
    <row r="1962" spans="1:4" x14ac:dyDescent="0.2">
      <c r="A1962" t="s">
        <v>3046</v>
      </c>
      <c r="B1962" t="s">
        <v>3949</v>
      </c>
      <c r="C1962" s="9">
        <v>44788</v>
      </c>
      <c r="D1962" s="9">
        <v>44788</v>
      </c>
    </row>
    <row r="1963" spans="1:4" x14ac:dyDescent="0.2">
      <c r="A1963" t="s">
        <v>3046</v>
      </c>
      <c r="B1963" t="s">
        <v>3949</v>
      </c>
      <c r="C1963" s="9">
        <v>44788</v>
      </c>
      <c r="D1963" s="9">
        <v>44834</v>
      </c>
    </row>
    <row r="1964" spans="1:4" x14ac:dyDescent="0.2">
      <c r="A1964" t="s">
        <v>3046</v>
      </c>
      <c r="B1964" t="s">
        <v>3949</v>
      </c>
      <c r="C1964" s="9">
        <v>44788</v>
      </c>
      <c r="D1964" s="9">
        <v>44853</v>
      </c>
    </row>
    <row r="1965" spans="1:4" x14ac:dyDescent="0.2">
      <c r="A1965" t="s">
        <v>3046</v>
      </c>
      <c r="B1965" t="s">
        <v>3949</v>
      </c>
      <c r="C1965" s="9">
        <v>44788</v>
      </c>
      <c r="D1965" s="9">
        <v>44885</v>
      </c>
    </row>
    <row r="1966" spans="1:4" x14ac:dyDescent="0.2">
      <c r="A1966" t="s">
        <v>3046</v>
      </c>
      <c r="B1966" t="s">
        <v>3949</v>
      </c>
      <c r="C1966" s="9">
        <v>44788</v>
      </c>
      <c r="D1966" s="9">
        <v>44915</v>
      </c>
    </row>
    <row r="1967" spans="1:4" x14ac:dyDescent="0.2">
      <c r="A1967" t="s">
        <v>3046</v>
      </c>
      <c r="B1967" t="s">
        <v>3949</v>
      </c>
      <c r="C1967" s="9">
        <v>44788</v>
      </c>
      <c r="D1967" s="9">
        <v>44948</v>
      </c>
    </row>
    <row r="1968" spans="1:4" x14ac:dyDescent="0.2">
      <c r="A1968" t="s">
        <v>3046</v>
      </c>
      <c r="B1968" t="s">
        <v>3949</v>
      </c>
      <c r="C1968" s="9">
        <v>44788</v>
      </c>
      <c r="D1968" s="9">
        <v>45012</v>
      </c>
    </row>
    <row r="1969" spans="1:4" x14ac:dyDescent="0.2">
      <c r="A1969" t="s">
        <v>3046</v>
      </c>
      <c r="B1969" t="s">
        <v>3949</v>
      </c>
      <c r="C1969" s="9">
        <v>44788</v>
      </c>
      <c r="D1969" s="9">
        <v>45061</v>
      </c>
    </row>
    <row r="1970" spans="1:4" x14ac:dyDescent="0.2">
      <c r="A1970" t="s">
        <v>3047</v>
      </c>
      <c r="B1970" t="s">
        <v>3921</v>
      </c>
      <c r="C1970" s="9">
        <v>44805</v>
      </c>
      <c r="D1970" s="9">
        <v>44805</v>
      </c>
    </row>
    <row r="1971" spans="1:4" x14ac:dyDescent="0.2">
      <c r="A1971" t="s">
        <v>3047</v>
      </c>
      <c r="B1971" t="s">
        <v>3921</v>
      </c>
      <c r="C1971" s="9">
        <v>44805</v>
      </c>
      <c r="D1971" s="9">
        <v>44875</v>
      </c>
    </row>
    <row r="1972" spans="1:4" x14ac:dyDescent="0.2">
      <c r="A1972" t="s">
        <v>3047</v>
      </c>
      <c r="B1972" t="s">
        <v>3921</v>
      </c>
      <c r="C1972" s="9">
        <v>44805</v>
      </c>
      <c r="D1972" s="9">
        <v>44898</v>
      </c>
    </row>
    <row r="1973" spans="1:4" x14ac:dyDescent="0.2">
      <c r="A1973" t="s">
        <v>3047</v>
      </c>
      <c r="B1973" t="s">
        <v>3921</v>
      </c>
      <c r="C1973" s="9">
        <v>44805</v>
      </c>
      <c r="D1973" s="9">
        <v>44937</v>
      </c>
    </row>
    <row r="1974" spans="1:4" x14ac:dyDescent="0.2">
      <c r="A1974" t="s">
        <v>3047</v>
      </c>
      <c r="B1974" t="s">
        <v>3921</v>
      </c>
      <c r="C1974" s="9">
        <v>44805</v>
      </c>
      <c r="D1974" s="9">
        <v>44966</v>
      </c>
    </row>
    <row r="1975" spans="1:4" x14ac:dyDescent="0.2">
      <c r="A1975" t="s">
        <v>3047</v>
      </c>
      <c r="B1975" t="s">
        <v>3921</v>
      </c>
      <c r="C1975" s="9">
        <v>44805</v>
      </c>
      <c r="D1975" s="9">
        <v>44998</v>
      </c>
    </row>
    <row r="1976" spans="1:4" x14ac:dyDescent="0.2">
      <c r="A1976" t="s">
        <v>3047</v>
      </c>
      <c r="B1976" t="s">
        <v>3921</v>
      </c>
      <c r="C1976" s="9">
        <v>44805</v>
      </c>
      <c r="D1976" s="9">
        <v>45019</v>
      </c>
    </row>
    <row r="1977" spans="1:4" x14ac:dyDescent="0.2">
      <c r="A1977" t="s">
        <v>3047</v>
      </c>
      <c r="B1977" t="s">
        <v>3921</v>
      </c>
      <c r="C1977" s="9">
        <v>44805</v>
      </c>
      <c r="D1977" s="9">
        <v>45052</v>
      </c>
    </row>
    <row r="1978" spans="1:4" x14ac:dyDescent="0.2">
      <c r="A1978" t="s">
        <v>3047</v>
      </c>
      <c r="B1978" t="s">
        <v>3950</v>
      </c>
      <c r="C1978" s="9">
        <v>44946</v>
      </c>
      <c r="D1978" s="9">
        <v>44946</v>
      </c>
    </row>
    <row r="1979" spans="1:4" x14ac:dyDescent="0.2">
      <c r="A1979" t="s">
        <v>3047</v>
      </c>
      <c r="B1979" t="s">
        <v>3950</v>
      </c>
      <c r="C1979" s="9">
        <v>44946</v>
      </c>
      <c r="D1979" s="9">
        <v>44981</v>
      </c>
    </row>
    <row r="1980" spans="1:4" x14ac:dyDescent="0.2">
      <c r="A1980" t="s">
        <v>3047</v>
      </c>
      <c r="B1980" t="s">
        <v>3950</v>
      </c>
      <c r="C1980" s="9">
        <v>44946</v>
      </c>
      <c r="D1980" s="9">
        <v>45016</v>
      </c>
    </row>
    <row r="1981" spans="1:4" x14ac:dyDescent="0.2">
      <c r="A1981" t="s">
        <v>3047</v>
      </c>
      <c r="B1981" t="s">
        <v>3950</v>
      </c>
      <c r="C1981" s="9">
        <v>44946</v>
      </c>
      <c r="D1981" s="9">
        <v>45043</v>
      </c>
    </row>
    <row r="1982" spans="1:4" x14ac:dyDescent="0.2">
      <c r="A1982" t="s">
        <v>3047</v>
      </c>
      <c r="B1982" t="s">
        <v>3950</v>
      </c>
      <c r="C1982" s="9">
        <v>44946</v>
      </c>
      <c r="D1982" s="9">
        <v>45070</v>
      </c>
    </row>
    <row r="1983" spans="1:4" x14ac:dyDescent="0.2">
      <c r="A1983" t="s">
        <v>3047</v>
      </c>
      <c r="B1983" t="s">
        <v>3948</v>
      </c>
      <c r="C1983" s="9">
        <v>45009</v>
      </c>
      <c r="D1983" s="9">
        <v>45009</v>
      </c>
    </row>
    <row r="1984" spans="1:4" x14ac:dyDescent="0.2">
      <c r="A1984" t="s">
        <v>3047</v>
      </c>
      <c r="B1984" t="s">
        <v>3948</v>
      </c>
      <c r="C1984" s="9">
        <v>45009</v>
      </c>
      <c r="D1984" s="9">
        <v>45044</v>
      </c>
    </row>
    <row r="1985" spans="1:4" x14ac:dyDescent="0.2">
      <c r="A1985" t="s">
        <v>3047</v>
      </c>
      <c r="B1985" t="s">
        <v>3948</v>
      </c>
      <c r="C1985" s="9">
        <v>45009</v>
      </c>
      <c r="D1985" s="9">
        <v>45047</v>
      </c>
    </row>
    <row r="1986" spans="1:4" x14ac:dyDescent="0.2">
      <c r="A1986" t="s">
        <v>3047</v>
      </c>
      <c r="B1986" t="s">
        <v>3948</v>
      </c>
      <c r="C1986" s="9">
        <v>45009</v>
      </c>
      <c r="D1986" s="9">
        <v>45084</v>
      </c>
    </row>
    <row r="1987" spans="1:4" x14ac:dyDescent="0.2">
      <c r="A1987" t="s">
        <v>3048</v>
      </c>
      <c r="B1987" t="s">
        <v>3949</v>
      </c>
      <c r="C1987" s="9">
        <v>44634</v>
      </c>
      <c r="D1987" s="9">
        <v>44634</v>
      </c>
    </row>
    <row r="1988" spans="1:4" x14ac:dyDescent="0.2">
      <c r="A1988" t="s">
        <v>3048</v>
      </c>
      <c r="B1988" t="s">
        <v>3949</v>
      </c>
      <c r="C1988" s="9">
        <v>44634</v>
      </c>
      <c r="D1988" s="9">
        <v>44676</v>
      </c>
    </row>
    <row r="1989" spans="1:4" x14ac:dyDescent="0.2">
      <c r="A1989" t="s">
        <v>3048</v>
      </c>
      <c r="B1989" t="s">
        <v>3949</v>
      </c>
      <c r="C1989" s="9">
        <v>44634</v>
      </c>
      <c r="D1989" s="9">
        <v>44735</v>
      </c>
    </row>
    <row r="1990" spans="1:4" x14ac:dyDescent="0.2">
      <c r="A1990" t="s">
        <v>3048</v>
      </c>
      <c r="B1990" t="s">
        <v>3949</v>
      </c>
      <c r="C1990" s="9">
        <v>44634</v>
      </c>
      <c r="D1990" s="9">
        <v>44763</v>
      </c>
    </row>
    <row r="1991" spans="1:4" x14ac:dyDescent="0.2">
      <c r="A1991" t="s">
        <v>3048</v>
      </c>
      <c r="B1991" t="s">
        <v>3949</v>
      </c>
      <c r="C1991" s="9">
        <v>44634</v>
      </c>
      <c r="D1991" s="9">
        <v>44883</v>
      </c>
    </row>
    <row r="1992" spans="1:4" x14ac:dyDescent="0.2">
      <c r="A1992" t="s">
        <v>3048</v>
      </c>
      <c r="B1992" t="s">
        <v>3949</v>
      </c>
      <c r="C1992" s="9">
        <v>44634</v>
      </c>
      <c r="D1992" s="9">
        <v>44913</v>
      </c>
    </row>
    <row r="1993" spans="1:4" x14ac:dyDescent="0.2">
      <c r="A1993" t="s">
        <v>3048</v>
      </c>
      <c r="B1993" t="s">
        <v>3949</v>
      </c>
      <c r="C1993" s="9">
        <v>44634</v>
      </c>
      <c r="D1993" s="9">
        <v>44979</v>
      </c>
    </row>
    <row r="1994" spans="1:4" x14ac:dyDescent="0.2">
      <c r="A1994" t="s">
        <v>3048</v>
      </c>
      <c r="B1994" t="s">
        <v>3949</v>
      </c>
      <c r="C1994" s="9">
        <v>44634</v>
      </c>
      <c r="D1994" s="9">
        <v>45031</v>
      </c>
    </row>
    <row r="1995" spans="1:4" x14ac:dyDescent="0.2">
      <c r="A1995" t="s">
        <v>3048</v>
      </c>
      <c r="B1995" t="s">
        <v>3949</v>
      </c>
      <c r="C1995" s="9">
        <v>44634</v>
      </c>
      <c r="D1995" s="9">
        <v>45070</v>
      </c>
    </row>
    <row r="1996" spans="1:4" x14ac:dyDescent="0.2">
      <c r="A1996" t="s">
        <v>3048</v>
      </c>
      <c r="B1996" t="s">
        <v>3948</v>
      </c>
      <c r="C1996" s="9">
        <v>44751</v>
      </c>
      <c r="D1996" s="9">
        <v>44751</v>
      </c>
    </row>
    <row r="1997" spans="1:4" x14ac:dyDescent="0.2">
      <c r="A1997" t="s">
        <v>3048</v>
      </c>
      <c r="B1997" t="s">
        <v>3948</v>
      </c>
      <c r="C1997" s="9">
        <v>44751</v>
      </c>
      <c r="D1997" s="9">
        <v>44782</v>
      </c>
    </row>
    <row r="1998" spans="1:4" x14ac:dyDescent="0.2">
      <c r="A1998" t="s">
        <v>3048</v>
      </c>
      <c r="B1998" t="s">
        <v>3948</v>
      </c>
      <c r="C1998" s="9">
        <v>44751</v>
      </c>
      <c r="D1998" s="9">
        <v>44827</v>
      </c>
    </row>
    <row r="1999" spans="1:4" x14ac:dyDescent="0.2">
      <c r="A1999" t="s">
        <v>3048</v>
      </c>
      <c r="B1999" t="s">
        <v>3948</v>
      </c>
      <c r="C1999" s="9">
        <v>44751</v>
      </c>
      <c r="D1999" s="9">
        <v>44884</v>
      </c>
    </row>
    <row r="2000" spans="1:4" x14ac:dyDescent="0.2">
      <c r="A2000" t="s">
        <v>3048</v>
      </c>
      <c r="B2000" t="s">
        <v>3948</v>
      </c>
      <c r="C2000" s="9">
        <v>44751</v>
      </c>
      <c r="D2000" s="9">
        <v>44906</v>
      </c>
    </row>
    <row r="2001" spans="1:4" x14ac:dyDescent="0.2">
      <c r="A2001" t="s">
        <v>3048</v>
      </c>
      <c r="B2001" t="s">
        <v>3948</v>
      </c>
      <c r="C2001" s="9">
        <v>44751</v>
      </c>
      <c r="D2001" s="9">
        <v>44980</v>
      </c>
    </row>
    <row r="2002" spans="1:4" x14ac:dyDescent="0.2">
      <c r="A2002" t="s">
        <v>3048</v>
      </c>
      <c r="B2002" t="s">
        <v>3948</v>
      </c>
      <c r="C2002" s="9">
        <v>44751</v>
      </c>
      <c r="D2002" s="9">
        <v>45031</v>
      </c>
    </row>
    <row r="2003" spans="1:4" x14ac:dyDescent="0.2">
      <c r="A2003" t="s">
        <v>3048</v>
      </c>
      <c r="B2003" t="s">
        <v>3948</v>
      </c>
      <c r="C2003" s="9">
        <v>44751</v>
      </c>
      <c r="D2003" s="9">
        <v>45063</v>
      </c>
    </row>
    <row r="2004" spans="1:4" x14ac:dyDescent="0.2">
      <c r="A2004" t="s">
        <v>3048</v>
      </c>
      <c r="B2004" t="s">
        <v>3929</v>
      </c>
      <c r="C2004" s="9">
        <v>44957</v>
      </c>
      <c r="D2004" s="9">
        <v>44957</v>
      </c>
    </row>
    <row r="2005" spans="1:4" x14ac:dyDescent="0.2">
      <c r="A2005" t="s">
        <v>3048</v>
      </c>
      <c r="B2005" t="s">
        <v>3929</v>
      </c>
      <c r="C2005" s="9">
        <v>44957</v>
      </c>
      <c r="D2005" s="9">
        <v>44985</v>
      </c>
    </row>
    <row r="2006" spans="1:4" x14ac:dyDescent="0.2">
      <c r="A2006" t="s">
        <v>3048</v>
      </c>
      <c r="B2006" t="s">
        <v>3929</v>
      </c>
      <c r="C2006" s="9">
        <v>44957</v>
      </c>
      <c r="D2006" s="9">
        <v>45016</v>
      </c>
    </row>
    <row r="2007" spans="1:4" x14ac:dyDescent="0.2">
      <c r="A2007" t="s">
        <v>3048</v>
      </c>
      <c r="B2007" t="s">
        <v>3929</v>
      </c>
      <c r="C2007" s="9">
        <v>44957</v>
      </c>
      <c r="D2007" s="9">
        <v>45025</v>
      </c>
    </row>
    <row r="2008" spans="1:4" x14ac:dyDescent="0.2">
      <c r="A2008" t="s">
        <v>3048</v>
      </c>
      <c r="B2008" t="s">
        <v>3929</v>
      </c>
      <c r="C2008" s="9">
        <v>44957</v>
      </c>
      <c r="D2008" s="9">
        <v>45056</v>
      </c>
    </row>
    <row r="2009" spans="1:4" x14ac:dyDescent="0.2">
      <c r="A2009" t="s">
        <v>3049</v>
      </c>
      <c r="B2009" t="s">
        <v>3926</v>
      </c>
      <c r="C2009" s="9">
        <v>44707</v>
      </c>
      <c r="D2009" s="9">
        <v>44707</v>
      </c>
    </row>
    <row r="2010" spans="1:4" x14ac:dyDescent="0.2">
      <c r="A2010" t="s">
        <v>3049</v>
      </c>
      <c r="B2010" t="s">
        <v>3926</v>
      </c>
      <c r="C2010" s="9">
        <v>44707</v>
      </c>
      <c r="D2010" s="9">
        <v>44775</v>
      </c>
    </row>
    <row r="2011" spans="1:4" x14ac:dyDescent="0.2">
      <c r="A2011" t="s">
        <v>3049</v>
      </c>
      <c r="B2011" t="s">
        <v>3926</v>
      </c>
      <c r="C2011" s="9">
        <v>44707</v>
      </c>
      <c r="D2011" s="9">
        <v>44872</v>
      </c>
    </row>
    <row r="2012" spans="1:4" x14ac:dyDescent="0.2">
      <c r="A2012" t="s">
        <v>3049</v>
      </c>
      <c r="B2012" t="s">
        <v>3926</v>
      </c>
      <c r="C2012" s="9">
        <v>44707</v>
      </c>
      <c r="D2012" s="9">
        <v>44923</v>
      </c>
    </row>
    <row r="2013" spans="1:4" x14ac:dyDescent="0.2">
      <c r="A2013" t="s">
        <v>3049</v>
      </c>
      <c r="B2013" t="s">
        <v>3926</v>
      </c>
      <c r="C2013" s="9">
        <v>44707</v>
      </c>
      <c r="D2013" s="9">
        <v>44957</v>
      </c>
    </row>
    <row r="2014" spans="1:4" x14ac:dyDescent="0.2">
      <c r="A2014" t="s">
        <v>3049</v>
      </c>
      <c r="B2014" t="s">
        <v>3926</v>
      </c>
      <c r="C2014" s="9">
        <v>44707</v>
      </c>
      <c r="D2014" s="9">
        <v>45013</v>
      </c>
    </row>
    <row r="2015" spans="1:4" x14ac:dyDescent="0.2">
      <c r="A2015" t="s">
        <v>3049</v>
      </c>
      <c r="B2015" t="s">
        <v>3926</v>
      </c>
      <c r="C2015" s="9">
        <v>44707</v>
      </c>
      <c r="D2015" s="9">
        <v>45080</v>
      </c>
    </row>
    <row r="2016" spans="1:4" x14ac:dyDescent="0.2">
      <c r="A2016" t="s">
        <v>3049</v>
      </c>
      <c r="B2016" t="s">
        <v>3925</v>
      </c>
      <c r="C2016" s="9">
        <v>44713</v>
      </c>
      <c r="D2016" s="9">
        <v>44713</v>
      </c>
    </row>
    <row r="2017" spans="1:4" x14ac:dyDescent="0.2">
      <c r="A2017" t="s">
        <v>3049</v>
      </c>
      <c r="B2017" t="s">
        <v>3925</v>
      </c>
      <c r="C2017" s="9">
        <v>44713</v>
      </c>
      <c r="D2017" s="9">
        <v>44836</v>
      </c>
    </row>
    <row r="2018" spans="1:4" x14ac:dyDescent="0.2">
      <c r="A2018" t="s">
        <v>3049</v>
      </c>
      <c r="B2018" t="s">
        <v>3925</v>
      </c>
      <c r="C2018" s="9">
        <v>44713</v>
      </c>
      <c r="D2018" s="9">
        <v>44871</v>
      </c>
    </row>
    <row r="2019" spans="1:4" x14ac:dyDescent="0.2">
      <c r="A2019" t="s">
        <v>3049</v>
      </c>
      <c r="B2019" t="s">
        <v>3925</v>
      </c>
      <c r="C2019" s="9">
        <v>44713</v>
      </c>
      <c r="D2019" s="9">
        <v>44908</v>
      </c>
    </row>
    <row r="2020" spans="1:4" x14ac:dyDescent="0.2">
      <c r="A2020" t="s">
        <v>3049</v>
      </c>
      <c r="B2020" t="s">
        <v>3925</v>
      </c>
      <c r="C2020" s="9">
        <v>44713</v>
      </c>
      <c r="D2020" s="9">
        <v>44934</v>
      </c>
    </row>
    <row r="2021" spans="1:4" x14ac:dyDescent="0.2">
      <c r="A2021" t="s">
        <v>3049</v>
      </c>
      <c r="B2021" t="s">
        <v>3925</v>
      </c>
      <c r="C2021" s="9">
        <v>44713</v>
      </c>
      <c r="D2021" s="9">
        <v>44992</v>
      </c>
    </row>
    <row r="2022" spans="1:4" x14ac:dyDescent="0.2">
      <c r="A2022" t="s">
        <v>3049</v>
      </c>
      <c r="B2022" t="s">
        <v>3948</v>
      </c>
      <c r="C2022" s="9">
        <v>45006</v>
      </c>
      <c r="D2022" s="9">
        <v>45006</v>
      </c>
    </row>
    <row r="2023" spans="1:4" x14ac:dyDescent="0.2">
      <c r="A2023" t="s">
        <v>3049</v>
      </c>
      <c r="B2023" t="s">
        <v>3948</v>
      </c>
      <c r="C2023" s="9">
        <v>45006</v>
      </c>
      <c r="D2023" s="9">
        <v>45040</v>
      </c>
    </row>
    <row r="2024" spans="1:4" x14ac:dyDescent="0.2">
      <c r="A2024" t="s">
        <v>3049</v>
      </c>
      <c r="B2024" t="s">
        <v>3948</v>
      </c>
      <c r="C2024" s="9">
        <v>45006</v>
      </c>
      <c r="D2024" s="9">
        <v>45077</v>
      </c>
    </row>
    <row r="2025" spans="1:4" x14ac:dyDescent="0.2">
      <c r="A2025" t="s">
        <v>3049</v>
      </c>
      <c r="B2025" t="s">
        <v>3948</v>
      </c>
      <c r="C2025" s="9">
        <v>45006</v>
      </c>
      <c r="D2025" s="9">
        <v>45082</v>
      </c>
    </row>
    <row r="2026" spans="1:4" x14ac:dyDescent="0.2">
      <c r="A2026" t="s">
        <v>3050</v>
      </c>
      <c r="B2026" t="s">
        <v>3921</v>
      </c>
      <c r="C2026" s="9">
        <v>44704</v>
      </c>
      <c r="D2026" s="9">
        <v>44704</v>
      </c>
    </row>
    <row r="2027" spans="1:4" x14ac:dyDescent="0.2">
      <c r="A2027" t="s">
        <v>3050</v>
      </c>
      <c r="B2027" t="s">
        <v>3921</v>
      </c>
      <c r="C2027" s="9">
        <v>44704</v>
      </c>
      <c r="D2027" s="9">
        <v>44737</v>
      </c>
    </row>
    <row r="2028" spans="1:4" x14ac:dyDescent="0.2">
      <c r="A2028" t="s">
        <v>3050</v>
      </c>
      <c r="B2028" t="s">
        <v>3921</v>
      </c>
      <c r="C2028" s="9">
        <v>44704</v>
      </c>
      <c r="D2028" s="9">
        <v>44766</v>
      </c>
    </row>
    <row r="2029" spans="1:4" x14ac:dyDescent="0.2">
      <c r="A2029" t="s">
        <v>3050</v>
      </c>
      <c r="B2029" t="s">
        <v>3921</v>
      </c>
      <c r="C2029" s="9">
        <v>44704</v>
      </c>
      <c r="D2029" s="9">
        <v>44860</v>
      </c>
    </row>
    <row r="2030" spans="1:4" x14ac:dyDescent="0.2">
      <c r="A2030" t="s">
        <v>3050</v>
      </c>
      <c r="B2030" t="s">
        <v>3921</v>
      </c>
      <c r="C2030" s="9">
        <v>44704</v>
      </c>
      <c r="D2030" s="9">
        <v>44955</v>
      </c>
    </row>
    <row r="2031" spans="1:4" x14ac:dyDescent="0.2">
      <c r="A2031" t="s">
        <v>3050</v>
      </c>
      <c r="B2031" t="s">
        <v>3921</v>
      </c>
      <c r="C2031" s="9">
        <v>44704</v>
      </c>
      <c r="D2031" s="9">
        <v>44982</v>
      </c>
    </row>
    <row r="2032" spans="1:4" x14ac:dyDescent="0.2">
      <c r="A2032" t="s">
        <v>3050</v>
      </c>
      <c r="B2032" t="s">
        <v>3921</v>
      </c>
      <c r="C2032" s="9">
        <v>44704</v>
      </c>
      <c r="D2032" s="9">
        <v>45008</v>
      </c>
    </row>
    <row r="2033" spans="1:4" x14ac:dyDescent="0.2">
      <c r="A2033" t="s">
        <v>3050</v>
      </c>
      <c r="B2033" t="s">
        <v>3921</v>
      </c>
      <c r="C2033" s="9">
        <v>44704</v>
      </c>
      <c r="D2033" s="9">
        <v>45069</v>
      </c>
    </row>
    <row r="2034" spans="1:4" x14ac:dyDescent="0.2">
      <c r="A2034" t="s">
        <v>3050</v>
      </c>
      <c r="B2034" t="s">
        <v>3924</v>
      </c>
      <c r="C2034" s="9">
        <v>44910</v>
      </c>
      <c r="D2034" s="9">
        <v>44910</v>
      </c>
    </row>
    <row r="2035" spans="1:4" x14ac:dyDescent="0.2">
      <c r="A2035" t="s">
        <v>3050</v>
      </c>
      <c r="B2035" t="s">
        <v>3924</v>
      </c>
      <c r="C2035" s="9">
        <v>44910</v>
      </c>
      <c r="D2035" s="9">
        <v>44951</v>
      </c>
    </row>
    <row r="2036" spans="1:4" x14ac:dyDescent="0.2">
      <c r="A2036" t="s">
        <v>3050</v>
      </c>
      <c r="B2036" t="s">
        <v>3924</v>
      </c>
      <c r="C2036" s="9">
        <v>44910</v>
      </c>
      <c r="D2036" s="9">
        <v>44973</v>
      </c>
    </row>
    <row r="2037" spans="1:4" x14ac:dyDescent="0.2">
      <c r="A2037" t="s">
        <v>3050</v>
      </c>
      <c r="B2037" t="s">
        <v>3924</v>
      </c>
      <c r="C2037" s="9">
        <v>44910</v>
      </c>
      <c r="D2037" s="9">
        <v>45010</v>
      </c>
    </row>
    <row r="2038" spans="1:4" x14ac:dyDescent="0.2">
      <c r="A2038" t="s">
        <v>3050</v>
      </c>
      <c r="B2038" t="s">
        <v>3924</v>
      </c>
      <c r="C2038" s="9">
        <v>44910</v>
      </c>
      <c r="D2038" s="9">
        <v>45031</v>
      </c>
    </row>
    <row r="2039" spans="1:4" x14ac:dyDescent="0.2">
      <c r="A2039" t="s">
        <v>3050</v>
      </c>
      <c r="B2039" t="s">
        <v>3924</v>
      </c>
      <c r="C2039" s="9">
        <v>44910</v>
      </c>
      <c r="D2039" s="9">
        <v>45070</v>
      </c>
    </row>
    <row r="2040" spans="1:4" x14ac:dyDescent="0.2">
      <c r="A2040" t="s">
        <v>3050</v>
      </c>
      <c r="B2040" t="s">
        <v>3948</v>
      </c>
      <c r="C2040" s="9">
        <v>45025</v>
      </c>
      <c r="D2040" s="9">
        <v>45025</v>
      </c>
    </row>
    <row r="2041" spans="1:4" x14ac:dyDescent="0.2">
      <c r="A2041" t="s">
        <v>3050</v>
      </c>
      <c r="B2041" t="s">
        <v>3948</v>
      </c>
      <c r="C2041" s="9">
        <v>45025</v>
      </c>
      <c r="D2041" s="9">
        <v>45056</v>
      </c>
    </row>
    <row r="2042" spans="1:4" x14ac:dyDescent="0.2">
      <c r="A2042" t="s">
        <v>3051</v>
      </c>
      <c r="B2042" t="s">
        <v>3925</v>
      </c>
      <c r="C2042" s="9">
        <v>44593</v>
      </c>
      <c r="D2042" s="9">
        <v>44593</v>
      </c>
    </row>
    <row r="2043" spans="1:4" x14ac:dyDescent="0.2">
      <c r="A2043" t="s">
        <v>3051</v>
      </c>
      <c r="B2043" t="s">
        <v>3925</v>
      </c>
      <c r="C2043" s="9">
        <v>44593</v>
      </c>
      <c r="D2043" s="9">
        <v>44633</v>
      </c>
    </row>
    <row r="2044" spans="1:4" x14ac:dyDescent="0.2">
      <c r="A2044" t="s">
        <v>3051</v>
      </c>
      <c r="B2044" t="s">
        <v>3925</v>
      </c>
      <c r="C2044" s="9">
        <v>44593</v>
      </c>
      <c r="D2044" s="9">
        <v>44666</v>
      </c>
    </row>
    <row r="2045" spans="1:4" x14ac:dyDescent="0.2">
      <c r="A2045" t="s">
        <v>3051</v>
      </c>
      <c r="B2045" t="s">
        <v>3925</v>
      </c>
      <c r="C2045" s="9">
        <v>44593</v>
      </c>
      <c r="D2045" s="9">
        <v>44689</v>
      </c>
    </row>
    <row r="2046" spans="1:4" x14ac:dyDescent="0.2">
      <c r="A2046" t="s">
        <v>3051</v>
      </c>
      <c r="B2046" t="s">
        <v>3925</v>
      </c>
      <c r="C2046" s="9">
        <v>44593</v>
      </c>
      <c r="D2046" s="9">
        <v>44715</v>
      </c>
    </row>
    <row r="2047" spans="1:4" x14ac:dyDescent="0.2">
      <c r="A2047" t="s">
        <v>3051</v>
      </c>
      <c r="B2047" t="s">
        <v>3925</v>
      </c>
      <c r="C2047" s="9">
        <v>44593</v>
      </c>
      <c r="D2047" s="9">
        <v>44755</v>
      </c>
    </row>
    <row r="2048" spans="1:4" x14ac:dyDescent="0.2">
      <c r="A2048" t="s">
        <v>3051</v>
      </c>
      <c r="B2048" t="s">
        <v>3925</v>
      </c>
      <c r="C2048" s="9">
        <v>44593</v>
      </c>
      <c r="D2048" s="9">
        <v>44784</v>
      </c>
    </row>
    <row r="2049" spans="1:4" x14ac:dyDescent="0.2">
      <c r="A2049" t="s">
        <v>3051</v>
      </c>
      <c r="B2049" t="s">
        <v>3925</v>
      </c>
      <c r="C2049" s="9">
        <v>44593</v>
      </c>
      <c r="D2049" s="9">
        <v>44813</v>
      </c>
    </row>
    <row r="2050" spans="1:4" x14ac:dyDescent="0.2">
      <c r="A2050" t="s">
        <v>3051</v>
      </c>
      <c r="B2050" t="s">
        <v>3925</v>
      </c>
      <c r="C2050" s="9">
        <v>44593</v>
      </c>
      <c r="D2050" s="9">
        <v>44835</v>
      </c>
    </row>
    <row r="2051" spans="1:4" x14ac:dyDescent="0.2">
      <c r="A2051" t="s">
        <v>3051</v>
      </c>
      <c r="B2051" t="s">
        <v>3925</v>
      </c>
      <c r="C2051" s="9">
        <v>44593</v>
      </c>
      <c r="D2051" s="9">
        <v>44897</v>
      </c>
    </row>
    <row r="2052" spans="1:4" x14ac:dyDescent="0.2">
      <c r="A2052" t="s">
        <v>3051</v>
      </c>
      <c r="B2052" t="s">
        <v>3925</v>
      </c>
      <c r="C2052" s="9">
        <v>44593</v>
      </c>
      <c r="D2052" s="9">
        <v>44964</v>
      </c>
    </row>
    <row r="2053" spans="1:4" x14ac:dyDescent="0.2">
      <c r="A2053" t="s">
        <v>3051</v>
      </c>
      <c r="B2053" t="s">
        <v>3925</v>
      </c>
      <c r="C2053" s="9">
        <v>44593</v>
      </c>
      <c r="D2053" s="9">
        <v>44988</v>
      </c>
    </row>
    <row r="2054" spans="1:4" x14ac:dyDescent="0.2">
      <c r="A2054" t="s">
        <v>3051</v>
      </c>
      <c r="B2054" t="s">
        <v>3925</v>
      </c>
      <c r="C2054" s="9">
        <v>44593</v>
      </c>
      <c r="D2054" s="9">
        <v>45028</v>
      </c>
    </row>
    <row r="2055" spans="1:4" x14ac:dyDescent="0.2">
      <c r="A2055" t="s">
        <v>3051</v>
      </c>
      <c r="B2055" t="s">
        <v>3927</v>
      </c>
      <c r="C2055" s="9">
        <v>44857</v>
      </c>
      <c r="D2055" s="9">
        <v>44857</v>
      </c>
    </row>
    <row r="2056" spans="1:4" x14ac:dyDescent="0.2">
      <c r="A2056" t="s">
        <v>3051</v>
      </c>
      <c r="B2056" t="s">
        <v>3927</v>
      </c>
      <c r="C2056" s="9">
        <v>44857</v>
      </c>
      <c r="D2056" s="9">
        <v>44918</v>
      </c>
    </row>
    <row r="2057" spans="1:4" x14ac:dyDescent="0.2">
      <c r="A2057" t="s">
        <v>3051</v>
      </c>
      <c r="B2057" t="s">
        <v>3927</v>
      </c>
      <c r="C2057" s="9">
        <v>44857</v>
      </c>
      <c r="D2057" s="9">
        <v>44927</v>
      </c>
    </row>
    <row r="2058" spans="1:4" x14ac:dyDescent="0.2">
      <c r="A2058" t="s">
        <v>3051</v>
      </c>
      <c r="B2058" t="s">
        <v>3927</v>
      </c>
      <c r="C2058" s="9">
        <v>44857</v>
      </c>
      <c r="D2058" s="9">
        <v>44960</v>
      </c>
    </row>
    <row r="2059" spans="1:4" x14ac:dyDescent="0.2">
      <c r="A2059" t="s">
        <v>3051</v>
      </c>
      <c r="B2059" t="s">
        <v>3927</v>
      </c>
      <c r="C2059" s="9">
        <v>44857</v>
      </c>
      <c r="D2059" s="9">
        <v>45016</v>
      </c>
    </row>
    <row r="2060" spans="1:4" x14ac:dyDescent="0.2">
      <c r="A2060" t="s">
        <v>3051</v>
      </c>
      <c r="B2060" t="s">
        <v>3927</v>
      </c>
      <c r="C2060" s="9">
        <v>44857</v>
      </c>
      <c r="D2060" s="9">
        <v>45021</v>
      </c>
    </row>
    <row r="2061" spans="1:4" x14ac:dyDescent="0.2">
      <c r="A2061" t="s">
        <v>3051</v>
      </c>
      <c r="B2061" t="s">
        <v>3927</v>
      </c>
      <c r="C2061" s="9">
        <v>44857</v>
      </c>
      <c r="D2061" s="9">
        <v>45070</v>
      </c>
    </row>
    <row r="2062" spans="1:4" x14ac:dyDescent="0.2">
      <c r="A2062" t="s">
        <v>3051</v>
      </c>
      <c r="B2062" t="s">
        <v>3927</v>
      </c>
      <c r="C2062" s="9">
        <v>44857</v>
      </c>
      <c r="D2062" s="9">
        <v>45084</v>
      </c>
    </row>
    <row r="2063" spans="1:4" x14ac:dyDescent="0.2">
      <c r="A2063" t="s">
        <v>3051</v>
      </c>
      <c r="B2063" t="s">
        <v>3920</v>
      </c>
      <c r="C2063" s="9">
        <v>44990</v>
      </c>
      <c r="D2063" s="9">
        <v>44990</v>
      </c>
    </row>
    <row r="2064" spans="1:4" x14ac:dyDescent="0.2">
      <c r="A2064" t="s">
        <v>3051</v>
      </c>
      <c r="B2064" t="s">
        <v>3920</v>
      </c>
      <c r="C2064" s="9">
        <v>44990</v>
      </c>
      <c r="D2064" s="9">
        <v>45033</v>
      </c>
    </row>
    <row r="2065" spans="1:4" x14ac:dyDescent="0.2">
      <c r="A2065" t="s">
        <v>3051</v>
      </c>
      <c r="B2065" t="s">
        <v>3920</v>
      </c>
      <c r="C2065" s="9">
        <v>44990</v>
      </c>
      <c r="D2065" s="9">
        <v>45064</v>
      </c>
    </row>
    <row r="2066" spans="1:4" x14ac:dyDescent="0.2">
      <c r="A2066" t="s">
        <v>3052</v>
      </c>
      <c r="B2066" t="s">
        <v>3922</v>
      </c>
      <c r="C2066" s="9">
        <v>44595</v>
      </c>
      <c r="D2066" s="9">
        <v>44595</v>
      </c>
    </row>
    <row r="2067" spans="1:4" x14ac:dyDescent="0.2">
      <c r="A2067" t="s">
        <v>3052</v>
      </c>
      <c r="B2067" t="s">
        <v>3922</v>
      </c>
      <c r="C2067" s="9">
        <v>44595</v>
      </c>
      <c r="D2067" s="9">
        <v>44666</v>
      </c>
    </row>
    <row r="2068" spans="1:4" x14ac:dyDescent="0.2">
      <c r="A2068" t="s">
        <v>3052</v>
      </c>
      <c r="B2068" t="s">
        <v>3922</v>
      </c>
      <c r="C2068" s="9">
        <v>44595</v>
      </c>
      <c r="D2068" s="9">
        <v>44729</v>
      </c>
    </row>
    <row r="2069" spans="1:4" x14ac:dyDescent="0.2">
      <c r="A2069" t="s">
        <v>3052</v>
      </c>
      <c r="B2069" t="s">
        <v>3922</v>
      </c>
      <c r="C2069" s="9">
        <v>44595</v>
      </c>
      <c r="D2069" s="9">
        <v>44747</v>
      </c>
    </row>
    <row r="2070" spans="1:4" x14ac:dyDescent="0.2">
      <c r="A2070" t="s">
        <v>3052</v>
      </c>
      <c r="B2070" t="s">
        <v>3922</v>
      </c>
      <c r="C2070" s="9">
        <v>44595</v>
      </c>
      <c r="D2070" s="9">
        <v>44820</v>
      </c>
    </row>
    <row r="2071" spans="1:4" x14ac:dyDescent="0.2">
      <c r="A2071" t="s">
        <v>3052</v>
      </c>
      <c r="B2071" t="s">
        <v>3922</v>
      </c>
      <c r="C2071" s="9">
        <v>44595</v>
      </c>
      <c r="D2071" s="9">
        <v>44849</v>
      </c>
    </row>
    <row r="2072" spans="1:4" x14ac:dyDescent="0.2">
      <c r="A2072" t="s">
        <v>3052</v>
      </c>
      <c r="B2072" t="s">
        <v>3922</v>
      </c>
      <c r="C2072" s="9">
        <v>44595</v>
      </c>
      <c r="D2072" s="9">
        <v>44937</v>
      </c>
    </row>
    <row r="2073" spans="1:4" x14ac:dyDescent="0.2">
      <c r="A2073" t="s">
        <v>3052</v>
      </c>
      <c r="B2073" t="s">
        <v>3922</v>
      </c>
      <c r="C2073" s="9">
        <v>44595</v>
      </c>
      <c r="D2073" s="9">
        <v>44962</v>
      </c>
    </row>
    <row r="2074" spans="1:4" x14ac:dyDescent="0.2">
      <c r="A2074" t="s">
        <v>3052</v>
      </c>
      <c r="B2074" t="s">
        <v>3922</v>
      </c>
      <c r="C2074" s="9">
        <v>44595</v>
      </c>
      <c r="D2074" s="9">
        <v>45024</v>
      </c>
    </row>
    <row r="2075" spans="1:4" x14ac:dyDescent="0.2">
      <c r="A2075" t="s">
        <v>3052</v>
      </c>
      <c r="B2075" t="s">
        <v>3922</v>
      </c>
      <c r="C2075" s="9">
        <v>44595</v>
      </c>
      <c r="D2075" s="9">
        <v>45052</v>
      </c>
    </row>
    <row r="2076" spans="1:4" x14ac:dyDescent="0.2">
      <c r="A2076" t="s">
        <v>3052</v>
      </c>
      <c r="B2076" t="s">
        <v>3948</v>
      </c>
      <c r="C2076" s="9">
        <v>44714</v>
      </c>
      <c r="D2076" s="9">
        <v>44714</v>
      </c>
    </row>
    <row r="2077" spans="1:4" x14ac:dyDescent="0.2">
      <c r="A2077" t="s">
        <v>3052</v>
      </c>
      <c r="B2077" t="s">
        <v>3948</v>
      </c>
      <c r="C2077" s="9">
        <v>44714</v>
      </c>
      <c r="D2077" s="9">
        <v>44745</v>
      </c>
    </row>
    <row r="2078" spans="1:4" x14ac:dyDescent="0.2">
      <c r="A2078" t="s">
        <v>3052</v>
      </c>
      <c r="B2078" t="s">
        <v>3948</v>
      </c>
      <c r="C2078" s="9">
        <v>44714</v>
      </c>
      <c r="D2078" s="9">
        <v>44775</v>
      </c>
    </row>
    <row r="2079" spans="1:4" x14ac:dyDescent="0.2">
      <c r="A2079" t="s">
        <v>3052</v>
      </c>
      <c r="B2079" t="s">
        <v>3948</v>
      </c>
      <c r="C2079" s="9">
        <v>44714</v>
      </c>
      <c r="D2079" s="9">
        <v>44847</v>
      </c>
    </row>
    <row r="2080" spans="1:4" x14ac:dyDescent="0.2">
      <c r="A2080" t="s">
        <v>3052</v>
      </c>
      <c r="B2080" t="s">
        <v>3948</v>
      </c>
      <c r="C2080" s="9">
        <v>44714</v>
      </c>
      <c r="D2080" s="9">
        <v>44877</v>
      </c>
    </row>
    <row r="2081" spans="1:4" x14ac:dyDescent="0.2">
      <c r="A2081" t="s">
        <v>3052</v>
      </c>
      <c r="B2081" t="s">
        <v>3948</v>
      </c>
      <c r="C2081" s="9">
        <v>44714</v>
      </c>
      <c r="D2081" s="9">
        <v>44906</v>
      </c>
    </row>
    <row r="2082" spans="1:4" x14ac:dyDescent="0.2">
      <c r="A2082" t="s">
        <v>3052</v>
      </c>
      <c r="B2082" t="s">
        <v>3948</v>
      </c>
      <c r="C2082" s="9">
        <v>44714</v>
      </c>
      <c r="D2082" s="9">
        <v>44930</v>
      </c>
    </row>
    <row r="2083" spans="1:4" x14ac:dyDescent="0.2">
      <c r="A2083" t="s">
        <v>3052</v>
      </c>
      <c r="B2083" t="s">
        <v>3948</v>
      </c>
      <c r="C2083" s="9">
        <v>44714</v>
      </c>
      <c r="D2083" s="9">
        <v>44973</v>
      </c>
    </row>
    <row r="2084" spans="1:4" x14ac:dyDescent="0.2">
      <c r="A2084" t="s">
        <v>3052</v>
      </c>
      <c r="B2084" t="s">
        <v>3948</v>
      </c>
      <c r="C2084" s="9">
        <v>44714</v>
      </c>
      <c r="D2084" s="9">
        <v>44990</v>
      </c>
    </row>
    <row r="2085" spans="1:4" x14ac:dyDescent="0.2">
      <c r="A2085" t="s">
        <v>3052</v>
      </c>
      <c r="B2085" t="s">
        <v>3948</v>
      </c>
      <c r="C2085" s="9">
        <v>44714</v>
      </c>
      <c r="D2085" s="9">
        <v>45030</v>
      </c>
    </row>
    <row r="2086" spans="1:4" x14ac:dyDescent="0.2">
      <c r="A2086" t="s">
        <v>3052</v>
      </c>
      <c r="B2086" t="s">
        <v>3948</v>
      </c>
      <c r="C2086" s="9">
        <v>44714</v>
      </c>
      <c r="D2086" s="9">
        <v>45051</v>
      </c>
    </row>
    <row r="2087" spans="1:4" x14ac:dyDescent="0.2">
      <c r="A2087" t="s">
        <v>3052</v>
      </c>
      <c r="B2087" t="s">
        <v>3953</v>
      </c>
      <c r="C2087" s="9">
        <v>44838</v>
      </c>
      <c r="D2087" s="9">
        <v>44838</v>
      </c>
    </row>
    <row r="2088" spans="1:4" x14ac:dyDescent="0.2">
      <c r="A2088" t="s">
        <v>3052</v>
      </c>
      <c r="B2088" t="s">
        <v>3953</v>
      </c>
      <c r="C2088" s="9">
        <v>44838</v>
      </c>
      <c r="D2088" s="9">
        <v>44870</v>
      </c>
    </row>
    <row r="2089" spans="1:4" x14ac:dyDescent="0.2">
      <c r="A2089" t="s">
        <v>3052</v>
      </c>
      <c r="B2089" t="s">
        <v>3953</v>
      </c>
      <c r="C2089" s="9">
        <v>44838</v>
      </c>
      <c r="D2089" s="9">
        <v>44910</v>
      </c>
    </row>
    <row r="2090" spans="1:4" x14ac:dyDescent="0.2">
      <c r="A2090" t="s">
        <v>3052</v>
      </c>
      <c r="B2090" t="s">
        <v>3953</v>
      </c>
      <c r="C2090" s="9">
        <v>44838</v>
      </c>
      <c r="D2090" s="9">
        <v>44936</v>
      </c>
    </row>
    <row r="2091" spans="1:4" x14ac:dyDescent="0.2">
      <c r="A2091" t="s">
        <v>3052</v>
      </c>
      <c r="B2091" t="s">
        <v>3953</v>
      </c>
      <c r="C2091" s="9">
        <v>44838</v>
      </c>
      <c r="D2091" s="9">
        <v>44973</v>
      </c>
    </row>
    <row r="2092" spans="1:4" x14ac:dyDescent="0.2">
      <c r="A2092" t="s">
        <v>3052</v>
      </c>
      <c r="B2092" t="s">
        <v>3953</v>
      </c>
      <c r="C2092" s="9">
        <v>44838</v>
      </c>
      <c r="D2092" s="9">
        <v>44990</v>
      </c>
    </row>
    <row r="2093" spans="1:4" x14ac:dyDescent="0.2">
      <c r="A2093" t="s">
        <v>3052</v>
      </c>
      <c r="B2093" t="s">
        <v>3953</v>
      </c>
      <c r="C2093" s="9">
        <v>44838</v>
      </c>
      <c r="D2093" s="9">
        <v>45031</v>
      </c>
    </row>
    <row r="2094" spans="1:4" x14ac:dyDescent="0.2">
      <c r="A2094" t="s">
        <v>3052</v>
      </c>
      <c r="B2094" t="s">
        <v>3953</v>
      </c>
      <c r="C2094" s="9">
        <v>44838</v>
      </c>
      <c r="D2094" s="9">
        <v>45051</v>
      </c>
    </row>
    <row r="2095" spans="1:4" x14ac:dyDescent="0.2">
      <c r="A2095" t="s">
        <v>3053</v>
      </c>
      <c r="B2095" t="s">
        <v>3948</v>
      </c>
      <c r="C2095" s="9">
        <v>44821</v>
      </c>
      <c r="D2095" s="9">
        <v>44821</v>
      </c>
    </row>
    <row r="2096" spans="1:4" x14ac:dyDescent="0.2">
      <c r="A2096" t="s">
        <v>3053</v>
      </c>
      <c r="B2096" t="s">
        <v>3948</v>
      </c>
      <c r="C2096" s="9">
        <v>44821</v>
      </c>
      <c r="D2096" s="9">
        <v>44853</v>
      </c>
    </row>
    <row r="2097" spans="1:4" x14ac:dyDescent="0.2">
      <c r="A2097" t="s">
        <v>3053</v>
      </c>
      <c r="B2097" t="s">
        <v>3948</v>
      </c>
      <c r="C2097" s="9">
        <v>44821</v>
      </c>
      <c r="D2097" s="9">
        <v>44893</v>
      </c>
    </row>
    <row r="2098" spans="1:4" x14ac:dyDescent="0.2">
      <c r="A2098" t="s">
        <v>3053</v>
      </c>
      <c r="B2098" t="s">
        <v>3948</v>
      </c>
      <c r="C2098" s="9">
        <v>44821</v>
      </c>
      <c r="D2098" s="9">
        <v>44915</v>
      </c>
    </row>
    <row r="2099" spans="1:4" x14ac:dyDescent="0.2">
      <c r="A2099" t="s">
        <v>3053</v>
      </c>
      <c r="B2099" t="s">
        <v>3948</v>
      </c>
      <c r="C2099" s="9">
        <v>44821</v>
      </c>
      <c r="D2099" s="9">
        <v>44953</v>
      </c>
    </row>
    <row r="2100" spans="1:4" x14ac:dyDescent="0.2">
      <c r="A2100" t="s">
        <v>3053</v>
      </c>
      <c r="B2100" t="s">
        <v>3948</v>
      </c>
      <c r="C2100" s="9">
        <v>44821</v>
      </c>
      <c r="D2100" s="9">
        <v>45005</v>
      </c>
    </row>
    <row r="2101" spans="1:4" x14ac:dyDescent="0.2">
      <c r="A2101" t="s">
        <v>3053</v>
      </c>
      <c r="B2101" t="s">
        <v>3948</v>
      </c>
      <c r="C2101" s="9">
        <v>44821</v>
      </c>
      <c r="D2101" s="9">
        <v>45034</v>
      </c>
    </row>
    <row r="2102" spans="1:4" x14ac:dyDescent="0.2">
      <c r="A2102" t="s">
        <v>3053</v>
      </c>
      <c r="B2102" t="s">
        <v>3948</v>
      </c>
      <c r="C2102" s="9">
        <v>44821</v>
      </c>
      <c r="D2102" s="9">
        <v>45064</v>
      </c>
    </row>
    <row r="2103" spans="1:4" x14ac:dyDescent="0.2">
      <c r="A2103" t="s">
        <v>3053</v>
      </c>
      <c r="B2103" t="s">
        <v>3951</v>
      </c>
      <c r="C2103" s="9">
        <v>44982</v>
      </c>
      <c r="D2103" s="9">
        <v>44982</v>
      </c>
    </row>
    <row r="2104" spans="1:4" x14ac:dyDescent="0.2">
      <c r="A2104" t="s">
        <v>3053</v>
      </c>
      <c r="B2104" t="s">
        <v>3951</v>
      </c>
      <c r="C2104" s="9">
        <v>44982</v>
      </c>
      <c r="D2104" s="9">
        <v>45016</v>
      </c>
    </row>
    <row r="2105" spans="1:4" x14ac:dyDescent="0.2">
      <c r="A2105" t="s">
        <v>3053</v>
      </c>
      <c r="B2105" t="s">
        <v>3951</v>
      </c>
      <c r="C2105" s="9">
        <v>44982</v>
      </c>
      <c r="D2105" s="9">
        <v>45020</v>
      </c>
    </row>
    <row r="2106" spans="1:4" x14ac:dyDescent="0.2">
      <c r="A2106" t="s">
        <v>3053</v>
      </c>
      <c r="B2106" t="s">
        <v>3951</v>
      </c>
      <c r="C2106" s="9">
        <v>44982</v>
      </c>
      <c r="D2106" s="9">
        <v>45047</v>
      </c>
    </row>
    <row r="2107" spans="1:4" x14ac:dyDescent="0.2">
      <c r="A2107" t="s">
        <v>3053</v>
      </c>
      <c r="B2107" t="s">
        <v>3951</v>
      </c>
      <c r="C2107" s="9">
        <v>44982</v>
      </c>
      <c r="D2107" s="9">
        <v>45086</v>
      </c>
    </row>
    <row r="2108" spans="1:4" x14ac:dyDescent="0.2">
      <c r="A2108" t="s">
        <v>3054</v>
      </c>
      <c r="B2108" t="s">
        <v>3929</v>
      </c>
      <c r="C2108" s="9">
        <v>44664</v>
      </c>
      <c r="D2108" s="9">
        <v>44664</v>
      </c>
    </row>
    <row r="2109" spans="1:4" x14ac:dyDescent="0.2">
      <c r="A2109" t="s">
        <v>3054</v>
      </c>
      <c r="B2109" t="s">
        <v>3929</v>
      </c>
      <c r="C2109" s="9">
        <v>44664</v>
      </c>
      <c r="D2109" s="9">
        <v>44702</v>
      </c>
    </row>
    <row r="2110" spans="1:4" x14ac:dyDescent="0.2">
      <c r="A2110" t="s">
        <v>3054</v>
      </c>
      <c r="B2110" t="s">
        <v>3929</v>
      </c>
      <c r="C2110" s="9">
        <v>44664</v>
      </c>
      <c r="D2110" s="9">
        <v>44725</v>
      </c>
    </row>
    <row r="2111" spans="1:4" x14ac:dyDescent="0.2">
      <c r="A2111" t="s">
        <v>3054</v>
      </c>
      <c r="B2111" t="s">
        <v>3929</v>
      </c>
      <c r="C2111" s="9">
        <v>44664</v>
      </c>
      <c r="D2111" s="9">
        <v>44755</v>
      </c>
    </row>
    <row r="2112" spans="1:4" x14ac:dyDescent="0.2">
      <c r="A2112" t="s">
        <v>3054</v>
      </c>
      <c r="B2112" t="s">
        <v>3929</v>
      </c>
      <c r="C2112" s="9">
        <v>44664</v>
      </c>
      <c r="D2112" s="9">
        <v>44822</v>
      </c>
    </row>
    <row r="2113" spans="1:4" x14ac:dyDescent="0.2">
      <c r="A2113" t="s">
        <v>3054</v>
      </c>
      <c r="B2113" t="s">
        <v>3929</v>
      </c>
      <c r="C2113" s="9">
        <v>44664</v>
      </c>
      <c r="D2113" s="9">
        <v>44890</v>
      </c>
    </row>
    <row r="2114" spans="1:4" x14ac:dyDescent="0.2">
      <c r="A2114" t="s">
        <v>3054</v>
      </c>
      <c r="B2114" t="s">
        <v>3929</v>
      </c>
      <c r="C2114" s="9">
        <v>44664</v>
      </c>
      <c r="D2114" s="9">
        <v>44920</v>
      </c>
    </row>
    <row r="2115" spans="1:4" x14ac:dyDescent="0.2">
      <c r="A2115" t="s">
        <v>3054</v>
      </c>
      <c r="B2115" t="s">
        <v>3929</v>
      </c>
      <c r="C2115" s="9">
        <v>44664</v>
      </c>
      <c r="D2115" s="9">
        <v>44953</v>
      </c>
    </row>
    <row r="2116" spans="1:4" x14ac:dyDescent="0.2">
      <c r="A2116" t="s">
        <v>3054</v>
      </c>
      <c r="B2116" t="s">
        <v>3929</v>
      </c>
      <c r="C2116" s="9">
        <v>44664</v>
      </c>
      <c r="D2116" s="9">
        <v>44977</v>
      </c>
    </row>
    <row r="2117" spans="1:4" x14ac:dyDescent="0.2">
      <c r="A2117" t="s">
        <v>3054</v>
      </c>
      <c r="B2117" t="s">
        <v>3929</v>
      </c>
      <c r="C2117" s="9">
        <v>44664</v>
      </c>
      <c r="D2117" s="9">
        <v>45010</v>
      </c>
    </row>
    <row r="2118" spans="1:4" x14ac:dyDescent="0.2">
      <c r="A2118" t="s">
        <v>3054</v>
      </c>
      <c r="B2118" t="s">
        <v>3929</v>
      </c>
      <c r="C2118" s="9">
        <v>44664</v>
      </c>
      <c r="D2118" s="9">
        <v>45032</v>
      </c>
    </row>
    <row r="2119" spans="1:4" x14ac:dyDescent="0.2">
      <c r="A2119" t="s">
        <v>3054</v>
      </c>
      <c r="B2119" t="s">
        <v>3920</v>
      </c>
      <c r="C2119" s="9">
        <v>44894</v>
      </c>
      <c r="D2119" s="9">
        <v>44894</v>
      </c>
    </row>
    <row r="2120" spans="1:4" x14ac:dyDescent="0.2">
      <c r="A2120" t="s">
        <v>3054</v>
      </c>
      <c r="B2120" t="s">
        <v>3920</v>
      </c>
      <c r="C2120" s="9">
        <v>44894</v>
      </c>
      <c r="D2120" s="9">
        <v>44929</v>
      </c>
    </row>
    <row r="2121" spans="1:4" x14ac:dyDescent="0.2">
      <c r="A2121" t="s">
        <v>3054</v>
      </c>
      <c r="B2121" t="s">
        <v>3920</v>
      </c>
      <c r="C2121" s="9">
        <v>44894</v>
      </c>
      <c r="D2121" s="9">
        <v>44962</v>
      </c>
    </row>
    <row r="2122" spans="1:4" x14ac:dyDescent="0.2">
      <c r="A2122" t="s">
        <v>3054</v>
      </c>
      <c r="B2122" t="s">
        <v>3920</v>
      </c>
      <c r="C2122" s="9">
        <v>44894</v>
      </c>
      <c r="D2122" s="9">
        <v>45000</v>
      </c>
    </row>
    <row r="2123" spans="1:4" x14ac:dyDescent="0.2">
      <c r="A2123" t="s">
        <v>3054</v>
      </c>
      <c r="B2123" t="s">
        <v>3920</v>
      </c>
      <c r="C2123" s="9">
        <v>44894</v>
      </c>
      <c r="D2123" s="9">
        <v>45028</v>
      </c>
    </row>
    <row r="2124" spans="1:4" x14ac:dyDescent="0.2">
      <c r="A2124" t="s">
        <v>3054</v>
      </c>
      <c r="B2124" t="s">
        <v>3920</v>
      </c>
      <c r="C2124" s="9">
        <v>44894</v>
      </c>
      <c r="D2124" s="9">
        <v>45052</v>
      </c>
    </row>
    <row r="2125" spans="1:4" x14ac:dyDescent="0.2">
      <c r="A2125" t="s">
        <v>3054</v>
      </c>
      <c r="B2125" t="s">
        <v>3920</v>
      </c>
      <c r="C2125" s="9">
        <v>44894</v>
      </c>
      <c r="D2125" s="9">
        <v>45087</v>
      </c>
    </row>
    <row r="2126" spans="1:4" x14ac:dyDescent="0.2">
      <c r="A2126" t="s">
        <v>3054</v>
      </c>
      <c r="B2126" t="s">
        <v>3923</v>
      </c>
      <c r="C2126" s="9">
        <v>44974</v>
      </c>
      <c r="D2126" s="9">
        <v>44974</v>
      </c>
    </row>
    <row r="2127" spans="1:4" x14ac:dyDescent="0.2">
      <c r="A2127" t="s">
        <v>3054</v>
      </c>
      <c r="B2127" t="s">
        <v>3923</v>
      </c>
      <c r="C2127" s="9">
        <v>44974</v>
      </c>
      <c r="D2127" s="9">
        <v>45007</v>
      </c>
    </row>
    <row r="2128" spans="1:4" x14ac:dyDescent="0.2">
      <c r="A2128" t="s">
        <v>3054</v>
      </c>
      <c r="B2128" t="s">
        <v>3923</v>
      </c>
      <c r="C2128" s="9">
        <v>44974</v>
      </c>
      <c r="D2128" s="9">
        <v>45077</v>
      </c>
    </row>
    <row r="2129" spans="1:4" x14ac:dyDescent="0.2">
      <c r="A2129" t="s">
        <v>3055</v>
      </c>
      <c r="B2129" t="s">
        <v>3950</v>
      </c>
      <c r="C2129" s="9">
        <v>44914</v>
      </c>
      <c r="D2129" s="9">
        <v>44914</v>
      </c>
    </row>
    <row r="2130" spans="1:4" x14ac:dyDescent="0.2">
      <c r="A2130" t="s">
        <v>3055</v>
      </c>
      <c r="B2130" t="s">
        <v>3950</v>
      </c>
      <c r="C2130" s="9">
        <v>44914</v>
      </c>
      <c r="D2130" s="9">
        <v>44946</v>
      </c>
    </row>
    <row r="2131" spans="1:4" x14ac:dyDescent="0.2">
      <c r="A2131" t="s">
        <v>3055</v>
      </c>
      <c r="B2131" t="s">
        <v>3950</v>
      </c>
      <c r="C2131" s="9">
        <v>44914</v>
      </c>
      <c r="D2131" s="9">
        <v>44980</v>
      </c>
    </row>
    <row r="2132" spans="1:4" x14ac:dyDescent="0.2">
      <c r="A2132" t="s">
        <v>3055</v>
      </c>
      <c r="B2132" t="s">
        <v>3950</v>
      </c>
      <c r="C2132" s="9">
        <v>44914</v>
      </c>
      <c r="D2132" s="9">
        <v>45015</v>
      </c>
    </row>
    <row r="2133" spans="1:4" x14ac:dyDescent="0.2">
      <c r="A2133" t="s">
        <v>3055</v>
      </c>
      <c r="B2133" t="s">
        <v>3950</v>
      </c>
      <c r="C2133" s="9">
        <v>44914</v>
      </c>
      <c r="D2133" s="9">
        <v>45045</v>
      </c>
    </row>
    <row r="2134" spans="1:4" x14ac:dyDescent="0.2">
      <c r="A2134" t="s">
        <v>3055</v>
      </c>
      <c r="B2134" t="s">
        <v>3950</v>
      </c>
      <c r="C2134" s="9">
        <v>44914</v>
      </c>
      <c r="D2134" s="9">
        <v>45047</v>
      </c>
    </row>
    <row r="2135" spans="1:4" x14ac:dyDescent="0.2">
      <c r="A2135" t="s">
        <v>3055</v>
      </c>
      <c r="B2135" t="s">
        <v>3950</v>
      </c>
      <c r="C2135" s="9">
        <v>44914</v>
      </c>
      <c r="D2135" s="9">
        <v>45079</v>
      </c>
    </row>
    <row r="2136" spans="1:4" x14ac:dyDescent="0.2">
      <c r="A2136" t="s">
        <v>3055</v>
      </c>
      <c r="B2136" t="s">
        <v>3925</v>
      </c>
      <c r="C2136" s="9">
        <v>44983</v>
      </c>
      <c r="D2136" s="9">
        <v>44983</v>
      </c>
    </row>
    <row r="2137" spans="1:4" x14ac:dyDescent="0.2">
      <c r="A2137" t="s">
        <v>3055</v>
      </c>
      <c r="B2137" t="s">
        <v>3925</v>
      </c>
      <c r="C2137" s="9">
        <v>44983</v>
      </c>
      <c r="D2137" s="9">
        <v>45012</v>
      </c>
    </row>
    <row r="2138" spans="1:4" x14ac:dyDescent="0.2">
      <c r="A2138" t="s">
        <v>3055</v>
      </c>
      <c r="B2138" t="s">
        <v>3925</v>
      </c>
      <c r="C2138" s="9">
        <v>44983</v>
      </c>
      <c r="D2138" s="9">
        <v>45046</v>
      </c>
    </row>
    <row r="2139" spans="1:4" x14ac:dyDescent="0.2">
      <c r="A2139" t="s">
        <v>3055</v>
      </c>
      <c r="B2139" t="s">
        <v>3925</v>
      </c>
      <c r="C2139" s="9">
        <v>44983</v>
      </c>
      <c r="D2139" s="9">
        <v>45048</v>
      </c>
    </row>
    <row r="2140" spans="1:4" x14ac:dyDescent="0.2">
      <c r="A2140" t="s">
        <v>3055</v>
      </c>
      <c r="B2140" t="s">
        <v>3925</v>
      </c>
      <c r="C2140" s="9">
        <v>44983</v>
      </c>
      <c r="D2140" s="9">
        <v>45080</v>
      </c>
    </row>
    <row r="2141" spans="1:4" x14ac:dyDescent="0.2">
      <c r="A2141" t="s">
        <v>3056</v>
      </c>
      <c r="B2141" t="s">
        <v>3925</v>
      </c>
      <c r="C2141" s="9">
        <v>44673</v>
      </c>
      <c r="D2141" s="9">
        <v>44673</v>
      </c>
    </row>
    <row r="2142" spans="1:4" x14ac:dyDescent="0.2">
      <c r="A2142" t="s">
        <v>3056</v>
      </c>
      <c r="B2142" t="s">
        <v>3925</v>
      </c>
      <c r="C2142" s="9">
        <v>44673</v>
      </c>
      <c r="D2142" s="9">
        <v>44711</v>
      </c>
    </row>
    <row r="2143" spans="1:4" x14ac:dyDescent="0.2">
      <c r="A2143" t="s">
        <v>3056</v>
      </c>
      <c r="B2143" t="s">
        <v>3925</v>
      </c>
      <c r="C2143" s="9">
        <v>44673</v>
      </c>
      <c r="D2143" s="9">
        <v>44769</v>
      </c>
    </row>
    <row r="2144" spans="1:4" x14ac:dyDescent="0.2">
      <c r="A2144" t="s">
        <v>3056</v>
      </c>
      <c r="B2144" t="s">
        <v>3925</v>
      </c>
      <c r="C2144" s="9">
        <v>44673</v>
      </c>
      <c r="D2144" s="9">
        <v>44800</v>
      </c>
    </row>
    <row r="2145" spans="1:4" x14ac:dyDescent="0.2">
      <c r="A2145" t="s">
        <v>3056</v>
      </c>
      <c r="B2145" t="s">
        <v>3925</v>
      </c>
      <c r="C2145" s="9">
        <v>44673</v>
      </c>
      <c r="D2145" s="9">
        <v>44833</v>
      </c>
    </row>
    <row r="2146" spans="1:4" x14ac:dyDescent="0.2">
      <c r="A2146" t="s">
        <v>3056</v>
      </c>
      <c r="B2146" t="s">
        <v>3925</v>
      </c>
      <c r="C2146" s="9">
        <v>44673</v>
      </c>
      <c r="D2146" s="9">
        <v>44865</v>
      </c>
    </row>
    <row r="2147" spans="1:4" x14ac:dyDescent="0.2">
      <c r="A2147" t="s">
        <v>3056</v>
      </c>
      <c r="B2147" t="s">
        <v>3925</v>
      </c>
      <c r="C2147" s="9">
        <v>44673</v>
      </c>
      <c r="D2147" s="9">
        <v>44868</v>
      </c>
    </row>
    <row r="2148" spans="1:4" x14ac:dyDescent="0.2">
      <c r="A2148" t="s">
        <v>3056</v>
      </c>
      <c r="B2148" t="s">
        <v>3925</v>
      </c>
      <c r="C2148" s="9">
        <v>44673</v>
      </c>
      <c r="D2148" s="9">
        <v>44950</v>
      </c>
    </row>
    <row r="2149" spans="1:4" x14ac:dyDescent="0.2">
      <c r="A2149" t="s">
        <v>3056</v>
      </c>
      <c r="B2149" t="s">
        <v>3925</v>
      </c>
      <c r="C2149" s="9">
        <v>44673</v>
      </c>
      <c r="D2149" s="9">
        <v>44985</v>
      </c>
    </row>
    <row r="2150" spans="1:4" x14ac:dyDescent="0.2">
      <c r="A2150" t="s">
        <v>3056</v>
      </c>
      <c r="B2150" t="s">
        <v>3925</v>
      </c>
      <c r="C2150" s="9">
        <v>44673</v>
      </c>
      <c r="D2150" s="9">
        <v>45021</v>
      </c>
    </row>
    <row r="2151" spans="1:4" x14ac:dyDescent="0.2">
      <c r="A2151" t="s">
        <v>3056</v>
      </c>
      <c r="B2151" t="s">
        <v>3952</v>
      </c>
      <c r="C2151" s="9">
        <v>44698</v>
      </c>
      <c r="D2151" s="9">
        <v>44698</v>
      </c>
    </row>
    <row r="2152" spans="1:4" x14ac:dyDescent="0.2">
      <c r="A2152" t="s">
        <v>3056</v>
      </c>
      <c r="B2152" t="s">
        <v>3952</v>
      </c>
      <c r="C2152" s="9">
        <v>44698</v>
      </c>
      <c r="D2152" s="9">
        <v>44740</v>
      </c>
    </row>
    <row r="2153" spans="1:4" x14ac:dyDescent="0.2">
      <c r="A2153" t="s">
        <v>3056</v>
      </c>
      <c r="B2153" t="s">
        <v>3952</v>
      </c>
      <c r="C2153" s="9">
        <v>44698</v>
      </c>
      <c r="D2153" s="9">
        <v>44759</v>
      </c>
    </row>
    <row r="2154" spans="1:4" x14ac:dyDescent="0.2">
      <c r="A2154" t="s">
        <v>3056</v>
      </c>
      <c r="B2154" t="s">
        <v>3952</v>
      </c>
      <c r="C2154" s="9">
        <v>44698</v>
      </c>
      <c r="D2154" s="9">
        <v>44790</v>
      </c>
    </row>
    <row r="2155" spans="1:4" x14ac:dyDescent="0.2">
      <c r="A2155" t="s">
        <v>3056</v>
      </c>
      <c r="B2155" t="s">
        <v>3952</v>
      </c>
      <c r="C2155" s="9">
        <v>44698</v>
      </c>
      <c r="D2155" s="9">
        <v>44825</v>
      </c>
    </row>
    <row r="2156" spans="1:4" x14ac:dyDescent="0.2">
      <c r="A2156" t="s">
        <v>3056</v>
      </c>
      <c r="B2156" t="s">
        <v>3952</v>
      </c>
      <c r="C2156" s="9">
        <v>44698</v>
      </c>
      <c r="D2156" s="9">
        <v>44859</v>
      </c>
    </row>
    <row r="2157" spans="1:4" x14ac:dyDescent="0.2">
      <c r="A2157" t="s">
        <v>3056</v>
      </c>
      <c r="B2157" t="s">
        <v>3952</v>
      </c>
      <c r="C2157" s="9">
        <v>44698</v>
      </c>
      <c r="D2157" s="9">
        <v>44895</v>
      </c>
    </row>
    <row r="2158" spans="1:4" x14ac:dyDescent="0.2">
      <c r="A2158" t="s">
        <v>3056</v>
      </c>
      <c r="B2158" t="s">
        <v>3952</v>
      </c>
      <c r="C2158" s="9">
        <v>44698</v>
      </c>
      <c r="D2158" s="9">
        <v>44916</v>
      </c>
    </row>
    <row r="2159" spans="1:4" x14ac:dyDescent="0.2">
      <c r="A2159" t="s">
        <v>3056</v>
      </c>
      <c r="B2159" t="s">
        <v>3952</v>
      </c>
      <c r="C2159" s="9">
        <v>44698</v>
      </c>
      <c r="D2159" s="9">
        <v>44943</v>
      </c>
    </row>
    <row r="2160" spans="1:4" x14ac:dyDescent="0.2">
      <c r="A2160" t="s">
        <v>3056</v>
      </c>
      <c r="B2160" t="s">
        <v>3952</v>
      </c>
      <c r="C2160" s="9">
        <v>44698</v>
      </c>
      <c r="D2160" s="9">
        <v>44981</v>
      </c>
    </row>
    <row r="2161" spans="1:4" x14ac:dyDescent="0.2">
      <c r="A2161" t="s">
        <v>3056</v>
      </c>
      <c r="B2161" t="s">
        <v>3952</v>
      </c>
      <c r="C2161" s="9">
        <v>44698</v>
      </c>
      <c r="D2161" s="9">
        <v>45014</v>
      </c>
    </row>
    <row r="2162" spans="1:4" x14ac:dyDescent="0.2">
      <c r="A2162" t="s">
        <v>3056</v>
      </c>
      <c r="B2162" t="s">
        <v>3952</v>
      </c>
      <c r="C2162" s="9">
        <v>44698</v>
      </c>
      <c r="D2162" s="9">
        <v>45017</v>
      </c>
    </row>
    <row r="2163" spans="1:4" x14ac:dyDescent="0.2">
      <c r="A2163" t="s">
        <v>3056</v>
      </c>
      <c r="B2163" t="s">
        <v>3950</v>
      </c>
      <c r="C2163" s="9">
        <v>44901</v>
      </c>
      <c r="D2163" s="9">
        <v>44901</v>
      </c>
    </row>
    <row r="2164" spans="1:4" x14ac:dyDescent="0.2">
      <c r="A2164" t="s">
        <v>3056</v>
      </c>
      <c r="B2164" t="s">
        <v>3950</v>
      </c>
      <c r="C2164" s="9">
        <v>44901</v>
      </c>
      <c r="D2164" s="9">
        <v>44947</v>
      </c>
    </row>
    <row r="2165" spans="1:4" x14ac:dyDescent="0.2">
      <c r="A2165" t="s">
        <v>3056</v>
      </c>
      <c r="B2165" t="s">
        <v>3950</v>
      </c>
      <c r="C2165" s="9">
        <v>44901</v>
      </c>
      <c r="D2165" s="9">
        <v>44968</v>
      </c>
    </row>
    <row r="2166" spans="1:4" x14ac:dyDescent="0.2">
      <c r="A2166" t="s">
        <v>3056</v>
      </c>
      <c r="B2166" t="s">
        <v>3950</v>
      </c>
      <c r="C2166" s="9">
        <v>44901</v>
      </c>
      <c r="D2166" s="9">
        <v>44992</v>
      </c>
    </row>
    <row r="2167" spans="1:4" x14ac:dyDescent="0.2">
      <c r="A2167" t="s">
        <v>3056</v>
      </c>
      <c r="B2167" t="s">
        <v>3950</v>
      </c>
      <c r="C2167" s="9">
        <v>44901</v>
      </c>
      <c r="D2167" s="9">
        <v>45032</v>
      </c>
    </row>
    <row r="2168" spans="1:4" x14ac:dyDescent="0.2">
      <c r="A2168" t="s">
        <v>3056</v>
      </c>
      <c r="B2168" t="s">
        <v>3950</v>
      </c>
      <c r="C2168" s="9">
        <v>44901</v>
      </c>
      <c r="D2168" s="9">
        <v>45052</v>
      </c>
    </row>
    <row r="2169" spans="1:4" x14ac:dyDescent="0.2">
      <c r="A2169" t="s">
        <v>3057</v>
      </c>
      <c r="B2169" t="s">
        <v>3947</v>
      </c>
      <c r="C2169" s="9">
        <v>44684</v>
      </c>
      <c r="D2169" s="9">
        <v>44684</v>
      </c>
    </row>
    <row r="2170" spans="1:4" x14ac:dyDescent="0.2">
      <c r="A2170" t="s">
        <v>3057</v>
      </c>
      <c r="B2170" t="s">
        <v>3947</v>
      </c>
      <c r="C2170" s="9">
        <v>44684</v>
      </c>
      <c r="D2170" s="9">
        <v>44725</v>
      </c>
    </row>
    <row r="2171" spans="1:4" x14ac:dyDescent="0.2">
      <c r="A2171" t="s">
        <v>3057</v>
      </c>
      <c r="B2171" t="s">
        <v>3947</v>
      </c>
      <c r="C2171" s="9">
        <v>44684</v>
      </c>
      <c r="D2171" s="9">
        <v>44748</v>
      </c>
    </row>
    <row r="2172" spans="1:4" x14ac:dyDescent="0.2">
      <c r="A2172" t="s">
        <v>3057</v>
      </c>
      <c r="B2172" t="s">
        <v>3947</v>
      </c>
      <c r="C2172" s="9">
        <v>44684</v>
      </c>
      <c r="D2172" s="9">
        <v>44784</v>
      </c>
    </row>
    <row r="2173" spans="1:4" x14ac:dyDescent="0.2">
      <c r="A2173" t="s">
        <v>3057</v>
      </c>
      <c r="B2173" t="s">
        <v>3947</v>
      </c>
      <c r="C2173" s="9">
        <v>44684</v>
      </c>
      <c r="D2173" s="9">
        <v>44812</v>
      </c>
    </row>
    <row r="2174" spans="1:4" x14ac:dyDescent="0.2">
      <c r="A2174" t="s">
        <v>3057</v>
      </c>
      <c r="B2174" t="s">
        <v>3947</v>
      </c>
      <c r="C2174" s="9">
        <v>44684</v>
      </c>
      <c r="D2174" s="9">
        <v>44842</v>
      </c>
    </row>
    <row r="2175" spans="1:4" x14ac:dyDescent="0.2">
      <c r="A2175" t="s">
        <v>3057</v>
      </c>
      <c r="B2175" t="s">
        <v>3947</v>
      </c>
      <c r="C2175" s="9">
        <v>44684</v>
      </c>
      <c r="D2175" s="9">
        <v>44874</v>
      </c>
    </row>
    <row r="2176" spans="1:4" x14ac:dyDescent="0.2">
      <c r="A2176" t="s">
        <v>3057</v>
      </c>
      <c r="B2176" t="s">
        <v>3947</v>
      </c>
      <c r="C2176" s="9">
        <v>44684</v>
      </c>
      <c r="D2176" s="9">
        <v>44907</v>
      </c>
    </row>
    <row r="2177" spans="1:4" x14ac:dyDescent="0.2">
      <c r="A2177" t="s">
        <v>3057</v>
      </c>
      <c r="B2177" t="s">
        <v>3947</v>
      </c>
      <c r="C2177" s="9">
        <v>44684</v>
      </c>
      <c r="D2177" s="9">
        <v>44990</v>
      </c>
    </row>
    <row r="2178" spans="1:4" x14ac:dyDescent="0.2">
      <c r="A2178" t="s">
        <v>3057</v>
      </c>
      <c r="B2178" t="s">
        <v>3947</v>
      </c>
      <c r="C2178" s="9">
        <v>44684</v>
      </c>
      <c r="D2178" s="9">
        <v>45024</v>
      </c>
    </row>
    <row r="2179" spans="1:4" x14ac:dyDescent="0.2">
      <c r="A2179" t="s">
        <v>3057</v>
      </c>
      <c r="B2179" t="s">
        <v>3953</v>
      </c>
      <c r="C2179" s="9">
        <v>44767</v>
      </c>
      <c r="D2179" s="9">
        <v>44767</v>
      </c>
    </row>
    <row r="2180" spans="1:4" x14ac:dyDescent="0.2">
      <c r="A2180" t="s">
        <v>3057</v>
      </c>
      <c r="B2180" t="s">
        <v>3953</v>
      </c>
      <c r="C2180" s="9">
        <v>44767</v>
      </c>
      <c r="D2180" s="9">
        <v>44813</v>
      </c>
    </row>
    <row r="2181" spans="1:4" x14ac:dyDescent="0.2">
      <c r="A2181" t="s">
        <v>3057</v>
      </c>
      <c r="B2181" t="s">
        <v>3953</v>
      </c>
      <c r="C2181" s="9">
        <v>44767</v>
      </c>
      <c r="D2181" s="9">
        <v>44874</v>
      </c>
    </row>
    <row r="2182" spans="1:4" x14ac:dyDescent="0.2">
      <c r="A2182" t="s">
        <v>3057</v>
      </c>
      <c r="B2182" t="s">
        <v>3953</v>
      </c>
      <c r="C2182" s="9">
        <v>44767</v>
      </c>
      <c r="D2182" s="9">
        <v>44926</v>
      </c>
    </row>
    <row r="2183" spans="1:4" x14ac:dyDescent="0.2">
      <c r="A2183" t="s">
        <v>3057</v>
      </c>
      <c r="B2183" t="s">
        <v>3953</v>
      </c>
      <c r="C2183" s="9">
        <v>44767</v>
      </c>
      <c r="D2183" s="9">
        <v>44935</v>
      </c>
    </row>
    <row r="2184" spans="1:4" x14ac:dyDescent="0.2">
      <c r="A2184" t="s">
        <v>3057</v>
      </c>
      <c r="B2184" t="s">
        <v>3953</v>
      </c>
      <c r="C2184" s="9">
        <v>44767</v>
      </c>
      <c r="D2184" s="9">
        <v>44961</v>
      </c>
    </row>
    <row r="2185" spans="1:4" x14ac:dyDescent="0.2">
      <c r="A2185" t="s">
        <v>3057</v>
      </c>
      <c r="B2185" t="s">
        <v>3953</v>
      </c>
      <c r="C2185" s="9">
        <v>44767</v>
      </c>
      <c r="D2185" s="9">
        <v>45046</v>
      </c>
    </row>
    <row r="2186" spans="1:4" x14ac:dyDescent="0.2">
      <c r="A2186" t="s">
        <v>3057</v>
      </c>
      <c r="B2186" t="s">
        <v>3953</v>
      </c>
      <c r="C2186" s="9">
        <v>44767</v>
      </c>
      <c r="D2186" s="9">
        <v>45075</v>
      </c>
    </row>
    <row r="2187" spans="1:4" x14ac:dyDescent="0.2">
      <c r="A2187" t="s">
        <v>3057</v>
      </c>
      <c r="B2187" t="s">
        <v>3951</v>
      </c>
      <c r="C2187" s="9">
        <v>44844</v>
      </c>
      <c r="D2187" s="9">
        <v>44844</v>
      </c>
    </row>
    <row r="2188" spans="1:4" x14ac:dyDescent="0.2">
      <c r="A2188" t="s">
        <v>3057</v>
      </c>
      <c r="B2188" t="s">
        <v>3951</v>
      </c>
      <c r="C2188" s="9">
        <v>44844</v>
      </c>
      <c r="D2188" s="9">
        <v>44877</v>
      </c>
    </row>
    <row r="2189" spans="1:4" x14ac:dyDescent="0.2">
      <c r="A2189" t="s">
        <v>3057</v>
      </c>
      <c r="B2189" t="s">
        <v>3951</v>
      </c>
      <c r="C2189" s="9">
        <v>44844</v>
      </c>
      <c r="D2189" s="9">
        <v>44914</v>
      </c>
    </row>
    <row r="2190" spans="1:4" x14ac:dyDescent="0.2">
      <c r="A2190" t="s">
        <v>3057</v>
      </c>
      <c r="B2190" t="s">
        <v>3951</v>
      </c>
      <c r="C2190" s="9">
        <v>44844</v>
      </c>
      <c r="D2190" s="9">
        <v>44948</v>
      </c>
    </row>
    <row r="2191" spans="1:4" x14ac:dyDescent="0.2">
      <c r="A2191" t="s">
        <v>3057</v>
      </c>
      <c r="B2191" t="s">
        <v>3951</v>
      </c>
      <c r="C2191" s="9">
        <v>44844</v>
      </c>
      <c r="D2191" s="9">
        <v>44981</v>
      </c>
    </row>
    <row r="2192" spans="1:4" x14ac:dyDescent="0.2">
      <c r="A2192" t="s">
        <v>3057</v>
      </c>
      <c r="B2192" t="s">
        <v>3951</v>
      </c>
      <c r="C2192" s="9">
        <v>44844</v>
      </c>
      <c r="D2192" s="9">
        <v>44998</v>
      </c>
    </row>
    <row r="2193" spans="1:4" x14ac:dyDescent="0.2">
      <c r="A2193" t="s">
        <v>3057</v>
      </c>
      <c r="B2193" t="s">
        <v>3951</v>
      </c>
      <c r="C2193" s="9">
        <v>44844</v>
      </c>
      <c r="D2193" s="9">
        <v>45039</v>
      </c>
    </row>
    <row r="2194" spans="1:4" x14ac:dyDescent="0.2">
      <c r="A2194" t="s">
        <v>3057</v>
      </c>
      <c r="B2194" t="s">
        <v>3951</v>
      </c>
      <c r="C2194" s="9">
        <v>44844</v>
      </c>
      <c r="D2194" s="9">
        <v>45070</v>
      </c>
    </row>
    <row r="2195" spans="1:4" x14ac:dyDescent="0.2">
      <c r="A2195" t="s">
        <v>3058</v>
      </c>
      <c r="B2195" t="s">
        <v>3947</v>
      </c>
      <c r="C2195" s="9">
        <v>44637</v>
      </c>
      <c r="D2195" s="9">
        <v>44637</v>
      </c>
    </row>
    <row r="2196" spans="1:4" x14ac:dyDescent="0.2">
      <c r="A2196" t="s">
        <v>3058</v>
      </c>
      <c r="B2196" t="s">
        <v>3947</v>
      </c>
      <c r="C2196" s="9">
        <v>44637</v>
      </c>
      <c r="D2196" s="9">
        <v>44701</v>
      </c>
    </row>
    <row r="2197" spans="1:4" x14ac:dyDescent="0.2">
      <c r="A2197" t="s">
        <v>3058</v>
      </c>
      <c r="B2197" t="s">
        <v>3947</v>
      </c>
      <c r="C2197" s="9">
        <v>44637</v>
      </c>
      <c r="D2197" s="9">
        <v>44772</v>
      </c>
    </row>
    <row r="2198" spans="1:4" x14ac:dyDescent="0.2">
      <c r="A2198" t="s">
        <v>3058</v>
      </c>
      <c r="B2198" t="s">
        <v>3947</v>
      </c>
      <c r="C2198" s="9">
        <v>44637</v>
      </c>
      <c r="D2198" s="9">
        <v>44863</v>
      </c>
    </row>
    <row r="2199" spans="1:4" x14ac:dyDescent="0.2">
      <c r="A2199" t="s">
        <v>3058</v>
      </c>
      <c r="B2199" t="s">
        <v>3947</v>
      </c>
      <c r="C2199" s="9">
        <v>44637</v>
      </c>
      <c r="D2199" s="9">
        <v>44882</v>
      </c>
    </row>
    <row r="2200" spans="1:4" x14ac:dyDescent="0.2">
      <c r="A2200" t="s">
        <v>3058</v>
      </c>
      <c r="B2200" t="s">
        <v>3947</v>
      </c>
      <c r="C2200" s="9">
        <v>44637</v>
      </c>
      <c r="D2200" s="9">
        <v>44925</v>
      </c>
    </row>
    <row r="2201" spans="1:4" x14ac:dyDescent="0.2">
      <c r="A2201" t="s">
        <v>3058</v>
      </c>
      <c r="B2201" t="s">
        <v>3947</v>
      </c>
      <c r="C2201" s="9">
        <v>44637</v>
      </c>
      <c r="D2201" s="9">
        <v>44953</v>
      </c>
    </row>
    <row r="2202" spans="1:4" x14ac:dyDescent="0.2">
      <c r="A2202" t="s">
        <v>3058</v>
      </c>
      <c r="B2202" t="s">
        <v>3947</v>
      </c>
      <c r="C2202" s="9">
        <v>44637</v>
      </c>
      <c r="D2202" s="9">
        <v>44980</v>
      </c>
    </row>
    <row r="2203" spans="1:4" x14ac:dyDescent="0.2">
      <c r="A2203" t="s">
        <v>3058</v>
      </c>
      <c r="B2203" t="s">
        <v>3947</v>
      </c>
      <c r="C2203" s="9">
        <v>44637</v>
      </c>
      <c r="D2203" s="9">
        <v>45017</v>
      </c>
    </row>
    <row r="2204" spans="1:4" x14ac:dyDescent="0.2">
      <c r="A2204" t="s">
        <v>3058</v>
      </c>
      <c r="B2204" t="s">
        <v>3921</v>
      </c>
      <c r="C2204" s="9">
        <v>44876</v>
      </c>
      <c r="D2204" s="9">
        <v>44876</v>
      </c>
    </row>
    <row r="2205" spans="1:4" x14ac:dyDescent="0.2">
      <c r="A2205" t="s">
        <v>3058</v>
      </c>
      <c r="B2205" t="s">
        <v>3921</v>
      </c>
      <c r="C2205" s="9">
        <v>44876</v>
      </c>
      <c r="D2205" s="9">
        <v>44917</v>
      </c>
    </row>
    <row r="2206" spans="1:4" x14ac:dyDescent="0.2">
      <c r="A2206" t="s">
        <v>3058</v>
      </c>
      <c r="B2206" t="s">
        <v>3921</v>
      </c>
      <c r="C2206" s="9">
        <v>44876</v>
      </c>
      <c r="D2206" s="9">
        <v>44937</v>
      </c>
    </row>
    <row r="2207" spans="1:4" x14ac:dyDescent="0.2">
      <c r="A2207" t="s">
        <v>3058</v>
      </c>
      <c r="B2207" t="s">
        <v>3921</v>
      </c>
      <c r="C2207" s="9">
        <v>44876</v>
      </c>
      <c r="D2207" s="9">
        <v>44976</v>
      </c>
    </row>
    <row r="2208" spans="1:4" x14ac:dyDescent="0.2">
      <c r="A2208" t="s">
        <v>3058</v>
      </c>
      <c r="B2208" t="s">
        <v>3921</v>
      </c>
      <c r="C2208" s="9">
        <v>44876</v>
      </c>
      <c r="D2208" s="9">
        <v>45004</v>
      </c>
    </row>
    <row r="2209" spans="1:4" x14ac:dyDescent="0.2">
      <c r="A2209" t="s">
        <v>3058</v>
      </c>
      <c r="B2209" t="s">
        <v>3921</v>
      </c>
      <c r="C2209" s="9">
        <v>44876</v>
      </c>
      <c r="D2209" s="9">
        <v>45042</v>
      </c>
    </row>
    <row r="2210" spans="1:4" x14ac:dyDescent="0.2">
      <c r="A2210" t="s">
        <v>3058</v>
      </c>
      <c r="B2210" t="s">
        <v>3921</v>
      </c>
      <c r="C2210" s="9">
        <v>44876</v>
      </c>
      <c r="D2210" s="9">
        <v>45058</v>
      </c>
    </row>
    <row r="2211" spans="1:4" x14ac:dyDescent="0.2">
      <c r="A2211" t="s">
        <v>3059</v>
      </c>
      <c r="B2211" t="s">
        <v>3929</v>
      </c>
      <c r="C2211" s="9">
        <v>44562</v>
      </c>
      <c r="D2211" s="9">
        <v>44562</v>
      </c>
    </row>
    <row r="2212" spans="1:4" x14ac:dyDescent="0.2">
      <c r="A2212" t="s">
        <v>3059</v>
      </c>
      <c r="B2212" t="s">
        <v>3929</v>
      </c>
      <c r="C2212" s="9">
        <v>44562</v>
      </c>
      <c r="D2212" s="9">
        <v>44633</v>
      </c>
    </row>
    <row r="2213" spans="1:4" x14ac:dyDescent="0.2">
      <c r="A2213" t="s">
        <v>3059</v>
      </c>
      <c r="B2213" t="s">
        <v>3929</v>
      </c>
      <c r="C2213" s="9">
        <v>44562</v>
      </c>
      <c r="D2213" s="9">
        <v>44695</v>
      </c>
    </row>
    <row r="2214" spans="1:4" x14ac:dyDescent="0.2">
      <c r="A2214" t="s">
        <v>3059</v>
      </c>
      <c r="B2214" t="s">
        <v>3929</v>
      </c>
      <c r="C2214" s="9">
        <v>44562</v>
      </c>
      <c r="D2214" s="9">
        <v>44750</v>
      </c>
    </row>
    <row r="2215" spans="1:4" x14ac:dyDescent="0.2">
      <c r="A2215" t="s">
        <v>3059</v>
      </c>
      <c r="B2215" t="s">
        <v>3929</v>
      </c>
      <c r="C2215" s="9">
        <v>44562</v>
      </c>
      <c r="D2215" s="9">
        <v>44779</v>
      </c>
    </row>
    <row r="2216" spans="1:4" x14ac:dyDescent="0.2">
      <c r="A2216" t="s">
        <v>3059</v>
      </c>
      <c r="B2216" t="s">
        <v>3929</v>
      </c>
      <c r="C2216" s="9">
        <v>44562</v>
      </c>
      <c r="D2216" s="9">
        <v>44867</v>
      </c>
    </row>
    <row r="2217" spans="1:4" x14ac:dyDescent="0.2">
      <c r="A2217" t="s">
        <v>3059</v>
      </c>
      <c r="B2217" t="s">
        <v>3929</v>
      </c>
      <c r="C2217" s="9">
        <v>44562</v>
      </c>
      <c r="D2217" s="9">
        <v>44900</v>
      </c>
    </row>
    <row r="2218" spans="1:4" x14ac:dyDescent="0.2">
      <c r="A2218" t="s">
        <v>3059</v>
      </c>
      <c r="B2218" t="s">
        <v>3929</v>
      </c>
      <c r="C2218" s="9">
        <v>44562</v>
      </c>
      <c r="D2218" s="9">
        <v>44927</v>
      </c>
    </row>
    <row r="2219" spans="1:4" x14ac:dyDescent="0.2">
      <c r="A2219" t="s">
        <v>3059</v>
      </c>
      <c r="B2219" t="s">
        <v>3929</v>
      </c>
      <c r="C2219" s="9">
        <v>44562</v>
      </c>
      <c r="D2219" s="9">
        <v>44970</v>
      </c>
    </row>
    <row r="2220" spans="1:4" x14ac:dyDescent="0.2">
      <c r="A2220" t="s">
        <v>3059</v>
      </c>
      <c r="B2220" t="s">
        <v>3929</v>
      </c>
      <c r="C2220" s="9">
        <v>44562</v>
      </c>
      <c r="D2220" s="9">
        <v>45000</v>
      </c>
    </row>
    <row r="2221" spans="1:4" x14ac:dyDescent="0.2">
      <c r="A2221" t="s">
        <v>3059</v>
      </c>
      <c r="B2221" t="s">
        <v>3929</v>
      </c>
      <c r="C2221" s="9">
        <v>44562</v>
      </c>
      <c r="D2221" s="9">
        <v>45026</v>
      </c>
    </row>
    <row r="2222" spans="1:4" x14ac:dyDescent="0.2">
      <c r="A2222" t="s">
        <v>3059</v>
      </c>
      <c r="B2222" t="s">
        <v>3929</v>
      </c>
      <c r="C2222" s="9">
        <v>44562</v>
      </c>
      <c r="D2222" s="9">
        <v>45048</v>
      </c>
    </row>
    <row r="2223" spans="1:4" x14ac:dyDescent="0.2">
      <c r="A2223" t="s">
        <v>3059</v>
      </c>
      <c r="B2223" t="s">
        <v>3921</v>
      </c>
      <c r="C2223" s="9">
        <v>44684</v>
      </c>
      <c r="D2223" s="9">
        <v>44684</v>
      </c>
    </row>
    <row r="2224" spans="1:4" x14ac:dyDescent="0.2">
      <c r="A2224" t="s">
        <v>3059</v>
      </c>
      <c r="B2224" t="s">
        <v>3921</v>
      </c>
      <c r="C2224" s="9">
        <v>44684</v>
      </c>
      <c r="D2224" s="9">
        <v>44726</v>
      </c>
    </row>
    <row r="2225" spans="1:4" x14ac:dyDescent="0.2">
      <c r="A2225" t="s">
        <v>3059</v>
      </c>
      <c r="B2225" t="s">
        <v>3921</v>
      </c>
      <c r="C2225" s="9">
        <v>44684</v>
      </c>
      <c r="D2225" s="9">
        <v>44752</v>
      </c>
    </row>
    <row r="2226" spans="1:4" x14ac:dyDescent="0.2">
      <c r="A2226" t="s">
        <v>3059</v>
      </c>
      <c r="B2226" t="s">
        <v>3921</v>
      </c>
      <c r="C2226" s="9">
        <v>44684</v>
      </c>
      <c r="D2226" s="9">
        <v>44780</v>
      </c>
    </row>
    <row r="2227" spans="1:4" x14ac:dyDescent="0.2">
      <c r="A2227" t="s">
        <v>3059</v>
      </c>
      <c r="B2227" t="s">
        <v>3921</v>
      </c>
      <c r="C2227" s="9">
        <v>44684</v>
      </c>
      <c r="D2227" s="9">
        <v>44822</v>
      </c>
    </row>
    <row r="2228" spans="1:4" x14ac:dyDescent="0.2">
      <c r="A2228" t="s">
        <v>3059</v>
      </c>
      <c r="B2228" t="s">
        <v>3921</v>
      </c>
      <c r="C2228" s="9">
        <v>44684</v>
      </c>
      <c r="D2228" s="9">
        <v>44880</v>
      </c>
    </row>
    <row r="2229" spans="1:4" x14ac:dyDescent="0.2">
      <c r="A2229" t="s">
        <v>3059</v>
      </c>
      <c r="B2229" t="s">
        <v>3921</v>
      </c>
      <c r="C2229" s="9">
        <v>44684</v>
      </c>
      <c r="D2229" s="9">
        <v>44904</v>
      </c>
    </row>
    <row r="2230" spans="1:4" x14ac:dyDescent="0.2">
      <c r="A2230" t="s">
        <v>3059</v>
      </c>
      <c r="B2230" t="s">
        <v>3921</v>
      </c>
      <c r="C2230" s="9">
        <v>44684</v>
      </c>
      <c r="D2230" s="9">
        <v>45059</v>
      </c>
    </row>
    <row r="2231" spans="1:4" x14ac:dyDescent="0.2">
      <c r="A2231" t="s">
        <v>3059</v>
      </c>
      <c r="B2231" t="s">
        <v>3951</v>
      </c>
      <c r="C2231" s="9">
        <v>45003</v>
      </c>
      <c r="D2231" s="9">
        <v>45003</v>
      </c>
    </row>
    <row r="2232" spans="1:4" x14ac:dyDescent="0.2">
      <c r="A2232" t="s">
        <v>3059</v>
      </c>
      <c r="B2232" t="s">
        <v>3951</v>
      </c>
      <c r="C2232" s="9">
        <v>45003</v>
      </c>
      <c r="D2232" s="9">
        <v>45042</v>
      </c>
    </row>
    <row r="2233" spans="1:4" x14ac:dyDescent="0.2">
      <c r="A2233" t="s">
        <v>3059</v>
      </c>
      <c r="B2233" t="s">
        <v>3951</v>
      </c>
      <c r="C2233" s="9">
        <v>45003</v>
      </c>
      <c r="D2233" s="9">
        <v>45066</v>
      </c>
    </row>
    <row r="2234" spans="1:4" x14ac:dyDescent="0.2">
      <c r="A2234" t="s">
        <v>3060</v>
      </c>
      <c r="B2234" t="s">
        <v>3925</v>
      </c>
      <c r="C2234" s="9">
        <v>44586</v>
      </c>
      <c r="D2234" s="9">
        <v>44586</v>
      </c>
    </row>
    <row r="2235" spans="1:4" x14ac:dyDescent="0.2">
      <c r="A2235" t="s">
        <v>3060</v>
      </c>
      <c r="B2235" t="s">
        <v>3925</v>
      </c>
      <c r="C2235" s="9">
        <v>44586</v>
      </c>
      <c r="D2235" s="9">
        <v>44658</v>
      </c>
    </row>
    <row r="2236" spans="1:4" x14ac:dyDescent="0.2">
      <c r="A2236" t="s">
        <v>3060</v>
      </c>
      <c r="B2236" t="s">
        <v>3925</v>
      </c>
      <c r="C2236" s="9">
        <v>44586</v>
      </c>
      <c r="D2236" s="9">
        <v>44691</v>
      </c>
    </row>
    <row r="2237" spans="1:4" x14ac:dyDescent="0.2">
      <c r="A2237" t="s">
        <v>3060</v>
      </c>
      <c r="B2237" t="s">
        <v>3925</v>
      </c>
      <c r="C2237" s="9">
        <v>44586</v>
      </c>
      <c r="D2237" s="9">
        <v>44752</v>
      </c>
    </row>
    <row r="2238" spans="1:4" x14ac:dyDescent="0.2">
      <c r="A2238" t="s">
        <v>3060</v>
      </c>
      <c r="B2238" t="s">
        <v>3925</v>
      </c>
      <c r="C2238" s="9">
        <v>44586</v>
      </c>
      <c r="D2238" s="9">
        <v>44806</v>
      </c>
    </row>
    <row r="2239" spans="1:4" x14ac:dyDescent="0.2">
      <c r="A2239" t="s">
        <v>3060</v>
      </c>
      <c r="B2239" t="s">
        <v>3925</v>
      </c>
      <c r="C2239" s="9">
        <v>44586</v>
      </c>
      <c r="D2239" s="9">
        <v>44985</v>
      </c>
    </row>
    <row r="2240" spans="1:4" x14ac:dyDescent="0.2">
      <c r="A2240" t="s">
        <v>3060</v>
      </c>
      <c r="B2240" t="s">
        <v>3925</v>
      </c>
      <c r="C2240" s="9">
        <v>44586</v>
      </c>
      <c r="D2240" s="9">
        <v>44989</v>
      </c>
    </row>
    <row r="2241" spans="1:4" x14ac:dyDescent="0.2">
      <c r="A2241" t="s">
        <v>3060</v>
      </c>
      <c r="B2241" t="s">
        <v>3925</v>
      </c>
      <c r="C2241" s="9">
        <v>44586</v>
      </c>
      <c r="D2241" s="9">
        <v>45018</v>
      </c>
    </row>
    <row r="2242" spans="1:4" x14ac:dyDescent="0.2">
      <c r="A2242" t="s">
        <v>3060</v>
      </c>
      <c r="B2242" t="s">
        <v>3925</v>
      </c>
      <c r="C2242" s="9">
        <v>44586</v>
      </c>
      <c r="D2242" s="9">
        <v>45086</v>
      </c>
    </row>
    <row r="2243" spans="1:4" x14ac:dyDescent="0.2">
      <c r="A2243" t="s">
        <v>3060</v>
      </c>
      <c r="B2243" t="s">
        <v>3947</v>
      </c>
      <c r="C2243" s="9">
        <v>44703</v>
      </c>
      <c r="D2243" s="9">
        <v>44703</v>
      </c>
    </row>
    <row r="2244" spans="1:4" x14ac:dyDescent="0.2">
      <c r="A2244" t="s">
        <v>3060</v>
      </c>
      <c r="B2244" t="s">
        <v>3947</v>
      </c>
      <c r="C2244" s="9">
        <v>44703</v>
      </c>
      <c r="D2244" s="9">
        <v>44748</v>
      </c>
    </row>
    <row r="2245" spans="1:4" x14ac:dyDescent="0.2">
      <c r="A2245" t="s">
        <v>3060</v>
      </c>
      <c r="B2245" t="s">
        <v>3947</v>
      </c>
      <c r="C2245" s="9">
        <v>44703</v>
      </c>
      <c r="D2245" s="9">
        <v>44833</v>
      </c>
    </row>
    <row r="2246" spans="1:4" x14ac:dyDescent="0.2">
      <c r="A2246" t="s">
        <v>3060</v>
      </c>
      <c r="B2246" t="s">
        <v>3947</v>
      </c>
      <c r="C2246" s="9">
        <v>44703</v>
      </c>
      <c r="D2246" s="9">
        <v>44866</v>
      </c>
    </row>
    <row r="2247" spans="1:4" x14ac:dyDescent="0.2">
      <c r="A2247" t="s">
        <v>3060</v>
      </c>
      <c r="B2247" t="s">
        <v>3947</v>
      </c>
      <c r="C2247" s="9">
        <v>44703</v>
      </c>
      <c r="D2247" s="9">
        <v>44901</v>
      </c>
    </row>
    <row r="2248" spans="1:4" x14ac:dyDescent="0.2">
      <c r="A2248" t="s">
        <v>3060</v>
      </c>
      <c r="B2248" t="s">
        <v>3947</v>
      </c>
      <c r="C2248" s="9">
        <v>44703</v>
      </c>
      <c r="D2248" s="9">
        <v>44927</v>
      </c>
    </row>
    <row r="2249" spans="1:4" x14ac:dyDescent="0.2">
      <c r="A2249" t="s">
        <v>3060</v>
      </c>
      <c r="B2249" t="s">
        <v>3947</v>
      </c>
      <c r="C2249" s="9">
        <v>44703</v>
      </c>
      <c r="D2249" s="9">
        <v>44961</v>
      </c>
    </row>
    <row r="2250" spans="1:4" x14ac:dyDescent="0.2">
      <c r="A2250" t="s">
        <v>3060</v>
      </c>
      <c r="B2250" t="s">
        <v>3947</v>
      </c>
      <c r="C2250" s="9">
        <v>44703</v>
      </c>
      <c r="D2250" s="9">
        <v>45043</v>
      </c>
    </row>
    <row r="2251" spans="1:4" x14ac:dyDescent="0.2">
      <c r="A2251" t="s">
        <v>3060</v>
      </c>
      <c r="B2251" t="s">
        <v>3947</v>
      </c>
      <c r="C2251" s="9">
        <v>44703</v>
      </c>
      <c r="D2251" s="9">
        <v>45068</v>
      </c>
    </row>
    <row r="2252" spans="1:4" x14ac:dyDescent="0.2">
      <c r="A2252" t="s">
        <v>3060</v>
      </c>
      <c r="B2252" t="s">
        <v>3928</v>
      </c>
      <c r="C2252" s="9">
        <v>44828</v>
      </c>
      <c r="D2252" s="9">
        <v>44828</v>
      </c>
    </row>
    <row r="2253" spans="1:4" x14ac:dyDescent="0.2">
      <c r="A2253" t="s">
        <v>3060</v>
      </c>
      <c r="B2253" t="s">
        <v>3928</v>
      </c>
      <c r="C2253" s="9">
        <v>44828</v>
      </c>
      <c r="D2253" s="9">
        <v>44861</v>
      </c>
    </row>
    <row r="2254" spans="1:4" x14ac:dyDescent="0.2">
      <c r="A2254" t="s">
        <v>3060</v>
      </c>
      <c r="B2254" t="s">
        <v>3928</v>
      </c>
      <c r="C2254" s="9">
        <v>44828</v>
      </c>
      <c r="D2254" s="9">
        <v>44870</v>
      </c>
    </row>
    <row r="2255" spans="1:4" x14ac:dyDescent="0.2">
      <c r="A2255" t="s">
        <v>3060</v>
      </c>
      <c r="B2255" t="s">
        <v>3928</v>
      </c>
      <c r="C2255" s="9">
        <v>44828</v>
      </c>
      <c r="D2255" s="9">
        <v>44925</v>
      </c>
    </row>
    <row r="2256" spans="1:4" x14ac:dyDescent="0.2">
      <c r="A2256" t="s">
        <v>3060</v>
      </c>
      <c r="B2256" t="s">
        <v>3928</v>
      </c>
      <c r="C2256" s="9">
        <v>44828</v>
      </c>
      <c r="D2256" s="9">
        <v>44983</v>
      </c>
    </row>
    <row r="2257" spans="1:4" x14ac:dyDescent="0.2">
      <c r="A2257" t="s">
        <v>3060</v>
      </c>
      <c r="B2257" t="s">
        <v>3928</v>
      </c>
      <c r="C2257" s="9">
        <v>44828</v>
      </c>
      <c r="D2257" s="9">
        <v>44991</v>
      </c>
    </row>
    <row r="2258" spans="1:4" x14ac:dyDescent="0.2">
      <c r="A2258" t="s">
        <v>3060</v>
      </c>
      <c r="B2258" t="s">
        <v>3928</v>
      </c>
      <c r="C2258" s="9">
        <v>44828</v>
      </c>
      <c r="D2258" s="9">
        <v>45043</v>
      </c>
    </row>
    <row r="2259" spans="1:4" x14ac:dyDescent="0.2">
      <c r="A2259" t="s">
        <v>3060</v>
      </c>
      <c r="B2259" t="s">
        <v>3928</v>
      </c>
      <c r="C2259" s="9">
        <v>44828</v>
      </c>
      <c r="D2259" s="9">
        <v>45074</v>
      </c>
    </row>
    <row r="2260" spans="1:4" x14ac:dyDescent="0.2">
      <c r="A2260" t="s">
        <v>3061</v>
      </c>
      <c r="B2260" t="s">
        <v>3928</v>
      </c>
      <c r="C2260" s="9">
        <v>44588</v>
      </c>
      <c r="D2260" s="9">
        <v>44588</v>
      </c>
    </row>
    <row r="2261" spans="1:4" x14ac:dyDescent="0.2">
      <c r="A2261" t="s">
        <v>3061</v>
      </c>
      <c r="B2261" t="s">
        <v>3928</v>
      </c>
      <c r="C2261" s="9">
        <v>44588</v>
      </c>
      <c r="D2261" s="9">
        <v>44656</v>
      </c>
    </row>
    <row r="2262" spans="1:4" x14ac:dyDescent="0.2">
      <c r="A2262" t="s">
        <v>3061</v>
      </c>
      <c r="B2262" t="s">
        <v>3928</v>
      </c>
      <c r="C2262" s="9">
        <v>44588</v>
      </c>
      <c r="D2262" s="9">
        <v>44689</v>
      </c>
    </row>
    <row r="2263" spans="1:4" x14ac:dyDescent="0.2">
      <c r="A2263" t="s">
        <v>3061</v>
      </c>
      <c r="B2263" t="s">
        <v>3928</v>
      </c>
      <c r="C2263" s="9">
        <v>44588</v>
      </c>
      <c r="D2263" s="9">
        <v>44720</v>
      </c>
    </row>
    <row r="2264" spans="1:4" x14ac:dyDescent="0.2">
      <c r="A2264" t="s">
        <v>3061</v>
      </c>
      <c r="B2264" t="s">
        <v>3928</v>
      </c>
      <c r="C2264" s="9">
        <v>44588</v>
      </c>
      <c r="D2264" s="9">
        <v>44772</v>
      </c>
    </row>
    <row r="2265" spans="1:4" x14ac:dyDescent="0.2">
      <c r="A2265" t="s">
        <v>3061</v>
      </c>
      <c r="B2265" t="s">
        <v>3928</v>
      </c>
      <c r="C2265" s="9">
        <v>44588</v>
      </c>
      <c r="D2265" s="9">
        <v>44779</v>
      </c>
    </row>
    <row r="2266" spans="1:4" x14ac:dyDescent="0.2">
      <c r="A2266" t="s">
        <v>3061</v>
      </c>
      <c r="B2266" t="s">
        <v>3928</v>
      </c>
      <c r="C2266" s="9">
        <v>44588</v>
      </c>
      <c r="D2266" s="9">
        <v>44832</v>
      </c>
    </row>
    <row r="2267" spans="1:4" x14ac:dyDescent="0.2">
      <c r="A2267" t="s">
        <v>3061</v>
      </c>
      <c r="B2267" t="s">
        <v>3928</v>
      </c>
      <c r="C2267" s="9">
        <v>44588</v>
      </c>
      <c r="D2267" s="9">
        <v>44845</v>
      </c>
    </row>
    <row r="2268" spans="1:4" x14ac:dyDescent="0.2">
      <c r="A2268" t="s">
        <v>3061</v>
      </c>
      <c r="B2268" t="s">
        <v>3928</v>
      </c>
      <c r="C2268" s="9">
        <v>44588</v>
      </c>
      <c r="D2268" s="9">
        <v>44868</v>
      </c>
    </row>
    <row r="2269" spans="1:4" x14ac:dyDescent="0.2">
      <c r="A2269" t="s">
        <v>3061</v>
      </c>
      <c r="B2269" t="s">
        <v>3928</v>
      </c>
      <c r="C2269" s="9">
        <v>44588</v>
      </c>
      <c r="D2269" s="9">
        <v>44926</v>
      </c>
    </row>
    <row r="2270" spans="1:4" x14ac:dyDescent="0.2">
      <c r="A2270" t="s">
        <v>3061</v>
      </c>
      <c r="B2270" t="s">
        <v>3928</v>
      </c>
      <c r="C2270" s="9">
        <v>44588</v>
      </c>
      <c r="D2270" s="9">
        <v>44928</v>
      </c>
    </row>
    <row r="2271" spans="1:4" x14ac:dyDescent="0.2">
      <c r="A2271" t="s">
        <v>3061</v>
      </c>
      <c r="B2271" t="s">
        <v>3928</v>
      </c>
      <c r="C2271" s="9">
        <v>44588</v>
      </c>
      <c r="D2271" s="9">
        <v>44959</v>
      </c>
    </row>
    <row r="2272" spans="1:4" x14ac:dyDescent="0.2">
      <c r="A2272" t="s">
        <v>3061</v>
      </c>
      <c r="B2272" t="s">
        <v>3928</v>
      </c>
      <c r="C2272" s="9">
        <v>44588</v>
      </c>
      <c r="D2272" s="9">
        <v>45024</v>
      </c>
    </row>
    <row r="2273" spans="1:4" x14ac:dyDescent="0.2">
      <c r="A2273" t="s">
        <v>3061</v>
      </c>
      <c r="B2273" t="s">
        <v>3925</v>
      </c>
      <c r="C2273" s="9">
        <v>44735</v>
      </c>
      <c r="D2273" s="9">
        <v>44735</v>
      </c>
    </row>
    <row r="2274" spans="1:4" x14ac:dyDescent="0.2">
      <c r="A2274" t="s">
        <v>3061</v>
      </c>
      <c r="B2274" t="s">
        <v>3925</v>
      </c>
      <c r="C2274" s="9">
        <v>44735</v>
      </c>
      <c r="D2274" s="9">
        <v>44953</v>
      </c>
    </row>
    <row r="2275" spans="1:4" x14ac:dyDescent="0.2">
      <c r="A2275" t="s">
        <v>3061</v>
      </c>
      <c r="B2275" t="s">
        <v>3925</v>
      </c>
      <c r="C2275" s="9">
        <v>44735</v>
      </c>
      <c r="D2275" s="9">
        <v>44986</v>
      </c>
    </row>
    <row r="2276" spans="1:4" x14ac:dyDescent="0.2">
      <c r="A2276" t="s">
        <v>3061</v>
      </c>
      <c r="B2276" t="s">
        <v>3949</v>
      </c>
      <c r="C2276" s="9">
        <v>44976</v>
      </c>
      <c r="D2276" s="9">
        <v>44976</v>
      </c>
    </row>
    <row r="2277" spans="1:4" x14ac:dyDescent="0.2">
      <c r="A2277" t="s">
        <v>3061</v>
      </c>
      <c r="B2277" t="s">
        <v>3949</v>
      </c>
      <c r="C2277" s="9">
        <v>44976</v>
      </c>
      <c r="D2277" s="9">
        <v>45008</v>
      </c>
    </row>
    <row r="2278" spans="1:4" x14ac:dyDescent="0.2">
      <c r="A2278" t="s">
        <v>3061</v>
      </c>
      <c r="B2278" t="s">
        <v>3949</v>
      </c>
      <c r="C2278" s="9">
        <v>44976</v>
      </c>
      <c r="D2278" s="9">
        <v>45037</v>
      </c>
    </row>
    <row r="2279" spans="1:4" x14ac:dyDescent="0.2">
      <c r="A2279" t="s">
        <v>3061</v>
      </c>
      <c r="B2279" t="s">
        <v>3949</v>
      </c>
      <c r="C2279" s="9">
        <v>44976</v>
      </c>
      <c r="D2279" s="9">
        <v>45074</v>
      </c>
    </row>
    <row r="2280" spans="1:4" x14ac:dyDescent="0.2">
      <c r="A2280" t="s">
        <v>3061</v>
      </c>
      <c r="B2280" t="s">
        <v>3949</v>
      </c>
      <c r="C2280" s="9">
        <v>44976</v>
      </c>
      <c r="D2280" s="9">
        <v>45080</v>
      </c>
    </row>
    <row r="2281" spans="1:4" x14ac:dyDescent="0.2">
      <c r="A2281" t="s">
        <v>3062</v>
      </c>
      <c r="B2281" t="s">
        <v>3923</v>
      </c>
      <c r="C2281" s="9">
        <v>44634</v>
      </c>
      <c r="D2281" s="9">
        <v>44634</v>
      </c>
    </row>
    <row r="2282" spans="1:4" x14ac:dyDescent="0.2">
      <c r="A2282" t="s">
        <v>3062</v>
      </c>
      <c r="B2282" t="s">
        <v>3923</v>
      </c>
      <c r="C2282" s="9">
        <v>44634</v>
      </c>
      <c r="D2282" s="9">
        <v>44679</v>
      </c>
    </row>
    <row r="2283" spans="1:4" x14ac:dyDescent="0.2">
      <c r="A2283" t="s">
        <v>3062</v>
      </c>
      <c r="B2283" t="s">
        <v>3923</v>
      </c>
      <c r="C2283" s="9">
        <v>44634</v>
      </c>
      <c r="D2283" s="9">
        <v>44769</v>
      </c>
    </row>
    <row r="2284" spans="1:4" x14ac:dyDescent="0.2">
      <c r="A2284" t="s">
        <v>3062</v>
      </c>
      <c r="B2284" t="s">
        <v>3923</v>
      </c>
      <c r="C2284" s="9">
        <v>44634</v>
      </c>
      <c r="D2284" s="9">
        <v>44794</v>
      </c>
    </row>
    <row r="2285" spans="1:4" x14ac:dyDescent="0.2">
      <c r="A2285" t="s">
        <v>3062</v>
      </c>
      <c r="B2285" t="s">
        <v>3923</v>
      </c>
      <c r="C2285" s="9">
        <v>44634</v>
      </c>
      <c r="D2285" s="9">
        <v>44824</v>
      </c>
    </row>
    <row r="2286" spans="1:4" x14ac:dyDescent="0.2">
      <c r="A2286" t="s">
        <v>3062</v>
      </c>
      <c r="B2286" t="s">
        <v>3923</v>
      </c>
      <c r="C2286" s="9">
        <v>44634</v>
      </c>
      <c r="D2286" s="9">
        <v>44880</v>
      </c>
    </row>
    <row r="2287" spans="1:4" x14ac:dyDescent="0.2">
      <c r="A2287" t="s">
        <v>3062</v>
      </c>
      <c r="B2287" t="s">
        <v>3923</v>
      </c>
      <c r="C2287" s="9">
        <v>44634</v>
      </c>
      <c r="D2287" s="9">
        <v>44917</v>
      </c>
    </row>
    <row r="2288" spans="1:4" x14ac:dyDescent="0.2">
      <c r="A2288" t="s">
        <v>3062</v>
      </c>
      <c r="B2288" t="s">
        <v>3923</v>
      </c>
      <c r="C2288" s="9">
        <v>44634</v>
      </c>
      <c r="D2288" s="9">
        <v>44948</v>
      </c>
    </row>
    <row r="2289" spans="1:4" x14ac:dyDescent="0.2">
      <c r="A2289" t="s">
        <v>3062</v>
      </c>
      <c r="B2289" t="s">
        <v>3923</v>
      </c>
      <c r="C2289" s="9">
        <v>44634</v>
      </c>
      <c r="D2289" s="9">
        <v>44972</v>
      </c>
    </row>
    <row r="2290" spans="1:4" x14ac:dyDescent="0.2">
      <c r="A2290" t="s">
        <v>3062</v>
      </c>
      <c r="B2290" t="s">
        <v>3923</v>
      </c>
      <c r="C2290" s="9">
        <v>44634</v>
      </c>
      <c r="D2290" s="9">
        <v>45005</v>
      </c>
    </row>
    <row r="2291" spans="1:4" x14ac:dyDescent="0.2">
      <c r="A2291" t="s">
        <v>3062</v>
      </c>
      <c r="B2291" t="s">
        <v>3923</v>
      </c>
      <c r="C2291" s="9">
        <v>44634</v>
      </c>
      <c r="D2291" s="9">
        <v>45045</v>
      </c>
    </row>
    <row r="2292" spans="1:4" x14ac:dyDescent="0.2">
      <c r="A2292" t="s">
        <v>3062</v>
      </c>
      <c r="B2292" t="s">
        <v>3951</v>
      </c>
      <c r="C2292" s="9">
        <v>44665</v>
      </c>
      <c r="D2292" s="9">
        <v>44665</v>
      </c>
    </row>
    <row r="2293" spans="1:4" x14ac:dyDescent="0.2">
      <c r="A2293" t="s">
        <v>3062</v>
      </c>
      <c r="B2293" t="s">
        <v>3951</v>
      </c>
      <c r="C2293" s="9">
        <v>44665</v>
      </c>
      <c r="D2293" s="9">
        <v>44695</v>
      </c>
    </row>
    <row r="2294" spans="1:4" x14ac:dyDescent="0.2">
      <c r="A2294" t="s">
        <v>3062</v>
      </c>
      <c r="B2294" t="s">
        <v>3951</v>
      </c>
      <c r="C2294" s="9">
        <v>44665</v>
      </c>
      <c r="D2294" s="9">
        <v>44732</v>
      </c>
    </row>
    <row r="2295" spans="1:4" x14ac:dyDescent="0.2">
      <c r="A2295" t="s">
        <v>3062</v>
      </c>
      <c r="B2295" t="s">
        <v>3951</v>
      </c>
      <c r="C2295" s="9">
        <v>44665</v>
      </c>
      <c r="D2295" s="9">
        <v>44765</v>
      </c>
    </row>
    <row r="2296" spans="1:4" x14ac:dyDescent="0.2">
      <c r="A2296" t="s">
        <v>3062</v>
      </c>
      <c r="B2296" t="s">
        <v>3951</v>
      </c>
      <c r="C2296" s="9">
        <v>44665</v>
      </c>
      <c r="D2296" s="9">
        <v>44797</v>
      </c>
    </row>
    <row r="2297" spans="1:4" x14ac:dyDescent="0.2">
      <c r="A2297" t="s">
        <v>3062</v>
      </c>
      <c r="B2297" t="s">
        <v>3951</v>
      </c>
      <c r="C2297" s="9">
        <v>44665</v>
      </c>
      <c r="D2297" s="9">
        <v>44819</v>
      </c>
    </row>
    <row r="2298" spans="1:4" x14ac:dyDescent="0.2">
      <c r="A2298" t="s">
        <v>3062</v>
      </c>
      <c r="B2298" t="s">
        <v>3951</v>
      </c>
      <c r="C2298" s="9">
        <v>44665</v>
      </c>
      <c r="D2298" s="9">
        <v>44860</v>
      </c>
    </row>
    <row r="2299" spans="1:4" x14ac:dyDescent="0.2">
      <c r="A2299" t="s">
        <v>3062</v>
      </c>
      <c r="B2299" t="s">
        <v>3951</v>
      </c>
      <c r="C2299" s="9">
        <v>44665</v>
      </c>
      <c r="D2299" s="9">
        <v>44892</v>
      </c>
    </row>
    <row r="2300" spans="1:4" x14ac:dyDescent="0.2">
      <c r="A2300" t="s">
        <v>3062</v>
      </c>
      <c r="B2300" t="s">
        <v>3951</v>
      </c>
      <c r="C2300" s="9">
        <v>44665</v>
      </c>
      <c r="D2300" s="9">
        <v>44948</v>
      </c>
    </row>
    <row r="2301" spans="1:4" x14ac:dyDescent="0.2">
      <c r="A2301" t="s">
        <v>3062</v>
      </c>
      <c r="B2301" t="s">
        <v>3951</v>
      </c>
      <c r="C2301" s="9">
        <v>44665</v>
      </c>
      <c r="D2301" s="9">
        <v>44976</v>
      </c>
    </row>
    <row r="2302" spans="1:4" x14ac:dyDescent="0.2">
      <c r="A2302" t="s">
        <v>3062</v>
      </c>
      <c r="B2302" t="s">
        <v>3951</v>
      </c>
      <c r="C2302" s="9">
        <v>44665</v>
      </c>
      <c r="D2302" s="9">
        <v>45001</v>
      </c>
    </row>
    <row r="2303" spans="1:4" x14ac:dyDescent="0.2">
      <c r="A2303" t="s">
        <v>3062</v>
      </c>
      <c r="B2303" t="s">
        <v>3951</v>
      </c>
      <c r="C2303" s="9">
        <v>44665</v>
      </c>
      <c r="D2303" s="9">
        <v>45041</v>
      </c>
    </row>
    <row r="2304" spans="1:4" x14ac:dyDescent="0.2">
      <c r="A2304" t="s">
        <v>3062</v>
      </c>
      <c r="B2304" t="s">
        <v>3951</v>
      </c>
      <c r="C2304" s="9">
        <v>44665</v>
      </c>
      <c r="D2304" s="9">
        <v>45073</v>
      </c>
    </row>
    <row r="2305" spans="1:4" x14ac:dyDescent="0.2">
      <c r="A2305" t="s">
        <v>3062</v>
      </c>
      <c r="B2305" t="s">
        <v>3949</v>
      </c>
      <c r="C2305" s="9">
        <v>44969</v>
      </c>
      <c r="D2305" s="9">
        <v>44969</v>
      </c>
    </row>
    <row r="2306" spans="1:4" x14ac:dyDescent="0.2">
      <c r="A2306" t="s">
        <v>3062</v>
      </c>
      <c r="B2306" t="s">
        <v>3949</v>
      </c>
      <c r="C2306" s="9">
        <v>44969</v>
      </c>
      <c r="D2306" s="9">
        <v>45011</v>
      </c>
    </row>
    <row r="2307" spans="1:4" x14ac:dyDescent="0.2">
      <c r="A2307" t="s">
        <v>3062</v>
      </c>
      <c r="B2307" t="s">
        <v>3949</v>
      </c>
      <c r="C2307" s="9">
        <v>44969</v>
      </c>
      <c r="D2307" s="9">
        <v>45031</v>
      </c>
    </row>
    <row r="2308" spans="1:4" x14ac:dyDescent="0.2">
      <c r="A2308" t="s">
        <v>3062</v>
      </c>
      <c r="B2308" t="s">
        <v>3949</v>
      </c>
      <c r="C2308" s="9">
        <v>44969</v>
      </c>
      <c r="D2308" s="9">
        <v>45066</v>
      </c>
    </row>
    <row r="2309" spans="1:4" x14ac:dyDescent="0.2">
      <c r="A2309" t="s">
        <v>3063</v>
      </c>
      <c r="B2309" t="s">
        <v>3947</v>
      </c>
      <c r="C2309" s="9">
        <v>44570</v>
      </c>
      <c r="D2309" s="9">
        <v>44570</v>
      </c>
    </row>
    <row r="2310" spans="1:4" x14ac:dyDescent="0.2">
      <c r="A2310" t="s">
        <v>3063</v>
      </c>
      <c r="B2310" t="s">
        <v>3947</v>
      </c>
      <c r="C2310" s="9">
        <v>44570</v>
      </c>
      <c r="D2310" s="9">
        <v>44691</v>
      </c>
    </row>
    <row r="2311" spans="1:4" x14ac:dyDescent="0.2">
      <c r="A2311" t="s">
        <v>3063</v>
      </c>
      <c r="B2311" t="s">
        <v>3947</v>
      </c>
      <c r="C2311" s="9">
        <v>44570</v>
      </c>
      <c r="D2311" s="9">
        <v>44721</v>
      </c>
    </row>
    <row r="2312" spans="1:4" x14ac:dyDescent="0.2">
      <c r="A2312" t="s">
        <v>3063</v>
      </c>
      <c r="B2312" t="s">
        <v>3947</v>
      </c>
      <c r="C2312" s="9">
        <v>44570</v>
      </c>
      <c r="D2312" s="9">
        <v>44766</v>
      </c>
    </row>
    <row r="2313" spans="1:4" x14ac:dyDescent="0.2">
      <c r="A2313" t="s">
        <v>3063</v>
      </c>
      <c r="B2313" t="s">
        <v>3947</v>
      </c>
      <c r="C2313" s="9">
        <v>44570</v>
      </c>
      <c r="D2313" s="9">
        <v>44783</v>
      </c>
    </row>
    <row r="2314" spans="1:4" x14ac:dyDescent="0.2">
      <c r="A2314" t="s">
        <v>3063</v>
      </c>
      <c r="B2314" t="s">
        <v>3947</v>
      </c>
      <c r="C2314" s="9">
        <v>44570</v>
      </c>
      <c r="D2314" s="9">
        <v>44816</v>
      </c>
    </row>
    <row r="2315" spans="1:4" x14ac:dyDescent="0.2">
      <c r="A2315" t="s">
        <v>3063</v>
      </c>
      <c r="B2315" t="s">
        <v>3947</v>
      </c>
      <c r="C2315" s="9">
        <v>44570</v>
      </c>
      <c r="D2315" s="9">
        <v>44945</v>
      </c>
    </row>
    <row r="2316" spans="1:4" x14ac:dyDescent="0.2">
      <c r="A2316" t="s">
        <v>3063</v>
      </c>
      <c r="B2316" t="s">
        <v>3947</v>
      </c>
      <c r="C2316" s="9">
        <v>44570</v>
      </c>
      <c r="D2316" s="9">
        <v>44968</v>
      </c>
    </row>
    <row r="2317" spans="1:4" x14ac:dyDescent="0.2">
      <c r="A2317" t="s">
        <v>3063</v>
      </c>
      <c r="B2317" t="s">
        <v>3947</v>
      </c>
      <c r="C2317" s="9">
        <v>44570</v>
      </c>
      <c r="D2317" s="9">
        <v>45007</v>
      </c>
    </row>
    <row r="2318" spans="1:4" x14ac:dyDescent="0.2">
      <c r="A2318" t="s">
        <v>3063</v>
      </c>
      <c r="B2318" t="s">
        <v>3947</v>
      </c>
      <c r="C2318" s="9">
        <v>44570</v>
      </c>
      <c r="D2318" s="9">
        <v>45056</v>
      </c>
    </row>
    <row r="2319" spans="1:4" x14ac:dyDescent="0.2">
      <c r="A2319" t="s">
        <v>3063</v>
      </c>
      <c r="B2319" t="s">
        <v>3923</v>
      </c>
      <c r="C2319" s="9">
        <v>44761</v>
      </c>
      <c r="D2319" s="9">
        <v>44761</v>
      </c>
    </row>
    <row r="2320" spans="1:4" x14ac:dyDescent="0.2">
      <c r="A2320" t="s">
        <v>3063</v>
      </c>
      <c r="B2320" t="s">
        <v>3923</v>
      </c>
      <c r="C2320" s="9">
        <v>44761</v>
      </c>
      <c r="D2320" s="9">
        <v>44797</v>
      </c>
    </row>
    <row r="2321" spans="1:4" x14ac:dyDescent="0.2">
      <c r="A2321" t="s">
        <v>3063</v>
      </c>
      <c r="B2321" t="s">
        <v>3923</v>
      </c>
      <c r="C2321" s="9">
        <v>44761</v>
      </c>
      <c r="D2321" s="9">
        <v>44836</v>
      </c>
    </row>
    <row r="2322" spans="1:4" x14ac:dyDescent="0.2">
      <c r="A2322" t="s">
        <v>3063</v>
      </c>
      <c r="B2322" t="s">
        <v>3923</v>
      </c>
      <c r="C2322" s="9">
        <v>44761</v>
      </c>
      <c r="D2322" s="9">
        <v>44920</v>
      </c>
    </row>
    <row r="2323" spans="1:4" x14ac:dyDescent="0.2">
      <c r="A2323" t="s">
        <v>3063</v>
      </c>
      <c r="B2323" t="s">
        <v>3923</v>
      </c>
      <c r="C2323" s="9">
        <v>44761</v>
      </c>
      <c r="D2323" s="9">
        <v>44927</v>
      </c>
    </row>
    <row r="2324" spans="1:4" x14ac:dyDescent="0.2">
      <c r="A2324" t="s">
        <v>3063</v>
      </c>
      <c r="B2324" t="s">
        <v>3923</v>
      </c>
      <c r="C2324" s="9">
        <v>44761</v>
      </c>
      <c r="D2324" s="9">
        <v>45012</v>
      </c>
    </row>
    <row r="2325" spans="1:4" x14ac:dyDescent="0.2">
      <c r="A2325" t="s">
        <v>3063</v>
      </c>
      <c r="B2325" t="s">
        <v>3923</v>
      </c>
      <c r="C2325" s="9">
        <v>44761</v>
      </c>
      <c r="D2325" s="9">
        <v>45077</v>
      </c>
    </row>
    <row r="2326" spans="1:4" x14ac:dyDescent="0.2">
      <c r="A2326" t="s">
        <v>3063</v>
      </c>
      <c r="B2326" t="s">
        <v>3928</v>
      </c>
      <c r="C2326" s="9">
        <v>44872</v>
      </c>
      <c r="D2326" s="9">
        <v>44872</v>
      </c>
    </row>
    <row r="2327" spans="1:4" x14ac:dyDescent="0.2">
      <c r="A2327" t="s">
        <v>3063</v>
      </c>
      <c r="B2327" t="s">
        <v>3928</v>
      </c>
      <c r="C2327" s="9">
        <v>44872</v>
      </c>
      <c r="D2327" s="9">
        <v>44934</v>
      </c>
    </row>
    <row r="2328" spans="1:4" x14ac:dyDescent="0.2">
      <c r="A2328" t="s">
        <v>3063</v>
      </c>
      <c r="B2328" t="s">
        <v>3928</v>
      </c>
      <c r="C2328" s="9">
        <v>44872</v>
      </c>
      <c r="D2328" s="9">
        <v>44970</v>
      </c>
    </row>
    <row r="2329" spans="1:4" x14ac:dyDescent="0.2">
      <c r="A2329" t="s">
        <v>3063</v>
      </c>
      <c r="B2329" t="s">
        <v>3928</v>
      </c>
      <c r="C2329" s="9">
        <v>44872</v>
      </c>
      <c r="D2329" s="9">
        <v>44998</v>
      </c>
    </row>
    <row r="2330" spans="1:4" x14ac:dyDescent="0.2">
      <c r="A2330" t="s">
        <v>3063</v>
      </c>
      <c r="B2330" t="s">
        <v>3928</v>
      </c>
      <c r="C2330" s="9">
        <v>44872</v>
      </c>
      <c r="D2330" s="9">
        <v>45038</v>
      </c>
    </row>
    <row r="2331" spans="1:4" x14ac:dyDescent="0.2">
      <c r="A2331" t="s">
        <v>3063</v>
      </c>
      <c r="B2331" t="s">
        <v>3928</v>
      </c>
      <c r="C2331" s="9">
        <v>44872</v>
      </c>
      <c r="D2331" s="9">
        <v>45053</v>
      </c>
    </row>
    <row r="2332" spans="1:4" x14ac:dyDescent="0.2">
      <c r="A2332" t="s">
        <v>3064</v>
      </c>
      <c r="B2332" t="s">
        <v>3950</v>
      </c>
      <c r="C2332" s="9">
        <v>44856</v>
      </c>
      <c r="D2332" s="9">
        <v>44856</v>
      </c>
    </row>
    <row r="2333" spans="1:4" x14ac:dyDescent="0.2">
      <c r="A2333" t="s">
        <v>3064</v>
      </c>
      <c r="B2333" t="s">
        <v>3950</v>
      </c>
      <c r="C2333" s="9">
        <v>44856</v>
      </c>
      <c r="D2333" s="9">
        <v>44892</v>
      </c>
    </row>
    <row r="2334" spans="1:4" x14ac:dyDescent="0.2">
      <c r="A2334" t="s">
        <v>3064</v>
      </c>
      <c r="B2334" t="s">
        <v>3950</v>
      </c>
      <c r="C2334" s="9">
        <v>44856</v>
      </c>
      <c r="D2334" s="9">
        <v>44919</v>
      </c>
    </row>
    <row r="2335" spans="1:4" x14ac:dyDescent="0.2">
      <c r="A2335" t="s">
        <v>3064</v>
      </c>
      <c r="B2335" t="s">
        <v>3950</v>
      </c>
      <c r="C2335" s="9">
        <v>44856</v>
      </c>
      <c r="D2335" s="9">
        <v>44962</v>
      </c>
    </row>
    <row r="2336" spans="1:4" x14ac:dyDescent="0.2">
      <c r="A2336" t="s">
        <v>3064</v>
      </c>
      <c r="B2336" t="s">
        <v>3950</v>
      </c>
      <c r="C2336" s="9">
        <v>44856</v>
      </c>
      <c r="D2336" s="9">
        <v>45014</v>
      </c>
    </row>
    <row r="2337" spans="1:4" x14ac:dyDescent="0.2">
      <c r="A2337" t="s">
        <v>3064</v>
      </c>
      <c r="B2337" t="s">
        <v>3950</v>
      </c>
      <c r="C2337" s="9">
        <v>44856</v>
      </c>
      <c r="D2337" s="9">
        <v>45070</v>
      </c>
    </row>
    <row r="2338" spans="1:4" x14ac:dyDescent="0.2">
      <c r="A2338" t="s">
        <v>3064</v>
      </c>
      <c r="B2338" t="s">
        <v>3922</v>
      </c>
      <c r="C2338" s="9">
        <v>44993</v>
      </c>
      <c r="D2338" s="9">
        <v>44993</v>
      </c>
    </row>
    <row r="2339" spans="1:4" x14ac:dyDescent="0.2">
      <c r="A2339" t="s">
        <v>3064</v>
      </c>
      <c r="B2339" t="s">
        <v>3922</v>
      </c>
      <c r="C2339" s="9">
        <v>44993</v>
      </c>
      <c r="D2339" s="9">
        <v>45036</v>
      </c>
    </row>
    <row r="2340" spans="1:4" x14ac:dyDescent="0.2">
      <c r="A2340" t="s">
        <v>3064</v>
      </c>
      <c r="B2340" t="s">
        <v>3922</v>
      </c>
      <c r="C2340" s="9">
        <v>44993</v>
      </c>
      <c r="D2340" s="9">
        <v>45055</v>
      </c>
    </row>
    <row r="2341" spans="1:4" x14ac:dyDescent="0.2">
      <c r="A2341" t="s">
        <v>3064</v>
      </c>
      <c r="B2341" t="s">
        <v>3952</v>
      </c>
      <c r="C2341" s="9">
        <v>44998</v>
      </c>
      <c r="D2341" s="9">
        <v>44998</v>
      </c>
    </row>
    <row r="2342" spans="1:4" x14ac:dyDescent="0.2">
      <c r="A2342" t="s">
        <v>3064</v>
      </c>
      <c r="B2342" t="s">
        <v>3952</v>
      </c>
      <c r="C2342" s="9">
        <v>44998</v>
      </c>
      <c r="D2342" s="9">
        <v>45035</v>
      </c>
    </row>
    <row r="2343" spans="1:4" x14ac:dyDescent="0.2">
      <c r="A2343" t="s">
        <v>3064</v>
      </c>
      <c r="B2343" t="s">
        <v>3952</v>
      </c>
      <c r="C2343" s="9">
        <v>44998</v>
      </c>
      <c r="D2343" s="9">
        <v>45073</v>
      </c>
    </row>
    <row r="2344" spans="1:4" x14ac:dyDescent="0.2">
      <c r="A2344" t="s">
        <v>3065</v>
      </c>
      <c r="B2344" t="s">
        <v>3929</v>
      </c>
      <c r="C2344" s="9">
        <v>44605</v>
      </c>
      <c r="D2344" s="9">
        <v>44605</v>
      </c>
    </row>
    <row r="2345" spans="1:4" x14ac:dyDescent="0.2">
      <c r="A2345" t="s">
        <v>3065</v>
      </c>
      <c r="B2345" t="s">
        <v>3929</v>
      </c>
      <c r="C2345" s="9">
        <v>44605</v>
      </c>
      <c r="D2345" s="9">
        <v>44671</v>
      </c>
    </row>
    <row r="2346" spans="1:4" x14ac:dyDescent="0.2">
      <c r="A2346" t="s">
        <v>3065</v>
      </c>
      <c r="B2346" t="s">
        <v>3929</v>
      </c>
      <c r="C2346" s="9">
        <v>44605</v>
      </c>
      <c r="D2346" s="9">
        <v>44733</v>
      </c>
    </row>
    <row r="2347" spans="1:4" x14ac:dyDescent="0.2">
      <c r="A2347" t="s">
        <v>3065</v>
      </c>
      <c r="B2347" t="s">
        <v>3929</v>
      </c>
      <c r="C2347" s="9">
        <v>44605</v>
      </c>
      <c r="D2347" s="9">
        <v>44761</v>
      </c>
    </row>
    <row r="2348" spans="1:4" x14ac:dyDescent="0.2">
      <c r="A2348" t="s">
        <v>3065</v>
      </c>
      <c r="B2348" t="s">
        <v>3929</v>
      </c>
      <c r="C2348" s="9">
        <v>44605</v>
      </c>
      <c r="D2348" s="9">
        <v>44818</v>
      </c>
    </row>
    <row r="2349" spans="1:4" x14ac:dyDescent="0.2">
      <c r="A2349" t="s">
        <v>3065</v>
      </c>
      <c r="B2349" t="s">
        <v>3929</v>
      </c>
      <c r="C2349" s="9">
        <v>44605</v>
      </c>
      <c r="D2349" s="9">
        <v>44849</v>
      </c>
    </row>
    <row r="2350" spans="1:4" x14ac:dyDescent="0.2">
      <c r="A2350" t="s">
        <v>3065</v>
      </c>
      <c r="B2350" t="s">
        <v>3929</v>
      </c>
      <c r="C2350" s="9">
        <v>44605</v>
      </c>
      <c r="D2350" s="9">
        <v>44887</v>
      </c>
    </row>
    <row r="2351" spans="1:4" x14ac:dyDescent="0.2">
      <c r="A2351" t="s">
        <v>3065</v>
      </c>
      <c r="B2351" t="s">
        <v>3929</v>
      </c>
      <c r="C2351" s="9">
        <v>44605</v>
      </c>
      <c r="D2351" s="9">
        <v>44920</v>
      </c>
    </row>
    <row r="2352" spans="1:4" x14ac:dyDescent="0.2">
      <c r="A2352" t="s">
        <v>3065</v>
      </c>
      <c r="B2352" t="s">
        <v>3929</v>
      </c>
      <c r="C2352" s="9">
        <v>44605</v>
      </c>
      <c r="D2352" s="9">
        <v>45006</v>
      </c>
    </row>
    <row r="2353" spans="1:4" x14ac:dyDescent="0.2">
      <c r="A2353" t="s">
        <v>3065</v>
      </c>
      <c r="B2353" t="s">
        <v>3927</v>
      </c>
      <c r="C2353" s="9">
        <v>45042</v>
      </c>
      <c r="D2353" s="9">
        <v>45042</v>
      </c>
    </row>
    <row r="2354" spans="1:4" x14ac:dyDescent="0.2">
      <c r="A2354" t="s">
        <v>3065</v>
      </c>
      <c r="B2354" t="s">
        <v>3927</v>
      </c>
      <c r="C2354" s="9">
        <v>45042</v>
      </c>
      <c r="D2354" s="9">
        <v>45073</v>
      </c>
    </row>
    <row r="2355" spans="1:4" x14ac:dyDescent="0.2">
      <c r="A2355" t="s">
        <v>3065</v>
      </c>
      <c r="B2355" t="s">
        <v>3927</v>
      </c>
      <c r="C2355" s="9">
        <v>45042</v>
      </c>
      <c r="D2355" s="9">
        <v>45082</v>
      </c>
    </row>
    <row r="2356" spans="1:4" x14ac:dyDescent="0.2">
      <c r="A2356" t="s">
        <v>3066</v>
      </c>
      <c r="B2356" t="s">
        <v>3953</v>
      </c>
      <c r="C2356" s="9">
        <v>44965</v>
      </c>
      <c r="D2356" s="9">
        <v>44965</v>
      </c>
    </row>
    <row r="2357" spans="1:4" x14ac:dyDescent="0.2">
      <c r="A2357" t="s">
        <v>3066</v>
      </c>
      <c r="B2357" t="s">
        <v>3953</v>
      </c>
      <c r="C2357" s="9">
        <v>44965</v>
      </c>
      <c r="D2357" s="9">
        <v>45004</v>
      </c>
    </row>
    <row r="2358" spans="1:4" x14ac:dyDescent="0.2">
      <c r="A2358" t="s">
        <v>3066</v>
      </c>
      <c r="B2358" t="s">
        <v>3953</v>
      </c>
      <c r="C2358" s="9">
        <v>44965</v>
      </c>
      <c r="D2358" s="9">
        <v>45028</v>
      </c>
    </row>
    <row r="2359" spans="1:4" x14ac:dyDescent="0.2">
      <c r="A2359" t="s">
        <v>3066</v>
      </c>
      <c r="B2359" t="s">
        <v>3953</v>
      </c>
      <c r="C2359" s="9">
        <v>44965</v>
      </c>
      <c r="D2359" s="9">
        <v>45060</v>
      </c>
    </row>
    <row r="2360" spans="1:4" x14ac:dyDescent="0.2">
      <c r="A2360" t="s">
        <v>3066</v>
      </c>
      <c r="B2360" t="s">
        <v>3922</v>
      </c>
      <c r="C2360" s="9">
        <v>45043</v>
      </c>
      <c r="D2360" s="9">
        <v>45043</v>
      </c>
    </row>
    <row r="2361" spans="1:4" x14ac:dyDescent="0.2">
      <c r="A2361" t="s">
        <v>3066</v>
      </c>
      <c r="B2361" t="s">
        <v>3922</v>
      </c>
      <c r="C2361" s="9">
        <v>45043</v>
      </c>
      <c r="D2361" s="9">
        <v>45073</v>
      </c>
    </row>
    <row r="2362" spans="1:4" x14ac:dyDescent="0.2">
      <c r="A2362" t="s">
        <v>3066</v>
      </c>
      <c r="B2362" t="s">
        <v>3922</v>
      </c>
      <c r="C2362" s="9">
        <v>45043</v>
      </c>
      <c r="D2362" s="9">
        <v>45088</v>
      </c>
    </row>
    <row r="2363" spans="1:4" x14ac:dyDescent="0.2">
      <c r="A2363" t="s">
        <v>3067</v>
      </c>
      <c r="B2363" t="s">
        <v>3924</v>
      </c>
      <c r="C2363" s="9">
        <v>44727</v>
      </c>
      <c r="D2363" s="9">
        <v>44727</v>
      </c>
    </row>
    <row r="2364" spans="1:4" x14ac:dyDescent="0.2">
      <c r="A2364" t="s">
        <v>3067</v>
      </c>
      <c r="B2364" t="s">
        <v>3924</v>
      </c>
      <c r="C2364" s="9">
        <v>44727</v>
      </c>
      <c r="D2364" s="9">
        <v>44769</v>
      </c>
    </row>
    <row r="2365" spans="1:4" x14ac:dyDescent="0.2">
      <c r="A2365" t="s">
        <v>3067</v>
      </c>
      <c r="B2365" t="s">
        <v>3924</v>
      </c>
      <c r="C2365" s="9">
        <v>44727</v>
      </c>
      <c r="D2365" s="9">
        <v>44794</v>
      </c>
    </row>
    <row r="2366" spans="1:4" x14ac:dyDescent="0.2">
      <c r="A2366" t="s">
        <v>3067</v>
      </c>
      <c r="B2366" t="s">
        <v>3924</v>
      </c>
      <c r="C2366" s="9">
        <v>44727</v>
      </c>
      <c r="D2366" s="9">
        <v>44820</v>
      </c>
    </row>
    <row r="2367" spans="1:4" x14ac:dyDescent="0.2">
      <c r="A2367" t="s">
        <v>3067</v>
      </c>
      <c r="B2367" t="s">
        <v>3924</v>
      </c>
      <c r="C2367" s="9">
        <v>44727</v>
      </c>
      <c r="D2367" s="9">
        <v>44851</v>
      </c>
    </row>
    <row r="2368" spans="1:4" x14ac:dyDescent="0.2">
      <c r="A2368" t="s">
        <v>3067</v>
      </c>
      <c r="B2368" t="s">
        <v>3924</v>
      </c>
      <c r="C2368" s="9">
        <v>44727</v>
      </c>
      <c r="D2368" s="9">
        <v>44888</v>
      </c>
    </row>
    <row r="2369" spans="1:4" x14ac:dyDescent="0.2">
      <c r="A2369" t="s">
        <v>3067</v>
      </c>
      <c r="B2369" t="s">
        <v>3924</v>
      </c>
      <c r="C2369" s="9">
        <v>44727</v>
      </c>
      <c r="D2369" s="9">
        <v>44913</v>
      </c>
    </row>
    <row r="2370" spans="1:4" x14ac:dyDescent="0.2">
      <c r="A2370" t="s">
        <v>3067</v>
      </c>
      <c r="B2370" t="s">
        <v>3924</v>
      </c>
      <c r="C2370" s="9">
        <v>44727</v>
      </c>
      <c r="D2370" s="9">
        <v>44981</v>
      </c>
    </row>
    <row r="2371" spans="1:4" x14ac:dyDescent="0.2">
      <c r="A2371" t="s">
        <v>3067</v>
      </c>
      <c r="B2371" t="s">
        <v>3924</v>
      </c>
      <c r="C2371" s="9">
        <v>44727</v>
      </c>
      <c r="D2371" s="9">
        <v>45008</v>
      </c>
    </row>
    <row r="2372" spans="1:4" x14ac:dyDescent="0.2">
      <c r="A2372" t="s">
        <v>3067</v>
      </c>
      <c r="B2372" t="s">
        <v>3924</v>
      </c>
      <c r="C2372" s="9">
        <v>44727</v>
      </c>
      <c r="D2372" s="9">
        <v>45046</v>
      </c>
    </row>
    <row r="2373" spans="1:4" x14ac:dyDescent="0.2">
      <c r="A2373" t="s">
        <v>3067</v>
      </c>
      <c r="B2373" t="s">
        <v>3924</v>
      </c>
      <c r="C2373" s="9">
        <v>44727</v>
      </c>
      <c r="D2373" s="9">
        <v>45063</v>
      </c>
    </row>
    <row r="2374" spans="1:4" x14ac:dyDescent="0.2">
      <c r="A2374" t="s">
        <v>3067</v>
      </c>
      <c r="B2374" t="s">
        <v>3947</v>
      </c>
      <c r="C2374" s="9">
        <v>44809</v>
      </c>
      <c r="D2374" s="9">
        <v>44809</v>
      </c>
    </row>
    <row r="2375" spans="1:4" x14ac:dyDescent="0.2">
      <c r="A2375" t="s">
        <v>3067</v>
      </c>
      <c r="B2375" t="s">
        <v>3947</v>
      </c>
      <c r="C2375" s="9">
        <v>44809</v>
      </c>
      <c r="D2375" s="9">
        <v>44843</v>
      </c>
    </row>
    <row r="2376" spans="1:4" x14ac:dyDescent="0.2">
      <c r="A2376" t="s">
        <v>3067</v>
      </c>
      <c r="B2376" t="s">
        <v>3947</v>
      </c>
      <c r="C2376" s="9">
        <v>44809</v>
      </c>
      <c r="D2376" s="9">
        <v>44905</v>
      </c>
    </row>
    <row r="2377" spans="1:4" x14ac:dyDescent="0.2">
      <c r="A2377" t="s">
        <v>3067</v>
      </c>
      <c r="B2377" t="s">
        <v>3947</v>
      </c>
      <c r="C2377" s="9">
        <v>44809</v>
      </c>
      <c r="D2377" s="9">
        <v>44940</v>
      </c>
    </row>
    <row r="2378" spans="1:4" x14ac:dyDescent="0.2">
      <c r="A2378" t="s">
        <v>3067</v>
      </c>
      <c r="B2378" t="s">
        <v>3947</v>
      </c>
      <c r="C2378" s="9">
        <v>44809</v>
      </c>
      <c r="D2378" s="9">
        <v>44972</v>
      </c>
    </row>
    <row r="2379" spans="1:4" x14ac:dyDescent="0.2">
      <c r="A2379" t="s">
        <v>3067</v>
      </c>
      <c r="B2379" t="s">
        <v>3947</v>
      </c>
      <c r="C2379" s="9">
        <v>44809</v>
      </c>
      <c r="D2379" s="9">
        <v>45000</v>
      </c>
    </row>
    <row r="2380" spans="1:4" x14ac:dyDescent="0.2">
      <c r="A2380" t="s">
        <v>3067</v>
      </c>
      <c r="B2380" t="s">
        <v>3947</v>
      </c>
      <c r="C2380" s="9">
        <v>44809</v>
      </c>
      <c r="D2380" s="9">
        <v>45059</v>
      </c>
    </row>
    <row r="2381" spans="1:4" x14ac:dyDescent="0.2">
      <c r="A2381" t="s">
        <v>3067</v>
      </c>
      <c r="B2381" t="s">
        <v>3922</v>
      </c>
      <c r="C2381" s="9">
        <v>44843</v>
      </c>
      <c r="D2381" s="9">
        <v>44843</v>
      </c>
    </row>
    <row r="2382" spans="1:4" x14ac:dyDescent="0.2">
      <c r="A2382" t="s">
        <v>3067</v>
      </c>
      <c r="B2382" t="s">
        <v>3922</v>
      </c>
      <c r="C2382" s="9">
        <v>44843</v>
      </c>
      <c r="D2382" s="9">
        <v>44949</v>
      </c>
    </row>
    <row r="2383" spans="1:4" x14ac:dyDescent="0.2">
      <c r="A2383" t="s">
        <v>3067</v>
      </c>
      <c r="B2383" t="s">
        <v>3922</v>
      </c>
      <c r="C2383" s="9">
        <v>44843</v>
      </c>
      <c r="D2383" s="9">
        <v>44979</v>
      </c>
    </row>
    <row r="2384" spans="1:4" x14ac:dyDescent="0.2">
      <c r="A2384" t="s">
        <v>3067</v>
      </c>
      <c r="B2384" t="s">
        <v>3922</v>
      </c>
      <c r="C2384" s="9">
        <v>44843</v>
      </c>
      <c r="D2384" s="9">
        <v>45001</v>
      </c>
    </row>
    <row r="2385" spans="1:4" x14ac:dyDescent="0.2">
      <c r="A2385" t="s">
        <v>3067</v>
      </c>
      <c r="B2385" t="s">
        <v>3922</v>
      </c>
      <c r="C2385" s="9">
        <v>44843</v>
      </c>
      <c r="D2385" s="9">
        <v>45026</v>
      </c>
    </row>
    <row r="2386" spans="1:4" x14ac:dyDescent="0.2">
      <c r="A2386" t="s">
        <v>3067</v>
      </c>
      <c r="B2386" t="s">
        <v>3922</v>
      </c>
      <c r="C2386" s="9">
        <v>44843</v>
      </c>
      <c r="D2386" s="9">
        <v>45060</v>
      </c>
    </row>
    <row r="2387" spans="1:4" x14ac:dyDescent="0.2">
      <c r="A2387" t="s">
        <v>3068</v>
      </c>
      <c r="B2387" t="s">
        <v>3951</v>
      </c>
      <c r="C2387" s="9">
        <v>44585</v>
      </c>
      <c r="D2387" s="9">
        <v>44585</v>
      </c>
    </row>
    <row r="2388" spans="1:4" x14ac:dyDescent="0.2">
      <c r="A2388" t="s">
        <v>3068</v>
      </c>
      <c r="B2388" t="s">
        <v>3951</v>
      </c>
      <c r="C2388" s="9">
        <v>44585</v>
      </c>
      <c r="D2388" s="9">
        <v>44658</v>
      </c>
    </row>
    <row r="2389" spans="1:4" x14ac:dyDescent="0.2">
      <c r="A2389" t="s">
        <v>3068</v>
      </c>
      <c r="B2389" t="s">
        <v>3951</v>
      </c>
      <c r="C2389" s="9">
        <v>44585</v>
      </c>
      <c r="D2389" s="9">
        <v>44683</v>
      </c>
    </row>
    <row r="2390" spans="1:4" x14ac:dyDescent="0.2">
      <c r="A2390" t="s">
        <v>3068</v>
      </c>
      <c r="B2390" t="s">
        <v>3951</v>
      </c>
      <c r="C2390" s="9">
        <v>44585</v>
      </c>
      <c r="D2390" s="9">
        <v>44741</v>
      </c>
    </row>
    <row r="2391" spans="1:4" x14ac:dyDescent="0.2">
      <c r="A2391" t="s">
        <v>3068</v>
      </c>
      <c r="B2391" t="s">
        <v>3951</v>
      </c>
      <c r="C2391" s="9">
        <v>44585</v>
      </c>
      <c r="D2391" s="9">
        <v>44840</v>
      </c>
    </row>
    <row r="2392" spans="1:4" x14ac:dyDescent="0.2">
      <c r="A2392" t="s">
        <v>3068</v>
      </c>
      <c r="B2392" t="s">
        <v>3951</v>
      </c>
      <c r="C2392" s="9">
        <v>44585</v>
      </c>
      <c r="D2392" s="9">
        <v>44866</v>
      </c>
    </row>
    <row r="2393" spans="1:4" x14ac:dyDescent="0.2">
      <c r="A2393" t="s">
        <v>3068</v>
      </c>
      <c r="B2393" t="s">
        <v>3951</v>
      </c>
      <c r="C2393" s="9">
        <v>44585</v>
      </c>
      <c r="D2393" s="9">
        <v>44921</v>
      </c>
    </row>
    <row r="2394" spans="1:4" x14ac:dyDescent="0.2">
      <c r="A2394" t="s">
        <v>3068</v>
      </c>
      <c r="B2394" t="s">
        <v>3951</v>
      </c>
      <c r="C2394" s="9">
        <v>44585</v>
      </c>
      <c r="D2394" s="9">
        <v>44954</v>
      </c>
    </row>
    <row r="2395" spans="1:4" x14ac:dyDescent="0.2">
      <c r="A2395" t="s">
        <v>3068</v>
      </c>
      <c r="B2395" t="s">
        <v>3951</v>
      </c>
      <c r="C2395" s="9">
        <v>44585</v>
      </c>
      <c r="D2395" s="9">
        <v>44963</v>
      </c>
    </row>
    <row r="2396" spans="1:4" x14ac:dyDescent="0.2">
      <c r="A2396" t="s">
        <v>3068</v>
      </c>
      <c r="B2396" t="s">
        <v>3951</v>
      </c>
      <c r="C2396" s="9">
        <v>44585</v>
      </c>
      <c r="D2396" s="9">
        <v>45012</v>
      </c>
    </row>
    <row r="2397" spans="1:4" x14ac:dyDescent="0.2">
      <c r="A2397" t="s">
        <v>3068</v>
      </c>
      <c r="B2397" t="s">
        <v>3951</v>
      </c>
      <c r="C2397" s="9">
        <v>44585</v>
      </c>
      <c r="D2397" s="9">
        <v>45051</v>
      </c>
    </row>
    <row r="2398" spans="1:4" x14ac:dyDescent="0.2">
      <c r="A2398" t="s">
        <v>3068</v>
      </c>
      <c r="B2398" t="s">
        <v>3924</v>
      </c>
      <c r="C2398" s="9">
        <v>44605</v>
      </c>
      <c r="D2398" s="9">
        <v>44605</v>
      </c>
    </row>
    <row r="2399" spans="1:4" x14ac:dyDescent="0.2">
      <c r="A2399" t="s">
        <v>3068</v>
      </c>
      <c r="B2399" t="s">
        <v>3924</v>
      </c>
      <c r="C2399" s="9">
        <v>44605</v>
      </c>
      <c r="D2399" s="9">
        <v>44639</v>
      </c>
    </row>
    <row r="2400" spans="1:4" x14ac:dyDescent="0.2">
      <c r="A2400" t="s">
        <v>3068</v>
      </c>
      <c r="B2400" t="s">
        <v>3924</v>
      </c>
      <c r="C2400" s="9">
        <v>44605</v>
      </c>
      <c r="D2400" s="9">
        <v>44665</v>
      </c>
    </row>
    <row r="2401" spans="1:4" x14ac:dyDescent="0.2">
      <c r="A2401" t="s">
        <v>3068</v>
      </c>
      <c r="B2401" t="s">
        <v>3924</v>
      </c>
      <c r="C2401" s="9">
        <v>44605</v>
      </c>
      <c r="D2401" s="9">
        <v>44701</v>
      </c>
    </row>
    <row r="2402" spans="1:4" x14ac:dyDescent="0.2">
      <c r="A2402" t="s">
        <v>3068</v>
      </c>
      <c r="B2402" t="s">
        <v>3924</v>
      </c>
      <c r="C2402" s="9">
        <v>44605</v>
      </c>
      <c r="D2402" s="9">
        <v>44733</v>
      </c>
    </row>
    <row r="2403" spans="1:4" x14ac:dyDescent="0.2">
      <c r="A2403" t="s">
        <v>3068</v>
      </c>
      <c r="B2403" t="s">
        <v>3924</v>
      </c>
      <c r="C2403" s="9">
        <v>44605</v>
      </c>
      <c r="D2403" s="9">
        <v>44755</v>
      </c>
    </row>
    <row r="2404" spans="1:4" x14ac:dyDescent="0.2">
      <c r="A2404" t="s">
        <v>3068</v>
      </c>
      <c r="B2404" t="s">
        <v>3924</v>
      </c>
      <c r="C2404" s="9">
        <v>44605</v>
      </c>
      <c r="D2404" s="9">
        <v>44831</v>
      </c>
    </row>
    <row r="2405" spans="1:4" x14ac:dyDescent="0.2">
      <c r="A2405" t="s">
        <v>3068</v>
      </c>
      <c r="B2405" t="s">
        <v>3924</v>
      </c>
      <c r="C2405" s="9">
        <v>44605</v>
      </c>
      <c r="D2405" s="9">
        <v>44885</v>
      </c>
    </row>
    <row r="2406" spans="1:4" x14ac:dyDescent="0.2">
      <c r="A2406" t="s">
        <v>3068</v>
      </c>
      <c r="B2406" t="s">
        <v>3924</v>
      </c>
      <c r="C2406" s="9">
        <v>44605</v>
      </c>
      <c r="D2406" s="9">
        <v>44909</v>
      </c>
    </row>
    <row r="2407" spans="1:4" x14ac:dyDescent="0.2">
      <c r="A2407" t="s">
        <v>3068</v>
      </c>
      <c r="B2407" t="s">
        <v>3924</v>
      </c>
      <c r="C2407" s="9">
        <v>44605</v>
      </c>
      <c r="D2407" s="9">
        <v>44945</v>
      </c>
    </row>
    <row r="2408" spans="1:4" x14ac:dyDescent="0.2">
      <c r="A2408" t="s">
        <v>3068</v>
      </c>
      <c r="B2408" t="s">
        <v>3924</v>
      </c>
      <c r="C2408" s="9">
        <v>44605</v>
      </c>
      <c r="D2408" s="9">
        <v>44981</v>
      </c>
    </row>
    <row r="2409" spans="1:4" x14ac:dyDescent="0.2">
      <c r="A2409" t="s">
        <v>3068</v>
      </c>
      <c r="B2409" t="s">
        <v>3924</v>
      </c>
      <c r="C2409" s="9">
        <v>44605</v>
      </c>
      <c r="D2409" s="9">
        <v>45012</v>
      </c>
    </row>
    <row r="2410" spans="1:4" x14ac:dyDescent="0.2">
      <c r="A2410" t="s">
        <v>3068</v>
      </c>
      <c r="B2410" t="s">
        <v>3924</v>
      </c>
      <c r="C2410" s="9">
        <v>44605</v>
      </c>
      <c r="D2410" s="9">
        <v>45039</v>
      </c>
    </row>
    <row r="2411" spans="1:4" x14ac:dyDescent="0.2">
      <c r="A2411" t="s">
        <v>3068</v>
      </c>
      <c r="B2411" t="s">
        <v>3924</v>
      </c>
      <c r="C2411" s="9">
        <v>44605</v>
      </c>
      <c r="D2411" s="9">
        <v>45074</v>
      </c>
    </row>
    <row r="2412" spans="1:4" x14ac:dyDescent="0.2">
      <c r="A2412" t="s">
        <v>3069</v>
      </c>
      <c r="B2412" t="s">
        <v>3920</v>
      </c>
      <c r="C2412" s="9">
        <v>44777</v>
      </c>
      <c r="D2412" s="9">
        <v>44777</v>
      </c>
    </row>
    <row r="2413" spans="1:4" x14ac:dyDescent="0.2">
      <c r="A2413" t="s">
        <v>3069</v>
      </c>
      <c r="B2413" t="s">
        <v>3920</v>
      </c>
      <c r="C2413" s="9">
        <v>44777</v>
      </c>
      <c r="D2413" s="9">
        <v>44820</v>
      </c>
    </row>
    <row r="2414" spans="1:4" x14ac:dyDescent="0.2">
      <c r="A2414" t="s">
        <v>3069</v>
      </c>
      <c r="B2414" t="s">
        <v>3920</v>
      </c>
      <c r="C2414" s="9">
        <v>44777</v>
      </c>
      <c r="D2414" s="9">
        <v>44844</v>
      </c>
    </row>
    <row r="2415" spans="1:4" x14ac:dyDescent="0.2">
      <c r="A2415" t="s">
        <v>3069</v>
      </c>
      <c r="B2415" t="s">
        <v>3920</v>
      </c>
      <c r="C2415" s="9">
        <v>44777</v>
      </c>
      <c r="D2415" s="9">
        <v>44875</v>
      </c>
    </row>
    <row r="2416" spans="1:4" x14ac:dyDescent="0.2">
      <c r="A2416" t="s">
        <v>3069</v>
      </c>
      <c r="B2416" t="s">
        <v>3920</v>
      </c>
      <c r="C2416" s="9">
        <v>44777</v>
      </c>
      <c r="D2416" s="9">
        <v>44903</v>
      </c>
    </row>
    <row r="2417" spans="1:4" x14ac:dyDescent="0.2">
      <c r="A2417" t="s">
        <v>3069</v>
      </c>
      <c r="B2417" t="s">
        <v>3920</v>
      </c>
      <c r="C2417" s="9">
        <v>44777</v>
      </c>
      <c r="D2417" s="9">
        <v>44975</v>
      </c>
    </row>
    <row r="2418" spans="1:4" x14ac:dyDescent="0.2">
      <c r="A2418" t="s">
        <v>3069</v>
      </c>
      <c r="B2418" t="s">
        <v>3920</v>
      </c>
      <c r="C2418" s="9">
        <v>44777</v>
      </c>
      <c r="D2418" s="9">
        <v>44994</v>
      </c>
    </row>
    <row r="2419" spans="1:4" x14ac:dyDescent="0.2">
      <c r="A2419" t="s">
        <v>3069</v>
      </c>
      <c r="B2419" t="s">
        <v>3920</v>
      </c>
      <c r="C2419" s="9">
        <v>44777</v>
      </c>
      <c r="D2419" s="9">
        <v>45032</v>
      </c>
    </row>
    <row r="2420" spans="1:4" x14ac:dyDescent="0.2">
      <c r="A2420" t="s">
        <v>3069</v>
      </c>
      <c r="B2420" t="s">
        <v>3920</v>
      </c>
      <c r="C2420" s="9">
        <v>44777</v>
      </c>
      <c r="D2420" s="9">
        <v>45055</v>
      </c>
    </row>
    <row r="2421" spans="1:4" x14ac:dyDescent="0.2">
      <c r="A2421" t="s">
        <v>3069</v>
      </c>
      <c r="B2421" t="s">
        <v>3925</v>
      </c>
      <c r="C2421" s="9">
        <v>44834</v>
      </c>
      <c r="D2421" s="9">
        <v>44834</v>
      </c>
    </row>
    <row r="2422" spans="1:4" x14ac:dyDescent="0.2">
      <c r="A2422" t="s">
        <v>3069</v>
      </c>
      <c r="B2422" t="s">
        <v>3925</v>
      </c>
      <c r="C2422" s="9">
        <v>44834</v>
      </c>
      <c r="D2422" s="9">
        <v>44865</v>
      </c>
    </row>
    <row r="2423" spans="1:4" x14ac:dyDescent="0.2">
      <c r="A2423" t="s">
        <v>3069</v>
      </c>
      <c r="B2423" t="s">
        <v>3925</v>
      </c>
      <c r="C2423" s="9">
        <v>44834</v>
      </c>
      <c r="D2423" s="9">
        <v>44877</v>
      </c>
    </row>
    <row r="2424" spans="1:4" x14ac:dyDescent="0.2">
      <c r="A2424" t="s">
        <v>3069</v>
      </c>
      <c r="B2424" t="s">
        <v>3925</v>
      </c>
      <c r="C2424" s="9">
        <v>44834</v>
      </c>
      <c r="D2424" s="9">
        <v>44903</v>
      </c>
    </row>
    <row r="2425" spans="1:4" x14ac:dyDescent="0.2">
      <c r="A2425" t="s">
        <v>3069</v>
      </c>
      <c r="B2425" t="s">
        <v>3925</v>
      </c>
      <c r="C2425" s="9">
        <v>44834</v>
      </c>
      <c r="D2425" s="9">
        <v>44940</v>
      </c>
    </row>
    <row r="2426" spans="1:4" x14ac:dyDescent="0.2">
      <c r="A2426" t="s">
        <v>3069</v>
      </c>
      <c r="B2426" t="s">
        <v>3925</v>
      </c>
      <c r="C2426" s="9">
        <v>44834</v>
      </c>
      <c r="D2426" s="9">
        <v>44971</v>
      </c>
    </row>
    <row r="2427" spans="1:4" x14ac:dyDescent="0.2">
      <c r="A2427" t="s">
        <v>3069</v>
      </c>
      <c r="B2427" t="s">
        <v>3925</v>
      </c>
      <c r="C2427" s="9">
        <v>44834</v>
      </c>
      <c r="D2427" s="9">
        <v>45016</v>
      </c>
    </row>
    <row r="2428" spans="1:4" x14ac:dyDescent="0.2">
      <c r="A2428" t="s">
        <v>3069</v>
      </c>
      <c r="B2428" t="s">
        <v>3925</v>
      </c>
      <c r="C2428" s="9">
        <v>44834</v>
      </c>
      <c r="D2428" s="9">
        <v>45029</v>
      </c>
    </row>
    <row r="2429" spans="1:4" x14ac:dyDescent="0.2">
      <c r="A2429" t="s">
        <v>3069</v>
      </c>
      <c r="B2429" t="s">
        <v>3927</v>
      </c>
      <c r="C2429" s="9">
        <v>44958</v>
      </c>
      <c r="D2429" s="9">
        <v>44958</v>
      </c>
    </row>
    <row r="2430" spans="1:4" x14ac:dyDescent="0.2">
      <c r="A2430" t="s">
        <v>3069</v>
      </c>
      <c r="B2430" t="s">
        <v>3927</v>
      </c>
      <c r="C2430" s="9">
        <v>44958</v>
      </c>
      <c r="D2430" s="9">
        <v>44986</v>
      </c>
    </row>
    <row r="2431" spans="1:4" x14ac:dyDescent="0.2">
      <c r="A2431" t="s">
        <v>3069</v>
      </c>
      <c r="B2431" t="s">
        <v>3927</v>
      </c>
      <c r="C2431" s="9">
        <v>44958</v>
      </c>
      <c r="D2431" s="9">
        <v>45023</v>
      </c>
    </row>
    <row r="2432" spans="1:4" x14ac:dyDescent="0.2">
      <c r="A2432" t="s">
        <v>3069</v>
      </c>
      <c r="B2432" t="s">
        <v>3927</v>
      </c>
      <c r="C2432" s="9">
        <v>44958</v>
      </c>
      <c r="D2432" s="9">
        <v>45055</v>
      </c>
    </row>
    <row r="2433" spans="1:4" x14ac:dyDescent="0.2">
      <c r="A2433" t="s">
        <v>3070</v>
      </c>
      <c r="B2433" t="s">
        <v>3928</v>
      </c>
      <c r="C2433" s="9">
        <v>44766</v>
      </c>
      <c r="D2433" s="9">
        <v>44766</v>
      </c>
    </row>
    <row r="2434" spans="1:4" x14ac:dyDescent="0.2">
      <c r="A2434" t="s">
        <v>3070</v>
      </c>
      <c r="B2434" t="s">
        <v>3928</v>
      </c>
      <c r="C2434" s="9">
        <v>44766</v>
      </c>
      <c r="D2434" s="9">
        <v>44839</v>
      </c>
    </row>
    <row r="2435" spans="1:4" x14ac:dyDescent="0.2">
      <c r="A2435" t="s">
        <v>3070</v>
      </c>
      <c r="B2435" t="s">
        <v>3928</v>
      </c>
      <c r="C2435" s="9">
        <v>44766</v>
      </c>
      <c r="D2435" s="9">
        <v>44870</v>
      </c>
    </row>
    <row r="2436" spans="1:4" x14ac:dyDescent="0.2">
      <c r="A2436" t="s">
        <v>3070</v>
      </c>
      <c r="B2436" t="s">
        <v>3928</v>
      </c>
      <c r="C2436" s="9">
        <v>44766</v>
      </c>
      <c r="D2436" s="9">
        <v>44897</v>
      </c>
    </row>
    <row r="2437" spans="1:4" x14ac:dyDescent="0.2">
      <c r="A2437" t="s">
        <v>3070</v>
      </c>
      <c r="B2437" t="s">
        <v>3928</v>
      </c>
      <c r="C2437" s="9">
        <v>44766</v>
      </c>
      <c r="D2437" s="9">
        <v>44928</v>
      </c>
    </row>
    <row r="2438" spans="1:4" x14ac:dyDescent="0.2">
      <c r="A2438" t="s">
        <v>3070</v>
      </c>
      <c r="B2438" t="s">
        <v>3928</v>
      </c>
      <c r="C2438" s="9">
        <v>44766</v>
      </c>
      <c r="D2438" s="9">
        <v>44959</v>
      </c>
    </row>
    <row r="2439" spans="1:4" x14ac:dyDescent="0.2">
      <c r="A2439" t="s">
        <v>3070</v>
      </c>
      <c r="B2439" t="s">
        <v>3928</v>
      </c>
      <c r="C2439" s="9">
        <v>44766</v>
      </c>
      <c r="D2439" s="9">
        <v>44995</v>
      </c>
    </row>
    <row r="2440" spans="1:4" x14ac:dyDescent="0.2">
      <c r="A2440" t="s">
        <v>3070</v>
      </c>
      <c r="B2440" t="s">
        <v>3928</v>
      </c>
      <c r="C2440" s="9">
        <v>44766</v>
      </c>
      <c r="D2440" s="9">
        <v>45023</v>
      </c>
    </row>
    <row r="2441" spans="1:4" x14ac:dyDescent="0.2">
      <c r="A2441" t="s">
        <v>3070</v>
      </c>
      <c r="B2441" t="s">
        <v>3928</v>
      </c>
      <c r="C2441" s="9">
        <v>44766</v>
      </c>
      <c r="D2441" s="9">
        <v>45052</v>
      </c>
    </row>
    <row r="2442" spans="1:4" x14ac:dyDescent="0.2">
      <c r="A2442" t="s">
        <v>3070</v>
      </c>
      <c r="B2442" t="s">
        <v>3928</v>
      </c>
      <c r="C2442" s="9">
        <v>44766</v>
      </c>
      <c r="D2442" s="9">
        <v>45083</v>
      </c>
    </row>
    <row r="2443" spans="1:4" x14ac:dyDescent="0.2">
      <c r="A2443" t="s">
        <v>3070</v>
      </c>
      <c r="B2443" t="s">
        <v>3927</v>
      </c>
      <c r="C2443" s="9">
        <v>44773</v>
      </c>
      <c r="D2443" s="9">
        <v>44773</v>
      </c>
    </row>
    <row r="2444" spans="1:4" x14ac:dyDescent="0.2">
      <c r="A2444" t="s">
        <v>3070</v>
      </c>
      <c r="B2444" t="s">
        <v>3927</v>
      </c>
      <c r="C2444" s="9">
        <v>44773</v>
      </c>
      <c r="D2444" s="9">
        <v>44899</v>
      </c>
    </row>
    <row r="2445" spans="1:4" x14ac:dyDescent="0.2">
      <c r="A2445" t="s">
        <v>3070</v>
      </c>
      <c r="B2445" t="s">
        <v>3927</v>
      </c>
      <c r="C2445" s="9">
        <v>44773</v>
      </c>
      <c r="D2445" s="9">
        <v>44995</v>
      </c>
    </row>
    <row r="2446" spans="1:4" x14ac:dyDescent="0.2">
      <c r="A2446" t="s">
        <v>3070</v>
      </c>
      <c r="B2446" t="s">
        <v>3927</v>
      </c>
      <c r="C2446" s="9">
        <v>44773</v>
      </c>
      <c r="D2446" s="9">
        <v>45048</v>
      </c>
    </row>
    <row r="2447" spans="1:4" x14ac:dyDescent="0.2">
      <c r="A2447" t="s">
        <v>3070</v>
      </c>
      <c r="B2447" t="s">
        <v>3947</v>
      </c>
      <c r="C2447" s="9">
        <v>44952</v>
      </c>
      <c r="D2447" s="9">
        <v>44952</v>
      </c>
    </row>
    <row r="2448" spans="1:4" x14ac:dyDescent="0.2">
      <c r="A2448" t="s">
        <v>3070</v>
      </c>
      <c r="B2448" t="s">
        <v>3947</v>
      </c>
      <c r="C2448" s="9">
        <v>44952</v>
      </c>
      <c r="D2448" s="9">
        <v>45023</v>
      </c>
    </row>
    <row r="2449" spans="1:4" x14ac:dyDescent="0.2">
      <c r="A2449" t="s">
        <v>3070</v>
      </c>
      <c r="B2449" t="s">
        <v>3947</v>
      </c>
      <c r="C2449" s="9">
        <v>44952</v>
      </c>
      <c r="D2449" s="9">
        <v>45051</v>
      </c>
    </row>
    <row r="2450" spans="1:4" x14ac:dyDescent="0.2">
      <c r="A2450" t="s">
        <v>3070</v>
      </c>
      <c r="B2450" t="s">
        <v>3947</v>
      </c>
      <c r="C2450" s="9">
        <v>44952</v>
      </c>
      <c r="D2450" s="9">
        <v>45083</v>
      </c>
    </row>
    <row r="2451" spans="1:4" x14ac:dyDescent="0.2">
      <c r="A2451" t="s">
        <v>3071</v>
      </c>
      <c r="B2451" t="s">
        <v>3949</v>
      </c>
      <c r="C2451" s="9">
        <v>44767</v>
      </c>
      <c r="D2451" s="9">
        <v>44767</v>
      </c>
    </row>
    <row r="2452" spans="1:4" x14ac:dyDescent="0.2">
      <c r="A2452" t="s">
        <v>3071</v>
      </c>
      <c r="B2452" t="s">
        <v>3949</v>
      </c>
      <c r="C2452" s="9">
        <v>44767</v>
      </c>
      <c r="D2452" s="9">
        <v>44798</v>
      </c>
    </row>
    <row r="2453" spans="1:4" x14ac:dyDescent="0.2">
      <c r="A2453" t="s">
        <v>3071</v>
      </c>
      <c r="B2453" t="s">
        <v>3949</v>
      </c>
      <c r="C2453" s="9">
        <v>44767</v>
      </c>
      <c r="D2453" s="9">
        <v>44840</v>
      </c>
    </row>
    <row r="2454" spans="1:4" x14ac:dyDescent="0.2">
      <c r="A2454" t="s">
        <v>3071</v>
      </c>
      <c r="B2454" t="s">
        <v>3949</v>
      </c>
      <c r="C2454" s="9">
        <v>44767</v>
      </c>
      <c r="D2454" s="9">
        <v>44867</v>
      </c>
    </row>
    <row r="2455" spans="1:4" x14ac:dyDescent="0.2">
      <c r="A2455" t="s">
        <v>3071</v>
      </c>
      <c r="B2455" t="s">
        <v>3949</v>
      </c>
      <c r="C2455" s="9">
        <v>44767</v>
      </c>
      <c r="D2455" s="9">
        <v>44901</v>
      </c>
    </row>
    <row r="2456" spans="1:4" x14ac:dyDescent="0.2">
      <c r="A2456" t="s">
        <v>3071</v>
      </c>
      <c r="B2456" t="s">
        <v>3949</v>
      </c>
      <c r="C2456" s="9">
        <v>44767</v>
      </c>
      <c r="D2456" s="9">
        <v>44934</v>
      </c>
    </row>
    <row r="2457" spans="1:4" x14ac:dyDescent="0.2">
      <c r="A2457" t="s">
        <v>3071</v>
      </c>
      <c r="B2457" t="s">
        <v>3949</v>
      </c>
      <c r="C2457" s="9">
        <v>44767</v>
      </c>
      <c r="D2457" s="9">
        <v>44961</v>
      </c>
    </row>
    <row r="2458" spans="1:4" x14ac:dyDescent="0.2">
      <c r="A2458" t="s">
        <v>3071</v>
      </c>
      <c r="B2458" t="s">
        <v>3949</v>
      </c>
      <c r="C2458" s="9">
        <v>44767</v>
      </c>
      <c r="D2458" s="9">
        <v>44987</v>
      </c>
    </row>
    <row r="2459" spans="1:4" x14ac:dyDescent="0.2">
      <c r="A2459" t="s">
        <v>3071</v>
      </c>
      <c r="B2459" t="s">
        <v>3949</v>
      </c>
      <c r="C2459" s="9">
        <v>44767</v>
      </c>
      <c r="D2459" s="9">
        <v>45085</v>
      </c>
    </row>
    <row r="2460" spans="1:4" x14ac:dyDescent="0.2">
      <c r="A2460" t="s">
        <v>3071</v>
      </c>
      <c r="B2460" t="s">
        <v>3951</v>
      </c>
      <c r="C2460" s="9">
        <v>44850</v>
      </c>
      <c r="D2460" s="9">
        <v>44850</v>
      </c>
    </row>
    <row r="2461" spans="1:4" x14ac:dyDescent="0.2">
      <c r="A2461" t="s">
        <v>3071</v>
      </c>
      <c r="B2461" t="s">
        <v>3951</v>
      </c>
      <c r="C2461" s="9">
        <v>44850</v>
      </c>
      <c r="D2461" s="9">
        <v>44881</v>
      </c>
    </row>
    <row r="2462" spans="1:4" x14ac:dyDescent="0.2">
      <c r="A2462" t="s">
        <v>3071</v>
      </c>
      <c r="B2462" t="s">
        <v>3951</v>
      </c>
      <c r="C2462" s="9">
        <v>44850</v>
      </c>
      <c r="D2462" s="9">
        <v>44924</v>
      </c>
    </row>
    <row r="2463" spans="1:4" x14ac:dyDescent="0.2">
      <c r="A2463" t="s">
        <v>3071</v>
      </c>
      <c r="B2463" t="s">
        <v>3951</v>
      </c>
      <c r="C2463" s="9">
        <v>44850</v>
      </c>
      <c r="D2463" s="9">
        <v>44943</v>
      </c>
    </row>
    <row r="2464" spans="1:4" x14ac:dyDescent="0.2">
      <c r="A2464" t="s">
        <v>3071</v>
      </c>
      <c r="B2464" t="s">
        <v>3951</v>
      </c>
      <c r="C2464" s="9">
        <v>44850</v>
      </c>
      <c r="D2464" s="9">
        <v>44975</v>
      </c>
    </row>
    <row r="2465" spans="1:4" x14ac:dyDescent="0.2">
      <c r="A2465" t="s">
        <v>3071</v>
      </c>
      <c r="B2465" t="s">
        <v>3951</v>
      </c>
      <c r="C2465" s="9">
        <v>44850</v>
      </c>
      <c r="D2465" s="9">
        <v>45013</v>
      </c>
    </row>
    <row r="2466" spans="1:4" x14ac:dyDescent="0.2">
      <c r="A2466" t="s">
        <v>3071</v>
      </c>
      <c r="B2466" t="s">
        <v>3951</v>
      </c>
      <c r="C2466" s="9">
        <v>44850</v>
      </c>
      <c r="D2466" s="9">
        <v>45034</v>
      </c>
    </row>
    <row r="2467" spans="1:4" x14ac:dyDescent="0.2">
      <c r="A2467" t="s">
        <v>3071</v>
      </c>
      <c r="B2467" t="s">
        <v>3951</v>
      </c>
      <c r="C2467" s="9">
        <v>44850</v>
      </c>
      <c r="D2467" s="9">
        <v>45067</v>
      </c>
    </row>
    <row r="2468" spans="1:4" x14ac:dyDescent="0.2">
      <c r="A2468" t="s">
        <v>3071</v>
      </c>
      <c r="B2468" t="s">
        <v>3928</v>
      </c>
      <c r="C2468" s="9">
        <v>44859</v>
      </c>
      <c r="D2468" s="9">
        <v>44859</v>
      </c>
    </row>
    <row r="2469" spans="1:4" x14ac:dyDescent="0.2">
      <c r="A2469" t="s">
        <v>3071</v>
      </c>
      <c r="B2469" t="s">
        <v>3928</v>
      </c>
      <c r="C2469" s="9">
        <v>44859</v>
      </c>
      <c r="D2469" s="9">
        <v>44922</v>
      </c>
    </row>
    <row r="2470" spans="1:4" x14ac:dyDescent="0.2">
      <c r="A2470" t="s">
        <v>3071</v>
      </c>
      <c r="B2470" t="s">
        <v>3928</v>
      </c>
      <c r="C2470" s="9">
        <v>44859</v>
      </c>
      <c r="D2470" s="9">
        <v>44934</v>
      </c>
    </row>
    <row r="2471" spans="1:4" x14ac:dyDescent="0.2">
      <c r="A2471" t="s">
        <v>3071</v>
      </c>
      <c r="B2471" t="s">
        <v>3928</v>
      </c>
      <c r="C2471" s="9">
        <v>44859</v>
      </c>
      <c r="D2471" s="9">
        <v>44961</v>
      </c>
    </row>
    <row r="2472" spans="1:4" x14ac:dyDescent="0.2">
      <c r="A2472" t="s">
        <v>3071</v>
      </c>
      <c r="B2472" t="s">
        <v>3928</v>
      </c>
      <c r="C2472" s="9">
        <v>44859</v>
      </c>
      <c r="D2472" s="9">
        <v>44994</v>
      </c>
    </row>
    <row r="2473" spans="1:4" x14ac:dyDescent="0.2">
      <c r="A2473" t="s">
        <v>3071</v>
      </c>
      <c r="B2473" t="s">
        <v>3928</v>
      </c>
      <c r="C2473" s="9">
        <v>44859</v>
      </c>
      <c r="D2473" s="9">
        <v>45081</v>
      </c>
    </row>
    <row r="2474" spans="1:4" x14ac:dyDescent="0.2">
      <c r="A2474" t="s">
        <v>3072</v>
      </c>
      <c r="B2474" t="s">
        <v>3950</v>
      </c>
      <c r="C2474" s="9">
        <v>44717</v>
      </c>
      <c r="D2474" s="9">
        <v>44717</v>
      </c>
    </row>
    <row r="2475" spans="1:4" x14ac:dyDescent="0.2">
      <c r="A2475" t="s">
        <v>3072</v>
      </c>
      <c r="B2475" t="s">
        <v>3950</v>
      </c>
      <c r="C2475" s="9">
        <v>44717</v>
      </c>
      <c r="D2475" s="9">
        <v>44756</v>
      </c>
    </row>
    <row r="2476" spans="1:4" x14ac:dyDescent="0.2">
      <c r="A2476" t="s">
        <v>3072</v>
      </c>
      <c r="B2476" t="s">
        <v>3950</v>
      </c>
      <c r="C2476" s="9">
        <v>44717</v>
      </c>
      <c r="D2476" s="9">
        <v>44779</v>
      </c>
    </row>
    <row r="2477" spans="1:4" x14ac:dyDescent="0.2">
      <c r="A2477" t="s">
        <v>3072</v>
      </c>
      <c r="B2477" t="s">
        <v>3950</v>
      </c>
      <c r="C2477" s="9">
        <v>44717</v>
      </c>
      <c r="D2477" s="9">
        <v>44882</v>
      </c>
    </row>
    <row r="2478" spans="1:4" x14ac:dyDescent="0.2">
      <c r="A2478" t="s">
        <v>3072</v>
      </c>
      <c r="B2478" t="s">
        <v>3950</v>
      </c>
      <c r="C2478" s="9">
        <v>44717</v>
      </c>
      <c r="D2478" s="9">
        <v>44946</v>
      </c>
    </row>
    <row r="2479" spans="1:4" x14ac:dyDescent="0.2">
      <c r="A2479" t="s">
        <v>3072</v>
      </c>
      <c r="B2479" t="s">
        <v>3950</v>
      </c>
      <c r="C2479" s="9">
        <v>44717</v>
      </c>
      <c r="D2479" s="9">
        <v>44966</v>
      </c>
    </row>
    <row r="2480" spans="1:4" x14ac:dyDescent="0.2">
      <c r="A2480" t="s">
        <v>3072</v>
      </c>
      <c r="B2480" t="s">
        <v>3950</v>
      </c>
      <c r="C2480" s="9">
        <v>44717</v>
      </c>
      <c r="D2480" s="9">
        <v>44991</v>
      </c>
    </row>
    <row r="2481" spans="1:4" x14ac:dyDescent="0.2">
      <c r="A2481" t="s">
        <v>3072</v>
      </c>
      <c r="B2481" t="s">
        <v>3950</v>
      </c>
      <c r="C2481" s="9">
        <v>44717</v>
      </c>
      <c r="D2481" s="9">
        <v>45026</v>
      </c>
    </row>
    <row r="2482" spans="1:4" x14ac:dyDescent="0.2">
      <c r="A2482" t="s">
        <v>3072</v>
      </c>
      <c r="B2482" t="s">
        <v>3950</v>
      </c>
      <c r="C2482" s="9">
        <v>44717</v>
      </c>
      <c r="D2482" s="9">
        <v>45056</v>
      </c>
    </row>
    <row r="2483" spans="1:4" x14ac:dyDescent="0.2">
      <c r="A2483" t="s">
        <v>3072</v>
      </c>
      <c r="B2483" t="s">
        <v>3924</v>
      </c>
      <c r="C2483" s="9">
        <v>44726</v>
      </c>
      <c r="D2483" s="9">
        <v>44726</v>
      </c>
    </row>
    <row r="2484" spans="1:4" x14ac:dyDescent="0.2">
      <c r="A2484" t="s">
        <v>3072</v>
      </c>
      <c r="B2484" t="s">
        <v>3924</v>
      </c>
      <c r="C2484" s="9">
        <v>44726</v>
      </c>
      <c r="D2484" s="9">
        <v>44760</v>
      </c>
    </row>
    <row r="2485" spans="1:4" x14ac:dyDescent="0.2">
      <c r="A2485" t="s">
        <v>3072</v>
      </c>
      <c r="B2485" t="s">
        <v>3924</v>
      </c>
      <c r="C2485" s="9">
        <v>44726</v>
      </c>
      <c r="D2485" s="9">
        <v>44827</v>
      </c>
    </row>
    <row r="2486" spans="1:4" x14ac:dyDescent="0.2">
      <c r="A2486" t="s">
        <v>3072</v>
      </c>
      <c r="B2486" t="s">
        <v>3924</v>
      </c>
      <c r="C2486" s="9">
        <v>44726</v>
      </c>
      <c r="D2486" s="9">
        <v>44854</v>
      </c>
    </row>
    <row r="2487" spans="1:4" x14ac:dyDescent="0.2">
      <c r="A2487" t="s">
        <v>3072</v>
      </c>
      <c r="B2487" t="s">
        <v>3924</v>
      </c>
      <c r="C2487" s="9">
        <v>44726</v>
      </c>
      <c r="D2487" s="9">
        <v>44882</v>
      </c>
    </row>
    <row r="2488" spans="1:4" x14ac:dyDescent="0.2">
      <c r="A2488" t="s">
        <v>3072</v>
      </c>
      <c r="B2488" t="s">
        <v>3924</v>
      </c>
      <c r="C2488" s="9">
        <v>44726</v>
      </c>
      <c r="D2488" s="9">
        <v>44924</v>
      </c>
    </row>
    <row r="2489" spans="1:4" x14ac:dyDescent="0.2">
      <c r="A2489" t="s">
        <v>3072</v>
      </c>
      <c r="B2489" t="s">
        <v>3924</v>
      </c>
      <c r="C2489" s="9">
        <v>44726</v>
      </c>
      <c r="D2489" s="9">
        <v>44945</v>
      </c>
    </row>
    <row r="2490" spans="1:4" x14ac:dyDescent="0.2">
      <c r="A2490" t="s">
        <v>3072</v>
      </c>
      <c r="B2490" t="s">
        <v>3924</v>
      </c>
      <c r="C2490" s="9">
        <v>44726</v>
      </c>
      <c r="D2490" s="9">
        <v>44981</v>
      </c>
    </row>
    <row r="2491" spans="1:4" x14ac:dyDescent="0.2">
      <c r="A2491" t="s">
        <v>3072</v>
      </c>
      <c r="B2491" t="s">
        <v>3924</v>
      </c>
      <c r="C2491" s="9">
        <v>44726</v>
      </c>
      <c r="D2491" s="9">
        <v>45008</v>
      </c>
    </row>
    <row r="2492" spans="1:4" x14ac:dyDescent="0.2">
      <c r="A2492" t="s">
        <v>3072</v>
      </c>
      <c r="B2492" t="s">
        <v>3924</v>
      </c>
      <c r="C2492" s="9">
        <v>44726</v>
      </c>
      <c r="D2492" s="9">
        <v>45030</v>
      </c>
    </row>
    <row r="2493" spans="1:4" x14ac:dyDescent="0.2">
      <c r="A2493" t="s">
        <v>3072</v>
      </c>
      <c r="B2493" t="s">
        <v>3924</v>
      </c>
      <c r="C2493" s="9">
        <v>44726</v>
      </c>
      <c r="D2493" s="9">
        <v>45065</v>
      </c>
    </row>
    <row r="2494" spans="1:4" x14ac:dyDescent="0.2">
      <c r="A2494" t="s">
        <v>3072</v>
      </c>
      <c r="B2494" t="s">
        <v>3929</v>
      </c>
      <c r="C2494" s="9">
        <v>44933</v>
      </c>
      <c r="D2494" s="9">
        <v>44933</v>
      </c>
    </row>
    <row r="2495" spans="1:4" x14ac:dyDescent="0.2">
      <c r="A2495" t="s">
        <v>3072</v>
      </c>
      <c r="B2495" t="s">
        <v>3929</v>
      </c>
      <c r="C2495" s="9">
        <v>44933</v>
      </c>
      <c r="D2495" s="9">
        <v>44977</v>
      </c>
    </row>
    <row r="2496" spans="1:4" x14ac:dyDescent="0.2">
      <c r="A2496" t="s">
        <v>3072</v>
      </c>
      <c r="B2496" t="s">
        <v>3929</v>
      </c>
      <c r="C2496" s="9">
        <v>44933</v>
      </c>
      <c r="D2496" s="9">
        <v>44996</v>
      </c>
    </row>
    <row r="2497" spans="1:4" x14ac:dyDescent="0.2">
      <c r="A2497" t="s">
        <v>3072</v>
      </c>
      <c r="B2497" t="s">
        <v>3929</v>
      </c>
      <c r="C2497" s="9">
        <v>44933</v>
      </c>
      <c r="D2497" s="9">
        <v>45036</v>
      </c>
    </row>
    <row r="2498" spans="1:4" x14ac:dyDescent="0.2">
      <c r="A2498" t="s">
        <v>3072</v>
      </c>
      <c r="B2498" t="s">
        <v>3929</v>
      </c>
      <c r="C2498" s="9">
        <v>44933</v>
      </c>
      <c r="D2498" s="9">
        <v>45056</v>
      </c>
    </row>
    <row r="2499" spans="1:4" x14ac:dyDescent="0.2">
      <c r="A2499" t="s">
        <v>3073</v>
      </c>
      <c r="B2499" t="s">
        <v>3923</v>
      </c>
      <c r="C2499" s="9">
        <v>44610</v>
      </c>
      <c r="D2499" s="9">
        <v>44610</v>
      </c>
    </row>
    <row r="2500" spans="1:4" x14ac:dyDescent="0.2">
      <c r="A2500" t="s">
        <v>3073</v>
      </c>
      <c r="B2500" t="s">
        <v>3923</v>
      </c>
      <c r="C2500" s="9">
        <v>44610</v>
      </c>
      <c r="D2500" s="9">
        <v>44648</v>
      </c>
    </row>
    <row r="2501" spans="1:4" x14ac:dyDescent="0.2">
      <c r="A2501" t="s">
        <v>3073</v>
      </c>
      <c r="B2501" t="s">
        <v>3923</v>
      </c>
      <c r="C2501" s="9">
        <v>44610</v>
      </c>
      <c r="D2501" s="9">
        <v>44701</v>
      </c>
    </row>
    <row r="2502" spans="1:4" x14ac:dyDescent="0.2">
      <c r="A2502" t="s">
        <v>3073</v>
      </c>
      <c r="B2502" t="s">
        <v>3923</v>
      </c>
      <c r="C2502" s="9">
        <v>44610</v>
      </c>
      <c r="D2502" s="9">
        <v>44796</v>
      </c>
    </row>
    <row r="2503" spans="1:4" x14ac:dyDescent="0.2">
      <c r="A2503" t="s">
        <v>3073</v>
      </c>
      <c r="B2503" t="s">
        <v>3923</v>
      </c>
      <c r="C2503" s="9">
        <v>44610</v>
      </c>
      <c r="D2503" s="9">
        <v>44823</v>
      </c>
    </row>
    <row r="2504" spans="1:4" x14ac:dyDescent="0.2">
      <c r="A2504" t="s">
        <v>3073</v>
      </c>
      <c r="B2504" t="s">
        <v>3923</v>
      </c>
      <c r="C2504" s="9">
        <v>44610</v>
      </c>
      <c r="D2504" s="9">
        <v>44923</v>
      </c>
    </row>
    <row r="2505" spans="1:4" x14ac:dyDescent="0.2">
      <c r="A2505" t="s">
        <v>3073</v>
      </c>
      <c r="B2505" t="s">
        <v>3923</v>
      </c>
      <c r="C2505" s="9">
        <v>44610</v>
      </c>
      <c r="D2505" s="9">
        <v>44955</v>
      </c>
    </row>
    <row r="2506" spans="1:4" x14ac:dyDescent="0.2">
      <c r="A2506" t="s">
        <v>3073</v>
      </c>
      <c r="B2506" t="s">
        <v>3923</v>
      </c>
      <c r="C2506" s="9">
        <v>44610</v>
      </c>
      <c r="D2506" s="9">
        <v>45068</v>
      </c>
    </row>
    <row r="2507" spans="1:4" x14ac:dyDescent="0.2">
      <c r="A2507" t="s">
        <v>3073</v>
      </c>
      <c r="B2507" t="s">
        <v>3928</v>
      </c>
      <c r="C2507" s="9">
        <v>44932</v>
      </c>
      <c r="D2507" s="9">
        <v>44932</v>
      </c>
    </row>
    <row r="2508" spans="1:4" x14ac:dyDescent="0.2">
      <c r="A2508" t="s">
        <v>3073</v>
      </c>
      <c r="B2508" t="s">
        <v>3928</v>
      </c>
      <c r="C2508" s="9">
        <v>44932</v>
      </c>
      <c r="D2508" s="9">
        <v>44963</v>
      </c>
    </row>
    <row r="2509" spans="1:4" x14ac:dyDescent="0.2">
      <c r="A2509" t="s">
        <v>3073</v>
      </c>
      <c r="B2509" t="s">
        <v>3928</v>
      </c>
      <c r="C2509" s="9">
        <v>44932</v>
      </c>
      <c r="D2509" s="9">
        <v>45003</v>
      </c>
    </row>
    <row r="2510" spans="1:4" x14ac:dyDescent="0.2">
      <c r="A2510" t="s">
        <v>3073</v>
      </c>
      <c r="B2510" t="s">
        <v>3928</v>
      </c>
      <c r="C2510" s="9">
        <v>44932</v>
      </c>
      <c r="D2510" s="9">
        <v>45037</v>
      </c>
    </row>
    <row r="2511" spans="1:4" x14ac:dyDescent="0.2">
      <c r="A2511" t="s">
        <v>3073</v>
      </c>
      <c r="B2511" t="s">
        <v>3928</v>
      </c>
      <c r="C2511" s="9">
        <v>44932</v>
      </c>
      <c r="D2511" s="9">
        <v>45067</v>
      </c>
    </row>
    <row r="2512" spans="1:4" x14ac:dyDescent="0.2">
      <c r="A2512" t="s">
        <v>3074</v>
      </c>
      <c r="B2512" t="s">
        <v>3947</v>
      </c>
      <c r="C2512" s="9">
        <v>44791</v>
      </c>
      <c r="D2512" s="9">
        <v>44791</v>
      </c>
    </row>
    <row r="2513" spans="1:4" x14ac:dyDescent="0.2">
      <c r="A2513" t="s">
        <v>3074</v>
      </c>
      <c r="B2513" t="s">
        <v>3947</v>
      </c>
      <c r="C2513" s="9">
        <v>44791</v>
      </c>
      <c r="D2513" s="9">
        <v>44822</v>
      </c>
    </row>
    <row r="2514" spans="1:4" x14ac:dyDescent="0.2">
      <c r="A2514" t="s">
        <v>3074</v>
      </c>
      <c r="B2514" t="s">
        <v>3947</v>
      </c>
      <c r="C2514" s="9">
        <v>44791</v>
      </c>
      <c r="D2514" s="9">
        <v>44894</v>
      </c>
    </row>
    <row r="2515" spans="1:4" x14ac:dyDescent="0.2">
      <c r="A2515" t="s">
        <v>3074</v>
      </c>
      <c r="B2515" t="s">
        <v>3947</v>
      </c>
      <c r="C2515" s="9">
        <v>44791</v>
      </c>
      <c r="D2515" s="9">
        <v>44975</v>
      </c>
    </row>
    <row r="2516" spans="1:4" x14ac:dyDescent="0.2">
      <c r="A2516" t="s">
        <v>3074</v>
      </c>
      <c r="B2516" t="s">
        <v>3947</v>
      </c>
      <c r="C2516" s="9">
        <v>44791</v>
      </c>
      <c r="D2516" s="9">
        <v>45036</v>
      </c>
    </row>
    <row r="2517" spans="1:4" x14ac:dyDescent="0.2">
      <c r="A2517" t="s">
        <v>3074</v>
      </c>
      <c r="B2517" t="s">
        <v>3952</v>
      </c>
      <c r="C2517" s="9">
        <v>44815</v>
      </c>
      <c r="D2517" s="9">
        <v>44815</v>
      </c>
    </row>
    <row r="2518" spans="1:4" x14ac:dyDescent="0.2">
      <c r="A2518" t="s">
        <v>3074</v>
      </c>
      <c r="B2518" t="s">
        <v>3952</v>
      </c>
      <c r="C2518" s="9">
        <v>44815</v>
      </c>
      <c r="D2518" s="9">
        <v>44891</v>
      </c>
    </row>
    <row r="2519" spans="1:4" x14ac:dyDescent="0.2">
      <c r="A2519" t="s">
        <v>3074</v>
      </c>
      <c r="B2519" t="s">
        <v>3952</v>
      </c>
      <c r="C2519" s="9">
        <v>44815</v>
      </c>
      <c r="D2519" s="9">
        <v>44938</v>
      </c>
    </row>
    <row r="2520" spans="1:4" x14ac:dyDescent="0.2">
      <c r="A2520" t="s">
        <v>3074</v>
      </c>
      <c r="B2520" t="s">
        <v>3952</v>
      </c>
      <c r="C2520" s="9">
        <v>44815</v>
      </c>
      <c r="D2520" s="9">
        <v>44982</v>
      </c>
    </row>
    <row r="2521" spans="1:4" x14ac:dyDescent="0.2">
      <c r="A2521" t="s">
        <v>3074</v>
      </c>
      <c r="B2521" t="s">
        <v>3952</v>
      </c>
      <c r="C2521" s="9">
        <v>44815</v>
      </c>
      <c r="D2521" s="9">
        <v>44996</v>
      </c>
    </row>
    <row r="2522" spans="1:4" x14ac:dyDescent="0.2">
      <c r="A2522" t="s">
        <v>3074</v>
      </c>
      <c r="B2522" t="s">
        <v>3952</v>
      </c>
      <c r="C2522" s="9">
        <v>44815</v>
      </c>
      <c r="D2522" s="9">
        <v>45034</v>
      </c>
    </row>
    <row r="2523" spans="1:4" x14ac:dyDescent="0.2">
      <c r="A2523" t="s">
        <v>3074</v>
      </c>
      <c r="B2523" t="s">
        <v>3952</v>
      </c>
      <c r="C2523" s="9">
        <v>44815</v>
      </c>
      <c r="D2523" s="9">
        <v>45059</v>
      </c>
    </row>
    <row r="2524" spans="1:4" x14ac:dyDescent="0.2">
      <c r="A2524" t="s">
        <v>3074</v>
      </c>
      <c r="B2524" t="s">
        <v>3928</v>
      </c>
      <c r="C2524" s="9">
        <v>45010</v>
      </c>
      <c r="D2524" s="9">
        <v>45010</v>
      </c>
    </row>
    <row r="2525" spans="1:4" x14ac:dyDescent="0.2">
      <c r="A2525" t="s">
        <v>3074</v>
      </c>
      <c r="B2525" t="s">
        <v>3928</v>
      </c>
      <c r="C2525" s="9">
        <v>45010</v>
      </c>
      <c r="D2525" s="9">
        <v>45045</v>
      </c>
    </row>
    <row r="2526" spans="1:4" x14ac:dyDescent="0.2">
      <c r="A2526" t="s">
        <v>3074</v>
      </c>
      <c r="B2526" t="s">
        <v>3928</v>
      </c>
      <c r="C2526" s="9">
        <v>45010</v>
      </c>
      <c r="D2526" s="9">
        <v>45076</v>
      </c>
    </row>
    <row r="2527" spans="1:4" x14ac:dyDescent="0.2">
      <c r="A2527" t="s">
        <v>3074</v>
      </c>
      <c r="B2527" t="s">
        <v>3928</v>
      </c>
      <c r="C2527" s="9">
        <v>45010</v>
      </c>
      <c r="D2527" s="9">
        <v>45082</v>
      </c>
    </row>
    <row r="2528" spans="1:4" x14ac:dyDescent="0.2">
      <c r="A2528" t="s">
        <v>3075</v>
      </c>
      <c r="B2528" t="s">
        <v>3925</v>
      </c>
      <c r="C2528" s="9">
        <v>44602</v>
      </c>
      <c r="D2528" s="9">
        <v>44602</v>
      </c>
    </row>
    <row r="2529" spans="1:4" x14ac:dyDescent="0.2">
      <c r="A2529" t="s">
        <v>3075</v>
      </c>
      <c r="B2529" t="s">
        <v>3925</v>
      </c>
      <c r="C2529" s="9">
        <v>44602</v>
      </c>
      <c r="D2529" s="9">
        <v>44630</v>
      </c>
    </row>
    <row r="2530" spans="1:4" x14ac:dyDescent="0.2">
      <c r="A2530" t="s">
        <v>3075</v>
      </c>
      <c r="B2530" t="s">
        <v>3925</v>
      </c>
      <c r="C2530" s="9">
        <v>44602</v>
      </c>
      <c r="D2530" s="9">
        <v>44823</v>
      </c>
    </row>
    <row r="2531" spans="1:4" x14ac:dyDescent="0.2">
      <c r="A2531" t="s">
        <v>3075</v>
      </c>
      <c r="B2531" t="s">
        <v>3925</v>
      </c>
      <c r="C2531" s="9">
        <v>44602</v>
      </c>
      <c r="D2531" s="9">
        <v>44917</v>
      </c>
    </row>
    <row r="2532" spans="1:4" x14ac:dyDescent="0.2">
      <c r="A2532" t="s">
        <v>3075</v>
      </c>
      <c r="B2532" t="s">
        <v>3925</v>
      </c>
      <c r="C2532" s="9">
        <v>44602</v>
      </c>
      <c r="D2532" s="9">
        <v>44949</v>
      </c>
    </row>
    <row r="2533" spans="1:4" x14ac:dyDescent="0.2">
      <c r="A2533" t="s">
        <v>3075</v>
      </c>
      <c r="B2533" t="s">
        <v>3925</v>
      </c>
      <c r="C2533" s="9">
        <v>44602</v>
      </c>
      <c r="D2533" s="9">
        <v>44980</v>
      </c>
    </row>
    <row r="2534" spans="1:4" x14ac:dyDescent="0.2">
      <c r="A2534" t="s">
        <v>3075</v>
      </c>
      <c r="B2534" t="s">
        <v>3925</v>
      </c>
      <c r="C2534" s="9">
        <v>44602</v>
      </c>
      <c r="D2534" s="9">
        <v>45008</v>
      </c>
    </row>
    <row r="2535" spans="1:4" x14ac:dyDescent="0.2">
      <c r="A2535" t="s">
        <v>3075</v>
      </c>
      <c r="B2535" t="s">
        <v>3925</v>
      </c>
      <c r="C2535" s="9">
        <v>44602</v>
      </c>
      <c r="D2535" s="9">
        <v>45065</v>
      </c>
    </row>
    <row r="2536" spans="1:4" x14ac:dyDescent="0.2">
      <c r="A2536" t="s">
        <v>3075</v>
      </c>
      <c r="B2536" t="s">
        <v>3923</v>
      </c>
      <c r="C2536" s="9">
        <v>44734</v>
      </c>
      <c r="D2536" s="9">
        <v>44734</v>
      </c>
    </row>
    <row r="2537" spans="1:4" x14ac:dyDescent="0.2">
      <c r="A2537" t="s">
        <v>3075</v>
      </c>
      <c r="B2537" t="s">
        <v>3923</v>
      </c>
      <c r="C2537" s="9">
        <v>44734</v>
      </c>
      <c r="D2537" s="9">
        <v>44767</v>
      </c>
    </row>
    <row r="2538" spans="1:4" x14ac:dyDescent="0.2">
      <c r="A2538" t="s">
        <v>3075</v>
      </c>
      <c r="B2538" t="s">
        <v>3923</v>
      </c>
      <c r="C2538" s="9">
        <v>44734</v>
      </c>
      <c r="D2538" s="9">
        <v>44777</v>
      </c>
    </row>
    <row r="2539" spans="1:4" x14ac:dyDescent="0.2">
      <c r="A2539" t="s">
        <v>3075</v>
      </c>
      <c r="B2539" t="s">
        <v>3923</v>
      </c>
      <c r="C2539" s="9">
        <v>44734</v>
      </c>
      <c r="D2539" s="9">
        <v>44890</v>
      </c>
    </row>
    <row r="2540" spans="1:4" x14ac:dyDescent="0.2">
      <c r="A2540" t="s">
        <v>3075</v>
      </c>
      <c r="B2540" t="s">
        <v>3923</v>
      </c>
      <c r="C2540" s="9">
        <v>44734</v>
      </c>
      <c r="D2540" s="9">
        <v>44922</v>
      </c>
    </row>
    <row r="2541" spans="1:4" x14ac:dyDescent="0.2">
      <c r="A2541" t="s">
        <v>3075</v>
      </c>
      <c r="B2541" t="s">
        <v>3923</v>
      </c>
      <c r="C2541" s="9">
        <v>44734</v>
      </c>
      <c r="D2541" s="9">
        <v>44953</v>
      </c>
    </row>
    <row r="2542" spans="1:4" x14ac:dyDescent="0.2">
      <c r="A2542" t="s">
        <v>3075</v>
      </c>
      <c r="B2542" t="s">
        <v>3923</v>
      </c>
      <c r="C2542" s="9">
        <v>44734</v>
      </c>
      <c r="D2542" s="9">
        <v>45014</v>
      </c>
    </row>
    <row r="2543" spans="1:4" x14ac:dyDescent="0.2">
      <c r="A2543" t="s">
        <v>3075</v>
      </c>
      <c r="B2543" t="s">
        <v>3923</v>
      </c>
      <c r="C2543" s="9">
        <v>44734</v>
      </c>
      <c r="D2543" s="9">
        <v>45018</v>
      </c>
    </row>
    <row r="2544" spans="1:4" x14ac:dyDescent="0.2">
      <c r="A2544" t="s">
        <v>3075</v>
      </c>
      <c r="B2544" t="s">
        <v>3923</v>
      </c>
      <c r="C2544" s="9">
        <v>44734</v>
      </c>
      <c r="D2544" s="9">
        <v>45048</v>
      </c>
    </row>
    <row r="2545" spans="1:4" x14ac:dyDescent="0.2">
      <c r="A2545" t="s">
        <v>3075</v>
      </c>
      <c r="B2545" t="s">
        <v>3953</v>
      </c>
      <c r="C2545" s="9">
        <v>44947</v>
      </c>
      <c r="D2545" s="9">
        <v>44947</v>
      </c>
    </row>
    <row r="2546" spans="1:4" x14ac:dyDescent="0.2">
      <c r="A2546" t="s">
        <v>3075</v>
      </c>
      <c r="B2546" t="s">
        <v>3953</v>
      </c>
      <c r="C2546" s="9">
        <v>44947</v>
      </c>
      <c r="D2546" s="9">
        <v>44983</v>
      </c>
    </row>
    <row r="2547" spans="1:4" x14ac:dyDescent="0.2">
      <c r="A2547" t="s">
        <v>3075</v>
      </c>
      <c r="B2547" t="s">
        <v>3953</v>
      </c>
      <c r="C2547" s="9">
        <v>44947</v>
      </c>
      <c r="D2547" s="9">
        <v>44991</v>
      </c>
    </row>
    <row r="2548" spans="1:4" x14ac:dyDescent="0.2">
      <c r="A2548" t="s">
        <v>3075</v>
      </c>
      <c r="B2548" t="s">
        <v>3953</v>
      </c>
      <c r="C2548" s="9">
        <v>44947</v>
      </c>
      <c r="D2548" s="9">
        <v>45042</v>
      </c>
    </row>
    <row r="2549" spans="1:4" x14ac:dyDescent="0.2">
      <c r="A2549" t="s">
        <v>3075</v>
      </c>
      <c r="B2549" t="s">
        <v>3953</v>
      </c>
      <c r="C2549" s="9">
        <v>44947</v>
      </c>
      <c r="D2549" s="9">
        <v>45067</v>
      </c>
    </row>
    <row r="2550" spans="1:4" x14ac:dyDescent="0.2">
      <c r="A2550" t="s">
        <v>3076</v>
      </c>
      <c r="B2550" t="s">
        <v>3921</v>
      </c>
      <c r="C2550" s="9">
        <v>44577</v>
      </c>
      <c r="D2550" s="9">
        <v>44577</v>
      </c>
    </row>
    <row r="2551" spans="1:4" x14ac:dyDescent="0.2">
      <c r="A2551" t="s">
        <v>3076</v>
      </c>
      <c r="B2551" t="s">
        <v>3921</v>
      </c>
      <c r="C2551" s="9">
        <v>44577</v>
      </c>
      <c r="D2551" s="9">
        <v>44638</v>
      </c>
    </row>
    <row r="2552" spans="1:4" x14ac:dyDescent="0.2">
      <c r="A2552" t="s">
        <v>3076</v>
      </c>
      <c r="B2552" t="s">
        <v>3921</v>
      </c>
      <c r="C2552" s="9">
        <v>44577</v>
      </c>
      <c r="D2552" s="9">
        <v>44668</v>
      </c>
    </row>
    <row r="2553" spans="1:4" x14ac:dyDescent="0.2">
      <c r="A2553" t="s">
        <v>3076</v>
      </c>
      <c r="B2553" t="s">
        <v>3921</v>
      </c>
      <c r="C2553" s="9">
        <v>44577</v>
      </c>
      <c r="D2553" s="9">
        <v>44704</v>
      </c>
    </row>
    <row r="2554" spans="1:4" x14ac:dyDescent="0.2">
      <c r="A2554" t="s">
        <v>3076</v>
      </c>
      <c r="B2554" t="s">
        <v>3921</v>
      </c>
      <c r="C2554" s="9">
        <v>44577</v>
      </c>
      <c r="D2554" s="9">
        <v>44728</v>
      </c>
    </row>
    <row r="2555" spans="1:4" x14ac:dyDescent="0.2">
      <c r="A2555" t="s">
        <v>3076</v>
      </c>
      <c r="B2555" t="s">
        <v>3921</v>
      </c>
      <c r="C2555" s="9">
        <v>44577</v>
      </c>
      <c r="D2555" s="9">
        <v>44832</v>
      </c>
    </row>
    <row r="2556" spans="1:4" x14ac:dyDescent="0.2">
      <c r="A2556" t="s">
        <v>3076</v>
      </c>
      <c r="B2556" t="s">
        <v>3921</v>
      </c>
      <c r="C2556" s="9">
        <v>44577</v>
      </c>
      <c r="D2556" s="9">
        <v>44882</v>
      </c>
    </row>
    <row r="2557" spans="1:4" x14ac:dyDescent="0.2">
      <c r="A2557" t="s">
        <v>3076</v>
      </c>
      <c r="B2557" t="s">
        <v>3921</v>
      </c>
      <c r="C2557" s="9">
        <v>44577</v>
      </c>
      <c r="D2557" s="9">
        <v>44948</v>
      </c>
    </row>
    <row r="2558" spans="1:4" x14ac:dyDescent="0.2">
      <c r="A2558" t="s">
        <v>3076</v>
      </c>
      <c r="B2558" t="s">
        <v>3921</v>
      </c>
      <c r="C2558" s="9">
        <v>44577</v>
      </c>
      <c r="D2558" s="9">
        <v>44980</v>
      </c>
    </row>
    <row r="2559" spans="1:4" x14ac:dyDescent="0.2">
      <c r="A2559" t="s">
        <v>3076</v>
      </c>
      <c r="B2559" t="s">
        <v>3921</v>
      </c>
      <c r="C2559" s="9">
        <v>44577</v>
      </c>
      <c r="D2559" s="9">
        <v>45011</v>
      </c>
    </row>
    <row r="2560" spans="1:4" x14ac:dyDescent="0.2">
      <c r="A2560" t="s">
        <v>3076</v>
      </c>
      <c r="B2560" t="s">
        <v>3921</v>
      </c>
      <c r="C2560" s="9">
        <v>44577</v>
      </c>
      <c r="D2560" s="9">
        <v>45045</v>
      </c>
    </row>
    <row r="2561" spans="1:4" x14ac:dyDescent="0.2">
      <c r="A2561" t="s">
        <v>3076</v>
      </c>
      <c r="B2561" t="s">
        <v>3921</v>
      </c>
      <c r="C2561" s="9">
        <v>44577</v>
      </c>
      <c r="D2561" s="9">
        <v>45077</v>
      </c>
    </row>
    <row r="2562" spans="1:4" x14ac:dyDescent="0.2">
      <c r="A2562" t="s">
        <v>3076</v>
      </c>
      <c r="B2562" t="s">
        <v>3950</v>
      </c>
      <c r="C2562" s="9">
        <v>44834</v>
      </c>
      <c r="D2562" s="9">
        <v>44834</v>
      </c>
    </row>
    <row r="2563" spans="1:4" x14ac:dyDescent="0.2">
      <c r="A2563" t="s">
        <v>3076</v>
      </c>
      <c r="B2563" t="s">
        <v>3950</v>
      </c>
      <c r="C2563" s="9">
        <v>44834</v>
      </c>
      <c r="D2563" s="9">
        <v>44868</v>
      </c>
    </row>
    <row r="2564" spans="1:4" x14ac:dyDescent="0.2">
      <c r="A2564" t="s">
        <v>3076</v>
      </c>
      <c r="B2564" t="s">
        <v>3950</v>
      </c>
      <c r="C2564" s="9">
        <v>44834</v>
      </c>
      <c r="D2564" s="9">
        <v>44908</v>
      </c>
    </row>
    <row r="2565" spans="1:4" x14ac:dyDescent="0.2">
      <c r="A2565" t="s">
        <v>3076</v>
      </c>
      <c r="B2565" t="s">
        <v>3950</v>
      </c>
      <c r="C2565" s="9">
        <v>44834</v>
      </c>
      <c r="D2565" s="9">
        <v>44928</v>
      </c>
    </row>
    <row r="2566" spans="1:4" x14ac:dyDescent="0.2">
      <c r="A2566" t="s">
        <v>3076</v>
      </c>
      <c r="B2566" t="s">
        <v>3950</v>
      </c>
      <c r="C2566" s="9">
        <v>44834</v>
      </c>
      <c r="D2566" s="9">
        <v>44962</v>
      </c>
    </row>
    <row r="2567" spans="1:4" x14ac:dyDescent="0.2">
      <c r="A2567" t="s">
        <v>3076</v>
      </c>
      <c r="B2567" t="s">
        <v>3950</v>
      </c>
      <c r="C2567" s="9">
        <v>44834</v>
      </c>
      <c r="D2567" s="9">
        <v>45000</v>
      </c>
    </row>
    <row r="2568" spans="1:4" x14ac:dyDescent="0.2">
      <c r="A2568" t="s">
        <v>3076</v>
      </c>
      <c r="B2568" t="s">
        <v>3950</v>
      </c>
      <c r="C2568" s="9">
        <v>44834</v>
      </c>
      <c r="D2568" s="9">
        <v>45023</v>
      </c>
    </row>
    <row r="2569" spans="1:4" x14ac:dyDescent="0.2">
      <c r="A2569" t="s">
        <v>3076</v>
      </c>
      <c r="B2569" t="s">
        <v>3950</v>
      </c>
      <c r="C2569" s="9">
        <v>44834</v>
      </c>
      <c r="D2569" s="9">
        <v>45060</v>
      </c>
    </row>
    <row r="2570" spans="1:4" x14ac:dyDescent="0.2">
      <c r="A2570" t="s">
        <v>3076</v>
      </c>
      <c r="B2570" t="s">
        <v>3924</v>
      </c>
      <c r="C2570" s="9">
        <v>45032</v>
      </c>
      <c r="D2570" s="9">
        <v>45032</v>
      </c>
    </row>
    <row r="2571" spans="1:4" x14ac:dyDescent="0.2">
      <c r="A2571" t="s">
        <v>3076</v>
      </c>
      <c r="B2571" t="s">
        <v>3924</v>
      </c>
      <c r="C2571" s="9">
        <v>45032</v>
      </c>
      <c r="D2571" s="9">
        <v>45076</v>
      </c>
    </row>
    <row r="2572" spans="1:4" x14ac:dyDescent="0.2">
      <c r="A2572" t="s">
        <v>3077</v>
      </c>
      <c r="B2572" t="s">
        <v>3923</v>
      </c>
      <c r="C2572" s="9">
        <v>44742</v>
      </c>
      <c r="D2572" s="9">
        <v>44742</v>
      </c>
    </row>
    <row r="2573" spans="1:4" x14ac:dyDescent="0.2">
      <c r="A2573" t="s">
        <v>3077</v>
      </c>
      <c r="B2573" t="s">
        <v>3923</v>
      </c>
      <c r="C2573" s="9">
        <v>44742</v>
      </c>
      <c r="D2573" s="9">
        <v>44781</v>
      </c>
    </row>
    <row r="2574" spans="1:4" x14ac:dyDescent="0.2">
      <c r="A2574" t="s">
        <v>3077</v>
      </c>
      <c r="B2574" t="s">
        <v>3923</v>
      </c>
      <c r="C2574" s="9">
        <v>44742</v>
      </c>
      <c r="D2574" s="9">
        <v>44815</v>
      </c>
    </row>
    <row r="2575" spans="1:4" x14ac:dyDescent="0.2">
      <c r="A2575" t="s">
        <v>3077</v>
      </c>
      <c r="B2575" t="s">
        <v>3923</v>
      </c>
      <c r="C2575" s="9">
        <v>44742</v>
      </c>
      <c r="D2575" s="9">
        <v>44835</v>
      </c>
    </row>
    <row r="2576" spans="1:4" x14ac:dyDescent="0.2">
      <c r="A2576" t="s">
        <v>3077</v>
      </c>
      <c r="B2576" t="s">
        <v>3923</v>
      </c>
      <c r="C2576" s="9">
        <v>44742</v>
      </c>
      <c r="D2576" s="9">
        <v>44875</v>
      </c>
    </row>
    <row r="2577" spans="1:4" x14ac:dyDescent="0.2">
      <c r="A2577" t="s">
        <v>3077</v>
      </c>
      <c r="B2577" t="s">
        <v>3923</v>
      </c>
      <c r="C2577" s="9">
        <v>44742</v>
      </c>
      <c r="D2577" s="9">
        <v>44899</v>
      </c>
    </row>
    <row r="2578" spans="1:4" x14ac:dyDescent="0.2">
      <c r="A2578" t="s">
        <v>3077</v>
      </c>
      <c r="B2578" t="s">
        <v>3923</v>
      </c>
      <c r="C2578" s="9">
        <v>44742</v>
      </c>
      <c r="D2578" s="9">
        <v>44932</v>
      </c>
    </row>
    <row r="2579" spans="1:4" x14ac:dyDescent="0.2">
      <c r="A2579" t="s">
        <v>3077</v>
      </c>
      <c r="B2579" t="s">
        <v>3923</v>
      </c>
      <c r="C2579" s="9">
        <v>44742</v>
      </c>
      <c r="D2579" s="9">
        <v>44960</v>
      </c>
    </row>
    <row r="2580" spans="1:4" x14ac:dyDescent="0.2">
      <c r="A2580" t="s">
        <v>3077</v>
      </c>
      <c r="B2580" t="s">
        <v>3923</v>
      </c>
      <c r="C2580" s="9">
        <v>44742</v>
      </c>
      <c r="D2580" s="9">
        <v>44988</v>
      </c>
    </row>
    <row r="2581" spans="1:4" x14ac:dyDescent="0.2">
      <c r="A2581" t="s">
        <v>3077</v>
      </c>
      <c r="B2581" t="s">
        <v>3923</v>
      </c>
      <c r="C2581" s="9">
        <v>44742</v>
      </c>
      <c r="D2581" s="9">
        <v>45030</v>
      </c>
    </row>
    <row r="2582" spans="1:4" x14ac:dyDescent="0.2">
      <c r="A2582" t="s">
        <v>3077</v>
      </c>
      <c r="B2582" t="s">
        <v>3923</v>
      </c>
      <c r="C2582" s="9">
        <v>44742</v>
      </c>
      <c r="D2582" s="9">
        <v>45056</v>
      </c>
    </row>
    <row r="2583" spans="1:4" x14ac:dyDescent="0.2">
      <c r="A2583" t="s">
        <v>3077</v>
      </c>
      <c r="B2583" t="s">
        <v>3927</v>
      </c>
      <c r="C2583" s="9">
        <v>44825</v>
      </c>
      <c r="D2583" s="9">
        <v>44825</v>
      </c>
    </row>
    <row r="2584" spans="1:4" x14ac:dyDescent="0.2">
      <c r="A2584" t="s">
        <v>3077</v>
      </c>
      <c r="B2584" t="s">
        <v>3927</v>
      </c>
      <c r="C2584" s="9">
        <v>44825</v>
      </c>
      <c r="D2584" s="9">
        <v>44923</v>
      </c>
    </row>
    <row r="2585" spans="1:4" x14ac:dyDescent="0.2">
      <c r="A2585" t="s">
        <v>3077</v>
      </c>
      <c r="B2585" t="s">
        <v>3927</v>
      </c>
      <c r="C2585" s="9">
        <v>44825</v>
      </c>
      <c r="D2585" s="9">
        <v>44931</v>
      </c>
    </row>
    <row r="2586" spans="1:4" x14ac:dyDescent="0.2">
      <c r="A2586" t="s">
        <v>3077</v>
      </c>
      <c r="B2586" t="s">
        <v>3927</v>
      </c>
      <c r="C2586" s="9">
        <v>44825</v>
      </c>
      <c r="D2586" s="9">
        <v>44962</v>
      </c>
    </row>
    <row r="2587" spans="1:4" x14ac:dyDescent="0.2">
      <c r="A2587" t="s">
        <v>3077</v>
      </c>
      <c r="B2587" t="s">
        <v>3927</v>
      </c>
      <c r="C2587" s="9">
        <v>44825</v>
      </c>
      <c r="D2587" s="9">
        <v>45014</v>
      </c>
    </row>
    <row r="2588" spans="1:4" x14ac:dyDescent="0.2">
      <c r="A2588" t="s">
        <v>3077</v>
      </c>
      <c r="B2588" t="s">
        <v>3927</v>
      </c>
      <c r="C2588" s="9">
        <v>44825</v>
      </c>
      <c r="D2588" s="9">
        <v>45018</v>
      </c>
    </row>
    <row r="2589" spans="1:4" x14ac:dyDescent="0.2">
      <c r="A2589" t="s">
        <v>3078</v>
      </c>
      <c r="B2589" t="s">
        <v>3929</v>
      </c>
      <c r="C2589" s="9">
        <v>44627</v>
      </c>
      <c r="D2589" s="9">
        <v>44627</v>
      </c>
    </row>
    <row r="2590" spans="1:4" x14ac:dyDescent="0.2">
      <c r="A2590" t="s">
        <v>3078</v>
      </c>
      <c r="B2590" t="s">
        <v>3929</v>
      </c>
      <c r="C2590" s="9">
        <v>44627</v>
      </c>
      <c r="D2590" s="9">
        <v>44699</v>
      </c>
    </row>
    <row r="2591" spans="1:4" x14ac:dyDescent="0.2">
      <c r="A2591" t="s">
        <v>3078</v>
      </c>
      <c r="B2591" t="s">
        <v>3929</v>
      </c>
      <c r="C2591" s="9">
        <v>44627</v>
      </c>
      <c r="D2591" s="9">
        <v>44722</v>
      </c>
    </row>
    <row r="2592" spans="1:4" x14ac:dyDescent="0.2">
      <c r="A2592" t="s">
        <v>3078</v>
      </c>
      <c r="B2592" t="s">
        <v>3929</v>
      </c>
      <c r="C2592" s="9">
        <v>44627</v>
      </c>
      <c r="D2592" s="9">
        <v>44750</v>
      </c>
    </row>
    <row r="2593" spans="1:4" x14ac:dyDescent="0.2">
      <c r="A2593" t="s">
        <v>3078</v>
      </c>
      <c r="B2593" t="s">
        <v>3929</v>
      </c>
      <c r="C2593" s="9">
        <v>44627</v>
      </c>
      <c r="D2593" s="9">
        <v>44782</v>
      </c>
    </row>
    <row r="2594" spans="1:4" x14ac:dyDescent="0.2">
      <c r="A2594" t="s">
        <v>3078</v>
      </c>
      <c r="B2594" t="s">
        <v>3929</v>
      </c>
      <c r="C2594" s="9">
        <v>44627</v>
      </c>
      <c r="D2594" s="9">
        <v>44821</v>
      </c>
    </row>
    <row r="2595" spans="1:4" x14ac:dyDescent="0.2">
      <c r="A2595" t="s">
        <v>3078</v>
      </c>
      <c r="B2595" t="s">
        <v>3929</v>
      </c>
      <c r="C2595" s="9">
        <v>44627</v>
      </c>
      <c r="D2595" s="9">
        <v>44884</v>
      </c>
    </row>
    <row r="2596" spans="1:4" x14ac:dyDescent="0.2">
      <c r="A2596" t="s">
        <v>3078</v>
      </c>
      <c r="B2596" t="s">
        <v>3929</v>
      </c>
      <c r="C2596" s="9">
        <v>44627</v>
      </c>
      <c r="D2596" s="9">
        <v>44913</v>
      </c>
    </row>
    <row r="2597" spans="1:4" x14ac:dyDescent="0.2">
      <c r="A2597" t="s">
        <v>3078</v>
      </c>
      <c r="B2597" t="s">
        <v>3929</v>
      </c>
      <c r="C2597" s="9">
        <v>44627</v>
      </c>
      <c r="D2597" s="9">
        <v>44978</v>
      </c>
    </row>
    <row r="2598" spans="1:4" x14ac:dyDescent="0.2">
      <c r="A2598" t="s">
        <v>3078</v>
      </c>
      <c r="B2598" t="s">
        <v>3929</v>
      </c>
      <c r="C2598" s="9">
        <v>44627</v>
      </c>
      <c r="D2598" s="9">
        <v>45003</v>
      </c>
    </row>
    <row r="2599" spans="1:4" x14ac:dyDescent="0.2">
      <c r="A2599" t="s">
        <v>3078</v>
      </c>
      <c r="B2599" t="s">
        <v>3929</v>
      </c>
      <c r="C2599" s="9">
        <v>44627</v>
      </c>
      <c r="D2599" s="9">
        <v>45032</v>
      </c>
    </row>
    <row r="2600" spans="1:4" x14ac:dyDescent="0.2">
      <c r="A2600" t="s">
        <v>3078</v>
      </c>
      <c r="B2600" t="s">
        <v>3929</v>
      </c>
      <c r="C2600" s="9">
        <v>44627</v>
      </c>
      <c r="D2600" s="9">
        <v>45060</v>
      </c>
    </row>
    <row r="2601" spans="1:4" x14ac:dyDescent="0.2">
      <c r="A2601" t="s">
        <v>3078</v>
      </c>
      <c r="B2601" t="s">
        <v>3924</v>
      </c>
      <c r="C2601" s="9">
        <v>44711</v>
      </c>
      <c r="D2601" s="9">
        <v>44711</v>
      </c>
    </row>
    <row r="2602" spans="1:4" x14ac:dyDescent="0.2">
      <c r="A2602" t="s">
        <v>3078</v>
      </c>
      <c r="B2602" t="s">
        <v>3924</v>
      </c>
      <c r="C2602" s="9">
        <v>44711</v>
      </c>
      <c r="D2602" s="9">
        <v>44754</v>
      </c>
    </row>
    <row r="2603" spans="1:4" x14ac:dyDescent="0.2">
      <c r="A2603" t="s">
        <v>3078</v>
      </c>
      <c r="B2603" t="s">
        <v>3924</v>
      </c>
      <c r="C2603" s="9">
        <v>44711</v>
      </c>
      <c r="D2603" s="9">
        <v>44848</v>
      </c>
    </row>
    <row r="2604" spans="1:4" x14ac:dyDescent="0.2">
      <c r="A2604" t="s">
        <v>3078</v>
      </c>
      <c r="B2604" t="s">
        <v>3924</v>
      </c>
      <c r="C2604" s="9">
        <v>44711</v>
      </c>
      <c r="D2604" s="9">
        <v>44870</v>
      </c>
    </row>
    <row r="2605" spans="1:4" x14ac:dyDescent="0.2">
      <c r="A2605" t="s">
        <v>3078</v>
      </c>
      <c r="B2605" t="s">
        <v>3924</v>
      </c>
      <c r="C2605" s="9">
        <v>44711</v>
      </c>
      <c r="D2605" s="9">
        <v>44904</v>
      </c>
    </row>
    <row r="2606" spans="1:4" x14ac:dyDescent="0.2">
      <c r="A2606" t="s">
        <v>3078</v>
      </c>
      <c r="B2606" t="s">
        <v>3924</v>
      </c>
      <c r="C2606" s="9">
        <v>44711</v>
      </c>
      <c r="D2606" s="9">
        <v>44939</v>
      </c>
    </row>
    <row r="2607" spans="1:4" x14ac:dyDescent="0.2">
      <c r="A2607" t="s">
        <v>3078</v>
      </c>
      <c r="B2607" t="s">
        <v>3924</v>
      </c>
      <c r="C2607" s="9">
        <v>44711</v>
      </c>
      <c r="D2607" s="9">
        <v>44963</v>
      </c>
    </row>
    <row r="2608" spans="1:4" x14ac:dyDescent="0.2">
      <c r="A2608" t="s">
        <v>3078</v>
      </c>
      <c r="B2608" t="s">
        <v>3924</v>
      </c>
      <c r="C2608" s="9">
        <v>44711</v>
      </c>
      <c r="D2608" s="9">
        <v>44991</v>
      </c>
    </row>
    <row r="2609" spans="1:4" x14ac:dyDescent="0.2">
      <c r="A2609" t="s">
        <v>3078</v>
      </c>
      <c r="B2609" t="s">
        <v>3924</v>
      </c>
      <c r="C2609" s="9">
        <v>44711</v>
      </c>
      <c r="D2609" s="9">
        <v>45020</v>
      </c>
    </row>
    <row r="2610" spans="1:4" x14ac:dyDescent="0.2">
      <c r="A2610" t="s">
        <v>3078</v>
      </c>
      <c r="B2610" t="s">
        <v>3924</v>
      </c>
      <c r="C2610" s="9">
        <v>44711</v>
      </c>
      <c r="D2610" s="9">
        <v>45060</v>
      </c>
    </row>
    <row r="2611" spans="1:4" x14ac:dyDescent="0.2">
      <c r="A2611" t="s">
        <v>3078</v>
      </c>
      <c r="B2611" t="s">
        <v>3922</v>
      </c>
      <c r="C2611" s="9">
        <v>44959</v>
      </c>
      <c r="D2611" s="9">
        <v>44959</v>
      </c>
    </row>
    <row r="2612" spans="1:4" x14ac:dyDescent="0.2">
      <c r="A2612" t="s">
        <v>3078</v>
      </c>
      <c r="B2612" t="s">
        <v>3922</v>
      </c>
      <c r="C2612" s="9">
        <v>44959</v>
      </c>
      <c r="D2612" s="9">
        <v>44996</v>
      </c>
    </row>
    <row r="2613" spans="1:4" x14ac:dyDescent="0.2">
      <c r="A2613" t="s">
        <v>3078</v>
      </c>
      <c r="B2613" t="s">
        <v>3922</v>
      </c>
      <c r="C2613" s="9">
        <v>44959</v>
      </c>
      <c r="D2613" s="9">
        <v>45027</v>
      </c>
    </row>
    <row r="2614" spans="1:4" x14ac:dyDescent="0.2">
      <c r="A2614" t="s">
        <v>3078</v>
      </c>
      <c r="B2614" t="s">
        <v>3922</v>
      </c>
      <c r="C2614" s="9">
        <v>44959</v>
      </c>
      <c r="D2614" s="9">
        <v>45053</v>
      </c>
    </row>
    <row r="2615" spans="1:4" x14ac:dyDescent="0.2">
      <c r="A2615" t="s">
        <v>3079</v>
      </c>
      <c r="B2615" t="s">
        <v>3947</v>
      </c>
      <c r="C2615" s="9">
        <v>44777</v>
      </c>
      <c r="D2615" s="9">
        <v>44777</v>
      </c>
    </row>
    <row r="2616" spans="1:4" x14ac:dyDescent="0.2">
      <c r="A2616" t="s">
        <v>3079</v>
      </c>
      <c r="B2616" t="s">
        <v>3947</v>
      </c>
      <c r="C2616" s="9">
        <v>44777</v>
      </c>
      <c r="D2616" s="9">
        <v>44816</v>
      </c>
    </row>
    <row r="2617" spans="1:4" x14ac:dyDescent="0.2">
      <c r="A2617" t="s">
        <v>3079</v>
      </c>
      <c r="B2617" t="s">
        <v>3947</v>
      </c>
      <c r="C2617" s="9">
        <v>44777</v>
      </c>
      <c r="D2617" s="9">
        <v>44849</v>
      </c>
    </row>
    <row r="2618" spans="1:4" x14ac:dyDescent="0.2">
      <c r="A2618" t="s">
        <v>3079</v>
      </c>
      <c r="B2618" t="s">
        <v>3947</v>
      </c>
      <c r="C2618" s="9">
        <v>44777</v>
      </c>
      <c r="D2618" s="9">
        <v>44902</v>
      </c>
    </row>
    <row r="2619" spans="1:4" x14ac:dyDescent="0.2">
      <c r="A2619" t="s">
        <v>3079</v>
      </c>
      <c r="B2619" t="s">
        <v>3947</v>
      </c>
      <c r="C2619" s="9">
        <v>44777</v>
      </c>
      <c r="D2619" s="9">
        <v>44961</v>
      </c>
    </row>
    <row r="2620" spans="1:4" x14ac:dyDescent="0.2">
      <c r="A2620" t="s">
        <v>3079</v>
      </c>
      <c r="B2620" t="s">
        <v>3947</v>
      </c>
      <c r="C2620" s="9">
        <v>44777</v>
      </c>
      <c r="D2620" s="9">
        <v>44997</v>
      </c>
    </row>
    <row r="2621" spans="1:4" x14ac:dyDescent="0.2">
      <c r="A2621" t="s">
        <v>3079</v>
      </c>
      <c r="B2621" t="s">
        <v>3947</v>
      </c>
      <c r="C2621" s="9">
        <v>44777</v>
      </c>
      <c r="D2621" s="9">
        <v>45023</v>
      </c>
    </row>
    <row r="2622" spans="1:4" x14ac:dyDescent="0.2">
      <c r="A2622" t="s">
        <v>3079</v>
      </c>
      <c r="B2622" t="s">
        <v>3947</v>
      </c>
      <c r="C2622" s="9">
        <v>44777</v>
      </c>
      <c r="D2622" s="9">
        <v>45062</v>
      </c>
    </row>
    <row r="2623" spans="1:4" x14ac:dyDescent="0.2">
      <c r="A2623" t="s">
        <v>3079</v>
      </c>
      <c r="B2623" t="s">
        <v>3948</v>
      </c>
      <c r="C2623" s="9">
        <v>44798</v>
      </c>
      <c r="D2623" s="9">
        <v>44798</v>
      </c>
    </row>
    <row r="2624" spans="1:4" x14ac:dyDescent="0.2">
      <c r="A2624" t="s">
        <v>3079</v>
      </c>
      <c r="B2624" t="s">
        <v>3948</v>
      </c>
      <c r="C2624" s="9">
        <v>44798</v>
      </c>
      <c r="D2624" s="9">
        <v>44837</v>
      </c>
    </row>
    <row r="2625" spans="1:4" x14ac:dyDescent="0.2">
      <c r="A2625" t="s">
        <v>3079</v>
      </c>
      <c r="B2625" t="s">
        <v>3948</v>
      </c>
      <c r="C2625" s="9">
        <v>44798</v>
      </c>
      <c r="D2625" s="9">
        <v>44890</v>
      </c>
    </row>
    <row r="2626" spans="1:4" x14ac:dyDescent="0.2">
      <c r="A2626" t="s">
        <v>3079</v>
      </c>
      <c r="B2626" t="s">
        <v>3948</v>
      </c>
      <c r="C2626" s="9">
        <v>44798</v>
      </c>
      <c r="D2626" s="9">
        <v>44905</v>
      </c>
    </row>
    <row r="2627" spans="1:4" x14ac:dyDescent="0.2">
      <c r="A2627" t="s">
        <v>3079</v>
      </c>
      <c r="B2627" t="s">
        <v>3948</v>
      </c>
      <c r="C2627" s="9">
        <v>44798</v>
      </c>
      <c r="D2627" s="9">
        <v>44952</v>
      </c>
    </row>
    <row r="2628" spans="1:4" x14ac:dyDescent="0.2">
      <c r="A2628" t="s">
        <v>3079</v>
      </c>
      <c r="B2628" t="s">
        <v>3948</v>
      </c>
      <c r="C2628" s="9">
        <v>44798</v>
      </c>
      <c r="D2628" s="9">
        <v>44959</v>
      </c>
    </row>
    <row r="2629" spans="1:4" x14ac:dyDescent="0.2">
      <c r="A2629" t="s">
        <v>3079</v>
      </c>
      <c r="B2629" t="s">
        <v>3948</v>
      </c>
      <c r="C2629" s="9">
        <v>44798</v>
      </c>
      <c r="D2629" s="9">
        <v>45071</v>
      </c>
    </row>
    <row r="2630" spans="1:4" x14ac:dyDescent="0.2">
      <c r="A2630" t="s">
        <v>3079</v>
      </c>
      <c r="B2630" t="s">
        <v>3921</v>
      </c>
      <c r="C2630" s="9">
        <v>45028</v>
      </c>
      <c r="D2630" s="9">
        <v>45028</v>
      </c>
    </row>
    <row r="2631" spans="1:4" x14ac:dyDescent="0.2">
      <c r="A2631" t="s">
        <v>3079</v>
      </c>
      <c r="B2631" t="s">
        <v>3921</v>
      </c>
      <c r="C2631" s="9">
        <v>45028</v>
      </c>
      <c r="D2631" s="9">
        <v>45070</v>
      </c>
    </row>
    <row r="2632" spans="1:4" x14ac:dyDescent="0.2">
      <c r="A2632" t="s">
        <v>3080</v>
      </c>
      <c r="B2632" t="s">
        <v>3947</v>
      </c>
      <c r="C2632" s="9">
        <v>44570</v>
      </c>
      <c r="D2632" s="9">
        <v>44570</v>
      </c>
    </row>
    <row r="2633" spans="1:4" x14ac:dyDescent="0.2">
      <c r="A2633" t="s">
        <v>3080</v>
      </c>
      <c r="B2633" t="s">
        <v>3947</v>
      </c>
      <c r="C2633" s="9">
        <v>44570</v>
      </c>
      <c r="D2633" s="9">
        <v>44610</v>
      </c>
    </row>
    <row r="2634" spans="1:4" x14ac:dyDescent="0.2">
      <c r="A2634" t="s">
        <v>3080</v>
      </c>
      <c r="B2634" t="s">
        <v>3947</v>
      </c>
      <c r="C2634" s="9">
        <v>44570</v>
      </c>
      <c r="D2634" s="9">
        <v>44629</v>
      </c>
    </row>
    <row r="2635" spans="1:4" x14ac:dyDescent="0.2">
      <c r="A2635" t="s">
        <v>3080</v>
      </c>
      <c r="B2635" t="s">
        <v>3947</v>
      </c>
      <c r="C2635" s="9">
        <v>44570</v>
      </c>
      <c r="D2635" s="9">
        <v>44667</v>
      </c>
    </row>
    <row r="2636" spans="1:4" x14ac:dyDescent="0.2">
      <c r="A2636" t="s">
        <v>3080</v>
      </c>
      <c r="B2636" t="s">
        <v>3947</v>
      </c>
      <c r="C2636" s="9">
        <v>44570</v>
      </c>
      <c r="D2636" s="9">
        <v>44695</v>
      </c>
    </row>
    <row r="2637" spans="1:4" x14ac:dyDescent="0.2">
      <c r="A2637" t="s">
        <v>3080</v>
      </c>
      <c r="B2637" t="s">
        <v>3947</v>
      </c>
      <c r="C2637" s="9">
        <v>44570</v>
      </c>
      <c r="D2637" s="9">
        <v>44724</v>
      </c>
    </row>
    <row r="2638" spans="1:4" x14ac:dyDescent="0.2">
      <c r="A2638" t="s">
        <v>3080</v>
      </c>
      <c r="B2638" t="s">
        <v>3947</v>
      </c>
      <c r="C2638" s="9">
        <v>44570</v>
      </c>
      <c r="D2638" s="9">
        <v>44788</v>
      </c>
    </row>
    <row r="2639" spans="1:4" x14ac:dyDescent="0.2">
      <c r="A2639" t="s">
        <v>3080</v>
      </c>
      <c r="B2639" t="s">
        <v>3947</v>
      </c>
      <c r="C2639" s="9">
        <v>44570</v>
      </c>
      <c r="D2639" s="9">
        <v>44850</v>
      </c>
    </row>
    <row r="2640" spans="1:4" x14ac:dyDescent="0.2">
      <c r="A2640" t="s">
        <v>3080</v>
      </c>
      <c r="B2640" t="s">
        <v>3947</v>
      </c>
      <c r="C2640" s="9">
        <v>44570</v>
      </c>
      <c r="D2640" s="9">
        <v>44884</v>
      </c>
    </row>
    <row r="2641" spans="1:4" x14ac:dyDescent="0.2">
      <c r="A2641" t="s">
        <v>3080</v>
      </c>
      <c r="B2641" t="s">
        <v>3947</v>
      </c>
      <c r="C2641" s="9">
        <v>44570</v>
      </c>
      <c r="D2641" s="9">
        <v>44912</v>
      </c>
    </row>
    <row r="2642" spans="1:4" x14ac:dyDescent="0.2">
      <c r="A2642" t="s">
        <v>3080</v>
      </c>
      <c r="B2642" t="s">
        <v>3947</v>
      </c>
      <c r="C2642" s="9">
        <v>44570</v>
      </c>
      <c r="D2642" s="9">
        <v>44974</v>
      </c>
    </row>
    <row r="2643" spans="1:4" x14ac:dyDescent="0.2">
      <c r="A2643" t="s">
        <v>3080</v>
      </c>
      <c r="B2643" t="s">
        <v>3947</v>
      </c>
      <c r="C2643" s="9">
        <v>44570</v>
      </c>
      <c r="D2643" s="9">
        <v>45004</v>
      </c>
    </row>
    <row r="2644" spans="1:4" x14ac:dyDescent="0.2">
      <c r="A2644" t="s">
        <v>3080</v>
      </c>
      <c r="B2644" t="s">
        <v>3947</v>
      </c>
      <c r="C2644" s="9">
        <v>44570</v>
      </c>
      <c r="D2644" s="9">
        <v>45032</v>
      </c>
    </row>
    <row r="2645" spans="1:4" x14ac:dyDescent="0.2">
      <c r="A2645" t="s">
        <v>3080</v>
      </c>
      <c r="B2645" t="s">
        <v>3947</v>
      </c>
      <c r="C2645" s="9">
        <v>44570</v>
      </c>
      <c r="D2645" s="9">
        <v>45057</v>
      </c>
    </row>
    <row r="2646" spans="1:4" x14ac:dyDescent="0.2">
      <c r="A2646" t="s">
        <v>3080</v>
      </c>
      <c r="B2646" t="s">
        <v>3925</v>
      </c>
      <c r="C2646" s="9">
        <v>44802</v>
      </c>
      <c r="D2646" s="9">
        <v>44802</v>
      </c>
    </row>
    <row r="2647" spans="1:4" x14ac:dyDescent="0.2">
      <c r="A2647" t="s">
        <v>3080</v>
      </c>
      <c r="B2647" t="s">
        <v>3925</v>
      </c>
      <c r="C2647" s="9">
        <v>44802</v>
      </c>
      <c r="D2647" s="9">
        <v>44869</v>
      </c>
    </row>
    <row r="2648" spans="1:4" x14ac:dyDescent="0.2">
      <c r="A2648" t="s">
        <v>3080</v>
      </c>
      <c r="B2648" t="s">
        <v>3925</v>
      </c>
      <c r="C2648" s="9">
        <v>44802</v>
      </c>
      <c r="D2648" s="9">
        <v>44907</v>
      </c>
    </row>
    <row r="2649" spans="1:4" x14ac:dyDescent="0.2">
      <c r="A2649" t="s">
        <v>3080</v>
      </c>
      <c r="B2649" t="s">
        <v>3925</v>
      </c>
      <c r="C2649" s="9">
        <v>44802</v>
      </c>
      <c r="D2649" s="9">
        <v>44932</v>
      </c>
    </row>
    <row r="2650" spans="1:4" x14ac:dyDescent="0.2">
      <c r="A2650" t="s">
        <v>3080</v>
      </c>
      <c r="B2650" t="s">
        <v>3925</v>
      </c>
      <c r="C2650" s="9">
        <v>44802</v>
      </c>
      <c r="D2650" s="9">
        <v>45055</v>
      </c>
    </row>
    <row r="2651" spans="1:4" x14ac:dyDescent="0.2">
      <c r="A2651" t="s">
        <v>3080</v>
      </c>
      <c r="B2651" t="s">
        <v>3950</v>
      </c>
      <c r="C2651" s="9">
        <v>44953</v>
      </c>
      <c r="D2651" s="9">
        <v>44953</v>
      </c>
    </row>
    <row r="2652" spans="1:4" x14ac:dyDescent="0.2">
      <c r="A2652" t="s">
        <v>3080</v>
      </c>
      <c r="B2652" t="s">
        <v>3950</v>
      </c>
      <c r="C2652" s="9">
        <v>44953</v>
      </c>
      <c r="D2652" s="9">
        <v>44999</v>
      </c>
    </row>
    <row r="2653" spans="1:4" x14ac:dyDescent="0.2">
      <c r="A2653" t="s">
        <v>3080</v>
      </c>
      <c r="B2653" t="s">
        <v>3950</v>
      </c>
      <c r="C2653" s="9">
        <v>44953</v>
      </c>
      <c r="D2653" s="9">
        <v>45018</v>
      </c>
    </row>
    <row r="2654" spans="1:4" x14ac:dyDescent="0.2">
      <c r="A2654" t="s">
        <v>3080</v>
      </c>
      <c r="B2654" t="s">
        <v>3950</v>
      </c>
      <c r="C2654" s="9">
        <v>44953</v>
      </c>
      <c r="D2654" s="9">
        <v>45075</v>
      </c>
    </row>
    <row r="2655" spans="1:4" x14ac:dyDescent="0.2">
      <c r="A2655" t="s">
        <v>3080</v>
      </c>
      <c r="B2655" t="s">
        <v>3950</v>
      </c>
      <c r="C2655" s="9">
        <v>44953</v>
      </c>
      <c r="D2655" s="9">
        <v>45081</v>
      </c>
    </row>
    <row r="2656" spans="1:4" x14ac:dyDescent="0.2">
      <c r="A2656" t="s">
        <v>3081</v>
      </c>
      <c r="B2656" t="s">
        <v>3948</v>
      </c>
      <c r="C2656" s="9">
        <v>44944</v>
      </c>
      <c r="D2656" s="9">
        <v>44944</v>
      </c>
    </row>
    <row r="2657" spans="1:4" x14ac:dyDescent="0.2">
      <c r="A2657" t="s">
        <v>3081</v>
      </c>
      <c r="B2657" t="s">
        <v>3948</v>
      </c>
      <c r="C2657" s="9">
        <v>44944</v>
      </c>
      <c r="D2657" s="9">
        <v>44980</v>
      </c>
    </row>
    <row r="2658" spans="1:4" x14ac:dyDescent="0.2">
      <c r="A2658" t="s">
        <v>3081</v>
      </c>
      <c r="B2658" t="s">
        <v>3948</v>
      </c>
      <c r="C2658" s="9">
        <v>44944</v>
      </c>
      <c r="D2658" s="9">
        <v>45016</v>
      </c>
    </row>
    <row r="2659" spans="1:4" x14ac:dyDescent="0.2">
      <c r="A2659" t="s">
        <v>3081</v>
      </c>
      <c r="B2659" t="s">
        <v>3948</v>
      </c>
      <c r="C2659" s="9">
        <v>44944</v>
      </c>
      <c r="D2659" s="9">
        <v>45044</v>
      </c>
    </row>
    <row r="2660" spans="1:4" x14ac:dyDescent="0.2">
      <c r="A2660" t="s">
        <v>3081</v>
      </c>
      <c r="B2660" t="s">
        <v>3948</v>
      </c>
      <c r="C2660" s="9">
        <v>44944</v>
      </c>
      <c r="D2660" s="9">
        <v>45077</v>
      </c>
    </row>
    <row r="2661" spans="1:4" x14ac:dyDescent="0.2">
      <c r="A2661" t="s">
        <v>3081</v>
      </c>
      <c r="B2661" t="s">
        <v>3948</v>
      </c>
      <c r="C2661" s="9">
        <v>44944</v>
      </c>
      <c r="D2661" s="9">
        <v>45079</v>
      </c>
    </row>
    <row r="2662" spans="1:4" x14ac:dyDescent="0.2">
      <c r="A2662" t="s">
        <v>3081</v>
      </c>
      <c r="B2662" t="s">
        <v>3922</v>
      </c>
      <c r="C2662" s="9">
        <v>44964</v>
      </c>
      <c r="D2662" s="9">
        <v>44964</v>
      </c>
    </row>
    <row r="2663" spans="1:4" x14ac:dyDescent="0.2">
      <c r="A2663" t="s">
        <v>3081</v>
      </c>
      <c r="B2663" t="s">
        <v>3922</v>
      </c>
      <c r="C2663" s="9">
        <v>44964</v>
      </c>
      <c r="D2663" s="9">
        <v>45005</v>
      </c>
    </row>
    <row r="2664" spans="1:4" x14ac:dyDescent="0.2">
      <c r="A2664" t="s">
        <v>3081</v>
      </c>
      <c r="B2664" t="s">
        <v>3922</v>
      </c>
      <c r="C2664" s="9">
        <v>44964</v>
      </c>
      <c r="D2664" s="9">
        <v>45029</v>
      </c>
    </row>
    <row r="2665" spans="1:4" x14ac:dyDescent="0.2">
      <c r="A2665" t="s">
        <v>3081</v>
      </c>
      <c r="B2665" t="s">
        <v>3922</v>
      </c>
      <c r="C2665" s="9">
        <v>44964</v>
      </c>
      <c r="D2665" s="9">
        <v>45064</v>
      </c>
    </row>
    <row r="2666" spans="1:4" x14ac:dyDescent="0.2">
      <c r="A2666" t="s">
        <v>3081</v>
      </c>
      <c r="B2666" t="s">
        <v>3923</v>
      </c>
      <c r="C2666" s="9">
        <v>44998</v>
      </c>
      <c r="D2666" s="9">
        <v>44998</v>
      </c>
    </row>
    <row r="2667" spans="1:4" x14ac:dyDescent="0.2">
      <c r="A2667" t="s">
        <v>3081</v>
      </c>
      <c r="B2667" t="s">
        <v>3923</v>
      </c>
      <c r="C2667" s="9">
        <v>44998</v>
      </c>
      <c r="D2667" s="9">
        <v>45038</v>
      </c>
    </row>
    <row r="2668" spans="1:4" x14ac:dyDescent="0.2">
      <c r="A2668" t="s">
        <v>3081</v>
      </c>
      <c r="B2668" t="s">
        <v>3923</v>
      </c>
      <c r="C2668" s="9">
        <v>44998</v>
      </c>
      <c r="D2668" s="9">
        <v>45071</v>
      </c>
    </row>
    <row r="2669" spans="1:4" x14ac:dyDescent="0.2">
      <c r="A2669" t="s">
        <v>3082</v>
      </c>
      <c r="B2669" t="s">
        <v>3949</v>
      </c>
      <c r="C2669" s="9">
        <v>44672</v>
      </c>
      <c r="D2669" s="9">
        <v>44672</v>
      </c>
    </row>
    <row r="2670" spans="1:4" x14ac:dyDescent="0.2">
      <c r="A2670" t="s">
        <v>3082</v>
      </c>
      <c r="B2670" t="s">
        <v>3949</v>
      </c>
      <c r="C2670" s="9">
        <v>44672</v>
      </c>
      <c r="D2670" s="9">
        <v>44708</v>
      </c>
    </row>
    <row r="2671" spans="1:4" x14ac:dyDescent="0.2">
      <c r="A2671" t="s">
        <v>3082</v>
      </c>
      <c r="B2671" t="s">
        <v>3949</v>
      </c>
      <c r="C2671" s="9">
        <v>44672</v>
      </c>
      <c r="D2671" s="9">
        <v>44771</v>
      </c>
    </row>
    <row r="2672" spans="1:4" x14ac:dyDescent="0.2">
      <c r="A2672" t="s">
        <v>3082</v>
      </c>
      <c r="B2672" t="s">
        <v>3949</v>
      </c>
      <c r="C2672" s="9">
        <v>44672</v>
      </c>
      <c r="D2672" s="9">
        <v>44827</v>
      </c>
    </row>
    <row r="2673" spans="1:4" x14ac:dyDescent="0.2">
      <c r="A2673" t="s">
        <v>3082</v>
      </c>
      <c r="B2673" t="s">
        <v>3949</v>
      </c>
      <c r="C2673" s="9">
        <v>44672</v>
      </c>
      <c r="D2673" s="9">
        <v>44856</v>
      </c>
    </row>
    <row r="2674" spans="1:4" x14ac:dyDescent="0.2">
      <c r="A2674" t="s">
        <v>3082</v>
      </c>
      <c r="B2674" t="s">
        <v>3949</v>
      </c>
      <c r="C2674" s="9">
        <v>44672</v>
      </c>
      <c r="D2674" s="9">
        <v>44956</v>
      </c>
    </row>
    <row r="2675" spans="1:4" x14ac:dyDescent="0.2">
      <c r="A2675" t="s">
        <v>3082</v>
      </c>
      <c r="B2675" t="s">
        <v>3949</v>
      </c>
      <c r="C2675" s="9">
        <v>44672</v>
      </c>
      <c r="D2675" s="9">
        <v>44981</v>
      </c>
    </row>
    <row r="2676" spans="1:4" x14ac:dyDescent="0.2">
      <c r="A2676" t="s">
        <v>3082</v>
      </c>
      <c r="B2676" t="s">
        <v>3949</v>
      </c>
      <c r="C2676" s="9">
        <v>44672</v>
      </c>
      <c r="D2676" s="9">
        <v>45006</v>
      </c>
    </row>
    <row r="2677" spans="1:4" x14ac:dyDescent="0.2">
      <c r="A2677" t="s">
        <v>3082</v>
      </c>
      <c r="B2677" t="s">
        <v>3949</v>
      </c>
      <c r="C2677" s="9">
        <v>44672</v>
      </c>
      <c r="D2677" s="9">
        <v>45067</v>
      </c>
    </row>
    <row r="2678" spans="1:4" x14ac:dyDescent="0.2">
      <c r="A2678" t="s">
        <v>3082</v>
      </c>
      <c r="B2678" t="s">
        <v>3927</v>
      </c>
      <c r="C2678" s="9">
        <v>44738</v>
      </c>
      <c r="D2678" s="9">
        <v>44738</v>
      </c>
    </row>
    <row r="2679" spans="1:4" x14ac:dyDescent="0.2">
      <c r="A2679" t="s">
        <v>3082</v>
      </c>
      <c r="B2679" t="s">
        <v>3927</v>
      </c>
      <c r="C2679" s="9">
        <v>44738</v>
      </c>
      <c r="D2679" s="9">
        <v>44770</v>
      </c>
    </row>
    <row r="2680" spans="1:4" x14ac:dyDescent="0.2">
      <c r="A2680" t="s">
        <v>3082</v>
      </c>
      <c r="B2680" t="s">
        <v>3927</v>
      </c>
      <c r="C2680" s="9">
        <v>44738</v>
      </c>
      <c r="D2680" s="9">
        <v>44804</v>
      </c>
    </row>
    <row r="2681" spans="1:4" x14ac:dyDescent="0.2">
      <c r="A2681" t="s">
        <v>3082</v>
      </c>
      <c r="B2681" t="s">
        <v>3927</v>
      </c>
      <c r="C2681" s="9">
        <v>44738</v>
      </c>
      <c r="D2681" s="9">
        <v>44813</v>
      </c>
    </row>
    <row r="2682" spans="1:4" x14ac:dyDescent="0.2">
      <c r="A2682" t="s">
        <v>3082</v>
      </c>
      <c r="B2682" t="s">
        <v>3927</v>
      </c>
      <c r="C2682" s="9">
        <v>44738</v>
      </c>
      <c r="D2682" s="9">
        <v>44862</v>
      </c>
    </row>
    <row r="2683" spans="1:4" x14ac:dyDescent="0.2">
      <c r="A2683" t="s">
        <v>3082</v>
      </c>
      <c r="B2683" t="s">
        <v>3927</v>
      </c>
      <c r="C2683" s="9">
        <v>44738</v>
      </c>
      <c r="D2683" s="9">
        <v>44894</v>
      </c>
    </row>
    <row r="2684" spans="1:4" x14ac:dyDescent="0.2">
      <c r="A2684" t="s">
        <v>3082</v>
      </c>
      <c r="B2684" t="s">
        <v>3927</v>
      </c>
      <c r="C2684" s="9">
        <v>44738</v>
      </c>
      <c r="D2684" s="9">
        <v>44923</v>
      </c>
    </row>
    <row r="2685" spans="1:4" x14ac:dyDescent="0.2">
      <c r="A2685" t="s">
        <v>3082</v>
      </c>
      <c r="B2685" t="s">
        <v>3927</v>
      </c>
      <c r="C2685" s="9">
        <v>44738</v>
      </c>
      <c r="D2685" s="9">
        <v>44929</v>
      </c>
    </row>
    <row r="2686" spans="1:4" x14ac:dyDescent="0.2">
      <c r="A2686" t="s">
        <v>3082</v>
      </c>
      <c r="B2686" t="s">
        <v>3927</v>
      </c>
      <c r="C2686" s="9">
        <v>44738</v>
      </c>
      <c r="D2686" s="9">
        <v>44963</v>
      </c>
    </row>
    <row r="2687" spans="1:4" x14ac:dyDescent="0.2">
      <c r="A2687" t="s">
        <v>3082</v>
      </c>
      <c r="B2687" t="s">
        <v>3927</v>
      </c>
      <c r="C2687" s="9">
        <v>44738</v>
      </c>
      <c r="D2687" s="9">
        <v>45014</v>
      </c>
    </row>
    <row r="2688" spans="1:4" x14ac:dyDescent="0.2">
      <c r="A2688" t="s">
        <v>3082</v>
      </c>
      <c r="B2688" t="s">
        <v>3927</v>
      </c>
      <c r="C2688" s="9">
        <v>44738</v>
      </c>
      <c r="D2688" s="9">
        <v>45026</v>
      </c>
    </row>
    <row r="2689" spans="1:4" x14ac:dyDescent="0.2">
      <c r="A2689" t="s">
        <v>3082</v>
      </c>
      <c r="B2689" t="s">
        <v>3927</v>
      </c>
      <c r="C2689" s="9">
        <v>44738</v>
      </c>
      <c r="D2689" s="9">
        <v>45051</v>
      </c>
    </row>
    <row r="2690" spans="1:4" x14ac:dyDescent="0.2">
      <c r="A2690" t="s">
        <v>3082</v>
      </c>
      <c r="B2690" t="s">
        <v>3925</v>
      </c>
      <c r="C2690" s="9">
        <v>44776</v>
      </c>
      <c r="D2690" s="9">
        <v>44776</v>
      </c>
    </row>
    <row r="2691" spans="1:4" x14ac:dyDescent="0.2">
      <c r="A2691" t="s">
        <v>3082</v>
      </c>
      <c r="B2691" t="s">
        <v>3925</v>
      </c>
      <c r="C2691" s="9">
        <v>44776</v>
      </c>
      <c r="D2691" s="9">
        <v>44809</v>
      </c>
    </row>
    <row r="2692" spans="1:4" x14ac:dyDescent="0.2">
      <c r="A2692" t="s">
        <v>3082</v>
      </c>
      <c r="B2692" t="s">
        <v>3925</v>
      </c>
      <c r="C2692" s="9">
        <v>44776</v>
      </c>
      <c r="D2692" s="9">
        <v>44841</v>
      </c>
    </row>
    <row r="2693" spans="1:4" x14ac:dyDescent="0.2">
      <c r="A2693" t="s">
        <v>3082</v>
      </c>
      <c r="B2693" t="s">
        <v>3925</v>
      </c>
      <c r="C2693" s="9">
        <v>44776</v>
      </c>
      <c r="D2693" s="9">
        <v>44873</v>
      </c>
    </row>
    <row r="2694" spans="1:4" x14ac:dyDescent="0.2">
      <c r="A2694" t="s">
        <v>3082</v>
      </c>
      <c r="B2694" t="s">
        <v>3925</v>
      </c>
      <c r="C2694" s="9">
        <v>44776</v>
      </c>
      <c r="D2694" s="9">
        <v>44907</v>
      </c>
    </row>
    <row r="2695" spans="1:4" x14ac:dyDescent="0.2">
      <c r="A2695" t="s">
        <v>3082</v>
      </c>
      <c r="B2695" t="s">
        <v>3925</v>
      </c>
      <c r="C2695" s="9">
        <v>44776</v>
      </c>
      <c r="D2695" s="9">
        <v>44941</v>
      </c>
    </row>
    <row r="2696" spans="1:4" x14ac:dyDescent="0.2">
      <c r="A2696" t="s">
        <v>3082</v>
      </c>
      <c r="B2696" t="s">
        <v>3925</v>
      </c>
      <c r="C2696" s="9">
        <v>44776</v>
      </c>
      <c r="D2696" s="9">
        <v>44975</v>
      </c>
    </row>
    <row r="2697" spans="1:4" x14ac:dyDescent="0.2">
      <c r="A2697" t="s">
        <v>3082</v>
      </c>
      <c r="B2697" t="s">
        <v>3925</v>
      </c>
      <c r="C2697" s="9">
        <v>44776</v>
      </c>
      <c r="D2697" s="9">
        <v>44988</v>
      </c>
    </row>
    <row r="2698" spans="1:4" x14ac:dyDescent="0.2">
      <c r="A2698" t="s">
        <v>3082</v>
      </c>
      <c r="B2698" t="s">
        <v>3925</v>
      </c>
      <c r="C2698" s="9">
        <v>44776</v>
      </c>
      <c r="D2698" s="9">
        <v>45049</v>
      </c>
    </row>
    <row r="2699" spans="1:4" x14ac:dyDescent="0.2">
      <c r="A2699" t="s">
        <v>3083</v>
      </c>
      <c r="B2699" t="s">
        <v>3952</v>
      </c>
      <c r="C2699" s="9">
        <v>44680</v>
      </c>
      <c r="D2699" s="9">
        <v>44680</v>
      </c>
    </row>
    <row r="2700" spans="1:4" x14ac:dyDescent="0.2">
      <c r="A2700" t="s">
        <v>3083</v>
      </c>
      <c r="B2700" t="s">
        <v>3952</v>
      </c>
      <c r="C2700" s="9">
        <v>44680</v>
      </c>
      <c r="D2700" s="9">
        <v>44741</v>
      </c>
    </row>
    <row r="2701" spans="1:4" x14ac:dyDescent="0.2">
      <c r="A2701" t="s">
        <v>3083</v>
      </c>
      <c r="B2701" t="s">
        <v>3952</v>
      </c>
      <c r="C2701" s="9">
        <v>44680</v>
      </c>
      <c r="D2701" s="9">
        <v>44773</v>
      </c>
    </row>
    <row r="2702" spans="1:4" x14ac:dyDescent="0.2">
      <c r="A2702" t="s">
        <v>3083</v>
      </c>
      <c r="B2702" t="s">
        <v>3952</v>
      </c>
      <c r="C2702" s="9">
        <v>44680</v>
      </c>
      <c r="D2702" s="9">
        <v>44774</v>
      </c>
    </row>
    <row r="2703" spans="1:4" x14ac:dyDescent="0.2">
      <c r="A2703" t="s">
        <v>3083</v>
      </c>
      <c r="B2703" t="s">
        <v>3952</v>
      </c>
      <c r="C2703" s="9">
        <v>44680</v>
      </c>
      <c r="D2703" s="9">
        <v>44815</v>
      </c>
    </row>
    <row r="2704" spans="1:4" x14ac:dyDescent="0.2">
      <c r="A2704" t="s">
        <v>3083</v>
      </c>
      <c r="B2704" t="s">
        <v>3952</v>
      </c>
      <c r="C2704" s="9">
        <v>44680</v>
      </c>
      <c r="D2704" s="9">
        <v>44841</v>
      </c>
    </row>
    <row r="2705" spans="1:4" x14ac:dyDescent="0.2">
      <c r="A2705" t="s">
        <v>3083</v>
      </c>
      <c r="B2705" t="s">
        <v>3952</v>
      </c>
      <c r="C2705" s="9">
        <v>44680</v>
      </c>
      <c r="D2705" s="9">
        <v>44866</v>
      </c>
    </row>
    <row r="2706" spans="1:4" x14ac:dyDescent="0.2">
      <c r="A2706" t="s">
        <v>3083</v>
      </c>
      <c r="B2706" t="s">
        <v>3952</v>
      </c>
      <c r="C2706" s="9">
        <v>44680</v>
      </c>
      <c r="D2706" s="9">
        <v>44926</v>
      </c>
    </row>
    <row r="2707" spans="1:4" x14ac:dyDescent="0.2">
      <c r="A2707" t="s">
        <v>3083</v>
      </c>
      <c r="B2707" t="s">
        <v>3952</v>
      </c>
      <c r="C2707" s="9">
        <v>44680</v>
      </c>
      <c r="D2707" s="9">
        <v>44931</v>
      </c>
    </row>
    <row r="2708" spans="1:4" x14ac:dyDescent="0.2">
      <c r="A2708" t="s">
        <v>3083</v>
      </c>
      <c r="B2708" t="s">
        <v>3952</v>
      </c>
      <c r="C2708" s="9">
        <v>44680</v>
      </c>
      <c r="D2708" s="9">
        <v>44966</v>
      </c>
    </row>
    <row r="2709" spans="1:4" x14ac:dyDescent="0.2">
      <c r="A2709" t="s">
        <v>3083</v>
      </c>
      <c r="B2709" t="s">
        <v>3952</v>
      </c>
      <c r="C2709" s="9">
        <v>44680</v>
      </c>
      <c r="D2709" s="9">
        <v>44986</v>
      </c>
    </row>
    <row r="2710" spans="1:4" x14ac:dyDescent="0.2">
      <c r="A2710" t="s">
        <v>3083</v>
      </c>
      <c r="B2710" t="s">
        <v>3952</v>
      </c>
      <c r="C2710" s="9">
        <v>44680</v>
      </c>
      <c r="D2710" s="9">
        <v>45027</v>
      </c>
    </row>
    <row r="2711" spans="1:4" x14ac:dyDescent="0.2">
      <c r="A2711" t="s">
        <v>3083</v>
      </c>
      <c r="B2711" t="s">
        <v>3952</v>
      </c>
      <c r="C2711" s="9">
        <v>44680</v>
      </c>
      <c r="D2711" s="9">
        <v>45059</v>
      </c>
    </row>
    <row r="2712" spans="1:4" x14ac:dyDescent="0.2">
      <c r="A2712" t="s">
        <v>3083</v>
      </c>
      <c r="B2712" t="s">
        <v>3952</v>
      </c>
      <c r="C2712" s="9">
        <v>44680</v>
      </c>
      <c r="D2712" s="9">
        <v>45082</v>
      </c>
    </row>
    <row r="2713" spans="1:4" x14ac:dyDescent="0.2">
      <c r="A2713" t="s">
        <v>3083</v>
      </c>
      <c r="B2713" t="s">
        <v>3925</v>
      </c>
      <c r="C2713" s="9">
        <v>44767</v>
      </c>
      <c r="D2713" s="9">
        <v>44767</v>
      </c>
    </row>
    <row r="2714" spans="1:4" x14ac:dyDescent="0.2">
      <c r="A2714" t="s">
        <v>3083</v>
      </c>
      <c r="B2714" t="s">
        <v>3925</v>
      </c>
      <c r="C2714" s="9">
        <v>44767</v>
      </c>
      <c r="D2714" s="9">
        <v>44866</v>
      </c>
    </row>
    <row r="2715" spans="1:4" x14ac:dyDescent="0.2">
      <c r="A2715" t="s">
        <v>3083</v>
      </c>
      <c r="B2715" t="s">
        <v>3925</v>
      </c>
      <c r="C2715" s="9">
        <v>44767</v>
      </c>
      <c r="D2715" s="9">
        <v>44921</v>
      </c>
    </row>
    <row r="2716" spans="1:4" x14ac:dyDescent="0.2">
      <c r="A2716" t="s">
        <v>3083</v>
      </c>
      <c r="B2716" t="s">
        <v>3925</v>
      </c>
      <c r="C2716" s="9">
        <v>44767</v>
      </c>
      <c r="D2716" s="9">
        <v>44951</v>
      </c>
    </row>
    <row r="2717" spans="1:4" x14ac:dyDescent="0.2">
      <c r="A2717" t="s">
        <v>3083</v>
      </c>
      <c r="B2717" t="s">
        <v>3925</v>
      </c>
      <c r="C2717" s="9">
        <v>44767</v>
      </c>
      <c r="D2717" s="9">
        <v>44992</v>
      </c>
    </row>
    <row r="2718" spans="1:4" x14ac:dyDescent="0.2">
      <c r="A2718" t="s">
        <v>3083</v>
      </c>
      <c r="B2718" t="s">
        <v>3925</v>
      </c>
      <c r="C2718" s="9">
        <v>44767</v>
      </c>
      <c r="D2718" s="9">
        <v>45046</v>
      </c>
    </row>
    <row r="2719" spans="1:4" x14ac:dyDescent="0.2">
      <c r="A2719" t="s">
        <v>3083</v>
      </c>
      <c r="B2719" t="s">
        <v>3925</v>
      </c>
      <c r="C2719" s="9">
        <v>44767</v>
      </c>
      <c r="D2719" s="9">
        <v>45071</v>
      </c>
    </row>
    <row r="2720" spans="1:4" x14ac:dyDescent="0.2">
      <c r="A2720" t="s">
        <v>3084</v>
      </c>
      <c r="B2720" t="s">
        <v>3927</v>
      </c>
      <c r="C2720" s="9">
        <v>44814</v>
      </c>
      <c r="D2720" s="9">
        <v>44814</v>
      </c>
    </row>
    <row r="2721" spans="1:4" x14ac:dyDescent="0.2">
      <c r="A2721" t="s">
        <v>3084</v>
      </c>
      <c r="B2721" t="s">
        <v>3927</v>
      </c>
      <c r="C2721" s="9">
        <v>44814</v>
      </c>
      <c r="D2721" s="9">
        <v>44916</v>
      </c>
    </row>
    <row r="2722" spans="1:4" x14ac:dyDescent="0.2">
      <c r="A2722" t="s">
        <v>3084</v>
      </c>
      <c r="B2722" t="s">
        <v>3927</v>
      </c>
      <c r="C2722" s="9">
        <v>44814</v>
      </c>
      <c r="D2722" s="9">
        <v>44941</v>
      </c>
    </row>
    <row r="2723" spans="1:4" x14ac:dyDescent="0.2">
      <c r="A2723" t="s">
        <v>3084</v>
      </c>
      <c r="B2723" t="s">
        <v>3927</v>
      </c>
      <c r="C2723" s="9">
        <v>44814</v>
      </c>
      <c r="D2723" s="9">
        <v>44981</v>
      </c>
    </row>
    <row r="2724" spans="1:4" x14ac:dyDescent="0.2">
      <c r="A2724" t="s">
        <v>3084</v>
      </c>
      <c r="B2724" t="s">
        <v>3927</v>
      </c>
      <c r="C2724" s="9">
        <v>44814</v>
      </c>
      <c r="D2724" s="9">
        <v>45008</v>
      </c>
    </row>
    <row r="2725" spans="1:4" x14ac:dyDescent="0.2">
      <c r="A2725" t="s">
        <v>3084</v>
      </c>
      <c r="B2725" t="s">
        <v>3927</v>
      </c>
      <c r="C2725" s="9">
        <v>44814</v>
      </c>
      <c r="D2725" s="9">
        <v>45041</v>
      </c>
    </row>
    <row r="2726" spans="1:4" x14ac:dyDescent="0.2">
      <c r="A2726" t="s">
        <v>3084</v>
      </c>
      <c r="B2726" t="s">
        <v>3927</v>
      </c>
      <c r="C2726" s="9">
        <v>44814</v>
      </c>
      <c r="D2726" s="9">
        <v>45069</v>
      </c>
    </row>
    <row r="2727" spans="1:4" x14ac:dyDescent="0.2">
      <c r="A2727" t="s">
        <v>3084</v>
      </c>
      <c r="B2727" t="s">
        <v>3928</v>
      </c>
      <c r="C2727" s="9">
        <v>44822</v>
      </c>
      <c r="D2727" s="9">
        <v>44822</v>
      </c>
    </row>
    <row r="2728" spans="1:4" x14ac:dyDescent="0.2">
      <c r="A2728" t="s">
        <v>3084</v>
      </c>
      <c r="B2728" t="s">
        <v>3928</v>
      </c>
      <c r="C2728" s="9">
        <v>44822</v>
      </c>
      <c r="D2728" s="9">
        <v>44861</v>
      </c>
    </row>
    <row r="2729" spans="1:4" x14ac:dyDescent="0.2">
      <c r="A2729" t="s">
        <v>3084</v>
      </c>
      <c r="B2729" t="s">
        <v>3928</v>
      </c>
      <c r="C2729" s="9">
        <v>44822</v>
      </c>
      <c r="D2729" s="9">
        <v>44887</v>
      </c>
    </row>
    <row r="2730" spans="1:4" x14ac:dyDescent="0.2">
      <c r="A2730" t="s">
        <v>3084</v>
      </c>
      <c r="B2730" t="s">
        <v>3928</v>
      </c>
      <c r="C2730" s="9">
        <v>44822</v>
      </c>
      <c r="D2730" s="9">
        <v>44921</v>
      </c>
    </row>
    <row r="2731" spans="1:4" x14ac:dyDescent="0.2">
      <c r="A2731" t="s">
        <v>3084</v>
      </c>
      <c r="B2731" t="s">
        <v>3928</v>
      </c>
      <c r="C2731" s="9">
        <v>44822</v>
      </c>
      <c r="D2731" s="9">
        <v>44946</v>
      </c>
    </row>
    <row r="2732" spans="1:4" x14ac:dyDescent="0.2">
      <c r="A2732" t="s">
        <v>3084</v>
      </c>
      <c r="B2732" t="s">
        <v>3928</v>
      </c>
      <c r="C2732" s="9">
        <v>44822</v>
      </c>
      <c r="D2732" s="9">
        <v>44959</v>
      </c>
    </row>
    <row r="2733" spans="1:4" x14ac:dyDescent="0.2">
      <c r="A2733" t="s">
        <v>3084</v>
      </c>
      <c r="B2733" t="s">
        <v>3928</v>
      </c>
      <c r="C2733" s="9">
        <v>44822</v>
      </c>
      <c r="D2733" s="9">
        <v>45015</v>
      </c>
    </row>
    <row r="2734" spans="1:4" x14ac:dyDescent="0.2">
      <c r="A2734" t="s">
        <v>3084</v>
      </c>
      <c r="B2734" t="s">
        <v>3928</v>
      </c>
      <c r="C2734" s="9">
        <v>44822</v>
      </c>
      <c r="D2734" s="9">
        <v>45042</v>
      </c>
    </row>
    <row r="2735" spans="1:4" x14ac:dyDescent="0.2">
      <c r="A2735" t="s">
        <v>3084</v>
      </c>
      <c r="B2735" t="s">
        <v>3928</v>
      </c>
      <c r="C2735" s="9">
        <v>44822</v>
      </c>
      <c r="D2735" s="9">
        <v>45067</v>
      </c>
    </row>
    <row r="2736" spans="1:4" x14ac:dyDescent="0.2">
      <c r="A2736" t="s">
        <v>3084</v>
      </c>
      <c r="B2736" t="s">
        <v>3953</v>
      </c>
      <c r="C2736" s="9">
        <v>44966</v>
      </c>
      <c r="D2736" s="9">
        <v>44966</v>
      </c>
    </row>
    <row r="2737" spans="1:4" x14ac:dyDescent="0.2">
      <c r="A2737" t="s">
        <v>3084</v>
      </c>
      <c r="B2737" t="s">
        <v>3953</v>
      </c>
      <c r="C2737" s="9">
        <v>44966</v>
      </c>
      <c r="D2737" s="9">
        <v>44996</v>
      </c>
    </row>
    <row r="2738" spans="1:4" x14ac:dyDescent="0.2">
      <c r="A2738" t="s">
        <v>3084</v>
      </c>
      <c r="B2738" t="s">
        <v>3953</v>
      </c>
      <c r="C2738" s="9">
        <v>44966</v>
      </c>
      <c r="D2738" s="9">
        <v>45037</v>
      </c>
    </row>
    <row r="2739" spans="1:4" x14ac:dyDescent="0.2">
      <c r="A2739" t="s">
        <v>3084</v>
      </c>
      <c r="B2739" t="s">
        <v>3953</v>
      </c>
      <c r="C2739" s="9">
        <v>44966</v>
      </c>
      <c r="D2739" s="9">
        <v>45064</v>
      </c>
    </row>
    <row r="2740" spans="1:4" x14ac:dyDescent="0.2">
      <c r="A2740" t="s">
        <v>3085</v>
      </c>
      <c r="B2740" t="s">
        <v>3924</v>
      </c>
      <c r="C2740" s="9">
        <v>44602</v>
      </c>
      <c r="D2740" s="9">
        <v>44602</v>
      </c>
    </row>
    <row r="2741" spans="1:4" x14ac:dyDescent="0.2">
      <c r="A2741" t="s">
        <v>3085</v>
      </c>
      <c r="B2741" t="s">
        <v>3924</v>
      </c>
      <c r="C2741" s="9">
        <v>44602</v>
      </c>
      <c r="D2741" s="9">
        <v>44637</v>
      </c>
    </row>
    <row r="2742" spans="1:4" x14ac:dyDescent="0.2">
      <c r="A2742" t="s">
        <v>3085</v>
      </c>
      <c r="B2742" t="s">
        <v>3924</v>
      </c>
      <c r="C2742" s="9">
        <v>44602</v>
      </c>
      <c r="D2742" s="9">
        <v>44661</v>
      </c>
    </row>
    <row r="2743" spans="1:4" x14ac:dyDescent="0.2">
      <c r="A2743" t="s">
        <v>3085</v>
      </c>
      <c r="B2743" t="s">
        <v>3924</v>
      </c>
      <c r="C2743" s="9">
        <v>44602</v>
      </c>
      <c r="D2743" s="9">
        <v>44706</v>
      </c>
    </row>
    <row r="2744" spans="1:4" x14ac:dyDescent="0.2">
      <c r="A2744" t="s">
        <v>3085</v>
      </c>
      <c r="B2744" t="s">
        <v>3924</v>
      </c>
      <c r="C2744" s="9">
        <v>44602</v>
      </c>
      <c r="D2744" s="9">
        <v>44759</v>
      </c>
    </row>
    <row r="2745" spans="1:4" x14ac:dyDescent="0.2">
      <c r="A2745" t="s">
        <v>3085</v>
      </c>
      <c r="B2745" t="s">
        <v>3924</v>
      </c>
      <c r="C2745" s="9">
        <v>44602</v>
      </c>
      <c r="D2745" s="9">
        <v>44855</v>
      </c>
    </row>
    <row r="2746" spans="1:4" x14ac:dyDescent="0.2">
      <c r="A2746" t="s">
        <v>3085</v>
      </c>
      <c r="B2746" t="s">
        <v>3924</v>
      </c>
      <c r="C2746" s="9">
        <v>44602</v>
      </c>
      <c r="D2746" s="9">
        <v>44888</v>
      </c>
    </row>
    <row r="2747" spans="1:4" x14ac:dyDescent="0.2">
      <c r="A2747" t="s">
        <v>3085</v>
      </c>
      <c r="B2747" t="s">
        <v>3924</v>
      </c>
      <c r="C2747" s="9">
        <v>44602</v>
      </c>
      <c r="D2747" s="9">
        <v>44915</v>
      </c>
    </row>
    <row r="2748" spans="1:4" x14ac:dyDescent="0.2">
      <c r="A2748" t="s">
        <v>3085</v>
      </c>
      <c r="B2748" t="s">
        <v>3924</v>
      </c>
      <c r="C2748" s="9">
        <v>44602</v>
      </c>
      <c r="D2748" s="9">
        <v>44945</v>
      </c>
    </row>
    <row r="2749" spans="1:4" x14ac:dyDescent="0.2">
      <c r="A2749" t="s">
        <v>3085</v>
      </c>
      <c r="B2749" t="s">
        <v>3924</v>
      </c>
      <c r="C2749" s="9">
        <v>44602</v>
      </c>
      <c r="D2749" s="9">
        <v>44982</v>
      </c>
    </row>
    <row r="2750" spans="1:4" x14ac:dyDescent="0.2">
      <c r="A2750" t="s">
        <v>3085</v>
      </c>
      <c r="B2750" t="s">
        <v>3924</v>
      </c>
      <c r="C2750" s="9">
        <v>44602</v>
      </c>
      <c r="D2750" s="9">
        <v>45008</v>
      </c>
    </row>
    <row r="2751" spans="1:4" x14ac:dyDescent="0.2">
      <c r="A2751" t="s">
        <v>3085</v>
      </c>
      <c r="B2751" t="s">
        <v>3924</v>
      </c>
      <c r="C2751" s="9">
        <v>44602</v>
      </c>
      <c r="D2751" s="9">
        <v>45026</v>
      </c>
    </row>
    <row r="2752" spans="1:4" x14ac:dyDescent="0.2">
      <c r="A2752" t="s">
        <v>3085</v>
      </c>
      <c r="B2752" t="s">
        <v>3924</v>
      </c>
      <c r="C2752" s="9">
        <v>44602</v>
      </c>
      <c r="D2752" s="9">
        <v>45069</v>
      </c>
    </row>
    <row r="2753" spans="1:4" x14ac:dyDescent="0.2">
      <c r="A2753" t="s">
        <v>3085</v>
      </c>
      <c r="B2753" t="s">
        <v>3952</v>
      </c>
      <c r="C2753" s="9">
        <v>44755</v>
      </c>
      <c r="D2753" s="9">
        <v>44755</v>
      </c>
    </row>
    <row r="2754" spans="1:4" x14ac:dyDescent="0.2">
      <c r="A2754" t="s">
        <v>3085</v>
      </c>
      <c r="B2754" t="s">
        <v>3952</v>
      </c>
      <c r="C2754" s="9">
        <v>44755</v>
      </c>
      <c r="D2754" s="9">
        <v>44788</v>
      </c>
    </row>
    <row r="2755" spans="1:4" x14ac:dyDescent="0.2">
      <c r="A2755" t="s">
        <v>3085</v>
      </c>
      <c r="B2755" t="s">
        <v>3952</v>
      </c>
      <c r="C2755" s="9">
        <v>44755</v>
      </c>
      <c r="D2755" s="9">
        <v>44826</v>
      </c>
    </row>
    <row r="2756" spans="1:4" x14ac:dyDescent="0.2">
      <c r="A2756" t="s">
        <v>3085</v>
      </c>
      <c r="B2756" t="s">
        <v>3952</v>
      </c>
      <c r="C2756" s="9">
        <v>44755</v>
      </c>
      <c r="D2756" s="9">
        <v>44880</v>
      </c>
    </row>
    <row r="2757" spans="1:4" x14ac:dyDescent="0.2">
      <c r="A2757" t="s">
        <v>3085</v>
      </c>
      <c r="B2757" t="s">
        <v>3952</v>
      </c>
      <c r="C2757" s="9">
        <v>44755</v>
      </c>
      <c r="D2757" s="9">
        <v>44978</v>
      </c>
    </row>
    <row r="2758" spans="1:4" x14ac:dyDescent="0.2">
      <c r="A2758" t="s">
        <v>3085</v>
      </c>
      <c r="B2758" t="s">
        <v>3952</v>
      </c>
      <c r="C2758" s="9">
        <v>44755</v>
      </c>
      <c r="D2758" s="9">
        <v>45012</v>
      </c>
    </row>
    <row r="2759" spans="1:4" x14ac:dyDescent="0.2">
      <c r="A2759" t="s">
        <v>3085</v>
      </c>
      <c r="B2759" t="s">
        <v>3952</v>
      </c>
      <c r="C2759" s="9">
        <v>44755</v>
      </c>
      <c r="D2759" s="9">
        <v>45066</v>
      </c>
    </row>
    <row r="2760" spans="1:4" x14ac:dyDescent="0.2">
      <c r="A2760" t="s">
        <v>3085</v>
      </c>
      <c r="B2760" t="s">
        <v>3953</v>
      </c>
      <c r="C2760" s="9">
        <v>44848</v>
      </c>
      <c r="D2760" s="9">
        <v>44848</v>
      </c>
    </row>
    <row r="2761" spans="1:4" x14ac:dyDescent="0.2">
      <c r="A2761" t="s">
        <v>3085</v>
      </c>
      <c r="B2761" t="s">
        <v>3953</v>
      </c>
      <c r="C2761" s="9">
        <v>44848</v>
      </c>
      <c r="D2761" s="9">
        <v>44880</v>
      </c>
    </row>
    <row r="2762" spans="1:4" x14ac:dyDescent="0.2">
      <c r="A2762" t="s">
        <v>3085</v>
      </c>
      <c r="B2762" t="s">
        <v>3953</v>
      </c>
      <c r="C2762" s="9">
        <v>44848</v>
      </c>
      <c r="D2762" s="9">
        <v>44919</v>
      </c>
    </row>
    <row r="2763" spans="1:4" x14ac:dyDescent="0.2">
      <c r="A2763" t="s">
        <v>3085</v>
      </c>
      <c r="B2763" t="s">
        <v>3953</v>
      </c>
      <c r="C2763" s="9">
        <v>44848</v>
      </c>
      <c r="D2763" s="9">
        <v>44980</v>
      </c>
    </row>
    <row r="2764" spans="1:4" x14ac:dyDescent="0.2">
      <c r="A2764" t="s">
        <v>3085</v>
      </c>
      <c r="B2764" t="s">
        <v>3953</v>
      </c>
      <c r="C2764" s="9">
        <v>44848</v>
      </c>
      <c r="D2764" s="9">
        <v>45011</v>
      </c>
    </row>
    <row r="2765" spans="1:4" x14ac:dyDescent="0.2">
      <c r="A2765" t="s">
        <v>3085</v>
      </c>
      <c r="B2765" t="s">
        <v>3953</v>
      </c>
      <c r="C2765" s="9">
        <v>44848</v>
      </c>
      <c r="D2765" s="9">
        <v>45037</v>
      </c>
    </row>
    <row r="2766" spans="1:4" x14ac:dyDescent="0.2">
      <c r="A2766" t="s">
        <v>3085</v>
      </c>
      <c r="B2766" t="s">
        <v>3953</v>
      </c>
      <c r="C2766" s="9">
        <v>44848</v>
      </c>
      <c r="D2766" s="9">
        <v>45062</v>
      </c>
    </row>
    <row r="2767" spans="1:4" x14ac:dyDescent="0.2">
      <c r="A2767" t="s">
        <v>3086</v>
      </c>
      <c r="B2767" t="s">
        <v>3920</v>
      </c>
      <c r="C2767" s="9">
        <v>44700</v>
      </c>
      <c r="D2767" s="9">
        <v>44700</v>
      </c>
    </row>
    <row r="2768" spans="1:4" x14ac:dyDescent="0.2">
      <c r="A2768" t="s">
        <v>3086</v>
      </c>
      <c r="B2768" t="s">
        <v>3920</v>
      </c>
      <c r="C2768" s="9">
        <v>44700</v>
      </c>
      <c r="D2768" s="9">
        <v>44745</v>
      </c>
    </row>
    <row r="2769" spans="1:4" x14ac:dyDescent="0.2">
      <c r="A2769" t="s">
        <v>3086</v>
      </c>
      <c r="B2769" t="s">
        <v>3920</v>
      </c>
      <c r="C2769" s="9">
        <v>44700</v>
      </c>
      <c r="D2769" s="9">
        <v>44802</v>
      </c>
    </row>
    <row r="2770" spans="1:4" x14ac:dyDescent="0.2">
      <c r="A2770" t="s">
        <v>3086</v>
      </c>
      <c r="B2770" t="s">
        <v>3920</v>
      </c>
      <c r="C2770" s="9">
        <v>44700</v>
      </c>
      <c r="D2770" s="9">
        <v>44861</v>
      </c>
    </row>
    <row r="2771" spans="1:4" x14ac:dyDescent="0.2">
      <c r="A2771" t="s">
        <v>3086</v>
      </c>
      <c r="B2771" t="s">
        <v>3920</v>
      </c>
      <c r="C2771" s="9">
        <v>44700</v>
      </c>
      <c r="D2771" s="9">
        <v>44954</v>
      </c>
    </row>
    <row r="2772" spans="1:4" x14ac:dyDescent="0.2">
      <c r="A2772" t="s">
        <v>3086</v>
      </c>
      <c r="B2772" t="s">
        <v>3920</v>
      </c>
      <c r="C2772" s="9">
        <v>44700</v>
      </c>
      <c r="D2772" s="9">
        <v>44989</v>
      </c>
    </row>
    <row r="2773" spans="1:4" x14ac:dyDescent="0.2">
      <c r="A2773" t="s">
        <v>3086</v>
      </c>
      <c r="B2773" t="s">
        <v>3920</v>
      </c>
      <c r="C2773" s="9">
        <v>44700</v>
      </c>
      <c r="D2773" s="9">
        <v>45043</v>
      </c>
    </row>
    <row r="2774" spans="1:4" x14ac:dyDescent="0.2">
      <c r="A2774" t="s">
        <v>3086</v>
      </c>
      <c r="B2774" t="s">
        <v>3920</v>
      </c>
      <c r="C2774" s="9">
        <v>44700</v>
      </c>
      <c r="D2774" s="9">
        <v>45069</v>
      </c>
    </row>
    <row r="2775" spans="1:4" x14ac:dyDescent="0.2">
      <c r="A2775" t="s">
        <v>3086</v>
      </c>
      <c r="B2775" t="s">
        <v>3924</v>
      </c>
      <c r="C2775" s="9">
        <v>44779</v>
      </c>
      <c r="D2775" s="9">
        <v>44779</v>
      </c>
    </row>
    <row r="2776" spans="1:4" x14ac:dyDescent="0.2">
      <c r="A2776" t="s">
        <v>3086</v>
      </c>
      <c r="B2776" t="s">
        <v>3924</v>
      </c>
      <c r="C2776" s="9">
        <v>44779</v>
      </c>
      <c r="D2776" s="9">
        <v>44811</v>
      </c>
    </row>
    <row r="2777" spans="1:4" x14ac:dyDescent="0.2">
      <c r="A2777" t="s">
        <v>3086</v>
      </c>
      <c r="B2777" t="s">
        <v>3924</v>
      </c>
      <c r="C2777" s="9">
        <v>44779</v>
      </c>
      <c r="D2777" s="9">
        <v>44845</v>
      </c>
    </row>
    <row r="2778" spans="1:4" x14ac:dyDescent="0.2">
      <c r="A2778" t="s">
        <v>3086</v>
      </c>
      <c r="B2778" t="s">
        <v>3924</v>
      </c>
      <c r="C2778" s="9">
        <v>44779</v>
      </c>
      <c r="D2778" s="9">
        <v>44884</v>
      </c>
    </row>
    <row r="2779" spans="1:4" x14ac:dyDescent="0.2">
      <c r="A2779" t="s">
        <v>3086</v>
      </c>
      <c r="B2779" t="s">
        <v>3924</v>
      </c>
      <c r="C2779" s="9">
        <v>44779</v>
      </c>
      <c r="D2779" s="9">
        <v>44914</v>
      </c>
    </row>
    <row r="2780" spans="1:4" x14ac:dyDescent="0.2">
      <c r="A2780" t="s">
        <v>3086</v>
      </c>
      <c r="B2780" t="s">
        <v>3924</v>
      </c>
      <c r="C2780" s="9">
        <v>44779</v>
      </c>
      <c r="D2780" s="9">
        <v>44936</v>
      </c>
    </row>
    <row r="2781" spans="1:4" x14ac:dyDescent="0.2">
      <c r="A2781" t="s">
        <v>3086</v>
      </c>
      <c r="B2781" t="s">
        <v>3924</v>
      </c>
      <c r="C2781" s="9">
        <v>44779</v>
      </c>
      <c r="D2781" s="9">
        <v>44964</v>
      </c>
    </row>
    <row r="2782" spans="1:4" x14ac:dyDescent="0.2">
      <c r="A2782" t="s">
        <v>3086</v>
      </c>
      <c r="B2782" t="s">
        <v>3924</v>
      </c>
      <c r="C2782" s="9">
        <v>44779</v>
      </c>
      <c r="D2782" s="9">
        <v>44991</v>
      </c>
    </row>
    <row r="2783" spans="1:4" x14ac:dyDescent="0.2">
      <c r="A2783" t="s">
        <v>3086</v>
      </c>
      <c r="B2783" t="s">
        <v>3924</v>
      </c>
      <c r="C2783" s="9">
        <v>44779</v>
      </c>
      <c r="D2783" s="9">
        <v>45037</v>
      </c>
    </row>
    <row r="2784" spans="1:4" x14ac:dyDescent="0.2">
      <c r="A2784" t="s">
        <v>3086</v>
      </c>
      <c r="B2784" t="s">
        <v>3924</v>
      </c>
      <c r="C2784" s="9">
        <v>44779</v>
      </c>
      <c r="D2784" s="9">
        <v>45064</v>
      </c>
    </row>
    <row r="2785" spans="1:4" x14ac:dyDescent="0.2">
      <c r="A2785" t="s">
        <v>3086</v>
      </c>
      <c r="B2785" t="s">
        <v>3949</v>
      </c>
      <c r="C2785" s="9">
        <v>44803</v>
      </c>
      <c r="D2785" s="9">
        <v>44803</v>
      </c>
    </row>
    <row r="2786" spans="1:4" x14ac:dyDescent="0.2">
      <c r="A2786" t="s">
        <v>3086</v>
      </c>
      <c r="B2786" t="s">
        <v>3949</v>
      </c>
      <c r="C2786" s="9">
        <v>44803</v>
      </c>
      <c r="D2786" s="9">
        <v>44844</v>
      </c>
    </row>
    <row r="2787" spans="1:4" x14ac:dyDescent="0.2">
      <c r="A2787" t="s">
        <v>3086</v>
      </c>
      <c r="B2787" t="s">
        <v>3949</v>
      </c>
      <c r="C2787" s="9">
        <v>44803</v>
      </c>
      <c r="D2787" s="9">
        <v>44870</v>
      </c>
    </row>
    <row r="2788" spans="1:4" x14ac:dyDescent="0.2">
      <c r="A2788" t="s">
        <v>3086</v>
      </c>
      <c r="B2788" t="s">
        <v>3949</v>
      </c>
      <c r="C2788" s="9">
        <v>44803</v>
      </c>
      <c r="D2788" s="9">
        <v>44897</v>
      </c>
    </row>
    <row r="2789" spans="1:4" x14ac:dyDescent="0.2">
      <c r="A2789" t="s">
        <v>3086</v>
      </c>
      <c r="B2789" t="s">
        <v>3949</v>
      </c>
      <c r="C2789" s="9">
        <v>44803</v>
      </c>
      <c r="D2789" s="9">
        <v>44956</v>
      </c>
    </row>
    <row r="2790" spans="1:4" x14ac:dyDescent="0.2">
      <c r="A2790" t="s">
        <v>3086</v>
      </c>
      <c r="B2790" t="s">
        <v>3949</v>
      </c>
      <c r="C2790" s="9">
        <v>44803</v>
      </c>
      <c r="D2790" s="9">
        <v>44958</v>
      </c>
    </row>
    <row r="2791" spans="1:4" x14ac:dyDescent="0.2">
      <c r="A2791" t="s">
        <v>3086</v>
      </c>
      <c r="B2791" t="s">
        <v>3949</v>
      </c>
      <c r="C2791" s="9">
        <v>44803</v>
      </c>
      <c r="D2791" s="9">
        <v>44988</v>
      </c>
    </row>
    <row r="2792" spans="1:4" x14ac:dyDescent="0.2">
      <c r="A2792" t="s">
        <v>3086</v>
      </c>
      <c r="B2792" t="s">
        <v>3949</v>
      </c>
      <c r="C2792" s="9">
        <v>44803</v>
      </c>
      <c r="D2792" s="9">
        <v>45026</v>
      </c>
    </row>
    <row r="2793" spans="1:4" x14ac:dyDescent="0.2">
      <c r="A2793" t="s">
        <v>3087</v>
      </c>
      <c r="B2793" t="s">
        <v>3927</v>
      </c>
      <c r="C2793" s="9">
        <v>44979</v>
      </c>
      <c r="D2793" s="9">
        <v>44979</v>
      </c>
    </row>
    <row r="2794" spans="1:4" x14ac:dyDescent="0.2">
      <c r="A2794" t="s">
        <v>3087</v>
      </c>
      <c r="B2794" t="s">
        <v>3927</v>
      </c>
      <c r="C2794" s="9">
        <v>44979</v>
      </c>
      <c r="D2794" s="9">
        <v>45018</v>
      </c>
    </row>
    <row r="2795" spans="1:4" x14ac:dyDescent="0.2">
      <c r="A2795" t="s">
        <v>3087</v>
      </c>
      <c r="B2795" t="s">
        <v>3927</v>
      </c>
      <c r="C2795" s="9">
        <v>44979</v>
      </c>
      <c r="D2795" s="9">
        <v>45071</v>
      </c>
    </row>
    <row r="2796" spans="1:4" x14ac:dyDescent="0.2">
      <c r="A2796" t="s">
        <v>3087</v>
      </c>
      <c r="B2796" t="s">
        <v>3927</v>
      </c>
      <c r="C2796" s="9">
        <v>44979</v>
      </c>
      <c r="D2796" s="9">
        <v>45082</v>
      </c>
    </row>
    <row r="2797" spans="1:4" x14ac:dyDescent="0.2">
      <c r="A2797" t="s">
        <v>3087</v>
      </c>
      <c r="B2797" t="s">
        <v>3947</v>
      </c>
      <c r="C2797" s="9">
        <v>44995</v>
      </c>
      <c r="D2797" s="9">
        <v>44995</v>
      </c>
    </row>
    <row r="2798" spans="1:4" x14ac:dyDescent="0.2">
      <c r="A2798" t="s">
        <v>3087</v>
      </c>
      <c r="B2798" t="s">
        <v>3947</v>
      </c>
      <c r="C2798" s="9">
        <v>44995</v>
      </c>
      <c r="D2798" s="9">
        <v>45035</v>
      </c>
    </row>
    <row r="2799" spans="1:4" x14ac:dyDescent="0.2">
      <c r="A2799" t="s">
        <v>3087</v>
      </c>
      <c r="B2799" t="s">
        <v>3947</v>
      </c>
      <c r="C2799" s="9">
        <v>44995</v>
      </c>
      <c r="D2799" s="9">
        <v>45071</v>
      </c>
    </row>
    <row r="2800" spans="1:4" x14ac:dyDescent="0.2">
      <c r="A2800" t="s">
        <v>3088</v>
      </c>
      <c r="B2800" t="s">
        <v>3952</v>
      </c>
      <c r="C2800" s="9">
        <v>44740</v>
      </c>
      <c r="D2800" s="9">
        <v>44740</v>
      </c>
    </row>
    <row r="2801" spans="1:4" x14ac:dyDescent="0.2">
      <c r="A2801" t="s">
        <v>3088</v>
      </c>
      <c r="B2801" t="s">
        <v>3952</v>
      </c>
      <c r="C2801" s="9">
        <v>44740</v>
      </c>
      <c r="D2801" s="9">
        <v>44815</v>
      </c>
    </row>
    <row r="2802" spans="1:4" x14ac:dyDescent="0.2">
      <c r="A2802" t="s">
        <v>3088</v>
      </c>
      <c r="B2802" t="s">
        <v>3952</v>
      </c>
      <c r="C2802" s="9">
        <v>44740</v>
      </c>
      <c r="D2802" s="9">
        <v>44842</v>
      </c>
    </row>
    <row r="2803" spans="1:4" x14ac:dyDescent="0.2">
      <c r="A2803" t="s">
        <v>3088</v>
      </c>
      <c r="B2803" t="s">
        <v>3952</v>
      </c>
      <c r="C2803" s="9">
        <v>44740</v>
      </c>
      <c r="D2803" s="9">
        <v>44868</v>
      </c>
    </row>
    <row r="2804" spans="1:4" x14ac:dyDescent="0.2">
      <c r="A2804" t="s">
        <v>3088</v>
      </c>
      <c r="B2804" t="s">
        <v>3952</v>
      </c>
      <c r="C2804" s="9">
        <v>44740</v>
      </c>
      <c r="D2804" s="9">
        <v>44907</v>
      </c>
    </row>
    <row r="2805" spans="1:4" x14ac:dyDescent="0.2">
      <c r="A2805" t="s">
        <v>3088</v>
      </c>
      <c r="B2805" t="s">
        <v>3952</v>
      </c>
      <c r="C2805" s="9">
        <v>44740</v>
      </c>
      <c r="D2805" s="9">
        <v>44964</v>
      </c>
    </row>
    <row r="2806" spans="1:4" x14ac:dyDescent="0.2">
      <c r="A2806" t="s">
        <v>3088</v>
      </c>
      <c r="B2806" t="s">
        <v>3952</v>
      </c>
      <c r="C2806" s="9">
        <v>44740</v>
      </c>
      <c r="D2806" s="9">
        <v>44992</v>
      </c>
    </row>
    <row r="2807" spans="1:4" x14ac:dyDescent="0.2">
      <c r="A2807" t="s">
        <v>3088</v>
      </c>
      <c r="B2807" t="s">
        <v>3952</v>
      </c>
      <c r="C2807" s="9">
        <v>44740</v>
      </c>
      <c r="D2807" s="9">
        <v>45026</v>
      </c>
    </row>
    <row r="2808" spans="1:4" x14ac:dyDescent="0.2">
      <c r="A2808" t="s">
        <v>3088</v>
      </c>
      <c r="B2808" t="s">
        <v>3952</v>
      </c>
      <c r="C2808" s="9">
        <v>44740</v>
      </c>
      <c r="D2808" s="9">
        <v>45055</v>
      </c>
    </row>
    <row r="2809" spans="1:4" x14ac:dyDescent="0.2">
      <c r="A2809" t="s">
        <v>3088</v>
      </c>
      <c r="B2809" t="s">
        <v>3952</v>
      </c>
      <c r="C2809" s="9">
        <v>44740</v>
      </c>
      <c r="D2809" s="9">
        <v>45079</v>
      </c>
    </row>
    <row r="2810" spans="1:4" x14ac:dyDescent="0.2">
      <c r="A2810" t="s">
        <v>3088</v>
      </c>
      <c r="B2810" t="s">
        <v>3927</v>
      </c>
      <c r="C2810" s="9">
        <v>45022</v>
      </c>
      <c r="D2810" s="9">
        <v>45022</v>
      </c>
    </row>
    <row r="2811" spans="1:4" x14ac:dyDescent="0.2">
      <c r="A2811" t="s">
        <v>3088</v>
      </c>
      <c r="B2811" t="s">
        <v>3927</v>
      </c>
      <c r="C2811" s="9">
        <v>45022</v>
      </c>
      <c r="D2811" s="9">
        <v>45058</v>
      </c>
    </row>
    <row r="2812" spans="1:4" x14ac:dyDescent="0.2">
      <c r="A2812" t="s">
        <v>3089</v>
      </c>
      <c r="B2812" t="s">
        <v>3948</v>
      </c>
      <c r="C2812" s="9">
        <v>44740</v>
      </c>
      <c r="D2812" s="9">
        <v>44740</v>
      </c>
    </row>
    <row r="2813" spans="1:4" x14ac:dyDescent="0.2">
      <c r="A2813" t="s">
        <v>3089</v>
      </c>
      <c r="B2813" t="s">
        <v>3948</v>
      </c>
      <c r="C2813" s="9">
        <v>44740</v>
      </c>
      <c r="D2813" s="9">
        <v>44771</v>
      </c>
    </row>
    <row r="2814" spans="1:4" x14ac:dyDescent="0.2">
      <c r="A2814" t="s">
        <v>3089</v>
      </c>
      <c r="B2814" t="s">
        <v>3948</v>
      </c>
      <c r="C2814" s="9">
        <v>44740</v>
      </c>
      <c r="D2814" s="9">
        <v>44842</v>
      </c>
    </row>
    <row r="2815" spans="1:4" x14ac:dyDescent="0.2">
      <c r="A2815" t="s">
        <v>3089</v>
      </c>
      <c r="B2815" t="s">
        <v>3948</v>
      </c>
      <c r="C2815" s="9">
        <v>44740</v>
      </c>
      <c r="D2815" s="9">
        <v>44894</v>
      </c>
    </row>
    <row r="2816" spans="1:4" x14ac:dyDescent="0.2">
      <c r="A2816" t="s">
        <v>3089</v>
      </c>
      <c r="B2816" t="s">
        <v>3948</v>
      </c>
      <c r="C2816" s="9">
        <v>44740</v>
      </c>
      <c r="D2816" s="9">
        <v>44957</v>
      </c>
    </row>
    <row r="2817" spans="1:4" x14ac:dyDescent="0.2">
      <c r="A2817" t="s">
        <v>3089</v>
      </c>
      <c r="B2817" t="s">
        <v>3948</v>
      </c>
      <c r="C2817" s="9">
        <v>44740</v>
      </c>
      <c r="D2817" s="9">
        <v>44966</v>
      </c>
    </row>
    <row r="2818" spans="1:4" x14ac:dyDescent="0.2">
      <c r="A2818" t="s">
        <v>3089</v>
      </c>
      <c r="B2818" t="s">
        <v>3948</v>
      </c>
      <c r="C2818" s="9">
        <v>44740</v>
      </c>
      <c r="D2818" s="9">
        <v>45013</v>
      </c>
    </row>
    <row r="2819" spans="1:4" x14ac:dyDescent="0.2">
      <c r="A2819" t="s">
        <v>3089</v>
      </c>
      <c r="B2819" t="s">
        <v>3920</v>
      </c>
      <c r="C2819" s="9">
        <v>44960</v>
      </c>
      <c r="D2819" s="9">
        <v>44960</v>
      </c>
    </row>
    <row r="2820" spans="1:4" x14ac:dyDescent="0.2">
      <c r="A2820" t="s">
        <v>3089</v>
      </c>
      <c r="B2820" t="s">
        <v>3920</v>
      </c>
      <c r="C2820" s="9">
        <v>44960</v>
      </c>
      <c r="D2820" s="9">
        <v>44994</v>
      </c>
    </row>
    <row r="2821" spans="1:4" x14ac:dyDescent="0.2">
      <c r="A2821" t="s">
        <v>3089</v>
      </c>
      <c r="B2821" t="s">
        <v>3920</v>
      </c>
      <c r="C2821" s="9">
        <v>44960</v>
      </c>
      <c r="D2821" s="9">
        <v>45023</v>
      </c>
    </row>
    <row r="2822" spans="1:4" x14ac:dyDescent="0.2">
      <c r="A2822" t="s">
        <v>3089</v>
      </c>
      <c r="B2822" t="s">
        <v>3920</v>
      </c>
      <c r="C2822" s="9">
        <v>44960</v>
      </c>
      <c r="D2822" s="9">
        <v>45051</v>
      </c>
    </row>
    <row r="2823" spans="1:4" x14ac:dyDescent="0.2">
      <c r="A2823" t="s">
        <v>3089</v>
      </c>
      <c r="B2823" t="s">
        <v>3929</v>
      </c>
      <c r="C2823" s="9">
        <v>45011</v>
      </c>
      <c r="D2823" s="9">
        <v>45011</v>
      </c>
    </row>
    <row r="2824" spans="1:4" x14ac:dyDescent="0.2">
      <c r="A2824" t="s">
        <v>3089</v>
      </c>
      <c r="B2824" t="s">
        <v>3929</v>
      </c>
      <c r="C2824" s="9">
        <v>45011</v>
      </c>
      <c r="D2824" s="9">
        <v>45042</v>
      </c>
    </row>
    <row r="2825" spans="1:4" x14ac:dyDescent="0.2">
      <c r="A2825" t="s">
        <v>3089</v>
      </c>
      <c r="B2825" t="s">
        <v>3929</v>
      </c>
      <c r="C2825" s="9">
        <v>45011</v>
      </c>
      <c r="D2825" s="9">
        <v>45049</v>
      </c>
    </row>
    <row r="2826" spans="1:4" x14ac:dyDescent="0.2">
      <c r="A2826" t="s">
        <v>3089</v>
      </c>
      <c r="B2826" t="s">
        <v>3929</v>
      </c>
      <c r="C2826" s="9">
        <v>45011</v>
      </c>
      <c r="D2826" s="9">
        <v>45087</v>
      </c>
    </row>
    <row r="2827" spans="1:4" x14ac:dyDescent="0.2">
      <c r="A2827" t="s">
        <v>3090</v>
      </c>
      <c r="B2827" t="s">
        <v>3929</v>
      </c>
      <c r="C2827" s="9">
        <v>44790</v>
      </c>
      <c r="D2827" s="9">
        <v>44790</v>
      </c>
    </row>
    <row r="2828" spans="1:4" x14ac:dyDescent="0.2">
      <c r="A2828" t="s">
        <v>3090</v>
      </c>
      <c r="B2828" t="s">
        <v>3929</v>
      </c>
      <c r="C2828" s="9">
        <v>44790</v>
      </c>
      <c r="D2828" s="9">
        <v>44827</v>
      </c>
    </row>
    <row r="2829" spans="1:4" x14ac:dyDescent="0.2">
      <c r="A2829" t="s">
        <v>3090</v>
      </c>
      <c r="B2829" t="s">
        <v>3929</v>
      </c>
      <c r="C2829" s="9">
        <v>44790</v>
      </c>
      <c r="D2829" s="9">
        <v>44861</v>
      </c>
    </row>
    <row r="2830" spans="1:4" x14ac:dyDescent="0.2">
      <c r="A2830" t="s">
        <v>3090</v>
      </c>
      <c r="B2830" t="s">
        <v>3929</v>
      </c>
      <c r="C2830" s="9">
        <v>44790</v>
      </c>
      <c r="D2830" s="9">
        <v>44890</v>
      </c>
    </row>
    <row r="2831" spans="1:4" x14ac:dyDescent="0.2">
      <c r="A2831" t="s">
        <v>3090</v>
      </c>
      <c r="B2831" t="s">
        <v>3929</v>
      </c>
      <c r="C2831" s="9">
        <v>44790</v>
      </c>
      <c r="D2831" s="9">
        <v>44918</v>
      </c>
    </row>
    <row r="2832" spans="1:4" x14ac:dyDescent="0.2">
      <c r="A2832" t="s">
        <v>3090</v>
      </c>
      <c r="B2832" t="s">
        <v>3929</v>
      </c>
      <c r="C2832" s="9">
        <v>44790</v>
      </c>
      <c r="D2832" s="9">
        <v>44943</v>
      </c>
    </row>
    <row r="2833" spans="1:4" x14ac:dyDescent="0.2">
      <c r="A2833" t="s">
        <v>3090</v>
      </c>
      <c r="B2833" t="s">
        <v>3929</v>
      </c>
      <c r="C2833" s="9">
        <v>44790</v>
      </c>
      <c r="D2833" s="9">
        <v>44978</v>
      </c>
    </row>
    <row r="2834" spans="1:4" x14ac:dyDescent="0.2">
      <c r="A2834" t="s">
        <v>3090</v>
      </c>
      <c r="B2834" t="s">
        <v>3929</v>
      </c>
      <c r="C2834" s="9">
        <v>44790</v>
      </c>
      <c r="D2834" s="9">
        <v>45012</v>
      </c>
    </row>
    <row r="2835" spans="1:4" x14ac:dyDescent="0.2">
      <c r="A2835" t="s">
        <v>3090</v>
      </c>
      <c r="B2835" t="s">
        <v>3929</v>
      </c>
      <c r="C2835" s="9">
        <v>44790</v>
      </c>
      <c r="D2835" s="9">
        <v>45033</v>
      </c>
    </row>
    <row r="2836" spans="1:4" x14ac:dyDescent="0.2">
      <c r="A2836" t="s">
        <v>3090</v>
      </c>
      <c r="B2836" t="s">
        <v>3929</v>
      </c>
      <c r="C2836" s="9">
        <v>44790</v>
      </c>
      <c r="D2836" s="9">
        <v>45064</v>
      </c>
    </row>
    <row r="2837" spans="1:4" x14ac:dyDescent="0.2">
      <c r="A2837" t="s">
        <v>3090</v>
      </c>
      <c r="B2837" t="s">
        <v>3927</v>
      </c>
      <c r="C2837" s="9">
        <v>44940</v>
      </c>
      <c r="D2837" s="9">
        <v>44940</v>
      </c>
    </row>
    <row r="2838" spans="1:4" x14ac:dyDescent="0.2">
      <c r="A2838" t="s">
        <v>3090</v>
      </c>
      <c r="B2838" t="s">
        <v>3927</v>
      </c>
      <c r="C2838" s="9">
        <v>44940</v>
      </c>
      <c r="D2838" s="9">
        <v>44975</v>
      </c>
    </row>
    <row r="2839" spans="1:4" x14ac:dyDescent="0.2">
      <c r="A2839" t="s">
        <v>3090</v>
      </c>
      <c r="B2839" t="s">
        <v>3927</v>
      </c>
      <c r="C2839" s="9">
        <v>44940</v>
      </c>
      <c r="D2839" s="9">
        <v>45011</v>
      </c>
    </row>
    <row r="2840" spans="1:4" x14ac:dyDescent="0.2">
      <c r="A2840" t="s">
        <v>3090</v>
      </c>
      <c r="B2840" t="s">
        <v>3927</v>
      </c>
      <c r="C2840" s="9">
        <v>44940</v>
      </c>
      <c r="D2840" s="9">
        <v>45043</v>
      </c>
    </row>
    <row r="2841" spans="1:4" x14ac:dyDescent="0.2">
      <c r="A2841" t="s">
        <v>3090</v>
      </c>
      <c r="B2841" t="s">
        <v>3927</v>
      </c>
      <c r="C2841" s="9">
        <v>44940</v>
      </c>
      <c r="D2841" s="9">
        <v>45073</v>
      </c>
    </row>
    <row r="2842" spans="1:4" x14ac:dyDescent="0.2">
      <c r="A2842" t="s">
        <v>3090</v>
      </c>
      <c r="B2842" t="s">
        <v>3949</v>
      </c>
      <c r="C2842" s="9">
        <v>44970</v>
      </c>
      <c r="D2842" s="9">
        <v>44970</v>
      </c>
    </row>
    <row r="2843" spans="1:4" x14ac:dyDescent="0.2">
      <c r="A2843" t="s">
        <v>3090</v>
      </c>
      <c r="B2843" t="s">
        <v>3949</v>
      </c>
      <c r="C2843" s="9">
        <v>44970</v>
      </c>
      <c r="D2843" s="9">
        <v>45007</v>
      </c>
    </row>
    <row r="2844" spans="1:4" x14ac:dyDescent="0.2">
      <c r="A2844" t="s">
        <v>3090</v>
      </c>
      <c r="B2844" t="s">
        <v>3949</v>
      </c>
      <c r="C2844" s="9">
        <v>44970</v>
      </c>
      <c r="D2844" s="9">
        <v>45038</v>
      </c>
    </row>
    <row r="2845" spans="1:4" x14ac:dyDescent="0.2">
      <c r="A2845" t="s">
        <v>3090</v>
      </c>
      <c r="B2845" t="s">
        <v>3949</v>
      </c>
      <c r="C2845" s="9">
        <v>44970</v>
      </c>
      <c r="D2845" s="9">
        <v>45068</v>
      </c>
    </row>
    <row r="2846" spans="1:4" x14ac:dyDescent="0.2">
      <c r="A2846" t="s">
        <v>3091</v>
      </c>
      <c r="B2846" t="s">
        <v>3922</v>
      </c>
      <c r="C2846" s="9">
        <v>44746</v>
      </c>
      <c r="D2846" s="9">
        <v>44746</v>
      </c>
    </row>
    <row r="2847" spans="1:4" x14ac:dyDescent="0.2">
      <c r="A2847" t="s">
        <v>3091</v>
      </c>
      <c r="B2847" t="s">
        <v>3922</v>
      </c>
      <c r="C2847" s="9">
        <v>44746</v>
      </c>
      <c r="D2847" s="9">
        <v>44779</v>
      </c>
    </row>
    <row r="2848" spans="1:4" x14ac:dyDescent="0.2">
      <c r="A2848" t="s">
        <v>3091</v>
      </c>
      <c r="B2848" t="s">
        <v>3922</v>
      </c>
      <c r="C2848" s="9">
        <v>44746</v>
      </c>
      <c r="D2848" s="9">
        <v>44817</v>
      </c>
    </row>
    <row r="2849" spans="1:4" x14ac:dyDescent="0.2">
      <c r="A2849" t="s">
        <v>3091</v>
      </c>
      <c r="B2849" t="s">
        <v>3922</v>
      </c>
      <c r="C2849" s="9">
        <v>44746</v>
      </c>
      <c r="D2849" s="9">
        <v>44845</v>
      </c>
    </row>
    <row r="2850" spans="1:4" x14ac:dyDescent="0.2">
      <c r="A2850" t="s">
        <v>3091</v>
      </c>
      <c r="B2850" t="s">
        <v>3922</v>
      </c>
      <c r="C2850" s="9">
        <v>44746</v>
      </c>
      <c r="D2850" s="9">
        <v>44972</v>
      </c>
    </row>
    <row r="2851" spans="1:4" x14ac:dyDescent="0.2">
      <c r="A2851" t="s">
        <v>3091</v>
      </c>
      <c r="B2851" t="s">
        <v>3922</v>
      </c>
      <c r="C2851" s="9">
        <v>44746</v>
      </c>
      <c r="D2851" s="9">
        <v>45001</v>
      </c>
    </row>
    <row r="2852" spans="1:4" x14ac:dyDescent="0.2">
      <c r="A2852" t="s">
        <v>3091</v>
      </c>
      <c r="B2852" t="s">
        <v>3922</v>
      </c>
      <c r="C2852" s="9">
        <v>44746</v>
      </c>
      <c r="D2852" s="9">
        <v>45030</v>
      </c>
    </row>
    <row r="2853" spans="1:4" x14ac:dyDescent="0.2">
      <c r="A2853" t="s">
        <v>3091</v>
      </c>
      <c r="B2853" t="s">
        <v>3922</v>
      </c>
      <c r="C2853" s="9">
        <v>44746</v>
      </c>
      <c r="D2853" s="9">
        <v>45062</v>
      </c>
    </row>
    <row r="2854" spans="1:4" x14ac:dyDescent="0.2">
      <c r="A2854" t="s">
        <v>3091</v>
      </c>
      <c r="B2854" t="s">
        <v>3949</v>
      </c>
      <c r="C2854" s="9">
        <v>44943</v>
      </c>
      <c r="D2854" s="9">
        <v>44943</v>
      </c>
    </row>
    <row r="2855" spans="1:4" x14ac:dyDescent="0.2">
      <c r="A2855" t="s">
        <v>3091</v>
      </c>
      <c r="B2855" t="s">
        <v>3949</v>
      </c>
      <c r="C2855" s="9">
        <v>44943</v>
      </c>
      <c r="D2855" s="9">
        <v>44988</v>
      </c>
    </row>
    <row r="2856" spans="1:4" x14ac:dyDescent="0.2">
      <c r="A2856" t="s">
        <v>3091</v>
      </c>
      <c r="B2856" t="s">
        <v>3949</v>
      </c>
      <c r="C2856" s="9">
        <v>44943</v>
      </c>
      <c r="D2856" s="9">
        <v>45045</v>
      </c>
    </row>
    <row r="2857" spans="1:4" x14ac:dyDescent="0.2">
      <c r="A2857" t="s">
        <v>3091</v>
      </c>
      <c r="B2857" t="s">
        <v>3949</v>
      </c>
      <c r="C2857" s="9">
        <v>44943</v>
      </c>
      <c r="D2857" s="9">
        <v>45048</v>
      </c>
    </row>
    <row r="2858" spans="1:4" x14ac:dyDescent="0.2">
      <c r="A2858" t="s">
        <v>3091</v>
      </c>
      <c r="B2858" t="s">
        <v>3948</v>
      </c>
      <c r="C2858" s="9">
        <v>44986</v>
      </c>
      <c r="D2858" s="9">
        <v>44986</v>
      </c>
    </row>
    <row r="2859" spans="1:4" x14ac:dyDescent="0.2">
      <c r="A2859" t="s">
        <v>3091</v>
      </c>
      <c r="B2859" t="s">
        <v>3948</v>
      </c>
      <c r="C2859" s="9">
        <v>44986</v>
      </c>
      <c r="D2859" s="9">
        <v>45018</v>
      </c>
    </row>
    <row r="2860" spans="1:4" x14ac:dyDescent="0.2">
      <c r="A2860" t="s">
        <v>3091</v>
      </c>
      <c r="B2860" t="s">
        <v>3948</v>
      </c>
      <c r="C2860" s="9">
        <v>44986</v>
      </c>
      <c r="D2860" s="9">
        <v>45053</v>
      </c>
    </row>
    <row r="2861" spans="1:4" x14ac:dyDescent="0.2">
      <c r="A2861" t="s">
        <v>3092</v>
      </c>
      <c r="B2861" t="s">
        <v>3921</v>
      </c>
      <c r="C2861" s="9">
        <v>44693</v>
      </c>
      <c r="D2861" s="9">
        <v>44693</v>
      </c>
    </row>
    <row r="2862" spans="1:4" x14ac:dyDescent="0.2">
      <c r="A2862" t="s">
        <v>3092</v>
      </c>
      <c r="B2862" t="s">
        <v>3921</v>
      </c>
      <c r="C2862" s="9">
        <v>44693</v>
      </c>
      <c r="D2862" s="9">
        <v>44789</v>
      </c>
    </row>
    <row r="2863" spans="1:4" x14ac:dyDescent="0.2">
      <c r="A2863" t="s">
        <v>3092</v>
      </c>
      <c r="B2863" t="s">
        <v>3921</v>
      </c>
      <c r="C2863" s="9">
        <v>44693</v>
      </c>
      <c r="D2863" s="9">
        <v>44819</v>
      </c>
    </row>
    <row r="2864" spans="1:4" x14ac:dyDescent="0.2">
      <c r="A2864" t="s">
        <v>3092</v>
      </c>
      <c r="B2864" t="s">
        <v>3921</v>
      </c>
      <c r="C2864" s="9">
        <v>44693</v>
      </c>
      <c r="D2864" s="9">
        <v>44860</v>
      </c>
    </row>
    <row r="2865" spans="1:4" x14ac:dyDescent="0.2">
      <c r="A2865" t="s">
        <v>3092</v>
      </c>
      <c r="B2865" t="s">
        <v>3921</v>
      </c>
      <c r="C2865" s="9">
        <v>44693</v>
      </c>
      <c r="D2865" s="9">
        <v>44882</v>
      </c>
    </row>
    <row r="2866" spans="1:4" x14ac:dyDescent="0.2">
      <c r="A2866" t="s">
        <v>3092</v>
      </c>
      <c r="B2866" t="s">
        <v>3921</v>
      </c>
      <c r="C2866" s="9">
        <v>44693</v>
      </c>
      <c r="D2866" s="9">
        <v>44914</v>
      </c>
    </row>
    <row r="2867" spans="1:4" x14ac:dyDescent="0.2">
      <c r="A2867" t="s">
        <v>3092</v>
      </c>
      <c r="B2867" t="s">
        <v>3921</v>
      </c>
      <c r="C2867" s="9">
        <v>44693</v>
      </c>
      <c r="D2867" s="9">
        <v>44941</v>
      </c>
    </row>
    <row r="2868" spans="1:4" x14ac:dyDescent="0.2">
      <c r="A2868" t="s">
        <v>3092</v>
      </c>
      <c r="B2868" t="s">
        <v>3921</v>
      </c>
      <c r="C2868" s="9">
        <v>44693</v>
      </c>
      <c r="D2868" s="9">
        <v>44974</v>
      </c>
    </row>
    <row r="2869" spans="1:4" x14ac:dyDescent="0.2">
      <c r="A2869" t="s">
        <v>3092</v>
      </c>
      <c r="B2869" t="s">
        <v>3921</v>
      </c>
      <c r="C2869" s="9">
        <v>44693</v>
      </c>
      <c r="D2869" s="9">
        <v>45004</v>
      </c>
    </row>
    <row r="2870" spans="1:4" x14ac:dyDescent="0.2">
      <c r="A2870" t="s">
        <v>3092</v>
      </c>
      <c r="B2870" t="s">
        <v>3921</v>
      </c>
      <c r="C2870" s="9">
        <v>44693</v>
      </c>
      <c r="D2870" s="9">
        <v>45031</v>
      </c>
    </row>
    <row r="2871" spans="1:4" x14ac:dyDescent="0.2">
      <c r="A2871" t="s">
        <v>3092</v>
      </c>
      <c r="B2871" t="s">
        <v>3950</v>
      </c>
      <c r="C2871" s="9">
        <v>44755</v>
      </c>
      <c r="D2871" s="9">
        <v>44755</v>
      </c>
    </row>
    <row r="2872" spans="1:4" x14ac:dyDescent="0.2">
      <c r="A2872" t="s">
        <v>3092</v>
      </c>
      <c r="B2872" t="s">
        <v>3950</v>
      </c>
      <c r="C2872" s="9">
        <v>44755</v>
      </c>
      <c r="D2872" s="9">
        <v>44818</v>
      </c>
    </row>
    <row r="2873" spans="1:4" x14ac:dyDescent="0.2">
      <c r="A2873" t="s">
        <v>3092</v>
      </c>
      <c r="B2873" t="s">
        <v>3950</v>
      </c>
      <c r="C2873" s="9">
        <v>44755</v>
      </c>
      <c r="D2873" s="9">
        <v>44850</v>
      </c>
    </row>
    <row r="2874" spans="1:4" x14ac:dyDescent="0.2">
      <c r="A2874" t="s">
        <v>3092</v>
      </c>
      <c r="B2874" t="s">
        <v>3950</v>
      </c>
      <c r="C2874" s="9">
        <v>44755</v>
      </c>
      <c r="D2874" s="9">
        <v>44918</v>
      </c>
    </row>
    <row r="2875" spans="1:4" x14ac:dyDescent="0.2">
      <c r="A2875" t="s">
        <v>3092</v>
      </c>
      <c r="B2875" t="s">
        <v>3950</v>
      </c>
      <c r="C2875" s="9">
        <v>44755</v>
      </c>
      <c r="D2875" s="9">
        <v>44951</v>
      </c>
    </row>
    <row r="2876" spans="1:4" x14ac:dyDescent="0.2">
      <c r="A2876" t="s">
        <v>3092</v>
      </c>
      <c r="B2876" t="s">
        <v>3950</v>
      </c>
      <c r="C2876" s="9">
        <v>44755</v>
      </c>
      <c r="D2876" s="9">
        <v>44973</v>
      </c>
    </row>
    <row r="2877" spans="1:4" x14ac:dyDescent="0.2">
      <c r="A2877" t="s">
        <v>3092</v>
      </c>
      <c r="B2877" t="s">
        <v>3950</v>
      </c>
      <c r="C2877" s="9">
        <v>44755</v>
      </c>
      <c r="D2877" s="9">
        <v>45044</v>
      </c>
    </row>
    <row r="2878" spans="1:4" x14ac:dyDescent="0.2">
      <c r="A2878" t="s">
        <v>3092</v>
      </c>
      <c r="B2878" t="s">
        <v>3928</v>
      </c>
      <c r="C2878" s="9">
        <v>45035</v>
      </c>
      <c r="D2878" s="9">
        <v>45035</v>
      </c>
    </row>
    <row r="2879" spans="1:4" x14ac:dyDescent="0.2">
      <c r="A2879" t="s">
        <v>3092</v>
      </c>
      <c r="B2879" t="s">
        <v>3928</v>
      </c>
      <c r="C2879" s="9">
        <v>45035</v>
      </c>
      <c r="D2879" s="9">
        <v>45076</v>
      </c>
    </row>
    <row r="2880" spans="1:4" x14ac:dyDescent="0.2">
      <c r="A2880" t="s">
        <v>3092</v>
      </c>
      <c r="B2880" t="s">
        <v>3928</v>
      </c>
      <c r="C2880" s="9">
        <v>45035</v>
      </c>
      <c r="D2880" s="9">
        <v>45079</v>
      </c>
    </row>
    <row r="2881" spans="1:4" x14ac:dyDescent="0.2">
      <c r="A2881" t="s">
        <v>3093</v>
      </c>
      <c r="B2881" t="s">
        <v>3924</v>
      </c>
      <c r="C2881" s="9">
        <v>44745</v>
      </c>
      <c r="D2881" s="9">
        <v>44745</v>
      </c>
    </row>
    <row r="2882" spans="1:4" x14ac:dyDescent="0.2">
      <c r="A2882" t="s">
        <v>3093</v>
      </c>
      <c r="B2882" t="s">
        <v>3924</v>
      </c>
      <c r="C2882" s="9">
        <v>44745</v>
      </c>
      <c r="D2882" s="9">
        <v>44779</v>
      </c>
    </row>
    <row r="2883" spans="1:4" x14ac:dyDescent="0.2">
      <c r="A2883" t="s">
        <v>3093</v>
      </c>
      <c r="B2883" t="s">
        <v>3924</v>
      </c>
      <c r="C2883" s="9">
        <v>44745</v>
      </c>
      <c r="D2883" s="9">
        <v>44822</v>
      </c>
    </row>
    <row r="2884" spans="1:4" x14ac:dyDescent="0.2">
      <c r="A2884" t="s">
        <v>3093</v>
      </c>
      <c r="B2884" t="s">
        <v>3924</v>
      </c>
      <c r="C2884" s="9">
        <v>44745</v>
      </c>
      <c r="D2884" s="9">
        <v>44852</v>
      </c>
    </row>
    <row r="2885" spans="1:4" x14ac:dyDescent="0.2">
      <c r="A2885" t="s">
        <v>3093</v>
      </c>
      <c r="B2885" t="s">
        <v>3924</v>
      </c>
      <c r="C2885" s="9">
        <v>44745</v>
      </c>
      <c r="D2885" s="9">
        <v>44876</v>
      </c>
    </row>
    <row r="2886" spans="1:4" x14ac:dyDescent="0.2">
      <c r="A2886" t="s">
        <v>3093</v>
      </c>
      <c r="B2886" t="s">
        <v>3924</v>
      </c>
      <c r="C2886" s="9">
        <v>44745</v>
      </c>
      <c r="D2886" s="9">
        <v>44904</v>
      </c>
    </row>
    <row r="2887" spans="1:4" x14ac:dyDescent="0.2">
      <c r="A2887" t="s">
        <v>3093</v>
      </c>
      <c r="B2887" t="s">
        <v>3924</v>
      </c>
      <c r="C2887" s="9">
        <v>44745</v>
      </c>
      <c r="D2887" s="9">
        <v>44937</v>
      </c>
    </row>
    <row r="2888" spans="1:4" x14ac:dyDescent="0.2">
      <c r="A2888" t="s">
        <v>3093</v>
      </c>
      <c r="B2888" t="s">
        <v>3924</v>
      </c>
      <c r="C2888" s="9">
        <v>44745</v>
      </c>
      <c r="D2888" s="9">
        <v>44997</v>
      </c>
    </row>
    <row r="2889" spans="1:4" x14ac:dyDescent="0.2">
      <c r="A2889" t="s">
        <v>3093</v>
      </c>
      <c r="B2889" t="s">
        <v>3924</v>
      </c>
      <c r="C2889" s="9">
        <v>44745</v>
      </c>
      <c r="D2889" s="9">
        <v>45024</v>
      </c>
    </row>
    <row r="2890" spans="1:4" x14ac:dyDescent="0.2">
      <c r="A2890" t="s">
        <v>3093</v>
      </c>
      <c r="B2890" t="s">
        <v>3924</v>
      </c>
      <c r="C2890" s="9">
        <v>44745</v>
      </c>
      <c r="D2890" s="9">
        <v>45061</v>
      </c>
    </row>
    <row r="2891" spans="1:4" x14ac:dyDescent="0.2">
      <c r="A2891" t="s">
        <v>3093</v>
      </c>
      <c r="B2891" t="s">
        <v>3926</v>
      </c>
      <c r="C2891" s="9">
        <v>44858</v>
      </c>
      <c r="D2891" s="9">
        <v>44858</v>
      </c>
    </row>
    <row r="2892" spans="1:4" x14ac:dyDescent="0.2">
      <c r="A2892" t="s">
        <v>3093</v>
      </c>
      <c r="B2892" t="s">
        <v>3926</v>
      </c>
      <c r="C2892" s="9">
        <v>44858</v>
      </c>
      <c r="D2892" s="9">
        <v>44901</v>
      </c>
    </row>
    <row r="2893" spans="1:4" x14ac:dyDescent="0.2">
      <c r="A2893" t="s">
        <v>3093</v>
      </c>
      <c r="B2893" t="s">
        <v>3926</v>
      </c>
      <c r="C2893" s="9">
        <v>44858</v>
      </c>
      <c r="D2893" s="9">
        <v>44953</v>
      </c>
    </row>
    <row r="2894" spans="1:4" x14ac:dyDescent="0.2">
      <c r="A2894" t="s">
        <v>3093</v>
      </c>
      <c r="B2894" t="s">
        <v>3926</v>
      </c>
      <c r="C2894" s="9">
        <v>44858</v>
      </c>
      <c r="D2894" s="9">
        <v>45014</v>
      </c>
    </row>
    <row r="2895" spans="1:4" x14ac:dyDescent="0.2">
      <c r="A2895" t="s">
        <v>3093</v>
      </c>
      <c r="B2895" t="s">
        <v>3926</v>
      </c>
      <c r="C2895" s="9">
        <v>44858</v>
      </c>
      <c r="D2895" s="9">
        <v>45049</v>
      </c>
    </row>
    <row r="2896" spans="1:4" x14ac:dyDescent="0.2">
      <c r="A2896" t="s">
        <v>3093</v>
      </c>
      <c r="B2896" t="s">
        <v>3926</v>
      </c>
      <c r="C2896" s="9">
        <v>44858</v>
      </c>
      <c r="D2896" s="9">
        <v>45080</v>
      </c>
    </row>
    <row r="2897" spans="1:4" x14ac:dyDescent="0.2">
      <c r="A2897" t="s">
        <v>3093</v>
      </c>
      <c r="B2897" t="s">
        <v>3922</v>
      </c>
      <c r="C2897" s="9">
        <v>45001</v>
      </c>
      <c r="D2897" s="9">
        <v>45001</v>
      </c>
    </row>
    <row r="2898" spans="1:4" x14ac:dyDescent="0.2">
      <c r="A2898" t="s">
        <v>3093</v>
      </c>
      <c r="B2898" t="s">
        <v>3922</v>
      </c>
      <c r="C2898" s="9">
        <v>45001</v>
      </c>
      <c r="D2898" s="9">
        <v>45032</v>
      </c>
    </row>
    <row r="2899" spans="1:4" x14ac:dyDescent="0.2">
      <c r="A2899" t="s">
        <v>3093</v>
      </c>
      <c r="B2899" t="s">
        <v>3922</v>
      </c>
      <c r="C2899" s="9">
        <v>45001</v>
      </c>
      <c r="D2899" s="9">
        <v>45066</v>
      </c>
    </row>
    <row r="2900" spans="1:4" x14ac:dyDescent="0.2">
      <c r="A2900" t="s">
        <v>3094</v>
      </c>
      <c r="B2900" t="s">
        <v>3928</v>
      </c>
      <c r="C2900" s="9">
        <v>44765</v>
      </c>
      <c r="D2900" s="9">
        <v>44765</v>
      </c>
    </row>
    <row r="2901" spans="1:4" x14ac:dyDescent="0.2">
      <c r="A2901" t="s">
        <v>3094</v>
      </c>
      <c r="B2901" t="s">
        <v>3928</v>
      </c>
      <c r="C2901" s="9">
        <v>44765</v>
      </c>
      <c r="D2901" s="9">
        <v>44802</v>
      </c>
    </row>
    <row r="2902" spans="1:4" x14ac:dyDescent="0.2">
      <c r="A2902" t="s">
        <v>3094</v>
      </c>
      <c r="B2902" t="s">
        <v>3928</v>
      </c>
      <c r="C2902" s="9">
        <v>44765</v>
      </c>
      <c r="D2902" s="9">
        <v>44864</v>
      </c>
    </row>
    <row r="2903" spans="1:4" x14ac:dyDescent="0.2">
      <c r="A2903" t="s">
        <v>3094</v>
      </c>
      <c r="B2903" t="s">
        <v>3928</v>
      </c>
      <c r="C2903" s="9">
        <v>44765</v>
      </c>
      <c r="D2903" s="9">
        <v>44894</v>
      </c>
    </row>
    <row r="2904" spans="1:4" x14ac:dyDescent="0.2">
      <c r="A2904" t="s">
        <v>3094</v>
      </c>
      <c r="B2904" t="s">
        <v>3928</v>
      </c>
      <c r="C2904" s="9">
        <v>44765</v>
      </c>
      <c r="D2904" s="9">
        <v>44898</v>
      </c>
    </row>
    <row r="2905" spans="1:4" x14ac:dyDescent="0.2">
      <c r="A2905" t="s">
        <v>3094</v>
      </c>
      <c r="B2905" t="s">
        <v>3928</v>
      </c>
      <c r="C2905" s="9">
        <v>44765</v>
      </c>
      <c r="D2905" s="9">
        <v>44981</v>
      </c>
    </row>
    <row r="2906" spans="1:4" x14ac:dyDescent="0.2">
      <c r="A2906" t="s">
        <v>3094</v>
      </c>
      <c r="B2906" t="s">
        <v>3928</v>
      </c>
      <c r="C2906" s="9">
        <v>44765</v>
      </c>
      <c r="D2906" s="9">
        <v>44990</v>
      </c>
    </row>
    <row r="2907" spans="1:4" x14ac:dyDescent="0.2">
      <c r="A2907" t="s">
        <v>3094</v>
      </c>
      <c r="B2907" t="s">
        <v>3928</v>
      </c>
      <c r="C2907" s="9">
        <v>44765</v>
      </c>
      <c r="D2907" s="9">
        <v>45043</v>
      </c>
    </row>
    <row r="2908" spans="1:4" x14ac:dyDescent="0.2">
      <c r="A2908" t="s">
        <v>3094</v>
      </c>
      <c r="B2908" t="s">
        <v>3928</v>
      </c>
      <c r="C2908" s="9">
        <v>44765</v>
      </c>
      <c r="D2908" s="9">
        <v>45082</v>
      </c>
    </row>
    <row r="2909" spans="1:4" x14ac:dyDescent="0.2">
      <c r="A2909" t="s">
        <v>3094</v>
      </c>
      <c r="B2909" t="s">
        <v>3923</v>
      </c>
      <c r="C2909" s="9">
        <v>44788</v>
      </c>
      <c r="D2909" s="9">
        <v>44788</v>
      </c>
    </row>
    <row r="2910" spans="1:4" x14ac:dyDescent="0.2">
      <c r="A2910" t="s">
        <v>3094</v>
      </c>
      <c r="B2910" t="s">
        <v>3923</v>
      </c>
      <c r="C2910" s="9">
        <v>44788</v>
      </c>
      <c r="D2910" s="9">
        <v>44851</v>
      </c>
    </row>
    <row r="2911" spans="1:4" x14ac:dyDescent="0.2">
      <c r="A2911" t="s">
        <v>3094</v>
      </c>
      <c r="B2911" t="s">
        <v>3923</v>
      </c>
      <c r="C2911" s="9">
        <v>44788</v>
      </c>
      <c r="D2911" s="9">
        <v>44895</v>
      </c>
    </row>
    <row r="2912" spans="1:4" x14ac:dyDescent="0.2">
      <c r="A2912" t="s">
        <v>3094</v>
      </c>
      <c r="B2912" t="s">
        <v>3923</v>
      </c>
      <c r="C2912" s="9">
        <v>44788</v>
      </c>
      <c r="D2912" s="9">
        <v>44912</v>
      </c>
    </row>
    <row r="2913" spans="1:4" x14ac:dyDescent="0.2">
      <c r="A2913" t="s">
        <v>3094</v>
      </c>
      <c r="B2913" t="s">
        <v>3923</v>
      </c>
      <c r="C2913" s="9">
        <v>44788</v>
      </c>
      <c r="D2913" s="9">
        <v>44942</v>
      </c>
    </row>
    <row r="2914" spans="1:4" x14ac:dyDescent="0.2">
      <c r="A2914" t="s">
        <v>3094</v>
      </c>
      <c r="B2914" t="s">
        <v>3923</v>
      </c>
      <c r="C2914" s="9">
        <v>44788</v>
      </c>
      <c r="D2914" s="9">
        <v>45006</v>
      </c>
    </row>
    <row r="2915" spans="1:4" x14ac:dyDescent="0.2">
      <c r="A2915" t="s">
        <v>3094</v>
      </c>
      <c r="B2915" t="s">
        <v>3923</v>
      </c>
      <c r="C2915" s="9">
        <v>44788</v>
      </c>
      <c r="D2915" s="9">
        <v>45061</v>
      </c>
    </row>
    <row r="2916" spans="1:4" x14ac:dyDescent="0.2">
      <c r="A2916" t="s">
        <v>3095</v>
      </c>
      <c r="B2916" t="s">
        <v>3928</v>
      </c>
      <c r="C2916" s="9">
        <v>44596</v>
      </c>
      <c r="D2916" s="9">
        <v>44596</v>
      </c>
    </row>
    <row r="2917" spans="1:4" x14ac:dyDescent="0.2">
      <c r="A2917" t="s">
        <v>3095</v>
      </c>
      <c r="B2917" t="s">
        <v>3928</v>
      </c>
      <c r="C2917" s="9">
        <v>44596</v>
      </c>
      <c r="D2917" s="9">
        <v>44638</v>
      </c>
    </row>
    <row r="2918" spans="1:4" x14ac:dyDescent="0.2">
      <c r="A2918" t="s">
        <v>3095</v>
      </c>
      <c r="B2918" t="s">
        <v>3928</v>
      </c>
      <c r="C2918" s="9">
        <v>44596</v>
      </c>
      <c r="D2918" s="9">
        <v>44658</v>
      </c>
    </row>
    <row r="2919" spans="1:4" x14ac:dyDescent="0.2">
      <c r="A2919" t="s">
        <v>3095</v>
      </c>
      <c r="B2919" t="s">
        <v>3928</v>
      </c>
      <c r="C2919" s="9">
        <v>44596</v>
      </c>
      <c r="D2919" s="9">
        <v>44697</v>
      </c>
    </row>
    <row r="2920" spans="1:4" x14ac:dyDescent="0.2">
      <c r="A2920" t="s">
        <v>3095</v>
      </c>
      <c r="B2920" t="s">
        <v>3928</v>
      </c>
      <c r="C2920" s="9">
        <v>44596</v>
      </c>
      <c r="D2920" s="9">
        <v>44853</v>
      </c>
    </row>
    <row r="2921" spans="1:4" x14ac:dyDescent="0.2">
      <c r="A2921" t="s">
        <v>3095</v>
      </c>
      <c r="B2921" t="s">
        <v>3928</v>
      </c>
      <c r="C2921" s="9">
        <v>44596</v>
      </c>
      <c r="D2921" s="9">
        <v>44912</v>
      </c>
    </row>
    <row r="2922" spans="1:4" x14ac:dyDescent="0.2">
      <c r="A2922" t="s">
        <v>3095</v>
      </c>
      <c r="B2922" t="s">
        <v>3928</v>
      </c>
      <c r="C2922" s="9">
        <v>44596</v>
      </c>
      <c r="D2922" s="9">
        <v>44941</v>
      </c>
    </row>
    <row r="2923" spans="1:4" x14ac:dyDescent="0.2">
      <c r="A2923" t="s">
        <v>3095</v>
      </c>
      <c r="B2923" t="s">
        <v>3928</v>
      </c>
      <c r="C2923" s="9">
        <v>44596</v>
      </c>
      <c r="D2923" s="9">
        <v>44968</v>
      </c>
    </row>
    <row r="2924" spans="1:4" x14ac:dyDescent="0.2">
      <c r="A2924" t="s">
        <v>3095</v>
      </c>
      <c r="B2924" t="s">
        <v>3928</v>
      </c>
      <c r="C2924" s="9">
        <v>44596</v>
      </c>
      <c r="D2924" s="9">
        <v>45027</v>
      </c>
    </row>
    <row r="2925" spans="1:4" x14ac:dyDescent="0.2">
      <c r="A2925" t="s">
        <v>3095</v>
      </c>
      <c r="B2925" t="s">
        <v>3924</v>
      </c>
      <c r="C2925" s="9">
        <v>44820</v>
      </c>
      <c r="D2925" s="9">
        <v>44820</v>
      </c>
    </row>
    <row r="2926" spans="1:4" x14ac:dyDescent="0.2">
      <c r="A2926" t="s">
        <v>3095</v>
      </c>
      <c r="B2926" t="s">
        <v>3924</v>
      </c>
      <c r="C2926" s="9">
        <v>44820</v>
      </c>
      <c r="D2926" s="9">
        <v>44862</v>
      </c>
    </row>
    <row r="2927" spans="1:4" x14ac:dyDescent="0.2">
      <c r="A2927" t="s">
        <v>3095</v>
      </c>
      <c r="B2927" t="s">
        <v>3924</v>
      </c>
      <c r="C2927" s="9">
        <v>44820</v>
      </c>
      <c r="D2927" s="9">
        <v>44925</v>
      </c>
    </row>
    <row r="2928" spans="1:4" x14ac:dyDescent="0.2">
      <c r="A2928" t="s">
        <v>3095</v>
      </c>
      <c r="B2928" t="s">
        <v>3924</v>
      </c>
      <c r="C2928" s="9">
        <v>44820</v>
      </c>
      <c r="D2928" s="9">
        <v>44973</v>
      </c>
    </row>
    <row r="2929" spans="1:4" x14ac:dyDescent="0.2">
      <c r="A2929" t="s">
        <v>3095</v>
      </c>
      <c r="B2929" t="s">
        <v>3924</v>
      </c>
      <c r="C2929" s="9">
        <v>44820</v>
      </c>
      <c r="D2929" s="9">
        <v>45015</v>
      </c>
    </row>
    <row r="2930" spans="1:4" x14ac:dyDescent="0.2">
      <c r="A2930" t="s">
        <v>3095</v>
      </c>
      <c r="B2930" t="s">
        <v>3920</v>
      </c>
      <c r="C2930" s="9">
        <v>44852</v>
      </c>
      <c r="D2930" s="9">
        <v>44852</v>
      </c>
    </row>
    <row r="2931" spans="1:4" x14ac:dyDescent="0.2">
      <c r="A2931" t="s">
        <v>3095</v>
      </c>
      <c r="B2931" t="s">
        <v>3920</v>
      </c>
      <c r="C2931" s="9">
        <v>44852</v>
      </c>
      <c r="D2931" s="9">
        <v>44923</v>
      </c>
    </row>
    <row r="2932" spans="1:4" x14ac:dyDescent="0.2">
      <c r="A2932" t="s">
        <v>3095</v>
      </c>
      <c r="B2932" t="s">
        <v>3920</v>
      </c>
      <c r="C2932" s="9">
        <v>44852</v>
      </c>
      <c r="D2932" s="9">
        <v>44983</v>
      </c>
    </row>
    <row r="2933" spans="1:4" x14ac:dyDescent="0.2">
      <c r="A2933" t="s">
        <v>3095</v>
      </c>
      <c r="B2933" t="s">
        <v>3920</v>
      </c>
      <c r="C2933" s="9">
        <v>44852</v>
      </c>
      <c r="D2933" s="9">
        <v>44987</v>
      </c>
    </row>
    <row r="2934" spans="1:4" x14ac:dyDescent="0.2">
      <c r="A2934" t="s">
        <v>3095</v>
      </c>
      <c r="B2934" t="s">
        <v>3920</v>
      </c>
      <c r="C2934" s="9">
        <v>44852</v>
      </c>
      <c r="D2934" s="9">
        <v>45018</v>
      </c>
    </row>
    <row r="2935" spans="1:4" x14ac:dyDescent="0.2">
      <c r="A2935" t="s">
        <v>3095</v>
      </c>
      <c r="B2935" t="s">
        <v>3920</v>
      </c>
      <c r="C2935" s="9">
        <v>44852</v>
      </c>
      <c r="D2935" s="9">
        <v>45047</v>
      </c>
    </row>
    <row r="2936" spans="1:4" x14ac:dyDescent="0.2">
      <c r="A2936" t="s">
        <v>3096</v>
      </c>
      <c r="B2936" t="s">
        <v>3947</v>
      </c>
      <c r="C2936" s="9">
        <v>44603</v>
      </c>
      <c r="D2936" s="9">
        <v>44603</v>
      </c>
    </row>
    <row r="2937" spans="1:4" x14ac:dyDescent="0.2">
      <c r="A2937" t="s">
        <v>3096</v>
      </c>
      <c r="B2937" t="s">
        <v>3947</v>
      </c>
      <c r="C2937" s="9">
        <v>44603</v>
      </c>
      <c r="D2937" s="9">
        <v>44642</v>
      </c>
    </row>
    <row r="2938" spans="1:4" x14ac:dyDescent="0.2">
      <c r="A2938" t="s">
        <v>3096</v>
      </c>
      <c r="B2938" t="s">
        <v>3947</v>
      </c>
      <c r="C2938" s="9">
        <v>44603</v>
      </c>
      <c r="D2938" s="9">
        <v>44692</v>
      </c>
    </row>
    <row r="2939" spans="1:4" x14ac:dyDescent="0.2">
      <c r="A2939" t="s">
        <v>3096</v>
      </c>
      <c r="B2939" t="s">
        <v>3947</v>
      </c>
      <c r="C2939" s="9">
        <v>44603</v>
      </c>
      <c r="D2939" s="9">
        <v>44830</v>
      </c>
    </row>
    <row r="2940" spans="1:4" x14ac:dyDescent="0.2">
      <c r="A2940" t="s">
        <v>3096</v>
      </c>
      <c r="B2940" t="s">
        <v>3947</v>
      </c>
      <c r="C2940" s="9">
        <v>44603</v>
      </c>
      <c r="D2940" s="9">
        <v>44846</v>
      </c>
    </row>
    <row r="2941" spans="1:4" x14ac:dyDescent="0.2">
      <c r="A2941" t="s">
        <v>3096</v>
      </c>
      <c r="B2941" t="s">
        <v>3947</v>
      </c>
      <c r="C2941" s="9">
        <v>44603</v>
      </c>
      <c r="D2941" s="9">
        <v>45028</v>
      </c>
    </row>
    <row r="2942" spans="1:4" x14ac:dyDescent="0.2">
      <c r="A2942" t="s">
        <v>3096</v>
      </c>
      <c r="B2942" t="s">
        <v>3953</v>
      </c>
      <c r="C2942" s="9">
        <v>44752</v>
      </c>
      <c r="D2942" s="9">
        <v>44752</v>
      </c>
    </row>
    <row r="2943" spans="1:4" x14ac:dyDescent="0.2">
      <c r="A2943" t="s">
        <v>3096</v>
      </c>
      <c r="B2943" t="s">
        <v>3953</v>
      </c>
      <c r="C2943" s="9">
        <v>44752</v>
      </c>
      <c r="D2943" s="9">
        <v>44820</v>
      </c>
    </row>
    <row r="2944" spans="1:4" x14ac:dyDescent="0.2">
      <c r="A2944" t="s">
        <v>3096</v>
      </c>
      <c r="B2944" t="s">
        <v>3953</v>
      </c>
      <c r="C2944" s="9">
        <v>44752</v>
      </c>
      <c r="D2944" s="9">
        <v>44917</v>
      </c>
    </row>
    <row r="2945" spans="1:4" x14ac:dyDescent="0.2">
      <c r="A2945" t="s">
        <v>3096</v>
      </c>
      <c r="B2945" t="s">
        <v>3953</v>
      </c>
      <c r="C2945" s="9">
        <v>44752</v>
      </c>
      <c r="D2945" s="9">
        <v>44949</v>
      </c>
    </row>
    <row r="2946" spans="1:4" x14ac:dyDescent="0.2">
      <c r="A2946" t="s">
        <v>3096</v>
      </c>
      <c r="B2946" t="s">
        <v>3953</v>
      </c>
      <c r="C2946" s="9">
        <v>44752</v>
      </c>
      <c r="D2946" s="9">
        <v>44968</v>
      </c>
    </row>
    <row r="2947" spans="1:4" x14ac:dyDescent="0.2">
      <c r="A2947" t="s">
        <v>3096</v>
      </c>
      <c r="B2947" t="s">
        <v>3953</v>
      </c>
      <c r="C2947" s="9">
        <v>44752</v>
      </c>
      <c r="D2947" s="9">
        <v>45040</v>
      </c>
    </row>
    <row r="2948" spans="1:4" x14ac:dyDescent="0.2">
      <c r="A2948" t="s">
        <v>3096</v>
      </c>
      <c r="B2948" t="s">
        <v>3953</v>
      </c>
      <c r="C2948" s="9">
        <v>44752</v>
      </c>
      <c r="D2948" s="9">
        <v>45066</v>
      </c>
    </row>
    <row r="2949" spans="1:4" x14ac:dyDescent="0.2">
      <c r="A2949" t="s">
        <v>3096</v>
      </c>
      <c r="B2949" t="s">
        <v>3952</v>
      </c>
      <c r="C2949" s="9">
        <v>44939</v>
      </c>
      <c r="D2949" s="9">
        <v>44939</v>
      </c>
    </row>
    <row r="2950" spans="1:4" x14ac:dyDescent="0.2">
      <c r="A2950" t="s">
        <v>3096</v>
      </c>
      <c r="B2950" t="s">
        <v>3952</v>
      </c>
      <c r="C2950" s="9">
        <v>44939</v>
      </c>
      <c r="D2950" s="9">
        <v>44980</v>
      </c>
    </row>
    <row r="2951" spans="1:4" x14ac:dyDescent="0.2">
      <c r="A2951" t="s">
        <v>3096</v>
      </c>
      <c r="B2951" t="s">
        <v>3952</v>
      </c>
      <c r="C2951" s="9">
        <v>44939</v>
      </c>
      <c r="D2951" s="9">
        <v>45010</v>
      </c>
    </row>
    <row r="2952" spans="1:4" x14ac:dyDescent="0.2">
      <c r="A2952" t="s">
        <v>3096</v>
      </c>
      <c r="B2952" t="s">
        <v>3952</v>
      </c>
      <c r="C2952" s="9">
        <v>44939</v>
      </c>
      <c r="D2952" s="9">
        <v>45044</v>
      </c>
    </row>
    <row r="2953" spans="1:4" x14ac:dyDescent="0.2">
      <c r="A2953" t="s">
        <v>3097</v>
      </c>
      <c r="B2953" t="s">
        <v>3928</v>
      </c>
      <c r="C2953" s="9">
        <v>44731</v>
      </c>
      <c r="D2953" s="9">
        <v>44731</v>
      </c>
    </row>
    <row r="2954" spans="1:4" x14ac:dyDescent="0.2">
      <c r="A2954" t="s">
        <v>3097</v>
      </c>
      <c r="B2954" t="s">
        <v>3928</v>
      </c>
      <c r="C2954" s="9">
        <v>44731</v>
      </c>
      <c r="D2954" s="9">
        <v>44769</v>
      </c>
    </row>
    <row r="2955" spans="1:4" x14ac:dyDescent="0.2">
      <c r="A2955" t="s">
        <v>3097</v>
      </c>
      <c r="B2955" t="s">
        <v>3928</v>
      </c>
      <c r="C2955" s="9">
        <v>44731</v>
      </c>
      <c r="D2955" s="9">
        <v>44806</v>
      </c>
    </row>
    <row r="2956" spans="1:4" x14ac:dyDescent="0.2">
      <c r="A2956" t="s">
        <v>3097</v>
      </c>
      <c r="B2956" t="s">
        <v>3928</v>
      </c>
      <c r="C2956" s="9">
        <v>44731</v>
      </c>
      <c r="D2956" s="9">
        <v>44855</v>
      </c>
    </row>
    <row r="2957" spans="1:4" x14ac:dyDescent="0.2">
      <c r="A2957" t="s">
        <v>3097</v>
      </c>
      <c r="B2957" t="s">
        <v>3928</v>
      </c>
      <c r="C2957" s="9">
        <v>44731</v>
      </c>
      <c r="D2957" s="9">
        <v>44919</v>
      </c>
    </row>
    <row r="2958" spans="1:4" x14ac:dyDescent="0.2">
      <c r="A2958" t="s">
        <v>3097</v>
      </c>
      <c r="B2958" t="s">
        <v>3928</v>
      </c>
      <c r="C2958" s="9">
        <v>44731</v>
      </c>
      <c r="D2958" s="9">
        <v>44927</v>
      </c>
    </row>
    <row r="2959" spans="1:4" x14ac:dyDescent="0.2">
      <c r="A2959" t="s">
        <v>3097</v>
      </c>
      <c r="B2959" t="s">
        <v>3928</v>
      </c>
      <c r="C2959" s="9">
        <v>44731</v>
      </c>
      <c r="D2959" s="9">
        <v>44988</v>
      </c>
    </row>
    <row r="2960" spans="1:4" x14ac:dyDescent="0.2">
      <c r="A2960" t="s">
        <v>3097</v>
      </c>
      <c r="B2960" t="s">
        <v>3928</v>
      </c>
      <c r="C2960" s="9">
        <v>44731</v>
      </c>
      <c r="D2960" s="9">
        <v>45073</v>
      </c>
    </row>
    <row r="2961" spans="1:4" x14ac:dyDescent="0.2">
      <c r="A2961" t="s">
        <v>3097</v>
      </c>
      <c r="B2961" t="s">
        <v>3929</v>
      </c>
      <c r="C2961" s="9">
        <v>44779</v>
      </c>
      <c r="D2961" s="9">
        <v>44779</v>
      </c>
    </row>
    <row r="2962" spans="1:4" x14ac:dyDescent="0.2">
      <c r="A2962" t="s">
        <v>3097</v>
      </c>
      <c r="B2962" t="s">
        <v>3929</v>
      </c>
      <c r="C2962" s="9">
        <v>44779</v>
      </c>
      <c r="D2962" s="9">
        <v>44825</v>
      </c>
    </row>
    <row r="2963" spans="1:4" x14ac:dyDescent="0.2">
      <c r="A2963" t="s">
        <v>3097</v>
      </c>
      <c r="B2963" t="s">
        <v>3929</v>
      </c>
      <c r="C2963" s="9">
        <v>44779</v>
      </c>
      <c r="D2963" s="9">
        <v>44844</v>
      </c>
    </row>
    <row r="2964" spans="1:4" x14ac:dyDescent="0.2">
      <c r="A2964" t="s">
        <v>3097</v>
      </c>
      <c r="B2964" t="s">
        <v>3929</v>
      </c>
      <c r="C2964" s="9">
        <v>44779</v>
      </c>
      <c r="D2964" s="9">
        <v>44884</v>
      </c>
    </row>
    <row r="2965" spans="1:4" x14ac:dyDescent="0.2">
      <c r="A2965" t="s">
        <v>3097</v>
      </c>
      <c r="B2965" t="s">
        <v>3929</v>
      </c>
      <c r="C2965" s="9">
        <v>44779</v>
      </c>
      <c r="D2965" s="9">
        <v>44906</v>
      </c>
    </row>
    <row r="2966" spans="1:4" x14ac:dyDescent="0.2">
      <c r="A2966" t="s">
        <v>3097</v>
      </c>
      <c r="B2966" t="s">
        <v>3929</v>
      </c>
      <c r="C2966" s="9">
        <v>44779</v>
      </c>
      <c r="D2966" s="9">
        <v>44943</v>
      </c>
    </row>
    <row r="2967" spans="1:4" x14ac:dyDescent="0.2">
      <c r="A2967" t="s">
        <v>3097</v>
      </c>
      <c r="B2967" t="s">
        <v>3929</v>
      </c>
      <c r="C2967" s="9">
        <v>44779</v>
      </c>
      <c r="D2967" s="9">
        <v>44965</v>
      </c>
    </row>
    <row r="2968" spans="1:4" x14ac:dyDescent="0.2">
      <c r="A2968" t="s">
        <v>3097</v>
      </c>
      <c r="B2968" t="s">
        <v>3929</v>
      </c>
      <c r="C2968" s="9">
        <v>44779</v>
      </c>
      <c r="D2968" s="9">
        <v>44991</v>
      </c>
    </row>
    <row r="2969" spans="1:4" x14ac:dyDescent="0.2">
      <c r="A2969" t="s">
        <v>3097</v>
      </c>
      <c r="B2969" t="s">
        <v>3929</v>
      </c>
      <c r="C2969" s="9">
        <v>44779</v>
      </c>
      <c r="D2969" s="9">
        <v>45026</v>
      </c>
    </row>
    <row r="2970" spans="1:4" x14ac:dyDescent="0.2">
      <c r="A2970" t="s">
        <v>3097</v>
      </c>
      <c r="B2970" t="s">
        <v>3929</v>
      </c>
      <c r="C2970" s="9">
        <v>44779</v>
      </c>
      <c r="D2970" s="9">
        <v>45056</v>
      </c>
    </row>
    <row r="2971" spans="1:4" x14ac:dyDescent="0.2">
      <c r="A2971" t="s">
        <v>3097</v>
      </c>
      <c r="B2971" t="s">
        <v>3952</v>
      </c>
      <c r="C2971" s="9">
        <v>44816</v>
      </c>
      <c r="D2971" s="9">
        <v>44816</v>
      </c>
    </row>
    <row r="2972" spans="1:4" x14ac:dyDescent="0.2">
      <c r="A2972" t="s">
        <v>3097</v>
      </c>
      <c r="B2972" t="s">
        <v>3952</v>
      </c>
      <c r="C2972" s="9">
        <v>44816</v>
      </c>
      <c r="D2972" s="9">
        <v>44851</v>
      </c>
    </row>
    <row r="2973" spans="1:4" x14ac:dyDescent="0.2">
      <c r="A2973" t="s">
        <v>3097</v>
      </c>
      <c r="B2973" t="s">
        <v>3952</v>
      </c>
      <c r="C2973" s="9">
        <v>44816</v>
      </c>
      <c r="D2973" s="9">
        <v>44877</v>
      </c>
    </row>
    <row r="2974" spans="1:4" x14ac:dyDescent="0.2">
      <c r="A2974" t="s">
        <v>3097</v>
      </c>
      <c r="B2974" t="s">
        <v>3952</v>
      </c>
      <c r="C2974" s="9">
        <v>44816</v>
      </c>
      <c r="D2974" s="9">
        <v>44911</v>
      </c>
    </row>
    <row r="2975" spans="1:4" x14ac:dyDescent="0.2">
      <c r="A2975" t="s">
        <v>3097</v>
      </c>
      <c r="B2975" t="s">
        <v>3952</v>
      </c>
      <c r="C2975" s="9">
        <v>44816</v>
      </c>
      <c r="D2975" s="9">
        <v>44950</v>
      </c>
    </row>
    <row r="2976" spans="1:4" x14ac:dyDescent="0.2">
      <c r="A2976" t="s">
        <v>3097</v>
      </c>
      <c r="B2976" t="s">
        <v>3952</v>
      </c>
      <c r="C2976" s="9">
        <v>44816</v>
      </c>
      <c r="D2976" s="9">
        <v>44997</v>
      </c>
    </row>
    <row r="2977" spans="1:4" x14ac:dyDescent="0.2">
      <c r="A2977" t="s">
        <v>3097</v>
      </c>
      <c r="B2977" t="s">
        <v>3952</v>
      </c>
      <c r="C2977" s="9">
        <v>44816</v>
      </c>
      <c r="D2977" s="9">
        <v>45038</v>
      </c>
    </row>
    <row r="2978" spans="1:4" x14ac:dyDescent="0.2">
      <c r="A2978" t="s">
        <v>3097</v>
      </c>
      <c r="B2978" t="s">
        <v>3952</v>
      </c>
      <c r="C2978" s="9">
        <v>44816</v>
      </c>
      <c r="D2978" s="9">
        <v>45062</v>
      </c>
    </row>
    <row r="2979" spans="1:4" x14ac:dyDescent="0.2">
      <c r="A2979" t="s">
        <v>3098</v>
      </c>
      <c r="B2979" t="s">
        <v>3950</v>
      </c>
      <c r="C2979" s="9">
        <v>44965</v>
      </c>
      <c r="D2979" s="9">
        <v>44965</v>
      </c>
    </row>
    <row r="2980" spans="1:4" x14ac:dyDescent="0.2">
      <c r="A2980" t="s">
        <v>3098</v>
      </c>
      <c r="B2980" t="s">
        <v>3950</v>
      </c>
      <c r="C2980" s="9">
        <v>44965</v>
      </c>
      <c r="D2980" s="9">
        <v>45003</v>
      </c>
    </row>
    <row r="2981" spans="1:4" x14ac:dyDescent="0.2">
      <c r="A2981" t="s">
        <v>3098</v>
      </c>
      <c r="B2981" t="s">
        <v>3950</v>
      </c>
      <c r="C2981" s="9">
        <v>44965</v>
      </c>
      <c r="D2981" s="9">
        <v>45035</v>
      </c>
    </row>
    <row r="2982" spans="1:4" x14ac:dyDescent="0.2">
      <c r="A2982" t="s">
        <v>3098</v>
      </c>
      <c r="B2982" t="s">
        <v>3950</v>
      </c>
      <c r="C2982" s="9">
        <v>44965</v>
      </c>
      <c r="D2982" s="9">
        <v>45066</v>
      </c>
    </row>
    <row r="2983" spans="1:4" x14ac:dyDescent="0.2">
      <c r="A2983" t="s">
        <v>3098</v>
      </c>
      <c r="B2983" t="s">
        <v>3952</v>
      </c>
      <c r="C2983" s="9">
        <v>44974</v>
      </c>
      <c r="D2983" s="9">
        <v>44974</v>
      </c>
    </row>
    <row r="2984" spans="1:4" x14ac:dyDescent="0.2">
      <c r="A2984" t="s">
        <v>3098</v>
      </c>
      <c r="B2984" t="s">
        <v>3952</v>
      </c>
      <c r="C2984" s="9">
        <v>44974</v>
      </c>
      <c r="D2984" s="9">
        <v>45012</v>
      </c>
    </row>
    <row r="2985" spans="1:4" x14ac:dyDescent="0.2">
      <c r="A2985" t="s">
        <v>3098</v>
      </c>
      <c r="B2985" t="s">
        <v>3952</v>
      </c>
      <c r="C2985" s="9">
        <v>44974</v>
      </c>
      <c r="D2985" s="9">
        <v>45037</v>
      </c>
    </row>
    <row r="2986" spans="1:4" x14ac:dyDescent="0.2">
      <c r="A2986" t="s">
        <v>3098</v>
      </c>
      <c r="B2986" t="s">
        <v>3952</v>
      </c>
      <c r="C2986" s="9">
        <v>44974</v>
      </c>
      <c r="D2986" s="9">
        <v>45069</v>
      </c>
    </row>
    <row r="2987" spans="1:4" x14ac:dyDescent="0.2">
      <c r="A2987" t="s">
        <v>3098</v>
      </c>
      <c r="B2987" t="s">
        <v>3929</v>
      </c>
      <c r="C2987" s="9">
        <v>44976</v>
      </c>
      <c r="D2987" s="9">
        <v>44976</v>
      </c>
    </row>
    <row r="2988" spans="1:4" x14ac:dyDescent="0.2">
      <c r="A2988" t="s">
        <v>3098</v>
      </c>
      <c r="B2988" t="s">
        <v>3929</v>
      </c>
      <c r="C2988" s="9">
        <v>44976</v>
      </c>
      <c r="D2988" s="9">
        <v>45011</v>
      </c>
    </row>
    <row r="2989" spans="1:4" x14ac:dyDescent="0.2">
      <c r="A2989" t="s">
        <v>3098</v>
      </c>
      <c r="B2989" t="s">
        <v>3929</v>
      </c>
      <c r="C2989" s="9">
        <v>44976</v>
      </c>
      <c r="D2989" s="9">
        <v>45045</v>
      </c>
    </row>
    <row r="2990" spans="1:4" x14ac:dyDescent="0.2">
      <c r="A2990" t="s">
        <v>3098</v>
      </c>
      <c r="B2990" t="s">
        <v>3929</v>
      </c>
      <c r="C2990" s="9">
        <v>44976</v>
      </c>
      <c r="D2990" s="9">
        <v>45072</v>
      </c>
    </row>
    <row r="2991" spans="1:4" x14ac:dyDescent="0.2">
      <c r="A2991" t="s">
        <v>3099</v>
      </c>
      <c r="B2991" t="s">
        <v>3950</v>
      </c>
      <c r="C2991" s="9">
        <v>44627</v>
      </c>
      <c r="D2991" s="9">
        <v>44627</v>
      </c>
    </row>
    <row r="2992" spans="1:4" x14ac:dyDescent="0.2">
      <c r="A2992" t="s">
        <v>3099</v>
      </c>
      <c r="B2992" t="s">
        <v>3950</v>
      </c>
      <c r="C2992" s="9">
        <v>44627</v>
      </c>
      <c r="D2992" s="9">
        <v>44663</v>
      </c>
    </row>
    <row r="2993" spans="1:4" x14ac:dyDescent="0.2">
      <c r="A2993" t="s">
        <v>3099</v>
      </c>
      <c r="B2993" t="s">
        <v>3950</v>
      </c>
      <c r="C2993" s="9">
        <v>44627</v>
      </c>
      <c r="D2993" s="9">
        <v>44783</v>
      </c>
    </row>
    <row r="2994" spans="1:4" x14ac:dyDescent="0.2">
      <c r="A2994" t="s">
        <v>3099</v>
      </c>
      <c r="B2994" t="s">
        <v>3950</v>
      </c>
      <c r="C2994" s="9">
        <v>44627</v>
      </c>
      <c r="D2994" s="9">
        <v>44854</v>
      </c>
    </row>
    <row r="2995" spans="1:4" x14ac:dyDescent="0.2">
      <c r="A2995" t="s">
        <v>3099</v>
      </c>
      <c r="B2995" t="s">
        <v>3950</v>
      </c>
      <c r="C2995" s="9">
        <v>44627</v>
      </c>
      <c r="D2995" s="9">
        <v>44916</v>
      </c>
    </row>
    <row r="2996" spans="1:4" x14ac:dyDescent="0.2">
      <c r="A2996" t="s">
        <v>3099</v>
      </c>
      <c r="B2996" t="s">
        <v>3950</v>
      </c>
      <c r="C2996" s="9">
        <v>44627</v>
      </c>
      <c r="D2996" s="9">
        <v>45027</v>
      </c>
    </row>
    <row r="2997" spans="1:4" x14ac:dyDescent="0.2">
      <c r="A2997" t="s">
        <v>3099</v>
      </c>
      <c r="B2997" t="s">
        <v>3950</v>
      </c>
      <c r="C2997" s="9">
        <v>44627</v>
      </c>
      <c r="D2997" s="9">
        <v>45068</v>
      </c>
    </row>
    <row r="2998" spans="1:4" x14ac:dyDescent="0.2">
      <c r="A2998" t="s">
        <v>3099</v>
      </c>
      <c r="B2998" t="s">
        <v>3951</v>
      </c>
      <c r="C2998" s="9">
        <v>44982</v>
      </c>
      <c r="D2998" s="9">
        <v>44982</v>
      </c>
    </row>
    <row r="2999" spans="1:4" x14ac:dyDescent="0.2">
      <c r="A2999" t="s">
        <v>3099</v>
      </c>
      <c r="B2999" t="s">
        <v>3951</v>
      </c>
      <c r="C2999" s="9">
        <v>44982</v>
      </c>
      <c r="D2999" s="9">
        <v>45012</v>
      </c>
    </row>
    <row r="3000" spans="1:4" x14ac:dyDescent="0.2">
      <c r="A3000" t="s">
        <v>3099</v>
      </c>
      <c r="B3000" t="s">
        <v>3951</v>
      </c>
      <c r="C3000" s="9">
        <v>44982</v>
      </c>
      <c r="D3000" s="9">
        <v>45021</v>
      </c>
    </row>
    <row r="3001" spans="1:4" x14ac:dyDescent="0.2">
      <c r="A3001" t="s">
        <v>3099</v>
      </c>
      <c r="B3001" t="s">
        <v>3951</v>
      </c>
      <c r="C3001" s="9">
        <v>44982</v>
      </c>
      <c r="D3001" s="9">
        <v>45055</v>
      </c>
    </row>
    <row r="3002" spans="1:4" x14ac:dyDescent="0.2">
      <c r="A3002" t="s">
        <v>3099</v>
      </c>
      <c r="B3002" t="s">
        <v>3951</v>
      </c>
      <c r="C3002" s="9">
        <v>44982</v>
      </c>
      <c r="D3002" s="9">
        <v>45080</v>
      </c>
    </row>
    <row r="3003" spans="1:4" x14ac:dyDescent="0.2">
      <c r="A3003" t="s">
        <v>3099</v>
      </c>
      <c r="B3003" t="s">
        <v>3949</v>
      </c>
      <c r="C3003" s="9">
        <v>45013</v>
      </c>
      <c r="D3003" s="9">
        <v>45013</v>
      </c>
    </row>
    <row r="3004" spans="1:4" x14ac:dyDescent="0.2">
      <c r="A3004" t="s">
        <v>3099</v>
      </c>
      <c r="B3004" t="s">
        <v>3949</v>
      </c>
      <c r="C3004" s="9">
        <v>45013</v>
      </c>
      <c r="D3004" s="9">
        <v>45044</v>
      </c>
    </row>
    <row r="3005" spans="1:4" x14ac:dyDescent="0.2">
      <c r="A3005" t="s">
        <v>3099</v>
      </c>
      <c r="B3005" t="s">
        <v>3949</v>
      </c>
      <c r="C3005" s="9">
        <v>45013</v>
      </c>
      <c r="D3005" s="9">
        <v>45054</v>
      </c>
    </row>
    <row r="3006" spans="1:4" x14ac:dyDescent="0.2">
      <c r="A3006" t="s">
        <v>3099</v>
      </c>
      <c r="B3006" t="s">
        <v>3949</v>
      </c>
      <c r="C3006" s="9">
        <v>45013</v>
      </c>
      <c r="D3006" s="9">
        <v>45082</v>
      </c>
    </row>
    <row r="3007" spans="1:4" x14ac:dyDescent="0.2">
      <c r="A3007" t="s">
        <v>3100</v>
      </c>
      <c r="B3007" t="s">
        <v>3921</v>
      </c>
      <c r="C3007" s="9">
        <v>44572</v>
      </c>
      <c r="D3007" s="9">
        <v>44572</v>
      </c>
    </row>
    <row r="3008" spans="1:4" x14ac:dyDescent="0.2">
      <c r="A3008" t="s">
        <v>3100</v>
      </c>
      <c r="B3008" t="s">
        <v>3921</v>
      </c>
      <c r="C3008" s="9">
        <v>44572</v>
      </c>
      <c r="D3008" s="9">
        <v>44702</v>
      </c>
    </row>
    <row r="3009" spans="1:4" x14ac:dyDescent="0.2">
      <c r="A3009" t="s">
        <v>3100</v>
      </c>
      <c r="B3009" t="s">
        <v>3921</v>
      </c>
      <c r="C3009" s="9">
        <v>44572</v>
      </c>
      <c r="D3009" s="9">
        <v>44759</v>
      </c>
    </row>
    <row r="3010" spans="1:4" x14ac:dyDescent="0.2">
      <c r="A3010" t="s">
        <v>3100</v>
      </c>
      <c r="B3010" t="s">
        <v>3921</v>
      </c>
      <c r="C3010" s="9">
        <v>44572</v>
      </c>
      <c r="D3010" s="9">
        <v>44820</v>
      </c>
    </row>
    <row r="3011" spans="1:4" x14ac:dyDescent="0.2">
      <c r="A3011" t="s">
        <v>3100</v>
      </c>
      <c r="B3011" t="s">
        <v>3921</v>
      </c>
      <c r="C3011" s="9">
        <v>44572</v>
      </c>
      <c r="D3011" s="9">
        <v>44980</v>
      </c>
    </row>
    <row r="3012" spans="1:4" x14ac:dyDescent="0.2">
      <c r="A3012" t="s">
        <v>3100</v>
      </c>
      <c r="B3012" t="s">
        <v>3921</v>
      </c>
      <c r="C3012" s="9">
        <v>44572</v>
      </c>
      <c r="D3012" s="9">
        <v>45007</v>
      </c>
    </row>
    <row r="3013" spans="1:4" x14ac:dyDescent="0.2">
      <c r="A3013" t="s">
        <v>3101</v>
      </c>
      <c r="B3013" t="s">
        <v>3921</v>
      </c>
      <c r="C3013" s="9">
        <v>44780</v>
      </c>
      <c r="D3013" s="9">
        <v>44780</v>
      </c>
    </row>
    <row r="3014" spans="1:4" x14ac:dyDescent="0.2">
      <c r="A3014" t="s">
        <v>3101</v>
      </c>
      <c r="B3014" t="s">
        <v>3921</v>
      </c>
      <c r="C3014" s="9">
        <v>44780</v>
      </c>
      <c r="D3014" s="9">
        <v>44821</v>
      </c>
    </row>
    <row r="3015" spans="1:4" x14ac:dyDescent="0.2">
      <c r="A3015" t="s">
        <v>3101</v>
      </c>
      <c r="B3015" t="s">
        <v>3921</v>
      </c>
      <c r="C3015" s="9">
        <v>44780</v>
      </c>
      <c r="D3015" s="9">
        <v>44853</v>
      </c>
    </row>
    <row r="3016" spans="1:4" x14ac:dyDescent="0.2">
      <c r="A3016" t="s">
        <v>3101</v>
      </c>
      <c r="B3016" t="s">
        <v>3921</v>
      </c>
      <c r="C3016" s="9">
        <v>44780</v>
      </c>
      <c r="D3016" s="9">
        <v>44883</v>
      </c>
    </row>
    <row r="3017" spans="1:4" x14ac:dyDescent="0.2">
      <c r="A3017" t="s">
        <v>3101</v>
      </c>
      <c r="B3017" t="s">
        <v>3921</v>
      </c>
      <c r="C3017" s="9">
        <v>44780</v>
      </c>
      <c r="D3017" s="9">
        <v>44910</v>
      </c>
    </row>
    <row r="3018" spans="1:4" x14ac:dyDescent="0.2">
      <c r="A3018" t="s">
        <v>3101</v>
      </c>
      <c r="B3018" t="s">
        <v>3921</v>
      </c>
      <c r="C3018" s="9">
        <v>44780</v>
      </c>
      <c r="D3018" s="9">
        <v>44941</v>
      </c>
    </row>
    <row r="3019" spans="1:4" x14ac:dyDescent="0.2">
      <c r="A3019" t="s">
        <v>3101</v>
      </c>
      <c r="B3019" t="s">
        <v>3921</v>
      </c>
      <c r="C3019" s="9">
        <v>44780</v>
      </c>
      <c r="D3019" s="9">
        <v>44979</v>
      </c>
    </row>
    <row r="3020" spans="1:4" x14ac:dyDescent="0.2">
      <c r="A3020" t="s">
        <v>3101</v>
      </c>
      <c r="B3020" t="s">
        <v>3921</v>
      </c>
      <c r="C3020" s="9">
        <v>44780</v>
      </c>
      <c r="D3020" s="9">
        <v>45033</v>
      </c>
    </row>
    <row r="3021" spans="1:4" x14ac:dyDescent="0.2">
      <c r="A3021" t="s">
        <v>3101</v>
      </c>
      <c r="B3021" t="s">
        <v>3921</v>
      </c>
      <c r="C3021" s="9">
        <v>44780</v>
      </c>
      <c r="D3021" s="9">
        <v>45062</v>
      </c>
    </row>
    <row r="3022" spans="1:4" x14ac:dyDescent="0.2">
      <c r="A3022" t="s">
        <v>3101</v>
      </c>
      <c r="B3022" t="s">
        <v>3927</v>
      </c>
      <c r="C3022" s="9">
        <v>45009</v>
      </c>
      <c r="D3022" s="9">
        <v>45009</v>
      </c>
    </row>
    <row r="3023" spans="1:4" x14ac:dyDescent="0.2">
      <c r="A3023" t="s">
        <v>3101</v>
      </c>
      <c r="B3023" t="s">
        <v>3927</v>
      </c>
      <c r="C3023" s="9">
        <v>45009</v>
      </c>
      <c r="D3023" s="9">
        <v>45042</v>
      </c>
    </row>
    <row r="3024" spans="1:4" x14ac:dyDescent="0.2">
      <c r="A3024" t="s">
        <v>3101</v>
      </c>
      <c r="B3024" t="s">
        <v>3927</v>
      </c>
      <c r="C3024" s="9">
        <v>45009</v>
      </c>
      <c r="D3024" s="9">
        <v>45050</v>
      </c>
    </row>
    <row r="3025" spans="1:4" x14ac:dyDescent="0.2">
      <c r="A3025" t="s">
        <v>3101</v>
      </c>
      <c r="B3025" t="s">
        <v>3927</v>
      </c>
      <c r="C3025" s="9">
        <v>45009</v>
      </c>
      <c r="D3025" s="9">
        <v>45081</v>
      </c>
    </row>
    <row r="3026" spans="1:4" x14ac:dyDescent="0.2">
      <c r="A3026" t="s">
        <v>3102</v>
      </c>
      <c r="B3026" t="s">
        <v>3922</v>
      </c>
      <c r="C3026" s="9">
        <v>44578</v>
      </c>
      <c r="D3026" s="9">
        <v>44578</v>
      </c>
    </row>
    <row r="3027" spans="1:4" x14ac:dyDescent="0.2">
      <c r="A3027" t="s">
        <v>3102</v>
      </c>
      <c r="B3027" t="s">
        <v>3922</v>
      </c>
      <c r="C3027" s="9">
        <v>44578</v>
      </c>
      <c r="D3027" s="9">
        <v>44616</v>
      </c>
    </row>
    <row r="3028" spans="1:4" x14ac:dyDescent="0.2">
      <c r="A3028" t="s">
        <v>3102</v>
      </c>
      <c r="B3028" t="s">
        <v>3922</v>
      </c>
      <c r="C3028" s="9">
        <v>44578</v>
      </c>
      <c r="D3028" s="9">
        <v>44641</v>
      </c>
    </row>
    <row r="3029" spans="1:4" x14ac:dyDescent="0.2">
      <c r="A3029" t="s">
        <v>3102</v>
      </c>
      <c r="B3029" t="s">
        <v>3922</v>
      </c>
      <c r="C3029" s="9">
        <v>44578</v>
      </c>
      <c r="D3029" s="9">
        <v>44674</v>
      </c>
    </row>
    <row r="3030" spans="1:4" x14ac:dyDescent="0.2">
      <c r="A3030" t="s">
        <v>3102</v>
      </c>
      <c r="B3030" t="s">
        <v>3922</v>
      </c>
      <c r="C3030" s="9">
        <v>44578</v>
      </c>
      <c r="D3030" s="9">
        <v>44706</v>
      </c>
    </row>
    <row r="3031" spans="1:4" x14ac:dyDescent="0.2">
      <c r="A3031" t="s">
        <v>3102</v>
      </c>
      <c r="B3031" t="s">
        <v>3922</v>
      </c>
      <c r="C3031" s="9">
        <v>44578</v>
      </c>
      <c r="D3031" s="9">
        <v>44733</v>
      </c>
    </row>
    <row r="3032" spans="1:4" x14ac:dyDescent="0.2">
      <c r="A3032" t="s">
        <v>3102</v>
      </c>
      <c r="B3032" t="s">
        <v>3922</v>
      </c>
      <c r="C3032" s="9">
        <v>44578</v>
      </c>
      <c r="D3032" s="9">
        <v>44761</v>
      </c>
    </row>
    <row r="3033" spans="1:4" x14ac:dyDescent="0.2">
      <c r="A3033" t="s">
        <v>3102</v>
      </c>
      <c r="B3033" t="s">
        <v>3922</v>
      </c>
      <c r="C3033" s="9">
        <v>44578</v>
      </c>
      <c r="D3033" s="9">
        <v>44826</v>
      </c>
    </row>
    <row r="3034" spans="1:4" x14ac:dyDescent="0.2">
      <c r="A3034" t="s">
        <v>3102</v>
      </c>
      <c r="B3034" t="s">
        <v>3922</v>
      </c>
      <c r="C3034" s="9">
        <v>44578</v>
      </c>
      <c r="D3034" s="9">
        <v>44890</v>
      </c>
    </row>
    <row r="3035" spans="1:4" x14ac:dyDescent="0.2">
      <c r="A3035" t="s">
        <v>3102</v>
      </c>
      <c r="B3035" t="s">
        <v>3922</v>
      </c>
      <c r="C3035" s="9">
        <v>44578</v>
      </c>
      <c r="D3035" s="9">
        <v>44916</v>
      </c>
    </row>
    <row r="3036" spans="1:4" x14ac:dyDescent="0.2">
      <c r="A3036" t="s">
        <v>3102</v>
      </c>
      <c r="B3036" t="s">
        <v>3922</v>
      </c>
      <c r="C3036" s="9">
        <v>44578</v>
      </c>
      <c r="D3036" s="9">
        <v>44977</v>
      </c>
    </row>
    <row r="3037" spans="1:4" x14ac:dyDescent="0.2">
      <c r="A3037" t="s">
        <v>3102</v>
      </c>
      <c r="B3037" t="s">
        <v>3922</v>
      </c>
      <c r="C3037" s="9">
        <v>44578</v>
      </c>
      <c r="D3037" s="9">
        <v>45040</v>
      </c>
    </row>
    <row r="3038" spans="1:4" x14ac:dyDescent="0.2">
      <c r="A3038" t="s">
        <v>3102</v>
      </c>
      <c r="B3038" t="s">
        <v>3922</v>
      </c>
      <c r="C3038" s="9">
        <v>44578</v>
      </c>
      <c r="D3038" s="9">
        <v>45067</v>
      </c>
    </row>
    <row r="3039" spans="1:4" x14ac:dyDescent="0.2">
      <c r="A3039" t="s">
        <v>3102</v>
      </c>
      <c r="B3039" t="s">
        <v>3928</v>
      </c>
      <c r="C3039" s="9">
        <v>44775</v>
      </c>
      <c r="D3039" s="9">
        <v>44775</v>
      </c>
    </row>
    <row r="3040" spans="1:4" x14ac:dyDescent="0.2">
      <c r="A3040" t="s">
        <v>3102</v>
      </c>
      <c r="B3040" t="s">
        <v>3928</v>
      </c>
      <c r="C3040" s="9">
        <v>44775</v>
      </c>
      <c r="D3040" s="9">
        <v>44807</v>
      </c>
    </row>
    <row r="3041" spans="1:4" x14ac:dyDescent="0.2">
      <c r="A3041" t="s">
        <v>3102</v>
      </c>
      <c r="B3041" t="s">
        <v>3928</v>
      </c>
      <c r="C3041" s="9">
        <v>44775</v>
      </c>
      <c r="D3041" s="9">
        <v>44851</v>
      </c>
    </row>
    <row r="3042" spans="1:4" x14ac:dyDescent="0.2">
      <c r="A3042" t="s">
        <v>3102</v>
      </c>
      <c r="B3042" t="s">
        <v>3928</v>
      </c>
      <c r="C3042" s="9">
        <v>44775</v>
      </c>
      <c r="D3042" s="9">
        <v>44867</v>
      </c>
    </row>
    <row r="3043" spans="1:4" x14ac:dyDescent="0.2">
      <c r="A3043" t="s">
        <v>3102</v>
      </c>
      <c r="B3043" t="s">
        <v>3928</v>
      </c>
      <c r="C3043" s="9">
        <v>44775</v>
      </c>
      <c r="D3043" s="9">
        <v>44897</v>
      </c>
    </row>
    <row r="3044" spans="1:4" x14ac:dyDescent="0.2">
      <c r="A3044" t="s">
        <v>3102</v>
      </c>
      <c r="B3044" t="s">
        <v>3928</v>
      </c>
      <c r="C3044" s="9">
        <v>44775</v>
      </c>
      <c r="D3044" s="9">
        <v>44943</v>
      </c>
    </row>
    <row r="3045" spans="1:4" x14ac:dyDescent="0.2">
      <c r="A3045" t="s">
        <v>3102</v>
      </c>
      <c r="B3045" t="s">
        <v>3928</v>
      </c>
      <c r="C3045" s="9">
        <v>44775</v>
      </c>
      <c r="D3045" s="9">
        <v>44963</v>
      </c>
    </row>
    <row r="3046" spans="1:4" x14ac:dyDescent="0.2">
      <c r="A3046" t="s">
        <v>3102</v>
      </c>
      <c r="B3046" t="s">
        <v>3928</v>
      </c>
      <c r="C3046" s="9">
        <v>44775</v>
      </c>
      <c r="D3046" s="9">
        <v>44998</v>
      </c>
    </row>
    <row r="3047" spans="1:4" x14ac:dyDescent="0.2">
      <c r="A3047" t="s">
        <v>3102</v>
      </c>
      <c r="B3047" t="s">
        <v>3928</v>
      </c>
      <c r="C3047" s="9">
        <v>44775</v>
      </c>
      <c r="D3047" s="9">
        <v>45026</v>
      </c>
    </row>
    <row r="3048" spans="1:4" x14ac:dyDescent="0.2">
      <c r="A3048" t="s">
        <v>3102</v>
      </c>
      <c r="B3048" t="s">
        <v>3928</v>
      </c>
      <c r="C3048" s="9">
        <v>44775</v>
      </c>
      <c r="D3048" s="9">
        <v>45058</v>
      </c>
    </row>
    <row r="3049" spans="1:4" x14ac:dyDescent="0.2">
      <c r="A3049" t="s">
        <v>3103</v>
      </c>
      <c r="B3049" t="s">
        <v>3951</v>
      </c>
      <c r="C3049" s="9">
        <v>44593</v>
      </c>
      <c r="D3049" s="9">
        <v>44593</v>
      </c>
    </row>
    <row r="3050" spans="1:4" x14ac:dyDescent="0.2">
      <c r="A3050" t="s">
        <v>3103</v>
      </c>
      <c r="B3050" t="s">
        <v>3951</v>
      </c>
      <c r="C3050" s="9">
        <v>44593</v>
      </c>
      <c r="D3050" s="9">
        <v>44695</v>
      </c>
    </row>
    <row r="3051" spans="1:4" x14ac:dyDescent="0.2">
      <c r="A3051" t="s">
        <v>3103</v>
      </c>
      <c r="B3051" t="s">
        <v>3951</v>
      </c>
      <c r="C3051" s="9">
        <v>44593</v>
      </c>
      <c r="D3051" s="9">
        <v>44720</v>
      </c>
    </row>
    <row r="3052" spans="1:4" x14ac:dyDescent="0.2">
      <c r="A3052" t="s">
        <v>3103</v>
      </c>
      <c r="B3052" t="s">
        <v>3951</v>
      </c>
      <c r="C3052" s="9">
        <v>44593</v>
      </c>
      <c r="D3052" s="9">
        <v>44749</v>
      </c>
    </row>
    <row r="3053" spans="1:4" x14ac:dyDescent="0.2">
      <c r="A3053" t="s">
        <v>3103</v>
      </c>
      <c r="B3053" t="s">
        <v>3951</v>
      </c>
      <c r="C3053" s="9">
        <v>44593</v>
      </c>
      <c r="D3053" s="9">
        <v>44810</v>
      </c>
    </row>
    <row r="3054" spans="1:4" x14ac:dyDescent="0.2">
      <c r="A3054" t="s">
        <v>3103</v>
      </c>
      <c r="B3054" t="s">
        <v>3951</v>
      </c>
      <c r="C3054" s="9">
        <v>44593</v>
      </c>
      <c r="D3054" s="9">
        <v>44880</v>
      </c>
    </row>
    <row r="3055" spans="1:4" x14ac:dyDescent="0.2">
      <c r="A3055" t="s">
        <v>3103</v>
      </c>
      <c r="B3055" t="s">
        <v>3951</v>
      </c>
      <c r="C3055" s="9">
        <v>44593</v>
      </c>
      <c r="D3055" s="9">
        <v>45050</v>
      </c>
    </row>
    <row r="3056" spans="1:4" x14ac:dyDescent="0.2">
      <c r="A3056" t="s">
        <v>3103</v>
      </c>
      <c r="B3056" t="s">
        <v>3926</v>
      </c>
      <c r="C3056" s="9">
        <v>44642</v>
      </c>
      <c r="D3056" s="9">
        <v>44642</v>
      </c>
    </row>
    <row r="3057" spans="1:4" x14ac:dyDescent="0.2">
      <c r="A3057" t="s">
        <v>3103</v>
      </c>
      <c r="B3057" t="s">
        <v>3926</v>
      </c>
      <c r="C3057" s="9">
        <v>44642</v>
      </c>
      <c r="D3057" s="9">
        <v>44679</v>
      </c>
    </row>
    <row r="3058" spans="1:4" x14ac:dyDescent="0.2">
      <c r="A3058" t="s">
        <v>3103</v>
      </c>
      <c r="B3058" t="s">
        <v>3926</v>
      </c>
      <c r="C3058" s="9">
        <v>44642</v>
      </c>
      <c r="D3058" s="9">
        <v>44682</v>
      </c>
    </row>
    <row r="3059" spans="1:4" x14ac:dyDescent="0.2">
      <c r="A3059" t="s">
        <v>3103</v>
      </c>
      <c r="B3059" t="s">
        <v>3926</v>
      </c>
      <c r="C3059" s="9">
        <v>44642</v>
      </c>
      <c r="D3059" s="9">
        <v>44738</v>
      </c>
    </row>
    <row r="3060" spans="1:4" x14ac:dyDescent="0.2">
      <c r="A3060" t="s">
        <v>3103</v>
      </c>
      <c r="B3060" t="s">
        <v>3926</v>
      </c>
      <c r="C3060" s="9">
        <v>44642</v>
      </c>
      <c r="D3060" s="9">
        <v>44747</v>
      </c>
    </row>
    <row r="3061" spans="1:4" x14ac:dyDescent="0.2">
      <c r="A3061" t="s">
        <v>3103</v>
      </c>
      <c r="B3061" t="s">
        <v>3926</v>
      </c>
      <c r="C3061" s="9">
        <v>44642</v>
      </c>
      <c r="D3061" s="9">
        <v>44778</v>
      </c>
    </row>
    <row r="3062" spans="1:4" x14ac:dyDescent="0.2">
      <c r="A3062" t="s">
        <v>3103</v>
      </c>
      <c r="B3062" t="s">
        <v>3926</v>
      </c>
      <c r="C3062" s="9">
        <v>44642</v>
      </c>
      <c r="D3062" s="9">
        <v>44826</v>
      </c>
    </row>
    <row r="3063" spans="1:4" x14ac:dyDescent="0.2">
      <c r="A3063" t="s">
        <v>3103</v>
      </c>
      <c r="B3063" t="s">
        <v>3926</v>
      </c>
      <c r="C3063" s="9">
        <v>44642</v>
      </c>
      <c r="D3063" s="9">
        <v>44863</v>
      </c>
    </row>
    <row r="3064" spans="1:4" x14ac:dyDescent="0.2">
      <c r="A3064" t="s">
        <v>3103</v>
      </c>
      <c r="B3064" t="s">
        <v>3926</v>
      </c>
      <c r="C3064" s="9">
        <v>44642</v>
      </c>
      <c r="D3064" s="9">
        <v>44920</v>
      </c>
    </row>
    <row r="3065" spans="1:4" x14ac:dyDescent="0.2">
      <c r="A3065" t="s">
        <v>3103</v>
      </c>
      <c r="B3065" t="s">
        <v>3926</v>
      </c>
      <c r="C3065" s="9">
        <v>44642</v>
      </c>
      <c r="D3065" s="9">
        <v>44958</v>
      </c>
    </row>
    <row r="3066" spans="1:4" x14ac:dyDescent="0.2">
      <c r="A3066" t="s">
        <v>3103</v>
      </c>
      <c r="B3066" t="s">
        <v>3926</v>
      </c>
      <c r="C3066" s="9">
        <v>44642</v>
      </c>
      <c r="D3066" s="9">
        <v>45015</v>
      </c>
    </row>
    <row r="3067" spans="1:4" x14ac:dyDescent="0.2">
      <c r="A3067" t="s">
        <v>3103</v>
      </c>
      <c r="B3067" t="s">
        <v>3926</v>
      </c>
      <c r="C3067" s="9">
        <v>44642</v>
      </c>
      <c r="D3067" s="9">
        <v>45044</v>
      </c>
    </row>
    <row r="3068" spans="1:4" x14ac:dyDescent="0.2">
      <c r="A3068" t="s">
        <v>3103</v>
      </c>
      <c r="B3068" t="s">
        <v>3926</v>
      </c>
      <c r="C3068" s="9">
        <v>44642</v>
      </c>
      <c r="D3068" s="9">
        <v>45077</v>
      </c>
    </row>
    <row r="3069" spans="1:4" x14ac:dyDescent="0.2">
      <c r="A3069" t="s">
        <v>3104</v>
      </c>
      <c r="B3069" t="s">
        <v>3950</v>
      </c>
      <c r="C3069" s="9">
        <v>44564</v>
      </c>
      <c r="D3069" s="9">
        <v>44564</v>
      </c>
    </row>
    <row r="3070" spans="1:4" x14ac:dyDescent="0.2">
      <c r="A3070" t="s">
        <v>3104</v>
      </c>
      <c r="B3070" t="s">
        <v>3950</v>
      </c>
      <c r="C3070" s="9">
        <v>44564</v>
      </c>
      <c r="D3070" s="9">
        <v>44629</v>
      </c>
    </row>
    <row r="3071" spans="1:4" x14ac:dyDescent="0.2">
      <c r="A3071" t="s">
        <v>3104</v>
      </c>
      <c r="B3071" t="s">
        <v>3950</v>
      </c>
      <c r="C3071" s="9">
        <v>44564</v>
      </c>
      <c r="D3071" s="9">
        <v>44657</v>
      </c>
    </row>
    <row r="3072" spans="1:4" x14ac:dyDescent="0.2">
      <c r="A3072" t="s">
        <v>3104</v>
      </c>
      <c r="B3072" t="s">
        <v>3950</v>
      </c>
      <c r="C3072" s="9">
        <v>44564</v>
      </c>
      <c r="D3072" s="9">
        <v>44690</v>
      </c>
    </row>
    <row r="3073" spans="1:4" x14ac:dyDescent="0.2">
      <c r="A3073" t="s">
        <v>3104</v>
      </c>
      <c r="B3073" t="s">
        <v>3950</v>
      </c>
      <c r="C3073" s="9">
        <v>44564</v>
      </c>
      <c r="D3073" s="9">
        <v>44717</v>
      </c>
    </row>
    <row r="3074" spans="1:4" x14ac:dyDescent="0.2">
      <c r="A3074" t="s">
        <v>3104</v>
      </c>
      <c r="B3074" t="s">
        <v>3950</v>
      </c>
      <c r="C3074" s="9">
        <v>44564</v>
      </c>
      <c r="D3074" s="9">
        <v>44749</v>
      </c>
    </row>
    <row r="3075" spans="1:4" x14ac:dyDescent="0.2">
      <c r="A3075" t="s">
        <v>3104</v>
      </c>
      <c r="B3075" t="s">
        <v>3950</v>
      </c>
      <c r="C3075" s="9">
        <v>44564</v>
      </c>
      <c r="D3075" s="9">
        <v>44777</v>
      </c>
    </row>
    <row r="3076" spans="1:4" x14ac:dyDescent="0.2">
      <c r="A3076" t="s">
        <v>3104</v>
      </c>
      <c r="B3076" t="s">
        <v>3950</v>
      </c>
      <c r="C3076" s="9">
        <v>44564</v>
      </c>
      <c r="D3076" s="9">
        <v>44818</v>
      </c>
    </row>
    <row r="3077" spans="1:4" x14ac:dyDescent="0.2">
      <c r="A3077" t="s">
        <v>3104</v>
      </c>
      <c r="B3077" t="s">
        <v>3950</v>
      </c>
      <c r="C3077" s="9">
        <v>44564</v>
      </c>
      <c r="D3077" s="9">
        <v>44845</v>
      </c>
    </row>
    <row r="3078" spans="1:4" x14ac:dyDescent="0.2">
      <c r="A3078" t="s">
        <v>3104</v>
      </c>
      <c r="B3078" t="s">
        <v>3950</v>
      </c>
      <c r="C3078" s="9">
        <v>44564</v>
      </c>
      <c r="D3078" s="9">
        <v>44872</v>
      </c>
    </row>
    <row r="3079" spans="1:4" x14ac:dyDescent="0.2">
      <c r="A3079" t="s">
        <v>3104</v>
      </c>
      <c r="B3079" t="s">
        <v>3950</v>
      </c>
      <c r="C3079" s="9">
        <v>44564</v>
      </c>
      <c r="D3079" s="9">
        <v>44940</v>
      </c>
    </row>
    <row r="3080" spans="1:4" x14ac:dyDescent="0.2">
      <c r="A3080" t="s">
        <v>3104</v>
      </c>
      <c r="B3080" t="s">
        <v>3950</v>
      </c>
      <c r="C3080" s="9">
        <v>44564</v>
      </c>
      <c r="D3080" s="9">
        <v>44970</v>
      </c>
    </row>
    <row r="3081" spans="1:4" x14ac:dyDescent="0.2">
      <c r="A3081" t="s">
        <v>3104</v>
      </c>
      <c r="B3081" t="s">
        <v>3950</v>
      </c>
      <c r="C3081" s="9">
        <v>44564</v>
      </c>
      <c r="D3081" s="9">
        <v>44998</v>
      </c>
    </row>
    <row r="3082" spans="1:4" x14ac:dyDescent="0.2">
      <c r="A3082" t="s">
        <v>3104</v>
      </c>
      <c r="B3082" t="s">
        <v>3950</v>
      </c>
      <c r="C3082" s="9">
        <v>44564</v>
      </c>
      <c r="D3082" s="9">
        <v>45023</v>
      </c>
    </row>
    <row r="3083" spans="1:4" x14ac:dyDescent="0.2">
      <c r="A3083" t="s">
        <v>3104</v>
      </c>
      <c r="B3083" t="s">
        <v>3950</v>
      </c>
      <c r="C3083" s="9">
        <v>44564</v>
      </c>
      <c r="D3083" s="9">
        <v>45057</v>
      </c>
    </row>
    <row r="3084" spans="1:4" x14ac:dyDescent="0.2">
      <c r="A3084" t="s">
        <v>3104</v>
      </c>
      <c r="B3084" t="s">
        <v>3948</v>
      </c>
      <c r="C3084" s="9">
        <v>44929</v>
      </c>
      <c r="D3084" s="9">
        <v>44929</v>
      </c>
    </row>
    <row r="3085" spans="1:4" x14ac:dyDescent="0.2">
      <c r="A3085" t="s">
        <v>3104</v>
      </c>
      <c r="B3085" t="s">
        <v>3948</v>
      </c>
      <c r="C3085" s="9">
        <v>44929</v>
      </c>
      <c r="D3085" s="9">
        <v>44963</v>
      </c>
    </row>
    <row r="3086" spans="1:4" x14ac:dyDescent="0.2">
      <c r="A3086" t="s">
        <v>3104</v>
      </c>
      <c r="B3086" t="s">
        <v>3948</v>
      </c>
      <c r="C3086" s="9">
        <v>44929</v>
      </c>
      <c r="D3086" s="9">
        <v>44994</v>
      </c>
    </row>
    <row r="3087" spans="1:4" x14ac:dyDescent="0.2">
      <c r="A3087" t="s">
        <v>3104</v>
      </c>
      <c r="B3087" t="s">
        <v>3948</v>
      </c>
      <c r="C3087" s="9">
        <v>44929</v>
      </c>
      <c r="D3087" s="9">
        <v>45023</v>
      </c>
    </row>
    <row r="3088" spans="1:4" x14ac:dyDescent="0.2">
      <c r="A3088" t="s">
        <v>3104</v>
      </c>
      <c r="B3088" t="s">
        <v>3948</v>
      </c>
      <c r="C3088" s="9">
        <v>44929</v>
      </c>
      <c r="D3088" s="9">
        <v>45056</v>
      </c>
    </row>
    <row r="3089" spans="1:4" x14ac:dyDescent="0.2">
      <c r="A3089" t="s">
        <v>3105</v>
      </c>
      <c r="B3089" t="s">
        <v>3928</v>
      </c>
      <c r="C3089" s="9">
        <v>44565</v>
      </c>
      <c r="D3089" s="9">
        <v>44565</v>
      </c>
    </row>
    <row r="3090" spans="1:4" x14ac:dyDescent="0.2">
      <c r="A3090" t="s">
        <v>3105</v>
      </c>
      <c r="B3090" t="s">
        <v>3928</v>
      </c>
      <c r="C3090" s="9">
        <v>44565</v>
      </c>
      <c r="D3090" s="9">
        <v>44607</v>
      </c>
    </row>
    <row r="3091" spans="1:4" x14ac:dyDescent="0.2">
      <c r="A3091" t="s">
        <v>3105</v>
      </c>
      <c r="B3091" t="s">
        <v>3928</v>
      </c>
      <c r="C3091" s="9">
        <v>44565</v>
      </c>
      <c r="D3091" s="9">
        <v>44633</v>
      </c>
    </row>
    <row r="3092" spans="1:4" x14ac:dyDescent="0.2">
      <c r="A3092" t="s">
        <v>3105</v>
      </c>
      <c r="B3092" t="s">
        <v>3928</v>
      </c>
      <c r="C3092" s="9">
        <v>44565</v>
      </c>
      <c r="D3092" s="9">
        <v>44752</v>
      </c>
    </row>
    <row r="3093" spans="1:4" x14ac:dyDescent="0.2">
      <c r="A3093" t="s">
        <v>3105</v>
      </c>
      <c r="B3093" t="s">
        <v>3928</v>
      </c>
      <c r="C3093" s="9">
        <v>44565</v>
      </c>
      <c r="D3093" s="9">
        <v>44790</v>
      </c>
    </row>
    <row r="3094" spans="1:4" x14ac:dyDescent="0.2">
      <c r="A3094" t="s">
        <v>3105</v>
      </c>
      <c r="B3094" t="s">
        <v>3928</v>
      </c>
      <c r="C3094" s="9">
        <v>44565</v>
      </c>
      <c r="D3094" s="9">
        <v>44810</v>
      </c>
    </row>
    <row r="3095" spans="1:4" x14ac:dyDescent="0.2">
      <c r="A3095" t="s">
        <v>3105</v>
      </c>
      <c r="B3095" t="s">
        <v>3928</v>
      </c>
      <c r="C3095" s="9">
        <v>44565</v>
      </c>
      <c r="D3095" s="9">
        <v>44839</v>
      </c>
    </row>
    <row r="3096" spans="1:4" x14ac:dyDescent="0.2">
      <c r="A3096" t="s">
        <v>3105</v>
      </c>
      <c r="B3096" t="s">
        <v>3928</v>
      </c>
      <c r="C3096" s="9">
        <v>44565</v>
      </c>
      <c r="D3096" s="9">
        <v>44871</v>
      </c>
    </row>
    <row r="3097" spans="1:4" x14ac:dyDescent="0.2">
      <c r="A3097" t="s">
        <v>3105</v>
      </c>
      <c r="B3097" t="s">
        <v>3928</v>
      </c>
      <c r="C3097" s="9">
        <v>44565</v>
      </c>
      <c r="D3097" s="9">
        <v>44907</v>
      </c>
    </row>
    <row r="3098" spans="1:4" x14ac:dyDescent="0.2">
      <c r="A3098" t="s">
        <v>3105</v>
      </c>
      <c r="B3098" t="s">
        <v>3928</v>
      </c>
      <c r="C3098" s="9">
        <v>44565</v>
      </c>
      <c r="D3098" s="9">
        <v>44974</v>
      </c>
    </row>
    <row r="3099" spans="1:4" x14ac:dyDescent="0.2">
      <c r="A3099" t="s">
        <v>3105</v>
      </c>
      <c r="B3099" t="s">
        <v>3928</v>
      </c>
      <c r="C3099" s="9">
        <v>44565</v>
      </c>
      <c r="D3099" s="9">
        <v>44996</v>
      </c>
    </row>
    <row r="3100" spans="1:4" x14ac:dyDescent="0.2">
      <c r="A3100" t="s">
        <v>3105</v>
      </c>
      <c r="B3100" t="s">
        <v>3928</v>
      </c>
      <c r="C3100" s="9">
        <v>44565</v>
      </c>
      <c r="D3100" s="9">
        <v>45033</v>
      </c>
    </row>
    <row r="3101" spans="1:4" x14ac:dyDescent="0.2">
      <c r="A3101" t="s">
        <v>3105</v>
      </c>
      <c r="B3101" t="s">
        <v>3928</v>
      </c>
      <c r="C3101" s="9">
        <v>44565</v>
      </c>
      <c r="D3101" s="9">
        <v>45059</v>
      </c>
    </row>
    <row r="3102" spans="1:4" x14ac:dyDescent="0.2">
      <c r="A3102" t="s">
        <v>3105</v>
      </c>
      <c r="B3102" t="s">
        <v>3920</v>
      </c>
      <c r="C3102" s="9">
        <v>44746</v>
      </c>
      <c r="D3102" s="9">
        <v>44746</v>
      </c>
    </row>
    <row r="3103" spans="1:4" x14ac:dyDescent="0.2">
      <c r="A3103" t="s">
        <v>3105</v>
      </c>
      <c r="B3103" t="s">
        <v>3920</v>
      </c>
      <c r="C3103" s="9">
        <v>44746</v>
      </c>
      <c r="D3103" s="9">
        <v>44784</v>
      </c>
    </row>
    <row r="3104" spans="1:4" x14ac:dyDescent="0.2">
      <c r="A3104" t="s">
        <v>3105</v>
      </c>
      <c r="B3104" t="s">
        <v>3920</v>
      </c>
      <c r="C3104" s="9">
        <v>44746</v>
      </c>
      <c r="D3104" s="9">
        <v>44819</v>
      </c>
    </row>
    <row r="3105" spans="1:4" x14ac:dyDescent="0.2">
      <c r="A3105" t="s">
        <v>3105</v>
      </c>
      <c r="B3105" t="s">
        <v>3920</v>
      </c>
      <c r="C3105" s="9">
        <v>44746</v>
      </c>
      <c r="D3105" s="9">
        <v>44851</v>
      </c>
    </row>
    <row r="3106" spans="1:4" x14ac:dyDescent="0.2">
      <c r="A3106" t="s">
        <v>3105</v>
      </c>
      <c r="B3106" t="s">
        <v>3920</v>
      </c>
      <c r="C3106" s="9">
        <v>44746</v>
      </c>
      <c r="D3106" s="9">
        <v>44879</v>
      </c>
    </row>
    <row r="3107" spans="1:4" x14ac:dyDescent="0.2">
      <c r="A3107" t="s">
        <v>3105</v>
      </c>
      <c r="B3107" t="s">
        <v>3920</v>
      </c>
      <c r="C3107" s="9">
        <v>44746</v>
      </c>
      <c r="D3107" s="9">
        <v>44911</v>
      </c>
    </row>
    <row r="3108" spans="1:4" x14ac:dyDescent="0.2">
      <c r="A3108" t="s">
        <v>3105</v>
      </c>
      <c r="B3108" t="s">
        <v>3920</v>
      </c>
      <c r="C3108" s="9">
        <v>44746</v>
      </c>
      <c r="D3108" s="9">
        <v>44933</v>
      </c>
    </row>
    <row r="3109" spans="1:4" x14ac:dyDescent="0.2">
      <c r="A3109" t="s">
        <v>3105</v>
      </c>
      <c r="B3109" t="s">
        <v>3920</v>
      </c>
      <c r="C3109" s="9">
        <v>44746</v>
      </c>
      <c r="D3109" s="9">
        <v>44967</v>
      </c>
    </row>
    <row r="3110" spans="1:4" x14ac:dyDescent="0.2">
      <c r="A3110" t="s">
        <v>3105</v>
      </c>
      <c r="B3110" t="s">
        <v>3920</v>
      </c>
      <c r="C3110" s="9">
        <v>44746</v>
      </c>
      <c r="D3110" s="9">
        <v>45025</v>
      </c>
    </row>
    <row r="3111" spans="1:4" x14ac:dyDescent="0.2">
      <c r="A3111" t="s">
        <v>3105</v>
      </c>
      <c r="B3111" t="s">
        <v>3920</v>
      </c>
      <c r="C3111" s="9">
        <v>44746</v>
      </c>
      <c r="D3111" s="9">
        <v>45054</v>
      </c>
    </row>
    <row r="3112" spans="1:4" x14ac:dyDescent="0.2">
      <c r="A3112" t="s">
        <v>3106</v>
      </c>
      <c r="B3112" t="s">
        <v>3926</v>
      </c>
      <c r="C3112" s="9">
        <v>44786</v>
      </c>
      <c r="D3112" s="9">
        <v>44786</v>
      </c>
    </row>
    <row r="3113" spans="1:4" x14ac:dyDescent="0.2">
      <c r="A3113" t="s">
        <v>3106</v>
      </c>
      <c r="B3113" t="s">
        <v>3926</v>
      </c>
      <c r="C3113" s="9">
        <v>44786</v>
      </c>
      <c r="D3113" s="9">
        <v>44818</v>
      </c>
    </row>
    <row r="3114" spans="1:4" x14ac:dyDescent="0.2">
      <c r="A3114" t="s">
        <v>3106</v>
      </c>
      <c r="B3114" t="s">
        <v>3926</v>
      </c>
      <c r="C3114" s="9">
        <v>44786</v>
      </c>
      <c r="D3114" s="9">
        <v>44860</v>
      </c>
    </row>
    <row r="3115" spans="1:4" x14ac:dyDescent="0.2">
      <c r="A3115" t="s">
        <v>3106</v>
      </c>
      <c r="B3115" t="s">
        <v>3926</v>
      </c>
      <c r="C3115" s="9">
        <v>44786</v>
      </c>
      <c r="D3115" s="9">
        <v>44890</v>
      </c>
    </row>
    <row r="3116" spans="1:4" x14ac:dyDescent="0.2">
      <c r="A3116" t="s">
        <v>3106</v>
      </c>
      <c r="B3116" t="s">
        <v>3926</v>
      </c>
      <c r="C3116" s="9">
        <v>44786</v>
      </c>
      <c r="D3116" s="9">
        <v>44918</v>
      </c>
    </row>
    <row r="3117" spans="1:4" x14ac:dyDescent="0.2">
      <c r="A3117" t="s">
        <v>3106</v>
      </c>
      <c r="B3117" t="s">
        <v>3926</v>
      </c>
      <c r="C3117" s="9">
        <v>44786</v>
      </c>
      <c r="D3117" s="9">
        <v>44953</v>
      </c>
    </row>
    <row r="3118" spans="1:4" x14ac:dyDescent="0.2">
      <c r="A3118" t="s">
        <v>3106</v>
      </c>
      <c r="B3118" t="s">
        <v>3926</v>
      </c>
      <c r="C3118" s="9">
        <v>44786</v>
      </c>
      <c r="D3118" s="9">
        <v>45010</v>
      </c>
    </row>
    <row r="3119" spans="1:4" x14ac:dyDescent="0.2">
      <c r="A3119" t="s">
        <v>3106</v>
      </c>
      <c r="B3119" t="s">
        <v>3926</v>
      </c>
      <c r="C3119" s="9">
        <v>44786</v>
      </c>
      <c r="D3119" s="9">
        <v>45041</v>
      </c>
    </row>
    <row r="3120" spans="1:4" x14ac:dyDescent="0.2">
      <c r="A3120" t="s">
        <v>3106</v>
      </c>
      <c r="B3120" t="s">
        <v>3926</v>
      </c>
      <c r="C3120" s="9">
        <v>44786</v>
      </c>
      <c r="D3120" s="9">
        <v>45073</v>
      </c>
    </row>
    <row r="3121" spans="1:4" x14ac:dyDescent="0.2">
      <c r="A3121" t="s">
        <v>3106</v>
      </c>
      <c r="B3121" t="s">
        <v>3924</v>
      </c>
      <c r="C3121" s="9">
        <v>44967</v>
      </c>
      <c r="D3121" s="9">
        <v>44967</v>
      </c>
    </row>
    <row r="3122" spans="1:4" x14ac:dyDescent="0.2">
      <c r="A3122" t="s">
        <v>3106</v>
      </c>
      <c r="B3122" t="s">
        <v>3924</v>
      </c>
      <c r="C3122" s="9">
        <v>44967</v>
      </c>
      <c r="D3122" s="9">
        <v>44996</v>
      </c>
    </row>
    <row r="3123" spans="1:4" x14ac:dyDescent="0.2">
      <c r="A3123" t="s">
        <v>3106</v>
      </c>
      <c r="B3123" t="s">
        <v>3924</v>
      </c>
      <c r="C3123" s="9">
        <v>44967</v>
      </c>
      <c r="D3123" s="9">
        <v>45034</v>
      </c>
    </row>
    <row r="3124" spans="1:4" x14ac:dyDescent="0.2">
      <c r="A3124" t="s">
        <v>3106</v>
      </c>
      <c r="B3124" t="s">
        <v>3924</v>
      </c>
      <c r="C3124" s="9">
        <v>44967</v>
      </c>
      <c r="D3124" s="9">
        <v>45067</v>
      </c>
    </row>
    <row r="3125" spans="1:4" x14ac:dyDescent="0.2">
      <c r="A3125" t="s">
        <v>3107</v>
      </c>
      <c r="B3125" t="s">
        <v>3947</v>
      </c>
      <c r="C3125" s="9">
        <v>44893</v>
      </c>
      <c r="D3125" s="9">
        <v>44893</v>
      </c>
    </row>
    <row r="3126" spans="1:4" x14ac:dyDescent="0.2">
      <c r="A3126" t="s">
        <v>3107</v>
      </c>
      <c r="B3126" t="s">
        <v>3947</v>
      </c>
      <c r="C3126" s="9">
        <v>44893</v>
      </c>
      <c r="D3126" s="9">
        <v>44926</v>
      </c>
    </row>
    <row r="3127" spans="1:4" x14ac:dyDescent="0.2">
      <c r="A3127" t="s">
        <v>3107</v>
      </c>
      <c r="B3127" t="s">
        <v>3947</v>
      </c>
      <c r="C3127" s="9">
        <v>44893</v>
      </c>
      <c r="D3127" s="9">
        <v>44934</v>
      </c>
    </row>
    <row r="3128" spans="1:4" x14ac:dyDescent="0.2">
      <c r="A3128" t="s">
        <v>3107</v>
      </c>
      <c r="B3128" t="s">
        <v>3947</v>
      </c>
      <c r="C3128" s="9">
        <v>44893</v>
      </c>
      <c r="D3128" s="9">
        <v>44965</v>
      </c>
    </row>
    <row r="3129" spans="1:4" x14ac:dyDescent="0.2">
      <c r="A3129" t="s">
        <v>3107</v>
      </c>
      <c r="B3129" t="s">
        <v>3947</v>
      </c>
      <c r="C3129" s="9">
        <v>44893</v>
      </c>
      <c r="D3129" s="9">
        <v>45022</v>
      </c>
    </row>
    <row r="3130" spans="1:4" x14ac:dyDescent="0.2">
      <c r="A3130" t="s">
        <v>3107</v>
      </c>
      <c r="B3130" t="s">
        <v>3947</v>
      </c>
      <c r="C3130" s="9">
        <v>44893</v>
      </c>
      <c r="D3130" s="9">
        <v>45048</v>
      </c>
    </row>
    <row r="3131" spans="1:4" x14ac:dyDescent="0.2">
      <c r="A3131" t="s">
        <v>3107</v>
      </c>
      <c r="B3131" t="s">
        <v>3922</v>
      </c>
      <c r="C3131" s="9">
        <v>44933</v>
      </c>
      <c r="D3131" s="9">
        <v>44933</v>
      </c>
    </row>
    <row r="3132" spans="1:4" x14ac:dyDescent="0.2">
      <c r="A3132" t="s">
        <v>3107</v>
      </c>
      <c r="B3132" t="s">
        <v>3922</v>
      </c>
      <c r="C3132" s="9">
        <v>44933</v>
      </c>
      <c r="D3132" s="9">
        <v>44968</v>
      </c>
    </row>
    <row r="3133" spans="1:4" x14ac:dyDescent="0.2">
      <c r="A3133" t="s">
        <v>3107</v>
      </c>
      <c r="B3133" t="s">
        <v>3922</v>
      </c>
      <c r="C3133" s="9">
        <v>44933</v>
      </c>
      <c r="D3133" s="9">
        <v>45006</v>
      </c>
    </row>
    <row r="3134" spans="1:4" x14ac:dyDescent="0.2">
      <c r="A3134" t="s">
        <v>3107</v>
      </c>
      <c r="B3134" t="s">
        <v>3922</v>
      </c>
      <c r="C3134" s="9">
        <v>44933</v>
      </c>
      <c r="D3134" s="9">
        <v>45025</v>
      </c>
    </row>
    <row r="3135" spans="1:4" x14ac:dyDescent="0.2">
      <c r="A3135" t="s">
        <v>3107</v>
      </c>
      <c r="B3135" t="s">
        <v>3922</v>
      </c>
      <c r="C3135" s="9">
        <v>44933</v>
      </c>
      <c r="D3135" s="9">
        <v>45060</v>
      </c>
    </row>
    <row r="3136" spans="1:4" x14ac:dyDescent="0.2">
      <c r="A3136" t="s">
        <v>3108</v>
      </c>
      <c r="B3136" t="s">
        <v>3922</v>
      </c>
      <c r="C3136" s="9">
        <v>44775</v>
      </c>
      <c r="D3136" s="9">
        <v>44775</v>
      </c>
    </row>
    <row r="3137" spans="1:4" x14ac:dyDescent="0.2">
      <c r="A3137" t="s">
        <v>3108</v>
      </c>
      <c r="B3137" t="s">
        <v>3922</v>
      </c>
      <c r="C3137" s="9">
        <v>44775</v>
      </c>
      <c r="D3137" s="9">
        <v>44821</v>
      </c>
    </row>
    <row r="3138" spans="1:4" x14ac:dyDescent="0.2">
      <c r="A3138" t="s">
        <v>3108</v>
      </c>
      <c r="B3138" t="s">
        <v>3922</v>
      </c>
      <c r="C3138" s="9">
        <v>44775</v>
      </c>
      <c r="D3138" s="9">
        <v>44839</v>
      </c>
    </row>
    <row r="3139" spans="1:4" x14ac:dyDescent="0.2">
      <c r="A3139" t="s">
        <v>3108</v>
      </c>
      <c r="B3139" t="s">
        <v>3922</v>
      </c>
      <c r="C3139" s="9">
        <v>44775</v>
      </c>
      <c r="D3139" s="9">
        <v>44873</v>
      </c>
    </row>
    <row r="3140" spans="1:4" x14ac:dyDescent="0.2">
      <c r="A3140" t="s">
        <v>3108</v>
      </c>
      <c r="B3140" t="s">
        <v>3922</v>
      </c>
      <c r="C3140" s="9">
        <v>44775</v>
      </c>
      <c r="D3140" s="9">
        <v>44901</v>
      </c>
    </row>
    <row r="3141" spans="1:4" x14ac:dyDescent="0.2">
      <c r="A3141" t="s">
        <v>3108</v>
      </c>
      <c r="B3141" t="s">
        <v>3922</v>
      </c>
      <c r="C3141" s="9">
        <v>44775</v>
      </c>
      <c r="D3141" s="9">
        <v>44935</v>
      </c>
    </row>
    <row r="3142" spans="1:4" x14ac:dyDescent="0.2">
      <c r="A3142" t="s">
        <v>3108</v>
      </c>
      <c r="B3142" t="s">
        <v>3922</v>
      </c>
      <c r="C3142" s="9">
        <v>44775</v>
      </c>
      <c r="D3142" s="9">
        <v>44962</v>
      </c>
    </row>
    <row r="3143" spans="1:4" x14ac:dyDescent="0.2">
      <c r="A3143" t="s">
        <v>3108</v>
      </c>
      <c r="B3143" t="s">
        <v>3922</v>
      </c>
      <c r="C3143" s="9">
        <v>44775</v>
      </c>
      <c r="D3143" s="9">
        <v>44989</v>
      </c>
    </row>
    <row r="3144" spans="1:4" x14ac:dyDescent="0.2">
      <c r="A3144" t="s">
        <v>3108</v>
      </c>
      <c r="B3144" t="s">
        <v>3920</v>
      </c>
      <c r="C3144" s="9">
        <v>44929</v>
      </c>
      <c r="D3144" s="9">
        <v>44929</v>
      </c>
    </row>
    <row r="3145" spans="1:4" x14ac:dyDescent="0.2">
      <c r="A3145" t="s">
        <v>3108</v>
      </c>
      <c r="B3145" t="s">
        <v>3920</v>
      </c>
      <c r="C3145" s="9">
        <v>44929</v>
      </c>
      <c r="D3145" s="9">
        <v>44964</v>
      </c>
    </row>
    <row r="3146" spans="1:4" x14ac:dyDescent="0.2">
      <c r="A3146" t="s">
        <v>3108</v>
      </c>
      <c r="B3146" t="s">
        <v>3920</v>
      </c>
      <c r="C3146" s="9">
        <v>44929</v>
      </c>
      <c r="D3146" s="9">
        <v>45002</v>
      </c>
    </row>
    <row r="3147" spans="1:4" x14ac:dyDescent="0.2">
      <c r="A3147" t="s">
        <v>3108</v>
      </c>
      <c r="B3147" t="s">
        <v>3920</v>
      </c>
      <c r="C3147" s="9">
        <v>44929</v>
      </c>
      <c r="D3147" s="9">
        <v>45023</v>
      </c>
    </row>
    <row r="3148" spans="1:4" x14ac:dyDescent="0.2">
      <c r="A3148" t="s">
        <v>3108</v>
      </c>
      <c r="B3148" t="s">
        <v>3920</v>
      </c>
      <c r="C3148" s="9">
        <v>44929</v>
      </c>
      <c r="D3148" s="9">
        <v>45060</v>
      </c>
    </row>
    <row r="3149" spans="1:4" x14ac:dyDescent="0.2">
      <c r="A3149" t="s">
        <v>3109</v>
      </c>
      <c r="B3149" t="s">
        <v>3953</v>
      </c>
      <c r="C3149" s="9">
        <v>44810</v>
      </c>
      <c r="D3149" s="9">
        <v>44810</v>
      </c>
    </row>
    <row r="3150" spans="1:4" x14ac:dyDescent="0.2">
      <c r="A3150" t="s">
        <v>3109</v>
      </c>
      <c r="B3150" t="s">
        <v>3953</v>
      </c>
      <c r="C3150" s="9">
        <v>44810</v>
      </c>
      <c r="D3150" s="9">
        <v>44841</v>
      </c>
    </row>
    <row r="3151" spans="1:4" x14ac:dyDescent="0.2">
      <c r="A3151" t="s">
        <v>3109</v>
      </c>
      <c r="B3151" t="s">
        <v>3953</v>
      </c>
      <c r="C3151" s="9">
        <v>44810</v>
      </c>
      <c r="D3151" s="9">
        <v>44873</v>
      </c>
    </row>
    <row r="3152" spans="1:4" x14ac:dyDescent="0.2">
      <c r="A3152" t="s">
        <v>3109</v>
      </c>
      <c r="B3152" t="s">
        <v>3953</v>
      </c>
      <c r="C3152" s="9">
        <v>44810</v>
      </c>
      <c r="D3152" s="9">
        <v>44901</v>
      </c>
    </row>
    <row r="3153" spans="1:4" x14ac:dyDescent="0.2">
      <c r="A3153" t="s">
        <v>3109</v>
      </c>
      <c r="B3153" t="s">
        <v>3953</v>
      </c>
      <c r="C3153" s="9">
        <v>44810</v>
      </c>
      <c r="D3153" s="9">
        <v>44933</v>
      </c>
    </row>
    <row r="3154" spans="1:4" x14ac:dyDescent="0.2">
      <c r="A3154" t="s">
        <v>3109</v>
      </c>
      <c r="B3154" t="s">
        <v>3953</v>
      </c>
      <c r="C3154" s="9">
        <v>44810</v>
      </c>
      <c r="D3154" s="9">
        <v>44963</v>
      </c>
    </row>
    <row r="3155" spans="1:4" x14ac:dyDescent="0.2">
      <c r="A3155" t="s">
        <v>3109</v>
      </c>
      <c r="B3155" t="s">
        <v>3953</v>
      </c>
      <c r="C3155" s="9">
        <v>44810</v>
      </c>
      <c r="D3155" s="9">
        <v>44995</v>
      </c>
    </row>
    <row r="3156" spans="1:4" x14ac:dyDescent="0.2">
      <c r="A3156" t="s">
        <v>3109</v>
      </c>
      <c r="B3156" t="s">
        <v>3953</v>
      </c>
      <c r="C3156" s="9">
        <v>44810</v>
      </c>
      <c r="D3156" s="9">
        <v>45058</v>
      </c>
    </row>
    <row r="3157" spans="1:4" x14ac:dyDescent="0.2">
      <c r="A3157" t="s">
        <v>3109</v>
      </c>
      <c r="B3157" t="s">
        <v>3951</v>
      </c>
      <c r="C3157" s="9">
        <v>44919</v>
      </c>
      <c r="D3157" s="9">
        <v>44919</v>
      </c>
    </row>
    <row r="3158" spans="1:4" x14ac:dyDescent="0.2">
      <c r="A3158" t="s">
        <v>3109</v>
      </c>
      <c r="B3158" t="s">
        <v>3951</v>
      </c>
      <c r="C3158" s="9">
        <v>44919</v>
      </c>
      <c r="D3158" s="9">
        <v>44954</v>
      </c>
    </row>
    <row r="3159" spans="1:4" x14ac:dyDescent="0.2">
      <c r="A3159" t="s">
        <v>3109</v>
      </c>
      <c r="B3159" t="s">
        <v>3951</v>
      </c>
      <c r="C3159" s="9">
        <v>44919</v>
      </c>
      <c r="D3159" s="9">
        <v>44983</v>
      </c>
    </row>
    <row r="3160" spans="1:4" x14ac:dyDescent="0.2">
      <c r="A3160" t="s">
        <v>3109</v>
      </c>
      <c r="B3160" t="s">
        <v>3951</v>
      </c>
      <c r="C3160" s="9">
        <v>44919</v>
      </c>
      <c r="D3160" s="9">
        <v>45013</v>
      </c>
    </row>
    <row r="3161" spans="1:4" x14ac:dyDescent="0.2">
      <c r="A3161" t="s">
        <v>3109</v>
      </c>
      <c r="B3161" t="s">
        <v>3951</v>
      </c>
      <c r="C3161" s="9">
        <v>44919</v>
      </c>
      <c r="D3161" s="9">
        <v>45023</v>
      </c>
    </row>
    <row r="3162" spans="1:4" x14ac:dyDescent="0.2">
      <c r="A3162" t="s">
        <v>3109</v>
      </c>
      <c r="B3162" t="s">
        <v>3951</v>
      </c>
      <c r="C3162" s="9">
        <v>44919</v>
      </c>
      <c r="D3162" s="9">
        <v>45051</v>
      </c>
    </row>
    <row r="3163" spans="1:4" x14ac:dyDescent="0.2">
      <c r="A3163" t="s">
        <v>3109</v>
      </c>
      <c r="B3163" t="s">
        <v>3951</v>
      </c>
      <c r="C3163" s="9">
        <v>44919</v>
      </c>
      <c r="D3163" s="9">
        <v>45085</v>
      </c>
    </row>
    <row r="3164" spans="1:4" x14ac:dyDescent="0.2">
      <c r="A3164" t="s">
        <v>3110</v>
      </c>
      <c r="B3164" t="s">
        <v>3921</v>
      </c>
      <c r="C3164" s="9">
        <v>44604</v>
      </c>
      <c r="D3164" s="9">
        <v>44604</v>
      </c>
    </row>
    <row r="3165" spans="1:4" x14ac:dyDescent="0.2">
      <c r="A3165" t="s">
        <v>3110</v>
      </c>
      <c r="B3165" t="s">
        <v>3921</v>
      </c>
      <c r="C3165" s="9">
        <v>44604</v>
      </c>
      <c r="D3165" s="9">
        <v>44635</v>
      </c>
    </row>
    <row r="3166" spans="1:4" x14ac:dyDescent="0.2">
      <c r="A3166" t="s">
        <v>3110</v>
      </c>
      <c r="B3166" t="s">
        <v>3921</v>
      </c>
      <c r="C3166" s="9">
        <v>44604</v>
      </c>
      <c r="D3166" s="9">
        <v>44737</v>
      </c>
    </row>
    <row r="3167" spans="1:4" x14ac:dyDescent="0.2">
      <c r="A3167" t="s">
        <v>3110</v>
      </c>
      <c r="B3167" t="s">
        <v>3921</v>
      </c>
      <c r="C3167" s="9">
        <v>44604</v>
      </c>
      <c r="D3167" s="9">
        <v>44766</v>
      </c>
    </row>
    <row r="3168" spans="1:4" x14ac:dyDescent="0.2">
      <c r="A3168" t="s">
        <v>3110</v>
      </c>
      <c r="B3168" t="s">
        <v>3921</v>
      </c>
      <c r="C3168" s="9">
        <v>44604</v>
      </c>
      <c r="D3168" s="9">
        <v>44816</v>
      </c>
    </row>
    <row r="3169" spans="1:4" x14ac:dyDescent="0.2">
      <c r="A3169" t="s">
        <v>3110</v>
      </c>
      <c r="B3169" t="s">
        <v>3921</v>
      </c>
      <c r="C3169" s="9">
        <v>44604</v>
      </c>
      <c r="D3169" s="9">
        <v>44848</v>
      </c>
    </row>
    <row r="3170" spans="1:4" x14ac:dyDescent="0.2">
      <c r="A3170" t="s">
        <v>3110</v>
      </c>
      <c r="B3170" t="s">
        <v>3921</v>
      </c>
      <c r="C3170" s="9">
        <v>44604</v>
      </c>
      <c r="D3170" s="9">
        <v>44973</v>
      </c>
    </row>
    <row r="3171" spans="1:4" x14ac:dyDescent="0.2">
      <c r="A3171" t="s">
        <v>3110</v>
      </c>
      <c r="B3171" t="s">
        <v>3921</v>
      </c>
      <c r="C3171" s="9">
        <v>44604</v>
      </c>
      <c r="D3171" s="9">
        <v>44997</v>
      </c>
    </row>
    <row r="3172" spans="1:4" x14ac:dyDescent="0.2">
      <c r="A3172" t="s">
        <v>3110</v>
      </c>
      <c r="B3172" t="s">
        <v>3921</v>
      </c>
      <c r="C3172" s="9">
        <v>44604</v>
      </c>
      <c r="D3172" s="9">
        <v>45042</v>
      </c>
    </row>
    <row r="3173" spans="1:4" x14ac:dyDescent="0.2">
      <c r="A3173" t="s">
        <v>3110</v>
      </c>
      <c r="B3173" t="s">
        <v>3921</v>
      </c>
      <c r="C3173" s="9">
        <v>44604</v>
      </c>
      <c r="D3173" s="9">
        <v>45073</v>
      </c>
    </row>
    <row r="3174" spans="1:4" x14ac:dyDescent="0.2">
      <c r="A3174" t="s">
        <v>3111</v>
      </c>
      <c r="B3174" t="s">
        <v>3947</v>
      </c>
      <c r="C3174" s="9">
        <v>44841</v>
      </c>
      <c r="D3174" s="9">
        <v>44841</v>
      </c>
    </row>
    <row r="3175" spans="1:4" x14ac:dyDescent="0.2">
      <c r="A3175" t="s">
        <v>3111</v>
      </c>
      <c r="B3175" t="s">
        <v>3947</v>
      </c>
      <c r="C3175" s="9">
        <v>44841</v>
      </c>
      <c r="D3175" s="9">
        <v>44884</v>
      </c>
    </row>
    <row r="3176" spans="1:4" x14ac:dyDescent="0.2">
      <c r="A3176" t="s">
        <v>3111</v>
      </c>
      <c r="B3176" t="s">
        <v>3947</v>
      </c>
      <c r="C3176" s="9">
        <v>44841</v>
      </c>
      <c r="D3176" s="9">
        <v>44911</v>
      </c>
    </row>
    <row r="3177" spans="1:4" x14ac:dyDescent="0.2">
      <c r="A3177" t="s">
        <v>3111</v>
      </c>
      <c r="B3177" t="s">
        <v>3947</v>
      </c>
      <c r="C3177" s="9">
        <v>44841</v>
      </c>
      <c r="D3177" s="9">
        <v>44944</v>
      </c>
    </row>
    <row r="3178" spans="1:4" x14ac:dyDescent="0.2">
      <c r="A3178" t="s">
        <v>3111</v>
      </c>
      <c r="B3178" t="s">
        <v>3947</v>
      </c>
      <c r="C3178" s="9">
        <v>44841</v>
      </c>
      <c r="D3178" s="9">
        <v>44975</v>
      </c>
    </row>
    <row r="3179" spans="1:4" x14ac:dyDescent="0.2">
      <c r="A3179" t="s">
        <v>3111</v>
      </c>
      <c r="B3179" t="s">
        <v>3947</v>
      </c>
      <c r="C3179" s="9">
        <v>44841</v>
      </c>
      <c r="D3179" s="9">
        <v>44993</v>
      </c>
    </row>
    <row r="3180" spans="1:4" x14ac:dyDescent="0.2">
      <c r="A3180" t="s">
        <v>3111</v>
      </c>
      <c r="B3180" t="s">
        <v>3947</v>
      </c>
      <c r="C3180" s="9">
        <v>44841</v>
      </c>
      <c r="D3180" s="9">
        <v>45030</v>
      </c>
    </row>
    <row r="3181" spans="1:4" x14ac:dyDescent="0.2">
      <c r="A3181" t="s">
        <v>3111</v>
      </c>
      <c r="B3181" t="s">
        <v>3947</v>
      </c>
      <c r="C3181" s="9">
        <v>44841</v>
      </c>
      <c r="D3181" s="9">
        <v>45053</v>
      </c>
    </row>
    <row r="3182" spans="1:4" x14ac:dyDescent="0.2">
      <c r="A3182" t="s">
        <v>3111</v>
      </c>
      <c r="B3182" t="s">
        <v>3948</v>
      </c>
      <c r="C3182" s="9">
        <v>44891</v>
      </c>
      <c r="D3182" s="9">
        <v>44891</v>
      </c>
    </row>
    <row r="3183" spans="1:4" x14ac:dyDescent="0.2">
      <c r="A3183" t="s">
        <v>3111</v>
      </c>
      <c r="B3183" t="s">
        <v>3948</v>
      </c>
      <c r="C3183" s="9">
        <v>44891</v>
      </c>
      <c r="D3183" s="9">
        <v>44928</v>
      </c>
    </row>
    <row r="3184" spans="1:4" x14ac:dyDescent="0.2">
      <c r="A3184" t="s">
        <v>3111</v>
      </c>
      <c r="B3184" t="s">
        <v>3948</v>
      </c>
      <c r="C3184" s="9">
        <v>44891</v>
      </c>
      <c r="D3184" s="9">
        <v>44961</v>
      </c>
    </row>
    <row r="3185" spans="1:4" x14ac:dyDescent="0.2">
      <c r="A3185" t="s">
        <v>3111</v>
      </c>
      <c r="B3185" t="s">
        <v>3948</v>
      </c>
      <c r="C3185" s="9">
        <v>44891</v>
      </c>
      <c r="D3185" s="9">
        <v>45026</v>
      </c>
    </row>
    <row r="3186" spans="1:4" x14ac:dyDescent="0.2">
      <c r="A3186" t="s">
        <v>3111</v>
      </c>
      <c r="B3186" t="s">
        <v>3948</v>
      </c>
      <c r="C3186" s="9">
        <v>44891</v>
      </c>
      <c r="D3186" s="9">
        <v>45054</v>
      </c>
    </row>
    <row r="3187" spans="1:4" x14ac:dyDescent="0.2">
      <c r="A3187" t="s">
        <v>3111</v>
      </c>
      <c r="B3187" t="s">
        <v>3948</v>
      </c>
      <c r="C3187" s="9">
        <v>44891</v>
      </c>
      <c r="D3187" s="9">
        <v>45082</v>
      </c>
    </row>
    <row r="3188" spans="1:4" x14ac:dyDescent="0.2">
      <c r="A3188" t="s">
        <v>3112</v>
      </c>
      <c r="B3188" t="s">
        <v>3953</v>
      </c>
      <c r="C3188" s="9">
        <v>44858</v>
      </c>
      <c r="D3188" s="9">
        <v>44858</v>
      </c>
    </row>
    <row r="3189" spans="1:4" x14ac:dyDescent="0.2">
      <c r="A3189" t="s">
        <v>3112</v>
      </c>
      <c r="B3189" t="s">
        <v>3953</v>
      </c>
      <c r="C3189" s="9">
        <v>44858</v>
      </c>
      <c r="D3189" s="9">
        <v>44890</v>
      </c>
    </row>
    <row r="3190" spans="1:4" x14ac:dyDescent="0.2">
      <c r="A3190" t="s">
        <v>3112</v>
      </c>
      <c r="B3190" t="s">
        <v>3953</v>
      </c>
      <c r="C3190" s="9">
        <v>44858</v>
      </c>
      <c r="D3190" s="9">
        <v>44926</v>
      </c>
    </row>
    <row r="3191" spans="1:4" x14ac:dyDescent="0.2">
      <c r="A3191" t="s">
        <v>3112</v>
      </c>
      <c r="B3191" t="s">
        <v>3953</v>
      </c>
      <c r="C3191" s="9">
        <v>44858</v>
      </c>
      <c r="D3191" s="9">
        <v>44956</v>
      </c>
    </row>
    <row r="3192" spans="1:4" x14ac:dyDescent="0.2">
      <c r="A3192" t="s">
        <v>3112</v>
      </c>
      <c r="B3192" t="s">
        <v>3953</v>
      </c>
      <c r="C3192" s="9">
        <v>44858</v>
      </c>
      <c r="D3192" s="9">
        <v>44982</v>
      </c>
    </row>
    <row r="3193" spans="1:4" x14ac:dyDescent="0.2">
      <c r="A3193" t="s">
        <v>3112</v>
      </c>
      <c r="B3193" t="s">
        <v>3953</v>
      </c>
      <c r="C3193" s="9">
        <v>44858</v>
      </c>
      <c r="D3193" s="9">
        <v>44992</v>
      </c>
    </row>
    <row r="3194" spans="1:4" x14ac:dyDescent="0.2">
      <c r="A3194" t="s">
        <v>3112</v>
      </c>
      <c r="B3194" t="s">
        <v>3953</v>
      </c>
      <c r="C3194" s="9">
        <v>44858</v>
      </c>
      <c r="D3194" s="9">
        <v>45046</v>
      </c>
    </row>
    <row r="3195" spans="1:4" x14ac:dyDescent="0.2">
      <c r="A3195" t="s">
        <v>3112</v>
      </c>
      <c r="B3195" t="s">
        <v>3953</v>
      </c>
      <c r="C3195" s="9">
        <v>44858</v>
      </c>
      <c r="D3195" s="9">
        <v>45047</v>
      </c>
    </row>
    <row r="3196" spans="1:4" x14ac:dyDescent="0.2">
      <c r="A3196" t="s">
        <v>3112</v>
      </c>
      <c r="B3196" t="s">
        <v>3953</v>
      </c>
      <c r="C3196" s="9">
        <v>44858</v>
      </c>
      <c r="D3196" s="9">
        <v>45085</v>
      </c>
    </row>
    <row r="3197" spans="1:4" x14ac:dyDescent="0.2">
      <c r="A3197" t="s">
        <v>3113</v>
      </c>
      <c r="B3197" t="s">
        <v>3923</v>
      </c>
      <c r="C3197" s="9">
        <v>45022</v>
      </c>
      <c r="D3197" s="9">
        <v>45022</v>
      </c>
    </row>
    <row r="3198" spans="1:4" x14ac:dyDescent="0.2">
      <c r="A3198" t="s">
        <v>3113</v>
      </c>
      <c r="B3198" t="s">
        <v>3923</v>
      </c>
      <c r="C3198" s="9">
        <v>45022</v>
      </c>
      <c r="D3198" s="9">
        <v>45054</v>
      </c>
    </row>
    <row r="3199" spans="1:4" x14ac:dyDescent="0.2">
      <c r="A3199" t="s">
        <v>3114</v>
      </c>
      <c r="B3199" t="s">
        <v>3953</v>
      </c>
      <c r="C3199" s="9">
        <v>44873</v>
      </c>
      <c r="D3199" s="9">
        <v>44873</v>
      </c>
    </row>
    <row r="3200" spans="1:4" x14ac:dyDescent="0.2">
      <c r="A3200" t="s">
        <v>3114</v>
      </c>
      <c r="B3200" t="s">
        <v>3953</v>
      </c>
      <c r="C3200" s="9">
        <v>44873</v>
      </c>
      <c r="D3200" s="9">
        <v>44917</v>
      </c>
    </row>
    <row r="3201" spans="1:4" x14ac:dyDescent="0.2">
      <c r="A3201" t="s">
        <v>3114</v>
      </c>
      <c r="B3201" t="s">
        <v>3953</v>
      </c>
      <c r="C3201" s="9">
        <v>44873</v>
      </c>
      <c r="D3201" s="9">
        <v>44949</v>
      </c>
    </row>
    <row r="3202" spans="1:4" x14ac:dyDescent="0.2">
      <c r="A3202" t="s">
        <v>3114</v>
      </c>
      <c r="B3202" t="s">
        <v>3953</v>
      </c>
      <c r="C3202" s="9">
        <v>44873</v>
      </c>
      <c r="D3202" s="9">
        <v>44973</v>
      </c>
    </row>
    <row r="3203" spans="1:4" x14ac:dyDescent="0.2">
      <c r="A3203" t="s">
        <v>3114</v>
      </c>
      <c r="B3203" t="s">
        <v>3953</v>
      </c>
      <c r="C3203" s="9">
        <v>44873</v>
      </c>
      <c r="D3203" s="9">
        <v>45007</v>
      </c>
    </row>
    <row r="3204" spans="1:4" x14ac:dyDescent="0.2">
      <c r="A3204" t="s">
        <v>3114</v>
      </c>
      <c r="B3204" t="s">
        <v>3953</v>
      </c>
      <c r="C3204" s="9">
        <v>44873</v>
      </c>
      <c r="D3204" s="9">
        <v>45025</v>
      </c>
    </row>
    <row r="3205" spans="1:4" x14ac:dyDescent="0.2">
      <c r="A3205" t="s">
        <v>3114</v>
      </c>
      <c r="B3205" t="s">
        <v>3953</v>
      </c>
      <c r="C3205" s="9">
        <v>44873</v>
      </c>
      <c r="D3205" s="9">
        <v>45059</v>
      </c>
    </row>
    <row r="3206" spans="1:4" x14ac:dyDescent="0.2">
      <c r="A3206" t="s">
        <v>3115</v>
      </c>
      <c r="B3206" t="s">
        <v>3948</v>
      </c>
      <c r="C3206" s="9">
        <v>44562</v>
      </c>
      <c r="D3206" s="9">
        <v>44562</v>
      </c>
    </row>
    <row r="3207" spans="1:4" x14ac:dyDescent="0.2">
      <c r="A3207" t="s">
        <v>3115</v>
      </c>
      <c r="B3207" t="s">
        <v>3948</v>
      </c>
      <c r="C3207" s="9">
        <v>44562</v>
      </c>
      <c r="D3207" s="9">
        <v>44597</v>
      </c>
    </row>
    <row r="3208" spans="1:4" x14ac:dyDescent="0.2">
      <c r="A3208" t="s">
        <v>3115</v>
      </c>
      <c r="B3208" t="s">
        <v>3948</v>
      </c>
      <c r="C3208" s="9">
        <v>44562</v>
      </c>
      <c r="D3208" s="9">
        <v>44634</v>
      </c>
    </row>
    <row r="3209" spans="1:4" x14ac:dyDescent="0.2">
      <c r="A3209" t="s">
        <v>3115</v>
      </c>
      <c r="B3209" t="s">
        <v>3948</v>
      </c>
      <c r="C3209" s="9">
        <v>44562</v>
      </c>
      <c r="D3209" s="9">
        <v>44654</v>
      </c>
    </row>
    <row r="3210" spans="1:4" x14ac:dyDescent="0.2">
      <c r="A3210" t="s">
        <v>3115</v>
      </c>
      <c r="B3210" t="s">
        <v>3948</v>
      </c>
      <c r="C3210" s="9">
        <v>44562</v>
      </c>
      <c r="D3210" s="9">
        <v>44695</v>
      </c>
    </row>
    <row r="3211" spans="1:4" x14ac:dyDescent="0.2">
      <c r="A3211" t="s">
        <v>3115</v>
      </c>
      <c r="B3211" t="s">
        <v>3948</v>
      </c>
      <c r="C3211" s="9">
        <v>44562</v>
      </c>
      <c r="D3211" s="9">
        <v>44719</v>
      </c>
    </row>
    <row r="3212" spans="1:4" x14ac:dyDescent="0.2">
      <c r="A3212" t="s">
        <v>3115</v>
      </c>
      <c r="B3212" t="s">
        <v>3948</v>
      </c>
      <c r="C3212" s="9">
        <v>44562</v>
      </c>
      <c r="D3212" s="9">
        <v>44755</v>
      </c>
    </row>
    <row r="3213" spans="1:4" x14ac:dyDescent="0.2">
      <c r="A3213" t="s">
        <v>3115</v>
      </c>
      <c r="B3213" t="s">
        <v>3948</v>
      </c>
      <c r="C3213" s="9">
        <v>44562</v>
      </c>
      <c r="D3213" s="9">
        <v>44806</v>
      </c>
    </row>
    <row r="3214" spans="1:4" x14ac:dyDescent="0.2">
      <c r="A3214" t="s">
        <v>3115</v>
      </c>
      <c r="B3214" t="s">
        <v>3948</v>
      </c>
      <c r="C3214" s="9">
        <v>44562</v>
      </c>
      <c r="D3214" s="9">
        <v>44840</v>
      </c>
    </row>
    <row r="3215" spans="1:4" x14ac:dyDescent="0.2">
      <c r="A3215" t="s">
        <v>3115</v>
      </c>
      <c r="B3215" t="s">
        <v>3948</v>
      </c>
      <c r="C3215" s="9">
        <v>44562</v>
      </c>
      <c r="D3215" s="9">
        <v>44880</v>
      </c>
    </row>
    <row r="3216" spans="1:4" x14ac:dyDescent="0.2">
      <c r="A3216" t="s">
        <v>3115</v>
      </c>
      <c r="B3216" t="s">
        <v>3948</v>
      </c>
      <c r="C3216" s="9">
        <v>44562</v>
      </c>
      <c r="D3216" s="9">
        <v>44902</v>
      </c>
    </row>
    <row r="3217" spans="1:4" x14ac:dyDescent="0.2">
      <c r="A3217" t="s">
        <v>3115</v>
      </c>
      <c r="B3217" t="s">
        <v>3948</v>
      </c>
      <c r="C3217" s="9">
        <v>44562</v>
      </c>
      <c r="D3217" s="9">
        <v>44939</v>
      </c>
    </row>
    <row r="3218" spans="1:4" x14ac:dyDescent="0.2">
      <c r="A3218" t="s">
        <v>3115</v>
      </c>
      <c r="B3218" t="s">
        <v>3948</v>
      </c>
      <c r="C3218" s="9">
        <v>44562</v>
      </c>
      <c r="D3218" s="9">
        <v>44963</v>
      </c>
    </row>
    <row r="3219" spans="1:4" x14ac:dyDescent="0.2">
      <c r="A3219" t="s">
        <v>3115</v>
      </c>
      <c r="B3219" t="s">
        <v>3948</v>
      </c>
      <c r="C3219" s="9">
        <v>44562</v>
      </c>
      <c r="D3219" s="9">
        <v>44992</v>
      </c>
    </row>
    <row r="3220" spans="1:4" x14ac:dyDescent="0.2">
      <c r="A3220" t="s">
        <v>3115</v>
      </c>
      <c r="B3220" t="s">
        <v>3948</v>
      </c>
      <c r="C3220" s="9">
        <v>44562</v>
      </c>
      <c r="D3220" s="9">
        <v>45022</v>
      </c>
    </row>
    <row r="3221" spans="1:4" x14ac:dyDescent="0.2">
      <c r="A3221" t="s">
        <v>3116</v>
      </c>
      <c r="B3221" t="s">
        <v>3928</v>
      </c>
      <c r="C3221" s="9">
        <v>44938</v>
      </c>
      <c r="D3221" s="9">
        <v>44938</v>
      </c>
    </row>
    <row r="3222" spans="1:4" x14ac:dyDescent="0.2">
      <c r="A3222" t="s">
        <v>3116</v>
      </c>
      <c r="B3222" t="s">
        <v>3928</v>
      </c>
      <c r="C3222" s="9">
        <v>44938</v>
      </c>
      <c r="D3222" s="9">
        <v>44972</v>
      </c>
    </row>
    <row r="3223" spans="1:4" x14ac:dyDescent="0.2">
      <c r="A3223" t="s">
        <v>3116</v>
      </c>
      <c r="B3223" t="s">
        <v>3928</v>
      </c>
      <c r="C3223" s="9">
        <v>44938</v>
      </c>
      <c r="D3223" s="9">
        <v>45009</v>
      </c>
    </row>
    <row r="3224" spans="1:4" x14ac:dyDescent="0.2">
      <c r="A3224" t="s">
        <v>3116</v>
      </c>
      <c r="B3224" t="s">
        <v>3928</v>
      </c>
      <c r="C3224" s="9">
        <v>44938</v>
      </c>
      <c r="D3224" s="9">
        <v>45033</v>
      </c>
    </row>
    <row r="3225" spans="1:4" x14ac:dyDescent="0.2">
      <c r="A3225" t="s">
        <v>3116</v>
      </c>
      <c r="B3225" t="s">
        <v>3928</v>
      </c>
      <c r="C3225" s="9">
        <v>44938</v>
      </c>
      <c r="D3225" s="9">
        <v>45066</v>
      </c>
    </row>
    <row r="3226" spans="1:4" x14ac:dyDescent="0.2">
      <c r="A3226" t="s">
        <v>3116</v>
      </c>
      <c r="B3226" t="s">
        <v>3951</v>
      </c>
      <c r="C3226" s="9">
        <v>44978</v>
      </c>
      <c r="D3226" s="9">
        <v>44978</v>
      </c>
    </row>
    <row r="3227" spans="1:4" x14ac:dyDescent="0.2">
      <c r="A3227" t="s">
        <v>3116</v>
      </c>
      <c r="B3227" t="s">
        <v>3951</v>
      </c>
      <c r="C3227" s="9">
        <v>44978</v>
      </c>
      <c r="D3227" s="9">
        <v>45016</v>
      </c>
    </row>
    <row r="3228" spans="1:4" x14ac:dyDescent="0.2">
      <c r="A3228" t="s">
        <v>3116</v>
      </c>
      <c r="B3228" t="s">
        <v>3951</v>
      </c>
      <c r="C3228" s="9">
        <v>44978</v>
      </c>
      <c r="D3228" s="9">
        <v>45020</v>
      </c>
    </row>
    <row r="3229" spans="1:4" x14ac:dyDescent="0.2">
      <c r="A3229" t="s">
        <v>3116</v>
      </c>
      <c r="B3229" t="s">
        <v>3951</v>
      </c>
      <c r="C3229" s="9">
        <v>44978</v>
      </c>
      <c r="D3229" s="9">
        <v>45077</v>
      </c>
    </row>
    <row r="3230" spans="1:4" x14ac:dyDescent="0.2">
      <c r="A3230" t="s">
        <v>3116</v>
      </c>
      <c r="B3230" t="s">
        <v>3951</v>
      </c>
      <c r="C3230" s="9">
        <v>44978</v>
      </c>
      <c r="D3230" s="9">
        <v>45080</v>
      </c>
    </row>
    <row r="3231" spans="1:4" x14ac:dyDescent="0.2">
      <c r="A3231" t="s">
        <v>3117</v>
      </c>
      <c r="B3231" t="s">
        <v>3927</v>
      </c>
      <c r="C3231" s="9">
        <v>44820</v>
      </c>
      <c r="D3231" s="9">
        <v>44820</v>
      </c>
    </row>
    <row r="3232" spans="1:4" x14ac:dyDescent="0.2">
      <c r="A3232" t="s">
        <v>3117</v>
      </c>
      <c r="B3232" t="s">
        <v>3927</v>
      </c>
      <c r="C3232" s="9">
        <v>44820</v>
      </c>
      <c r="D3232" s="9">
        <v>44861</v>
      </c>
    </row>
    <row r="3233" spans="1:4" x14ac:dyDescent="0.2">
      <c r="A3233" t="s">
        <v>3117</v>
      </c>
      <c r="B3233" t="s">
        <v>3927</v>
      </c>
      <c r="C3233" s="9">
        <v>44820</v>
      </c>
      <c r="D3233" s="9">
        <v>44895</v>
      </c>
    </row>
    <row r="3234" spans="1:4" x14ac:dyDescent="0.2">
      <c r="A3234" t="s">
        <v>3117</v>
      </c>
      <c r="B3234" t="s">
        <v>3927</v>
      </c>
      <c r="C3234" s="9">
        <v>44820</v>
      </c>
      <c r="D3234" s="9">
        <v>44913</v>
      </c>
    </row>
    <row r="3235" spans="1:4" x14ac:dyDescent="0.2">
      <c r="A3235" t="s">
        <v>3117</v>
      </c>
      <c r="B3235" t="s">
        <v>3927</v>
      </c>
      <c r="C3235" s="9">
        <v>44820</v>
      </c>
      <c r="D3235" s="9">
        <v>44949</v>
      </c>
    </row>
    <row r="3236" spans="1:4" x14ac:dyDescent="0.2">
      <c r="A3236" t="s">
        <v>3117</v>
      </c>
      <c r="B3236" t="s">
        <v>3927</v>
      </c>
      <c r="C3236" s="9">
        <v>44820</v>
      </c>
      <c r="D3236" s="9">
        <v>44973</v>
      </c>
    </row>
    <row r="3237" spans="1:4" x14ac:dyDescent="0.2">
      <c r="A3237" t="s">
        <v>3117</v>
      </c>
      <c r="B3237" t="s">
        <v>3927</v>
      </c>
      <c r="C3237" s="9">
        <v>44820</v>
      </c>
      <c r="D3237" s="9">
        <v>45010</v>
      </c>
    </row>
    <row r="3238" spans="1:4" x14ac:dyDescent="0.2">
      <c r="A3238" t="s">
        <v>3117</v>
      </c>
      <c r="B3238" t="s">
        <v>3927</v>
      </c>
      <c r="C3238" s="9">
        <v>44820</v>
      </c>
      <c r="D3238" s="9">
        <v>45036</v>
      </c>
    </row>
    <row r="3239" spans="1:4" x14ac:dyDescent="0.2">
      <c r="A3239" t="s">
        <v>3117</v>
      </c>
      <c r="B3239" t="s">
        <v>3927</v>
      </c>
      <c r="C3239" s="9">
        <v>44820</v>
      </c>
      <c r="D3239" s="9">
        <v>45071</v>
      </c>
    </row>
    <row r="3240" spans="1:4" x14ac:dyDescent="0.2">
      <c r="A3240" t="s">
        <v>3117</v>
      </c>
      <c r="B3240" t="s">
        <v>3926</v>
      </c>
      <c r="C3240" s="9">
        <v>44980</v>
      </c>
      <c r="D3240" s="9">
        <v>44980</v>
      </c>
    </row>
    <row r="3241" spans="1:4" x14ac:dyDescent="0.2">
      <c r="A3241" t="s">
        <v>3117</v>
      </c>
      <c r="B3241" t="s">
        <v>3926</v>
      </c>
      <c r="C3241" s="9">
        <v>44980</v>
      </c>
      <c r="D3241" s="9">
        <v>45016</v>
      </c>
    </row>
    <row r="3242" spans="1:4" x14ac:dyDescent="0.2">
      <c r="A3242" t="s">
        <v>3117</v>
      </c>
      <c r="B3242" t="s">
        <v>3926</v>
      </c>
      <c r="C3242" s="9">
        <v>44980</v>
      </c>
      <c r="D3242" s="9">
        <v>45041</v>
      </c>
    </row>
    <row r="3243" spans="1:4" x14ac:dyDescent="0.2">
      <c r="A3243" t="s">
        <v>3117</v>
      </c>
      <c r="B3243" t="s">
        <v>3926</v>
      </c>
      <c r="C3243" s="9">
        <v>44980</v>
      </c>
      <c r="D3243" s="9">
        <v>45075</v>
      </c>
    </row>
    <row r="3244" spans="1:4" x14ac:dyDescent="0.2">
      <c r="A3244" t="s">
        <v>3117</v>
      </c>
      <c r="B3244" t="s">
        <v>3926</v>
      </c>
      <c r="C3244" s="9">
        <v>44980</v>
      </c>
      <c r="D3244" s="9">
        <v>45083</v>
      </c>
    </row>
    <row r="3245" spans="1:4" x14ac:dyDescent="0.2">
      <c r="A3245" t="s">
        <v>3118</v>
      </c>
      <c r="B3245" t="s">
        <v>3949</v>
      </c>
      <c r="C3245" s="9">
        <v>44671</v>
      </c>
      <c r="D3245" s="9">
        <v>44671</v>
      </c>
    </row>
    <row r="3246" spans="1:4" x14ac:dyDescent="0.2">
      <c r="A3246" t="s">
        <v>3118</v>
      </c>
      <c r="B3246" t="s">
        <v>3949</v>
      </c>
      <c r="C3246" s="9">
        <v>44671</v>
      </c>
      <c r="D3246" s="9">
        <v>44707</v>
      </c>
    </row>
    <row r="3247" spans="1:4" x14ac:dyDescent="0.2">
      <c r="A3247" t="s">
        <v>3118</v>
      </c>
      <c r="B3247" t="s">
        <v>3949</v>
      </c>
      <c r="C3247" s="9">
        <v>44671</v>
      </c>
      <c r="D3247" s="9">
        <v>44766</v>
      </c>
    </row>
    <row r="3248" spans="1:4" x14ac:dyDescent="0.2">
      <c r="A3248" t="s">
        <v>3118</v>
      </c>
      <c r="B3248" t="s">
        <v>3949</v>
      </c>
      <c r="C3248" s="9">
        <v>44671</v>
      </c>
      <c r="D3248" s="9">
        <v>44804</v>
      </c>
    </row>
    <row r="3249" spans="1:4" x14ac:dyDescent="0.2">
      <c r="A3249" t="s">
        <v>3118</v>
      </c>
      <c r="B3249" t="s">
        <v>3949</v>
      </c>
      <c r="C3249" s="9">
        <v>44671</v>
      </c>
      <c r="D3249" s="9">
        <v>44859</v>
      </c>
    </row>
    <row r="3250" spans="1:4" x14ac:dyDescent="0.2">
      <c r="A3250" t="s">
        <v>3118</v>
      </c>
      <c r="B3250" t="s">
        <v>3949</v>
      </c>
      <c r="C3250" s="9">
        <v>44671</v>
      </c>
      <c r="D3250" s="9">
        <v>44888</v>
      </c>
    </row>
    <row r="3251" spans="1:4" x14ac:dyDescent="0.2">
      <c r="A3251" t="s">
        <v>3118</v>
      </c>
      <c r="B3251" t="s">
        <v>3949</v>
      </c>
      <c r="C3251" s="9">
        <v>44671</v>
      </c>
      <c r="D3251" s="9">
        <v>44982</v>
      </c>
    </row>
    <row r="3252" spans="1:4" x14ac:dyDescent="0.2">
      <c r="A3252" t="s">
        <v>3118</v>
      </c>
      <c r="B3252" t="s">
        <v>3949</v>
      </c>
      <c r="C3252" s="9">
        <v>44671</v>
      </c>
      <c r="D3252" s="9">
        <v>45014</v>
      </c>
    </row>
    <row r="3253" spans="1:4" x14ac:dyDescent="0.2">
      <c r="A3253" t="s">
        <v>3118</v>
      </c>
      <c r="B3253" t="s">
        <v>3949</v>
      </c>
      <c r="C3253" s="9">
        <v>44671</v>
      </c>
      <c r="D3253" s="9">
        <v>45020</v>
      </c>
    </row>
    <row r="3254" spans="1:4" x14ac:dyDescent="0.2">
      <c r="A3254" t="s">
        <v>3118</v>
      </c>
      <c r="B3254" t="s">
        <v>3949</v>
      </c>
      <c r="C3254" s="9">
        <v>44671</v>
      </c>
      <c r="D3254" s="9">
        <v>45067</v>
      </c>
    </row>
    <row r="3255" spans="1:4" x14ac:dyDescent="0.2">
      <c r="A3255" t="s">
        <v>3118</v>
      </c>
      <c r="B3255" t="s">
        <v>3922</v>
      </c>
      <c r="C3255" s="9">
        <v>44836</v>
      </c>
      <c r="D3255" s="9">
        <v>44836</v>
      </c>
    </row>
    <row r="3256" spans="1:4" x14ac:dyDescent="0.2">
      <c r="A3256" t="s">
        <v>3118</v>
      </c>
      <c r="B3256" t="s">
        <v>3922</v>
      </c>
      <c r="C3256" s="9">
        <v>44836</v>
      </c>
      <c r="D3256" s="9">
        <v>44882</v>
      </c>
    </row>
    <row r="3257" spans="1:4" x14ac:dyDescent="0.2">
      <c r="A3257" t="s">
        <v>3118</v>
      </c>
      <c r="B3257" t="s">
        <v>3922</v>
      </c>
      <c r="C3257" s="9">
        <v>44836</v>
      </c>
      <c r="D3257" s="9">
        <v>44906</v>
      </c>
    </row>
    <row r="3258" spans="1:4" x14ac:dyDescent="0.2">
      <c r="A3258" t="s">
        <v>3118</v>
      </c>
      <c r="B3258" t="s">
        <v>3922</v>
      </c>
      <c r="C3258" s="9">
        <v>44836</v>
      </c>
      <c r="D3258" s="9">
        <v>44942</v>
      </c>
    </row>
    <row r="3259" spans="1:4" x14ac:dyDescent="0.2">
      <c r="A3259" t="s">
        <v>3118</v>
      </c>
      <c r="B3259" t="s">
        <v>3922</v>
      </c>
      <c r="C3259" s="9">
        <v>44836</v>
      </c>
      <c r="D3259" s="9">
        <v>44971</v>
      </c>
    </row>
    <row r="3260" spans="1:4" x14ac:dyDescent="0.2">
      <c r="A3260" t="s">
        <v>3118</v>
      </c>
      <c r="B3260" t="s">
        <v>3922</v>
      </c>
      <c r="C3260" s="9">
        <v>44836</v>
      </c>
      <c r="D3260" s="9">
        <v>44987</v>
      </c>
    </row>
    <row r="3261" spans="1:4" x14ac:dyDescent="0.2">
      <c r="A3261" t="s">
        <v>3118</v>
      </c>
      <c r="B3261" t="s">
        <v>3922</v>
      </c>
      <c r="C3261" s="9">
        <v>44836</v>
      </c>
      <c r="D3261" s="9">
        <v>45031</v>
      </c>
    </row>
    <row r="3262" spans="1:4" x14ac:dyDescent="0.2">
      <c r="A3262" t="s">
        <v>3118</v>
      </c>
      <c r="B3262" t="s">
        <v>3922</v>
      </c>
      <c r="C3262" s="9">
        <v>44836</v>
      </c>
      <c r="D3262" s="9">
        <v>45059</v>
      </c>
    </row>
    <row r="3263" spans="1:4" x14ac:dyDescent="0.2">
      <c r="A3263" t="s">
        <v>3119</v>
      </c>
      <c r="B3263" t="s">
        <v>3952</v>
      </c>
      <c r="C3263" s="9">
        <v>45033</v>
      </c>
      <c r="D3263" s="9">
        <v>45033</v>
      </c>
    </row>
    <row r="3264" spans="1:4" x14ac:dyDescent="0.2">
      <c r="A3264" t="s">
        <v>3119</v>
      </c>
      <c r="B3264" t="s">
        <v>3952</v>
      </c>
      <c r="C3264" s="9">
        <v>45033</v>
      </c>
      <c r="D3264" s="9">
        <v>45066</v>
      </c>
    </row>
    <row r="3265" spans="1:4" x14ac:dyDescent="0.2">
      <c r="A3265" t="s">
        <v>3119</v>
      </c>
      <c r="B3265" t="s">
        <v>3952</v>
      </c>
      <c r="C3265" s="9">
        <v>45033</v>
      </c>
      <c r="D3265" s="9">
        <v>45078</v>
      </c>
    </row>
    <row r="3266" spans="1:4" x14ac:dyDescent="0.2">
      <c r="A3266" t="s">
        <v>3119</v>
      </c>
      <c r="B3266" t="s">
        <v>3929</v>
      </c>
      <c r="C3266" s="9">
        <v>45040</v>
      </c>
      <c r="D3266" s="9">
        <v>45040</v>
      </c>
    </row>
    <row r="3267" spans="1:4" x14ac:dyDescent="0.2">
      <c r="A3267" t="s">
        <v>3119</v>
      </c>
      <c r="B3267" t="s">
        <v>3929</v>
      </c>
      <c r="C3267" s="9">
        <v>45040</v>
      </c>
      <c r="D3267" s="9">
        <v>45075</v>
      </c>
    </row>
    <row r="3268" spans="1:4" x14ac:dyDescent="0.2">
      <c r="A3268" t="s">
        <v>3119</v>
      </c>
      <c r="B3268" t="s">
        <v>3929</v>
      </c>
      <c r="C3268" s="9">
        <v>45040</v>
      </c>
      <c r="D3268" s="9">
        <v>45083</v>
      </c>
    </row>
    <row r="3269" spans="1:4" x14ac:dyDescent="0.2">
      <c r="A3269" t="s">
        <v>3120</v>
      </c>
      <c r="B3269" t="s">
        <v>3929</v>
      </c>
      <c r="C3269" s="9">
        <v>44872</v>
      </c>
      <c r="D3269" s="9">
        <v>44872</v>
      </c>
    </row>
    <row r="3270" spans="1:4" x14ac:dyDescent="0.2">
      <c r="A3270" t="s">
        <v>3120</v>
      </c>
      <c r="B3270" t="s">
        <v>3929</v>
      </c>
      <c r="C3270" s="9">
        <v>44872</v>
      </c>
      <c r="D3270" s="9">
        <v>44906</v>
      </c>
    </row>
    <row r="3271" spans="1:4" x14ac:dyDescent="0.2">
      <c r="A3271" t="s">
        <v>3120</v>
      </c>
      <c r="B3271" t="s">
        <v>3929</v>
      </c>
      <c r="C3271" s="9">
        <v>44872</v>
      </c>
      <c r="D3271" s="9">
        <v>44934</v>
      </c>
    </row>
    <row r="3272" spans="1:4" x14ac:dyDescent="0.2">
      <c r="A3272" t="s">
        <v>3120</v>
      </c>
      <c r="B3272" t="s">
        <v>3929</v>
      </c>
      <c r="C3272" s="9">
        <v>44872</v>
      </c>
      <c r="D3272" s="9">
        <v>44978</v>
      </c>
    </row>
    <row r="3273" spans="1:4" x14ac:dyDescent="0.2">
      <c r="A3273" t="s">
        <v>3120</v>
      </c>
      <c r="B3273" t="s">
        <v>3929</v>
      </c>
      <c r="C3273" s="9">
        <v>44872</v>
      </c>
      <c r="D3273" s="9">
        <v>45004</v>
      </c>
    </row>
    <row r="3274" spans="1:4" x14ac:dyDescent="0.2">
      <c r="A3274" t="s">
        <v>3120</v>
      </c>
      <c r="B3274" t="s">
        <v>3929</v>
      </c>
      <c r="C3274" s="9">
        <v>44872</v>
      </c>
      <c r="D3274" s="9">
        <v>45031</v>
      </c>
    </row>
    <row r="3275" spans="1:4" x14ac:dyDescent="0.2">
      <c r="A3275" t="s">
        <v>3120</v>
      </c>
      <c r="B3275" t="s">
        <v>3929</v>
      </c>
      <c r="C3275" s="9">
        <v>44872</v>
      </c>
      <c r="D3275" s="9">
        <v>45065</v>
      </c>
    </row>
    <row r="3276" spans="1:4" x14ac:dyDescent="0.2">
      <c r="A3276" t="s">
        <v>3120</v>
      </c>
      <c r="B3276" t="s">
        <v>3923</v>
      </c>
      <c r="C3276" s="9">
        <v>45026</v>
      </c>
      <c r="D3276" s="9">
        <v>45026</v>
      </c>
    </row>
    <row r="3277" spans="1:4" x14ac:dyDescent="0.2">
      <c r="A3277" t="s">
        <v>3120</v>
      </c>
      <c r="B3277" t="s">
        <v>3923</v>
      </c>
      <c r="C3277" s="9">
        <v>45026</v>
      </c>
      <c r="D3277" s="9">
        <v>45061</v>
      </c>
    </row>
    <row r="3278" spans="1:4" x14ac:dyDescent="0.2">
      <c r="A3278" t="s">
        <v>3121</v>
      </c>
      <c r="B3278" t="s">
        <v>3929</v>
      </c>
      <c r="C3278" s="9">
        <v>44589</v>
      </c>
      <c r="D3278" s="9">
        <v>44589</v>
      </c>
    </row>
    <row r="3279" spans="1:4" x14ac:dyDescent="0.2">
      <c r="A3279" t="s">
        <v>3121</v>
      </c>
      <c r="B3279" t="s">
        <v>3929</v>
      </c>
      <c r="C3279" s="9">
        <v>44589</v>
      </c>
      <c r="D3279" s="9">
        <v>44656</v>
      </c>
    </row>
    <row r="3280" spans="1:4" x14ac:dyDescent="0.2">
      <c r="A3280" t="s">
        <v>3121</v>
      </c>
      <c r="B3280" t="s">
        <v>3929</v>
      </c>
      <c r="C3280" s="9">
        <v>44589</v>
      </c>
      <c r="D3280" s="9">
        <v>44715</v>
      </c>
    </row>
    <row r="3281" spans="1:4" x14ac:dyDescent="0.2">
      <c r="A3281" t="s">
        <v>3121</v>
      </c>
      <c r="B3281" t="s">
        <v>3929</v>
      </c>
      <c r="C3281" s="9">
        <v>44589</v>
      </c>
      <c r="D3281" s="9">
        <v>44772</v>
      </c>
    </row>
    <row r="3282" spans="1:4" x14ac:dyDescent="0.2">
      <c r="A3282" t="s">
        <v>3121</v>
      </c>
      <c r="B3282" t="s">
        <v>3929</v>
      </c>
      <c r="C3282" s="9">
        <v>44589</v>
      </c>
      <c r="D3282" s="9">
        <v>44775</v>
      </c>
    </row>
    <row r="3283" spans="1:4" x14ac:dyDescent="0.2">
      <c r="A3283" t="s">
        <v>3121</v>
      </c>
      <c r="B3283" t="s">
        <v>3929</v>
      </c>
      <c r="C3283" s="9">
        <v>44589</v>
      </c>
      <c r="D3283" s="9">
        <v>44814</v>
      </c>
    </row>
    <row r="3284" spans="1:4" x14ac:dyDescent="0.2">
      <c r="A3284" t="s">
        <v>3121</v>
      </c>
      <c r="B3284" t="s">
        <v>3929</v>
      </c>
      <c r="C3284" s="9">
        <v>44589</v>
      </c>
      <c r="D3284" s="9">
        <v>44841</v>
      </c>
    </row>
    <row r="3285" spans="1:4" x14ac:dyDescent="0.2">
      <c r="A3285" t="s">
        <v>3121</v>
      </c>
      <c r="B3285" t="s">
        <v>3929</v>
      </c>
      <c r="C3285" s="9">
        <v>44589</v>
      </c>
      <c r="D3285" s="9">
        <v>44875</v>
      </c>
    </row>
    <row r="3286" spans="1:4" x14ac:dyDescent="0.2">
      <c r="A3286" t="s">
        <v>3121</v>
      </c>
      <c r="B3286" t="s">
        <v>3929</v>
      </c>
      <c r="C3286" s="9">
        <v>44589</v>
      </c>
      <c r="D3286" s="9">
        <v>44930</v>
      </c>
    </row>
    <row r="3287" spans="1:4" x14ac:dyDescent="0.2">
      <c r="A3287" t="s">
        <v>3121</v>
      </c>
      <c r="B3287" t="s">
        <v>3929</v>
      </c>
      <c r="C3287" s="9">
        <v>44589</v>
      </c>
      <c r="D3287" s="9">
        <v>44963</v>
      </c>
    </row>
    <row r="3288" spans="1:4" x14ac:dyDescent="0.2">
      <c r="A3288" t="s">
        <v>3121</v>
      </c>
      <c r="B3288" t="s">
        <v>3929</v>
      </c>
      <c r="C3288" s="9">
        <v>44589</v>
      </c>
      <c r="D3288" s="9">
        <v>44987</v>
      </c>
    </row>
    <row r="3289" spans="1:4" x14ac:dyDescent="0.2">
      <c r="A3289" t="s">
        <v>3121</v>
      </c>
      <c r="B3289" t="s">
        <v>3929</v>
      </c>
      <c r="C3289" s="9">
        <v>44589</v>
      </c>
      <c r="D3289" s="9">
        <v>45019</v>
      </c>
    </row>
    <row r="3290" spans="1:4" x14ac:dyDescent="0.2">
      <c r="A3290" t="s">
        <v>3121</v>
      </c>
      <c r="B3290" t="s">
        <v>3926</v>
      </c>
      <c r="C3290" s="9">
        <v>44717</v>
      </c>
      <c r="D3290" s="9">
        <v>44717</v>
      </c>
    </row>
    <row r="3291" spans="1:4" x14ac:dyDescent="0.2">
      <c r="A3291" t="s">
        <v>3121</v>
      </c>
      <c r="B3291" t="s">
        <v>3926</v>
      </c>
      <c r="C3291" s="9">
        <v>44717</v>
      </c>
      <c r="D3291" s="9">
        <v>44747</v>
      </c>
    </row>
    <row r="3292" spans="1:4" x14ac:dyDescent="0.2">
      <c r="A3292" t="s">
        <v>3121</v>
      </c>
      <c r="B3292" t="s">
        <v>3926</v>
      </c>
      <c r="C3292" s="9">
        <v>44717</v>
      </c>
      <c r="D3292" s="9">
        <v>44784</v>
      </c>
    </row>
    <row r="3293" spans="1:4" x14ac:dyDescent="0.2">
      <c r="A3293" t="s">
        <v>3121</v>
      </c>
      <c r="B3293" t="s">
        <v>3926</v>
      </c>
      <c r="C3293" s="9">
        <v>44717</v>
      </c>
      <c r="D3293" s="9">
        <v>44820</v>
      </c>
    </row>
    <row r="3294" spans="1:4" x14ac:dyDescent="0.2">
      <c r="A3294" t="s">
        <v>3121</v>
      </c>
      <c r="B3294" t="s">
        <v>3926</v>
      </c>
      <c r="C3294" s="9">
        <v>44717</v>
      </c>
      <c r="D3294" s="9">
        <v>44912</v>
      </c>
    </row>
    <row r="3295" spans="1:4" x14ac:dyDescent="0.2">
      <c r="A3295" t="s">
        <v>3121</v>
      </c>
      <c r="B3295" t="s">
        <v>3926</v>
      </c>
      <c r="C3295" s="9">
        <v>44717</v>
      </c>
      <c r="D3295" s="9">
        <v>44941</v>
      </c>
    </row>
    <row r="3296" spans="1:4" x14ac:dyDescent="0.2">
      <c r="A3296" t="s">
        <v>3121</v>
      </c>
      <c r="B3296" t="s">
        <v>3926</v>
      </c>
      <c r="C3296" s="9">
        <v>44717</v>
      </c>
      <c r="D3296" s="9">
        <v>44974</v>
      </c>
    </row>
    <row r="3297" spans="1:4" x14ac:dyDescent="0.2">
      <c r="A3297" t="s">
        <v>3121</v>
      </c>
      <c r="B3297" t="s">
        <v>3926</v>
      </c>
      <c r="C3297" s="9">
        <v>44717</v>
      </c>
      <c r="D3297" s="9">
        <v>45066</v>
      </c>
    </row>
    <row r="3298" spans="1:4" x14ac:dyDescent="0.2">
      <c r="A3298" t="s">
        <v>3122</v>
      </c>
      <c r="B3298" t="s">
        <v>3921</v>
      </c>
      <c r="C3298" s="9">
        <v>44630</v>
      </c>
      <c r="D3298" s="9">
        <v>44630</v>
      </c>
    </row>
    <row r="3299" spans="1:4" x14ac:dyDescent="0.2">
      <c r="A3299" t="s">
        <v>3122</v>
      </c>
      <c r="B3299" t="s">
        <v>3921</v>
      </c>
      <c r="C3299" s="9">
        <v>44630</v>
      </c>
      <c r="D3299" s="9">
        <v>44696</v>
      </c>
    </row>
    <row r="3300" spans="1:4" x14ac:dyDescent="0.2">
      <c r="A3300" t="s">
        <v>3122</v>
      </c>
      <c r="B3300" t="s">
        <v>3921</v>
      </c>
      <c r="C3300" s="9">
        <v>44630</v>
      </c>
      <c r="D3300" s="9">
        <v>44723</v>
      </c>
    </row>
    <row r="3301" spans="1:4" x14ac:dyDescent="0.2">
      <c r="A3301" t="s">
        <v>3122</v>
      </c>
      <c r="B3301" t="s">
        <v>3921</v>
      </c>
      <c r="C3301" s="9">
        <v>44630</v>
      </c>
      <c r="D3301" s="9">
        <v>44793</v>
      </c>
    </row>
    <row r="3302" spans="1:4" x14ac:dyDescent="0.2">
      <c r="A3302" t="s">
        <v>3122</v>
      </c>
      <c r="B3302" t="s">
        <v>3921</v>
      </c>
      <c r="C3302" s="9">
        <v>44630</v>
      </c>
      <c r="D3302" s="9">
        <v>44815</v>
      </c>
    </row>
    <row r="3303" spans="1:4" x14ac:dyDescent="0.2">
      <c r="A3303" t="s">
        <v>3122</v>
      </c>
      <c r="B3303" t="s">
        <v>3921</v>
      </c>
      <c r="C3303" s="9">
        <v>44630</v>
      </c>
      <c r="D3303" s="9">
        <v>44875</v>
      </c>
    </row>
    <row r="3304" spans="1:4" x14ac:dyDescent="0.2">
      <c r="A3304" t="s">
        <v>3122</v>
      </c>
      <c r="B3304" t="s">
        <v>3921</v>
      </c>
      <c r="C3304" s="9">
        <v>44630</v>
      </c>
      <c r="D3304" s="9">
        <v>44920</v>
      </c>
    </row>
    <row r="3305" spans="1:4" x14ac:dyDescent="0.2">
      <c r="A3305" t="s">
        <v>3122</v>
      </c>
      <c r="B3305" t="s">
        <v>3921</v>
      </c>
      <c r="C3305" s="9">
        <v>44630</v>
      </c>
      <c r="D3305" s="9">
        <v>44949</v>
      </c>
    </row>
    <row r="3306" spans="1:4" x14ac:dyDescent="0.2">
      <c r="A3306" t="s">
        <v>3122</v>
      </c>
      <c r="B3306" t="s">
        <v>3921</v>
      </c>
      <c r="C3306" s="9">
        <v>44630</v>
      </c>
      <c r="D3306" s="9">
        <v>44976</v>
      </c>
    </row>
    <row r="3307" spans="1:4" x14ac:dyDescent="0.2">
      <c r="A3307" t="s">
        <v>3122</v>
      </c>
      <c r="B3307" t="s">
        <v>3921</v>
      </c>
      <c r="C3307" s="9">
        <v>44630</v>
      </c>
      <c r="D3307" s="9">
        <v>45071</v>
      </c>
    </row>
    <row r="3308" spans="1:4" x14ac:dyDescent="0.2">
      <c r="A3308" t="s">
        <v>3122</v>
      </c>
      <c r="B3308" t="s">
        <v>3950</v>
      </c>
      <c r="C3308" s="9">
        <v>44757</v>
      </c>
      <c r="D3308" s="9">
        <v>44757</v>
      </c>
    </row>
    <row r="3309" spans="1:4" x14ac:dyDescent="0.2">
      <c r="A3309" t="s">
        <v>3122</v>
      </c>
      <c r="B3309" t="s">
        <v>3950</v>
      </c>
      <c r="C3309" s="9">
        <v>44757</v>
      </c>
      <c r="D3309" s="9">
        <v>44802</v>
      </c>
    </row>
    <row r="3310" spans="1:4" x14ac:dyDescent="0.2">
      <c r="A3310" t="s">
        <v>3122</v>
      </c>
      <c r="B3310" t="s">
        <v>3950</v>
      </c>
      <c r="C3310" s="9">
        <v>44757</v>
      </c>
      <c r="D3310" s="9">
        <v>44856</v>
      </c>
    </row>
    <row r="3311" spans="1:4" x14ac:dyDescent="0.2">
      <c r="A3311" t="s">
        <v>3122</v>
      </c>
      <c r="B3311" t="s">
        <v>3950</v>
      </c>
      <c r="C3311" s="9">
        <v>44757</v>
      </c>
      <c r="D3311" s="9">
        <v>44891</v>
      </c>
    </row>
    <row r="3312" spans="1:4" x14ac:dyDescent="0.2">
      <c r="A3312" t="s">
        <v>3122</v>
      </c>
      <c r="B3312" t="s">
        <v>3950</v>
      </c>
      <c r="C3312" s="9">
        <v>44757</v>
      </c>
      <c r="D3312" s="9">
        <v>44922</v>
      </c>
    </row>
    <row r="3313" spans="1:4" x14ac:dyDescent="0.2">
      <c r="A3313" t="s">
        <v>3122</v>
      </c>
      <c r="B3313" t="s">
        <v>3950</v>
      </c>
      <c r="C3313" s="9">
        <v>44757</v>
      </c>
      <c r="D3313" s="9">
        <v>44947</v>
      </c>
    </row>
    <row r="3314" spans="1:4" x14ac:dyDescent="0.2">
      <c r="A3314" t="s">
        <v>3122</v>
      </c>
      <c r="B3314" t="s">
        <v>3950</v>
      </c>
      <c r="C3314" s="9">
        <v>44757</v>
      </c>
      <c r="D3314" s="9">
        <v>44984</v>
      </c>
    </row>
    <row r="3315" spans="1:4" x14ac:dyDescent="0.2">
      <c r="A3315" t="s">
        <v>3122</v>
      </c>
      <c r="B3315" t="s">
        <v>3950</v>
      </c>
      <c r="C3315" s="9">
        <v>44757</v>
      </c>
      <c r="D3315" s="9">
        <v>45008</v>
      </c>
    </row>
    <row r="3316" spans="1:4" x14ac:dyDescent="0.2">
      <c r="A3316" t="s">
        <v>3122</v>
      </c>
      <c r="B3316" t="s">
        <v>3950</v>
      </c>
      <c r="C3316" s="9">
        <v>44757</v>
      </c>
      <c r="D3316" s="9">
        <v>45043</v>
      </c>
    </row>
    <row r="3317" spans="1:4" x14ac:dyDescent="0.2">
      <c r="A3317" t="s">
        <v>3123</v>
      </c>
      <c r="B3317" t="s">
        <v>3950</v>
      </c>
      <c r="C3317" s="9">
        <v>44738</v>
      </c>
      <c r="D3317" s="9">
        <v>44738</v>
      </c>
    </row>
    <row r="3318" spans="1:4" x14ac:dyDescent="0.2">
      <c r="A3318" t="s">
        <v>3123</v>
      </c>
      <c r="B3318" t="s">
        <v>3950</v>
      </c>
      <c r="C3318" s="9">
        <v>44738</v>
      </c>
      <c r="D3318" s="9">
        <v>44771</v>
      </c>
    </row>
    <row r="3319" spans="1:4" x14ac:dyDescent="0.2">
      <c r="A3319" t="s">
        <v>3123</v>
      </c>
      <c r="B3319" t="s">
        <v>3950</v>
      </c>
      <c r="C3319" s="9">
        <v>44738</v>
      </c>
      <c r="D3319" s="9">
        <v>44780</v>
      </c>
    </row>
    <row r="3320" spans="1:4" x14ac:dyDescent="0.2">
      <c r="A3320" t="s">
        <v>3123</v>
      </c>
      <c r="B3320" t="s">
        <v>3950</v>
      </c>
      <c r="C3320" s="9">
        <v>44738</v>
      </c>
      <c r="D3320" s="9">
        <v>44860</v>
      </c>
    </row>
    <row r="3321" spans="1:4" x14ac:dyDescent="0.2">
      <c r="A3321" t="s">
        <v>3123</v>
      </c>
      <c r="B3321" t="s">
        <v>3950</v>
      </c>
      <c r="C3321" s="9">
        <v>44738</v>
      </c>
      <c r="D3321" s="9">
        <v>44902</v>
      </c>
    </row>
    <row r="3322" spans="1:4" x14ac:dyDescent="0.2">
      <c r="A3322" t="s">
        <v>3123</v>
      </c>
      <c r="B3322" t="s">
        <v>3950</v>
      </c>
      <c r="C3322" s="9">
        <v>44738</v>
      </c>
      <c r="D3322" s="9">
        <v>44928</v>
      </c>
    </row>
    <row r="3323" spans="1:4" x14ac:dyDescent="0.2">
      <c r="A3323" t="s">
        <v>3123</v>
      </c>
      <c r="B3323" t="s">
        <v>3950</v>
      </c>
      <c r="C3323" s="9">
        <v>44738</v>
      </c>
      <c r="D3323" s="9">
        <v>44961</v>
      </c>
    </row>
    <row r="3324" spans="1:4" x14ac:dyDescent="0.2">
      <c r="A3324" t="s">
        <v>3123</v>
      </c>
      <c r="B3324" t="s">
        <v>3950</v>
      </c>
      <c r="C3324" s="9">
        <v>44738</v>
      </c>
      <c r="D3324" s="9">
        <v>45011</v>
      </c>
    </row>
    <row r="3325" spans="1:4" x14ac:dyDescent="0.2">
      <c r="A3325" t="s">
        <v>3123</v>
      </c>
      <c r="B3325" t="s">
        <v>3950</v>
      </c>
      <c r="C3325" s="9">
        <v>44738</v>
      </c>
      <c r="D3325" s="9">
        <v>45022</v>
      </c>
    </row>
    <row r="3326" spans="1:4" x14ac:dyDescent="0.2">
      <c r="A3326" t="s">
        <v>3123</v>
      </c>
      <c r="B3326" t="s">
        <v>3926</v>
      </c>
      <c r="C3326" s="9">
        <v>44916</v>
      </c>
      <c r="D3326" s="9">
        <v>44916</v>
      </c>
    </row>
    <row r="3327" spans="1:4" x14ac:dyDescent="0.2">
      <c r="A3327" t="s">
        <v>3123</v>
      </c>
      <c r="B3327" t="s">
        <v>3926</v>
      </c>
      <c r="C3327" s="9">
        <v>44916</v>
      </c>
      <c r="D3327" s="9">
        <v>44954</v>
      </c>
    </row>
    <row r="3328" spans="1:4" x14ac:dyDescent="0.2">
      <c r="A3328" t="s">
        <v>3123</v>
      </c>
      <c r="B3328" t="s">
        <v>3926</v>
      </c>
      <c r="C3328" s="9">
        <v>44916</v>
      </c>
      <c r="D3328" s="9">
        <v>44985</v>
      </c>
    </row>
    <row r="3329" spans="1:4" x14ac:dyDescent="0.2">
      <c r="A3329" t="s">
        <v>3123</v>
      </c>
      <c r="B3329" t="s">
        <v>3926</v>
      </c>
      <c r="C3329" s="9">
        <v>44916</v>
      </c>
      <c r="D3329" s="9">
        <v>45010</v>
      </c>
    </row>
    <row r="3330" spans="1:4" x14ac:dyDescent="0.2">
      <c r="A3330" t="s">
        <v>3123</v>
      </c>
      <c r="B3330" t="s">
        <v>3926</v>
      </c>
      <c r="C3330" s="9">
        <v>44916</v>
      </c>
      <c r="D3330" s="9">
        <v>45018</v>
      </c>
    </row>
    <row r="3331" spans="1:4" x14ac:dyDescent="0.2">
      <c r="A3331" t="s">
        <v>3123</v>
      </c>
      <c r="B3331" t="s">
        <v>3926</v>
      </c>
      <c r="C3331" s="9">
        <v>44916</v>
      </c>
      <c r="D3331" s="9">
        <v>45047</v>
      </c>
    </row>
    <row r="3332" spans="1:4" x14ac:dyDescent="0.2">
      <c r="A3332" t="s">
        <v>3124</v>
      </c>
      <c r="B3332" t="s">
        <v>3950</v>
      </c>
      <c r="C3332" s="9">
        <v>44780</v>
      </c>
      <c r="D3332" s="9">
        <v>44780</v>
      </c>
    </row>
    <row r="3333" spans="1:4" x14ac:dyDescent="0.2">
      <c r="A3333" t="s">
        <v>3124</v>
      </c>
      <c r="B3333" t="s">
        <v>3950</v>
      </c>
      <c r="C3333" s="9">
        <v>44780</v>
      </c>
      <c r="D3333" s="9">
        <v>44814</v>
      </c>
    </row>
    <row r="3334" spans="1:4" x14ac:dyDescent="0.2">
      <c r="A3334" t="s">
        <v>3124</v>
      </c>
      <c r="B3334" t="s">
        <v>3950</v>
      </c>
      <c r="C3334" s="9">
        <v>44780</v>
      </c>
      <c r="D3334" s="9">
        <v>44853</v>
      </c>
    </row>
    <row r="3335" spans="1:4" x14ac:dyDescent="0.2">
      <c r="A3335" t="s">
        <v>3124</v>
      </c>
      <c r="B3335" t="s">
        <v>3950</v>
      </c>
      <c r="C3335" s="9">
        <v>44780</v>
      </c>
      <c r="D3335" s="9">
        <v>44873</v>
      </c>
    </row>
    <row r="3336" spans="1:4" x14ac:dyDescent="0.2">
      <c r="A3336" t="s">
        <v>3124</v>
      </c>
      <c r="B3336" t="s">
        <v>3950</v>
      </c>
      <c r="C3336" s="9">
        <v>44780</v>
      </c>
      <c r="D3336" s="9">
        <v>44915</v>
      </c>
    </row>
    <row r="3337" spans="1:4" x14ac:dyDescent="0.2">
      <c r="A3337" t="s">
        <v>3124</v>
      </c>
      <c r="B3337" t="s">
        <v>3950</v>
      </c>
      <c r="C3337" s="9">
        <v>44780</v>
      </c>
      <c r="D3337" s="9">
        <v>44934</v>
      </c>
    </row>
    <row r="3338" spans="1:4" x14ac:dyDescent="0.2">
      <c r="A3338" t="s">
        <v>3124</v>
      </c>
      <c r="B3338" t="s">
        <v>3950</v>
      </c>
      <c r="C3338" s="9">
        <v>44780</v>
      </c>
      <c r="D3338" s="9">
        <v>44966</v>
      </c>
    </row>
    <row r="3339" spans="1:4" x14ac:dyDescent="0.2">
      <c r="A3339" t="s">
        <v>3124</v>
      </c>
      <c r="B3339" t="s">
        <v>3950</v>
      </c>
      <c r="C3339" s="9">
        <v>44780</v>
      </c>
      <c r="D3339" s="9">
        <v>45001</v>
      </c>
    </row>
    <row r="3340" spans="1:4" x14ac:dyDescent="0.2">
      <c r="A3340" t="s">
        <v>3124</v>
      </c>
      <c r="B3340" t="s">
        <v>3950</v>
      </c>
      <c r="C3340" s="9">
        <v>44780</v>
      </c>
      <c r="D3340" s="9">
        <v>45037</v>
      </c>
    </row>
    <row r="3341" spans="1:4" x14ac:dyDescent="0.2">
      <c r="A3341" t="s">
        <v>3124</v>
      </c>
      <c r="B3341" t="s">
        <v>3950</v>
      </c>
      <c r="C3341" s="9">
        <v>44780</v>
      </c>
      <c r="D3341" s="9">
        <v>45066</v>
      </c>
    </row>
    <row r="3342" spans="1:4" x14ac:dyDescent="0.2">
      <c r="A3342" t="s">
        <v>3124</v>
      </c>
      <c r="B3342" t="s">
        <v>3952</v>
      </c>
      <c r="C3342" s="9">
        <v>44793</v>
      </c>
      <c r="D3342" s="9">
        <v>44793</v>
      </c>
    </row>
    <row r="3343" spans="1:4" x14ac:dyDescent="0.2">
      <c r="A3343" t="s">
        <v>3124</v>
      </c>
      <c r="B3343" t="s">
        <v>3952</v>
      </c>
      <c r="C3343" s="9">
        <v>44793</v>
      </c>
      <c r="D3343" s="9">
        <v>44831</v>
      </c>
    </row>
    <row r="3344" spans="1:4" x14ac:dyDescent="0.2">
      <c r="A3344" t="s">
        <v>3124</v>
      </c>
      <c r="B3344" t="s">
        <v>3952</v>
      </c>
      <c r="C3344" s="9">
        <v>44793</v>
      </c>
      <c r="D3344" s="9">
        <v>44861</v>
      </c>
    </row>
    <row r="3345" spans="1:4" x14ac:dyDescent="0.2">
      <c r="A3345" t="s">
        <v>3124</v>
      </c>
      <c r="B3345" t="s">
        <v>3952</v>
      </c>
      <c r="C3345" s="9">
        <v>44793</v>
      </c>
      <c r="D3345" s="9">
        <v>44888</v>
      </c>
    </row>
    <row r="3346" spans="1:4" x14ac:dyDescent="0.2">
      <c r="A3346" t="s">
        <v>3124</v>
      </c>
      <c r="B3346" t="s">
        <v>3952</v>
      </c>
      <c r="C3346" s="9">
        <v>44793</v>
      </c>
      <c r="D3346" s="9">
        <v>44897</v>
      </c>
    </row>
    <row r="3347" spans="1:4" x14ac:dyDescent="0.2">
      <c r="A3347" t="s">
        <v>3124</v>
      </c>
      <c r="B3347" t="s">
        <v>3952</v>
      </c>
      <c r="C3347" s="9">
        <v>44793</v>
      </c>
      <c r="D3347" s="9">
        <v>44947</v>
      </c>
    </row>
    <row r="3348" spans="1:4" x14ac:dyDescent="0.2">
      <c r="A3348" t="s">
        <v>3124</v>
      </c>
      <c r="B3348" t="s">
        <v>3952</v>
      </c>
      <c r="C3348" s="9">
        <v>44793</v>
      </c>
      <c r="D3348" s="9">
        <v>44988</v>
      </c>
    </row>
    <row r="3349" spans="1:4" x14ac:dyDescent="0.2">
      <c r="A3349" t="s">
        <v>3124</v>
      </c>
      <c r="B3349" t="s">
        <v>3952</v>
      </c>
      <c r="C3349" s="9">
        <v>44793</v>
      </c>
      <c r="D3349" s="9">
        <v>45042</v>
      </c>
    </row>
    <row r="3350" spans="1:4" x14ac:dyDescent="0.2">
      <c r="A3350" t="s">
        <v>3124</v>
      </c>
      <c r="B3350" t="s">
        <v>3952</v>
      </c>
      <c r="C3350" s="9">
        <v>44793</v>
      </c>
      <c r="D3350" s="9">
        <v>45072</v>
      </c>
    </row>
    <row r="3351" spans="1:4" x14ac:dyDescent="0.2">
      <c r="A3351" t="s">
        <v>3125</v>
      </c>
      <c r="B3351" t="s">
        <v>3927</v>
      </c>
      <c r="C3351" s="9">
        <v>44781</v>
      </c>
      <c r="D3351" s="9">
        <v>44781</v>
      </c>
    </row>
    <row r="3352" spans="1:4" x14ac:dyDescent="0.2">
      <c r="A3352" t="s">
        <v>3125</v>
      </c>
      <c r="B3352" t="s">
        <v>3927</v>
      </c>
      <c r="C3352" s="9">
        <v>44781</v>
      </c>
      <c r="D3352" s="9">
        <v>44816</v>
      </c>
    </row>
    <row r="3353" spans="1:4" x14ac:dyDescent="0.2">
      <c r="A3353" t="s">
        <v>3125</v>
      </c>
      <c r="B3353" t="s">
        <v>3927</v>
      </c>
      <c r="C3353" s="9">
        <v>44781</v>
      </c>
      <c r="D3353" s="9">
        <v>44884</v>
      </c>
    </row>
    <row r="3354" spans="1:4" x14ac:dyDescent="0.2">
      <c r="A3354" t="s">
        <v>3125</v>
      </c>
      <c r="B3354" t="s">
        <v>3927</v>
      </c>
      <c r="C3354" s="9">
        <v>44781</v>
      </c>
      <c r="D3354" s="9">
        <v>44977</v>
      </c>
    </row>
    <row r="3355" spans="1:4" x14ac:dyDescent="0.2">
      <c r="A3355" t="s">
        <v>3125</v>
      </c>
      <c r="B3355" t="s">
        <v>3927</v>
      </c>
      <c r="C3355" s="9">
        <v>44781</v>
      </c>
      <c r="D3355" s="9">
        <v>45008</v>
      </c>
    </row>
    <row r="3356" spans="1:4" x14ac:dyDescent="0.2">
      <c r="A3356" t="s">
        <v>3125</v>
      </c>
      <c r="B3356" t="s">
        <v>3927</v>
      </c>
      <c r="C3356" s="9">
        <v>44781</v>
      </c>
      <c r="D3356" s="9">
        <v>45069</v>
      </c>
    </row>
    <row r="3357" spans="1:4" x14ac:dyDescent="0.2">
      <c r="A3357" t="s">
        <v>3125</v>
      </c>
      <c r="B3357" t="s">
        <v>3920</v>
      </c>
      <c r="C3357" s="9">
        <v>45030</v>
      </c>
      <c r="D3357" s="9">
        <v>45030</v>
      </c>
    </row>
    <row r="3358" spans="1:4" x14ac:dyDescent="0.2">
      <c r="A3358" t="s">
        <v>3125</v>
      </c>
      <c r="B3358" t="s">
        <v>3920</v>
      </c>
      <c r="C3358" s="9">
        <v>45030</v>
      </c>
      <c r="D3358" s="9">
        <v>45071</v>
      </c>
    </row>
    <row r="3359" spans="1:4" x14ac:dyDescent="0.2">
      <c r="A3359" t="s">
        <v>3126</v>
      </c>
      <c r="B3359" t="s">
        <v>3950</v>
      </c>
      <c r="C3359" s="9">
        <v>44641</v>
      </c>
      <c r="D3359" s="9">
        <v>44641</v>
      </c>
    </row>
    <row r="3360" spans="1:4" x14ac:dyDescent="0.2">
      <c r="A3360" t="s">
        <v>3126</v>
      </c>
      <c r="B3360" t="s">
        <v>3950</v>
      </c>
      <c r="C3360" s="9">
        <v>44641</v>
      </c>
      <c r="D3360" s="9">
        <v>44682</v>
      </c>
    </row>
    <row r="3361" spans="1:4" x14ac:dyDescent="0.2">
      <c r="A3361" t="s">
        <v>3126</v>
      </c>
      <c r="B3361" t="s">
        <v>3950</v>
      </c>
      <c r="C3361" s="9">
        <v>44641</v>
      </c>
      <c r="D3361" s="9">
        <v>44716</v>
      </c>
    </row>
    <row r="3362" spans="1:4" x14ac:dyDescent="0.2">
      <c r="A3362" t="s">
        <v>3126</v>
      </c>
      <c r="B3362" t="s">
        <v>3950</v>
      </c>
      <c r="C3362" s="9">
        <v>44641</v>
      </c>
      <c r="D3362" s="9">
        <v>44743</v>
      </c>
    </row>
    <row r="3363" spans="1:4" x14ac:dyDescent="0.2">
      <c r="A3363" t="s">
        <v>3126</v>
      </c>
      <c r="B3363" t="s">
        <v>3950</v>
      </c>
      <c r="C3363" s="9">
        <v>44641</v>
      </c>
      <c r="D3363" s="9">
        <v>44804</v>
      </c>
    </row>
    <row r="3364" spans="1:4" x14ac:dyDescent="0.2">
      <c r="A3364" t="s">
        <v>3126</v>
      </c>
      <c r="B3364" t="s">
        <v>3950</v>
      </c>
      <c r="C3364" s="9">
        <v>44641</v>
      </c>
      <c r="D3364" s="9">
        <v>44828</v>
      </c>
    </row>
    <row r="3365" spans="1:4" x14ac:dyDescent="0.2">
      <c r="A3365" t="s">
        <v>3126</v>
      </c>
      <c r="B3365" t="s">
        <v>3950</v>
      </c>
      <c r="C3365" s="9">
        <v>44641</v>
      </c>
      <c r="D3365" s="9">
        <v>44837</v>
      </c>
    </row>
    <row r="3366" spans="1:4" x14ac:dyDescent="0.2">
      <c r="A3366" t="s">
        <v>3126</v>
      </c>
      <c r="B3366" t="s">
        <v>3950</v>
      </c>
      <c r="C3366" s="9">
        <v>44641</v>
      </c>
      <c r="D3366" s="9">
        <v>44918</v>
      </c>
    </row>
    <row r="3367" spans="1:4" x14ac:dyDescent="0.2">
      <c r="A3367" t="s">
        <v>3126</v>
      </c>
      <c r="B3367" t="s">
        <v>3950</v>
      </c>
      <c r="C3367" s="9">
        <v>44641</v>
      </c>
      <c r="D3367" s="9">
        <v>44947</v>
      </c>
    </row>
    <row r="3368" spans="1:4" x14ac:dyDescent="0.2">
      <c r="A3368" t="s">
        <v>3126</v>
      </c>
      <c r="B3368" t="s">
        <v>3950</v>
      </c>
      <c r="C3368" s="9">
        <v>44641</v>
      </c>
      <c r="D3368" s="9">
        <v>44984</v>
      </c>
    </row>
    <row r="3369" spans="1:4" x14ac:dyDescent="0.2">
      <c r="A3369" t="s">
        <v>3126</v>
      </c>
      <c r="B3369" t="s">
        <v>3950</v>
      </c>
      <c r="C3369" s="9">
        <v>44641</v>
      </c>
      <c r="D3369" s="9">
        <v>44990</v>
      </c>
    </row>
    <row r="3370" spans="1:4" x14ac:dyDescent="0.2">
      <c r="A3370" t="s">
        <v>3126</v>
      </c>
      <c r="B3370" t="s">
        <v>3953</v>
      </c>
      <c r="C3370" s="9">
        <v>44760</v>
      </c>
      <c r="D3370" s="9">
        <v>44760</v>
      </c>
    </row>
    <row r="3371" spans="1:4" x14ac:dyDescent="0.2">
      <c r="A3371" t="s">
        <v>3126</v>
      </c>
      <c r="B3371" t="s">
        <v>3953</v>
      </c>
      <c r="C3371" s="9">
        <v>44760</v>
      </c>
      <c r="D3371" s="9">
        <v>44803</v>
      </c>
    </row>
    <row r="3372" spans="1:4" x14ac:dyDescent="0.2">
      <c r="A3372" t="s">
        <v>3126</v>
      </c>
      <c r="B3372" t="s">
        <v>3953</v>
      </c>
      <c r="C3372" s="9">
        <v>44760</v>
      </c>
      <c r="D3372" s="9">
        <v>44830</v>
      </c>
    </row>
    <row r="3373" spans="1:4" x14ac:dyDescent="0.2">
      <c r="A3373" t="s">
        <v>3126</v>
      </c>
      <c r="B3373" t="s">
        <v>3953</v>
      </c>
      <c r="C3373" s="9">
        <v>44760</v>
      </c>
      <c r="D3373" s="9">
        <v>44863</v>
      </c>
    </row>
    <row r="3374" spans="1:4" x14ac:dyDescent="0.2">
      <c r="A3374" t="s">
        <v>3126</v>
      </c>
      <c r="B3374" t="s">
        <v>3953</v>
      </c>
      <c r="C3374" s="9">
        <v>44760</v>
      </c>
      <c r="D3374" s="9">
        <v>44887</v>
      </c>
    </row>
    <row r="3375" spans="1:4" x14ac:dyDescent="0.2">
      <c r="A3375" t="s">
        <v>3126</v>
      </c>
      <c r="B3375" t="s">
        <v>3953</v>
      </c>
      <c r="C3375" s="9">
        <v>44760</v>
      </c>
      <c r="D3375" s="9">
        <v>44920</v>
      </c>
    </row>
    <row r="3376" spans="1:4" x14ac:dyDescent="0.2">
      <c r="A3376" t="s">
        <v>3126</v>
      </c>
      <c r="B3376" t="s">
        <v>3953</v>
      </c>
      <c r="C3376" s="9">
        <v>44760</v>
      </c>
      <c r="D3376" s="9">
        <v>44953</v>
      </c>
    </row>
    <row r="3377" spans="1:4" x14ac:dyDescent="0.2">
      <c r="A3377" t="s">
        <v>3126</v>
      </c>
      <c r="B3377" t="s">
        <v>3953</v>
      </c>
      <c r="C3377" s="9">
        <v>44760</v>
      </c>
      <c r="D3377" s="9">
        <v>44976</v>
      </c>
    </row>
    <row r="3378" spans="1:4" x14ac:dyDescent="0.2">
      <c r="A3378" t="s">
        <v>3126</v>
      </c>
      <c r="B3378" t="s">
        <v>3953</v>
      </c>
      <c r="C3378" s="9">
        <v>44760</v>
      </c>
      <c r="D3378" s="9">
        <v>45003</v>
      </c>
    </row>
    <row r="3379" spans="1:4" x14ac:dyDescent="0.2">
      <c r="A3379" t="s">
        <v>3126</v>
      </c>
      <c r="B3379" t="s">
        <v>3953</v>
      </c>
      <c r="C3379" s="9">
        <v>44760</v>
      </c>
      <c r="D3379" s="9">
        <v>45043</v>
      </c>
    </row>
    <row r="3380" spans="1:4" x14ac:dyDescent="0.2">
      <c r="A3380" t="s">
        <v>3126</v>
      </c>
      <c r="B3380" t="s">
        <v>3953</v>
      </c>
      <c r="C3380" s="9">
        <v>44760</v>
      </c>
      <c r="D3380" s="9">
        <v>45076</v>
      </c>
    </row>
    <row r="3381" spans="1:4" x14ac:dyDescent="0.2">
      <c r="A3381" t="s">
        <v>3127</v>
      </c>
      <c r="B3381" t="s">
        <v>3928</v>
      </c>
      <c r="C3381" s="9">
        <v>44620</v>
      </c>
      <c r="D3381" s="9">
        <v>44620</v>
      </c>
    </row>
    <row r="3382" spans="1:4" x14ac:dyDescent="0.2">
      <c r="A3382" t="s">
        <v>3127</v>
      </c>
      <c r="B3382" t="s">
        <v>3928</v>
      </c>
      <c r="C3382" s="9">
        <v>44620</v>
      </c>
      <c r="D3382" s="9">
        <v>44661</v>
      </c>
    </row>
    <row r="3383" spans="1:4" x14ac:dyDescent="0.2">
      <c r="A3383" t="s">
        <v>3127</v>
      </c>
      <c r="B3383" t="s">
        <v>3928</v>
      </c>
      <c r="C3383" s="9">
        <v>44620</v>
      </c>
      <c r="D3383" s="9">
        <v>44809</v>
      </c>
    </row>
    <row r="3384" spans="1:4" x14ac:dyDescent="0.2">
      <c r="A3384" t="s">
        <v>3127</v>
      </c>
      <c r="B3384" t="s">
        <v>3928</v>
      </c>
      <c r="C3384" s="9">
        <v>44620</v>
      </c>
      <c r="D3384" s="9">
        <v>44867</v>
      </c>
    </row>
    <row r="3385" spans="1:4" x14ac:dyDescent="0.2">
      <c r="A3385" t="s">
        <v>3127</v>
      </c>
      <c r="B3385" t="s">
        <v>3928</v>
      </c>
      <c r="C3385" s="9">
        <v>44620</v>
      </c>
      <c r="D3385" s="9">
        <v>44906</v>
      </c>
    </row>
    <row r="3386" spans="1:4" x14ac:dyDescent="0.2">
      <c r="A3386" t="s">
        <v>3127</v>
      </c>
      <c r="B3386" t="s">
        <v>3928</v>
      </c>
      <c r="C3386" s="9">
        <v>44620</v>
      </c>
      <c r="D3386" s="9">
        <v>44968</v>
      </c>
    </row>
    <row r="3387" spans="1:4" x14ac:dyDescent="0.2">
      <c r="A3387" t="s">
        <v>3127</v>
      </c>
      <c r="B3387" t="s">
        <v>3928</v>
      </c>
      <c r="C3387" s="9">
        <v>44620</v>
      </c>
      <c r="D3387" s="9">
        <v>45019</v>
      </c>
    </row>
    <row r="3388" spans="1:4" x14ac:dyDescent="0.2">
      <c r="A3388" t="s">
        <v>3127</v>
      </c>
      <c r="B3388" t="s">
        <v>3928</v>
      </c>
      <c r="C3388" s="9">
        <v>44620</v>
      </c>
      <c r="D3388" s="9">
        <v>45079</v>
      </c>
    </row>
    <row r="3389" spans="1:4" x14ac:dyDescent="0.2">
      <c r="A3389" t="s">
        <v>3127</v>
      </c>
      <c r="B3389" t="s">
        <v>3923</v>
      </c>
      <c r="C3389" s="9">
        <v>44961</v>
      </c>
      <c r="D3389" s="9">
        <v>44961</v>
      </c>
    </row>
    <row r="3390" spans="1:4" x14ac:dyDescent="0.2">
      <c r="A3390" t="s">
        <v>3127</v>
      </c>
      <c r="B3390" t="s">
        <v>3923</v>
      </c>
      <c r="C3390" s="9">
        <v>44961</v>
      </c>
      <c r="D3390" s="9">
        <v>44998</v>
      </c>
    </row>
    <row r="3391" spans="1:4" x14ac:dyDescent="0.2">
      <c r="A3391" t="s">
        <v>3127</v>
      </c>
      <c r="B3391" t="s">
        <v>3923</v>
      </c>
      <c r="C3391" s="9">
        <v>44961</v>
      </c>
      <c r="D3391" s="9">
        <v>45035</v>
      </c>
    </row>
    <row r="3392" spans="1:4" x14ac:dyDescent="0.2">
      <c r="A3392" t="s">
        <v>3127</v>
      </c>
      <c r="B3392" t="s">
        <v>3923</v>
      </c>
      <c r="C3392" s="9">
        <v>44961</v>
      </c>
      <c r="D3392" s="9">
        <v>45055</v>
      </c>
    </row>
    <row r="3393" spans="1:4" x14ac:dyDescent="0.2">
      <c r="A3393" t="s">
        <v>3128</v>
      </c>
      <c r="B3393" t="s">
        <v>3949</v>
      </c>
      <c r="C3393" s="9">
        <v>44872</v>
      </c>
      <c r="D3393" s="9">
        <v>44872</v>
      </c>
    </row>
    <row r="3394" spans="1:4" x14ac:dyDescent="0.2">
      <c r="A3394" t="s">
        <v>3128</v>
      </c>
      <c r="B3394" t="s">
        <v>3949</v>
      </c>
      <c r="C3394" s="9">
        <v>44872</v>
      </c>
      <c r="D3394" s="9">
        <v>44909</v>
      </c>
    </row>
    <row r="3395" spans="1:4" x14ac:dyDescent="0.2">
      <c r="A3395" t="s">
        <v>3128</v>
      </c>
      <c r="B3395" t="s">
        <v>3949</v>
      </c>
      <c r="C3395" s="9">
        <v>44872</v>
      </c>
      <c r="D3395" s="9">
        <v>44935</v>
      </c>
    </row>
    <row r="3396" spans="1:4" x14ac:dyDescent="0.2">
      <c r="A3396" t="s">
        <v>3128</v>
      </c>
      <c r="B3396" t="s">
        <v>3949</v>
      </c>
      <c r="C3396" s="9">
        <v>44872</v>
      </c>
      <c r="D3396" s="9">
        <v>44964</v>
      </c>
    </row>
    <row r="3397" spans="1:4" x14ac:dyDescent="0.2">
      <c r="A3397" t="s">
        <v>3128</v>
      </c>
      <c r="B3397" t="s">
        <v>3949</v>
      </c>
      <c r="C3397" s="9">
        <v>44872</v>
      </c>
      <c r="D3397" s="9">
        <v>44999</v>
      </c>
    </row>
    <row r="3398" spans="1:4" x14ac:dyDescent="0.2">
      <c r="A3398" t="s">
        <v>3128</v>
      </c>
      <c r="B3398" t="s">
        <v>3949</v>
      </c>
      <c r="C3398" s="9">
        <v>44872</v>
      </c>
      <c r="D3398" s="9">
        <v>45034</v>
      </c>
    </row>
    <row r="3399" spans="1:4" x14ac:dyDescent="0.2">
      <c r="A3399" t="s">
        <v>3128</v>
      </c>
      <c r="B3399" t="s">
        <v>3949</v>
      </c>
      <c r="C3399" s="9">
        <v>44872</v>
      </c>
      <c r="D3399" s="9">
        <v>45057</v>
      </c>
    </row>
    <row r="3400" spans="1:4" x14ac:dyDescent="0.2">
      <c r="A3400" t="s">
        <v>3128</v>
      </c>
      <c r="B3400" t="s">
        <v>3926</v>
      </c>
      <c r="C3400" s="9">
        <v>45037</v>
      </c>
      <c r="D3400" s="9">
        <v>45037</v>
      </c>
    </row>
    <row r="3401" spans="1:4" x14ac:dyDescent="0.2">
      <c r="A3401" t="s">
        <v>3128</v>
      </c>
      <c r="B3401" t="s">
        <v>3926</v>
      </c>
      <c r="C3401" s="9">
        <v>45037</v>
      </c>
      <c r="D3401" s="9">
        <v>45072</v>
      </c>
    </row>
    <row r="3402" spans="1:4" x14ac:dyDescent="0.2">
      <c r="A3402" t="s">
        <v>3128</v>
      </c>
      <c r="B3402" t="s">
        <v>3926</v>
      </c>
      <c r="C3402" s="9">
        <v>45037</v>
      </c>
      <c r="D3402" s="9">
        <v>45082</v>
      </c>
    </row>
    <row r="3403" spans="1:4" x14ac:dyDescent="0.2">
      <c r="A3403" t="s">
        <v>3129</v>
      </c>
      <c r="B3403" t="s">
        <v>3948</v>
      </c>
      <c r="C3403" s="9">
        <v>44776</v>
      </c>
      <c r="D3403" s="9">
        <v>44776</v>
      </c>
    </row>
    <row r="3404" spans="1:4" x14ac:dyDescent="0.2">
      <c r="A3404" t="s">
        <v>3129</v>
      </c>
      <c r="B3404" t="s">
        <v>3948</v>
      </c>
      <c r="C3404" s="9">
        <v>44776</v>
      </c>
      <c r="D3404" s="9">
        <v>44807</v>
      </c>
    </row>
    <row r="3405" spans="1:4" x14ac:dyDescent="0.2">
      <c r="A3405" t="s">
        <v>3129</v>
      </c>
      <c r="B3405" t="s">
        <v>3948</v>
      </c>
      <c r="C3405" s="9">
        <v>44776</v>
      </c>
      <c r="D3405" s="9">
        <v>44838</v>
      </c>
    </row>
    <row r="3406" spans="1:4" x14ac:dyDescent="0.2">
      <c r="A3406" t="s">
        <v>3129</v>
      </c>
      <c r="B3406" t="s">
        <v>3948</v>
      </c>
      <c r="C3406" s="9">
        <v>44776</v>
      </c>
      <c r="D3406" s="9">
        <v>44877</v>
      </c>
    </row>
    <row r="3407" spans="1:4" x14ac:dyDescent="0.2">
      <c r="A3407" t="s">
        <v>3129</v>
      </c>
      <c r="B3407" t="s">
        <v>3948</v>
      </c>
      <c r="C3407" s="9">
        <v>44776</v>
      </c>
      <c r="D3407" s="9">
        <v>44906</v>
      </c>
    </row>
    <row r="3408" spans="1:4" x14ac:dyDescent="0.2">
      <c r="A3408" t="s">
        <v>3129</v>
      </c>
      <c r="B3408" t="s">
        <v>3948</v>
      </c>
      <c r="C3408" s="9">
        <v>44776</v>
      </c>
      <c r="D3408" s="9">
        <v>44943</v>
      </c>
    </row>
    <row r="3409" spans="1:4" x14ac:dyDescent="0.2">
      <c r="A3409" t="s">
        <v>3129</v>
      </c>
      <c r="B3409" t="s">
        <v>3948</v>
      </c>
      <c r="C3409" s="9">
        <v>44776</v>
      </c>
      <c r="D3409" s="9">
        <v>44967</v>
      </c>
    </row>
    <row r="3410" spans="1:4" x14ac:dyDescent="0.2">
      <c r="A3410" t="s">
        <v>3129</v>
      </c>
      <c r="B3410" t="s">
        <v>3948</v>
      </c>
      <c r="C3410" s="9">
        <v>44776</v>
      </c>
      <c r="D3410" s="9">
        <v>44995</v>
      </c>
    </row>
    <row r="3411" spans="1:4" x14ac:dyDescent="0.2">
      <c r="A3411" t="s">
        <v>3129</v>
      </c>
      <c r="B3411" t="s">
        <v>3948</v>
      </c>
      <c r="C3411" s="9">
        <v>44776</v>
      </c>
      <c r="D3411" s="9">
        <v>45025</v>
      </c>
    </row>
    <row r="3412" spans="1:4" x14ac:dyDescent="0.2">
      <c r="A3412" t="s">
        <v>3129</v>
      </c>
      <c r="B3412" t="s">
        <v>3948</v>
      </c>
      <c r="C3412" s="9">
        <v>44776</v>
      </c>
      <c r="D3412" s="9">
        <v>45058</v>
      </c>
    </row>
    <row r="3413" spans="1:4" x14ac:dyDescent="0.2">
      <c r="A3413" t="s">
        <v>3130</v>
      </c>
      <c r="B3413" t="s">
        <v>3929</v>
      </c>
      <c r="C3413" s="9">
        <v>44658</v>
      </c>
      <c r="D3413" s="9">
        <v>44658</v>
      </c>
    </row>
    <row r="3414" spans="1:4" x14ac:dyDescent="0.2">
      <c r="A3414" t="s">
        <v>3130</v>
      </c>
      <c r="B3414" t="s">
        <v>3929</v>
      </c>
      <c r="C3414" s="9">
        <v>44658</v>
      </c>
      <c r="D3414" s="9">
        <v>44688</v>
      </c>
    </row>
    <row r="3415" spans="1:4" x14ac:dyDescent="0.2">
      <c r="A3415" t="s">
        <v>3130</v>
      </c>
      <c r="B3415" t="s">
        <v>3929</v>
      </c>
      <c r="C3415" s="9">
        <v>44658</v>
      </c>
      <c r="D3415" s="9">
        <v>44724</v>
      </c>
    </row>
    <row r="3416" spans="1:4" x14ac:dyDescent="0.2">
      <c r="A3416" t="s">
        <v>3130</v>
      </c>
      <c r="B3416" t="s">
        <v>3929</v>
      </c>
      <c r="C3416" s="9">
        <v>44658</v>
      </c>
      <c r="D3416" s="9">
        <v>44751</v>
      </c>
    </row>
    <row r="3417" spans="1:4" x14ac:dyDescent="0.2">
      <c r="A3417" t="s">
        <v>3130</v>
      </c>
      <c r="B3417" t="s">
        <v>3929</v>
      </c>
      <c r="C3417" s="9">
        <v>44658</v>
      </c>
      <c r="D3417" s="9">
        <v>44788</v>
      </c>
    </row>
    <row r="3418" spans="1:4" x14ac:dyDescent="0.2">
      <c r="A3418" t="s">
        <v>3130</v>
      </c>
      <c r="B3418" t="s">
        <v>3929</v>
      </c>
      <c r="C3418" s="9">
        <v>44658</v>
      </c>
      <c r="D3418" s="9">
        <v>44823</v>
      </c>
    </row>
    <row r="3419" spans="1:4" x14ac:dyDescent="0.2">
      <c r="A3419" t="s">
        <v>3130</v>
      </c>
      <c r="B3419" t="s">
        <v>3929</v>
      </c>
      <c r="C3419" s="9">
        <v>44658</v>
      </c>
      <c r="D3419" s="9">
        <v>44856</v>
      </c>
    </row>
    <row r="3420" spans="1:4" x14ac:dyDescent="0.2">
      <c r="A3420" t="s">
        <v>3130</v>
      </c>
      <c r="B3420" t="s">
        <v>3929</v>
      </c>
      <c r="C3420" s="9">
        <v>44658</v>
      </c>
      <c r="D3420" s="9">
        <v>44913</v>
      </c>
    </row>
    <row r="3421" spans="1:4" x14ac:dyDescent="0.2">
      <c r="A3421" t="s">
        <v>3130</v>
      </c>
      <c r="B3421" t="s">
        <v>3929</v>
      </c>
      <c r="C3421" s="9">
        <v>44658</v>
      </c>
      <c r="D3421" s="9">
        <v>44943</v>
      </c>
    </row>
    <row r="3422" spans="1:4" x14ac:dyDescent="0.2">
      <c r="A3422" t="s">
        <v>3130</v>
      </c>
      <c r="B3422" t="s">
        <v>3929</v>
      </c>
      <c r="C3422" s="9">
        <v>44658</v>
      </c>
      <c r="D3422" s="9">
        <v>44978</v>
      </c>
    </row>
    <row r="3423" spans="1:4" x14ac:dyDescent="0.2">
      <c r="A3423" t="s">
        <v>3130</v>
      </c>
      <c r="B3423" t="s">
        <v>3929</v>
      </c>
      <c r="C3423" s="9">
        <v>44658</v>
      </c>
      <c r="D3423" s="9">
        <v>44993</v>
      </c>
    </row>
    <row r="3424" spans="1:4" x14ac:dyDescent="0.2">
      <c r="A3424" t="s">
        <v>3130</v>
      </c>
      <c r="B3424" t="s">
        <v>3929</v>
      </c>
      <c r="C3424" s="9">
        <v>44658</v>
      </c>
      <c r="D3424" s="9">
        <v>45032</v>
      </c>
    </row>
    <row r="3425" spans="1:4" x14ac:dyDescent="0.2">
      <c r="A3425" t="s">
        <v>3130</v>
      </c>
      <c r="B3425" t="s">
        <v>3929</v>
      </c>
      <c r="C3425" s="9">
        <v>44658</v>
      </c>
      <c r="D3425" s="9">
        <v>45067</v>
      </c>
    </row>
    <row r="3426" spans="1:4" x14ac:dyDescent="0.2">
      <c r="A3426" t="s">
        <v>3130</v>
      </c>
      <c r="B3426" t="s">
        <v>3951</v>
      </c>
      <c r="C3426" s="9">
        <v>44807</v>
      </c>
      <c r="D3426" s="9">
        <v>44807</v>
      </c>
    </row>
    <row r="3427" spans="1:4" x14ac:dyDescent="0.2">
      <c r="A3427" t="s">
        <v>3130</v>
      </c>
      <c r="B3427" t="s">
        <v>3951</v>
      </c>
      <c r="C3427" s="9">
        <v>44807</v>
      </c>
      <c r="D3427" s="9">
        <v>44850</v>
      </c>
    </row>
    <row r="3428" spans="1:4" x14ac:dyDescent="0.2">
      <c r="A3428" t="s">
        <v>3130</v>
      </c>
      <c r="B3428" t="s">
        <v>3951</v>
      </c>
      <c r="C3428" s="9">
        <v>44807</v>
      </c>
      <c r="D3428" s="9">
        <v>44876</v>
      </c>
    </row>
    <row r="3429" spans="1:4" x14ac:dyDescent="0.2">
      <c r="A3429" t="s">
        <v>3130</v>
      </c>
      <c r="B3429" t="s">
        <v>3951</v>
      </c>
      <c r="C3429" s="9">
        <v>44807</v>
      </c>
      <c r="D3429" s="9">
        <v>44901</v>
      </c>
    </row>
    <row r="3430" spans="1:4" x14ac:dyDescent="0.2">
      <c r="A3430" t="s">
        <v>3130</v>
      </c>
      <c r="B3430" t="s">
        <v>3951</v>
      </c>
      <c r="C3430" s="9">
        <v>44807</v>
      </c>
      <c r="D3430" s="9">
        <v>44933</v>
      </c>
    </row>
    <row r="3431" spans="1:4" x14ac:dyDescent="0.2">
      <c r="A3431" t="s">
        <v>3130</v>
      </c>
      <c r="B3431" t="s">
        <v>3951</v>
      </c>
      <c r="C3431" s="9">
        <v>44807</v>
      </c>
      <c r="D3431" s="9">
        <v>44974</v>
      </c>
    </row>
    <row r="3432" spans="1:4" x14ac:dyDescent="0.2">
      <c r="A3432" t="s">
        <v>3130</v>
      </c>
      <c r="B3432" t="s">
        <v>3951</v>
      </c>
      <c r="C3432" s="9">
        <v>44807</v>
      </c>
      <c r="D3432" s="9">
        <v>44999</v>
      </c>
    </row>
    <row r="3433" spans="1:4" x14ac:dyDescent="0.2">
      <c r="A3433" t="s">
        <v>3130</v>
      </c>
      <c r="B3433" t="s">
        <v>3951</v>
      </c>
      <c r="C3433" s="9">
        <v>44807</v>
      </c>
      <c r="D3433" s="9">
        <v>45055</v>
      </c>
    </row>
    <row r="3434" spans="1:4" x14ac:dyDescent="0.2">
      <c r="A3434" t="s">
        <v>3131</v>
      </c>
      <c r="B3434" t="s">
        <v>3929</v>
      </c>
      <c r="C3434" s="9">
        <v>44944</v>
      </c>
      <c r="D3434" s="9">
        <v>44944</v>
      </c>
    </row>
    <row r="3435" spans="1:4" x14ac:dyDescent="0.2">
      <c r="A3435" t="s">
        <v>3131</v>
      </c>
      <c r="B3435" t="s">
        <v>3929</v>
      </c>
      <c r="C3435" s="9">
        <v>44944</v>
      </c>
      <c r="D3435" s="9">
        <v>44985</v>
      </c>
    </row>
    <row r="3436" spans="1:4" x14ac:dyDescent="0.2">
      <c r="A3436" t="s">
        <v>3131</v>
      </c>
      <c r="B3436" t="s">
        <v>3929</v>
      </c>
      <c r="C3436" s="9">
        <v>44944</v>
      </c>
      <c r="D3436" s="9">
        <v>45003</v>
      </c>
    </row>
    <row r="3437" spans="1:4" x14ac:dyDescent="0.2">
      <c r="A3437" t="s">
        <v>3131</v>
      </c>
      <c r="B3437" t="s">
        <v>3929</v>
      </c>
      <c r="C3437" s="9">
        <v>44944</v>
      </c>
      <c r="D3437" s="9">
        <v>45041</v>
      </c>
    </row>
    <row r="3438" spans="1:4" x14ac:dyDescent="0.2">
      <c r="A3438" t="s">
        <v>3131</v>
      </c>
      <c r="B3438" t="s">
        <v>3929</v>
      </c>
      <c r="C3438" s="9">
        <v>44944</v>
      </c>
      <c r="D3438" s="9">
        <v>45048</v>
      </c>
    </row>
    <row r="3439" spans="1:4" x14ac:dyDescent="0.2">
      <c r="A3439" t="s">
        <v>3131</v>
      </c>
      <c r="B3439" t="s">
        <v>3949</v>
      </c>
      <c r="C3439" s="9">
        <v>45041</v>
      </c>
      <c r="D3439" s="9">
        <v>45041</v>
      </c>
    </row>
    <row r="3440" spans="1:4" x14ac:dyDescent="0.2">
      <c r="A3440" t="s">
        <v>3131</v>
      </c>
      <c r="B3440" t="s">
        <v>3949</v>
      </c>
      <c r="C3440" s="9">
        <v>45041</v>
      </c>
      <c r="D3440" s="9">
        <v>45076</v>
      </c>
    </row>
    <row r="3441" spans="1:4" x14ac:dyDescent="0.2">
      <c r="A3441" t="s">
        <v>3131</v>
      </c>
      <c r="B3441" t="s">
        <v>3949</v>
      </c>
      <c r="C3441" s="9">
        <v>45041</v>
      </c>
      <c r="D3441" s="9">
        <v>45083</v>
      </c>
    </row>
    <row r="3442" spans="1:4" x14ac:dyDescent="0.2">
      <c r="A3442" t="s">
        <v>3132</v>
      </c>
      <c r="B3442" t="s">
        <v>3927</v>
      </c>
      <c r="C3442" s="9">
        <v>44780</v>
      </c>
      <c r="D3442" s="9">
        <v>44780</v>
      </c>
    </row>
    <row r="3443" spans="1:4" x14ac:dyDescent="0.2">
      <c r="A3443" t="s">
        <v>3132</v>
      </c>
      <c r="B3443" t="s">
        <v>3927</v>
      </c>
      <c r="C3443" s="9">
        <v>44780</v>
      </c>
      <c r="D3443" s="9">
        <v>44822</v>
      </c>
    </row>
    <row r="3444" spans="1:4" x14ac:dyDescent="0.2">
      <c r="A3444" t="s">
        <v>3132</v>
      </c>
      <c r="B3444" t="s">
        <v>3927</v>
      </c>
      <c r="C3444" s="9">
        <v>44780</v>
      </c>
      <c r="D3444" s="9">
        <v>44842</v>
      </c>
    </row>
    <row r="3445" spans="1:4" x14ac:dyDescent="0.2">
      <c r="A3445" t="s">
        <v>3132</v>
      </c>
      <c r="B3445" t="s">
        <v>3927</v>
      </c>
      <c r="C3445" s="9">
        <v>44780</v>
      </c>
      <c r="D3445" s="9">
        <v>44878</v>
      </c>
    </row>
    <row r="3446" spans="1:4" x14ac:dyDescent="0.2">
      <c r="A3446" t="s">
        <v>3132</v>
      </c>
      <c r="B3446" t="s">
        <v>3927</v>
      </c>
      <c r="C3446" s="9">
        <v>44780</v>
      </c>
      <c r="D3446" s="9">
        <v>44915</v>
      </c>
    </row>
    <row r="3447" spans="1:4" x14ac:dyDescent="0.2">
      <c r="A3447" t="s">
        <v>3132</v>
      </c>
      <c r="B3447" t="s">
        <v>3927</v>
      </c>
      <c r="C3447" s="9">
        <v>44780</v>
      </c>
      <c r="D3447" s="9">
        <v>44979</v>
      </c>
    </row>
    <row r="3448" spans="1:4" x14ac:dyDescent="0.2">
      <c r="A3448" t="s">
        <v>3132</v>
      </c>
      <c r="B3448" t="s">
        <v>3927</v>
      </c>
      <c r="C3448" s="9">
        <v>44780</v>
      </c>
      <c r="D3448" s="9">
        <v>44997</v>
      </c>
    </row>
    <row r="3449" spans="1:4" x14ac:dyDescent="0.2">
      <c r="A3449" t="s">
        <v>3132</v>
      </c>
      <c r="B3449" t="s">
        <v>3927</v>
      </c>
      <c r="C3449" s="9">
        <v>44780</v>
      </c>
      <c r="D3449" s="9">
        <v>45034</v>
      </c>
    </row>
    <row r="3450" spans="1:4" x14ac:dyDescent="0.2">
      <c r="A3450" t="s">
        <v>3132</v>
      </c>
      <c r="B3450" t="s">
        <v>3927</v>
      </c>
      <c r="C3450" s="9">
        <v>44780</v>
      </c>
      <c r="D3450" s="9">
        <v>45061</v>
      </c>
    </row>
    <row r="3451" spans="1:4" x14ac:dyDescent="0.2">
      <c r="A3451" t="s">
        <v>3132</v>
      </c>
      <c r="B3451" t="s">
        <v>3923</v>
      </c>
      <c r="C3451" s="9">
        <v>45013</v>
      </c>
      <c r="D3451" s="9">
        <v>45013</v>
      </c>
    </row>
    <row r="3452" spans="1:4" x14ac:dyDescent="0.2">
      <c r="A3452" t="s">
        <v>3132</v>
      </c>
      <c r="B3452" t="s">
        <v>3923</v>
      </c>
      <c r="C3452" s="9">
        <v>45013</v>
      </c>
      <c r="D3452" s="9">
        <v>45045</v>
      </c>
    </row>
    <row r="3453" spans="1:4" x14ac:dyDescent="0.2">
      <c r="A3453" t="s">
        <v>3132</v>
      </c>
      <c r="B3453" t="s">
        <v>3923</v>
      </c>
      <c r="C3453" s="9">
        <v>45013</v>
      </c>
      <c r="D3453" s="9">
        <v>45076</v>
      </c>
    </row>
    <row r="3454" spans="1:4" x14ac:dyDescent="0.2">
      <c r="A3454" t="s">
        <v>3132</v>
      </c>
      <c r="B3454" t="s">
        <v>3923</v>
      </c>
      <c r="C3454" s="9">
        <v>45013</v>
      </c>
      <c r="D3454" s="9">
        <v>45089</v>
      </c>
    </row>
    <row r="3455" spans="1:4" x14ac:dyDescent="0.2">
      <c r="A3455" t="s">
        <v>3133</v>
      </c>
      <c r="B3455" t="s">
        <v>3948</v>
      </c>
      <c r="C3455" s="9">
        <v>44631</v>
      </c>
      <c r="D3455" s="9">
        <v>44631</v>
      </c>
    </row>
    <row r="3456" spans="1:4" x14ac:dyDescent="0.2">
      <c r="A3456" t="s">
        <v>3133</v>
      </c>
      <c r="B3456" t="s">
        <v>3948</v>
      </c>
      <c r="C3456" s="9">
        <v>44631</v>
      </c>
      <c r="D3456" s="9">
        <v>44703</v>
      </c>
    </row>
    <row r="3457" spans="1:4" x14ac:dyDescent="0.2">
      <c r="A3457" t="s">
        <v>3133</v>
      </c>
      <c r="B3457" t="s">
        <v>3948</v>
      </c>
      <c r="C3457" s="9">
        <v>44631</v>
      </c>
      <c r="D3457" s="9">
        <v>44723</v>
      </c>
    </row>
    <row r="3458" spans="1:4" x14ac:dyDescent="0.2">
      <c r="A3458" t="s">
        <v>3133</v>
      </c>
      <c r="B3458" t="s">
        <v>3948</v>
      </c>
      <c r="C3458" s="9">
        <v>44631</v>
      </c>
      <c r="D3458" s="9">
        <v>44762</v>
      </c>
    </row>
    <row r="3459" spans="1:4" x14ac:dyDescent="0.2">
      <c r="A3459" t="s">
        <v>3133</v>
      </c>
      <c r="B3459" t="s">
        <v>3948</v>
      </c>
      <c r="C3459" s="9">
        <v>44631</v>
      </c>
      <c r="D3459" s="9">
        <v>44799</v>
      </c>
    </row>
    <row r="3460" spans="1:4" x14ac:dyDescent="0.2">
      <c r="A3460" t="s">
        <v>3133</v>
      </c>
      <c r="B3460" t="s">
        <v>3948</v>
      </c>
      <c r="C3460" s="9">
        <v>44631</v>
      </c>
      <c r="D3460" s="9">
        <v>44816</v>
      </c>
    </row>
    <row r="3461" spans="1:4" x14ac:dyDescent="0.2">
      <c r="A3461" t="s">
        <v>3133</v>
      </c>
      <c r="B3461" t="s">
        <v>3948</v>
      </c>
      <c r="C3461" s="9">
        <v>44631</v>
      </c>
      <c r="D3461" s="9">
        <v>44850</v>
      </c>
    </row>
    <row r="3462" spans="1:4" x14ac:dyDescent="0.2">
      <c r="A3462" t="s">
        <v>3133</v>
      </c>
      <c r="B3462" t="s">
        <v>3948</v>
      </c>
      <c r="C3462" s="9">
        <v>44631</v>
      </c>
      <c r="D3462" s="9">
        <v>44880</v>
      </c>
    </row>
    <row r="3463" spans="1:4" x14ac:dyDescent="0.2">
      <c r="A3463" t="s">
        <v>3133</v>
      </c>
      <c r="B3463" t="s">
        <v>3948</v>
      </c>
      <c r="C3463" s="9">
        <v>44631</v>
      </c>
      <c r="D3463" s="9">
        <v>44908</v>
      </c>
    </row>
    <row r="3464" spans="1:4" x14ac:dyDescent="0.2">
      <c r="A3464" t="s">
        <v>3133</v>
      </c>
      <c r="B3464" t="s">
        <v>3948</v>
      </c>
      <c r="C3464" s="9">
        <v>44631</v>
      </c>
      <c r="D3464" s="9">
        <v>44945</v>
      </c>
    </row>
    <row r="3465" spans="1:4" x14ac:dyDescent="0.2">
      <c r="A3465" t="s">
        <v>3133</v>
      </c>
      <c r="B3465" t="s">
        <v>3948</v>
      </c>
      <c r="C3465" s="9">
        <v>44631</v>
      </c>
      <c r="D3465" s="9">
        <v>44974</v>
      </c>
    </row>
    <row r="3466" spans="1:4" x14ac:dyDescent="0.2">
      <c r="A3466" t="s">
        <v>3133</v>
      </c>
      <c r="B3466" t="s">
        <v>3948</v>
      </c>
      <c r="C3466" s="9">
        <v>44631</v>
      </c>
      <c r="D3466" s="9">
        <v>45009</v>
      </c>
    </row>
    <row r="3467" spans="1:4" x14ac:dyDescent="0.2">
      <c r="A3467" t="s">
        <v>3133</v>
      </c>
      <c r="B3467" t="s">
        <v>3948</v>
      </c>
      <c r="C3467" s="9">
        <v>44631</v>
      </c>
      <c r="D3467" s="9">
        <v>45037</v>
      </c>
    </row>
    <row r="3468" spans="1:4" x14ac:dyDescent="0.2">
      <c r="A3468" t="s">
        <v>3133</v>
      </c>
      <c r="B3468" t="s">
        <v>3952</v>
      </c>
      <c r="C3468" s="9">
        <v>44860</v>
      </c>
      <c r="D3468" s="9">
        <v>44860</v>
      </c>
    </row>
    <row r="3469" spans="1:4" x14ac:dyDescent="0.2">
      <c r="A3469" t="s">
        <v>3133</v>
      </c>
      <c r="B3469" t="s">
        <v>3952</v>
      </c>
      <c r="C3469" s="9">
        <v>44860</v>
      </c>
      <c r="D3469" s="9">
        <v>44892</v>
      </c>
    </row>
    <row r="3470" spans="1:4" x14ac:dyDescent="0.2">
      <c r="A3470" t="s">
        <v>3133</v>
      </c>
      <c r="B3470" t="s">
        <v>3952</v>
      </c>
      <c r="C3470" s="9">
        <v>44860</v>
      </c>
      <c r="D3470" s="9">
        <v>44898</v>
      </c>
    </row>
    <row r="3471" spans="1:4" x14ac:dyDescent="0.2">
      <c r="A3471" t="s">
        <v>3133</v>
      </c>
      <c r="B3471" t="s">
        <v>3952</v>
      </c>
      <c r="C3471" s="9">
        <v>44860</v>
      </c>
      <c r="D3471" s="9">
        <v>44953</v>
      </c>
    </row>
    <row r="3472" spans="1:4" x14ac:dyDescent="0.2">
      <c r="A3472" t="s">
        <v>3133</v>
      </c>
      <c r="B3472" t="s">
        <v>3952</v>
      </c>
      <c r="C3472" s="9">
        <v>44860</v>
      </c>
      <c r="D3472" s="9">
        <v>44965</v>
      </c>
    </row>
    <row r="3473" spans="1:4" x14ac:dyDescent="0.2">
      <c r="A3473" t="s">
        <v>3133</v>
      </c>
      <c r="B3473" t="s">
        <v>3952</v>
      </c>
      <c r="C3473" s="9">
        <v>44860</v>
      </c>
      <c r="D3473" s="9">
        <v>45013</v>
      </c>
    </row>
    <row r="3474" spans="1:4" x14ac:dyDescent="0.2">
      <c r="A3474" t="s">
        <v>3133</v>
      </c>
      <c r="B3474" t="s">
        <v>3952</v>
      </c>
      <c r="C3474" s="9">
        <v>44860</v>
      </c>
      <c r="D3474" s="9">
        <v>45023</v>
      </c>
    </row>
    <row r="3475" spans="1:4" x14ac:dyDescent="0.2">
      <c r="A3475" t="s">
        <v>3133</v>
      </c>
      <c r="B3475" t="s">
        <v>3952</v>
      </c>
      <c r="C3475" s="9">
        <v>44860</v>
      </c>
      <c r="D3475" s="9">
        <v>45073</v>
      </c>
    </row>
    <row r="3476" spans="1:4" x14ac:dyDescent="0.2">
      <c r="A3476" t="s">
        <v>3133</v>
      </c>
      <c r="B3476" t="s">
        <v>3952</v>
      </c>
      <c r="C3476" s="9">
        <v>44860</v>
      </c>
      <c r="D3476" s="9">
        <v>45086</v>
      </c>
    </row>
    <row r="3477" spans="1:4" x14ac:dyDescent="0.2">
      <c r="A3477" t="s">
        <v>3134</v>
      </c>
      <c r="B3477" t="s">
        <v>3924</v>
      </c>
      <c r="C3477" s="9">
        <v>44807</v>
      </c>
      <c r="D3477" s="9">
        <v>44807</v>
      </c>
    </row>
    <row r="3478" spans="1:4" x14ac:dyDescent="0.2">
      <c r="A3478" t="s">
        <v>3134</v>
      </c>
      <c r="B3478" t="s">
        <v>3924</v>
      </c>
      <c r="C3478" s="9">
        <v>44807</v>
      </c>
      <c r="D3478" s="9">
        <v>44849</v>
      </c>
    </row>
    <row r="3479" spans="1:4" x14ac:dyDescent="0.2">
      <c r="A3479" t="s">
        <v>3134</v>
      </c>
      <c r="B3479" t="s">
        <v>3924</v>
      </c>
      <c r="C3479" s="9">
        <v>44807</v>
      </c>
      <c r="D3479" s="9">
        <v>44870</v>
      </c>
    </row>
    <row r="3480" spans="1:4" x14ac:dyDescent="0.2">
      <c r="A3480" t="s">
        <v>3134</v>
      </c>
      <c r="B3480" t="s">
        <v>3924</v>
      </c>
      <c r="C3480" s="9">
        <v>44807</v>
      </c>
      <c r="D3480" s="9">
        <v>44904</v>
      </c>
    </row>
    <row r="3481" spans="1:4" x14ac:dyDescent="0.2">
      <c r="A3481" t="s">
        <v>3134</v>
      </c>
      <c r="B3481" t="s">
        <v>3924</v>
      </c>
      <c r="C3481" s="9">
        <v>44807</v>
      </c>
      <c r="D3481" s="9">
        <v>44943</v>
      </c>
    </row>
    <row r="3482" spans="1:4" x14ac:dyDescent="0.2">
      <c r="A3482" t="s">
        <v>3134</v>
      </c>
      <c r="B3482" t="s">
        <v>3924</v>
      </c>
      <c r="C3482" s="9">
        <v>44807</v>
      </c>
      <c r="D3482" s="9">
        <v>44973</v>
      </c>
    </row>
    <row r="3483" spans="1:4" x14ac:dyDescent="0.2">
      <c r="A3483" t="s">
        <v>3134</v>
      </c>
      <c r="B3483" t="s">
        <v>3924</v>
      </c>
      <c r="C3483" s="9">
        <v>44807</v>
      </c>
      <c r="D3483" s="9">
        <v>44996</v>
      </c>
    </row>
    <row r="3484" spans="1:4" x14ac:dyDescent="0.2">
      <c r="A3484" t="s">
        <v>3134</v>
      </c>
      <c r="B3484" t="s">
        <v>3924</v>
      </c>
      <c r="C3484" s="9">
        <v>44807</v>
      </c>
      <c r="D3484" s="9">
        <v>45023</v>
      </c>
    </row>
    <row r="3485" spans="1:4" x14ac:dyDescent="0.2">
      <c r="A3485" t="s">
        <v>3134</v>
      </c>
      <c r="B3485" t="s">
        <v>3924</v>
      </c>
      <c r="C3485" s="9">
        <v>44807</v>
      </c>
      <c r="D3485" s="9">
        <v>45050</v>
      </c>
    </row>
    <row r="3486" spans="1:4" x14ac:dyDescent="0.2">
      <c r="A3486" t="s">
        <v>3134</v>
      </c>
      <c r="B3486" t="s">
        <v>3948</v>
      </c>
      <c r="C3486" s="9">
        <v>44926</v>
      </c>
      <c r="D3486" s="9">
        <v>44926</v>
      </c>
    </row>
    <row r="3487" spans="1:4" x14ac:dyDescent="0.2">
      <c r="A3487" t="s">
        <v>3134</v>
      </c>
      <c r="B3487" t="s">
        <v>3948</v>
      </c>
      <c r="C3487" s="9">
        <v>44926</v>
      </c>
      <c r="D3487" s="9">
        <v>44985</v>
      </c>
    </row>
    <row r="3488" spans="1:4" x14ac:dyDescent="0.2">
      <c r="A3488" t="s">
        <v>3134</v>
      </c>
      <c r="B3488" t="s">
        <v>3948</v>
      </c>
      <c r="C3488" s="9">
        <v>44926</v>
      </c>
      <c r="D3488" s="9">
        <v>44989</v>
      </c>
    </row>
    <row r="3489" spans="1:4" x14ac:dyDescent="0.2">
      <c r="A3489" t="s">
        <v>3134</v>
      </c>
      <c r="B3489" t="s">
        <v>3948</v>
      </c>
      <c r="C3489" s="9">
        <v>44926</v>
      </c>
      <c r="D3489" s="9">
        <v>45029</v>
      </c>
    </row>
    <row r="3490" spans="1:4" x14ac:dyDescent="0.2">
      <c r="A3490" t="s">
        <v>3134</v>
      </c>
      <c r="B3490" t="s">
        <v>3948</v>
      </c>
      <c r="C3490" s="9">
        <v>44926</v>
      </c>
      <c r="D3490" s="9">
        <v>45058</v>
      </c>
    </row>
    <row r="3491" spans="1:4" x14ac:dyDescent="0.2">
      <c r="A3491" t="s">
        <v>3135</v>
      </c>
      <c r="B3491" t="s">
        <v>3948</v>
      </c>
      <c r="C3491" s="9">
        <v>44639</v>
      </c>
      <c r="D3491" s="9">
        <v>44639</v>
      </c>
    </row>
    <row r="3492" spans="1:4" x14ac:dyDescent="0.2">
      <c r="A3492" t="s">
        <v>3135</v>
      </c>
      <c r="B3492" t="s">
        <v>3948</v>
      </c>
      <c r="C3492" s="9">
        <v>44639</v>
      </c>
      <c r="D3492" s="9">
        <v>44670</v>
      </c>
    </row>
    <row r="3493" spans="1:4" x14ac:dyDescent="0.2">
      <c r="A3493" t="s">
        <v>3135</v>
      </c>
      <c r="B3493" t="s">
        <v>3948</v>
      </c>
      <c r="C3493" s="9">
        <v>44639</v>
      </c>
      <c r="D3493" s="9">
        <v>44707</v>
      </c>
    </row>
    <row r="3494" spans="1:4" x14ac:dyDescent="0.2">
      <c r="A3494" t="s">
        <v>3135</v>
      </c>
      <c r="B3494" t="s">
        <v>3948</v>
      </c>
      <c r="C3494" s="9">
        <v>44639</v>
      </c>
      <c r="D3494" s="9">
        <v>44731</v>
      </c>
    </row>
    <row r="3495" spans="1:4" x14ac:dyDescent="0.2">
      <c r="A3495" t="s">
        <v>3135</v>
      </c>
      <c r="B3495" t="s">
        <v>3948</v>
      </c>
      <c r="C3495" s="9">
        <v>44639</v>
      </c>
      <c r="D3495" s="9">
        <v>44764</v>
      </c>
    </row>
    <row r="3496" spans="1:4" x14ac:dyDescent="0.2">
      <c r="A3496" t="s">
        <v>3135</v>
      </c>
      <c r="B3496" t="s">
        <v>3948</v>
      </c>
      <c r="C3496" s="9">
        <v>44639</v>
      </c>
      <c r="D3496" s="9">
        <v>44832</v>
      </c>
    </row>
    <row r="3497" spans="1:4" x14ac:dyDescent="0.2">
      <c r="A3497" t="s">
        <v>3135</v>
      </c>
      <c r="B3497" t="s">
        <v>3948</v>
      </c>
      <c r="C3497" s="9">
        <v>44639</v>
      </c>
      <c r="D3497" s="9">
        <v>44838</v>
      </c>
    </row>
    <row r="3498" spans="1:4" x14ac:dyDescent="0.2">
      <c r="A3498" t="s">
        <v>3135</v>
      </c>
      <c r="B3498" t="s">
        <v>3948</v>
      </c>
      <c r="C3498" s="9">
        <v>44639</v>
      </c>
      <c r="D3498" s="9">
        <v>44889</v>
      </c>
    </row>
    <row r="3499" spans="1:4" x14ac:dyDescent="0.2">
      <c r="A3499" t="s">
        <v>3135</v>
      </c>
      <c r="B3499" t="s">
        <v>3948</v>
      </c>
      <c r="C3499" s="9">
        <v>44639</v>
      </c>
      <c r="D3499" s="9">
        <v>44918</v>
      </c>
    </row>
    <row r="3500" spans="1:4" x14ac:dyDescent="0.2">
      <c r="A3500" t="s">
        <v>3135</v>
      </c>
      <c r="B3500" t="s">
        <v>3948</v>
      </c>
      <c r="C3500" s="9">
        <v>44639</v>
      </c>
      <c r="D3500" s="9">
        <v>44928</v>
      </c>
    </row>
    <row r="3501" spans="1:4" x14ac:dyDescent="0.2">
      <c r="A3501" t="s">
        <v>3135</v>
      </c>
      <c r="B3501" t="s">
        <v>3948</v>
      </c>
      <c r="C3501" s="9">
        <v>44639</v>
      </c>
      <c r="D3501" s="9">
        <v>44985</v>
      </c>
    </row>
    <row r="3502" spans="1:4" x14ac:dyDescent="0.2">
      <c r="A3502" t="s">
        <v>3135</v>
      </c>
      <c r="B3502" t="s">
        <v>3948</v>
      </c>
      <c r="C3502" s="9">
        <v>44639</v>
      </c>
      <c r="D3502" s="9">
        <v>45010</v>
      </c>
    </row>
    <row r="3503" spans="1:4" x14ac:dyDescent="0.2">
      <c r="A3503" t="s">
        <v>3135</v>
      </c>
      <c r="B3503" t="s">
        <v>3948</v>
      </c>
      <c r="C3503" s="9">
        <v>44639</v>
      </c>
      <c r="D3503" s="9">
        <v>45017</v>
      </c>
    </row>
    <row r="3504" spans="1:4" x14ac:dyDescent="0.2">
      <c r="A3504" t="s">
        <v>3135</v>
      </c>
      <c r="B3504" t="s">
        <v>3948</v>
      </c>
      <c r="C3504" s="9">
        <v>44639</v>
      </c>
      <c r="D3504" s="9">
        <v>45047</v>
      </c>
    </row>
    <row r="3505" spans="1:4" x14ac:dyDescent="0.2">
      <c r="A3505" t="s">
        <v>3135</v>
      </c>
      <c r="B3505" t="s">
        <v>3948</v>
      </c>
      <c r="C3505" s="9">
        <v>44639</v>
      </c>
      <c r="D3505" s="9">
        <v>45078</v>
      </c>
    </row>
    <row r="3506" spans="1:4" x14ac:dyDescent="0.2">
      <c r="A3506" t="s">
        <v>3135</v>
      </c>
      <c r="B3506" t="s">
        <v>3923</v>
      </c>
      <c r="C3506" s="9">
        <v>45042</v>
      </c>
      <c r="D3506" s="9">
        <v>45042</v>
      </c>
    </row>
    <row r="3507" spans="1:4" x14ac:dyDescent="0.2">
      <c r="A3507" t="s">
        <v>3135</v>
      </c>
      <c r="B3507" t="s">
        <v>3923</v>
      </c>
      <c r="C3507" s="9">
        <v>45042</v>
      </c>
      <c r="D3507" s="9">
        <v>45074</v>
      </c>
    </row>
    <row r="3508" spans="1:4" x14ac:dyDescent="0.2">
      <c r="A3508" t="s">
        <v>3135</v>
      </c>
      <c r="B3508" t="s">
        <v>3923</v>
      </c>
      <c r="C3508" s="9">
        <v>45042</v>
      </c>
      <c r="D3508" s="9">
        <v>45080</v>
      </c>
    </row>
    <row r="3509" spans="1:4" x14ac:dyDescent="0.2">
      <c r="A3509" t="s">
        <v>3136</v>
      </c>
      <c r="B3509" t="s">
        <v>3947</v>
      </c>
      <c r="C3509" s="9">
        <v>44998</v>
      </c>
      <c r="D3509" s="9">
        <v>44998</v>
      </c>
    </row>
    <row r="3510" spans="1:4" x14ac:dyDescent="0.2">
      <c r="A3510" t="s">
        <v>3136</v>
      </c>
      <c r="B3510" t="s">
        <v>3947</v>
      </c>
      <c r="C3510" s="9">
        <v>44998</v>
      </c>
      <c r="D3510" s="9">
        <v>45038</v>
      </c>
    </row>
    <row r="3511" spans="1:4" x14ac:dyDescent="0.2">
      <c r="A3511" t="s">
        <v>3136</v>
      </c>
      <c r="B3511" t="s">
        <v>3947</v>
      </c>
      <c r="C3511" s="9">
        <v>44998</v>
      </c>
      <c r="D3511" s="9">
        <v>45073</v>
      </c>
    </row>
    <row r="3512" spans="1:4" x14ac:dyDescent="0.2">
      <c r="A3512" t="s">
        <v>3137</v>
      </c>
      <c r="B3512" t="s">
        <v>3927</v>
      </c>
      <c r="C3512" s="9">
        <v>44739</v>
      </c>
      <c r="D3512" s="9">
        <v>44739</v>
      </c>
    </row>
    <row r="3513" spans="1:4" x14ac:dyDescent="0.2">
      <c r="A3513" t="s">
        <v>3137</v>
      </c>
      <c r="B3513" t="s">
        <v>3927</v>
      </c>
      <c r="C3513" s="9">
        <v>44739</v>
      </c>
      <c r="D3513" s="9">
        <v>44801</v>
      </c>
    </row>
    <row r="3514" spans="1:4" x14ac:dyDescent="0.2">
      <c r="A3514" t="s">
        <v>3137</v>
      </c>
      <c r="B3514" t="s">
        <v>3927</v>
      </c>
      <c r="C3514" s="9">
        <v>44739</v>
      </c>
      <c r="D3514" s="9">
        <v>44812</v>
      </c>
    </row>
    <row r="3515" spans="1:4" x14ac:dyDescent="0.2">
      <c r="A3515" t="s">
        <v>3137</v>
      </c>
      <c r="B3515" t="s">
        <v>3927</v>
      </c>
      <c r="C3515" s="9">
        <v>44739</v>
      </c>
      <c r="D3515" s="9">
        <v>44865</v>
      </c>
    </row>
    <row r="3516" spans="1:4" x14ac:dyDescent="0.2">
      <c r="A3516" t="s">
        <v>3137</v>
      </c>
      <c r="B3516" t="s">
        <v>3927</v>
      </c>
      <c r="C3516" s="9">
        <v>44739</v>
      </c>
      <c r="D3516" s="9">
        <v>44894</v>
      </c>
    </row>
    <row r="3517" spans="1:4" x14ac:dyDescent="0.2">
      <c r="A3517" t="s">
        <v>3137</v>
      </c>
      <c r="B3517" t="s">
        <v>3927</v>
      </c>
      <c r="C3517" s="9">
        <v>44739</v>
      </c>
      <c r="D3517" s="9">
        <v>44931</v>
      </c>
    </row>
    <row r="3518" spans="1:4" x14ac:dyDescent="0.2">
      <c r="A3518" t="s">
        <v>3137</v>
      </c>
      <c r="B3518" t="s">
        <v>3927</v>
      </c>
      <c r="C3518" s="9">
        <v>44739</v>
      </c>
      <c r="D3518" s="9">
        <v>44968</v>
      </c>
    </row>
    <row r="3519" spans="1:4" x14ac:dyDescent="0.2">
      <c r="A3519" t="s">
        <v>3137</v>
      </c>
      <c r="B3519" t="s">
        <v>3927</v>
      </c>
      <c r="C3519" s="9">
        <v>44739</v>
      </c>
      <c r="D3519" s="9">
        <v>44997</v>
      </c>
    </row>
    <row r="3520" spans="1:4" x14ac:dyDescent="0.2">
      <c r="A3520" t="s">
        <v>3137</v>
      </c>
      <c r="B3520" t="s">
        <v>3927</v>
      </c>
      <c r="C3520" s="9">
        <v>44739</v>
      </c>
      <c r="D3520" s="9">
        <v>45054</v>
      </c>
    </row>
    <row r="3521" spans="1:4" x14ac:dyDescent="0.2">
      <c r="A3521" t="s">
        <v>3137</v>
      </c>
      <c r="B3521" t="s">
        <v>3951</v>
      </c>
      <c r="C3521" s="9">
        <v>44779</v>
      </c>
      <c r="D3521" s="9">
        <v>44779</v>
      </c>
    </row>
    <row r="3522" spans="1:4" x14ac:dyDescent="0.2">
      <c r="A3522" t="s">
        <v>3137</v>
      </c>
      <c r="B3522" t="s">
        <v>3951</v>
      </c>
      <c r="C3522" s="9">
        <v>44779</v>
      </c>
      <c r="D3522" s="9">
        <v>44817</v>
      </c>
    </row>
    <row r="3523" spans="1:4" x14ac:dyDescent="0.2">
      <c r="A3523" t="s">
        <v>3137</v>
      </c>
      <c r="B3523" t="s">
        <v>3951</v>
      </c>
      <c r="C3523" s="9">
        <v>44779</v>
      </c>
      <c r="D3523" s="9">
        <v>44853</v>
      </c>
    </row>
    <row r="3524" spans="1:4" x14ac:dyDescent="0.2">
      <c r="A3524" t="s">
        <v>3137</v>
      </c>
      <c r="B3524" t="s">
        <v>3951</v>
      </c>
      <c r="C3524" s="9">
        <v>44779</v>
      </c>
      <c r="D3524" s="9">
        <v>44879</v>
      </c>
    </row>
    <row r="3525" spans="1:4" x14ac:dyDescent="0.2">
      <c r="A3525" t="s">
        <v>3137</v>
      </c>
      <c r="B3525" t="s">
        <v>3951</v>
      </c>
      <c r="C3525" s="9">
        <v>44779</v>
      </c>
      <c r="D3525" s="9">
        <v>44902</v>
      </c>
    </row>
    <row r="3526" spans="1:4" x14ac:dyDescent="0.2">
      <c r="A3526" t="s">
        <v>3137</v>
      </c>
      <c r="B3526" t="s">
        <v>3951</v>
      </c>
      <c r="C3526" s="9">
        <v>44779</v>
      </c>
      <c r="D3526" s="9">
        <v>44932</v>
      </c>
    </row>
    <row r="3527" spans="1:4" x14ac:dyDescent="0.2">
      <c r="A3527" t="s">
        <v>3137</v>
      </c>
      <c r="B3527" t="s">
        <v>3951</v>
      </c>
      <c r="C3527" s="9">
        <v>44779</v>
      </c>
      <c r="D3527" s="9">
        <v>44970</v>
      </c>
    </row>
    <row r="3528" spans="1:4" x14ac:dyDescent="0.2">
      <c r="A3528" t="s">
        <v>3137</v>
      </c>
      <c r="B3528" t="s">
        <v>3951</v>
      </c>
      <c r="C3528" s="9">
        <v>44779</v>
      </c>
      <c r="D3528" s="9">
        <v>45000</v>
      </c>
    </row>
    <row r="3529" spans="1:4" x14ac:dyDescent="0.2">
      <c r="A3529" t="s">
        <v>3137</v>
      </c>
      <c r="B3529" t="s">
        <v>3951</v>
      </c>
      <c r="C3529" s="9">
        <v>44779</v>
      </c>
      <c r="D3529" s="9">
        <v>45023</v>
      </c>
    </row>
    <row r="3530" spans="1:4" x14ac:dyDescent="0.2">
      <c r="A3530" t="s">
        <v>3137</v>
      </c>
      <c r="B3530" t="s">
        <v>3951</v>
      </c>
      <c r="C3530" s="9">
        <v>44779</v>
      </c>
      <c r="D3530" s="9">
        <v>45063</v>
      </c>
    </row>
    <row r="3531" spans="1:4" x14ac:dyDescent="0.2">
      <c r="A3531" t="s">
        <v>3138</v>
      </c>
      <c r="B3531" t="s">
        <v>3948</v>
      </c>
      <c r="C3531" s="9">
        <v>44566</v>
      </c>
      <c r="D3531" s="9">
        <v>44566</v>
      </c>
    </row>
    <row r="3532" spans="1:4" x14ac:dyDescent="0.2">
      <c r="A3532" t="s">
        <v>3138</v>
      </c>
      <c r="B3532" t="s">
        <v>3948</v>
      </c>
      <c r="C3532" s="9">
        <v>44566</v>
      </c>
      <c r="D3532" s="9">
        <v>44631</v>
      </c>
    </row>
    <row r="3533" spans="1:4" x14ac:dyDescent="0.2">
      <c r="A3533" t="s">
        <v>3138</v>
      </c>
      <c r="B3533" t="s">
        <v>3948</v>
      </c>
      <c r="C3533" s="9">
        <v>44566</v>
      </c>
      <c r="D3533" s="9">
        <v>44692</v>
      </c>
    </row>
    <row r="3534" spans="1:4" x14ac:dyDescent="0.2">
      <c r="A3534" t="s">
        <v>3138</v>
      </c>
      <c r="B3534" t="s">
        <v>3948</v>
      </c>
      <c r="C3534" s="9">
        <v>44566</v>
      </c>
      <c r="D3534" s="9">
        <v>44727</v>
      </c>
    </row>
    <row r="3535" spans="1:4" x14ac:dyDescent="0.2">
      <c r="A3535" t="s">
        <v>3138</v>
      </c>
      <c r="B3535" t="s">
        <v>3948</v>
      </c>
      <c r="C3535" s="9">
        <v>44566</v>
      </c>
      <c r="D3535" s="9">
        <v>44762</v>
      </c>
    </row>
    <row r="3536" spans="1:4" x14ac:dyDescent="0.2">
      <c r="A3536" t="s">
        <v>3138</v>
      </c>
      <c r="B3536" t="s">
        <v>3948</v>
      </c>
      <c r="C3536" s="9">
        <v>44566</v>
      </c>
      <c r="D3536" s="9">
        <v>44781</v>
      </c>
    </row>
    <row r="3537" spans="1:4" x14ac:dyDescent="0.2">
      <c r="A3537" t="s">
        <v>3138</v>
      </c>
      <c r="B3537" t="s">
        <v>3948</v>
      </c>
      <c r="C3537" s="9">
        <v>44566</v>
      </c>
      <c r="D3537" s="9">
        <v>44840</v>
      </c>
    </row>
    <row r="3538" spans="1:4" x14ac:dyDescent="0.2">
      <c r="A3538" t="s">
        <v>3138</v>
      </c>
      <c r="B3538" t="s">
        <v>3948</v>
      </c>
      <c r="C3538" s="9">
        <v>44566</v>
      </c>
      <c r="D3538" s="9">
        <v>44874</v>
      </c>
    </row>
    <row r="3539" spans="1:4" x14ac:dyDescent="0.2">
      <c r="A3539" t="s">
        <v>3138</v>
      </c>
      <c r="B3539" t="s">
        <v>3948</v>
      </c>
      <c r="C3539" s="9">
        <v>44566</v>
      </c>
      <c r="D3539" s="9">
        <v>44944</v>
      </c>
    </row>
    <row r="3540" spans="1:4" x14ac:dyDescent="0.2">
      <c r="A3540" t="s">
        <v>3138</v>
      </c>
      <c r="B3540" t="s">
        <v>3948</v>
      </c>
      <c r="C3540" s="9">
        <v>44566</v>
      </c>
      <c r="D3540" s="9">
        <v>44999</v>
      </c>
    </row>
    <row r="3541" spans="1:4" x14ac:dyDescent="0.2">
      <c r="A3541" t="s">
        <v>3138</v>
      </c>
      <c r="B3541" t="s">
        <v>3948</v>
      </c>
      <c r="C3541" s="9">
        <v>44566</v>
      </c>
      <c r="D3541" s="9">
        <v>45028</v>
      </c>
    </row>
    <row r="3542" spans="1:4" x14ac:dyDescent="0.2">
      <c r="A3542" t="s">
        <v>3138</v>
      </c>
      <c r="B3542" t="s">
        <v>3948</v>
      </c>
      <c r="C3542" s="9">
        <v>44566</v>
      </c>
      <c r="D3542" s="9">
        <v>45060</v>
      </c>
    </row>
    <row r="3543" spans="1:4" x14ac:dyDescent="0.2">
      <c r="A3543" t="s">
        <v>3138</v>
      </c>
      <c r="B3543" t="s">
        <v>3923</v>
      </c>
      <c r="C3543" s="9">
        <v>44863</v>
      </c>
      <c r="D3543" s="9">
        <v>44863</v>
      </c>
    </row>
    <row r="3544" spans="1:4" x14ac:dyDescent="0.2">
      <c r="A3544" t="s">
        <v>3138</v>
      </c>
      <c r="B3544" t="s">
        <v>3923</v>
      </c>
      <c r="C3544" s="9">
        <v>44863</v>
      </c>
      <c r="D3544" s="9">
        <v>44900</v>
      </c>
    </row>
    <row r="3545" spans="1:4" x14ac:dyDescent="0.2">
      <c r="A3545" t="s">
        <v>3138</v>
      </c>
      <c r="B3545" t="s">
        <v>3923</v>
      </c>
      <c r="C3545" s="9">
        <v>44863</v>
      </c>
      <c r="D3545" s="9">
        <v>44933</v>
      </c>
    </row>
    <row r="3546" spans="1:4" x14ac:dyDescent="0.2">
      <c r="A3546" t="s">
        <v>3138</v>
      </c>
      <c r="B3546" t="s">
        <v>3923</v>
      </c>
      <c r="C3546" s="9">
        <v>44863</v>
      </c>
      <c r="D3546" s="9">
        <v>44970</v>
      </c>
    </row>
    <row r="3547" spans="1:4" x14ac:dyDescent="0.2">
      <c r="A3547" t="s">
        <v>3138</v>
      </c>
      <c r="B3547" t="s">
        <v>3923</v>
      </c>
      <c r="C3547" s="9">
        <v>44863</v>
      </c>
      <c r="D3547" s="9">
        <v>44998</v>
      </c>
    </row>
    <row r="3548" spans="1:4" x14ac:dyDescent="0.2">
      <c r="A3548" t="s">
        <v>3138</v>
      </c>
      <c r="B3548" t="s">
        <v>3923</v>
      </c>
      <c r="C3548" s="9">
        <v>44863</v>
      </c>
      <c r="D3548" s="9">
        <v>45023</v>
      </c>
    </row>
    <row r="3549" spans="1:4" x14ac:dyDescent="0.2">
      <c r="A3549" t="s">
        <v>3138</v>
      </c>
      <c r="B3549" t="s">
        <v>3923</v>
      </c>
      <c r="C3549" s="9">
        <v>44863</v>
      </c>
      <c r="D3549" s="9">
        <v>45077</v>
      </c>
    </row>
    <row r="3550" spans="1:4" x14ac:dyDescent="0.2">
      <c r="A3550" t="s">
        <v>3138</v>
      </c>
      <c r="B3550" t="s">
        <v>3923</v>
      </c>
      <c r="C3550" s="9">
        <v>44863</v>
      </c>
      <c r="D3550" s="9">
        <v>45079</v>
      </c>
    </row>
    <row r="3551" spans="1:4" x14ac:dyDescent="0.2">
      <c r="A3551" t="s">
        <v>3139</v>
      </c>
      <c r="B3551" t="s">
        <v>3922</v>
      </c>
      <c r="C3551" s="9">
        <v>44793</v>
      </c>
      <c r="D3551" s="9">
        <v>44793</v>
      </c>
    </row>
    <row r="3552" spans="1:4" x14ac:dyDescent="0.2">
      <c r="A3552" t="s">
        <v>3139</v>
      </c>
      <c r="B3552" t="s">
        <v>3922</v>
      </c>
      <c r="C3552" s="9">
        <v>44793</v>
      </c>
      <c r="D3552" s="9">
        <v>44825</v>
      </c>
    </row>
    <row r="3553" spans="1:4" x14ac:dyDescent="0.2">
      <c r="A3553" t="s">
        <v>3139</v>
      </c>
      <c r="B3553" t="s">
        <v>3922</v>
      </c>
      <c r="C3553" s="9">
        <v>44793</v>
      </c>
      <c r="D3553" s="9">
        <v>44859</v>
      </c>
    </row>
    <row r="3554" spans="1:4" x14ac:dyDescent="0.2">
      <c r="A3554" t="s">
        <v>3139</v>
      </c>
      <c r="B3554" t="s">
        <v>3922</v>
      </c>
      <c r="C3554" s="9">
        <v>44793</v>
      </c>
      <c r="D3554" s="9">
        <v>44890</v>
      </c>
    </row>
    <row r="3555" spans="1:4" x14ac:dyDescent="0.2">
      <c r="A3555" t="s">
        <v>3139</v>
      </c>
      <c r="B3555" t="s">
        <v>3922</v>
      </c>
      <c r="C3555" s="9">
        <v>44793</v>
      </c>
      <c r="D3555" s="9">
        <v>44916</v>
      </c>
    </row>
    <row r="3556" spans="1:4" x14ac:dyDescent="0.2">
      <c r="A3556" t="s">
        <v>3139</v>
      </c>
      <c r="B3556" t="s">
        <v>3922</v>
      </c>
      <c r="C3556" s="9">
        <v>44793</v>
      </c>
      <c r="D3556" s="9">
        <v>44930</v>
      </c>
    </row>
    <row r="3557" spans="1:4" x14ac:dyDescent="0.2">
      <c r="A3557" t="s">
        <v>3139</v>
      </c>
      <c r="B3557" t="s">
        <v>3922</v>
      </c>
      <c r="C3557" s="9">
        <v>44793</v>
      </c>
      <c r="D3557" s="9">
        <v>44961</v>
      </c>
    </row>
    <row r="3558" spans="1:4" x14ac:dyDescent="0.2">
      <c r="A3558" t="s">
        <v>3139</v>
      </c>
      <c r="B3558" t="s">
        <v>3922</v>
      </c>
      <c r="C3558" s="9">
        <v>44793</v>
      </c>
      <c r="D3558" s="9">
        <v>45005</v>
      </c>
    </row>
    <row r="3559" spans="1:4" x14ac:dyDescent="0.2">
      <c r="A3559" t="s">
        <v>3139</v>
      </c>
      <c r="B3559" t="s">
        <v>3922</v>
      </c>
      <c r="C3559" s="9">
        <v>44793</v>
      </c>
      <c r="D3559" s="9">
        <v>45046</v>
      </c>
    </row>
    <row r="3560" spans="1:4" x14ac:dyDescent="0.2">
      <c r="A3560" t="s">
        <v>3139</v>
      </c>
      <c r="B3560" t="s">
        <v>3922</v>
      </c>
      <c r="C3560" s="9">
        <v>44793</v>
      </c>
      <c r="D3560" s="9">
        <v>45048</v>
      </c>
    </row>
    <row r="3561" spans="1:4" x14ac:dyDescent="0.2">
      <c r="A3561" t="s">
        <v>3139</v>
      </c>
      <c r="B3561" t="s">
        <v>3922</v>
      </c>
      <c r="C3561" s="9">
        <v>44793</v>
      </c>
      <c r="D3561" s="9">
        <v>45081</v>
      </c>
    </row>
    <row r="3562" spans="1:4" x14ac:dyDescent="0.2">
      <c r="A3562" t="s">
        <v>3139</v>
      </c>
      <c r="B3562" t="s">
        <v>3950</v>
      </c>
      <c r="C3562" s="9">
        <v>44904</v>
      </c>
      <c r="D3562" s="9">
        <v>44904</v>
      </c>
    </row>
    <row r="3563" spans="1:4" x14ac:dyDescent="0.2">
      <c r="A3563" t="s">
        <v>3139</v>
      </c>
      <c r="B3563" t="s">
        <v>3950</v>
      </c>
      <c r="C3563" s="9">
        <v>44904</v>
      </c>
      <c r="D3563" s="9">
        <v>44948</v>
      </c>
    </row>
    <row r="3564" spans="1:4" x14ac:dyDescent="0.2">
      <c r="A3564" t="s">
        <v>3139</v>
      </c>
      <c r="B3564" t="s">
        <v>3950</v>
      </c>
      <c r="C3564" s="9">
        <v>44904</v>
      </c>
      <c r="D3564" s="9">
        <v>44976</v>
      </c>
    </row>
    <row r="3565" spans="1:4" x14ac:dyDescent="0.2">
      <c r="A3565" t="s">
        <v>3139</v>
      </c>
      <c r="B3565" t="s">
        <v>3950</v>
      </c>
      <c r="C3565" s="9">
        <v>44904</v>
      </c>
      <c r="D3565" s="9">
        <v>45005</v>
      </c>
    </row>
    <row r="3566" spans="1:4" x14ac:dyDescent="0.2">
      <c r="A3566" t="s">
        <v>3139</v>
      </c>
      <c r="B3566" t="s">
        <v>3950</v>
      </c>
      <c r="C3566" s="9">
        <v>44904</v>
      </c>
      <c r="D3566" s="9">
        <v>45040</v>
      </c>
    </row>
    <row r="3567" spans="1:4" x14ac:dyDescent="0.2">
      <c r="A3567" t="s">
        <v>3139</v>
      </c>
      <c r="B3567" t="s">
        <v>3950</v>
      </c>
      <c r="C3567" s="9">
        <v>44904</v>
      </c>
      <c r="D3567" s="9">
        <v>45063</v>
      </c>
    </row>
    <row r="3568" spans="1:4" x14ac:dyDescent="0.2">
      <c r="A3568" t="s">
        <v>3140</v>
      </c>
      <c r="B3568" t="s">
        <v>3920</v>
      </c>
      <c r="C3568" s="9">
        <v>44840</v>
      </c>
      <c r="D3568" s="9">
        <v>44840</v>
      </c>
    </row>
    <row r="3569" spans="1:4" x14ac:dyDescent="0.2">
      <c r="A3569" t="s">
        <v>3140</v>
      </c>
      <c r="B3569" t="s">
        <v>3920</v>
      </c>
      <c r="C3569" s="9">
        <v>44840</v>
      </c>
      <c r="D3569" s="9">
        <v>44873</v>
      </c>
    </row>
    <row r="3570" spans="1:4" x14ac:dyDescent="0.2">
      <c r="A3570" t="s">
        <v>3140</v>
      </c>
      <c r="B3570" t="s">
        <v>3920</v>
      </c>
      <c r="C3570" s="9">
        <v>44840</v>
      </c>
      <c r="D3570" s="9">
        <v>44911</v>
      </c>
    </row>
    <row r="3571" spans="1:4" x14ac:dyDescent="0.2">
      <c r="A3571" t="s">
        <v>3140</v>
      </c>
      <c r="B3571" t="s">
        <v>3920</v>
      </c>
      <c r="C3571" s="9">
        <v>44840</v>
      </c>
      <c r="D3571" s="9">
        <v>44934</v>
      </c>
    </row>
    <row r="3572" spans="1:4" x14ac:dyDescent="0.2">
      <c r="A3572" t="s">
        <v>3140</v>
      </c>
      <c r="B3572" t="s">
        <v>3920</v>
      </c>
      <c r="C3572" s="9">
        <v>44840</v>
      </c>
      <c r="D3572" s="9">
        <v>44969</v>
      </c>
    </row>
    <row r="3573" spans="1:4" x14ac:dyDescent="0.2">
      <c r="A3573" t="s">
        <v>3140</v>
      </c>
      <c r="B3573" t="s">
        <v>3920</v>
      </c>
      <c r="C3573" s="9">
        <v>44840</v>
      </c>
      <c r="D3573" s="9">
        <v>44997</v>
      </c>
    </row>
    <row r="3574" spans="1:4" x14ac:dyDescent="0.2">
      <c r="A3574" t="s">
        <v>3140</v>
      </c>
      <c r="B3574" t="s">
        <v>3920</v>
      </c>
      <c r="C3574" s="9">
        <v>44840</v>
      </c>
      <c r="D3574" s="9">
        <v>45034</v>
      </c>
    </row>
    <row r="3575" spans="1:4" x14ac:dyDescent="0.2">
      <c r="A3575" t="s">
        <v>3140</v>
      </c>
      <c r="B3575" t="s">
        <v>3920</v>
      </c>
      <c r="C3575" s="9">
        <v>44840</v>
      </c>
      <c r="D3575" s="9">
        <v>45062</v>
      </c>
    </row>
    <row r="3576" spans="1:4" x14ac:dyDescent="0.2">
      <c r="A3576" t="s">
        <v>3141</v>
      </c>
      <c r="B3576" t="s">
        <v>3951</v>
      </c>
      <c r="C3576" s="9">
        <v>44605</v>
      </c>
      <c r="D3576" s="9">
        <v>44605</v>
      </c>
    </row>
    <row r="3577" spans="1:4" x14ac:dyDescent="0.2">
      <c r="A3577" t="s">
        <v>3141</v>
      </c>
      <c r="B3577" t="s">
        <v>3951</v>
      </c>
      <c r="C3577" s="9">
        <v>44605</v>
      </c>
      <c r="D3577" s="9">
        <v>44672</v>
      </c>
    </row>
    <row r="3578" spans="1:4" x14ac:dyDescent="0.2">
      <c r="A3578" t="s">
        <v>3141</v>
      </c>
      <c r="B3578" t="s">
        <v>3951</v>
      </c>
      <c r="C3578" s="9">
        <v>44605</v>
      </c>
      <c r="D3578" s="9">
        <v>44706</v>
      </c>
    </row>
    <row r="3579" spans="1:4" x14ac:dyDescent="0.2">
      <c r="A3579" t="s">
        <v>3141</v>
      </c>
      <c r="B3579" t="s">
        <v>3951</v>
      </c>
      <c r="C3579" s="9">
        <v>44605</v>
      </c>
      <c r="D3579" s="9">
        <v>44732</v>
      </c>
    </row>
    <row r="3580" spans="1:4" x14ac:dyDescent="0.2">
      <c r="A3580" t="s">
        <v>3141</v>
      </c>
      <c r="B3580" t="s">
        <v>3951</v>
      </c>
      <c r="C3580" s="9">
        <v>44605</v>
      </c>
      <c r="D3580" s="9">
        <v>44758</v>
      </c>
    </row>
    <row r="3581" spans="1:4" x14ac:dyDescent="0.2">
      <c r="A3581" t="s">
        <v>3141</v>
      </c>
      <c r="B3581" t="s">
        <v>3951</v>
      </c>
      <c r="C3581" s="9">
        <v>44605</v>
      </c>
      <c r="D3581" s="9">
        <v>44789</v>
      </c>
    </row>
    <row r="3582" spans="1:4" x14ac:dyDescent="0.2">
      <c r="A3582" t="s">
        <v>3141</v>
      </c>
      <c r="B3582" t="s">
        <v>3951</v>
      </c>
      <c r="C3582" s="9">
        <v>44605</v>
      </c>
      <c r="D3582" s="9">
        <v>44817</v>
      </c>
    </row>
    <row r="3583" spans="1:4" x14ac:dyDescent="0.2">
      <c r="A3583" t="s">
        <v>3141</v>
      </c>
      <c r="B3583" t="s">
        <v>3951</v>
      </c>
      <c r="C3583" s="9">
        <v>44605</v>
      </c>
      <c r="D3583" s="9">
        <v>44859</v>
      </c>
    </row>
    <row r="3584" spans="1:4" x14ac:dyDescent="0.2">
      <c r="A3584" t="s">
        <v>3141</v>
      </c>
      <c r="B3584" t="s">
        <v>3951</v>
      </c>
      <c r="C3584" s="9">
        <v>44605</v>
      </c>
      <c r="D3584" s="9">
        <v>44879</v>
      </c>
    </row>
    <row r="3585" spans="1:4" x14ac:dyDescent="0.2">
      <c r="A3585" t="s">
        <v>3141</v>
      </c>
      <c r="B3585" t="s">
        <v>3951</v>
      </c>
      <c r="C3585" s="9">
        <v>44605</v>
      </c>
      <c r="D3585" s="9">
        <v>44918</v>
      </c>
    </row>
    <row r="3586" spans="1:4" x14ac:dyDescent="0.2">
      <c r="A3586" t="s">
        <v>3141</v>
      </c>
      <c r="B3586" t="s">
        <v>3951</v>
      </c>
      <c r="C3586" s="9">
        <v>44605</v>
      </c>
      <c r="D3586" s="9">
        <v>44950</v>
      </c>
    </row>
    <row r="3587" spans="1:4" x14ac:dyDescent="0.2">
      <c r="A3587" t="s">
        <v>3141</v>
      </c>
      <c r="B3587" t="s">
        <v>3951</v>
      </c>
      <c r="C3587" s="9">
        <v>44605</v>
      </c>
      <c r="D3587" s="9">
        <v>44999</v>
      </c>
    </row>
    <row r="3588" spans="1:4" x14ac:dyDescent="0.2">
      <c r="A3588" t="s">
        <v>3141</v>
      </c>
      <c r="B3588" t="s">
        <v>3951</v>
      </c>
      <c r="C3588" s="9">
        <v>44605</v>
      </c>
      <c r="D3588" s="9">
        <v>45031</v>
      </c>
    </row>
    <row r="3589" spans="1:4" x14ac:dyDescent="0.2">
      <c r="A3589" t="s">
        <v>3141</v>
      </c>
      <c r="B3589" t="s">
        <v>3951</v>
      </c>
      <c r="C3589" s="9">
        <v>44605</v>
      </c>
      <c r="D3589" s="9">
        <v>45073</v>
      </c>
    </row>
    <row r="3590" spans="1:4" x14ac:dyDescent="0.2">
      <c r="A3590" t="s">
        <v>3141</v>
      </c>
      <c r="B3590" t="s">
        <v>3948</v>
      </c>
      <c r="C3590" s="9">
        <v>44688</v>
      </c>
      <c r="D3590" s="9">
        <v>44688</v>
      </c>
    </row>
    <row r="3591" spans="1:4" x14ac:dyDescent="0.2">
      <c r="A3591" t="s">
        <v>3141</v>
      </c>
      <c r="B3591" t="s">
        <v>3948</v>
      </c>
      <c r="C3591" s="9">
        <v>44688</v>
      </c>
      <c r="D3591" s="9">
        <v>44725</v>
      </c>
    </row>
    <row r="3592" spans="1:4" x14ac:dyDescent="0.2">
      <c r="A3592" t="s">
        <v>3141</v>
      </c>
      <c r="B3592" t="s">
        <v>3948</v>
      </c>
      <c r="C3592" s="9">
        <v>44688</v>
      </c>
      <c r="D3592" s="9">
        <v>44784</v>
      </c>
    </row>
    <row r="3593" spans="1:4" x14ac:dyDescent="0.2">
      <c r="A3593" t="s">
        <v>3141</v>
      </c>
      <c r="B3593" t="s">
        <v>3948</v>
      </c>
      <c r="C3593" s="9">
        <v>44688</v>
      </c>
      <c r="D3593" s="9">
        <v>44811</v>
      </c>
    </row>
    <row r="3594" spans="1:4" x14ac:dyDescent="0.2">
      <c r="A3594" t="s">
        <v>3141</v>
      </c>
      <c r="B3594" t="s">
        <v>3948</v>
      </c>
      <c r="C3594" s="9">
        <v>44688</v>
      </c>
      <c r="D3594" s="9">
        <v>44854</v>
      </c>
    </row>
    <row r="3595" spans="1:4" x14ac:dyDescent="0.2">
      <c r="A3595" t="s">
        <v>3141</v>
      </c>
      <c r="B3595" t="s">
        <v>3948</v>
      </c>
      <c r="C3595" s="9">
        <v>44688</v>
      </c>
      <c r="D3595" s="9">
        <v>44917</v>
      </c>
    </row>
    <row r="3596" spans="1:4" x14ac:dyDescent="0.2">
      <c r="A3596" t="s">
        <v>3141</v>
      </c>
      <c r="B3596" t="s">
        <v>3948</v>
      </c>
      <c r="C3596" s="9">
        <v>44688</v>
      </c>
      <c r="D3596" s="9">
        <v>44941</v>
      </c>
    </row>
    <row r="3597" spans="1:4" x14ac:dyDescent="0.2">
      <c r="A3597" t="s">
        <v>3141</v>
      </c>
      <c r="B3597" t="s">
        <v>3948</v>
      </c>
      <c r="C3597" s="9">
        <v>44688</v>
      </c>
      <c r="D3597" s="9">
        <v>44972</v>
      </c>
    </row>
    <row r="3598" spans="1:4" x14ac:dyDescent="0.2">
      <c r="A3598" t="s">
        <v>3141</v>
      </c>
      <c r="B3598" t="s">
        <v>3948</v>
      </c>
      <c r="C3598" s="9">
        <v>44688</v>
      </c>
      <c r="D3598" s="9">
        <v>45002</v>
      </c>
    </row>
    <row r="3599" spans="1:4" x14ac:dyDescent="0.2">
      <c r="A3599" t="s">
        <v>3141</v>
      </c>
      <c r="B3599" t="s">
        <v>3948</v>
      </c>
      <c r="C3599" s="9">
        <v>44688</v>
      </c>
      <c r="D3599" s="9">
        <v>45037</v>
      </c>
    </row>
    <row r="3600" spans="1:4" x14ac:dyDescent="0.2">
      <c r="A3600" t="s">
        <v>3142</v>
      </c>
      <c r="B3600" t="s">
        <v>3951</v>
      </c>
      <c r="C3600" s="9">
        <v>44730</v>
      </c>
      <c r="D3600" s="9">
        <v>44730</v>
      </c>
    </row>
    <row r="3601" spans="1:4" x14ac:dyDescent="0.2">
      <c r="A3601" t="s">
        <v>3142</v>
      </c>
      <c r="B3601" t="s">
        <v>3951</v>
      </c>
      <c r="C3601" s="9">
        <v>44730</v>
      </c>
      <c r="D3601" s="9">
        <v>44768</v>
      </c>
    </row>
    <row r="3602" spans="1:4" x14ac:dyDescent="0.2">
      <c r="A3602" t="s">
        <v>3142</v>
      </c>
      <c r="B3602" t="s">
        <v>3951</v>
      </c>
      <c r="C3602" s="9">
        <v>44730</v>
      </c>
      <c r="D3602" s="9">
        <v>44804</v>
      </c>
    </row>
    <row r="3603" spans="1:4" x14ac:dyDescent="0.2">
      <c r="A3603" t="s">
        <v>3142</v>
      </c>
      <c r="B3603" t="s">
        <v>3951</v>
      </c>
      <c r="C3603" s="9">
        <v>44730</v>
      </c>
      <c r="D3603" s="9">
        <v>44833</v>
      </c>
    </row>
    <row r="3604" spans="1:4" x14ac:dyDescent="0.2">
      <c r="A3604" t="s">
        <v>3142</v>
      </c>
      <c r="B3604" t="s">
        <v>3951</v>
      </c>
      <c r="C3604" s="9">
        <v>44730</v>
      </c>
      <c r="D3604" s="9">
        <v>44836</v>
      </c>
    </row>
    <row r="3605" spans="1:4" x14ac:dyDescent="0.2">
      <c r="A3605" t="s">
        <v>3142</v>
      </c>
      <c r="B3605" t="s">
        <v>3951</v>
      </c>
      <c r="C3605" s="9">
        <v>44730</v>
      </c>
      <c r="D3605" s="9">
        <v>44883</v>
      </c>
    </row>
    <row r="3606" spans="1:4" x14ac:dyDescent="0.2">
      <c r="A3606" t="s">
        <v>3142</v>
      </c>
      <c r="B3606" t="s">
        <v>3951</v>
      </c>
      <c r="C3606" s="9">
        <v>44730</v>
      </c>
      <c r="D3606" s="9">
        <v>44913</v>
      </c>
    </row>
    <row r="3607" spans="1:4" x14ac:dyDescent="0.2">
      <c r="A3607" t="s">
        <v>3142</v>
      </c>
      <c r="B3607" t="s">
        <v>3951</v>
      </c>
      <c r="C3607" s="9">
        <v>44730</v>
      </c>
      <c r="D3607" s="9">
        <v>44957</v>
      </c>
    </row>
    <row r="3608" spans="1:4" x14ac:dyDescent="0.2">
      <c r="A3608" t="s">
        <v>3142</v>
      </c>
      <c r="B3608" t="s">
        <v>3951</v>
      </c>
      <c r="C3608" s="9">
        <v>44730</v>
      </c>
      <c r="D3608" s="9">
        <v>44982</v>
      </c>
    </row>
    <row r="3609" spans="1:4" x14ac:dyDescent="0.2">
      <c r="A3609" t="s">
        <v>3142</v>
      </c>
      <c r="B3609" t="s">
        <v>3951</v>
      </c>
      <c r="C3609" s="9">
        <v>44730</v>
      </c>
      <c r="D3609" s="9">
        <v>44988</v>
      </c>
    </row>
    <row r="3610" spans="1:4" x14ac:dyDescent="0.2">
      <c r="A3610" t="s">
        <v>3142</v>
      </c>
      <c r="B3610" t="s">
        <v>3951</v>
      </c>
      <c r="C3610" s="9">
        <v>44730</v>
      </c>
      <c r="D3610" s="9">
        <v>45035</v>
      </c>
    </row>
    <row r="3611" spans="1:4" x14ac:dyDescent="0.2">
      <c r="A3611" t="s">
        <v>3142</v>
      </c>
      <c r="B3611" t="s">
        <v>3951</v>
      </c>
      <c r="C3611" s="9">
        <v>44730</v>
      </c>
      <c r="D3611" s="9">
        <v>45047</v>
      </c>
    </row>
    <row r="3612" spans="1:4" x14ac:dyDescent="0.2">
      <c r="A3612" t="s">
        <v>3143</v>
      </c>
      <c r="B3612" t="s">
        <v>3927</v>
      </c>
      <c r="C3612" s="9">
        <v>44785</v>
      </c>
      <c r="D3612" s="9">
        <v>44785</v>
      </c>
    </row>
    <row r="3613" spans="1:4" x14ac:dyDescent="0.2">
      <c r="A3613" t="s">
        <v>3143</v>
      </c>
      <c r="B3613" t="s">
        <v>3927</v>
      </c>
      <c r="C3613" s="9">
        <v>44785</v>
      </c>
      <c r="D3613" s="9">
        <v>44817</v>
      </c>
    </row>
    <row r="3614" spans="1:4" x14ac:dyDescent="0.2">
      <c r="A3614" t="s">
        <v>3143</v>
      </c>
      <c r="B3614" t="s">
        <v>3927</v>
      </c>
      <c r="C3614" s="9">
        <v>44785</v>
      </c>
      <c r="D3614" s="9">
        <v>44848</v>
      </c>
    </row>
    <row r="3615" spans="1:4" x14ac:dyDescent="0.2">
      <c r="A3615" t="s">
        <v>3143</v>
      </c>
      <c r="B3615" t="s">
        <v>3927</v>
      </c>
      <c r="C3615" s="9">
        <v>44785</v>
      </c>
      <c r="D3615" s="9">
        <v>44884</v>
      </c>
    </row>
    <row r="3616" spans="1:4" x14ac:dyDescent="0.2">
      <c r="A3616" t="s">
        <v>3143</v>
      </c>
      <c r="B3616" t="s">
        <v>3927</v>
      </c>
      <c r="C3616" s="9">
        <v>44785</v>
      </c>
      <c r="D3616" s="9">
        <v>44908</v>
      </c>
    </row>
    <row r="3617" spans="1:4" x14ac:dyDescent="0.2">
      <c r="A3617" t="s">
        <v>3143</v>
      </c>
      <c r="B3617" t="s">
        <v>3927</v>
      </c>
      <c r="C3617" s="9">
        <v>44785</v>
      </c>
      <c r="D3617" s="9">
        <v>44979</v>
      </c>
    </row>
    <row r="3618" spans="1:4" x14ac:dyDescent="0.2">
      <c r="A3618" t="s">
        <v>3143</v>
      </c>
      <c r="B3618" t="s">
        <v>3927</v>
      </c>
      <c r="C3618" s="9">
        <v>44785</v>
      </c>
      <c r="D3618" s="9">
        <v>45007</v>
      </c>
    </row>
    <row r="3619" spans="1:4" x14ac:dyDescent="0.2">
      <c r="A3619" t="s">
        <v>3143</v>
      </c>
      <c r="B3619" t="s">
        <v>3927</v>
      </c>
      <c r="C3619" s="9">
        <v>44785</v>
      </c>
      <c r="D3619" s="9">
        <v>45028</v>
      </c>
    </row>
    <row r="3620" spans="1:4" x14ac:dyDescent="0.2">
      <c r="A3620" t="s">
        <v>3143</v>
      </c>
      <c r="B3620" t="s">
        <v>3927</v>
      </c>
      <c r="C3620" s="9">
        <v>44785</v>
      </c>
      <c r="D3620" s="9">
        <v>45063</v>
      </c>
    </row>
    <row r="3621" spans="1:4" x14ac:dyDescent="0.2">
      <c r="A3621" t="s">
        <v>3143</v>
      </c>
      <c r="B3621" t="s">
        <v>3923</v>
      </c>
      <c r="C3621" s="9">
        <v>44951</v>
      </c>
      <c r="D3621" s="9">
        <v>44951</v>
      </c>
    </row>
    <row r="3622" spans="1:4" x14ac:dyDescent="0.2">
      <c r="A3622" t="s">
        <v>3143</v>
      </c>
      <c r="B3622" t="s">
        <v>3923</v>
      </c>
      <c r="C3622" s="9">
        <v>44951</v>
      </c>
      <c r="D3622" s="9">
        <v>44982</v>
      </c>
    </row>
    <row r="3623" spans="1:4" x14ac:dyDescent="0.2">
      <c r="A3623" t="s">
        <v>3143</v>
      </c>
      <c r="B3623" t="s">
        <v>3923</v>
      </c>
      <c r="C3623" s="9">
        <v>44951</v>
      </c>
      <c r="D3623" s="9">
        <v>44986</v>
      </c>
    </row>
    <row r="3624" spans="1:4" x14ac:dyDescent="0.2">
      <c r="A3624" t="s">
        <v>3143</v>
      </c>
      <c r="B3624" t="s">
        <v>3923</v>
      </c>
      <c r="C3624" s="9">
        <v>44951</v>
      </c>
      <c r="D3624" s="9">
        <v>45020</v>
      </c>
    </row>
    <row r="3625" spans="1:4" x14ac:dyDescent="0.2">
      <c r="A3625" t="s">
        <v>3143</v>
      </c>
      <c r="B3625" t="s">
        <v>3923</v>
      </c>
      <c r="C3625" s="9">
        <v>44951</v>
      </c>
      <c r="D3625" s="9">
        <v>45072</v>
      </c>
    </row>
    <row r="3626" spans="1:4" x14ac:dyDescent="0.2">
      <c r="A3626" t="s">
        <v>3143</v>
      </c>
      <c r="B3626" t="s">
        <v>3923</v>
      </c>
      <c r="C3626" s="9">
        <v>44951</v>
      </c>
      <c r="D3626" s="9">
        <v>45086</v>
      </c>
    </row>
    <row r="3627" spans="1:4" x14ac:dyDescent="0.2">
      <c r="A3627" t="s">
        <v>3144</v>
      </c>
      <c r="B3627" t="s">
        <v>3923</v>
      </c>
      <c r="C3627" s="9">
        <v>44841</v>
      </c>
      <c r="D3627" s="9">
        <v>44841</v>
      </c>
    </row>
    <row r="3628" spans="1:4" x14ac:dyDescent="0.2">
      <c r="A3628" t="s">
        <v>3144</v>
      </c>
      <c r="B3628" t="s">
        <v>3923</v>
      </c>
      <c r="C3628" s="9">
        <v>44841</v>
      </c>
      <c r="D3628" s="9">
        <v>44877</v>
      </c>
    </row>
    <row r="3629" spans="1:4" x14ac:dyDescent="0.2">
      <c r="A3629" t="s">
        <v>3144</v>
      </c>
      <c r="B3629" t="s">
        <v>3923</v>
      </c>
      <c r="C3629" s="9">
        <v>44841</v>
      </c>
      <c r="D3629" s="9">
        <v>44911</v>
      </c>
    </row>
    <row r="3630" spans="1:4" x14ac:dyDescent="0.2">
      <c r="A3630" t="s">
        <v>3144</v>
      </c>
      <c r="B3630" t="s">
        <v>3923</v>
      </c>
      <c r="C3630" s="9">
        <v>44841</v>
      </c>
      <c r="D3630" s="9">
        <v>44946</v>
      </c>
    </row>
    <row r="3631" spans="1:4" x14ac:dyDescent="0.2">
      <c r="A3631" t="s">
        <v>3144</v>
      </c>
      <c r="B3631" t="s">
        <v>3923</v>
      </c>
      <c r="C3631" s="9">
        <v>44841</v>
      </c>
      <c r="D3631" s="9">
        <v>44965</v>
      </c>
    </row>
    <row r="3632" spans="1:4" x14ac:dyDescent="0.2">
      <c r="A3632" t="s">
        <v>3144</v>
      </c>
      <c r="B3632" t="s">
        <v>3923</v>
      </c>
      <c r="C3632" s="9">
        <v>44841</v>
      </c>
      <c r="D3632" s="9">
        <v>44992</v>
      </c>
    </row>
    <row r="3633" spans="1:4" x14ac:dyDescent="0.2">
      <c r="A3633" t="s">
        <v>3144</v>
      </c>
      <c r="B3633" t="s">
        <v>3923</v>
      </c>
      <c r="C3633" s="9">
        <v>44841</v>
      </c>
      <c r="D3633" s="9">
        <v>45034</v>
      </c>
    </row>
    <row r="3634" spans="1:4" x14ac:dyDescent="0.2">
      <c r="A3634" t="s">
        <v>3144</v>
      </c>
      <c r="B3634" t="s">
        <v>3923</v>
      </c>
      <c r="C3634" s="9">
        <v>44841</v>
      </c>
      <c r="D3634" s="9">
        <v>45060</v>
      </c>
    </row>
    <row r="3635" spans="1:4" x14ac:dyDescent="0.2">
      <c r="A3635" t="s">
        <v>3144</v>
      </c>
      <c r="B3635" t="s">
        <v>3921</v>
      </c>
      <c r="C3635" s="9">
        <v>44916</v>
      </c>
      <c r="D3635" s="9">
        <v>44916</v>
      </c>
    </row>
    <row r="3636" spans="1:4" x14ac:dyDescent="0.2">
      <c r="A3636" t="s">
        <v>3144</v>
      </c>
      <c r="B3636" t="s">
        <v>3921</v>
      </c>
      <c r="C3636" s="9">
        <v>44916</v>
      </c>
      <c r="D3636" s="9">
        <v>44954</v>
      </c>
    </row>
    <row r="3637" spans="1:4" x14ac:dyDescent="0.2">
      <c r="A3637" t="s">
        <v>3144</v>
      </c>
      <c r="B3637" t="s">
        <v>3921</v>
      </c>
      <c r="C3637" s="9">
        <v>44916</v>
      </c>
      <c r="D3637" s="9">
        <v>44960</v>
      </c>
    </row>
    <row r="3638" spans="1:4" x14ac:dyDescent="0.2">
      <c r="A3638" t="s">
        <v>3144</v>
      </c>
      <c r="B3638" t="s">
        <v>3921</v>
      </c>
      <c r="C3638" s="9">
        <v>44916</v>
      </c>
      <c r="D3638" s="9">
        <v>44986</v>
      </c>
    </row>
    <row r="3639" spans="1:4" x14ac:dyDescent="0.2">
      <c r="A3639" t="s">
        <v>3144</v>
      </c>
      <c r="B3639" t="s">
        <v>3921</v>
      </c>
      <c r="C3639" s="9">
        <v>44916</v>
      </c>
      <c r="D3639" s="9">
        <v>45037</v>
      </c>
    </row>
    <row r="3640" spans="1:4" x14ac:dyDescent="0.2">
      <c r="A3640" t="s">
        <v>3144</v>
      </c>
      <c r="B3640" t="s">
        <v>3921</v>
      </c>
      <c r="C3640" s="9">
        <v>44916</v>
      </c>
      <c r="D3640" s="9">
        <v>45069</v>
      </c>
    </row>
    <row r="3641" spans="1:4" x14ac:dyDescent="0.2">
      <c r="A3641" t="s">
        <v>3144</v>
      </c>
      <c r="B3641" t="s">
        <v>3921</v>
      </c>
      <c r="C3641" s="9">
        <v>44916</v>
      </c>
      <c r="D3641" s="9">
        <v>45081</v>
      </c>
    </row>
    <row r="3642" spans="1:4" x14ac:dyDescent="0.2">
      <c r="A3642" t="s">
        <v>3145</v>
      </c>
      <c r="B3642" t="s">
        <v>3929</v>
      </c>
      <c r="C3642" s="9">
        <v>44723</v>
      </c>
      <c r="D3642" s="9">
        <v>44723</v>
      </c>
    </row>
    <row r="3643" spans="1:4" x14ac:dyDescent="0.2">
      <c r="A3643" t="s">
        <v>3145</v>
      </c>
      <c r="B3643" t="s">
        <v>3929</v>
      </c>
      <c r="C3643" s="9">
        <v>44723</v>
      </c>
      <c r="D3643" s="9">
        <v>44755</v>
      </c>
    </row>
    <row r="3644" spans="1:4" x14ac:dyDescent="0.2">
      <c r="A3644" t="s">
        <v>3145</v>
      </c>
      <c r="B3644" t="s">
        <v>3929</v>
      </c>
      <c r="C3644" s="9">
        <v>44723</v>
      </c>
      <c r="D3644" s="9">
        <v>44791</v>
      </c>
    </row>
    <row r="3645" spans="1:4" x14ac:dyDescent="0.2">
      <c r="A3645" t="s">
        <v>3145</v>
      </c>
      <c r="B3645" t="s">
        <v>3929</v>
      </c>
      <c r="C3645" s="9">
        <v>44723</v>
      </c>
      <c r="D3645" s="9">
        <v>44822</v>
      </c>
    </row>
    <row r="3646" spans="1:4" x14ac:dyDescent="0.2">
      <c r="A3646" t="s">
        <v>3145</v>
      </c>
      <c r="B3646" t="s">
        <v>3929</v>
      </c>
      <c r="C3646" s="9">
        <v>44723</v>
      </c>
      <c r="D3646" s="9">
        <v>44859</v>
      </c>
    </row>
    <row r="3647" spans="1:4" x14ac:dyDescent="0.2">
      <c r="A3647" t="s">
        <v>3145</v>
      </c>
      <c r="B3647" t="s">
        <v>3929</v>
      </c>
      <c r="C3647" s="9">
        <v>44723</v>
      </c>
      <c r="D3647" s="9">
        <v>44891</v>
      </c>
    </row>
    <row r="3648" spans="1:4" x14ac:dyDescent="0.2">
      <c r="A3648" t="s">
        <v>3145</v>
      </c>
      <c r="B3648" t="s">
        <v>3929</v>
      </c>
      <c r="C3648" s="9">
        <v>44723</v>
      </c>
      <c r="D3648" s="9">
        <v>44970</v>
      </c>
    </row>
    <row r="3649" spans="1:4" x14ac:dyDescent="0.2">
      <c r="A3649" t="s">
        <v>3145</v>
      </c>
      <c r="B3649" t="s">
        <v>3929</v>
      </c>
      <c r="C3649" s="9">
        <v>44723</v>
      </c>
      <c r="D3649" s="9">
        <v>45000</v>
      </c>
    </row>
    <row r="3650" spans="1:4" x14ac:dyDescent="0.2">
      <c r="A3650" t="s">
        <v>3145</v>
      </c>
      <c r="B3650" t="s">
        <v>3929</v>
      </c>
      <c r="C3650" s="9">
        <v>44723</v>
      </c>
      <c r="D3650" s="9">
        <v>45030</v>
      </c>
    </row>
    <row r="3651" spans="1:4" x14ac:dyDescent="0.2">
      <c r="A3651" t="s">
        <v>3145</v>
      </c>
      <c r="B3651" t="s">
        <v>3929</v>
      </c>
      <c r="C3651" s="9">
        <v>44723</v>
      </c>
      <c r="D3651" s="9">
        <v>45061</v>
      </c>
    </row>
    <row r="3652" spans="1:4" x14ac:dyDescent="0.2">
      <c r="A3652" t="s">
        <v>3145</v>
      </c>
      <c r="B3652" t="s">
        <v>3949</v>
      </c>
      <c r="C3652" s="9">
        <v>44817</v>
      </c>
      <c r="D3652" s="9">
        <v>44817</v>
      </c>
    </row>
    <row r="3653" spans="1:4" x14ac:dyDescent="0.2">
      <c r="A3653" t="s">
        <v>3145</v>
      </c>
      <c r="B3653" t="s">
        <v>3949</v>
      </c>
      <c r="C3653" s="9">
        <v>44817</v>
      </c>
      <c r="D3653" s="9">
        <v>44853</v>
      </c>
    </row>
    <row r="3654" spans="1:4" x14ac:dyDescent="0.2">
      <c r="A3654" t="s">
        <v>3145</v>
      </c>
      <c r="B3654" t="s">
        <v>3949</v>
      </c>
      <c r="C3654" s="9">
        <v>44817</v>
      </c>
      <c r="D3654" s="9">
        <v>44881</v>
      </c>
    </row>
    <row r="3655" spans="1:4" x14ac:dyDescent="0.2">
      <c r="A3655" t="s">
        <v>3145</v>
      </c>
      <c r="B3655" t="s">
        <v>3949</v>
      </c>
      <c r="C3655" s="9">
        <v>44817</v>
      </c>
      <c r="D3655" s="9">
        <v>44919</v>
      </c>
    </row>
    <row r="3656" spans="1:4" x14ac:dyDescent="0.2">
      <c r="A3656" t="s">
        <v>3145</v>
      </c>
      <c r="B3656" t="s">
        <v>3949</v>
      </c>
      <c r="C3656" s="9">
        <v>44817</v>
      </c>
      <c r="D3656" s="9">
        <v>44954</v>
      </c>
    </row>
    <row r="3657" spans="1:4" x14ac:dyDescent="0.2">
      <c r="A3657" t="s">
        <v>3145</v>
      </c>
      <c r="B3657" t="s">
        <v>3949</v>
      </c>
      <c r="C3657" s="9">
        <v>44817</v>
      </c>
      <c r="D3657" s="9">
        <v>44984</v>
      </c>
    </row>
    <row r="3658" spans="1:4" x14ac:dyDescent="0.2">
      <c r="A3658" t="s">
        <v>3145</v>
      </c>
      <c r="B3658" t="s">
        <v>3949</v>
      </c>
      <c r="C3658" s="9">
        <v>44817</v>
      </c>
      <c r="D3658" s="9">
        <v>45007</v>
      </c>
    </row>
    <row r="3659" spans="1:4" x14ac:dyDescent="0.2">
      <c r="A3659" t="s">
        <v>3145</v>
      </c>
      <c r="B3659" t="s">
        <v>3949</v>
      </c>
      <c r="C3659" s="9">
        <v>44817</v>
      </c>
      <c r="D3659" s="9">
        <v>45042</v>
      </c>
    </row>
    <row r="3660" spans="1:4" x14ac:dyDescent="0.2">
      <c r="A3660" t="s">
        <v>3145</v>
      </c>
      <c r="B3660" t="s">
        <v>3949</v>
      </c>
      <c r="C3660" s="9">
        <v>44817</v>
      </c>
      <c r="D3660" s="9">
        <v>45069</v>
      </c>
    </row>
    <row r="3661" spans="1:4" x14ac:dyDescent="0.2">
      <c r="A3661" t="s">
        <v>3146</v>
      </c>
      <c r="B3661" t="s">
        <v>3928</v>
      </c>
      <c r="C3661" s="9">
        <v>44794</v>
      </c>
      <c r="D3661" s="9">
        <v>44794</v>
      </c>
    </row>
    <row r="3662" spans="1:4" x14ac:dyDescent="0.2">
      <c r="A3662" t="s">
        <v>3146</v>
      </c>
      <c r="B3662" t="s">
        <v>3928</v>
      </c>
      <c r="C3662" s="9">
        <v>44794</v>
      </c>
      <c r="D3662" s="9">
        <v>44827</v>
      </c>
    </row>
    <row r="3663" spans="1:4" x14ac:dyDescent="0.2">
      <c r="A3663" t="s">
        <v>3146</v>
      </c>
      <c r="B3663" t="s">
        <v>3928</v>
      </c>
      <c r="C3663" s="9">
        <v>44794</v>
      </c>
      <c r="D3663" s="9">
        <v>44860</v>
      </c>
    </row>
    <row r="3664" spans="1:4" x14ac:dyDescent="0.2">
      <c r="A3664" t="s">
        <v>3146</v>
      </c>
      <c r="B3664" t="s">
        <v>3928</v>
      </c>
      <c r="C3664" s="9">
        <v>44794</v>
      </c>
      <c r="D3664" s="9">
        <v>44897</v>
      </c>
    </row>
    <row r="3665" spans="1:4" x14ac:dyDescent="0.2">
      <c r="A3665" t="s">
        <v>3146</v>
      </c>
      <c r="B3665" t="s">
        <v>3928</v>
      </c>
      <c r="C3665" s="9">
        <v>44794</v>
      </c>
      <c r="D3665" s="9">
        <v>44951</v>
      </c>
    </row>
    <row r="3666" spans="1:4" x14ac:dyDescent="0.2">
      <c r="A3666" t="s">
        <v>3146</v>
      </c>
      <c r="B3666" t="s">
        <v>3928</v>
      </c>
      <c r="C3666" s="9">
        <v>44794</v>
      </c>
      <c r="D3666" s="9">
        <v>44958</v>
      </c>
    </row>
    <row r="3667" spans="1:4" x14ac:dyDescent="0.2">
      <c r="A3667" t="s">
        <v>3146</v>
      </c>
      <c r="B3667" t="s">
        <v>3928</v>
      </c>
      <c r="C3667" s="9">
        <v>44794</v>
      </c>
      <c r="D3667" s="9">
        <v>44991</v>
      </c>
    </row>
    <row r="3668" spans="1:4" x14ac:dyDescent="0.2">
      <c r="A3668" t="s">
        <v>3146</v>
      </c>
      <c r="B3668" t="s">
        <v>3928</v>
      </c>
      <c r="C3668" s="9">
        <v>44794</v>
      </c>
      <c r="D3668" s="9">
        <v>45038</v>
      </c>
    </row>
    <row r="3669" spans="1:4" x14ac:dyDescent="0.2">
      <c r="A3669" t="s">
        <v>3146</v>
      </c>
      <c r="B3669" t="s">
        <v>3922</v>
      </c>
      <c r="C3669" s="9">
        <v>44887</v>
      </c>
      <c r="D3669" s="9">
        <v>44887</v>
      </c>
    </row>
    <row r="3670" spans="1:4" x14ac:dyDescent="0.2">
      <c r="A3670" t="s">
        <v>3146</v>
      </c>
      <c r="B3670" t="s">
        <v>3922</v>
      </c>
      <c r="C3670" s="9">
        <v>44887</v>
      </c>
      <c r="D3670" s="9">
        <v>44917</v>
      </c>
    </row>
    <row r="3671" spans="1:4" x14ac:dyDescent="0.2">
      <c r="A3671" t="s">
        <v>3146</v>
      </c>
      <c r="B3671" t="s">
        <v>3922</v>
      </c>
      <c r="C3671" s="9">
        <v>44887</v>
      </c>
      <c r="D3671" s="9">
        <v>44948</v>
      </c>
    </row>
    <row r="3672" spans="1:4" x14ac:dyDescent="0.2">
      <c r="A3672" t="s">
        <v>3146</v>
      </c>
      <c r="B3672" t="s">
        <v>3922</v>
      </c>
      <c r="C3672" s="9">
        <v>44887</v>
      </c>
      <c r="D3672" s="9">
        <v>44961</v>
      </c>
    </row>
    <row r="3673" spans="1:4" x14ac:dyDescent="0.2">
      <c r="A3673" t="s">
        <v>3146</v>
      </c>
      <c r="B3673" t="s">
        <v>3922</v>
      </c>
      <c r="C3673" s="9">
        <v>44887</v>
      </c>
      <c r="D3673" s="9">
        <v>44986</v>
      </c>
    </row>
    <row r="3674" spans="1:4" x14ac:dyDescent="0.2">
      <c r="A3674" t="s">
        <v>3146</v>
      </c>
      <c r="B3674" t="s">
        <v>3922</v>
      </c>
      <c r="C3674" s="9">
        <v>44887</v>
      </c>
      <c r="D3674" s="9">
        <v>45044</v>
      </c>
    </row>
    <row r="3675" spans="1:4" x14ac:dyDescent="0.2">
      <c r="A3675" t="s">
        <v>3146</v>
      </c>
      <c r="B3675" t="s">
        <v>3922</v>
      </c>
      <c r="C3675" s="9">
        <v>44887</v>
      </c>
      <c r="D3675" s="9">
        <v>45052</v>
      </c>
    </row>
    <row r="3676" spans="1:4" x14ac:dyDescent="0.2">
      <c r="A3676" t="s">
        <v>3147</v>
      </c>
      <c r="B3676" t="s">
        <v>3921</v>
      </c>
      <c r="C3676" s="9">
        <v>44912</v>
      </c>
      <c r="D3676" s="9">
        <v>44912</v>
      </c>
    </row>
    <row r="3677" spans="1:4" x14ac:dyDescent="0.2">
      <c r="A3677" t="s">
        <v>3147</v>
      </c>
      <c r="B3677" t="s">
        <v>3921</v>
      </c>
      <c r="C3677" s="9">
        <v>44912</v>
      </c>
      <c r="D3677" s="9">
        <v>44949</v>
      </c>
    </row>
    <row r="3678" spans="1:4" x14ac:dyDescent="0.2">
      <c r="A3678" t="s">
        <v>3147</v>
      </c>
      <c r="B3678" t="s">
        <v>3921</v>
      </c>
      <c r="C3678" s="9">
        <v>44912</v>
      </c>
      <c r="D3678" s="9">
        <v>44975</v>
      </c>
    </row>
    <row r="3679" spans="1:4" x14ac:dyDescent="0.2">
      <c r="A3679" t="s">
        <v>3147</v>
      </c>
      <c r="B3679" t="s">
        <v>3921</v>
      </c>
      <c r="C3679" s="9">
        <v>44912</v>
      </c>
      <c r="D3679" s="9">
        <v>45008</v>
      </c>
    </row>
    <row r="3680" spans="1:4" x14ac:dyDescent="0.2">
      <c r="A3680" t="s">
        <v>3147</v>
      </c>
      <c r="B3680" t="s">
        <v>3921</v>
      </c>
      <c r="C3680" s="9">
        <v>44912</v>
      </c>
      <c r="D3680" s="9">
        <v>45042</v>
      </c>
    </row>
    <row r="3681" spans="1:4" x14ac:dyDescent="0.2">
      <c r="A3681" t="s">
        <v>3147</v>
      </c>
      <c r="B3681" t="s">
        <v>3921</v>
      </c>
      <c r="C3681" s="9">
        <v>44912</v>
      </c>
      <c r="D3681" s="9">
        <v>45065</v>
      </c>
    </row>
    <row r="3682" spans="1:4" x14ac:dyDescent="0.2">
      <c r="A3682" t="s">
        <v>3147</v>
      </c>
      <c r="B3682" t="s">
        <v>3920</v>
      </c>
      <c r="C3682" s="9">
        <v>45041</v>
      </c>
      <c r="D3682" s="9">
        <v>45041</v>
      </c>
    </row>
    <row r="3683" spans="1:4" x14ac:dyDescent="0.2">
      <c r="A3683" t="s">
        <v>3147</v>
      </c>
      <c r="B3683" t="s">
        <v>3920</v>
      </c>
      <c r="C3683" s="9">
        <v>45041</v>
      </c>
      <c r="D3683" s="9">
        <v>45077</v>
      </c>
    </row>
    <row r="3684" spans="1:4" x14ac:dyDescent="0.2">
      <c r="A3684" t="s">
        <v>3147</v>
      </c>
      <c r="B3684" t="s">
        <v>3920</v>
      </c>
      <c r="C3684" s="9">
        <v>45041</v>
      </c>
      <c r="D3684" s="9">
        <v>45080</v>
      </c>
    </row>
    <row r="3685" spans="1:4" x14ac:dyDescent="0.2">
      <c r="A3685" t="s">
        <v>3148</v>
      </c>
      <c r="B3685" t="s">
        <v>3951</v>
      </c>
      <c r="C3685" s="9">
        <v>44562</v>
      </c>
      <c r="D3685" s="9">
        <v>44562</v>
      </c>
    </row>
    <row r="3686" spans="1:4" x14ac:dyDescent="0.2">
      <c r="A3686" t="s">
        <v>3148</v>
      </c>
      <c r="B3686" t="s">
        <v>3951</v>
      </c>
      <c r="C3686" s="9">
        <v>44562</v>
      </c>
      <c r="D3686" s="9">
        <v>44623</v>
      </c>
    </row>
    <row r="3687" spans="1:4" x14ac:dyDescent="0.2">
      <c r="A3687" t="s">
        <v>3148</v>
      </c>
      <c r="B3687" t="s">
        <v>3951</v>
      </c>
      <c r="C3687" s="9">
        <v>44562</v>
      </c>
      <c r="D3687" s="9">
        <v>44660</v>
      </c>
    </row>
    <row r="3688" spans="1:4" x14ac:dyDescent="0.2">
      <c r="A3688" t="s">
        <v>3148</v>
      </c>
      <c r="B3688" t="s">
        <v>3951</v>
      </c>
      <c r="C3688" s="9">
        <v>44562</v>
      </c>
      <c r="D3688" s="9">
        <v>44685</v>
      </c>
    </row>
    <row r="3689" spans="1:4" x14ac:dyDescent="0.2">
      <c r="A3689" t="s">
        <v>3148</v>
      </c>
      <c r="B3689" t="s">
        <v>3951</v>
      </c>
      <c r="C3689" s="9">
        <v>44562</v>
      </c>
      <c r="D3689" s="9">
        <v>44715</v>
      </c>
    </row>
    <row r="3690" spans="1:4" x14ac:dyDescent="0.2">
      <c r="A3690" t="s">
        <v>3148</v>
      </c>
      <c r="B3690" t="s">
        <v>3951</v>
      </c>
      <c r="C3690" s="9">
        <v>44562</v>
      </c>
      <c r="D3690" s="9">
        <v>44758</v>
      </c>
    </row>
    <row r="3691" spans="1:4" x14ac:dyDescent="0.2">
      <c r="A3691" t="s">
        <v>3148</v>
      </c>
      <c r="B3691" t="s">
        <v>3951</v>
      </c>
      <c r="C3691" s="9">
        <v>44562</v>
      </c>
      <c r="D3691" s="9">
        <v>44777</v>
      </c>
    </row>
    <row r="3692" spans="1:4" x14ac:dyDescent="0.2">
      <c r="A3692" t="s">
        <v>3148</v>
      </c>
      <c r="B3692" t="s">
        <v>3951</v>
      </c>
      <c r="C3692" s="9">
        <v>44562</v>
      </c>
      <c r="D3692" s="9">
        <v>44820</v>
      </c>
    </row>
    <row r="3693" spans="1:4" x14ac:dyDescent="0.2">
      <c r="A3693" t="s">
        <v>3148</v>
      </c>
      <c r="B3693" t="s">
        <v>3951</v>
      </c>
      <c r="C3693" s="9">
        <v>44562</v>
      </c>
      <c r="D3693" s="9">
        <v>44843</v>
      </c>
    </row>
    <row r="3694" spans="1:4" x14ac:dyDescent="0.2">
      <c r="A3694" t="s">
        <v>3148</v>
      </c>
      <c r="B3694" t="s">
        <v>3951</v>
      </c>
      <c r="C3694" s="9">
        <v>44562</v>
      </c>
      <c r="D3694" s="9">
        <v>44872</v>
      </c>
    </row>
    <row r="3695" spans="1:4" x14ac:dyDescent="0.2">
      <c r="A3695" t="s">
        <v>3148</v>
      </c>
      <c r="B3695" t="s">
        <v>3951</v>
      </c>
      <c r="C3695" s="9">
        <v>44562</v>
      </c>
      <c r="D3695" s="9">
        <v>44929</v>
      </c>
    </row>
    <row r="3696" spans="1:4" x14ac:dyDescent="0.2">
      <c r="A3696" t="s">
        <v>3148</v>
      </c>
      <c r="B3696" t="s">
        <v>3951</v>
      </c>
      <c r="C3696" s="9">
        <v>44562</v>
      </c>
      <c r="D3696" s="9">
        <v>44967</v>
      </c>
    </row>
    <row r="3697" spans="1:4" x14ac:dyDescent="0.2">
      <c r="A3697" t="s">
        <v>3148</v>
      </c>
      <c r="B3697" t="s">
        <v>3951</v>
      </c>
      <c r="C3697" s="9">
        <v>44562</v>
      </c>
      <c r="D3697" s="9">
        <v>44992</v>
      </c>
    </row>
    <row r="3698" spans="1:4" x14ac:dyDescent="0.2">
      <c r="A3698" t="s">
        <v>3148</v>
      </c>
      <c r="B3698" t="s">
        <v>3951</v>
      </c>
      <c r="C3698" s="9">
        <v>44562</v>
      </c>
      <c r="D3698" s="9">
        <v>45028</v>
      </c>
    </row>
    <row r="3699" spans="1:4" x14ac:dyDescent="0.2">
      <c r="A3699" t="s">
        <v>3148</v>
      </c>
      <c r="B3699" t="s">
        <v>3951</v>
      </c>
      <c r="C3699" s="9">
        <v>44562</v>
      </c>
      <c r="D3699" s="9">
        <v>45052</v>
      </c>
    </row>
    <row r="3700" spans="1:4" x14ac:dyDescent="0.2">
      <c r="A3700" t="s">
        <v>3148</v>
      </c>
      <c r="B3700" t="s">
        <v>3925</v>
      </c>
      <c r="C3700" s="9">
        <v>44657</v>
      </c>
      <c r="D3700" s="9">
        <v>44657</v>
      </c>
    </row>
    <row r="3701" spans="1:4" x14ac:dyDescent="0.2">
      <c r="A3701" t="s">
        <v>3148</v>
      </c>
      <c r="B3701" t="s">
        <v>3925</v>
      </c>
      <c r="C3701" s="9">
        <v>44657</v>
      </c>
      <c r="D3701" s="9">
        <v>44687</v>
      </c>
    </row>
    <row r="3702" spans="1:4" x14ac:dyDescent="0.2">
      <c r="A3702" t="s">
        <v>3148</v>
      </c>
      <c r="B3702" t="s">
        <v>3925</v>
      </c>
      <c r="C3702" s="9">
        <v>44657</v>
      </c>
      <c r="D3702" s="9">
        <v>44756</v>
      </c>
    </row>
    <row r="3703" spans="1:4" x14ac:dyDescent="0.2">
      <c r="A3703" t="s">
        <v>3148</v>
      </c>
      <c r="B3703" t="s">
        <v>3925</v>
      </c>
      <c r="C3703" s="9">
        <v>44657</v>
      </c>
      <c r="D3703" s="9">
        <v>44787</v>
      </c>
    </row>
    <row r="3704" spans="1:4" x14ac:dyDescent="0.2">
      <c r="A3704" t="s">
        <v>3148</v>
      </c>
      <c r="B3704" t="s">
        <v>3925</v>
      </c>
      <c r="C3704" s="9">
        <v>44657</v>
      </c>
      <c r="D3704" s="9">
        <v>44821</v>
      </c>
    </row>
    <row r="3705" spans="1:4" x14ac:dyDescent="0.2">
      <c r="A3705" t="s">
        <v>3148</v>
      </c>
      <c r="B3705" t="s">
        <v>3925</v>
      </c>
      <c r="C3705" s="9">
        <v>44657</v>
      </c>
      <c r="D3705" s="9">
        <v>44842</v>
      </c>
    </row>
    <row r="3706" spans="1:4" x14ac:dyDescent="0.2">
      <c r="A3706" t="s">
        <v>3148</v>
      </c>
      <c r="B3706" t="s">
        <v>3925</v>
      </c>
      <c r="C3706" s="9">
        <v>44657</v>
      </c>
      <c r="D3706" s="9">
        <v>44885</v>
      </c>
    </row>
    <row r="3707" spans="1:4" x14ac:dyDescent="0.2">
      <c r="A3707" t="s">
        <v>3148</v>
      </c>
      <c r="B3707" t="s">
        <v>3925</v>
      </c>
      <c r="C3707" s="9">
        <v>44657</v>
      </c>
      <c r="D3707" s="9">
        <v>44903</v>
      </c>
    </row>
    <row r="3708" spans="1:4" x14ac:dyDescent="0.2">
      <c r="A3708" t="s">
        <v>3148</v>
      </c>
      <c r="B3708" t="s">
        <v>3925</v>
      </c>
      <c r="C3708" s="9">
        <v>44657</v>
      </c>
      <c r="D3708" s="9">
        <v>44934</v>
      </c>
    </row>
    <row r="3709" spans="1:4" x14ac:dyDescent="0.2">
      <c r="A3709" t="s">
        <v>3148</v>
      </c>
      <c r="B3709" t="s">
        <v>3925</v>
      </c>
      <c r="C3709" s="9">
        <v>44657</v>
      </c>
      <c r="D3709" s="9">
        <v>44963</v>
      </c>
    </row>
    <row r="3710" spans="1:4" x14ac:dyDescent="0.2">
      <c r="A3710" t="s">
        <v>3148</v>
      </c>
      <c r="B3710" t="s">
        <v>3925</v>
      </c>
      <c r="C3710" s="9">
        <v>44657</v>
      </c>
      <c r="D3710" s="9">
        <v>44997</v>
      </c>
    </row>
    <row r="3711" spans="1:4" x14ac:dyDescent="0.2">
      <c r="A3711" t="s">
        <v>3148</v>
      </c>
      <c r="B3711" t="s">
        <v>3925</v>
      </c>
      <c r="C3711" s="9">
        <v>44657</v>
      </c>
      <c r="D3711" s="9">
        <v>45067</v>
      </c>
    </row>
    <row r="3712" spans="1:4" x14ac:dyDescent="0.2">
      <c r="A3712" t="s">
        <v>3149</v>
      </c>
      <c r="B3712" t="s">
        <v>3923</v>
      </c>
      <c r="C3712" s="9">
        <v>44816</v>
      </c>
      <c r="D3712" s="9">
        <v>44816</v>
      </c>
    </row>
    <row r="3713" spans="1:4" x14ac:dyDescent="0.2">
      <c r="A3713" t="s">
        <v>3149</v>
      </c>
      <c r="B3713" t="s">
        <v>3923</v>
      </c>
      <c r="C3713" s="9">
        <v>44816</v>
      </c>
      <c r="D3713" s="9">
        <v>44848</v>
      </c>
    </row>
    <row r="3714" spans="1:4" x14ac:dyDescent="0.2">
      <c r="A3714" t="s">
        <v>3149</v>
      </c>
      <c r="B3714" t="s">
        <v>3923</v>
      </c>
      <c r="C3714" s="9">
        <v>44816</v>
      </c>
      <c r="D3714" s="9">
        <v>44878</v>
      </c>
    </row>
    <row r="3715" spans="1:4" x14ac:dyDescent="0.2">
      <c r="A3715" t="s">
        <v>3149</v>
      </c>
      <c r="B3715" t="s">
        <v>3923</v>
      </c>
      <c r="C3715" s="9">
        <v>44816</v>
      </c>
      <c r="D3715" s="9">
        <v>44922</v>
      </c>
    </row>
    <row r="3716" spans="1:4" x14ac:dyDescent="0.2">
      <c r="A3716" t="s">
        <v>3149</v>
      </c>
      <c r="B3716" t="s">
        <v>3923</v>
      </c>
      <c r="C3716" s="9">
        <v>44816</v>
      </c>
      <c r="D3716" s="9">
        <v>44947</v>
      </c>
    </row>
    <row r="3717" spans="1:4" x14ac:dyDescent="0.2">
      <c r="A3717" t="s">
        <v>3149</v>
      </c>
      <c r="B3717" t="s">
        <v>3923</v>
      </c>
      <c r="C3717" s="9">
        <v>44816</v>
      </c>
      <c r="D3717" s="9">
        <v>45003</v>
      </c>
    </row>
    <row r="3718" spans="1:4" x14ac:dyDescent="0.2">
      <c r="A3718" t="s">
        <v>3149</v>
      </c>
      <c r="B3718" t="s">
        <v>3923</v>
      </c>
      <c r="C3718" s="9">
        <v>44816</v>
      </c>
      <c r="D3718" s="9">
        <v>45038</v>
      </c>
    </row>
    <row r="3719" spans="1:4" x14ac:dyDescent="0.2">
      <c r="A3719" t="s">
        <v>3149</v>
      </c>
      <c r="B3719" t="s">
        <v>3923</v>
      </c>
      <c r="C3719" s="9">
        <v>44816</v>
      </c>
      <c r="D3719" s="9">
        <v>45065</v>
      </c>
    </row>
    <row r="3720" spans="1:4" x14ac:dyDescent="0.2">
      <c r="A3720" t="s">
        <v>3149</v>
      </c>
      <c r="B3720" t="s">
        <v>3921</v>
      </c>
      <c r="C3720" s="9">
        <v>44863</v>
      </c>
      <c r="D3720" s="9">
        <v>44863</v>
      </c>
    </row>
    <row r="3721" spans="1:4" x14ac:dyDescent="0.2">
      <c r="A3721" t="s">
        <v>3149</v>
      </c>
      <c r="B3721" t="s">
        <v>3921</v>
      </c>
      <c r="C3721" s="9">
        <v>44863</v>
      </c>
      <c r="D3721" s="9">
        <v>44894</v>
      </c>
    </row>
    <row r="3722" spans="1:4" x14ac:dyDescent="0.2">
      <c r="A3722" t="s">
        <v>3149</v>
      </c>
      <c r="B3722" t="s">
        <v>3921</v>
      </c>
      <c r="C3722" s="9">
        <v>44863</v>
      </c>
      <c r="D3722" s="9">
        <v>44902</v>
      </c>
    </row>
    <row r="3723" spans="1:4" x14ac:dyDescent="0.2">
      <c r="A3723" t="s">
        <v>3149</v>
      </c>
      <c r="B3723" t="s">
        <v>3921</v>
      </c>
      <c r="C3723" s="9">
        <v>44863</v>
      </c>
      <c r="D3723" s="9">
        <v>44927</v>
      </c>
    </row>
    <row r="3724" spans="1:4" x14ac:dyDescent="0.2">
      <c r="A3724" t="s">
        <v>3149</v>
      </c>
      <c r="B3724" t="s">
        <v>3921</v>
      </c>
      <c r="C3724" s="9">
        <v>44863</v>
      </c>
      <c r="D3724" s="9">
        <v>44969</v>
      </c>
    </row>
    <row r="3725" spans="1:4" x14ac:dyDescent="0.2">
      <c r="A3725" t="s">
        <v>3149</v>
      </c>
      <c r="B3725" t="s">
        <v>3921</v>
      </c>
      <c r="C3725" s="9">
        <v>44863</v>
      </c>
      <c r="D3725" s="9">
        <v>44986</v>
      </c>
    </row>
    <row r="3726" spans="1:4" x14ac:dyDescent="0.2">
      <c r="A3726" t="s">
        <v>3149</v>
      </c>
      <c r="B3726" t="s">
        <v>3921</v>
      </c>
      <c r="C3726" s="9">
        <v>44863</v>
      </c>
      <c r="D3726" s="9">
        <v>45029</v>
      </c>
    </row>
    <row r="3727" spans="1:4" x14ac:dyDescent="0.2">
      <c r="A3727" t="s">
        <v>3149</v>
      </c>
      <c r="B3727" t="s">
        <v>3921</v>
      </c>
      <c r="C3727" s="9">
        <v>44863</v>
      </c>
      <c r="D3727" s="9">
        <v>45057</v>
      </c>
    </row>
    <row r="3728" spans="1:4" x14ac:dyDescent="0.2">
      <c r="A3728" t="s">
        <v>3149</v>
      </c>
      <c r="B3728" t="s">
        <v>3921</v>
      </c>
      <c r="C3728" s="9">
        <v>44863</v>
      </c>
      <c r="D3728" s="9">
        <v>45084</v>
      </c>
    </row>
    <row r="3729" spans="1:4" x14ac:dyDescent="0.2">
      <c r="A3729" t="s">
        <v>3150</v>
      </c>
      <c r="B3729" t="s">
        <v>3920</v>
      </c>
      <c r="C3729" s="9">
        <v>44889</v>
      </c>
      <c r="D3729" s="9">
        <v>44889</v>
      </c>
    </row>
    <row r="3730" spans="1:4" x14ac:dyDescent="0.2">
      <c r="A3730" t="s">
        <v>3150</v>
      </c>
      <c r="B3730" t="s">
        <v>3920</v>
      </c>
      <c r="C3730" s="9">
        <v>44889</v>
      </c>
      <c r="D3730" s="9">
        <v>44923</v>
      </c>
    </row>
    <row r="3731" spans="1:4" x14ac:dyDescent="0.2">
      <c r="A3731" t="s">
        <v>3150</v>
      </c>
      <c r="B3731" t="s">
        <v>3920</v>
      </c>
      <c r="C3731" s="9">
        <v>44889</v>
      </c>
      <c r="D3731" s="9">
        <v>44952</v>
      </c>
    </row>
    <row r="3732" spans="1:4" x14ac:dyDescent="0.2">
      <c r="A3732" t="s">
        <v>3150</v>
      </c>
      <c r="B3732" t="s">
        <v>3920</v>
      </c>
      <c r="C3732" s="9">
        <v>44889</v>
      </c>
      <c r="D3732" s="9">
        <v>44960</v>
      </c>
    </row>
    <row r="3733" spans="1:4" x14ac:dyDescent="0.2">
      <c r="A3733" t="s">
        <v>3150</v>
      </c>
      <c r="B3733" t="s">
        <v>3920</v>
      </c>
      <c r="C3733" s="9">
        <v>44889</v>
      </c>
      <c r="D3733" s="9">
        <v>44994</v>
      </c>
    </row>
    <row r="3734" spans="1:4" x14ac:dyDescent="0.2">
      <c r="A3734" t="s">
        <v>3150</v>
      </c>
      <c r="B3734" t="s">
        <v>3920</v>
      </c>
      <c r="C3734" s="9">
        <v>44889</v>
      </c>
      <c r="D3734" s="9">
        <v>45018</v>
      </c>
    </row>
    <row r="3735" spans="1:4" x14ac:dyDescent="0.2">
      <c r="A3735" t="s">
        <v>3150</v>
      </c>
      <c r="B3735" t="s">
        <v>3920</v>
      </c>
      <c r="C3735" s="9">
        <v>44889</v>
      </c>
      <c r="D3735" s="9">
        <v>45052</v>
      </c>
    </row>
    <row r="3736" spans="1:4" x14ac:dyDescent="0.2">
      <c r="A3736" t="s">
        <v>3150</v>
      </c>
      <c r="B3736" t="s">
        <v>3947</v>
      </c>
      <c r="C3736" s="9">
        <v>44945</v>
      </c>
      <c r="D3736" s="9">
        <v>44945</v>
      </c>
    </row>
    <row r="3737" spans="1:4" x14ac:dyDescent="0.2">
      <c r="A3737" t="s">
        <v>3150</v>
      </c>
      <c r="B3737" t="s">
        <v>3947</v>
      </c>
      <c r="C3737" s="9">
        <v>44945</v>
      </c>
      <c r="D3737" s="9">
        <v>44981</v>
      </c>
    </row>
    <row r="3738" spans="1:4" x14ac:dyDescent="0.2">
      <c r="A3738" t="s">
        <v>3150</v>
      </c>
      <c r="B3738" t="s">
        <v>3947</v>
      </c>
      <c r="C3738" s="9">
        <v>44945</v>
      </c>
      <c r="D3738" s="9">
        <v>44990</v>
      </c>
    </row>
    <row r="3739" spans="1:4" x14ac:dyDescent="0.2">
      <c r="A3739" t="s">
        <v>3150</v>
      </c>
      <c r="B3739" t="s">
        <v>3947</v>
      </c>
      <c r="C3739" s="9">
        <v>44945</v>
      </c>
      <c r="D3739" s="9">
        <v>45035</v>
      </c>
    </row>
    <row r="3740" spans="1:4" x14ac:dyDescent="0.2">
      <c r="A3740" t="s">
        <v>3150</v>
      </c>
      <c r="B3740" t="s">
        <v>3947</v>
      </c>
      <c r="C3740" s="9">
        <v>44945</v>
      </c>
      <c r="D3740" s="9">
        <v>45066</v>
      </c>
    </row>
    <row r="3741" spans="1:4" x14ac:dyDescent="0.2">
      <c r="A3741" t="s">
        <v>3150</v>
      </c>
      <c r="B3741" t="s">
        <v>3947</v>
      </c>
      <c r="C3741" s="9">
        <v>44945</v>
      </c>
      <c r="D3741" s="9">
        <v>45080</v>
      </c>
    </row>
    <row r="3742" spans="1:4" x14ac:dyDescent="0.2">
      <c r="A3742" t="s">
        <v>3151</v>
      </c>
      <c r="B3742" t="s">
        <v>3949</v>
      </c>
      <c r="C3742" s="9">
        <v>44733</v>
      </c>
      <c r="D3742" s="9">
        <v>44733</v>
      </c>
    </row>
    <row r="3743" spans="1:4" x14ac:dyDescent="0.2">
      <c r="A3743" t="s">
        <v>3151</v>
      </c>
      <c r="B3743" t="s">
        <v>3949</v>
      </c>
      <c r="C3743" s="9">
        <v>44733</v>
      </c>
      <c r="D3743" s="9">
        <v>44769</v>
      </c>
    </row>
    <row r="3744" spans="1:4" x14ac:dyDescent="0.2">
      <c r="A3744" t="s">
        <v>3151</v>
      </c>
      <c r="B3744" t="s">
        <v>3949</v>
      </c>
      <c r="C3744" s="9">
        <v>44733</v>
      </c>
      <c r="D3744" s="9">
        <v>44798</v>
      </c>
    </row>
    <row r="3745" spans="1:4" x14ac:dyDescent="0.2">
      <c r="A3745" t="s">
        <v>3151</v>
      </c>
      <c r="B3745" t="s">
        <v>3949</v>
      </c>
      <c r="C3745" s="9">
        <v>44733</v>
      </c>
      <c r="D3745" s="9">
        <v>44807</v>
      </c>
    </row>
    <row r="3746" spans="1:4" x14ac:dyDescent="0.2">
      <c r="A3746" t="s">
        <v>3151</v>
      </c>
      <c r="B3746" t="s">
        <v>3949</v>
      </c>
      <c r="C3746" s="9">
        <v>44733</v>
      </c>
      <c r="D3746" s="9">
        <v>44837</v>
      </c>
    </row>
    <row r="3747" spans="1:4" x14ac:dyDescent="0.2">
      <c r="A3747" t="s">
        <v>3151</v>
      </c>
      <c r="B3747" t="s">
        <v>3949</v>
      </c>
      <c r="C3747" s="9">
        <v>44733</v>
      </c>
      <c r="D3747" s="9">
        <v>44869</v>
      </c>
    </row>
    <row r="3748" spans="1:4" x14ac:dyDescent="0.2">
      <c r="A3748" t="s">
        <v>3151</v>
      </c>
      <c r="B3748" t="s">
        <v>3949</v>
      </c>
      <c r="C3748" s="9">
        <v>44733</v>
      </c>
      <c r="D3748" s="9">
        <v>44922</v>
      </c>
    </row>
    <row r="3749" spans="1:4" x14ac:dyDescent="0.2">
      <c r="A3749" t="s">
        <v>3151</v>
      </c>
      <c r="B3749" t="s">
        <v>3949</v>
      </c>
      <c r="C3749" s="9">
        <v>44733</v>
      </c>
      <c r="D3749" s="9">
        <v>44947</v>
      </c>
    </row>
    <row r="3750" spans="1:4" x14ac:dyDescent="0.2">
      <c r="A3750" t="s">
        <v>3151</v>
      </c>
      <c r="B3750" t="s">
        <v>3949</v>
      </c>
      <c r="C3750" s="9">
        <v>44733</v>
      </c>
      <c r="D3750" s="9">
        <v>44982</v>
      </c>
    </row>
    <row r="3751" spans="1:4" x14ac:dyDescent="0.2">
      <c r="A3751" t="s">
        <v>3151</v>
      </c>
      <c r="B3751" t="s">
        <v>3949</v>
      </c>
      <c r="C3751" s="9">
        <v>44733</v>
      </c>
      <c r="D3751" s="9">
        <v>44990</v>
      </c>
    </row>
    <row r="3752" spans="1:4" x14ac:dyDescent="0.2">
      <c r="A3752" t="s">
        <v>3151</v>
      </c>
      <c r="B3752" t="s">
        <v>3949</v>
      </c>
      <c r="C3752" s="9">
        <v>44733</v>
      </c>
      <c r="D3752" s="9">
        <v>45037</v>
      </c>
    </row>
    <row r="3753" spans="1:4" x14ac:dyDescent="0.2">
      <c r="A3753" t="s">
        <v>3151</v>
      </c>
      <c r="B3753" t="s">
        <v>3949</v>
      </c>
      <c r="C3753" s="9">
        <v>44733</v>
      </c>
      <c r="D3753" s="9">
        <v>45069</v>
      </c>
    </row>
    <row r="3754" spans="1:4" x14ac:dyDescent="0.2">
      <c r="A3754" t="s">
        <v>3151</v>
      </c>
      <c r="B3754" t="s">
        <v>3949</v>
      </c>
      <c r="C3754" s="9">
        <v>44733</v>
      </c>
      <c r="D3754" s="9">
        <v>45081</v>
      </c>
    </row>
    <row r="3755" spans="1:4" x14ac:dyDescent="0.2">
      <c r="A3755" t="s">
        <v>3151</v>
      </c>
      <c r="B3755" t="s">
        <v>3953</v>
      </c>
      <c r="C3755" s="9">
        <v>44933</v>
      </c>
      <c r="D3755" s="9">
        <v>44933</v>
      </c>
    </row>
    <row r="3756" spans="1:4" x14ac:dyDescent="0.2">
      <c r="A3756" t="s">
        <v>3151</v>
      </c>
      <c r="B3756" t="s">
        <v>3953</v>
      </c>
      <c r="C3756" s="9">
        <v>44933</v>
      </c>
      <c r="D3756" s="9">
        <v>44977</v>
      </c>
    </row>
    <row r="3757" spans="1:4" x14ac:dyDescent="0.2">
      <c r="A3757" t="s">
        <v>3151</v>
      </c>
      <c r="B3757" t="s">
        <v>3953</v>
      </c>
      <c r="C3757" s="9">
        <v>44933</v>
      </c>
      <c r="D3757" s="9">
        <v>44997</v>
      </c>
    </row>
    <row r="3758" spans="1:4" x14ac:dyDescent="0.2">
      <c r="A3758" t="s">
        <v>3151</v>
      </c>
      <c r="B3758" t="s">
        <v>3953</v>
      </c>
      <c r="C3758" s="9">
        <v>44933</v>
      </c>
      <c r="D3758" s="9">
        <v>45027</v>
      </c>
    </row>
    <row r="3759" spans="1:4" x14ac:dyDescent="0.2">
      <c r="A3759" t="s">
        <v>3151</v>
      </c>
      <c r="B3759" t="s">
        <v>3953</v>
      </c>
      <c r="C3759" s="9">
        <v>44933</v>
      </c>
      <c r="D3759" s="9">
        <v>45056</v>
      </c>
    </row>
    <row r="3760" spans="1:4" x14ac:dyDescent="0.2">
      <c r="A3760" t="s">
        <v>3152</v>
      </c>
      <c r="B3760" t="s">
        <v>3929</v>
      </c>
      <c r="C3760" s="9">
        <v>44848</v>
      </c>
      <c r="D3760" s="9">
        <v>44848</v>
      </c>
    </row>
    <row r="3761" spans="1:4" x14ac:dyDescent="0.2">
      <c r="A3761" t="s">
        <v>3152</v>
      </c>
      <c r="B3761" t="s">
        <v>3929</v>
      </c>
      <c r="C3761" s="9">
        <v>44848</v>
      </c>
      <c r="D3761" s="9">
        <v>44881</v>
      </c>
    </row>
    <row r="3762" spans="1:4" x14ac:dyDescent="0.2">
      <c r="A3762" t="s">
        <v>3152</v>
      </c>
      <c r="B3762" t="s">
        <v>3929</v>
      </c>
      <c r="C3762" s="9">
        <v>44848</v>
      </c>
      <c r="D3762" s="9">
        <v>44916</v>
      </c>
    </row>
    <row r="3763" spans="1:4" x14ac:dyDescent="0.2">
      <c r="A3763" t="s">
        <v>3152</v>
      </c>
      <c r="B3763" t="s">
        <v>3929</v>
      </c>
      <c r="C3763" s="9">
        <v>44848</v>
      </c>
      <c r="D3763" s="9">
        <v>44947</v>
      </c>
    </row>
    <row r="3764" spans="1:4" x14ac:dyDescent="0.2">
      <c r="A3764" t="s">
        <v>3152</v>
      </c>
      <c r="B3764" t="s">
        <v>3929</v>
      </c>
      <c r="C3764" s="9">
        <v>44848</v>
      </c>
      <c r="D3764" s="9">
        <v>44981</v>
      </c>
    </row>
    <row r="3765" spans="1:4" x14ac:dyDescent="0.2">
      <c r="A3765" t="s">
        <v>3152</v>
      </c>
      <c r="B3765" t="s">
        <v>3929</v>
      </c>
      <c r="C3765" s="9">
        <v>44848</v>
      </c>
      <c r="D3765" s="9">
        <v>45000</v>
      </c>
    </row>
    <row r="3766" spans="1:4" x14ac:dyDescent="0.2">
      <c r="A3766" t="s">
        <v>3152</v>
      </c>
      <c r="B3766" t="s">
        <v>3929</v>
      </c>
      <c r="C3766" s="9">
        <v>44848</v>
      </c>
      <c r="D3766" s="9">
        <v>45034</v>
      </c>
    </row>
    <row r="3767" spans="1:4" x14ac:dyDescent="0.2">
      <c r="A3767" t="s">
        <v>3152</v>
      </c>
      <c r="B3767" t="s">
        <v>3929</v>
      </c>
      <c r="C3767" s="9">
        <v>44848</v>
      </c>
      <c r="D3767" s="9">
        <v>45074</v>
      </c>
    </row>
    <row r="3768" spans="1:4" x14ac:dyDescent="0.2">
      <c r="A3768" t="s">
        <v>3153</v>
      </c>
      <c r="B3768" t="s">
        <v>3929</v>
      </c>
      <c r="C3768" s="9">
        <v>44814</v>
      </c>
      <c r="D3768" s="9">
        <v>44814</v>
      </c>
    </row>
    <row r="3769" spans="1:4" x14ac:dyDescent="0.2">
      <c r="A3769" t="s">
        <v>3153</v>
      </c>
      <c r="B3769" t="s">
        <v>3929</v>
      </c>
      <c r="C3769" s="9">
        <v>44814</v>
      </c>
      <c r="D3769" s="9">
        <v>44857</v>
      </c>
    </row>
    <row r="3770" spans="1:4" x14ac:dyDescent="0.2">
      <c r="A3770" t="s">
        <v>3153</v>
      </c>
      <c r="B3770" t="s">
        <v>3929</v>
      </c>
      <c r="C3770" s="9">
        <v>44814</v>
      </c>
      <c r="D3770" s="9">
        <v>44886</v>
      </c>
    </row>
    <row r="3771" spans="1:4" x14ac:dyDescent="0.2">
      <c r="A3771" t="s">
        <v>3153</v>
      </c>
      <c r="B3771" t="s">
        <v>3929</v>
      </c>
      <c r="C3771" s="9">
        <v>44814</v>
      </c>
      <c r="D3771" s="9">
        <v>44920</v>
      </c>
    </row>
    <row r="3772" spans="1:4" x14ac:dyDescent="0.2">
      <c r="A3772" t="s">
        <v>3153</v>
      </c>
      <c r="B3772" t="s">
        <v>3929</v>
      </c>
      <c r="C3772" s="9">
        <v>44814</v>
      </c>
      <c r="D3772" s="9">
        <v>44937</v>
      </c>
    </row>
    <row r="3773" spans="1:4" x14ac:dyDescent="0.2">
      <c r="A3773" t="s">
        <v>3153</v>
      </c>
      <c r="B3773" t="s">
        <v>3929</v>
      </c>
      <c r="C3773" s="9">
        <v>44814</v>
      </c>
      <c r="D3773" s="9">
        <v>44969</v>
      </c>
    </row>
    <row r="3774" spans="1:4" x14ac:dyDescent="0.2">
      <c r="A3774" t="s">
        <v>3153</v>
      </c>
      <c r="B3774" t="s">
        <v>3929</v>
      </c>
      <c r="C3774" s="9">
        <v>44814</v>
      </c>
      <c r="D3774" s="9">
        <v>44995</v>
      </c>
    </row>
    <row r="3775" spans="1:4" x14ac:dyDescent="0.2">
      <c r="A3775" t="s">
        <v>3153</v>
      </c>
      <c r="B3775" t="s">
        <v>3929</v>
      </c>
      <c r="C3775" s="9">
        <v>44814</v>
      </c>
      <c r="D3775" s="9">
        <v>45036</v>
      </c>
    </row>
    <row r="3776" spans="1:4" x14ac:dyDescent="0.2">
      <c r="A3776" t="s">
        <v>3153</v>
      </c>
      <c r="B3776" t="s">
        <v>3929</v>
      </c>
      <c r="C3776" s="9">
        <v>44814</v>
      </c>
      <c r="D3776" s="9">
        <v>45063</v>
      </c>
    </row>
    <row r="3777" spans="1:4" x14ac:dyDescent="0.2">
      <c r="A3777" t="s">
        <v>3153</v>
      </c>
      <c r="B3777" t="s">
        <v>3920</v>
      </c>
      <c r="C3777" s="9">
        <v>44838</v>
      </c>
      <c r="D3777" s="9">
        <v>44838</v>
      </c>
    </row>
    <row r="3778" spans="1:4" x14ac:dyDescent="0.2">
      <c r="A3778" t="s">
        <v>3153</v>
      </c>
      <c r="B3778" t="s">
        <v>3920</v>
      </c>
      <c r="C3778" s="9">
        <v>44838</v>
      </c>
      <c r="D3778" s="9">
        <v>44871</v>
      </c>
    </row>
    <row r="3779" spans="1:4" x14ac:dyDescent="0.2">
      <c r="A3779" t="s">
        <v>3153</v>
      </c>
      <c r="B3779" t="s">
        <v>3920</v>
      </c>
      <c r="C3779" s="9">
        <v>44838</v>
      </c>
      <c r="D3779" s="9">
        <v>44909</v>
      </c>
    </row>
    <row r="3780" spans="1:4" x14ac:dyDescent="0.2">
      <c r="A3780" t="s">
        <v>3153</v>
      </c>
      <c r="B3780" t="s">
        <v>3920</v>
      </c>
      <c r="C3780" s="9">
        <v>44838</v>
      </c>
      <c r="D3780" s="9">
        <v>44941</v>
      </c>
    </row>
    <row r="3781" spans="1:4" x14ac:dyDescent="0.2">
      <c r="A3781" t="s">
        <v>3153</v>
      </c>
      <c r="B3781" t="s">
        <v>3920</v>
      </c>
      <c r="C3781" s="9">
        <v>44838</v>
      </c>
      <c r="D3781" s="9">
        <v>44972</v>
      </c>
    </row>
    <row r="3782" spans="1:4" x14ac:dyDescent="0.2">
      <c r="A3782" t="s">
        <v>3153</v>
      </c>
      <c r="B3782" t="s">
        <v>3920</v>
      </c>
      <c r="C3782" s="9">
        <v>44838</v>
      </c>
      <c r="D3782" s="9">
        <v>44990</v>
      </c>
    </row>
    <row r="3783" spans="1:4" x14ac:dyDescent="0.2">
      <c r="A3783" t="s">
        <v>3153</v>
      </c>
      <c r="B3783" t="s">
        <v>3920</v>
      </c>
      <c r="C3783" s="9">
        <v>44838</v>
      </c>
      <c r="D3783" s="9">
        <v>45029</v>
      </c>
    </row>
    <row r="3784" spans="1:4" x14ac:dyDescent="0.2">
      <c r="A3784" t="s">
        <v>3153</v>
      </c>
      <c r="B3784" t="s">
        <v>3920</v>
      </c>
      <c r="C3784" s="9">
        <v>44838</v>
      </c>
      <c r="D3784" s="9">
        <v>45053</v>
      </c>
    </row>
    <row r="3785" spans="1:4" x14ac:dyDescent="0.2">
      <c r="A3785" t="s">
        <v>3154</v>
      </c>
      <c r="B3785" t="s">
        <v>3926</v>
      </c>
      <c r="C3785" s="9">
        <v>44820</v>
      </c>
      <c r="D3785" s="9">
        <v>44820</v>
      </c>
    </row>
    <row r="3786" spans="1:4" x14ac:dyDescent="0.2">
      <c r="A3786" t="s">
        <v>3154</v>
      </c>
      <c r="B3786" t="s">
        <v>3926</v>
      </c>
      <c r="C3786" s="9">
        <v>44820</v>
      </c>
      <c r="D3786" s="9">
        <v>44863</v>
      </c>
    </row>
    <row r="3787" spans="1:4" x14ac:dyDescent="0.2">
      <c r="A3787" t="s">
        <v>3154</v>
      </c>
      <c r="B3787" t="s">
        <v>3926</v>
      </c>
      <c r="C3787" s="9">
        <v>44820</v>
      </c>
      <c r="D3787" s="9">
        <v>44890</v>
      </c>
    </row>
    <row r="3788" spans="1:4" x14ac:dyDescent="0.2">
      <c r="A3788" t="s">
        <v>3154</v>
      </c>
      <c r="B3788" t="s">
        <v>3926</v>
      </c>
      <c r="C3788" s="9">
        <v>44820</v>
      </c>
      <c r="D3788" s="9">
        <v>44914</v>
      </c>
    </row>
    <row r="3789" spans="1:4" x14ac:dyDescent="0.2">
      <c r="A3789" t="s">
        <v>3154</v>
      </c>
      <c r="B3789" t="s">
        <v>3926</v>
      </c>
      <c r="C3789" s="9">
        <v>44820</v>
      </c>
      <c r="D3789" s="9">
        <v>44942</v>
      </c>
    </row>
    <row r="3790" spans="1:4" x14ac:dyDescent="0.2">
      <c r="A3790" t="s">
        <v>3154</v>
      </c>
      <c r="B3790" t="s">
        <v>3926</v>
      </c>
      <c r="C3790" s="9">
        <v>44820</v>
      </c>
      <c r="D3790" s="9">
        <v>44979</v>
      </c>
    </row>
    <row r="3791" spans="1:4" x14ac:dyDescent="0.2">
      <c r="A3791" t="s">
        <v>3154</v>
      </c>
      <c r="B3791" t="s">
        <v>3926</v>
      </c>
      <c r="C3791" s="9">
        <v>44820</v>
      </c>
      <c r="D3791" s="9">
        <v>45003</v>
      </c>
    </row>
    <row r="3792" spans="1:4" x14ac:dyDescent="0.2">
      <c r="A3792" t="s">
        <v>3154</v>
      </c>
      <c r="B3792" t="s">
        <v>3926</v>
      </c>
      <c r="C3792" s="9">
        <v>44820</v>
      </c>
      <c r="D3792" s="9">
        <v>45036</v>
      </c>
    </row>
    <row r="3793" spans="1:4" x14ac:dyDescent="0.2">
      <c r="A3793" t="s">
        <v>3154</v>
      </c>
      <c r="B3793" t="s">
        <v>3926</v>
      </c>
      <c r="C3793" s="9">
        <v>44820</v>
      </c>
      <c r="D3793" s="9">
        <v>45064</v>
      </c>
    </row>
    <row r="3794" spans="1:4" x14ac:dyDescent="0.2">
      <c r="A3794" t="s">
        <v>3154</v>
      </c>
      <c r="B3794" t="s">
        <v>3927</v>
      </c>
      <c r="C3794" s="9">
        <v>45032</v>
      </c>
      <c r="D3794" s="9">
        <v>45032</v>
      </c>
    </row>
    <row r="3795" spans="1:4" x14ac:dyDescent="0.2">
      <c r="A3795" t="s">
        <v>3154</v>
      </c>
      <c r="B3795" t="s">
        <v>3927</v>
      </c>
      <c r="C3795" s="9">
        <v>45032</v>
      </c>
      <c r="D3795" s="9">
        <v>45063</v>
      </c>
    </row>
    <row r="3796" spans="1:4" x14ac:dyDescent="0.2">
      <c r="A3796" t="s">
        <v>3155</v>
      </c>
      <c r="B3796" t="s">
        <v>3952</v>
      </c>
      <c r="C3796" s="9">
        <v>44856</v>
      </c>
      <c r="D3796" s="9">
        <v>44856</v>
      </c>
    </row>
    <row r="3797" spans="1:4" x14ac:dyDescent="0.2">
      <c r="A3797" t="s">
        <v>3155</v>
      </c>
      <c r="B3797" t="s">
        <v>3952</v>
      </c>
      <c r="C3797" s="9">
        <v>44856</v>
      </c>
      <c r="D3797" s="9">
        <v>44893</v>
      </c>
    </row>
    <row r="3798" spans="1:4" x14ac:dyDescent="0.2">
      <c r="A3798" t="s">
        <v>3155</v>
      </c>
      <c r="B3798" t="s">
        <v>3952</v>
      </c>
      <c r="C3798" s="9">
        <v>44856</v>
      </c>
      <c r="D3798" s="9">
        <v>44922</v>
      </c>
    </row>
    <row r="3799" spans="1:4" x14ac:dyDescent="0.2">
      <c r="A3799" t="s">
        <v>3155</v>
      </c>
      <c r="B3799" t="s">
        <v>3952</v>
      </c>
      <c r="C3799" s="9">
        <v>44856</v>
      </c>
      <c r="D3799" s="9">
        <v>44955</v>
      </c>
    </row>
    <row r="3800" spans="1:4" x14ac:dyDescent="0.2">
      <c r="A3800" t="s">
        <v>3155</v>
      </c>
      <c r="B3800" t="s">
        <v>3952</v>
      </c>
      <c r="C3800" s="9">
        <v>44856</v>
      </c>
      <c r="D3800" s="9">
        <v>44962</v>
      </c>
    </row>
    <row r="3801" spans="1:4" x14ac:dyDescent="0.2">
      <c r="A3801" t="s">
        <v>3155</v>
      </c>
      <c r="B3801" t="s">
        <v>3952</v>
      </c>
      <c r="C3801" s="9">
        <v>44856</v>
      </c>
      <c r="D3801" s="9">
        <v>44993</v>
      </c>
    </row>
    <row r="3802" spans="1:4" x14ac:dyDescent="0.2">
      <c r="A3802" t="s">
        <v>3155</v>
      </c>
      <c r="B3802" t="s">
        <v>3952</v>
      </c>
      <c r="C3802" s="9">
        <v>44856</v>
      </c>
      <c r="D3802" s="9">
        <v>45069</v>
      </c>
    </row>
    <row r="3803" spans="1:4" x14ac:dyDescent="0.2">
      <c r="A3803" t="s">
        <v>3155</v>
      </c>
      <c r="B3803" t="s">
        <v>3952</v>
      </c>
      <c r="C3803" s="9">
        <v>44856</v>
      </c>
      <c r="D3803" s="9">
        <v>45083</v>
      </c>
    </row>
    <row r="3804" spans="1:4" x14ac:dyDescent="0.2">
      <c r="A3804" t="s">
        <v>3155</v>
      </c>
      <c r="B3804" t="s">
        <v>3929</v>
      </c>
      <c r="C3804" s="9">
        <v>44929</v>
      </c>
      <c r="D3804" s="9">
        <v>44929</v>
      </c>
    </row>
    <row r="3805" spans="1:4" x14ac:dyDescent="0.2">
      <c r="A3805" t="s">
        <v>3155</v>
      </c>
      <c r="B3805" t="s">
        <v>3929</v>
      </c>
      <c r="C3805" s="9">
        <v>44929</v>
      </c>
      <c r="D3805" s="9">
        <v>44971</v>
      </c>
    </row>
    <row r="3806" spans="1:4" x14ac:dyDescent="0.2">
      <c r="A3806" t="s">
        <v>3155</v>
      </c>
      <c r="B3806" t="s">
        <v>3929</v>
      </c>
      <c r="C3806" s="9">
        <v>44929</v>
      </c>
      <c r="D3806" s="9">
        <v>44995</v>
      </c>
    </row>
    <row r="3807" spans="1:4" x14ac:dyDescent="0.2">
      <c r="A3807" t="s">
        <v>3155</v>
      </c>
      <c r="B3807" t="s">
        <v>3929</v>
      </c>
      <c r="C3807" s="9">
        <v>44929</v>
      </c>
      <c r="D3807" s="9">
        <v>45023</v>
      </c>
    </row>
    <row r="3808" spans="1:4" x14ac:dyDescent="0.2">
      <c r="A3808" t="s">
        <v>3156</v>
      </c>
      <c r="B3808" t="s">
        <v>3952</v>
      </c>
      <c r="C3808" s="9">
        <v>44981</v>
      </c>
      <c r="D3808" s="9">
        <v>44981</v>
      </c>
    </row>
    <row r="3809" spans="1:4" x14ac:dyDescent="0.2">
      <c r="A3809" t="s">
        <v>3156</v>
      </c>
      <c r="B3809" t="s">
        <v>3952</v>
      </c>
      <c r="C3809" s="9">
        <v>44981</v>
      </c>
      <c r="D3809" s="9">
        <v>45016</v>
      </c>
    </row>
    <row r="3810" spans="1:4" x14ac:dyDescent="0.2">
      <c r="A3810" t="s">
        <v>3156</v>
      </c>
      <c r="B3810" t="s">
        <v>3952</v>
      </c>
      <c r="C3810" s="9">
        <v>44981</v>
      </c>
      <c r="D3810" s="9">
        <v>45045</v>
      </c>
    </row>
    <row r="3811" spans="1:4" x14ac:dyDescent="0.2">
      <c r="A3811" t="s">
        <v>3156</v>
      </c>
      <c r="B3811" t="s">
        <v>3952</v>
      </c>
      <c r="C3811" s="9">
        <v>44981</v>
      </c>
      <c r="D3811" s="9">
        <v>45075</v>
      </c>
    </row>
    <row r="3812" spans="1:4" x14ac:dyDescent="0.2">
      <c r="A3812" t="s">
        <v>3156</v>
      </c>
      <c r="B3812" t="s">
        <v>3952</v>
      </c>
      <c r="C3812" s="9">
        <v>44981</v>
      </c>
      <c r="D3812" s="9">
        <v>45085</v>
      </c>
    </row>
    <row r="3813" spans="1:4" x14ac:dyDescent="0.2">
      <c r="A3813" t="s">
        <v>3156</v>
      </c>
      <c r="B3813" t="s">
        <v>3928</v>
      </c>
      <c r="C3813" s="9">
        <v>45021</v>
      </c>
      <c r="D3813" s="9">
        <v>45021</v>
      </c>
    </row>
    <row r="3814" spans="1:4" x14ac:dyDescent="0.2">
      <c r="A3814" t="s">
        <v>3156</v>
      </c>
      <c r="B3814" t="s">
        <v>3928</v>
      </c>
      <c r="C3814" s="9">
        <v>45021</v>
      </c>
      <c r="D3814" s="9">
        <v>45065</v>
      </c>
    </row>
    <row r="3815" spans="1:4" x14ac:dyDescent="0.2">
      <c r="A3815" t="s">
        <v>3157</v>
      </c>
      <c r="B3815" t="s">
        <v>3929</v>
      </c>
      <c r="C3815" s="9">
        <v>44698</v>
      </c>
      <c r="D3815" s="9">
        <v>44698</v>
      </c>
    </row>
    <row r="3816" spans="1:4" x14ac:dyDescent="0.2">
      <c r="A3816" t="s">
        <v>3157</v>
      </c>
      <c r="B3816" t="s">
        <v>3929</v>
      </c>
      <c r="C3816" s="9">
        <v>44698</v>
      </c>
      <c r="D3816" s="9">
        <v>44729</v>
      </c>
    </row>
    <row r="3817" spans="1:4" x14ac:dyDescent="0.2">
      <c r="A3817" t="s">
        <v>3157</v>
      </c>
      <c r="B3817" t="s">
        <v>3929</v>
      </c>
      <c r="C3817" s="9">
        <v>44698</v>
      </c>
      <c r="D3817" s="9">
        <v>44772</v>
      </c>
    </row>
    <row r="3818" spans="1:4" x14ac:dyDescent="0.2">
      <c r="A3818" t="s">
        <v>3157</v>
      </c>
      <c r="B3818" t="s">
        <v>3929</v>
      </c>
      <c r="C3818" s="9">
        <v>44698</v>
      </c>
      <c r="D3818" s="9">
        <v>44791</v>
      </c>
    </row>
    <row r="3819" spans="1:4" x14ac:dyDescent="0.2">
      <c r="A3819" t="s">
        <v>3157</v>
      </c>
      <c r="B3819" t="s">
        <v>3929</v>
      </c>
      <c r="C3819" s="9">
        <v>44698</v>
      </c>
      <c r="D3819" s="9">
        <v>44832</v>
      </c>
    </row>
    <row r="3820" spans="1:4" x14ac:dyDescent="0.2">
      <c r="A3820" t="s">
        <v>3157</v>
      </c>
      <c r="B3820" t="s">
        <v>3929</v>
      </c>
      <c r="C3820" s="9">
        <v>44698</v>
      </c>
      <c r="D3820" s="9">
        <v>44862</v>
      </c>
    </row>
    <row r="3821" spans="1:4" x14ac:dyDescent="0.2">
      <c r="A3821" t="s">
        <v>3157</v>
      </c>
      <c r="B3821" t="s">
        <v>3929</v>
      </c>
      <c r="C3821" s="9">
        <v>44698</v>
      </c>
      <c r="D3821" s="9">
        <v>44866</v>
      </c>
    </row>
    <row r="3822" spans="1:4" x14ac:dyDescent="0.2">
      <c r="A3822" t="s">
        <v>3157</v>
      </c>
      <c r="B3822" t="s">
        <v>3929</v>
      </c>
      <c r="C3822" s="9">
        <v>44698</v>
      </c>
      <c r="D3822" s="9">
        <v>44914</v>
      </c>
    </row>
    <row r="3823" spans="1:4" x14ac:dyDescent="0.2">
      <c r="A3823" t="s">
        <v>3157</v>
      </c>
      <c r="B3823" t="s">
        <v>3929</v>
      </c>
      <c r="C3823" s="9">
        <v>44698</v>
      </c>
      <c r="D3823" s="9">
        <v>44956</v>
      </c>
    </row>
    <row r="3824" spans="1:4" x14ac:dyDescent="0.2">
      <c r="A3824" t="s">
        <v>3157</v>
      </c>
      <c r="B3824" t="s">
        <v>3929</v>
      </c>
      <c r="C3824" s="9">
        <v>44698</v>
      </c>
      <c r="D3824" s="9">
        <v>44958</v>
      </c>
    </row>
    <row r="3825" spans="1:4" x14ac:dyDescent="0.2">
      <c r="A3825" t="s">
        <v>3157</v>
      </c>
      <c r="B3825" t="s">
        <v>3929</v>
      </c>
      <c r="C3825" s="9">
        <v>44698</v>
      </c>
      <c r="D3825" s="9">
        <v>45003</v>
      </c>
    </row>
    <row r="3826" spans="1:4" x14ac:dyDescent="0.2">
      <c r="A3826" t="s">
        <v>3157</v>
      </c>
      <c r="B3826" t="s">
        <v>3929</v>
      </c>
      <c r="C3826" s="9">
        <v>44698</v>
      </c>
      <c r="D3826" s="9">
        <v>45039</v>
      </c>
    </row>
    <row r="3827" spans="1:4" x14ac:dyDescent="0.2">
      <c r="A3827" t="s">
        <v>3157</v>
      </c>
      <c r="B3827" t="s">
        <v>3929</v>
      </c>
      <c r="C3827" s="9">
        <v>44698</v>
      </c>
      <c r="D3827" s="9">
        <v>45063</v>
      </c>
    </row>
    <row r="3828" spans="1:4" x14ac:dyDescent="0.2">
      <c r="A3828" t="s">
        <v>3157</v>
      </c>
      <c r="B3828" t="s">
        <v>3949</v>
      </c>
      <c r="C3828" s="9">
        <v>44718</v>
      </c>
      <c r="D3828" s="9">
        <v>44718</v>
      </c>
    </row>
    <row r="3829" spans="1:4" x14ac:dyDescent="0.2">
      <c r="A3829" t="s">
        <v>3157</v>
      </c>
      <c r="B3829" t="s">
        <v>3949</v>
      </c>
      <c r="C3829" s="9">
        <v>44718</v>
      </c>
      <c r="D3829" s="9">
        <v>44762</v>
      </c>
    </row>
    <row r="3830" spans="1:4" x14ac:dyDescent="0.2">
      <c r="A3830" t="s">
        <v>3157</v>
      </c>
      <c r="B3830" t="s">
        <v>3949</v>
      </c>
      <c r="C3830" s="9">
        <v>44718</v>
      </c>
      <c r="D3830" s="9">
        <v>44781</v>
      </c>
    </row>
    <row r="3831" spans="1:4" x14ac:dyDescent="0.2">
      <c r="A3831" t="s">
        <v>3157</v>
      </c>
      <c r="B3831" t="s">
        <v>3949</v>
      </c>
      <c r="C3831" s="9">
        <v>44718</v>
      </c>
      <c r="D3831" s="9">
        <v>44822</v>
      </c>
    </row>
    <row r="3832" spans="1:4" x14ac:dyDescent="0.2">
      <c r="A3832" t="s">
        <v>3157</v>
      </c>
      <c r="B3832" t="s">
        <v>3949</v>
      </c>
      <c r="C3832" s="9">
        <v>44718</v>
      </c>
      <c r="D3832" s="9">
        <v>44843</v>
      </c>
    </row>
    <row r="3833" spans="1:4" x14ac:dyDescent="0.2">
      <c r="A3833" t="s">
        <v>3157</v>
      </c>
      <c r="B3833" t="s">
        <v>3949</v>
      </c>
      <c r="C3833" s="9">
        <v>44718</v>
      </c>
      <c r="D3833" s="9">
        <v>44882</v>
      </c>
    </row>
    <row r="3834" spans="1:4" x14ac:dyDescent="0.2">
      <c r="A3834" t="s">
        <v>3157</v>
      </c>
      <c r="B3834" t="s">
        <v>3949</v>
      </c>
      <c r="C3834" s="9">
        <v>44718</v>
      </c>
      <c r="D3834" s="9">
        <v>44942</v>
      </c>
    </row>
    <row r="3835" spans="1:4" x14ac:dyDescent="0.2">
      <c r="A3835" t="s">
        <v>3157</v>
      </c>
      <c r="B3835" t="s">
        <v>3949</v>
      </c>
      <c r="C3835" s="9">
        <v>44718</v>
      </c>
      <c r="D3835" s="9">
        <v>44963</v>
      </c>
    </row>
    <row r="3836" spans="1:4" x14ac:dyDescent="0.2">
      <c r="A3836" t="s">
        <v>3157</v>
      </c>
      <c r="B3836" t="s">
        <v>3949</v>
      </c>
      <c r="C3836" s="9">
        <v>44718</v>
      </c>
      <c r="D3836" s="9">
        <v>45003</v>
      </c>
    </row>
    <row r="3837" spans="1:4" x14ac:dyDescent="0.2">
      <c r="A3837" t="s">
        <v>3157</v>
      </c>
      <c r="B3837" t="s">
        <v>3949</v>
      </c>
      <c r="C3837" s="9">
        <v>44718</v>
      </c>
      <c r="D3837" s="9">
        <v>45029</v>
      </c>
    </row>
    <row r="3838" spans="1:4" x14ac:dyDescent="0.2">
      <c r="A3838" t="s">
        <v>3157</v>
      </c>
      <c r="B3838" t="s">
        <v>3949</v>
      </c>
      <c r="C3838" s="9">
        <v>44718</v>
      </c>
      <c r="D3838" s="9">
        <v>45056</v>
      </c>
    </row>
    <row r="3839" spans="1:4" x14ac:dyDescent="0.2">
      <c r="A3839" t="s">
        <v>3158</v>
      </c>
      <c r="B3839" t="s">
        <v>3948</v>
      </c>
      <c r="C3839" s="9">
        <v>44851</v>
      </c>
      <c r="D3839" s="9">
        <v>44851</v>
      </c>
    </row>
    <row r="3840" spans="1:4" x14ac:dyDescent="0.2">
      <c r="A3840" t="s">
        <v>3158</v>
      </c>
      <c r="B3840" t="s">
        <v>3948</v>
      </c>
      <c r="C3840" s="9">
        <v>44851</v>
      </c>
      <c r="D3840" s="9">
        <v>44919</v>
      </c>
    </row>
    <row r="3841" spans="1:4" x14ac:dyDescent="0.2">
      <c r="A3841" t="s">
        <v>3158</v>
      </c>
      <c r="B3841" t="s">
        <v>3948</v>
      </c>
      <c r="C3841" s="9">
        <v>44851</v>
      </c>
      <c r="D3841" s="9">
        <v>44948</v>
      </c>
    </row>
    <row r="3842" spans="1:4" x14ac:dyDescent="0.2">
      <c r="A3842" t="s">
        <v>3158</v>
      </c>
      <c r="B3842" t="s">
        <v>3948</v>
      </c>
      <c r="C3842" s="9">
        <v>44851</v>
      </c>
      <c r="D3842" s="9">
        <v>44979</v>
      </c>
    </row>
    <row r="3843" spans="1:4" x14ac:dyDescent="0.2">
      <c r="A3843" t="s">
        <v>3158</v>
      </c>
      <c r="B3843" t="s">
        <v>3948</v>
      </c>
      <c r="C3843" s="9">
        <v>44851</v>
      </c>
      <c r="D3843" s="9">
        <v>45007</v>
      </c>
    </row>
    <row r="3844" spans="1:4" x14ac:dyDescent="0.2">
      <c r="A3844" t="s">
        <v>3158</v>
      </c>
      <c r="B3844" t="s">
        <v>3948</v>
      </c>
      <c r="C3844" s="9">
        <v>44851</v>
      </c>
      <c r="D3844" s="9">
        <v>45041</v>
      </c>
    </row>
    <row r="3845" spans="1:4" x14ac:dyDescent="0.2">
      <c r="A3845" t="s">
        <v>3158</v>
      </c>
      <c r="B3845" t="s">
        <v>3948</v>
      </c>
      <c r="C3845" s="9">
        <v>44851</v>
      </c>
      <c r="D3845" s="9">
        <v>45072</v>
      </c>
    </row>
    <row r="3846" spans="1:4" x14ac:dyDescent="0.2">
      <c r="A3846" t="s">
        <v>3158</v>
      </c>
      <c r="B3846" t="s">
        <v>3951</v>
      </c>
      <c r="C3846" s="9">
        <v>44938</v>
      </c>
      <c r="D3846" s="9">
        <v>44938</v>
      </c>
    </row>
    <row r="3847" spans="1:4" x14ac:dyDescent="0.2">
      <c r="A3847" t="s">
        <v>3158</v>
      </c>
      <c r="B3847" t="s">
        <v>3951</v>
      </c>
      <c r="C3847" s="9">
        <v>44938</v>
      </c>
      <c r="D3847" s="9">
        <v>44977</v>
      </c>
    </row>
    <row r="3848" spans="1:4" x14ac:dyDescent="0.2">
      <c r="A3848" t="s">
        <v>3158</v>
      </c>
      <c r="B3848" t="s">
        <v>3951</v>
      </c>
      <c r="C3848" s="9">
        <v>44938</v>
      </c>
      <c r="D3848" s="9">
        <v>45001</v>
      </c>
    </row>
    <row r="3849" spans="1:4" x14ac:dyDescent="0.2">
      <c r="A3849" t="s">
        <v>3158</v>
      </c>
      <c r="B3849" t="s">
        <v>3951</v>
      </c>
      <c r="C3849" s="9">
        <v>44938</v>
      </c>
      <c r="D3849" s="9">
        <v>45042</v>
      </c>
    </row>
    <row r="3850" spans="1:4" x14ac:dyDescent="0.2">
      <c r="A3850" t="s">
        <v>3158</v>
      </c>
      <c r="B3850" t="s">
        <v>3951</v>
      </c>
      <c r="C3850" s="9">
        <v>44938</v>
      </c>
      <c r="D3850" s="9">
        <v>45060</v>
      </c>
    </row>
    <row r="3851" spans="1:4" x14ac:dyDescent="0.2">
      <c r="A3851" t="s">
        <v>3159</v>
      </c>
      <c r="B3851" t="s">
        <v>3929</v>
      </c>
      <c r="C3851" s="9">
        <v>44570</v>
      </c>
      <c r="D3851" s="9">
        <v>44570</v>
      </c>
    </row>
    <row r="3852" spans="1:4" x14ac:dyDescent="0.2">
      <c r="A3852" t="s">
        <v>3159</v>
      </c>
      <c r="B3852" t="s">
        <v>3929</v>
      </c>
      <c r="C3852" s="9">
        <v>44570</v>
      </c>
      <c r="D3852" s="9">
        <v>44606</v>
      </c>
    </row>
    <row r="3853" spans="1:4" x14ac:dyDescent="0.2">
      <c r="A3853" t="s">
        <v>3159</v>
      </c>
      <c r="B3853" t="s">
        <v>3929</v>
      </c>
      <c r="C3853" s="9">
        <v>44570</v>
      </c>
      <c r="D3853" s="9">
        <v>44633</v>
      </c>
    </row>
    <row r="3854" spans="1:4" x14ac:dyDescent="0.2">
      <c r="A3854" t="s">
        <v>3159</v>
      </c>
      <c r="B3854" t="s">
        <v>3929</v>
      </c>
      <c r="C3854" s="9">
        <v>44570</v>
      </c>
      <c r="D3854" s="9">
        <v>44665</v>
      </c>
    </row>
    <row r="3855" spans="1:4" x14ac:dyDescent="0.2">
      <c r="A3855" t="s">
        <v>3159</v>
      </c>
      <c r="B3855" t="s">
        <v>3929</v>
      </c>
      <c r="C3855" s="9">
        <v>44570</v>
      </c>
      <c r="D3855" s="9">
        <v>44705</v>
      </c>
    </row>
    <row r="3856" spans="1:4" x14ac:dyDescent="0.2">
      <c r="A3856" t="s">
        <v>3159</v>
      </c>
      <c r="B3856" t="s">
        <v>3929</v>
      </c>
      <c r="C3856" s="9">
        <v>44570</v>
      </c>
      <c r="D3856" s="9">
        <v>44725</v>
      </c>
    </row>
    <row r="3857" spans="1:4" x14ac:dyDescent="0.2">
      <c r="A3857" t="s">
        <v>3159</v>
      </c>
      <c r="B3857" t="s">
        <v>3929</v>
      </c>
      <c r="C3857" s="9">
        <v>44570</v>
      </c>
      <c r="D3857" s="9">
        <v>44785</v>
      </c>
    </row>
    <row r="3858" spans="1:4" x14ac:dyDescent="0.2">
      <c r="A3858" t="s">
        <v>3159</v>
      </c>
      <c r="B3858" t="s">
        <v>3929</v>
      </c>
      <c r="C3858" s="9">
        <v>44570</v>
      </c>
      <c r="D3858" s="9">
        <v>44819</v>
      </c>
    </row>
    <row r="3859" spans="1:4" x14ac:dyDescent="0.2">
      <c r="A3859" t="s">
        <v>3159</v>
      </c>
      <c r="B3859" t="s">
        <v>3929</v>
      </c>
      <c r="C3859" s="9">
        <v>44570</v>
      </c>
      <c r="D3859" s="9">
        <v>44847</v>
      </c>
    </row>
    <row r="3860" spans="1:4" x14ac:dyDescent="0.2">
      <c r="A3860" t="s">
        <v>3159</v>
      </c>
      <c r="B3860" t="s">
        <v>3929</v>
      </c>
      <c r="C3860" s="9">
        <v>44570</v>
      </c>
      <c r="D3860" s="9">
        <v>44880</v>
      </c>
    </row>
    <row r="3861" spans="1:4" x14ac:dyDescent="0.2">
      <c r="A3861" t="s">
        <v>3159</v>
      </c>
      <c r="B3861" t="s">
        <v>3929</v>
      </c>
      <c r="C3861" s="9">
        <v>44570</v>
      </c>
      <c r="D3861" s="9">
        <v>44948</v>
      </c>
    </row>
    <row r="3862" spans="1:4" x14ac:dyDescent="0.2">
      <c r="A3862" t="s">
        <v>3159</v>
      </c>
      <c r="B3862" t="s">
        <v>3929</v>
      </c>
      <c r="C3862" s="9">
        <v>44570</v>
      </c>
      <c r="D3862" s="9">
        <v>44967</v>
      </c>
    </row>
    <row r="3863" spans="1:4" x14ac:dyDescent="0.2">
      <c r="A3863" t="s">
        <v>3159</v>
      </c>
      <c r="B3863" t="s">
        <v>3929</v>
      </c>
      <c r="C3863" s="9">
        <v>44570</v>
      </c>
      <c r="D3863" s="9">
        <v>44994</v>
      </c>
    </row>
    <row r="3864" spans="1:4" x14ac:dyDescent="0.2">
      <c r="A3864" t="s">
        <v>3159</v>
      </c>
      <c r="B3864" t="s">
        <v>3929</v>
      </c>
      <c r="C3864" s="9">
        <v>44570</v>
      </c>
      <c r="D3864" s="9">
        <v>45027</v>
      </c>
    </row>
    <row r="3865" spans="1:4" x14ac:dyDescent="0.2">
      <c r="A3865" t="s">
        <v>3159</v>
      </c>
      <c r="B3865" t="s">
        <v>3929</v>
      </c>
      <c r="C3865" s="9">
        <v>44570</v>
      </c>
      <c r="D3865" s="9">
        <v>45060</v>
      </c>
    </row>
    <row r="3866" spans="1:4" x14ac:dyDescent="0.2">
      <c r="A3866" t="s">
        <v>3159</v>
      </c>
      <c r="B3866" t="s">
        <v>3950</v>
      </c>
      <c r="C3866" s="9">
        <v>44931</v>
      </c>
      <c r="D3866" s="9">
        <v>44931</v>
      </c>
    </row>
    <row r="3867" spans="1:4" x14ac:dyDescent="0.2">
      <c r="A3867" t="s">
        <v>3159</v>
      </c>
      <c r="B3867" t="s">
        <v>3950</v>
      </c>
      <c r="C3867" s="9">
        <v>44931</v>
      </c>
      <c r="D3867" s="9">
        <v>44972</v>
      </c>
    </row>
    <row r="3868" spans="1:4" x14ac:dyDescent="0.2">
      <c r="A3868" t="s">
        <v>3159</v>
      </c>
      <c r="B3868" t="s">
        <v>3950</v>
      </c>
      <c r="C3868" s="9">
        <v>44931</v>
      </c>
      <c r="D3868" s="9">
        <v>44990</v>
      </c>
    </row>
    <row r="3869" spans="1:4" x14ac:dyDescent="0.2">
      <c r="A3869" t="s">
        <v>3159</v>
      </c>
      <c r="B3869" t="s">
        <v>3950</v>
      </c>
      <c r="C3869" s="9">
        <v>44931</v>
      </c>
      <c r="D3869" s="9">
        <v>45033</v>
      </c>
    </row>
    <row r="3870" spans="1:4" x14ac:dyDescent="0.2">
      <c r="A3870" t="s">
        <v>3159</v>
      </c>
      <c r="B3870" t="s">
        <v>3950</v>
      </c>
      <c r="C3870" s="9">
        <v>44931</v>
      </c>
      <c r="D3870" s="9">
        <v>45052</v>
      </c>
    </row>
    <row r="3871" spans="1:4" x14ac:dyDescent="0.2">
      <c r="A3871" t="s">
        <v>3160</v>
      </c>
      <c r="B3871" t="s">
        <v>3923</v>
      </c>
      <c r="C3871" s="9">
        <v>44585</v>
      </c>
      <c r="D3871" s="9">
        <v>44585</v>
      </c>
    </row>
    <row r="3872" spans="1:4" x14ac:dyDescent="0.2">
      <c r="A3872" t="s">
        <v>3160</v>
      </c>
      <c r="B3872" t="s">
        <v>3923</v>
      </c>
      <c r="C3872" s="9">
        <v>44585</v>
      </c>
      <c r="D3872" s="9">
        <v>44620</v>
      </c>
    </row>
    <row r="3873" spans="1:4" x14ac:dyDescent="0.2">
      <c r="A3873" t="s">
        <v>3160</v>
      </c>
      <c r="B3873" t="s">
        <v>3923</v>
      </c>
      <c r="C3873" s="9">
        <v>44585</v>
      </c>
      <c r="D3873" s="9">
        <v>44715</v>
      </c>
    </row>
    <row r="3874" spans="1:4" x14ac:dyDescent="0.2">
      <c r="A3874" t="s">
        <v>3160</v>
      </c>
      <c r="B3874" t="s">
        <v>3923</v>
      </c>
      <c r="C3874" s="9">
        <v>44585</v>
      </c>
      <c r="D3874" s="9">
        <v>44771</v>
      </c>
    </row>
    <row r="3875" spans="1:4" x14ac:dyDescent="0.2">
      <c r="A3875" t="s">
        <v>3160</v>
      </c>
      <c r="B3875" t="s">
        <v>3923</v>
      </c>
      <c r="C3875" s="9">
        <v>44585</v>
      </c>
      <c r="D3875" s="9">
        <v>44798</v>
      </c>
    </row>
    <row r="3876" spans="1:4" x14ac:dyDescent="0.2">
      <c r="A3876" t="s">
        <v>3160</v>
      </c>
      <c r="B3876" t="s">
        <v>3923</v>
      </c>
      <c r="C3876" s="9">
        <v>44585</v>
      </c>
      <c r="D3876" s="9">
        <v>44871</v>
      </c>
    </row>
    <row r="3877" spans="1:4" x14ac:dyDescent="0.2">
      <c r="A3877" t="s">
        <v>3160</v>
      </c>
      <c r="B3877" t="s">
        <v>3923</v>
      </c>
      <c r="C3877" s="9">
        <v>44585</v>
      </c>
      <c r="D3877" s="9">
        <v>44901</v>
      </c>
    </row>
    <row r="3878" spans="1:4" x14ac:dyDescent="0.2">
      <c r="A3878" t="s">
        <v>3160</v>
      </c>
      <c r="B3878" t="s">
        <v>3923</v>
      </c>
      <c r="C3878" s="9">
        <v>44585</v>
      </c>
      <c r="D3878" s="9">
        <v>44927</v>
      </c>
    </row>
    <row r="3879" spans="1:4" x14ac:dyDescent="0.2">
      <c r="A3879" t="s">
        <v>3160</v>
      </c>
      <c r="B3879" t="s">
        <v>3923</v>
      </c>
      <c r="C3879" s="9">
        <v>44585</v>
      </c>
      <c r="D3879" s="9">
        <v>44965</v>
      </c>
    </row>
    <row r="3880" spans="1:4" x14ac:dyDescent="0.2">
      <c r="A3880" t="s">
        <v>3160</v>
      </c>
      <c r="B3880" t="s">
        <v>3923</v>
      </c>
      <c r="C3880" s="9">
        <v>44585</v>
      </c>
      <c r="D3880" s="9">
        <v>45015</v>
      </c>
    </row>
    <row r="3881" spans="1:4" x14ac:dyDescent="0.2">
      <c r="A3881" t="s">
        <v>3160</v>
      </c>
      <c r="B3881" t="s">
        <v>3923</v>
      </c>
      <c r="C3881" s="9">
        <v>44585</v>
      </c>
      <c r="D3881" s="9">
        <v>45081</v>
      </c>
    </row>
    <row r="3882" spans="1:4" x14ac:dyDescent="0.2">
      <c r="A3882" t="s">
        <v>3160</v>
      </c>
      <c r="B3882" t="s">
        <v>3951</v>
      </c>
      <c r="C3882" s="9">
        <v>44929</v>
      </c>
      <c r="D3882" s="9">
        <v>44929</v>
      </c>
    </row>
    <row r="3883" spans="1:4" x14ac:dyDescent="0.2">
      <c r="A3883" t="s">
        <v>3160</v>
      </c>
      <c r="B3883" t="s">
        <v>3951</v>
      </c>
      <c r="C3883" s="9">
        <v>44929</v>
      </c>
      <c r="D3883" s="9">
        <v>44970</v>
      </c>
    </row>
    <row r="3884" spans="1:4" x14ac:dyDescent="0.2">
      <c r="A3884" t="s">
        <v>3160</v>
      </c>
      <c r="B3884" t="s">
        <v>3951</v>
      </c>
      <c r="C3884" s="9">
        <v>44929</v>
      </c>
      <c r="D3884" s="9">
        <v>44993</v>
      </c>
    </row>
    <row r="3885" spans="1:4" x14ac:dyDescent="0.2">
      <c r="A3885" t="s">
        <v>3160</v>
      </c>
      <c r="B3885" t="s">
        <v>3951</v>
      </c>
      <c r="C3885" s="9">
        <v>44929</v>
      </c>
      <c r="D3885" s="9">
        <v>45026</v>
      </c>
    </row>
    <row r="3886" spans="1:4" x14ac:dyDescent="0.2">
      <c r="A3886" t="s">
        <v>3160</v>
      </c>
      <c r="B3886" t="s">
        <v>3951</v>
      </c>
      <c r="C3886" s="9">
        <v>44929</v>
      </c>
      <c r="D3886" s="9">
        <v>45052</v>
      </c>
    </row>
    <row r="3887" spans="1:4" x14ac:dyDescent="0.2">
      <c r="A3887" t="s">
        <v>3161</v>
      </c>
      <c r="B3887" t="s">
        <v>3926</v>
      </c>
      <c r="C3887" s="9">
        <v>44740</v>
      </c>
      <c r="D3887" s="9">
        <v>44740</v>
      </c>
    </row>
    <row r="3888" spans="1:4" x14ac:dyDescent="0.2">
      <c r="A3888" t="s">
        <v>3161</v>
      </c>
      <c r="B3888" t="s">
        <v>3926</v>
      </c>
      <c r="C3888" s="9">
        <v>44740</v>
      </c>
      <c r="D3888" s="9">
        <v>44806</v>
      </c>
    </row>
    <row r="3889" spans="1:4" x14ac:dyDescent="0.2">
      <c r="A3889" t="s">
        <v>3161</v>
      </c>
      <c r="B3889" t="s">
        <v>3926</v>
      </c>
      <c r="C3889" s="9">
        <v>44740</v>
      </c>
      <c r="D3889" s="9">
        <v>44846</v>
      </c>
    </row>
    <row r="3890" spans="1:4" x14ac:dyDescent="0.2">
      <c r="A3890" t="s">
        <v>3161</v>
      </c>
      <c r="B3890" t="s">
        <v>3926</v>
      </c>
      <c r="C3890" s="9">
        <v>44740</v>
      </c>
      <c r="D3890" s="9">
        <v>44900</v>
      </c>
    </row>
    <row r="3891" spans="1:4" x14ac:dyDescent="0.2">
      <c r="A3891" t="s">
        <v>3161</v>
      </c>
      <c r="B3891" t="s">
        <v>3926</v>
      </c>
      <c r="C3891" s="9">
        <v>44740</v>
      </c>
      <c r="D3891" s="9">
        <v>44935</v>
      </c>
    </row>
    <row r="3892" spans="1:4" x14ac:dyDescent="0.2">
      <c r="A3892" t="s">
        <v>3161</v>
      </c>
      <c r="B3892" t="s">
        <v>3926</v>
      </c>
      <c r="C3892" s="9">
        <v>44740</v>
      </c>
      <c r="D3892" s="9">
        <v>44963</v>
      </c>
    </row>
    <row r="3893" spans="1:4" x14ac:dyDescent="0.2">
      <c r="A3893" t="s">
        <v>3161</v>
      </c>
      <c r="B3893" t="s">
        <v>3926</v>
      </c>
      <c r="C3893" s="9">
        <v>44740</v>
      </c>
      <c r="D3893" s="9">
        <v>45086</v>
      </c>
    </row>
    <row r="3894" spans="1:4" x14ac:dyDescent="0.2">
      <c r="A3894" t="s">
        <v>3161</v>
      </c>
      <c r="B3894" t="s">
        <v>3952</v>
      </c>
      <c r="C3894" s="9">
        <v>44892</v>
      </c>
      <c r="D3894" s="9">
        <v>44892</v>
      </c>
    </row>
    <row r="3895" spans="1:4" x14ac:dyDescent="0.2">
      <c r="A3895" t="s">
        <v>3161</v>
      </c>
      <c r="B3895" t="s">
        <v>3952</v>
      </c>
      <c r="C3895" s="9">
        <v>44892</v>
      </c>
      <c r="D3895" s="9">
        <v>44957</v>
      </c>
    </row>
    <row r="3896" spans="1:4" x14ac:dyDescent="0.2">
      <c r="A3896" t="s">
        <v>3161</v>
      </c>
      <c r="B3896" t="s">
        <v>3952</v>
      </c>
      <c r="C3896" s="9">
        <v>44892</v>
      </c>
      <c r="D3896" s="9">
        <v>44968</v>
      </c>
    </row>
    <row r="3897" spans="1:4" x14ac:dyDescent="0.2">
      <c r="A3897" t="s">
        <v>3161</v>
      </c>
      <c r="B3897" t="s">
        <v>3952</v>
      </c>
      <c r="C3897" s="9">
        <v>44892</v>
      </c>
      <c r="D3897" s="9">
        <v>44993</v>
      </c>
    </row>
    <row r="3898" spans="1:4" x14ac:dyDescent="0.2">
      <c r="A3898" t="s">
        <v>3161</v>
      </c>
      <c r="B3898" t="s">
        <v>3952</v>
      </c>
      <c r="C3898" s="9">
        <v>44892</v>
      </c>
      <c r="D3898" s="9">
        <v>45023</v>
      </c>
    </row>
    <row r="3899" spans="1:4" x14ac:dyDescent="0.2">
      <c r="A3899" t="s">
        <v>3161</v>
      </c>
      <c r="B3899" t="s">
        <v>3952</v>
      </c>
      <c r="C3899" s="9">
        <v>44892</v>
      </c>
      <c r="D3899" s="9">
        <v>45048</v>
      </c>
    </row>
    <row r="3900" spans="1:4" x14ac:dyDescent="0.2">
      <c r="A3900" t="s">
        <v>3161</v>
      </c>
      <c r="B3900" t="s">
        <v>3952</v>
      </c>
      <c r="C3900" s="9">
        <v>44892</v>
      </c>
      <c r="D3900" s="9">
        <v>45084</v>
      </c>
    </row>
    <row r="3901" spans="1:4" x14ac:dyDescent="0.2">
      <c r="A3901" t="s">
        <v>3162</v>
      </c>
      <c r="B3901" t="s">
        <v>3949</v>
      </c>
      <c r="C3901" s="9">
        <v>44632</v>
      </c>
      <c r="D3901" s="9">
        <v>44632</v>
      </c>
    </row>
    <row r="3902" spans="1:4" x14ac:dyDescent="0.2">
      <c r="A3902" t="s">
        <v>3162</v>
      </c>
      <c r="B3902" t="s">
        <v>3949</v>
      </c>
      <c r="C3902" s="9">
        <v>44632</v>
      </c>
      <c r="D3902" s="9">
        <v>44667</v>
      </c>
    </row>
    <row r="3903" spans="1:4" x14ac:dyDescent="0.2">
      <c r="A3903" t="s">
        <v>3162</v>
      </c>
      <c r="B3903" t="s">
        <v>3949</v>
      </c>
      <c r="C3903" s="9">
        <v>44632</v>
      </c>
      <c r="D3903" s="9">
        <v>44696</v>
      </c>
    </row>
    <row r="3904" spans="1:4" x14ac:dyDescent="0.2">
      <c r="A3904" t="s">
        <v>3162</v>
      </c>
      <c r="B3904" t="s">
        <v>3949</v>
      </c>
      <c r="C3904" s="9">
        <v>44632</v>
      </c>
      <c r="D3904" s="9">
        <v>44729</v>
      </c>
    </row>
    <row r="3905" spans="1:4" x14ac:dyDescent="0.2">
      <c r="A3905" t="s">
        <v>3162</v>
      </c>
      <c r="B3905" t="s">
        <v>3949</v>
      </c>
      <c r="C3905" s="9">
        <v>44632</v>
      </c>
      <c r="D3905" s="9">
        <v>44760</v>
      </c>
    </row>
    <row r="3906" spans="1:4" x14ac:dyDescent="0.2">
      <c r="A3906" t="s">
        <v>3162</v>
      </c>
      <c r="B3906" t="s">
        <v>3949</v>
      </c>
      <c r="C3906" s="9">
        <v>44632</v>
      </c>
      <c r="D3906" s="9">
        <v>44823</v>
      </c>
    </row>
    <row r="3907" spans="1:4" x14ac:dyDescent="0.2">
      <c r="A3907" t="s">
        <v>3162</v>
      </c>
      <c r="B3907" t="s">
        <v>3949</v>
      </c>
      <c r="C3907" s="9">
        <v>44632</v>
      </c>
      <c r="D3907" s="9">
        <v>44861</v>
      </c>
    </row>
    <row r="3908" spans="1:4" x14ac:dyDescent="0.2">
      <c r="A3908" t="s">
        <v>3162</v>
      </c>
      <c r="B3908" t="s">
        <v>3949</v>
      </c>
      <c r="C3908" s="9">
        <v>44632</v>
      </c>
      <c r="D3908" s="9">
        <v>44877</v>
      </c>
    </row>
    <row r="3909" spans="1:4" x14ac:dyDescent="0.2">
      <c r="A3909" t="s">
        <v>3162</v>
      </c>
      <c r="B3909" t="s">
        <v>3949</v>
      </c>
      <c r="C3909" s="9">
        <v>44632</v>
      </c>
      <c r="D3909" s="9">
        <v>44917</v>
      </c>
    </row>
    <row r="3910" spans="1:4" x14ac:dyDescent="0.2">
      <c r="A3910" t="s">
        <v>3162</v>
      </c>
      <c r="B3910" t="s">
        <v>3949</v>
      </c>
      <c r="C3910" s="9">
        <v>44632</v>
      </c>
      <c r="D3910" s="9">
        <v>44946</v>
      </c>
    </row>
    <row r="3911" spans="1:4" x14ac:dyDescent="0.2">
      <c r="A3911" t="s">
        <v>3162</v>
      </c>
      <c r="B3911" t="s">
        <v>3949</v>
      </c>
      <c r="C3911" s="9">
        <v>44632</v>
      </c>
      <c r="D3911" s="9">
        <v>44981</v>
      </c>
    </row>
    <row r="3912" spans="1:4" x14ac:dyDescent="0.2">
      <c r="A3912" t="s">
        <v>3162</v>
      </c>
      <c r="B3912" t="s">
        <v>3949</v>
      </c>
      <c r="C3912" s="9">
        <v>44632</v>
      </c>
      <c r="D3912" s="9">
        <v>45010</v>
      </c>
    </row>
    <row r="3913" spans="1:4" x14ac:dyDescent="0.2">
      <c r="A3913" t="s">
        <v>3162</v>
      </c>
      <c r="B3913" t="s">
        <v>3949</v>
      </c>
      <c r="C3913" s="9">
        <v>44632</v>
      </c>
      <c r="D3913" s="9">
        <v>45029</v>
      </c>
    </row>
    <row r="3914" spans="1:4" x14ac:dyDescent="0.2">
      <c r="A3914" t="s">
        <v>3162</v>
      </c>
      <c r="B3914" t="s">
        <v>3952</v>
      </c>
      <c r="C3914" s="9">
        <v>44849</v>
      </c>
      <c r="D3914" s="9">
        <v>44849</v>
      </c>
    </row>
    <row r="3915" spans="1:4" x14ac:dyDescent="0.2">
      <c r="A3915" t="s">
        <v>3162</v>
      </c>
      <c r="B3915" t="s">
        <v>3952</v>
      </c>
      <c r="C3915" s="9">
        <v>44849</v>
      </c>
      <c r="D3915" s="9">
        <v>44888</v>
      </c>
    </row>
    <row r="3916" spans="1:4" x14ac:dyDescent="0.2">
      <c r="A3916" t="s">
        <v>3162</v>
      </c>
      <c r="B3916" t="s">
        <v>3952</v>
      </c>
      <c r="C3916" s="9">
        <v>44849</v>
      </c>
      <c r="D3916" s="9">
        <v>44922</v>
      </c>
    </row>
    <row r="3917" spans="1:4" x14ac:dyDescent="0.2">
      <c r="A3917" t="s">
        <v>3162</v>
      </c>
      <c r="B3917" t="s">
        <v>3952</v>
      </c>
      <c r="C3917" s="9">
        <v>44849</v>
      </c>
      <c r="D3917" s="9">
        <v>44946</v>
      </c>
    </row>
    <row r="3918" spans="1:4" x14ac:dyDescent="0.2">
      <c r="A3918" t="s">
        <v>3162</v>
      </c>
      <c r="B3918" t="s">
        <v>3952</v>
      </c>
      <c r="C3918" s="9">
        <v>44849</v>
      </c>
      <c r="D3918" s="9">
        <v>44976</v>
      </c>
    </row>
    <row r="3919" spans="1:4" x14ac:dyDescent="0.2">
      <c r="A3919" t="s">
        <v>3162</v>
      </c>
      <c r="B3919" t="s">
        <v>3952</v>
      </c>
      <c r="C3919" s="9">
        <v>44849</v>
      </c>
      <c r="D3919" s="9">
        <v>45008</v>
      </c>
    </row>
    <row r="3920" spans="1:4" x14ac:dyDescent="0.2">
      <c r="A3920" t="s">
        <v>3162</v>
      </c>
      <c r="B3920" t="s">
        <v>3952</v>
      </c>
      <c r="C3920" s="9">
        <v>44849</v>
      </c>
      <c r="D3920" s="9">
        <v>45036</v>
      </c>
    </row>
    <row r="3921" spans="1:4" x14ac:dyDescent="0.2">
      <c r="A3921" t="s">
        <v>3163</v>
      </c>
      <c r="B3921" t="s">
        <v>3928</v>
      </c>
      <c r="C3921" s="9">
        <v>44609</v>
      </c>
      <c r="D3921" s="9">
        <v>44609</v>
      </c>
    </row>
    <row r="3922" spans="1:4" x14ac:dyDescent="0.2">
      <c r="A3922" t="s">
        <v>3163</v>
      </c>
      <c r="B3922" t="s">
        <v>3928</v>
      </c>
      <c r="C3922" s="9">
        <v>44609</v>
      </c>
      <c r="D3922" s="9">
        <v>44648</v>
      </c>
    </row>
    <row r="3923" spans="1:4" x14ac:dyDescent="0.2">
      <c r="A3923" t="s">
        <v>3163</v>
      </c>
      <c r="B3923" t="s">
        <v>3928</v>
      </c>
      <c r="C3923" s="9">
        <v>44609</v>
      </c>
      <c r="D3923" s="9">
        <v>44677</v>
      </c>
    </row>
    <row r="3924" spans="1:4" x14ac:dyDescent="0.2">
      <c r="A3924" t="s">
        <v>3163</v>
      </c>
      <c r="B3924" t="s">
        <v>3928</v>
      </c>
      <c r="C3924" s="9">
        <v>44609</v>
      </c>
      <c r="D3924" s="9">
        <v>44734</v>
      </c>
    </row>
    <row r="3925" spans="1:4" x14ac:dyDescent="0.2">
      <c r="A3925" t="s">
        <v>3163</v>
      </c>
      <c r="B3925" t="s">
        <v>3928</v>
      </c>
      <c r="C3925" s="9">
        <v>44609</v>
      </c>
      <c r="D3925" s="9">
        <v>44764</v>
      </c>
    </row>
    <row r="3926" spans="1:4" x14ac:dyDescent="0.2">
      <c r="A3926" t="s">
        <v>3163</v>
      </c>
      <c r="B3926" t="s">
        <v>3928</v>
      </c>
      <c r="C3926" s="9">
        <v>44609</v>
      </c>
      <c r="D3926" s="9">
        <v>44803</v>
      </c>
    </row>
    <row r="3927" spans="1:4" x14ac:dyDescent="0.2">
      <c r="A3927" t="s">
        <v>3163</v>
      </c>
      <c r="B3927" t="s">
        <v>3928</v>
      </c>
      <c r="C3927" s="9">
        <v>44609</v>
      </c>
      <c r="D3927" s="9">
        <v>44834</v>
      </c>
    </row>
    <row r="3928" spans="1:4" x14ac:dyDescent="0.2">
      <c r="A3928" t="s">
        <v>3163</v>
      </c>
      <c r="B3928" t="s">
        <v>3928</v>
      </c>
      <c r="C3928" s="9">
        <v>44609</v>
      </c>
      <c r="D3928" s="9">
        <v>44855</v>
      </c>
    </row>
    <row r="3929" spans="1:4" x14ac:dyDescent="0.2">
      <c r="A3929" t="s">
        <v>3163</v>
      </c>
      <c r="B3929" t="s">
        <v>3928</v>
      </c>
      <c r="C3929" s="9">
        <v>44609</v>
      </c>
      <c r="D3929" s="9">
        <v>44896</v>
      </c>
    </row>
    <row r="3930" spans="1:4" x14ac:dyDescent="0.2">
      <c r="A3930" t="s">
        <v>3163</v>
      </c>
      <c r="B3930" t="s">
        <v>3928</v>
      </c>
      <c r="C3930" s="9">
        <v>44609</v>
      </c>
      <c r="D3930" s="9">
        <v>44950</v>
      </c>
    </row>
    <row r="3931" spans="1:4" x14ac:dyDescent="0.2">
      <c r="A3931" t="s">
        <v>3163</v>
      </c>
      <c r="B3931" t="s">
        <v>3928</v>
      </c>
      <c r="C3931" s="9">
        <v>44609</v>
      </c>
      <c r="D3931" s="9">
        <v>44976</v>
      </c>
    </row>
    <row r="3932" spans="1:4" x14ac:dyDescent="0.2">
      <c r="A3932" t="s">
        <v>3163</v>
      </c>
      <c r="B3932" t="s">
        <v>3928</v>
      </c>
      <c r="C3932" s="9">
        <v>44609</v>
      </c>
      <c r="D3932" s="9">
        <v>44986</v>
      </c>
    </row>
    <row r="3933" spans="1:4" x14ac:dyDescent="0.2">
      <c r="A3933" t="s">
        <v>3163</v>
      </c>
      <c r="B3933" t="s">
        <v>3928</v>
      </c>
      <c r="C3933" s="9">
        <v>44609</v>
      </c>
      <c r="D3933" s="9">
        <v>45048</v>
      </c>
    </row>
    <row r="3934" spans="1:4" x14ac:dyDescent="0.2">
      <c r="A3934" t="s">
        <v>3163</v>
      </c>
      <c r="B3934" t="s">
        <v>3924</v>
      </c>
      <c r="C3934" s="9">
        <v>45036</v>
      </c>
      <c r="D3934" s="9">
        <v>45036</v>
      </c>
    </row>
    <row r="3935" spans="1:4" x14ac:dyDescent="0.2">
      <c r="A3935" t="s">
        <v>3163</v>
      </c>
      <c r="B3935" t="s">
        <v>3924</v>
      </c>
      <c r="C3935" s="9">
        <v>45036</v>
      </c>
      <c r="D3935" s="9">
        <v>45074</v>
      </c>
    </row>
    <row r="3936" spans="1:4" x14ac:dyDescent="0.2">
      <c r="A3936" t="s">
        <v>3163</v>
      </c>
      <c r="B3936" t="s">
        <v>3924</v>
      </c>
      <c r="C3936" s="9">
        <v>45036</v>
      </c>
      <c r="D3936" s="9">
        <v>45078</v>
      </c>
    </row>
    <row r="3937" spans="1:4" x14ac:dyDescent="0.2">
      <c r="A3937" t="s">
        <v>3164</v>
      </c>
      <c r="B3937" t="s">
        <v>3923</v>
      </c>
      <c r="C3937" s="9">
        <v>44608</v>
      </c>
      <c r="D3937" s="9">
        <v>44608</v>
      </c>
    </row>
    <row r="3938" spans="1:4" x14ac:dyDescent="0.2">
      <c r="A3938" t="s">
        <v>3164</v>
      </c>
      <c r="B3938" t="s">
        <v>3923</v>
      </c>
      <c r="C3938" s="9">
        <v>44608</v>
      </c>
      <c r="D3938" s="9">
        <v>44675</v>
      </c>
    </row>
    <row r="3939" spans="1:4" x14ac:dyDescent="0.2">
      <c r="A3939" t="s">
        <v>3164</v>
      </c>
      <c r="B3939" t="s">
        <v>3923</v>
      </c>
      <c r="C3939" s="9">
        <v>44608</v>
      </c>
      <c r="D3939" s="9">
        <v>44701</v>
      </c>
    </row>
    <row r="3940" spans="1:4" x14ac:dyDescent="0.2">
      <c r="A3940" t="s">
        <v>3164</v>
      </c>
      <c r="B3940" t="s">
        <v>3923</v>
      </c>
      <c r="C3940" s="9">
        <v>44608</v>
      </c>
      <c r="D3940" s="9">
        <v>44733</v>
      </c>
    </row>
    <row r="3941" spans="1:4" x14ac:dyDescent="0.2">
      <c r="A3941" t="s">
        <v>3164</v>
      </c>
      <c r="B3941" t="s">
        <v>3923</v>
      </c>
      <c r="C3941" s="9">
        <v>44608</v>
      </c>
      <c r="D3941" s="9">
        <v>44743</v>
      </c>
    </row>
    <row r="3942" spans="1:4" x14ac:dyDescent="0.2">
      <c r="A3942" t="s">
        <v>3164</v>
      </c>
      <c r="B3942" t="s">
        <v>3923</v>
      </c>
      <c r="C3942" s="9">
        <v>44608</v>
      </c>
      <c r="D3942" s="9">
        <v>44795</v>
      </c>
    </row>
    <row r="3943" spans="1:4" x14ac:dyDescent="0.2">
      <c r="A3943" t="s">
        <v>3164</v>
      </c>
      <c r="B3943" t="s">
        <v>3923</v>
      </c>
      <c r="C3943" s="9">
        <v>44608</v>
      </c>
      <c r="D3943" s="9">
        <v>44827</v>
      </c>
    </row>
    <row r="3944" spans="1:4" x14ac:dyDescent="0.2">
      <c r="A3944" t="s">
        <v>3164</v>
      </c>
      <c r="B3944" t="s">
        <v>3923</v>
      </c>
      <c r="C3944" s="9">
        <v>44608</v>
      </c>
      <c r="D3944" s="9">
        <v>44851</v>
      </c>
    </row>
    <row r="3945" spans="1:4" x14ac:dyDescent="0.2">
      <c r="A3945" t="s">
        <v>3164</v>
      </c>
      <c r="B3945" t="s">
        <v>3923</v>
      </c>
      <c r="C3945" s="9">
        <v>44608</v>
      </c>
      <c r="D3945" s="9">
        <v>44883</v>
      </c>
    </row>
    <row r="3946" spans="1:4" x14ac:dyDescent="0.2">
      <c r="A3946" t="s">
        <v>3164</v>
      </c>
      <c r="B3946" t="s">
        <v>3923</v>
      </c>
      <c r="C3946" s="9">
        <v>44608</v>
      </c>
      <c r="D3946" s="9">
        <v>44924</v>
      </c>
    </row>
    <row r="3947" spans="1:4" x14ac:dyDescent="0.2">
      <c r="A3947" t="s">
        <v>3164</v>
      </c>
      <c r="B3947" t="s">
        <v>3923</v>
      </c>
      <c r="C3947" s="9">
        <v>44608</v>
      </c>
      <c r="D3947" s="9">
        <v>44952</v>
      </c>
    </row>
    <row r="3948" spans="1:4" x14ac:dyDescent="0.2">
      <c r="A3948" t="s">
        <v>3164</v>
      </c>
      <c r="B3948" t="s">
        <v>3923</v>
      </c>
      <c r="C3948" s="9">
        <v>44608</v>
      </c>
      <c r="D3948" s="9">
        <v>44980</v>
      </c>
    </row>
    <row r="3949" spans="1:4" x14ac:dyDescent="0.2">
      <c r="A3949" t="s">
        <v>3164</v>
      </c>
      <c r="B3949" t="s">
        <v>3923</v>
      </c>
      <c r="C3949" s="9">
        <v>44608</v>
      </c>
      <c r="D3949" s="9">
        <v>44987</v>
      </c>
    </row>
    <row r="3950" spans="1:4" x14ac:dyDescent="0.2">
      <c r="A3950" t="s">
        <v>3164</v>
      </c>
      <c r="B3950" t="s">
        <v>3923</v>
      </c>
      <c r="C3950" s="9">
        <v>44608</v>
      </c>
      <c r="D3950" s="9">
        <v>45032</v>
      </c>
    </row>
    <row r="3951" spans="1:4" x14ac:dyDescent="0.2">
      <c r="A3951" t="s">
        <v>3164</v>
      </c>
      <c r="B3951" t="s">
        <v>3923</v>
      </c>
      <c r="C3951" s="9">
        <v>44608</v>
      </c>
      <c r="D3951" s="9">
        <v>45062</v>
      </c>
    </row>
    <row r="3952" spans="1:4" x14ac:dyDescent="0.2">
      <c r="A3952" t="s">
        <v>3164</v>
      </c>
      <c r="B3952" t="s">
        <v>3953</v>
      </c>
      <c r="C3952" s="9">
        <v>44939</v>
      </c>
      <c r="D3952" s="9">
        <v>44939</v>
      </c>
    </row>
    <row r="3953" spans="1:4" x14ac:dyDescent="0.2">
      <c r="A3953" t="s">
        <v>3164</v>
      </c>
      <c r="B3953" t="s">
        <v>3953</v>
      </c>
      <c r="C3953" s="9">
        <v>44939</v>
      </c>
      <c r="D3953" s="9">
        <v>44977</v>
      </c>
    </row>
    <row r="3954" spans="1:4" x14ac:dyDescent="0.2">
      <c r="A3954" t="s">
        <v>3164</v>
      </c>
      <c r="B3954" t="s">
        <v>3953</v>
      </c>
      <c r="C3954" s="9">
        <v>44939</v>
      </c>
      <c r="D3954" s="9">
        <v>45003</v>
      </c>
    </row>
    <row r="3955" spans="1:4" x14ac:dyDescent="0.2">
      <c r="A3955" t="s">
        <v>3164</v>
      </c>
      <c r="B3955" t="s">
        <v>3953</v>
      </c>
      <c r="C3955" s="9">
        <v>44939</v>
      </c>
      <c r="D3955" s="9">
        <v>45042</v>
      </c>
    </row>
    <row r="3956" spans="1:4" x14ac:dyDescent="0.2">
      <c r="A3956" t="s">
        <v>3164</v>
      </c>
      <c r="B3956" t="s">
        <v>3953</v>
      </c>
      <c r="C3956" s="9">
        <v>44939</v>
      </c>
      <c r="D3956" s="9">
        <v>45064</v>
      </c>
    </row>
    <row r="3957" spans="1:4" x14ac:dyDescent="0.2">
      <c r="A3957" t="s">
        <v>3165</v>
      </c>
      <c r="B3957" t="s">
        <v>3948</v>
      </c>
      <c r="C3957" s="9">
        <v>44590</v>
      </c>
      <c r="D3957" s="9">
        <v>44590</v>
      </c>
    </row>
    <row r="3958" spans="1:4" x14ac:dyDescent="0.2">
      <c r="A3958" t="s">
        <v>3165</v>
      </c>
      <c r="B3958" t="s">
        <v>3948</v>
      </c>
      <c r="C3958" s="9">
        <v>44590</v>
      </c>
      <c r="D3958" s="9">
        <v>44650</v>
      </c>
    </row>
    <row r="3959" spans="1:4" x14ac:dyDescent="0.2">
      <c r="A3959" t="s">
        <v>3165</v>
      </c>
      <c r="B3959" t="s">
        <v>3948</v>
      </c>
      <c r="C3959" s="9">
        <v>44590</v>
      </c>
      <c r="D3959" s="9">
        <v>44690</v>
      </c>
    </row>
    <row r="3960" spans="1:4" x14ac:dyDescent="0.2">
      <c r="A3960" t="s">
        <v>3165</v>
      </c>
      <c r="B3960" t="s">
        <v>3948</v>
      </c>
      <c r="C3960" s="9">
        <v>44590</v>
      </c>
      <c r="D3960" s="9">
        <v>44713</v>
      </c>
    </row>
    <row r="3961" spans="1:4" x14ac:dyDescent="0.2">
      <c r="A3961" t="s">
        <v>3165</v>
      </c>
      <c r="B3961" t="s">
        <v>3948</v>
      </c>
      <c r="C3961" s="9">
        <v>44590</v>
      </c>
      <c r="D3961" s="9">
        <v>44752</v>
      </c>
    </row>
    <row r="3962" spans="1:4" x14ac:dyDescent="0.2">
      <c r="A3962" t="s">
        <v>3165</v>
      </c>
      <c r="B3962" t="s">
        <v>3948</v>
      </c>
      <c r="C3962" s="9">
        <v>44590</v>
      </c>
      <c r="D3962" s="9">
        <v>44804</v>
      </c>
    </row>
    <row r="3963" spans="1:4" x14ac:dyDescent="0.2">
      <c r="A3963" t="s">
        <v>3165</v>
      </c>
      <c r="B3963" t="s">
        <v>3948</v>
      </c>
      <c r="C3963" s="9">
        <v>44590</v>
      </c>
      <c r="D3963" s="9">
        <v>44813</v>
      </c>
    </row>
    <row r="3964" spans="1:4" x14ac:dyDescent="0.2">
      <c r="A3964" t="s">
        <v>3165</v>
      </c>
      <c r="B3964" t="s">
        <v>3948</v>
      </c>
      <c r="C3964" s="9">
        <v>44590</v>
      </c>
      <c r="D3964" s="9">
        <v>44877</v>
      </c>
    </row>
    <row r="3965" spans="1:4" x14ac:dyDescent="0.2">
      <c r="A3965" t="s">
        <v>3165</v>
      </c>
      <c r="B3965" t="s">
        <v>3948</v>
      </c>
      <c r="C3965" s="9">
        <v>44590</v>
      </c>
      <c r="D3965" s="9">
        <v>44903</v>
      </c>
    </row>
    <row r="3966" spans="1:4" x14ac:dyDescent="0.2">
      <c r="A3966" t="s">
        <v>3165</v>
      </c>
      <c r="B3966" t="s">
        <v>3948</v>
      </c>
      <c r="C3966" s="9">
        <v>44590</v>
      </c>
      <c r="D3966" s="9">
        <v>44939</v>
      </c>
    </row>
    <row r="3967" spans="1:4" x14ac:dyDescent="0.2">
      <c r="A3967" t="s">
        <v>3165</v>
      </c>
      <c r="B3967" t="s">
        <v>3948</v>
      </c>
      <c r="C3967" s="9">
        <v>44590</v>
      </c>
      <c r="D3967" s="9">
        <v>44958</v>
      </c>
    </row>
    <row r="3968" spans="1:4" x14ac:dyDescent="0.2">
      <c r="A3968" t="s">
        <v>3165</v>
      </c>
      <c r="B3968" t="s">
        <v>3948</v>
      </c>
      <c r="C3968" s="9">
        <v>44590</v>
      </c>
      <c r="D3968" s="9">
        <v>44999</v>
      </c>
    </row>
    <row r="3969" spans="1:4" x14ac:dyDescent="0.2">
      <c r="A3969" t="s">
        <v>3165</v>
      </c>
      <c r="B3969" t="s">
        <v>3948</v>
      </c>
      <c r="C3969" s="9">
        <v>44590</v>
      </c>
      <c r="D3969" s="9">
        <v>45029</v>
      </c>
    </row>
    <row r="3970" spans="1:4" x14ac:dyDescent="0.2">
      <c r="A3970" t="s">
        <v>3165</v>
      </c>
      <c r="B3970" t="s">
        <v>3948</v>
      </c>
      <c r="C3970" s="9">
        <v>44590</v>
      </c>
      <c r="D3970" s="9">
        <v>45081</v>
      </c>
    </row>
    <row r="3971" spans="1:4" x14ac:dyDescent="0.2">
      <c r="A3971" t="s">
        <v>3165</v>
      </c>
      <c r="B3971" t="s">
        <v>3953</v>
      </c>
      <c r="C3971" s="9">
        <v>44899</v>
      </c>
      <c r="D3971" s="9">
        <v>44899</v>
      </c>
    </row>
    <row r="3972" spans="1:4" x14ac:dyDescent="0.2">
      <c r="A3972" t="s">
        <v>3165</v>
      </c>
      <c r="B3972" t="s">
        <v>3953</v>
      </c>
      <c r="C3972" s="9">
        <v>44899</v>
      </c>
      <c r="D3972" s="9">
        <v>44941</v>
      </c>
    </row>
    <row r="3973" spans="1:4" x14ac:dyDescent="0.2">
      <c r="A3973" t="s">
        <v>3165</v>
      </c>
      <c r="B3973" t="s">
        <v>3953</v>
      </c>
      <c r="C3973" s="9">
        <v>44899</v>
      </c>
      <c r="D3973" s="9">
        <v>44966</v>
      </c>
    </row>
    <row r="3974" spans="1:4" x14ac:dyDescent="0.2">
      <c r="A3974" t="s">
        <v>3165</v>
      </c>
      <c r="B3974" t="s">
        <v>3953</v>
      </c>
      <c r="C3974" s="9">
        <v>44899</v>
      </c>
      <c r="D3974" s="9">
        <v>45000</v>
      </c>
    </row>
    <row r="3975" spans="1:4" x14ac:dyDescent="0.2">
      <c r="A3975" t="s">
        <v>3165</v>
      </c>
      <c r="B3975" t="s">
        <v>3953</v>
      </c>
      <c r="C3975" s="9">
        <v>44899</v>
      </c>
      <c r="D3975" s="9">
        <v>45025</v>
      </c>
    </row>
    <row r="3976" spans="1:4" x14ac:dyDescent="0.2">
      <c r="A3976" t="s">
        <v>3165</v>
      </c>
      <c r="B3976" t="s">
        <v>3953</v>
      </c>
      <c r="C3976" s="9">
        <v>44899</v>
      </c>
      <c r="D3976" s="9">
        <v>45058</v>
      </c>
    </row>
    <row r="3977" spans="1:4" x14ac:dyDescent="0.2">
      <c r="A3977" t="s">
        <v>3166</v>
      </c>
      <c r="B3977" t="s">
        <v>3950</v>
      </c>
      <c r="C3977" s="9">
        <v>44968</v>
      </c>
      <c r="D3977" s="9">
        <v>44968</v>
      </c>
    </row>
    <row r="3978" spans="1:4" x14ac:dyDescent="0.2">
      <c r="A3978" t="s">
        <v>3166</v>
      </c>
      <c r="B3978" t="s">
        <v>3950</v>
      </c>
      <c r="C3978" s="9">
        <v>44968</v>
      </c>
      <c r="D3978" s="9">
        <v>44998</v>
      </c>
    </row>
    <row r="3979" spans="1:4" x14ac:dyDescent="0.2">
      <c r="A3979" t="s">
        <v>3166</v>
      </c>
      <c r="B3979" t="s">
        <v>3950</v>
      </c>
      <c r="C3979" s="9">
        <v>44968</v>
      </c>
      <c r="D3979" s="9">
        <v>45031</v>
      </c>
    </row>
    <row r="3980" spans="1:4" x14ac:dyDescent="0.2">
      <c r="A3980" t="s">
        <v>3166</v>
      </c>
      <c r="B3980" t="s">
        <v>3950</v>
      </c>
      <c r="C3980" s="9">
        <v>44968</v>
      </c>
      <c r="D3980" s="9">
        <v>45061</v>
      </c>
    </row>
    <row r="3981" spans="1:4" x14ac:dyDescent="0.2">
      <c r="A3981" t="s">
        <v>3166</v>
      </c>
      <c r="B3981" t="s">
        <v>3948</v>
      </c>
      <c r="C3981" s="9">
        <v>45010</v>
      </c>
      <c r="D3981" s="9">
        <v>45010</v>
      </c>
    </row>
    <row r="3982" spans="1:4" x14ac:dyDescent="0.2">
      <c r="A3982" t="s">
        <v>3166</v>
      </c>
      <c r="B3982" t="s">
        <v>3948</v>
      </c>
      <c r="C3982" s="9">
        <v>45010</v>
      </c>
      <c r="D3982" s="9">
        <v>45041</v>
      </c>
    </row>
    <row r="3983" spans="1:4" x14ac:dyDescent="0.2">
      <c r="A3983" t="s">
        <v>3166</v>
      </c>
      <c r="B3983" t="s">
        <v>3948</v>
      </c>
      <c r="C3983" s="9">
        <v>45010</v>
      </c>
      <c r="D3983" s="9">
        <v>45071</v>
      </c>
    </row>
    <row r="3984" spans="1:4" x14ac:dyDescent="0.2">
      <c r="A3984" t="s">
        <v>3166</v>
      </c>
      <c r="B3984" t="s">
        <v>3948</v>
      </c>
      <c r="C3984" s="9">
        <v>45010</v>
      </c>
      <c r="D3984" s="9">
        <v>45083</v>
      </c>
    </row>
    <row r="3985" spans="1:4" x14ac:dyDescent="0.2">
      <c r="A3985" t="s">
        <v>3167</v>
      </c>
      <c r="B3985" t="s">
        <v>3947</v>
      </c>
      <c r="C3985" s="9">
        <v>44621</v>
      </c>
      <c r="D3985" s="9">
        <v>44621</v>
      </c>
    </row>
    <row r="3986" spans="1:4" x14ac:dyDescent="0.2">
      <c r="A3986" t="s">
        <v>3167</v>
      </c>
      <c r="B3986" t="s">
        <v>3947</v>
      </c>
      <c r="C3986" s="9">
        <v>44621</v>
      </c>
      <c r="D3986" s="9">
        <v>44682</v>
      </c>
    </row>
    <row r="3987" spans="1:4" x14ac:dyDescent="0.2">
      <c r="A3987" t="s">
        <v>3167</v>
      </c>
      <c r="B3987" t="s">
        <v>3947</v>
      </c>
      <c r="C3987" s="9">
        <v>44621</v>
      </c>
      <c r="D3987" s="9">
        <v>44786</v>
      </c>
    </row>
    <row r="3988" spans="1:4" x14ac:dyDescent="0.2">
      <c r="A3988" t="s">
        <v>3167</v>
      </c>
      <c r="B3988" t="s">
        <v>3947</v>
      </c>
      <c r="C3988" s="9">
        <v>44621</v>
      </c>
      <c r="D3988" s="9">
        <v>44813</v>
      </c>
    </row>
    <row r="3989" spans="1:4" x14ac:dyDescent="0.2">
      <c r="A3989" t="s">
        <v>3167</v>
      </c>
      <c r="B3989" t="s">
        <v>3947</v>
      </c>
      <c r="C3989" s="9">
        <v>44621</v>
      </c>
      <c r="D3989" s="9">
        <v>44841</v>
      </c>
    </row>
    <row r="3990" spans="1:4" x14ac:dyDescent="0.2">
      <c r="A3990" t="s">
        <v>3167</v>
      </c>
      <c r="B3990" t="s">
        <v>3947</v>
      </c>
      <c r="C3990" s="9">
        <v>44621</v>
      </c>
      <c r="D3990" s="9">
        <v>44881</v>
      </c>
    </row>
    <row r="3991" spans="1:4" x14ac:dyDescent="0.2">
      <c r="A3991" t="s">
        <v>3167</v>
      </c>
      <c r="B3991" t="s">
        <v>3947</v>
      </c>
      <c r="C3991" s="9">
        <v>44621</v>
      </c>
      <c r="D3991" s="9">
        <v>44909</v>
      </c>
    </row>
    <row r="3992" spans="1:4" x14ac:dyDescent="0.2">
      <c r="A3992" t="s">
        <v>3167</v>
      </c>
      <c r="B3992" t="s">
        <v>3947</v>
      </c>
      <c r="C3992" s="9">
        <v>44621</v>
      </c>
      <c r="D3992" s="9">
        <v>44937</v>
      </c>
    </row>
    <row r="3993" spans="1:4" x14ac:dyDescent="0.2">
      <c r="A3993" t="s">
        <v>3167</v>
      </c>
      <c r="B3993" t="s">
        <v>3947</v>
      </c>
      <c r="C3993" s="9">
        <v>44621</v>
      </c>
      <c r="D3993" s="9">
        <v>44971</v>
      </c>
    </row>
    <row r="3994" spans="1:4" x14ac:dyDescent="0.2">
      <c r="A3994" t="s">
        <v>3167</v>
      </c>
      <c r="B3994" t="s">
        <v>3947</v>
      </c>
      <c r="C3994" s="9">
        <v>44621</v>
      </c>
      <c r="D3994" s="9">
        <v>44994</v>
      </c>
    </row>
    <row r="3995" spans="1:4" x14ac:dyDescent="0.2">
      <c r="A3995" t="s">
        <v>3167</v>
      </c>
      <c r="B3995" t="s">
        <v>3947</v>
      </c>
      <c r="C3995" s="9">
        <v>44621</v>
      </c>
      <c r="D3995" s="9">
        <v>45029</v>
      </c>
    </row>
    <row r="3996" spans="1:4" x14ac:dyDescent="0.2">
      <c r="A3996" t="s">
        <v>3167</v>
      </c>
      <c r="B3996" t="s">
        <v>3924</v>
      </c>
      <c r="C3996" s="9">
        <v>45026</v>
      </c>
      <c r="D3996" s="9">
        <v>45026</v>
      </c>
    </row>
    <row r="3997" spans="1:4" x14ac:dyDescent="0.2">
      <c r="A3997" t="s">
        <v>3167</v>
      </c>
      <c r="B3997" t="s">
        <v>3924</v>
      </c>
      <c r="C3997" s="9">
        <v>45026</v>
      </c>
      <c r="D3997" s="9">
        <v>45065</v>
      </c>
    </row>
    <row r="3998" spans="1:4" x14ac:dyDescent="0.2">
      <c r="A3998" t="s">
        <v>3168</v>
      </c>
      <c r="B3998" t="s">
        <v>3947</v>
      </c>
      <c r="C3998" s="9">
        <v>44988</v>
      </c>
      <c r="D3998" s="9">
        <v>44988</v>
      </c>
    </row>
    <row r="3999" spans="1:4" x14ac:dyDescent="0.2">
      <c r="A3999" t="s">
        <v>3168</v>
      </c>
      <c r="B3999" t="s">
        <v>3947</v>
      </c>
      <c r="C3999" s="9">
        <v>44988</v>
      </c>
      <c r="D3999" s="9">
        <v>45026</v>
      </c>
    </row>
    <row r="4000" spans="1:4" x14ac:dyDescent="0.2">
      <c r="A4000" t="s">
        <v>3168</v>
      </c>
      <c r="B4000" t="s">
        <v>3947</v>
      </c>
      <c r="C4000" s="9">
        <v>44988</v>
      </c>
      <c r="D4000" s="9">
        <v>45051</v>
      </c>
    </row>
    <row r="4001" spans="1:4" x14ac:dyDescent="0.2">
      <c r="A4001" t="s">
        <v>3169</v>
      </c>
      <c r="B4001" t="s">
        <v>3920</v>
      </c>
      <c r="C4001" s="9">
        <v>44853</v>
      </c>
      <c r="D4001" s="9">
        <v>44853</v>
      </c>
    </row>
    <row r="4002" spans="1:4" x14ac:dyDescent="0.2">
      <c r="A4002" t="s">
        <v>3169</v>
      </c>
      <c r="B4002" t="s">
        <v>3920</v>
      </c>
      <c r="C4002" s="9">
        <v>44853</v>
      </c>
      <c r="D4002" s="9">
        <v>44886</v>
      </c>
    </row>
    <row r="4003" spans="1:4" x14ac:dyDescent="0.2">
      <c r="A4003" t="s">
        <v>3169</v>
      </c>
      <c r="B4003" t="s">
        <v>3920</v>
      </c>
      <c r="C4003" s="9">
        <v>44853</v>
      </c>
      <c r="D4003" s="9">
        <v>44924</v>
      </c>
    </row>
    <row r="4004" spans="1:4" x14ac:dyDescent="0.2">
      <c r="A4004" t="s">
        <v>3169</v>
      </c>
      <c r="B4004" t="s">
        <v>3920</v>
      </c>
      <c r="C4004" s="9">
        <v>44853</v>
      </c>
      <c r="D4004" s="9">
        <v>44952</v>
      </c>
    </row>
    <row r="4005" spans="1:4" x14ac:dyDescent="0.2">
      <c r="A4005" t="s">
        <v>3169</v>
      </c>
      <c r="B4005" t="s">
        <v>3920</v>
      </c>
      <c r="C4005" s="9">
        <v>44853</v>
      </c>
      <c r="D4005" s="9">
        <v>44958</v>
      </c>
    </row>
    <row r="4006" spans="1:4" x14ac:dyDescent="0.2">
      <c r="A4006" t="s">
        <v>3169</v>
      </c>
      <c r="B4006" t="s">
        <v>3920</v>
      </c>
      <c r="C4006" s="9">
        <v>44853</v>
      </c>
      <c r="D4006" s="9">
        <v>44990</v>
      </c>
    </row>
    <row r="4007" spans="1:4" x14ac:dyDescent="0.2">
      <c r="A4007" t="s">
        <v>3169</v>
      </c>
      <c r="B4007" t="s">
        <v>3920</v>
      </c>
      <c r="C4007" s="9">
        <v>44853</v>
      </c>
      <c r="D4007" s="9">
        <v>45039</v>
      </c>
    </row>
    <row r="4008" spans="1:4" x14ac:dyDescent="0.2">
      <c r="A4008" t="s">
        <v>3169</v>
      </c>
      <c r="B4008" t="s">
        <v>3920</v>
      </c>
      <c r="C4008" s="9">
        <v>44853</v>
      </c>
      <c r="D4008" s="9">
        <v>45072</v>
      </c>
    </row>
    <row r="4009" spans="1:4" x14ac:dyDescent="0.2">
      <c r="A4009" t="s">
        <v>3169</v>
      </c>
      <c r="B4009" t="s">
        <v>3920</v>
      </c>
      <c r="C4009" s="9">
        <v>44853</v>
      </c>
      <c r="D4009" s="9">
        <v>45078</v>
      </c>
    </row>
    <row r="4010" spans="1:4" x14ac:dyDescent="0.2">
      <c r="A4010" t="s">
        <v>3169</v>
      </c>
      <c r="B4010" t="s">
        <v>3921</v>
      </c>
      <c r="C4010" s="9">
        <v>44902</v>
      </c>
      <c r="D4010" s="9">
        <v>44902</v>
      </c>
    </row>
    <row r="4011" spans="1:4" x14ac:dyDescent="0.2">
      <c r="A4011" t="s">
        <v>3169</v>
      </c>
      <c r="B4011" t="s">
        <v>3921</v>
      </c>
      <c r="C4011" s="9">
        <v>44902</v>
      </c>
      <c r="D4011" s="9">
        <v>44938</v>
      </c>
    </row>
    <row r="4012" spans="1:4" x14ac:dyDescent="0.2">
      <c r="A4012" t="s">
        <v>3169</v>
      </c>
      <c r="B4012" t="s">
        <v>3921</v>
      </c>
      <c r="C4012" s="9">
        <v>44902</v>
      </c>
      <c r="D4012" s="9">
        <v>44972</v>
      </c>
    </row>
    <row r="4013" spans="1:4" x14ac:dyDescent="0.2">
      <c r="A4013" t="s">
        <v>3169</v>
      </c>
      <c r="B4013" t="s">
        <v>3921</v>
      </c>
      <c r="C4013" s="9">
        <v>44902</v>
      </c>
      <c r="D4013" s="9">
        <v>45002</v>
      </c>
    </row>
    <row r="4014" spans="1:4" x14ac:dyDescent="0.2">
      <c r="A4014" t="s">
        <v>3169</v>
      </c>
      <c r="B4014" t="s">
        <v>3921</v>
      </c>
      <c r="C4014" s="9">
        <v>44902</v>
      </c>
      <c r="D4014" s="9">
        <v>45026</v>
      </c>
    </row>
    <row r="4015" spans="1:4" x14ac:dyDescent="0.2">
      <c r="A4015" t="s">
        <v>3169</v>
      </c>
      <c r="B4015" t="s">
        <v>3921</v>
      </c>
      <c r="C4015" s="9">
        <v>44902</v>
      </c>
      <c r="D4015" s="9">
        <v>45063</v>
      </c>
    </row>
    <row r="4016" spans="1:4" x14ac:dyDescent="0.2">
      <c r="A4016" t="s">
        <v>3170</v>
      </c>
      <c r="B4016" t="s">
        <v>3947</v>
      </c>
      <c r="C4016" s="9">
        <v>44672</v>
      </c>
      <c r="D4016" s="9">
        <v>44672</v>
      </c>
    </row>
    <row r="4017" spans="1:4" x14ac:dyDescent="0.2">
      <c r="A4017" t="s">
        <v>3170</v>
      </c>
      <c r="B4017" t="s">
        <v>3947</v>
      </c>
      <c r="C4017" s="9">
        <v>44672</v>
      </c>
      <c r="D4017" s="9">
        <v>44702</v>
      </c>
    </row>
    <row r="4018" spans="1:4" x14ac:dyDescent="0.2">
      <c r="A4018" t="s">
        <v>3170</v>
      </c>
      <c r="B4018" t="s">
        <v>3947</v>
      </c>
      <c r="C4018" s="9">
        <v>44672</v>
      </c>
      <c r="D4018" s="9">
        <v>44733</v>
      </c>
    </row>
    <row r="4019" spans="1:4" x14ac:dyDescent="0.2">
      <c r="A4019" t="s">
        <v>3170</v>
      </c>
      <c r="B4019" t="s">
        <v>3947</v>
      </c>
      <c r="C4019" s="9">
        <v>44672</v>
      </c>
      <c r="D4019" s="9">
        <v>44764</v>
      </c>
    </row>
    <row r="4020" spans="1:4" x14ac:dyDescent="0.2">
      <c r="A4020" t="s">
        <v>3170</v>
      </c>
      <c r="B4020" t="s">
        <v>3947</v>
      </c>
      <c r="C4020" s="9">
        <v>44672</v>
      </c>
      <c r="D4020" s="9">
        <v>44798</v>
      </c>
    </row>
    <row r="4021" spans="1:4" x14ac:dyDescent="0.2">
      <c r="A4021" t="s">
        <v>3170</v>
      </c>
      <c r="B4021" t="s">
        <v>3947</v>
      </c>
      <c r="C4021" s="9">
        <v>44672</v>
      </c>
      <c r="D4021" s="9">
        <v>44831</v>
      </c>
    </row>
    <row r="4022" spans="1:4" x14ac:dyDescent="0.2">
      <c r="A4022" t="s">
        <v>3170</v>
      </c>
      <c r="B4022" t="s">
        <v>3947</v>
      </c>
      <c r="C4022" s="9">
        <v>44672</v>
      </c>
      <c r="D4022" s="9">
        <v>44861</v>
      </c>
    </row>
    <row r="4023" spans="1:4" x14ac:dyDescent="0.2">
      <c r="A4023" t="s">
        <v>3170</v>
      </c>
      <c r="B4023" t="s">
        <v>3947</v>
      </c>
      <c r="C4023" s="9">
        <v>44672</v>
      </c>
      <c r="D4023" s="9">
        <v>44868</v>
      </c>
    </row>
    <row r="4024" spans="1:4" x14ac:dyDescent="0.2">
      <c r="A4024" t="s">
        <v>3170</v>
      </c>
      <c r="B4024" t="s">
        <v>3947</v>
      </c>
      <c r="C4024" s="9">
        <v>44672</v>
      </c>
      <c r="D4024" s="9">
        <v>44916</v>
      </c>
    </row>
    <row r="4025" spans="1:4" x14ac:dyDescent="0.2">
      <c r="A4025" t="s">
        <v>3170</v>
      </c>
      <c r="B4025" t="s">
        <v>3947</v>
      </c>
      <c r="C4025" s="9">
        <v>44672</v>
      </c>
      <c r="D4025" s="9">
        <v>44979</v>
      </c>
    </row>
    <row r="4026" spans="1:4" x14ac:dyDescent="0.2">
      <c r="A4026" t="s">
        <v>3170</v>
      </c>
      <c r="B4026" t="s">
        <v>3947</v>
      </c>
      <c r="C4026" s="9">
        <v>44672</v>
      </c>
      <c r="D4026" s="9">
        <v>45017</v>
      </c>
    </row>
    <row r="4027" spans="1:4" x14ac:dyDescent="0.2">
      <c r="A4027" t="s">
        <v>3170</v>
      </c>
      <c r="B4027" t="s">
        <v>3947</v>
      </c>
      <c r="C4027" s="9">
        <v>44672</v>
      </c>
      <c r="D4027" s="9">
        <v>45050</v>
      </c>
    </row>
    <row r="4028" spans="1:4" x14ac:dyDescent="0.2">
      <c r="A4028" t="s">
        <v>3170</v>
      </c>
      <c r="B4028" t="s">
        <v>3926</v>
      </c>
      <c r="C4028" s="9">
        <v>45021</v>
      </c>
      <c r="D4028" s="9">
        <v>45021</v>
      </c>
    </row>
    <row r="4029" spans="1:4" x14ac:dyDescent="0.2">
      <c r="A4029" t="s">
        <v>3170</v>
      </c>
      <c r="B4029" t="s">
        <v>3926</v>
      </c>
      <c r="C4029" s="9">
        <v>45021</v>
      </c>
      <c r="D4029" s="9">
        <v>45065</v>
      </c>
    </row>
    <row r="4030" spans="1:4" x14ac:dyDescent="0.2">
      <c r="A4030" t="s">
        <v>3171</v>
      </c>
      <c r="B4030" t="s">
        <v>3926</v>
      </c>
      <c r="C4030" s="9">
        <v>44578</v>
      </c>
      <c r="D4030" s="9">
        <v>44578</v>
      </c>
    </row>
    <row r="4031" spans="1:4" x14ac:dyDescent="0.2">
      <c r="A4031" t="s">
        <v>3171</v>
      </c>
      <c r="B4031" t="s">
        <v>3926</v>
      </c>
      <c r="C4031" s="9">
        <v>44578</v>
      </c>
      <c r="D4031" s="9">
        <v>44610</v>
      </c>
    </row>
    <row r="4032" spans="1:4" x14ac:dyDescent="0.2">
      <c r="A4032" t="s">
        <v>3171</v>
      </c>
      <c r="B4032" t="s">
        <v>3926</v>
      </c>
      <c r="C4032" s="9">
        <v>44578</v>
      </c>
      <c r="D4032" s="9">
        <v>44649</v>
      </c>
    </row>
    <row r="4033" spans="1:4" x14ac:dyDescent="0.2">
      <c r="A4033" t="s">
        <v>3171</v>
      </c>
      <c r="B4033" t="s">
        <v>3926</v>
      </c>
      <c r="C4033" s="9">
        <v>44578</v>
      </c>
      <c r="D4033" s="9">
        <v>44704</v>
      </c>
    </row>
    <row r="4034" spans="1:4" x14ac:dyDescent="0.2">
      <c r="A4034" t="s">
        <v>3171</v>
      </c>
      <c r="B4034" t="s">
        <v>3926</v>
      </c>
      <c r="C4034" s="9">
        <v>44578</v>
      </c>
      <c r="D4034" s="9">
        <v>44735</v>
      </c>
    </row>
    <row r="4035" spans="1:4" x14ac:dyDescent="0.2">
      <c r="A4035" t="s">
        <v>3171</v>
      </c>
      <c r="B4035" t="s">
        <v>3926</v>
      </c>
      <c r="C4035" s="9">
        <v>44578</v>
      </c>
      <c r="D4035" s="9">
        <v>44772</v>
      </c>
    </row>
    <row r="4036" spans="1:4" x14ac:dyDescent="0.2">
      <c r="A4036" t="s">
        <v>3171</v>
      </c>
      <c r="B4036" t="s">
        <v>3926</v>
      </c>
      <c r="C4036" s="9">
        <v>44578</v>
      </c>
      <c r="D4036" s="9">
        <v>44801</v>
      </c>
    </row>
    <row r="4037" spans="1:4" x14ac:dyDescent="0.2">
      <c r="A4037" t="s">
        <v>3171</v>
      </c>
      <c r="B4037" t="s">
        <v>3926</v>
      </c>
      <c r="C4037" s="9">
        <v>44578</v>
      </c>
      <c r="D4037" s="9">
        <v>44822</v>
      </c>
    </row>
    <row r="4038" spans="1:4" x14ac:dyDescent="0.2">
      <c r="A4038" t="s">
        <v>3171</v>
      </c>
      <c r="B4038" t="s">
        <v>3926</v>
      </c>
      <c r="C4038" s="9">
        <v>44578</v>
      </c>
      <c r="D4038" s="9">
        <v>44854</v>
      </c>
    </row>
    <row r="4039" spans="1:4" x14ac:dyDescent="0.2">
      <c r="A4039" t="s">
        <v>3171</v>
      </c>
      <c r="B4039" t="s">
        <v>3926</v>
      </c>
      <c r="C4039" s="9">
        <v>44578</v>
      </c>
      <c r="D4039" s="9">
        <v>44889</v>
      </c>
    </row>
    <row r="4040" spans="1:4" x14ac:dyDescent="0.2">
      <c r="A4040" t="s">
        <v>3171</v>
      </c>
      <c r="B4040" t="s">
        <v>3926</v>
      </c>
      <c r="C4040" s="9">
        <v>44578</v>
      </c>
      <c r="D4040" s="9">
        <v>44897</v>
      </c>
    </row>
    <row r="4041" spans="1:4" x14ac:dyDescent="0.2">
      <c r="A4041" t="s">
        <v>3171</v>
      </c>
      <c r="B4041" t="s">
        <v>3926</v>
      </c>
      <c r="C4041" s="9">
        <v>44578</v>
      </c>
      <c r="D4041" s="9">
        <v>44927</v>
      </c>
    </row>
    <row r="4042" spans="1:4" x14ac:dyDescent="0.2">
      <c r="A4042" t="s">
        <v>3171</v>
      </c>
      <c r="B4042" t="s">
        <v>3926</v>
      </c>
      <c r="C4042" s="9">
        <v>44578</v>
      </c>
      <c r="D4042" s="9">
        <v>44978</v>
      </c>
    </row>
    <row r="4043" spans="1:4" x14ac:dyDescent="0.2">
      <c r="A4043" t="s">
        <v>3171</v>
      </c>
      <c r="B4043" t="s">
        <v>3926</v>
      </c>
      <c r="C4043" s="9">
        <v>44578</v>
      </c>
      <c r="D4043" s="9">
        <v>45012</v>
      </c>
    </row>
    <row r="4044" spans="1:4" x14ac:dyDescent="0.2">
      <c r="A4044" t="s">
        <v>3171</v>
      </c>
      <c r="B4044" t="s">
        <v>3926</v>
      </c>
      <c r="C4044" s="9">
        <v>44578</v>
      </c>
      <c r="D4044" s="9">
        <v>45034</v>
      </c>
    </row>
    <row r="4045" spans="1:4" x14ac:dyDescent="0.2">
      <c r="A4045" t="s">
        <v>3171</v>
      </c>
      <c r="B4045" t="s">
        <v>3926</v>
      </c>
      <c r="C4045" s="9">
        <v>44578</v>
      </c>
      <c r="D4045" s="9">
        <v>45074</v>
      </c>
    </row>
    <row r="4046" spans="1:4" x14ac:dyDescent="0.2">
      <c r="A4046" t="s">
        <v>3171</v>
      </c>
      <c r="B4046" t="s">
        <v>3927</v>
      </c>
      <c r="C4046" s="9">
        <v>44763</v>
      </c>
      <c r="D4046" s="9">
        <v>44763</v>
      </c>
    </row>
    <row r="4047" spans="1:4" x14ac:dyDescent="0.2">
      <c r="A4047" t="s">
        <v>3171</v>
      </c>
      <c r="B4047" t="s">
        <v>3927</v>
      </c>
      <c r="C4047" s="9">
        <v>44763</v>
      </c>
      <c r="D4047" s="9">
        <v>44804</v>
      </c>
    </row>
    <row r="4048" spans="1:4" x14ac:dyDescent="0.2">
      <c r="A4048" t="s">
        <v>3171</v>
      </c>
      <c r="B4048" t="s">
        <v>3927</v>
      </c>
      <c r="C4048" s="9">
        <v>44763</v>
      </c>
      <c r="D4048" s="9">
        <v>44826</v>
      </c>
    </row>
    <row r="4049" spans="1:4" x14ac:dyDescent="0.2">
      <c r="A4049" t="s">
        <v>3171</v>
      </c>
      <c r="B4049" t="s">
        <v>3927</v>
      </c>
      <c r="C4049" s="9">
        <v>44763</v>
      </c>
      <c r="D4049" s="9">
        <v>44839</v>
      </c>
    </row>
    <row r="4050" spans="1:4" x14ac:dyDescent="0.2">
      <c r="A4050" t="s">
        <v>3171</v>
      </c>
      <c r="B4050" t="s">
        <v>3927</v>
      </c>
      <c r="C4050" s="9">
        <v>44763</v>
      </c>
      <c r="D4050" s="9">
        <v>44890</v>
      </c>
    </row>
    <row r="4051" spans="1:4" x14ac:dyDescent="0.2">
      <c r="A4051" t="s">
        <v>3171</v>
      </c>
      <c r="B4051" t="s">
        <v>3927</v>
      </c>
      <c r="C4051" s="9">
        <v>44763</v>
      </c>
      <c r="D4051" s="9">
        <v>44896</v>
      </c>
    </row>
    <row r="4052" spans="1:4" x14ac:dyDescent="0.2">
      <c r="A4052" t="s">
        <v>3171</v>
      </c>
      <c r="B4052" t="s">
        <v>3927</v>
      </c>
      <c r="C4052" s="9">
        <v>44763</v>
      </c>
      <c r="D4052" s="9">
        <v>44947</v>
      </c>
    </row>
    <row r="4053" spans="1:4" x14ac:dyDescent="0.2">
      <c r="A4053" t="s">
        <v>3171</v>
      </c>
      <c r="B4053" t="s">
        <v>3927</v>
      </c>
      <c r="C4053" s="9">
        <v>44763</v>
      </c>
      <c r="D4053" s="9">
        <v>44980</v>
      </c>
    </row>
    <row r="4054" spans="1:4" x14ac:dyDescent="0.2">
      <c r="A4054" t="s">
        <v>3171</v>
      </c>
      <c r="B4054" t="s">
        <v>3927</v>
      </c>
      <c r="C4054" s="9">
        <v>44763</v>
      </c>
      <c r="D4054" s="9">
        <v>44992</v>
      </c>
    </row>
    <row r="4055" spans="1:4" x14ac:dyDescent="0.2">
      <c r="A4055" t="s">
        <v>3171</v>
      </c>
      <c r="B4055" t="s">
        <v>3927</v>
      </c>
      <c r="C4055" s="9">
        <v>44763</v>
      </c>
      <c r="D4055" s="9">
        <v>45051</v>
      </c>
    </row>
    <row r="4056" spans="1:4" x14ac:dyDescent="0.2">
      <c r="A4056" t="s">
        <v>3172</v>
      </c>
      <c r="B4056" t="s">
        <v>3929</v>
      </c>
      <c r="C4056" s="9">
        <v>44794</v>
      </c>
      <c r="D4056" s="9">
        <v>44794</v>
      </c>
    </row>
    <row r="4057" spans="1:4" x14ac:dyDescent="0.2">
      <c r="A4057" t="s">
        <v>3172</v>
      </c>
      <c r="B4057" t="s">
        <v>3929</v>
      </c>
      <c r="C4057" s="9">
        <v>44794</v>
      </c>
      <c r="D4057" s="9">
        <v>44828</v>
      </c>
    </row>
    <row r="4058" spans="1:4" x14ac:dyDescent="0.2">
      <c r="A4058" t="s">
        <v>3172</v>
      </c>
      <c r="B4058" t="s">
        <v>3929</v>
      </c>
      <c r="C4058" s="9">
        <v>44794</v>
      </c>
      <c r="D4058" s="9">
        <v>44835</v>
      </c>
    </row>
    <row r="4059" spans="1:4" x14ac:dyDescent="0.2">
      <c r="A4059" t="s">
        <v>3172</v>
      </c>
      <c r="B4059" t="s">
        <v>3929</v>
      </c>
      <c r="C4059" s="9">
        <v>44794</v>
      </c>
      <c r="D4059" s="9">
        <v>44887</v>
      </c>
    </row>
    <row r="4060" spans="1:4" x14ac:dyDescent="0.2">
      <c r="A4060" t="s">
        <v>3172</v>
      </c>
      <c r="B4060" t="s">
        <v>3929</v>
      </c>
      <c r="C4060" s="9">
        <v>44794</v>
      </c>
      <c r="D4060" s="9">
        <v>44917</v>
      </c>
    </row>
    <row r="4061" spans="1:4" x14ac:dyDescent="0.2">
      <c r="A4061" t="s">
        <v>3172</v>
      </c>
      <c r="B4061" t="s">
        <v>3929</v>
      </c>
      <c r="C4061" s="9">
        <v>44794</v>
      </c>
      <c r="D4061" s="9">
        <v>44980</v>
      </c>
    </row>
    <row r="4062" spans="1:4" x14ac:dyDescent="0.2">
      <c r="A4062" t="s">
        <v>3172</v>
      </c>
      <c r="B4062" t="s">
        <v>3929</v>
      </c>
      <c r="C4062" s="9">
        <v>44794</v>
      </c>
      <c r="D4062" s="9">
        <v>45037</v>
      </c>
    </row>
    <row r="4063" spans="1:4" x14ac:dyDescent="0.2">
      <c r="A4063" t="s">
        <v>3172</v>
      </c>
      <c r="B4063" t="s">
        <v>3929</v>
      </c>
      <c r="C4063" s="9">
        <v>44794</v>
      </c>
      <c r="D4063" s="9">
        <v>45051</v>
      </c>
    </row>
    <row r="4064" spans="1:4" x14ac:dyDescent="0.2">
      <c r="A4064" t="s">
        <v>3172</v>
      </c>
      <c r="B4064" t="s">
        <v>3949</v>
      </c>
      <c r="C4064" s="9">
        <v>44884</v>
      </c>
      <c r="D4064" s="9">
        <v>44884</v>
      </c>
    </row>
    <row r="4065" spans="1:4" x14ac:dyDescent="0.2">
      <c r="A4065" t="s">
        <v>3172</v>
      </c>
      <c r="B4065" t="s">
        <v>3949</v>
      </c>
      <c r="C4065" s="9">
        <v>44884</v>
      </c>
      <c r="D4065" s="9">
        <v>44926</v>
      </c>
    </row>
    <row r="4066" spans="1:4" x14ac:dyDescent="0.2">
      <c r="A4066" t="s">
        <v>3172</v>
      </c>
      <c r="B4066" t="s">
        <v>3949</v>
      </c>
      <c r="C4066" s="9">
        <v>44884</v>
      </c>
      <c r="D4066" s="9">
        <v>44945</v>
      </c>
    </row>
    <row r="4067" spans="1:4" x14ac:dyDescent="0.2">
      <c r="A4067" t="s">
        <v>3172</v>
      </c>
      <c r="B4067" t="s">
        <v>3949</v>
      </c>
      <c r="C4067" s="9">
        <v>44884</v>
      </c>
      <c r="D4067" s="9">
        <v>44985</v>
      </c>
    </row>
    <row r="4068" spans="1:4" x14ac:dyDescent="0.2">
      <c r="A4068" t="s">
        <v>3172</v>
      </c>
      <c r="B4068" t="s">
        <v>3949</v>
      </c>
      <c r="C4068" s="9">
        <v>44884</v>
      </c>
      <c r="D4068" s="9">
        <v>45010</v>
      </c>
    </row>
    <row r="4069" spans="1:4" x14ac:dyDescent="0.2">
      <c r="A4069" t="s">
        <v>3172</v>
      </c>
      <c r="B4069" t="s">
        <v>3949</v>
      </c>
      <c r="C4069" s="9">
        <v>44884</v>
      </c>
      <c r="D4069" s="9">
        <v>45037</v>
      </c>
    </row>
    <row r="4070" spans="1:4" x14ac:dyDescent="0.2">
      <c r="A4070" t="s">
        <v>3172</v>
      </c>
      <c r="B4070" t="s">
        <v>3949</v>
      </c>
      <c r="C4070" s="9">
        <v>44884</v>
      </c>
      <c r="D4070" s="9">
        <v>45049</v>
      </c>
    </row>
    <row r="4071" spans="1:4" x14ac:dyDescent="0.2">
      <c r="A4071" t="s">
        <v>3174</v>
      </c>
      <c r="B4071" t="s">
        <v>3922</v>
      </c>
      <c r="C4071" s="9">
        <v>44896</v>
      </c>
      <c r="D4071" s="9">
        <v>44896</v>
      </c>
    </row>
    <row r="4072" spans="1:4" x14ac:dyDescent="0.2">
      <c r="A4072" t="s">
        <v>3174</v>
      </c>
      <c r="B4072" t="s">
        <v>3922</v>
      </c>
      <c r="C4072" s="9">
        <v>44896</v>
      </c>
      <c r="D4072" s="9">
        <v>44929</v>
      </c>
    </row>
    <row r="4073" spans="1:4" x14ac:dyDescent="0.2">
      <c r="A4073" t="s">
        <v>3174</v>
      </c>
      <c r="B4073" t="s">
        <v>3922</v>
      </c>
      <c r="C4073" s="9">
        <v>44896</v>
      </c>
      <c r="D4073" s="9">
        <v>44970</v>
      </c>
    </row>
    <row r="4074" spans="1:4" x14ac:dyDescent="0.2">
      <c r="A4074" t="s">
        <v>3174</v>
      </c>
      <c r="B4074" t="s">
        <v>3922</v>
      </c>
      <c r="C4074" s="9">
        <v>44896</v>
      </c>
      <c r="D4074" s="9">
        <v>44994</v>
      </c>
    </row>
    <row r="4075" spans="1:4" x14ac:dyDescent="0.2">
      <c r="A4075" t="s">
        <v>3174</v>
      </c>
      <c r="B4075" t="s">
        <v>3922</v>
      </c>
      <c r="C4075" s="9">
        <v>44896</v>
      </c>
      <c r="D4075" s="9">
        <v>45024</v>
      </c>
    </row>
    <row r="4076" spans="1:4" x14ac:dyDescent="0.2">
      <c r="A4076" t="s">
        <v>3174</v>
      </c>
      <c r="B4076" t="s">
        <v>3922</v>
      </c>
      <c r="C4076" s="9">
        <v>44896</v>
      </c>
      <c r="D4076" s="9">
        <v>45047</v>
      </c>
    </row>
    <row r="4077" spans="1:4" x14ac:dyDescent="0.2">
      <c r="A4077" t="s">
        <v>3175</v>
      </c>
      <c r="B4077" t="s">
        <v>3947</v>
      </c>
      <c r="C4077" s="9">
        <v>44571</v>
      </c>
      <c r="D4077" s="9">
        <v>44571</v>
      </c>
    </row>
    <row r="4078" spans="1:4" x14ac:dyDescent="0.2">
      <c r="A4078" t="s">
        <v>3175</v>
      </c>
      <c r="B4078" t="s">
        <v>3947</v>
      </c>
      <c r="C4078" s="9">
        <v>44571</v>
      </c>
      <c r="D4078" s="9">
        <v>44614</v>
      </c>
    </row>
    <row r="4079" spans="1:4" x14ac:dyDescent="0.2">
      <c r="A4079" t="s">
        <v>3175</v>
      </c>
      <c r="B4079" t="s">
        <v>3947</v>
      </c>
      <c r="C4079" s="9">
        <v>44571</v>
      </c>
      <c r="D4079" s="9">
        <v>44645</v>
      </c>
    </row>
    <row r="4080" spans="1:4" x14ac:dyDescent="0.2">
      <c r="A4080" t="s">
        <v>3175</v>
      </c>
      <c r="B4080" t="s">
        <v>3947</v>
      </c>
      <c r="C4080" s="9">
        <v>44571</v>
      </c>
      <c r="D4080" s="9">
        <v>44728</v>
      </c>
    </row>
    <row r="4081" spans="1:4" x14ac:dyDescent="0.2">
      <c r="A4081" t="s">
        <v>3175</v>
      </c>
      <c r="B4081" t="s">
        <v>3947</v>
      </c>
      <c r="C4081" s="9">
        <v>44571</v>
      </c>
      <c r="D4081" s="9">
        <v>44796</v>
      </c>
    </row>
    <row r="4082" spans="1:4" x14ac:dyDescent="0.2">
      <c r="A4082" t="s">
        <v>3175</v>
      </c>
      <c r="B4082" t="s">
        <v>3947</v>
      </c>
      <c r="C4082" s="9">
        <v>44571</v>
      </c>
      <c r="D4082" s="9">
        <v>44824</v>
      </c>
    </row>
    <row r="4083" spans="1:4" x14ac:dyDescent="0.2">
      <c r="A4083" t="s">
        <v>3175</v>
      </c>
      <c r="B4083" t="s">
        <v>3947</v>
      </c>
      <c r="C4083" s="9">
        <v>44571</v>
      </c>
      <c r="D4083" s="9">
        <v>44859</v>
      </c>
    </row>
    <row r="4084" spans="1:4" x14ac:dyDescent="0.2">
      <c r="A4084" t="s">
        <v>3175</v>
      </c>
      <c r="B4084" t="s">
        <v>3947</v>
      </c>
      <c r="C4084" s="9">
        <v>44571</v>
      </c>
      <c r="D4084" s="9">
        <v>44878</v>
      </c>
    </row>
    <row r="4085" spans="1:4" x14ac:dyDescent="0.2">
      <c r="A4085" t="s">
        <v>3175</v>
      </c>
      <c r="B4085" t="s">
        <v>3947</v>
      </c>
      <c r="C4085" s="9">
        <v>44571</v>
      </c>
      <c r="D4085" s="9">
        <v>44906</v>
      </c>
    </row>
    <row r="4086" spans="1:4" x14ac:dyDescent="0.2">
      <c r="A4086" t="s">
        <v>3175</v>
      </c>
      <c r="B4086" t="s">
        <v>3947</v>
      </c>
      <c r="C4086" s="9">
        <v>44571</v>
      </c>
      <c r="D4086" s="9">
        <v>44982</v>
      </c>
    </row>
    <row r="4087" spans="1:4" x14ac:dyDescent="0.2">
      <c r="A4087" t="s">
        <v>3175</v>
      </c>
      <c r="B4087" t="s">
        <v>3947</v>
      </c>
      <c r="C4087" s="9">
        <v>44571</v>
      </c>
      <c r="D4087" s="9">
        <v>45001</v>
      </c>
    </row>
    <row r="4088" spans="1:4" x14ac:dyDescent="0.2">
      <c r="A4088" t="s">
        <v>3175</v>
      </c>
      <c r="B4088" t="s">
        <v>3947</v>
      </c>
      <c r="C4088" s="9">
        <v>44571</v>
      </c>
      <c r="D4088" s="9">
        <v>45030</v>
      </c>
    </row>
    <row r="4089" spans="1:4" x14ac:dyDescent="0.2">
      <c r="A4089" t="s">
        <v>3175</v>
      </c>
      <c r="B4089" t="s">
        <v>3947</v>
      </c>
      <c r="C4089" s="9">
        <v>44571</v>
      </c>
      <c r="D4089" s="9">
        <v>45056</v>
      </c>
    </row>
    <row r="4090" spans="1:4" x14ac:dyDescent="0.2">
      <c r="A4090" t="s">
        <v>3175</v>
      </c>
      <c r="B4090" t="s">
        <v>3925</v>
      </c>
      <c r="C4090" s="9">
        <v>44825</v>
      </c>
      <c r="D4090" s="9">
        <v>44825</v>
      </c>
    </row>
    <row r="4091" spans="1:4" x14ac:dyDescent="0.2">
      <c r="A4091" t="s">
        <v>3175</v>
      </c>
      <c r="B4091" t="s">
        <v>3925</v>
      </c>
      <c r="C4091" s="9">
        <v>44825</v>
      </c>
      <c r="D4091" s="9">
        <v>44924</v>
      </c>
    </row>
    <row r="4092" spans="1:4" x14ac:dyDescent="0.2">
      <c r="A4092" t="s">
        <v>3175</v>
      </c>
      <c r="B4092" t="s">
        <v>3925</v>
      </c>
      <c r="C4092" s="9">
        <v>44825</v>
      </c>
      <c r="D4092" s="9">
        <v>44981</v>
      </c>
    </row>
    <row r="4093" spans="1:4" x14ac:dyDescent="0.2">
      <c r="A4093" t="s">
        <v>3175</v>
      </c>
      <c r="B4093" t="s">
        <v>3925</v>
      </c>
      <c r="C4093" s="9">
        <v>44825</v>
      </c>
      <c r="D4093" s="9">
        <v>45008</v>
      </c>
    </row>
    <row r="4094" spans="1:4" x14ac:dyDescent="0.2">
      <c r="A4094" t="s">
        <v>3175</v>
      </c>
      <c r="B4094" t="s">
        <v>3925</v>
      </c>
      <c r="C4094" s="9">
        <v>44825</v>
      </c>
      <c r="D4094" s="9">
        <v>45038</v>
      </c>
    </row>
    <row r="4095" spans="1:4" x14ac:dyDescent="0.2">
      <c r="A4095" t="s">
        <v>3175</v>
      </c>
      <c r="B4095" t="s">
        <v>3925</v>
      </c>
      <c r="C4095" s="9">
        <v>44825</v>
      </c>
      <c r="D4095" s="9">
        <v>45067</v>
      </c>
    </row>
    <row r="4096" spans="1:4" x14ac:dyDescent="0.2">
      <c r="A4096" t="s">
        <v>3175</v>
      </c>
      <c r="B4096" t="s">
        <v>3925</v>
      </c>
      <c r="C4096" s="9">
        <v>44825</v>
      </c>
      <c r="D4096" s="9">
        <v>45078</v>
      </c>
    </row>
    <row r="4097" spans="1:4" x14ac:dyDescent="0.2">
      <c r="A4097" t="s">
        <v>3176</v>
      </c>
      <c r="B4097" t="s">
        <v>3921</v>
      </c>
      <c r="C4097" s="9">
        <v>44581</v>
      </c>
      <c r="D4097" s="9">
        <v>44581</v>
      </c>
    </row>
    <row r="4098" spans="1:4" x14ac:dyDescent="0.2">
      <c r="A4098" t="s">
        <v>3176</v>
      </c>
      <c r="B4098" t="s">
        <v>3921</v>
      </c>
      <c r="C4098" s="9">
        <v>44581</v>
      </c>
      <c r="D4098" s="9">
        <v>44649</v>
      </c>
    </row>
    <row r="4099" spans="1:4" x14ac:dyDescent="0.2">
      <c r="A4099" t="s">
        <v>3176</v>
      </c>
      <c r="B4099" t="s">
        <v>3921</v>
      </c>
      <c r="C4099" s="9">
        <v>44581</v>
      </c>
      <c r="D4099" s="9">
        <v>44676</v>
      </c>
    </row>
    <row r="4100" spans="1:4" x14ac:dyDescent="0.2">
      <c r="A4100" t="s">
        <v>3176</v>
      </c>
      <c r="B4100" t="s">
        <v>3921</v>
      </c>
      <c r="C4100" s="9">
        <v>44581</v>
      </c>
      <c r="D4100" s="9">
        <v>44682</v>
      </c>
    </row>
    <row r="4101" spans="1:4" x14ac:dyDescent="0.2">
      <c r="A4101" t="s">
        <v>3176</v>
      </c>
      <c r="B4101" t="s">
        <v>3921</v>
      </c>
      <c r="C4101" s="9">
        <v>44581</v>
      </c>
      <c r="D4101" s="9">
        <v>44714</v>
      </c>
    </row>
    <row r="4102" spans="1:4" x14ac:dyDescent="0.2">
      <c r="A4102" t="s">
        <v>3176</v>
      </c>
      <c r="B4102" t="s">
        <v>3921</v>
      </c>
      <c r="C4102" s="9">
        <v>44581</v>
      </c>
      <c r="D4102" s="9">
        <v>44798</v>
      </c>
    </row>
    <row r="4103" spans="1:4" x14ac:dyDescent="0.2">
      <c r="A4103" t="s">
        <v>3176</v>
      </c>
      <c r="B4103" t="s">
        <v>3921</v>
      </c>
      <c r="C4103" s="9">
        <v>44581</v>
      </c>
      <c r="D4103" s="9">
        <v>44808</v>
      </c>
    </row>
    <row r="4104" spans="1:4" x14ac:dyDescent="0.2">
      <c r="A4104" t="s">
        <v>3176</v>
      </c>
      <c r="B4104" t="s">
        <v>3921</v>
      </c>
      <c r="C4104" s="9">
        <v>44581</v>
      </c>
      <c r="D4104" s="9">
        <v>44838</v>
      </c>
    </row>
    <row r="4105" spans="1:4" x14ac:dyDescent="0.2">
      <c r="A4105" t="s">
        <v>3176</v>
      </c>
      <c r="B4105" t="s">
        <v>3921</v>
      </c>
      <c r="C4105" s="9">
        <v>44581</v>
      </c>
      <c r="D4105" s="9">
        <v>44866</v>
      </c>
    </row>
    <row r="4106" spans="1:4" x14ac:dyDescent="0.2">
      <c r="A4106" t="s">
        <v>3176</v>
      </c>
      <c r="B4106" t="s">
        <v>3921</v>
      </c>
      <c r="C4106" s="9">
        <v>44581</v>
      </c>
      <c r="D4106" s="9">
        <v>44923</v>
      </c>
    </row>
    <row r="4107" spans="1:4" x14ac:dyDescent="0.2">
      <c r="A4107" t="s">
        <v>3176</v>
      </c>
      <c r="B4107" t="s">
        <v>3921</v>
      </c>
      <c r="C4107" s="9">
        <v>44581</v>
      </c>
      <c r="D4107" s="9">
        <v>44952</v>
      </c>
    </row>
    <row r="4108" spans="1:4" x14ac:dyDescent="0.2">
      <c r="A4108" t="s">
        <v>3176</v>
      </c>
      <c r="B4108" t="s">
        <v>3921</v>
      </c>
      <c r="C4108" s="9">
        <v>44581</v>
      </c>
      <c r="D4108" s="9">
        <v>44979</v>
      </c>
    </row>
    <row r="4109" spans="1:4" x14ac:dyDescent="0.2">
      <c r="A4109" t="s">
        <v>3176</v>
      </c>
      <c r="B4109" t="s">
        <v>3921</v>
      </c>
      <c r="C4109" s="9">
        <v>44581</v>
      </c>
      <c r="D4109" s="9">
        <v>45006</v>
      </c>
    </row>
    <row r="4110" spans="1:4" x14ac:dyDescent="0.2">
      <c r="A4110" t="s">
        <v>3176</v>
      </c>
      <c r="B4110" t="s">
        <v>3921</v>
      </c>
      <c r="C4110" s="9">
        <v>44581</v>
      </c>
      <c r="D4110" s="9">
        <v>45043</v>
      </c>
    </row>
    <row r="4111" spans="1:4" x14ac:dyDescent="0.2">
      <c r="A4111" t="s">
        <v>3176</v>
      </c>
      <c r="B4111" t="s">
        <v>3921</v>
      </c>
      <c r="C4111" s="9">
        <v>44581</v>
      </c>
      <c r="D4111" s="9">
        <v>45079</v>
      </c>
    </row>
    <row r="4112" spans="1:4" x14ac:dyDescent="0.2">
      <c r="A4112" t="s">
        <v>3176</v>
      </c>
      <c r="B4112" t="s">
        <v>3924</v>
      </c>
      <c r="C4112" s="9">
        <v>44862</v>
      </c>
      <c r="D4112" s="9">
        <v>44862</v>
      </c>
    </row>
    <row r="4113" spans="1:4" x14ac:dyDescent="0.2">
      <c r="A4113" t="s">
        <v>3176</v>
      </c>
      <c r="B4113" t="s">
        <v>3924</v>
      </c>
      <c r="C4113" s="9">
        <v>44862</v>
      </c>
      <c r="D4113" s="9">
        <v>44895</v>
      </c>
    </row>
    <row r="4114" spans="1:4" x14ac:dyDescent="0.2">
      <c r="A4114" t="s">
        <v>3176</v>
      </c>
      <c r="B4114" t="s">
        <v>3924</v>
      </c>
      <c r="C4114" s="9">
        <v>44862</v>
      </c>
      <c r="D4114" s="9">
        <v>44897</v>
      </c>
    </row>
    <row r="4115" spans="1:4" x14ac:dyDescent="0.2">
      <c r="A4115" t="s">
        <v>3176</v>
      </c>
      <c r="B4115" t="s">
        <v>3924</v>
      </c>
      <c r="C4115" s="9">
        <v>44862</v>
      </c>
      <c r="D4115" s="9">
        <v>44969</v>
      </c>
    </row>
    <row r="4116" spans="1:4" x14ac:dyDescent="0.2">
      <c r="A4116" t="s">
        <v>3176</v>
      </c>
      <c r="B4116" t="s">
        <v>3924</v>
      </c>
      <c r="C4116" s="9">
        <v>44862</v>
      </c>
      <c r="D4116" s="9">
        <v>45000</v>
      </c>
    </row>
    <row r="4117" spans="1:4" x14ac:dyDescent="0.2">
      <c r="A4117" t="s">
        <v>3176</v>
      </c>
      <c r="B4117" t="s">
        <v>3924</v>
      </c>
      <c r="C4117" s="9">
        <v>44862</v>
      </c>
      <c r="D4117" s="9">
        <v>45045</v>
      </c>
    </row>
    <row r="4118" spans="1:4" x14ac:dyDescent="0.2">
      <c r="A4118" t="s">
        <v>3176</v>
      </c>
      <c r="B4118" t="s">
        <v>3924</v>
      </c>
      <c r="C4118" s="9">
        <v>44862</v>
      </c>
      <c r="D4118" s="9">
        <v>45074</v>
      </c>
    </row>
    <row r="4119" spans="1:4" x14ac:dyDescent="0.2">
      <c r="A4119" t="s">
        <v>3176</v>
      </c>
      <c r="B4119" t="s">
        <v>3924</v>
      </c>
      <c r="C4119" s="9">
        <v>44862</v>
      </c>
      <c r="D4119" s="9">
        <v>45086</v>
      </c>
    </row>
    <row r="4120" spans="1:4" x14ac:dyDescent="0.2">
      <c r="A4120" t="s">
        <v>3177</v>
      </c>
      <c r="B4120" t="s">
        <v>3948</v>
      </c>
      <c r="C4120" s="9">
        <v>44914</v>
      </c>
      <c r="D4120" s="9">
        <v>44914</v>
      </c>
    </row>
    <row r="4121" spans="1:4" x14ac:dyDescent="0.2">
      <c r="A4121" t="s">
        <v>3177</v>
      </c>
      <c r="B4121" t="s">
        <v>3948</v>
      </c>
      <c r="C4121" s="9">
        <v>44914</v>
      </c>
      <c r="D4121" s="9">
        <v>44949</v>
      </c>
    </row>
    <row r="4122" spans="1:4" x14ac:dyDescent="0.2">
      <c r="A4122" t="s">
        <v>3177</v>
      </c>
      <c r="B4122" t="s">
        <v>3948</v>
      </c>
      <c r="C4122" s="9">
        <v>44914</v>
      </c>
      <c r="D4122" s="9">
        <v>44979</v>
      </c>
    </row>
    <row r="4123" spans="1:4" x14ac:dyDescent="0.2">
      <c r="A4123" t="s">
        <v>3177</v>
      </c>
      <c r="B4123" t="s">
        <v>3948</v>
      </c>
      <c r="C4123" s="9">
        <v>44914</v>
      </c>
      <c r="D4123" s="9">
        <v>45010</v>
      </c>
    </row>
    <row r="4124" spans="1:4" x14ac:dyDescent="0.2">
      <c r="A4124" t="s">
        <v>3177</v>
      </c>
      <c r="B4124" t="s">
        <v>3948</v>
      </c>
      <c r="C4124" s="9">
        <v>44914</v>
      </c>
      <c r="D4124" s="9">
        <v>45037</v>
      </c>
    </row>
    <row r="4125" spans="1:4" x14ac:dyDescent="0.2">
      <c r="A4125" t="s">
        <v>3177</v>
      </c>
      <c r="B4125" t="s">
        <v>3948</v>
      </c>
      <c r="C4125" s="9">
        <v>44914</v>
      </c>
      <c r="D4125" s="9">
        <v>45066</v>
      </c>
    </row>
    <row r="4126" spans="1:4" x14ac:dyDescent="0.2">
      <c r="A4126" t="s">
        <v>3177</v>
      </c>
      <c r="B4126" t="s">
        <v>3948</v>
      </c>
      <c r="C4126" s="9">
        <v>44914</v>
      </c>
      <c r="D4126" s="9">
        <v>45080</v>
      </c>
    </row>
    <row r="4127" spans="1:4" x14ac:dyDescent="0.2">
      <c r="A4127" t="s">
        <v>3178</v>
      </c>
      <c r="B4127" t="s">
        <v>3953</v>
      </c>
      <c r="C4127" s="9">
        <v>44820</v>
      </c>
      <c r="D4127" s="9">
        <v>44820</v>
      </c>
    </row>
    <row r="4128" spans="1:4" x14ac:dyDescent="0.2">
      <c r="A4128" t="s">
        <v>3178</v>
      </c>
      <c r="B4128" t="s">
        <v>3953</v>
      </c>
      <c r="C4128" s="9">
        <v>44820</v>
      </c>
      <c r="D4128" s="9">
        <v>44860</v>
      </c>
    </row>
    <row r="4129" spans="1:4" x14ac:dyDescent="0.2">
      <c r="A4129" t="s">
        <v>3178</v>
      </c>
      <c r="B4129" t="s">
        <v>3953</v>
      </c>
      <c r="C4129" s="9">
        <v>44820</v>
      </c>
      <c r="D4129" s="9">
        <v>44887</v>
      </c>
    </row>
    <row r="4130" spans="1:4" x14ac:dyDescent="0.2">
      <c r="A4130" t="s">
        <v>3178</v>
      </c>
      <c r="B4130" t="s">
        <v>3953</v>
      </c>
      <c r="C4130" s="9">
        <v>44820</v>
      </c>
      <c r="D4130" s="9">
        <v>44922</v>
      </c>
    </row>
    <row r="4131" spans="1:4" x14ac:dyDescent="0.2">
      <c r="A4131" t="s">
        <v>3178</v>
      </c>
      <c r="B4131" t="s">
        <v>3953</v>
      </c>
      <c r="C4131" s="9">
        <v>44820</v>
      </c>
      <c r="D4131" s="9">
        <v>44954</v>
      </c>
    </row>
    <row r="4132" spans="1:4" x14ac:dyDescent="0.2">
      <c r="A4132" t="s">
        <v>3178</v>
      </c>
      <c r="B4132" t="s">
        <v>3953</v>
      </c>
      <c r="C4132" s="9">
        <v>44820</v>
      </c>
      <c r="D4132" s="9">
        <v>44980</v>
      </c>
    </row>
    <row r="4133" spans="1:4" x14ac:dyDescent="0.2">
      <c r="A4133" t="s">
        <v>3178</v>
      </c>
      <c r="B4133" t="s">
        <v>3953</v>
      </c>
      <c r="C4133" s="9">
        <v>44820</v>
      </c>
      <c r="D4133" s="9">
        <v>45002</v>
      </c>
    </row>
    <row r="4134" spans="1:4" x14ac:dyDescent="0.2">
      <c r="A4134" t="s">
        <v>3178</v>
      </c>
      <c r="B4134" t="s">
        <v>3953</v>
      </c>
      <c r="C4134" s="9">
        <v>44820</v>
      </c>
      <c r="D4134" s="9">
        <v>45038</v>
      </c>
    </row>
    <row r="4135" spans="1:4" x14ac:dyDescent="0.2">
      <c r="A4135" t="s">
        <v>3178</v>
      </c>
      <c r="B4135" t="s">
        <v>3953</v>
      </c>
      <c r="C4135" s="9">
        <v>44820</v>
      </c>
      <c r="D4135" s="9">
        <v>45065</v>
      </c>
    </row>
    <row r="4136" spans="1:4" x14ac:dyDescent="0.2">
      <c r="A4136" t="s">
        <v>3178</v>
      </c>
      <c r="B4136" t="s">
        <v>3947</v>
      </c>
      <c r="C4136" s="9">
        <v>45030</v>
      </c>
      <c r="D4136" s="9">
        <v>45030</v>
      </c>
    </row>
    <row r="4137" spans="1:4" x14ac:dyDescent="0.2">
      <c r="A4137" t="s">
        <v>3178</v>
      </c>
      <c r="B4137" t="s">
        <v>3947</v>
      </c>
      <c r="C4137" s="9">
        <v>45030</v>
      </c>
      <c r="D4137" s="9">
        <v>45070</v>
      </c>
    </row>
    <row r="4138" spans="1:4" x14ac:dyDescent="0.2">
      <c r="A4138" t="s">
        <v>3179</v>
      </c>
      <c r="B4138" t="s">
        <v>3920</v>
      </c>
      <c r="C4138" s="9">
        <v>45033</v>
      </c>
      <c r="D4138" s="9">
        <v>45033</v>
      </c>
    </row>
    <row r="4139" spans="1:4" x14ac:dyDescent="0.2">
      <c r="A4139" t="s">
        <v>3179</v>
      </c>
      <c r="B4139" t="s">
        <v>3920</v>
      </c>
      <c r="C4139" s="9">
        <v>45033</v>
      </c>
      <c r="D4139" s="9">
        <v>45069</v>
      </c>
    </row>
    <row r="4140" spans="1:4" x14ac:dyDescent="0.2">
      <c r="A4140" t="s">
        <v>3179</v>
      </c>
      <c r="B4140" t="s">
        <v>3920</v>
      </c>
      <c r="C4140" s="9">
        <v>45033</v>
      </c>
      <c r="D4140" s="9">
        <v>45078</v>
      </c>
    </row>
    <row r="4141" spans="1:4" x14ac:dyDescent="0.2">
      <c r="A4141" t="s">
        <v>3180</v>
      </c>
      <c r="B4141" t="s">
        <v>3920</v>
      </c>
      <c r="C4141" s="9">
        <v>44810</v>
      </c>
      <c r="D4141" s="9">
        <v>44810</v>
      </c>
    </row>
    <row r="4142" spans="1:4" x14ac:dyDescent="0.2">
      <c r="A4142" t="s">
        <v>3180</v>
      </c>
      <c r="B4142" t="s">
        <v>3920</v>
      </c>
      <c r="C4142" s="9">
        <v>44810</v>
      </c>
      <c r="D4142" s="9">
        <v>44849</v>
      </c>
    </row>
    <row r="4143" spans="1:4" x14ac:dyDescent="0.2">
      <c r="A4143" t="s">
        <v>3180</v>
      </c>
      <c r="B4143" t="s">
        <v>3920</v>
      </c>
      <c r="C4143" s="9">
        <v>44810</v>
      </c>
      <c r="D4143" s="9">
        <v>44880</v>
      </c>
    </row>
    <row r="4144" spans="1:4" x14ac:dyDescent="0.2">
      <c r="A4144" t="s">
        <v>3180</v>
      </c>
      <c r="B4144" t="s">
        <v>3920</v>
      </c>
      <c r="C4144" s="9">
        <v>44810</v>
      </c>
      <c r="D4144" s="9">
        <v>44911</v>
      </c>
    </row>
    <row r="4145" spans="1:4" x14ac:dyDescent="0.2">
      <c r="A4145" t="s">
        <v>3180</v>
      </c>
      <c r="B4145" t="s">
        <v>3920</v>
      </c>
      <c r="C4145" s="9">
        <v>44810</v>
      </c>
      <c r="D4145" s="9">
        <v>44937</v>
      </c>
    </row>
    <row r="4146" spans="1:4" x14ac:dyDescent="0.2">
      <c r="A4146" t="s">
        <v>3180</v>
      </c>
      <c r="B4146" t="s">
        <v>3920</v>
      </c>
      <c r="C4146" s="9">
        <v>44810</v>
      </c>
      <c r="D4146" s="9">
        <v>44967</v>
      </c>
    </row>
    <row r="4147" spans="1:4" x14ac:dyDescent="0.2">
      <c r="A4147" t="s">
        <v>3180</v>
      </c>
      <c r="B4147" t="s">
        <v>3920</v>
      </c>
      <c r="C4147" s="9">
        <v>44810</v>
      </c>
      <c r="D4147" s="9">
        <v>44995</v>
      </c>
    </row>
    <row r="4148" spans="1:4" x14ac:dyDescent="0.2">
      <c r="A4148" t="s">
        <v>3180</v>
      </c>
      <c r="B4148" t="s">
        <v>3920</v>
      </c>
      <c r="C4148" s="9">
        <v>44810</v>
      </c>
      <c r="D4148" s="9">
        <v>45027</v>
      </c>
    </row>
    <row r="4149" spans="1:4" x14ac:dyDescent="0.2">
      <c r="A4149" t="s">
        <v>3180</v>
      </c>
      <c r="B4149" t="s">
        <v>3920</v>
      </c>
      <c r="C4149" s="9">
        <v>44810</v>
      </c>
      <c r="D4149" s="9">
        <v>45054</v>
      </c>
    </row>
    <row r="4150" spans="1:4" x14ac:dyDescent="0.2">
      <c r="A4150" t="s">
        <v>3180</v>
      </c>
      <c r="B4150" t="s">
        <v>3947</v>
      </c>
      <c r="C4150" s="9">
        <v>44890</v>
      </c>
      <c r="D4150" s="9">
        <v>44890</v>
      </c>
    </row>
    <row r="4151" spans="1:4" x14ac:dyDescent="0.2">
      <c r="A4151" t="s">
        <v>3180</v>
      </c>
      <c r="B4151" t="s">
        <v>3947</v>
      </c>
      <c r="C4151" s="9">
        <v>44890</v>
      </c>
      <c r="D4151" s="9">
        <v>44920</v>
      </c>
    </row>
    <row r="4152" spans="1:4" x14ac:dyDescent="0.2">
      <c r="A4152" t="s">
        <v>3180</v>
      </c>
      <c r="B4152" t="s">
        <v>3947</v>
      </c>
      <c r="C4152" s="9">
        <v>44890</v>
      </c>
      <c r="D4152" s="9">
        <v>44927</v>
      </c>
    </row>
    <row r="4153" spans="1:4" x14ac:dyDescent="0.2">
      <c r="A4153" t="s">
        <v>3180</v>
      </c>
      <c r="B4153" t="s">
        <v>3947</v>
      </c>
      <c r="C4153" s="9">
        <v>44890</v>
      </c>
      <c r="D4153" s="9">
        <v>44966</v>
      </c>
    </row>
    <row r="4154" spans="1:4" x14ac:dyDescent="0.2">
      <c r="A4154" t="s">
        <v>3180</v>
      </c>
      <c r="B4154" t="s">
        <v>3947</v>
      </c>
      <c r="C4154" s="9">
        <v>44890</v>
      </c>
      <c r="D4154" s="9">
        <v>44989</v>
      </c>
    </row>
    <row r="4155" spans="1:4" x14ac:dyDescent="0.2">
      <c r="A4155" t="s">
        <v>3180</v>
      </c>
      <c r="B4155" t="s">
        <v>3947</v>
      </c>
      <c r="C4155" s="9">
        <v>44890</v>
      </c>
      <c r="D4155" s="9">
        <v>45047</v>
      </c>
    </row>
    <row r="4156" spans="1:4" x14ac:dyDescent="0.2">
      <c r="A4156" t="s">
        <v>3180</v>
      </c>
      <c r="B4156" t="s">
        <v>3947</v>
      </c>
      <c r="C4156" s="9">
        <v>44890</v>
      </c>
      <c r="D4156" s="9">
        <v>45086</v>
      </c>
    </row>
    <row r="4157" spans="1:4" x14ac:dyDescent="0.2">
      <c r="A4157" t="s">
        <v>3181</v>
      </c>
      <c r="B4157" t="s">
        <v>3948</v>
      </c>
      <c r="C4157" s="9">
        <v>44598</v>
      </c>
      <c r="D4157" s="9">
        <v>44598</v>
      </c>
    </row>
    <row r="4158" spans="1:4" x14ac:dyDescent="0.2">
      <c r="A4158" t="s">
        <v>3181</v>
      </c>
      <c r="B4158" t="s">
        <v>3948</v>
      </c>
      <c r="C4158" s="9">
        <v>44598</v>
      </c>
      <c r="D4158" s="9">
        <v>44628</v>
      </c>
    </row>
    <row r="4159" spans="1:4" x14ac:dyDescent="0.2">
      <c r="A4159" t="s">
        <v>3181</v>
      </c>
      <c r="B4159" t="s">
        <v>3948</v>
      </c>
      <c r="C4159" s="9">
        <v>44598</v>
      </c>
      <c r="D4159" s="9">
        <v>44722</v>
      </c>
    </row>
    <row r="4160" spans="1:4" x14ac:dyDescent="0.2">
      <c r="A4160" t="s">
        <v>3181</v>
      </c>
      <c r="B4160" t="s">
        <v>3948</v>
      </c>
      <c r="C4160" s="9">
        <v>44598</v>
      </c>
      <c r="D4160" s="9">
        <v>44753</v>
      </c>
    </row>
    <row r="4161" spans="1:4" x14ac:dyDescent="0.2">
      <c r="A4161" t="s">
        <v>3181</v>
      </c>
      <c r="B4161" t="s">
        <v>3948</v>
      </c>
      <c r="C4161" s="9">
        <v>44598</v>
      </c>
      <c r="D4161" s="9">
        <v>44789</v>
      </c>
    </row>
    <row r="4162" spans="1:4" x14ac:dyDescent="0.2">
      <c r="A4162" t="s">
        <v>3181</v>
      </c>
      <c r="B4162" t="s">
        <v>3948</v>
      </c>
      <c r="C4162" s="9">
        <v>44598</v>
      </c>
      <c r="D4162" s="9">
        <v>44848</v>
      </c>
    </row>
    <row r="4163" spans="1:4" x14ac:dyDescent="0.2">
      <c r="A4163" t="s">
        <v>3181</v>
      </c>
      <c r="B4163" t="s">
        <v>3948</v>
      </c>
      <c r="C4163" s="9">
        <v>44598</v>
      </c>
      <c r="D4163" s="9">
        <v>44907</v>
      </c>
    </row>
    <row r="4164" spans="1:4" x14ac:dyDescent="0.2">
      <c r="A4164" t="s">
        <v>3181</v>
      </c>
      <c r="B4164" t="s">
        <v>3948</v>
      </c>
      <c r="C4164" s="9">
        <v>44598</v>
      </c>
      <c r="D4164" s="9">
        <v>44947</v>
      </c>
    </row>
    <row r="4165" spans="1:4" x14ac:dyDescent="0.2">
      <c r="A4165" t="s">
        <v>3181</v>
      </c>
      <c r="B4165" t="s">
        <v>3948</v>
      </c>
      <c r="C4165" s="9">
        <v>44598</v>
      </c>
      <c r="D4165" s="9">
        <v>44978</v>
      </c>
    </row>
    <row r="4166" spans="1:4" x14ac:dyDescent="0.2">
      <c r="A4166" t="s">
        <v>3181</v>
      </c>
      <c r="B4166" t="s">
        <v>3948</v>
      </c>
      <c r="C4166" s="9">
        <v>44598</v>
      </c>
      <c r="D4166" s="9">
        <v>44997</v>
      </c>
    </row>
    <row r="4167" spans="1:4" x14ac:dyDescent="0.2">
      <c r="A4167" t="s">
        <v>3181</v>
      </c>
      <c r="B4167" t="s">
        <v>3948</v>
      </c>
      <c r="C4167" s="9">
        <v>44598</v>
      </c>
      <c r="D4167" s="9">
        <v>45035</v>
      </c>
    </row>
    <row r="4168" spans="1:4" x14ac:dyDescent="0.2">
      <c r="A4168" t="s">
        <v>3181</v>
      </c>
      <c r="B4168" t="s">
        <v>3948</v>
      </c>
      <c r="C4168" s="9">
        <v>44598</v>
      </c>
      <c r="D4168" s="9">
        <v>45057</v>
      </c>
    </row>
    <row r="4169" spans="1:4" x14ac:dyDescent="0.2">
      <c r="A4169" t="s">
        <v>3181</v>
      </c>
      <c r="B4169" t="s">
        <v>3928</v>
      </c>
      <c r="C4169" s="9">
        <v>45008</v>
      </c>
      <c r="D4169" s="9">
        <v>45008</v>
      </c>
    </row>
    <row r="4170" spans="1:4" x14ac:dyDescent="0.2">
      <c r="A4170" t="s">
        <v>3181</v>
      </c>
      <c r="B4170" t="s">
        <v>3928</v>
      </c>
      <c r="C4170" s="9">
        <v>45008</v>
      </c>
      <c r="D4170" s="9">
        <v>45039</v>
      </c>
    </row>
    <row r="4171" spans="1:4" x14ac:dyDescent="0.2">
      <c r="A4171" t="s">
        <v>3181</v>
      </c>
      <c r="B4171" t="s">
        <v>3928</v>
      </c>
      <c r="C4171" s="9">
        <v>45008</v>
      </c>
      <c r="D4171" s="9">
        <v>45051</v>
      </c>
    </row>
    <row r="4172" spans="1:4" x14ac:dyDescent="0.2">
      <c r="A4172" t="s">
        <v>3181</v>
      </c>
      <c r="B4172" t="s">
        <v>3928</v>
      </c>
      <c r="C4172" s="9">
        <v>45008</v>
      </c>
      <c r="D4172" s="9">
        <v>45080</v>
      </c>
    </row>
    <row r="4173" spans="1:4" x14ac:dyDescent="0.2">
      <c r="A4173" t="s">
        <v>3182</v>
      </c>
      <c r="B4173" t="s">
        <v>3925</v>
      </c>
      <c r="C4173" s="9">
        <v>44848</v>
      </c>
      <c r="D4173" s="9">
        <v>44848</v>
      </c>
    </row>
    <row r="4174" spans="1:4" x14ac:dyDescent="0.2">
      <c r="A4174" t="s">
        <v>3182</v>
      </c>
      <c r="B4174" t="s">
        <v>3925</v>
      </c>
      <c r="C4174" s="9">
        <v>44848</v>
      </c>
      <c r="D4174" s="9">
        <v>44909</v>
      </c>
    </row>
    <row r="4175" spans="1:4" x14ac:dyDescent="0.2">
      <c r="A4175" t="s">
        <v>3182</v>
      </c>
      <c r="B4175" t="s">
        <v>3925</v>
      </c>
      <c r="C4175" s="9">
        <v>44848</v>
      </c>
      <c r="D4175" s="9">
        <v>44941</v>
      </c>
    </row>
    <row r="4176" spans="1:4" x14ac:dyDescent="0.2">
      <c r="A4176" t="s">
        <v>3182</v>
      </c>
      <c r="B4176" t="s">
        <v>3925</v>
      </c>
      <c r="C4176" s="9">
        <v>44848</v>
      </c>
      <c r="D4176" s="9">
        <v>44973</v>
      </c>
    </row>
    <row r="4177" spans="1:4" x14ac:dyDescent="0.2">
      <c r="A4177" t="s">
        <v>3182</v>
      </c>
      <c r="B4177" t="s">
        <v>3925</v>
      </c>
      <c r="C4177" s="9">
        <v>44848</v>
      </c>
      <c r="D4177" s="9">
        <v>45004</v>
      </c>
    </row>
    <row r="4178" spans="1:4" x14ac:dyDescent="0.2">
      <c r="A4178" t="s">
        <v>3182</v>
      </c>
      <c r="B4178" t="s">
        <v>3925</v>
      </c>
      <c r="C4178" s="9">
        <v>44848</v>
      </c>
      <c r="D4178" s="9">
        <v>45030</v>
      </c>
    </row>
    <row r="4179" spans="1:4" x14ac:dyDescent="0.2">
      <c r="A4179" t="s">
        <v>3182</v>
      </c>
      <c r="B4179" t="s">
        <v>3925</v>
      </c>
      <c r="C4179" s="9">
        <v>44848</v>
      </c>
      <c r="D4179" s="9">
        <v>45073</v>
      </c>
    </row>
    <row r="4180" spans="1:4" x14ac:dyDescent="0.2">
      <c r="A4180" t="s">
        <v>3182</v>
      </c>
      <c r="B4180" t="s">
        <v>3924</v>
      </c>
      <c r="C4180" s="9">
        <v>45031</v>
      </c>
      <c r="D4180" s="9">
        <v>45031</v>
      </c>
    </row>
    <row r="4181" spans="1:4" x14ac:dyDescent="0.2">
      <c r="A4181" t="s">
        <v>3182</v>
      </c>
      <c r="B4181" t="s">
        <v>3924</v>
      </c>
      <c r="C4181" s="9">
        <v>45031</v>
      </c>
      <c r="D4181" s="9">
        <v>45069</v>
      </c>
    </row>
    <row r="4182" spans="1:4" x14ac:dyDescent="0.2">
      <c r="A4182" t="s">
        <v>3183</v>
      </c>
      <c r="B4182" t="s">
        <v>3927</v>
      </c>
      <c r="C4182" s="9">
        <v>44834</v>
      </c>
      <c r="D4182" s="9">
        <v>44834</v>
      </c>
    </row>
    <row r="4183" spans="1:4" x14ac:dyDescent="0.2">
      <c r="A4183" t="s">
        <v>3183</v>
      </c>
      <c r="B4183" t="s">
        <v>3927</v>
      </c>
      <c r="C4183" s="9">
        <v>44834</v>
      </c>
      <c r="D4183" s="9">
        <v>44868</v>
      </c>
    </row>
    <row r="4184" spans="1:4" x14ac:dyDescent="0.2">
      <c r="A4184" t="s">
        <v>3183</v>
      </c>
      <c r="B4184" t="s">
        <v>3927</v>
      </c>
      <c r="C4184" s="9">
        <v>44834</v>
      </c>
      <c r="D4184" s="9">
        <v>44926</v>
      </c>
    </row>
    <row r="4185" spans="1:4" x14ac:dyDescent="0.2">
      <c r="A4185" t="s">
        <v>3183</v>
      </c>
      <c r="B4185" t="s">
        <v>3927</v>
      </c>
      <c r="C4185" s="9">
        <v>44834</v>
      </c>
      <c r="D4185" s="9">
        <v>44937</v>
      </c>
    </row>
    <row r="4186" spans="1:4" x14ac:dyDescent="0.2">
      <c r="A4186" t="s">
        <v>3183</v>
      </c>
      <c r="B4186" t="s">
        <v>3927</v>
      </c>
      <c r="C4186" s="9">
        <v>44834</v>
      </c>
      <c r="D4186" s="9">
        <v>44966</v>
      </c>
    </row>
    <row r="4187" spans="1:4" x14ac:dyDescent="0.2">
      <c r="A4187" t="s">
        <v>3183</v>
      </c>
      <c r="B4187" t="s">
        <v>3927</v>
      </c>
      <c r="C4187" s="9">
        <v>44834</v>
      </c>
      <c r="D4187" s="9">
        <v>44999</v>
      </c>
    </row>
    <row r="4188" spans="1:4" x14ac:dyDescent="0.2">
      <c r="A4188" t="s">
        <v>3183</v>
      </c>
      <c r="B4188" t="s">
        <v>3927</v>
      </c>
      <c r="C4188" s="9">
        <v>44834</v>
      </c>
      <c r="D4188" s="9">
        <v>45029</v>
      </c>
    </row>
    <row r="4189" spans="1:4" x14ac:dyDescent="0.2">
      <c r="A4189" t="s">
        <v>3183</v>
      </c>
      <c r="B4189" t="s">
        <v>3927</v>
      </c>
      <c r="C4189" s="9">
        <v>44834</v>
      </c>
      <c r="D4189" s="9">
        <v>45052</v>
      </c>
    </row>
    <row r="4190" spans="1:4" x14ac:dyDescent="0.2">
      <c r="A4190" t="s">
        <v>3183</v>
      </c>
      <c r="B4190" t="s">
        <v>3920</v>
      </c>
      <c r="C4190" s="9">
        <v>45041</v>
      </c>
      <c r="D4190" s="9">
        <v>45041</v>
      </c>
    </row>
    <row r="4191" spans="1:4" x14ac:dyDescent="0.2">
      <c r="A4191" t="s">
        <v>3183</v>
      </c>
      <c r="B4191" t="s">
        <v>3920</v>
      </c>
      <c r="C4191" s="9">
        <v>45041</v>
      </c>
      <c r="D4191" s="9">
        <v>45075</v>
      </c>
    </row>
    <row r="4192" spans="1:4" x14ac:dyDescent="0.2">
      <c r="A4192" t="s">
        <v>3183</v>
      </c>
      <c r="B4192" t="s">
        <v>3920</v>
      </c>
      <c r="C4192" s="9">
        <v>45041</v>
      </c>
      <c r="D4192" s="9">
        <v>45082</v>
      </c>
    </row>
    <row r="4193" spans="1:4" x14ac:dyDescent="0.2">
      <c r="A4193" t="s">
        <v>3184</v>
      </c>
      <c r="B4193" t="s">
        <v>3929</v>
      </c>
      <c r="C4193" s="9">
        <v>44609</v>
      </c>
      <c r="D4193" s="9">
        <v>44609</v>
      </c>
    </row>
    <row r="4194" spans="1:4" x14ac:dyDescent="0.2">
      <c r="A4194" t="s">
        <v>3184</v>
      </c>
      <c r="B4194" t="s">
        <v>3929</v>
      </c>
      <c r="C4194" s="9">
        <v>44609</v>
      </c>
      <c r="D4194" s="9">
        <v>44648</v>
      </c>
    </row>
    <row r="4195" spans="1:4" x14ac:dyDescent="0.2">
      <c r="A4195" t="s">
        <v>3184</v>
      </c>
      <c r="B4195" t="s">
        <v>3929</v>
      </c>
      <c r="C4195" s="9">
        <v>44609</v>
      </c>
      <c r="D4195" s="9">
        <v>44671</v>
      </c>
    </row>
    <row r="4196" spans="1:4" x14ac:dyDescent="0.2">
      <c r="A4196" t="s">
        <v>3184</v>
      </c>
      <c r="B4196" t="s">
        <v>3929</v>
      </c>
      <c r="C4196" s="9">
        <v>44609</v>
      </c>
      <c r="D4196" s="9">
        <v>44708</v>
      </c>
    </row>
    <row r="4197" spans="1:4" x14ac:dyDescent="0.2">
      <c r="A4197" t="s">
        <v>3184</v>
      </c>
      <c r="B4197" t="s">
        <v>3929</v>
      </c>
      <c r="C4197" s="9">
        <v>44609</v>
      </c>
      <c r="D4197" s="9">
        <v>44761</v>
      </c>
    </row>
    <row r="4198" spans="1:4" x14ac:dyDescent="0.2">
      <c r="A4198" t="s">
        <v>3184</v>
      </c>
      <c r="B4198" t="s">
        <v>3929</v>
      </c>
      <c r="C4198" s="9">
        <v>44609</v>
      </c>
      <c r="D4198" s="9">
        <v>44799</v>
      </c>
    </row>
    <row r="4199" spans="1:4" x14ac:dyDescent="0.2">
      <c r="A4199" t="s">
        <v>3184</v>
      </c>
      <c r="B4199" t="s">
        <v>3929</v>
      </c>
      <c r="C4199" s="9">
        <v>44609</v>
      </c>
      <c r="D4199" s="9">
        <v>44825</v>
      </c>
    </row>
    <row r="4200" spans="1:4" x14ac:dyDescent="0.2">
      <c r="A4200" t="s">
        <v>3184</v>
      </c>
      <c r="B4200" t="s">
        <v>3929</v>
      </c>
      <c r="C4200" s="9">
        <v>44609</v>
      </c>
      <c r="D4200" s="9">
        <v>44835</v>
      </c>
    </row>
    <row r="4201" spans="1:4" x14ac:dyDescent="0.2">
      <c r="A4201" t="s">
        <v>3184</v>
      </c>
      <c r="B4201" t="s">
        <v>3929</v>
      </c>
      <c r="C4201" s="9">
        <v>44609</v>
      </c>
      <c r="D4201" s="9">
        <v>44918</v>
      </c>
    </row>
    <row r="4202" spans="1:4" x14ac:dyDescent="0.2">
      <c r="A4202" t="s">
        <v>3184</v>
      </c>
      <c r="B4202" t="s">
        <v>3929</v>
      </c>
      <c r="C4202" s="9">
        <v>44609</v>
      </c>
      <c r="D4202" s="9">
        <v>44927</v>
      </c>
    </row>
    <row r="4203" spans="1:4" x14ac:dyDescent="0.2">
      <c r="A4203" t="s">
        <v>3184</v>
      </c>
      <c r="B4203" t="s">
        <v>3929</v>
      </c>
      <c r="C4203" s="9">
        <v>44609</v>
      </c>
      <c r="D4203" s="9">
        <v>44977</v>
      </c>
    </row>
    <row r="4204" spans="1:4" x14ac:dyDescent="0.2">
      <c r="A4204" t="s">
        <v>3184</v>
      </c>
      <c r="B4204" t="s">
        <v>3929</v>
      </c>
      <c r="C4204" s="9">
        <v>44609</v>
      </c>
      <c r="D4204" s="9">
        <v>45014</v>
      </c>
    </row>
    <row r="4205" spans="1:4" x14ac:dyDescent="0.2">
      <c r="A4205" t="s">
        <v>3184</v>
      </c>
      <c r="B4205" t="s">
        <v>3929</v>
      </c>
      <c r="C4205" s="9">
        <v>44609</v>
      </c>
      <c r="D4205" s="9">
        <v>45046</v>
      </c>
    </row>
    <row r="4206" spans="1:4" x14ac:dyDescent="0.2">
      <c r="A4206" t="s">
        <v>3185</v>
      </c>
      <c r="B4206" t="s">
        <v>3950</v>
      </c>
      <c r="C4206" s="9">
        <v>44562</v>
      </c>
      <c r="D4206" s="9">
        <v>44562</v>
      </c>
    </row>
    <row r="4207" spans="1:4" x14ac:dyDescent="0.2">
      <c r="A4207" t="s">
        <v>3185</v>
      </c>
      <c r="B4207" t="s">
        <v>3950</v>
      </c>
      <c r="C4207" s="9">
        <v>44562</v>
      </c>
      <c r="D4207" s="9">
        <v>44599</v>
      </c>
    </row>
    <row r="4208" spans="1:4" x14ac:dyDescent="0.2">
      <c r="A4208" t="s">
        <v>3185</v>
      </c>
      <c r="B4208" t="s">
        <v>3950</v>
      </c>
      <c r="C4208" s="9">
        <v>44562</v>
      </c>
      <c r="D4208" s="9">
        <v>44633</v>
      </c>
    </row>
    <row r="4209" spans="1:4" x14ac:dyDescent="0.2">
      <c r="A4209" t="s">
        <v>3185</v>
      </c>
      <c r="B4209" t="s">
        <v>3950</v>
      </c>
      <c r="C4209" s="9">
        <v>44562</v>
      </c>
      <c r="D4209" s="9">
        <v>44665</v>
      </c>
    </row>
    <row r="4210" spans="1:4" x14ac:dyDescent="0.2">
      <c r="A4210" t="s">
        <v>3185</v>
      </c>
      <c r="B4210" t="s">
        <v>3950</v>
      </c>
      <c r="C4210" s="9">
        <v>44562</v>
      </c>
      <c r="D4210" s="9">
        <v>44685</v>
      </c>
    </row>
    <row r="4211" spans="1:4" x14ac:dyDescent="0.2">
      <c r="A4211" t="s">
        <v>3185</v>
      </c>
      <c r="B4211" t="s">
        <v>3950</v>
      </c>
      <c r="C4211" s="9">
        <v>44562</v>
      </c>
      <c r="D4211" s="9">
        <v>44715</v>
      </c>
    </row>
    <row r="4212" spans="1:4" x14ac:dyDescent="0.2">
      <c r="A4212" t="s">
        <v>3185</v>
      </c>
      <c r="B4212" t="s">
        <v>3950</v>
      </c>
      <c r="C4212" s="9">
        <v>44562</v>
      </c>
      <c r="D4212" s="9">
        <v>44753</v>
      </c>
    </row>
    <row r="4213" spans="1:4" x14ac:dyDescent="0.2">
      <c r="A4213" t="s">
        <v>3185</v>
      </c>
      <c r="B4213" t="s">
        <v>3950</v>
      </c>
      <c r="C4213" s="9">
        <v>44562</v>
      </c>
      <c r="D4213" s="9">
        <v>44778</v>
      </c>
    </row>
    <row r="4214" spans="1:4" x14ac:dyDescent="0.2">
      <c r="A4214" t="s">
        <v>3185</v>
      </c>
      <c r="B4214" t="s">
        <v>3950</v>
      </c>
      <c r="C4214" s="9">
        <v>44562</v>
      </c>
      <c r="D4214" s="9">
        <v>44805</v>
      </c>
    </row>
    <row r="4215" spans="1:4" x14ac:dyDescent="0.2">
      <c r="A4215" t="s">
        <v>3185</v>
      </c>
      <c r="B4215" t="s">
        <v>3950</v>
      </c>
      <c r="C4215" s="9">
        <v>44562</v>
      </c>
      <c r="D4215" s="9">
        <v>44840</v>
      </c>
    </row>
    <row r="4216" spans="1:4" x14ac:dyDescent="0.2">
      <c r="A4216" t="s">
        <v>3185</v>
      </c>
      <c r="B4216" t="s">
        <v>3950</v>
      </c>
      <c r="C4216" s="9">
        <v>44562</v>
      </c>
      <c r="D4216" s="9">
        <v>44869</v>
      </c>
    </row>
    <row r="4217" spans="1:4" x14ac:dyDescent="0.2">
      <c r="A4217" t="s">
        <v>3185</v>
      </c>
      <c r="B4217" t="s">
        <v>3950</v>
      </c>
      <c r="C4217" s="9">
        <v>44562</v>
      </c>
      <c r="D4217" s="9">
        <v>44907</v>
      </c>
    </row>
    <row r="4218" spans="1:4" x14ac:dyDescent="0.2">
      <c r="A4218" t="s">
        <v>3185</v>
      </c>
      <c r="B4218" t="s">
        <v>3950</v>
      </c>
      <c r="C4218" s="9">
        <v>44562</v>
      </c>
      <c r="D4218" s="9">
        <v>44941</v>
      </c>
    </row>
    <row r="4219" spans="1:4" x14ac:dyDescent="0.2">
      <c r="A4219" t="s">
        <v>3185</v>
      </c>
      <c r="B4219" t="s">
        <v>3950</v>
      </c>
      <c r="C4219" s="9">
        <v>44562</v>
      </c>
      <c r="D4219" s="9">
        <v>44968</v>
      </c>
    </row>
    <row r="4220" spans="1:4" x14ac:dyDescent="0.2">
      <c r="A4220" t="s">
        <v>3185</v>
      </c>
      <c r="B4220" t="s">
        <v>3950</v>
      </c>
      <c r="C4220" s="9">
        <v>44562</v>
      </c>
      <c r="D4220" s="9">
        <v>45028</v>
      </c>
    </row>
    <row r="4221" spans="1:4" x14ac:dyDescent="0.2">
      <c r="A4221" t="s">
        <v>3185</v>
      </c>
      <c r="B4221" t="s">
        <v>3950</v>
      </c>
      <c r="C4221" s="9">
        <v>44562</v>
      </c>
      <c r="D4221" s="9">
        <v>45054</v>
      </c>
    </row>
    <row r="4222" spans="1:4" x14ac:dyDescent="0.2">
      <c r="A4222" t="s">
        <v>3185</v>
      </c>
      <c r="B4222" t="s">
        <v>3920</v>
      </c>
      <c r="C4222" s="9">
        <v>44911</v>
      </c>
      <c r="D4222" s="9">
        <v>44911</v>
      </c>
    </row>
    <row r="4223" spans="1:4" x14ac:dyDescent="0.2">
      <c r="A4223" t="s">
        <v>3185</v>
      </c>
      <c r="B4223" t="s">
        <v>3920</v>
      </c>
      <c r="C4223" s="9">
        <v>44911</v>
      </c>
      <c r="D4223" s="9">
        <v>44945</v>
      </c>
    </row>
    <row r="4224" spans="1:4" x14ac:dyDescent="0.2">
      <c r="A4224" t="s">
        <v>3185</v>
      </c>
      <c r="B4224" t="s">
        <v>3920</v>
      </c>
      <c r="C4224" s="9">
        <v>44911</v>
      </c>
      <c r="D4224" s="9">
        <v>44985</v>
      </c>
    </row>
    <row r="4225" spans="1:4" x14ac:dyDescent="0.2">
      <c r="A4225" t="s">
        <v>3185</v>
      </c>
      <c r="B4225" t="s">
        <v>3920</v>
      </c>
      <c r="C4225" s="9">
        <v>44911</v>
      </c>
      <c r="D4225" s="9">
        <v>44988</v>
      </c>
    </row>
    <row r="4226" spans="1:4" x14ac:dyDescent="0.2">
      <c r="A4226" t="s">
        <v>3185</v>
      </c>
      <c r="B4226" t="s">
        <v>3920</v>
      </c>
      <c r="C4226" s="9">
        <v>44911</v>
      </c>
      <c r="D4226" s="9">
        <v>45039</v>
      </c>
    </row>
    <row r="4227" spans="1:4" x14ac:dyDescent="0.2">
      <c r="A4227" t="s">
        <v>3185</v>
      </c>
      <c r="B4227" t="s">
        <v>3920</v>
      </c>
      <c r="C4227" s="9">
        <v>44911</v>
      </c>
      <c r="D4227" s="9">
        <v>45047</v>
      </c>
    </row>
    <row r="4228" spans="1:4" x14ac:dyDescent="0.2">
      <c r="A4228" t="s">
        <v>3186</v>
      </c>
      <c r="B4228" t="s">
        <v>3928</v>
      </c>
      <c r="C4228" s="9">
        <v>44935</v>
      </c>
      <c r="D4228" s="9">
        <v>44935</v>
      </c>
    </row>
    <row r="4229" spans="1:4" x14ac:dyDescent="0.2">
      <c r="A4229" t="s">
        <v>3186</v>
      </c>
      <c r="B4229" t="s">
        <v>3928</v>
      </c>
      <c r="C4229" s="9">
        <v>44935</v>
      </c>
      <c r="D4229" s="9">
        <v>44970</v>
      </c>
    </row>
    <row r="4230" spans="1:4" x14ac:dyDescent="0.2">
      <c r="A4230" t="s">
        <v>3186</v>
      </c>
      <c r="B4230" t="s">
        <v>3928</v>
      </c>
      <c r="C4230" s="9">
        <v>44935</v>
      </c>
      <c r="D4230" s="9">
        <v>45001</v>
      </c>
    </row>
    <row r="4231" spans="1:4" x14ac:dyDescent="0.2">
      <c r="A4231" t="s">
        <v>3186</v>
      </c>
      <c r="B4231" t="s">
        <v>3928</v>
      </c>
      <c r="C4231" s="9">
        <v>44935</v>
      </c>
      <c r="D4231" s="9">
        <v>45025</v>
      </c>
    </row>
    <row r="4232" spans="1:4" x14ac:dyDescent="0.2">
      <c r="A4232" t="s">
        <v>3186</v>
      </c>
      <c r="B4232" t="s">
        <v>3928</v>
      </c>
      <c r="C4232" s="9">
        <v>44935</v>
      </c>
      <c r="D4232" s="9">
        <v>45056</v>
      </c>
    </row>
    <row r="4233" spans="1:4" x14ac:dyDescent="0.2">
      <c r="A4233" t="s">
        <v>3186</v>
      </c>
      <c r="B4233" t="s">
        <v>3952</v>
      </c>
      <c r="C4233" s="9">
        <v>45024</v>
      </c>
      <c r="D4233" s="9">
        <v>45024</v>
      </c>
    </row>
    <row r="4234" spans="1:4" x14ac:dyDescent="0.2">
      <c r="A4234" t="s">
        <v>3186</v>
      </c>
      <c r="B4234" t="s">
        <v>3952</v>
      </c>
      <c r="C4234" s="9">
        <v>45024</v>
      </c>
      <c r="D4234" s="9">
        <v>45060</v>
      </c>
    </row>
    <row r="4235" spans="1:4" x14ac:dyDescent="0.2">
      <c r="A4235" t="s">
        <v>3187</v>
      </c>
      <c r="B4235" t="s">
        <v>3951</v>
      </c>
      <c r="C4235" s="9">
        <v>44654</v>
      </c>
      <c r="D4235" s="9">
        <v>44654</v>
      </c>
    </row>
    <row r="4236" spans="1:4" x14ac:dyDescent="0.2">
      <c r="A4236" t="s">
        <v>3187</v>
      </c>
      <c r="B4236" t="s">
        <v>3951</v>
      </c>
      <c r="C4236" s="9">
        <v>44654</v>
      </c>
      <c r="D4236" s="9">
        <v>44691</v>
      </c>
    </row>
    <row r="4237" spans="1:4" x14ac:dyDescent="0.2">
      <c r="A4237" t="s">
        <v>3187</v>
      </c>
      <c r="B4237" t="s">
        <v>3951</v>
      </c>
      <c r="C4237" s="9">
        <v>44654</v>
      </c>
      <c r="D4237" s="9">
        <v>44791</v>
      </c>
    </row>
    <row r="4238" spans="1:4" x14ac:dyDescent="0.2">
      <c r="A4238" t="s">
        <v>3187</v>
      </c>
      <c r="B4238" t="s">
        <v>3951</v>
      </c>
      <c r="C4238" s="9">
        <v>44654</v>
      </c>
      <c r="D4238" s="9">
        <v>44816</v>
      </c>
    </row>
    <row r="4239" spans="1:4" x14ac:dyDescent="0.2">
      <c r="A4239" t="s">
        <v>3187</v>
      </c>
      <c r="B4239" t="s">
        <v>3951</v>
      </c>
      <c r="C4239" s="9">
        <v>44654</v>
      </c>
      <c r="D4239" s="9">
        <v>44878</v>
      </c>
    </row>
    <row r="4240" spans="1:4" x14ac:dyDescent="0.2">
      <c r="A4240" t="s">
        <v>3187</v>
      </c>
      <c r="B4240" t="s">
        <v>3951</v>
      </c>
      <c r="C4240" s="9">
        <v>44654</v>
      </c>
      <c r="D4240" s="9">
        <v>44968</v>
      </c>
    </row>
    <row r="4241" spans="1:4" x14ac:dyDescent="0.2">
      <c r="A4241" t="s">
        <v>3187</v>
      </c>
      <c r="B4241" t="s">
        <v>3951</v>
      </c>
      <c r="C4241" s="9">
        <v>44654</v>
      </c>
      <c r="D4241" s="9">
        <v>44996</v>
      </c>
    </row>
    <row r="4242" spans="1:4" x14ac:dyDescent="0.2">
      <c r="A4242" t="s">
        <v>3187</v>
      </c>
      <c r="B4242" t="s">
        <v>3951</v>
      </c>
      <c r="C4242" s="9">
        <v>44654</v>
      </c>
      <c r="D4242" s="9">
        <v>45064</v>
      </c>
    </row>
    <row r="4243" spans="1:4" x14ac:dyDescent="0.2">
      <c r="A4243" t="s">
        <v>3187</v>
      </c>
      <c r="B4243" t="s">
        <v>3925</v>
      </c>
      <c r="C4243" s="9">
        <v>44983</v>
      </c>
      <c r="D4243" s="9">
        <v>44983</v>
      </c>
    </row>
    <row r="4244" spans="1:4" x14ac:dyDescent="0.2">
      <c r="A4244" t="s">
        <v>3187</v>
      </c>
      <c r="B4244" t="s">
        <v>3925</v>
      </c>
      <c r="C4244" s="9">
        <v>44983</v>
      </c>
      <c r="D4244" s="9">
        <v>45012</v>
      </c>
    </row>
    <row r="4245" spans="1:4" x14ac:dyDescent="0.2">
      <c r="A4245" t="s">
        <v>3187</v>
      </c>
      <c r="B4245" t="s">
        <v>3925</v>
      </c>
      <c r="C4245" s="9">
        <v>44983</v>
      </c>
      <c r="D4245" s="9">
        <v>45024</v>
      </c>
    </row>
    <row r="4246" spans="1:4" x14ac:dyDescent="0.2">
      <c r="A4246" t="s">
        <v>3187</v>
      </c>
      <c r="B4246" t="s">
        <v>3925</v>
      </c>
      <c r="C4246" s="9">
        <v>44983</v>
      </c>
      <c r="D4246" s="9">
        <v>45056</v>
      </c>
    </row>
    <row r="4247" spans="1:4" x14ac:dyDescent="0.2">
      <c r="A4247" t="s">
        <v>3187</v>
      </c>
      <c r="B4247" t="s">
        <v>3925</v>
      </c>
      <c r="C4247" s="9">
        <v>44983</v>
      </c>
      <c r="D4247" s="9">
        <v>45087</v>
      </c>
    </row>
    <row r="4248" spans="1:4" x14ac:dyDescent="0.2">
      <c r="A4248" t="s">
        <v>3188</v>
      </c>
      <c r="B4248" t="s">
        <v>3950</v>
      </c>
      <c r="C4248" s="9">
        <v>44606</v>
      </c>
      <c r="D4248" s="9">
        <v>44606</v>
      </c>
    </row>
    <row r="4249" spans="1:4" x14ac:dyDescent="0.2">
      <c r="A4249" t="s">
        <v>3188</v>
      </c>
      <c r="B4249" t="s">
        <v>3950</v>
      </c>
      <c r="C4249" s="9">
        <v>44606</v>
      </c>
      <c r="D4249" s="9">
        <v>44638</v>
      </c>
    </row>
    <row r="4250" spans="1:4" x14ac:dyDescent="0.2">
      <c r="A4250" t="s">
        <v>3188</v>
      </c>
      <c r="B4250" t="s">
        <v>3950</v>
      </c>
      <c r="C4250" s="9">
        <v>44606</v>
      </c>
      <c r="D4250" s="9">
        <v>44703</v>
      </c>
    </row>
    <row r="4251" spans="1:4" x14ac:dyDescent="0.2">
      <c r="A4251" t="s">
        <v>3188</v>
      </c>
      <c r="B4251" t="s">
        <v>3950</v>
      </c>
      <c r="C4251" s="9">
        <v>44606</v>
      </c>
      <c r="D4251" s="9">
        <v>44735</v>
      </c>
    </row>
    <row r="4252" spans="1:4" x14ac:dyDescent="0.2">
      <c r="A4252" t="s">
        <v>3188</v>
      </c>
      <c r="B4252" t="s">
        <v>3950</v>
      </c>
      <c r="C4252" s="9">
        <v>44606</v>
      </c>
      <c r="D4252" s="9">
        <v>44767</v>
      </c>
    </row>
    <row r="4253" spans="1:4" x14ac:dyDescent="0.2">
      <c r="A4253" t="s">
        <v>3188</v>
      </c>
      <c r="B4253" t="s">
        <v>3950</v>
      </c>
      <c r="C4253" s="9">
        <v>44606</v>
      </c>
      <c r="D4253" s="9">
        <v>44862</v>
      </c>
    </row>
    <row r="4254" spans="1:4" x14ac:dyDescent="0.2">
      <c r="A4254" t="s">
        <v>3188</v>
      </c>
      <c r="B4254" t="s">
        <v>3950</v>
      </c>
      <c r="C4254" s="9">
        <v>44606</v>
      </c>
      <c r="D4254" s="9">
        <v>44892</v>
      </c>
    </row>
    <row r="4255" spans="1:4" x14ac:dyDescent="0.2">
      <c r="A4255" t="s">
        <v>3188</v>
      </c>
      <c r="B4255" t="s">
        <v>3950</v>
      </c>
      <c r="C4255" s="9">
        <v>44606</v>
      </c>
      <c r="D4255" s="9">
        <v>44980</v>
      </c>
    </row>
    <row r="4256" spans="1:4" x14ac:dyDescent="0.2">
      <c r="A4256" t="s">
        <v>3188</v>
      </c>
      <c r="B4256" t="s">
        <v>3950</v>
      </c>
      <c r="C4256" s="9">
        <v>44606</v>
      </c>
      <c r="D4256" s="9">
        <v>45008</v>
      </c>
    </row>
    <row r="4257" spans="1:4" x14ac:dyDescent="0.2">
      <c r="A4257" t="s">
        <v>3188</v>
      </c>
      <c r="B4257" t="s">
        <v>3950</v>
      </c>
      <c r="C4257" s="9">
        <v>44606</v>
      </c>
      <c r="D4257" s="9">
        <v>45037</v>
      </c>
    </row>
    <row r="4258" spans="1:4" x14ac:dyDescent="0.2">
      <c r="A4258" t="s">
        <v>3188</v>
      </c>
      <c r="B4258" t="s">
        <v>3950</v>
      </c>
      <c r="C4258" s="9">
        <v>44606</v>
      </c>
      <c r="D4258" s="9">
        <v>45067</v>
      </c>
    </row>
    <row r="4259" spans="1:4" x14ac:dyDescent="0.2">
      <c r="A4259" t="s">
        <v>3188</v>
      </c>
      <c r="B4259" t="s">
        <v>3928</v>
      </c>
      <c r="C4259" s="9">
        <v>44990</v>
      </c>
      <c r="D4259" s="9">
        <v>44990</v>
      </c>
    </row>
    <row r="4260" spans="1:4" x14ac:dyDescent="0.2">
      <c r="A4260" t="s">
        <v>3188</v>
      </c>
      <c r="B4260" t="s">
        <v>3928</v>
      </c>
      <c r="C4260" s="9">
        <v>44990</v>
      </c>
      <c r="D4260" s="9">
        <v>45027</v>
      </c>
    </row>
    <row r="4261" spans="1:4" x14ac:dyDescent="0.2">
      <c r="A4261" t="s">
        <v>3188</v>
      </c>
      <c r="B4261" t="s">
        <v>3928</v>
      </c>
      <c r="C4261" s="9">
        <v>44990</v>
      </c>
      <c r="D4261" s="9">
        <v>45065</v>
      </c>
    </row>
    <row r="4262" spans="1:4" x14ac:dyDescent="0.2">
      <c r="A4262" t="s">
        <v>3189</v>
      </c>
      <c r="B4262" t="s">
        <v>3949</v>
      </c>
      <c r="C4262" s="9">
        <v>44565</v>
      </c>
      <c r="D4262" s="9">
        <v>44565</v>
      </c>
    </row>
    <row r="4263" spans="1:4" x14ac:dyDescent="0.2">
      <c r="A4263" t="s">
        <v>3189</v>
      </c>
      <c r="B4263" t="s">
        <v>3949</v>
      </c>
      <c r="C4263" s="9">
        <v>44565</v>
      </c>
      <c r="D4263" s="9">
        <v>44636</v>
      </c>
    </row>
    <row r="4264" spans="1:4" x14ac:dyDescent="0.2">
      <c r="A4264" t="s">
        <v>3189</v>
      </c>
      <c r="B4264" t="s">
        <v>3949</v>
      </c>
      <c r="C4264" s="9">
        <v>44565</v>
      </c>
      <c r="D4264" s="9">
        <v>44659</v>
      </c>
    </row>
    <row r="4265" spans="1:4" x14ac:dyDescent="0.2">
      <c r="A4265" t="s">
        <v>3189</v>
      </c>
      <c r="B4265" t="s">
        <v>3949</v>
      </c>
      <c r="C4265" s="9">
        <v>44565</v>
      </c>
      <c r="D4265" s="9">
        <v>44698</v>
      </c>
    </row>
    <row r="4266" spans="1:4" x14ac:dyDescent="0.2">
      <c r="A4266" t="s">
        <v>3189</v>
      </c>
      <c r="B4266" t="s">
        <v>3949</v>
      </c>
      <c r="C4266" s="9">
        <v>44565</v>
      </c>
      <c r="D4266" s="9">
        <v>44719</v>
      </c>
    </row>
    <row r="4267" spans="1:4" x14ac:dyDescent="0.2">
      <c r="A4267" t="s">
        <v>3189</v>
      </c>
      <c r="B4267" t="s">
        <v>3949</v>
      </c>
      <c r="C4267" s="9">
        <v>44565</v>
      </c>
      <c r="D4267" s="9">
        <v>44749</v>
      </c>
    </row>
    <row r="4268" spans="1:4" x14ac:dyDescent="0.2">
      <c r="A4268" t="s">
        <v>3189</v>
      </c>
      <c r="B4268" t="s">
        <v>3949</v>
      </c>
      <c r="C4268" s="9">
        <v>44565</v>
      </c>
      <c r="D4268" s="9">
        <v>44778</v>
      </c>
    </row>
    <row r="4269" spans="1:4" x14ac:dyDescent="0.2">
      <c r="A4269" t="s">
        <v>3189</v>
      </c>
      <c r="B4269" t="s">
        <v>3949</v>
      </c>
      <c r="C4269" s="9">
        <v>44565</v>
      </c>
      <c r="D4269" s="9">
        <v>44822</v>
      </c>
    </row>
    <row r="4270" spans="1:4" x14ac:dyDescent="0.2">
      <c r="A4270" t="s">
        <v>3189</v>
      </c>
      <c r="B4270" t="s">
        <v>3949</v>
      </c>
      <c r="C4270" s="9">
        <v>44565</v>
      </c>
      <c r="D4270" s="9">
        <v>44873</v>
      </c>
    </row>
    <row r="4271" spans="1:4" x14ac:dyDescent="0.2">
      <c r="A4271" t="s">
        <v>3189</v>
      </c>
      <c r="B4271" t="s">
        <v>3949</v>
      </c>
      <c r="C4271" s="9">
        <v>44565</v>
      </c>
      <c r="D4271" s="9">
        <v>44935</v>
      </c>
    </row>
    <row r="4272" spans="1:4" x14ac:dyDescent="0.2">
      <c r="A4272" t="s">
        <v>3189</v>
      </c>
      <c r="B4272" t="s">
        <v>3949</v>
      </c>
      <c r="C4272" s="9">
        <v>44565</v>
      </c>
      <c r="D4272" s="9">
        <v>44962</v>
      </c>
    </row>
    <row r="4273" spans="1:4" x14ac:dyDescent="0.2">
      <c r="A4273" t="s">
        <v>3189</v>
      </c>
      <c r="B4273" t="s">
        <v>3949</v>
      </c>
      <c r="C4273" s="9">
        <v>44565</v>
      </c>
      <c r="D4273" s="9">
        <v>44999</v>
      </c>
    </row>
    <row r="4274" spans="1:4" x14ac:dyDescent="0.2">
      <c r="A4274" t="s">
        <v>3189</v>
      </c>
      <c r="B4274" t="s">
        <v>3949</v>
      </c>
      <c r="C4274" s="9">
        <v>44565</v>
      </c>
      <c r="D4274" s="9">
        <v>45034</v>
      </c>
    </row>
    <row r="4275" spans="1:4" x14ac:dyDescent="0.2">
      <c r="A4275" t="s">
        <v>3189</v>
      </c>
      <c r="B4275" t="s">
        <v>3949</v>
      </c>
      <c r="C4275" s="9">
        <v>44565</v>
      </c>
      <c r="D4275" s="9">
        <v>45058</v>
      </c>
    </row>
    <row r="4276" spans="1:4" x14ac:dyDescent="0.2">
      <c r="A4276" t="s">
        <v>3190</v>
      </c>
      <c r="B4276" t="s">
        <v>3951</v>
      </c>
      <c r="C4276" s="9">
        <v>44697</v>
      </c>
      <c r="D4276" s="9">
        <v>44697</v>
      </c>
    </row>
    <row r="4277" spans="1:4" x14ac:dyDescent="0.2">
      <c r="A4277" t="s">
        <v>3190</v>
      </c>
      <c r="B4277" t="s">
        <v>3951</v>
      </c>
      <c r="C4277" s="9">
        <v>44697</v>
      </c>
      <c r="D4277" s="9">
        <v>44743</v>
      </c>
    </row>
    <row r="4278" spans="1:4" x14ac:dyDescent="0.2">
      <c r="A4278" t="s">
        <v>3190</v>
      </c>
      <c r="B4278" t="s">
        <v>3951</v>
      </c>
      <c r="C4278" s="9">
        <v>44697</v>
      </c>
      <c r="D4278" s="9">
        <v>44793</v>
      </c>
    </row>
    <row r="4279" spans="1:4" x14ac:dyDescent="0.2">
      <c r="A4279" t="s">
        <v>3190</v>
      </c>
      <c r="B4279" t="s">
        <v>3951</v>
      </c>
      <c r="C4279" s="9">
        <v>44697</v>
      </c>
      <c r="D4279" s="9">
        <v>44826</v>
      </c>
    </row>
    <row r="4280" spans="1:4" x14ac:dyDescent="0.2">
      <c r="A4280" t="s">
        <v>3190</v>
      </c>
      <c r="B4280" t="s">
        <v>3951</v>
      </c>
      <c r="C4280" s="9">
        <v>44697</v>
      </c>
      <c r="D4280" s="9">
        <v>44835</v>
      </c>
    </row>
    <row r="4281" spans="1:4" x14ac:dyDescent="0.2">
      <c r="A4281" t="s">
        <v>3190</v>
      </c>
      <c r="B4281" t="s">
        <v>3951</v>
      </c>
      <c r="C4281" s="9">
        <v>44697</v>
      </c>
      <c r="D4281" s="9">
        <v>44888</v>
      </c>
    </row>
    <row r="4282" spans="1:4" x14ac:dyDescent="0.2">
      <c r="A4282" t="s">
        <v>3190</v>
      </c>
      <c r="B4282" t="s">
        <v>3951</v>
      </c>
      <c r="C4282" s="9">
        <v>44697</v>
      </c>
      <c r="D4282" s="9">
        <v>44926</v>
      </c>
    </row>
    <row r="4283" spans="1:4" x14ac:dyDescent="0.2">
      <c r="A4283" t="s">
        <v>3190</v>
      </c>
      <c r="B4283" t="s">
        <v>3951</v>
      </c>
      <c r="C4283" s="9">
        <v>44697</v>
      </c>
      <c r="D4283" s="9">
        <v>44984</v>
      </c>
    </row>
    <row r="4284" spans="1:4" x14ac:dyDescent="0.2">
      <c r="A4284" t="s">
        <v>3190</v>
      </c>
      <c r="B4284" t="s">
        <v>3951</v>
      </c>
      <c r="C4284" s="9">
        <v>44697</v>
      </c>
      <c r="D4284" s="9">
        <v>45005</v>
      </c>
    </row>
    <row r="4285" spans="1:4" x14ac:dyDescent="0.2">
      <c r="A4285" t="s">
        <v>3190</v>
      </c>
      <c r="B4285" t="s">
        <v>3951</v>
      </c>
      <c r="C4285" s="9">
        <v>44697</v>
      </c>
      <c r="D4285" s="9">
        <v>45070</v>
      </c>
    </row>
    <row r="4286" spans="1:4" x14ac:dyDescent="0.2">
      <c r="A4286" t="s">
        <v>3190</v>
      </c>
      <c r="B4286" t="s">
        <v>3923</v>
      </c>
      <c r="C4286" s="9">
        <v>44991</v>
      </c>
      <c r="D4286" s="9">
        <v>44991</v>
      </c>
    </row>
    <row r="4287" spans="1:4" x14ac:dyDescent="0.2">
      <c r="A4287" t="s">
        <v>3190</v>
      </c>
      <c r="B4287" t="s">
        <v>3923</v>
      </c>
      <c r="C4287" s="9">
        <v>44991</v>
      </c>
      <c r="D4287" s="9">
        <v>45027</v>
      </c>
    </row>
    <row r="4288" spans="1:4" x14ac:dyDescent="0.2">
      <c r="A4288" t="s">
        <v>3190</v>
      </c>
      <c r="B4288" t="s">
        <v>3923</v>
      </c>
      <c r="C4288" s="9">
        <v>44991</v>
      </c>
      <c r="D4288" s="9">
        <v>45053</v>
      </c>
    </row>
    <row r="4289" spans="1:4" x14ac:dyDescent="0.2">
      <c r="A4289" t="s">
        <v>3191</v>
      </c>
      <c r="B4289" t="s">
        <v>3929</v>
      </c>
      <c r="C4289" s="9">
        <v>44978</v>
      </c>
      <c r="D4289" s="9">
        <v>44978</v>
      </c>
    </row>
    <row r="4290" spans="1:4" x14ac:dyDescent="0.2">
      <c r="A4290" t="s">
        <v>3191</v>
      </c>
      <c r="B4290" t="s">
        <v>3929</v>
      </c>
      <c r="C4290" s="9">
        <v>44978</v>
      </c>
      <c r="D4290" s="9">
        <v>45011</v>
      </c>
    </row>
    <row r="4291" spans="1:4" x14ac:dyDescent="0.2">
      <c r="A4291" t="s">
        <v>3191</v>
      </c>
      <c r="B4291" t="s">
        <v>3929</v>
      </c>
      <c r="C4291" s="9">
        <v>44978</v>
      </c>
      <c r="D4291" s="9">
        <v>45020</v>
      </c>
    </row>
    <row r="4292" spans="1:4" x14ac:dyDescent="0.2">
      <c r="A4292" t="s">
        <v>3191</v>
      </c>
      <c r="B4292" t="s">
        <v>3929</v>
      </c>
      <c r="C4292" s="9">
        <v>44978</v>
      </c>
      <c r="D4292" s="9">
        <v>45071</v>
      </c>
    </row>
    <row r="4293" spans="1:4" x14ac:dyDescent="0.2">
      <c r="A4293" t="s">
        <v>3191</v>
      </c>
      <c r="B4293" t="s">
        <v>3929</v>
      </c>
      <c r="C4293" s="9">
        <v>44978</v>
      </c>
      <c r="D4293" s="9">
        <v>45081</v>
      </c>
    </row>
    <row r="4294" spans="1:4" x14ac:dyDescent="0.2">
      <c r="A4294" t="s">
        <v>3191</v>
      </c>
      <c r="B4294" t="s">
        <v>3922</v>
      </c>
      <c r="C4294" s="9">
        <v>45033</v>
      </c>
      <c r="D4294" s="9">
        <v>45033</v>
      </c>
    </row>
    <row r="4295" spans="1:4" x14ac:dyDescent="0.2">
      <c r="A4295" t="s">
        <v>3191</v>
      </c>
      <c r="B4295" t="s">
        <v>3922</v>
      </c>
      <c r="C4295" s="9">
        <v>45033</v>
      </c>
      <c r="D4295" s="9">
        <v>45067</v>
      </c>
    </row>
    <row r="4296" spans="1:4" x14ac:dyDescent="0.2">
      <c r="A4296" t="s">
        <v>3191</v>
      </c>
      <c r="B4296" t="s">
        <v>3922</v>
      </c>
      <c r="C4296" s="9">
        <v>45033</v>
      </c>
      <c r="D4296" s="9">
        <v>45078</v>
      </c>
    </row>
    <row r="4297" spans="1:4" x14ac:dyDescent="0.2">
      <c r="A4297" t="s">
        <v>3192</v>
      </c>
      <c r="B4297" t="s">
        <v>3949</v>
      </c>
      <c r="C4297" s="9">
        <v>44772</v>
      </c>
      <c r="D4297" s="9">
        <v>44772</v>
      </c>
    </row>
    <row r="4298" spans="1:4" x14ac:dyDescent="0.2">
      <c r="A4298" t="s">
        <v>3192</v>
      </c>
      <c r="B4298" t="s">
        <v>3949</v>
      </c>
      <c r="C4298" s="9">
        <v>44772</v>
      </c>
      <c r="D4298" s="9">
        <v>44847</v>
      </c>
    </row>
    <row r="4299" spans="1:4" x14ac:dyDescent="0.2">
      <c r="A4299" t="s">
        <v>3192</v>
      </c>
      <c r="B4299" t="s">
        <v>3949</v>
      </c>
      <c r="C4299" s="9">
        <v>44772</v>
      </c>
      <c r="D4299" s="9">
        <v>44875</v>
      </c>
    </row>
    <row r="4300" spans="1:4" x14ac:dyDescent="0.2">
      <c r="A4300" t="s">
        <v>3192</v>
      </c>
      <c r="B4300" t="s">
        <v>3949</v>
      </c>
      <c r="C4300" s="9">
        <v>44772</v>
      </c>
      <c r="D4300" s="9">
        <v>44903</v>
      </c>
    </row>
    <row r="4301" spans="1:4" x14ac:dyDescent="0.2">
      <c r="A4301" t="s">
        <v>3192</v>
      </c>
      <c r="B4301" t="s">
        <v>3949</v>
      </c>
      <c r="C4301" s="9">
        <v>44772</v>
      </c>
      <c r="D4301" s="9">
        <v>44933</v>
      </c>
    </row>
    <row r="4302" spans="1:4" x14ac:dyDescent="0.2">
      <c r="A4302" t="s">
        <v>3192</v>
      </c>
      <c r="B4302" t="s">
        <v>3949</v>
      </c>
      <c r="C4302" s="9">
        <v>44772</v>
      </c>
      <c r="D4302" s="9">
        <v>44958</v>
      </c>
    </row>
    <row r="4303" spans="1:4" x14ac:dyDescent="0.2">
      <c r="A4303" t="s">
        <v>3192</v>
      </c>
      <c r="B4303" t="s">
        <v>3949</v>
      </c>
      <c r="C4303" s="9">
        <v>44772</v>
      </c>
      <c r="D4303" s="9">
        <v>45050</v>
      </c>
    </row>
    <row r="4304" spans="1:4" x14ac:dyDescent="0.2">
      <c r="A4304" t="s">
        <v>3192</v>
      </c>
      <c r="B4304" t="s">
        <v>3929</v>
      </c>
      <c r="C4304" s="9">
        <v>44931</v>
      </c>
      <c r="D4304" s="9">
        <v>44931</v>
      </c>
    </row>
    <row r="4305" spans="1:4" x14ac:dyDescent="0.2">
      <c r="A4305" t="s">
        <v>3192</v>
      </c>
      <c r="B4305" t="s">
        <v>3929</v>
      </c>
      <c r="C4305" s="9">
        <v>44931</v>
      </c>
      <c r="D4305" s="9">
        <v>44964</v>
      </c>
    </row>
    <row r="4306" spans="1:4" x14ac:dyDescent="0.2">
      <c r="A4306" t="s">
        <v>3192</v>
      </c>
      <c r="B4306" t="s">
        <v>3929</v>
      </c>
      <c r="C4306" s="9">
        <v>44931</v>
      </c>
      <c r="D4306" s="9">
        <v>44993</v>
      </c>
    </row>
    <row r="4307" spans="1:4" x14ac:dyDescent="0.2">
      <c r="A4307" t="s">
        <v>3192</v>
      </c>
      <c r="B4307" t="s">
        <v>3929</v>
      </c>
      <c r="C4307" s="9">
        <v>44931</v>
      </c>
      <c r="D4307" s="9">
        <v>45027</v>
      </c>
    </row>
    <row r="4308" spans="1:4" x14ac:dyDescent="0.2">
      <c r="A4308" t="s">
        <v>3192</v>
      </c>
      <c r="B4308" t="s">
        <v>3929</v>
      </c>
      <c r="C4308" s="9">
        <v>44931</v>
      </c>
      <c r="D4308" s="9">
        <v>45052</v>
      </c>
    </row>
    <row r="4309" spans="1:4" x14ac:dyDescent="0.2">
      <c r="A4309" t="s">
        <v>3193</v>
      </c>
      <c r="B4309" t="s">
        <v>3926</v>
      </c>
      <c r="C4309" s="9">
        <v>44638</v>
      </c>
      <c r="D4309" s="9">
        <v>44638</v>
      </c>
    </row>
    <row r="4310" spans="1:4" x14ac:dyDescent="0.2">
      <c r="A4310" t="s">
        <v>3193</v>
      </c>
      <c r="B4310" t="s">
        <v>3926</v>
      </c>
      <c r="C4310" s="9">
        <v>44638</v>
      </c>
      <c r="D4310" s="9">
        <v>44678</v>
      </c>
    </row>
    <row r="4311" spans="1:4" x14ac:dyDescent="0.2">
      <c r="A4311" t="s">
        <v>3193</v>
      </c>
      <c r="B4311" t="s">
        <v>3926</v>
      </c>
      <c r="C4311" s="9">
        <v>44638</v>
      </c>
      <c r="D4311" s="9">
        <v>44683</v>
      </c>
    </row>
    <row r="4312" spans="1:4" x14ac:dyDescent="0.2">
      <c r="A4312" t="s">
        <v>3193</v>
      </c>
      <c r="B4312" t="s">
        <v>3926</v>
      </c>
      <c r="C4312" s="9">
        <v>44638</v>
      </c>
      <c r="D4312" s="9">
        <v>44730</v>
      </c>
    </row>
    <row r="4313" spans="1:4" x14ac:dyDescent="0.2">
      <c r="A4313" t="s">
        <v>3193</v>
      </c>
      <c r="B4313" t="s">
        <v>3926</v>
      </c>
      <c r="C4313" s="9">
        <v>44638</v>
      </c>
      <c r="D4313" s="9">
        <v>44768</v>
      </c>
    </row>
    <row r="4314" spans="1:4" x14ac:dyDescent="0.2">
      <c r="A4314" t="s">
        <v>3193</v>
      </c>
      <c r="B4314" t="s">
        <v>3926</v>
      </c>
      <c r="C4314" s="9">
        <v>44638</v>
      </c>
      <c r="D4314" s="9">
        <v>44803</v>
      </c>
    </row>
    <row r="4315" spans="1:4" x14ac:dyDescent="0.2">
      <c r="A4315" t="s">
        <v>3193</v>
      </c>
      <c r="B4315" t="s">
        <v>3926</v>
      </c>
      <c r="C4315" s="9">
        <v>44638</v>
      </c>
      <c r="D4315" s="9">
        <v>44828</v>
      </c>
    </row>
    <row r="4316" spans="1:4" x14ac:dyDescent="0.2">
      <c r="A4316" t="s">
        <v>3193</v>
      </c>
      <c r="B4316" t="s">
        <v>3926</v>
      </c>
      <c r="C4316" s="9">
        <v>44638</v>
      </c>
      <c r="D4316" s="9">
        <v>44854</v>
      </c>
    </row>
    <row r="4317" spans="1:4" x14ac:dyDescent="0.2">
      <c r="A4317" t="s">
        <v>3193</v>
      </c>
      <c r="B4317" t="s">
        <v>3926</v>
      </c>
      <c r="C4317" s="9">
        <v>44638</v>
      </c>
      <c r="D4317" s="9">
        <v>44895</v>
      </c>
    </row>
    <row r="4318" spans="1:4" x14ac:dyDescent="0.2">
      <c r="A4318" t="s">
        <v>3193</v>
      </c>
      <c r="B4318" t="s">
        <v>3926</v>
      </c>
      <c r="C4318" s="9">
        <v>44638</v>
      </c>
      <c r="D4318" s="9">
        <v>44922</v>
      </c>
    </row>
    <row r="4319" spans="1:4" x14ac:dyDescent="0.2">
      <c r="A4319" t="s">
        <v>3193</v>
      </c>
      <c r="B4319" t="s">
        <v>3926</v>
      </c>
      <c r="C4319" s="9">
        <v>44638</v>
      </c>
      <c r="D4319" s="9">
        <v>44947</v>
      </c>
    </row>
    <row r="4320" spans="1:4" x14ac:dyDescent="0.2">
      <c r="A4320" t="s">
        <v>3193</v>
      </c>
      <c r="B4320" t="s">
        <v>3926</v>
      </c>
      <c r="C4320" s="9">
        <v>44638</v>
      </c>
      <c r="D4320" s="9">
        <v>44980</v>
      </c>
    </row>
    <row r="4321" spans="1:4" x14ac:dyDescent="0.2">
      <c r="A4321" t="s">
        <v>3193</v>
      </c>
      <c r="B4321" t="s">
        <v>3926</v>
      </c>
      <c r="C4321" s="9">
        <v>44638</v>
      </c>
      <c r="D4321" s="9">
        <v>45011</v>
      </c>
    </row>
    <row r="4322" spans="1:4" x14ac:dyDescent="0.2">
      <c r="A4322" t="s">
        <v>3193</v>
      </c>
      <c r="B4322" t="s">
        <v>3926</v>
      </c>
      <c r="C4322" s="9">
        <v>44638</v>
      </c>
      <c r="D4322" s="9">
        <v>45043</v>
      </c>
    </row>
    <row r="4323" spans="1:4" x14ac:dyDescent="0.2">
      <c r="A4323" t="s">
        <v>3193</v>
      </c>
      <c r="B4323" t="s">
        <v>3926</v>
      </c>
      <c r="C4323" s="9">
        <v>44638</v>
      </c>
      <c r="D4323" s="9">
        <v>45071</v>
      </c>
    </row>
    <row r="4324" spans="1:4" x14ac:dyDescent="0.2">
      <c r="A4324" t="s">
        <v>3193</v>
      </c>
      <c r="B4324" t="s">
        <v>3926</v>
      </c>
      <c r="C4324" s="9">
        <v>44638</v>
      </c>
      <c r="D4324" s="9">
        <v>45079</v>
      </c>
    </row>
    <row r="4325" spans="1:4" x14ac:dyDescent="0.2">
      <c r="A4325" t="s">
        <v>3194</v>
      </c>
      <c r="B4325" t="s">
        <v>3921</v>
      </c>
      <c r="C4325" s="9">
        <v>44897</v>
      </c>
      <c r="D4325" s="9">
        <v>44897</v>
      </c>
    </row>
    <row r="4326" spans="1:4" x14ac:dyDescent="0.2">
      <c r="A4326" t="s">
        <v>3194</v>
      </c>
      <c r="B4326" t="s">
        <v>3921</v>
      </c>
      <c r="C4326" s="9">
        <v>44897</v>
      </c>
      <c r="D4326" s="9">
        <v>44937</v>
      </c>
    </row>
    <row r="4327" spans="1:4" x14ac:dyDescent="0.2">
      <c r="A4327" t="s">
        <v>3194</v>
      </c>
      <c r="B4327" t="s">
        <v>3921</v>
      </c>
      <c r="C4327" s="9">
        <v>44897</v>
      </c>
      <c r="D4327" s="9">
        <v>44973</v>
      </c>
    </row>
    <row r="4328" spans="1:4" x14ac:dyDescent="0.2">
      <c r="A4328" t="s">
        <v>3194</v>
      </c>
      <c r="B4328" t="s">
        <v>3921</v>
      </c>
      <c r="C4328" s="9">
        <v>44897</v>
      </c>
      <c r="D4328" s="9">
        <v>45002</v>
      </c>
    </row>
    <row r="4329" spans="1:4" x14ac:dyDescent="0.2">
      <c r="A4329" t="s">
        <v>3194</v>
      </c>
      <c r="B4329" t="s">
        <v>3921</v>
      </c>
      <c r="C4329" s="9">
        <v>44897</v>
      </c>
      <c r="D4329" s="9">
        <v>45027</v>
      </c>
    </row>
    <row r="4330" spans="1:4" x14ac:dyDescent="0.2">
      <c r="A4330" t="s">
        <v>3194</v>
      </c>
      <c r="B4330" t="s">
        <v>3921</v>
      </c>
      <c r="C4330" s="9">
        <v>44897</v>
      </c>
      <c r="D4330" s="9">
        <v>45063</v>
      </c>
    </row>
    <row r="4331" spans="1:4" x14ac:dyDescent="0.2">
      <c r="A4331" t="s">
        <v>3194</v>
      </c>
      <c r="B4331" t="s">
        <v>3927</v>
      </c>
      <c r="C4331" s="9">
        <v>44949</v>
      </c>
      <c r="D4331" s="9">
        <v>44949</v>
      </c>
    </row>
    <row r="4332" spans="1:4" x14ac:dyDescent="0.2">
      <c r="A4332" t="s">
        <v>3194</v>
      </c>
      <c r="B4332" t="s">
        <v>3927</v>
      </c>
      <c r="C4332" s="9">
        <v>44949</v>
      </c>
      <c r="D4332" s="9">
        <v>44987</v>
      </c>
    </row>
    <row r="4333" spans="1:4" x14ac:dyDescent="0.2">
      <c r="A4333" t="s">
        <v>3194</v>
      </c>
      <c r="B4333" t="s">
        <v>3927</v>
      </c>
      <c r="C4333" s="9">
        <v>44949</v>
      </c>
      <c r="D4333" s="9">
        <v>45020</v>
      </c>
    </row>
    <row r="4334" spans="1:4" x14ac:dyDescent="0.2">
      <c r="A4334" t="s">
        <v>3194</v>
      </c>
      <c r="B4334" t="s">
        <v>3927</v>
      </c>
      <c r="C4334" s="9">
        <v>44949</v>
      </c>
      <c r="D4334" s="9">
        <v>45073</v>
      </c>
    </row>
    <row r="4335" spans="1:4" x14ac:dyDescent="0.2">
      <c r="A4335" t="s">
        <v>3194</v>
      </c>
      <c r="B4335" t="s">
        <v>3927</v>
      </c>
      <c r="C4335" s="9">
        <v>44949</v>
      </c>
      <c r="D4335" s="9">
        <v>45078</v>
      </c>
    </row>
    <row r="4336" spans="1:4" x14ac:dyDescent="0.2">
      <c r="A4336" t="s">
        <v>3195</v>
      </c>
      <c r="B4336" t="s">
        <v>3924</v>
      </c>
      <c r="C4336" s="9">
        <v>44784</v>
      </c>
      <c r="D4336" s="9">
        <v>44784</v>
      </c>
    </row>
    <row r="4337" spans="1:4" x14ac:dyDescent="0.2">
      <c r="A4337" t="s">
        <v>3195</v>
      </c>
      <c r="B4337" t="s">
        <v>3924</v>
      </c>
      <c r="C4337" s="9">
        <v>44784</v>
      </c>
      <c r="D4337" s="9">
        <v>44821</v>
      </c>
    </row>
    <row r="4338" spans="1:4" x14ac:dyDescent="0.2">
      <c r="A4338" t="s">
        <v>3195</v>
      </c>
      <c r="B4338" t="s">
        <v>3924</v>
      </c>
      <c r="C4338" s="9">
        <v>44784</v>
      </c>
      <c r="D4338" s="9">
        <v>44850</v>
      </c>
    </row>
    <row r="4339" spans="1:4" x14ac:dyDescent="0.2">
      <c r="A4339" t="s">
        <v>3195</v>
      </c>
      <c r="B4339" t="s">
        <v>3924</v>
      </c>
      <c r="C4339" s="9">
        <v>44784</v>
      </c>
      <c r="D4339" s="9">
        <v>44885</v>
      </c>
    </row>
    <row r="4340" spans="1:4" x14ac:dyDescent="0.2">
      <c r="A4340" t="s">
        <v>3195</v>
      </c>
      <c r="B4340" t="s">
        <v>3924</v>
      </c>
      <c r="C4340" s="9">
        <v>44784</v>
      </c>
      <c r="D4340" s="9">
        <v>44913</v>
      </c>
    </row>
    <row r="4341" spans="1:4" x14ac:dyDescent="0.2">
      <c r="A4341" t="s">
        <v>3195</v>
      </c>
      <c r="B4341" t="s">
        <v>3924</v>
      </c>
      <c r="C4341" s="9">
        <v>44784</v>
      </c>
      <c r="D4341" s="9">
        <v>44951</v>
      </c>
    </row>
    <row r="4342" spans="1:4" x14ac:dyDescent="0.2">
      <c r="A4342" t="s">
        <v>3195</v>
      </c>
      <c r="B4342" t="s">
        <v>3924</v>
      </c>
      <c r="C4342" s="9">
        <v>44784</v>
      </c>
      <c r="D4342" s="9">
        <v>44979</v>
      </c>
    </row>
    <row r="4343" spans="1:4" x14ac:dyDescent="0.2">
      <c r="A4343" t="s">
        <v>3195</v>
      </c>
      <c r="B4343" t="s">
        <v>3924</v>
      </c>
      <c r="C4343" s="9">
        <v>44784</v>
      </c>
      <c r="D4343" s="9">
        <v>44998</v>
      </c>
    </row>
    <row r="4344" spans="1:4" x14ac:dyDescent="0.2">
      <c r="A4344" t="s">
        <v>3195</v>
      </c>
      <c r="B4344" t="s">
        <v>3924</v>
      </c>
      <c r="C4344" s="9">
        <v>44784</v>
      </c>
      <c r="D4344" s="9">
        <v>45038</v>
      </c>
    </row>
    <row r="4345" spans="1:4" x14ac:dyDescent="0.2">
      <c r="A4345" t="s">
        <v>3195</v>
      </c>
      <c r="B4345" t="s">
        <v>3924</v>
      </c>
      <c r="C4345" s="9">
        <v>44784</v>
      </c>
      <c r="D4345" s="9">
        <v>45060</v>
      </c>
    </row>
    <row r="4346" spans="1:4" x14ac:dyDescent="0.2">
      <c r="A4346" t="s">
        <v>3195</v>
      </c>
      <c r="B4346" t="s">
        <v>3951</v>
      </c>
      <c r="C4346" s="9">
        <v>45009</v>
      </c>
      <c r="D4346" s="9">
        <v>45009</v>
      </c>
    </row>
    <row r="4347" spans="1:4" x14ac:dyDescent="0.2">
      <c r="A4347" t="s">
        <v>3195</v>
      </c>
      <c r="B4347" t="s">
        <v>3951</v>
      </c>
      <c r="C4347" s="9">
        <v>45009</v>
      </c>
      <c r="D4347" s="9">
        <v>45040</v>
      </c>
    </row>
    <row r="4348" spans="1:4" x14ac:dyDescent="0.2">
      <c r="A4348" t="s">
        <v>3195</v>
      </c>
      <c r="B4348" t="s">
        <v>3951</v>
      </c>
      <c r="C4348" s="9">
        <v>45009</v>
      </c>
      <c r="D4348" s="9">
        <v>45071</v>
      </c>
    </row>
    <row r="4349" spans="1:4" x14ac:dyDescent="0.2">
      <c r="A4349" t="s">
        <v>3195</v>
      </c>
      <c r="B4349" t="s">
        <v>3951</v>
      </c>
      <c r="C4349" s="9">
        <v>45009</v>
      </c>
      <c r="D4349" s="9">
        <v>45080</v>
      </c>
    </row>
    <row r="4350" spans="1:4" x14ac:dyDescent="0.2">
      <c r="A4350" t="s">
        <v>3196</v>
      </c>
      <c r="B4350" t="s">
        <v>3924</v>
      </c>
      <c r="C4350" s="9">
        <v>44787</v>
      </c>
      <c r="D4350" s="9">
        <v>44787</v>
      </c>
    </row>
    <row r="4351" spans="1:4" x14ac:dyDescent="0.2">
      <c r="A4351" t="s">
        <v>3196</v>
      </c>
      <c r="B4351" t="s">
        <v>3924</v>
      </c>
      <c r="C4351" s="9">
        <v>44787</v>
      </c>
      <c r="D4351" s="9">
        <v>44830</v>
      </c>
    </row>
    <row r="4352" spans="1:4" x14ac:dyDescent="0.2">
      <c r="A4352" t="s">
        <v>3196</v>
      </c>
      <c r="B4352" t="s">
        <v>3924</v>
      </c>
      <c r="C4352" s="9">
        <v>44787</v>
      </c>
      <c r="D4352" s="9">
        <v>44861</v>
      </c>
    </row>
    <row r="4353" spans="1:4" x14ac:dyDescent="0.2">
      <c r="A4353" t="s">
        <v>3196</v>
      </c>
      <c r="B4353" t="s">
        <v>3924</v>
      </c>
      <c r="C4353" s="9">
        <v>44787</v>
      </c>
      <c r="D4353" s="9">
        <v>44893</v>
      </c>
    </row>
    <row r="4354" spans="1:4" x14ac:dyDescent="0.2">
      <c r="A4354" t="s">
        <v>3196</v>
      </c>
      <c r="B4354" t="s">
        <v>3924</v>
      </c>
      <c r="C4354" s="9">
        <v>44787</v>
      </c>
      <c r="D4354" s="9">
        <v>44922</v>
      </c>
    </row>
    <row r="4355" spans="1:4" x14ac:dyDescent="0.2">
      <c r="A4355" t="s">
        <v>3196</v>
      </c>
      <c r="B4355" t="s">
        <v>3924</v>
      </c>
      <c r="C4355" s="9">
        <v>44787</v>
      </c>
      <c r="D4355" s="9">
        <v>44951</v>
      </c>
    </row>
    <row r="4356" spans="1:4" x14ac:dyDescent="0.2">
      <c r="A4356" t="s">
        <v>3196</v>
      </c>
      <c r="B4356" t="s">
        <v>3924</v>
      </c>
      <c r="C4356" s="9">
        <v>44787</v>
      </c>
      <c r="D4356" s="9">
        <v>45004</v>
      </c>
    </row>
    <row r="4357" spans="1:4" x14ac:dyDescent="0.2">
      <c r="A4357" t="s">
        <v>3196</v>
      </c>
      <c r="B4357" t="s">
        <v>3924</v>
      </c>
      <c r="C4357" s="9">
        <v>44787</v>
      </c>
      <c r="D4357" s="9">
        <v>45032</v>
      </c>
    </row>
    <row r="4358" spans="1:4" x14ac:dyDescent="0.2">
      <c r="A4358" t="s">
        <v>3196</v>
      </c>
      <c r="B4358" t="s">
        <v>3924</v>
      </c>
      <c r="C4358" s="9">
        <v>44787</v>
      </c>
      <c r="D4358" s="9">
        <v>45071</v>
      </c>
    </row>
    <row r="4359" spans="1:4" x14ac:dyDescent="0.2">
      <c r="A4359" t="s">
        <v>3196</v>
      </c>
      <c r="B4359" t="s">
        <v>3953</v>
      </c>
      <c r="C4359" s="9">
        <v>44990</v>
      </c>
      <c r="D4359" s="9">
        <v>44990</v>
      </c>
    </row>
    <row r="4360" spans="1:4" x14ac:dyDescent="0.2">
      <c r="A4360" t="s">
        <v>3196</v>
      </c>
      <c r="B4360" t="s">
        <v>3953</v>
      </c>
      <c r="C4360" s="9">
        <v>44990</v>
      </c>
      <c r="D4360" s="9">
        <v>45026</v>
      </c>
    </row>
    <row r="4361" spans="1:4" x14ac:dyDescent="0.2">
      <c r="A4361" t="s">
        <v>3196</v>
      </c>
      <c r="B4361" t="s">
        <v>3953</v>
      </c>
      <c r="C4361" s="9">
        <v>44990</v>
      </c>
      <c r="D4361" s="9">
        <v>45058</v>
      </c>
    </row>
    <row r="4362" spans="1:4" x14ac:dyDescent="0.2">
      <c r="A4362" t="s">
        <v>3197</v>
      </c>
      <c r="B4362" t="s">
        <v>3929</v>
      </c>
      <c r="C4362" s="9">
        <v>44750</v>
      </c>
      <c r="D4362" s="9">
        <v>44750</v>
      </c>
    </row>
    <row r="4363" spans="1:4" x14ac:dyDescent="0.2">
      <c r="A4363" t="s">
        <v>3197</v>
      </c>
      <c r="B4363" t="s">
        <v>3929</v>
      </c>
      <c r="C4363" s="9">
        <v>44750</v>
      </c>
      <c r="D4363" s="9">
        <v>44791</v>
      </c>
    </row>
    <row r="4364" spans="1:4" x14ac:dyDescent="0.2">
      <c r="A4364" t="s">
        <v>3197</v>
      </c>
      <c r="B4364" t="s">
        <v>3929</v>
      </c>
      <c r="C4364" s="9">
        <v>44750</v>
      </c>
      <c r="D4364" s="9">
        <v>44849</v>
      </c>
    </row>
    <row r="4365" spans="1:4" x14ac:dyDescent="0.2">
      <c r="A4365" t="s">
        <v>3197</v>
      </c>
      <c r="B4365" t="s">
        <v>3929</v>
      </c>
      <c r="C4365" s="9">
        <v>44750</v>
      </c>
      <c r="D4365" s="9">
        <v>44888</v>
      </c>
    </row>
    <row r="4366" spans="1:4" x14ac:dyDescent="0.2">
      <c r="A4366" t="s">
        <v>3197</v>
      </c>
      <c r="B4366" t="s">
        <v>3929</v>
      </c>
      <c r="C4366" s="9">
        <v>44750</v>
      </c>
      <c r="D4366" s="9">
        <v>44915</v>
      </c>
    </row>
    <row r="4367" spans="1:4" x14ac:dyDescent="0.2">
      <c r="A4367" t="s">
        <v>3197</v>
      </c>
      <c r="B4367" t="s">
        <v>3929</v>
      </c>
      <c r="C4367" s="9">
        <v>44750</v>
      </c>
      <c r="D4367" s="9">
        <v>44936</v>
      </c>
    </row>
    <row r="4368" spans="1:4" x14ac:dyDescent="0.2">
      <c r="A4368" t="s">
        <v>3197</v>
      </c>
      <c r="B4368" t="s">
        <v>3929</v>
      </c>
      <c r="C4368" s="9">
        <v>44750</v>
      </c>
      <c r="D4368" s="9">
        <v>44972</v>
      </c>
    </row>
    <row r="4369" spans="1:4" x14ac:dyDescent="0.2">
      <c r="A4369" t="s">
        <v>3197</v>
      </c>
      <c r="B4369" t="s">
        <v>3929</v>
      </c>
      <c r="C4369" s="9">
        <v>44750</v>
      </c>
      <c r="D4369" s="9">
        <v>45002</v>
      </c>
    </row>
    <row r="4370" spans="1:4" x14ac:dyDescent="0.2">
      <c r="A4370" t="s">
        <v>3197</v>
      </c>
      <c r="B4370" t="s">
        <v>3929</v>
      </c>
      <c r="C4370" s="9">
        <v>44750</v>
      </c>
      <c r="D4370" s="9">
        <v>45027</v>
      </c>
    </row>
    <row r="4371" spans="1:4" x14ac:dyDescent="0.2">
      <c r="A4371" t="s">
        <v>3197</v>
      </c>
      <c r="B4371" t="s">
        <v>3929</v>
      </c>
      <c r="C4371" s="9">
        <v>44750</v>
      </c>
      <c r="D4371" s="9">
        <v>45062</v>
      </c>
    </row>
    <row r="4372" spans="1:4" x14ac:dyDescent="0.2">
      <c r="A4372" t="s">
        <v>3197</v>
      </c>
      <c r="B4372" t="s">
        <v>3952</v>
      </c>
      <c r="C4372" s="9">
        <v>44796</v>
      </c>
      <c r="D4372" s="9">
        <v>44796</v>
      </c>
    </row>
    <row r="4373" spans="1:4" x14ac:dyDescent="0.2">
      <c r="A4373" t="s">
        <v>3197</v>
      </c>
      <c r="B4373" t="s">
        <v>3952</v>
      </c>
      <c r="C4373" s="9">
        <v>44796</v>
      </c>
      <c r="D4373" s="9">
        <v>44834</v>
      </c>
    </row>
    <row r="4374" spans="1:4" x14ac:dyDescent="0.2">
      <c r="A4374" t="s">
        <v>3197</v>
      </c>
      <c r="B4374" t="s">
        <v>3952</v>
      </c>
      <c r="C4374" s="9">
        <v>44796</v>
      </c>
      <c r="D4374" s="9">
        <v>44857</v>
      </c>
    </row>
    <row r="4375" spans="1:4" x14ac:dyDescent="0.2">
      <c r="A4375" t="s">
        <v>3197</v>
      </c>
      <c r="B4375" t="s">
        <v>3952</v>
      </c>
      <c r="C4375" s="9">
        <v>44796</v>
      </c>
      <c r="D4375" s="9">
        <v>44893</v>
      </c>
    </row>
    <row r="4376" spans="1:4" x14ac:dyDescent="0.2">
      <c r="A4376" t="s">
        <v>3197</v>
      </c>
      <c r="B4376" t="s">
        <v>3952</v>
      </c>
      <c r="C4376" s="9">
        <v>44796</v>
      </c>
      <c r="D4376" s="9">
        <v>44925</v>
      </c>
    </row>
    <row r="4377" spans="1:4" x14ac:dyDescent="0.2">
      <c r="A4377" t="s">
        <v>3197</v>
      </c>
      <c r="B4377" t="s">
        <v>3952</v>
      </c>
      <c r="C4377" s="9">
        <v>44796</v>
      </c>
      <c r="D4377" s="9">
        <v>44957</v>
      </c>
    </row>
    <row r="4378" spans="1:4" x14ac:dyDescent="0.2">
      <c r="A4378" t="s">
        <v>3197</v>
      </c>
      <c r="B4378" t="s">
        <v>3952</v>
      </c>
      <c r="C4378" s="9">
        <v>44796</v>
      </c>
      <c r="D4378" s="9">
        <v>44986</v>
      </c>
    </row>
    <row r="4379" spans="1:4" x14ac:dyDescent="0.2">
      <c r="A4379" t="s">
        <v>3197</v>
      </c>
      <c r="B4379" t="s">
        <v>3952</v>
      </c>
      <c r="C4379" s="9">
        <v>44796</v>
      </c>
      <c r="D4379" s="9">
        <v>45074</v>
      </c>
    </row>
    <row r="4380" spans="1:4" x14ac:dyDescent="0.2">
      <c r="A4380" t="s">
        <v>3197</v>
      </c>
      <c r="B4380" t="s">
        <v>3952</v>
      </c>
      <c r="C4380" s="9">
        <v>44796</v>
      </c>
      <c r="D4380" s="9">
        <v>45080</v>
      </c>
    </row>
    <row r="4381" spans="1:4" x14ac:dyDescent="0.2">
      <c r="A4381" t="s">
        <v>3198</v>
      </c>
      <c r="B4381" t="s">
        <v>3922</v>
      </c>
      <c r="C4381" s="9">
        <v>44684</v>
      </c>
      <c r="D4381" s="9">
        <v>44684</v>
      </c>
    </row>
    <row r="4382" spans="1:4" x14ac:dyDescent="0.2">
      <c r="A4382" t="s">
        <v>3198</v>
      </c>
      <c r="B4382" t="s">
        <v>3922</v>
      </c>
      <c r="C4382" s="9">
        <v>44684</v>
      </c>
      <c r="D4382" s="9">
        <v>44722</v>
      </c>
    </row>
    <row r="4383" spans="1:4" x14ac:dyDescent="0.2">
      <c r="A4383" t="s">
        <v>3198</v>
      </c>
      <c r="B4383" t="s">
        <v>3922</v>
      </c>
      <c r="C4383" s="9">
        <v>44684</v>
      </c>
      <c r="D4383" s="9">
        <v>44752</v>
      </c>
    </row>
    <row r="4384" spans="1:4" x14ac:dyDescent="0.2">
      <c r="A4384" t="s">
        <v>3198</v>
      </c>
      <c r="B4384" t="s">
        <v>3922</v>
      </c>
      <c r="C4384" s="9">
        <v>44684</v>
      </c>
      <c r="D4384" s="9">
        <v>44787</v>
      </c>
    </row>
    <row r="4385" spans="1:4" x14ac:dyDescent="0.2">
      <c r="A4385" t="s">
        <v>3198</v>
      </c>
      <c r="B4385" t="s">
        <v>3922</v>
      </c>
      <c r="C4385" s="9">
        <v>44684</v>
      </c>
      <c r="D4385" s="9">
        <v>44816</v>
      </c>
    </row>
    <row r="4386" spans="1:4" x14ac:dyDescent="0.2">
      <c r="A4386" t="s">
        <v>3198</v>
      </c>
      <c r="B4386" t="s">
        <v>3922</v>
      </c>
      <c r="C4386" s="9">
        <v>44684</v>
      </c>
      <c r="D4386" s="9">
        <v>44852</v>
      </c>
    </row>
    <row r="4387" spans="1:4" x14ac:dyDescent="0.2">
      <c r="A4387" t="s">
        <v>3198</v>
      </c>
      <c r="B4387" t="s">
        <v>3922</v>
      </c>
      <c r="C4387" s="9">
        <v>44684</v>
      </c>
      <c r="D4387" s="9">
        <v>44879</v>
      </c>
    </row>
    <row r="4388" spans="1:4" x14ac:dyDescent="0.2">
      <c r="A4388" t="s">
        <v>3198</v>
      </c>
      <c r="B4388" t="s">
        <v>3922</v>
      </c>
      <c r="C4388" s="9">
        <v>44684</v>
      </c>
      <c r="D4388" s="9">
        <v>44902</v>
      </c>
    </row>
    <row r="4389" spans="1:4" x14ac:dyDescent="0.2">
      <c r="A4389" t="s">
        <v>3198</v>
      </c>
      <c r="B4389" t="s">
        <v>3922</v>
      </c>
      <c r="C4389" s="9">
        <v>44684</v>
      </c>
      <c r="D4389" s="9">
        <v>44942</v>
      </c>
    </row>
    <row r="4390" spans="1:4" x14ac:dyDescent="0.2">
      <c r="A4390" t="s">
        <v>3198</v>
      </c>
      <c r="B4390" t="s">
        <v>3922</v>
      </c>
      <c r="C4390" s="9">
        <v>44684</v>
      </c>
      <c r="D4390" s="9">
        <v>44971</v>
      </c>
    </row>
    <row r="4391" spans="1:4" x14ac:dyDescent="0.2">
      <c r="A4391" t="s">
        <v>3198</v>
      </c>
      <c r="B4391" t="s">
        <v>3922</v>
      </c>
      <c r="C4391" s="9">
        <v>44684</v>
      </c>
      <c r="D4391" s="9">
        <v>44996</v>
      </c>
    </row>
    <row r="4392" spans="1:4" x14ac:dyDescent="0.2">
      <c r="A4392" t="s">
        <v>3198</v>
      </c>
      <c r="B4392" t="s">
        <v>3922</v>
      </c>
      <c r="C4392" s="9">
        <v>44684</v>
      </c>
      <c r="D4392" s="9">
        <v>45021</v>
      </c>
    </row>
    <row r="4393" spans="1:4" x14ac:dyDescent="0.2">
      <c r="A4393" t="s">
        <v>3198</v>
      </c>
      <c r="B4393" t="s">
        <v>3922</v>
      </c>
      <c r="C4393" s="9">
        <v>44684</v>
      </c>
      <c r="D4393" s="9">
        <v>45049</v>
      </c>
    </row>
    <row r="4394" spans="1:4" x14ac:dyDescent="0.2">
      <c r="A4394" t="s">
        <v>3198</v>
      </c>
      <c r="B4394" t="s">
        <v>3953</v>
      </c>
      <c r="C4394" s="9">
        <v>45004</v>
      </c>
      <c r="D4394" s="9">
        <v>45004</v>
      </c>
    </row>
    <row r="4395" spans="1:4" x14ac:dyDescent="0.2">
      <c r="A4395" t="s">
        <v>3198</v>
      </c>
      <c r="B4395" t="s">
        <v>3953</v>
      </c>
      <c r="C4395" s="9">
        <v>45004</v>
      </c>
      <c r="D4395" s="9">
        <v>45038</v>
      </c>
    </row>
    <row r="4396" spans="1:4" x14ac:dyDescent="0.2">
      <c r="A4396" t="s">
        <v>3198</v>
      </c>
      <c r="B4396" t="s">
        <v>3953</v>
      </c>
      <c r="C4396" s="9">
        <v>45004</v>
      </c>
      <c r="D4396" s="9">
        <v>45050</v>
      </c>
    </row>
    <row r="4397" spans="1:4" x14ac:dyDescent="0.2">
      <c r="A4397" t="s">
        <v>3198</v>
      </c>
      <c r="B4397" t="s">
        <v>3953</v>
      </c>
      <c r="C4397" s="9">
        <v>45004</v>
      </c>
      <c r="D4397" s="9">
        <v>45080</v>
      </c>
    </row>
    <row r="4398" spans="1:4" x14ac:dyDescent="0.2">
      <c r="A4398" t="s">
        <v>3199</v>
      </c>
      <c r="B4398" t="s">
        <v>3925</v>
      </c>
      <c r="C4398" s="9">
        <v>44804</v>
      </c>
      <c r="D4398" s="9">
        <v>44804</v>
      </c>
    </row>
    <row r="4399" spans="1:4" x14ac:dyDescent="0.2">
      <c r="A4399" t="s">
        <v>3199</v>
      </c>
      <c r="B4399" t="s">
        <v>3925</v>
      </c>
      <c r="C4399" s="9">
        <v>44804</v>
      </c>
      <c r="D4399" s="9">
        <v>44870</v>
      </c>
    </row>
    <row r="4400" spans="1:4" x14ac:dyDescent="0.2">
      <c r="A4400" t="s">
        <v>3199</v>
      </c>
      <c r="B4400" t="s">
        <v>3925</v>
      </c>
      <c r="C4400" s="9">
        <v>44804</v>
      </c>
      <c r="D4400" s="9">
        <v>44986</v>
      </c>
    </row>
    <row r="4401" spans="1:4" x14ac:dyDescent="0.2">
      <c r="A4401" t="s">
        <v>3199</v>
      </c>
      <c r="B4401" t="s">
        <v>3925</v>
      </c>
      <c r="C4401" s="9">
        <v>44804</v>
      </c>
      <c r="D4401" s="9">
        <v>45049</v>
      </c>
    </row>
    <row r="4402" spans="1:4" x14ac:dyDescent="0.2">
      <c r="A4402" t="s">
        <v>3199</v>
      </c>
      <c r="B4402" t="s">
        <v>3927</v>
      </c>
      <c r="C4402" s="9">
        <v>44883</v>
      </c>
      <c r="D4402" s="9">
        <v>44883</v>
      </c>
    </row>
    <row r="4403" spans="1:4" x14ac:dyDescent="0.2">
      <c r="A4403" t="s">
        <v>3199</v>
      </c>
      <c r="B4403" t="s">
        <v>3927</v>
      </c>
      <c r="C4403" s="9">
        <v>44883</v>
      </c>
      <c r="D4403" s="9">
        <v>44922</v>
      </c>
    </row>
    <row r="4404" spans="1:4" x14ac:dyDescent="0.2">
      <c r="A4404" t="s">
        <v>3199</v>
      </c>
      <c r="B4404" t="s">
        <v>3927</v>
      </c>
      <c r="C4404" s="9">
        <v>44883</v>
      </c>
      <c r="D4404" s="9">
        <v>44946</v>
      </c>
    </row>
    <row r="4405" spans="1:4" x14ac:dyDescent="0.2">
      <c r="A4405" t="s">
        <v>3199</v>
      </c>
      <c r="B4405" t="s">
        <v>3927</v>
      </c>
      <c r="C4405" s="9">
        <v>44883</v>
      </c>
      <c r="D4405" s="9">
        <v>44975</v>
      </c>
    </row>
    <row r="4406" spans="1:4" x14ac:dyDescent="0.2">
      <c r="A4406" t="s">
        <v>3199</v>
      </c>
      <c r="B4406" t="s">
        <v>3927</v>
      </c>
      <c r="C4406" s="9">
        <v>44883</v>
      </c>
      <c r="D4406" s="9">
        <v>45043</v>
      </c>
    </row>
    <row r="4407" spans="1:4" x14ac:dyDescent="0.2">
      <c r="A4407" t="s">
        <v>3199</v>
      </c>
      <c r="B4407" t="s">
        <v>3927</v>
      </c>
      <c r="C4407" s="9">
        <v>44883</v>
      </c>
      <c r="D4407" s="9">
        <v>45069</v>
      </c>
    </row>
    <row r="4408" spans="1:4" x14ac:dyDescent="0.2">
      <c r="A4408" t="s">
        <v>3200</v>
      </c>
      <c r="B4408" t="s">
        <v>3921</v>
      </c>
      <c r="C4408" s="9">
        <v>44702</v>
      </c>
      <c r="D4408" s="9">
        <v>44702</v>
      </c>
    </row>
    <row r="4409" spans="1:4" x14ac:dyDescent="0.2">
      <c r="A4409" t="s">
        <v>3200</v>
      </c>
      <c r="B4409" t="s">
        <v>3921</v>
      </c>
      <c r="C4409" s="9">
        <v>44702</v>
      </c>
      <c r="D4409" s="9">
        <v>44739</v>
      </c>
    </row>
    <row r="4410" spans="1:4" x14ac:dyDescent="0.2">
      <c r="A4410" t="s">
        <v>3200</v>
      </c>
      <c r="B4410" t="s">
        <v>3921</v>
      </c>
      <c r="C4410" s="9">
        <v>44702</v>
      </c>
      <c r="D4410" s="9">
        <v>44773</v>
      </c>
    </row>
    <row r="4411" spans="1:4" x14ac:dyDescent="0.2">
      <c r="A4411" t="s">
        <v>3200</v>
      </c>
      <c r="B4411" t="s">
        <v>3921</v>
      </c>
      <c r="C4411" s="9">
        <v>44702</v>
      </c>
      <c r="D4411" s="9">
        <v>44796</v>
      </c>
    </row>
    <row r="4412" spans="1:4" x14ac:dyDescent="0.2">
      <c r="A4412" t="s">
        <v>3200</v>
      </c>
      <c r="B4412" t="s">
        <v>3921</v>
      </c>
      <c r="C4412" s="9">
        <v>44702</v>
      </c>
      <c r="D4412" s="9">
        <v>44831</v>
      </c>
    </row>
    <row r="4413" spans="1:4" x14ac:dyDescent="0.2">
      <c r="A4413" t="s">
        <v>3200</v>
      </c>
      <c r="B4413" t="s">
        <v>3921</v>
      </c>
      <c r="C4413" s="9">
        <v>44702</v>
      </c>
      <c r="D4413" s="9">
        <v>44865</v>
      </c>
    </row>
    <row r="4414" spans="1:4" x14ac:dyDescent="0.2">
      <c r="A4414" t="s">
        <v>3200</v>
      </c>
      <c r="B4414" t="s">
        <v>3921</v>
      </c>
      <c r="C4414" s="9">
        <v>44702</v>
      </c>
      <c r="D4414" s="9">
        <v>44894</v>
      </c>
    </row>
    <row r="4415" spans="1:4" x14ac:dyDescent="0.2">
      <c r="A4415" t="s">
        <v>3200</v>
      </c>
      <c r="B4415" t="s">
        <v>3921</v>
      </c>
      <c r="C4415" s="9">
        <v>44702</v>
      </c>
      <c r="D4415" s="9">
        <v>44925</v>
      </c>
    </row>
    <row r="4416" spans="1:4" x14ac:dyDescent="0.2">
      <c r="A4416" t="s">
        <v>3200</v>
      </c>
      <c r="B4416" t="s">
        <v>3921</v>
      </c>
      <c r="C4416" s="9">
        <v>44702</v>
      </c>
      <c r="D4416" s="9">
        <v>44954</v>
      </c>
    </row>
    <row r="4417" spans="1:4" x14ac:dyDescent="0.2">
      <c r="A4417" t="s">
        <v>3200</v>
      </c>
      <c r="B4417" t="s">
        <v>3921</v>
      </c>
      <c r="C4417" s="9">
        <v>44702</v>
      </c>
      <c r="D4417" s="9">
        <v>44979</v>
      </c>
    </row>
    <row r="4418" spans="1:4" x14ac:dyDescent="0.2">
      <c r="A4418" t="s">
        <v>3200</v>
      </c>
      <c r="B4418" t="s">
        <v>3921</v>
      </c>
      <c r="C4418" s="9">
        <v>44702</v>
      </c>
      <c r="D4418" s="9">
        <v>45008</v>
      </c>
    </row>
    <row r="4419" spans="1:4" x14ac:dyDescent="0.2">
      <c r="A4419" t="s">
        <v>3200</v>
      </c>
      <c r="B4419" t="s">
        <v>3921</v>
      </c>
      <c r="C4419" s="9">
        <v>44702</v>
      </c>
      <c r="D4419" s="9">
        <v>45018</v>
      </c>
    </row>
    <row r="4420" spans="1:4" x14ac:dyDescent="0.2">
      <c r="A4420" t="s">
        <v>3200</v>
      </c>
      <c r="B4420" t="s">
        <v>3921</v>
      </c>
      <c r="C4420" s="9">
        <v>44702</v>
      </c>
      <c r="D4420" s="9">
        <v>45050</v>
      </c>
    </row>
    <row r="4421" spans="1:4" x14ac:dyDescent="0.2">
      <c r="A4421" t="s">
        <v>3200</v>
      </c>
      <c r="B4421" t="s">
        <v>3921</v>
      </c>
      <c r="C4421" s="9">
        <v>44702</v>
      </c>
      <c r="D4421" s="9">
        <v>45078</v>
      </c>
    </row>
    <row r="4422" spans="1:4" x14ac:dyDescent="0.2">
      <c r="A4422" t="s">
        <v>3201</v>
      </c>
      <c r="B4422" t="s">
        <v>3952</v>
      </c>
      <c r="C4422" s="9">
        <v>44682</v>
      </c>
      <c r="D4422" s="9">
        <v>44682</v>
      </c>
    </row>
    <row r="4423" spans="1:4" x14ac:dyDescent="0.2">
      <c r="A4423" t="s">
        <v>3201</v>
      </c>
      <c r="B4423" t="s">
        <v>3952</v>
      </c>
      <c r="C4423" s="9">
        <v>44682</v>
      </c>
      <c r="D4423" s="9">
        <v>44719</v>
      </c>
    </row>
    <row r="4424" spans="1:4" x14ac:dyDescent="0.2">
      <c r="A4424" t="s">
        <v>3201</v>
      </c>
      <c r="B4424" t="s">
        <v>3952</v>
      </c>
      <c r="C4424" s="9">
        <v>44682</v>
      </c>
      <c r="D4424" s="9">
        <v>44752</v>
      </c>
    </row>
    <row r="4425" spans="1:4" x14ac:dyDescent="0.2">
      <c r="A4425" t="s">
        <v>3201</v>
      </c>
      <c r="B4425" t="s">
        <v>3952</v>
      </c>
      <c r="C4425" s="9">
        <v>44682</v>
      </c>
      <c r="D4425" s="9">
        <v>44810</v>
      </c>
    </row>
    <row r="4426" spans="1:4" x14ac:dyDescent="0.2">
      <c r="A4426" t="s">
        <v>3201</v>
      </c>
      <c r="B4426" t="s">
        <v>3952</v>
      </c>
      <c r="C4426" s="9">
        <v>44682</v>
      </c>
      <c r="D4426" s="9">
        <v>44842</v>
      </c>
    </row>
    <row r="4427" spans="1:4" x14ac:dyDescent="0.2">
      <c r="A4427" t="s">
        <v>3201</v>
      </c>
      <c r="B4427" t="s">
        <v>3952</v>
      </c>
      <c r="C4427" s="9">
        <v>44682</v>
      </c>
      <c r="D4427" s="9">
        <v>44874</v>
      </c>
    </row>
    <row r="4428" spans="1:4" x14ac:dyDescent="0.2">
      <c r="A4428" t="s">
        <v>3201</v>
      </c>
      <c r="B4428" t="s">
        <v>3952</v>
      </c>
      <c r="C4428" s="9">
        <v>44682</v>
      </c>
      <c r="D4428" s="9">
        <v>44901</v>
      </c>
    </row>
    <row r="4429" spans="1:4" x14ac:dyDescent="0.2">
      <c r="A4429" t="s">
        <v>3201</v>
      </c>
      <c r="B4429" t="s">
        <v>3952</v>
      </c>
      <c r="C4429" s="9">
        <v>44682</v>
      </c>
      <c r="D4429" s="9">
        <v>44940</v>
      </c>
    </row>
    <row r="4430" spans="1:4" x14ac:dyDescent="0.2">
      <c r="A4430" t="s">
        <v>3201</v>
      </c>
      <c r="B4430" t="s">
        <v>3952</v>
      </c>
      <c r="C4430" s="9">
        <v>44682</v>
      </c>
      <c r="D4430" s="9">
        <v>44963</v>
      </c>
    </row>
    <row r="4431" spans="1:4" x14ac:dyDescent="0.2">
      <c r="A4431" t="s">
        <v>3201</v>
      </c>
      <c r="B4431" t="s">
        <v>3952</v>
      </c>
      <c r="C4431" s="9">
        <v>44682</v>
      </c>
      <c r="D4431" s="9">
        <v>44995</v>
      </c>
    </row>
    <row r="4432" spans="1:4" x14ac:dyDescent="0.2">
      <c r="A4432" t="s">
        <v>3201</v>
      </c>
      <c r="B4432" t="s">
        <v>3952</v>
      </c>
      <c r="C4432" s="9">
        <v>44682</v>
      </c>
      <c r="D4432" s="9">
        <v>45024</v>
      </c>
    </row>
    <row r="4433" spans="1:4" x14ac:dyDescent="0.2">
      <c r="A4433" t="s">
        <v>3201</v>
      </c>
      <c r="B4433" t="s">
        <v>3952</v>
      </c>
      <c r="C4433" s="9">
        <v>44682</v>
      </c>
      <c r="D4433" s="9">
        <v>45052</v>
      </c>
    </row>
    <row r="4434" spans="1:4" x14ac:dyDescent="0.2">
      <c r="A4434" t="s">
        <v>3201</v>
      </c>
      <c r="B4434" t="s">
        <v>3927</v>
      </c>
      <c r="C4434" s="9">
        <v>44799</v>
      </c>
      <c r="D4434" s="9">
        <v>44799</v>
      </c>
    </row>
    <row r="4435" spans="1:4" x14ac:dyDescent="0.2">
      <c r="A4435" t="s">
        <v>3201</v>
      </c>
      <c r="B4435" t="s">
        <v>3927</v>
      </c>
      <c r="C4435" s="9">
        <v>44799</v>
      </c>
      <c r="D4435" s="9">
        <v>44830</v>
      </c>
    </row>
    <row r="4436" spans="1:4" x14ac:dyDescent="0.2">
      <c r="A4436" t="s">
        <v>3201</v>
      </c>
      <c r="B4436" t="s">
        <v>3927</v>
      </c>
      <c r="C4436" s="9">
        <v>44799</v>
      </c>
      <c r="D4436" s="9">
        <v>44845</v>
      </c>
    </row>
    <row r="4437" spans="1:4" x14ac:dyDescent="0.2">
      <c r="A4437" t="s">
        <v>3201</v>
      </c>
      <c r="B4437" t="s">
        <v>3927</v>
      </c>
      <c r="C4437" s="9">
        <v>44799</v>
      </c>
      <c r="D4437" s="9">
        <v>44905</v>
      </c>
    </row>
    <row r="4438" spans="1:4" x14ac:dyDescent="0.2">
      <c r="A4438" t="s">
        <v>3201</v>
      </c>
      <c r="B4438" t="s">
        <v>3927</v>
      </c>
      <c r="C4438" s="9">
        <v>44799</v>
      </c>
      <c r="D4438" s="9">
        <v>44929</v>
      </c>
    </row>
    <row r="4439" spans="1:4" x14ac:dyDescent="0.2">
      <c r="A4439" t="s">
        <v>3201</v>
      </c>
      <c r="B4439" t="s">
        <v>3927</v>
      </c>
      <c r="C4439" s="9">
        <v>44799</v>
      </c>
      <c r="D4439" s="9">
        <v>44998</v>
      </c>
    </row>
    <row r="4440" spans="1:4" x14ac:dyDescent="0.2">
      <c r="A4440" t="s">
        <v>3201</v>
      </c>
      <c r="B4440" t="s">
        <v>3927</v>
      </c>
      <c r="C4440" s="9">
        <v>44799</v>
      </c>
      <c r="D4440" s="9">
        <v>45042</v>
      </c>
    </row>
    <row r="4441" spans="1:4" x14ac:dyDescent="0.2">
      <c r="A4441" t="s">
        <v>3201</v>
      </c>
      <c r="B4441" t="s">
        <v>3927</v>
      </c>
      <c r="C4441" s="9">
        <v>44799</v>
      </c>
      <c r="D4441" s="9">
        <v>45075</v>
      </c>
    </row>
    <row r="4442" spans="1:4" x14ac:dyDescent="0.2">
      <c r="A4442" t="s">
        <v>3201</v>
      </c>
      <c r="B4442" t="s">
        <v>3927</v>
      </c>
      <c r="C4442" s="9">
        <v>44799</v>
      </c>
      <c r="D4442" s="9">
        <v>45082</v>
      </c>
    </row>
    <row r="4443" spans="1:4" x14ac:dyDescent="0.2">
      <c r="A4443" t="s">
        <v>3202</v>
      </c>
      <c r="B4443" t="s">
        <v>3926</v>
      </c>
      <c r="C4443" s="9">
        <v>44776</v>
      </c>
      <c r="D4443" s="9">
        <v>44776</v>
      </c>
    </row>
    <row r="4444" spans="1:4" x14ac:dyDescent="0.2">
      <c r="A4444" t="s">
        <v>3202</v>
      </c>
      <c r="B4444" t="s">
        <v>3926</v>
      </c>
      <c r="C4444" s="9">
        <v>44776</v>
      </c>
      <c r="D4444" s="9">
        <v>44813</v>
      </c>
    </row>
    <row r="4445" spans="1:4" x14ac:dyDescent="0.2">
      <c r="A4445" t="s">
        <v>3202</v>
      </c>
      <c r="B4445" t="s">
        <v>3926</v>
      </c>
      <c r="C4445" s="9">
        <v>44776</v>
      </c>
      <c r="D4445" s="9">
        <v>44846</v>
      </c>
    </row>
    <row r="4446" spans="1:4" x14ac:dyDescent="0.2">
      <c r="A4446" t="s">
        <v>3202</v>
      </c>
      <c r="B4446" t="s">
        <v>3926</v>
      </c>
      <c r="C4446" s="9">
        <v>44776</v>
      </c>
      <c r="D4446" s="9">
        <v>44876</v>
      </c>
    </row>
    <row r="4447" spans="1:4" x14ac:dyDescent="0.2">
      <c r="A4447" t="s">
        <v>3202</v>
      </c>
      <c r="B4447" t="s">
        <v>3926</v>
      </c>
      <c r="C4447" s="9">
        <v>44776</v>
      </c>
      <c r="D4447" s="9">
        <v>44900</v>
      </c>
    </row>
    <row r="4448" spans="1:4" x14ac:dyDescent="0.2">
      <c r="A4448" t="s">
        <v>3202</v>
      </c>
      <c r="B4448" t="s">
        <v>3926</v>
      </c>
      <c r="C4448" s="9">
        <v>44776</v>
      </c>
      <c r="D4448" s="9">
        <v>44939</v>
      </c>
    </row>
    <row r="4449" spans="1:4" x14ac:dyDescent="0.2">
      <c r="A4449" t="s">
        <v>3202</v>
      </c>
      <c r="B4449" t="s">
        <v>3926</v>
      </c>
      <c r="C4449" s="9">
        <v>44776</v>
      </c>
      <c r="D4449" s="9">
        <v>45049</v>
      </c>
    </row>
    <row r="4450" spans="1:4" x14ac:dyDescent="0.2">
      <c r="A4450" t="s">
        <v>3202</v>
      </c>
      <c r="B4450" t="s">
        <v>3923</v>
      </c>
      <c r="C4450" s="9">
        <v>44878</v>
      </c>
      <c r="D4450" s="9">
        <v>44878</v>
      </c>
    </row>
    <row r="4451" spans="1:4" x14ac:dyDescent="0.2">
      <c r="A4451" t="s">
        <v>3202</v>
      </c>
      <c r="B4451" t="s">
        <v>3923</v>
      </c>
      <c r="C4451" s="9">
        <v>44878</v>
      </c>
      <c r="D4451" s="9">
        <v>44909</v>
      </c>
    </row>
    <row r="4452" spans="1:4" x14ac:dyDescent="0.2">
      <c r="A4452" t="s">
        <v>3202</v>
      </c>
      <c r="B4452" t="s">
        <v>3923</v>
      </c>
      <c r="C4452" s="9">
        <v>44878</v>
      </c>
      <c r="D4452" s="9">
        <v>44983</v>
      </c>
    </row>
    <row r="4453" spans="1:4" x14ac:dyDescent="0.2">
      <c r="A4453" t="s">
        <v>3202</v>
      </c>
      <c r="B4453" t="s">
        <v>3923</v>
      </c>
      <c r="C4453" s="9">
        <v>44878</v>
      </c>
      <c r="D4453" s="9">
        <v>45004</v>
      </c>
    </row>
    <row r="4454" spans="1:4" x14ac:dyDescent="0.2">
      <c r="A4454" t="s">
        <v>3202</v>
      </c>
      <c r="B4454" t="s">
        <v>3923</v>
      </c>
      <c r="C4454" s="9">
        <v>44878</v>
      </c>
      <c r="D4454" s="9">
        <v>45032</v>
      </c>
    </row>
    <row r="4455" spans="1:4" x14ac:dyDescent="0.2">
      <c r="A4455" t="s">
        <v>3202</v>
      </c>
      <c r="B4455" t="s">
        <v>3923</v>
      </c>
      <c r="C4455" s="9">
        <v>44878</v>
      </c>
      <c r="D4455" s="9">
        <v>45068</v>
      </c>
    </row>
    <row r="4456" spans="1:4" x14ac:dyDescent="0.2">
      <c r="A4456" t="s">
        <v>3203</v>
      </c>
      <c r="B4456" t="s">
        <v>3952</v>
      </c>
      <c r="C4456" s="9">
        <v>44619</v>
      </c>
      <c r="D4456" s="9">
        <v>44619</v>
      </c>
    </row>
    <row r="4457" spans="1:4" x14ac:dyDescent="0.2">
      <c r="A4457" t="s">
        <v>3203</v>
      </c>
      <c r="B4457" t="s">
        <v>3952</v>
      </c>
      <c r="C4457" s="9">
        <v>44619</v>
      </c>
      <c r="D4457" s="9">
        <v>44688</v>
      </c>
    </row>
    <row r="4458" spans="1:4" x14ac:dyDescent="0.2">
      <c r="A4458" t="s">
        <v>3203</v>
      </c>
      <c r="B4458" t="s">
        <v>3952</v>
      </c>
      <c r="C4458" s="9">
        <v>44619</v>
      </c>
      <c r="D4458" s="9">
        <v>44744</v>
      </c>
    </row>
    <row r="4459" spans="1:4" x14ac:dyDescent="0.2">
      <c r="A4459" t="s">
        <v>3203</v>
      </c>
      <c r="B4459" t="s">
        <v>3952</v>
      </c>
      <c r="C4459" s="9">
        <v>44619</v>
      </c>
      <c r="D4459" s="9">
        <v>44832</v>
      </c>
    </row>
    <row r="4460" spans="1:4" x14ac:dyDescent="0.2">
      <c r="A4460" t="s">
        <v>3203</v>
      </c>
      <c r="B4460" t="s">
        <v>3952</v>
      </c>
      <c r="C4460" s="9">
        <v>44619</v>
      </c>
      <c r="D4460" s="9">
        <v>44874</v>
      </c>
    </row>
    <row r="4461" spans="1:4" x14ac:dyDescent="0.2">
      <c r="A4461" t="s">
        <v>3203</v>
      </c>
      <c r="B4461" t="s">
        <v>3952</v>
      </c>
      <c r="C4461" s="9">
        <v>44619</v>
      </c>
      <c r="D4461" s="9">
        <v>44906</v>
      </c>
    </row>
    <row r="4462" spans="1:4" x14ac:dyDescent="0.2">
      <c r="A4462" t="s">
        <v>3203</v>
      </c>
      <c r="B4462" t="s">
        <v>3952</v>
      </c>
      <c r="C4462" s="9">
        <v>44619</v>
      </c>
      <c r="D4462" s="9">
        <v>44932</v>
      </c>
    </row>
    <row r="4463" spans="1:4" x14ac:dyDescent="0.2">
      <c r="A4463" t="s">
        <v>3203</v>
      </c>
      <c r="B4463" t="s">
        <v>3952</v>
      </c>
      <c r="C4463" s="9">
        <v>44619</v>
      </c>
      <c r="D4463" s="9">
        <v>44995</v>
      </c>
    </row>
    <row r="4464" spans="1:4" x14ac:dyDescent="0.2">
      <c r="A4464" t="s">
        <v>3203</v>
      </c>
      <c r="B4464" t="s">
        <v>3952</v>
      </c>
      <c r="C4464" s="9">
        <v>44619</v>
      </c>
      <c r="D4464" s="9">
        <v>45018</v>
      </c>
    </row>
    <row r="4465" spans="1:4" x14ac:dyDescent="0.2">
      <c r="A4465" t="s">
        <v>3203</v>
      </c>
      <c r="B4465" t="s">
        <v>3952</v>
      </c>
      <c r="C4465" s="9">
        <v>44619</v>
      </c>
      <c r="D4465" s="9">
        <v>45051</v>
      </c>
    </row>
    <row r="4466" spans="1:4" x14ac:dyDescent="0.2">
      <c r="A4466" t="s">
        <v>3203</v>
      </c>
      <c r="B4466" t="s">
        <v>3953</v>
      </c>
      <c r="C4466" s="9">
        <v>45034</v>
      </c>
      <c r="D4466" s="9">
        <v>45034</v>
      </c>
    </row>
    <row r="4467" spans="1:4" x14ac:dyDescent="0.2">
      <c r="A4467" t="s">
        <v>3203</v>
      </c>
      <c r="B4467" t="s">
        <v>3953</v>
      </c>
      <c r="C4467" s="9">
        <v>45034</v>
      </c>
      <c r="D4467" s="9">
        <v>45076</v>
      </c>
    </row>
    <row r="4468" spans="1:4" x14ac:dyDescent="0.2">
      <c r="A4468" t="s">
        <v>3203</v>
      </c>
      <c r="B4468" t="s">
        <v>3953</v>
      </c>
      <c r="C4468" s="9">
        <v>45034</v>
      </c>
      <c r="D4468" s="9">
        <v>45078</v>
      </c>
    </row>
    <row r="4469" spans="1:4" x14ac:dyDescent="0.2">
      <c r="A4469" t="s">
        <v>3204</v>
      </c>
      <c r="B4469" t="s">
        <v>3951</v>
      </c>
      <c r="C4469" s="9">
        <v>44566</v>
      </c>
      <c r="D4469" s="9">
        <v>44566</v>
      </c>
    </row>
    <row r="4470" spans="1:4" x14ac:dyDescent="0.2">
      <c r="A4470" t="s">
        <v>3204</v>
      </c>
      <c r="B4470" t="s">
        <v>3951</v>
      </c>
      <c r="C4470" s="9">
        <v>44566</v>
      </c>
      <c r="D4470" s="9">
        <v>44601</v>
      </c>
    </row>
    <row r="4471" spans="1:4" x14ac:dyDescent="0.2">
      <c r="A4471" t="s">
        <v>3204</v>
      </c>
      <c r="B4471" t="s">
        <v>3951</v>
      </c>
      <c r="C4471" s="9">
        <v>44566</v>
      </c>
      <c r="D4471" s="9">
        <v>44638</v>
      </c>
    </row>
    <row r="4472" spans="1:4" x14ac:dyDescent="0.2">
      <c r="A4472" t="s">
        <v>3204</v>
      </c>
      <c r="B4472" t="s">
        <v>3951</v>
      </c>
      <c r="C4472" s="9">
        <v>44566</v>
      </c>
      <c r="D4472" s="9">
        <v>44666</v>
      </c>
    </row>
    <row r="4473" spans="1:4" x14ac:dyDescent="0.2">
      <c r="A4473" t="s">
        <v>3204</v>
      </c>
      <c r="B4473" t="s">
        <v>3951</v>
      </c>
      <c r="C4473" s="9">
        <v>44566</v>
      </c>
      <c r="D4473" s="9">
        <v>44823</v>
      </c>
    </row>
    <row r="4474" spans="1:4" x14ac:dyDescent="0.2">
      <c r="A4474" t="s">
        <v>3204</v>
      </c>
      <c r="B4474" t="s">
        <v>3951</v>
      </c>
      <c r="C4474" s="9">
        <v>44566</v>
      </c>
      <c r="D4474" s="9">
        <v>44912</v>
      </c>
    </row>
    <row r="4475" spans="1:4" x14ac:dyDescent="0.2">
      <c r="A4475" t="s">
        <v>3204</v>
      </c>
      <c r="B4475" t="s">
        <v>3951</v>
      </c>
      <c r="C4475" s="9">
        <v>44566</v>
      </c>
      <c r="D4475" s="9">
        <v>44998</v>
      </c>
    </row>
    <row r="4476" spans="1:4" x14ac:dyDescent="0.2">
      <c r="A4476" t="s">
        <v>3204</v>
      </c>
      <c r="B4476" t="s">
        <v>3951</v>
      </c>
      <c r="C4476" s="9">
        <v>44566</v>
      </c>
      <c r="D4476" s="9">
        <v>45025</v>
      </c>
    </row>
    <row r="4477" spans="1:4" x14ac:dyDescent="0.2">
      <c r="A4477" t="s">
        <v>3204</v>
      </c>
      <c r="B4477" t="s">
        <v>3923</v>
      </c>
      <c r="C4477" s="9">
        <v>44636</v>
      </c>
      <c r="D4477" s="9">
        <v>44636</v>
      </c>
    </row>
    <row r="4478" spans="1:4" x14ac:dyDescent="0.2">
      <c r="A4478" t="s">
        <v>3204</v>
      </c>
      <c r="B4478" t="s">
        <v>3923</v>
      </c>
      <c r="C4478" s="9">
        <v>44636</v>
      </c>
      <c r="D4478" s="9">
        <v>44729</v>
      </c>
    </row>
    <row r="4479" spans="1:4" x14ac:dyDescent="0.2">
      <c r="A4479" t="s">
        <v>3204</v>
      </c>
      <c r="B4479" t="s">
        <v>3923</v>
      </c>
      <c r="C4479" s="9">
        <v>44636</v>
      </c>
      <c r="D4479" s="9">
        <v>44773</v>
      </c>
    </row>
    <row r="4480" spans="1:4" x14ac:dyDescent="0.2">
      <c r="A4480" t="s">
        <v>3204</v>
      </c>
      <c r="B4480" t="s">
        <v>3923</v>
      </c>
      <c r="C4480" s="9">
        <v>44636</v>
      </c>
      <c r="D4480" s="9">
        <v>44790</v>
      </c>
    </row>
    <row r="4481" spans="1:4" x14ac:dyDescent="0.2">
      <c r="A4481" t="s">
        <v>3204</v>
      </c>
      <c r="B4481" t="s">
        <v>3923</v>
      </c>
      <c r="C4481" s="9">
        <v>44636</v>
      </c>
      <c r="D4481" s="9">
        <v>44823</v>
      </c>
    </row>
    <row r="4482" spans="1:4" x14ac:dyDescent="0.2">
      <c r="A4482" t="s">
        <v>3204</v>
      </c>
      <c r="B4482" t="s">
        <v>3923</v>
      </c>
      <c r="C4482" s="9">
        <v>44636</v>
      </c>
      <c r="D4482" s="9">
        <v>44858</v>
      </c>
    </row>
    <row r="4483" spans="1:4" x14ac:dyDescent="0.2">
      <c r="A4483" t="s">
        <v>3204</v>
      </c>
      <c r="B4483" t="s">
        <v>3923</v>
      </c>
      <c r="C4483" s="9">
        <v>44636</v>
      </c>
      <c r="D4483" s="9">
        <v>44892</v>
      </c>
    </row>
    <row r="4484" spans="1:4" x14ac:dyDescent="0.2">
      <c r="A4484" t="s">
        <v>3204</v>
      </c>
      <c r="B4484" t="s">
        <v>3923</v>
      </c>
      <c r="C4484" s="9">
        <v>44636</v>
      </c>
      <c r="D4484" s="9">
        <v>44918</v>
      </c>
    </row>
    <row r="4485" spans="1:4" x14ac:dyDescent="0.2">
      <c r="A4485" t="s">
        <v>3204</v>
      </c>
      <c r="B4485" t="s">
        <v>3923</v>
      </c>
      <c r="C4485" s="9">
        <v>44636</v>
      </c>
      <c r="D4485" s="9">
        <v>44953</v>
      </c>
    </row>
    <row r="4486" spans="1:4" x14ac:dyDescent="0.2">
      <c r="A4486" t="s">
        <v>3204</v>
      </c>
      <c r="B4486" t="s">
        <v>3923</v>
      </c>
      <c r="C4486" s="9">
        <v>44636</v>
      </c>
      <c r="D4486" s="9">
        <v>45003</v>
      </c>
    </row>
    <row r="4487" spans="1:4" x14ac:dyDescent="0.2">
      <c r="A4487" t="s">
        <v>3204</v>
      </c>
      <c r="B4487" t="s">
        <v>3923</v>
      </c>
      <c r="C4487" s="9">
        <v>44636</v>
      </c>
      <c r="D4487" s="9">
        <v>45045</v>
      </c>
    </row>
    <row r="4488" spans="1:4" x14ac:dyDescent="0.2">
      <c r="A4488" t="s">
        <v>3204</v>
      </c>
      <c r="B4488" t="s">
        <v>3923</v>
      </c>
      <c r="C4488" s="9">
        <v>44636</v>
      </c>
      <c r="D4488" s="9">
        <v>45066</v>
      </c>
    </row>
    <row r="4489" spans="1:4" x14ac:dyDescent="0.2">
      <c r="A4489" t="s">
        <v>3205</v>
      </c>
      <c r="B4489" t="s">
        <v>3923</v>
      </c>
      <c r="C4489" s="9">
        <v>44683</v>
      </c>
      <c r="D4489" s="9">
        <v>44683</v>
      </c>
    </row>
    <row r="4490" spans="1:4" x14ac:dyDescent="0.2">
      <c r="A4490" t="s">
        <v>3205</v>
      </c>
      <c r="B4490" t="s">
        <v>3923</v>
      </c>
      <c r="C4490" s="9">
        <v>44683</v>
      </c>
      <c r="D4490" s="9">
        <v>44747</v>
      </c>
    </row>
    <row r="4491" spans="1:4" x14ac:dyDescent="0.2">
      <c r="A4491" t="s">
        <v>3205</v>
      </c>
      <c r="B4491" t="s">
        <v>3923</v>
      </c>
      <c r="C4491" s="9">
        <v>44683</v>
      </c>
      <c r="D4491" s="9">
        <v>44819</v>
      </c>
    </row>
    <row r="4492" spans="1:4" x14ac:dyDescent="0.2">
      <c r="A4492" t="s">
        <v>3205</v>
      </c>
      <c r="B4492" t="s">
        <v>3923</v>
      </c>
      <c r="C4492" s="9">
        <v>44683</v>
      </c>
      <c r="D4492" s="9">
        <v>44872</v>
      </c>
    </row>
    <row r="4493" spans="1:4" x14ac:dyDescent="0.2">
      <c r="A4493" t="s">
        <v>3205</v>
      </c>
      <c r="B4493" t="s">
        <v>3923</v>
      </c>
      <c r="C4493" s="9">
        <v>44683</v>
      </c>
      <c r="D4493" s="9">
        <v>44905</v>
      </c>
    </row>
    <row r="4494" spans="1:4" x14ac:dyDescent="0.2">
      <c r="A4494" t="s">
        <v>3205</v>
      </c>
      <c r="B4494" t="s">
        <v>3923</v>
      </c>
      <c r="C4494" s="9">
        <v>44683</v>
      </c>
      <c r="D4494" s="9">
        <v>44943</v>
      </c>
    </row>
    <row r="4495" spans="1:4" x14ac:dyDescent="0.2">
      <c r="A4495" t="s">
        <v>3205</v>
      </c>
      <c r="B4495" t="s">
        <v>3923</v>
      </c>
      <c r="C4495" s="9">
        <v>44683</v>
      </c>
      <c r="D4495" s="9">
        <v>44960</v>
      </c>
    </row>
    <row r="4496" spans="1:4" x14ac:dyDescent="0.2">
      <c r="A4496" t="s">
        <v>3205</v>
      </c>
      <c r="B4496" t="s">
        <v>3923</v>
      </c>
      <c r="C4496" s="9">
        <v>44683</v>
      </c>
      <c r="D4496" s="9">
        <v>45001</v>
      </c>
    </row>
    <row r="4497" spans="1:4" x14ac:dyDescent="0.2">
      <c r="A4497" t="s">
        <v>3205</v>
      </c>
      <c r="B4497" t="s">
        <v>3923</v>
      </c>
      <c r="C4497" s="9">
        <v>44683</v>
      </c>
      <c r="D4497" s="9">
        <v>45019</v>
      </c>
    </row>
    <row r="4498" spans="1:4" x14ac:dyDescent="0.2">
      <c r="A4498" t="s">
        <v>3205</v>
      </c>
      <c r="B4498" t="s">
        <v>3923</v>
      </c>
      <c r="C4498" s="9">
        <v>44683</v>
      </c>
      <c r="D4498" s="9">
        <v>45055</v>
      </c>
    </row>
    <row r="4499" spans="1:4" x14ac:dyDescent="0.2">
      <c r="A4499" t="s">
        <v>3205</v>
      </c>
      <c r="B4499" t="s">
        <v>3953</v>
      </c>
      <c r="C4499" s="9">
        <v>44789</v>
      </c>
      <c r="D4499" s="9">
        <v>44789</v>
      </c>
    </row>
    <row r="4500" spans="1:4" x14ac:dyDescent="0.2">
      <c r="A4500" t="s">
        <v>3205</v>
      </c>
      <c r="B4500" t="s">
        <v>3953</v>
      </c>
      <c r="C4500" s="9">
        <v>44789</v>
      </c>
      <c r="D4500" s="9">
        <v>44854</v>
      </c>
    </row>
    <row r="4501" spans="1:4" x14ac:dyDescent="0.2">
      <c r="A4501" t="s">
        <v>3205</v>
      </c>
      <c r="B4501" t="s">
        <v>3953</v>
      </c>
      <c r="C4501" s="9">
        <v>44789</v>
      </c>
      <c r="D4501" s="9">
        <v>44890</v>
      </c>
    </row>
    <row r="4502" spans="1:4" x14ac:dyDescent="0.2">
      <c r="A4502" t="s">
        <v>3205</v>
      </c>
      <c r="B4502" t="s">
        <v>3953</v>
      </c>
      <c r="C4502" s="9">
        <v>44789</v>
      </c>
      <c r="D4502" s="9">
        <v>44921</v>
      </c>
    </row>
    <row r="4503" spans="1:4" x14ac:dyDescent="0.2">
      <c r="A4503" t="s">
        <v>3205</v>
      </c>
      <c r="B4503" t="s">
        <v>3953</v>
      </c>
      <c r="C4503" s="9">
        <v>44789</v>
      </c>
      <c r="D4503" s="9">
        <v>44979</v>
      </c>
    </row>
    <row r="4504" spans="1:4" x14ac:dyDescent="0.2">
      <c r="A4504" t="s">
        <v>3205</v>
      </c>
      <c r="B4504" t="s">
        <v>3953</v>
      </c>
      <c r="C4504" s="9">
        <v>44789</v>
      </c>
      <c r="D4504" s="9">
        <v>44987</v>
      </c>
    </row>
    <row r="4505" spans="1:4" x14ac:dyDescent="0.2">
      <c r="A4505" t="s">
        <v>3205</v>
      </c>
      <c r="B4505" t="s">
        <v>3953</v>
      </c>
      <c r="C4505" s="9">
        <v>44789</v>
      </c>
      <c r="D4505" s="9">
        <v>45044</v>
      </c>
    </row>
    <row r="4506" spans="1:4" x14ac:dyDescent="0.2">
      <c r="A4506" t="s">
        <v>3205</v>
      </c>
      <c r="B4506" t="s">
        <v>3953</v>
      </c>
      <c r="C4506" s="9">
        <v>44789</v>
      </c>
      <c r="D4506" s="9">
        <v>45071</v>
      </c>
    </row>
    <row r="4507" spans="1:4" x14ac:dyDescent="0.2">
      <c r="A4507" t="s">
        <v>3206</v>
      </c>
      <c r="B4507" t="s">
        <v>3922</v>
      </c>
      <c r="C4507" s="9">
        <v>44616</v>
      </c>
      <c r="D4507" s="9">
        <v>44616</v>
      </c>
    </row>
    <row r="4508" spans="1:4" x14ac:dyDescent="0.2">
      <c r="A4508" t="s">
        <v>3206</v>
      </c>
      <c r="B4508" t="s">
        <v>3922</v>
      </c>
      <c r="C4508" s="9">
        <v>44616</v>
      </c>
      <c r="D4508" s="9">
        <v>44644</v>
      </c>
    </row>
    <row r="4509" spans="1:4" x14ac:dyDescent="0.2">
      <c r="A4509" t="s">
        <v>3206</v>
      </c>
      <c r="B4509" t="s">
        <v>3922</v>
      </c>
      <c r="C4509" s="9">
        <v>44616</v>
      </c>
      <c r="D4509" s="9">
        <v>44714</v>
      </c>
    </row>
    <row r="4510" spans="1:4" x14ac:dyDescent="0.2">
      <c r="A4510" t="s">
        <v>3206</v>
      </c>
      <c r="B4510" t="s">
        <v>3922</v>
      </c>
      <c r="C4510" s="9">
        <v>44616</v>
      </c>
      <c r="D4510" s="9">
        <v>44778</v>
      </c>
    </row>
    <row r="4511" spans="1:4" x14ac:dyDescent="0.2">
      <c r="A4511" t="s">
        <v>3206</v>
      </c>
      <c r="B4511" t="s">
        <v>3922</v>
      </c>
      <c r="C4511" s="9">
        <v>44616</v>
      </c>
      <c r="D4511" s="9">
        <v>44834</v>
      </c>
    </row>
    <row r="4512" spans="1:4" x14ac:dyDescent="0.2">
      <c r="A4512" t="s">
        <v>3206</v>
      </c>
      <c r="B4512" t="s">
        <v>3922</v>
      </c>
      <c r="C4512" s="9">
        <v>44616</v>
      </c>
      <c r="D4512" s="9">
        <v>44862</v>
      </c>
    </row>
    <row r="4513" spans="1:4" x14ac:dyDescent="0.2">
      <c r="A4513" t="s">
        <v>3206</v>
      </c>
      <c r="B4513" t="s">
        <v>3922</v>
      </c>
      <c r="C4513" s="9">
        <v>44616</v>
      </c>
      <c r="D4513" s="9">
        <v>44894</v>
      </c>
    </row>
    <row r="4514" spans="1:4" x14ac:dyDescent="0.2">
      <c r="A4514" t="s">
        <v>3206</v>
      </c>
      <c r="B4514" t="s">
        <v>3922</v>
      </c>
      <c r="C4514" s="9">
        <v>44616</v>
      </c>
      <c r="D4514" s="9">
        <v>44920</v>
      </c>
    </row>
    <row r="4515" spans="1:4" x14ac:dyDescent="0.2">
      <c r="A4515" t="s">
        <v>3206</v>
      </c>
      <c r="B4515" t="s">
        <v>3922</v>
      </c>
      <c r="C4515" s="9">
        <v>44616</v>
      </c>
      <c r="D4515" s="9">
        <v>44952</v>
      </c>
    </row>
    <row r="4516" spans="1:4" x14ac:dyDescent="0.2">
      <c r="A4516" t="s">
        <v>3206</v>
      </c>
      <c r="B4516" t="s">
        <v>3922</v>
      </c>
      <c r="C4516" s="9">
        <v>44616</v>
      </c>
      <c r="D4516" s="9">
        <v>44984</v>
      </c>
    </row>
    <row r="4517" spans="1:4" x14ac:dyDescent="0.2">
      <c r="A4517" t="s">
        <v>3206</v>
      </c>
      <c r="B4517" t="s">
        <v>3922</v>
      </c>
      <c r="C4517" s="9">
        <v>44616</v>
      </c>
      <c r="D4517" s="9">
        <v>45020</v>
      </c>
    </row>
    <row r="4518" spans="1:4" x14ac:dyDescent="0.2">
      <c r="A4518" t="s">
        <v>3206</v>
      </c>
      <c r="B4518" t="s">
        <v>3922</v>
      </c>
      <c r="C4518" s="9">
        <v>44616</v>
      </c>
      <c r="D4518" s="9">
        <v>45053</v>
      </c>
    </row>
    <row r="4519" spans="1:4" x14ac:dyDescent="0.2">
      <c r="A4519" t="s">
        <v>3206</v>
      </c>
      <c r="B4519" t="s">
        <v>3949</v>
      </c>
      <c r="C4519" s="9">
        <v>44669</v>
      </c>
      <c r="D4519" s="9">
        <v>44669</v>
      </c>
    </row>
    <row r="4520" spans="1:4" x14ac:dyDescent="0.2">
      <c r="A4520" t="s">
        <v>3206</v>
      </c>
      <c r="B4520" t="s">
        <v>3949</v>
      </c>
      <c r="C4520" s="9">
        <v>44669</v>
      </c>
      <c r="D4520" s="9">
        <v>44710</v>
      </c>
    </row>
    <row r="4521" spans="1:4" x14ac:dyDescent="0.2">
      <c r="A4521" t="s">
        <v>3206</v>
      </c>
      <c r="B4521" t="s">
        <v>3949</v>
      </c>
      <c r="C4521" s="9">
        <v>44669</v>
      </c>
      <c r="D4521" s="9">
        <v>44732</v>
      </c>
    </row>
    <row r="4522" spans="1:4" x14ac:dyDescent="0.2">
      <c r="A4522" t="s">
        <v>3206</v>
      </c>
      <c r="B4522" t="s">
        <v>3949</v>
      </c>
      <c r="C4522" s="9">
        <v>44669</v>
      </c>
      <c r="D4522" s="9">
        <v>44767</v>
      </c>
    </row>
    <row r="4523" spans="1:4" x14ac:dyDescent="0.2">
      <c r="A4523" t="s">
        <v>3206</v>
      </c>
      <c r="B4523" t="s">
        <v>3949</v>
      </c>
      <c r="C4523" s="9">
        <v>44669</v>
      </c>
      <c r="D4523" s="9">
        <v>44825</v>
      </c>
    </row>
    <row r="4524" spans="1:4" x14ac:dyDescent="0.2">
      <c r="A4524" t="s">
        <v>3206</v>
      </c>
      <c r="B4524" t="s">
        <v>3949</v>
      </c>
      <c r="C4524" s="9">
        <v>44669</v>
      </c>
      <c r="D4524" s="9">
        <v>44861</v>
      </c>
    </row>
    <row r="4525" spans="1:4" x14ac:dyDescent="0.2">
      <c r="A4525" t="s">
        <v>3206</v>
      </c>
      <c r="B4525" t="s">
        <v>3949</v>
      </c>
      <c r="C4525" s="9">
        <v>44669</v>
      </c>
      <c r="D4525" s="9">
        <v>44893</v>
      </c>
    </row>
    <row r="4526" spans="1:4" x14ac:dyDescent="0.2">
      <c r="A4526" t="s">
        <v>3206</v>
      </c>
      <c r="B4526" t="s">
        <v>3949</v>
      </c>
      <c r="C4526" s="9">
        <v>44669</v>
      </c>
      <c r="D4526" s="9">
        <v>44914</v>
      </c>
    </row>
    <row r="4527" spans="1:4" x14ac:dyDescent="0.2">
      <c r="A4527" t="s">
        <v>3206</v>
      </c>
      <c r="B4527" t="s">
        <v>3949</v>
      </c>
      <c r="C4527" s="9">
        <v>44669</v>
      </c>
      <c r="D4527" s="9">
        <v>44944</v>
      </c>
    </row>
    <row r="4528" spans="1:4" x14ac:dyDescent="0.2">
      <c r="A4528" t="s">
        <v>3206</v>
      </c>
      <c r="B4528" t="s">
        <v>3949</v>
      </c>
      <c r="C4528" s="9">
        <v>44669</v>
      </c>
      <c r="D4528" s="9">
        <v>44978</v>
      </c>
    </row>
    <row r="4529" spans="1:4" x14ac:dyDescent="0.2">
      <c r="A4529" t="s">
        <v>3206</v>
      </c>
      <c r="B4529" t="s">
        <v>3949</v>
      </c>
      <c r="C4529" s="9">
        <v>44669</v>
      </c>
      <c r="D4529" s="9">
        <v>45075</v>
      </c>
    </row>
    <row r="4530" spans="1:4" x14ac:dyDescent="0.2">
      <c r="A4530" t="s">
        <v>3207</v>
      </c>
      <c r="B4530" t="s">
        <v>3928</v>
      </c>
      <c r="C4530" s="9">
        <v>44809</v>
      </c>
      <c r="D4530" s="9">
        <v>44809</v>
      </c>
    </row>
    <row r="4531" spans="1:4" x14ac:dyDescent="0.2">
      <c r="A4531" t="s">
        <v>3207</v>
      </c>
      <c r="B4531" t="s">
        <v>3928</v>
      </c>
      <c r="C4531" s="9">
        <v>44809</v>
      </c>
      <c r="D4531" s="9">
        <v>44854</v>
      </c>
    </row>
    <row r="4532" spans="1:4" x14ac:dyDescent="0.2">
      <c r="A4532" t="s">
        <v>3207</v>
      </c>
      <c r="B4532" t="s">
        <v>3928</v>
      </c>
      <c r="C4532" s="9">
        <v>44809</v>
      </c>
      <c r="D4532" s="9">
        <v>44882</v>
      </c>
    </row>
    <row r="4533" spans="1:4" x14ac:dyDescent="0.2">
      <c r="A4533" t="s">
        <v>3207</v>
      </c>
      <c r="B4533" t="s">
        <v>3928</v>
      </c>
      <c r="C4533" s="9">
        <v>44809</v>
      </c>
      <c r="D4533" s="9">
        <v>44911</v>
      </c>
    </row>
    <row r="4534" spans="1:4" x14ac:dyDescent="0.2">
      <c r="A4534" t="s">
        <v>3207</v>
      </c>
      <c r="B4534" t="s">
        <v>3928</v>
      </c>
      <c r="C4534" s="9">
        <v>44809</v>
      </c>
      <c r="D4534" s="9">
        <v>44937</v>
      </c>
    </row>
    <row r="4535" spans="1:4" x14ac:dyDescent="0.2">
      <c r="A4535" t="s">
        <v>3207</v>
      </c>
      <c r="B4535" t="s">
        <v>3928</v>
      </c>
      <c r="C4535" s="9">
        <v>44809</v>
      </c>
      <c r="D4535" s="9">
        <v>44975</v>
      </c>
    </row>
    <row r="4536" spans="1:4" x14ac:dyDescent="0.2">
      <c r="A4536" t="s">
        <v>3207</v>
      </c>
      <c r="B4536" t="s">
        <v>3928</v>
      </c>
      <c r="C4536" s="9">
        <v>44809</v>
      </c>
      <c r="D4536" s="9">
        <v>44998</v>
      </c>
    </row>
    <row r="4537" spans="1:4" x14ac:dyDescent="0.2">
      <c r="A4537" t="s">
        <v>3207</v>
      </c>
      <c r="B4537" t="s">
        <v>3928</v>
      </c>
      <c r="C4537" s="9">
        <v>44809</v>
      </c>
      <c r="D4537" s="9">
        <v>45028</v>
      </c>
    </row>
    <row r="4538" spans="1:4" x14ac:dyDescent="0.2">
      <c r="A4538" t="s">
        <v>3207</v>
      </c>
      <c r="B4538" t="s">
        <v>3928</v>
      </c>
      <c r="C4538" s="9">
        <v>44809</v>
      </c>
      <c r="D4538" s="9">
        <v>45064</v>
      </c>
    </row>
    <row r="4539" spans="1:4" x14ac:dyDescent="0.2">
      <c r="A4539" t="s">
        <v>3207</v>
      </c>
      <c r="B4539" t="s">
        <v>3950</v>
      </c>
      <c r="C4539" s="9">
        <v>44916</v>
      </c>
      <c r="D4539" s="9">
        <v>44916</v>
      </c>
    </row>
    <row r="4540" spans="1:4" x14ac:dyDescent="0.2">
      <c r="A4540" t="s">
        <v>3207</v>
      </c>
      <c r="B4540" t="s">
        <v>3950</v>
      </c>
      <c r="C4540" s="9">
        <v>44916</v>
      </c>
      <c r="D4540" s="9">
        <v>44953</v>
      </c>
    </row>
    <row r="4541" spans="1:4" x14ac:dyDescent="0.2">
      <c r="A4541" t="s">
        <v>3207</v>
      </c>
      <c r="B4541" t="s">
        <v>3950</v>
      </c>
      <c r="C4541" s="9">
        <v>44916</v>
      </c>
      <c r="D4541" s="9">
        <v>44983</v>
      </c>
    </row>
    <row r="4542" spans="1:4" x14ac:dyDescent="0.2">
      <c r="A4542" t="s">
        <v>3207</v>
      </c>
      <c r="B4542" t="s">
        <v>3950</v>
      </c>
      <c r="C4542" s="9">
        <v>44916</v>
      </c>
      <c r="D4542" s="9">
        <v>45007</v>
      </c>
    </row>
    <row r="4543" spans="1:4" x14ac:dyDescent="0.2">
      <c r="A4543" t="s">
        <v>3207</v>
      </c>
      <c r="B4543" t="s">
        <v>3950</v>
      </c>
      <c r="C4543" s="9">
        <v>44916</v>
      </c>
      <c r="D4543" s="9">
        <v>45017</v>
      </c>
    </row>
    <row r="4544" spans="1:4" x14ac:dyDescent="0.2">
      <c r="A4544" t="s">
        <v>3207</v>
      </c>
      <c r="B4544" t="s">
        <v>3950</v>
      </c>
      <c r="C4544" s="9">
        <v>44916</v>
      </c>
      <c r="D4544" s="9">
        <v>45049</v>
      </c>
    </row>
    <row r="4545" spans="1:4" x14ac:dyDescent="0.2">
      <c r="A4545" t="s">
        <v>3208</v>
      </c>
      <c r="B4545" t="s">
        <v>3948</v>
      </c>
      <c r="C4545" s="9">
        <v>44716</v>
      </c>
      <c r="D4545" s="9">
        <v>44716</v>
      </c>
    </row>
    <row r="4546" spans="1:4" x14ac:dyDescent="0.2">
      <c r="A4546" t="s">
        <v>3208</v>
      </c>
      <c r="B4546" t="s">
        <v>3948</v>
      </c>
      <c r="C4546" s="9">
        <v>44716</v>
      </c>
      <c r="D4546" s="9">
        <v>44746</v>
      </c>
    </row>
    <row r="4547" spans="1:4" x14ac:dyDescent="0.2">
      <c r="A4547" t="s">
        <v>3208</v>
      </c>
      <c r="B4547" t="s">
        <v>3948</v>
      </c>
      <c r="C4547" s="9">
        <v>44716</v>
      </c>
      <c r="D4547" s="9">
        <v>44786</v>
      </c>
    </row>
    <row r="4548" spans="1:4" x14ac:dyDescent="0.2">
      <c r="A4548" t="s">
        <v>3208</v>
      </c>
      <c r="B4548" t="s">
        <v>3948</v>
      </c>
      <c r="C4548" s="9">
        <v>44716</v>
      </c>
      <c r="D4548" s="9">
        <v>44817</v>
      </c>
    </row>
    <row r="4549" spans="1:4" x14ac:dyDescent="0.2">
      <c r="A4549" t="s">
        <v>3208</v>
      </c>
      <c r="B4549" t="s">
        <v>3948</v>
      </c>
      <c r="C4549" s="9">
        <v>44716</v>
      </c>
      <c r="D4549" s="9">
        <v>44849</v>
      </c>
    </row>
    <row r="4550" spans="1:4" x14ac:dyDescent="0.2">
      <c r="A4550" t="s">
        <v>3208</v>
      </c>
      <c r="B4550" t="s">
        <v>3948</v>
      </c>
      <c r="C4550" s="9">
        <v>44716</v>
      </c>
      <c r="D4550" s="9">
        <v>44882</v>
      </c>
    </row>
    <row r="4551" spans="1:4" x14ac:dyDescent="0.2">
      <c r="A4551" t="s">
        <v>3208</v>
      </c>
      <c r="B4551" t="s">
        <v>3948</v>
      </c>
      <c r="C4551" s="9">
        <v>44716</v>
      </c>
      <c r="D4551" s="9">
        <v>44911</v>
      </c>
    </row>
    <row r="4552" spans="1:4" x14ac:dyDescent="0.2">
      <c r="A4552" t="s">
        <v>3208</v>
      </c>
      <c r="B4552" t="s">
        <v>3948</v>
      </c>
      <c r="C4552" s="9">
        <v>44716</v>
      </c>
      <c r="D4552" s="9">
        <v>44933</v>
      </c>
    </row>
    <row r="4553" spans="1:4" x14ac:dyDescent="0.2">
      <c r="A4553" t="s">
        <v>3208</v>
      </c>
      <c r="B4553" t="s">
        <v>3948</v>
      </c>
      <c r="C4553" s="9">
        <v>44716</v>
      </c>
      <c r="D4553" s="9">
        <v>44971</v>
      </c>
    </row>
    <row r="4554" spans="1:4" x14ac:dyDescent="0.2">
      <c r="A4554" t="s">
        <v>3208</v>
      </c>
      <c r="B4554" t="s">
        <v>3948</v>
      </c>
      <c r="C4554" s="9">
        <v>44716</v>
      </c>
      <c r="D4554" s="9">
        <v>44995</v>
      </c>
    </row>
    <row r="4555" spans="1:4" x14ac:dyDescent="0.2">
      <c r="A4555" t="s">
        <v>3208</v>
      </c>
      <c r="B4555" t="s">
        <v>3948</v>
      </c>
      <c r="C4555" s="9">
        <v>44716</v>
      </c>
      <c r="D4555" s="9">
        <v>45022</v>
      </c>
    </row>
    <row r="4556" spans="1:4" x14ac:dyDescent="0.2">
      <c r="A4556" t="s">
        <v>3208</v>
      </c>
      <c r="B4556" t="s">
        <v>3948</v>
      </c>
      <c r="C4556" s="9">
        <v>44716</v>
      </c>
      <c r="D4556" s="9">
        <v>45062</v>
      </c>
    </row>
    <row r="4557" spans="1:4" x14ac:dyDescent="0.2">
      <c r="A4557" t="s">
        <v>3208</v>
      </c>
      <c r="B4557" t="s">
        <v>3953</v>
      </c>
      <c r="C4557" s="9">
        <v>44907</v>
      </c>
      <c r="D4557" s="9">
        <v>44907</v>
      </c>
    </row>
    <row r="4558" spans="1:4" x14ac:dyDescent="0.2">
      <c r="A4558" t="s">
        <v>3208</v>
      </c>
      <c r="B4558" t="s">
        <v>3953</v>
      </c>
      <c r="C4558" s="9">
        <v>44907</v>
      </c>
      <c r="D4558" s="9">
        <v>44942</v>
      </c>
    </row>
    <row r="4559" spans="1:4" x14ac:dyDescent="0.2">
      <c r="A4559" t="s">
        <v>3208</v>
      </c>
      <c r="B4559" t="s">
        <v>3953</v>
      </c>
      <c r="C4559" s="9">
        <v>44907</v>
      </c>
      <c r="D4559" s="9">
        <v>44975</v>
      </c>
    </row>
    <row r="4560" spans="1:4" x14ac:dyDescent="0.2">
      <c r="A4560" t="s">
        <v>3208</v>
      </c>
      <c r="B4560" t="s">
        <v>3953</v>
      </c>
      <c r="C4560" s="9">
        <v>44907</v>
      </c>
      <c r="D4560" s="9">
        <v>45009</v>
      </c>
    </row>
    <row r="4561" spans="1:4" x14ac:dyDescent="0.2">
      <c r="A4561" t="s">
        <v>3208</v>
      </c>
      <c r="B4561" t="s">
        <v>3953</v>
      </c>
      <c r="C4561" s="9">
        <v>44907</v>
      </c>
      <c r="D4561" s="9">
        <v>45038</v>
      </c>
    </row>
    <row r="4562" spans="1:4" x14ac:dyDescent="0.2">
      <c r="A4562" t="s">
        <v>3208</v>
      </c>
      <c r="B4562" t="s">
        <v>3953</v>
      </c>
      <c r="C4562" s="9">
        <v>44907</v>
      </c>
      <c r="D4562" s="9">
        <v>45061</v>
      </c>
    </row>
    <row r="4563" spans="1:4" x14ac:dyDescent="0.2">
      <c r="A4563" t="s">
        <v>3209</v>
      </c>
      <c r="B4563" t="s">
        <v>3928</v>
      </c>
      <c r="C4563" s="9">
        <v>44914</v>
      </c>
      <c r="D4563" s="9">
        <v>44914</v>
      </c>
    </row>
    <row r="4564" spans="1:4" x14ac:dyDescent="0.2">
      <c r="A4564" t="s">
        <v>3209</v>
      </c>
      <c r="B4564" t="s">
        <v>3928</v>
      </c>
      <c r="C4564" s="9">
        <v>44914</v>
      </c>
      <c r="D4564" s="9">
        <v>44952</v>
      </c>
    </row>
    <row r="4565" spans="1:4" x14ac:dyDescent="0.2">
      <c r="A4565" t="s">
        <v>3209</v>
      </c>
      <c r="B4565" t="s">
        <v>3928</v>
      </c>
      <c r="C4565" s="9">
        <v>44914</v>
      </c>
      <c r="D4565" s="9">
        <v>44959</v>
      </c>
    </row>
    <row r="4566" spans="1:4" x14ac:dyDescent="0.2">
      <c r="A4566" t="s">
        <v>3209</v>
      </c>
      <c r="B4566" t="s">
        <v>3928</v>
      </c>
      <c r="C4566" s="9">
        <v>44914</v>
      </c>
      <c r="D4566" s="9">
        <v>45010</v>
      </c>
    </row>
    <row r="4567" spans="1:4" x14ac:dyDescent="0.2">
      <c r="A4567" t="s">
        <v>3209</v>
      </c>
      <c r="B4567" t="s">
        <v>3928</v>
      </c>
      <c r="C4567" s="9">
        <v>44914</v>
      </c>
      <c r="D4567" s="9">
        <v>45039</v>
      </c>
    </row>
    <row r="4568" spans="1:4" x14ac:dyDescent="0.2">
      <c r="A4568" t="s">
        <v>3209</v>
      </c>
      <c r="B4568" t="s">
        <v>3928</v>
      </c>
      <c r="C4568" s="9">
        <v>44914</v>
      </c>
      <c r="D4568" s="9">
        <v>45077</v>
      </c>
    </row>
    <row r="4569" spans="1:4" x14ac:dyDescent="0.2">
      <c r="A4569" t="s">
        <v>3209</v>
      </c>
      <c r="B4569" t="s">
        <v>3928</v>
      </c>
      <c r="C4569" s="9">
        <v>44914</v>
      </c>
      <c r="D4569" s="9">
        <v>45079</v>
      </c>
    </row>
    <row r="4570" spans="1:4" x14ac:dyDescent="0.2">
      <c r="A4570" t="s">
        <v>3210</v>
      </c>
      <c r="B4570" t="s">
        <v>3929</v>
      </c>
      <c r="C4570" s="9">
        <v>44705</v>
      </c>
      <c r="D4570" s="9">
        <v>44705</v>
      </c>
    </row>
    <row r="4571" spans="1:4" x14ac:dyDescent="0.2">
      <c r="A4571" t="s">
        <v>3210</v>
      </c>
      <c r="B4571" t="s">
        <v>3929</v>
      </c>
      <c r="C4571" s="9">
        <v>44705</v>
      </c>
      <c r="D4571" s="9">
        <v>44769</v>
      </c>
    </row>
    <row r="4572" spans="1:4" x14ac:dyDescent="0.2">
      <c r="A4572" t="s">
        <v>3210</v>
      </c>
      <c r="B4572" t="s">
        <v>3929</v>
      </c>
      <c r="C4572" s="9">
        <v>44705</v>
      </c>
      <c r="D4572" s="9">
        <v>44799</v>
      </c>
    </row>
    <row r="4573" spans="1:4" x14ac:dyDescent="0.2">
      <c r="A4573" t="s">
        <v>3210</v>
      </c>
      <c r="B4573" t="s">
        <v>3929</v>
      </c>
      <c r="C4573" s="9">
        <v>44705</v>
      </c>
      <c r="D4573" s="9">
        <v>44829</v>
      </c>
    </row>
    <row r="4574" spans="1:4" x14ac:dyDescent="0.2">
      <c r="A4574" t="s">
        <v>3210</v>
      </c>
      <c r="B4574" t="s">
        <v>3929</v>
      </c>
      <c r="C4574" s="9">
        <v>44705</v>
      </c>
      <c r="D4574" s="9">
        <v>44892</v>
      </c>
    </row>
    <row r="4575" spans="1:4" x14ac:dyDescent="0.2">
      <c r="A4575" t="s">
        <v>3210</v>
      </c>
      <c r="B4575" t="s">
        <v>3929</v>
      </c>
      <c r="C4575" s="9">
        <v>44705</v>
      </c>
      <c r="D4575" s="9">
        <v>44897</v>
      </c>
    </row>
    <row r="4576" spans="1:4" x14ac:dyDescent="0.2">
      <c r="A4576" t="s">
        <v>3210</v>
      </c>
      <c r="B4576" t="s">
        <v>3929</v>
      </c>
      <c r="C4576" s="9">
        <v>44705</v>
      </c>
      <c r="D4576" s="9">
        <v>44929</v>
      </c>
    </row>
    <row r="4577" spans="1:4" x14ac:dyDescent="0.2">
      <c r="A4577" t="s">
        <v>3210</v>
      </c>
      <c r="B4577" t="s">
        <v>3929</v>
      </c>
      <c r="C4577" s="9">
        <v>44705</v>
      </c>
      <c r="D4577" s="9">
        <v>44959</v>
      </c>
    </row>
    <row r="4578" spans="1:4" x14ac:dyDescent="0.2">
      <c r="A4578" t="s">
        <v>3210</v>
      </c>
      <c r="B4578" t="s">
        <v>3929</v>
      </c>
      <c r="C4578" s="9">
        <v>44705</v>
      </c>
      <c r="D4578" s="9">
        <v>44994</v>
      </c>
    </row>
    <row r="4579" spans="1:4" x14ac:dyDescent="0.2">
      <c r="A4579" t="s">
        <v>3210</v>
      </c>
      <c r="B4579" t="s">
        <v>3929</v>
      </c>
      <c r="C4579" s="9">
        <v>44705</v>
      </c>
      <c r="D4579" s="9">
        <v>45041</v>
      </c>
    </row>
    <row r="4580" spans="1:4" x14ac:dyDescent="0.2">
      <c r="A4580" t="s">
        <v>3210</v>
      </c>
      <c r="B4580" t="s">
        <v>3929</v>
      </c>
      <c r="C4580" s="9">
        <v>44705</v>
      </c>
      <c r="D4580" s="9">
        <v>45073</v>
      </c>
    </row>
    <row r="4581" spans="1:4" x14ac:dyDescent="0.2">
      <c r="A4581" t="s">
        <v>3210</v>
      </c>
      <c r="B4581" t="s">
        <v>3929</v>
      </c>
      <c r="C4581" s="9">
        <v>44705</v>
      </c>
      <c r="D4581" s="9">
        <v>45079</v>
      </c>
    </row>
    <row r="4582" spans="1:4" x14ac:dyDescent="0.2">
      <c r="A4582" t="s">
        <v>3210</v>
      </c>
      <c r="B4582" t="s">
        <v>3950</v>
      </c>
      <c r="C4582" s="9">
        <v>45006</v>
      </c>
      <c r="D4582" s="9">
        <v>45006</v>
      </c>
    </row>
    <row r="4583" spans="1:4" x14ac:dyDescent="0.2">
      <c r="A4583" t="s">
        <v>3210</v>
      </c>
      <c r="B4583" t="s">
        <v>3950</v>
      </c>
      <c r="C4583" s="9">
        <v>45006</v>
      </c>
      <c r="D4583" s="9">
        <v>45044</v>
      </c>
    </row>
    <row r="4584" spans="1:4" x14ac:dyDescent="0.2">
      <c r="A4584" t="s">
        <v>3210</v>
      </c>
      <c r="B4584" t="s">
        <v>3950</v>
      </c>
      <c r="C4584" s="9">
        <v>45006</v>
      </c>
      <c r="D4584" s="9">
        <v>45069</v>
      </c>
    </row>
    <row r="4585" spans="1:4" x14ac:dyDescent="0.2">
      <c r="A4585" t="s">
        <v>3210</v>
      </c>
      <c r="B4585" t="s">
        <v>3950</v>
      </c>
      <c r="C4585" s="9">
        <v>45006</v>
      </c>
      <c r="D4585" s="9">
        <v>45078</v>
      </c>
    </row>
    <row r="4586" spans="1:4" x14ac:dyDescent="0.2">
      <c r="A4586" t="s">
        <v>3211</v>
      </c>
      <c r="B4586" t="s">
        <v>3924</v>
      </c>
      <c r="C4586" s="9">
        <v>44624</v>
      </c>
      <c r="D4586" s="9">
        <v>44624</v>
      </c>
    </row>
    <row r="4587" spans="1:4" x14ac:dyDescent="0.2">
      <c r="A4587" t="s">
        <v>3211</v>
      </c>
      <c r="B4587" t="s">
        <v>3924</v>
      </c>
      <c r="C4587" s="9">
        <v>44624</v>
      </c>
      <c r="D4587" s="9">
        <v>44665</v>
      </c>
    </row>
    <row r="4588" spans="1:4" x14ac:dyDescent="0.2">
      <c r="A4588" t="s">
        <v>3211</v>
      </c>
      <c r="B4588" t="s">
        <v>3924</v>
      </c>
      <c r="C4588" s="9">
        <v>44624</v>
      </c>
      <c r="D4588" s="9">
        <v>44690</v>
      </c>
    </row>
    <row r="4589" spans="1:4" x14ac:dyDescent="0.2">
      <c r="A4589" t="s">
        <v>3211</v>
      </c>
      <c r="B4589" t="s">
        <v>3924</v>
      </c>
      <c r="C4589" s="9">
        <v>44624</v>
      </c>
      <c r="D4589" s="9">
        <v>44719</v>
      </c>
    </row>
    <row r="4590" spans="1:4" x14ac:dyDescent="0.2">
      <c r="A4590" t="s">
        <v>3211</v>
      </c>
      <c r="B4590" t="s">
        <v>3924</v>
      </c>
      <c r="C4590" s="9">
        <v>44624</v>
      </c>
      <c r="D4590" s="9">
        <v>44754</v>
      </c>
    </row>
    <row r="4591" spans="1:4" x14ac:dyDescent="0.2">
      <c r="A4591" t="s">
        <v>3211</v>
      </c>
      <c r="B4591" t="s">
        <v>3924</v>
      </c>
      <c r="C4591" s="9">
        <v>44624</v>
      </c>
      <c r="D4591" s="9">
        <v>44783</v>
      </c>
    </row>
    <row r="4592" spans="1:4" x14ac:dyDescent="0.2">
      <c r="A4592" t="s">
        <v>3211</v>
      </c>
      <c r="B4592" t="s">
        <v>3924</v>
      </c>
      <c r="C4592" s="9">
        <v>44624</v>
      </c>
      <c r="D4592" s="9">
        <v>44848</v>
      </c>
    </row>
    <row r="4593" spans="1:4" x14ac:dyDescent="0.2">
      <c r="A4593" t="s">
        <v>3211</v>
      </c>
      <c r="B4593" t="s">
        <v>3924</v>
      </c>
      <c r="C4593" s="9">
        <v>44624</v>
      </c>
      <c r="D4593" s="9">
        <v>44882</v>
      </c>
    </row>
    <row r="4594" spans="1:4" x14ac:dyDescent="0.2">
      <c r="A4594" t="s">
        <v>3211</v>
      </c>
      <c r="B4594" t="s">
        <v>3924</v>
      </c>
      <c r="C4594" s="9">
        <v>44624</v>
      </c>
      <c r="D4594" s="9">
        <v>44932</v>
      </c>
    </row>
    <row r="4595" spans="1:4" x14ac:dyDescent="0.2">
      <c r="A4595" t="s">
        <v>3211</v>
      </c>
      <c r="B4595" t="s">
        <v>3924</v>
      </c>
      <c r="C4595" s="9">
        <v>44624</v>
      </c>
      <c r="D4595" s="9">
        <v>44965</v>
      </c>
    </row>
    <row r="4596" spans="1:4" x14ac:dyDescent="0.2">
      <c r="A4596" t="s">
        <v>3211</v>
      </c>
      <c r="B4596" t="s">
        <v>3924</v>
      </c>
      <c r="C4596" s="9">
        <v>44624</v>
      </c>
      <c r="D4596" s="9">
        <v>44989</v>
      </c>
    </row>
    <row r="4597" spans="1:4" x14ac:dyDescent="0.2">
      <c r="A4597" t="s">
        <v>3211</v>
      </c>
      <c r="B4597" t="s">
        <v>3924</v>
      </c>
      <c r="C4597" s="9">
        <v>44624</v>
      </c>
      <c r="D4597" s="9">
        <v>45025</v>
      </c>
    </row>
    <row r="4598" spans="1:4" x14ac:dyDescent="0.2">
      <c r="A4598" t="s">
        <v>3211</v>
      </c>
      <c r="B4598" t="s">
        <v>3953</v>
      </c>
      <c r="C4598" s="9">
        <v>44911</v>
      </c>
      <c r="D4598" s="9">
        <v>44911</v>
      </c>
    </row>
    <row r="4599" spans="1:4" x14ac:dyDescent="0.2">
      <c r="A4599" t="s">
        <v>3211</v>
      </c>
      <c r="B4599" t="s">
        <v>3953</v>
      </c>
      <c r="C4599" s="9">
        <v>44911</v>
      </c>
      <c r="D4599" s="9">
        <v>44944</v>
      </c>
    </row>
    <row r="4600" spans="1:4" x14ac:dyDescent="0.2">
      <c r="A4600" t="s">
        <v>3211</v>
      </c>
      <c r="B4600" t="s">
        <v>3953</v>
      </c>
      <c r="C4600" s="9">
        <v>44911</v>
      </c>
      <c r="D4600" s="9">
        <v>45009</v>
      </c>
    </row>
    <row r="4601" spans="1:4" x14ac:dyDescent="0.2">
      <c r="A4601" t="s">
        <v>3211</v>
      </c>
      <c r="B4601" t="s">
        <v>3953</v>
      </c>
      <c r="C4601" s="9">
        <v>44911</v>
      </c>
      <c r="D4601" s="9">
        <v>45038</v>
      </c>
    </row>
    <row r="4602" spans="1:4" x14ac:dyDescent="0.2">
      <c r="A4602" t="s">
        <v>3212</v>
      </c>
      <c r="B4602" t="s">
        <v>3921</v>
      </c>
      <c r="C4602" s="9">
        <v>44736</v>
      </c>
      <c r="D4602" s="9">
        <v>44736</v>
      </c>
    </row>
    <row r="4603" spans="1:4" x14ac:dyDescent="0.2">
      <c r="A4603" t="s">
        <v>3212</v>
      </c>
      <c r="B4603" t="s">
        <v>3921</v>
      </c>
      <c r="C4603" s="9">
        <v>44736</v>
      </c>
      <c r="D4603" s="9">
        <v>44800</v>
      </c>
    </row>
    <row r="4604" spans="1:4" x14ac:dyDescent="0.2">
      <c r="A4604" t="s">
        <v>3212</v>
      </c>
      <c r="B4604" t="s">
        <v>3921</v>
      </c>
      <c r="C4604" s="9">
        <v>44736</v>
      </c>
      <c r="D4604" s="9">
        <v>44807</v>
      </c>
    </row>
    <row r="4605" spans="1:4" x14ac:dyDescent="0.2">
      <c r="A4605" t="s">
        <v>3212</v>
      </c>
      <c r="B4605" t="s">
        <v>3921</v>
      </c>
      <c r="C4605" s="9">
        <v>44736</v>
      </c>
      <c r="D4605" s="9">
        <v>44889</v>
      </c>
    </row>
    <row r="4606" spans="1:4" x14ac:dyDescent="0.2">
      <c r="A4606" t="s">
        <v>3212</v>
      </c>
      <c r="B4606" t="s">
        <v>3921</v>
      </c>
      <c r="C4606" s="9">
        <v>44736</v>
      </c>
      <c r="D4606" s="9">
        <v>44923</v>
      </c>
    </row>
    <row r="4607" spans="1:4" x14ac:dyDescent="0.2">
      <c r="A4607" t="s">
        <v>3212</v>
      </c>
      <c r="B4607" t="s">
        <v>3921</v>
      </c>
      <c r="C4607" s="9">
        <v>44736</v>
      </c>
      <c r="D4607" s="9">
        <v>44927</v>
      </c>
    </row>
    <row r="4608" spans="1:4" x14ac:dyDescent="0.2">
      <c r="A4608" t="s">
        <v>3212</v>
      </c>
      <c r="B4608" t="s">
        <v>3921</v>
      </c>
      <c r="C4608" s="9">
        <v>44736</v>
      </c>
      <c r="D4608" s="9">
        <v>44960</v>
      </c>
    </row>
    <row r="4609" spans="1:4" x14ac:dyDescent="0.2">
      <c r="A4609" t="s">
        <v>3212</v>
      </c>
      <c r="B4609" t="s">
        <v>3921</v>
      </c>
      <c r="C4609" s="9">
        <v>44736</v>
      </c>
      <c r="D4609" s="9">
        <v>45015</v>
      </c>
    </row>
    <row r="4610" spans="1:4" x14ac:dyDescent="0.2">
      <c r="A4610" t="s">
        <v>3212</v>
      </c>
      <c r="B4610" t="s">
        <v>3921</v>
      </c>
      <c r="C4610" s="9">
        <v>44736</v>
      </c>
      <c r="D4610" s="9">
        <v>45017</v>
      </c>
    </row>
    <row r="4611" spans="1:4" x14ac:dyDescent="0.2">
      <c r="A4611" t="s">
        <v>3212</v>
      </c>
      <c r="B4611" t="s">
        <v>3921</v>
      </c>
      <c r="C4611" s="9">
        <v>44736</v>
      </c>
      <c r="D4611" s="9">
        <v>45070</v>
      </c>
    </row>
    <row r="4612" spans="1:4" x14ac:dyDescent="0.2">
      <c r="A4612" t="s">
        <v>3212</v>
      </c>
      <c r="B4612" t="s">
        <v>3950</v>
      </c>
      <c r="C4612" s="9">
        <v>44996</v>
      </c>
      <c r="D4612" s="9">
        <v>44996</v>
      </c>
    </row>
    <row r="4613" spans="1:4" x14ac:dyDescent="0.2">
      <c r="A4613" t="s">
        <v>3212</v>
      </c>
      <c r="B4613" t="s">
        <v>3950</v>
      </c>
      <c r="C4613" s="9">
        <v>44996</v>
      </c>
      <c r="D4613" s="9">
        <v>45042</v>
      </c>
    </row>
    <row r="4614" spans="1:4" x14ac:dyDescent="0.2">
      <c r="A4614" t="s">
        <v>3212</v>
      </c>
      <c r="B4614" t="s">
        <v>3950</v>
      </c>
      <c r="C4614" s="9">
        <v>44996</v>
      </c>
      <c r="D4614" s="9">
        <v>45062</v>
      </c>
    </row>
    <row r="4615" spans="1:4" x14ac:dyDescent="0.2">
      <c r="A4615" t="s">
        <v>3213</v>
      </c>
      <c r="B4615" t="s">
        <v>3949</v>
      </c>
      <c r="C4615" s="9">
        <v>44716</v>
      </c>
      <c r="D4615" s="9">
        <v>44716</v>
      </c>
    </row>
    <row r="4616" spans="1:4" x14ac:dyDescent="0.2">
      <c r="A4616" t="s">
        <v>3213</v>
      </c>
      <c r="B4616" t="s">
        <v>3949</v>
      </c>
      <c r="C4616" s="9">
        <v>44716</v>
      </c>
      <c r="D4616" s="9">
        <v>44787</v>
      </c>
    </row>
    <row r="4617" spans="1:4" x14ac:dyDescent="0.2">
      <c r="A4617" t="s">
        <v>3213</v>
      </c>
      <c r="B4617" t="s">
        <v>3949</v>
      </c>
      <c r="C4617" s="9">
        <v>44716</v>
      </c>
      <c r="D4617" s="9">
        <v>44819</v>
      </c>
    </row>
    <row r="4618" spans="1:4" x14ac:dyDescent="0.2">
      <c r="A4618" t="s">
        <v>3213</v>
      </c>
      <c r="B4618" t="s">
        <v>3949</v>
      </c>
      <c r="C4618" s="9">
        <v>44716</v>
      </c>
      <c r="D4618" s="9">
        <v>44871</v>
      </c>
    </row>
    <row r="4619" spans="1:4" x14ac:dyDescent="0.2">
      <c r="A4619" t="s">
        <v>3213</v>
      </c>
      <c r="B4619" t="s">
        <v>3949</v>
      </c>
      <c r="C4619" s="9">
        <v>44716</v>
      </c>
      <c r="D4619" s="9">
        <v>44901</v>
      </c>
    </row>
    <row r="4620" spans="1:4" x14ac:dyDescent="0.2">
      <c r="A4620" t="s">
        <v>3213</v>
      </c>
      <c r="B4620" t="s">
        <v>3949</v>
      </c>
      <c r="C4620" s="9">
        <v>44716</v>
      </c>
      <c r="D4620" s="9">
        <v>44941</v>
      </c>
    </row>
    <row r="4621" spans="1:4" x14ac:dyDescent="0.2">
      <c r="A4621" t="s">
        <v>3213</v>
      </c>
      <c r="B4621" t="s">
        <v>3949</v>
      </c>
      <c r="C4621" s="9">
        <v>44716</v>
      </c>
      <c r="D4621" s="9">
        <v>44972</v>
      </c>
    </row>
    <row r="4622" spans="1:4" x14ac:dyDescent="0.2">
      <c r="A4622" t="s">
        <v>3213</v>
      </c>
      <c r="B4622" t="s">
        <v>3949</v>
      </c>
      <c r="C4622" s="9">
        <v>44716</v>
      </c>
      <c r="D4622" s="9">
        <v>44992</v>
      </c>
    </row>
    <row r="4623" spans="1:4" x14ac:dyDescent="0.2">
      <c r="A4623" t="s">
        <v>3213</v>
      </c>
      <c r="B4623" t="s">
        <v>3949</v>
      </c>
      <c r="C4623" s="9">
        <v>44716</v>
      </c>
      <c r="D4623" s="9">
        <v>45021</v>
      </c>
    </row>
    <row r="4624" spans="1:4" x14ac:dyDescent="0.2">
      <c r="A4624" t="s">
        <v>3213</v>
      </c>
      <c r="B4624" t="s">
        <v>3925</v>
      </c>
      <c r="C4624" s="9">
        <v>44863</v>
      </c>
      <c r="D4624" s="9">
        <v>44863</v>
      </c>
    </row>
    <row r="4625" spans="1:4" x14ac:dyDescent="0.2">
      <c r="A4625" t="s">
        <v>3213</v>
      </c>
      <c r="B4625" t="s">
        <v>3925</v>
      </c>
      <c r="C4625" s="9">
        <v>44863</v>
      </c>
      <c r="D4625" s="9">
        <v>44894</v>
      </c>
    </row>
    <row r="4626" spans="1:4" x14ac:dyDescent="0.2">
      <c r="A4626" t="s">
        <v>3213</v>
      </c>
      <c r="B4626" t="s">
        <v>3925</v>
      </c>
      <c r="C4626" s="9">
        <v>44863</v>
      </c>
      <c r="D4626" s="9">
        <v>44899</v>
      </c>
    </row>
    <row r="4627" spans="1:4" x14ac:dyDescent="0.2">
      <c r="A4627" t="s">
        <v>3213</v>
      </c>
      <c r="B4627" t="s">
        <v>3925</v>
      </c>
      <c r="C4627" s="9">
        <v>44863</v>
      </c>
      <c r="D4627" s="9">
        <v>44930</v>
      </c>
    </row>
    <row r="4628" spans="1:4" x14ac:dyDescent="0.2">
      <c r="A4628" t="s">
        <v>3213</v>
      </c>
      <c r="B4628" t="s">
        <v>3925</v>
      </c>
      <c r="C4628" s="9">
        <v>44863</v>
      </c>
      <c r="D4628" s="9">
        <v>44958</v>
      </c>
    </row>
    <row r="4629" spans="1:4" x14ac:dyDescent="0.2">
      <c r="A4629" t="s">
        <v>3213</v>
      </c>
      <c r="B4629" t="s">
        <v>3925</v>
      </c>
      <c r="C4629" s="9">
        <v>44863</v>
      </c>
      <c r="D4629" s="9">
        <v>45014</v>
      </c>
    </row>
    <row r="4630" spans="1:4" x14ac:dyDescent="0.2">
      <c r="A4630" t="s">
        <v>3213</v>
      </c>
      <c r="B4630" t="s">
        <v>3925</v>
      </c>
      <c r="C4630" s="9">
        <v>44863</v>
      </c>
      <c r="D4630" s="9">
        <v>45023</v>
      </c>
    </row>
    <row r="4631" spans="1:4" x14ac:dyDescent="0.2">
      <c r="A4631" t="s">
        <v>3213</v>
      </c>
      <c r="B4631" t="s">
        <v>3925</v>
      </c>
      <c r="C4631" s="9">
        <v>44863</v>
      </c>
      <c r="D4631" s="9">
        <v>45057</v>
      </c>
    </row>
    <row r="4632" spans="1:4" x14ac:dyDescent="0.2">
      <c r="A4632" t="s">
        <v>3213</v>
      </c>
      <c r="B4632" t="s">
        <v>3925</v>
      </c>
      <c r="C4632" s="9">
        <v>44863</v>
      </c>
      <c r="D4632" s="9">
        <v>45082</v>
      </c>
    </row>
    <row r="4633" spans="1:4" x14ac:dyDescent="0.2">
      <c r="A4633" t="s">
        <v>3214</v>
      </c>
      <c r="B4633" t="s">
        <v>3947</v>
      </c>
      <c r="C4633" s="9">
        <v>44565</v>
      </c>
      <c r="D4633" s="9">
        <v>44565</v>
      </c>
    </row>
    <row r="4634" spans="1:4" x14ac:dyDescent="0.2">
      <c r="A4634" t="s">
        <v>3214</v>
      </c>
      <c r="B4634" t="s">
        <v>3947</v>
      </c>
      <c r="C4634" s="9">
        <v>44565</v>
      </c>
      <c r="D4634" s="9">
        <v>44629</v>
      </c>
    </row>
    <row r="4635" spans="1:4" x14ac:dyDescent="0.2">
      <c r="A4635" t="s">
        <v>3214</v>
      </c>
      <c r="B4635" t="s">
        <v>3947</v>
      </c>
      <c r="C4635" s="9">
        <v>44565</v>
      </c>
      <c r="D4635" s="9">
        <v>44720</v>
      </c>
    </row>
    <row r="4636" spans="1:4" x14ac:dyDescent="0.2">
      <c r="A4636" t="s">
        <v>3214</v>
      </c>
      <c r="B4636" t="s">
        <v>3947</v>
      </c>
      <c r="C4636" s="9">
        <v>44565</v>
      </c>
      <c r="D4636" s="9">
        <v>44760</v>
      </c>
    </row>
    <row r="4637" spans="1:4" x14ac:dyDescent="0.2">
      <c r="A4637" t="s">
        <v>3214</v>
      </c>
      <c r="B4637" t="s">
        <v>3947</v>
      </c>
      <c r="C4637" s="9">
        <v>44565</v>
      </c>
      <c r="D4637" s="9">
        <v>44777</v>
      </c>
    </row>
    <row r="4638" spans="1:4" x14ac:dyDescent="0.2">
      <c r="A4638" t="s">
        <v>3214</v>
      </c>
      <c r="B4638" t="s">
        <v>3947</v>
      </c>
      <c r="C4638" s="9">
        <v>44565</v>
      </c>
      <c r="D4638" s="9">
        <v>44869</v>
      </c>
    </row>
    <row r="4639" spans="1:4" x14ac:dyDescent="0.2">
      <c r="A4639" t="s">
        <v>3214</v>
      </c>
      <c r="B4639" t="s">
        <v>3947</v>
      </c>
      <c r="C4639" s="9">
        <v>44565</v>
      </c>
      <c r="D4639" s="9">
        <v>44936</v>
      </c>
    </row>
    <row r="4640" spans="1:4" x14ac:dyDescent="0.2">
      <c r="A4640" t="s">
        <v>3214</v>
      </c>
      <c r="B4640" t="s">
        <v>3947</v>
      </c>
      <c r="C4640" s="9">
        <v>44565</v>
      </c>
      <c r="D4640" s="9">
        <v>45058</v>
      </c>
    </row>
    <row r="4641" spans="1:4" x14ac:dyDescent="0.2">
      <c r="A4641" t="s">
        <v>3214</v>
      </c>
      <c r="B4641" t="s">
        <v>3927</v>
      </c>
      <c r="C4641" s="9">
        <v>44990</v>
      </c>
      <c r="D4641" s="9">
        <v>44990</v>
      </c>
    </row>
    <row r="4642" spans="1:4" x14ac:dyDescent="0.2">
      <c r="A4642" t="s">
        <v>3214</v>
      </c>
      <c r="B4642" t="s">
        <v>3927</v>
      </c>
      <c r="C4642" s="9">
        <v>44990</v>
      </c>
      <c r="D4642" s="9">
        <v>45021</v>
      </c>
    </row>
    <row r="4643" spans="1:4" x14ac:dyDescent="0.2">
      <c r="A4643" t="s">
        <v>3214</v>
      </c>
      <c r="B4643" t="s">
        <v>3927</v>
      </c>
      <c r="C4643" s="9">
        <v>44990</v>
      </c>
      <c r="D4643" s="9">
        <v>45051</v>
      </c>
    </row>
    <row r="4644" spans="1:4" x14ac:dyDescent="0.2">
      <c r="A4644" t="s">
        <v>3215</v>
      </c>
      <c r="B4644" t="s">
        <v>3948</v>
      </c>
      <c r="C4644" s="9">
        <v>44583</v>
      </c>
      <c r="D4644" s="9">
        <v>44583</v>
      </c>
    </row>
    <row r="4645" spans="1:4" x14ac:dyDescent="0.2">
      <c r="A4645" t="s">
        <v>3215</v>
      </c>
      <c r="B4645" t="s">
        <v>3948</v>
      </c>
      <c r="C4645" s="9">
        <v>44583</v>
      </c>
      <c r="D4645" s="9">
        <v>44625</v>
      </c>
    </row>
    <row r="4646" spans="1:4" x14ac:dyDescent="0.2">
      <c r="A4646" t="s">
        <v>3215</v>
      </c>
      <c r="B4646" t="s">
        <v>3948</v>
      </c>
      <c r="C4646" s="9">
        <v>44583</v>
      </c>
      <c r="D4646" s="9">
        <v>44738</v>
      </c>
    </row>
    <row r="4647" spans="1:4" x14ac:dyDescent="0.2">
      <c r="A4647" t="s">
        <v>3215</v>
      </c>
      <c r="B4647" t="s">
        <v>3948</v>
      </c>
      <c r="C4647" s="9">
        <v>44583</v>
      </c>
      <c r="D4647" s="9">
        <v>44744</v>
      </c>
    </row>
    <row r="4648" spans="1:4" x14ac:dyDescent="0.2">
      <c r="A4648" t="s">
        <v>3215</v>
      </c>
      <c r="B4648" t="s">
        <v>3948</v>
      </c>
      <c r="C4648" s="9">
        <v>44583</v>
      </c>
      <c r="D4648" s="9">
        <v>44863</v>
      </c>
    </row>
    <row r="4649" spans="1:4" x14ac:dyDescent="0.2">
      <c r="A4649" t="s">
        <v>3215</v>
      </c>
      <c r="B4649" t="s">
        <v>3948</v>
      </c>
      <c r="C4649" s="9">
        <v>44583</v>
      </c>
      <c r="D4649" s="9">
        <v>45018</v>
      </c>
    </row>
    <row r="4650" spans="1:4" x14ac:dyDescent="0.2">
      <c r="A4650" t="s">
        <v>3215</v>
      </c>
      <c r="B4650" t="s">
        <v>3948</v>
      </c>
      <c r="C4650" s="9">
        <v>44583</v>
      </c>
      <c r="D4650" s="9">
        <v>45077</v>
      </c>
    </row>
    <row r="4651" spans="1:4" x14ac:dyDescent="0.2">
      <c r="A4651" t="s">
        <v>3216</v>
      </c>
      <c r="B4651" t="s">
        <v>3948</v>
      </c>
      <c r="C4651" s="9">
        <v>44682</v>
      </c>
      <c r="D4651" s="9">
        <v>44682</v>
      </c>
    </row>
    <row r="4652" spans="1:4" x14ac:dyDescent="0.2">
      <c r="A4652" t="s">
        <v>3216</v>
      </c>
      <c r="B4652" t="s">
        <v>3948</v>
      </c>
      <c r="C4652" s="9">
        <v>44682</v>
      </c>
      <c r="D4652" s="9">
        <v>44783</v>
      </c>
    </row>
    <row r="4653" spans="1:4" x14ac:dyDescent="0.2">
      <c r="A4653" t="s">
        <v>3216</v>
      </c>
      <c r="B4653" t="s">
        <v>3948</v>
      </c>
      <c r="C4653" s="9">
        <v>44682</v>
      </c>
      <c r="D4653" s="9">
        <v>44874</v>
      </c>
    </row>
    <row r="4654" spans="1:4" x14ac:dyDescent="0.2">
      <c r="A4654" t="s">
        <v>3216</v>
      </c>
      <c r="B4654" t="s">
        <v>3948</v>
      </c>
      <c r="C4654" s="9">
        <v>44682</v>
      </c>
      <c r="D4654" s="9">
        <v>44900</v>
      </c>
    </row>
    <row r="4655" spans="1:4" x14ac:dyDescent="0.2">
      <c r="A4655" t="s">
        <v>3216</v>
      </c>
      <c r="B4655" t="s">
        <v>3948</v>
      </c>
      <c r="C4655" s="9">
        <v>44682</v>
      </c>
      <c r="D4655" s="9">
        <v>44942</v>
      </c>
    </row>
    <row r="4656" spans="1:4" x14ac:dyDescent="0.2">
      <c r="A4656" t="s">
        <v>3216</v>
      </c>
      <c r="B4656" t="s">
        <v>3948</v>
      </c>
      <c r="C4656" s="9">
        <v>44682</v>
      </c>
      <c r="D4656" s="9">
        <v>45020</v>
      </c>
    </row>
    <row r="4657" spans="1:4" x14ac:dyDescent="0.2">
      <c r="A4657" t="s">
        <v>3216</v>
      </c>
      <c r="B4657" t="s">
        <v>3948</v>
      </c>
      <c r="C4657" s="9">
        <v>44682</v>
      </c>
      <c r="D4657" s="9">
        <v>45050</v>
      </c>
    </row>
    <row r="4658" spans="1:4" x14ac:dyDescent="0.2">
      <c r="A4658" t="s">
        <v>3216</v>
      </c>
      <c r="B4658" t="s">
        <v>3927</v>
      </c>
      <c r="C4658" s="9">
        <v>44855</v>
      </c>
      <c r="D4658" s="9">
        <v>44855</v>
      </c>
    </row>
    <row r="4659" spans="1:4" x14ac:dyDescent="0.2">
      <c r="A4659" t="s">
        <v>3216</v>
      </c>
      <c r="B4659" t="s">
        <v>3927</v>
      </c>
      <c r="C4659" s="9">
        <v>44855</v>
      </c>
      <c r="D4659" s="9">
        <v>44889</v>
      </c>
    </row>
    <row r="4660" spans="1:4" x14ac:dyDescent="0.2">
      <c r="A4660" t="s">
        <v>3216</v>
      </c>
      <c r="B4660" t="s">
        <v>3927</v>
      </c>
      <c r="C4660" s="9">
        <v>44855</v>
      </c>
      <c r="D4660" s="9">
        <v>44921</v>
      </c>
    </row>
    <row r="4661" spans="1:4" x14ac:dyDescent="0.2">
      <c r="A4661" t="s">
        <v>3216</v>
      </c>
      <c r="B4661" t="s">
        <v>3927</v>
      </c>
      <c r="C4661" s="9">
        <v>44855</v>
      </c>
      <c r="D4661" s="9">
        <v>44954</v>
      </c>
    </row>
    <row r="4662" spans="1:4" x14ac:dyDescent="0.2">
      <c r="A4662" t="s">
        <v>3216</v>
      </c>
      <c r="B4662" t="s">
        <v>3927</v>
      </c>
      <c r="C4662" s="9">
        <v>44855</v>
      </c>
      <c r="D4662" s="9">
        <v>44960</v>
      </c>
    </row>
    <row r="4663" spans="1:4" x14ac:dyDescent="0.2">
      <c r="A4663" t="s">
        <v>3216</v>
      </c>
      <c r="B4663" t="s">
        <v>3927</v>
      </c>
      <c r="C4663" s="9">
        <v>44855</v>
      </c>
      <c r="D4663" s="9">
        <v>44992</v>
      </c>
    </row>
    <row r="4664" spans="1:4" x14ac:dyDescent="0.2">
      <c r="A4664" t="s">
        <v>3216</v>
      </c>
      <c r="B4664" t="s">
        <v>3927</v>
      </c>
      <c r="C4664" s="9">
        <v>44855</v>
      </c>
      <c r="D4664" s="9">
        <v>45045</v>
      </c>
    </row>
    <row r="4665" spans="1:4" x14ac:dyDescent="0.2">
      <c r="A4665" t="s">
        <v>3216</v>
      </c>
      <c r="B4665" t="s">
        <v>3927</v>
      </c>
      <c r="C4665" s="9">
        <v>44855</v>
      </c>
      <c r="D4665" s="9">
        <v>45048</v>
      </c>
    </row>
    <row r="4666" spans="1:4" x14ac:dyDescent="0.2">
      <c r="A4666" t="s">
        <v>3216</v>
      </c>
      <c r="B4666" t="s">
        <v>3927</v>
      </c>
      <c r="C4666" s="9">
        <v>44855</v>
      </c>
      <c r="D4666" s="9">
        <v>45082</v>
      </c>
    </row>
    <row r="4667" spans="1:4" x14ac:dyDescent="0.2">
      <c r="A4667" t="s">
        <v>3217</v>
      </c>
      <c r="B4667" t="s">
        <v>3929</v>
      </c>
      <c r="C4667" s="9">
        <v>44578</v>
      </c>
      <c r="D4667" s="9">
        <v>44578</v>
      </c>
    </row>
    <row r="4668" spans="1:4" x14ac:dyDescent="0.2">
      <c r="A4668" t="s">
        <v>3217</v>
      </c>
      <c r="B4668" t="s">
        <v>3929</v>
      </c>
      <c r="C4668" s="9">
        <v>44578</v>
      </c>
      <c r="D4668" s="9">
        <v>44677</v>
      </c>
    </row>
    <row r="4669" spans="1:4" x14ac:dyDescent="0.2">
      <c r="A4669" t="s">
        <v>3217</v>
      </c>
      <c r="B4669" t="s">
        <v>3929</v>
      </c>
      <c r="C4669" s="9">
        <v>44578</v>
      </c>
      <c r="D4669" s="9">
        <v>44682</v>
      </c>
    </row>
    <row r="4670" spans="1:4" x14ac:dyDescent="0.2">
      <c r="A4670" t="s">
        <v>3217</v>
      </c>
      <c r="B4670" t="s">
        <v>3929</v>
      </c>
      <c r="C4670" s="9">
        <v>44578</v>
      </c>
      <c r="D4670" s="9">
        <v>44713</v>
      </c>
    </row>
    <row r="4671" spans="1:4" x14ac:dyDescent="0.2">
      <c r="A4671" t="s">
        <v>3217</v>
      </c>
      <c r="B4671" t="s">
        <v>3929</v>
      </c>
      <c r="C4671" s="9">
        <v>44578</v>
      </c>
      <c r="D4671" s="9">
        <v>44791</v>
      </c>
    </row>
    <row r="4672" spans="1:4" x14ac:dyDescent="0.2">
      <c r="A4672" t="s">
        <v>3217</v>
      </c>
      <c r="B4672" t="s">
        <v>3929</v>
      </c>
      <c r="C4672" s="9">
        <v>44578</v>
      </c>
      <c r="D4672" s="9">
        <v>44862</v>
      </c>
    </row>
    <row r="4673" spans="1:4" x14ac:dyDescent="0.2">
      <c r="A4673" t="s">
        <v>3217</v>
      </c>
      <c r="B4673" t="s">
        <v>3929</v>
      </c>
      <c r="C4673" s="9">
        <v>44578</v>
      </c>
      <c r="D4673" s="9">
        <v>44892</v>
      </c>
    </row>
    <row r="4674" spans="1:4" x14ac:dyDescent="0.2">
      <c r="A4674" t="s">
        <v>3217</v>
      </c>
      <c r="B4674" t="s">
        <v>3929</v>
      </c>
      <c r="C4674" s="9">
        <v>44578</v>
      </c>
      <c r="D4674" s="9">
        <v>45013</v>
      </c>
    </row>
    <row r="4675" spans="1:4" x14ac:dyDescent="0.2">
      <c r="A4675" t="s">
        <v>3217</v>
      </c>
      <c r="B4675" t="s">
        <v>3929</v>
      </c>
      <c r="C4675" s="9">
        <v>44578</v>
      </c>
      <c r="D4675" s="9">
        <v>45067</v>
      </c>
    </row>
    <row r="4676" spans="1:4" x14ac:dyDescent="0.2">
      <c r="A4676" t="s">
        <v>3217</v>
      </c>
      <c r="B4676" t="s">
        <v>3923</v>
      </c>
      <c r="C4676" s="9">
        <v>45013</v>
      </c>
      <c r="D4676" s="9">
        <v>45013</v>
      </c>
    </row>
    <row r="4677" spans="1:4" x14ac:dyDescent="0.2">
      <c r="A4677" t="s">
        <v>3217</v>
      </c>
      <c r="B4677" t="s">
        <v>3923</v>
      </c>
      <c r="C4677" s="9">
        <v>45013</v>
      </c>
      <c r="D4677" s="9">
        <v>45046</v>
      </c>
    </row>
    <row r="4678" spans="1:4" x14ac:dyDescent="0.2">
      <c r="A4678" t="s">
        <v>3217</v>
      </c>
      <c r="B4678" t="s">
        <v>3923</v>
      </c>
      <c r="C4678" s="9">
        <v>45013</v>
      </c>
      <c r="D4678" s="9">
        <v>45057</v>
      </c>
    </row>
    <row r="4679" spans="1:4" x14ac:dyDescent="0.2">
      <c r="A4679" t="s">
        <v>3217</v>
      </c>
      <c r="B4679" t="s">
        <v>3923</v>
      </c>
      <c r="C4679" s="9">
        <v>45013</v>
      </c>
      <c r="D4679" s="9">
        <v>45080</v>
      </c>
    </row>
    <row r="4680" spans="1:4" x14ac:dyDescent="0.2">
      <c r="A4680" t="s">
        <v>3218</v>
      </c>
      <c r="B4680" t="s">
        <v>3950</v>
      </c>
      <c r="C4680" s="9">
        <v>44615</v>
      </c>
      <c r="D4680" s="9">
        <v>44615</v>
      </c>
    </row>
    <row r="4681" spans="1:4" x14ac:dyDescent="0.2">
      <c r="A4681" t="s">
        <v>3218</v>
      </c>
      <c r="B4681" t="s">
        <v>3950</v>
      </c>
      <c r="C4681" s="9">
        <v>44615</v>
      </c>
      <c r="D4681" s="9">
        <v>44647</v>
      </c>
    </row>
    <row r="4682" spans="1:4" x14ac:dyDescent="0.2">
      <c r="A4682" t="s">
        <v>3218</v>
      </c>
      <c r="B4682" t="s">
        <v>3950</v>
      </c>
      <c r="C4682" s="9">
        <v>44615</v>
      </c>
      <c r="D4682" s="9">
        <v>44652</v>
      </c>
    </row>
    <row r="4683" spans="1:4" x14ac:dyDescent="0.2">
      <c r="A4683" t="s">
        <v>3218</v>
      </c>
      <c r="B4683" t="s">
        <v>3950</v>
      </c>
      <c r="C4683" s="9">
        <v>44615</v>
      </c>
      <c r="D4683" s="9">
        <v>44705</v>
      </c>
    </row>
    <row r="4684" spans="1:4" x14ac:dyDescent="0.2">
      <c r="A4684" t="s">
        <v>3218</v>
      </c>
      <c r="B4684" t="s">
        <v>3950</v>
      </c>
      <c r="C4684" s="9">
        <v>44615</v>
      </c>
      <c r="D4684" s="9">
        <v>44739</v>
      </c>
    </row>
    <row r="4685" spans="1:4" x14ac:dyDescent="0.2">
      <c r="A4685" t="s">
        <v>3218</v>
      </c>
      <c r="B4685" t="s">
        <v>3950</v>
      </c>
      <c r="C4685" s="9">
        <v>44615</v>
      </c>
      <c r="D4685" s="9">
        <v>44765</v>
      </c>
    </row>
    <row r="4686" spans="1:4" x14ac:dyDescent="0.2">
      <c r="A4686" t="s">
        <v>3218</v>
      </c>
      <c r="B4686" t="s">
        <v>3950</v>
      </c>
      <c r="C4686" s="9">
        <v>44615</v>
      </c>
      <c r="D4686" s="9">
        <v>44778</v>
      </c>
    </row>
    <row r="4687" spans="1:4" x14ac:dyDescent="0.2">
      <c r="A4687" t="s">
        <v>3218</v>
      </c>
      <c r="B4687" t="s">
        <v>3950</v>
      </c>
      <c r="C4687" s="9">
        <v>44615</v>
      </c>
      <c r="D4687" s="9">
        <v>44894</v>
      </c>
    </row>
    <row r="4688" spans="1:4" x14ac:dyDescent="0.2">
      <c r="A4688" t="s">
        <v>3218</v>
      </c>
      <c r="B4688" t="s">
        <v>3950</v>
      </c>
      <c r="C4688" s="9">
        <v>44615</v>
      </c>
      <c r="D4688" s="9">
        <v>44897</v>
      </c>
    </row>
    <row r="4689" spans="1:4" x14ac:dyDescent="0.2">
      <c r="A4689" t="s">
        <v>3218</v>
      </c>
      <c r="B4689" t="s">
        <v>3950</v>
      </c>
      <c r="C4689" s="9">
        <v>44615</v>
      </c>
      <c r="D4689" s="9">
        <v>44932</v>
      </c>
    </row>
    <row r="4690" spans="1:4" x14ac:dyDescent="0.2">
      <c r="A4690" t="s">
        <v>3218</v>
      </c>
      <c r="B4690" t="s">
        <v>3950</v>
      </c>
      <c r="C4690" s="9">
        <v>44615</v>
      </c>
      <c r="D4690" s="9">
        <v>45018</v>
      </c>
    </row>
    <row r="4691" spans="1:4" x14ac:dyDescent="0.2">
      <c r="A4691" t="s">
        <v>3218</v>
      </c>
      <c r="B4691" t="s">
        <v>3950</v>
      </c>
      <c r="C4691" s="9">
        <v>44615</v>
      </c>
      <c r="D4691" s="9">
        <v>45048</v>
      </c>
    </row>
    <row r="4692" spans="1:4" x14ac:dyDescent="0.2">
      <c r="A4692" t="s">
        <v>3218</v>
      </c>
      <c r="B4692" t="s">
        <v>3950</v>
      </c>
      <c r="C4692" s="9">
        <v>44615</v>
      </c>
      <c r="D4692" s="9">
        <v>45084</v>
      </c>
    </row>
    <row r="4693" spans="1:4" x14ac:dyDescent="0.2">
      <c r="A4693" t="s">
        <v>3218</v>
      </c>
      <c r="B4693" t="s">
        <v>3928</v>
      </c>
      <c r="C4693" s="9">
        <v>44618</v>
      </c>
      <c r="D4693" s="9">
        <v>44618</v>
      </c>
    </row>
    <row r="4694" spans="1:4" x14ac:dyDescent="0.2">
      <c r="A4694" t="s">
        <v>3218</v>
      </c>
      <c r="B4694" t="s">
        <v>3928</v>
      </c>
      <c r="C4694" s="9">
        <v>44618</v>
      </c>
      <c r="D4694" s="9">
        <v>44651</v>
      </c>
    </row>
    <row r="4695" spans="1:4" x14ac:dyDescent="0.2">
      <c r="A4695" t="s">
        <v>3218</v>
      </c>
      <c r="B4695" t="s">
        <v>3928</v>
      </c>
      <c r="C4695" s="9">
        <v>44618</v>
      </c>
      <c r="D4695" s="9">
        <v>44678</v>
      </c>
    </row>
    <row r="4696" spans="1:4" x14ac:dyDescent="0.2">
      <c r="A4696" t="s">
        <v>3218</v>
      </c>
      <c r="B4696" t="s">
        <v>3928</v>
      </c>
      <c r="C4696" s="9">
        <v>44618</v>
      </c>
      <c r="D4696" s="9">
        <v>44692</v>
      </c>
    </row>
    <row r="4697" spans="1:4" x14ac:dyDescent="0.2">
      <c r="A4697" t="s">
        <v>3218</v>
      </c>
      <c r="B4697" t="s">
        <v>3928</v>
      </c>
      <c r="C4697" s="9">
        <v>44618</v>
      </c>
      <c r="D4697" s="9">
        <v>44746</v>
      </c>
    </row>
    <row r="4698" spans="1:4" x14ac:dyDescent="0.2">
      <c r="A4698" t="s">
        <v>3218</v>
      </c>
      <c r="B4698" t="s">
        <v>3928</v>
      </c>
      <c r="C4698" s="9">
        <v>44618</v>
      </c>
      <c r="D4698" s="9">
        <v>44801</v>
      </c>
    </row>
    <row r="4699" spans="1:4" x14ac:dyDescent="0.2">
      <c r="A4699" t="s">
        <v>3218</v>
      </c>
      <c r="B4699" t="s">
        <v>3928</v>
      </c>
      <c r="C4699" s="9">
        <v>44618</v>
      </c>
      <c r="D4699" s="9">
        <v>44845</v>
      </c>
    </row>
    <row r="4700" spans="1:4" x14ac:dyDescent="0.2">
      <c r="A4700" t="s">
        <v>3218</v>
      </c>
      <c r="B4700" t="s">
        <v>3928</v>
      </c>
      <c r="C4700" s="9">
        <v>44618</v>
      </c>
      <c r="D4700" s="9">
        <v>44869</v>
      </c>
    </row>
    <row r="4701" spans="1:4" x14ac:dyDescent="0.2">
      <c r="A4701" t="s">
        <v>3218</v>
      </c>
      <c r="B4701" t="s">
        <v>3928</v>
      </c>
      <c r="C4701" s="9">
        <v>44618</v>
      </c>
      <c r="D4701" s="9">
        <v>44898</v>
      </c>
    </row>
    <row r="4702" spans="1:4" x14ac:dyDescent="0.2">
      <c r="A4702" t="s">
        <v>3218</v>
      </c>
      <c r="B4702" t="s">
        <v>3928</v>
      </c>
      <c r="C4702" s="9">
        <v>44618</v>
      </c>
      <c r="D4702" s="9">
        <v>44934</v>
      </c>
    </row>
    <row r="4703" spans="1:4" x14ac:dyDescent="0.2">
      <c r="A4703" t="s">
        <v>3218</v>
      </c>
      <c r="B4703" t="s">
        <v>3928</v>
      </c>
      <c r="C4703" s="9">
        <v>44618</v>
      </c>
      <c r="D4703" s="9">
        <v>45013</v>
      </c>
    </row>
    <row r="4704" spans="1:4" x14ac:dyDescent="0.2">
      <c r="A4704" t="s">
        <v>3218</v>
      </c>
      <c r="B4704" t="s">
        <v>3928</v>
      </c>
      <c r="C4704" s="9">
        <v>44618</v>
      </c>
      <c r="D4704" s="9">
        <v>45024</v>
      </c>
    </row>
    <row r="4705" spans="1:4" x14ac:dyDescent="0.2">
      <c r="A4705" t="s">
        <v>3218</v>
      </c>
      <c r="B4705" t="s">
        <v>3928</v>
      </c>
      <c r="C4705" s="9">
        <v>44618</v>
      </c>
      <c r="D4705" s="9">
        <v>45057</v>
      </c>
    </row>
    <row r="4706" spans="1:4" x14ac:dyDescent="0.2">
      <c r="A4706" t="s">
        <v>3218</v>
      </c>
      <c r="B4706" t="s">
        <v>3928</v>
      </c>
      <c r="C4706" s="9">
        <v>44618</v>
      </c>
      <c r="D4706" s="9">
        <v>45087</v>
      </c>
    </row>
    <row r="4707" spans="1:4" x14ac:dyDescent="0.2">
      <c r="A4707" t="s">
        <v>3219</v>
      </c>
      <c r="B4707" t="s">
        <v>3948</v>
      </c>
      <c r="C4707" s="9">
        <v>44579</v>
      </c>
      <c r="D4707" s="9">
        <v>44579</v>
      </c>
    </row>
    <row r="4708" spans="1:4" x14ac:dyDescent="0.2">
      <c r="A4708" t="s">
        <v>3219</v>
      </c>
      <c r="B4708" t="s">
        <v>3948</v>
      </c>
      <c r="C4708" s="9">
        <v>44579</v>
      </c>
      <c r="D4708" s="9">
        <v>44616</v>
      </c>
    </row>
    <row r="4709" spans="1:4" x14ac:dyDescent="0.2">
      <c r="A4709" t="s">
        <v>3219</v>
      </c>
      <c r="B4709" t="s">
        <v>3948</v>
      </c>
      <c r="C4709" s="9">
        <v>44579</v>
      </c>
      <c r="D4709" s="9">
        <v>44640</v>
      </c>
    </row>
    <row r="4710" spans="1:4" x14ac:dyDescent="0.2">
      <c r="A4710" t="s">
        <v>3219</v>
      </c>
      <c r="B4710" t="s">
        <v>3948</v>
      </c>
      <c r="C4710" s="9">
        <v>44579</v>
      </c>
      <c r="D4710" s="9">
        <v>44773</v>
      </c>
    </row>
    <row r="4711" spans="1:4" x14ac:dyDescent="0.2">
      <c r="A4711" t="s">
        <v>3219</v>
      </c>
      <c r="B4711" t="s">
        <v>3948</v>
      </c>
      <c r="C4711" s="9">
        <v>44579</v>
      </c>
      <c r="D4711" s="9">
        <v>44799</v>
      </c>
    </row>
    <row r="4712" spans="1:4" x14ac:dyDescent="0.2">
      <c r="A4712" t="s">
        <v>3219</v>
      </c>
      <c r="B4712" t="s">
        <v>3948</v>
      </c>
      <c r="C4712" s="9">
        <v>44579</v>
      </c>
      <c r="D4712" s="9">
        <v>44806</v>
      </c>
    </row>
    <row r="4713" spans="1:4" x14ac:dyDescent="0.2">
      <c r="A4713" t="s">
        <v>3219</v>
      </c>
      <c r="B4713" t="s">
        <v>3948</v>
      </c>
      <c r="C4713" s="9">
        <v>44579</v>
      </c>
      <c r="D4713" s="9">
        <v>44858</v>
      </c>
    </row>
    <row r="4714" spans="1:4" x14ac:dyDescent="0.2">
      <c r="A4714" t="s">
        <v>3219</v>
      </c>
      <c r="B4714" t="s">
        <v>3948</v>
      </c>
      <c r="C4714" s="9">
        <v>44579</v>
      </c>
      <c r="D4714" s="9">
        <v>44893</v>
      </c>
    </row>
    <row r="4715" spans="1:4" x14ac:dyDescent="0.2">
      <c r="A4715" t="s">
        <v>3219</v>
      </c>
      <c r="B4715" t="s">
        <v>3948</v>
      </c>
      <c r="C4715" s="9">
        <v>44579</v>
      </c>
      <c r="D4715" s="9">
        <v>45013</v>
      </c>
    </row>
    <row r="4716" spans="1:4" x14ac:dyDescent="0.2">
      <c r="A4716" t="s">
        <v>3219</v>
      </c>
      <c r="B4716" t="s">
        <v>3948</v>
      </c>
      <c r="C4716" s="9">
        <v>44579</v>
      </c>
      <c r="D4716" s="9">
        <v>45045</v>
      </c>
    </row>
    <row r="4717" spans="1:4" x14ac:dyDescent="0.2">
      <c r="A4717" t="s">
        <v>3219</v>
      </c>
      <c r="B4717" t="s">
        <v>3948</v>
      </c>
      <c r="C4717" s="9">
        <v>44579</v>
      </c>
      <c r="D4717" s="9">
        <v>45079</v>
      </c>
    </row>
    <row r="4718" spans="1:4" x14ac:dyDescent="0.2">
      <c r="A4718" t="s">
        <v>3219</v>
      </c>
      <c r="B4718" t="s">
        <v>3950</v>
      </c>
      <c r="C4718" s="9">
        <v>44810</v>
      </c>
      <c r="D4718" s="9">
        <v>44810</v>
      </c>
    </row>
    <row r="4719" spans="1:4" x14ac:dyDescent="0.2">
      <c r="A4719" t="s">
        <v>3219</v>
      </c>
      <c r="B4719" t="s">
        <v>3950</v>
      </c>
      <c r="C4719" s="9">
        <v>44810</v>
      </c>
      <c r="D4719" s="9">
        <v>44840</v>
      </c>
    </row>
    <row r="4720" spans="1:4" x14ac:dyDescent="0.2">
      <c r="A4720" t="s">
        <v>3219</v>
      </c>
      <c r="B4720" t="s">
        <v>3950</v>
      </c>
      <c r="C4720" s="9">
        <v>44810</v>
      </c>
      <c r="D4720" s="9">
        <v>44872</v>
      </c>
    </row>
    <row r="4721" spans="1:4" x14ac:dyDescent="0.2">
      <c r="A4721" t="s">
        <v>3219</v>
      </c>
      <c r="B4721" t="s">
        <v>3950</v>
      </c>
      <c r="C4721" s="9">
        <v>44810</v>
      </c>
      <c r="D4721" s="9">
        <v>44911</v>
      </c>
    </row>
    <row r="4722" spans="1:4" x14ac:dyDescent="0.2">
      <c r="A4722" t="s">
        <v>3219</v>
      </c>
      <c r="B4722" t="s">
        <v>3950</v>
      </c>
      <c r="C4722" s="9">
        <v>44810</v>
      </c>
      <c r="D4722" s="9">
        <v>44942</v>
      </c>
    </row>
    <row r="4723" spans="1:4" x14ac:dyDescent="0.2">
      <c r="A4723" t="s">
        <v>3219</v>
      </c>
      <c r="B4723" t="s">
        <v>3950</v>
      </c>
      <c r="C4723" s="9">
        <v>44810</v>
      </c>
      <c r="D4723" s="9">
        <v>44968</v>
      </c>
    </row>
    <row r="4724" spans="1:4" x14ac:dyDescent="0.2">
      <c r="A4724" t="s">
        <v>3219</v>
      </c>
      <c r="B4724" t="s">
        <v>3950</v>
      </c>
      <c r="C4724" s="9">
        <v>44810</v>
      </c>
      <c r="D4724" s="9">
        <v>44994</v>
      </c>
    </row>
    <row r="4725" spans="1:4" x14ac:dyDescent="0.2">
      <c r="A4725" t="s">
        <v>3219</v>
      </c>
      <c r="B4725" t="s">
        <v>3950</v>
      </c>
      <c r="C4725" s="9">
        <v>44810</v>
      </c>
      <c r="D4725" s="9">
        <v>45029</v>
      </c>
    </row>
    <row r="4726" spans="1:4" x14ac:dyDescent="0.2">
      <c r="A4726" t="s">
        <v>3219</v>
      </c>
      <c r="B4726" t="s">
        <v>3950</v>
      </c>
      <c r="C4726" s="9">
        <v>44810</v>
      </c>
      <c r="D4726" s="9">
        <v>45055</v>
      </c>
    </row>
    <row r="4727" spans="1:4" x14ac:dyDescent="0.2">
      <c r="A4727" t="s">
        <v>3220</v>
      </c>
      <c r="B4727" t="s">
        <v>3929</v>
      </c>
      <c r="C4727" s="9">
        <v>44951</v>
      </c>
      <c r="D4727" s="9">
        <v>44951</v>
      </c>
    </row>
    <row r="4728" spans="1:4" x14ac:dyDescent="0.2">
      <c r="A4728" t="s">
        <v>3220</v>
      </c>
      <c r="B4728" t="s">
        <v>3929</v>
      </c>
      <c r="C4728" s="9">
        <v>44951</v>
      </c>
      <c r="D4728" s="9">
        <v>44983</v>
      </c>
    </row>
    <row r="4729" spans="1:4" x14ac:dyDescent="0.2">
      <c r="A4729" t="s">
        <v>3220</v>
      </c>
      <c r="B4729" t="s">
        <v>3929</v>
      </c>
      <c r="C4729" s="9">
        <v>44951</v>
      </c>
      <c r="D4729" s="9">
        <v>44993</v>
      </c>
    </row>
    <row r="4730" spans="1:4" x14ac:dyDescent="0.2">
      <c r="A4730" t="s">
        <v>3220</v>
      </c>
      <c r="B4730" t="s">
        <v>3929</v>
      </c>
      <c r="C4730" s="9">
        <v>44951</v>
      </c>
      <c r="D4730" s="9">
        <v>45024</v>
      </c>
    </row>
    <row r="4731" spans="1:4" x14ac:dyDescent="0.2">
      <c r="A4731" t="s">
        <v>3220</v>
      </c>
      <c r="B4731" t="s">
        <v>3929</v>
      </c>
      <c r="C4731" s="9">
        <v>44951</v>
      </c>
      <c r="D4731" s="9">
        <v>45073</v>
      </c>
    </row>
    <row r="4732" spans="1:4" x14ac:dyDescent="0.2">
      <c r="A4732" t="s">
        <v>3220</v>
      </c>
      <c r="B4732" t="s">
        <v>3929</v>
      </c>
      <c r="C4732" s="9">
        <v>44951</v>
      </c>
      <c r="D4732" s="9">
        <v>45085</v>
      </c>
    </row>
    <row r="4733" spans="1:4" x14ac:dyDescent="0.2">
      <c r="A4733" t="s">
        <v>3221</v>
      </c>
      <c r="B4733" t="s">
        <v>3949</v>
      </c>
      <c r="C4733" s="9">
        <v>44921</v>
      </c>
      <c r="D4733" s="9">
        <v>44921</v>
      </c>
    </row>
    <row r="4734" spans="1:4" x14ac:dyDescent="0.2">
      <c r="A4734" t="s">
        <v>3221</v>
      </c>
      <c r="B4734" t="s">
        <v>3949</v>
      </c>
      <c r="C4734" s="9">
        <v>44921</v>
      </c>
      <c r="D4734" s="9">
        <v>44964</v>
      </c>
    </row>
    <row r="4735" spans="1:4" x14ac:dyDescent="0.2">
      <c r="A4735" t="s">
        <v>3221</v>
      </c>
      <c r="B4735" t="s">
        <v>3949</v>
      </c>
      <c r="C4735" s="9">
        <v>44921</v>
      </c>
      <c r="D4735" s="9">
        <v>44991</v>
      </c>
    </row>
    <row r="4736" spans="1:4" x14ac:dyDescent="0.2">
      <c r="A4736" t="s">
        <v>3221</v>
      </c>
      <c r="B4736" t="s">
        <v>3949</v>
      </c>
      <c r="C4736" s="9">
        <v>44921</v>
      </c>
      <c r="D4736" s="9">
        <v>45021</v>
      </c>
    </row>
    <row r="4737" spans="1:4" x14ac:dyDescent="0.2">
      <c r="A4737" t="s">
        <v>3221</v>
      </c>
      <c r="B4737" t="s">
        <v>3949</v>
      </c>
      <c r="C4737" s="9">
        <v>44921</v>
      </c>
      <c r="D4737" s="9">
        <v>45049</v>
      </c>
    </row>
    <row r="4738" spans="1:4" x14ac:dyDescent="0.2">
      <c r="A4738" t="s">
        <v>3221</v>
      </c>
      <c r="B4738" t="s">
        <v>3949</v>
      </c>
      <c r="C4738" s="9">
        <v>44921</v>
      </c>
      <c r="D4738" s="9">
        <v>45079</v>
      </c>
    </row>
    <row r="4739" spans="1:4" x14ac:dyDescent="0.2">
      <c r="A4739" t="s">
        <v>3221</v>
      </c>
      <c r="B4739" t="s">
        <v>3952</v>
      </c>
      <c r="C4739" s="9">
        <v>44953</v>
      </c>
      <c r="D4739" s="9">
        <v>44953</v>
      </c>
    </row>
    <row r="4740" spans="1:4" x14ac:dyDescent="0.2">
      <c r="A4740" t="s">
        <v>3221</v>
      </c>
      <c r="B4740" t="s">
        <v>3952</v>
      </c>
      <c r="C4740" s="9">
        <v>44953</v>
      </c>
      <c r="D4740" s="9">
        <v>44989</v>
      </c>
    </row>
    <row r="4741" spans="1:4" x14ac:dyDescent="0.2">
      <c r="A4741" t="s">
        <v>3221</v>
      </c>
      <c r="B4741" t="s">
        <v>3952</v>
      </c>
      <c r="C4741" s="9">
        <v>44953</v>
      </c>
      <c r="D4741" s="9">
        <v>45043</v>
      </c>
    </row>
    <row r="4742" spans="1:4" x14ac:dyDescent="0.2">
      <c r="A4742" t="s">
        <v>3221</v>
      </c>
      <c r="B4742" t="s">
        <v>3952</v>
      </c>
      <c r="C4742" s="9">
        <v>44953</v>
      </c>
      <c r="D4742" s="9">
        <v>45050</v>
      </c>
    </row>
    <row r="4743" spans="1:4" x14ac:dyDescent="0.2">
      <c r="A4743" t="s">
        <v>3221</v>
      </c>
      <c r="B4743" t="s">
        <v>3952</v>
      </c>
      <c r="C4743" s="9">
        <v>44953</v>
      </c>
      <c r="D4743" s="9">
        <v>45088</v>
      </c>
    </row>
    <row r="4744" spans="1:4" x14ac:dyDescent="0.2">
      <c r="A4744" t="s">
        <v>3222</v>
      </c>
      <c r="B4744" t="s">
        <v>3920</v>
      </c>
      <c r="C4744" s="9">
        <v>44996</v>
      </c>
      <c r="D4744" s="9">
        <v>44996</v>
      </c>
    </row>
    <row r="4745" spans="1:4" x14ac:dyDescent="0.2">
      <c r="A4745" t="s">
        <v>3222</v>
      </c>
      <c r="B4745" t="s">
        <v>3920</v>
      </c>
      <c r="C4745" s="9">
        <v>44996</v>
      </c>
      <c r="D4745" s="9">
        <v>45037</v>
      </c>
    </row>
    <row r="4746" spans="1:4" x14ac:dyDescent="0.2">
      <c r="A4746" t="s">
        <v>3222</v>
      </c>
      <c r="B4746" t="s">
        <v>3920</v>
      </c>
      <c r="C4746" s="9">
        <v>44996</v>
      </c>
      <c r="D4746" s="9">
        <v>45064</v>
      </c>
    </row>
    <row r="4747" spans="1:4" x14ac:dyDescent="0.2">
      <c r="A4747" t="s">
        <v>3222</v>
      </c>
      <c r="B4747" t="s">
        <v>3951</v>
      </c>
      <c r="C4747" s="9">
        <v>45032</v>
      </c>
      <c r="D4747" s="9">
        <v>45032</v>
      </c>
    </row>
    <row r="4748" spans="1:4" x14ac:dyDescent="0.2">
      <c r="A4748" t="s">
        <v>3222</v>
      </c>
      <c r="B4748" t="s">
        <v>3951</v>
      </c>
      <c r="C4748" s="9">
        <v>45032</v>
      </c>
      <c r="D4748" s="9">
        <v>45076</v>
      </c>
    </row>
    <row r="4749" spans="1:4" x14ac:dyDescent="0.2">
      <c r="A4749" t="s">
        <v>3223</v>
      </c>
      <c r="B4749" t="s">
        <v>3920</v>
      </c>
      <c r="C4749" s="9">
        <v>44713</v>
      </c>
      <c r="D4749" s="9">
        <v>44713</v>
      </c>
    </row>
    <row r="4750" spans="1:4" x14ac:dyDescent="0.2">
      <c r="A4750" t="s">
        <v>3223</v>
      </c>
      <c r="B4750" t="s">
        <v>3920</v>
      </c>
      <c r="C4750" s="9">
        <v>44713</v>
      </c>
      <c r="D4750" s="9">
        <v>44758</v>
      </c>
    </row>
    <row r="4751" spans="1:4" x14ac:dyDescent="0.2">
      <c r="A4751" t="s">
        <v>3223</v>
      </c>
      <c r="B4751" t="s">
        <v>3920</v>
      </c>
      <c r="C4751" s="9">
        <v>44713</v>
      </c>
      <c r="D4751" s="9">
        <v>44774</v>
      </c>
    </row>
    <row r="4752" spans="1:4" x14ac:dyDescent="0.2">
      <c r="A4752" t="s">
        <v>3223</v>
      </c>
      <c r="B4752" t="s">
        <v>3920</v>
      </c>
      <c r="C4752" s="9">
        <v>44713</v>
      </c>
      <c r="D4752" s="9">
        <v>44810</v>
      </c>
    </row>
    <row r="4753" spans="1:4" x14ac:dyDescent="0.2">
      <c r="A4753" t="s">
        <v>3223</v>
      </c>
      <c r="B4753" t="s">
        <v>3920</v>
      </c>
      <c r="C4753" s="9">
        <v>44713</v>
      </c>
      <c r="D4753" s="9">
        <v>44850</v>
      </c>
    </row>
    <row r="4754" spans="1:4" x14ac:dyDescent="0.2">
      <c r="A4754" t="s">
        <v>3223</v>
      </c>
      <c r="B4754" t="s">
        <v>3920</v>
      </c>
      <c r="C4754" s="9">
        <v>44713</v>
      </c>
      <c r="D4754" s="9">
        <v>44881</v>
      </c>
    </row>
    <row r="4755" spans="1:4" x14ac:dyDescent="0.2">
      <c r="A4755" t="s">
        <v>3223</v>
      </c>
      <c r="B4755" t="s">
        <v>3920</v>
      </c>
      <c r="C4755" s="9">
        <v>44713</v>
      </c>
      <c r="D4755" s="9">
        <v>44932</v>
      </c>
    </row>
    <row r="4756" spans="1:4" x14ac:dyDescent="0.2">
      <c r="A4756" t="s">
        <v>3223</v>
      </c>
      <c r="B4756" t="s">
        <v>3920</v>
      </c>
      <c r="C4756" s="9">
        <v>44713</v>
      </c>
      <c r="D4756" s="9">
        <v>44972</v>
      </c>
    </row>
    <row r="4757" spans="1:4" x14ac:dyDescent="0.2">
      <c r="A4757" t="s">
        <v>3223</v>
      </c>
      <c r="B4757" t="s">
        <v>3920</v>
      </c>
      <c r="C4757" s="9">
        <v>44713</v>
      </c>
      <c r="D4757" s="9">
        <v>44987</v>
      </c>
    </row>
    <row r="4758" spans="1:4" x14ac:dyDescent="0.2">
      <c r="A4758" t="s">
        <v>3223</v>
      </c>
      <c r="B4758" t="s">
        <v>3920</v>
      </c>
      <c r="C4758" s="9">
        <v>44713</v>
      </c>
      <c r="D4758" s="9">
        <v>45028</v>
      </c>
    </row>
    <row r="4759" spans="1:4" x14ac:dyDescent="0.2">
      <c r="A4759" t="s">
        <v>3223</v>
      </c>
      <c r="B4759" t="s">
        <v>3920</v>
      </c>
      <c r="C4759" s="9">
        <v>44713</v>
      </c>
      <c r="D4759" s="9">
        <v>45054</v>
      </c>
    </row>
    <row r="4760" spans="1:4" x14ac:dyDescent="0.2">
      <c r="A4760" t="s">
        <v>3223</v>
      </c>
      <c r="B4760" t="s">
        <v>3923</v>
      </c>
      <c r="C4760" s="9">
        <v>44805</v>
      </c>
      <c r="D4760" s="9">
        <v>44805</v>
      </c>
    </row>
    <row r="4761" spans="1:4" x14ac:dyDescent="0.2">
      <c r="A4761" t="s">
        <v>3223</v>
      </c>
      <c r="B4761" t="s">
        <v>3923</v>
      </c>
      <c r="C4761" s="9">
        <v>44805</v>
      </c>
      <c r="D4761" s="9">
        <v>44840</v>
      </c>
    </row>
    <row r="4762" spans="1:4" x14ac:dyDescent="0.2">
      <c r="A4762" t="s">
        <v>3223</v>
      </c>
      <c r="B4762" t="s">
        <v>3923</v>
      </c>
      <c r="C4762" s="9">
        <v>44805</v>
      </c>
      <c r="D4762" s="9">
        <v>44872</v>
      </c>
    </row>
    <row r="4763" spans="1:4" x14ac:dyDescent="0.2">
      <c r="A4763" t="s">
        <v>3223</v>
      </c>
      <c r="B4763" t="s">
        <v>3923</v>
      </c>
      <c r="C4763" s="9">
        <v>44805</v>
      </c>
      <c r="D4763" s="9">
        <v>44902</v>
      </c>
    </row>
    <row r="4764" spans="1:4" x14ac:dyDescent="0.2">
      <c r="A4764" t="s">
        <v>3223</v>
      </c>
      <c r="B4764" t="s">
        <v>3923</v>
      </c>
      <c r="C4764" s="9">
        <v>44805</v>
      </c>
      <c r="D4764" s="9">
        <v>44940</v>
      </c>
    </row>
    <row r="4765" spans="1:4" x14ac:dyDescent="0.2">
      <c r="A4765" t="s">
        <v>3223</v>
      </c>
      <c r="B4765" t="s">
        <v>3923</v>
      </c>
      <c r="C4765" s="9">
        <v>44805</v>
      </c>
      <c r="D4765" s="9">
        <v>44965</v>
      </c>
    </row>
    <row r="4766" spans="1:4" x14ac:dyDescent="0.2">
      <c r="A4766" t="s">
        <v>3223</v>
      </c>
      <c r="B4766" t="s">
        <v>3923</v>
      </c>
      <c r="C4766" s="9">
        <v>44805</v>
      </c>
      <c r="D4766" s="9">
        <v>44998</v>
      </c>
    </row>
    <row r="4767" spans="1:4" x14ac:dyDescent="0.2">
      <c r="A4767" t="s">
        <v>3223</v>
      </c>
      <c r="B4767" t="s">
        <v>3923</v>
      </c>
      <c r="C4767" s="9">
        <v>44805</v>
      </c>
      <c r="D4767" s="9">
        <v>45032</v>
      </c>
    </row>
    <row r="4768" spans="1:4" x14ac:dyDescent="0.2">
      <c r="A4768" t="s">
        <v>3223</v>
      </c>
      <c r="B4768" t="s">
        <v>3923</v>
      </c>
      <c r="C4768" s="9">
        <v>44805</v>
      </c>
      <c r="D4768" s="9">
        <v>45049</v>
      </c>
    </row>
    <row r="4769" spans="1:4" x14ac:dyDescent="0.2">
      <c r="A4769" t="s">
        <v>3224</v>
      </c>
      <c r="B4769" t="s">
        <v>3922</v>
      </c>
      <c r="C4769" s="9">
        <v>44567</v>
      </c>
      <c r="D4769" s="9">
        <v>44567</v>
      </c>
    </row>
    <row r="4770" spans="1:4" x14ac:dyDescent="0.2">
      <c r="A4770" t="s">
        <v>3224</v>
      </c>
      <c r="B4770" t="s">
        <v>3922</v>
      </c>
      <c r="C4770" s="9">
        <v>44567</v>
      </c>
      <c r="D4770" s="9">
        <v>44697</v>
      </c>
    </row>
    <row r="4771" spans="1:4" x14ac:dyDescent="0.2">
      <c r="A4771" t="s">
        <v>3224</v>
      </c>
      <c r="B4771" t="s">
        <v>3922</v>
      </c>
      <c r="C4771" s="9">
        <v>44567</v>
      </c>
      <c r="D4771" s="9">
        <v>44728</v>
      </c>
    </row>
    <row r="4772" spans="1:4" x14ac:dyDescent="0.2">
      <c r="A4772" t="s">
        <v>3224</v>
      </c>
      <c r="B4772" t="s">
        <v>3922</v>
      </c>
      <c r="C4772" s="9">
        <v>44567</v>
      </c>
      <c r="D4772" s="9">
        <v>44753</v>
      </c>
    </row>
    <row r="4773" spans="1:4" x14ac:dyDescent="0.2">
      <c r="A4773" t="s">
        <v>3224</v>
      </c>
      <c r="B4773" t="s">
        <v>3922</v>
      </c>
      <c r="C4773" s="9">
        <v>44567</v>
      </c>
      <c r="D4773" s="9">
        <v>44782</v>
      </c>
    </row>
    <row r="4774" spans="1:4" x14ac:dyDescent="0.2">
      <c r="A4774" t="s">
        <v>3224</v>
      </c>
      <c r="B4774" t="s">
        <v>3922</v>
      </c>
      <c r="C4774" s="9">
        <v>44567</v>
      </c>
      <c r="D4774" s="9">
        <v>44824</v>
      </c>
    </row>
    <row r="4775" spans="1:4" x14ac:dyDescent="0.2">
      <c r="A4775" t="s">
        <v>3224</v>
      </c>
      <c r="B4775" t="s">
        <v>3922</v>
      </c>
      <c r="C4775" s="9">
        <v>44567</v>
      </c>
      <c r="D4775" s="9">
        <v>44850</v>
      </c>
    </row>
    <row r="4776" spans="1:4" x14ac:dyDescent="0.2">
      <c r="A4776" t="s">
        <v>3224</v>
      </c>
      <c r="B4776" t="s">
        <v>3922</v>
      </c>
      <c r="C4776" s="9">
        <v>44567</v>
      </c>
      <c r="D4776" s="9">
        <v>44876</v>
      </c>
    </row>
    <row r="4777" spans="1:4" x14ac:dyDescent="0.2">
      <c r="A4777" t="s">
        <v>3224</v>
      </c>
      <c r="B4777" t="s">
        <v>3922</v>
      </c>
      <c r="C4777" s="9">
        <v>44567</v>
      </c>
      <c r="D4777" s="9">
        <v>44908</v>
      </c>
    </row>
    <row r="4778" spans="1:4" x14ac:dyDescent="0.2">
      <c r="A4778" t="s">
        <v>3224</v>
      </c>
      <c r="B4778" t="s">
        <v>3922</v>
      </c>
      <c r="C4778" s="9">
        <v>44567</v>
      </c>
      <c r="D4778" s="9">
        <v>44940</v>
      </c>
    </row>
    <row r="4779" spans="1:4" x14ac:dyDescent="0.2">
      <c r="A4779" t="s">
        <v>3224</v>
      </c>
      <c r="B4779" t="s">
        <v>3922</v>
      </c>
      <c r="C4779" s="9">
        <v>44567</v>
      </c>
      <c r="D4779" s="9">
        <v>44992</v>
      </c>
    </row>
    <row r="4780" spans="1:4" x14ac:dyDescent="0.2">
      <c r="A4780" t="s">
        <v>3224</v>
      </c>
      <c r="B4780" t="s">
        <v>3922</v>
      </c>
      <c r="C4780" s="9">
        <v>44567</v>
      </c>
      <c r="D4780" s="9">
        <v>45026</v>
      </c>
    </row>
    <row r="4781" spans="1:4" x14ac:dyDescent="0.2">
      <c r="A4781" t="s">
        <v>3224</v>
      </c>
      <c r="B4781" t="s">
        <v>3922</v>
      </c>
      <c r="C4781" s="9">
        <v>44567</v>
      </c>
      <c r="D4781" s="9">
        <v>45059</v>
      </c>
    </row>
    <row r="4782" spans="1:4" x14ac:dyDescent="0.2">
      <c r="A4782" t="s">
        <v>3224</v>
      </c>
      <c r="B4782" t="s">
        <v>3947</v>
      </c>
      <c r="C4782" s="9">
        <v>44614</v>
      </c>
      <c r="D4782" s="9">
        <v>44614</v>
      </c>
    </row>
    <row r="4783" spans="1:4" x14ac:dyDescent="0.2">
      <c r="A4783" t="s">
        <v>3224</v>
      </c>
      <c r="B4783" t="s">
        <v>3947</v>
      </c>
      <c r="C4783" s="9">
        <v>44614</v>
      </c>
      <c r="D4783" s="9">
        <v>44643</v>
      </c>
    </row>
    <row r="4784" spans="1:4" x14ac:dyDescent="0.2">
      <c r="A4784" t="s">
        <v>3224</v>
      </c>
      <c r="B4784" t="s">
        <v>3947</v>
      </c>
      <c r="C4784" s="9">
        <v>44614</v>
      </c>
      <c r="D4784" s="9">
        <v>44674</v>
      </c>
    </row>
    <row r="4785" spans="1:4" x14ac:dyDescent="0.2">
      <c r="A4785" t="s">
        <v>3224</v>
      </c>
      <c r="B4785" t="s">
        <v>3947</v>
      </c>
      <c r="C4785" s="9">
        <v>44614</v>
      </c>
      <c r="D4785" s="9">
        <v>44775</v>
      </c>
    </row>
    <row r="4786" spans="1:4" x14ac:dyDescent="0.2">
      <c r="A4786" t="s">
        <v>3224</v>
      </c>
      <c r="B4786" t="s">
        <v>3947</v>
      </c>
      <c r="C4786" s="9">
        <v>44614</v>
      </c>
      <c r="D4786" s="9">
        <v>44807</v>
      </c>
    </row>
    <row r="4787" spans="1:4" x14ac:dyDescent="0.2">
      <c r="A4787" t="s">
        <v>3224</v>
      </c>
      <c r="B4787" t="s">
        <v>3947</v>
      </c>
      <c r="C4787" s="9">
        <v>44614</v>
      </c>
      <c r="D4787" s="9">
        <v>44863</v>
      </c>
    </row>
    <row r="4788" spans="1:4" x14ac:dyDescent="0.2">
      <c r="A4788" t="s">
        <v>3224</v>
      </c>
      <c r="B4788" t="s">
        <v>3947</v>
      </c>
      <c r="C4788" s="9">
        <v>44614</v>
      </c>
      <c r="D4788" s="9">
        <v>44889</v>
      </c>
    </row>
    <row r="4789" spans="1:4" x14ac:dyDescent="0.2">
      <c r="A4789" t="s">
        <v>3224</v>
      </c>
      <c r="B4789" t="s">
        <v>3947</v>
      </c>
      <c r="C4789" s="9">
        <v>44614</v>
      </c>
      <c r="D4789" s="9">
        <v>44897</v>
      </c>
    </row>
    <row r="4790" spans="1:4" x14ac:dyDescent="0.2">
      <c r="A4790" t="s">
        <v>3224</v>
      </c>
      <c r="B4790" t="s">
        <v>3947</v>
      </c>
      <c r="C4790" s="9">
        <v>44614</v>
      </c>
      <c r="D4790" s="9">
        <v>44948</v>
      </c>
    </row>
    <row r="4791" spans="1:4" x14ac:dyDescent="0.2">
      <c r="A4791" t="s">
        <v>3224</v>
      </c>
      <c r="B4791" t="s">
        <v>3947</v>
      </c>
      <c r="C4791" s="9">
        <v>44614</v>
      </c>
      <c r="D4791" s="9">
        <v>44959</v>
      </c>
    </row>
    <row r="4792" spans="1:4" x14ac:dyDescent="0.2">
      <c r="A4792" t="s">
        <v>3224</v>
      </c>
      <c r="B4792" t="s">
        <v>3947</v>
      </c>
      <c r="C4792" s="9">
        <v>44614</v>
      </c>
      <c r="D4792" s="9">
        <v>45042</v>
      </c>
    </row>
    <row r="4793" spans="1:4" x14ac:dyDescent="0.2">
      <c r="A4793" t="s">
        <v>3224</v>
      </c>
      <c r="B4793" t="s">
        <v>3947</v>
      </c>
      <c r="C4793" s="9">
        <v>44614</v>
      </c>
      <c r="D4793" s="9">
        <v>45071</v>
      </c>
    </row>
    <row r="4794" spans="1:4" x14ac:dyDescent="0.2">
      <c r="A4794" t="s">
        <v>3224</v>
      </c>
      <c r="B4794" t="s">
        <v>3947</v>
      </c>
      <c r="C4794" s="9">
        <v>44614</v>
      </c>
      <c r="D4794" s="9">
        <v>45081</v>
      </c>
    </row>
    <row r="4795" spans="1:4" x14ac:dyDescent="0.2">
      <c r="A4795" t="s">
        <v>3225</v>
      </c>
      <c r="B4795" t="s">
        <v>3951</v>
      </c>
      <c r="C4795" s="9">
        <v>44626</v>
      </c>
      <c r="D4795" s="9">
        <v>44626</v>
      </c>
    </row>
    <row r="4796" spans="1:4" x14ac:dyDescent="0.2">
      <c r="A4796" t="s">
        <v>3225</v>
      </c>
      <c r="B4796" t="s">
        <v>3951</v>
      </c>
      <c r="C4796" s="9">
        <v>44626</v>
      </c>
      <c r="D4796" s="9">
        <v>44672</v>
      </c>
    </row>
    <row r="4797" spans="1:4" x14ac:dyDescent="0.2">
      <c r="A4797" t="s">
        <v>3225</v>
      </c>
      <c r="B4797" t="s">
        <v>3951</v>
      </c>
      <c r="C4797" s="9">
        <v>44626</v>
      </c>
      <c r="D4797" s="9">
        <v>44692</v>
      </c>
    </row>
    <row r="4798" spans="1:4" x14ac:dyDescent="0.2">
      <c r="A4798" t="s">
        <v>3225</v>
      </c>
      <c r="B4798" t="s">
        <v>3951</v>
      </c>
      <c r="C4798" s="9">
        <v>44626</v>
      </c>
      <c r="D4798" s="9">
        <v>44722</v>
      </c>
    </row>
    <row r="4799" spans="1:4" x14ac:dyDescent="0.2">
      <c r="A4799" t="s">
        <v>3225</v>
      </c>
      <c r="B4799" t="s">
        <v>3951</v>
      </c>
      <c r="C4799" s="9">
        <v>44626</v>
      </c>
      <c r="D4799" s="9">
        <v>44763</v>
      </c>
    </row>
    <row r="4800" spans="1:4" x14ac:dyDescent="0.2">
      <c r="A4800" t="s">
        <v>3225</v>
      </c>
      <c r="B4800" t="s">
        <v>3951</v>
      </c>
      <c r="C4800" s="9">
        <v>44626</v>
      </c>
      <c r="D4800" s="9">
        <v>44791</v>
      </c>
    </row>
    <row r="4801" spans="1:4" x14ac:dyDescent="0.2">
      <c r="A4801" t="s">
        <v>3225</v>
      </c>
      <c r="B4801" t="s">
        <v>3951</v>
      </c>
      <c r="C4801" s="9">
        <v>44626</v>
      </c>
      <c r="D4801" s="9">
        <v>44814</v>
      </c>
    </row>
    <row r="4802" spans="1:4" x14ac:dyDescent="0.2">
      <c r="A4802" t="s">
        <v>3225</v>
      </c>
      <c r="B4802" t="s">
        <v>3951</v>
      </c>
      <c r="C4802" s="9">
        <v>44626</v>
      </c>
      <c r="D4802" s="9">
        <v>44840</v>
      </c>
    </row>
    <row r="4803" spans="1:4" x14ac:dyDescent="0.2">
      <c r="A4803" t="s">
        <v>3225</v>
      </c>
      <c r="B4803" t="s">
        <v>3951</v>
      </c>
      <c r="C4803" s="9">
        <v>44626</v>
      </c>
      <c r="D4803" s="9">
        <v>44879</v>
      </c>
    </row>
    <row r="4804" spans="1:4" x14ac:dyDescent="0.2">
      <c r="A4804" t="s">
        <v>3225</v>
      </c>
      <c r="B4804" t="s">
        <v>3951</v>
      </c>
      <c r="C4804" s="9">
        <v>44626</v>
      </c>
      <c r="D4804" s="9">
        <v>44907</v>
      </c>
    </row>
    <row r="4805" spans="1:4" x14ac:dyDescent="0.2">
      <c r="A4805" t="s">
        <v>3225</v>
      </c>
      <c r="B4805" t="s">
        <v>3951</v>
      </c>
      <c r="C4805" s="9">
        <v>44626</v>
      </c>
      <c r="D4805" s="9">
        <v>44947</v>
      </c>
    </row>
    <row r="4806" spans="1:4" x14ac:dyDescent="0.2">
      <c r="A4806" t="s">
        <v>3225</v>
      </c>
      <c r="B4806" t="s">
        <v>3951</v>
      </c>
      <c r="C4806" s="9">
        <v>44626</v>
      </c>
      <c r="D4806" s="9">
        <v>44974</v>
      </c>
    </row>
    <row r="4807" spans="1:4" x14ac:dyDescent="0.2">
      <c r="A4807" t="s">
        <v>3225</v>
      </c>
      <c r="B4807" t="s">
        <v>3951</v>
      </c>
      <c r="C4807" s="9">
        <v>44626</v>
      </c>
      <c r="D4807" s="9">
        <v>44999</v>
      </c>
    </row>
    <row r="4808" spans="1:4" x14ac:dyDescent="0.2">
      <c r="A4808" t="s">
        <v>3225</v>
      </c>
      <c r="B4808" t="s">
        <v>3951</v>
      </c>
      <c r="C4808" s="9">
        <v>44626</v>
      </c>
      <c r="D4808" s="9">
        <v>45024</v>
      </c>
    </row>
    <row r="4809" spans="1:4" x14ac:dyDescent="0.2">
      <c r="A4809" t="s">
        <v>3225</v>
      </c>
      <c r="B4809" t="s">
        <v>3951</v>
      </c>
      <c r="C4809" s="9">
        <v>44626</v>
      </c>
      <c r="D4809" s="9">
        <v>45062</v>
      </c>
    </row>
    <row r="4810" spans="1:4" x14ac:dyDescent="0.2">
      <c r="A4810" t="s">
        <v>3225</v>
      </c>
      <c r="B4810" t="s">
        <v>3950</v>
      </c>
      <c r="C4810" s="9">
        <v>44868</v>
      </c>
      <c r="D4810" s="9">
        <v>44868</v>
      </c>
    </row>
    <row r="4811" spans="1:4" x14ac:dyDescent="0.2">
      <c r="A4811" t="s">
        <v>3225</v>
      </c>
      <c r="B4811" t="s">
        <v>3950</v>
      </c>
      <c r="C4811" s="9">
        <v>44868</v>
      </c>
      <c r="D4811" s="9">
        <v>44900</v>
      </c>
    </row>
    <row r="4812" spans="1:4" x14ac:dyDescent="0.2">
      <c r="A4812" t="s">
        <v>3225</v>
      </c>
      <c r="B4812" t="s">
        <v>3950</v>
      </c>
      <c r="C4812" s="9">
        <v>44868</v>
      </c>
      <c r="D4812" s="9">
        <v>44944</v>
      </c>
    </row>
    <row r="4813" spans="1:4" x14ac:dyDescent="0.2">
      <c r="A4813" t="s">
        <v>3225</v>
      </c>
      <c r="B4813" t="s">
        <v>3950</v>
      </c>
      <c r="C4813" s="9">
        <v>44868</v>
      </c>
      <c r="D4813" s="9">
        <v>44974</v>
      </c>
    </row>
    <row r="4814" spans="1:4" x14ac:dyDescent="0.2">
      <c r="A4814" t="s">
        <v>3225</v>
      </c>
      <c r="B4814" t="s">
        <v>3950</v>
      </c>
      <c r="C4814" s="9">
        <v>44868</v>
      </c>
      <c r="D4814" s="9">
        <v>44994</v>
      </c>
    </row>
    <row r="4815" spans="1:4" x14ac:dyDescent="0.2">
      <c r="A4815" t="s">
        <v>3225</v>
      </c>
      <c r="B4815" t="s">
        <v>3950</v>
      </c>
      <c r="C4815" s="9">
        <v>44868</v>
      </c>
      <c r="D4815" s="9">
        <v>45059</v>
      </c>
    </row>
    <row r="4816" spans="1:4" x14ac:dyDescent="0.2">
      <c r="A4816" t="s">
        <v>3226</v>
      </c>
      <c r="B4816" t="s">
        <v>3923</v>
      </c>
      <c r="C4816" s="9">
        <v>44861</v>
      </c>
      <c r="D4816" s="9">
        <v>44861</v>
      </c>
    </row>
    <row r="4817" spans="1:4" x14ac:dyDescent="0.2">
      <c r="A4817" t="s">
        <v>3226</v>
      </c>
      <c r="B4817" t="s">
        <v>3923</v>
      </c>
      <c r="C4817" s="9">
        <v>44861</v>
      </c>
      <c r="D4817" s="9">
        <v>44892</v>
      </c>
    </row>
    <row r="4818" spans="1:4" x14ac:dyDescent="0.2">
      <c r="A4818" t="s">
        <v>3226</v>
      </c>
      <c r="B4818" t="s">
        <v>3923</v>
      </c>
      <c r="C4818" s="9">
        <v>44861</v>
      </c>
      <c r="D4818" s="9">
        <v>44906</v>
      </c>
    </row>
    <row r="4819" spans="1:4" x14ac:dyDescent="0.2">
      <c r="A4819" t="s">
        <v>3226</v>
      </c>
      <c r="B4819" t="s">
        <v>3923</v>
      </c>
      <c r="C4819" s="9">
        <v>44861</v>
      </c>
      <c r="D4819" s="9">
        <v>44929</v>
      </c>
    </row>
    <row r="4820" spans="1:4" x14ac:dyDescent="0.2">
      <c r="A4820" t="s">
        <v>3226</v>
      </c>
      <c r="B4820" t="s">
        <v>3923</v>
      </c>
      <c r="C4820" s="9">
        <v>44861</v>
      </c>
      <c r="D4820" s="9">
        <v>44963</v>
      </c>
    </row>
    <row r="4821" spans="1:4" x14ac:dyDescent="0.2">
      <c r="A4821" t="s">
        <v>3226</v>
      </c>
      <c r="B4821" t="s">
        <v>3923</v>
      </c>
      <c r="C4821" s="9">
        <v>44861</v>
      </c>
      <c r="D4821" s="9">
        <v>44994</v>
      </c>
    </row>
    <row r="4822" spans="1:4" x14ac:dyDescent="0.2">
      <c r="A4822" t="s">
        <v>3226</v>
      </c>
      <c r="B4822" t="s">
        <v>3923</v>
      </c>
      <c r="C4822" s="9">
        <v>44861</v>
      </c>
      <c r="D4822" s="9">
        <v>45045</v>
      </c>
    </row>
    <row r="4823" spans="1:4" x14ac:dyDescent="0.2">
      <c r="A4823" t="s">
        <v>3226</v>
      </c>
      <c r="B4823" t="s">
        <v>3923</v>
      </c>
      <c r="C4823" s="9">
        <v>44861</v>
      </c>
      <c r="D4823" s="9">
        <v>45052</v>
      </c>
    </row>
    <row r="4824" spans="1:4" x14ac:dyDescent="0.2">
      <c r="A4824" t="s">
        <v>3226</v>
      </c>
      <c r="B4824" t="s">
        <v>3923</v>
      </c>
      <c r="C4824" s="9">
        <v>44861</v>
      </c>
      <c r="D4824" s="9">
        <v>45083</v>
      </c>
    </row>
    <row r="4825" spans="1:4" x14ac:dyDescent="0.2">
      <c r="A4825" t="s">
        <v>3226</v>
      </c>
      <c r="B4825" t="s">
        <v>3952</v>
      </c>
      <c r="C4825" s="9">
        <v>44925</v>
      </c>
      <c r="D4825" s="9">
        <v>44925</v>
      </c>
    </row>
    <row r="4826" spans="1:4" x14ac:dyDescent="0.2">
      <c r="A4826" t="s">
        <v>3226</v>
      </c>
      <c r="B4826" t="s">
        <v>3952</v>
      </c>
      <c r="C4826" s="9">
        <v>44925</v>
      </c>
      <c r="D4826" s="9">
        <v>44959</v>
      </c>
    </row>
    <row r="4827" spans="1:4" x14ac:dyDescent="0.2">
      <c r="A4827" t="s">
        <v>3226</v>
      </c>
      <c r="B4827" t="s">
        <v>3952</v>
      </c>
      <c r="C4827" s="9">
        <v>44925</v>
      </c>
      <c r="D4827" s="9">
        <v>45015</v>
      </c>
    </row>
    <row r="4828" spans="1:4" x14ac:dyDescent="0.2">
      <c r="A4828" t="s">
        <v>3226</v>
      </c>
      <c r="B4828" t="s">
        <v>3952</v>
      </c>
      <c r="C4828" s="9">
        <v>44925</v>
      </c>
      <c r="D4828" s="9">
        <v>45028</v>
      </c>
    </row>
    <row r="4829" spans="1:4" x14ac:dyDescent="0.2">
      <c r="A4829" t="s">
        <v>3226</v>
      </c>
      <c r="B4829" t="s">
        <v>3952</v>
      </c>
      <c r="C4829" s="9">
        <v>44925</v>
      </c>
      <c r="D4829" s="9">
        <v>45059</v>
      </c>
    </row>
    <row r="4830" spans="1:4" x14ac:dyDescent="0.2">
      <c r="A4830" t="s">
        <v>3227</v>
      </c>
      <c r="B4830" t="s">
        <v>3949</v>
      </c>
      <c r="C4830" s="9">
        <v>44584</v>
      </c>
      <c r="D4830" s="9">
        <v>44584</v>
      </c>
    </row>
    <row r="4831" spans="1:4" x14ac:dyDescent="0.2">
      <c r="A4831" t="s">
        <v>3227</v>
      </c>
      <c r="B4831" t="s">
        <v>3949</v>
      </c>
      <c r="C4831" s="9">
        <v>44584</v>
      </c>
      <c r="D4831" s="9">
        <v>44620</v>
      </c>
    </row>
    <row r="4832" spans="1:4" x14ac:dyDescent="0.2">
      <c r="A4832" t="s">
        <v>3227</v>
      </c>
      <c r="B4832" t="s">
        <v>3949</v>
      </c>
      <c r="C4832" s="9">
        <v>44584</v>
      </c>
      <c r="D4832" s="9">
        <v>44626</v>
      </c>
    </row>
    <row r="4833" spans="1:4" x14ac:dyDescent="0.2">
      <c r="A4833" t="s">
        <v>3227</v>
      </c>
      <c r="B4833" t="s">
        <v>3949</v>
      </c>
      <c r="C4833" s="9">
        <v>44584</v>
      </c>
      <c r="D4833" s="9">
        <v>44749</v>
      </c>
    </row>
    <row r="4834" spans="1:4" x14ac:dyDescent="0.2">
      <c r="A4834" t="s">
        <v>3227</v>
      </c>
      <c r="B4834" t="s">
        <v>3949</v>
      </c>
      <c r="C4834" s="9">
        <v>44584</v>
      </c>
      <c r="D4834" s="9">
        <v>44799</v>
      </c>
    </row>
    <row r="4835" spans="1:4" x14ac:dyDescent="0.2">
      <c r="A4835" t="s">
        <v>3227</v>
      </c>
      <c r="B4835" t="s">
        <v>3949</v>
      </c>
      <c r="C4835" s="9">
        <v>44584</v>
      </c>
      <c r="D4835" s="9">
        <v>44831</v>
      </c>
    </row>
    <row r="4836" spans="1:4" x14ac:dyDescent="0.2">
      <c r="A4836" t="s">
        <v>3227</v>
      </c>
      <c r="B4836" t="s">
        <v>3949</v>
      </c>
      <c r="C4836" s="9">
        <v>44584</v>
      </c>
      <c r="D4836" s="9">
        <v>44858</v>
      </c>
    </row>
    <row r="4837" spans="1:4" x14ac:dyDescent="0.2">
      <c r="A4837" t="s">
        <v>3227</v>
      </c>
      <c r="B4837" t="s">
        <v>3949</v>
      </c>
      <c r="C4837" s="9">
        <v>44584</v>
      </c>
      <c r="D4837" s="9">
        <v>44895</v>
      </c>
    </row>
    <row r="4838" spans="1:4" x14ac:dyDescent="0.2">
      <c r="A4838" t="s">
        <v>3227</v>
      </c>
      <c r="B4838" t="s">
        <v>3949</v>
      </c>
      <c r="C4838" s="9">
        <v>44584</v>
      </c>
      <c r="D4838" s="9">
        <v>44921</v>
      </c>
    </row>
    <row r="4839" spans="1:4" x14ac:dyDescent="0.2">
      <c r="A4839" t="s">
        <v>3227</v>
      </c>
      <c r="B4839" t="s">
        <v>3949</v>
      </c>
      <c r="C4839" s="9">
        <v>44584</v>
      </c>
      <c r="D4839" s="9">
        <v>44950</v>
      </c>
    </row>
    <row r="4840" spans="1:4" x14ac:dyDescent="0.2">
      <c r="A4840" t="s">
        <v>3227</v>
      </c>
      <c r="B4840" t="s">
        <v>3949</v>
      </c>
      <c r="C4840" s="9">
        <v>44584</v>
      </c>
      <c r="D4840" s="9">
        <v>45014</v>
      </c>
    </row>
    <row r="4841" spans="1:4" x14ac:dyDescent="0.2">
      <c r="A4841" t="s">
        <v>3227</v>
      </c>
      <c r="B4841" t="s">
        <v>3949</v>
      </c>
      <c r="C4841" s="9">
        <v>44584</v>
      </c>
      <c r="D4841" s="9">
        <v>45043</v>
      </c>
    </row>
    <row r="4842" spans="1:4" x14ac:dyDescent="0.2">
      <c r="A4842" t="s">
        <v>3227</v>
      </c>
      <c r="B4842" t="s">
        <v>3949</v>
      </c>
      <c r="C4842" s="9">
        <v>44584</v>
      </c>
      <c r="D4842" s="9">
        <v>45077</v>
      </c>
    </row>
    <row r="4843" spans="1:4" x14ac:dyDescent="0.2">
      <c r="A4843" t="s">
        <v>3227</v>
      </c>
      <c r="B4843" t="s">
        <v>3949</v>
      </c>
      <c r="C4843" s="9">
        <v>44584</v>
      </c>
      <c r="D4843" s="9">
        <v>45082</v>
      </c>
    </row>
    <row r="4844" spans="1:4" x14ac:dyDescent="0.2">
      <c r="A4844" t="s">
        <v>3227</v>
      </c>
      <c r="B4844" t="s">
        <v>3952</v>
      </c>
      <c r="C4844" s="9">
        <v>44822</v>
      </c>
      <c r="D4844" s="9">
        <v>44822</v>
      </c>
    </row>
    <row r="4845" spans="1:4" x14ac:dyDescent="0.2">
      <c r="A4845" t="s">
        <v>3227</v>
      </c>
      <c r="B4845" t="s">
        <v>3952</v>
      </c>
      <c r="C4845" s="9">
        <v>44822</v>
      </c>
      <c r="D4845" s="9">
        <v>44864</v>
      </c>
    </row>
    <row r="4846" spans="1:4" x14ac:dyDescent="0.2">
      <c r="A4846" t="s">
        <v>3227</v>
      </c>
      <c r="B4846" t="s">
        <v>3952</v>
      </c>
      <c r="C4846" s="9">
        <v>44822</v>
      </c>
      <c r="D4846" s="9">
        <v>44890</v>
      </c>
    </row>
    <row r="4847" spans="1:4" x14ac:dyDescent="0.2">
      <c r="A4847" t="s">
        <v>3227</v>
      </c>
      <c r="B4847" t="s">
        <v>3952</v>
      </c>
      <c r="C4847" s="9">
        <v>44822</v>
      </c>
      <c r="D4847" s="9">
        <v>44922</v>
      </c>
    </row>
    <row r="4848" spans="1:4" x14ac:dyDescent="0.2">
      <c r="A4848" t="s">
        <v>3227</v>
      </c>
      <c r="B4848" t="s">
        <v>3952</v>
      </c>
      <c r="C4848" s="9">
        <v>44822</v>
      </c>
      <c r="D4848" s="9">
        <v>44957</v>
      </c>
    </row>
    <row r="4849" spans="1:4" x14ac:dyDescent="0.2">
      <c r="A4849" t="s">
        <v>3227</v>
      </c>
      <c r="B4849" t="s">
        <v>3952</v>
      </c>
      <c r="C4849" s="9">
        <v>44822</v>
      </c>
      <c r="D4849" s="9">
        <v>44982</v>
      </c>
    </row>
    <row r="4850" spans="1:4" x14ac:dyDescent="0.2">
      <c r="A4850" t="s">
        <v>3227</v>
      </c>
      <c r="B4850" t="s">
        <v>3952</v>
      </c>
      <c r="C4850" s="9">
        <v>44822</v>
      </c>
      <c r="D4850" s="9">
        <v>44989</v>
      </c>
    </row>
    <row r="4851" spans="1:4" x14ac:dyDescent="0.2">
      <c r="A4851" t="s">
        <v>3227</v>
      </c>
      <c r="B4851" t="s">
        <v>3952</v>
      </c>
      <c r="C4851" s="9">
        <v>44822</v>
      </c>
      <c r="D4851" s="9">
        <v>45039</v>
      </c>
    </row>
    <row r="4852" spans="1:4" x14ac:dyDescent="0.2">
      <c r="A4852" t="s">
        <v>3227</v>
      </c>
      <c r="B4852" t="s">
        <v>3952</v>
      </c>
      <c r="C4852" s="9">
        <v>44822</v>
      </c>
      <c r="D4852" s="9">
        <v>45075</v>
      </c>
    </row>
    <row r="4853" spans="1:4" x14ac:dyDescent="0.2">
      <c r="A4853" t="s">
        <v>3227</v>
      </c>
      <c r="B4853" t="s">
        <v>3952</v>
      </c>
      <c r="C4853" s="9">
        <v>44822</v>
      </c>
      <c r="D4853" s="9">
        <v>45079</v>
      </c>
    </row>
    <row r="4854" spans="1:4" x14ac:dyDescent="0.2">
      <c r="A4854" t="s">
        <v>3228</v>
      </c>
      <c r="B4854" t="s">
        <v>3924</v>
      </c>
      <c r="C4854" s="9">
        <v>44957</v>
      </c>
      <c r="D4854" s="9">
        <v>44957</v>
      </c>
    </row>
    <row r="4855" spans="1:4" x14ac:dyDescent="0.2">
      <c r="A4855" t="s">
        <v>3228</v>
      </c>
      <c r="B4855" t="s">
        <v>3924</v>
      </c>
      <c r="C4855" s="9">
        <v>44957</v>
      </c>
      <c r="D4855" s="9">
        <v>44985</v>
      </c>
    </row>
    <row r="4856" spans="1:4" x14ac:dyDescent="0.2">
      <c r="A4856" t="s">
        <v>3228</v>
      </c>
      <c r="B4856" t="s">
        <v>3924</v>
      </c>
      <c r="C4856" s="9">
        <v>44957</v>
      </c>
      <c r="D4856" s="9">
        <v>44990</v>
      </c>
    </row>
    <row r="4857" spans="1:4" x14ac:dyDescent="0.2">
      <c r="A4857" t="s">
        <v>3228</v>
      </c>
      <c r="B4857" t="s">
        <v>3924</v>
      </c>
      <c r="C4857" s="9">
        <v>44957</v>
      </c>
      <c r="D4857" s="9">
        <v>45023</v>
      </c>
    </row>
    <row r="4858" spans="1:4" x14ac:dyDescent="0.2">
      <c r="A4858" t="s">
        <v>3228</v>
      </c>
      <c r="B4858" t="s">
        <v>3924</v>
      </c>
      <c r="C4858" s="9">
        <v>44957</v>
      </c>
      <c r="D4858" s="9">
        <v>45054</v>
      </c>
    </row>
    <row r="4859" spans="1:4" x14ac:dyDescent="0.2">
      <c r="A4859" t="s">
        <v>3228</v>
      </c>
      <c r="B4859" t="s">
        <v>3922</v>
      </c>
      <c r="C4859" s="9">
        <v>45023</v>
      </c>
      <c r="D4859" s="9">
        <v>45023</v>
      </c>
    </row>
    <row r="4860" spans="1:4" x14ac:dyDescent="0.2">
      <c r="A4860" t="s">
        <v>3228</v>
      </c>
      <c r="B4860" t="s">
        <v>3922</v>
      </c>
      <c r="C4860" s="9">
        <v>45023</v>
      </c>
      <c r="D4860" s="9">
        <v>45062</v>
      </c>
    </row>
    <row r="4861" spans="1:4" x14ac:dyDescent="0.2">
      <c r="A4861" t="s">
        <v>3229</v>
      </c>
      <c r="B4861" t="s">
        <v>3925</v>
      </c>
      <c r="C4861" s="9">
        <v>44676</v>
      </c>
      <c r="D4861" s="9">
        <v>44676</v>
      </c>
    </row>
    <row r="4862" spans="1:4" x14ac:dyDescent="0.2">
      <c r="A4862" t="s">
        <v>3229</v>
      </c>
      <c r="B4862" t="s">
        <v>3925</v>
      </c>
      <c r="C4862" s="9">
        <v>44676</v>
      </c>
      <c r="D4862" s="9">
        <v>44706</v>
      </c>
    </row>
    <row r="4863" spans="1:4" x14ac:dyDescent="0.2">
      <c r="A4863" t="s">
        <v>3229</v>
      </c>
      <c r="B4863" t="s">
        <v>3925</v>
      </c>
      <c r="C4863" s="9">
        <v>44676</v>
      </c>
      <c r="D4863" s="9">
        <v>44714</v>
      </c>
    </row>
    <row r="4864" spans="1:4" x14ac:dyDescent="0.2">
      <c r="A4864" t="s">
        <v>3229</v>
      </c>
      <c r="B4864" t="s">
        <v>3925</v>
      </c>
      <c r="C4864" s="9">
        <v>44676</v>
      </c>
      <c r="D4864" s="9">
        <v>44745</v>
      </c>
    </row>
    <row r="4865" spans="1:4" x14ac:dyDescent="0.2">
      <c r="A4865" t="s">
        <v>3229</v>
      </c>
      <c r="B4865" t="s">
        <v>3925</v>
      </c>
      <c r="C4865" s="9">
        <v>44676</v>
      </c>
      <c r="D4865" s="9">
        <v>44807</v>
      </c>
    </row>
    <row r="4866" spans="1:4" x14ac:dyDescent="0.2">
      <c r="A4866" t="s">
        <v>3229</v>
      </c>
      <c r="B4866" t="s">
        <v>3925</v>
      </c>
      <c r="C4866" s="9">
        <v>44676</v>
      </c>
      <c r="D4866" s="9">
        <v>44836</v>
      </c>
    </row>
    <row r="4867" spans="1:4" x14ac:dyDescent="0.2">
      <c r="A4867" t="s">
        <v>3229</v>
      </c>
      <c r="B4867" t="s">
        <v>3925</v>
      </c>
      <c r="C4867" s="9">
        <v>44676</v>
      </c>
      <c r="D4867" s="9">
        <v>44872</v>
      </c>
    </row>
    <row r="4868" spans="1:4" x14ac:dyDescent="0.2">
      <c r="A4868" t="s">
        <v>3229</v>
      </c>
      <c r="B4868" t="s">
        <v>3925</v>
      </c>
      <c r="C4868" s="9">
        <v>44676</v>
      </c>
      <c r="D4868" s="9">
        <v>44995</v>
      </c>
    </row>
    <row r="4869" spans="1:4" x14ac:dyDescent="0.2">
      <c r="A4869" t="s">
        <v>3229</v>
      </c>
      <c r="B4869" t="s">
        <v>3925</v>
      </c>
      <c r="C4869" s="9">
        <v>44676</v>
      </c>
      <c r="D4869" s="9">
        <v>45022</v>
      </c>
    </row>
    <row r="4870" spans="1:4" x14ac:dyDescent="0.2">
      <c r="A4870" t="s">
        <v>3229</v>
      </c>
      <c r="B4870" t="s">
        <v>3947</v>
      </c>
      <c r="C4870" s="9">
        <v>44747</v>
      </c>
      <c r="D4870" s="9">
        <v>44747</v>
      </c>
    </row>
    <row r="4871" spans="1:4" x14ac:dyDescent="0.2">
      <c r="A4871" t="s">
        <v>3229</v>
      </c>
      <c r="B4871" t="s">
        <v>3947</v>
      </c>
      <c r="C4871" s="9">
        <v>44747</v>
      </c>
      <c r="D4871" s="9">
        <v>44784</v>
      </c>
    </row>
    <row r="4872" spans="1:4" x14ac:dyDescent="0.2">
      <c r="A4872" t="s">
        <v>3229</v>
      </c>
      <c r="B4872" t="s">
        <v>3947</v>
      </c>
      <c r="C4872" s="9">
        <v>44747</v>
      </c>
      <c r="D4872" s="9">
        <v>44809</v>
      </c>
    </row>
    <row r="4873" spans="1:4" x14ac:dyDescent="0.2">
      <c r="A4873" t="s">
        <v>3229</v>
      </c>
      <c r="B4873" t="s">
        <v>3947</v>
      </c>
      <c r="C4873" s="9">
        <v>44747</v>
      </c>
      <c r="D4873" s="9">
        <v>44854</v>
      </c>
    </row>
    <row r="4874" spans="1:4" x14ac:dyDescent="0.2">
      <c r="A4874" t="s">
        <v>3229</v>
      </c>
      <c r="B4874" t="s">
        <v>3947</v>
      </c>
      <c r="C4874" s="9">
        <v>44747</v>
      </c>
      <c r="D4874" s="9">
        <v>44911</v>
      </c>
    </row>
    <row r="4875" spans="1:4" x14ac:dyDescent="0.2">
      <c r="A4875" t="s">
        <v>3229</v>
      </c>
      <c r="B4875" t="s">
        <v>3947</v>
      </c>
      <c r="C4875" s="9">
        <v>44747</v>
      </c>
      <c r="D4875" s="9">
        <v>44942</v>
      </c>
    </row>
    <row r="4876" spans="1:4" x14ac:dyDescent="0.2">
      <c r="A4876" t="s">
        <v>3229</v>
      </c>
      <c r="B4876" t="s">
        <v>3947</v>
      </c>
      <c r="C4876" s="9">
        <v>44747</v>
      </c>
      <c r="D4876" s="9">
        <v>44964</v>
      </c>
    </row>
    <row r="4877" spans="1:4" x14ac:dyDescent="0.2">
      <c r="A4877" t="s">
        <v>3229</v>
      </c>
      <c r="B4877" t="s">
        <v>3947</v>
      </c>
      <c r="C4877" s="9">
        <v>44747</v>
      </c>
      <c r="D4877" s="9">
        <v>45058</v>
      </c>
    </row>
    <row r="4878" spans="1:4" x14ac:dyDescent="0.2">
      <c r="A4878" t="s">
        <v>3230</v>
      </c>
      <c r="B4878" t="s">
        <v>3923</v>
      </c>
      <c r="C4878" s="9">
        <v>44631</v>
      </c>
      <c r="D4878" s="9">
        <v>44631</v>
      </c>
    </row>
    <row r="4879" spans="1:4" x14ac:dyDescent="0.2">
      <c r="A4879" t="s">
        <v>3230</v>
      </c>
      <c r="B4879" t="s">
        <v>3923</v>
      </c>
      <c r="C4879" s="9">
        <v>44631</v>
      </c>
      <c r="D4879" s="9">
        <v>44696</v>
      </c>
    </row>
    <row r="4880" spans="1:4" x14ac:dyDescent="0.2">
      <c r="A4880" t="s">
        <v>3230</v>
      </c>
      <c r="B4880" t="s">
        <v>3923</v>
      </c>
      <c r="C4880" s="9">
        <v>44631</v>
      </c>
      <c r="D4880" s="9">
        <v>44731</v>
      </c>
    </row>
    <row r="4881" spans="1:4" x14ac:dyDescent="0.2">
      <c r="A4881" t="s">
        <v>3230</v>
      </c>
      <c r="B4881" t="s">
        <v>3923</v>
      </c>
      <c r="C4881" s="9">
        <v>44631</v>
      </c>
      <c r="D4881" s="9">
        <v>44754</v>
      </c>
    </row>
    <row r="4882" spans="1:4" x14ac:dyDescent="0.2">
      <c r="A4882" t="s">
        <v>3230</v>
      </c>
      <c r="B4882" t="s">
        <v>3923</v>
      </c>
      <c r="C4882" s="9">
        <v>44631</v>
      </c>
      <c r="D4882" s="9">
        <v>44797</v>
      </c>
    </row>
    <row r="4883" spans="1:4" x14ac:dyDescent="0.2">
      <c r="A4883" t="s">
        <v>3230</v>
      </c>
      <c r="B4883" t="s">
        <v>3923</v>
      </c>
      <c r="C4883" s="9">
        <v>44631</v>
      </c>
      <c r="D4883" s="9">
        <v>44847</v>
      </c>
    </row>
    <row r="4884" spans="1:4" x14ac:dyDescent="0.2">
      <c r="A4884" t="s">
        <v>3230</v>
      </c>
      <c r="B4884" t="s">
        <v>3923</v>
      </c>
      <c r="C4884" s="9">
        <v>44631</v>
      </c>
      <c r="D4884" s="9">
        <v>44944</v>
      </c>
    </row>
    <row r="4885" spans="1:4" x14ac:dyDescent="0.2">
      <c r="A4885" t="s">
        <v>3230</v>
      </c>
      <c r="B4885" t="s">
        <v>3923</v>
      </c>
      <c r="C4885" s="9">
        <v>44631</v>
      </c>
      <c r="D4885" s="9">
        <v>45007</v>
      </c>
    </row>
    <row r="4886" spans="1:4" x14ac:dyDescent="0.2">
      <c r="A4886" t="s">
        <v>3230</v>
      </c>
      <c r="B4886" t="s">
        <v>3923</v>
      </c>
      <c r="C4886" s="9">
        <v>44631</v>
      </c>
      <c r="D4886" s="9">
        <v>45034</v>
      </c>
    </row>
    <row r="4887" spans="1:4" x14ac:dyDescent="0.2">
      <c r="A4887" t="s">
        <v>3230</v>
      </c>
      <c r="B4887" t="s">
        <v>3950</v>
      </c>
      <c r="C4887" s="9">
        <v>44639</v>
      </c>
      <c r="D4887" s="9">
        <v>44639</v>
      </c>
    </row>
    <row r="4888" spans="1:4" x14ac:dyDescent="0.2">
      <c r="A4888" t="s">
        <v>3230</v>
      </c>
      <c r="B4888" t="s">
        <v>3950</v>
      </c>
      <c r="C4888" s="9">
        <v>44639</v>
      </c>
      <c r="D4888" s="9">
        <v>44670</v>
      </c>
    </row>
    <row r="4889" spans="1:4" x14ac:dyDescent="0.2">
      <c r="A4889" t="s">
        <v>3230</v>
      </c>
      <c r="B4889" t="s">
        <v>3950</v>
      </c>
      <c r="C4889" s="9">
        <v>44639</v>
      </c>
      <c r="D4889" s="9">
        <v>44703</v>
      </c>
    </row>
    <row r="4890" spans="1:4" x14ac:dyDescent="0.2">
      <c r="A4890" t="s">
        <v>3230</v>
      </c>
      <c r="B4890" t="s">
        <v>3950</v>
      </c>
      <c r="C4890" s="9">
        <v>44639</v>
      </c>
      <c r="D4890" s="9">
        <v>44732</v>
      </c>
    </row>
    <row r="4891" spans="1:4" x14ac:dyDescent="0.2">
      <c r="A4891" t="s">
        <v>3230</v>
      </c>
      <c r="B4891" t="s">
        <v>3950</v>
      </c>
      <c r="C4891" s="9">
        <v>44639</v>
      </c>
      <c r="D4891" s="9">
        <v>44767</v>
      </c>
    </row>
    <row r="4892" spans="1:4" x14ac:dyDescent="0.2">
      <c r="A4892" t="s">
        <v>3230</v>
      </c>
      <c r="B4892" t="s">
        <v>3950</v>
      </c>
      <c r="C4892" s="9">
        <v>44639</v>
      </c>
      <c r="D4892" s="9">
        <v>44824</v>
      </c>
    </row>
    <row r="4893" spans="1:4" x14ac:dyDescent="0.2">
      <c r="A4893" t="s">
        <v>3230</v>
      </c>
      <c r="B4893" t="s">
        <v>3950</v>
      </c>
      <c r="C4893" s="9">
        <v>44639</v>
      </c>
      <c r="D4893" s="9">
        <v>44864</v>
      </c>
    </row>
    <row r="4894" spans="1:4" x14ac:dyDescent="0.2">
      <c r="A4894" t="s">
        <v>3230</v>
      </c>
      <c r="B4894" t="s">
        <v>3950</v>
      </c>
      <c r="C4894" s="9">
        <v>44639</v>
      </c>
      <c r="D4894" s="9">
        <v>44897</v>
      </c>
    </row>
    <row r="4895" spans="1:4" x14ac:dyDescent="0.2">
      <c r="A4895" t="s">
        <v>3230</v>
      </c>
      <c r="B4895" t="s">
        <v>3950</v>
      </c>
      <c r="C4895" s="9">
        <v>44639</v>
      </c>
      <c r="D4895" s="9">
        <v>44976</v>
      </c>
    </row>
    <row r="4896" spans="1:4" x14ac:dyDescent="0.2">
      <c r="A4896" t="s">
        <v>3230</v>
      </c>
      <c r="B4896" t="s">
        <v>3950</v>
      </c>
      <c r="C4896" s="9">
        <v>44639</v>
      </c>
      <c r="D4896" s="9">
        <v>44986</v>
      </c>
    </row>
    <row r="4897" spans="1:4" x14ac:dyDescent="0.2">
      <c r="A4897" t="s">
        <v>3230</v>
      </c>
      <c r="B4897" t="s">
        <v>3950</v>
      </c>
      <c r="C4897" s="9">
        <v>44639</v>
      </c>
      <c r="D4897" s="9">
        <v>45068</v>
      </c>
    </row>
    <row r="4898" spans="1:4" x14ac:dyDescent="0.2">
      <c r="A4898" t="s">
        <v>3230</v>
      </c>
      <c r="B4898" t="s">
        <v>3950</v>
      </c>
      <c r="C4898" s="9">
        <v>44639</v>
      </c>
      <c r="D4898" s="9">
        <v>45080</v>
      </c>
    </row>
    <row r="4899" spans="1:4" x14ac:dyDescent="0.2">
      <c r="A4899" t="s">
        <v>3231</v>
      </c>
      <c r="B4899" t="s">
        <v>3922</v>
      </c>
      <c r="C4899" s="9">
        <v>44727</v>
      </c>
      <c r="D4899" s="9">
        <v>44727</v>
      </c>
    </row>
    <row r="4900" spans="1:4" x14ac:dyDescent="0.2">
      <c r="A4900" t="s">
        <v>3231</v>
      </c>
      <c r="B4900" t="s">
        <v>3922</v>
      </c>
      <c r="C4900" s="9">
        <v>44727</v>
      </c>
      <c r="D4900" s="9">
        <v>44769</v>
      </c>
    </row>
    <row r="4901" spans="1:4" x14ac:dyDescent="0.2">
      <c r="A4901" t="s">
        <v>3231</v>
      </c>
      <c r="B4901" t="s">
        <v>3922</v>
      </c>
      <c r="C4901" s="9">
        <v>44727</v>
      </c>
      <c r="D4901" s="9">
        <v>44790</v>
      </c>
    </row>
    <row r="4902" spans="1:4" x14ac:dyDescent="0.2">
      <c r="A4902" t="s">
        <v>3231</v>
      </c>
      <c r="B4902" t="s">
        <v>3922</v>
      </c>
      <c r="C4902" s="9">
        <v>44727</v>
      </c>
      <c r="D4902" s="9">
        <v>44822</v>
      </c>
    </row>
    <row r="4903" spans="1:4" x14ac:dyDescent="0.2">
      <c r="A4903" t="s">
        <v>3231</v>
      </c>
      <c r="B4903" t="s">
        <v>3922</v>
      </c>
      <c r="C4903" s="9">
        <v>44727</v>
      </c>
      <c r="D4903" s="9">
        <v>44853</v>
      </c>
    </row>
    <row r="4904" spans="1:4" x14ac:dyDescent="0.2">
      <c r="A4904" t="s">
        <v>3231</v>
      </c>
      <c r="B4904" t="s">
        <v>3922</v>
      </c>
      <c r="C4904" s="9">
        <v>44727</v>
      </c>
      <c r="D4904" s="9">
        <v>44891</v>
      </c>
    </row>
    <row r="4905" spans="1:4" x14ac:dyDescent="0.2">
      <c r="A4905" t="s">
        <v>3231</v>
      </c>
      <c r="B4905" t="s">
        <v>3922</v>
      </c>
      <c r="C4905" s="9">
        <v>44727</v>
      </c>
      <c r="D4905" s="9">
        <v>44916</v>
      </c>
    </row>
    <row r="4906" spans="1:4" x14ac:dyDescent="0.2">
      <c r="A4906" t="s">
        <v>3231</v>
      </c>
      <c r="B4906" t="s">
        <v>3922</v>
      </c>
      <c r="C4906" s="9">
        <v>44727</v>
      </c>
      <c r="D4906" s="9">
        <v>44945</v>
      </c>
    </row>
    <row r="4907" spans="1:4" x14ac:dyDescent="0.2">
      <c r="A4907" t="s">
        <v>3231</v>
      </c>
      <c r="B4907" t="s">
        <v>3922</v>
      </c>
      <c r="C4907" s="9">
        <v>44727</v>
      </c>
      <c r="D4907" s="9">
        <v>44977</v>
      </c>
    </row>
    <row r="4908" spans="1:4" x14ac:dyDescent="0.2">
      <c r="A4908" t="s">
        <v>3231</v>
      </c>
      <c r="B4908" t="s">
        <v>3922</v>
      </c>
      <c r="C4908" s="9">
        <v>44727</v>
      </c>
      <c r="D4908" s="9">
        <v>45041</v>
      </c>
    </row>
    <row r="4909" spans="1:4" x14ac:dyDescent="0.2">
      <c r="A4909" t="s">
        <v>3231</v>
      </c>
      <c r="B4909" t="s">
        <v>3922</v>
      </c>
      <c r="C4909" s="9">
        <v>44727</v>
      </c>
      <c r="D4909" s="9">
        <v>45069</v>
      </c>
    </row>
    <row r="4910" spans="1:4" x14ac:dyDescent="0.2">
      <c r="A4910" t="s">
        <v>3231</v>
      </c>
      <c r="B4910" t="s">
        <v>3926</v>
      </c>
      <c r="C4910" s="9">
        <v>45013</v>
      </c>
      <c r="D4910" s="9">
        <v>45013</v>
      </c>
    </row>
    <row r="4911" spans="1:4" x14ac:dyDescent="0.2">
      <c r="A4911" t="s">
        <v>3231</v>
      </c>
      <c r="B4911" t="s">
        <v>3926</v>
      </c>
      <c r="C4911" s="9">
        <v>45013</v>
      </c>
      <c r="D4911" s="9">
        <v>45046</v>
      </c>
    </row>
    <row r="4912" spans="1:4" x14ac:dyDescent="0.2">
      <c r="A4912" t="s">
        <v>3231</v>
      </c>
      <c r="B4912" t="s">
        <v>3926</v>
      </c>
      <c r="C4912" s="9">
        <v>45013</v>
      </c>
      <c r="D4912" s="9">
        <v>45049</v>
      </c>
    </row>
    <row r="4913" spans="1:4" x14ac:dyDescent="0.2">
      <c r="A4913" t="s">
        <v>3231</v>
      </c>
      <c r="B4913" t="s">
        <v>3926</v>
      </c>
      <c r="C4913" s="9">
        <v>45013</v>
      </c>
      <c r="D4913" s="9">
        <v>45078</v>
      </c>
    </row>
    <row r="4914" spans="1:4" x14ac:dyDescent="0.2">
      <c r="A4914" t="s">
        <v>3232</v>
      </c>
      <c r="B4914" t="s">
        <v>3922</v>
      </c>
      <c r="C4914" s="9">
        <v>44782</v>
      </c>
      <c r="D4914" s="9">
        <v>44782</v>
      </c>
    </row>
    <row r="4915" spans="1:4" x14ac:dyDescent="0.2">
      <c r="A4915" t="s">
        <v>3232</v>
      </c>
      <c r="B4915" t="s">
        <v>3922</v>
      </c>
      <c r="C4915" s="9">
        <v>44782</v>
      </c>
      <c r="D4915" s="9">
        <v>44818</v>
      </c>
    </row>
    <row r="4916" spans="1:4" x14ac:dyDescent="0.2">
      <c r="A4916" t="s">
        <v>3232</v>
      </c>
      <c r="B4916" t="s">
        <v>3922</v>
      </c>
      <c r="C4916" s="9">
        <v>44782</v>
      </c>
      <c r="D4916" s="9">
        <v>44850</v>
      </c>
    </row>
    <row r="4917" spans="1:4" x14ac:dyDescent="0.2">
      <c r="A4917" t="s">
        <v>3232</v>
      </c>
      <c r="B4917" t="s">
        <v>3922</v>
      </c>
      <c r="C4917" s="9">
        <v>44782</v>
      </c>
      <c r="D4917" s="9">
        <v>44887</v>
      </c>
    </row>
    <row r="4918" spans="1:4" x14ac:dyDescent="0.2">
      <c r="A4918" t="s">
        <v>3232</v>
      </c>
      <c r="B4918" t="s">
        <v>3922</v>
      </c>
      <c r="C4918" s="9">
        <v>44782</v>
      </c>
      <c r="D4918" s="9">
        <v>44905</v>
      </c>
    </row>
    <row r="4919" spans="1:4" x14ac:dyDescent="0.2">
      <c r="A4919" t="s">
        <v>3232</v>
      </c>
      <c r="B4919" t="s">
        <v>3922</v>
      </c>
      <c r="C4919" s="9">
        <v>44782</v>
      </c>
      <c r="D4919" s="9">
        <v>44937</v>
      </c>
    </row>
    <row r="4920" spans="1:4" x14ac:dyDescent="0.2">
      <c r="A4920" t="s">
        <v>3232</v>
      </c>
      <c r="B4920" t="s">
        <v>3922</v>
      </c>
      <c r="C4920" s="9">
        <v>44782</v>
      </c>
      <c r="D4920" s="9">
        <v>44979</v>
      </c>
    </row>
    <row r="4921" spans="1:4" x14ac:dyDescent="0.2">
      <c r="A4921" t="s">
        <v>3232</v>
      </c>
      <c r="B4921" t="s">
        <v>3922</v>
      </c>
      <c r="C4921" s="9">
        <v>44782</v>
      </c>
      <c r="D4921" s="9">
        <v>45005</v>
      </c>
    </row>
    <row r="4922" spans="1:4" x14ac:dyDescent="0.2">
      <c r="A4922" t="s">
        <v>3232</v>
      </c>
      <c r="B4922" t="s">
        <v>3922</v>
      </c>
      <c r="C4922" s="9">
        <v>44782</v>
      </c>
      <c r="D4922" s="9">
        <v>45036</v>
      </c>
    </row>
    <row r="4923" spans="1:4" x14ac:dyDescent="0.2">
      <c r="A4923" t="s">
        <v>3232</v>
      </c>
      <c r="B4923" t="s">
        <v>3922</v>
      </c>
      <c r="C4923" s="9">
        <v>44782</v>
      </c>
      <c r="D4923" s="9">
        <v>45060</v>
      </c>
    </row>
    <row r="4924" spans="1:4" x14ac:dyDescent="0.2">
      <c r="A4924" t="s">
        <v>3232</v>
      </c>
      <c r="B4924" t="s">
        <v>3950</v>
      </c>
      <c r="C4924" s="9">
        <v>44827</v>
      </c>
      <c r="D4924" s="9">
        <v>44827</v>
      </c>
    </row>
    <row r="4925" spans="1:4" x14ac:dyDescent="0.2">
      <c r="A4925" t="s">
        <v>3232</v>
      </c>
      <c r="B4925" t="s">
        <v>3950</v>
      </c>
      <c r="C4925" s="9">
        <v>44827</v>
      </c>
      <c r="D4925" s="9">
        <v>44895</v>
      </c>
    </row>
    <row r="4926" spans="1:4" x14ac:dyDescent="0.2">
      <c r="A4926" t="s">
        <v>3232</v>
      </c>
      <c r="B4926" t="s">
        <v>3950</v>
      </c>
      <c r="C4926" s="9">
        <v>44827</v>
      </c>
      <c r="D4926" s="9">
        <v>44898</v>
      </c>
    </row>
    <row r="4927" spans="1:4" x14ac:dyDescent="0.2">
      <c r="A4927" t="s">
        <v>3232</v>
      </c>
      <c r="B4927" t="s">
        <v>3950</v>
      </c>
      <c r="C4927" s="9">
        <v>44827</v>
      </c>
      <c r="D4927" s="9">
        <v>44930</v>
      </c>
    </row>
    <row r="4928" spans="1:4" x14ac:dyDescent="0.2">
      <c r="A4928" t="s">
        <v>3232</v>
      </c>
      <c r="B4928" t="s">
        <v>3950</v>
      </c>
      <c r="C4928" s="9">
        <v>44827</v>
      </c>
      <c r="D4928" s="9">
        <v>44981</v>
      </c>
    </row>
    <row r="4929" spans="1:4" x14ac:dyDescent="0.2">
      <c r="A4929" t="s">
        <v>3232</v>
      </c>
      <c r="B4929" t="s">
        <v>3950</v>
      </c>
      <c r="C4929" s="9">
        <v>44827</v>
      </c>
      <c r="D4929" s="9">
        <v>45008</v>
      </c>
    </row>
    <row r="4930" spans="1:4" x14ac:dyDescent="0.2">
      <c r="A4930" t="s">
        <v>3232</v>
      </c>
      <c r="B4930" t="s">
        <v>3950</v>
      </c>
      <c r="C4930" s="9">
        <v>44827</v>
      </c>
      <c r="D4930" s="9">
        <v>45022</v>
      </c>
    </row>
    <row r="4931" spans="1:4" x14ac:dyDescent="0.2">
      <c r="A4931" t="s">
        <v>3232</v>
      </c>
      <c r="B4931" t="s">
        <v>3950</v>
      </c>
      <c r="C4931" s="9">
        <v>44827</v>
      </c>
      <c r="D4931" s="9">
        <v>45073</v>
      </c>
    </row>
    <row r="4932" spans="1:4" x14ac:dyDescent="0.2">
      <c r="A4932" t="s">
        <v>3232</v>
      </c>
      <c r="B4932" t="s">
        <v>3950</v>
      </c>
      <c r="C4932" s="9">
        <v>44827</v>
      </c>
      <c r="D4932" s="9">
        <v>45081</v>
      </c>
    </row>
    <row r="4933" spans="1:4" x14ac:dyDescent="0.2">
      <c r="A4933" t="s">
        <v>3233</v>
      </c>
      <c r="B4933" t="s">
        <v>3952</v>
      </c>
      <c r="C4933" s="9">
        <v>44895</v>
      </c>
      <c r="D4933" s="9">
        <v>44895</v>
      </c>
    </row>
    <row r="4934" spans="1:4" x14ac:dyDescent="0.2">
      <c r="A4934" t="s">
        <v>3233</v>
      </c>
      <c r="B4934" t="s">
        <v>3952</v>
      </c>
      <c r="C4934" s="9">
        <v>44895</v>
      </c>
      <c r="D4934" s="9">
        <v>44933</v>
      </c>
    </row>
    <row r="4935" spans="1:4" x14ac:dyDescent="0.2">
      <c r="A4935" t="s">
        <v>3233</v>
      </c>
      <c r="B4935" t="s">
        <v>3952</v>
      </c>
      <c r="C4935" s="9">
        <v>44895</v>
      </c>
      <c r="D4935" s="9">
        <v>44968</v>
      </c>
    </row>
    <row r="4936" spans="1:4" x14ac:dyDescent="0.2">
      <c r="A4936" t="s">
        <v>3233</v>
      </c>
      <c r="B4936" t="s">
        <v>3952</v>
      </c>
      <c r="C4936" s="9">
        <v>44895</v>
      </c>
      <c r="D4936" s="9">
        <v>44991</v>
      </c>
    </row>
    <row r="4937" spans="1:4" x14ac:dyDescent="0.2">
      <c r="A4937" t="s">
        <v>3233</v>
      </c>
      <c r="B4937" t="s">
        <v>3952</v>
      </c>
      <c r="C4937" s="9">
        <v>44895</v>
      </c>
      <c r="D4937" s="9">
        <v>45026</v>
      </c>
    </row>
    <row r="4938" spans="1:4" x14ac:dyDescent="0.2">
      <c r="A4938" t="s">
        <v>3233</v>
      </c>
      <c r="B4938" t="s">
        <v>3952</v>
      </c>
      <c r="C4938" s="9">
        <v>44895</v>
      </c>
      <c r="D4938" s="9">
        <v>45059</v>
      </c>
    </row>
    <row r="4939" spans="1:4" x14ac:dyDescent="0.2">
      <c r="A4939" t="s">
        <v>3234</v>
      </c>
      <c r="B4939" t="s">
        <v>3929</v>
      </c>
      <c r="C4939" s="9">
        <v>44608</v>
      </c>
      <c r="D4939" s="9">
        <v>44608</v>
      </c>
    </row>
    <row r="4940" spans="1:4" x14ac:dyDescent="0.2">
      <c r="A4940" t="s">
        <v>3234</v>
      </c>
      <c r="B4940" t="s">
        <v>3929</v>
      </c>
      <c r="C4940" s="9">
        <v>44608</v>
      </c>
      <c r="D4940" s="9">
        <v>44651</v>
      </c>
    </row>
    <row r="4941" spans="1:4" x14ac:dyDescent="0.2">
      <c r="A4941" t="s">
        <v>3234</v>
      </c>
      <c r="B4941" t="s">
        <v>3929</v>
      </c>
      <c r="C4941" s="9">
        <v>44608</v>
      </c>
      <c r="D4941" s="9">
        <v>44679</v>
      </c>
    </row>
    <row r="4942" spans="1:4" x14ac:dyDescent="0.2">
      <c r="A4942" t="s">
        <v>3234</v>
      </c>
      <c r="B4942" t="s">
        <v>3929</v>
      </c>
      <c r="C4942" s="9">
        <v>44608</v>
      </c>
      <c r="D4942" s="9">
        <v>44701</v>
      </c>
    </row>
    <row r="4943" spans="1:4" x14ac:dyDescent="0.2">
      <c r="A4943" t="s">
        <v>3234</v>
      </c>
      <c r="B4943" t="s">
        <v>3929</v>
      </c>
      <c r="C4943" s="9">
        <v>44608</v>
      </c>
      <c r="D4943" s="9">
        <v>44729</v>
      </c>
    </row>
    <row r="4944" spans="1:4" x14ac:dyDescent="0.2">
      <c r="A4944" t="s">
        <v>3234</v>
      </c>
      <c r="B4944" t="s">
        <v>3929</v>
      </c>
      <c r="C4944" s="9">
        <v>44608</v>
      </c>
      <c r="D4944" s="9">
        <v>44773</v>
      </c>
    </row>
    <row r="4945" spans="1:4" x14ac:dyDescent="0.2">
      <c r="A4945" t="s">
        <v>3234</v>
      </c>
      <c r="B4945" t="s">
        <v>3929</v>
      </c>
      <c r="C4945" s="9">
        <v>44608</v>
      </c>
      <c r="D4945" s="9">
        <v>44800</v>
      </c>
    </row>
    <row r="4946" spans="1:4" x14ac:dyDescent="0.2">
      <c r="A4946" t="s">
        <v>3234</v>
      </c>
      <c r="B4946" t="s">
        <v>3929</v>
      </c>
      <c r="C4946" s="9">
        <v>44608</v>
      </c>
      <c r="D4946" s="9">
        <v>44825</v>
      </c>
    </row>
    <row r="4947" spans="1:4" x14ac:dyDescent="0.2">
      <c r="A4947" t="s">
        <v>3234</v>
      </c>
      <c r="B4947" t="s">
        <v>3929</v>
      </c>
      <c r="C4947" s="9">
        <v>44608</v>
      </c>
      <c r="D4947" s="9">
        <v>44853</v>
      </c>
    </row>
    <row r="4948" spans="1:4" x14ac:dyDescent="0.2">
      <c r="A4948" t="s">
        <v>3234</v>
      </c>
      <c r="B4948" t="s">
        <v>3929</v>
      </c>
      <c r="C4948" s="9">
        <v>44608</v>
      </c>
      <c r="D4948" s="9">
        <v>44889</v>
      </c>
    </row>
    <row r="4949" spans="1:4" x14ac:dyDescent="0.2">
      <c r="A4949" t="s">
        <v>3234</v>
      </c>
      <c r="B4949" t="s">
        <v>3929</v>
      </c>
      <c r="C4949" s="9">
        <v>44608</v>
      </c>
      <c r="D4949" s="9">
        <v>44942</v>
      </c>
    </row>
    <row r="4950" spans="1:4" x14ac:dyDescent="0.2">
      <c r="A4950" t="s">
        <v>3234</v>
      </c>
      <c r="B4950" t="s">
        <v>3929</v>
      </c>
      <c r="C4950" s="9">
        <v>44608</v>
      </c>
      <c r="D4950" s="9">
        <v>45008</v>
      </c>
    </row>
    <row r="4951" spans="1:4" x14ac:dyDescent="0.2">
      <c r="A4951" t="s">
        <v>3234</v>
      </c>
      <c r="B4951" t="s">
        <v>3929</v>
      </c>
      <c r="C4951" s="9">
        <v>44608</v>
      </c>
      <c r="D4951" s="9">
        <v>45042</v>
      </c>
    </row>
    <row r="4952" spans="1:4" x14ac:dyDescent="0.2">
      <c r="A4952" t="s">
        <v>3234</v>
      </c>
      <c r="B4952" t="s">
        <v>3929</v>
      </c>
      <c r="C4952" s="9">
        <v>44608</v>
      </c>
      <c r="D4952" s="9">
        <v>45076</v>
      </c>
    </row>
    <row r="4953" spans="1:4" x14ac:dyDescent="0.2">
      <c r="A4953" t="s">
        <v>3234</v>
      </c>
      <c r="B4953" t="s">
        <v>3927</v>
      </c>
      <c r="C4953" s="9">
        <v>44831</v>
      </c>
      <c r="D4953" s="9">
        <v>44831</v>
      </c>
    </row>
    <row r="4954" spans="1:4" x14ac:dyDescent="0.2">
      <c r="A4954" t="s">
        <v>3234</v>
      </c>
      <c r="B4954" t="s">
        <v>3927</v>
      </c>
      <c r="C4954" s="9">
        <v>44831</v>
      </c>
      <c r="D4954" s="9">
        <v>44861</v>
      </c>
    </row>
    <row r="4955" spans="1:4" x14ac:dyDescent="0.2">
      <c r="A4955" t="s">
        <v>3234</v>
      </c>
      <c r="B4955" t="s">
        <v>3927</v>
      </c>
      <c r="C4955" s="9">
        <v>44831</v>
      </c>
      <c r="D4955" s="9">
        <v>44871</v>
      </c>
    </row>
    <row r="4956" spans="1:4" x14ac:dyDescent="0.2">
      <c r="A4956" t="s">
        <v>3234</v>
      </c>
      <c r="B4956" t="s">
        <v>3927</v>
      </c>
      <c r="C4956" s="9">
        <v>44831</v>
      </c>
      <c r="D4956" s="9">
        <v>44901</v>
      </c>
    </row>
    <row r="4957" spans="1:4" x14ac:dyDescent="0.2">
      <c r="A4957" t="s">
        <v>3234</v>
      </c>
      <c r="B4957" t="s">
        <v>3927</v>
      </c>
      <c r="C4957" s="9">
        <v>44831</v>
      </c>
      <c r="D4957" s="9">
        <v>44927</v>
      </c>
    </row>
    <row r="4958" spans="1:4" x14ac:dyDescent="0.2">
      <c r="A4958" t="s">
        <v>3234</v>
      </c>
      <c r="B4958" t="s">
        <v>3927</v>
      </c>
      <c r="C4958" s="9">
        <v>44831</v>
      </c>
      <c r="D4958" s="9">
        <v>44959</v>
      </c>
    </row>
    <row r="4959" spans="1:4" x14ac:dyDescent="0.2">
      <c r="A4959" t="s">
        <v>3234</v>
      </c>
      <c r="B4959" t="s">
        <v>3927</v>
      </c>
      <c r="C4959" s="9">
        <v>44831</v>
      </c>
      <c r="D4959" s="9">
        <v>44997</v>
      </c>
    </row>
    <row r="4960" spans="1:4" x14ac:dyDescent="0.2">
      <c r="A4960" t="s">
        <v>3234</v>
      </c>
      <c r="B4960" t="s">
        <v>3927</v>
      </c>
      <c r="C4960" s="9">
        <v>44831</v>
      </c>
      <c r="D4960" s="9">
        <v>45019</v>
      </c>
    </row>
    <row r="4961" spans="1:4" x14ac:dyDescent="0.2">
      <c r="A4961" t="s">
        <v>3234</v>
      </c>
      <c r="B4961" t="s">
        <v>3927</v>
      </c>
      <c r="C4961" s="9">
        <v>44831</v>
      </c>
      <c r="D4961" s="9">
        <v>45055</v>
      </c>
    </row>
    <row r="4962" spans="1:4" x14ac:dyDescent="0.2">
      <c r="A4962" t="s">
        <v>3234</v>
      </c>
      <c r="B4962" t="s">
        <v>3927</v>
      </c>
      <c r="C4962" s="9">
        <v>44831</v>
      </c>
      <c r="D4962" s="9">
        <v>45078</v>
      </c>
    </row>
    <row r="4963" spans="1:4" x14ac:dyDescent="0.2">
      <c r="A4963" t="s">
        <v>3235</v>
      </c>
      <c r="B4963" t="s">
        <v>3951</v>
      </c>
      <c r="C4963" s="9">
        <v>44712</v>
      </c>
      <c r="D4963" s="9">
        <v>44712</v>
      </c>
    </row>
    <row r="4964" spans="1:4" x14ac:dyDescent="0.2">
      <c r="A4964" t="s">
        <v>3235</v>
      </c>
      <c r="B4964" t="s">
        <v>3951</v>
      </c>
      <c r="C4964" s="9">
        <v>44712</v>
      </c>
      <c r="D4964" s="9">
        <v>44750</v>
      </c>
    </row>
    <row r="4965" spans="1:4" x14ac:dyDescent="0.2">
      <c r="A4965" t="s">
        <v>3235</v>
      </c>
      <c r="B4965" t="s">
        <v>3951</v>
      </c>
      <c r="C4965" s="9">
        <v>44712</v>
      </c>
      <c r="D4965" s="9">
        <v>44782</v>
      </c>
    </row>
    <row r="4966" spans="1:4" x14ac:dyDescent="0.2">
      <c r="A4966" t="s">
        <v>3235</v>
      </c>
      <c r="B4966" t="s">
        <v>3951</v>
      </c>
      <c r="C4966" s="9">
        <v>44712</v>
      </c>
      <c r="D4966" s="9">
        <v>44809</v>
      </c>
    </row>
    <row r="4967" spans="1:4" x14ac:dyDescent="0.2">
      <c r="A4967" t="s">
        <v>3235</v>
      </c>
      <c r="B4967" t="s">
        <v>3951</v>
      </c>
      <c r="C4967" s="9">
        <v>44712</v>
      </c>
      <c r="D4967" s="9">
        <v>44845</v>
      </c>
    </row>
    <row r="4968" spans="1:4" x14ac:dyDescent="0.2">
      <c r="A4968" t="s">
        <v>3235</v>
      </c>
      <c r="B4968" t="s">
        <v>3951</v>
      </c>
      <c r="C4968" s="9">
        <v>44712</v>
      </c>
      <c r="D4968" s="9">
        <v>44868</v>
      </c>
    </row>
    <row r="4969" spans="1:4" x14ac:dyDescent="0.2">
      <c r="A4969" t="s">
        <v>3235</v>
      </c>
      <c r="B4969" t="s">
        <v>3951</v>
      </c>
      <c r="C4969" s="9">
        <v>44712</v>
      </c>
      <c r="D4969" s="9">
        <v>44909</v>
      </c>
    </row>
    <row r="4970" spans="1:4" x14ac:dyDescent="0.2">
      <c r="A4970" t="s">
        <v>3235</v>
      </c>
      <c r="B4970" t="s">
        <v>3951</v>
      </c>
      <c r="C4970" s="9">
        <v>44712</v>
      </c>
      <c r="D4970" s="9">
        <v>44931</v>
      </c>
    </row>
    <row r="4971" spans="1:4" x14ac:dyDescent="0.2">
      <c r="A4971" t="s">
        <v>3235</v>
      </c>
      <c r="B4971" t="s">
        <v>3951</v>
      </c>
      <c r="C4971" s="9">
        <v>44712</v>
      </c>
      <c r="D4971" s="9">
        <v>44985</v>
      </c>
    </row>
    <row r="4972" spans="1:4" x14ac:dyDescent="0.2">
      <c r="A4972" t="s">
        <v>3235</v>
      </c>
      <c r="B4972" t="s">
        <v>3951</v>
      </c>
      <c r="C4972" s="9">
        <v>44712</v>
      </c>
      <c r="D4972" s="9">
        <v>45016</v>
      </c>
    </row>
    <row r="4973" spans="1:4" x14ac:dyDescent="0.2">
      <c r="A4973" t="s">
        <v>3235</v>
      </c>
      <c r="B4973" t="s">
        <v>3951</v>
      </c>
      <c r="C4973" s="9">
        <v>44712</v>
      </c>
      <c r="D4973" s="9">
        <v>45023</v>
      </c>
    </row>
    <row r="4974" spans="1:4" x14ac:dyDescent="0.2">
      <c r="A4974" t="s">
        <v>3235</v>
      </c>
      <c r="B4974" t="s">
        <v>3951</v>
      </c>
      <c r="C4974" s="9">
        <v>44712</v>
      </c>
      <c r="D4974" s="9">
        <v>45061</v>
      </c>
    </row>
    <row r="4975" spans="1:4" x14ac:dyDescent="0.2">
      <c r="A4975" t="s">
        <v>3235</v>
      </c>
      <c r="B4975" t="s">
        <v>3947</v>
      </c>
      <c r="C4975" s="9">
        <v>44854</v>
      </c>
      <c r="D4975" s="9">
        <v>44854</v>
      </c>
    </row>
    <row r="4976" spans="1:4" x14ac:dyDescent="0.2">
      <c r="A4976" t="s">
        <v>3235</v>
      </c>
      <c r="B4976" t="s">
        <v>3947</v>
      </c>
      <c r="C4976" s="9">
        <v>44854</v>
      </c>
      <c r="D4976" s="9">
        <v>44890</v>
      </c>
    </row>
    <row r="4977" spans="1:4" x14ac:dyDescent="0.2">
      <c r="A4977" t="s">
        <v>3235</v>
      </c>
      <c r="B4977" t="s">
        <v>3947</v>
      </c>
      <c r="C4977" s="9">
        <v>44854</v>
      </c>
      <c r="D4977" s="9">
        <v>44926</v>
      </c>
    </row>
    <row r="4978" spans="1:4" x14ac:dyDescent="0.2">
      <c r="A4978" t="s">
        <v>3235</v>
      </c>
      <c r="B4978" t="s">
        <v>3947</v>
      </c>
      <c r="C4978" s="9">
        <v>44854</v>
      </c>
      <c r="D4978" s="9">
        <v>44953</v>
      </c>
    </row>
    <row r="4979" spans="1:4" x14ac:dyDescent="0.2">
      <c r="A4979" t="s">
        <v>3235</v>
      </c>
      <c r="B4979" t="s">
        <v>3947</v>
      </c>
      <c r="C4979" s="9">
        <v>44854</v>
      </c>
      <c r="D4979" s="9">
        <v>44983</v>
      </c>
    </row>
    <row r="4980" spans="1:4" x14ac:dyDescent="0.2">
      <c r="A4980" t="s">
        <v>3235</v>
      </c>
      <c r="B4980" t="s">
        <v>3947</v>
      </c>
      <c r="C4980" s="9">
        <v>44854</v>
      </c>
      <c r="D4980" s="9">
        <v>45013</v>
      </c>
    </row>
    <row r="4981" spans="1:4" x14ac:dyDescent="0.2">
      <c r="A4981" t="s">
        <v>3235</v>
      </c>
      <c r="B4981" t="s">
        <v>3947</v>
      </c>
      <c r="C4981" s="9">
        <v>44854</v>
      </c>
      <c r="D4981" s="9">
        <v>45043</v>
      </c>
    </row>
    <row r="4982" spans="1:4" x14ac:dyDescent="0.2">
      <c r="A4982" t="s">
        <v>3235</v>
      </c>
      <c r="B4982" t="s">
        <v>3947</v>
      </c>
      <c r="C4982" s="9">
        <v>44854</v>
      </c>
      <c r="D4982" s="9">
        <v>45069</v>
      </c>
    </row>
    <row r="4983" spans="1:4" x14ac:dyDescent="0.2">
      <c r="A4983" t="s">
        <v>3235</v>
      </c>
      <c r="B4983" t="s">
        <v>3947</v>
      </c>
      <c r="C4983" s="9">
        <v>44854</v>
      </c>
      <c r="D4983" s="9">
        <v>45081</v>
      </c>
    </row>
    <row r="4984" spans="1:4" x14ac:dyDescent="0.2">
      <c r="A4984" t="s">
        <v>3236</v>
      </c>
      <c r="B4984" t="s">
        <v>3927</v>
      </c>
      <c r="C4984" s="9">
        <v>44745</v>
      </c>
      <c r="D4984" s="9">
        <v>44745</v>
      </c>
    </row>
    <row r="4985" spans="1:4" x14ac:dyDescent="0.2">
      <c r="A4985" t="s">
        <v>3236</v>
      </c>
      <c r="B4985" t="s">
        <v>3927</v>
      </c>
      <c r="C4985" s="9">
        <v>44745</v>
      </c>
      <c r="D4985" s="9">
        <v>44790</v>
      </c>
    </row>
    <row r="4986" spans="1:4" x14ac:dyDescent="0.2">
      <c r="A4986" t="s">
        <v>3236</v>
      </c>
      <c r="B4986" t="s">
        <v>3927</v>
      </c>
      <c r="C4986" s="9">
        <v>44745</v>
      </c>
      <c r="D4986" s="9">
        <v>44822</v>
      </c>
    </row>
    <row r="4987" spans="1:4" x14ac:dyDescent="0.2">
      <c r="A4987" t="s">
        <v>3236</v>
      </c>
      <c r="B4987" t="s">
        <v>3927</v>
      </c>
      <c r="C4987" s="9">
        <v>44745</v>
      </c>
      <c r="D4987" s="9">
        <v>44852</v>
      </c>
    </row>
    <row r="4988" spans="1:4" x14ac:dyDescent="0.2">
      <c r="A4988" t="s">
        <v>3236</v>
      </c>
      <c r="B4988" t="s">
        <v>3927</v>
      </c>
      <c r="C4988" s="9">
        <v>44745</v>
      </c>
      <c r="D4988" s="9">
        <v>44870</v>
      </c>
    </row>
    <row r="4989" spans="1:4" x14ac:dyDescent="0.2">
      <c r="A4989" t="s">
        <v>3236</v>
      </c>
      <c r="B4989" t="s">
        <v>3927</v>
      </c>
      <c r="C4989" s="9">
        <v>44745</v>
      </c>
      <c r="D4989" s="9">
        <v>44900</v>
      </c>
    </row>
    <row r="4990" spans="1:4" x14ac:dyDescent="0.2">
      <c r="A4990" t="s">
        <v>3236</v>
      </c>
      <c r="B4990" t="s">
        <v>3927</v>
      </c>
      <c r="C4990" s="9">
        <v>44745</v>
      </c>
      <c r="D4990" s="9">
        <v>44933</v>
      </c>
    </row>
    <row r="4991" spans="1:4" x14ac:dyDescent="0.2">
      <c r="A4991" t="s">
        <v>3236</v>
      </c>
      <c r="B4991" t="s">
        <v>3927</v>
      </c>
      <c r="C4991" s="9">
        <v>44745</v>
      </c>
      <c r="D4991" s="9">
        <v>44969</v>
      </c>
    </row>
    <row r="4992" spans="1:4" x14ac:dyDescent="0.2">
      <c r="A4992" t="s">
        <v>3236</v>
      </c>
      <c r="B4992" t="s">
        <v>3927</v>
      </c>
      <c r="C4992" s="9">
        <v>44745</v>
      </c>
      <c r="D4992" s="9">
        <v>45002</v>
      </c>
    </row>
    <row r="4993" spans="1:4" x14ac:dyDescent="0.2">
      <c r="A4993" t="s">
        <v>3236</v>
      </c>
      <c r="B4993" t="s">
        <v>3927</v>
      </c>
      <c r="C4993" s="9">
        <v>44745</v>
      </c>
      <c r="D4993" s="9">
        <v>45050</v>
      </c>
    </row>
    <row r="4994" spans="1:4" x14ac:dyDescent="0.2">
      <c r="A4994" t="s">
        <v>3236</v>
      </c>
      <c r="B4994" t="s">
        <v>3924</v>
      </c>
      <c r="C4994" s="9">
        <v>44943</v>
      </c>
      <c r="D4994" s="9">
        <v>44943</v>
      </c>
    </row>
    <row r="4995" spans="1:4" x14ac:dyDescent="0.2">
      <c r="A4995" t="s">
        <v>3236</v>
      </c>
      <c r="B4995" t="s">
        <v>3924</v>
      </c>
      <c r="C4995" s="9">
        <v>44943</v>
      </c>
      <c r="D4995" s="9">
        <v>44980</v>
      </c>
    </row>
    <row r="4996" spans="1:4" x14ac:dyDescent="0.2">
      <c r="A4996" t="s">
        <v>3236</v>
      </c>
      <c r="B4996" t="s">
        <v>3924</v>
      </c>
      <c r="C4996" s="9">
        <v>44943</v>
      </c>
      <c r="D4996" s="9">
        <v>45007</v>
      </c>
    </row>
    <row r="4997" spans="1:4" x14ac:dyDescent="0.2">
      <c r="A4997" t="s">
        <v>3236</v>
      </c>
      <c r="B4997" t="s">
        <v>3924</v>
      </c>
      <c r="C4997" s="9">
        <v>44943</v>
      </c>
      <c r="D4997" s="9">
        <v>45034</v>
      </c>
    </row>
    <row r="4998" spans="1:4" x14ac:dyDescent="0.2">
      <c r="A4998" t="s">
        <v>3236</v>
      </c>
      <c r="B4998" t="s">
        <v>3924</v>
      </c>
      <c r="C4998" s="9">
        <v>44943</v>
      </c>
      <c r="D4998" s="9">
        <v>45048</v>
      </c>
    </row>
    <row r="4999" spans="1:4" x14ac:dyDescent="0.2">
      <c r="A4999" t="s">
        <v>3236</v>
      </c>
      <c r="B4999" t="s">
        <v>3924</v>
      </c>
      <c r="C4999" s="9">
        <v>44943</v>
      </c>
      <c r="D4999" s="9">
        <v>45078</v>
      </c>
    </row>
    <row r="5000" spans="1:4" x14ac:dyDescent="0.2">
      <c r="A5000" t="s">
        <v>3237</v>
      </c>
      <c r="B5000" t="s">
        <v>3925</v>
      </c>
      <c r="C5000" s="9">
        <v>44574</v>
      </c>
      <c r="D5000" s="9">
        <v>44574</v>
      </c>
    </row>
    <row r="5001" spans="1:4" x14ac:dyDescent="0.2">
      <c r="A5001" t="s">
        <v>3237</v>
      </c>
      <c r="B5001" t="s">
        <v>3925</v>
      </c>
      <c r="C5001" s="9">
        <v>44574</v>
      </c>
      <c r="D5001" s="9">
        <v>44606</v>
      </c>
    </row>
    <row r="5002" spans="1:4" x14ac:dyDescent="0.2">
      <c r="A5002" t="s">
        <v>3237</v>
      </c>
      <c r="B5002" t="s">
        <v>3925</v>
      </c>
      <c r="C5002" s="9">
        <v>44574</v>
      </c>
      <c r="D5002" s="9">
        <v>44697</v>
      </c>
    </row>
    <row r="5003" spans="1:4" x14ac:dyDescent="0.2">
      <c r="A5003" t="s">
        <v>3237</v>
      </c>
      <c r="B5003" t="s">
        <v>3925</v>
      </c>
      <c r="C5003" s="9">
        <v>44574</v>
      </c>
      <c r="D5003" s="9">
        <v>44733</v>
      </c>
    </row>
    <row r="5004" spans="1:4" x14ac:dyDescent="0.2">
      <c r="A5004" t="s">
        <v>3237</v>
      </c>
      <c r="B5004" t="s">
        <v>3925</v>
      </c>
      <c r="C5004" s="9">
        <v>44574</v>
      </c>
      <c r="D5004" s="9">
        <v>44794</v>
      </c>
    </row>
    <row r="5005" spans="1:4" x14ac:dyDescent="0.2">
      <c r="A5005" t="s">
        <v>3237</v>
      </c>
      <c r="B5005" t="s">
        <v>3925</v>
      </c>
      <c r="C5005" s="9">
        <v>44574</v>
      </c>
      <c r="D5005" s="9">
        <v>44823</v>
      </c>
    </row>
    <row r="5006" spans="1:4" x14ac:dyDescent="0.2">
      <c r="A5006" t="s">
        <v>3237</v>
      </c>
      <c r="B5006" t="s">
        <v>3925</v>
      </c>
      <c r="C5006" s="9">
        <v>44574</v>
      </c>
      <c r="D5006" s="9">
        <v>44885</v>
      </c>
    </row>
    <row r="5007" spans="1:4" x14ac:dyDescent="0.2">
      <c r="A5007" t="s">
        <v>3237</v>
      </c>
      <c r="B5007" t="s">
        <v>3925</v>
      </c>
      <c r="C5007" s="9">
        <v>44574</v>
      </c>
      <c r="D5007" s="9">
        <v>44921</v>
      </c>
    </row>
    <row r="5008" spans="1:4" x14ac:dyDescent="0.2">
      <c r="A5008" t="s">
        <v>3237</v>
      </c>
      <c r="B5008" t="s">
        <v>3925</v>
      </c>
      <c r="C5008" s="9">
        <v>44574</v>
      </c>
      <c r="D5008" s="9">
        <v>44973</v>
      </c>
    </row>
    <row r="5009" spans="1:4" x14ac:dyDescent="0.2">
      <c r="A5009" t="s">
        <v>3237</v>
      </c>
      <c r="B5009" t="s">
        <v>3925</v>
      </c>
      <c r="C5009" s="9">
        <v>44574</v>
      </c>
      <c r="D5009" s="9">
        <v>45005</v>
      </c>
    </row>
    <row r="5010" spans="1:4" x14ac:dyDescent="0.2">
      <c r="A5010" t="s">
        <v>3237</v>
      </c>
      <c r="B5010" t="s">
        <v>3925</v>
      </c>
      <c r="C5010" s="9">
        <v>44574</v>
      </c>
      <c r="D5010" s="9">
        <v>45036</v>
      </c>
    </row>
    <row r="5011" spans="1:4" x14ac:dyDescent="0.2">
      <c r="A5011" t="s">
        <v>3237</v>
      </c>
      <c r="B5011" t="s">
        <v>3925</v>
      </c>
      <c r="C5011" s="9">
        <v>44574</v>
      </c>
      <c r="D5011" s="9">
        <v>45065</v>
      </c>
    </row>
    <row r="5012" spans="1:4" x14ac:dyDescent="0.2">
      <c r="A5012" t="s">
        <v>3237</v>
      </c>
      <c r="B5012" t="s">
        <v>3920</v>
      </c>
      <c r="C5012" s="9">
        <v>44921</v>
      </c>
      <c r="D5012" s="9">
        <v>44921</v>
      </c>
    </row>
    <row r="5013" spans="1:4" x14ac:dyDescent="0.2">
      <c r="A5013" t="s">
        <v>3237</v>
      </c>
      <c r="B5013" t="s">
        <v>3920</v>
      </c>
      <c r="C5013" s="9">
        <v>44921</v>
      </c>
      <c r="D5013" s="9">
        <v>44952</v>
      </c>
    </row>
    <row r="5014" spans="1:4" x14ac:dyDescent="0.2">
      <c r="A5014" t="s">
        <v>3237</v>
      </c>
      <c r="B5014" t="s">
        <v>3920</v>
      </c>
      <c r="C5014" s="9">
        <v>44921</v>
      </c>
      <c r="D5014" s="9">
        <v>44958</v>
      </c>
    </row>
    <row r="5015" spans="1:4" x14ac:dyDescent="0.2">
      <c r="A5015" t="s">
        <v>3237</v>
      </c>
      <c r="B5015" t="s">
        <v>3920</v>
      </c>
      <c r="C5015" s="9">
        <v>44921</v>
      </c>
      <c r="D5015" s="9">
        <v>44987</v>
      </c>
    </row>
    <row r="5016" spans="1:4" x14ac:dyDescent="0.2">
      <c r="A5016" t="s">
        <v>3237</v>
      </c>
      <c r="B5016" t="s">
        <v>3920</v>
      </c>
      <c r="C5016" s="9">
        <v>44921</v>
      </c>
      <c r="D5016" s="9">
        <v>45020</v>
      </c>
    </row>
    <row r="5017" spans="1:4" x14ac:dyDescent="0.2">
      <c r="A5017" t="s">
        <v>3237</v>
      </c>
      <c r="B5017" t="s">
        <v>3920</v>
      </c>
      <c r="C5017" s="9">
        <v>44921</v>
      </c>
      <c r="D5017" s="9">
        <v>45049</v>
      </c>
    </row>
    <row r="5018" spans="1:4" x14ac:dyDescent="0.2">
      <c r="A5018" t="s">
        <v>3237</v>
      </c>
      <c r="B5018" t="s">
        <v>3920</v>
      </c>
      <c r="C5018" s="9">
        <v>44921</v>
      </c>
      <c r="D5018" s="9">
        <v>45085</v>
      </c>
    </row>
    <row r="5019" spans="1:4" x14ac:dyDescent="0.2">
      <c r="A5019" t="s">
        <v>3238</v>
      </c>
      <c r="B5019" t="s">
        <v>3924</v>
      </c>
      <c r="C5019" s="9">
        <v>44615</v>
      </c>
      <c r="D5019" s="9">
        <v>44615</v>
      </c>
    </row>
    <row r="5020" spans="1:4" x14ac:dyDescent="0.2">
      <c r="A5020" t="s">
        <v>3238</v>
      </c>
      <c r="B5020" t="s">
        <v>3924</v>
      </c>
      <c r="C5020" s="9">
        <v>44615</v>
      </c>
      <c r="D5020" s="9">
        <v>44704</v>
      </c>
    </row>
    <row r="5021" spans="1:4" x14ac:dyDescent="0.2">
      <c r="A5021" t="s">
        <v>3238</v>
      </c>
      <c r="B5021" t="s">
        <v>3924</v>
      </c>
      <c r="C5021" s="9">
        <v>44615</v>
      </c>
      <c r="D5021" s="9">
        <v>44770</v>
      </c>
    </row>
    <row r="5022" spans="1:4" x14ac:dyDescent="0.2">
      <c r="A5022" t="s">
        <v>3238</v>
      </c>
      <c r="B5022" t="s">
        <v>3924</v>
      </c>
      <c r="C5022" s="9">
        <v>44615</v>
      </c>
      <c r="D5022" s="9">
        <v>44797</v>
      </c>
    </row>
    <row r="5023" spans="1:4" x14ac:dyDescent="0.2">
      <c r="A5023" t="s">
        <v>3238</v>
      </c>
      <c r="B5023" t="s">
        <v>3924</v>
      </c>
      <c r="C5023" s="9">
        <v>44615</v>
      </c>
      <c r="D5023" s="9">
        <v>44827</v>
      </c>
    </row>
    <row r="5024" spans="1:4" x14ac:dyDescent="0.2">
      <c r="A5024" t="s">
        <v>3238</v>
      </c>
      <c r="B5024" t="s">
        <v>3924</v>
      </c>
      <c r="C5024" s="9">
        <v>44615</v>
      </c>
      <c r="D5024" s="9">
        <v>44858</v>
      </c>
    </row>
    <row r="5025" spans="1:4" x14ac:dyDescent="0.2">
      <c r="A5025" t="s">
        <v>3238</v>
      </c>
      <c r="B5025" t="s">
        <v>3924</v>
      </c>
      <c r="C5025" s="9">
        <v>44615</v>
      </c>
      <c r="D5025" s="9">
        <v>44871</v>
      </c>
    </row>
    <row r="5026" spans="1:4" x14ac:dyDescent="0.2">
      <c r="A5026" t="s">
        <v>3238</v>
      </c>
      <c r="B5026" t="s">
        <v>3924</v>
      </c>
      <c r="C5026" s="9">
        <v>44615</v>
      </c>
      <c r="D5026" s="9">
        <v>44954</v>
      </c>
    </row>
    <row r="5027" spans="1:4" x14ac:dyDescent="0.2">
      <c r="A5027" t="s">
        <v>3238</v>
      </c>
      <c r="B5027" t="s">
        <v>3924</v>
      </c>
      <c r="C5027" s="9">
        <v>44615</v>
      </c>
      <c r="D5027" s="9">
        <v>44981</v>
      </c>
    </row>
    <row r="5028" spans="1:4" x14ac:dyDescent="0.2">
      <c r="A5028" t="s">
        <v>3238</v>
      </c>
      <c r="B5028" t="s">
        <v>3924</v>
      </c>
      <c r="C5028" s="9">
        <v>44615</v>
      </c>
      <c r="D5028" s="9">
        <v>45009</v>
      </c>
    </row>
    <row r="5029" spans="1:4" x14ac:dyDescent="0.2">
      <c r="A5029" t="s">
        <v>3238</v>
      </c>
      <c r="B5029" t="s">
        <v>3924</v>
      </c>
      <c r="C5029" s="9">
        <v>44615</v>
      </c>
      <c r="D5029" s="9">
        <v>45073</v>
      </c>
    </row>
    <row r="5030" spans="1:4" x14ac:dyDescent="0.2">
      <c r="A5030" t="s">
        <v>3238</v>
      </c>
      <c r="B5030" t="s">
        <v>3923</v>
      </c>
      <c r="C5030" s="9">
        <v>44848</v>
      </c>
      <c r="D5030" s="9">
        <v>44848</v>
      </c>
    </row>
    <row r="5031" spans="1:4" x14ac:dyDescent="0.2">
      <c r="A5031" t="s">
        <v>3238</v>
      </c>
      <c r="B5031" t="s">
        <v>3923</v>
      </c>
      <c r="C5031" s="9">
        <v>44848</v>
      </c>
      <c r="D5031" s="9">
        <v>44880</v>
      </c>
    </row>
    <row r="5032" spans="1:4" x14ac:dyDescent="0.2">
      <c r="A5032" t="s">
        <v>3238</v>
      </c>
      <c r="B5032" t="s">
        <v>3923</v>
      </c>
      <c r="C5032" s="9">
        <v>44848</v>
      </c>
      <c r="D5032" s="9">
        <v>44913</v>
      </c>
    </row>
    <row r="5033" spans="1:4" x14ac:dyDescent="0.2">
      <c r="A5033" t="s">
        <v>3238</v>
      </c>
      <c r="B5033" t="s">
        <v>3923</v>
      </c>
      <c r="C5033" s="9">
        <v>44848</v>
      </c>
      <c r="D5033" s="9">
        <v>44944</v>
      </c>
    </row>
    <row r="5034" spans="1:4" x14ac:dyDescent="0.2">
      <c r="A5034" t="s">
        <v>3238</v>
      </c>
      <c r="B5034" t="s">
        <v>3923</v>
      </c>
      <c r="C5034" s="9">
        <v>44848</v>
      </c>
      <c r="D5034" s="9">
        <v>44978</v>
      </c>
    </row>
    <row r="5035" spans="1:4" x14ac:dyDescent="0.2">
      <c r="A5035" t="s">
        <v>3238</v>
      </c>
      <c r="B5035" t="s">
        <v>3923</v>
      </c>
      <c r="C5035" s="9">
        <v>44848</v>
      </c>
      <c r="D5035" s="9">
        <v>45031</v>
      </c>
    </row>
    <row r="5036" spans="1:4" x14ac:dyDescent="0.2">
      <c r="A5036" t="s">
        <v>3238</v>
      </c>
      <c r="B5036" t="s">
        <v>3923</v>
      </c>
      <c r="C5036" s="9">
        <v>44848</v>
      </c>
      <c r="D5036" s="9">
        <v>45071</v>
      </c>
    </row>
    <row r="5037" spans="1:4" x14ac:dyDescent="0.2">
      <c r="A5037" t="s">
        <v>3239</v>
      </c>
      <c r="B5037" t="s">
        <v>3949</v>
      </c>
      <c r="C5037" s="9">
        <v>44616</v>
      </c>
      <c r="D5037" s="9">
        <v>44616</v>
      </c>
    </row>
    <row r="5038" spans="1:4" x14ac:dyDescent="0.2">
      <c r="A5038" t="s">
        <v>3239</v>
      </c>
      <c r="B5038" t="s">
        <v>3949</v>
      </c>
      <c r="C5038" s="9">
        <v>44616</v>
      </c>
      <c r="D5038" s="9">
        <v>44675</v>
      </c>
    </row>
    <row r="5039" spans="1:4" x14ac:dyDescent="0.2">
      <c r="A5039" t="s">
        <v>3239</v>
      </c>
      <c r="B5039" t="s">
        <v>3949</v>
      </c>
      <c r="C5039" s="9">
        <v>44616</v>
      </c>
      <c r="D5039" s="9">
        <v>44684</v>
      </c>
    </row>
    <row r="5040" spans="1:4" x14ac:dyDescent="0.2">
      <c r="A5040" t="s">
        <v>3239</v>
      </c>
      <c r="B5040" t="s">
        <v>3949</v>
      </c>
      <c r="C5040" s="9">
        <v>44616</v>
      </c>
      <c r="D5040" s="9">
        <v>44741</v>
      </c>
    </row>
    <row r="5041" spans="1:4" x14ac:dyDescent="0.2">
      <c r="A5041" t="s">
        <v>3239</v>
      </c>
      <c r="B5041" t="s">
        <v>3949</v>
      </c>
      <c r="C5041" s="9">
        <v>44616</v>
      </c>
      <c r="D5041" s="9">
        <v>44770</v>
      </c>
    </row>
    <row r="5042" spans="1:4" x14ac:dyDescent="0.2">
      <c r="A5042" t="s">
        <v>3239</v>
      </c>
      <c r="B5042" t="s">
        <v>3949</v>
      </c>
      <c r="C5042" s="9">
        <v>44616</v>
      </c>
      <c r="D5042" s="9">
        <v>44775</v>
      </c>
    </row>
    <row r="5043" spans="1:4" x14ac:dyDescent="0.2">
      <c r="A5043" t="s">
        <v>3239</v>
      </c>
      <c r="B5043" t="s">
        <v>3949</v>
      </c>
      <c r="C5043" s="9">
        <v>44616</v>
      </c>
      <c r="D5043" s="9">
        <v>44805</v>
      </c>
    </row>
    <row r="5044" spans="1:4" x14ac:dyDescent="0.2">
      <c r="A5044" t="s">
        <v>3239</v>
      </c>
      <c r="B5044" t="s">
        <v>3949</v>
      </c>
      <c r="C5044" s="9">
        <v>44616</v>
      </c>
      <c r="D5044" s="9">
        <v>44843</v>
      </c>
    </row>
    <row r="5045" spans="1:4" x14ac:dyDescent="0.2">
      <c r="A5045" t="s">
        <v>3239</v>
      </c>
      <c r="B5045" t="s">
        <v>3949</v>
      </c>
      <c r="C5045" s="9">
        <v>44616</v>
      </c>
      <c r="D5045" s="9">
        <v>44920</v>
      </c>
    </row>
    <row r="5046" spans="1:4" x14ac:dyDescent="0.2">
      <c r="A5046" t="s">
        <v>3239</v>
      </c>
      <c r="B5046" t="s">
        <v>3949</v>
      </c>
      <c r="C5046" s="9">
        <v>44616</v>
      </c>
      <c r="D5046" s="9">
        <v>44958</v>
      </c>
    </row>
    <row r="5047" spans="1:4" x14ac:dyDescent="0.2">
      <c r="A5047" t="s">
        <v>3239</v>
      </c>
      <c r="B5047" t="s">
        <v>3949</v>
      </c>
      <c r="C5047" s="9">
        <v>44616</v>
      </c>
      <c r="D5047" s="9">
        <v>45015</v>
      </c>
    </row>
    <row r="5048" spans="1:4" x14ac:dyDescent="0.2">
      <c r="A5048" t="s">
        <v>3239</v>
      </c>
      <c r="B5048" t="s">
        <v>3949</v>
      </c>
      <c r="C5048" s="9">
        <v>44616</v>
      </c>
      <c r="D5048" s="9">
        <v>45040</v>
      </c>
    </row>
    <row r="5049" spans="1:4" x14ac:dyDescent="0.2">
      <c r="A5049" t="s">
        <v>3239</v>
      </c>
      <c r="B5049" t="s">
        <v>3949</v>
      </c>
      <c r="C5049" s="9">
        <v>44616</v>
      </c>
      <c r="D5049" s="9">
        <v>45074</v>
      </c>
    </row>
    <row r="5050" spans="1:4" x14ac:dyDescent="0.2">
      <c r="A5050" t="s">
        <v>3239</v>
      </c>
      <c r="B5050" t="s">
        <v>3922</v>
      </c>
      <c r="C5050" s="9">
        <v>44864</v>
      </c>
      <c r="D5050" s="9">
        <v>44864</v>
      </c>
    </row>
    <row r="5051" spans="1:4" x14ac:dyDescent="0.2">
      <c r="A5051" t="s">
        <v>3239</v>
      </c>
      <c r="B5051" t="s">
        <v>3922</v>
      </c>
      <c r="C5051" s="9">
        <v>44864</v>
      </c>
      <c r="D5051" s="9">
        <v>44895</v>
      </c>
    </row>
    <row r="5052" spans="1:4" x14ac:dyDescent="0.2">
      <c r="A5052" t="s">
        <v>3239</v>
      </c>
      <c r="B5052" t="s">
        <v>3922</v>
      </c>
      <c r="C5052" s="9">
        <v>44864</v>
      </c>
      <c r="D5052" s="9">
        <v>44925</v>
      </c>
    </row>
    <row r="5053" spans="1:4" x14ac:dyDescent="0.2">
      <c r="A5053" t="s">
        <v>3239</v>
      </c>
      <c r="B5053" t="s">
        <v>3922</v>
      </c>
      <c r="C5053" s="9">
        <v>44864</v>
      </c>
      <c r="D5053" s="9">
        <v>44931</v>
      </c>
    </row>
    <row r="5054" spans="1:4" x14ac:dyDescent="0.2">
      <c r="A5054" t="s">
        <v>3239</v>
      </c>
      <c r="B5054" t="s">
        <v>3922</v>
      </c>
      <c r="C5054" s="9">
        <v>44864</v>
      </c>
      <c r="D5054" s="9">
        <v>44961</v>
      </c>
    </row>
    <row r="5055" spans="1:4" x14ac:dyDescent="0.2">
      <c r="A5055" t="s">
        <v>3239</v>
      </c>
      <c r="B5055" t="s">
        <v>3922</v>
      </c>
      <c r="C5055" s="9">
        <v>44864</v>
      </c>
      <c r="D5055" s="9">
        <v>44997</v>
      </c>
    </row>
    <row r="5056" spans="1:4" x14ac:dyDescent="0.2">
      <c r="A5056" t="s">
        <v>3239</v>
      </c>
      <c r="B5056" t="s">
        <v>3922</v>
      </c>
      <c r="C5056" s="9">
        <v>44864</v>
      </c>
      <c r="D5056" s="9">
        <v>45020</v>
      </c>
    </row>
    <row r="5057" spans="1:4" x14ac:dyDescent="0.2">
      <c r="A5057" t="s">
        <v>3239</v>
      </c>
      <c r="B5057" t="s">
        <v>3922</v>
      </c>
      <c r="C5057" s="9">
        <v>44864</v>
      </c>
      <c r="D5057" s="9">
        <v>45048</v>
      </c>
    </row>
    <row r="5058" spans="1:4" x14ac:dyDescent="0.2">
      <c r="A5058" t="s">
        <v>3240</v>
      </c>
      <c r="B5058" t="s">
        <v>3953</v>
      </c>
      <c r="C5058" s="9">
        <v>44886</v>
      </c>
      <c r="D5058" s="9">
        <v>44886</v>
      </c>
    </row>
    <row r="5059" spans="1:4" x14ac:dyDescent="0.2">
      <c r="A5059" t="s">
        <v>3240</v>
      </c>
      <c r="B5059" t="s">
        <v>3953</v>
      </c>
      <c r="C5059" s="9">
        <v>44886</v>
      </c>
      <c r="D5059" s="9">
        <v>44923</v>
      </c>
    </row>
    <row r="5060" spans="1:4" x14ac:dyDescent="0.2">
      <c r="A5060" t="s">
        <v>3240</v>
      </c>
      <c r="B5060" t="s">
        <v>3953</v>
      </c>
      <c r="C5060" s="9">
        <v>44886</v>
      </c>
      <c r="D5060" s="9">
        <v>44961</v>
      </c>
    </row>
    <row r="5061" spans="1:4" x14ac:dyDescent="0.2">
      <c r="A5061" t="s">
        <v>3240</v>
      </c>
      <c r="B5061" t="s">
        <v>3953</v>
      </c>
      <c r="C5061" s="9">
        <v>44886</v>
      </c>
      <c r="D5061" s="9">
        <v>45009</v>
      </c>
    </row>
    <row r="5062" spans="1:4" x14ac:dyDescent="0.2">
      <c r="A5062" t="s">
        <v>3240</v>
      </c>
      <c r="B5062" t="s">
        <v>3953</v>
      </c>
      <c r="C5062" s="9">
        <v>44886</v>
      </c>
      <c r="D5062" s="9">
        <v>45045</v>
      </c>
    </row>
    <row r="5063" spans="1:4" x14ac:dyDescent="0.2">
      <c r="A5063" t="s">
        <v>3240</v>
      </c>
      <c r="B5063" t="s">
        <v>3953</v>
      </c>
      <c r="C5063" s="9">
        <v>44886</v>
      </c>
      <c r="D5063" s="9">
        <v>45077</v>
      </c>
    </row>
    <row r="5064" spans="1:4" x14ac:dyDescent="0.2">
      <c r="A5064" t="s">
        <v>3240</v>
      </c>
      <c r="B5064" t="s">
        <v>3920</v>
      </c>
      <c r="C5064" s="9">
        <v>44977</v>
      </c>
      <c r="D5064" s="9">
        <v>44977</v>
      </c>
    </row>
    <row r="5065" spans="1:4" x14ac:dyDescent="0.2">
      <c r="A5065" t="s">
        <v>3240</v>
      </c>
      <c r="B5065" t="s">
        <v>3920</v>
      </c>
      <c r="C5065" s="9">
        <v>44977</v>
      </c>
      <c r="D5065" s="9">
        <v>45005</v>
      </c>
    </row>
    <row r="5066" spans="1:4" x14ac:dyDescent="0.2">
      <c r="A5066" t="s">
        <v>3240</v>
      </c>
      <c r="B5066" t="s">
        <v>3920</v>
      </c>
      <c r="C5066" s="9">
        <v>44977</v>
      </c>
      <c r="D5066" s="9">
        <v>45044</v>
      </c>
    </row>
    <row r="5067" spans="1:4" x14ac:dyDescent="0.2">
      <c r="A5067" t="s">
        <v>3240</v>
      </c>
      <c r="B5067" t="s">
        <v>3920</v>
      </c>
      <c r="C5067" s="9">
        <v>44977</v>
      </c>
      <c r="D5067" s="9">
        <v>45074</v>
      </c>
    </row>
    <row r="5068" spans="1:4" x14ac:dyDescent="0.2">
      <c r="A5068" t="s">
        <v>3241</v>
      </c>
      <c r="B5068" t="s">
        <v>3924</v>
      </c>
      <c r="C5068" s="9">
        <v>44787</v>
      </c>
      <c r="D5068" s="9">
        <v>44787</v>
      </c>
    </row>
    <row r="5069" spans="1:4" x14ac:dyDescent="0.2">
      <c r="A5069" t="s">
        <v>3241</v>
      </c>
      <c r="B5069" t="s">
        <v>3924</v>
      </c>
      <c r="C5069" s="9">
        <v>44787</v>
      </c>
      <c r="D5069" s="9">
        <v>44818</v>
      </c>
    </row>
    <row r="5070" spans="1:4" x14ac:dyDescent="0.2">
      <c r="A5070" t="s">
        <v>3241</v>
      </c>
      <c r="B5070" t="s">
        <v>3924</v>
      </c>
      <c r="C5070" s="9">
        <v>44787</v>
      </c>
      <c r="D5070" s="9">
        <v>44858</v>
      </c>
    </row>
    <row r="5071" spans="1:4" x14ac:dyDescent="0.2">
      <c r="A5071" t="s">
        <v>3241</v>
      </c>
      <c r="B5071" t="s">
        <v>3924</v>
      </c>
      <c r="C5071" s="9">
        <v>44787</v>
      </c>
      <c r="D5071" s="9">
        <v>44894</v>
      </c>
    </row>
    <row r="5072" spans="1:4" x14ac:dyDescent="0.2">
      <c r="A5072" t="s">
        <v>3241</v>
      </c>
      <c r="B5072" t="s">
        <v>3924</v>
      </c>
      <c r="C5072" s="9">
        <v>44787</v>
      </c>
      <c r="D5072" s="9">
        <v>44920</v>
      </c>
    </row>
    <row r="5073" spans="1:4" x14ac:dyDescent="0.2">
      <c r="A5073" t="s">
        <v>3241</v>
      </c>
      <c r="B5073" t="s">
        <v>3924</v>
      </c>
      <c r="C5073" s="9">
        <v>44787</v>
      </c>
      <c r="D5073" s="9">
        <v>44947</v>
      </c>
    </row>
    <row r="5074" spans="1:4" x14ac:dyDescent="0.2">
      <c r="A5074" t="s">
        <v>3241</v>
      </c>
      <c r="B5074" t="s">
        <v>3924</v>
      </c>
      <c r="C5074" s="9">
        <v>44787</v>
      </c>
      <c r="D5074" s="9">
        <v>44978</v>
      </c>
    </row>
    <row r="5075" spans="1:4" x14ac:dyDescent="0.2">
      <c r="A5075" t="s">
        <v>3241</v>
      </c>
      <c r="B5075" t="s">
        <v>3924</v>
      </c>
      <c r="C5075" s="9">
        <v>44787</v>
      </c>
      <c r="D5075" s="9">
        <v>45005</v>
      </c>
    </row>
    <row r="5076" spans="1:4" x14ac:dyDescent="0.2">
      <c r="A5076" t="s">
        <v>3241</v>
      </c>
      <c r="B5076" t="s">
        <v>3924</v>
      </c>
      <c r="C5076" s="9">
        <v>44787</v>
      </c>
      <c r="D5076" s="9">
        <v>45040</v>
      </c>
    </row>
    <row r="5077" spans="1:4" x14ac:dyDescent="0.2">
      <c r="A5077" t="s">
        <v>3241</v>
      </c>
      <c r="B5077" t="s">
        <v>3924</v>
      </c>
      <c r="C5077" s="9">
        <v>44787</v>
      </c>
      <c r="D5077" s="9">
        <v>45062</v>
      </c>
    </row>
    <row r="5078" spans="1:4" x14ac:dyDescent="0.2">
      <c r="A5078" t="s">
        <v>3241</v>
      </c>
      <c r="B5078" t="s">
        <v>3921</v>
      </c>
      <c r="C5078" s="9">
        <v>45009</v>
      </c>
      <c r="D5078" s="9">
        <v>45009</v>
      </c>
    </row>
    <row r="5079" spans="1:4" x14ac:dyDescent="0.2">
      <c r="A5079" t="s">
        <v>3241</v>
      </c>
      <c r="B5079" t="s">
        <v>3921</v>
      </c>
      <c r="C5079" s="9">
        <v>45009</v>
      </c>
      <c r="D5079" s="9">
        <v>45042</v>
      </c>
    </row>
    <row r="5080" spans="1:4" x14ac:dyDescent="0.2">
      <c r="A5080" t="s">
        <v>3241</v>
      </c>
      <c r="B5080" t="s">
        <v>3921</v>
      </c>
      <c r="C5080" s="9">
        <v>45009</v>
      </c>
      <c r="D5080" s="9">
        <v>45047</v>
      </c>
    </row>
    <row r="5081" spans="1:4" x14ac:dyDescent="0.2">
      <c r="A5081" t="s">
        <v>3241</v>
      </c>
      <c r="B5081" t="s">
        <v>3921</v>
      </c>
      <c r="C5081" s="9">
        <v>45009</v>
      </c>
      <c r="D5081" s="9">
        <v>45079</v>
      </c>
    </row>
    <row r="5082" spans="1:4" x14ac:dyDescent="0.2">
      <c r="A5082" t="s">
        <v>3242</v>
      </c>
      <c r="B5082" t="s">
        <v>3924</v>
      </c>
      <c r="C5082" s="9">
        <v>44580</v>
      </c>
      <c r="D5082" s="9">
        <v>44580</v>
      </c>
    </row>
    <row r="5083" spans="1:4" x14ac:dyDescent="0.2">
      <c r="A5083" t="s">
        <v>3242</v>
      </c>
      <c r="B5083" t="s">
        <v>3924</v>
      </c>
      <c r="C5083" s="9">
        <v>44580</v>
      </c>
      <c r="D5083" s="9">
        <v>44649</v>
      </c>
    </row>
    <row r="5084" spans="1:4" x14ac:dyDescent="0.2">
      <c r="A5084" t="s">
        <v>3242</v>
      </c>
      <c r="B5084" t="s">
        <v>3924</v>
      </c>
      <c r="C5084" s="9">
        <v>44580</v>
      </c>
      <c r="D5084" s="9">
        <v>44703</v>
      </c>
    </row>
    <row r="5085" spans="1:4" x14ac:dyDescent="0.2">
      <c r="A5085" t="s">
        <v>3242</v>
      </c>
      <c r="B5085" t="s">
        <v>3924</v>
      </c>
      <c r="C5085" s="9">
        <v>44580</v>
      </c>
      <c r="D5085" s="9">
        <v>44733</v>
      </c>
    </row>
    <row r="5086" spans="1:4" x14ac:dyDescent="0.2">
      <c r="A5086" t="s">
        <v>3242</v>
      </c>
      <c r="B5086" t="s">
        <v>3924</v>
      </c>
      <c r="C5086" s="9">
        <v>44580</v>
      </c>
      <c r="D5086" s="9">
        <v>44827</v>
      </c>
    </row>
    <row r="5087" spans="1:4" x14ac:dyDescent="0.2">
      <c r="A5087" t="s">
        <v>3242</v>
      </c>
      <c r="B5087" t="s">
        <v>3924</v>
      </c>
      <c r="C5087" s="9">
        <v>44580</v>
      </c>
      <c r="D5087" s="9">
        <v>44856</v>
      </c>
    </row>
    <row r="5088" spans="1:4" x14ac:dyDescent="0.2">
      <c r="A5088" t="s">
        <v>3242</v>
      </c>
      <c r="B5088" t="s">
        <v>3924</v>
      </c>
      <c r="C5088" s="9">
        <v>44580</v>
      </c>
      <c r="D5088" s="9">
        <v>44866</v>
      </c>
    </row>
    <row r="5089" spans="1:4" x14ac:dyDescent="0.2">
      <c r="A5089" t="s">
        <v>3242</v>
      </c>
      <c r="B5089" t="s">
        <v>3924</v>
      </c>
      <c r="C5089" s="9">
        <v>44580</v>
      </c>
      <c r="D5089" s="9">
        <v>44915</v>
      </c>
    </row>
    <row r="5090" spans="1:4" x14ac:dyDescent="0.2">
      <c r="A5090" t="s">
        <v>3242</v>
      </c>
      <c r="B5090" t="s">
        <v>3924</v>
      </c>
      <c r="C5090" s="9">
        <v>44580</v>
      </c>
      <c r="D5090" s="9">
        <v>44945</v>
      </c>
    </row>
    <row r="5091" spans="1:4" x14ac:dyDescent="0.2">
      <c r="A5091" t="s">
        <v>3242</v>
      </c>
      <c r="B5091" t="s">
        <v>3924</v>
      </c>
      <c r="C5091" s="9">
        <v>44580</v>
      </c>
      <c r="D5091" s="9">
        <v>44984</v>
      </c>
    </row>
    <row r="5092" spans="1:4" x14ac:dyDescent="0.2">
      <c r="A5092" t="s">
        <v>3242</v>
      </c>
      <c r="B5092" t="s">
        <v>3924</v>
      </c>
      <c r="C5092" s="9">
        <v>44580</v>
      </c>
      <c r="D5092" s="9">
        <v>44988</v>
      </c>
    </row>
    <row r="5093" spans="1:4" x14ac:dyDescent="0.2">
      <c r="A5093" t="s">
        <v>3242</v>
      </c>
      <c r="B5093" t="s">
        <v>3924</v>
      </c>
      <c r="C5093" s="9">
        <v>44580</v>
      </c>
      <c r="D5093" s="9">
        <v>45039</v>
      </c>
    </row>
    <row r="5094" spans="1:4" x14ac:dyDescent="0.2">
      <c r="A5094" t="s">
        <v>3242</v>
      </c>
      <c r="B5094" t="s">
        <v>3924</v>
      </c>
      <c r="C5094" s="9">
        <v>44580</v>
      </c>
      <c r="D5094" s="9">
        <v>45068</v>
      </c>
    </row>
    <row r="5095" spans="1:4" x14ac:dyDescent="0.2">
      <c r="A5095" t="s">
        <v>3243</v>
      </c>
      <c r="B5095" t="s">
        <v>3948</v>
      </c>
      <c r="C5095" s="9">
        <v>44719</v>
      </c>
      <c r="D5095" s="9">
        <v>44719</v>
      </c>
    </row>
    <row r="5096" spans="1:4" x14ac:dyDescent="0.2">
      <c r="A5096" t="s">
        <v>3243</v>
      </c>
      <c r="B5096" t="s">
        <v>3948</v>
      </c>
      <c r="C5096" s="9">
        <v>44719</v>
      </c>
      <c r="D5096" s="9">
        <v>44757</v>
      </c>
    </row>
    <row r="5097" spans="1:4" x14ac:dyDescent="0.2">
      <c r="A5097" t="s">
        <v>3243</v>
      </c>
      <c r="B5097" t="s">
        <v>3948</v>
      </c>
      <c r="C5097" s="9">
        <v>44719</v>
      </c>
      <c r="D5097" s="9">
        <v>44844</v>
      </c>
    </row>
    <row r="5098" spans="1:4" x14ac:dyDescent="0.2">
      <c r="A5098" t="s">
        <v>3243</v>
      </c>
      <c r="B5098" t="s">
        <v>3948</v>
      </c>
      <c r="C5098" s="9">
        <v>44719</v>
      </c>
      <c r="D5098" s="9">
        <v>44887</v>
      </c>
    </row>
    <row r="5099" spans="1:4" x14ac:dyDescent="0.2">
      <c r="A5099" t="s">
        <v>3243</v>
      </c>
      <c r="B5099" t="s">
        <v>3948</v>
      </c>
      <c r="C5099" s="9">
        <v>44719</v>
      </c>
      <c r="D5099" s="9">
        <v>44914</v>
      </c>
    </row>
    <row r="5100" spans="1:4" x14ac:dyDescent="0.2">
      <c r="A5100" t="s">
        <v>3243</v>
      </c>
      <c r="B5100" t="s">
        <v>3948</v>
      </c>
      <c r="C5100" s="9">
        <v>44719</v>
      </c>
      <c r="D5100" s="9">
        <v>44976</v>
      </c>
    </row>
    <row r="5101" spans="1:4" x14ac:dyDescent="0.2">
      <c r="A5101" t="s">
        <v>3243</v>
      </c>
      <c r="B5101" t="s">
        <v>3948</v>
      </c>
      <c r="C5101" s="9">
        <v>44719</v>
      </c>
      <c r="D5101" s="9">
        <v>44992</v>
      </c>
    </row>
    <row r="5102" spans="1:4" x14ac:dyDescent="0.2">
      <c r="A5102" t="s">
        <v>3243</v>
      </c>
      <c r="B5102" t="s">
        <v>3948</v>
      </c>
      <c r="C5102" s="9">
        <v>44719</v>
      </c>
      <c r="D5102" s="9">
        <v>45038</v>
      </c>
    </row>
    <row r="5103" spans="1:4" x14ac:dyDescent="0.2">
      <c r="A5103" t="s">
        <v>3243</v>
      </c>
      <c r="B5103" t="s">
        <v>3948</v>
      </c>
      <c r="C5103" s="9">
        <v>44719</v>
      </c>
      <c r="D5103" s="9">
        <v>45064</v>
      </c>
    </row>
    <row r="5104" spans="1:4" x14ac:dyDescent="0.2">
      <c r="A5104" t="s">
        <v>3243</v>
      </c>
      <c r="B5104" t="s">
        <v>3950</v>
      </c>
      <c r="C5104" s="9">
        <v>44904</v>
      </c>
      <c r="D5104" s="9">
        <v>44904</v>
      </c>
    </row>
    <row r="5105" spans="1:4" x14ac:dyDescent="0.2">
      <c r="A5105" t="s">
        <v>3243</v>
      </c>
      <c r="B5105" t="s">
        <v>3950</v>
      </c>
      <c r="C5105" s="9">
        <v>44904</v>
      </c>
      <c r="D5105" s="9">
        <v>44943</v>
      </c>
    </row>
    <row r="5106" spans="1:4" x14ac:dyDescent="0.2">
      <c r="A5106" t="s">
        <v>3243</v>
      </c>
      <c r="B5106" t="s">
        <v>3950</v>
      </c>
      <c r="C5106" s="9">
        <v>44904</v>
      </c>
      <c r="D5106" s="9">
        <v>44973</v>
      </c>
    </row>
    <row r="5107" spans="1:4" x14ac:dyDescent="0.2">
      <c r="A5107" t="s">
        <v>3243</v>
      </c>
      <c r="B5107" t="s">
        <v>3950</v>
      </c>
      <c r="C5107" s="9">
        <v>44904</v>
      </c>
      <c r="D5107" s="9">
        <v>45002</v>
      </c>
    </row>
    <row r="5108" spans="1:4" x14ac:dyDescent="0.2">
      <c r="A5108" t="s">
        <v>3243</v>
      </c>
      <c r="B5108" t="s">
        <v>3950</v>
      </c>
      <c r="C5108" s="9">
        <v>44904</v>
      </c>
      <c r="D5108" s="9">
        <v>45036</v>
      </c>
    </row>
    <row r="5109" spans="1:4" x14ac:dyDescent="0.2">
      <c r="A5109" t="s">
        <v>3243</v>
      </c>
      <c r="B5109" t="s">
        <v>3950</v>
      </c>
      <c r="C5109" s="9">
        <v>44904</v>
      </c>
      <c r="D5109" s="9">
        <v>45055</v>
      </c>
    </row>
    <row r="5110" spans="1:4" x14ac:dyDescent="0.2">
      <c r="A5110" t="s">
        <v>3244</v>
      </c>
      <c r="B5110" t="s">
        <v>3948</v>
      </c>
      <c r="C5110" s="9">
        <v>44563</v>
      </c>
      <c r="D5110" s="9">
        <v>44563</v>
      </c>
    </row>
    <row r="5111" spans="1:4" x14ac:dyDescent="0.2">
      <c r="A5111" t="s">
        <v>3244</v>
      </c>
      <c r="B5111" t="s">
        <v>3948</v>
      </c>
      <c r="C5111" s="9">
        <v>44563</v>
      </c>
      <c r="D5111" s="9">
        <v>44664</v>
      </c>
    </row>
    <row r="5112" spans="1:4" x14ac:dyDescent="0.2">
      <c r="A5112" t="s">
        <v>3244</v>
      </c>
      <c r="B5112" t="s">
        <v>3948</v>
      </c>
      <c r="C5112" s="9">
        <v>44563</v>
      </c>
      <c r="D5112" s="9">
        <v>44686</v>
      </c>
    </row>
    <row r="5113" spans="1:4" x14ac:dyDescent="0.2">
      <c r="A5113" t="s">
        <v>3244</v>
      </c>
      <c r="B5113" t="s">
        <v>3948</v>
      </c>
      <c r="C5113" s="9">
        <v>44563</v>
      </c>
      <c r="D5113" s="9">
        <v>44812</v>
      </c>
    </row>
    <row r="5114" spans="1:4" x14ac:dyDescent="0.2">
      <c r="A5114" t="s">
        <v>3244</v>
      </c>
      <c r="B5114" t="s">
        <v>3948</v>
      </c>
      <c r="C5114" s="9">
        <v>44563</v>
      </c>
      <c r="D5114" s="9">
        <v>44844</v>
      </c>
    </row>
    <row r="5115" spans="1:4" x14ac:dyDescent="0.2">
      <c r="A5115" t="s">
        <v>3244</v>
      </c>
      <c r="B5115" t="s">
        <v>3948</v>
      </c>
      <c r="C5115" s="9">
        <v>44563</v>
      </c>
      <c r="D5115" s="9">
        <v>44898</v>
      </c>
    </row>
    <row r="5116" spans="1:4" x14ac:dyDescent="0.2">
      <c r="A5116" t="s">
        <v>3244</v>
      </c>
      <c r="B5116" t="s">
        <v>3948</v>
      </c>
      <c r="C5116" s="9">
        <v>44563</v>
      </c>
      <c r="D5116" s="9">
        <v>44933</v>
      </c>
    </row>
    <row r="5117" spans="1:4" x14ac:dyDescent="0.2">
      <c r="A5117" t="s">
        <v>3244</v>
      </c>
      <c r="B5117" t="s">
        <v>3948</v>
      </c>
      <c r="C5117" s="9">
        <v>44563</v>
      </c>
      <c r="D5117" s="9">
        <v>44974</v>
      </c>
    </row>
    <row r="5118" spans="1:4" x14ac:dyDescent="0.2">
      <c r="A5118" t="s">
        <v>3244</v>
      </c>
      <c r="B5118" t="s">
        <v>3948</v>
      </c>
      <c r="C5118" s="9">
        <v>44563</v>
      </c>
      <c r="D5118" s="9">
        <v>45000</v>
      </c>
    </row>
    <row r="5119" spans="1:4" x14ac:dyDescent="0.2">
      <c r="A5119" t="s">
        <v>3244</v>
      </c>
      <c r="B5119" t="s">
        <v>3948</v>
      </c>
      <c r="C5119" s="9">
        <v>44563</v>
      </c>
      <c r="D5119" s="9">
        <v>45031</v>
      </c>
    </row>
    <row r="5120" spans="1:4" x14ac:dyDescent="0.2">
      <c r="A5120" t="s">
        <v>3244</v>
      </c>
      <c r="B5120" t="s">
        <v>3948</v>
      </c>
      <c r="C5120" s="9">
        <v>44563</v>
      </c>
      <c r="D5120" s="9">
        <v>45054</v>
      </c>
    </row>
    <row r="5121" spans="1:4" x14ac:dyDescent="0.2">
      <c r="A5121" t="s">
        <v>3244</v>
      </c>
      <c r="B5121" t="s">
        <v>3922</v>
      </c>
      <c r="C5121" s="9">
        <v>45014</v>
      </c>
      <c r="D5121" s="9">
        <v>45014</v>
      </c>
    </row>
    <row r="5122" spans="1:4" x14ac:dyDescent="0.2">
      <c r="A5122" t="s">
        <v>3244</v>
      </c>
      <c r="B5122" t="s">
        <v>3922</v>
      </c>
      <c r="C5122" s="9">
        <v>45014</v>
      </c>
      <c r="D5122" s="9">
        <v>45045</v>
      </c>
    </row>
    <row r="5123" spans="1:4" x14ac:dyDescent="0.2">
      <c r="A5123" t="s">
        <v>3244</v>
      </c>
      <c r="B5123" t="s">
        <v>3922</v>
      </c>
      <c r="C5123" s="9">
        <v>45014</v>
      </c>
      <c r="D5123" s="9">
        <v>45057</v>
      </c>
    </row>
    <row r="5124" spans="1:4" x14ac:dyDescent="0.2">
      <c r="A5124" t="s">
        <v>3244</v>
      </c>
      <c r="B5124" t="s">
        <v>3922</v>
      </c>
      <c r="C5124" s="9">
        <v>45014</v>
      </c>
      <c r="D5124" s="9">
        <v>45090</v>
      </c>
    </row>
    <row r="5125" spans="1:4" x14ac:dyDescent="0.2">
      <c r="A5125" t="s">
        <v>3245</v>
      </c>
      <c r="B5125" t="s">
        <v>3922</v>
      </c>
      <c r="C5125" s="9">
        <v>44790</v>
      </c>
      <c r="D5125" s="9">
        <v>44790</v>
      </c>
    </row>
    <row r="5126" spans="1:4" x14ac:dyDescent="0.2">
      <c r="A5126" t="s">
        <v>3245</v>
      </c>
      <c r="B5126" t="s">
        <v>3922</v>
      </c>
      <c r="C5126" s="9">
        <v>44790</v>
      </c>
      <c r="D5126" s="9">
        <v>44825</v>
      </c>
    </row>
    <row r="5127" spans="1:4" x14ac:dyDescent="0.2">
      <c r="A5127" t="s">
        <v>3245</v>
      </c>
      <c r="B5127" t="s">
        <v>3922</v>
      </c>
      <c r="C5127" s="9">
        <v>44790</v>
      </c>
      <c r="D5127" s="9">
        <v>44864</v>
      </c>
    </row>
    <row r="5128" spans="1:4" x14ac:dyDescent="0.2">
      <c r="A5128" t="s">
        <v>3245</v>
      </c>
      <c r="B5128" t="s">
        <v>3922</v>
      </c>
      <c r="C5128" s="9">
        <v>44790</v>
      </c>
      <c r="D5128" s="9">
        <v>44885</v>
      </c>
    </row>
    <row r="5129" spans="1:4" x14ac:dyDescent="0.2">
      <c r="A5129" t="s">
        <v>3245</v>
      </c>
      <c r="B5129" t="s">
        <v>3922</v>
      </c>
      <c r="C5129" s="9">
        <v>44790</v>
      </c>
      <c r="D5129" s="9">
        <v>44924</v>
      </c>
    </row>
    <row r="5130" spans="1:4" x14ac:dyDescent="0.2">
      <c r="A5130" t="s">
        <v>3245</v>
      </c>
      <c r="B5130" t="s">
        <v>3922</v>
      </c>
      <c r="C5130" s="9">
        <v>44790</v>
      </c>
      <c r="D5130" s="9">
        <v>44947</v>
      </c>
    </row>
    <row r="5131" spans="1:4" x14ac:dyDescent="0.2">
      <c r="A5131" t="s">
        <v>3245</v>
      </c>
      <c r="B5131" t="s">
        <v>3922</v>
      </c>
      <c r="C5131" s="9">
        <v>44790</v>
      </c>
      <c r="D5131" s="9">
        <v>44981</v>
      </c>
    </row>
    <row r="5132" spans="1:4" x14ac:dyDescent="0.2">
      <c r="A5132" t="s">
        <v>3245</v>
      </c>
      <c r="B5132" t="s">
        <v>3922</v>
      </c>
      <c r="C5132" s="9">
        <v>44790</v>
      </c>
      <c r="D5132" s="9">
        <v>45015</v>
      </c>
    </row>
    <row r="5133" spans="1:4" x14ac:dyDescent="0.2">
      <c r="A5133" t="s">
        <v>3245</v>
      </c>
      <c r="B5133" t="s">
        <v>3922</v>
      </c>
      <c r="C5133" s="9">
        <v>44790</v>
      </c>
      <c r="D5133" s="9">
        <v>45040</v>
      </c>
    </row>
    <row r="5134" spans="1:4" x14ac:dyDescent="0.2">
      <c r="A5134" t="s">
        <v>3245</v>
      </c>
      <c r="B5134" t="s">
        <v>3922</v>
      </c>
      <c r="C5134" s="9">
        <v>44790</v>
      </c>
      <c r="D5134" s="9">
        <v>45069</v>
      </c>
    </row>
    <row r="5135" spans="1:4" x14ac:dyDescent="0.2">
      <c r="A5135" t="s">
        <v>3245</v>
      </c>
      <c r="B5135" t="s">
        <v>3921</v>
      </c>
      <c r="C5135" s="9">
        <v>44986</v>
      </c>
      <c r="D5135" s="9">
        <v>44986</v>
      </c>
    </row>
    <row r="5136" spans="1:4" x14ac:dyDescent="0.2">
      <c r="A5136" t="s">
        <v>3245</v>
      </c>
      <c r="B5136" t="s">
        <v>3921</v>
      </c>
      <c r="C5136" s="9">
        <v>44986</v>
      </c>
      <c r="D5136" s="9">
        <v>45020</v>
      </c>
    </row>
    <row r="5137" spans="1:4" x14ac:dyDescent="0.2">
      <c r="A5137" t="s">
        <v>3245</v>
      </c>
      <c r="B5137" t="s">
        <v>3921</v>
      </c>
      <c r="C5137" s="9">
        <v>44986</v>
      </c>
      <c r="D5137" s="9">
        <v>45061</v>
      </c>
    </row>
    <row r="5138" spans="1:4" x14ac:dyDescent="0.2">
      <c r="A5138" t="s">
        <v>3246</v>
      </c>
      <c r="B5138" t="s">
        <v>3924</v>
      </c>
      <c r="C5138" s="9">
        <v>44595</v>
      </c>
      <c r="D5138" s="9">
        <v>44595</v>
      </c>
    </row>
    <row r="5139" spans="1:4" x14ac:dyDescent="0.2">
      <c r="A5139" t="s">
        <v>3246</v>
      </c>
      <c r="B5139" t="s">
        <v>3924</v>
      </c>
      <c r="C5139" s="9">
        <v>44595</v>
      </c>
      <c r="D5139" s="9">
        <v>44667</v>
      </c>
    </row>
    <row r="5140" spans="1:4" x14ac:dyDescent="0.2">
      <c r="A5140" t="s">
        <v>3246</v>
      </c>
      <c r="B5140" t="s">
        <v>3924</v>
      </c>
      <c r="C5140" s="9">
        <v>44595</v>
      </c>
      <c r="D5140" s="9">
        <v>44730</v>
      </c>
    </row>
    <row r="5141" spans="1:4" x14ac:dyDescent="0.2">
      <c r="A5141" t="s">
        <v>3246</v>
      </c>
      <c r="B5141" t="s">
        <v>3924</v>
      </c>
      <c r="C5141" s="9">
        <v>44595</v>
      </c>
      <c r="D5141" s="9">
        <v>44747</v>
      </c>
    </row>
    <row r="5142" spans="1:4" x14ac:dyDescent="0.2">
      <c r="A5142" t="s">
        <v>3246</v>
      </c>
      <c r="B5142" t="s">
        <v>3924</v>
      </c>
      <c r="C5142" s="9">
        <v>44595</v>
      </c>
      <c r="D5142" s="9">
        <v>44778</v>
      </c>
    </row>
    <row r="5143" spans="1:4" x14ac:dyDescent="0.2">
      <c r="A5143" t="s">
        <v>3246</v>
      </c>
      <c r="B5143" t="s">
        <v>3924</v>
      </c>
      <c r="C5143" s="9">
        <v>44595</v>
      </c>
      <c r="D5143" s="9">
        <v>44811</v>
      </c>
    </row>
    <row r="5144" spans="1:4" x14ac:dyDescent="0.2">
      <c r="A5144" t="s">
        <v>3246</v>
      </c>
      <c r="B5144" t="s">
        <v>3924</v>
      </c>
      <c r="C5144" s="9">
        <v>44595</v>
      </c>
      <c r="D5144" s="9">
        <v>44842</v>
      </c>
    </row>
    <row r="5145" spans="1:4" x14ac:dyDescent="0.2">
      <c r="A5145" t="s">
        <v>3246</v>
      </c>
      <c r="B5145" t="s">
        <v>3924</v>
      </c>
      <c r="C5145" s="9">
        <v>44595</v>
      </c>
      <c r="D5145" s="9">
        <v>44878</v>
      </c>
    </row>
    <row r="5146" spans="1:4" x14ac:dyDescent="0.2">
      <c r="A5146" t="s">
        <v>3246</v>
      </c>
      <c r="B5146" t="s">
        <v>3924</v>
      </c>
      <c r="C5146" s="9">
        <v>44595</v>
      </c>
      <c r="D5146" s="9">
        <v>44911</v>
      </c>
    </row>
    <row r="5147" spans="1:4" x14ac:dyDescent="0.2">
      <c r="A5147" t="s">
        <v>3246</v>
      </c>
      <c r="B5147" t="s">
        <v>3924</v>
      </c>
      <c r="C5147" s="9">
        <v>44595</v>
      </c>
      <c r="D5147" s="9">
        <v>44941</v>
      </c>
    </row>
    <row r="5148" spans="1:4" x14ac:dyDescent="0.2">
      <c r="A5148" t="s">
        <v>3246</v>
      </c>
      <c r="B5148" t="s">
        <v>3924</v>
      </c>
      <c r="C5148" s="9">
        <v>44595</v>
      </c>
      <c r="D5148" s="9">
        <v>44965</v>
      </c>
    </row>
    <row r="5149" spans="1:4" x14ac:dyDescent="0.2">
      <c r="A5149" t="s">
        <v>3246</v>
      </c>
      <c r="B5149" t="s">
        <v>3924</v>
      </c>
      <c r="C5149" s="9">
        <v>44595</v>
      </c>
      <c r="D5149" s="9">
        <v>45000</v>
      </c>
    </row>
    <row r="5150" spans="1:4" x14ac:dyDescent="0.2">
      <c r="A5150" t="s">
        <v>3246</v>
      </c>
      <c r="B5150" t="s">
        <v>3924</v>
      </c>
      <c r="C5150" s="9">
        <v>44595</v>
      </c>
      <c r="D5150" s="9">
        <v>45033</v>
      </c>
    </row>
    <row r="5151" spans="1:4" x14ac:dyDescent="0.2">
      <c r="A5151" t="s">
        <v>3246</v>
      </c>
      <c r="B5151" t="s">
        <v>3924</v>
      </c>
      <c r="C5151" s="9">
        <v>44595</v>
      </c>
      <c r="D5151" s="9">
        <v>45052</v>
      </c>
    </row>
    <row r="5152" spans="1:4" x14ac:dyDescent="0.2">
      <c r="A5152" t="s">
        <v>3246</v>
      </c>
      <c r="B5152" t="s">
        <v>3920</v>
      </c>
      <c r="C5152" s="9">
        <v>44709</v>
      </c>
      <c r="D5152" s="9">
        <v>44709</v>
      </c>
    </row>
    <row r="5153" spans="1:4" x14ac:dyDescent="0.2">
      <c r="A5153" t="s">
        <v>3246</v>
      </c>
      <c r="B5153" t="s">
        <v>3920</v>
      </c>
      <c r="C5153" s="9">
        <v>44709</v>
      </c>
      <c r="D5153" s="9">
        <v>44747</v>
      </c>
    </row>
    <row r="5154" spans="1:4" x14ac:dyDescent="0.2">
      <c r="A5154" t="s">
        <v>3246</v>
      </c>
      <c r="B5154" t="s">
        <v>3920</v>
      </c>
      <c r="C5154" s="9">
        <v>44709</v>
      </c>
      <c r="D5154" s="9">
        <v>44785</v>
      </c>
    </row>
    <row r="5155" spans="1:4" x14ac:dyDescent="0.2">
      <c r="A5155" t="s">
        <v>3246</v>
      </c>
      <c r="B5155" t="s">
        <v>3920</v>
      </c>
      <c r="C5155" s="9">
        <v>44709</v>
      </c>
      <c r="D5155" s="9">
        <v>44812</v>
      </c>
    </row>
    <row r="5156" spans="1:4" x14ac:dyDescent="0.2">
      <c r="A5156" t="s">
        <v>3246</v>
      </c>
      <c r="B5156" t="s">
        <v>3920</v>
      </c>
      <c r="C5156" s="9">
        <v>44709</v>
      </c>
      <c r="D5156" s="9">
        <v>44840</v>
      </c>
    </row>
    <row r="5157" spans="1:4" x14ac:dyDescent="0.2">
      <c r="A5157" t="s">
        <v>3246</v>
      </c>
      <c r="B5157" t="s">
        <v>3920</v>
      </c>
      <c r="C5157" s="9">
        <v>44709</v>
      </c>
      <c r="D5157" s="9">
        <v>44896</v>
      </c>
    </row>
    <row r="5158" spans="1:4" x14ac:dyDescent="0.2">
      <c r="A5158" t="s">
        <v>3246</v>
      </c>
      <c r="B5158" t="s">
        <v>3920</v>
      </c>
      <c r="C5158" s="9">
        <v>44709</v>
      </c>
      <c r="D5158" s="9">
        <v>44961</v>
      </c>
    </row>
    <row r="5159" spans="1:4" x14ac:dyDescent="0.2">
      <c r="A5159" t="s">
        <v>3246</v>
      </c>
      <c r="B5159" t="s">
        <v>3920</v>
      </c>
      <c r="C5159" s="9">
        <v>44709</v>
      </c>
      <c r="D5159" s="9">
        <v>45025</v>
      </c>
    </row>
    <row r="5160" spans="1:4" x14ac:dyDescent="0.2">
      <c r="A5160" t="s">
        <v>3246</v>
      </c>
      <c r="B5160" t="s">
        <v>3920</v>
      </c>
      <c r="C5160" s="9">
        <v>44709</v>
      </c>
      <c r="D5160" s="9">
        <v>45056</v>
      </c>
    </row>
    <row r="5161" spans="1:4" x14ac:dyDescent="0.2">
      <c r="A5161" t="s">
        <v>3246</v>
      </c>
      <c r="B5161" t="s">
        <v>3920</v>
      </c>
      <c r="C5161" s="9">
        <v>44709</v>
      </c>
      <c r="D5161" s="9">
        <v>45088</v>
      </c>
    </row>
    <row r="5162" spans="1:4" x14ac:dyDescent="0.2">
      <c r="A5162" t="s">
        <v>3247</v>
      </c>
      <c r="B5162" t="s">
        <v>3950</v>
      </c>
      <c r="C5162" s="9">
        <v>44984</v>
      </c>
      <c r="D5162" s="9">
        <v>44984</v>
      </c>
    </row>
    <row r="5163" spans="1:4" x14ac:dyDescent="0.2">
      <c r="A5163" t="s">
        <v>3247</v>
      </c>
      <c r="B5163" t="s">
        <v>3950</v>
      </c>
      <c r="C5163" s="9">
        <v>44984</v>
      </c>
      <c r="D5163" s="9">
        <v>45016</v>
      </c>
    </row>
    <row r="5164" spans="1:4" x14ac:dyDescent="0.2">
      <c r="A5164" t="s">
        <v>3247</v>
      </c>
      <c r="B5164" t="s">
        <v>3950</v>
      </c>
      <c r="C5164" s="9">
        <v>44984</v>
      </c>
      <c r="D5164" s="9">
        <v>45021</v>
      </c>
    </row>
    <row r="5165" spans="1:4" x14ac:dyDescent="0.2">
      <c r="A5165" t="s">
        <v>3247</v>
      </c>
      <c r="B5165" t="s">
        <v>3950</v>
      </c>
      <c r="C5165" s="9">
        <v>44984</v>
      </c>
      <c r="D5165" s="9">
        <v>45055</v>
      </c>
    </row>
    <row r="5166" spans="1:4" x14ac:dyDescent="0.2">
      <c r="A5166" t="s">
        <v>3247</v>
      </c>
      <c r="B5166" t="s">
        <v>3950</v>
      </c>
      <c r="C5166" s="9">
        <v>44984</v>
      </c>
      <c r="D5166" s="9">
        <v>45079</v>
      </c>
    </row>
    <row r="5167" spans="1:4" x14ac:dyDescent="0.2">
      <c r="A5167" t="s">
        <v>3248</v>
      </c>
      <c r="B5167" t="s">
        <v>3926</v>
      </c>
      <c r="C5167" s="9">
        <v>44905</v>
      </c>
      <c r="D5167" s="9">
        <v>44905</v>
      </c>
    </row>
    <row r="5168" spans="1:4" x14ac:dyDescent="0.2">
      <c r="A5168" t="s">
        <v>3248</v>
      </c>
      <c r="B5168" t="s">
        <v>3926</v>
      </c>
      <c r="C5168" s="9">
        <v>44905</v>
      </c>
      <c r="D5168" s="9">
        <v>44951</v>
      </c>
    </row>
    <row r="5169" spans="1:4" x14ac:dyDescent="0.2">
      <c r="A5169" t="s">
        <v>3248</v>
      </c>
      <c r="B5169" t="s">
        <v>3926</v>
      </c>
      <c r="C5169" s="9">
        <v>44905</v>
      </c>
      <c r="D5169" s="9">
        <v>44971</v>
      </c>
    </row>
    <row r="5170" spans="1:4" x14ac:dyDescent="0.2">
      <c r="A5170" t="s">
        <v>3248</v>
      </c>
      <c r="B5170" t="s">
        <v>3926</v>
      </c>
      <c r="C5170" s="9">
        <v>44905</v>
      </c>
      <c r="D5170" s="9">
        <v>44996</v>
      </c>
    </row>
    <row r="5171" spans="1:4" x14ac:dyDescent="0.2">
      <c r="A5171" t="s">
        <v>3248</v>
      </c>
      <c r="B5171" t="s">
        <v>3926</v>
      </c>
      <c r="C5171" s="9">
        <v>44905</v>
      </c>
      <c r="D5171" s="9">
        <v>45041</v>
      </c>
    </row>
    <row r="5172" spans="1:4" x14ac:dyDescent="0.2">
      <c r="A5172" t="s">
        <v>3248</v>
      </c>
      <c r="B5172" t="s">
        <v>3926</v>
      </c>
      <c r="C5172" s="9">
        <v>44905</v>
      </c>
      <c r="D5172" s="9">
        <v>45057</v>
      </c>
    </row>
    <row r="5173" spans="1:4" x14ac:dyDescent="0.2">
      <c r="A5173" t="s">
        <v>3248</v>
      </c>
      <c r="B5173" t="s">
        <v>3920</v>
      </c>
      <c r="C5173" s="9">
        <v>45021</v>
      </c>
      <c r="D5173" s="9">
        <v>45021</v>
      </c>
    </row>
    <row r="5174" spans="1:4" x14ac:dyDescent="0.2">
      <c r="A5174" t="s">
        <v>3248</v>
      </c>
      <c r="B5174" t="s">
        <v>3920</v>
      </c>
      <c r="C5174" s="9">
        <v>45021</v>
      </c>
      <c r="D5174" s="9">
        <v>45064</v>
      </c>
    </row>
    <row r="5175" spans="1:4" x14ac:dyDescent="0.2">
      <c r="A5175" t="s">
        <v>3249</v>
      </c>
      <c r="B5175" t="s">
        <v>3952</v>
      </c>
      <c r="C5175" s="9">
        <v>44646</v>
      </c>
      <c r="D5175" s="9">
        <v>44646</v>
      </c>
    </row>
    <row r="5176" spans="1:4" x14ac:dyDescent="0.2">
      <c r="A5176" t="s">
        <v>3249</v>
      </c>
      <c r="B5176" t="s">
        <v>3952</v>
      </c>
      <c r="C5176" s="9">
        <v>44646</v>
      </c>
      <c r="D5176" s="9">
        <v>44685</v>
      </c>
    </row>
    <row r="5177" spans="1:4" x14ac:dyDescent="0.2">
      <c r="A5177" t="s">
        <v>3249</v>
      </c>
      <c r="B5177" t="s">
        <v>3952</v>
      </c>
      <c r="C5177" s="9">
        <v>44646</v>
      </c>
      <c r="D5177" s="9">
        <v>44722</v>
      </c>
    </row>
    <row r="5178" spans="1:4" x14ac:dyDescent="0.2">
      <c r="A5178" t="s">
        <v>3249</v>
      </c>
      <c r="B5178" t="s">
        <v>3952</v>
      </c>
      <c r="C5178" s="9">
        <v>44646</v>
      </c>
      <c r="D5178" s="9">
        <v>44773</v>
      </c>
    </row>
    <row r="5179" spans="1:4" x14ac:dyDescent="0.2">
      <c r="A5179" t="s">
        <v>3249</v>
      </c>
      <c r="B5179" t="s">
        <v>3952</v>
      </c>
      <c r="C5179" s="9">
        <v>44646</v>
      </c>
      <c r="D5179" s="9">
        <v>44776</v>
      </c>
    </row>
    <row r="5180" spans="1:4" x14ac:dyDescent="0.2">
      <c r="A5180" t="s">
        <v>3249</v>
      </c>
      <c r="B5180" t="s">
        <v>3952</v>
      </c>
      <c r="C5180" s="9">
        <v>44646</v>
      </c>
      <c r="D5180" s="9">
        <v>44814</v>
      </c>
    </row>
    <row r="5181" spans="1:4" x14ac:dyDescent="0.2">
      <c r="A5181" t="s">
        <v>3249</v>
      </c>
      <c r="B5181" t="s">
        <v>3952</v>
      </c>
      <c r="C5181" s="9">
        <v>44646</v>
      </c>
      <c r="D5181" s="9">
        <v>44835</v>
      </c>
    </row>
    <row r="5182" spans="1:4" x14ac:dyDescent="0.2">
      <c r="A5182" t="s">
        <v>3249</v>
      </c>
      <c r="B5182" t="s">
        <v>3952</v>
      </c>
      <c r="C5182" s="9">
        <v>44646</v>
      </c>
      <c r="D5182" s="9">
        <v>44868</v>
      </c>
    </row>
    <row r="5183" spans="1:4" x14ac:dyDescent="0.2">
      <c r="A5183" t="s">
        <v>3249</v>
      </c>
      <c r="B5183" t="s">
        <v>3952</v>
      </c>
      <c r="C5183" s="9">
        <v>44646</v>
      </c>
      <c r="D5183" s="9">
        <v>44903</v>
      </c>
    </row>
    <row r="5184" spans="1:4" x14ac:dyDescent="0.2">
      <c r="A5184" t="s">
        <v>3249</v>
      </c>
      <c r="B5184" t="s">
        <v>3952</v>
      </c>
      <c r="C5184" s="9">
        <v>44646</v>
      </c>
      <c r="D5184" s="9">
        <v>44933</v>
      </c>
    </row>
    <row r="5185" spans="1:4" x14ac:dyDescent="0.2">
      <c r="A5185" t="s">
        <v>3249</v>
      </c>
      <c r="B5185" t="s">
        <v>3952</v>
      </c>
      <c r="C5185" s="9">
        <v>44646</v>
      </c>
      <c r="D5185" s="9">
        <v>44964</v>
      </c>
    </row>
    <row r="5186" spans="1:4" x14ac:dyDescent="0.2">
      <c r="A5186" t="s">
        <v>3249</v>
      </c>
      <c r="B5186" t="s">
        <v>3952</v>
      </c>
      <c r="C5186" s="9">
        <v>44646</v>
      </c>
      <c r="D5186" s="9">
        <v>45013</v>
      </c>
    </row>
    <row r="5187" spans="1:4" x14ac:dyDescent="0.2">
      <c r="A5187" t="s">
        <v>3249</v>
      </c>
      <c r="B5187" t="s">
        <v>3952</v>
      </c>
      <c r="C5187" s="9">
        <v>44646</v>
      </c>
      <c r="D5187" s="9">
        <v>45026</v>
      </c>
    </row>
    <row r="5188" spans="1:4" x14ac:dyDescent="0.2">
      <c r="A5188" t="s">
        <v>3249</v>
      </c>
      <c r="B5188" t="s">
        <v>3952</v>
      </c>
      <c r="C5188" s="9">
        <v>44646</v>
      </c>
      <c r="D5188" s="9">
        <v>45073</v>
      </c>
    </row>
    <row r="5189" spans="1:4" x14ac:dyDescent="0.2">
      <c r="A5189" t="s">
        <v>3249</v>
      </c>
      <c r="B5189" t="s">
        <v>3952</v>
      </c>
      <c r="C5189" s="9">
        <v>44646</v>
      </c>
      <c r="D5189" s="9">
        <v>45078</v>
      </c>
    </row>
    <row r="5190" spans="1:4" x14ac:dyDescent="0.2">
      <c r="A5190" t="s">
        <v>3249</v>
      </c>
      <c r="B5190" t="s">
        <v>3949</v>
      </c>
      <c r="C5190" s="9">
        <v>44948</v>
      </c>
      <c r="D5190" s="9">
        <v>44948</v>
      </c>
    </row>
    <row r="5191" spans="1:4" x14ac:dyDescent="0.2">
      <c r="A5191" t="s">
        <v>3249</v>
      </c>
      <c r="B5191" t="s">
        <v>3949</v>
      </c>
      <c r="C5191" s="9">
        <v>44948</v>
      </c>
      <c r="D5191" s="9">
        <v>44984</v>
      </c>
    </row>
    <row r="5192" spans="1:4" x14ac:dyDescent="0.2">
      <c r="A5192" t="s">
        <v>3249</v>
      </c>
      <c r="B5192" t="s">
        <v>3949</v>
      </c>
      <c r="C5192" s="9">
        <v>44948</v>
      </c>
      <c r="D5192" s="9">
        <v>45011</v>
      </c>
    </row>
    <row r="5193" spans="1:4" x14ac:dyDescent="0.2">
      <c r="A5193" t="s">
        <v>3249</v>
      </c>
      <c r="B5193" t="s">
        <v>3949</v>
      </c>
      <c r="C5193" s="9">
        <v>44948</v>
      </c>
      <c r="D5193" s="9">
        <v>45039</v>
      </c>
    </row>
    <row r="5194" spans="1:4" x14ac:dyDescent="0.2">
      <c r="A5194" t="s">
        <v>3249</v>
      </c>
      <c r="B5194" t="s">
        <v>3949</v>
      </c>
      <c r="C5194" s="9">
        <v>44948</v>
      </c>
      <c r="D5194" s="9">
        <v>45048</v>
      </c>
    </row>
    <row r="5195" spans="1:4" x14ac:dyDescent="0.2">
      <c r="A5195" t="s">
        <v>3249</v>
      </c>
      <c r="B5195" t="s">
        <v>3949</v>
      </c>
      <c r="C5195" s="9">
        <v>44948</v>
      </c>
      <c r="D5195" s="9">
        <v>45082</v>
      </c>
    </row>
    <row r="5196" spans="1:4" x14ac:dyDescent="0.2">
      <c r="A5196" t="s">
        <v>3250</v>
      </c>
      <c r="B5196" t="s">
        <v>3921</v>
      </c>
      <c r="C5196" s="9">
        <v>44580</v>
      </c>
      <c r="D5196" s="9">
        <v>44580</v>
      </c>
    </row>
    <row r="5197" spans="1:4" x14ac:dyDescent="0.2">
      <c r="A5197" t="s">
        <v>3250</v>
      </c>
      <c r="B5197" t="s">
        <v>3921</v>
      </c>
      <c r="C5197" s="9">
        <v>44580</v>
      </c>
      <c r="D5197" s="9">
        <v>44620</v>
      </c>
    </row>
    <row r="5198" spans="1:4" x14ac:dyDescent="0.2">
      <c r="A5198" t="s">
        <v>3250</v>
      </c>
      <c r="B5198" t="s">
        <v>3921</v>
      </c>
      <c r="C5198" s="9">
        <v>44580</v>
      </c>
      <c r="D5198" s="9">
        <v>44626</v>
      </c>
    </row>
    <row r="5199" spans="1:4" x14ac:dyDescent="0.2">
      <c r="A5199" t="s">
        <v>3250</v>
      </c>
      <c r="B5199" t="s">
        <v>3921</v>
      </c>
      <c r="C5199" s="9">
        <v>44580</v>
      </c>
      <c r="D5199" s="9">
        <v>44678</v>
      </c>
    </row>
    <row r="5200" spans="1:4" x14ac:dyDescent="0.2">
      <c r="A5200" t="s">
        <v>3250</v>
      </c>
      <c r="B5200" t="s">
        <v>3921</v>
      </c>
      <c r="C5200" s="9">
        <v>44580</v>
      </c>
      <c r="D5200" s="9">
        <v>44706</v>
      </c>
    </row>
    <row r="5201" spans="1:4" x14ac:dyDescent="0.2">
      <c r="A5201" t="s">
        <v>3250</v>
      </c>
      <c r="B5201" t="s">
        <v>3921</v>
      </c>
      <c r="C5201" s="9">
        <v>44580</v>
      </c>
      <c r="D5201" s="9">
        <v>44745</v>
      </c>
    </row>
    <row r="5202" spans="1:4" x14ac:dyDescent="0.2">
      <c r="A5202" t="s">
        <v>3250</v>
      </c>
      <c r="B5202" t="s">
        <v>3921</v>
      </c>
      <c r="C5202" s="9">
        <v>44580</v>
      </c>
      <c r="D5202" s="9">
        <v>44775</v>
      </c>
    </row>
    <row r="5203" spans="1:4" x14ac:dyDescent="0.2">
      <c r="A5203" t="s">
        <v>3250</v>
      </c>
      <c r="B5203" t="s">
        <v>3921</v>
      </c>
      <c r="C5203" s="9">
        <v>44580</v>
      </c>
      <c r="D5203" s="9">
        <v>44834</v>
      </c>
    </row>
    <row r="5204" spans="1:4" x14ac:dyDescent="0.2">
      <c r="A5204" t="s">
        <v>3250</v>
      </c>
      <c r="B5204" t="s">
        <v>3921</v>
      </c>
      <c r="C5204" s="9">
        <v>44580</v>
      </c>
      <c r="D5204" s="9">
        <v>44864</v>
      </c>
    </row>
    <row r="5205" spans="1:4" x14ac:dyDescent="0.2">
      <c r="A5205" t="s">
        <v>3250</v>
      </c>
      <c r="B5205" t="s">
        <v>3921</v>
      </c>
      <c r="C5205" s="9">
        <v>44580</v>
      </c>
      <c r="D5205" s="9">
        <v>44892</v>
      </c>
    </row>
    <row r="5206" spans="1:4" x14ac:dyDescent="0.2">
      <c r="A5206" t="s">
        <v>3250</v>
      </c>
      <c r="B5206" t="s">
        <v>3921</v>
      </c>
      <c r="C5206" s="9">
        <v>44580</v>
      </c>
      <c r="D5206" s="9">
        <v>44917</v>
      </c>
    </row>
    <row r="5207" spans="1:4" x14ac:dyDescent="0.2">
      <c r="A5207" t="s">
        <v>3250</v>
      </c>
      <c r="B5207" t="s">
        <v>3921</v>
      </c>
      <c r="C5207" s="9">
        <v>44580</v>
      </c>
      <c r="D5207" s="9">
        <v>44989</v>
      </c>
    </row>
    <row r="5208" spans="1:4" x14ac:dyDescent="0.2">
      <c r="A5208" t="s">
        <v>3250</v>
      </c>
      <c r="B5208" t="s">
        <v>3921</v>
      </c>
      <c r="C5208" s="9">
        <v>44580</v>
      </c>
      <c r="D5208" s="9">
        <v>45036</v>
      </c>
    </row>
    <row r="5209" spans="1:4" x14ac:dyDescent="0.2">
      <c r="A5209" t="s">
        <v>3250</v>
      </c>
      <c r="B5209" t="s">
        <v>3921</v>
      </c>
      <c r="C5209" s="9">
        <v>44580</v>
      </c>
      <c r="D5209" s="9">
        <v>45065</v>
      </c>
    </row>
    <row r="5210" spans="1:4" x14ac:dyDescent="0.2">
      <c r="A5210" t="s">
        <v>3250</v>
      </c>
      <c r="B5210" t="s">
        <v>3920</v>
      </c>
      <c r="C5210" s="9">
        <v>45032</v>
      </c>
      <c r="D5210" s="9">
        <v>45032</v>
      </c>
    </row>
    <row r="5211" spans="1:4" x14ac:dyDescent="0.2">
      <c r="A5211" t="s">
        <v>3250</v>
      </c>
      <c r="B5211" t="s">
        <v>3920</v>
      </c>
      <c r="C5211" s="9">
        <v>45032</v>
      </c>
      <c r="D5211" s="9">
        <v>45075</v>
      </c>
    </row>
    <row r="5212" spans="1:4" x14ac:dyDescent="0.2">
      <c r="A5212" t="s">
        <v>3251</v>
      </c>
      <c r="B5212" t="s">
        <v>3947</v>
      </c>
      <c r="C5212" s="9">
        <v>44636</v>
      </c>
      <c r="D5212" s="9">
        <v>44636</v>
      </c>
    </row>
    <row r="5213" spans="1:4" x14ac:dyDescent="0.2">
      <c r="A5213" t="s">
        <v>3251</v>
      </c>
      <c r="B5213" t="s">
        <v>3947</v>
      </c>
      <c r="C5213" s="9">
        <v>44636</v>
      </c>
      <c r="D5213" s="9">
        <v>44767</v>
      </c>
    </row>
    <row r="5214" spans="1:4" x14ac:dyDescent="0.2">
      <c r="A5214" t="s">
        <v>3251</v>
      </c>
      <c r="B5214" t="s">
        <v>3947</v>
      </c>
      <c r="C5214" s="9">
        <v>44636</v>
      </c>
      <c r="D5214" s="9">
        <v>44822</v>
      </c>
    </row>
    <row r="5215" spans="1:4" x14ac:dyDescent="0.2">
      <c r="A5215" t="s">
        <v>3251</v>
      </c>
      <c r="B5215" t="s">
        <v>3947</v>
      </c>
      <c r="C5215" s="9">
        <v>44636</v>
      </c>
      <c r="D5215" s="9">
        <v>44854</v>
      </c>
    </row>
    <row r="5216" spans="1:4" x14ac:dyDescent="0.2">
      <c r="A5216" t="s">
        <v>3251</v>
      </c>
      <c r="B5216" t="s">
        <v>3947</v>
      </c>
      <c r="C5216" s="9">
        <v>44636</v>
      </c>
      <c r="D5216" s="9">
        <v>44882</v>
      </c>
    </row>
    <row r="5217" spans="1:4" x14ac:dyDescent="0.2">
      <c r="A5217" t="s">
        <v>3251</v>
      </c>
      <c r="B5217" t="s">
        <v>3947</v>
      </c>
      <c r="C5217" s="9">
        <v>44636</v>
      </c>
      <c r="D5217" s="9">
        <v>44953</v>
      </c>
    </row>
    <row r="5218" spans="1:4" x14ac:dyDescent="0.2">
      <c r="A5218" t="s">
        <v>3251</v>
      </c>
      <c r="B5218" t="s">
        <v>3947</v>
      </c>
      <c r="C5218" s="9">
        <v>44636</v>
      </c>
      <c r="D5218" s="9">
        <v>44981</v>
      </c>
    </row>
    <row r="5219" spans="1:4" x14ac:dyDescent="0.2">
      <c r="A5219" t="s">
        <v>3251</v>
      </c>
      <c r="B5219" t="s">
        <v>3947</v>
      </c>
      <c r="C5219" s="9">
        <v>44636</v>
      </c>
      <c r="D5219" s="9">
        <v>45009</v>
      </c>
    </row>
    <row r="5220" spans="1:4" x14ac:dyDescent="0.2">
      <c r="A5220" t="s">
        <v>3251</v>
      </c>
      <c r="B5220" t="s">
        <v>3953</v>
      </c>
      <c r="C5220" s="9">
        <v>45013</v>
      </c>
      <c r="D5220" s="9">
        <v>45013</v>
      </c>
    </row>
    <row r="5221" spans="1:4" x14ac:dyDescent="0.2">
      <c r="A5221" t="s">
        <v>3251</v>
      </c>
      <c r="B5221" t="s">
        <v>3953</v>
      </c>
      <c r="C5221" s="9">
        <v>45013</v>
      </c>
      <c r="D5221" s="9">
        <v>45046</v>
      </c>
    </row>
    <row r="5222" spans="1:4" x14ac:dyDescent="0.2">
      <c r="A5222" t="s">
        <v>3251</v>
      </c>
      <c r="B5222" t="s">
        <v>3953</v>
      </c>
      <c r="C5222" s="9">
        <v>45013</v>
      </c>
      <c r="D5222" s="9">
        <v>45059</v>
      </c>
    </row>
    <row r="5223" spans="1:4" x14ac:dyDescent="0.2">
      <c r="A5223" t="s">
        <v>3251</v>
      </c>
      <c r="B5223" t="s">
        <v>3953</v>
      </c>
      <c r="C5223" s="9">
        <v>45013</v>
      </c>
      <c r="D5223" s="9">
        <v>45088</v>
      </c>
    </row>
    <row r="5224" spans="1:4" x14ac:dyDescent="0.2">
      <c r="A5224" t="s">
        <v>3252</v>
      </c>
      <c r="B5224" t="s">
        <v>3924</v>
      </c>
      <c r="C5224" s="9">
        <v>44778</v>
      </c>
      <c r="D5224" s="9">
        <v>44778</v>
      </c>
    </row>
    <row r="5225" spans="1:4" x14ac:dyDescent="0.2">
      <c r="A5225" t="s">
        <v>3252</v>
      </c>
      <c r="B5225" t="s">
        <v>3924</v>
      </c>
      <c r="C5225" s="9">
        <v>44778</v>
      </c>
      <c r="D5225" s="9">
        <v>44822</v>
      </c>
    </row>
    <row r="5226" spans="1:4" x14ac:dyDescent="0.2">
      <c r="A5226" t="s">
        <v>3252</v>
      </c>
      <c r="B5226" t="s">
        <v>3924</v>
      </c>
      <c r="C5226" s="9">
        <v>44778</v>
      </c>
      <c r="D5226" s="9">
        <v>44873</v>
      </c>
    </row>
    <row r="5227" spans="1:4" x14ac:dyDescent="0.2">
      <c r="A5227" t="s">
        <v>3252</v>
      </c>
      <c r="B5227" t="s">
        <v>3924</v>
      </c>
      <c r="C5227" s="9">
        <v>44778</v>
      </c>
      <c r="D5227" s="9">
        <v>44911</v>
      </c>
    </row>
    <row r="5228" spans="1:4" x14ac:dyDescent="0.2">
      <c r="A5228" t="s">
        <v>3252</v>
      </c>
      <c r="B5228" t="s">
        <v>3924</v>
      </c>
      <c r="C5228" s="9">
        <v>44778</v>
      </c>
      <c r="D5228" s="9">
        <v>44938</v>
      </c>
    </row>
    <row r="5229" spans="1:4" x14ac:dyDescent="0.2">
      <c r="A5229" t="s">
        <v>3252</v>
      </c>
      <c r="B5229" t="s">
        <v>3924</v>
      </c>
      <c r="C5229" s="9">
        <v>44778</v>
      </c>
      <c r="D5229" s="9">
        <v>44974</v>
      </c>
    </row>
    <row r="5230" spans="1:4" x14ac:dyDescent="0.2">
      <c r="A5230" t="s">
        <v>3252</v>
      </c>
      <c r="B5230" t="s">
        <v>3924</v>
      </c>
      <c r="C5230" s="9">
        <v>44778</v>
      </c>
      <c r="D5230" s="9">
        <v>45031</v>
      </c>
    </row>
    <row r="5231" spans="1:4" x14ac:dyDescent="0.2">
      <c r="A5231" t="s">
        <v>3252</v>
      </c>
      <c r="B5231" t="s">
        <v>3924</v>
      </c>
      <c r="C5231" s="9">
        <v>44778</v>
      </c>
      <c r="D5231" s="9">
        <v>45052</v>
      </c>
    </row>
    <row r="5232" spans="1:4" x14ac:dyDescent="0.2">
      <c r="A5232" t="s">
        <v>3252</v>
      </c>
      <c r="B5232" t="s">
        <v>3920</v>
      </c>
      <c r="C5232" s="9">
        <v>44849</v>
      </c>
      <c r="D5232" s="9">
        <v>44849</v>
      </c>
    </row>
    <row r="5233" spans="1:4" x14ac:dyDescent="0.2">
      <c r="A5233" t="s">
        <v>3252</v>
      </c>
      <c r="B5233" t="s">
        <v>3920</v>
      </c>
      <c r="C5233" s="9">
        <v>44849</v>
      </c>
      <c r="D5233" s="9">
        <v>44888</v>
      </c>
    </row>
    <row r="5234" spans="1:4" x14ac:dyDescent="0.2">
      <c r="A5234" t="s">
        <v>3252</v>
      </c>
      <c r="B5234" t="s">
        <v>3920</v>
      </c>
      <c r="C5234" s="9">
        <v>44849</v>
      </c>
      <c r="D5234" s="9">
        <v>44924</v>
      </c>
    </row>
    <row r="5235" spans="1:4" x14ac:dyDescent="0.2">
      <c r="A5235" t="s">
        <v>3252</v>
      </c>
      <c r="B5235" t="s">
        <v>3920</v>
      </c>
      <c r="C5235" s="9">
        <v>44849</v>
      </c>
      <c r="D5235" s="9">
        <v>44944</v>
      </c>
    </row>
    <row r="5236" spans="1:4" x14ac:dyDescent="0.2">
      <c r="A5236" t="s">
        <v>3252</v>
      </c>
      <c r="B5236" t="s">
        <v>3920</v>
      </c>
      <c r="C5236" s="9">
        <v>44849</v>
      </c>
      <c r="D5236" s="9">
        <v>44984</v>
      </c>
    </row>
    <row r="5237" spans="1:4" x14ac:dyDescent="0.2">
      <c r="A5237" t="s">
        <v>3252</v>
      </c>
      <c r="B5237" t="s">
        <v>3920</v>
      </c>
      <c r="C5237" s="9">
        <v>44849</v>
      </c>
      <c r="D5237" s="9">
        <v>45005</v>
      </c>
    </row>
    <row r="5238" spans="1:4" x14ac:dyDescent="0.2">
      <c r="A5238" t="s">
        <v>3252</v>
      </c>
      <c r="B5238" t="s">
        <v>3920</v>
      </c>
      <c r="C5238" s="9">
        <v>44849</v>
      </c>
      <c r="D5238" s="9">
        <v>45031</v>
      </c>
    </row>
    <row r="5239" spans="1:4" x14ac:dyDescent="0.2">
      <c r="A5239" t="s">
        <v>3252</v>
      </c>
      <c r="B5239" t="s">
        <v>3920</v>
      </c>
      <c r="C5239" s="9">
        <v>44849</v>
      </c>
      <c r="D5239" s="9">
        <v>45067</v>
      </c>
    </row>
    <row r="5240" spans="1:4" x14ac:dyDescent="0.2">
      <c r="A5240" t="s">
        <v>3253</v>
      </c>
      <c r="B5240" t="s">
        <v>3922</v>
      </c>
      <c r="C5240" s="9">
        <v>44734</v>
      </c>
      <c r="D5240" s="9">
        <v>44734</v>
      </c>
    </row>
    <row r="5241" spans="1:4" x14ac:dyDescent="0.2">
      <c r="A5241" t="s">
        <v>3253</v>
      </c>
      <c r="B5241" t="s">
        <v>3922</v>
      </c>
      <c r="C5241" s="9">
        <v>44734</v>
      </c>
      <c r="D5241" s="9">
        <v>44764</v>
      </c>
    </row>
    <row r="5242" spans="1:4" x14ac:dyDescent="0.2">
      <c r="A5242" t="s">
        <v>3253</v>
      </c>
      <c r="B5242" t="s">
        <v>3922</v>
      </c>
      <c r="C5242" s="9">
        <v>44734</v>
      </c>
      <c r="D5242" s="9">
        <v>44804</v>
      </c>
    </row>
    <row r="5243" spans="1:4" x14ac:dyDescent="0.2">
      <c r="A5243" t="s">
        <v>3253</v>
      </c>
      <c r="B5243" t="s">
        <v>3922</v>
      </c>
      <c r="C5243" s="9">
        <v>44734</v>
      </c>
      <c r="D5243" s="9">
        <v>44807</v>
      </c>
    </row>
    <row r="5244" spans="1:4" x14ac:dyDescent="0.2">
      <c r="A5244" t="s">
        <v>3253</v>
      </c>
      <c r="B5244" t="s">
        <v>3922</v>
      </c>
      <c r="C5244" s="9">
        <v>44734</v>
      </c>
      <c r="D5244" s="9">
        <v>44835</v>
      </c>
    </row>
    <row r="5245" spans="1:4" x14ac:dyDescent="0.2">
      <c r="A5245" t="s">
        <v>3253</v>
      </c>
      <c r="B5245" t="s">
        <v>3922</v>
      </c>
      <c r="C5245" s="9">
        <v>44734</v>
      </c>
      <c r="D5245" s="9">
        <v>44892</v>
      </c>
    </row>
    <row r="5246" spans="1:4" x14ac:dyDescent="0.2">
      <c r="A5246" t="s">
        <v>3253</v>
      </c>
      <c r="B5246" t="s">
        <v>3922</v>
      </c>
      <c r="C5246" s="9">
        <v>44734</v>
      </c>
      <c r="D5246" s="9">
        <v>44902</v>
      </c>
    </row>
    <row r="5247" spans="1:4" x14ac:dyDescent="0.2">
      <c r="A5247" t="s">
        <v>3253</v>
      </c>
      <c r="B5247" t="s">
        <v>3922</v>
      </c>
      <c r="C5247" s="9">
        <v>44734</v>
      </c>
      <c r="D5247" s="9">
        <v>44929</v>
      </c>
    </row>
    <row r="5248" spans="1:4" x14ac:dyDescent="0.2">
      <c r="A5248" t="s">
        <v>3253</v>
      </c>
      <c r="B5248" t="s">
        <v>3922</v>
      </c>
      <c r="C5248" s="9">
        <v>44734</v>
      </c>
      <c r="D5248" s="9">
        <v>44960</v>
      </c>
    </row>
    <row r="5249" spans="1:4" x14ac:dyDescent="0.2">
      <c r="A5249" t="s">
        <v>3253</v>
      </c>
      <c r="B5249" t="s">
        <v>3922</v>
      </c>
      <c r="C5249" s="9">
        <v>44734</v>
      </c>
      <c r="D5249" s="9">
        <v>44989</v>
      </c>
    </row>
    <row r="5250" spans="1:4" x14ac:dyDescent="0.2">
      <c r="A5250" t="s">
        <v>3253</v>
      </c>
      <c r="B5250" t="s">
        <v>3922</v>
      </c>
      <c r="C5250" s="9">
        <v>44734</v>
      </c>
      <c r="D5250" s="9">
        <v>45019</v>
      </c>
    </row>
    <row r="5251" spans="1:4" x14ac:dyDescent="0.2">
      <c r="A5251" t="s">
        <v>3253</v>
      </c>
      <c r="B5251" t="s">
        <v>3922</v>
      </c>
      <c r="C5251" s="9">
        <v>44734</v>
      </c>
      <c r="D5251" s="9">
        <v>45072</v>
      </c>
    </row>
    <row r="5252" spans="1:4" x14ac:dyDescent="0.2">
      <c r="A5252" t="s">
        <v>3253</v>
      </c>
      <c r="B5252" t="s">
        <v>3950</v>
      </c>
      <c r="C5252" s="9">
        <v>44966</v>
      </c>
      <c r="D5252" s="9">
        <v>44966</v>
      </c>
    </row>
    <row r="5253" spans="1:4" x14ac:dyDescent="0.2">
      <c r="A5253" t="s">
        <v>3253</v>
      </c>
      <c r="B5253" t="s">
        <v>3950</v>
      </c>
      <c r="C5253" s="9">
        <v>44966</v>
      </c>
      <c r="D5253" s="9">
        <v>44994</v>
      </c>
    </row>
    <row r="5254" spans="1:4" x14ac:dyDescent="0.2">
      <c r="A5254" t="s">
        <v>3253</v>
      </c>
      <c r="B5254" t="s">
        <v>3950</v>
      </c>
      <c r="C5254" s="9">
        <v>44966</v>
      </c>
      <c r="D5254" s="9">
        <v>45026</v>
      </c>
    </row>
    <row r="5255" spans="1:4" x14ac:dyDescent="0.2">
      <c r="A5255" t="s">
        <v>3253</v>
      </c>
      <c r="B5255" t="s">
        <v>3950</v>
      </c>
      <c r="C5255" s="9">
        <v>44966</v>
      </c>
      <c r="D5255" s="9">
        <v>45056</v>
      </c>
    </row>
    <row r="5256" spans="1:4" x14ac:dyDescent="0.2">
      <c r="A5256" t="s">
        <v>3254</v>
      </c>
      <c r="B5256" t="s">
        <v>3923</v>
      </c>
      <c r="C5256" s="9">
        <v>44697</v>
      </c>
      <c r="D5256" s="9">
        <v>44697</v>
      </c>
    </row>
    <row r="5257" spans="1:4" x14ac:dyDescent="0.2">
      <c r="A5257" t="s">
        <v>3254</v>
      </c>
      <c r="B5257" t="s">
        <v>3923</v>
      </c>
      <c r="C5257" s="9">
        <v>44697</v>
      </c>
      <c r="D5257" s="9">
        <v>44734</v>
      </c>
    </row>
    <row r="5258" spans="1:4" x14ac:dyDescent="0.2">
      <c r="A5258" t="s">
        <v>3254</v>
      </c>
      <c r="B5258" t="s">
        <v>3923</v>
      </c>
      <c r="C5258" s="9">
        <v>44697</v>
      </c>
      <c r="D5258" s="9">
        <v>44767</v>
      </c>
    </row>
    <row r="5259" spans="1:4" x14ac:dyDescent="0.2">
      <c r="A5259" t="s">
        <v>3254</v>
      </c>
      <c r="B5259" t="s">
        <v>3923</v>
      </c>
      <c r="C5259" s="9">
        <v>44697</v>
      </c>
      <c r="D5259" s="9">
        <v>44800</v>
      </c>
    </row>
    <row r="5260" spans="1:4" x14ac:dyDescent="0.2">
      <c r="A5260" t="s">
        <v>3254</v>
      </c>
      <c r="B5260" t="s">
        <v>3923</v>
      </c>
      <c r="C5260" s="9">
        <v>44697</v>
      </c>
      <c r="D5260" s="9">
        <v>44887</v>
      </c>
    </row>
    <row r="5261" spans="1:4" x14ac:dyDescent="0.2">
      <c r="A5261" t="s">
        <v>3254</v>
      </c>
      <c r="B5261" t="s">
        <v>3923</v>
      </c>
      <c r="C5261" s="9">
        <v>44697</v>
      </c>
      <c r="D5261" s="9">
        <v>44951</v>
      </c>
    </row>
    <row r="5262" spans="1:4" x14ac:dyDescent="0.2">
      <c r="A5262" t="s">
        <v>3254</v>
      </c>
      <c r="B5262" t="s">
        <v>3923</v>
      </c>
      <c r="C5262" s="9">
        <v>44697</v>
      </c>
      <c r="D5262" s="9">
        <v>44985</v>
      </c>
    </row>
    <row r="5263" spans="1:4" x14ac:dyDescent="0.2">
      <c r="A5263" t="s">
        <v>3254</v>
      </c>
      <c r="B5263" t="s">
        <v>3923</v>
      </c>
      <c r="C5263" s="9">
        <v>44697</v>
      </c>
      <c r="D5263" s="9">
        <v>45016</v>
      </c>
    </row>
    <row r="5264" spans="1:4" x14ac:dyDescent="0.2">
      <c r="A5264" t="s">
        <v>3254</v>
      </c>
      <c r="B5264" t="s">
        <v>3929</v>
      </c>
      <c r="C5264" s="9">
        <v>44796</v>
      </c>
      <c r="D5264" s="9">
        <v>44796</v>
      </c>
    </row>
    <row r="5265" spans="1:4" x14ac:dyDescent="0.2">
      <c r="A5265" t="s">
        <v>3254</v>
      </c>
      <c r="B5265" t="s">
        <v>3929</v>
      </c>
      <c r="C5265" s="9">
        <v>44796</v>
      </c>
      <c r="D5265" s="9">
        <v>44860</v>
      </c>
    </row>
    <row r="5266" spans="1:4" x14ac:dyDescent="0.2">
      <c r="A5266" t="s">
        <v>3254</v>
      </c>
      <c r="B5266" t="s">
        <v>3929</v>
      </c>
      <c r="C5266" s="9">
        <v>44796</v>
      </c>
      <c r="D5266" s="9">
        <v>44870</v>
      </c>
    </row>
    <row r="5267" spans="1:4" x14ac:dyDescent="0.2">
      <c r="A5267" t="s">
        <v>3254</v>
      </c>
      <c r="B5267" t="s">
        <v>3929</v>
      </c>
      <c r="C5267" s="9">
        <v>44796</v>
      </c>
      <c r="D5267" s="9">
        <v>44900</v>
      </c>
    </row>
    <row r="5268" spans="1:4" x14ac:dyDescent="0.2">
      <c r="A5268" t="s">
        <v>3254</v>
      </c>
      <c r="B5268" t="s">
        <v>3929</v>
      </c>
      <c r="C5268" s="9">
        <v>44796</v>
      </c>
      <c r="D5268" s="9">
        <v>44927</v>
      </c>
    </row>
    <row r="5269" spans="1:4" x14ac:dyDescent="0.2">
      <c r="A5269" t="s">
        <v>3254</v>
      </c>
      <c r="B5269" t="s">
        <v>3929</v>
      </c>
      <c r="C5269" s="9">
        <v>44796</v>
      </c>
      <c r="D5269" s="9">
        <v>44982</v>
      </c>
    </row>
    <row r="5270" spans="1:4" x14ac:dyDescent="0.2">
      <c r="A5270" t="s">
        <v>3254</v>
      </c>
      <c r="B5270" t="s">
        <v>3929</v>
      </c>
      <c r="C5270" s="9">
        <v>44796</v>
      </c>
      <c r="D5270" s="9">
        <v>45014</v>
      </c>
    </row>
    <row r="5271" spans="1:4" x14ac:dyDescent="0.2">
      <c r="A5271" t="s">
        <v>3254</v>
      </c>
      <c r="B5271" t="s">
        <v>3929</v>
      </c>
      <c r="C5271" s="9">
        <v>44796</v>
      </c>
      <c r="D5271" s="9">
        <v>45021</v>
      </c>
    </row>
    <row r="5272" spans="1:4" x14ac:dyDescent="0.2">
      <c r="A5272" t="s">
        <v>3254</v>
      </c>
      <c r="B5272" t="s">
        <v>3929</v>
      </c>
      <c r="C5272" s="9">
        <v>44796</v>
      </c>
      <c r="D5272" s="9">
        <v>45074</v>
      </c>
    </row>
    <row r="5273" spans="1:4" x14ac:dyDescent="0.2">
      <c r="A5273" t="s">
        <v>3254</v>
      </c>
      <c r="B5273" t="s">
        <v>3929</v>
      </c>
      <c r="C5273" s="9">
        <v>44796</v>
      </c>
      <c r="D5273" s="9">
        <v>45081</v>
      </c>
    </row>
    <row r="5274" spans="1:4" x14ac:dyDescent="0.2">
      <c r="A5274" t="s">
        <v>3255</v>
      </c>
      <c r="B5274" t="s">
        <v>3947</v>
      </c>
      <c r="C5274" s="9">
        <v>44700</v>
      </c>
      <c r="D5274" s="9">
        <v>44700</v>
      </c>
    </row>
    <row r="5275" spans="1:4" x14ac:dyDescent="0.2">
      <c r="A5275" t="s">
        <v>3255</v>
      </c>
      <c r="B5275" t="s">
        <v>3947</v>
      </c>
      <c r="C5275" s="9">
        <v>44700</v>
      </c>
      <c r="D5275" s="9">
        <v>44737</v>
      </c>
    </row>
    <row r="5276" spans="1:4" x14ac:dyDescent="0.2">
      <c r="A5276" t="s">
        <v>3255</v>
      </c>
      <c r="B5276" t="s">
        <v>3947</v>
      </c>
      <c r="C5276" s="9">
        <v>44700</v>
      </c>
      <c r="D5276" s="9">
        <v>44746</v>
      </c>
    </row>
    <row r="5277" spans="1:4" x14ac:dyDescent="0.2">
      <c r="A5277" t="s">
        <v>3255</v>
      </c>
      <c r="B5277" t="s">
        <v>3947</v>
      </c>
      <c r="C5277" s="9">
        <v>44700</v>
      </c>
      <c r="D5277" s="9">
        <v>44804</v>
      </c>
    </row>
    <row r="5278" spans="1:4" x14ac:dyDescent="0.2">
      <c r="A5278" t="s">
        <v>3255</v>
      </c>
      <c r="B5278" t="s">
        <v>3947</v>
      </c>
      <c r="C5278" s="9">
        <v>44700</v>
      </c>
      <c r="D5278" s="9">
        <v>44857</v>
      </c>
    </row>
    <row r="5279" spans="1:4" x14ac:dyDescent="0.2">
      <c r="A5279" t="s">
        <v>3255</v>
      </c>
      <c r="B5279" t="s">
        <v>3947</v>
      </c>
      <c r="C5279" s="9">
        <v>44700</v>
      </c>
      <c r="D5279" s="9">
        <v>44866</v>
      </c>
    </row>
    <row r="5280" spans="1:4" x14ac:dyDescent="0.2">
      <c r="A5280" t="s">
        <v>3255</v>
      </c>
      <c r="B5280" t="s">
        <v>3947</v>
      </c>
      <c r="C5280" s="9">
        <v>44700</v>
      </c>
      <c r="D5280" s="9">
        <v>44916</v>
      </c>
    </row>
    <row r="5281" spans="1:4" x14ac:dyDescent="0.2">
      <c r="A5281" t="s">
        <v>3255</v>
      </c>
      <c r="B5281" t="s">
        <v>3947</v>
      </c>
      <c r="C5281" s="9">
        <v>44700</v>
      </c>
      <c r="D5281" s="9">
        <v>44979</v>
      </c>
    </row>
    <row r="5282" spans="1:4" x14ac:dyDescent="0.2">
      <c r="A5282" t="s">
        <v>3255</v>
      </c>
      <c r="B5282" t="s">
        <v>3947</v>
      </c>
      <c r="C5282" s="9">
        <v>44700</v>
      </c>
      <c r="D5282" s="9">
        <v>44986</v>
      </c>
    </row>
    <row r="5283" spans="1:4" x14ac:dyDescent="0.2">
      <c r="A5283" t="s">
        <v>3255</v>
      </c>
      <c r="B5283" t="s">
        <v>3947</v>
      </c>
      <c r="C5283" s="9">
        <v>44700</v>
      </c>
      <c r="D5283" s="9">
        <v>45039</v>
      </c>
    </row>
    <row r="5284" spans="1:4" x14ac:dyDescent="0.2">
      <c r="A5284" t="s">
        <v>3255</v>
      </c>
      <c r="B5284" t="s">
        <v>3947</v>
      </c>
      <c r="C5284" s="9">
        <v>44700</v>
      </c>
      <c r="D5284" s="9">
        <v>45078</v>
      </c>
    </row>
    <row r="5285" spans="1:4" x14ac:dyDescent="0.2">
      <c r="A5285" t="s">
        <v>3255</v>
      </c>
      <c r="B5285" t="s">
        <v>3926</v>
      </c>
      <c r="C5285" s="9">
        <v>44751</v>
      </c>
      <c r="D5285" s="9">
        <v>44751</v>
      </c>
    </row>
    <row r="5286" spans="1:4" x14ac:dyDescent="0.2">
      <c r="A5286" t="s">
        <v>3255</v>
      </c>
      <c r="B5286" t="s">
        <v>3926</v>
      </c>
      <c r="C5286" s="9">
        <v>44751</v>
      </c>
      <c r="D5286" s="9">
        <v>44790</v>
      </c>
    </row>
    <row r="5287" spans="1:4" x14ac:dyDescent="0.2">
      <c r="A5287" t="s">
        <v>3255</v>
      </c>
      <c r="B5287" t="s">
        <v>3926</v>
      </c>
      <c r="C5287" s="9">
        <v>44751</v>
      </c>
      <c r="D5287" s="9">
        <v>44817</v>
      </c>
    </row>
    <row r="5288" spans="1:4" x14ac:dyDescent="0.2">
      <c r="A5288" t="s">
        <v>3255</v>
      </c>
      <c r="B5288" t="s">
        <v>3926</v>
      </c>
      <c r="C5288" s="9">
        <v>44751</v>
      </c>
      <c r="D5288" s="9">
        <v>44910</v>
      </c>
    </row>
    <row r="5289" spans="1:4" x14ac:dyDescent="0.2">
      <c r="A5289" t="s">
        <v>3255</v>
      </c>
      <c r="B5289" t="s">
        <v>3926</v>
      </c>
      <c r="C5289" s="9">
        <v>44751</v>
      </c>
      <c r="D5289" s="9">
        <v>44947</v>
      </c>
    </row>
    <row r="5290" spans="1:4" x14ac:dyDescent="0.2">
      <c r="A5290" t="s">
        <v>3255</v>
      </c>
      <c r="B5290" t="s">
        <v>3926</v>
      </c>
      <c r="C5290" s="9">
        <v>44751</v>
      </c>
      <c r="D5290" s="9">
        <v>45004</v>
      </c>
    </row>
    <row r="5291" spans="1:4" x14ac:dyDescent="0.2">
      <c r="A5291" t="s">
        <v>3255</v>
      </c>
      <c r="B5291" t="s">
        <v>3926</v>
      </c>
      <c r="C5291" s="9">
        <v>44751</v>
      </c>
      <c r="D5291" s="9">
        <v>45034</v>
      </c>
    </row>
    <row r="5292" spans="1:4" x14ac:dyDescent="0.2">
      <c r="A5292" t="s">
        <v>3255</v>
      </c>
      <c r="B5292" t="s">
        <v>3926</v>
      </c>
      <c r="C5292" s="9">
        <v>44751</v>
      </c>
      <c r="D5292" s="9">
        <v>45069</v>
      </c>
    </row>
    <row r="5293" spans="1:4" x14ac:dyDescent="0.2">
      <c r="A5293" t="s">
        <v>3256</v>
      </c>
      <c r="B5293" t="s">
        <v>3947</v>
      </c>
      <c r="C5293" s="9">
        <v>44616</v>
      </c>
      <c r="D5293" s="9">
        <v>44616</v>
      </c>
    </row>
    <row r="5294" spans="1:4" x14ac:dyDescent="0.2">
      <c r="A5294" t="s">
        <v>3256</v>
      </c>
      <c r="B5294" t="s">
        <v>3947</v>
      </c>
      <c r="C5294" s="9">
        <v>44616</v>
      </c>
      <c r="D5294" s="9">
        <v>44647</v>
      </c>
    </row>
    <row r="5295" spans="1:4" x14ac:dyDescent="0.2">
      <c r="A5295" t="s">
        <v>3256</v>
      </c>
      <c r="B5295" t="s">
        <v>3947</v>
      </c>
      <c r="C5295" s="9">
        <v>44616</v>
      </c>
      <c r="D5295" s="9">
        <v>44680</v>
      </c>
    </row>
    <row r="5296" spans="1:4" x14ac:dyDescent="0.2">
      <c r="A5296" t="s">
        <v>3256</v>
      </c>
      <c r="B5296" t="s">
        <v>3947</v>
      </c>
      <c r="C5296" s="9">
        <v>44616</v>
      </c>
      <c r="D5296" s="9">
        <v>44709</v>
      </c>
    </row>
    <row r="5297" spans="1:4" x14ac:dyDescent="0.2">
      <c r="A5297" t="s">
        <v>3256</v>
      </c>
      <c r="B5297" t="s">
        <v>3947</v>
      </c>
      <c r="C5297" s="9">
        <v>44616</v>
      </c>
      <c r="D5297" s="9">
        <v>44736</v>
      </c>
    </row>
    <row r="5298" spans="1:4" x14ac:dyDescent="0.2">
      <c r="A5298" t="s">
        <v>3256</v>
      </c>
      <c r="B5298" t="s">
        <v>3947</v>
      </c>
      <c r="C5298" s="9">
        <v>44616</v>
      </c>
      <c r="D5298" s="9">
        <v>44772</v>
      </c>
    </row>
    <row r="5299" spans="1:4" x14ac:dyDescent="0.2">
      <c r="A5299" t="s">
        <v>3256</v>
      </c>
      <c r="B5299" t="s">
        <v>3947</v>
      </c>
      <c r="C5299" s="9">
        <v>44616</v>
      </c>
      <c r="D5299" s="9">
        <v>44774</v>
      </c>
    </row>
    <row r="5300" spans="1:4" x14ac:dyDescent="0.2">
      <c r="A5300" t="s">
        <v>3256</v>
      </c>
      <c r="B5300" t="s">
        <v>3947</v>
      </c>
      <c r="C5300" s="9">
        <v>44616</v>
      </c>
      <c r="D5300" s="9">
        <v>44829</v>
      </c>
    </row>
    <row r="5301" spans="1:4" x14ac:dyDescent="0.2">
      <c r="A5301" t="s">
        <v>3256</v>
      </c>
      <c r="B5301" t="s">
        <v>3947</v>
      </c>
      <c r="C5301" s="9">
        <v>44616</v>
      </c>
      <c r="D5301" s="9">
        <v>44861</v>
      </c>
    </row>
    <row r="5302" spans="1:4" x14ac:dyDescent="0.2">
      <c r="A5302" t="s">
        <v>3256</v>
      </c>
      <c r="B5302" t="s">
        <v>3947</v>
      </c>
      <c r="C5302" s="9">
        <v>44616</v>
      </c>
      <c r="D5302" s="9">
        <v>44866</v>
      </c>
    </row>
    <row r="5303" spans="1:4" x14ac:dyDescent="0.2">
      <c r="A5303" t="s">
        <v>3256</v>
      </c>
      <c r="B5303" t="s">
        <v>3947</v>
      </c>
      <c r="C5303" s="9">
        <v>44616</v>
      </c>
      <c r="D5303" s="9">
        <v>44921</v>
      </c>
    </row>
    <row r="5304" spans="1:4" x14ac:dyDescent="0.2">
      <c r="A5304" t="s">
        <v>3256</v>
      </c>
      <c r="B5304" t="s">
        <v>3947</v>
      </c>
      <c r="C5304" s="9">
        <v>44616</v>
      </c>
      <c r="D5304" s="9">
        <v>44956</v>
      </c>
    </row>
    <row r="5305" spans="1:4" x14ac:dyDescent="0.2">
      <c r="A5305" t="s">
        <v>3256</v>
      </c>
      <c r="B5305" t="s">
        <v>3947</v>
      </c>
      <c r="C5305" s="9">
        <v>44616</v>
      </c>
      <c r="D5305" s="9">
        <v>44994</v>
      </c>
    </row>
    <row r="5306" spans="1:4" x14ac:dyDescent="0.2">
      <c r="A5306" t="s">
        <v>3256</v>
      </c>
      <c r="B5306" t="s">
        <v>3947</v>
      </c>
      <c r="C5306" s="9">
        <v>44616</v>
      </c>
      <c r="D5306" s="9">
        <v>45021</v>
      </c>
    </row>
    <row r="5307" spans="1:4" x14ac:dyDescent="0.2">
      <c r="A5307" t="s">
        <v>3256</v>
      </c>
      <c r="B5307" t="s">
        <v>3947</v>
      </c>
      <c r="C5307" s="9">
        <v>44616</v>
      </c>
      <c r="D5307" s="9">
        <v>45052</v>
      </c>
    </row>
    <row r="5308" spans="1:4" x14ac:dyDescent="0.2">
      <c r="A5308" t="s">
        <v>3256</v>
      </c>
      <c r="B5308" t="s">
        <v>3947</v>
      </c>
      <c r="C5308" s="9">
        <v>44616</v>
      </c>
      <c r="D5308" s="9">
        <v>45080</v>
      </c>
    </row>
    <row r="5309" spans="1:4" x14ac:dyDescent="0.2">
      <c r="A5309" t="s">
        <v>3256</v>
      </c>
      <c r="B5309" t="s">
        <v>3927</v>
      </c>
      <c r="C5309" s="9">
        <v>45017</v>
      </c>
      <c r="D5309" s="9">
        <v>45017</v>
      </c>
    </row>
    <row r="5310" spans="1:4" x14ac:dyDescent="0.2">
      <c r="A5310" t="s">
        <v>3256</v>
      </c>
      <c r="B5310" t="s">
        <v>3927</v>
      </c>
      <c r="C5310" s="9">
        <v>45017</v>
      </c>
      <c r="D5310" s="9">
        <v>45055</v>
      </c>
    </row>
    <row r="5311" spans="1:4" x14ac:dyDescent="0.2">
      <c r="A5311" t="s">
        <v>3257</v>
      </c>
      <c r="B5311" t="s">
        <v>3951</v>
      </c>
      <c r="C5311" s="9">
        <v>44916</v>
      </c>
      <c r="D5311" s="9">
        <v>44916</v>
      </c>
    </row>
    <row r="5312" spans="1:4" x14ac:dyDescent="0.2">
      <c r="A5312" t="s">
        <v>3257</v>
      </c>
      <c r="B5312" t="s">
        <v>3951</v>
      </c>
      <c r="C5312" s="9">
        <v>44916</v>
      </c>
      <c r="D5312" s="9">
        <v>44960</v>
      </c>
    </row>
    <row r="5313" spans="1:4" x14ac:dyDescent="0.2">
      <c r="A5313" t="s">
        <v>3257</v>
      </c>
      <c r="B5313" t="s">
        <v>3951</v>
      </c>
      <c r="C5313" s="9">
        <v>44916</v>
      </c>
      <c r="D5313" s="9">
        <v>45013</v>
      </c>
    </row>
    <row r="5314" spans="1:4" x14ac:dyDescent="0.2">
      <c r="A5314" t="s">
        <v>3257</v>
      </c>
      <c r="B5314" t="s">
        <v>3951</v>
      </c>
      <c r="C5314" s="9">
        <v>44916</v>
      </c>
      <c r="D5314" s="9">
        <v>45044</v>
      </c>
    </row>
    <row r="5315" spans="1:4" x14ac:dyDescent="0.2">
      <c r="A5315" t="s">
        <v>3257</v>
      </c>
      <c r="B5315" t="s">
        <v>3951</v>
      </c>
      <c r="C5315" s="9">
        <v>44916</v>
      </c>
      <c r="D5315" s="9">
        <v>45068</v>
      </c>
    </row>
    <row r="5316" spans="1:4" x14ac:dyDescent="0.2">
      <c r="A5316" t="s">
        <v>3257</v>
      </c>
      <c r="B5316" t="s">
        <v>3951</v>
      </c>
      <c r="C5316" s="9">
        <v>44916</v>
      </c>
      <c r="D5316" s="9">
        <v>45082</v>
      </c>
    </row>
    <row r="5317" spans="1:4" x14ac:dyDescent="0.2">
      <c r="A5317" t="s">
        <v>3257</v>
      </c>
      <c r="B5317" t="s">
        <v>3920</v>
      </c>
      <c r="C5317" s="9">
        <v>45017</v>
      </c>
      <c r="D5317" s="9">
        <v>45017</v>
      </c>
    </row>
    <row r="5318" spans="1:4" x14ac:dyDescent="0.2">
      <c r="A5318" t="s">
        <v>3257</v>
      </c>
      <c r="B5318" t="s">
        <v>3920</v>
      </c>
      <c r="C5318" s="9">
        <v>45017</v>
      </c>
      <c r="D5318" s="9">
        <v>45048</v>
      </c>
    </row>
    <row r="5319" spans="1:4" x14ac:dyDescent="0.2">
      <c r="A5319" t="s">
        <v>3258</v>
      </c>
      <c r="B5319" t="s">
        <v>3921</v>
      </c>
      <c r="C5319" s="9">
        <v>44739</v>
      </c>
      <c r="D5319" s="9">
        <v>44739</v>
      </c>
    </row>
    <row r="5320" spans="1:4" x14ac:dyDescent="0.2">
      <c r="A5320" t="s">
        <v>3258</v>
      </c>
      <c r="B5320" t="s">
        <v>3921</v>
      </c>
      <c r="C5320" s="9">
        <v>44739</v>
      </c>
      <c r="D5320" s="9">
        <v>44783</v>
      </c>
    </row>
    <row r="5321" spans="1:4" x14ac:dyDescent="0.2">
      <c r="A5321" t="s">
        <v>3258</v>
      </c>
      <c r="B5321" t="s">
        <v>3921</v>
      </c>
      <c r="C5321" s="9">
        <v>44739</v>
      </c>
      <c r="D5321" s="9">
        <v>44815</v>
      </c>
    </row>
    <row r="5322" spans="1:4" x14ac:dyDescent="0.2">
      <c r="A5322" t="s">
        <v>3258</v>
      </c>
      <c r="B5322" t="s">
        <v>3921</v>
      </c>
      <c r="C5322" s="9">
        <v>44739</v>
      </c>
      <c r="D5322" s="9">
        <v>44840</v>
      </c>
    </row>
    <row r="5323" spans="1:4" x14ac:dyDescent="0.2">
      <c r="A5323" t="s">
        <v>3258</v>
      </c>
      <c r="B5323" t="s">
        <v>3921</v>
      </c>
      <c r="C5323" s="9">
        <v>44739</v>
      </c>
      <c r="D5323" s="9">
        <v>44893</v>
      </c>
    </row>
    <row r="5324" spans="1:4" x14ac:dyDescent="0.2">
      <c r="A5324" t="s">
        <v>3258</v>
      </c>
      <c r="B5324" t="s">
        <v>3921</v>
      </c>
      <c r="C5324" s="9">
        <v>44739</v>
      </c>
      <c r="D5324" s="9">
        <v>44907</v>
      </c>
    </row>
    <row r="5325" spans="1:4" x14ac:dyDescent="0.2">
      <c r="A5325" t="s">
        <v>3258</v>
      </c>
      <c r="B5325" t="s">
        <v>3921</v>
      </c>
      <c r="C5325" s="9">
        <v>44739</v>
      </c>
      <c r="D5325" s="9">
        <v>44935</v>
      </c>
    </row>
    <row r="5326" spans="1:4" x14ac:dyDescent="0.2">
      <c r="A5326" t="s">
        <v>3258</v>
      </c>
      <c r="B5326" t="s">
        <v>3921</v>
      </c>
      <c r="C5326" s="9">
        <v>44739</v>
      </c>
      <c r="D5326" s="9">
        <v>44963</v>
      </c>
    </row>
    <row r="5327" spans="1:4" x14ac:dyDescent="0.2">
      <c r="A5327" t="s">
        <v>3258</v>
      </c>
      <c r="B5327" t="s">
        <v>3921</v>
      </c>
      <c r="C5327" s="9">
        <v>44739</v>
      </c>
      <c r="D5327" s="9">
        <v>44998</v>
      </c>
    </row>
    <row r="5328" spans="1:4" x14ac:dyDescent="0.2">
      <c r="A5328" t="s">
        <v>3258</v>
      </c>
      <c r="B5328" t="s">
        <v>3921</v>
      </c>
      <c r="C5328" s="9">
        <v>44739</v>
      </c>
      <c r="D5328" s="9">
        <v>45022</v>
      </c>
    </row>
    <row r="5329" spans="1:4" x14ac:dyDescent="0.2">
      <c r="A5329" t="s">
        <v>3258</v>
      </c>
      <c r="B5329" t="s">
        <v>3921</v>
      </c>
      <c r="C5329" s="9">
        <v>44739</v>
      </c>
      <c r="D5329" s="9">
        <v>45057</v>
      </c>
    </row>
    <row r="5330" spans="1:4" x14ac:dyDescent="0.2">
      <c r="A5330" t="s">
        <v>3258</v>
      </c>
      <c r="B5330" t="s">
        <v>3921</v>
      </c>
      <c r="C5330" s="9">
        <v>44739</v>
      </c>
      <c r="D5330" s="9">
        <v>45081</v>
      </c>
    </row>
    <row r="5331" spans="1:4" x14ac:dyDescent="0.2">
      <c r="A5331" t="s">
        <v>3258</v>
      </c>
      <c r="B5331" t="s">
        <v>3922</v>
      </c>
      <c r="C5331" s="9">
        <v>45021</v>
      </c>
      <c r="D5331" s="9">
        <v>45021</v>
      </c>
    </row>
    <row r="5332" spans="1:4" x14ac:dyDescent="0.2">
      <c r="A5332" t="s">
        <v>3258</v>
      </c>
      <c r="B5332" t="s">
        <v>3922</v>
      </c>
      <c r="C5332" s="9">
        <v>45021</v>
      </c>
      <c r="D5332" s="9">
        <v>45065</v>
      </c>
    </row>
    <row r="5333" spans="1:4" x14ac:dyDescent="0.2">
      <c r="A5333" t="s">
        <v>3259</v>
      </c>
      <c r="B5333" t="s">
        <v>3924</v>
      </c>
      <c r="C5333" s="9">
        <v>44951</v>
      </c>
      <c r="D5333" s="9">
        <v>44951</v>
      </c>
    </row>
    <row r="5334" spans="1:4" x14ac:dyDescent="0.2">
      <c r="A5334" t="s">
        <v>3259</v>
      </c>
      <c r="B5334" t="s">
        <v>3924</v>
      </c>
      <c r="C5334" s="9">
        <v>44951</v>
      </c>
      <c r="D5334" s="9">
        <v>44982</v>
      </c>
    </row>
    <row r="5335" spans="1:4" x14ac:dyDescent="0.2">
      <c r="A5335" t="s">
        <v>3259</v>
      </c>
      <c r="B5335" t="s">
        <v>3924</v>
      </c>
      <c r="C5335" s="9">
        <v>44951</v>
      </c>
      <c r="D5335" s="9">
        <v>45011</v>
      </c>
    </row>
    <row r="5336" spans="1:4" x14ac:dyDescent="0.2">
      <c r="A5336" t="s">
        <v>3259</v>
      </c>
      <c r="B5336" t="s">
        <v>3924</v>
      </c>
      <c r="C5336" s="9">
        <v>44951</v>
      </c>
      <c r="D5336" s="9">
        <v>45044</v>
      </c>
    </row>
    <row r="5337" spans="1:4" x14ac:dyDescent="0.2">
      <c r="A5337" t="s">
        <v>3259</v>
      </c>
      <c r="B5337" t="s">
        <v>3924</v>
      </c>
      <c r="C5337" s="9">
        <v>44951</v>
      </c>
      <c r="D5337" s="9">
        <v>45054</v>
      </c>
    </row>
    <row r="5338" spans="1:4" x14ac:dyDescent="0.2">
      <c r="A5338" t="s">
        <v>3259</v>
      </c>
      <c r="B5338" t="s">
        <v>3927</v>
      </c>
      <c r="C5338" s="9">
        <v>44960</v>
      </c>
      <c r="D5338" s="9">
        <v>44960</v>
      </c>
    </row>
    <row r="5339" spans="1:4" x14ac:dyDescent="0.2">
      <c r="A5339" t="s">
        <v>3259</v>
      </c>
      <c r="B5339" t="s">
        <v>3927</v>
      </c>
      <c r="C5339" s="9">
        <v>44960</v>
      </c>
      <c r="D5339" s="9">
        <v>44994</v>
      </c>
    </row>
    <row r="5340" spans="1:4" x14ac:dyDescent="0.2">
      <c r="A5340" t="s">
        <v>3259</v>
      </c>
      <c r="B5340" t="s">
        <v>3927</v>
      </c>
      <c r="C5340" s="9">
        <v>44960</v>
      </c>
      <c r="D5340" s="9">
        <v>45034</v>
      </c>
    </row>
    <row r="5341" spans="1:4" x14ac:dyDescent="0.2">
      <c r="A5341" t="s">
        <v>3259</v>
      </c>
      <c r="B5341" t="s">
        <v>3927</v>
      </c>
      <c r="C5341" s="9">
        <v>44960</v>
      </c>
      <c r="D5341" s="9">
        <v>45051</v>
      </c>
    </row>
    <row r="5342" spans="1:4" x14ac:dyDescent="0.2">
      <c r="A5342" t="s">
        <v>3260</v>
      </c>
      <c r="B5342" t="s">
        <v>3948</v>
      </c>
      <c r="C5342" s="9">
        <v>44784</v>
      </c>
      <c r="D5342" s="9">
        <v>44784</v>
      </c>
    </row>
    <row r="5343" spans="1:4" x14ac:dyDescent="0.2">
      <c r="A5343" t="s">
        <v>3260</v>
      </c>
      <c r="B5343" t="s">
        <v>3948</v>
      </c>
      <c r="C5343" s="9">
        <v>44784</v>
      </c>
      <c r="D5343" s="9">
        <v>44829</v>
      </c>
    </row>
    <row r="5344" spans="1:4" x14ac:dyDescent="0.2">
      <c r="A5344" t="s">
        <v>3260</v>
      </c>
      <c r="B5344" t="s">
        <v>3948</v>
      </c>
      <c r="C5344" s="9">
        <v>44784</v>
      </c>
      <c r="D5344" s="9">
        <v>44857</v>
      </c>
    </row>
    <row r="5345" spans="1:4" x14ac:dyDescent="0.2">
      <c r="A5345" t="s">
        <v>3260</v>
      </c>
      <c r="B5345" t="s">
        <v>3948</v>
      </c>
      <c r="C5345" s="9">
        <v>44784</v>
      </c>
      <c r="D5345" s="9">
        <v>44876</v>
      </c>
    </row>
    <row r="5346" spans="1:4" x14ac:dyDescent="0.2">
      <c r="A5346" t="s">
        <v>3260</v>
      </c>
      <c r="B5346" t="s">
        <v>3948</v>
      </c>
      <c r="C5346" s="9">
        <v>44784</v>
      </c>
      <c r="D5346" s="9">
        <v>44913</v>
      </c>
    </row>
    <row r="5347" spans="1:4" x14ac:dyDescent="0.2">
      <c r="A5347" t="s">
        <v>3260</v>
      </c>
      <c r="B5347" t="s">
        <v>3948</v>
      </c>
      <c r="C5347" s="9">
        <v>44784</v>
      </c>
      <c r="D5347" s="9">
        <v>44944</v>
      </c>
    </row>
    <row r="5348" spans="1:4" x14ac:dyDescent="0.2">
      <c r="A5348" t="s">
        <v>3260</v>
      </c>
      <c r="B5348" t="s">
        <v>3948</v>
      </c>
      <c r="C5348" s="9">
        <v>44784</v>
      </c>
      <c r="D5348" s="9">
        <v>44972</v>
      </c>
    </row>
    <row r="5349" spans="1:4" x14ac:dyDescent="0.2">
      <c r="A5349" t="s">
        <v>3260</v>
      </c>
      <c r="B5349" t="s">
        <v>3948</v>
      </c>
      <c r="C5349" s="9">
        <v>44784</v>
      </c>
      <c r="D5349" s="9">
        <v>44997</v>
      </c>
    </row>
    <row r="5350" spans="1:4" x14ac:dyDescent="0.2">
      <c r="A5350" t="s">
        <v>3260</v>
      </c>
      <c r="B5350" t="s">
        <v>3948</v>
      </c>
      <c r="C5350" s="9">
        <v>44784</v>
      </c>
      <c r="D5350" s="9">
        <v>45034</v>
      </c>
    </row>
    <row r="5351" spans="1:4" x14ac:dyDescent="0.2">
      <c r="A5351" t="s">
        <v>3260</v>
      </c>
      <c r="B5351" t="s">
        <v>3948</v>
      </c>
      <c r="C5351" s="9">
        <v>44784</v>
      </c>
      <c r="D5351" s="9">
        <v>45058</v>
      </c>
    </row>
    <row r="5352" spans="1:4" x14ac:dyDescent="0.2">
      <c r="A5352" t="s">
        <v>3260</v>
      </c>
      <c r="B5352" t="s">
        <v>3923</v>
      </c>
      <c r="C5352" s="9">
        <v>44847</v>
      </c>
      <c r="D5352" s="9">
        <v>44847</v>
      </c>
    </row>
    <row r="5353" spans="1:4" x14ac:dyDescent="0.2">
      <c r="A5353" t="s">
        <v>3260</v>
      </c>
      <c r="B5353" t="s">
        <v>3923</v>
      </c>
      <c r="C5353" s="9">
        <v>44847</v>
      </c>
      <c r="D5353" s="9">
        <v>44888</v>
      </c>
    </row>
    <row r="5354" spans="1:4" x14ac:dyDescent="0.2">
      <c r="A5354" t="s">
        <v>3260</v>
      </c>
      <c r="B5354" t="s">
        <v>3923</v>
      </c>
      <c r="C5354" s="9">
        <v>44847</v>
      </c>
      <c r="D5354" s="9">
        <v>44908</v>
      </c>
    </row>
    <row r="5355" spans="1:4" x14ac:dyDescent="0.2">
      <c r="A5355" t="s">
        <v>3260</v>
      </c>
      <c r="B5355" t="s">
        <v>3923</v>
      </c>
      <c r="C5355" s="9">
        <v>44847</v>
      </c>
      <c r="D5355" s="9">
        <v>44953</v>
      </c>
    </row>
    <row r="5356" spans="1:4" x14ac:dyDescent="0.2">
      <c r="A5356" t="s">
        <v>3260</v>
      </c>
      <c r="B5356" t="s">
        <v>3923</v>
      </c>
      <c r="C5356" s="9">
        <v>44847</v>
      </c>
      <c r="D5356" s="9">
        <v>44976</v>
      </c>
    </row>
    <row r="5357" spans="1:4" x14ac:dyDescent="0.2">
      <c r="A5357" t="s">
        <v>3260</v>
      </c>
      <c r="B5357" t="s">
        <v>3923</v>
      </c>
      <c r="C5357" s="9">
        <v>44847</v>
      </c>
      <c r="D5357" s="9">
        <v>45011</v>
      </c>
    </row>
    <row r="5358" spans="1:4" x14ac:dyDescent="0.2">
      <c r="A5358" t="s">
        <v>3260</v>
      </c>
      <c r="B5358" t="s">
        <v>3923</v>
      </c>
      <c r="C5358" s="9">
        <v>44847</v>
      </c>
      <c r="D5358" s="9">
        <v>45043</v>
      </c>
    </row>
    <row r="5359" spans="1:4" x14ac:dyDescent="0.2">
      <c r="A5359" t="s">
        <v>3260</v>
      </c>
      <c r="B5359" t="s">
        <v>3923</v>
      </c>
      <c r="C5359" s="9">
        <v>44847</v>
      </c>
      <c r="D5359" s="9">
        <v>45069</v>
      </c>
    </row>
    <row r="5360" spans="1:4" x14ac:dyDescent="0.2">
      <c r="A5360" t="s">
        <v>3261</v>
      </c>
      <c r="B5360" t="s">
        <v>3925</v>
      </c>
      <c r="C5360" s="9">
        <v>44586</v>
      </c>
      <c r="D5360" s="9">
        <v>44586</v>
      </c>
    </row>
    <row r="5361" spans="1:4" x14ac:dyDescent="0.2">
      <c r="A5361" t="s">
        <v>3261</v>
      </c>
      <c r="B5361" t="s">
        <v>3925</v>
      </c>
      <c r="C5361" s="9">
        <v>44586</v>
      </c>
      <c r="D5361" s="9">
        <v>44618</v>
      </c>
    </row>
    <row r="5362" spans="1:4" x14ac:dyDescent="0.2">
      <c r="A5362" t="s">
        <v>3261</v>
      </c>
      <c r="B5362" t="s">
        <v>3925</v>
      </c>
      <c r="C5362" s="9">
        <v>44586</v>
      </c>
      <c r="D5362" s="9">
        <v>44629</v>
      </c>
    </row>
    <row r="5363" spans="1:4" x14ac:dyDescent="0.2">
      <c r="A5363" t="s">
        <v>3261</v>
      </c>
      <c r="B5363" t="s">
        <v>3925</v>
      </c>
      <c r="C5363" s="9">
        <v>44586</v>
      </c>
      <c r="D5363" s="9">
        <v>44680</v>
      </c>
    </row>
    <row r="5364" spans="1:4" x14ac:dyDescent="0.2">
      <c r="A5364" t="s">
        <v>3261</v>
      </c>
      <c r="B5364" t="s">
        <v>3925</v>
      </c>
      <c r="C5364" s="9">
        <v>44586</v>
      </c>
      <c r="D5364" s="9">
        <v>44711</v>
      </c>
    </row>
    <row r="5365" spans="1:4" x14ac:dyDescent="0.2">
      <c r="A5365" t="s">
        <v>3261</v>
      </c>
      <c r="B5365" t="s">
        <v>3925</v>
      </c>
      <c r="C5365" s="9">
        <v>44586</v>
      </c>
      <c r="D5365" s="9">
        <v>44738</v>
      </c>
    </row>
    <row r="5366" spans="1:4" x14ac:dyDescent="0.2">
      <c r="A5366" t="s">
        <v>3261</v>
      </c>
      <c r="B5366" t="s">
        <v>3925</v>
      </c>
      <c r="C5366" s="9">
        <v>44586</v>
      </c>
      <c r="D5366" s="9">
        <v>44781</v>
      </c>
    </row>
    <row r="5367" spans="1:4" x14ac:dyDescent="0.2">
      <c r="A5367" t="s">
        <v>3261</v>
      </c>
      <c r="B5367" t="s">
        <v>3925</v>
      </c>
      <c r="C5367" s="9">
        <v>44586</v>
      </c>
      <c r="D5367" s="9">
        <v>44860</v>
      </c>
    </row>
    <row r="5368" spans="1:4" x14ac:dyDescent="0.2">
      <c r="A5368" t="s">
        <v>3261</v>
      </c>
      <c r="B5368" t="s">
        <v>3925</v>
      </c>
      <c r="C5368" s="9">
        <v>44586</v>
      </c>
      <c r="D5368" s="9">
        <v>44873</v>
      </c>
    </row>
    <row r="5369" spans="1:4" x14ac:dyDescent="0.2">
      <c r="A5369" t="s">
        <v>3261</v>
      </c>
      <c r="B5369" t="s">
        <v>3925</v>
      </c>
      <c r="C5369" s="9">
        <v>44586</v>
      </c>
      <c r="D5369" s="9">
        <v>44905</v>
      </c>
    </row>
    <row r="5370" spans="1:4" x14ac:dyDescent="0.2">
      <c r="A5370" t="s">
        <v>3261</v>
      </c>
      <c r="B5370" t="s">
        <v>3925</v>
      </c>
      <c r="C5370" s="9">
        <v>44586</v>
      </c>
      <c r="D5370" s="9">
        <v>44964</v>
      </c>
    </row>
    <row r="5371" spans="1:4" x14ac:dyDescent="0.2">
      <c r="A5371" t="s">
        <v>3261</v>
      </c>
      <c r="B5371" t="s">
        <v>3925</v>
      </c>
      <c r="C5371" s="9">
        <v>44586</v>
      </c>
      <c r="D5371" s="9">
        <v>45010</v>
      </c>
    </row>
    <row r="5372" spans="1:4" x14ac:dyDescent="0.2">
      <c r="A5372" t="s">
        <v>3261</v>
      </c>
      <c r="B5372" t="s">
        <v>3925</v>
      </c>
      <c r="C5372" s="9">
        <v>44586</v>
      </c>
      <c r="D5372" s="9">
        <v>45025</v>
      </c>
    </row>
    <row r="5373" spans="1:4" x14ac:dyDescent="0.2">
      <c r="A5373" t="s">
        <v>3261</v>
      </c>
      <c r="B5373" t="s">
        <v>3925</v>
      </c>
      <c r="C5373" s="9">
        <v>44586</v>
      </c>
      <c r="D5373" s="9">
        <v>45074</v>
      </c>
    </row>
    <row r="5374" spans="1:4" x14ac:dyDescent="0.2">
      <c r="A5374" t="s">
        <v>3261</v>
      </c>
      <c r="B5374" t="s">
        <v>3925</v>
      </c>
      <c r="C5374" s="9">
        <v>44586</v>
      </c>
      <c r="D5374" s="9">
        <v>45082</v>
      </c>
    </row>
    <row r="5375" spans="1:4" x14ac:dyDescent="0.2">
      <c r="A5375" t="s">
        <v>3261</v>
      </c>
      <c r="B5375" t="s">
        <v>3923</v>
      </c>
      <c r="C5375" s="9">
        <v>44969</v>
      </c>
      <c r="D5375" s="9">
        <v>44969</v>
      </c>
    </row>
    <row r="5376" spans="1:4" x14ac:dyDescent="0.2">
      <c r="A5376" t="s">
        <v>3261</v>
      </c>
      <c r="B5376" t="s">
        <v>3923</v>
      </c>
      <c r="C5376" s="9">
        <v>44969</v>
      </c>
      <c r="D5376" s="9">
        <v>45000</v>
      </c>
    </row>
    <row r="5377" spans="1:4" x14ac:dyDescent="0.2">
      <c r="A5377" t="s">
        <v>3261</v>
      </c>
      <c r="B5377" t="s">
        <v>3923</v>
      </c>
      <c r="C5377" s="9">
        <v>44969</v>
      </c>
      <c r="D5377" s="9">
        <v>45035</v>
      </c>
    </row>
    <row r="5378" spans="1:4" x14ac:dyDescent="0.2">
      <c r="A5378" t="s">
        <v>3261</v>
      </c>
      <c r="B5378" t="s">
        <v>3923</v>
      </c>
      <c r="C5378" s="9">
        <v>44969</v>
      </c>
      <c r="D5378" s="9">
        <v>45058</v>
      </c>
    </row>
    <row r="5379" spans="1:4" x14ac:dyDescent="0.2">
      <c r="A5379" t="s">
        <v>3262</v>
      </c>
      <c r="B5379" t="s">
        <v>3951</v>
      </c>
      <c r="C5379" s="9">
        <v>44641</v>
      </c>
      <c r="D5379" s="9">
        <v>44641</v>
      </c>
    </row>
    <row r="5380" spans="1:4" x14ac:dyDescent="0.2">
      <c r="A5380" t="s">
        <v>3262</v>
      </c>
      <c r="B5380" t="s">
        <v>3951</v>
      </c>
      <c r="C5380" s="9">
        <v>44641</v>
      </c>
      <c r="D5380" s="9">
        <v>44704</v>
      </c>
    </row>
    <row r="5381" spans="1:4" x14ac:dyDescent="0.2">
      <c r="A5381" t="s">
        <v>3262</v>
      </c>
      <c r="B5381" t="s">
        <v>3951</v>
      </c>
      <c r="C5381" s="9">
        <v>44641</v>
      </c>
      <c r="D5381" s="9">
        <v>44739</v>
      </c>
    </row>
    <row r="5382" spans="1:4" x14ac:dyDescent="0.2">
      <c r="A5382" t="s">
        <v>3262</v>
      </c>
      <c r="B5382" t="s">
        <v>3951</v>
      </c>
      <c r="C5382" s="9">
        <v>44641</v>
      </c>
      <c r="D5382" s="9">
        <v>44746</v>
      </c>
    </row>
    <row r="5383" spans="1:4" x14ac:dyDescent="0.2">
      <c r="A5383" t="s">
        <v>3262</v>
      </c>
      <c r="B5383" t="s">
        <v>3951</v>
      </c>
      <c r="C5383" s="9">
        <v>44641</v>
      </c>
      <c r="D5383" s="9">
        <v>44794</v>
      </c>
    </row>
    <row r="5384" spans="1:4" x14ac:dyDescent="0.2">
      <c r="A5384" t="s">
        <v>3262</v>
      </c>
      <c r="B5384" t="s">
        <v>3951</v>
      </c>
      <c r="C5384" s="9">
        <v>44641</v>
      </c>
      <c r="D5384" s="9">
        <v>44807</v>
      </c>
    </row>
    <row r="5385" spans="1:4" x14ac:dyDescent="0.2">
      <c r="A5385" t="s">
        <v>3262</v>
      </c>
      <c r="B5385" t="s">
        <v>3951</v>
      </c>
      <c r="C5385" s="9">
        <v>44641</v>
      </c>
      <c r="D5385" s="9">
        <v>44862</v>
      </c>
    </row>
    <row r="5386" spans="1:4" x14ac:dyDescent="0.2">
      <c r="A5386" t="s">
        <v>3262</v>
      </c>
      <c r="B5386" t="s">
        <v>3951</v>
      </c>
      <c r="C5386" s="9">
        <v>44641</v>
      </c>
      <c r="D5386" s="9">
        <v>44895</v>
      </c>
    </row>
    <row r="5387" spans="1:4" x14ac:dyDescent="0.2">
      <c r="A5387" t="s">
        <v>3262</v>
      </c>
      <c r="B5387" t="s">
        <v>3951</v>
      </c>
      <c r="C5387" s="9">
        <v>44641</v>
      </c>
      <c r="D5387" s="9">
        <v>45021</v>
      </c>
    </row>
    <row r="5388" spans="1:4" x14ac:dyDescent="0.2">
      <c r="A5388" t="s">
        <v>3262</v>
      </c>
      <c r="B5388" t="s">
        <v>3951</v>
      </c>
      <c r="C5388" s="9">
        <v>44641</v>
      </c>
      <c r="D5388" s="9">
        <v>45075</v>
      </c>
    </row>
    <row r="5389" spans="1:4" x14ac:dyDescent="0.2">
      <c r="A5389" t="s">
        <v>3262</v>
      </c>
      <c r="B5389" t="s">
        <v>3951</v>
      </c>
      <c r="C5389" s="9">
        <v>44641</v>
      </c>
      <c r="D5389" s="9">
        <v>45080</v>
      </c>
    </row>
    <row r="5390" spans="1:4" x14ac:dyDescent="0.2">
      <c r="A5390" t="s">
        <v>3263</v>
      </c>
      <c r="B5390" t="s">
        <v>3921</v>
      </c>
      <c r="C5390" s="9">
        <v>44798</v>
      </c>
      <c r="D5390" s="9">
        <v>44798</v>
      </c>
    </row>
    <row r="5391" spans="1:4" x14ac:dyDescent="0.2">
      <c r="A5391" t="s">
        <v>3263</v>
      </c>
      <c r="B5391" t="s">
        <v>3921</v>
      </c>
      <c r="C5391" s="9">
        <v>44798</v>
      </c>
      <c r="D5391" s="9">
        <v>44833</v>
      </c>
    </row>
    <row r="5392" spans="1:4" x14ac:dyDescent="0.2">
      <c r="A5392" t="s">
        <v>3263</v>
      </c>
      <c r="B5392" t="s">
        <v>3921</v>
      </c>
      <c r="C5392" s="9">
        <v>44798</v>
      </c>
      <c r="D5392" s="9">
        <v>44841</v>
      </c>
    </row>
    <row r="5393" spans="1:4" x14ac:dyDescent="0.2">
      <c r="A5393" t="s">
        <v>3263</v>
      </c>
      <c r="B5393" t="s">
        <v>3921</v>
      </c>
      <c r="C5393" s="9">
        <v>44798</v>
      </c>
      <c r="D5393" s="9">
        <v>44870</v>
      </c>
    </row>
    <row r="5394" spans="1:4" x14ac:dyDescent="0.2">
      <c r="A5394" t="s">
        <v>3263</v>
      </c>
      <c r="B5394" t="s">
        <v>3921</v>
      </c>
      <c r="C5394" s="9">
        <v>44798</v>
      </c>
      <c r="D5394" s="9">
        <v>44933</v>
      </c>
    </row>
    <row r="5395" spans="1:4" x14ac:dyDescent="0.2">
      <c r="A5395" t="s">
        <v>3263</v>
      </c>
      <c r="B5395" t="s">
        <v>3921</v>
      </c>
      <c r="C5395" s="9">
        <v>44798</v>
      </c>
      <c r="D5395" s="9">
        <v>44961</v>
      </c>
    </row>
    <row r="5396" spans="1:4" x14ac:dyDescent="0.2">
      <c r="A5396" t="s">
        <v>3263</v>
      </c>
      <c r="B5396" t="s">
        <v>3921</v>
      </c>
      <c r="C5396" s="9">
        <v>44798</v>
      </c>
      <c r="D5396" s="9">
        <v>45018</v>
      </c>
    </row>
    <row r="5397" spans="1:4" x14ac:dyDescent="0.2">
      <c r="A5397" t="s">
        <v>3263</v>
      </c>
      <c r="B5397" t="s">
        <v>3921</v>
      </c>
      <c r="C5397" s="9">
        <v>44798</v>
      </c>
      <c r="D5397" s="9">
        <v>45075</v>
      </c>
    </row>
    <row r="5398" spans="1:4" x14ac:dyDescent="0.2">
      <c r="A5398" t="s">
        <v>3263</v>
      </c>
      <c r="B5398" t="s">
        <v>3926</v>
      </c>
      <c r="C5398" s="9">
        <v>45026</v>
      </c>
      <c r="D5398" s="9">
        <v>45026</v>
      </c>
    </row>
    <row r="5399" spans="1:4" x14ac:dyDescent="0.2">
      <c r="A5399" t="s">
        <v>3263</v>
      </c>
      <c r="B5399" t="s">
        <v>3926</v>
      </c>
      <c r="C5399" s="9">
        <v>45026</v>
      </c>
      <c r="D5399" s="9">
        <v>45056</v>
      </c>
    </row>
    <row r="5400" spans="1:4" x14ac:dyDescent="0.2">
      <c r="A5400" t="s">
        <v>3264</v>
      </c>
      <c r="B5400" t="s">
        <v>3920</v>
      </c>
      <c r="C5400" s="9">
        <v>44736</v>
      </c>
      <c r="D5400" s="9">
        <v>44736</v>
      </c>
    </row>
    <row r="5401" spans="1:4" x14ac:dyDescent="0.2">
      <c r="A5401" t="s">
        <v>3264</v>
      </c>
      <c r="B5401" t="s">
        <v>3920</v>
      </c>
      <c r="C5401" s="9">
        <v>44736</v>
      </c>
      <c r="D5401" s="9">
        <v>44801</v>
      </c>
    </row>
    <row r="5402" spans="1:4" x14ac:dyDescent="0.2">
      <c r="A5402" t="s">
        <v>3264</v>
      </c>
      <c r="B5402" t="s">
        <v>3920</v>
      </c>
      <c r="C5402" s="9">
        <v>44736</v>
      </c>
      <c r="D5402" s="9">
        <v>44828</v>
      </c>
    </row>
    <row r="5403" spans="1:4" x14ac:dyDescent="0.2">
      <c r="A5403" t="s">
        <v>3264</v>
      </c>
      <c r="B5403" t="s">
        <v>3920</v>
      </c>
      <c r="C5403" s="9">
        <v>44736</v>
      </c>
      <c r="D5403" s="9">
        <v>44839</v>
      </c>
    </row>
    <row r="5404" spans="1:4" x14ac:dyDescent="0.2">
      <c r="A5404" t="s">
        <v>3264</v>
      </c>
      <c r="B5404" t="s">
        <v>3920</v>
      </c>
      <c r="C5404" s="9">
        <v>44736</v>
      </c>
      <c r="D5404" s="9">
        <v>44871</v>
      </c>
    </row>
    <row r="5405" spans="1:4" x14ac:dyDescent="0.2">
      <c r="A5405" t="s">
        <v>3264</v>
      </c>
      <c r="B5405" t="s">
        <v>3920</v>
      </c>
      <c r="C5405" s="9">
        <v>44736</v>
      </c>
      <c r="D5405" s="9">
        <v>44901</v>
      </c>
    </row>
    <row r="5406" spans="1:4" x14ac:dyDescent="0.2">
      <c r="A5406" t="s">
        <v>3264</v>
      </c>
      <c r="B5406" t="s">
        <v>3920</v>
      </c>
      <c r="C5406" s="9">
        <v>44736</v>
      </c>
      <c r="D5406" s="9">
        <v>44957</v>
      </c>
    </row>
    <row r="5407" spans="1:4" x14ac:dyDescent="0.2">
      <c r="A5407" t="s">
        <v>3264</v>
      </c>
      <c r="B5407" t="s">
        <v>3920</v>
      </c>
      <c r="C5407" s="9">
        <v>44736</v>
      </c>
      <c r="D5407" s="9">
        <v>44962</v>
      </c>
    </row>
    <row r="5408" spans="1:4" x14ac:dyDescent="0.2">
      <c r="A5408" t="s">
        <v>3264</v>
      </c>
      <c r="B5408" t="s">
        <v>3920</v>
      </c>
      <c r="C5408" s="9">
        <v>44736</v>
      </c>
      <c r="D5408" s="9">
        <v>44993</v>
      </c>
    </row>
    <row r="5409" spans="1:4" x14ac:dyDescent="0.2">
      <c r="A5409" t="s">
        <v>3264</v>
      </c>
      <c r="B5409" t="s">
        <v>3920</v>
      </c>
      <c r="C5409" s="9">
        <v>44736</v>
      </c>
      <c r="D5409" s="9">
        <v>45075</v>
      </c>
    </row>
    <row r="5410" spans="1:4" x14ac:dyDescent="0.2">
      <c r="A5410" t="s">
        <v>3264</v>
      </c>
      <c r="B5410" t="s">
        <v>3920</v>
      </c>
      <c r="C5410" s="9">
        <v>44736</v>
      </c>
      <c r="D5410" s="9">
        <v>45078</v>
      </c>
    </row>
    <row r="5411" spans="1:4" x14ac:dyDescent="0.2">
      <c r="A5411" t="s">
        <v>3264</v>
      </c>
      <c r="B5411" t="s">
        <v>3947</v>
      </c>
      <c r="C5411" s="9">
        <v>45004</v>
      </c>
      <c r="D5411" s="9">
        <v>45004</v>
      </c>
    </row>
    <row r="5412" spans="1:4" x14ac:dyDescent="0.2">
      <c r="A5412" t="s">
        <v>3264</v>
      </c>
      <c r="B5412" t="s">
        <v>3947</v>
      </c>
      <c r="C5412" s="9">
        <v>45004</v>
      </c>
      <c r="D5412" s="9">
        <v>45038</v>
      </c>
    </row>
    <row r="5413" spans="1:4" x14ac:dyDescent="0.2">
      <c r="A5413" t="s">
        <v>3264</v>
      </c>
      <c r="B5413" t="s">
        <v>3947</v>
      </c>
      <c r="C5413" s="9">
        <v>45004</v>
      </c>
      <c r="D5413" s="9">
        <v>45065</v>
      </c>
    </row>
    <row r="5414" spans="1:4" x14ac:dyDescent="0.2">
      <c r="A5414" t="s">
        <v>3264</v>
      </c>
      <c r="B5414" t="s">
        <v>3947</v>
      </c>
      <c r="C5414" s="9">
        <v>45004</v>
      </c>
      <c r="D5414" s="9">
        <v>45079</v>
      </c>
    </row>
    <row r="5415" spans="1:4" x14ac:dyDescent="0.2">
      <c r="A5415" t="s">
        <v>3265</v>
      </c>
      <c r="B5415" t="s">
        <v>3923</v>
      </c>
      <c r="C5415" s="9">
        <v>44662</v>
      </c>
      <c r="D5415" s="9">
        <v>44662</v>
      </c>
    </row>
    <row r="5416" spans="1:4" x14ac:dyDescent="0.2">
      <c r="A5416" t="s">
        <v>3265</v>
      </c>
      <c r="B5416" t="s">
        <v>3923</v>
      </c>
      <c r="C5416" s="9">
        <v>44662</v>
      </c>
      <c r="D5416" s="9">
        <v>44698</v>
      </c>
    </row>
    <row r="5417" spans="1:4" x14ac:dyDescent="0.2">
      <c r="A5417" t="s">
        <v>3265</v>
      </c>
      <c r="B5417" t="s">
        <v>3923</v>
      </c>
      <c r="C5417" s="9">
        <v>44662</v>
      </c>
      <c r="D5417" s="9">
        <v>44734</v>
      </c>
    </row>
    <row r="5418" spans="1:4" x14ac:dyDescent="0.2">
      <c r="A5418" t="s">
        <v>3265</v>
      </c>
      <c r="B5418" t="s">
        <v>3923</v>
      </c>
      <c r="C5418" s="9">
        <v>44662</v>
      </c>
      <c r="D5418" s="9">
        <v>44759</v>
      </c>
    </row>
    <row r="5419" spans="1:4" x14ac:dyDescent="0.2">
      <c r="A5419" t="s">
        <v>3265</v>
      </c>
      <c r="B5419" t="s">
        <v>3923</v>
      </c>
      <c r="C5419" s="9">
        <v>44662</v>
      </c>
      <c r="D5419" s="9">
        <v>44827</v>
      </c>
    </row>
    <row r="5420" spans="1:4" x14ac:dyDescent="0.2">
      <c r="A5420" t="s">
        <v>3265</v>
      </c>
      <c r="B5420" t="s">
        <v>3923</v>
      </c>
      <c r="C5420" s="9">
        <v>44662</v>
      </c>
      <c r="D5420" s="9">
        <v>44946</v>
      </c>
    </row>
    <row r="5421" spans="1:4" x14ac:dyDescent="0.2">
      <c r="A5421" t="s">
        <v>3265</v>
      </c>
      <c r="B5421" t="s">
        <v>3923</v>
      </c>
      <c r="C5421" s="9">
        <v>44662</v>
      </c>
      <c r="D5421" s="9">
        <v>44998</v>
      </c>
    </row>
    <row r="5422" spans="1:4" x14ac:dyDescent="0.2">
      <c r="A5422" t="s">
        <v>3265</v>
      </c>
      <c r="B5422" t="s">
        <v>3923</v>
      </c>
      <c r="C5422" s="9">
        <v>44662</v>
      </c>
      <c r="D5422" s="9">
        <v>45036</v>
      </c>
    </row>
    <row r="5423" spans="1:4" x14ac:dyDescent="0.2">
      <c r="A5423" t="s">
        <v>3265</v>
      </c>
      <c r="B5423" t="s">
        <v>3923</v>
      </c>
      <c r="C5423" s="9">
        <v>44662</v>
      </c>
      <c r="D5423" s="9">
        <v>45065</v>
      </c>
    </row>
    <row r="5424" spans="1:4" x14ac:dyDescent="0.2">
      <c r="A5424" t="s">
        <v>3265</v>
      </c>
      <c r="B5424" t="s">
        <v>3952</v>
      </c>
      <c r="C5424" s="9">
        <v>45015</v>
      </c>
      <c r="D5424" s="9">
        <v>45015</v>
      </c>
    </row>
    <row r="5425" spans="1:4" x14ac:dyDescent="0.2">
      <c r="A5425" t="s">
        <v>3265</v>
      </c>
      <c r="B5425" t="s">
        <v>3952</v>
      </c>
      <c r="C5425" s="9">
        <v>45015</v>
      </c>
      <c r="D5425" s="9">
        <v>45046</v>
      </c>
    </row>
    <row r="5426" spans="1:4" x14ac:dyDescent="0.2">
      <c r="A5426" t="s">
        <v>3265</v>
      </c>
      <c r="B5426" t="s">
        <v>3952</v>
      </c>
      <c r="C5426" s="9">
        <v>45015</v>
      </c>
      <c r="D5426" s="9">
        <v>45058</v>
      </c>
    </row>
    <row r="5427" spans="1:4" x14ac:dyDescent="0.2">
      <c r="A5427" t="s">
        <v>3266</v>
      </c>
      <c r="B5427" t="s">
        <v>3949</v>
      </c>
      <c r="C5427" s="9">
        <v>44713</v>
      </c>
      <c r="D5427" s="9">
        <v>44713</v>
      </c>
    </row>
    <row r="5428" spans="1:4" x14ac:dyDescent="0.2">
      <c r="A5428" t="s">
        <v>3266</v>
      </c>
      <c r="B5428" t="s">
        <v>3949</v>
      </c>
      <c r="C5428" s="9">
        <v>44713</v>
      </c>
      <c r="D5428" s="9">
        <v>44751</v>
      </c>
    </row>
    <row r="5429" spans="1:4" x14ac:dyDescent="0.2">
      <c r="A5429" t="s">
        <v>3266</v>
      </c>
      <c r="B5429" t="s">
        <v>3949</v>
      </c>
      <c r="C5429" s="9">
        <v>44713</v>
      </c>
      <c r="D5429" s="9">
        <v>44777</v>
      </c>
    </row>
    <row r="5430" spans="1:4" x14ac:dyDescent="0.2">
      <c r="A5430" t="s">
        <v>3266</v>
      </c>
      <c r="B5430" t="s">
        <v>3949</v>
      </c>
      <c r="C5430" s="9">
        <v>44713</v>
      </c>
      <c r="D5430" s="9">
        <v>44812</v>
      </c>
    </row>
    <row r="5431" spans="1:4" x14ac:dyDescent="0.2">
      <c r="A5431" t="s">
        <v>3266</v>
      </c>
      <c r="B5431" t="s">
        <v>3949</v>
      </c>
      <c r="C5431" s="9">
        <v>44713</v>
      </c>
      <c r="D5431" s="9">
        <v>44846</v>
      </c>
    </row>
    <row r="5432" spans="1:4" x14ac:dyDescent="0.2">
      <c r="A5432" t="s">
        <v>3266</v>
      </c>
      <c r="B5432" t="s">
        <v>3949</v>
      </c>
      <c r="C5432" s="9">
        <v>44713</v>
      </c>
      <c r="D5432" s="9">
        <v>44874</v>
      </c>
    </row>
    <row r="5433" spans="1:4" x14ac:dyDescent="0.2">
      <c r="A5433" t="s">
        <v>3266</v>
      </c>
      <c r="B5433" t="s">
        <v>3949</v>
      </c>
      <c r="C5433" s="9">
        <v>44713</v>
      </c>
      <c r="D5433" s="9">
        <v>44907</v>
      </c>
    </row>
    <row r="5434" spans="1:4" x14ac:dyDescent="0.2">
      <c r="A5434" t="s">
        <v>3266</v>
      </c>
      <c r="B5434" t="s">
        <v>3949</v>
      </c>
      <c r="C5434" s="9">
        <v>44713</v>
      </c>
      <c r="D5434" s="9">
        <v>44935</v>
      </c>
    </row>
    <row r="5435" spans="1:4" x14ac:dyDescent="0.2">
      <c r="A5435" t="s">
        <v>3266</v>
      </c>
      <c r="B5435" t="s">
        <v>3949</v>
      </c>
      <c r="C5435" s="9">
        <v>44713</v>
      </c>
      <c r="D5435" s="9">
        <v>44959</v>
      </c>
    </row>
    <row r="5436" spans="1:4" x14ac:dyDescent="0.2">
      <c r="A5436" t="s">
        <v>3266</v>
      </c>
      <c r="B5436" t="s">
        <v>3949</v>
      </c>
      <c r="C5436" s="9">
        <v>44713</v>
      </c>
      <c r="D5436" s="9">
        <v>44995</v>
      </c>
    </row>
    <row r="5437" spans="1:4" x14ac:dyDescent="0.2">
      <c r="A5437" t="s">
        <v>3266</v>
      </c>
      <c r="B5437" t="s">
        <v>3949</v>
      </c>
      <c r="C5437" s="9">
        <v>44713</v>
      </c>
      <c r="D5437" s="9">
        <v>45025</v>
      </c>
    </row>
    <row r="5438" spans="1:4" x14ac:dyDescent="0.2">
      <c r="A5438" t="s">
        <v>3266</v>
      </c>
      <c r="B5438" t="s">
        <v>3949</v>
      </c>
      <c r="C5438" s="9">
        <v>44713</v>
      </c>
      <c r="D5438" s="9">
        <v>45052</v>
      </c>
    </row>
    <row r="5439" spans="1:4" x14ac:dyDescent="0.2">
      <c r="A5439" t="s">
        <v>3266</v>
      </c>
      <c r="B5439" t="s">
        <v>3927</v>
      </c>
      <c r="C5439" s="9">
        <v>44809</v>
      </c>
      <c r="D5439" s="9">
        <v>44809</v>
      </c>
    </row>
    <row r="5440" spans="1:4" x14ac:dyDescent="0.2">
      <c r="A5440" t="s">
        <v>3266</v>
      </c>
      <c r="B5440" t="s">
        <v>3927</v>
      </c>
      <c r="C5440" s="9">
        <v>44809</v>
      </c>
      <c r="D5440" s="9">
        <v>44853</v>
      </c>
    </row>
    <row r="5441" spans="1:4" x14ac:dyDescent="0.2">
      <c r="A5441" t="s">
        <v>3266</v>
      </c>
      <c r="B5441" t="s">
        <v>3927</v>
      </c>
      <c r="C5441" s="9">
        <v>44809</v>
      </c>
      <c r="D5441" s="9">
        <v>44870</v>
      </c>
    </row>
    <row r="5442" spans="1:4" x14ac:dyDescent="0.2">
      <c r="A5442" t="s">
        <v>3266</v>
      </c>
      <c r="B5442" t="s">
        <v>3927</v>
      </c>
      <c r="C5442" s="9">
        <v>44809</v>
      </c>
      <c r="D5442" s="9">
        <v>44900</v>
      </c>
    </row>
    <row r="5443" spans="1:4" x14ac:dyDescent="0.2">
      <c r="A5443" t="s">
        <v>3266</v>
      </c>
      <c r="B5443" t="s">
        <v>3927</v>
      </c>
      <c r="C5443" s="9">
        <v>44809</v>
      </c>
      <c r="D5443" s="9">
        <v>44933</v>
      </c>
    </row>
    <row r="5444" spans="1:4" x14ac:dyDescent="0.2">
      <c r="A5444" t="s">
        <v>3266</v>
      </c>
      <c r="B5444" t="s">
        <v>3927</v>
      </c>
      <c r="C5444" s="9">
        <v>44809</v>
      </c>
      <c r="D5444" s="9">
        <v>44975</v>
      </c>
    </row>
    <row r="5445" spans="1:4" x14ac:dyDescent="0.2">
      <c r="A5445" t="s">
        <v>3266</v>
      </c>
      <c r="B5445" t="s">
        <v>3927</v>
      </c>
      <c r="C5445" s="9">
        <v>44809</v>
      </c>
      <c r="D5445" s="9">
        <v>45005</v>
      </c>
    </row>
    <row r="5446" spans="1:4" x14ac:dyDescent="0.2">
      <c r="A5446" t="s">
        <v>3266</v>
      </c>
      <c r="B5446" t="s">
        <v>3927</v>
      </c>
      <c r="C5446" s="9">
        <v>44809</v>
      </c>
      <c r="D5446" s="9">
        <v>45028</v>
      </c>
    </row>
    <row r="5447" spans="1:4" x14ac:dyDescent="0.2">
      <c r="A5447" t="s">
        <v>3266</v>
      </c>
      <c r="B5447" t="s">
        <v>3927</v>
      </c>
      <c r="C5447" s="9">
        <v>44809</v>
      </c>
      <c r="D5447" s="9">
        <v>45066</v>
      </c>
    </row>
    <row r="5448" spans="1:4" x14ac:dyDescent="0.2">
      <c r="A5448" t="s">
        <v>3267</v>
      </c>
      <c r="B5448" t="s">
        <v>3950</v>
      </c>
      <c r="C5448" s="9">
        <v>44753</v>
      </c>
      <c r="D5448" s="9">
        <v>44753</v>
      </c>
    </row>
    <row r="5449" spans="1:4" x14ac:dyDescent="0.2">
      <c r="A5449" t="s">
        <v>3267</v>
      </c>
      <c r="B5449" t="s">
        <v>3950</v>
      </c>
      <c r="C5449" s="9">
        <v>44753</v>
      </c>
      <c r="D5449" s="9">
        <v>44788</v>
      </c>
    </row>
    <row r="5450" spans="1:4" x14ac:dyDescent="0.2">
      <c r="A5450" t="s">
        <v>3267</v>
      </c>
      <c r="B5450" t="s">
        <v>3950</v>
      </c>
      <c r="C5450" s="9">
        <v>44753</v>
      </c>
      <c r="D5450" s="9">
        <v>44819</v>
      </c>
    </row>
    <row r="5451" spans="1:4" x14ac:dyDescent="0.2">
      <c r="A5451" t="s">
        <v>3267</v>
      </c>
      <c r="B5451" t="s">
        <v>3950</v>
      </c>
      <c r="C5451" s="9">
        <v>44753</v>
      </c>
      <c r="D5451" s="9">
        <v>44856</v>
      </c>
    </row>
    <row r="5452" spans="1:4" x14ac:dyDescent="0.2">
      <c r="A5452" t="s">
        <v>3267</v>
      </c>
      <c r="B5452" t="s">
        <v>3950</v>
      </c>
      <c r="C5452" s="9">
        <v>44753</v>
      </c>
      <c r="D5452" s="9">
        <v>44914</v>
      </c>
    </row>
    <row r="5453" spans="1:4" x14ac:dyDescent="0.2">
      <c r="A5453" t="s">
        <v>3267</v>
      </c>
      <c r="B5453" t="s">
        <v>3950</v>
      </c>
      <c r="C5453" s="9">
        <v>44753</v>
      </c>
      <c r="D5453" s="9">
        <v>44947</v>
      </c>
    </row>
    <row r="5454" spans="1:4" x14ac:dyDescent="0.2">
      <c r="A5454" t="s">
        <v>3267</v>
      </c>
      <c r="B5454" t="s">
        <v>3950</v>
      </c>
      <c r="C5454" s="9">
        <v>44753</v>
      </c>
      <c r="D5454" s="9">
        <v>44976</v>
      </c>
    </row>
    <row r="5455" spans="1:4" x14ac:dyDescent="0.2">
      <c r="A5455" t="s">
        <v>3267</v>
      </c>
      <c r="B5455" t="s">
        <v>3950</v>
      </c>
      <c r="C5455" s="9">
        <v>44753</v>
      </c>
      <c r="D5455" s="9">
        <v>44998</v>
      </c>
    </row>
    <row r="5456" spans="1:4" x14ac:dyDescent="0.2">
      <c r="A5456" t="s">
        <v>3267</v>
      </c>
      <c r="B5456" t="s">
        <v>3950</v>
      </c>
      <c r="C5456" s="9">
        <v>44753</v>
      </c>
      <c r="D5456" s="9">
        <v>45034</v>
      </c>
    </row>
    <row r="5457" spans="1:4" x14ac:dyDescent="0.2">
      <c r="A5457" t="s">
        <v>3267</v>
      </c>
      <c r="B5457" t="s">
        <v>3928</v>
      </c>
      <c r="C5457" s="9">
        <v>44865</v>
      </c>
      <c r="D5457" s="9">
        <v>44865</v>
      </c>
    </row>
    <row r="5458" spans="1:4" x14ac:dyDescent="0.2">
      <c r="A5458" t="s">
        <v>3267</v>
      </c>
      <c r="B5458" t="s">
        <v>3928</v>
      </c>
      <c r="C5458" s="9">
        <v>44865</v>
      </c>
      <c r="D5458" s="9">
        <v>44899</v>
      </c>
    </row>
    <row r="5459" spans="1:4" x14ac:dyDescent="0.2">
      <c r="A5459" t="s">
        <v>3267</v>
      </c>
      <c r="B5459" t="s">
        <v>3928</v>
      </c>
      <c r="C5459" s="9">
        <v>44865</v>
      </c>
      <c r="D5459" s="9">
        <v>44937</v>
      </c>
    </row>
    <row r="5460" spans="1:4" x14ac:dyDescent="0.2">
      <c r="A5460" t="s">
        <v>3267</v>
      </c>
      <c r="B5460" t="s">
        <v>3928</v>
      </c>
      <c r="C5460" s="9">
        <v>44865</v>
      </c>
      <c r="D5460" s="9">
        <v>44968</v>
      </c>
    </row>
    <row r="5461" spans="1:4" x14ac:dyDescent="0.2">
      <c r="A5461" t="s">
        <v>3267</v>
      </c>
      <c r="B5461" t="s">
        <v>3928</v>
      </c>
      <c r="C5461" s="9">
        <v>44865</v>
      </c>
      <c r="D5461" s="9">
        <v>44999</v>
      </c>
    </row>
    <row r="5462" spans="1:4" x14ac:dyDescent="0.2">
      <c r="A5462" t="s">
        <v>3267</v>
      </c>
      <c r="B5462" t="s">
        <v>3928</v>
      </c>
      <c r="C5462" s="9">
        <v>44865</v>
      </c>
      <c r="D5462" s="9">
        <v>45026</v>
      </c>
    </row>
    <row r="5463" spans="1:4" x14ac:dyDescent="0.2">
      <c r="A5463" t="s">
        <v>3267</v>
      </c>
      <c r="B5463" t="s">
        <v>3928</v>
      </c>
      <c r="C5463" s="9">
        <v>44865</v>
      </c>
      <c r="D5463" s="9">
        <v>45047</v>
      </c>
    </row>
    <row r="5464" spans="1:4" x14ac:dyDescent="0.2">
      <c r="A5464" t="s">
        <v>3268</v>
      </c>
      <c r="B5464" t="s">
        <v>3922</v>
      </c>
      <c r="C5464" s="9">
        <v>44829</v>
      </c>
      <c r="D5464" s="9">
        <v>44829</v>
      </c>
    </row>
    <row r="5465" spans="1:4" x14ac:dyDescent="0.2">
      <c r="A5465" t="s">
        <v>3268</v>
      </c>
      <c r="B5465" t="s">
        <v>3922</v>
      </c>
      <c r="C5465" s="9">
        <v>44829</v>
      </c>
      <c r="D5465" s="9">
        <v>44863</v>
      </c>
    </row>
    <row r="5466" spans="1:4" x14ac:dyDescent="0.2">
      <c r="A5466" t="s">
        <v>3268</v>
      </c>
      <c r="B5466" t="s">
        <v>3922</v>
      </c>
      <c r="C5466" s="9">
        <v>44829</v>
      </c>
      <c r="D5466" s="9">
        <v>44953</v>
      </c>
    </row>
    <row r="5467" spans="1:4" x14ac:dyDescent="0.2">
      <c r="A5467" t="s">
        <v>3268</v>
      </c>
      <c r="B5467" t="s">
        <v>3922</v>
      </c>
      <c r="C5467" s="9">
        <v>44829</v>
      </c>
      <c r="D5467" s="9">
        <v>44986</v>
      </c>
    </row>
    <row r="5468" spans="1:4" x14ac:dyDescent="0.2">
      <c r="A5468" t="s">
        <v>3268</v>
      </c>
      <c r="B5468" t="s">
        <v>3922</v>
      </c>
      <c r="C5468" s="9">
        <v>44829</v>
      </c>
      <c r="D5468" s="9">
        <v>45044</v>
      </c>
    </row>
    <row r="5469" spans="1:4" x14ac:dyDescent="0.2">
      <c r="A5469" t="s">
        <v>3268</v>
      </c>
      <c r="B5469" t="s">
        <v>3922</v>
      </c>
      <c r="C5469" s="9">
        <v>44829</v>
      </c>
      <c r="D5469" s="9">
        <v>45053</v>
      </c>
    </row>
    <row r="5470" spans="1:4" x14ac:dyDescent="0.2">
      <c r="A5470" t="s">
        <v>3268</v>
      </c>
      <c r="B5470" t="s">
        <v>3953</v>
      </c>
      <c r="C5470" s="9">
        <v>45014</v>
      </c>
      <c r="D5470" s="9">
        <v>45014</v>
      </c>
    </row>
    <row r="5471" spans="1:4" x14ac:dyDescent="0.2">
      <c r="A5471" t="s">
        <v>3268</v>
      </c>
      <c r="B5471" t="s">
        <v>3953</v>
      </c>
      <c r="C5471" s="9">
        <v>45014</v>
      </c>
      <c r="D5471" s="9">
        <v>45046</v>
      </c>
    </row>
    <row r="5472" spans="1:4" x14ac:dyDescent="0.2">
      <c r="A5472" t="s">
        <v>3268</v>
      </c>
      <c r="B5472" t="s">
        <v>3953</v>
      </c>
      <c r="C5472" s="9">
        <v>45014</v>
      </c>
      <c r="D5472" s="9">
        <v>45057</v>
      </c>
    </row>
    <row r="5473" spans="1:4" x14ac:dyDescent="0.2">
      <c r="A5473" t="s">
        <v>3268</v>
      </c>
      <c r="B5473" t="s">
        <v>3953</v>
      </c>
      <c r="C5473" s="9">
        <v>45014</v>
      </c>
      <c r="D5473" s="9">
        <v>45086</v>
      </c>
    </row>
    <row r="5474" spans="1:4" x14ac:dyDescent="0.2">
      <c r="A5474" t="s">
        <v>3269</v>
      </c>
      <c r="B5474" t="s">
        <v>3926</v>
      </c>
      <c r="C5474" s="9">
        <v>44985</v>
      </c>
      <c r="D5474" s="9">
        <v>44985</v>
      </c>
    </row>
    <row r="5475" spans="1:4" x14ac:dyDescent="0.2">
      <c r="A5475" t="s">
        <v>3269</v>
      </c>
      <c r="B5475" t="s">
        <v>3926</v>
      </c>
      <c r="C5475" s="9">
        <v>44985</v>
      </c>
      <c r="D5475" s="9">
        <v>45015</v>
      </c>
    </row>
    <row r="5476" spans="1:4" x14ac:dyDescent="0.2">
      <c r="A5476" t="s">
        <v>3269</v>
      </c>
      <c r="B5476" t="s">
        <v>3926</v>
      </c>
      <c r="C5476" s="9">
        <v>44985</v>
      </c>
      <c r="D5476" s="9">
        <v>45028</v>
      </c>
    </row>
    <row r="5477" spans="1:4" x14ac:dyDescent="0.2">
      <c r="A5477" t="s">
        <v>3269</v>
      </c>
      <c r="B5477" t="s">
        <v>3926</v>
      </c>
      <c r="C5477" s="9">
        <v>44985</v>
      </c>
      <c r="D5477" s="9">
        <v>45059</v>
      </c>
    </row>
    <row r="5478" spans="1:4" x14ac:dyDescent="0.2">
      <c r="A5478" t="s">
        <v>3269</v>
      </c>
      <c r="B5478" t="s">
        <v>3926</v>
      </c>
      <c r="C5478" s="9">
        <v>44985</v>
      </c>
      <c r="D5478" s="9">
        <v>45078</v>
      </c>
    </row>
    <row r="5479" spans="1:4" x14ac:dyDescent="0.2">
      <c r="A5479" t="s">
        <v>3269</v>
      </c>
      <c r="B5479" t="s">
        <v>3928</v>
      </c>
      <c r="C5479" s="9">
        <v>45011</v>
      </c>
      <c r="D5479" s="9">
        <v>45011</v>
      </c>
    </row>
    <row r="5480" spans="1:4" x14ac:dyDescent="0.2">
      <c r="A5480" t="s">
        <v>3269</v>
      </c>
      <c r="B5480" t="s">
        <v>3928</v>
      </c>
      <c r="C5480" s="9">
        <v>45011</v>
      </c>
      <c r="D5480" s="9">
        <v>45043</v>
      </c>
    </row>
    <row r="5481" spans="1:4" x14ac:dyDescent="0.2">
      <c r="A5481" t="s">
        <v>3269</v>
      </c>
      <c r="B5481" t="s">
        <v>3928</v>
      </c>
      <c r="C5481" s="9">
        <v>45011</v>
      </c>
      <c r="D5481" s="9">
        <v>45053</v>
      </c>
    </row>
    <row r="5482" spans="1:4" x14ac:dyDescent="0.2">
      <c r="A5482" t="s">
        <v>3269</v>
      </c>
      <c r="B5482" t="s">
        <v>3928</v>
      </c>
      <c r="C5482" s="9">
        <v>45011</v>
      </c>
      <c r="D5482" s="9">
        <v>45081</v>
      </c>
    </row>
    <row r="5483" spans="1:4" x14ac:dyDescent="0.2">
      <c r="A5483" t="s">
        <v>3270</v>
      </c>
      <c r="B5483" t="s">
        <v>3921</v>
      </c>
      <c r="C5483" s="9">
        <v>44568</v>
      </c>
      <c r="D5483" s="9">
        <v>44568</v>
      </c>
    </row>
    <row r="5484" spans="1:4" x14ac:dyDescent="0.2">
      <c r="A5484" t="s">
        <v>3270</v>
      </c>
      <c r="B5484" t="s">
        <v>3921</v>
      </c>
      <c r="C5484" s="9">
        <v>44568</v>
      </c>
      <c r="D5484" s="9">
        <v>44639</v>
      </c>
    </row>
    <row r="5485" spans="1:4" x14ac:dyDescent="0.2">
      <c r="A5485" t="s">
        <v>3270</v>
      </c>
      <c r="B5485" t="s">
        <v>3921</v>
      </c>
      <c r="C5485" s="9">
        <v>44568</v>
      </c>
      <c r="D5485" s="9">
        <v>44659</v>
      </c>
    </row>
    <row r="5486" spans="1:4" x14ac:dyDescent="0.2">
      <c r="A5486" t="s">
        <v>3270</v>
      </c>
      <c r="B5486" t="s">
        <v>3921</v>
      </c>
      <c r="C5486" s="9">
        <v>44568</v>
      </c>
      <c r="D5486" s="9">
        <v>44695</v>
      </c>
    </row>
    <row r="5487" spans="1:4" x14ac:dyDescent="0.2">
      <c r="A5487" t="s">
        <v>3270</v>
      </c>
      <c r="B5487" t="s">
        <v>3921</v>
      </c>
      <c r="C5487" s="9">
        <v>44568</v>
      </c>
      <c r="D5487" s="9">
        <v>44780</v>
      </c>
    </row>
    <row r="5488" spans="1:4" x14ac:dyDescent="0.2">
      <c r="A5488" t="s">
        <v>3270</v>
      </c>
      <c r="B5488" t="s">
        <v>3921</v>
      </c>
      <c r="C5488" s="9">
        <v>44568</v>
      </c>
      <c r="D5488" s="9">
        <v>44815</v>
      </c>
    </row>
    <row r="5489" spans="1:4" x14ac:dyDescent="0.2">
      <c r="A5489" t="s">
        <v>3270</v>
      </c>
      <c r="B5489" t="s">
        <v>3921</v>
      </c>
      <c r="C5489" s="9">
        <v>44568</v>
      </c>
      <c r="D5489" s="9">
        <v>44842</v>
      </c>
    </row>
    <row r="5490" spans="1:4" x14ac:dyDescent="0.2">
      <c r="A5490" t="s">
        <v>3270</v>
      </c>
      <c r="B5490" t="s">
        <v>3921</v>
      </c>
      <c r="C5490" s="9">
        <v>44568</v>
      </c>
      <c r="D5490" s="9">
        <v>44883</v>
      </c>
    </row>
    <row r="5491" spans="1:4" x14ac:dyDescent="0.2">
      <c r="A5491" t="s">
        <v>3270</v>
      </c>
      <c r="B5491" t="s">
        <v>3921</v>
      </c>
      <c r="C5491" s="9">
        <v>44568</v>
      </c>
      <c r="D5491" s="9">
        <v>44914</v>
      </c>
    </row>
    <row r="5492" spans="1:4" x14ac:dyDescent="0.2">
      <c r="A5492" t="s">
        <v>3270</v>
      </c>
      <c r="B5492" t="s">
        <v>3921</v>
      </c>
      <c r="C5492" s="9">
        <v>44568</v>
      </c>
      <c r="D5492" s="9">
        <v>44947</v>
      </c>
    </row>
    <row r="5493" spans="1:4" x14ac:dyDescent="0.2">
      <c r="A5493" t="s">
        <v>3270</v>
      </c>
      <c r="B5493" t="s">
        <v>3921</v>
      </c>
      <c r="C5493" s="9">
        <v>44568</v>
      </c>
      <c r="D5493" s="9">
        <v>45032</v>
      </c>
    </row>
    <row r="5494" spans="1:4" x14ac:dyDescent="0.2">
      <c r="A5494" t="s">
        <v>3270</v>
      </c>
      <c r="B5494" t="s">
        <v>3921</v>
      </c>
      <c r="C5494" s="9">
        <v>44568</v>
      </c>
      <c r="D5494" s="9">
        <v>45053</v>
      </c>
    </row>
    <row r="5495" spans="1:4" x14ac:dyDescent="0.2">
      <c r="A5495" t="s">
        <v>3270</v>
      </c>
      <c r="B5495" t="s">
        <v>3949</v>
      </c>
      <c r="C5495" s="9">
        <v>44977</v>
      </c>
      <c r="D5495" s="9">
        <v>44977</v>
      </c>
    </row>
    <row r="5496" spans="1:4" x14ac:dyDescent="0.2">
      <c r="A5496" t="s">
        <v>3270</v>
      </c>
      <c r="B5496" t="s">
        <v>3949</v>
      </c>
      <c r="C5496" s="9">
        <v>44977</v>
      </c>
      <c r="D5496" s="9">
        <v>45010</v>
      </c>
    </row>
    <row r="5497" spans="1:4" x14ac:dyDescent="0.2">
      <c r="A5497" t="s">
        <v>3270</v>
      </c>
      <c r="B5497" t="s">
        <v>3949</v>
      </c>
      <c r="C5497" s="9">
        <v>44977</v>
      </c>
      <c r="D5497" s="9">
        <v>45044</v>
      </c>
    </row>
    <row r="5498" spans="1:4" x14ac:dyDescent="0.2">
      <c r="A5498" t="s">
        <v>3270</v>
      </c>
      <c r="B5498" t="s">
        <v>3949</v>
      </c>
      <c r="C5498" s="9">
        <v>44977</v>
      </c>
      <c r="D5498" s="9">
        <v>45050</v>
      </c>
    </row>
    <row r="5499" spans="1:4" x14ac:dyDescent="0.2">
      <c r="A5499" t="s">
        <v>3271</v>
      </c>
      <c r="B5499" t="s">
        <v>3953</v>
      </c>
      <c r="C5499" s="9">
        <v>44766</v>
      </c>
      <c r="D5499" s="9">
        <v>44766</v>
      </c>
    </row>
    <row r="5500" spans="1:4" x14ac:dyDescent="0.2">
      <c r="A5500" t="s">
        <v>3271</v>
      </c>
      <c r="B5500" t="s">
        <v>3953</v>
      </c>
      <c r="C5500" s="9">
        <v>44766</v>
      </c>
      <c r="D5500" s="9">
        <v>44800</v>
      </c>
    </row>
    <row r="5501" spans="1:4" x14ac:dyDescent="0.2">
      <c r="A5501" t="s">
        <v>3271</v>
      </c>
      <c r="B5501" t="s">
        <v>3953</v>
      </c>
      <c r="C5501" s="9">
        <v>44766</v>
      </c>
      <c r="D5501" s="9">
        <v>44811</v>
      </c>
    </row>
    <row r="5502" spans="1:4" x14ac:dyDescent="0.2">
      <c r="A5502" t="s">
        <v>3271</v>
      </c>
      <c r="B5502" t="s">
        <v>3953</v>
      </c>
      <c r="C5502" s="9">
        <v>44766</v>
      </c>
      <c r="D5502" s="9">
        <v>44860</v>
      </c>
    </row>
    <row r="5503" spans="1:4" x14ac:dyDescent="0.2">
      <c r="A5503" t="s">
        <v>3271</v>
      </c>
      <c r="B5503" t="s">
        <v>3953</v>
      </c>
      <c r="C5503" s="9">
        <v>44766</v>
      </c>
      <c r="D5503" s="9">
        <v>44891</v>
      </c>
    </row>
    <row r="5504" spans="1:4" x14ac:dyDescent="0.2">
      <c r="A5504" t="s">
        <v>3271</v>
      </c>
      <c r="B5504" t="s">
        <v>3953</v>
      </c>
      <c r="C5504" s="9">
        <v>44766</v>
      </c>
      <c r="D5504" s="9">
        <v>44899</v>
      </c>
    </row>
    <row r="5505" spans="1:4" x14ac:dyDescent="0.2">
      <c r="A5505" t="s">
        <v>3271</v>
      </c>
      <c r="B5505" t="s">
        <v>3953</v>
      </c>
      <c r="C5505" s="9">
        <v>44766</v>
      </c>
      <c r="D5505" s="9">
        <v>44961</v>
      </c>
    </row>
    <row r="5506" spans="1:4" x14ac:dyDescent="0.2">
      <c r="A5506" t="s">
        <v>3271</v>
      </c>
      <c r="B5506" t="s">
        <v>3953</v>
      </c>
      <c r="C5506" s="9">
        <v>44766</v>
      </c>
      <c r="D5506" s="9">
        <v>44987</v>
      </c>
    </row>
    <row r="5507" spans="1:4" x14ac:dyDescent="0.2">
      <c r="A5507" t="s">
        <v>3271</v>
      </c>
      <c r="B5507" t="s">
        <v>3953</v>
      </c>
      <c r="C5507" s="9">
        <v>44766</v>
      </c>
      <c r="D5507" s="9">
        <v>45024</v>
      </c>
    </row>
    <row r="5508" spans="1:4" x14ac:dyDescent="0.2">
      <c r="A5508" t="s">
        <v>3271</v>
      </c>
      <c r="B5508" t="s">
        <v>3953</v>
      </c>
      <c r="C5508" s="9">
        <v>44766</v>
      </c>
      <c r="D5508" s="9">
        <v>45076</v>
      </c>
    </row>
    <row r="5509" spans="1:4" x14ac:dyDescent="0.2">
      <c r="A5509" t="s">
        <v>3271</v>
      </c>
      <c r="B5509" t="s">
        <v>3953</v>
      </c>
      <c r="C5509" s="9">
        <v>44766</v>
      </c>
      <c r="D5509" s="9">
        <v>45080</v>
      </c>
    </row>
    <row r="5510" spans="1:4" x14ac:dyDescent="0.2">
      <c r="A5510" t="s">
        <v>3271</v>
      </c>
      <c r="B5510" t="s">
        <v>3925</v>
      </c>
      <c r="C5510" s="9">
        <v>44924</v>
      </c>
      <c r="D5510" s="9">
        <v>44924</v>
      </c>
    </row>
    <row r="5511" spans="1:4" x14ac:dyDescent="0.2">
      <c r="A5511" t="s">
        <v>3271</v>
      </c>
      <c r="B5511" t="s">
        <v>3925</v>
      </c>
      <c r="C5511" s="9">
        <v>44924</v>
      </c>
      <c r="D5511" s="9">
        <v>44996</v>
      </c>
    </row>
    <row r="5512" spans="1:4" x14ac:dyDescent="0.2">
      <c r="A5512" t="s">
        <v>3271</v>
      </c>
      <c r="B5512" t="s">
        <v>3925</v>
      </c>
      <c r="C5512" s="9">
        <v>44924</v>
      </c>
      <c r="D5512" s="9">
        <v>45020</v>
      </c>
    </row>
    <row r="5513" spans="1:4" x14ac:dyDescent="0.2">
      <c r="A5513" t="s">
        <v>3271</v>
      </c>
      <c r="B5513" t="s">
        <v>3925</v>
      </c>
      <c r="C5513" s="9">
        <v>44924</v>
      </c>
      <c r="D5513" s="9">
        <v>45047</v>
      </c>
    </row>
    <row r="5514" spans="1:4" x14ac:dyDescent="0.2">
      <c r="A5514" t="s">
        <v>3271</v>
      </c>
      <c r="B5514" t="s">
        <v>3925</v>
      </c>
      <c r="C5514" s="9">
        <v>44924</v>
      </c>
      <c r="D5514" s="9">
        <v>45078</v>
      </c>
    </row>
    <row r="5515" spans="1:4" x14ac:dyDescent="0.2">
      <c r="A5515" t="s">
        <v>3272</v>
      </c>
      <c r="B5515" t="s">
        <v>3953</v>
      </c>
      <c r="C5515" s="9">
        <v>44928</v>
      </c>
      <c r="D5515" s="9">
        <v>44928</v>
      </c>
    </row>
    <row r="5516" spans="1:4" x14ac:dyDescent="0.2">
      <c r="A5516" t="s">
        <v>3272</v>
      </c>
      <c r="B5516" t="s">
        <v>3953</v>
      </c>
      <c r="C5516" s="9">
        <v>44928</v>
      </c>
      <c r="D5516" s="9">
        <v>44974</v>
      </c>
    </row>
    <row r="5517" spans="1:4" x14ac:dyDescent="0.2">
      <c r="A5517" t="s">
        <v>3272</v>
      </c>
      <c r="B5517" t="s">
        <v>3953</v>
      </c>
      <c r="C5517" s="9">
        <v>44928</v>
      </c>
      <c r="D5517" s="9">
        <v>44991</v>
      </c>
    </row>
    <row r="5518" spans="1:4" x14ac:dyDescent="0.2">
      <c r="A5518" t="s">
        <v>3272</v>
      </c>
      <c r="B5518" t="s">
        <v>3953</v>
      </c>
      <c r="C5518" s="9">
        <v>44928</v>
      </c>
      <c r="D5518" s="9">
        <v>45023</v>
      </c>
    </row>
    <row r="5519" spans="1:4" x14ac:dyDescent="0.2">
      <c r="A5519" t="s">
        <v>3272</v>
      </c>
      <c r="B5519" t="s">
        <v>3953</v>
      </c>
      <c r="C5519" s="9">
        <v>44928</v>
      </c>
      <c r="D5519" s="9">
        <v>45059</v>
      </c>
    </row>
    <row r="5520" spans="1:4" x14ac:dyDescent="0.2">
      <c r="A5520" t="s">
        <v>3272</v>
      </c>
      <c r="B5520" t="s">
        <v>3929</v>
      </c>
      <c r="C5520" s="9">
        <v>45038</v>
      </c>
      <c r="D5520" s="9">
        <v>45038</v>
      </c>
    </row>
    <row r="5521" spans="1:4" x14ac:dyDescent="0.2">
      <c r="A5521" t="s">
        <v>3272</v>
      </c>
      <c r="B5521" t="s">
        <v>3929</v>
      </c>
      <c r="C5521" s="9">
        <v>45038</v>
      </c>
      <c r="D5521" s="9">
        <v>45075</v>
      </c>
    </row>
    <row r="5522" spans="1:4" x14ac:dyDescent="0.2">
      <c r="A5522" t="s">
        <v>3272</v>
      </c>
      <c r="B5522" t="s">
        <v>3929</v>
      </c>
      <c r="C5522" s="9">
        <v>45038</v>
      </c>
      <c r="D5522" s="9">
        <v>45081</v>
      </c>
    </row>
    <row r="5523" spans="1:4" x14ac:dyDescent="0.2">
      <c r="A5523" t="s">
        <v>3273</v>
      </c>
      <c r="B5523" t="s">
        <v>3953</v>
      </c>
      <c r="C5523" s="9">
        <v>44752</v>
      </c>
      <c r="D5523" s="9">
        <v>44752</v>
      </c>
    </row>
    <row r="5524" spans="1:4" x14ac:dyDescent="0.2">
      <c r="A5524" t="s">
        <v>3273</v>
      </c>
      <c r="B5524" t="s">
        <v>3953</v>
      </c>
      <c r="C5524" s="9">
        <v>44752</v>
      </c>
      <c r="D5524" s="9">
        <v>44792</v>
      </c>
    </row>
    <row r="5525" spans="1:4" x14ac:dyDescent="0.2">
      <c r="A5525" t="s">
        <v>3273</v>
      </c>
      <c r="B5525" t="s">
        <v>3953</v>
      </c>
      <c r="C5525" s="9">
        <v>44752</v>
      </c>
      <c r="D5525" s="9">
        <v>44829</v>
      </c>
    </row>
    <row r="5526" spans="1:4" x14ac:dyDescent="0.2">
      <c r="A5526" t="s">
        <v>3273</v>
      </c>
      <c r="B5526" t="s">
        <v>3953</v>
      </c>
      <c r="C5526" s="9">
        <v>44752</v>
      </c>
      <c r="D5526" s="9">
        <v>44850</v>
      </c>
    </row>
    <row r="5527" spans="1:4" x14ac:dyDescent="0.2">
      <c r="A5527" t="s">
        <v>3273</v>
      </c>
      <c r="B5527" t="s">
        <v>3953</v>
      </c>
      <c r="C5527" s="9">
        <v>44752</v>
      </c>
      <c r="D5527" s="9">
        <v>44886</v>
      </c>
    </row>
    <row r="5528" spans="1:4" x14ac:dyDescent="0.2">
      <c r="A5528" t="s">
        <v>3273</v>
      </c>
      <c r="B5528" t="s">
        <v>3953</v>
      </c>
      <c r="C5528" s="9">
        <v>44752</v>
      </c>
      <c r="D5528" s="9">
        <v>44915</v>
      </c>
    </row>
    <row r="5529" spans="1:4" x14ac:dyDescent="0.2">
      <c r="A5529" t="s">
        <v>3273</v>
      </c>
      <c r="B5529" t="s">
        <v>3953</v>
      </c>
      <c r="C5529" s="9">
        <v>44752</v>
      </c>
      <c r="D5529" s="9">
        <v>45003</v>
      </c>
    </row>
    <row r="5530" spans="1:4" x14ac:dyDescent="0.2">
      <c r="A5530" t="s">
        <v>3273</v>
      </c>
      <c r="B5530" t="s">
        <v>3953</v>
      </c>
      <c r="C5530" s="9">
        <v>44752</v>
      </c>
      <c r="D5530" s="9">
        <v>45026</v>
      </c>
    </row>
    <row r="5531" spans="1:4" x14ac:dyDescent="0.2">
      <c r="A5531" t="s">
        <v>3273</v>
      </c>
      <c r="B5531" t="s">
        <v>3953</v>
      </c>
      <c r="C5531" s="9">
        <v>44752</v>
      </c>
      <c r="D5531" s="9">
        <v>45068</v>
      </c>
    </row>
    <row r="5532" spans="1:4" x14ac:dyDescent="0.2">
      <c r="A5532" t="s">
        <v>3273</v>
      </c>
      <c r="B5532" t="s">
        <v>3950</v>
      </c>
      <c r="C5532" s="9">
        <v>44899</v>
      </c>
      <c r="D5532" s="9">
        <v>44899</v>
      </c>
    </row>
    <row r="5533" spans="1:4" x14ac:dyDescent="0.2">
      <c r="A5533" t="s">
        <v>3273</v>
      </c>
      <c r="B5533" t="s">
        <v>3950</v>
      </c>
      <c r="C5533" s="9">
        <v>44899</v>
      </c>
      <c r="D5533" s="9">
        <v>44940</v>
      </c>
    </row>
    <row r="5534" spans="1:4" x14ac:dyDescent="0.2">
      <c r="A5534" t="s">
        <v>3273</v>
      </c>
      <c r="B5534" t="s">
        <v>3950</v>
      </c>
      <c r="C5534" s="9">
        <v>44899</v>
      </c>
      <c r="D5534" s="9">
        <v>44962</v>
      </c>
    </row>
    <row r="5535" spans="1:4" x14ac:dyDescent="0.2">
      <c r="A5535" t="s">
        <v>3273</v>
      </c>
      <c r="B5535" t="s">
        <v>3950</v>
      </c>
      <c r="C5535" s="9">
        <v>44899</v>
      </c>
      <c r="D5535" s="9">
        <v>45001</v>
      </c>
    </row>
    <row r="5536" spans="1:4" x14ac:dyDescent="0.2">
      <c r="A5536" t="s">
        <v>3273</v>
      </c>
      <c r="B5536" t="s">
        <v>3950</v>
      </c>
      <c r="C5536" s="9">
        <v>44899</v>
      </c>
      <c r="D5536" s="9">
        <v>45030</v>
      </c>
    </row>
    <row r="5537" spans="1:4" x14ac:dyDescent="0.2">
      <c r="A5537" t="s">
        <v>3273</v>
      </c>
      <c r="B5537" t="s">
        <v>3950</v>
      </c>
      <c r="C5537" s="9">
        <v>44899</v>
      </c>
      <c r="D5537" s="9">
        <v>45051</v>
      </c>
    </row>
    <row r="5538" spans="1:4" x14ac:dyDescent="0.2">
      <c r="A5538" t="s">
        <v>3274</v>
      </c>
      <c r="B5538" t="s">
        <v>3922</v>
      </c>
      <c r="C5538" s="9">
        <v>44875</v>
      </c>
      <c r="D5538" s="9">
        <v>44875</v>
      </c>
    </row>
    <row r="5539" spans="1:4" x14ac:dyDescent="0.2">
      <c r="A5539" t="s">
        <v>3274</v>
      </c>
      <c r="B5539" t="s">
        <v>3922</v>
      </c>
      <c r="C5539" s="9">
        <v>44875</v>
      </c>
      <c r="D5539" s="9">
        <v>44907</v>
      </c>
    </row>
    <row r="5540" spans="1:4" x14ac:dyDescent="0.2">
      <c r="A5540" t="s">
        <v>3274</v>
      </c>
      <c r="B5540" t="s">
        <v>3922</v>
      </c>
      <c r="C5540" s="9">
        <v>44875</v>
      </c>
      <c r="D5540" s="9">
        <v>44982</v>
      </c>
    </row>
    <row r="5541" spans="1:4" x14ac:dyDescent="0.2">
      <c r="A5541" t="s">
        <v>3274</v>
      </c>
      <c r="B5541" t="s">
        <v>3922</v>
      </c>
      <c r="C5541" s="9">
        <v>44875</v>
      </c>
      <c r="D5541" s="9">
        <v>45009</v>
      </c>
    </row>
    <row r="5542" spans="1:4" x14ac:dyDescent="0.2">
      <c r="A5542" t="s">
        <v>3274</v>
      </c>
      <c r="B5542" t="s">
        <v>3922</v>
      </c>
      <c r="C5542" s="9">
        <v>44875</v>
      </c>
      <c r="D5542" s="9">
        <v>45031</v>
      </c>
    </row>
    <row r="5543" spans="1:4" x14ac:dyDescent="0.2">
      <c r="A5543" t="s">
        <v>3274</v>
      </c>
      <c r="B5543" t="s">
        <v>3922</v>
      </c>
      <c r="C5543" s="9">
        <v>44875</v>
      </c>
      <c r="D5543" s="9">
        <v>45056</v>
      </c>
    </row>
    <row r="5544" spans="1:4" x14ac:dyDescent="0.2">
      <c r="A5544" t="s">
        <v>3274</v>
      </c>
      <c r="B5544" t="s">
        <v>3949</v>
      </c>
      <c r="C5544" s="9">
        <v>44913</v>
      </c>
      <c r="D5544" s="9">
        <v>44913</v>
      </c>
    </row>
    <row r="5545" spans="1:4" x14ac:dyDescent="0.2">
      <c r="A5545" t="s">
        <v>3274</v>
      </c>
      <c r="B5545" t="s">
        <v>3949</v>
      </c>
      <c r="C5545" s="9">
        <v>44913</v>
      </c>
      <c r="D5545" s="9">
        <v>44947</v>
      </c>
    </row>
    <row r="5546" spans="1:4" x14ac:dyDescent="0.2">
      <c r="A5546" t="s">
        <v>3274</v>
      </c>
      <c r="B5546" t="s">
        <v>3949</v>
      </c>
      <c r="C5546" s="9">
        <v>44913</v>
      </c>
      <c r="D5546" s="9">
        <v>44982</v>
      </c>
    </row>
    <row r="5547" spans="1:4" x14ac:dyDescent="0.2">
      <c r="A5547" t="s">
        <v>3274</v>
      </c>
      <c r="B5547" t="s">
        <v>3949</v>
      </c>
      <c r="C5547" s="9">
        <v>44913</v>
      </c>
      <c r="D5547" s="9">
        <v>44989</v>
      </c>
    </row>
    <row r="5548" spans="1:4" x14ac:dyDescent="0.2">
      <c r="A5548" t="s">
        <v>3274</v>
      </c>
      <c r="B5548" t="s">
        <v>3949</v>
      </c>
      <c r="C5548" s="9">
        <v>44913</v>
      </c>
      <c r="D5548" s="9">
        <v>45042</v>
      </c>
    </row>
    <row r="5549" spans="1:4" x14ac:dyDescent="0.2">
      <c r="A5549" t="s">
        <v>3274</v>
      </c>
      <c r="B5549" t="s">
        <v>3949</v>
      </c>
      <c r="C5549" s="9">
        <v>44913</v>
      </c>
      <c r="D5549" s="9">
        <v>45072</v>
      </c>
    </row>
    <row r="5550" spans="1:4" x14ac:dyDescent="0.2">
      <c r="A5550" t="s">
        <v>3275</v>
      </c>
      <c r="B5550" t="s">
        <v>3922</v>
      </c>
      <c r="C5550" s="9">
        <v>44632</v>
      </c>
      <c r="D5550" s="9">
        <v>44632</v>
      </c>
    </row>
    <row r="5551" spans="1:4" x14ac:dyDescent="0.2">
      <c r="A5551" t="s">
        <v>3275</v>
      </c>
      <c r="B5551" t="s">
        <v>3922</v>
      </c>
      <c r="C5551" s="9">
        <v>44632</v>
      </c>
      <c r="D5551" s="9">
        <v>44708</v>
      </c>
    </row>
    <row r="5552" spans="1:4" x14ac:dyDescent="0.2">
      <c r="A5552" t="s">
        <v>3275</v>
      </c>
      <c r="B5552" t="s">
        <v>3922</v>
      </c>
      <c r="C5552" s="9">
        <v>44632</v>
      </c>
      <c r="D5552" s="9">
        <v>44797</v>
      </c>
    </row>
    <row r="5553" spans="1:4" x14ac:dyDescent="0.2">
      <c r="A5553" t="s">
        <v>3275</v>
      </c>
      <c r="B5553" t="s">
        <v>3922</v>
      </c>
      <c r="C5553" s="9">
        <v>44632</v>
      </c>
      <c r="D5553" s="9">
        <v>44823</v>
      </c>
    </row>
    <row r="5554" spans="1:4" x14ac:dyDescent="0.2">
      <c r="A5554" t="s">
        <v>3275</v>
      </c>
      <c r="B5554" t="s">
        <v>3922</v>
      </c>
      <c r="C5554" s="9">
        <v>44632</v>
      </c>
      <c r="D5554" s="9">
        <v>44851</v>
      </c>
    </row>
    <row r="5555" spans="1:4" x14ac:dyDescent="0.2">
      <c r="A5555" t="s">
        <v>3275</v>
      </c>
      <c r="B5555" t="s">
        <v>3922</v>
      </c>
      <c r="C5555" s="9">
        <v>44632</v>
      </c>
      <c r="D5555" s="9">
        <v>44911</v>
      </c>
    </row>
    <row r="5556" spans="1:4" x14ac:dyDescent="0.2">
      <c r="A5556" t="s">
        <v>3275</v>
      </c>
      <c r="B5556" t="s">
        <v>3922</v>
      </c>
      <c r="C5556" s="9">
        <v>44632</v>
      </c>
      <c r="D5556" s="9">
        <v>44971</v>
      </c>
    </row>
    <row r="5557" spans="1:4" x14ac:dyDescent="0.2">
      <c r="A5557" t="s">
        <v>3275</v>
      </c>
      <c r="B5557" t="s">
        <v>3922</v>
      </c>
      <c r="C5557" s="9">
        <v>44632</v>
      </c>
      <c r="D5557" s="9">
        <v>45007</v>
      </c>
    </row>
    <row r="5558" spans="1:4" x14ac:dyDescent="0.2">
      <c r="A5558" t="s">
        <v>3275</v>
      </c>
      <c r="B5558" t="s">
        <v>3922</v>
      </c>
      <c r="C5558" s="9">
        <v>44632</v>
      </c>
      <c r="D5558" s="9">
        <v>45038</v>
      </c>
    </row>
    <row r="5559" spans="1:4" x14ac:dyDescent="0.2">
      <c r="A5559" t="s">
        <v>3275</v>
      </c>
      <c r="B5559" t="s">
        <v>3948</v>
      </c>
      <c r="C5559" s="9">
        <v>44744</v>
      </c>
      <c r="D5559" s="9">
        <v>44744</v>
      </c>
    </row>
    <row r="5560" spans="1:4" x14ac:dyDescent="0.2">
      <c r="A5560" t="s">
        <v>3275</v>
      </c>
      <c r="B5560" t="s">
        <v>3948</v>
      </c>
      <c r="C5560" s="9">
        <v>44744</v>
      </c>
      <c r="D5560" s="9">
        <v>44782</v>
      </c>
    </row>
    <row r="5561" spans="1:4" x14ac:dyDescent="0.2">
      <c r="A5561" t="s">
        <v>3275</v>
      </c>
      <c r="B5561" t="s">
        <v>3948</v>
      </c>
      <c r="C5561" s="9">
        <v>44744</v>
      </c>
      <c r="D5561" s="9">
        <v>44849</v>
      </c>
    </row>
    <row r="5562" spans="1:4" x14ac:dyDescent="0.2">
      <c r="A5562" t="s">
        <v>3275</v>
      </c>
      <c r="B5562" t="s">
        <v>3948</v>
      </c>
      <c r="C5562" s="9">
        <v>44744</v>
      </c>
      <c r="D5562" s="9">
        <v>44880</v>
      </c>
    </row>
    <row r="5563" spans="1:4" x14ac:dyDescent="0.2">
      <c r="A5563" t="s">
        <v>3275</v>
      </c>
      <c r="B5563" t="s">
        <v>3948</v>
      </c>
      <c r="C5563" s="9">
        <v>44744</v>
      </c>
      <c r="D5563" s="9">
        <v>44900</v>
      </c>
    </row>
    <row r="5564" spans="1:4" x14ac:dyDescent="0.2">
      <c r="A5564" t="s">
        <v>3275</v>
      </c>
      <c r="B5564" t="s">
        <v>3948</v>
      </c>
      <c r="C5564" s="9">
        <v>44744</v>
      </c>
      <c r="D5564" s="9">
        <v>44936</v>
      </c>
    </row>
    <row r="5565" spans="1:4" x14ac:dyDescent="0.2">
      <c r="A5565" t="s">
        <v>3275</v>
      </c>
      <c r="B5565" t="s">
        <v>3948</v>
      </c>
      <c r="C5565" s="9">
        <v>44744</v>
      </c>
      <c r="D5565" s="9">
        <v>44967</v>
      </c>
    </row>
    <row r="5566" spans="1:4" x14ac:dyDescent="0.2">
      <c r="A5566" t="s">
        <v>3275</v>
      </c>
      <c r="B5566" t="s">
        <v>3948</v>
      </c>
      <c r="C5566" s="9">
        <v>44744</v>
      </c>
      <c r="D5566" s="9">
        <v>44989</v>
      </c>
    </row>
    <row r="5567" spans="1:4" x14ac:dyDescent="0.2">
      <c r="A5567" t="s">
        <v>3275</v>
      </c>
      <c r="B5567" t="s">
        <v>3948</v>
      </c>
      <c r="C5567" s="9">
        <v>44744</v>
      </c>
      <c r="D5567" s="9">
        <v>45021</v>
      </c>
    </row>
    <row r="5568" spans="1:4" x14ac:dyDescent="0.2">
      <c r="A5568" t="s">
        <v>3275</v>
      </c>
      <c r="B5568" t="s">
        <v>3948</v>
      </c>
      <c r="C5568" s="9">
        <v>44744</v>
      </c>
      <c r="D5568" s="9">
        <v>45050</v>
      </c>
    </row>
    <row r="5569" spans="1:4" x14ac:dyDescent="0.2">
      <c r="A5569" t="s">
        <v>3276</v>
      </c>
      <c r="B5569" t="s">
        <v>3925</v>
      </c>
      <c r="C5569" s="9">
        <v>44921</v>
      </c>
      <c r="D5569" s="9">
        <v>44921</v>
      </c>
    </row>
    <row r="5570" spans="1:4" x14ac:dyDescent="0.2">
      <c r="A5570" t="s">
        <v>3276</v>
      </c>
      <c r="B5570" t="s">
        <v>3925</v>
      </c>
      <c r="C5570" s="9">
        <v>44921</v>
      </c>
      <c r="D5570" s="9">
        <v>44953</v>
      </c>
    </row>
    <row r="5571" spans="1:4" x14ac:dyDescent="0.2">
      <c r="A5571" t="s">
        <v>3276</v>
      </c>
      <c r="B5571" t="s">
        <v>3925</v>
      </c>
      <c r="C5571" s="9">
        <v>44921</v>
      </c>
      <c r="D5571" s="9">
        <v>44967</v>
      </c>
    </row>
    <row r="5572" spans="1:4" x14ac:dyDescent="0.2">
      <c r="A5572" t="s">
        <v>3276</v>
      </c>
      <c r="B5572" t="s">
        <v>3925</v>
      </c>
      <c r="C5572" s="9">
        <v>44921</v>
      </c>
      <c r="D5572" s="9">
        <v>44998</v>
      </c>
    </row>
    <row r="5573" spans="1:4" x14ac:dyDescent="0.2">
      <c r="A5573" t="s">
        <v>3276</v>
      </c>
      <c r="B5573" t="s">
        <v>3925</v>
      </c>
      <c r="C5573" s="9">
        <v>44921</v>
      </c>
      <c r="D5573" s="9">
        <v>45043</v>
      </c>
    </row>
    <row r="5574" spans="1:4" x14ac:dyDescent="0.2">
      <c r="A5574" t="s">
        <v>3276</v>
      </c>
      <c r="B5574" t="s">
        <v>3925</v>
      </c>
      <c r="C5574" s="9">
        <v>44921</v>
      </c>
      <c r="D5574" s="9">
        <v>45054</v>
      </c>
    </row>
    <row r="5575" spans="1:4" x14ac:dyDescent="0.2">
      <c r="A5575" t="s">
        <v>3276</v>
      </c>
      <c r="B5575" t="s">
        <v>3925</v>
      </c>
      <c r="C5575" s="9">
        <v>44921</v>
      </c>
      <c r="D5575" s="9">
        <v>45083</v>
      </c>
    </row>
    <row r="5576" spans="1:4" x14ac:dyDescent="0.2">
      <c r="A5576" t="s">
        <v>3277</v>
      </c>
      <c r="B5576" t="s">
        <v>3924</v>
      </c>
      <c r="C5576" s="9">
        <v>44592</v>
      </c>
      <c r="D5576" s="9">
        <v>44592</v>
      </c>
    </row>
    <row r="5577" spans="1:4" x14ac:dyDescent="0.2">
      <c r="A5577" t="s">
        <v>3277</v>
      </c>
      <c r="B5577" t="s">
        <v>3924</v>
      </c>
      <c r="C5577" s="9">
        <v>44592</v>
      </c>
      <c r="D5577" s="9">
        <v>44630</v>
      </c>
    </row>
    <row r="5578" spans="1:4" x14ac:dyDescent="0.2">
      <c r="A5578" t="s">
        <v>3277</v>
      </c>
      <c r="B5578" t="s">
        <v>3924</v>
      </c>
      <c r="C5578" s="9">
        <v>44592</v>
      </c>
      <c r="D5578" s="9">
        <v>44655</v>
      </c>
    </row>
    <row r="5579" spans="1:4" x14ac:dyDescent="0.2">
      <c r="A5579" t="s">
        <v>3277</v>
      </c>
      <c r="B5579" t="s">
        <v>3924</v>
      </c>
      <c r="C5579" s="9">
        <v>44592</v>
      </c>
      <c r="D5579" s="9">
        <v>44690</v>
      </c>
    </row>
    <row r="5580" spans="1:4" x14ac:dyDescent="0.2">
      <c r="A5580" t="s">
        <v>3277</v>
      </c>
      <c r="B5580" t="s">
        <v>3924</v>
      </c>
      <c r="C5580" s="9">
        <v>44592</v>
      </c>
      <c r="D5580" s="9">
        <v>44716</v>
      </c>
    </row>
    <row r="5581" spans="1:4" x14ac:dyDescent="0.2">
      <c r="A5581" t="s">
        <v>3277</v>
      </c>
      <c r="B5581" t="s">
        <v>3924</v>
      </c>
      <c r="C5581" s="9">
        <v>44592</v>
      </c>
      <c r="D5581" s="9">
        <v>44754</v>
      </c>
    </row>
    <row r="5582" spans="1:4" x14ac:dyDescent="0.2">
      <c r="A5582" t="s">
        <v>3277</v>
      </c>
      <c r="B5582" t="s">
        <v>3924</v>
      </c>
      <c r="C5582" s="9">
        <v>44592</v>
      </c>
      <c r="D5582" s="9">
        <v>44779</v>
      </c>
    </row>
    <row r="5583" spans="1:4" x14ac:dyDescent="0.2">
      <c r="A5583" t="s">
        <v>3277</v>
      </c>
      <c r="B5583" t="s">
        <v>3924</v>
      </c>
      <c r="C5583" s="9">
        <v>44592</v>
      </c>
      <c r="D5583" s="9">
        <v>44809</v>
      </c>
    </row>
    <row r="5584" spans="1:4" x14ac:dyDescent="0.2">
      <c r="A5584" t="s">
        <v>3277</v>
      </c>
      <c r="B5584" t="s">
        <v>3924</v>
      </c>
      <c r="C5584" s="9">
        <v>44592</v>
      </c>
      <c r="D5584" s="9">
        <v>44877</v>
      </c>
    </row>
    <row r="5585" spans="1:4" x14ac:dyDescent="0.2">
      <c r="A5585" t="s">
        <v>3277</v>
      </c>
      <c r="B5585" t="s">
        <v>3924</v>
      </c>
      <c r="C5585" s="9">
        <v>44592</v>
      </c>
      <c r="D5585" s="9">
        <v>44900</v>
      </c>
    </row>
    <row r="5586" spans="1:4" x14ac:dyDescent="0.2">
      <c r="A5586" t="s">
        <v>3277</v>
      </c>
      <c r="B5586" t="s">
        <v>3924</v>
      </c>
      <c r="C5586" s="9">
        <v>44592</v>
      </c>
      <c r="D5586" s="9">
        <v>44941</v>
      </c>
    </row>
    <row r="5587" spans="1:4" x14ac:dyDescent="0.2">
      <c r="A5587" t="s">
        <v>3277</v>
      </c>
      <c r="B5587" t="s">
        <v>3924</v>
      </c>
      <c r="C5587" s="9">
        <v>44592</v>
      </c>
      <c r="D5587" s="9">
        <v>44966</v>
      </c>
    </row>
    <row r="5588" spans="1:4" x14ac:dyDescent="0.2">
      <c r="A5588" t="s">
        <v>3277</v>
      </c>
      <c r="B5588" t="s">
        <v>3924</v>
      </c>
      <c r="C5588" s="9">
        <v>44592</v>
      </c>
      <c r="D5588" s="9">
        <v>44994</v>
      </c>
    </row>
    <row r="5589" spans="1:4" x14ac:dyDescent="0.2">
      <c r="A5589" t="s">
        <v>3277</v>
      </c>
      <c r="B5589" t="s">
        <v>3924</v>
      </c>
      <c r="C5589" s="9">
        <v>44592</v>
      </c>
      <c r="D5589" s="9">
        <v>45024</v>
      </c>
    </row>
    <row r="5590" spans="1:4" x14ac:dyDescent="0.2">
      <c r="A5590" t="s">
        <v>3277</v>
      </c>
      <c r="B5590" t="s">
        <v>3924</v>
      </c>
      <c r="C5590" s="9">
        <v>44592</v>
      </c>
      <c r="D5590" s="9">
        <v>45052</v>
      </c>
    </row>
    <row r="5591" spans="1:4" x14ac:dyDescent="0.2">
      <c r="A5591" t="s">
        <v>3277</v>
      </c>
      <c r="B5591" t="s">
        <v>3929</v>
      </c>
      <c r="C5591" s="9">
        <v>44803</v>
      </c>
      <c r="D5591" s="9">
        <v>44803</v>
      </c>
    </row>
    <row r="5592" spans="1:4" x14ac:dyDescent="0.2">
      <c r="A5592" t="s">
        <v>3277</v>
      </c>
      <c r="B5592" t="s">
        <v>3929</v>
      </c>
      <c r="C5592" s="9">
        <v>44803</v>
      </c>
      <c r="D5592" s="9">
        <v>44845</v>
      </c>
    </row>
    <row r="5593" spans="1:4" x14ac:dyDescent="0.2">
      <c r="A5593" t="s">
        <v>3277</v>
      </c>
      <c r="B5593" t="s">
        <v>3929</v>
      </c>
      <c r="C5593" s="9">
        <v>44803</v>
      </c>
      <c r="D5593" s="9">
        <v>44879</v>
      </c>
    </row>
    <row r="5594" spans="1:4" x14ac:dyDescent="0.2">
      <c r="A5594" t="s">
        <v>3277</v>
      </c>
      <c r="B5594" t="s">
        <v>3929</v>
      </c>
      <c r="C5594" s="9">
        <v>44803</v>
      </c>
      <c r="D5594" s="9">
        <v>44910</v>
      </c>
    </row>
    <row r="5595" spans="1:4" x14ac:dyDescent="0.2">
      <c r="A5595" t="s">
        <v>3277</v>
      </c>
      <c r="B5595" t="s">
        <v>3929</v>
      </c>
      <c r="C5595" s="9">
        <v>44803</v>
      </c>
      <c r="D5595" s="9">
        <v>44934</v>
      </c>
    </row>
    <row r="5596" spans="1:4" x14ac:dyDescent="0.2">
      <c r="A5596" t="s">
        <v>3277</v>
      </c>
      <c r="B5596" t="s">
        <v>3929</v>
      </c>
      <c r="C5596" s="9">
        <v>44803</v>
      </c>
      <c r="D5596" s="9">
        <v>44958</v>
      </c>
    </row>
    <row r="5597" spans="1:4" x14ac:dyDescent="0.2">
      <c r="A5597" t="s">
        <v>3277</v>
      </c>
      <c r="B5597" t="s">
        <v>3929</v>
      </c>
      <c r="C5597" s="9">
        <v>44803</v>
      </c>
      <c r="D5597" s="9">
        <v>44990</v>
      </c>
    </row>
    <row r="5598" spans="1:4" x14ac:dyDescent="0.2">
      <c r="A5598" t="s">
        <v>3277</v>
      </c>
      <c r="B5598" t="s">
        <v>3929</v>
      </c>
      <c r="C5598" s="9">
        <v>44803</v>
      </c>
      <c r="D5598" s="9">
        <v>45046</v>
      </c>
    </row>
    <row r="5599" spans="1:4" x14ac:dyDescent="0.2">
      <c r="A5599" t="s">
        <v>3277</v>
      </c>
      <c r="B5599" t="s">
        <v>3929</v>
      </c>
      <c r="C5599" s="9">
        <v>44803</v>
      </c>
      <c r="D5599" s="9">
        <v>45057</v>
      </c>
    </row>
    <row r="5600" spans="1:4" x14ac:dyDescent="0.2">
      <c r="A5600" t="s">
        <v>3278</v>
      </c>
      <c r="B5600" t="s">
        <v>3920</v>
      </c>
      <c r="C5600" s="9">
        <v>44919</v>
      </c>
      <c r="D5600" s="9">
        <v>44919</v>
      </c>
    </row>
    <row r="5601" spans="1:4" x14ac:dyDescent="0.2">
      <c r="A5601" t="s">
        <v>3278</v>
      </c>
      <c r="B5601" t="s">
        <v>3920</v>
      </c>
      <c r="C5601" s="9">
        <v>44919</v>
      </c>
      <c r="D5601" s="9">
        <v>44957</v>
      </c>
    </row>
    <row r="5602" spans="1:4" x14ac:dyDescent="0.2">
      <c r="A5602" t="s">
        <v>3278</v>
      </c>
      <c r="B5602" t="s">
        <v>3920</v>
      </c>
      <c r="C5602" s="9">
        <v>44919</v>
      </c>
      <c r="D5602" s="9">
        <v>44991</v>
      </c>
    </row>
    <row r="5603" spans="1:4" x14ac:dyDescent="0.2">
      <c r="A5603" t="s">
        <v>3278</v>
      </c>
      <c r="B5603" t="s">
        <v>3920</v>
      </c>
      <c r="C5603" s="9">
        <v>44919</v>
      </c>
      <c r="D5603" s="9">
        <v>45019</v>
      </c>
    </row>
    <row r="5604" spans="1:4" x14ac:dyDescent="0.2">
      <c r="A5604" t="s">
        <v>3278</v>
      </c>
      <c r="B5604" t="s">
        <v>3920</v>
      </c>
      <c r="C5604" s="9">
        <v>44919</v>
      </c>
      <c r="D5604" s="9">
        <v>45047</v>
      </c>
    </row>
    <row r="5605" spans="1:4" x14ac:dyDescent="0.2">
      <c r="A5605" t="s">
        <v>3278</v>
      </c>
      <c r="B5605" t="s">
        <v>3923</v>
      </c>
      <c r="C5605" s="9">
        <v>44966</v>
      </c>
      <c r="D5605" s="9">
        <v>44966</v>
      </c>
    </row>
    <row r="5606" spans="1:4" x14ac:dyDescent="0.2">
      <c r="A5606" t="s">
        <v>3278</v>
      </c>
      <c r="B5606" t="s">
        <v>3923</v>
      </c>
      <c r="C5606" s="9">
        <v>44966</v>
      </c>
      <c r="D5606" s="9">
        <v>44997</v>
      </c>
    </row>
    <row r="5607" spans="1:4" x14ac:dyDescent="0.2">
      <c r="A5607" t="s">
        <v>3278</v>
      </c>
      <c r="B5607" t="s">
        <v>3923</v>
      </c>
      <c r="C5607" s="9">
        <v>44966</v>
      </c>
      <c r="D5607" s="9">
        <v>45037</v>
      </c>
    </row>
    <row r="5608" spans="1:4" x14ac:dyDescent="0.2">
      <c r="A5608" t="s">
        <v>3278</v>
      </c>
      <c r="B5608" t="s">
        <v>3923</v>
      </c>
      <c r="C5608" s="9">
        <v>44966</v>
      </c>
      <c r="D5608" s="9">
        <v>45064</v>
      </c>
    </row>
    <row r="5609" spans="1:4" x14ac:dyDescent="0.2">
      <c r="A5609" t="s">
        <v>3279</v>
      </c>
      <c r="B5609" t="s">
        <v>3922</v>
      </c>
      <c r="C5609" s="9">
        <v>44892</v>
      </c>
      <c r="D5609" s="9">
        <v>44892</v>
      </c>
    </row>
    <row r="5610" spans="1:4" x14ac:dyDescent="0.2">
      <c r="A5610" t="s">
        <v>3279</v>
      </c>
      <c r="B5610" t="s">
        <v>3922</v>
      </c>
      <c r="C5610" s="9">
        <v>44892</v>
      </c>
      <c r="D5610" s="9">
        <v>44957</v>
      </c>
    </row>
    <row r="5611" spans="1:4" x14ac:dyDescent="0.2">
      <c r="A5611" t="s">
        <v>3279</v>
      </c>
      <c r="B5611" t="s">
        <v>3922</v>
      </c>
      <c r="C5611" s="9">
        <v>44892</v>
      </c>
      <c r="D5611" s="9">
        <v>44962</v>
      </c>
    </row>
    <row r="5612" spans="1:4" x14ac:dyDescent="0.2">
      <c r="A5612" t="s">
        <v>3279</v>
      </c>
      <c r="B5612" t="s">
        <v>3922</v>
      </c>
      <c r="C5612" s="9">
        <v>44892</v>
      </c>
      <c r="D5612" s="9">
        <v>45015</v>
      </c>
    </row>
    <row r="5613" spans="1:4" x14ac:dyDescent="0.2">
      <c r="A5613" t="s">
        <v>3279</v>
      </c>
      <c r="B5613" t="s">
        <v>3922</v>
      </c>
      <c r="C5613" s="9">
        <v>44892</v>
      </c>
      <c r="D5613" s="9">
        <v>45043</v>
      </c>
    </row>
    <row r="5614" spans="1:4" x14ac:dyDescent="0.2">
      <c r="A5614" t="s">
        <v>3279</v>
      </c>
      <c r="B5614" t="s">
        <v>3922</v>
      </c>
      <c r="C5614" s="9">
        <v>44892</v>
      </c>
      <c r="D5614" s="9">
        <v>45056</v>
      </c>
    </row>
    <row r="5615" spans="1:4" x14ac:dyDescent="0.2">
      <c r="A5615" t="s">
        <v>3279</v>
      </c>
      <c r="B5615" t="s">
        <v>3922</v>
      </c>
      <c r="C5615" s="9">
        <v>44892</v>
      </c>
      <c r="D5615" s="9">
        <v>45082</v>
      </c>
    </row>
    <row r="5616" spans="1:4" x14ac:dyDescent="0.2">
      <c r="A5616" t="s">
        <v>3279</v>
      </c>
      <c r="B5616" t="s">
        <v>3921</v>
      </c>
      <c r="C5616" s="9">
        <v>44959</v>
      </c>
      <c r="D5616" s="9">
        <v>44959</v>
      </c>
    </row>
    <row r="5617" spans="1:4" x14ac:dyDescent="0.2">
      <c r="A5617" t="s">
        <v>3279</v>
      </c>
      <c r="B5617" t="s">
        <v>3921</v>
      </c>
      <c r="C5617" s="9">
        <v>44959</v>
      </c>
      <c r="D5617" s="9">
        <v>44994</v>
      </c>
    </row>
    <row r="5618" spans="1:4" x14ac:dyDescent="0.2">
      <c r="A5618" t="s">
        <v>3279</v>
      </c>
      <c r="B5618" t="s">
        <v>3921</v>
      </c>
      <c r="C5618" s="9">
        <v>44959</v>
      </c>
      <c r="D5618" s="9">
        <v>45021</v>
      </c>
    </row>
    <row r="5619" spans="1:4" x14ac:dyDescent="0.2">
      <c r="A5619" t="s">
        <v>3279</v>
      </c>
      <c r="B5619" t="s">
        <v>3921</v>
      </c>
      <c r="C5619" s="9">
        <v>44959</v>
      </c>
      <c r="D5619" s="9">
        <v>45049</v>
      </c>
    </row>
    <row r="5620" spans="1:4" x14ac:dyDescent="0.2">
      <c r="A5620" t="s">
        <v>3280</v>
      </c>
      <c r="B5620" t="s">
        <v>3925</v>
      </c>
      <c r="C5620" s="9">
        <v>44911</v>
      </c>
      <c r="D5620" s="9">
        <v>44911</v>
      </c>
    </row>
    <row r="5621" spans="1:4" x14ac:dyDescent="0.2">
      <c r="A5621" t="s">
        <v>3280</v>
      </c>
      <c r="B5621" t="s">
        <v>3925</v>
      </c>
      <c r="C5621" s="9">
        <v>44911</v>
      </c>
      <c r="D5621" s="9">
        <v>44944</v>
      </c>
    </row>
    <row r="5622" spans="1:4" x14ac:dyDescent="0.2">
      <c r="A5622" t="s">
        <v>3280</v>
      </c>
      <c r="B5622" t="s">
        <v>3925</v>
      </c>
      <c r="C5622" s="9">
        <v>44911</v>
      </c>
      <c r="D5622" s="9">
        <v>44973</v>
      </c>
    </row>
    <row r="5623" spans="1:4" x14ac:dyDescent="0.2">
      <c r="A5623" t="s">
        <v>3280</v>
      </c>
      <c r="B5623" t="s">
        <v>3925</v>
      </c>
      <c r="C5623" s="9">
        <v>44911</v>
      </c>
      <c r="D5623" s="9">
        <v>44987</v>
      </c>
    </row>
    <row r="5624" spans="1:4" x14ac:dyDescent="0.2">
      <c r="A5624" t="s">
        <v>3280</v>
      </c>
      <c r="B5624" t="s">
        <v>3925</v>
      </c>
      <c r="C5624" s="9">
        <v>44911</v>
      </c>
      <c r="D5624" s="9">
        <v>45042</v>
      </c>
    </row>
    <row r="5625" spans="1:4" x14ac:dyDescent="0.2">
      <c r="A5625" t="s">
        <v>3280</v>
      </c>
      <c r="B5625" t="s">
        <v>3925</v>
      </c>
      <c r="C5625" s="9">
        <v>44911</v>
      </c>
      <c r="D5625" s="9">
        <v>45073</v>
      </c>
    </row>
    <row r="5626" spans="1:4" x14ac:dyDescent="0.2">
      <c r="A5626" t="s">
        <v>3280</v>
      </c>
      <c r="B5626" t="s">
        <v>3952</v>
      </c>
      <c r="C5626" s="9">
        <v>44913</v>
      </c>
      <c r="D5626" s="9">
        <v>44913</v>
      </c>
    </row>
    <row r="5627" spans="1:4" x14ac:dyDescent="0.2">
      <c r="A5627" t="s">
        <v>3280</v>
      </c>
      <c r="B5627" t="s">
        <v>3952</v>
      </c>
      <c r="C5627" s="9">
        <v>44913</v>
      </c>
      <c r="D5627" s="9">
        <v>44944</v>
      </c>
    </row>
    <row r="5628" spans="1:4" x14ac:dyDescent="0.2">
      <c r="A5628" t="s">
        <v>3280</v>
      </c>
      <c r="B5628" t="s">
        <v>3952</v>
      </c>
      <c r="C5628" s="9">
        <v>44913</v>
      </c>
      <c r="D5628" s="9">
        <v>44977</v>
      </c>
    </row>
    <row r="5629" spans="1:4" x14ac:dyDescent="0.2">
      <c r="A5629" t="s">
        <v>3280</v>
      </c>
      <c r="B5629" t="s">
        <v>3952</v>
      </c>
      <c r="C5629" s="9">
        <v>44913</v>
      </c>
      <c r="D5629" s="9">
        <v>44988</v>
      </c>
    </row>
    <row r="5630" spans="1:4" x14ac:dyDescent="0.2">
      <c r="A5630" t="s">
        <v>3280</v>
      </c>
      <c r="B5630" t="s">
        <v>3952</v>
      </c>
      <c r="C5630" s="9">
        <v>44913</v>
      </c>
      <c r="D5630" s="9">
        <v>45034</v>
      </c>
    </row>
    <row r="5631" spans="1:4" x14ac:dyDescent="0.2">
      <c r="A5631" t="s">
        <v>3280</v>
      </c>
      <c r="B5631" t="s">
        <v>3952</v>
      </c>
      <c r="C5631" s="9">
        <v>44913</v>
      </c>
      <c r="D5631" s="9">
        <v>45070</v>
      </c>
    </row>
    <row r="5632" spans="1:4" x14ac:dyDescent="0.2">
      <c r="A5632" t="s">
        <v>3281</v>
      </c>
      <c r="B5632" t="s">
        <v>3924</v>
      </c>
      <c r="C5632" s="9">
        <v>44696</v>
      </c>
      <c r="D5632" s="9">
        <v>44696</v>
      </c>
    </row>
    <row r="5633" spans="1:4" x14ac:dyDescent="0.2">
      <c r="A5633" t="s">
        <v>3281</v>
      </c>
      <c r="B5633" t="s">
        <v>3924</v>
      </c>
      <c r="C5633" s="9">
        <v>44696</v>
      </c>
      <c r="D5633" s="9">
        <v>44740</v>
      </c>
    </row>
    <row r="5634" spans="1:4" x14ac:dyDescent="0.2">
      <c r="A5634" t="s">
        <v>3281</v>
      </c>
      <c r="B5634" t="s">
        <v>3924</v>
      </c>
      <c r="C5634" s="9">
        <v>44696</v>
      </c>
      <c r="D5634" s="9">
        <v>44772</v>
      </c>
    </row>
    <row r="5635" spans="1:4" x14ac:dyDescent="0.2">
      <c r="A5635" t="s">
        <v>3281</v>
      </c>
      <c r="B5635" t="s">
        <v>3924</v>
      </c>
      <c r="C5635" s="9">
        <v>44696</v>
      </c>
      <c r="D5635" s="9">
        <v>44790</v>
      </c>
    </row>
    <row r="5636" spans="1:4" x14ac:dyDescent="0.2">
      <c r="A5636" t="s">
        <v>3281</v>
      </c>
      <c r="B5636" t="s">
        <v>3924</v>
      </c>
      <c r="C5636" s="9">
        <v>44696</v>
      </c>
      <c r="D5636" s="9">
        <v>44849</v>
      </c>
    </row>
    <row r="5637" spans="1:4" x14ac:dyDescent="0.2">
      <c r="A5637" t="s">
        <v>3281</v>
      </c>
      <c r="B5637" t="s">
        <v>3924</v>
      </c>
      <c r="C5637" s="9">
        <v>44696</v>
      </c>
      <c r="D5637" s="9">
        <v>44950</v>
      </c>
    </row>
    <row r="5638" spans="1:4" x14ac:dyDescent="0.2">
      <c r="A5638" t="s">
        <v>3281</v>
      </c>
      <c r="B5638" t="s">
        <v>3924</v>
      </c>
      <c r="C5638" s="9">
        <v>44696</v>
      </c>
      <c r="D5638" s="9">
        <v>44975</v>
      </c>
    </row>
    <row r="5639" spans="1:4" x14ac:dyDescent="0.2">
      <c r="A5639" t="s">
        <v>3281</v>
      </c>
      <c r="B5639" t="s">
        <v>3924</v>
      </c>
      <c r="C5639" s="9">
        <v>44696</v>
      </c>
      <c r="D5639" s="9">
        <v>45013</v>
      </c>
    </row>
    <row r="5640" spans="1:4" x14ac:dyDescent="0.2">
      <c r="A5640" t="s">
        <v>3281</v>
      </c>
      <c r="B5640" t="s">
        <v>3924</v>
      </c>
      <c r="C5640" s="9">
        <v>44696</v>
      </c>
      <c r="D5640" s="9">
        <v>45034</v>
      </c>
    </row>
    <row r="5641" spans="1:4" x14ac:dyDescent="0.2">
      <c r="A5641" t="s">
        <v>3281</v>
      </c>
      <c r="B5641" t="s">
        <v>3924</v>
      </c>
      <c r="C5641" s="9">
        <v>44696</v>
      </c>
      <c r="D5641" s="9">
        <v>45061</v>
      </c>
    </row>
    <row r="5642" spans="1:4" x14ac:dyDescent="0.2">
      <c r="A5642" t="s">
        <v>3281</v>
      </c>
      <c r="B5642" t="s">
        <v>3920</v>
      </c>
      <c r="C5642" s="9">
        <v>44950</v>
      </c>
      <c r="D5642" s="9">
        <v>44950</v>
      </c>
    </row>
    <row r="5643" spans="1:4" x14ac:dyDescent="0.2">
      <c r="A5643" t="s">
        <v>3281</v>
      </c>
      <c r="B5643" t="s">
        <v>3920</v>
      </c>
      <c r="C5643" s="9">
        <v>44950</v>
      </c>
      <c r="D5643" s="9">
        <v>44985</v>
      </c>
    </row>
    <row r="5644" spans="1:4" x14ac:dyDescent="0.2">
      <c r="A5644" t="s">
        <v>3281</v>
      </c>
      <c r="B5644" t="s">
        <v>3920</v>
      </c>
      <c r="C5644" s="9">
        <v>44950</v>
      </c>
      <c r="D5644" s="9">
        <v>45014</v>
      </c>
    </row>
    <row r="5645" spans="1:4" x14ac:dyDescent="0.2">
      <c r="A5645" t="s">
        <v>3281</v>
      </c>
      <c r="B5645" t="s">
        <v>3920</v>
      </c>
      <c r="C5645" s="9">
        <v>44950</v>
      </c>
      <c r="D5645" s="9">
        <v>45046</v>
      </c>
    </row>
    <row r="5646" spans="1:4" x14ac:dyDescent="0.2">
      <c r="A5646" t="s">
        <v>3281</v>
      </c>
      <c r="B5646" t="s">
        <v>3920</v>
      </c>
      <c r="C5646" s="9">
        <v>44950</v>
      </c>
      <c r="D5646" s="9">
        <v>45073</v>
      </c>
    </row>
    <row r="5647" spans="1:4" x14ac:dyDescent="0.2">
      <c r="A5647" t="s">
        <v>3281</v>
      </c>
      <c r="B5647" t="s">
        <v>3920</v>
      </c>
      <c r="C5647" s="9">
        <v>44950</v>
      </c>
      <c r="D5647" s="9">
        <v>45080</v>
      </c>
    </row>
    <row r="5648" spans="1:4" x14ac:dyDescent="0.2">
      <c r="A5648" t="s">
        <v>3282</v>
      </c>
      <c r="B5648" t="s">
        <v>3952</v>
      </c>
      <c r="C5648" s="9">
        <v>44763</v>
      </c>
      <c r="D5648" s="9">
        <v>44763</v>
      </c>
    </row>
    <row r="5649" spans="1:4" x14ac:dyDescent="0.2">
      <c r="A5649" t="s">
        <v>3282</v>
      </c>
      <c r="B5649" t="s">
        <v>3952</v>
      </c>
      <c r="C5649" s="9">
        <v>44763</v>
      </c>
      <c r="D5649" s="9">
        <v>44804</v>
      </c>
    </row>
    <row r="5650" spans="1:4" x14ac:dyDescent="0.2">
      <c r="A5650" t="s">
        <v>3282</v>
      </c>
      <c r="B5650" t="s">
        <v>3952</v>
      </c>
      <c r="C5650" s="9">
        <v>44763</v>
      </c>
      <c r="D5650" s="9">
        <v>44828</v>
      </c>
    </row>
    <row r="5651" spans="1:4" x14ac:dyDescent="0.2">
      <c r="A5651" t="s">
        <v>3282</v>
      </c>
      <c r="B5651" t="s">
        <v>3952</v>
      </c>
      <c r="C5651" s="9">
        <v>44763</v>
      </c>
      <c r="D5651" s="9">
        <v>44840</v>
      </c>
    </row>
    <row r="5652" spans="1:4" x14ac:dyDescent="0.2">
      <c r="A5652" t="s">
        <v>3282</v>
      </c>
      <c r="B5652" t="s">
        <v>3952</v>
      </c>
      <c r="C5652" s="9">
        <v>44763</v>
      </c>
      <c r="D5652" s="9">
        <v>44892</v>
      </c>
    </row>
    <row r="5653" spans="1:4" x14ac:dyDescent="0.2">
      <c r="A5653" t="s">
        <v>3282</v>
      </c>
      <c r="B5653" t="s">
        <v>3952</v>
      </c>
      <c r="C5653" s="9">
        <v>44763</v>
      </c>
      <c r="D5653" s="9">
        <v>44900</v>
      </c>
    </row>
    <row r="5654" spans="1:4" x14ac:dyDescent="0.2">
      <c r="A5654" t="s">
        <v>3282</v>
      </c>
      <c r="B5654" t="s">
        <v>3952</v>
      </c>
      <c r="C5654" s="9">
        <v>44763</v>
      </c>
      <c r="D5654" s="9">
        <v>44981</v>
      </c>
    </row>
    <row r="5655" spans="1:4" x14ac:dyDescent="0.2">
      <c r="A5655" t="s">
        <v>3282</v>
      </c>
      <c r="B5655" t="s">
        <v>3952</v>
      </c>
      <c r="C5655" s="9">
        <v>44763</v>
      </c>
      <c r="D5655" s="9">
        <v>45013</v>
      </c>
    </row>
    <row r="5656" spans="1:4" x14ac:dyDescent="0.2">
      <c r="A5656" t="s">
        <v>3282</v>
      </c>
      <c r="B5656" t="s">
        <v>3952</v>
      </c>
      <c r="C5656" s="9">
        <v>44763</v>
      </c>
      <c r="D5656" s="9">
        <v>45019</v>
      </c>
    </row>
    <row r="5657" spans="1:4" x14ac:dyDescent="0.2">
      <c r="A5657" t="s">
        <v>3282</v>
      </c>
      <c r="B5657" t="s">
        <v>3952</v>
      </c>
      <c r="C5657" s="9">
        <v>44763</v>
      </c>
      <c r="D5657" s="9">
        <v>45073</v>
      </c>
    </row>
    <row r="5658" spans="1:4" x14ac:dyDescent="0.2">
      <c r="A5658" t="s">
        <v>3282</v>
      </c>
      <c r="B5658" t="s">
        <v>3952</v>
      </c>
      <c r="C5658" s="9">
        <v>44763</v>
      </c>
      <c r="D5658" s="9">
        <v>45079</v>
      </c>
    </row>
    <row r="5659" spans="1:4" x14ac:dyDescent="0.2">
      <c r="A5659" t="s">
        <v>3283</v>
      </c>
      <c r="B5659" t="s">
        <v>3929</v>
      </c>
      <c r="C5659" s="9">
        <v>44971</v>
      </c>
      <c r="D5659" s="9">
        <v>44971</v>
      </c>
    </row>
    <row r="5660" spans="1:4" x14ac:dyDescent="0.2">
      <c r="A5660" t="s">
        <v>3283</v>
      </c>
      <c r="B5660" t="s">
        <v>3929</v>
      </c>
      <c r="C5660" s="9">
        <v>44971</v>
      </c>
      <c r="D5660" s="9">
        <v>45000</v>
      </c>
    </row>
    <row r="5661" spans="1:4" x14ac:dyDescent="0.2">
      <c r="A5661" t="s">
        <v>3283</v>
      </c>
      <c r="B5661" t="s">
        <v>3929</v>
      </c>
      <c r="C5661" s="9">
        <v>44971</v>
      </c>
      <c r="D5661" s="9">
        <v>45034</v>
      </c>
    </row>
    <row r="5662" spans="1:4" x14ac:dyDescent="0.2">
      <c r="A5662" t="s">
        <v>3283</v>
      </c>
      <c r="B5662" t="s">
        <v>3929</v>
      </c>
      <c r="C5662" s="9">
        <v>44971</v>
      </c>
      <c r="D5662" s="9">
        <v>45069</v>
      </c>
    </row>
    <row r="5663" spans="1:4" x14ac:dyDescent="0.2">
      <c r="A5663" t="s">
        <v>3283</v>
      </c>
      <c r="B5663" t="s">
        <v>3952</v>
      </c>
      <c r="C5663" s="9">
        <v>45026</v>
      </c>
      <c r="D5663" s="9">
        <v>45026</v>
      </c>
    </row>
    <row r="5664" spans="1:4" x14ac:dyDescent="0.2">
      <c r="A5664" t="s">
        <v>3283</v>
      </c>
      <c r="B5664" t="s">
        <v>3952</v>
      </c>
      <c r="C5664" s="9">
        <v>45026</v>
      </c>
      <c r="D5664" s="9">
        <v>45058</v>
      </c>
    </row>
    <row r="5665" spans="1:4" x14ac:dyDescent="0.2">
      <c r="A5665" t="s">
        <v>3284</v>
      </c>
      <c r="B5665" t="s">
        <v>3953</v>
      </c>
      <c r="C5665" s="9">
        <v>44753</v>
      </c>
      <c r="D5665" s="9">
        <v>44753</v>
      </c>
    </row>
    <row r="5666" spans="1:4" x14ac:dyDescent="0.2">
      <c r="A5666" t="s">
        <v>3284</v>
      </c>
      <c r="B5666" t="s">
        <v>3953</v>
      </c>
      <c r="C5666" s="9">
        <v>44753</v>
      </c>
      <c r="D5666" s="9">
        <v>44794</v>
      </c>
    </row>
    <row r="5667" spans="1:4" x14ac:dyDescent="0.2">
      <c r="A5667" t="s">
        <v>3284</v>
      </c>
      <c r="B5667" t="s">
        <v>3953</v>
      </c>
      <c r="C5667" s="9">
        <v>44753</v>
      </c>
      <c r="D5667" s="9">
        <v>44815</v>
      </c>
    </row>
    <row r="5668" spans="1:4" x14ac:dyDescent="0.2">
      <c r="A5668" t="s">
        <v>3284</v>
      </c>
      <c r="B5668" t="s">
        <v>3953</v>
      </c>
      <c r="C5668" s="9">
        <v>44753</v>
      </c>
      <c r="D5668" s="9">
        <v>44851</v>
      </c>
    </row>
    <row r="5669" spans="1:4" x14ac:dyDescent="0.2">
      <c r="A5669" t="s">
        <v>3284</v>
      </c>
      <c r="B5669" t="s">
        <v>3953</v>
      </c>
      <c r="C5669" s="9">
        <v>44753</v>
      </c>
      <c r="D5669" s="9">
        <v>44939</v>
      </c>
    </row>
    <row r="5670" spans="1:4" x14ac:dyDescent="0.2">
      <c r="A5670" t="s">
        <v>3284</v>
      </c>
      <c r="B5670" t="s">
        <v>3953</v>
      </c>
      <c r="C5670" s="9">
        <v>44753</v>
      </c>
      <c r="D5670" s="9">
        <v>45004</v>
      </c>
    </row>
    <row r="5671" spans="1:4" x14ac:dyDescent="0.2">
      <c r="A5671" t="s">
        <v>3284</v>
      </c>
      <c r="B5671" t="s">
        <v>3948</v>
      </c>
      <c r="C5671" s="9">
        <v>44930</v>
      </c>
      <c r="D5671" s="9">
        <v>44930</v>
      </c>
    </row>
    <row r="5672" spans="1:4" x14ac:dyDescent="0.2">
      <c r="A5672" t="s">
        <v>3284</v>
      </c>
      <c r="B5672" t="s">
        <v>3948</v>
      </c>
      <c r="C5672" s="9">
        <v>44930</v>
      </c>
      <c r="D5672" s="9">
        <v>44975</v>
      </c>
    </row>
    <row r="5673" spans="1:4" x14ac:dyDescent="0.2">
      <c r="A5673" t="s">
        <v>3284</v>
      </c>
      <c r="B5673" t="s">
        <v>3948</v>
      </c>
      <c r="C5673" s="9">
        <v>44930</v>
      </c>
      <c r="D5673" s="9">
        <v>44990</v>
      </c>
    </row>
    <row r="5674" spans="1:4" x14ac:dyDescent="0.2">
      <c r="A5674" t="s">
        <v>3284</v>
      </c>
      <c r="B5674" t="s">
        <v>3948</v>
      </c>
      <c r="C5674" s="9">
        <v>44930</v>
      </c>
      <c r="D5674" s="9">
        <v>45023</v>
      </c>
    </row>
    <row r="5675" spans="1:4" x14ac:dyDescent="0.2">
      <c r="A5675" t="s">
        <v>3284</v>
      </c>
      <c r="B5675" t="s">
        <v>3948</v>
      </c>
      <c r="C5675" s="9">
        <v>44930</v>
      </c>
      <c r="D5675" s="9">
        <v>45063</v>
      </c>
    </row>
    <row r="5676" spans="1:4" x14ac:dyDescent="0.2">
      <c r="A5676" t="s">
        <v>3285</v>
      </c>
      <c r="B5676" t="s">
        <v>3925</v>
      </c>
      <c r="C5676" s="9">
        <v>44768</v>
      </c>
      <c r="D5676" s="9">
        <v>44768</v>
      </c>
    </row>
    <row r="5677" spans="1:4" x14ac:dyDescent="0.2">
      <c r="A5677" t="s">
        <v>3285</v>
      </c>
      <c r="B5677" t="s">
        <v>3925</v>
      </c>
      <c r="C5677" s="9">
        <v>44768</v>
      </c>
      <c r="D5677" s="9">
        <v>44800</v>
      </c>
    </row>
    <row r="5678" spans="1:4" x14ac:dyDescent="0.2">
      <c r="A5678" t="s">
        <v>3285</v>
      </c>
      <c r="B5678" t="s">
        <v>3925</v>
      </c>
      <c r="C5678" s="9">
        <v>44768</v>
      </c>
      <c r="D5678" s="9">
        <v>44806</v>
      </c>
    </row>
    <row r="5679" spans="1:4" x14ac:dyDescent="0.2">
      <c r="A5679" t="s">
        <v>3285</v>
      </c>
      <c r="B5679" t="s">
        <v>3925</v>
      </c>
      <c r="C5679" s="9">
        <v>44768</v>
      </c>
      <c r="D5679" s="9">
        <v>44863</v>
      </c>
    </row>
    <row r="5680" spans="1:4" x14ac:dyDescent="0.2">
      <c r="A5680" t="s">
        <v>3285</v>
      </c>
      <c r="B5680" t="s">
        <v>3925</v>
      </c>
      <c r="C5680" s="9">
        <v>44768</v>
      </c>
      <c r="D5680" s="9">
        <v>44868</v>
      </c>
    </row>
    <row r="5681" spans="1:4" x14ac:dyDescent="0.2">
      <c r="A5681" t="s">
        <v>3285</v>
      </c>
      <c r="B5681" t="s">
        <v>3925</v>
      </c>
      <c r="C5681" s="9">
        <v>44768</v>
      </c>
      <c r="D5681" s="9">
        <v>44903</v>
      </c>
    </row>
    <row r="5682" spans="1:4" x14ac:dyDescent="0.2">
      <c r="A5682" t="s">
        <v>3285</v>
      </c>
      <c r="B5682" t="s">
        <v>3925</v>
      </c>
      <c r="C5682" s="9">
        <v>44768</v>
      </c>
      <c r="D5682" s="9">
        <v>44957</v>
      </c>
    </row>
    <row r="5683" spans="1:4" x14ac:dyDescent="0.2">
      <c r="A5683" t="s">
        <v>3285</v>
      </c>
      <c r="B5683" t="s">
        <v>3925</v>
      </c>
      <c r="C5683" s="9">
        <v>44768</v>
      </c>
      <c r="D5683" s="9">
        <v>44958</v>
      </c>
    </row>
    <row r="5684" spans="1:4" x14ac:dyDescent="0.2">
      <c r="A5684" t="s">
        <v>3285</v>
      </c>
      <c r="B5684" t="s">
        <v>3925</v>
      </c>
      <c r="C5684" s="9">
        <v>44768</v>
      </c>
      <c r="D5684" s="9">
        <v>44994</v>
      </c>
    </row>
    <row r="5685" spans="1:4" x14ac:dyDescent="0.2">
      <c r="A5685" t="s">
        <v>3285</v>
      </c>
      <c r="B5685" t="s">
        <v>3925</v>
      </c>
      <c r="C5685" s="9">
        <v>44768</v>
      </c>
      <c r="D5685" s="9">
        <v>45046</v>
      </c>
    </row>
    <row r="5686" spans="1:4" x14ac:dyDescent="0.2">
      <c r="A5686" t="s">
        <v>3285</v>
      </c>
      <c r="B5686" t="s">
        <v>3925</v>
      </c>
      <c r="C5686" s="9">
        <v>44768</v>
      </c>
      <c r="D5686" s="9">
        <v>45048</v>
      </c>
    </row>
    <row r="5687" spans="1:4" x14ac:dyDescent="0.2">
      <c r="A5687" t="s">
        <v>3285</v>
      </c>
      <c r="B5687" t="s">
        <v>3925</v>
      </c>
      <c r="C5687" s="9">
        <v>44768</v>
      </c>
      <c r="D5687" s="9">
        <v>45081</v>
      </c>
    </row>
    <row r="5688" spans="1:4" x14ac:dyDescent="0.2">
      <c r="A5688" t="s">
        <v>3285</v>
      </c>
      <c r="B5688" t="s">
        <v>3923</v>
      </c>
      <c r="C5688" s="9">
        <v>44821</v>
      </c>
      <c r="D5688" s="9">
        <v>44821</v>
      </c>
    </row>
    <row r="5689" spans="1:4" x14ac:dyDescent="0.2">
      <c r="A5689" t="s">
        <v>3285</v>
      </c>
      <c r="B5689" t="s">
        <v>3923</v>
      </c>
      <c r="C5689" s="9">
        <v>44821</v>
      </c>
      <c r="D5689" s="9">
        <v>44852</v>
      </c>
    </row>
    <row r="5690" spans="1:4" x14ac:dyDescent="0.2">
      <c r="A5690" t="s">
        <v>3285</v>
      </c>
      <c r="B5690" t="s">
        <v>3923</v>
      </c>
      <c r="C5690" s="9">
        <v>44821</v>
      </c>
      <c r="D5690" s="9">
        <v>44890</v>
      </c>
    </row>
    <row r="5691" spans="1:4" x14ac:dyDescent="0.2">
      <c r="A5691" t="s">
        <v>3285</v>
      </c>
      <c r="B5691" t="s">
        <v>3923</v>
      </c>
      <c r="C5691" s="9">
        <v>44821</v>
      </c>
      <c r="D5691" s="9">
        <v>44914</v>
      </c>
    </row>
    <row r="5692" spans="1:4" x14ac:dyDescent="0.2">
      <c r="A5692" t="s">
        <v>3285</v>
      </c>
      <c r="B5692" t="s">
        <v>3923</v>
      </c>
      <c r="C5692" s="9">
        <v>44821</v>
      </c>
      <c r="D5692" s="9">
        <v>44955</v>
      </c>
    </row>
    <row r="5693" spans="1:4" x14ac:dyDescent="0.2">
      <c r="A5693" t="s">
        <v>3285</v>
      </c>
      <c r="B5693" t="s">
        <v>3923</v>
      </c>
      <c r="C5693" s="9">
        <v>44821</v>
      </c>
      <c r="D5693" s="9">
        <v>44984</v>
      </c>
    </row>
    <row r="5694" spans="1:4" x14ac:dyDescent="0.2">
      <c r="A5694" t="s">
        <v>3285</v>
      </c>
      <c r="B5694" t="s">
        <v>3923</v>
      </c>
      <c r="C5694" s="9">
        <v>44821</v>
      </c>
      <c r="D5694" s="9">
        <v>45003</v>
      </c>
    </row>
    <row r="5695" spans="1:4" x14ac:dyDescent="0.2">
      <c r="A5695" t="s">
        <v>3285</v>
      </c>
      <c r="B5695" t="s">
        <v>3923</v>
      </c>
      <c r="C5695" s="9">
        <v>44821</v>
      </c>
      <c r="D5695" s="9">
        <v>45048</v>
      </c>
    </row>
    <row r="5696" spans="1:4" x14ac:dyDescent="0.2">
      <c r="A5696" t="s">
        <v>3286</v>
      </c>
      <c r="B5696" t="s">
        <v>3947</v>
      </c>
      <c r="C5696" s="9">
        <v>44736</v>
      </c>
      <c r="D5696" s="9">
        <v>44736</v>
      </c>
    </row>
    <row r="5697" spans="1:4" x14ac:dyDescent="0.2">
      <c r="A5697" t="s">
        <v>3286</v>
      </c>
      <c r="B5697" t="s">
        <v>3947</v>
      </c>
      <c r="C5697" s="9">
        <v>44736</v>
      </c>
      <c r="D5697" s="9">
        <v>44772</v>
      </c>
    </row>
    <row r="5698" spans="1:4" x14ac:dyDescent="0.2">
      <c r="A5698" t="s">
        <v>3286</v>
      </c>
      <c r="B5698" t="s">
        <v>3947</v>
      </c>
      <c r="C5698" s="9">
        <v>44736</v>
      </c>
      <c r="D5698" s="9">
        <v>44798</v>
      </c>
    </row>
    <row r="5699" spans="1:4" x14ac:dyDescent="0.2">
      <c r="A5699" t="s">
        <v>3286</v>
      </c>
      <c r="B5699" t="s">
        <v>3947</v>
      </c>
      <c r="C5699" s="9">
        <v>44736</v>
      </c>
      <c r="D5699" s="9">
        <v>44807</v>
      </c>
    </row>
    <row r="5700" spans="1:4" x14ac:dyDescent="0.2">
      <c r="A5700" t="s">
        <v>3286</v>
      </c>
      <c r="B5700" t="s">
        <v>3947</v>
      </c>
      <c r="C5700" s="9">
        <v>44736</v>
      </c>
      <c r="D5700" s="9">
        <v>44861</v>
      </c>
    </row>
    <row r="5701" spans="1:4" x14ac:dyDescent="0.2">
      <c r="A5701" t="s">
        <v>3286</v>
      </c>
      <c r="B5701" t="s">
        <v>3947</v>
      </c>
      <c r="C5701" s="9">
        <v>44736</v>
      </c>
      <c r="D5701" s="9">
        <v>44891</v>
      </c>
    </row>
    <row r="5702" spans="1:4" x14ac:dyDescent="0.2">
      <c r="A5702" t="s">
        <v>3286</v>
      </c>
      <c r="B5702" t="s">
        <v>3947</v>
      </c>
      <c r="C5702" s="9">
        <v>44736</v>
      </c>
      <c r="D5702" s="9">
        <v>44927</v>
      </c>
    </row>
    <row r="5703" spans="1:4" x14ac:dyDescent="0.2">
      <c r="A5703" t="s">
        <v>3286</v>
      </c>
      <c r="B5703" t="s">
        <v>3947</v>
      </c>
      <c r="C5703" s="9">
        <v>44736</v>
      </c>
      <c r="D5703" s="9">
        <v>44963</v>
      </c>
    </row>
    <row r="5704" spans="1:4" x14ac:dyDescent="0.2">
      <c r="A5704" t="s">
        <v>3286</v>
      </c>
      <c r="B5704" t="s">
        <v>3947</v>
      </c>
      <c r="C5704" s="9">
        <v>44736</v>
      </c>
      <c r="D5704" s="9">
        <v>45016</v>
      </c>
    </row>
    <row r="5705" spans="1:4" x14ac:dyDescent="0.2">
      <c r="A5705" t="s">
        <v>3286</v>
      </c>
      <c r="B5705" t="s">
        <v>3947</v>
      </c>
      <c r="C5705" s="9">
        <v>44736</v>
      </c>
      <c r="D5705" s="9">
        <v>45020</v>
      </c>
    </row>
    <row r="5706" spans="1:4" x14ac:dyDescent="0.2">
      <c r="A5706" t="s">
        <v>3286</v>
      </c>
      <c r="B5706" t="s">
        <v>3947</v>
      </c>
      <c r="C5706" s="9">
        <v>44736</v>
      </c>
      <c r="D5706" s="9">
        <v>45072</v>
      </c>
    </row>
    <row r="5707" spans="1:4" x14ac:dyDescent="0.2">
      <c r="A5707" t="s">
        <v>3286</v>
      </c>
      <c r="B5707" t="s">
        <v>3925</v>
      </c>
      <c r="C5707" s="9">
        <v>44991</v>
      </c>
      <c r="D5707" s="9">
        <v>44991</v>
      </c>
    </row>
    <row r="5708" spans="1:4" x14ac:dyDescent="0.2">
      <c r="A5708" t="s">
        <v>3286</v>
      </c>
      <c r="B5708" t="s">
        <v>3925</v>
      </c>
      <c r="C5708" s="9">
        <v>44991</v>
      </c>
      <c r="D5708" s="9">
        <v>45027</v>
      </c>
    </row>
    <row r="5709" spans="1:4" x14ac:dyDescent="0.2">
      <c r="A5709" t="s">
        <v>3286</v>
      </c>
      <c r="B5709" t="s">
        <v>3925</v>
      </c>
      <c r="C5709" s="9">
        <v>44991</v>
      </c>
      <c r="D5709" s="9">
        <v>45053</v>
      </c>
    </row>
    <row r="5710" spans="1:4" x14ac:dyDescent="0.2">
      <c r="A5710" t="s">
        <v>3287</v>
      </c>
      <c r="B5710" t="s">
        <v>3928</v>
      </c>
      <c r="C5710" s="9">
        <v>44685</v>
      </c>
      <c r="D5710" s="9">
        <v>44685</v>
      </c>
    </row>
    <row r="5711" spans="1:4" x14ac:dyDescent="0.2">
      <c r="A5711" t="s">
        <v>3287</v>
      </c>
      <c r="B5711" t="s">
        <v>3928</v>
      </c>
      <c r="C5711" s="9">
        <v>44685</v>
      </c>
      <c r="D5711" s="9">
        <v>44787</v>
      </c>
    </row>
    <row r="5712" spans="1:4" x14ac:dyDescent="0.2">
      <c r="A5712" t="s">
        <v>3287</v>
      </c>
      <c r="B5712" t="s">
        <v>3928</v>
      </c>
      <c r="C5712" s="9">
        <v>44685</v>
      </c>
      <c r="D5712" s="9">
        <v>44850</v>
      </c>
    </row>
    <row r="5713" spans="1:4" x14ac:dyDescent="0.2">
      <c r="A5713" t="s">
        <v>3287</v>
      </c>
      <c r="B5713" t="s">
        <v>3928</v>
      </c>
      <c r="C5713" s="9">
        <v>44685</v>
      </c>
      <c r="D5713" s="9">
        <v>44879</v>
      </c>
    </row>
    <row r="5714" spans="1:4" x14ac:dyDescent="0.2">
      <c r="A5714" t="s">
        <v>3287</v>
      </c>
      <c r="B5714" t="s">
        <v>3928</v>
      </c>
      <c r="C5714" s="9">
        <v>44685</v>
      </c>
      <c r="D5714" s="9">
        <v>44910</v>
      </c>
    </row>
    <row r="5715" spans="1:4" x14ac:dyDescent="0.2">
      <c r="A5715" t="s">
        <v>3287</v>
      </c>
      <c r="B5715" t="s">
        <v>3928</v>
      </c>
      <c r="C5715" s="9">
        <v>44685</v>
      </c>
      <c r="D5715" s="9">
        <v>44941</v>
      </c>
    </row>
    <row r="5716" spans="1:4" x14ac:dyDescent="0.2">
      <c r="A5716" t="s">
        <v>3287</v>
      </c>
      <c r="B5716" t="s">
        <v>3928</v>
      </c>
      <c r="C5716" s="9">
        <v>44685</v>
      </c>
      <c r="D5716" s="9">
        <v>44963</v>
      </c>
    </row>
    <row r="5717" spans="1:4" x14ac:dyDescent="0.2">
      <c r="A5717" t="s">
        <v>3287</v>
      </c>
      <c r="B5717" t="s">
        <v>3928</v>
      </c>
      <c r="C5717" s="9">
        <v>44685</v>
      </c>
      <c r="D5717" s="9">
        <v>44990</v>
      </c>
    </row>
    <row r="5718" spans="1:4" x14ac:dyDescent="0.2">
      <c r="A5718" t="s">
        <v>3287</v>
      </c>
      <c r="B5718" t="s">
        <v>3928</v>
      </c>
      <c r="C5718" s="9">
        <v>44685</v>
      </c>
      <c r="D5718" s="9">
        <v>45021</v>
      </c>
    </row>
    <row r="5719" spans="1:4" x14ac:dyDescent="0.2">
      <c r="A5719" t="s">
        <v>3287</v>
      </c>
      <c r="B5719" t="s">
        <v>3928</v>
      </c>
      <c r="C5719" s="9">
        <v>44685</v>
      </c>
      <c r="D5719" s="9">
        <v>45053</v>
      </c>
    </row>
    <row r="5720" spans="1:4" x14ac:dyDescent="0.2">
      <c r="A5720" t="s">
        <v>3287</v>
      </c>
      <c r="B5720" t="s">
        <v>3923</v>
      </c>
      <c r="C5720" s="9">
        <v>44993</v>
      </c>
      <c r="D5720" s="9">
        <v>44993</v>
      </c>
    </row>
    <row r="5721" spans="1:4" x14ac:dyDescent="0.2">
      <c r="A5721" t="s">
        <v>3287</v>
      </c>
      <c r="B5721" t="s">
        <v>3923</v>
      </c>
      <c r="C5721" s="9">
        <v>44993</v>
      </c>
      <c r="D5721" s="9">
        <v>45038</v>
      </c>
    </row>
    <row r="5722" spans="1:4" x14ac:dyDescent="0.2">
      <c r="A5722" t="s">
        <v>3287</v>
      </c>
      <c r="B5722" t="s">
        <v>3923</v>
      </c>
      <c r="C5722" s="9">
        <v>44993</v>
      </c>
      <c r="D5722" s="9">
        <v>45060</v>
      </c>
    </row>
    <row r="5723" spans="1:4" x14ac:dyDescent="0.2">
      <c r="A5723" t="s">
        <v>3288</v>
      </c>
      <c r="B5723" t="s">
        <v>3949</v>
      </c>
      <c r="C5723" s="9">
        <v>44661</v>
      </c>
      <c r="D5723" s="9">
        <v>44661</v>
      </c>
    </row>
    <row r="5724" spans="1:4" x14ac:dyDescent="0.2">
      <c r="A5724" t="s">
        <v>3288</v>
      </c>
      <c r="B5724" t="s">
        <v>3949</v>
      </c>
      <c r="C5724" s="9">
        <v>44661</v>
      </c>
      <c r="D5724" s="9">
        <v>44693</v>
      </c>
    </row>
    <row r="5725" spans="1:4" x14ac:dyDescent="0.2">
      <c r="A5725" t="s">
        <v>3288</v>
      </c>
      <c r="B5725" t="s">
        <v>3949</v>
      </c>
      <c r="C5725" s="9">
        <v>44661</v>
      </c>
      <c r="D5725" s="9">
        <v>44725</v>
      </c>
    </row>
    <row r="5726" spans="1:4" x14ac:dyDescent="0.2">
      <c r="A5726" t="s">
        <v>3288</v>
      </c>
      <c r="B5726" t="s">
        <v>3949</v>
      </c>
      <c r="C5726" s="9">
        <v>44661</v>
      </c>
      <c r="D5726" s="9">
        <v>44791</v>
      </c>
    </row>
    <row r="5727" spans="1:4" x14ac:dyDescent="0.2">
      <c r="A5727" t="s">
        <v>3288</v>
      </c>
      <c r="B5727" t="s">
        <v>3949</v>
      </c>
      <c r="C5727" s="9">
        <v>44661</v>
      </c>
      <c r="D5727" s="9">
        <v>44816</v>
      </c>
    </row>
    <row r="5728" spans="1:4" x14ac:dyDescent="0.2">
      <c r="A5728" t="s">
        <v>3288</v>
      </c>
      <c r="B5728" t="s">
        <v>3949</v>
      </c>
      <c r="C5728" s="9">
        <v>44661</v>
      </c>
      <c r="D5728" s="9">
        <v>44848</v>
      </c>
    </row>
    <row r="5729" spans="1:4" x14ac:dyDescent="0.2">
      <c r="A5729" t="s">
        <v>3288</v>
      </c>
      <c r="B5729" t="s">
        <v>3949</v>
      </c>
      <c r="C5729" s="9">
        <v>44661</v>
      </c>
      <c r="D5729" s="9">
        <v>44886</v>
      </c>
    </row>
    <row r="5730" spans="1:4" x14ac:dyDescent="0.2">
      <c r="A5730" t="s">
        <v>3288</v>
      </c>
      <c r="B5730" t="s">
        <v>3949</v>
      </c>
      <c r="C5730" s="9">
        <v>44661</v>
      </c>
      <c r="D5730" s="9">
        <v>44913</v>
      </c>
    </row>
    <row r="5731" spans="1:4" x14ac:dyDescent="0.2">
      <c r="A5731" t="s">
        <v>3288</v>
      </c>
      <c r="B5731" t="s">
        <v>3949</v>
      </c>
      <c r="C5731" s="9">
        <v>44661</v>
      </c>
      <c r="D5731" s="9">
        <v>44942</v>
      </c>
    </row>
    <row r="5732" spans="1:4" x14ac:dyDescent="0.2">
      <c r="A5732" t="s">
        <v>3288</v>
      </c>
      <c r="B5732" t="s">
        <v>3949</v>
      </c>
      <c r="C5732" s="9">
        <v>44661</v>
      </c>
      <c r="D5732" s="9">
        <v>44979</v>
      </c>
    </row>
    <row r="5733" spans="1:4" x14ac:dyDescent="0.2">
      <c r="A5733" t="s">
        <v>3288</v>
      </c>
      <c r="B5733" t="s">
        <v>3949</v>
      </c>
      <c r="C5733" s="9">
        <v>44661</v>
      </c>
      <c r="D5733" s="9">
        <v>45009</v>
      </c>
    </row>
    <row r="5734" spans="1:4" x14ac:dyDescent="0.2">
      <c r="A5734" t="s">
        <v>3288</v>
      </c>
      <c r="B5734" t="s">
        <v>3949</v>
      </c>
      <c r="C5734" s="9">
        <v>44661</v>
      </c>
      <c r="D5734" s="9">
        <v>45040</v>
      </c>
    </row>
    <row r="5735" spans="1:4" x14ac:dyDescent="0.2">
      <c r="A5735" t="s">
        <v>3288</v>
      </c>
      <c r="B5735" t="s">
        <v>3949</v>
      </c>
      <c r="C5735" s="9">
        <v>44661</v>
      </c>
      <c r="D5735" s="9">
        <v>45071</v>
      </c>
    </row>
    <row r="5736" spans="1:4" x14ac:dyDescent="0.2">
      <c r="A5736" t="s">
        <v>3288</v>
      </c>
      <c r="B5736" t="s">
        <v>3921</v>
      </c>
      <c r="C5736" s="9">
        <v>44868</v>
      </c>
      <c r="D5736" s="9">
        <v>44868</v>
      </c>
    </row>
    <row r="5737" spans="1:4" x14ac:dyDescent="0.2">
      <c r="A5737" t="s">
        <v>3288</v>
      </c>
      <c r="B5737" t="s">
        <v>3921</v>
      </c>
      <c r="C5737" s="9">
        <v>44868</v>
      </c>
      <c r="D5737" s="9">
        <v>44902</v>
      </c>
    </row>
    <row r="5738" spans="1:4" x14ac:dyDescent="0.2">
      <c r="A5738" t="s">
        <v>3288</v>
      </c>
      <c r="B5738" t="s">
        <v>3921</v>
      </c>
      <c r="C5738" s="9">
        <v>44868</v>
      </c>
      <c r="D5738" s="9">
        <v>44933</v>
      </c>
    </row>
    <row r="5739" spans="1:4" x14ac:dyDescent="0.2">
      <c r="A5739" t="s">
        <v>3288</v>
      </c>
      <c r="B5739" t="s">
        <v>3921</v>
      </c>
      <c r="C5739" s="9">
        <v>44868</v>
      </c>
      <c r="D5739" s="9">
        <v>44971</v>
      </c>
    </row>
    <row r="5740" spans="1:4" x14ac:dyDescent="0.2">
      <c r="A5740" t="s">
        <v>3288</v>
      </c>
      <c r="B5740" t="s">
        <v>3921</v>
      </c>
      <c r="C5740" s="9">
        <v>44868</v>
      </c>
      <c r="D5740" s="9">
        <v>44989</v>
      </c>
    </row>
    <row r="5741" spans="1:4" x14ac:dyDescent="0.2">
      <c r="A5741" t="s">
        <v>3288</v>
      </c>
      <c r="B5741" t="s">
        <v>3921</v>
      </c>
      <c r="C5741" s="9">
        <v>44868</v>
      </c>
      <c r="D5741" s="9">
        <v>45021</v>
      </c>
    </row>
    <row r="5742" spans="1:4" x14ac:dyDescent="0.2">
      <c r="A5742" t="s">
        <v>3289</v>
      </c>
      <c r="B5742" t="s">
        <v>3949</v>
      </c>
      <c r="C5742" s="9">
        <v>44587</v>
      </c>
      <c r="D5742" s="9">
        <v>44587</v>
      </c>
    </row>
    <row r="5743" spans="1:4" x14ac:dyDescent="0.2">
      <c r="A5743" t="s">
        <v>3289</v>
      </c>
      <c r="B5743" t="s">
        <v>3949</v>
      </c>
      <c r="C5743" s="9">
        <v>44587</v>
      </c>
      <c r="D5743" s="9">
        <v>44647</v>
      </c>
    </row>
    <row r="5744" spans="1:4" x14ac:dyDescent="0.2">
      <c r="A5744" t="s">
        <v>3289</v>
      </c>
      <c r="B5744" t="s">
        <v>3949</v>
      </c>
      <c r="C5744" s="9">
        <v>44587</v>
      </c>
      <c r="D5744" s="9">
        <v>44711</v>
      </c>
    </row>
    <row r="5745" spans="1:4" x14ac:dyDescent="0.2">
      <c r="A5745" t="s">
        <v>3289</v>
      </c>
      <c r="B5745" t="s">
        <v>3949</v>
      </c>
      <c r="C5745" s="9">
        <v>44587</v>
      </c>
      <c r="D5745" s="9">
        <v>44749</v>
      </c>
    </row>
    <row r="5746" spans="1:4" x14ac:dyDescent="0.2">
      <c r="A5746" t="s">
        <v>3289</v>
      </c>
      <c r="B5746" t="s">
        <v>3949</v>
      </c>
      <c r="C5746" s="9">
        <v>44587</v>
      </c>
      <c r="D5746" s="9">
        <v>44777</v>
      </c>
    </row>
    <row r="5747" spans="1:4" x14ac:dyDescent="0.2">
      <c r="A5747" t="s">
        <v>3289</v>
      </c>
      <c r="B5747" t="s">
        <v>3949</v>
      </c>
      <c r="C5747" s="9">
        <v>44587</v>
      </c>
      <c r="D5747" s="9">
        <v>44837</v>
      </c>
    </row>
    <row r="5748" spans="1:4" x14ac:dyDescent="0.2">
      <c r="A5748" t="s">
        <v>3289</v>
      </c>
      <c r="B5748" t="s">
        <v>3949</v>
      </c>
      <c r="C5748" s="9">
        <v>44587</v>
      </c>
      <c r="D5748" s="9">
        <v>44952</v>
      </c>
    </row>
    <row r="5749" spans="1:4" x14ac:dyDescent="0.2">
      <c r="A5749" t="s">
        <v>3289</v>
      </c>
      <c r="B5749" t="s">
        <v>3949</v>
      </c>
      <c r="C5749" s="9">
        <v>44587</v>
      </c>
      <c r="D5749" s="9">
        <v>44967</v>
      </c>
    </row>
    <row r="5750" spans="1:4" x14ac:dyDescent="0.2">
      <c r="A5750" t="s">
        <v>3289</v>
      </c>
      <c r="B5750" t="s">
        <v>3949</v>
      </c>
      <c r="C5750" s="9">
        <v>44587</v>
      </c>
      <c r="D5750" s="9">
        <v>45016</v>
      </c>
    </row>
    <row r="5751" spans="1:4" x14ac:dyDescent="0.2">
      <c r="A5751" t="s">
        <v>3289</v>
      </c>
      <c r="B5751" t="s">
        <v>3923</v>
      </c>
      <c r="C5751" s="9">
        <v>44969</v>
      </c>
      <c r="D5751" s="9">
        <v>44969</v>
      </c>
    </row>
    <row r="5752" spans="1:4" x14ac:dyDescent="0.2">
      <c r="A5752" t="s">
        <v>3289</v>
      </c>
      <c r="B5752" t="s">
        <v>3923</v>
      </c>
      <c r="C5752" s="9">
        <v>44969</v>
      </c>
      <c r="D5752" s="9">
        <v>45005</v>
      </c>
    </row>
    <row r="5753" spans="1:4" x14ac:dyDescent="0.2">
      <c r="A5753" t="s">
        <v>3289</v>
      </c>
      <c r="B5753" t="s">
        <v>3923</v>
      </c>
      <c r="C5753" s="9">
        <v>44969</v>
      </c>
      <c r="D5753" s="9">
        <v>45036</v>
      </c>
    </row>
    <row r="5754" spans="1:4" x14ac:dyDescent="0.2">
      <c r="A5754" t="s">
        <v>3289</v>
      </c>
      <c r="B5754" t="s">
        <v>3923</v>
      </c>
      <c r="C5754" s="9">
        <v>44969</v>
      </c>
      <c r="D5754" s="9">
        <v>45058</v>
      </c>
    </row>
    <row r="5755" spans="1:4" x14ac:dyDescent="0.2">
      <c r="A5755" t="s">
        <v>3290</v>
      </c>
      <c r="B5755" t="s">
        <v>3950</v>
      </c>
      <c r="C5755" s="9">
        <v>44617</v>
      </c>
      <c r="D5755" s="9">
        <v>44617</v>
      </c>
    </row>
    <row r="5756" spans="1:4" x14ac:dyDescent="0.2">
      <c r="A5756" t="s">
        <v>3290</v>
      </c>
      <c r="B5756" t="s">
        <v>3950</v>
      </c>
      <c r="C5756" s="9">
        <v>44617</v>
      </c>
      <c r="D5756" s="9">
        <v>44646</v>
      </c>
    </row>
    <row r="5757" spans="1:4" x14ac:dyDescent="0.2">
      <c r="A5757" t="s">
        <v>3290</v>
      </c>
      <c r="B5757" t="s">
        <v>3950</v>
      </c>
      <c r="C5757" s="9">
        <v>44617</v>
      </c>
      <c r="D5757" s="9">
        <v>44684</v>
      </c>
    </row>
    <row r="5758" spans="1:4" x14ac:dyDescent="0.2">
      <c r="A5758" t="s">
        <v>3290</v>
      </c>
      <c r="B5758" t="s">
        <v>3950</v>
      </c>
      <c r="C5758" s="9">
        <v>44617</v>
      </c>
      <c r="D5758" s="9">
        <v>44718</v>
      </c>
    </row>
    <row r="5759" spans="1:4" x14ac:dyDescent="0.2">
      <c r="A5759" t="s">
        <v>3290</v>
      </c>
      <c r="B5759" t="s">
        <v>3950</v>
      </c>
      <c r="C5759" s="9">
        <v>44617</v>
      </c>
      <c r="D5759" s="9">
        <v>44750</v>
      </c>
    </row>
    <row r="5760" spans="1:4" x14ac:dyDescent="0.2">
      <c r="A5760" t="s">
        <v>3290</v>
      </c>
      <c r="B5760" t="s">
        <v>3950</v>
      </c>
      <c r="C5760" s="9">
        <v>44617</v>
      </c>
      <c r="D5760" s="9">
        <v>44804</v>
      </c>
    </row>
    <row r="5761" spans="1:4" x14ac:dyDescent="0.2">
      <c r="A5761" t="s">
        <v>3290</v>
      </c>
      <c r="B5761" t="s">
        <v>3950</v>
      </c>
      <c r="C5761" s="9">
        <v>44617</v>
      </c>
      <c r="D5761" s="9">
        <v>44811</v>
      </c>
    </row>
    <row r="5762" spans="1:4" x14ac:dyDescent="0.2">
      <c r="A5762" t="s">
        <v>3290</v>
      </c>
      <c r="B5762" t="s">
        <v>3950</v>
      </c>
      <c r="C5762" s="9">
        <v>44617</v>
      </c>
      <c r="D5762" s="9">
        <v>44862</v>
      </c>
    </row>
    <row r="5763" spans="1:4" x14ac:dyDescent="0.2">
      <c r="A5763" t="s">
        <v>3290</v>
      </c>
      <c r="B5763" t="s">
        <v>3950</v>
      </c>
      <c r="C5763" s="9">
        <v>44617</v>
      </c>
      <c r="D5763" s="9">
        <v>44867</v>
      </c>
    </row>
    <row r="5764" spans="1:4" x14ac:dyDescent="0.2">
      <c r="A5764" t="s">
        <v>3290</v>
      </c>
      <c r="B5764" t="s">
        <v>3950</v>
      </c>
      <c r="C5764" s="9">
        <v>44617</v>
      </c>
      <c r="D5764" s="9">
        <v>44903</v>
      </c>
    </row>
    <row r="5765" spans="1:4" x14ac:dyDescent="0.2">
      <c r="A5765" t="s">
        <v>3290</v>
      </c>
      <c r="B5765" t="s">
        <v>3950</v>
      </c>
      <c r="C5765" s="9">
        <v>44617</v>
      </c>
      <c r="D5765" s="9">
        <v>44960</v>
      </c>
    </row>
    <row r="5766" spans="1:4" x14ac:dyDescent="0.2">
      <c r="A5766" t="s">
        <v>3290</v>
      </c>
      <c r="B5766" t="s">
        <v>3950</v>
      </c>
      <c r="C5766" s="9">
        <v>44617</v>
      </c>
      <c r="D5766" s="9">
        <v>45077</v>
      </c>
    </row>
    <row r="5767" spans="1:4" x14ac:dyDescent="0.2">
      <c r="A5767" t="s">
        <v>3290</v>
      </c>
      <c r="B5767" t="s">
        <v>3950</v>
      </c>
      <c r="C5767" s="9">
        <v>44617</v>
      </c>
      <c r="D5767" s="9">
        <v>45081</v>
      </c>
    </row>
    <row r="5768" spans="1:4" x14ac:dyDescent="0.2">
      <c r="A5768" t="s">
        <v>3290</v>
      </c>
      <c r="B5768" t="s">
        <v>3952</v>
      </c>
      <c r="C5768" s="9">
        <v>44848</v>
      </c>
      <c r="D5768" s="9">
        <v>44848</v>
      </c>
    </row>
    <row r="5769" spans="1:4" x14ac:dyDescent="0.2">
      <c r="A5769" t="s">
        <v>3290</v>
      </c>
      <c r="B5769" t="s">
        <v>3952</v>
      </c>
      <c r="C5769" s="9">
        <v>44848</v>
      </c>
      <c r="D5769" s="9">
        <v>44893</v>
      </c>
    </row>
    <row r="5770" spans="1:4" x14ac:dyDescent="0.2">
      <c r="A5770" t="s">
        <v>3290</v>
      </c>
      <c r="B5770" t="s">
        <v>3952</v>
      </c>
      <c r="C5770" s="9">
        <v>44848</v>
      </c>
      <c r="D5770" s="9">
        <v>44920</v>
      </c>
    </row>
    <row r="5771" spans="1:4" x14ac:dyDescent="0.2">
      <c r="A5771" t="s">
        <v>3290</v>
      </c>
      <c r="B5771" t="s">
        <v>3952</v>
      </c>
      <c r="C5771" s="9">
        <v>44848</v>
      </c>
      <c r="D5771" s="9">
        <v>44955</v>
      </c>
    </row>
    <row r="5772" spans="1:4" x14ac:dyDescent="0.2">
      <c r="A5772" t="s">
        <v>3290</v>
      </c>
      <c r="B5772" t="s">
        <v>3952</v>
      </c>
      <c r="C5772" s="9">
        <v>44848</v>
      </c>
      <c r="D5772" s="9">
        <v>44974</v>
      </c>
    </row>
    <row r="5773" spans="1:4" x14ac:dyDescent="0.2">
      <c r="A5773" t="s">
        <v>3290</v>
      </c>
      <c r="B5773" t="s">
        <v>3952</v>
      </c>
      <c r="C5773" s="9">
        <v>44848</v>
      </c>
      <c r="D5773" s="9">
        <v>45002</v>
      </c>
    </row>
    <row r="5774" spans="1:4" x14ac:dyDescent="0.2">
      <c r="A5774" t="s">
        <v>3290</v>
      </c>
      <c r="B5774" t="s">
        <v>3952</v>
      </c>
      <c r="C5774" s="9">
        <v>44848</v>
      </c>
      <c r="D5774" s="9">
        <v>45036</v>
      </c>
    </row>
    <row r="5775" spans="1:4" x14ac:dyDescent="0.2">
      <c r="A5775" t="s">
        <v>3290</v>
      </c>
      <c r="B5775" t="s">
        <v>3952</v>
      </c>
      <c r="C5775" s="9">
        <v>44848</v>
      </c>
      <c r="D5775" s="9">
        <v>45066</v>
      </c>
    </row>
    <row r="5776" spans="1:4" x14ac:dyDescent="0.2">
      <c r="A5776" t="s">
        <v>3291</v>
      </c>
      <c r="B5776" t="s">
        <v>3927</v>
      </c>
      <c r="C5776" s="9">
        <v>44752</v>
      </c>
      <c r="D5776" s="9">
        <v>44752</v>
      </c>
    </row>
    <row r="5777" spans="1:4" x14ac:dyDescent="0.2">
      <c r="A5777" t="s">
        <v>3291</v>
      </c>
      <c r="B5777" t="s">
        <v>3927</v>
      </c>
      <c r="C5777" s="9">
        <v>44752</v>
      </c>
      <c r="D5777" s="9">
        <v>44784</v>
      </c>
    </row>
    <row r="5778" spans="1:4" x14ac:dyDescent="0.2">
      <c r="A5778" t="s">
        <v>3291</v>
      </c>
      <c r="B5778" t="s">
        <v>3927</v>
      </c>
      <c r="C5778" s="9">
        <v>44752</v>
      </c>
      <c r="D5778" s="9">
        <v>44816</v>
      </c>
    </row>
    <row r="5779" spans="1:4" x14ac:dyDescent="0.2">
      <c r="A5779" t="s">
        <v>3291</v>
      </c>
      <c r="B5779" t="s">
        <v>3927</v>
      </c>
      <c r="C5779" s="9">
        <v>44752</v>
      </c>
      <c r="D5779" s="9">
        <v>44851</v>
      </c>
    </row>
    <row r="5780" spans="1:4" x14ac:dyDescent="0.2">
      <c r="A5780" t="s">
        <v>3291</v>
      </c>
      <c r="B5780" t="s">
        <v>3927</v>
      </c>
      <c r="C5780" s="9">
        <v>44752</v>
      </c>
      <c r="D5780" s="9">
        <v>44890</v>
      </c>
    </row>
    <row r="5781" spans="1:4" x14ac:dyDescent="0.2">
      <c r="A5781" t="s">
        <v>3291</v>
      </c>
      <c r="B5781" t="s">
        <v>3927</v>
      </c>
      <c r="C5781" s="9">
        <v>44752</v>
      </c>
      <c r="D5781" s="9">
        <v>44914</v>
      </c>
    </row>
    <row r="5782" spans="1:4" x14ac:dyDescent="0.2">
      <c r="A5782" t="s">
        <v>3291</v>
      </c>
      <c r="B5782" t="s">
        <v>3927</v>
      </c>
      <c r="C5782" s="9">
        <v>44752</v>
      </c>
      <c r="D5782" s="9">
        <v>44936</v>
      </c>
    </row>
    <row r="5783" spans="1:4" x14ac:dyDescent="0.2">
      <c r="A5783" t="s">
        <v>3291</v>
      </c>
      <c r="B5783" t="s">
        <v>3927</v>
      </c>
      <c r="C5783" s="9">
        <v>44752</v>
      </c>
      <c r="D5783" s="9">
        <v>45000</v>
      </c>
    </row>
    <row r="5784" spans="1:4" x14ac:dyDescent="0.2">
      <c r="A5784" t="s">
        <v>3291</v>
      </c>
      <c r="B5784" t="s">
        <v>3927</v>
      </c>
      <c r="C5784" s="9">
        <v>44752</v>
      </c>
      <c r="D5784" s="9">
        <v>45034</v>
      </c>
    </row>
    <row r="5785" spans="1:4" x14ac:dyDescent="0.2">
      <c r="A5785" t="s">
        <v>3291</v>
      </c>
      <c r="B5785" t="s">
        <v>3951</v>
      </c>
      <c r="C5785" s="9">
        <v>44754</v>
      </c>
      <c r="D5785" s="9">
        <v>44754</v>
      </c>
    </row>
    <row r="5786" spans="1:4" x14ac:dyDescent="0.2">
      <c r="A5786" t="s">
        <v>3291</v>
      </c>
      <c r="B5786" t="s">
        <v>3951</v>
      </c>
      <c r="C5786" s="9">
        <v>44754</v>
      </c>
      <c r="D5786" s="9">
        <v>44790</v>
      </c>
    </row>
    <row r="5787" spans="1:4" x14ac:dyDescent="0.2">
      <c r="A5787" t="s">
        <v>3291</v>
      </c>
      <c r="B5787" t="s">
        <v>3951</v>
      </c>
      <c r="C5787" s="9">
        <v>44754</v>
      </c>
      <c r="D5787" s="9">
        <v>44825</v>
      </c>
    </row>
    <row r="5788" spans="1:4" x14ac:dyDescent="0.2">
      <c r="A5788" t="s">
        <v>3291</v>
      </c>
      <c r="B5788" t="s">
        <v>3951</v>
      </c>
      <c r="C5788" s="9">
        <v>44754</v>
      </c>
      <c r="D5788" s="9">
        <v>44855</v>
      </c>
    </row>
    <row r="5789" spans="1:4" x14ac:dyDescent="0.2">
      <c r="A5789" t="s">
        <v>3291</v>
      </c>
      <c r="B5789" t="s">
        <v>3951</v>
      </c>
      <c r="C5789" s="9">
        <v>44754</v>
      </c>
      <c r="D5789" s="9">
        <v>44882</v>
      </c>
    </row>
    <row r="5790" spans="1:4" x14ac:dyDescent="0.2">
      <c r="A5790" t="s">
        <v>3291</v>
      </c>
      <c r="B5790" t="s">
        <v>3951</v>
      </c>
      <c r="C5790" s="9">
        <v>44754</v>
      </c>
      <c r="D5790" s="9">
        <v>44915</v>
      </c>
    </row>
    <row r="5791" spans="1:4" x14ac:dyDescent="0.2">
      <c r="A5791" t="s">
        <v>3291</v>
      </c>
      <c r="B5791" t="s">
        <v>3951</v>
      </c>
      <c r="C5791" s="9">
        <v>44754</v>
      </c>
      <c r="D5791" s="9">
        <v>44943</v>
      </c>
    </row>
    <row r="5792" spans="1:4" x14ac:dyDescent="0.2">
      <c r="A5792" t="s">
        <v>3291</v>
      </c>
      <c r="B5792" t="s">
        <v>3951</v>
      </c>
      <c r="C5792" s="9">
        <v>44754</v>
      </c>
      <c r="D5792" s="9">
        <v>44982</v>
      </c>
    </row>
    <row r="5793" spans="1:4" x14ac:dyDescent="0.2">
      <c r="A5793" t="s">
        <v>3291</v>
      </c>
      <c r="B5793" t="s">
        <v>3951</v>
      </c>
      <c r="C5793" s="9">
        <v>44754</v>
      </c>
      <c r="D5793" s="9">
        <v>45001</v>
      </c>
    </row>
    <row r="5794" spans="1:4" x14ac:dyDescent="0.2">
      <c r="A5794" t="s">
        <v>3291</v>
      </c>
      <c r="B5794" t="s">
        <v>3951</v>
      </c>
      <c r="C5794" s="9">
        <v>44754</v>
      </c>
      <c r="D5794" s="9">
        <v>45029</v>
      </c>
    </row>
    <row r="5795" spans="1:4" x14ac:dyDescent="0.2">
      <c r="A5795" t="s">
        <v>3291</v>
      </c>
      <c r="B5795" t="s">
        <v>3951</v>
      </c>
      <c r="C5795" s="9">
        <v>44754</v>
      </c>
      <c r="D5795" s="9">
        <v>45069</v>
      </c>
    </row>
    <row r="5796" spans="1:4" x14ac:dyDescent="0.2">
      <c r="A5796" t="s">
        <v>3292</v>
      </c>
      <c r="B5796" t="s">
        <v>3948</v>
      </c>
      <c r="C5796" s="9">
        <v>44567</v>
      </c>
      <c r="D5796" s="9">
        <v>44567</v>
      </c>
    </row>
    <row r="5797" spans="1:4" x14ac:dyDescent="0.2">
      <c r="A5797" t="s">
        <v>3292</v>
      </c>
      <c r="B5797" t="s">
        <v>3948</v>
      </c>
      <c r="C5797" s="9">
        <v>44567</v>
      </c>
      <c r="D5797" s="9">
        <v>44608</v>
      </c>
    </row>
    <row r="5798" spans="1:4" x14ac:dyDescent="0.2">
      <c r="A5798" t="s">
        <v>3292</v>
      </c>
      <c r="B5798" t="s">
        <v>3948</v>
      </c>
      <c r="C5798" s="9">
        <v>44567</v>
      </c>
      <c r="D5798" s="9">
        <v>44626</v>
      </c>
    </row>
    <row r="5799" spans="1:4" x14ac:dyDescent="0.2">
      <c r="A5799" t="s">
        <v>3292</v>
      </c>
      <c r="B5799" t="s">
        <v>3948</v>
      </c>
      <c r="C5799" s="9">
        <v>44567</v>
      </c>
      <c r="D5799" s="9">
        <v>44671</v>
      </c>
    </row>
    <row r="5800" spans="1:4" x14ac:dyDescent="0.2">
      <c r="A5800" t="s">
        <v>3292</v>
      </c>
      <c r="B5800" t="s">
        <v>3948</v>
      </c>
      <c r="C5800" s="9">
        <v>44567</v>
      </c>
      <c r="D5800" s="9">
        <v>44699</v>
      </c>
    </row>
    <row r="5801" spans="1:4" x14ac:dyDescent="0.2">
      <c r="A5801" t="s">
        <v>3292</v>
      </c>
      <c r="B5801" t="s">
        <v>3948</v>
      </c>
      <c r="C5801" s="9">
        <v>44567</v>
      </c>
      <c r="D5801" s="9">
        <v>44721</v>
      </c>
    </row>
    <row r="5802" spans="1:4" x14ac:dyDescent="0.2">
      <c r="A5802" t="s">
        <v>3292</v>
      </c>
      <c r="B5802" t="s">
        <v>3948</v>
      </c>
      <c r="C5802" s="9">
        <v>44567</v>
      </c>
      <c r="D5802" s="9">
        <v>44792</v>
      </c>
    </row>
    <row r="5803" spans="1:4" x14ac:dyDescent="0.2">
      <c r="A5803" t="s">
        <v>3292</v>
      </c>
      <c r="B5803" t="s">
        <v>3948</v>
      </c>
      <c r="C5803" s="9">
        <v>44567</v>
      </c>
      <c r="D5803" s="9">
        <v>44825</v>
      </c>
    </row>
    <row r="5804" spans="1:4" x14ac:dyDescent="0.2">
      <c r="A5804" t="s">
        <v>3292</v>
      </c>
      <c r="B5804" t="s">
        <v>3948</v>
      </c>
      <c r="C5804" s="9">
        <v>44567</v>
      </c>
      <c r="D5804" s="9">
        <v>44848</v>
      </c>
    </row>
    <row r="5805" spans="1:4" x14ac:dyDescent="0.2">
      <c r="A5805" t="s">
        <v>3292</v>
      </c>
      <c r="B5805" t="s">
        <v>3948</v>
      </c>
      <c r="C5805" s="9">
        <v>44567</v>
      </c>
      <c r="D5805" s="9">
        <v>44880</v>
      </c>
    </row>
    <row r="5806" spans="1:4" x14ac:dyDescent="0.2">
      <c r="A5806" t="s">
        <v>3292</v>
      </c>
      <c r="B5806" t="s">
        <v>3948</v>
      </c>
      <c r="C5806" s="9">
        <v>44567</v>
      </c>
      <c r="D5806" s="9">
        <v>44904</v>
      </c>
    </row>
    <row r="5807" spans="1:4" x14ac:dyDescent="0.2">
      <c r="A5807" t="s">
        <v>3292</v>
      </c>
      <c r="B5807" t="s">
        <v>3948</v>
      </c>
      <c r="C5807" s="9">
        <v>44567</v>
      </c>
      <c r="D5807" s="9">
        <v>44941</v>
      </c>
    </row>
    <row r="5808" spans="1:4" x14ac:dyDescent="0.2">
      <c r="A5808" t="s">
        <v>3292</v>
      </c>
      <c r="B5808" t="s">
        <v>3948</v>
      </c>
      <c r="C5808" s="9">
        <v>44567</v>
      </c>
      <c r="D5808" s="9">
        <v>44971</v>
      </c>
    </row>
    <row r="5809" spans="1:4" x14ac:dyDescent="0.2">
      <c r="A5809" t="s">
        <v>3292</v>
      </c>
      <c r="B5809" t="s">
        <v>3948</v>
      </c>
      <c r="C5809" s="9">
        <v>44567</v>
      </c>
      <c r="D5809" s="9">
        <v>44991</v>
      </c>
    </row>
    <row r="5810" spans="1:4" x14ac:dyDescent="0.2">
      <c r="A5810" t="s">
        <v>3292</v>
      </c>
      <c r="B5810" t="s">
        <v>3948</v>
      </c>
      <c r="C5810" s="9">
        <v>44567</v>
      </c>
      <c r="D5810" s="9">
        <v>45030</v>
      </c>
    </row>
    <row r="5811" spans="1:4" x14ac:dyDescent="0.2">
      <c r="A5811" t="s">
        <v>3292</v>
      </c>
      <c r="B5811" t="s">
        <v>3948</v>
      </c>
      <c r="C5811" s="9">
        <v>44567</v>
      </c>
      <c r="D5811" s="9">
        <v>45057</v>
      </c>
    </row>
    <row r="5812" spans="1:4" x14ac:dyDescent="0.2">
      <c r="A5812" t="s">
        <v>3293</v>
      </c>
      <c r="B5812" t="s">
        <v>3951</v>
      </c>
      <c r="C5812" s="9">
        <v>44652</v>
      </c>
      <c r="D5812" s="9">
        <v>44652</v>
      </c>
    </row>
    <row r="5813" spans="1:4" x14ac:dyDescent="0.2">
      <c r="A5813" t="s">
        <v>3293</v>
      </c>
      <c r="B5813" t="s">
        <v>3951</v>
      </c>
      <c r="C5813" s="9">
        <v>44652</v>
      </c>
      <c r="D5813" s="9">
        <v>44682</v>
      </c>
    </row>
    <row r="5814" spans="1:4" x14ac:dyDescent="0.2">
      <c r="A5814" t="s">
        <v>3293</v>
      </c>
      <c r="B5814" t="s">
        <v>3951</v>
      </c>
      <c r="C5814" s="9">
        <v>44652</v>
      </c>
      <c r="D5814" s="9">
        <v>44718</v>
      </c>
    </row>
    <row r="5815" spans="1:4" x14ac:dyDescent="0.2">
      <c r="A5815" t="s">
        <v>3293</v>
      </c>
      <c r="B5815" t="s">
        <v>3951</v>
      </c>
      <c r="C5815" s="9">
        <v>44652</v>
      </c>
      <c r="D5815" s="9">
        <v>44748</v>
      </c>
    </row>
    <row r="5816" spans="1:4" x14ac:dyDescent="0.2">
      <c r="A5816" t="s">
        <v>3293</v>
      </c>
      <c r="B5816" t="s">
        <v>3951</v>
      </c>
      <c r="C5816" s="9">
        <v>44652</v>
      </c>
      <c r="D5816" s="9">
        <v>44776</v>
      </c>
    </row>
    <row r="5817" spans="1:4" x14ac:dyDescent="0.2">
      <c r="A5817" t="s">
        <v>3293</v>
      </c>
      <c r="B5817" t="s">
        <v>3951</v>
      </c>
      <c r="C5817" s="9">
        <v>44652</v>
      </c>
      <c r="D5817" s="9">
        <v>44820</v>
      </c>
    </row>
    <row r="5818" spans="1:4" x14ac:dyDescent="0.2">
      <c r="A5818" t="s">
        <v>3293</v>
      </c>
      <c r="B5818" t="s">
        <v>3951</v>
      </c>
      <c r="C5818" s="9">
        <v>44652</v>
      </c>
      <c r="D5818" s="9">
        <v>44839</v>
      </c>
    </row>
    <row r="5819" spans="1:4" x14ac:dyDescent="0.2">
      <c r="A5819" t="s">
        <v>3293</v>
      </c>
      <c r="B5819" t="s">
        <v>3951</v>
      </c>
      <c r="C5819" s="9">
        <v>44652</v>
      </c>
      <c r="D5819" s="9">
        <v>44879</v>
      </c>
    </row>
    <row r="5820" spans="1:4" x14ac:dyDescent="0.2">
      <c r="A5820" t="s">
        <v>3293</v>
      </c>
      <c r="B5820" t="s">
        <v>3951</v>
      </c>
      <c r="C5820" s="9">
        <v>44652</v>
      </c>
      <c r="D5820" s="9">
        <v>44932</v>
      </c>
    </row>
    <row r="5821" spans="1:4" x14ac:dyDescent="0.2">
      <c r="A5821" t="s">
        <v>3293</v>
      </c>
      <c r="B5821" t="s">
        <v>3951</v>
      </c>
      <c r="C5821" s="9">
        <v>44652</v>
      </c>
      <c r="D5821" s="9">
        <v>44958</v>
      </c>
    </row>
    <row r="5822" spans="1:4" x14ac:dyDescent="0.2">
      <c r="A5822" t="s">
        <v>3293</v>
      </c>
      <c r="B5822" t="s">
        <v>3951</v>
      </c>
      <c r="C5822" s="9">
        <v>44652</v>
      </c>
      <c r="D5822" s="9">
        <v>44992</v>
      </c>
    </row>
    <row r="5823" spans="1:4" x14ac:dyDescent="0.2">
      <c r="A5823" t="s">
        <v>3293</v>
      </c>
      <c r="B5823" t="s">
        <v>3951</v>
      </c>
      <c r="C5823" s="9">
        <v>44652</v>
      </c>
      <c r="D5823" s="9">
        <v>45025</v>
      </c>
    </row>
    <row r="5824" spans="1:4" x14ac:dyDescent="0.2">
      <c r="A5824" t="s">
        <v>3293</v>
      </c>
      <c r="B5824" t="s">
        <v>3951</v>
      </c>
      <c r="C5824" s="9">
        <v>44652</v>
      </c>
      <c r="D5824" s="9">
        <v>45052</v>
      </c>
    </row>
    <row r="5825" spans="1:4" x14ac:dyDescent="0.2">
      <c r="A5825" t="s">
        <v>3293</v>
      </c>
      <c r="B5825" t="s">
        <v>3925</v>
      </c>
      <c r="C5825" s="9">
        <v>45036</v>
      </c>
      <c r="D5825" s="9">
        <v>45036</v>
      </c>
    </row>
    <row r="5826" spans="1:4" x14ac:dyDescent="0.2">
      <c r="A5826" t="s">
        <v>3293</v>
      </c>
      <c r="B5826" t="s">
        <v>3925</v>
      </c>
      <c r="C5826" s="9">
        <v>45036</v>
      </c>
      <c r="D5826" s="9">
        <v>45066</v>
      </c>
    </row>
    <row r="5827" spans="1:4" x14ac:dyDescent="0.2">
      <c r="A5827" t="s">
        <v>3293</v>
      </c>
      <c r="B5827" t="s">
        <v>3925</v>
      </c>
      <c r="C5827" s="9">
        <v>45036</v>
      </c>
      <c r="D5827" s="9">
        <v>45080</v>
      </c>
    </row>
    <row r="5828" spans="1:4" x14ac:dyDescent="0.2">
      <c r="A5828" t="s">
        <v>3294</v>
      </c>
      <c r="B5828" t="s">
        <v>3927</v>
      </c>
      <c r="C5828" s="9">
        <v>44863</v>
      </c>
      <c r="D5828" s="9">
        <v>44863</v>
      </c>
    </row>
    <row r="5829" spans="1:4" x14ac:dyDescent="0.2">
      <c r="A5829" t="s">
        <v>3294</v>
      </c>
      <c r="B5829" t="s">
        <v>3927</v>
      </c>
      <c r="C5829" s="9">
        <v>44863</v>
      </c>
      <c r="D5829" s="9">
        <v>44905</v>
      </c>
    </row>
    <row r="5830" spans="1:4" x14ac:dyDescent="0.2">
      <c r="A5830" t="s">
        <v>3294</v>
      </c>
      <c r="B5830" t="s">
        <v>3927</v>
      </c>
      <c r="C5830" s="9">
        <v>44863</v>
      </c>
      <c r="D5830" s="9">
        <v>44960</v>
      </c>
    </row>
    <row r="5831" spans="1:4" x14ac:dyDescent="0.2">
      <c r="A5831" t="s">
        <v>3294</v>
      </c>
      <c r="B5831" t="s">
        <v>3927</v>
      </c>
      <c r="C5831" s="9">
        <v>44863</v>
      </c>
      <c r="D5831" s="9">
        <v>44989</v>
      </c>
    </row>
    <row r="5832" spans="1:4" x14ac:dyDescent="0.2">
      <c r="A5832" t="s">
        <v>3294</v>
      </c>
      <c r="B5832" t="s">
        <v>3927</v>
      </c>
      <c r="C5832" s="9">
        <v>44863</v>
      </c>
      <c r="D5832" s="9">
        <v>45046</v>
      </c>
    </row>
    <row r="5833" spans="1:4" x14ac:dyDescent="0.2">
      <c r="A5833" t="s">
        <v>3294</v>
      </c>
      <c r="B5833" t="s">
        <v>3927</v>
      </c>
      <c r="C5833" s="9">
        <v>44863</v>
      </c>
      <c r="D5833" s="9">
        <v>45077</v>
      </c>
    </row>
    <row r="5834" spans="1:4" x14ac:dyDescent="0.2">
      <c r="A5834" t="s">
        <v>3294</v>
      </c>
      <c r="B5834" t="s">
        <v>3927</v>
      </c>
      <c r="C5834" s="9">
        <v>44863</v>
      </c>
      <c r="D5834" s="9">
        <v>45085</v>
      </c>
    </row>
    <row r="5835" spans="1:4" x14ac:dyDescent="0.2">
      <c r="A5835" t="s">
        <v>3294</v>
      </c>
      <c r="B5835" t="s">
        <v>3921</v>
      </c>
      <c r="C5835" s="9">
        <v>44942</v>
      </c>
      <c r="D5835" s="9">
        <v>44942</v>
      </c>
    </row>
    <row r="5836" spans="1:4" x14ac:dyDescent="0.2">
      <c r="A5836" t="s">
        <v>3294</v>
      </c>
      <c r="B5836" t="s">
        <v>3921</v>
      </c>
      <c r="C5836" s="9">
        <v>44942</v>
      </c>
      <c r="D5836" s="9">
        <v>44979</v>
      </c>
    </row>
    <row r="5837" spans="1:4" x14ac:dyDescent="0.2">
      <c r="A5837" t="s">
        <v>3294</v>
      </c>
      <c r="B5837" t="s">
        <v>3921</v>
      </c>
      <c r="C5837" s="9">
        <v>44942</v>
      </c>
      <c r="D5837" s="9">
        <v>44987</v>
      </c>
    </row>
    <row r="5838" spans="1:4" x14ac:dyDescent="0.2">
      <c r="A5838" t="s">
        <v>3294</v>
      </c>
      <c r="B5838" t="s">
        <v>3921</v>
      </c>
      <c r="C5838" s="9">
        <v>44942</v>
      </c>
      <c r="D5838" s="9">
        <v>45044</v>
      </c>
    </row>
    <row r="5839" spans="1:4" x14ac:dyDescent="0.2">
      <c r="A5839" t="s">
        <v>3294</v>
      </c>
      <c r="B5839" t="s">
        <v>3921</v>
      </c>
      <c r="C5839" s="9">
        <v>44942</v>
      </c>
      <c r="D5839" s="9">
        <v>45071</v>
      </c>
    </row>
    <row r="5840" spans="1:4" x14ac:dyDescent="0.2">
      <c r="A5840" t="s">
        <v>3295</v>
      </c>
      <c r="B5840" t="s">
        <v>3947</v>
      </c>
      <c r="C5840" s="9">
        <v>44578</v>
      </c>
      <c r="D5840" s="9">
        <v>44578</v>
      </c>
    </row>
    <row r="5841" spans="1:4" x14ac:dyDescent="0.2">
      <c r="A5841" t="s">
        <v>3295</v>
      </c>
      <c r="B5841" t="s">
        <v>3947</v>
      </c>
      <c r="C5841" s="9">
        <v>44578</v>
      </c>
      <c r="D5841" s="9">
        <v>44620</v>
      </c>
    </row>
    <row r="5842" spans="1:4" x14ac:dyDescent="0.2">
      <c r="A5842" t="s">
        <v>3295</v>
      </c>
      <c r="B5842" t="s">
        <v>3947</v>
      </c>
      <c r="C5842" s="9">
        <v>44578</v>
      </c>
      <c r="D5842" s="9">
        <v>44639</v>
      </c>
    </row>
    <row r="5843" spans="1:4" x14ac:dyDescent="0.2">
      <c r="A5843" t="s">
        <v>3295</v>
      </c>
      <c r="B5843" t="s">
        <v>3947</v>
      </c>
      <c r="C5843" s="9">
        <v>44578</v>
      </c>
      <c r="D5843" s="9">
        <v>44680</v>
      </c>
    </row>
    <row r="5844" spans="1:4" x14ac:dyDescent="0.2">
      <c r="A5844" t="s">
        <v>3295</v>
      </c>
      <c r="B5844" t="s">
        <v>3947</v>
      </c>
      <c r="C5844" s="9">
        <v>44578</v>
      </c>
      <c r="D5844" s="9">
        <v>44702</v>
      </c>
    </row>
    <row r="5845" spans="1:4" x14ac:dyDescent="0.2">
      <c r="A5845" t="s">
        <v>3295</v>
      </c>
      <c r="B5845" t="s">
        <v>3947</v>
      </c>
      <c r="C5845" s="9">
        <v>44578</v>
      </c>
      <c r="D5845" s="9">
        <v>44732</v>
      </c>
    </row>
    <row r="5846" spans="1:4" x14ac:dyDescent="0.2">
      <c r="A5846" t="s">
        <v>3295</v>
      </c>
      <c r="B5846" t="s">
        <v>3947</v>
      </c>
      <c r="C5846" s="9">
        <v>44578</v>
      </c>
      <c r="D5846" s="9">
        <v>44766</v>
      </c>
    </row>
    <row r="5847" spans="1:4" x14ac:dyDescent="0.2">
      <c r="A5847" t="s">
        <v>3295</v>
      </c>
      <c r="B5847" t="s">
        <v>3947</v>
      </c>
      <c r="C5847" s="9">
        <v>44578</v>
      </c>
      <c r="D5847" s="9">
        <v>44887</v>
      </c>
    </row>
    <row r="5848" spans="1:4" x14ac:dyDescent="0.2">
      <c r="A5848" t="s">
        <v>3295</v>
      </c>
      <c r="B5848" t="s">
        <v>3947</v>
      </c>
      <c r="C5848" s="9">
        <v>44578</v>
      </c>
      <c r="D5848" s="9">
        <v>44923</v>
      </c>
    </row>
    <row r="5849" spans="1:4" x14ac:dyDescent="0.2">
      <c r="A5849" t="s">
        <v>3295</v>
      </c>
      <c r="B5849" t="s">
        <v>3947</v>
      </c>
      <c r="C5849" s="9">
        <v>44578</v>
      </c>
      <c r="D5849" s="9">
        <v>44955</v>
      </c>
    </row>
    <row r="5850" spans="1:4" x14ac:dyDescent="0.2">
      <c r="A5850" t="s">
        <v>3295</v>
      </c>
      <c r="B5850" t="s">
        <v>3947</v>
      </c>
      <c r="C5850" s="9">
        <v>44578</v>
      </c>
      <c r="D5850" s="9">
        <v>45037</v>
      </c>
    </row>
    <row r="5851" spans="1:4" x14ac:dyDescent="0.2">
      <c r="A5851" t="s">
        <v>3295</v>
      </c>
      <c r="B5851" t="s">
        <v>3947</v>
      </c>
      <c r="C5851" s="9">
        <v>44578</v>
      </c>
      <c r="D5851" s="9">
        <v>45064</v>
      </c>
    </row>
    <row r="5852" spans="1:4" x14ac:dyDescent="0.2">
      <c r="A5852" t="s">
        <v>3295</v>
      </c>
      <c r="B5852" t="s">
        <v>3929</v>
      </c>
      <c r="C5852" s="9">
        <v>44603</v>
      </c>
      <c r="D5852" s="9">
        <v>44603</v>
      </c>
    </row>
    <row r="5853" spans="1:4" x14ac:dyDescent="0.2">
      <c r="A5853" t="s">
        <v>3295</v>
      </c>
      <c r="B5853" t="s">
        <v>3929</v>
      </c>
      <c r="C5853" s="9">
        <v>44603</v>
      </c>
      <c r="D5853" s="9">
        <v>44635</v>
      </c>
    </row>
    <row r="5854" spans="1:4" x14ac:dyDescent="0.2">
      <c r="A5854" t="s">
        <v>3295</v>
      </c>
      <c r="B5854" t="s">
        <v>3929</v>
      </c>
      <c r="C5854" s="9">
        <v>44603</v>
      </c>
      <c r="D5854" s="9">
        <v>44707</v>
      </c>
    </row>
    <row r="5855" spans="1:4" x14ac:dyDescent="0.2">
      <c r="A5855" t="s">
        <v>3295</v>
      </c>
      <c r="B5855" t="s">
        <v>3929</v>
      </c>
      <c r="C5855" s="9">
        <v>44603</v>
      </c>
      <c r="D5855" s="9">
        <v>44765</v>
      </c>
    </row>
    <row r="5856" spans="1:4" x14ac:dyDescent="0.2">
      <c r="A5856" t="s">
        <v>3295</v>
      </c>
      <c r="B5856" t="s">
        <v>3929</v>
      </c>
      <c r="C5856" s="9">
        <v>44603</v>
      </c>
      <c r="D5856" s="9">
        <v>44791</v>
      </c>
    </row>
    <row r="5857" spans="1:4" x14ac:dyDescent="0.2">
      <c r="A5857" t="s">
        <v>3295</v>
      </c>
      <c r="B5857" t="s">
        <v>3929</v>
      </c>
      <c r="C5857" s="9">
        <v>44603</v>
      </c>
      <c r="D5857" s="9">
        <v>44818</v>
      </c>
    </row>
    <row r="5858" spans="1:4" x14ac:dyDescent="0.2">
      <c r="A5858" t="s">
        <v>3295</v>
      </c>
      <c r="B5858" t="s">
        <v>3929</v>
      </c>
      <c r="C5858" s="9">
        <v>44603</v>
      </c>
      <c r="D5858" s="9">
        <v>44845</v>
      </c>
    </row>
    <row r="5859" spans="1:4" x14ac:dyDescent="0.2">
      <c r="A5859" t="s">
        <v>3295</v>
      </c>
      <c r="B5859" t="s">
        <v>3929</v>
      </c>
      <c r="C5859" s="9">
        <v>44603</v>
      </c>
      <c r="D5859" s="9">
        <v>44886</v>
      </c>
    </row>
    <row r="5860" spans="1:4" x14ac:dyDescent="0.2">
      <c r="A5860" t="s">
        <v>3295</v>
      </c>
      <c r="B5860" t="s">
        <v>3929</v>
      </c>
      <c r="C5860" s="9">
        <v>44603</v>
      </c>
      <c r="D5860" s="9">
        <v>44945</v>
      </c>
    </row>
    <row r="5861" spans="1:4" x14ac:dyDescent="0.2">
      <c r="A5861" t="s">
        <v>3295</v>
      </c>
      <c r="B5861" t="s">
        <v>3929</v>
      </c>
      <c r="C5861" s="9">
        <v>44603</v>
      </c>
      <c r="D5861" s="9">
        <v>44972</v>
      </c>
    </row>
    <row r="5862" spans="1:4" x14ac:dyDescent="0.2">
      <c r="A5862" t="s">
        <v>3295</v>
      </c>
      <c r="B5862" t="s">
        <v>3929</v>
      </c>
      <c r="C5862" s="9">
        <v>44603</v>
      </c>
      <c r="D5862" s="9">
        <v>45006</v>
      </c>
    </row>
    <row r="5863" spans="1:4" x14ac:dyDescent="0.2">
      <c r="A5863" t="s">
        <v>3295</v>
      </c>
      <c r="B5863" t="s">
        <v>3929</v>
      </c>
      <c r="C5863" s="9">
        <v>44603</v>
      </c>
      <c r="D5863" s="9">
        <v>45037</v>
      </c>
    </row>
    <row r="5864" spans="1:4" x14ac:dyDescent="0.2">
      <c r="A5864" t="s">
        <v>3295</v>
      </c>
      <c r="B5864" t="s">
        <v>3929</v>
      </c>
      <c r="C5864" s="9">
        <v>44603</v>
      </c>
      <c r="D5864" s="9">
        <v>45060</v>
      </c>
    </row>
    <row r="5865" spans="1:4" x14ac:dyDescent="0.2">
      <c r="A5865" t="s">
        <v>3296</v>
      </c>
      <c r="B5865" t="s">
        <v>3928</v>
      </c>
      <c r="C5865" s="9">
        <v>44582</v>
      </c>
      <c r="D5865" s="9">
        <v>44582</v>
      </c>
    </row>
    <row r="5866" spans="1:4" x14ac:dyDescent="0.2">
      <c r="A5866" t="s">
        <v>3296</v>
      </c>
      <c r="B5866" t="s">
        <v>3928</v>
      </c>
      <c r="C5866" s="9">
        <v>44582</v>
      </c>
      <c r="D5866" s="9">
        <v>44621</v>
      </c>
    </row>
    <row r="5867" spans="1:4" x14ac:dyDescent="0.2">
      <c r="A5867" t="s">
        <v>3296</v>
      </c>
      <c r="B5867" t="s">
        <v>3928</v>
      </c>
      <c r="C5867" s="9">
        <v>44582</v>
      </c>
      <c r="D5867" s="9">
        <v>44656</v>
      </c>
    </row>
    <row r="5868" spans="1:4" x14ac:dyDescent="0.2">
      <c r="A5868" t="s">
        <v>3296</v>
      </c>
      <c r="B5868" t="s">
        <v>3928</v>
      </c>
      <c r="C5868" s="9">
        <v>44582</v>
      </c>
      <c r="D5868" s="9">
        <v>44687</v>
      </c>
    </row>
    <row r="5869" spans="1:4" x14ac:dyDescent="0.2">
      <c r="A5869" t="s">
        <v>3296</v>
      </c>
      <c r="B5869" t="s">
        <v>3928</v>
      </c>
      <c r="C5869" s="9">
        <v>44582</v>
      </c>
      <c r="D5869" s="9">
        <v>44716</v>
      </c>
    </row>
    <row r="5870" spans="1:4" x14ac:dyDescent="0.2">
      <c r="A5870" t="s">
        <v>3296</v>
      </c>
      <c r="B5870" t="s">
        <v>3928</v>
      </c>
      <c r="C5870" s="9">
        <v>44582</v>
      </c>
      <c r="D5870" s="9">
        <v>44744</v>
      </c>
    </row>
    <row r="5871" spans="1:4" x14ac:dyDescent="0.2">
      <c r="A5871" t="s">
        <v>3296</v>
      </c>
      <c r="B5871" t="s">
        <v>3928</v>
      </c>
      <c r="C5871" s="9">
        <v>44582</v>
      </c>
      <c r="D5871" s="9">
        <v>44803</v>
      </c>
    </row>
    <row r="5872" spans="1:4" x14ac:dyDescent="0.2">
      <c r="A5872" t="s">
        <v>3296</v>
      </c>
      <c r="B5872" t="s">
        <v>3928</v>
      </c>
      <c r="C5872" s="9">
        <v>44582</v>
      </c>
      <c r="D5872" s="9">
        <v>44864</v>
      </c>
    </row>
    <row r="5873" spans="1:4" x14ac:dyDescent="0.2">
      <c r="A5873" t="s">
        <v>3296</v>
      </c>
      <c r="B5873" t="s">
        <v>3928</v>
      </c>
      <c r="C5873" s="9">
        <v>44582</v>
      </c>
      <c r="D5873" s="9">
        <v>44921</v>
      </c>
    </row>
    <row r="5874" spans="1:4" x14ac:dyDescent="0.2">
      <c r="A5874" t="s">
        <v>3296</v>
      </c>
      <c r="B5874" t="s">
        <v>3928</v>
      </c>
      <c r="C5874" s="9">
        <v>44582</v>
      </c>
      <c r="D5874" s="9">
        <v>44991</v>
      </c>
    </row>
    <row r="5875" spans="1:4" x14ac:dyDescent="0.2">
      <c r="A5875" t="s">
        <v>3296</v>
      </c>
      <c r="B5875" t="s">
        <v>3928</v>
      </c>
      <c r="C5875" s="9">
        <v>44582</v>
      </c>
      <c r="D5875" s="9">
        <v>45043</v>
      </c>
    </row>
    <row r="5876" spans="1:4" x14ac:dyDescent="0.2">
      <c r="A5876" t="s">
        <v>3296</v>
      </c>
      <c r="B5876" t="s">
        <v>3928</v>
      </c>
      <c r="C5876" s="9">
        <v>44582</v>
      </c>
      <c r="D5876" s="9">
        <v>45069</v>
      </c>
    </row>
    <row r="5877" spans="1:4" x14ac:dyDescent="0.2">
      <c r="A5877" t="s">
        <v>3296</v>
      </c>
      <c r="B5877" t="s">
        <v>3928</v>
      </c>
      <c r="C5877" s="9">
        <v>44582</v>
      </c>
      <c r="D5877" s="9">
        <v>45080</v>
      </c>
    </row>
    <row r="5878" spans="1:4" x14ac:dyDescent="0.2">
      <c r="A5878" t="s">
        <v>3296</v>
      </c>
      <c r="B5878" t="s">
        <v>3952</v>
      </c>
      <c r="C5878" s="9">
        <v>44698</v>
      </c>
      <c r="D5878" s="9">
        <v>44698</v>
      </c>
    </row>
    <row r="5879" spans="1:4" x14ac:dyDescent="0.2">
      <c r="A5879" t="s">
        <v>3296</v>
      </c>
      <c r="B5879" t="s">
        <v>3952</v>
      </c>
      <c r="C5879" s="9">
        <v>44698</v>
      </c>
      <c r="D5879" s="9">
        <v>44761</v>
      </c>
    </row>
    <row r="5880" spans="1:4" x14ac:dyDescent="0.2">
      <c r="A5880" t="s">
        <v>3296</v>
      </c>
      <c r="B5880" t="s">
        <v>3952</v>
      </c>
      <c r="C5880" s="9">
        <v>44698</v>
      </c>
      <c r="D5880" s="9">
        <v>44829</v>
      </c>
    </row>
    <row r="5881" spans="1:4" x14ac:dyDescent="0.2">
      <c r="A5881" t="s">
        <v>3296</v>
      </c>
      <c r="B5881" t="s">
        <v>3952</v>
      </c>
      <c r="C5881" s="9">
        <v>44698</v>
      </c>
      <c r="D5881" s="9">
        <v>44860</v>
      </c>
    </row>
    <row r="5882" spans="1:4" x14ac:dyDescent="0.2">
      <c r="A5882" t="s">
        <v>3296</v>
      </c>
      <c r="B5882" t="s">
        <v>3952</v>
      </c>
      <c r="C5882" s="9">
        <v>44698</v>
      </c>
      <c r="D5882" s="9">
        <v>44866</v>
      </c>
    </row>
    <row r="5883" spans="1:4" x14ac:dyDescent="0.2">
      <c r="A5883" t="s">
        <v>3296</v>
      </c>
      <c r="B5883" t="s">
        <v>3952</v>
      </c>
      <c r="C5883" s="9">
        <v>44698</v>
      </c>
      <c r="D5883" s="9">
        <v>44957</v>
      </c>
    </row>
    <row r="5884" spans="1:4" x14ac:dyDescent="0.2">
      <c r="A5884" t="s">
        <v>3296</v>
      </c>
      <c r="B5884" t="s">
        <v>3952</v>
      </c>
      <c r="C5884" s="9">
        <v>44698</v>
      </c>
      <c r="D5884" s="9">
        <v>44978</v>
      </c>
    </row>
    <row r="5885" spans="1:4" x14ac:dyDescent="0.2">
      <c r="A5885" t="s">
        <v>3296</v>
      </c>
      <c r="B5885" t="s">
        <v>3952</v>
      </c>
      <c r="C5885" s="9">
        <v>44698</v>
      </c>
      <c r="D5885" s="9">
        <v>45009</v>
      </c>
    </row>
    <row r="5886" spans="1:4" x14ac:dyDescent="0.2">
      <c r="A5886" t="s">
        <v>3296</v>
      </c>
      <c r="B5886" t="s">
        <v>3952</v>
      </c>
      <c r="C5886" s="9">
        <v>44698</v>
      </c>
      <c r="D5886" s="9">
        <v>45044</v>
      </c>
    </row>
    <row r="5887" spans="1:4" x14ac:dyDescent="0.2">
      <c r="A5887" t="s">
        <v>3296</v>
      </c>
      <c r="B5887" t="s">
        <v>3952</v>
      </c>
      <c r="C5887" s="9">
        <v>44698</v>
      </c>
      <c r="D5887" s="9">
        <v>45069</v>
      </c>
    </row>
    <row r="5888" spans="1:4" x14ac:dyDescent="0.2">
      <c r="A5888" t="s">
        <v>3297</v>
      </c>
      <c r="B5888" t="s">
        <v>3952</v>
      </c>
      <c r="C5888" s="9">
        <v>44619</v>
      </c>
      <c r="D5888" s="9">
        <v>44619</v>
      </c>
    </row>
    <row r="5889" spans="1:4" x14ac:dyDescent="0.2">
      <c r="A5889" t="s">
        <v>3297</v>
      </c>
      <c r="B5889" t="s">
        <v>3952</v>
      </c>
      <c r="C5889" s="9">
        <v>44619</v>
      </c>
      <c r="D5889" s="9">
        <v>44679</v>
      </c>
    </row>
    <row r="5890" spans="1:4" x14ac:dyDescent="0.2">
      <c r="A5890" t="s">
        <v>3297</v>
      </c>
      <c r="B5890" t="s">
        <v>3952</v>
      </c>
      <c r="C5890" s="9">
        <v>44619</v>
      </c>
      <c r="D5890" s="9">
        <v>44720</v>
      </c>
    </row>
    <row r="5891" spans="1:4" x14ac:dyDescent="0.2">
      <c r="A5891" t="s">
        <v>3297</v>
      </c>
      <c r="B5891" t="s">
        <v>3952</v>
      </c>
      <c r="C5891" s="9">
        <v>44619</v>
      </c>
      <c r="D5891" s="9">
        <v>44771</v>
      </c>
    </row>
    <row r="5892" spans="1:4" x14ac:dyDescent="0.2">
      <c r="A5892" t="s">
        <v>3297</v>
      </c>
      <c r="B5892" t="s">
        <v>3952</v>
      </c>
      <c r="C5892" s="9">
        <v>44619</v>
      </c>
      <c r="D5892" s="9">
        <v>44800</v>
      </c>
    </row>
    <row r="5893" spans="1:4" x14ac:dyDescent="0.2">
      <c r="A5893" t="s">
        <v>3297</v>
      </c>
      <c r="B5893" t="s">
        <v>3952</v>
      </c>
      <c r="C5893" s="9">
        <v>44619</v>
      </c>
      <c r="D5893" s="9">
        <v>44838</v>
      </c>
    </row>
    <row r="5894" spans="1:4" x14ac:dyDescent="0.2">
      <c r="A5894" t="s">
        <v>3297</v>
      </c>
      <c r="B5894" t="s">
        <v>3952</v>
      </c>
      <c r="C5894" s="9">
        <v>44619</v>
      </c>
      <c r="D5894" s="9">
        <v>44898</v>
      </c>
    </row>
    <row r="5895" spans="1:4" x14ac:dyDescent="0.2">
      <c r="A5895" t="s">
        <v>3297</v>
      </c>
      <c r="B5895" t="s">
        <v>3952</v>
      </c>
      <c r="C5895" s="9">
        <v>44619</v>
      </c>
      <c r="D5895" s="9">
        <v>44992</v>
      </c>
    </row>
    <row r="5896" spans="1:4" x14ac:dyDescent="0.2">
      <c r="A5896" t="s">
        <v>3297</v>
      </c>
      <c r="B5896" t="s">
        <v>3952</v>
      </c>
      <c r="C5896" s="9">
        <v>44619</v>
      </c>
      <c r="D5896" s="9">
        <v>45049</v>
      </c>
    </row>
    <row r="5897" spans="1:4" x14ac:dyDescent="0.2">
      <c r="A5897" t="s">
        <v>3297</v>
      </c>
      <c r="B5897" t="s">
        <v>3948</v>
      </c>
      <c r="C5897" s="9">
        <v>44916</v>
      </c>
      <c r="D5897" s="9">
        <v>44916</v>
      </c>
    </row>
    <row r="5898" spans="1:4" x14ac:dyDescent="0.2">
      <c r="A5898" t="s">
        <v>3297</v>
      </c>
      <c r="B5898" t="s">
        <v>3948</v>
      </c>
      <c r="C5898" s="9">
        <v>44916</v>
      </c>
      <c r="D5898" s="9">
        <v>44953</v>
      </c>
    </row>
    <row r="5899" spans="1:4" x14ac:dyDescent="0.2">
      <c r="A5899" t="s">
        <v>3297</v>
      </c>
      <c r="B5899" t="s">
        <v>3948</v>
      </c>
      <c r="C5899" s="9">
        <v>44916</v>
      </c>
      <c r="D5899" s="9">
        <v>44978</v>
      </c>
    </row>
    <row r="5900" spans="1:4" x14ac:dyDescent="0.2">
      <c r="A5900" t="s">
        <v>3297</v>
      </c>
      <c r="B5900" t="s">
        <v>3948</v>
      </c>
      <c r="C5900" s="9">
        <v>44916</v>
      </c>
      <c r="D5900" s="9">
        <v>45015</v>
      </c>
    </row>
    <row r="5901" spans="1:4" x14ac:dyDescent="0.2">
      <c r="A5901" t="s">
        <v>3297</v>
      </c>
      <c r="B5901" t="s">
        <v>3948</v>
      </c>
      <c r="C5901" s="9">
        <v>44916</v>
      </c>
      <c r="D5901" s="9">
        <v>45037</v>
      </c>
    </row>
    <row r="5902" spans="1:4" x14ac:dyDescent="0.2">
      <c r="A5902" t="s">
        <v>3297</v>
      </c>
      <c r="B5902" t="s">
        <v>3948</v>
      </c>
      <c r="C5902" s="9">
        <v>44916</v>
      </c>
      <c r="D5902" s="9">
        <v>45072</v>
      </c>
    </row>
    <row r="5903" spans="1:4" x14ac:dyDescent="0.2">
      <c r="A5903" t="s">
        <v>3298</v>
      </c>
      <c r="B5903" t="s">
        <v>3922</v>
      </c>
      <c r="C5903" s="9">
        <v>44673</v>
      </c>
      <c r="D5903" s="9">
        <v>44673</v>
      </c>
    </row>
    <row r="5904" spans="1:4" x14ac:dyDescent="0.2">
      <c r="A5904" t="s">
        <v>3298</v>
      </c>
      <c r="B5904" t="s">
        <v>3922</v>
      </c>
      <c r="C5904" s="9">
        <v>44673</v>
      </c>
      <c r="D5904" s="9">
        <v>44705</v>
      </c>
    </row>
    <row r="5905" spans="1:4" x14ac:dyDescent="0.2">
      <c r="A5905" t="s">
        <v>3298</v>
      </c>
      <c r="B5905" t="s">
        <v>3922</v>
      </c>
      <c r="C5905" s="9">
        <v>44673</v>
      </c>
      <c r="D5905" s="9">
        <v>44744</v>
      </c>
    </row>
    <row r="5906" spans="1:4" x14ac:dyDescent="0.2">
      <c r="A5906" t="s">
        <v>3298</v>
      </c>
      <c r="B5906" t="s">
        <v>3922</v>
      </c>
      <c r="C5906" s="9">
        <v>44673</v>
      </c>
      <c r="D5906" s="9">
        <v>44835</v>
      </c>
    </row>
    <row r="5907" spans="1:4" x14ac:dyDescent="0.2">
      <c r="A5907" t="s">
        <v>3298</v>
      </c>
      <c r="B5907" t="s">
        <v>3922</v>
      </c>
      <c r="C5907" s="9">
        <v>44673</v>
      </c>
      <c r="D5907" s="9">
        <v>44870</v>
      </c>
    </row>
    <row r="5908" spans="1:4" x14ac:dyDescent="0.2">
      <c r="A5908" t="s">
        <v>3298</v>
      </c>
      <c r="B5908" t="s">
        <v>3922</v>
      </c>
      <c r="C5908" s="9">
        <v>44673</v>
      </c>
      <c r="D5908" s="9">
        <v>44925</v>
      </c>
    </row>
    <row r="5909" spans="1:4" x14ac:dyDescent="0.2">
      <c r="A5909" t="s">
        <v>3298</v>
      </c>
      <c r="B5909" t="s">
        <v>3922</v>
      </c>
      <c r="C5909" s="9">
        <v>44673</v>
      </c>
      <c r="D5909" s="9">
        <v>44930</v>
      </c>
    </row>
    <row r="5910" spans="1:4" x14ac:dyDescent="0.2">
      <c r="A5910" t="s">
        <v>3298</v>
      </c>
      <c r="B5910" t="s">
        <v>3922</v>
      </c>
      <c r="C5910" s="9">
        <v>44673</v>
      </c>
      <c r="D5910" s="9">
        <v>45007</v>
      </c>
    </row>
    <row r="5911" spans="1:4" x14ac:dyDescent="0.2">
      <c r="A5911" t="s">
        <v>3298</v>
      </c>
      <c r="B5911" t="s">
        <v>3922</v>
      </c>
      <c r="C5911" s="9">
        <v>44673</v>
      </c>
      <c r="D5911" s="9">
        <v>45041</v>
      </c>
    </row>
    <row r="5912" spans="1:4" x14ac:dyDescent="0.2">
      <c r="A5912" t="s">
        <v>3298</v>
      </c>
      <c r="B5912" t="s">
        <v>3922</v>
      </c>
      <c r="C5912" s="9">
        <v>44673</v>
      </c>
      <c r="D5912" s="9">
        <v>45077</v>
      </c>
    </row>
    <row r="5913" spans="1:4" x14ac:dyDescent="0.2">
      <c r="A5913" t="s">
        <v>3298</v>
      </c>
      <c r="B5913" t="s">
        <v>3925</v>
      </c>
      <c r="C5913" s="9">
        <v>44715</v>
      </c>
      <c r="D5913" s="9">
        <v>44715</v>
      </c>
    </row>
    <row r="5914" spans="1:4" x14ac:dyDescent="0.2">
      <c r="A5914" t="s">
        <v>3298</v>
      </c>
      <c r="B5914" t="s">
        <v>3925</v>
      </c>
      <c r="C5914" s="9">
        <v>44715</v>
      </c>
      <c r="D5914" s="9">
        <v>44756</v>
      </c>
    </row>
    <row r="5915" spans="1:4" x14ac:dyDescent="0.2">
      <c r="A5915" t="s">
        <v>3298</v>
      </c>
      <c r="B5915" t="s">
        <v>3925</v>
      </c>
      <c r="C5915" s="9">
        <v>44715</v>
      </c>
      <c r="D5915" s="9">
        <v>44817</v>
      </c>
    </row>
    <row r="5916" spans="1:4" x14ac:dyDescent="0.2">
      <c r="A5916" t="s">
        <v>3298</v>
      </c>
      <c r="B5916" t="s">
        <v>3925</v>
      </c>
      <c r="C5916" s="9">
        <v>44715</v>
      </c>
      <c r="D5916" s="9">
        <v>44852</v>
      </c>
    </row>
    <row r="5917" spans="1:4" x14ac:dyDescent="0.2">
      <c r="A5917" t="s">
        <v>3298</v>
      </c>
      <c r="B5917" t="s">
        <v>3925</v>
      </c>
      <c r="C5917" s="9">
        <v>44715</v>
      </c>
      <c r="D5917" s="9">
        <v>44878</v>
      </c>
    </row>
    <row r="5918" spans="1:4" x14ac:dyDescent="0.2">
      <c r="A5918" t="s">
        <v>3298</v>
      </c>
      <c r="B5918" t="s">
        <v>3925</v>
      </c>
      <c r="C5918" s="9">
        <v>44715</v>
      </c>
      <c r="D5918" s="9">
        <v>44898</v>
      </c>
    </row>
    <row r="5919" spans="1:4" x14ac:dyDescent="0.2">
      <c r="A5919" t="s">
        <v>3298</v>
      </c>
      <c r="B5919" t="s">
        <v>3925</v>
      </c>
      <c r="C5919" s="9">
        <v>44715</v>
      </c>
      <c r="D5919" s="9">
        <v>44937</v>
      </c>
    </row>
    <row r="5920" spans="1:4" x14ac:dyDescent="0.2">
      <c r="A5920" t="s">
        <v>3298</v>
      </c>
      <c r="B5920" t="s">
        <v>3925</v>
      </c>
      <c r="C5920" s="9">
        <v>44715</v>
      </c>
      <c r="D5920" s="9">
        <v>44972</v>
      </c>
    </row>
    <row r="5921" spans="1:4" x14ac:dyDescent="0.2">
      <c r="A5921" t="s">
        <v>3298</v>
      </c>
      <c r="B5921" t="s">
        <v>3925</v>
      </c>
      <c r="C5921" s="9">
        <v>44715</v>
      </c>
      <c r="D5921" s="9">
        <v>45033</v>
      </c>
    </row>
    <row r="5922" spans="1:4" x14ac:dyDescent="0.2">
      <c r="A5922" t="s">
        <v>3298</v>
      </c>
      <c r="B5922" t="s">
        <v>3925</v>
      </c>
      <c r="C5922" s="9">
        <v>44715</v>
      </c>
      <c r="D5922" s="9">
        <v>45061</v>
      </c>
    </row>
    <row r="5923" spans="1:4" x14ac:dyDescent="0.2">
      <c r="A5923" t="s">
        <v>3299</v>
      </c>
      <c r="B5923" t="s">
        <v>3928</v>
      </c>
      <c r="C5923" s="9">
        <v>44709</v>
      </c>
      <c r="D5923" s="9">
        <v>44709</v>
      </c>
    </row>
    <row r="5924" spans="1:4" x14ac:dyDescent="0.2">
      <c r="A5924" t="s">
        <v>3299</v>
      </c>
      <c r="B5924" t="s">
        <v>3928</v>
      </c>
      <c r="C5924" s="9">
        <v>44709</v>
      </c>
      <c r="D5924" s="9">
        <v>44740</v>
      </c>
    </row>
    <row r="5925" spans="1:4" x14ac:dyDescent="0.2">
      <c r="A5925" t="s">
        <v>3299</v>
      </c>
      <c r="B5925" t="s">
        <v>3928</v>
      </c>
      <c r="C5925" s="9">
        <v>44709</v>
      </c>
      <c r="D5925" s="9">
        <v>44744</v>
      </c>
    </row>
    <row r="5926" spans="1:4" x14ac:dyDescent="0.2">
      <c r="A5926" t="s">
        <v>3299</v>
      </c>
      <c r="B5926" t="s">
        <v>3928</v>
      </c>
      <c r="C5926" s="9">
        <v>44709</v>
      </c>
      <c r="D5926" s="9">
        <v>44782</v>
      </c>
    </row>
    <row r="5927" spans="1:4" x14ac:dyDescent="0.2">
      <c r="A5927" t="s">
        <v>3299</v>
      </c>
      <c r="B5927" t="s">
        <v>3928</v>
      </c>
      <c r="C5927" s="9">
        <v>44709</v>
      </c>
      <c r="D5927" s="9">
        <v>44805</v>
      </c>
    </row>
    <row r="5928" spans="1:4" x14ac:dyDescent="0.2">
      <c r="A5928" t="s">
        <v>3299</v>
      </c>
      <c r="B5928" t="s">
        <v>3928</v>
      </c>
      <c r="C5928" s="9">
        <v>44709</v>
      </c>
      <c r="D5928" s="9">
        <v>44846</v>
      </c>
    </row>
    <row r="5929" spans="1:4" x14ac:dyDescent="0.2">
      <c r="A5929" t="s">
        <v>3299</v>
      </c>
      <c r="B5929" t="s">
        <v>3928</v>
      </c>
      <c r="C5929" s="9">
        <v>44709</v>
      </c>
      <c r="D5929" s="9">
        <v>44875</v>
      </c>
    </row>
    <row r="5930" spans="1:4" x14ac:dyDescent="0.2">
      <c r="A5930" t="s">
        <v>3299</v>
      </c>
      <c r="B5930" t="s">
        <v>3928</v>
      </c>
      <c r="C5930" s="9">
        <v>44709</v>
      </c>
      <c r="D5930" s="9">
        <v>44897</v>
      </c>
    </row>
    <row r="5931" spans="1:4" x14ac:dyDescent="0.2">
      <c r="A5931" t="s">
        <v>3299</v>
      </c>
      <c r="B5931" t="s">
        <v>3928</v>
      </c>
      <c r="C5931" s="9">
        <v>44709</v>
      </c>
      <c r="D5931" s="9">
        <v>44937</v>
      </c>
    </row>
    <row r="5932" spans="1:4" x14ac:dyDescent="0.2">
      <c r="A5932" t="s">
        <v>3299</v>
      </c>
      <c r="B5932" t="s">
        <v>3928</v>
      </c>
      <c r="C5932" s="9">
        <v>44709</v>
      </c>
      <c r="D5932" s="9">
        <v>44962</v>
      </c>
    </row>
    <row r="5933" spans="1:4" x14ac:dyDescent="0.2">
      <c r="A5933" t="s">
        <v>3299</v>
      </c>
      <c r="B5933" t="s">
        <v>3928</v>
      </c>
      <c r="C5933" s="9">
        <v>44709</v>
      </c>
      <c r="D5933" s="9">
        <v>44993</v>
      </c>
    </row>
    <row r="5934" spans="1:4" x14ac:dyDescent="0.2">
      <c r="A5934" t="s">
        <v>3299</v>
      </c>
      <c r="B5934" t="s">
        <v>3928</v>
      </c>
      <c r="C5934" s="9">
        <v>44709</v>
      </c>
      <c r="D5934" s="9">
        <v>45045</v>
      </c>
    </row>
    <row r="5935" spans="1:4" x14ac:dyDescent="0.2">
      <c r="A5935" t="s">
        <v>3299</v>
      </c>
      <c r="B5935" t="s">
        <v>3928</v>
      </c>
      <c r="C5935" s="9">
        <v>44709</v>
      </c>
      <c r="D5935" s="9">
        <v>45050</v>
      </c>
    </row>
    <row r="5936" spans="1:4" x14ac:dyDescent="0.2">
      <c r="A5936" t="s">
        <v>3299</v>
      </c>
      <c r="B5936" t="s">
        <v>3920</v>
      </c>
      <c r="C5936" s="9">
        <v>44788</v>
      </c>
      <c r="D5936" s="9">
        <v>44788</v>
      </c>
    </row>
    <row r="5937" spans="1:4" x14ac:dyDescent="0.2">
      <c r="A5937" t="s">
        <v>3299</v>
      </c>
      <c r="B5937" t="s">
        <v>3920</v>
      </c>
      <c r="C5937" s="9">
        <v>44788</v>
      </c>
      <c r="D5937" s="9">
        <v>44822</v>
      </c>
    </row>
    <row r="5938" spans="1:4" x14ac:dyDescent="0.2">
      <c r="A5938" t="s">
        <v>3299</v>
      </c>
      <c r="B5938" t="s">
        <v>3920</v>
      </c>
      <c r="C5938" s="9">
        <v>44788</v>
      </c>
      <c r="D5938" s="9">
        <v>44850</v>
      </c>
    </row>
    <row r="5939" spans="1:4" x14ac:dyDescent="0.2">
      <c r="A5939" t="s">
        <v>3299</v>
      </c>
      <c r="B5939" t="s">
        <v>3920</v>
      </c>
      <c r="C5939" s="9">
        <v>44788</v>
      </c>
      <c r="D5939" s="9">
        <v>44912</v>
      </c>
    </row>
    <row r="5940" spans="1:4" x14ac:dyDescent="0.2">
      <c r="A5940" t="s">
        <v>3299</v>
      </c>
      <c r="B5940" t="s">
        <v>3920</v>
      </c>
      <c r="C5940" s="9">
        <v>44788</v>
      </c>
      <c r="D5940" s="9">
        <v>44955</v>
      </c>
    </row>
    <row r="5941" spans="1:4" x14ac:dyDescent="0.2">
      <c r="A5941" t="s">
        <v>3299</v>
      </c>
      <c r="B5941" t="s">
        <v>3920</v>
      </c>
      <c r="C5941" s="9">
        <v>44788</v>
      </c>
      <c r="D5941" s="9">
        <v>44985</v>
      </c>
    </row>
    <row r="5942" spans="1:4" x14ac:dyDescent="0.2">
      <c r="A5942" t="s">
        <v>3299</v>
      </c>
      <c r="B5942" t="s">
        <v>3920</v>
      </c>
      <c r="C5942" s="9">
        <v>44788</v>
      </c>
      <c r="D5942" s="9">
        <v>45015</v>
      </c>
    </row>
    <row r="5943" spans="1:4" x14ac:dyDescent="0.2">
      <c r="A5943" t="s">
        <v>3299</v>
      </c>
      <c r="B5943" t="s">
        <v>3920</v>
      </c>
      <c r="C5943" s="9">
        <v>44788</v>
      </c>
      <c r="D5943" s="9">
        <v>45042</v>
      </c>
    </row>
    <row r="5944" spans="1:4" x14ac:dyDescent="0.2">
      <c r="A5944" t="s">
        <v>3299</v>
      </c>
      <c r="B5944" t="s">
        <v>3920</v>
      </c>
      <c r="C5944" s="9">
        <v>44788</v>
      </c>
      <c r="D5944" s="9">
        <v>45073</v>
      </c>
    </row>
    <row r="5945" spans="1:4" x14ac:dyDescent="0.2">
      <c r="A5945" t="s">
        <v>3300</v>
      </c>
      <c r="B5945" t="s">
        <v>3922</v>
      </c>
      <c r="C5945" s="9">
        <v>44888</v>
      </c>
      <c r="D5945" s="9">
        <v>44888</v>
      </c>
    </row>
    <row r="5946" spans="1:4" x14ac:dyDescent="0.2">
      <c r="A5946" t="s">
        <v>3300</v>
      </c>
      <c r="B5946" t="s">
        <v>3922</v>
      </c>
      <c r="C5946" s="9">
        <v>44888</v>
      </c>
      <c r="D5946" s="9">
        <v>44921</v>
      </c>
    </row>
    <row r="5947" spans="1:4" x14ac:dyDescent="0.2">
      <c r="A5947" t="s">
        <v>3300</v>
      </c>
      <c r="B5947" t="s">
        <v>3922</v>
      </c>
      <c r="C5947" s="9">
        <v>44888</v>
      </c>
      <c r="D5947" s="9">
        <v>44949</v>
      </c>
    </row>
    <row r="5948" spans="1:4" x14ac:dyDescent="0.2">
      <c r="A5948" t="s">
        <v>3300</v>
      </c>
      <c r="B5948" t="s">
        <v>3922</v>
      </c>
      <c r="C5948" s="9">
        <v>44888</v>
      </c>
      <c r="D5948" s="9">
        <v>44958</v>
      </c>
    </row>
    <row r="5949" spans="1:4" x14ac:dyDescent="0.2">
      <c r="A5949" t="s">
        <v>3300</v>
      </c>
      <c r="B5949" t="s">
        <v>3922</v>
      </c>
      <c r="C5949" s="9">
        <v>44888</v>
      </c>
      <c r="D5949" s="9">
        <v>44990</v>
      </c>
    </row>
    <row r="5950" spans="1:4" x14ac:dyDescent="0.2">
      <c r="A5950" t="s">
        <v>3300</v>
      </c>
      <c r="B5950" t="s">
        <v>3922</v>
      </c>
      <c r="C5950" s="9">
        <v>44888</v>
      </c>
      <c r="D5950" s="9">
        <v>45021</v>
      </c>
    </row>
    <row r="5951" spans="1:4" x14ac:dyDescent="0.2">
      <c r="A5951" t="s">
        <v>3300</v>
      </c>
      <c r="B5951" t="s">
        <v>3922</v>
      </c>
      <c r="C5951" s="9">
        <v>44888</v>
      </c>
      <c r="D5951" s="9">
        <v>45071</v>
      </c>
    </row>
    <row r="5952" spans="1:4" x14ac:dyDescent="0.2">
      <c r="A5952" t="s">
        <v>3300</v>
      </c>
      <c r="B5952" t="s">
        <v>3922</v>
      </c>
      <c r="C5952" s="9">
        <v>44888</v>
      </c>
      <c r="D5952" s="9">
        <v>45080</v>
      </c>
    </row>
    <row r="5953" spans="1:4" x14ac:dyDescent="0.2">
      <c r="A5953" t="s">
        <v>3300</v>
      </c>
      <c r="B5953" t="s">
        <v>3927</v>
      </c>
      <c r="C5953" s="9">
        <v>44971</v>
      </c>
      <c r="D5953" s="9">
        <v>44971</v>
      </c>
    </row>
    <row r="5954" spans="1:4" x14ac:dyDescent="0.2">
      <c r="A5954" t="s">
        <v>3300</v>
      </c>
      <c r="B5954" t="s">
        <v>3927</v>
      </c>
      <c r="C5954" s="9">
        <v>44971</v>
      </c>
      <c r="D5954" s="9">
        <v>45013</v>
      </c>
    </row>
    <row r="5955" spans="1:4" x14ac:dyDescent="0.2">
      <c r="A5955" t="s">
        <v>3300</v>
      </c>
      <c r="B5955" t="s">
        <v>3927</v>
      </c>
      <c r="C5955" s="9">
        <v>44971</v>
      </c>
      <c r="D5955" s="9">
        <v>45032</v>
      </c>
    </row>
    <row r="5956" spans="1:4" x14ac:dyDescent="0.2">
      <c r="A5956" t="s">
        <v>3300</v>
      </c>
      <c r="B5956" t="s">
        <v>3927</v>
      </c>
      <c r="C5956" s="9">
        <v>44971</v>
      </c>
      <c r="D5956" s="9">
        <v>45074</v>
      </c>
    </row>
    <row r="5957" spans="1:4" x14ac:dyDescent="0.2">
      <c r="A5957" t="s">
        <v>3301</v>
      </c>
      <c r="B5957" t="s">
        <v>3950</v>
      </c>
      <c r="C5957" s="9">
        <v>44592</v>
      </c>
      <c r="D5957" s="9">
        <v>44592</v>
      </c>
    </row>
    <row r="5958" spans="1:4" x14ac:dyDescent="0.2">
      <c r="A5958" t="s">
        <v>3301</v>
      </c>
      <c r="B5958" t="s">
        <v>3950</v>
      </c>
      <c r="C5958" s="9">
        <v>44592</v>
      </c>
      <c r="D5958" s="9">
        <v>44665</v>
      </c>
    </row>
    <row r="5959" spans="1:4" x14ac:dyDescent="0.2">
      <c r="A5959" t="s">
        <v>3301</v>
      </c>
      <c r="B5959" t="s">
        <v>3950</v>
      </c>
      <c r="C5959" s="9">
        <v>44592</v>
      </c>
      <c r="D5959" s="9">
        <v>44683</v>
      </c>
    </row>
    <row r="5960" spans="1:4" x14ac:dyDescent="0.2">
      <c r="A5960" t="s">
        <v>3301</v>
      </c>
      <c r="B5960" t="s">
        <v>3950</v>
      </c>
      <c r="C5960" s="9">
        <v>44592</v>
      </c>
      <c r="D5960" s="9">
        <v>44777</v>
      </c>
    </row>
    <row r="5961" spans="1:4" x14ac:dyDescent="0.2">
      <c r="A5961" t="s">
        <v>3301</v>
      </c>
      <c r="B5961" t="s">
        <v>3950</v>
      </c>
      <c r="C5961" s="9">
        <v>44592</v>
      </c>
      <c r="D5961" s="9">
        <v>44904</v>
      </c>
    </row>
    <row r="5962" spans="1:4" x14ac:dyDescent="0.2">
      <c r="A5962" t="s">
        <v>3301</v>
      </c>
      <c r="B5962" t="s">
        <v>3950</v>
      </c>
      <c r="C5962" s="9">
        <v>44592</v>
      </c>
      <c r="D5962" s="9">
        <v>45000</v>
      </c>
    </row>
    <row r="5963" spans="1:4" x14ac:dyDescent="0.2">
      <c r="A5963" t="s">
        <v>3301</v>
      </c>
      <c r="B5963" t="s">
        <v>3950</v>
      </c>
      <c r="C5963" s="9">
        <v>44592</v>
      </c>
      <c r="D5963" s="9">
        <v>45061</v>
      </c>
    </row>
    <row r="5964" spans="1:4" x14ac:dyDescent="0.2">
      <c r="A5964" t="s">
        <v>3301</v>
      </c>
      <c r="B5964" t="s">
        <v>3948</v>
      </c>
      <c r="C5964" s="9">
        <v>44811</v>
      </c>
      <c r="D5964" s="9">
        <v>44811</v>
      </c>
    </row>
    <row r="5965" spans="1:4" x14ac:dyDescent="0.2">
      <c r="A5965" t="s">
        <v>3301</v>
      </c>
      <c r="B5965" t="s">
        <v>3948</v>
      </c>
      <c r="C5965" s="9">
        <v>44811</v>
      </c>
      <c r="D5965" s="9">
        <v>44855</v>
      </c>
    </row>
    <row r="5966" spans="1:4" x14ac:dyDescent="0.2">
      <c r="A5966" t="s">
        <v>3301</v>
      </c>
      <c r="B5966" t="s">
        <v>3948</v>
      </c>
      <c r="C5966" s="9">
        <v>44811</v>
      </c>
      <c r="D5966" s="9">
        <v>44915</v>
      </c>
    </row>
    <row r="5967" spans="1:4" x14ac:dyDescent="0.2">
      <c r="A5967" t="s">
        <v>3301</v>
      </c>
      <c r="B5967" t="s">
        <v>3948</v>
      </c>
      <c r="C5967" s="9">
        <v>44811</v>
      </c>
      <c r="D5967" s="9">
        <v>44947</v>
      </c>
    </row>
    <row r="5968" spans="1:4" x14ac:dyDescent="0.2">
      <c r="A5968" t="s">
        <v>3301</v>
      </c>
      <c r="B5968" t="s">
        <v>3948</v>
      </c>
      <c r="C5968" s="9">
        <v>44811</v>
      </c>
      <c r="D5968" s="9">
        <v>44974</v>
      </c>
    </row>
    <row r="5969" spans="1:4" x14ac:dyDescent="0.2">
      <c r="A5969" t="s">
        <v>3301</v>
      </c>
      <c r="B5969" t="s">
        <v>3948</v>
      </c>
      <c r="C5969" s="9">
        <v>44811</v>
      </c>
      <c r="D5969" s="9">
        <v>45005</v>
      </c>
    </row>
    <row r="5970" spans="1:4" x14ac:dyDescent="0.2">
      <c r="A5970" t="s">
        <v>3301</v>
      </c>
      <c r="B5970" t="s">
        <v>3948</v>
      </c>
      <c r="C5970" s="9">
        <v>44811</v>
      </c>
      <c r="D5970" s="9">
        <v>45037</v>
      </c>
    </row>
    <row r="5971" spans="1:4" x14ac:dyDescent="0.2">
      <c r="A5971" t="s">
        <v>3301</v>
      </c>
      <c r="B5971" t="s">
        <v>3948</v>
      </c>
      <c r="C5971" s="9">
        <v>44811</v>
      </c>
      <c r="D5971" s="9">
        <v>45056</v>
      </c>
    </row>
    <row r="5972" spans="1:4" x14ac:dyDescent="0.2">
      <c r="A5972" t="s">
        <v>3302</v>
      </c>
      <c r="B5972" t="s">
        <v>3927</v>
      </c>
      <c r="C5972" s="9">
        <v>44840</v>
      </c>
      <c r="D5972" s="9">
        <v>44840</v>
      </c>
    </row>
    <row r="5973" spans="1:4" x14ac:dyDescent="0.2">
      <c r="A5973" t="s">
        <v>3302</v>
      </c>
      <c r="B5973" t="s">
        <v>3927</v>
      </c>
      <c r="C5973" s="9">
        <v>44840</v>
      </c>
      <c r="D5973" s="9">
        <v>44877</v>
      </c>
    </row>
    <row r="5974" spans="1:4" x14ac:dyDescent="0.2">
      <c r="A5974" t="s">
        <v>3302</v>
      </c>
      <c r="B5974" t="s">
        <v>3927</v>
      </c>
      <c r="C5974" s="9">
        <v>44840</v>
      </c>
      <c r="D5974" s="9">
        <v>44912</v>
      </c>
    </row>
    <row r="5975" spans="1:4" x14ac:dyDescent="0.2">
      <c r="A5975" t="s">
        <v>3302</v>
      </c>
      <c r="B5975" t="s">
        <v>3927</v>
      </c>
      <c r="C5975" s="9">
        <v>44840</v>
      </c>
      <c r="D5975" s="9">
        <v>45036</v>
      </c>
    </row>
    <row r="5976" spans="1:4" x14ac:dyDescent="0.2">
      <c r="A5976" t="s">
        <v>3302</v>
      </c>
      <c r="B5976" t="s">
        <v>3927</v>
      </c>
      <c r="C5976" s="9">
        <v>44840</v>
      </c>
      <c r="D5976" s="9">
        <v>45061</v>
      </c>
    </row>
    <row r="5977" spans="1:4" x14ac:dyDescent="0.2">
      <c r="A5977" t="s">
        <v>3302</v>
      </c>
      <c r="B5977" t="s">
        <v>3953</v>
      </c>
      <c r="C5977" s="9">
        <v>44895</v>
      </c>
      <c r="D5977" s="9">
        <v>44895</v>
      </c>
    </row>
    <row r="5978" spans="1:4" x14ac:dyDescent="0.2">
      <c r="A5978" t="s">
        <v>3302</v>
      </c>
      <c r="B5978" t="s">
        <v>3953</v>
      </c>
      <c r="C5978" s="9">
        <v>44895</v>
      </c>
      <c r="D5978" s="9">
        <v>44940</v>
      </c>
    </row>
    <row r="5979" spans="1:4" x14ac:dyDescent="0.2">
      <c r="A5979" t="s">
        <v>3302</v>
      </c>
      <c r="B5979" t="s">
        <v>3953</v>
      </c>
      <c r="C5979" s="9">
        <v>44895</v>
      </c>
      <c r="D5979" s="9">
        <v>44966</v>
      </c>
    </row>
    <row r="5980" spans="1:4" x14ac:dyDescent="0.2">
      <c r="A5980" t="s">
        <v>3302</v>
      </c>
      <c r="B5980" t="s">
        <v>3953</v>
      </c>
      <c r="C5980" s="9">
        <v>44895</v>
      </c>
      <c r="D5980" s="9">
        <v>45016</v>
      </c>
    </row>
    <row r="5981" spans="1:4" x14ac:dyDescent="0.2">
      <c r="A5981" t="s">
        <v>3302</v>
      </c>
      <c r="B5981" t="s">
        <v>3953</v>
      </c>
      <c r="C5981" s="9">
        <v>44895</v>
      </c>
      <c r="D5981" s="9">
        <v>45026</v>
      </c>
    </row>
    <row r="5982" spans="1:4" x14ac:dyDescent="0.2">
      <c r="A5982" t="s">
        <v>3302</v>
      </c>
      <c r="B5982" t="s">
        <v>3953</v>
      </c>
      <c r="C5982" s="9">
        <v>44895</v>
      </c>
      <c r="D5982" s="9">
        <v>45056</v>
      </c>
    </row>
    <row r="5983" spans="1:4" x14ac:dyDescent="0.2">
      <c r="A5983" t="s">
        <v>3303</v>
      </c>
      <c r="B5983" t="s">
        <v>3922</v>
      </c>
      <c r="C5983" s="9">
        <v>44604</v>
      </c>
      <c r="D5983" s="9">
        <v>44604</v>
      </c>
    </row>
    <row r="5984" spans="1:4" x14ac:dyDescent="0.2">
      <c r="A5984" t="s">
        <v>3303</v>
      </c>
      <c r="B5984" t="s">
        <v>3922</v>
      </c>
      <c r="C5984" s="9">
        <v>44604</v>
      </c>
      <c r="D5984" s="9">
        <v>44636</v>
      </c>
    </row>
    <row r="5985" spans="1:4" x14ac:dyDescent="0.2">
      <c r="A5985" t="s">
        <v>3303</v>
      </c>
      <c r="B5985" t="s">
        <v>3922</v>
      </c>
      <c r="C5985" s="9">
        <v>44604</v>
      </c>
      <c r="D5985" s="9">
        <v>44705</v>
      </c>
    </row>
    <row r="5986" spans="1:4" x14ac:dyDescent="0.2">
      <c r="A5986" t="s">
        <v>3303</v>
      </c>
      <c r="B5986" t="s">
        <v>3922</v>
      </c>
      <c r="C5986" s="9">
        <v>44604</v>
      </c>
      <c r="D5986" s="9">
        <v>44818</v>
      </c>
    </row>
    <row r="5987" spans="1:4" x14ac:dyDescent="0.2">
      <c r="A5987" t="s">
        <v>3303</v>
      </c>
      <c r="B5987" t="s">
        <v>3922</v>
      </c>
      <c r="C5987" s="9">
        <v>44604</v>
      </c>
      <c r="D5987" s="9">
        <v>44908</v>
      </c>
    </row>
    <row r="5988" spans="1:4" x14ac:dyDescent="0.2">
      <c r="A5988" t="s">
        <v>3303</v>
      </c>
      <c r="B5988" t="s">
        <v>3922</v>
      </c>
      <c r="C5988" s="9">
        <v>44604</v>
      </c>
      <c r="D5988" s="9">
        <v>44944</v>
      </c>
    </row>
    <row r="5989" spans="1:4" x14ac:dyDescent="0.2">
      <c r="A5989" t="s">
        <v>3303</v>
      </c>
      <c r="B5989" t="s">
        <v>3922</v>
      </c>
      <c r="C5989" s="9">
        <v>44604</v>
      </c>
      <c r="D5989" s="9">
        <v>44972</v>
      </c>
    </row>
    <row r="5990" spans="1:4" x14ac:dyDescent="0.2">
      <c r="A5990" t="s">
        <v>3303</v>
      </c>
      <c r="B5990" t="s">
        <v>3922</v>
      </c>
      <c r="C5990" s="9">
        <v>44604</v>
      </c>
      <c r="D5990" s="9">
        <v>45010</v>
      </c>
    </row>
    <row r="5991" spans="1:4" x14ac:dyDescent="0.2">
      <c r="A5991" t="s">
        <v>3303</v>
      </c>
      <c r="B5991" t="s">
        <v>3922</v>
      </c>
      <c r="C5991" s="9">
        <v>44604</v>
      </c>
      <c r="D5991" s="9">
        <v>45058</v>
      </c>
    </row>
    <row r="5992" spans="1:4" x14ac:dyDescent="0.2">
      <c r="A5992" t="s">
        <v>3303</v>
      </c>
      <c r="B5992" t="s">
        <v>3948</v>
      </c>
      <c r="C5992" s="9">
        <v>44820</v>
      </c>
      <c r="D5992" s="9">
        <v>44820</v>
      </c>
    </row>
    <row r="5993" spans="1:4" x14ac:dyDescent="0.2">
      <c r="A5993" t="s">
        <v>3303</v>
      </c>
      <c r="B5993" t="s">
        <v>3948</v>
      </c>
      <c r="C5993" s="9">
        <v>44820</v>
      </c>
      <c r="D5993" s="9">
        <v>44859</v>
      </c>
    </row>
    <row r="5994" spans="1:4" x14ac:dyDescent="0.2">
      <c r="A5994" t="s">
        <v>3303</v>
      </c>
      <c r="B5994" t="s">
        <v>3948</v>
      </c>
      <c r="C5994" s="9">
        <v>44820</v>
      </c>
      <c r="D5994" s="9">
        <v>44882</v>
      </c>
    </row>
    <row r="5995" spans="1:4" x14ac:dyDescent="0.2">
      <c r="A5995" t="s">
        <v>3303</v>
      </c>
      <c r="B5995" t="s">
        <v>3948</v>
      </c>
      <c r="C5995" s="9">
        <v>44820</v>
      </c>
      <c r="D5995" s="9">
        <v>44923</v>
      </c>
    </row>
    <row r="5996" spans="1:4" x14ac:dyDescent="0.2">
      <c r="A5996" t="s">
        <v>3303</v>
      </c>
      <c r="B5996" t="s">
        <v>3948</v>
      </c>
      <c r="C5996" s="9">
        <v>44820</v>
      </c>
      <c r="D5996" s="9">
        <v>44985</v>
      </c>
    </row>
    <row r="5997" spans="1:4" x14ac:dyDescent="0.2">
      <c r="A5997" t="s">
        <v>3303</v>
      </c>
      <c r="B5997" t="s">
        <v>3948</v>
      </c>
      <c r="C5997" s="9">
        <v>44820</v>
      </c>
      <c r="D5997" s="9">
        <v>45046</v>
      </c>
    </row>
    <row r="5998" spans="1:4" x14ac:dyDescent="0.2">
      <c r="A5998" t="s">
        <v>3303</v>
      </c>
      <c r="B5998" t="s">
        <v>3948</v>
      </c>
      <c r="C5998" s="9">
        <v>44820</v>
      </c>
      <c r="D5998" s="9">
        <v>45068</v>
      </c>
    </row>
    <row r="5999" spans="1:4" x14ac:dyDescent="0.2">
      <c r="A5999" t="s">
        <v>3304</v>
      </c>
      <c r="B5999" t="s">
        <v>3924</v>
      </c>
      <c r="C5999" s="9">
        <v>44586</v>
      </c>
      <c r="D5999" s="9">
        <v>44586</v>
      </c>
    </row>
    <row r="6000" spans="1:4" x14ac:dyDescent="0.2">
      <c r="A6000" t="s">
        <v>3304</v>
      </c>
      <c r="B6000" t="s">
        <v>3924</v>
      </c>
      <c r="C6000" s="9">
        <v>44586</v>
      </c>
      <c r="D6000" s="9">
        <v>44618</v>
      </c>
    </row>
    <row r="6001" spans="1:4" x14ac:dyDescent="0.2">
      <c r="A6001" t="s">
        <v>3304</v>
      </c>
      <c r="B6001" t="s">
        <v>3924</v>
      </c>
      <c r="C6001" s="9">
        <v>44586</v>
      </c>
      <c r="D6001" s="9">
        <v>44624</v>
      </c>
    </row>
    <row r="6002" spans="1:4" x14ac:dyDescent="0.2">
      <c r="A6002" t="s">
        <v>3304</v>
      </c>
      <c r="B6002" t="s">
        <v>3924</v>
      </c>
      <c r="C6002" s="9">
        <v>44586</v>
      </c>
      <c r="D6002" s="9">
        <v>44712</v>
      </c>
    </row>
    <row r="6003" spans="1:4" x14ac:dyDescent="0.2">
      <c r="A6003" t="s">
        <v>3304</v>
      </c>
      <c r="B6003" t="s">
        <v>3924</v>
      </c>
      <c r="C6003" s="9">
        <v>44586</v>
      </c>
      <c r="D6003" s="9">
        <v>44738</v>
      </c>
    </row>
    <row r="6004" spans="1:4" x14ac:dyDescent="0.2">
      <c r="A6004" t="s">
        <v>3304</v>
      </c>
      <c r="B6004" t="s">
        <v>3924</v>
      </c>
      <c r="C6004" s="9">
        <v>44586</v>
      </c>
      <c r="D6004" s="9">
        <v>44749</v>
      </c>
    </row>
    <row r="6005" spans="1:4" x14ac:dyDescent="0.2">
      <c r="A6005" t="s">
        <v>3304</v>
      </c>
      <c r="B6005" t="s">
        <v>3924</v>
      </c>
      <c r="C6005" s="9">
        <v>44586</v>
      </c>
      <c r="D6005" s="9">
        <v>44801</v>
      </c>
    </row>
    <row r="6006" spans="1:4" x14ac:dyDescent="0.2">
      <c r="A6006" t="s">
        <v>3304</v>
      </c>
      <c r="B6006" t="s">
        <v>3924</v>
      </c>
      <c r="C6006" s="9">
        <v>44586</v>
      </c>
      <c r="D6006" s="9">
        <v>44867</v>
      </c>
    </row>
    <row r="6007" spans="1:4" x14ac:dyDescent="0.2">
      <c r="A6007" t="s">
        <v>3304</v>
      </c>
      <c r="B6007" t="s">
        <v>3924</v>
      </c>
      <c r="C6007" s="9">
        <v>44586</v>
      </c>
      <c r="D6007" s="9">
        <v>44905</v>
      </c>
    </row>
    <row r="6008" spans="1:4" x14ac:dyDescent="0.2">
      <c r="A6008" t="s">
        <v>3304</v>
      </c>
      <c r="B6008" t="s">
        <v>3924</v>
      </c>
      <c r="C6008" s="9">
        <v>44586</v>
      </c>
      <c r="D6008" s="9">
        <v>44966</v>
      </c>
    </row>
    <row r="6009" spans="1:4" x14ac:dyDescent="0.2">
      <c r="A6009" t="s">
        <v>3304</v>
      </c>
      <c r="B6009" t="s">
        <v>3924</v>
      </c>
      <c r="C6009" s="9">
        <v>44586</v>
      </c>
      <c r="D6009" s="9">
        <v>44991</v>
      </c>
    </row>
    <row r="6010" spans="1:4" x14ac:dyDescent="0.2">
      <c r="A6010" t="s">
        <v>3304</v>
      </c>
      <c r="B6010" t="s">
        <v>3924</v>
      </c>
      <c r="C6010" s="9">
        <v>44586</v>
      </c>
      <c r="D6010" s="9">
        <v>45017</v>
      </c>
    </row>
    <row r="6011" spans="1:4" x14ac:dyDescent="0.2">
      <c r="A6011" t="s">
        <v>3304</v>
      </c>
      <c r="B6011" t="s">
        <v>3951</v>
      </c>
      <c r="C6011" s="9">
        <v>44668</v>
      </c>
      <c r="D6011" s="9">
        <v>44668</v>
      </c>
    </row>
    <row r="6012" spans="1:4" x14ac:dyDescent="0.2">
      <c r="A6012" t="s">
        <v>3304</v>
      </c>
      <c r="B6012" t="s">
        <v>3951</v>
      </c>
      <c r="C6012" s="9">
        <v>44668</v>
      </c>
      <c r="D6012" s="9">
        <v>44730</v>
      </c>
    </row>
    <row r="6013" spans="1:4" x14ac:dyDescent="0.2">
      <c r="A6013" t="s">
        <v>3304</v>
      </c>
      <c r="B6013" t="s">
        <v>3951</v>
      </c>
      <c r="C6013" s="9">
        <v>44668</v>
      </c>
      <c r="D6013" s="9">
        <v>44770</v>
      </c>
    </row>
    <row r="6014" spans="1:4" x14ac:dyDescent="0.2">
      <c r="A6014" t="s">
        <v>3304</v>
      </c>
      <c r="B6014" t="s">
        <v>3951</v>
      </c>
      <c r="C6014" s="9">
        <v>44668</v>
      </c>
      <c r="D6014" s="9">
        <v>44828</v>
      </c>
    </row>
    <row r="6015" spans="1:4" x14ac:dyDescent="0.2">
      <c r="A6015" t="s">
        <v>3304</v>
      </c>
      <c r="B6015" t="s">
        <v>3951</v>
      </c>
      <c r="C6015" s="9">
        <v>44668</v>
      </c>
      <c r="D6015" s="9">
        <v>44851</v>
      </c>
    </row>
    <row r="6016" spans="1:4" x14ac:dyDescent="0.2">
      <c r="A6016" t="s">
        <v>3304</v>
      </c>
      <c r="B6016" t="s">
        <v>3951</v>
      </c>
      <c r="C6016" s="9">
        <v>44668</v>
      </c>
      <c r="D6016" s="9">
        <v>44889</v>
      </c>
    </row>
    <row r="6017" spans="1:4" x14ac:dyDescent="0.2">
      <c r="A6017" t="s">
        <v>3304</v>
      </c>
      <c r="B6017" t="s">
        <v>3951</v>
      </c>
      <c r="C6017" s="9">
        <v>44668</v>
      </c>
      <c r="D6017" s="9">
        <v>44897</v>
      </c>
    </row>
    <row r="6018" spans="1:4" x14ac:dyDescent="0.2">
      <c r="A6018" t="s">
        <v>3304</v>
      </c>
      <c r="B6018" t="s">
        <v>3951</v>
      </c>
      <c r="C6018" s="9">
        <v>44668</v>
      </c>
      <c r="D6018" s="9">
        <v>44957</v>
      </c>
    </row>
    <row r="6019" spans="1:4" x14ac:dyDescent="0.2">
      <c r="A6019" t="s">
        <v>3304</v>
      </c>
      <c r="B6019" t="s">
        <v>3951</v>
      </c>
      <c r="C6019" s="9">
        <v>44668</v>
      </c>
      <c r="D6019" s="9">
        <v>44983</v>
      </c>
    </row>
    <row r="6020" spans="1:4" x14ac:dyDescent="0.2">
      <c r="A6020" t="s">
        <v>3304</v>
      </c>
      <c r="B6020" t="s">
        <v>3951</v>
      </c>
      <c r="C6020" s="9">
        <v>44668</v>
      </c>
      <c r="D6020" s="9">
        <v>45005</v>
      </c>
    </row>
    <row r="6021" spans="1:4" x14ac:dyDescent="0.2">
      <c r="A6021" t="s">
        <v>3304</v>
      </c>
      <c r="B6021" t="s">
        <v>3951</v>
      </c>
      <c r="C6021" s="9">
        <v>44668</v>
      </c>
      <c r="D6021" s="9">
        <v>45034</v>
      </c>
    </row>
    <row r="6022" spans="1:4" x14ac:dyDescent="0.2">
      <c r="A6022" t="s">
        <v>3304</v>
      </c>
      <c r="B6022" t="s">
        <v>3951</v>
      </c>
      <c r="C6022" s="9">
        <v>44668</v>
      </c>
      <c r="D6022" s="9">
        <v>45070</v>
      </c>
    </row>
    <row r="6023" spans="1:4" x14ac:dyDescent="0.2">
      <c r="A6023" t="s">
        <v>3305</v>
      </c>
      <c r="B6023" t="s">
        <v>3947</v>
      </c>
      <c r="C6023" s="9">
        <v>44639</v>
      </c>
      <c r="D6023" s="9">
        <v>44639</v>
      </c>
    </row>
    <row r="6024" spans="1:4" x14ac:dyDescent="0.2">
      <c r="A6024" t="s">
        <v>3305</v>
      </c>
      <c r="B6024" t="s">
        <v>3947</v>
      </c>
      <c r="C6024" s="9">
        <v>44639</v>
      </c>
      <c r="D6024" s="9">
        <v>44680</v>
      </c>
    </row>
    <row r="6025" spans="1:4" x14ac:dyDescent="0.2">
      <c r="A6025" t="s">
        <v>3305</v>
      </c>
      <c r="B6025" t="s">
        <v>3947</v>
      </c>
      <c r="C6025" s="9">
        <v>44639</v>
      </c>
      <c r="D6025" s="9">
        <v>44890</v>
      </c>
    </row>
    <row r="6026" spans="1:4" x14ac:dyDescent="0.2">
      <c r="A6026" t="s">
        <v>3305</v>
      </c>
      <c r="B6026" t="s">
        <v>3947</v>
      </c>
      <c r="C6026" s="9">
        <v>44639</v>
      </c>
      <c r="D6026" s="9">
        <v>44953</v>
      </c>
    </row>
    <row r="6027" spans="1:4" x14ac:dyDescent="0.2">
      <c r="A6027" t="s">
        <v>3305</v>
      </c>
      <c r="B6027" t="s">
        <v>3947</v>
      </c>
      <c r="C6027" s="9">
        <v>44639</v>
      </c>
      <c r="D6027" s="9">
        <v>44976</v>
      </c>
    </row>
    <row r="6028" spans="1:4" x14ac:dyDescent="0.2">
      <c r="A6028" t="s">
        <v>3305</v>
      </c>
      <c r="B6028" t="s">
        <v>3947</v>
      </c>
      <c r="C6028" s="9">
        <v>44639</v>
      </c>
      <c r="D6028" s="9">
        <v>45006</v>
      </c>
    </row>
    <row r="6029" spans="1:4" x14ac:dyDescent="0.2">
      <c r="A6029" t="s">
        <v>3305</v>
      </c>
      <c r="B6029" t="s">
        <v>3947</v>
      </c>
      <c r="C6029" s="9">
        <v>44639</v>
      </c>
      <c r="D6029" s="9">
        <v>45072</v>
      </c>
    </row>
    <row r="6030" spans="1:4" x14ac:dyDescent="0.2">
      <c r="A6030" t="s">
        <v>3305</v>
      </c>
      <c r="B6030" t="s">
        <v>3927</v>
      </c>
      <c r="C6030" s="9">
        <v>44885</v>
      </c>
      <c r="D6030" s="9">
        <v>44885</v>
      </c>
    </row>
    <row r="6031" spans="1:4" x14ac:dyDescent="0.2">
      <c r="A6031" t="s">
        <v>3305</v>
      </c>
      <c r="B6031" t="s">
        <v>3927</v>
      </c>
      <c r="C6031" s="9">
        <v>44885</v>
      </c>
      <c r="D6031" s="9">
        <v>44920</v>
      </c>
    </row>
    <row r="6032" spans="1:4" x14ac:dyDescent="0.2">
      <c r="A6032" t="s">
        <v>3305</v>
      </c>
      <c r="B6032" t="s">
        <v>3927</v>
      </c>
      <c r="C6032" s="9">
        <v>44885</v>
      </c>
      <c r="D6032" s="9">
        <v>44952</v>
      </c>
    </row>
    <row r="6033" spans="1:4" x14ac:dyDescent="0.2">
      <c r="A6033" t="s">
        <v>3305</v>
      </c>
      <c r="B6033" t="s">
        <v>3927</v>
      </c>
      <c r="C6033" s="9">
        <v>44885</v>
      </c>
      <c r="D6033" s="9">
        <v>44986</v>
      </c>
    </row>
    <row r="6034" spans="1:4" x14ac:dyDescent="0.2">
      <c r="A6034" t="s">
        <v>3305</v>
      </c>
      <c r="B6034" t="s">
        <v>3927</v>
      </c>
      <c r="C6034" s="9">
        <v>44885</v>
      </c>
      <c r="D6034" s="9">
        <v>45020</v>
      </c>
    </row>
    <row r="6035" spans="1:4" x14ac:dyDescent="0.2">
      <c r="A6035" t="s">
        <v>3305</v>
      </c>
      <c r="B6035" t="s">
        <v>3927</v>
      </c>
      <c r="C6035" s="9">
        <v>44885</v>
      </c>
      <c r="D6035" s="9">
        <v>45072</v>
      </c>
    </row>
    <row r="6036" spans="1:4" x14ac:dyDescent="0.2">
      <c r="A6036" t="s">
        <v>3306</v>
      </c>
      <c r="B6036" t="s">
        <v>3922</v>
      </c>
      <c r="C6036" s="9">
        <v>44903</v>
      </c>
      <c r="D6036" s="9">
        <v>44903</v>
      </c>
    </row>
    <row r="6037" spans="1:4" x14ac:dyDescent="0.2">
      <c r="A6037" t="s">
        <v>3306</v>
      </c>
      <c r="B6037" t="s">
        <v>3922</v>
      </c>
      <c r="C6037" s="9">
        <v>44903</v>
      </c>
      <c r="D6037" s="9">
        <v>44941</v>
      </c>
    </row>
    <row r="6038" spans="1:4" x14ac:dyDescent="0.2">
      <c r="A6038" t="s">
        <v>3306</v>
      </c>
      <c r="B6038" t="s">
        <v>3922</v>
      </c>
      <c r="C6038" s="9">
        <v>44903</v>
      </c>
      <c r="D6038" s="9">
        <v>44975</v>
      </c>
    </row>
    <row r="6039" spans="1:4" x14ac:dyDescent="0.2">
      <c r="A6039" t="s">
        <v>3306</v>
      </c>
      <c r="B6039" t="s">
        <v>3922</v>
      </c>
      <c r="C6039" s="9">
        <v>44903</v>
      </c>
      <c r="D6039" s="9">
        <v>44993</v>
      </c>
    </row>
    <row r="6040" spans="1:4" x14ac:dyDescent="0.2">
      <c r="A6040" t="s">
        <v>3306</v>
      </c>
      <c r="B6040" t="s">
        <v>3922</v>
      </c>
      <c r="C6040" s="9">
        <v>44903</v>
      </c>
      <c r="D6040" s="9">
        <v>45035</v>
      </c>
    </row>
    <row r="6041" spans="1:4" x14ac:dyDescent="0.2">
      <c r="A6041" t="s">
        <v>3306</v>
      </c>
      <c r="B6041" t="s">
        <v>3922</v>
      </c>
      <c r="C6041" s="9">
        <v>44903</v>
      </c>
      <c r="D6041" s="9">
        <v>45055</v>
      </c>
    </row>
    <row r="6042" spans="1:4" x14ac:dyDescent="0.2">
      <c r="A6042" t="s">
        <v>3306</v>
      </c>
      <c r="B6042" t="s">
        <v>3950</v>
      </c>
      <c r="C6042" s="9">
        <v>44945</v>
      </c>
      <c r="D6042" s="9">
        <v>44945</v>
      </c>
    </row>
    <row r="6043" spans="1:4" x14ac:dyDescent="0.2">
      <c r="A6043" t="s">
        <v>3306</v>
      </c>
      <c r="B6043" t="s">
        <v>3950</v>
      </c>
      <c r="C6043" s="9">
        <v>44945</v>
      </c>
      <c r="D6043" s="9">
        <v>44977</v>
      </c>
    </row>
    <row r="6044" spans="1:4" x14ac:dyDescent="0.2">
      <c r="A6044" t="s">
        <v>3306</v>
      </c>
      <c r="B6044" t="s">
        <v>3950</v>
      </c>
      <c r="C6044" s="9">
        <v>44945</v>
      </c>
      <c r="D6044" s="9">
        <v>45013</v>
      </c>
    </row>
    <row r="6045" spans="1:4" x14ac:dyDescent="0.2">
      <c r="A6045" t="s">
        <v>3306</v>
      </c>
      <c r="B6045" t="s">
        <v>3950</v>
      </c>
      <c r="C6045" s="9">
        <v>44945</v>
      </c>
      <c r="D6045" s="9">
        <v>45046</v>
      </c>
    </row>
    <row r="6046" spans="1:4" x14ac:dyDescent="0.2">
      <c r="A6046" t="s">
        <v>3306</v>
      </c>
      <c r="B6046" t="s">
        <v>3950</v>
      </c>
      <c r="C6046" s="9">
        <v>44945</v>
      </c>
      <c r="D6046" s="9">
        <v>45067</v>
      </c>
    </row>
    <row r="6047" spans="1:4" x14ac:dyDescent="0.2">
      <c r="A6047" t="s">
        <v>3306</v>
      </c>
      <c r="B6047" t="s">
        <v>3950</v>
      </c>
      <c r="C6047" s="9">
        <v>44945</v>
      </c>
      <c r="D6047" s="9">
        <v>45080</v>
      </c>
    </row>
    <row r="6048" spans="1:4" x14ac:dyDescent="0.2">
      <c r="A6048" t="s">
        <v>3307</v>
      </c>
      <c r="B6048" t="s">
        <v>3952</v>
      </c>
      <c r="C6048" s="9">
        <v>44649</v>
      </c>
      <c r="D6048" s="9">
        <v>44649</v>
      </c>
    </row>
    <row r="6049" spans="1:4" x14ac:dyDescent="0.2">
      <c r="A6049" t="s">
        <v>3307</v>
      </c>
      <c r="B6049" t="s">
        <v>3952</v>
      </c>
      <c r="C6049" s="9">
        <v>44649</v>
      </c>
      <c r="D6049" s="9">
        <v>44682</v>
      </c>
    </row>
    <row r="6050" spans="1:4" x14ac:dyDescent="0.2">
      <c r="A6050" t="s">
        <v>3307</v>
      </c>
      <c r="B6050" t="s">
        <v>3952</v>
      </c>
      <c r="C6050" s="9">
        <v>44649</v>
      </c>
      <c r="D6050" s="9">
        <v>44718</v>
      </c>
    </row>
    <row r="6051" spans="1:4" x14ac:dyDescent="0.2">
      <c r="A6051" t="s">
        <v>3307</v>
      </c>
      <c r="B6051" t="s">
        <v>3952</v>
      </c>
      <c r="C6051" s="9">
        <v>44649</v>
      </c>
      <c r="D6051" s="9">
        <v>44771</v>
      </c>
    </row>
    <row r="6052" spans="1:4" x14ac:dyDescent="0.2">
      <c r="A6052" t="s">
        <v>3307</v>
      </c>
      <c r="B6052" t="s">
        <v>3952</v>
      </c>
      <c r="C6052" s="9">
        <v>44649</v>
      </c>
      <c r="D6052" s="9">
        <v>44785</v>
      </c>
    </row>
    <row r="6053" spans="1:4" x14ac:dyDescent="0.2">
      <c r="A6053" t="s">
        <v>3307</v>
      </c>
      <c r="B6053" t="s">
        <v>3952</v>
      </c>
      <c r="C6053" s="9">
        <v>44649</v>
      </c>
      <c r="D6053" s="9">
        <v>44814</v>
      </c>
    </row>
    <row r="6054" spans="1:4" x14ac:dyDescent="0.2">
      <c r="A6054" t="s">
        <v>3307</v>
      </c>
      <c r="B6054" t="s">
        <v>3952</v>
      </c>
      <c r="C6054" s="9">
        <v>44649</v>
      </c>
      <c r="D6054" s="9">
        <v>44838</v>
      </c>
    </row>
    <row r="6055" spans="1:4" x14ac:dyDescent="0.2">
      <c r="A6055" t="s">
        <v>3307</v>
      </c>
      <c r="B6055" t="s">
        <v>3952</v>
      </c>
      <c r="C6055" s="9">
        <v>44649</v>
      </c>
      <c r="D6055" s="9">
        <v>44872</v>
      </c>
    </row>
    <row r="6056" spans="1:4" x14ac:dyDescent="0.2">
      <c r="A6056" t="s">
        <v>3307</v>
      </c>
      <c r="B6056" t="s">
        <v>3952</v>
      </c>
      <c r="C6056" s="9">
        <v>44649</v>
      </c>
      <c r="D6056" s="9">
        <v>44897</v>
      </c>
    </row>
    <row r="6057" spans="1:4" x14ac:dyDescent="0.2">
      <c r="A6057" t="s">
        <v>3307</v>
      </c>
      <c r="B6057" t="s">
        <v>3952</v>
      </c>
      <c r="C6057" s="9">
        <v>44649</v>
      </c>
      <c r="D6057" s="9">
        <v>44969</v>
      </c>
    </row>
    <row r="6058" spans="1:4" x14ac:dyDescent="0.2">
      <c r="A6058" t="s">
        <v>3307</v>
      </c>
      <c r="B6058" t="s">
        <v>3952</v>
      </c>
      <c r="C6058" s="9">
        <v>44649</v>
      </c>
      <c r="D6058" s="9">
        <v>44988</v>
      </c>
    </row>
    <row r="6059" spans="1:4" x14ac:dyDescent="0.2">
      <c r="A6059" t="s">
        <v>3307</v>
      </c>
      <c r="B6059" t="s">
        <v>3952</v>
      </c>
      <c r="C6059" s="9">
        <v>44649</v>
      </c>
      <c r="D6059" s="9">
        <v>45021</v>
      </c>
    </row>
    <row r="6060" spans="1:4" x14ac:dyDescent="0.2">
      <c r="A6060" t="s">
        <v>3307</v>
      </c>
      <c r="B6060" t="s">
        <v>3952</v>
      </c>
      <c r="C6060" s="9">
        <v>44649</v>
      </c>
      <c r="D6060" s="9">
        <v>45077</v>
      </c>
    </row>
    <row r="6061" spans="1:4" x14ac:dyDescent="0.2">
      <c r="A6061" t="s">
        <v>3307</v>
      </c>
      <c r="B6061" t="s">
        <v>3952</v>
      </c>
      <c r="C6061" s="9">
        <v>44649</v>
      </c>
      <c r="D6061" s="9">
        <v>45084</v>
      </c>
    </row>
    <row r="6062" spans="1:4" x14ac:dyDescent="0.2">
      <c r="A6062" t="s">
        <v>3307</v>
      </c>
      <c r="B6062" t="s">
        <v>3928</v>
      </c>
      <c r="C6062" s="9">
        <v>44658</v>
      </c>
      <c r="D6062" s="9">
        <v>44658</v>
      </c>
    </row>
    <row r="6063" spans="1:4" x14ac:dyDescent="0.2">
      <c r="A6063" t="s">
        <v>3307</v>
      </c>
      <c r="B6063" t="s">
        <v>3928</v>
      </c>
      <c r="C6063" s="9">
        <v>44658</v>
      </c>
      <c r="D6063" s="9">
        <v>44702</v>
      </c>
    </row>
    <row r="6064" spans="1:4" x14ac:dyDescent="0.2">
      <c r="A6064" t="s">
        <v>3307</v>
      </c>
      <c r="B6064" t="s">
        <v>3928</v>
      </c>
      <c r="C6064" s="9">
        <v>44658</v>
      </c>
      <c r="D6064" s="9">
        <v>44728</v>
      </c>
    </row>
    <row r="6065" spans="1:4" x14ac:dyDescent="0.2">
      <c r="A6065" t="s">
        <v>3307</v>
      </c>
      <c r="B6065" t="s">
        <v>3928</v>
      </c>
      <c r="C6065" s="9">
        <v>44658</v>
      </c>
      <c r="D6065" s="9">
        <v>44762</v>
      </c>
    </row>
    <row r="6066" spans="1:4" x14ac:dyDescent="0.2">
      <c r="A6066" t="s">
        <v>3307</v>
      </c>
      <c r="B6066" t="s">
        <v>3928</v>
      </c>
      <c r="C6066" s="9">
        <v>44658</v>
      </c>
      <c r="D6066" s="9">
        <v>44795</v>
      </c>
    </row>
    <row r="6067" spans="1:4" x14ac:dyDescent="0.2">
      <c r="A6067" t="s">
        <v>3307</v>
      </c>
      <c r="B6067" t="s">
        <v>3928</v>
      </c>
      <c r="C6067" s="9">
        <v>44658</v>
      </c>
      <c r="D6067" s="9">
        <v>44819</v>
      </c>
    </row>
    <row r="6068" spans="1:4" x14ac:dyDescent="0.2">
      <c r="A6068" t="s">
        <v>3307</v>
      </c>
      <c r="B6068" t="s">
        <v>3928</v>
      </c>
      <c r="C6068" s="9">
        <v>44658</v>
      </c>
      <c r="D6068" s="9">
        <v>44847</v>
      </c>
    </row>
    <row r="6069" spans="1:4" x14ac:dyDescent="0.2">
      <c r="A6069" t="s">
        <v>3307</v>
      </c>
      <c r="B6069" t="s">
        <v>3928</v>
      </c>
      <c r="C6069" s="9">
        <v>44658</v>
      </c>
      <c r="D6069" s="9">
        <v>44882</v>
      </c>
    </row>
    <row r="6070" spans="1:4" x14ac:dyDescent="0.2">
      <c r="A6070" t="s">
        <v>3307</v>
      </c>
      <c r="B6070" t="s">
        <v>3928</v>
      </c>
      <c r="C6070" s="9">
        <v>44658</v>
      </c>
      <c r="D6070" s="9">
        <v>44905</v>
      </c>
    </row>
    <row r="6071" spans="1:4" x14ac:dyDescent="0.2">
      <c r="A6071" t="s">
        <v>3307</v>
      </c>
      <c r="B6071" t="s">
        <v>3928</v>
      </c>
      <c r="C6071" s="9">
        <v>44658</v>
      </c>
      <c r="D6071" s="9">
        <v>44935</v>
      </c>
    </row>
    <row r="6072" spans="1:4" x14ac:dyDescent="0.2">
      <c r="A6072" t="s">
        <v>3307</v>
      </c>
      <c r="B6072" t="s">
        <v>3928</v>
      </c>
      <c r="C6072" s="9">
        <v>44658</v>
      </c>
      <c r="D6072" s="9">
        <v>44964</v>
      </c>
    </row>
    <row r="6073" spans="1:4" x14ac:dyDescent="0.2">
      <c r="A6073" t="s">
        <v>3307</v>
      </c>
      <c r="B6073" t="s">
        <v>3928</v>
      </c>
      <c r="C6073" s="9">
        <v>44658</v>
      </c>
      <c r="D6073" s="9">
        <v>45004</v>
      </c>
    </row>
    <row r="6074" spans="1:4" x14ac:dyDescent="0.2">
      <c r="A6074" t="s">
        <v>3308</v>
      </c>
      <c r="B6074" t="s">
        <v>3927</v>
      </c>
      <c r="C6074" s="9">
        <v>45007</v>
      </c>
      <c r="D6074" s="9">
        <v>45007</v>
      </c>
    </row>
    <row r="6075" spans="1:4" x14ac:dyDescent="0.2">
      <c r="A6075" t="s">
        <v>3308</v>
      </c>
      <c r="B6075" t="s">
        <v>3927</v>
      </c>
      <c r="C6075" s="9">
        <v>45007</v>
      </c>
      <c r="D6075" s="9">
        <v>45039</v>
      </c>
    </row>
    <row r="6076" spans="1:4" x14ac:dyDescent="0.2">
      <c r="A6076" t="s">
        <v>3308</v>
      </c>
      <c r="B6076" t="s">
        <v>3927</v>
      </c>
      <c r="C6076" s="9">
        <v>45007</v>
      </c>
      <c r="D6076" s="9">
        <v>45073</v>
      </c>
    </row>
    <row r="6077" spans="1:4" x14ac:dyDescent="0.2">
      <c r="A6077" t="s">
        <v>3308</v>
      </c>
      <c r="B6077" t="s">
        <v>3927</v>
      </c>
      <c r="C6077" s="9">
        <v>45007</v>
      </c>
      <c r="D6077" s="9">
        <v>45083</v>
      </c>
    </row>
    <row r="6078" spans="1:4" x14ac:dyDescent="0.2">
      <c r="A6078" t="s">
        <v>3308</v>
      </c>
      <c r="B6078" t="s">
        <v>3953</v>
      </c>
      <c r="C6078" s="9">
        <v>45042</v>
      </c>
      <c r="D6078" s="9">
        <v>45042</v>
      </c>
    </row>
    <row r="6079" spans="1:4" x14ac:dyDescent="0.2">
      <c r="A6079" t="s">
        <v>3308</v>
      </c>
      <c r="B6079" t="s">
        <v>3953</v>
      </c>
      <c r="C6079" s="9">
        <v>45042</v>
      </c>
      <c r="D6079" s="9">
        <v>45076</v>
      </c>
    </row>
    <row r="6080" spans="1:4" x14ac:dyDescent="0.2">
      <c r="A6080" t="s">
        <v>3308</v>
      </c>
      <c r="B6080" t="s">
        <v>3953</v>
      </c>
      <c r="C6080" s="9">
        <v>45042</v>
      </c>
      <c r="D6080" s="9">
        <v>45087</v>
      </c>
    </row>
    <row r="6081" spans="1:4" x14ac:dyDescent="0.2">
      <c r="A6081" t="s">
        <v>3309</v>
      </c>
      <c r="B6081" t="s">
        <v>3924</v>
      </c>
      <c r="C6081" s="9">
        <v>45003</v>
      </c>
      <c r="D6081" s="9">
        <v>45003</v>
      </c>
    </row>
    <row r="6082" spans="1:4" x14ac:dyDescent="0.2">
      <c r="A6082" t="s">
        <v>3309</v>
      </c>
      <c r="B6082" t="s">
        <v>3924</v>
      </c>
      <c r="C6082" s="9">
        <v>45003</v>
      </c>
      <c r="D6082" s="9">
        <v>45040</v>
      </c>
    </row>
    <row r="6083" spans="1:4" x14ac:dyDescent="0.2">
      <c r="A6083" t="s">
        <v>3309</v>
      </c>
      <c r="B6083" t="s">
        <v>3924</v>
      </c>
      <c r="C6083" s="9">
        <v>45003</v>
      </c>
      <c r="D6083" s="9">
        <v>45069</v>
      </c>
    </row>
    <row r="6084" spans="1:4" x14ac:dyDescent="0.2">
      <c r="A6084" t="s">
        <v>3309</v>
      </c>
      <c r="B6084" t="s">
        <v>3924</v>
      </c>
      <c r="C6084" s="9">
        <v>45003</v>
      </c>
      <c r="D6084" s="9">
        <v>45079</v>
      </c>
    </row>
    <row r="6085" spans="1:4" x14ac:dyDescent="0.2">
      <c r="A6085" t="s">
        <v>3309</v>
      </c>
      <c r="B6085" t="s">
        <v>3949</v>
      </c>
      <c r="C6085" s="9">
        <v>45043</v>
      </c>
      <c r="D6085" s="9">
        <v>45043</v>
      </c>
    </row>
    <row r="6086" spans="1:4" x14ac:dyDescent="0.2">
      <c r="A6086" t="s">
        <v>3309</v>
      </c>
      <c r="B6086" t="s">
        <v>3949</v>
      </c>
      <c r="C6086" s="9">
        <v>45043</v>
      </c>
      <c r="D6086" s="9">
        <v>45076</v>
      </c>
    </row>
    <row r="6087" spans="1:4" x14ac:dyDescent="0.2">
      <c r="A6087" t="s">
        <v>3309</v>
      </c>
      <c r="B6087" t="s">
        <v>3949</v>
      </c>
      <c r="C6087" s="9">
        <v>45043</v>
      </c>
      <c r="D6087" s="9">
        <v>45086</v>
      </c>
    </row>
    <row r="6088" spans="1:4" x14ac:dyDescent="0.2">
      <c r="A6088" t="s">
        <v>3310</v>
      </c>
      <c r="B6088" t="s">
        <v>3923</v>
      </c>
      <c r="C6088" s="9">
        <v>44767</v>
      </c>
      <c r="D6088" s="9">
        <v>44767</v>
      </c>
    </row>
    <row r="6089" spans="1:4" x14ac:dyDescent="0.2">
      <c r="A6089" t="s">
        <v>3310</v>
      </c>
      <c r="B6089" t="s">
        <v>3923</v>
      </c>
      <c r="C6089" s="9">
        <v>44767</v>
      </c>
      <c r="D6089" s="9">
        <v>44812</v>
      </c>
    </row>
    <row r="6090" spans="1:4" x14ac:dyDescent="0.2">
      <c r="A6090" t="s">
        <v>3310</v>
      </c>
      <c r="B6090" t="s">
        <v>3923</v>
      </c>
      <c r="C6090" s="9">
        <v>44767</v>
      </c>
      <c r="D6090" s="9">
        <v>44864</v>
      </c>
    </row>
    <row r="6091" spans="1:4" x14ac:dyDescent="0.2">
      <c r="A6091" t="s">
        <v>3310</v>
      </c>
      <c r="B6091" t="s">
        <v>3923</v>
      </c>
      <c r="C6091" s="9">
        <v>44767</v>
      </c>
      <c r="D6091" s="9">
        <v>44874</v>
      </c>
    </row>
    <row r="6092" spans="1:4" x14ac:dyDescent="0.2">
      <c r="A6092" t="s">
        <v>3310</v>
      </c>
      <c r="B6092" t="s">
        <v>3923</v>
      </c>
      <c r="C6092" s="9">
        <v>44767</v>
      </c>
      <c r="D6092" s="9">
        <v>44920</v>
      </c>
    </row>
    <row r="6093" spans="1:4" x14ac:dyDescent="0.2">
      <c r="A6093" t="s">
        <v>3310</v>
      </c>
      <c r="B6093" t="s">
        <v>3923</v>
      </c>
      <c r="C6093" s="9">
        <v>44767</v>
      </c>
      <c r="D6093" s="9">
        <v>44927</v>
      </c>
    </row>
    <row r="6094" spans="1:4" x14ac:dyDescent="0.2">
      <c r="A6094" t="s">
        <v>3310</v>
      </c>
      <c r="B6094" t="s">
        <v>3923</v>
      </c>
      <c r="C6094" s="9">
        <v>44767</v>
      </c>
      <c r="D6094" s="9">
        <v>44983</v>
      </c>
    </row>
    <row r="6095" spans="1:4" x14ac:dyDescent="0.2">
      <c r="A6095" t="s">
        <v>3310</v>
      </c>
      <c r="B6095" t="s">
        <v>3923</v>
      </c>
      <c r="C6095" s="9">
        <v>44767</v>
      </c>
      <c r="D6095" s="9">
        <v>45012</v>
      </c>
    </row>
    <row r="6096" spans="1:4" x14ac:dyDescent="0.2">
      <c r="A6096" t="s">
        <v>3310</v>
      </c>
      <c r="B6096" t="s">
        <v>3923</v>
      </c>
      <c r="C6096" s="9">
        <v>44767</v>
      </c>
      <c r="D6096" s="9">
        <v>45023</v>
      </c>
    </row>
    <row r="6097" spans="1:4" x14ac:dyDescent="0.2">
      <c r="A6097" t="s">
        <v>3310</v>
      </c>
      <c r="B6097" t="s">
        <v>3923</v>
      </c>
      <c r="C6097" s="9">
        <v>44767</v>
      </c>
      <c r="D6097" s="9">
        <v>45075</v>
      </c>
    </row>
    <row r="6098" spans="1:4" x14ac:dyDescent="0.2">
      <c r="A6098" t="s">
        <v>3310</v>
      </c>
      <c r="B6098" t="s">
        <v>3923</v>
      </c>
      <c r="C6098" s="9">
        <v>44767</v>
      </c>
      <c r="D6098" s="9">
        <v>45078</v>
      </c>
    </row>
    <row r="6099" spans="1:4" x14ac:dyDescent="0.2">
      <c r="A6099" t="s">
        <v>3310</v>
      </c>
      <c r="B6099" t="s">
        <v>3953</v>
      </c>
      <c r="C6099" s="9">
        <v>44906</v>
      </c>
      <c r="D6099" s="9">
        <v>44906</v>
      </c>
    </row>
    <row r="6100" spans="1:4" x14ac:dyDescent="0.2">
      <c r="A6100" t="s">
        <v>3310</v>
      </c>
      <c r="B6100" t="s">
        <v>3953</v>
      </c>
      <c r="C6100" s="9">
        <v>44906</v>
      </c>
      <c r="D6100" s="9">
        <v>44946</v>
      </c>
    </row>
    <row r="6101" spans="1:4" x14ac:dyDescent="0.2">
      <c r="A6101" t="s">
        <v>3310</v>
      </c>
      <c r="B6101" t="s">
        <v>3953</v>
      </c>
      <c r="C6101" s="9">
        <v>44906</v>
      </c>
      <c r="D6101" s="9">
        <v>44972</v>
      </c>
    </row>
    <row r="6102" spans="1:4" x14ac:dyDescent="0.2">
      <c r="A6102" t="s">
        <v>3310</v>
      </c>
      <c r="B6102" t="s">
        <v>3953</v>
      </c>
      <c r="C6102" s="9">
        <v>44906</v>
      </c>
      <c r="D6102" s="9">
        <v>44999</v>
      </c>
    </row>
    <row r="6103" spans="1:4" x14ac:dyDescent="0.2">
      <c r="A6103" t="s">
        <v>3310</v>
      </c>
      <c r="B6103" t="s">
        <v>3953</v>
      </c>
      <c r="C6103" s="9">
        <v>44906</v>
      </c>
      <c r="D6103" s="9">
        <v>45029</v>
      </c>
    </row>
    <row r="6104" spans="1:4" x14ac:dyDescent="0.2">
      <c r="A6104" t="s">
        <v>3310</v>
      </c>
      <c r="B6104" t="s">
        <v>3953</v>
      </c>
      <c r="C6104" s="9">
        <v>44906</v>
      </c>
      <c r="D6104" s="9">
        <v>45065</v>
      </c>
    </row>
    <row r="6105" spans="1:4" x14ac:dyDescent="0.2">
      <c r="A6105" t="s">
        <v>3311</v>
      </c>
      <c r="B6105" t="s">
        <v>3950</v>
      </c>
      <c r="C6105" s="9">
        <v>44658</v>
      </c>
      <c r="D6105" s="9">
        <v>44658</v>
      </c>
    </row>
    <row r="6106" spans="1:4" x14ac:dyDescent="0.2">
      <c r="A6106" t="s">
        <v>3311</v>
      </c>
      <c r="B6106" t="s">
        <v>3950</v>
      </c>
      <c r="C6106" s="9">
        <v>44658</v>
      </c>
      <c r="D6106" s="9">
        <v>44694</v>
      </c>
    </row>
    <row r="6107" spans="1:4" x14ac:dyDescent="0.2">
      <c r="A6107" t="s">
        <v>3311</v>
      </c>
      <c r="B6107" t="s">
        <v>3950</v>
      </c>
      <c r="C6107" s="9">
        <v>44658</v>
      </c>
      <c r="D6107" s="9">
        <v>44724</v>
      </c>
    </row>
    <row r="6108" spans="1:4" x14ac:dyDescent="0.2">
      <c r="A6108" t="s">
        <v>3311</v>
      </c>
      <c r="B6108" t="s">
        <v>3950</v>
      </c>
      <c r="C6108" s="9">
        <v>44658</v>
      </c>
      <c r="D6108" s="9">
        <v>44759</v>
      </c>
    </row>
    <row r="6109" spans="1:4" x14ac:dyDescent="0.2">
      <c r="A6109" t="s">
        <v>3311</v>
      </c>
      <c r="B6109" t="s">
        <v>3950</v>
      </c>
      <c r="C6109" s="9">
        <v>44658</v>
      </c>
      <c r="D6109" s="9">
        <v>44786</v>
      </c>
    </row>
    <row r="6110" spans="1:4" x14ac:dyDescent="0.2">
      <c r="A6110" t="s">
        <v>3311</v>
      </c>
      <c r="B6110" t="s">
        <v>3950</v>
      </c>
      <c r="C6110" s="9">
        <v>44658</v>
      </c>
      <c r="D6110" s="9">
        <v>44820</v>
      </c>
    </row>
    <row r="6111" spans="1:4" x14ac:dyDescent="0.2">
      <c r="A6111" t="s">
        <v>3311</v>
      </c>
      <c r="B6111" t="s">
        <v>3950</v>
      </c>
      <c r="C6111" s="9">
        <v>44658</v>
      </c>
      <c r="D6111" s="9">
        <v>44844</v>
      </c>
    </row>
    <row r="6112" spans="1:4" x14ac:dyDescent="0.2">
      <c r="A6112" t="s">
        <v>3311</v>
      </c>
      <c r="B6112" t="s">
        <v>3950</v>
      </c>
      <c r="C6112" s="9">
        <v>44658</v>
      </c>
      <c r="D6112" s="9">
        <v>44876</v>
      </c>
    </row>
    <row r="6113" spans="1:4" x14ac:dyDescent="0.2">
      <c r="A6113" t="s">
        <v>3311</v>
      </c>
      <c r="B6113" t="s">
        <v>3950</v>
      </c>
      <c r="C6113" s="9">
        <v>44658</v>
      </c>
      <c r="D6113" s="9">
        <v>44907</v>
      </c>
    </row>
    <row r="6114" spans="1:4" x14ac:dyDescent="0.2">
      <c r="A6114" t="s">
        <v>3311</v>
      </c>
      <c r="B6114" t="s">
        <v>3950</v>
      </c>
      <c r="C6114" s="9">
        <v>44658</v>
      </c>
      <c r="D6114" s="9">
        <v>44938</v>
      </c>
    </row>
    <row r="6115" spans="1:4" x14ac:dyDescent="0.2">
      <c r="A6115" t="s">
        <v>3311</v>
      </c>
      <c r="B6115" t="s">
        <v>3950</v>
      </c>
      <c r="C6115" s="9">
        <v>44658</v>
      </c>
      <c r="D6115" s="9">
        <v>44974</v>
      </c>
    </row>
    <row r="6116" spans="1:4" x14ac:dyDescent="0.2">
      <c r="A6116" t="s">
        <v>3311</v>
      </c>
      <c r="B6116" t="s">
        <v>3950</v>
      </c>
      <c r="C6116" s="9">
        <v>44658</v>
      </c>
      <c r="D6116" s="9">
        <v>45001</v>
      </c>
    </row>
    <row r="6117" spans="1:4" x14ac:dyDescent="0.2">
      <c r="A6117" t="s">
        <v>3311</v>
      </c>
      <c r="B6117" t="s">
        <v>3950</v>
      </c>
      <c r="C6117" s="9">
        <v>44658</v>
      </c>
      <c r="D6117" s="9">
        <v>45035</v>
      </c>
    </row>
    <row r="6118" spans="1:4" x14ac:dyDescent="0.2">
      <c r="A6118" t="s">
        <v>3311</v>
      </c>
      <c r="B6118" t="s">
        <v>3925</v>
      </c>
      <c r="C6118" s="9">
        <v>44790</v>
      </c>
      <c r="D6118" s="9">
        <v>44790</v>
      </c>
    </row>
    <row r="6119" spans="1:4" x14ac:dyDescent="0.2">
      <c r="A6119" t="s">
        <v>3311</v>
      </c>
      <c r="B6119" t="s">
        <v>3925</v>
      </c>
      <c r="C6119" s="9">
        <v>44790</v>
      </c>
      <c r="D6119" s="9">
        <v>44822</v>
      </c>
    </row>
    <row r="6120" spans="1:4" x14ac:dyDescent="0.2">
      <c r="A6120" t="s">
        <v>3311</v>
      </c>
      <c r="B6120" t="s">
        <v>3925</v>
      </c>
      <c r="C6120" s="9">
        <v>44790</v>
      </c>
      <c r="D6120" s="9">
        <v>44855</v>
      </c>
    </row>
    <row r="6121" spans="1:4" x14ac:dyDescent="0.2">
      <c r="A6121" t="s">
        <v>3311</v>
      </c>
      <c r="B6121" t="s">
        <v>3925</v>
      </c>
      <c r="C6121" s="9">
        <v>44790</v>
      </c>
      <c r="D6121" s="9">
        <v>44885</v>
      </c>
    </row>
    <row r="6122" spans="1:4" x14ac:dyDescent="0.2">
      <c r="A6122" t="s">
        <v>3311</v>
      </c>
      <c r="B6122" t="s">
        <v>3925</v>
      </c>
      <c r="C6122" s="9">
        <v>44790</v>
      </c>
      <c r="D6122" s="9">
        <v>44917</v>
      </c>
    </row>
    <row r="6123" spans="1:4" x14ac:dyDescent="0.2">
      <c r="A6123" t="s">
        <v>3311</v>
      </c>
      <c r="B6123" t="s">
        <v>3925</v>
      </c>
      <c r="C6123" s="9">
        <v>44790</v>
      </c>
      <c r="D6123" s="9">
        <v>44956</v>
      </c>
    </row>
    <row r="6124" spans="1:4" x14ac:dyDescent="0.2">
      <c r="A6124" t="s">
        <v>3311</v>
      </c>
      <c r="B6124" t="s">
        <v>3925</v>
      </c>
      <c r="C6124" s="9">
        <v>44790</v>
      </c>
      <c r="D6124" s="9">
        <v>44981</v>
      </c>
    </row>
    <row r="6125" spans="1:4" x14ac:dyDescent="0.2">
      <c r="A6125" t="s">
        <v>3311</v>
      </c>
      <c r="B6125" t="s">
        <v>3925</v>
      </c>
      <c r="C6125" s="9">
        <v>44790</v>
      </c>
      <c r="D6125" s="9">
        <v>45002</v>
      </c>
    </row>
    <row r="6126" spans="1:4" x14ac:dyDescent="0.2">
      <c r="A6126" t="s">
        <v>3311</v>
      </c>
      <c r="B6126" t="s">
        <v>3925</v>
      </c>
      <c r="C6126" s="9">
        <v>44790</v>
      </c>
      <c r="D6126" s="9">
        <v>45036</v>
      </c>
    </row>
    <row r="6127" spans="1:4" x14ac:dyDescent="0.2">
      <c r="A6127" t="s">
        <v>3312</v>
      </c>
      <c r="B6127" t="s">
        <v>3924</v>
      </c>
      <c r="C6127" s="9">
        <v>44718</v>
      </c>
      <c r="D6127" s="9">
        <v>44718</v>
      </c>
    </row>
    <row r="6128" spans="1:4" x14ac:dyDescent="0.2">
      <c r="A6128" t="s">
        <v>3312</v>
      </c>
      <c r="B6128" t="s">
        <v>3924</v>
      </c>
      <c r="C6128" s="9">
        <v>44718</v>
      </c>
      <c r="D6128" s="9">
        <v>44757</v>
      </c>
    </row>
    <row r="6129" spans="1:4" x14ac:dyDescent="0.2">
      <c r="A6129" t="s">
        <v>3312</v>
      </c>
      <c r="B6129" t="s">
        <v>3924</v>
      </c>
      <c r="C6129" s="9">
        <v>44718</v>
      </c>
      <c r="D6129" s="9">
        <v>44789</v>
      </c>
    </row>
    <row r="6130" spans="1:4" x14ac:dyDescent="0.2">
      <c r="A6130" t="s">
        <v>3312</v>
      </c>
      <c r="B6130" t="s">
        <v>3924</v>
      </c>
      <c r="C6130" s="9">
        <v>44718</v>
      </c>
      <c r="D6130" s="9">
        <v>44814</v>
      </c>
    </row>
    <row r="6131" spans="1:4" x14ac:dyDescent="0.2">
      <c r="A6131" t="s">
        <v>3312</v>
      </c>
      <c r="B6131" t="s">
        <v>3924</v>
      </c>
      <c r="C6131" s="9">
        <v>44718</v>
      </c>
      <c r="D6131" s="9">
        <v>44848</v>
      </c>
    </row>
    <row r="6132" spans="1:4" x14ac:dyDescent="0.2">
      <c r="A6132" t="s">
        <v>3312</v>
      </c>
      <c r="B6132" t="s">
        <v>3924</v>
      </c>
      <c r="C6132" s="9">
        <v>44718</v>
      </c>
      <c r="D6132" s="9">
        <v>44873</v>
      </c>
    </row>
    <row r="6133" spans="1:4" x14ac:dyDescent="0.2">
      <c r="A6133" t="s">
        <v>3312</v>
      </c>
      <c r="B6133" t="s">
        <v>3924</v>
      </c>
      <c r="C6133" s="9">
        <v>44718</v>
      </c>
      <c r="D6133" s="9">
        <v>44907</v>
      </c>
    </row>
    <row r="6134" spans="1:4" x14ac:dyDescent="0.2">
      <c r="A6134" t="s">
        <v>3312</v>
      </c>
      <c r="B6134" t="s">
        <v>3924</v>
      </c>
      <c r="C6134" s="9">
        <v>44718</v>
      </c>
      <c r="D6134" s="9">
        <v>44968</v>
      </c>
    </row>
    <row r="6135" spans="1:4" x14ac:dyDescent="0.2">
      <c r="A6135" t="s">
        <v>3312</v>
      </c>
      <c r="B6135" t="s">
        <v>3924</v>
      </c>
      <c r="C6135" s="9">
        <v>44718</v>
      </c>
      <c r="D6135" s="9">
        <v>45025</v>
      </c>
    </row>
    <row r="6136" spans="1:4" x14ac:dyDescent="0.2">
      <c r="A6136" t="s">
        <v>3312</v>
      </c>
      <c r="B6136" t="s">
        <v>3923</v>
      </c>
      <c r="C6136" s="9">
        <v>44993</v>
      </c>
      <c r="D6136" s="9">
        <v>44993</v>
      </c>
    </row>
    <row r="6137" spans="1:4" x14ac:dyDescent="0.2">
      <c r="A6137" t="s">
        <v>3312</v>
      </c>
      <c r="B6137" t="s">
        <v>3923</v>
      </c>
      <c r="C6137" s="9">
        <v>44993</v>
      </c>
      <c r="D6137" s="9">
        <v>45036</v>
      </c>
    </row>
    <row r="6138" spans="1:4" x14ac:dyDescent="0.2">
      <c r="A6138" t="s">
        <v>3312</v>
      </c>
      <c r="B6138" t="s">
        <v>3923</v>
      </c>
      <c r="C6138" s="9">
        <v>44993</v>
      </c>
      <c r="D6138" s="9">
        <v>45063</v>
      </c>
    </row>
    <row r="6139" spans="1:4" x14ac:dyDescent="0.2">
      <c r="A6139" t="s">
        <v>3313</v>
      </c>
      <c r="B6139" t="s">
        <v>3950</v>
      </c>
      <c r="C6139" s="9">
        <v>44918</v>
      </c>
      <c r="D6139" s="9">
        <v>44918</v>
      </c>
    </row>
    <row r="6140" spans="1:4" x14ac:dyDescent="0.2">
      <c r="A6140" t="s">
        <v>3313</v>
      </c>
      <c r="B6140" t="s">
        <v>3950</v>
      </c>
      <c r="C6140" s="9">
        <v>44918</v>
      </c>
      <c r="D6140" s="9">
        <v>44949</v>
      </c>
    </row>
    <row r="6141" spans="1:4" x14ac:dyDescent="0.2">
      <c r="A6141" t="s">
        <v>3313</v>
      </c>
      <c r="B6141" t="s">
        <v>3950</v>
      </c>
      <c r="C6141" s="9">
        <v>44918</v>
      </c>
      <c r="D6141" s="9">
        <v>44964</v>
      </c>
    </row>
    <row r="6142" spans="1:4" x14ac:dyDescent="0.2">
      <c r="A6142" t="s">
        <v>3313</v>
      </c>
      <c r="B6142" t="s">
        <v>3950</v>
      </c>
      <c r="C6142" s="9">
        <v>44918</v>
      </c>
      <c r="D6142" s="9">
        <v>45045</v>
      </c>
    </row>
    <row r="6143" spans="1:4" x14ac:dyDescent="0.2">
      <c r="A6143" t="s">
        <v>3313</v>
      </c>
      <c r="B6143" t="s">
        <v>3950</v>
      </c>
      <c r="C6143" s="9">
        <v>44918</v>
      </c>
      <c r="D6143" s="9">
        <v>45049</v>
      </c>
    </row>
    <row r="6144" spans="1:4" x14ac:dyDescent="0.2">
      <c r="A6144" t="s">
        <v>3313</v>
      </c>
      <c r="B6144" t="s">
        <v>3950</v>
      </c>
      <c r="C6144" s="9">
        <v>44918</v>
      </c>
      <c r="D6144" s="9">
        <v>45078</v>
      </c>
    </row>
    <row r="6145" spans="1:4" x14ac:dyDescent="0.2">
      <c r="A6145" t="s">
        <v>3313</v>
      </c>
      <c r="B6145" t="s">
        <v>3923</v>
      </c>
      <c r="C6145" s="9">
        <v>45032</v>
      </c>
      <c r="D6145" s="9">
        <v>45032</v>
      </c>
    </row>
    <row r="6146" spans="1:4" x14ac:dyDescent="0.2">
      <c r="A6146" t="s">
        <v>3313</v>
      </c>
      <c r="B6146" t="s">
        <v>3923</v>
      </c>
      <c r="C6146" s="9">
        <v>45032</v>
      </c>
      <c r="D6146" s="9">
        <v>45065</v>
      </c>
    </row>
    <row r="6147" spans="1:4" x14ac:dyDescent="0.2">
      <c r="A6147" t="s">
        <v>3314</v>
      </c>
      <c r="B6147" t="s">
        <v>3926</v>
      </c>
      <c r="C6147" s="9">
        <v>44651</v>
      </c>
      <c r="D6147" s="9">
        <v>44651</v>
      </c>
    </row>
    <row r="6148" spans="1:4" x14ac:dyDescent="0.2">
      <c r="A6148" t="s">
        <v>3314</v>
      </c>
      <c r="B6148" t="s">
        <v>3926</v>
      </c>
      <c r="C6148" s="9">
        <v>44651</v>
      </c>
      <c r="D6148" s="9">
        <v>44681</v>
      </c>
    </row>
    <row r="6149" spans="1:4" x14ac:dyDescent="0.2">
      <c r="A6149" t="s">
        <v>3314</v>
      </c>
      <c r="B6149" t="s">
        <v>3926</v>
      </c>
      <c r="C6149" s="9">
        <v>44651</v>
      </c>
      <c r="D6149" s="9">
        <v>44682</v>
      </c>
    </row>
    <row r="6150" spans="1:4" x14ac:dyDescent="0.2">
      <c r="A6150" t="s">
        <v>3314</v>
      </c>
      <c r="B6150" t="s">
        <v>3926</v>
      </c>
      <c r="C6150" s="9">
        <v>44651</v>
      </c>
      <c r="D6150" s="9">
        <v>44726</v>
      </c>
    </row>
    <row r="6151" spans="1:4" x14ac:dyDescent="0.2">
      <c r="A6151" t="s">
        <v>3314</v>
      </c>
      <c r="B6151" t="s">
        <v>3926</v>
      </c>
      <c r="C6151" s="9">
        <v>44651</v>
      </c>
      <c r="D6151" s="9">
        <v>44757</v>
      </c>
    </row>
    <row r="6152" spans="1:4" x14ac:dyDescent="0.2">
      <c r="A6152" t="s">
        <v>3314</v>
      </c>
      <c r="B6152" t="s">
        <v>3926</v>
      </c>
      <c r="C6152" s="9">
        <v>44651</v>
      </c>
      <c r="D6152" s="9">
        <v>44776</v>
      </c>
    </row>
    <row r="6153" spans="1:4" x14ac:dyDescent="0.2">
      <c r="A6153" t="s">
        <v>3314</v>
      </c>
      <c r="B6153" t="s">
        <v>3926</v>
      </c>
      <c r="C6153" s="9">
        <v>44651</v>
      </c>
      <c r="D6153" s="9">
        <v>44812</v>
      </c>
    </row>
    <row r="6154" spans="1:4" x14ac:dyDescent="0.2">
      <c r="A6154" t="s">
        <v>3314</v>
      </c>
      <c r="B6154" t="s">
        <v>3926</v>
      </c>
      <c r="C6154" s="9">
        <v>44651</v>
      </c>
      <c r="D6154" s="9">
        <v>44842</v>
      </c>
    </row>
    <row r="6155" spans="1:4" x14ac:dyDescent="0.2">
      <c r="A6155" t="s">
        <v>3314</v>
      </c>
      <c r="B6155" t="s">
        <v>3926</v>
      </c>
      <c r="C6155" s="9">
        <v>44651</v>
      </c>
      <c r="D6155" s="9">
        <v>44873</v>
      </c>
    </row>
    <row r="6156" spans="1:4" x14ac:dyDescent="0.2">
      <c r="A6156" t="s">
        <v>3314</v>
      </c>
      <c r="B6156" t="s">
        <v>3926</v>
      </c>
      <c r="C6156" s="9">
        <v>44651</v>
      </c>
      <c r="D6156" s="9">
        <v>44910</v>
      </c>
    </row>
    <row r="6157" spans="1:4" x14ac:dyDescent="0.2">
      <c r="A6157" t="s">
        <v>3314</v>
      </c>
      <c r="B6157" t="s">
        <v>3926</v>
      </c>
      <c r="C6157" s="9">
        <v>44651</v>
      </c>
      <c r="D6157" s="9">
        <v>44938</v>
      </c>
    </row>
    <row r="6158" spans="1:4" x14ac:dyDescent="0.2">
      <c r="A6158" t="s">
        <v>3314</v>
      </c>
      <c r="B6158" t="s">
        <v>3926</v>
      </c>
      <c r="C6158" s="9">
        <v>44651</v>
      </c>
      <c r="D6158" s="9">
        <v>44964</v>
      </c>
    </row>
    <row r="6159" spans="1:4" x14ac:dyDescent="0.2">
      <c r="A6159" t="s">
        <v>3314</v>
      </c>
      <c r="B6159" t="s">
        <v>3926</v>
      </c>
      <c r="C6159" s="9">
        <v>44651</v>
      </c>
      <c r="D6159" s="9">
        <v>44990</v>
      </c>
    </row>
    <row r="6160" spans="1:4" x14ac:dyDescent="0.2">
      <c r="A6160" t="s">
        <v>3314</v>
      </c>
      <c r="B6160" t="s">
        <v>3926</v>
      </c>
      <c r="C6160" s="9">
        <v>44651</v>
      </c>
      <c r="D6160" s="9">
        <v>45026</v>
      </c>
    </row>
    <row r="6161" spans="1:4" x14ac:dyDescent="0.2">
      <c r="A6161" t="s">
        <v>3314</v>
      </c>
      <c r="B6161" t="s">
        <v>3926</v>
      </c>
      <c r="C6161" s="9">
        <v>44651</v>
      </c>
      <c r="D6161" s="9">
        <v>45058</v>
      </c>
    </row>
    <row r="6162" spans="1:4" x14ac:dyDescent="0.2">
      <c r="A6162" t="s">
        <v>3315</v>
      </c>
      <c r="B6162" t="s">
        <v>3929</v>
      </c>
      <c r="C6162" s="9">
        <v>44792</v>
      </c>
      <c r="D6162" s="9">
        <v>44792</v>
      </c>
    </row>
    <row r="6163" spans="1:4" x14ac:dyDescent="0.2">
      <c r="A6163" t="s">
        <v>3315</v>
      </c>
      <c r="B6163" t="s">
        <v>3929</v>
      </c>
      <c r="C6163" s="9">
        <v>44792</v>
      </c>
      <c r="D6163" s="9">
        <v>44823</v>
      </c>
    </row>
    <row r="6164" spans="1:4" x14ac:dyDescent="0.2">
      <c r="A6164" t="s">
        <v>3315</v>
      </c>
      <c r="B6164" t="s">
        <v>3929</v>
      </c>
      <c r="C6164" s="9">
        <v>44792</v>
      </c>
      <c r="D6164" s="9">
        <v>44856</v>
      </c>
    </row>
    <row r="6165" spans="1:4" x14ac:dyDescent="0.2">
      <c r="A6165" t="s">
        <v>3315</v>
      </c>
      <c r="B6165" t="s">
        <v>3929</v>
      </c>
      <c r="C6165" s="9">
        <v>44792</v>
      </c>
      <c r="D6165" s="9">
        <v>44921</v>
      </c>
    </row>
    <row r="6166" spans="1:4" x14ac:dyDescent="0.2">
      <c r="A6166" t="s">
        <v>3315</v>
      </c>
      <c r="B6166" t="s">
        <v>3929</v>
      </c>
      <c r="C6166" s="9">
        <v>44792</v>
      </c>
      <c r="D6166" s="9">
        <v>44947</v>
      </c>
    </row>
    <row r="6167" spans="1:4" x14ac:dyDescent="0.2">
      <c r="A6167" t="s">
        <v>3315</v>
      </c>
      <c r="B6167" t="s">
        <v>3929</v>
      </c>
      <c r="C6167" s="9">
        <v>44792</v>
      </c>
      <c r="D6167" s="9">
        <v>44980</v>
      </c>
    </row>
    <row r="6168" spans="1:4" x14ac:dyDescent="0.2">
      <c r="A6168" t="s">
        <v>3315</v>
      </c>
      <c r="B6168" t="s">
        <v>3929</v>
      </c>
      <c r="C6168" s="9">
        <v>44792</v>
      </c>
      <c r="D6168" s="9">
        <v>45008</v>
      </c>
    </row>
    <row r="6169" spans="1:4" x14ac:dyDescent="0.2">
      <c r="A6169" t="s">
        <v>3315</v>
      </c>
      <c r="B6169" t="s">
        <v>3929</v>
      </c>
      <c r="C6169" s="9">
        <v>44792</v>
      </c>
      <c r="D6169" s="9">
        <v>45037</v>
      </c>
    </row>
    <row r="6170" spans="1:4" x14ac:dyDescent="0.2">
      <c r="A6170" t="s">
        <v>3315</v>
      </c>
      <c r="B6170" t="s">
        <v>3929</v>
      </c>
      <c r="C6170" s="9">
        <v>44792</v>
      </c>
      <c r="D6170" s="9">
        <v>45067</v>
      </c>
    </row>
    <row r="6171" spans="1:4" x14ac:dyDescent="0.2">
      <c r="A6171" t="s">
        <v>3315</v>
      </c>
      <c r="B6171" t="s">
        <v>3953</v>
      </c>
      <c r="C6171" s="9">
        <v>44794</v>
      </c>
      <c r="D6171" s="9">
        <v>44794</v>
      </c>
    </row>
    <row r="6172" spans="1:4" x14ac:dyDescent="0.2">
      <c r="A6172" t="s">
        <v>3315</v>
      </c>
      <c r="B6172" t="s">
        <v>3953</v>
      </c>
      <c r="C6172" s="9">
        <v>44794</v>
      </c>
      <c r="D6172" s="9">
        <v>44827</v>
      </c>
    </row>
    <row r="6173" spans="1:4" x14ac:dyDescent="0.2">
      <c r="A6173" t="s">
        <v>3315</v>
      </c>
      <c r="B6173" t="s">
        <v>3953</v>
      </c>
      <c r="C6173" s="9">
        <v>44794</v>
      </c>
      <c r="D6173" s="9">
        <v>44859</v>
      </c>
    </row>
    <row r="6174" spans="1:4" x14ac:dyDescent="0.2">
      <c r="A6174" t="s">
        <v>3315</v>
      </c>
      <c r="B6174" t="s">
        <v>3953</v>
      </c>
      <c r="C6174" s="9">
        <v>44794</v>
      </c>
      <c r="D6174" s="9">
        <v>44890</v>
      </c>
    </row>
    <row r="6175" spans="1:4" x14ac:dyDescent="0.2">
      <c r="A6175" t="s">
        <v>3315</v>
      </c>
      <c r="B6175" t="s">
        <v>3953</v>
      </c>
      <c r="C6175" s="9">
        <v>44794</v>
      </c>
      <c r="D6175" s="9">
        <v>44920</v>
      </c>
    </row>
    <row r="6176" spans="1:4" x14ac:dyDescent="0.2">
      <c r="A6176" t="s">
        <v>3315</v>
      </c>
      <c r="B6176" t="s">
        <v>3953</v>
      </c>
      <c r="C6176" s="9">
        <v>44794</v>
      </c>
      <c r="D6176" s="9">
        <v>44950</v>
      </c>
    </row>
    <row r="6177" spans="1:4" x14ac:dyDescent="0.2">
      <c r="A6177" t="s">
        <v>3315</v>
      </c>
      <c r="B6177" t="s">
        <v>3953</v>
      </c>
      <c r="C6177" s="9">
        <v>44794</v>
      </c>
      <c r="D6177" s="9">
        <v>44980</v>
      </c>
    </row>
    <row r="6178" spans="1:4" x14ac:dyDescent="0.2">
      <c r="A6178" t="s">
        <v>3315</v>
      </c>
      <c r="B6178" t="s">
        <v>3953</v>
      </c>
      <c r="C6178" s="9">
        <v>44794</v>
      </c>
      <c r="D6178" s="9">
        <v>45009</v>
      </c>
    </row>
    <row r="6179" spans="1:4" x14ac:dyDescent="0.2">
      <c r="A6179" t="s">
        <v>3315</v>
      </c>
      <c r="B6179" t="s">
        <v>3953</v>
      </c>
      <c r="C6179" s="9">
        <v>44794</v>
      </c>
      <c r="D6179" s="9">
        <v>45038</v>
      </c>
    </row>
    <row r="6180" spans="1:4" x14ac:dyDescent="0.2">
      <c r="A6180" t="s">
        <v>3315</v>
      </c>
      <c r="B6180" t="s">
        <v>3953</v>
      </c>
      <c r="C6180" s="9">
        <v>44794</v>
      </c>
      <c r="D6180" s="9">
        <v>45072</v>
      </c>
    </row>
    <row r="6181" spans="1:4" x14ac:dyDescent="0.2">
      <c r="A6181" t="s">
        <v>3316</v>
      </c>
      <c r="B6181" t="s">
        <v>3928</v>
      </c>
      <c r="C6181" s="9">
        <v>44573</v>
      </c>
      <c r="D6181" s="9">
        <v>44573</v>
      </c>
    </row>
    <row r="6182" spans="1:4" x14ac:dyDescent="0.2">
      <c r="A6182" t="s">
        <v>3316</v>
      </c>
      <c r="B6182" t="s">
        <v>3928</v>
      </c>
      <c r="C6182" s="9">
        <v>44573</v>
      </c>
      <c r="D6182" s="9">
        <v>44619</v>
      </c>
    </row>
    <row r="6183" spans="1:4" x14ac:dyDescent="0.2">
      <c r="A6183" t="s">
        <v>3316</v>
      </c>
      <c r="B6183" t="s">
        <v>3928</v>
      </c>
      <c r="C6183" s="9">
        <v>44573</v>
      </c>
      <c r="D6183" s="9">
        <v>44638</v>
      </c>
    </row>
    <row r="6184" spans="1:4" x14ac:dyDescent="0.2">
      <c r="A6184" t="s">
        <v>3316</v>
      </c>
      <c r="B6184" t="s">
        <v>3928</v>
      </c>
      <c r="C6184" s="9">
        <v>44573</v>
      </c>
      <c r="D6184" s="9">
        <v>44675</v>
      </c>
    </row>
    <row r="6185" spans="1:4" x14ac:dyDescent="0.2">
      <c r="A6185" t="s">
        <v>3316</v>
      </c>
      <c r="B6185" t="s">
        <v>3928</v>
      </c>
      <c r="C6185" s="9">
        <v>44573</v>
      </c>
      <c r="D6185" s="9">
        <v>44707</v>
      </c>
    </row>
    <row r="6186" spans="1:4" x14ac:dyDescent="0.2">
      <c r="A6186" t="s">
        <v>3316</v>
      </c>
      <c r="B6186" t="s">
        <v>3928</v>
      </c>
      <c r="C6186" s="9">
        <v>44573</v>
      </c>
      <c r="D6186" s="9">
        <v>44765</v>
      </c>
    </row>
    <row r="6187" spans="1:4" x14ac:dyDescent="0.2">
      <c r="A6187" t="s">
        <v>3316</v>
      </c>
      <c r="B6187" t="s">
        <v>3928</v>
      </c>
      <c r="C6187" s="9">
        <v>44573</v>
      </c>
      <c r="D6187" s="9">
        <v>44790</v>
      </c>
    </row>
    <row r="6188" spans="1:4" x14ac:dyDescent="0.2">
      <c r="A6188" t="s">
        <v>3316</v>
      </c>
      <c r="B6188" t="s">
        <v>3928</v>
      </c>
      <c r="C6188" s="9">
        <v>44573</v>
      </c>
      <c r="D6188" s="9">
        <v>44816</v>
      </c>
    </row>
    <row r="6189" spans="1:4" x14ac:dyDescent="0.2">
      <c r="A6189" t="s">
        <v>3316</v>
      </c>
      <c r="B6189" t="s">
        <v>3928</v>
      </c>
      <c r="C6189" s="9">
        <v>44573</v>
      </c>
      <c r="D6189" s="9">
        <v>44889</v>
      </c>
    </row>
    <row r="6190" spans="1:4" x14ac:dyDescent="0.2">
      <c r="A6190" t="s">
        <v>3316</v>
      </c>
      <c r="B6190" t="s">
        <v>3928</v>
      </c>
      <c r="C6190" s="9">
        <v>44573</v>
      </c>
      <c r="D6190" s="9">
        <v>44940</v>
      </c>
    </row>
    <row r="6191" spans="1:4" x14ac:dyDescent="0.2">
      <c r="A6191" t="s">
        <v>3316</v>
      </c>
      <c r="B6191" t="s">
        <v>3928</v>
      </c>
      <c r="C6191" s="9">
        <v>44573</v>
      </c>
      <c r="D6191" s="9">
        <v>44978</v>
      </c>
    </row>
    <row r="6192" spans="1:4" x14ac:dyDescent="0.2">
      <c r="A6192" t="s">
        <v>3316</v>
      </c>
      <c r="B6192" t="s">
        <v>3928</v>
      </c>
      <c r="C6192" s="9">
        <v>44573</v>
      </c>
      <c r="D6192" s="9">
        <v>44999</v>
      </c>
    </row>
    <row r="6193" spans="1:4" x14ac:dyDescent="0.2">
      <c r="A6193" t="s">
        <v>3316</v>
      </c>
      <c r="B6193" t="s">
        <v>3928</v>
      </c>
      <c r="C6193" s="9">
        <v>44573</v>
      </c>
      <c r="D6193" s="9">
        <v>45033</v>
      </c>
    </row>
    <row r="6194" spans="1:4" x14ac:dyDescent="0.2">
      <c r="A6194" t="s">
        <v>3316</v>
      </c>
      <c r="B6194" t="s">
        <v>3921</v>
      </c>
      <c r="C6194" s="9">
        <v>44997</v>
      </c>
      <c r="D6194" s="9">
        <v>44997</v>
      </c>
    </row>
    <row r="6195" spans="1:4" x14ac:dyDescent="0.2">
      <c r="A6195" t="s">
        <v>3316</v>
      </c>
      <c r="B6195" t="s">
        <v>3921</v>
      </c>
      <c r="C6195" s="9">
        <v>44997</v>
      </c>
      <c r="D6195" s="9">
        <v>45038</v>
      </c>
    </row>
    <row r="6196" spans="1:4" x14ac:dyDescent="0.2">
      <c r="A6196" t="s">
        <v>3316</v>
      </c>
      <c r="B6196" t="s">
        <v>3921</v>
      </c>
      <c r="C6196" s="9">
        <v>44997</v>
      </c>
      <c r="D6196" s="9">
        <v>45067</v>
      </c>
    </row>
    <row r="6197" spans="1:4" x14ac:dyDescent="0.2">
      <c r="A6197" t="s">
        <v>3317</v>
      </c>
      <c r="B6197" t="s">
        <v>3928</v>
      </c>
      <c r="C6197" s="9">
        <v>45009</v>
      </c>
      <c r="D6197" s="9">
        <v>45009</v>
      </c>
    </row>
    <row r="6198" spans="1:4" x14ac:dyDescent="0.2">
      <c r="A6198" t="s">
        <v>3317</v>
      </c>
      <c r="B6198" t="s">
        <v>3928</v>
      </c>
      <c r="C6198" s="9">
        <v>45009</v>
      </c>
      <c r="D6198" s="9">
        <v>45045</v>
      </c>
    </row>
    <row r="6199" spans="1:4" x14ac:dyDescent="0.2">
      <c r="A6199" t="s">
        <v>3317</v>
      </c>
      <c r="B6199" t="s">
        <v>3928</v>
      </c>
      <c r="C6199" s="9">
        <v>45009</v>
      </c>
      <c r="D6199" s="9">
        <v>45075</v>
      </c>
    </row>
    <row r="6200" spans="1:4" x14ac:dyDescent="0.2">
      <c r="A6200" t="s">
        <v>3317</v>
      </c>
      <c r="B6200" t="s">
        <v>3928</v>
      </c>
      <c r="C6200" s="9">
        <v>45009</v>
      </c>
      <c r="D6200" s="9">
        <v>45082</v>
      </c>
    </row>
    <row r="6201" spans="1:4" x14ac:dyDescent="0.2">
      <c r="A6201" t="s">
        <v>3317</v>
      </c>
      <c r="B6201" t="s">
        <v>3923</v>
      </c>
      <c r="C6201" s="9">
        <v>45011</v>
      </c>
      <c r="D6201" s="9">
        <v>45011</v>
      </c>
    </row>
    <row r="6202" spans="1:4" x14ac:dyDescent="0.2">
      <c r="A6202" t="s">
        <v>3317</v>
      </c>
      <c r="B6202" t="s">
        <v>3923</v>
      </c>
      <c r="C6202" s="9">
        <v>45011</v>
      </c>
      <c r="D6202" s="9">
        <v>45044</v>
      </c>
    </row>
    <row r="6203" spans="1:4" x14ac:dyDescent="0.2">
      <c r="A6203" t="s">
        <v>3317</v>
      </c>
      <c r="B6203" t="s">
        <v>3923</v>
      </c>
      <c r="C6203" s="9">
        <v>45011</v>
      </c>
      <c r="D6203" s="9">
        <v>45072</v>
      </c>
    </row>
    <row r="6204" spans="1:4" x14ac:dyDescent="0.2">
      <c r="A6204" t="s">
        <v>3317</v>
      </c>
      <c r="B6204" t="s">
        <v>3923</v>
      </c>
      <c r="C6204" s="9">
        <v>45011</v>
      </c>
      <c r="D6204" s="9">
        <v>45080</v>
      </c>
    </row>
    <row r="6205" spans="1:4" x14ac:dyDescent="0.2">
      <c r="A6205" t="s">
        <v>3318</v>
      </c>
      <c r="B6205" t="s">
        <v>3925</v>
      </c>
      <c r="C6205" s="9">
        <v>44774</v>
      </c>
      <c r="D6205" s="9">
        <v>44774</v>
      </c>
    </row>
    <row r="6206" spans="1:4" x14ac:dyDescent="0.2">
      <c r="A6206" t="s">
        <v>3318</v>
      </c>
      <c r="B6206" t="s">
        <v>3925</v>
      </c>
      <c r="C6206" s="9">
        <v>44774</v>
      </c>
      <c r="D6206" s="9">
        <v>44813</v>
      </c>
    </row>
    <row r="6207" spans="1:4" x14ac:dyDescent="0.2">
      <c r="A6207" t="s">
        <v>3318</v>
      </c>
      <c r="B6207" t="s">
        <v>3925</v>
      </c>
      <c r="C6207" s="9">
        <v>44774</v>
      </c>
      <c r="D6207" s="9">
        <v>44838</v>
      </c>
    </row>
    <row r="6208" spans="1:4" x14ac:dyDescent="0.2">
      <c r="A6208" t="s">
        <v>3318</v>
      </c>
      <c r="B6208" t="s">
        <v>3925</v>
      </c>
      <c r="C6208" s="9">
        <v>44774</v>
      </c>
      <c r="D6208" s="9">
        <v>44866</v>
      </c>
    </row>
    <row r="6209" spans="1:4" x14ac:dyDescent="0.2">
      <c r="A6209" t="s">
        <v>3318</v>
      </c>
      <c r="B6209" t="s">
        <v>3925</v>
      </c>
      <c r="C6209" s="9">
        <v>44774</v>
      </c>
      <c r="D6209" s="9">
        <v>44907</v>
      </c>
    </row>
    <row r="6210" spans="1:4" x14ac:dyDescent="0.2">
      <c r="A6210" t="s">
        <v>3318</v>
      </c>
      <c r="B6210" t="s">
        <v>3925</v>
      </c>
      <c r="C6210" s="9">
        <v>44774</v>
      </c>
      <c r="D6210" s="9">
        <v>44931</v>
      </c>
    </row>
    <row r="6211" spans="1:4" x14ac:dyDescent="0.2">
      <c r="A6211" t="s">
        <v>3318</v>
      </c>
      <c r="B6211" t="s">
        <v>3925</v>
      </c>
      <c r="C6211" s="9">
        <v>44774</v>
      </c>
      <c r="D6211" s="9">
        <v>45023</v>
      </c>
    </row>
    <row r="6212" spans="1:4" x14ac:dyDescent="0.2">
      <c r="A6212" t="s">
        <v>3318</v>
      </c>
      <c r="B6212" t="s">
        <v>3925</v>
      </c>
      <c r="C6212" s="9">
        <v>44774</v>
      </c>
      <c r="D6212" s="9">
        <v>45050</v>
      </c>
    </row>
    <row r="6213" spans="1:4" x14ac:dyDescent="0.2">
      <c r="A6213" t="s">
        <v>3318</v>
      </c>
      <c r="B6213" t="s">
        <v>3921</v>
      </c>
      <c r="C6213" s="9">
        <v>44944</v>
      </c>
      <c r="D6213" s="9">
        <v>44944</v>
      </c>
    </row>
    <row r="6214" spans="1:4" x14ac:dyDescent="0.2">
      <c r="A6214" t="s">
        <v>3318</v>
      </c>
      <c r="B6214" t="s">
        <v>3921</v>
      </c>
      <c r="C6214" s="9">
        <v>44944</v>
      </c>
      <c r="D6214" s="9">
        <v>44985</v>
      </c>
    </row>
    <row r="6215" spans="1:4" x14ac:dyDescent="0.2">
      <c r="A6215" t="s">
        <v>3318</v>
      </c>
      <c r="B6215" t="s">
        <v>3921</v>
      </c>
      <c r="C6215" s="9">
        <v>44944</v>
      </c>
      <c r="D6215" s="9">
        <v>44990</v>
      </c>
    </row>
    <row r="6216" spans="1:4" x14ac:dyDescent="0.2">
      <c r="A6216" t="s">
        <v>3318</v>
      </c>
      <c r="B6216" t="s">
        <v>3921</v>
      </c>
      <c r="C6216" s="9">
        <v>44944</v>
      </c>
      <c r="D6216" s="9">
        <v>45018</v>
      </c>
    </row>
    <row r="6217" spans="1:4" x14ac:dyDescent="0.2">
      <c r="A6217" t="s">
        <v>3318</v>
      </c>
      <c r="B6217" t="s">
        <v>3921</v>
      </c>
      <c r="C6217" s="9">
        <v>44944</v>
      </c>
      <c r="D6217" s="9">
        <v>45075</v>
      </c>
    </row>
    <row r="6218" spans="1:4" x14ac:dyDescent="0.2">
      <c r="A6218" t="s">
        <v>3319</v>
      </c>
      <c r="B6218" t="s">
        <v>3948</v>
      </c>
      <c r="C6218" s="9">
        <v>44696</v>
      </c>
      <c r="D6218" s="9">
        <v>44696</v>
      </c>
    </row>
    <row r="6219" spans="1:4" x14ac:dyDescent="0.2">
      <c r="A6219" t="s">
        <v>3319</v>
      </c>
      <c r="B6219" t="s">
        <v>3948</v>
      </c>
      <c r="C6219" s="9">
        <v>44696</v>
      </c>
      <c r="D6219" s="9">
        <v>44735</v>
      </c>
    </row>
    <row r="6220" spans="1:4" x14ac:dyDescent="0.2">
      <c r="A6220" t="s">
        <v>3319</v>
      </c>
      <c r="B6220" t="s">
        <v>3948</v>
      </c>
      <c r="C6220" s="9">
        <v>44696</v>
      </c>
      <c r="D6220" s="9">
        <v>44761</v>
      </c>
    </row>
    <row r="6221" spans="1:4" x14ac:dyDescent="0.2">
      <c r="A6221" t="s">
        <v>3319</v>
      </c>
      <c r="B6221" t="s">
        <v>3948</v>
      </c>
      <c r="C6221" s="9">
        <v>44696</v>
      </c>
      <c r="D6221" s="9">
        <v>44802</v>
      </c>
    </row>
    <row r="6222" spans="1:4" x14ac:dyDescent="0.2">
      <c r="A6222" t="s">
        <v>3319</v>
      </c>
      <c r="B6222" t="s">
        <v>3948</v>
      </c>
      <c r="C6222" s="9">
        <v>44696</v>
      </c>
      <c r="D6222" s="9">
        <v>44820</v>
      </c>
    </row>
    <row r="6223" spans="1:4" x14ac:dyDescent="0.2">
      <c r="A6223" t="s">
        <v>3319</v>
      </c>
      <c r="B6223" t="s">
        <v>3948</v>
      </c>
      <c r="C6223" s="9">
        <v>44696</v>
      </c>
      <c r="D6223" s="9">
        <v>44851</v>
      </c>
    </row>
    <row r="6224" spans="1:4" x14ac:dyDescent="0.2">
      <c r="A6224" t="s">
        <v>3319</v>
      </c>
      <c r="B6224" t="s">
        <v>3948</v>
      </c>
      <c r="C6224" s="9">
        <v>44696</v>
      </c>
      <c r="D6224" s="9">
        <v>44892</v>
      </c>
    </row>
    <row r="6225" spans="1:4" x14ac:dyDescent="0.2">
      <c r="A6225" t="s">
        <v>3319</v>
      </c>
      <c r="B6225" t="s">
        <v>3948</v>
      </c>
      <c r="C6225" s="9">
        <v>44696</v>
      </c>
      <c r="D6225" s="9">
        <v>44913</v>
      </c>
    </row>
    <row r="6226" spans="1:4" x14ac:dyDescent="0.2">
      <c r="A6226" t="s">
        <v>3319</v>
      </c>
      <c r="B6226" t="s">
        <v>3948</v>
      </c>
      <c r="C6226" s="9">
        <v>44696</v>
      </c>
      <c r="D6226" s="9">
        <v>44953</v>
      </c>
    </row>
    <row r="6227" spans="1:4" x14ac:dyDescent="0.2">
      <c r="A6227" t="s">
        <v>3319</v>
      </c>
      <c r="B6227" t="s">
        <v>3948</v>
      </c>
      <c r="C6227" s="9">
        <v>44696</v>
      </c>
      <c r="D6227" s="9">
        <v>44980</v>
      </c>
    </row>
    <row r="6228" spans="1:4" x14ac:dyDescent="0.2">
      <c r="A6228" t="s">
        <v>3319</v>
      </c>
      <c r="B6228" t="s">
        <v>3948</v>
      </c>
      <c r="C6228" s="9">
        <v>44696</v>
      </c>
      <c r="D6228" s="9">
        <v>45003</v>
      </c>
    </row>
    <row r="6229" spans="1:4" x14ac:dyDescent="0.2">
      <c r="A6229" t="s">
        <v>3319</v>
      </c>
      <c r="B6229" t="s">
        <v>3948</v>
      </c>
      <c r="C6229" s="9">
        <v>44696</v>
      </c>
      <c r="D6229" s="9">
        <v>45041</v>
      </c>
    </row>
    <row r="6230" spans="1:4" x14ac:dyDescent="0.2">
      <c r="A6230" t="s">
        <v>3319</v>
      </c>
      <c r="B6230" t="s">
        <v>3948</v>
      </c>
      <c r="C6230" s="9">
        <v>44696</v>
      </c>
      <c r="D6230" s="9">
        <v>45067</v>
      </c>
    </row>
    <row r="6231" spans="1:4" x14ac:dyDescent="0.2">
      <c r="A6231" t="s">
        <v>3320</v>
      </c>
      <c r="B6231" t="s">
        <v>3923</v>
      </c>
      <c r="C6231" s="9">
        <v>44816</v>
      </c>
      <c r="D6231" s="9">
        <v>44816</v>
      </c>
    </row>
    <row r="6232" spans="1:4" x14ac:dyDescent="0.2">
      <c r="A6232" t="s">
        <v>3320</v>
      </c>
      <c r="B6232" t="s">
        <v>3923</v>
      </c>
      <c r="C6232" s="9">
        <v>44816</v>
      </c>
      <c r="D6232" s="9">
        <v>44854</v>
      </c>
    </row>
    <row r="6233" spans="1:4" x14ac:dyDescent="0.2">
      <c r="A6233" t="s">
        <v>3320</v>
      </c>
      <c r="B6233" t="s">
        <v>3923</v>
      </c>
      <c r="C6233" s="9">
        <v>44816</v>
      </c>
      <c r="D6233" s="9">
        <v>44891</v>
      </c>
    </row>
    <row r="6234" spans="1:4" x14ac:dyDescent="0.2">
      <c r="A6234" t="s">
        <v>3320</v>
      </c>
      <c r="B6234" t="s">
        <v>3923</v>
      </c>
      <c r="C6234" s="9">
        <v>44816</v>
      </c>
      <c r="D6234" s="9">
        <v>44908</v>
      </c>
    </row>
    <row r="6235" spans="1:4" x14ac:dyDescent="0.2">
      <c r="A6235" t="s">
        <v>3320</v>
      </c>
      <c r="B6235" t="s">
        <v>3923</v>
      </c>
      <c r="C6235" s="9">
        <v>44816</v>
      </c>
      <c r="D6235" s="9">
        <v>44943</v>
      </c>
    </row>
    <row r="6236" spans="1:4" x14ac:dyDescent="0.2">
      <c r="A6236" t="s">
        <v>3320</v>
      </c>
      <c r="B6236" t="s">
        <v>3923</v>
      </c>
      <c r="C6236" s="9">
        <v>44816</v>
      </c>
      <c r="D6236" s="9">
        <v>44970</v>
      </c>
    </row>
    <row r="6237" spans="1:4" x14ac:dyDescent="0.2">
      <c r="A6237" t="s">
        <v>3320</v>
      </c>
      <c r="B6237" t="s">
        <v>3923</v>
      </c>
      <c r="C6237" s="9">
        <v>44816</v>
      </c>
      <c r="D6237" s="9">
        <v>45012</v>
      </c>
    </row>
    <row r="6238" spans="1:4" x14ac:dyDescent="0.2">
      <c r="A6238" t="s">
        <v>3320</v>
      </c>
      <c r="B6238" t="s">
        <v>3923</v>
      </c>
      <c r="C6238" s="9">
        <v>44816</v>
      </c>
      <c r="D6238" s="9">
        <v>45038</v>
      </c>
    </row>
    <row r="6239" spans="1:4" x14ac:dyDescent="0.2">
      <c r="A6239" t="s">
        <v>3320</v>
      </c>
      <c r="B6239" t="s">
        <v>3923</v>
      </c>
      <c r="C6239" s="9">
        <v>44816</v>
      </c>
      <c r="D6239" s="9">
        <v>45063</v>
      </c>
    </row>
    <row r="6240" spans="1:4" x14ac:dyDescent="0.2">
      <c r="A6240" t="s">
        <v>3321</v>
      </c>
      <c r="B6240" t="s">
        <v>3950</v>
      </c>
      <c r="C6240" s="9">
        <v>44944</v>
      </c>
      <c r="D6240" s="9">
        <v>44944</v>
      </c>
    </row>
    <row r="6241" spans="1:4" x14ac:dyDescent="0.2">
      <c r="A6241" t="s">
        <v>3321</v>
      </c>
      <c r="B6241" t="s">
        <v>3950</v>
      </c>
      <c r="C6241" s="9">
        <v>44944</v>
      </c>
      <c r="D6241" s="9">
        <v>44978</v>
      </c>
    </row>
    <row r="6242" spans="1:4" x14ac:dyDescent="0.2">
      <c r="A6242" t="s">
        <v>3321</v>
      </c>
      <c r="B6242" t="s">
        <v>3950</v>
      </c>
      <c r="C6242" s="9">
        <v>44944</v>
      </c>
      <c r="D6242" s="9">
        <v>45008</v>
      </c>
    </row>
    <row r="6243" spans="1:4" x14ac:dyDescent="0.2">
      <c r="A6243" t="s">
        <v>3321</v>
      </c>
      <c r="B6243" t="s">
        <v>3950</v>
      </c>
      <c r="C6243" s="9">
        <v>44944</v>
      </c>
      <c r="D6243" s="9">
        <v>45037</v>
      </c>
    </row>
    <row r="6244" spans="1:4" x14ac:dyDescent="0.2">
      <c r="A6244" t="s">
        <v>3321</v>
      </c>
      <c r="B6244" t="s">
        <v>3950</v>
      </c>
      <c r="C6244" s="9">
        <v>44944</v>
      </c>
      <c r="D6244" s="9">
        <v>45067</v>
      </c>
    </row>
    <row r="6245" spans="1:4" x14ac:dyDescent="0.2">
      <c r="A6245" t="s">
        <v>3321</v>
      </c>
      <c r="B6245" t="s">
        <v>3950</v>
      </c>
      <c r="C6245" s="9">
        <v>44944</v>
      </c>
      <c r="D6245" s="9">
        <v>45079</v>
      </c>
    </row>
    <row r="6246" spans="1:4" x14ac:dyDescent="0.2">
      <c r="A6246" t="s">
        <v>3321</v>
      </c>
      <c r="B6246" t="s">
        <v>3927</v>
      </c>
      <c r="C6246" s="9">
        <v>44982</v>
      </c>
      <c r="D6246" s="9">
        <v>44982</v>
      </c>
    </row>
    <row r="6247" spans="1:4" x14ac:dyDescent="0.2">
      <c r="A6247" t="s">
        <v>3321</v>
      </c>
      <c r="B6247" t="s">
        <v>3927</v>
      </c>
      <c r="C6247" s="9">
        <v>44982</v>
      </c>
      <c r="D6247" s="9">
        <v>45012</v>
      </c>
    </row>
    <row r="6248" spans="1:4" x14ac:dyDescent="0.2">
      <c r="A6248" t="s">
        <v>3321</v>
      </c>
      <c r="B6248" t="s">
        <v>3927</v>
      </c>
      <c r="C6248" s="9">
        <v>44982</v>
      </c>
      <c r="D6248" s="9">
        <v>45046</v>
      </c>
    </row>
    <row r="6249" spans="1:4" x14ac:dyDescent="0.2">
      <c r="A6249" t="s">
        <v>3321</v>
      </c>
      <c r="B6249" t="s">
        <v>3927</v>
      </c>
      <c r="C6249" s="9">
        <v>44982</v>
      </c>
      <c r="D6249" s="9">
        <v>45055</v>
      </c>
    </row>
    <row r="6250" spans="1:4" x14ac:dyDescent="0.2">
      <c r="A6250" t="s">
        <v>3321</v>
      </c>
      <c r="B6250" t="s">
        <v>3927</v>
      </c>
      <c r="C6250" s="9">
        <v>44982</v>
      </c>
      <c r="D6250" s="9">
        <v>45083</v>
      </c>
    </row>
    <row r="6251" spans="1:4" x14ac:dyDescent="0.2">
      <c r="A6251" t="s">
        <v>3322</v>
      </c>
      <c r="B6251" t="s">
        <v>3952</v>
      </c>
      <c r="C6251" s="9">
        <v>44574</v>
      </c>
      <c r="D6251" s="9">
        <v>44574</v>
      </c>
    </row>
    <row r="6252" spans="1:4" x14ac:dyDescent="0.2">
      <c r="A6252" t="s">
        <v>3322</v>
      </c>
      <c r="B6252" t="s">
        <v>3952</v>
      </c>
      <c r="C6252" s="9">
        <v>44574</v>
      </c>
      <c r="D6252" s="9">
        <v>44611</v>
      </c>
    </row>
    <row r="6253" spans="1:4" x14ac:dyDescent="0.2">
      <c r="A6253" t="s">
        <v>3322</v>
      </c>
      <c r="B6253" t="s">
        <v>3952</v>
      </c>
      <c r="C6253" s="9">
        <v>44574</v>
      </c>
      <c r="D6253" s="9">
        <v>44648</v>
      </c>
    </row>
    <row r="6254" spans="1:4" x14ac:dyDescent="0.2">
      <c r="A6254" t="s">
        <v>3322</v>
      </c>
      <c r="B6254" t="s">
        <v>3952</v>
      </c>
      <c r="C6254" s="9">
        <v>44574</v>
      </c>
      <c r="D6254" s="9">
        <v>44677</v>
      </c>
    </row>
    <row r="6255" spans="1:4" x14ac:dyDescent="0.2">
      <c r="A6255" t="s">
        <v>3322</v>
      </c>
      <c r="B6255" t="s">
        <v>3952</v>
      </c>
      <c r="C6255" s="9">
        <v>44574</v>
      </c>
      <c r="D6255" s="9">
        <v>44729</v>
      </c>
    </row>
    <row r="6256" spans="1:4" x14ac:dyDescent="0.2">
      <c r="A6256" t="s">
        <v>3322</v>
      </c>
      <c r="B6256" t="s">
        <v>3952</v>
      </c>
      <c r="C6256" s="9">
        <v>44574</v>
      </c>
      <c r="D6256" s="9">
        <v>44768</v>
      </c>
    </row>
    <row r="6257" spans="1:4" x14ac:dyDescent="0.2">
      <c r="A6257" t="s">
        <v>3322</v>
      </c>
      <c r="B6257" t="s">
        <v>3952</v>
      </c>
      <c r="C6257" s="9">
        <v>44574</v>
      </c>
      <c r="D6257" s="9">
        <v>44823</v>
      </c>
    </row>
    <row r="6258" spans="1:4" x14ac:dyDescent="0.2">
      <c r="A6258" t="s">
        <v>3322</v>
      </c>
      <c r="B6258" t="s">
        <v>3952</v>
      </c>
      <c r="C6258" s="9">
        <v>44574</v>
      </c>
      <c r="D6258" s="9">
        <v>44858</v>
      </c>
    </row>
    <row r="6259" spans="1:4" x14ac:dyDescent="0.2">
      <c r="A6259" t="s">
        <v>3322</v>
      </c>
      <c r="B6259" t="s">
        <v>3952</v>
      </c>
      <c r="C6259" s="9">
        <v>44574</v>
      </c>
      <c r="D6259" s="9">
        <v>44918</v>
      </c>
    </row>
    <row r="6260" spans="1:4" x14ac:dyDescent="0.2">
      <c r="A6260" t="s">
        <v>3322</v>
      </c>
      <c r="B6260" t="s">
        <v>3952</v>
      </c>
      <c r="C6260" s="9">
        <v>44574</v>
      </c>
      <c r="D6260" s="9">
        <v>44952</v>
      </c>
    </row>
    <row r="6261" spans="1:4" x14ac:dyDescent="0.2">
      <c r="A6261" t="s">
        <v>3322</v>
      </c>
      <c r="B6261" t="s">
        <v>3952</v>
      </c>
      <c r="C6261" s="9">
        <v>44574</v>
      </c>
      <c r="D6261" s="9">
        <v>44979</v>
      </c>
    </row>
    <row r="6262" spans="1:4" x14ac:dyDescent="0.2">
      <c r="A6262" t="s">
        <v>3322</v>
      </c>
      <c r="B6262" t="s">
        <v>3952</v>
      </c>
      <c r="C6262" s="9">
        <v>44574</v>
      </c>
      <c r="D6262" s="9">
        <v>45000</v>
      </c>
    </row>
    <row r="6263" spans="1:4" x14ac:dyDescent="0.2">
      <c r="A6263" t="s">
        <v>3322</v>
      </c>
      <c r="B6263" t="s">
        <v>3952</v>
      </c>
      <c r="C6263" s="9">
        <v>44574</v>
      </c>
      <c r="D6263" s="9">
        <v>45035</v>
      </c>
    </row>
    <row r="6264" spans="1:4" x14ac:dyDescent="0.2">
      <c r="A6264" t="s">
        <v>3322</v>
      </c>
      <c r="B6264" t="s">
        <v>3952</v>
      </c>
      <c r="C6264" s="9">
        <v>44574</v>
      </c>
      <c r="D6264" s="9">
        <v>45074</v>
      </c>
    </row>
    <row r="6265" spans="1:4" x14ac:dyDescent="0.2">
      <c r="A6265" t="s">
        <v>3322</v>
      </c>
      <c r="B6265" t="s">
        <v>3950</v>
      </c>
      <c r="C6265" s="9">
        <v>44725</v>
      </c>
      <c r="D6265" s="9">
        <v>44725</v>
      </c>
    </row>
    <row r="6266" spans="1:4" x14ac:dyDescent="0.2">
      <c r="A6266" t="s">
        <v>3322</v>
      </c>
      <c r="B6266" t="s">
        <v>3950</v>
      </c>
      <c r="C6266" s="9">
        <v>44725</v>
      </c>
      <c r="D6266" s="9">
        <v>44756</v>
      </c>
    </row>
    <row r="6267" spans="1:4" x14ac:dyDescent="0.2">
      <c r="A6267" t="s">
        <v>3322</v>
      </c>
      <c r="B6267" t="s">
        <v>3950</v>
      </c>
      <c r="C6267" s="9">
        <v>44725</v>
      </c>
      <c r="D6267" s="9">
        <v>44828</v>
      </c>
    </row>
    <row r="6268" spans="1:4" x14ac:dyDescent="0.2">
      <c r="A6268" t="s">
        <v>3322</v>
      </c>
      <c r="B6268" t="s">
        <v>3950</v>
      </c>
      <c r="C6268" s="9">
        <v>44725</v>
      </c>
      <c r="D6268" s="9">
        <v>44880</v>
      </c>
    </row>
    <row r="6269" spans="1:4" x14ac:dyDescent="0.2">
      <c r="A6269" t="s">
        <v>3322</v>
      </c>
      <c r="B6269" t="s">
        <v>3950</v>
      </c>
      <c r="C6269" s="9">
        <v>44725</v>
      </c>
      <c r="D6269" s="9">
        <v>44910</v>
      </c>
    </row>
    <row r="6270" spans="1:4" x14ac:dyDescent="0.2">
      <c r="A6270" t="s">
        <v>3322</v>
      </c>
      <c r="B6270" t="s">
        <v>3950</v>
      </c>
      <c r="C6270" s="9">
        <v>44725</v>
      </c>
      <c r="D6270" s="9">
        <v>44953</v>
      </c>
    </row>
    <row r="6271" spans="1:4" x14ac:dyDescent="0.2">
      <c r="A6271" t="s">
        <v>3322</v>
      </c>
      <c r="B6271" t="s">
        <v>3950</v>
      </c>
      <c r="C6271" s="9">
        <v>44725</v>
      </c>
      <c r="D6271" s="9">
        <v>44975</v>
      </c>
    </row>
    <row r="6272" spans="1:4" x14ac:dyDescent="0.2">
      <c r="A6272" t="s">
        <v>3322</v>
      </c>
      <c r="B6272" t="s">
        <v>3950</v>
      </c>
      <c r="C6272" s="9">
        <v>44725</v>
      </c>
      <c r="D6272" s="9">
        <v>45009</v>
      </c>
    </row>
    <row r="6273" spans="1:4" x14ac:dyDescent="0.2">
      <c r="A6273" t="s">
        <v>3322</v>
      </c>
      <c r="B6273" t="s">
        <v>3950</v>
      </c>
      <c r="C6273" s="9">
        <v>44725</v>
      </c>
      <c r="D6273" s="9">
        <v>45029</v>
      </c>
    </row>
    <row r="6274" spans="1:4" x14ac:dyDescent="0.2">
      <c r="A6274" t="s">
        <v>3322</v>
      </c>
      <c r="B6274" t="s">
        <v>3950</v>
      </c>
      <c r="C6274" s="9">
        <v>44725</v>
      </c>
      <c r="D6274" s="9">
        <v>45068</v>
      </c>
    </row>
    <row r="6275" spans="1:4" x14ac:dyDescent="0.2">
      <c r="A6275" t="s">
        <v>3323</v>
      </c>
      <c r="B6275" t="s">
        <v>3953</v>
      </c>
      <c r="C6275" s="9">
        <v>44861</v>
      </c>
      <c r="D6275" s="9">
        <v>44861</v>
      </c>
    </row>
    <row r="6276" spans="1:4" x14ac:dyDescent="0.2">
      <c r="A6276" t="s">
        <v>3323</v>
      </c>
      <c r="B6276" t="s">
        <v>3953</v>
      </c>
      <c r="C6276" s="9">
        <v>44861</v>
      </c>
      <c r="D6276" s="9">
        <v>44923</v>
      </c>
    </row>
    <row r="6277" spans="1:4" x14ac:dyDescent="0.2">
      <c r="A6277" t="s">
        <v>3323</v>
      </c>
      <c r="B6277" t="s">
        <v>3953</v>
      </c>
      <c r="C6277" s="9">
        <v>44861</v>
      </c>
      <c r="D6277" s="9">
        <v>44936</v>
      </c>
    </row>
    <row r="6278" spans="1:4" x14ac:dyDescent="0.2">
      <c r="A6278" t="s">
        <v>3323</v>
      </c>
      <c r="B6278" t="s">
        <v>3953</v>
      </c>
      <c r="C6278" s="9">
        <v>44861</v>
      </c>
      <c r="D6278" s="9">
        <v>44959</v>
      </c>
    </row>
    <row r="6279" spans="1:4" x14ac:dyDescent="0.2">
      <c r="A6279" t="s">
        <v>3323</v>
      </c>
      <c r="B6279" t="s">
        <v>3953</v>
      </c>
      <c r="C6279" s="9">
        <v>44861</v>
      </c>
      <c r="D6279" s="9">
        <v>44999</v>
      </c>
    </row>
    <row r="6280" spans="1:4" x14ac:dyDescent="0.2">
      <c r="A6280" t="s">
        <v>3323</v>
      </c>
      <c r="B6280" t="s">
        <v>3953</v>
      </c>
      <c r="C6280" s="9">
        <v>44861</v>
      </c>
      <c r="D6280" s="9">
        <v>45023</v>
      </c>
    </row>
    <row r="6281" spans="1:4" x14ac:dyDescent="0.2">
      <c r="A6281" t="s">
        <v>3323</v>
      </c>
      <c r="B6281" t="s">
        <v>3953</v>
      </c>
      <c r="C6281" s="9">
        <v>44861</v>
      </c>
      <c r="D6281" s="9">
        <v>45077</v>
      </c>
    </row>
    <row r="6282" spans="1:4" x14ac:dyDescent="0.2">
      <c r="A6282" t="s">
        <v>3323</v>
      </c>
      <c r="B6282" t="s">
        <v>3953</v>
      </c>
      <c r="C6282" s="9">
        <v>44861</v>
      </c>
      <c r="D6282" s="9">
        <v>45078</v>
      </c>
    </row>
    <row r="6283" spans="1:4" x14ac:dyDescent="0.2">
      <c r="A6283" t="s">
        <v>3323</v>
      </c>
      <c r="B6283" t="s">
        <v>3925</v>
      </c>
      <c r="C6283" s="9">
        <v>45017</v>
      </c>
      <c r="D6283" s="9">
        <v>45017</v>
      </c>
    </row>
    <row r="6284" spans="1:4" x14ac:dyDescent="0.2">
      <c r="A6284" t="s">
        <v>3323</v>
      </c>
      <c r="B6284" t="s">
        <v>3925</v>
      </c>
      <c r="C6284" s="9">
        <v>45017</v>
      </c>
      <c r="D6284" s="9">
        <v>45052</v>
      </c>
    </row>
    <row r="6285" spans="1:4" x14ac:dyDescent="0.2">
      <c r="A6285" t="s">
        <v>3324</v>
      </c>
      <c r="B6285" t="s">
        <v>3951</v>
      </c>
      <c r="C6285" s="9">
        <v>44654</v>
      </c>
      <c r="D6285" s="9">
        <v>44654</v>
      </c>
    </row>
    <row r="6286" spans="1:4" x14ac:dyDescent="0.2">
      <c r="A6286" t="s">
        <v>3324</v>
      </c>
      <c r="B6286" t="s">
        <v>3951</v>
      </c>
      <c r="C6286" s="9">
        <v>44654</v>
      </c>
      <c r="D6286" s="9">
        <v>44687</v>
      </c>
    </row>
    <row r="6287" spans="1:4" x14ac:dyDescent="0.2">
      <c r="A6287" t="s">
        <v>3324</v>
      </c>
      <c r="B6287" t="s">
        <v>3951</v>
      </c>
      <c r="C6287" s="9">
        <v>44654</v>
      </c>
      <c r="D6287" s="9">
        <v>44717</v>
      </c>
    </row>
    <row r="6288" spans="1:4" x14ac:dyDescent="0.2">
      <c r="A6288" t="s">
        <v>3324</v>
      </c>
      <c r="B6288" t="s">
        <v>3951</v>
      </c>
      <c r="C6288" s="9">
        <v>44654</v>
      </c>
      <c r="D6288" s="9">
        <v>44755</v>
      </c>
    </row>
    <row r="6289" spans="1:4" x14ac:dyDescent="0.2">
      <c r="A6289" t="s">
        <v>3324</v>
      </c>
      <c r="B6289" t="s">
        <v>3951</v>
      </c>
      <c r="C6289" s="9">
        <v>44654</v>
      </c>
      <c r="D6289" s="9">
        <v>44781</v>
      </c>
    </row>
    <row r="6290" spans="1:4" x14ac:dyDescent="0.2">
      <c r="A6290" t="s">
        <v>3324</v>
      </c>
      <c r="B6290" t="s">
        <v>3951</v>
      </c>
      <c r="C6290" s="9">
        <v>44654</v>
      </c>
      <c r="D6290" s="9">
        <v>44817</v>
      </c>
    </row>
    <row r="6291" spans="1:4" x14ac:dyDescent="0.2">
      <c r="A6291" t="s">
        <v>3324</v>
      </c>
      <c r="B6291" t="s">
        <v>3951</v>
      </c>
      <c r="C6291" s="9">
        <v>44654</v>
      </c>
      <c r="D6291" s="9">
        <v>44842</v>
      </c>
    </row>
    <row r="6292" spans="1:4" x14ac:dyDescent="0.2">
      <c r="A6292" t="s">
        <v>3324</v>
      </c>
      <c r="B6292" t="s">
        <v>3951</v>
      </c>
      <c r="C6292" s="9">
        <v>44654</v>
      </c>
      <c r="D6292" s="9">
        <v>44878</v>
      </c>
    </row>
    <row r="6293" spans="1:4" x14ac:dyDescent="0.2">
      <c r="A6293" t="s">
        <v>3324</v>
      </c>
      <c r="B6293" t="s">
        <v>3951</v>
      </c>
      <c r="C6293" s="9">
        <v>44654</v>
      </c>
      <c r="D6293" s="9">
        <v>44899</v>
      </c>
    </row>
    <row r="6294" spans="1:4" x14ac:dyDescent="0.2">
      <c r="A6294" t="s">
        <v>3324</v>
      </c>
      <c r="B6294" t="s">
        <v>3951</v>
      </c>
      <c r="C6294" s="9">
        <v>44654</v>
      </c>
      <c r="D6294" s="9">
        <v>44934</v>
      </c>
    </row>
    <row r="6295" spans="1:4" x14ac:dyDescent="0.2">
      <c r="A6295" t="s">
        <v>3324</v>
      </c>
      <c r="B6295" t="s">
        <v>3951</v>
      </c>
      <c r="C6295" s="9">
        <v>44654</v>
      </c>
      <c r="D6295" s="9">
        <v>44964</v>
      </c>
    </row>
    <row r="6296" spans="1:4" x14ac:dyDescent="0.2">
      <c r="A6296" t="s">
        <v>3324</v>
      </c>
      <c r="B6296" t="s">
        <v>3951</v>
      </c>
      <c r="C6296" s="9">
        <v>44654</v>
      </c>
      <c r="D6296" s="9">
        <v>44999</v>
      </c>
    </row>
    <row r="6297" spans="1:4" x14ac:dyDescent="0.2">
      <c r="A6297" t="s">
        <v>3324</v>
      </c>
      <c r="B6297" t="s">
        <v>3951</v>
      </c>
      <c r="C6297" s="9">
        <v>44654</v>
      </c>
      <c r="D6297" s="9">
        <v>45028</v>
      </c>
    </row>
    <row r="6298" spans="1:4" x14ac:dyDescent="0.2">
      <c r="A6298" t="s">
        <v>3324</v>
      </c>
      <c r="B6298" t="s">
        <v>3951</v>
      </c>
      <c r="C6298" s="9">
        <v>44654</v>
      </c>
      <c r="D6298" s="9">
        <v>45062</v>
      </c>
    </row>
    <row r="6299" spans="1:4" x14ac:dyDescent="0.2">
      <c r="A6299" t="s">
        <v>3325</v>
      </c>
      <c r="B6299" t="s">
        <v>3922</v>
      </c>
      <c r="C6299" s="9">
        <v>44982</v>
      </c>
      <c r="D6299" s="9">
        <v>44982</v>
      </c>
    </row>
    <row r="6300" spans="1:4" x14ac:dyDescent="0.2">
      <c r="A6300" t="s">
        <v>3325</v>
      </c>
      <c r="B6300" t="s">
        <v>3922</v>
      </c>
      <c r="C6300" s="9">
        <v>44982</v>
      </c>
      <c r="D6300" s="9">
        <v>45023</v>
      </c>
    </row>
    <row r="6301" spans="1:4" x14ac:dyDescent="0.2">
      <c r="A6301" t="s">
        <v>3325</v>
      </c>
      <c r="B6301" t="s">
        <v>3922</v>
      </c>
      <c r="C6301" s="9">
        <v>44982</v>
      </c>
      <c r="D6301" s="9">
        <v>45076</v>
      </c>
    </row>
    <row r="6302" spans="1:4" x14ac:dyDescent="0.2">
      <c r="A6302" t="s">
        <v>3325</v>
      </c>
      <c r="B6302" t="s">
        <v>3922</v>
      </c>
      <c r="C6302" s="9">
        <v>44982</v>
      </c>
      <c r="D6302" s="9">
        <v>45086</v>
      </c>
    </row>
    <row r="6303" spans="1:4" x14ac:dyDescent="0.2">
      <c r="A6303" t="s">
        <v>3325</v>
      </c>
      <c r="B6303" t="s">
        <v>3929</v>
      </c>
      <c r="C6303" s="9">
        <v>45017</v>
      </c>
      <c r="D6303" s="9">
        <v>45017</v>
      </c>
    </row>
    <row r="6304" spans="1:4" x14ac:dyDescent="0.2">
      <c r="A6304" t="s">
        <v>3325</v>
      </c>
      <c r="B6304" t="s">
        <v>3929</v>
      </c>
      <c r="C6304" s="9">
        <v>45017</v>
      </c>
      <c r="D6304" s="9">
        <v>45050</v>
      </c>
    </row>
    <row r="6305" spans="1:4" x14ac:dyDescent="0.2">
      <c r="A6305" t="s">
        <v>3326</v>
      </c>
      <c r="B6305" t="s">
        <v>3926</v>
      </c>
      <c r="C6305" s="9">
        <v>44569</v>
      </c>
      <c r="D6305" s="9">
        <v>44569</v>
      </c>
    </row>
    <row r="6306" spans="1:4" x14ac:dyDescent="0.2">
      <c r="A6306" t="s">
        <v>3326</v>
      </c>
      <c r="B6306" t="s">
        <v>3926</v>
      </c>
      <c r="C6306" s="9">
        <v>44569</v>
      </c>
      <c r="D6306" s="9">
        <v>44604</v>
      </c>
    </row>
    <row r="6307" spans="1:4" x14ac:dyDescent="0.2">
      <c r="A6307" t="s">
        <v>3326</v>
      </c>
      <c r="B6307" t="s">
        <v>3926</v>
      </c>
      <c r="C6307" s="9">
        <v>44569</v>
      </c>
      <c r="D6307" s="9">
        <v>44639</v>
      </c>
    </row>
    <row r="6308" spans="1:4" x14ac:dyDescent="0.2">
      <c r="A6308" t="s">
        <v>3326</v>
      </c>
      <c r="B6308" t="s">
        <v>3926</v>
      </c>
      <c r="C6308" s="9">
        <v>44569</v>
      </c>
      <c r="D6308" s="9">
        <v>44758</v>
      </c>
    </row>
    <row r="6309" spans="1:4" x14ac:dyDescent="0.2">
      <c r="A6309" t="s">
        <v>3326</v>
      </c>
      <c r="B6309" t="s">
        <v>3926</v>
      </c>
      <c r="C6309" s="9">
        <v>44569</v>
      </c>
      <c r="D6309" s="9">
        <v>44796</v>
      </c>
    </row>
    <row r="6310" spans="1:4" x14ac:dyDescent="0.2">
      <c r="A6310" t="s">
        <v>3326</v>
      </c>
      <c r="B6310" t="s">
        <v>3926</v>
      </c>
      <c r="C6310" s="9">
        <v>44569</v>
      </c>
      <c r="D6310" s="9">
        <v>44827</v>
      </c>
    </row>
    <row r="6311" spans="1:4" x14ac:dyDescent="0.2">
      <c r="A6311" t="s">
        <v>3326</v>
      </c>
      <c r="B6311" t="s">
        <v>3926</v>
      </c>
      <c r="C6311" s="9">
        <v>44569</v>
      </c>
      <c r="D6311" s="9">
        <v>44881</v>
      </c>
    </row>
    <row r="6312" spans="1:4" x14ac:dyDescent="0.2">
      <c r="A6312" t="s">
        <v>3326</v>
      </c>
      <c r="B6312" t="s">
        <v>3926</v>
      </c>
      <c r="C6312" s="9">
        <v>44569</v>
      </c>
      <c r="D6312" s="9">
        <v>44917</v>
      </c>
    </row>
    <row r="6313" spans="1:4" x14ac:dyDescent="0.2">
      <c r="A6313" t="s">
        <v>3326</v>
      </c>
      <c r="B6313" t="s">
        <v>3926</v>
      </c>
      <c r="C6313" s="9">
        <v>44569</v>
      </c>
      <c r="D6313" s="9">
        <v>44947</v>
      </c>
    </row>
    <row r="6314" spans="1:4" x14ac:dyDescent="0.2">
      <c r="A6314" t="s">
        <v>3326</v>
      </c>
      <c r="B6314" t="s">
        <v>3926</v>
      </c>
      <c r="C6314" s="9">
        <v>44569</v>
      </c>
      <c r="D6314" s="9">
        <v>45037</v>
      </c>
    </row>
    <row r="6315" spans="1:4" x14ac:dyDescent="0.2">
      <c r="A6315" t="s">
        <v>3326</v>
      </c>
      <c r="B6315" t="s">
        <v>3927</v>
      </c>
      <c r="C6315" s="9">
        <v>44768</v>
      </c>
      <c r="D6315" s="9">
        <v>44768</v>
      </c>
    </row>
    <row r="6316" spans="1:4" x14ac:dyDescent="0.2">
      <c r="A6316" t="s">
        <v>3326</v>
      </c>
      <c r="B6316" t="s">
        <v>3927</v>
      </c>
      <c r="C6316" s="9">
        <v>44768</v>
      </c>
      <c r="D6316" s="9">
        <v>44802</v>
      </c>
    </row>
    <row r="6317" spans="1:4" x14ac:dyDescent="0.2">
      <c r="A6317" t="s">
        <v>3326</v>
      </c>
      <c r="B6317" t="s">
        <v>3927</v>
      </c>
      <c r="C6317" s="9">
        <v>44768</v>
      </c>
      <c r="D6317" s="9">
        <v>44831</v>
      </c>
    </row>
    <row r="6318" spans="1:4" x14ac:dyDescent="0.2">
      <c r="A6318" t="s">
        <v>3326</v>
      </c>
      <c r="B6318" t="s">
        <v>3927</v>
      </c>
      <c r="C6318" s="9">
        <v>44768</v>
      </c>
      <c r="D6318" s="9">
        <v>44862</v>
      </c>
    </row>
    <row r="6319" spans="1:4" x14ac:dyDescent="0.2">
      <c r="A6319" t="s">
        <v>3326</v>
      </c>
      <c r="B6319" t="s">
        <v>3927</v>
      </c>
      <c r="C6319" s="9">
        <v>44768</v>
      </c>
      <c r="D6319" s="9">
        <v>44872</v>
      </c>
    </row>
    <row r="6320" spans="1:4" x14ac:dyDescent="0.2">
      <c r="A6320" t="s">
        <v>3326</v>
      </c>
      <c r="B6320" t="s">
        <v>3927</v>
      </c>
      <c r="C6320" s="9">
        <v>44768</v>
      </c>
      <c r="D6320" s="9">
        <v>44921</v>
      </c>
    </row>
    <row r="6321" spans="1:4" x14ac:dyDescent="0.2">
      <c r="A6321" t="s">
        <v>3326</v>
      </c>
      <c r="B6321" t="s">
        <v>3927</v>
      </c>
      <c r="C6321" s="9">
        <v>44768</v>
      </c>
      <c r="D6321" s="9">
        <v>44930</v>
      </c>
    </row>
    <row r="6322" spans="1:4" x14ac:dyDescent="0.2">
      <c r="A6322" t="s">
        <v>3326</v>
      </c>
      <c r="B6322" t="s">
        <v>3927</v>
      </c>
      <c r="C6322" s="9">
        <v>44768</v>
      </c>
      <c r="D6322" s="9">
        <v>44962</v>
      </c>
    </row>
    <row r="6323" spans="1:4" x14ac:dyDescent="0.2">
      <c r="A6323" t="s">
        <v>3326</v>
      </c>
      <c r="B6323" t="s">
        <v>3927</v>
      </c>
      <c r="C6323" s="9">
        <v>44768</v>
      </c>
      <c r="D6323" s="9">
        <v>45011</v>
      </c>
    </row>
    <row r="6324" spans="1:4" x14ac:dyDescent="0.2">
      <c r="A6324" t="s">
        <v>3326</v>
      </c>
      <c r="B6324" t="s">
        <v>3927</v>
      </c>
      <c r="C6324" s="9">
        <v>44768</v>
      </c>
      <c r="D6324" s="9">
        <v>45045</v>
      </c>
    </row>
    <row r="6325" spans="1:4" x14ac:dyDescent="0.2">
      <c r="A6325" t="s">
        <v>3326</v>
      </c>
      <c r="B6325" t="s">
        <v>3927</v>
      </c>
      <c r="C6325" s="9">
        <v>44768</v>
      </c>
      <c r="D6325" s="9">
        <v>45075</v>
      </c>
    </row>
    <row r="6326" spans="1:4" x14ac:dyDescent="0.2">
      <c r="A6326" t="s">
        <v>3327</v>
      </c>
      <c r="B6326" t="s">
        <v>3953</v>
      </c>
      <c r="C6326" s="9">
        <v>44785</v>
      </c>
      <c r="D6326" s="9">
        <v>44785</v>
      </c>
    </row>
    <row r="6327" spans="1:4" x14ac:dyDescent="0.2">
      <c r="A6327" t="s">
        <v>3327</v>
      </c>
      <c r="B6327" t="s">
        <v>3953</v>
      </c>
      <c r="C6327" s="9">
        <v>44785</v>
      </c>
      <c r="D6327" s="9">
        <v>44821</v>
      </c>
    </row>
    <row r="6328" spans="1:4" x14ac:dyDescent="0.2">
      <c r="A6328" t="s">
        <v>3327</v>
      </c>
      <c r="B6328" t="s">
        <v>3953</v>
      </c>
      <c r="C6328" s="9">
        <v>44785</v>
      </c>
      <c r="D6328" s="9">
        <v>44849</v>
      </c>
    </row>
    <row r="6329" spans="1:4" x14ac:dyDescent="0.2">
      <c r="A6329" t="s">
        <v>3327</v>
      </c>
      <c r="B6329" t="s">
        <v>3953</v>
      </c>
      <c r="C6329" s="9">
        <v>44785</v>
      </c>
      <c r="D6329" s="9">
        <v>44887</v>
      </c>
    </row>
    <row r="6330" spans="1:4" x14ac:dyDescent="0.2">
      <c r="A6330" t="s">
        <v>3327</v>
      </c>
      <c r="B6330" t="s">
        <v>3953</v>
      </c>
      <c r="C6330" s="9">
        <v>44785</v>
      </c>
      <c r="D6330" s="9">
        <v>44915</v>
      </c>
    </row>
    <row r="6331" spans="1:4" x14ac:dyDescent="0.2">
      <c r="A6331" t="s">
        <v>3327</v>
      </c>
      <c r="B6331" t="s">
        <v>3953</v>
      </c>
      <c r="C6331" s="9">
        <v>44785</v>
      </c>
      <c r="D6331" s="9">
        <v>44946</v>
      </c>
    </row>
    <row r="6332" spans="1:4" x14ac:dyDescent="0.2">
      <c r="A6332" t="s">
        <v>3327</v>
      </c>
      <c r="B6332" t="s">
        <v>3953</v>
      </c>
      <c r="C6332" s="9">
        <v>44785</v>
      </c>
      <c r="D6332" s="9">
        <v>44980</v>
      </c>
    </row>
    <row r="6333" spans="1:4" x14ac:dyDescent="0.2">
      <c r="A6333" t="s">
        <v>3327</v>
      </c>
      <c r="B6333" t="s">
        <v>3953</v>
      </c>
      <c r="C6333" s="9">
        <v>44785</v>
      </c>
      <c r="D6333" s="9">
        <v>45011</v>
      </c>
    </row>
    <row r="6334" spans="1:4" x14ac:dyDescent="0.2">
      <c r="A6334" t="s">
        <v>3327</v>
      </c>
      <c r="B6334" t="s">
        <v>3953</v>
      </c>
      <c r="C6334" s="9">
        <v>44785</v>
      </c>
      <c r="D6334" s="9">
        <v>45073</v>
      </c>
    </row>
    <row r="6335" spans="1:4" x14ac:dyDescent="0.2">
      <c r="A6335" t="s">
        <v>3327</v>
      </c>
      <c r="B6335" t="s">
        <v>3948</v>
      </c>
      <c r="C6335" s="9">
        <v>44967</v>
      </c>
      <c r="D6335" s="9">
        <v>44967</v>
      </c>
    </row>
    <row r="6336" spans="1:4" x14ac:dyDescent="0.2">
      <c r="A6336" t="s">
        <v>3327</v>
      </c>
      <c r="B6336" t="s">
        <v>3948</v>
      </c>
      <c r="C6336" s="9">
        <v>44967</v>
      </c>
      <c r="D6336" s="9">
        <v>44995</v>
      </c>
    </row>
    <row r="6337" spans="1:4" x14ac:dyDescent="0.2">
      <c r="A6337" t="s">
        <v>3327</v>
      </c>
      <c r="B6337" t="s">
        <v>3948</v>
      </c>
      <c r="C6337" s="9">
        <v>44967</v>
      </c>
      <c r="D6337" s="9">
        <v>45031</v>
      </c>
    </row>
    <row r="6338" spans="1:4" x14ac:dyDescent="0.2">
      <c r="A6338" t="s">
        <v>3327</v>
      </c>
      <c r="B6338" t="s">
        <v>3948</v>
      </c>
      <c r="C6338" s="9">
        <v>44967</v>
      </c>
      <c r="D6338" s="9">
        <v>45058</v>
      </c>
    </row>
    <row r="6339" spans="1:4" x14ac:dyDescent="0.2">
      <c r="A6339" t="s">
        <v>3328</v>
      </c>
      <c r="B6339" t="s">
        <v>3924</v>
      </c>
      <c r="C6339" s="9">
        <v>44640</v>
      </c>
      <c r="D6339" s="9">
        <v>44640</v>
      </c>
    </row>
    <row r="6340" spans="1:4" x14ac:dyDescent="0.2">
      <c r="A6340" t="s">
        <v>3328</v>
      </c>
      <c r="B6340" t="s">
        <v>3924</v>
      </c>
      <c r="C6340" s="9">
        <v>44640</v>
      </c>
      <c r="D6340" s="9">
        <v>44675</v>
      </c>
    </row>
    <row r="6341" spans="1:4" x14ac:dyDescent="0.2">
      <c r="A6341" t="s">
        <v>3328</v>
      </c>
      <c r="B6341" t="s">
        <v>3924</v>
      </c>
      <c r="C6341" s="9">
        <v>44640</v>
      </c>
      <c r="D6341" s="9">
        <v>44709</v>
      </c>
    </row>
    <row r="6342" spans="1:4" x14ac:dyDescent="0.2">
      <c r="A6342" t="s">
        <v>3328</v>
      </c>
      <c r="B6342" t="s">
        <v>3924</v>
      </c>
      <c r="C6342" s="9">
        <v>44640</v>
      </c>
      <c r="D6342" s="9">
        <v>44742</v>
      </c>
    </row>
    <row r="6343" spans="1:4" x14ac:dyDescent="0.2">
      <c r="A6343" t="s">
        <v>3328</v>
      </c>
      <c r="B6343" t="s">
        <v>3924</v>
      </c>
      <c r="C6343" s="9">
        <v>44640</v>
      </c>
      <c r="D6343" s="9">
        <v>44830</v>
      </c>
    </row>
    <row r="6344" spans="1:4" x14ac:dyDescent="0.2">
      <c r="A6344" t="s">
        <v>3328</v>
      </c>
      <c r="B6344" t="s">
        <v>3924</v>
      </c>
      <c r="C6344" s="9">
        <v>44640</v>
      </c>
      <c r="D6344" s="9">
        <v>44887</v>
      </c>
    </row>
    <row r="6345" spans="1:4" x14ac:dyDescent="0.2">
      <c r="A6345" t="s">
        <v>3328</v>
      </c>
      <c r="B6345" t="s">
        <v>3924</v>
      </c>
      <c r="C6345" s="9">
        <v>44640</v>
      </c>
      <c r="D6345" s="9">
        <v>44924</v>
      </c>
    </row>
    <row r="6346" spans="1:4" x14ac:dyDescent="0.2">
      <c r="A6346" t="s">
        <v>3328</v>
      </c>
      <c r="B6346" t="s">
        <v>3924</v>
      </c>
      <c r="C6346" s="9">
        <v>44640</v>
      </c>
      <c r="D6346" s="9">
        <v>44979</v>
      </c>
    </row>
    <row r="6347" spans="1:4" x14ac:dyDescent="0.2">
      <c r="A6347" t="s">
        <v>3328</v>
      </c>
      <c r="B6347" t="s">
        <v>3924</v>
      </c>
      <c r="C6347" s="9">
        <v>44640</v>
      </c>
      <c r="D6347" s="9">
        <v>45014</v>
      </c>
    </row>
    <row r="6348" spans="1:4" x14ac:dyDescent="0.2">
      <c r="A6348" t="s">
        <v>3328</v>
      </c>
      <c r="B6348" t="s">
        <v>3926</v>
      </c>
      <c r="C6348" s="9">
        <v>44642</v>
      </c>
      <c r="D6348" s="9">
        <v>44642</v>
      </c>
    </row>
    <row r="6349" spans="1:4" x14ac:dyDescent="0.2">
      <c r="A6349" t="s">
        <v>3328</v>
      </c>
      <c r="B6349" t="s">
        <v>3926</v>
      </c>
      <c r="C6349" s="9">
        <v>44642</v>
      </c>
      <c r="D6349" s="9">
        <v>44706</v>
      </c>
    </row>
    <row r="6350" spans="1:4" x14ac:dyDescent="0.2">
      <c r="A6350" t="s">
        <v>3328</v>
      </c>
      <c r="B6350" t="s">
        <v>3926</v>
      </c>
      <c r="C6350" s="9">
        <v>44642</v>
      </c>
      <c r="D6350" s="9">
        <v>44738</v>
      </c>
    </row>
    <row r="6351" spans="1:4" x14ac:dyDescent="0.2">
      <c r="A6351" t="s">
        <v>3328</v>
      </c>
      <c r="B6351" t="s">
        <v>3926</v>
      </c>
      <c r="C6351" s="9">
        <v>44642</v>
      </c>
      <c r="D6351" s="9">
        <v>44768</v>
      </c>
    </row>
    <row r="6352" spans="1:4" x14ac:dyDescent="0.2">
      <c r="A6352" t="s">
        <v>3328</v>
      </c>
      <c r="B6352" t="s">
        <v>3926</v>
      </c>
      <c r="C6352" s="9">
        <v>44642</v>
      </c>
      <c r="D6352" s="9">
        <v>44799</v>
      </c>
    </row>
    <row r="6353" spans="1:4" x14ac:dyDescent="0.2">
      <c r="A6353" t="s">
        <v>3328</v>
      </c>
      <c r="B6353" t="s">
        <v>3926</v>
      </c>
      <c r="C6353" s="9">
        <v>44642</v>
      </c>
      <c r="D6353" s="9">
        <v>44838</v>
      </c>
    </row>
    <row r="6354" spans="1:4" x14ac:dyDescent="0.2">
      <c r="A6354" t="s">
        <v>3328</v>
      </c>
      <c r="B6354" t="s">
        <v>3926</v>
      </c>
      <c r="C6354" s="9">
        <v>44642</v>
      </c>
      <c r="D6354" s="9">
        <v>44866</v>
      </c>
    </row>
    <row r="6355" spans="1:4" x14ac:dyDescent="0.2">
      <c r="A6355" t="s">
        <v>3328</v>
      </c>
      <c r="B6355" t="s">
        <v>3926</v>
      </c>
      <c r="C6355" s="9">
        <v>44642</v>
      </c>
      <c r="D6355" s="9">
        <v>44917</v>
      </c>
    </row>
    <row r="6356" spans="1:4" x14ac:dyDescent="0.2">
      <c r="A6356" t="s">
        <v>3328</v>
      </c>
      <c r="B6356" t="s">
        <v>3926</v>
      </c>
      <c r="C6356" s="9">
        <v>44642</v>
      </c>
      <c r="D6356" s="9">
        <v>44954</v>
      </c>
    </row>
    <row r="6357" spans="1:4" x14ac:dyDescent="0.2">
      <c r="A6357" t="s">
        <v>3328</v>
      </c>
      <c r="B6357" t="s">
        <v>3926</v>
      </c>
      <c r="C6357" s="9">
        <v>44642</v>
      </c>
      <c r="D6357" s="9">
        <v>44980</v>
      </c>
    </row>
    <row r="6358" spans="1:4" x14ac:dyDescent="0.2">
      <c r="A6358" t="s">
        <v>3328</v>
      </c>
      <c r="B6358" t="s">
        <v>3926</v>
      </c>
      <c r="C6358" s="9">
        <v>44642</v>
      </c>
      <c r="D6358" s="9">
        <v>44987</v>
      </c>
    </row>
    <row r="6359" spans="1:4" x14ac:dyDescent="0.2">
      <c r="A6359" t="s">
        <v>3328</v>
      </c>
      <c r="B6359" t="s">
        <v>3926</v>
      </c>
      <c r="C6359" s="9">
        <v>44642</v>
      </c>
      <c r="D6359" s="9">
        <v>45041</v>
      </c>
    </row>
    <row r="6360" spans="1:4" x14ac:dyDescent="0.2">
      <c r="A6360" t="s">
        <v>3328</v>
      </c>
      <c r="B6360" t="s">
        <v>3926</v>
      </c>
      <c r="C6360" s="9">
        <v>44642</v>
      </c>
      <c r="D6360" s="9">
        <v>45072</v>
      </c>
    </row>
    <row r="6361" spans="1:4" x14ac:dyDescent="0.2">
      <c r="A6361" t="s">
        <v>3328</v>
      </c>
      <c r="B6361" t="s">
        <v>3926</v>
      </c>
      <c r="C6361" s="9">
        <v>44642</v>
      </c>
      <c r="D6361" s="9">
        <v>45083</v>
      </c>
    </row>
    <row r="6362" spans="1:4" x14ac:dyDescent="0.2">
      <c r="A6362" t="s">
        <v>3329</v>
      </c>
      <c r="B6362" t="s">
        <v>3924</v>
      </c>
      <c r="C6362" s="9">
        <v>45017</v>
      </c>
      <c r="D6362" s="9">
        <v>45017</v>
      </c>
    </row>
    <row r="6363" spans="1:4" x14ac:dyDescent="0.2">
      <c r="A6363" t="s">
        <v>3329</v>
      </c>
      <c r="B6363" t="s">
        <v>3924</v>
      </c>
      <c r="C6363" s="9">
        <v>45017</v>
      </c>
      <c r="D6363" s="9">
        <v>45047</v>
      </c>
    </row>
    <row r="6364" spans="1:4" x14ac:dyDescent="0.2">
      <c r="A6364" t="s">
        <v>3330</v>
      </c>
      <c r="B6364" t="s">
        <v>3923</v>
      </c>
      <c r="C6364" s="9">
        <v>44908</v>
      </c>
      <c r="D6364" s="9">
        <v>44908</v>
      </c>
    </row>
    <row r="6365" spans="1:4" x14ac:dyDescent="0.2">
      <c r="A6365" t="s">
        <v>3330</v>
      </c>
      <c r="B6365" t="s">
        <v>3923</v>
      </c>
      <c r="C6365" s="9">
        <v>44908</v>
      </c>
      <c r="D6365" s="9">
        <v>44946</v>
      </c>
    </row>
    <row r="6366" spans="1:4" x14ac:dyDescent="0.2">
      <c r="A6366" t="s">
        <v>3330</v>
      </c>
      <c r="B6366" t="s">
        <v>3923</v>
      </c>
      <c r="C6366" s="9">
        <v>44908</v>
      </c>
      <c r="D6366" s="9">
        <v>44976</v>
      </c>
    </row>
    <row r="6367" spans="1:4" x14ac:dyDescent="0.2">
      <c r="A6367" t="s">
        <v>3330</v>
      </c>
      <c r="B6367" t="s">
        <v>3923</v>
      </c>
      <c r="C6367" s="9">
        <v>44908</v>
      </c>
      <c r="D6367" s="9">
        <v>45001</v>
      </c>
    </row>
    <row r="6368" spans="1:4" x14ac:dyDescent="0.2">
      <c r="A6368" t="s">
        <v>3330</v>
      </c>
      <c r="B6368" t="s">
        <v>3923</v>
      </c>
      <c r="C6368" s="9">
        <v>44908</v>
      </c>
      <c r="D6368" s="9">
        <v>45032</v>
      </c>
    </row>
    <row r="6369" spans="1:4" x14ac:dyDescent="0.2">
      <c r="A6369" t="s">
        <v>3330</v>
      </c>
      <c r="B6369" t="s">
        <v>3923</v>
      </c>
      <c r="C6369" s="9">
        <v>44908</v>
      </c>
      <c r="D6369" s="9">
        <v>45068</v>
      </c>
    </row>
    <row r="6370" spans="1:4" x14ac:dyDescent="0.2">
      <c r="A6370" t="s">
        <v>3330</v>
      </c>
      <c r="B6370" t="s">
        <v>3926</v>
      </c>
      <c r="C6370" s="9">
        <v>44986</v>
      </c>
      <c r="D6370" s="9">
        <v>44986</v>
      </c>
    </row>
    <row r="6371" spans="1:4" x14ac:dyDescent="0.2">
      <c r="A6371" t="s">
        <v>3330</v>
      </c>
      <c r="B6371" t="s">
        <v>3926</v>
      </c>
      <c r="C6371" s="9">
        <v>44986</v>
      </c>
      <c r="D6371" s="9">
        <v>45026</v>
      </c>
    </row>
    <row r="6372" spans="1:4" x14ac:dyDescent="0.2">
      <c r="A6372" t="s">
        <v>3330</v>
      </c>
      <c r="B6372" t="s">
        <v>3926</v>
      </c>
      <c r="C6372" s="9">
        <v>44986</v>
      </c>
      <c r="D6372" s="9">
        <v>45054</v>
      </c>
    </row>
    <row r="6373" spans="1:4" x14ac:dyDescent="0.2">
      <c r="A6373" t="s">
        <v>3332</v>
      </c>
      <c r="B6373" t="s">
        <v>3926</v>
      </c>
      <c r="C6373" s="9">
        <v>44625</v>
      </c>
      <c r="D6373" s="9">
        <v>44625</v>
      </c>
    </row>
    <row r="6374" spans="1:4" x14ac:dyDescent="0.2">
      <c r="A6374" t="s">
        <v>3332</v>
      </c>
      <c r="B6374" t="s">
        <v>3926</v>
      </c>
      <c r="C6374" s="9">
        <v>44625</v>
      </c>
      <c r="D6374" s="9">
        <v>44670</v>
      </c>
    </row>
    <row r="6375" spans="1:4" x14ac:dyDescent="0.2">
      <c r="A6375" t="s">
        <v>3332</v>
      </c>
      <c r="B6375" t="s">
        <v>3926</v>
      </c>
      <c r="C6375" s="9">
        <v>44625</v>
      </c>
      <c r="D6375" s="9">
        <v>44689</v>
      </c>
    </row>
    <row r="6376" spans="1:4" x14ac:dyDescent="0.2">
      <c r="A6376" t="s">
        <v>3332</v>
      </c>
      <c r="B6376" t="s">
        <v>3926</v>
      </c>
      <c r="C6376" s="9">
        <v>44625</v>
      </c>
      <c r="D6376" s="9">
        <v>44724</v>
      </c>
    </row>
    <row r="6377" spans="1:4" x14ac:dyDescent="0.2">
      <c r="A6377" t="s">
        <v>3332</v>
      </c>
      <c r="B6377" t="s">
        <v>3926</v>
      </c>
      <c r="C6377" s="9">
        <v>44625</v>
      </c>
      <c r="D6377" s="9">
        <v>44747</v>
      </c>
    </row>
    <row r="6378" spans="1:4" x14ac:dyDescent="0.2">
      <c r="A6378" t="s">
        <v>3332</v>
      </c>
      <c r="B6378" t="s">
        <v>3926</v>
      </c>
      <c r="C6378" s="9">
        <v>44625</v>
      </c>
      <c r="D6378" s="9">
        <v>44790</v>
      </c>
    </row>
    <row r="6379" spans="1:4" x14ac:dyDescent="0.2">
      <c r="A6379" t="s">
        <v>3332</v>
      </c>
      <c r="B6379" t="s">
        <v>3926</v>
      </c>
      <c r="C6379" s="9">
        <v>44625</v>
      </c>
      <c r="D6379" s="9">
        <v>44811</v>
      </c>
    </row>
    <row r="6380" spans="1:4" x14ac:dyDescent="0.2">
      <c r="A6380" t="s">
        <v>3332</v>
      </c>
      <c r="B6380" t="s">
        <v>3926</v>
      </c>
      <c r="C6380" s="9">
        <v>44625</v>
      </c>
      <c r="D6380" s="9">
        <v>44852</v>
      </c>
    </row>
    <row r="6381" spans="1:4" x14ac:dyDescent="0.2">
      <c r="A6381" t="s">
        <v>3332</v>
      </c>
      <c r="B6381" t="s">
        <v>3926</v>
      </c>
      <c r="C6381" s="9">
        <v>44625</v>
      </c>
      <c r="D6381" s="9">
        <v>44874</v>
      </c>
    </row>
    <row r="6382" spans="1:4" x14ac:dyDescent="0.2">
      <c r="A6382" t="s">
        <v>3332</v>
      </c>
      <c r="B6382" t="s">
        <v>3926</v>
      </c>
      <c r="C6382" s="9">
        <v>44625</v>
      </c>
      <c r="D6382" s="9">
        <v>44905</v>
      </c>
    </row>
    <row r="6383" spans="1:4" x14ac:dyDescent="0.2">
      <c r="A6383" t="s">
        <v>3332</v>
      </c>
      <c r="B6383" t="s">
        <v>3926</v>
      </c>
      <c r="C6383" s="9">
        <v>44625</v>
      </c>
      <c r="D6383" s="9">
        <v>44935</v>
      </c>
    </row>
    <row r="6384" spans="1:4" x14ac:dyDescent="0.2">
      <c r="A6384" t="s">
        <v>3332</v>
      </c>
      <c r="B6384" t="s">
        <v>3926</v>
      </c>
      <c r="C6384" s="9">
        <v>44625</v>
      </c>
      <c r="D6384" s="9">
        <v>44967</v>
      </c>
    </row>
    <row r="6385" spans="1:4" x14ac:dyDescent="0.2">
      <c r="A6385" t="s">
        <v>3332</v>
      </c>
      <c r="B6385" t="s">
        <v>3926</v>
      </c>
      <c r="C6385" s="9">
        <v>44625</v>
      </c>
      <c r="D6385" s="9">
        <v>45032</v>
      </c>
    </row>
    <row r="6386" spans="1:4" x14ac:dyDescent="0.2">
      <c r="A6386" t="s">
        <v>3332</v>
      </c>
      <c r="B6386" t="s">
        <v>3926</v>
      </c>
      <c r="C6386" s="9">
        <v>44625</v>
      </c>
      <c r="D6386" s="9">
        <v>45064</v>
      </c>
    </row>
    <row r="6387" spans="1:4" x14ac:dyDescent="0.2">
      <c r="A6387" t="s">
        <v>3332</v>
      </c>
      <c r="B6387" t="s">
        <v>3947</v>
      </c>
      <c r="C6387" s="9">
        <v>44886</v>
      </c>
      <c r="D6387" s="9">
        <v>44886</v>
      </c>
    </row>
    <row r="6388" spans="1:4" x14ac:dyDescent="0.2">
      <c r="A6388" t="s">
        <v>3332</v>
      </c>
      <c r="B6388" t="s">
        <v>3947</v>
      </c>
      <c r="C6388" s="9">
        <v>44886</v>
      </c>
      <c r="D6388" s="9">
        <v>44926</v>
      </c>
    </row>
    <row r="6389" spans="1:4" x14ac:dyDescent="0.2">
      <c r="A6389" t="s">
        <v>3332</v>
      </c>
      <c r="B6389" t="s">
        <v>3947</v>
      </c>
      <c r="C6389" s="9">
        <v>44886</v>
      </c>
      <c r="D6389" s="9">
        <v>44953</v>
      </c>
    </row>
    <row r="6390" spans="1:4" x14ac:dyDescent="0.2">
      <c r="A6390" t="s">
        <v>3332</v>
      </c>
      <c r="B6390" t="s">
        <v>3947</v>
      </c>
      <c r="C6390" s="9">
        <v>44886</v>
      </c>
      <c r="D6390" s="9">
        <v>44985</v>
      </c>
    </row>
    <row r="6391" spans="1:4" x14ac:dyDescent="0.2">
      <c r="A6391" t="s">
        <v>3332</v>
      </c>
      <c r="B6391" t="s">
        <v>3947</v>
      </c>
      <c r="C6391" s="9">
        <v>44886</v>
      </c>
      <c r="D6391" s="9">
        <v>45015</v>
      </c>
    </row>
    <row r="6392" spans="1:4" x14ac:dyDescent="0.2">
      <c r="A6392" t="s">
        <v>3332</v>
      </c>
      <c r="B6392" t="s">
        <v>3947</v>
      </c>
      <c r="C6392" s="9">
        <v>44886</v>
      </c>
      <c r="D6392" s="9">
        <v>45044</v>
      </c>
    </row>
    <row r="6393" spans="1:4" x14ac:dyDescent="0.2">
      <c r="A6393" t="s">
        <v>3332</v>
      </c>
      <c r="B6393" t="s">
        <v>3947</v>
      </c>
      <c r="C6393" s="9">
        <v>44886</v>
      </c>
      <c r="D6393" s="9">
        <v>45070</v>
      </c>
    </row>
    <row r="6394" spans="1:4" x14ac:dyDescent="0.2">
      <c r="A6394" t="s">
        <v>3333</v>
      </c>
      <c r="B6394" t="s">
        <v>3953</v>
      </c>
      <c r="C6394" s="9">
        <v>44860</v>
      </c>
      <c r="D6394" s="9">
        <v>44860</v>
      </c>
    </row>
    <row r="6395" spans="1:4" x14ac:dyDescent="0.2">
      <c r="A6395" t="s">
        <v>3333</v>
      </c>
      <c r="B6395" t="s">
        <v>3953</v>
      </c>
      <c r="C6395" s="9">
        <v>44860</v>
      </c>
      <c r="D6395" s="9">
        <v>44895</v>
      </c>
    </row>
    <row r="6396" spans="1:4" x14ac:dyDescent="0.2">
      <c r="A6396" t="s">
        <v>3333</v>
      </c>
      <c r="B6396" t="s">
        <v>3953</v>
      </c>
      <c r="C6396" s="9">
        <v>44860</v>
      </c>
      <c r="D6396" s="9">
        <v>44898</v>
      </c>
    </row>
    <row r="6397" spans="1:4" x14ac:dyDescent="0.2">
      <c r="A6397" t="s">
        <v>3333</v>
      </c>
      <c r="B6397" t="s">
        <v>3953</v>
      </c>
      <c r="C6397" s="9">
        <v>44860</v>
      </c>
      <c r="D6397" s="9">
        <v>44952</v>
      </c>
    </row>
    <row r="6398" spans="1:4" x14ac:dyDescent="0.2">
      <c r="A6398" t="s">
        <v>3333</v>
      </c>
      <c r="B6398" t="s">
        <v>3953</v>
      </c>
      <c r="C6398" s="9">
        <v>44860</v>
      </c>
      <c r="D6398" s="9">
        <v>44960</v>
      </c>
    </row>
    <row r="6399" spans="1:4" x14ac:dyDescent="0.2">
      <c r="A6399" t="s">
        <v>3333</v>
      </c>
      <c r="B6399" t="s">
        <v>3953</v>
      </c>
      <c r="C6399" s="9">
        <v>44860</v>
      </c>
      <c r="D6399" s="9">
        <v>45016</v>
      </c>
    </row>
    <row r="6400" spans="1:4" x14ac:dyDescent="0.2">
      <c r="A6400" t="s">
        <v>3333</v>
      </c>
      <c r="B6400" t="s">
        <v>3953</v>
      </c>
      <c r="C6400" s="9">
        <v>44860</v>
      </c>
      <c r="D6400" s="9">
        <v>45046</v>
      </c>
    </row>
    <row r="6401" spans="1:4" x14ac:dyDescent="0.2">
      <c r="A6401" t="s">
        <v>3333</v>
      </c>
      <c r="B6401" t="s">
        <v>3953</v>
      </c>
      <c r="C6401" s="9">
        <v>44860</v>
      </c>
      <c r="D6401" s="9">
        <v>45056</v>
      </c>
    </row>
    <row r="6402" spans="1:4" x14ac:dyDescent="0.2">
      <c r="A6402" t="s">
        <v>3333</v>
      </c>
      <c r="B6402" t="s">
        <v>3953</v>
      </c>
      <c r="C6402" s="9">
        <v>44860</v>
      </c>
      <c r="D6402" s="9">
        <v>45085</v>
      </c>
    </row>
    <row r="6403" spans="1:4" x14ac:dyDescent="0.2">
      <c r="A6403" t="s">
        <v>3333</v>
      </c>
      <c r="B6403" t="s">
        <v>3950</v>
      </c>
      <c r="C6403" s="9">
        <v>44917</v>
      </c>
      <c r="D6403" s="9">
        <v>44917</v>
      </c>
    </row>
    <row r="6404" spans="1:4" x14ac:dyDescent="0.2">
      <c r="A6404" t="s">
        <v>3333</v>
      </c>
      <c r="B6404" t="s">
        <v>3950</v>
      </c>
      <c r="C6404" s="9">
        <v>44917</v>
      </c>
      <c r="D6404" s="9">
        <v>44954</v>
      </c>
    </row>
    <row r="6405" spans="1:4" x14ac:dyDescent="0.2">
      <c r="A6405" t="s">
        <v>3333</v>
      </c>
      <c r="B6405" t="s">
        <v>3950</v>
      </c>
      <c r="C6405" s="9">
        <v>44917</v>
      </c>
      <c r="D6405" s="9">
        <v>44985</v>
      </c>
    </row>
    <row r="6406" spans="1:4" x14ac:dyDescent="0.2">
      <c r="A6406" t="s">
        <v>3333</v>
      </c>
      <c r="B6406" t="s">
        <v>3950</v>
      </c>
      <c r="C6406" s="9">
        <v>44917</v>
      </c>
      <c r="D6406" s="9">
        <v>45011</v>
      </c>
    </row>
    <row r="6407" spans="1:4" x14ac:dyDescent="0.2">
      <c r="A6407" t="s">
        <v>3333</v>
      </c>
      <c r="B6407" t="s">
        <v>3950</v>
      </c>
      <c r="C6407" s="9">
        <v>44917</v>
      </c>
      <c r="D6407" s="9">
        <v>45020</v>
      </c>
    </row>
    <row r="6408" spans="1:4" x14ac:dyDescent="0.2">
      <c r="A6408" t="s">
        <v>3333</v>
      </c>
      <c r="B6408" t="s">
        <v>3950</v>
      </c>
      <c r="C6408" s="9">
        <v>44917</v>
      </c>
      <c r="D6408" s="9">
        <v>45047</v>
      </c>
    </row>
    <row r="6409" spans="1:4" x14ac:dyDescent="0.2">
      <c r="A6409" t="s">
        <v>3333</v>
      </c>
      <c r="B6409" t="s">
        <v>3950</v>
      </c>
      <c r="C6409" s="9">
        <v>44917</v>
      </c>
      <c r="D6409" s="9">
        <v>45078</v>
      </c>
    </row>
    <row r="6410" spans="1:4" x14ac:dyDescent="0.2">
      <c r="A6410" t="s">
        <v>3334</v>
      </c>
      <c r="B6410" t="s">
        <v>3953</v>
      </c>
      <c r="C6410" s="9">
        <v>44841</v>
      </c>
      <c r="D6410" s="9">
        <v>44841</v>
      </c>
    </row>
    <row r="6411" spans="1:4" x14ac:dyDescent="0.2">
      <c r="A6411" t="s">
        <v>3334</v>
      </c>
      <c r="B6411" t="s">
        <v>3953</v>
      </c>
      <c r="C6411" s="9">
        <v>44841</v>
      </c>
      <c r="D6411" s="9">
        <v>44878</v>
      </c>
    </row>
    <row r="6412" spans="1:4" x14ac:dyDescent="0.2">
      <c r="A6412" t="s">
        <v>3334</v>
      </c>
      <c r="B6412" t="s">
        <v>3953</v>
      </c>
      <c r="C6412" s="9">
        <v>44841</v>
      </c>
      <c r="D6412" s="9">
        <v>44902</v>
      </c>
    </row>
    <row r="6413" spans="1:4" x14ac:dyDescent="0.2">
      <c r="A6413" t="s">
        <v>3334</v>
      </c>
      <c r="B6413" t="s">
        <v>3953</v>
      </c>
      <c r="C6413" s="9">
        <v>44841</v>
      </c>
      <c r="D6413" s="9">
        <v>44940</v>
      </c>
    </row>
    <row r="6414" spans="1:4" x14ac:dyDescent="0.2">
      <c r="A6414" t="s">
        <v>3334</v>
      </c>
      <c r="B6414" t="s">
        <v>3953</v>
      </c>
      <c r="C6414" s="9">
        <v>44841</v>
      </c>
      <c r="D6414" s="9">
        <v>44972</v>
      </c>
    </row>
    <row r="6415" spans="1:4" x14ac:dyDescent="0.2">
      <c r="A6415" t="s">
        <v>3334</v>
      </c>
      <c r="B6415" t="s">
        <v>3953</v>
      </c>
      <c r="C6415" s="9">
        <v>44841</v>
      </c>
      <c r="D6415" s="9">
        <v>45007</v>
      </c>
    </row>
    <row r="6416" spans="1:4" x14ac:dyDescent="0.2">
      <c r="A6416" t="s">
        <v>3334</v>
      </c>
      <c r="B6416" t="s">
        <v>3953</v>
      </c>
      <c r="C6416" s="9">
        <v>44841</v>
      </c>
      <c r="D6416" s="9">
        <v>45036</v>
      </c>
    </row>
    <row r="6417" spans="1:4" x14ac:dyDescent="0.2">
      <c r="A6417" t="s">
        <v>3334</v>
      </c>
      <c r="B6417" t="s">
        <v>3953</v>
      </c>
      <c r="C6417" s="9">
        <v>44841</v>
      </c>
      <c r="D6417" s="9">
        <v>45056</v>
      </c>
    </row>
    <row r="6418" spans="1:4" x14ac:dyDescent="0.2">
      <c r="A6418" t="s">
        <v>3334</v>
      </c>
      <c r="B6418" t="s">
        <v>3952</v>
      </c>
      <c r="C6418" s="9">
        <v>45031</v>
      </c>
      <c r="D6418" s="9">
        <v>45031</v>
      </c>
    </row>
    <row r="6419" spans="1:4" x14ac:dyDescent="0.2">
      <c r="A6419" t="s">
        <v>3334</v>
      </c>
      <c r="B6419" t="s">
        <v>3952</v>
      </c>
      <c r="C6419" s="9">
        <v>45031</v>
      </c>
      <c r="D6419" s="9">
        <v>45068</v>
      </c>
    </row>
    <row r="6420" spans="1:4" x14ac:dyDescent="0.2">
      <c r="A6420" t="s">
        <v>3335</v>
      </c>
      <c r="B6420" t="s">
        <v>3928</v>
      </c>
      <c r="C6420" s="9">
        <v>44582</v>
      </c>
      <c r="D6420" s="9">
        <v>44582</v>
      </c>
    </row>
    <row r="6421" spans="1:4" x14ac:dyDescent="0.2">
      <c r="A6421" t="s">
        <v>3335</v>
      </c>
      <c r="B6421" t="s">
        <v>3928</v>
      </c>
      <c r="C6421" s="9">
        <v>44582</v>
      </c>
      <c r="D6421" s="9">
        <v>44647</v>
      </c>
    </row>
    <row r="6422" spans="1:4" x14ac:dyDescent="0.2">
      <c r="A6422" t="s">
        <v>3335</v>
      </c>
      <c r="B6422" t="s">
        <v>3928</v>
      </c>
      <c r="C6422" s="9">
        <v>44582</v>
      </c>
      <c r="D6422" s="9">
        <v>44684</v>
      </c>
    </row>
    <row r="6423" spans="1:4" x14ac:dyDescent="0.2">
      <c r="A6423" t="s">
        <v>3335</v>
      </c>
      <c r="B6423" t="s">
        <v>3928</v>
      </c>
      <c r="C6423" s="9">
        <v>44582</v>
      </c>
      <c r="D6423" s="9">
        <v>44735</v>
      </c>
    </row>
    <row r="6424" spans="1:4" x14ac:dyDescent="0.2">
      <c r="A6424" t="s">
        <v>3335</v>
      </c>
      <c r="B6424" t="s">
        <v>3928</v>
      </c>
      <c r="C6424" s="9">
        <v>44582</v>
      </c>
      <c r="D6424" s="9">
        <v>44771</v>
      </c>
    </row>
    <row r="6425" spans="1:4" x14ac:dyDescent="0.2">
      <c r="A6425" t="s">
        <v>3335</v>
      </c>
      <c r="B6425" t="s">
        <v>3928</v>
      </c>
      <c r="C6425" s="9">
        <v>44582</v>
      </c>
      <c r="D6425" s="9">
        <v>44775</v>
      </c>
    </row>
    <row r="6426" spans="1:4" x14ac:dyDescent="0.2">
      <c r="A6426" t="s">
        <v>3335</v>
      </c>
      <c r="B6426" t="s">
        <v>3928</v>
      </c>
      <c r="C6426" s="9">
        <v>44582</v>
      </c>
      <c r="D6426" s="9">
        <v>44830</v>
      </c>
    </row>
    <row r="6427" spans="1:4" x14ac:dyDescent="0.2">
      <c r="A6427" t="s">
        <v>3335</v>
      </c>
      <c r="B6427" t="s">
        <v>3928</v>
      </c>
      <c r="C6427" s="9">
        <v>44582</v>
      </c>
      <c r="D6427" s="9">
        <v>44862</v>
      </c>
    </row>
    <row r="6428" spans="1:4" x14ac:dyDescent="0.2">
      <c r="A6428" t="s">
        <v>3335</v>
      </c>
      <c r="B6428" t="s">
        <v>3928</v>
      </c>
      <c r="C6428" s="9">
        <v>44582</v>
      </c>
      <c r="D6428" s="9">
        <v>44918</v>
      </c>
    </row>
    <row r="6429" spans="1:4" x14ac:dyDescent="0.2">
      <c r="A6429" t="s">
        <v>3335</v>
      </c>
      <c r="B6429" t="s">
        <v>3928</v>
      </c>
      <c r="C6429" s="9">
        <v>44582</v>
      </c>
      <c r="D6429" s="9">
        <v>44931</v>
      </c>
    </row>
    <row r="6430" spans="1:4" x14ac:dyDescent="0.2">
      <c r="A6430" t="s">
        <v>3335</v>
      </c>
      <c r="B6430" t="s">
        <v>3928</v>
      </c>
      <c r="C6430" s="9">
        <v>44582</v>
      </c>
      <c r="D6430" s="9">
        <v>44978</v>
      </c>
    </row>
    <row r="6431" spans="1:4" x14ac:dyDescent="0.2">
      <c r="A6431" t="s">
        <v>3335</v>
      </c>
      <c r="B6431" t="s">
        <v>3928</v>
      </c>
      <c r="C6431" s="9">
        <v>44582</v>
      </c>
      <c r="D6431" s="9">
        <v>45013</v>
      </c>
    </row>
    <row r="6432" spans="1:4" x14ac:dyDescent="0.2">
      <c r="A6432" t="s">
        <v>3335</v>
      </c>
      <c r="B6432" t="s">
        <v>3928</v>
      </c>
      <c r="C6432" s="9">
        <v>44582</v>
      </c>
      <c r="D6432" s="9">
        <v>45018</v>
      </c>
    </row>
    <row r="6433" spans="1:4" x14ac:dyDescent="0.2">
      <c r="A6433" t="s">
        <v>3335</v>
      </c>
      <c r="B6433" t="s">
        <v>3928</v>
      </c>
      <c r="C6433" s="9">
        <v>44582</v>
      </c>
      <c r="D6433" s="9">
        <v>45047</v>
      </c>
    </row>
    <row r="6434" spans="1:4" x14ac:dyDescent="0.2">
      <c r="A6434" t="s">
        <v>3335</v>
      </c>
      <c r="B6434" t="s">
        <v>3929</v>
      </c>
      <c r="C6434" s="9">
        <v>45021</v>
      </c>
      <c r="D6434" s="9">
        <v>45021</v>
      </c>
    </row>
    <row r="6435" spans="1:4" x14ac:dyDescent="0.2">
      <c r="A6435" t="s">
        <v>3335</v>
      </c>
      <c r="B6435" t="s">
        <v>3929</v>
      </c>
      <c r="C6435" s="9">
        <v>45021</v>
      </c>
      <c r="D6435" s="9">
        <v>45058</v>
      </c>
    </row>
    <row r="6436" spans="1:4" x14ac:dyDescent="0.2">
      <c r="A6436" t="s">
        <v>3336</v>
      </c>
      <c r="B6436" t="s">
        <v>3920</v>
      </c>
      <c r="C6436" s="9">
        <v>44721</v>
      </c>
      <c r="D6436" s="9">
        <v>44721</v>
      </c>
    </row>
    <row r="6437" spans="1:4" x14ac:dyDescent="0.2">
      <c r="A6437" t="s">
        <v>3336</v>
      </c>
      <c r="B6437" t="s">
        <v>3920</v>
      </c>
      <c r="C6437" s="9">
        <v>44721</v>
      </c>
      <c r="D6437" s="9">
        <v>44760</v>
      </c>
    </row>
    <row r="6438" spans="1:4" x14ac:dyDescent="0.2">
      <c r="A6438" t="s">
        <v>3336</v>
      </c>
      <c r="B6438" t="s">
        <v>3920</v>
      </c>
      <c r="C6438" s="9">
        <v>44721</v>
      </c>
      <c r="D6438" s="9">
        <v>44792</v>
      </c>
    </row>
    <row r="6439" spans="1:4" x14ac:dyDescent="0.2">
      <c r="A6439" t="s">
        <v>3336</v>
      </c>
      <c r="B6439" t="s">
        <v>3920</v>
      </c>
      <c r="C6439" s="9">
        <v>44721</v>
      </c>
      <c r="D6439" s="9">
        <v>44828</v>
      </c>
    </row>
    <row r="6440" spans="1:4" x14ac:dyDescent="0.2">
      <c r="A6440" t="s">
        <v>3336</v>
      </c>
      <c r="B6440" t="s">
        <v>3920</v>
      </c>
      <c r="C6440" s="9">
        <v>44721</v>
      </c>
      <c r="D6440" s="9">
        <v>44846</v>
      </c>
    </row>
    <row r="6441" spans="1:4" x14ac:dyDescent="0.2">
      <c r="A6441" t="s">
        <v>3336</v>
      </c>
      <c r="B6441" t="s">
        <v>3920</v>
      </c>
      <c r="C6441" s="9">
        <v>44721</v>
      </c>
      <c r="D6441" s="9">
        <v>44886</v>
      </c>
    </row>
    <row r="6442" spans="1:4" x14ac:dyDescent="0.2">
      <c r="A6442" t="s">
        <v>3336</v>
      </c>
      <c r="B6442" t="s">
        <v>3920</v>
      </c>
      <c r="C6442" s="9">
        <v>44721</v>
      </c>
      <c r="D6442" s="9">
        <v>44914</v>
      </c>
    </row>
    <row r="6443" spans="1:4" x14ac:dyDescent="0.2">
      <c r="A6443" t="s">
        <v>3336</v>
      </c>
      <c r="B6443" t="s">
        <v>3920</v>
      </c>
      <c r="C6443" s="9">
        <v>44721</v>
      </c>
      <c r="D6443" s="9">
        <v>44946</v>
      </c>
    </row>
    <row r="6444" spans="1:4" x14ac:dyDescent="0.2">
      <c r="A6444" t="s">
        <v>3336</v>
      </c>
      <c r="B6444" t="s">
        <v>3920</v>
      </c>
      <c r="C6444" s="9">
        <v>44721</v>
      </c>
      <c r="D6444" s="9">
        <v>44966</v>
      </c>
    </row>
    <row r="6445" spans="1:4" x14ac:dyDescent="0.2">
      <c r="A6445" t="s">
        <v>3336</v>
      </c>
      <c r="B6445" t="s">
        <v>3920</v>
      </c>
      <c r="C6445" s="9">
        <v>44721</v>
      </c>
      <c r="D6445" s="9">
        <v>45003</v>
      </c>
    </row>
    <row r="6446" spans="1:4" x14ac:dyDescent="0.2">
      <c r="A6446" t="s">
        <v>3336</v>
      </c>
      <c r="B6446" t="s">
        <v>3920</v>
      </c>
      <c r="C6446" s="9">
        <v>44721</v>
      </c>
      <c r="D6446" s="9">
        <v>45035</v>
      </c>
    </row>
    <row r="6447" spans="1:4" x14ac:dyDescent="0.2">
      <c r="A6447" t="s">
        <v>3336</v>
      </c>
      <c r="B6447" t="s">
        <v>3920</v>
      </c>
      <c r="C6447" s="9">
        <v>44721</v>
      </c>
      <c r="D6447" s="9">
        <v>45065</v>
      </c>
    </row>
    <row r="6448" spans="1:4" x14ac:dyDescent="0.2">
      <c r="A6448" t="s">
        <v>3336</v>
      </c>
      <c r="B6448" t="s">
        <v>3929</v>
      </c>
      <c r="C6448" s="9">
        <v>44804</v>
      </c>
      <c r="D6448" s="9">
        <v>44804</v>
      </c>
    </row>
    <row r="6449" spans="1:4" x14ac:dyDescent="0.2">
      <c r="A6449" t="s">
        <v>3336</v>
      </c>
      <c r="B6449" t="s">
        <v>3929</v>
      </c>
      <c r="C6449" s="9">
        <v>44804</v>
      </c>
      <c r="D6449" s="9">
        <v>44844</v>
      </c>
    </row>
    <row r="6450" spans="1:4" x14ac:dyDescent="0.2">
      <c r="A6450" t="s">
        <v>3336</v>
      </c>
      <c r="B6450" t="s">
        <v>3929</v>
      </c>
      <c r="C6450" s="9">
        <v>44804</v>
      </c>
      <c r="D6450" s="9">
        <v>44874</v>
      </c>
    </row>
    <row r="6451" spans="1:4" x14ac:dyDescent="0.2">
      <c r="A6451" t="s">
        <v>3336</v>
      </c>
      <c r="B6451" t="s">
        <v>3929</v>
      </c>
      <c r="C6451" s="9">
        <v>44804</v>
      </c>
      <c r="D6451" s="9">
        <v>44902</v>
      </c>
    </row>
    <row r="6452" spans="1:4" x14ac:dyDescent="0.2">
      <c r="A6452" t="s">
        <v>3336</v>
      </c>
      <c r="B6452" t="s">
        <v>3929</v>
      </c>
      <c r="C6452" s="9">
        <v>44804</v>
      </c>
      <c r="D6452" s="9">
        <v>44929</v>
      </c>
    </row>
    <row r="6453" spans="1:4" x14ac:dyDescent="0.2">
      <c r="A6453" t="s">
        <v>3336</v>
      </c>
      <c r="B6453" t="s">
        <v>3929</v>
      </c>
      <c r="C6453" s="9">
        <v>44804</v>
      </c>
      <c r="D6453" s="9">
        <v>44985</v>
      </c>
    </row>
    <row r="6454" spans="1:4" x14ac:dyDescent="0.2">
      <c r="A6454" t="s">
        <v>3336</v>
      </c>
      <c r="B6454" t="s">
        <v>3929</v>
      </c>
      <c r="C6454" s="9">
        <v>44804</v>
      </c>
      <c r="D6454" s="9">
        <v>45016</v>
      </c>
    </row>
    <row r="6455" spans="1:4" x14ac:dyDescent="0.2">
      <c r="A6455" t="s">
        <v>3336</v>
      </c>
      <c r="B6455" t="s">
        <v>3929</v>
      </c>
      <c r="C6455" s="9">
        <v>44804</v>
      </c>
      <c r="D6455" s="9">
        <v>45025</v>
      </c>
    </row>
    <row r="6456" spans="1:4" x14ac:dyDescent="0.2">
      <c r="A6456" t="s">
        <v>3337</v>
      </c>
      <c r="B6456" t="s">
        <v>3948</v>
      </c>
      <c r="C6456" s="9">
        <v>44810</v>
      </c>
      <c r="D6456" s="9">
        <v>44810</v>
      </c>
    </row>
    <row r="6457" spans="1:4" x14ac:dyDescent="0.2">
      <c r="A6457" t="s">
        <v>3337</v>
      </c>
      <c r="B6457" t="s">
        <v>3948</v>
      </c>
      <c r="C6457" s="9">
        <v>44810</v>
      </c>
      <c r="D6457" s="9">
        <v>44851</v>
      </c>
    </row>
    <row r="6458" spans="1:4" x14ac:dyDescent="0.2">
      <c r="A6458" t="s">
        <v>3337</v>
      </c>
      <c r="B6458" t="s">
        <v>3948</v>
      </c>
      <c r="C6458" s="9">
        <v>44810</v>
      </c>
      <c r="D6458" s="9">
        <v>44881</v>
      </c>
    </row>
    <row r="6459" spans="1:4" x14ac:dyDescent="0.2">
      <c r="A6459" t="s">
        <v>3337</v>
      </c>
      <c r="B6459" t="s">
        <v>3948</v>
      </c>
      <c r="C6459" s="9">
        <v>44810</v>
      </c>
      <c r="D6459" s="9">
        <v>44904</v>
      </c>
    </row>
    <row r="6460" spans="1:4" x14ac:dyDescent="0.2">
      <c r="A6460" t="s">
        <v>3337</v>
      </c>
      <c r="B6460" t="s">
        <v>3948</v>
      </c>
      <c r="C6460" s="9">
        <v>44810</v>
      </c>
      <c r="D6460" s="9">
        <v>44933</v>
      </c>
    </row>
    <row r="6461" spans="1:4" x14ac:dyDescent="0.2">
      <c r="A6461" t="s">
        <v>3337</v>
      </c>
      <c r="B6461" t="s">
        <v>3948</v>
      </c>
      <c r="C6461" s="9">
        <v>44810</v>
      </c>
      <c r="D6461" s="9">
        <v>44964</v>
      </c>
    </row>
    <row r="6462" spans="1:4" x14ac:dyDescent="0.2">
      <c r="A6462" t="s">
        <v>3337</v>
      </c>
      <c r="B6462" t="s">
        <v>3948</v>
      </c>
      <c r="C6462" s="9">
        <v>44810</v>
      </c>
      <c r="D6462" s="9">
        <v>45028</v>
      </c>
    </row>
    <row r="6463" spans="1:4" x14ac:dyDescent="0.2">
      <c r="A6463" t="s">
        <v>3337</v>
      </c>
      <c r="B6463" t="s">
        <v>3948</v>
      </c>
      <c r="C6463" s="9">
        <v>44810</v>
      </c>
      <c r="D6463" s="9">
        <v>45060</v>
      </c>
    </row>
    <row r="6464" spans="1:4" x14ac:dyDescent="0.2">
      <c r="A6464" t="s">
        <v>3337</v>
      </c>
      <c r="B6464" t="s">
        <v>3949</v>
      </c>
      <c r="C6464" s="9">
        <v>44937</v>
      </c>
      <c r="D6464" s="9">
        <v>44937</v>
      </c>
    </row>
    <row r="6465" spans="1:4" x14ac:dyDescent="0.2">
      <c r="A6465" t="s">
        <v>3337</v>
      </c>
      <c r="B6465" t="s">
        <v>3949</v>
      </c>
      <c r="C6465" s="9">
        <v>44937</v>
      </c>
      <c r="D6465" s="9">
        <v>44969</v>
      </c>
    </row>
    <row r="6466" spans="1:4" x14ac:dyDescent="0.2">
      <c r="A6466" t="s">
        <v>3337</v>
      </c>
      <c r="B6466" t="s">
        <v>3949</v>
      </c>
      <c r="C6466" s="9">
        <v>44937</v>
      </c>
      <c r="D6466" s="9">
        <v>45000</v>
      </c>
    </row>
    <row r="6467" spans="1:4" x14ac:dyDescent="0.2">
      <c r="A6467" t="s">
        <v>3337</v>
      </c>
      <c r="B6467" t="s">
        <v>3949</v>
      </c>
      <c r="C6467" s="9">
        <v>44937</v>
      </c>
      <c r="D6467" s="9">
        <v>45030</v>
      </c>
    </row>
    <row r="6468" spans="1:4" x14ac:dyDescent="0.2">
      <c r="A6468" t="s">
        <v>3337</v>
      </c>
      <c r="B6468" t="s">
        <v>3949</v>
      </c>
      <c r="C6468" s="9">
        <v>44937</v>
      </c>
      <c r="D6468" s="9">
        <v>45059</v>
      </c>
    </row>
    <row r="6469" spans="1:4" x14ac:dyDescent="0.2">
      <c r="A6469" t="s">
        <v>3338</v>
      </c>
      <c r="B6469" t="s">
        <v>3948</v>
      </c>
      <c r="C6469" s="9">
        <v>44614</v>
      </c>
      <c r="D6469" s="9">
        <v>44614</v>
      </c>
    </row>
    <row r="6470" spans="1:4" x14ac:dyDescent="0.2">
      <c r="A6470" t="s">
        <v>3338</v>
      </c>
      <c r="B6470" t="s">
        <v>3948</v>
      </c>
      <c r="C6470" s="9">
        <v>44614</v>
      </c>
      <c r="D6470" s="9">
        <v>44708</v>
      </c>
    </row>
    <row r="6471" spans="1:4" x14ac:dyDescent="0.2">
      <c r="A6471" t="s">
        <v>3338</v>
      </c>
      <c r="B6471" t="s">
        <v>3948</v>
      </c>
      <c r="C6471" s="9">
        <v>44614</v>
      </c>
      <c r="D6471" s="9">
        <v>44742</v>
      </c>
    </row>
    <row r="6472" spans="1:4" x14ac:dyDescent="0.2">
      <c r="A6472" t="s">
        <v>3338</v>
      </c>
      <c r="B6472" t="s">
        <v>3948</v>
      </c>
      <c r="C6472" s="9">
        <v>44614</v>
      </c>
      <c r="D6472" s="9">
        <v>44769</v>
      </c>
    </row>
    <row r="6473" spans="1:4" x14ac:dyDescent="0.2">
      <c r="A6473" t="s">
        <v>3338</v>
      </c>
      <c r="B6473" t="s">
        <v>3948</v>
      </c>
      <c r="C6473" s="9">
        <v>44614</v>
      </c>
      <c r="D6473" s="9">
        <v>44918</v>
      </c>
    </row>
    <row r="6474" spans="1:4" x14ac:dyDescent="0.2">
      <c r="A6474" t="s">
        <v>3338</v>
      </c>
      <c r="B6474" t="s">
        <v>3948</v>
      </c>
      <c r="C6474" s="9">
        <v>44614</v>
      </c>
      <c r="D6474" s="9">
        <v>44953</v>
      </c>
    </row>
    <row r="6475" spans="1:4" x14ac:dyDescent="0.2">
      <c r="A6475" t="s">
        <v>3338</v>
      </c>
      <c r="B6475" t="s">
        <v>3948</v>
      </c>
      <c r="C6475" s="9">
        <v>44614</v>
      </c>
      <c r="D6475" s="9">
        <v>44985</v>
      </c>
    </row>
    <row r="6476" spans="1:4" x14ac:dyDescent="0.2">
      <c r="A6476" t="s">
        <v>3338</v>
      </c>
      <c r="B6476" t="s">
        <v>3948</v>
      </c>
      <c r="C6476" s="9">
        <v>44614</v>
      </c>
      <c r="D6476" s="9">
        <v>45015</v>
      </c>
    </row>
    <row r="6477" spans="1:4" x14ac:dyDescent="0.2">
      <c r="A6477" t="s">
        <v>3338</v>
      </c>
      <c r="B6477" t="s">
        <v>3948</v>
      </c>
      <c r="C6477" s="9">
        <v>44614</v>
      </c>
      <c r="D6477" s="9">
        <v>45021</v>
      </c>
    </row>
    <row r="6478" spans="1:4" x14ac:dyDescent="0.2">
      <c r="A6478" t="s">
        <v>3338</v>
      </c>
      <c r="B6478" t="s">
        <v>3948</v>
      </c>
      <c r="C6478" s="9">
        <v>44614</v>
      </c>
      <c r="D6478" s="9">
        <v>45048</v>
      </c>
    </row>
    <row r="6479" spans="1:4" x14ac:dyDescent="0.2">
      <c r="A6479" t="s">
        <v>3338</v>
      </c>
      <c r="B6479" t="s">
        <v>3948</v>
      </c>
      <c r="C6479" s="9">
        <v>44614</v>
      </c>
      <c r="D6479" s="9">
        <v>45079</v>
      </c>
    </row>
    <row r="6480" spans="1:4" x14ac:dyDescent="0.2">
      <c r="A6480" t="s">
        <v>3338</v>
      </c>
      <c r="B6480" t="s">
        <v>3925</v>
      </c>
      <c r="C6480" s="9">
        <v>44942</v>
      </c>
      <c r="D6480" s="9">
        <v>44942</v>
      </c>
    </row>
    <row r="6481" spans="1:4" x14ac:dyDescent="0.2">
      <c r="A6481" t="s">
        <v>3338</v>
      </c>
      <c r="B6481" t="s">
        <v>3925</v>
      </c>
      <c r="C6481" s="9">
        <v>44942</v>
      </c>
      <c r="D6481" s="9">
        <v>44982</v>
      </c>
    </row>
    <row r="6482" spans="1:4" x14ac:dyDescent="0.2">
      <c r="A6482" t="s">
        <v>3338</v>
      </c>
      <c r="B6482" t="s">
        <v>3925</v>
      </c>
      <c r="C6482" s="9">
        <v>44942</v>
      </c>
      <c r="D6482" s="9">
        <v>45003</v>
      </c>
    </row>
    <row r="6483" spans="1:4" x14ac:dyDescent="0.2">
      <c r="A6483" t="s">
        <v>3338</v>
      </c>
      <c r="B6483" t="s">
        <v>3925</v>
      </c>
      <c r="C6483" s="9">
        <v>44942</v>
      </c>
      <c r="D6483" s="9">
        <v>45034</v>
      </c>
    </row>
    <row r="6484" spans="1:4" x14ac:dyDescent="0.2">
      <c r="A6484" t="s">
        <v>3338</v>
      </c>
      <c r="B6484" t="s">
        <v>3925</v>
      </c>
      <c r="C6484" s="9">
        <v>44942</v>
      </c>
      <c r="D6484" s="9">
        <v>45065</v>
      </c>
    </row>
    <row r="6485" spans="1:4" x14ac:dyDescent="0.2">
      <c r="A6485" t="s">
        <v>3339</v>
      </c>
      <c r="B6485" t="s">
        <v>3950</v>
      </c>
      <c r="C6485" s="9">
        <v>44786</v>
      </c>
      <c r="D6485" s="9">
        <v>44786</v>
      </c>
    </row>
    <row r="6486" spans="1:4" x14ac:dyDescent="0.2">
      <c r="A6486" t="s">
        <v>3339</v>
      </c>
      <c r="B6486" t="s">
        <v>3950</v>
      </c>
      <c r="C6486" s="9">
        <v>44786</v>
      </c>
      <c r="D6486" s="9">
        <v>44818</v>
      </c>
    </row>
    <row r="6487" spans="1:4" x14ac:dyDescent="0.2">
      <c r="A6487" t="s">
        <v>3339</v>
      </c>
      <c r="B6487" t="s">
        <v>3950</v>
      </c>
      <c r="C6487" s="9">
        <v>44786</v>
      </c>
      <c r="D6487" s="9">
        <v>44852</v>
      </c>
    </row>
    <row r="6488" spans="1:4" x14ac:dyDescent="0.2">
      <c r="A6488" t="s">
        <v>3339</v>
      </c>
      <c r="B6488" t="s">
        <v>3950</v>
      </c>
      <c r="C6488" s="9">
        <v>44786</v>
      </c>
      <c r="D6488" s="9">
        <v>44879</v>
      </c>
    </row>
    <row r="6489" spans="1:4" x14ac:dyDescent="0.2">
      <c r="A6489" t="s">
        <v>3339</v>
      </c>
      <c r="B6489" t="s">
        <v>3950</v>
      </c>
      <c r="C6489" s="9">
        <v>44786</v>
      </c>
      <c r="D6489" s="9">
        <v>44909</v>
      </c>
    </row>
    <row r="6490" spans="1:4" x14ac:dyDescent="0.2">
      <c r="A6490" t="s">
        <v>3339</v>
      </c>
      <c r="B6490" t="s">
        <v>3950</v>
      </c>
      <c r="C6490" s="9">
        <v>44786</v>
      </c>
      <c r="D6490" s="9">
        <v>44949</v>
      </c>
    </row>
    <row r="6491" spans="1:4" x14ac:dyDescent="0.2">
      <c r="A6491" t="s">
        <v>3339</v>
      </c>
      <c r="B6491" t="s">
        <v>3950</v>
      </c>
      <c r="C6491" s="9">
        <v>44786</v>
      </c>
      <c r="D6491" s="9">
        <v>45036</v>
      </c>
    </row>
    <row r="6492" spans="1:4" x14ac:dyDescent="0.2">
      <c r="A6492" t="s">
        <v>3339</v>
      </c>
      <c r="B6492" t="s">
        <v>3950</v>
      </c>
      <c r="C6492" s="9">
        <v>44786</v>
      </c>
      <c r="D6492" s="9">
        <v>45069</v>
      </c>
    </row>
    <row r="6493" spans="1:4" x14ac:dyDescent="0.2">
      <c r="A6493" t="s">
        <v>3339</v>
      </c>
      <c r="B6493" t="s">
        <v>3926</v>
      </c>
      <c r="C6493" s="9">
        <v>44807</v>
      </c>
      <c r="D6493" s="9">
        <v>44807</v>
      </c>
    </row>
    <row r="6494" spans="1:4" x14ac:dyDescent="0.2">
      <c r="A6494" t="s">
        <v>3339</v>
      </c>
      <c r="B6494" t="s">
        <v>3926</v>
      </c>
      <c r="C6494" s="9">
        <v>44807</v>
      </c>
      <c r="D6494" s="9">
        <v>44849</v>
      </c>
    </row>
    <row r="6495" spans="1:4" x14ac:dyDescent="0.2">
      <c r="A6495" t="s">
        <v>3339</v>
      </c>
      <c r="B6495" t="s">
        <v>3926</v>
      </c>
      <c r="C6495" s="9">
        <v>44807</v>
      </c>
      <c r="D6495" s="9">
        <v>44873</v>
      </c>
    </row>
    <row r="6496" spans="1:4" x14ac:dyDescent="0.2">
      <c r="A6496" t="s">
        <v>3339</v>
      </c>
      <c r="B6496" t="s">
        <v>3926</v>
      </c>
      <c r="C6496" s="9">
        <v>44807</v>
      </c>
      <c r="D6496" s="9">
        <v>44905</v>
      </c>
    </row>
    <row r="6497" spans="1:4" x14ac:dyDescent="0.2">
      <c r="A6497" t="s">
        <v>3339</v>
      </c>
      <c r="B6497" t="s">
        <v>3926</v>
      </c>
      <c r="C6497" s="9">
        <v>44807</v>
      </c>
      <c r="D6497" s="9">
        <v>44944</v>
      </c>
    </row>
    <row r="6498" spans="1:4" x14ac:dyDescent="0.2">
      <c r="A6498" t="s">
        <v>3339</v>
      </c>
      <c r="B6498" t="s">
        <v>3926</v>
      </c>
      <c r="C6498" s="9">
        <v>44807</v>
      </c>
      <c r="D6498" s="9">
        <v>44964</v>
      </c>
    </row>
    <row r="6499" spans="1:4" x14ac:dyDescent="0.2">
      <c r="A6499" t="s">
        <v>3339</v>
      </c>
      <c r="B6499" t="s">
        <v>3926</v>
      </c>
      <c r="C6499" s="9">
        <v>44807</v>
      </c>
      <c r="D6499" s="9">
        <v>44999</v>
      </c>
    </row>
    <row r="6500" spans="1:4" x14ac:dyDescent="0.2">
      <c r="A6500" t="s">
        <v>3339</v>
      </c>
      <c r="B6500" t="s">
        <v>3926</v>
      </c>
      <c r="C6500" s="9">
        <v>44807</v>
      </c>
      <c r="D6500" s="9">
        <v>45023</v>
      </c>
    </row>
    <row r="6501" spans="1:4" x14ac:dyDescent="0.2">
      <c r="A6501" t="s">
        <v>3339</v>
      </c>
      <c r="B6501" t="s">
        <v>3926</v>
      </c>
      <c r="C6501" s="9">
        <v>44807</v>
      </c>
      <c r="D6501" s="9">
        <v>45051</v>
      </c>
    </row>
    <row r="6502" spans="1:4" x14ac:dyDescent="0.2">
      <c r="A6502" t="s">
        <v>3340</v>
      </c>
      <c r="B6502" t="s">
        <v>3920</v>
      </c>
      <c r="C6502" s="9">
        <v>44936</v>
      </c>
      <c r="D6502" s="9">
        <v>44936</v>
      </c>
    </row>
    <row r="6503" spans="1:4" x14ac:dyDescent="0.2">
      <c r="A6503" t="s">
        <v>3340</v>
      </c>
      <c r="B6503" t="s">
        <v>3920</v>
      </c>
      <c r="C6503" s="9">
        <v>44936</v>
      </c>
      <c r="D6503" s="9">
        <v>44980</v>
      </c>
    </row>
    <row r="6504" spans="1:4" x14ac:dyDescent="0.2">
      <c r="A6504" t="s">
        <v>3340</v>
      </c>
      <c r="B6504" t="s">
        <v>3920</v>
      </c>
      <c r="C6504" s="9">
        <v>44936</v>
      </c>
      <c r="D6504" s="9">
        <v>45006</v>
      </c>
    </row>
    <row r="6505" spans="1:4" x14ac:dyDescent="0.2">
      <c r="A6505" t="s">
        <v>3340</v>
      </c>
      <c r="B6505" t="s">
        <v>3920</v>
      </c>
      <c r="C6505" s="9">
        <v>44936</v>
      </c>
      <c r="D6505" s="9">
        <v>45035</v>
      </c>
    </row>
    <row r="6506" spans="1:4" x14ac:dyDescent="0.2">
      <c r="A6506" t="s">
        <v>3340</v>
      </c>
      <c r="B6506" t="s">
        <v>3920</v>
      </c>
      <c r="C6506" s="9">
        <v>44936</v>
      </c>
      <c r="D6506" s="9">
        <v>45063</v>
      </c>
    </row>
    <row r="6507" spans="1:4" x14ac:dyDescent="0.2">
      <c r="A6507" t="s">
        <v>3340</v>
      </c>
      <c r="B6507" t="s">
        <v>3953</v>
      </c>
      <c r="C6507" s="9">
        <v>44974</v>
      </c>
      <c r="D6507" s="9">
        <v>44974</v>
      </c>
    </row>
    <row r="6508" spans="1:4" x14ac:dyDescent="0.2">
      <c r="A6508" t="s">
        <v>3340</v>
      </c>
      <c r="B6508" t="s">
        <v>3953</v>
      </c>
      <c r="C6508" s="9">
        <v>44974</v>
      </c>
      <c r="D6508" s="9">
        <v>45005</v>
      </c>
    </row>
    <row r="6509" spans="1:4" x14ac:dyDescent="0.2">
      <c r="A6509" t="s">
        <v>3340</v>
      </c>
      <c r="B6509" t="s">
        <v>3953</v>
      </c>
      <c r="C6509" s="9">
        <v>44974</v>
      </c>
      <c r="D6509" s="9">
        <v>45035</v>
      </c>
    </row>
    <row r="6510" spans="1:4" x14ac:dyDescent="0.2">
      <c r="A6510" t="s">
        <v>3340</v>
      </c>
      <c r="B6510" t="s">
        <v>3953</v>
      </c>
      <c r="C6510" s="9">
        <v>44974</v>
      </c>
      <c r="D6510" s="9">
        <v>45077</v>
      </c>
    </row>
    <row r="6511" spans="1:4" x14ac:dyDescent="0.2">
      <c r="A6511" t="s">
        <v>3341</v>
      </c>
      <c r="B6511" t="s">
        <v>3950</v>
      </c>
      <c r="C6511" s="9">
        <v>44668</v>
      </c>
      <c r="D6511" s="9">
        <v>44668</v>
      </c>
    </row>
    <row r="6512" spans="1:4" x14ac:dyDescent="0.2">
      <c r="A6512" t="s">
        <v>3341</v>
      </c>
      <c r="B6512" t="s">
        <v>3950</v>
      </c>
      <c r="C6512" s="9">
        <v>44668</v>
      </c>
      <c r="D6512" s="9">
        <v>44706</v>
      </c>
    </row>
    <row r="6513" spans="1:4" x14ac:dyDescent="0.2">
      <c r="A6513" t="s">
        <v>3341</v>
      </c>
      <c r="B6513" t="s">
        <v>3950</v>
      </c>
      <c r="C6513" s="9">
        <v>44668</v>
      </c>
      <c r="D6513" s="9">
        <v>44833</v>
      </c>
    </row>
    <row r="6514" spans="1:4" x14ac:dyDescent="0.2">
      <c r="A6514" t="s">
        <v>3341</v>
      </c>
      <c r="B6514" t="s">
        <v>3950</v>
      </c>
      <c r="C6514" s="9">
        <v>44668</v>
      </c>
      <c r="D6514" s="9">
        <v>44858</v>
      </c>
    </row>
    <row r="6515" spans="1:4" x14ac:dyDescent="0.2">
      <c r="A6515" t="s">
        <v>3341</v>
      </c>
      <c r="B6515" t="s">
        <v>3950</v>
      </c>
      <c r="C6515" s="9">
        <v>44668</v>
      </c>
      <c r="D6515" s="9">
        <v>44882</v>
      </c>
    </row>
    <row r="6516" spans="1:4" x14ac:dyDescent="0.2">
      <c r="A6516" t="s">
        <v>3341</v>
      </c>
      <c r="B6516" t="s">
        <v>3950</v>
      </c>
      <c r="C6516" s="9">
        <v>44668</v>
      </c>
      <c r="D6516" s="9">
        <v>44923</v>
      </c>
    </row>
    <row r="6517" spans="1:4" x14ac:dyDescent="0.2">
      <c r="A6517" t="s">
        <v>3341</v>
      </c>
      <c r="B6517" t="s">
        <v>3950</v>
      </c>
      <c r="C6517" s="9">
        <v>44668</v>
      </c>
      <c r="D6517" s="9">
        <v>45014</v>
      </c>
    </row>
    <row r="6518" spans="1:4" x14ac:dyDescent="0.2">
      <c r="A6518" t="s">
        <v>3341</v>
      </c>
      <c r="B6518" t="s">
        <v>3950</v>
      </c>
      <c r="C6518" s="9">
        <v>44668</v>
      </c>
      <c r="D6518" s="9">
        <v>45045</v>
      </c>
    </row>
    <row r="6519" spans="1:4" x14ac:dyDescent="0.2">
      <c r="A6519" t="s">
        <v>3341</v>
      </c>
      <c r="B6519" t="s">
        <v>3950</v>
      </c>
      <c r="C6519" s="9">
        <v>44668</v>
      </c>
      <c r="D6519" s="9">
        <v>45076</v>
      </c>
    </row>
    <row r="6520" spans="1:4" x14ac:dyDescent="0.2">
      <c r="A6520" t="s">
        <v>3341</v>
      </c>
      <c r="B6520" t="s">
        <v>3921</v>
      </c>
      <c r="C6520" s="9">
        <v>44844</v>
      </c>
      <c r="D6520" s="9">
        <v>44844</v>
      </c>
    </row>
    <row r="6521" spans="1:4" x14ac:dyDescent="0.2">
      <c r="A6521" t="s">
        <v>3341</v>
      </c>
      <c r="B6521" t="s">
        <v>3921</v>
      </c>
      <c r="C6521" s="9">
        <v>44844</v>
      </c>
      <c r="D6521" s="9">
        <v>44881</v>
      </c>
    </row>
    <row r="6522" spans="1:4" x14ac:dyDescent="0.2">
      <c r="A6522" t="s">
        <v>3341</v>
      </c>
      <c r="B6522" t="s">
        <v>3921</v>
      </c>
      <c r="C6522" s="9">
        <v>44844</v>
      </c>
      <c r="D6522" s="9">
        <v>44912</v>
      </c>
    </row>
    <row r="6523" spans="1:4" x14ac:dyDescent="0.2">
      <c r="A6523" t="s">
        <v>3341</v>
      </c>
      <c r="B6523" t="s">
        <v>3921</v>
      </c>
      <c r="C6523" s="9">
        <v>44844</v>
      </c>
      <c r="D6523" s="9">
        <v>44940</v>
      </c>
    </row>
    <row r="6524" spans="1:4" x14ac:dyDescent="0.2">
      <c r="A6524" t="s">
        <v>3341</v>
      </c>
      <c r="B6524" t="s">
        <v>3921</v>
      </c>
      <c r="C6524" s="9">
        <v>44844</v>
      </c>
      <c r="D6524" s="9">
        <v>44970</v>
      </c>
    </row>
    <row r="6525" spans="1:4" x14ac:dyDescent="0.2">
      <c r="A6525" t="s">
        <v>3341</v>
      </c>
      <c r="B6525" t="s">
        <v>3921</v>
      </c>
      <c r="C6525" s="9">
        <v>44844</v>
      </c>
      <c r="D6525" s="9">
        <v>45004</v>
      </c>
    </row>
    <row r="6526" spans="1:4" x14ac:dyDescent="0.2">
      <c r="A6526" t="s">
        <v>3341</v>
      </c>
      <c r="B6526" t="s">
        <v>3921</v>
      </c>
      <c r="C6526" s="9">
        <v>44844</v>
      </c>
      <c r="D6526" s="9">
        <v>45036</v>
      </c>
    </row>
    <row r="6527" spans="1:4" x14ac:dyDescent="0.2">
      <c r="A6527" t="s">
        <v>3341</v>
      </c>
      <c r="B6527" t="s">
        <v>3921</v>
      </c>
      <c r="C6527" s="9">
        <v>44844</v>
      </c>
      <c r="D6527" s="9">
        <v>45066</v>
      </c>
    </row>
    <row r="6528" spans="1:4" x14ac:dyDescent="0.2">
      <c r="A6528" t="s">
        <v>3342</v>
      </c>
      <c r="B6528" t="s">
        <v>3921</v>
      </c>
      <c r="C6528" s="9">
        <v>45037</v>
      </c>
      <c r="D6528" s="9">
        <v>45037</v>
      </c>
    </row>
    <row r="6529" spans="1:4" x14ac:dyDescent="0.2">
      <c r="A6529" t="s">
        <v>3342</v>
      </c>
      <c r="B6529" t="s">
        <v>3921</v>
      </c>
      <c r="C6529" s="9">
        <v>45037</v>
      </c>
      <c r="D6529" s="9">
        <v>45077</v>
      </c>
    </row>
    <row r="6530" spans="1:4" x14ac:dyDescent="0.2">
      <c r="A6530" t="s">
        <v>3342</v>
      </c>
      <c r="B6530" t="s">
        <v>3921</v>
      </c>
      <c r="C6530" s="9">
        <v>45037</v>
      </c>
      <c r="D6530" s="9">
        <v>45082</v>
      </c>
    </row>
    <row r="6531" spans="1:4" x14ac:dyDescent="0.2">
      <c r="A6531" t="s">
        <v>3343</v>
      </c>
      <c r="B6531" t="s">
        <v>3952</v>
      </c>
      <c r="C6531" s="9">
        <v>44614</v>
      </c>
      <c r="D6531" s="9">
        <v>44614</v>
      </c>
    </row>
    <row r="6532" spans="1:4" x14ac:dyDescent="0.2">
      <c r="A6532" t="s">
        <v>3343</v>
      </c>
      <c r="B6532" t="s">
        <v>3952</v>
      </c>
      <c r="C6532" s="9">
        <v>44614</v>
      </c>
      <c r="D6532" s="9">
        <v>44649</v>
      </c>
    </row>
    <row r="6533" spans="1:4" x14ac:dyDescent="0.2">
      <c r="A6533" t="s">
        <v>3343</v>
      </c>
      <c r="B6533" t="s">
        <v>3952</v>
      </c>
      <c r="C6533" s="9">
        <v>44614</v>
      </c>
      <c r="D6533" s="9">
        <v>44654</v>
      </c>
    </row>
    <row r="6534" spans="1:4" x14ac:dyDescent="0.2">
      <c r="A6534" t="s">
        <v>3343</v>
      </c>
      <c r="B6534" t="s">
        <v>3952</v>
      </c>
      <c r="C6534" s="9">
        <v>44614</v>
      </c>
      <c r="D6534" s="9">
        <v>44712</v>
      </c>
    </row>
    <row r="6535" spans="1:4" x14ac:dyDescent="0.2">
      <c r="A6535" t="s">
        <v>3343</v>
      </c>
      <c r="B6535" t="s">
        <v>3952</v>
      </c>
      <c r="C6535" s="9">
        <v>44614</v>
      </c>
      <c r="D6535" s="9">
        <v>44737</v>
      </c>
    </row>
    <row r="6536" spans="1:4" x14ac:dyDescent="0.2">
      <c r="A6536" t="s">
        <v>3343</v>
      </c>
      <c r="B6536" t="s">
        <v>3952</v>
      </c>
      <c r="C6536" s="9">
        <v>44614</v>
      </c>
      <c r="D6536" s="9">
        <v>44767</v>
      </c>
    </row>
    <row r="6537" spans="1:4" x14ac:dyDescent="0.2">
      <c r="A6537" t="s">
        <v>3343</v>
      </c>
      <c r="B6537" t="s">
        <v>3952</v>
      </c>
      <c r="C6537" s="9">
        <v>44614</v>
      </c>
      <c r="D6537" s="9">
        <v>44774</v>
      </c>
    </row>
    <row r="6538" spans="1:4" x14ac:dyDescent="0.2">
      <c r="A6538" t="s">
        <v>3343</v>
      </c>
      <c r="B6538" t="s">
        <v>3952</v>
      </c>
      <c r="C6538" s="9">
        <v>44614</v>
      </c>
      <c r="D6538" s="9">
        <v>44830</v>
      </c>
    </row>
    <row r="6539" spans="1:4" x14ac:dyDescent="0.2">
      <c r="A6539" t="s">
        <v>3343</v>
      </c>
      <c r="B6539" t="s">
        <v>3952</v>
      </c>
      <c r="C6539" s="9">
        <v>44614</v>
      </c>
      <c r="D6539" s="9">
        <v>44836</v>
      </c>
    </row>
    <row r="6540" spans="1:4" x14ac:dyDescent="0.2">
      <c r="A6540" t="s">
        <v>3343</v>
      </c>
      <c r="B6540" t="s">
        <v>3952</v>
      </c>
      <c r="C6540" s="9">
        <v>44614</v>
      </c>
      <c r="D6540" s="9">
        <v>44867</v>
      </c>
    </row>
    <row r="6541" spans="1:4" x14ac:dyDescent="0.2">
      <c r="A6541" t="s">
        <v>3343</v>
      </c>
      <c r="B6541" t="s">
        <v>3952</v>
      </c>
      <c r="C6541" s="9">
        <v>44614</v>
      </c>
      <c r="D6541" s="9">
        <v>44897</v>
      </c>
    </row>
    <row r="6542" spans="1:4" x14ac:dyDescent="0.2">
      <c r="A6542" t="s">
        <v>3343</v>
      </c>
      <c r="B6542" t="s">
        <v>3952</v>
      </c>
      <c r="C6542" s="9">
        <v>44614</v>
      </c>
      <c r="D6542" s="9">
        <v>44949</v>
      </c>
    </row>
    <row r="6543" spans="1:4" x14ac:dyDescent="0.2">
      <c r="A6543" t="s">
        <v>3343</v>
      </c>
      <c r="B6543" t="s">
        <v>3952</v>
      </c>
      <c r="C6543" s="9">
        <v>44614</v>
      </c>
      <c r="D6543" s="9">
        <v>44979</v>
      </c>
    </row>
    <row r="6544" spans="1:4" x14ac:dyDescent="0.2">
      <c r="A6544" t="s">
        <v>3343</v>
      </c>
      <c r="B6544" t="s">
        <v>3952</v>
      </c>
      <c r="C6544" s="9">
        <v>44614</v>
      </c>
      <c r="D6544" s="9">
        <v>45040</v>
      </c>
    </row>
    <row r="6545" spans="1:4" x14ac:dyDescent="0.2">
      <c r="A6545" t="s">
        <v>3343</v>
      </c>
      <c r="B6545" t="s">
        <v>3952</v>
      </c>
      <c r="C6545" s="9">
        <v>44614</v>
      </c>
      <c r="D6545" s="9">
        <v>45073</v>
      </c>
    </row>
    <row r="6546" spans="1:4" x14ac:dyDescent="0.2">
      <c r="A6546" t="s">
        <v>3343</v>
      </c>
      <c r="B6546" t="s">
        <v>3952</v>
      </c>
      <c r="C6546" s="9">
        <v>44614</v>
      </c>
      <c r="D6546" s="9">
        <v>45082</v>
      </c>
    </row>
    <row r="6547" spans="1:4" x14ac:dyDescent="0.2">
      <c r="A6547" t="s">
        <v>3344</v>
      </c>
      <c r="B6547" t="s">
        <v>3928</v>
      </c>
      <c r="C6547" s="9">
        <v>44640</v>
      </c>
      <c r="D6547" s="9">
        <v>44640</v>
      </c>
    </row>
    <row r="6548" spans="1:4" x14ac:dyDescent="0.2">
      <c r="A6548" t="s">
        <v>3344</v>
      </c>
      <c r="B6548" t="s">
        <v>3928</v>
      </c>
      <c r="C6548" s="9">
        <v>44640</v>
      </c>
      <c r="D6548" s="9">
        <v>44679</v>
      </c>
    </row>
    <row r="6549" spans="1:4" x14ac:dyDescent="0.2">
      <c r="A6549" t="s">
        <v>3344</v>
      </c>
      <c r="B6549" t="s">
        <v>3928</v>
      </c>
      <c r="C6549" s="9">
        <v>44640</v>
      </c>
      <c r="D6549" s="9">
        <v>44705</v>
      </c>
    </row>
    <row r="6550" spans="1:4" x14ac:dyDescent="0.2">
      <c r="A6550" t="s">
        <v>3344</v>
      </c>
      <c r="B6550" t="s">
        <v>3928</v>
      </c>
      <c r="C6550" s="9">
        <v>44640</v>
      </c>
      <c r="D6550" s="9">
        <v>44715</v>
      </c>
    </row>
    <row r="6551" spans="1:4" x14ac:dyDescent="0.2">
      <c r="A6551" t="s">
        <v>3344</v>
      </c>
      <c r="B6551" t="s">
        <v>3928</v>
      </c>
      <c r="C6551" s="9">
        <v>44640</v>
      </c>
      <c r="D6551" s="9">
        <v>44743</v>
      </c>
    </row>
    <row r="6552" spans="1:4" x14ac:dyDescent="0.2">
      <c r="A6552" t="s">
        <v>3344</v>
      </c>
      <c r="B6552" t="s">
        <v>3928</v>
      </c>
      <c r="C6552" s="9">
        <v>44640</v>
      </c>
      <c r="D6552" s="9">
        <v>44793</v>
      </c>
    </row>
    <row r="6553" spans="1:4" x14ac:dyDescent="0.2">
      <c r="A6553" t="s">
        <v>3344</v>
      </c>
      <c r="B6553" t="s">
        <v>3928</v>
      </c>
      <c r="C6553" s="9">
        <v>44640</v>
      </c>
      <c r="D6553" s="9">
        <v>44832</v>
      </c>
    </row>
    <row r="6554" spans="1:4" x14ac:dyDescent="0.2">
      <c r="A6554" t="s">
        <v>3344</v>
      </c>
      <c r="B6554" t="s">
        <v>3928</v>
      </c>
      <c r="C6554" s="9">
        <v>44640</v>
      </c>
      <c r="D6554" s="9">
        <v>44859</v>
      </c>
    </row>
    <row r="6555" spans="1:4" x14ac:dyDescent="0.2">
      <c r="A6555" t="s">
        <v>3344</v>
      </c>
      <c r="B6555" t="s">
        <v>3928</v>
      </c>
      <c r="C6555" s="9">
        <v>44640</v>
      </c>
      <c r="D6555" s="9">
        <v>44926</v>
      </c>
    </row>
    <row r="6556" spans="1:4" x14ac:dyDescent="0.2">
      <c r="A6556" t="s">
        <v>3344</v>
      </c>
      <c r="B6556" t="s">
        <v>3928</v>
      </c>
      <c r="C6556" s="9">
        <v>44640</v>
      </c>
      <c r="D6556" s="9">
        <v>44954</v>
      </c>
    </row>
    <row r="6557" spans="1:4" x14ac:dyDescent="0.2">
      <c r="A6557" t="s">
        <v>3344</v>
      </c>
      <c r="B6557" t="s">
        <v>3928</v>
      </c>
      <c r="C6557" s="9">
        <v>44640</v>
      </c>
      <c r="D6557" s="9">
        <v>44979</v>
      </c>
    </row>
    <row r="6558" spans="1:4" x14ac:dyDescent="0.2">
      <c r="A6558" t="s">
        <v>3344</v>
      </c>
      <c r="B6558" t="s">
        <v>3928</v>
      </c>
      <c r="C6558" s="9">
        <v>44640</v>
      </c>
      <c r="D6558" s="9">
        <v>44990</v>
      </c>
    </row>
    <row r="6559" spans="1:4" x14ac:dyDescent="0.2">
      <c r="A6559" t="s">
        <v>3344</v>
      </c>
      <c r="B6559" t="s">
        <v>3927</v>
      </c>
      <c r="C6559" s="9">
        <v>44793</v>
      </c>
      <c r="D6559" s="9">
        <v>44793</v>
      </c>
    </row>
    <row r="6560" spans="1:4" x14ac:dyDescent="0.2">
      <c r="A6560" t="s">
        <v>3344</v>
      </c>
      <c r="B6560" t="s">
        <v>3927</v>
      </c>
      <c r="C6560" s="9">
        <v>44793</v>
      </c>
      <c r="D6560" s="9">
        <v>44826</v>
      </c>
    </row>
    <row r="6561" spans="1:4" x14ac:dyDescent="0.2">
      <c r="A6561" t="s">
        <v>3344</v>
      </c>
      <c r="B6561" t="s">
        <v>3927</v>
      </c>
      <c r="C6561" s="9">
        <v>44793</v>
      </c>
      <c r="D6561" s="9">
        <v>44857</v>
      </c>
    </row>
    <row r="6562" spans="1:4" x14ac:dyDescent="0.2">
      <c r="A6562" t="s">
        <v>3344</v>
      </c>
      <c r="B6562" t="s">
        <v>3927</v>
      </c>
      <c r="C6562" s="9">
        <v>44793</v>
      </c>
      <c r="D6562" s="9">
        <v>44899</v>
      </c>
    </row>
    <row r="6563" spans="1:4" x14ac:dyDescent="0.2">
      <c r="A6563" t="s">
        <v>3344</v>
      </c>
      <c r="B6563" t="s">
        <v>3927</v>
      </c>
      <c r="C6563" s="9">
        <v>44793</v>
      </c>
      <c r="D6563" s="9">
        <v>44957</v>
      </c>
    </row>
    <row r="6564" spans="1:4" x14ac:dyDescent="0.2">
      <c r="A6564" t="s">
        <v>3344</v>
      </c>
      <c r="B6564" t="s">
        <v>3927</v>
      </c>
      <c r="C6564" s="9">
        <v>44793</v>
      </c>
      <c r="D6564" s="9">
        <v>44978</v>
      </c>
    </row>
    <row r="6565" spans="1:4" x14ac:dyDescent="0.2">
      <c r="A6565" t="s">
        <v>3344</v>
      </c>
      <c r="B6565" t="s">
        <v>3927</v>
      </c>
      <c r="C6565" s="9">
        <v>44793</v>
      </c>
      <c r="D6565" s="9">
        <v>44986</v>
      </c>
    </row>
    <row r="6566" spans="1:4" x14ac:dyDescent="0.2">
      <c r="A6566" t="s">
        <v>3344</v>
      </c>
      <c r="B6566" t="s">
        <v>3927</v>
      </c>
      <c r="C6566" s="9">
        <v>44793</v>
      </c>
      <c r="D6566" s="9">
        <v>45037</v>
      </c>
    </row>
    <row r="6567" spans="1:4" x14ac:dyDescent="0.2">
      <c r="A6567" t="s">
        <v>3344</v>
      </c>
      <c r="B6567" t="s">
        <v>3927</v>
      </c>
      <c r="C6567" s="9">
        <v>44793</v>
      </c>
      <c r="D6567" s="9">
        <v>45077</v>
      </c>
    </row>
    <row r="6568" spans="1:4" x14ac:dyDescent="0.2">
      <c r="A6568" t="s">
        <v>3345</v>
      </c>
      <c r="B6568" t="s">
        <v>3925</v>
      </c>
      <c r="C6568" s="9">
        <v>44713</v>
      </c>
      <c r="D6568" s="9">
        <v>44713</v>
      </c>
    </row>
    <row r="6569" spans="1:4" x14ac:dyDescent="0.2">
      <c r="A6569" t="s">
        <v>3345</v>
      </c>
      <c r="B6569" t="s">
        <v>3925</v>
      </c>
      <c r="C6569" s="9">
        <v>44713</v>
      </c>
      <c r="D6569" s="9">
        <v>44756</v>
      </c>
    </row>
    <row r="6570" spans="1:4" x14ac:dyDescent="0.2">
      <c r="A6570" t="s">
        <v>3345</v>
      </c>
      <c r="B6570" t="s">
        <v>3925</v>
      </c>
      <c r="C6570" s="9">
        <v>44713</v>
      </c>
      <c r="D6570" s="9">
        <v>44788</v>
      </c>
    </row>
    <row r="6571" spans="1:4" x14ac:dyDescent="0.2">
      <c r="A6571" t="s">
        <v>3345</v>
      </c>
      <c r="B6571" t="s">
        <v>3925</v>
      </c>
      <c r="C6571" s="9">
        <v>44713</v>
      </c>
      <c r="D6571" s="9">
        <v>44816</v>
      </c>
    </row>
    <row r="6572" spans="1:4" x14ac:dyDescent="0.2">
      <c r="A6572" t="s">
        <v>3345</v>
      </c>
      <c r="B6572" t="s">
        <v>3925</v>
      </c>
      <c r="C6572" s="9">
        <v>44713</v>
      </c>
      <c r="D6572" s="9">
        <v>44850</v>
      </c>
    </row>
    <row r="6573" spans="1:4" x14ac:dyDescent="0.2">
      <c r="A6573" t="s">
        <v>3345</v>
      </c>
      <c r="B6573" t="s">
        <v>3925</v>
      </c>
      <c r="C6573" s="9">
        <v>44713</v>
      </c>
      <c r="D6573" s="9">
        <v>44881</v>
      </c>
    </row>
    <row r="6574" spans="1:4" x14ac:dyDescent="0.2">
      <c r="A6574" t="s">
        <v>3345</v>
      </c>
      <c r="B6574" t="s">
        <v>3925</v>
      </c>
      <c r="C6574" s="9">
        <v>44713</v>
      </c>
      <c r="D6574" s="9">
        <v>44908</v>
      </c>
    </row>
    <row r="6575" spans="1:4" x14ac:dyDescent="0.2">
      <c r="A6575" t="s">
        <v>3345</v>
      </c>
      <c r="B6575" t="s">
        <v>3925</v>
      </c>
      <c r="C6575" s="9">
        <v>44713</v>
      </c>
      <c r="D6575" s="9">
        <v>44930</v>
      </c>
    </row>
    <row r="6576" spans="1:4" x14ac:dyDescent="0.2">
      <c r="A6576" t="s">
        <v>3345</v>
      </c>
      <c r="B6576" t="s">
        <v>3925</v>
      </c>
      <c r="C6576" s="9">
        <v>44713</v>
      </c>
      <c r="D6576" s="9">
        <v>44962</v>
      </c>
    </row>
    <row r="6577" spans="1:4" x14ac:dyDescent="0.2">
      <c r="A6577" t="s">
        <v>3345</v>
      </c>
      <c r="B6577" t="s">
        <v>3925</v>
      </c>
      <c r="C6577" s="9">
        <v>44713</v>
      </c>
      <c r="D6577" s="9">
        <v>44995</v>
      </c>
    </row>
    <row r="6578" spans="1:4" x14ac:dyDescent="0.2">
      <c r="A6578" t="s">
        <v>3345</v>
      </c>
      <c r="B6578" t="s">
        <v>3925</v>
      </c>
      <c r="C6578" s="9">
        <v>44713</v>
      </c>
      <c r="D6578" s="9">
        <v>45027</v>
      </c>
    </row>
    <row r="6579" spans="1:4" x14ac:dyDescent="0.2">
      <c r="A6579" t="s">
        <v>3345</v>
      </c>
      <c r="B6579" t="s">
        <v>3947</v>
      </c>
      <c r="C6579" s="9">
        <v>44799</v>
      </c>
      <c r="D6579" s="9">
        <v>44799</v>
      </c>
    </row>
    <row r="6580" spans="1:4" x14ac:dyDescent="0.2">
      <c r="A6580" t="s">
        <v>3345</v>
      </c>
      <c r="B6580" t="s">
        <v>3947</v>
      </c>
      <c r="C6580" s="9">
        <v>44799</v>
      </c>
      <c r="D6580" s="9">
        <v>44893</v>
      </c>
    </row>
    <row r="6581" spans="1:4" x14ac:dyDescent="0.2">
      <c r="A6581" t="s">
        <v>3345</v>
      </c>
      <c r="B6581" t="s">
        <v>3947</v>
      </c>
      <c r="C6581" s="9">
        <v>44799</v>
      </c>
      <c r="D6581" s="9">
        <v>44899</v>
      </c>
    </row>
    <row r="6582" spans="1:4" x14ac:dyDescent="0.2">
      <c r="A6582" t="s">
        <v>3345</v>
      </c>
      <c r="B6582" t="s">
        <v>3947</v>
      </c>
      <c r="C6582" s="9">
        <v>44799</v>
      </c>
      <c r="D6582" s="9">
        <v>44957</v>
      </c>
    </row>
    <row r="6583" spans="1:4" x14ac:dyDescent="0.2">
      <c r="A6583" t="s">
        <v>3345</v>
      </c>
      <c r="B6583" t="s">
        <v>3947</v>
      </c>
      <c r="C6583" s="9">
        <v>44799</v>
      </c>
      <c r="D6583" s="9">
        <v>44959</v>
      </c>
    </row>
    <row r="6584" spans="1:4" x14ac:dyDescent="0.2">
      <c r="A6584" t="s">
        <v>3345</v>
      </c>
      <c r="B6584" t="s">
        <v>3947</v>
      </c>
      <c r="C6584" s="9">
        <v>44799</v>
      </c>
      <c r="D6584" s="9">
        <v>45013</v>
      </c>
    </row>
    <row r="6585" spans="1:4" x14ac:dyDescent="0.2">
      <c r="A6585" t="s">
        <v>3345</v>
      </c>
      <c r="B6585" t="s">
        <v>3947</v>
      </c>
      <c r="C6585" s="9">
        <v>44799</v>
      </c>
      <c r="D6585" s="9">
        <v>45026</v>
      </c>
    </row>
    <row r="6586" spans="1:4" x14ac:dyDescent="0.2">
      <c r="A6586" t="s">
        <v>3345</v>
      </c>
      <c r="B6586" t="s">
        <v>3947</v>
      </c>
      <c r="C6586" s="9">
        <v>44799</v>
      </c>
      <c r="D6586" s="9">
        <v>45052</v>
      </c>
    </row>
    <row r="6587" spans="1:4" x14ac:dyDescent="0.2">
      <c r="A6587" t="s">
        <v>3345</v>
      </c>
      <c r="B6587" t="s">
        <v>3947</v>
      </c>
      <c r="C6587" s="9">
        <v>44799</v>
      </c>
      <c r="D6587" s="9">
        <v>45083</v>
      </c>
    </row>
    <row r="6588" spans="1:4" x14ac:dyDescent="0.2">
      <c r="A6588" t="s">
        <v>3346</v>
      </c>
      <c r="B6588" t="s">
        <v>3924</v>
      </c>
      <c r="C6588" s="9">
        <v>44691</v>
      </c>
      <c r="D6588" s="9">
        <v>44691</v>
      </c>
    </row>
    <row r="6589" spans="1:4" x14ac:dyDescent="0.2">
      <c r="A6589" t="s">
        <v>3346</v>
      </c>
      <c r="B6589" t="s">
        <v>3924</v>
      </c>
      <c r="C6589" s="9">
        <v>44691</v>
      </c>
      <c r="D6589" s="9">
        <v>44734</v>
      </c>
    </row>
    <row r="6590" spans="1:4" x14ac:dyDescent="0.2">
      <c r="A6590" t="s">
        <v>3346</v>
      </c>
      <c r="B6590" t="s">
        <v>3924</v>
      </c>
      <c r="C6590" s="9">
        <v>44691</v>
      </c>
      <c r="D6590" s="9">
        <v>44765</v>
      </c>
    </row>
    <row r="6591" spans="1:4" x14ac:dyDescent="0.2">
      <c r="A6591" t="s">
        <v>3346</v>
      </c>
      <c r="B6591" t="s">
        <v>3924</v>
      </c>
      <c r="C6591" s="9">
        <v>44691</v>
      </c>
      <c r="D6591" s="9">
        <v>44784</v>
      </c>
    </row>
    <row r="6592" spans="1:4" x14ac:dyDescent="0.2">
      <c r="A6592" t="s">
        <v>3346</v>
      </c>
      <c r="B6592" t="s">
        <v>3924</v>
      </c>
      <c r="C6592" s="9">
        <v>44691</v>
      </c>
      <c r="D6592" s="9">
        <v>44817</v>
      </c>
    </row>
    <row r="6593" spans="1:4" x14ac:dyDescent="0.2">
      <c r="A6593" t="s">
        <v>3346</v>
      </c>
      <c r="B6593" t="s">
        <v>3924</v>
      </c>
      <c r="C6593" s="9">
        <v>44691</v>
      </c>
      <c r="D6593" s="9">
        <v>44855</v>
      </c>
    </row>
    <row r="6594" spans="1:4" x14ac:dyDescent="0.2">
      <c r="A6594" t="s">
        <v>3346</v>
      </c>
      <c r="B6594" t="s">
        <v>3924</v>
      </c>
      <c r="C6594" s="9">
        <v>44691</v>
      </c>
      <c r="D6594" s="9">
        <v>44907</v>
      </c>
    </row>
    <row r="6595" spans="1:4" x14ac:dyDescent="0.2">
      <c r="A6595" t="s">
        <v>3346</v>
      </c>
      <c r="B6595" t="s">
        <v>3924</v>
      </c>
      <c r="C6595" s="9">
        <v>44691</v>
      </c>
      <c r="D6595" s="9">
        <v>44951</v>
      </c>
    </row>
    <row r="6596" spans="1:4" x14ac:dyDescent="0.2">
      <c r="A6596" t="s">
        <v>3346</v>
      </c>
      <c r="B6596" t="s">
        <v>3924</v>
      </c>
      <c r="C6596" s="9">
        <v>44691</v>
      </c>
      <c r="D6596" s="9">
        <v>44970</v>
      </c>
    </row>
    <row r="6597" spans="1:4" x14ac:dyDescent="0.2">
      <c r="A6597" t="s">
        <v>3346</v>
      </c>
      <c r="B6597" t="s">
        <v>3924</v>
      </c>
      <c r="C6597" s="9">
        <v>44691</v>
      </c>
      <c r="D6597" s="9">
        <v>45002</v>
      </c>
    </row>
    <row r="6598" spans="1:4" x14ac:dyDescent="0.2">
      <c r="A6598" t="s">
        <v>3346</v>
      </c>
      <c r="B6598" t="s">
        <v>3924</v>
      </c>
      <c r="C6598" s="9">
        <v>44691</v>
      </c>
      <c r="D6598" s="9">
        <v>45026</v>
      </c>
    </row>
    <row r="6599" spans="1:4" x14ac:dyDescent="0.2">
      <c r="A6599" t="s">
        <v>3346</v>
      </c>
      <c r="B6599" t="s">
        <v>3924</v>
      </c>
      <c r="C6599" s="9">
        <v>44691</v>
      </c>
      <c r="D6599" s="9">
        <v>45069</v>
      </c>
    </row>
    <row r="6600" spans="1:4" x14ac:dyDescent="0.2">
      <c r="A6600" t="s">
        <v>3346</v>
      </c>
      <c r="B6600" t="s">
        <v>3927</v>
      </c>
      <c r="C6600" s="9">
        <v>44863</v>
      </c>
      <c r="D6600" s="9">
        <v>44863</v>
      </c>
    </row>
    <row r="6601" spans="1:4" x14ac:dyDescent="0.2">
      <c r="A6601" t="s">
        <v>3346</v>
      </c>
      <c r="B6601" t="s">
        <v>3927</v>
      </c>
      <c r="C6601" s="9">
        <v>44863</v>
      </c>
      <c r="D6601" s="9">
        <v>44898</v>
      </c>
    </row>
    <row r="6602" spans="1:4" x14ac:dyDescent="0.2">
      <c r="A6602" t="s">
        <v>3346</v>
      </c>
      <c r="B6602" t="s">
        <v>3927</v>
      </c>
      <c r="C6602" s="9">
        <v>44863</v>
      </c>
      <c r="D6602" s="9">
        <v>44930</v>
      </c>
    </row>
    <row r="6603" spans="1:4" x14ac:dyDescent="0.2">
      <c r="A6603" t="s">
        <v>3346</v>
      </c>
      <c r="B6603" t="s">
        <v>3927</v>
      </c>
      <c r="C6603" s="9">
        <v>44863</v>
      </c>
      <c r="D6603" s="9">
        <v>44961</v>
      </c>
    </row>
    <row r="6604" spans="1:4" x14ac:dyDescent="0.2">
      <c r="A6604" t="s">
        <v>3346</v>
      </c>
      <c r="B6604" t="s">
        <v>3927</v>
      </c>
      <c r="C6604" s="9">
        <v>44863</v>
      </c>
      <c r="D6604" s="9">
        <v>44989</v>
      </c>
    </row>
    <row r="6605" spans="1:4" x14ac:dyDescent="0.2">
      <c r="A6605" t="s">
        <v>3346</v>
      </c>
      <c r="B6605" t="s">
        <v>3927</v>
      </c>
      <c r="C6605" s="9">
        <v>44863</v>
      </c>
      <c r="D6605" s="9">
        <v>45029</v>
      </c>
    </row>
    <row r="6606" spans="1:4" x14ac:dyDescent="0.2">
      <c r="A6606" t="s">
        <v>3346</v>
      </c>
      <c r="B6606" t="s">
        <v>3927</v>
      </c>
      <c r="C6606" s="9">
        <v>44863</v>
      </c>
      <c r="D6606" s="9">
        <v>45054</v>
      </c>
    </row>
    <row r="6607" spans="1:4" x14ac:dyDescent="0.2">
      <c r="A6607" t="s">
        <v>3346</v>
      </c>
      <c r="B6607" t="s">
        <v>3927</v>
      </c>
      <c r="C6607" s="9">
        <v>44863</v>
      </c>
      <c r="D6607" s="9">
        <v>45087</v>
      </c>
    </row>
    <row r="6608" spans="1:4" x14ac:dyDescent="0.2">
      <c r="A6608" t="s">
        <v>3347</v>
      </c>
      <c r="B6608" t="s">
        <v>3921</v>
      </c>
      <c r="C6608" s="9">
        <v>44671</v>
      </c>
      <c r="D6608" s="9">
        <v>44671</v>
      </c>
    </row>
    <row r="6609" spans="1:4" x14ac:dyDescent="0.2">
      <c r="A6609" t="s">
        <v>3347</v>
      </c>
      <c r="B6609" t="s">
        <v>3921</v>
      </c>
      <c r="C6609" s="9">
        <v>44671</v>
      </c>
      <c r="D6609" s="9">
        <v>44703</v>
      </c>
    </row>
    <row r="6610" spans="1:4" x14ac:dyDescent="0.2">
      <c r="A6610" t="s">
        <v>3347</v>
      </c>
      <c r="B6610" t="s">
        <v>3921</v>
      </c>
      <c r="C6610" s="9">
        <v>44671</v>
      </c>
      <c r="D6610" s="9">
        <v>44742</v>
      </c>
    </row>
    <row r="6611" spans="1:4" x14ac:dyDescent="0.2">
      <c r="A6611" t="s">
        <v>3347</v>
      </c>
      <c r="B6611" t="s">
        <v>3921</v>
      </c>
      <c r="C6611" s="9">
        <v>44671</v>
      </c>
      <c r="D6611" s="9">
        <v>44768</v>
      </c>
    </row>
    <row r="6612" spans="1:4" x14ac:dyDescent="0.2">
      <c r="A6612" t="s">
        <v>3347</v>
      </c>
      <c r="B6612" t="s">
        <v>3921</v>
      </c>
      <c r="C6612" s="9">
        <v>44671</v>
      </c>
      <c r="D6612" s="9">
        <v>44833</v>
      </c>
    </row>
    <row r="6613" spans="1:4" x14ac:dyDescent="0.2">
      <c r="A6613" t="s">
        <v>3347</v>
      </c>
      <c r="B6613" t="s">
        <v>3921</v>
      </c>
      <c r="C6613" s="9">
        <v>44671</v>
      </c>
      <c r="D6613" s="9">
        <v>44858</v>
      </c>
    </row>
    <row r="6614" spans="1:4" x14ac:dyDescent="0.2">
      <c r="A6614" t="s">
        <v>3347</v>
      </c>
      <c r="B6614" t="s">
        <v>3921</v>
      </c>
      <c r="C6614" s="9">
        <v>44671</v>
      </c>
      <c r="D6614" s="9">
        <v>44893</v>
      </c>
    </row>
    <row r="6615" spans="1:4" x14ac:dyDescent="0.2">
      <c r="A6615" t="s">
        <v>3347</v>
      </c>
      <c r="B6615" t="s">
        <v>3921</v>
      </c>
      <c r="C6615" s="9">
        <v>44671</v>
      </c>
      <c r="D6615" s="9">
        <v>44925</v>
      </c>
    </row>
    <row r="6616" spans="1:4" x14ac:dyDescent="0.2">
      <c r="A6616" t="s">
        <v>3347</v>
      </c>
      <c r="B6616" t="s">
        <v>3921</v>
      </c>
      <c r="C6616" s="9">
        <v>44671</v>
      </c>
      <c r="D6616" s="9">
        <v>44951</v>
      </c>
    </row>
    <row r="6617" spans="1:4" x14ac:dyDescent="0.2">
      <c r="A6617" t="s">
        <v>3347</v>
      </c>
      <c r="B6617" t="s">
        <v>3921</v>
      </c>
      <c r="C6617" s="9">
        <v>44671</v>
      </c>
      <c r="D6617" s="9">
        <v>44984</v>
      </c>
    </row>
    <row r="6618" spans="1:4" x14ac:dyDescent="0.2">
      <c r="A6618" t="s">
        <v>3347</v>
      </c>
      <c r="B6618" t="s">
        <v>3921</v>
      </c>
      <c r="C6618" s="9">
        <v>44671</v>
      </c>
      <c r="D6618" s="9">
        <v>45011</v>
      </c>
    </row>
    <row r="6619" spans="1:4" x14ac:dyDescent="0.2">
      <c r="A6619" t="s">
        <v>3347</v>
      </c>
      <c r="B6619" t="s">
        <v>3921</v>
      </c>
      <c r="C6619" s="9">
        <v>44671</v>
      </c>
      <c r="D6619" s="9">
        <v>45044</v>
      </c>
    </row>
    <row r="6620" spans="1:4" x14ac:dyDescent="0.2">
      <c r="A6620" t="s">
        <v>3347</v>
      </c>
      <c r="B6620" t="s">
        <v>3921</v>
      </c>
      <c r="C6620" s="9">
        <v>44671</v>
      </c>
      <c r="D6620" s="9">
        <v>45066</v>
      </c>
    </row>
    <row r="6621" spans="1:4" x14ac:dyDescent="0.2">
      <c r="A6621" t="s">
        <v>3347</v>
      </c>
      <c r="B6621" t="s">
        <v>3920</v>
      </c>
      <c r="C6621" s="9">
        <v>44933</v>
      </c>
      <c r="D6621" s="9">
        <v>44933</v>
      </c>
    </row>
    <row r="6622" spans="1:4" x14ac:dyDescent="0.2">
      <c r="A6622" t="s">
        <v>3347</v>
      </c>
      <c r="B6622" t="s">
        <v>3920</v>
      </c>
      <c r="C6622" s="9">
        <v>44933</v>
      </c>
      <c r="D6622" s="9">
        <v>44973</v>
      </c>
    </row>
    <row r="6623" spans="1:4" x14ac:dyDescent="0.2">
      <c r="A6623" t="s">
        <v>3347</v>
      </c>
      <c r="B6623" t="s">
        <v>3920</v>
      </c>
      <c r="C6623" s="9">
        <v>44933</v>
      </c>
      <c r="D6623" s="9">
        <v>45004</v>
      </c>
    </row>
    <row r="6624" spans="1:4" x14ac:dyDescent="0.2">
      <c r="A6624" t="s">
        <v>3347</v>
      </c>
      <c r="B6624" t="s">
        <v>3920</v>
      </c>
      <c r="C6624" s="9">
        <v>44933</v>
      </c>
      <c r="D6624" s="9">
        <v>45028</v>
      </c>
    </row>
    <row r="6625" spans="1:4" x14ac:dyDescent="0.2">
      <c r="A6625" t="s">
        <v>3347</v>
      </c>
      <c r="B6625" t="s">
        <v>3920</v>
      </c>
      <c r="C6625" s="9">
        <v>44933</v>
      </c>
      <c r="D6625" s="9">
        <v>45059</v>
      </c>
    </row>
    <row r="6626" spans="1:4" x14ac:dyDescent="0.2">
      <c r="A6626" t="s">
        <v>3348</v>
      </c>
      <c r="B6626" t="s">
        <v>3952</v>
      </c>
      <c r="C6626" s="9">
        <v>44570</v>
      </c>
      <c r="D6626" s="9">
        <v>44570</v>
      </c>
    </row>
    <row r="6627" spans="1:4" x14ac:dyDescent="0.2">
      <c r="A6627" t="s">
        <v>3348</v>
      </c>
      <c r="B6627" t="s">
        <v>3952</v>
      </c>
      <c r="C6627" s="9">
        <v>44570</v>
      </c>
      <c r="D6627" s="9">
        <v>44607</v>
      </c>
    </row>
    <row r="6628" spans="1:4" x14ac:dyDescent="0.2">
      <c r="A6628" t="s">
        <v>3348</v>
      </c>
      <c r="B6628" t="s">
        <v>3952</v>
      </c>
      <c r="C6628" s="9">
        <v>44570</v>
      </c>
      <c r="D6628" s="9">
        <v>44672</v>
      </c>
    </row>
    <row r="6629" spans="1:4" x14ac:dyDescent="0.2">
      <c r="A6629" t="s">
        <v>3348</v>
      </c>
      <c r="B6629" t="s">
        <v>3952</v>
      </c>
      <c r="C6629" s="9">
        <v>44570</v>
      </c>
      <c r="D6629" s="9">
        <v>44696</v>
      </c>
    </row>
    <row r="6630" spans="1:4" x14ac:dyDescent="0.2">
      <c r="A6630" t="s">
        <v>3348</v>
      </c>
      <c r="B6630" t="s">
        <v>3952</v>
      </c>
      <c r="C6630" s="9">
        <v>44570</v>
      </c>
      <c r="D6630" s="9">
        <v>44766</v>
      </c>
    </row>
    <row r="6631" spans="1:4" x14ac:dyDescent="0.2">
      <c r="A6631" t="s">
        <v>3348</v>
      </c>
      <c r="B6631" t="s">
        <v>3952</v>
      </c>
      <c r="C6631" s="9">
        <v>44570</v>
      </c>
      <c r="D6631" s="9">
        <v>44795</v>
      </c>
    </row>
    <row r="6632" spans="1:4" x14ac:dyDescent="0.2">
      <c r="A6632" t="s">
        <v>3348</v>
      </c>
      <c r="B6632" t="s">
        <v>3952</v>
      </c>
      <c r="C6632" s="9">
        <v>44570</v>
      </c>
      <c r="D6632" s="9">
        <v>44826</v>
      </c>
    </row>
    <row r="6633" spans="1:4" x14ac:dyDescent="0.2">
      <c r="A6633" t="s">
        <v>3348</v>
      </c>
      <c r="B6633" t="s">
        <v>3952</v>
      </c>
      <c r="C6633" s="9">
        <v>44570</v>
      </c>
      <c r="D6633" s="9">
        <v>44852</v>
      </c>
    </row>
    <row r="6634" spans="1:4" x14ac:dyDescent="0.2">
      <c r="A6634" t="s">
        <v>3348</v>
      </c>
      <c r="B6634" t="s">
        <v>3952</v>
      </c>
      <c r="C6634" s="9">
        <v>44570</v>
      </c>
      <c r="D6634" s="9">
        <v>44884</v>
      </c>
    </row>
    <row r="6635" spans="1:4" x14ac:dyDescent="0.2">
      <c r="A6635" t="s">
        <v>3348</v>
      </c>
      <c r="B6635" t="s">
        <v>3952</v>
      </c>
      <c r="C6635" s="9">
        <v>44570</v>
      </c>
      <c r="D6635" s="9">
        <v>44909</v>
      </c>
    </row>
    <row r="6636" spans="1:4" x14ac:dyDescent="0.2">
      <c r="A6636" t="s">
        <v>3348</v>
      </c>
      <c r="B6636" t="s">
        <v>3952</v>
      </c>
      <c r="C6636" s="9">
        <v>44570</v>
      </c>
      <c r="D6636" s="9">
        <v>44970</v>
      </c>
    </row>
    <row r="6637" spans="1:4" x14ac:dyDescent="0.2">
      <c r="A6637" t="s">
        <v>3348</v>
      </c>
      <c r="B6637" t="s">
        <v>3952</v>
      </c>
      <c r="C6637" s="9">
        <v>44570</v>
      </c>
      <c r="D6637" s="9">
        <v>45034</v>
      </c>
    </row>
    <row r="6638" spans="1:4" x14ac:dyDescent="0.2">
      <c r="A6638" t="s">
        <v>3348</v>
      </c>
      <c r="B6638" t="s">
        <v>3952</v>
      </c>
      <c r="C6638" s="9">
        <v>44570</v>
      </c>
      <c r="D6638" s="9">
        <v>45068</v>
      </c>
    </row>
    <row r="6639" spans="1:4" x14ac:dyDescent="0.2">
      <c r="A6639" t="s">
        <v>3348</v>
      </c>
      <c r="B6639" t="s">
        <v>3920</v>
      </c>
      <c r="C6639" s="9">
        <v>44992</v>
      </c>
      <c r="D6639" s="9">
        <v>44992</v>
      </c>
    </row>
    <row r="6640" spans="1:4" x14ac:dyDescent="0.2">
      <c r="A6640" t="s">
        <v>3348</v>
      </c>
      <c r="B6640" t="s">
        <v>3920</v>
      </c>
      <c r="C6640" s="9">
        <v>44992</v>
      </c>
      <c r="D6640" s="9">
        <v>45025</v>
      </c>
    </row>
    <row r="6641" spans="1:4" x14ac:dyDescent="0.2">
      <c r="A6641" t="s">
        <v>3348</v>
      </c>
      <c r="B6641" t="s">
        <v>3920</v>
      </c>
      <c r="C6641" s="9">
        <v>44992</v>
      </c>
      <c r="D6641" s="9">
        <v>45059</v>
      </c>
    </row>
    <row r="6642" spans="1:4" x14ac:dyDescent="0.2">
      <c r="A6642" t="s">
        <v>3349</v>
      </c>
      <c r="B6642" t="s">
        <v>3929</v>
      </c>
      <c r="C6642" s="9">
        <v>44626</v>
      </c>
      <c r="D6642" s="9">
        <v>44626</v>
      </c>
    </row>
    <row r="6643" spans="1:4" x14ac:dyDescent="0.2">
      <c r="A6643" t="s">
        <v>3349</v>
      </c>
      <c r="B6643" t="s">
        <v>3929</v>
      </c>
      <c r="C6643" s="9">
        <v>44626</v>
      </c>
      <c r="D6643" s="9">
        <v>44668</v>
      </c>
    </row>
    <row r="6644" spans="1:4" x14ac:dyDescent="0.2">
      <c r="A6644" t="s">
        <v>3349</v>
      </c>
      <c r="B6644" t="s">
        <v>3929</v>
      </c>
      <c r="C6644" s="9">
        <v>44626</v>
      </c>
      <c r="D6644" s="9">
        <v>44699</v>
      </c>
    </row>
    <row r="6645" spans="1:4" x14ac:dyDescent="0.2">
      <c r="A6645" t="s">
        <v>3349</v>
      </c>
      <c r="B6645" t="s">
        <v>3929</v>
      </c>
      <c r="C6645" s="9">
        <v>44626</v>
      </c>
      <c r="D6645" s="9">
        <v>44727</v>
      </c>
    </row>
    <row r="6646" spans="1:4" x14ac:dyDescent="0.2">
      <c r="A6646" t="s">
        <v>3349</v>
      </c>
      <c r="B6646" t="s">
        <v>3929</v>
      </c>
      <c r="C6646" s="9">
        <v>44626</v>
      </c>
      <c r="D6646" s="9">
        <v>44763</v>
      </c>
    </row>
    <row r="6647" spans="1:4" x14ac:dyDescent="0.2">
      <c r="A6647" t="s">
        <v>3349</v>
      </c>
      <c r="B6647" t="s">
        <v>3929</v>
      </c>
      <c r="C6647" s="9">
        <v>44626</v>
      </c>
      <c r="D6647" s="9">
        <v>44841</v>
      </c>
    </row>
    <row r="6648" spans="1:4" x14ac:dyDescent="0.2">
      <c r="A6648" t="s">
        <v>3349</v>
      </c>
      <c r="B6648" t="s">
        <v>3929</v>
      </c>
      <c r="C6648" s="9">
        <v>44626</v>
      </c>
      <c r="D6648" s="9">
        <v>44883</v>
      </c>
    </row>
    <row r="6649" spans="1:4" x14ac:dyDescent="0.2">
      <c r="A6649" t="s">
        <v>3349</v>
      </c>
      <c r="B6649" t="s">
        <v>3929</v>
      </c>
      <c r="C6649" s="9">
        <v>44626</v>
      </c>
      <c r="D6649" s="9">
        <v>44907</v>
      </c>
    </row>
    <row r="6650" spans="1:4" x14ac:dyDescent="0.2">
      <c r="A6650" t="s">
        <v>3349</v>
      </c>
      <c r="B6650" t="s">
        <v>3929</v>
      </c>
      <c r="C6650" s="9">
        <v>44626</v>
      </c>
      <c r="D6650" s="9">
        <v>44992</v>
      </c>
    </row>
    <row r="6651" spans="1:4" x14ac:dyDescent="0.2">
      <c r="A6651" t="s">
        <v>3349</v>
      </c>
      <c r="B6651" t="s">
        <v>3929</v>
      </c>
      <c r="C6651" s="9">
        <v>44626</v>
      </c>
      <c r="D6651" s="9">
        <v>45031</v>
      </c>
    </row>
    <row r="6652" spans="1:4" x14ac:dyDescent="0.2">
      <c r="A6652" t="s">
        <v>3349</v>
      </c>
      <c r="B6652" t="s">
        <v>3929</v>
      </c>
      <c r="C6652" s="9">
        <v>44626</v>
      </c>
      <c r="D6652" s="9">
        <v>45066</v>
      </c>
    </row>
    <row r="6653" spans="1:4" x14ac:dyDescent="0.2">
      <c r="A6653" t="s">
        <v>3349</v>
      </c>
      <c r="B6653" t="s">
        <v>3953</v>
      </c>
      <c r="C6653" s="9">
        <v>44831</v>
      </c>
      <c r="D6653" s="9">
        <v>44831</v>
      </c>
    </row>
    <row r="6654" spans="1:4" x14ac:dyDescent="0.2">
      <c r="A6654" t="s">
        <v>3349</v>
      </c>
      <c r="B6654" t="s">
        <v>3953</v>
      </c>
      <c r="C6654" s="9">
        <v>44831</v>
      </c>
      <c r="D6654" s="9">
        <v>44870</v>
      </c>
    </row>
    <row r="6655" spans="1:4" x14ac:dyDescent="0.2">
      <c r="A6655" t="s">
        <v>3349</v>
      </c>
      <c r="B6655" t="s">
        <v>3953</v>
      </c>
      <c r="C6655" s="9">
        <v>44831</v>
      </c>
      <c r="D6655" s="9">
        <v>44923</v>
      </c>
    </row>
    <row r="6656" spans="1:4" x14ac:dyDescent="0.2">
      <c r="A6656" t="s">
        <v>3349</v>
      </c>
      <c r="B6656" t="s">
        <v>3953</v>
      </c>
      <c r="C6656" s="9">
        <v>44831</v>
      </c>
      <c r="D6656" s="9">
        <v>44955</v>
      </c>
    </row>
    <row r="6657" spans="1:4" x14ac:dyDescent="0.2">
      <c r="A6657" t="s">
        <v>3349</v>
      </c>
      <c r="B6657" t="s">
        <v>3953</v>
      </c>
      <c r="C6657" s="9">
        <v>44831</v>
      </c>
      <c r="D6657" s="9">
        <v>44959</v>
      </c>
    </row>
    <row r="6658" spans="1:4" x14ac:dyDescent="0.2">
      <c r="A6658" t="s">
        <v>3349</v>
      </c>
      <c r="B6658" t="s">
        <v>3953</v>
      </c>
      <c r="C6658" s="9">
        <v>44831</v>
      </c>
      <c r="D6658" s="9">
        <v>44997</v>
      </c>
    </row>
    <row r="6659" spans="1:4" x14ac:dyDescent="0.2">
      <c r="A6659" t="s">
        <v>3349</v>
      </c>
      <c r="B6659" t="s">
        <v>3953</v>
      </c>
      <c r="C6659" s="9">
        <v>44831</v>
      </c>
      <c r="D6659" s="9">
        <v>45019</v>
      </c>
    </row>
    <row r="6660" spans="1:4" x14ac:dyDescent="0.2">
      <c r="A6660" t="s">
        <v>3349</v>
      </c>
      <c r="B6660" t="s">
        <v>3953</v>
      </c>
      <c r="C6660" s="9">
        <v>44831</v>
      </c>
      <c r="D6660" s="9">
        <v>45047</v>
      </c>
    </row>
    <row r="6661" spans="1:4" x14ac:dyDescent="0.2">
      <c r="A6661" t="s">
        <v>3349</v>
      </c>
      <c r="B6661" t="s">
        <v>3953</v>
      </c>
      <c r="C6661" s="9">
        <v>44831</v>
      </c>
      <c r="D6661" s="9">
        <v>45088</v>
      </c>
    </row>
    <row r="6662" spans="1:4" x14ac:dyDescent="0.2">
      <c r="A6662" t="s">
        <v>3350</v>
      </c>
      <c r="B6662" t="s">
        <v>3926</v>
      </c>
      <c r="C6662" s="9">
        <v>45018</v>
      </c>
      <c r="D6662" s="9">
        <v>45018</v>
      </c>
    </row>
    <row r="6663" spans="1:4" x14ac:dyDescent="0.2">
      <c r="A6663" t="s">
        <v>3350</v>
      </c>
      <c r="B6663" t="s">
        <v>3926</v>
      </c>
      <c r="C6663" s="9">
        <v>45018</v>
      </c>
      <c r="D6663" s="9">
        <v>45057</v>
      </c>
    </row>
    <row r="6664" spans="1:4" x14ac:dyDescent="0.2">
      <c r="A6664" t="s">
        <v>3351</v>
      </c>
      <c r="B6664" t="s">
        <v>3952</v>
      </c>
      <c r="C6664" s="9">
        <v>44847</v>
      </c>
      <c r="D6664" s="9">
        <v>44847</v>
      </c>
    </row>
    <row r="6665" spans="1:4" x14ac:dyDescent="0.2">
      <c r="A6665" t="s">
        <v>3351</v>
      </c>
      <c r="B6665" t="s">
        <v>3952</v>
      </c>
      <c r="C6665" s="9">
        <v>44847</v>
      </c>
      <c r="D6665" s="9">
        <v>44885</v>
      </c>
    </row>
    <row r="6666" spans="1:4" x14ac:dyDescent="0.2">
      <c r="A6666" t="s">
        <v>3351</v>
      </c>
      <c r="B6666" t="s">
        <v>3952</v>
      </c>
      <c r="C6666" s="9">
        <v>44847</v>
      </c>
      <c r="D6666" s="9">
        <v>44920</v>
      </c>
    </row>
    <row r="6667" spans="1:4" x14ac:dyDescent="0.2">
      <c r="A6667" t="s">
        <v>3351</v>
      </c>
      <c r="B6667" t="s">
        <v>3952</v>
      </c>
      <c r="C6667" s="9">
        <v>44847</v>
      </c>
      <c r="D6667" s="9">
        <v>44950</v>
      </c>
    </row>
    <row r="6668" spans="1:4" x14ac:dyDescent="0.2">
      <c r="A6668" t="s">
        <v>3351</v>
      </c>
      <c r="B6668" t="s">
        <v>3952</v>
      </c>
      <c r="C6668" s="9">
        <v>44847</v>
      </c>
      <c r="D6668" s="9">
        <v>44985</v>
      </c>
    </row>
    <row r="6669" spans="1:4" x14ac:dyDescent="0.2">
      <c r="A6669" t="s">
        <v>3351</v>
      </c>
      <c r="B6669" t="s">
        <v>3952</v>
      </c>
      <c r="C6669" s="9">
        <v>44847</v>
      </c>
      <c r="D6669" s="9">
        <v>44998</v>
      </c>
    </row>
    <row r="6670" spans="1:4" x14ac:dyDescent="0.2">
      <c r="A6670" t="s">
        <v>3351</v>
      </c>
      <c r="B6670" t="s">
        <v>3952</v>
      </c>
      <c r="C6670" s="9">
        <v>44847</v>
      </c>
      <c r="D6670" s="9">
        <v>45044</v>
      </c>
    </row>
    <row r="6671" spans="1:4" x14ac:dyDescent="0.2">
      <c r="A6671" t="s">
        <v>3351</v>
      </c>
      <c r="B6671" t="s">
        <v>3952</v>
      </c>
      <c r="C6671" s="9">
        <v>44847</v>
      </c>
      <c r="D6671" s="9">
        <v>45060</v>
      </c>
    </row>
    <row r="6672" spans="1:4" x14ac:dyDescent="0.2">
      <c r="A6672" t="s">
        <v>3351</v>
      </c>
      <c r="B6672" t="s">
        <v>3922</v>
      </c>
      <c r="C6672" s="9">
        <v>44903</v>
      </c>
      <c r="D6672" s="9">
        <v>44903</v>
      </c>
    </row>
    <row r="6673" spans="1:4" x14ac:dyDescent="0.2">
      <c r="A6673" t="s">
        <v>3351</v>
      </c>
      <c r="B6673" t="s">
        <v>3922</v>
      </c>
      <c r="C6673" s="9">
        <v>44903</v>
      </c>
      <c r="D6673" s="9">
        <v>44940</v>
      </c>
    </row>
    <row r="6674" spans="1:4" x14ac:dyDescent="0.2">
      <c r="A6674" t="s">
        <v>3351</v>
      </c>
      <c r="B6674" t="s">
        <v>3922</v>
      </c>
      <c r="C6674" s="9">
        <v>44903</v>
      </c>
      <c r="D6674" s="9">
        <v>44978</v>
      </c>
    </row>
    <row r="6675" spans="1:4" x14ac:dyDescent="0.2">
      <c r="A6675" t="s">
        <v>3351</v>
      </c>
      <c r="B6675" t="s">
        <v>3922</v>
      </c>
      <c r="C6675" s="9">
        <v>44903</v>
      </c>
      <c r="D6675" s="9">
        <v>45002</v>
      </c>
    </row>
    <row r="6676" spans="1:4" x14ac:dyDescent="0.2">
      <c r="A6676" t="s">
        <v>3351</v>
      </c>
      <c r="B6676" t="s">
        <v>3922</v>
      </c>
      <c r="C6676" s="9">
        <v>44903</v>
      </c>
      <c r="D6676" s="9">
        <v>45036</v>
      </c>
    </row>
    <row r="6677" spans="1:4" x14ac:dyDescent="0.2">
      <c r="A6677" t="s">
        <v>3351</v>
      </c>
      <c r="B6677" t="s">
        <v>3922</v>
      </c>
      <c r="C6677" s="9">
        <v>44903</v>
      </c>
      <c r="D6677" s="9">
        <v>45065</v>
      </c>
    </row>
    <row r="6678" spans="1:4" x14ac:dyDescent="0.2">
      <c r="A6678" t="s">
        <v>3352</v>
      </c>
      <c r="B6678" t="s">
        <v>3952</v>
      </c>
      <c r="C6678" s="9">
        <v>44601</v>
      </c>
      <c r="D6678" s="9">
        <v>44601</v>
      </c>
    </row>
    <row r="6679" spans="1:4" x14ac:dyDescent="0.2">
      <c r="A6679" t="s">
        <v>3352</v>
      </c>
      <c r="B6679" t="s">
        <v>3952</v>
      </c>
      <c r="C6679" s="9">
        <v>44601</v>
      </c>
      <c r="D6679" s="9">
        <v>44637</v>
      </c>
    </row>
    <row r="6680" spans="1:4" x14ac:dyDescent="0.2">
      <c r="A6680" t="s">
        <v>3352</v>
      </c>
      <c r="B6680" t="s">
        <v>3952</v>
      </c>
      <c r="C6680" s="9">
        <v>44601</v>
      </c>
      <c r="D6680" s="9">
        <v>44662</v>
      </c>
    </row>
    <row r="6681" spans="1:4" x14ac:dyDescent="0.2">
      <c r="A6681" t="s">
        <v>3352</v>
      </c>
      <c r="B6681" t="s">
        <v>3952</v>
      </c>
      <c r="C6681" s="9">
        <v>44601</v>
      </c>
      <c r="D6681" s="9">
        <v>44699</v>
      </c>
    </row>
    <row r="6682" spans="1:4" x14ac:dyDescent="0.2">
      <c r="A6682" t="s">
        <v>3352</v>
      </c>
      <c r="B6682" t="s">
        <v>3952</v>
      </c>
      <c r="C6682" s="9">
        <v>44601</v>
      </c>
      <c r="D6682" s="9">
        <v>44759</v>
      </c>
    </row>
    <row r="6683" spans="1:4" x14ac:dyDescent="0.2">
      <c r="A6683" t="s">
        <v>3352</v>
      </c>
      <c r="B6683" t="s">
        <v>3952</v>
      </c>
      <c r="C6683" s="9">
        <v>44601</v>
      </c>
      <c r="D6683" s="9">
        <v>44792</v>
      </c>
    </row>
    <row r="6684" spans="1:4" x14ac:dyDescent="0.2">
      <c r="A6684" t="s">
        <v>3352</v>
      </c>
      <c r="B6684" t="s">
        <v>3952</v>
      </c>
      <c r="C6684" s="9">
        <v>44601</v>
      </c>
      <c r="D6684" s="9">
        <v>44849</v>
      </c>
    </row>
    <row r="6685" spans="1:4" x14ac:dyDescent="0.2">
      <c r="A6685" t="s">
        <v>3352</v>
      </c>
      <c r="B6685" t="s">
        <v>3952</v>
      </c>
      <c r="C6685" s="9">
        <v>44601</v>
      </c>
      <c r="D6685" s="9">
        <v>44884</v>
      </c>
    </row>
    <row r="6686" spans="1:4" x14ac:dyDescent="0.2">
      <c r="A6686" t="s">
        <v>3352</v>
      </c>
      <c r="B6686" t="s">
        <v>3952</v>
      </c>
      <c r="C6686" s="9">
        <v>44601</v>
      </c>
      <c r="D6686" s="9">
        <v>44948</v>
      </c>
    </row>
    <row r="6687" spans="1:4" x14ac:dyDescent="0.2">
      <c r="A6687" t="s">
        <v>3352</v>
      </c>
      <c r="B6687" t="s">
        <v>3952</v>
      </c>
      <c r="C6687" s="9">
        <v>44601</v>
      </c>
      <c r="D6687" s="9">
        <v>45000</v>
      </c>
    </row>
    <row r="6688" spans="1:4" x14ac:dyDescent="0.2">
      <c r="A6688" t="s">
        <v>3352</v>
      </c>
      <c r="B6688" t="s">
        <v>3952</v>
      </c>
      <c r="C6688" s="9">
        <v>44601</v>
      </c>
      <c r="D6688" s="9">
        <v>45065</v>
      </c>
    </row>
    <row r="6689" spans="1:4" x14ac:dyDescent="0.2">
      <c r="A6689" t="s">
        <v>3352</v>
      </c>
      <c r="B6689" t="s">
        <v>3920</v>
      </c>
      <c r="C6689" s="9">
        <v>44797</v>
      </c>
      <c r="D6689" s="9">
        <v>44797</v>
      </c>
    </row>
    <row r="6690" spans="1:4" x14ac:dyDescent="0.2">
      <c r="A6690" t="s">
        <v>3352</v>
      </c>
      <c r="B6690" t="s">
        <v>3920</v>
      </c>
      <c r="C6690" s="9">
        <v>44797</v>
      </c>
      <c r="D6690" s="9">
        <v>44835</v>
      </c>
    </row>
    <row r="6691" spans="1:4" x14ac:dyDescent="0.2">
      <c r="A6691" t="s">
        <v>3352</v>
      </c>
      <c r="B6691" t="s">
        <v>3920</v>
      </c>
      <c r="C6691" s="9">
        <v>44797</v>
      </c>
      <c r="D6691" s="9">
        <v>44902</v>
      </c>
    </row>
    <row r="6692" spans="1:4" x14ac:dyDescent="0.2">
      <c r="A6692" t="s">
        <v>3352</v>
      </c>
      <c r="B6692" t="s">
        <v>3920</v>
      </c>
      <c r="C6692" s="9">
        <v>44797</v>
      </c>
      <c r="D6692" s="9">
        <v>44931</v>
      </c>
    </row>
    <row r="6693" spans="1:4" x14ac:dyDescent="0.2">
      <c r="A6693" t="s">
        <v>3352</v>
      </c>
      <c r="B6693" t="s">
        <v>3920</v>
      </c>
      <c r="C6693" s="9">
        <v>44797</v>
      </c>
      <c r="D6693" s="9">
        <v>44963</v>
      </c>
    </row>
    <row r="6694" spans="1:4" x14ac:dyDescent="0.2">
      <c r="A6694" t="s">
        <v>3352</v>
      </c>
      <c r="B6694" t="s">
        <v>3920</v>
      </c>
      <c r="C6694" s="9">
        <v>44797</v>
      </c>
      <c r="D6694" s="9">
        <v>44987</v>
      </c>
    </row>
    <row r="6695" spans="1:4" x14ac:dyDescent="0.2">
      <c r="A6695" t="s">
        <v>3352</v>
      </c>
      <c r="B6695" t="s">
        <v>3920</v>
      </c>
      <c r="C6695" s="9">
        <v>44797</v>
      </c>
      <c r="D6695" s="9">
        <v>45044</v>
      </c>
    </row>
    <row r="6696" spans="1:4" x14ac:dyDescent="0.2">
      <c r="A6696" t="s">
        <v>3352</v>
      </c>
      <c r="B6696" t="s">
        <v>3920</v>
      </c>
      <c r="C6696" s="9">
        <v>44797</v>
      </c>
      <c r="D6696" s="9">
        <v>45049</v>
      </c>
    </row>
    <row r="6697" spans="1:4" x14ac:dyDescent="0.2">
      <c r="A6697" t="s">
        <v>3352</v>
      </c>
      <c r="B6697" t="s">
        <v>3920</v>
      </c>
      <c r="C6697" s="9">
        <v>44797</v>
      </c>
      <c r="D6697" s="9">
        <v>45080</v>
      </c>
    </row>
    <row r="6698" spans="1:4" x14ac:dyDescent="0.2">
      <c r="A6698" t="s">
        <v>3353</v>
      </c>
      <c r="B6698" t="s">
        <v>3922</v>
      </c>
      <c r="C6698" s="9">
        <v>44568</v>
      </c>
      <c r="D6698" s="9">
        <v>44568</v>
      </c>
    </row>
    <row r="6699" spans="1:4" x14ac:dyDescent="0.2">
      <c r="A6699" t="s">
        <v>3353</v>
      </c>
      <c r="B6699" t="s">
        <v>3922</v>
      </c>
      <c r="C6699" s="9">
        <v>44568</v>
      </c>
      <c r="D6699" s="9">
        <v>44639</v>
      </c>
    </row>
    <row r="6700" spans="1:4" x14ac:dyDescent="0.2">
      <c r="A6700" t="s">
        <v>3353</v>
      </c>
      <c r="B6700" t="s">
        <v>3922</v>
      </c>
      <c r="C6700" s="9">
        <v>44568</v>
      </c>
      <c r="D6700" s="9">
        <v>44666</v>
      </c>
    </row>
    <row r="6701" spans="1:4" x14ac:dyDescent="0.2">
      <c r="A6701" t="s">
        <v>3353</v>
      </c>
      <c r="B6701" t="s">
        <v>3922</v>
      </c>
      <c r="C6701" s="9">
        <v>44568</v>
      </c>
      <c r="D6701" s="9">
        <v>44694</v>
      </c>
    </row>
    <row r="6702" spans="1:4" x14ac:dyDescent="0.2">
      <c r="A6702" t="s">
        <v>3353</v>
      </c>
      <c r="B6702" t="s">
        <v>3922</v>
      </c>
      <c r="C6702" s="9">
        <v>44568</v>
      </c>
      <c r="D6702" s="9">
        <v>44728</v>
      </c>
    </row>
    <row r="6703" spans="1:4" x14ac:dyDescent="0.2">
      <c r="A6703" t="s">
        <v>3353</v>
      </c>
      <c r="B6703" t="s">
        <v>3922</v>
      </c>
      <c r="C6703" s="9">
        <v>44568</v>
      </c>
      <c r="D6703" s="9">
        <v>44811</v>
      </c>
    </row>
    <row r="6704" spans="1:4" x14ac:dyDescent="0.2">
      <c r="A6704" t="s">
        <v>3353</v>
      </c>
      <c r="B6704" t="s">
        <v>3922</v>
      </c>
      <c r="C6704" s="9">
        <v>44568</v>
      </c>
      <c r="D6704" s="9">
        <v>44875</v>
      </c>
    </row>
    <row r="6705" spans="1:4" x14ac:dyDescent="0.2">
      <c r="A6705" t="s">
        <v>3353</v>
      </c>
      <c r="B6705" t="s">
        <v>3922</v>
      </c>
      <c r="C6705" s="9">
        <v>44568</v>
      </c>
      <c r="D6705" s="9">
        <v>44947</v>
      </c>
    </row>
    <row r="6706" spans="1:4" x14ac:dyDescent="0.2">
      <c r="A6706" t="s">
        <v>3353</v>
      </c>
      <c r="B6706" t="s">
        <v>3922</v>
      </c>
      <c r="C6706" s="9">
        <v>44568</v>
      </c>
      <c r="D6706" s="9">
        <v>44969</v>
      </c>
    </row>
    <row r="6707" spans="1:4" x14ac:dyDescent="0.2">
      <c r="A6707" t="s">
        <v>3353</v>
      </c>
      <c r="B6707" t="s">
        <v>3922</v>
      </c>
      <c r="C6707" s="9">
        <v>44568</v>
      </c>
      <c r="D6707" s="9">
        <v>44997</v>
      </c>
    </row>
    <row r="6708" spans="1:4" x14ac:dyDescent="0.2">
      <c r="A6708" t="s">
        <v>3353</v>
      </c>
      <c r="B6708" t="s">
        <v>3922</v>
      </c>
      <c r="C6708" s="9">
        <v>44568</v>
      </c>
      <c r="D6708" s="9">
        <v>45036</v>
      </c>
    </row>
    <row r="6709" spans="1:4" x14ac:dyDescent="0.2">
      <c r="A6709" t="s">
        <v>3353</v>
      </c>
      <c r="B6709" t="s">
        <v>3922</v>
      </c>
      <c r="C6709" s="9">
        <v>44568</v>
      </c>
      <c r="D6709" s="9">
        <v>45059</v>
      </c>
    </row>
    <row r="6710" spans="1:4" x14ac:dyDescent="0.2">
      <c r="A6710" t="s">
        <v>3353</v>
      </c>
      <c r="B6710" t="s">
        <v>3921</v>
      </c>
      <c r="C6710" s="9">
        <v>44830</v>
      </c>
      <c r="D6710" s="9">
        <v>44830</v>
      </c>
    </row>
    <row r="6711" spans="1:4" x14ac:dyDescent="0.2">
      <c r="A6711" t="s">
        <v>3353</v>
      </c>
      <c r="B6711" t="s">
        <v>3921</v>
      </c>
      <c r="C6711" s="9">
        <v>44830</v>
      </c>
      <c r="D6711" s="9">
        <v>44864</v>
      </c>
    </row>
    <row r="6712" spans="1:4" x14ac:dyDescent="0.2">
      <c r="A6712" t="s">
        <v>3353</v>
      </c>
      <c r="B6712" t="s">
        <v>3921</v>
      </c>
      <c r="C6712" s="9">
        <v>44830</v>
      </c>
      <c r="D6712" s="9">
        <v>44891</v>
      </c>
    </row>
    <row r="6713" spans="1:4" x14ac:dyDescent="0.2">
      <c r="A6713" t="s">
        <v>3353</v>
      </c>
      <c r="B6713" t="s">
        <v>3921</v>
      </c>
      <c r="C6713" s="9">
        <v>44830</v>
      </c>
      <c r="D6713" s="9">
        <v>44906</v>
      </c>
    </row>
    <row r="6714" spans="1:4" x14ac:dyDescent="0.2">
      <c r="A6714" t="s">
        <v>3353</v>
      </c>
      <c r="B6714" t="s">
        <v>3921</v>
      </c>
      <c r="C6714" s="9">
        <v>44830</v>
      </c>
      <c r="D6714" s="9">
        <v>44934</v>
      </c>
    </row>
    <row r="6715" spans="1:4" x14ac:dyDescent="0.2">
      <c r="A6715" t="s">
        <v>3353</v>
      </c>
      <c r="B6715" t="s">
        <v>3921</v>
      </c>
      <c r="C6715" s="9">
        <v>44830</v>
      </c>
      <c r="D6715" s="9">
        <v>44961</v>
      </c>
    </row>
    <row r="6716" spans="1:4" x14ac:dyDescent="0.2">
      <c r="A6716" t="s">
        <v>3353</v>
      </c>
      <c r="B6716" t="s">
        <v>3921</v>
      </c>
      <c r="C6716" s="9">
        <v>44830</v>
      </c>
      <c r="D6716" s="9">
        <v>45025</v>
      </c>
    </row>
    <row r="6717" spans="1:4" x14ac:dyDescent="0.2">
      <c r="A6717" t="s">
        <v>3353</v>
      </c>
      <c r="B6717" t="s">
        <v>3921</v>
      </c>
      <c r="C6717" s="9">
        <v>44830</v>
      </c>
      <c r="D6717" s="9">
        <v>45050</v>
      </c>
    </row>
    <row r="6718" spans="1:4" x14ac:dyDescent="0.2">
      <c r="A6718" t="s">
        <v>3353</v>
      </c>
      <c r="B6718" t="s">
        <v>3921</v>
      </c>
      <c r="C6718" s="9">
        <v>44830</v>
      </c>
      <c r="D6718" s="9">
        <v>45079</v>
      </c>
    </row>
    <row r="6719" spans="1:4" x14ac:dyDescent="0.2">
      <c r="A6719" t="s">
        <v>3354</v>
      </c>
      <c r="B6719" t="s">
        <v>3951</v>
      </c>
      <c r="C6719" s="9">
        <v>44565</v>
      </c>
      <c r="D6719" s="9">
        <v>44565</v>
      </c>
    </row>
    <row r="6720" spans="1:4" x14ac:dyDescent="0.2">
      <c r="A6720" t="s">
        <v>3354</v>
      </c>
      <c r="B6720" t="s">
        <v>3951</v>
      </c>
      <c r="C6720" s="9">
        <v>44565</v>
      </c>
      <c r="D6720" s="9">
        <v>44624</v>
      </c>
    </row>
    <row r="6721" spans="1:4" x14ac:dyDescent="0.2">
      <c r="A6721" t="s">
        <v>3354</v>
      </c>
      <c r="B6721" t="s">
        <v>3951</v>
      </c>
      <c r="C6721" s="9">
        <v>44565</v>
      </c>
      <c r="D6721" s="9">
        <v>44668</v>
      </c>
    </row>
    <row r="6722" spans="1:4" x14ac:dyDescent="0.2">
      <c r="A6722" t="s">
        <v>3354</v>
      </c>
      <c r="B6722" t="s">
        <v>3951</v>
      </c>
      <c r="C6722" s="9">
        <v>44565</v>
      </c>
      <c r="D6722" s="9">
        <v>44688</v>
      </c>
    </row>
    <row r="6723" spans="1:4" x14ac:dyDescent="0.2">
      <c r="A6723" t="s">
        <v>3354</v>
      </c>
      <c r="B6723" t="s">
        <v>3951</v>
      </c>
      <c r="C6723" s="9">
        <v>44565</v>
      </c>
      <c r="D6723" s="9">
        <v>44728</v>
      </c>
    </row>
    <row r="6724" spans="1:4" x14ac:dyDescent="0.2">
      <c r="A6724" t="s">
        <v>3354</v>
      </c>
      <c r="B6724" t="s">
        <v>3951</v>
      </c>
      <c r="C6724" s="9">
        <v>44565</v>
      </c>
      <c r="D6724" s="9">
        <v>44757</v>
      </c>
    </row>
    <row r="6725" spans="1:4" x14ac:dyDescent="0.2">
      <c r="A6725" t="s">
        <v>3354</v>
      </c>
      <c r="B6725" t="s">
        <v>3951</v>
      </c>
      <c r="C6725" s="9">
        <v>44565</v>
      </c>
      <c r="D6725" s="9">
        <v>44791</v>
      </c>
    </row>
    <row r="6726" spans="1:4" x14ac:dyDescent="0.2">
      <c r="A6726" t="s">
        <v>3354</v>
      </c>
      <c r="B6726" t="s">
        <v>3951</v>
      </c>
      <c r="C6726" s="9">
        <v>44565</v>
      </c>
      <c r="D6726" s="9">
        <v>44822</v>
      </c>
    </row>
    <row r="6727" spans="1:4" x14ac:dyDescent="0.2">
      <c r="A6727" t="s">
        <v>3354</v>
      </c>
      <c r="B6727" t="s">
        <v>3951</v>
      </c>
      <c r="C6727" s="9">
        <v>44565</v>
      </c>
      <c r="D6727" s="9">
        <v>44839</v>
      </c>
    </row>
    <row r="6728" spans="1:4" x14ac:dyDescent="0.2">
      <c r="A6728" t="s">
        <v>3354</v>
      </c>
      <c r="B6728" t="s">
        <v>3951</v>
      </c>
      <c r="C6728" s="9">
        <v>44565</v>
      </c>
      <c r="D6728" s="9">
        <v>44878</v>
      </c>
    </row>
    <row r="6729" spans="1:4" x14ac:dyDescent="0.2">
      <c r="A6729" t="s">
        <v>3354</v>
      </c>
      <c r="B6729" t="s">
        <v>3951</v>
      </c>
      <c r="C6729" s="9">
        <v>44565</v>
      </c>
      <c r="D6729" s="9">
        <v>44907</v>
      </c>
    </row>
    <row r="6730" spans="1:4" x14ac:dyDescent="0.2">
      <c r="A6730" t="s">
        <v>3354</v>
      </c>
      <c r="B6730" t="s">
        <v>3951</v>
      </c>
      <c r="C6730" s="9">
        <v>44565</v>
      </c>
      <c r="D6730" s="9">
        <v>44998</v>
      </c>
    </row>
    <row r="6731" spans="1:4" x14ac:dyDescent="0.2">
      <c r="A6731" t="s">
        <v>3354</v>
      </c>
      <c r="B6731" t="s">
        <v>3951</v>
      </c>
      <c r="C6731" s="9">
        <v>44565</v>
      </c>
      <c r="D6731" s="9">
        <v>45020</v>
      </c>
    </row>
    <row r="6732" spans="1:4" x14ac:dyDescent="0.2">
      <c r="A6732" t="s">
        <v>3354</v>
      </c>
      <c r="B6732" t="s">
        <v>3926</v>
      </c>
      <c r="C6732" s="9">
        <v>44732</v>
      </c>
      <c r="D6732" s="9">
        <v>44732</v>
      </c>
    </row>
    <row r="6733" spans="1:4" x14ac:dyDescent="0.2">
      <c r="A6733" t="s">
        <v>3354</v>
      </c>
      <c r="B6733" t="s">
        <v>3926</v>
      </c>
      <c r="C6733" s="9">
        <v>44732</v>
      </c>
      <c r="D6733" s="9">
        <v>44772</v>
      </c>
    </row>
    <row r="6734" spans="1:4" x14ac:dyDescent="0.2">
      <c r="A6734" t="s">
        <v>3354</v>
      </c>
      <c r="B6734" t="s">
        <v>3926</v>
      </c>
      <c r="C6734" s="9">
        <v>44732</v>
      </c>
      <c r="D6734" s="9">
        <v>44807</v>
      </c>
    </row>
    <row r="6735" spans="1:4" x14ac:dyDescent="0.2">
      <c r="A6735" t="s">
        <v>3354</v>
      </c>
      <c r="B6735" t="s">
        <v>3926</v>
      </c>
      <c r="C6735" s="9">
        <v>44732</v>
      </c>
      <c r="D6735" s="9">
        <v>44858</v>
      </c>
    </row>
    <row r="6736" spans="1:4" x14ac:dyDescent="0.2">
      <c r="A6736" t="s">
        <v>3354</v>
      </c>
      <c r="B6736" t="s">
        <v>3926</v>
      </c>
      <c r="C6736" s="9">
        <v>44732</v>
      </c>
      <c r="D6736" s="9">
        <v>44895</v>
      </c>
    </row>
    <row r="6737" spans="1:4" x14ac:dyDescent="0.2">
      <c r="A6737" t="s">
        <v>3354</v>
      </c>
      <c r="B6737" t="s">
        <v>3926</v>
      </c>
      <c r="C6737" s="9">
        <v>44732</v>
      </c>
      <c r="D6737" s="9">
        <v>44924</v>
      </c>
    </row>
    <row r="6738" spans="1:4" x14ac:dyDescent="0.2">
      <c r="A6738" t="s">
        <v>3354</v>
      </c>
      <c r="B6738" t="s">
        <v>3926</v>
      </c>
      <c r="C6738" s="9">
        <v>44732</v>
      </c>
      <c r="D6738" s="9">
        <v>44953</v>
      </c>
    </row>
    <row r="6739" spans="1:4" x14ac:dyDescent="0.2">
      <c r="A6739" t="s">
        <v>3354</v>
      </c>
      <c r="B6739" t="s">
        <v>3926</v>
      </c>
      <c r="C6739" s="9">
        <v>44732</v>
      </c>
      <c r="D6739" s="9">
        <v>44991</v>
      </c>
    </row>
    <row r="6740" spans="1:4" x14ac:dyDescent="0.2">
      <c r="A6740" t="s">
        <v>3354</v>
      </c>
      <c r="B6740" t="s">
        <v>3926</v>
      </c>
      <c r="C6740" s="9">
        <v>44732</v>
      </c>
      <c r="D6740" s="9">
        <v>45046</v>
      </c>
    </row>
    <row r="6741" spans="1:4" x14ac:dyDescent="0.2">
      <c r="A6741" t="s">
        <v>3355</v>
      </c>
      <c r="B6741" t="s">
        <v>3920</v>
      </c>
      <c r="C6741" s="9">
        <v>44851</v>
      </c>
      <c r="D6741" s="9">
        <v>44851</v>
      </c>
    </row>
    <row r="6742" spans="1:4" x14ac:dyDescent="0.2">
      <c r="A6742" t="s">
        <v>3355</v>
      </c>
      <c r="B6742" t="s">
        <v>3920</v>
      </c>
      <c r="C6742" s="9">
        <v>44851</v>
      </c>
      <c r="D6742" s="9">
        <v>44882</v>
      </c>
    </row>
    <row r="6743" spans="1:4" x14ac:dyDescent="0.2">
      <c r="A6743" t="s">
        <v>3355</v>
      </c>
      <c r="B6743" t="s">
        <v>3920</v>
      </c>
      <c r="C6743" s="9">
        <v>44851</v>
      </c>
      <c r="D6743" s="9">
        <v>44926</v>
      </c>
    </row>
    <row r="6744" spans="1:4" x14ac:dyDescent="0.2">
      <c r="A6744" t="s">
        <v>3355</v>
      </c>
      <c r="B6744" t="s">
        <v>3920</v>
      </c>
      <c r="C6744" s="9">
        <v>44851</v>
      </c>
      <c r="D6744" s="9">
        <v>44957</v>
      </c>
    </row>
    <row r="6745" spans="1:4" x14ac:dyDescent="0.2">
      <c r="A6745" t="s">
        <v>3355</v>
      </c>
      <c r="B6745" t="s">
        <v>3920</v>
      </c>
      <c r="C6745" s="9">
        <v>44851</v>
      </c>
      <c r="D6745" s="9">
        <v>44977</v>
      </c>
    </row>
    <row r="6746" spans="1:4" x14ac:dyDescent="0.2">
      <c r="A6746" t="s">
        <v>3355</v>
      </c>
      <c r="B6746" t="s">
        <v>3920</v>
      </c>
      <c r="C6746" s="9">
        <v>44851</v>
      </c>
      <c r="D6746" s="9">
        <v>45012</v>
      </c>
    </row>
    <row r="6747" spans="1:4" x14ac:dyDescent="0.2">
      <c r="A6747" t="s">
        <v>3355</v>
      </c>
      <c r="B6747" t="s">
        <v>3920</v>
      </c>
      <c r="C6747" s="9">
        <v>44851</v>
      </c>
      <c r="D6747" s="9">
        <v>45044</v>
      </c>
    </row>
    <row r="6748" spans="1:4" x14ac:dyDescent="0.2">
      <c r="A6748" t="s">
        <v>3355</v>
      </c>
      <c r="B6748" t="s">
        <v>3920</v>
      </c>
      <c r="C6748" s="9">
        <v>44851</v>
      </c>
      <c r="D6748" s="9">
        <v>45066</v>
      </c>
    </row>
    <row r="6749" spans="1:4" x14ac:dyDescent="0.2">
      <c r="A6749" t="s">
        <v>3355</v>
      </c>
      <c r="B6749" t="s">
        <v>3952</v>
      </c>
      <c r="C6749" s="9">
        <v>44919</v>
      </c>
      <c r="D6749" s="9">
        <v>44919</v>
      </c>
    </row>
    <row r="6750" spans="1:4" x14ac:dyDescent="0.2">
      <c r="A6750" t="s">
        <v>3355</v>
      </c>
      <c r="B6750" t="s">
        <v>3952</v>
      </c>
      <c r="C6750" s="9">
        <v>44919</v>
      </c>
      <c r="D6750" s="9">
        <v>44953</v>
      </c>
    </row>
    <row r="6751" spans="1:4" x14ac:dyDescent="0.2">
      <c r="A6751" t="s">
        <v>3355</v>
      </c>
      <c r="B6751" t="s">
        <v>3952</v>
      </c>
      <c r="C6751" s="9">
        <v>44919</v>
      </c>
      <c r="D6751" s="9">
        <v>44960</v>
      </c>
    </row>
    <row r="6752" spans="1:4" x14ac:dyDescent="0.2">
      <c r="A6752" t="s">
        <v>3355</v>
      </c>
      <c r="B6752" t="s">
        <v>3952</v>
      </c>
      <c r="C6752" s="9">
        <v>44919</v>
      </c>
      <c r="D6752" s="9">
        <v>44988</v>
      </c>
    </row>
    <row r="6753" spans="1:4" x14ac:dyDescent="0.2">
      <c r="A6753" t="s">
        <v>3355</v>
      </c>
      <c r="B6753" t="s">
        <v>3952</v>
      </c>
      <c r="C6753" s="9">
        <v>44919</v>
      </c>
      <c r="D6753" s="9">
        <v>45040</v>
      </c>
    </row>
    <row r="6754" spans="1:4" x14ac:dyDescent="0.2">
      <c r="A6754" t="s">
        <v>3355</v>
      </c>
      <c r="B6754" t="s">
        <v>3952</v>
      </c>
      <c r="C6754" s="9">
        <v>44919</v>
      </c>
      <c r="D6754" s="9">
        <v>45053</v>
      </c>
    </row>
    <row r="6755" spans="1:4" x14ac:dyDescent="0.2">
      <c r="A6755" t="s">
        <v>3355</v>
      </c>
      <c r="B6755" t="s">
        <v>3952</v>
      </c>
      <c r="C6755" s="9">
        <v>44919</v>
      </c>
      <c r="D6755" s="9">
        <v>45078</v>
      </c>
    </row>
    <row r="6756" spans="1:4" x14ac:dyDescent="0.2">
      <c r="A6756" t="s">
        <v>3356</v>
      </c>
      <c r="B6756" t="s">
        <v>3951</v>
      </c>
      <c r="C6756" s="9">
        <v>44787</v>
      </c>
      <c r="D6756" s="9">
        <v>44787</v>
      </c>
    </row>
    <row r="6757" spans="1:4" x14ac:dyDescent="0.2">
      <c r="A6757" t="s">
        <v>3356</v>
      </c>
      <c r="B6757" t="s">
        <v>3951</v>
      </c>
      <c r="C6757" s="9">
        <v>44787</v>
      </c>
      <c r="D6757" s="9">
        <v>44824</v>
      </c>
    </row>
    <row r="6758" spans="1:4" x14ac:dyDescent="0.2">
      <c r="A6758" t="s">
        <v>3356</v>
      </c>
      <c r="B6758" t="s">
        <v>3951</v>
      </c>
      <c r="C6758" s="9">
        <v>44787</v>
      </c>
      <c r="D6758" s="9">
        <v>44894</v>
      </c>
    </row>
    <row r="6759" spans="1:4" x14ac:dyDescent="0.2">
      <c r="A6759" t="s">
        <v>3356</v>
      </c>
      <c r="B6759" t="s">
        <v>3951</v>
      </c>
      <c r="C6759" s="9">
        <v>44787</v>
      </c>
      <c r="D6759" s="9">
        <v>44920</v>
      </c>
    </row>
    <row r="6760" spans="1:4" x14ac:dyDescent="0.2">
      <c r="A6760" t="s">
        <v>3356</v>
      </c>
      <c r="B6760" t="s">
        <v>3951</v>
      </c>
      <c r="C6760" s="9">
        <v>44787</v>
      </c>
      <c r="D6760" s="9">
        <v>44941</v>
      </c>
    </row>
    <row r="6761" spans="1:4" x14ac:dyDescent="0.2">
      <c r="A6761" t="s">
        <v>3356</v>
      </c>
      <c r="B6761" t="s">
        <v>3951</v>
      </c>
      <c r="C6761" s="9">
        <v>44787</v>
      </c>
      <c r="D6761" s="9">
        <v>44972</v>
      </c>
    </row>
    <row r="6762" spans="1:4" x14ac:dyDescent="0.2">
      <c r="A6762" t="s">
        <v>3356</v>
      </c>
      <c r="B6762" t="s">
        <v>3951</v>
      </c>
      <c r="C6762" s="9">
        <v>44787</v>
      </c>
      <c r="D6762" s="9">
        <v>44986</v>
      </c>
    </row>
    <row r="6763" spans="1:4" x14ac:dyDescent="0.2">
      <c r="A6763" t="s">
        <v>3356</v>
      </c>
      <c r="B6763" t="s">
        <v>3951</v>
      </c>
      <c r="C6763" s="9">
        <v>44787</v>
      </c>
      <c r="D6763" s="9">
        <v>45038</v>
      </c>
    </row>
    <row r="6764" spans="1:4" x14ac:dyDescent="0.2">
      <c r="A6764" t="s">
        <v>3356</v>
      </c>
      <c r="B6764" t="s">
        <v>3923</v>
      </c>
      <c r="C6764" s="9">
        <v>44795</v>
      </c>
      <c r="D6764" s="9">
        <v>44795</v>
      </c>
    </row>
    <row r="6765" spans="1:4" x14ac:dyDescent="0.2">
      <c r="A6765" t="s">
        <v>3356</v>
      </c>
      <c r="B6765" t="s">
        <v>3923</v>
      </c>
      <c r="C6765" s="9">
        <v>44795</v>
      </c>
      <c r="D6765" s="9">
        <v>44832</v>
      </c>
    </row>
    <row r="6766" spans="1:4" x14ac:dyDescent="0.2">
      <c r="A6766" t="s">
        <v>3356</v>
      </c>
      <c r="B6766" t="s">
        <v>3923</v>
      </c>
      <c r="C6766" s="9">
        <v>44795</v>
      </c>
      <c r="D6766" s="9">
        <v>44860</v>
      </c>
    </row>
    <row r="6767" spans="1:4" x14ac:dyDescent="0.2">
      <c r="A6767" t="s">
        <v>3356</v>
      </c>
      <c r="B6767" t="s">
        <v>3923</v>
      </c>
      <c r="C6767" s="9">
        <v>44795</v>
      </c>
      <c r="D6767" s="9">
        <v>44891</v>
      </c>
    </row>
    <row r="6768" spans="1:4" x14ac:dyDescent="0.2">
      <c r="A6768" t="s">
        <v>3356</v>
      </c>
      <c r="B6768" t="s">
        <v>3923</v>
      </c>
      <c r="C6768" s="9">
        <v>44795</v>
      </c>
      <c r="D6768" s="9">
        <v>44897</v>
      </c>
    </row>
    <row r="6769" spans="1:4" x14ac:dyDescent="0.2">
      <c r="A6769" t="s">
        <v>3356</v>
      </c>
      <c r="B6769" t="s">
        <v>3923</v>
      </c>
      <c r="C6769" s="9">
        <v>44795</v>
      </c>
      <c r="D6769" s="9">
        <v>44927</v>
      </c>
    </row>
    <row r="6770" spans="1:4" x14ac:dyDescent="0.2">
      <c r="A6770" t="s">
        <v>3356</v>
      </c>
      <c r="B6770" t="s">
        <v>3923</v>
      </c>
      <c r="C6770" s="9">
        <v>44795</v>
      </c>
      <c r="D6770" s="9">
        <v>44961</v>
      </c>
    </row>
    <row r="6771" spans="1:4" x14ac:dyDescent="0.2">
      <c r="A6771" t="s">
        <v>3356</v>
      </c>
      <c r="B6771" t="s">
        <v>3923</v>
      </c>
      <c r="C6771" s="9">
        <v>44795</v>
      </c>
      <c r="D6771" s="9">
        <v>45019</v>
      </c>
    </row>
    <row r="6772" spans="1:4" x14ac:dyDescent="0.2">
      <c r="A6772" t="s">
        <v>3356</v>
      </c>
      <c r="B6772" t="s">
        <v>3923</v>
      </c>
      <c r="C6772" s="9">
        <v>44795</v>
      </c>
      <c r="D6772" s="9">
        <v>45072</v>
      </c>
    </row>
    <row r="6773" spans="1:4" x14ac:dyDescent="0.2">
      <c r="A6773" t="s">
        <v>3356</v>
      </c>
      <c r="B6773" t="s">
        <v>3923</v>
      </c>
      <c r="C6773" s="9">
        <v>44795</v>
      </c>
      <c r="D6773" s="9">
        <v>45083</v>
      </c>
    </row>
    <row r="6774" spans="1:4" x14ac:dyDescent="0.2">
      <c r="A6774" t="s">
        <v>3357</v>
      </c>
      <c r="B6774" t="s">
        <v>3921</v>
      </c>
      <c r="C6774" s="9">
        <v>44688</v>
      </c>
      <c r="D6774" s="9">
        <v>44688</v>
      </c>
    </row>
    <row r="6775" spans="1:4" x14ac:dyDescent="0.2">
      <c r="A6775" t="s">
        <v>3357</v>
      </c>
      <c r="B6775" t="s">
        <v>3921</v>
      </c>
      <c r="C6775" s="9">
        <v>44688</v>
      </c>
      <c r="D6775" s="9">
        <v>44721</v>
      </c>
    </row>
    <row r="6776" spans="1:4" x14ac:dyDescent="0.2">
      <c r="A6776" t="s">
        <v>3357</v>
      </c>
      <c r="B6776" t="s">
        <v>3921</v>
      </c>
      <c r="C6776" s="9">
        <v>44688</v>
      </c>
      <c r="D6776" s="9">
        <v>44756</v>
      </c>
    </row>
    <row r="6777" spans="1:4" x14ac:dyDescent="0.2">
      <c r="A6777" t="s">
        <v>3357</v>
      </c>
      <c r="B6777" t="s">
        <v>3921</v>
      </c>
      <c r="C6777" s="9">
        <v>44688</v>
      </c>
      <c r="D6777" s="9">
        <v>44795</v>
      </c>
    </row>
    <row r="6778" spans="1:4" x14ac:dyDescent="0.2">
      <c r="A6778" t="s">
        <v>3357</v>
      </c>
      <c r="B6778" t="s">
        <v>3921</v>
      </c>
      <c r="C6778" s="9">
        <v>44688</v>
      </c>
      <c r="D6778" s="9">
        <v>44825</v>
      </c>
    </row>
    <row r="6779" spans="1:4" x14ac:dyDescent="0.2">
      <c r="A6779" t="s">
        <v>3357</v>
      </c>
      <c r="B6779" t="s">
        <v>3921</v>
      </c>
      <c r="C6779" s="9">
        <v>44688</v>
      </c>
      <c r="D6779" s="9">
        <v>44845</v>
      </c>
    </row>
    <row r="6780" spans="1:4" x14ac:dyDescent="0.2">
      <c r="A6780" t="s">
        <v>3357</v>
      </c>
      <c r="B6780" t="s">
        <v>3921</v>
      </c>
      <c r="C6780" s="9">
        <v>44688</v>
      </c>
      <c r="D6780" s="9">
        <v>44877</v>
      </c>
    </row>
    <row r="6781" spans="1:4" x14ac:dyDescent="0.2">
      <c r="A6781" t="s">
        <v>3357</v>
      </c>
      <c r="B6781" t="s">
        <v>3921</v>
      </c>
      <c r="C6781" s="9">
        <v>44688</v>
      </c>
      <c r="D6781" s="9">
        <v>44903</v>
      </c>
    </row>
    <row r="6782" spans="1:4" x14ac:dyDescent="0.2">
      <c r="A6782" t="s">
        <v>3357</v>
      </c>
      <c r="B6782" t="s">
        <v>3921</v>
      </c>
      <c r="C6782" s="9">
        <v>44688</v>
      </c>
      <c r="D6782" s="9">
        <v>44941</v>
      </c>
    </row>
    <row r="6783" spans="1:4" x14ac:dyDescent="0.2">
      <c r="A6783" t="s">
        <v>3357</v>
      </c>
      <c r="B6783" t="s">
        <v>3921</v>
      </c>
      <c r="C6783" s="9">
        <v>44688</v>
      </c>
      <c r="D6783" s="9">
        <v>44970</v>
      </c>
    </row>
    <row r="6784" spans="1:4" x14ac:dyDescent="0.2">
      <c r="A6784" t="s">
        <v>3357</v>
      </c>
      <c r="B6784" t="s">
        <v>3921</v>
      </c>
      <c r="C6784" s="9">
        <v>44688</v>
      </c>
      <c r="D6784" s="9">
        <v>45006</v>
      </c>
    </row>
    <row r="6785" spans="1:4" x14ac:dyDescent="0.2">
      <c r="A6785" t="s">
        <v>3357</v>
      </c>
      <c r="B6785" t="s">
        <v>3921</v>
      </c>
      <c r="C6785" s="9">
        <v>44688</v>
      </c>
      <c r="D6785" s="9">
        <v>45037</v>
      </c>
    </row>
    <row r="6786" spans="1:4" x14ac:dyDescent="0.2">
      <c r="A6786" t="s">
        <v>3357</v>
      </c>
      <c r="B6786" t="s">
        <v>3921</v>
      </c>
      <c r="C6786" s="9">
        <v>44688</v>
      </c>
      <c r="D6786" s="9">
        <v>45056</v>
      </c>
    </row>
    <row r="6787" spans="1:4" x14ac:dyDescent="0.2">
      <c r="A6787" t="s">
        <v>3357</v>
      </c>
      <c r="B6787" t="s">
        <v>3927</v>
      </c>
      <c r="C6787" s="9">
        <v>45001</v>
      </c>
      <c r="D6787" s="9">
        <v>45001</v>
      </c>
    </row>
    <row r="6788" spans="1:4" x14ac:dyDescent="0.2">
      <c r="A6788" t="s">
        <v>3357</v>
      </c>
      <c r="B6788" t="s">
        <v>3927</v>
      </c>
      <c r="C6788" s="9">
        <v>45001</v>
      </c>
      <c r="D6788" s="9">
        <v>45039</v>
      </c>
    </row>
    <row r="6789" spans="1:4" x14ac:dyDescent="0.2">
      <c r="A6789" t="s">
        <v>3357</v>
      </c>
      <c r="B6789" t="s">
        <v>3927</v>
      </c>
      <c r="C6789" s="9">
        <v>45001</v>
      </c>
      <c r="D6789" s="9">
        <v>45073</v>
      </c>
    </row>
    <row r="6790" spans="1:4" x14ac:dyDescent="0.2">
      <c r="A6790" t="s">
        <v>3358</v>
      </c>
      <c r="B6790" t="s">
        <v>3924</v>
      </c>
      <c r="C6790" s="9">
        <v>44846</v>
      </c>
      <c r="D6790" s="9">
        <v>44846</v>
      </c>
    </row>
    <row r="6791" spans="1:4" x14ac:dyDescent="0.2">
      <c r="A6791" t="s">
        <v>3358</v>
      </c>
      <c r="B6791" t="s">
        <v>3924</v>
      </c>
      <c r="C6791" s="9">
        <v>44846</v>
      </c>
      <c r="D6791" s="9">
        <v>44889</v>
      </c>
    </row>
    <row r="6792" spans="1:4" x14ac:dyDescent="0.2">
      <c r="A6792" t="s">
        <v>3358</v>
      </c>
      <c r="B6792" t="s">
        <v>3924</v>
      </c>
      <c r="C6792" s="9">
        <v>44846</v>
      </c>
      <c r="D6792" s="9">
        <v>44918</v>
      </c>
    </row>
    <row r="6793" spans="1:4" x14ac:dyDescent="0.2">
      <c r="A6793" t="s">
        <v>3358</v>
      </c>
      <c r="B6793" t="s">
        <v>3924</v>
      </c>
      <c r="C6793" s="9">
        <v>44846</v>
      </c>
      <c r="D6793" s="9">
        <v>44940</v>
      </c>
    </row>
    <row r="6794" spans="1:4" x14ac:dyDescent="0.2">
      <c r="A6794" t="s">
        <v>3358</v>
      </c>
      <c r="B6794" t="s">
        <v>3924</v>
      </c>
      <c r="C6794" s="9">
        <v>44846</v>
      </c>
      <c r="D6794" s="9">
        <v>44971</v>
      </c>
    </row>
    <row r="6795" spans="1:4" x14ac:dyDescent="0.2">
      <c r="A6795" t="s">
        <v>3358</v>
      </c>
      <c r="B6795" t="s">
        <v>3924</v>
      </c>
      <c r="C6795" s="9">
        <v>44846</v>
      </c>
      <c r="D6795" s="9">
        <v>45011</v>
      </c>
    </row>
    <row r="6796" spans="1:4" x14ac:dyDescent="0.2">
      <c r="A6796" t="s">
        <v>3358</v>
      </c>
      <c r="B6796" t="s">
        <v>3924</v>
      </c>
      <c r="C6796" s="9">
        <v>44846</v>
      </c>
      <c r="D6796" s="9">
        <v>45031</v>
      </c>
    </row>
    <row r="6797" spans="1:4" x14ac:dyDescent="0.2">
      <c r="A6797" t="s">
        <v>3358</v>
      </c>
      <c r="B6797" t="s">
        <v>3924</v>
      </c>
      <c r="C6797" s="9">
        <v>44846</v>
      </c>
      <c r="D6797" s="9">
        <v>45059</v>
      </c>
    </row>
    <row r="6798" spans="1:4" x14ac:dyDescent="0.2">
      <c r="A6798" t="s">
        <v>3358</v>
      </c>
      <c r="B6798" t="s">
        <v>3927</v>
      </c>
      <c r="C6798" s="9">
        <v>44873</v>
      </c>
      <c r="D6798" s="9">
        <v>44873</v>
      </c>
    </row>
    <row r="6799" spans="1:4" x14ac:dyDescent="0.2">
      <c r="A6799" t="s">
        <v>3358</v>
      </c>
      <c r="B6799" t="s">
        <v>3927</v>
      </c>
      <c r="C6799" s="9">
        <v>44873</v>
      </c>
      <c r="D6799" s="9">
        <v>44917</v>
      </c>
    </row>
    <row r="6800" spans="1:4" x14ac:dyDescent="0.2">
      <c r="A6800" t="s">
        <v>3358</v>
      </c>
      <c r="B6800" t="s">
        <v>3927</v>
      </c>
      <c r="C6800" s="9">
        <v>44873</v>
      </c>
      <c r="D6800" s="9">
        <v>44942</v>
      </c>
    </row>
    <row r="6801" spans="1:4" x14ac:dyDescent="0.2">
      <c r="A6801" t="s">
        <v>3358</v>
      </c>
      <c r="B6801" t="s">
        <v>3927</v>
      </c>
      <c r="C6801" s="9">
        <v>44873</v>
      </c>
      <c r="D6801" s="9">
        <v>44972</v>
      </c>
    </row>
    <row r="6802" spans="1:4" x14ac:dyDescent="0.2">
      <c r="A6802" t="s">
        <v>3358</v>
      </c>
      <c r="B6802" t="s">
        <v>3927</v>
      </c>
      <c r="C6802" s="9">
        <v>44873</v>
      </c>
      <c r="D6802" s="9">
        <v>45003</v>
      </c>
    </row>
    <row r="6803" spans="1:4" x14ac:dyDescent="0.2">
      <c r="A6803" t="s">
        <v>3358</v>
      </c>
      <c r="B6803" t="s">
        <v>3927</v>
      </c>
      <c r="C6803" s="9">
        <v>44873</v>
      </c>
      <c r="D6803" s="9">
        <v>45034</v>
      </c>
    </row>
    <row r="6804" spans="1:4" x14ac:dyDescent="0.2">
      <c r="A6804" t="s">
        <v>3358</v>
      </c>
      <c r="B6804" t="s">
        <v>3927</v>
      </c>
      <c r="C6804" s="9">
        <v>44873</v>
      </c>
      <c r="D6804" s="9">
        <v>45058</v>
      </c>
    </row>
    <row r="6805" spans="1:4" x14ac:dyDescent="0.2">
      <c r="A6805" t="s">
        <v>3359</v>
      </c>
      <c r="B6805" t="s">
        <v>3920</v>
      </c>
      <c r="C6805" s="9">
        <v>44718</v>
      </c>
      <c r="D6805" s="9">
        <v>44718</v>
      </c>
    </row>
    <row r="6806" spans="1:4" x14ac:dyDescent="0.2">
      <c r="A6806" t="s">
        <v>3359</v>
      </c>
      <c r="B6806" t="s">
        <v>3920</v>
      </c>
      <c r="C6806" s="9">
        <v>44718</v>
      </c>
      <c r="D6806" s="9">
        <v>44762</v>
      </c>
    </row>
    <row r="6807" spans="1:4" x14ac:dyDescent="0.2">
      <c r="A6807" t="s">
        <v>3359</v>
      </c>
      <c r="B6807" t="s">
        <v>3920</v>
      </c>
      <c r="C6807" s="9">
        <v>44718</v>
      </c>
      <c r="D6807" s="9">
        <v>44846</v>
      </c>
    </row>
    <row r="6808" spans="1:4" x14ac:dyDescent="0.2">
      <c r="A6808" t="s">
        <v>3359</v>
      </c>
      <c r="B6808" t="s">
        <v>3920</v>
      </c>
      <c r="C6808" s="9">
        <v>44718</v>
      </c>
      <c r="D6808" s="9">
        <v>44902</v>
      </c>
    </row>
    <row r="6809" spans="1:4" x14ac:dyDescent="0.2">
      <c r="A6809" t="s">
        <v>3359</v>
      </c>
      <c r="B6809" t="s">
        <v>3920</v>
      </c>
      <c r="C6809" s="9">
        <v>44718</v>
      </c>
      <c r="D6809" s="9">
        <v>44941</v>
      </c>
    </row>
    <row r="6810" spans="1:4" x14ac:dyDescent="0.2">
      <c r="A6810" t="s">
        <v>3359</v>
      </c>
      <c r="B6810" t="s">
        <v>3920</v>
      </c>
      <c r="C6810" s="9">
        <v>44718</v>
      </c>
      <c r="D6810" s="9">
        <v>44966</v>
      </c>
    </row>
    <row r="6811" spans="1:4" x14ac:dyDescent="0.2">
      <c r="A6811" t="s">
        <v>3359</v>
      </c>
      <c r="B6811" t="s">
        <v>3920</v>
      </c>
      <c r="C6811" s="9">
        <v>44718</v>
      </c>
      <c r="D6811" s="9">
        <v>45002</v>
      </c>
    </row>
    <row r="6812" spans="1:4" x14ac:dyDescent="0.2">
      <c r="A6812" t="s">
        <v>3359</v>
      </c>
      <c r="B6812" t="s">
        <v>3920</v>
      </c>
      <c r="C6812" s="9">
        <v>44718</v>
      </c>
      <c r="D6812" s="9">
        <v>45035</v>
      </c>
    </row>
    <row r="6813" spans="1:4" x14ac:dyDescent="0.2">
      <c r="A6813" t="s">
        <v>3359</v>
      </c>
      <c r="B6813" t="s">
        <v>3920</v>
      </c>
      <c r="C6813" s="9">
        <v>44718</v>
      </c>
      <c r="D6813" s="9">
        <v>45055</v>
      </c>
    </row>
    <row r="6814" spans="1:4" x14ac:dyDescent="0.2">
      <c r="A6814" t="s">
        <v>3359</v>
      </c>
      <c r="B6814" t="s">
        <v>3947</v>
      </c>
      <c r="C6814" s="9">
        <v>44922</v>
      </c>
      <c r="D6814" s="9">
        <v>44922</v>
      </c>
    </row>
    <row r="6815" spans="1:4" x14ac:dyDescent="0.2">
      <c r="A6815" t="s">
        <v>3359</v>
      </c>
      <c r="B6815" t="s">
        <v>3947</v>
      </c>
      <c r="C6815" s="9">
        <v>44922</v>
      </c>
      <c r="D6815" s="9">
        <v>44955</v>
      </c>
    </row>
    <row r="6816" spans="1:4" x14ac:dyDescent="0.2">
      <c r="A6816" t="s">
        <v>3359</v>
      </c>
      <c r="B6816" t="s">
        <v>3947</v>
      </c>
      <c r="C6816" s="9">
        <v>44922</v>
      </c>
      <c r="D6816" s="9">
        <v>44964</v>
      </c>
    </row>
    <row r="6817" spans="1:4" x14ac:dyDescent="0.2">
      <c r="A6817" t="s">
        <v>3359</v>
      </c>
      <c r="B6817" t="s">
        <v>3947</v>
      </c>
      <c r="C6817" s="9">
        <v>44922</v>
      </c>
      <c r="D6817" s="9">
        <v>44999</v>
      </c>
    </row>
    <row r="6818" spans="1:4" x14ac:dyDescent="0.2">
      <c r="A6818" t="s">
        <v>3359</v>
      </c>
      <c r="B6818" t="s">
        <v>3947</v>
      </c>
      <c r="C6818" s="9">
        <v>44922</v>
      </c>
      <c r="D6818" s="9">
        <v>45046</v>
      </c>
    </row>
    <row r="6819" spans="1:4" x14ac:dyDescent="0.2">
      <c r="A6819" t="s">
        <v>3359</v>
      </c>
      <c r="B6819" t="s">
        <v>3947</v>
      </c>
      <c r="C6819" s="9">
        <v>44922</v>
      </c>
      <c r="D6819" s="9">
        <v>45074</v>
      </c>
    </row>
    <row r="6820" spans="1:4" x14ac:dyDescent="0.2">
      <c r="A6820" t="s">
        <v>3359</v>
      </c>
      <c r="B6820" t="s">
        <v>3947</v>
      </c>
      <c r="C6820" s="9">
        <v>44922</v>
      </c>
      <c r="D6820" s="9">
        <v>45085</v>
      </c>
    </row>
    <row r="6821" spans="1:4" x14ac:dyDescent="0.2">
      <c r="A6821" t="s">
        <v>3360</v>
      </c>
      <c r="B6821" t="s">
        <v>3949</v>
      </c>
      <c r="C6821" s="9">
        <v>44705</v>
      </c>
      <c r="D6821" s="9">
        <v>44705</v>
      </c>
    </row>
    <row r="6822" spans="1:4" x14ac:dyDescent="0.2">
      <c r="A6822" t="s">
        <v>3360</v>
      </c>
      <c r="B6822" t="s">
        <v>3949</v>
      </c>
      <c r="C6822" s="9">
        <v>44705</v>
      </c>
      <c r="D6822" s="9">
        <v>44748</v>
      </c>
    </row>
    <row r="6823" spans="1:4" x14ac:dyDescent="0.2">
      <c r="A6823" t="s">
        <v>3360</v>
      </c>
      <c r="B6823" t="s">
        <v>3949</v>
      </c>
      <c r="C6823" s="9">
        <v>44705</v>
      </c>
      <c r="D6823" s="9">
        <v>44779</v>
      </c>
    </row>
    <row r="6824" spans="1:4" x14ac:dyDescent="0.2">
      <c r="A6824" t="s">
        <v>3360</v>
      </c>
      <c r="B6824" t="s">
        <v>3949</v>
      </c>
      <c r="C6824" s="9">
        <v>44705</v>
      </c>
      <c r="D6824" s="9">
        <v>44838</v>
      </c>
    </row>
    <row r="6825" spans="1:4" x14ac:dyDescent="0.2">
      <c r="A6825" t="s">
        <v>3360</v>
      </c>
      <c r="B6825" t="s">
        <v>3949</v>
      </c>
      <c r="C6825" s="9">
        <v>44705</v>
      </c>
      <c r="D6825" s="9">
        <v>44873</v>
      </c>
    </row>
    <row r="6826" spans="1:4" x14ac:dyDescent="0.2">
      <c r="A6826" t="s">
        <v>3360</v>
      </c>
      <c r="B6826" t="s">
        <v>3949</v>
      </c>
      <c r="C6826" s="9">
        <v>44705</v>
      </c>
      <c r="D6826" s="9">
        <v>44901</v>
      </c>
    </row>
    <row r="6827" spans="1:4" x14ac:dyDescent="0.2">
      <c r="A6827" t="s">
        <v>3360</v>
      </c>
      <c r="B6827" t="s">
        <v>3949</v>
      </c>
      <c r="C6827" s="9">
        <v>44705</v>
      </c>
      <c r="D6827" s="9">
        <v>44953</v>
      </c>
    </row>
    <row r="6828" spans="1:4" x14ac:dyDescent="0.2">
      <c r="A6828" t="s">
        <v>3360</v>
      </c>
      <c r="B6828" t="s">
        <v>3949</v>
      </c>
      <c r="C6828" s="9">
        <v>44705</v>
      </c>
      <c r="D6828" s="9">
        <v>44985</v>
      </c>
    </row>
    <row r="6829" spans="1:4" x14ac:dyDescent="0.2">
      <c r="A6829" t="s">
        <v>3360</v>
      </c>
      <c r="B6829" t="s">
        <v>3949</v>
      </c>
      <c r="C6829" s="9">
        <v>44705</v>
      </c>
      <c r="D6829" s="9">
        <v>44992</v>
      </c>
    </row>
    <row r="6830" spans="1:4" x14ac:dyDescent="0.2">
      <c r="A6830" t="s">
        <v>3360</v>
      </c>
      <c r="B6830" t="s">
        <v>3949</v>
      </c>
      <c r="C6830" s="9">
        <v>44705</v>
      </c>
      <c r="D6830" s="9">
        <v>45042</v>
      </c>
    </row>
    <row r="6831" spans="1:4" x14ac:dyDescent="0.2">
      <c r="A6831" t="s">
        <v>3360</v>
      </c>
      <c r="B6831" t="s">
        <v>3949</v>
      </c>
      <c r="C6831" s="9">
        <v>44705</v>
      </c>
      <c r="D6831" s="9">
        <v>45047</v>
      </c>
    </row>
    <row r="6832" spans="1:4" x14ac:dyDescent="0.2">
      <c r="A6832" t="s">
        <v>3360</v>
      </c>
      <c r="B6832" t="s">
        <v>3949</v>
      </c>
      <c r="C6832" s="9">
        <v>44705</v>
      </c>
      <c r="D6832" s="9">
        <v>45080</v>
      </c>
    </row>
    <row r="6833" spans="1:4" x14ac:dyDescent="0.2">
      <c r="A6833" t="s">
        <v>3360</v>
      </c>
      <c r="B6833" t="s">
        <v>3953</v>
      </c>
      <c r="C6833" s="9">
        <v>45012</v>
      </c>
      <c r="D6833" s="9">
        <v>45012</v>
      </c>
    </row>
    <row r="6834" spans="1:4" x14ac:dyDescent="0.2">
      <c r="A6834" t="s">
        <v>3360</v>
      </c>
      <c r="B6834" t="s">
        <v>3953</v>
      </c>
      <c r="C6834" s="9">
        <v>45012</v>
      </c>
      <c r="D6834" s="9">
        <v>45043</v>
      </c>
    </row>
    <row r="6835" spans="1:4" x14ac:dyDescent="0.2">
      <c r="A6835" t="s">
        <v>3360</v>
      </c>
      <c r="B6835" t="s">
        <v>3953</v>
      </c>
      <c r="C6835" s="9">
        <v>45012</v>
      </c>
      <c r="D6835" s="9">
        <v>45052</v>
      </c>
    </row>
    <row r="6836" spans="1:4" x14ac:dyDescent="0.2">
      <c r="A6836" t="s">
        <v>3360</v>
      </c>
      <c r="B6836" t="s">
        <v>3953</v>
      </c>
      <c r="C6836" s="9">
        <v>45012</v>
      </c>
      <c r="D6836" s="9">
        <v>45086</v>
      </c>
    </row>
    <row r="6837" spans="1:4" x14ac:dyDescent="0.2">
      <c r="A6837" t="s">
        <v>3361</v>
      </c>
      <c r="B6837" t="s">
        <v>3924</v>
      </c>
      <c r="C6837" s="9">
        <v>44634</v>
      </c>
      <c r="D6837" s="9">
        <v>44634</v>
      </c>
    </row>
    <row r="6838" spans="1:4" x14ac:dyDescent="0.2">
      <c r="A6838" t="s">
        <v>3361</v>
      </c>
      <c r="B6838" t="s">
        <v>3924</v>
      </c>
      <c r="C6838" s="9">
        <v>44634</v>
      </c>
      <c r="D6838" s="9">
        <v>44699</v>
      </c>
    </row>
    <row r="6839" spans="1:4" x14ac:dyDescent="0.2">
      <c r="A6839" t="s">
        <v>3361</v>
      </c>
      <c r="B6839" t="s">
        <v>3924</v>
      </c>
      <c r="C6839" s="9">
        <v>44634</v>
      </c>
      <c r="D6839" s="9">
        <v>44736</v>
      </c>
    </row>
    <row r="6840" spans="1:4" x14ac:dyDescent="0.2">
      <c r="A6840" t="s">
        <v>3361</v>
      </c>
      <c r="B6840" t="s">
        <v>3924</v>
      </c>
      <c r="C6840" s="9">
        <v>44634</v>
      </c>
      <c r="D6840" s="9">
        <v>44771</v>
      </c>
    </row>
    <row r="6841" spans="1:4" x14ac:dyDescent="0.2">
      <c r="A6841" t="s">
        <v>3361</v>
      </c>
      <c r="B6841" t="s">
        <v>3924</v>
      </c>
      <c r="C6841" s="9">
        <v>44634</v>
      </c>
      <c r="D6841" s="9">
        <v>44791</v>
      </c>
    </row>
    <row r="6842" spans="1:4" x14ac:dyDescent="0.2">
      <c r="A6842" t="s">
        <v>3361</v>
      </c>
      <c r="B6842" t="s">
        <v>3924</v>
      </c>
      <c r="C6842" s="9">
        <v>44634</v>
      </c>
      <c r="D6842" s="9">
        <v>44827</v>
      </c>
    </row>
    <row r="6843" spans="1:4" x14ac:dyDescent="0.2">
      <c r="A6843" t="s">
        <v>3361</v>
      </c>
      <c r="B6843" t="s">
        <v>3924</v>
      </c>
      <c r="C6843" s="9">
        <v>44634</v>
      </c>
      <c r="D6843" s="9">
        <v>44848</v>
      </c>
    </row>
    <row r="6844" spans="1:4" x14ac:dyDescent="0.2">
      <c r="A6844" t="s">
        <v>3361</v>
      </c>
      <c r="B6844" t="s">
        <v>3924</v>
      </c>
      <c r="C6844" s="9">
        <v>44634</v>
      </c>
      <c r="D6844" s="9">
        <v>44916</v>
      </c>
    </row>
    <row r="6845" spans="1:4" x14ac:dyDescent="0.2">
      <c r="A6845" t="s">
        <v>3361</v>
      </c>
      <c r="B6845" t="s">
        <v>3924</v>
      </c>
      <c r="C6845" s="9">
        <v>44634</v>
      </c>
      <c r="D6845" s="9">
        <v>44946</v>
      </c>
    </row>
    <row r="6846" spans="1:4" x14ac:dyDescent="0.2">
      <c r="A6846" t="s">
        <v>3361</v>
      </c>
      <c r="B6846" t="s">
        <v>3924</v>
      </c>
      <c r="C6846" s="9">
        <v>44634</v>
      </c>
      <c r="D6846" s="9">
        <v>44981</v>
      </c>
    </row>
    <row r="6847" spans="1:4" x14ac:dyDescent="0.2">
      <c r="A6847" t="s">
        <v>3361</v>
      </c>
      <c r="B6847" t="s">
        <v>3924</v>
      </c>
      <c r="C6847" s="9">
        <v>44634</v>
      </c>
      <c r="D6847" s="9">
        <v>45004</v>
      </c>
    </row>
    <row r="6848" spans="1:4" x14ac:dyDescent="0.2">
      <c r="A6848" t="s">
        <v>3361</v>
      </c>
      <c r="B6848" t="s">
        <v>3948</v>
      </c>
      <c r="C6848" s="9">
        <v>44976</v>
      </c>
      <c r="D6848" s="9">
        <v>44976</v>
      </c>
    </row>
    <row r="6849" spans="1:4" x14ac:dyDescent="0.2">
      <c r="A6849" t="s">
        <v>3361</v>
      </c>
      <c r="B6849" t="s">
        <v>3948</v>
      </c>
      <c r="C6849" s="9">
        <v>44976</v>
      </c>
      <c r="D6849" s="9">
        <v>45012</v>
      </c>
    </row>
    <row r="6850" spans="1:4" x14ac:dyDescent="0.2">
      <c r="A6850" t="s">
        <v>3361</v>
      </c>
      <c r="B6850" t="s">
        <v>3948</v>
      </c>
      <c r="C6850" s="9">
        <v>44976</v>
      </c>
      <c r="D6850" s="9">
        <v>45039</v>
      </c>
    </row>
    <row r="6851" spans="1:4" x14ac:dyDescent="0.2">
      <c r="A6851" t="s">
        <v>3361</v>
      </c>
      <c r="B6851" t="s">
        <v>3948</v>
      </c>
      <c r="C6851" s="9">
        <v>44976</v>
      </c>
      <c r="D6851" s="9">
        <v>45077</v>
      </c>
    </row>
    <row r="6852" spans="1:4" x14ac:dyDescent="0.2">
      <c r="A6852" t="s">
        <v>3361</v>
      </c>
      <c r="B6852" t="s">
        <v>3948</v>
      </c>
      <c r="C6852" s="9">
        <v>44976</v>
      </c>
      <c r="D6852" s="9">
        <v>45079</v>
      </c>
    </row>
    <row r="6853" spans="1:4" x14ac:dyDescent="0.2">
      <c r="A6853" t="s">
        <v>3362</v>
      </c>
      <c r="B6853" t="s">
        <v>3952</v>
      </c>
      <c r="C6853" s="9">
        <v>44799</v>
      </c>
      <c r="D6853" s="9">
        <v>44799</v>
      </c>
    </row>
    <row r="6854" spans="1:4" x14ac:dyDescent="0.2">
      <c r="A6854" t="s">
        <v>3362</v>
      </c>
      <c r="B6854" t="s">
        <v>3952</v>
      </c>
      <c r="C6854" s="9">
        <v>44799</v>
      </c>
      <c r="D6854" s="9">
        <v>44875</v>
      </c>
    </row>
    <row r="6855" spans="1:4" x14ac:dyDescent="0.2">
      <c r="A6855" t="s">
        <v>3362</v>
      </c>
      <c r="B6855" t="s">
        <v>3952</v>
      </c>
      <c r="C6855" s="9">
        <v>44799</v>
      </c>
      <c r="D6855" s="9">
        <v>44904</v>
      </c>
    </row>
    <row r="6856" spans="1:4" x14ac:dyDescent="0.2">
      <c r="A6856" t="s">
        <v>3362</v>
      </c>
      <c r="B6856" t="s">
        <v>3952</v>
      </c>
      <c r="C6856" s="9">
        <v>44799</v>
      </c>
      <c r="D6856" s="9">
        <v>44929</v>
      </c>
    </row>
    <row r="6857" spans="1:4" x14ac:dyDescent="0.2">
      <c r="A6857" t="s">
        <v>3362</v>
      </c>
      <c r="B6857" t="s">
        <v>3952</v>
      </c>
      <c r="C6857" s="9">
        <v>44799</v>
      </c>
      <c r="D6857" s="9">
        <v>44965</v>
      </c>
    </row>
    <row r="6858" spans="1:4" x14ac:dyDescent="0.2">
      <c r="A6858" t="s">
        <v>3362</v>
      </c>
      <c r="B6858" t="s">
        <v>3952</v>
      </c>
      <c r="C6858" s="9">
        <v>44799</v>
      </c>
      <c r="D6858" s="9">
        <v>44990</v>
      </c>
    </row>
    <row r="6859" spans="1:4" x14ac:dyDescent="0.2">
      <c r="A6859" t="s">
        <v>3362</v>
      </c>
      <c r="B6859" t="s">
        <v>3952</v>
      </c>
      <c r="C6859" s="9">
        <v>44799</v>
      </c>
      <c r="D6859" s="9">
        <v>45025</v>
      </c>
    </row>
    <row r="6860" spans="1:4" x14ac:dyDescent="0.2">
      <c r="A6860" t="s">
        <v>3362</v>
      </c>
      <c r="B6860" t="s">
        <v>3952</v>
      </c>
      <c r="C6860" s="9">
        <v>44799</v>
      </c>
      <c r="D6860" s="9">
        <v>45075</v>
      </c>
    </row>
    <row r="6861" spans="1:4" x14ac:dyDescent="0.2">
      <c r="A6861" t="s">
        <v>3362</v>
      </c>
      <c r="B6861" t="s">
        <v>3951</v>
      </c>
      <c r="C6861" s="9">
        <v>44891</v>
      </c>
      <c r="D6861" s="9">
        <v>44891</v>
      </c>
    </row>
    <row r="6862" spans="1:4" x14ac:dyDescent="0.2">
      <c r="A6862" t="s">
        <v>3362</v>
      </c>
      <c r="B6862" t="s">
        <v>3951</v>
      </c>
      <c r="C6862" s="9">
        <v>44891</v>
      </c>
      <c r="D6862" s="9">
        <v>44957</v>
      </c>
    </row>
    <row r="6863" spans="1:4" x14ac:dyDescent="0.2">
      <c r="A6863" t="s">
        <v>3362</v>
      </c>
      <c r="B6863" t="s">
        <v>3951</v>
      </c>
      <c r="C6863" s="9">
        <v>44891</v>
      </c>
      <c r="D6863" s="9">
        <v>44963</v>
      </c>
    </row>
    <row r="6864" spans="1:4" x14ac:dyDescent="0.2">
      <c r="A6864" t="s">
        <v>3362</v>
      </c>
      <c r="B6864" t="s">
        <v>3951</v>
      </c>
      <c r="C6864" s="9">
        <v>44891</v>
      </c>
      <c r="D6864" s="9">
        <v>45014</v>
      </c>
    </row>
    <row r="6865" spans="1:4" x14ac:dyDescent="0.2">
      <c r="A6865" t="s">
        <v>3362</v>
      </c>
      <c r="B6865" t="s">
        <v>3951</v>
      </c>
      <c r="C6865" s="9">
        <v>44891</v>
      </c>
      <c r="D6865" s="9">
        <v>45043</v>
      </c>
    </row>
    <row r="6866" spans="1:4" x14ac:dyDescent="0.2">
      <c r="A6866" t="s">
        <v>3362</v>
      </c>
      <c r="B6866" t="s">
        <v>3951</v>
      </c>
      <c r="C6866" s="9">
        <v>44891</v>
      </c>
      <c r="D6866" s="9">
        <v>45072</v>
      </c>
    </row>
    <row r="6867" spans="1:4" x14ac:dyDescent="0.2">
      <c r="A6867" t="s">
        <v>3362</v>
      </c>
      <c r="B6867" t="s">
        <v>3951</v>
      </c>
      <c r="C6867" s="9">
        <v>44891</v>
      </c>
      <c r="D6867" s="9">
        <v>45083</v>
      </c>
    </row>
    <row r="6868" spans="1:4" x14ac:dyDescent="0.2">
      <c r="A6868" t="s">
        <v>3363</v>
      </c>
      <c r="B6868" t="s">
        <v>3948</v>
      </c>
      <c r="C6868" s="9">
        <v>44666</v>
      </c>
      <c r="D6868" s="9">
        <v>44666</v>
      </c>
    </row>
    <row r="6869" spans="1:4" x14ac:dyDescent="0.2">
      <c r="A6869" t="s">
        <v>3363</v>
      </c>
      <c r="B6869" t="s">
        <v>3948</v>
      </c>
      <c r="C6869" s="9">
        <v>44666</v>
      </c>
      <c r="D6869" s="9">
        <v>44762</v>
      </c>
    </row>
    <row r="6870" spans="1:4" x14ac:dyDescent="0.2">
      <c r="A6870" t="s">
        <v>3363</v>
      </c>
      <c r="B6870" t="s">
        <v>3948</v>
      </c>
      <c r="C6870" s="9">
        <v>44666</v>
      </c>
      <c r="D6870" s="9">
        <v>44858</v>
      </c>
    </row>
    <row r="6871" spans="1:4" x14ac:dyDescent="0.2">
      <c r="A6871" t="s">
        <v>3363</v>
      </c>
      <c r="B6871" t="s">
        <v>3948</v>
      </c>
      <c r="C6871" s="9">
        <v>44666</v>
      </c>
      <c r="D6871" s="9">
        <v>44894</v>
      </c>
    </row>
    <row r="6872" spans="1:4" x14ac:dyDescent="0.2">
      <c r="A6872" t="s">
        <v>3363</v>
      </c>
      <c r="B6872" t="s">
        <v>3948</v>
      </c>
      <c r="C6872" s="9">
        <v>44666</v>
      </c>
      <c r="D6872" s="9">
        <v>44919</v>
      </c>
    </row>
    <row r="6873" spans="1:4" x14ac:dyDescent="0.2">
      <c r="A6873" t="s">
        <v>3363</v>
      </c>
      <c r="B6873" t="s">
        <v>3948</v>
      </c>
      <c r="C6873" s="9">
        <v>44666</v>
      </c>
      <c r="D6873" s="9">
        <v>44941</v>
      </c>
    </row>
    <row r="6874" spans="1:4" x14ac:dyDescent="0.2">
      <c r="A6874" t="s">
        <v>3363</v>
      </c>
      <c r="B6874" t="s">
        <v>3948</v>
      </c>
      <c r="C6874" s="9">
        <v>44666</v>
      </c>
      <c r="D6874" s="9">
        <v>44981</v>
      </c>
    </row>
    <row r="6875" spans="1:4" x14ac:dyDescent="0.2">
      <c r="A6875" t="s">
        <v>3363</v>
      </c>
      <c r="B6875" t="s">
        <v>3948</v>
      </c>
      <c r="C6875" s="9">
        <v>44666</v>
      </c>
      <c r="D6875" s="9">
        <v>45008</v>
      </c>
    </row>
    <row r="6876" spans="1:4" x14ac:dyDescent="0.2">
      <c r="A6876" t="s">
        <v>3363</v>
      </c>
      <c r="B6876" t="s">
        <v>3948</v>
      </c>
      <c r="C6876" s="9">
        <v>44666</v>
      </c>
      <c r="D6876" s="9">
        <v>45033</v>
      </c>
    </row>
    <row r="6877" spans="1:4" x14ac:dyDescent="0.2">
      <c r="A6877" t="s">
        <v>3363</v>
      </c>
      <c r="B6877" t="s">
        <v>3921</v>
      </c>
      <c r="C6877" s="9">
        <v>44669</v>
      </c>
      <c r="D6877" s="9">
        <v>44669</v>
      </c>
    </row>
    <row r="6878" spans="1:4" x14ac:dyDescent="0.2">
      <c r="A6878" t="s">
        <v>3363</v>
      </c>
      <c r="B6878" t="s">
        <v>3921</v>
      </c>
      <c r="C6878" s="9">
        <v>44669</v>
      </c>
      <c r="D6878" s="9">
        <v>44735</v>
      </c>
    </row>
    <row r="6879" spans="1:4" x14ac:dyDescent="0.2">
      <c r="A6879" t="s">
        <v>3363</v>
      </c>
      <c r="B6879" t="s">
        <v>3921</v>
      </c>
      <c r="C6879" s="9">
        <v>44669</v>
      </c>
      <c r="D6879" s="9">
        <v>44797</v>
      </c>
    </row>
    <row r="6880" spans="1:4" x14ac:dyDescent="0.2">
      <c r="A6880" t="s">
        <v>3363</v>
      </c>
      <c r="B6880" t="s">
        <v>3921</v>
      </c>
      <c r="C6880" s="9">
        <v>44669</v>
      </c>
      <c r="D6880" s="9">
        <v>44832</v>
      </c>
    </row>
    <row r="6881" spans="1:4" x14ac:dyDescent="0.2">
      <c r="A6881" t="s">
        <v>3363</v>
      </c>
      <c r="B6881" t="s">
        <v>3921</v>
      </c>
      <c r="C6881" s="9">
        <v>44669</v>
      </c>
      <c r="D6881" s="9">
        <v>44893</v>
      </c>
    </row>
    <row r="6882" spans="1:4" x14ac:dyDescent="0.2">
      <c r="A6882" t="s">
        <v>3363</v>
      </c>
      <c r="B6882" t="s">
        <v>3921</v>
      </c>
      <c r="C6882" s="9">
        <v>44669</v>
      </c>
      <c r="D6882" s="9">
        <v>44917</v>
      </c>
    </row>
    <row r="6883" spans="1:4" x14ac:dyDescent="0.2">
      <c r="A6883" t="s">
        <v>3363</v>
      </c>
      <c r="B6883" t="s">
        <v>3921</v>
      </c>
      <c r="C6883" s="9">
        <v>44669</v>
      </c>
      <c r="D6883" s="9">
        <v>45037</v>
      </c>
    </row>
    <row r="6884" spans="1:4" x14ac:dyDescent="0.2">
      <c r="A6884" t="s">
        <v>3364</v>
      </c>
      <c r="B6884" t="s">
        <v>3949</v>
      </c>
      <c r="C6884" s="9">
        <v>44814</v>
      </c>
      <c r="D6884" s="9">
        <v>44814</v>
      </c>
    </row>
    <row r="6885" spans="1:4" x14ac:dyDescent="0.2">
      <c r="A6885" t="s">
        <v>3364</v>
      </c>
      <c r="B6885" t="s">
        <v>3949</v>
      </c>
      <c r="C6885" s="9">
        <v>44814</v>
      </c>
      <c r="D6885" s="9">
        <v>44846</v>
      </c>
    </row>
    <row r="6886" spans="1:4" x14ac:dyDescent="0.2">
      <c r="A6886" t="s">
        <v>3364</v>
      </c>
      <c r="B6886" t="s">
        <v>3949</v>
      </c>
      <c r="C6886" s="9">
        <v>44814</v>
      </c>
      <c r="D6886" s="9">
        <v>44887</v>
      </c>
    </row>
    <row r="6887" spans="1:4" x14ac:dyDescent="0.2">
      <c r="A6887" t="s">
        <v>3364</v>
      </c>
      <c r="B6887" t="s">
        <v>3949</v>
      </c>
      <c r="C6887" s="9">
        <v>44814</v>
      </c>
      <c r="D6887" s="9">
        <v>44914</v>
      </c>
    </row>
    <row r="6888" spans="1:4" x14ac:dyDescent="0.2">
      <c r="A6888" t="s">
        <v>3364</v>
      </c>
      <c r="B6888" t="s">
        <v>3949</v>
      </c>
      <c r="C6888" s="9">
        <v>44814</v>
      </c>
      <c r="D6888" s="9">
        <v>44945</v>
      </c>
    </row>
    <row r="6889" spans="1:4" x14ac:dyDescent="0.2">
      <c r="A6889" t="s">
        <v>3364</v>
      </c>
      <c r="B6889" t="s">
        <v>3949</v>
      </c>
      <c r="C6889" s="9">
        <v>44814</v>
      </c>
      <c r="D6889" s="9">
        <v>44974</v>
      </c>
    </row>
    <row r="6890" spans="1:4" x14ac:dyDescent="0.2">
      <c r="A6890" t="s">
        <v>3364</v>
      </c>
      <c r="B6890" t="s">
        <v>3949</v>
      </c>
      <c r="C6890" s="9">
        <v>44814</v>
      </c>
      <c r="D6890" s="9">
        <v>44997</v>
      </c>
    </row>
    <row r="6891" spans="1:4" x14ac:dyDescent="0.2">
      <c r="A6891" t="s">
        <v>3364</v>
      </c>
      <c r="B6891" t="s">
        <v>3949</v>
      </c>
      <c r="C6891" s="9">
        <v>44814</v>
      </c>
      <c r="D6891" s="9">
        <v>45037</v>
      </c>
    </row>
    <row r="6892" spans="1:4" x14ac:dyDescent="0.2">
      <c r="A6892" t="s">
        <v>3364</v>
      </c>
      <c r="B6892" t="s">
        <v>3949</v>
      </c>
      <c r="C6892" s="9">
        <v>44814</v>
      </c>
      <c r="D6892" s="9">
        <v>45065</v>
      </c>
    </row>
    <row r="6893" spans="1:4" x14ac:dyDescent="0.2">
      <c r="A6893" t="s">
        <v>3364</v>
      </c>
      <c r="B6893" t="s">
        <v>3924</v>
      </c>
      <c r="C6893" s="9">
        <v>44854</v>
      </c>
      <c r="D6893" s="9">
        <v>44854</v>
      </c>
    </row>
    <row r="6894" spans="1:4" x14ac:dyDescent="0.2">
      <c r="A6894" t="s">
        <v>3364</v>
      </c>
      <c r="B6894" t="s">
        <v>3924</v>
      </c>
      <c r="C6894" s="9">
        <v>44854</v>
      </c>
      <c r="D6894" s="9">
        <v>44888</v>
      </c>
    </row>
    <row r="6895" spans="1:4" x14ac:dyDescent="0.2">
      <c r="A6895" t="s">
        <v>3364</v>
      </c>
      <c r="B6895" t="s">
        <v>3924</v>
      </c>
      <c r="C6895" s="9">
        <v>44854</v>
      </c>
      <c r="D6895" s="9">
        <v>44924</v>
      </c>
    </row>
    <row r="6896" spans="1:4" x14ac:dyDescent="0.2">
      <c r="A6896" t="s">
        <v>3364</v>
      </c>
      <c r="B6896" t="s">
        <v>3924</v>
      </c>
      <c r="C6896" s="9">
        <v>44854</v>
      </c>
      <c r="D6896" s="9">
        <v>44957</v>
      </c>
    </row>
    <row r="6897" spans="1:4" x14ac:dyDescent="0.2">
      <c r="A6897" t="s">
        <v>3364</v>
      </c>
      <c r="B6897" t="s">
        <v>3924</v>
      </c>
      <c r="C6897" s="9">
        <v>44854</v>
      </c>
      <c r="D6897" s="9">
        <v>44980</v>
      </c>
    </row>
    <row r="6898" spans="1:4" x14ac:dyDescent="0.2">
      <c r="A6898" t="s">
        <v>3364</v>
      </c>
      <c r="B6898" t="s">
        <v>3924</v>
      </c>
      <c r="C6898" s="9">
        <v>44854</v>
      </c>
      <c r="D6898" s="9">
        <v>44992</v>
      </c>
    </row>
    <row r="6899" spans="1:4" x14ac:dyDescent="0.2">
      <c r="A6899" t="s">
        <v>3364</v>
      </c>
      <c r="B6899" t="s">
        <v>3924</v>
      </c>
      <c r="C6899" s="9">
        <v>44854</v>
      </c>
      <c r="D6899" s="9">
        <v>45020</v>
      </c>
    </row>
    <row r="6900" spans="1:4" x14ac:dyDescent="0.2">
      <c r="A6900" t="s">
        <v>3364</v>
      </c>
      <c r="B6900" t="s">
        <v>3924</v>
      </c>
      <c r="C6900" s="9">
        <v>44854</v>
      </c>
      <c r="D6900" s="9">
        <v>45071</v>
      </c>
    </row>
    <row r="6901" spans="1:4" x14ac:dyDescent="0.2">
      <c r="A6901" t="s">
        <v>3364</v>
      </c>
      <c r="B6901" t="s">
        <v>3924</v>
      </c>
      <c r="C6901" s="9">
        <v>44854</v>
      </c>
      <c r="D6901" s="9">
        <v>45078</v>
      </c>
    </row>
    <row r="6902" spans="1:4" x14ac:dyDescent="0.2">
      <c r="A6902" t="s">
        <v>3365</v>
      </c>
      <c r="B6902" t="s">
        <v>3952</v>
      </c>
      <c r="C6902" s="9">
        <v>44867</v>
      </c>
      <c r="D6902" s="9">
        <v>44867</v>
      </c>
    </row>
    <row r="6903" spans="1:4" x14ac:dyDescent="0.2">
      <c r="A6903" t="s">
        <v>3365</v>
      </c>
      <c r="B6903" t="s">
        <v>3952</v>
      </c>
      <c r="C6903" s="9">
        <v>44867</v>
      </c>
      <c r="D6903" s="9">
        <v>44903</v>
      </c>
    </row>
    <row r="6904" spans="1:4" x14ac:dyDescent="0.2">
      <c r="A6904" t="s">
        <v>3365</v>
      </c>
      <c r="B6904" t="s">
        <v>3952</v>
      </c>
      <c r="C6904" s="9">
        <v>44867</v>
      </c>
      <c r="D6904" s="9">
        <v>44936</v>
      </c>
    </row>
    <row r="6905" spans="1:4" x14ac:dyDescent="0.2">
      <c r="A6905" t="s">
        <v>3365</v>
      </c>
      <c r="B6905" t="s">
        <v>3952</v>
      </c>
      <c r="C6905" s="9">
        <v>44867</v>
      </c>
      <c r="D6905" s="9">
        <v>44964</v>
      </c>
    </row>
    <row r="6906" spans="1:4" x14ac:dyDescent="0.2">
      <c r="A6906" t="s">
        <v>3365</v>
      </c>
      <c r="B6906" t="s">
        <v>3952</v>
      </c>
      <c r="C6906" s="9">
        <v>44867</v>
      </c>
      <c r="D6906" s="9">
        <v>45002</v>
      </c>
    </row>
    <row r="6907" spans="1:4" x14ac:dyDescent="0.2">
      <c r="A6907" t="s">
        <v>3365</v>
      </c>
      <c r="B6907" t="s">
        <v>3952</v>
      </c>
      <c r="C6907" s="9">
        <v>44867</v>
      </c>
      <c r="D6907" s="9">
        <v>45018</v>
      </c>
    </row>
    <row r="6908" spans="1:4" x14ac:dyDescent="0.2">
      <c r="A6908" t="s">
        <v>3365</v>
      </c>
      <c r="B6908" t="s">
        <v>3952</v>
      </c>
      <c r="C6908" s="9">
        <v>44867</v>
      </c>
      <c r="D6908" s="9">
        <v>45050</v>
      </c>
    </row>
    <row r="6909" spans="1:4" x14ac:dyDescent="0.2">
      <c r="A6909" t="s">
        <v>3365</v>
      </c>
      <c r="B6909" t="s">
        <v>3927</v>
      </c>
      <c r="C6909" s="9">
        <v>44992</v>
      </c>
      <c r="D6909" s="9">
        <v>44992</v>
      </c>
    </row>
    <row r="6910" spans="1:4" x14ac:dyDescent="0.2">
      <c r="A6910" t="s">
        <v>3365</v>
      </c>
      <c r="B6910" t="s">
        <v>3927</v>
      </c>
      <c r="C6910" s="9">
        <v>44992</v>
      </c>
      <c r="D6910" s="9">
        <v>45035</v>
      </c>
    </row>
    <row r="6911" spans="1:4" x14ac:dyDescent="0.2">
      <c r="A6911" t="s">
        <v>3365</v>
      </c>
      <c r="B6911" t="s">
        <v>3927</v>
      </c>
      <c r="C6911" s="9">
        <v>44992</v>
      </c>
      <c r="D6911" s="9">
        <v>45057</v>
      </c>
    </row>
    <row r="6912" spans="1:4" x14ac:dyDescent="0.2">
      <c r="A6912" t="s">
        <v>3366</v>
      </c>
      <c r="B6912" t="s">
        <v>3920</v>
      </c>
      <c r="C6912" s="9">
        <v>44710</v>
      </c>
      <c r="D6912" s="9">
        <v>44710</v>
      </c>
    </row>
    <row r="6913" spans="1:4" x14ac:dyDescent="0.2">
      <c r="A6913" t="s">
        <v>3366</v>
      </c>
      <c r="B6913" t="s">
        <v>3920</v>
      </c>
      <c r="C6913" s="9">
        <v>44710</v>
      </c>
      <c r="D6913" s="9">
        <v>44746</v>
      </c>
    </row>
    <row r="6914" spans="1:4" x14ac:dyDescent="0.2">
      <c r="A6914" t="s">
        <v>3366</v>
      </c>
      <c r="B6914" t="s">
        <v>3920</v>
      </c>
      <c r="C6914" s="9">
        <v>44710</v>
      </c>
      <c r="D6914" s="9">
        <v>44847</v>
      </c>
    </row>
    <row r="6915" spans="1:4" x14ac:dyDescent="0.2">
      <c r="A6915" t="s">
        <v>3366</v>
      </c>
      <c r="B6915" t="s">
        <v>3920</v>
      </c>
      <c r="C6915" s="9">
        <v>44710</v>
      </c>
      <c r="D6915" s="9">
        <v>44894</v>
      </c>
    </row>
    <row r="6916" spans="1:4" x14ac:dyDescent="0.2">
      <c r="A6916" t="s">
        <v>3366</v>
      </c>
      <c r="B6916" t="s">
        <v>3920</v>
      </c>
      <c r="C6916" s="9">
        <v>44710</v>
      </c>
      <c r="D6916" s="9">
        <v>44957</v>
      </c>
    </row>
    <row r="6917" spans="1:4" x14ac:dyDescent="0.2">
      <c r="A6917" t="s">
        <v>3366</v>
      </c>
      <c r="B6917" t="s">
        <v>3920</v>
      </c>
      <c r="C6917" s="9">
        <v>44710</v>
      </c>
      <c r="D6917" s="9">
        <v>44961</v>
      </c>
    </row>
    <row r="6918" spans="1:4" x14ac:dyDescent="0.2">
      <c r="A6918" t="s">
        <v>3366</v>
      </c>
      <c r="B6918" t="s">
        <v>3920</v>
      </c>
      <c r="C6918" s="9">
        <v>44710</v>
      </c>
      <c r="D6918" s="9">
        <v>44994</v>
      </c>
    </row>
    <row r="6919" spans="1:4" x14ac:dyDescent="0.2">
      <c r="A6919" t="s">
        <v>3366</v>
      </c>
      <c r="B6919" t="s">
        <v>3920</v>
      </c>
      <c r="C6919" s="9">
        <v>44710</v>
      </c>
      <c r="D6919" s="9">
        <v>45076</v>
      </c>
    </row>
    <row r="6920" spans="1:4" x14ac:dyDescent="0.2">
      <c r="A6920" t="s">
        <v>3366</v>
      </c>
      <c r="B6920" t="s">
        <v>3920</v>
      </c>
      <c r="C6920" s="9">
        <v>44710</v>
      </c>
      <c r="D6920" s="9">
        <v>45085</v>
      </c>
    </row>
    <row r="6921" spans="1:4" x14ac:dyDescent="0.2">
      <c r="A6921" t="s">
        <v>3366</v>
      </c>
      <c r="B6921" t="s">
        <v>3928</v>
      </c>
      <c r="C6921" s="9">
        <v>44958</v>
      </c>
      <c r="D6921" s="9">
        <v>44958</v>
      </c>
    </row>
    <row r="6922" spans="1:4" x14ac:dyDescent="0.2">
      <c r="A6922" t="s">
        <v>3366</v>
      </c>
      <c r="B6922" t="s">
        <v>3928</v>
      </c>
      <c r="C6922" s="9">
        <v>44958</v>
      </c>
      <c r="D6922" s="9">
        <v>44988</v>
      </c>
    </row>
    <row r="6923" spans="1:4" x14ac:dyDescent="0.2">
      <c r="A6923" t="s">
        <v>3366</v>
      </c>
      <c r="B6923" t="s">
        <v>3928</v>
      </c>
      <c r="C6923" s="9">
        <v>44958</v>
      </c>
      <c r="D6923" s="9">
        <v>45019</v>
      </c>
    </row>
    <row r="6924" spans="1:4" x14ac:dyDescent="0.2">
      <c r="A6924" t="s">
        <v>3366</v>
      </c>
      <c r="B6924" t="s">
        <v>3928</v>
      </c>
      <c r="C6924" s="9">
        <v>44958</v>
      </c>
      <c r="D6924" s="9">
        <v>45055</v>
      </c>
    </row>
    <row r="6925" spans="1:4" x14ac:dyDescent="0.2">
      <c r="A6925" t="s">
        <v>3367</v>
      </c>
      <c r="B6925" t="s">
        <v>3923</v>
      </c>
      <c r="C6925" s="9">
        <v>44589</v>
      </c>
      <c r="D6925" s="9">
        <v>44589</v>
      </c>
    </row>
    <row r="6926" spans="1:4" x14ac:dyDescent="0.2">
      <c r="A6926" t="s">
        <v>3367</v>
      </c>
      <c r="B6926" t="s">
        <v>3923</v>
      </c>
      <c r="C6926" s="9">
        <v>44589</v>
      </c>
      <c r="D6926" s="9">
        <v>44624</v>
      </c>
    </row>
    <row r="6927" spans="1:4" x14ac:dyDescent="0.2">
      <c r="A6927" t="s">
        <v>3367</v>
      </c>
      <c r="B6927" t="s">
        <v>3923</v>
      </c>
      <c r="C6927" s="9">
        <v>44589</v>
      </c>
      <c r="D6927" s="9">
        <v>44682</v>
      </c>
    </row>
    <row r="6928" spans="1:4" x14ac:dyDescent="0.2">
      <c r="A6928" t="s">
        <v>3367</v>
      </c>
      <c r="B6928" t="s">
        <v>3923</v>
      </c>
      <c r="C6928" s="9">
        <v>44589</v>
      </c>
      <c r="D6928" s="9">
        <v>44714</v>
      </c>
    </row>
    <row r="6929" spans="1:4" x14ac:dyDescent="0.2">
      <c r="A6929" t="s">
        <v>3367</v>
      </c>
      <c r="B6929" t="s">
        <v>3923</v>
      </c>
      <c r="C6929" s="9">
        <v>44589</v>
      </c>
      <c r="D6929" s="9">
        <v>44770</v>
      </c>
    </row>
    <row r="6930" spans="1:4" x14ac:dyDescent="0.2">
      <c r="A6930" t="s">
        <v>3367</v>
      </c>
      <c r="B6930" t="s">
        <v>3923</v>
      </c>
      <c r="C6930" s="9">
        <v>44589</v>
      </c>
      <c r="D6930" s="9">
        <v>44804</v>
      </c>
    </row>
    <row r="6931" spans="1:4" x14ac:dyDescent="0.2">
      <c r="A6931" t="s">
        <v>3367</v>
      </c>
      <c r="B6931" t="s">
        <v>3923</v>
      </c>
      <c r="C6931" s="9">
        <v>44589</v>
      </c>
      <c r="D6931" s="9">
        <v>44809</v>
      </c>
    </row>
    <row r="6932" spans="1:4" x14ac:dyDescent="0.2">
      <c r="A6932" t="s">
        <v>3367</v>
      </c>
      <c r="B6932" t="s">
        <v>3923</v>
      </c>
      <c r="C6932" s="9">
        <v>44589</v>
      </c>
      <c r="D6932" s="9">
        <v>44867</v>
      </c>
    </row>
    <row r="6933" spans="1:4" x14ac:dyDescent="0.2">
      <c r="A6933" t="s">
        <v>3367</v>
      </c>
      <c r="B6933" t="s">
        <v>3923</v>
      </c>
      <c r="C6933" s="9">
        <v>44589</v>
      </c>
      <c r="D6933" s="9">
        <v>44908</v>
      </c>
    </row>
    <row r="6934" spans="1:4" x14ac:dyDescent="0.2">
      <c r="A6934" t="s">
        <v>3367</v>
      </c>
      <c r="B6934" t="s">
        <v>3923</v>
      </c>
      <c r="C6934" s="9">
        <v>44589</v>
      </c>
      <c r="D6934" s="9">
        <v>44956</v>
      </c>
    </row>
    <row r="6935" spans="1:4" x14ac:dyDescent="0.2">
      <c r="A6935" t="s">
        <v>3367</v>
      </c>
      <c r="B6935" t="s">
        <v>3923</v>
      </c>
      <c r="C6935" s="9">
        <v>44589</v>
      </c>
      <c r="D6935" s="9">
        <v>44966</v>
      </c>
    </row>
    <row r="6936" spans="1:4" x14ac:dyDescent="0.2">
      <c r="A6936" t="s">
        <v>3367</v>
      </c>
      <c r="B6936" t="s">
        <v>3923</v>
      </c>
      <c r="C6936" s="9">
        <v>44589</v>
      </c>
      <c r="D6936" s="9">
        <v>45054</v>
      </c>
    </row>
    <row r="6937" spans="1:4" x14ac:dyDescent="0.2">
      <c r="A6937" t="s">
        <v>3367</v>
      </c>
      <c r="B6937" t="s">
        <v>3923</v>
      </c>
      <c r="C6937" s="9">
        <v>44589</v>
      </c>
      <c r="D6937" s="9">
        <v>45086</v>
      </c>
    </row>
    <row r="6938" spans="1:4" x14ac:dyDescent="0.2">
      <c r="A6938" t="s">
        <v>3367</v>
      </c>
      <c r="B6938" t="s">
        <v>3925</v>
      </c>
      <c r="C6938" s="9">
        <v>44718</v>
      </c>
      <c r="D6938" s="9">
        <v>44718</v>
      </c>
    </row>
    <row r="6939" spans="1:4" x14ac:dyDescent="0.2">
      <c r="A6939" t="s">
        <v>3367</v>
      </c>
      <c r="B6939" t="s">
        <v>3925</v>
      </c>
      <c r="C6939" s="9">
        <v>44718</v>
      </c>
      <c r="D6939" s="9">
        <v>44749</v>
      </c>
    </row>
    <row r="6940" spans="1:4" x14ac:dyDescent="0.2">
      <c r="A6940" t="s">
        <v>3367</v>
      </c>
      <c r="B6940" t="s">
        <v>3925</v>
      </c>
      <c r="C6940" s="9">
        <v>44718</v>
      </c>
      <c r="D6940" s="9">
        <v>44791</v>
      </c>
    </row>
    <row r="6941" spans="1:4" x14ac:dyDescent="0.2">
      <c r="A6941" t="s">
        <v>3367</v>
      </c>
      <c r="B6941" t="s">
        <v>3925</v>
      </c>
      <c r="C6941" s="9">
        <v>44718</v>
      </c>
      <c r="D6941" s="9">
        <v>44815</v>
      </c>
    </row>
    <row r="6942" spans="1:4" x14ac:dyDescent="0.2">
      <c r="A6942" t="s">
        <v>3367</v>
      </c>
      <c r="B6942" t="s">
        <v>3925</v>
      </c>
      <c r="C6942" s="9">
        <v>44718</v>
      </c>
      <c r="D6942" s="9">
        <v>44847</v>
      </c>
    </row>
    <row r="6943" spans="1:4" x14ac:dyDescent="0.2">
      <c r="A6943" t="s">
        <v>3367</v>
      </c>
      <c r="B6943" t="s">
        <v>3925</v>
      </c>
      <c r="C6943" s="9">
        <v>44718</v>
      </c>
      <c r="D6943" s="9">
        <v>44876</v>
      </c>
    </row>
    <row r="6944" spans="1:4" x14ac:dyDescent="0.2">
      <c r="A6944" t="s">
        <v>3367</v>
      </c>
      <c r="B6944" t="s">
        <v>3925</v>
      </c>
      <c r="C6944" s="9">
        <v>44718</v>
      </c>
      <c r="D6944" s="9">
        <v>44908</v>
      </c>
    </row>
    <row r="6945" spans="1:4" x14ac:dyDescent="0.2">
      <c r="A6945" t="s">
        <v>3367</v>
      </c>
      <c r="B6945" t="s">
        <v>3925</v>
      </c>
      <c r="C6945" s="9">
        <v>44718</v>
      </c>
      <c r="D6945" s="9">
        <v>44934</v>
      </c>
    </row>
    <row r="6946" spans="1:4" x14ac:dyDescent="0.2">
      <c r="A6946" t="s">
        <v>3367</v>
      </c>
      <c r="B6946" t="s">
        <v>3925</v>
      </c>
      <c r="C6946" s="9">
        <v>44718</v>
      </c>
      <c r="D6946" s="9">
        <v>44968</v>
      </c>
    </row>
    <row r="6947" spans="1:4" x14ac:dyDescent="0.2">
      <c r="A6947" t="s">
        <v>3367</v>
      </c>
      <c r="B6947" t="s">
        <v>3925</v>
      </c>
      <c r="C6947" s="9">
        <v>44718</v>
      </c>
      <c r="D6947" s="9">
        <v>44992</v>
      </c>
    </row>
    <row r="6948" spans="1:4" x14ac:dyDescent="0.2">
      <c r="A6948" t="s">
        <v>3367</v>
      </c>
      <c r="B6948" t="s">
        <v>3925</v>
      </c>
      <c r="C6948" s="9">
        <v>44718</v>
      </c>
      <c r="D6948" s="9">
        <v>45053</v>
      </c>
    </row>
    <row r="6949" spans="1:4" x14ac:dyDescent="0.2">
      <c r="A6949" t="s">
        <v>3368</v>
      </c>
      <c r="B6949" t="s">
        <v>3924</v>
      </c>
      <c r="C6949" s="9">
        <v>44593</v>
      </c>
      <c r="D6949" s="9">
        <v>44593</v>
      </c>
    </row>
    <row r="6950" spans="1:4" x14ac:dyDescent="0.2">
      <c r="A6950" t="s">
        <v>3368</v>
      </c>
      <c r="B6950" t="s">
        <v>3924</v>
      </c>
      <c r="C6950" s="9">
        <v>44593</v>
      </c>
      <c r="D6950" s="9">
        <v>44652</v>
      </c>
    </row>
    <row r="6951" spans="1:4" x14ac:dyDescent="0.2">
      <c r="A6951" t="s">
        <v>3368</v>
      </c>
      <c r="B6951" t="s">
        <v>3924</v>
      </c>
      <c r="C6951" s="9">
        <v>44593</v>
      </c>
      <c r="D6951" s="9">
        <v>44695</v>
      </c>
    </row>
    <row r="6952" spans="1:4" x14ac:dyDescent="0.2">
      <c r="A6952" t="s">
        <v>3368</v>
      </c>
      <c r="B6952" t="s">
        <v>3924</v>
      </c>
      <c r="C6952" s="9">
        <v>44593</v>
      </c>
      <c r="D6952" s="9">
        <v>44718</v>
      </c>
    </row>
    <row r="6953" spans="1:4" x14ac:dyDescent="0.2">
      <c r="A6953" t="s">
        <v>3368</v>
      </c>
      <c r="B6953" t="s">
        <v>3924</v>
      </c>
      <c r="C6953" s="9">
        <v>44593</v>
      </c>
      <c r="D6953" s="9">
        <v>44756</v>
      </c>
    </row>
    <row r="6954" spans="1:4" x14ac:dyDescent="0.2">
      <c r="A6954" t="s">
        <v>3368</v>
      </c>
      <c r="B6954" t="s">
        <v>3924</v>
      </c>
      <c r="C6954" s="9">
        <v>44593</v>
      </c>
      <c r="D6954" s="9">
        <v>44816</v>
      </c>
    </row>
    <row r="6955" spans="1:4" x14ac:dyDescent="0.2">
      <c r="A6955" t="s">
        <v>3368</v>
      </c>
      <c r="B6955" t="s">
        <v>3924</v>
      </c>
      <c r="C6955" s="9">
        <v>44593</v>
      </c>
      <c r="D6955" s="9">
        <v>44867</v>
      </c>
    </row>
    <row r="6956" spans="1:4" x14ac:dyDescent="0.2">
      <c r="A6956" t="s">
        <v>3368</v>
      </c>
      <c r="B6956" t="s">
        <v>3924</v>
      </c>
      <c r="C6956" s="9">
        <v>44593</v>
      </c>
      <c r="D6956" s="9">
        <v>44930</v>
      </c>
    </row>
    <row r="6957" spans="1:4" x14ac:dyDescent="0.2">
      <c r="A6957" t="s">
        <v>3368</v>
      </c>
      <c r="B6957" t="s">
        <v>3924</v>
      </c>
      <c r="C6957" s="9">
        <v>44593</v>
      </c>
      <c r="D6957" s="9">
        <v>44966</v>
      </c>
    </row>
    <row r="6958" spans="1:4" x14ac:dyDescent="0.2">
      <c r="A6958" t="s">
        <v>3368</v>
      </c>
      <c r="B6958" t="s">
        <v>3924</v>
      </c>
      <c r="C6958" s="9">
        <v>44593</v>
      </c>
      <c r="D6958" s="9">
        <v>44988</v>
      </c>
    </row>
    <row r="6959" spans="1:4" x14ac:dyDescent="0.2">
      <c r="A6959" t="s">
        <v>3368</v>
      </c>
      <c r="B6959" t="s">
        <v>3924</v>
      </c>
      <c r="C6959" s="9">
        <v>44593</v>
      </c>
      <c r="D6959" s="9">
        <v>45019</v>
      </c>
    </row>
    <row r="6960" spans="1:4" x14ac:dyDescent="0.2">
      <c r="A6960" t="s">
        <v>3368</v>
      </c>
      <c r="B6960" t="s">
        <v>3924</v>
      </c>
      <c r="C6960" s="9">
        <v>44593</v>
      </c>
      <c r="D6960" s="9">
        <v>45057</v>
      </c>
    </row>
    <row r="6961" spans="1:4" x14ac:dyDescent="0.2">
      <c r="A6961" t="s">
        <v>3368</v>
      </c>
      <c r="B6961" t="s">
        <v>3927</v>
      </c>
      <c r="C6961" s="9">
        <v>44880</v>
      </c>
      <c r="D6961" s="9">
        <v>44880</v>
      </c>
    </row>
    <row r="6962" spans="1:4" x14ac:dyDescent="0.2">
      <c r="A6962" t="s">
        <v>3368</v>
      </c>
      <c r="B6962" t="s">
        <v>3927</v>
      </c>
      <c r="C6962" s="9">
        <v>44880</v>
      </c>
      <c r="D6962" s="9">
        <v>44918</v>
      </c>
    </row>
    <row r="6963" spans="1:4" x14ac:dyDescent="0.2">
      <c r="A6963" t="s">
        <v>3368</v>
      </c>
      <c r="B6963" t="s">
        <v>3927</v>
      </c>
      <c r="C6963" s="9">
        <v>44880</v>
      </c>
      <c r="D6963" s="9">
        <v>44956</v>
      </c>
    </row>
    <row r="6964" spans="1:4" x14ac:dyDescent="0.2">
      <c r="A6964" t="s">
        <v>3368</v>
      </c>
      <c r="B6964" t="s">
        <v>3927</v>
      </c>
      <c r="C6964" s="9">
        <v>44880</v>
      </c>
      <c r="D6964" s="9">
        <v>44985</v>
      </c>
    </row>
    <row r="6965" spans="1:4" x14ac:dyDescent="0.2">
      <c r="A6965" t="s">
        <v>3368</v>
      </c>
      <c r="B6965" t="s">
        <v>3927</v>
      </c>
      <c r="C6965" s="9">
        <v>44880</v>
      </c>
      <c r="D6965" s="9">
        <v>45008</v>
      </c>
    </row>
    <row r="6966" spans="1:4" x14ac:dyDescent="0.2">
      <c r="A6966" t="s">
        <v>3368</v>
      </c>
      <c r="B6966" t="s">
        <v>3927</v>
      </c>
      <c r="C6966" s="9">
        <v>44880</v>
      </c>
      <c r="D6966" s="9">
        <v>45035</v>
      </c>
    </row>
    <row r="6967" spans="1:4" x14ac:dyDescent="0.2">
      <c r="A6967" t="s">
        <v>3368</v>
      </c>
      <c r="B6967" t="s">
        <v>3927</v>
      </c>
      <c r="C6967" s="9">
        <v>44880</v>
      </c>
      <c r="D6967" s="9">
        <v>45067</v>
      </c>
    </row>
    <row r="6968" spans="1:4" x14ac:dyDescent="0.2">
      <c r="A6968" t="s">
        <v>3369</v>
      </c>
      <c r="B6968" t="s">
        <v>3951</v>
      </c>
      <c r="C6968" s="9">
        <v>44788</v>
      </c>
      <c r="D6968" s="9">
        <v>44788</v>
      </c>
    </row>
    <row r="6969" spans="1:4" x14ac:dyDescent="0.2">
      <c r="A6969" t="s">
        <v>3369</v>
      </c>
      <c r="B6969" t="s">
        <v>3951</v>
      </c>
      <c r="C6969" s="9">
        <v>44788</v>
      </c>
      <c r="D6969" s="9">
        <v>44824</v>
      </c>
    </row>
    <row r="6970" spans="1:4" x14ac:dyDescent="0.2">
      <c r="A6970" t="s">
        <v>3369</v>
      </c>
      <c r="B6970" t="s">
        <v>3951</v>
      </c>
      <c r="C6970" s="9">
        <v>44788</v>
      </c>
      <c r="D6970" s="9">
        <v>44864</v>
      </c>
    </row>
    <row r="6971" spans="1:4" x14ac:dyDescent="0.2">
      <c r="A6971" t="s">
        <v>3369</v>
      </c>
      <c r="B6971" t="s">
        <v>3951</v>
      </c>
      <c r="C6971" s="9">
        <v>44788</v>
      </c>
      <c r="D6971" s="9">
        <v>44888</v>
      </c>
    </row>
    <row r="6972" spans="1:4" x14ac:dyDescent="0.2">
      <c r="A6972" t="s">
        <v>3369</v>
      </c>
      <c r="B6972" t="s">
        <v>3951</v>
      </c>
      <c r="C6972" s="9">
        <v>44788</v>
      </c>
      <c r="D6972" s="9">
        <v>44915</v>
      </c>
    </row>
    <row r="6973" spans="1:4" x14ac:dyDescent="0.2">
      <c r="A6973" t="s">
        <v>3369</v>
      </c>
      <c r="B6973" t="s">
        <v>3951</v>
      </c>
      <c r="C6973" s="9">
        <v>44788</v>
      </c>
      <c r="D6973" s="9">
        <v>44944</v>
      </c>
    </row>
    <row r="6974" spans="1:4" x14ac:dyDescent="0.2">
      <c r="A6974" t="s">
        <v>3369</v>
      </c>
      <c r="B6974" t="s">
        <v>3951</v>
      </c>
      <c r="C6974" s="9">
        <v>44788</v>
      </c>
      <c r="D6974" s="9">
        <v>44979</v>
      </c>
    </row>
    <row r="6975" spans="1:4" x14ac:dyDescent="0.2">
      <c r="A6975" t="s">
        <v>3369</v>
      </c>
      <c r="B6975" t="s">
        <v>3951</v>
      </c>
      <c r="C6975" s="9">
        <v>44788</v>
      </c>
      <c r="D6975" s="9">
        <v>45009</v>
      </c>
    </row>
    <row r="6976" spans="1:4" x14ac:dyDescent="0.2">
      <c r="A6976" t="s">
        <v>3369</v>
      </c>
      <c r="B6976" t="s">
        <v>3951</v>
      </c>
      <c r="C6976" s="9">
        <v>44788</v>
      </c>
      <c r="D6976" s="9">
        <v>45037</v>
      </c>
    </row>
    <row r="6977" spans="1:4" x14ac:dyDescent="0.2">
      <c r="A6977" t="s">
        <v>3369</v>
      </c>
      <c r="B6977" t="s">
        <v>3951</v>
      </c>
      <c r="C6977" s="9">
        <v>44788</v>
      </c>
      <c r="D6977" s="9">
        <v>45074</v>
      </c>
    </row>
    <row r="6978" spans="1:4" x14ac:dyDescent="0.2">
      <c r="A6978" t="s">
        <v>3369</v>
      </c>
      <c r="B6978" t="s">
        <v>3922</v>
      </c>
      <c r="C6978" s="9">
        <v>44844</v>
      </c>
      <c r="D6978" s="9">
        <v>44844</v>
      </c>
    </row>
    <row r="6979" spans="1:4" x14ac:dyDescent="0.2">
      <c r="A6979" t="s">
        <v>3369</v>
      </c>
      <c r="B6979" t="s">
        <v>3922</v>
      </c>
      <c r="C6979" s="9">
        <v>44844</v>
      </c>
      <c r="D6979" s="9">
        <v>44888</v>
      </c>
    </row>
    <row r="6980" spans="1:4" x14ac:dyDescent="0.2">
      <c r="A6980" t="s">
        <v>3369</v>
      </c>
      <c r="B6980" t="s">
        <v>3922</v>
      </c>
      <c r="C6980" s="9">
        <v>44844</v>
      </c>
      <c r="D6980" s="9">
        <v>44913</v>
      </c>
    </row>
    <row r="6981" spans="1:4" x14ac:dyDescent="0.2">
      <c r="A6981" t="s">
        <v>3369</v>
      </c>
      <c r="B6981" t="s">
        <v>3922</v>
      </c>
      <c r="C6981" s="9">
        <v>44844</v>
      </c>
      <c r="D6981" s="9">
        <v>44941</v>
      </c>
    </row>
    <row r="6982" spans="1:4" x14ac:dyDescent="0.2">
      <c r="A6982" t="s">
        <v>3369</v>
      </c>
      <c r="B6982" t="s">
        <v>3922</v>
      </c>
      <c r="C6982" s="9">
        <v>44844</v>
      </c>
      <c r="D6982" s="9">
        <v>45010</v>
      </c>
    </row>
    <row r="6983" spans="1:4" x14ac:dyDescent="0.2">
      <c r="A6983" t="s">
        <v>3369</v>
      </c>
      <c r="B6983" t="s">
        <v>3922</v>
      </c>
      <c r="C6983" s="9">
        <v>44844</v>
      </c>
      <c r="D6983" s="9">
        <v>45041</v>
      </c>
    </row>
    <row r="6984" spans="1:4" x14ac:dyDescent="0.2">
      <c r="A6984" t="s">
        <v>3369</v>
      </c>
      <c r="B6984" t="s">
        <v>3922</v>
      </c>
      <c r="C6984" s="9">
        <v>44844</v>
      </c>
      <c r="D6984" s="9">
        <v>45066</v>
      </c>
    </row>
    <row r="6985" spans="1:4" x14ac:dyDescent="0.2">
      <c r="A6985" t="s">
        <v>3370</v>
      </c>
      <c r="B6985" t="s">
        <v>3950</v>
      </c>
      <c r="C6985" s="9">
        <v>44570</v>
      </c>
      <c r="D6985" s="9">
        <v>44570</v>
      </c>
    </row>
    <row r="6986" spans="1:4" x14ac:dyDescent="0.2">
      <c r="A6986" t="s">
        <v>3370</v>
      </c>
      <c r="B6986" t="s">
        <v>3950</v>
      </c>
      <c r="C6986" s="9">
        <v>44570</v>
      </c>
      <c r="D6986" s="9">
        <v>44608</v>
      </c>
    </row>
    <row r="6987" spans="1:4" x14ac:dyDescent="0.2">
      <c r="A6987" t="s">
        <v>3370</v>
      </c>
      <c r="B6987" t="s">
        <v>3950</v>
      </c>
      <c r="C6987" s="9">
        <v>44570</v>
      </c>
      <c r="D6987" s="9">
        <v>44672</v>
      </c>
    </row>
    <row r="6988" spans="1:4" x14ac:dyDescent="0.2">
      <c r="A6988" t="s">
        <v>3370</v>
      </c>
      <c r="B6988" t="s">
        <v>3950</v>
      </c>
      <c r="C6988" s="9">
        <v>44570</v>
      </c>
      <c r="D6988" s="9">
        <v>44702</v>
      </c>
    </row>
    <row r="6989" spans="1:4" x14ac:dyDescent="0.2">
      <c r="A6989" t="s">
        <v>3370</v>
      </c>
      <c r="B6989" t="s">
        <v>3950</v>
      </c>
      <c r="C6989" s="9">
        <v>44570</v>
      </c>
      <c r="D6989" s="9">
        <v>44731</v>
      </c>
    </row>
    <row r="6990" spans="1:4" x14ac:dyDescent="0.2">
      <c r="A6990" t="s">
        <v>3370</v>
      </c>
      <c r="B6990" t="s">
        <v>3950</v>
      </c>
      <c r="C6990" s="9">
        <v>44570</v>
      </c>
      <c r="D6990" s="9">
        <v>44763</v>
      </c>
    </row>
    <row r="6991" spans="1:4" x14ac:dyDescent="0.2">
      <c r="A6991" t="s">
        <v>3370</v>
      </c>
      <c r="B6991" t="s">
        <v>3950</v>
      </c>
      <c r="C6991" s="9">
        <v>44570</v>
      </c>
      <c r="D6991" s="9">
        <v>44783</v>
      </c>
    </row>
    <row r="6992" spans="1:4" x14ac:dyDescent="0.2">
      <c r="A6992" t="s">
        <v>3370</v>
      </c>
      <c r="B6992" t="s">
        <v>3950</v>
      </c>
      <c r="C6992" s="9">
        <v>44570</v>
      </c>
      <c r="D6992" s="9">
        <v>44821</v>
      </c>
    </row>
    <row r="6993" spans="1:4" x14ac:dyDescent="0.2">
      <c r="A6993" t="s">
        <v>3370</v>
      </c>
      <c r="B6993" t="s">
        <v>3950</v>
      </c>
      <c r="C6993" s="9">
        <v>44570</v>
      </c>
      <c r="D6993" s="9">
        <v>44843</v>
      </c>
    </row>
    <row r="6994" spans="1:4" x14ac:dyDescent="0.2">
      <c r="A6994" t="s">
        <v>3370</v>
      </c>
      <c r="B6994" t="s">
        <v>3950</v>
      </c>
      <c r="C6994" s="9">
        <v>44570</v>
      </c>
      <c r="D6994" s="9">
        <v>44885</v>
      </c>
    </row>
    <row r="6995" spans="1:4" x14ac:dyDescent="0.2">
      <c r="A6995" t="s">
        <v>3370</v>
      </c>
      <c r="B6995" t="s">
        <v>3950</v>
      </c>
      <c r="C6995" s="9">
        <v>44570</v>
      </c>
      <c r="D6995" s="9">
        <v>44914</v>
      </c>
    </row>
    <row r="6996" spans="1:4" x14ac:dyDescent="0.2">
      <c r="A6996" t="s">
        <v>3370</v>
      </c>
      <c r="B6996" t="s">
        <v>3950</v>
      </c>
      <c r="C6996" s="9">
        <v>44570</v>
      </c>
      <c r="D6996" s="9">
        <v>44950</v>
      </c>
    </row>
    <row r="6997" spans="1:4" x14ac:dyDescent="0.2">
      <c r="A6997" t="s">
        <v>3370</v>
      </c>
      <c r="B6997" t="s">
        <v>3950</v>
      </c>
      <c r="C6997" s="9">
        <v>44570</v>
      </c>
      <c r="D6997" s="9">
        <v>44969</v>
      </c>
    </row>
    <row r="6998" spans="1:4" x14ac:dyDescent="0.2">
      <c r="A6998" t="s">
        <v>3370</v>
      </c>
      <c r="B6998" t="s">
        <v>3950</v>
      </c>
      <c r="C6998" s="9">
        <v>44570</v>
      </c>
      <c r="D6998" s="9">
        <v>45034</v>
      </c>
    </row>
    <row r="6999" spans="1:4" x14ac:dyDescent="0.2">
      <c r="A6999" t="s">
        <v>3370</v>
      </c>
      <c r="B6999" t="s">
        <v>3950</v>
      </c>
      <c r="C6999" s="9">
        <v>44570</v>
      </c>
      <c r="D6999" s="9">
        <v>45065</v>
      </c>
    </row>
    <row r="7000" spans="1:4" x14ac:dyDescent="0.2">
      <c r="A7000" t="s">
        <v>3370</v>
      </c>
      <c r="B7000" t="s">
        <v>3926</v>
      </c>
      <c r="C7000" s="9">
        <v>44960</v>
      </c>
      <c r="D7000" s="9">
        <v>44960</v>
      </c>
    </row>
    <row r="7001" spans="1:4" x14ac:dyDescent="0.2">
      <c r="A7001" t="s">
        <v>3370</v>
      </c>
      <c r="B7001" t="s">
        <v>3926</v>
      </c>
      <c r="C7001" s="9">
        <v>44960</v>
      </c>
      <c r="D7001" s="9">
        <v>45003</v>
      </c>
    </row>
    <row r="7002" spans="1:4" x14ac:dyDescent="0.2">
      <c r="A7002" t="s">
        <v>3370</v>
      </c>
      <c r="B7002" t="s">
        <v>3926</v>
      </c>
      <c r="C7002" s="9">
        <v>44960</v>
      </c>
      <c r="D7002" s="9">
        <v>45031</v>
      </c>
    </row>
    <row r="7003" spans="1:4" x14ac:dyDescent="0.2">
      <c r="A7003" t="s">
        <v>3370</v>
      </c>
      <c r="B7003" t="s">
        <v>3926</v>
      </c>
      <c r="C7003" s="9">
        <v>44960</v>
      </c>
      <c r="D7003" s="9">
        <v>45052</v>
      </c>
    </row>
    <row r="7004" spans="1:4" x14ac:dyDescent="0.2">
      <c r="A7004" t="s">
        <v>3371</v>
      </c>
      <c r="B7004" t="s">
        <v>3929</v>
      </c>
      <c r="C7004" s="9">
        <v>44792</v>
      </c>
      <c r="D7004" s="9">
        <v>44792</v>
      </c>
    </row>
    <row r="7005" spans="1:4" x14ac:dyDescent="0.2">
      <c r="A7005" t="s">
        <v>3371</v>
      </c>
      <c r="B7005" t="s">
        <v>3929</v>
      </c>
      <c r="C7005" s="9">
        <v>44792</v>
      </c>
      <c r="D7005" s="9">
        <v>44830</v>
      </c>
    </row>
    <row r="7006" spans="1:4" x14ac:dyDescent="0.2">
      <c r="A7006" t="s">
        <v>3371</v>
      </c>
      <c r="B7006" t="s">
        <v>3929</v>
      </c>
      <c r="C7006" s="9">
        <v>44792</v>
      </c>
      <c r="D7006" s="9">
        <v>44860</v>
      </c>
    </row>
    <row r="7007" spans="1:4" x14ac:dyDescent="0.2">
      <c r="A7007" t="s">
        <v>3371</v>
      </c>
      <c r="B7007" t="s">
        <v>3929</v>
      </c>
      <c r="C7007" s="9">
        <v>44792</v>
      </c>
      <c r="D7007" s="9">
        <v>44894</v>
      </c>
    </row>
    <row r="7008" spans="1:4" x14ac:dyDescent="0.2">
      <c r="A7008" t="s">
        <v>3371</v>
      </c>
      <c r="B7008" t="s">
        <v>3929</v>
      </c>
      <c r="C7008" s="9">
        <v>44792</v>
      </c>
      <c r="D7008" s="9">
        <v>44922</v>
      </c>
    </row>
    <row r="7009" spans="1:4" x14ac:dyDescent="0.2">
      <c r="A7009" t="s">
        <v>3371</v>
      </c>
      <c r="B7009" t="s">
        <v>3929</v>
      </c>
      <c r="C7009" s="9">
        <v>44792</v>
      </c>
      <c r="D7009" s="9">
        <v>44947</v>
      </c>
    </row>
    <row r="7010" spans="1:4" x14ac:dyDescent="0.2">
      <c r="A7010" t="s">
        <v>3371</v>
      </c>
      <c r="B7010" t="s">
        <v>3929</v>
      </c>
      <c r="C7010" s="9">
        <v>44792</v>
      </c>
      <c r="D7010" s="9">
        <v>44984</v>
      </c>
    </row>
    <row r="7011" spans="1:4" x14ac:dyDescent="0.2">
      <c r="A7011" t="s">
        <v>3371</v>
      </c>
      <c r="B7011" t="s">
        <v>3929</v>
      </c>
      <c r="C7011" s="9">
        <v>44792</v>
      </c>
      <c r="D7011" s="9">
        <v>45008</v>
      </c>
    </row>
    <row r="7012" spans="1:4" x14ac:dyDescent="0.2">
      <c r="A7012" t="s">
        <v>3371</v>
      </c>
      <c r="B7012" t="s">
        <v>3929</v>
      </c>
      <c r="C7012" s="9">
        <v>44792</v>
      </c>
      <c r="D7012" s="9">
        <v>45044</v>
      </c>
    </row>
    <row r="7013" spans="1:4" x14ac:dyDescent="0.2">
      <c r="A7013" t="s">
        <v>3371</v>
      </c>
      <c r="B7013" t="s">
        <v>3929</v>
      </c>
      <c r="C7013" s="9">
        <v>44792</v>
      </c>
      <c r="D7013" s="9">
        <v>45076</v>
      </c>
    </row>
    <row r="7014" spans="1:4" x14ac:dyDescent="0.2">
      <c r="A7014" t="s">
        <v>3371</v>
      </c>
      <c r="B7014" t="s">
        <v>3929</v>
      </c>
      <c r="C7014" s="9">
        <v>44792</v>
      </c>
      <c r="D7014" s="9">
        <v>45079</v>
      </c>
    </row>
    <row r="7015" spans="1:4" x14ac:dyDescent="0.2">
      <c r="A7015" t="s">
        <v>3371</v>
      </c>
      <c r="B7015" t="s">
        <v>3953</v>
      </c>
      <c r="C7015" s="9">
        <v>44898</v>
      </c>
      <c r="D7015" s="9">
        <v>44898</v>
      </c>
    </row>
    <row r="7016" spans="1:4" x14ac:dyDescent="0.2">
      <c r="A7016" t="s">
        <v>3371</v>
      </c>
      <c r="B7016" t="s">
        <v>3953</v>
      </c>
      <c r="C7016" s="9">
        <v>44898</v>
      </c>
      <c r="D7016" s="9">
        <v>44936</v>
      </c>
    </row>
    <row r="7017" spans="1:4" x14ac:dyDescent="0.2">
      <c r="A7017" t="s">
        <v>3371</v>
      </c>
      <c r="B7017" t="s">
        <v>3953</v>
      </c>
      <c r="C7017" s="9">
        <v>44898</v>
      </c>
      <c r="D7017" s="9">
        <v>44967</v>
      </c>
    </row>
    <row r="7018" spans="1:4" x14ac:dyDescent="0.2">
      <c r="A7018" t="s">
        <v>3371</v>
      </c>
      <c r="B7018" t="s">
        <v>3953</v>
      </c>
      <c r="C7018" s="9">
        <v>44898</v>
      </c>
      <c r="D7018" s="9">
        <v>44998</v>
      </c>
    </row>
    <row r="7019" spans="1:4" x14ac:dyDescent="0.2">
      <c r="A7019" t="s">
        <v>3371</v>
      </c>
      <c r="B7019" t="s">
        <v>3953</v>
      </c>
      <c r="C7019" s="9">
        <v>44898</v>
      </c>
      <c r="D7019" s="9">
        <v>45030</v>
      </c>
    </row>
    <row r="7020" spans="1:4" x14ac:dyDescent="0.2">
      <c r="A7020" t="s">
        <v>3371</v>
      </c>
      <c r="B7020" t="s">
        <v>3953</v>
      </c>
      <c r="C7020" s="9">
        <v>44898</v>
      </c>
      <c r="D7020" s="9">
        <v>45063</v>
      </c>
    </row>
    <row r="7021" spans="1:4" x14ac:dyDescent="0.2">
      <c r="A7021" t="s">
        <v>3372</v>
      </c>
      <c r="B7021" t="s">
        <v>3926</v>
      </c>
      <c r="C7021" s="9">
        <v>44853</v>
      </c>
      <c r="D7021" s="9">
        <v>44853</v>
      </c>
    </row>
    <row r="7022" spans="1:4" x14ac:dyDescent="0.2">
      <c r="A7022" t="s">
        <v>3372</v>
      </c>
      <c r="B7022" t="s">
        <v>3926</v>
      </c>
      <c r="C7022" s="9">
        <v>44853</v>
      </c>
      <c r="D7022" s="9">
        <v>44899</v>
      </c>
    </row>
    <row r="7023" spans="1:4" x14ac:dyDescent="0.2">
      <c r="A7023" t="s">
        <v>3372</v>
      </c>
      <c r="B7023" t="s">
        <v>3926</v>
      </c>
      <c r="C7023" s="9">
        <v>44853</v>
      </c>
      <c r="D7023" s="9">
        <v>44929</v>
      </c>
    </row>
    <row r="7024" spans="1:4" x14ac:dyDescent="0.2">
      <c r="A7024" t="s">
        <v>3372</v>
      </c>
      <c r="B7024" t="s">
        <v>3926</v>
      </c>
      <c r="C7024" s="9">
        <v>44853</v>
      </c>
      <c r="D7024" s="9">
        <v>44960</v>
      </c>
    </row>
    <row r="7025" spans="1:4" x14ac:dyDescent="0.2">
      <c r="A7025" t="s">
        <v>3372</v>
      </c>
      <c r="B7025" t="s">
        <v>3926</v>
      </c>
      <c r="C7025" s="9">
        <v>44853</v>
      </c>
      <c r="D7025" s="9">
        <v>45013</v>
      </c>
    </row>
    <row r="7026" spans="1:4" x14ac:dyDescent="0.2">
      <c r="A7026" t="s">
        <v>3372</v>
      </c>
      <c r="B7026" t="s">
        <v>3926</v>
      </c>
      <c r="C7026" s="9">
        <v>44853</v>
      </c>
      <c r="D7026" s="9">
        <v>45074</v>
      </c>
    </row>
    <row r="7027" spans="1:4" x14ac:dyDescent="0.2">
      <c r="A7027" t="s">
        <v>3372</v>
      </c>
      <c r="B7027" t="s">
        <v>3922</v>
      </c>
      <c r="C7027" s="9">
        <v>45004</v>
      </c>
      <c r="D7027" s="9">
        <v>45004</v>
      </c>
    </row>
    <row r="7028" spans="1:4" x14ac:dyDescent="0.2">
      <c r="A7028" t="s">
        <v>3372</v>
      </c>
      <c r="B7028" t="s">
        <v>3922</v>
      </c>
      <c r="C7028" s="9">
        <v>45004</v>
      </c>
      <c r="D7028" s="9">
        <v>45040</v>
      </c>
    </row>
    <row r="7029" spans="1:4" x14ac:dyDescent="0.2">
      <c r="A7029" t="s">
        <v>3372</v>
      </c>
      <c r="B7029" t="s">
        <v>3922</v>
      </c>
      <c r="C7029" s="9">
        <v>45004</v>
      </c>
      <c r="D7029" s="9">
        <v>45066</v>
      </c>
    </row>
    <row r="7030" spans="1:4" x14ac:dyDescent="0.2">
      <c r="A7030" t="s">
        <v>3372</v>
      </c>
      <c r="B7030" t="s">
        <v>3922</v>
      </c>
      <c r="C7030" s="9">
        <v>45004</v>
      </c>
      <c r="D7030" s="9">
        <v>45080</v>
      </c>
    </row>
    <row r="7031" spans="1:4" x14ac:dyDescent="0.2">
      <c r="A7031" t="s">
        <v>3373</v>
      </c>
      <c r="B7031" t="s">
        <v>3920</v>
      </c>
      <c r="C7031" s="9">
        <v>44810</v>
      </c>
      <c r="D7031" s="9">
        <v>44810</v>
      </c>
    </row>
    <row r="7032" spans="1:4" x14ac:dyDescent="0.2">
      <c r="A7032" t="s">
        <v>3373</v>
      </c>
      <c r="B7032" t="s">
        <v>3920</v>
      </c>
      <c r="C7032" s="9">
        <v>44810</v>
      </c>
      <c r="D7032" s="9">
        <v>44845</v>
      </c>
    </row>
    <row r="7033" spans="1:4" x14ac:dyDescent="0.2">
      <c r="A7033" t="s">
        <v>3373</v>
      </c>
      <c r="B7033" t="s">
        <v>3920</v>
      </c>
      <c r="C7033" s="9">
        <v>44810</v>
      </c>
      <c r="D7033" s="9">
        <v>44875</v>
      </c>
    </row>
    <row r="7034" spans="1:4" x14ac:dyDescent="0.2">
      <c r="A7034" t="s">
        <v>3373</v>
      </c>
      <c r="B7034" t="s">
        <v>3920</v>
      </c>
      <c r="C7034" s="9">
        <v>44810</v>
      </c>
      <c r="D7034" s="9">
        <v>44911</v>
      </c>
    </row>
    <row r="7035" spans="1:4" x14ac:dyDescent="0.2">
      <c r="A7035" t="s">
        <v>3373</v>
      </c>
      <c r="B7035" t="s">
        <v>3920</v>
      </c>
      <c r="C7035" s="9">
        <v>44810</v>
      </c>
      <c r="D7035" s="9">
        <v>44933</v>
      </c>
    </row>
    <row r="7036" spans="1:4" x14ac:dyDescent="0.2">
      <c r="A7036" t="s">
        <v>3373</v>
      </c>
      <c r="B7036" t="s">
        <v>3920</v>
      </c>
      <c r="C7036" s="9">
        <v>44810</v>
      </c>
      <c r="D7036" s="9">
        <v>44970</v>
      </c>
    </row>
    <row r="7037" spans="1:4" x14ac:dyDescent="0.2">
      <c r="A7037" t="s">
        <v>3373</v>
      </c>
      <c r="B7037" t="s">
        <v>3920</v>
      </c>
      <c r="C7037" s="9">
        <v>44810</v>
      </c>
      <c r="D7037" s="9">
        <v>44992</v>
      </c>
    </row>
    <row r="7038" spans="1:4" x14ac:dyDescent="0.2">
      <c r="A7038" t="s">
        <v>3373</v>
      </c>
      <c r="B7038" t="s">
        <v>3920</v>
      </c>
      <c r="C7038" s="9">
        <v>44810</v>
      </c>
      <c r="D7038" s="9">
        <v>45022</v>
      </c>
    </row>
    <row r="7039" spans="1:4" x14ac:dyDescent="0.2">
      <c r="A7039" t="s">
        <v>3373</v>
      </c>
      <c r="B7039" t="s">
        <v>3920</v>
      </c>
      <c r="C7039" s="9">
        <v>44810</v>
      </c>
      <c r="D7039" s="9">
        <v>45057</v>
      </c>
    </row>
    <row r="7040" spans="1:4" x14ac:dyDescent="0.2">
      <c r="A7040" t="s">
        <v>3373</v>
      </c>
      <c r="B7040" t="s">
        <v>3947</v>
      </c>
      <c r="C7040" s="9">
        <v>44877</v>
      </c>
      <c r="D7040" s="9">
        <v>44877</v>
      </c>
    </row>
    <row r="7041" spans="1:4" x14ac:dyDescent="0.2">
      <c r="A7041" t="s">
        <v>3373</v>
      </c>
      <c r="B7041" t="s">
        <v>3947</v>
      </c>
      <c r="C7041" s="9">
        <v>44877</v>
      </c>
      <c r="D7041" s="9">
        <v>44910</v>
      </c>
    </row>
    <row r="7042" spans="1:4" x14ac:dyDescent="0.2">
      <c r="A7042" t="s">
        <v>3373</v>
      </c>
      <c r="B7042" t="s">
        <v>3947</v>
      </c>
      <c r="C7042" s="9">
        <v>44877</v>
      </c>
      <c r="D7042" s="9">
        <v>44952</v>
      </c>
    </row>
    <row r="7043" spans="1:4" x14ac:dyDescent="0.2">
      <c r="A7043" t="s">
        <v>3373</v>
      </c>
      <c r="B7043" t="s">
        <v>3947</v>
      </c>
      <c r="C7043" s="9">
        <v>44877</v>
      </c>
      <c r="D7043" s="9">
        <v>44982</v>
      </c>
    </row>
    <row r="7044" spans="1:4" x14ac:dyDescent="0.2">
      <c r="A7044" t="s">
        <v>3373</v>
      </c>
      <c r="B7044" t="s">
        <v>3947</v>
      </c>
      <c r="C7044" s="9">
        <v>44877</v>
      </c>
      <c r="D7044" s="9">
        <v>45009</v>
      </c>
    </row>
    <row r="7045" spans="1:4" x14ac:dyDescent="0.2">
      <c r="A7045" t="s">
        <v>3373</v>
      </c>
      <c r="B7045" t="s">
        <v>3947</v>
      </c>
      <c r="C7045" s="9">
        <v>44877</v>
      </c>
      <c r="D7045" s="9">
        <v>45038</v>
      </c>
    </row>
    <row r="7046" spans="1:4" x14ac:dyDescent="0.2">
      <c r="A7046" t="s">
        <v>3373</v>
      </c>
      <c r="B7046" t="s">
        <v>3947</v>
      </c>
      <c r="C7046" s="9">
        <v>44877</v>
      </c>
      <c r="D7046" s="9">
        <v>45071</v>
      </c>
    </row>
    <row r="7047" spans="1:4" x14ac:dyDescent="0.2">
      <c r="A7047" t="s">
        <v>3374</v>
      </c>
      <c r="B7047" t="s">
        <v>3952</v>
      </c>
      <c r="C7047" s="9">
        <v>44781</v>
      </c>
      <c r="D7047" s="9">
        <v>44781</v>
      </c>
    </row>
    <row r="7048" spans="1:4" x14ac:dyDescent="0.2">
      <c r="A7048" t="s">
        <v>3374</v>
      </c>
      <c r="B7048" t="s">
        <v>3952</v>
      </c>
      <c r="C7048" s="9">
        <v>44781</v>
      </c>
      <c r="D7048" s="9">
        <v>44823</v>
      </c>
    </row>
    <row r="7049" spans="1:4" x14ac:dyDescent="0.2">
      <c r="A7049" t="s">
        <v>3374</v>
      </c>
      <c r="B7049" t="s">
        <v>3952</v>
      </c>
      <c r="C7049" s="9">
        <v>44781</v>
      </c>
      <c r="D7049" s="9">
        <v>44853</v>
      </c>
    </row>
    <row r="7050" spans="1:4" x14ac:dyDescent="0.2">
      <c r="A7050" t="s">
        <v>3374</v>
      </c>
      <c r="B7050" t="s">
        <v>3952</v>
      </c>
      <c r="C7050" s="9">
        <v>44781</v>
      </c>
      <c r="D7050" s="9">
        <v>44879</v>
      </c>
    </row>
    <row r="7051" spans="1:4" x14ac:dyDescent="0.2">
      <c r="A7051" t="s">
        <v>3374</v>
      </c>
      <c r="B7051" t="s">
        <v>3952</v>
      </c>
      <c r="C7051" s="9">
        <v>44781</v>
      </c>
      <c r="D7051" s="9">
        <v>44938</v>
      </c>
    </row>
    <row r="7052" spans="1:4" x14ac:dyDescent="0.2">
      <c r="A7052" t="s">
        <v>3374</v>
      </c>
      <c r="B7052" t="s">
        <v>3952</v>
      </c>
      <c r="C7052" s="9">
        <v>44781</v>
      </c>
      <c r="D7052" s="9">
        <v>44968</v>
      </c>
    </row>
    <row r="7053" spans="1:4" x14ac:dyDescent="0.2">
      <c r="A7053" t="s">
        <v>3374</v>
      </c>
      <c r="B7053" t="s">
        <v>3952</v>
      </c>
      <c r="C7053" s="9">
        <v>44781</v>
      </c>
      <c r="D7053" s="9">
        <v>45001</v>
      </c>
    </row>
    <row r="7054" spans="1:4" x14ac:dyDescent="0.2">
      <c r="A7054" t="s">
        <v>3374</v>
      </c>
      <c r="B7054" t="s">
        <v>3952</v>
      </c>
      <c r="C7054" s="9">
        <v>44781</v>
      </c>
      <c r="D7054" s="9">
        <v>45025</v>
      </c>
    </row>
    <row r="7055" spans="1:4" x14ac:dyDescent="0.2">
      <c r="A7055" t="s">
        <v>3374</v>
      </c>
      <c r="B7055" t="s">
        <v>3952</v>
      </c>
      <c r="C7055" s="9">
        <v>44781</v>
      </c>
      <c r="D7055" s="9">
        <v>45056</v>
      </c>
    </row>
    <row r="7056" spans="1:4" x14ac:dyDescent="0.2">
      <c r="A7056" t="s">
        <v>3374</v>
      </c>
      <c r="B7056" t="s">
        <v>3953</v>
      </c>
      <c r="C7056" s="9">
        <v>44910</v>
      </c>
      <c r="D7056" s="9">
        <v>44910</v>
      </c>
    </row>
    <row r="7057" spans="1:4" x14ac:dyDescent="0.2">
      <c r="A7057" t="s">
        <v>3374</v>
      </c>
      <c r="B7057" t="s">
        <v>3953</v>
      </c>
      <c r="C7057" s="9">
        <v>44910</v>
      </c>
      <c r="D7057" s="9">
        <v>44944</v>
      </c>
    </row>
    <row r="7058" spans="1:4" x14ac:dyDescent="0.2">
      <c r="A7058" t="s">
        <v>3374</v>
      </c>
      <c r="B7058" t="s">
        <v>3953</v>
      </c>
      <c r="C7058" s="9">
        <v>44910</v>
      </c>
      <c r="D7058" s="9">
        <v>44972</v>
      </c>
    </row>
    <row r="7059" spans="1:4" x14ac:dyDescent="0.2">
      <c r="A7059" t="s">
        <v>3374</v>
      </c>
      <c r="B7059" t="s">
        <v>3953</v>
      </c>
      <c r="C7059" s="9">
        <v>44910</v>
      </c>
      <c r="D7059" s="9">
        <v>45002</v>
      </c>
    </row>
    <row r="7060" spans="1:4" x14ac:dyDescent="0.2">
      <c r="A7060" t="s">
        <v>3374</v>
      </c>
      <c r="B7060" t="s">
        <v>3953</v>
      </c>
      <c r="C7060" s="9">
        <v>44910</v>
      </c>
      <c r="D7060" s="9">
        <v>45044</v>
      </c>
    </row>
    <row r="7061" spans="1:4" x14ac:dyDescent="0.2">
      <c r="A7061" t="s">
        <v>3374</v>
      </c>
      <c r="B7061" t="s">
        <v>3953</v>
      </c>
      <c r="C7061" s="9">
        <v>44910</v>
      </c>
      <c r="D7061" s="9">
        <v>45062</v>
      </c>
    </row>
    <row r="7062" spans="1:4" x14ac:dyDescent="0.2">
      <c r="A7062" t="s">
        <v>3375</v>
      </c>
      <c r="B7062" t="s">
        <v>3927</v>
      </c>
      <c r="C7062" s="9">
        <v>44828</v>
      </c>
      <c r="D7062" s="9">
        <v>44828</v>
      </c>
    </row>
    <row r="7063" spans="1:4" x14ac:dyDescent="0.2">
      <c r="A7063" t="s">
        <v>3375</v>
      </c>
      <c r="B7063" t="s">
        <v>3927</v>
      </c>
      <c r="C7063" s="9">
        <v>44828</v>
      </c>
      <c r="D7063" s="9">
        <v>44864</v>
      </c>
    </row>
    <row r="7064" spans="1:4" x14ac:dyDescent="0.2">
      <c r="A7064" t="s">
        <v>3375</v>
      </c>
      <c r="B7064" t="s">
        <v>3927</v>
      </c>
      <c r="C7064" s="9">
        <v>44828</v>
      </c>
      <c r="D7064" s="9">
        <v>44872</v>
      </c>
    </row>
    <row r="7065" spans="1:4" x14ac:dyDescent="0.2">
      <c r="A7065" t="s">
        <v>3375</v>
      </c>
      <c r="B7065" t="s">
        <v>3927</v>
      </c>
      <c r="C7065" s="9">
        <v>44828</v>
      </c>
      <c r="D7065" s="9">
        <v>44954</v>
      </c>
    </row>
    <row r="7066" spans="1:4" x14ac:dyDescent="0.2">
      <c r="A7066" t="s">
        <v>3375</v>
      </c>
      <c r="B7066" t="s">
        <v>3927</v>
      </c>
      <c r="C7066" s="9">
        <v>44828</v>
      </c>
      <c r="D7066" s="9">
        <v>44961</v>
      </c>
    </row>
    <row r="7067" spans="1:4" x14ac:dyDescent="0.2">
      <c r="A7067" t="s">
        <v>3375</v>
      </c>
      <c r="B7067" t="s">
        <v>3927</v>
      </c>
      <c r="C7067" s="9">
        <v>44828</v>
      </c>
      <c r="D7067" s="9">
        <v>44991</v>
      </c>
    </row>
    <row r="7068" spans="1:4" x14ac:dyDescent="0.2">
      <c r="A7068" t="s">
        <v>3375</v>
      </c>
      <c r="B7068" t="s">
        <v>3927</v>
      </c>
      <c r="C7068" s="9">
        <v>44828</v>
      </c>
      <c r="D7068" s="9">
        <v>45042</v>
      </c>
    </row>
    <row r="7069" spans="1:4" x14ac:dyDescent="0.2">
      <c r="A7069" t="s">
        <v>3375</v>
      </c>
      <c r="B7069" t="s">
        <v>3927</v>
      </c>
      <c r="C7069" s="9">
        <v>44828</v>
      </c>
      <c r="D7069" s="9">
        <v>45049</v>
      </c>
    </row>
    <row r="7070" spans="1:4" x14ac:dyDescent="0.2">
      <c r="A7070" t="s">
        <v>3375</v>
      </c>
      <c r="B7070" t="s">
        <v>3927</v>
      </c>
      <c r="C7070" s="9">
        <v>44828</v>
      </c>
      <c r="D7070" s="9">
        <v>45079</v>
      </c>
    </row>
    <row r="7071" spans="1:4" x14ac:dyDescent="0.2">
      <c r="A7071" t="s">
        <v>3376</v>
      </c>
      <c r="B7071" t="s">
        <v>3947</v>
      </c>
      <c r="C7071" s="9">
        <v>44638</v>
      </c>
      <c r="D7071" s="9">
        <v>44638</v>
      </c>
    </row>
    <row r="7072" spans="1:4" x14ac:dyDescent="0.2">
      <c r="A7072" t="s">
        <v>3376</v>
      </c>
      <c r="B7072" t="s">
        <v>3947</v>
      </c>
      <c r="C7072" s="9">
        <v>44638</v>
      </c>
      <c r="D7072" s="9">
        <v>44678</v>
      </c>
    </row>
    <row r="7073" spans="1:4" x14ac:dyDescent="0.2">
      <c r="A7073" t="s">
        <v>3376</v>
      </c>
      <c r="B7073" t="s">
        <v>3947</v>
      </c>
      <c r="C7073" s="9">
        <v>44638</v>
      </c>
      <c r="D7073" s="9">
        <v>44732</v>
      </c>
    </row>
    <row r="7074" spans="1:4" x14ac:dyDescent="0.2">
      <c r="A7074" t="s">
        <v>3376</v>
      </c>
      <c r="B7074" t="s">
        <v>3947</v>
      </c>
      <c r="C7074" s="9">
        <v>44638</v>
      </c>
      <c r="D7074" s="9">
        <v>44744</v>
      </c>
    </row>
    <row r="7075" spans="1:4" x14ac:dyDescent="0.2">
      <c r="A7075" t="s">
        <v>3376</v>
      </c>
      <c r="B7075" t="s">
        <v>3947</v>
      </c>
      <c r="C7075" s="9">
        <v>44638</v>
      </c>
      <c r="D7075" s="9">
        <v>44833</v>
      </c>
    </row>
    <row r="7076" spans="1:4" x14ac:dyDescent="0.2">
      <c r="A7076" t="s">
        <v>3376</v>
      </c>
      <c r="B7076" t="s">
        <v>3947</v>
      </c>
      <c r="C7076" s="9">
        <v>44638</v>
      </c>
      <c r="D7076" s="9">
        <v>44855</v>
      </c>
    </row>
    <row r="7077" spans="1:4" x14ac:dyDescent="0.2">
      <c r="A7077" t="s">
        <v>3376</v>
      </c>
      <c r="B7077" t="s">
        <v>3947</v>
      </c>
      <c r="C7077" s="9">
        <v>44638</v>
      </c>
      <c r="D7077" s="9">
        <v>44893</v>
      </c>
    </row>
    <row r="7078" spans="1:4" x14ac:dyDescent="0.2">
      <c r="A7078" t="s">
        <v>3376</v>
      </c>
      <c r="B7078" t="s">
        <v>3947</v>
      </c>
      <c r="C7078" s="9">
        <v>44638</v>
      </c>
      <c r="D7078" s="9">
        <v>44921</v>
      </c>
    </row>
    <row r="7079" spans="1:4" x14ac:dyDescent="0.2">
      <c r="A7079" t="s">
        <v>3376</v>
      </c>
      <c r="B7079" t="s">
        <v>3947</v>
      </c>
      <c r="C7079" s="9">
        <v>44638</v>
      </c>
      <c r="D7079" s="9">
        <v>44949</v>
      </c>
    </row>
    <row r="7080" spans="1:4" x14ac:dyDescent="0.2">
      <c r="A7080" t="s">
        <v>3376</v>
      </c>
      <c r="B7080" t="s">
        <v>3947</v>
      </c>
      <c r="C7080" s="9">
        <v>44638</v>
      </c>
      <c r="D7080" s="9">
        <v>44985</v>
      </c>
    </row>
    <row r="7081" spans="1:4" x14ac:dyDescent="0.2">
      <c r="A7081" t="s">
        <v>3376</v>
      </c>
      <c r="B7081" t="s">
        <v>3947</v>
      </c>
      <c r="C7081" s="9">
        <v>44638</v>
      </c>
      <c r="D7081" s="9">
        <v>45016</v>
      </c>
    </row>
    <row r="7082" spans="1:4" x14ac:dyDescent="0.2">
      <c r="A7082" t="s">
        <v>3376</v>
      </c>
      <c r="B7082" t="s">
        <v>3947</v>
      </c>
      <c r="C7082" s="9">
        <v>44638</v>
      </c>
      <c r="D7082" s="9">
        <v>45017</v>
      </c>
    </row>
    <row r="7083" spans="1:4" x14ac:dyDescent="0.2">
      <c r="A7083" t="s">
        <v>3376</v>
      </c>
      <c r="B7083" t="s">
        <v>3947</v>
      </c>
      <c r="C7083" s="9">
        <v>44638</v>
      </c>
      <c r="D7083" s="9">
        <v>45070</v>
      </c>
    </row>
    <row r="7084" spans="1:4" x14ac:dyDescent="0.2">
      <c r="A7084" t="s">
        <v>3376</v>
      </c>
      <c r="B7084" t="s">
        <v>3947</v>
      </c>
      <c r="C7084" s="9">
        <v>44638</v>
      </c>
      <c r="D7084" s="9">
        <v>45079</v>
      </c>
    </row>
    <row r="7085" spans="1:4" x14ac:dyDescent="0.2">
      <c r="A7085" t="s">
        <v>3376</v>
      </c>
      <c r="B7085" t="s">
        <v>3928</v>
      </c>
      <c r="C7085" s="9">
        <v>44764</v>
      </c>
      <c r="D7085" s="9">
        <v>44764</v>
      </c>
    </row>
    <row r="7086" spans="1:4" x14ac:dyDescent="0.2">
      <c r="A7086" t="s">
        <v>3376</v>
      </c>
      <c r="B7086" t="s">
        <v>3928</v>
      </c>
      <c r="C7086" s="9">
        <v>44764</v>
      </c>
      <c r="D7086" s="9">
        <v>44863</v>
      </c>
    </row>
    <row r="7087" spans="1:4" x14ac:dyDescent="0.2">
      <c r="A7087" t="s">
        <v>3376</v>
      </c>
      <c r="B7087" t="s">
        <v>3928</v>
      </c>
      <c r="C7087" s="9">
        <v>44764</v>
      </c>
      <c r="D7087" s="9">
        <v>44866</v>
      </c>
    </row>
    <row r="7088" spans="1:4" x14ac:dyDescent="0.2">
      <c r="A7088" t="s">
        <v>3376</v>
      </c>
      <c r="B7088" t="s">
        <v>3928</v>
      </c>
      <c r="C7088" s="9">
        <v>44764</v>
      </c>
      <c r="D7088" s="9">
        <v>44902</v>
      </c>
    </row>
    <row r="7089" spans="1:4" x14ac:dyDescent="0.2">
      <c r="A7089" t="s">
        <v>3376</v>
      </c>
      <c r="B7089" t="s">
        <v>3928</v>
      </c>
      <c r="C7089" s="9">
        <v>44764</v>
      </c>
      <c r="D7089" s="9">
        <v>44929</v>
      </c>
    </row>
    <row r="7090" spans="1:4" x14ac:dyDescent="0.2">
      <c r="A7090" t="s">
        <v>3376</v>
      </c>
      <c r="B7090" t="s">
        <v>3928</v>
      </c>
      <c r="C7090" s="9">
        <v>44764</v>
      </c>
      <c r="D7090" s="9">
        <v>44981</v>
      </c>
    </row>
    <row r="7091" spans="1:4" x14ac:dyDescent="0.2">
      <c r="A7091" t="s">
        <v>3376</v>
      </c>
      <c r="B7091" t="s">
        <v>3928</v>
      </c>
      <c r="C7091" s="9">
        <v>44764</v>
      </c>
      <c r="D7091" s="9">
        <v>44992</v>
      </c>
    </row>
    <row r="7092" spans="1:4" x14ac:dyDescent="0.2">
      <c r="A7092" t="s">
        <v>3376</v>
      </c>
      <c r="B7092" t="s">
        <v>3928</v>
      </c>
      <c r="C7092" s="9">
        <v>44764</v>
      </c>
      <c r="D7092" s="9">
        <v>45020</v>
      </c>
    </row>
    <row r="7093" spans="1:4" x14ac:dyDescent="0.2">
      <c r="A7093" t="s">
        <v>3376</v>
      </c>
      <c r="B7093" t="s">
        <v>3928</v>
      </c>
      <c r="C7093" s="9">
        <v>44764</v>
      </c>
      <c r="D7093" s="9">
        <v>45047</v>
      </c>
    </row>
    <row r="7094" spans="1:4" x14ac:dyDescent="0.2">
      <c r="A7094" t="s">
        <v>3376</v>
      </c>
      <c r="B7094" t="s">
        <v>3928</v>
      </c>
      <c r="C7094" s="9">
        <v>44764</v>
      </c>
      <c r="D7094" s="9">
        <v>45081</v>
      </c>
    </row>
    <row r="7095" spans="1:4" x14ac:dyDescent="0.2">
      <c r="A7095" t="s">
        <v>3377</v>
      </c>
      <c r="B7095" t="s">
        <v>3949</v>
      </c>
      <c r="C7095" s="9">
        <v>44635</v>
      </c>
      <c r="D7095" s="9">
        <v>44635</v>
      </c>
    </row>
    <row r="7096" spans="1:4" x14ac:dyDescent="0.2">
      <c r="A7096" t="s">
        <v>3377</v>
      </c>
      <c r="B7096" t="s">
        <v>3949</v>
      </c>
      <c r="C7096" s="9">
        <v>44635</v>
      </c>
      <c r="D7096" s="9">
        <v>44706</v>
      </c>
    </row>
    <row r="7097" spans="1:4" x14ac:dyDescent="0.2">
      <c r="A7097" t="s">
        <v>3377</v>
      </c>
      <c r="B7097" t="s">
        <v>3949</v>
      </c>
      <c r="C7097" s="9">
        <v>44635</v>
      </c>
      <c r="D7097" s="9">
        <v>44735</v>
      </c>
    </row>
    <row r="7098" spans="1:4" x14ac:dyDescent="0.2">
      <c r="A7098" t="s">
        <v>3377</v>
      </c>
      <c r="B7098" t="s">
        <v>3949</v>
      </c>
      <c r="C7098" s="9">
        <v>44635</v>
      </c>
      <c r="D7098" s="9">
        <v>44760</v>
      </c>
    </row>
    <row r="7099" spans="1:4" x14ac:dyDescent="0.2">
      <c r="A7099" t="s">
        <v>3377</v>
      </c>
      <c r="B7099" t="s">
        <v>3949</v>
      </c>
      <c r="C7099" s="9">
        <v>44635</v>
      </c>
      <c r="D7099" s="9">
        <v>44798</v>
      </c>
    </row>
    <row r="7100" spans="1:4" x14ac:dyDescent="0.2">
      <c r="A7100" t="s">
        <v>3377</v>
      </c>
      <c r="B7100" t="s">
        <v>3949</v>
      </c>
      <c r="C7100" s="9">
        <v>44635</v>
      </c>
      <c r="D7100" s="9">
        <v>44827</v>
      </c>
    </row>
    <row r="7101" spans="1:4" x14ac:dyDescent="0.2">
      <c r="A7101" t="s">
        <v>3377</v>
      </c>
      <c r="B7101" t="s">
        <v>3949</v>
      </c>
      <c r="C7101" s="9">
        <v>44635</v>
      </c>
      <c r="D7101" s="9">
        <v>44852</v>
      </c>
    </row>
    <row r="7102" spans="1:4" x14ac:dyDescent="0.2">
      <c r="A7102" t="s">
        <v>3377</v>
      </c>
      <c r="B7102" t="s">
        <v>3949</v>
      </c>
      <c r="C7102" s="9">
        <v>44635</v>
      </c>
      <c r="D7102" s="9">
        <v>44892</v>
      </c>
    </row>
    <row r="7103" spans="1:4" x14ac:dyDescent="0.2">
      <c r="A7103" t="s">
        <v>3377</v>
      </c>
      <c r="B7103" t="s">
        <v>3949</v>
      </c>
      <c r="C7103" s="9">
        <v>44635</v>
      </c>
      <c r="D7103" s="9">
        <v>44919</v>
      </c>
    </row>
    <row r="7104" spans="1:4" x14ac:dyDescent="0.2">
      <c r="A7104" t="s">
        <v>3377</v>
      </c>
      <c r="B7104" t="s">
        <v>3949</v>
      </c>
      <c r="C7104" s="9">
        <v>44635</v>
      </c>
      <c r="D7104" s="9">
        <v>44953</v>
      </c>
    </row>
    <row r="7105" spans="1:4" x14ac:dyDescent="0.2">
      <c r="A7105" t="s">
        <v>3377</v>
      </c>
      <c r="B7105" t="s">
        <v>3949</v>
      </c>
      <c r="C7105" s="9">
        <v>44635</v>
      </c>
      <c r="D7105" s="9">
        <v>44983</v>
      </c>
    </row>
    <row r="7106" spans="1:4" x14ac:dyDescent="0.2">
      <c r="A7106" t="s">
        <v>3377</v>
      </c>
      <c r="B7106" t="s">
        <v>3949</v>
      </c>
      <c r="C7106" s="9">
        <v>44635</v>
      </c>
      <c r="D7106" s="9">
        <v>45005</v>
      </c>
    </row>
    <row r="7107" spans="1:4" x14ac:dyDescent="0.2">
      <c r="A7107" t="s">
        <v>3377</v>
      </c>
      <c r="B7107" t="s">
        <v>3949</v>
      </c>
      <c r="C7107" s="9">
        <v>44635</v>
      </c>
      <c r="D7107" s="9">
        <v>45034</v>
      </c>
    </row>
    <row r="7108" spans="1:4" x14ac:dyDescent="0.2">
      <c r="A7108" t="s">
        <v>3377</v>
      </c>
      <c r="B7108" t="s">
        <v>3949</v>
      </c>
      <c r="C7108" s="9">
        <v>44635</v>
      </c>
      <c r="D7108" s="9">
        <v>45071</v>
      </c>
    </row>
    <row r="7109" spans="1:4" x14ac:dyDescent="0.2">
      <c r="A7109" t="s">
        <v>3377</v>
      </c>
      <c r="B7109" t="s">
        <v>3927</v>
      </c>
      <c r="C7109" s="9">
        <v>45036</v>
      </c>
      <c r="D7109" s="9">
        <v>45036</v>
      </c>
    </row>
    <row r="7110" spans="1:4" x14ac:dyDescent="0.2">
      <c r="A7110" t="s">
        <v>3377</v>
      </c>
      <c r="B7110" t="s">
        <v>3927</v>
      </c>
      <c r="C7110" s="9">
        <v>45036</v>
      </c>
      <c r="D7110" s="9">
        <v>45066</v>
      </c>
    </row>
    <row r="7111" spans="1:4" x14ac:dyDescent="0.2">
      <c r="A7111" t="s">
        <v>3377</v>
      </c>
      <c r="B7111" t="s">
        <v>3927</v>
      </c>
      <c r="C7111" s="9">
        <v>45036</v>
      </c>
      <c r="D7111" s="9">
        <v>45078</v>
      </c>
    </row>
    <row r="7112" spans="1:4" x14ac:dyDescent="0.2">
      <c r="A7112" t="s">
        <v>3378</v>
      </c>
      <c r="B7112" t="s">
        <v>3948</v>
      </c>
      <c r="C7112" s="9">
        <v>44795</v>
      </c>
      <c r="D7112" s="9">
        <v>44795</v>
      </c>
    </row>
    <row r="7113" spans="1:4" x14ac:dyDescent="0.2">
      <c r="A7113" t="s">
        <v>3378</v>
      </c>
      <c r="B7113" t="s">
        <v>3948</v>
      </c>
      <c r="C7113" s="9">
        <v>44795</v>
      </c>
      <c r="D7113" s="9">
        <v>44829</v>
      </c>
    </row>
    <row r="7114" spans="1:4" x14ac:dyDescent="0.2">
      <c r="A7114" t="s">
        <v>3378</v>
      </c>
      <c r="B7114" t="s">
        <v>3948</v>
      </c>
      <c r="C7114" s="9">
        <v>44795</v>
      </c>
      <c r="D7114" s="9">
        <v>44864</v>
      </c>
    </row>
    <row r="7115" spans="1:4" x14ac:dyDescent="0.2">
      <c r="A7115" t="s">
        <v>3378</v>
      </c>
      <c r="B7115" t="s">
        <v>3948</v>
      </c>
      <c r="C7115" s="9">
        <v>44795</v>
      </c>
      <c r="D7115" s="9">
        <v>44893</v>
      </c>
    </row>
    <row r="7116" spans="1:4" x14ac:dyDescent="0.2">
      <c r="A7116" t="s">
        <v>3378</v>
      </c>
      <c r="B7116" t="s">
        <v>3948</v>
      </c>
      <c r="C7116" s="9">
        <v>44795</v>
      </c>
      <c r="D7116" s="9">
        <v>44917</v>
      </c>
    </row>
    <row r="7117" spans="1:4" x14ac:dyDescent="0.2">
      <c r="A7117" t="s">
        <v>3378</v>
      </c>
      <c r="B7117" t="s">
        <v>3948</v>
      </c>
      <c r="C7117" s="9">
        <v>44795</v>
      </c>
      <c r="D7117" s="9">
        <v>44931</v>
      </c>
    </row>
    <row r="7118" spans="1:4" x14ac:dyDescent="0.2">
      <c r="A7118" t="s">
        <v>3378</v>
      </c>
      <c r="B7118" t="s">
        <v>3948</v>
      </c>
      <c r="C7118" s="9">
        <v>44795</v>
      </c>
      <c r="D7118" s="9">
        <v>44959</v>
      </c>
    </row>
    <row r="7119" spans="1:4" x14ac:dyDescent="0.2">
      <c r="A7119" t="s">
        <v>3378</v>
      </c>
      <c r="B7119" t="s">
        <v>3948</v>
      </c>
      <c r="C7119" s="9">
        <v>44795</v>
      </c>
      <c r="D7119" s="9">
        <v>44992</v>
      </c>
    </row>
    <row r="7120" spans="1:4" x14ac:dyDescent="0.2">
      <c r="A7120" t="s">
        <v>3378</v>
      </c>
      <c r="B7120" t="s">
        <v>3948</v>
      </c>
      <c r="C7120" s="9">
        <v>44795</v>
      </c>
      <c r="D7120" s="9">
        <v>45038</v>
      </c>
    </row>
    <row r="7121" spans="1:4" x14ac:dyDescent="0.2">
      <c r="A7121" t="s">
        <v>3378</v>
      </c>
      <c r="B7121" t="s">
        <v>3948</v>
      </c>
      <c r="C7121" s="9">
        <v>44795</v>
      </c>
      <c r="D7121" s="9">
        <v>45072</v>
      </c>
    </row>
    <row r="7122" spans="1:4" x14ac:dyDescent="0.2">
      <c r="A7122" t="s">
        <v>3378</v>
      </c>
      <c r="B7122" t="s">
        <v>3948</v>
      </c>
      <c r="C7122" s="9">
        <v>44795</v>
      </c>
      <c r="D7122" s="9">
        <v>45082</v>
      </c>
    </row>
    <row r="7123" spans="1:4" x14ac:dyDescent="0.2">
      <c r="A7123" t="s">
        <v>3378</v>
      </c>
      <c r="B7123" t="s">
        <v>3926</v>
      </c>
      <c r="C7123" s="9">
        <v>44977</v>
      </c>
      <c r="D7123" s="9">
        <v>44977</v>
      </c>
    </row>
    <row r="7124" spans="1:4" x14ac:dyDescent="0.2">
      <c r="A7124" t="s">
        <v>3378</v>
      </c>
      <c r="B7124" t="s">
        <v>3926</v>
      </c>
      <c r="C7124" s="9">
        <v>44977</v>
      </c>
      <c r="D7124" s="9">
        <v>45015</v>
      </c>
    </row>
    <row r="7125" spans="1:4" x14ac:dyDescent="0.2">
      <c r="A7125" t="s">
        <v>3378</v>
      </c>
      <c r="B7125" t="s">
        <v>3926</v>
      </c>
      <c r="C7125" s="9">
        <v>44977</v>
      </c>
      <c r="D7125" s="9">
        <v>45018</v>
      </c>
    </row>
    <row r="7126" spans="1:4" x14ac:dyDescent="0.2">
      <c r="A7126" t="s">
        <v>3378</v>
      </c>
      <c r="B7126" t="s">
        <v>3926</v>
      </c>
      <c r="C7126" s="9">
        <v>44977</v>
      </c>
      <c r="D7126" s="9">
        <v>45047</v>
      </c>
    </row>
    <row r="7127" spans="1:4" x14ac:dyDescent="0.2">
      <c r="A7127" t="s">
        <v>3378</v>
      </c>
      <c r="B7127" t="s">
        <v>3926</v>
      </c>
      <c r="C7127" s="9">
        <v>44977</v>
      </c>
      <c r="D7127" s="9">
        <v>45080</v>
      </c>
    </row>
    <row r="7128" spans="1:4" x14ac:dyDescent="0.2">
      <c r="A7128" t="s">
        <v>3379</v>
      </c>
      <c r="B7128" t="s">
        <v>3924</v>
      </c>
      <c r="C7128" s="9">
        <v>44852</v>
      </c>
      <c r="D7128" s="9">
        <v>44852</v>
      </c>
    </row>
    <row r="7129" spans="1:4" x14ac:dyDescent="0.2">
      <c r="A7129" t="s">
        <v>3379</v>
      </c>
      <c r="B7129" t="s">
        <v>3924</v>
      </c>
      <c r="C7129" s="9">
        <v>44852</v>
      </c>
      <c r="D7129" s="9">
        <v>44895</v>
      </c>
    </row>
    <row r="7130" spans="1:4" x14ac:dyDescent="0.2">
      <c r="A7130" t="s">
        <v>3379</v>
      </c>
      <c r="B7130" t="s">
        <v>3924</v>
      </c>
      <c r="C7130" s="9">
        <v>44852</v>
      </c>
      <c r="D7130" s="9">
        <v>44917</v>
      </c>
    </row>
    <row r="7131" spans="1:4" x14ac:dyDescent="0.2">
      <c r="A7131" t="s">
        <v>3379</v>
      </c>
      <c r="B7131" t="s">
        <v>3924</v>
      </c>
      <c r="C7131" s="9">
        <v>44852</v>
      </c>
      <c r="D7131" s="9">
        <v>44981</v>
      </c>
    </row>
    <row r="7132" spans="1:4" x14ac:dyDescent="0.2">
      <c r="A7132" t="s">
        <v>3379</v>
      </c>
      <c r="B7132" t="s">
        <v>3924</v>
      </c>
      <c r="C7132" s="9">
        <v>44852</v>
      </c>
      <c r="D7132" s="9">
        <v>45004</v>
      </c>
    </row>
    <row r="7133" spans="1:4" x14ac:dyDescent="0.2">
      <c r="A7133" t="s">
        <v>3379</v>
      </c>
      <c r="B7133" t="s">
        <v>3924</v>
      </c>
      <c r="C7133" s="9">
        <v>44852</v>
      </c>
      <c r="D7133" s="9">
        <v>45017</v>
      </c>
    </row>
    <row r="7134" spans="1:4" x14ac:dyDescent="0.2">
      <c r="A7134" t="s">
        <v>3379</v>
      </c>
      <c r="B7134" t="s">
        <v>3924</v>
      </c>
      <c r="C7134" s="9">
        <v>44852</v>
      </c>
      <c r="D7134" s="9">
        <v>45065</v>
      </c>
    </row>
    <row r="7135" spans="1:4" x14ac:dyDescent="0.2">
      <c r="A7135" t="s">
        <v>3379</v>
      </c>
      <c r="B7135" t="s">
        <v>3929</v>
      </c>
      <c r="C7135" s="9">
        <v>44857</v>
      </c>
      <c r="D7135" s="9">
        <v>44857</v>
      </c>
    </row>
    <row r="7136" spans="1:4" x14ac:dyDescent="0.2">
      <c r="A7136" t="s">
        <v>3379</v>
      </c>
      <c r="B7136" t="s">
        <v>3929</v>
      </c>
      <c r="C7136" s="9">
        <v>44857</v>
      </c>
      <c r="D7136" s="9">
        <v>44894</v>
      </c>
    </row>
    <row r="7137" spans="1:4" x14ac:dyDescent="0.2">
      <c r="A7137" t="s">
        <v>3379</v>
      </c>
      <c r="B7137" t="s">
        <v>3929</v>
      </c>
      <c r="C7137" s="9">
        <v>44857</v>
      </c>
      <c r="D7137" s="9">
        <v>44926</v>
      </c>
    </row>
    <row r="7138" spans="1:4" x14ac:dyDescent="0.2">
      <c r="A7138" t="s">
        <v>3379</v>
      </c>
      <c r="B7138" t="s">
        <v>3929</v>
      </c>
      <c r="C7138" s="9">
        <v>44857</v>
      </c>
      <c r="D7138" s="9">
        <v>44932</v>
      </c>
    </row>
    <row r="7139" spans="1:4" x14ac:dyDescent="0.2">
      <c r="A7139" t="s">
        <v>3379</v>
      </c>
      <c r="B7139" t="s">
        <v>3929</v>
      </c>
      <c r="C7139" s="9">
        <v>44857</v>
      </c>
      <c r="D7139" s="9">
        <v>44958</v>
      </c>
    </row>
    <row r="7140" spans="1:4" x14ac:dyDescent="0.2">
      <c r="A7140" t="s">
        <v>3379</v>
      </c>
      <c r="B7140" t="s">
        <v>3929</v>
      </c>
      <c r="C7140" s="9">
        <v>44857</v>
      </c>
      <c r="D7140" s="9">
        <v>44994</v>
      </c>
    </row>
    <row r="7141" spans="1:4" x14ac:dyDescent="0.2">
      <c r="A7141" t="s">
        <v>3379</v>
      </c>
      <c r="B7141" t="s">
        <v>3929</v>
      </c>
      <c r="C7141" s="9">
        <v>44857</v>
      </c>
      <c r="D7141" s="9">
        <v>45021</v>
      </c>
    </row>
    <row r="7142" spans="1:4" x14ac:dyDescent="0.2">
      <c r="A7142" t="s">
        <v>3379</v>
      </c>
      <c r="B7142" t="s">
        <v>3929</v>
      </c>
      <c r="C7142" s="9">
        <v>44857</v>
      </c>
      <c r="D7142" s="9">
        <v>45077</v>
      </c>
    </row>
    <row r="7143" spans="1:4" x14ac:dyDescent="0.2">
      <c r="A7143" t="s">
        <v>3379</v>
      </c>
      <c r="B7143" t="s">
        <v>3929</v>
      </c>
      <c r="C7143" s="9">
        <v>44857</v>
      </c>
      <c r="D7143" s="9">
        <v>45080</v>
      </c>
    </row>
    <row r="7144" spans="1:4" x14ac:dyDescent="0.2">
      <c r="A7144" t="s">
        <v>3380</v>
      </c>
      <c r="B7144" t="s">
        <v>3925</v>
      </c>
      <c r="C7144" s="9">
        <v>44787</v>
      </c>
      <c r="D7144" s="9">
        <v>44787</v>
      </c>
    </row>
    <row r="7145" spans="1:4" x14ac:dyDescent="0.2">
      <c r="A7145" t="s">
        <v>3380</v>
      </c>
      <c r="B7145" t="s">
        <v>3925</v>
      </c>
      <c r="C7145" s="9">
        <v>44787</v>
      </c>
      <c r="D7145" s="9">
        <v>44819</v>
      </c>
    </row>
    <row r="7146" spans="1:4" x14ac:dyDescent="0.2">
      <c r="A7146" t="s">
        <v>3380</v>
      </c>
      <c r="B7146" t="s">
        <v>3925</v>
      </c>
      <c r="C7146" s="9">
        <v>44787</v>
      </c>
      <c r="D7146" s="9">
        <v>44861</v>
      </c>
    </row>
    <row r="7147" spans="1:4" x14ac:dyDescent="0.2">
      <c r="A7147" t="s">
        <v>3380</v>
      </c>
      <c r="B7147" t="s">
        <v>3925</v>
      </c>
      <c r="C7147" s="9">
        <v>44787</v>
      </c>
      <c r="D7147" s="9">
        <v>44881</v>
      </c>
    </row>
    <row r="7148" spans="1:4" x14ac:dyDescent="0.2">
      <c r="A7148" t="s">
        <v>3380</v>
      </c>
      <c r="B7148" t="s">
        <v>3925</v>
      </c>
      <c r="C7148" s="9">
        <v>44787</v>
      </c>
      <c r="D7148" s="9">
        <v>44918</v>
      </c>
    </row>
    <row r="7149" spans="1:4" x14ac:dyDescent="0.2">
      <c r="A7149" t="s">
        <v>3380</v>
      </c>
      <c r="B7149" t="s">
        <v>3925</v>
      </c>
      <c r="C7149" s="9">
        <v>44787</v>
      </c>
      <c r="D7149" s="9">
        <v>44945</v>
      </c>
    </row>
    <row r="7150" spans="1:4" x14ac:dyDescent="0.2">
      <c r="A7150" t="s">
        <v>3380</v>
      </c>
      <c r="B7150" t="s">
        <v>3925</v>
      </c>
      <c r="C7150" s="9">
        <v>44787</v>
      </c>
      <c r="D7150" s="9">
        <v>44983</v>
      </c>
    </row>
    <row r="7151" spans="1:4" x14ac:dyDescent="0.2">
      <c r="A7151" t="s">
        <v>3380</v>
      </c>
      <c r="B7151" t="s">
        <v>3925</v>
      </c>
      <c r="C7151" s="9">
        <v>44787</v>
      </c>
      <c r="D7151" s="9">
        <v>45004</v>
      </c>
    </row>
    <row r="7152" spans="1:4" x14ac:dyDescent="0.2">
      <c r="A7152" t="s">
        <v>3380</v>
      </c>
      <c r="B7152" t="s">
        <v>3925</v>
      </c>
      <c r="C7152" s="9">
        <v>44787</v>
      </c>
      <c r="D7152" s="9">
        <v>45040</v>
      </c>
    </row>
    <row r="7153" spans="1:4" x14ac:dyDescent="0.2">
      <c r="A7153" t="s">
        <v>3380</v>
      </c>
      <c r="B7153" t="s">
        <v>3925</v>
      </c>
      <c r="C7153" s="9">
        <v>44787</v>
      </c>
      <c r="D7153" s="9">
        <v>45060</v>
      </c>
    </row>
    <row r="7154" spans="1:4" x14ac:dyDescent="0.2">
      <c r="A7154" t="s">
        <v>3380</v>
      </c>
      <c r="B7154" t="s">
        <v>3926</v>
      </c>
      <c r="C7154" s="9">
        <v>44799</v>
      </c>
      <c r="D7154" s="9">
        <v>44799</v>
      </c>
    </row>
    <row r="7155" spans="1:4" x14ac:dyDescent="0.2">
      <c r="A7155" t="s">
        <v>3380</v>
      </c>
      <c r="B7155" t="s">
        <v>3926</v>
      </c>
      <c r="C7155" s="9">
        <v>44799</v>
      </c>
      <c r="D7155" s="9">
        <v>44865</v>
      </c>
    </row>
    <row r="7156" spans="1:4" x14ac:dyDescent="0.2">
      <c r="A7156" t="s">
        <v>3380</v>
      </c>
      <c r="B7156" t="s">
        <v>3926</v>
      </c>
      <c r="C7156" s="9">
        <v>44799</v>
      </c>
      <c r="D7156" s="9">
        <v>44875</v>
      </c>
    </row>
    <row r="7157" spans="1:4" x14ac:dyDescent="0.2">
      <c r="A7157" t="s">
        <v>3380</v>
      </c>
      <c r="B7157" t="s">
        <v>3926</v>
      </c>
      <c r="C7157" s="9">
        <v>44799</v>
      </c>
      <c r="D7157" s="9">
        <v>44899</v>
      </c>
    </row>
    <row r="7158" spans="1:4" x14ac:dyDescent="0.2">
      <c r="A7158" t="s">
        <v>3380</v>
      </c>
      <c r="B7158" t="s">
        <v>3926</v>
      </c>
      <c r="C7158" s="9">
        <v>44799</v>
      </c>
      <c r="D7158" s="9">
        <v>44932</v>
      </c>
    </row>
    <row r="7159" spans="1:4" x14ac:dyDescent="0.2">
      <c r="A7159" t="s">
        <v>3380</v>
      </c>
      <c r="B7159" t="s">
        <v>3926</v>
      </c>
      <c r="C7159" s="9">
        <v>44799</v>
      </c>
      <c r="D7159" s="9">
        <v>44984</v>
      </c>
    </row>
    <row r="7160" spans="1:4" x14ac:dyDescent="0.2">
      <c r="A7160" t="s">
        <v>3380</v>
      </c>
      <c r="B7160" t="s">
        <v>3926</v>
      </c>
      <c r="C7160" s="9">
        <v>44799</v>
      </c>
      <c r="D7160" s="9">
        <v>44988</v>
      </c>
    </row>
    <row r="7161" spans="1:4" x14ac:dyDescent="0.2">
      <c r="A7161" t="s">
        <v>3380</v>
      </c>
      <c r="B7161" t="s">
        <v>3926</v>
      </c>
      <c r="C7161" s="9">
        <v>44799</v>
      </c>
      <c r="D7161" s="9">
        <v>45023</v>
      </c>
    </row>
    <row r="7162" spans="1:4" x14ac:dyDescent="0.2">
      <c r="A7162" t="s">
        <v>3380</v>
      </c>
      <c r="B7162" t="s">
        <v>3926</v>
      </c>
      <c r="C7162" s="9">
        <v>44799</v>
      </c>
      <c r="D7162" s="9">
        <v>45055</v>
      </c>
    </row>
    <row r="7163" spans="1:4" x14ac:dyDescent="0.2">
      <c r="A7163" t="s">
        <v>3380</v>
      </c>
      <c r="B7163" t="s">
        <v>3926</v>
      </c>
      <c r="C7163" s="9">
        <v>44799</v>
      </c>
      <c r="D7163" s="9">
        <v>45085</v>
      </c>
    </row>
    <row r="7164" spans="1:4" x14ac:dyDescent="0.2">
      <c r="A7164" t="s">
        <v>3381</v>
      </c>
      <c r="B7164" t="s">
        <v>3950</v>
      </c>
      <c r="C7164" s="9">
        <v>44783</v>
      </c>
      <c r="D7164" s="9">
        <v>44783</v>
      </c>
    </row>
    <row r="7165" spans="1:4" x14ac:dyDescent="0.2">
      <c r="A7165" t="s">
        <v>3381</v>
      </c>
      <c r="B7165" t="s">
        <v>3950</v>
      </c>
      <c r="C7165" s="9">
        <v>44783</v>
      </c>
      <c r="D7165" s="9">
        <v>44826</v>
      </c>
    </row>
    <row r="7166" spans="1:4" x14ac:dyDescent="0.2">
      <c r="A7166" t="s">
        <v>3381</v>
      </c>
      <c r="B7166" t="s">
        <v>3950</v>
      </c>
      <c r="C7166" s="9">
        <v>44783</v>
      </c>
      <c r="D7166" s="9">
        <v>44848</v>
      </c>
    </row>
    <row r="7167" spans="1:4" x14ac:dyDescent="0.2">
      <c r="A7167" t="s">
        <v>3381</v>
      </c>
      <c r="B7167" t="s">
        <v>3950</v>
      </c>
      <c r="C7167" s="9">
        <v>44783</v>
      </c>
      <c r="D7167" s="9">
        <v>44877</v>
      </c>
    </row>
    <row r="7168" spans="1:4" x14ac:dyDescent="0.2">
      <c r="A7168" t="s">
        <v>3381</v>
      </c>
      <c r="B7168" t="s">
        <v>3950</v>
      </c>
      <c r="C7168" s="9">
        <v>44783</v>
      </c>
      <c r="D7168" s="9">
        <v>44907</v>
      </c>
    </row>
    <row r="7169" spans="1:4" x14ac:dyDescent="0.2">
      <c r="A7169" t="s">
        <v>3381</v>
      </c>
      <c r="B7169" t="s">
        <v>3950</v>
      </c>
      <c r="C7169" s="9">
        <v>44783</v>
      </c>
      <c r="D7169" s="9">
        <v>44937</v>
      </c>
    </row>
    <row r="7170" spans="1:4" x14ac:dyDescent="0.2">
      <c r="A7170" t="s">
        <v>3381</v>
      </c>
      <c r="B7170" t="s">
        <v>3950</v>
      </c>
      <c r="C7170" s="9">
        <v>44783</v>
      </c>
      <c r="D7170" s="9">
        <v>44974</v>
      </c>
    </row>
    <row r="7171" spans="1:4" x14ac:dyDescent="0.2">
      <c r="A7171" t="s">
        <v>3381</v>
      </c>
      <c r="B7171" t="s">
        <v>3950</v>
      </c>
      <c r="C7171" s="9">
        <v>44783</v>
      </c>
      <c r="D7171" s="9">
        <v>45008</v>
      </c>
    </row>
    <row r="7172" spans="1:4" x14ac:dyDescent="0.2">
      <c r="A7172" t="s">
        <v>3381</v>
      </c>
      <c r="B7172" t="s">
        <v>3950</v>
      </c>
      <c r="C7172" s="9">
        <v>44783</v>
      </c>
      <c r="D7172" s="9">
        <v>45065</v>
      </c>
    </row>
    <row r="7173" spans="1:4" x14ac:dyDescent="0.2">
      <c r="A7173" t="s">
        <v>3381</v>
      </c>
      <c r="B7173" t="s">
        <v>3924</v>
      </c>
      <c r="C7173" s="9">
        <v>44835</v>
      </c>
      <c r="D7173" s="9">
        <v>44835</v>
      </c>
    </row>
    <row r="7174" spans="1:4" x14ac:dyDescent="0.2">
      <c r="A7174" t="s">
        <v>3381</v>
      </c>
      <c r="B7174" t="s">
        <v>3924</v>
      </c>
      <c r="C7174" s="9">
        <v>44835</v>
      </c>
      <c r="D7174" s="9">
        <v>44871</v>
      </c>
    </row>
    <row r="7175" spans="1:4" x14ac:dyDescent="0.2">
      <c r="A7175" t="s">
        <v>3381</v>
      </c>
      <c r="B7175" t="s">
        <v>3924</v>
      </c>
      <c r="C7175" s="9">
        <v>44835</v>
      </c>
      <c r="D7175" s="9">
        <v>44906</v>
      </c>
    </row>
    <row r="7176" spans="1:4" x14ac:dyDescent="0.2">
      <c r="A7176" t="s">
        <v>3381</v>
      </c>
      <c r="B7176" t="s">
        <v>3924</v>
      </c>
      <c r="C7176" s="9">
        <v>44835</v>
      </c>
      <c r="D7176" s="9">
        <v>44942</v>
      </c>
    </row>
    <row r="7177" spans="1:4" x14ac:dyDescent="0.2">
      <c r="A7177" t="s">
        <v>3381</v>
      </c>
      <c r="B7177" t="s">
        <v>3924</v>
      </c>
      <c r="C7177" s="9">
        <v>44835</v>
      </c>
      <c r="D7177" s="9">
        <v>44959</v>
      </c>
    </row>
    <row r="7178" spans="1:4" x14ac:dyDescent="0.2">
      <c r="A7178" t="s">
        <v>3381</v>
      </c>
      <c r="B7178" t="s">
        <v>3924</v>
      </c>
      <c r="C7178" s="9">
        <v>44835</v>
      </c>
      <c r="D7178" s="9">
        <v>44993</v>
      </c>
    </row>
    <row r="7179" spans="1:4" x14ac:dyDescent="0.2">
      <c r="A7179" t="s">
        <v>3381</v>
      </c>
      <c r="B7179" t="s">
        <v>3924</v>
      </c>
      <c r="C7179" s="9">
        <v>44835</v>
      </c>
      <c r="D7179" s="9">
        <v>45030</v>
      </c>
    </row>
    <row r="7180" spans="1:4" x14ac:dyDescent="0.2">
      <c r="A7180" t="s">
        <v>3381</v>
      </c>
      <c r="B7180" t="s">
        <v>3924</v>
      </c>
      <c r="C7180" s="9">
        <v>44835</v>
      </c>
      <c r="D7180" s="9">
        <v>45052</v>
      </c>
    </row>
    <row r="7181" spans="1:4" x14ac:dyDescent="0.2">
      <c r="A7181" t="s">
        <v>3382</v>
      </c>
      <c r="B7181" t="s">
        <v>3922</v>
      </c>
      <c r="C7181" s="9">
        <v>44721</v>
      </c>
      <c r="D7181" s="9">
        <v>44721</v>
      </c>
    </row>
    <row r="7182" spans="1:4" x14ac:dyDescent="0.2">
      <c r="A7182" t="s">
        <v>3382</v>
      </c>
      <c r="B7182" t="s">
        <v>3922</v>
      </c>
      <c r="C7182" s="9">
        <v>44721</v>
      </c>
      <c r="D7182" s="9">
        <v>44757</v>
      </c>
    </row>
    <row r="7183" spans="1:4" x14ac:dyDescent="0.2">
      <c r="A7183" t="s">
        <v>3382</v>
      </c>
      <c r="B7183" t="s">
        <v>3922</v>
      </c>
      <c r="C7183" s="9">
        <v>44721</v>
      </c>
      <c r="D7183" s="9">
        <v>44852</v>
      </c>
    </row>
    <row r="7184" spans="1:4" x14ac:dyDescent="0.2">
      <c r="A7184" t="s">
        <v>3382</v>
      </c>
      <c r="B7184" t="s">
        <v>3922</v>
      </c>
      <c r="C7184" s="9">
        <v>44721</v>
      </c>
      <c r="D7184" s="9">
        <v>44889</v>
      </c>
    </row>
    <row r="7185" spans="1:4" x14ac:dyDescent="0.2">
      <c r="A7185" t="s">
        <v>3382</v>
      </c>
      <c r="B7185" t="s">
        <v>3922</v>
      </c>
      <c r="C7185" s="9">
        <v>44721</v>
      </c>
      <c r="D7185" s="9">
        <v>44914</v>
      </c>
    </row>
    <row r="7186" spans="1:4" x14ac:dyDescent="0.2">
      <c r="A7186" t="s">
        <v>3382</v>
      </c>
      <c r="B7186" t="s">
        <v>3922</v>
      </c>
      <c r="C7186" s="9">
        <v>44721</v>
      </c>
      <c r="D7186" s="9">
        <v>44937</v>
      </c>
    </row>
    <row r="7187" spans="1:4" x14ac:dyDescent="0.2">
      <c r="A7187" t="s">
        <v>3382</v>
      </c>
      <c r="B7187" t="s">
        <v>3922</v>
      </c>
      <c r="C7187" s="9">
        <v>44721</v>
      </c>
      <c r="D7187" s="9">
        <v>44970</v>
      </c>
    </row>
    <row r="7188" spans="1:4" x14ac:dyDescent="0.2">
      <c r="A7188" t="s">
        <v>3382</v>
      </c>
      <c r="B7188" t="s">
        <v>3922</v>
      </c>
      <c r="C7188" s="9">
        <v>44721</v>
      </c>
      <c r="D7188" s="9">
        <v>44994</v>
      </c>
    </row>
    <row r="7189" spans="1:4" x14ac:dyDescent="0.2">
      <c r="A7189" t="s">
        <v>3382</v>
      </c>
      <c r="B7189" t="s">
        <v>3922</v>
      </c>
      <c r="C7189" s="9">
        <v>44721</v>
      </c>
      <c r="D7189" s="9">
        <v>45067</v>
      </c>
    </row>
    <row r="7190" spans="1:4" x14ac:dyDescent="0.2">
      <c r="A7190" t="s">
        <v>3382</v>
      </c>
      <c r="B7190" t="s">
        <v>3927</v>
      </c>
      <c r="C7190" s="9">
        <v>44953</v>
      </c>
      <c r="D7190" s="9">
        <v>44953</v>
      </c>
    </row>
    <row r="7191" spans="1:4" x14ac:dyDescent="0.2">
      <c r="A7191" t="s">
        <v>3382</v>
      </c>
      <c r="B7191" t="s">
        <v>3927</v>
      </c>
      <c r="C7191" s="9">
        <v>44953</v>
      </c>
      <c r="D7191" s="9">
        <v>44985</v>
      </c>
    </row>
    <row r="7192" spans="1:4" x14ac:dyDescent="0.2">
      <c r="A7192" t="s">
        <v>3382</v>
      </c>
      <c r="B7192" t="s">
        <v>3927</v>
      </c>
      <c r="C7192" s="9">
        <v>44953</v>
      </c>
      <c r="D7192" s="9">
        <v>44995</v>
      </c>
    </row>
    <row r="7193" spans="1:4" x14ac:dyDescent="0.2">
      <c r="A7193" t="s">
        <v>3382</v>
      </c>
      <c r="B7193" t="s">
        <v>3927</v>
      </c>
      <c r="C7193" s="9">
        <v>44953</v>
      </c>
      <c r="D7193" s="9">
        <v>45019</v>
      </c>
    </row>
    <row r="7194" spans="1:4" x14ac:dyDescent="0.2">
      <c r="A7194" t="s">
        <v>3382</v>
      </c>
      <c r="B7194" t="s">
        <v>3927</v>
      </c>
      <c r="C7194" s="9">
        <v>44953</v>
      </c>
      <c r="D7194" s="9">
        <v>45053</v>
      </c>
    </row>
    <row r="7195" spans="1:4" x14ac:dyDescent="0.2">
      <c r="A7195" t="s">
        <v>3382</v>
      </c>
      <c r="B7195" t="s">
        <v>3927</v>
      </c>
      <c r="C7195" s="9">
        <v>44953</v>
      </c>
      <c r="D7195" s="9">
        <v>45080</v>
      </c>
    </row>
    <row r="7196" spans="1:4" x14ac:dyDescent="0.2">
      <c r="A7196" t="s">
        <v>3383</v>
      </c>
      <c r="B7196" t="s">
        <v>3949</v>
      </c>
      <c r="C7196" s="9">
        <v>44921</v>
      </c>
      <c r="D7196" s="9">
        <v>44921</v>
      </c>
    </row>
    <row r="7197" spans="1:4" x14ac:dyDescent="0.2">
      <c r="A7197" t="s">
        <v>3383</v>
      </c>
      <c r="B7197" t="s">
        <v>3949</v>
      </c>
      <c r="C7197" s="9">
        <v>44921</v>
      </c>
      <c r="D7197" s="9">
        <v>44952</v>
      </c>
    </row>
    <row r="7198" spans="1:4" x14ac:dyDescent="0.2">
      <c r="A7198" t="s">
        <v>3383</v>
      </c>
      <c r="B7198" t="s">
        <v>3949</v>
      </c>
      <c r="C7198" s="9">
        <v>44921</v>
      </c>
      <c r="D7198" s="9">
        <v>44959</v>
      </c>
    </row>
    <row r="7199" spans="1:4" x14ac:dyDescent="0.2">
      <c r="A7199" t="s">
        <v>3383</v>
      </c>
      <c r="B7199" t="s">
        <v>3949</v>
      </c>
      <c r="C7199" s="9">
        <v>44921</v>
      </c>
      <c r="D7199" s="9">
        <v>44995</v>
      </c>
    </row>
    <row r="7200" spans="1:4" x14ac:dyDescent="0.2">
      <c r="A7200" t="s">
        <v>3383</v>
      </c>
      <c r="B7200" t="s">
        <v>3949</v>
      </c>
      <c r="C7200" s="9">
        <v>44921</v>
      </c>
      <c r="D7200" s="9">
        <v>45045</v>
      </c>
    </row>
    <row r="7201" spans="1:4" x14ac:dyDescent="0.2">
      <c r="A7201" t="s">
        <v>3383</v>
      </c>
      <c r="B7201" t="s">
        <v>3949</v>
      </c>
      <c r="C7201" s="9">
        <v>44921</v>
      </c>
      <c r="D7201" s="9">
        <v>45053</v>
      </c>
    </row>
    <row r="7202" spans="1:4" x14ac:dyDescent="0.2">
      <c r="A7202" t="s">
        <v>3383</v>
      </c>
      <c r="B7202" t="s">
        <v>3949</v>
      </c>
      <c r="C7202" s="9">
        <v>44921</v>
      </c>
      <c r="D7202" s="9">
        <v>45079</v>
      </c>
    </row>
    <row r="7203" spans="1:4" x14ac:dyDescent="0.2">
      <c r="A7203" t="s">
        <v>3384</v>
      </c>
      <c r="B7203" t="s">
        <v>3947</v>
      </c>
      <c r="C7203" s="9">
        <v>44880</v>
      </c>
      <c r="D7203" s="9">
        <v>44880</v>
      </c>
    </row>
    <row r="7204" spans="1:4" x14ac:dyDescent="0.2">
      <c r="A7204" t="s">
        <v>3384</v>
      </c>
      <c r="B7204" t="s">
        <v>3947</v>
      </c>
      <c r="C7204" s="9">
        <v>44880</v>
      </c>
      <c r="D7204" s="9">
        <v>44918</v>
      </c>
    </row>
    <row r="7205" spans="1:4" x14ac:dyDescent="0.2">
      <c r="A7205" t="s">
        <v>3384</v>
      </c>
      <c r="B7205" t="s">
        <v>3947</v>
      </c>
      <c r="C7205" s="9">
        <v>44880</v>
      </c>
      <c r="D7205" s="9">
        <v>44942</v>
      </c>
    </row>
    <row r="7206" spans="1:4" x14ac:dyDescent="0.2">
      <c r="A7206" t="s">
        <v>3384</v>
      </c>
      <c r="B7206" t="s">
        <v>3947</v>
      </c>
      <c r="C7206" s="9">
        <v>44880</v>
      </c>
      <c r="D7206" s="9">
        <v>44974</v>
      </c>
    </row>
    <row r="7207" spans="1:4" x14ac:dyDescent="0.2">
      <c r="A7207" t="s">
        <v>3384</v>
      </c>
      <c r="B7207" t="s">
        <v>3947</v>
      </c>
      <c r="C7207" s="9">
        <v>44880</v>
      </c>
      <c r="D7207" s="9">
        <v>45013</v>
      </c>
    </row>
    <row r="7208" spans="1:4" x14ac:dyDescent="0.2">
      <c r="A7208" t="s">
        <v>3384</v>
      </c>
      <c r="B7208" t="s">
        <v>3947</v>
      </c>
      <c r="C7208" s="9">
        <v>44880</v>
      </c>
      <c r="D7208" s="9">
        <v>45061</v>
      </c>
    </row>
    <row r="7209" spans="1:4" x14ac:dyDescent="0.2">
      <c r="A7209" t="s">
        <v>3385</v>
      </c>
      <c r="B7209" t="s">
        <v>3925</v>
      </c>
      <c r="C7209" s="9">
        <v>44962</v>
      </c>
      <c r="D7209" s="9">
        <v>44962</v>
      </c>
    </row>
    <row r="7210" spans="1:4" x14ac:dyDescent="0.2">
      <c r="A7210" t="s">
        <v>3385</v>
      </c>
      <c r="B7210" t="s">
        <v>3925</v>
      </c>
      <c r="C7210" s="9">
        <v>44962</v>
      </c>
      <c r="D7210" s="9">
        <v>45001</v>
      </c>
    </row>
    <row r="7211" spans="1:4" x14ac:dyDescent="0.2">
      <c r="A7211" t="s">
        <v>3385</v>
      </c>
      <c r="B7211" t="s">
        <v>3925</v>
      </c>
      <c r="C7211" s="9">
        <v>44962</v>
      </c>
      <c r="D7211" s="9">
        <v>45031</v>
      </c>
    </row>
    <row r="7212" spans="1:4" x14ac:dyDescent="0.2">
      <c r="A7212" t="s">
        <v>3385</v>
      </c>
      <c r="B7212" t="s">
        <v>3925</v>
      </c>
      <c r="C7212" s="9">
        <v>44962</v>
      </c>
      <c r="D7212" s="9">
        <v>45063</v>
      </c>
    </row>
    <row r="7213" spans="1:4" x14ac:dyDescent="0.2">
      <c r="A7213" t="s">
        <v>3385</v>
      </c>
      <c r="B7213" t="s">
        <v>3924</v>
      </c>
      <c r="C7213" s="9">
        <v>45016</v>
      </c>
      <c r="D7213" s="9">
        <v>45016</v>
      </c>
    </row>
    <row r="7214" spans="1:4" x14ac:dyDescent="0.2">
      <c r="A7214" t="s">
        <v>3385</v>
      </c>
      <c r="B7214" t="s">
        <v>3924</v>
      </c>
      <c r="C7214" s="9">
        <v>45016</v>
      </c>
      <c r="D7214" s="9">
        <v>45046</v>
      </c>
    </row>
    <row r="7215" spans="1:4" x14ac:dyDescent="0.2">
      <c r="A7215" t="s">
        <v>3385</v>
      </c>
      <c r="B7215" t="s">
        <v>3924</v>
      </c>
      <c r="C7215" s="9">
        <v>45016</v>
      </c>
      <c r="D7215" s="9">
        <v>45051</v>
      </c>
    </row>
    <row r="7216" spans="1:4" x14ac:dyDescent="0.2">
      <c r="A7216" t="s">
        <v>3386</v>
      </c>
      <c r="B7216" t="s">
        <v>3922</v>
      </c>
      <c r="C7216" s="9">
        <v>44715</v>
      </c>
      <c r="D7216" s="9">
        <v>44715</v>
      </c>
    </row>
    <row r="7217" spans="1:4" x14ac:dyDescent="0.2">
      <c r="A7217" t="s">
        <v>3386</v>
      </c>
      <c r="B7217" t="s">
        <v>3922</v>
      </c>
      <c r="C7217" s="9">
        <v>44715</v>
      </c>
      <c r="D7217" s="9">
        <v>44755</v>
      </c>
    </row>
    <row r="7218" spans="1:4" x14ac:dyDescent="0.2">
      <c r="A7218" t="s">
        <v>3386</v>
      </c>
      <c r="B7218" t="s">
        <v>3922</v>
      </c>
      <c r="C7218" s="9">
        <v>44715</v>
      </c>
      <c r="D7218" s="9">
        <v>44837</v>
      </c>
    </row>
    <row r="7219" spans="1:4" x14ac:dyDescent="0.2">
      <c r="A7219" t="s">
        <v>3386</v>
      </c>
      <c r="B7219" t="s">
        <v>3922</v>
      </c>
      <c r="C7219" s="9">
        <v>44715</v>
      </c>
      <c r="D7219" s="9">
        <v>44932</v>
      </c>
    </row>
    <row r="7220" spans="1:4" x14ac:dyDescent="0.2">
      <c r="A7220" t="s">
        <v>3386</v>
      </c>
      <c r="B7220" t="s">
        <v>3922</v>
      </c>
      <c r="C7220" s="9">
        <v>44715</v>
      </c>
      <c r="D7220" s="9">
        <v>45001</v>
      </c>
    </row>
    <row r="7221" spans="1:4" x14ac:dyDescent="0.2">
      <c r="A7221" t="s">
        <v>3386</v>
      </c>
      <c r="B7221" t="s">
        <v>3922</v>
      </c>
      <c r="C7221" s="9">
        <v>44715</v>
      </c>
      <c r="D7221" s="9">
        <v>45049</v>
      </c>
    </row>
    <row r="7222" spans="1:4" x14ac:dyDescent="0.2">
      <c r="A7222" t="s">
        <v>3386</v>
      </c>
      <c r="B7222" t="s">
        <v>3925</v>
      </c>
      <c r="C7222" s="9">
        <v>45017</v>
      </c>
      <c r="D7222" s="9">
        <v>45017</v>
      </c>
    </row>
    <row r="7223" spans="1:4" x14ac:dyDescent="0.2">
      <c r="A7223" t="s">
        <v>3386</v>
      </c>
      <c r="B7223" t="s">
        <v>3925</v>
      </c>
      <c r="C7223" s="9">
        <v>45017</v>
      </c>
      <c r="D7223" s="9">
        <v>45057</v>
      </c>
    </row>
    <row r="7224" spans="1:4" x14ac:dyDescent="0.2">
      <c r="A7224" t="s">
        <v>3387</v>
      </c>
      <c r="B7224" t="s">
        <v>3924</v>
      </c>
      <c r="C7224" s="9">
        <v>44655</v>
      </c>
      <c r="D7224" s="9">
        <v>44655</v>
      </c>
    </row>
    <row r="7225" spans="1:4" x14ac:dyDescent="0.2">
      <c r="A7225" t="s">
        <v>3387</v>
      </c>
      <c r="B7225" t="s">
        <v>3924</v>
      </c>
      <c r="C7225" s="9">
        <v>44655</v>
      </c>
      <c r="D7225" s="9">
        <v>44697</v>
      </c>
    </row>
    <row r="7226" spans="1:4" x14ac:dyDescent="0.2">
      <c r="A7226" t="s">
        <v>3387</v>
      </c>
      <c r="B7226" t="s">
        <v>3924</v>
      </c>
      <c r="C7226" s="9">
        <v>44655</v>
      </c>
      <c r="D7226" s="9">
        <v>44752</v>
      </c>
    </row>
    <row r="7227" spans="1:4" x14ac:dyDescent="0.2">
      <c r="A7227" t="s">
        <v>3387</v>
      </c>
      <c r="B7227" t="s">
        <v>3924</v>
      </c>
      <c r="C7227" s="9">
        <v>44655</v>
      </c>
      <c r="D7227" s="9">
        <v>44791</v>
      </c>
    </row>
    <row r="7228" spans="1:4" x14ac:dyDescent="0.2">
      <c r="A7228" t="s">
        <v>3387</v>
      </c>
      <c r="B7228" t="s">
        <v>3924</v>
      </c>
      <c r="C7228" s="9">
        <v>44655</v>
      </c>
      <c r="D7228" s="9">
        <v>44819</v>
      </c>
    </row>
    <row r="7229" spans="1:4" x14ac:dyDescent="0.2">
      <c r="A7229" t="s">
        <v>3387</v>
      </c>
      <c r="B7229" t="s">
        <v>3924</v>
      </c>
      <c r="C7229" s="9">
        <v>44655</v>
      </c>
      <c r="D7229" s="9">
        <v>44846</v>
      </c>
    </row>
    <row r="7230" spans="1:4" x14ac:dyDescent="0.2">
      <c r="A7230" t="s">
        <v>3387</v>
      </c>
      <c r="B7230" t="s">
        <v>3924</v>
      </c>
      <c r="C7230" s="9">
        <v>44655</v>
      </c>
      <c r="D7230" s="9">
        <v>44878</v>
      </c>
    </row>
    <row r="7231" spans="1:4" x14ac:dyDescent="0.2">
      <c r="A7231" t="s">
        <v>3387</v>
      </c>
      <c r="B7231" t="s">
        <v>3924</v>
      </c>
      <c r="C7231" s="9">
        <v>44655</v>
      </c>
      <c r="D7231" s="9">
        <v>44909</v>
      </c>
    </row>
    <row r="7232" spans="1:4" x14ac:dyDescent="0.2">
      <c r="A7232" t="s">
        <v>3387</v>
      </c>
      <c r="B7232" t="s">
        <v>3924</v>
      </c>
      <c r="C7232" s="9">
        <v>44655</v>
      </c>
      <c r="D7232" s="9">
        <v>44935</v>
      </c>
    </row>
    <row r="7233" spans="1:4" x14ac:dyDescent="0.2">
      <c r="A7233" t="s">
        <v>3387</v>
      </c>
      <c r="B7233" t="s">
        <v>3924</v>
      </c>
      <c r="C7233" s="9">
        <v>44655</v>
      </c>
      <c r="D7233" s="9">
        <v>44961</v>
      </c>
    </row>
    <row r="7234" spans="1:4" x14ac:dyDescent="0.2">
      <c r="A7234" t="s">
        <v>3387</v>
      </c>
      <c r="B7234" t="s">
        <v>3924</v>
      </c>
      <c r="C7234" s="9">
        <v>44655</v>
      </c>
      <c r="D7234" s="9">
        <v>45024</v>
      </c>
    </row>
    <row r="7235" spans="1:4" x14ac:dyDescent="0.2">
      <c r="A7235" t="s">
        <v>3387</v>
      </c>
      <c r="B7235" t="s">
        <v>3924</v>
      </c>
      <c r="C7235" s="9">
        <v>44655</v>
      </c>
      <c r="D7235" s="9">
        <v>45050</v>
      </c>
    </row>
    <row r="7236" spans="1:4" x14ac:dyDescent="0.2">
      <c r="A7236" t="s">
        <v>3387</v>
      </c>
      <c r="B7236" t="s">
        <v>3947</v>
      </c>
      <c r="C7236" s="9">
        <v>44766</v>
      </c>
      <c r="D7236" s="9">
        <v>44766</v>
      </c>
    </row>
    <row r="7237" spans="1:4" x14ac:dyDescent="0.2">
      <c r="A7237" t="s">
        <v>3387</v>
      </c>
      <c r="B7237" t="s">
        <v>3947</v>
      </c>
      <c r="C7237" s="9">
        <v>44766</v>
      </c>
      <c r="D7237" s="9">
        <v>44804</v>
      </c>
    </row>
    <row r="7238" spans="1:4" x14ac:dyDescent="0.2">
      <c r="A7238" t="s">
        <v>3387</v>
      </c>
      <c r="B7238" t="s">
        <v>3947</v>
      </c>
      <c r="C7238" s="9">
        <v>44766</v>
      </c>
      <c r="D7238" s="9">
        <v>44859</v>
      </c>
    </row>
    <row r="7239" spans="1:4" x14ac:dyDescent="0.2">
      <c r="A7239" t="s">
        <v>3387</v>
      </c>
      <c r="B7239" t="s">
        <v>3947</v>
      </c>
      <c r="C7239" s="9">
        <v>44766</v>
      </c>
      <c r="D7239" s="9">
        <v>44926</v>
      </c>
    </row>
    <row r="7240" spans="1:4" x14ac:dyDescent="0.2">
      <c r="A7240" t="s">
        <v>3387</v>
      </c>
      <c r="B7240" t="s">
        <v>3947</v>
      </c>
      <c r="C7240" s="9">
        <v>44766</v>
      </c>
      <c r="D7240" s="9">
        <v>44982</v>
      </c>
    </row>
    <row r="7241" spans="1:4" x14ac:dyDescent="0.2">
      <c r="A7241" t="s">
        <v>3387</v>
      </c>
      <c r="B7241" t="s">
        <v>3947</v>
      </c>
      <c r="C7241" s="9">
        <v>44766</v>
      </c>
      <c r="D7241" s="9">
        <v>45015</v>
      </c>
    </row>
    <row r="7242" spans="1:4" x14ac:dyDescent="0.2">
      <c r="A7242" t="s">
        <v>3387</v>
      </c>
      <c r="B7242" t="s">
        <v>3947</v>
      </c>
      <c r="C7242" s="9">
        <v>44766</v>
      </c>
      <c r="D7242" s="9">
        <v>45044</v>
      </c>
    </row>
    <row r="7243" spans="1:4" x14ac:dyDescent="0.2">
      <c r="A7243" t="s">
        <v>3387</v>
      </c>
      <c r="B7243" t="s">
        <v>3947</v>
      </c>
      <c r="C7243" s="9">
        <v>44766</v>
      </c>
      <c r="D7243" s="9">
        <v>45077</v>
      </c>
    </row>
    <row r="7244" spans="1:4" x14ac:dyDescent="0.2">
      <c r="A7244" t="s">
        <v>3387</v>
      </c>
      <c r="B7244" t="s">
        <v>3947</v>
      </c>
      <c r="C7244" s="9">
        <v>44766</v>
      </c>
      <c r="D7244" s="9">
        <v>45083</v>
      </c>
    </row>
    <row r="7245" spans="1:4" x14ac:dyDescent="0.2">
      <c r="A7245" t="s">
        <v>3388</v>
      </c>
      <c r="B7245" t="s">
        <v>3952</v>
      </c>
      <c r="C7245" s="9">
        <v>44715</v>
      </c>
      <c r="D7245" s="9">
        <v>44715</v>
      </c>
    </row>
    <row r="7246" spans="1:4" x14ac:dyDescent="0.2">
      <c r="A7246" t="s">
        <v>3388</v>
      </c>
      <c r="B7246" t="s">
        <v>3952</v>
      </c>
      <c r="C7246" s="9">
        <v>44715</v>
      </c>
      <c r="D7246" s="9">
        <v>44747</v>
      </c>
    </row>
    <row r="7247" spans="1:4" x14ac:dyDescent="0.2">
      <c r="A7247" t="s">
        <v>3388</v>
      </c>
      <c r="B7247" t="s">
        <v>3952</v>
      </c>
      <c r="C7247" s="9">
        <v>44715</v>
      </c>
      <c r="D7247" s="9">
        <v>44791</v>
      </c>
    </row>
    <row r="7248" spans="1:4" x14ac:dyDescent="0.2">
      <c r="A7248" t="s">
        <v>3388</v>
      </c>
      <c r="B7248" t="s">
        <v>3952</v>
      </c>
      <c r="C7248" s="9">
        <v>44715</v>
      </c>
      <c r="D7248" s="9">
        <v>44852</v>
      </c>
    </row>
    <row r="7249" spans="1:4" x14ac:dyDescent="0.2">
      <c r="A7249" t="s">
        <v>3388</v>
      </c>
      <c r="B7249" t="s">
        <v>3952</v>
      </c>
      <c r="C7249" s="9">
        <v>44715</v>
      </c>
      <c r="D7249" s="9">
        <v>44880</v>
      </c>
    </row>
    <row r="7250" spans="1:4" x14ac:dyDescent="0.2">
      <c r="A7250" t="s">
        <v>3388</v>
      </c>
      <c r="B7250" t="s">
        <v>3952</v>
      </c>
      <c r="C7250" s="9">
        <v>44715</v>
      </c>
      <c r="D7250" s="9">
        <v>44911</v>
      </c>
    </row>
    <row r="7251" spans="1:4" x14ac:dyDescent="0.2">
      <c r="A7251" t="s">
        <v>3388</v>
      </c>
      <c r="B7251" t="s">
        <v>3952</v>
      </c>
      <c r="C7251" s="9">
        <v>44715</v>
      </c>
      <c r="D7251" s="9">
        <v>44941</v>
      </c>
    </row>
    <row r="7252" spans="1:4" x14ac:dyDescent="0.2">
      <c r="A7252" t="s">
        <v>3388</v>
      </c>
      <c r="B7252" t="s">
        <v>3952</v>
      </c>
      <c r="C7252" s="9">
        <v>44715</v>
      </c>
      <c r="D7252" s="9">
        <v>44961</v>
      </c>
    </row>
    <row r="7253" spans="1:4" x14ac:dyDescent="0.2">
      <c r="A7253" t="s">
        <v>3388</v>
      </c>
      <c r="B7253" t="s">
        <v>3952</v>
      </c>
      <c r="C7253" s="9">
        <v>44715</v>
      </c>
      <c r="D7253" s="9">
        <v>45001</v>
      </c>
    </row>
    <row r="7254" spans="1:4" x14ac:dyDescent="0.2">
      <c r="A7254" t="s">
        <v>3388</v>
      </c>
      <c r="B7254" t="s">
        <v>3952</v>
      </c>
      <c r="C7254" s="9">
        <v>44715</v>
      </c>
      <c r="D7254" s="9">
        <v>45029</v>
      </c>
    </row>
    <row r="7255" spans="1:4" x14ac:dyDescent="0.2">
      <c r="A7255" t="s">
        <v>3388</v>
      </c>
      <c r="B7255" t="s">
        <v>3952</v>
      </c>
      <c r="C7255" s="9">
        <v>44715</v>
      </c>
      <c r="D7255" s="9">
        <v>45052</v>
      </c>
    </row>
    <row r="7256" spans="1:4" x14ac:dyDescent="0.2">
      <c r="A7256" t="s">
        <v>3388</v>
      </c>
      <c r="B7256" t="s">
        <v>3926</v>
      </c>
      <c r="C7256" s="9">
        <v>45035</v>
      </c>
      <c r="D7256" s="9">
        <v>45035</v>
      </c>
    </row>
    <row r="7257" spans="1:4" x14ac:dyDescent="0.2">
      <c r="A7257" t="s">
        <v>3388</v>
      </c>
      <c r="B7257" t="s">
        <v>3926</v>
      </c>
      <c r="C7257" s="9">
        <v>45035</v>
      </c>
      <c r="D7257" s="9">
        <v>45074</v>
      </c>
    </row>
    <row r="7258" spans="1:4" x14ac:dyDescent="0.2">
      <c r="A7258" t="s">
        <v>3388</v>
      </c>
      <c r="B7258" t="s">
        <v>3926</v>
      </c>
      <c r="C7258" s="9">
        <v>45035</v>
      </c>
      <c r="D7258" s="9">
        <v>45078</v>
      </c>
    </row>
    <row r="7259" spans="1:4" x14ac:dyDescent="0.2">
      <c r="A7259" t="s">
        <v>3389</v>
      </c>
      <c r="B7259" t="s">
        <v>3950</v>
      </c>
      <c r="C7259" s="9">
        <v>44978</v>
      </c>
      <c r="D7259" s="9">
        <v>44978</v>
      </c>
    </row>
    <row r="7260" spans="1:4" x14ac:dyDescent="0.2">
      <c r="A7260" t="s">
        <v>3389</v>
      </c>
      <c r="B7260" t="s">
        <v>3950</v>
      </c>
      <c r="C7260" s="9">
        <v>44978</v>
      </c>
      <c r="D7260" s="9">
        <v>45014</v>
      </c>
    </row>
    <row r="7261" spans="1:4" x14ac:dyDescent="0.2">
      <c r="A7261" t="s">
        <v>3389</v>
      </c>
      <c r="B7261" t="s">
        <v>3950</v>
      </c>
      <c r="C7261" s="9">
        <v>44978</v>
      </c>
      <c r="D7261" s="9">
        <v>45045</v>
      </c>
    </row>
    <row r="7262" spans="1:4" x14ac:dyDescent="0.2">
      <c r="A7262" t="s">
        <v>3389</v>
      </c>
      <c r="B7262" t="s">
        <v>3950</v>
      </c>
      <c r="C7262" s="9">
        <v>44978</v>
      </c>
      <c r="D7262" s="9">
        <v>45050</v>
      </c>
    </row>
    <row r="7263" spans="1:4" x14ac:dyDescent="0.2">
      <c r="A7263" t="s">
        <v>3389</v>
      </c>
      <c r="B7263" t="s">
        <v>3926</v>
      </c>
      <c r="C7263" s="9">
        <v>44984</v>
      </c>
      <c r="D7263" s="9">
        <v>44984</v>
      </c>
    </row>
    <row r="7264" spans="1:4" x14ac:dyDescent="0.2">
      <c r="A7264" t="s">
        <v>3389</v>
      </c>
      <c r="B7264" t="s">
        <v>3926</v>
      </c>
      <c r="C7264" s="9">
        <v>44984</v>
      </c>
      <c r="D7264" s="9">
        <v>45016</v>
      </c>
    </row>
    <row r="7265" spans="1:4" x14ac:dyDescent="0.2">
      <c r="A7265" t="s">
        <v>3389</v>
      </c>
      <c r="B7265" t="s">
        <v>3926</v>
      </c>
      <c r="C7265" s="9">
        <v>44984</v>
      </c>
      <c r="D7265" s="9">
        <v>45027</v>
      </c>
    </row>
    <row r="7266" spans="1:4" x14ac:dyDescent="0.2">
      <c r="A7266" t="s">
        <v>3389</v>
      </c>
      <c r="B7266" t="s">
        <v>3926</v>
      </c>
      <c r="C7266" s="9">
        <v>44984</v>
      </c>
      <c r="D7266" s="9">
        <v>45076</v>
      </c>
    </row>
    <row r="7267" spans="1:4" x14ac:dyDescent="0.2">
      <c r="A7267" t="s">
        <v>3389</v>
      </c>
      <c r="B7267" t="s">
        <v>3926</v>
      </c>
      <c r="C7267" s="9">
        <v>44984</v>
      </c>
      <c r="D7267" s="9">
        <v>45085</v>
      </c>
    </row>
    <row r="7268" spans="1:4" x14ac:dyDescent="0.2">
      <c r="A7268" t="s">
        <v>3390</v>
      </c>
      <c r="B7268" t="s">
        <v>3951</v>
      </c>
      <c r="C7268" s="9">
        <v>44823</v>
      </c>
      <c r="D7268" s="9">
        <v>44823</v>
      </c>
    </row>
    <row r="7269" spans="1:4" x14ac:dyDescent="0.2">
      <c r="A7269" t="s">
        <v>3390</v>
      </c>
      <c r="B7269" t="s">
        <v>3951</v>
      </c>
      <c r="C7269" s="9">
        <v>44823</v>
      </c>
      <c r="D7269" s="9">
        <v>44854</v>
      </c>
    </row>
    <row r="7270" spans="1:4" x14ac:dyDescent="0.2">
      <c r="A7270" t="s">
        <v>3390</v>
      </c>
      <c r="B7270" t="s">
        <v>3951</v>
      </c>
      <c r="C7270" s="9">
        <v>44823</v>
      </c>
      <c r="D7270" s="9">
        <v>44885</v>
      </c>
    </row>
    <row r="7271" spans="1:4" x14ac:dyDescent="0.2">
      <c r="A7271" t="s">
        <v>3390</v>
      </c>
      <c r="B7271" t="s">
        <v>3951</v>
      </c>
      <c r="C7271" s="9">
        <v>44823</v>
      </c>
      <c r="D7271" s="9">
        <v>44899</v>
      </c>
    </row>
    <row r="7272" spans="1:4" x14ac:dyDescent="0.2">
      <c r="A7272" t="s">
        <v>3390</v>
      </c>
      <c r="B7272" t="s">
        <v>3951</v>
      </c>
      <c r="C7272" s="9">
        <v>44823</v>
      </c>
      <c r="D7272" s="9">
        <v>44954</v>
      </c>
    </row>
    <row r="7273" spans="1:4" x14ac:dyDescent="0.2">
      <c r="A7273" t="s">
        <v>3390</v>
      </c>
      <c r="B7273" t="s">
        <v>3951</v>
      </c>
      <c r="C7273" s="9">
        <v>44823</v>
      </c>
      <c r="D7273" s="9">
        <v>44959</v>
      </c>
    </row>
    <row r="7274" spans="1:4" x14ac:dyDescent="0.2">
      <c r="A7274" t="s">
        <v>3390</v>
      </c>
      <c r="B7274" t="s">
        <v>3951</v>
      </c>
      <c r="C7274" s="9">
        <v>44823</v>
      </c>
      <c r="D7274" s="9">
        <v>45008</v>
      </c>
    </row>
    <row r="7275" spans="1:4" x14ac:dyDescent="0.2">
      <c r="A7275" t="s">
        <v>3390</v>
      </c>
      <c r="B7275" t="s">
        <v>3951</v>
      </c>
      <c r="C7275" s="9">
        <v>44823</v>
      </c>
      <c r="D7275" s="9">
        <v>45045</v>
      </c>
    </row>
    <row r="7276" spans="1:4" x14ac:dyDescent="0.2">
      <c r="A7276" t="s">
        <v>3390</v>
      </c>
      <c r="B7276" t="s">
        <v>3951</v>
      </c>
      <c r="C7276" s="9">
        <v>44823</v>
      </c>
      <c r="D7276" s="9">
        <v>45066</v>
      </c>
    </row>
    <row r="7277" spans="1:4" x14ac:dyDescent="0.2">
      <c r="A7277" t="s">
        <v>3390</v>
      </c>
      <c r="B7277" t="s">
        <v>3951</v>
      </c>
      <c r="C7277" s="9">
        <v>44823</v>
      </c>
      <c r="D7277" s="9">
        <v>45079</v>
      </c>
    </row>
    <row r="7278" spans="1:4" x14ac:dyDescent="0.2">
      <c r="A7278" t="s">
        <v>3391</v>
      </c>
      <c r="B7278" t="s">
        <v>3923</v>
      </c>
      <c r="C7278" s="9">
        <v>44776</v>
      </c>
      <c r="D7278" s="9">
        <v>44776</v>
      </c>
    </row>
    <row r="7279" spans="1:4" x14ac:dyDescent="0.2">
      <c r="A7279" t="s">
        <v>3391</v>
      </c>
      <c r="B7279" t="s">
        <v>3923</v>
      </c>
      <c r="C7279" s="9">
        <v>44776</v>
      </c>
      <c r="D7279" s="9">
        <v>44814</v>
      </c>
    </row>
    <row r="7280" spans="1:4" x14ac:dyDescent="0.2">
      <c r="A7280" t="s">
        <v>3391</v>
      </c>
      <c r="B7280" t="s">
        <v>3923</v>
      </c>
      <c r="C7280" s="9">
        <v>44776</v>
      </c>
      <c r="D7280" s="9">
        <v>44838</v>
      </c>
    </row>
    <row r="7281" spans="1:4" x14ac:dyDescent="0.2">
      <c r="A7281" t="s">
        <v>3391</v>
      </c>
      <c r="B7281" t="s">
        <v>3923</v>
      </c>
      <c r="C7281" s="9">
        <v>44776</v>
      </c>
      <c r="D7281" s="9">
        <v>44869</v>
      </c>
    </row>
    <row r="7282" spans="1:4" x14ac:dyDescent="0.2">
      <c r="A7282" t="s">
        <v>3391</v>
      </c>
      <c r="B7282" t="s">
        <v>3923</v>
      </c>
      <c r="C7282" s="9">
        <v>44776</v>
      </c>
      <c r="D7282" s="9">
        <v>44908</v>
      </c>
    </row>
    <row r="7283" spans="1:4" x14ac:dyDescent="0.2">
      <c r="A7283" t="s">
        <v>3391</v>
      </c>
      <c r="B7283" t="s">
        <v>3923</v>
      </c>
      <c r="C7283" s="9">
        <v>44776</v>
      </c>
      <c r="D7283" s="9">
        <v>44931</v>
      </c>
    </row>
    <row r="7284" spans="1:4" x14ac:dyDescent="0.2">
      <c r="A7284" t="s">
        <v>3391</v>
      </c>
      <c r="B7284" t="s">
        <v>3923</v>
      </c>
      <c r="C7284" s="9">
        <v>44776</v>
      </c>
      <c r="D7284" s="9">
        <v>44975</v>
      </c>
    </row>
    <row r="7285" spans="1:4" x14ac:dyDescent="0.2">
      <c r="A7285" t="s">
        <v>3391</v>
      </c>
      <c r="B7285" t="s">
        <v>3923</v>
      </c>
      <c r="C7285" s="9">
        <v>44776</v>
      </c>
      <c r="D7285" s="9">
        <v>44997</v>
      </c>
    </row>
    <row r="7286" spans="1:4" x14ac:dyDescent="0.2">
      <c r="A7286" t="s">
        <v>3391</v>
      </c>
      <c r="B7286" t="s">
        <v>3923</v>
      </c>
      <c r="C7286" s="9">
        <v>44776</v>
      </c>
      <c r="D7286" s="9">
        <v>45031</v>
      </c>
    </row>
    <row r="7287" spans="1:4" x14ac:dyDescent="0.2">
      <c r="A7287" t="s">
        <v>3391</v>
      </c>
      <c r="B7287" t="s">
        <v>3923</v>
      </c>
      <c r="C7287" s="9">
        <v>44776</v>
      </c>
      <c r="D7287" s="9">
        <v>45056</v>
      </c>
    </row>
    <row r="7288" spans="1:4" x14ac:dyDescent="0.2">
      <c r="A7288" t="s">
        <v>3391</v>
      </c>
      <c r="B7288" t="s">
        <v>3920</v>
      </c>
      <c r="C7288" s="9">
        <v>45037</v>
      </c>
      <c r="D7288" s="9">
        <v>45037</v>
      </c>
    </row>
    <row r="7289" spans="1:4" x14ac:dyDescent="0.2">
      <c r="A7289" t="s">
        <v>3391</v>
      </c>
      <c r="B7289" t="s">
        <v>3920</v>
      </c>
      <c r="C7289" s="9">
        <v>45037</v>
      </c>
      <c r="D7289" s="9">
        <v>45074</v>
      </c>
    </row>
    <row r="7290" spans="1:4" x14ac:dyDescent="0.2">
      <c r="A7290" t="s">
        <v>3391</v>
      </c>
      <c r="B7290" t="s">
        <v>3920</v>
      </c>
      <c r="C7290" s="9">
        <v>45037</v>
      </c>
      <c r="D7290" s="9">
        <v>45082</v>
      </c>
    </row>
    <row r="7291" spans="1:4" x14ac:dyDescent="0.2">
      <c r="A7291" t="s">
        <v>3392</v>
      </c>
      <c r="B7291" t="s">
        <v>3924</v>
      </c>
      <c r="C7291" s="9">
        <v>44905</v>
      </c>
      <c r="D7291" s="9">
        <v>44905</v>
      </c>
    </row>
    <row r="7292" spans="1:4" x14ac:dyDescent="0.2">
      <c r="A7292" t="s">
        <v>3392</v>
      </c>
      <c r="B7292" t="s">
        <v>3924</v>
      </c>
      <c r="C7292" s="9">
        <v>44905</v>
      </c>
      <c r="D7292" s="9">
        <v>44951</v>
      </c>
    </row>
    <row r="7293" spans="1:4" x14ac:dyDescent="0.2">
      <c r="A7293" t="s">
        <v>3392</v>
      </c>
      <c r="B7293" t="s">
        <v>3924</v>
      </c>
      <c r="C7293" s="9">
        <v>44905</v>
      </c>
      <c r="D7293" s="9">
        <v>44968</v>
      </c>
    </row>
    <row r="7294" spans="1:4" x14ac:dyDescent="0.2">
      <c r="A7294" t="s">
        <v>3392</v>
      </c>
      <c r="B7294" t="s">
        <v>3924</v>
      </c>
      <c r="C7294" s="9">
        <v>44905</v>
      </c>
      <c r="D7294" s="9">
        <v>45004</v>
      </c>
    </row>
    <row r="7295" spans="1:4" x14ac:dyDescent="0.2">
      <c r="A7295" t="s">
        <v>3392</v>
      </c>
      <c r="B7295" t="s">
        <v>3924</v>
      </c>
      <c r="C7295" s="9">
        <v>44905</v>
      </c>
      <c r="D7295" s="9">
        <v>45038</v>
      </c>
    </row>
    <row r="7296" spans="1:4" x14ac:dyDescent="0.2">
      <c r="A7296" t="s">
        <v>3392</v>
      </c>
      <c r="B7296" t="s">
        <v>3924</v>
      </c>
      <c r="C7296" s="9">
        <v>44905</v>
      </c>
      <c r="D7296" s="9">
        <v>45062</v>
      </c>
    </row>
    <row r="7297" spans="1:4" x14ac:dyDescent="0.2">
      <c r="A7297" t="s">
        <v>3392</v>
      </c>
      <c r="B7297" t="s">
        <v>3951</v>
      </c>
      <c r="C7297" s="9">
        <v>44918</v>
      </c>
      <c r="D7297" s="9">
        <v>44918</v>
      </c>
    </row>
    <row r="7298" spans="1:4" x14ac:dyDescent="0.2">
      <c r="A7298" t="s">
        <v>3392</v>
      </c>
      <c r="B7298" t="s">
        <v>3951</v>
      </c>
      <c r="C7298" s="9">
        <v>44918</v>
      </c>
      <c r="D7298" s="9">
        <v>44949</v>
      </c>
    </row>
    <row r="7299" spans="1:4" x14ac:dyDescent="0.2">
      <c r="A7299" t="s">
        <v>3392</v>
      </c>
      <c r="B7299" t="s">
        <v>3951</v>
      </c>
      <c r="C7299" s="9">
        <v>44918</v>
      </c>
      <c r="D7299" s="9">
        <v>44982</v>
      </c>
    </row>
    <row r="7300" spans="1:4" x14ac:dyDescent="0.2">
      <c r="A7300" t="s">
        <v>3392</v>
      </c>
      <c r="B7300" t="s">
        <v>3951</v>
      </c>
      <c r="C7300" s="9">
        <v>44918</v>
      </c>
      <c r="D7300" s="9">
        <v>44986</v>
      </c>
    </row>
    <row r="7301" spans="1:4" x14ac:dyDescent="0.2">
      <c r="A7301" t="s">
        <v>3392</v>
      </c>
      <c r="B7301" t="s">
        <v>3951</v>
      </c>
      <c r="C7301" s="9">
        <v>44918</v>
      </c>
      <c r="D7301" s="9">
        <v>45040</v>
      </c>
    </row>
    <row r="7302" spans="1:4" x14ac:dyDescent="0.2">
      <c r="A7302" t="s">
        <v>3392</v>
      </c>
      <c r="B7302" t="s">
        <v>3951</v>
      </c>
      <c r="C7302" s="9">
        <v>44918</v>
      </c>
      <c r="D7302" s="9">
        <v>45047</v>
      </c>
    </row>
    <row r="7303" spans="1:4" x14ac:dyDescent="0.2">
      <c r="A7303" t="s">
        <v>3392</v>
      </c>
      <c r="B7303" t="s">
        <v>3951</v>
      </c>
      <c r="C7303" s="9">
        <v>44918</v>
      </c>
      <c r="D7303" s="9">
        <v>45080</v>
      </c>
    </row>
    <row r="7304" spans="1:4" x14ac:dyDescent="0.2">
      <c r="A7304" t="s">
        <v>3393</v>
      </c>
      <c r="B7304" t="s">
        <v>3929</v>
      </c>
      <c r="C7304" s="9">
        <v>44806</v>
      </c>
      <c r="D7304" s="9">
        <v>44806</v>
      </c>
    </row>
    <row r="7305" spans="1:4" x14ac:dyDescent="0.2">
      <c r="A7305" t="s">
        <v>3393</v>
      </c>
      <c r="B7305" t="s">
        <v>3929</v>
      </c>
      <c r="C7305" s="9">
        <v>44806</v>
      </c>
      <c r="D7305" s="9">
        <v>44839</v>
      </c>
    </row>
    <row r="7306" spans="1:4" x14ac:dyDescent="0.2">
      <c r="A7306" t="s">
        <v>3393</v>
      </c>
      <c r="B7306" t="s">
        <v>3929</v>
      </c>
      <c r="C7306" s="9">
        <v>44806</v>
      </c>
      <c r="D7306" s="9">
        <v>44868</v>
      </c>
    </row>
    <row r="7307" spans="1:4" x14ac:dyDescent="0.2">
      <c r="A7307" t="s">
        <v>3393</v>
      </c>
      <c r="B7307" t="s">
        <v>3929</v>
      </c>
      <c r="C7307" s="9">
        <v>44806</v>
      </c>
      <c r="D7307" s="9">
        <v>44904</v>
      </c>
    </row>
    <row r="7308" spans="1:4" x14ac:dyDescent="0.2">
      <c r="A7308" t="s">
        <v>3393</v>
      </c>
      <c r="B7308" t="s">
        <v>3929</v>
      </c>
      <c r="C7308" s="9">
        <v>44806</v>
      </c>
      <c r="D7308" s="9">
        <v>44928</v>
      </c>
    </row>
    <row r="7309" spans="1:4" x14ac:dyDescent="0.2">
      <c r="A7309" t="s">
        <v>3393</v>
      </c>
      <c r="B7309" t="s">
        <v>3929</v>
      </c>
      <c r="C7309" s="9">
        <v>44806</v>
      </c>
      <c r="D7309" s="9">
        <v>44997</v>
      </c>
    </row>
    <row r="7310" spans="1:4" x14ac:dyDescent="0.2">
      <c r="A7310" t="s">
        <v>3393</v>
      </c>
      <c r="B7310" t="s">
        <v>3929</v>
      </c>
      <c r="C7310" s="9">
        <v>44806</v>
      </c>
      <c r="D7310" s="9">
        <v>45021</v>
      </c>
    </row>
    <row r="7311" spans="1:4" x14ac:dyDescent="0.2">
      <c r="A7311" t="s">
        <v>3393</v>
      </c>
      <c r="B7311" t="s">
        <v>3948</v>
      </c>
      <c r="C7311" s="9">
        <v>44831</v>
      </c>
      <c r="D7311" s="9">
        <v>44831</v>
      </c>
    </row>
    <row r="7312" spans="1:4" x14ac:dyDescent="0.2">
      <c r="A7312" t="s">
        <v>3393</v>
      </c>
      <c r="B7312" t="s">
        <v>3948</v>
      </c>
      <c r="C7312" s="9">
        <v>44831</v>
      </c>
      <c r="D7312" s="9">
        <v>44906</v>
      </c>
    </row>
    <row r="7313" spans="1:4" x14ac:dyDescent="0.2">
      <c r="A7313" t="s">
        <v>3393</v>
      </c>
      <c r="B7313" t="s">
        <v>3948</v>
      </c>
      <c r="C7313" s="9">
        <v>44831</v>
      </c>
      <c r="D7313" s="9">
        <v>44929</v>
      </c>
    </row>
    <row r="7314" spans="1:4" x14ac:dyDescent="0.2">
      <c r="A7314" t="s">
        <v>3393</v>
      </c>
      <c r="B7314" t="s">
        <v>3948</v>
      </c>
      <c r="C7314" s="9">
        <v>44831</v>
      </c>
      <c r="D7314" s="9">
        <v>44959</v>
      </c>
    </row>
    <row r="7315" spans="1:4" x14ac:dyDescent="0.2">
      <c r="A7315" t="s">
        <v>3393</v>
      </c>
      <c r="B7315" t="s">
        <v>3948</v>
      </c>
      <c r="C7315" s="9">
        <v>44831</v>
      </c>
      <c r="D7315" s="9">
        <v>45014</v>
      </c>
    </row>
    <row r="7316" spans="1:4" x14ac:dyDescent="0.2">
      <c r="A7316" t="s">
        <v>3393</v>
      </c>
      <c r="B7316" t="s">
        <v>3948</v>
      </c>
      <c r="C7316" s="9">
        <v>44831</v>
      </c>
      <c r="D7316" s="9">
        <v>45026</v>
      </c>
    </row>
    <row r="7317" spans="1:4" x14ac:dyDescent="0.2">
      <c r="A7317" t="s">
        <v>3393</v>
      </c>
      <c r="B7317" t="s">
        <v>3948</v>
      </c>
      <c r="C7317" s="9">
        <v>44831</v>
      </c>
      <c r="D7317" s="9">
        <v>45049</v>
      </c>
    </row>
    <row r="7318" spans="1:4" x14ac:dyDescent="0.2">
      <c r="A7318" t="s">
        <v>3393</v>
      </c>
      <c r="B7318" t="s">
        <v>3948</v>
      </c>
      <c r="C7318" s="9">
        <v>44831</v>
      </c>
      <c r="D7318" s="9">
        <v>45084</v>
      </c>
    </row>
    <row r="7319" spans="1:4" x14ac:dyDescent="0.2">
      <c r="A7319" t="s">
        <v>3394</v>
      </c>
      <c r="B7319" t="s">
        <v>3928</v>
      </c>
      <c r="C7319" s="9">
        <v>44720</v>
      </c>
      <c r="D7319" s="9">
        <v>44720</v>
      </c>
    </row>
    <row r="7320" spans="1:4" x14ac:dyDescent="0.2">
      <c r="A7320" t="s">
        <v>3394</v>
      </c>
      <c r="B7320" t="s">
        <v>3928</v>
      </c>
      <c r="C7320" s="9">
        <v>44720</v>
      </c>
      <c r="D7320" s="9">
        <v>44758</v>
      </c>
    </row>
    <row r="7321" spans="1:4" x14ac:dyDescent="0.2">
      <c r="A7321" t="s">
        <v>3394</v>
      </c>
      <c r="B7321" t="s">
        <v>3928</v>
      </c>
      <c r="C7321" s="9">
        <v>44720</v>
      </c>
      <c r="D7321" s="9">
        <v>44794</v>
      </c>
    </row>
    <row r="7322" spans="1:4" x14ac:dyDescent="0.2">
      <c r="A7322" t="s">
        <v>3394</v>
      </c>
      <c r="B7322" t="s">
        <v>3928</v>
      </c>
      <c r="C7322" s="9">
        <v>44720</v>
      </c>
      <c r="D7322" s="9">
        <v>44812</v>
      </c>
    </row>
    <row r="7323" spans="1:4" x14ac:dyDescent="0.2">
      <c r="A7323" t="s">
        <v>3394</v>
      </c>
      <c r="B7323" t="s">
        <v>3928</v>
      </c>
      <c r="C7323" s="9">
        <v>44720</v>
      </c>
      <c r="D7323" s="9">
        <v>44857</v>
      </c>
    </row>
    <row r="7324" spans="1:4" x14ac:dyDescent="0.2">
      <c r="A7324" t="s">
        <v>3394</v>
      </c>
      <c r="B7324" t="s">
        <v>3928</v>
      </c>
      <c r="C7324" s="9">
        <v>44720</v>
      </c>
      <c r="D7324" s="9">
        <v>44876</v>
      </c>
    </row>
    <row r="7325" spans="1:4" x14ac:dyDescent="0.2">
      <c r="A7325" t="s">
        <v>3394</v>
      </c>
      <c r="B7325" t="s">
        <v>3928</v>
      </c>
      <c r="C7325" s="9">
        <v>44720</v>
      </c>
      <c r="D7325" s="9">
        <v>44907</v>
      </c>
    </row>
    <row r="7326" spans="1:4" x14ac:dyDescent="0.2">
      <c r="A7326" t="s">
        <v>3394</v>
      </c>
      <c r="B7326" t="s">
        <v>3928</v>
      </c>
      <c r="C7326" s="9">
        <v>44720</v>
      </c>
      <c r="D7326" s="9">
        <v>44939</v>
      </c>
    </row>
    <row r="7327" spans="1:4" x14ac:dyDescent="0.2">
      <c r="A7327" t="s">
        <v>3394</v>
      </c>
      <c r="B7327" t="s">
        <v>3928</v>
      </c>
      <c r="C7327" s="9">
        <v>44720</v>
      </c>
      <c r="D7327" s="9">
        <v>44967</v>
      </c>
    </row>
    <row r="7328" spans="1:4" x14ac:dyDescent="0.2">
      <c r="A7328" t="s">
        <v>3394</v>
      </c>
      <c r="B7328" t="s">
        <v>3928</v>
      </c>
      <c r="C7328" s="9">
        <v>44720</v>
      </c>
      <c r="D7328" s="9">
        <v>45004</v>
      </c>
    </row>
    <row r="7329" spans="1:4" x14ac:dyDescent="0.2">
      <c r="A7329" t="s">
        <v>3394</v>
      </c>
      <c r="B7329" t="s">
        <v>3928</v>
      </c>
      <c r="C7329" s="9">
        <v>44720</v>
      </c>
      <c r="D7329" s="9">
        <v>45030</v>
      </c>
    </row>
    <row r="7330" spans="1:4" x14ac:dyDescent="0.2">
      <c r="A7330" t="s">
        <v>3394</v>
      </c>
      <c r="B7330" t="s">
        <v>3928</v>
      </c>
      <c r="C7330" s="9">
        <v>44720</v>
      </c>
      <c r="D7330" s="9">
        <v>45054</v>
      </c>
    </row>
    <row r="7331" spans="1:4" x14ac:dyDescent="0.2">
      <c r="A7331" t="s">
        <v>3394</v>
      </c>
      <c r="B7331" t="s">
        <v>3922</v>
      </c>
      <c r="C7331" s="9">
        <v>45017</v>
      </c>
      <c r="D7331" s="9">
        <v>45017</v>
      </c>
    </row>
    <row r="7332" spans="1:4" x14ac:dyDescent="0.2">
      <c r="A7332" t="s">
        <v>3394</v>
      </c>
      <c r="B7332" t="s">
        <v>3922</v>
      </c>
      <c r="C7332" s="9">
        <v>45017</v>
      </c>
      <c r="D7332" s="9">
        <v>45051</v>
      </c>
    </row>
    <row r="7333" spans="1:4" x14ac:dyDescent="0.2">
      <c r="A7333" t="s">
        <v>3395</v>
      </c>
      <c r="B7333" t="s">
        <v>3924</v>
      </c>
      <c r="C7333" s="9">
        <v>44796</v>
      </c>
      <c r="D7333" s="9">
        <v>44796</v>
      </c>
    </row>
    <row r="7334" spans="1:4" x14ac:dyDescent="0.2">
      <c r="A7334" t="s">
        <v>3395</v>
      </c>
      <c r="B7334" t="s">
        <v>3924</v>
      </c>
      <c r="C7334" s="9">
        <v>44796</v>
      </c>
      <c r="D7334" s="9">
        <v>44862</v>
      </c>
    </row>
    <row r="7335" spans="1:4" x14ac:dyDescent="0.2">
      <c r="A7335" t="s">
        <v>3395</v>
      </c>
      <c r="B7335" t="s">
        <v>3924</v>
      </c>
      <c r="C7335" s="9">
        <v>44796</v>
      </c>
      <c r="D7335" s="9">
        <v>44889</v>
      </c>
    </row>
    <row r="7336" spans="1:4" x14ac:dyDescent="0.2">
      <c r="A7336" t="s">
        <v>3395</v>
      </c>
      <c r="B7336" t="s">
        <v>3924</v>
      </c>
      <c r="C7336" s="9">
        <v>44796</v>
      </c>
      <c r="D7336" s="9">
        <v>44898</v>
      </c>
    </row>
    <row r="7337" spans="1:4" x14ac:dyDescent="0.2">
      <c r="A7337" t="s">
        <v>3395</v>
      </c>
      <c r="B7337" t="s">
        <v>3924</v>
      </c>
      <c r="C7337" s="9">
        <v>44796</v>
      </c>
      <c r="D7337" s="9">
        <v>44928</v>
      </c>
    </row>
    <row r="7338" spans="1:4" x14ac:dyDescent="0.2">
      <c r="A7338" t="s">
        <v>3395</v>
      </c>
      <c r="B7338" t="s">
        <v>3924</v>
      </c>
      <c r="C7338" s="9">
        <v>44796</v>
      </c>
      <c r="D7338" s="9">
        <v>44962</v>
      </c>
    </row>
    <row r="7339" spans="1:4" x14ac:dyDescent="0.2">
      <c r="A7339" t="s">
        <v>3395</v>
      </c>
      <c r="B7339" t="s">
        <v>3924</v>
      </c>
      <c r="C7339" s="9">
        <v>44796</v>
      </c>
      <c r="D7339" s="9">
        <v>44987</v>
      </c>
    </row>
    <row r="7340" spans="1:4" x14ac:dyDescent="0.2">
      <c r="A7340" t="s">
        <v>3395</v>
      </c>
      <c r="B7340" t="s">
        <v>3924</v>
      </c>
      <c r="C7340" s="9">
        <v>44796</v>
      </c>
      <c r="D7340" s="9">
        <v>45039</v>
      </c>
    </row>
    <row r="7341" spans="1:4" x14ac:dyDescent="0.2">
      <c r="A7341" t="s">
        <v>3395</v>
      </c>
      <c r="B7341" t="s">
        <v>3924</v>
      </c>
      <c r="C7341" s="9">
        <v>44796</v>
      </c>
      <c r="D7341" s="9">
        <v>45070</v>
      </c>
    </row>
    <row r="7342" spans="1:4" x14ac:dyDescent="0.2">
      <c r="A7342" t="s">
        <v>3395</v>
      </c>
      <c r="B7342" t="s">
        <v>3924</v>
      </c>
      <c r="C7342" s="9">
        <v>44796</v>
      </c>
      <c r="D7342" s="9">
        <v>45080</v>
      </c>
    </row>
    <row r="7343" spans="1:4" x14ac:dyDescent="0.2">
      <c r="A7343" t="s">
        <v>3395</v>
      </c>
      <c r="B7343" t="s">
        <v>3947</v>
      </c>
      <c r="C7343" s="9">
        <v>44813</v>
      </c>
      <c r="D7343" s="9">
        <v>44813</v>
      </c>
    </row>
    <row r="7344" spans="1:4" x14ac:dyDescent="0.2">
      <c r="A7344" t="s">
        <v>3395</v>
      </c>
      <c r="B7344" t="s">
        <v>3947</v>
      </c>
      <c r="C7344" s="9">
        <v>44813</v>
      </c>
      <c r="D7344" s="9">
        <v>44844</v>
      </c>
    </row>
    <row r="7345" spans="1:4" x14ac:dyDescent="0.2">
      <c r="A7345" t="s">
        <v>3395</v>
      </c>
      <c r="B7345" t="s">
        <v>3947</v>
      </c>
      <c r="C7345" s="9">
        <v>44813</v>
      </c>
      <c r="D7345" s="9">
        <v>44886</v>
      </c>
    </row>
    <row r="7346" spans="1:4" x14ac:dyDescent="0.2">
      <c r="A7346" t="s">
        <v>3395</v>
      </c>
      <c r="B7346" t="s">
        <v>3947</v>
      </c>
      <c r="C7346" s="9">
        <v>44813</v>
      </c>
      <c r="D7346" s="9">
        <v>44911</v>
      </c>
    </row>
    <row r="7347" spans="1:4" x14ac:dyDescent="0.2">
      <c r="A7347" t="s">
        <v>3395</v>
      </c>
      <c r="B7347" t="s">
        <v>3947</v>
      </c>
      <c r="C7347" s="9">
        <v>44813</v>
      </c>
      <c r="D7347" s="9">
        <v>44940</v>
      </c>
    </row>
    <row r="7348" spans="1:4" x14ac:dyDescent="0.2">
      <c r="A7348" t="s">
        <v>3395</v>
      </c>
      <c r="B7348" t="s">
        <v>3947</v>
      </c>
      <c r="C7348" s="9">
        <v>44813</v>
      </c>
      <c r="D7348" s="9">
        <v>44968</v>
      </c>
    </row>
    <row r="7349" spans="1:4" x14ac:dyDescent="0.2">
      <c r="A7349" t="s">
        <v>3395</v>
      </c>
      <c r="B7349" t="s">
        <v>3947</v>
      </c>
      <c r="C7349" s="9">
        <v>44813</v>
      </c>
      <c r="D7349" s="9">
        <v>45007</v>
      </c>
    </row>
    <row r="7350" spans="1:4" x14ac:dyDescent="0.2">
      <c r="A7350" t="s">
        <v>3395</v>
      </c>
      <c r="B7350" t="s">
        <v>3947</v>
      </c>
      <c r="C7350" s="9">
        <v>44813</v>
      </c>
      <c r="D7350" s="9">
        <v>45031</v>
      </c>
    </row>
    <row r="7351" spans="1:4" x14ac:dyDescent="0.2">
      <c r="A7351" t="s">
        <v>3395</v>
      </c>
      <c r="B7351" t="s">
        <v>3947</v>
      </c>
      <c r="C7351" s="9">
        <v>44813</v>
      </c>
      <c r="D7351" s="9">
        <v>45063</v>
      </c>
    </row>
    <row r="7352" spans="1:4" x14ac:dyDescent="0.2">
      <c r="A7352" t="s">
        <v>3396</v>
      </c>
      <c r="B7352" t="s">
        <v>3947</v>
      </c>
      <c r="C7352" s="9">
        <v>44783</v>
      </c>
      <c r="D7352" s="9">
        <v>44783</v>
      </c>
    </row>
    <row r="7353" spans="1:4" x14ac:dyDescent="0.2">
      <c r="A7353" t="s">
        <v>3396</v>
      </c>
      <c r="B7353" t="s">
        <v>3947</v>
      </c>
      <c r="C7353" s="9">
        <v>44783</v>
      </c>
      <c r="D7353" s="9">
        <v>44818</v>
      </c>
    </row>
    <row r="7354" spans="1:4" x14ac:dyDescent="0.2">
      <c r="A7354" t="s">
        <v>3396</v>
      </c>
      <c r="B7354" t="s">
        <v>3947</v>
      </c>
      <c r="C7354" s="9">
        <v>44783</v>
      </c>
      <c r="D7354" s="9">
        <v>44859</v>
      </c>
    </row>
    <row r="7355" spans="1:4" x14ac:dyDescent="0.2">
      <c r="A7355" t="s">
        <v>3396</v>
      </c>
      <c r="B7355" t="s">
        <v>3947</v>
      </c>
      <c r="C7355" s="9">
        <v>44783</v>
      </c>
      <c r="D7355" s="9">
        <v>44889</v>
      </c>
    </row>
    <row r="7356" spans="1:4" x14ac:dyDescent="0.2">
      <c r="A7356" t="s">
        <v>3396</v>
      </c>
      <c r="B7356" t="s">
        <v>3947</v>
      </c>
      <c r="C7356" s="9">
        <v>44783</v>
      </c>
      <c r="D7356" s="9">
        <v>44948</v>
      </c>
    </row>
    <row r="7357" spans="1:4" x14ac:dyDescent="0.2">
      <c r="A7357" t="s">
        <v>3396</v>
      </c>
      <c r="B7357" t="s">
        <v>3947</v>
      </c>
      <c r="C7357" s="9">
        <v>44783</v>
      </c>
      <c r="D7357" s="9">
        <v>45000</v>
      </c>
    </row>
    <row r="7358" spans="1:4" x14ac:dyDescent="0.2">
      <c r="A7358" t="s">
        <v>3396</v>
      </c>
      <c r="B7358" t="s">
        <v>3947</v>
      </c>
      <c r="C7358" s="9">
        <v>44783</v>
      </c>
      <c r="D7358" s="9">
        <v>45030</v>
      </c>
    </row>
    <row r="7359" spans="1:4" x14ac:dyDescent="0.2">
      <c r="A7359" t="s">
        <v>3396</v>
      </c>
      <c r="B7359" t="s">
        <v>3947</v>
      </c>
      <c r="C7359" s="9">
        <v>44783</v>
      </c>
      <c r="D7359" s="9">
        <v>45063</v>
      </c>
    </row>
    <row r="7360" spans="1:4" x14ac:dyDescent="0.2">
      <c r="A7360" t="s">
        <v>3396</v>
      </c>
      <c r="B7360" t="s">
        <v>3950</v>
      </c>
      <c r="C7360" s="9">
        <v>44848</v>
      </c>
      <c r="D7360" s="9">
        <v>44848</v>
      </c>
    </row>
    <row r="7361" spans="1:4" x14ac:dyDescent="0.2">
      <c r="A7361" t="s">
        <v>3396</v>
      </c>
      <c r="B7361" t="s">
        <v>3950</v>
      </c>
      <c r="C7361" s="9">
        <v>44848</v>
      </c>
      <c r="D7361" s="9">
        <v>44879</v>
      </c>
    </row>
    <row r="7362" spans="1:4" x14ac:dyDescent="0.2">
      <c r="A7362" t="s">
        <v>3396</v>
      </c>
      <c r="B7362" t="s">
        <v>3950</v>
      </c>
      <c r="C7362" s="9">
        <v>44848</v>
      </c>
      <c r="D7362" s="9">
        <v>44912</v>
      </c>
    </row>
    <row r="7363" spans="1:4" x14ac:dyDescent="0.2">
      <c r="A7363" t="s">
        <v>3396</v>
      </c>
      <c r="B7363" t="s">
        <v>3950</v>
      </c>
      <c r="C7363" s="9">
        <v>44848</v>
      </c>
      <c r="D7363" s="9">
        <v>44943</v>
      </c>
    </row>
    <row r="7364" spans="1:4" x14ac:dyDescent="0.2">
      <c r="A7364" t="s">
        <v>3396</v>
      </c>
      <c r="B7364" t="s">
        <v>3950</v>
      </c>
      <c r="C7364" s="9">
        <v>44848</v>
      </c>
      <c r="D7364" s="9">
        <v>44979</v>
      </c>
    </row>
    <row r="7365" spans="1:4" x14ac:dyDescent="0.2">
      <c r="A7365" t="s">
        <v>3396</v>
      </c>
      <c r="B7365" t="s">
        <v>3950</v>
      </c>
      <c r="C7365" s="9">
        <v>44848</v>
      </c>
      <c r="D7365" s="9">
        <v>45002</v>
      </c>
    </row>
    <row r="7366" spans="1:4" x14ac:dyDescent="0.2">
      <c r="A7366" t="s">
        <v>3396</v>
      </c>
      <c r="B7366" t="s">
        <v>3950</v>
      </c>
      <c r="C7366" s="9">
        <v>44848</v>
      </c>
      <c r="D7366" s="9">
        <v>45041</v>
      </c>
    </row>
    <row r="7367" spans="1:4" x14ac:dyDescent="0.2">
      <c r="A7367" t="s">
        <v>3396</v>
      </c>
      <c r="B7367" t="s">
        <v>3950</v>
      </c>
      <c r="C7367" s="9">
        <v>44848</v>
      </c>
      <c r="D7367" s="9">
        <v>45073</v>
      </c>
    </row>
    <row r="7368" spans="1:4" x14ac:dyDescent="0.2">
      <c r="A7368" t="s">
        <v>3397</v>
      </c>
      <c r="B7368" t="s">
        <v>3927</v>
      </c>
      <c r="C7368" s="9">
        <v>44895</v>
      </c>
      <c r="D7368" s="9">
        <v>44895</v>
      </c>
    </row>
    <row r="7369" spans="1:4" x14ac:dyDescent="0.2">
      <c r="A7369" t="s">
        <v>3397</v>
      </c>
      <c r="B7369" t="s">
        <v>3927</v>
      </c>
      <c r="C7369" s="9">
        <v>44895</v>
      </c>
      <c r="D7369" s="9">
        <v>44925</v>
      </c>
    </row>
    <row r="7370" spans="1:4" x14ac:dyDescent="0.2">
      <c r="A7370" t="s">
        <v>3397</v>
      </c>
      <c r="B7370" t="s">
        <v>3927</v>
      </c>
      <c r="C7370" s="9">
        <v>44895</v>
      </c>
      <c r="D7370" s="9">
        <v>44937</v>
      </c>
    </row>
    <row r="7371" spans="1:4" x14ac:dyDescent="0.2">
      <c r="A7371" t="s">
        <v>3397</v>
      </c>
      <c r="B7371" t="s">
        <v>3927</v>
      </c>
      <c r="C7371" s="9">
        <v>44895</v>
      </c>
      <c r="D7371" s="9">
        <v>44971</v>
      </c>
    </row>
    <row r="7372" spans="1:4" x14ac:dyDescent="0.2">
      <c r="A7372" t="s">
        <v>3397</v>
      </c>
      <c r="B7372" t="s">
        <v>3927</v>
      </c>
      <c r="C7372" s="9">
        <v>44895</v>
      </c>
      <c r="D7372" s="9">
        <v>44991</v>
      </c>
    </row>
    <row r="7373" spans="1:4" x14ac:dyDescent="0.2">
      <c r="A7373" t="s">
        <v>3397</v>
      </c>
      <c r="B7373" t="s">
        <v>3927</v>
      </c>
      <c r="C7373" s="9">
        <v>44895</v>
      </c>
      <c r="D7373" s="9">
        <v>45017</v>
      </c>
    </row>
    <row r="7374" spans="1:4" x14ac:dyDescent="0.2">
      <c r="A7374" t="s">
        <v>3397</v>
      </c>
      <c r="B7374" t="s">
        <v>3927</v>
      </c>
      <c r="C7374" s="9">
        <v>44895</v>
      </c>
      <c r="D7374" s="9">
        <v>45049</v>
      </c>
    </row>
    <row r="7375" spans="1:4" x14ac:dyDescent="0.2">
      <c r="A7375" t="s">
        <v>3397</v>
      </c>
      <c r="B7375" t="s">
        <v>3949</v>
      </c>
      <c r="C7375" s="9">
        <v>44902</v>
      </c>
      <c r="D7375" s="9">
        <v>44902</v>
      </c>
    </row>
    <row r="7376" spans="1:4" x14ac:dyDescent="0.2">
      <c r="A7376" t="s">
        <v>3397</v>
      </c>
      <c r="B7376" t="s">
        <v>3949</v>
      </c>
      <c r="C7376" s="9">
        <v>44902</v>
      </c>
      <c r="D7376" s="9">
        <v>44941</v>
      </c>
    </row>
    <row r="7377" spans="1:4" x14ac:dyDescent="0.2">
      <c r="A7377" t="s">
        <v>3397</v>
      </c>
      <c r="B7377" t="s">
        <v>3949</v>
      </c>
      <c r="C7377" s="9">
        <v>44902</v>
      </c>
      <c r="D7377" s="9">
        <v>44964</v>
      </c>
    </row>
    <row r="7378" spans="1:4" x14ac:dyDescent="0.2">
      <c r="A7378" t="s">
        <v>3397</v>
      </c>
      <c r="B7378" t="s">
        <v>3949</v>
      </c>
      <c r="C7378" s="9">
        <v>44902</v>
      </c>
      <c r="D7378" s="9">
        <v>45024</v>
      </c>
    </row>
    <row r="7379" spans="1:4" x14ac:dyDescent="0.2">
      <c r="A7379" t="s">
        <v>3397</v>
      </c>
      <c r="B7379" t="s">
        <v>3949</v>
      </c>
      <c r="C7379" s="9">
        <v>44902</v>
      </c>
      <c r="D7379" s="9">
        <v>45060</v>
      </c>
    </row>
    <row r="7380" spans="1:4" x14ac:dyDescent="0.2">
      <c r="A7380" t="s">
        <v>3398</v>
      </c>
      <c r="B7380" t="s">
        <v>3922</v>
      </c>
      <c r="C7380" s="9">
        <v>44922</v>
      </c>
      <c r="D7380" s="9">
        <v>44922</v>
      </c>
    </row>
    <row r="7381" spans="1:4" x14ac:dyDescent="0.2">
      <c r="A7381" t="s">
        <v>3398</v>
      </c>
      <c r="B7381" t="s">
        <v>3922</v>
      </c>
      <c r="C7381" s="9">
        <v>44922</v>
      </c>
      <c r="D7381" s="9">
        <v>44963</v>
      </c>
    </row>
    <row r="7382" spans="1:4" x14ac:dyDescent="0.2">
      <c r="A7382" t="s">
        <v>3398</v>
      </c>
      <c r="B7382" t="s">
        <v>3922</v>
      </c>
      <c r="C7382" s="9">
        <v>44922</v>
      </c>
      <c r="D7382" s="9">
        <v>44990</v>
      </c>
    </row>
    <row r="7383" spans="1:4" x14ac:dyDescent="0.2">
      <c r="A7383" t="s">
        <v>3398</v>
      </c>
      <c r="B7383" t="s">
        <v>3922</v>
      </c>
      <c r="C7383" s="9">
        <v>44922</v>
      </c>
      <c r="D7383" s="9">
        <v>45022</v>
      </c>
    </row>
    <row r="7384" spans="1:4" x14ac:dyDescent="0.2">
      <c r="A7384" t="s">
        <v>3398</v>
      </c>
      <c r="B7384" t="s">
        <v>3922</v>
      </c>
      <c r="C7384" s="9">
        <v>44922</v>
      </c>
      <c r="D7384" s="9">
        <v>45056</v>
      </c>
    </row>
    <row r="7385" spans="1:4" x14ac:dyDescent="0.2">
      <c r="A7385" t="s">
        <v>3398</v>
      </c>
      <c r="B7385" t="s">
        <v>3922</v>
      </c>
      <c r="C7385" s="9">
        <v>44922</v>
      </c>
      <c r="D7385" s="9">
        <v>45079</v>
      </c>
    </row>
    <row r="7386" spans="1:4" x14ac:dyDescent="0.2">
      <c r="A7386" t="s">
        <v>3398</v>
      </c>
      <c r="B7386" t="s">
        <v>3950</v>
      </c>
      <c r="C7386" s="9">
        <v>45005</v>
      </c>
      <c r="D7386" s="9">
        <v>45005</v>
      </c>
    </row>
    <row r="7387" spans="1:4" x14ac:dyDescent="0.2">
      <c r="A7387" t="s">
        <v>3398</v>
      </c>
      <c r="B7387" t="s">
        <v>3950</v>
      </c>
      <c r="C7387" s="9">
        <v>45005</v>
      </c>
      <c r="D7387" s="9">
        <v>45046</v>
      </c>
    </row>
    <row r="7388" spans="1:4" x14ac:dyDescent="0.2">
      <c r="A7388" t="s">
        <v>3398</v>
      </c>
      <c r="B7388" t="s">
        <v>3950</v>
      </c>
      <c r="C7388" s="9">
        <v>45005</v>
      </c>
      <c r="D7388" s="9">
        <v>45051</v>
      </c>
    </row>
    <row r="7389" spans="1:4" x14ac:dyDescent="0.2">
      <c r="A7389" t="s">
        <v>3398</v>
      </c>
      <c r="B7389" t="s">
        <v>3950</v>
      </c>
      <c r="C7389" s="9">
        <v>45005</v>
      </c>
      <c r="D7389" s="9">
        <v>45081</v>
      </c>
    </row>
    <row r="7390" spans="1:4" x14ac:dyDescent="0.2">
      <c r="A7390" t="s">
        <v>3399</v>
      </c>
      <c r="B7390" t="s">
        <v>3920</v>
      </c>
      <c r="C7390" s="9">
        <v>44807</v>
      </c>
      <c r="D7390" s="9">
        <v>44807</v>
      </c>
    </row>
    <row r="7391" spans="1:4" x14ac:dyDescent="0.2">
      <c r="A7391" t="s">
        <v>3399</v>
      </c>
      <c r="B7391" t="s">
        <v>3920</v>
      </c>
      <c r="C7391" s="9">
        <v>44807</v>
      </c>
      <c r="D7391" s="9">
        <v>44846</v>
      </c>
    </row>
    <row r="7392" spans="1:4" x14ac:dyDescent="0.2">
      <c r="A7392" t="s">
        <v>3399</v>
      </c>
      <c r="B7392" t="s">
        <v>3920</v>
      </c>
      <c r="C7392" s="9">
        <v>44807</v>
      </c>
      <c r="D7392" s="9">
        <v>44878</v>
      </c>
    </row>
    <row r="7393" spans="1:4" x14ac:dyDescent="0.2">
      <c r="A7393" t="s">
        <v>3399</v>
      </c>
      <c r="B7393" t="s">
        <v>3920</v>
      </c>
      <c r="C7393" s="9">
        <v>44807</v>
      </c>
      <c r="D7393" s="9">
        <v>44905</v>
      </c>
    </row>
    <row r="7394" spans="1:4" x14ac:dyDescent="0.2">
      <c r="A7394" t="s">
        <v>3399</v>
      </c>
      <c r="B7394" t="s">
        <v>3920</v>
      </c>
      <c r="C7394" s="9">
        <v>44807</v>
      </c>
      <c r="D7394" s="9">
        <v>44944</v>
      </c>
    </row>
    <row r="7395" spans="1:4" x14ac:dyDescent="0.2">
      <c r="A7395" t="s">
        <v>3399</v>
      </c>
      <c r="B7395" t="s">
        <v>3920</v>
      </c>
      <c r="C7395" s="9">
        <v>44807</v>
      </c>
      <c r="D7395" s="9">
        <v>44970</v>
      </c>
    </row>
    <row r="7396" spans="1:4" x14ac:dyDescent="0.2">
      <c r="A7396" t="s">
        <v>3399</v>
      </c>
      <c r="B7396" t="s">
        <v>3920</v>
      </c>
      <c r="C7396" s="9">
        <v>44807</v>
      </c>
      <c r="D7396" s="9">
        <v>45000</v>
      </c>
    </row>
    <row r="7397" spans="1:4" x14ac:dyDescent="0.2">
      <c r="A7397" t="s">
        <v>3399</v>
      </c>
      <c r="B7397" t="s">
        <v>3920</v>
      </c>
      <c r="C7397" s="9">
        <v>44807</v>
      </c>
      <c r="D7397" s="9">
        <v>45019</v>
      </c>
    </row>
    <row r="7398" spans="1:4" x14ac:dyDescent="0.2">
      <c r="A7398" t="s">
        <v>3399</v>
      </c>
      <c r="B7398" t="s">
        <v>3920</v>
      </c>
      <c r="C7398" s="9">
        <v>44807</v>
      </c>
      <c r="D7398" s="9">
        <v>45060</v>
      </c>
    </row>
    <row r="7399" spans="1:4" x14ac:dyDescent="0.2">
      <c r="A7399" t="s">
        <v>3399</v>
      </c>
      <c r="B7399" t="s">
        <v>3928</v>
      </c>
      <c r="C7399" s="9">
        <v>44988</v>
      </c>
      <c r="D7399" s="9">
        <v>44988</v>
      </c>
    </row>
    <row r="7400" spans="1:4" x14ac:dyDescent="0.2">
      <c r="A7400" t="s">
        <v>3399</v>
      </c>
      <c r="B7400" t="s">
        <v>3928</v>
      </c>
      <c r="C7400" s="9">
        <v>44988</v>
      </c>
      <c r="D7400" s="9">
        <v>45019</v>
      </c>
    </row>
    <row r="7401" spans="1:4" x14ac:dyDescent="0.2">
      <c r="A7401" t="s">
        <v>3399</v>
      </c>
      <c r="B7401" t="s">
        <v>3928</v>
      </c>
      <c r="C7401" s="9">
        <v>44988</v>
      </c>
      <c r="D7401" s="9">
        <v>45060</v>
      </c>
    </row>
    <row r="7402" spans="1:4" x14ac:dyDescent="0.2">
      <c r="A7402" t="s">
        <v>3400</v>
      </c>
      <c r="B7402" t="s">
        <v>3921</v>
      </c>
      <c r="C7402" s="9">
        <v>45023</v>
      </c>
      <c r="D7402" s="9">
        <v>45023</v>
      </c>
    </row>
    <row r="7403" spans="1:4" x14ac:dyDescent="0.2">
      <c r="A7403" t="s">
        <v>3400</v>
      </c>
      <c r="B7403" t="s">
        <v>3921</v>
      </c>
      <c r="C7403" s="9">
        <v>45023</v>
      </c>
      <c r="D7403" s="9">
        <v>45060</v>
      </c>
    </row>
    <row r="7404" spans="1:4" x14ac:dyDescent="0.2">
      <c r="A7404" t="s">
        <v>3401</v>
      </c>
      <c r="B7404" t="s">
        <v>3947</v>
      </c>
      <c r="C7404" s="9">
        <v>44828</v>
      </c>
      <c r="D7404" s="9">
        <v>44828</v>
      </c>
    </row>
    <row r="7405" spans="1:4" x14ac:dyDescent="0.2">
      <c r="A7405" t="s">
        <v>3401</v>
      </c>
      <c r="B7405" t="s">
        <v>3947</v>
      </c>
      <c r="C7405" s="9">
        <v>44828</v>
      </c>
      <c r="D7405" s="9">
        <v>44862</v>
      </c>
    </row>
    <row r="7406" spans="1:4" x14ac:dyDescent="0.2">
      <c r="A7406" t="s">
        <v>3401</v>
      </c>
      <c r="B7406" t="s">
        <v>3947</v>
      </c>
      <c r="C7406" s="9">
        <v>44828</v>
      </c>
      <c r="D7406" s="9">
        <v>44873</v>
      </c>
    </row>
    <row r="7407" spans="1:4" x14ac:dyDescent="0.2">
      <c r="A7407" t="s">
        <v>3401</v>
      </c>
      <c r="B7407" t="s">
        <v>3947</v>
      </c>
      <c r="C7407" s="9">
        <v>44828</v>
      </c>
      <c r="D7407" s="9">
        <v>44927</v>
      </c>
    </row>
    <row r="7408" spans="1:4" x14ac:dyDescent="0.2">
      <c r="A7408" t="s">
        <v>3401</v>
      </c>
      <c r="B7408" t="s">
        <v>3947</v>
      </c>
      <c r="C7408" s="9">
        <v>44828</v>
      </c>
      <c r="D7408" s="9">
        <v>44986</v>
      </c>
    </row>
    <row r="7409" spans="1:4" x14ac:dyDescent="0.2">
      <c r="A7409" t="s">
        <v>3401</v>
      </c>
      <c r="B7409" t="s">
        <v>3947</v>
      </c>
      <c r="C7409" s="9">
        <v>44828</v>
      </c>
      <c r="D7409" s="9">
        <v>45046</v>
      </c>
    </row>
    <row r="7410" spans="1:4" x14ac:dyDescent="0.2">
      <c r="A7410" t="s">
        <v>3401</v>
      </c>
      <c r="B7410" t="s">
        <v>3947</v>
      </c>
      <c r="C7410" s="9">
        <v>44828</v>
      </c>
      <c r="D7410" s="9">
        <v>45055</v>
      </c>
    </row>
    <row r="7411" spans="1:4" x14ac:dyDescent="0.2">
      <c r="A7411" t="s">
        <v>3401</v>
      </c>
      <c r="B7411" t="s">
        <v>3947</v>
      </c>
      <c r="C7411" s="9">
        <v>44828</v>
      </c>
      <c r="D7411" s="9">
        <v>45083</v>
      </c>
    </row>
    <row r="7412" spans="1:4" x14ac:dyDescent="0.2">
      <c r="A7412" t="s">
        <v>3402</v>
      </c>
      <c r="B7412" t="s">
        <v>3923</v>
      </c>
      <c r="C7412" s="9">
        <v>44996</v>
      </c>
      <c r="D7412" s="9">
        <v>44996</v>
      </c>
    </row>
    <row r="7413" spans="1:4" x14ac:dyDescent="0.2">
      <c r="A7413" t="s">
        <v>3402</v>
      </c>
      <c r="B7413" t="s">
        <v>3923</v>
      </c>
      <c r="C7413" s="9">
        <v>44996</v>
      </c>
      <c r="D7413" s="9">
        <v>45037</v>
      </c>
    </row>
    <row r="7414" spans="1:4" x14ac:dyDescent="0.2">
      <c r="A7414" t="s">
        <v>3402</v>
      </c>
      <c r="B7414" t="s">
        <v>3923</v>
      </c>
      <c r="C7414" s="9">
        <v>44996</v>
      </c>
      <c r="D7414" s="9">
        <v>45069</v>
      </c>
    </row>
    <row r="7415" spans="1:4" x14ac:dyDescent="0.2">
      <c r="A7415" t="s">
        <v>3403</v>
      </c>
      <c r="B7415" t="s">
        <v>3949</v>
      </c>
      <c r="C7415" s="9">
        <v>44664</v>
      </c>
      <c r="D7415" s="9">
        <v>44664</v>
      </c>
    </row>
    <row r="7416" spans="1:4" x14ac:dyDescent="0.2">
      <c r="A7416" t="s">
        <v>3403</v>
      </c>
      <c r="B7416" t="s">
        <v>3949</v>
      </c>
      <c r="C7416" s="9">
        <v>44664</v>
      </c>
      <c r="D7416" s="9">
        <v>44700</v>
      </c>
    </row>
    <row r="7417" spans="1:4" x14ac:dyDescent="0.2">
      <c r="A7417" t="s">
        <v>3403</v>
      </c>
      <c r="B7417" t="s">
        <v>3949</v>
      </c>
      <c r="C7417" s="9">
        <v>44664</v>
      </c>
      <c r="D7417" s="9">
        <v>44736</v>
      </c>
    </row>
    <row r="7418" spans="1:4" x14ac:dyDescent="0.2">
      <c r="A7418" t="s">
        <v>3403</v>
      </c>
      <c r="B7418" t="s">
        <v>3949</v>
      </c>
      <c r="C7418" s="9">
        <v>44664</v>
      </c>
      <c r="D7418" s="9">
        <v>44793</v>
      </c>
    </row>
    <row r="7419" spans="1:4" x14ac:dyDescent="0.2">
      <c r="A7419" t="s">
        <v>3403</v>
      </c>
      <c r="B7419" t="s">
        <v>3949</v>
      </c>
      <c r="C7419" s="9">
        <v>44664</v>
      </c>
      <c r="D7419" s="9">
        <v>44861</v>
      </c>
    </row>
    <row r="7420" spans="1:4" x14ac:dyDescent="0.2">
      <c r="A7420" t="s">
        <v>3403</v>
      </c>
      <c r="B7420" t="s">
        <v>3949</v>
      </c>
      <c r="C7420" s="9">
        <v>44664</v>
      </c>
      <c r="D7420" s="9">
        <v>44880</v>
      </c>
    </row>
    <row r="7421" spans="1:4" x14ac:dyDescent="0.2">
      <c r="A7421" t="s">
        <v>3403</v>
      </c>
      <c r="B7421" t="s">
        <v>3949</v>
      </c>
      <c r="C7421" s="9">
        <v>44664</v>
      </c>
      <c r="D7421" s="9">
        <v>44980</v>
      </c>
    </row>
    <row r="7422" spans="1:4" x14ac:dyDescent="0.2">
      <c r="A7422" t="s">
        <v>3403</v>
      </c>
      <c r="B7422" t="s">
        <v>3949</v>
      </c>
      <c r="C7422" s="9">
        <v>44664</v>
      </c>
      <c r="D7422" s="9">
        <v>44998</v>
      </c>
    </row>
    <row r="7423" spans="1:4" x14ac:dyDescent="0.2">
      <c r="A7423" t="s">
        <v>3403</v>
      </c>
      <c r="B7423" t="s">
        <v>3949</v>
      </c>
      <c r="C7423" s="9">
        <v>44664</v>
      </c>
      <c r="D7423" s="9">
        <v>45073</v>
      </c>
    </row>
    <row r="7424" spans="1:4" x14ac:dyDescent="0.2">
      <c r="A7424" t="s">
        <v>3404</v>
      </c>
      <c r="B7424" t="s">
        <v>3947</v>
      </c>
      <c r="C7424" s="9">
        <v>44634</v>
      </c>
      <c r="D7424" s="9">
        <v>44634</v>
      </c>
    </row>
    <row r="7425" spans="1:4" x14ac:dyDescent="0.2">
      <c r="A7425" t="s">
        <v>3404</v>
      </c>
      <c r="B7425" t="s">
        <v>3947</v>
      </c>
      <c r="C7425" s="9">
        <v>44634</v>
      </c>
      <c r="D7425" s="9">
        <v>44666</v>
      </c>
    </row>
    <row r="7426" spans="1:4" x14ac:dyDescent="0.2">
      <c r="A7426" t="s">
        <v>3404</v>
      </c>
      <c r="B7426" t="s">
        <v>3947</v>
      </c>
      <c r="C7426" s="9">
        <v>44634</v>
      </c>
      <c r="D7426" s="9">
        <v>44741</v>
      </c>
    </row>
    <row r="7427" spans="1:4" x14ac:dyDescent="0.2">
      <c r="A7427" t="s">
        <v>3404</v>
      </c>
      <c r="B7427" t="s">
        <v>3947</v>
      </c>
      <c r="C7427" s="9">
        <v>44634</v>
      </c>
      <c r="D7427" s="9">
        <v>44769</v>
      </c>
    </row>
    <row r="7428" spans="1:4" x14ac:dyDescent="0.2">
      <c r="A7428" t="s">
        <v>3404</v>
      </c>
      <c r="B7428" t="s">
        <v>3947</v>
      </c>
      <c r="C7428" s="9">
        <v>44634</v>
      </c>
      <c r="D7428" s="9">
        <v>44789</v>
      </c>
    </row>
    <row r="7429" spans="1:4" x14ac:dyDescent="0.2">
      <c r="A7429" t="s">
        <v>3404</v>
      </c>
      <c r="B7429" t="s">
        <v>3947</v>
      </c>
      <c r="C7429" s="9">
        <v>44634</v>
      </c>
      <c r="D7429" s="9">
        <v>44821</v>
      </c>
    </row>
    <row r="7430" spans="1:4" x14ac:dyDescent="0.2">
      <c r="A7430" t="s">
        <v>3404</v>
      </c>
      <c r="B7430" t="s">
        <v>3947</v>
      </c>
      <c r="C7430" s="9">
        <v>44634</v>
      </c>
      <c r="D7430" s="9">
        <v>44851</v>
      </c>
    </row>
    <row r="7431" spans="1:4" x14ac:dyDescent="0.2">
      <c r="A7431" t="s">
        <v>3404</v>
      </c>
      <c r="B7431" t="s">
        <v>3947</v>
      </c>
      <c r="C7431" s="9">
        <v>44634</v>
      </c>
      <c r="D7431" s="9">
        <v>44887</v>
      </c>
    </row>
    <row r="7432" spans="1:4" x14ac:dyDescent="0.2">
      <c r="A7432" t="s">
        <v>3404</v>
      </c>
      <c r="B7432" t="s">
        <v>3947</v>
      </c>
      <c r="C7432" s="9">
        <v>44634</v>
      </c>
      <c r="D7432" s="9">
        <v>44924</v>
      </c>
    </row>
    <row r="7433" spans="1:4" x14ac:dyDescent="0.2">
      <c r="A7433" t="s">
        <v>3404</v>
      </c>
      <c r="B7433" t="s">
        <v>3947</v>
      </c>
      <c r="C7433" s="9">
        <v>44634</v>
      </c>
      <c r="D7433" s="9">
        <v>44951</v>
      </c>
    </row>
    <row r="7434" spans="1:4" x14ac:dyDescent="0.2">
      <c r="A7434" t="s">
        <v>3404</v>
      </c>
      <c r="B7434" t="s">
        <v>3947</v>
      </c>
      <c r="C7434" s="9">
        <v>44634</v>
      </c>
      <c r="D7434" s="9">
        <v>45008</v>
      </c>
    </row>
    <row r="7435" spans="1:4" x14ac:dyDescent="0.2">
      <c r="A7435" t="s">
        <v>3404</v>
      </c>
      <c r="B7435" t="s">
        <v>3947</v>
      </c>
      <c r="C7435" s="9">
        <v>44634</v>
      </c>
      <c r="D7435" s="9">
        <v>45042</v>
      </c>
    </row>
    <row r="7436" spans="1:4" x14ac:dyDescent="0.2">
      <c r="A7436" t="s">
        <v>3404</v>
      </c>
      <c r="B7436" t="s">
        <v>3947</v>
      </c>
      <c r="C7436" s="9">
        <v>44634</v>
      </c>
      <c r="D7436" s="9">
        <v>45070</v>
      </c>
    </row>
    <row r="7437" spans="1:4" x14ac:dyDescent="0.2">
      <c r="A7437" t="s">
        <v>3404</v>
      </c>
      <c r="B7437" t="s">
        <v>3950</v>
      </c>
      <c r="C7437" s="9">
        <v>44929</v>
      </c>
      <c r="D7437" s="9">
        <v>44929</v>
      </c>
    </row>
    <row r="7438" spans="1:4" x14ac:dyDescent="0.2">
      <c r="A7438" t="s">
        <v>3404</v>
      </c>
      <c r="B7438" t="s">
        <v>3950</v>
      </c>
      <c r="C7438" s="9">
        <v>44929</v>
      </c>
      <c r="D7438" s="9">
        <v>44967</v>
      </c>
    </row>
    <row r="7439" spans="1:4" x14ac:dyDescent="0.2">
      <c r="A7439" t="s">
        <v>3404</v>
      </c>
      <c r="B7439" t="s">
        <v>3950</v>
      </c>
      <c r="C7439" s="9">
        <v>44929</v>
      </c>
      <c r="D7439" s="9">
        <v>45001</v>
      </c>
    </row>
    <row r="7440" spans="1:4" x14ac:dyDescent="0.2">
      <c r="A7440" t="s">
        <v>3404</v>
      </c>
      <c r="B7440" t="s">
        <v>3950</v>
      </c>
      <c r="C7440" s="9">
        <v>44929</v>
      </c>
      <c r="D7440" s="9">
        <v>45032</v>
      </c>
    </row>
    <row r="7441" spans="1:4" x14ac:dyDescent="0.2">
      <c r="A7441" t="s">
        <v>3404</v>
      </c>
      <c r="B7441" t="s">
        <v>3950</v>
      </c>
      <c r="C7441" s="9">
        <v>44929</v>
      </c>
      <c r="D7441" s="9">
        <v>45052</v>
      </c>
    </row>
    <row r="7442" spans="1:4" x14ac:dyDescent="0.2">
      <c r="A7442" t="s">
        <v>3405</v>
      </c>
      <c r="B7442" t="s">
        <v>3929</v>
      </c>
      <c r="C7442" s="9">
        <v>44814</v>
      </c>
      <c r="D7442" s="9">
        <v>44814</v>
      </c>
    </row>
    <row r="7443" spans="1:4" x14ac:dyDescent="0.2">
      <c r="A7443" t="s">
        <v>3405</v>
      </c>
      <c r="B7443" t="s">
        <v>3929</v>
      </c>
      <c r="C7443" s="9">
        <v>44814</v>
      </c>
      <c r="D7443" s="9">
        <v>44880</v>
      </c>
    </row>
    <row r="7444" spans="1:4" x14ac:dyDescent="0.2">
      <c r="A7444" t="s">
        <v>3405</v>
      </c>
      <c r="B7444" t="s">
        <v>3929</v>
      </c>
      <c r="C7444" s="9">
        <v>44814</v>
      </c>
      <c r="D7444" s="9">
        <v>44914</v>
      </c>
    </row>
    <row r="7445" spans="1:4" x14ac:dyDescent="0.2">
      <c r="A7445" t="s">
        <v>3405</v>
      </c>
      <c r="B7445" t="s">
        <v>3929</v>
      </c>
      <c r="C7445" s="9">
        <v>44814</v>
      </c>
      <c r="D7445" s="9">
        <v>44936</v>
      </c>
    </row>
    <row r="7446" spans="1:4" x14ac:dyDescent="0.2">
      <c r="A7446" t="s">
        <v>3405</v>
      </c>
      <c r="B7446" t="s">
        <v>3929</v>
      </c>
      <c r="C7446" s="9">
        <v>44814</v>
      </c>
      <c r="D7446" s="9">
        <v>44978</v>
      </c>
    </row>
    <row r="7447" spans="1:4" x14ac:dyDescent="0.2">
      <c r="A7447" t="s">
        <v>3405</v>
      </c>
      <c r="B7447" t="s">
        <v>3929</v>
      </c>
      <c r="C7447" s="9">
        <v>44814</v>
      </c>
      <c r="D7447" s="9">
        <v>45032</v>
      </c>
    </row>
    <row r="7448" spans="1:4" x14ac:dyDescent="0.2">
      <c r="A7448" t="s">
        <v>3405</v>
      </c>
      <c r="B7448" t="s">
        <v>3929</v>
      </c>
      <c r="C7448" s="9">
        <v>44814</v>
      </c>
      <c r="D7448" s="9">
        <v>45057</v>
      </c>
    </row>
    <row r="7449" spans="1:4" x14ac:dyDescent="0.2">
      <c r="A7449" t="s">
        <v>3405</v>
      </c>
      <c r="B7449" t="s">
        <v>3928</v>
      </c>
      <c r="C7449" s="9">
        <v>44880</v>
      </c>
      <c r="D7449" s="9">
        <v>44880</v>
      </c>
    </row>
    <row r="7450" spans="1:4" x14ac:dyDescent="0.2">
      <c r="A7450" t="s">
        <v>3405</v>
      </c>
      <c r="B7450" t="s">
        <v>3928</v>
      </c>
      <c r="C7450" s="9">
        <v>44880</v>
      </c>
      <c r="D7450" s="9">
        <v>44914</v>
      </c>
    </row>
    <row r="7451" spans="1:4" x14ac:dyDescent="0.2">
      <c r="A7451" t="s">
        <v>3405</v>
      </c>
      <c r="B7451" t="s">
        <v>3928</v>
      </c>
      <c r="C7451" s="9">
        <v>44880</v>
      </c>
      <c r="D7451" s="9">
        <v>44949</v>
      </c>
    </row>
    <row r="7452" spans="1:4" x14ac:dyDescent="0.2">
      <c r="A7452" t="s">
        <v>3405</v>
      </c>
      <c r="B7452" t="s">
        <v>3928</v>
      </c>
      <c r="C7452" s="9">
        <v>44880</v>
      </c>
      <c r="D7452" s="9">
        <v>44972</v>
      </c>
    </row>
    <row r="7453" spans="1:4" x14ac:dyDescent="0.2">
      <c r="A7453" t="s">
        <v>3405</v>
      </c>
      <c r="B7453" t="s">
        <v>3928</v>
      </c>
      <c r="C7453" s="9">
        <v>44880</v>
      </c>
      <c r="D7453" s="9">
        <v>45009</v>
      </c>
    </row>
    <row r="7454" spans="1:4" x14ac:dyDescent="0.2">
      <c r="A7454" t="s">
        <v>3405</v>
      </c>
      <c r="B7454" t="s">
        <v>3928</v>
      </c>
      <c r="C7454" s="9">
        <v>44880</v>
      </c>
      <c r="D7454" s="9">
        <v>45040</v>
      </c>
    </row>
    <row r="7455" spans="1:4" x14ac:dyDescent="0.2">
      <c r="A7455" t="s">
        <v>3405</v>
      </c>
      <c r="B7455" t="s">
        <v>3928</v>
      </c>
      <c r="C7455" s="9">
        <v>44880</v>
      </c>
      <c r="D7455" s="9">
        <v>45061</v>
      </c>
    </row>
    <row r="7456" spans="1:4" x14ac:dyDescent="0.2">
      <c r="A7456" t="s">
        <v>3406</v>
      </c>
      <c r="B7456" t="s">
        <v>3952</v>
      </c>
      <c r="C7456" s="9">
        <v>44859</v>
      </c>
      <c r="D7456" s="9">
        <v>44859</v>
      </c>
    </row>
    <row r="7457" spans="1:4" x14ac:dyDescent="0.2">
      <c r="A7457" t="s">
        <v>3406</v>
      </c>
      <c r="B7457" t="s">
        <v>3952</v>
      </c>
      <c r="C7457" s="9">
        <v>44859</v>
      </c>
      <c r="D7457" s="9">
        <v>44895</v>
      </c>
    </row>
    <row r="7458" spans="1:4" x14ac:dyDescent="0.2">
      <c r="A7458" t="s">
        <v>3406</v>
      </c>
      <c r="B7458" t="s">
        <v>3952</v>
      </c>
      <c r="C7458" s="9">
        <v>44859</v>
      </c>
      <c r="D7458" s="9">
        <v>44924</v>
      </c>
    </row>
    <row r="7459" spans="1:4" x14ac:dyDescent="0.2">
      <c r="A7459" t="s">
        <v>3406</v>
      </c>
      <c r="B7459" t="s">
        <v>3952</v>
      </c>
      <c r="C7459" s="9">
        <v>44859</v>
      </c>
      <c r="D7459" s="9">
        <v>44951</v>
      </c>
    </row>
    <row r="7460" spans="1:4" x14ac:dyDescent="0.2">
      <c r="A7460" t="s">
        <v>3406</v>
      </c>
      <c r="B7460" t="s">
        <v>3952</v>
      </c>
      <c r="C7460" s="9">
        <v>44859</v>
      </c>
      <c r="D7460" s="9">
        <v>44982</v>
      </c>
    </row>
    <row r="7461" spans="1:4" x14ac:dyDescent="0.2">
      <c r="A7461" t="s">
        <v>3406</v>
      </c>
      <c r="B7461" t="s">
        <v>3952</v>
      </c>
      <c r="C7461" s="9">
        <v>44859</v>
      </c>
      <c r="D7461" s="9">
        <v>44997</v>
      </c>
    </row>
    <row r="7462" spans="1:4" x14ac:dyDescent="0.2">
      <c r="A7462" t="s">
        <v>3406</v>
      </c>
      <c r="B7462" t="s">
        <v>3952</v>
      </c>
      <c r="C7462" s="9">
        <v>44859</v>
      </c>
      <c r="D7462" s="9">
        <v>45045</v>
      </c>
    </row>
    <row r="7463" spans="1:4" x14ac:dyDescent="0.2">
      <c r="A7463" t="s">
        <v>3406</v>
      </c>
      <c r="B7463" t="s">
        <v>3952</v>
      </c>
      <c r="C7463" s="9">
        <v>44859</v>
      </c>
      <c r="D7463" s="9">
        <v>45047</v>
      </c>
    </row>
    <row r="7464" spans="1:4" x14ac:dyDescent="0.2">
      <c r="A7464" t="s">
        <v>3406</v>
      </c>
      <c r="B7464" t="s">
        <v>3952</v>
      </c>
      <c r="C7464" s="9">
        <v>44859</v>
      </c>
      <c r="D7464" s="9">
        <v>45084</v>
      </c>
    </row>
    <row r="7465" spans="1:4" x14ac:dyDescent="0.2">
      <c r="A7465" t="s">
        <v>3406</v>
      </c>
      <c r="B7465" t="s">
        <v>3947</v>
      </c>
      <c r="C7465" s="9">
        <v>45034</v>
      </c>
      <c r="D7465" s="9">
        <v>45034</v>
      </c>
    </row>
    <row r="7466" spans="1:4" x14ac:dyDescent="0.2">
      <c r="A7466" t="s">
        <v>3406</v>
      </c>
      <c r="B7466" t="s">
        <v>3947</v>
      </c>
      <c r="C7466" s="9">
        <v>45034</v>
      </c>
      <c r="D7466" s="9">
        <v>45068</v>
      </c>
    </row>
    <row r="7467" spans="1:4" x14ac:dyDescent="0.2">
      <c r="A7467" t="s">
        <v>3406</v>
      </c>
      <c r="B7467" t="s">
        <v>3947</v>
      </c>
      <c r="C7467" s="9">
        <v>45034</v>
      </c>
      <c r="D7467" s="9">
        <v>45079</v>
      </c>
    </row>
    <row r="7468" spans="1:4" x14ac:dyDescent="0.2">
      <c r="A7468" t="s">
        <v>3407</v>
      </c>
      <c r="B7468" t="s">
        <v>3929</v>
      </c>
      <c r="C7468" s="9">
        <v>44901</v>
      </c>
      <c r="D7468" s="9">
        <v>44901</v>
      </c>
    </row>
    <row r="7469" spans="1:4" x14ac:dyDescent="0.2">
      <c r="A7469" t="s">
        <v>3407</v>
      </c>
      <c r="B7469" t="s">
        <v>3929</v>
      </c>
      <c r="C7469" s="9">
        <v>44901</v>
      </c>
      <c r="D7469" s="9">
        <v>44935</v>
      </c>
    </row>
    <row r="7470" spans="1:4" x14ac:dyDescent="0.2">
      <c r="A7470" t="s">
        <v>3407</v>
      </c>
      <c r="B7470" t="s">
        <v>3929</v>
      </c>
      <c r="C7470" s="9">
        <v>44901</v>
      </c>
      <c r="D7470" s="9">
        <v>44972</v>
      </c>
    </row>
    <row r="7471" spans="1:4" x14ac:dyDescent="0.2">
      <c r="A7471" t="s">
        <v>3407</v>
      </c>
      <c r="B7471" t="s">
        <v>3929</v>
      </c>
      <c r="C7471" s="9">
        <v>44901</v>
      </c>
      <c r="D7471" s="9">
        <v>44991</v>
      </c>
    </row>
    <row r="7472" spans="1:4" x14ac:dyDescent="0.2">
      <c r="A7472" t="s">
        <v>3407</v>
      </c>
      <c r="B7472" t="s">
        <v>3929</v>
      </c>
      <c r="C7472" s="9">
        <v>44901</v>
      </c>
      <c r="D7472" s="9">
        <v>45022</v>
      </c>
    </row>
    <row r="7473" spans="1:4" x14ac:dyDescent="0.2">
      <c r="A7473" t="s">
        <v>3407</v>
      </c>
      <c r="B7473" t="s">
        <v>3929</v>
      </c>
      <c r="C7473" s="9">
        <v>44901</v>
      </c>
      <c r="D7473" s="9">
        <v>45063</v>
      </c>
    </row>
    <row r="7474" spans="1:4" x14ac:dyDescent="0.2">
      <c r="A7474" t="s">
        <v>3407</v>
      </c>
      <c r="B7474" t="s">
        <v>3920</v>
      </c>
      <c r="C7474" s="9">
        <v>44974</v>
      </c>
      <c r="D7474" s="9">
        <v>44974</v>
      </c>
    </row>
    <row r="7475" spans="1:4" x14ac:dyDescent="0.2">
      <c r="A7475" t="s">
        <v>3407</v>
      </c>
      <c r="B7475" t="s">
        <v>3920</v>
      </c>
      <c r="C7475" s="9">
        <v>44974</v>
      </c>
      <c r="D7475" s="9">
        <v>45006</v>
      </c>
    </row>
    <row r="7476" spans="1:4" x14ac:dyDescent="0.2">
      <c r="A7476" t="s">
        <v>3407</v>
      </c>
      <c r="B7476" t="s">
        <v>3920</v>
      </c>
      <c r="C7476" s="9">
        <v>44974</v>
      </c>
      <c r="D7476" s="9">
        <v>45017</v>
      </c>
    </row>
    <row r="7477" spans="1:4" x14ac:dyDescent="0.2">
      <c r="A7477" t="s">
        <v>3407</v>
      </c>
      <c r="B7477" t="s">
        <v>3920</v>
      </c>
      <c r="C7477" s="9">
        <v>44974</v>
      </c>
      <c r="D7477" s="9">
        <v>45067</v>
      </c>
    </row>
    <row r="7478" spans="1:4" x14ac:dyDescent="0.2">
      <c r="A7478" t="s">
        <v>3408</v>
      </c>
      <c r="B7478" t="s">
        <v>3950</v>
      </c>
      <c r="C7478" s="9">
        <v>44621</v>
      </c>
      <c r="D7478" s="9">
        <v>44621</v>
      </c>
    </row>
    <row r="7479" spans="1:4" x14ac:dyDescent="0.2">
      <c r="A7479" t="s">
        <v>3408</v>
      </c>
      <c r="B7479" t="s">
        <v>3950</v>
      </c>
      <c r="C7479" s="9">
        <v>44621</v>
      </c>
      <c r="D7479" s="9">
        <v>44657</v>
      </c>
    </row>
    <row r="7480" spans="1:4" x14ac:dyDescent="0.2">
      <c r="A7480" t="s">
        <v>3408</v>
      </c>
      <c r="B7480" t="s">
        <v>3950</v>
      </c>
      <c r="C7480" s="9">
        <v>44621</v>
      </c>
      <c r="D7480" s="9">
        <v>44695</v>
      </c>
    </row>
    <row r="7481" spans="1:4" x14ac:dyDescent="0.2">
      <c r="A7481" t="s">
        <v>3408</v>
      </c>
      <c r="B7481" t="s">
        <v>3950</v>
      </c>
      <c r="C7481" s="9">
        <v>44621</v>
      </c>
      <c r="D7481" s="9">
        <v>44713</v>
      </c>
    </row>
    <row r="7482" spans="1:4" x14ac:dyDescent="0.2">
      <c r="A7482" t="s">
        <v>3408</v>
      </c>
      <c r="B7482" t="s">
        <v>3950</v>
      </c>
      <c r="C7482" s="9">
        <v>44621</v>
      </c>
      <c r="D7482" s="9">
        <v>44813</v>
      </c>
    </row>
    <row r="7483" spans="1:4" x14ac:dyDescent="0.2">
      <c r="A7483" t="s">
        <v>3408</v>
      </c>
      <c r="B7483" t="s">
        <v>3950</v>
      </c>
      <c r="C7483" s="9">
        <v>44621</v>
      </c>
      <c r="D7483" s="9">
        <v>44843</v>
      </c>
    </row>
    <row r="7484" spans="1:4" x14ac:dyDescent="0.2">
      <c r="A7484" t="s">
        <v>3408</v>
      </c>
      <c r="B7484" t="s">
        <v>3950</v>
      </c>
      <c r="C7484" s="9">
        <v>44621</v>
      </c>
      <c r="D7484" s="9">
        <v>44962</v>
      </c>
    </row>
    <row r="7485" spans="1:4" x14ac:dyDescent="0.2">
      <c r="A7485" t="s">
        <v>3408</v>
      </c>
      <c r="B7485" t="s">
        <v>3950</v>
      </c>
      <c r="C7485" s="9">
        <v>44621</v>
      </c>
      <c r="D7485" s="9">
        <v>44994</v>
      </c>
    </row>
    <row r="7486" spans="1:4" x14ac:dyDescent="0.2">
      <c r="A7486" t="s">
        <v>3408</v>
      </c>
      <c r="B7486" t="s">
        <v>3950</v>
      </c>
      <c r="C7486" s="9">
        <v>44621</v>
      </c>
      <c r="D7486" s="9">
        <v>45028</v>
      </c>
    </row>
    <row r="7487" spans="1:4" x14ac:dyDescent="0.2">
      <c r="A7487" t="s">
        <v>3408</v>
      </c>
      <c r="B7487" t="s">
        <v>3922</v>
      </c>
      <c r="C7487" s="9">
        <v>44696</v>
      </c>
      <c r="D7487" s="9">
        <v>44696</v>
      </c>
    </row>
    <row r="7488" spans="1:4" x14ac:dyDescent="0.2">
      <c r="A7488" t="s">
        <v>3408</v>
      </c>
      <c r="B7488" t="s">
        <v>3922</v>
      </c>
      <c r="C7488" s="9">
        <v>44696</v>
      </c>
      <c r="D7488" s="9">
        <v>44735</v>
      </c>
    </row>
    <row r="7489" spans="1:4" x14ac:dyDescent="0.2">
      <c r="A7489" t="s">
        <v>3408</v>
      </c>
      <c r="B7489" t="s">
        <v>3922</v>
      </c>
      <c r="C7489" s="9">
        <v>44696</v>
      </c>
      <c r="D7489" s="9">
        <v>44767</v>
      </c>
    </row>
    <row r="7490" spans="1:4" x14ac:dyDescent="0.2">
      <c r="A7490" t="s">
        <v>3408</v>
      </c>
      <c r="B7490" t="s">
        <v>3922</v>
      </c>
      <c r="C7490" s="9">
        <v>44696</v>
      </c>
      <c r="D7490" s="9">
        <v>44803</v>
      </c>
    </row>
    <row r="7491" spans="1:4" x14ac:dyDescent="0.2">
      <c r="A7491" t="s">
        <v>3408</v>
      </c>
      <c r="B7491" t="s">
        <v>3922</v>
      </c>
      <c r="C7491" s="9">
        <v>44696</v>
      </c>
      <c r="D7491" s="9">
        <v>44822</v>
      </c>
    </row>
    <row r="7492" spans="1:4" x14ac:dyDescent="0.2">
      <c r="A7492" t="s">
        <v>3408</v>
      </c>
      <c r="B7492" t="s">
        <v>3922</v>
      </c>
      <c r="C7492" s="9">
        <v>44696</v>
      </c>
      <c r="D7492" s="9">
        <v>44860</v>
      </c>
    </row>
    <row r="7493" spans="1:4" x14ac:dyDescent="0.2">
      <c r="A7493" t="s">
        <v>3408</v>
      </c>
      <c r="B7493" t="s">
        <v>3922</v>
      </c>
      <c r="C7493" s="9">
        <v>44696</v>
      </c>
      <c r="D7493" s="9">
        <v>44885</v>
      </c>
    </row>
    <row r="7494" spans="1:4" x14ac:dyDescent="0.2">
      <c r="A7494" t="s">
        <v>3408</v>
      </c>
      <c r="B7494" t="s">
        <v>3922</v>
      </c>
      <c r="C7494" s="9">
        <v>44696</v>
      </c>
      <c r="D7494" s="9">
        <v>44917</v>
      </c>
    </row>
    <row r="7495" spans="1:4" x14ac:dyDescent="0.2">
      <c r="A7495" t="s">
        <v>3408</v>
      </c>
      <c r="B7495" t="s">
        <v>3922</v>
      </c>
      <c r="C7495" s="9">
        <v>44696</v>
      </c>
      <c r="D7495" s="9">
        <v>44942</v>
      </c>
    </row>
    <row r="7496" spans="1:4" x14ac:dyDescent="0.2">
      <c r="A7496" t="s">
        <v>3408</v>
      </c>
      <c r="B7496" t="s">
        <v>3922</v>
      </c>
      <c r="C7496" s="9">
        <v>44696</v>
      </c>
      <c r="D7496" s="9">
        <v>44984</v>
      </c>
    </row>
    <row r="7497" spans="1:4" x14ac:dyDescent="0.2">
      <c r="A7497" t="s">
        <v>3408</v>
      </c>
      <c r="B7497" t="s">
        <v>3922</v>
      </c>
      <c r="C7497" s="9">
        <v>44696</v>
      </c>
      <c r="D7497" s="9">
        <v>45004</v>
      </c>
    </row>
    <row r="7498" spans="1:4" x14ac:dyDescent="0.2">
      <c r="A7498" t="s">
        <v>3408</v>
      </c>
      <c r="B7498" t="s">
        <v>3922</v>
      </c>
      <c r="C7498" s="9">
        <v>44696</v>
      </c>
      <c r="D7498" s="9">
        <v>45031</v>
      </c>
    </row>
    <row r="7499" spans="1:4" x14ac:dyDescent="0.2">
      <c r="A7499" t="s">
        <v>3408</v>
      </c>
      <c r="B7499" t="s">
        <v>3922</v>
      </c>
      <c r="C7499" s="9">
        <v>44696</v>
      </c>
      <c r="D7499" s="9">
        <v>45067</v>
      </c>
    </row>
    <row r="7500" spans="1:4" x14ac:dyDescent="0.2">
      <c r="A7500" t="s">
        <v>3409</v>
      </c>
      <c r="B7500" t="s">
        <v>3950</v>
      </c>
      <c r="C7500" s="9">
        <v>44712</v>
      </c>
      <c r="D7500" s="9">
        <v>44712</v>
      </c>
    </row>
    <row r="7501" spans="1:4" x14ac:dyDescent="0.2">
      <c r="A7501" t="s">
        <v>3409</v>
      </c>
      <c r="B7501" t="s">
        <v>3950</v>
      </c>
      <c r="C7501" s="9">
        <v>44712</v>
      </c>
      <c r="D7501" s="9">
        <v>44773</v>
      </c>
    </row>
    <row r="7502" spans="1:4" x14ac:dyDescent="0.2">
      <c r="A7502" t="s">
        <v>3409</v>
      </c>
      <c r="B7502" t="s">
        <v>3950</v>
      </c>
      <c r="C7502" s="9">
        <v>44712</v>
      </c>
      <c r="D7502" s="9">
        <v>44776</v>
      </c>
    </row>
    <row r="7503" spans="1:4" x14ac:dyDescent="0.2">
      <c r="A7503" t="s">
        <v>3409</v>
      </c>
      <c r="B7503" t="s">
        <v>3950</v>
      </c>
      <c r="C7503" s="9">
        <v>44712</v>
      </c>
      <c r="D7503" s="9">
        <v>44817</v>
      </c>
    </row>
    <row r="7504" spans="1:4" x14ac:dyDescent="0.2">
      <c r="A7504" t="s">
        <v>3409</v>
      </c>
      <c r="B7504" t="s">
        <v>3950</v>
      </c>
      <c r="C7504" s="9">
        <v>44712</v>
      </c>
      <c r="D7504" s="9">
        <v>44843</v>
      </c>
    </row>
    <row r="7505" spans="1:4" x14ac:dyDescent="0.2">
      <c r="A7505" t="s">
        <v>3409</v>
      </c>
      <c r="B7505" t="s">
        <v>3950</v>
      </c>
      <c r="C7505" s="9">
        <v>44712</v>
      </c>
      <c r="D7505" s="9">
        <v>44902</v>
      </c>
    </row>
    <row r="7506" spans="1:4" x14ac:dyDescent="0.2">
      <c r="A7506" t="s">
        <v>3409</v>
      </c>
      <c r="B7506" t="s">
        <v>3950</v>
      </c>
      <c r="C7506" s="9">
        <v>44712</v>
      </c>
      <c r="D7506" s="9">
        <v>44957</v>
      </c>
    </row>
    <row r="7507" spans="1:4" x14ac:dyDescent="0.2">
      <c r="A7507" t="s">
        <v>3409</v>
      </c>
      <c r="B7507" t="s">
        <v>3950</v>
      </c>
      <c r="C7507" s="9">
        <v>44712</v>
      </c>
      <c r="D7507" s="9">
        <v>44960</v>
      </c>
    </row>
    <row r="7508" spans="1:4" x14ac:dyDescent="0.2">
      <c r="A7508" t="s">
        <v>3409</v>
      </c>
      <c r="B7508" t="s">
        <v>3950</v>
      </c>
      <c r="C7508" s="9">
        <v>44712</v>
      </c>
      <c r="D7508" s="9">
        <v>44990</v>
      </c>
    </row>
    <row r="7509" spans="1:4" x14ac:dyDescent="0.2">
      <c r="A7509" t="s">
        <v>3409</v>
      </c>
      <c r="B7509" t="s">
        <v>3950</v>
      </c>
      <c r="C7509" s="9">
        <v>44712</v>
      </c>
      <c r="D7509" s="9">
        <v>45025</v>
      </c>
    </row>
    <row r="7510" spans="1:4" x14ac:dyDescent="0.2">
      <c r="A7510" t="s">
        <v>3409</v>
      </c>
      <c r="B7510" t="s">
        <v>3950</v>
      </c>
      <c r="C7510" s="9">
        <v>44712</v>
      </c>
      <c r="D7510" s="9">
        <v>45048</v>
      </c>
    </row>
    <row r="7511" spans="1:4" x14ac:dyDescent="0.2">
      <c r="A7511" t="s">
        <v>3409</v>
      </c>
      <c r="B7511" t="s">
        <v>3947</v>
      </c>
      <c r="C7511" s="9">
        <v>44857</v>
      </c>
      <c r="D7511" s="9">
        <v>44857</v>
      </c>
    </row>
    <row r="7512" spans="1:4" x14ac:dyDescent="0.2">
      <c r="A7512" t="s">
        <v>3409</v>
      </c>
      <c r="B7512" t="s">
        <v>3947</v>
      </c>
      <c r="C7512" s="9">
        <v>44857</v>
      </c>
      <c r="D7512" s="9">
        <v>44893</v>
      </c>
    </row>
    <row r="7513" spans="1:4" x14ac:dyDescent="0.2">
      <c r="A7513" t="s">
        <v>3409</v>
      </c>
      <c r="B7513" t="s">
        <v>3947</v>
      </c>
      <c r="C7513" s="9">
        <v>44857</v>
      </c>
      <c r="D7513" s="9">
        <v>44899</v>
      </c>
    </row>
    <row r="7514" spans="1:4" x14ac:dyDescent="0.2">
      <c r="A7514" t="s">
        <v>3409</v>
      </c>
      <c r="B7514" t="s">
        <v>3947</v>
      </c>
      <c r="C7514" s="9">
        <v>44857</v>
      </c>
      <c r="D7514" s="9">
        <v>44933</v>
      </c>
    </row>
    <row r="7515" spans="1:4" x14ac:dyDescent="0.2">
      <c r="A7515" t="s">
        <v>3409</v>
      </c>
      <c r="B7515" t="s">
        <v>3947</v>
      </c>
      <c r="C7515" s="9">
        <v>44857</v>
      </c>
      <c r="D7515" s="9">
        <v>44959</v>
      </c>
    </row>
    <row r="7516" spans="1:4" x14ac:dyDescent="0.2">
      <c r="A7516" t="s">
        <v>3409</v>
      </c>
      <c r="B7516" t="s">
        <v>3947</v>
      </c>
      <c r="C7516" s="9">
        <v>44857</v>
      </c>
      <c r="D7516" s="9">
        <v>45011</v>
      </c>
    </row>
    <row r="7517" spans="1:4" x14ac:dyDescent="0.2">
      <c r="A7517" t="s">
        <v>3409</v>
      </c>
      <c r="B7517" t="s">
        <v>3947</v>
      </c>
      <c r="C7517" s="9">
        <v>44857</v>
      </c>
      <c r="D7517" s="9">
        <v>45041</v>
      </c>
    </row>
    <row r="7518" spans="1:4" x14ac:dyDescent="0.2">
      <c r="A7518" t="s">
        <v>3409</v>
      </c>
      <c r="B7518" t="s">
        <v>3947</v>
      </c>
      <c r="C7518" s="9">
        <v>44857</v>
      </c>
      <c r="D7518" s="9">
        <v>45052</v>
      </c>
    </row>
    <row r="7519" spans="1:4" x14ac:dyDescent="0.2">
      <c r="A7519" t="s">
        <v>3410</v>
      </c>
      <c r="B7519" t="s">
        <v>3947</v>
      </c>
      <c r="C7519" s="9">
        <v>44783</v>
      </c>
      <c r="D7519" s="9">
        <v>44783</v>
      </c>
    </row>
    <row r="7520" spans="1:4" x14ac:dyDescent="0.2">
      <c r="A7520" t="s">
        <v>3410</v>
      </c>
      <c r="B7520" t="s">
        <v>3947</v>
      </c>
      <c r="C7520" s="9">
        <v>44783</v>
      </c>
      <c r="D7520" s="9">
        <v>44828</v>
      </c>
    </row>
    <row r="7521" spans="1:4" x14ac:dyDescent="0.2">
      <c r="A7521" t="s">
        <v>3410</v>
      </c>
      <c r="B7521" t="s">
        <v>3947</v>
      </c>
      <c r="C7521" s="9">
        <v>44783</v>
      </c>
      <c r="D7521" s="9">
        <v>44844</v>
      </c>
    </row>
    <row r="7522" spans="1:4" x14ac:dyDescent="0.2">
      <c r="A7522" t="s">
        <v>3410</v>
      </c>
      <c r="B7522" t="s">
        <v>3947</v>
      </c>
      <c r="C7522" s="9">
        <v>44783</v>
      </c>
      <c r="D7522" s="9">
        <v>44885</v>
      </c>
    </row>
    <row r="7523" spans="1:4" x14ac:dyDescent="0.2">
      <c r="A7523" t="s">
        <v>3410</v>
      </c>
      <c r="B7523" t="s">
        <v>3947</v>
      </c>
      <c r="C7523" s="9">
        <v>44783</v>
      </c>
      <c r="D7523" s="9">
        <v>44915</v>
      </c>
    </row>
    <row r="7524" spans="1:4" x14ac:dyDescent="0.2">
      <c r="A7524" t="s">
        <v>3410</v>
      </c>
      <c r="B7524" t="s">
        <v>3947</v>
      </c>
      <c r="C7524" s="9">
        <v>44783</v>
      </c>
      <c r="D7524" s="9">
        <v>44939</v>
      </c>
    </row>
    <row r="7525" spans="1:4" x14ac:dyDescent="0.2">
      <c r="A7525" t="s">
        <v>3410</v>
      </c>
      <c r="B7525" t="s">
        <v>3947</v>
      </c>
      <c r="C7525" s="9">
        <v>44783</v>
      </c>
      <c r="D7525" s="9">
        <v>44971</v>
      </c>
    </row>
    <row r="7526" spans="1:4" x14ac:dyDescent="0.2">
      <c r="A7526" t="s">
        <v>3410</v>
      </c>
      <c r="B7526" t="s">
        <v>3947</v>
      </c>
      <c r="C7526" s="9">
        <v>44783</v>
      </c>
      <c r="D7526" s="9">
        <v>45030</v>
      </c>
    </row>
    <row r="7527" spans="1:4" x14ac:dyDescent="0.2">
      <c r="A7527" t="s">
        <v>3410</v>
      </c>
      <c r="B7527" t="s">
        <v>3947</v>
      </c>
      <c r="C7527" s="9">
        <v>44783</v>
      </c>
      <c r="D7527" s="9">
        <v>45057</v>
      </c>
    </row>
    <row r="7528" spans="1:4" x14ac:dyDescent="0.2">
      <c r="A7528" t="s">
        <v>3410</v>
      </c>
      <c r="B7528" t="s">
        <v>3951</v>
      </c>
      <c r="C7528" s="9">
        <v>44799</v>
      </c>
      <c r="D7528" s="9">
        <v>44799</v>
      </c>
    </row>
    <row r="7529" spans="1:4" x14ac:dyDescent="0.2">
      <c r="A7529" t="s">
        <v>3410</v>
      </c>
      <c r="B7529" t="s">
        <v>3951</v>
      </c>
      <c r="C7529" s="9">
        <v>44799</v>
      </c>
      <c r="D7529" s="9">
        <v>44843</v>
      </c>
    </row>
    <row r="7530" spans="1:4" x14ac:dyDescent="0.2">
      <c r="A7530" t="s">
        <v>3410</v>
      </c>
      <c r="B7530" t="s">
        <v>3951</v>
      </c>
      <c r="C7530" s="9">
        <v>44799</v>
      </c>
      <c r="D7530" s="9">
        <v>44875</v>
      </c>
    </row>
    <row r="7531" spans="1:4" x14ac:dyDescent="0.2">
      <c r="A7531" t="s">
        <v>3410</v>
      </c>
      <c r="B7531" t="s">
        <v>3951</v>
      </c>
      <c r="C7531" s="9">
        <v>44799</v>
      </c>
      <c r="D7531" s="9">
        <v>44905</v>
      </c>
    </row>
    <row r="7532" spans="1:4" x14ac:dyDescent="0.2">
      <c r="A7532" t="s">
        <v>3410</v>
      </c>
      <c r="B7532" t="s">
        <v>3951</v>
      </c>
      <c r="C7532" s="9">
        <v>44799</v>
      </c>
      <c r="D7532" s="9">
        <v>44936</v>
      </c>
    </row>
    <row r="7533" spans="1:4" x14ac:dyDescent="0.2">
      <c r="A7533" t="s">
        <v>3410</v>
      </c>
      <c r="B7533" t="s">
        <v>3951</v>
      </c>
      <c r="C7533" s="9">
        <v>44799</v>
      </c>
      <c r="D7533" s="9">
        <v>44984</v>
      </c>
    </row>
    <row r="7534" spans="1:4" x14ac:dyDescent="0.2">
      <c r="A7534" t="s">
        <v>3410</v>
      </c>
      <c r="B7534" t="s">
        <v>3951</v>
      </c>
      <c r="C7534" s="9">
        <v>44799</v>
      </c>
      <c r="D7534" s="9">
        <v>44989</v>
      </c>
    </row>
    <row r="7535" spans="1:4" x14ac:dyDescent="0.2">
      <c r="A7535" t="s">
        <v>3410</v>
      </c>
      <c r="B7535" t="s">
        <v>3951</v>
      </c>
      <c r="C7535" s="9">
        <v>44799</v>
      </c>
      <c r="D7535" s="9">
        <v>45026</v>
      </c>
    </row>
    <row r="7536" spans="1:4" x14ac:dyDescent="0.2">
      <c r="A7536" t="s">
        <v>3410</v>
      </c>
      <c r="B7536" t="s">
        <v>3951</v>
      </c>
      <c r="C7536" s="9">
        <v>44799</v>
      </c>
      <c r="D7536" s="9">
        <v>45054</v>
      </c>
    </row>
    <row r="7537" spans="1:4" x14ac:dyDescent="0.2">
      <c r="A7537" t="s">
        <v>3410</v>
      </c>
      <c r="B7537" t="s">
        <v>3951</v>
      </c>
      <c r="C7537" s="9">
        <v>44799</v>
      </c>
      <c r="D7537" s="9">
        <v>45083</v>
      </c>
    </row>
    <row r="7538" spans="1:4" x14ac:dyDescent="0.2">
      <c r="A7538" t="s">
        <v>3411</v>
      </c>
      <c r="B7538" t="s">
        <v>3920</v>
      </c>
      <c r="C7538" s="9">
        <v>44872</v>
      </c>
      <c r="D7538" s="9">
        <v>44872</v>
      </c>
    </row>
    <row r="7539" spans="1:4" x14ac:dyDescent="0.2">
      <c r="A7539" t="s">
        <v>3411</v>
      </c>
      <c r="B7539" t="s">
        <v>3920</v>
      </c>
      <c r="C7539" s="9">
        <v>44872</v>
      </c>
      <c r="D7539" s="9">
        <v>44907</v>
      </c>
    </row>
    <row r="7540" spans="1:4" x14ac:dyDescent="0.2">
      <c r="A7540" t="s">
        <v>3411</v>
      </c>
      <c r="B7540" t="s">
        <v>3920</v>
      </c>
      <c r="C7540" s="9">
        <v>44872</v>
      </c>
      <c r="D7540" s="9">
        <v>44936</v>
      </c>
    </row>
    <row r="7541" spans="1:4" x14ac:dyDescent="0.2">
      <c r="A7541" t="s">
        <v>3411</v>
      </c>
      <c r="B7541" t="s">
        <v>3920</v>
      </c>
      <c r="C7541" s="9">
        <v>44872</v>
      </c>
      <c r="D7541" s="9">
        <v>44967</v>
      </c>
    </row>
    <row r="7542" spans="1:4" x14ac:dyDescent="0.2">
      <c r="A7542" t="s">
        <v>3411</v>
      </c>
      <c r="B7542" t="s">
        <v>3920</v>
      </c>
      <c r="C7542" s="9">
        <v>44872</v>
      </c>
      <c r="D7542" s="9">
        <v>44997</v>
      </c>
    </row>
    <row r="7543" spans="1:4" x14ac:dyDescent="0.2">
      <c r="A7543" t="s">
        <v>3411</v>
      </c>
      <c r="B7543" t="s">
        <v>3920</v>
      </c>
      <c r="C7543" s="9">
        <v>44872</v>
      </c>
      <c r="D7543" s="9">
        <v>45028</v>
      </c>
    </row>
    <row r="7544" spans="1:4" x14ac:dyDescent="0.2">
      <c r="A7544" t="s">
        <v>3411</v>
      </c>
      <c r="B7544" t="s">
        <v>3920</v>
      </c>
      <c r="C7544" s="9">
        <v>44872</v>
      </c>
      <c r="D7544" s="9">
        <v>45068</v>
      </c>
    </row>
    <row r="7545" spans="1:4" x14ac:dyDescent="0.2">
      <c r="A7545" t="s">
        <v>3411</v>
      </c>
      <c r="B7545" t="s">
        <v>3948</v>
      </c>
      <c r="C7545" s="9">
        <v>44922</v>
      </c>
      <c r="D7545" s="9">
        <v>44922</v>
      </c>
    </row>
    <row r="7546" spans="1:4" x14ac:dyDescent="0.2">
      <c r="A7546" t="s">
        <v>3411</v>
      </c>
      <c r="B7546" t="s">
        <v>3948</v>
      </c>
      <c r="C7546" s="9">
        <v>44922</v>
      </c>
      <c r="D7546" s="9">
        <v>44955</v>
      </c>
    </row>
    <row r="7547" spans="1:4" x14ac:dyDescent="0.2">
      <c r="A7547" t="s">
        <v>3411</v>
      </c>
      <c r="B7547" t="s">
        <v>3948</v>
      </c>
      <c r="C7547" s="9">
        <v>44922</v>
      </c>
      <c r="D7547" s="9">
        <v>44993</v>
      </c>
    </row>
    <row r="7548" spans="1:4" x14ac:dyDescent="0.2">
      <c r="A7548" t="s">
        <v>3411</v>
      </c>
      <c r="B7548" t="s">
        <v>3948</v>
      </c>
      <c r="C7548" s="9">
        <v>44922</v>
      </c>
      <c r="D7548" s="9">
        <v>45020</v>
      </c>
    </row>
    <row r="7549" spans="1:4" x14ac:dyDescent="0.2">
      <c r="A7549" t="s">
        <v>3411</v>
      </c>
      <c r="B7549" t="s">
        <v>3948</v>
      </c>
      <c r="C7549" s="9">
        <v>44922</v>
      </c>
      <c r="D7549" s="9">
        <v>45050</v>
      </c>
    </row>
    <row r="7550" spans="1:4" x14ac:dyDescent="0.2">
      <c r="A7550" t="s">
        <v>3411</v>
      </c>
      <c r="B7550" t="s">
        <v>3948</v>
      </c>
      <c r="C7550" s="9">
        <v>44922</v>
      </c>
      <c r="D7550" s="9">
        <v>45083</v>
      </c>
    </row>
    <row r="7551" spans="1:4" x14ac:dyDescent="0.2">
      <c r="A7551" t="s">
        <v>3412</v>
      </c>
      <c r="B7551" t="s">
        <v>3949</v>
      </c>
      <c r="C7551" s="9">
        <v>44613</v>
      </c>
      <c r="D7551" s="9">
        <v>44613</v>
      </c>
    </row>
    <row r="7552" spans="1:4" x14ac:dyDescent="0.2">
      <c r="A7552" t="s">
        <v>3412</v>
      </c>
      <c r="B7552" t="s">
        <v>3949</v>
      </c>
      <c r="C7552" s="9">
        <v>44613</v>
      </c>
      <c r="D7552" s="9">
        <v>44679</v>
      </c>
    </row>
    <row r="7553" spans="1:4" x14ac:dyDescent="0.2">
      <c r="A7553" t="s">
        <v>3412</v>
      </c>
      <c r="B7553" t="s">
        <v>3949</v>
      </c>
      <c r="C7553" s="9">
        <v>44613</v>
      </c>
      <c r="D7553" s="9">
        <v>44686</v>
      </c>
    </row>
    <row r="7554" spans="1:4" x14ac:dyDescent="0.2">
      <c r="A7554" t="s">
        <v>3412</v>
      </c>
      <c r="B7554" t="s">
        <v>3949</v>
      </c>
      <c r="C7554" s="9">
        <v>44613</v>
      </c>
      <c r="D7554" s="9">
        <v>44739</v>
      </c>
    </row>
    <row r="7555" spans="1:4" x14ac:dyDescent="0.2">
      <c r="A7555" t="s">
        <v>3412</v>
      </c>
      <c r="B7555" t="s">
        <v>3949</v>
      </c>
      <c r="C7555" s="9">
        <v>44613</v>
      </c>
      <c r="D7555" s="9">
        <v>44746</v>
      </c>
    </row>
    <row r="7556" spans="1:4" x14ac:dyDescent="0.2">
      <c r="A7556" t="s">
        <v>3412</v>
      </c>
      <c r="B7556" t="s">
        <v>3949</v>
      </c>
      <c r="C7556" s="9">
        <v>44613</v>
      </c>
      <c r="D7556" s="9">
        <v>44775</v>
      </c>
    </row>
    <row r="7557" spans="1:4" x14ac:dyDescent="0.2">
      <c r="A7557" t="s">
        <v>3412</v>
      </c>
      <c r="B7557" t="s">
        <v>3949</v>
      </c>
      <c r="C7557" s="9">
        <v>44613</v>
      </c>
      <c r="D7557" s="9">
        <v>44828</v>
      </c>
    </row>
    <row r="7558" spans="1:4" x14ac:dyDescent="0.2">
      <c r="A7558" t="s">
        <v>3412</v>
      </c>
      <c r="B7558" t="s">
        <v>3949</v>
      </c>
      <c r="C7558" s="9">
        <v>44613</v>
      </c>
      <c r="D7558" s="9">
        <v>44839</v>
      </c>
    </row>
    <row r="7559" spans="1:4" x14ac:dyDescent="0.2">
      <c r="A7559" t="s">
        <v>3412</v>
      </c>
      <c r="B7559" t="s">
        <v>3949</v>
      </c>
      <c r="C7559" s="9">
        <v>44613</v>
      </c>
      <c r="D7559" s="9">
        <v>44925</v>
      </c>
    </row>
    <row r="7560" spans="1:4" x14ac:dyDescent="0.2">
      <c r="A7560" t="s">
        <v>3412</v>
      </c>
      <c r="B7560" t="s">
        <v>3949</v>
      </c>
      <c r="C7560" s="9">
        <v>44613</v>
      </c>
      <c r="D7560" s="9">
        <v>44949</v>
      </c>
    </row>
    <row r="7561" spans="1:4" x14ac:dyDescent="0.2">
      <c r="A7561" t="s">
        <v>3412</v>
      </c>
      <c r="B7561" t="s">
        <v>3949</v>
      </c>
      <c r="C7561" s="9">
        <v>44613</v>
      </c>
      <c r="D7561" s="9">
        <v>44981</v>
      </c>
    </row>
    <row r="7562" spans="1:4" x14ac:dyDescent="0.2">
      <c r="A7562" t="s">
        <v>3412</v>
      </c>
      <c r="B7562" t="s">
        <v>3949</v>
      </c>
      <c r="C7562" s="9">
        <v>44613</v>
      </c>
      <c r="D7562" s="9">
        <v>45014</v>
      </c>
    </row>
    <row r="7563" spans="1:4" x14ac:dyDescent="0.2">
      <c r="A7563" t="s">
        <v>3412</v>
      </c>
      <c r="B7563" t="s">
        <v>3949</v>
      </c>
      <c r="C7563" s="9">
        <v>44613</v>
      </c>
      <c r="D7563" s="9">
        <v>45017</v>
      </c>
    </row>
    <row r="7564" spans="1:4" x14ac:dyDescent="0.2">
      <c r="A7564" t="s">
        <v>3412</v>
      </c>
      <c r="B7564" t="s">
        <v>3949</v>
      </c>
      <c r="C7564" s="9">
        <v>44613</v>
      </c>
      <c r="D7564" s="9">
        <v>45067</v>
      </c>
    </row>
    <row r="7565" spans="1:4" x14ac:dyDescent="0.2">
      <c r="A7565" t="s">
        <v>3412</v>
      </c>
      <c r="B7565" t="s">
        <v>3949</v>
      </c>
      <c r="C7565" s="9">
        <v>44613</v>
      </c>
      <c r="D7565" s="9">
        <v>45080</v>
      </c>
    </row>
    <row r="7566" spans="1:4" x14ac:dyDescent="0.2">
      <c r="A7566" t="s">
        <v>3412</v>
      </c>
      <c r="B7566" t="s">
        <v>3928</v>
      </c>
      <c r="C7566" s="9">
        <v>44665</v>
      </c>
      <c r="D7566" s="9">
        <v>44665</v>
      </c>
    </row>
    <row r="7567" spans="1:4" x14ac:dyDescent="0.2">
      <c r="A7567" t="s">
        <v>3412</v>
      </c>
      <c r="B7567" t="s">
        <v>3928</v>
      </c>
      <c r="C7567" s="9">
        <v>44665</v>
      </c>
      <c r="D7567" s="9">
        <v>44738</v>
      </c>
    </row>
    <row r="7568" spans="1:4" x14ac:dyDescent="0.2">
      <c r="A7568" t="s">
        <v>3412</v>
      </c>
      <c r="B7568" t="s">
        <v>3928</v>
      </c>
      <c r="C7568" s="9">
        <v>44665</v>
      </c>
      <c r="D7568" s="9">
        <v>44759</v>
      </c>
    </row>
    <row r="7569" spans="1:4" x14ac:dyDescent="0.2">
      <c r="A7569" t="s">
        <v>3412</v>
      </c>
      <c r="B7569" t="s">
        <v>3928</v>
      </c>
      <c r="C7569" s="9">
        <v>44665</v>
      </c>
      <c r="D7569" s="9">
        <v>44795</v>
      </c>
    </row>
    <row r="7570" spans="1:4" x14ac:dyDescent="0.2">
      <c r="A7570" t="s">
        <v>3412</v>
      </c>
      <c r="B7570" t="s">
        <v>3928</v>
      </c>
      <c r="C7570" s="9">
        <v>44665</v>
      </c>
      <c r="D7570" s="9">
        <v>44863</v>
      </c>
    </row>
    <row r="7571" spans="1:4" x14ac:dyDescent="0.2">
      <c r="A7571" t="s">
        <v>3412</v>
      </c>
      <c r="B7571" t="s">
        <v>3928</v>
      </c>
      <c r="C7571" s="9">
        <v>44665</v>
      </c>
      <c r="D7571" s="9">
        <v>44985</v>
      </c>
    </row>
    <row r="7572" spans="1:4" x14ac:dyDescent="0.2">
      <c r="A7572" t="s">
        <v>3412</v>
      </c>
      <c r="B7572" t="s">
        <v>3928</v>
      </c>
      <c r="C7572" s="9">
        <v>44665</v>
      </c>
      <c r="D7572" s="9">
        <v>45045</v>
      </c>
    </row>
    <row r="7573" spans="1:4" x14ac:dyDescent="0.2">
      <c r="A7573" t="s">
        <v>3412</v>
      </c>
      <c r="B7573" t="s">
        <v>3928</v>
      </c>
      <c r="C7573" s="9">
        <v>44665</v>
      </c>
      <c r="D7573" s="9">
        <v>45072</v>
      </c>
    </row>
    <row r="7574" spans="1:4" x14ac:dyDescent="0.2">
      <c r="A7574" t="s">
        <v>3413</v>
      </c>
      <c r="B7574" t="s">
        <v>3928</v>
      </c>
      <c r="C7574" s="9">
        <v>44742</v>
      </c>
      <c r="D7574" s="9">
        <v>44742</v>
      </c>
    </row>
    <row r="7575" spans="1:4" x14ac:dyDescent="0.2">
      <c r="A7575" t="s">
        <v>3413</v>
      </c>
      <c r="B7575" t="s">
        <v>3928</v>
      </c>
      <c r="C7575" s="9">
        <v>44742</v>
      </c>
      <c r="D7575" s="9">
        <v>44783</v>
      </c>
    </row>
    <row r="7576" spans="1:4" x14ac:dyDescent="0.2">
      <c r="A7576" t="s">
        <v>3413</v>
      </c>
      <c r="B7576" t="s">
        <v>3928</v>
      </c>
      <c r="C7576" s="9">
        <v>44742</v>
      </c>
      <c r="D7576" s="9">
        <v>44806</v>
      </c>
    </row>
    <row r="7577" spans="1:4" x14ac:dyDescent="0.2">
      <c r="A7577" t="s">
        <v>3413</v>
      </c>
      <c r="B7577" t="s">
        <v>3928</v>
      </c>
      <c r="C7577" s="9">
        <v>44742</v>
      </c>
      <c r="D7577" s="9">
        <v>44847</v>
      </c>
    </row>
    <row r="7578" spans="1:4" x14ac:dyDescent="0.2">
      <c r="A7578" t="s">
        <v>3413</v>
      </c>
      <c r="B7578" t="s">
        <v>3928</v>
      </c>
      <c r="C7578" s="9">
        <v>44742</v>
      </c>
      <c r="D7578" s="9">
        <v>44876</v>
      </c>
    </row>
    <row r="7579" spans="1:4" x14ac:dyDescent="0.2">
      <c r="A7579" t="s">
        <v>3413</v>
      </c>
      <c r="B7579" t="s">
        <v>3928</v>
      </c>
      <c r="C7579" s="9">
        <v>44742</v>
      </c>
      <c r="D7579" s="9">
        <v>44903</v>
      </c>
    </row>
    <row r="7580" spans="1:4" x14ac:dyDescent="0.2">
      <c r="A7580" t="s">
        <v>3413</v>
      </c>
      <c r="B7580" t="s">
        <v>3928</v>
      </c>
      <c r="C7580" s="9">
        <v>44742</v>
      </c>
      <c r="D7580" s="9">
        <v>44965</v>
      </c>
    </row>
    <row r="7581" spans="1:4" x14ac:dyDescent="0.2">
      <c r="A7581" t="s">
        <v>3413</v>
      </c>
      <c r="B7581" t="s">
        <v>3928</v>
      </c>
      <c r="C7581" s="9">
        <v>44742</v>
      </c>
      <c r="D7581" s="9">
        <v>44994</v>
      </c>
    </row>
    <row r="7582" spans="1:4" x14ac:dyDescent="0.2">
      <c r="A7582" t="s">
        <v>3413</v>
      </c>
      <c r="B7582" t="s">
        <v>3928</v>
      </c>
      <c r="C7582" s="9">
        <v>44742</v>
      </c>
      <c r="D7582" s="9">
        <v>45047</v>
      </c>
    </row>
    <row r="7583" spans="1:4" x14ac:dyDescent="0.2">
      <c r="A7583" t="s">
        <v>3413</v>
      </c>
      <c r="B7583" t="s">
        <v>3927</v>
      </c>
      <c r="C7583" s="9">
        <v>45036</v>
      </c>
      <c r="D7583" s="9">
        <v>45036</v>
      </c>
    </row>
    <row r="7584" spans="1:4" x14ac:dyDescent="0.2">
      <c r="A7584" t="s">
        <v>3413</v>
      </c>
      <c r="B7584" t="s">
        <v>3927</v>
      </c>
      <c r="C7584" s="9">
        <v>45036</v>
      </c>
      <c r="D7584" s="9">
        <v>45067</v>
      </c>
    </row>
    <row r="7585" spans="1:4" x14ac:dyDescent="0.2">
      <c r="A7585" t="s">
        <v>3413</v>
      </c>
      <c r="B7585" t="s">
        <v>3927</v>
      </c>
      <c r="C7585" s="9">
        <v>45036</v>
      </c>
      <c r="D7585" s="9">
        <v>45080</v>
      </c>
    </row>
    <row r="7586" spans="1:4" x14ac:dyDescent="0.2">
      <c r="A7586" t="s">
        <v>3414</v>
      </c>
      <c r="B7586" t="s">
        <v>3928</v>
      </c>
      <c r="C7586" s="9">
        <v>44649</v>
      </c>
      <c r="D7586" s="9">
        <v>44649</v>
      </c>
    </row>
    <row r="7587" spans="1:4" x14ac:dyDescent="0.2">
      <c r="A7587" t="s">
        <v>3414</v>
      </c>
      <c r="B7587" t="s">
        <v>3928</v>
      </c>
      <c r="C7587" s="9">
        <v>44649</v>
      </c>
      <c r="D7587" s="9">
        <v>44681</v>
      </c>
    </row>
    <row r="7588" spans="1:4" x14ac:dyDescent="0.2">
      <c r="A7588" t="s">
        <v>3414</v>
      </c>
      <c r="B7588" t="s">
        <v>3928</v>
      </c>
      <c r="C7588" s="9">
        <v>44649</v>
      </c>
      <c r="D7588" s="9">
        <v>44692</v>
      </c>
    </row>
    <row r="7589" spans="1:4" x14ac:dyDescent="0.2">
      <c r="A7589" t="s">
        <v>3414</v>
      </c>
      <c r="B7589" t="s">
        <v>3928</v>
      </c>
      <c r="C7589" s="9">
        <v>44649</v>
      </c>
      <c r="D7589" s="9">
        <v>44716</v>
      </c>
    </row>
    <row r="7590" spans="1:4" x14ac:dyDescent="0.2">
      <c r="A7590" t="s">
        <v>3414</v>
      </c>
      <c r="B7590" t="s">
        <v>3928</v>
      </c>
      <c r="C7590" s="9">
        <v>44649</v>
      </c>
      <c r="D7590" s="9">
        <v>44746</v>
      </c>
    </row>
    <row r="7591" spans="1:4" x14ac:dyDescent="0.2">
      <c r="A7591" t="s">
        <v>3414</v>
      </c>
      <c r="B7591" t="s">
        <v>3928</v>
      </c>
      <c r="C7591" s="9">
        <v>44649</v>
      </c>
      <c r="D7591" s="9">
        <v>44775</v>
      </c>
    </row>
    <row r="7592" spans="1:4" x14ac:dyDescent="0.2">
      <c r="A7592" t="s">
        <v>3414</v>
      </c>
      <c r="B7592" t="s">
        <v>3928</v>
      </c>
      <c r="C7592" s="9">
        <v>44649</v>
      </c>
      <c r="D7592" s="9">
        <v>44838</v>
      </c>
    </row>
    <row r="7593" spans="1:4" x14ac:dyDescent="0.2">
      <c r="A7593" t="s">
        <v>3414</v>
      </c>
      <c r="B7593" t="s">
        <v>3928</v>
      </c>
      <c r="C7593" s="9">
        <v>44649</v>
      </c>
      <c r="D7593" s="9">
        <v>44874</v>
      </c>
    </row>
    <row r="7594" spans="1:4" x14ac:dyDescent="0.2">
      <c r="A7594" t="s">
        <v>3414</v>
      </c>
      <c r="B7594" t="s">
        <v>3928</v>
      </c>
      <c r="C7594" s="9">
        <v>44649</v>
      </c>
      <c r="D7594" s="9">
        <v>44936</v>
      </c>
    </row>
    <row r="7595" spans="1:4" x14ac:dyDescent="0.2">
      <c r="A7595" t="s">
        <v>3414</v>
      </c>
      <c r="B7595" t="s">
        <v>3928</v>
      </c>
      <c r="C7595" s="9">
        <v>44649</v>
      </c>
      <c r="D7595" s="9">
        <v>44969</v>
      </c>
    </row>
    <row r="7596" spans="1:4" x14ac:dyDescent="0.2">
      <c r="A7596" t="s">
        <v>3414</v>
      </c>
      <c r="B7596" t="s">
        <v>3928</v>
      </c>
      <c r="C7596" s="9">
        <v>44649</v>
      </c>
      <c r="D7596" s="9">
        <v>44988</v>
      </c>
    </row>
    <row r="7597" spans="1:4" x14ac:dyDescent="0.2">
      <c r="A7597" t="s">
        <v>3414</v>
      </c>
      <c r="B7597" t="s">
        <v>3928</v>
      </c>
      <c r="C7597" s="9">
        <v>44649</v>
      </c>
      <c r="D7597" s="9">
        <v>45028</v>
      </c>
    </row>
    <row r="7598" spans="1:4" x14ac:dyDescent="0.2">
      <c r="A7598" t="s">
        <v>3414</v>
      </c>
      <c r="B7598" t="s">
        <v>3928</v>
      </c>
      <c r="C7598" s="9">
        <v>44649</v>
      </c>
      <c r="D7598" s="9">
        <v>45057</v>
      </c>
    </row>
    <row r="7599" spans="1:4" x14ac:dyDescent="0.2">
      <c r="A7599" t="s">
        <v>3414</v>
      </c>
      <c r="B7599" t="s">
        <v>3928</v>
      </c>
      <c r="C7599" s="9">
        <v>44649</v>
      </c>
      <c r="D7599" s="9">
        <v>45084</v>
      </c>
    </row>
    <row r="7600" spans="1:4" x14ac:dyDescent="0.2">
      <c r="A7600" t="s">
        <v>3414</v>
      </c>
      <c r="B7600" t="s">
        <v>3926</v>
      </c>
      <c r="C7600" s="9">
        <v>44996</v>
      </c>
      <c r="D7600" s="9">
        <v>44996</v>
      </c>
    </row>
    <row r="7601" spans="1:4" x14ac:dyDescent="0.2">
      <c r="A7601" t="s">
        <v>3414</v>
      </c>
      <c r="B7601" t="s">
        <v>3926</v>
      </c>
      <c r="C7601" s="9">
        <v>44996</v>
      </c>
      <c r="D7601" s="9">
        <v>45029</v>
      </c>
    </row>
    <row r="7602" spans="1:4" x14ac:dyDescent="0.2">
      <c r="A7602" t="s">
        <v>3414</v>
      </c>
      <c r="B7602" t="s">
        <v>3926</v>
      </c>
      <c r="C7602" s="9">
        <v>44996</v>
      </c>
      <c r="D7602" s="9">
        <v>45066</v>
      </c>
    </row>
    <row r="7603" spans="1:4" x14ac:dyDescent="0.2">
      <c r="A7603" t="s">
        <v>3415</v>
      </c>
      <c r="B7603" t="s">
        <v>3929</v>
      </c>
      <c r="C7603" s="9">
        <v>44858</v>
      </c>
      <c r="D7603" s="9">
        <v>44858</v>
      </c>
    </row>
    <row r="7604" spans="1:4" x14ac:dyDescent="0.2">
      <c r="A7604" t="s">
        <v>3415</v>
      </c>
      <c r="B7604" t="s">
        <v>3929</v>
      </c>
      <c r="C7604" s="9">
        <v>44858</v>
      </c>
      <c r="D7604" s="9">
        <v>44893</v>
      </c>
    </row>
    <row r="7605" spans="1:4" x14ac:dyDescent="0.2">
      <c r="A7605" t="s">
        <v>3415</v>
      </c>
      <c r="B7605" t="s">
        <v>3929</v>
      </c>
      <c r="C7605" s="9">
        <v>44858</v>
      </c>
      <c r="D7605" s="9">
        <v>44896</v>
      </c>
    </row>
    <row r="7606" spans="1:4" x14ac:dyDescent="0.2">
      <c r="A7606" t="s">
        <v>3415</v>
      </c>
      <c r="B7606" t="s">
        <v>3929</v>
      </c>
      <c r="C7606" s="9">
        <v>44858</v>
      </c>
      <c r="D7606" s="9">
        <v>44954</v>
      </c>
    </row>
    <row r="7607" spans="1:4" x14ac:dyDescent="0.2">
      <c r="A7607" t="s">
        <v>3415</v>
      </c>
      <c r="B7607" t="s">
        <v>3929</v>
      </c>
      <c r="C7607" s="9">
        <v>44858</v>
      </c>
      <c r="D7607" s="9">
        <v>44962</v>
      </c>
    </row>
    <row r="7608" spans="1:4" x14ac:dyDescent="0.2">
      <c r="A7608" t="s">
        <v>3415</v>
      </c>
      <c r="B7608" t="s">
        <v>3929</v>
      </c>
      <c r="C7608" s="9">
        <v>44858</v>
      </c>
      <c r="D7608" s="9">
        <v>45015</v>
      </c>
    </row>
    <row r="7609" spans="1:4" x14ac:dyDescent="0.2">
      <c r="A7609" t="s">
        <v>3415</v>
      </c>
      <c r="B7609" t="s">
        <v>3929</v>
      </c>
      <c r="C7609" s="9">
        <v>44858</v>
      </c>
      <c r="D7609" s="9">
        <v>45017</v>
      </c>
    </row>
    <row r="7610" spans="1:4" x14ac:dyDescent="0.2">
      <c r="A7610" t="s">
        <v>3415</v>
      </c>
      <c r="B7610" t="s">
        <v>3929</v>
      </c>
      <c r="C7610" s="9">
        <v>44858</v>
      </c>
      <c r="D7610" s="9">
        <v>45055</v>
      </c>
    </row>
    <row r="7611" spans="1:4" x14ac:dyDescent="0.2">
      <c r="A7611" t="s">
        <v>3415</v>
      </c>
      <c r="B7611" t="s">
        <v>3929</v>
      </c>
      <c r="C7611" s="9">
        <v>44858</v>
      </c>
      <c r="D7611" s="9">
        <v>45083</v>
      </c>
    </row>
    <row r="7612" spans="1:4" x14ac:dyDescent="0.2">
      <c r="A7612" t="s">
        <v>3415</v>
      </c>
      <c r="B7612" t="s">
        <v>3922</v>
      </c>
      <c r="C7612" s="9">
        <v>45040</v>
      </c>
      <c r="D7612" s="9">
        <v>45040</v>
      </c>
    </row>
    <row r="7613" spans="1:4" x14ac:dyDescent="0.2">
      <c r="A7613" t="s">
        <v>3415</v>
      </c>
      <c r="B7613" t="s">
        <v>3922</v>
      </c>
      <c r="C7613" s="9">
        <v>45040</v>
      </c>
      <c r="D7613" s="9">
        <v>45071</v>
      </c>
    </row>
    <row r="7614" spans="1:4" x14ac:dyDescent="0.2">
      <c r="A7614" t="s">
        <v>3415</v>
      </c>
      <c r="B7614" t="s">
        <v>3922</v>
      </c>
      <c r="C7614" s="9">
        <v>45040</v>
      </c>
      <c r="D7614" s="9">
        <v>45078</v>
      </c>
    </row>
    <row r="7615" spans="1:4" x14ac:dyDescent="0.2">
      <c r="A7615" t="s">
        <v>3416</v>
      </c>
      <c r="B7615" t="s">
        <v>3949</v>
      </c>
      <c r="C7615" s="9">
        <v>44649</v>
      </c>
      <c r="D7615" s="9">
        <v>44649</v>
      </c>
    </row>
    <row r="7616" spans="1:4" x14ac:dyDescent="0.2">
      <c r="A7616" t="s">
        <v>3416</v>
      </c>
      <c r="B7616" t="s">
        <v>3949</v>
      </c>
      <c r="C7616" s="9">
        <v>44649</v>
      </c>
      <c r="D7616" s="9">
        <v>44685</v>
      </c>
    </row>
    <row r="7617" spans="1:4" x14ac:dyDescent="0.2">
      <c r="A7617" t="s">
        <v>3416</v>
      </c>
      <c r="B7617" t="s">
        <v>3949</v>
      </c>
      <c r="C7617" s="9">
        <v>44649</v>
      </c>
      <c r="D7617" s="9">
        <v>44725</v>
      </c>
    </row>
    <row r="7618" spans="1:4" x14ac:dyDescent="0.2">
      <c r="A7618" t="s">
        <v>3416</v>
      </c>
      <c r="B7618" t="s">
        <v>3949</v>
      </c>
      <c r="C7618" s="9">
        <v>44649</v>
      </c>
      <c r="D7618" s="9">
        <v>44775</v>
      </c>
    </row>
    <row r="7619" spans="1:4" x14ac:dyDescent="0.2">
      <c r="A7619" t="s">
        <v>3416</v>
      </c>
      <c r="B7619" t="s">
        <v>3949</v>
      </c>
      <c r="C7619" s="9">
        <v>44649</v>
      </c>
      <c r="D7619" s="9">
        <v>44805</v>
      </c>
    </row>
    <row r="7620" spans="1:4" x14ac:dyDescent="0.2">
      <c r="A7620" t="s">
        <v>3416</v>
      </c>
      <c r="B7620" t="s">
        <v>3949</v>
      </c>
      <c r="C7620" s="9">
        <v>44649</v>
      </c>
      <c r="D7620" s="9">
        <v>44836</v>
      </c>
    </row>
    <row r="7621" spans="1:4" x14ac:dyDescent="0.2">
      <c r="A7621" t="s">
        <v>3416</v>
      </c>
      <c r="B7621" t="s">
        <v>3949</v>
      </c>
      <c r="C7621" s="9">
        <v>44649</v>
      </c>
      <c r="D7621" s="9">
        <v>44878</v>
      </c>
    </row>
    <row r="7622" spans="1:4" x14ac:dyDescent="0.2">
      <c r="A7622" t="s">
        <v>3416</v>
      </c>
      <c r="B7622" t="s">
        <v>3949</v>
      </c>
      <c r="C7622" s="9">
        <v>44649</v>
      </c>
      <c r="D7622" s="9">
        <v>44907</v>
      </c>
    </row>
    <row r="7623" spans="1:4" x14ac:dyDescent="0.2">
      <c r="A7623" t="s">
        <v>3416</v>
      </c>
      <c r="B7623" t="s">
        <v>3949</v>
      </c>
      <c r="C7623" s="9">
        <v>44649</v>
      </c>
      <c r="D7623" s="9">
        <v>44928</v>
      </c>
    </row>
    <row r="7624" spans="1:4" x14ac:dyDescent="0.2">
      <c r="A7624" t="s">
        <v>3416</v>
      </c>
      <c r="B7624" t="s">
        <v>3949</v>
      </c>
      <c r="C7624" s="9">
        <v>44649</v>
      </c>
      <c r="D7624" s="9">
        <v>44959</v>
      </c>
    </row>
    <row r="7625" spans="1:4" x14ac:dyDescent="0.2">
      <c r="A7625" t="s">
        <v>3416</v>
      </c>
      <c r="B7625" t="s">
        <v>3949</v>
      </c>
      <c r="C7625" s="9">
        <v>44649</v>
      </c>
      <c r="D7625" s="9">
        <v>45014</v>
      </c>
    </row>
    <row r="7626" spans="1:4" x14ac:dyDescent="0.2">
      <c r="A7626" t="s">
        <v>3416</v>
      </c>
      <c r="B7626" t="s">
        <v>3949</v>
      </c>
      <c r="C7626" s="9">
        <v>44649</v>
      </c>
      <c r="D7626" s="9">
        <v>45076</v>
      </c>
    </row>
    <row r="7627" spans="1:4" x14ac:dyDescent="0.2">
      <c r="A7627" t="s">
        <v>3416</v>
      </c>
      <c r="B7627" t="s">
        <v>3949</v>
      </c>
      <c r="C7627" s="9">
        <v>44649</v>
      </c>
      <c r="D7627" s="9">
        <v>45080</v>
      </c>
    </row>
    <row r="7628" spans="1:4" x14ac:dyDescent="0.2">
      <c r="A7628" t="s">
        <v>3416</v>
      </c>
      <c r="B7628" t="s">
        <v>3923</v>
      </c>
      <c r="C7628" s="9">
        <v>45037</v>
      </c>
      <c r="D7628" s="9">
        <v>45037</v>
      </c>
    </row>
    <row r="7629" spans="1:4" x14ac:dyDescent="0.2">
      <c r="A7629" t="s">
        <v>3416</v>
      </c>
      <c r="B7629" t="s">
        <v>3923</v>
      </c>
      <c r="C7629" s="9">
        <v>45037</v>
      </c>
      <c r="D7629" s="9">
        <v>45069</v>
      </c>
    </row>
    <row r="7630" spans="1:4" x14ac:dyDescent="0.2">
      <c r="A7630" t="s">
        <v>3416</v>
      </c>
      <c r="B7630" t="s">
        <v>3923</v>
      </c>
      <c r="C7630" s="9">
        <v>45037</v>
      </c>
      <c r="D7630" s="9">
        <v>45082</v>
      </c>
    </row>
    <row r="7631" spans="1:4" x14ac:dyDescent="0.2">
      <c r="A7631" t="s">
        <v>3417</v>
      </c>
      <c r="B7631" t="s">
        <v>3947</v>
      </c>
      <c r="C7631" s="9">
        <v>44726</v>
      </c>
      <c r="D7631" s="9">
        <v>44726</v>
      </c>
    </row>
    <row r="7632" spans="1:4" x14ac:dyDescent="0.2">
      <c r="A7632" t="s">
        <v>3417</v>
      </c>
      <c r="B7632" t="s">
        <v>3947</v>
      </c>
      <c r="C7632" s="9">
        <v>44726</v>
      </c>
      <c r="D7632" s="9">
        <v>44788</v>
      </c>
    </row>
    <row r="7633" spans="1:4" x14ac:dyDescent="0.2">
      <c r="A7633" t="s">
        <v>3417</v>
      </c>
      <c r="B7633" t="s">
        <v>3947</v>
      </c>
      <c r="C7633" s="9">
        <v>44726</v>
      </c>
      <c r="D7633" s="9">
        <v>44818</v>
      </c>
    </row>
    <row r="7634" spans="1:4" x14ac:dyDescent="0.2">
      <c r="A7634" t="s">
        <v>3417</v>
      </c>
      <c r="B7634" t="s">
        <v>3947</v>
      </c>
      <c r="C7634" s="9">
        <v>44726</v>
      </c>
      <c r="D7634" s="9">
        <v>44857</v>
      </c>
    </row>
    <row r="7635" spans="1:4" x14ac:dyDescent="0.2">
      <c r="A7635" t="s">
        <v>3417</v>
      </c>
      <c r="B7635" t="s">
        <v>3947</v>
      </c>
      <c r="C7635" s="9">
        <v>44726</v>
      </c>
      <c r="D7635" s="9">
        <v>44889</v>
      </c>
    </row>
    <row r="7636" spans="1:4" x14ac:dyDescent="0.2">
      <c r="A7636" t="s">
        <v>3417</v>
      </c>
      <c r="B7636" t="s">
        <v>3947</v>
      </c>
      <c r="C7636" s="9">
        <v>44726</v>
      </c>
      <c r="D7636" s="9">
        <v>44910</v>
      </c>
    </row>
    <row r="7637" spans="1:4" x14ac:dyDescent="0.2">
      <c r="A7637" t="s">
        <v>3417</v>
      </c>
      <c r="B7637" t="s">
        <v>3947</v>
      </c>
      <c r="C7637" s="9">
        <v>44726</v>
      </c>
      <c r="D7637" s="9">
        <v>44944</v>
      </c>
    </row>
    <row r="7638" spans="1:4" x14ac:dyDescent="0.2">
      <c r="A7638" t="s">
        <v>3417</v>
      </c>
      <c r="B7638" t="s">
        <v>3947</v>
      </c>
      <c r="C7638" s="9">
        <v>44726</v>
      </c>
      <c r="D7638" s="9">
        <v>44975</v>
      </c>
    </row>
    <row r="7639" spans="1:4" x14ac:dyDescent="0.2">
      <c r="A7639" t="s">
        <v>3417</v>
      </c>
      <c r="B7639" t="s">
        <v>3947</v>
      </c>
      <c r="C7639" s="9">
        <v>44726</v>
      </c>
      <c r="D7639" s="9">
        <v>45010</v>
      </c>
    </row>
    <row r="7640" spans="1:4" x14ac:dyDescent="0.2">
      <c r="A7640" t="s">
        <v>3417</v>
      </c>
      <c r="B7640" t="s">
        <v>3947</v>
      </c>
      <c r="C7640" s="9">
        <v>44726</v>
      </c>
      <c r="D7640" s="9">
        <v>45038</v>
      </c>
    </row>
    <row r="7641" spans="1:4" x14ac:dyDescent="0.2">
      <c r="A7641" t="s">
        <v>3417</v>
      </c>
      <c r="B7641" t="s">
        <v>3947</v>
      </c>
      <c r="C7641" s="9">
        <v>44726</v>
      </c>
      <c r="D7641" s="9">
        <v>45062</v>
      </c>
    </row>
    <row r="7642" spans="1:4" x14ac:dyDescent="0.2">
      <c r="A7642" t="s">
        <v>3417</v>
      </c>
      <c r="B7642" t="s">
        <v>3920</v>
      </c>
      <c r="C7642" s="9">
        <v>44913</v>
      </c>
      <c r="D7642" s="9">
        <v>44913</v>
      </c>
    </row>
    <row r="7643" spans="1:4" x14ac:dyDescent="0.2">
      <c r="A7643" t="s">
        <v>3417</v>
      </c>
      <c r="B7643" t="s">
        <v>3920</v>
      </c>
      <c r="C7643" s="9">
        <v>44913</v>
      </c>
      <c r="D7643" s="9">
        <v>44954</v>
      </c>
    </row>
    <row r="7644" spans="1:4" x14ac:dyDescent="0.2">
      <c r="A7644" t="s">
        <v>3417</v>
      </c>
      <c r="B7644" t="s">
        <v>3920</v>
      </c>
      <c r="C7644" s="9">
        <v>44913</v>
      </c>
      <c r="D7644" s="9">
        <v>44976</v>
      </c>
    </row>
    <row r="7645" spans="1:4" x14ac:dyDescent="0.2">
      <c r="A7645" t="s">
        <v>3417</v>
      </c>
      <c r="B7645" t="s">
        <v>3920</v>
      </c>
      <c r="C7645" s="9">
        <v>44913</v>
      </c>
      <c r="D7645" s="9">
        <v>44990</v>
      </c>
    </row>
    <row r="7646" spans="1:4" x14ac:dyDescent="0.2">
      <c r="A7646" t="s">
        <v>3417</v>
      </c>
      <c r="B7646" t="s">
        <v>3920</v>
      </c>
      <c r="C7646" s="9">
        <v>44913</v>
      </c>
      <c r="D7646" s="9">
        <v>45036</v>
      </c>
    </row>
    <row r="7647" spans="1:4" x14ac:dyDescent="0.2">
      <c r="A7647" t="s">
        <v>3417</v>
      </c>
      <c r="B7647" t="s">
        <v>3920</v>
      </c>
      <c r="C7647" s="9">
        <v>44913</v>
      </c>
      <c r="D7647" s="9">
        <v>45076</v>
      </c>
    </row>
    <row r="7648" spans="1:4" x14ac:dyDescent="0.2">
      <c r="A7648" t="s">
        <v>3417</v>
      </c>
      <c r="B7648" t="s">
        <v>3920</v>
      </c>
      <c r="C7648" s="9">
        <v>44913</v>
      </c>
      <c r="D7648" s="9">
        <v>45078</v>
      </c>
    </row>
    <row r="7649" spans="1:4" x14ac:dyDescent="0.2">
      <c r="A7649" t="s">
        <v>3418</v>
      </c>
      <c r="B7649" t="s">
        <v>3923</v>
      </c>
      <c r="C7649" s="9">
        <v>44731</v>
      </c>
      <c r="D7649" s="9">
        <v>44731</v>
      </c>
    </row>
    <row r="7650" spans="1:4" x14ac:dyDescent="0.2">
      <c r="A7650" t="s">
        <v>3418</v>
      </c>
      <c r="B7650" t="s">
        <v>3923</v>
      </c>
      <c r="C7650" s="9">
        <v>44731</v>
      </c>
      <c r="D7650" s="9">
        <v>44771</v>
      </c>
    </row>
    <row r="7651" spans="1:4" x14ac:dyDescent="0.2">
      <c r="A7651" t="s">
        <v>3418</v>
      </c>
      <c r="B7651" t="s">
        <v>3923</v>
      </c>
      <c r="C7651" s="9">
        <v>44731</v>
      </c>
      <c r="D7651" s="9">
        <v>44802</v>
      </c>
    </row>
    <row r="7652" spans="1:4" x14ac:dyDescent="0.2">
      <c r="A7652" t="s">
        <v>3418</v>
      </c>
      <c r="B7652" t="s">
        <v>3923</v>
      </c>
      <c r="C7652" s="9">
        <v>44731</v>
      </c>
      <c r="D7652" s="9">
        <v>44829</v>
      </c>
    </row>
    <row r="7653" spans="1:4" x14ac:dyDescent="0.2">
      <c r="A7653" t="s">
        <v>3418</v>
      </c>
      <c r="B7653" t="s">
        <v>3923</v>
      </c>
      <c r="C7653" s="9">
        <v>44731</v>
      </c>
      <c r="D7653" s="9">
        <v>44862</v>
      </c>
    </row>
    <row r="7654" spans="1:4" x14ac:dyDescent="0.2">
      <c r="A7654" t="s">
        <v>3418</v>
      </c>
      <c r="B7654" t="s">
        <v>3923</v>
      </c>
      <c r="C7654" s="9">
        <v>44731</v>
      </c>
      <c r="D7654" s="9">
        <v>44868</v>
      </c>
    </row>
    <row r="7655" spans="1:4" x14ac:dyDescent="0.2">
      <c r="A7655" t="s">
        <v>3418</v>
      </c>
      <c r="B7655" t="s">
        <v>3923</v>
      </c>
      <c r="C7655" s="9">
        <v>44731</v>
      </c>
      <c r="D7655" s="9">
        <v>44924</v>
      </c>
    </row>
    <row r="7656" spans="1:4" x14ac:dyDescent="0.2">
      <c r="A7656" t="s">
        <v>3418</v>
      </c>
      <c r="B7656" t="s">
        <v>3923</v>
      </c>
      <c r="C7656" s="9">
        <v>44731</v>
      </c>
      <c r="D7656" s="9">
        <v>44929</v>
      </c>
    </row>
    <row r="7657" spans="1:4" x14ac:dyDescent="0.2">
      <c r="A7657" t="s">
        <v>3418</v>
      </c>
      <c r="B7657" t="s">
        <v>3923</v>
      </c>
      <c r="C7657" s="9">
        <v>44731</v>
      </c>
      <c r="D7657" s="9">
        <v>44981</v>
      </c>
    </row>
    <row r="7658" spans="1:4" x14ac:dyDescent="0.2">
      <c r="A7658" t="s">
        <v>3418</v>
      </c>
      <c r="B7658" t="s">
        <v>3923</v>
      </c>
      <c r="C7658" s="9">
        <v>44731</v>
      </c>
      <c r="D7658" s="9">
        <v>45007</v>
      </c>
    </row>
    <row r="7659" spans="1:4" x14ac:dyDescent="0.2">
      <c r="A7659" t="s">
        <v>3418</v>
      </c>
      <c r="B7659" t="s">
        <v>3923</v>
      </c>
      <c r="C7659" s="9">
        <v>44731</v>
      </c>
      <c r="D7659" s="9">
        <v>45045</v>
      </c>
    </row>
    <row r="7660" spans="1:4" x14ac:dyDescent="0.2">
      <c r="A7660" t="s">
        <v>3418</v>
      </c>
      <c r="B7660" t="s">
        <v>3923</v>
      </c>
      <c r="C7660" s="9">
        <v>44731</v>
      </c>
      <c r="D7660" s="9">
        <v>45074</v>
      </c>
    </row>
    <row r="7661" spans="1:4" x14ac:dyDescent="0.2">
      <c r="A7661" t="s">
        <v>3418</v>
      </c>
      <c r="B7661" t="s">
        <v>3923</v>
      </c>
      <c r="C7661" s="9">
        <v>44731</v>
      </c>
      <c r="D7661" s="9">
        <v>45078</v>
      </c>
    </row>
    <row r="7662" spans="1:4" x14ac:dyDescent="0.2">
      <c r="A7662" t="s">
        <v>3418</v>
      </c>
      <c r="B7662" t="s">
        <v>3951</v>
      </c>
      <c r="C7662" s="9">
        <v>44781</v>
      </c>
      <c r="D7662" s="9">
        <v>44781</v>
      </c>
    </row>
    <row r="7663" spans="1:4" x14ac:dyDescent="0.2">
      <c r="A7663" t="s">
        <v>3418</v>
      </c>
      <c r="B7663" t="s">
        <v>3951</v>
      </c>
      <c r="C7663" s="9">
        <v>44781</v>
      </c>
      <c r="D7663" s="9">
        <v>44822</v>
      </c>
    </row>
    <row r="7664" spans="1:4" x14ac:dyDescent="0.2">
      <c r="A7664" t="s">
        <v>3418</v>
      </c>
      <c r="B7664" t="s">
        <v>3951</v>
      </c>
      <c r="C7664" s="9">
        <v>44781</v>
      </c>
      <c r="D7664" s="9">
        <v>44854</v>
      </c>
    </row>
    <row r="7665" spans="1:4" x14ac:dyDescent="0.2">
      <c r="A7665" t="s">
        <v>3418</v>
      </c>
      <c r="B7665" t="s">
        <v>3951</v>
      </c>
      <c r="C7665" s="9">
        <v>44781</v>
      </c>
      <c r="D7665" s="9">
        <v>44885</v>
      </c>
    </row>
    <row r="7666" spans="1:4" x14ac:dyDescent="0.2">
      <c r="A7666" t="s">
        <v>3418</v>
      </c>
      <c r="B7666" t="s">
        <v>3951</v>
      </c>
      <c r="C7666" s="9">
        <v>44781</v>
      </c>
      <c r="D7666" s="9">
        <v>44913</v>
      </c>
    </row>
    <row r="7667" spans="1:4" x14ac:dyDescent="0.2">
      <c r="A7667" t="s">
        <v>3418</v>
      </c>
      <c r="B7667" t="s">
        <v>3951</v>
      </c>
      <c r="C7667" s="9">
        <v>44781</v>
      </c>
      <c r="D7667" s="9">
        <v>44937</v>
      </c>
    </row>
    <row r="7668" spans="1:4" x14ac:dyDescent="0.2">
      <c r="A7668" t="s">
        <v>3418</v>
      </c>
      <c r="B7668" t="s">
        <v>3951</v>
      </c>
      <c r="C7668" s="9">
        <v>44781</v>
      </c>
      <c r="D7668" s="9">
        <v>44967</v>
      </c>
    </row>
    <row r="7669" spans="1:4" x14ac:dyDescent="0.2">
      <c r="A7669" t="s">
        <v>3418</v>
      </c>
      <c r="B7669" t="s">
        <v>3951</v>
      </c>
      <c r="C7669" s="9">
        <v>44781</v>
      </c>
      <c r="D7669" s="9">
        <v>44993</v>
      </c>
    </row>
    <row r="7670" spans="1:4" x14ac:dyDescent="0.2">
      <c r="A7670" t="s">
        <v>3418</v>
      </c>
      <c r="B7670" t="s">
        <v>3951</v>
      </c>
      <c r="C7670" s="9">
        <v>44781</v>
      </c>
      <c r="D7670" s="9">
        <v>45034</v>
      </c>
    </row>
    <row r="7671" spans="1:4" x14ac:dyDescent="0.2">
      <c r="A7671" t="s">
        <v>3418</v>
      </c>
      <c r="B7671" t="s">
        <v>3951</v>
      </c>
      <c r="C7671" s="9">
        <v>44781</v>
      </c>
      <c r="D7671" s="9">
        <v>45067</v>
      </c>
    </row>
    <row r="7672" spans="1:4" x14ac:dyDescent="0.2">
      <c r="A7672" t="s">
        <v>3419</v>
      </c>
      <c r="B7672" t="s">
        <v>3952</v>
      </c>
      <c r="C7672" s="9">
        <v>44665</v>
      </c>
      <c r="D7672" s="9">
        <v>44665</v>
      </c>
    </row>
    <row r="7673" spans="1:4" x14ac:dyDescent="0.2">
      <c r="A7673" t="s">
        <v>3419</v>
      </c>
      <c r="B7673" t="s">
        <v>3952</v>
      </c>
      <c r="C7673" s="9">
        <v>44665</v>
      </c>
      <c r="D7673" s="9">
        <v>44709</v>
      </c>
    </row>
    <row r="7674" spans="1:4" x14ac:dyDescent="0.2">
      <c r="A7674" t="s">
        <v>3419</v>
      </c>
      <c r="B7674" t="s">
        <v>3952</v>
      </c>
      <c r="C7674" s="9">
        <v>44665</v>
      </c>
      <c r="D7674" s="9">
        <v>44729</v>
      </c>
    </row>
    <row r="7675" spans="1:4" x14ac:dyDescent="0.2">
      <c r="A7675" t="s">
        <v>3419</v>
      </c>
      <c r="B7675" t="s">
        <v>3952</v>
      </c>
      <c r="C7675" s="9">
        <v>44665</v>
      </c>
      <c r="D7675" s="9">
        <v>44762</v>
      </c>
    </row>
    <row r="7676" spans="1:4" x14ac:dyDescent="0.2">
      <c r="A7676" t="s">
        <v>3419</v>
      </c>
      <c r="B7676" t="s">
        <v>3952</v>
      </c>
      <c r="C7676" s="9">
        <v>44665</v>
      </c>
      <c r="D7676" s="9">
        <v>44801</v>
      </c>
    </row>
    <row r="7677" spans="1:4" x14ac:dyDescent="0.2">
      <c r="A7677" t="s">
        <v>3419</v>
      </c>
      <c r="B7677" t="s">
        <v>3952</v>
      </c>
      <c r="C7677" s="9">
        <v>44665</v>
      </c>
      <c r="D7677" s="9">
        <v>44833</v>
      </c>
    </row>
    <row r="7678" spans="1:4" x14ac:dyDescent="0.2">
      <c r="A7678" t="s">
        <v>3419</v>
      </c>
      <c r="B7678" t="s">
        <v>3952</v>
      </c>
      <c r="C7678" s="9">
        <v>44665</v>
      </c>
      <c r="D7678" s="9">
        <v>44881</v>
      </c>
    </row>
    <row r="7679" spans="1:4" x14ac:dyDescent="0.2">
      <c r="A7679" t="s">
        <v>3419</v>
      </c>
      <c r="B7679" t="s">
        <v>3952</v>
      </c>
      <c r="C7679" s="9">
        <v>44665</v>
      </c>
      <c r="D7679" s="9">
        <v>44915</v>
      </c>
    </row>
    <row r="7680" spans="1:4" x14ac:dyDescent="0.2">
      <c r="A7680" t="s">
        <v>3419</v>
      </c>
      <c r="B7680" t="s">
        <v>3952</v>
      </c>
      <c r="C7680" s="9">
        <v>44665</v>
      </c>
      <c r="D7680" s="9">
        <v>44942</v>
      </c>
    </row>
    <row r="7681" spans="1:4" x14ac:dyDescent="0.2">
      <c r="A7681" t="s">
        <v>3419</v>
      </c>
      <c r="B7681" t="s">
        <v>3952</v>
      </c>
      <c r="C7681" s="9">
        <v>44665</v>
      </c>
      <c r="D7681" s="9">
        <v>44976</v>
      </c>
    </row>
    <row r="7682" spans="1:4" x14ac:dyDescent="0.2">
      <c r="A7682" t="s">
        <v>3419</v>
      </c>
      <c r="B7682" t="s">
        <v>3952</v>
      </c>
      <c r="C7682" s="9">
        <v>44665</v>
      </c>
      <c r="D7682" s="9">
        <v>44986</v>
      </c>
    </row>
    <row r="7683" spans="1:4" x14ac:dyDescent="0.2">
      <c r="A7683" t="s">
        <v>3419</v>
      </c>
      <c r="B7683" t="s">
        <v>3952</v>
      </c>
      <c r="C7683" s="9">
        <v>44665</v>
      </c>
      <c r="D7683" s="9">
        <v>45034</v>
      </c>
    </row>
    <row r="7684" spans="1:4" x14ac:dyDescent="0.2">
      <c r="A7684" t="s">
        <v>3419</v>
      </c>
      <c r="B7684" t="s">
        <v>3952</v>
      </c>
      <c r="C7684" s="9">
        <v>44665</v>
      </c>
      <c r="D7684" s="9">
        <v>45065</v>
      </c>
    </row>
    <row r="7685" spans="1:4" x14ac:dyDescent="0.2">
      <c r="A7685" t="s">
        <v>3419</v>
      </c>
      <c r="B7685" t="s">
        <v>3925</v>
      </c>
      <c r="C7685" s="9">
        <v>44731</v>
      </c>
      <c r="D7685" s="9">
        <v>44731</v>
      </c>
    </row>
    <row r="7686" spans="1:4" x14ac:dyDescent="0.2">
      <c r="A7686" t="s">
        <v>3419</v>
      </c>
      <c r="B7686" t="s">
        <v>3925</v>
      </c>
      <c r="C7686" s="9">
        <v>44731</v>
      </c>
      <c r="D7686" s="9">
        <v>44765</v>
      </c>
    </row>
    <row r="7687" spans="1:4" x14ac:dyDescent="0.2">
      <c r="A7687" t="s">
        <v>3419</v>
      </c>
      <c r="B7687" t="s">
        <v>3925</v>
      </c>
      <c r="C7687" s="9">
        <v>44731</v>
      </c>
      <c r="D7687" s="9">
        <v>44796</v>
      </c>
    </row>
    <row r="7688" spans="1:4" x14ac:dyDescent="0.2">
      <c r="A7688" t="s">
        <v>3419</v>
      </c>
      <c r="B7688" t="s">
        <v>3925</v>
      </c>
      <c r="C7688" s="9">
        <v>44731</v>
      </c>
      <c r="D7688" s="9">
        <v>44831</v>
      </c>
    </row>
    <row r="7689" spans="1:4" x14ac:dyDescent="0.2">
      <c r="A7689" t="s">
        <v>3419</v>
      </c>
      <c r="B7689" t="s">
        <v>3925</v>
      </c>
      <c r="C7689" s="9">
        <v>44731</v>
      </c>
      <c r="D7689" s="9">
        <v>44853</v>
      </c>
    </row>
    <row r="7690" spans="1:4" x14ac:dyDescent="0.2">
      <c r="A7690" t="s">
        <v>3419</v>
      </c>
      <c r="B7690" t="s">
        <v>3925</v>
      </c>
      <c r="C7690" s="9">
        <v>44731</v>
      </c>
      <c r="D7690" s="9">
        <v>44950</v>
      </c>
    </row>
    <row r="7691" spans="1:4" x14ac:dyDescent="0.2">
      <c r="A7691" t="s">
        <v>3419</v>
      </c>
      <c r="B7691" t="s">
        <v>3925</v>
      </c>
      <c r="C7691" s="9">
        <v>44731</v>
      </c>
      <c r="D7691" s="9">
        <v>44989</v>
      </c>
    </row>
    <row r="7692" spans="1:4" x14ac:dyDescent="0.2">
      <c r="A7692" t="s">
        <v>3419</v>
      </c>
      <c r="B7692" t="s">
        <v>3925</v>
      </c>
      <c r="C7692" s="9">
        <v>44731</v>
      </c>
      <c r="D7692" s="9">
        <v>45045</v>
      </c>
    </row>
    <row r="7693" spans="1:4" x14ac:dyDescent="0.2">
      <c r="A7693" t="s">
        <v>3419</v>
      </c>
      <c r="B7693" t="s">
        <v>3925</v>
      </c>
      <c r="C7693" s="9">
        <v>44731</v>
      </c>
      <c r="D7693" s="9">
        <v>45076</v>
      </c>
    </row>
    <row r="7694" spans="1:4" x14ac:dyDescent="0.2">
      <c r="A7694" t="s">
        <v>3420</v>
      </c>
      <c r="B7694" t="s">
        <v>3952</v>
      </c>
      <c r="C7694" s="9">
        <v>44824</v>
      </c>
      <c r="D7694" s="9">
        <v>44824</v>
      </c>
    </row>
    <row r="7695" spans="1:4" x14ac:dyDescent="0.2">
      <c r="A7695" t="s">
        <v>3420</v>
      </c>
      <c r="B7695" t="s">
        <v>3952</v>
      </c>
      <c r="C7695" s="9">
        <v>44824</v>
      </c>
      <c r="D7695" s="9">
        <v>44864</v>
      </c>
    </row>
    <row r="7696" spans="1:4" x14ac:dyDescent="0.2">
      <c r="A7696" t="s">
        <v>3420</v>
      </c>
      <c r="B7696" t="s">
        <v>3952</v>
      </c>
      <c r="C7696" s="9">
        <v>44824</v>
      </c>
      <c r="D7696" s="9">
        <v>44887</v>
      </c>
    </row>
    <row r="7697" spans="1:4" x14ac:dyDescent="0.2">
      <c r="A7697" t="s">
        <v>3420</v>
      </c>
      <c r="B7697" t="s">
        <v>3952</v>
      </c>
      <c r="C7697" s="9">
        <v>44824</v>
      </c>
      <c r="D7697" s="9">
        <v>44922</v>
      </c>
    </row>
    <row r="7698" spans="1:4" x14ac:dyDescent="0.2">
      <c r="A7698" t="s">
        <v>3420</v>
      </c>
      <c r="B7698" t="s">
        <v>3952</v>
      </c>
      <c r="C7698" s="9">
        <v>44824</v>
      </c>
      <c r="D7698" s="9">
        <v>44950</v>
      </c>
    </row>
    <row r="7699" spans="1:4" x14ac:dyDescent="0.2">
      <c r="A7699" t="s">
        <v>3420</v>
      </c>
      <c r="B7699" t="s">
        <v>3952</v>
      </c>
      <c r="C7699" s="9">
        <v>44824</v>
      </c>
      <c r="D7699" s="9">
        <v>44984</v>
      </c>
    </row>
    <row r="7700" spans="1:4" x14ac:dyDescent="0.2">
      <c r="A7700" t="s">
        <v>3420</v>
      </c>
      <c r="B7700" t="s">
        <v>3952</v>
      </c>
      <c r="C7700" s="9">
        <v>44824</v>
      </c>
      <c r="D7700" s="9">
        <v>44992</v>
      </c>
    </row>
    <row r="7701" spans="1:4" x14ac:dyDescent="0.2">
      <c r="A7701" t="s">
        <v>3420</v>
      </c>
      <c r="B7701" t="s">
        <v>3952</v>
      </c>
      <c r="C7701" s="9">
        <v>44824</v>
      </c>
      <c r="D7701" s="9">
        <v>45018</v>
      </c>
    </row>
    <row r="7702" spans="1:4" x14ac:dyDescent="0.2">
      <c r="A7702" t="s">
        <v>3420</v>
      </c>
      <c r="B7702" t="s">
        <v>3952</v>
      </c>
      <c r="C7702" s="9">
        <v>44824</v>
      </c>
      <c r="D7702" s="9">
        <v>45076</v>
      </c>
    </row>
    <row r="7703" spans="1:4" x14ac:dyDescent="0.2">
      <c r="A7703" t="s">
        <v>3420</v>
      </c>
      <c r="B7703" t="s">
        <v>3949</v>
      </c>
      <c r="C7703" s="9">
        <v>44916</v>
      </c>
      <c r="D7703" s="9">
        <v>44916</v>
      </c>
    </row>
    <row r="7704" spans="1:4" x14ac:dyDescent="0.2">
      <c r="A7704" t="s">
        <v>3420</v>
      </c>
      <c r="B7704" t="s">
        <v>3949</v>
      </c>
      <c r="C7704" s="9">
        <v>44916</v>
      </c>
      <c r="D7704" s="9">
        <v>44950</v>
      </c>
    </row>
    <row r="7705" spans="1:4" x14ac:dyDescent="0.2">
      <c r="A7705" t="s">
        <v>3420</v>
      </c>
      <c r="B7705" t="s">
        <v>3949</v>
      </c>
      <c r="C7705" s="9">
        <v>44916</v>
      </c>
      <c r="D7705" s="9">
        <v>44985</v>
      </c>
    </row>
    <row r="7706" spans="1:4" x14ac:dyDescent="0.2">
      <c r="A7706" t="s">
        <v>3420</v>
      </c>
      <c r="B7706" t="s">
        <v>3949</v>
      </c>
      <c r="C7706" s="9">
        <v>44916</v>
      </c>
      <c r="D7706" s="9">
        <v>45016</v>
      </c>
    </row>
    <row r="7707" spans="1:4" x14ac:dyDescent="0.2">
      <c r="A7707" t="s">
        <v>3420</v>
      </c>
      <c r="B7707" t="s">
        <v>3949</v>
      </c>
      <c r="C7707" s="9">
        <v>44916</v>
      </c>
      <c r="D7707" s="9">
        <v>45039</v>
      </c>
    </row>
    <row r="7708" spans="1:4" x14ac:dyDescent="0.2">
      <c r="A7708" t="s">
        <v>3420</v>
      </c>
      <c r="B7708" t="s">
        <v>3949</v>
      </c>
      <c r="C7708" s="9">
        <v>44916</v>
      </c>
      <c r="D7708" s="9">
        <v>45068</v>
      </c>
    </row>
    <row r="7709" spans="1:4" x14ac:dyDescent="0.2">
      <c r="A7709" t="s">
        <v>3421</v>
      </c>
      <c r="B7709" t="s">
        <v>3929</v>
      </c>
      <c r="C7709" s="9">
        <v>44688</v>
      </c>
      <c r="D7709" s="9">
        <v>44688</v>
      </c>
    </row>
    <row r="7710" spans="1:4" x14ac:dyDescent="0.2">
      <c r="A7710" t="s">
        <v>3421</v>
      </c>
      <c r="B7710" t="s">
        <v>3929</v>
      </c>
      <c r="C7710" s="9">
        <v>44688</v>
      </c>
      <c r="D7710" s="9">
        <v>44720</v>
      </c>
    </row>
    <row r="7711" spans="1:4" x14ac:dyDescent="0.2">
      <c r="A7711" t="s">
        <v>3421</v>
      </c>
      <c r="B7711" t="s">
        <v>3929</v>
      </c>
      <c r="C7711" s="9">
        <v>44688</v>
      </c>
      <c r="D7711" s="9">
        <v>44757</v>
      </c>
    </row>
    <row r="7712" spans="1:4" x14ac:dyDescent="0.2">
      <c r="A7712" t="s">
        <v>3421</v>
      </c>
      <c r="B7712" t="s">
        <v>3929</v>
      </c>
      <c r="C7712" s="9">
        <v>44688</v>
      </c>
      <c r="D7712" s="9">
        <v>44791</v>
      </c>
    </row>
    <row r="7713" spans="1:4" x14ac:dyDescent="0.2">
      <c r="A7713" t="s">
        <v>3421</v>
      </c>
      <c r="B7713" t="s">
        <v>3929</v>
      </c>
      <c r="C7713" s="9">
        <v>44688</v>
      </c>
      <c r="D7713" s="9">
        <v>44825</v>
      </c>
    </row>
    <row r="7714" spans="1:4" x14ac:dyDescent="0.2">
      <c r="A7714" t="s">
        <v>3421</v>
      </c>
      <c r="B7714" t="s">
        <v>3929</v>
      </c>
      <c r="C7714" s="9">
        <v>44688</v>
      </c>
      <c r="D7714" s="9">
        <v>44852</v>
      </c>
    </row>
    <row r="7715" spans="1:4" x14ac:dyDescent="0.2">
      <c r="A7715" t="s">
        <v>3421</v>
      </c>
      <c r="B7715" t="s">
        <v>3929</v>
      </c>
      <c r="C7715" s="9">
        <v>44688</v>
      </c>
      <c r="D7715" s="9">
        <v>44875</v>
      </c>
    </row>
    <row r="7716" spans="1:4" x14ac:dyDescent="0.2">
      <c r="A7716" t="s">
        <v>3421</v>
      </c>
      <c r="B7716" t="s">
        <v>3929</v>
      </c>
      <c r="C7716" s="9">
        <v>44688</v>
      </c>
      <c r="D7716" s="9">
        <v>44905</v>
      </c>
    </row>
    <row r="7717" spans="1:4" x14ac:dyDescent="0.2">
      <c r="A7717" t="s">
        <v>3421</v>
      </c>
      <c r="B7717" t="s">
        <v>3929</v>
      </c>
      <c r="C7717" s="9">
        <v>44688</v>
      </c>
      <c r="D7717" s="9">
        <v>44941</v>
      </c>
    </row>
    <row r="7718" spans="1:4" x14ac:dyDescent="0.2">
      <c r="A7718" t="s">
        <v>3421</v>
      </c>
      <c r="B7718" t="s">
        <v>3929</v>
      </c>
      <c r="C7718" s="9">
        <v>44688</v>
      </c>
      <c r="D7718" s="9">
        <v>44977</v>
      </c>
    </row>
    <row r="7719" spans="1:4" x14ac:dyDescent="0.2">
      <c r="A7719" t="s">
        <v>3421</v>
      </c>
      <c r="B7719" t="s">
        <v>3929</v>
      </c>
      <c r="C7719" s="9">
        <v>44688</v>
      </c>
      <c r="D7719" s="9">
        <v>45001</v>
      </c>
    </row>
    <row r="7720" spans="1:4" x14ac:dyDescent="0.2">
      <c r="A7720" t="s">
        <v>3421</v>
      </c>
      <c r="B7720" t="s">
        <v>3929</v>
      </c>
      <c r="C7720" s="9">
        <v>44688</v>
      </c>
      <c r="D7720" s="9">
        <v>45025</v>
      </c>
    </row>
    <row r="7721" spans="1:4" x14ac:dyDescent="0.2">
      <c r="A7721" t="s">
        <v>3421</v>
      </c>
      <c r="B7721" t="s">
        <v>3929</v>
      </c>
      <c r="C7721" s="9">
        <v>44688</v>
      </c>
      <c r="D7721" s="9">
        <v>45063</v>
      </c>
    </row>
    <row r="7722" spans="1:4" x14ac:dyDescent="0.2">
      <c r="A7722" t="s">
        <v>3421</v>
      </c>
      <c r="B7722" t="s">
        <v>3923</v>
      </c>
      <c r="C7722" s="9">
        <v>44753</v>
      </c>
      <c r="D7722" s="9">
        <v>44753</v>
      </c>
    </row>
    <row r="7723" spans="1:4" x14ac:dyDescent="0.2">
      <c r="A7723" t="s">
        <v>3421</v>
      </c>
      <c r="B7723" t="s">
        <v>3923</v>
      </c>
      <c r="C7723" s="9">
        <v>44753</v>
      </c>
      <c r="D7723" s="9">
        <v>44798</v>
      </c>
    </row>
    <row r="7724" spans="1:4" x14ac:dyDescent="0.2">
      <c r="A7724" t="s">
        <v>3421</v>
      </c>
      <c r="B7724" t="s">
        <v>3923</v>
      </c>
      <c r="C7724" s="9">
        <v>44753</v>
      </c>
      <c r="D7724" s="9">
        <v>44820</v>
      </c>
    </row>
    <row r="7725" spans="1:4" x14ac:dyDescent="0.2">
      <c r="A7725" t="s">
        <v>3421</v>
      </c>
      <c r="B7725" t="s">
        <v>3923</v>
      </c>
      <c r="C7725" s="9">
        <v>44753</v>
      </c>
      <c r="D7725" s="9">
        <v>44859</v>
      </c>
    </row>
    <row r="7726" spans="1:4" x14ac:dyDescent="0.2">
      <c r="A7726" t="s">
        <v>3421</v>
      </c>
      <c r="B7726" t="s">
        <v>3923</v>
      </c>
      <c r="C7726" s="9">
        <v>44753</v>
      </c>
      <c r="D7726" s="9">
        <v>44884</v>
      </c>
    </row>
    <row r="7727" spans="1:4" x14ac:dyDescent="0.2">
      <c r="A7727" t="s">
        <v>3421</v>
      </c>
      <c r="B7727" t="s">
        <v>3923</v>
      </c>
      <c r="C7727" s="9">
        <v>44753</v>
      </c>
      <c r="D7727" s="9">
        <v>44906</v>
      </c>
    </row>
    <row r="7728" spans="1:4" x14ac:dyDescent="0.2">
      <c r="A7728" t="s">
        <v>3421</v>
      </c>
      <c r="B7728" t="s">
        <v>3923</v>
      </c>
      <c r="C7728" s="9">
        <v>44753</v>
      </c>
      <c r="D7728" s="9">
        <v>44947</v>
      </c>
    </row>
    <row r="7729" spans="1:4" x14ac:dyDescent="0.2">
      <c r="A7729" t="s">
        <v>3421</v>
      </c>
      <c r="B7729" t="s">
        <v>3923</v>
      </c>
      <c r="C7729" s="9">
        <v>44753</v>
      </c>
      <c r="D7729" s="9">
        <v>44973</v>
      </c>
    </row>
    <row r="7730" spans="1:4" x14ac:dyDescent="0.2">
      <c r="A7730" t="s">
        <v>3421</v>
      </c>
      <c r="B7730" t="s">
        <v>3923</v>
      </c>
      <c r="C7730" s="9">
        <v>44753</v>
      </c>
      <c r="D7730" s="9">
        <v>45007</v>
      </c>
    </row>
    <row r="7731" spans="1:4" x14ac:dyDescent="0.2">
      <c r="A7731" t="s">
        <v>3421</v>
      </c>
      <c r="B7731" t="s">
        <v>3923</v>
      </c>
      <c r="C7731" s="9">
        <v>44753</v>
      </c>
      <c r="D7731" s="9">
        <v>45031</v>
      </c>
    </row>
    <row r="7732" spans="1:4" x14ac:dyDescent="0.2">
      <c r="A7732" t="s">
        <v>3421</v>
      </c>
      <c r="B7732" t="s">
        <v>3923</v>
      </c>
      <c r="C7732" s="9">
        <v>44753</v>
      </c>
      <c r="D7732" s="9">
        <v>45058</v>
      </c>
    </row>
    <row r="7733" spans="1:4" x14ac:dyDescent="0.2">
      <c r="A7733" t="s">
        <v>3422</v>
      </c>
      <c r="B7733" t="s">
        <v>3949</v>
      </c>
      <c r="C7733" s="9">
        <v>44628</v>
      </c>
      <c r="D7733" s="9">
        <v>44628</v>
      </c>
    </row>
    <row r="7734" spans="1:4" x14ac:dyDescent="0.2">
      <c r="A7734" t="s">
        <v>3422</v>
      </c>
      <c r="B7734" t="s">
        <v>3949</v>
      </c>
      <c r="C7734" s="9">
        <v>44628</v>
      </c>
      <c r="D7734" s="9">
        <v>44697</v>
      </c>
    </row>
    <row r="7735" spans="1:4" x14ac:dyDescent="0.2">
      <c r="A7735" t="s">
        <v>3422</v>
      </c>
      <c r="B7735" t="s">
        <v>3949</v>
      </c>
      <c r="C7735" s="9">
        <v>44628</v>
      </c>
      <c r="D7735" s="9">
        <v>44730</v>
      </c>
    </row>
    <row r="7736" spans="1:4" x14ac:dyDescent="0.2">
      <c r="A7736" t="s">
        <v>3422</v>
      </c>
      <c r="B7736" t="s">
        <v>3949</v>
      </c>
      <c r="C7736" s="9">
        <v>44628</v>
      </c>
      <c r="D7736" s="9">
        <v>44751</v>
      </c>
    </row>
    <row r="7737" spans="1:4" x14ac:dyDescent="0.2">
      <c r="A7737" t="s">
        <v>3422</v>
      </c>
      <c r="B7737" t="s">
        <v>3949</v>
      </c>
      <c r="C7737" s="9">
        <v>44628</v>
      </c>
      <c r="D7737" s="9">
        <v>44846</v>
      </c>
    </row>
    <row r="7738" spans="1:4" x14ac:dyDescent="0.2">
      <c r="A7738" t="s">
        <v>3422</v>
      </c>
      <c r="B7738" t="s">
        <v>3949</v>
      </c>
      <c r="C7738" s="9">
        <v>44628</v>
      </c>
      <c r="D7738" s="9">
        <v>44882</v>
      </c>
    </row>
    <row r="7739" spans="1:4" x14ac:dyDescent="0.2">
      <c r="A7739" t="s">
        <v>3422</v>
      </c>
      <c r="B7739" t="s">
        <v>3949</v>
      </c>
      <c r="C7739" s="9">
        <v>44628</v>
      </c>
      <c r="D7739" s="9">
        <v>44910</v>
      </c>
    </row>
    <row r="7740" spans="1:4" x14ac:dyDescent="0.2">
      <c r="A7740" t="s">
        <v>3422</v>
      </c>
      <c r="B7740" t="s">
        <v>3949</v>
      </c>
      <c r="C7740" s="9">
        <v>44628</v>
      </c>
      <c r="D7740" s="9">
        <v>44944</v>
      </c>
    </row>
    <row r="7741" spans="1:4" x14ac:dyDescent="0.2">
      <c r="A7741" t="s">
        <v>3422</v>
      </c>
      <c r="B7741" t="s">
        <v>3949</v>
      </c>
      <c r="C7741" s="9">
        <v>44628</v>
      </c>
      <c r="D7741" s="9">
        <v>44979</v>
      </c>
    </row>
    <row r="7742" spans="1:4" x14ac:dyDescent="0.2">
      <c r="A7742" t="s">
        <v>3422</v>
      </c>
      <c r="B7742" t="s">
        <v>3949</v>
      </c>
      <c r="C7742" s="9">
        <v>44628</v>
      </c>
      <c r="D7742" s="9">
        <v>44996</v>
      </c>
    </row>
    <row r="7743" spans="1:4" x14ac:dyDescent="0.2">
      <c r="A7743" t="s">
        <v>3422</v>
      </c>
      <c r="B7743" t="s">
        <v>3949</v>
      </c>
      <c r="C7743" s="9">
        <v>44628</v>
      </c>
      <c r="D7743" s="9">
        <v>45031</v>
      </c>
    </row>
    <row r="7744" spans="1:4" x14ac:dyDescent="0.2">
      <c r="A7744" t="s">
        <v>3422</v>
      </c>
      <c r="B7744" t="s">
        <v>3948</v>
      </c>
      <c r="C7744" s="9">
        <v>44956</v>
      </c>
      <c r="D7744" s="9">
        <v>44956</v>
      </c>
    </row>
    <row r="7745" spans="1:4" x14ac:dyDescent="0.2">
      <c r="A7745" t="s">
        <v>3422</v>
      </c>
      <c r="B7745" t="s">
        <v>3948</v>
      </c>
      <c r="C7745" s="9">
        <v>44956</v>
      </c>
      <c r="D7745" s="9">
        <v>45016</v>
      </c>
    </row>
    <row r="7746" spans="1:4" x14ac:dyDescent="0.2">
      <c r="A7746" t="s">
        <v>3422</v>
      </c>
      <c r="B7746" t="s">
        <v>3948</v>
      </c>
      <c r="C7746" s="9">
        <v>44956</v>
      </c>
      <c r="D7746" s="9">
        <v>45021</v>
      </c>
    </row>
    <row r="7747" spans="1:4" x14ac:dyDescent="0.2">
      <c r="A7747" t="s">
        <v>3422</v>
      </c>
      <c r="B7747" t="s">
        <v>3948</v>
      </c>
      <c r="C7747" s="9">
        <v>44956</v>
      </c>
      <c r="D7747" s="9">
        <v>45047</v>
      </c>
    </row>
    <row r="7748" spans="1:4" x14ac:dyDescent="0.2">
      <c r="A7748" t="s">
        <v>3423</v>
      </c>
      <c r="B7748" t="s">
        <v>3948</v>
      </c>
      <c r="C7748" s="9">
        <v>44602</v>
      </c>
      <c r="D7748" s="9">
        <v>44602</v>
      </c>
    </row>
    <row r="7749" spans="1:4" x14ac:dyDescent="0.2">
      <c r="A7749" t="s">
        <v>3423</v>
      </c>
      <c r="B7749" t="s">
        <v>3948</v>
      </c>
      <c r="C7749" s="9">
        <v>44602</v>
      </c>
      <c r="D7749" s="9">
        <v>44630</v>
      </c>
    </row>
    <row r="7750" spans="1:4" x14ac:dyDescent="0.2">
      <c r="A7750" t="s">
        <v>3423</v>
      </c>
      <c r="B7750" t="s">
        <v>3948</v>
      </c>
      <c r="C7750" s="9">
        <v>44602</v>
      </c>
      <c r="D7750" s="9">
        <v>44695</v>
      </c>
    </row>
    <row r="7751" spans="1:4" x14ac:dyDescent="0.2">
      <c r="A7751" t="s">
        <v>3423</v>
      </c>
      <c r="B7751" t="s">
        <v>3948</v>
      </c>
      <c r="C7751" s="9">
        <v>44602</v>
      </c>
      <c r="D7751" s="9">
        <v>44725</v>
      </c>
    </row>
    <row r="7752" spans="1:4" x14ac:dyDescent="0.2">
      <c r="A7752" t="s">
        <v>3423</v>
      </c>
      <c r="B7752" t="s">
        <v>3948</v>
      </c>
      <c r="C7752" s="9">
        <v>44602</v>
      </c>
      <c r="D7752" s="9">
        <v>44821</v>
      </c>
    </row>
    <row r="7753" spans="1:4" x14ac:dyDescent="0.2">
      <c r="A7753" t="s">
        <v>3423</v>
      </c>
      <c r="B7753" t="s">
        <v>3948</v>
      </c>
      <c r="C7753" s="9">
        <v>44602</v>
      </c>
      <c r="D7753" s="9">
        <v>44883</v>
      </c>
    </row>
    <row r="7754" spans="1:4" x14ac:dyDescent="0.2">
      <c r="A7754" t="s">
        <v>3423</v>
      </c>
      <c r="B7754" t="s">
        <v>3948</v>
      </c>
      <c r="C7754" s="9">
        <v>44602</v>
      </c>
      <c r="D7754" s="9">
        <v>44916</v>
      </c>
    </row>
    <row r="7755" spans="1:4" x14ac:dyDescent="0.2">
      <c r="A7755" t="s">
        <v>3423</v>
      </c>
      <c r="B7755" t="s">
        <v>3948</v>
      </c>
      <c r="C7755" s="9">
        <v>44602</v>
      </c>
      <c r="D7755" s="9">
        <v>44948</v>
      </c>
    </row>
    <row r="7756" spans="1:4" x14ac:dyDescent="0.2">
      <c r="A7756" t="s">
        <v>3423</v>
      </c>
      <c r="B7756" t="s">
        <v>3948</v>
      </c>
      <c r="C7756" s="9">
        <v>44602</v>
      </c>
      <c r="D7756" s="9">
        <v>44971</v>
      </c>
    </row>
    <row r="7757" spans="1:4" x14ac:dyDescent="0.2">
      <c r="A7757" t="s">
        <v>3423</v>
      </c>
      <c r="B7757" t="s">
        <v>3948</v>
      </c>
      <c r="C7757" s="9">
        <v>44602</v>
      </c>
      <c r="D7757" s="9">
        <v>45057</v>
      </c>
    </row>
    <row r="7758" spans="1:4" x14ac:dyDescent="0.2">
      <c r="A7758" t="s">
        <v>3423</v>
      </c>
      <c r="B7758" t="s">
        <v>3928</v>
      </c>
      <c r="C7758" s="9">
        <v>44857</v>
      </c>
      <c r="D7758" s="9">
        <v>44857</v>
      </c>
    </row>
    <row r="7759" spans="1:4" x14ac:dyDescent="0.2">
      <c r="A7759" t="s">
        <v>3423</v>
      </c>
      <c r="B7759" t="s">
        <v>3928</v>
      </c>
      <c r="C7759" s="9">
        <v>44857</v>
      </c>
      <c r="D7759" s="9">
        <v>44895</v>
      </c>
    </row>
    <row r="7760" spans="1:4" x14ac:dyDescent="0.2">
      <c r="A7760" t="s">
        <v>3423</v>
      </c>
      <c r="B7760" t="s">
        <v>3928</v>
      </c>
      <c r="C7760" s="9">
        <v>44857</v>
      </c>
      <c r="D7760" s="9">
        <v>44921</v>
      </c>
    </row>
    <row r="7761" spans="1:4" x14ac:dyDescent="0.2">
      <c r="A7761" t="s">
        <v>3423</v>
      </c>
      <c r="B7761" t="s">
        <v>3928</v>
      </c>
      <c r="C7761" s="9">
        <v>44857</v>
      </c>
      <c r="D7761" s="9">
        <v>44957</v>
      </c>
    </row>
    <row r="7762" spans="1:4" x14ac:dyDescent="0.2">
      <c r="A7762" t="s">
        <v>3423</v>
      </c>
      <c r="B7762" t="s">
        <v>3928</v>
      </c>
      <c r="C7762" s="9">
        <v>44857</v>
      </c>
      <c r="D7762" s="9">
        <v>44980</v>
      </c>
    </row>
    <row r="7763" spans="1:4" x14ac:dyDescent="0.2">
      <c r="A7763" t="s">
        <v>3423</v>
      </c>
      <c r="B7763" t="s">
        <v>3928</v>
      </c>
      <c r="C7763" s="9">
        <v>44857</v>
      </c>
      <c r="D7763" s="9">
        <v>45015</v>
      </c>
    </row>
    <row r="7764" spans="1:4" x14ac:dyDescent="0.2">
      <c r="A7764" t="s">
        <v>3423</v>
      </c>
      <c r="B7764" t="s">
        <v>3928</v>
      </c>
      <c r="C7764" s="9">
        <v>44857</v>
      </c>
      <c r="D7764" s="9">
        <v>45040</v>
      </c>
    </row>
    <row r="7765" spans="1:4" x14ac:dyDescent="0.2">
      <c r="A7765" t="s">
        <v>3423</v>
      </c>
      <c r="B7765" t="s">
        <v>3928</v>
      </c>
      <c r="C7765" s="9">
        <v>44857</v>
      </c>
      <c r="D7765" s="9">
        <v>45084</v>
      </c>
    </row>
    <row r="7766" spans="1:4" x14ac:dyDescent="0.2">
      <c r="A7766" t="s">
        <v>3424</v>
      </c>
      <c r="B7766" t="s">
        <v>3921</v>
      </c>
      <c r="C7766" s="9">
        <v>44577</v>
      </c>
      <c r="D7766" s="9">
        <v>44577</v>
      </c>
    </row>
    <row r="7767" spans="1:4" x14ac:dyDescent="0.2">
      <c r="A7767" t="s">
        <v>3424</v>
      </c>
      <c r="B7767" t="s">
        <v>3921</v>
      </c>
      <c r="C7767" s="9">
        <v>44577</v>
      </c>
      <c r="D7767" s="9">
        <v>44621</v>
      </c>
    </row>
    <row r="7768" spans="1:4" x14ac:dyDescent="0.2">
      <c r="A7768" t="s">
        <v>3424</v>
      </c>
      <c r="B7768" t="s">
        <v>3921</v>
      </c>
      <c r="C7768" s="9">
        <v>44577</v>
      </c>
      <c r="D7768" s="9">
        <v>44672</v>
      </c>
    </row>
    <row r="7769" spans="1:4" x14ac:dyDescent="0.2">
      <c r="A7769" t="s">
        <v>3424</v>
      </c>
      <c r="B7769" t="s">
        <v>3921</v>
      </c>
      <c r="C7769" s="9">
        <v>44577</v>
      </c>
      <c r="D7769" s="9">
        <v>44731</v>
      </c>
    </row>
    <row r="7770" spans="1:4" x14ac:dyDescent="0.2">
      <c r="A7770" t="s">
        <v>3424</v>
      </c>
      <c r="B7770" t="s">
        <v>3921</v>
      </c>
      <c r="C7770" s="9">
        <v>44577</v>
      </c>
      <c r="D7770" s="9">
        <v>44804</v>
      </c>
    </row>
    <row r="7771" spans="1:4" x14ac:dyDescent="0.2">
      <c r="A7771" t="s">
        <v>3424</v>
      </c>
      <c r="B7771" t="s">
        <v>3921</v>
      </c>
      <c r="C7771" s="9">
        <v>44577</v>
      </c>
      <c r="D7771" s="9">
        <v>44852</v>
      </c>
    </row>
    <row r="7772" spans="1:4" x14ac:dyDescent="0.2">
      <c r="A7772" t="s">
        <v>3424</v>
      </c>
      <c r="B7772" t="s">
        <v>3921</v>
      </c>
      <c r="C7772" s="9">
        <v>44577</v>
      </c>
      <c r="D7772" s="9">
        <v>44926</v>
      </c>
    </row>
    <row r="7773" spans="1:4" x14ac:dyDescent="0.2">
      <c r="A7773" t="s">
        <v>3424</v>
      </c>
      <c r="B7773" t="s">
        <v>3921</v>
      </c>
      <c r="C7773" s="9">
        <v>44577</v>
      </c>
      <c r="D7773" s="9">
        <v>45002</v>
      </c>
    </row>
    <row r="7774" spans="1:4" x14ac:dyDescent="0.2">
      <c r="A7774" t="s">
        <v>3424</v>
      </c>
      <c r="B7774" t="s">
        <v>3921</v>
      </c>
      <c r="C7774" s="9">
        <v>44577</v>
      </c>
      <c r="D7774" s="9">
        <v>45033</v>
      </c>
    </row>
    <row r="7775" spans="1:4" x14ac:dyDescent="0.2">
      <c r="A7775" t="s">
        <v>3425</v>
      </c>
      <c r="B7775" t="s">
        <v>3949</v>
      </c>
      <c r="C7775" s="9">
        <v>44625</v>
      </c>
      <c r="D7775" s="9">
        <v>44625</v>
      </c>
    </row>
    <row r="7776" spans="1:4" x14ac:dyDescent="0.2">
      <c r="A7776" t="s">
        <v>3425</v>
      </c>
      <c r="B7776" t="s">
        <v>3949</v>
      </c>
      <c r="C7776" s="9">
        <v>44625</v>
      </c>
      <c r="D7776" s="9">
        <v>44658</v>
      </c>
    </row>
    <row r="7777" spans="1:4" x14ac:dyDescent="0.2">
      <c r="A7777" t="s">
        <v>3425</v>
      </c>
      <c r="B7777" t="s">
        <v>3949</v>
      </c>
      <c r="C7777" s="9">
        <v>44625</v>
      </c>
      <c r="D7777" s="9">
        <v>44686</v>
      </c>
    </row>
    <row r="7778" spans="1:4" x14ac:dyDescent="0.2">
      <c r="A7778" t="s">
        <v>3425</v>
      </c>
      <c r="B7778" t="s">
        <v>3949</v>
      </c>
      <c r="C7778" s="9">
        <v>44625</v>
      </c>
      <c r="D7778" s="9">
        <v>44751</v>
      </c>
    </row>
    <row r="7779" spans="1:4" x14ac:dyDescent="0.2">
      <c r="A7779" t="s">
        <v>3425</v>
      </c>
      <c r="B7779" t="s">
        <v>3949</v>
      </c>
      <c r="C7779" s="9">
        <v>44625</v>
      </c>
      <c r="D7779" s="9">
        <v>44791</v>
      </c>
    </row>
    <row r="7780" spans="1:4" x14ac:dyDescent="0.2">
      <c r="A7780" t="s">
        <v>3425</v>
      </c>
      <c r="B7780" t="s">
        <v>3949</v>
      </c>
      <c r="C7780" s="9">
        <v>44625</v>
      </c>
      <c r="D7780" s="9">
        <v>44848</v>
      </c>
    </row>
    <row r="7781" spans="1:4" x14ac:dyDescent="0.2">
      <c r="A7781" t="s">
        <v>3425</v>
      </c>
      <c r="B7781" t="s">
        <v>3949</v>
      </c>
      <c r="C7781" s="9">
        <v>44625</v>
      </c>
      <c r="D7781" s="9">
        <v>44875</v>
      </c>
    </row>
    <row r="7782" spans="1:4" x14ac:dyDescent="0.2">
      <c r="A7782" t="s">
        <v>3425</v>
      </c>
      <c r="B7782" t="s">
        <v>3949</v>
      </c>
      <c r="C7782" s="9">
        <v>44625</v>
      </c>
      <c r="D7782" s="9">
        <v>44908</v>
      </c>
    </row>
    <row r="7783" spans="1:4" x14ac:dyDescent="0.2">
      <c r="A7783" t="s">
        <v>3425</v>
      </c>
      <c r="B7783" t="s">
        <v>3949</v>
      </c>
      <c r="C7783" s="9">
        <v>44625</v>
      </c>
      <c r="D7783" s="9">
        <v>44944</v>
      </c>
    </row>
    <row r="7784" spans="1:4" x14ac:dyDescent="0.2">
      <c r="A7784" t="s">
        <v>3425</v>
      </c>
      <c r="B7784" t="s">
        <v>3949</v>
      </c>
      <c r="C7784" s="9">
        <v>44625</v>
      </c>
      <c r="D7784" s="9">
        <v>44974</v>
      </c>
    </row>
    <row r="7785" spans="1:4" x14ac:dyDescent="0.2">
      <c r="A7785" t="s">
        <v>3425</v>
      </c>
      <c r="B7785" t="s">
        <v>3949</v>
      </c>
      <c r="C7785" s="9">
        <v>44625</v>
      </c>
      <c r="D7785" s="9">
        <v>45036</v>
      </c>
    </row>
    <row r="7786" spans="1:4" x14ac:dyDescent="0.2">
      <c r="A7786" t="s">
        <v>3425</v>
      </c>
      <c r="B7786" t="s">
        <v>3949</v>
      </c>
      <c r="C7786" s="9">
        <v>44625</v>
      </c>
      <c r="D7786" s="9">
        <v>45066</v>
      </c>
    </row>
    <row r="7787" spans="1:4" x14ac:dyDescent="0.2">
      <c r="A7787" t="s">
        <v>3425</v>
      </c>
      <c r="B7787" t="s">
        <v>3920</v>
      </c>
      <c r="C7787" s="9">
        <v>44745</v>
      </c>
      <c r="D7787" s="9">
        <v>44745</v>
      </c>
    </row>
    <row r="7788" spans="1:4" x14ac:dyDescent="0.2">
      <c r="A7788" t="s">
        <v>3425</v>
      </c>
      <c r="B7788" t="s">
        <v>3920</v>
      </c>
      <c r="C7788" s="9">
        <v>44745</v>
      </c>
      <c r="D7788" s="9">
        <v>44786</v>
      </c>
    </row>
    <row r="7789" spans="1:4" x14ac:dyDescent="0.2">
      <c r="A7789" t="s">
        <v>3425</v>
      </c>
      <c r="B7789" t="s">
        <v>3920</v>
      </c>
      <c r="C7789" s="9">
        <v>44745</v>
      </c>
      <c r="D7789" s="9">
        <v>44813</v>
      </c>
    </row>
    <row r="7790" spans="1:4" x14ac:dyDescent="0.2">
      <c r="A7790" t="s">
        <v>3425</v>
      </c>
      <c r="B7790" t="s">
        <v>3920</v>
      </c>
      <c r="C7790" s="9">
        <v>44745</v>
      </c>
      <c r="D7790" s="9">
        <v>44873</v>
      </c>
    </row>
    <row r="7791" spans="1:4" x14ac:dyDescent="0.2">
      <c r="A7791" t="s">
        <v>3425</v>
      </c>
      <c r="B7791" t="s">
        <v>3920</v>
      </c>
      <c r="C7791" s="9">
        <v>44745</v>
      </c>
      <c r="D7791" s="9">
        <v>44901</v>
      </c>
    </row>
    <row r="7792" spans="1:4" x14ac:dyDescent="0.2">
      <c r="A7792" t="s">
        <v>3425</v>
      </c>
      <c r="B7792" t="s">
        <v>3920</v>
      </c>
      <c r="C7792" s="9">
        <v>44745</v>
      </c>
      <c r="D7792" s="9">
        <v>44936</v>
      </c>
    </row>
    <row r="7793" spans="1:4" x14ac:dyDescent="0.2">
      <c r="A7793" t="s">
        <v>3425</v>
      </c>
      <c r="B7793" t="s">
        <v>3920</v>
      </c>
      <c r="C7793" s="9">
        <v>44745</v>
      </c>
      <c r="D7793" s="9">
        <v>44967</v>
      </c>
    </row>
    <row r="7794" spans="1:4" x14ac:dyDescent="0.2">
      <c r="A7794" t="s">
        <v>3425</v>
      </c>
      <c r="B7794" t="s">
        <v>3920</v>
      </c>
      <c r="C7794" s="9">
        <v>44745</v>
      </c>
      <c r="D7794" s="9">
        <v>44988</v>
      </c>
    </row>
    <row r="7795" spans="1:4" x14ac:dyDescent="0.2">
      <c r="A7795" t="s">
        <v>3425</v>
      </c>
      <c r="B7795" t="s">
        <v>3920</v>
      </c>
      <c r="C7795" s="9">
        <v>44745</v>
      </c>
      <c r="D7795" s="9">
        <v>45020</v>
      </c>
    </row>
    <row r="7796" spans="1:4" x14ac:dyDescent="0.2">
      <c r="A7796" t="s">
        <v>3426</v>
      </c>
      <c r="B7796" t="s">
        <v>3922</v>
      </c>
      <c r="C7796" s="9">
        <v>44840</v>
      </c>
      <c r="D7796" s="9">
        <v>44840</v>
      </c>
    </row>
    <row r="7797" spans="1:4" x14ac:dyDescent="0.2">
      <c r="A7797" t="s">
        <v>3426</v>
      </c>
      <c r="B7797" t="s">
        <v>3922</v>
      </c>
      <c r="C7797" s="9">
        <v>44840</v>
      </c>
      <c r="D7797" s="9">
        <v>44886</v>
      </c>
    </row>
    <row r="7798" spans="1:4" x14ac:dyDescent="0.2">
      <c r="A7798" t="s">
        <v>3426</v>
      </c>
      <c r="B7798" t="s">
        <v>3922</v>
      </c>
      <c r="C7798" s="9">
        <v>44840</v>
      </c>
      <c r="D7798" s="9">
        <v>44909</v>
      </c>
    </row>
    <row r="7799" spans="1:4" x14ac:dyDescent="0.2">
      <c r="A7799" t="s">
        <v>3426</v>
      </c>
      <c r="B7799" t="s">
        <v>3922</v>
      </c>
      <c r="C7799" s="9">
        <v>44840</v>
      </c>
      <c r="D7799" s="9">
        <v>44938</v>
      </c>
    </row>
    <row r="7800" spans="1:4" x14ac:dyDescent="0.2">
      <c r="A7800" t="s">
        <v>3426</v>
      </c>
      <c r="B7800" t="s">
        <v>3922</v>
      </c>
      <c r="C7800" s="9">
        <v>44840</v>
      </c>
      <c r="D7800" s="9">
        <v>44973</v>
      </c>
    </row>
    <row r="7801" spans="1:4" x14ac:dyDescent="0.2">
      <c r="A7801" t="s">
        <v>3426</v>
      </c>
      <c r="B7801" t="s">
        <v>3922</v>
      </c>
      <c r="C7801" s="9">
        <v>44840</v>
      </c>
      <c r="D7801" s="9">
        <v>44999</v>
      </c>
    </row>
    <row r="7802" spans="1:4" x14ac:dyDescent="0.2">
      <c r="A7802" t="s">
        <v>3426</v>
      </c>
      <c r="B7802" t="s">
        <v>3922</v>
      </c>
      <c r="C7802" s="9">
        <v>44840</v>
      </c>
      <c r="D7802" s="9">
        <v>45066</v>
      </c>
    </row>
    <row r="7803" spans="1:4" x14ac:dyDescent="0.2">
      <c r="A7803" t="s">
        <v>3426</v>
      </c>
      <c r="B7803" t="s">
        <v>3926</v>
      </c>
      <c r="C7803" s="9">
        <v>44883</v>
      </c>
      <c r="D7803" s="9">
        <v>44883</v>
      </c>
    </row>
    <row r="7804" spans="1:4" x14ac:dyDescent="0.2">
      <c r="A7804" t="s">
        <v>3426</v>
      </c>
      <c r="B7804" t="s">
        <v>3926</v>
      </c>
      <c r="C7804" s="9">
        <v>44883</v>
      </c>
      <c r="D7804" s="9">
        <v>44914</v>
      </c>
    </row>
    <row r="7805" spans="1:4" x14ac:dyDescent="0.2">
      <c r="A7805" t="s">
        <v>3426</v>
      </c>
      <c r="B7805" t="s">
        <v>3926</v>
      </c>
      <c r="C7805" s="9">
        <v>44883</v>
      </c>
      <c r="D7805" s="9">
        <v>44956</v>
      </c>
    </row>
    <row r="7806" spans="1:4" x14ac:dyDescent="0.2">
      <c r="A7806" t="s">
        <v>3426</v>
      </c>
      <c r="B7806" t="s">
        <v>3926</v>
      </c>
      <c r="C7806" s="9">
        <v>44883</v>
      </c>
      <c r="D7806" s="9">
        <v>44977</v>
      </c>
    </row>
    <row r="7807" spans="1:4" x14ac:dyDescent="0.2">
      <c r="A7807" t="s">
        <v>3426</v>
      </c>
      <c r="B7807" t="s">
        <v>3926</v>
      </c>
      <c r="C7807" s="9">
        <v>44883</v>
      </c>
      <c r="D7807" s="9">
        <v>45015</v>
      </c>
    </row>
    <row r="7808" spans="1:4" x14ac:dyDescent="0.2">
      <c r="A7808" t="s">
        <v>3426</v>
      </c>
      <c r="B7808" t="s">
        <v>3926</v>
      </c>
      <c r="C7808" s="9">
        <v>44883</v>
      </c>
      <c r="D7808" s="9">
        <v>45041</v>
      </c>
    </row>
    <row r="7809" spans="1:4" x14ac:dyDescent="0.2">
      <c r="A7809" t="s">
        <v>3426</v>
      </c>
      <c r="B7809" t="s">
        <v>3926</v>
      </c>
      <c r="C7809" s="9">
        <v>44883</v>
      </c>
      <c r="D7809" s="9">
        <v>45065</v>
      </c>
    </row>
    <row r="7810" spans="1:4" x14ac:dyDescent="0.2">
      <c r="A7810" t="s">
        <v>3427</v>
      </c>
      <c r="B7810" t="s">
        <v>3927</v>
      </c>
      <c r="C7810" s="9">
        <v>45021</v>
      </c>
      <c r="D7810" s="9">
        <v>45021</v>
      </c>
    </row>
    <row r="7811" spans="1:4" x14ac:dyDescent="0.2">
      <c r="A7811" t="s">
        <v>3427</v>
      </c>
      <c r="B7811" t="s">
        <v>3927</v>
      </c>
      <c r="C7811" s="9">
        <v>45021</v>
      </c>
      <c r="D7811" s="9">
        <v>45052</v>
      </c>
    </row>
    <row r="7812" spans="1:4" x14ac:dyDescent="0.2">
      <c r="A7812" t="s">
        <v>3428</v>
      </c>
      <c r="B7812" t="s">
        <v>3949</v>
      </c>
      <c r="C7812" s="9">
        <v>44775</v>
      </c>
      <c r="D7812" s="9">
        <v>44775</v>
      </c>
    </row>
    <row r="7813" spans="1:4" x14ac:dyDescent="0.2">
      <c r="A7813" t="s">
        <v>3428</v>
      </c>
      <c r="B7813" t="s">
        <v>3949</v>
      </c>
      <c r="C7813" s="9">
        <v>44775</v>
      </c>
      <c r="D7813" s="9">
        <v>44808</v>
      </c>
    </row>
    <row r="7814" spans="1:4" x14ac:dyDescent="0.2">
      <c r="A7814" t="s">
        <v>3428</v>
      </c>
      <c r="B7814" t="s">
        <v>3949</v>
      </c>
      <c r="C7814" s="9">
        <v>44775</v>
      </c>
      <c r="D7814" s="9">
        <v>44846</v>
      </c>
    </row>
    <row r="7815" spans="1:4" x14ac:dyDescent="0.2">
      <c r="A7815" t="s">
        <v>3428</v>
      </c>
      <c r="B7815" t="s">
        <v>3949</v>
      </c>
      <c r="C7815" s="9">
        <v>44775</v>
      </c>
      <c r="D7815" s="9">
        <v>44875</v>
      </c>
    </row>
    <row r="7816" spans="1:4" x14ac:dyDescent="0.2">
      <c r="A7816" t="s">
        <v>3428</v>
      </c>
      <c r="B7816" t="s">
        <v>3949</v>
      </c>
      <c r="C7816" s="9">
        <v>44775</v>
      </c>
      <c r="D7816" s="9">
        <v>44901</v>
      </c>
    </row>
    <row r="7817" spans="1:4" x14ac:dyDescent="0.2">
      <c r="A7817" t="s">
        <v>3428</v>
      </c>
      <c r="B7817" t="s">
        <v>3949</v>
      </c>
      <c r="C7817" s="9">
        <v>44775</v>
      </c>
      <c r="D7817" s="9">
        <v>44941</v>
      </c>
    </row>
    <row r="7818" spans="1:4" x14ac:dyDescent="0.2">
      <c r="A7818" t="s">
        <v>3428</v>
      </c>
      <c r="B7818" t="s">
        <v>3949</v>
      </c>
      <c r="C7818" s="9">
        <v>44775</v>
      </c>
      <c r="D7818" s="9">
        <v>44964</v>
      </c>
    </row>
    <row r="7819" spans="1:4" x14ac:dyDescent="0.2">
      <c r="A7819" t="s">
        <v>3428</v>
      </c>
      <c r="B7819" t="s">
        <v>3949</v>
      </c>
      <c r="C7819" s="9">
        <v>44775</v>
      </c>
      <c r="D7819" s="9">
        <v>44998</v>
      </c>
    </row>
    <row r="7820" spans="1:4" x14ac:dyDescent="0.2">
      <c r="A7820" t="s">
        <v>3428</v>
      </c>
      <c r="B7820" t="s">
        <v>3949</v>
      </c>
      <c r="C7820" s="9">
        <v>44775</v>
      </c>
      <c r="D7820" s="9">
        <v>45018</v>
      </c>
    </row>
    <row r="7821" spans="1:4" x14ac:dyDescent="0.2">
      <c r="A7821" t="s">
        <v>3428</v>
      </c>
      <c r="B7821" t="s">
        <v>3952</v>
      </c>
      <c r="C7821" s="9">
        <v>44821</v>
      </c>
      <c r="D7821" s="9">
        <v>44821</v>
      </c>
    </row>
    <row r="7822" spans="1:4" x14ac:dyDescent="0.2">
      <c r="A7822" t="s">
        <v>3428</v>
      </c>
      <c r="B7822" t="s">
        <v>3952</v>
      </c>
      <c r="C7822" s="9">
        <v>44821</v>
      </c>
      <c r="D7822" s="9">
        <v>44852</v>
      </c>
    </row>
    <row r="7823" spans="1:4" x14ac:dyDescent="0.2">
      <c r="A7823" t="s">
        <v>3428</v>
      </c>
      <c r="B7823" t="s">
        <v>3952</v>
      </c>
      <c r="C7823" s="9">
        <v>44821</v>
      </c>
      <c r="D7823" s="9">
        <v>44892</v>
      </c>
    </row>
    <row r="7824" spans="1:4" x14ac:dyDescent="0.2">
      <c r="A7824" t="s">
        <v>3428</v>
      </c>
      <c r="B7824" t="s">
        <v>3952</v>
      </c>
      <c r="C7824" s="9">
        <v>44821</v>
      </c>
      <c r="D7824" s="9">
        <v>44921</v>
      </c>
    </row>
    <row r="7825" spans="1:4" x14ac:dyDescent="0.2">
      <c r="A7825" t="s">
        <v>3428</v>
      </c>
      <c r="B7825" t="s">
        <v>3952</v>
      </c>
      <c r="C7825" s="9">
        <v>44821</v>
      </c>
      <c r="D7825" s="9">
        <v>44945</v>
      </c>
    </row>
    <row r="7826" spans="1:4" x14ac:dyDescent="0.2">
      <c r="A7826" t="s">
        <v>3428</v>
      </c>
      <c r="B7826" t="s">
        <v>3952</v>
      </c>
      <c r="C7826" s="9">
        <v>44821</v>
      </c>
      <c r="D7826" s="9">
        <v>44983</v>
      </c>
    </row>
    <row r="7827" spans="1:4" x14ac:dyDescent="0.2">
      <c r="A7827" t="s">
        <v>3428</v>
      </c>
      <c r="B7827" t="s">
        <v>3952</v>
      </c>
      <c r="C7827" s="9">
        <v>44821</v>
      </c>
      <c r="D7827" s="9">
        <v>45006</v>
      </c>
    </row>
    <row r="7828" spans="1:4" x14ac:dyDescent="0.2">
      <c r="A7828" t="s">
        <v>3428</v>
      </c>
      <c r="B7828" t="s">
        <v>3952</v>
      </c>
      <c r="C7828" s="9">
        <v>44821</v>
      </c>
      <c r="D7828" s="9">
        <v>45046</v>
      </c>
    </row>
    <row r="7829" spans="1:4" x14ac:dyDescent="0.2">
      <c r="A7829" t="s">
        <v>3428</v>
      </c>
      <c r="B7829" t="s">
        <v>3952</v>
      </c>
      <c r="C7829" s="9">
        <v>44821</v>
      </c>
      <c r="D7829" s="9">
        <v>45074</v>
      </c>
    </row>
    <row r="7830" spans="1:4" x14ac:dyDescent="0.2">
      <c r="A7830" t="s">
        <v>3429</v>
      </c>
      <c r="B7830" t="s">
        <v>3926</v>
      </c>
      <c r="C7830" s="9">
        <v>44881</v>
      </c>
      <c r="D7830" s="9">
        <v>44881</v>
      </c>
    </row>
    <row r="7831" spans="1:4" x14ac:dyDescent="0.2">
      <c r="A7831" t="s">
        <v>3429</v>
      </c>
      <c r="B7831" t="s">
        <v>3926</v>
      </c>
      <c r="C7831" s="9">
        <v>44881</v>
      </c>
      <c r="D7831" s="9">
        <v>44912</v>
      </c>
    </row>
    <row r="7832" spans="1:4" x14ac:dyDescent="0.2">
      <c r="A7832" t="s">
        <v>3429</v>
      </c>
      <c r="B7832" t="s">
        <v>3926</v>
      </c>
      <c r="C7832" s="9">
        <v>44881</v>
      </c>
      <c r="D7832" s="9">
        <v>44956</v>
      </c>
    </row>
    <row r="7833" spans="1:4" x14ac:dyDescent="0.2">
      <c r="A7833" t="s">
        <v>3429</v>
      </c>
      <c r="B7833" t="s">
        <v>3926</v>
      </c>
      <c r="C7833" s="9">
        <v>44881</v>
      </c>
      <c r="D7833" s="9">
        <v>44985</v>
      </c>
    </row>
    <row r="7834" spans="1:4" x14ac:dyDescent="0.2">
      <c r="A7834" t="s">
        <v>3429</v>
      </c>
      <c r="B7834" t="s">
        <v>3926</v>
      </c>
      <c r="C7834" s="9">
        <v>44881</v>
      </c>
      <c r="D7834" s="9">
        <v>45004</v>
      </c>
    </row>
    <row r="7835" spans="1:4" x14ac:dyDescent="0.2">
      <c r="A7835" t="s">
        <v>3429</v>
      </c>
      <c r="B7835" t="s">
        <v>3926</v>
      </c>
      <c r="C7835" s="9">
        <v>44881</v>
      </c>
      <c r="D7835" s="9">
        <v>45038</v>
      </c>
    </row>
    <row r="7836" spans="1:4" x14ac:dyDescent="0.2">
      <c r="A7836" t="s">
        <v>3429</v>
      </c>
      <c r="B7836" t="s">
        <v>3926</v>
      </c>
      <c r="C7836" s="9">
        <v>44881</v>
      </c>
      <c r="D7836" s="9">
        <v>45070</v>
      </c>
    </row>
    <row r="7837" spans="1:4" x14ac:dyDescent="0.2">
      <c r="A7837" t="s">
        <v>3429</v>
      </c>
      <c r="B7837" t="s">
        <v>3952</v>
      </c>
      <c r="C7837" s="9">
        <v>44894</v>
      </c>
      <c r="D7837" s="9">
        <v>44894</v>
      </c>
    </row>
    <row r="7838" spans="1:4" x14ac:dyDescent="0.2">
      <c r="A7838" t="s">
        <v>3429</v>
      </c>
      <c r="B7838" t="s">
        <v>3952</v>
      </c>
      <c r="C7838" s="9">
        <v>44894</v>
      </c>
      <c r="D7838" s="9">
        <v>44933</v>
      </c>
    </row>
    <row r="7839" spans="1:4" x14ac:dyDescent="0.2">
      <c r="A7839" t="s">
        <v>3429</v>
      </c>
      <c r="B7839" t="s">
        <v>3952</v>
      </c>
      <c r="C7839" s="9">
        <v>44894</v>
      </c>
      <c r="D7839" s="9">
        <v>44970</v>
      </c>
    </row>
    <row r="7840" spans="1:4" x14ac:dyDescent="0.2">
      <c r="A7840" t="s">
        <v>3429</v>
      </c>
      <c r="B7840" t="s">
        <v>3952</v>
      </c>
      <c r="C7840" s="9">
        <v>44894</v>
      </c>
      <c r="D7840" s="9">
        <v>44996</v>
      </c>
    </row>
    <row r="7841" spans="1:4" x14ac:dyDescent="0.2">
      <c r="A7841" t="s">
        <v>3429</v>
      </c>
      <c r="B7841" t="s">
        <v>3952</v>
      </c>
      <c r="C7841" s="9">
        <v>44894</v>
      </c>
      <c r="D7841" s="9">
        <v>45020</v>
      </c>
    </row>
    <row r="7842" spans="1:4" x14ac:dyDescent="0.2">
      <c r="A7842" t="s">
        <v>3429</v>
      </c>
      <c r="B7842" t="s">
        <v>3952</v>
      </c>
      <c r="C7842" s="9">
        <v>44894</v>
      </c>
      <c r="D7842" s="9">
        <v>45087</v>
      </c>
    </row>
    <row r="7843" spans="1:4" x14ac:dyDescent="0.2">
      <c r="A7843" t="s">
        <v>3430</v>
      </c>
      <c r="B7843" t="s">
        <v>3925</v>
      </c>
      <c r="C7843" s="9">
        <v>44716</v>
      </c>
      <c r="D7843" s="9">
        <v>44716</v>
      </c>
    </row>
    <row r="7844" spans="1:4" x14ac:dyDescent="0.2">
      <c r="A7844" t="s">
        <v>3430</v>
      </c>
      <c r="B7844" t="s">
        <v>3925</v>
      </c>
      <c r="C7844" s="9">
        <v>44716</v>
      </c>
      <c r="D7844" s="9">
        <v>44752</v>
      </c>
    </row>
    <row r="7845" spans="1:4" x14ac:dyDescent="0.2">
      <c r="A7845" t="s">
        <v>3430</v>
      </c>
      <c r="B7845" t="s">
        <v>3925</v>
      </c>
      <c r="C7845" s="9">
        <v>44716</v>
      </c>
      <c r="D7845" s="9">
        <v>44816</v>
      </c>
    </row>
    <row r="7846" spans="1:4" x14ac:dyDescent="0.2">
      <c r="A7846" t="s">
        <v>3430</v>
      </c>
      <c r="B7846" t="s">
        <v>3925</v>
      </c>
      <c r="C7846" s="9">
        <v>44716</v>
      </c>
      <c r="D7846" s="9">
        <v>44848</v>
      </c>
    </row>
    <row r="7847" spans="1:4" x14ac:dyDescent="0.2">
      <c r="A7847" t="s">
        <v>3430</v>
      </c>
      <c r="B7847" t="s">
        <v>3925</v>
      </c>
      <c r="C7847" s="9">
        <v>44716</v>
      </c>
      <c r="D7847" s="9">
        <v>44877</v>
      </c>
    </row>
    <row r="7848" spans="1:4" x14ac:dyDescent="0.2">
      <c r="A7848" t="s">
        <v>3430</v>
      </c>
      <c r="B7848" t="s">
        <v>3925</v>
      </c>
      <c r="C7848" s="9">
        <v>44716</v>
      </c>
      <c r="D7848" s="9">
        <v>44911</v>
      </c>
    </row>
    <row r="7849" spans="1:4" x14ac:dyDescent="0.2">
      <c r="A7849" t="s">
        <v>3430</v>
      </c>
      <c r="B7849" t="s">
        <v>3925</v>
      </c>
      <c r="C7849" s="9">
        <v>44716</v>
      </c>
      <c r="D7849" s="9">
        <v>44930</v>
      </c>
    </row>
    <row r="7850" spans="1:4" x14ac:dyDescent="0.2">
      <c r="A7850" t="s">
        <v>3430</v>
      </c>
      <c r="B7850" t="s">
        <v>3925</v>
      </c>
      <c r="C7850" s="9">
        <v>44716</v>
      </c>
      <c r="D7850" s="9">
        <v>44964</v>
      </c>
    </row>
    <row r="7851" spans="1:4" x14ac:dyDescent="0.2">
      <c r="A7851" t="s">
        <v>3430</v>
      </c>
      <c r="B7851" t="s">
        <v>3925</v>
      </c>
      <c r="C7851" s="9">
        <v>44716</v>
      </c>
      <c r="D7851" s="9">
        <v>45027</v>
      </c>
    </row>
    <row r="7852" spans="1:4" x14ac:dyDescent="0.2">
      <c r="A7852" t="s">
        <v>3430</v>
      </c>
      <c r="B7852" t="s">
        <v>3921</v>
      </c>
      <c r="C7852" s="9">
        <v>44944</v>
      </c>
      <c r="D7852" s="9">
        <v>44944</v>
      </c>
    </row>
    <row r="7853" spans="1:4" x14ac:dyDescent="0.2">
      <c r="A7853" t="s">
        <v>3430</v>
      </c>
      <c r="B7853" t="s">
        <v>3921</v>
      </c>
      <c r="C7853" s="9">
        <v>44944</v>
      </c>
      <c r="D7853" s="9">
        <v>44983</v>
      </c>
    </row>
    <row r="7854" spans="1:4" x14ac:dyDescent="0.2">
      <c r="A7854" t="s">
        <v>3430</v>
      </c>
      <c r="B7854" t="s">
        <v>3921</v>
      </c>
      <c r="C7854" s="9">
        <v>44944</v>
      </c>
      <c r="D7854" s="9">
        <v>45009</v>
      </c>
    </row>
    <row r="7855" spans="1:4" x14ac:dyDescent="0.2">
      <c r="A7855" t="s">
        <v>3430</v>
      </c>
      <c r="B7855" t="s">
        <v>3921</v>
      </c>
      <c r="C7855" s="9">
        <v>44944</v>
      </c>
      <c r="D7855" s="9">
        <v>45042</v>
      </c>
    </row>
    <row r="7856" spans="1:4" x14ac:dyDescent="0.2">
      <c r="A7856" t="s">
        <v>3430</v>
      </c>
      <c r="B7856" t="s">
        <v>3921</v>
      </c>
      <c r="C7856" s="9">
        <v>44944</v>
      </c>
      <c r="D7856" s="9">
        <v>45070</v>
      </c>
    </row>
    <row r="7857" spans="1:4" x14ac:dyDescent="0.2">
      <c r="A7857" t="s">
        <v>3431</v>
      </c>
      <c r="B7857" t="s">
        <v>3929</v>
      </c>
      <c r="C7857" s="9">
        <v>45018</v>
      </c>
      <c r="D7857" s="9">
        <v>45018</v>
      </c>
    </row>
    <row r="7858" spans="1:4" x14ac:dyDescent="0.2">
      <c r="A7858" t="s">
        <v>3431</v>
      </c>
      <c r="B7858" t="s">
        <v>3929</v>
      </c>
      <c r="C7858" s="9">
        <v>45018</v>
      </c>
      <c r="D7858" s="9">
        <v>45063</v>
      </c>
    </row>
    <row r="7859" spans="1:4" x14ac:dyDescent="0.2">
      <c r="A7859" t="s">
        <v>3431</v>
      </c>
      <c r="B7859" t="s">
        <v>3953</v>
      </c>
      <c r="C7859" s="9">
        <v>45035</v>
      </c>
      <c r="D7859" s="9">
        <v>45035</v>
      </c>
    </row>
    <row r="7860" spans="1:4" x14ac:dyDescent="0.2">
      <c r="A7860" t="s">
        <v>3431</v>
      </c>
      <c r="B7860" t="s">
        <v>3953</v>
      </c>
      <c r="C7860" s="9">
        <v>45035</v>
      </c>
      <c r="D7860" s="9">
        <v>45074</v>
      </c>
    </row>
    <row r="7861" spans="1:4" x14ac:dyDescent="0.2">
      <c r="A7861" t="s">
        <v>3431</v>
      </c>
      <c r="B7861" t="s">
        <v>3953</v>
      </c>
      <c r="C7861" s="9">
        <v>45035</v>
      </c>
      <c r="D7861" s="9">
        <v>45080</v>
      </c>
    </row>
    <row r="7862" spans="1:4" x14ac:dyDescent="0.2">
      <c r="A7862" t="s">
        <v>3432</v>
      </c>
      <c r="B7862" t="s">
        <v>3925</v>
      </c>
      <c r="C7862" s="9">
        <v>44586</v>
      </c>
      <c r="D7862" s="9">
        <v>44586</v>
      </c>
    </row>
    <row r="7863" spans="1:4" x14ac:dyDescent="0.2">
      <c r="A7863" t="s">
        <v>3432</v>
      </c>
      <c r="B7863" t="s">
        <v>3925</v>
      </c>
      <c r="C7863" s="9">
        <v>44586</v>
      </c>
      <c r="D7863" s="9">
        <v>44618</v>
      </c>
    </row>
    <row r="7864" spans="1:4" x14ac:dyDescent="0.2">
      <c r="A7864" t="s">
        <v>3432</v>
      </c>
      <c r="B7864" t="s">
        <v>3925</v>
      </c>
      <c r="C7864" s="9">
        <v>44586</v>
      </c>
      <c r="D7864" s="9">
        <v>44648</v>
      </c>
    </row>
    <row r="7865" spans="1:4" x14ac:dyDescent="0.2">
      <c r="A7865" t="s">
        <v>3432</v>
      </c>
      <c r="B7865" t="s">
        <v>3925</v>
      </c>
      <c r="C7865" s="9">
        <v>44586</v>
      </c>
      <c r="D7865" s="9">
        <v>44682</v>
      </c>
    </row>
    <row r="7866" spans="1:4" x14ac:dyDescent="0.2">
      <c r="A7866" t="s">
        <v>3432</v>
      </c>
      <c r="B7866" t="s">
        <v>3925</v>
      </c>
      <c r="C7866" s="9">
        <v>44586</v>
      </c>
      <c r="D7866" s="9">
        <v>44745</v>
      </c>
    </row>
    <row r="7867" spans="1:4" x14ac:dyDescent="0.2">
      <c r="A7867" t="s">
        <v>3432</v>
      </c>
      <c r="B7867" t="s">
        <v>3925</v>
      </c>
      <c r="C7867" s="9">
        <v>44586</v>
      </c>
      <c r="D7867" s="9">
        <v>44782</v>
      </c>
    </row>
    <row r="7868" spans="1:4" x14ac:dyDescent="0.2">
      <c r="A7868" t="s">
        <v>3432</v>
      </c>
      <c r="B7868" t="s">
        <v>3925</v>
      </c>
      <c r="C7868" s="9">
        <v>44586</v>
      </c>
      <c r="D7868" s="9">
        <v>44835</v>
      </c>
    </row>
    <row r="7869" spans="1:4" x14ac:dyDescent="0.2">
      <c r="A7869" t="s">
        <v>3432</v>
      </c>
      <c r="B7869" t="s">
        <v>3925</v>
      </c>
      <c r="C7869" s="9">
        <v>44586</v>
      </c>
      <c r="D7869" s="9">
        <v>44892</v>
      </c>
    </row>
    <row r="7870" spans="1:4" x14ac:dyDescent="0.2">
      <c r="A7870" t="s">
        <v>3432</v>
      </c>
      <c r="B7870" t="s">
        <v>3925</v>
      </c>
      <c r="C7870" s="9">
        <v>44586</v>
      </c>
      <c r="D7870" s="9">
        <v>44920</v>
      </c>
    </row>
    <row r="7871" spans="1:4" x14ac:dyDescent="0.2">
      <c r="A7871" t="s">
        <v>3432</v>
      </c>
      <c r="B7871" t="s">
        <v>3925</v>
      </c>
      <c r="C7871" s="9">
        <v>44586</v>
      </c>
      <c r="D7871" s="9">
        <v>44929</v>
      </c>
    </row>
    <row r="7872" spans="1:4" x14ac:dyDescent="0.2">
      <c r="A7872" t="s">
        <v>3432</v>
      </c>
      <c r="B7872" t="s">
        <v>3925</v>
      </c>
      <c r="C7872" s="9">
        <v>44586</v>
      </c>
      <c r="D7872" s="9">
        <v>44982</v>
      </c>
    </row>
    <row r="7873" spans="1:4" x14ac:dyDescent="0.2">
      <c r="A7873" t="s">
        <v>3432</v>
      </c>
      <c r="B7873" t="s">
        <v>3925</v>
      </c>
      <c r="C7873" s="9">
        <v>44586</v>
      </c>
      <c r="D7873" s="9">
        <v>44997</v>
      </c>
    </row>
    <row r="7874" spans="1:4" x14ac:dyDescent="0.2">
      <c r="A7874" t="s">
        <v>3432</v>
      </c>
      <c r="B7874" t="s">
        <v>3925</v>
      </c>
      <c r="C7874" s="9">
        <v>44586</v>
      </c>
      <c r="D7874" s="9">
        <v>45045</v>
      </c>
    </row>
    <row r="7875" spans="1:4" x14ac:dyDescent="0.2">
      <c r="A7875" t="s">
        <v>3432</v>
      </c>
      <c r="B7875" t="s">
        <v>3925</v>
      </c>
      <c r="C7875" s="9">
        <v>44586</v>
      </c>
      <c r="D7875" s="9">
        <v>45071</v>
      </c>
    </row>
    <row r="7876" spans="1:4" x14ac:dyDescent="0.2">
      <c r="A7876" t="s">
        <v>3432</v>
      </c>
      <c r="B7876" t="s">
        <v>3925</v>
      </c>
      <c r="C7876" s="9">
        <v>44586</v>
      </c>
      <c r="D7876" s="9">
        <v>45084</v>
      </c>
    </row>
    <row r="7877" spans="1:4" x14ac:dyDescent="0.2">
      <c r="A7877" t="s">
        <v>3432</v>
      </c>
      <c r="B7877" t="s">
        <v>3924</v>
      </c>
      <c r="C7877" s="9">
        <v>45033</v>
      </c>
      <c r="D7877" s="9">
        <v>45033</v>
      </c>
    </row>
    <row r="7878" spans="1:4" x14ac:dyDescent="0.2">
      <c r="A7878" t="s">
        <v>3432</v>
      </c>
      <c r="B7878" t="s">
        <v>3924</v>
      </c>
      <c r="C7878" s="9">
        <v>45033</v>
      </c>
      <c r="D7878" s="9">
        <v>45066</v>
      </c>
    </row>
    <row r="7879" spans="1:4" x14ac:dyDescent="0.2">
      <c r="A7879" t="s">
        <v>3433</v>
      </c>
      <c r="B7879" t="s">
        <v>3928</v>
      </c>
      <c r="C7879" s="9">
        <v>44692</v>
      </c>
      <c r="D7879" s="9">
        <v>44692</v>
      </c>
    </row>
    <row r="7880" spans="1:4" x14ac:dyDescent="0.2">
      <c r="A7880" t="s">
        <v>3433</v>
      </c>
      <c r="B7880" t="s">
        <v>3928</v>
      </c>
      <c r="C7880" s="9">
        <v>44692</v>
      </c>
      <c r="D7880" s="9">
        <v>44732</v>
      </c>
    </row>
    <row r="7881" spans="1:4" x14ac:dyDescent="0.2">
      <c r="A7881" t="s">
        <v>3433</v>
      </c>
      <c r="B7881" t="s">
        <v>3928</v>
      </c>
      <c r="C7881" s="9">
        <v>44692</v>
      </c>
      <c r="D7881" s="9">
        <v>44766</v>
      </c>
    </row>
    <row r="7882" spans="1:4" x14ac:dyDescent="0.2">
      <c r="A7882" t="s">
        <v>3433</v>
      </c>
      <c r="B7882" t="s">
        <v>3928</v>
      </c>
      <c r="C7882" s="9">
        <v>44692</v>
      </c>
      <c r="D7882" s="9">
        <v>44786</v>
      </c>
    </row>
    <row r="7883" spans="1:4" x14ac:dyDescent="0.2">
      <c r="A7883" t="s">
        <v>3433</v>
      </c>
      <c r="B7883" t="s">
        <v>3928</v>
      </c>
      <c r="C7883" s="9">
        <v>44692</v>
      </c>
      <c r="D7883" s="9">
        <v>44824</v>
      </c>
    </row>
    <row r="7884" spans="1:4" x14ac:dyDescent="0.2">
      <c r="A7884" t="s">
        <v>3433</v>
      </c>
      <c r="B7884" t="s">
        <v>3928</v>
      </c>
      <c r="C7884" s="9">
        <v>44692</v>
      </c>
      <c r="D7884" s="9">
        <v>44856</v>
      </c>
    </row>
    <row r="7885" spans="1:4" x14ac:dyDescent="0.2">
      <c r="A7885" t="s">
        <v>3433</v>
      </c>
      <c r="B7885" t="s">
        <v>3928</v>
      </c>
      <c r="C7885" s="9">
        <v>44692</v>
      </c>
      <c r="D7885" s="9">
        <v>44891</v>
      </c>
    </row>
    <row r="7886" spans="1:4" x14ac:dyDescent="0.2">
      <c r="A7886" t="s">
        <v>3433</v>
      </c>
      <c r="B7886" t="s">
        <v>3928</v>
      </c>
      <c r="C7886" s="9">
        <v>44692</v>
      </c>
      <c r="D7886" s="9">
        <v>44919</v>
      </c>
    </row>
    <row r="7887" spans="1:4" x14ac:dyDescent="0.2">
      <c r="A7887" t="s">
        <v>3433</v>
      </c>
      <c r="B7887" t="s">
        <v>3928</v>
      </c>
      <c r="C7887" s="9">
        <v>44692</v>
      </c>
      <c r="D7887" s="9">
        <v>44971</v>
      </c>
    </row>
    <row r="7888" spans="1:4" x14ac:dyDescent="0.2">
      <c r="A7888" t="s">
        <v>3433</v>
      </c>
      <c r="B7888" t="s">
        <v>3928</v>
      </c>
      <c r="C7888" s="9">
        <v>44692</v>
      </c>
      <c r="D7888" s="9">
        <v>44996</v>
      </c>
    </row>
    <row r="7889" spans="1:4" x14ac:dyDescent="0.2">
      <c r="A7889" t="s">
        <v>3433</v>
      </c>
      <c r="B7889" t="s">
        <v>3928</v>
      </c>
      <c r="C7889" s="9">
        <v>44692</v>
      </c>
      <c r="D7889" s="9">
        <v>45038</v>
      </c>
    </row>
    <row r="7890" spans="1:4" x14ac:dyDescent="0.2">
      <c r="A7890" t="s">
        <v>3433</v>
      </c>
      <c r="B7890" t="s">
        <v>3928</v>
      </c>
      <c r="C7890" s="9">
        <v>44692</v>
      </c>
      <c r="D7890" s="9">
        <v>45071</v>
      </c>
    </row>
    <row r="7891" spans="1:4" x14ac:dyDescent="0.2">
      <c r="A7891" t="s">
        <v>3433</v>
      </c>
      <c r="B7891" t="s">
        <v>3922</v>
      </c>
      <c r="C7891" s="9">
        <v>44925</v>
      </c>
      <c r="D7891" s="9">
        <v>44925</v>
      </c>
    </row>
    <row r="7892" spans="1:4" x14ac:dyDescent="0.2">
      <c r="A7892" t="s">
        <v>3433</v>
      </c>
      <c r="B7892" t="s">
        <v>3922</v>
      </c>
      <c r="C7892" s="9">
        <v>44925</v>
      </c>
      <c r="D7892" s="9">
        <v>44965</v>
      </c>
    </row>
    <row r="7893" spans="1:4" x14ac:dyDescent="0.2">
      <c r="A7893" t="s">
        <v>3433</v>
      </c>
      <c r="B7893" t="s">
        <v>3922</v>
      </c>
      <c r="C7893" s="9">
        <v>44925</v>
      </c>
      <c r="D7893" s="9">
        <v>44993</v>
      </c>
    </row>
    <row r="7894" spans="1:4" x14ac:dyDescent="0.2">
      <c r="A7894" t="s">
        <v>3433</v>
      </c>
      <c r="B7894" t="s">
        <v>3922</v>
      </c>
      <c r="C7894" s="9">
        <v>44925</v>
      </c>
      <c r="D7894" s="9">
        <v>45025</v>
      </c>
    </row>
    <row r="7895" spans="1:4" x14ac:dyDescent="0.2">
      <c r="A7895" t="s">
        <v>3433</v>
      </c>
      <c r="B7895" t="s">
        <v>3922</v>
      </c>
      <c r="C7895" s="9">
        <v>44925</v>
      </c>
      <c r="D7895" s="9">
        <v>45051</v>
      </c>
    </row>
    <row r="7896" spans="1:4" x14ac:dyDescent="0.2">
      <c r="A7896" t="s">
        <v>3434</v>
      </c>
      <c r="B7896" t="s">
        <v>3929</v>
      </c>
      <c r="C7896" s="9">
        <v>44686</v>
      </c>
      <c r="D7896" s="9">
        <v>44686</v>
      </c>
    </row>
    <row r="7897" spans="1:4" x14ac:dyDescent="0.2">
      <c r="A7897" t="s">
        <v>3434</v>
      </c>
      <c r="B7897" t="s">
        <v>3929</v>
      </c>
      <c r="C7897" s="9">
        <v>44686</v>
      </c>
      <c r="D7897" s="9">
        <v>44727</v>
      </c>
    </row>
    <row r="7898" spans="1:4" x14ac:dyDescent="0.2">
      <c r="A7898" t="s">
        <v>3434</v>
      </c>
      <c r="B7898" t="s">
        <v>3929</v>
      </c>
      <c r="C7898" s="9">
        <v>44686</v>
      </c>
      <c r="D7898" s="9">
        <v>44760</v>
      </c>
    </row>
    <row r="7899" spans="1:4" x14ac:dyDescent="0.2">
      <c r="A7899" t="s">
        <v>3434</v>
      </c>
      <c r="B7899" t="s">
        <v>3929</v>
      </c>
      <c r="C7899" s="9">
        <v>44686</v>
      </c>
      <c r="D7899" s="9">
        <v>44780</v>
      </c>
    </row>
    <row r="7900" spans="1:4" x14ac:dyDescent="0.2">
      <c r="A7900" t="s">
        <v>3434</v>
      </c>
      <c r="B7900" t="s">
        <v>3929</v>
      </c>
      <c r="C7900" s="9">
        <v>44686</v>
      </c>
      <c r="D7900" s="9">
        <v>44822</v>
      </c>
    </row>
    <row r="7901" spans="1:4" x14ac:dyDescent="0.2">
      <c r="A7901" t="s">
        <v>3434</v>
      </c>
      <c r="B7901" t="s">
        <v>3929</v>
      </c>
      <c r="C7901" s="9">
        <v>44686</v>
      </c>
      <c r="D7901" s="9">
        <v>44840</v>
      </c>
    </row>
    <row r="7902" spans="1:4" x14ac:dyDescent="0.2">
      <c r="A7902" t="s">
        <v>3434</v>
      </c>
      <c r="B7902" t="s">
        <v>3929</v>
      </c>
      <c r="C7902" s="9">
        <v>44686</v>
      </c>
      <c r="D7902" s="9">
        <v>44878</v>
      </c>
    </row>
    <row r="7903" spans="1:4" x14ac:dyDescent="0.2">
      <c r="A7903" t="s">
        <v>3434</v>
      </c>
      <c r="B7903" t="s">
        <v>3929</v>
      </c>
      <c r="C7903" s="9">
        <v>44686</v>
      </c>
      <c r="D7903" s="9">
        <v>44910</v>
      </c>
    </row>
    <row r="7904" spans="1:4" x14ac:dyDescent="0.2">
      <c r="A7904" t="s">
        <v>3434</v>
      </c>
      <c r="B7904" t="s">
        <v>3929</v>
      </c>
      <c r="C7904" s="9">
        <v>44686</v>
      </c>
      <c r="D7904" s="9">
        <v>44941</v>
      </c>
    </row>
    <row r="7905" spans="1:4" x14ac:dyDescent="0.2">
      <c r="A7905" t="s">
        <v>3434</v>
      </c>
      <c r="B7905" t="s">
        <v>3929</v>
      </c>
      <c r="C7905" s="9">
        <v>44686</v>
      </c>
      <c r="D7905" s="9">
        <v>44964</v>
      </c>
    </row>
    <row r="7906" spans="1:4" x14ac:dyDescent="0.2">
      <c r="A7906" t="s">
        <v>3434</v>
      </c>
      <c r="B7906" t="s">
        <v>3929</v>
      </c>
      <c r="C7906" s="9">
        <v>44686</v>
      </c>
      <c r="D7906" s="9">
        <v>44992</v>
      </c>
    </row>
    <row r="7907" spans="1:4" x14ac:dyDescent="0.2">
      <c r="A7907" t="s">
        <v>3434</v>
      </c>
      <c r="B7907" t="s">
        <v>3929</v>
      </c>
      <c r="C7907" s="9">
        <v>44686</v>
      </c>
      <c r="D7907" s="9">
        <v>45035</v>
      </c>
    </row>
    <row r="7908" spans="1:4" x14ac:dyDescent="0.2">
      <c r="A7908" t="s">
        <v>3434</v>
      </c>
      <c r="B7908" t="s">
        <v>3929</v>
      </c>
      <c r="C7908" s="9">
        <v>44686</v>
      </c>
      <c r="D7908" s="9">
        <v>45060</v>
      </c>
    </row>
    <row r="7909" spans="1:4" x14ac:dyDescent="0.2">
      <c r="A7909" t="s">
        <v>3434</v>
      </c>
      <c r="B7909" t="s">
        <v>3947</v>
      </c>
      <c r="C7909" s="9">
        <v>44772</v>
      </c>
      <c r="D7909" s="9">
        <v>44772</v>
      </c>
    </row>
    <row r="7910" spans="1:4" x14ac:dyDescent="0.2">
      <c r="A7910" t="s">
        <v>3434</v>
      </c>
      <c r="B7910" t="s">
        <v>3947</v>
      </c>
      <c r="C7910" s="9">
        <v>44772</v>
      </c>
      <c r="D7910" s="9">
        <v>44805</v>
      </c>
    </row>
    <row r="7911" spans="1:4" x14ac:dyDescent="0.2">
      <c r="A7911" t="s">
        <v>3434</v>
      </c>
      <c r="B7911" t="s">
        <v>3947</v>
      </c>
      <c r="C7911" s="9">
        <v>44772</v>
      </c>
      <c r="D7911" s="9">
        <v>44847</v>
      </c>
    </row>
    <row r="7912" spans="1:4" x14ac:dyDescent="0.2">
      <c r="A7912" t="s">
        <v>3434</v>
      </c>
      <c r="B7912" t="s">
        <v>3947</v>
      </c>
      <c r="C7912" s="9">
        <v>44772</v>
      </c>
      <c r="D7912" s="9">
        <v>44872</v>
      </c>
    </row>
    <row r="7913" spans="1:4" x14ac:dyDescent="0.2">
      <c r="A7913" t="s">
        <v>3434</v>
      </c>
      <c r="B7913" t="s">
        <v>3947</v>
      </c>
      <c r="C7913" s="9">
        <v>44772</v>
      </c>
      <c r="D7913" s="9">
        <v>44904</v>
      </c>
    </row>
    <row r="7914" spans="1:4" x14ac:dyDescent="0.2">
      <c r="A7914" t="s">
        <v>3434</v>
      </c>
      <c r="B7914" t="s">
        <v>3947</v>
      </c>
      <c r="C7914" s="9">
        <v>44772</v>
      </c>
      <c r="D7914" s="9">
        <v>44934</v>
      </c>
    </row>
    <row r="7915" spans="1:4" x14ac:dyDescent="0.2">
      <c r="A7915" t="s">
        <v>3434</v>
      </c>
      <c r="B7915" t="s">
        <v>3947</v>
      </c>
      <c r="C7915" s="9">
        <v>44772</v>
      </c>
      <c r="D7915" s="9">
        <v>44958</v>
      </c>
    </row>
    <row r="7916" spans="1:4" x14ac:dyDescent="0.2">
      <c r="A7916" t="s">
        <v>3434</v>
      </c>
      <c r="B7916" t="s">
        <v>3947</v>
      </c>
      <c r="C7916" s="9">
        <v>44772</v>
      </c>
      <c r="D7916" s="9">
        <v>44992</v>
      </c>
    </row>
    <row r="7917" spans="1:4" x14ac:dyDescent="0.2">
      <c r="A7917" t="s">
        <v>3434</v>
      </c>
      <c r="B7917" t="s">
        <v>3947</v>
      </c>
      <c r="C7917" s="9">
        <v>44772</v>
      </c>
      <c r="D7917" s="9">
        <v>45017</v>
      </c>
    </row>
    <row r="7918" spans="1:4" x14ac:dyDescent="0.2">
      <c r="A7918" t="s">
        <v>3434</v>
      </c>
      <c r="B7918" t="s">
        <v>3947</v>
      </c>
      <c r="C7918" s="9">
        <v>44772</v>
      </c>
      <c r="D7918" s="9">
        <v>45054</v>
      </c>
    </row>
    <row r="7919" spans="1:4" x14ac:dyDescent="0.2">
      <c r="A7919" t="s">
        <v>3435</v>
      </c>
      <c r="B7919" t="s">
        <v>3951</v>
      </c>
      <c r="C7919" s="9">
        <v>44583</v>
      </c>
      <c r="D7919" s="9">
        <v>44583</v>
      </c>
    </row>
    <row r="7920" spans="1:4" x14ac:dyDescent="0.2">
      <c r="A7920" t="s">
        <v>3435</v>
      </c>
      <c r="B7920" t="s">
        <v>3951</v>
      </c>
      <c r="C7920" s="9">
        <v>44583</v>
      </c>
      <c r="D7920" s="9">
        <v>44651</v>
      </c>
    </row>
    <row r="7921" spans="1:4" x14ac:dyDescent="0.2">
      <c r="A7921" t="s">
        <v>3435</v>
      </c>
      <c r="B7921" t="s">
        <v>3951</v>
      </c>
      <c r="C7921" s="9">
        <v>44583</v>
      </c>
      <c r="D7921" s="9">
        <v>44653</v>
      </c>
    </row>
    <row r="7922" spans="1:4" x14ac:dyDescent="0.2">
      <c r="A7922" t="s">
        <v>3435</v>
      </c>
      <c r="B7922" t="s">
        <v>3951</v>
      </c>
      <c r="C7922" s="9">
        <v>44583</v>
      </c>
      <c r="D7922" s="9">
        <v>44711</v>
      </c>
    </row>
    <row r="7923" spans="1:4" x14ac:dyDescent="0.2">
      <c r="A7923" t="s">
        <v>3435</v>
      </c>
      <c r="B7923" t="s">
        <v>3951</v>
      </c>
      <c r="C7923" s="9">
        <v>44583</v>
      </c>
      <c r="D7923" s="9">
        <v>44716</v>
      </c>
    </row>
    <row r="7924" spans="1:4" x14ac:dyDescent="0.2">
      <c r="A7924" t="s">
        <v>3435</v>
      </c>
      <c r="B7924" t="s">
        <v>3951</v>
      </c>
      <c r="C7924" s="9">
        <v>44583</v>
      </c>
      <c r="D7924" s="9">
        <v>44764</v>
      </c>
    </row>
    <row r="7925" spans="1:4" x14ac:dyDescent="0.2">
      <c r="A7925" t="s">
        <v>3435</v>
      </c>
      <c r="B7925" t="s">
        <v>3951</v>
      </c>
      <c r="C7925" s="9">
        <v>44583</v>
      </c>
      <c r="D7925" s="9">
        <v>44775</v>
      </c>
    </row>
    <row r="7926" spans="1:4" x14ac:dyDescent="0.2">
      <c r="A7926" t="s">
        <v>3435</v>
      </c>
      <c r="B7926" t="s">
        <v>3951</v>
      </c>
      <c r="C7926" s="9">
        <v>44583</v>
      </c>
      <c r="D7926" s="9">
        <v>44856</v>
      </c>
    </row>
    <row r="7927" spans="1:4" x14ac:dyDescent="0.2">
      <c r="A7927" t="s">
        <v>3435</v>
      </c>
      <c r="B7927" t="s">
        <v>3951</v>
      </c>
      <c r="C7927" s="9">
        <v>44583</v>
      </c>
      <c r="D7927" s="9">
        <v>44895</v>
      </c>
    </row>
    <row r="7928" spans="1:4" x14ac:dyDescent="0.2">
      <c r="A7928" t="s">
        <v>3435</v>
      </c>
      <c r="B7928" t="s">
        <v>3951</v>
      </c>
      <c r="C7928" s="9">
        <v>44583</v>
      </c>
      <c r="D7928" s="9">
        <v>44950</v>
      </c>
    </row>
    <row r="7929" spans="1:4" x14ac:dyDescent="0.2">
      <c r="A7929" t="s">
        <v>3435</v>
      </c>
      <c r="B7929" t="s">
        <v>3951</v>
      </c>
      <c r="C7929" s="9">
        <v>44583</v>
      </c>
      <c r="D7929" s="9">
        <v>45013</v>
      </c>
    </row>
    <row r="7930" spans="1:4" x14ac:dyDescent="0.2">
      <c r="A7930" t="s">
        <v>3435</v>
      </c>
      <c r="B7930" t="s">
        <v>3922</v>
      </c>
      <c r="C7930" s="9">
        <v>44738</v>
      </c>
      <c r="D7930" s="9">
        <v>44738</v>
      </c>
    </row>
    <row r="7931" spans="1:4" x14ac:dyDescent="0.2">
      <c r="A7931" t="s">
        <v>3435</v>
      </c>
      <c r="B7931" t="s">
        <v>3922</v>
      </c>
      <c r="C7931" s="9">
        <v>44738</v>
      </c>
      <c r="D7931" s="9">
        <v>44769</v>
      </c>
    </row>
    <row r="7932" spans="1:4" x14ac:dyDescent="0.2">
      <c r="A7932" t="s">
        <v>3435</v>
      </c>
      <c r="B7932" t="s">
        <v>3922</v>
      </c>
      <c r="C7932" s="9">
        <v>44738</v>
      </c>
      <c r="D7932" s="9">
        <v>44783</v>
      </c>
    </row>
    <row r="7933" spans="1:4" x14ac:dyDescent="0.2">
      <c r="A7933" t="s">
        <v>3435</v>
      </c>
      <c r="B7933" t="s">
        <v>3922</v>
      </c>
      <c r="C7933" s="9">
        <v>44738</v>
      </c>
      <c r="D7933" s="9">
        <v>44809</v>
      </c>
    </row>
    <row r="7934" spans="1:4" x14ac:dyDescent="0.2">
      <c r="A7934" t="s">
        <v>3435</v>
      </c>
      <c r="B7934" t="s">
        <v>3922</v>
      </c>
      <c r="C7934" s="9">
        <v>44738</v>
      </c>
      <c r="D7934" s="9">
        <v>44860</v>
      </c>
    </row>
    <row r="7935" spans="1:4" x14ac:dyDescent="0.2">
      <c r="A7935" t="s">
        <v>3435</v>
      </c>
      <c r="B7935" t="s">
        <v>3922</v>
      </c>
      <c r="C7935" s="9">
        <v>44738</v>
      </c>
      <c r="D7935" s="9">
        <v>44866</v>
      </c>
    </row>
    <row r="7936" spans="1:4" x14ac:dyDescent="0.2">
      <c r="A7936" t="s">
        <v>3435</v>
      </c>
      <c r="B7936" t="s">
        <v>3922</v>
      </c>
      <c r="C7936" s="9">
        <v>44738</v>
      </c>
      <c r="D7936" s="9">
        <v>44897</v>
      </c>
    </row>
    <row r="7937" spans="1:4" x14ac:dyDescent="0.2">
      <c r="A7937" t="s">
        <v>3435</v>
      </c>
      <c r="B7937" t="s">
        <v>3922</v>
      </c>
      <c r="C7937" s="9">
        <v>44738</v>
      </c>
      <c r="D7937" s="9">
        <v>44928</v>
      </c>
    </row>
    <row r="7938" spans="1:4" x14ac:dyDescent="0.2">
      <c r="A7938" t="s">
        <v>3435</v>
      </c>
      <c r="B7938" t="s">
        <v>3922</v>
      </c>
      <c r="C7938" s="9">
        <v>44738</v>
      </c>
      <c r="D7938" s="9">
        <v>44963</v>
      </c>
    </row>
    <row r="7939" spans="1:4" x14ac:dyDescent="0.2">
      <c r="A7939" t="s">
        <v>3435</v>
      </c>
      <c r="B7939" t="s">
        <v>3922</v>
      </c>
      <c r="C7939" s="9">
        <v>44738</v>
      </c>
      <c r="D7939" s="9">
        <v>44996</v>
      </c>
    </row>
    <row r="7940" spans="1:4" x14ac:dyDescent="0.2">
      <c r="A7940" t="s">
        <v>3435</v>
      </c>
      <c r="B7940" t="s">
        <v>3922</v>
      </c>
      <c r="C7940" s="9">
        <v>44738</v>
      </c>
      <c r="D7940" s="9">
        <v>45018</v>
      </c>
    </row>
    <row r="7941" spans="1:4" x14ac:dyDescent="0.2">
      <c r="A7941" t="s">
        <v>3435</v>
      </c>
      <c r="B7941" t="s">
        <v>3922</v>
      </c>
      <c r="C7941" s="9">
        <v>44738</v>
      </c>
      <c r="D7941" s="9">
        <v>45047</v>
      </c>
    </row>
    <row r="7942" spans="1:4" x14ac:dyDescent="0.2">
      <c r="A7942" t="s">
        <v>3436</v>
      </c>
      <c r="B7942" t="s">
        <v>3949</v>
      </c>
      <c r="C7942" s="9">
        <v>44659</v>
      </c>
      <c r="D7942" s="9">
        <v>44659</v>
      </c>
    </row>
    <row r="7943" spans="1:4" x14ac:dyDescent="0.2">
      <c r="A7943" t="s">
        <v>3436</v>
      </c>
      <c r="B7943" t="s">
        <v>3949</v>
      </c>
      <c r="C7943" s="9">
        <v>44659</v>
      </c>
      <c r="D7943" s="9">
        <v>44690</v>
      </c>
    </row>
    <row r="7944" spans="1:4" x14ac:dyDescent="0.2">
      <c r="A7944" t="s">
        <v>3436</v>
      </c>
      <c r="B7944" t="s">
        <v>3949</v>
      </c>
      <c r="C7944" s="9">
        <v>44659</v>
      </c>
      <c r="D7944" s="9">
        <v>44721</v>
      </c>
    </row>
    <row r="7945" spans="1:4" x14ac:dyDescent="0.2">
      <c r="A7945" t="s">
        <v>3436</v>
      </c>
      <c r="B7945" t="s">
        <v>3949</v>
      </c>
      <c r="C7945" s="9">
        <v>44659</v>
      </c>
      <c r="D7945" s="9">
        <v>44762</v>
      </c>
    </row>
    <row r="7946" spans="1:4" x14ac:dyDescent="0.2">
      <c r="A7946" t="s">
        <v>3436</v>
      </c>
      <c r="B7946" t="s">
        <v>3949</v>
      </c>
      <c r="C7946" s="9">
        <v>44659</v>
      </c>
      <c r="D7946" s="9">
        <v>44794</v>
      </c>
    </row>
    <row r="7947" spans="1:4" x14ac:dyDescent="0.2">
      <c r="A7947" t="s">
        <v>3436</v>
      </c>
      <c r="B7947" t="s">
        <v>3949</v>
      </c>
      <c r="C7947" s="9">
        <v>44659</v>
      </c>
      <c r="D7947" s="9">
        <v>44824</v>
      </c>
    </row>
    <row r="7948" spans="1:4" x14ac:dyDescent="0.2">
      <c r="A7948" t="s">
        <v>3436</v>
      </c>
      <c r="B7948" t="s">
        <v>3949</v>
      </c>
      <c r="C7948" s="9">
        <v>44659</v>
      </c>
      <c r="D7948" s="9">
        <v>44848</v>
      </c>
    </row>
    <row r="7949" spans="1:4" x14ac:dyDescent="0.2">
      <c r="A7949" t="s">
        <v>3436</v>
      </c>
      <c r="B7949" t="s">
        <v>3949</v>
      </c>
      <c r="C7949" s="9">
        <v>44659</v>
      </c>
      <c r="D7949" s="9">
        <v>44874</v>
      </c>
    </row>
    <row r="7950" spans="1:4" x14ac:dyDescent="0.2">
      <c r="A7950" t="s">
        <v>3436</v>
      </c>
      <c r="B7950" t="s">
        <v>3949</v>
      </c>
      <c r="C7950" s="9">
        <v>44659</v>
      </c>
      <c r="D7950" s="9">
        <v>44911</v>
      </c>
    </row>
    <row r="7951" spans="1:4" x14ac:dyDescent="0.2">
      <c r="A7951" t="s">
        <v>3436</v>
      </c>
      <c r="B7951" t="s">
        <v>3949</v>
      </c>
      <c r="C7951" s="9">
        <v>44659</v>
      </c>
      <c r="D7951" s="9">
        <v>44943</v>
      </c>
    </row>
    <row r="7952" spans="1:4" x14ac:dyDescent="0.2">
      <c r="A7952" t="s">
        <v>3436</v>
      </c>
      <c r="B7952" t="s">
        <v>3949</v>
      </c>
      <c r="C7952" s="9">
        <v>44659</v>
      </c>
      <c r="D7952" s="9">
        <v>44969</v>
      </c>
    </row>
    <row r="7953" spans="1:4" x14ac:dyDescent="0.2">
      <c r="A7953" t="s">
        <v>3436</v>
      </c>
      <c r="B7953" t="s">
        <v>3949</v>
      </c>
      <c r="C7953" s="9">
        <v>44659</v>
      </c>
      <c r="D7953" s="9">
        <v>45006</v>
      </c>
    </row>
    <row r="7954" spans="1:4" x14ac:dyDescent="0.2">
      <c r="A7954" t="s">
        <v>3436</v>
      </c>
      <c r="B7954" t="s">
        <v>3949</v>
      </c>
      <c r="C7954" s="9">
        <v>44659</v>
      </c>
      <c r="D7954" s="9">
        <v>45028</v>
      </c>
    </row>
    <row r="7955" spans="1:4" x14ac:dyDescent="0.2">
      <c r="A7955" t="s">
        <v>3436</v>
      </c>
      <c r="B7955" t="s">
        <v>3949</v>
      </c>
      <c r="C7955" s="9">
        <v>44659</v>
      </c>
      <c r="D7955" s="9">
        <v>45068</v>
      </c>
    </row>
    <row r="7956" spans="1:4" x14ac:dyDescent="0.2">
      <c r="A7956" t="s">
        <v>3436</v>
      </c>
      <c r="B7956" t="s">
        <v>3952</v>
      </c>
      <c r="C7956" s="9">
        <v>45019</v>
      </c>
      <c r="D7956" s="9">
        <v>45019</v>
      </c>
    </row>
    <row r="7957" spans="1:4" x14ac:dyDescent="0.2">
      <c r="A7957" t="s">
        <v>3436</v>
      </c>
      <c r="B7957" t="s">
        <v>3952</v>
      </c>
      <c r="C7957" s="9">
        <v>45019</v>
      </c>
      <c r="D7957" s="9">
        <v>45061</v>
      </c>
    </row>
    <row r="7958" spans="1:4" x14ac:dyDescent="0.2">
      <c r="A7958" t="s">
        <v>3437</v>
      </c>
      <c r="B7958" t="s">
        <v>3928</v>
      </c>
      <c r="C7958" s="9">
        <v>44671</v>
      </c>
      <c r="D7958" s="9">
        <v>44671</v>
      </c>
    </row>
    <row r="7959" spans="1:4" x14ac:dyDescent="0.2">
      <c r="A7959" t="s">
        <v>3437</v>
      </c>
      <c r="B7959" t="s">
        <v>3928</v>
      </c>
      <c r="C7959" s="9">
        <v>44671</v>
      </c>
      <c r="D7959" s="9">
        <v>44745</v>
      </c>
    </row>
    <row r="7960" spans="1:4" x14ac:dyDescent="0.2">
      <c r="A7960" t="s">
        <v>3437</v>
      </c>
      <c r="B7960" t="s">
        <v>3928</v>
      </c>
      <c r="C7960" s="9">
        <v>44671</v>
      </c>
      <c r="D7960" s="9">
        <v>44801</v>
      </c>
    </row>
    <row r="7961" spans="1:4" x14ac:dyDescent="0.2">
      <c r="A7961" t="s">
        <v>3437</v>
      </c>
      <c r="B7961" t="s">
        <v>3928</v>
      </c>
      <c r="C7961" s="9">
        <v>44671</v>
      </c>
      <c r="D7961" s="9">
        <v>44824</v>
      </c>
    </row>
    <row r="7962" spans="1:4" x14ac:dyDescent="0.2">
      <c r="A7962" t="s">
        <v>3437</v>
      </c>
      <c r="B7962" t="s">
        <v>3928</v>
      </c>
      <c r="C7962" s="9">
        <v>44671</v>
      </c>
      <c r="D7962" s="9">
        <v>44838</v>
      </c>
    </row>
    <row r="7963" spans="1:4" x14ac:dyDescent="0.2">
      <c r="A7963" t="s">
        <v>3437</v>
      </c>
      <c r="B7963" t="s">
        <v>3928</v>
      </c>
      <c r="C7963" s="9">
        <v>44671</v>
      </c>
      <c r="D7963" s="9">
        <v>44893</v>
      </c>
    </row>
    <row r="7964" spans="1:4" x14ac:dyDescent="0.2">
      <c r="A7964" t="s">
        <v>3437</v>
      </c>
      <c r="B7964" t="s">
        <v>3928</v>
      </c>
      <c r="C7964" s="9">
        <v>44671</v>
      </c>
      <c r="D7964" s="9">
        <v>44925</v>
      </c>
    </row>
    <row r="7965" spans="1:4" x14ac:dyDescent="0.2">
      <c r="A7965" t="s">
        <v>3437</v>
      </c>
      <c r="B7965" t="s">
        <v>3928</v>
      </c>
      <c r="C7965" s="9">
        <v>44671</v>
      </c>
      <c r="D7965" s="9">
        <v>44927</v>
      </c>
    </row>
    <row r="7966" spans="1:4" x14ac:dyDescent="0.2">
      <c r="A7966" t="s">
        <v>3437</v>
      </c>
      <c r="B7966" t="s">
        <v>3928</v>
      </c>
      <c r="C7966" s="9">
        <v>44671</v>
      </c>
      <c r="D7966" s="9">
        <v>44977</v>
      </c>
    </row>
    <row r="7967" spans="1:4" x14ac:dyDescent="0.2">
      <c r="A7967" t="s">
        <v>3437</v>
      </c>
      <c r="B7967" t="s">
        <v>3928</v>
      </c>
      <c r="C7967" s="9">
        <v>44671</v>
      </c>
      <c r="D7967" s="9">
        <v>45009</v>
      </c>
    </row>
    <row r="7968" spans="1:4" x14ac:dyDescent="0.2">
      <c r="A7968" t="s">
        <v>3437</v>
      </c>
      <c r="B7968" t="s">
        <v>3928</v>
      </c>
      <c r="C7968" s="9">
        <v>44671</v>
      </c>
      <c r="D7968" s="9">
        <v>45020</v>
      </c>
    </row>
    <row r="7969" spans="1:4" x14ac:dyDescent="0.2">
      <c r="A7969" t="s">
        <v>3437</v>
      </c>
      <c r="B7969" t="s">
        <v>3928</v>
      </c>
      <c r="C7969" s="9">
        <v>44671</v>
      </c>
      <c r="D7969" s="9">
        <v>45069</v>
      </c>
    </row>
    <row r="7970" spans="1:4" x14ac:dyDescent="0.2">
      <c r="A7970" t="s">
        <v>3437</v>
      </c>
      <c r="B7970" t="s">
        <v>3948</v>
      </c>
      <c r="C7970" s="9">
        <v>44712</v>
      </c>
      <c r="D7970" s="9">
        <v>44712</v>
      </c>
    </row>
    <row r="7971" spans="1:4" x14ac:dyDescent="0.2">
      <c r="A7971" t="s">
        <v>3437</v>
      </c>
      <c r="B7971" t="s">
        <v>3948</v>
      </c>
      <c r="C7971" s="9">
        <v>44712</v>
      </c>
      <c r="D7971" s="9">
        <v>44752</v>
      </c>
    </row>
    <row r="7972" spans="1:4" x14ac:dyDescent="0.2">
      <c r="A7972" t="s">
        <v>3437</v>
      </c>
      <c r="B7972" t="s">
        <v>3948</v>
      </c>
      <c r="C7972" s="9">
        <v>44712</v>
      </c>
      <c r="D7972" s="9">
        <v>44777</v>
      </c>
    </row>
    <row r="7973" spans="1:4" x14ac:dyDescent="0.2">
      <c r="A7973" t="s">
        <v>3437</v>
      </c>
      <c r="B7973" t="s">
        <v>3948</v>
      </c>
      <c r="C7973" s="9">
        <v>44712</v>
      </c>
      <c r="D7973" s="9">
        <v>44818</v>
      </c>
    </row>
    <row r="7974" spans="1:4" x14ac:dyDescent="0.2">
      <c r="A7974" t="s">
        <v>3437</v>
      </c>
      <c r="B7974" t="s">
        <v>3948</v>
      </c>
      <c r="C7974" s="9">
        <v>44712</v>
      </c>
      <c r="D7974" s="9">
        <v>44866</v>
      </c>
    </row>
    <row r="7975" spans="1:4" x14ac:dyDescent="0.2">
      <c r="A7975" t="s">
        <v>3437</v>
      </c>
      <c r="B7975" t="s">
        <v>3948</v>
      </c>
      <c r="C7975" s="9">
        <v>44712</v>
      </c>
      <c r="D7975" s="9">
        <v>44910</v>
      </c>
    </row>
    <row r="7976" spans="1:4" x14ac:dyDescent="0.2">
      <c r="A7976" t="s">
        <v>3437</v>
      </c>
      <c r="B7976" t="s">
        <v>3948</v>
      </c>
      <c r="C7976" s="9">
        <v>44712</v>
      </c>
      <c r="D7976" s="9">
        <v>44931</v>
      </c>
    </row>
    <row r="7977" spans="1:4" x14ac:dyDescent="0.2">
      <c r="A7977" t="s">
        <v>3437</v>
      </c>
      <c r="B7977" t="s">
        <v>3948</v>
      </c>
      <c r="C7977" s="9">
        <v>44712</v>
      </c>
      <c r="D7977" s="9">
        <v>44967</v>
      </c>
    </row>
    <row r="7978" spans="1:4" x14ac:dyDescent="0.2">
      <c r="A7978" t="s">
        <v>3437</v>
      </c>
      <c r="B7978" t="s">
        <v>3948</v>
      </c>
      <c r="C7978" s="9">
        <v>44712</v>
      </c>
      <c r="D7978" s="9">
        <v>45031</v>
      </c>
    </row>
    <row r="7979" spans="1:4" x14ac:dyDescent="0.2">
      <c r="A7979" t="s">
        <v>3437</v>
      </c>
      <c r="B7979" t="s">
        <v>3948</v>
      </c>
      <c r="C7979" s="9">
        <v>44712</v>
      </c>
      <c r="D7979" s="9">
        <v>45054</v>
      </c>
    </row>
    <row r="7980" spans="1:4" x14ac:dyDescent="0.2">
      <c r="A7980" t="s">
        <v>3438</v>
      </c>
      <c r="B7980" t="s">
        <v>3953</v>
      </c>
      <c r="C7980" s="9">
        <v>44921</v>
      </c>
      <c r="D7980" s="9">
        <v>44921</v>
      </c>
    </row>
    <row r="7981" spans="1:4" x14ac:dyDescent="0.2">
      <c r="A7981" t="s">
        <v>3438</v>
      </c>
      <c r="B7981" t="s">
        <v>3953</v>
      </c>
      <c r="C7981" s="9">
        <v>44921</v>
      </c>
      <c r="D7981" s="9">
        <v>44953</v>
      </c>
    </row>
    <row r="7982" spans="1:4" x14ac:dyDescent="0.2">
      <c r="A7982" t="s">
        <v>3438</v>
      </c>
      <c r="B7982" t="s">
        <v>3953</v>
      </c>
      <c r="C7982" s="9">
        <v>44921</v>
      </c>
      <c r="D7982" s="9">
        <v>44960</v>
      </c>
    </row>
    <row r="7983" spans="1:4" x14ac:dyDescent="0.2">
      <c r="A7983" t="s">
        <v>3438</v>
      </c>
      <c r="B7983" t="s">
        <v>3953</v>
      </c>
      <c r="C7983" s="9">
        <v>44921</v>
      </c>
      <c r="D7983" s="9">
        <v>44986</v>
      </c>
    </row>
    <row r="7984" spans="1:4" x14ac:dyDescent="0.2">
      <c r="A7984" t="s">
        <v>3438</v>
      </c>
      <c r="B7984" t="s">
        <v>3953</v>
      </c>
      <c r="C7984" s="9">
        <v>44921</v>
      </c>
      <c r="D7984" s="9">
        <v>45046</v>
      </c>
    </row>
    <row r="7985" spans="1:4" x14ac:dyDescent="0.2">
      <c r="A7985" t="s">
        <v>3438</v>
      </c>
      <c r="B7985" t="s">
        <v>3953</v>
      </c>
      <c r="C7985" s="9">
        <v>44921</v>
      </c>
      <c r="D7985" s="9">
        <v>45076</v>
      </c>
    </row>
    <row r="7986" spans="1:4" x14ac:dyDescent="0.2">
      <c r="A7986" t="s">
        <v>3438</v>
      </c>
      <c r="B7986" t="s">
        <v>3953</v>
      </c>
      <c r="C7986" s="9">
        <v>44921</v>
      </c>
      <c r="D7986" s="9">
        <v>45087</v>
      </c>
    </row>
    <row r="7987" spans="1:4" x14ac:dyDescent="0.2">
      <c r="A7987" t="s">
        <v>3438</v>
      </c>
      <c r="B7987" t="s">
        <v>3927</v>
      </c>
      <c r="C7987" s="9">
        <v>44992</v>
      </c>
      <c r="D7987" s="9">
        <v>44992</v>
      </c>
    </row>
    <row r="7988" spans="1:4" x14ac:dyDescent="0.2">
      <c r="A7988" t="s">
        <v>3438</v>
      </c>
      <c r="B7988" t="s">
        <v>3927</v>
      </c>
      <c r="C7988" s="9">
        <v>44992</v>
      </c>
      <c r="D7988" s="9">
        <v>45031</v>
      </c>
    </row>
    <row r="7989" spans="1:4" x14ac:dyDescent="0.2">
      <c r="A7989" t="s">
        <v>3438</v>
      </c>
      <c r="B7989" t="s">
        <v>3927</v>
      </c>
      <c r="C7989" s="9">
        <v>44992</v>
      </c>
      <c r="D7989" s="9">
        <v>45056</v>
      </c>
    </row>
    <row r="7990" spans="1:4" x14ac:dyDescent="0.2">
      <c r="A7990" t="s">
        <v>3439</v>
      </c>
      <c r="B7990" t="s">
        <v>3925</v>
      </c>
      <c r="C7990" s="9">
        <v>44568</v>
      </c>
      <c r="D7990" s="9">
        <v>44568</v>
      </c>
    </row>
    <row r="7991" spans="1:4" x14ac:dyDescent="0.2">
      <c r="A7991" t="s">
        <v>3439</v>
      </c>
      <c r="B7991" t="s">
        <v>3925</v>
      </c>
      <c r="C7991" s="9">
        <v>44568</v>
      </c>
      <c r="D7991" s="9">
        <v>44612</v>
      </c>
    </row>
    <row r="7992" spans="1:4" x14ac:dyDescent="0.2">
      <c r="A7992" t="s">
        <v>3439</v>
      </c>
      <c r="B7992" t="s">
        <v>3925</v>
      </c>
      <c r="C7992" s="9">
        <v>44568</v>
      </c>
      <c r="D7992" s="9">
        <v>44703</v>
      </c>
    </row>
    <row r="7993" spans="1:4" x14ac:dyDescent="0.2">
      <c r="A7993" t="s">
        <v>3439</v>
      </c>
      <c r="B7993" t="s">
        <v>3925</v>
      </c>
      <c r="C7993" s="9">
        <v>44568</v>
      </c>
      <c r="D7993" s="9">
        <v>44788</v>
      </c>
    </row>
    <row r="7994" spans="1:4" x14ac:dyDescent="0.2">
      <c r="A7994" t="s">
        <v>3439</v>
      </c>
      <c r="B7994" t="s">
        <v>3925</v>
      </c>
      <c r="C7994" s="9">
        <v>44568</v>
      </c>
      <c r="D7994" s="9">
        <v>44881</v>
      </c>
    </row>
    <row r="7995" spans="1:4" x14ac:dyDescent="0.2">
      <c r="A7995" t="s">
        <v>3439</v>
      </c>
      <c r="B7995" t="s">
        <v>3925</v>
      </c>
      <c r="C7995" s="9">
        <v>44568</v>
      </c>
      <c r="D7995" s="9">
        <v>44916</v>
      </c>
    </row>
    <row r="7996" spans="1:4" x14ac:dyDescent="0.2">
      <c r="A7996" t="s">
        <v>3439</v>
      </c>
      <c r="B7996" t="s">
        <v>3925</v>
      </c>
      <c r="C7996" s="9">
        <v>44568</v>
      </c>
      <c r="D7996" s="9">
        <v>44943</v>
      </c>
    </row>
    <row r="7997" spans="1:4" x14ac:dyDescent="0.2">
      <c r="A7997" t="s">
        <v>3439</v>
      </c>
      <c r="B7997" t="s">
        <v>3925</v>
      </c>
      <c r="C7997" s="9">
        <v>44568</v>
      </c>
      <c r="D7997" s="9">
        <v>44969</v>
      </c>
    </row>
    <row r="7998" spans="1:4" x14ac:dyDescent="0.2">
      <c r="A7998" t="s">
        <v>3439</v>
      </c>
      <c r="B7998" t="s">
        <v>3925</v>
      </c>
      <c r="C7998" s="9">
        <v>44568</v>
      </c>
      <c r="D7998" s="9">
        <v>45004</v>
      </c>
    </row>
    <row r="7999" spans="1:4" x14ac:dyDescent="0.2">
      <c r="A7999" t="s">
        <v>3439</v>
      </c>
      <c r="B7999" t="s">
        <v>3925</v>
      </c>
      <c r="C7999" s="9">
        <v>44568</v>
      </c>
      <c r="D7999" s="9">
        <v>45028</v>
      </c>
    </row>
    <row r="8000" spans="1:4" x14ac:dyDescent="0.2">
      <c r="A8000" t="s">
        <v>3439</v>
      </c>
      <c r="B8000" t="s">
        <v>3925</v>
      </c>
      <c r="C8000" s="9">
        <v>44568</v>
      </c>
      <c r="D8000" s="9">
        <v>45058</v>
      </c>
    </row>
    <row r="8001" spans="1:4" x14ac:dyDescent="0.2">
      <c r="A8001" t="s">
        <v>3440</v>
      </c>
      <c r="B8001" t="s">
        <v>3948</v>
      </c>
      <c r="C8001" s="9">
        <v>44892</v>
      </c>
      <c r="D8001" s="9">
        <v>44892</v>
      </c>
    </row>
    <row r="8002" spans="1:4" x14ac:dyDescent="0.2">
      <c r="A8002" t="s">
        <v>3440</v>
      </c>
      <c r="B8002" t="s">
        <v>3948</v>
      </c>
      <c r="C8002" s="9">
        <v>44892</v>
      </c>
      <c r="D8002" s="9">
        <v>44926</v>
      </c>
    </row>
    <row r="8003" spans="1:4" x14ac:dyDescent="0.2">
      <c r="A8003" t="s">
        <v>3440</v>
      </c>
      <c r="B8003" t="s">
        <v>3948</v>
      </c>
      <c r="C8003" s="9">
        <v>44892</v>
      </c>
      <c r="D8003" s="9">
        <v>44954</v>
      </c>
    </row>
    <row r="8004" spans="1:4" x14ac:dyDescent="0.2">
      <c r="A8004" t="s">
        <v>3440</v>
      </c>
      <c r="B8004" t="s">
        <v>3948</v>
      </c>
      <c r="C8004" s="9">
        <v>44892</v>
      </c>
      <c r="D8004" s="9">
        <v>44962</v>
      </c>
    </row>
    <row r="8005" spans="1:4" x14ac:dyDescent="0.2">
      <c r="A8005" t="s">
        <v>3440</v>
      </c>
      <c r="B8005" t="s">
        <v>3948</v>
      </c>
      <c r="C8005" s="9">
        <v>44892</v>
      </c>
      <c r="D8005" s="9">
        <v>45045</v>
      </c>
    </row>
    <row r="8006" spans="1:4" x14ac:dyDescent="0.2">
      <c r="A8006" t="s">
        <v>3440</v>
      </c>
      <c r="B8006" t="s">
        <v>3948</v>
      </c>
      <c r="C8006" s="9">
        <v>44892</v>
      </c>
      <c r="D8006" s="9">
        <v>45055</v>
      </c>
    </row>
    <row r="8007" spans="1:4" x14ac:dyDescent="0.2">
      <c r="A8007" t="s">
        <v>3440</v>
      </c>
      <c r="B8007" t="s">
        <v>3948</v>
      </c>
      <c r="C8007" s="9">
        <v>44892</v>
      </c>
      <c r="D8007" s="9">
        <v>45084</v>
      </c>
    </row>
    <row r="8008" spans="1:4" x14ac:dyDescent="0.2">
      <c r="A8008" t="s">
        <v>3440</v>
      </c>
      <c r="B8008" t="s">
        <v>3923</v>
      </c>
      <c r="C8008" s="9">
        <v>44978</v>
      </c>
      <c r="D8008" s="9">
        <v>44978</v>
      </c>
    </row>
    <row r="8009" spans="1:4" x14ac:dyDescent="0.2">
      <c r="A8009" t="s">
        <v>3440</v>
      </c>
      <c r="B8009" t="s">
        <v>3923</v>
      </c>
      <c r="C8009" s="9">
        <v>44978</v>
      </c>
      <c r="D8009" s="9">
        <v>45012</v>
      </c>
    </row>
    <row r="8010" spans="1:4" x14ac:dyDescent="0.2">
      <c r="A8010" t="s">
        <v>3440</v>
      </c>
      <c r="B8010" t="s">
        <v>3923</v>
      </c>
      <c r="C8010" s="9">
        <v>44978</v>
      </c>
      <c r="D8010" s="9">
        <v>45043</v>
      </c>
    </row>
    <row r="8011" spans="1:4" x14ac:dyDescent="0.2">
      <c r="A8011" t="s">
        <v>3440</v>
      </c>
      <c r="B8011" t="s">
        <v>3923</v>
      </c>
      <c r="C8011" s="9">
        <v>44978</v>
      </c>
      <c r="D8011" s="9">
        <v>45072</v>
      </c>
    </row>
    <row r="8012" spans="1:4" x14ac:dyDescent="0.2">
      <c r="A8012" t="s">
        <v>3440</v>
      </c>
      <c r="B8012" t="s">
        <v>3923</v>
      </c>
      <c r="C8012" s="9">
        <v>44978</v>
      </c>
      <c r="D8012" s="9">
        <v>45079</v>
      </c>
    </row>
    <row r="8013" spans="1:4" x14ac:dyDescent="0.2">
      <c r="A8013" t="s">
        <v>3441</v>
      </c>
      <c r="B8013" t="s">
        <v>3925</v>
      </c>
      <c r="C8013" s="9">
        <v>44863</v>
      </c>
      <c r="D8013" s="9">
        <v>44863</v>
      </c>
    </row>
    <row r="8014" spans="1:4" x14ac:dyDescent="0.2">
      <c r="A8014" t="s">
        <v>3441</v>
      </c>
      <c r="B8014" t="s">
        <v>3925</v>
      </c>
      <c r="C8014" s="9">
        <v>44863</v>
      </c>
      <c r="D8014" s="9">
        <v>44900</v>
      </c>
    </row>
    <row r="8015" spans="1:4" x14ac:dyDescent="0.2">
      <c r="A8015" t="s">
        <v>3441</v>
      </c>
      <c r="B8015" t="s">
        <v>3925</v>
      </c>
      <c r="C8015" s="9">
        <v>44863</v>
      </c>
      <c r="D8015" s="9">
        <v>44934</v>
      </c>
    </row>
    <row r="8016" spans="1:4" x14ac:dyDescent="0.2">
      <c r="A8016" t="s">
        <v>3441</v>
      </c>
      <c r="B8016" t="s">
        <v>3925</v>
      </c>
      <c r="C8016" s="9">
        <v>44863</v>
      </c>
      <c r="D8016" s="9">
        <v>44963</v>
      </c>
    </row>
    <row r="8017" spans="1:4" x14ac:dyDescent="0.2">
      <c r="A8017" t="s">
        <v>3441</v>
      </c>
      <c r="B8017" t="s">
        <v>3925</v>
      </c>
      <c r="C8017" s="9">
        <v>44863</v>
      </c>
      <c r="D8017" s="9">
        <v>44992</v>
      </c>
    </row>
    <row r="8018" spans="1:4" x14ac:dyDescent="0.2">
      <c r="A8018" t="s">
        <v>3441</v>
      </c>
      <c r="B8018" t="s">
        <v>3925</v>
      </c>
      <c r="C8018" s="9">
        <v>44863</v>
      </c>
      <c r="D8018" s="9">
        <v>45018</v>
      </c>
    </row>
    <row r="8019" spans="1:4" x14ac:dyDescent="0.2">
      <c r="A8019" t="s">
        <v>3441</v>
      </c>
      <c r="B8019" t="s">
        <v>3925</v>
      </c>
      <c r="C8019" s="9">
        <v>44863</v>
      </c>
      <c r="D8019" s="9">
        <v>45048</v>
      </c>
    </row>
    <row r="8020" spans="1:4" x14ac:dyDescent="0.2">
      <c r="A8020" t="s">
        <v>3441</v>
      </c>
      <c r="B8020" t="s">
        <v>3925</v>
      </c>
      <c r="C8020" s="9">
        <v>44863</v>
      </c>
      <c r="D8020" s="9">
        <v>45078</v>
      </c>
    </row>
    <row r="8021" spans="1:4" x14ac:dyDescent="0.2">
      <c r="A8021" t="s">
        <v>3441</v>
      </c>
      <c r="B8021" t="s">
        <v>3950</v>
      </c>
      <c r="C8021" s="9">
        <v>44871</v>
      </c>
      <c r="D8021" s="9">
        <v>44871</v>
      </c>
    </row>
    <row r="8022" spans="1:4" x14ac:dyDescent="0.2">
      <c r="A8022" t="s">
        <v>3441</v>
      </c>
      <c r="B8022" t="s">
        <v>3950</v>
      </c>
      <c r="C8022" s="9">
        <v>44871</v>
      </c>
      <c r="D8022" s="9">
        <v>44915</v>
      </c>
    </row>
    <row r="8023" spans="1:4" x14ac:dyDescent="0.2">
      <c r="A8023" t="s">
        <v>3441</v>
      </c>
      <c r="B8023" t="s">
        <v>3950</v>
      </c>
      <c r="C8023" s="9">
        <v>44871</v>
      </c>
      <c r="D8023" s="9">
        <v>44933</v>
      </c>
    </row>
    <row r="8024" spans="1:4" x14ac:dyDescent="0.2">
      <c r="A8024" t="s">
        <v>3441</v>
      </c>
      <c r="B8024" t="s">
        <v>3950</v>
      </c>
      <c r="C8024" s="9">
        <v>44871</v>
      </c>
      <c r="D8024" s="9">
        <v>44977</v>
      </c>
    </row>
    <row r="8025" spans="1:4" x14ac:dyDescent="0.2">
      <c r="A8025" t="s">
        <v>3441</v>
      </c>
      <c r="B8025" t="s">
        <v>3950</v>
      </c>
      <c r="C8025" s="9">
        <v>44871</v>
      </c>
      <c r="D8025" s="9">
        <v>45004</v>
      </c>
    </row>
    <row r="8026" spans="1:4" x14ac:dyDescent="0.2">
      <c r="A8026" t="s">
        <v>3441</v>
      </c>
      <c r="B8026" t="s">
        <v>3950</v>
      </c>
      <c r="C8026" s="9">
        <v>44871</v>
      </c>
      <c r="D8026" s="9">
        <v>45026</v>
      </c>
    </row>
    <row r="8027" spans="1:4" x14ac:dyDescent="0.2">
      <c r="A8027" t="s">
        <v>3441</v>
      </c>
      <c r="B8027" t="s">
        <v>3950</v>
      </c>
      <c r="C8027" s="9">
        <v>44871</v>
      </c>
      <c r="D8027" s="9">
        <v>45062</v>
      </c>
    </row>
    <row r="8028" spans="1:4" x14ac:dyDescent="0.2">
      <c r="A8028" t="s">
        <v>3442</v>
      </c>
      <c r="B8028" t="s">
        <v>3951</v>
      </c>
      <c r="C8028" s="9">
        <v>44670</v>
      </c>
      <c r="D8028" s="9">
        <v>44670</v>
      </c>
    </row>
    <row r="8029" spans="1:4" x14ac:dyDescent="0.2">
      <c r="A8029" t="s">
        <v>3442</v>
      </c>
      <c r="B8029" t="s">
        <v>3951</v>
      </c>
      <c r="C8029" s="9">
        <v>44670</v>
      </c>
      <c r="D8029" s="9">
        <v>44772</v>
      </c>
    </row>
    <row r="8030" spans="1:4" x14ac:dyDescent="0.2">
      <c r="A8030" t="s">
        <v>3442</v>
      </c>
      <c r="B8030" t="s">
        <v>3951</v>
      </c>
      <c r="C8030" s="9">
        <v>44670</v>
      </c>
      <c r="D8030" s="9">
        <v>44800</v>
      </c>
    </row>
    <row r="8031" spans="1:4" x14ac:dyDescent="0.2">
      <c r="A8031" t="s">
        <v>3442</v>
      </c>
      <c r="B8031" t="s">
        <v>3951</v>
      </c>
      <c r="C8031" s="9">
        <v>44670</v>
      </c>
      <c r="D8031" s="9">
        <v>44807</v>
      </c>
    </row>
    <row r="8032" spans="1:4" x14ac:dyDescent="0.2">
      <c r="A8032" t="s">
        <v>3442</v>
      </c>
      <c r="B8032" t="s">
        <v>3951</v>
      </c>
      <c r="C8032" s="9">
        <v>44670</v>
      </c>
      <c r="D8032" s="9">
        <v>44865</v>
      </c>
    </row>
    <row r="8033" spans="1:4" x14ac:dyDescent="0.2">
      <c r="A8033" t="s">
        <v>3442</v>
      </c>
      <c r="B8033" t="s">
        <v>3951</v>
      </c>
      <c r="C8033" s="9">
        <v>44670</v>
      </c>
      <c r="D8033" s="9">
        <v>44928</v>
      </c>
    </row>
    <row r="8034" spans="1:4" x14ac:dyDescent="0.2">
      <c r="A8034" t="s">
        <v>3442</v>
      </c>
      <c r="B8034" t="s">
        <v>3951</v>
      </c>
      <c r="C8034" s="9">
        <v>44670</v>
      </c>
      <c r="D8034" s="9">
        <v>44978</v>
      </c>
    </row>
    <row r="8035" spans="1:4" x14ac:dyDescent="0.2">
      <c r="A8035" t="s">
        <v>3442</v>
      </c>
      <c r="B8035" t="s">
        <v>3951</v>
      </c>
      <c r="C8035" s="9">
        <v>44670</v>
      </c>
      <c r="D8035" s="9">
        <v>44987</v>
      </c>
    </row>
    <row r="8036" spans="1:4" x14ac:dyDescent="0.2">
      <c r="A8036" t="s">
        <v>3442</v>
      </c>
      <c r="B8036" t="s">
        <v>3951</v>
      </c>
      <c r="C8036" s="9">
        <v>44670</v>
      </c>
      <c r="D8036" s="9">
        <v>45017</v>
      </c>
    </row>
    <row r="8037" spans="1:4" x14ac:dyDescent="0.2">
      <c r="A8037" t="s">
        <v>3442</v>
      </c>
      <c r="B8037" t="s">
        <v>3951</v>
      </c>
      <c r="C8037" s="9">
        <v>44670</v>
      </c>
      <c r="D8037" s="9">
        <v>45065</v>
      </c>
    </row>
    <row r="8038" spans="1:4" x14ac:dyDescent="0.2">
      <c r="A8038" t="s">
        <v>3442</v>
      </c>
      <c r="B8038" t="s">
        <v>3920</v>
      </c>
      <c r="C8038" s="9">
        <v>44750</v>
      </c>
      <c r="D8038" s="9">
        <v>44750</v>
      </c>
    </row>
    <row r="8039" spans="1:4" x14ac:dyDescent="0.2">
      <c r="A8039" t="s">
        <v>3442</v>
      </c>
      <c r="B8039" t="s">
        <v>3920</v>
      </c>
      <c r="C8039" s="9">
        <v>44750</v>
      </c>
      <c r="D8039" s="9">
        <v>44791</v>
      </c>
    </row>
    <row r="8040" spans="1:4" x14ac:dyDescent="0.2">
      <c r="A8040" t="s">
        <v>3442</v>
      </c>
      <c r="B8040" t="s">
        <v>3920</v>
      </c>
      <c r="C8040" s="9">
        <v>44750</v>
      </c>
      <c r="D8040" s="9">
        <v>44820</v>
      </c>
    </row>
    <row r="8041" spans="1:4" x14ac:dyDescent="0.2">
      <c r="A8041" t="s">
        <v>3442</v>
      </c>
      <c r="B8041" t="s">
        <v>3920</v>
      </c>
      <c r="C8041" s="9">
        <v>44750</v>
      </c>
      <c r="D8041" s="9">
        <v>44843</v>
      </c>
    </row>
    <row r="8042" spans="1:4" x14ac:dyDescent="0.2">
      <c r="A8042" t="s">
        <v>3442</v>
      </c>
      <c r="B8042" t="s">
        <v>3920</v>
      </c>
      <c r="C8042" s="9">
        <v>44750</v>
      </c>
      <c r="D8042" s="9">
        <v>44878</v>
      </c>
    </row>
    <row r="8043" spans="1:4" x14ac:dyDescent="0.2">
      <c r="A8043" t="s">
        <v>3442</v>
      </c>
      <c r="B8043" t="s">
        <v>3920</v>
      </c>
      <c r="C8043" s="9">
        <v>44750</v>
      </c>
      <c r="D8043" s="9">
        <v>44913</v>
      </c>
    </row>
    <row r="8044" spans="1:4" x14ac:dyDescent="0.2">
      <c r="A8044" t="s">
        <v>3442</v>
      </c>
      <c r="B8044" t="s">
        <v>3920</v>
      </c>
      <c r="C8044" s="9">
        <v>44750</v>
      </c>
      <c r="D8044" s="9">
        <v>44939</v>
      </c>
    </row>
    <row r="8045" spans="1:4" x14ac:dyDescent="0.2">
      <c r="A8045" t="s">
        <v>3442</v>
      </c>
      <c r="B8045" t="s">
        <v>3920</v>
      </c>
      <c r="C8045" s="9">
        <v>44750</v>
      </c>
      <c r="D8045" s="9">
        <v>44967</v>
      </c>
    </row>
    <row r="8046" spans="1:4" x14ac:dyDescent="0.2">
      <c r="A8046" t="s">
        <v>3442</v>
      </c>
      <c r="B8046" t="s">
        <v>3920</v>
      </c>
      <c r="C8046" s="9">
        <v>44750</v>
      </c>
      <c r="D8046" s="9">
        <v>45038</v>
      </c>
    </row>
    <row r="8047" spans="1:4" x14ac:dyDescent="0.2">
      <c r="A8047" t="s">
        <v>3442</v>
      </c>
      <c r="B8047" t="s">
        <v>3920</v>
      </c>
      <c r="C8047" s="9">
        <v>44750</v>
      </c>
      <c r="D8047" s="9">
        <v>45055</v>
      </c>
    </row>
    <row r="8048" spans="1:4" x14ac:dyDescent="0.2">
      <c r="A8048" t="s">
        <v>3443</v>
      </c>
      <c r="B8048" t="s">
        <v>3947</v>
      </c>
      <c r="C8048" s="9">
        <v>44706</v>
      </c>
      <c r="D8048" s="9">
        <v>44706</v>
      </c>
    </row>
    <row r="8049" spans="1:4" x14ac:dyDescent="0.2">
      <c r="A8049" t="s">
        <v>3443</v>
      </c>
      <c r="B8049" t="s">
        <v>3947</v>
      </c>
      <c r="C8049" s="9">
        <v>44706</v>
      </c>
      <c r="D8049" s="9">
        <v>44768</v>
      </c>
    </row>
    <row r="8050" spans="1:4" x14ac:dyDescent="0.2">
      <c r="A8050" t="s">
        <v>3443</v>
      </c>
      <c r="B8050" t="s">
        <v>3947</v>
      </c>
      <c r="C8050" s="9">
        <v>44706</v>
      </c>
      <c r="D8050" s="9">
        <v>44834</v>
      </c>
    </row>
    <row r="8051" spans="1:4" x14ac:dyDescent="0.2">
      <c r="A8051" t="s">
        <v>3443</v>
      </c>
      <c r="B8051" t="s">
        <v>3947</v>
      </c>
      <c r="C8051" s="9">
        <v>44706</v>
      </c>
      <c r="D8051" s="9">
        <v>44838</v>
      </c>
    </row>
    <row r="8052" spans="1:4" x14ac:dyDescent="0.2">
      <c r="A8052" t="s">
        <v>3443</v>
      </c>
      <c r="B8052" t="s">
        <v>3947</v>
      </c>
      <c r="C8052" s="9">
        <v>44706</v>
      </c>
      <c r="D8052" s="9">
        <v>44892</v>
      </c>
    </row>
    <row r="8053" spans="1:4" x14ac:dyDescent="0.2">
      <c r="A8053" t="s">
        <v>3443</v>
      </c>
      <c r="B8053" t="s">
        <v>3947</v>
      </c>
      <c r="C8053" s="9">
        <v>44706</v>
      </c>
      <c r="D8053" s="9">
        <v>44954</v>
      </c>
    </row>
    <row r="8054" spans="1:4" x14ac:dyDescent="0.2">
      <c r="A8054" t="s">
        <v>3443</v>
      </c>
      <c r="B8054" t="s">
        <v>3947</v>
      </c>
      <c r="C8054" s="9">
        <v>44706</v>
      </c>
      <c r="D8054" s="9">
        <v>44962</v>
      </c>
    </row>
    <row r="8055" spans="1:4" x14ac:dyDescent="0.2">
      <c r="A8055" t="s">
        <v>3443</v>
      </c>
      <c r="B8055" t="s">
        <v>3947</v>
      </c>
      <c r="C8055" s="9">
        <v>44706</v>
      </c>
      <c r="D8055" s="9">
        <v>44989</v>
      </c>
    </row>
    <row r="8056" spans="1:4" x14ac:dyDescent="0.2">
      <c r="A8056" t="s">
        <v>3443</v>
      </c>
      <c r="B8056" t="s">
        <v>3947</v>
      </c>
      <c r="C8056" s="9">
        <v>44706</v>
      </c>
      <c r="D8056" s="9">
        <v>45050</v>
      </c>
    </row>
    <row r="8057" spans="1:4" x14ac:dyDescent="0.2">
      <c r="A8057" t="s">
        <v>3443</v>
      </c>
      <c r="B8057" t="s">
        <v>3950</v>
      </c>
      <c r="C8057" s="9">
        <v>44980</v>
      </c>
      <c r="D8057" s="9">
        <v>44980</v>
      </c>
    </row>
    <row r="8058" spans="1:4" x14ac:dyDescent="0.2">
      <c r="A8058" t="s">
        <v>3443</v>
      </c>
      <c r="B8058" t="s">
        <v>3950</v>
      </c>
      <c r="C8058" s="9">
        <v>44980</v>
      </c>
      <c r="D8058" s="9">
        <v>45013</v>
      </c>
    </row>
    <row r="8059" spans="1:4" x14ac:dyDescent="0.2">
      <c r="A8059" t="s">
        <v>3443</v>
      </c>
      <c r="B8059" t="s">
        <v>3950</v>
      </c>
      <c r="C8059" s="9">
        <v>44980</v>
      </c>
      <c r="D8059" s="9">
        <v>45022</v>
      </c>
    </row>
    <row r="8060" spans="1:4" x14ac:dyDescent="0.2">
      <c r="A8060" t="s">
        <v>3443</v>
      </c>
      <c r="B8060" t="s">
        <v>3950</v>
      </c>
      <c r="C8060" s="9">
        <v>44980</v>
      </c>
      <c r="D8060" s="9">
        <v>45052</v>
      </c>
    </row>
    <row r="8061" spans="1:4" x14ac:dyDescent="0.2">
      <c r="A8061" t="s">
        <v>3443</v>
      </c>
      <c r="B8061" t="s">
        <v>3950</v>
      </c>
      <c r="C8061" s="9">
        <v>44980</v>
      </c>
      <c r="D8061" s="9">
        <v>45080</v>
      </c>
    </row>
    <row r="8062" spans="1:4" x14ac:dyDescent="0.2">
      <c r="A8062" t="s">
        <v>3444</v>
      </c>
      <c r="B8062" t="s">
        <v>3923</v>
      </c>
      <c r="C8062" s="9">
        <v>44901</v>
      </c>
      <c r="D8062" s="9">
        <v>44901</v>
      </c>
    </row>
    <row r="8063" spans="1:4" x14ac:dyDescent="0.2">
      <c r="A8063" t="s">
        <v>3444</v>
      </c>
      <c r="B8063" t="s">
        <v>3923</v>
      </c>
      <c r="C8063" s="9">
        <v>44901</v>
      </c>
      <c r="D8063" s="9">
        <v>44942</v>
      </c>
    </row>
    <row r="8064" spans="1:4" x14ac:dyDescent="0.2">
      <c r="A8064" t="s">
        <v>3444</v>
      </c>
      <c r="B8064" t="s">
        <v>3923</v>
      </c>
      <c r="C8064" s="9">
        <v>44901</v>
      </c>
      <c r="D8064" s="9">
        <v>44973</v>
      </c>
    </row>
    <row r="8065" spans="1:4" x14ac:dyDescent="0.2">
      <c r="A8065" t="s">
        <v>3444</v>
      </c>
      <c r="B8065" t="s">
        <v>3923</v>
      </c>
      <c r="C8065" s="9">
        <v>44901</v>
      </c>
      <c r="D8065" s="9">
        <v>45006</v>
      </c>
    </row>
    <row r="8066" spans="1:4" x14ac:dyDescent="0.2">
      <c r="A8066" t="s">
        <v>3444</v>
      </c>
      <c r="B8066" t="s">
        <v>3923</v>
      </c>
      <c r="C8066" s="9">
        <v>44901</v>
      </c>
      <c r="D8066" s="9">
        <v>45030</v>
      </c>
    </row>
    <row r="8067" spans="1:4" x14ac:dyDescent="0.2">
      <c r="A8067" t="s">
        <v>3444</v>
      </c>
      <c r="B8067" t="s">
        <v>3923</v>
      </c>
      <c r="C8067" s="9">
        <v>44901</v>
      </c>
      <c r="D8067" s="9">
        <v>45055</v>
      </c>
    </row>
    <row r="8068" spans="1:4" x14ac:dyDescent="0.2">
      <c r="A8068" t="s">
        <v>3444</v>
      </c>
      <c r="B8068" t="s">
        <v>3951</v>
      </c>
      <c r="C8068" s="9">
        <v>45033</v>
      </c>
      <c r="D8068" s="9">
        <v>45033</v>
      </c>
    </row>
    <row r="8069" spans="1:4" x14ac:dyDescent="0.2">
      <c r="A8069" t="s">
        <v>3444</v>
      </c>
      <c r="B8069" t="s">
        <v>3951</v>
      </c>
      <c r="C8069" s="9">
        <v>45033</v>
      </c>
      <c r="D8069" s="9">
        <v>45068</v>
      </c>
    </row>
    <row r="8070" spans="1:4" x14ac:dyDescent="0.2">
      <c r="A8070" t="s">
        <v>3445</v>
      </c>
      <c r="B8070" t="s">
        <v>3951</v>
      </c>
      <c r="C8070" s="9">
        <v>44738</v>
      </c>
      <c r="D8070" s="9">
        <v>44738</v>
      </c>
    </row>
    <row r="8071" spans="1:4" x14ac:dyDescent="0.2">
      <c r="A8071" t="s">
        <v>3445</v>
      </c>
      <c r="B8071" t="s">
        <v>3951</v>
      </c>
      <c r="C8071" s="9">
        <v>44738</v>
      </c>
      <c r="D8071" s="9">
        <v>44773</v>
      </c>
    </row>
    <row r="8072" spans="1:4" x14ac:dyDescent="0.2">
      <c r="A8072" t="s">
        <v>3445</v>
      </c>
      <c r="B8072" t="s">
        <v>3951</v>
      </c>
      <c r="C8072" s="9">
        <v>44738</v>
      </c>
      <c r="D8072" s="9">
        <v>44779</v>
      </c>
    </row>
    <row r="8073" spans="1:4" x14ac:dyDescent="0.2">
      <c r="A8073" t="s">
        <v>3445</v>
      </c>
      <c r="B8073" t="s">
        <v>3951</v>
      </c>
      <c r="C8073" s="9">
        <v>44738</v>
      </c>
      <c r="D8073" s="9">
        <v>44830</v>
      </c>
    </row>
    <row r="8074" spans="1:4" x14ac:dyDescent="0.2">
      <c r="A8074" t="s">
        <v>3445</v>
      </c>
      <c r="B8074" t="s">
        <v>3951</v>
      </c>
      <c r="C8074" s="9">
        <v>44738</v>
      </c>
      <c r="D8074" s="9">
        <v>44860</v>
      </c>
    </row>
    <row r="8075" spans="1:4" x14ac:dyDescent="0.2">
      <c r="A8075" t="s">
        <v>3445</v>
      </c>
      <c r="B8075" t="s">
        <v>3951</v>
      </c>
      <c r="C8075" s="9">
        <v>44738</v>
      </c>
      <c r="D8075" s="9">
        <v>44868</v>
      </c>
    </row>
    <row r="8076" spans="1:4" x14ac:dyDescent="0.2">
      <c r="A8076" t="s">
        <v>3445</v>
      </c>
      <c r="B8076" t="s">
        <v>3951</v>
      </c>
      <c r="C8076" s="9">
        <v>44738</v>
      </c>
      <c r="D8076" s="9">
        <v>44923</v>
      </c>
    </row>
    <row r="8077" spans="1:4" x14ac:dyDescent="0.2">
      <c r="A8077" t="s">
        <v>3445</v>
      </c>
      <c r="B8077" t="s">
        <v>3951</v>
      </c>
      <c r="C8077" s="9">
        <v>44738</v>
      </c>
      <c r="D8077" s="9">
        <v>44928</v>
      </c>
    </row>
    <row r="8078" spans="1:4" x14ac:dyDescent="0.2">
      <c r="A8078" t="s">
        <v>3445</v>
      </c>
      <c r="B8078" t="s">
        <v>3951</v>
      </c>
      <c r="C8078" s="9">
        <v>44738</v>
      </c>
      <c r="D8078" s="9">
        <v>44983</v>
      </c>
    </row>
    <row r="8079" spans="1:4" x14ac:dyDescent="0.2">
      <c r="A8079" t="s">
        <v>3445</v>
      </c>
      <c r="B8079" t="s">
        <v>3951</v>
      </c>
      <c r="C8079" s="9">
        <v>44738</v>
      </c>
      <c r="D8079" s="9">
        <v>44993</v>
      </c>
    </row>
    <row r="8080" spans="1:4" x14ac:dyDescent="0.2">
      <c r="A8080" t="s">
        <v>3445</v>
      </c>
      <c r="B8080" t="s">
        <v>3951</v>
      </c>
      <c r="C8080" s="9">
        <v>44738</v>
      </c>
      <c r="D8080" s="9">
        <v>45026</v>
      </c>
    </row>
    <row r="8081" spans="1:4" x14ac:dyDescent="0.2">
      <c r="A8081" t="s">
        <v>3445</v>
      </c>
      <c r="B8081" t="s">
        <v>3951</v>
      </c>
      <c r="C8081" s="9">
        <v>44738</v>
      </c>
      <c r="D8081" s="9">
        <v>45074</v>
      </c>
    </row>
    <row r="8082" spans="1:4" x14ac:dyDescent="0.2">
      <c r="A8082" t="s">
        <v>3445</v>
      </c>
      <c r="B8082" t="s">
        <v>3951</v>
      </c>
      <c r="C8082" s="9">
        <v>44738</v>
      </c>
      <c r="D8082" s="9">
        <v>45087</v>
      </c>
    </row>
    <row r="8083" spans="1:4" x14ac:dyDescent="0.2">
      <c r="A8083" t="s">
        <v>3445</v>
      </c>
      <c r="B8083" t="s">
        <v>3928</v>
      </c>
      <c r="C8083" s="9">
        <v>44900</v>
      </c>
      <c r="D8083" s="9">
        <v>44900</v>
      </c>
    </row>
    <row r="8084" spans="1:4" x14ac:dyDescent="0.2">
      <c r="A8084" t="s">
        <v>3445</v>
      </c>
      <c r="B8084" t="s">
        <v>3928</v>
      </c>
      <c r="C8084" s="9">
        <v>44900</v>
      </c>
      <c r="D8084" s="9">
        <v>44944</v>
      </c>
    </row>
    <row r="8085" spans="1:4" x14ac:dyDescent="0.2">
      <c r="A8085" t="s">
        <v>3445</v>
      </c>
      <c r="B8085" t="s">
        <v>3928</v>
      </c>
      <c r="C8085" s="9">
        <v>44900</v>
      </c>
      <c r="D8085" s="9">
        <v>44968</v>
      </c>
    </row>
    <row r="8086" spans="1:4" x14ac:dyDescent="0.2">
      <c r="A8086" t="s">
        <v>3445</v>
      </c>
      <c r="B8086" t="s">
        <v>3928</v>
      </c>
      <c r="C8086" s="9">
        <v>44900</v>
      </c>
      <c r="D8086" s="9">
        <v>45005</v>
      </c>
    </row>
    <row r="8087" spans="1:4" x14ac:dyDescent="0.2">
      <c r="A8087" t="s">
        <v>3445</v>
      </c>
      <c r="B8087" t="s">
        <v>3928</v>
      </c>
      <c r="C8087" s="9">
        <v>44900</v>
      </c>
      <c r="D8087" s="9">
        <v>45023</v>
      </c>
    </row>
    <row r="8088" spans="1:4" x14ac:dyDescent="0.2">
      <c r="A8088" t="s">
        <v>3445</v>
      </c>
      <c r="B8088" t="s">
        <v>3928</v>
      </c>
      <c r="C8088" s="9">
        <v>44900</v>
      </c>
      <c r="D8088" s="9">
        <v>45060</v>
      </c>
    </row>
    <row r="8089" spans="1:4" x14ac:dyDescent="0.2">
      <c r="A8089" t="s">
        <v>3446</v>
      </c>
      <c r="B8089" t="s">
        <v>3922</v>
      </c>
      <c r="C8089" s="9">
        <v>44805</v>
      </c>
      <c r="D8089" s="9">
        <v>44805</v>
      </c>
    </row>
    <row r="8090" spans="1:4" x14ac:dyDescent="0.2">
      <c r="A8090" t="s">
        <v>3446</v>
      </c>
      <c r="B8090" t="s">
        <v>3922</v>
      </c>
      <c r="C8090" s="9">
        <v>44805</v>
      </c>
      <c r="D8090" s="9">
        <v>44845</v>
      </c>
    </row>
    <row r="8091" spans="1:4" x14ac:dyDescent="0.2">
      <c r="A8091" t="s">
        <v>3446</v>
      </c>
      <c r="B8091" t="s">
        <v>3922</v>
      </c>
      <c r="C8091" s="9">
        <v>44805</v>
      </c>
      <c r="D8091" s="9">
        <v>44874</v>
      </c>
    </row>
    <row r="8092" spans="1:4" x14ac:dyDescent="0.2">
      <c r="A8092" t="s">
        <v>3446</v>
      </c>
      <c r="B8092" t="s">
        <v>3922</v>
      </c>
      <c r="C8092" s="9">
        <v>44805</v>
      </c>
      <c r="D8092" s="9">
        <v>44898</v>
      </c>
    </row>
    <row r="8093" spans="1:4" x14ac:dyDescent="0.2">
      <c r="A8093" t="s">
        <v>3446</v>
      </c>
      <c r="B8093" t="s">
        <v>3922</v>
      </c>
      <c r="C8093" s="9">
        <v>44805</v>
      </c>
      <c r="D8093" s="9">
        <v>44941</v>
      </c>
    </row>
    <row r="8094" spans="1:4" x14ac:dyDescent="0.2">
      <c r="A8094" t="s">
        <v>3446</v>
      </c>
      <c r="B8094" t="s">
        <v>3922</v>
      </c>
      <c r="C8094" s="9">
        <v>44805</v>
      </c>
      <c r="D8094" s="9">
        <v>44967</v>
      </c>
    </row>
    <row r="8095" spans="1:4" x14ac:dyDescent="0.2">
      <c r="A8095" t="s">
        <v>3446</v>
      </c>
      <c r="B8095" t="s">
        <v>3922</v>
      </c>
      <c r="C8095" s="9">
        <v>44805</v>
      </c>
      <c r="D8095" s="9">
        <v>45000</v>
      </c>
    </row>
    <row r="8096" spans="1:4" x14ac:dyDescent="0.2">
      <c r="A8096" t="s">
        <v>3446</v>
      </c>
      <c r="B8096" t="s">
        <v>3922</v>
      </c>
      <c r="C8096" s="9">
        <v>44805</v>
      </c>
      <c r="D8096" s="9">
        <v>45028</v>
      </c>
    </row>
    <row r="8097" spans="1:4" x14ac:dyDescent="0.2">
      <c r="A8097" t="s">
        <v>3446</v>
      </c>
      <c r="B8097" t="s">
        <v>3922</v>
      </c>
      <c r="C8097" s="9">
        <v>44805</v>
      </c>
      <c r="D8097" s="9">
        <v>45047</v>
      </c>
    </row>
    <row r="8098" spans="1:4" x14ac:dyDescent="0.2">
      <c r="A8098" t="s">
        <v>3447</v>
      </c>
      <c r="B8098" t="s">
        <v>3929</v>
      </c>
      <c r="C8098" s="9">
        <v>44674</v>
      </c>
      <c r="D8098" s="9">
        <v>44674</v>
      </c>
    </row>
    <row r="8099" spans="1:4" x14ac:dyDescent="0.2">
      <c r="A8099" t="s">
        <v>3447</v>
      </c>
      <c r="B8099" t="s">
        <v>3929</v>
      </c>
      <c r="C8099" s="9">
        <v>44674</v>
      </c>
      <c r="D8099" s="9">
        <v>44707</v>
      </c>
    </row>
    <row r="8100" spans="1:4" x14ac:dyDescent="0.2">
      <c r="A8100" t="s">
        <v>3447</v>
      </c>
      <c r="B8100" t="s">
        <v>3929</v>
      </c>
      <c r="C8100" s="9">
        <v>44674</v>
      </c>
      <c r="D8100" s="9">
        <v>44735</v>
      </c>
    </row>
    <row r="8101" spans="1:4" x14ac:dyDescent="0.2">
      <c r="A8101" t="s">
        <v>3447</v>
      </c>
      <c r="B8101" t="s">
        <v>3929</v>
      </c>
      <c r="C8101" s="9">
        <v>44674</v>
      </c>
      <c r="D8101" s="9">
        <v>44747</v>
      </c>
    </row>
    <row r="8102" spans="1:4" x14ac:dyDescent="0.2">
      <c r="A8102" t="s">
        <v>3447</v>
      </c>
      <c r="B8102" t="s">
        <v>3929</v>
      </c>
      <c r="C8102" s="9">
        <v>44674</v>
      </c>
      <c r="D8102" s="9">
        <v>44834</v>
      </c>
    </row>
    <row r="8103" spans="1:4" x14ac:dyDescent="0.2">
      <c r="A8103" t="s">
        <v>3447</v>
      </c>
      <c r="B8103" t="s">
        <v>3929</v>
      </c>
      <c r="C8103" s="9">
        <v>44674</v>
      </c>
      <c r="D8103" s="9">
        <v>44841</v>
      </c>
    </row>
    <row r="8104" spans="1:4" x14ac:dyDescent="0.2">
      <c r="A8104" t="s">
        <v>3447</v>
      </c>
      <c r="B8104" t="s">
        <v>3929</v>
      </c>
      <c r="C8104" s="9">
        <v>44674</v>
      </c>
      <c r="D8104" s="9">
        <v>44868</v>
      </c>
    </row>
    <row r="8105" spans="1:4" x14ac:dyDescent="0.2">
      <c r="A8105" t="s">
        <v>3447</v>
      </c>
      <c r="B8105" t="s">
        <v>3929</v>
      </c>
      <c r="C8105" s="9">
        <v>44674</v>
      </c>
      <c r="D8105" s="9">
        <v>44924</v>
      </c>
    </row>
    <row r="8106" spans="1:4" x14ac:dyDescent="0.2">
      <c r="A8106" t="s">
        <v>3447</v>
      </c>
      <c r="B8106" t="s">
        <v>3929</v>
      </c>
      <c r="C8106" s="9">
        <v>44674</v>
      </c>
      <c r="D8106" s="9">
        <v>44983</v>
      </c>
    </row>
    <row r="8107" spans="1:4" x14ac:dyDescent="0.2">
      <c r="A8107" t="s">
        <v>3447</v>
      </c>
      <c r="B8107" t="s">
        <v>3929</v>
      </c>
      <c r="C8107" s="9">
        <v>44674</v>
      </c>
      <c r="D8107" s="9">
        <v>45021</v>
      </c>
    </row>
    <row r="8108" spans="1:4" x14ac:dyDescent="0.2">
      <c r="A8108" t="s">
        <v>3447</v>
      </c>
      <c r="B8108" t="s">
        <v>3929</v>
      </c>
      <c r="C8108" s="9">
        <v>44674</v>
      </c>
      <c r="D8108" s="9">
        <v>45050</v>
      </c>
    </row>
    <row r="8109" spans="1:4" x14ac:dyDescent="0.2">
      <c r="A8109" t="s">
        <v>3447</v>
      </c>
      <c r="B8109" t="s">
        <v>3950</v>
      </c>
      <c r="C8109" s="9">
        <v>44869</v>
      </c>
      <c r="D8109" s="9">
        <v>44869</v>
      </c>
    </row>
    <row r="8110" spans="1:4" x14ac:dyDescent="0.2">
      <c r="A8110" t="s">
        <v>3447</v>
      </c>
      <c r="B8110" t="s">
        <v>3950</v>
      </c>
      <c r="C8110" s="9">
        <v>44869</v>
      </c>
      <c r="D8110" s="9">
        <v>44905</v>
      </c>
    </row>
    <row r="8111" spans="1:4" x14ac:dyDescent="0.2">
      <c r="A8111" t="s">
        <v>3447</v>
      </c>
      <c r="B8111" t="s">
        <v>3950</v>
      </c>
      <c r="C8111" s="9">
        <v>44869</v>
      </c>
      <c r="D8111" s="9">
        <v>44934</v>
      </c>
    </row>
    <row r="8112" spans="1:4" x14ac:dyDescent="0.2">
      <c r="A8112" t="s">
        <v>3447</v>
      </c>
      <c r="B8112" t="s">
        <v>3950</v>
      </c>
      <c r="C8112" s="9">
        <v>44869</v>
      </c>
      <c r="D8112" s="9">
        <v>44972</v>
      </c>
    </row>
    <row r="8113" spans="1:4" x14ac:dyDescent="0.2">
      <c r="A8113" t="s">
        <v>3447</v>
      </c>
      <c r="B8113" t="s">
        <v>3950</v>
      </c>
      <c r="C8113" s="9">
        <v>44869</v>
      </c>
      <c r="D8113" s="9">
        <v>44990</v>
      </c>
    </row>
    <row r="8114" spans="1:4" x14ac:dyDescent="0.2">
      <c r="A8114" t="s">
        <v>3447</v>
      </c>
      <c r="B8114" t="s">
        <v>3950</v>
      </c>
      <c r="C8114" s="9">
        <v>44869</v>
      </c>
      <c r="D8114" s="9">
        <v>45027</v>
      </c>
    </row>
    <row r="8115" spans="1:4" x14ac:dyDescent="0.2">
      <c r="A8115" t="s">
        <v>3447</v>
      </c>
      <c r="B8115" t="s">
        <v>3950</v>
      </c>
      <c r="C8115" s="9">
        <v>44869</v>
      </c>
      <c r="D8115" s="9">
        <v>45060</v>
      </c>
    </row>
    <row r="8116" spans="1:4" x14ac:dyDescent="0.2">
      <c r="A8116" t="s">
        <v>3448</v>
      </c>
      <c r="B8116" t="s">
        <v>3925</v>
      </c>
      <c r="C8116" s="9">
        <v>44884</v>
      </c>
      <c r="D8116" s="9">
        <v>44884</v>
      </c>
    </row>
    <row r="8117" spans="1:4" x14ac:dyDescent="0.2">
      <c r="A8117" t="s">
        <v>3448</v>
      </c>
      <c r="B8117" t="s">
        <v>3925</v>
      </c>
      <c r="C8117" s="9">
        <v>44884</v>
      </c>
      <c r="D8117" s="9">
        <v>44923</v>
      </c>
    </row>
    <row r="8118" spans="1:4" x14ac:dyDescent="0.2">
      <c r="A8118" t="s">
        <v>3448</v>
      </c>
      <c r="B8118" t="s">
        <v>3925</v>
      </c>
      <c r="C8118" s="9">
        <v>44884</v>
      </c>
      <c r="D8118" s="9">
        <v>44951</v>
      </c>
    </row>
    <row r="8119" spans="1:4" x14ac:dyDescent="0.2">
      <c r="A8119" t="s">
        <v>3448</v>
      </c>
      <c r="B8119" t="s">
        <v>3925</v>
      </c>
      <c r="C8119" s="9">
        <v>44884</v>
      </c>
      <c r="D8119" s="9">
        <v>44984</v>
      </c>
    </row>
    <row r="8120" spans="1:4" x14ac:dyDescent="0.2">
      <c r="A8120" t="s">
        <v>3448</v>
      </c>
      <c r="B8120" t="s">
        <v>3925</v>
      </c>
      <c r="C8120" s="9">
        <v>44884</v>
      </c>
      <c r="D8120" s="9">
        <v>45016</v>
      </c>
    </row>
    <row r="8121" spans="1:4" x14ac:dyDescent="0.2">
      <c r="A8121" t="s">
        <v>3448</v>
      </c>
      <c r="B8121" t="s">
        <v>3925</v>
      </c>
      <c r="C8121" s="9">
        <v>44884</v>
      </c>
      <c r="D8121" s="9">
        <v>45018</v>
      </c>
    </row>
    <row r="8122" spans="1:4" x14ac:dyDescent="0.2">
      <c r="A8122" t="s">
        <v>3448</v>
      </c>
      <c r="B8122" t="s">
        <v>3925</v>
      </c>
      <c r="C8122" s="9">
        <v>44884</v>
      </c>
      <c r="D8122" s="9">
        <v>45050</v>
      </c>
    </row>
    <row r="8123" spans="1:4" x14ac:dyDescent="0.2">
      <c r="A8123" t="s">
        <v>3448</v>
      </c>
      <c r="B8123" t="s">
        <v>3925</v>
      </c>
      <c r="C8123" s="9">
        <v>44884</v>
      </c>
      <c r="D8123" s="9">
        <v>45080</v>
      </c>
    </row>
    <row r="8124" spans="1:4" x14ac:dyDescent="0.2">
      <c r="A8124" t="s">
        <v>3448</v>
      </c>
      <c r="B8124" t="s">
        <v>3951</v>
      </c>
      <c r="C8124" s="9">
        <v>44982</v>
      </c>
      <c r="D8124" s="9">
        <v>44982</v>
      </c>
    </row>
    <row r="8125" spans="1:4" x14ac:dyDescent="0.2">
      <c r="A8125" t="s">
        <v>3448</v>
      </c>
      <c r="B8125" t="s">
        <v>3951</v>
      </c>
      <c r="C8125" s="9">
        <v>44982</v>
      </c>
      <c r="D8125" s="9">
        <v>45015</v>
      </c>
    </row>
    <row r="8126" spans="1:4" x14ac:dyDescent="0.2">
      <c r="A8126" t="s">
        <v>3448</v>
      </c>
      <c r="B8126" t="s">
        <v>3951</v>
      </c>
      <c r="C8126" s="9">
        <v>44982</v>
      </c>
      <c r="D8126" s="9">
        <v>45043</v>
      </c>
    </row>
    <row r="8127" spans="1:4" x14ac:dyDescent="0.2">
      <c r="A8127" t="s">
        <v>3448</v>
      </c>
      <c r="B8127" t="s">
        <v>3951</v>
      </c>
      <c r="C8127" s="9">
        <v>44982</v>
      </c>
      <c r="D8127" s="9">
        <v>45077</v>
      </c>
    </row>
    <row r="8128" spans="1:4" x14ac:dyDescent="0.2">
      <c r="A8128" t="s">
        <v>3448</v>
      </c>
      <c r="B8128" t="s">
        <v>3951</v>
      </c>
      <c r="C8128" s="9">
        <v>44982</v>
      </c>
      <c r="D8128" s="9">
        <v>45085</v>
      </c>
    </row>
    <row r="8129" spans="1:4" x14ac:dyDescent="0.2">
      <c r="A8129" t="s">
        <v>3449</v>
      </c>
      <c r="B8129" t="s">
        <v>3921</v>
      </c>
      <c r="C8129" s="9">
        <v>44622</v>
      </c>
      <c r="D8129" s="9">
        <v>44622</v>
      </c>
    </row>
    <row r="8130" spans="1:4" x14ac:dyDescent="0.2">
      <c r="A8130" t="s">
        <v>3449</v>
      </c>
      <c r="B8130" t="s">
        <v>3921</v>
      </c>
      <c r="C8130" s="9">
        <v>44622</v>
      </c>
      <c r="D8130" s="9">
        <v>44696</v>
      </c>
    </row>
    <row r="8131" spans="1:4" x14ac:dyDescent="0.2">
      <c r="A8131" t="s">
        <v>3449</v>
      </c>
      <c r="B8131" t="s">
        <v>3921</v>
      </c>
      <c r="C8131" s="9">
        <v>44622</v>
      </c>
      <c r="D8131" s="9">
        <v>44748</v>
      </c>
    </row>
    <row r="8132" spans="1:4" x14ac:dyDescent="0.2">
      <c r="A8132" t="s">
        <v>3449</v>
      </c>
      <c r="B8132" t="s">
        <v>3921</v>
      </c>
      <c r="C8132" s="9">
        <v>44622</v>
      </c>
      <c r="D8132" s="9">
        <v>44790</v>
      </c>
    </row>
    <row r="8133" spans="1:4" x14ac:dyDescent="0.2">
      <c r="A8133" t="s">
        <v>3449</v>
      </c>
      <c r="B8133" t="s">
        <v>3921</v>
      </c>
      <c r="C8133" s="9">
        <v>44622</v>
      </c>
      <c r="D8133" s="9">
        <v>44814</v>
      </c>
    </row>
    <row r="8134" spans="1:4" x14ac:dyDescent="0.2">
      <c r="A8134" t="s">
        <v>3449</v>
      </c>
      <c r="B8134" t="s">
        <v>3921</v>
      </c>
      <c r="C8134" s="9">
        <v>44622</v>
      </c>
      <c r="D8134" s="9">
        <v>44848</v>
      </c>
    </row>
    <row r="8135" spans="1:4" x14ac:dyDescent="0.2">
      <c r="A8135" t="s">
        <v>3449</v>
      </c>
      <c r="B8135" t="s">
        <v>3921</v>
      </c>
      <c r="C8135" s="9">
        <v>44622</v>
      </c>
      <c r="D8135" s="9">
        <v>44870</v>
      </c>
    </row>
    <row r="8136" spans="1:4" x14ac:dyDescent="0.2">
      <c r="A8136" t="s">
        <v>3449</v>
      </c>
      <c r="B8136" t="s">
        <v>3921</v>
      </c>
      <c r="C8136" s="9">
        <v>44622</v>
      </c>
      <c r="D8136" s="9">
        <v>44932</v>
      </c>
    </row>
    <row r="8137" spans="1:4" x14ac:dyDescent="0.2">
      <c r="A8137" t="s">
        <v>3449</v>
      </c>
      <c r="B8137" t="s">
        <v>3921</v>
      </c>
      <c r="C8137" s="9">
        <v>44622</v>
      </c>
      <c r="D8137" s="9">
        <v>44969</v>
      </c>
    </row>
    <row r="8138" spans="1:4" x14ac:dyDescent="0.2">
      <c r="A8138" t="s">
        <v>3449</v>
      </c>
      <c r="B8138" t="s">
        <v>3921</v>
      </c>
      <c r="C8138" s="9">
        <v>44622</v>
      </c>
      <c r="D8138" s="9">
        <v>44991</v>
      </c>
    </row>
    <row r="8139" spans="1:4" x14ac:dyDescent="0.2">
      <c r="A8139" t="s">
        <v>3449</v>
      </c>
      <c r="B8139" t="s">
        <v>3921</v>
      </c>
      <c r="C8139" s="9">
        <v>44622</v>
      </c>
      <c r="D8139" s="9">
        <v>45029</v>
      </c>
    </row>
    <row r="8140" spans="1:4" x14ac:dyDescent="0.2">
      <c r="A8140" t="s">
        <v>3449</v>
      </c>
      <c r="B8140" t="s">
        <v>3921</v>
      </c>
      <c r="C8140" s="9">
        <v>44622</v>
      </c>
      <c r="D8140" s="9">
        <v>45050</v>
      </c>
    </row>
    <row r="8141" spans="1:4" x14ac:dyDescent="0.2">
      <c r="A8141" t="s">
        <v>3450</v>
      </c>
      <c r="B8141" t="s">
        <v>3952</v>
      </c>
      <c r="C8141" s="9">
        <v>44701</v>
      </c>
      <c r="D8141" s="9">
        <v>44701</v>
      </c>
    </row>
    <row r="8142" spans="1:4" x14ac:dyDescent="0.2">
      <c r="A8142" t="s">
        <v>3450</v>
      </c>
      <c r="B8142" t="s">
        <v>3952</v>
      </c>
      <c r="C8142" s="9">
        <v>44701</v>
      </c>
      <c r="D8142" s="9">
        <v>44736</v>
      </c>
    </row>
    <row r="8143" spans="1:4" x14ac:dyDescent="0.2">
      <c r="A8143" t="s">
        <v>3450</v>
      </c>
      <c r="B8143" t="s">
        <v>3952</v>
      </c>
      <c r="C8143" s="9">
        <v>44701</v>
      </c>
      <c r="D8143" s="9">
        <v>44770</v>
      </c>
    </row>
    <row r="8144" spans="1:4" x14ac:dyDescent="0.2">
      <c r="A8144" t="s">
        <v>3450</v>
      </c>
      <c r="B8144" t="s">
        <v>3952</v>
      </c>
      <c r="C8144" s="9">
        <v>44701</v>
      </c>
      <c r="D8144" s="9">
        <v>44796</v>
      </c>
    </row>
    <row r="8145" spans="1:4" x14ac:dyDescent="0.2">
      <c r="A8145" t="s">
        <v>3450</v>
      </c>
      <c r="B8145" t="s">
        <v>3952</v>
      </c>
      <c r="C8145" s="9">
        <v>44701</v>
      </c>
      <c r="D8145" s="9">
        <v>44859</v>
      </c>
    </row>
    <row r="8146" spans="1:4" x14ac:dyDescent="0.2">
      <c r="A8146" t="s">
        <v>3450</v>
      </c>
      <c r="B8146" t="s">
        <v>3952</v>
      </c>
      <c r="C8146" s="9">
        <v>44701</v>
      </c>
      <c r="D8146" s="9">
        <v>44893</v>
      </c>
    </row>
    <row r="8147" spans="1:4" x14ac:dyDescent="0.2">
      <c r="A8147" t="s">
        <v>3450</v>
      </c>
      <c r="B8147" t="s">
        <v>3952</v>
      </c>
      <c r="C8147" s="9">
        <v>44701</v>
      </c>
      <c r="D8147" s="9">
        <v>44900</v>
      </c>
    </row>
    <row r="8148" spans="1:4" x14ac:dyDescent="0.2">
      <c r="A8148" t="s">
        <v>3450</v>
      </c>
      <c r="B8148" t="s">
        <v>3952</v>
      </c>
      <c r="C8148" s="9">
        <v>44701</v>
      </c>
      <c r="D8148" s="9">
        <v>44946</v>
      </c>
    </row>
    <row r="8149" spans="1:4" x14ac:dyDescent="0.2">
      <c r="A8149" t="s">
        <v>3450</v>
      </c>
      <c r="B8149" t="s">
        <v>3952</v>
      </c>
      <c r="C8149" s="9">
        <v>44701</v>
      </c>
      <c r="D8149" s="9">
        <v>44960</v>
      </c>
    </row>
    <row r="8150" spans="1:4" x14ac:dyDescent="0.2">
      <c r="A8150" t="s">
        <v>3450</v>
      </c>
      <c r="B8150" t="s">
        <v>3952</v>
      </c>
      <c r="C8150" s="9">
        <v>44701</v>
      </c>
      <c r="D8150" s="9">
        <v>45016</v>
      </c>
    </row>
    <row r="8151" spans="1:4" x14ac:dyDescent="0.2">
      <c r="A8151" t="s">
        <v>3450</v>
      </c>
      <c r="B8151" t="s">
        <v>3952</v>
      </c>
      <c r="C8151" s="9">
        <v>44701</v>
      </c>
      <c r="D8151" s="9">
        <v>45037</v>
      </c>
    </row>
    <row r="8152" spans="1:4" x14ac:dyDescent="0.2">
      <c r="A8152" t="s">
        <v>3450</v>
      </c>
      <c r="B8152" t="s">
        <v>3952</v>
      </c>
      <c r="C8152" s="9">
        <v>44701</v>
      </c>
      <c r="D8152" s="9">
        <v>45069</v>
      </c>
    </row>
    <row r="8153" spans="1:4" x14ac:dyDescent="0.2">
      <c r="A8153" t="s">
        <v>3450</v>
      </c>
      <c r="B8153" t="s">
        <v>3952</v>
      </c>
      <c r="C8153" s="9">
        <v>44701</v>
      </c>
      <c r="D8153" s="9">
        <v>45079</v>
      </c>
    </row>
    <row r="8154" spans="1:4" x14ac:dyDescent="0.2">
      <c r="A8154" t="s">
        <v>3450</v>
      </c>
      <c r="B8154" t="s">
        <v>3953</v>
      </c>
      <c r="C8154" s="9">
        <v>44992</v>
      </c>
      <c r="D8154" s="9">
        <v>44992</v>
      </c>
    </row>
    <row r="8155" spans="1:4" x14ac:dyDescent="0.2">
      <c r="A8155" t="s">
        <v>3450</v>
      </c>
      <c r="B8155" t="s">
        <v>3953</v>
      </c>
      <c r="C8155" s="9">
        <v>44992</v>
      </c>
      <c r="D8155" s="9">
        <v>45034</v>
      </c>
    </row>
    <row r="8156" spans="1:4" x14ac:dyDescent="0.2">
      <c r="A8156" t="s">
        <v>3450</v>
      </c>
      <c r="B8156" t="s">
        <v>3953</v>
      </c>
      <c r="C8156" s="9">
        <v>44992</v>
      </c>
      <c r="D8156" s="9">
        <v>45062</v>
      </c>
    </row>
    <row r="8157" spans="1:4" x14ac:dyDescent="0.2">
      <c r="A8157" t="s">
        <v>3451</v>
      </c>
      <c r="B8157" t="s">
        <v>3927</v>
      </c>
      <c r="C8157" s="9">
        <v>44801</v>
      </c>
      <c r="D8157" s="9">
        <v>44801</v>
      </c>
    </row>
    <row r="8158" spans="1:4" x14ac:dyDescent="0.2">
      <c r="A8158" t="s">
        <v>3451</v>
      </c>
      <c r="B8158" t="s">
        <v>3927</v>
      </c>
      <c r="C8158" s="9">
        <v>44801</v>
      </c>
      <c r="D8158" s="9">
        <v>44833</v>
      </c>
    </row>
    <row r="8159" spans="1:4" x14ac:dyDescent="0.2">
      <c r="A8159" t="s">
        <v>3451</v>
      </c>
      <c r="B8159" t="s">
        <v>3927</v>
      </c>
      <c r="C8159" s="9">
        <v>44801</v>
      </c>
      <c r="D8159" s="9">
        <v>44842</v>
      </c>
    </row>
    <row r="8160" spans="1:4" x14ac:dyDescent="0.2">
      <c r="A8160" t="s">
        <v>3451</v>
      </c>
      <c r="B8160" t="s">
        <v>3927</v>
      </c>
      <c r="C8160" s="9">
        <v>44801</v>
      </c>
      <c r="D8160" s="9">
        <v>44872</v>
      </c>
    </row>
    <row r="8161" spans="1:4" x14ac:dyDescent="0.2">
      <c r="A8161" t="s">
        <v>3451</v>
      </c>
      <c r="B8161" t="s">
        <v>3927</v>
      </c>
      <c r="C8161" s="9">
        <v>44801</v>
      </c>
      <c r="D8161" s="9">
        <v>44926</v>
      </c>
    </row>
    <row r="8162" spans="1:4" x14ac:dyDescent="0.2">
      <c r="A8162" t="s">
        <v>3451</v>
      </c>
      <c r="B8162" t="s">
        <v>3927</v>
      </c>
      <c r="C8162" s="9">
        <v>44801</v>
      </c>
      <c r="D8162" s="9">
        <v>44927</v>
      </c>
    </row>
    <row r="8163" spans="1:4" x14ac:dyDescent="0.2">
      <c r="A8163" t="s">
        <v>3451</v>
      </c>
      <c r="B8163" t="s">
        <v>3927</v>
      </c>
      <c r="C8163" s="9">
        <v>44801</v>
      </c>
      <c r="D8163" s="9">
        <v>44964</v>
      </c>
    </row>
    <row r="8164" spans="1:4" x14ac:dyDescent="0.2">
      <c r="A8164" t="s">
        <v>3451</v>
      </c>
      <c r="B8164" t="s">
        <v>3927</v>
      </c>
      <c r="C8164" s="9">
        <v>44801</v>
      </c>
      <c r="D8164" s="9">
        <v>44993</v>
      </c>
    </row>
    <row r="8165" spans="1:4" x14ac:dyDescent="0.2">
      <c r="A8165" t="s">
        <v>3451</v>
      </c>
      <c r="B8165" t="s">
        <v>3927</v>
      </c>
      <c r="C8165" s="9">
        <v>44801</v>
      </c>
      <c r="D8165" s="9">
        <v>45020</v>
      </c>
    </row>
    <row r="8166" spans="1:4" x14ac:dyDescent="0.2">
      <c r="A8166" t="s">
        <v>3451</v>
      </c>
      <c r="B8166" t="s">
        <v>3927</v>
      </c>
      <c r="C8166" s="9">
        <v>44801</v>
      </c>
      <c r="D8166" s="9">
        <v>45075</v>
      </c>
    </row>
    <row r="8167" spans="1:4" x14ac:dyDescent="0.2">
      <c r="A8167" t="s">
        <v>3451</v>
      </c>
      <c r="B8167" t="s">
        <v>3927</v>
      </c>
      <c r="C8167" s="9">
        <v>44801</v>
      </c>
      <c r="D8167" s="9">
        <v>45078</v>
      </c>
    </row>
    <row r="8168" spans="1:4" x14ac:dyDescent="0.2">
      <c r="A8168" t="s">
        <v>3451</v>
      </c>
      <c r="B8168" t="s">
        <v>3951</v>
      </c>
      <c r="C8168" s="9">
        <v>44907</v>
      </c>
      <c r="D8168" s="9">
        <v>44907</v>
      </c>
    </row>
    <row r="8169" spans="1:4" x14ac:dyDescent="0.2">
      <c r="A8169" t="s">
        <v>3451</v>
      </c>
      <c r="B8169" t="s">
        <v>3951</v>
      </c>
      <c r="C8169" s="9">
        <v>44907</v>
      </c>
      <c r="D8169" s="9">
        <v>44947</v>
      </c>
    </row>
    <row r="8170" spans="1:4" x14ac:dyDescent="0.2">
      <c r="A8170" t="s">
        <v>3451</v>
      </c>
      <c r="B8170" t="s">
        <v>3951</v>
      </c>
      <c r="C8170" s="9">
        <v>44907</v>
      </c>
      <c r="D8170" s="9">
        <v>44973</v>
      </c>
    </row>
    <row r="8171" spans="1:4" x14ac:dyDescent="0.2">
      <c r="A8171" t="s">
        <v>3451</v>
      </c>
      <c r="B8171" t="s">
        <v>3951</v>
      </c>
      <c r="C8171" s="9">
        <v>44907</v>
      </c>
      <c r="D8171" s="9">
        <v>44997</v>
      </c>
    </row>
    <row r="8172" spans="1:4" x14ac:dyDescent="0.2">
      <c r="A8172" t="s">
        <v>3451</v>
      </c>
      <c r="B8172" t="s">
        <v>3951</v>
      </c>
      <c r="C8172" s="9">
        <v>44907</v>
      </c>
      <c r="D8172" s="9">
        <v>45043</v>
      </c>
    </row>
    <row r="8173" spans="1:4" x14ac:dyDescent="0.2">
      <c r="A8173" t="s">
        <v>3451</v>
      </c>
      <c r="B8173" t="s">
        <v>3951</v>
      </c>
      <c r="C8173" s="9">
        <v>44907</v>
      </c>
      <c r="D8173" s="9">
        <v>45067</v>
      </c>
    </row>
    <row r="8174" spans="1:4" x14ac:dyDescent="0.2">
      <c r="A8174" t="s">
        <v>3452</v>
      </c>
      <c r="B8174" t="s">
        <v>3950</v>
      </c>
      <c r="C8174" s="9">
        <v>44586</v>
      </c>
      <c r="D8174" s="9">
        <v>44586</v>
      </c>
    </row>
    <row r="8175" spans="1:4" x14ac:dyDescent="0.2">
      <c r="A8175" t="s">
        <v>3452</v>
      </c>
      <c r="B8175" t="s">
        <v>3950</v>
      </c>
      <c r="C8175" s="9">
        <v>44586</v>
      </c>
      <c r="D8175" s="9">
        <v>44648</v>
      </c>
    </row>
    <row r="8176" spans="1:4" x14ac:dyDescent="0.2">
      <c r="A8176" t="s">
        <v>3452</v>
      </c>
      <c r="B8176" t="s">
        <v>3950</v>
      </c>
      <c r="C8176" s="9">
        <v>44586</v>
      </c>
      <c r="D8176" s="9">
        <v>44653</v>
      </c>
    </row>
    <row r="8177" spans="1:4" x14ac:dyDescent="0.2">
      <c r="A8177" t="s">
        <v>3452</v>
      </c>
      <c r="B8177" t="s">
        <v>3950</v>
      </c>
      <c r="C8177" s="9">
        <v>44586</v>
      </c>
      <c r="D8177" s="9">
        <v>44691</v>
      </c>
    </row>
    <row r="8178" spans="1:4" x14ac:dyDescent="0.2">
      <c r="A8178" t="s">
        <v>3452</v>
      </c>
      <c r="B8178" t="s">
        <v>3950</v>
      </c>
      <c r="C8178" s="9">
        <v>44586</v>
      </c>
      <c r="D8178" s="9">
        <v>44742</v>
      </c>
    </row>
    <row r="8179" spans="1:4" x14ac:dyDescent="0.2">
      <c r="A8179" t="s">
        <v>3452</v>
      </c>
      <c r="B8179" t="s">
        <v>3950</v>
      </c>
      <c r="C8179" s="9">
        <v>44586</v>
      </c>
      <c r="D8179" s="9">
        <v>44744</v>
      </c>
    </row>
    <row r="8180" spans="1:4" x14ac:dyDescent="0.2">
      <c r="A8180" t="s">
        <v>3452</v>
      </c>
      <c r="B8180" t="s">
        <v>3950</v>
      </c>
      <c r="C8180" s="9">
        <v>44586</v>
      </c>
      <c r="D8180" s="9">
        <v>44864</v>
      </c>
    </row>
    <row r="8181" spans="1:4" x14ac:dyDescent="0.2">
      <c r="A8181" t="s">
        <v>3452</v>
      </c>
      <c r="B8181" t="s">
        <v>3950</v>
      </c>
      <c r="C8181" s="9">
        <v>44586</v>
      </c>
      <c r="D8181" s="9">
        <v>44872</v>
      </c>
    </row>
    <row r="8182" spans="1:4" x14ac:dyDescent="0.2">
      <c r="A8182" t="s">
        <v>3452</v>
      </c>
      <c r="B8182" t="s">
        <v>3950</v>
      </c>
      <c r="C8182" s="9">
        <v>44586</v>
      </c>
      <c r="D8182" s="9">
        <v>44898</v>
      </c>
    </row>
    <row r="8183" spans="1:4" x14ac:dyDescent="0.2">
      <c r="A8183" t="s">
        <v>3452</v>
      </c>
      <c r="B8183" t="s">
        <v>3950</v>
      </c>
      <c r="C8183" s="9">
        <v>44586</v>
      </c>
      <c r="D8183" s="9">
        <v>44955</v>
      </c>
    </row>
    <row r="8184" spans="1:4" x14ac:dyDescent="0.2">
      <c r="A8184" t="s">
        <v>3452</v>
      </c>
      <c r="B8184" t="s">
        <v>3950</v>
      </c>
      <c r="C8184" s="9">
        <v>44586</v>
      </c>
      <c r="D8184" s="9">
        <v>45016</v>
      </c>
    </row>
    <row r="8185" spans="1:4" x14ac:dyDescent="0.2">
      <c r="A8185" t="s">
        <v>3452</v>
      </c>
      <c r="B8185" t="s">
        <v>3950</v>
      </c>
      <c r="C8185" s="9">
        <v>44586</v>
      </c>
      <c r="D8185" s="9">
        <v>45071</v>
      </c>
    </row>
    <row r="8186" spans="1:4" x14ac:dyDescent="0.2">
      <c r="A8186" t="s">
        <v>3452</v>
      </c>
      <c r="B8186" t="s">
        <v>3950</v>
      </c>
      <c r="C8186" s="9">
        <v>44586</v>
      </c>
      <c r="D8186" s="9">
        <v>45085</v>
      </c>
    </row>
    <row r="8187" spans="1:4" x14ac:dyDescent="0.2">
      <c r="A8187" t="s">
        <v>3452</v>
      </c>
      <c r="B8187" t="s">
        <v>3924</v>
      </c>
      <c r="C8187" s="9">
        <v>44851</v>
      </c>
      <c r="D8187" s="9">
        <v>44851</v>
      </c>
    </row>
    <row r="8188" spans="1:4" x14ac:dyDescent="0.2">
      <c r="A8188" t="s">
        <v>3452</v>
      </c>
      <c r="B8188" t="s">
        <v>3924</v>
      </c>
      <c r="C8188" s="9">
        <v>44851</v>
      </c>
      <c r="D8188" s="9">
        <v>44895</v>
      </c>
    </row>
    <row r="8189" spans="1:4" x14ac:dyDescent="0.2">
      <c r="A8189" t="s">
        <v>3452</v>
      </c>
      <c r="B8189" t="s">
        <v>3924</v>
      </c>
      <c r="C8189" s="9">
        <v>44851</v>
      </c>
      <c r="D8189" s="9">
        <v>44920</v>
      </c>
    </row>
    <row r="8190" spans="1:4" x14ac:dyDescent="0.2">
      <c r="A8190" t="s">
        <v>3452</v>
      </c>
      <c r="B8190" t="s">
        <v>3924</v>
      </c>
      <c r="C8190" s="9">
        <v>44851</v>
      </c>
      <c r="D8190" s="9">
        <v>44957</v>
      </c>
    </row>
    <row r="8191" spans="1:4" x14ac:dyDescent="0.2">
      <c r="A8191" t="s">
        <v>3452</v>
      </c>
      <c r="B8191" t="s">
        <v>3924</v>
      </c>
      <c r="C8191" s="9">
        <v>44851</v>
      </c>
      <c r="D8191" s="9">
        <v>44982</v>
      </c>
    </row>
    <row r="8192" spans="1:4" x14ac:dyDescent="0.2">
      <c r="A8192" t="s">
        <v>3452</v>
      </c>
      <c r="B8192" t="s">
        <v>3924</v>
      </c>
      <c r="C8192" s="9">
        <v>44851</v>
      </c>
      <c r="D8192" s="9">
        <v>45011</v>
      </c>
    </row>
    <row r="8193" spans="1:4" x14ac:dyDescent="0.2">
      <c r="A8193" t="s">
        <v>3452</v>
      </c>
      <c r="B8193" t="s">
        <v>3924</v>
      </c>
      <c r="C8193" s="9">
        <v>44851</v>
      </c>
      <c r="D8193" s="9">
        <v>45048</v>
      </c>
    </row>
    <row r="8194" spans="1:4" x14ac:dyDescent="0.2">
      <c r="A8194" t="s">
        <v>3453</v>
      </c>
      <c r="B8194" t="s">
        <v>3952</v>
      </c>
      <c r="C8194" s="9">
        <v>44939</v>
      </c>
      <c r="D8194" s="9">
        <v>44939</v>
      </c>
    </row>
    <row r="8195" spans="1:4" x14ac:dyDescent="0.2">
      <c r="A8195" t="s">
        <v>3453</v>
      </c>
      <c r="B8195" t="s">
        <v>3952</v>
      </c>
      <c r="C8195" s="9">
        <v>44939</v>
      </c>
      <c r="D8195" s="9">
        <v>44985</v>
      </c>
    </row>
    <row r="8196" spans="1:4" x14ac:dyDescent="0.2">
      <c r="A8196" t="s">
        <v>3453</v>
      </c>
      <c r="B8196" t="s">
        <v>3952</v>
      </c>
      <c r="C8196" s="9">
        <v>44939</v>
      </c>
      <c r="D8196" s="9">
        <v>45003</v>
      </c>
    </row>
    <row r="8197" spans="1:4" x14ac:dyDescent="0.2">
      <c r="A8197" t="s">
        <v>3453</v>
      </c>
      <c r="B8197" t="s">
        <v>3952</v>
      </c>
      <c r="C8197" s="9">
        <v>44939</v>
      </c>
      <c r="D8197" s="9">
        <v>45034</v>
      </c>
    </row>
    <row r="8198" spans="1:4" x14ac:dyDescent="0.2">
      <c r="A8198" t="s">
        <v>3453</v>
      </c>
      <c r="B8198" t="s">
        <v>3952</v>
      </c>
      <c r="C8198" s="9">
        <v>44939</v>
      </c>
      <c r="D8198" s="9">
        <v>45059</v>
      </c>
    </row>
    <row r="8199" spans="1:4" x14ac:dyDescent="0.2">
      <c r="A8199" t="s">
        <v>3454</v>
      </c>
      <c r="B8199" t="s">
        <v>3926</v>
      </c>
      <c r="C8199" s="9">
        <v>44664</v>
      </c>
      <c r="D8199" s="9">
        <v>44664</v>
      </c>
    </row>
    <row r="8200" spans="1:4" x14ac:dyDescent="0.2">
      <c r="A8200" t="s">
        <v>3454</v>
      </c>
      <c r="B8200" t="s">
        <v>3926</v>
      </c>
      <c r="C8200" s="9">
        <v>44664</v>
      </c>
      <c r="D8200" s="9">
        <v>44707</v>
      </c>
    </row>
    <row r="8201" spans="1:4" x14ac:dyDescent="0.2">
      <c r="A8201" t="s">
        <v>3454</v>
      </c>
      <c r="B8201" t="s">
        <v>3926</v>
      </c>
      <c r="C8201" s="9">
        <v>44664</v>
      </c>
      <c r="D8201" s="9">
        <v>44737</v>
      </c>
    </row>
    <row r="8202" spans="1:4" x14ac:dyDescent="0.2">
      <c r="A8202" t="s">
        <v>3454</v>
      </c>
      <c r="B8202" t="s">
        <v>3926</v>
      </c>
      <c r="C8202" s="9">
        <v>44664</v>
      </c>
      <c r="D8202" s="9">
        <v>44764</v>
      </c>
    </row>
    <row r="8203" spans="1:4" x14ac:dyDescent="0.2">
      <c r="A8203" t="s">
        <v>3454</v>
      </c>
      <c r="B8203" t="s">
        <v>3926</v>
      </c>
      <c r="C8203" s="9">
        <v>44664</v>
      </c>
      <c r="D8203" s="9">
        <v>44801</v>
      </c>
    </row>
    <row r="8204" spans="1:4" x14ac:dyDescent="0.2">
      <c r="A8204" t="s">
        <v>3454</v>
      </c>
      <c r="B8204" t="s">
        <v>3926</v>
      </c>
      <c r="C8204" s="9">
        <v>44664</v>
      </c>
      <c r="D8204" s="9">
        <v>44820</v>
      </c>
    </row>
    <row r="8205" spans="1:4" x14ac:dyDescent="0.2">
      <c r="A8205" t="s">
        <v>3454</v>
      </c>
      <c r="B8205" t="s">
        <v>3926</v>
      </c>
      <c r="C8205" s="9">
        <v>44664</v>
      </c>
      <c r="D8205" s="9">
        <v>44855</v>
      </c>
    </row>
    <row r="8206" spans="1:4" x14ac:dyDescent="0.2">
      <c r="A8206" t="s">
        <v>3454</v>
      </c>
      <c r="B8206" t="s">
        <v>3926</v>
      </c>
      <c r="C8206" s="9">
        <v>44664</v>
      </c>
      <c r="D8206" s="9">
        <v>44891</v>
      </c>
    </row>
    <row r="8207" spans="1:4" x14ac:dyDescent="0.2">
      <c r="A8207" t="s">
        <v>3454</v>
      </c>
      <c r="B8207" t="s">
        <v>3926</v>
      </c>
      <c r="C8207" s="9">
        <v>44664</v>
      </c>
      <c r="D8207" s="9">
        <v>44912</v>
      </c>
    </row>
    <row r="8208" spans="1:4" x14ac:dyDescent="0.2">
      <c r="A8208" t="s">
        <v>3454</v>
      </c>
      <c r="B8208" t="s">
        <v>3926</v>
      </c>
      <c r="C8208" s="9">
        <v>44664</v>
      </c>
      <c r="D8208" s="9">
        <v>44942</v>
      </c>
    </row>
    <row r="8209" spans="1:4" x14ac:dyDescent="0.2">
      <c r="A8209" t="s">
        <v>3454</v>
      </c>
      <c r="B8209" t="s">
        <v>3926</v>
      </c>
      <c r="C8209" s="9">
        <v>44664</v>
      </c>
      <c r="D8209" s="9">
        <v>44971</v>
      </c>
    </row>
    <row r="8210" spans="1:4" x14ac:dyDescent="0.2">
      <c r="A8210" t="s">
        <v>3454</v>
      </c>
      <c r="B8210" t="s">
        <v>3926</v>
      </c>
      <c r="C8210" s="9">
        <v>44664</v>
      </c>
      <c r="D8210" s="9">
        <v>45007</v>
      </c>
    </row>
    <row r="8211" spans="1:4" x14ac:dyDescent="0.2">
      <c r="A8211" t="s">
        <v>3454</v>
      </c>
      <c r="B8211" t="s">
        <v>3926</v>
      </c>
      <c r="C8211" s="9">
        <v>44664</v>
      </c>
      <c r="D8211" s="9">
        <v>45041</v>
      </c>
    </row>
    <row r="8212" spans="1:4" x14ac:dyDescent="0.2">
      <c r="A8212" t="s">
        <v>3454</v>
      </c>
      <c r="B8212" t="s">
        <v>3926</v>
      </c>
      <c r="C8212" s="9">
        <v>44664</v>
      </c>
      <c r="D8212" s="9">
        <v>45060</v>
      </c>
    </row>
    <row r="8213" spans="1:4" x14ac:dyDescent="0.2">
      <c r="A8213" t="s">
        <v>3454</v>
      </c>
      <c r="B8213" t="s">
        <v>3947</v>
      </c>
      <c r="C8213" s="9">
        <v>44715</v>
      </c>
      <c r="D8213" s="9">
        <v>44715</v>
      </c>
    </row>
    <row r="8214" spans="1:4" x14ac:dyDescent="0.2">
      <c r="A8214" t="s">
        <v>3454</v>
      </c>
      <c r="B8214" t="s">
        <v>3947</v>
      </c>
      <c r="C8214" s="9">
        <v>44715</v>
      </c>
      <c r="D8214" s="9">
        <v>44752</v>
      </c>
    </row>
    <row r="8215" spans="1:4" x14ac:dyDescent="0.2">
      <c r="A8215" t="s">
        <v>3454</v>
      </c>
      <c r="B8215" t="s">
        <v>3947</v>
      </c>
      <c r="C8215" s="9">
        <v>44715</v>
      </c>
      <c r="D8215" s="9">
        <v>44790</v>
      </c>
    </row>
    <row r="8216" spans="1:4" x14ac:dyDescent="0.2">
      <c r="A8216" t="s">
        <v>3454</v>
      </c>
      <c r="B8216" t="s">
        <v>3947</v>
      </c>
      <c r="C8216" s="9">
        <v>44715</v>
      </c>
      <c r="D8216" s="9">
        <v>44822</v>
      </c>
    </row>
    <row r="8217" spans="1:4" x14ac:dyDescent="0.2">
      <c r="A8217" t="s">
        <v>3454</v>
      </c>
      <c r="B8217" t="s">
        <v>3947</v>
      </c>
      <c r="C8217" s="9">
        <v>44715</v>
      </c>
      <c r="D8217" s="9">
        <v>44838</v>
      </c>
    </row>
    <row r="8218" spans="1:4" x14ac:dyDescent="0.2">
      <c r="A8218" t="s">
        <v>3454</v>
      </c>
      <c r="B8218" t="s">
        <v>3947</v>
      </c>
      <c r="C8218" s="9">
        <v>44715</v>
      </c>
      <c r="D8218" s="9">
        <v>44869</v>
      </c>
    </row>
    <row r="8219" spans="1:4" x14ac:dyDescent="0.2">
      <c r="A8219" t="s">
        <v>3454</v>
      </c>
      <c r="B8219" t="s">
        <v>3947</v>
      </c>
      <c r="C8219" s="9">
        <v>44715</v>
      </c>
      <c r="D8219" s="9">
        <v>44903</v>
      </c>
    </row>
    <row r="8220" spans="1:4" x14ac:dyDescent="0.2">
      <c r="A8220" t="s">
        <v>3454</v>
      </c>
      <c r="B8220" t="s">
        <v>3947</v>
      </c>
      <c r="C8220" s="9">
        <v>44715</v>
      </c>
      <c r="D8220" s="9">
        <v>44937</v>
      </c>
    </row>
    <row r="8221" spans="1:4" x14ac:dyDescent="0.2">
      <c r="A8221" t="s">
        <v>3454</v>
      </c>
      <c r="B8221" t="s">
        <v>3947</v>
      </c>
      <c r="C8221" s="9">
        <v>44715</v>
      </c>
      <c r="D8221" s="9">
        <v>44969</v>
      </c>
    </row>
    <row r="8222" spans="1:4" x14ac:dyDescent="0.2">
      <c r="A8222" t="s">
        <v>3454</v>
      </c>
      <c r="B8222" t="s">
        <v>3947</v>
      </c>
      <c r="C8222" s="9">
        <v>44715</v>
      </c>
      <c r="D8222" s="9">
        <v>44995</v>
      </c>
    </row>
    <row r="8223" spans="1:4" x14ac:dyDescent="0.2">
      <c r="A8223" t="s">
        <v>3454</v>
      </c>
      <c r="B8223" t="s">
        <v>3947</v>
      </c>
      <c r="C8223" s="9">
        <v>44715</v>
      </c>
      <c r="D8223" s="9">
        <v>45033</v>
      </c>
    </row>
    <row r="8224" spans="1:4" x14ac:dyDescent="0.2">
      <c r="A8224" t="s">
        <v>3454</v>
      </c>
      <c r="B8224" t="s">
        <v>3947</v>
      </c>
      <c r="C8224" s="9">
        <v>44715</v>
      </c>
      <c r="D8224" s="9">
        <v>45052</v>
      </c>
    </row>
    <row r="8225" spans="1:4" x14ac:dyDescent="0.2">
      <c r="A8225" t="s">
        <v>3455</v>
      </c>
      <c r="B8225" t="s">
        <v>3928</v>
      </c>
      <c r="C8225" s="9">
        <v>44680</v>
      </c>
      <c r="D8225" s="9">
        <v>44680</v>
      </c>
    </row>
    <row r="8226" spans="1:4" x14ac:dyDescent="0.2">
      <c r="A8226" t="s">
        <v>3455</v>
      </c>
      <c r="B8226" t="s">
        <v>3928</v>
      </c>
      <c r="C8226" s="9">
        <v>44680</v>
      </c>
      <c r="D8226" s="9">
        <v>44716</v>
      </c>
    </row>
    <row r="8227" spans="1:4" x14ac:dyDescent="0.2">
      <c r="A8227" t="s">
        <v>3455</v>
      </c>
      <c r="B8227" t="s">
        <v>3928</v>
      </c>
      <c r="C8227" s="9">
        <v>44680</v>
      </c>
      <c r="D8227" s="9">
        <v>44743</v>
      </c>
    </row>
    <row r="8228" spans="1:4" x14ac:dyDescent="0.2">
      <c r="A8228" t="s">
        <v>3455</v>
      </c>
      <c r="B8228" t="s">
        <v>3928</v>
      </c>
      <c r="C8228" s="9">
        <v>44680</v>
      </c>
      <c r="D8228" s="9">
        <v>44780</v>
      </c>
    </row>
    <row r="8229" spans="1:4" x14ac:dyDescent="0.2">
      <c r="A8229" t="s">
        <v>3455</v>
      </c>
      <c r="B8229" t="s">
        <v>3928</v>
      </c>
      <c r="C8229" s="9">
        <v>44680</v>
      </c>
      <c r="D8229" s="9">
        <v>44813</v>
      </c>
    </row>
    <row r="8230" spans="1:4" x14ac:dyDescent="0.2">
      <c r="A8230" t="s">
        <v>3455</v>
      </c>
      <c r="B8230" t="s">
        <v>3928</v>
      </c>
      <c r="C8230" s="9">
        <v>44680</v>
      </c>
      <c r="D8230" s="9">
        <v>44836</v>
      </c>
    </row>
    <row r="8231" spans="1:4" x14ac:dyDescent="0.2">
      <c r="A8231" t="s">
        <v>3455</v>
      </c>
      <c r="B8231" t="s">
        <v>3928</v>
      </c>
      <c r="C8231" s="9">
        <v>44680</v>
      </c>
      <c r="D8231" s="9">
        <v>44903</v>
      </c>
    </row>
    <row r="8232" spans="1:4" x14ac:dyDescent="0.2">
      <c r="A8232" t="s">
        <v>3455</v>
      </c>
      <c r="B8232" t="s">
        <v>3928</v>
      </c>
      <c r="C8232" s="9">
        <v>44680</v>
      </c>
      <c r="D8232" s="9">
        <v>44932</v>
      </c>
    </row>
    <row r="8233" spans="1:4" x14ac:dyDescent="0.2">
      <c r="A8233" t="s">
        <v>3455</v>
      </c>
      <c r="B8233" t="s">
        <v>3928</v>
      </c>
      <c r="C8233" s="9">
        <v>44680</v>
      </c>
      <c r="D8233" s="9">
        <v>44958</v>
      </c>
    </row>
    <row r="8234" spans="1:4" x14ac:dyDescent="0.2">
      <c r="A8234" t="s">
        <v>3455</v>
      </c>
      <c r="B8234" t="s">
        <v>3928</v>
      </c>
      <c r="C8234" s="9">
        <v>44680</v>
      </c>
      <c r="D8234" s="9">
        <v>45026</v>
      </c>
    </row>
    <row r="8235" spans="1:4" x14ac:dyDescent="0.2">
      <c r="A8235" t="s">
        <v>3455</v>
      </c>
      <c r="B8235" t="s">
        <v>3928</v>
      </c>
      <c r="C8235" s="9">
        <v>44680</v>
      </c>
      <c r="D8235" s="9">
        <v>45060</v>
      </c>
    </row>
    <row r="8236" spans="1:4" x14ac:dyDescent="0.2">
      <c r="A8236" t="s">
        <v>3455</v>
      </c>
      <c r="B8236" t="s">
        <v>3925</v>
      </c>
      <c r="C8236" s="9">
        <v>44883</v>
      </c>
      <c r="D8236" s="9">
        <v>44883</v>
      </c>
    </row>
    <row r="8237" spans="1:4" x14ac:dyDescent="0.2">
      <c r="A8237" t="s">
        <v>3455</v>
      </c>
      <c r="B8237" t="s">
        <v>3925</v>
      </c>
      <c r="C8237" s="9">
        <v>44883</v>
      </c>
      <c r="D8237" s="9">
        <v>44917</v>
      </c>
    </row>
    <row r="8238" spans="1:4" x14ac:dyDescent="0.2">
      <c r="A8238" t="s">
        <v>3455</v>
      </c>
      <c r="B8238" t="s">
        <v>3925</v>
      </c>
      <c r="C8238" s="9">
        <v>44883</v>
      </c>
      <c r="D8238" s="9">
        <v>44928</v>
      </c>
    </row>
    <row r="8239" spans="1:4" x14ac:dyDescent="0.2">
      <c r="A8239" t="s">
        <v>3455</v>
      </c>
      <c r="B8239" t="s">
        <v>3925</v>
      </c>
      <c r="C8239" s="9">
        <v>44883</v>
      </c>
      <c r="D8239" s="9">
        <v>44980</v>
      </c>
    </row>
    <row r="8240" spans="1:4" x14ac:dyDescent="0.2">
      <c r="A8240" t="s">
        <v>3455</v>
      </c>
      <c r="B8240" t="s">
        <v>3925</v>
      </c>
      <c r="C8240" s="9">
        <v>44883</v>
      </c>
      <c r="D8240" s="9">
        <v>44988</v>
      </c>
    </row>
    <row r="8241" spans="1:4" x14ac:dyDescent="0.2">
      <c r="A8241" t="s">
        <v>3455</v>
      </c>
      <c r="B8241" t="s">
        <v>3925</v>
      </c>
      <c r="C8241" s="9">
        <v>44883</v>
      </c>
      <c r="D8241" s="9">
        <v>45043</v>
      </c>
    </row>
    <row r="8242" spans="1:4" x14ac:dyDescent="0.2">
      <c r="A8242" t="s">
        <v>3456</v>
      </c>
      <c r="B8242" t="s">
        <v>3926</v>
      </c>
      <c r="C8242" s="9">
        <v>44581</v>
      </c>
      <c r="D8242" s="9">
        <v>44581</v>
      </c>
    </row>
    <row r="8243" spans="1:4" x14ac:dyDescent="0.2">
      <c r="A8243" t="s">
        <v>3456</v>
      </c>
      <c r="B8243" t="s">
        <v>3926</v>
      </c>
      <c r="C8243" s="9">
        <v>44581</v>
      </c>
      <c r="D8243" s="9">
        <v>44620</v>
      </c>
    </row>
    <row r="8244" spans="1:4" x14ac:dyDescent="0.2">
      <c r="A8244" t="s">
        <v>3456</v>
      </c>
      <c r="B8244" t="s">
        <v>3926</v>
      </c>
      <c r="C8244" s="9">
        <v>44581</v>
      </c>
      <c r="D8244" s="9">
        <v>44674</v>
      </c>
    </row>
    <row r="8245" spans="1:4" x14ac:dyDescent="0.2">
      <c r="A8245" t="s">
        <v>3456</v>
      </c>
      <c r="B8245" t="s">
        <v>3926</v>
      </c>
      <c r="C8245" s="9">
        <v>44581</v>
      </c>
      <c r="D8245" s="9">
        <v>44685</v>
      </c>
    </row>
    <row r="8246" spans="1:4" x14ac:dyDescent="0.2">
      <c r="A8246" t="s">
        <v>3456</v>
      </c>
      <c r="B8246" t="s">
        <v>3926</v>
      </c>
      <c r="C8246" s="9">
        <v>44581</v>
      </c>
      <c r="D8246" s="9">
        <v>44736</v>
      </c>
    </row>
    <row r="8247" spans="1:4" x14ac:dyDescent="0.2">
      <c r="A8247" t="s">
        <v>3456</v>
      </c>
      <c r="B8247" t="s">
        <v>3926</v>
      </c>
      <c r="C8247" s="9">
        <v>44581</v>
      </c>
      <c r="D8247" s="9">
        <v>44833</v>
      </c>
    </row>
    <row r="8248" spans="1:4" x14ac:dyDescent="0.2">
      <c r="A8248" t="s">
        <v>3456</v>
      </c>
      <c r="B8248" t="s">
        <v>3926</v>
      </c>
      <c r="C8248" s="9">
        <v>44581</v>
      </c>
      <c r="D8248" s="9">
        <v>44858</v>
      </c>
    </row>
    <row r="8249" spans="1:4" x14ac:dyDescent="0.2">
      <c r="A8249" t="s">
        <v>3456</v>
      </c>
      <c r="B8249" t="s">
        <v>3926</v>
      </c>
      <c r="C8249" s="9">
        <v>44581</v>
      </c>
      <c r="D8249" s="9">
        <v>44956</v>
      </c>
    </row>
    <row r="8250" spans="1:4" x14ac:dyDescent="0.2">
      <c r="A8250" t="s">
        <v>3456</v>
      </c>
      <c r="B8250" t="s">
        <v>3926</v>
      </c>
      <c r="C8250" s="9">
        <v>44581</v>
      </c>
      <c r="D8250" s="9">
        <v>45008</v>
      </c>
    </row>
    <row r="8251" spans="1:4" x14ac:dyDescent="0.2">
      <c r="A8251" t="s">
        <v>3456</v>
      </c>
      <c r="B8251" t="s">
        <v>3922</v>
      </c>
      <c r="C8251" s="9">
        <v>44771</v>
      </c>
      <c r="D8251" s="9">
        <v>44771</v>
      </c>
    </row>
    <row r="8252" spans="1:4" x14ac:dyDescent="0.2">
      <c r="A8252" t="s">
        <v>3456</v>
      </c>
      <c r="B8252" t="s">
        <v>3922</v>
      </c>
      <c r="C8252" s="9">
        <v>44771</v>
      </c>
      <c r="D8252" s="9">
        <v>44808</v>
      </c>
    </row>
    <row r="8253" spans="1:4" x14ac:dyDescent="0.2">
      <c r="A8253" t="s">
        <v>3456</v>
      </c>
      <c r="B8253" t="s">
        <v>3922</v>
      </c>
      <c r="C8253" s="9">
        <v>44771</v>
      </c>
      <c r="D8253" s="9">
        <v>44844</v>
      </c>
    </row>
    <row r="8254" spans="1:4" x14ac:dyDescent="0.2">
      <c r="A8254" t="s">
        <v>3456</v>
      </c>
      <c r="B8254" t="s">
        <v>3922</v>
      </c>
      <c r="C8254" s="9">
        <v>44771</v>
      </c>
      <c r="D8254" s="9">
        <v>44868</v>
      </c>
    </row>
    <row r="8255" spans="1:4" x14ac:dyDescent="0.2">
      <c r="A8255" t="s">
        <v>3456</v>
      </c>
      <c r="B8255" t="s">
        <v>3922</v>
      </c>
      <c r="C8255" s="9">
        <v>44771</v>
      </c>
      <c r="D8255" s="9">
        <v>44904</v>
      </c>
    </row>
    <row r="8256" spans="1:4" x14ac:dyDescent="0.2">
      <c r="A8256" t="s">
        <v>3456</v>
      </c>
      <c r="B8256" t="s">
        <v>3922</v>
      </c>
      <c r="C8256" s="9">
        <v>44771</v>
      </c>
      <c r="D8256" s="9">
        <v>44927</v>
      </c>
    </row>
    <row r="8257" spans="1:4" x14ac:dyDescent="0.2">
      <c r="A8257" t="s">
        <v>3456</v>
      </c>
      <c r="B8257" t="s">
        <v>3922</v>
      </c>
      <c r="C8257" s="9">
        <v>44771</v>
      </c>
      <c r="D8257" s="9">
        <v>44959</v>
      </c>
    </row>
    <row r="8258" spans="1:4" x14ac:dyDescent="0.2">
      <c r="A8258" t="s">
        <v>3456</v>
      </c>
      <c r="B8258" t="s">
        <v>3922</v>
      </c>
      <c r="C8258" s="9">
        <v>44771</v>
      </c>
      <c r="D8258" s="9">
        <v>45016</v>
      </c>
    </row>
    <row r="8259" spans="1:4" x14ac:dyDescent="0.2">
      <c r="A8259" t="s">
        <v>3456</v>
      </c>
      <c r="B8259" t="s">
        <v>3922</v>
      </c>
      <c r="C8259" s="9">
        <v>44771</v>
      </c>
      <c r="D8259" s="9">
        <v>45055</v>
      </c>
    </row>
    <row r="8260" spans="1:4" x14ac:dyDescent="0.2">
      <c r="A8260" t="s">
        <v>3456</v>
      </c>
      <c r="B8260" t="s">
        <v>3922</v>
      </c>
      <c r="C8260" s="9">
        <v>44771</v>
      </c>
      <c r="D8260" s="9">
        <v>45087</v>
      </c>
    </row>
    <row r="8261" spans="1:4" x14ac:dyDescent="0.2">
      <c r="A8261" t="s">
        <v>3457</v>
      </c>
      <c r="B8261" t="s">
        <v>3953</v>
      </c>
      <c r="C8261" s="9">
        <v>44920</v>
      </c>
      <c r="D8261" s="9">
        <v>44920</v>
      </c>
    </row>
    <row r="8262" spans="1:4" x14ac:dyDescent="0.2">
      <c r="A8262" t="s">
        <v>3457</v>
      </c>
      <c r="B8262" t="s">
        <v>3953</v>
      </c>
      <c r="C8262" s="9">
        <v>44920</v>
      </c>
      <c r="D8262" s="9">
        <v>44957</v>
      </c>
    </row>
    <row r="8263" spans="1:4" x14ac:dyDescent="0.2">
      <c r="A8263" t="s">
        <v>3457</v>
      </c>
      <c r="B8263" t="s">
        <v>3953</v>
      </c>
      <c r="C8263" s="9">
        <v>44920</v>
      </c>
      <c r="D8263" s="9">
        <v>44966</v>
      </c>
    </row>
    <row r="8264" spans="1:4" x14ac:dyDescent="0.2">
      <c r="A8264" t="s">
        <v>3457</v>
      </c>
      <c r="B8264" t="s">
        <v>3953</v>
      </c>
      <c r="C8264" s="9">
        <v>44920</v>
      </c>
      <c r="D8264" s="9">
        <v>44990</v>
      </c>
    </row>
    <row r="8265" spans="1:4" x14ac:dyDescent="0.2">
      <c r="A8265" t="s">
        <v>3457</v>
      </c>
      <c r="B8265" t="s">
        <v>3953</v>
      </c>
      <c r="C8265" s="9">
        <v>44920</v>
      </c>
      <c r="D8265" s="9">
        <v>45024</v>
      </c>
    </row>
    <row r="8266" spans="1:4" x14ac:dyDescent="0.2">
      <c r="A8266" t="s">
        <v>3457</v>
      </c>
      <c r="B8266" t="s">
        <v>3953</v>
      </c>
      <c r="C8266" s="9">
        <v>44920</v>
      </c>
      <c r="D8266" s="9">
        <v>45073</v>
      </c>
    </row>
    <row r="8267" spans="1:4" x14ac:dyDescent="0.2">
      <c r="A8267" t="s">
        <v>3457</v>
      </c>
      <c r="B8267" t="s">
        <v>3953</v>
      </c>
      <c r="C8267" s="9">
        <v>44920</v>
      </c>
      <c r="D8267" s="9">
        <v>45082</v>
      </c>
    </row>
    <row r="8268" spans="1:4" x14ac:dyDescent="0.2">
      <c r="A8268" t="s">
        <v>3458</v>
      </c>
      <c r="B8268" t="s">
        <v>3921</v>
      </c>
      <c r="C8268" s="9">
        <v>44593</v>
      </c>
      <c r="D8268" s="9">
        <v>44593</v>
      </c>
    </row>
    <row r="8269" spans="1:4" x14ac:dyDescent="0.2">
      <c r="A8269" t="s">
        <v>3458</v>
      </c>
      <c r="B8269" t="s">
        <v>3921</v>
      </c>
      <c r="C8269" s="9">
        <v>44593</v>
      </c>
      <c r="D8269" s="9">
        <v>44628</v>
      </c>
    </row>
    <row r="8270" spans="1:4" x14ac:dyDescent="0.2">
      <c r="A8270" t="s">
        <v>3458</v>
      </c>
      <c r="B8270" t="s">
        <v>3921</v>
      </c>
      <c r="C8270" s="9">
        <v>44593</v>
      </c>
      <c r="D8270" s="9">
        <v>44666</v>
      </c>
    </row>
    <row r="8271" spans="1:4" x14ac:dyDescent="0.2">
      <c r="A8271" t="s">
        <v>3458</v>
      </c>
      <c r="B8271" t="s">
        <v>3921</v>
      </c>
      <c r="C8271" s="9">
        <v>44593</v>
      </c>
      <c r="D8271" s="9">
        <v>44725</v>
      </c>
    </row>
    <row r="8272" spans="1:4" x14ac:dyDescent="0.2">
      <c r="A8272" t="s">
        <v>3458</v>
      </c>
      <c r="B8272" t="s">
        <v>3921</v>
      </c>
      <c r="C8272" s="9">
        <v>44593</v>
      </c>
      <c r="D8272" s="9">
        <v>44744</v>
      </c>
    </row>
    <row r="8273" spans="1:4" x14ac:dyDescent="0.2">
      <c r="A8273" t="s">
        <v>3458</v>
      </c>
      <c r="B8273" t="s">
        <v>3921</v>
      </c>
      <c r="C8273" s="9">
        <v>44593</v>
      </c>
      <c r="D8273" s="9">
        <v>44781</v>
      </c>
    </row>
    <row r="8274" spans="1:4" x14ac:dyDescent="0.2">
      <c r="A8274" t="s">
        <v>3458</v>
      </c>
      <c r="B8274" t="s">
        <v>3921</v>
      </c>
      <c r="C8274" s="9">
        <v>44593</v>
      </c>
      <c r="D8274" s="9">
        <v>44848</v>
      </c>
    </row>
    <row r="8275" spans="1:4" x14ac:dyDescent="0.2">
      <c r="A8275" t="s">
        <v>3458</v>
      </c>
      <c r="B8275" t="s">
        <v>3921</v>
      </c>
      <c r="C8275" s="9">
        <v>44593</v>
      </c>
      <c r="D8275" s="9">
        <v>44868</v>
      </c>
    </row>
    <row r="8276" spans="1:4" x14ac:dyDescent="0.2">
      <c r="A8276" t="s">
        <v>3458</v>
      </c>
      <c r="B8276" t="s">
        <v>3921</v>
      </c>
      <c r="C8276" s="9">
        <v>44593</v>
      </c>
      <c r="D8276" s="9">
        <v>44907</v>
      </c>
    </row>
    <row r="8277" spans="1:4" x14ac:dyDescent="0.2">
      <c r="A8277" t="s">
        <v>3458</v>
      </c>
      <c r="B8277" t="s">
        <v>3921</v>
      </c>
      <c r="C8277" s="9">
        <v>44593</v>
      </c>
      <c r="D8277" s="9">
        <v>44942</v>
      </c>
    </row>
    <row r="8278" spans="1:4" x14ac:dyDescent="0.2">
      <c r="A8278" t="s">
        <v>3458</v>
      </c>
      <c r="B8278" t="s">
        <v>3921</v>
      </c>
      <c r="C8278" s="9">
        <v>44593</v>
      </c>
      <c r="D8278" s="9">
        <v>45000</v>
      </c>
    </row>
    <row r="8279" spans="1:4" x14ac:dyDescent="0.2">
      <c r="A8279" t="s">
        <v>3458</v>
      </c>
      <c r="B8279" t="s">
        <v>3921</v>
      </c>
      <c r="C8279" s="9">
        <v>44593</v>
      </c>
      <c r="D8279" s="9">
        <v>45022</v>
      </c>
    </row>
    <row r="8280" spans="1:4" x14ac:dyDescent="0.2">
      <c r="A8280" t="s">
        <v>3458</v>
      </c>
      <c r="B8280" t="s">
        <v>3921</v>
      </c>
      <c r="C8280" s="9">
        <v>44593</v>
      </c>
      <c r="D8280" s="9">
        <v>45051</v>
      </c>
    </row>
    <row r="8281" spans="1:4" x14ac:dyDescent="0.2">
      <c r="A8281" t="s">
        <v>3458</v>
      </c>
      <c r="B8281" t="s">
        <v>3923</v>
      </c>
      <c r="C8281" s="9">
        <v>44661</v>
      </c>
      <c r="D8281" s="9">
        <v>44661</v>
      </c>
    </row>
    <row r="8282" spans="1:4" x14ac:dyDescent="0.2">
      <c r="A8282" t="s">
        <v>3458</v>
      </c>
      <c r="B8282" t="s">
        <v>3923</v>
      </c>
      <c r="C8282" s="9">
        <v>44661</v>
      </c>
      <c r="D8282" s="9">
        <v>44694</v>
      </c>
    </row>
    <row r="8283" spans="1:4" x14ac:dyDescent="0.2">
      <c r="A8283" t="s">
        <v>3458</v>
      </c>
      <c r="B8283" t="s">
        <v>3923</v>
      </c>
      <c r="C8283" s="9">
        <v>44661</v>
      </c>
      <c r="D8283" s="9">
        <v>44733</v>
      </c>
    </row>
    <row r="8284" spans="1:4" x14ac:dyDescent="0.2">
      <c r="A8284" t="s">
        <v>3458</v>
      </c>
      <c r="B8284" t="s">
        <v>3923</v>
      </c>
      <c r="C8284" s="9">
        <v>44661</v>
      </c>
      <c r="D8284" s="9">
        <v>44753</v>
      </c>
    </row>
    <row r="8285" spans="1:4" x14ac:dyDescent="0.2">
      <c r="A8285" t="s">
        <v>3458</v>
      </c>
      <c r="B8285" t="s">
        <v>3923</v>
      </c>
      <c r="C8285" s="9">
        <v>44661</v>
      </c>
      <c r="D8285" s="9">
        <v>44798</v>
      </c>
    </row>
    <row r="8286" spans="1:4" x14ac:dyDescent="0.2">
      <c r="A8286" t="s">
        <v>3458</v>
      </c>
      <c r="B8286" t="s">
        <v>3923</v>
      </c>
      <c r="C8286" s="9">
        <v>44661</v>
      </c>
      <c r="D8286" s="9">
        <v>44828</v>
      </c>
    </row>
    <row r="8287" spans="1:4" x14ac:dyDescent="0.2">
      <c r="A8287" t="s">
        <v>3458</v>
      </c>
      <c r="B8287" t="s">
        <v>3923</v>
      </c>
      <c r="C8287" s="9">
        <v>44661</v>
      </c>
      <c r="D8287" s="9">
        <v>44851</v>
      </c>
    </row>
    <row r="8288" spans="1:4" x14ac:dyDescent="0.2">
      <c r="A8288" t="s">
        <v>3458</v>
      </c>
      <c r="B8288" t="s">
        <v>3923</v>
      </c>
      <c r="C8288" s="9">
        <v>44661</v>
      </c>
      <c r="D8288" s="9">
        <v>44885</v>
      </c>
    </row>
    <row r="8289" spans="1:4" x14ac:dyDescent="0.2">
      <c r="A8289" t="s">
        <v>3458</v>
      </c>
      <c r="B8289" t="s">
        <v>3923</v>
      </c>
      <c r="C8289" s="9">
        <v>44661</v>
      </c>
      <c r="D8289" s="9">
        <v>44920</v>
      </c>
    </row>
    <row r="8290" spans="1:4" x14ac:dyDescent="0.2">
      <c r="A8290" t="s">
        <v>3458</v>
      </c>
      <c r="B8290" t="s">
        <v>3923</v>
      </c>
      <c r="C8290" s="9">
        <v>44661</v>
      </c>
      <c r="D8290" s="9">
        <v>44977</v>
      </c>
    </row>
    <row r="8291" spans="1:4" x14ac:dyDescent="0.2">
      <c r="A8291" t="s">
        <v>3458</v>
      </c>
      <c r="B8291" t="s">
        <v>3923</v>
      </c>
      <c r="C8291" s="9">
        <v>44661</v>
      </c>
      <c r="D8291" s="9">
        <v>44998</v>
      </c>
    </row>
    <row r="8292" spans="1:4" x14ac:dyDescent="0.2">
      <c r="A8292" t="s">
        <v>3458</v>
      </c>
      <c r="B8292" t="s">
        <v>3923</v>
      </c>
      <c r="C8292" s="9">
        <v>44661</v>
      </c>
      <c r="D8292" s="9">
        <v>45037</v>
      </c>
    </row>
    <row r="8293" spans="1:4" x14ac:dyDescent="0.2">
      <c r="A8293" t="s">
        <v>3458</v>
      </c>
      <c r="B8293" t="s">
        <v>3923</v>
      </c>
      <c r="C8293" s="9">
        <v>44661</v>
      </c>
      <c r="D8293" s="9">
        <v>45056</v>
      </c>
    </row>
    <row r="8294" spans="1:4" x14ac:dyDescent="0.2">
      <c r="A8294" t="s">
        <v>3459</v>
      </c>
      <c r="B8294" t="s">
        <v>3923</v>
      </c>
      <c r="C8294" s="9">
        <v>44875</v>
      </c>
      <c r="D8294" s="9">
        <v>44875</v>
      </c>
    </row>
    <row r="8295" spans="1:4" x14ac:dyDescent="0.2">
      <c r="A8295" t="s">
        <v>3459</v>
      </c>
      <c r="B8295" t="s">
        <v>3923</v>
      </c>
      <c r="C8295" s="9">
        <v>44875</v>
      </c>
      <c r="D8295" s="9">
        <v>44915</v>
      </c>
    </row>
    <row r="8296" spans="1:4" x14ac:dyDescent="0.2">
      <c r="A8296" t="s">
        <v>3459</v>
      </c>
      <c r="B8296" t="s">
        <v>3923</v>
      </c>
      <c r="C8296" s="9">
        <v>44875</v>
      </c>
      <c r="D8296" s="9">
        <v>44938</v>
      </c>
    </row>
    <row r="8297" spans="1:4" x14ac:dyDescent="0.2">
      <c r="A8297" t="s">
        <v>3459</v>
      </c>
      <c r="B8297" t="s">
        <v>3923</v>
      </c>
      <c r="C8297" s="9">
        <v>44875</v>
      </c>
      <c r="D8297" s="9">
        <v>44977</v>
      </c>
    </row>
    <row r="8298" spans="1:4" x14ac:dyDescent="0.2">
      <c r="A8298" t="s">
        <v>3459</v>
      </c>
      <c r="B8298" t="s">
        <v>3923</v>
      </c>
      <c r="C8298" s="9">
        <v>44875</v>
      </c>
      <c r="D8298" s="9">
        <v>45003</v>
      </c>
    </row>
    <row r="8299" spans="1:4" x14ac:dyDescent="0.2">
      <c r="A8299" t="s">
        <v>3459</v>
      </c>
      <c r="B8299" t="s">
        <v>3923</v>
      </c>
      <c r="C8299" s="9">
        <v>44875</v>
      </c>
      <c r="D8299" s="9">
        <v>45037</v>
      </c>
    </row>
    <row r="8300" spans="1:4" x14ac:dyDescent="0.2">
      <c r="A8300" t="s">
        <v>3459</v>
      </c>
      <c r="B8300" t="s">
        <v>3923</v>
      </c>
      <c r="C8300" s="9">
        <v>44875</v>
      </c>
      <c r="D8300" s="9">
        <v>45058</v>
      </c>
    </row>
    <row r="8301" spans="1:4" x14ac:dyDescent="0.2">
      <c r="A8301" t="s">
        <v>3460</v>
      </c>
      <c r="B8301" t="s">
        <v>3924</v>
      </c>
      <c r="C8301" s="9">
        <v>44689</v>
      </c>
      <c r="D8301" s="9">
        <v>44689</v>
      </c>
    </row>
    <row r="8302" spans="1:4" x14ac:dyDescent="0.2">
      <c r="A8302" t="s">
        <v>3460</v>
      </c>
      <c r="B8302" t="s">
        <v>3924</v>
      </c>
      <c r="C8302" s="9">
        <v>44689</v>
      </c>
      <c r="D8302" s="9">
        <v>44729</v>
      </c>
    </row>
    <row r="8303" spans="1:4" x14ac:dyDescent="0.2">
      <c r="A8303" t="s">
        <v>3460</v>
      </c>
      <c r="B8303" t="s">
        <v>3924</v>
      </c>
      <c r="C8303" s="9">
        <v>44689</v>
      </c>
      <c r="D8303" s="9">
        <v>44760</v>
      </c>
    </row>
    <row r="8304" spans="1:4" x14ac:dyDescent="0.2">
      <c r="A8304" t="s">
        <v>3460</v>
      </c>
      <c r="B8304" t="s">
        <v>3924</v>
      </c>
      <c r="C8304" s="9">
        <v>44689</v>
      </c>
      <c r="D8304" s="9">
        <v>44782</v>
      </c>
    </row>
    <row r="8305" spans="1:4" x14ac:dyDescent="0.2">
      <c r="A8305" t="s">
        <v>3460</v>
      </c>
      <c r="B8305" t="s">
        <v>3924</v>
      </c>
      <c r="C8305" s="9">
        <v>44689</v>
      </c>
      <c r="D8305" s="9">
        <v>44817</v>
      </c>
    </row>
    <row r="8306" spans="1:4" x14ac:dyDescent="0.2">
      <c r="A8306" t="s">
        <v>3460</v>
      </c>
      <c r="B8306" t="s">
        <v>3924</v>
      </c>
      <c r="C8306" s="9">
        <v>44689</v>
      </c>
      <c r="D8306" s="9">
        <v>44844</v>
      </c>
    </row>
    <row r="8307" spans="1:4" x14ac:dyDescent="0.2">
      <c r="A8307" t="s">
        <v>3460</v>
      </c>
      <c r="B8307" t="s">
        <v>3924</v>
      </c>
      <c r="C8307" s="9">
        <v>44689</v>
      </c>
      <c r="D8307" s="9">
        <v>45028</v>
      </c>
    </row>
    <row r="8308" spans="1:4" x14ac:dyDescent="0.2">
      <c r="A8308" t="s">
        <v>3460</v>
      </c>
      <c r="B8308" t="s">
        <v>3924</v>
      </c>
      <c r="C8308" s="9">
        <v>44689</v>
      </c>
      <c r="D8308" s="9">
        <v>45069</v>
      </c>
    </row>
    <row r="8309" spans="1:4" x14ac:dyDescent="0.2">
      <c r="A8309" t="s">
        <v>3460</v>
      </c>
      <c r="B8309" t="s">
        <v>3921</v>
      </c>
      <c r="C8309" s="9">
        <v>45015</v>
      </c>
      <c r="D8309" s="9">
        <v>45015</v>
      </c>
    </row>
    <row r="8310" spans="1:4" x14ac:dyDescent="0.2">
      <c r="A8310" t="s">
        <v>3460</v>
      </c>
      <c r="B8310" t="s">
        <v>3921</v>
      </c>
      <c r="C8310" s="9">
        <v>45015</v>
      </c>
      <c r="D8310" s="9">
        <v>45046</v>
      </c>
    </row>
    <row r="8311" spans="1:4" x14ac:dyDescent="0.2">
      <c r="A8311" t="s">
        <v>3460</v>
      </c>
      <c r="B8311" t="s">
        <v>3921</v>
      </c>
      <c r="C8311" s="9">
        <v>45015</v>
      </c>
      <c r="D8311" s="9">
        <v>45055</v>
      </c>
    </row>
    <row r="8312" spans="1:4" x14ac:dyDescent="0.2">
      <c r="A8312" t="s">
        <v>3461</v>
      </c>
      <c r="B8312" t="s">
        <v>3927</v>
      </c>
      <c r="C8312" s="9">
        <v>44954</v>
      </c>
      <c r="D8312" s="9">
        <v>44954</v>
      </c>
    </row>
    <row r="8313" spans="1:4" x14ac:dyDescent="0.2">
      <c r="A8313" t="s">
        <v>3461</v>
      </c>
      <c r="B8313" t="s">
        <v>3927</v>
      </c>
      <c r="C8313" s="9">
        <v>44954</v>
      </c>
      <c r="D8313" s="9">
        <v>44997</v>
      </c>
    </row>
    <row r="8314" spans="1:4" x14ac:dyDescent="0.2">
      <c r="A8314" t="s">
        <v>3461</v>
      </c>
      <c r="B8314" t="s">
        <v>3927</v>
      </c>
      <c r="C8314" s="9">
        <v>44954</v>
      </c>
      <c r="D8314" s="9">
        <v>45022</v>
      </c>
    </row>
    <row r="8315" spans="1:4" x14ac:dyDescent="0.2">
      <c r="A8315" t="s">
        <v>3461</v>
      </c>
      <c r="B8315" t="s">
        <v>3927</v>
      </c>
      <c r="C8315" s="9">
        <v>44954</v>
      </c>
      <c r="D8315" s="9">
        <v>45053</v>
      </c>
    </row>
    <row r="8316" spans="1:4" x14ac:dyDescent="0.2">
      <c r="A8316" t="s">
        <v>3461</v>
      </c>
      <c r="B8316" t="s">
        <v>3927</v>
      </c>
      <c r="C8316" s="9">
        <v>44954</v>
      </c>
      <c r="D8316" s="9">
        <v>45078</v>
      </c>
    </row>
    <row r="8317" spans="1:4" x14ac:dyDescent="0.2">
      <c r="A8317" t="s">
        <v>3462</v>
      </c>
      <c r="B8317" t="s">
        <v>3950</v>
      </c>
      <c r="C8317" s="9">
        <v>44660</v>
      </c>
      <c r="D8317" s="9">
        <v>44660</v>
      </c>
    </row>
    <row r="8318" spans="1:4" x14ac:dyDescent="0.2">
      <c r="A8318" t="s">
        <v>3462</v>
      </c>
      <c r="B8318" t="s">
        <v>3950</v>
      </c>
      <c r="C8318" s="9">
        <v>44660</v>
      </c>
      <c r="D8318" s="9">
        <v>44690</v>
      </c>
    </row>
    <row r="8319" spans="1:4" x14ac:dyDescent="0.2">
      <c r="A8319" t="s">
        <v>3462</v>
      </c>
      <c r="B8319" t="s">
        <v>3950</v>
      </c>
      <c r="C8319" s="9">
        <v>44660</v>
      </c>
      <c r="D8319" s="9">
        <v>44757</v>
      </c>
    </row>
    <row r="8320" spans="1:4" x14ac:dyDescent="0.2">
      <c r="A8320" t="s">
        <v>3462</v>
      </c>
      <c r="B8320" t="s">
        <v>3950</v>
      </c>
      <c r="C8320" s="9">
        <v>44660</v>
      </c>
      <c r="D8320" s="9">
        <v>44791</v>
      </c>
    </row>
    <row r="8321" spans="1:4" x14ac:dyDescent="0.2">
      <c r="A8321" t="s">
        <v>3462</v>
      </c>
      <c r="B8321" t="s">
        <v>3950</v>
      </c>
      <c r="C8321" s="9">
        <v>44660</v>
      </c>
      <c r="D8321" s="9">
        <v>44823</v>
      </c>
    </row>
    <row r="8322" spans="1:4" x14ac:dyDescent="0.2">
      <c r="A8322" t="s">
        <v>3462</v>
      </c>
      <c r="B8322" t="s">
        <v>3950</v>
      </c>
      <c r="C8322" s="9">
        <v>44660</v>
      </c>
      <c r="D8322" s="9">
        <v>44845</v>
      </c>
    </row>
    <row r="8323" spans="1:4" x14ac:dyDescent="0.2">
      <c r="A8323" t="s">
        <v>3462</v>
      </c>
      <c r="B8323" t="s">
        <v>3950</v>
      </c>
      <c r="C8323" s="9">
        <v>44660</v>
      </c>
      <c r="D8323" s="9">
        <v>44874</v>
      </c>
    </row>
    <row r="8324" spans="1:4" x14ac:dyDescent="0.2">
      <c r="A8324" t="s">
        <v>3462</v>
      </c>
      <c r="B8324" t="s">
        <v>3950</v>
      </c>
      <c r="C8324" s="9">
        <v>44660</v>
      </c>
      <c r="D8324" s="9">
        <v>44905</v>
      </c>
    </row>
    <row r="8325" spans="1:4" x14ac:dyDescent="0.2">
      <c r="A8325" t="s">
        <v>3462</v>
      </c>
      <c r="B8325" t="s">
        <v>3950</v>
      </c>
      <c r="C8325" s="9">
        <v>44660</v>
      </c>
      <c r="D8325" s="9">
        <v>44936</v>
      </c>
    </row>
    <row r="8326" spans="1:4" x14ac:dyDescent="0.2">
      <c r="A8326" t="s">
        <v>3462</v>
      </c>
      <c r="B8326" t="s">
        <v>3950</v>
      </c>
      <c r="C8326" s="9">
        <v>44660</v>
      </c>
      <c r="D8326" s="9">
        <v>44969</v>
      </c>
    </row>
    <row r="8327" spans="1:4" x14ac:dyDescent="0.2">
      <c r="A8327" t="s">
        <v>3462</v>
      </c>
      <c r="B8327" t="s">
        <v>3950</v>
      </c>
      <c r="C8327" s="9">
        <v>44660</v>
      </c>
      <c r="D8327" s="9">
        <v>44994</v>
      </c>
    </row>
    <row r="8328" spans="1:4" x14ac:dyDescent="0.2">
      <c r="A8328" t="s">
        <v>3462</v>
      </c>
      <c r="B8328" t="s">
        <v>3950</v>
      </c>
      <c r="C8328" s="9">
        <v>44660</v>
      </c>
      <c r="D8328" s="9">
        <v>45028</v>
      </c>
    </row>
    <row r="8329" spans="1:4" x14ac:dyDescent="0.2">
      <c r="A8329" t="s">
        <v>3462</v>
      </c>
      <c r="B8329" t="s">
        <v>3950</v>
      </c>
      <c r="C8329" s="9">
        <v>44660</v>
      </c>
      <c r="D8329" s="9">
        <v>45062</v>
      </c>
    </row>
    <row r="8330" spans="1:4" x14ac:dyDescent="0.2">
      <c r="A8330" t="s">
        <v>3462</v>
      </c>
      <c r="B8330" t="s">
        <v>3920</v>
      </c>
      <c r="C8330" s="9">
        <v>44743</v>
      </c>
      <c r="D8330" s="9">
        <v>44743</v>
      </c>
    </row>
    <row r="8331" spans="1:4" x14ac:dyDescent="0.2">
      <c r="A8331" t="s">
        <v>3462</v>
      </c>
      <c r="B8331" t="s">
        <v>3920</v>
      </c>
      <c r="C8331" s="9">
        <v>44743</v>
      </c>
      <c r="D8331" s="9">
        <v>44785</v>
      </c>
    </row>
    <row r="8332" spans="1:4" x14ac:dyDescent="0.2">
      <c r="A8332" t="s">
        <v>3462</v>
      </c>
      <c r="B8332" t="s">
        <v>3920</v>
      </c>
      <c r="C8332" s="9">
        <v>44743</v>
      </c>
      <c r="D8332" s="9">
        <v>44848</v>
      </c>
    </row>
    <row r="8333" spans="1:4" x14ac:dyDescent="0.2">
      <c r="A8333" t="s">
        <v>3462</v>
      </c>
      <c r="B8333" t="s">
        <v>3920</v>
      </c>
      <c r="C8333" s="9">
        <v>44743</v>
      </c>
      <c r="D8333" s="9">
        <v>44874</v>
      </c>
    </row>
    <row r="8334" spans="1:4" x14ac:dyDescent="0.2">
      <c r="A8334" t="s">
        <v>3462</v>
      </c>
      <c r="B8334" t="s">
        <v>3920</v>
      </c>
      <c r="C8334" s="9">
        <v>44743</v>
      </c>
      <c r="D8334" s="9">
        <v>44900</v>
      </c>
    </row>
    <row r="8335" spans="1:4" x14ac:dyDescent="0.2">
      <c r="A8335" t="s">
        <v>3462</v>
      </c>
      <c r="B8335" t="s">
        <v>3920</v>
      </c>
      <c r="C8335" s="9">
        <v>44743</v>
      </c>
      <c r="D8335" s="9">
        <v>44932</v>
      </c>
    </row>
    <row r="8336" spans="1:4" x14ac:dyDescent="0.2">
      <c r="A8336" t="s">
        <v>3462</v>
      </c>
      <c r="B8336" t="s">
        <v>3920</v>
      </c>
      <c r="C8336" s="9">
        <v>44743</v>
      </c>
      <c r="D8336" s="9">
        <v>44997</v>
      </c>
    </row>
    <row r="8337" spans="1:4" x14ac:dyDescent="0.2">
      <c r="A8337" t="s">
        <v>3462</v>
      </c>
      <c r="B8337" t="s">
        <v>3920</v>
      </c>
      <c r="C8337" s="9">
        <v>44743</v>
      </c>
      <c r="D8337" s="9">
        <v>45052</v>
      </c>
    </row>
    <row r="8338" spans="1:4" x14ac:dyDescent="0.2">
      <c r="A8338" t="s">
        <v>3463</v>
      </c>
      <c r="B8338" t="s">
        <v>3950</v>
      </c>
      <c r="C8338" s="9">
        <v>44562</v>
      </c>
      <c r="D8338" s="9">
        <v>44562</v>
      </c>
    </row>
    <row r="8339" spans="1:4" x14ac:dyDescent="0.2">
      <c r="A8339" t="s">
        <v>3463</v>
      </c>
      <c r="B8339" t="s">
        <v>3950</v>
      </c>
      <c r="C8339" s="9">
        <v>44562</v>
      </c>
      <c r="D8339" s="9">
        <v>44629</v>
      </c>
    </row>
    <row r="8340" spans="1:4" x14ac:dyDescent="0.2">
      <c r="A8340" t="s">
        <v>3463</v>
      </c>
      <c r="B8340" t="s">
        <v>3950</v>
      </c>
      <c r="C8340" s="9">
        <v>44562</v>
      </c>
      <c r="D8340" s="9">
        <v>44663</v>
      </c>
    </row>
    <row r="8341" spans="1:4" x14ac:dyDescent="0.2">
      <c r="A8341" t="s">
        <v>3463</v>
      </c>
      <c r="B8341" t="s">
        <v>3950</v>
      </c>
      <c r="C8341" s="9">
        <v>44562</v>
      </c>
      <c r="D8341" s="9">
        <v>44715</v>
      </c>
    </row>
    <row r="8342" spans="1:4" x14ac:dyDescent="0.2">
      <c r="A8342" t="s">
        <v>3463</v>
      </c>
      <c r="B8342" t="s">
        <v>3950</v>
      </c>
      <c r="C8342" s="9">
        <v>44562</v>
      </c>
      <c r="D8342" s="9">
        <v>44757</v>
      </c>
    </row>
    <row r="8343" spans="1:4" x14ac:dyDescent="0.2">
      <c r="A8343" t="s">
        <v>3463</v>
      </c>
      <c r="B8343" t="s">
        <v>3950</v>
      </c>
      <c r="C8343" s="9">
        <v>44562</v>
      </c>
      <c r="D8343" s="9">
        <v>44819</v>
      </c>
    </row>
    <row r="8344" spans="1:4" x14ac:dyDescent="0.2">
      <c r="A8344" t="s">
        <v>3463</v>
      </c>
      <c r="B8344" t="s">
        <v>3950</v>
      </c>
      <c r="C8344" s="9">
        <v>44562</v>
      </c>
      <c r="D8344" s="9">
        <v>44867</v>
      </c>
    </row>
    <row r="8345" spans="1:4" x14ac:dyDescent="0.2">
      <c r="A8345" t="s">
        <v>3463</v>
      </c>
      <c r="B8345" t="s">
        <v>3950</v>
      </c>
      <c r="C8345" s="9">
        <v>44562</v>
      </c>
      <c r="D8345" s="9">
        <v>44907</v>
      </c>
    </row>
    <row r="8346" spans="1:4" x14ac:dyDescent="0.2">
      <c r="A8346" t="s">
        <v>3463</v>
      </c>
      <c r="B8346" t="s">
        <v>3950</v>
      </c>
      <c r="C8346" s="9">
        <v>44562</v>
      </c>
      <c r="D8346" s="9">
        <v>44934</v>
      </c>
    </row>
    <row r="8347" spans="1:4" x14ac:dyDescent="0.2">
      <c r="A8347" t="s">
        <v>3463</v>
      </c>
      <c r="B8347" t="s">
        <v>3950</v>
      </c>
      <c r="C8347" s="9">
        <v>44562</v>
      </c>
      <c r="D8347" s="9">
        <v>44990</v>
      </c>
    </row>
    <row r="8348" spans="1:4" x14ac:dyDescent="0.2">
      <c r="A8348" t="s">
        <v>3463</v>
      </c>
      <c r="B8348" t="s">
        <v>3921</v>
      </c>
      <c r="C8348" s="9">
        <v>44932</v>
      </c>
      <c r="D8348" s="9">
        <v>44932</v>
      </c>
    </row>
    <row r="8349" spans="1:4" x14ac:dyDescent="0.2">
      <c r="A8349" t="s">
        <v>3463</v>
      </c>
      <c r="B8349" t="s">
        <v>3921</v>
      </c>
      <c r="C8349" s="9">
        <v>44932</v>
      </c>
      <c r="D8349" s="9">
        <v>44969</v>
      </c>
    </row>
    <row r="8350" spans="1:4" x14ac:dyDescent="0.2">
      <c r="A8350" t="s">
        <v>3463</v>
      </c>
      <c r="B8350" t="s">
        <v>3921</v>
      </c>
      <c r="C8350" s="9">
        <v>44932</v>
      </c>
      <c r="D8350" s="9">
        <v>45006</v>
      </c>
    </row>
    <row r="8351" spans="1:4" x14ac:dyDescent="0.2">
      <c r="A8351" t="s">
        <v>3463</v>
      </c>
      <c r="B8351" t="s">
        <v>3921</v>
      </c>
      <c r="C8351" s="9">
        <v>44932</v>
      </c>
      <c r="D8351" s="9">
        <v>45030</v>
      </c>
    </row>
    <row r="8352" spans="1:4" x14ac:dyDescent="0.2">
      <c r="A8352" t="s">
        <v>3463</v>
      </c>
      <c r="B8352" t="s">
        <v>3921</v>
      </c>
      <c r="C8352" s="9">
        <v>44932</v>
      </c>
      <c r="D8352" s="9">
        <v>45052</v>
      </c>
    </row>
    <row r="8353" spans="1:4" x14ac:dyDescent="0.2">
      <c r="A8353" t="s">
        <v>3464</v>
      </c>
      <c r="B8353" t="s">
        <v>3950</v>
      </c>
      <c r="C8353" s="9">
        <v>44616</v>
      </c>
      <c r="D8353" s="9">
        <v>44616</v>
      </c>
    </row>
    <row r="8354" spans="1:4" x14ac:dyDescent="0.2">
      <c r="A8354" t="s">
        <v>3464</v>
      </c>
      <c r="B8354" t="s">
        <v>3950</v>
      </c>
      <c r="C8354" s="9">
        <v>44616</v>
      </c>
      <c r="D8354" s="9">
        <v>44651</v>
      </c>
    </row>
    <row r="8355" spans="1:4" x14ac:dyDescent="0.2">
      <c r="A8355" t="s">
        <v>3464</v>
      </c>
      <c r="B8355" t="s">
        <v>3950</v>
      </c>
      <c r="C8355" s="9">
        <v>44616</v>
      </c>
      <c r="D8355" s="9">
        <v>44676</v>
      </c>
    </row>
    <row r="8356" spans="1:4" x14ac:dyDescent="0.2">
      <c r="A8356" t="s">
        <v>3464</v>
      </c>
      <c r="B8356" t="s">
        <v>3950</v>
      </c>
      <c r="C8356" s="9">
        <v>44616</v>
      </c>
      <c r="D8356" s="9">
        <v>44706</v>
      </c>
    </row>
    <row r="8357" spans="1:4" x14ac:dyDescent="0.2">
      <c r="A8357" t="s">
        <v>3464</v>
      </c>
      <c r="B8357" t="s">
        <v>3950</v>
      </c>
      <c r="C8357" s="9">
        <v>44616</v>
      </c>
      <c r="D8357" s="9">
        <v>44715</v>
      </c>
    </row>
    <row r="8358" spans="1:4" x14ac:dyDescent="0.2">
      <c r="A8358" t="s">
        <v>3464</v>
      </c>
      <c r="B8358" t="s">
        <v>3950</v>
      </c>
      <c r="C8358" s="9">
        <v>44616</v>
      </c>
      <c r="D8358" s="9">
        <v>44745</v>
      </c>
    </row>
    <row r="8359" spans="1:4" x14ac:dyDescent="0.2">
      <c r="A8359" t="s">
        <v>3464</v>
      </c>
      <c r="B8359" t="s">
        <v>3950</v>
      </c>
      <c r="C8359" s="9">
        <v>44616</v>
      </c>
      <c r="D8359" s="9">
        <v>44802</v>
      </c>
    </row>
    <row r="8360" spans="1:4" x14ac:dyDescent="0.2">
      <c r="A8360" t="s">
        <v>3464</v>
      </c>
      <c r="B8360" t="s">
        <v>3950</v>
      </c>
      <c r="C8360" s="9">
        <v>44616</v>
      </c>
      <c r="D8360" s="9">
        <v>44805</v>
      </c>
    </row>
    <row r="8361" spans="1:4" x14ac:dyDescent="0.2">
      <c r="A8361" t="s">
        <v>3464</v>
      </c>
      <c r="B8361" t="s">
        <v>3950</v>
      </c>
      <c r="C8361" s="9">
        <v>44616</v>
      </c>
      <c r="D8361" s="9">
        <v>44840</v>
      </c>
    </row>
    <row r="8362" spans="1:4" x14ac:dyDescent="0.2">
      <c r="A8362" t="s">
        <v>3464</v>
      </c>
      <c r="B8362" t="s">
        <v>3950</v>
      </c>
      <c r="C8362" s="9">
        <v>44616</v>
      </c>
      <c r="D8362" s="9">
        <v>44891</v>
      </c>
    </row>
    <row r="8363" spans="1:4" x14ac:dyDescent="0.2">
      <c r="A8363" t="s">
        <v>3464</v>
      </c>
      <c r="B8363" t="s">
        <v>3950</v>
      </c>
      <c r="C8363" s="9">
        <v>44616</v>
      </c>
      <c r="D8363" s="9">
        <v>44954</v>
      </c>
    </row>
    <row r="8364" spans="1:4" x14ac:dyDescent="0.2">
      <c r="A8364" t="s">
        <v>3464</v>
      </c>
      <c r="B8364" t="s">
        <v>3950</v>
      </c>
      <c r="C8364" s="9">
        <v>44616</v>
      </c>
      <c r="D8364" s="9">
        <v>44962</v>
      </c>
    </row>
    <row r="8365" spans="1:4" x14ac:dyDescent="0.2">
      <c r="A8365" t="s">
        <v>3464</v>
      </c>
      <c r="B8365" t="s">
        <v>3950</v>
      </c>
      <c r="C8365" s="9">
        <v>44616</v>
      </c>
      <c r="D8365" s="9">
        <v>45075</v>
      </c>
    </row>
    <row r="8366" spans="1:4" x14ac:dyDescent="0.2">
      <c r="A8366" t="s">
        <v>3464</v>
      </c>
      <c r="B8366" t="s">
        <v>3922</v>
      </c>
      <c r="C8366" s="9">
        <v>45016</v>
      </c>
      <c r="D8366" s="9">
        <v>45016</v>
      </c>
    </row>
    <row r="8367" spans="1:4" x14ac:dyDescent="0.2">
      <c r="A8367" t="s">
        <v>3464</v>
      </c>
      <c r="B8367" t="s">
        <v>3922</v>
      </c>
      <c r="C8367" s="9">
        <v>45016</v>
      </c>
      <c r="D8367" s="9">
        <v>45046</v>
      </c>
    </row>
    <row r="8368" spans="1:4" x14ac:dyDescent="0.2">
      <c r="A8368" t="s">
        <v>3464</v>
      </c>
      <c r="B8368" t="s">
        <v>3922</v>
      </c>
      <c r="C8368" s="9">
        <v>45016</v>
      </c>
      <c r="D8368" s="9">
        <v>45057</v>
      </c>
    </row>
    <row r="8369" spans="1:4" x14ac:dyDescent="0.2">
      <c r="A8369" t="s">
        <v>3465</v>
      </c>
      <c r="B8369" t="s">
        <v>3924</v>
      </c>
      <c r="C8369" s="9">
        <v>44565</v>
      </c>
      <c r="D8369" s="9">
        <v>44565</v>
      </c>
    </row>
    <row r="8370" spans="1:4" x14ac:dyDescent="0.2">
      <c r="A8370" t="s">
        <v>3465</v>
      </c>
      <c r="B8370" t="s">
        <v>3924</v>
      </c>
      <c r="C8370" s="9">
        <v>44565</v>
      </c>
      <c r="D8370" s="9">
        <v>44599</v>
      </c>
    </row>
    <row r="8371" spans="1:4" x14ac:dyDescent="0.2">
      <c r="A8371" t="s">
        <v>3465</v>
      </c>
      <c r="B8371" t="s">
        <v>3924</v>
      </c>
      <c r="C8371" s="9">
        <v>44565</v>
      </c>
      <c r="D8371" s="9">
        <v>44627</v>
      </c>
    </row>
    <row r="8372" spans="1:4" x14ac:dyDescent="0.2">
      <c r="A8372" t="s">
        <v>3465</v>
      </c>
      <c r="B8372" t="s">
        <v>3924</v>
      </c>
      <c r="C8372" s="9">
        <v>44565</v>
      </c>
      <c r="D8372" s="9">
        <v>44720</v>
      </c>
    </row>
    <row r="8373" spans="1:4" x14ac:dyDescent="0.2">
      <c r="A8373" t="s">
        <v>3465</v>
      </c>
      <c r="B8373" t="s">
        <v>3924</v>
      </c>
      <c r="C8373" s="9">
        <v>44565</v>
      </c>
      <c r="D8373" s="9">
        <v>44759</v>
      </c>
    </row>
    <row r="8374" spans="1:4" x14ac:dyDescent="0.2">
      <c r="A8374" t="s">
        <v>3465</v>
      </c>
      <c r="B8374" t="s">
        <v>3924</v>
      </c>
      <c r="C8374" s="9">
        <v>44565</v>
      </c>
      <c r="D8374" s="9">
        <v>44878</v>
      </c>
    </row>
    <row r="8375" spans="1:4" x14ac:dyDescent="0.2">
      <c r="A8375" t="s">
        <v>3465</v>
      </c>
      <c r="B8375" t="s">
        <v>3924</v>
      </c>
      <c r="C8375" s="9">
        <v>44565</v>
      </c>
      <c r="D8375" s="9">
        <v>44899</v>
      </c>
    </row>
    <row r="8376" spans="1:4" x14ac:dyDescent="0.2">
      <c r="A8376" t="s">
        <v>3465</v>
      </c>
      <c r="B8376" t="s">
        <v>3924</v>
      </c>
      <c r="C8376" s="9">
        <v>44565</v>
      </c>
      <c r="D8376" s="9">
        <v>44943</v>
      </c>
    </row>
    <row r="8377" spans="1:4" x14ac:dyDescent="0.2">
      <c r="A8377" t="s">
        <v>3465</v>
      </c>
      <c r="B8377" t="s">
        <v>3924</v>
      </c>
      <c r="C8377" s="9">
        <v>44565</v>
      </c>
      <c r="D8377" s="9">
        <v>44968</v>
      </c>
    </row>
    <row r="8378" spans="1:4" x14ac:dyDescent="0.2">
      <c r="A8378" t="s">
        <v>3465</v>
      </c>
      <c r="B8378" t="s">
        <v>3924</v>
      </c>
      <c r="C8378" s="9">
        <v>44565</v>
      </c>
      <c r="D8378" s="9">
        <v>44994</v>
      </c>
    </row>
    <row r="8379" spans="1:4" x14ac:dyDescent="0.2">
      <c r="A8379" t="s">
        <v>3465</v>
      </c>
      <c r="B8379" t="s">
        <v>3926</v>
      </c>
      <c r="C8379" s="9">
        <v>44898</v>
      </c>
      <c r="D8379" s="9">
        <v>44898</v>
      </c>
    </row>
    <row r="8380" spans="1:4" x14ac:dyDescent="0.2">
      <c r="A8380" t="s">
        <v>3465</v>
      </c>
      <c r="B8380" t="s">
        <v>3926</v>
      </c>
      <c r="C8380" s="9">
        <v>44898</v>
      </c>
      <c r="D8380" s="9">
        <v>44941</v>
      </c>
    </row>
    <row r="8381" spans="1:4" x14ac:dyDescent="0.2">
      <c r="A8381" t="s">
        <v>3465</v>
      </c>
      <c r="B8381" t="s">
        <v>3926</v>
      </c>
      <c r="C8381" s="9">
        <v>44898</v>
      </c>
      <c r="D8381" s="9">
        <v>44961</v>
      </c>
    </row>
    <row r="8382" spans="1:4" x14ac:dyDescent="0.2">
      <c r="A8382" t="s">
        <v>3465</v>
      </c>
      <c r="B8382" t="s">
        <v>3926</v>
      </c>
      <c r="C8382" s="9">
        <v>44898</v>
      </c>
      <c r="D8382" s="9">
        <v>44991</v>
      </c>
    </row>
    <row r="8383" spans="1:4" x14ac:dyDescent="0.2">
      <c r="A8383" t="s">
        <v>3465</v>
      </c>
      <c r="B8383" t="s">
        <v>3926</v>
      </c>
      <c r="C8383" s="9">
        <v>44898</v>
      </c>
      <c r="D8383" s="9">
        <v>45026</v>
      </c>
    </row>
    <row r="8384" spans="1:4" x14ac:dyDescent="0.2">
      <c r="A8384" t="s">
        <v>3465</v>
      </c>
      <c r="B8384" t="s">
        <v>3926</v>
      </c>
      <c r="C8384" s="9">
        <v>44898</v>
      </c>
      <c r="D8384" s="9">
        <v>45059</v>
      </c>
    </row>
    <row r="8385" spans="1:4" x14ac:dyDescent="0.2">
      <c r="A8385" t="s">
        <v>3466</v>
      </c>
      <c r="B8385" t="s">
        <v>3922</v>
      </c>
      <c r="C8385" s="9">
        <v>44792</v>
      </c>
      <c r="D8385" s="9">
        <v>44792</v>
      </c>
    </row>
    <row r="8386" spans="1:4" x14ac:dyDescent="0.2">
      <c r="A8386" t="s">
        <v>3466</v>
      </c>
      <c r="B8386" t="s">
        <v>3922</v>
      </c>
      <c r="C8386" s="9">
        <v>44792</v>
      </c>
      <c r="D8386" s="9">
        <v>44868</v>
      </c>
    </row>
    <row r="8387" spans="1:4" x14ac:dyDescent="0.2">
      <c r="A8387" t="s">
        <v>3466</v>
      </c>
      <c r="B8387" t="s">
        <v>3922</v>
      </c>
      <c r="C8387" s="9">
        <v>44792</v>
      </c>
      <c r="D8387" s="9">
        <v>44898</v>
      </c>
    </row>
    <row r="8388" spans="1:4" x14ac:dyDescent="0.2">
      <c r="A8388" t="s">
        <v>3466</v>
      </c>
      <c r="B8388" t="s">
        <v>3922</v>
      </c>
      <c r="C8388" s="9">
        <v>44792</v>
      </c>
      <c r="D8388" s="9">
        <v>44928</v>
      </c>
    </row>
    <row r="8389" spans="1:4" x14ac:dyDescent="0.2">
      <c r="A8389" t="s">
        <v>3466</v>
      </c>
      <c r="B8389" t="s">
        <v>3922</v>
      </c>
      <c r="C8389" s="9">
        <v>44792</v>
      </c>
      <c r="D8389" s="9">
        <v>45012</v>
      </c>
    </row>
    <row r="8390" spans="1:4" x14ac:dyDescent="0.2">
      <c r="A8390" t="s">
        <v>3466</v>
      </c>
      <c r="B8390" t="s">
        <v>3922</v>
      </c>
      <c r="C8390" s="9">
        <v>44792</v>
      </c>
      <c r="D8390" s="9">
        <v>45036</v>
      </c>
    </row>
    <row r="8391" spans="1:4" x14ac:dyDescent="0.2">
      <c r="A8391" t="s">
        <v>3466</v>
      </c>
      <c r="B8391" t="s">
        <v>3950</v>
      </c>
      <c r="C8391" s="9">
        <v>44935</v>
      </c>
      <c r="D8391" s="9">
        <v>44935</v>
      </c>
    </row>
    <row r="8392" spans="1:4" x14ac:dyDescent="0.2">
      <c r="A8392" t="s">
        <v>3466</v>
      </c>
      <c r="B8392" t="s">
        <v>3950</v>
      </c>
      <c r="C8392" s="9">
        <v>44935</v>
      </c>
      <c r="D8392" s="9">
        <v>44972</v>
      </c>
    </row>
    <row r="8393" spans="1:4" x14ac:dyDescent="0.2">
      <c r="A8393" t="s">
        <v>3466</v>
      </c>
      <c r="B8393" t="s">
        <v>3950</v>
      </c>
      <c r="C8393" s="9">
        <v>44935</v>
      </c>
      <c r="D8393" s="9">
        <v>45004</v>
      </c>
    </row>
    <row r="8394" spans="1:4" x14ac:dyDescent="0.2">
      <c r="A8394" t="s">
        <v>3466</v>
      </c>
      <c r="B8394" t="s">
        <v>3950</v>
      </c>
      <c r="C8394" s="9">
        <v>44935</v>
      </c>
      <c r="D8394" s="9">
        <v>45034</v>
      </c>
    </row>
    <row r="8395" spans="1:4" x14ac:dyDescent="0.2">
      <c r="A8395" t="s">
        <v>3466</v>
      </c>
      <c r="B8395" t="s">
        <v>3950</v>
      </c>
      <c r="C8395" s="9">
        <v>44935</v>
      </c>
      <c r="D8395" s="9">
        <v>45065</v>
      </c>
    </row>
    <row r="8396" spans="1:4" x14ac:dyDescent="0.2">
      <c r="A8396" t="s">
        <v>3467</v>
      </c>
      <c r="B8396" t="s">
        <v>3922</v>
      </c>
      <c r="C8396" s="9">
        <v>44649</v>
      </c>
      <c r="D8396" s="9">
        <v>44649</v>
      </c>
    </row>
    <row r="8397" spans="1:4" x14ac:dyDescent="0.2">
      <c r="A8397" t="s">
        <v>3467</v>
      </c>
      <c r="B8397" t="s">
        <v>3922</v>
      </c>
      <c r="C8397" s="9">
        <v>44649</v>
      </c>
      <c r="D8397" s="9">
        <v>44684</v>
      </c>
    </row>
    <row r="8398" spans="1:4" x14ac:dyDescent="0.2">
      <c r="A8398" t="s">
        <v>3467</v>
      </c>
      <c r="B8398" t="s">
        <v>3922</v>
      </c>
      <c r="C8398" s="9">
        <v>44649</v>
      </c>
      <c r="D8398" s="9">
        <v>44724</v>
      </c>
    </row>
    <row r="8399" spans="1:4" x14ac:dyDescent="0.2">
      <c r="A8399" t="s">
        <v>3467</v>
      </c>
      <c r="B8399" t="s">
        <v>3922</v>
      </c>
      <c r="C8399" s="9">
        <v>44649</v>
      </c>
      <c r="D8399" s="9">
        <v>44749</v>
      </c>
    </row>
    <row r="8400" spans="1:4" x14ac:dyDescent="0.2">
      <c r="A8400" t="s">
        <v>3467</v>
      </c>
      <c r="B8400" t="s">
        <v>3922</v>
      </c>
      <c r="C8400" s="9">
        <v>44649</v>
      </c>
      <c r="D8400" s="9">
        <v>44777</v>
      </c>
    </row>
    <row r="8401" spans="1:4" x14ac:dyDescent="0.2">
      <c r="A8401" t="s">
        <v>3467</v>
      </c>
      <c r="B8401" t="s">
        <v>3922</v>
      </c>
      <c r="C8401" s="9">
        <v>44649</v>
      </c>
      <c r="D8401" s="9">
        <v>44812</v>
      </c>
    </row>
    <row r="8402" spans="1:4" x14ac:dyDescent="0.2">
      <c r="A8402" t="s">
        <v>3467</v>
      </c>
      <c r="B8402" t="s">
        <v>3922</v>
      </c>
      <c r="C8402" s="9">
        <v>44649</v>
      </c>
      <c r="D8402" s="9">
        <v>44865</v>
      </c>
    </row>
    <row r="8403" spans="1:4" x14ac:dyDescent="0.2">
      <c r="A8403" t="s">
        <v>3467</v>
      </c>
      <c r="B8403" t="s">
        <v>3922</v>
      </c>
      <c r="C8403" s="9">
        <v>44649</v>
      </c>
      <c r="D8403" s="9">
        <v>44878</v>
      </c>
    </row>
    <row r="8404" spans="1:4" x14ac:dyDescent="0.2">
      <c r="A8404" t="s">
        <v>3467</v>
      </c>
      <c r="B8404" t="s">
        <v>3922</v>
      </c>
      <c r="C8404" s="9">
        <v>44649</v>
      </c>
      <c r="D8404" s="9">
        <v>44926</v>
      </c>
    </row>
    <row r="8405" spans="1:4" x14ac:dyDescent="0.2">
      <c r="A8405" t="s">
        <v>3467</v>
      </c>
      <c r="B8405" t="s">
        <v>3922</v>
      </c>
      <c r="C8405" s="9">
        <v>44649</v>
      </c>
      <c r="D8405" s="9">
        <v>44956</v>
      </c>
    </row>
    <row r="8406" spans="1:4" x14ac:dyDescent="0.2">
      <c r="A8406" t="s">
        <v>3467</v>
      </c>
      <c r="B8406" t="s">
        <v>3922</v>
      </c>
      <c r="C8406" s="9">
        <v>44649</v>
      </c>
      <c r="D8406" s="9">
        <v>44967</v>
      </c>
    </row>
    <row r="8407" spans="1:4" x14ac:dyDescent="0.2">
      <c r="A8407" t="s">
        <v>3467</v>
      </c>
      <c r="B8407" t="s">
        <v>3922</v>
      </c>
      <c r="C8407" s="9">
        <v>44649</v>
      </c>
      <c r="D8407" s="9">
        <v>44999</v>
      </c>
    </row>
    <row r="8408" spans="1:4" x14ac:dyDescent="0.2">
      <c r="A8408" t="s">
        <v>3467</v>
      </c>
      <c r="B8408" t="s">
        <v>3922</v>
      </c>
      <c r="C8408" s="9">
        <v>44649</v>
      </c>
      <c r="D8408" s="9">
        <v>45045</v>
      </c>
    </row>
    <row r="8409" spans="1:4" x14ac:dyDescent="0.2">
      <c r="A8409" t="s">
        <v>3467</v>
      </c>
      <c r="B8409" t="s">
        <v>3924</v>
      </c>
      <c r="C8409" s="9">
        <v>44948</v>
      </c>
      <c r="D8409" s="9">
        <v>44948</v>
      </c>
    </row>
    <row r="8410" spans="1:4" x14ac:dyDescent="0.2">
      <c r="A8410" t="s">
        <v>3467</v>
      </c>
      <c r="B8410" t="s">
        <v>3924</v>
      </c>
      <c r="C8410" s="9">
        <v>44948</v>
      </c>
      <c r="D8410" s="9">
        <v>44986</v>
      </c>
    </row>
    <row r="8411" spans="1:4" x14ac:dyDescent="0.2">
      <c r="A8411" t="s">
        <v>3467</v>
      </c>
      <c r="B8411" t="s">
        <v>3924</v>
      </c>
      <c r="C8411" s="9">
        <v>44948</v>
      </c>
      <c r="D8411" s="9">
        <v>45042</v>
      </c>
    </row>
    <row r="8412" spans="1:4" x14ac:dyDescent="0.2">
      <c r="A8412" t="s">
        <v>3467</v>
      </c>
      <c r="B8412" t="s">
        <v>3924</v>
      </c>
      <c r="C8412" s="9">
        <v>44948</v>
      </c>
      <c r="D8412" s="9">
        <v>45068</v>
      </c>
    </row>
    <row r="8413" spans="1:4" x14ac:dyDescent="0.2">
      <c r="A8413" t="s">
        <v>3467</v>
      </c>
      <c r="B8413" t="s">
        <v>3924</v>
      </c>
      <c r="C8413" s="9">
        <v>44948</v>
      </c>
      <c r="D8413" s="9">
        <v>45080</v>
      </c>
    </row>
    <row r="8414" spans="1:4" x14ac:dyDescent="0.2">
      <c r="A8414" t="s">
        <v>3468</v>
      </c>
      <c r="B8414" t="s">
        <v>3949</v>
      </c>
      <c r="C8414" s="9">
        <v>44827</v>
      </c>
      <c r="D8414" s="9">
        <v>44827</v>
      </c>
    </row>
    <row r="8415" spans="1:4" x14ac:dyDescent="0.2">
      <c r="A8415" t="s">
        <v>3468</v>
      </c>
      <c r="B8415" t="s">
        <v>3949</v>
      </c>
      <c r="C8415" s="9">
        <v>44827</v>
      </c>
      <c r="D8415" s="9">
        <v>44869</v>
      </c>
    </row>
    <row r="8416" spans="1:4" x14ac:dyDescent="0.2">
      <c r="A8416" t="s">
        <v>3468</v>
      </c>
      <c r="B8416" t="s">
        <v>3949</v>
      </c>
      <c r="C8416" s="9">
        <v>44827</v>
      </c>
      <c r="D8416" s="9">
        <v>44897</v>
      </c>
    </row>
    <row r="8417" spans="1:4" x14ac:dyDescent="0.2">
      <c r="A8417" t="s">
        <v>3468</v>
      </c>
      <c r="B8417" t="s">
        <v>3949</v>
      </c>
      <c r="C8417" s="9">
        <v>44827</v>
      </c>
      <c r="D8417" s="9">
        <v>44930</v>
      </c>
    </row>
    <row r="8418" spans="1:4" x14ac:dyDescent="0.2">
      <c r="A8418" t="s">
        <v>3468</v>
      </c>
      <c r="B8418" t="s">
        <v>3949</v>
      </c>
      <c r="C8418" s="9">
        <v>44827</v>
      </c>
      <c r="D8418" s="9">
        <v>45012</v>
      </c>
    </row>
    <row r="8419" spans="1:4" x14ac:dyDescent="0.2">
      <c r="A8419" t="s">
        <v>3468</v>
      </c>
      <c r="B8419" t="s">
        <v>3949</v>
      </c>
      <c r="C8419" s="9">
        <v>44827</v>
      </c>
      <c r="D8419" s="9">
        <v>45019</v>
      </c>
    </row>
    <row r="8420" spans="1:4" x14ac:dyDescent="0.2">
      <c r="A8420" t="s">
        <v>3468</v>
      </c>
      <c r="B8420" t="s">
        <v>3949</v>
      </c>
      <c r="C8420" s="9">
        <v>44827</v>
      </c>
      <c r="D8420" s="9">
        <v>45069</v>
      </c>
    </row>
    <row r="8421" spans="1:4" x14ac:dyDescent="0.2">
      <c r="A8421" t="s">
        <v>3468</v>
      </c>
      <c r="B8421" t="s">
        <v>3929</v>
      </c>
      <c r="C8421" s="9">
        <v>44846</v>
      </c>
      <c r="D8421" s="9">
        <v>44846</v>
      </c>
    </row>
    <row r="8422" spans="1:4" x14ac:dyDescent="0.2">
      <c r="A8422" t="s">
        <v>3468</v>
      </c>
      <c r="B8422" t="s">
        <v>3929</v>
      </c>
      <c r="C8422" s="9">
        <v>44846</v>
      </c>
      <c r="D8422" s="9">
        <v>44881</v>
      </c>
    </row>
    <row r="8423" spans="1:4" x14ac:dyDescent="0.2">
      <c r="A8423" t="s">
        <v>3468</v>
      </c>
      <c r="B8423" t="s">
        <v>3929</v>
      </c>
      <c r="C8423" s="9">
        <v>44846</v>
      </c>
      <c r="D8423" s="9">
        <v>44912</v>
      </c>
    </row>
    <row r="8424" spans="1:4" x14ac:dyDescent="0.2">
      <c r="A8424" t="s">
        <v>3468</v>
      </c>
      <c r="B8424" t="s">
        <v>3929</v>
      </c>
      <c r="C8424" s="9">
        <v>44846</v>
      </c>
      <c r="D8424" s="9">
        <v>44950</v>
      </c>
    </row>
    <row r="8425" spans="1:4" x14ac:dyDescent="0.2">
      <c r="A8425" t="s">
        <v>3468</v>
      </c>
      <c r="B8425" t="s">
        <v>3929</v>
      </c>
      <c r="C8425" s="9">
        <v>44846</v>
      </c>
      <c r="D8425" s="9">
        <v>44982</v>
      </c>
    </row>
    <row r="8426" spans="1:4" x14ac:dyDescent="0.2">
      <c r="A8426" t="s">
        <v>3468</v>
      </c>
      <c r="B8426" t="s">
        <v>3929</v>
      </c>
      <c r="C8426" s="9">
        <v>44846</v>
      </c>
      <c r="D8426" s="9">
        <v>45008</v>
      </c>
    </row>
    <row r="8427" spans="1:4" x14ac:dyDescent="0.2">
      <c r="A8427" t="s">
        <v>3468</v>
      </c>
      <c r="B8427" t="s">
        <v>3929</v>
      </c>
      <c r="C8427" s="9">
        <v>44846</v>
      </c>
      <c r="D8427" s="9">
        <v>45038</v>
      </c>
    </row>
    <row r="8428" spans="1:4" x14ac:dyDescent="0.2">
      <c r="A8428" t="s">
        <v>3468</v>
      </c>
      <c r="B8428" t="s">
        <v>3929</v>
      </c>
      <c r="C8428" s="9">
        <v>44846</v>
      </c>
      <c r="D8428" s="9">
        <v>45064</v>
      </c>
    </row>
    <row r="8429" spans="1:4" x14ac:dyDescent="0.2">
      <c r="A8429" t="s">
        <v>3469</v>
      </c>
      <c r="B8429" t="s">
        <v>3951</v>
      </c>
      <c r="C8429" s="9">
        <v>44706</v>
      </c>
      <c r="D8429" s="9">
        <v>44706</v>
      </c>
    </row>
    <row r="8430" spans="1:4" x14ac:dyDescent="0.2">
      <c r="A8430" t="s">
        <v>3469</v>
      </c>
      <c r="B8430" t="s">
        <v>3951</v>
      </c>
      <c r="C8430" s="9">
        <v>44706</v>
      </c>
      <c r="D8430" s="9">
        <v>44752</v>
      </c>
    </row>
    <row r="8431" spans="1:4" x14ac:dyDescent="0.2">
      <c r="A8431" t="s">
        <v>3469</v>
      </c>
      <c r="B8431" t="s">
        <v>3951</v>
      </c>
      <c r="C8431" s="9">
        <v>44706</v>
      </c>
      <c r="D8431" s="9">
        <v>44803</v>
      </c>
    </row>
    <row r="8432" spans="1:4" x14ac:dyDescent="0.2">
      <c r="A8432" t="s">
        <v>3469</v>
      </c>
      <c r="B8432" t="s">
        <v>3951</v>
      </c>
      <c r="C8432" s="9">
        <v>44706</v>
      </c>
      <c r="D8432" s="9">
        <v>44860</v>
      </c>
    </row>
    <row r="8433" spans="1:4" x14ac:dyDescent="0.2">
      <c r="A8433" t="s">
        <v>3469</v>
      </c>
      <c r="B8433" t="s">
        <v>3951</v>
      </c>
      <c r="C8433" s="9">
        <v>44706</v>
      </c>
      <c r="D8433" s="9">
        <v>44892</v>
      </c>
    </row>
    <row r="8434" spans="1:4" x14ac:dyDescent="0.2">
      <c r="A8434" t="s">
        <v>3469</v>
      </c>
      <c r="B8434" t="s">
        <v>3951</v>
      </c>
      <c r="C8434" s="9">
        <v>44706</v>
      </c>
      <c r="D8434" s="9">
        <v>44920</v>
      </c>
    </row>
    <row r="8435" spans="1:4" x14ac:dyDescent="0.2">
      <c r="A8435" t="s">
        <v>3469</v>
      </c>
      <c r="B8435" t="s">
        <v>3951</v>
      </c>
      <c r="C8435" s="9">
        <v>44706</v>
      </c>
      <c r="D8435" s="9">
        <v>44954</v>
      </c>
    </row>
    <row r="8436" spans="1:4" x14ac:dyDescent="0.2">
      <c r="A8436" t="s">
        <v>3469</v>
      </c>
      <c r="B8436" t="s">
        <v>3951</v>
      </c>
      <c r="C8436" s="9">
        <v>44706</v>
      </c>
      <c r="D8436" s="9">
        <v>44992</v>
      </c>
    </row>
    <row r="8437" spans="1:4" x14ac:dyDescent="0.2">
      <c r="A8437" t="s">
        <v>3469</v>
      </c>
      <c r="B8437" t="s">
        <v>3951</v>
      </c>
      <c r="C8437" s="9">
        <v>44706</v>
      </c>
      <c r="D8437" s="9">
        <v>45045</v>
      </c>
    </row>
    <row r="8438" spans="1:4" x14ac:dyDescent="0.2">
      <c r="A8438" t="s">
        <v>3469</v>
      </c>
      <c r="B8438" t="s">
        <v>3951</v>
      </c>
      <c r="C8438" s="9">
        <v>44706</v>
      </c>
      <c r="D8438" s="9">
        <v>45051</v>
      </c>
    </row>
    <row r="8439" spans="1:4" x14ac:dyDescent="0.2">
      <c r="A8439" t="s">
        <v>3469</v>
      </c>
      <c r="B8439" t="s">
        <v>3951</v>
      </c>
      <c r="C8439" s="9">
        <v>44706</v>
      </c>
      <c r="D8439" s="9">
        <v>45079</v>
      </c>
    </row>
    <row r="8440" spans="1:4" x14ac:dyDescent="0.2">
      <c r="A8440" t="s">
        <v>3469</v>
      </c>
      <c r="B8440" t="s">
        <v>3921</v>
      </c>
      <c r="C8440" s="9">
        <v>44717</v>
      </c>
      <c r="D8440" s="9">
        <v>44717</v>
      </c>
    </row>
    <row r="8441" spans="1:4" x14ac:dyDescent="0.2">
      <c r="A8441" t="s">
        <v>3469</v>
      </c>
      <c r="B8441" t="s">
        <v>3921</v>
      </c>
      <c r="C8441" s="9">
        <v>44717</v>
      </c>
      <c r="D8441" s="9">
        <v>44749</v>
      </c>
    </row>
    <row r="8442" spans="1:4" x14ac:dyDescent="0.2">
      <c r="A8442" t="s">
        <v>3469</v>
      </c>
      <c r="B8442" t="s">
        <v>3921</v>
      </c>
      <c r="C8442" s="9">
        <v>44717</v>
      </c>
      <c r="D8442" s="9">
        <v>44782</v>
      </c>
    </row>
    <row r="8443" spans="1:4" x14ac:dyDescent="0.2">
      <c r="A8443" t="s">
        <v>3469</v>
      </c>
      <c r="B8443" t="s">
        <v>3921</v>
      </c>
      <c r="C8443" s="9">
        <v>44717</v>
      </c>
      <c r="D8443" s="9">
        <v>44810</v>
      </c>
    </row>
    <row r="8444" spans="1:4" x14ac:dyDescent="0.2">
      <c r="A8444" t="s">
        <v>3469</v>
      </c>
      <c r="B8444" t="s">
        <v>3921</v>
      </c>
      <c r="C8444" s="9">
        <v>44717</v>
      </c>
      <c r="D8444" s="9">
        <v>44839</v>
      </c>
    </row>
    <row r="8445" spans="1:4" x14ac:dyDescent="0.2">
      <c r="A8445" t="s">
        <v>3469</v>
      </c>
      <c r="B8445" t="s">
        <v>3921</v>
      </c>
      <c r="C8445" s="9">
        <v>44717</v>
      </c>
      <c r="D8445" s="9">
        <v>44880</v>
      </c>
    </row>
    <row r="8446" spans="1:4" x14ac:dyDescent="0.2">
      <c r="A8446" t="s">
        <v>3469</v>
      </c>
      <c r="B8446" t="s">
        <v>3921</v>
      </c>
      <c r="C8446" s="9">
        <v>44717</v>
      </c>
      <c r="D8446" s="9">
        <v>44946</v>
      </c>
    </row>
    <row r="8447" spans="1:4" x14ac:dyDescent="0.2">
      <c r="A8447" t="s">
        <v>3469</v>
      </c>
      <c r="B8447" t="s">
        <v>3921</v>
      </c>
      <c r="C8447" s="9">
        <v>44717</v>
      </c>
      <c r="D8447" s="9">
        <v>44965</v>
      </c>
    </row>
    <row r="8448" spans="1:4" x14ac:dyDescent="0.2">
      <c r="A8448" t="s">
        <v>3469</v>
      </c>
      <c r="B8448" t="s">
        <v>3921</v>
      </c>
      <c r="C8448" s="9">
        <v>44717</v>
      </c>
      <c r="D8448" s="9">
        <v>44992</v>
      </c>
    </row>
    <row r="8449" spans="1:4" x14ac:dyDescent="0.2">
      <c r="A8449" t="s">
        <v>3469</v>
      </c>
      <c r="B8449" t="s">
        <v>3921</v>
      </c>
      <c r="C8449" s="9">
        <v>44717</v>
      </c>
      <c r="D8449" s="9">
        <v>45056</v>
      </c>
    </row>
    <row r="8450" spans="1:4" x14ac:dyDescent="0.2">
      <c r="A8450" t="s">
        <v>3470</v>
      </c>
      <c r="B8450" t="s">
        <v>3951</v>
      </c>
      <c r="C8450" s="9">
        <v>44644</v>
      </c>
      <c r="D8450" s="9">
        <v>44644</v>
      </c>
    </row>
    <row r="8451" spans="1:4" x14ac:dyDescent="0.2">
      <c r="A8451" t="s">
        <v>3470</v>
      </c>
      <c r="B8451" t="s">
        <v>3951</v>
      </c>
      <c r="C8451" s="9">
        <v>44644</v>
      </c>
      <c r="D8451" s="9">
        <v>44676</v>
      </c>
    </row>
    <row r="8452" spans="1:4" x14ac:dyDescent="0.2">
      <c r="A8452" t="s">
        <v>3470</v>
      </c>
      <c r="B8452" t="s">
        <v>3951</v>
      </c>
      <c r="C8452" s="9">
        <v>44644</v>
      </c>
      <c r="D8452" s="9">
        <v>44682</v>
      </c>
    </row>
    <row r="8453" spans="1:4" x14ac:dyDescent="0.2">
      <c r="A8453" t="s">
        <v>3470</v>
      </c>
      <c r="B8453" t="s">
        <v>3951</v>
      </c>
      <c r="C8453" s="9">
        <v>44644</v>
      </c>
      <c r="D8453" s="9">
        <v>44737</v>
      </c>
    </row>
    <row r="8454" spans="1:4" x14ac:dyDescent="0.2">
      <c r="A8454" t="s">
        <v>3470</v>
      </c>
      <c r="B8454" t="s">
        <v>3951</v>
      </c>
      <c r="C8454" s="9">
        <v>44644</v>
      </c>
      <c r="D8454" s="9">
        <v>44748</v>
      </c>
    </row>
    <row r="8455" spans="1:4" x14ac:dyDescent="0.2">
      <c r="A8455" t="s">
        <v>3470</v>
      </c>
      <c r="B8455" t="s">
        <v>3951</v>
      </c>
      <c r="C8455" s="9">
        <v>44644</v>
      </c>
      <c r="D8455" s="9">
        <v>44807</v>
      </c>
    </row>
    <row r="8456" spans="1:4" x14ac:dyDescent="0.2">
      <c r="A8456" t="s">
        <v>3470</v>
      </c>
      <c r="B8456" t="s">
        <v>3951</v>
      </c>
      <c r="C8456" s="9">
        <v>44644</v>
      </c>
      <c r="D8456" s="9">
        <v>44862</v>
      </c>
    </row>
    <row r="8457" spans="1:4" x14ac:dyDescent="0.2">
      <c r="A8457" t="s">
        <v>3470</v>
      </c>
      <c r="B8457" t="s">
        <v>3951</v>
      </c>
      <c r="C8457" s="9">
        <v>44644</v>
      </c>
      <c r="D8457" s="9">
        <v>44894</v>
      </c>
    </row>
    <row r="8458" spans="1:4" x14ac:dyDescent="0.2">
      <c r="A8458" t="s">
        <v>3470</v>
      </c>
      <c r="B8458" t="s">
        <v>3951</v>
      </c>
      <c r="C8458" s="9">
        <v>44644</v>
      </c>
      <c r="D8458" s="9">
        <v>44898</v>
      </c>
    </row>
    <row r="8459" spans="1:4" x14ac:dyDescent="0.2">
      <c r="A8459" t="s">
        <v>3470</v>
      </c>
      <c r="B8459" t="s">
        <v>3951</v>
      </c>
      <c r="C8459" s="9">
        <v>44644</v>
      </c>
      <c r="D8459" s="9">
        <v>44933</v>
      </c>
    </row>
    <row r="8460" spans="1:4" x14ac:dyDescent="0.2">
      <c r="A8460" t="s">
        <v>3470</v>
      </c>
      <c r="B8460" t="s">
        <v>3951</v>
      </c>
      <c r="C8460" s="9">
        <v>44644</v>
      </c>
      <c r="D8460" s="9">
        <v>44958</v>
      </c>
    </row>
    <row r="8461" spans="1:4" x14ac:dyDescent="0.2">
      <c r="A8461" t="s">
        <v>3470</v>
      </c>
      <c r="B8461" t="s">
        <v>3951</v>
      </c>
      <c r="C8461" s="9">
        <v>44644</v>
      </c>
      <c r="D8461" s="9">
        <v>44987</v>
      </c>
    </row>
    <row r="8462" spans="1:4" x14ac:dyDescent="0.2">
      <c r="A8462" t="s">
        <v>3470</v>
      </c>
      <c r="B8462" t="s">
        <v>3951</v>
      </c>
      <c r="C8462" s="9">
        <v>44644</v>
      </c>
      <c r="D8462" s="9">
        <v>45021</v>
      </c>
    </row>
    <row r="8463" spans="1:4" x14ac:dyDescent="0.2">
      <c r="A8463" t="s">
        <v>3470</v>
      </c>
      <c r="B8463" t="s">
        <v>3951</v>
      </c>
      <c r="C8463" s="9">
        <v>44644</v>
      </c>
      <c r="D8463" s="9">
        <v>45073</v>
      </c>
    </row>
    <row r="8464" spans="1:4" x14ac:dyDescent="0.2">
      <c r="A8464" t="s">
        <v>3470</v>
      </c>
      <c r="B8464" t="s">
        <v>3951</v>
      </c>
      <c r="C8464" s="9">
        <v>44644</v>
      </c>
      <c r="D8464" s="9">
        <v>45084</v>
      </c>
    </row>
    <row r="8465" spans="1:4" x14ac:dyDescent="0.2">
      <c r="A8465" t="s">
        <v>3470</v>
      </c>
      <c r="B8465" t="s">
        <v>3929</v>
      </c>
      <c r="C8465" s="9">
        <v>44913</v>
      </c>
      <c r="D8465" s="9">
        <v>44913</v>
      </c>
    </row>
    <row r="8466" spans="1:4" x14ac:dyDescent="0.2">
      <c r="A8466" t="s">
        <v>3470</v>
      </c>
      <c r="B8466" t="s">
        <v>3929</v>
      </c>
      <c r="C8466" s="9">
        <v>44913</v>
      </c>
      <c r="D8466" s="9">
        <v>44948</v>
      </c>
    </row>
    <row r="8467" spans="1:4" x14ac:dyDescent="0.2">
      <c r="A8467" t="s">
        <v>3470</v>
      </c>
      <c r="B8467" t="s">
        <v>3929</v>
      </c>
      <c r="C8467" s="9">
        <v>44913</v>
      </c>
      <c r="D8467" s="9">
        <v>44984</v>
      </c>
    </row>
    <row r="8468" spans="1:4" x14ac:dyDescent="0.2">
      <c r="A8468" t="s">
        <v>3470</v>
      </c>
      <c r="B8468" t="s">
        <v>3929</v>
      </c>
      <c r="C8468" s="9">
        <v>44913</v>
      </c>
      <c r="D8468" s="9">
        <v>45009</v>
      </c>
    </row>
    <row r="8469" spans="1:4" x14ac:dyDescent="0.2">
      <c r="A8469" t="s">
        <v>3470</v>
      </c>
      <c r="B8469" t="s">
        <v>3929</v>
      </c>
      <c r="C8469" s="9">
        <v>44913</v>
      </c>
      <c r="D8469" s="9">
        <v>45038</v>
      </c>
    </row>
    <row r="8470" spans="1:4" x14ac:dyDescent="0.2">
      <c r="A8470" t="s">
        <v>3470</v>
      </c>
      <c r="B8470" t="s">
        <v>3929</v>
      </c>
      <c r="C8470" s="9">
        <v>44913</v>
      </c>
      <c r="D8470" s="9">
        <v>45064</v>
      </c>
    </row>
    <row r="8471" spans="1:4" x14ac:dyDescent="0.2">
      <c r="A8471" t="s">
        <v>3471</v>
      </c>
      <c r="B8471" t="s">
        <v>3926</v>
      </c>
      <c r="C8471" s="9">
        <v>44676</v>
      </c>
      <c r="D8471" s="9">
        <v>44676</v>
      </c>
    </row>
    <row r="8472" spans="1:4" x14ac:dyDescent="0.2">
      <c r="A8472" t="s">
        <v>3471</v>
      </c>
      <c r="B8472" t="s">
        <v>3926</v>
      </c>
      <c r="C8472" s="9">
        <v>44676</v>
      </c>
      <c r="D8472" s="9">
        <v>44711</v>
      </c>
    </row>
    <row r="8473" spans="1:4" x14ac:dyDescent="0.2">
      <c r="A8473" t="s">
        <v>3471</v>
      </c>
      <c r="B8473" t="s">
        <v>3926</v>
      </c>
      <c r="C8473" s="9">
        <v>44676</v>
      </c>
      <c r="D8473" s="9">
        <v>44715</v>
      </c>
    </row>
    <row r="8474" spans="1:4" x14ac:dyDescent="0.2">
      <c r="A8474" t="s">
        <v>3471</v>
      </c>
      <c r="B8474" t="s">
        <v>3926</v>
      </c>
      <c r="C8474" s="9">
        <v>44676</v>
      </c>
      <c r="D8474" s="9">
        <v>44768</v>
      </c>
    </row>
    <row r="8475" spans="1:4" x14ac:dyDescent="0.2">
      <c r="A8475" t="s">
        <v>3471</v>
      </c>
      <c r="B8475" t="s">
        <v>3926</v>
      </c>
      <c r="C8475" s="9">
        <v>44676</v>
      </c>
      <c r="D8475" s="9">
        <v>44809</v>
      </c>
    </row>
    <row r="8476" spans="1:4" x14ac:dyDescent="0.2">
      <c r="A8476" t="s">
        <v>3471</v>
      </c>
      <c r="B8476" t="s">
        <v>3926</v>
      </c>
      <c r="C8476" s="9">
        <v>44676</v>
      </c>
      <c r="D8476" s="9">
        <v>44898</v>
      </c>
    </row>
    <row r="8477" spans="1:4" x14ac:dyDescent="0.2">
      <c r="A8477" t="s">
        <v>3471</v>
      </c>
      <c r="B8477" t="s">
        <v>3926</v>
      </c>
      <c r="C8477" s="9">
        <v>44676</v>
      </c>
      <c r="D8477" s="9">
        <v>44931</v>
      </c>
    </row>
    <row r="8478" spans="1:4" x14ac:dyDescent="0.2">
      <c r="A8478" t="s">
        <v>3471</v>
      </c>
      <c r="B8478" t="s">
        <v>3926</v>
      </c>
      <c r="C8478" s="9">
        <v>44676</v>
      </c>
      <c r="D8478" s="9">
        <v>44964</v>
      </c>
    </row>
    <row r="8479" spans="1:4" x14ac:dyDescent="0.2">
      <c r="A8479" t="s">
        <v>3471</v>
      </c>
      <c r="B8479" t="s">
        <v>3926</v>
      </c>
      <c r="C8479" s="9">
        <v>44676</v>
      </c>
      <c r="D8479" s="9">
        <v>45014</v>
      </c>
    </row>
    <row r="8480" spans="1:4" x14ac:dyDescent="0.2">
      <c r="A8480" t="s">
        <v>3471</v>
      </c>
      <c r="B8480" t="s">
        <v>3926</v>
      </c>
      <c r="C8480" s="9">
        <v>44676</v>
      </c>
      <c r="D8480" s="9">
        <v>45023</v>
      </c>
    </row>
    <row r="8481" spans="1:4" x14ac:dyDescent="0.2">
      <c r="A8481" t="s">
        <v>3471</v>
      </c>
      <c r="B8481" t="s">
        <v>3926</v>
      </c>
      <c r="C8481" s="9">
        <v>44676</v>
      </c>
      <c r="D8481" s="9">
        <v>45074</v>
      </c>
    </row>
    <row r="8482" spans="1:4" x14ac:dyDescent="0.2">
      <c r="A8482" t="s">
        <v>3471</v>
      </c>
      <c r="B8482" t="s">
        <v>3952</v>
      </c>
      <c r="C8482" s="9">
        <v>45022</v>
      </c>
      <c r="D8482" s="9">
        <v>45022</v>
      </c>
    </row>
    <row r="8483" spans="1:4" x14ac:dyDescent="0.2">
      <c r="A8483" t="s">
        <v>3471</v>
      </c>
      <c r="B8483" t="s">
        <v>3952</v>
      </c>
      <c r="C8483" s="9">
        <v>45022</v>
      </c>
      <c r="D8483" s="9">
        <v>45056</v>
      </c>
    </row>
    <row r="8484" spans="1:4" x14ac:dyDescent="0.2">
      <c r="A8484" t="s">
        <v>3472</v>
      </c>
      <c r="B8484" t="s">
        <v>3921</v>
      </c>
      <c r="C8484" s="9">
        <v>44674</v>
      </c>
      <c r="D8484" s="9">
        <v>44674</v>
      </c>
    </row>
    <row r="8485" spans="1:4" x14ac:dyDescent="0.2">
      <c r="A8485" t="s">
        <v>3472</v>
      </c>
      <c r="B8485" t="s">
        <v>3921</v>
      </c>
      <c r="C8485" s="9">
        <v>44674</v>
      </c>
      <c r="D8485" s="9">
        <v>44709</v>
      </c>
    </row>
    <row r="8486" spans="1:4" x14ac:dyDescent="0.2">
      <c r="A8486" t="s">
        <v>3472</v>
      </c>
      <c r="B8486" t="s">
        <v>3921</v>
      </c>
      <c r="C8486" s="9">
        <v>44674</v>
      </c>
      <c r="D8486" s="9">
        <v>44717</v>
      </c>
    </row>
    <row r="8487" spans="1:4" x14ac:dyDescent="0.2">
      <c r="A8487" t="s">
        <v>3472</v>
      </c>
      <c r="B8487" t="s">
        <v>3921</v>
      </c>
      <c r="C8487" s="9">
        <v>44674</v>
      </c>
      <c r="D8487" s="9">
        <v>44744</v>
      </c>
    </row>
    <row r="8488" spans="1:4" x14ac:dyDescent="0.2">
      <c r="A8488" t="s">
        <v>3472</v>
      </c>
      <c r="B8488" t="s">
        <v>3921</v>
      </c>
      <c r="C8488" s="9">
        <v>44674</v>
      </c>
      <c r="D8488" s="9">
        <v>44803</v>
      </c>
    </row>
    <row r="8489" spans="1:4" x14ac:dyDescent="0.2">
      <c r="A8489" t="s">
        <v>3472</v>
      </c>
      <c r="B8489" t="s">
        <v>3921</v>
      </c>
      <c r="C8489" s="9">
        <v>44674</v>
      </c>
      <c r="D8489" s="9">
        <v>44808</v>
      </c>
    </row>
    <row r="8490" spans="1:4" x14ac:dyDescent="0.2">
      <c r="A8490" t="s">
        <v>3472</v>
      </c>
      <c r="B8490" t="s">
        <v>3921</v>
      </c>
      <c r="C8490" s="9">
        <v>44674</v>
      </c>
      <c r="D8490" s="9">
        <v>44837</v>
      </c>
    </row>
    <row r="8491" spans="1:4" x14ac:dyDescent="0.2">
      <c r="A8491" t="s">
        <v>3472</v>
      </c>
      <c r="B8491" t="s">
        <v>3921</v>
      </c>
      <c r="C8491" s="9">
        <v>44674</v>
      </c>
      <c r="D8491" s="9">
        <v>44866</v>
      </c>
    </row>
    <row r="8492" spans="1:4" x14ac:dyDescent="0.2">
      <c r="A8492" t="s">
        <v>3472</v>
      </c>
      <c r="B8492" t="s">
        <v>3921</v>
      </c>
      <c r="C8492" s="9">
        <v>44674</v>
      </c>
      <c r="D8492" s="9">
        <v>44902</v>
      </c>
    </row>
    <row r="8493" spans="1:4" x14ac:dyDescent="0.2">
      <c r="A8493" t="s">
        <v>3472</v>
      </c>
      <c r="B8493" t="s">
        <v>3921</v>
      </c>
      <c r="C8493" s="9">
        <v>44674</v>
      </c>
      <c r="D8493" s="9">
        <v>44953</v>
      </c>
    </row>
    <row r="8494" spans="1:4" x14ac:dyDescent="0.2">
      <c r="A8494" t="s">
        <v>3472</v>
      </c>
      <c r="B8494" t="s">
        <v>3921</v>
      </c>
      <c r="C8494" s="9">
        <v>44674</v>
      </c>
      <c r="D8494" s="9">
        <v>44962</v>
      </c>
    </row>
    <row r="8495" spans="1:4" x14ac:dyDescent="0.2">
      <c r="A8495" t="s">
        <v>3472</v>
      </c>
      <c r="B8495" t="s">
        <v>3921</v>
      </c>
      <c r="C8495" s="9">
        <v>44674</v>
      </c>
      <c r="D8495" s="9">
        <v>44993</v>
      </c>
    </row>
    <row r="8496" spans="1:4" x14ac:dyDescent="0.2">
      <c r="A8496" t="s">
        <v>3472</v>
      </c>
      <c r="B8496" t="s">
        <v>3921</v>
      </c>
      <c r="C8496" s="9">
        <v>44674</v>
      </c>
      <c r="D8496" s="9">
        <v>45020</v>
      </c>
    </row>
    <row r="8497" spans="1:4" x14ac:dyDescent="0.2">
      <c r="A8497" t="s">
        <v>3472</v>
      </c>
      <c r="B8497" t="s">
        <v>3921</v>
      </c>
      <c r="C8497" s="9">
        <v>44674</v>
      </c>
      <c r="D8497" s="9">
        <v>45054</v>
      </c>
    </row>
    <row r="8498" spans="1:4" x14ac:dyDescent="0.2">
      <c r="A8498" t="s">
        <v>3472</v>
      </c>
      <c r="B8498" t="s">
        <v>3921</v>
      </c>
      <c r="C8498" s="9">
        <v>44674</v>
      </c>
      <c r="D8498" s="9">
        <v>45079</v>
      </c>
    </row>
    <row r="8499" spans="1:4" x14ac:dyDescent="0.2">
      <c r="A8499" t="s">
        <v>3473</v>
      </c>
      <c r="B8499" t="s">
        <v>3949</v>
      </c>
      <c r="C8499" s="9">
        <v>44699</v>
      </c>
      <c r="D8499" s="9">
        <v>44699</v>
      </c>
    </row>
    <row r="8500" spans="1:4" x14ac:dyDescent="0.2">
      <c r="A8500" t="s">
        <v>3473</v>
      </c>
      <c r="B8500" t="s">
        <v>3949</v>
      </c>
      <c r="C8500" s="9">
        <v>44699</v>
      </c>
      <c r="D8500" s="9">
        <v>44741</v>
      </c>
    </row>
    <row r="8501" spans="1:4" x14ac:dyDescent="0.2">
      <c r="A8501" t="s">
        <v>3473</v>
      </c>
      <c r="B8501" t="s">
        <v>3949</v>
      </c>
      <c r="C8501" s="9">
        <v>44699</v>
      </c>
      <c r="D8501" s="9">
        <v>44764</v>
      </c>
    </row>
    <row r="8502" spans="1:4" x14ac:dyDescent="0.2">
      <c r="A8502" t="s">
        <v>3473</v>
      </c>
      <c r="B8502" t="s">
        <v>3949</v>
      </c>
      <c r="C8502" s="9">
        <v>44699</v>
      </c>
      <c r="D8502" s="9">
        <v>44795</v>
      </c>
    </row>
    <row r="8503" spans="1:4" x14ac:dyDescent="0.2">
      <c r="A8503" t="s">
        <v>3473</v>
      </c>
      <c r="B8503" t="s">
        <v>3949</v>
      </c>
      <c r="C8503" s="9">
        <v>44699</v>
      </c>
      <c r="D8503" s="9">
        <v>44837</v>
      </c>
    </row>
    <row r="8504" spans="1:4" x14ac:dyDescent="0.2">
      <c r="A8504" t="s">
        <v>3473</v>
      </c>
      <c r="B8504" t="s">
        <v>3949</v>
      </c>
      <c r="C8504" s="9">
        <v>44699</v>
      </c>
      <c r="D8504" s="9">
        <v>44894</v>
      </c>
    </row>
    <row r="8505" spans="1:4" x14ac:dyDescent="0.2">
      <c r="A8505" t="s">
        <v>3473</v>
      </c>
      <c r="B8505" t="s">
        <v>3949</v>
      </c>
      <c r="C8505" s="9">
        <v>44699</v>
      </c>
      <c r="D8505" s="9">
        <v>44923</v>
      </c>
    </row>
    <row r="8506" spans="1:4" x14ac:dyDescent="0.2">
      <c r="A8506" t="s">
        <v>3473</v>
      </c>
      <c r="B8506" t="s">
        <v>3949</v>
      </c>
      <c r="C8506" s="9">
        <v>44699</v>
      </c>
      <c r="D8506" s="9">
        <v>44944</v>
      </c>
    </row>
    <row r="8507" spans="1:4" x14ac:dyDescent="0.2">
      <c r="A8507" t="s">
        <v>3473</v>
      </c>
      <c r="B8507" t="s">
        <v>3949</v>
      </c>
      <c r="C8507" s="9">
        <v>44699</v>
      </c>
      <c r="D8507" s="9">
        <v>44982</v>
      </c>
    </row>
    <row r="8508" spans="1:4" x14ac:dyDescent="0.2">
      <c r="A8508" t="s">
        <v>3473</v>
      </c>
      <c r="B8508" t="s">
        <v>3949</v>
      </c>
      <c r="C8508" s="9">
        <v>44699</v>
      </c>
      <c r="D8508" s="9">
        <v>44990</v>
      </c>
    </row>
    <row r="8509" spans="1:4" x14ac:dyDescent="0.2">
      <c r="A8509" t="s">
        <v>3473</v>
      </c>
      <c r="B8509" t="s">
        <v>3949</v>
      </c>
      <c r="C8509" s="9">
        <v>44699</v>
      </c>
      <c r="D8509" s="9">
        <v>45037</v>
      </c>
    </row>
    <row r="8510" spans="1:4" x14ac:dyDescent="0.2">
      <c r="A8510" t="s">
        <v>3473</v>
      </c>
      <c r="B8510" t="s">
        <v>3949</v>
      </c>
      <c r="C8510" s="9">
        <v>44699</v>
      </c>
      <c r="D8510" s="9">
        <v>45049</v>
      </c>
    </row>
    <row r="8511" spans="1:4" x14ac:dyDescent="0.2">
      <c r="A8511" t="s">
        <v>3473</v>
      </c>
      <c r="B8511" t="s">
        <v>3925</v>
      </c>
      <c r="C8511" s="9">
        <v>44762</v>
      </c>
      <c r="D8511" s="9">
        <v>44762</v>
      </c>
    </row>
    <row r="8512" spans="1:4" x14ac:dyDescent="0.2">
      <c r="A8512" t="s">
        <v>3473</v>
      </c>
      <c r="B8512" t="s">
        <v>3925</v>
      </c>
      <c r="C8512" s="9">
        <v>44762</v>
      </c>
      <c r="D8512" s="9">
        <v>44799</v>
      </c>
    </row>
    <row r="8513" spans="1:4" x14ac:dyDescent="0.2">
      <c r="A8513" t="s">
        <v>3473</v>
      </c>
      <c r="B8513" t="s">
        <v>3925</v>
      </c>
      <c r="C8513" s="9">
        <v>44762</v>
      </c>
      <c r="D8513" s="9">
        <v>44825</v>
      </c>
    </row>
    <row r="8514" spans="1:4" x14ac:dyDescent="0.2">
      <c r="A8514" t="s">
        <v>3473</v>
      </c>
      <c r="B8514" t="s">
        <v>3925</v>
      </c>
      <c r="C8514" s="9">
        <v>44762</v>
      </c>
      <c r="D8514" s="9">
        <v>44864</v>
      </c>
    </row>
    <row r="8515" spans="1:4" x14ac:dyDescent="0.2">
      <c r="A8515" t="s">
        <v>3473</v>
      </c>
      <c r="B8515" t="s">
        <v>3925</v>
      </c>
      <c r="C8515" s="9">
        <v>44762</v>
      </c>
      <c r="D8515" s="9">
        <v>44885</v>
      </c>
    </row>
    <row r="8516" spans="1:4" x14ac:dyDescent="0.2">
      <c r="A8516" t="s">
        <v>3473</v>
      </c>
      <c r="B8516" t="s">
        <v>3925</v>
      </c>
      <c r="C8516" s="9">
        <v>44762</v>
      </c>
      <c r="D8516" s="9">
        <v>44917</v>
      </c>
    </row>
    <row r="8517" spans="1:4" x14ac:dyDescent="0.2">
      <c r="A8517" t="s">
        <v>3473</v>
      </c>
      <c r="B8517" t="s">
        <v>3925</v>
      </c>
      <c r="C8517" s="9">
        <v>44762</v>
      </c>
      <c r="D8517" s="9">
        <v>44991</v>
      </c>
    </row>
    <row r="8518" spans="1:4" x14ac:dyDescent="0.2">
      <c r="A8518" t="s">
        <v>3473</v>
      </c>
      <c r="B8518" t="s">
        <v>3925</v>
      </c>
      <c r="C8518" s="9">
        <v>44762</v>
      </c>
      <c r="D8518" s="9">
        <v>45018</v>
      </c>
    </row>
    <row r="8519" spans="1:4" x14ac:dyDescent="0.2">
      <c r="A8519" t="s">
        <v>3473</v>
      </c>
      <c r="B8519" t="s">
        <v>3925</v>
      </c>
      <c r="C8519" s="9">
        <v>44762</v>
      </c>
      <c r="D8519" s="9">
        <v>45050</v>
      </c>
    </row>
    <row r="8520" spans="1:4" x14ac:dyDescent="0.2">
      <c r="A8520" t="s">
        <v>3473</v>
      </c>
      <c r="B8520" t="s">
        <v>3925</v>
      </c>
      <c r="C8520" s="9">
        <v>44762</v>
      </c>
      <c r="D8520" s="9">
        <v>45080</v>
      </c>
    </row>
    <row r="8521" spans="1:4" x14ac:dyDescent="0.2">
      <c r="A8521" t="s">
        <v>3474</v>
      </c>
      <c r="B8521" t="s">
        <v>3952</v>
      </c>
      <c r="C8521" s="9">
        <v>44744</v>
      </c>
      <c r="D8521" s="9">
        <v>44744</v>
      </c>
    </row>
    <row r="8522" spans="1:4" x14ac:dyDescent="0.2">
      <c r="A8522" t="s">
        <v>3474</v>
      </c>
      <c r="B8522" t="s">
        <v>3952</v>
      </c>
      <c r="C8522" s="9">
        <v>44744</v>
      </c>
      <c r="D8522" s="9">
        <v>44790</v>
      </c>
    </row>
    <row r="8523" spans="1:4" x14ac:dyDescent="0.2">
      <c r="A8523" t="s">
        <v>3474</v>
      </c>
      <c r="B8523" t="s">
        <v>3952</v>
      </c>
      <c r="C8523" s="9">
        <v>44744</v>
      </c>
      <c r="D8523" s="9">
        <v>44943</v>
      </c>
    </row>
    <row r="8524" spans="1:4" x14ac:dyDescent="0.2">
      <c r="A8524" t="s">
        <v>3474</v>
      </c>
      <c r="B8524" t="s">
        <v>3952</v>
      </c>
      <c r="C8524" s="9">
        <v>44744</v>
      </c>
      <c r="D8524" s="9">
        <v>44970</v>
      </c>
    </row>
    <row r="8525" spans="1:4" x14ac:dyDescent="0.2">
      <c r="A8525" t="s">
        <v>3474</v>
      </c>
      <c r="B8525" t="s">
        <v>3952</v>
      </c>
      <c r="C8525" s="9">
        <v>44744</v>
      </c>
      <c r="D8525" s="9">
        <v>44995</v>
      </c>
    </row>
    <row r="8526" spans="1:4" x14ac:dyDescent="0.2">
      <c r="A8526" t="s">
        <v>3474</v>
      </c>
      <c r="B8526" t="s">
        <v>3952</v>
      </c>
      <c r="C8526" s="9">
        <v>44744</v>
      </c>
      <c r="D8526" s="9">
        <v>45022</v>
      </c>
    </row>
    <row r="8527" spans="1:4" x14ac:dyDescent="0.2">
      <c r="A8527" t="s">
        <v>3474</v>
      </c>
      <c r="B8527" t="s">
        <v>3952</v>
      </c>
      <c r="C8527" s="9">
        <v>44744</v>
      </c>
      <c r="D8527" s="9">
        <v>45058</v>
      </c>
    </row>
    <row r="8528" spans="1:4" x14ac:dyDescent="0.2">
      <c r="A8528" t="s">
        <v>3474</v>
      </c>
      <c r="B8528" t="s">
        <v>3924</v>
      </c>
      <c r="C8528" s="9">
        <v>44941</v>
      </c>
      <c r="D8528" s="9">
        <v>44941</v>
      </c>
    </row>
    <row r="8529" spans="1:4" x14ac:dyDescent="0.2">
      <c r="A8529" t="s">
        <v>3474</v>
      </c>
      <c r="B8529" t="s">
        <v>3924</v>
      </c>
      <c r="C8529" s="9">
        <v>44941</v>
      </c>
      <c r="D8529" s="9">
        <v>44980</v>
      </c>
    </row>
    <row r="8530" spans="1:4" x14ac:dyDescent="0.2">
      <c r="A8530" t="s">
        <v>3474</v>
      </c>
      <c r="B8530" t="s">
        <v>3924</v>
      </c>
      <c r="C8530" s="9">
        <v>44941</v>
      </c>
      <c r="D8530" s="9">
        <v>44987</v>
      </c>
    </row>
    <row r="8531" spans="1:4" x14ac:dyDescent="0.2">
      <c r="A8531" t="s">
        <v>3474</v>
      </c>
      <c r="B8531" t="s">
        <v>3924</v>
      </c>
      <c r="C8531" s="9">
        <v>44941</v>
      </c>
      <c r="D8531" s="9">
        <v>45037</v>
      </c>
    </row>
    <row r="8532" spans="1:4" x14ac:dyDescent="0.2">
      <c r="A8532" t="s">
        <v>3474</v>
      </c>
      <c r="B8532" t="s">
        <v>3924</v>
      </c>
      <c r="C8532" s="9">
        <v>44941</v>
      </c>
      <c r="D8532" s="9">
        <v>45067</v>
      </c>
    </row>
    <row r="8533" spans="1:4" x14ac:dyDescent="0.2">
      <c r="A8533" t="s">
        <v>3475</v>
      </c>
      <c r="B8533" t="s">
        <v>3925</v>
      </c>
      <c r="C8533" s="9">
        <v>44771</v>
      </c>
      <c r="D8533" s="9">
        <v>44771</v>
      </c>
    </row>
    <row r="8534" spans="1:4" x14ac:dyDescent="0.2">
      <c r="A8534" t="s">
        <v>3475</v>
      </c>
      <c r="B8534" t="s">
        <v>3925</v>
      </c>
      <c r="C8534" s="9">
        <v>44771</v>
      </c>
      <c r="D8534" s="9">
        <v>44815</v>
      </c>
    </row>
    <row r="8535" spans="1:4" x14ac:dyDescent="0.2">
      <c r="A8535" t="s">
        <v>3475</v>
      </c>
      <c r="B8535" t="s">
        <v>3925</v>
      </c>
      <c r="C8535" s="9">
        <v>44771</v>
      </c>
      <c r="D8535" s="9">
        <v>44874</v>
      </c>
    </row>
    <row r="8536" spans="1:4" x14ac:dyDescent="0.2">
      <c r="A8536" t="s">
        <v>3475</v>
      </c>
      <c r="B8536" t="s">
        <v>3925</v>
      </c>
      <c r="C8536" s="9">
        <v>44771</v>
      </c>
      <c r="D8536" s="9">
        <v>44897</v>
      </c>
    </row>
    <row r="8537" spans="1:4" x14ac:dyDescent="0.2">
      <c r="A8537" t="s">
        <v>3475</v>
      </c>
      <c r="B8537" t="s">
        <v>3925</v>
      </c>
      <c r="C8537" s="9">
        <v>44771</v>
      </c>
      <c r="D8537" s="9">
        <v>44933</v>
      </c>
    </row>
    <row r="8538" spans="1:4" x14ac:dyDescent="0.2">
      <c r="A8538" t="s">
        <v>3475</v>
      </c>
      <c r="B8538" t="s">
        <v>3925</v>
      </c>
      <c r="C8538" s="9">
        <v>44771</v>
      </c>
      <c r="D8538" s="9">
        <v>44967</v>
      </c>
    </row>
    <row r="8539" spans="1:4" x14ac:dyDescent="0.2">
      <c r="A8539" t="s">
        <v>3475</v>
      </c>
      <c r="B8539" t="s">
        <v>3925</v>
      </c>
      <c r="C8539" s="9">
        <v>44771</v>
      </c>
      <c r="D8539" s="9">
        <v>44991</v>
      </c>
    </row>
    <row r="8540" spans="1:4" x14ac:dyDescent="0.2">
      <c r="A8540" t="s">
        <v>3475</v>
      </c>
      <c r="B8540" t="s">
        <v>3925</v>
      </c>
      <c r="C8540" s="9">
        <v>44771</v>
      </c>
      <c r="D8540" s="9">
        <v>45018</v>
      </c>
    </row>
    <row r="8541" spans="1:4" x14ac:dyDescent="0.2">
      <c r="A8541" t="s">
        <v>3475</v>
      </c>
      <c r="B8541" t="s">
        <v>3925</v>
      </c>
      <c r="C8541" s="9">
        <v>44771</v>
      </c>
      <c r="D8541" s="9">
        <v>45087</v>
      </c>
    </row>
    <row r="8542" spans="1:4" x14ac:dyDescent="0.2">
      <c r="A8542" t="s">
        <v>3475</v>
      </c>
      <c r="B8542" t="s">
        <v>3922</v>
      </c>
      <c r="C8542" s="9">
        <v>44866</v>
      </c>
      <c r="D8542" s="9">
        <v>44866</v>
      </c>
    </row>
    <row r="8543" spans="1:4" x14ac:dyDescent="0.2">
      <c r="A8543" t="s">
        <v>3475</v>
      </c>
      <c r="B8543" t="s">
        <v>3922</v>
      </c>
      <c r="C8543" s="9">
        <v>44866</v>
      </c>
      <c r="D8543" s="9">
        <v>44896</v>
      </c>
    </row>
    <row r="8544" spans="1:4" x14ac:dyDescent="0.2">
      <c r="A8544" t="s">
        <v>3475</v>
      </c>
      <c r="B8544" t="s">
        <v>3922</v>
      </c>
      <c r="C8544" s="9">
        <v>44866</v>
      </c>
      <c r="D8544" s="9">
        <v>44929</v>
      </c>
    </row>
    <row r="8545" spans="1:4" x14ac:dyDescent="0.2">
      <c r="A8545" t="s">
        <v>3475</v>
      </c>
      <c r="B8545" t="s">
        <v>3922</v>
      </c>
      <c r="C8545" s="9">
        <v>44866</v>
      </c>
      <c r="D8545" s="9">
        <v>44971</v>
      </c>
    </row>
    <row r="8546" spans="1:4" x14ac:dyDescent="0.2">
      <c r="A8546" t="s">
        <v>3475</v>
      </c>
      <c r="B8546" t="s">
        <v>3922</v>
      </c>
      <c r="C8546" s="9">
        <v>44866</v>
      </c>
      <c r="D8546" s="9">
        <v>44991</v>
      </c>
    </row>
    <row r="8547" spans="1:4" x14ac:dyDescent="0.2">
      <c r="A8547" t="s">
        <v>3475</v>
      </c>
      <c r="B8547" t="s">
        <v>3922</v>
      </c>
      <c r="C8547" s="9">
        <v>44866</v>
      </c>
      <c r="D8547" s="9">
        <v>45017</v>
      </c>
    </row>
    <row r="8548" spans="1:4" x14ac:dyDescent="0.2">
      <c r="A8548" t="s">
        <v>3475</v>
      </c>
      <c r="B8548" t="s">
        <v>3922</v>
      </c>
      <c r="C8548" s="9">
        <v>44866</v>
      </c>
      <c r="D8548" s="9">
        <v>45051</v>
      </c>
    </row>
    <row r="8549" spans="1:4" x14ac:dyDescent="0.2">
      <c r="A8549" t="s">
        <v>3476</v>
      </c>
      <c r="B8549" t="s">
        <v>3925</v>
      </c>
      <c r="C8549" s="9">
        <v>44701</v>
      </c>
      <c r="D8549" s="9">
        <v>44701</v>
      </c>
    </row>
    <row r="8550" spans="1:4" x14ac:dyDescent="0.2">
      <c r="A8550" t="s">
        <v>3476</v>
      </c>
      <c r="B8550" t="s">
        <v>3925</v>
      </c>
      <c r="C8550" s="9">
        <v>44701</v>
      </c>
      <c r="D8550" s="9">
        <v>44766</v>
      </c>
    </row>
    <row r="8551" spans="1:4" x14ac:dyDescent="0.2">
      <c r="A8551" t="s">
        <v>3476</v>
      </c>
      <c r="B8551" t="s">
        <v>3925</v>
      </c>
      <c r="C8551" s="9">
        <v>44701</v>
      </c>
      <c r="D8551" s="9">
        <v>44797</v>
      </c>
    </row>
    <row r="8552" spans="1:4" x14ac:dyDescent="0.2">
      <c r="A8552" t="s">
        <v>3476</v>
      </c>
      <c r="B8552" t="s">
        <v>3925</v>
      </c>
      <c r="C8552" s="9">
        <v>44701</v>
      </c>
      <c r="D8552" s="9">
        <v>44829</v>
      </c>
    </row>
    <row r="8553" spans="1:4" x14ac:dyDescent="0.2">
      <c r="A8553" t="s">
        <v>3476</v>
      </c>
      <c r="B8553" t="s">
        <v>3925</v>
      </c>
      <c r="C8553" s="9">
        <v>44701</v>
      </c>
      <c r="D8553" s="9">
        <v>44856</v>
      </c>
    </row>
    <row r="8554" spans="1:4" x14ac:dyDescent="0.2">
      <c r="A8554" t="s">
        <v>3476</v>
      </c>
      <c r="B8554" t="s">
        <v>3925</v>
      </c>
      <c r="C8554" s="9">
        <v>44701</v>
      </c>
      <c r="D8554" s="9">
        <v>44869</v>
      </c>
    </row>
    <row r="8555" spans="1:4" x14ac:dyDescent="0.2">
      <c r="A8555" t="s">
        <v>3476</v>
      </c>
      <c r="B8555" t="s">
        <v>3925</v>
      </c>
      <c r="C8555" s="9">
        <v>44701</v>
      </c>
      <c r="D8555" s="9">
        <v>44917</v>
      </c>
    </row>
    <row r="8556" spans="1:4" x14ac:dyDescent="0.2">
      <c r="A8556" t="s">
        <v>3476</v>
      </c>
      <c r="B8556" t="s">
        <v>3925</v>
      </c>
      <c r="C8556" s="9">
        <v>44701</v>
      </c>
      <c r="D8556" s="9">
        <v>44928</v>
      </c>
    </row>
    <row r="8557" spans="1:4" x14ac:dyDescent="0.2">
      <c r="A8557" t="s">
        <v>3476</v>
      </c>
      <c r="B8557" t="s">
        <v>3925</v>
      </c>
      <c r="C8557" s="9">
        <v>44701</v>
      </c>
      <c r="D8557" s="9">
        <v>45009</v>
      </c>
    </row>
    <row r="8558" spans="1:4" x14ac:dyDescent="0.2">
      <c r="A8558" t="s">
        <v>3476</v>
      </c>
      <c r="B8558" t="s">
        <v>3925</v>
      </c>
      <c r="C8558" s="9">
        <v>44701</v>
      </c>
      <c r="D8558" s="9">
        <v>45070</v>
      </c>
    </row>
    <row r="8559" spans="1:4" x14ac:dyDescent="0.2">
      <c r="A8559" t="s">
        <v>3476</v>
      </c>
      <c r="B8559" t="s">
        <v>3920</v>
      </c>
      <c r="C8559" s="9">
        <v>44970</v>
      </c>
      <c r="D8559" s="9">
        <v>44970</v>
      </c>
    </row>
    <row r="8560" spans="1:4" x14ac:dyDescent="0.2">
      <c r="A8560" t="s">
        <v>3476</v>
      </c>
      <c r="B8560" t="s">
        <v>3920</v>
      </c>
      <c r="C8560" s="9">
        <v>44970</v>
      </c>
      <c r="D8560" s="9">
        <v>45007</v>
      </c>
    </row>
    <row r="8561" spans="1:4" x14ac:dyDescent="0.2">
      <c r="A8561" t="s">
        <v>3476</v>
      </c>
      <c r="B8561" t="s">
        <v>3920</v>
      </c>
      <c r="C8561" s="9">
        <v>44970</v>
      </c>
      <c r="D8561" s="9">
        <v>45042</v>
      </c>
    </row>
    <row r="8562" spans="1:4" x14ac:dyDescent="0.2">
      <c r="A8562" t="s">
        <v>3476</v>
      </c>
      <c r="B8562" t="s">
        <v>3920</v>
      </c>
      <c r="C8562" s="9">
        <v>44970</v>
      </c>
      <c r="D8562" s="9">
        <v>45061</v>
      </c>
    </row>
    <row r="8563" spans="1:4" x14ac:dyDescent="0.2">
      <c r="A8563" t="s">
        <v>3477</v>
      </c>
      <c r="B8563" t="s">
        <v>3947</v>
      </c>
      <c r="C8563" s="9">
        <v>44674</v>
      </c>
      <c r="D8563" s="9">
        <v>44674</v>
      </c>
    </row>
    <row r="8564" spans="1:4" x14ac:dyDescent="0.2">
      <c r="A8564" t="s">
        <v>3477</v>
      </c>
      <c r="B8564" t="s">
        <v>3947</v>
      </c>
      <c r="C8564" s="9">
        <v>44674</v>
      </c>
      <c r="D8564" s="9">
        <v>44712</v>
      </c>
    </row>
    <row r="8565" spans="1:4" x14ac:dyDescent="0.2">
      <c r="A8565" t="s">
        <v>3477</v>
      </c>
      <c r="B8565" t="s">
        <v>3947</v>
      </c>
      <c r="C8565" s="9">
        <v>44674</v>
      </c>
      <c r="D8565" s="9">
        <v>44717</v>
      </c>
    </row>
    <row r="8566" spans="1:4" x14ac:dyDescent="0.2">
      <c r="A8566" t="s">
        <v>3477</v>
      </c>
      <c r="B8566" t="s">
        <v>3947</v>
      </c>
      <c r="C8566" s="9">
        <v>44674</v>
      </c>
      <c r="D8566" s="9">
        <v>44796</v>
      </c>
    </row>
    <row r="8567" spans="1:4" x14ac:dyDescent="0.2">
      <c r="A8567" t="s">
        <v>3477</v>
      </c>
      <c r="B8567" t="s">
        <v>3947</v>
      </c>
      <c r="C8567" s="9">
        <v>44674</v>
      </c>
      <c r="D8567" s="9">
        <v>44833</v>
      </c>
    </row>
    <row r="8568" spans="1:4" x14ac:dyDescent="0.2">
      <c r="A8568" t="s">
        <v>3477</v>
      </c>
      <c r="B8568" t="s">
        <v>3947</v>
      </c>
      <c r="C8568" s="9">
        <v>44674</v>
      </c>
      <c r="D8568" s="9">
        <v>44839</v>
      </c>
    </row>
    <row r="8569" spans="1:4" x14ac:dyDescent="0.2">
      <c r="A8569" t="s">
        <v>3477</v>
      </c>
      <c r="B8569" t="s">
        <v>3947</v>
      </c>
      <c r="C8569" s="9">
        <v>44674</v>
      </c>
      <c r="D8569" s="9">
        <v>44962</v>
      </c>
    </row>
    <row r="8570" spans="1:4" x14ac:dyDescent="0.2">
      <c r="A8570" t="s">
        <v>3477</v>
      </c>
      <c r="B8570" t="s">
        <v>3947</v>
      </c>
      <c r="C8570" s="9">
        <v>44674</v>
      </c>
      <c r="D8570" s="9">
        <v>45012</v>
      </c>
    </row>
    <row r="8571" spans="1:4" x14ac:dyDescent="0.2">
      <c r="A8571" t="s">
        <v>3477</v>
      </c>
      <c r="B8571" t="s">
        <v>3947</v>
      </c>
      <c r="C8571" s="9">
        <v>44674</v>
      </c>
      <c r="D8571" s="9">
        <v>45075</v>
      </c>
    </row>
    <row r="8572" spans="1:4" x14ac:dyDescent="0.2">
      <c r="A8572" t="s">
        <v>3477</v>
      </c>
      <c r="B8572" t="s">
        <v>3951</v>
      </c>
      <c r="C8572" s="9">
        <v>44900</v>
      </c>
      <c r="D8572" s="9">
        <v>44900</v>
      </c>
    </row>
    <row r="8573" spans="1:4" x14ac:dyDescent="0.2">
      <c r="A8573" t="s">
        <v>3477</v>
      </c>
      <c r="B8573" t="s">
        <v>3951</v>
      </c>
      <c r="C8573" s="9">
        <v>44900</v>
      </c>
      <c r="D8573" s="9">
        <v>44942</v>
      </c>
    </row>
    <row r="8574" spans="1:4" x14ac:dyDescent="0.2">
      <c r="A8574" t="s">
        <v>3477</v>
      </c>
      <c r="B8574" t="s">
        <v>3951</v>
      </c>
      <c r="C8574" s="9">
        <v>44900</v>
      </c>
      <c r="D8574" s="9">
        <v>44971</v>
      </c>
    </row>
    <row r="8575" spans="1:4" x14ac:dyDescent="0.2">
      <c r="A8575" t="s">
        <v>3477</v>
      </c>
      <c r="B8575" t="s">
        <v>3951</v>
      </c>
      <c r="C8575" s="9">
        <v>44900</v>
      </c>
      <c r="D8575" s="9">
        <v>44999</v>
      </c>
    </row>
    <row r="8576" spans="1:4" x14ac:dyDescent="0.2">
      <c r="A8576" t="s">
        <v>3477</v>
      </c>
      <c r="B8576" t="s">
        <v>3951</v>
      </c>
      <c r="C8576" s="9">
        <v>44900</v>
      </c>
      <c r="D8576" s="9">
        <v>45029</v>
      </c>
    </row>
    <row r="8577" spans="1:4" x14ac:dyDescent="0.2">
      <c r="A8577" t="s">
        <v>3477</v>
      </c>
      <c r="B8577" t="s">
        <v>3951</v>
      </c>
      <c r="C8577" s="9">
        <v>44900</v>
      </c>
      <c r="D8577" s="9">
        <v>45056</v>
      </c>
    </row>
    <row r="8578" spans="1:4" x14ac:dyDescent="0.2">
      <c r="A8578" t="s">
        <v>3478</v>
      </c>
      <c r="B8578" t="s">
        <v>3951</v>
      </c>
      <c r="C8578" s="9">
        <v>44570</v>
      </c>
      <c r="D8578" s="9">
        <v>44570</v>
      </c>
    </row>
    <row r="8579" spans="1:4" x14ac:dyDescent="0.2">
      <c r="A8579" t="s">
        <v>3478</v>
      </c>
      <c r="B8579" t="s">
        <v>3951</v>
      </c>
      <c r="C8579" s="9">
        <v>44570</v>
      </c>
      <c r="D8579" s="9">
        <v>44608</v>
      </c>
    </row>
    <row r="8580" spans="1:4" x14ac:dyDescent="0.2">
      <c r="A8580" t="s">
        <v>3478</v>
      </c>
      <c r="B8580" t="s">
        <v>3951</v>
      </c>
      <c r="C8580" s="9">
        <v>44570</v>
      </c>
      <c r="D8580" s="9">
        <v>44632</v>
      </c>
    </row>
    <row r="8581" spans="1:4" x14ac:dyDescent="0.2">
      <c r="A8581" t="s">
        <v>3478</v>
      </c>
      <c r="B8581" t="s">
        <v>3951</v>
      </c>
      <c r="C8581" s="9">
        <v>44570</v>
      </c>
      <c r="D8581" s="9">
        <v>44762</v>
      </c>
    </row>
    <row r="8582" spans="1:4" x14ac:dyDescent="0.2">
      <c r="A8582" t="s">
        <v>3478</v>
      </c>
      <c r="B8582" t="s">
        <v>3951</v>
      </c>
      <c r="C8582" s="9">
        <v>44570</v>
      </c>
      <c r="D8582" s="9">
        <v>44823</v>
      </c>
    </row>
    <row r="8583" spans="1:4" x14ac:dyDescent="0.2">
      <c r="A8583" t="s">
        <v>3478</v>
      </c>
      <c r="B8583" t="s">
        <v>3951</v>
      </c>
      <c r="C8583" s="9">
        <v>44570</v>
      </c>
      <c r="D8583" s="9">
        <v>44854</v>
      </c>
    </row>
    <row r="8584" spans="1:4" x14ac:dyDescent="0.2">
      <c r="A8584" t="s">
        <v>3478</v>
      </c>
      <c r="B8584" t="s">
        <v>3951</v>
      </c>
      <c r="C8584" s="9">
        <v>44570</v>
      </c>
      <c r="D8584" s="9">
        <v>44879</v>
      </c>
    </row>
    <row r="8585" spans="1:4" x14ac:dyDescent="0.2">
      <c r="A8585" t="s">
        <v>3478</v>
      </c>
      <c r="B8585" t="s">
        <v>3951</v>
      </c>
      <c r="C8585" s="9">
        <v>44570</v>
      </c>
      <c r="D8585" s="9">
        <v>44904</v>
      </c>
    </row>
    <row r="8586" spans="1:4" x14ac:dyDescent="0.2">
      <c r="A8586" t="s">
        <v>3478</v>
      </c>
      <c r="B8586" t="s">
        <v>3951</v>
      </c>
      <c r="C8586" s="9">
        <v>44570</v>
      </c>
      <c r="D8586" s="9">
        <v>45004</v>
      </c>
    </row>
    <row r="8587" spans="1:4" x14ac:dyDescent="0.2">
      <c r="A8587" t="s">
        <v>3478</v>
      </c>
      <c r="B8587" t="s">
        <v>3951</v>
      </c>
      <c r="C8587" s="9">
        <v>44570</v>
      </c>
      <c r="D8587" s="9">
        <v>45062</v>
      </c>
    </row>
    <row r="8588" spans="1:4" x14ac:dyDescent="0.2">
      <c r="A8588" t="s">
        <v>3478</v>
      </c>
      <c r="B8588" t="s">
        <v>3949</v>
      </c>
      <c r="C8588" s="9">
        <v>44678</v>
      </c>
      <c r="D8588" s="9">
        <v>44678</v>
      </c>
    </row>
    <row r="8589" spans="1:4" x14ac:dyDescent="0.2">
      <c r="A8589" t="s">
        <v>3478</v>
      </c>
      <c r="B8589" t="s">
        <v>3949</v>
      </c>
      <c r="C8589" s="9">
        <v>44678</v>
      </c>
      <c r="D8589" s="9">
        <v>44723</v>
      </c>
    </row>
    <row r="8590" spans="1:4" x14ac:dyDescent="0.2">
      <c r="A8590" t="s">
        <v>3478</v>
      </c>
      <c r="B8590" t="s">
        <v>3949</v>
      </c>
      <c r="C8590" s="9">
        <v>44678</v>
      </c>
      <c r="D8590" s="9">
        <v>44835</v>
      </c>
    </row>
    <row r="8591" spans="1:4" x14ac:dyDescent="0.2">
      <c r="A8591" t="s">
        <v>3478</v>
      </c>
      <c r="B8591" t="s">
        <v>3949</v>
      </c>
      <c r="C8591" s="9">
        <v>44678</v>
      </c>
      <c r="D8591" s="9">
        <v>44926</v>
      </c>
    </row>
    <row r="8592" spans="1:4" x14ac:dyDescent="0.2">
      <c r="A8592" t="s">
        <v>3478</v>
      </c>
      <c r="B8592" t="s">
        <v>3949</v>
      </c>
      <c r="C8592" s="9">
        <v>44678</v>
      </c>
      <c r="D8592" s="9">
        <v>44995</v>
      </c>
    </row>
    <row r="8593" spans="1:4" x14ac:dyDescent="0.2">
      <c r="A8593" t="s">
        <v>3478</v>
      </c>
      <c r="B8593" t="s">
        <v>3949</v>
      </c>
      <c r="C8593" s="9">
        <v>44678</v>
      </c>
      <c r="D8593" s="9">
        <v>45020</v>
      </c>
    </row>
    <row r="8594" spans="1:4" x14ac:dyDescent="0.2">
      <c r="A8594" t="s">
        <v>3478</v>
      </c>
      <c r="B8594" t="s">
        <v>3949</v>
      </c>
      <c r="C8594" s="9">
        <v>44678</v>
      </c>
      <c r="D8594" s="9">
        <v>45083</v>
      </c>
    </row>
    <row r="8595" spans="1:4" x14ac:dyDescent="0.2">
      <c r="A8595" t="s">
        <v>3479</v>
      </c>
      <c r="B8595" t="s">
        <v>3925</v>
      </c>
      <c r="C8595" s="9">
        <v>44648</v>
      </c>
      <c r="D8595" s="9">
        <v>44648</v>
      </c>
    </row>
    <row r="8596" spans="1:4" x14ac:dyDescent="0.2">
      <c r="A8596" t="s">
        <v>3479</v>
      </c>
      <c r="B8596" t="s">
        <v>3925</v>
      </c>
      <c r="C8596" s="9">
        <v>44648</v>
      </c>
      <c r="D8596" s="9">
        <v>44684</v>
      </c>
    </row>
    <row r="8597" spans="1:4" x14ac:dyDescent="0.2">
      <c r="A8597" t="s">
        <v>3479</v>
      </c>
      <c r="B8597" t="s">
        <v>3925</v>
      </c>
      <c r="C8597" s="9">
        <v>44648</v>
      </c>
      <c r="D8597" s="9">
        <v>44722</v>
      </c>
    </row>
    <row r="8598" spans="1:4" x14ac:dyDescent="0.2">
      <c r="A8598" t="s">
        <v>3479</v>
      </c>
      <c r="B8598" t="s">
        <v>3925</v>
      </c>
      <c r="C8598" s="9">
        <v>44648</v>
      </c>
      <c r="D8598" s="9">
        <v>44743</v>
      </c>
    </row>
    <row r="8599" spans="1:4" x14ac:dyDescent="0.2">
      <c r="A8599" t="s">
        <v>3479</v>
      </c>
      <c r="B8599" t="s">
        <v>3925</v>
      </c>
      <c r="C8599" s="9">
        <v>44648</v>
      </c>
      <c r="D8599" s="9">
        <v>44813</v>
      </c>
    </row>
    <row r="8600" spans="1:4" x14ac:dyDescent="0.2">
      <c r="A8600" t="s">
        <v>3479</v>
      </c>
      <c r="B8600" t="s">
        <v>3925</v>
      </c>
      <c r="C8600" s="9">
        <v>44648</v>
      </c>
      <c r="D8600" s="9">
        <v>44877</v>
      </c>
    </row>
    <row r="8601" spans="1:4" x14ac:dyDescent="0.2">
      <c r="A8601" t="s">
        <v>3479</v>
      </c>
      <c r="B8601" t="s">
        <v>3925</v>
      </c>
      <c r="C8601" s="9">
        <v>44648</v>
      </c>
      <c r="D8601" s="9">
        <v>44907</v>
      </c>
    </row>
    <row r="8602" spans="1:4" x14ac:dyDescent="0.2">
      <c r="A8602" t="s">
        <v>3479</v>
      </c>
      <c r="B8602" t="s">
        <v>3925</v>
      </c>
      <c r="C8602" s="9">
        <v>44648</v>
      </c>
      <c r="D8602" s="9">
        <v>44956</v>
      </c>
    </row>
    <row r="8603" spans="1:4" x14ac:dyDescent="0.2">
      <c r="A8603" t="s">
        <v>3479</v>
      </c>
      <c r="B8603" t="s">
        <v>3925</v>
      </c>
      <c r="C8603" s="9">
        <v>44648</v>
      </c>
      <c r="D8603" s="9">
        <v>44959</v>
      </c>
    </row>
    <row r="8604" spans="1:4" x14ac:dyDescent="0.2">
      <c r="A8604" t="s">
        <v>3479</v>
      </c>
      <c r="B8604" t="s">
        <v>3925</v>
      </c>
      <c r="C8604" s="9">
        <v>44648</v>
      </c>
      <c r="D8604" s="9">
        <v>45016</v>
      </c>
    </row>
    <row r="8605" spans="1:4" x14ac:dyDescent="0.2">
      <c r="A8605" t="s">
        <v>3479</v>
      </c>
      <c r="B8605" t="s">
        <v>3925</v>
      </c>
      <c r="C8605" s="9">
        <v>44648</v>
      </c>
      <c r="D8605" s="9">
        <v>45078</v>
      </c>
    </row>
    <row r="8606" spans="1:4" x14ac:dyDescent="0.2">
      <c r="A8606" t="s">
        <v>3479</v>
      </c>
      <c r="B8606" t="s">
        <v>3947</v>
      </c>
      <c r="C8606" s="9">
        <v>44728</v>
      </c>
      <c r="D8606" s="9">
        <v>44728</v>
      </c>
    </row>
    <row r="8607" spans="1:4" x14ac:dyDescent="0.2">
      <c r="A8607" t="s">
        <v>3479</v>
      </c>
      <c r="B8607" t="s">
        <v>3947</v>
      </c>
      <c r="C8607" s="9">
        <v>44728</v>
      </c>
      <c r="D8607" s="9">
        <v>44758</v>
      </c>
    </row>
    <row r="8608" spans="1:4" x14ac:dyDescent="0.2">
      <c r="A8608" t="s">
        <v>3479</v>
      </c>
      <c r="B8608" t="s">
        <v>3947</v>
      </c>
      <c r="C8608" s="9">
        <v>44728</v>
      </c>
      <c r="D8608" s="9">
        <v>44803</v>
      </c>
    </row>
    <row r="8609" spans="1:4" x14ac:dyDescent="0.2">
      <c r="A8609" t="s">
        <v>3479</v>
      </c>
      <c r="B8609" t="s">
        <v>3947</v>
      </c>
      <c r="C8609" s="9">
        <v>44728</v>
      </c>
      <c r="D8609" s="9">
        <v>44820</v>
      </c>
    </row>
    <row r="8610" spans="1:4" x14ac:dyDescent="0.2">
      <c r="A8610" t="s">
        <v>3479</v>
      </c>
      <c r="B8610" t="s">
        <v>3947</v>
      </c>
      <c r="C8610" s="9">
        <v>44728</v>
      </c>
      <c r="D8610" s="9">
        <v>44851</v>
      </c>
    </row>
    <row r="8611" spans="1:4" x14ac:dyDescent="0.2">
      <c r="A8611" t="s">
        <v>3479</v>
      </c>
      <c r="B8611" t="s">
        <v>3947</v>
      </c>
      <c r="C8611" s="9">
        <v>44728</v>
      </c>
      <c r="D8611" s="9">
        <v>44881</v>
      </c>
    </row>
    <row r="8612" spans="1:4" x14ac:dyDescent="0.2">
      <c r="A8612" t="s">
        <v>3479</v>
      </c>
      <c r="B8612" t="s">
        <v>3947</v>
      </c>
      <c r="C8612" s="9">
        <v>44728</v>
      </c>
      <c r="D8612" s="9">
        <v>44942</v>
      </c>
    </row>
    <row r="8613" spans="1:4" x14ac:dyDescent="0.2">
      <c r="A8613" t="s">
        <v>3479</v>
      </c>
      <c r="B8613" t="s">
        <v>3947</v>
      </c>
      <c r="C8613" s="9">
        <v>44728</v>
      </c>
      <c r="D8613" s="9">
        <v>45007</v>
      </c>
    </row>
    <row r="8614" spans="1:4" x14ac:dyDescent="0.2">
      <c r="A8614" t="s">
        <v>3479</v>
      </c>
      <c r="B8614" t="s">
        <v>3947</v>
      </c>
      <c r="C8614" s="9">
        <v>44728</v>
      </c>
      <c r="D8614" s="9">
        <v>45033</v>
      </c>
    </row>
    <row r="8615" spans="1:4" x14ac:dyDescent="0.2">
      <c r="A8615" t="s">
        <v>3479</v>
      </c>
      <c r="B8615" t="s">
        <v>3947</v>
      </c>
      <c r="C8615" s="9">
        <v>44728</v>
      </c>
      <c r="D8615" s="9">
        <v>45068</v>
      </c>
    </row>
    <row r="8616" spans="1:4" x14ac:dyDescent="0.2">
      <c r="A8616" t="s">
        <v>3480</v>
      </c>
      <c r="B8616" t="s">
        <v>3921</v>
      </c>
      <c r="C8616" s="9">
        <v>44882</v>
      </c>
      <c r="D8616" s="9">
        <v>44882</v>
      </c>
    </row>
    <row r="8617" spans="1:4" x14ac:dyDescent="0.2">
      <c r="A8617" t="s">
        <v>3480</v>
      </c>
      <c r="B8617" t="s">
        <v>3921</v>
      </c>
      <c r="C8617" s="9">
        <v>44882</v>
      </c>
      <c r="D8617" s="9">
        <v>44922</v>
      </c>
    </row>
    <row r="8618" spans="1:4" x14ac:dyDescent="0.2">
      <c r="A8618" t="s">
        <v>3480</v>
      </c>
      <c r="B8618" t="s">
        <v>3921</v>
      </c>
      <c r="C8618" s="9">
        <v>44882</v>
      </c>
      <c r="D8618" s="9">
        <v>44954</v>
      </c>
    </row>
    <row r="8619" spans="1:4" x14ac:dyDescent="0.2">
      <c r="A8619" t="s">
        <v>3480</v>
      </c>
      <c r="B8619" t="s">
        <v>3921</v>
      </c>
      <c r="C8619" s="9">
        <v>44882</v>
      </c>
      <c r="D8619" s="9">
        <v>44979</v>
      </c>
    </row>
    <row r="8620" spans="1:4" x14ac:dyDescent="0.2">
      <c r="A8620" t="s">
        <v>3480</v>
      </c>
      <c r="B8620" t="s">
        <v>3921</v>
      </c>
      <c r="C8620" s="9">
        <v>44882</v>
      </c>
      <c r="D8620" s="9">
        <v>45014</v>
      </c>
    </row>
    <row r="8621" spans="1:4" x14ac:dyDescent="0.2">
      <c r="A8621" t="s">
        <v>3480</v>
      </c>
      <c r="B8621" t="s">
        <v>3921</v>
      </c>
      <c r="C8621" s="9">
        <v>44882</v>
      </c>
      <c r="D8621" s="9">
        <v>45037</v>
      </c>
    </row>
    <row r="8622" spans="1:4" x14ac:dyDescent="0.2">
      <c r="A8622" t="s">
        <v>3480</v>
      </c>
      <c r="B8622" t="s">
        <v>3921</v>
      </c>
      <c r="C8622" s="9">
        <v>44882</v>
      </c>
      <c r="D8622" s="9">
        <v>45070</v>
      </c>
    </row>
    <row r="8623" spans="1:4" x14ac:dyDescent="0.2">
      <c r="A8623" t="s">
        <v>3480</v>
      </c>
      <c r="B8623" t="s">
        <v>3921</v>
      </c>
      <c r="C8623" s="9">
        <v>44882</v>
      </c>
      <c r="D8623" s="9">
        <v>45078</v>
      </c>
    </row>
    <row r="8624" spans="1:4" x14ac:dyDescent="0.2">
      <c r="A8624" t="s">
        <v>3481</v>
      </c>
      <c r="B8624" t="s">
        <v>3947</v>
      </c>
      <c r="C8624" s="9">
        <v>44886</v>
      </c>
      <c r="D8624" s="9">
        <v>44886</v>
      </c>
    </row>
    <row r="8625" spans="1:4" x14ac:dyDescent="0.2">
      <c r="A8625" t="s">
        <v>3481</v>
      </c>
      <c r="B8625" t="s">
        <v>3947</v>
      </c>
      <c r="C8625" s="9">
        <v>44886</v>
      </c>
      <c r="D8625" s="9">
        <v>44918</v>
      </c>
    </row>
    <row r="8626" spans="1:4" x14ac:dyDescent="0.2">
      <c r="A8626" t="s">
        <v>3481</v>
      </c>
      <c r="B8626" t="s">
        <v>3947</v>
      </c>
      <c r="C8626" s="9">
        <v>44886</v>
      </c>
      <c r="D8626" s="9">
        <v>44948</v>
      </c>
    </row>
    <row r="8627" spans="1:4" x14ac:dyDescent="0.2">
      <c r="A8627" t="s">
        <v>3481</v>
      </c>
      <c r="B8627" t="s">
        <v>3947</v>
      </c>
      <c r="C8627" s="9">
        <v>44886</v>
      </c>
      <c r="D8627" s="9">
        <v>44958</v>
      </c>
    </row>
    <row r="8628" spans="1:4" x14ac:dyDescent="0.2">
      <c r="A8628" t="s">
        <v>3481</v>
      </c>
      <c r="B8628" t="s">
        <v>3947</v>
      </c>
      <c r="C8628" s="9">
        <v>44886</v>
      </c>
      <c r="D8628" s="9">
        <v>45016</v>
      </c>
    </row>
    <row r="8629" spans="1:4" x14ac:dyDescent="0.2">
      <c r="A8629" t="s">
        <v>3481</v>
      </c>
      <c r="B8629" t="s">
        <v>3947</v>
      </c>
      <c r="C8629" s="9">
        <v>44886</v>
      </c>
      <c r="D8629" s="9">
        <v>45042</v>
      </c>
    </row>
    <row r="8630" spans="1:4" x14ac:dyDescent="0.2">
      <c r="A8630" t="s">
        <v>3481</v>
      </c>
      <c r="B8630" t="s">
        <v>3947</v>
      </c>
      <c r="C8630" s="9">
        <v>44886</v>
      </c>
      <c r="D8630" s="9">
        <v>45078</v>
      </c>
    </row>
    <row r="8631" spans="1:4" x14ac:dyDescent="0.2">
      <c r="A8631" t="s">
        <v>3481</v>
      </c>
      <c r="B8631" t="s">
        <v>3952</v>
      </c>
      <c r="C8631" s="9">
        <v>45010</v>
      </c>
      <c r="D8631" s="9">
        <v>45010</v>
      </c>
    </row>
    <row r="8632" spans="1:4" x14ac:dyDescent="0.2">
      <c r="A8632" t="s">
        <v>3481</v>
      </c>
      <c r="B8632" t="s">
        <v>3952</v>
      </c>
      <c r="C8632" s="9">
        <v>45010</v>
      </c>
      <c r="D8632" s="9">
        <v>45042</v>
      </c>
    </row>
    <row r="8633" spans="1:4" x14ac:dyDescent="0.2">
      <c r="A8633" t="s">
        <v>3481</v>
      </c>
      <c r="B8633" t="s">
        <v>3952</v>
      </c>
      <c r="C8633" s="9">
        <v>45010</v>
      </c>
      <c r="D8633" s="9">
        <v>45053</v>
      </c>
    </row>
    <row r="8634" spans="1:4" x14ac:dyDescent="0.2">
      <c r="A8634" t="s">
        <v>3481</v>
      </c>
      <c r="B8634" t="s">
        <v>3952</v>
      </c>
      <c r="C8634" s="9">
        <v>45010</v>
      </c>
      <c r="D8634" s="9">
        <v>45081</v>
      </c>
    </row>
    <row r="8635" spans="1:4" x14ac:dyDescent="0.2">
      <c r="A8635" t="s">
        <v>3482</v>
      </c>
      <c r="B8635" t="s">
        <v>3953</v>
      </c>
      <c r="C8635" s="9">
        <v>44942</v>
      </c>
      <c r="D8635" s="9">
        <v>44942</v>
      </c>
    </row>
    <row r="8636" spans="1:4" x14ac:dyDescent="0.2">
      <c r="A8636" t="s">
        <v>3482</v>
      </c>
      <c r="B8636" t="s">
        <v>3953</v>
      </c>
      <c r="C8636" s="9">
        <v>44942</v>
      </c>
      <c r="D8636" s="9">
        <v>44976</v>
      </c>
    </row>
    <row r="8637" spans="1:4" x14ac:dyDescent="0.2">
      <c r="A8637" t="s">
        <v>3482</v>
      </c>
      <c r="B8637" t="s">
        <v>3953</v>
      </c>
      <c r="C8637" s="9">
        <v>44942</v>
      </c>
      <c r="D8637" s="9">
        <v>44987</v>
      </c>
    </row>
    <row r="8638" spans="1:4" x14ac:dyDescent="0.2">
      <c r="A8638" t="s">
        <v>3482</v>
      </c>
      <c r="B8638" t="s">
        <v>3953</v>
      </c>
      <c r="C8638" s="9">
        <v>44942</v>
      </c>
      <c r="D8638" s="9">
        <v>45041</v>
      </c>
    </row>
    <row r="8639" spans="1:4" x14ac:dyDescent="0.2">
      <c r="A8639" t="s">
        <v>3482</v>
      </c>
      <c r="B8639" t="s">
        <v>3953</v>
      </c>
      <c r="C8639" s="9">
        <v>44942</v>
      </c>
      <c r="D8639" s="9">
        <v>45076</v>
      </c>
    </row>
    <row r="8640" spans="1:4" x14ac:dyDescent="0.2">
      <c r="A8640" t="s">
        <v>3482</v>
      </c>
      <c r="B8640" t="s">
        <v>3923</v>
      </c>
      <c r="C8640" s="9">
        <v>45022</v>
      </c>
      <c r="D8640" s="9">
        <v>45022</v>
      </c>
    </row>
    <row r="8641" spans="1:4" x14ac:dyDescent="0.2">
      <c r="A8641" t="s">
        <v>3482</v>
      </c>
      <c r="B8641" t="s">
        <v>3923</v>
      </c>
      <c r="C8641" s="9">
        <v>45022</v>
      </c>
      <c r="D8641" s="9">
        <v>45056</v>
      </c>
    </row>
    <row r="8642" spans="1:4" x14ac:dyDescent="0.2">
      <c r="A8642" t="s">
        <v>3483</v>
      </c>
      <c r="B8642" t="s">
        <v>3929</v>
      </c>
      <c r="C8642" s="9">
        <v>44633</v>
      </c>
      <c r="D8642" s="9">
        <v>44633</v>
      </c>
    </row>
    <row r="8643" spans="1:4" x14ac:dyDescent="0.2">
      <c r="A8643" t="s">
        <v>3483</v>
      </c>
      <c r="B8643" t="s">
        <v>3929</v>
      </c>
      <c r="C8643" s="9">
        <v>44633</v>
      </c>
      <c r="D8643" s="9">
        <v>44670</v>
      </c>
    </row>
    <row r="8644" spans="1:4" x14ac:dyDescent="0.2">
      <c r="A8644" t="s">
        <v>3483</v>
      </c>
      <c r="B8644" t="s">
        <v>3929</v>
      </c>
      <c r="C8644" s="9">
        <v>44633</v>
      </c>
      <c r="D8644" s="9">
        <v>44703</v>
      </c>
    </row>
    <row r="8645" spans="1:4" x14ac:dyDescent="0.2">
      <c r="A8645" t="s">
        <v>3483</v>
      </c>
      <c r="B8645" t="s">
        <v>3929</v>
      </c>
      <c r="C8645" s="9">
        <v>44633</v>
      </c>
      <c r="D8645" s="9">
        <v>44738</v>
      </c>
    </row>
    <row r="8646" spans="1:4" x14ac:dyDescent="0.2">
      <c r="A8646" t="s">
        <v>3483</v>
      </c>
      <c r="B8646" t="s">
        <v>3929</v>
      </c>
      <c r="C8646" s="9">
        <v>44633</v>
      </c>
      <c r="D8646" s="9">
        <v>44765</v>
      </c>
    </row>
    <row r="8647" spans="1:4" x14ac:dyDescent="0.2">
      <c r="A8647" t="s">
        <v>3483</v>
      </c>
      <c r="B8647" t="s">
        <v>3929</v>
      </c>
      <c r="C8647" s="9">
        <v>44633</v>
      </c>
      <c r="D8647" s="9">
        <v>44794</v>
      </c>
    </row>
    <row r="8648" spans="1:4" x14ac:dyDescent="0.2">
      <c r="A8648" t="s">
        <v>3483</v>
      </c>
      <c r="B8648" t="s">
        <v>3929</v>
      </c>
      <c r="C8648" s="9">
        <v>44633</v>
      </c>
      <c r="D8648" s="9">
        <v>44821</v>
      </c>
    </row>
    <row r="8649" spans="1:4" x14ac:dyDescent="0.2">
      <c r="A8649" t="s">
        <v>3483</v>
      </c>
      <c r="B8649" t="s">
        <v>3929</v>
      </c>
      <c r="C8649" s="9">
        <v>44633</v>
      </c>
      <c r="D8649" s="9">
        <v>44860</v>
      </c>
    </row>
    <row r="8650" spans="1:4" x14ac:dyDescent="0.2">
      <c r="A8650" t="s">
        <v>3483</v>
      </c>
      <c r="B8650" t="s">
        <v>3929</v>
      </c>
      <c r="C8650" s="9">
        <v>44633</v>
      </c>
      <c r="D8650" s="9">
        <v>44892</v>
      </c>
    </row>
    <row r="8651" spans="1:4" x14ac:dyDescent="0.2">
      <c r="A8651" t="s">
        <v>3483</v>
      </c>
      <c r="B8651" t="s">
        <v>3929</v>
      </c>
      <c r="C8651" s="9">
        <v>44633</v>
      </c>
      <c r="D8651" s="9">
        <v>44978</v>
      </c>
    </row>
    <row r="8652" spans="1:4" x14ac:dyDescent="0.2">
      <c r="A8652" t="s">
        <v>3483</v>
      </c>
      <c r="B8652" t="s">
        <v>3929</v>
      </c>
      <c r="C8652" s="9">
        <v>44633</v>
      </c>
      <c r="D8652" s="9">
        <v>45010</v>
      </c>
    </row>
    <row r="8653" spans="1:4" x14ac:dyDescent="0.2">
      <c r="A8653" t="s">
        <v>3483</v>
      </c>
      <c r="B8653" t="s">
        <v>3929</v>
      </c>
      <c r="C8653" s="9">
        <v>44633</v>
      </c>
      <c r="D8653" s="9">
        <v>45040</v>
      </c>
    </row>
    <row r="8654" spans="1:4" x14ac:dyDescent="0.2">
      <c r="A8654" t="s">
        <v>3483</v>
      </c>
      <c r="B8654" t="s">
        <v>3929</v>
      </c>
      <c r="C8654" s="9">
        <v>44633</v>
      </c>
      <c r="D8654" s="9">
        <v>45074</v>
      </c>
    </row>
    <row r="8655" spans="1:4" x14ac:dyDescent="0.2">
      <c r="A8655" t="s">
        <v>3483</v>
      </c>
      <c r="B8655" t="s">
        <v>3926</v>
      </c>
      <c r="C8655" s="9">
        <v>44790</v>
      </c>
      <c r="D8655" s="9">
        <v>44790</v>
      </c>
    </row>
    <row r="8656" spans="1:4" x14ac:dyDescent="0.2">
      <c r="A8656" t="s">
        <v>3483</v>
      </c>
      <c r="B8656" t="s">
        <v>3926</v>
      </c>
      <c r="C8656" s="9">
        <v>44790</v>
      </c>
      <c r="D8656" s="9">
        <v>44823</v>
      </c>
    </row>
    <row r="8657" spans="1:4" x14ac:dyDescent="0.2">
      <c r="A8657" t="s">
        <v>3483</v>
      </c>
      <c r="B8657" t="s">
        <v>3926</v>
      </c>
      <c r="C8657" s="9">
        <v>44790</v>
      </c>
      <c r="D8657" s="9">
        <v>44864</v>
      </c>
    </row>
    <row r="8658" spans="1:4" x14ac:dyDescent="0.2">
      <c r="A8658" t="s">
        <v>3483</v>
      </c>
      <c r="B8658" t="s">
        <v>3926</v>
      </c>
      <c r="C8658" s="9">
        <v>44790</v>
      </c>
      <c r="D8658" s="9">
        <v>44866</v>
      </c>
    </row>
    <row r="8659" spans="1:4" x14ac:dyDescent="0.2">
      <c r="A8659" t="s">
        <v>3483</v>
      </c>
      <c r="B8659" t="s">
        <v>3926</v>
      </c>
      <c r="C8659" s="9">
        <v>44790</v>
      </c>
      <c r="D8659" s="9">
        <v>44917</v>
      </c>
    </row>
    <row r="8660" spans="1:4" x14ac:dyDescent="0.2">
      <c r="A8660" t="s">
        <v>3483</v>
      </c>
      <c r="B8660" t="s">
        <v>3926</v>
      </c>
      <c r="C8660" s="9">
        <v>44790</v>
      </c>
      <c r="D8660" s="9">
        <v>44947</v>
      </c>
    </row>
    <row r="8661" spans="1:4" x14ac:dyDescent="0.2">
      <c r="A8661" t="s">
        <v>3483</v>
      </c>
      <c r="B8661" t="s">
        <v>3926</v>
      </c>
      <c r="C8661" s="9">
        <v>44790</v>
      </c>
      <c r="D8661" s="9">
        <v>44978</v>
      </c>
    </row>
    <row r="8662" spans="1:4" x14ac:dyDescent="0.2">
      <c r="A8662" t="s">
        <v>3483</v>
      </c>
      <c r="B8662" t="s">
        <v>3926</v>
      </c>
      <c r="C8662" s="9">
        <v>44790</v>
      </c>
      <c r="D8662" s="9">
        <v>45012</v>
      </c>
    </row>
    <row r="8663" spans="1:4" x14ac:dyDescent="0.2">
      <c r="A8663" t="s">
        <v>3483</v>
      </c>
      <c r="B8663" t="s">
        <v>3926</v>
      </c>
      <c r="C8663" s="9">
        <v>44790</v>
      </c>
      <c r="D8663" s="9">
        <v>45042</v>
      </c>
    </row>
    <row r="8664" spans="1:4" x14ac:dyDescent="0.2">
      <c r="A8664" t="s">
        <v>3483</v>
      </c>
      <c r="B8664" t="s">
        <v>3926</v>
      </c>
      <c r="C8664" s="9">
        <v>44790</v>
      </c>
      <c r="D8664" s="9">
        <v>45069</v>
      </c>
    </row>
    <row r="8665" spans="1:4" x14ac:dyDescent="0.2">
      <c r="A8665" t="s">
        <v>3484</v>
      </c>
      <c r="B8665" t="s">
        <v>3926</v>
      </c>
      <c r="C8665" s="9">
        <v>44719</v>
      </c>
      <c r="D8665" s="9">
        <v>44719</v>
      </c>
    </row>
    <row r="8666" spans="1:4" x14ac:dyDescent="0.2">
      <c r="A8666" t="s">
        <v>3484</v>
      </c>
      <c r="B8666" t="s">
        <v>3926</v>
      </c>
      <c r="C8666" s="9">
        <v>44719</v>
      </c>
      <c r="D8666" s="9">
        <v>44755</v>
      </c>
    </row>
    <row r="8667" spans="1:4" x14ac:dyDescent="0.2">
      <c r="A8667" t="s">
        <v>3484</v>
      </c>
      <c r="B8667" t="s">
        <v>3926</v>
      </c>
      <c r="C8667" s="9">
        <v>44719</v>
      </c>
      <c r="D8667" s="9">
        <v>44780</v>
      </c>
    </row>
    <row r="8668" spans="1:4" x14ac:dyDescent="0.2">
      <c r="A8668" t="s">
        <v>3484</v>
      </c>
      <c r="B8668" t="s">
        <v>3926</v>
      </c>
      <c r="C8668" s="9">
        <v>44719</v>
      </c>
      <c r="D8668" s="9">
        <v>44821</v>
      </c>
    </row>
    <row r="8669" spans="1:4" x14ac:dyDescent="0.2">
      <c r="A8669" t="s">
        <v>3484</v>
      </c>
      <c r="B8669" t="s">
        <v>3926</v>
      </c>
      <c r="C8669" s="9">
        <v>44719</v>
      </c>
      <c r="D8669" s="9">
        <v>44856</v>
      </c>
    </row>
    <row r="8670" spans="1:4" x14ac:dyDescent="0.2">
      <c r="A8670" t="s">
        <v>3484</v>
      </c>
      <c r="B8670" t="s">
        <v>3926</v>
      </c>
      <c r="C8670" s="9">
        <v>44719</v>
      </c>
      <c r="D8670" s="9">
        <v>44876</v>
      </c>
    </row>
    <row r="8671" spans="1:4" x14ac:dyDescent="0.2">
      <c r="A8671" t="s">
        <v>3484</v>
      </c>
      <c r="B8671" t="s">
        <v>3926</v>
      </c>
      <c r="C8671" s="9">
        <v>44719</v>
      </c>
      <c r="D8671" s="9">
        <v>44916</v>
      </c>
    </row>
    <row r="8672" spans="1:4" x14ac:dyDescent="0.2">
      <c r="A8672" t="s">
        <v>3484</v>
      </c>
      <c r="B8672" t="s">
        <v>3926</v>
      </c>
      <c r="C8672" s="9">
        <v>44719</v>
      </c>
      <c r="D8672" s="9">
        <v>44946</v>
      </c>
    </row>
    <row r="8673" spans="1:4" x14ac:dyDescent="0.2">
      <c r="A8673" t="s">
        <v>3484</v>
      </c>
      <c r="B8673" t="s">
        <v>3926</v>
      </c>
      <c r="C8673" s="9">
        <v>44719</v>
      </c>
      <c r="D8673" s="9">
        <v>44978</v>
      </c>
    </row>
    <row r="8674" spans="1:4" x14ac:dyDescent="0.2">
      <c r="A8674" t="s">
        <v>3484</v>
      </c>
      <c r="B8674" t="s">
        <v>3926</v>
      </c>
      <c r="C8674" s="9">
        <v>44719</v>
      </c>
      <c r="D8674" s="9">
        <v>45001</v>
      </c>
    </row>
    <row r="8675" spans="1:4" x14ac:dyDescent="0.2">
      <c r="A8675" t="s">
        <v>3484</v>
      </c>
      <c r="B8675" t="s">
        <v>3926</v>
      </c>
      <c r="C8675" s="9">
        <v>44719</v>
      </c>
      <c r="D8675" s="9">
        <v>45026</v>
      </c>
    </row>
    <row r="8676" spans="1:4" x14ac:dyDescent="0.2">
      <c r="A8676" t="s">
        <v>3484</v>
      </c>
      <c r="B8676" t="s">
        <v>3926</v>
      </c>
      <c r="C8676" s="9">
        <v>44719</v>
      </c>
      <c r="D8676" s="9">
        <v>45054</v>
      </c>
    </row>
    <row r="8677" spans="1:4" x14ac:dyDescent="0.2">
      <c r="A8677" t="s">
        <v>3484</v>
      </c>
      <c r="B8677" t="s">
        <v>3949</v>
      </c>
      <c r="C8677" s="9">
        <v>44853</v>
      </c>
      <c r="D8677" s="9">
        <v>44853</v>
      </c>
    </row>
    <row r="8678" spans="1:4" x14ac:dyDescent="0.2">
      <c r="A8678" t="s">
        <v>3484</v>
      </c>
      <c r="B8678" t="s">
        <v>3949</v>
      </c>
      <c r="C8678" s="9">
        <v>44853</v>
      </c>
      <c r="D8678" s="9">
        <v>44894</v>
      </c>
    </row>
    <row r="8679" spans="1:4" x14ac:dyDescent="0.2">
      <c r="A8679" t="s">
        <v>3484</v>
      </c>
      <c r="B8679" t="s">
        <v>3949</v>
      </c>
      <c r="C8679" s="9">
        <v>44853</v>
      </c>
      <c r="D8679" s="9">
        <v>44896</v>
      </c>
    </row>
    <row r="8680" spans="1:4" x14ac:dyDescent="0.2">
      <c r="A8680" t="s">
        <v>3484</v>
      </c>
      <c r="B8680" t="s">
        <v>3949</v>
      </c>
      <c r="C8680" s="9">
        <v>44853</v>
      </c>
      <c r="D8680" s="9">
        <v>44954</v>
      </c>
    </row>
    <row r="8681" spans="1:4" x14ac:dyDescent="0.2">
      <c r="A8681" t="s">
        <v>3484</v>
      </c>
      <c r="B8681" t="s">
        <v>3949</v>
      </c>
      <c r="C8681" s="9">
        <v>44853</v>
      </c>
      <c r="D8681" s="9">
        <v>45008</v>
      </c>
    </row>
    <row r="8682" spans="1:4" x14ac:dyDescent="0.2">
      <c r="A8682" t="s">
        <v>3484</v>
      </c>
      <c r="B8682" t="s">
        <v>3949</v>
      </c>
      <c r="C8682" s="9">
        <v>44853</v>
      </c>
      <c r="D8682" s="9">
        <v>45017</v>
      </c>
    </row>
    <row r="8683" spans="1:4" x14ac:dyDescent="0.2">
      <c r="A8683" t="s">
        <v>3484</v>
      </c>
      <c r="B8683" t="s">
        <v>3949</v>
      </c>
      <c r="C8683" s="9">
        <v>44853</v>
      </c>
      <c r="D8683" s="9">
        <v>45077</v>
      </c>
    </row>
    <row r="8684" spans="1:4" x14ac:dyDescent="0.2">
      <c r="A8684" t="s">
        <v>3485</v>
      </c>
      <c r="B8684" t="s">
        <v>3923</v>
      </c>
      <c r="C8684" s="9">
        <v>44805</v>
      </c>
      <c r="D8684" s="9">
        <v>44805</v>
      </c>
    </row>
    <row r="8685" spans="1:4" x14ac:dyDescent="0.2">
      <c r="A8685" t="s">
        <v>3485</v>
      </c>
      <c r="B8685" t="s">
        <v>3923</v>
      </c>
      <c r="C8685" s="9">
        <v>44805</v>
      </c>
      <c r="D8685" s="9">
        <v>44835</v>
      </c>
    </row>
    <row r="8686" spans="1:4" x14ac:dyDescent="0.2">
      <c r="A8686" t="s">
        <v>3485</v>
      </c>
      <c r="B8686" t="s">
        <v>3923</v>
      </c>
      <c r="C8686" s="9">
        <v>44805</v>
      </c>
      <c r="D8686" s="9">
        <v>44876</v>
      </c>
    </row>
    <row r="8687" spans="1:4" x14ac:dyDescent="0.2">
      <c r="A8687" t="s">
        <v>3485</v>
      </c>
      <c r="B8687" t="s">
        <v>3923</v>
      </c>
      <c r="C8687" s="9">
        <v>44805</v>
      </c>
      <c r="D8687" s="9">
        <v>44906</v>
      </c>
    </row>
    <row r="8688" spans="1:4" x14ac:dyDescent="0.2">
      <c r="A8688" t="s">
        <v>3485</v>
      </c>
      <c r="B8688" t="s">
        <v>3923</v>
      </c>
      <c r="C8688" s="9">
        <v>44805</v>
      </c>
      <c r="D8688" s="9">
        <v>44936</v>
      </c>
    </row>
    <row r="8689" spans="1:4" x14ac:dyDescent="0.2">
      <c r="A8689" t="s">
        <v>3485</v>
      </c>
      <c r="B8689" t="s">
        <v>3923</v>
      </c>
      <c r="C8689" s="9">
        <v>44805</v>
      </c>
      <c r="D8689" s="9">
        <v>44968</v>
      </c>
    </row>
    <row r="8690" spans="1:4" x14ac:dyDescent="0.2">
      <c r="A8690" t="s">
        <v>3485</v>
      </c>
      <c r="B8690" t="s">
        <v>3923</v>
      </c>
      <c r="C8690" s="9">
        <v>44805</v>
      </c>
      <c r="D8690" s="9">
        <v>44999</v>
      </c>
    </row>
    <row r="8691" spans="1:4" x14ac:dyDescent="0.2">
      <c r="A8691" t="s">
        <v>3485</v>
      </c>
      <c r="B8691" t="s">
        <v>3923</v>
      </c>
      <c r="C8691" s="9">
        <v>44805</v>
      </c>
      <c r="D8691" s="9">
        <v>45028</v>
      </c>
    </row>
    <row r="8692" spans="1:4" x14ac:dyDescent="0.2">
      <c r="A8692" t="s">
        <v>3485</v>
      </c>
      <c r="B8692" t="s">
        <v>3923</v>
      </c>
      <c r="C8692" s="9">
        <v>44805</v>
      </c>
      <c r="D8692" s="9">
        <v>45058</v>
      </c>
    </row>
    <row r="8693" spans="1:4" x14ac:dyDescent="0.2">
      <c r="A8693" t="s">
        <v>3485</v>
      </c>
      <c r="B8693" t="s">
        <v>3924</v>
      </c>
      <c r="C8693" s="9">
        <v>44816</v>
      </c>
      <c r="D8693" s="9">
        <v>44816</v>
      </c>
    </row>
    <row r="8694" spans="1:4" x14ac:dyDescent="0.2">
      <c r="A8694" t="s">
        <v>3485</v>
      </c>
      <c r="B8694" t="s">
        <v>3924</v>
      </c>
      <c r="C8694" s="9">
        <v>44816</v>
      </c>
      <c r="D8694" s="9">
        <v>44856</v>
      </c>
    </row>
    <row r="8695" spans="1:4" x14ac:dyDescent="0.2">
      <c r="A8695" t="s">
        <v>3485</v>
      </c>
      <c r="B8695" t="s">
        <v>3924</v>
      </c>
      <c r="C8695" s="9">
        <v>44816</v>
      </c>
      <c r="D8695" s="9">
        <v>44890</v>
      </c>
    </row>
    <row r="8696" spans="1:4" x14ac:dyDescent="0.2">
      <c r="A8696" t="s">
        <v>3485</v>
      </c>
      <c r="B8696" t="s">
        <v>3924</v>
      </c>
      <c r="C8696" s="9">
        <v>44816</v>
      </c>
      <c r="D8696" s="9">
        <v>44919</v>
      </c>
    </row>
    <row r="8697" spans="1:4" x14ac:dyDescent="0.2">
      <c r="A8697" t="s">
        <v>3485</v>
      </c>
      <c r="B8697" t="s">
        <v>3924</v>
      </c>
      <c r="C8697" s="9">
        <v>44816</v>
      </c>
      <c r="D8697" s="9">
        <v>44944</v>
      </c>
    </row>
    <row r="8698" spans="1:4" x14ac:dyDescent="0.2">
      <c r="A8698" t="s">
        <v>3485</v>
      </c>
      <c r="B8698" t="s">
        <v>3924</v>
      </c>
      <c r="C8698" s="9">
        <v>44816</v>
      </c>
      <c r="D8698" s="9">
        <v>44976</v>
      </c>
    </row>
    <row r="8699" spans="1:4" x14ac:dyDescent="0.2">
      <c r="A8699" t="s">
        <v>3485</v>
      </c>
      <c r="B8699" t="s">
        <v>3924</v>
      </c>
      <c r="C8699" s="9">
        <v>44816</v>
      </c>
      <c r="D8699" s="9">
        <v>45008</v>
      </c>
    </row>
    <row r="8700" spans="1:4" x14ac:dyDescent="0.2">
      <c r="A8700" t="s">
        <v>3485</v>
      </c>
      <c r="B8700" t="s">
        <v>3924</v>
      </c>
      <c r="C8700" s="9">
        <v>44816</v>
      </c>
      <c r="D8700" s="9">
        <v>45031</v>
      </c>
    </row>
    <row r="8701" spans="1:4" x14ac:dyDescent="0.2">
      <c r="A8701" t="s">
        <v>3485</v>
      </c>
      <c r="B8701" t="s">
        <v>3924</v>
      </c>
      <c r="C8701" s="9">
        <v>44816</v>
      </c>
      <c r="D8701" s="9">
        <v>45059</v>
      </c>
    </row>
    <row r="8702" spans="1:4" x14ac:dyDescent="0.2">
      <c r="A8702" t="s">
        <v>3486</v>
      </c>
      <c r="B8702" t="s">
        <v>3921</v>
      </c>
      <c r="C8702" s="9">
        <v>44568</v>
      </c>
      <c r="D8702" s="9">
        <v>44568</v>
      </c>
    </row>
    <row r="8703" spans="1:4" x14ac:dyDescent="0.2">
      <c r="A8703" t="s">
        <v>3486</v>
      </c>
      <c r="B8703" t="s">
        <v>3921</v>
      </c>
      <c r="C8703" s="9">
        <v>44568</v>
      </c>
      <c r="D8703" s="9">
        <v>44612</v>
      </c>
    </row>
    <row r="8704" spans="1:4" x14ac:dyDescent="0.2">
      <c r="A8704" t="s">
        <v>3486</v>
      </c>
      <c r="B8704" t="s">
        <v>3921</v>
      </c>
      <c r="C8704" s="9">
        <v>44568</v>
      </c>
      <c r="D8704" s="9">
        <v>44631</v>
      </c>
    </row>
    <row r="8705" spans="1:4" x14ac:dyDescent="0.2">
      <c r="A8705" t="s">
        <v>3486</v>
      </c>
      <c r="B8705" t="s">
        <v>3921</v>
      </c>
      <c r="C8705" s="9">
        <v>44568</v>
      </c>
      <c r="D8705" s="9">
        <v>44659</v>
      </c>
    </row>
    <row r="8706" spans="1:4" x14ac:dyDescent="0.2">
      <c r="A8706" t="s">
        <v>3486</v>
      </c>
      <c r="B8706" t="s">
        <v>3921</v>
      </c>
      <c r="C8706" s="9">
        <v>44568</v>
      </c>
      <c r="D8706" s="9">
        <v>44696</v>
      </c>
    </row>
    <row r="8707" spans="1:4" x14ac:dyDescent="0.2">
      <c r="A8707" t="s">
        <v>3486</v>
      </c>
      <c r="B8707" t="s">
        <v>3921</v>
      </c>
      <c r="C8707" s="9">
        <v>44568</v>
      </c>
      <c r="D8707" s="9">
        <v>44760</v>
      </c>
    </row>
    <row r="8708" spans="1:4" x14ac:dyDescent="0.2">
      <c r="A8708" t="s">
        <v>3486</v>
      </c>
      <c r="B8708" t="s">
        <v>3921</v>
      </c>
      <c r="C8708" s="9">
        <v>44568</v>
      </c>
      <c r="D8708" s="9">
        <v>44787</v>
      </c>
    </row>
    <row r="8709" spans="1:4" x14ac:dyDescent="0.2">
      <c r="A8709" t="s">
        <v>3486</v>
      </c>
      <c r="B8709" t="s">
        <v>3921</v>
      </c>
      <c r="C8709" s="9">
        <v>44568</v>
      </c>
      <c r="D8709" s="9">
        <v>44818</v>
      </c>
    </row>
    <row r="8710" spans="1:4" x14ac:dyDescent="0.2">
      <c r="A8710" t="s">
        <v>3486</v>
      </c>
      <c r="B8710" t="s">
        <v>3921</v>
      </c>
      <c r="C8710" s="9">
        <v>44568</v>
      </c>
      <c r="D8710" s="9">
        <v>44851</v>
      </c>
    </row>
    <row r="8711" spans="1:4" x14ac:dyDescent="0.2">
      <c r="A8711" t="s">
        <v>3486</v>
      </c>
      <c r="B8711" t="s">
        <v>3921</v>
      </c>
      <c r="C8711" s="9">
        <v>44568</v>
      </c>
      <c r="D8711" s="9">
        <v>44885</v>
      </c>
    </row>
    <row r="8712" spans="1:4" x14ac:dyDescent="0.2">
      <c r="A8712" t="s">
        <v>3486</v>
      </c>
      <c r="B8712" t="s">
        <v>3921</v>
      </c>
      <c r="C8712" s="9">
        <v>44568</v>
      </c>
      <c r="D8712" s="9">
        <v>44916</v>
      </c>
    </row>
    <row r="8713" spans="1:4" x14ac:dyDescent="0.2">
      <c r="A8713" t="s">
        <v>3486</v>
      </c>
      <c r="B8713" t="s">
        <v>3921</v>
      </c>
      <c r="C8713" s="9">
        <v>44568</v>
      </c>
      <c r="D8713" s="9">
        <v>44964</v>
      </c>
    </row>
    <row r="8714" spans="1:4" x14ac:dyDescent="0.2">
      <c r="A8714" t="s">
        <v>3486</v>
      </c>
      <c r="B8714" t="s">
        <v>3921</v>
      </c>
      <c r="C8714" s="9">
        <v>44568</v>
      </c>
      <c r="D8714" s="9">
        <v>45003</v>
      </c>
    </row>
    <row r="8715" spans="1:4" x14ac:dyDescent="0.2">
      <c r="A8715" t="s">
        <v>3486</v>
      </c>
      <c r="B8715" t="s">
        <v>3921</v>
      </c>
      <c r="C8715" s="9">
        <v>44568</v>
      </c>
      <c r="D8715" s="9">
        <v>45030</v>
      </c>
    </row>
    <row r="8716" spans="1:4" x14ac:dyDescent="0.2">
      <c r="A8716" t="s">
        <v>3486</v>
      </c>
      <c r="B8716" t="s">
        <v>3921</v>
      </c>
      <c r="C8716" s="9">
        <v>44568</v>
      </c>
      <c r="D8716" s="9">
        <v>45054</v>
      </c>
    </row>
    <row r="8717" spans="1:4" x14ac:dyDescent="0.2">
      <c r="A8717" t="s">
        <v>3486</v>
      </c>
      <c r="B8717" t="s">
        <v>3947</v>
      </c>
      <c r="C8717" s="9">
        <v>44810</v>
      </c>
      <c r="D8717" s="9">
        <v>44810</v>
      </c>
    </row>
    <row r="8718" spans="1:4" x14ac:dyDescent="0.2">
      <c r="A8718" t="s">
        <v>3486</v>
      </c>
      <c r="B8718" t="s">
        <v>3947</v>
      </c>
      <c r="C8718" s="9">
        <v>44810</v>
      </c>
      <c r="D8718" s="9">
        <v>44848</v>
      </c>
    </row>
    <row r="8719" spans="1:4" x14ac:dyDescent="0.2">
      <c r="A8719" t="s">
        <v>3486</v>
      </c>
      <c r="B8719" t="s">
        <v>3947</v>
      </c>
      <c r="C8719" s="9">
        <v>44810</v>
      </c>
      <c r="D8719" s="9">
        <v>44885</v>
      </c>
    </row>
    <row r="8720" spans="1:4" x14ac:dyDescent="0.2">
      <c r="A8720" t="s">
        <v>3486</v>
      </c>
      <c r="B8720" t="s">
        <v>3947</v>
      </c>
      <c r="C8720" s="9">
        <v>44810</v>
      </c>
      <c r="D8720" s="9">
        <v>44901</v>
      </c>
    </row>
    <row r="8721" spans="1:4" x14ac:dyDescent="0.2">
      <c r="A8721" t="s">
        <v>3486</v>
      </c>
      <c r="B8721" t="s">
        <v>3947</v>
      </c>
      <c r="C8721" s="9">
        <v>44810</v>
      </c>
      <c r="D8721" s="9">
        <v>44945</v>
      </c>
    </row>
    <row r="8722" spans="1:4" x14ac:dyDescent="0.2">
      <c r="A8722" t="s">
        <v>3486</v>
      </c>
      <c r="B8722" t="s">
        <v>3947</v>
      </c>
      <c r="C8722" s="9">
        <v>44810</v>
      </c>
      <c r="D8722" s="9">
        <v>44974</v>
      </c>
    </row>
    <row r="8723" spans="1:4" x14ac:dyDescent="0.2">
      <c r="A8723" t="s">
        <v>3486</v>
      </c>
      <c r="B8723" t="s">
        <v>3947</v>
      </c>
      <c r="C8723" s="9">
        <v>44810</v>
      </c>
      <c r="D8723" s="9">
        <v>45002</v>
      </c>
    </row>
    <row r="8724" spans="1:4" x14ac:dyDescent="0.2">
      <c r="A8724" t="s">
        <v>3486</v>
      </c>
      <c r="B8724" t="s">
        <v>3947</v>
      </c>
      <c r="C8724" s="9">
        <v>44810</v>
      </c>
      <c r="D8724" s="9">
        <v>45025</v>
      </c>
    </row>
    <row r="8725" spans="1:4" x14ac:dyDescent="0.2">
      <c r="A8725" t="s">
        <v>3486</v>
      </c>
      <c r="B8725" t="s">
        <v>3947</v>
      </c>
      <c r="C8725" s="9">
        <v>44810</v>
      </c>
      <c r="D8725" s="9">
        <v>45053</v>
      </c>
    </row>
    <row r="8726" spans="1:4" x14ac:dyDescent="0.2">
      <c r="A8726" t="s">
        <v>3487</v>
      </c>
      <c r="B8726" t="s">
        <v>3950</v>
      </c>
      <c r="C8726" s="9">
        <v>44564</v>
      </c>
      <c r="D8726" s="9">
        <v>44564</v>
      </c>
    </row>
    <row r="8727" spans="1:4" x14ac:dyDescent="0.2">
      <c r="A8727" t="s">
        <v>3487</v>
      </c>
      <c r="B8727" t="s">
        <v>3950</v>
      </c>
      <c r="C8727" s="9">
        <v>44564</v>
      </c>
      <c r="D8727" s="9">
        <v>44604</v>
      </c>
    </row>
    <row r="8728" spans="1:4" x14ac:dyDescent="0.2">
      <c r="A8728" t="s">
        <v>3487</v>
      </c>
      <c r="B8728" t="s">
        <v>3950</v>
      </c>
      <c r="C8728" s="9">
        <v>44564</v>
      </c>
      <c r="D8728" s="9">
        <v>44638</v>
      </c>
    </row>
    <row r="8729" spans="1:4" x14ac:dyDescent="0.2">
      <c r="A8729" t="s">
        <v>3487</v>
      </c>
      <c r="B8729" t="s">
        <v>3950</v>
      </c>
      <c r="C8729" s="9">
        <v>44564</v>
      </c>
      <c r="D8729" s="9">
        <v>44698</v>
      </c>
    </row>
    <row r="8730" spans="1:4" x14ac:dyDescent="0.2">
      <c r="A8730" t="s">
        <v>3487</v>
      </c>
      <c r="B8730" t="s">
        <v>3950</v>
      </c>
      <c r="C8730" s="9">
        <v>44564</v>
      </c>
      <c r="D8730" s="9">
        <v>44726</v>
      </c>
    </row>
    <row r="8731" spans="1:4" x14ac:dyDescent="0.2">
      <c r="A8731" t="s">
        <v>3487</v>
      </c>
      <c r="B8731" t="s">
        <v>3950</v>
      </c>
      <c r="C8731" s="9">
        <v>44564</v>
      </c>
      <c r="D8731" s="9">
        <v>44786</v>
      </c>
    </row>
    <row r="8732" spans="1:4" x14ac:dyDescent="0.2">
      <c r="A8732" t="s">
        <v>3487</v>
      </c>
      <c r="B8732" t="s">
        <v>3950</v>
      </c>
      <c r="C8732" s="9">
        <v>44564</v>
      </c>
      <c r="D8732" s="9">
        <v>44810</v>
      </c>
    </row>
    <row r="8733" spans="1:4" x14ac:dyDescent="0.2">
      <c r="A8733" t="s">
        <v>3487</v>
      </c>
      <c r="B8733" t="s">
        <v>3950</v>
      </c>
      <c r="C8733" s="9">
        <v>44564</v>
      </c>
      <c r="D8733" s="9">
        <v>44842</v>
      </c>
    </row>
    <row r="8734" spans="1:4" x14ac:dyDescent="0.2">
      <c r="A8734" t="s">
        <v>3487</v>
      </c>
      <c r="B8734" t="s">
        <v>3950</v>
      </c>
      <c r="C8734" s="9">
        <v>44564</v>
      </c>
      <c r="D8734" s="9">
        <v>44879</v>
      </c>
    </row>
    <row r="8735" spans="1:4" x14ac:dyDescent="0.2">
      <c r="A8735" t="s">
        <v>3487</v>
      </c>
      <c r="B8735" t="s">
        <v>3950</v>
      </c>
      <c r="C8735" s="9">
        <v>44564</v>
      </c>
      <c r="D8735" s="9">
        <v>44975</v>
      </c>
    </row>
    <row r="8736" spans="1:4" x14ac:dyDescent="0.2">
      <c r="A8736" t="s">
        <v>3487</v>
      </c>
      <c r="B8736" t="s">
        <v>3950</v>
      </c>
      <c r="C8736" s="9">
        <v>44564</v>
      </c>
      <c r="D8736" s="9">
        <v>44991</v>
      </c>
    </row>
    <row r="8737" spans="1:4" x14ac:dyDescent="0.2">
      <c r="A8737" t="s">
        <v>3487</v>
      </c>
      <c r="B8737" t="s">
        <v>3950</v>
      </c>
      <c r="C8737" s="9">
        <v>44564</v>
      </c>
      <c r="D8737" s="9">
        <v>45030</v>
      </c>
    </row>
    <row r="8738" spans="1:4" x14ac:dyDescent="0.2">
      <c r="A8738" t="s">
        <v>3487</v>
      </c>
      <c r="B8738" t="s">
        <v>3950</v>
      </c>
      <c r="C8738" s="9">
        <v>44564</v>
      </c>
      <c r="D8738" s="9">
        <v>45064</v>
      </c>
    </row>
    <row r="8739" spans="1:4" x14ac:dyDescent="0.2">
      <c r="A8739" t="s">
        <v>3487</v>
      </c>
      <c r="B8739" t="s">
        <v>3947</v>
      </c>
      <c r="C8739" s="9">
        <v>44704</v>
      </c>
      <c r="D8739" s="9">
        <v>44704</v>
      </c>
    </row>
    <row r="8740" spans="1:4" x14ac:dyDescent="0.2">
      <c r="A8740" t="s">
        <v>3487</v>
      </c>
      <c r="B8740" t="s">
        <v>3947</v>
      </c>
      <c r="C8740" s="9">
        <v>44704</v>
      </c>
      <c r="D8740" s="9">
        <v>44773</v>
      </c>
    </row>
    <row r="8741" spans="1:4" x14ac:dyDescent="0.2">
      <c r="A8741" t="s">
        <v>3487</v>
      </c>
      <c r="B8741" t="s">
        <v>3947</v>
      </c>
      <c r="C8741" s="9">
        <v>44704</v>
      </c>
      <c r="D8741" s="9">
        <v>44779</v>
      </c>
    </row>
    <row r="8742" spans="1:4" x14ac:dyDescent="0.2">
      <c r="A8742" t="s">
        <v>3487</v>
      </c>
      <c r="B8742" t="s">
        <v>3947</v>
      </c>
      <c r="C8742" s="9">
        <v>44704</v>
      </c>
      <c r="D8742" s="9">
        <v>44810</v>
      </c>
    </row>
    <row r="8743" spans="1:4" x14ac:dyDescent="0.2">
      <c r="A8743" t="s">
        <v>3487</v>
      </c>
      <c r="B8743" t="s">
        <v>3947</v>
      </c>
      <c r="C8743" s="9">
        <v>44704</v>
      </c>
      <c r="D8743" s="9">
        <v>44842</v>
      </c>
    </row>
    <row r="8744" spans="1:4" x14ac:dyDescent="0.2">
      <c r="A8744" t="s">
        <v>3487</v>
      </c>
      <c r="B8744" t="s">
        <v>3947</v>
      </c>
      <c r="C8744" s="9">
        <v>44704</v>
      </c>
      <c r="D8744" s="9">
        <v>44872</v>
      </c>
    </row>
    <row r="8745" spans="1:4" x14ac:dyDescent="0.2">
      <c r="A8745" t="s">
        <v>3487</v>
      </c>
      <c r="B8745" t="s">
        <v>3947</v>
      </c>
      <c r="C8745" s="9">
        <v>44704</v>
      </c>
      <c r="D8745" s="9">
        <v>44925</v>
      </c>
    </row>
    <row r="8746" spans="1:4" x14ac:dyDescent="0.2">
      <c r="A8746" t="s">
        <v>3487</v>
      </c>
      <c r="B8746" t="s">
        <v>3947</v>
      </c>
      <c r="C8746" s="9">
        <v>44704</v>
      </c>
      <c r="D8746" s="9">
        <v>44932</v>
      </c>
    </row>
    <row r="8747" spans="1:4" x14ac:dyDescent="0.2">
      <c r="A8747" t="s">
        <v>3487</v>
      </c>
      <c r="B8747" t="s">
        <v>3947</v>
      </c>
      <c r="C8747" s="9">
        <v>44704</v>
      </c>
      <c r="D8747" s="9">
        <v>44959</v>
      </c>
    </row>
    <row r="8748" spans="1:4" x14ac:dyDescent="0.2">
      <c r="A8748" t="s">
        <v>3487</v>
      </c>
      <c r="B8748" t="s">
        <v>3947</v>
      </c>
      <c r="C8748" s="9">
        <v>44704</v>
      </c>
      <c r="D8748" s="9">
        <v>45008</v>
      </c>
    </row>
    <row r="8749" spans="1:4" x14ac:dyDescent="0.2">
      <c r="A8749" t="s">
        <v>3487</v>
      </c>
      <c r="B8749" t="s">
        <v>3947</v>
      </c>
      <c r="C8749" s="9">
        <v>44704</v>
      </c>
      <c r="D8749" s="9">
        <v>45040</v>
      </c>
    </row>
    <row r="8750" spans="1:4" x14ac:dyDescent="0.2">
      <c r="A8750" t="s">
        <v>3487</v>
      </c>
      <c r="B8750" t="s">
        <v>3947</v>
      </c>
      <c r="C8750" s="9">
        <v>44704</v>
      </c>
      <c r="D8750" s="9">
        <v>45073</v>
      </c>
    </row>
    <row r="8751" spans="1:4" x14ac:dyDescent="0.2">
      <c r="A8751" t="s">
        <v>3488</v>
      </c>
      <c r="B8751" t="s">
        <v>3922</v>
      </c>
      <c r="C8751" s="9">
        <v>44680</v>
      </c>
      <c r="D8751" s="9">
        <v>44680</v>
      </c>
    </row>
    <row r="8752" spans="1:4" x14ac:dyDescent="0.2">
      <c r="A8752" t="s">
        <v>3488</v>
      </c>
      <c r="B8752" t="s">
        <v>3922</v>
      </c>
      <c r="C8752" s="9">
        <v>44680</v>
      </c>
      <c r="D8752" s="9">
        <v>44773</v>
      </c>
    </row>
    <row r="8753" spans="1:4" x14ac:dyDescent="0.2">
      <c r="A8753" t="s">
        <v>3488</v>
      </c>
      <c r="B8753" t="s">
        <v>3922</v>
      </c>
      <c r="C8753" s="9">
        <v>44680</v>
      </c>
      <c r="D8753" s="9">
        <v>44775</v>
      </c>
    </row>
    <row r="8754" spans="1:4" x14ac:dyDescent="0.2">
      <c r="A8754" t="s">
        <v>3488</v>
      </c>
      <c r="B8754" t="s">
        <v>3922</v>
      </c>
      <c r="C8754" s="9">
        <v>44680</v>
      </c>
      <c r="D8754" s="9">
        <v>44904</v>
      </c>
    </row>
    <row r="8755" spans="1:4" x14ac:dyDescent="0.2">
      <c r="A8755" t="s">
        <v>3488</v>
      </c>
      <c r="B8755" t="s">
        <v>3922</v>
      </c>
      <c r="C8755" s="9">
        <v>44680</v>
      </c>
      <c r="D8755" s="9">
        <v>44934</v>
      </c>
    </row>
    <row r="8756" spans="1:4" x14ac:dyDescent="0.2">
      <c r="A8756" t="s">
        <v>3488</v>
      </c>
      <c r="B8756" t="s">
        <v>3922</v>
      </c>
      <c r="C8756" s="9">
        <v>44680</v>
      </c>
      <c r="D8756" s="9">
        <v>44959</v>
      </c>
    </row>
    <row r="8757" spans="1:4" x14ac:dyDescent="0.2">
      <c r="A8757" t="s">
        <v>3488</v>
      </c>
      <c r="B8757" t="s">
        <v>3922</v>
      </c>
      <c r="C8757" s="9">
        <v>44680</v>
      </c>
      <c r="D8757" s="9">
        <v>45022</v>
      </c>
    </row>
    <row r="8758" spans="1:4" x14ac:dyDescent="0.2">
      <c r="A8758" t="s">
        <v>3488</v>
      </c>
      <c r="B8758" t="s">
        <v>3922</v>
      </c>
      <c r="C8758" s="9">
        <v>44680</v>
      </c>
      <c r="D8758" s="9">
        <v>45051</v>
      </c>
    </row>
    <row r="8759" spans="1:4" x14ac:dyDescent="0.2">
      <c r="A8759" t="s">
        <v>3488</v>
      </c>
      <c r="B8759" t="s">
        <v>3950</v>
      </c>
      <c r="C8759" s="9">
        <v>45036</v>
      </c>
      <c r="D8759" s="9">
        <v>45036</v>
      </c>
    </row>
    <row r="8760" spans="1:4" x14ac:dyDescent="0.2">
      <c r="A8760" t="s">
        <v>3488</v>
      </c>
      <c r="B8760" t="s">
        <v>3950</v>
      </c>
      <c r="C8760" s="9">
        <v>45036</v>
      </c>
      <c r="D8760" s="9">
        <v>45073</v>
      </c>
    </row>
    <row r="8761" spans="1:4" x14ac:dyDescent="0.2">
      <c r="A8761" t="s">
        <v>3488</v>
      </c>
      <c r="B8761" t="s">
        <v>3950</v>
      </c>
      <c r="C8761" s="9">
        <v>45036</v>
      </c>
      <c r="D8761" s="9">
        <v>45078</v>
      </c>
    </row>
    <row r="8762" spans="1:4" x14ac:dyDescent="0.2">
      <c r="A8762" t="s">
        <v>3489</v>
      </c>
      <c r="B8762" t="s">
        <v>3953</v>
      </c>
      <c r="C8762" s="9">
        <v>44764</v>
      </c>
      <c r="D8762" s="9">
        <v>44764</v>
      </c>
    </row>
    <row r="8763" spans="1:4" x14ac:dyDescent="0.2">
      <c r="A8763" t="s">
        <v>3489</v>
      </c>
      <c r="B8763" t="s">
        <v>3953</v>
      </c>
      <c r="C8763" s="9">
        <v>44764</v>
      </c>
      <c r="D8763" s="9">
        <v>44799</v>
      </c>
    </row>
    <row r="8764" spans="1:4" x14ac:dyDescent="0.2">
      <c r="A8764" t="s">
        <v>3489</v>
      </c>
      <c r="B8764" t="s">
        <v>3953</v>
      </c>
      <c r="C8764" s="9">
        <v>44764</v>
      </c>
      <c r="D8764" s="9">
        <v>44831</v>
      </c>
    </row>
    <row r="8765" spans="1:4" x14ac:dyDescent="0.2">
      <c r="A8765" t="s">
        <v>3489</v>
      </c>
      <c r="B8765" t="s">
        <v>3953</v>
      </c>
      <c r="C8765" s="9">
        <v>44764</v>
      </c>
      <c r="D8765" s="9">
        <v>44836</v>
      </c>
    </row>
    <row r="8766" spans="1:4" x14ac:dyDescent="0.2">
      <c r="A8766" t="s">
        <v>3489</v>
      </c>
      <c r="B8766" t="s">
        <v>3953</v>
      </c>
      <c r="C8766" s="9">
        <v>44764</v>
      </c>
      <c r="D8766" s="9">
        <v>44888</v>
      </c>
    </row>
    <row r="8767" spans="1:4" x14ac:dyDescent="0.2">
      <c r="A8767" t="s">
        <v>3489</v>
      </c>
      <c r="B8767" t="s">
        <v>3953</v>
      </c>
      <c r="C8767" s="9">
        <v>44764</v>
      </c>
      <c r="D8767" s="9">
        <v>44899</v>
      </c>
    </row>
    <row r="8768" spans="1:4" x14ac:dyDescent="0.2">
      <c r="A8768" t="s">
        <v>3489</v>
      </c>
      <c r="B8768" t="s">
        <v>3953</v>
      </c>
      <c r="C8768" s="9">
        <v>44764</v>
      </c>
      <c r="D8768" s="9">
        <v>44931</v>
      </c>
    </row>
    <row r="8769" spans="1:4" x14ac:dyDescent="0.2">
      <c r="A8769" t="s">
        <v>3489</v>
      </c>
      <c r="B8769" t="s">
        <v>3953</v>
      </c>
      <c r="C8769" s="9">
        <v>44764</v>
      </c>
      <c r="D8769" s="9">
        <v>44958</v>
      </c>
    </row>
    <row r="8770" spans="1:4" x14ac:dyDescent="0.2">
      <c r="A8770" t="s">
        <v>3489</v>
      </c>
      <c r="B8770" t="s">
        <v>3953</v>
      </c>
      <c r="C8770" s="9">
        <v>44764</v>
      </c>
      <c r="D8770" s="9">
        <v>44994</v>
      </c>
    </row>
    <row r="8771" spans="1:4" x14ac:dyDescent="0.2">
      <c r="A8771" t="s">
        <v>3489</v>
      </c>
      <c r="B8771" t="s">
        <v>3953</v>
      </c>
      <c r="C8771" s="9">
        <v>44764</v>
      </c>
      <c r="D8771" s="9">
        <v>45051</v>
      </c>
    </row>
    <row r="8772" spans="1:4" x14ac:dyDescent="0.2">
      <c r="A8772" t="s">
        <v>3489</v>
      </c>
      <c r="B8772" t="s">
        <v>3953</v>
      </c>
      <c r="C8772" s="9">
        <v>44764</v>
      </c>
      <c r="D8772" s="9">
        <v>45082</v>
      </c>
    </row>
    <row r="8773" spans="1:4" x14ac:dyDescent="0.2">
      <c r="A8773" t="s">
        <v>3489</v>
      </c>
      <c r="B8773" t="s">
        <v>3923</v>
      </c>
      <c r="C8773" s="9">
        <v>44860</v>
      </c>
      <c r="D8773" s="9">
        <v>44860</v>
      </c>
    </row>
    <row r="8774" spans="1:4" x14ac:dyDescent="0.2">
      <c r="A8774" t="s">
        <v>3489</v>
      </c>
      <c r="B8774" t="s">
        <v>3923</v>
      </c>
      <c r="C8774" s="9">
        <v>44860</v>
      </c>
      <c r="D8774" s="9">
        <v>44924</v>
      </c>
    </row>
    <row r="8775" spans="1:4" x14ac:dyDescent="0.2">
      <c r="A8775" t="s">
        <v>3489</v>
      </c>
      <c r="B8775" t="s">
        <v>3923</v>
      </c>
      <c r="C8775" s="9">
        <v>44860</v>
      </c>
      <c r="D8775" s="9">
        <v>44954</v>
      </c>
    </row>
    <row r="8776" spans="1:4" x14ac:dyDescent="0.2">
      <c r="A8776" t="s">
        <v>3489</v>
      </c>
      <c r="B8776" t="s">
        <v>3923</v>
      </c>
      <c r="C8776" s="9">
        <v>44860</v>
      </c>
      <c r="D8776" s="9">
        <v>44984</v>
      </c>
    </row>
    <row r="8777" spans="1:4" x14ac:dyDescent="0.2">
      <c r="A8777" t="s">
        <v>3489</v>
      </c>
      <c r="B8777" t="s">
        <v>3923</v>
      </c>
      <c r="C8777" s="9">
        <v>44860</v>
      </c>
      <c r="D8777" s="9">
        <v>44987</v>
      </c>
    </row>
    <row r="8778" spans="1:4" x14ac:dyDescent="0.2">
      <c r="A8778" t="s">
        <v>3489</v>
      </c>
      <c r="B8778" t="s">
        <v>3923</v>
      </c>
      <c r="C8778" s="9">
        <v>44860</v>
      </c>
      <c r="D8778" s="9">
        <v>45019</v>
      </c>
    </row>
    <row r="8779" spans="1:4" x14ac:dyDescent="0.2">
      <c r="A8779" t="s">
        <v>3489</v>
      </c>
      <c r="B8779" t="s">
        <v>3923</v>
      </c>
      <c r="C8779" s="9">
        <v>44860</v>
      </c>
      <c r="D8779" s="9">
        <v>45074</v>
      </c>
    </row>
    <row r="8780" spans="1:4" x14ac:dyDescent="0.2">
      <c r="A8780" t="s">
        <v>3489</v>
      </c>
      <c r="B8780" t="s">
        <v>3923</v>
      </c>
      <c r="C8780" s="9">
        <v>44860</v>
      </c>
      <c r="D8780" s="9">
        <v>45084</v>
      </c>
    </row>
    <row r="8781" spans="1:4" x14ac:dyDescent="0.2">
      <c r="A8781" t="s">
        <v>3490</v>
      </c>
      <c r="B8781" t="s">
        <v>3924</v>
      </c>
      <c r="C8781" s="9">
        <v>44692</v>
      </c>
      <c r="D8781" s="9">
        <v>44692</v>
      </c>
    </row>
    <row r="8782" spans="1:4" x14ac:dyDescent="0.2">
      <c r="A8782" t="s">
        <v>3490</v>
      </c>
      <c r="B8782" t="s">
        <v>3924</v>
      </c>
      <c r="C8782" s="9">
        <v>44692</v>
      </c>
      <c r="D8782" s="9">
        <v>44733</v>
      </c>
    </row>
    <row r="8783" spans="1:4" x14ac:dyDescent="0.2">
      <c r="A8783" t="s">
        <v>3490</v>
      </c>
      <c r="B8783" t="s">
        <v>3924</v>
      </c>
      <c r="C8783" s="9">
        <v>44692</v>
      </c>
      <c r="D8783" s="9">
        <v>44767</v>
      </c>
    </row>
    <row r="8784" spans="1:4" x14ac:dyDescent="0.2">
      <c r="A8784" t="s">
        <v>3490</v>
      </c>
      <c r="B8784" t="s">
        <v>3924</v>
      </c>
      <c r="C8784" s="9">
        <v>44692</v>
      </c>
      <c r="D8784" s="9">
        <v>44797</v>
      </c>
    </row>
    <row r="8785" spans="1:4" x14ac:dyDescent="0.2">
      <c r="A8785" t="s">
        <v>3490</v>
      </c>
      <c r="B8785" t="s">
        <v>3924</v>
      </c>
      <c r="C8785" s="9">
        <v>44692</v>
      </c>
      <c r="D8785" s="9">
        <v>44827</v>
      </c>
    </row>
    <row r="8786" spans="1:4" x14ac:dyDescent="0.2">
      <c r="A8786" t="s">
        <v>3490</v>
      </c>
      <c r="B8786" t="s">
        <v>3924</v>
      </c>
      <c r="C8786" s="9">
        <v>44692</v>
      </c>
      <c r="D8786" s="9">
        <v>44846</v>
      </c>
    </row>
    <row r="8787" spans="1:4" x14ac:dyDescent="0.2">
      <c r="A8787" t="s">
        <v>3490</v>
      </c>
      <c r="B8787" t="s">
        <v>3924</v>
      </c>
      <c r="C8787" s="9">
        <v>44692</v>
      </c>
      <c r="D8787" s="9">
        <v>44887</v>
      </c>
    </row>
    <row r="8788" spans="1:4" x14ac:dyDescent="0.2">
      <c r="A8788" t="s">
        <v>3490</v>
      </c>
      <c r="B8788" t="s">
        <v>3924</v>
      </c>
      <c r="C8788" s="9">
        <v>44692</v>
      </c>
      <c r="D8788" s="9">
        <v>44941</v>
      </c>
    </row>
    <row r="8789" spans="1:4" x14ac:dyDescent="0.2">
      <c r="A8789" t="s">
        <v>3490</v>
      </c>
      <c r="B8789" t="s">
        <v>3924</v>
      </c>
      <c r="C8789" s="9">
        <v>44692</v>
      </c>
      <c r="D8789" s="9">
        <v>44970</v>
      </c>
    </row>
    <row r="8790" spans="1:4" x14ac:dyDescent="0.2">
      <c r="A8790" t="s">
        <v>3490</v>
      </c>
      <c r="B8790" t="s">
        <v>3924</v>
      </c>
      <c r="C8790" s="9">
        <v>44692</v>
      </c>
      <c r="D8790" s="9">
        <v>45010</v>
      </c>
    </row>
    <row r="8791" spans="1:4" x14ac:dyDescent="0.2">
      <c r="A8791" t="s">
        <v>3490</v>
      </c>
      <c r="B8791" t="s">
        <v>3924</v>
      </c>
      <c r="C8791" s="9">
        <v>44692</v>
      </c>
      <c r="D8791" s="9">
        <v>45027</v>
      </c>
    </row>
    <row r="8792" spans="1:4" x14ac:dyDescent="0.2">
      <c r="A8792" t="s">
        <v>3490</v>
      </c>
      <c r="B8792" t="s">
        <v>3924</v>
      </c>
      <c r="C8792" s="9">
        <v>44692</v>
      </c>
      <c r="D8792" s="9">
        <v>45072</v>
      </c>
    </row>
    <row r="8793" spans="1:4" x14ac:dyDescent="0.2">
      <c r="A8793" t="s">
        <v>3490</v>
      </c>
      <c r="B8793" t="s">
        <v>3922</v>
      </c>
      <c r="C8793" s="9">
        <v>44831</v>
      </c>
      <c r="D8793" s="9">
        <v>44831</v>
      </c>
    </row>
    <row r="8794" spans="1:4" x14ac:dyDescent="0.2">
      <c r="A8794" t="s">
        <v>3490</v>
      </c>
      <c r="B8794" t="s">
        <v>3922</v>
      </c>
      <c r="C8794" s="9">
        <v>44831</v>
      </c>
      <c r="D8794" s="9">
        <v>44861</v>
      </c>
    </row>
    <row r="8795" spans="1:4" x14ac:dyDescent="0.2">
      <c r="A8795" t="s">
        <v>3490</v>
      </c>
      <c r="B8795" t="s">
        <v>3922</v>
      </c>
      <c r="C8795" s="9">
        <v>44831</v>
      </c>
      <c r="D8795" s="9">
        <v>44872</v>
      </c>
    </row>
    <row r="8796" spans="1:4" x14ac:dyDescent="0.2">
      <c r="A8796" t="s">
        <v>3490</v>
      </c>
      <c r="B8796" t="s">
        <v>3922</v>
      </c>
      <c r="C8796" s="9">
        <v>44831</v>
      </c>
      <c r="D8796" s="9">
        <v>44926</v>
      </c>
    </row>
    <row r="8797" spans="1:4" x14ac:dyDescent="0.2">
      <c r="A8797" t="s">
        <v>3490</v>
      </c>
      <c r="B8797" t="s">
        <v>3922</v>
      </c>
      <c r="C8797" s="9">
        <v>44831</v>
      </c>
      <c r="D8797" s="9">
        <v>44928</v>
      </c>
    </row>
    <row r="8798" spans="1:4" x14ac:dyDescent="0.2">
      <c r="A8798" t="s">
        <v>3490</v>
      </c>
      <c r="B8798" t="s">
        <v>3922</v>
      </c>
      <c r="C8798" s="9">
        <v>44831</v>
      </c>
      <c r="D8798" s="9">
        <v>44959</v>
      </c>
    </row>
    <row r="8799" spans="1:4" x14ac:dyDescent="0.2">
      <c r="A8799" t="s">
        <v>3490</v>
      </c>
      <c r="B8799" t="s">
        <v>3922</v>
      </c>
      <c r="C8799" s="9">
        <v>44831</v>
      </c>
      <c r="D8799" s="9">
        <v>45014</v>
      </c>
    </row>
    <row r="8800" spans="1:4" x14ac:dyDescent="0.2">
      <c r="A8800" t="s">
        <v>3490</v>
      </c>
      <c r="B8800" t="s">
        <v>3922</v>
      </c>
      <c r="C8800" s="9">
        <v>44831</v>
      </c>
      <c r="D8800" s="9">
        <v>45045</v>
      </c>
    </row>
    <row r="8801" spans="1:4" x14ac:dyDescent="0.2">
      <c r="A8801" t="s">
        <v>3490</v>
      </c>
      <c r="B8801" t="s">
        <v>3922</v>
      </c>
      <c r="C8801" s="9">
        <v>44831</v>
      </c>
      <c r="D8801" s="9">
        <v>45074</v>
      </c>
    </row>
    <row r="8802" spans="1:4" x14ac:dyDescent="0.2">
      <c r="A8802" t="s">
        <v>3490</v>
      </c>
      <c r="B8802" t="s">
        <v>3922</v>
      </c>
      <c r="C8802" s="9">
        <v>44831</v>
      </c>
      <c r="D8802" s="9">
        <v>45084</v>
      </c>
    </row>
    <row r="8803" spans="1:4" x14ac:dyDescent="0.2">
      <c r="A8803" t="s">
        <v>3491</v>
      </c>
      <c r="B8803" t="s">
        <v>3927</v>
      </c>
      <c r="C8803" s="9">
        <v>44923</v>
      </c>
      <c r="D8803" s="9">
        <v>44923</v>
      </c>
    </row>
    <row r="8804" spans="1:4" x14ac:dyDescent="0.2">
      <c r="A8804" t="s">
        <v>3491</v>
      </c>
      <c r="B8804" t="s">
        <v>3927</v>
      </c>
      <c r="C8804" s="9">
        <v>44923</v>
      </c>
      <c r="D8804" s="9">
        <v>44956</v>
      </c>
    </row>
    <row r="8805" spans="1:4" x14ac:dyDescent="0.2">
      <c r="A8805" t="s">
        <v>3491</v>
      </c>
      <c r="B8805" t="s">
        <v>3927</v>
      </c>
      <c r="C8805" s="9">
        <v>44923</v>
      </c>
      <c r="D8805" s="9">
        <v>44962</v>
      </c>
    </row>
    <row r="8806" spans="1:4" x14ac:dyDescent="0.2">
      <c r="A8806" t="s">
        <v>3491</v>
      </c>
      <c r="B8806" t="s">
        <v>3927</v>
      </c>
      <c r="C8806" s="9">
        <v>44923</v>
      </c>
      <c r="D8806" s="9">
        <v>45000</v>
      </c>
    </row>
    <row r="8807" spans="1:4" x14ac:dyDescent="0.2">
      <c r="A8807" t="s">
        <v>3491</v>
      </c>
      <c r="B8807" t="s">
        <v>3927</v>
      </c>
      <c r="C8807" s="9">
        <v>44923</v>
      </c>
      <c r="D8807" s="9">
        <v>45025</v>
      </c>
    </row>
    <row r="8808" spans="1:4" x14ac:dyDescent="0.2">
      <c r="A8808" t="s">
        <v>3491</v>
      </c>
      <c r="B8808" t="s">
        <v>3927</v>
      </c>
      <c r="C8808" s="9">
        <v>44923</v>
      </c>
      <c r="D8808" s="9">
        <v>45050</v>
      </c>
    </row>
    <row r="8809" spans="1:4" x14ac:dyDescent="0.2">
      <c r="A8809" t="s">
        <v>3491</v>
      </c>
      <c r="B8809" t="s">
        <v>3927</v>
      </c>
      <c r="C8809" s="9">
        <v>44923</v>
      </c>
      <c r="D8809" s="9">
        <v>45080</v>
      </c>
    </row>
    <row r="8810" spans="1:4" x14ac:dyDescent="0.2">
      <c r="A8810" t="s">
        <v>3492</v>
      </c>
      <c r="B8810" t="s">
        <v>3952</v>
      </c>
      <c r="C8810" s="9">
        <v>44600</v>
      </c>
      <c r="D8810" s="9">
        <v>44600</v>
      </c>
    </row>
    <row r="8811" spans="1:4" x14ac:dyDescent="0.2">
      <c r="A8811" t="s">
        <v>3492</v>
      </c>
      <c r="B8811" t="s">
        <v>3952</v>
      </c>
      <c r="C8811" s="9">
        <v>44600</v>
      </c>
      <c r="D8811" s="9">
        <v>44636</v>
      </c>
    </row>
    <row r="8812" spans="1:4" x14ac:dyDescent="0.2">
      <c r="A8812" t="s">
        <v>3492</v>
      </c>
      <c r="B8812" t="s">
        <v>3952</v>
      </c>
      <c r="C8812" s="9">
        <v>44600</v>
      </c>
      <c r="D8812" s="9">
        <v>44692</v>
      </c>
    </row>
    <row r="8813" spans="1:4" x14ac:dyDescent="0.2">
      <c r="A8813" t="s">
        <v>3492</v>
      </c>
      <c r="B8813" t="s">
        <v>3952</v>
      </c>
      <c r="C8813" s="9">
        <v>44600</v>
      </c>
      <c r="D8813" s="9">
        <v>44720</v>
      </c>
    </row>
    <row r="8814" spans="1:4" x14ac:dyDescent="0.2">
      <c r="A8814" t="s">
        <v>3492</v>
      </c>
      <c r="B8814" t="s">
        <v>3952</v>
      </c>
      <c r="C8814" s="9">
        <v>44600</v>
      </c>
      <c r="D8814" s="9">
        <v>44754</v>
      </c>
    </row>
    <row r="8815" spans="1:4" x14ac:dyDescent="0.2">
      <c r="A8815" t="s">
        <v>3492</v>
      </c>
      <c r="B8815" t="s">
        <v>3952</v>
      </c>
      <c r="C8815" s="9">
        <v>44600</v>
      </c>
      <c r="D8815" s="9">
        <v>44849</v>
      </c>
    </row>
    <row r="8816" spans="1:4" x14ac:dyDescent="0.2">
      <c r="A8816" t="s">
        <v>3492</v>
      </c>
      <c r="B8816" t="s">
        <v>3952</v>
      </c>
      <c r="C8816" s="9">
        <v>44600</v>
      </c>
      <c r="D8816" s="9">
        <v>44881</v>
      </c>
    </row>
    <row r="8817" spans="1:4" x14ac:dyDescent="0.2">
      <c r="A8817" t="s">
        <v>3492</v>
      </c>
      <c r="B8817" t="s">
        <v>3952</v>
      </c>
      <c r="C8817" s="9">
        <v>44600</v>
      </c>
      <c r="D8817" s="9">
        <v>44904</v>
      </c>
    </row>
    <row r="8818" spans="1:4" x14ac:dyDescent="0.2">
      <c r="A8818" t="s">
        <v>3492</v>
      </c>
      <c r="B8818" t="s">
        <v>3952</v>
      </c>
      <c r="C8818" s="9">
        <v>44600</v>
      </c>
      <c r="D8818" s="9">
        <v>44970</v>
      </c>
    </row>
    <row r="8819" spans="1:4" x14ac:dyDescent="0.2">
      <c r="A8819" t="s">
        <v>3492</v>
      </c>
      <c r="B8819" t="s">
        <v>3952</v>
      </c>
      <c r="C8819" s="9">
        <v>44600</v>
      </c>
      <c r="D8819" s="9">
        <v>45003</v>
      </c>
    </row>
    <row r="8820" spans="1:4" x14ac:dyDescent="0.2">
      <c r="A8820" t="s">
        <v>3492</v>
      </c>
      <c r="B8820" t="s">
        <v>3952</v>
      </c>
      <c r="C8820" s="9">
        <v>44600</v>
      </c>
      <c r="D8820" s="9">
        <v>45035</v>
      </c>
    </row>
    <row r="8821" spans="1:4" x14ac:dyDescent="0.2">
      <c r="A8821" t="s">
        <v>3492</v>
      </c>
      <c r="B8821" t="s">
        <v>3952</v>
      </c>
      <c r="C8821" s="9">
        <v>44600</v>
      </c>
      <c r="D8821" s="9">
        <v>45056</v>
      </c>
    </row>
    <row r="8822" spans="1:4" x14ac:dyDescent="0.2">
      <c r="A8822" t="s">
        <v>3492</v>
      </c>
      <c r="B8822" t="s">
        <v>3927</v>
      </c>
      <c r="C8822" s="9">
        <v>44938</v>
      </c>
      <c r="D8822" s="9">
        <v>44938</v>
      </c>
    </row>
    <row r="8823" spans="1:4" x14ac:dyDescent="0.2">
      <c r="A8823" t="s">
        <v>3492</v>
      </c>
      <c r="B8823" t="s">
        <v>3927</v>
      </c>
      <c r="C8823" s="9">
        <v>44938</v>
      </c>
      <c r="D8823" s="9">
        <v>44979</v>
      </c>
    </row>
    <row r="8824" spans="1:4" x14ac:dyDescent="0.2">
      <c r="A8824" t="s">
        <v>3492</v>
      </c>
      <c r="B8824" t="s">
        <v>3927</v>
      </c>
      <c r="C8824" s="9">
        <v>44938</v>
      </c>
      <c r="D8824" s="9">
        <v>45011</v>
      </c>
    </row>
    <row r="8825" spans="1:4" x14ac:dyDescent="0.2">
      <c r="A8825" t="s">
        <v>3492</v>
      </c>
      <c r="B8825" t="s">
        <v>3927</v>
      </c>
      <c r="C8825" s="9">
        <v>44938</v>
      </c>
      <c r="D8825" s="9">
        <v>45031</v>
      </c>
    </row>
    <row r="8826" spans="1:4" x14ac:dyDescent="0.2">
      <c r="A8826" t="s">
        <v>3492</v>
      </c>
      <c r="B8826" t="s">
        <v>3927</v>
      </c>
      <c r="C8826" s="9">
        <v>44938</v>
      </c>
      <c r="D8826" s="9">
        <v>45061</v>
      </c>
    </row>
    <row r="8827" spans="1:4" x14ac:dyDescent="0.2">
      <c r="A8827" t="s">
        <v>3493</v>
      </c>
      <c r="B8827" t="s">
        <v>3951</v>
      </c>
      <c r="C8827" s="9">
        <v>44585</v>
      </c>
      <c r="D8827" s="9">
        <v>44585</v>
      </c>
    </row>
    <row r="8828" spans="1:4" x14ac:dyDescent="0.2">
      <c r="A8828" t="s">
        <v>3493</v>
      </c>
      <c r="B8828" t="s">
        <v>3951</v>
      </c>
      <c r="C8828" s="9">
        <v>44585</v>
      </c>
      <c r="D8828" s="9">
        <v>44651</v>
      </c>
    </row>
    <row r="8829" spans="1:4" x14ac:dyDescent="0.2">
      <c r="A8829" t="s">
        <v>3493</v>
      </c>
      <c r="B8829" t="s">
        <v>3951</v>
      </c>
      <c r="C8829" s="9">
        <v>44585</v>
      </c>
      <c r="D8829" s="9">
        <v>44675</v>
      </c>
    </row>
    <row r="8830" spans="1:4" x14ac:dyDescent="0.2">
      <c r="A8830" t="s">
        <v>3493</v>
      </c>
      <c r="B8830" t="s">
        <v>3951</v>
      </c>
      <c r="C8830" s="9">
        <v>44585</v>
      </c>
      <c r="D8830" s="9">
        <v>44719</v>
      </c>
    </row>
    <row r="8831" spans="1:4" x14ac:dyDescent="0.2">
      <c r="A8831" t="s">
        <v>3493</v>
      </c>
      <c r="B8831" t="s">
        <v>3951</v>
      </c>
      <c r="C8831" s="9">
        <v>44585</v>
      </c>
      <c r="D8831" s="9">
        <v>44749</v>
      </c>
    </row>
    <row r="8832" spans="1:4" x14ac:dyDescent="0.2">
      <c r="A8832" t="s">
        <v>3493</v>
      </c>
      <c r="B8832" t="s">
        <v>3951</v>
      </c>
      <c r="C8832" s="9">
        <v>44585</v>
      </c>
      <c r="D8832" s="9">
        <v>44799</v>
      </c>
    </row>
    <row r="8833" spans="1:4" x14ac:dyDescent="0.2">
      <c r="A8833" t="s">
        <v>3493</v>
      </c>
      <c r="B8833" t="s">
        <v>3951</v>
      </c>
      <c r="C8833" s="9">
        <v>44585</v>
      </c>
      <c r="D8833" s="9">
        <v>44828</v>
      </c>
    </row>
    <row r="8834" spans="1:4" x14ac:dyDescent="0.2">
      <c r="A8834" t="s">
        <v>3493</v>
      </c>
      <c r="B8834" t="s">
        <v>3951</v>
      </c>
      <c r="C8834" s="9">
        <v>44585</v>
      </c>
      <c r="D8834" s="9">
        <v>44863</v>
      </c>
    </row>
    <row r="8835" spans="1:4" x14ac:dyDescent="0.2">
      <c r="A8835" t="s">
        <v>3493</v>
      </c>
      <c r="B8835" t="s">
        <v>3951</v>
      </c>
      <c r="C8835" s="9">
        <v>44585</v>
      </c>
      <c r="D8835" s="9">
        <v>44889</v>
      </c>
    </row>
    <row r="8836" spans="1:4" x14ac:dyDescent="0.2">
      <c r="A8836" t="s">
        <v>3493</v>
      </c>
      <c r="B8836" t="s">
        <v>3951</v>
      </c>
      <c r="C8836" s="9">
        <v>44585</v>
      </c>
      <c r="D8836" s="9">
        <v>44896</v>
      </c>
    </row>
    <row r="8837" spans="1:4" x14ac:dyDescent="0.2">
      <c r="A8837" t="s">
        <v>3493</v>
      </c>
      <c r="B8837" t="s">
        <v>3951</v>
      </c>
      <c r="C8837" s="9">
        <v>44585</v>
      </c>
      <c r="D8837" s="9">
        <v>44960</v>
      </c>
    </row>
    <row r="8838" spans="1:4" x14ac:dyDescent="0.2">
      <c r="A8838" t="s">
        <v>3493</v>
      </c>
      <c r="B8838" t="s">
        <v>3951</v>
      </c>
      <c r="C8838" s="9">
        <v>44585</v>
      </c>
      <c r="D8838" s="9">
        <v>44986</v>
      </c>
    </row>
    <row r="8839" spans="1:4" x14ac:dyDescent="0.2">
      <c r="A8839" t="s">
        <v>3493</v>
      </c>
      <c r="B8839" t="s">
        <v>3951</v>
      </c>
      <c r="C8839" s="9">
        <v>44585</v>
      </c>
      <c r="D8839" s="9">
        <v>45020</v>
      </c>
    </row>
    <row r="8840" spans="1:4" x14ac:dyDescent="0.2">
      <c r="A8840" t="s">
        <v>3494</v>
      </c>
      <c r="B8840" t="s">
        <v>3925</v>
      </c>
      <c r="C8840" s="9">
        <v>44865</v>
      </c>
      <c r="D8840" s="9">
        <v>44865</v>
      </c>
    </row>
    <row r="8841" spans="1:4" x14ac:dyDescent="0.2">
      <c r="A8841" t="s">
        <v>3494</v>
      </c>
      <c r="B8841" t="s">
        <v>3925</v>
      </c>
      <c r="C8841" s="9">
        <v>44865</v>
      </c>
      <c r="D8841" s="9">
        <v>44895</v>
      </c>
    </row>
    <row r="8842" spans="1:4" x14ac:dyDescent="0.2">
      <c r="A8842" t="s">
        <v>3494</v>
      </c>
      <c r="B8842" t="s">
        <v>3925</v>
      </c>
      <c r="C8842" s="9">
        <v>44865</v>
      </c>
      <c r="D8842" s="9">
        <v>44901</v>
      </c>
    </row>
    <row r="8843" spans="1:4" x14ac:dyDescent="0.2">
      <c r="A8843" t="s">
        <v>3494</v>
      </c>
      <c r="B8843" t="s">
        <v>3925</v>
      </c>
      <c r="C8843" s="9">
        <v>44865</v>
      </c>
      <c r="D8843" s="9">
        <v>44933</v>
      </c>
    </row>
    <row r="8844" spans="1:4" x14ac:dyDescent="0.2">
      <c r="A8844" t="s">
        <v>3494</v>
      </c>
      <c r="B8844" t="s">
        <v>3925</v>
      </c>
      <c r="C8844" s="9">
        <v>44865</v>
      </c>
      <c r="D8844" s="9">
        <v>44967</v>
      </c>
    </row>
    <row r="8845" spans="1:4" x14ac:dyDescent="0.2">
      <c r="A8845" t="s">
        <v>3494</v>
      </c>
      <c r="B8845" t="s">
        <v>3925</v>
      </c>
      <c r="C8845" s="9">
        <v>44865</v>
      </c>
      <c r="D8845" s="9">
        <v>45016</v>
      </c>
    </row>
    <row r="8846" spans="1:4" x14ac:dyDescent="0.2">
      <c r="A8846" t="s">
        <v>3494</v>
      </c>
      <c r="B8846" t="s">
        <v>3925</v>
      </c>
      <c r="C8846" s="9">
        <v>44865</v>
      </c>
      <c r="D8846" s="9">
        <v>45020</v>
      </c>
    </row>
    <row r="8847" spans="1:4" x14ac:dyDescent="0.2">
      <c r="A8847" t="s">
        <v>3494</v>
      </c>
      <c r="B8847" t="s">
        <v>3925</v>
      </c>
      <c r="C8847" s="9">
        <v>44865</v>
      </c>
      <c r="D8847" s="9">
        <v>45057</v>
      </c>
    </row>
    <row r="8848" spans="1:4" x14ac:dyDescent="0.2">
      <c r="A8848" t="s">
        <v>3494</v>
      </c>
      <c r="B8848" t="s">
        <v>3948</v>
      </c>
      <c r="C8848" s="9">
        <v>44975</v>
      </c>
      <c r="D8848" s="9">
        <v>44975</v>
      </c>
    </row>
    <row r="8849" spans="1:4" x14ac:dyDescent="0.2">
      <c r="A8849" t="s">
        <v>3494</v>
      </c>
      <c r="B8849" t="s">
        <v>3948</v>
      </c>
      <c r="C8849" s="9">
        <v>44975</v>
      </c>
      <c r="D8849" s="9">
        <v>45008</v>
      </c>
    </row>
    <row r="8850" spans="1:4" x14ac:dyDescent="0.2">
      <c r="A8850" t="s">
        <v>3494</v>
      </c>
      <c r="B8850" t="s">
        <v>3948</v>
      </c>
      <c r="C8850" s="9">
        <v>44975</v>
      </c>
      <c r="D8850" s="9">
        <v>45046</v>
      </c>
    </row>
    <row r="8851" spans="1:4" x14ac:dyDescent="0.2">
      <c r="A8851" t="s">
        <v>3494</v>
      </c>
      <c r="B8851" t="s">
        <v>3948</v>
      </c>
      <c r="C8851" s="9">
        <v>44975</v>
      </c>
      <c r="D8851" s="9">
        <v>45048</v>
      </c>
    </row>
    <row r="8852" spans="1:4" x14ac:dyDescent="0.2">
      <c r="A8852" t="s">
        <v>3494</v>
      </c>
      <c r="B8852" t="s">
        <v>3948</v>
      </c>
      <c r="C8852" s="9">
        <v>44975</v>
      </c>
      <c r="D8852" s="9">
        <v>45078</v>
      </c>
    </row>
    <row r="8853" spans="1:4" x14ac:dyDescent="0.2">
      <c r="A8853" t="s">
        <v>3495</v>
      </c>
      <c r="B8853" t="s">
        <v>3952</v>
      </c>
      <c r="C8853" s="9">
        <v>44659</v>
      </c>
      <c r="D8853" s="9">
        <v>44659</v>
      </c>
    </row>
    <row r="8854" spans="1:4" x14ac:dyDescent="0.2">
      <c r="A8854" t="s">
        <v>3495</v>
      </c>
      <c r="B8854" t="s">
        <v>3952</v>
      </c>
      <c r="C8854" s="9">
        <v>44659</v>
      </c>
      <c r="D8854" s="9">
        <v>44691</v>
      </c>
    </row>
    <row r="8855" spans="1:4" x14ac:dyDescent="0.2">
      <c r="A8855" t="s">
        <v>3495</v>
      </c>
      <c r="B8855" t="s">
        <v>3952</v>
      </c>
      <c r="C8855" s="9">
        <v>44659</v>
      </c>
      <c r="D8855" s="9">
        <v>44725</v>
      </c>
    </row>
    <row r="8856" spans="1:4" x14ac:dyDescent="0.2">
      <c r="A8856" t="s">
        <v>3495</v>
      </c>
      <c r="B8856" t="s">
        <v>3952</v>
      </c>
      <c r="C8856" s="9">
        <v>44659</v>
      </c>
      <c r="D8856" s="9">
        <v>44751</v>
      </c>
    </row>
    <row r="8857" spans="1:4" x14ac:dyDescent="0.2">
      <c r="A8857" t="s">
        <v>3495</v>
      </c>
      <c r="B8857" t="s">
        <v>3952</v>
      </c>
      <c r="C8857" s="9">
        <v>44659</v>
      </c>
      <c r="D8857" s="9">
        <v>44795</v>
      </c>
    </row>
    <row r="8858" spans="1:4" x14ac:dyDescent="0.2">
      <c r="A8858" t="s">
        <v>3495</v>
      </c>
      <c r="B8858" t="s">
        <v>3952</v>
      </c>
      <c r="C8858" s="9">
        <v>44659</v>
      </c>
      <c r="D8858" s="9">
        <v>44820</v>
      </c>
    </row>
    <row r="8859" spans="1:4" x14ac:dyDescent="0.2">
      <c r="A8859" t="s">
        <v>3495</v>
      </c>
      <c r="B8859" t="s">
        <v>3952</v>
      </c>
      <c r="C8859" s="9">
        <v>44659</v>
      </c>
      <c r="D8859" s="9">
        <v>44847</v>
      </c>
    </row>
    <row r="8860" spans="1:4" x14ac:dyDescent="0.2">
      <c r="A8860" t="s">
        <v>3495</v>
      </c>
      <c r="B8860" t="s">
        <v>3952</v>
      </c>
      <c r="C8860" s="9">
        <v>44659</v>
      </c>
      <c r="D8860" s="9">
        <v>44874</v>
      </c>
    </row>
    <row r="8861" spans="1:4" x14ac:dyDescent="0.2">
      <c r="A8861" t="s">
        <v>3495</v>
      </c>
      <c r="B8861" t="s">
        <v>3952</v>
      </c>
      <c r="C8861" s="9">
        <v>44659</v>
      </c>
      <c r="D8861" s="9">
        <v>44915</v>
      </c>
    </row>
    <row r="8862" spans="1:4" x14ac:dyDescent="0.2">
      <c r="A8862" t="s">
        <v>3495</v>
      </c>
      <c r="B8862" t="s">
        <v>3952</v>
      </c>
      <c r="C8862" s="9">
        <v>44659</v>
      </c>
      <c r="D8862" s="9">
        <v>44940</v>
      </c>
    </row>
    <row r="8863" spans="1:4" x14ac:dyDescent="0.2">
      <c r="A8863" t="s">
        <v>3495</v>
      </c>
      <c r="B8863" t="s">
        <v>3952</v>
      </c>
      <c r="C8863" s="9">
        <v>44659</v>
      </c>
      <c r="D8863" s="9">
        <v>44965</v>
      </c>
    </row>
    <row r="8864" spans="1:4" x14ac:dyDescent="0.2">
      <c r="A8864" t="s">
        <v>3495</v>
      </c>
      <c r="B8864" t="s">
        <v>3952</v>
      </c>
      <c r="C8864" s="9">
        <v>44659</v>
      </c>
      <c r="D8864" s="9">
        <v>44993</v>
      </c>
    </row>
    <row r="8865" spans="1:4" x14ac:dyDescent="0.2">
      <c r="A8865" t="s">
        <v>3495</v>
      </c>
      <c r="B8865" t="s">
        <v>3952</v>
      </c>
      <c r="C8865" s="9">
        <v>44659</v>
      </c>
      <c r="D8865" s="9">
        <v>45039</v>
      </c>
    </row>
    <row r="8866" spans="1:4" x14ac:dyDescent="0.2">
      <c r="A8866" t="s">
        <v>3495</v>
      </c>
      <c r="B8866" t="s">
        <v>3952</v>
      </c>
      <c r="C8866" s="9">
        <v>44659</v>
      </c>
      <c r="D8866" s="9">
        <v>45057</v>
      </c>
    </row>
    <row r="8867" spans="1:4" x14ac:dyDescent="0.2">
      <c r="A8867" t="s">
        <v>3496</v>
      </c>
      <c r="B8867" t="s">
        <v>3927</v>
      </c>
      <c r="C8867" s="9">
        <v>44896</v>
      </c>
      <c r="D8867" s="9">
        <v>44896</v>
      </c>
    </row>
    <row r="8868" spans="1:4" x14ac:dyDescent="0.2">
      <c r="A8868" t="s">
        <v>3496</v>
      </c>
      <c r="B8868" t="s">
        <v>3927</v>
      </c>
      <c r="C8868" s="9">
        <v>44896</v>
      </c>
      <c r="D8868" s="9">
        <v>44939</v>
      </c>
    </row>
    <row r="8869" spans="1:4" x14ac:dyDescent="0.2">
      <c r="A8869" t="s">
        <v>3496</v>
      </c>
      <c r="B8869" t="s">
        <v>3927</v>
      </c>
      <c r="C8869" s="9">
        <v>44896</v>
      </c>
      <c r="D8869" s="9">
        <v>44963</v>
      </c>
    </row>
    <row r="8870" spans="1:4" x14ac:dyDescent="0.2">
      <c r="A8870" t="s">
        <v>3496</v>
      </c>
      <c r="B8870" t="s">
        <v>3927</v>
      </c>
      <c r="C8870" s="9">
        <v>44896</v>
      </c>
      <c r="D8870" s="9">
        <v>44993</v>
      </c>
    </row>
    <row r="8871" spans="1:4" x14ac:dyDescent="0.2">
      <c r="A8871" t="s">
        <v>3496</v>
      </c>
      <c r="B8871" t="s">
        <v>3927</v>
      </c>
      <c r="C8871" s="9">
        <v>44896</v>
      </c>
      <c r="D8871" s="9">
        <v>45029</v>
      </c>
    </row>
    <row r="8872" spans="1:4" x14ac:dyDescent="0.2">
      <c r="A8872" t="s">
        <v>3496</v>
      </c>
      <c r="B8872" t="s">
        <v>3927</v>
      </c>
      <c r="C8872" s="9">
        <v>44896</v>
      </c>
      <c r="D8872" s="9">
        <v>45049</v>
      </c>
    </row>
    <row r="8873" spans="1:4" x14ac:dyDescent="0.2">
      <c r="A8873" t="s">
        <v>3496</v>
      </c>
      <c r="B8873" t="s">
        <v>3947</v>
      </c>
      <c r="C8873" s="9">
        <v>44919</v>
      </c>
      <c r="D8873" s="9">
        <v>44919</v>
      </c>
    </row>
    <row r="8874" spans="1:4" x14ac:dyDescent="0.2">
      <c r="A8874" t="s">
        <v>3496</v>
      </c>
      <c r="B8874" t="s">
        <v>3947</v>
      </c>
      <c r="C8874" s="9">
        <v>44919</v>
      </c>
      <c r="D8874" s="9">
        <v>44950</v>
      </c>
    </row>
    <row r="8875" spans="1:4" x14ac:dyDescent="0.2">
      <c r="A8875" t="s">
        <v>3496</v>
      </c>
      <c r="B8875" t="s">
        <v>3947</v>
      </c>
      <c r="C8875" s="9">
        <v>44919</v>
      </c>
      <c r="D8875" s="9">
        <v>44965</v>
      </c>
    </row>
    <row r="8876" spans="1:4" x14ac:dyDescent="0.2">
      <c r="A8876" t="s">
        <v>3496</v>
      </c>
      <c r="B8876" t="s">
        <v>3947</v>
      </c>
      <c r="C8876" s="9">
        <v>44919</v>
      </c>
      <c r="D8876" s="9">
        <v>45010</v>
      </c>
    </row>
    <row r="8877" spans="1:4" x14ac:dyDescent="0.2">
      <c r="A8877" t="s">
        <v>3496</v>
      </c>
      <c r="B8877" t="s">
        <v>3947</v>
      </c>
      <c r="C8877" s="9">
        <v>44919</v>
      </c>
      <c r="D8877" s="9">
        <v>45023</v>
      </c>
    </row>
    <row r="8878" spans="1:4" x14ac:dyDescent="0.2">
      <c r="A8878" t="s">
        <v>3496</v>
      </c>
      <c r="B8878" t="s">
        <v>3947</v>
      </c>
      <c r="C8878" s="9">
        <v>44919</v>
      </c>
      <c r="D8878" s="9">
        <v>45053</v>
      </c>
    </row>
    <row r="8879" spans="1:4" x14ac:dyDescent="0.2">
      <c r="A8879" t="s">
        <v>3496</v>
      </c>
      <c r="B8879" t="s">
        <v>3947</v>
      </c>
      <c r="C8879" s="9">
        <v>44919</v>
      </c>
      <c r="D8879" s="9">
        <v>45080</v>
      </c>
    </row>
    <row r="8880" spans="1:4" x14ac:dyDescent="0.2">
      <c r="A8880" t="s">
        <v>3497</v>
      </c>
      <c r="B8880" t="s">
        <v>3929</v>
      </c>
      <c r="C8880" s="9">
        <v>44605</v>
      </c>
      <c r="D8880" s="9">
        <v>44605</v>
      </c>
    </row>
    <row r="8881" spans="1:4" x14ac:dyDescent="0.2">
      <c r="A8881" t="s">
        <v>3497</v>
      </c>
      <c r="B8881" t="s">
        <v>3929</v>
      </c>
      <c r="C8881" s="9">
        <v>44605</v>
      </c>
      <c r="D8881" s="9">
        <v>44634</v>
      </c>
    </row>
    <row r="8882" spans="1:4" x14ac:dyDescent="0.2">
      <c r="A8882" t="s">
        <v>3497</v>
      </c>
      <c r="B8882" t="s">
        <v>3929</v>
      </c>
      <c r="C8882" s="9">
        <v>44605</v>
      </c>
      <c r="D8882" s="9">
        <v>44664</v>
      </c>
    </row>
    <row r="8883" spans="1:4" x14ac:dyDescent="0.2">
      <c r="A8883" t="s">
        <v>3497</v>
      </c>
      <c r="B8883" t="s">
        <v>3929</v>
      </c>
      <c r="C8883" s="9">
        <v>44605</v>
      </c>
      <c r="D8883" s="9">
        <v>44703</v>
      </c>
    </row>
    <row r="8884" spans="1:4" x14ac:dyDescent="0.2">
      <c r="A8884" t="s">
        <v>3497</v>
      </c>
      <c r="B8884" t="s">
        <v>3929</v>
      </c>
      <c r="C8884" s="9">
        <v>44605</v>
      </c>
      <c r="D8884" s="9">
        <v>44730</v>
      </c>
    </row>
    <row r="8885" spans="1:4" x14ac:dyDescent="0.2">
      <c r="A8885" t="s">
        <v>3497</v>
      </c>
      <c r="B8885" t="s">
        <v>3929</v>
      </c>
      <c r="C8885" s="9">
        <v>44605</v>
      </c>
      <c r="D8885" s="9">
        <v>44757</v>
      </c>
    </row>
    <row r="8886" spans="1:4" x14ac:dyDescent="0.2">
      <c r="A8886" t="s">
        <v>3497</v>
      </c>
      <c r="B8886" t="s">
        <v>3929</v>
      </c>
      <c r="C8886" s="9">
        <v>44605</v>
      </c>
      <c r="D8886" s="9">
        <v>44794</v>
      </c>
    </row>
    <row r="8887" spans="1:4" x14ac:dyDescent="0.2">
      <c r="A8887" t="s">
        <v>3497</v>
      </c>
      <c r="B8887" t="s">
        <v>3929</v>
      </c>
      <c r="C8887" s="9">
        <v>44605</v>
      </c>
      <c r="D8887" s="9">
        <v>44851</v>
      </c>
    </row>
    <row r="8888" spans="1:4" x14ac:dyDescent="0.2">
      <c r="A8888" t="s">
        <v>3497</v>
      </c>
      <c r="B8888" t="s">
        <v>3929</v>
      </c>
      <c r="C8888" s="9">
        <v>44605</v>
      </c>
      <c r="D8888" s="9">
        <v>44879</v>
      </c>
    </row>
    <row r="8889" spans="1:4" x14ac:dyDescent="0.2">
      <c r="A8889" t="s">
        <v>3497</v>
      </c>
      <c r="B8889" t="s">
        <v>3929</v>
      </c>
      <c r="C8889" s="9">
        <v>44605</v>
      </c>
      <c r="D8889" s="9">
        <v>44911</v>
      </c>
    </row>
    <row r="8890" spans="1:4" x14ac:dyDescent="0.2">
      <c r="A8890" t="s">
        <v>3497</v>
      </c>
      <c r="B8890" t="s">
        <v>3929</v>
      </c>
      <c r="C8890" s="9">
        <v>44605</v>
      </c>
      <c r="D8890" s="9">
        <v>44952</v>
      </c>
    </row>
    <row r="8891" spans="1:4" x14ac:dyDescent="0.2">
      <c r="A8891" t="s">
        <v>3497</v>
      </c>
      <c r="B8891" t="s">
        <v>3929</v>
      </c>
      <c r="C8891" s="9">
        <v>44605</v>
      </c>
      <c r="D8891" s="9">
        <v>44970</v>
      </c>
    </row>
    <row r="8892" spans="1:4" x14ac:dyDescent="0.2">
      <c r="A8892" t="s">
        <v>3497</v>
      </c>
      <c r="B8892" t="s">
        <v>3929</v>
      </c>
      <c r="C8892" s="9">
        <v>44605</v>
      </c>
      <c r="D8892" s="9">
        <v>45013</v>
      </c>
    </row>
    <row r="8893" spans="1:4" x14ac:dyDescent="0.2">
      <c r="A8893" t="s">
        <v>3497</v>
      </c>
      <c r="B8893" t="s">
        <v>3929</v>
      </c>
      <c r="C8893" s="9">
        <v>44605</v>
      </c>
      <c r="D8893" s="9">
        <v>45035</v>
      </c>
    </row>
    <row r="8894" spans="1:4" x14ac:dyDescent="0.2">
      <c r="A8894" t="s">
        <v>3497</v>
      </c>
      <c r="B8894" t="s">
        <v>3929</v>
      </c>
      <c r="C8894" s="9">
        <v>44605</v>
      </c>
      <c r="D8894" s="9">
        <v>45065</v>
      </c>
    </row>
    <row r="8895" spans="1:4" x14ac:dyDescent="0.2">
      <c r="A8895" t="s">
        <v>3497</v>
      </c>
      <c r="B8895" t="s">
        <v>3926</v>
      </c>
      <c r="C8895" s="9">
        <v>44701</v>
      </c>
      <c r="D8895" s="9">
        <v>44701</v>
      </c>
    </row>
    <row r="8896" spans="1:4" x14ac:dyDescent="0.2">
      <c r="A8896" t="s">
        <v>3497</v>
      </c>
      <c r="B8896" t="s">
        <v>3926</v>
      </c>
      <c r="C8896" s="9">
        <v>44701</v>
      </c>
      <c r="D8896" s="9">
        <v>44733</v>
      </c>
    </row>
    <row r="8897" spans="1:4" x14ac:dyDescent="0.2">
      <c r="A8897" t="s">
        <v>3497</v>
      </c>
      <c r="B8897" t="s">
        <v>3926</v>
      </c>
      <c r="C8897" s="9">
        <v>44701</v>
      </c>
      <c r="D8897" s="9">
        <v>44768</v>
      </c>
    </row>
    <row r="8898" spans="1:4" x14ac:dyDescent="0.2">
      <c r="A8898" t="s">
        <v>3497</v>
      </c>
      <c r="B8898" t="s">
        <v>3926</v>
      </c>
      <c r="C8898" s="9">
        <v>44701</v>
      </c>
      <c r="D8898" s="9">
        <v>44803</v>
      </c>
    </row>
    <row r="8899" spans="1:4" x14ac:dyDescent="0.2">
      <c r="A8899" t="s">
        <v>3497</v>
      </c>
      <c r="B8899" t="s">
        <v>3926</v>
      </c>
      <c r="C8899" s="9">
        <v>44701</v>
      </c>
      <c r="D8899" s="9">
        <v>44806</v>
      </c>
    </row>
    <row r="8900" spans="1:4" x14ac:dyDescent="0.2">
      <c r="A8900" t="s">
        <v>3497</v>
      </c>
      <c r="B8900" t="s">
        <v>3926</v>
      </c>
      <c r="C8900" s="9">
        <v>44701</v>
      </c>
      <c r="D8900" s="9">
        <v>44889</v>
      </c>
    </row>
    <row r="8901" spans="1:4" x14ac:dyDescent="0.2">
      <c r="A8901" t="s">
        <v>3497</v>
      </c>
      <c r="B8901" t="s">
        <v>3926</v>
      </c>
      <c r="C8901" s="9">
        <v>44701</v>
      </c>
      <c r="D8901" s="9">
        <v>44900</v>
      </c>
    </row>
    <row r="8902" spans="1:4" x14ac:dyDescent="0.2">
      <c r="A8902" t="s">
        <v>3497</v>
      </c>
      <c r="B8902" t="s">
        <v>3926</v>
      </c>
      <c r="C8902" s="9">
        <v>44701</v>
      </c>
      <c r="D8902" s="9">
        <v>44947</v>
      </c>
    </row>
    <row r="8903" spans="1:4" x14ac:dyDescent="0.2">
      <c r="A8903" t="s">
        <v>3497</v>
      </c>
      <c r="B8903" t="s">
        <v>3926</v>
      </c>
      <c r="C8903" s="9">
        <v>44701</v>
      </c>
      <c r="D8903" s="9">
        <v>44978</v>
      </c>
    </row>
    <row r="8904" spans="1:4" x14ac:dyDescent="0.2">
      <c r="A8904" t="s">
        <v>3497</v>
      </c>
      <c r="B8904" t="s">
        <v>3926</v>
      </c>
      <c r="C8904" s="9">
        <v>44701</v>
      </c>
      <c r="D8904" s="9">
        <v>45006</v>
      </c>
    </row>
    <row r="8905" spans="1:4" x14ac:dyDescent="0.2">
      <c r="A8905" t="s">
        <v>3497</v>
      </c>
      <c r="B8905" t="s">
        <v>3926</v>
      </c>
      <c r="C8905" s="9">
        <v>44701</v>
      </c>
      <c r="D8905" s="9">
        <v>45037</v>
      </c>
    </row>
    <row r="8906" spans="1:4" x14ac:dyDescent="0.2">
      <c r="A8906" t="s">
        <v>3498</v>
      </c>
      <c r="B8906" t="s">
        <v>3926</v>
      </c>
      <c r="C8906" s="9">
        <v>44927</v>
      </c>
      <c r="D8906" s="9">
        <v>44927</v>
      </c>
    </row>
    <row r="8907" spans="1:4" x14ac:dyDescent="0.2">
      <c r="A8907" t="s">
        <v>3498</v>
      </c>
      <c r="B8907" t="s">
        <v>3926</v>
      </c>
      <c r="C8907" s="9">
        <v>44927</v>
      </c>
      <c r="D8907" s="9">
        <v>44961</v>
      </c>
    </row>
    <row r="8908" spans="1:4" x14ac:dyDescent="0.2">
      <c r="A8908" t="s">
        <v>3498</v>
      </c>
      <c r="B8908" t="s">
        <v>3926</v>
      </c>
      <c r="C8908" s="9">
        <v>44927</v>
      </c>
      <c r="D8908" s="9">
        <v>44990</v>
      </c>
    </row>
    <row r="8909" spans="1:4" x14ac:dyDescent="0.2">
      <c r="A8909" t="s">
        <v>3498</v>
      </c>
      <c r="B8909" t="s">
        <v>3926</v>
      </c>
      <c r="C8909" s="9">
        <v>44927</v>
      </c>
      <c r="D8909" s="9">
        <v>45026</v>
      </c>
    </row>
    <row r="8910" spans="1:4" x14ac:dyDescent="0.2">
      <c r="A8910" t="s">
        <v>3498</v>
      </c>
      <c r="B8910" t="s">
        <v>3926</v>
      </c>
      <c r="C8910" s="9">
        <v>44927</v>
      </c>
      <c r="D8910" s="9">
        <v>45059</v>
      </c>
    </row>
    <row r="8911" spans="1:4" x14ac:dyDescent="0.2">
      <c r="A8911" t="s">
        <v>3498</v>
      </c>
      <c r="B8911" t="s">
        <v>3924</v>
      </c>
      <c r="C8911" s="9">
        <v>44986</v>
      </c>
      <c r="D8911" s="9">
        <v>44986</v>
      </c>
    </row>
    <row r="8912" spans="1:4" x14ac:dyDescent="0.2">
      <c r="A8912" t="s">
        <v>3498</v>
      </c>
      <c r="B8912" t="s">
        <v>3924</v>
      </c>
      <c r="C8912" s="9">
        <v>44986</v>
      </c>
      <c r="D8912" s="9">
        <v>45022</v>
      </c>
    </row>
    <row r="8913" spans="1:4" x14ac:dyDescent="0.2">
      <c r="A8913" t="s">
        <v>3498</v>
      </c>
      <c r="B8913" t="s">
        <v>3924</v>
      </c>
      <c r="C8913" s="9">
        <v>44986</v>
      </c>
      <c r="D8913" s="9">
        <v>45047</v>
      </c>
    </row>
    <row r="8914" spans="1:4" x14ac:dyDescent="0.2">
      <c r="A8914" t="s">
        <v>3499</v>
      </c>
      <c r="B8914" t="s">
        <v>3920</v>
      </c>
      <c r="C8914" s="9">
        <v>44825</v>
      </c>
      <c r="D8914" s="9">
        <v>44825</v>
      </c>
    </row>
    <row r="8915" spans="1:4" x14ac:dyDescent="0.2">
      <c r="A8915" t="s">
        <v>3499</v>
      </c>
      <c r="B8915" t="s">
        <v>3920</v>
      </c>
      <c r="C8915" s="9">
        <v>44825</v>
      </c>
      <c r="D8915" s="9">
        <v>44862</v>
      </c>
    </row>
    <row r="8916" spans="1:4" x14ac:dyDescent="0.2">
      <c r="A8916" t="s">
        <v>3499</v>
      </c>
      <c r="B8916" t="s">
        <v>3920</v>
      </c>
      <c r="C8916" s="9">
        <v>44825</v>
      </c>
      <c r="D8916" s="9">
        <v>44955</v>
      </c>
    </row>
    <row r="8917" spans="1:4" x14ac:dyDescent="0.2">
      <c r="A8917" t="s">
        <v>3499</v>
      </c>
      <c r="B8917" t="s">
        <v>3920</v>
      </c>
      <c r="C8917" s="9">
        <v>44825</v>
      </c>
      <c r="D8917" s="9">
        <v>45006</v>
      </c>
    </row>
    <row r="8918" spans="1:4" x14ac:dyDescent="0.2">
      <c r="A8918" t="s">
        <v>3499</v>
      </c>
      <c r="B8918" t="s">
        <v>3920</v>
      </c>
      <c r="C8918" s="9">
        <v>44825</v>
      </c>
      <c r="D8918" s="9">
        <v>45037</v>
      </c>
    </row>
    <row r="8919" spans="1:4" x14ac:dyDescent="0.2">
      <c r="A8919" t="s">
        <v>3500</v>
      </c>
      <c r="B8919" t="s">
        <v>3949</v>
      </c>
      <c r="C8919" s="9">
        <v>44596</v>
      </c>
      <c r="D8919" s="9">
        <v>44596</v>
      </c>
    </row>
    <row r="8920" spans="1:4" x14ac:dyDescent="0.2">
      <c r="A8920" t="s">
        <v>3500</v>
      </c>
      <c r="B8920" t="s">
        <v>3949</v>
      </c>
      <c r="C8920" s="9">
        <v>44596</v>
      </c>
      <c r="D8920" s="9">
        <v>44626</v>
      </c>
    </row>
    <row r="8921" spans="1:4" x14ac:dyDescent="0.2">
      <c r="A8921" t="s">
        <v>3500</v>
      </c>
      <c r="B8921" t="s">
        <v>3949</v>
      </c>
      <c r="C8921" s="9">
        <v>44596</v>
      </c>
      <c r="D8921" s="9">
        <v>44687</v>
      </c>
    </row>
    <row r="8922" spans="1:4" x14ac:dyDescent="0.2">
      <c r="A8922" t="s">
        <v>3500</v>
      </c>
      <c r="B8922" t="s">
        <v>3949</v>
      </c>
      <c r="C8922" s="9">
        <v>44596</v>
      </c>
      <c r="D8922" s="9">
        <v>44721</v>
      </c>
    </row>
    <row r="8923" spans="1:4" x14ac:dyDescent="0.2">
      <c r="A8923" t="s">
        <v>3500</v>
      </c>
      <c r="B8923" t="s">
        <v>3949</v>
      </c>
      <c r="C8923" s="9">
        <v>44596</v>
      </c>
      <c r="D8923" s="9">
        <v>44785</v>
      </c>
    </row>
    <row r="8924" spans="1:4" x14ac:dyDescent="0.2">
      <c r="A8924" t="s">
        <v>3500</v>
      </c>
      <c r="B8924" t="s">
        <v>3949</v>
      </c>
      <c r="C8924" s="9">
        <v>44596</v>
      </c>
      <c r="D8924" s="9">
        <v>44815</v>
      </c>
    </row>
    <row r="8925" spans="1:4" x14ac:dyDescent="0.2">
      <c r="A8925" t="s">
        <v>3500</v>
      </c>
      <c r="B8925" t="s">
        <v>3949</v>
      </c>
      <c r="C8925" s="9">
        <v>44596</v>
      </c>
      <c r="D8925" s="9">
        <v>44849</v>
      </c>
    </row>
    <row r="8926" spans="1:4" x14ac:dyDescent="0.2">
      <c r="A8926" t="s">
        <v>3500</v>
      </c>
      <c r="B8926" t="s">
        <v>3949</v>
      </c>
      <c r="C8926" s="9">
        <v>44596</v>
      </c>
      <c r="D8926" s="9">
        <v>44877</v>
      </c>
    </row>
    <row r="8927" spans="1:4" x14ac:dyDescent="0.2">
      <c r="A8927" t="s">
        <v>3500</v>
      </c>
      <c r="B8927" t="s">
        <v>3949</v>
      </c>
      <c r="C8927" s="9">
        <v>44596</v>
      </c>
      <c r="D8927" s="9">
        <v>44902</v>
      </c>
    </row>
    <row r="8928" spans="1:4" x14ac:dyDescent="0.2">
      <c r="A8928" t="s">
        <v>3500</v>
      </c>
      <c r="B8928" t="s">
        <v>3949</v>
      </c>
      <c r="C8928" s="9">
        <v>44596</v>
      </c>
      <c r="D8928" s="9">
        <v>44938</v>
      </c>
    </row>
    <row r="8929" spans="1:4" x14ac:dyDescent="0.2">
      <c r="A8929" t="s">
        <v>3500</v>
      </c>
      <c r="B8929" t="s">
        <v>3949</v>
      </c>
      <c r="C8929" s="9">
        <v>44596</v>
      </c>
      <c r="D8929" s="9">
        <v>44971</v>
      </c>
    </row>
    <row r="8930" spans="1:4" x14ac:dyDescent="0.2">
      <c r="A8930" t="s">
        <v>3500</v>
      </c>
      <c r="B8930" t="s">
        <v>3949</v>
      </c>
      <c r="C8930" s="9">
        <v>44596</v>
      </c>
      <c r="D8930" s="9">
        <v>45020</v>
      </c>
    </row>
    <row r="8931" spans="1:4" x14ac:dyDescent="0.2">
      <c r="A8931" t="s">
        <v>3500</v>
      </c>
      <c r="B8931" t="s">
        <v>3925</v>
      </c>
      <c r="C8931" s="9">
        <v>44748</v>
      </c>
      <c r="D8931" s="9">
        <v>44748</v>
      </c>
    </row>
    <row r="8932" spans="1:4" x14ac:dyDescent="0.2">
      <c r="A8932" t="s">
        <v>3500</v>
      </c>
      <c r="B8932" t="s">
        <v>3925</v>
      </c>
      <c r="C8932" s="9">
        <v>44748</v>
      </c>
      <c r="D8932" s="9">
        <v>44794</v>
      </c>
    </row>
    <row r="8933" spans="1:4" x14ac:dyDescent="0.2">
      <c r="A8933" t="s">
        <v>3500</v>
      </c>
      <c r="B8933" t="s">
        <v>3925</v>
      </c>
      <c r="C8933" s="9">
        <v>44748</v>
      </c>
      <c r="D8933" s="9">
        <v>44825</v>
      </c>
    </row>
    <row r="8934" spans="1:4" x14ac:dyDescent="0.2">
      <c r="A8934" t="s">
        <v>3500</v>
      </c>
      <c r="B8934" t="s">
        <v>3925</v>
      </c>
      <c r="C8934" s="9">
        <v>44748</v>
      </c>
      <c r="D8934" s="9">
        <v>44850</v>
      </c>
    </row>
    <row r="8935" spans="1:4" x14ac:dyDescent="0.2">
      <c r="A8935" t="s">
        <v>3500</v>
      </c>
      <c r="B8935" t="s">
        <v>3925</v>
      </c>
      <c r="C8935" s="9">
        <v>44748</v>
      </c>
      <c r="D8935" s="9">
        <v>44883</v>
      </c>
    </row>
    <row r="8936" spans="1:4" x14ac:dyDescent="0.2">
      <c r="A8936" t="s">
        <v>3500</v>
      </c>
      <c r="B8936" t="s">
        <v>3925</v>
      </c>
      <c r="C8936" s="9">
        <v>44748</v>
      </c>
      <c r="D8936" s="9">
        <v>44911</v>
      </c>
    </row>
    <row r="8937" spans="1:4" x14ac:dyDescent="0.2">
      <c r="A8937" t="s">
        <v>3500</v>
      </c>
      <c r="B8937" t="s">
        <v>3925</v>
      </c>
      <c r="C8937" s="9">
        <v>44748</v>
      </c>
      <c r="D8937" s="9">
        <v>44935</v>
      </c>
    </row>
    <row r="8938" spans="1:4" x14ac:dyDescent="0.2">
      <c r="A8938" t="s">
        <v>3500</v>
      </c>
      <c r="B8938" t="s">
        <v>3925</v>
      </c>
      <c r="C8938" s="9">
        <v>44748</v>
      </c>
      <c r="D8938" s="9">
        <v>44993</v>
      </c>
    </row>
    <row r="8939" spans="1:4" x14ac:dyDescent="0.2">
      <c r="A8939" t="s">
        <v>3500</v>
      </c>
      <c r="B8939" t="s">
        <v>3925</v>
      </c>
      <c r="C8939" s="9">
        <v>44748</v>
      </c>
      <c r="D8939" s="9">
        <v>45028</v>
      </c>
    </row>
    <row r="8940" spans="1:4" x14ac:dyDescent="0.2">
      <c r="A8940" t="s">
        <v>3500</v>
      </c>
      <c r="B8940" t="s">
        <v>3925</v>
      </c>
      <c r="C8940" s="9">
        <v>44748</v>
      </c>
      <c r="D8940" s="9">
        <v>45063</v>
      </c>
    </row>
    <row r="8941" spans="1:4" x14ac:dyDescent="0.2">
      <c r="A8941" t="s">
        <v>3501</v>
      </c>
      <c r="B8941" t="s">
        <v>3925</v>
      </c>
      <c r="C8941" s="9">
        <v>44715</v>
      </c>
      <c r="D8941" s="9">
        <v>44715</v>
      </c>
    </row>
    <row r="8942" spans="1:4" x14ac:dyDescent="0.2">
      <c r="A8942" t="s">
        <v>3501</v>
      </c>
      <c r="B8942" t="s">
        <v>3925</v>
      </c>
      <c r="C8942" s="9">
        <v>44715</v>
      </c>
      <c r="D8942" s="9">
        <v>44757</v>
      </c>
    </row>
    <row r="8943" spans="1:4" x14ac:dyDescent="0.2">
      <c r="A8943" t="s">
        <v>3501</v>
      </c>
      <c r="B8943" t="s">
        <v>3925</v>
      </c>
      <c r="C8943" s="9">
        <v>44715</v>
      </c>
      <c r="D8943" s="9">
        <v>44788</v>
      </c>
    </row>
    <row r="8944" spans="1:4" x14ac:dyDescent="0.2">
      <c r="A8944" t="s">
        <v>3501</v>
      </c>
      <c r="B8944" t="s">
        <v>3925</v>
      </c>
      <c r="C8944" s="9">
        <v>44715</v>
      </c>
      <c r="D8944" s="9">
        <v>44814</v>
      </c>
    </row>
    <row r="8945" spans="1:4" x14ac:dyDescent="0.2">
      <c r="A8945" t="s">
        <v>3501</v>
      </c>
      <c r="B8945" t="s">
        <v>3925</v>
      </c>
      <c r="C8945" s="9">
        <v>44715</v>
      </c>
      <c r="D8945" s="9">
        <v>44848</v>
      </c>
    </row>
    <row r="8946" spans="1:4" x14ac:dyDescent="0.2">
      <c r="A8946" t="s">
        <v>3501</v>
      </c>
      <c r="B8946" t="s">
        <v>3925</v>
      </c>
      <c r="C8946" s="9">
        <v>44715</v>
      </c>
      <c r="D8946" s="9">
        <v>44871</v>
      </c>
    </row>
    <row r="8947" spans="1:4" x14ac:dyDescent="0.2">
      <c r="A8947" t="s">
        <v>3501</v>
      </c>
      <c r="B8947" t="s">
        <v>3925</v>
      </c>
      <c r="C8947" s="9">
        <v>44715</v>
      </c>
      <c r="D8947" s="9">
        <v>44906</v>
      </c>
    </row>
    <row r="8948" spans="1:4" x14ac:dyDescent="0.2">
      <c r="A8948" t="s">
        <v>3501</v>
      </c>
      <c r="B8948" t="s">
        <v>3925</v>
      </c>
      <c r="C8948" s="9">
        <v>44715</v>
      </c>
      <c r="D8948" s="9">
        <v>44941</v>
      </c>
    </row>
    <row r="8949" spans="1:4" x14ac:dyDescent="0.2">
      <c r="A8949" t="s">
        <v>3501</v>
      </c>
      <c r="B8949" t="s">
        <v>3925</v>
      </c>
      <c r="C8949" s="9">
        <v>44715</v>
      </c>
      <c r="D8949" s="9">
        <v>44997</v>
      </c>
    </row>
    <row r="8950" spans="1:4" x14ac:dyDescent="0.2">
      <c r="A8950" t="s">
        <v>3501</v>
      </c>
      <c r="B8950" t="s">
        <v>3925</v>
      </c>
      <c r="C8950" s="9">
        <v>44715</v>
      </c>
      <c r="D8950" s="9">
        <v>45028</v>
      </c>
    </row>
    <row r="8951" spans="1:4" x14ac:dyDescent="0.2">
      <c r="A8951" t="s">
        <v>3501</v>
      </c>
      <c r="B8951" t="s">
        <v>3925</v>
      </c>
      <c r="C8951" s="9">
        <v>44715</v>
      </c>
      <c r="D8951" s="9">
        <v>45050</v>
      </c>
    </row>
    <row r="8952" spans="1:4" x14ac:dyDescent="0.2">
      <c r="A8952" t="s">
        <v>3501</v>
      </c>
      <c r="B8952" t="s">
        <v>3922</v>
      </c>
      <c r="C8952" s="9">
        <v>44736</v>
      </c>
      <c r="D8952" s="9">
        <v>44736</v>
      </c>
    </row>
    <row r="8953" spans="1:4" x14ac:dyDescent="0.2">
      <c r="A8953" t="s">
        <v>3501</v>
      </c>
      <c r="B8953" t="s">
        <v>3922</v>
      </c>
      <c r="C8953" s="9">
        <v>44736</v>
      </c>
      <c r="D8953" s="9">
        <v>44771</v>
      </c>
    </row>
    <row r="8954" spans="1:4" x14ac:dyDescent="0.2">
      <c r="A8954" t="s">
        <v>3501</v>
      </c>
      <c r="B8954" t="s">
        <v>3922</v>
      </c>
      <c r="C8954" s="9">
        <v>44736</v>
      </c>
      <c r="D8954" s="9">
        <v>44777</v>
      </c>
    </row>
    <row r="8955" spans="1:4" x14ac:dyDescent="0.2">
      <c r="A8955" t="s">
        <v>3501</v>
      </c>
      <c r="B8955" t="s">
        <v>3922</v>
      </c>
      <c r="C8955" s="9">
        <v>44736</v>
      </c>
      <c r="D8955" s="9">
        <v>44806</v>
      </c>
    </row>
    <row r="8956" spans="1:4" x14ac:dyDescent="0.2">
      <c r="A8956" t="s">
        <v>3501</v>
      </c>
      <c r="B8956" t="s">
        <v>3922</v>
      </c>
      <c r="C8956" s="9">
        <v>44736</v>
      </c>
      <c r="D8956" s="9">
        <v>44835</v>
      </c>
    </row>
    <row r="8957" spans="1:4" x14ac:dyDescent="0.2">
      <c r="A8957" t="s">
        <v>3501</v>
      </c>
      <c r="B8957" t="s">
        <v>3922</v>
      </c>
      <c r="C8957" s="9">
        <v>44736</v>
      </c>
      <c r="D8957" s="9">
        <v>44867</v>
      </c>
    </row>
    <row r="8958" spans="1:4" x14ac:dyDescent="0.2">
      <c r="A8958" t="s">
        <v>3501</v>
      </c>
      <c r="B8958" t="s">
        <v>3922</v>
      </c>
      <c r="C8958" s="9">
        <v>44736</v>
      </c>
      <c r="D8958" s="9">
        <v>44923</v>
      </c>
    </row>
    <row r="8959" spans="1:4" x14ac:dyDescent="0.2">
      <c r="A8959" t="s">
        <v>3501</v>
      </c>
      <c r="B8959" t="s">
        <v>3922</v>
      </c>
      <c r="C8959" s="9">
        <v>44736</v>
      </c>
      <c r="D8959" s="9">
        <v>44927</v>
      </c>
    </row>
    <row r="8960" spans="1:4" x14ac:dyDescent="0.2">
      <c r="A8960" t="s">
        <v>3501</v>
      </c>
      <c r="B8960" t="s">
        <v>3922</v>
      </c>
      <c r="C8960" s="9">
        <v>44736</v>
      </c>
      <c r="D8960" s="9">
        <v>44981</v>
      </c>
    </row>
    <row r="8961" spans="1:4" x14ac:dyDescent="0.2">
      <c r="A8961" t="s">
        <v>3501</v>
      </c>
      <c r="B8961" t="s">
        <v>3922</v>
      </c>
      <c r="C8961" s="9">
        <v>44736</v>
      </c>
      <c r="D8961" s="9">
        <v>44996</v>
      </c>
    </row>
    <row r="8962" spans="1:4" x14ac:dyDescent="0.2">
      <c r="A8962" t="s">
        <v>3501</v>
      </c>
      <c r="B8962" t="s">
        <v>3922</v>
      </c>
      <c r="C8962" s="9">
        <v>44736</v>
      </c>
      <c r="D8962" s="9">
        <v>45044</v>
      </c>
    </row>
    <row r="8963" spans="1:4" x14ac:dyDescent="0.2">
      <c r="A8963" t="s">
        <v>3501</v>
      </c>
      <c r="B8963" t="s">
        <v>3922</v>
      </c>
      <c r="C8963" s="9">
        <v>44736</v>
      </c>
      <c r="D8963" s="9">
        <v>45055</v>
      </c>
    </row>
    <row r="8964" spans="1:4" x14ac:dyDescent="0.2">
      <c r="A8964" t="s">
        <v>3501</v>
      </c>
      <c r="B8964" t="s">
        <v>3922</v>
      </c>
      <c r="C8964" s="9">
        <v>44736</v>
      </c>
      <c r="D8964" s="9">
        <v>45082</v>
      </c>
    </row>
    <row r="8965" spans="1:4" x14ac:dyDescent="0.2">
      <c r="A8965" t="s">
        <v>3502</v>
      </c>
      <c r="B8965" t="s">
        <v>3923</v>
      </c>
      <c r="C8965" s="9">
        <v>44870</v>
      </c>
      <c r="D8965" s="9">
        <v>44870</v>
      </c>
    </row>
    <row r="8966" spans="1:4" x14ac:dyDescent="0.2">
      <c r="A8966" t="s">
        <v>3502</v>
      </c>
      <c r="B8966" t="s">
        <v>3923</v>
      </c>
      <c r="C8966" s="9">
        <v>44870</v>
      </c>
      <c r="D8966" s="9">
        <v>44911</v>
      </c>
    </row>
    <row r="8967" spans="1:4" x14ac:dyDescent="0.2">
      <c r="A8967" t="s">
        <v>3502</v>
      </c>
      <c r="B8967" t="s">
        <v>3923</v>
      </c>
      <c r="C8967" s="9">
        <v>44870</v>
      </c>
      <c r="D8967" s="9">
        <v>44933</v>
      </c>
    </row>
    <row r="8968" spans="1:4" x14ac:dyDescent="0.2">
      <c r="A8968" t="s">
        <v>3502</v>
      </c>
      <c r="B8968" t="s">
        <v>3923</v>
      </c>
      <c r="C8968" s="9">
        <v>44870</v>
      </c>
      <c r="D8968" s="9">
        <v>44975</v>
      </c>
    </row>
    <row r="8969" spans="1:4" x14ac:dyDescent="0.2">
      <c r="A8969" t="s">
        <v>3502</v>
      </c>
      <c r="B8969" t="s">
        <v>3923</v>
      </c>
      <c r="C8969" s="9">
        <v>44870</v>
      </c>
      <c r="D8969" s="9">
        <v>45003</v>
      </c>
    </row>
    <row r="8970" spans="1:4" x14ac:dyDescent="0.2">
      <c r="A8970" t="s">
        <v>3502</v>
      </c>
      <c r="B8970" t="s">
        <v>3923</v>
      </c>
      <c r="C8970" s="9">
        <v>44870</v>
      </c>
      <c r="D8970" s="9">
        <v>45027</v>
      </c>
    </row>
    <row r="8971" spans="1:4" x14ac:dyDescent="0.2">
      <c r="A8971" t="s">
        <v>3502</v>
      </c>
      <c r="B8971" t="s">
        <v>3923</v>
      </c>
      <c r="C8971" s="9">
        <v>44870</v>
      </c>
      <c r="D8971" s="9">
        <v>45063</v>
      </c>
    </row>
    <row r="8972" spans="1:4" x14ac:dyDescent="0.2">
      <c r="A8972" t="s">
        <v>3502</v>
      </c>
      <c r="B8972" t="s">
        <v>3927</v>
      </c>
      <c r="C8972" s="9">
        <v>44932</v>
      </c>
      <c r="D8972" s="9">
        <v>44932</v>
      </c>
    </row>
    <row r="8973" spans="1:4" x14ac:dyDescent="0.2">
      <c r="A8973" t="s">
        <v>3502</v>
      </c>
      <c r="B8973" t="s">
        <v>3927</v>
      </c>
      <c r="C8973" s="9">
        <v>44932</v>
      </c>
      <c r="D8973" s="9">
        <v>44966</v>
      </c>
    </row>
    <row r="8974" spans="1:4" x14ac:dyDescent="0.2">
      <c r="A8974" t="s">
        <v>3502</v>
      </c>
      <c r="B8974" t="s">
        <v>3927</v>
      </c>
      <c r="C8974" s="9">
        <v>44932</v>
      </c>
      <c r="D8974" s="9">
        <v>45004</v>
      </c>
    </row>
    <row r="8975" spans="1:4" x14ac:dyDescent="0.2">
      <c r="A8975" t="s">
        <v>3502</v>
      </c>
      <c r="B8975" t="s">
        <v>3927</v>
      </c>
      <c r="C8975" s="9">
        <v>44932</v>
      </c>
      <c r="D8975" s="9">
        <v>45034</v>
      </c>
    </row>
    <row r="8976" spans="1:4" x14ac:dyDescent="0.2">
      <c r="A8976" t="s">
        <v>3502</v>
      </c>
      <c r="B8976" t="s">
        <v>3927</v>
      </c>
      <c r="C8976" s="9">
        <v>44932</v>
      </c>
      <c r="D8976" s="9">
        <v>45053</v>
      </c>
    </row>
    <row r="8977" spans="1:4" x14ac:dyDescent="0.2">
      <c r="A8977" t="s">
        <v>3503</v>
      </c>
      <c r="B8977" t="s">
        <v>3949</v>
      </c>
      <c r="C8977" s="9">
        <v>44733</v>
      </c>
      <c r="D8977" s="9">
        <v>44733</v>
      </c>
    </row>
    <row r="8978" spans="1:4" x14ac:dyDescent="0.2">
      <c r="A8978" t="s">
        <v>3503</v>
      </c>
      <c r="B8978" t="s">
        <v>3949</v>
      </c>
      <c r="C8978" s="9">
        <v>44733</v>
      </c>
      <c r="D8978" s="9">
        <v>44764</v>
      </c>
    </row>
    <row r="8979" spans="1:4" x14ac:dyDescent="0.2">
      <c r="A8979" t="s">
        <v>3503</v>
      </c>
      <c r="B8979" t="s">
        <v>3949</v>
      </c>
      <c r="C8979" s="9">
        <v>44733</v>
      </c>
      <c r="D8979" s="9">
        <v>44801</v>
      </c>
    </row>
    <row r="8980" spans="1:4" x14ac:dyDescent="0.2">
      <c r="A8980" t="s">
        <v>3503</v>
      </c>
      <c r="B8980" t="s">
        <v>3949</v>
      </c>
      <c r="C8980" s="9">
        <v>44733</v>
      </c>
      <c r="D8980" s="9">
        <v>44863</v>
      </c>
    </row>
    <row r="8981" spans="1:4" x14ac:dyDescent="0.2">
      <c r="A8981" t="s">
        <v>3503</v>
      </c>
      <c r="B8981" t="s">
        <v>3949</v>
      </c>
      <c r="C8981" s="9">
        <v>44733</v>
      </c>
      <c r="D8981" s="9">
        <v>44870</v>
      </c>
    </row>
    <row r="8982" spans="1:4" x14ac:dyDescent="0.2">
      <c r="A8982" t="s">
        <v>3503</v>
      </c>
      <c r="B8982" t="s">
        <v>3949</v>
      </c>
      <c r="C8982" s="9">
        <v>44733</v>
      </c>
      <c r="D8982" s="9">
        <v>44897</v>
      </c>
    </row>
    <row r="8983" spans="1:4" x14ac:dyDescent="0.2">
      <c r="A8983" t="s">
        <v>3503</v>
      </c>
      <c r="B8983" t="s">
        <v>3949</v>
      </c>
      <c r="C8983" s="9">
        <v>44733</v>
      </c>
      <c r="D8983" s="9">
        <v>44957</v>
      </c>
    </row>
    <row r="8984" spans="1:4" x14ac:dyDescent="0.2">
      <c r="A8984" t="s">
        <v>3503</v>
      </c>
      <c r="B8984" t="s">
        <v>3949</v>
      </c>
      <c r="C8984" s="9">
        <v>44733</v>
      </c>
      <c r="D8984" s="9">
        <v>44979</v>
      </c>
    </row>
    <row r="8985" spans="1:4" x14ac:dyDescent="0.2">
      <c r="A8985" t="s">
        <v>3503</v>
      </c>
      <c r="B8985" t="s">
        <v>3949</v>
      </c>
      <c r="C8985" s="9">
        <v>44733</v>
      </c>
      <c r="D8985" s="9">
        <v>45009</v>
      </c>
    </row>
    <row r="8986" spans="1:4" x14ac:dyDescent="0.2">
      <c r="A8986" t="s">
        <v>3503</v>
      </c>
      <c r="B8986" t="s">
        <v>3949</v>
      </c>
      <c r="C8986" s="9">
        <v>44733</v>
      </c>
      <c r="D8986" s="9">
        <v>45044</v>
      </c>
    </row>
    <row r="8987" spans="1:4" x14ac:dyDescent="0.2">
      <c r="A8987" t="s">
        <v>3503</v>
      </c>
      <c r="B8987" t="s">
        <v>3949</v>
      </c>
      <c r="C8987" s="9">
        <v>44733</v>
      </c>
      <c r="D8987" s="9">
        <v>45067</v>
      </c>
    </row>
    <row r="8988" spans="1:4" x14ac:dyDescent="0.2">
      <c r="A8988" t="s">
        <v>3503</v>
      </c>
      <c r="B8988" t="s">
        <v>3924</v>
      </c>
      <c r="C8988" s="9">
        <v>44924</v>
      </c>
      <c r="D8988" s="9">
        <v>44924</v>
      </c>
    </row>
    <row r="8989" spans="1:4" x14ac:dyDescent="0.2">
      <c r="A8989" t="s">
        <v>3503</v>
      </c>
      <c r="B8989" t="s">
        <v>3924</v>
      </c>
      <c r="C8989" s="9">
        <v>44924</v>
      </c>
      <c r="D8989" s="9">
        <v>44967</v>
      </c>
    </row>
    <row r="8990" spans="1:4" x14ac:dyDescent="0.2">
      <c r="A8990" t="s">
        <v>3503</v>
      </c>
      <c r="B8990" t="s">
        <v>3924</v>
      </c>
      <c r="C8990" s="9">
        <v>44924</v>
      </c>
      <c r="D8990" s="9">
        <v>44987</v>
      </c>
    </row>
    <row r="8991" spans="1:4" x14ac:dyDescent="0.2">
      <c r="A8991" t="s">
        <v>3503</v>
      </c>
      <c r="B8991" t="s">
        <v>3924</v>
      </c>
      <c r="C8991" s="9">
        <v>44924</v>
      </c>
      <c r="D8991" s="9">
        <v>45020</v>
      </c>
    </row>
    <row r="8992" spans="1:4" x14ac:dyDescent="0.2">
      <c r="A8992" t="s">
        <v>3503</v>
      </c>
      <c r="B8992" t="s">
        <v>3924</v>
      </c>
      <c r="C8992" s="9">
        <v>44924</v>
      </c>
      <c r="D8992" s="9">
        <v>45059</v>
      </c>
    </row>
    <row r="8993" spans="1:4" x14ac:dyDescent="0.2">
      <c r="A8993" t="s">
        <v>3503</v>
      </c>
      <c r="B8993" t="s">
        <v>3924</v>
      </c>
      <c r="C8993" s="9">
        <v>44924</v>
      </c>
      <c r="D8993" s="9">
        <v>45090</v>
      </c>
    </row>
    <row r="8994" spans="1:4" x14ac:dyDescent="0.2">
      <c r="A8994" t="s">
        <v>3504</v>
      </c>
      <c r="B8994" t="s">
        <v>3948</v>
      </c>
      <c r="C8994" s="9">
        <v>44616</v>
      </c>
      <c r="D8994" s="9">
        <v>44616</v>
      </c>
    </row>
    <row r="8995" spans="1:4" x14ac:dyDescent="0.2">
      <c r="A8995" t="s">
        <v>3504</v>
      </c>
      <c r="B8995" t="s">
        <v>3948</v>
      </c>
      <c r="C8995" s="9">
        <v>44616</v>
      </c>
      <c r="D8995" s="9">
        <v>44650</v>
      </c>
    </row>
    <row r="8996" spans="1:4" x14ac:dyDescent="0.2">
      <c r="A8996" t="s">
        <v>3504</v>
      </c>
      <c r="B8996" t="s">
        <v>3948</v>
      </c>
      <c r="C8996" s="9">
        <v>44616</v>
      </c>
      <c r="D8996" s="9">
        <v>44658</v>
      </c>
    </row>
    <row r="8997" spans="1:4" x14ac:dyDescent="0.2">
      <c r="A8997" t="s">
        <v>3504</v>
      </c>
      <c r="B8997" t="s">
        <v>3948</v>
      </c>
      <c r="C8997" s="9">
        <v>44616</v>
      </c>
      <c r="D8997" s="9">
        <v>44716</v>
      </c>
    </row>
    <row r="8998" spans="1:4" x14ac:dyDescent="0.2">
      <c r="A8998" t="s">
        <v>3504</v>
      </c>
      <c r="B8998" t="s">
        <v>3948</v>
      </c>
      <c r="C8998" s="9">
        <v>44616</v>
      </c>
      <c r="D8998" s="9">
        <v>44751</v>
      </c>
    </row>
    <row r="8999" spans="1:4" x14ac:dyDescent="0.2">
      <c r="A8999" t="s">
        <v>3504</v>
      </c>
      <c r="B8999" t="s">
        <v>3948</v>
      </c>
      <c r="C8999" s="9">
        <v>44616</v>
      </c>
      <c r="D8999" s="9">
        <v>44799</v>
      </c>
    </row>
    <row r="9000" spans="1:4" x14ac:dyDescent="0.2">
      <c r="A9000" t="s">
        <v>3504</v>
      </c>
      <c r="B9000" t="s">
        <v>3948</v>
      </c>
      <c r="C9000" s="9">
        <v>44616</v>
      </c>
      <c r="D9000" s="9">
        <v>44809</v>
      </c>
    </row>
    <row r="9001" spans="1:4" x14ac:dyDescent="0.2">
      <c r="A9001" t="s">
        <v>3504</v>
      </c>
      <c r="B9001" t="s">
        <v>3948</v>
      </c>
      <c r="C9001" s="9">
        <v>44616</v>
      </c>
      <c r="D9001" s="9">
        <v>44838</v>
      </c>
    </row>
    <row r="9002" spans="1:4" x14ac:dyDescent="0.2">
      <c r="A9002" t="s">
        <v>3504</v>
      </c>
      <c r="B9002" t="s">
        <v>3948</v>
      </c>
      <c r="C9002" s="9">
        <v>44616</v>
      </c>
      <c r="D9002" s="9">
        <v>44872</v>
      </c>
    </row>
    <row r="9003" spans="1:4" x14ac:dyDescent="0.2">
      <c r="A9003" t="s">
        <v>3504</v>
      </c>
      <c r="B9003" t="s">
        <v>3948</v>
      </c>
      <c r="C9003" s="9">
        <v>44616</v>
      </c>
      <c r="D9003" s="9">
        <v>44926</v>
      </c>
    </row>
    <row r="9004" spans="1:4" x14ac:dyDescent="0.2">
      <c r="A9004" t="s">
        <v>3504</v>
      </c>
      <c r="B9004" t="s">
        <v>3948</v>
      </c>
      <c r="C9004" s="9">
        <v>44616</v>
      </c>
      <c r="D9004" s="9">
        <v>44928</v>
      </c>
    </row>
    <row r="9005" spans="1:4" x14ac:dyDescent="0.2">
      <c r="A9005" t="s">
        <v>3504</v>
      </c>
      <c r="B9005" t="s">
        <v>3948</v>
      </c>
      <c r="C9005" s="9">
        <v>44616</v>
      </c>
      <c r="D9005" s="9">
        <v>44963</v>
      </c>
    </row>
    <row r="9006" spans="1:4" x14ac:dyDescent="0.2">
      <c r="A9006" t="s">
        <v>3504</v>
      </c>
      <c r="B9006" t="s">
        <v>3948</v>
      </c>
      <c r="C9006" s="9">
        <v>44616</v>
      </c>
      <c r="D9006" s="9">
        <v>45012</v>
      </c>
    </row>
    <row r="9007" spans="1:4" x14ac:dyDescent="0.2">
      <c r="A9007" t="s">
        <v>3504</v>
      </c>
      <c r="B9007" t="s">
        <v>3948</v>
      </c>
      <c r="C9007" s="9">
        <v>44616</v>
      </c>
      <c r="D9007" s="9">
        <v>45023</v>
      </c>
    </row>
    <row r="9008" spans="1:4" x14ac:dyDescent="0.2">
      <c r="A9008" t="s">
        <v>3504</v>
      </c>
      <c r="B9008" t="s">
        <v>3948</v>
      </c>
      <c r="C9008" s="9">
        <v>44616</v>
      </c>
      <c r="D9008" s="9">
        <v>45074</v>
      </c>
    </row>
    <row r="9009" spans="1:4" x14ac:dyDescent="0.2">
      <c r="A9009" t="s">
        <v>3504</v>
      </c>
      <c r="B9009" t="s">
        <v>3948</v>
      </c>
      <c r="C9009" s="9">
        <v>44616</v>
      </c>
      <c r="D9009" s="9">
        <v>45078</v>
      </c>
    </row>
    <row r="9010" spans="1:4" x14ac:dyDescent="0.2">
      <c r="A9010" t="s">
        <v>3504</v>
      </c>
      <c r="B9010" t="s">
        <v>3953</v>
      </c>
      <c r="C9010" s="9">
        <v>44837</v>
      </c>
      <c r="D9010" s="9">
        <v>44837</v>
      </c>
    </row>
    <row r="9011" spans="1:4" x14ac:dyDescent="0.2">
      <c r="A9011" t="s">
        <v>3504</v>
      </c>
      <c r="B9011" t="s">
        <v>3953</v>
      </c>
      <c r="C9011" s="9">
        <v>44837</v>
      </c>
      <c r="D9011" s="9">
        <v>44871</v>
      </c>
    </row>
    <row r="9012" spans="1:4" x14ac:dyDescent="0.2">
      <c r="A9012" t="s">
        <v>3504</v>
      </c>
      <c r="B9012" t="s">
        <v>3953</v>
      </c>
      <c r="C9012" s="9">
        <v>44837</v>
      </c>
      <c r="D9012" s="9">
        <v>44906</v>
      </c>
    </row>
    <row r="9013" spans="1:4" x14ac:dyDescent="0.2">
      <c r="A9013" t="s">
        <v>3504</v>
      </c>
      <c r="B9013" t="s">
        <v>3953</v>
      </c>
      <c r="C9013" s="9">
        <v>44837</v>
      </c>
      <c r="D9013" s="9">
        <v>44936</v>
      </c>
    </row>
    <row r="9014" spans="1:4" x14ac:dyDescent="0.2">
      <c r="A9014" t="s">
        <v>3504</v>
      </c>
      <c r="B9014" t="s">
        <v>3953</v>
      </c>
      <c r="C9014" s="9">
        <v>44837</v>
      </c>
      <c r="D9014" s="9">
        <v>44963</v>
      </c>
    </row>
    <row r="9015" spans="1:4" x14ac:dyDescent="0.2">
      <c r="A9015" t="s">
        <v>3504</v>
      </c>
      <c r="B9015" t="s">
        <v>3953</v>
      </c>
      <c r="C9015" s="9">
        <v>44837</v>
      </c>
      <c r="D9015" s="9">
        <v>44994</v>
      </c>
    </row>
    <row r="9016" spans="1:4" x14ac:dyDescent="0.2">
      <c r="A9016" t="s">
        <v>3504</v>
      </c>
      <c r="B9016" t="s">
        <v>3953</v>
      </c>
      <c r="C9016" s="9">
        <v>44837</v>
      </c>
      <c r="D9016" s="9">
        <v>45023</v>
      </c>
    </row>
    <row r="9017" spans="1:4" x14ac:dyDescent="0.2">
      <c r="A9017" t="s">
        <v>3504</v>
      </c>
      <c r="B9017" t="s">
        <v>3953</v>
      </c>
      <c r="C9017" s="9">
        <v>44837</v>
      </c>
      <c r="D9017" s="9">
        <v>45058</v>
      </c>
    </row>
    <row r="9018" spans="1:4" x14ac:dyDescent="0.2">
      <c r="A9018" t="s">
        <v>3505</v>
      </c>
      <c r="B9018" t="s">
        <v>3947</v>
      </c>
      <c r="C9018" s="9">
        <v>44850</v>
      </c>
      <c r="D9018" s="9">
        <v>44850</v>
      </c>
    </row>
    <row r="9019" spans="1:4" x14ac:dyDescent="0.2">
      <c r="A9019" t="s">
        <v>3505</v>
      </c>
      <c r="B9019" t="s">
        <v>3947</v>
      </c>
      <c r="C9019" s="9">
        <v>44850</v>
      </c>
      <c r="D9019" s="9">
        <v>44891</v>
      </c>
    </row>
    <row r="9020" spans="1:4" x14ac:dyDescent="0.2">
      <c r="A9020" t="s">
        <v>3505</v>
      </c>
      <c r="B9020" t="s">
        <v>3947</v>
      </c>
      <c r="C9020" s="9">
        <v>44850</v>
      </c>
      <c r="D9020" s="9">
        <v>44919</v>
      </c>
    </row>
    <row r="9021" spans="1:4" x14ac:dyDescent="0.2">
      <c r="A9021" t="s">
        <v>3505</v>
      </c>
      <c r="B9021" t="s">
        <v>3947</v>
      </c>
      <c r="C9021" s="9">
        <v>44850</v>
      </c>
      <c r="D9021" s="9">
        <v>44943</v>
      </c>
    </row>
    <row r="9022" spans="1:4" x14ac:dyDescent="0.2">
      <c r="A9022" t="s">
        <v>3505</v>
      </c>
      <c r="B9022" t="s">
        <v>3947</v>
      </c>
      <c r="C9022" s="9">
        <v>44850</v>
      </c>
      <c r="D9022" s="9">
        <v>44982</v>
      </c>
    </row>
    <row r="9023" spans="1:4" x14ac:dyDescent="0.2">
      <c r="A9023" t="s">
        <v>3505</v>
      </c>
      <c r="B9023" t="s">
        <v>3947</v>
      </c>
      <c r="C9023" s="9">
        <v>44850</v>
      </c>
      <c r="D9023" s="9">
        <v>45013</v>
      </c>
    </row>
    <row r="9024" spans="1:4" x14ac:dyDescent="0.2">
      <c r="A9024" t="s">
        <v>3505</v>
      </c>
      <c r="B9024" t="s">
        <v>3947</v>
      </c>
      <c r="C9024" s="9">
        <v>44850</v>
      </c>
      <c r="D9024" s="9">
        <v>45043</v>
      </c>
    </row>
    <row r="9025" spans="1:4" x14ac:dyDescent="0.2">
      <c r="A9025" t="s">
        <v>3505</v>
      </c>
      <c r="B9025" t="s">
        <v>3947</v>
      </c>
      <c r="C9025" s="9">
        <v>44850</v>
      </c>
      <c r="D9025" s="9">
        <v>45076</v>
      </c>
    </row>
    <row r="9026" spans="1:4" x14ac:dyDescent="0.2">
      <c r="A9026" t="s">
        <v>3506</v>
      </c>
      <c r="B9026" t="s">
        <v>3929</v>
      </c>
      <c r="C9026" s="9">
        <v>44847</v>
      </c>
      <c r="D9026" s="9">
        <v>44847</v>
      </c>
    </row>
    <row r="9027" spans="1:4" x14ac:dyDescent="0.2">
      <c r="A9027" t="s">
        <v>3506</v>
      </c>
      <c r="B9027" t="s">
        <v>3929</v>
      </c>
      <c r="C9027" s="9">
        <v>44847</v>
      </c>
      <c r="D9027" s="9">
        <v>44878</v>
      </c>
    </row>
    <row r="9028" spans="1:4" x14ac:dyDescent="0.2">
      <c r="A9028" t="s">
        <v>3506</v>
      </c>
      <c r="B9028" t="s">
        <v>3929</v>
      </c>
      <c r="C9028" s="9">
        <v>44847</v>
      </c>
      <c r="D9028" s="9">
        <v>44920</v>
      </c>
    </row>
    <row r="9029" spans="1:4" x14ac:dyDescent="0.2">
      <c r="A9029" t="s">
        <v>3506</v>
      </c>
      <c r="B9029" t="s">
        <v>3929</v>
      </c>
      <c r="C9029" s="9">
        <v>44847</v>
      </c>
      <c r="D9029" s="9">
        <v>44945</v>
      </c>
    </row>
    <row r="9030" spans="1:4" x14ac:dyDescent="0.2">
      <c r="A9030" t="s">
        <v>3506</v>
      </c>
      <c r="B9030" t="s">
        <v>3929</v>
      </c>
      <c r="C9030" s="9">
        <v>44847</v>
      </c>
      <c r="D9030" s="9">
        <v>44976</v>
      </c>
    </row>
    <row r="9031" spans="1:4" x14ac:dyDescent="0.2">
      <c r="A9031" t="s">
        <v>3506</v>
      </c>
      <c r="B9031" t="s">
        <v>3929</v>
      </c>
      <c r="C9031" s="9">
        <v>44847</v>
      </c>
      <c r="D9031" s="9">
        <v>45004</v>
      </c>
    </row>
    <row r="9032" spans="1:4" x14ac:dyDescent="0.2">
      <c r="A9032" t="s">
        <v>3506</v>
      </c>
      <c r="B9032" t="s">
        <v>3929</v>
      </c>
      <c r="C9032" s="9">
        <v>44847</v>
      </c>
      <c r="D9032" s="9">
        <v>45031</v>
      </c>
    </row>
    <row r="9033" spans="1:4" x14ac:dyDescent="0.2">
      <c r="A9033" t="s">
        <v>3506</v>
      </c>
      <c r="B9033" t="s">
        <v>3929</v>
      </c>
      <c r="C9033" s="9">
        <v>44847</v>
      </c>
      <c r="D9033" s="9">
        <v>45074</v>
      </c>
    </row>
    <row r="9034" spans="1:4" x14ac:dyDescent="0.2">
      <c r="A9034" t="s">
        <v>3506</v>
      </c>
      <c r="B9034" t="s">
        <v>3953</v>
      </c>
      <c r="C9034" s="9">
        <v>44989</v>
      </c>
      <c r="D9034" s="9">
        <v>44989</v>
      </c>
    </row>
    <row r="9035" spans="1:4" x14ac:dyDescent="0.2">
      <c r="A9035" t="s">
        <v>3506</v>
      </c>
      <c r="B9035" t="s">
        <v>3953</v>
      </c>
      <c r="C9035" s="9">
        <v>44989</v>
      </c>
      <c r="D9035" s="9">
        <v>45021</v>
      </c>
    </row>
    <row r="9036" spans="1:4" x14ac:dyDescent="0.2">
      <c r="A9036" t="s">
        <v>3506</v>
      </c>
      <c r="B9036" t="s">
        <v>3953</v>
      </c>
      <c r="C9036" s="9">
        <v>44989</v>
      </c>
      <c r="D9036" s="9">
        <v>45057</v>
      </c>
    </row>
    <row r="9037" spans="1:4" x14ac:dyDescent="0.2">
      <c r="A9037" t="s">
        <v>3507</v>
      </c>
      <c r="B9037" t="s">
        <v>3949</v>
      </c>
      <c r="C9037" s="9">
        <v>44766</v>
      </c>
      <c r="D9037" s="9">
        <v>44766</v>
      </c>
    </row>
    <row r="9038" spans="1:4" x14ac:dyDescent="0.2">
      <c r="A9038" t="s">
        <v>3507</v>
      </c>
      <c r="B9038" t="s">
        <v>3949</v>
      </c>
      <c r="C9038" s="9">
        <v>44766</v>
      </c>
      <c r="D9038" s="9">
        <v>44800</v>
      </c>
    </row>
    <row r="9039" spans="1:4" x14ac:dyDescent="0.2">
      <c r="A9039" t="s">
        <v>3507</v>
      </c>
      <c r="B9039" t="s">
        <v>3949</v>
      </c>
      <c r="C9039" s="9">
        <v>44766</v>
      </c>
      <c r="D9039" s="9">
        <v>44834</v>
      </c>
    </row>
    <row r="9040" spans="1:4" x14ac:dyDescent="0.2">
      <c r="A9040" t="s">
        <v>3507</v>
      </c>
      <c r="B9040" t="s">
        <v>3949</v>
      </c>
      <c r="C9040" s="9">
        <v>44766</v>
      </c>
      <c r="D9040" s="9">
        <v>44870</v>
      </c>
    </row>
    <row r="9041" spans="1:4" x14ac:dyDescent="0.2">
      <c r="A9041" t="s">
        <v>3507</v>
      </c>
      <c r="B9041" t="s">
        <v>3949</v>
      </c>
      <c r="C9041" s="9">
        <v>44766</v>
      </c>
      <c r="D9041" s="9">
        <v>44900</v>
      </c>
    </row>
    <row r="9042" spans="1:4" x14ac:dyDescent="0.2">
      <c r="A9042" t="s">
        <v>3507</v>
      </c>
      <c r="B9042" t="s">
        <v>3949</v>
      </c>
      <c r="C9042" s="9">
        <v>44766</v>
      </c>
      <c r="D9042" s="9">
        <v>44962</v>
      </c>
    </row>
    <row r="9043" spans="1:4" x14ac:dyDescent="0.2">
      <c r="A9043" t="s">
        <v>3507</v>
      </c>
      <c r="B9043" t="s">
        <v>3949</v>
      </c>
      <c r="C9043" s="9">
        <v>44766</v>
      </c>
      <c r="D9043" s="9">
        <v>44994</v>
      </c>
    </row>
    <row r="9044" spans="1:4" x14ac:dyDescent="0.2">
      <c r="A9044" t="s">
        <v>3507</v>
      </c>
      <c r="B9044" t="s">
        <v>3949</v>
      </c>
      <c r="C9044" s="9">
        <v>44766</v>
      </c>
      <c r="D9044" s="9">
        <v>45023</v>
      </c>
    </row>
    <row r="9045" spans="1:4" x14ac:dyDescent="0.2">
      <c r="A9045" t="s">
        <v>3507</v>
      </c>
      <c r="B9045" t="s">
        <v>3949</v>
      </c>
      <c r="C9045" s="9">
        <v>44766</v>
      </c>
      <c r="D9045" s="9">
        <v>45052</v>
      </c>
    </row>
    <row r="9046" spans="1:4" x14ac:dyDescent="0.2">
      <c r="A9046" t="s">
        <v>3507</v>
      </c>
      <c r="B9046" t="s">
        <v>3925</v>
      </c>
      <c r="C9046" s="9">
        <v>44976</v>
      </c>
      <c r="D9046" s="9">
        <v>44976</v>
      </c>
    </row>
    <row r="9047" spans="1:4" x14ac:dyDescent="0.2">
      <c r="A9047" t="s">
        <v>3507</v>
      </c>
      <c r="B9047" t="s">
        <v>3925</v>
      </c>
      <c r="C9047" s="9">
        <v>44976</v>
      </c>
      <c r="D9047" s="9">
        <v>45005</v>
      </c>
    </row>
    <row r="9048" spans="1:4" x14ac:dyDescent="0.2">
      <c r="A9048" t="s">
        <v>3507</v>
      </c>
      <c r="B9048" t="s">
        <v>3925</v>
      </c>
      <c r="C9048" s="9">
        <v>44976</v>
      </c>
      <c r="D9048" s="9">
        <v>45017</v>
      </c>
    </row>
    <row r="9049" spans="1:4" x14ac:dyDescent="0.2">
      <c r="A9049" t="s">
        <v>3507</v>
      </c>
      <c r="B9049" t="s">
        <v>3925</v>
      </c>
      <c r="C9049" s="9">
        <v>44976</v>
      </c>
      <c r="D9049" s="9">
        <v>45071</v>
      </c>
    </row>
    <row r="9050" spans="1:4" x14ac:dyDescent="0.2">
      <c r="A9050" t="s">
        <v>3508</v>
      </c>
      <c r="B9050" t="s">
        <v>3925</v>
      </c>
      <c r="C9050" s="9">
        <v>44719</v>
      </c>
      <c r="D9050" s="9">
        <v>44719</v>
      </c>
    </row>
    <row r="9051" spans="1:4" x14ac:dyDescent="0.2">
      <c r="A9051" t="s">
        <v>3508</v>
      </c>
      <c r="B9051" t="s">
        <v>3925</v>
      </c>
      <c r="C9051" s="9">
        <v>44719</v>
      </c>
      <c r="D9051" s="9">
        <v>44761</v>
      </c>
    </row>
    <row r="9052" spans="1:4" x14ac:dyDescent="0.2">
      <c r="A9052" t="s">
        <v>3508</v>
      </c>
      <c r="B9052" t="s">
        <v>3925</v>
      </c>
      <c r="C9052" s="9">
        <v>44719</v>
      </c>
      <c r="D9052" s="9">
        <v>44783</v>
      </c>
    </row>
    <row r="9053" spans="1:4" x14ac:dyDescent="0.2">
      <c r="A9053" t="s">
        <v>3508</v>
      </c>
      <c r="B9053" t="s">
        <v>3925</v>
      </c>
      <c r="C9053" s="9">
        <v>44719</v>
      </c>
      <c r="D9053" s="9">
        <v>44825</v>
      </c>
    </row>
    <row r="9054" spans="1:4" x14ac:dyDescent="0.2">
      <c r="A9054" t="s">
        <v>3508</v>
      </c>
      <c r="B9054" t="s">
        <v>3925</v>
      </c>
      <c r="C9054" s="9">
        <v>44719</v>
      </c>
      <c r="D9054" s="9">
        <v>44937</v>
      </c>
    </row>
    <row r="9055" spans="1:4" x14ac:dyDescent="0.2">
      <c r="A9055" t="s">
        <v>3508</v>
      </c>
      <c r="B9055" t="s">
        <v>3925</v>
      </c>
      <c r="C9055" s="9">
        <v>44719</v>
      </c>
      <c r="D9055" s="9">
        <v>44968</v>
      </c>
    </row>
    <row r="9056" spans="1:4" x14ac:dyDescent="0.2">
      <c r="A9056" t="s">
        <v>3508</v>
      </c>
      <c r="B9056" t="s">
        <v>3925</v>
      </c>
      <c r="C9056" s="9">
        <v>44719</v>
      </c>
      <c r="D9056" s="9">
        <v>44992</v>
      </c>
    </row>
    <row r="9057" spans="1:4" x14ac:dyDescent="0.2">
      <c r="A9057" t="s">
        <v>3508</v>
      </c>
      <c r="B9057" t="s">
        <v>3925</v>
      </c>
      <c r="C9057" s="9">
        <v>44719</v>
      </c>
      <c r="D9057" s="9">
        <v>45064</v>
      </c>
    </row>
    <row r="9058" spans="1:4" x14ac:dyDescent="0.2">
      <c r="A9058" t="s">
        <v>3508</v>
      </c>
      <c r="B9058" t="s">
        <v>3924</v>
      </c>
      <c r="C9058" s="9">
        <v>44866</v>
      </c>
      <c r="D9058" s="9">
        <v>44866</v>
      </c>
    </row>
    <row r="9059" spans="1:4" x14ac:dyDescent="0.2">
      <c r="A9059" t="s">
        <v>3508</v>
      </c>
      <c r="B9059" t="s">
        <v>3924</v>
      </c>
      <c r="C9059" s="9">
        <v>44866</v>
      </c>
      <c r="D9059" s="9">
        <v>44901</v>
      </c>
    </row>
    <row r="9060" spans="1:4" x14ac:dyDescent="0.2">
      <c r="A9060" t="s">
        <v>3508</v>
      </c>
      <c r="B9060" t="s">
        <v>3924</v>
      </c>
      <c r="C9060" s="9">
        <v>44866</v>
      </c>
      <c r="D9060" s="9">
        <v>44940</v>
      </c>
    </row>
    <row r="9061" spans="1:4" x14ac:dyDescent="0.2">
      <c r="A9061" t="s">
        <v>3508</v>
      </c>
      <c r="B9061" t="s">
        <v>3924</v>
      </c>
      <c r="C9061" s="9">
        <v>44866</v>
      </c>
      <c r="D9061" s="9">
        <v>44962</v>
      </c>
    </row>
    <row r="9062" spans="1:4" x14ac:dyDescent="0.2">
      <c r="A9062" t="s">
        <v>3508</v>
      </c>
      <c r="B9062" t="s">
        <v>3924</v>
      </c>
      <c r="C9062" s="9">
        <v>44866</v>
      </c>
      <c r="D9062" s="9">
        <v>44989</v>
      </c>
    </row>
    <row r="9063" spans="1:4" x14ac:dyDescent="0.2">
      <c r="A9063" t="s">
        <v>3508</v>
      </c>
      <c r="B9063" t="s">
        <v>3924</v>
      </c>
      <c r="C9063" s="9">
        <v>44866</v>
      </c>
      <c r="D9063" s="9">
        <v>45021</v>
      </c>
    </row>
    <row r="9064" spans="1:4" x14ac:dyDescent="0.2">
      <c r="A9064" t="s">
        <v>3508</v>
      </c>
      <c r="B9064" t="s">
        <v>3924</v>
      </c>
      <c r="C9064" s="9">
        <v>44866</v>
      </c>
      <c r="D9064" s="9">
        <v>45055</v>
      </c>
    </row>
    <row r="9065" spans="1:4" x14ac:dyDescent="0.2">
      <c r="A9065" t="s">
        <v>3509</v>
      </c>
      <c r="B9065" t="s">
        <v>3952</v>
      </c>
      <c r="C9065" s="9">
        <v>45034</v>
      </c>
      <c r="D9065" s="9">
        <v>45034</v>
      </c>
    </row>
    <row r="9066" spans="1:4" x14ac:dyDescent="0.2">
      <c r="A9066" t="s">
        <v>3509</v>
      </c>
      <c r="B9066" t="s">
        <v>3952</v>
      </c>
      <c r="C9066" s="9">
        <v>45034</v>
      </c>
      <c r="D9066" s="9">
        <v>45074</v>
      </c>
    </row>
    <row r="9067" spans="1:4" x14ac:dyDescent="0.2">
      <c r="A9067" t="s">
        <v>3509</v>
      </c>
      <c r="B9067" t="s">
        <v>3952</v>
      </c>
      <c r="C9067" s="9">
        <v>45034</v>
      </c>
      <c r="D9067" s="9">
        <v>45078</v>
      </c>
    </row>
    <row r="9068" spans="1:4" x14ac:dyDescent="0.2">
      <c r="A9068" t="s">
        <v>3509</v>
      </c>
      <c r="B9068" t="s">
        <v>3951</v>
      </c>
      <c r="C9068" s="9">
        <v>45044</v>
      </c>
      <c r="D9068" s="9">
        <v>45044</v>
      </c>
    </row>
    <row r="9069" spans="1:4" x14ac:dyDescent="0.2">
      <c r="A9069" t="s">
        <v>3509</v>
      </c>
      <c r="B9069" t="s">
        <v>3951</v>
      </c>
      <c r="C9069" s="9">
        <v>45044</v>
      </c>
      <c r="D9069" s="9">
        <v>45075</v>
      </c>
    </row>
    <row r="9070" spans="1:4" x14ac:dyDescent="0.2">
      <c r="A9070" t="s">
        <v>3509</v>
      </c>
      <c r="B9070" t="s">
        <v>3951</v>
      </c>
      <c r="C9070" s="9">
        <v>45044</v>
      </c>
      <c r="D9070" s="9">
        <v>45084</v>
      </c>
    </row>
    <row r="9071" spans="1:4" x14ac:dyDescent="0.2">
      <c r="A9071" t="s">
        <v>3510</v>
      </c>
      <c r="B9071" t="s">
        <v>3952</v>
      </c>
      <c r="C9071" s="9">
        <v>44908</v>
      </c>
      <c r="D9071" s="9">
        <v>44908</v>
      </c>
    </row>
    <row r="9072" spans="1:4" x14ac:dyDescent="0.2">
      <c r="A9072" t="s">
        <v>3510</v>
      </c>
      <c r="B9072" t="s">
        <v>3952</v>
      </c>
      <c r="C9072" s="9">
        <v>44908</v>
      </c>
      <c r="D9072" s="9">
        <v>44949</v>
      </c>
    </row>
    <row r="9073" spans="1:4" x14ac:dyDescent="0.2">
      <c r="A9073" t="s">
        <v>3510</v>
      </c>
      <c r="B9073" t="s">
        <v>3952</v>
      </c>
      <c r="C9073" s="9">
        <v>44908</v>
      </c>
      <c r="D9073" s="9">
        <v>44982</v>
      </c>
    </row>
    <row r="9074" spans="1:4" x14ac:dyDescent="0.2">
      <c r="A9074" t="s">
        <v>3510</v>
      </c>
      <c r="B9074" t="s">
        <v>3952</v>
      </c>
      <c r="C9074" s="9">
        <v>44908</v>
      </c>
      <c r="D9074" s="9">
        <v>45010</v>
      </c>
    </row>
    <row r="9075" spans="1:4" x14ac:dyDescent="0.2">
      <c r="A9075" t="s">
        <v>3510</v>
      </c>
      <c r="B9075" t="s">
        <v>3952</v>
      </c>
      <c r="C9075" s="9">
        <v>44908</v>
      </c>
      <c r="D9075" s="9">
        <v>45032</v>
      </c>
    </row>
    <row r="9076" spans="1:4" x14ac:dyDescent="0.2">
      <c r="A9076" t="s">
        <v>3510</v>
      </c>
      <c r="B9076" t="s">
        <v>3952</v>
      </c>
      <c r="C9076" s="9">
        <v>44908</v>
      </c>
      <c r="D9076" s="9">
        <v>45064</v>
      </c>
    </row>
    <row r="9077" spans="1:4" x14ac:dyDescent="0.2">
      <c r="A9077" t="s">
        <v>3510</v>
      </c>
      <c r="B9077" t="s">
        <v>3921</v>
      </c>
      <c r="C9077" s="9">
        <v>44942</v>
      </c>
      <c r="D9077" s="9">
        <v>44942</v>
      </c>
    </row>
    <row r="9078" spans="1:4" x14ac:dyDescent="0.2">
      <c r="A9078" t="s">
        <v>3510</v>
      </c>
      <c r="B9078" t="s">
        <v>3921</v>
      </c>
      <c r="C9078" s="9">
        <v>44942</v>
      </c>
      <c r="D9078" s="9">
        <v>44980</v>
      </c>
    </row>
    <row r="9079" spans="1:4" x14ac:dyDescent="0.2">
      <c r="A9079" t="s">
        <v>3510</v>
      </c>
      <c r="B9079" t="s">
        <v>3921</v>
      </c>
      <c r="C9079" s="9">
        <v>44942</v>
      </c>
      <c r="D9079" s="9">
        <v>45001</v>
      </c>
    </row>
    <row r="9080" spans="1:4" x14ac:dyDescent="0.2">
      <c r="A9080" t="s">
        <v>3510</v>
      </c>
      <c r="B9080" t="s">
        <v>3921</v>
      </c>
      <c r="C9080" s="9">
        <v>44942</v>
      </c>
      <c r="D9080" s="9">
        <v>45034</v>
      </c>
    </row>
    <row r="9081" spans="1:4" x14ac:dyDescent="0.2">
      <c r="A9081" t="s">
        <v>3510</v>
      </c>
      <c r="B9081" t="s">
        <v>3921</v>
      </c>
      <c r="C9081" s="9">
        <v>44942</v>
      </c>
      <c r="D9081" s="9">
        <v>45067</v>
      </c>
    </row>
    <row r="9082" spans="1:4" x14ac:dyDescent="0.2">
      <c r="A9082" t="s">
        <v>3511</v>
      </c>
      <c r="B9082" t="s">
        <v>3949</v>
      </c>
      <c r="C9082" s="9">
        <v>44699</v>
      </c>
      <c r="D9082" s="9">
        <v>44699</v>
      </c>
    </row>
    <row r="9083" spans="1:4" x14ac:dyDescent="0.2">
      <c r="A9083" t="s">
        <v>3511</v>
      </c>
      <c r="B9083" t="s">
        <v>3949</v>
      </c>
      <c r="C9083" s="9">
        <v>44699</v>
      </c>
      <c r="D9083" s="9">
        <v>44767</v>
      </c>
    </row>
    <row r="9084" spans="1:4" x14ac:dyDescent="0.2">
      <c r="A9084" t="s">
        <v>3511</v>
      </c>
      <c r="B9084" t="s">
        <v>3949</v>
      </c>
      <c r="C9084" s="9">
        <v>44699</v>
      </c>
      <c r="D9084" s="9">
        <v>44797</v>
      </c>
    </row>
    <row r="9085" spans="1:4" x14ac:dyDescent="0.2">
      <c r="A9085" t="s">
        <v>3511</v>
      </c>
      <c r="B9085" t="s">
        <v>3949</v>
      </c>
      <c r="C9085" s="9">
        <v>44699</v>
      </c>
      <c r="D9085" s="9">
        <v>44826</v>
      </c>
    </row>
    <row r="9086" spans="1:4" x14ac:dyDescent="0.2">
      <c r="A9086" t="s">
        <v>3511</v>
      </c>
      <c r="B9086" t="s">
        <v>3949</v>
      </c>
      <c r="C9086" s="9">
        <v>44699</v>
      </c>
      <c r="D9086" s="9">
        <v>44853</v>
      </c>
    </row>
    <row r="9087" spans="1:4" x14ac:dyDescent="0.2">
      <c r="A9087" t="s">
        <v>3511</v>
      </c>
      <c r="B9087" t="s">
        <v>3949</v>
      </c>
      <c r="C9087" s="9">
        <v>44699</v>
      </c>
      <c r="D9087" s="9">
        <v>44887</v>
      </c>
    </row>
    <row r="9088" spans="1:4" x14ac:dyDescent="0.2">
      <c r="A9088" t="s">
        <v>3511</v>
      </c>
      <c r="B9088" t="s">
        <v>3949</v>
      </c>
      <c r="C9088" s="9">
        <v>44699</v>
      </c>
      <c r="D9088" s="9">
        <v>44917</v>
      </c>
    </row>
    <row r="9089" spans="1:4" x14ac:dyDescent="0.2">
      <c r="A9089" t="s">
        <v>3511</v>
      </c>
      <c r="B9089" t="s">
        <v>3949</v>
      </c>
      <c r="C9089" s="9">
        <v>44699</v>
      </c>
      <c r="D9089" s="9">
        <v>44948</v>
      </c>
    </row>
    <row r="9090" spans="1:4" x14ac:dyDescent="0.2">
      <c r="A9090" t="s">
        <v>3511</v>
      </c>
      <c r="B9090" t="s">
        <v>3949</v>
      </c>
      <c r="C9090" s="9">
        <v>44699</v>
      </c>
      <c r="D9090" s="9">
        <v>44978</v>
      </c>
    </row>
    <row r="9091" spans="1:4" x14ac:dyDescent="0.2">
      <c r="A9091" t="s">
        <v>3511</v>
      </c>
      <c r="B9091" t="s">
        <v>3949</v>
      </c>
      <c r="C9091" s="9">
        <v>44699</v>
      </c>
      <c r="D9091" s="9">
        <v>44989</v>
      </c>
    </row>
    <row r="9092" spans="1:4" x14ac:dyDescent="0.2">
      <c r="A9092" t="s">
        <v>3511</v>
      </c>
      <c r="B9092" t="s">
        <v>3949</v>
      </c>
      <c r="C9092" s="9">
        <v>44699</v>
      </c>
      <c r="D9092" s="9">
        <v>45049</v>
      </c>
    </row>
    <row r="9093" spans="1:4" x14ac:dyDescent="0.2">
      <c r="A9093" t="s">
        <v>3511</v>
      </c>
      <c r="B9093" t="s">
        <v>3948</v>
      </c>
      <c r="C9093" s="9">
        <v>44875</v>
      </c>
      <c r="D9093" s="9">
        <v>44875</v>
      </c>
    </row>
    <row r="9094" spans="1:4" x14ac:dyDescent="0.2">
      <c r="A9094" t="s">
        <v>3511</v>
      </c>
      <c r="B9094" t="s">
        <v>3948</v>
      </c>
      <c r="C9094" s="9">
        <v>44875</v>
      </c>
      <c r="D9094" s="9">
        <v>44911</v>
      </c>
    </row>
    <row r="9095" spans="1:4" x14ac:dyDescent="0.2">
      <c r="A9095" t="s">
        <v>3511</v>
      </c>
      <c r="B9095" t="s">
        <v>3948</v>
      </c>
      <c r="C9095" s="9">
        <v>44875</v>
      </c>
      <c r="D9095" s="9">
        <v>44949</v>
      </c>
    </row>
    <row r="9096" spans="1:4" x14ac:dyDescent="0.2">
      <c r="A9096" t="s">
        <v>3511</v>
      </c>
      <c r="B9096" t="s">
        <v>3948</v>
      </c>
      <c r="C9096" s="9">
        <v>44875</v>
      </c>
      <c r="D9096" s="9">
        <v>44970</v>
      </c>
    </row>
    <row r="9097" spans="1:4" x14ac:dyDescent="0.2">
      <c r="A9097" t="s">
        <v>3511</v>
      </c>
      <c r="B9097" t="s">
        <v>3948</v>
      </c>
      <c r="C9097" s="9">
        <v>44875</v>
      </c>
      <c r="D9097" s="9">
        <v>45008</v>
      </c>
    </row>
    <row r="9098" spans="1:4" x14ac:dyDescent="0.2">
      <c r="A9098" t="s">
        <v>3511</v>
      </c>
      <c r="B9098" t="s">
        <v>3948</v>
      </c>
      <c r="C9098" s="9">
        <v>44875</v>
      </c>
      <c r="D9098" s="9">
        <v>45041</v>
      </c>
    </row>
    <row r="9099" spans="1:4" x14ac:dyDescent="0.2">
      <c r="A9099" t="s">
        <v>3511</v>
      </c>
      <c r="B9099" t="s">
        <v>3948</v>
      </c>
      <c r="C9099" s="9">
        <v>44875</v>
      </c>
      <c r="D9099" s="9">
        <v>45066</v>
      </c>
    </row>
    <row r="9100" spans="1:4" x14ac:dyDescent="0.2">
      <c r="A9100" t="s">
        <v>3512</v>
      </c>
      <c r="B9100" t="s">
        <v>3951</v>
      </c>
      <c r="C9100" s="9">
        <v>44712</v>
      </c>
      <c r="D9100" s="9">
        <v>44712</v>
      </c>
    </row>
    <row r="9101" spans="1:4" x14ac:dyDescent="0.2">
      <c r="A9101" t="s">
        <v>3512</v>
      </c>
      <c r="B9101" t="s">
        <v>3951</v>
      </c>
      <c r="C9101" s="9">
        <v>44712</v>
      </c>
      <c r="D9101" s="9">
        <v>44756</v>
      </c>
    </row>
    <row r="9102" spans="1:4" x14ac:dyDescent="0.2">
      <c r="A9102" t="s">
        <v>3512</v>
      </c>
      <c r="B9102" t="s">
        <v>3951</v>
      </c>
      <c r="C9102" s="9">
        <v>44712</v>
      </c>
      <c r="D9102" s="9">
        <v>44774</v>
      </c>
    </row>
    <row r="9103" spans="1:4" x14ac:dyDescent="0.2">
      <c r="A9103" t="s">
        <v>3512</v>
      </c>
      <c r="B9103" t="s">
        <v>3951</v>
      </c>
      <c r="C9103" s="9">
        <v>44712</v>
      </c>
      <c r="D9103" s="9">
        <v>44810</v>
      </c>
    </row>
    <row r="9104" spans="1:4" x14ac:dyDescent="0.2">
      <c r="A9104" t="s">
        <v>3512</v>
      </c>
      <c r="B9104" t="s">
        <v>3951</v>
      </c>
      <c r="C9104" s="9">
        <v>44712</v>
      </c>
      <c r="D9104" s="9">
        <v>44843</v>
      </c>
    </row>
    <row r="9105" spans="1:4" x14ac:dyDescent="0.2">
      <c r="A9105" t="s">
        <v>3512</v>
      </c>
      <c r="B9105" t="s">
        <v>3951</v>
      </c>
      <c r="C9105" s="9">
        <v>44712</v>
      </c>
      <c r="D9105" s="9">
        <v>44926</v>
      </c>
    </row>
    <row r="9106" spans="1:4" x14ac:dyDescent="0.2">
      <c r="A9106" t="s">
        <v>3512</v>
      </c>
      <c r="B9106" t="s">
        <v>3951</v>
      </c>
      <c r="C9106" s="9">
        <v>44712</v>
      </c>
      <c r="D9106" s="9">
        <v>44936</v>
      </c>
    </row>
    <row r="9107" spans="1:4" x14ac:dyDescent="0.2">
      <c r="A9107" t="s">
        <v>3512</v>
      </c>
      <c r="B9107" t="s">
        <v>3951</v>
      </c>
      <c r="C9107" s="9">
        <v>44712</v>
      </c>
      <c r="D9107" s="9">
        <v>44969</v>
      </c>
    </row>
    <row r="9108" spans="1:4" x14ac:dyDescent="0.2">
      <c r="A9108" t="s">
        <v>3512</v>
      </c>
      <c r="B9108" t="s">
        <v>3951</v>
      </c>
      <c r="C9108" s="9">
        <v>44712</v>
      </c>
      <c r="D9108" s="9">
        <v>45017</v>
      </c>
    </row>
    <row r="9109" spans="1:4" x14ac:dyDescent="0.2">
      <c r="A9109" t="s">
        <v>3512</v>
      </c>
      <c r="B9109" t="s">
        <v>3951</v>
      </c>
      <c r="C9109" s="9">
        <v>44712</v>
      </c>
      <c r="D9109" s="9">
        <v>45052</v>
      </c>
    </row>
    <row r="9110" spans="1:4" x14ac:dyDescent="0.2">
      <c r="A9110" t="s">
        <v>3512</v>
      </c>
      <c r="B9110" t="s">
        <v>3923</v>
      </c>
      <c r="C9110" s="9">
        <v>44885</v>
      </c>
      <c r="D9110" s="9">
        <v>44885</v>
      </c>
    </row>
    <row r="9111" spans="1:4" x14ac:dyDescent="0.2">
      <c r="A9111" t="s">
        <v>3512</v>
      </c>
      <c r="B9111" t="s">
        <v>3923</v>
      </c>
      <c r="C9111" s="9">
        <v>44885</v>
      </c>
      <c r="D9111" s="9">
        <v>44918</v>
      </c>
    </row>
    <row r="9112" spans="1:4" x14ac:dyDescent="0.2">
      <c r="A9112" t="s">
        <v>3512</v>
      </c>
      <c r="B9112" t="s">
        <v>3923</v>
      </c>
      <c r="C9112" s="9">
        <v>44885</v>
      </c>
      <c r="D9112" s="9">
        <v>44952</v>
      </c>
    </row>
    <row r="9113" spans="1:4" x14ac:dyDescent="0.2">
      <c r="A9113" t="s">
        <v>3512</v>
      </c>
      <c r="B9113" t="s">
        <v>3923</v>
      </c>
      <c r="C9113" s="9">
        <v>44885</v>
      </c>
      <c r="D9113" s="9">
        <v>44985</v>
      </c>
    </row>
    <row r="9114" spans="1:4" x14ac:dyDescent="0.2">
      <c r="A9114" t="s">
        <v>3512</v>
      </c>
      <c r="B9114" t="s">
        <v>3923</v>
      </c>
      <c r="C9114" s="9">
        <v>44885</v>
      </c>
      <c r="D9114" s="9">
        <v>45007</v>
      </c>
    </row>
    <row r="9115" spans="1:4" x14ac:dyDescent="0.2">
      <c r="A9115" t="s">
        <v>3512</v>
      </c>
      <c r="B9115" t="s">
        <v>3923</v>
      </c>
      <c r="C9115" s="9">
        <v>44885</v>
      </c>
      <c r="D9115" s="9">
        <v>45044</v>
      </c>
    </row>
    <row r="9116" spans="1:4" x14ac:dyDescent="0.2">
      <c r="A9116" t="s">
        <v>3512</v>
      </c>
      <c r="B9116" t="s">
        <v>3923</v>
      </c>
      <c r="C9116" s="9">
        <v>44885</v>
      </c>
      <c r="D9116" s="9">
        <v>45077</v>
      </c>
    </row>
    <row r="9117" spans="1:4" x14ac:dyDescent="0.2">
      <c r="A9117" t="s">
        <v>3512</v>
      </c>
      <c r="B9117" t="s">
        <v>3923</v>
      </c>
      <c r="C9117" s="9">
        <v>44885</v>
      </c>
      <c r="D9117" s="9">
        <v>45081</v>
      </c>
    </row>
    <row r="9118" spans="1:4" x14ac:dyDescent="0.2">
      <c r="A9118" t="s">
        <v>3513</v>
      </c>
      <c r="B9118" t="s">
        <v>3929</v>
      </c>
      <c r="C9118" s="9">
        <v>44956</v>
      </c>
      <c r="D9118" s="9">
        <v>44956</v>
      </c>
    </row>
    <row r="9119" spans="1:4" x14ac:dyDescent="0.2">
      <c r="A9119" t="s">
        <v>3513</v>
      </c>
      <c r="B9119" t="s">
        <v>3929</v>
      </c>
      <c r="C9119" s="9">
        <v>44956</v>
      </c>
      <c r="D9119" s="9">
        <v>44986</v>
      </c>
    </row>
    <row r="9120" spans="1:4" x14ac:dyDescent="0.2">
      <c r="A9120" t="s">
        <v>3513</v>
      </c>
      <c r="B9120" t="s">
        <v>3929</v>
      </c>
      <c r="C9120" s="9">
        <v>44956</v>
      </c>
      <c r="D9120" s="9">
        <v>45029</v>
      </c>
    </row>
    <row r="9121" spans="1:4" x14ac:dyDescent="0.2">
      <c r="A9121" t="s">
        <v>3513</v>
      </c>
      <c r="B9121" t="s">
        <v>3929</v>
      </c>
      <c r="C9121" s="9">
        <v>44956</v>
      </c>
      <c r="D9121" s="9">
        <v>45053</v>
      </c>
    </row>
    <row r="9122" spans="1:4" x14ac:dyDescent="0.2">
      <c r="A9122" t="s">
        <v>3514</v>
      </c>
      <c r="B9122" t="s">
        <v>3921</v>
      </c>
      <c r="C9122" s="9">
        <v>44943</v>
      </c>
      <c r="D9122" s="9">
        <v>44943</v>
      </c>
    </row>
    <row r="9123" spans="1:4" x14ac:dyDescent="0.2">
      <c r="A9123" t="s">
        <v>3514</v>
      </c>
      <c r="B9123" t="s">
        <v>3921</v>
      </c>
      <c r="C9123" s="9">
        <v>44943</v>
      </c>
      <c r="D9123" s="9">
        <v>44985</v>
      </c>
    </row>
    <row r="9124" spans="1:4" x14ac:dyDescent="0.2">
      <c r="A9124" t="s">
        <v>3514</v>
      </c>
      <c r="B9124" t="s">
        <v>3921</v>
      </c>
      <c r="C9124" s="9">
        <v>44943</v>
      </c>
      <c r="D9124" s="9">
        <v>44989</v>
      </c>
    </row>
    <row r="9125" spans="1:4" x14ac:dyDescent="0.2">
      <c r="A9125" t="s">
        <v>3514</v>
      </c>
      <c r="B9125" t="s">
        <v>3921</v>
      </c>
      <c r="C9125" s="9">
        <v>44943</v>
      </c>
      <c r="D9125" s="9">
        <v>45041</v>
      </c>
    </row>
    <row r="9126" spans="1:4" x14ac:dyDescent="0.2">
      <c r="A9126" t="s">
        <v>3514</v>
      </c>
      <c r="B9126" t="s">
        <v>3921</v>
      </c>
      <c r="C9126" s="9">
        <v>44943</v>
      </c>
      <c r="D9126" s="9">
        <v>45077</v>
      </c>
    </row>
    <row r="9127" spans="1:4" x14ac:dyDescent="0.2">
      <c r="A9127" t="s">
        <v>3514</v>
      </c>
      <c r="B9127" t="s">
        <v>3921</v>
      </c>
      <c r="C9127" s="9">
        <v>44943</v>
      </c>
      <c r="D9127" s="9">
        <v>45078</v>
      </c>
    </row>
    <row r="9128" spans="1:4" x14ac:dyDescent="0.2">
      <c r="A9128" t="s">
        <v>3514</v>
      </c>
      <c r="B9128" t="s">
        <v>3927</v>
      </c>
      <c r="C9128" s="9">
        <v>45014</v>
      </c>
      <c r="D9128" s="9">
        <v>45014</v>
      </c>
    </row>
    <row r="9129" spans="1:4" x14ac:dyDescent="0.2">
      <c r="A9129" t="s">
        <v>3514</v>
      </c>
      <c r="B9129" t="s">
        <v>3927</v>
      </c>
      <c r="C9129" s="9">
        <v>45014</v>
      </c>
      <c r="D9129" s="9">
        <v>45046</v>
      </c>
    </row>
    <row r="9130" spans="1:4" x14ac:dyDescent="0.2">
      <c r="A9130" t="s">
        <v>3514</v>
      </c>
      <c r="B9130" t="s">
        <v>3927</v>
      </c>
      <c r="C9130" s="9">
        <v>45014</v>
      </c>
      <c r="D9130" s="9">
        <v>45056</v>
      </c>
    </row>
    <row r="9131" spans="1:4" x14ac:dyDescent="0.2">
      <c r="A9131" t="s">
        <v>3514</v>
      </c>
      <c r="B9131" t="s">
        <v>3927</v>
      </c>
      <c r="C9131" s="9">
        <v>45014</v>
      </c>
      <c r="D9131" s="9">
        <v>45083</v>
      </c>
    </row>
    <row r="9132" spans="1:4" x14ac:dyDescent="0.2">
      <c r="A9132" t="s">
        <v>3515</v>
      </c>
      <c r="B9132" t="s">
        <v>3924</v>
      </c>
      <c r="C9132" s="9">
        <v>44701</v>
      </c>
      <c r="D9132" s="9">
        <v>44701</v>
      </c>
    </row>
    <row r="9133" spans="1:4" x14ac:dyDescent="0.2">
      <c r="A9133" t="s">
        <v>3515</v>
      </c>
      <c r="B9133" t="s">
        <v>3924</v>
      </c>
      <c r="C9133" s="9">
        <v>44701</v>
      </c>
      <c r="D9133" s="9">
        <v>44735</v>
      </c>
    </row>
    <row r="9134" spans="1:4" x14ac:dyDescent="0.2">
      <c r="A9134" t="s">
        <v>3515</v>
      </c>
      <c r="B9134" t="s">
        <v>3924</v>
      </c>
      <c r="C9134" s="9">
        <v>44701</v>
      </c>
      <c r="D9134" s="9">
        <v>44746</v>
      </c>
    </row>
    <row r="9135" spans="1:4" x14ac:dyDescent="0.2">
      <c r="A9135" t="s">
        <v>3515</v>
      </c>
      <c r="B9135" t="s">
        <v>3924</v>
      </c>
      <c r="C9135" s="9">
        <v>44701</v>
      </c>
      <c r="D9135" s="9">
        <v>44859</v>
      </c>
    </row>
    <row r="9136" spans="1:4" x14ac:dyDescent="0.2">
      <c r="A9136" t="s">
        <v>3515</v>
      </c>
      <c r="B9136" t="s">
        <v>3924</v>
      </c>
      <c r="C9136" s="9">
        <v>44701</v>
      </c>
      <c r="D9136" s="9">
        <v>44893</v>
      </c>
    </row>
    <row r="9137" spans="1:4" x14ac:dyDescent="0.2">
      <c r="A9137" t="s">
        <v>3515</v>
      </c>
      <c r="B9137" t="s">
        <v>3924</v>
      </c>
      <c r="C9137" s="9">
        <v>44701</v>
      </c>
      <c r="D9137" s="9">
        <v>44896</v>
      </c>
    </row>
    <row r="9138" spans="1:4" x14ac:dyDescent="0.2">
      <c r="A9138" t="s">
        <v>3515</v>
      </c>
      <c r="B9138" t="s">
        <v>3924</v>
      </c>
      <c r="C9138" s="9">
        <v>44701</v>
      </c>
      <c r="D9138" s="9">
        <v>44979</v>
      </c>
    </row>
    <row r="9139" spans="1:4" x14ac:dyDescent="0.2">
      <c r="A9139" t="s">
        <v>3515</v>
      </c>
      <c r="B9139" t="s">
        <v>3924</v>
      </c>
      <c r="C9139" s="9">
        <v>44701</v>
      </c>
      <c r="D9139" s="9">
        <v>44987</v>
      </c>
    </row>
    <row r="9140" spans="1:4" x14ac:dyDescent="0.2">
      <c r="A9140" t="s">
        <v>3515</v>
      </c>
      <c r="B9140" t="s">
        <v>3924</v>
      </c>
      <c r="C9140" s="9">
        <v>44701</v>
      </c>
      <c r="D9140" s="9">
        <v>45036</v>
      </c>
    </row>
    <row r="9141" spans="1:4" x14ac:dyDescent="0.2">
      <c r="A9141" t="s">
        <v>3515</v>
      </c>
      <c r="B9141" t="s">
        <v>3924</v>
      </c>
      <c r="C9141" s="9">
        <v>44701</v>
      </c>
      <c r="D9141" s="9">
        <v>45070</v>
      </c>
    </row>
    <row r="9142" spans="1:4" x14ac:dyDescent="0.2">
      <c r="A9142" t="s">
        <v>3515</v>
      </c>
      <c r="B9142" t="s">
        <v>3949</v>
      </c>
      <c r="C9142" s="9">
        <v>45035</v>
      </c>
      <c r="D9142" s="9">
        <v>45035</v>
      </c>
    </row>
    <row r="9143" spans="1:4" x14ac:dyDescent="0.2">
      <c r="A9143" t="s">
        <v>3515</v>
      </c>
      <c r="B9143" t="s">
        <v>3949</v>
      </c>
      <c r="C9143" s="9">
        <v>45035</v>
      </c>
      <c r="D9143" s="9">
        <v>45065</v>
      </c>
    </row>
    <row r="9144" spans="1:4" x14ac:dyDescent="0.2">
      <c r="A9144" t="s">
        <v>3515</v>
      </c>
      <c r="B9144" t="s">
        <v>3949</v>
      </c>
      <c r="C9144" s="9">
        <v>45035</v>
      </c>
      <c r="D9144" s="9">
        <v>45078</v>
      </c>
    </row>
    <row r="9145" spans="1:4" x14ac:dyDescent="0.2">
      <c r="A9145" t="s">
        <v>3516</v>
      </c>
      <c r="B9145" t="s">
        <v>3923</v>
      </c>
      <c r="C9145" s="9">
        <v>44868</v>
      </c>
      <c r="D9145" s="9">
        <v>44868</v>
      </c>
    </row>
    <row r="9146" spans="1:4" x14ac:dyDescent="0.2">
      <c r="A9146" t="s">
        <v>3516</v>
      </c>
      <c r="B9146" t="s">
        <v>3923</v>
      </c>
      <c r="C9146" s="9">
        <v>44868</v>
      </c>
      <c r="D9146" s="9">
        <v>44908</v>
      </c>
    </row>
    <row r="9147" spans="1:4" x14ac:dyDescent="0.2">
      <c r="A9147" t="s">
        <v>3516</v>
      </c>
      <c r="B9147" t="s">
        <v>3923</v>
      </c>
      <c r="C9147" s="9">
        <v>44868</v>
      </c>
      <c r="D9147" s="9">
        <v>44940</v>
      </c>
    </row>
    <row r="9148" spans="1:4" x14ac:dyDescent="0.2">
      <c r="A9148" t="s">
        <v>3516</v>
      </c>
      <c r="B9148" t="s">
        <v>3923</v>
      </c>
      <c r="C9148" s="9">
        <v>44868</v>
      </c>
      <c r="D9148" s="9">
        <v>44960</v>
      </c>
    </row>
    <row r="9149" spans="1:4" x14ac:dyDescent="0.2">
      <c r="A9149" t="s">
        <v>3516</v>
      </c>
      <c r="B9149" t="s">
        <v>3923</v>
      </c>
      <c r="C9149" s="9">
        <v>44868</v>
      </c>
      <c r="D9149" s="9">
        <v>44993</v>
      </c>
    </row>
    <row r="9150" spans="1:4" x14ac:dyDescent="0.2">
      <c r="A9150" t="s">
        <v>3516</v>
      </c>
      <c r="B9150" t="s">
        <v>3923</v>
      </c>
      <c r="C9150" s="9">
        <v>44868</v>
      </c>
      <c r="D9150" s="9">
        <v>45023</v>
      </c>
    </row>
    <row r="9151" spans="1:4" x14ac:dyDescent="0.2">
      <c r="A9151" t="s">
        <v>3516</v>
      </c>
      <c r="B9151" t="s">
        <v>3923</v>
      </c>
      <c r="C9151" s="9">
        <v>44868</v>
      </c>
      <c r="D9151" s="9">
        <v>45052</v>
      </c>
    </row>
    <row r="9152" spans="1:4" x14ac:dyDescent="0.2">
      <c r="A9152" t="s">
        <v>3516</v>
      </c>
      <c r="B9152" t="s">
        <v>3952</v>
      </c>
      <c r="C9152" s="9">
        <v>44958</v>
      </c>
      <c r="D9152" s="9">
        <v>44958</v>
      </c>
    </row>
    <row r="9153" spans="1:4" x14ac:dyDescent="0.2">
      <c r="A9153" t="s">
        <v>3516</v>
      </c>
      <c r="B9153" t="s">
        <v>3952</v>
      </c>
      <c r="C9153" s="9">
        <v>44958</v>
      </c>
      <c r="D9153" s="9">
        <v>44991</v>
      </c>
    </row>
    <row r="9154" spans="1:4" x14ac:dyDescent="0.2">
      <c r="A9154" t="s">
        <v>3516</v>
      </c>
      <c r="B9154" t="s">
        <v>3952</v>
      </c>
      <c r="C9154" s="9">
        <v>44958</v>
      </c>
      <c r="D9154" s="9">
        <v>45031</v>
      </c>
    </row>
    <row r="9155" spans="1:4" x14ac:dyDescent="0.2">
      <c r="A9155" t="s">
        <v>3516</v>
      </c>
      <c r="B9155" t="s">
        <v>3952</v>
      </c>
      <c r="C9155" s="9">
        <v>44958</v>
      </c>
      <c r="D9155" s="9">
        <v>45062</v>
      </c>
    </row>
    <row r="9156" spans="1:4" x14ac:dyDescent="0.2">
      <c r="A9156" t="s">
        <v>3517</v>
      </c>
      <c r="B9156" t="s">
        <v>3926</v>
      </c>
      <c r="C9156" s="9">
        <v>44757</v>
      </c>
      <c r="D9156" s="9">
        <v>44757</v>
      </c>
    </row>
    <row r="9157" spans="1:4" x14ac:dyDescent="0.2">
      <c r="A9157" t="s">
        <v>3517</v>
      </c>
      <c r="B9157" t="s">
        <v>3926</v>
      </c>
      <c r="C9157" s="9">
        <v>44757</v>
      </c>
      <c r="D9157" s="9">
        <v>44796</v>
      </c>
    </row>
    <row r="9158" spans="1:4" x14ac:dyDescent="0.2">
      <c r="A9158" t="s">
        <v>3517</v>
      </c>
      <c r="B9158" t="s">
        <v>3926</v>
      </c>
      <c r="C9158" s="9">
        <v>44757</v>
      </c>
      <c r="D9158" s="9">
        <v>44821</v>
      </c>
    </row>
    <row r="9159" spans="1:4" x14ac:dyDescent="0.2">
      <c r="A9159" t="s">
        <v>3517</v>
      </c>
      <c r="B9159" t="s">
        <v>3926</v>
      </c>
      <c r="C9159" s="9">
        <v>44757</v>
      </c>
      <c r="D9159" s="9">
        <v>44862</v>
      </c>
    </row>
    <row r="9160" spans="1:4" x14ac:dyDescent="0.2">
      <c r="A9160" t="s">
        <v>3517</v>
      </c>
      <c r="B9160" t="s">
        <v>3926</v>
      </c>
      <c r="C9160" s="9">
        <v>44757</v>
      </c>
      <c r="D9160" s="9">
        <v>44894</v>
      </c>
    </row>
    <row r="9161" spans="1:4" x14ac:dyDescent="0.2">
      <c r="A9161" t="s">
        <v>3517</v>
      </c>
      <c r="B9161" t="s">
        <v>3926</v>
      </c>
      <c r="C9161" s="9">
        <v>44757</v>
      </c>
      <c r="D9161" s="9">
        <v>44911</v>
      </c>
    </row>
    <row r="9162" spans="1:4" x14ac:dyDescent="0.2">
      <c r="A9162" t="s">
        <v>3517</v>
      </c>
      <c r="B9162" t="s">
        <v>3926</v>
      </c>
      <c r="C9162" s="9">
        <v>44757</v>
      </c>
      <c r="D9162" s="9">
        <v>44949</v>
      </c>
    </row>
    <row r="9163" spans="1:4" x14ac:dyDescent="0.2">
      <c r="A9163" t="s">
        <v>3517</v>
      </c>
      <c r="B9163" t="s">
        <v>3926</v>
      </c>
      <c r="C9163" s="9">
        <v>44757</v>
      </c>
      <c r="D9163" s="9">
        <v>44973</v>
      </c>
    </row>
    <row r="9164" spans="1:4" x14ac:dyDescent="0.2">
      <c r="A9164" t="s">
        <v>3517</v>
      </c>
      <c r="B9164" t="s">
        <v>3926</v>
      </c>
      <c r="C9164" s="9">
        <v>44757</v>
      </c>
      <c r="D9164" s="9">
        <v>45004</v>
      </c>
    </row>
    <row r="9165" spans="1:4" x14ac:dyDescent="0.2">
      <c r="A9165" t="s">
        <v>3517</v>
      </c>
      <c r="B9165" t="s">
        <v>3926</v>
      </c>
      <c r="C9165" s="9">
        <v>44757</v>
      </c>
      <c r="D9165" s="9">
        <v>45034</v>
      </c>
    </row>
    <row r="9166" spans="1:4" x14ac:dyDescent="0.2">
      <c r="A9166" t="s">
        <v>3517</v>
      </c>
      <c r="B9166" t="s">
        <v>3926</v>
      </c>
      <c r="C9166" s="9">
        <v>44757</v>
      </c>
      <c r="D9166" s="9">
        <v>45066</v>
      </c>
    </row>
    <row r="9167" spans="1:4" x14ac:dyDescent="0.2">
      <c r="A9167" t="s">
        <v>3517</v>
      </c>
      <c r="B9167" t="s">
        <v>3929</v>
      </c>
      <c r="C9167" s="9">
        <v>44825</v>
      </c>
      <c r="D9167" s="9">
        <v>44825</v>
      </c>
    </row>
    <row r="9168" spans="1:4" x14ac:dyDescent="0.2">
      <c r="A9168" t="s">
        <v>3517</v>
      </c>
      <c r="B9168" t="s">
        <v>3929</v>
      </c>
      <c r="C9168" s="9">
        <v>44825</v>
      </c>
      <c r="D9168" s="9">
        <v>44863</v>
      </c>
    </row>
    <row r="9169" spans="1:4" x14ac:dyDescent="0.2">
      <c r="A9169" t="s">
        <v>3517</v>
      </c>
      <c r="B9169" t="s">
        <v>3929</v>
      </c>
      <c r="C9169" s="9">
        <v>44825</v>
      </c>
      <c r="D9169" s="9">
        <v>44891</v>
      </c>
    </row>
    <row r="9170" spans="1:4" x14ac:dyDescent="0.2">
      <c r="A9170" t="s">
        <v>3517</v>
      </c>
      <c r="B9170" t="s">
        <v>3929</v>
      </c>
      <c r="C9170" s="9">
        <v>44825</v>
      </c>
      <c r="D9170" s="9">
        <v>44898</v>
      </c>
    </row>
    <row r="9171" spans="1:4" x14ac:dyDescent="0.2">
      <c r="A9171" t="s">
        <v>3517</v>
      </c>
      <c r="B9171" t="s">
        <v>3929</v>
      </c>
      <c r="C9171" s="9">
        <v>44825</v>
      </c>
      <c r="D9171" s="9">
        <v>44957</v>
      </c>
    </row>
    <row r="9172" spans="1:4" x14ac:dyDescent="0.2">
      <c r="A9172" t="s">
        <v>3517</v>
      </c>
      <c r="B9172" t="s">
        <v>3929</v>
      </c>
      <c r="C9172" s="9">
        <v>44825</v>
      </c>
      <c r="D9172" s="9">
        <v>44983</v>
      </c>
    </row>
    <row r="9173" spans="1:4" x14ac:dyDescent="0.2">
      <c r="A9173" t="s">
        <v>3517</v>
      </c>
      <c r="B9173" t="s">
        <v>3929</v>
      </c>
      <c r="C9173" s="9">
        <v>44825</v>
      </c>
      <c r="D9173" s="9">
        <v>44993</v>
      </c>
    </row>
    <row r="9174" spans="1:4" x14ac:dyDescent="0.2">
      <c r="A9174" t="s">
        <v>3517</v>
      </c>
      <c r="B9174" t="s">
        <v>3929</v>
      </c>
      <c r="C9174" s="9">
        <v>44825</v>
      </c>
      <c r="D9174" s="9">
        <v>45043</v>
      </c>
    </row>
    <row r="9175" spans="1:4" x14ac:dyDescent="0.2">
      <c r="A9175" t="s">
        <v>3517</v>
      </c>
      <c r="B9175" t="s">
        <v>3929</v>
      </c>
      <c r="C9175" s="9">
        <v>44825</v>
      </c>
      <c r="D9175" s="9">
        <v>45077</v>
      </c>
    </row>
    <row r="9176" spans="1:4" x14ac:dyDescent="0.2">
      <c r="A9176" t="s">
        <v>3518</v>
      </c>
      <c r="B9176" t="s">
        <v>3925</v>
      </c>
      <c r="C9176" s="9">
        <v>44796</v>
      </c>
      <c r="D9176" s="9">
        <v>44796</v>
      </c>
    </row>
    <row r="9177" spans="1:4" x14ac:dyDescent="0.2">
      <c r="A9177" t="s">
        <v>3518</v>
      </c>
      <c r="B9177" t="s">
        <v>3925</v>
      </c>
      <c r="C9177" s="9">
        <v>44796</v>
      </c>
      <c r="D9177" s="9">
        <v>44831</v>
      </c>
    </row>
    <row r="9178" spans="1:4" x14ac:dyDescent="0.2">
      <c r="A9178" t="s">
        <v>3518</v>
      </c>
      <c r="B9178" t="s">
        <v>3925</v>
      </c>
      <c r="C9178" s="9">
        <v>44796</v>
      </c>
      <c r="D9178" s="9">
        <v>44842</v>
      </c>
    </row>
    <row r="9179" spans="1:4" x14ac:dyDescent="0.2">
      <c r="A9179" t="s">
        <v>3518</v>
      </c>
      <c r="B9179" t="s">
        <v>3925</v>
      </c>
      <c r="C9179" s="9">
        <v>44796</v>
      </c>
      <c r="D9179" s="9">
        <v>44868</v>
      </c>
    </row>
    <row r="9180" spans="1:4" x14ac:dyDescent="0.2">
      <c r="A9180" t="s">
        <v>3518</v>
      </c>
      <c r="B9180" t="s">
        <v>3925</v>
      </c>
      <c r="C9180" s="9">
        <v>44796</v>
      </c>
      <c r="D9180" s="9">
        <v>44896</v>
      </c>
    </row>
    <row r="9181" spans="1:4" x14ac:dyDescent="0.2">
      <c r="A9181" t="s">
        <v>3518</v>
      </c>
      <c r="B9181" t="s">
        <v>3925</v>
      </c>
      <c r="C9181" s="9">
        <v>44796</v>
      </c>
      <c r="D9181" s="9">
        <v>44933</v>
      </c>
    </row>
    <row r="9182" spans="1:4" x14ac:dyDescent="0.2">
      <c r="A9182" t="s">
        <v>3518</v>
      </c>
      <c r="B9182" t="s">
        <v>3925</v>
      </c>
      <c r="C9182" s="9">
        <v>44796</v>
      </c>
      <c r="D9182" s="9">
        <v>44961</v>
      </c>
    </row>
    <row r="9183" spans="1:4" x14ac:dyDescent="0.2">
      <c r="A9183" t="s">
        <v>3518</v>
      </c>
      <c r="B9183" t="s">
        <v>3925</v>
      </c>
      <c r="C9183" s="9">
        <v>44796</v>
      </c>
      <c r="D9183" s="9">
        <v>44990</v>
      </c>
    </row>
    <row r="9184" spans="1:4" x14ac:dyDescent="0.2">
      <c r="A9184" t="s">
        <v>3518</v>
      </c>
      <c r="B9184" t="s">
        <v>3925</v>
      </c>
      <c r="C9184" s="9">
        <v>44796</v>
      </c>
      <c r="D9184" s="9">
        <v>45020</v>
      </c>
    </row>
    <row r="9185" spans="1:4" x14ac:dyDescent="0.2">
      <c r="A9185" t="s">
        <v>3518</v>
      </c>
      <c r="B9185" t="s">
        <v>3925</v>
      </c>
      <c r="C9185" s="9">
        <v>44796</v>
      </c>
      <c r="D9185" s="9">
        <v>45049</v>
      </c>
    </row>
    <row r="9186" spans="1:4" x14ac:dyDescent="0.2">
      <c r="A9186" t="s">
        <v>3518</v>
      </c>
      <c r="B9186" t="s">
        <v>3925</v>
      </c>
      <c r="C9186" s="9">
        <v>44796</v>
      </c>
      <c r="D9186" s="9">
        <v>45080</v>
      </c>
    </row>
    <row r="9187" spans="1:4" x14ac:dyDescent="0.2">
      <c r="A9187" t="s">
        <v>3519</v>
      </c>
      <c r="B9187" t="s">
        <v>3947</v>
      </c>
      <c r="C9187" s="9">
        <v>44815</v>
      </c>
      <c r="D9187" s="9">
        <v>44815</v>
      </c>
    </row>
    <row r="9188" spans="1:4" x14ac:dyDescent="0.2">
      <c r="A9188" t="s">
        <v>3519</v>
      </c>
      <c r="B9188" t="s">
        <v>3947</v>
      </c>
      <c r="C9188" s="9">
        <v>44815</v>
      </c>
      <c r="D9188" s="9">
        <v>44853</v>
      </c>
    </row>
    <row r="9189" spans="1:4" x14ac:dyDescent="0.2">
      <c r="A9189" t="s">
        <v>3519</v>
      </c>
      <c r="B9189" t="s">
        <v>3947</v>
      </c>
      <c r="C9189" s="9">
        <v>44815</v>
      </c>
      <c r="D9189" s="9">
        <v>44891</v>
      </c>
    </row>
    <row r="9190" spans="1:4" x14ac:dyDescent="0.2">
      <c r="A9190" t="s">
        <v>3519</v>
      </c>
      <c r="B9190" t="s">
        <v>3947</v>
      </c>
      <c r="C9190" s="9">
        <v>44815</v>
      </c>
      <c r="D9190" s="9">
        <v>44913</v>
      </c>
    </row>
    <row r="9191" spans="1:4" x14ac:dyDescent="0.2">
      <c r="A9191" t="s">
        <v>3519</v>
      </c>
      <c r="B9191" t="s">
        <v>3947</v>
      </c>
      <c r="C9191" s="9">
        <v>44815</v>
      </c>
      <c r="D9191" s="9">
        <v>44937</v>
      </c>
    </row>
    <row r="9192" spans="1:4" x14ac:dyDescent="0.2">
      <c r="A9192" t="s">
        <v>3519</v>
      </c>
      <c r="B9192" t="s">
        <v>3947</v>
      </c>
      <c r="C9192" s="9">
        <v>44815</v>
      </c>
      <c r="D9192" s="9">
        <v>44975</v>
      </c>
    </row>
    <row r="9193" spans="1:4" x14ac:dyDescent="0.2">
      <c r="A9193" t="s">
        <v>3519</v>
      </c>
      <c r="B9193" t="s">
        <v>3947</v>
      </c>
      <c r="C9193" s="9">
        <v>44815</v>
      </c>
      <c r="D9193" s="9">
        <v>45008</v>
      </c>
    </row>
    <row r="9194" spans="1:4" x14ac:dyDescent="0.2">
      <c r="A9194" t="s">
        <v>3519</v>
      </c>
      <c r="B9194" t="s">
        <v>3947</v>
      </c>
      <c r="C9194" s="9">
        <v>44815</v>
      </c>
      <c r="D9194" s="9">
        <v>45039</v>
      </c>
    </row>
    <row r="9195" spans="1:4" x14ac:dyDescent="0.2">
      <c r="A9195" t="s">
        <v>3519</v>
      </c>
      <c r="B9195" t="s">
        <v>3947</v>
      </c>
      <c r="C9195" s="9">
        <v>44815</v>
      </c>
      <c r="D9195" s="9">
        <v>45069</v>
      </c>
    </row>
    <row r="9196" spans="1:4" x14ac:dyDescent="0.2">
      <c r="A9196" t="s">
        <v>3519</v>
      </c>
      <c r="B9196" t="s">
        <v>3921</v>
      </c>
      <c r="C9196" s="9">
        <v>44924</v>
      </c>
      <c r="D9196" s="9">
        <v>44924</v>
      </c>
    </row>
    <row r="9197" spans="1:4" x14ac:dyDescent="0.2">
      <c r="A9197" t="s">
        <v>3519</v>
      </c>
      <c r="B9197" t="s">
        <v>3921</v>
      </c>
      <c r="C9197" s="9">
        <v>44924</v>
      </c>
      <c r="D9197" s="9">
        <v>44968</v>
      </c>
    </row>
    <row r="9198" spans="1:4" x14ac:dyDescent="0.2">
      <c r="A9198" t="s">
        <v>3519</v>
      </c>
      <c r="B9198" t="s">
        <v>3921</v>
      </c>
      <c r="C9198" s="9">
        <v>44924</v>
      </c>
      <c r="D9198" s="9">
        <v>45015</v>
      </c>
    </row>
    <row r="9199" spans="1:4" x14ac:dyDescent="0.2">
      <c r="A9199" t="s">
        <v>3519</v>
      </c>
      <c r="B9199" t="s">
        <v>3921</v>
      </c>
      <c r="C9199" s="9">
        <v>44924</v>
      </c>
      <c r="D9199" s="9">
        <v>45022</v>
      </c>
    </row>
    <row r="9200" spans="1:4" x14ac:dyDescent="0.2">
      <c r="A9200" t="s">
        <v>3519</v>
      </c>
      <c r="B9200" t="s">
        <v>3921</v>
      </c>
      <c r="C9200" s="9">
        <v>44924</v>
      </c>
      <c r="D9200" s="9">
        <v>45047</v>
      </c>
    </row>
    <row r="9201" spans="1:4" x14ac:dyDescent="0.2">
      <c r="A9201" t="s">
        <v>3519</v>
      </c>
      <c r="B9201" t="s">
        <v>3921</v>
      </c>
      <c r="C9201" s="9">
        <v>44924</v>
      </c>
      <c r="D9201" s="9">
        <v>45084</v>
      </c>
    </row>
    <row r="9202" spans="1:4" x14ac:dyDescent="0.2">
      <c r="A9202" t="s">
        <v>3520</v>
      </c>
      <c r="B9202" t="s">
        <v>3949</v>
      </c>
      <c r="C9202" s="9">
        <v>44626</v>
      </c>
      <c r="D9202" s="9">
        <v>44626</v>
      </c>
    </row>
    <row r="9203" spans="1:4" x14ac:dyDescent="0.2">
      <c r="A9203" t="s">
        <v>3520</v>
      </c>
      <c r="B9203" t="s">
        <v>3949</v>
      </c>
      <c r="C9203" s="9">
        <v>44626</v>
      </c>
      <c r="D9203" s="9">
        <v>44658</v>
      </c>
    </row>
    <row r="9204" spans="1:4" x14ac:dyDescent="0.2">
      <c r="A9204" t="s">
        <v>3520</v>
      </c>
      <c r="B9204" t="s">
        <v>3949</v>
      </c>
      <c r="C9204" s="9">
        <v>44626</v>
      </c>
      <c r="D9204" s="9">
        <v>44730</v>
      </c>
    </row>
    <row r="9205" spans="1:4" x14ac:dyDescent="0.2">
      <c r="A9205" t="s">
        <v>3520</v>
      </c>
      <c r="B9205" t="s">
        <v>3949</v>
      </c>
      <c r="C9205" s="9">
        <v>44626</v>
      </c>
      <c r="D9205" s="9">
        <v>44872</v>
      </c>
    </row>
    <row r="9206" spans="1:4" x14ac:dyDescent="0.2">
      <c r="A9206" t="s">
        <v>3520</v>
      </c>
      <c r="B9206" t="s">
        <v>3949</v>
      </c>
      <c r="C9206" s="9">
        <v>44626</v>
      </c>
      <c r="D9206" s="9">
        <v>44906</v>
      </c>
    </row>
    <row r="9207" spans="1:4" x14ac:dyDescent="0.2">
      <c r="A9207" t="s">
        <v>3520</v>
      </c>
      <c r="B9207" t="s">
        <v>3949</v>
      </c>
      <c r="C9207" s="9">
        <v>44626</v>
      </c>
      <c r="D9207" s="9">
        <v>44969</v>
      </c>
    </row>
    <row r="9208" spans="1:4" x14ac:dyDescent="0.2">
      <c r="A9208" t="s">
        <v>3520</v>
      </c>
      <c r="B9208" t="s">
        <v>3949</v>
      </c>
      <c r="C9208" s="9">
        <v>44626</v>
      </c>
      <c r="D9208" s="9">
        <v>44997</v>
      </c>
    </row>
    <row r="9209" spans="1:4" x14ac:dyDescent="0.2">
      <c r="A9209" t="s">
        <v>3520</v>
      </c>
      <c r="B9209" t="s">
        <v>3949</v>
      </c>
      <c r="C9209" s="9">
        <v>44626</v>
      </c>
      <c r="D9209" s="9">
        <v>45067</v>
      </c>
    </row>
    <row r="9210" spans="1:4" x14ac:dyDescent="0.2">
      <c r="A9210" t="s">
        <v>3520</v>
      </c>
      <c r="B9210" t="s">
        <v>3921</v>
      </c>
      <c r="C9210" s="9">
        <v>44667</v>
      </c>
      <c r="D9210" s="9">
        <v>44667</v>
      </c>
    </row>
    <row r="9211" spans="1:4" x14ac:dyDescent="0.2">
      <c r="A9211" t="s">
        <v>3520</v>
      </c>
      <c r="B9211" t="s">
        <v>3921</v>
      </c>
      <c r="C9211" s="9">
        <v>44667</v>
      </c>
      <c r="D9211" s="9">
        <v>44702</v>
      </c>
    </row>
    <row r="9212" spans="1:4" x14ac:dyDescent="0.2">
      <c r="A9212" t="s">
        <v>3520</v>
      </c>
      <c r="B9212" t="s">
        <v>3921</v>
      </c>
      <c r="C9212" s="9">
        <v>44667</v>
      </c>
      <c r="D9212" s="9">
        <v>44763</v>
      </c>
    </row>
    <row r="9213" spans="1:4" x14ac:dyDescent="0.2">
      <c r="A9213" t="s">
        <v>3520</v>
      </c>
      <c r="B9213" t="s">
        <v>3921</v>
      </c>
      <c r="C9213" s="9">
        <v>44667</v>
      </c>
      <c r="D9213" s="9">
        <v>44828</v>
      </c>
    </row>
    <row r="9214" spans="1:4" x14ac:dyDescent="0.2">
      <c r="A9214" t="s">
        <v>3520</v>
      </c>
      <c r="B9214" t="s">
        <v>3921</v>
      </c>
      <c r="C9214" s="9">
        <v>44667</v>
      </c>
      <c r="D9214" s="9">
        <v>44853</v>
      </c>
    </row>
    <row r="9215" spans="1:4" x14ac:dyDescent="0.2">
      <c r="A9215" t="s">
        <v>3520</v>
      </c>
      <c r="B9215" t="s">
        <v>3921</v>
      </c>
      <c r="C9215" s="9">
        <v>44667</v>
      </c>
      <c r="D9215" s="9">
        <v>44885</v>
      </c>
    </row>
    <row r="9216" spans="1:4" x14ac:dyDescent="0.2">
      <c r="A9216" t="s">
        <v>3520</v>
      </c>
      <c r="B9216" t="s">
        <v>3921</v>
      </c>
      <c r="C9216" s="9">
        <v>44667</v>
      </c>
      <c r="D9216" s="9">
        <v>44915</v>
      </c>
    </row>
    <row r="9217" spans="1:4" x14ac:dyDescent="0.2">
      <c r="A9217" t="s">
        <v>3520</v>
      </c>
      <c r="B9217" t="s">
        <v>3921</v>
      </c>
      <c r="C9217" s="9">
        <v>44667</v>
      </c>
      <c r="D9217" s="9">
        <v>45015</v>
      </c>
    </row>
    <row r="9218" spans="1:4" x14ac:dyDescent="0.2">
      <c r="A9218" t="s">
        <v>3520</v>
      </c>
      <c r="B9218" t="s">
        <v>3921</v>
      </c>
      <c r="C9218" s="9">
        <v>44667</v>
      </c>
      <c r="D9218" s="9">
        <v>45045</v>
      </c>
    </row>
    <row r="9219" spans="1:4" x14ac:dyDescent="0.2">
      <c r="A9219" t="s">
        <v>3521</v>
      </c>
      <c r="B9219" t="s">
        <v>3952</v>
      </c>
      <c r="C9219" s="9">
        <v>44564</v>
      </c>
      <c r="D9219" s="9">
        <v>44564</v>
      </c>
    </row>
    <row r="9220" spans="1:4" x14ac:dyDescent="0.2">
      <c r="A9220" t="s">
        <v>3521</v>
      </c>
      <c r="B9220" t="s">
        <v>3952</v>
      </c>
      <c r="C9220" s="9">
        <v>44564</v>
      </c>
      <c r="D9220" s="9">
        <v>44629</v>
      </c>
    </row>
    <row r="9221" spans="1:4" x14ac:dyDescent="0.2">
      <c r="A9221" t="s">
        <v>3521</v>
      </c>
      <c r="B9221" t="s">
        <v>3952</v>
      </c>
      <c r="C9221" s="9">
        <v>44564</v>
      </c>
      <c r="D9221" s="9">
        <v>44663</v>
      </c>
    </row>
    <row r="9222" spans="1:4" x14ac:dyDescent="0.2">
      <c r="A9222" t="s">
        <v>3521</v>
      </c>
      <c r="B9222" t="s">
        <v>3952</v>
      </c>
      <c r="C9222" s="9">
        <v>44564</v>
      </c>
      <c r="D9222" s="9">
        <v>44716</v>
      </c>
    </row>
    <row r="9223" spans="1:4" x14ac:dyDescent="0.2">
      <c r="A9223" t="s">
        <v>3521</v>
      </c>
      <c r="B9223" t="s">
        <v>3952</v>
      </c>
      <c r="C9223" s="9">
        <v>44564</v>
      </c>
      <c r="D9223" s="9">
        <v>44746</v>
      </c>
    </row>
    <row r="9224" spans="1:4" x14ac:dyDescent="0.2">
      <c r="A9224" t="s">
        <v>3521</v>
      </c>
      <c r="B9224" t="s">
        <v>3952</v>
      </c>
      <c r="C9224" s="9">
        <v>44564</v>
      </c>
      <c r="D9224" s="9">
        <v>44785</v>
      </c>
    </row>
    <row r="9225" spans="1:4" x14ac:dyDescent="0.2">
      <c r="A9225" t="s">
        <v>3521</v>
      </c>
      <c r="B9225" t="s">
        <v>3952</v>
      </c>
      <c r="C9225" s="9">
        <v>44564</v>
      </c>
      <c r="D9225" s="9">
        <v>44814</v>
      </c>
    </row>
    <row r="9226" spans="1:4" x14ac:dyDescent="0.2">
      <c r="A9226" t="s">
        <v>3521</v>
      </c>
      <c r="B9226" t="s">
        <v>3952</v>
      </c>
      <c r="C9226" s="9">
        <v>44564</v>
      </c>
      <c r="D9226" s="9">
        <v>44838</v>
      </c>
    </row>
    <row r="9227" spans="1:4" x14ac:dyDescent="0.2">
      <c r="A9227" t="s">
        <v>3521</v>
      </c>
      <c r="B9227" t="s">
        <v>3952</v>
      </c>
      <c r="C9227" s="9">
        <v>44564</v>
      </c>
      <c r="D9227" s="9">
        <v>44868</v>
      </c>
    </row>
    <row r="9228" spans="1:4" x14ac:dyDescent="0.2">
      <c r="A9228" t="s">
        <v>3521</v>
      </c>
      <c r="B9228" t="s">
        <v>3952</v>
      </c>
      <c r="C9228" s="9">
        <v>44564</v>
      </c>
      <c r="D9228" s="9">
        <v>44912</v>
      </c>
    </row>
    <row r="9229" spans="1:4" x14ac:dyDescent="0.2">
      <c r="A9229" t="s">
        <v>3521</v>
      </c>
      <c r="B9229" t="s">
        <v>3952</v>
      </c>
      <c r="C9229" s="9">
        <v>44564</v>
      </c>
      <c r="D9229" s="9">
        <v>44938</v>
      </c>
    </row>
    <row r="9230" spans="1:4" x14ac:dyDescent="0.2">
      <c r="A9230" t="s">
        <v>3521</v>
      </c>
      <c r="B9230" t="s">
        <v>3952</v>
      </c>
      <c r="C9230" s="9">
        <v>44564</v>
      </c>
      <c r="D9230" s="9">
        <v>44973</v>
      </c>
    </row>
    <row r="9231" spans="1:4" x14ac:dyDescent="0.2">
      <c r="A9231" t="s">
        <v>3521</v>
      </c>
      <c r="B9231" t="s">
        <v>3952</v>
      </c>
      <c r="C9231" s="9">
        <v>44564</v>
      </c>
      <c r="D9231" s="9">
        <v>45000</v>
      </c>
    </row>
    <row r="9232" spans="1:4" x14ac:dyDescent="0.2">
      <c r="A9232" t="s">
        <v>3521</v>
      </c>
      <c r="B9232" t="s">
        <v>3952</v>
      </c>
      <c r="C9232" s="9">
        <v>44564</v>
      </c>
      <c r="D9232" s="9">
        <v>45051</v>
      </c>
    </row>
    <row r="9233" spans="1:4" x14ac:dyDescent="0.2">
      <c r="A9233" t="s">
        <v>3521</v>
      </c>
      <c r="B9233" t="s">
        <v>3920</v>
      </c>
      <c r="C9233" s="9">
        <v>44935</v>
      </c>
      <c r="D9233" s="9">
        <v>44935</v>
      </c>
    </row>
    <row r="9234" spans="1:4" x14ac:dyDescent="0.2">
      <c r="A9234" t="s">
        <v>3521</v>
      </c>
      <c r="B9234" t="s">
        <v>3920</v>
      </c>
      <c r="C9234" s="9">
        <v>44935</v>
      </c>
      <c r="D9234" s="9">
        <v>44980</v>
      </c>
    </row>
    <row r="9235" spans="1:4" x14ac:dyDescent="0.2">
      <c r="A9235" t="s">
        <v>3521</v>
      </c>
      <c r="B9235" t="s">
        <v>3920</v>
      </c>
      <c r="C9235" s="9">
        <v>44935</v>
      </c>
      <c r="D9235" s="9">
        <v>44995</v>
      </c>
    </row>
    <row r="9236" spans="1:4" x14ac:dyDescent="0.2">
      <c r="A9236" t="s">
        <v>3521</v>
      </c>
      <c r="B9236" t="s">
        <v>3920</v>
      </c>
      <c r="C9236" s="9">
        <v>44935</v>
      </c>
      <c r="D9236" s="9">
        <v>45028</v>
      </c>
    </row>
    <row r="9237" spans="1:4" x14ac:dyDescent="0.2">
      <c r="A9237" t="s">
        <v>3521</v>
      </c>
      <c r="B9237" t="s">
        <v>3920</v>
      </c>
      <c r="C9237" s="9">
        <v>44935</v>
      </c>
      <c r="D9237" s="9">
        <v>45059</v>
      </c>
    </row>
    <row r="9238" spans="1:4" x14ac:dyDescent="0.2">
      <c r="A9238" t="s">
        <v>3522</v>
      </c>
      <c r="B9238" t="s">
        <v>3925</v>
      </c>
      <c r="C9238" s="9">
        <v>45043</v>
      </c>
      <c r="D9238" s="9">
        <v>45043</v>
      </c>
    </row>
    <row r="9239" spans="1:4" x14ac:dyDescent="0.2">
      <c r="A9239" t="s">
        <v>3522</v>
      </c>
      <c r="B9239" t="s">
        <v>3925</v>
      </c>
      <c r="C9239" s="9">
        <v>45043</v>
      </c>
      <c r="D9239" s="9">
        <v>45073</v>
      </c>
    </row>
    <row r="9240" spans="1:4" x14ac:dyDescent="0.2">
      <c r="A9240" t="s">
        <v>3522</v>
      </c>
      <c r="B9240" t="s">
        <v>3925</v>
      </c>
      <c r="C9240" s="9">
        <v>45043</v>
      </c>
      <c r="D9240" s="9">
        <v>45084</v>
      </c>
    </row>
    <row r="9241" spans="1:4" x14ac:dyDescent="0.2">
      <c r="A9241" t="s">
        <v>3523</v>
      </c>
      <c r="B9241" t="s">
        <v>3921</v>
      </c>
      <c r="C9241" s="9">
        <v>44581</v>
      </c>
      <c r="D9241" s="9">
        <v>44581</v>
      </c>
    </row>
    <row r="9242" spans="1:4" x14ac:dyDescent="0.2">
      <c r="A9242" t="s">
        <v>3523</v>
      </c>
      <c r="B9242" t="s">
        <v>3921</v>
      </c>
      <c r="C9242" s="9">
        <v>44581</v>
      </c>
      <c r="D9242" s="9">
        <v>44619</v>
      </c>
    </row>
    <row r="9243" spans="1:4" x14ac:dyDescent="0.2">
      <c r="A9243" t="s">
        <v>3523</v>
      </c>
      <c r="B9243" t="s">
        <v>3921</v>
      </c>
      <c r="C9243" s="9">
        <v>44581</v>
      </c>
      <c r="D9243" s="9">
        <v>44627</v>
      </c>
    </row>
    <row r="9244" spans="1:4" x14ac:dyDescent="0.2">
      <c r="A9244" t="s">
        <v>3523</v>
      </c>
      <c r="B9244" t="s">
        <v>3921</v>
      </c>
      <c r="C9244" s="9">
        <v>44581</v>
      </c>
      <c r="D9244" s="9">
        <v>44653</v>
      </c>
    </row>
    <row r="9245" spans="1:4" x14ac:dyDescent="0.2">
      <c r="A9245" t="s">
        <v>3523</v>
      </c>
      <c r="B9245" t="s">
        <v>3921</v>
      </c>
      <c r="C9245" s="9">
        <v>44581</v>
      </c>
      <c r="D9245" s="9">
        <v>44702</v>
      </c>
    </row>
    <row r="9246" spans="1:4" x14ac:dyDescent="0.2">
      <c r="A9246" t="s">
        <v>3523</v>
      </c>
      <c r="B9246" t="s">
        <v>3921</v>
      </c>
      <c r="C9246" s="9">
        <v>44581</v>
      </c>
      <c r="D9246" s="9">
        <v>44741</v>
      </c>
    </row>
    <row r="9247" spans="1:4" x14ac:dyDescent="0.2">
      <c r="A9247" t="s">
        <v>3523</v>
      </c>
      <c r="B9247" t="s">
        <v>3921</v>
      </c>
      <c r="C9247" s="9">
        <v>44581</v>
      </c>
      <c r="D9247" s="9">
        <v>44772</v>
      </c>
    </row>
    <row r="9248" spans="1:4" x14ac:dyDescent="0.2">
      <c r="A9248" t="s">
        <v>3523</v>
      </c>
      <c r="B9248" t="s">
        <v>3921</v>
      </c>
      <c r="C9248" s="9">
        <v>44581</v>
      </c>
      <c r="D9248" s="9">
        <v>44793</v>
      </c>
    </row>
    <row r="9249" spans="1:4" x14ac:dyDescent="0.2">
      <c r="A9249" t="s">
        <v>3523</v>
      </c>
      <c r="B9249" t="s">
        <v>3921</v>
      </c>
      <c r="C9249" s="9">
        <v>44581</v>
      </c>
      <c r="D9249" s="9">
        <v>44834</v>
      </c>
    </row>
    <row r="9250" spans="1:4" x14ac:dyDescent="0.2">
      <c r="A9250" t="s">
        <v>3523</v>
      </c>
      <c r="B9250" t="s">
        <v>3921</v>
      </c>
      <c r="C9250" s="9">
        <v>44581</v>
      </c>
      <c r="D9250" s="9">
        <v>44854</v>
      </c>
    </row>
    <row r="9251" spans="1:4" x14ac:dyDescent="0.2">
      <c r="A9251" t="s">
        <v>3523</v>
      </c>
      <c r="B9251" t="s">
        <v>3921</v>
      </c>
      <c r="C9251" s="9">
        <v>44581</v>
      </c>
      <c r="D9251" s="9">
        <v>44869</v>
      </c>
    </row>
    <row r="9252" spans="1:4" x14ac:dyDescent="0.2">
      <c r="A9252" t="s">
        <v>3523</v>
      </c>
      <c r="B9252" t="s">
        <v>3921</v>
      </c>
      <c r="C9252" s="9">
        <v>44581</v>
      </c>
      <c r="D9252" s="9">
        <v>44925</v>
      </c>
    </row>
    <row r="9253" spans="1:4" x14ac:dyDescent="0.2">
      <c r="A9253" t="s">
        <v>3523</v>
      </c>
      <c r="B9253" t="s">
        <v>3921</v>
      </c>
      <c r="C9253" s="9">
        <v>44581</v>
      </c>
      <c r="D9253" s="9">
        <v>44949</v>
      </c>
    </row>
    <row r="9254" spans="1:4" x14ac:dyDescent="0.2">
      <c r="A9254" t="s">
        <v>3523</v>
      </c>
      <c r="B9254" t="s">
        <v>3921</v>
      </c>
      <c r="C9254" s="9">
        <v>44581</v>
      </c>
      <c r="D9254" s="9">
        <v>44978</v>
      </c>
    </row>
    <row r="9255" spans="1:4" x14ac:dyDescent="0.2">
      <c r="A9255" t="s">
        <v>3523</v>
      </c>
      <c r="B9255" t="s">
        <v>3921</v>
      </c>
      <c r="C9255" s="9">
        <v>44581</v>
      </c>
      <c r="D9255" s="9">
        <v>44991</v>
      </c>
    </row>
    <row r="9256" spans="1:4" x14ac:dyDescent="0.2">
      <c r="A9256" t="s">
        <v>3523</v>
      </c>
      <c r="B9256" t="s">
        <v>3921</v>
      </c>
      <c r="C9256" s="9">
        <v>44581</v>
      </c>
      <c r="D9256" s="9">
        <v>45051</v>
      </c>
    </row>
    <row r="9257" spans="1:4" x14ac:dyDescent="0.2">
      <c r="A9257" t="s">
        <v>3523</v>
      </c>
      <c r="B9257" t="s">
        <v>3950</v>
      </c>
      <c r="C9257" s="9">
        <v>44782</v>
      </c>
      <c r="D9257" s="9">
        <v>44782</v>
      </c>
    </row>
    <row r="9258" spans="1:4" x14ac:dyDescent="0.2">
      <c r="A9258" t="s">
        <v>3523</v>
      </c>
      <c r="B9258" t="s">
        <v>3950</v>
      </c>
      <c r="C9258" s="9">
        <v>44782</v>
      </c>
      <c r="D9258" s="9">
        <v>44820</v>
      </c>
    </row>
    <row r="9259" spans="1:4" x14ac:dyDescent="0.2">
      <c r="A9259" t="s">
        <v>3523</v>
      </c>
      <c r="B9259" t="s">
        <v>3950</v>
      </c>
      <c r="C9259" s="9">
        <v>44782</v>
      </c>
      <c r="D9259" s="9">
        <v>44843</v>
      </c>
    </row>
    <row r="9260" spans="1:4" x14ac:dyDescent="0.2">
      <c r="A9260" t="s">
        <v>3523</v>
      </c>
      <c r="B9260" t="s">
        <v>3950</v>
      </c>
      <c r="C9260" s="9">
        <v>44782</v>
      </c>
      <c r="D9260" s="9">
        <v>44878</v>
      </c>
    </row>
    <row r="9261" spans="1:4" x14ac:dyDescent="0.2">
      <c r="A9261" t="s">
        <v>3523</v>
      </c>
      <c r="B9261" t="s">
        <v>3950</v>
      </c>
      <c r="C9261" s="9">
        <v>44782</v>
      </c>
      <c r="D9261" s="9">
        <v>44906</v>
      </c>
    </row>
    <row r="9262" spans="1:4" x14ac:dyDescent="0.2">
      <c r="A9262" t="s">
        <v>3523</v>
      </c>
      <c r="B9262" t="s">
        <v>3950</v>
      </c>
      <c r="C9262" s="9">
        <v>44782</v>
      </c>
      <c r="D9262" s="9">
        <v>44937</v>
      </c>
    </row>
    <row r="9263" spans="1:4" x14ac:dyDescent="0.2">
      <c r="A9263" t="s">
        <v>3523</v>
      </c>
      <c r="B9263" t="s">
        <v>3950</v>
      </c>
      <c r="C9263" s="9">
        <v>44782</v>
      </c>
      <c r="D9263" s="9">
        <v>44973</v>
      </c>
    </row>
    <row r="9264" spans="1:4" x14ac:dyDescent="0.2">
      <c r="A9264" t="s">
        <v>3523</v>
      </c>
      <c r="B9264" t="s">
        <v>3950</v>
      </c>
      <c r="C9264" s="9">
        <v>44782</v>
      </c>
      <c r="D9264" s="9">
        <v>44999</v>
      </c>
    </row>
    <row r="9265" spans="1:4" x14ac:dyDescent="0.2">
      <c r="A9265" t="s">
        <v>3523</v>
      </c>
      <c r="B9265" t="s">
        <v>3950</v>
      </c>
      <c r="C9265" s="9">
        <v>44782</v>
      </c>
      <c r="D9265" s="9">
        <v>45039</v>
      </c>
    </row>
    <row r="9266" spans="1:4" x14ac:dyDescent="0.2">
      <c r="A9266" t="s">
        <v>3523</v>
      </c>
      <c r="B9266" t="s">
        <v>3950</v>
      </c>
      <c r="C9266" s="9">
        <v>44782</v>
      </c>
      <c r="D9266" s="9">
        <v>45056</v>
      </c>
    </row>
    <row r="9267" spans="1:4" x14ac:dyDescent="0.2">
      <c r="A9267" t="s">
        <v>3524</v>
      </c>
      <c r="B9267" t="s">
        <v>3953</v>
      </c>
      <c r="C9267" s="9">
        <v>44942</v>
      </c>
      <c r="D9267" s="9">
        <v>44942</v>
      </c>
    </row>
    <row r="9268" spans="1:4" x14ac:dyDescent="0.2">
      <c r="A9268" t="s">
        <v>3524</v>
      </c>
      <c r="B9268" t="s">
        <v>3953</v>
      </c>
      <c r="C9268" s="9">
        <v>44942</v>
      </c>
      <c r="D9268" s="9">
        <v>44975</v>
      </c>
    </row>
    <row r="9269" spans="1:4" x14ac:dyDescent="0.2">
      <c r="A9269" t="s">
        <v>3524</v>
      </c>
      <c r="B9269" t="s">
        <v>3953</v>
      </c>
      <c r="C9269" s="9">
        <v>44942</v>
      </c>
      <c r="D9269" s="9">
        <v>44986</v>
      </c>
    </row>
    <row r="9270" spans="1:4" x14ac:dyDescent="0.2">
      <c r="A9270" t="s">
        <v>3524</v>
      </c>
      <c r="B9270" t="s">
        <v>3953</v>
      </c>
      <c r="C9270" s="9">
        <v>44942</v>
      </c>
      <c r="D9270" s="9">
        <v>45034</v>
      </c>
    </row>
    <row r="9271" spans="1:4" x14ac:dyDescent="0.2">
      <c r="A9271" t="s">
        <v>3524</v>
      </c>
      <c r="B9271" t="s">
        <v>3953</v>
      </c>
      <c r="C9271" s="9">
        <v>44942</v>
      </c>
      <c r="D9271" s="9">
        <v>45067</v>
      </c>
    </row>
    <row r="9272" spans="1:4" x14ac:dyDescent="0.2">
      <c r="A9272" t="s">
        <v>3524</v>
      </c>
      <c r="B9272" t="s">
        <v>3950</v>
      </c>
      <c r="C9272" s="9">
        <v>44976</v>
      </c>
      <c r="D9272" s="9">
        <v>44976</v>
      </c>
    </row>
    <row r="9273" spans="1:4" x14ac:dyDescent="0.2">
      <c r="A9273" t="s">
        <v>3524</v>
      </c>
      <c r="B9273" t="s">
        <v>3950</v>
      </c>
      <c r="C9273" s="9">
        <v>44976</v>
      </c>
      <c r="D9273" s="9">
        <v>45006</v>
      </c>
    </row>
    <row r="9274" spans="1:4" x14ac:dyDescent="0.2">
      <c r="A9274" t="s">
        <v>3524</v>
      </c>
      <c r="B9274" t="s">
        <v>3950</v>
      </c>
      <c r="C9274" s="9">
        <v>44976</v>
      </c>
      <c r="D9274" s="9">
        <v>45018</v>
      </c>
    </row>
    <row r="9275" spans="1:4" x14ac:dyDescent="0.2">
      <c r="A9275" t="s">
        <v>3524</v>
      </c>
      <c r="B9275" t="s">
        <v>3950</v>
      </c>
      <c r="C9275" s="9">
        <v>44976</v>
      </c>
      <c r="D9275" s="9">
        <v>45075</v>
      </c>
    </row>
    <row r="9276" spans="1:4" x14ac:dyDescent="0.2">
      <c r="A9276" t="s">
        <v>3524</v>
      </c>
      <c r="B9276" t="s">
        <v>3950</v>
      </c>
      <c r="C9276" s="9">
        <v>44976</v>
      </c>
      <c r="D9276" s="9">
        <v>45078</v>
      </c>
    </row>
    <row r="9277" spans="1:4" x14ac:dyDescent="0.2">
      <c r="A9277" t="s">
        <v>3525</v>
      </c>
      <c r="B9277" t="s">
        <v>3924</v>
      </c>
      <c r="C9277" s="9">
        <v>44676</v>
      </c>
      <c r="D9277" s="9">
        <v>44676</v>
      </c>
    </row>
    <row r="9278" spans="1:4" x14ac:dyDescent="0.2">
      <c r="A9278" t="s">
        <v>3525</v>
      </c>
      <c r="B9278" t="s">
        <v>3924</v>
      </c>
      <c r="C9278" s="9">
        <v>44676</v>
      </c>
      <c r="D9278" s="9">
        <v>44710</v>
      </c>
    </row>
    <row r="9279" spans="1:4" x14ac:dyDescent="0.2">
      <c r="A9279" t="s">
        <v>3525</v>
      </c>
      <c r="B9279" t="s">
        <v>3924</v>
      </c>
      <c r="C9279" s="9">
        <v>44676</v>
      </c>
      <c r="D9279" s="9">
        <v>44720</v>
      </c>
    </row>
    <row r="9280" spans="1:4" x14ac:dyDescent="0.2">
      <c r="A9280" t="s">
        <v>3525</v>
      </c>
      <c r="B9280" t="s">
        <v>3924</v>
      </c>
      <c r="C9280" s="9">
        <v>44676</v>
      </c>
      <c r="D9280" s="9">
        <v>44767</v>
      </c>
    </row>
    <row r="9281" spans="1:4" x14ac:dyDescent="0.2">
      <c r="A9281" t="s">
        <v>3525</v>
      </c>
      <c r="B9281" t="s">
        <v>3924</v>
      </c>
      <c r="C9281" s="9">
        <v>44676</v>
      </c>
      <c r="D9281" s="9">
        <v>44780</v>
      </c>
    </row>
    <row r="9282" spans="1:4" x14ac:dyDescent="0.2">
      <c r="A9282" t="s">
        <v>3525</v>
      </c>
      <c r="B9282" t="s">
        <v>3924</v>
      </c>
      <c r="C9282" s="9">
        <v>44676</v>
      </c>
      <c r="D9282" s="9">
        <v>44833</v>
      </c>
    </row>
    <row r="9283" spans="1:4" x14ac:dyDescent="0.2">
      <c r="A9283" t="s">
        <v>3525</v>
      </c>
      <c r="B9283" t="s">
        <v>3924</v>
      </c>
      <c r="C9283" s="9">
        <v>44676</v>
      </c>
      <c r="D9283" s="9">
        <v>44838</v>
      </c>
    </row>
    <row r="9284" spans="1:4" x14ac:dyDescent="0.2">
      <c r="A9284" t="s">
        <v>3525</v>
      </c>
      <c r="B9284" t="s">
        <v>3924</v>
      </c>
      <c r="C9284" s="9">
        <v>44676</v>
      </c>
      <c r="D9284" s="9">
        <v>44905</v>
      </c>
    </row>
    <row r="9285" spans="1:4" x14ac:dyDescent="0.2">
      <c r="A9285" t="s">
        <v>3525</v>
      </c>
      <c r="B9285" t="s">
        <v>3924</v>
      </c>
      <c r="C9285" s="9">
        <v>44676</v>
      </c>
      <c r="D9285" s="9">
        <v>44932</v>
      </c>
    </row>
    <row r="9286" spans="1:4" x14ac:dyDescent="0.2">
      <c r="A9286" t="s">
        <v>3525</v>
      </c>
      <c r="B9286" t="s">
        <v>3924</v>
      </c>
      <c r="C9286" s="9">
        <v>44676</v>
      </c>
      <c r="D9286" s="9">
        <v>45045</v>
      </c>
    </row>
    <row r="9287" spans="1:4" x14ac:dyDescent="0.2">
      <c r="A9287" t="s">
        <v>3525</v>
      </c>
      <c r="B9287" t="s">
        <v>3924</v>
      </c>
      <c r="C9287" s="9">
        <v>44676</v>
      </c>
      <c r="D9287" s="9">
        <v>45074</v>
      </c>
    </row>
    <row r="9288" spans="1:4" x14ac:dyDescent="0.2">
      <c r="A9288" t="s">
        <v>3525</v>
      </c>
      <c r="B9288" t="s">
        <v>3924</v>
      </c>
      <c r="C9288" s="9">
        <v>44676</v>
      </c>
      <c r="D9288" s="9">
        <v>45081</v>
      </c>
    </row>
    <row r="9289" spans="1:4" x14ac:dyDescent="0.2">
      <c r="A9289" t="s">
        <v>3525</v>
      </c>
      <c r="B9289" t="s">
        <v>3948</v>
      </c>
      <c r="C9289" s="9">
        <v>44683</v>
      </c>
      <c r="D9289" s="9">
        <v>44683</v>
      </c>
    </row>
    <row r="9290" spans="1:4" x14ac:dyDescent="0.2">
      <c r="A9290" t="s">
        <v>3525</v>
      </c>
      <c r="B9290" t="s">
        <v>3948</v>
      </c>
      <c r="C9290" s="9">
        <v>44683</v>
      </c>
      <c r="D9290" s="9">
        <v>44719</v>
      </c>
    </row>
    <row r="9291" spans="1:4" x14ac:dyDescent="0.2">
      <c r="A9291" t="s">
        <v>3525</v>
      </c>
      <c r="B9291" t="s">
        <v>3948</v>
      </c>
      <c r="C9291" s="9">
        <v>44683</v>
      </c>
      <c r="D9291" s="9">
        <v>44755</v>
      </c>
    </row>
    <row r="9292" spans="1:4" x14ac:dyDescent="0.2">
      <c r="A9292" t="s">
        <v>3525</v>
      </c>
      <c r="B9292" t="s">
        <v>3948</v>
      </c>
      <c r="C9292" s="9">
        <v>44683</v>
      </c>
      <c r="D9292" s="9">
        <v>44780</v>
      </c>
    </row>
    <row r="9293" spans="1:4" x14ac:dyDescent="0.2">
      <c r="A9293" t="s">
        <v>3525</v>
      </c>
      <c r="B9293" t="s">
        <v>3948</v>
      </c>
      <c r="C9293" s="9">
        <v>44683</v>
      </c>
      <c r="D9293" s="9">
        <v>44809</v>
      </c>
    </row>
    <row r="9294" spans="1:4" x14ac:dyDescent="0.2">
      <c r="A9294" t="s">
        <v>3525</v>
      </c>
      <c r="B9294" t="s">
        <v>3948</v>
      </c>
      <c r="C9294" s="9">
        <v>44683</v>
      </c>
      <c r="D9294" s="9">
        <v>44845</v>
      </c>
    </row>
    <row r="9295" spans="1:4" x14ac:dyDescent="0.2">
      <c r="A9295" t="s">
        <v>3525</v>
      </c>
      <c r="B9295" t="s">
        <v>3948</v>
      </c>
      <c r="C9295" s="9">
        <v>44683</v>
      </c>
      <c r="D9295" s="9">
        <v>44873</v>
      </c>
    </row>
    <row r="9296" spans="1:4" x14ac:dyDescent="0.2">
      <c r="A9296" t="s">
        <v>3525</v>
      </c>
      <c r="B9296" t="s">
        <v>3948</v>
      </c>
      <c r="C9296" s="9">
        <v>44683</v>
      </c>
      <c r="D9296" s="9">
        <v>44897</v>
      </c>
    </row>
    <row r="9297" spans="1:4" x14ac:dyDescent="0.2">
      <c r="A9297" t="s">
        <v>3525</v>
      </c>
      <c r="B9297" t="s">
        <v>3948</v>
      </c>
      <c r="C9297" s="9">
        <v>44683</v>
      </c>
      <c r="D9297" s="9">
        <v>44931</v>
      </c>
    </row>
    <row r="9298" spans="1:4" x14ac:dyDescent="0.2">
      <c r="A9298" t="s">
        <v>3525</v>
      </c>
      <c r="B9298" t="s">
        <v>3948</v>
      </c>
      <c r="C9298" s="9">
        <v>44683</v>
      </c>
      <c r="D9298" s="9">
        <v>44969</v>
      </c>
    </row>
    <row r="9299" spans="1:4" x14ac:dyDescent="0.2">
      <c r="A9299" t="s">
        <v>3525</v>
      </c>
      <c r="B9299" t="s">
        <v>3948</v>
      </c>
      <c r="C9299" s="9">
        <v>44683</v>
      </c>
      <c r="D9299" s="9">
        <v>45002</v>
      </c>
    </row>
    <row r="9300" spans="1:4" x14ac:dyDescent="0.2">
      <c r="A9300" t="s">
        <v>3525</v>
      </c>
      <c r="B9300" t="s">
        <v>3948</v>
      </c>
      <c r="C9300" s="9">
        <v>44683</v>
      </c>
      <c r="D9300" s="9">
        <v>45026</v>
      </c>
    </row>
    <row r="9301" spans="1:4" x14ac:dyDescent="0.2">
      <c r="A9301" t="s">
        <v>3525</v>
      </c>
      <c r="B9301" t="s">
        <v>3948</v>
      </c>
      <c r="C9301" s="9">
        <v>44683</v>
      </c>
      <c r="D9301" s="9">
        <v>45057</v>
      </c>
    </row>
    <row r="9302" spans="1:4" x14ac:dyDescent="0.2">
      <c r="A9302" t="s">
        <v>3526</v>
      </c>
      <c r="B9302" t="s">
        <v>3923</v>
      </c>
      <c r="C9302" s="9">
        <v>44610</v>
      </c>
      <c r="D9302" s="9">
        <v>44610</v>
      </c>
    </row>
    <row r="9303" spans="1:4" x14ac:dyDescent="0.2">
      <c r="A9303" t="s">
        <v>3526</v>
      </c>
      <c r="B9303" t="s">
        <v>3923</v>
      </c>
      <c r="C9303" s="9">
        <v>44610</v>
      </c>
      <c r="D9303" s="9">
        <v>44643</v>
      </c>
    </row>
    <row r="9304" spans="1:4" x14ac:dyDescent="0.2">
      <c r="A9304" t="s">
        <v>3526</v>
      </c>
      <c r="B9304" t="s">
        <v>3923</v>
      </c>
      <c r="C9304" s="9">
        <v>44610</v>
      </c>
      <c r="D9304" s="9">
        <v>44670</v>
      </c>
    </row>
    <row r="9305" spans="1:4" x14ac:dyDescent="0.2">
      <c r="A9305" t="s">
        <v>3526</v>
      </c>
      <c r="B9305" t="s">
        <v>3923</v>
      </c>
      <c r="C9305" s="9">
        <v>44610</v>
      </c>
      <c r="D9305" s="9">
        <v>44707</v>
      </c>
    </row>
    <row r="9306" spans="1:4" x14ac:dyDescent="0.2">
      <c r="A9306" t="s">
        <v>3526</v>
      </c>
      <c r="B9306" t="s">
        <v>3923</v>
      </c>
      <c r="C9306" s="9">
        <v>44610</v>
      </c>
      <c r="D9306" s="9">
        <v>44769</v>
      </c>
    </row>
    <row r="9307" spans="1:4" x14ac:dyDescent="0.2">
      <c r="A9307" t="s">
        <v>3526</v>
      </c>
      <c r="B9307" t="s">
        <v>3923</v>
      </c>
      <c r="C9307" s="9">
        <v>44610</v>
      </c>
      <c r="D9307" s="9">
        <v>44802</v>
      </c>
    </row>
    <row r="9308" spans="1:4" x14ac:dyDescent="0.2">
      <c r="A9308" t="s">
        <v>3526</v>
      </c>
      <c r="B9308" t="s">
        <v>3923</v>
      </c>
      <c r="C9308" s="9">
        <v>44610</v>
      </c>
      <c r="D9308" s="9">
        <v>44806</v>
      </c>
    </row>
    <row r="9309" spans="1:4" x14ac:dyDescent="0.2">
      <c r="A9309" t="s">
        <v>3526</v>
      </c>
      <c r="B9309" t="s">
        <v>3923</v>
      </c>
      <c r="C9309" s="9">
        <v>44610</v>
      </c>
      <c r="D9309" s="9">
        <v>44855</v>
      </c>
    </row>
    <row r="9310" spans="1:4" x14ac:dyDescent="0.2">
      <c r="A9310" t="s">
        <v>3526</v>
      </c>
      <c r="B9310" t="s">
        <v>3923</v>
      </c>
      <c r="C9310" s="9">
        <v>44610</v>
      </c>
      <c r="D9310" s="9">
        <v>44883</v>
      </c>
    </row>
    <row r="9311" spans="1:4" x14ac:dyDescent="0.2">
      <c r="A9311" t="s">
        <v>3526</v>
      </c>
      <c r="B9311" t="s">
        <v>3923</v>
      </c>
      <c r="C9311" s="9">
        <v>44610</v>
      </c>
      <c r="D9311" s="9">
        <v>44898</v>
      </c>
    </row>
    <row r="9312" spans="1:4" x14ac:dyDescent="0.2">
      <c r="A9312" t="s">
        <v>3526</v>
      </c>
      <c r="B9312" t="s">
        <v>3923</v>
      </c>
      <c r="C9312" s="9">
        <v>44610</v>
      </c>
      <c r="D9312" s="9">
        <v>44952</v>
      </c>
    </row>
    <row r="9313" spans="1:4" x14ac:dyDescent="0.2">
      <c r="A9313" t="s">
        <v>3526</v>
      </c>
      <c r="B9313" t="s">
        <v>3923</v>
      </c>
      <c r="C9313" s="9">
        <v>44610</v>
      </c>
      <c r="D9313" s="9">
        <v>44984</v>
      </c>
    </row>
    <row r="9314" spans="1:4" x14ac:dyDescent="0.2">
      <c r="A9314" t="s">
        <v>3526</v>
      </c>
      <c r="B9314" t="s">
        <v>3923</v>
      </c>
      <c r="C9314" s="9">
        <v>44610</v>
      </c>
      <c r="D9314" s="9">
        <v>45007</v>
      </c>
    </row>
    <row r="9315" spans="1:4" x14ac:dyDescent="0.2">
      <c r="A9315" t="s">
        <v>3526</v>
      </c>
      <c r="B9315" t="s">
        <v>3923</v>
      </c>
      <c r="C9315" s="9">
        <v>44610</v>
      </c>
      <c r="D9315" s="9">
        <v>45042</v>
      </c>
    </row>
    <row r="9316" spans="1:4" x14ac:dyDescent="0.2">
      <c r="A9316" t="s">
        <v>3526</v>
      </c>
      <c r="B9316" t="s">
        <v>3923</v>
      </c>
      <c r="C9316" s="9">
        <v>44610</v>
      </c>
      <c r="D9316" s="9">
        <v>45048</v>
      </c>
    </row>
    <row r="9317" spans="1:4" x14ac:dyDescent="0.2">
      <c r="A9317" t="s">
        <v>3526</v>
      </c>
      <c r="B9317" t="s">
        <v>3922</v>
      </c>
      <c r="C9317" s="9">
        <v>44994</v>
      </c>
      <c r="D9317" s="9">
        <v>44994</v>
      </c>
    </row>
    <row r="9318" spans="1:4" x14ac:dyDescent="0.2">
      <c r="A9318" t="s">
        <v>3526</v>
      </c>
      <c r="B9318" t="s">
        <v>3922</v>
      </c>
      <c r="C9318" s="9">
        <v>44994</v>
      </c>
      <c r="D9318" s="9">
        <v>45032</v>
      </c>
    </row>
    <row r="9319" spans="1:4" x14ac:dyDescent="0.2">
      <c r="A9319" t="s">
        <v>3526</v>
      </c>
      <c r="B9319" t="s">
        <v>3922</v>
      </c>
      <c r="C9319" s="9">
        <v>44994</v>
      </c>
      <c r="D9319" s="9">
        <v>45060</v>
      </c>
    </row>
    <row r="9320" spans="1:4" x14ac:dyDescent="0.2">
      <c r="A9320" t="s">
        <v>3527</v>
      </c>
      <c r="B9320" t="s">
        <v>3925</v>
      </c>
      <c r="C9320" s="9">
        <v>44703</v>
      </c>
      <c r="D9320" s="9">
        <v>44703</v>
      </c>
    </row>
    <row r="9321" spans="1:4" x14ac:dyDescent="0.2">
      <c r="A9321" t="s">
        <v>3527</v>
      </c>
      <c r="B9321" t="s">
        <v>3925</v>
      </c>
      <c r="C9321" s="9">
        <v>44703</v>
      </c>
      <c r="D9321" s="9">
        <v>44738</v>
      </c>
    </row>
    <row r="9322" spans="1:4" x14ac:dyDescent="0.2">
      <c r="A9322" t="s">
        <v>3527</v>
      </c>
      <c r="B9322" t="s">
        <v>3925</v>
      </c>
      <c r="C9322" s="9">
        <v>44703</v>
      </c>
      <c r="D9322" s="9">
        <v>44744</v>
      </c>
    </row>
    <row r="9323" spans="1:4" x14ac:dyDescent="0.2">
      <c r="A9323" t="s">
        <v>3527</v>
      </c>
      <c r="B9323" t="s">
        <v>3925</v>
      </c>
      <c r="C9323" s="9">
        <v>44703</v>
      </c>
      <c r="D9323" s="9">
        <v>44774</v>
      </c>
    </row>
    <row r="9324" spans="1:4" x14ac:dyDescent="0.2">
      <c r="A9324" t="s">
        <v>3527</v>
      </c>
      <c r="B9324" t="s">
        <v>3925</v>
      </c>
      <c r="C9324" s="9">
        <v>44703</v>
      </c>
      <c r="D9324" s="9">
        <v>44865</v>
      </c>
    </row>
    <row r="9325" spans="1:4" x14ac:dyDescent="0.2">
      <c r="A9325" t="s">
        <v>3527</v>
      </c>
      <c r="B9325" t="s">
        <v>3925</v>
      </c>
      <c r="C9325" s="9">
        <v>44703</v>
      </c>
      <c r="D9325" s="9">
        <v>44896</v>
      </c>
    </row>
    <row r="9326" spans="1:4" x14ac:dyDescent="0.2">
      <c r="A9326" t="s">
        <v>3527</v>
      </c>
      <c r="B9326" t="s">
        <v>3925</v>
      </c>
      <c r="C9326" s="9">
        <v>44703</v>
      </c>
      <c r="D9326" s="9">
        <v>44930</v>
      </c>
    </row>
    <row r="9327" spans="1:4" x14ac:dyDescent="0.2">
      <c r="A9327" t="s">
        <v>3527</v>
      </c>
      <c r="B9327" t="s">
        <v>3925</v>
      </c>
      <c r="C9327" s="9">
        <v>44703</v>
      </c>
      <c r="D9327" s="9">
        <v>44980</v>
      </c>
    </row>
    <row r="9328" spans="1:4" x14ac:dyDescent="0.2">
      <c r="A9328" t="s">
        <v>3527</v>
      </c>
      <c r="B9328" t="s">
        <v>3925</v>
      </c>
      <c r="C9328" s="9">
        <v>44703</v>
      </c>
      <c r="D9328" s="9">
        <v>44988</v>
      </c>
    </row>
    <row r="9329" spans="1:4" x14ac:dyDescent="0.2">
      <c r="A9329" t="s">
        <v>3527</v>
      </c>
      <c r="B9329" t="s">
        <v>3925</v>
      </c>
      <c r="C9329" s="9">
        <v>44703</v>
      </c>
      <c r="D9329" s="9">
        <v>45038</v>
      </c>
    </row>
    <row r="9330" spans="1:4" x14ac:dyDescent="0.2">
      <c r="A9330" t="s">
        <v>3527</v>
      </c>
      <c r="B9330" t="s">
        <v>3925</v>
      </c>
      <c r="C9330" s="9">
        <v>44703</v>
      </c>
      <c r="D9330" s="9">
        <v>45069</v>
      </c>
    </row>
    <row r="9331" spans="1:4" x14ac:dyDescent="0.2">
      <c r="A9331" t="s">
        <v>3527</v>
      </c>
      <c r="B9331" t="s">
        <v>3925</v>
      </c>
      <c r="C9331" s="9">
        <v>44703</v>
      </c>
      <c r="D9331" s="9">
        <v>45079</v>
      </c>
    </row>
    <row r="9332" spans="1:4" x14ac:dyDescent="0.2">
      <c r="A9332" t="s">
        <v>3528</v>
      </c>
      <c r="B9332" t="s">
        <v>3948</v>
      </c>
      <c r="C9332" s="9">
        <v>44664</v>
      </c>
      <c r="D9332" s="9">
        <v>44664</v>
      </c>
    </row>
    <row r="9333" spans="1:4" x14ac:dyDescent="0.2">
      <c r="A9333" t="s">
        <v>3528</v>
      </c>
      <c r="B9333" t="s">
        <v>3948</v>
      </c>
      <c r="C9333" s="9">
        <v>44664</v>
      </c>
      <c r="D9333" s="9">
        <v>44698</v>
      </c>
    </row>
    <row r="9334" spans="1:4" x14ac:dyDescent="0.2">
      <c r="A9334" t="s">
        <v>3528</v>
      </c>
      <c r="B9334" t="s">
        <v>3948</v>
      </c>
      <c r="C9334" s="9">
        <v>44664</v>
      </c>
      <c r="D9334" s="9">
        <v>44739</v>
      </c>
    </row>
    <row r="9335" spans="1:4" x14ac:dyDescent="0.2">
      <c r="A9335" t="s">
        <v>3528</v>
      </c>
      <c r="B9335" t="s">
        <v>3948</v>
      </c>
      <c r="C9335" s="9">
        <v>44664</v>
      </c>
      <c r="D9335" s="9">
        <v>44764</v>
      </c>
    </row>
    <row r="9336" spans="1:4" x14ac:dyDescent="0.2">
      <c r="A9336" t="s">
        <v>3528</v>
      </c>
      <c r="B9336" t="s">
        <v>3948</v>
      </c>
      <c r="C9336" s="9">
        <v>44664</v>
      </c>
      <c r="D9336" s="9">
        <v>44788</v>
      </c>
    </row>
    <row r="9337" spans="1:4" x14ac:dyDescent="0.2">
      <c r="A9337" t="s">
        <v>3528</v>
      </c>
      <c r="B9337" t="s">
        <v>3948</v>
      </c>
      <c r="C9337" s="9">
        <v>44664</v>
      </c>
      <c r="D9337" s="9">
        <v>44848</v>
      </c>
    </row>
    <row r="9338" spans="1:4" x14ac:dyDescent="0.2">
      <c r="A9338" t="s">
        <v>3528</v>
      </c>
      <c r="B9338" t="s">
        <v>3948</v>
      </c>
      <c r="C9338" s="9">
        <v>44664</v>
      </c>
      <c r="D9338" s="9">
        <v>44888</v>
      </c>
    </row>
    <row r="9339" spans="1:4" x14ac:dyDescent="0.2">
      <c r="A9339" t="s">
        <v>3528</v>
      </c>
      <c r="B9339" t="s">
        <v>3948</v>
      </c>
      <c r="C9339" s="9">
        <v>44664</v>
      </c>
      <c r="D9339" s="9">
        <v>44941</v>
      </c>
    </row>
    <row r="9340" spans="1:4" x14ac:dyDescent="0.2">
      <c r="A9340" t="s">
        <v>3528</v>
      </c>
      <c r="B9340" t="s">
        <v>3948</v>
      </c>
      <c r="C9340" s="9">
        <v>44664</v>
      </c>
      <c r="D9340" s="9">
        <v>45009</v>
      </c>
    </row>
    <row r="9341" spans="1:4" x14ac:dyDescent="0.2">
      <c r="A9341" t="s">
        <v>3528</v>
      </c>
      <c r="B9341" t="s">
        <v>3948</v>
      </c>
      <c r="C9341" s="9">
        <v>44664</v>
      </c>
      <c r="D9341" s="9">
        <v>45061</v>
      </c>
    </row>
    <row r="9342" spans="1:4" x14ac:dyDescent="0.2">
      <c r="A9342" t="s">
        <v>3528</v>
      </c>
      <c r="B9342" t="s">
        <v>3949</v>
      </c>
      <c r="C9342" s="9">
        <v>45034</v>
      </c>
      <c r="D9342" s="9">
        <v>45034</v>
      </c>
    </row>
    <row r="9343" spans="1:4" x14ac:dyDescent="0.2">
      <c r="A9343" t="s">
        <v>3528</v>
      </c>
      <c r="B9343" t="s">
        <v>3949</v>
      </c>
      <c r="C9343" s="9">
        <v>45034</v>
      </c>
      <c r="D9343" s="9">
        <v>45065</v>
      </c>
    </row>
    <row r="9344" spans="1:4" x14ac:dyDescent="0.2">
      <c r="A9344" t="s">
        <v>3528</v>
      </c>
      <c r="B9344" t="s">
        <v>3949</v>
      </c>
      <c r="C9344" s="9">
        <v>45034</v>
      </c>
      <c r="D9344" s="9">
        <v>45079</v>
      </c>
    </row>
    <row r="9345" spans="1:4" x14ac:dyDescent="0.2">
      <c r="A9345" t="s">
        <v>3529</v>
      </c>
      <c r="B9345" t="s">
        <v>3952</v>
      </c>
      <c r="C9345" s="9">
        <v>45043</v>
      </c>
      <c r="D9345" s="9">
        <v>45043</v>
      </c>
    </row>
    <row r="9346" spans="1:4" x14ac:dyDescent="0.2">
      <c r="A9346" t="s">
        <v>3529</v>
      </c>
      <c r="B9346" t="s">
        <v>3952</v>
      </c>
      <c r="C9346" s="9">
        <v>45043</v>
      </c>
      <c r="D9346" s="9">
        <v>45074</v>
      </c>
    </row>
    <row r="9347" spans="1:4" x14ac:dyDescent="0.2">
      <c r="A9347" t="s">
        <v>3529</v>
      </c>
      <c r="B9347" t="s">
        <v>3952</v>
      </c>
      <c r="C9347" s="9">
        <v>45043</v>
      </c>
      <c r="D9347" s="9">
        <v>45087</v>
      </c>
    </row>
    <row r="9348" spans="1:4" x14ac:dyDescent="0.2">
      <c r="A9348" t="s">
        <v>3530</v>
      </c>
      <c r="B9348" t="s">
        <v>3927</v>
      </c>
      <c r="C9348" s="9">
        <v>44802</v>
      </c>
      <c r="D9348" s="9">
        <v>44802</v>
      </c>
    </row>
    <row r="9349" spans="1:4" x14ac:dyDescent="0.2">
      <c r="A9349" t="s">
        <v>3530</v>
      </c>
      <c r="B9349" t="s">
        <v>3927</v>
      </c>
      <c r="C9349" s="9">
        <v>44802</v>
      </c>
      <c r="D9349" s="9">
        <v>44841</v>
      </c>
    </row>
    <row r="9350" spans="1:4" x14ac:dyDescent="0.2">
      <c r="A9350" t="s">
        <v>3530</v>
      </c>
      <c r="B9350" t="s">
        <v>3927</v>
      </c>
      <c r="C9350" s="9">
        <v>44802</v>
      </c>
      <c r="D9350" s="9">
        <v>44878</v>
      </c>
    </row>
    <row r="9351" spans="1:4" x14ac:dyDescent="0.2">
      <c r="A9351" t="s">
        <v>3530</v>
      </c>
      <c r="B9351" t="s">
        <v>3927</v>
      </c>
      <c r="C9351" s="9">
        <v>44802</v>
      </c>
      <c r="D9351" s="9">
        <v>44926</v>
      </c>
    </row>
    <row r="9352" spans="1:4" x14ac:dyDescent="0.2">
      <c r="A9352" t="s">
        <v>3530</v>
      </c>
      <c r="B9352" t="s">
        <v>3927</v>
      </c>
      <c r="C9352" s="9">
        <v>44802</v>
      </c>
      <c r="D9352" s="9">
        <v>44956</v>
      </c>
    </row>
    <row r="9353" spans="1:4" x14ac:dyDescent="0.2">
      <c r="A9353" t="s">
        <v>3530</v>
      </c>
      <c r="B9353" t="s">
        <v>3927</v>
      </c>
      <c r="C9353" s="9">
        <v>44802</v>
      </c>
      <c r="D9353" s="9">
        <v>44968</v>
      </c>
    </row>
    <row r="9354" spans="1:4" x14ac:dyDescent="0.2">
      <c r="A9354" t="s">
        <v>3530</v>
      </c>
      <c r="B9354" t="s">
        <v>3927</v>
      </c>
      <c r="C9354" s="9">
        <v>44802</v>
      </c>
      <c r="D9354" s="9">
        <v>44997</v>
      </c>
    </row>
    <row r="9355" spans="1:4" x14ac:dyDescent="0.2">
      <c r="A9355" t="s">
        <v>3530</v>
      </c>
      <c r="B9355" t="s">
        <v>3927</v>
      </c>
      <c r="C9355" s="9">
        <v>44802</v>
      </c>
      <c r="D9355" s="9">
        <v>45024</v>
      </c>
    </row>
    <row r="9356" spans="1:4" x14ac:dyDescent="0.2">
      <c r="A9356" t="s">
        <v>3530</v>
      </c>
      <c r="B9356" t="s">
        <v>3927</v>
      </c>
      <c r="C9356" s="9">
        <v>44802</v>
      </c>
      <c r="D9356" s="9">
        <v>45047</v>
      </c>
    </row>
    <row r="9357" spans="1:4" x14ac:dyDescent="0.2">
      <c r="A9357" t="s">
        <v>3530</v>
      </c>
      <c r="B9357" t="s">
        <v>3927</v>
      </c>
      <c r="C9357" s="9">
        <v>44802</v>
      </c>
      <c r="D9357" s="9">
        <v>45081</v>
      </c>
    </row>
    <row r="9358" spans="1:4" x14ac:dyDescent="0.2">
      <c r="A9358" t="s">
        <v>3530</v>
      </c>
      <c r="B9358" t="s">
        <v>3925</v>
      </c>
      <c r="C9358" s="9">
        <v>44934</v>
      </c>
      <c r="D9358" s="9">
        <v>44934</v>
      </c>
    </row>
    <row r="9359" spans="1:4" x14ac:dyDescent="0.2">
      <c r="A9359" t="s">
        <v>3530</v>
      </c>
      <c r="B9359" t="s">
        <v>3925</v>
      </c>
      <c r="C9359" s="9">
        <v>44934</v>
      </c>
      <c r="D9359" s="9">
        <v>44967</v>
      </c>
    </row>
    <row r="9360" spans="1:4" x14ac:dyDescent="0.2">
      <c r="A9360" t="s">
        <v>3530</v>
      </c>
      <c r="B9360" t="s">
        <v>3925</v>
      </c>
      <c r="C9360" s="9">
        <v>44934</v>
      </c>
      <c r="D9360" s="9">
        <v>45000</v>
      </c>
    </row>
    <row r="9361" spans="1:4" x14ac:dyDescent="0.2">
      <c r="A9361" t="s">
        <v>3530</v>
      </c>
      <c r="B9361" t="s">
        <v>3925</v>
      </c>
      <c r="C9361" s="9">
        <v>44934</v>
      </c>
      <c r="D9361" s="9">
        <v>45028</v>
      </c>
    </row>
    <row r="9362" spans="1:4" x14ac:dyDescent="0.2">
      <c r="A9362" t="s">
        <v>3530</v>
      </c>
      <c r="B9362" t="s">
        <v>3925</v>
      </c>
      <c r="C9362" s="9">
        <v>44934</v>
      </c>
      <c r="D9362" s="9">
        <v>45059</v>
      </c>
    </row>
    <row r="9363" spans="1:4" x14ac:dyDescent="0.2">
      <c r="A9363" t="s">
        <v>3531</v>
      </c>
      <c r="B9363" t="s">
        <v>3950</v>
      </c>
      <c r="C9363" s="9">
        <v>45019</v>
      </c>
      <c r="D9363" s="9">
        <v>45019</v>
      </c>
    </row>
    <row r="9364" spans="1:4" x14ac:dyDescent="0.2">
      <c r="A9364" t="s">
        <v>3531</v>
      </c>
      <c r="B9364" t="s">
        <v>3950</v>
      </c>
      <c r="C9364" s="9">
        <v>45019</v>
      </c>
      <c r="D9364" s="9">
        <v>45055</v>
      </c>
    </row>
    <row r="9365" spans="1:4" x14ac:dyDescent="0.2">
      <c r="A9365" t="s">
        <v>3532</v>
      </c>
      <c r="B9365" t="s">
        <v>3925</v>
      </c>
      <c r="C9365" s="9">
        <v>44710</v>
      </c>
      <c r="D9365" s="9">
        <v>44710</v>
      </c>
    </row>
    <row r="9366" spans="1:4" x14ac:dyDescent="0.2">
      <c r="A9366" t="s">
        <v>3532</v>
      </c>
      <c r="B9366" t="s">
        <v>3925</v>
      </c>
      <c r="C9366" s="9">
        <v>44710</v>
      </c>
      <c r="D9366" s="9">
        <v>44833</v>
      </c>
    </row>
    <row r="9367" spans="1:4" x14ac:dyDescent="0.2">
      <c r="A9367" t="s">
        <v>3532</v>
      </c>
      <c r="B9367" t="s">
        <v>3925</v>
      </c>
      <c r="C9367" s="9">
        <v>44710</v>
      </c>
      <c r="D9367" s="9">
        <v>44836</v>
      </c>
    </row>
    <row r="9368" spans="1:4" x14ac:dyDescent="0.2">
      <c r="A9368" t="s">
        <v>3532</v>
      </c>
      <c r="B9368" t="s">
        <v>3925</v>
      </c>
      <c r="C9368" s="9">
        <v>44710</v>
      </c>
      <c r="D9368" s="9">
        <v>44956</v>
      </c>
    </row>
    <row r="9369" spans="1:4" x14ac:dyDescent="0.2">
      <c r="A9369" t="s">
        <v>3532</v>
      </c>
      <c r="B9369" t="s">
        <v>3925</v>
      </c>
      <c r="C9369" s="9">
        <v>44710</v>
      </c>
      <c r="D9369" s="9">
        <v>44993</v>
      </c>
    </row>
    <row r="9370" spans="1:4" x14ac:dyDescent="0.2">
      <c r="A9370" t="s">
        <v>3532</v>
      </c>
      <c r="B9370" t="s">
        <v>3925</v>
      </c>
      <c r="C9370" s="9">
        <v>44710</v>
      </c>
      <c r="D9370" s="9">
        <v>45019</v>
      </c>
    </row>
    <row r="9371" spans="1:4" x14ac:dyDescent="0.2">
      <c r="A9371" t="s">
        <v>3532</v>
      </c>
      <c r="B9371" t="s">
        <v>3925</v>
      </c>
      <c r="C9371" s="9">
        <v>44710</v>
      </c>
      <c r="D9371" s="9">
        <v>45048</v>
      </c>
    </row>
    <row r="9372" spans="1:4" x14ac:dyDescent="0.2">
      <c r="A9372" t="s">
        <v>3532</v>
      </c>
      <c r="B9372" t="s">
        <v>3927</v>
      </c>
      <c r="C9372" s="9">
        <v>44863</v>
      </c>
      <c r="D9372" s="9">
        <v>44863</v>
      </c>
    </row>
    <row r="9373" spans="1:4" x14ac:dyDescent="0.2">
      <c r="A9373" t="s">
        <v>3532</v>
      </c>
      <c r="B9373" t="s">
        <v>3927</v>
      </c>
      <c r="C9373" s="9">
        <v>44863</v>
      </c>
      <c r="D9373" s="9">
        <v>44896</v>
      </c>
    </row>
    <row r="9374" spans="1:4" x14ac:dyDescent="0.2">
      <c r="A9374" t="s">
        <v>3532</v>
      </c>
      <c r="B9374" t="s">
        <v>3927</v>
      </c>
      <c r="C9374" s="9">
        <v>44863</v>
      </c>
      <c r="D9374" s="9">
        <v>44936</v>
      </c>
    </row>
    <row r="9375" spans="1:4" x14ac:dyDescent="0.2">
      <c r="A9375" t="s">
        <v>3532</v>
      </c>
      <c r="B9375" t="s">
        <v>3927</v>
      </c>
      <c r="C9375" s="9">
        <v>44863</v>
      </c>
      <c r="D9375" s="9">
        <v>44961</v>
      </c>
    </row>
    <row r="9376" spans="1:4" x14ac:dyDescent="0.2">
      <c r="A9376" t="s">
        <v>3532</v>
      </c>
      <c r="B9376" t="s">
        <v>3927</v>
      </c>
      <c r="C9376" s="9">
        <v>44863</v>
      </c>
      <c r="D9376" s="9">
        <v>44988</v>
      </c>
    </row>
    <row r="9377" spans="1:4" x14ac:dyDescent="0.2">
      <c r="A9377" t="s">
        <v>3532</v>
      </c>
      <c r="B9377" t="s">
        <v>3927</v>
      </c>
      <c r="C9377" s="9">
        <v>44863</v>
      </c>
      <c r="D9377" s="9">
        <v>45019</v>
      </c>
    </row>
    <row r="9378" spans="1:4" x14ac:dyDescent="0.2">
      <c r="A9378" t="s">
        <v>3532</v>
      </c>
      <c r="B9378" t="s">
        <v>3927</v>
      </c>
      <c r="C9378" s="9">
        <v>44863</v>
      </c>
      <c r="D9378" s="9">
        <v>45075</v>
      </c>
    </row>
    <row r="9379" spans="1:4" x14ac:dyDescent="0.2">
      <c r="A9379" t="s">
        <v>3532</v>
      </c>
      <c r="B9379" t="s">
        <v>3927</v>
      </c>
      <c r="C9379" s="9">
        <v>44863</v>
      </c>
      <c r="D9379" s="9">
        <v>45080</v>
      </c>
    </row>
    <row r="9380" spans="1:4" x14ac:dyDescent="0.2">
      <c r="A9380" t="s">
        <v>3533</v>
      </c>
      <c r="B9380" t="s">
        <v>3922</v>
      </c>
      <c r="C9380" s="9">
        <v>44750</v>
      </c>
      <c r="D9380" s="9">
        <v>44750</v>
      </c>
    </row>
    <row r="9381" spans="1:4" x14ac:dyDescent="0.2">
      <c r="A9381" t="s">
        <v>3533</v>
      </c>
      <c r="B9381" t="s">
        <v>3922</v>
      </c>
      <c r="C9381" s="9">
        <v>44750</v>
      </c>
      <c r="D9381" s="9">
        <v>44822</v>
      </c>
    </row>
    <row r="9382" spans="1:4" x14ac:dyDescent="0.2">
      <c r="A9382" t="s">
        <v>3533</v>
      </c>
      <c r="B9382" t="s">
        <v>3922</v>
      </c>
      <c r="C9382" s="9">
        <v>44750</v>
      </c>
      <c r="D9382" s="9">
        <v>44852</v>
      </c>
    </row>
    <row r="9383" spans="1:4" x14ac:dyDescent="0.2">
      <c r="A9383" t="s">
        <v>3533</v>
      </c>
      <c r="B9383" t="s">
        <v>3922</v>
      </c>
      <c r="C9383" s="9">
        <v>44750</v>
      </c>
      <c r="D9383" s="9">
        <v>44873</v>
      </c>
    </row>
    <row r="9384" spans="1:4" x14ac:dyDescent="0.2">
      <c r="A9384" t="s">
        <v>3533</v>
      </c>
      <c r="B9384" t="s">
        <v>3922</v>
      </c>
      <c r="C9384" s="9">
        <v>44750</v>
      </c>
      <c r="D9384" s="9">
        <v>44908</v>
      </c>
    </row>
    <row r="9385" spans="1:4" x14ac:dyDescent="0.2">
      <c r="A9385" t="s">
        <v>3533</v>
      </c>
      <c r="B9385" t="s">
        <v>3922</v>
      </c>
      <c r="C9385" s="9">
        <v>44750</v>
      </c>
      <c r="D9385" s="9">
        <v>44942</v>
      </c>
    </row>
    <row r="9386" spans="1:4" x14ac:dyDescent="0.2">
      <c r="A9386" t="s">
        <v>3533</v>
      </c>
      <c r="B9386" t="s">
        <v>3922</v>
      </c>
      <c r="C9386" s="9">
        <v>44750</v>
      </c>
      <c r="D9386" s="9">
        <v>44967</v>
      </c>
    </row>
    <row r="9387" spans="1:4" x14ac:dyDescent="0.2">
      <c r="A9387" t="s">
        <v>3533</v>
      </c>
      <c r="B9387" t="s">
        <v>3922</v>
      </c>
      <c r="C9387" s="9">
        <v>44750</v>
      </c>
      <c r="D9387" s="9">
        <v>45064</v>
      </c>
    </row>
    <row r="9388" spans="1:4" x14ac:dyDescent="0.2">
      <c r="A9388" t="s">
        <v>3533</v>
      </c>
      <c r="B9388" t="s">
        <v>3926</v>
      </c>
      <c r="C9388" s="9">
        <v>44839</v>
      </c>
      <c r="D9388" s="9">
        <v>44839</v>
      </c>
    </row>
    <row r="9389" spans="1:4" x14ac:dyDescent="0.2">
      <c r="A9389" t="s">
        <v>3533</v>
      </c>
      <c r="B9389" t="s">
        <v>3926</v>
      </c>
      <c r="C9389" s="9">
        <v>44839</v>
      </c>
      <c r="D9389" s="9">
        <v>44874</v>
      </c>
    </row>
    <row r="9390" spans="1:4" x14ac:dyDescent="0.2">
      <c r="A9390" t="s">
        <v>3533</v>
      </c>
      <c r="B9390" t="s">
        <v>3926</v>
      </c>
      <c r="C9390" s="9">
        <v>44839</v>
      </c>
      <c r="D9390" s="9">
        <v>44915</v>
      </c>
    </row>
    <row r="9391" spans="1:4" x14ac:dyDescent="0.2">
      <c r="A9391" t="s">
        <v>3533</v>
      </c>
      <c r="B9391" t="s">
        <v>3926</v>
      </c>
      <c r="C9391" s="9">
        <v>44839</v>
      </c>
      <c r="D9391" s="9">
        <v>44932</v>
      </c>
    </row>
    <row r="9392" spans="1:4" x14ac:dyDescent="0.2">
      <c r="A9392" t="s">
        <v>3533</v>
      </c>
      <c r="B9392" t="s">
        <v>3926</v>
      </c>
      <c r="C9392" s="9">
        <v>44839</v>
      </c>
      <c r="D9392" s="9">
        <v>44966</v>
      </c>
    </row>
    <row r="9393" spans="1:4" x14ac:dyDescent="0.2">
      <c r="A9393" t="s">
        <v>3533</v>
      </c>
      <c r="B9393" t="s">
        <v>3926</v>
      </c>
      <c r="C9393" s="9">
        <v>44839</v>
      </c>
      <c r="D9393" s="9">
        <v>44990</v>
      </c>
    </row>
    <row r="9394" spans="1:4" x14ac:dyDescent="0.2">
      <c r="A9394" t="s">
        <v>3533</v>
      </c>
      <c r="B9394" t="s">
        <v>3926</v>
      </c>
      <c r="C9394" s="9">
        <v>44839</v>
      </c>
      <c r="D9394" s="9">
        <v>45031</v>
      </c>
    </row>
    <row r="9395" spans="1:4" x14ac:dyDescent="0.2">
      <c r="A9395" t="s">
        <v>3533</v>
      </c>
      <c r="B9395" t="s">
        <v>3926</v>
      </c>
      <c r="C9395" s="9">
        <v>44839</v>
      </c>
      <c r="D9395" s="9">
        <v>45054</v>
      </c>
    </row>
    <row r="9396" spans="1:4" x14ac:dyDescent="0.2">
      <c r="A9396" t="s">
        <v>3534</v>
      </c>
      <c r="B9396" t="s">
        <v>3949</v>
      </c>
      <c r="C9396" s="9">
        <v>44751</v>
      </c>
      <c r="D9396" s="9">
        <v>44751</v>
      </c>
    </row>
    <row r="9397" spans="1:4" x14ac:dyDescent="0.2">
      <c r="A9397" t="s">
        <v>3534</v>
      </c>
      <c r="B9397" t="s">
        <v>3949</v>
      </c>
      <c r="C9397" s="9">
        <v>44751</v>
      </c>
      <c r="D9397" s="9">
        <v>44791</v>
      </c>
    </row>
    <row r="9398" spans="1:4" x14ac:dyDescent="0.2">
      <c r="A9398" t="s">
        <v>3534</v>
      </c>
      <c r="B9398" t="s">
        <v>3949</v>
      </c>
      <c r="C9398" s="9">
        <v>44751</v>
      </c>
      <c r="D9398" s="9">
        <v>44820</v>
      </c>
    </row>
    <row r="9399" spans="1:4" x14ac:dyDescent="0.2">
      <c r="A9399" t="s">
        <v>3534</v>
      </c>
      <c r="B9399" t="s">
        <v>3949</v>
      </c>
      <c r="C9399" s="9">
        <v>44751</v>
      </c>
      <c r="D9399" s="9">
        <v>44853</v>
      </c>
    </row>
    <row r="9400" spans="1:4" x14ac:dyDescent="0.2">
      <c r="A9400" t="s">
        <v>3534</v>
      </c>
      <c r="B9400" t="s">
        <v>3949</v>
      </c>
      <c r="C9400" s="9">
        <v>44751</v>
      </c>
      <c r="D9400" s="9">
        <v>44888</v>
      </c>
    </row>
    <row r="9401" spans="1:4" x14ac:dyDescent="0.2">
      <c r="A9401" t="s">
        <v>3534</v>
      </c>
      <c r="B9401" t="s">
        <v>3949</v>
      </c>
      <c r="C9401" s="9">
        <v>44751</v>
      </c>
      <c r="D9401" s="9">
        <v>44912</v>
      </c>
    </row>
    <row r="9402" spans="1:4" x14ac:dyDescent="0.2">
      <c r="A9402" t="s">
        <v>3534</v>
      </c>
      <c r="B9402" t="s">
        <v>3949</v>
      </c>
      <c r="C9402" s="9">
        <v>44751</v>
      </c>
      <c r="D9402" s="9">
        <v>44947</v>
      </c>
    </row>
    <row r="9403" spans="1:4" x14ac:dyDescent="0.2">
      <c r="A9403" t="s">
        <v>3534</v>
      </c>
      <c r="B9403" t="s">
        <v>3949</v>
      </c>
      <c r="C9403" s="9">
        <v>44751</v>
      </c>
      <c r="D9403" s="9">
        <v>44971</v>
      </c>
    </row>
    <row r="9404" spans="1:4" x14ac:dyDescent="0.2">
      <c r="A9404" t="s">
        <v>3534</v>
      </c>
      <c r="B9404" t="s">
        <v>3949</v>
      </c>
      <c r="C9404" s="9">
        <v>44751</v>
      </c>
      <c r="D9404" s="9">
        <v>44998</v>
      </c>
    </row>
    <row r="9405" spans="1:4" x14ac:dyDescent="0.2">
      <c r="A9405" t="s">
        <v>3534</v>
      </c>
      <c r="B9405" t="s">
        <v>3949</v>
      </c>
      <c r="C9405" s="9">
        <v>44751</v>
      </c>
      <c r="D9405" s="9">
        <v>45065</v>
      </c>
    </row>
    <row r="9406" spans="1:4" x14ac:dyDescent="0.2">
      <c r="A9406" t="s">
        <v>3534</v>
      </c>
      <c r="B9406" t="s">
        <v>3920</v>
      </c>
      <c r="C9406" s="9">
        <v>44927</v>
      </c>
      <c r="D9406" s="9">
        <v>44927</v>
      </c>
    </row>
    <row r="9407" spans="1:4" x14ac:dyDescent="0.2">
      <c r="A9407" t="s">
        <v>3534</v>
      </c>
      <c r="B9407" t="s">
        <v>3920</v>
      </c>
      <c r="C9407" s="9">
        <v>44927</v>
      </c>
      <c r="D9407" s="9">
        <v>44963</v>
      </c>
    </row>
    <row r="9408" spans="1:4" x14ac:dyDescent="0.2">
      <c r="A9408" t="s">
        <v>3534</v>
      </c>
      <c r="B9408" t="s">
        <v>3920</v>
      </c>
      <c r="C9408" s="9">
        <v>44927</v>
      </c>
      <c r="D9408" s="9">
        <v>44989</v>
      </c>
    </row>
    <row r="9409" spans="1:4" x14ac:dyDescent="0.2">
      <c r="A9409" t="s">
        <v>3534</v>
      </c>
      <c r="B9409" t="s">
        <v>3920</v>
      </c>
      <c r="C9409" s="9">
        <v>44927</v>
      </c>
      <c r="D9409" s="9">
        <v>45024</v>
      </c>
    </row>
    <row r="9410" spans="1:4" x14ac:dyDescent="0.2">
      <c r="A9410" t="s">
        <v>3534</v>
      </c>
      <c r="B9410" t="s">
        <v>3920</v>
      </c>
      <c r="C9410" s="9">
        <v>44927</v>
      </c>
      <c r="D9410" s="9">
        <v>45051</v>
      </c>
    </row>
    <row r="9411" spans="1:4" x14ac:dyDescent="0.2">
      <c r="A9411" t="s">
        <v>3535</v>
      </c>
      <c r="B9411" t="s">
        <v>3922</v>
      </c>
      <c r="C9411" s="9">
        <v>44834</v>
      </c>
      <c r="D9411" s="9">
        <v>44834</v>
      </c>
    </row>
    <row r="9412" spans="1:4" x14ac:dyDescent="0.2">
      <c r="A9412" t="s">
        <v>3535</v>
      </c>
      <c r="B9412" t="s">
        <v>3922</v>
      </c>
      <c r="C9412" s="9">
        <v>44834</v>
      </c>
      <c r="D9412" s="9">
        <v>44879</v>
      </c>
    </row>
    <row r="9413" spans="1:4" x14ac:dyDescent="0.2">
      <c r="A9413" t="s">
        <v>3535</v>
      </c>
      <c r="B9413" t="s">
        <v>3922</v>
      </c>
      <c r="C9413" s="9">
        <v>44834</v>
      </c>
      <c r="D9413" s="9">
        <v>44901</v>
      </c>
    </row>
    <row r="9414" spans="1:4" x14ac:dyDescent="0.2">
      <c r="A9414" t="s">
        <v>3535</v>
      </c>
      <c r="B9414" t="s">
        <v>3922</v>
      </c>
      <c r="C9414" s="9">
        <v>44834</v>
      </c>
      <c r="D9414" s="9">
        <v>44936</v>
      </c>
    </row>
    <row r="9415" spans="1:4" x14ac:dyDescent="0.2">
      <c r="A9415" t="s">
        <v>3535</v>
      </c>
      <c r="B9415" t="s">
        <v>3922</v>
      </c>
      <c r="C9415" s="9">
        <v>44834</v>
      </c>
      <c r="D9415" s="9">
        <v>44963</v>
      </c>
    </row>
    <row r="9416" spans="1:4" x14ac:dyDescent="0.2">
      <c r="A9416" t="s">
        <v>3535</v>
      </c>
      <c r="B9416" t="s">
        <v>3922</v>
      </c>
      <c r="C9416" s="9">
        <v>44834</v>
      </c>
      <c r="D9416" s="9">
        <v>44999</v>
      </c>
    </row>
    <row r="9417" spans="1:4" x14ac:dyDescent="0.2">
      <c r="A9417" t="s">
        <v>3535</v>
      </c>
      <c r="B9417" t="s">
        <v>3922</v>
      </c>
      <c r="C9417" s="9">
        <v>44834</v>
      </c>
      <c r="D9417" s="9">
        <v>45027</v>
      </c>
    </row>
    <row r="9418" spans="1:4" x14ac:dyDescent="0.2">
      <c r="A9418" t="s">
        <v>3535</v>
      </c>
      <c r="B9418" t="s">
        <v>3922</v>
      </c>
      <c r="C9418" s="9">
        <v>44834</v>
      </c>
      <c r="D9418" s="9">
        <v>45047</v>
      </c>
    </row>
    <row r="9419" spans="1:4" x14ac:dyDescent="0.2">
      <c r="A9419" t="s">
        <v>3535</v>
      </c>
      <c r="B9419" t="s">
        <v>3947</v>
      </c>
      <c r="C9419" s="9">
        <v>44909</v>
      </c>
      <c r="D9419" s="9">
        <v>44909</v>
      </c>
    </row>
    <row r="9420" spans="1:4" x14ac:dyDescent="0.2">
      <c r="A9420" t="s">
        <v>3535</v>
      </c>
      <c r="B9420" t="s">
        <v>3947</v>
      </c>
      <c r="C9420" s="9">
        <v>44909</v>
      </c>
      <c r="D9420" s="9">
        <v>44946</v>
      </c>
    </row>
    <row r="9421" spans="1:4" x14ac:dyDescent="0.2">
      <c r="A9421" t="s">
        <v>3535</v>
      </c>
      <c r="B9421" t="s">
        <v>3947</v>
      </c>
      <c r="C9421" s="9">
        <v>44909</v>
      </c>
      <c r="D9421" s="9">
        <v>44972</v>
      </c>
    </row>
    <row r="9422" spans="1:4" x14ac:dyDescent="0.2">
      <c r="A9422" t="s">
        <v>3535</v>
      </c>
      <c r="B9422" t="s">
        <v>3947</v>
      </c>
      <c r="C9422" s="9">
        <v>44909</v>
      </c>
      <c r="D9422" s="9">
        <v>45006</v>
      </c>
    </row>
    <row r="9423" spans="1:4" x14ac:dyDescent="0.2">
      <c r="A9423" t="s">
        <v>3535</v>
      </c>
      <c r="B9423" t="s">
        <v>3947</v>
      </c>
      <c r="C9423" s="9">
        <v>44909</v>
      </c>
      <c r="D9423" s="9">
        <v>45042</v>
      </c>
    </row>
    <row r="9424" spans="1:4" x14ac:dyDescent="0.2">
      <c r="A9424" t="s">
        <v>3535</v>
      </c>
      <c r="B9424" t="s">
        <v>3947</v>
      </c>
      <c r="C9424" s="9">
        <v>44909</v>
      </c>
      <c r="D9424" s="9">
        <v>45074</v>
      </c>
    </row>
    <row r="9425" spans="1:4" x14ac:dyDescent="0.2">
      <c r="A9425" t="s">
        <v>3536</v>
      </c>
      <c r="B9425" t="s">
        <v>3951</v>
      </c>
      <c r="C9425" s="9">
        <v>44586</v>
      </c>
      <c r="D9425" s="9">
        <v>44586</v>
      </c>
    </row>
    <row r="9426" spans="1:4" x14ac:dyDescent="0.2">
      <c r="A9426" t="s">
        <v>3536</v>
      </c>
      <c r="B9426" t="s">
        <v>3951</v>
      </c>
      <c r="C9426" s="9">
        <v>44586</v>
      </c>
      <c r="D9426" s="9">
        <v>44620</v>
      </c>
    </row>
    <row r="9427" spans="1:4" x14ac:dyDescent="0.2">
      <c r="A9427" t="s">
        <v>3536</v>
      </c>
      <c r="B9427" t="s">
        <v>3951</v>
      </c>
      <c r="C9427" s="9">
        <v>44586</v>
      </c>
      <c r="D9427" s="9">
        <v>44622</v>
      </c>
    </row>
    <row r="9428" spans="1:4" x14ac:dyDescent="0.2">
      <c r="A9428" t="s">
        <v>3536</v>
      </c>
      <c r="B9428" t="s">
        <v>3951</v>
      </c>
      <c r="C9428" s="9">
        <v>44586</v>
      </c>
      <c r="D9428" s="9">
        <v>44709</v>
      </c>
    </row>
    <row r="9429" spans="1:4" x14ac:dyDescent="0.2">
      <c r="A9429" t="s">
        <v>3536</v>
      </c>
      <c r="B9429" t="s">
        <v>3951</v>
      </c>
      <c r="C9429" s="9">
        <v>44586</v>
      </c>
      <c r="D9429" s="9">
        <v>44742</v>
      </c>
    </row>
    <row r="9430" spans="1:4" x14ac:dyDescent="0.2">
      <c r="A9430" t="s">
        <v>3536</v>
      </c>
      <c r="B9430" t="s">
        <v>3951</v>
      </c>
      <c r="C9430" s="9">
        <v>44586</v>
      </c>
      <c r="D9430" s="9">
        <v>44749</v>
      </c>
    </row>
    <row r="9431" spans="1:4" x14ac:dyDescent="0.2">
      <c r="A9431" t="s">
        <v>3536</v>
      </c>
      <c r="B9431" t="s">
        <v>3951</v>
      </c>
      <c r="C9431" s="9">
        <v>44586</v>
      </c>
      <c r="D9431" s="9">
        <v>44799</v>
      </c>
    </row>
    <row r="9432" spans="1:4" x14ac:dyDescent="0.2">
      <c r="A9432" t="s">
        <v>3536</v>
      </c>
      <c r="B9432" t="s">
        <v>3951</v>
      </c>
      <c r="C9432" s="9">
        <v>44586</v>
      </c>
      <c r="D9432" s="9">
        <v>44870</v>
      </c>
    </row>
    <row r="9433" spans="1:4" x14ac:dyDescent="0.2">
      <c r="A9433" t="s">
        <v>3536</v>
      </c>
      <c r="B9433" t="s">
        <v>3951</v>
      </c>
      <c r="C9433" s="9">
        <v>44586</v>
      </c>
      <c r="D9433" s="9">
        <v>44925</v>
      </c>
    </row>
    <row r="9434" spans="1:4" x14ac:dyDescent="0.2">
      <c r="A9434" t="s">
        <v>3536</v>
      </c>
      <c r="B9434" t="s">
        <v>3951</v>
      </c>
      <c r="C9434" s="9">
        <v>44586</v>
      </c>
      <c r="D9434" s="9">
        <v>45023</v>
      </c>
    </row>
    <row r="9435" spans="1:4" x14ac:dyDescent="0.2">
      <c r="A9435" t="s">
        <v>3536</v>
      </c>
      <c r="B9435" t="s">
        <v>3951</v>
      </c>
      <c r="C9435" s="9">
        <v>44586</v>
      </c>
      <c r="D9435" s="9">
        <v>45054</v>
      </c>
    </row>
    <row r="9436" spans="1:4" x14ac:dyDescent="0.2">
      <c r="A9436" t="s">
        <v>3536</v>
      </c>
      <c r="B9436" t="s">
        <v>3929</v>
      </c>
      <c r="C9436" s="9">
        <v>44858</v>
      </c>
      <c r="D9436" s="9">
        <v>44858</v>
      </c>
    </row>
    <row r="9437" spans="1:4" x14ac:dyDescent="0.2">
      <c r="A9437" t="s">
        <v>3536</v>
      </c>
      <c r="B9437" t="s">
        <v>3929</v>
      </c>
      <c r="C9437" s="9">
        <v>44858</v>
      </c>
      <c r="D9437" s="9">
        <v>44894</v>
      </c>
    </row>
    <row r="9438" spans="1:4" x14ac:dyDescent="0.2">
      <c r="A9438" t="s">
        <v>3536</v>
      </c>
      <c r="B9438" t="s">
        <v>3929</v>
      </c>
      <c r="C9438" s="9">
        <v>44858</v>
      </c>
      <c r="D9438" s="9">
        <v>44924</v>
      </c>
    </row>
    <row r="9439" spans="1:4" x14ac:dyDescent="0.2">
      <c r="A9439" t="s">
        <v>3536</v>
      </c>
      <c r="B9439" t="s">
        <v>3929</v>
      </c>
      <c r="C9439" s="9">
        <v>44858</v>
      </c>
      <c r="D9439" s="9">
        <v>44929</v>
      </c>
    </row>
    <row r="9440" spans="1:4" x14ac:dyDescent="0.2">
      <c r="A9440" t="s">
        <v>3536</v>
      </c>
      <c r="B9440" t="s">
        <v>3929</v>
      </c>
      <c r="C9440" s="9">
        <v>44858</v>
      </c>
      <c r="D9440" s="9">
        <v>44982</v>
      </c>
    </row>
    <row r="9441" spans="1:4" x14ac:dyDescent="0.2">
      <c r="A9441" t="s">
        <v>3536</v>
      </c>
      <c r="B9441" t="s">
        <v>3929</v>
      </c>
      <c r="C9441" s="9">
        <v>44858</v>
      </c>
      <c r="D9441" s="9">
        <v>44990</v>
      </c>
    </row>
    <row r="9442" spans="1:4" x14ac:dyDescent="0.2">
      <c r="A9442" t="s">
        <v>3536</v>
      </c>
      <c r="B9442" t="s">
        <v>3929</v>
      </c>
      <c r="C9442" s="9">
        <v>44858</v>
      </c>
      <c r="D9442" s="9">
        <v>45044</v>
      </c>
    </row>
    <row r="9443" spans="1:4" x14ac:dyDescent="0.2">
      <c r="A9443" t="s">
        <v>3536</v>
      </c>
      <c r="B9443" t="s">
        <v>3929</v>
      </c>
      <c r="C9443" s="9">
        <v>44858</v>
      </c>
      <c r="D9443" s="9">
        <v>45077</v>
      </c>
    </row>
    <row r="9444" spans="1:4" x14ac:dyDescent="0.2">
      <c r="A9444" t="s">
        <v>3536</v>
      </c>
      <c r="B9444" t="s">
        <v>3929</v>
      </c>
      <c r="C9444" s="9">
        <v>44858</v>
      </c>
      <c r="D9444" s="9">
        <v>45078</v>
      </c>
    </row>
    <row r="9445" spans="1:4" x14ac:dyDescent="0.2">
      <c r="A9445" t="s">
        <v>3537</v>
      </c>
      <c r="B9445" t="s">
        <v>3929</v>
      </c>
      <c r="C9445" s="9">
        <v>44723</v>
      </c>
      <c r="D9445" s="9">
        <v>44723</v>
      </c>
    </row>
    <row r="9446" spans="1:4" x14ac:dyDescent="0.2">
      <c r="A9446" t="s">
        <v>3537</v>
      </c>
      <c r="B9446" t="s">
        <v>3929</v>
      </c>
      <c r="C9446" s="9">
        <v>44723</v>
      </c>
      <c r="D9446" s="9">
        <v>44762</v>
      </c>
    </row>
    <row r="9447" spans="1:4" x14ac:dyDescent="0.2">
      <c r="A9447" t="s">
        <v>3537</v>
      </c>
      <c r="B9447" t="s">
        <v>3929</v>
      </c>
      <c r="C9447" s="9">
        <v>44723</v>
      </c>
      <c r="D9447" s="9">
        <v>44788</v>
      </c>
    </row>
    <row r="9448" spans="1:4" x14ac:dyDescent="0.2">
      <c r="A9448" t="s">
        <v>3537</v>
      </c>
      <c r="B9448" t="s">
        <v>3929</v>
      </c>
      <c r="C9448" s="9">
        <v>44723</v>
      </c>
      <c r="D9448" s="9">
        <v>44819</v>
      </c>
    </row>
    <row r="9449" spans="1:4" x14ac:dyDescent="0.2">
      <c r="A9449" t="s">
        <v>3537</v>
      </c>
      <c r="B9449" t="s">
        <v>3929</v>
      </c>
      <c r="C9449" s="9">
        <v>44723</v>
      </c>
      <c r="D9449" s="9">
        <v>44854</v>
      </c>
    </row>
    <row r="9450" spans="1:4" x14ac:dyDescent="0.2">
      <c r="A9450" t="s">
        <v>3537</v>
      </c>
      <c r="B9450" t="s">
        <v>3929</v>
      </c>
      <c r="C9450" s="9">
        <v>44723</v>
      </c>
      <c r="D9450" s="9">
        <v>44888</v>
      </c>
    </row>
    <row r="9451" spans="1:4" x14ac:dyDescent="0.2">
      <c r="A9451" t="s">
        <v>3537</v>
      </c>
      <c r="B9451" t="s">
        <v>3929</v>
      </c>
      <c r="C9451" s="9">
        <v>44723</v>
      </c>
      <c r="D9451" s="9">
        <v>44946</v>
      </c>
    </row>
    <row r="9452" spans="1:4" x14ac:dyDescent="0.2">
      <c r="A9452" t="s">
        <v>3537</v>
      </c>
      <c r="B9452" t="s">
        <v>3929</v>
      </c>
      <c r="C9452" s="9">
        <v>44723</v>
      </c>
      <c r="D9452" s="9">
        <v>44996</v>
      </c>
    </row>
    <row r="9453" spans="1:4" x14ac:dyDescent="0.2">
      <c r="A9453" t="s">
        <v>3537</v>
      </c>
      <c r="B9453" t="s">
        <v>3929</v>
      </c>
      <c r="C9453" s="9">
        <v>44723</v>
      </c>
      <c r="D9453" s="9">
        <v>45060</v>
      </c>
    </row>
    <row r="9454" spans="1:4" x14ac:dyDescent="0.2">
      <c r="A9454" t="s">
        <v>3537</v>
      </c>
      <c r="B9454" t="s">
        <v>3926</v>
      </c>
      <c r="C9454" s="9">
        <v>44884</v>
      </c>
      <c r="D9454" s="9">
        <v>44884</v>
      </c>
    </row>
    <row r="9455" spans="1:4" x14ac:dyDescent="0.2">
      <c r="A9455" t="s">
        <v>3537</v>
      </c>
      <c r="B9455" t="s">
        <v>3926</v>
      </c>
      <c r="C9455" s="9">
        <v>44884</v>
      </c>
      <c r="D9455" s="9">
        <v>44926</v>
      </c>
    </row>
    <row r="9456" spans="1:4" x14ac:dyDescent="0.2">
      <c r="A9456" t="s">
        <v>3537</v>
      </c>
      <c r="B9456" t="s">
        <v>3926</v>
      </c>
      <c r="C9456" s="9">
        <v>44884</v>
      </c>
      <c r="D9456" s="9">
        <v>44952</v>
      </c>
    </row>
    <row r="9457" spans="1:4" x14ac:dyDescent="0.2">
      <c r="A9457" t="s">
        <v>3537</v>
      </c>
      <c r="B9457" t="s">
        <v>3926</v>
      </c>
      <c r="C9457" s="9">
        <v>44884</v>
      </c>
      <c r="D9457" s="9">
        <v>44959</v>
      </c>
    </row>
    <row r="9458" spans="1:4" x14ac:dyDescent="0.2">
      <c r="A9458" t="s">
        <v>3537</v>
      </c>
      <c r="B9458" t="s">
        <v>3926</v>
      </c>
      <c r="C9458" s="9">
        <v>44884</v>
      </c>
      <c r="D9458" s="9">
        <v>45016</v>
      </c>
    </row>
    <row r="9459" spans="1:4" x14ac:dyDescent="0.2">
      <c r="A9459" t="s">
        <v>3537</v>
      </c>
      <c r="B9459" t="s">
        <v>3926</v>
      </c>
      <c r="C9459" s="9">
        <v>44884</v>
      </c>
      <c r="D9459" s="9">
        <v>45043</v>
      </c>
    </row>
    <row r="9460" spans="1:4" x14ac:dyDescent="0.2">
      <c r="A9460" t="s">
        <v>3537</v>
      </c>
      <c r="B9460" t="s">
        <v>3926</v>
      </c>
      <c r="C9460" s="9">
        <v>44884</v>
      </c>
      <c r="D9460" s="9">
        <v>45066</v>
      </c>
    </row>
    <row r="9461" spans="1:4" x14ac:dyDescent="0.2">
      <c r="A9461" t="s">
        <v>3537</v>
      </c>
      <c r="B9461" t="s">
        <v>3926</v>
      </c>
      <c r="C9461" s="9">
        <v>44884</v>
      </c>
      <c r="D9461" s="9">
        <v>45078</v>
      </c>
    </row>
    <row r="9462" spans="1:4" x14ac:dyDescent="0.2">
      <c r="A9462" t="s">
        <v>3538</v>
      </c>
      <c r="B9462" t="s">
        <v>3924</v>
      </c>
      <c r="C9462" s="9">
        <v>44701</v>
      </c>
      <c r="D9462" s="9">
        <v>44701</v>
      </c>
    </row>
    <row r="9463" spans="1:4" x14ac:dyDescent="0.2">
      <c r="A9463" t="s">
        <v>3538</v>
      </c>
      <c r="B9463" t="s">
        <v>3924</v>
      </c>
      <c r="C9463" s="9">
        <v>44701</v>
      </c>
      <c r="D9463" s="9">
        <v>44802</v>
      </c>
    </row>
    <row r="9464" spans="1:4" x14ac:dyDescent="0.2">
      <c r="A9464" t="s">
        <v>3538</v>
      </c>
      <c r="B9464" t="s">
        <v>3924</v>
      </c>
      <c r="C9464" s="9">
        <v>44701</v>
      </c>
      <c r="D9464" s="9">
        <v>44826</v>
      </c>
    </row>
    <row r="9465" spans="1:4" x14ac:dyDescent="0.2">
      <c r="A9465" t="s">
        <v>3538</v>
      </c>
      <c r="B9465" t="s">
        <v>3924</v>
      </c>
      <c r="C9465" s="9">
        <v>44701</v>
      </c>
      <c r="D9465" s="9">
        <v>44854</v>
      </c>
    </row>
    <row r="9466" spans="1:4" x14ac:dyDescent="0.2">
      <c r="A9466" t="s">
        <v>3538</v>
      </c>
      <c r="B9466" t="s">
        <v>3924</v>
      </c>
      <c r="C9466" s="9">
        <v>44701</v>
      </c>
      <c r="D9466" s="9">
        <v>44868</v>
      </c>
    </row>
    <row r="9467" spans="1:4" x14ac:dyDescent="0.2">
      <c r="A9467" t="s">
        <v>3538</v>
      </c>
      <c r="B9467" t="s">
        <v>3924</v>
      </c>
      <c r="C9467" s="9">
        <v>44701</v>
      </c>
      <c r="D9467" s="9">
        <v>44919</v>
      </c>
    </row>
    <row r="9468" spans="1:4" x14ac:dyDescent="0.2">
      <c r="A9468" t="s">
        <v>3538</v>
      </c>
      <c r="B9468" t="s">
        <v>3924</v>
      </c>
      <c r="C9468" s="9">
        <v>44701</v>
      </c>
      <c r="D9468" s="9">
        <v>44948</v>
      </c>
    </row>
    <row r="9469" spans="1:4" x14ac:dyDescent="0.2">
      <c r="A9469" t="s">
        <v>3538</v>
      </c>
      <c r="B9469" t="s">
        <v>3924</v>
      </c>
      <c r="C9469" s="9">
        <v>44701</v>
      </c>
      <c r="D9469" s="9">
        <v>44987</v>
      </c>
    </row>
    <row r="9470" spans="1:4" x14ac:dyDescent="0.2">
      <c r="A9470" t="s">
        <v>3538</v>
      </c>
      <c r="B9470" t="s">
        <v>3924</v>
      </c>
      <c r="C9470" s="9">
        <v>44701</v>
      </c>
      <c r="D9470" s="9">
        <v>45041</v>
      </c>
    </row>
    <row r="9471" spans="1:4" x14ac:dyDescent="0.2">
      <c r="A9471" t="s">
        <v>3538</v>
      </c>
      <c r="B9471" t="s">
        <v>3950</v>
      </c>
      <c r="C9471" s="9">
        <v>44720</v>
      </c>
      <c r="D9471" s="9">
        <v>44720</v>
      </c>
    </row>
    <row r="9472" spans="1:4" x14ac:dyDescent="0.2">
      <c r="A9472" t="s">
        <v>3538</v>
      </c>
      <c r="B9472" t="s">
        <v>3950</v>
      </c>
      <c r="C9472" s="9">
        <v>44720</v>
      </c>
      <c r="D9472" s="9">
        <v>44750</v>
      </c>
    </row>
    <row r="9473" spans="1:4" x14ac:dyDescent="0.2">
      <c r="A9473" t="s">
        <v>3538</v>
      </c>
      <c r="B9473" t="s">
        <v>3950</v>
      </c>
      <c r="C9473" s="9">
        <v>44720</v>
      </c>
      <c r="D9473" s="9">
        <v>44787</v>
      </c>
    </row>
    <row r="9474" spans="1:4" x14ac:dyDescent="0.2">
      <c r="A9474" t="s">
        <v>3538</v>
      </c>
      <c r="B9474" t="s">
        <v>3950</v>
      </c>
      <c r="C9474" s="9">
        <v>44720</v>
      </c>
      <c r="D9474" s="9">
        <v>44814</v>
      </c>
    </row>
    <row r="9475" spans="1:4" x14ac:dyDescent="0.2">
      <c r="A9475" t="s">
        <v>3538</v>
      </c>
      <c r="B9475" t="s">
        <v>3950</v>
      </c>
      <c r="C9475" s="9">
        <v>44720</v>
      </c>
      <c r="D9475" s="9">
        <v>44853</v>
      </c>
    </row>
    <row r="9476" spans="1:4" x14ac:dyDescent="0.2">
      <c r="A9476" t="s">
        <v>3538</v>
      </c>
      <c r="B9476" t="s">
        <v>3950</v>
      </c>
      <c r="C9476" s="9">
        <v>44720</v>
      </c>
      <c r="D9476" s="9">
        <v>44883</v>
      </c>
    </row>
    <row r="9477" spans="1:4" x14ac:dyDescent="0.2">
      <c r="A9477" t="s">
        <v>3538</v>
      </c>
      <c r="B9477" t="s">
        <v>3950</v>
      </c>
      <c r="C9477" s="9">
        <v>44720</v>
      </c>
      <c r="D9477" s="9">
        <v>44907</v>
      </c>
    </row>
    <row r="9478" spans="1:4" x14ac:dyDescent="0.2">
      <c r="A9478" t="s">
        <v>3538</v>
      </c>
      <c r="B9478" t="s">
        <v>3950</v>
      </c>
      <c r="C9478" s="9">
        <v>44720</v>
      </c>
      <c r="D9478" s="9">
        <v>44946</v>
      </c>
    </row>
    <row r="9479" spans="1:4" x14ac:dyDescent="0.2">
      <c r="A9479" t="s">
        <v>3538</v>
      </c>
      <c r="B9479" t="s">
        <v>3950</v>
      </c>
      <c r="C9479" s="9">
        <v>44720</v>
      </c>
      <c r="D9479" s="9">
        <v>44971</v>
      </c>
    </row>
    <row r="9480" spans="1:4" x14ac:dyDescent="0.2">
      <c r="A9480" t="s">
        <v>3538</v>
      </c>
      <c r="B9480" t="s">
        <v>3950</v>
      </c>
      <c r="C9480" s="9">
        <v>44720</v>
      </c>
      <c r="D9480" s="9">
        <v>45002</v>
      </c>
    </row>
    <row r="9481" spans="1:4" x14ac:dyDescent="0.2">
      <c r="A9481" t="s">
        <v>3538</v>
      </c>
      <c r="B9481" t="s">
        <v>3950</v>
      </c>
      <c r="C9481" s="9">
        <v>44720</v>
      </c>
      <c r="D9481" s="9">
        <v>45036</v>
      </c>
    </row>
    <row r="9482" spans="1:4" x14ac:dyDescent="0.2">
      <c r="A9482" t="s">
        <v>3539</v>
      </c>
      <c r="B9482" t="s">
        <v>3950</v>
      </c>
      <c r="C9482" s="9">
        <v>44602</v>
      </c>
      <c r="D9482" s="9">
        <v>44602</v>
      </c>
    </row>
    <row r="9483" spans="1:4" x14ac:dyDescent="0.2">
      <c r="A9483" t="s">
        <v>3539</v>
      </c>
      <c r="B9483" t="s">
        <v>3950</v>
      </c>
      <c r="C9483" s="9">
        <v>44602</v>
      </c>
      <c r="D9483" s="9">
        <v>44643</v>
      </c>
    </row>
    <row r="9484" spans="1:4" x14ac:dyDescent="0.2">
      <c r="A9484" t="s">
        <v>3539</v>
      </c>
      <c r="B9484" t="s">
        <v>3950</v>
      </c>
      <c r="C9484" s="9">
        <v>44602</v>
      </c>
      <c r="D9484" s="9">
        <v>44701</v>
      </c>
    </row>
    <row r="9485" spans="1:4" x14ac:dyDescent="0.2">
      <c r="A9485" t="s">
        <v>3539</v>
      </c>
      <c r="B9485" t="s">
        <v>3950</v>
      </c>
      <c r="C9485" s="9">
        <v>44602</v>
      </c>
      <c r="D9485" s="9">
        <v>44759</v>
      </c>
    </row>
    <row r="9486" spans="1:4" x14ac:dyDescent="0.2">
      <c r="A9486" t="s">
        <v>3539</v>
      </c>
      <c r="B9486" t="s">
        <v>3950</v>
      </c>
      <c r="C9486" s="9">
        <v>44602</v>
      </c>
      <c r="D9486" s="9">
        <v>44798</v>
      </c>
    </row>
    <row r="9487" spans="1:4" x14ac:dyDescent="0.2">
      <c r="A9487" t="s">
        <v>3539</v>
      </c>
      <c r="B9487" t="s">
        <v>3950</v>
      </c>
      <c r="C9487" s="9">
        <v>44602</v>
      </c>
      <c r="D9487" s="9">
        <v>44816</v>
      </c>
    </row>
    <row r="9488" spans="1:4" x14ac:dyDescent="0.2">
      <c r="A9488" t="s">
        <v>3539</v>
      </c>
      <c r="B9488" t="s">
        <v>3950</v>
      </c>
      <c r="C9488" s="9">
        <v>44602</v>
      </c>
      <c r="D9488" s="9">
        <v>44846</v>
      </c>
    </row>
    <row r="9489" spans="1:4" x14ac:dyDescent="0.2">
      <c r="A9489" t="s">
        <v>3539</v>
      </c>
      <c r="B9489" t="s">
        <v>3950</v>
      </c>
      <c r="C9489" s="9">
        <v>44602</v>
      </c>
      <c r="D9489" s="9">
        <v>44878</v>
      </c>
    </row>
    <row r="9490" spans="1:4" x14ac:dyDescent="0.2">
      <c r="A9490" t="s">
        <v>3539</v>
      </c>
      <c r="B9490" t="s">
        <v>3950</v>
      </c>
      <c r="C9490" s="9">
        <v>44602</v>
      </c>
      <c r="D9490" s="9">
        <v>44918</v>
      </c>
    </row>
    <row r="9491" spans="1:4" x14ac:dyDescent="0.2">
      <c r="A9491" t="s">
        <v>3539</v>
      </c>
      <c r="B9491" t="s">
        <v>3950</v>
      </c>
      <c r="C9491" s="9">
        <v>44602</v>
      </c>
      <c r="D9491" s="9">
        <v>44944</v>
      </c>
    </row>
    <row r="9492" spans="1:4" x14ac:dyDescent="0.2">
      <c r="A9492" t="s">
        <v>3539</v>
      </c>
      <c r="B9492" t="s">
        <v>3950</v>
      </c>
      <c r="C9492" s="9">
        <v>44602</v>
      </c>
      <c r="D9492" s="9">
        <v>44977</v>
      </c>
    </row>
    <row r="9493" spans="1:4" x14ac:dyDescent="0.2">
      <c r="A9493" t="s">
        <v>3539</v>
      </c>
      <c r="B9493" t="s">
        <v>3950</v>
      </c>
      <c r="C9493" s="9">
        <v>44602</v>
      </c>
      <c r="D9493" s="9">
        <v>44998</v>
      </c>
    </row>
    <row r="9494" spans="1:4" x14ac:dyDescent="0.2">
      <c r="A9494" t="s">
        <v>3539</v>
      </c>
      <c r="B9494" t="s">
        <v>3950</v>
      </c>
      <c r="C9494" s="9">
        <v>44602</v>
      </c>
      <c r="D9494" s="9">
        <v>45036</v>
      </c>
    </row>
    <row r="9495" spans="1:4" x14ac:dyDescent="0.2">
      <c r="A9495" t="s">
        <v>3539</v>
      </c>
      <c r="B9495" t="s">
        <v>3950</v>
      </c>
      <c r="C9495" s="9">
        <v>44602</v>
      </c>
      <c r="D9495" s="9">
        <v>45063</v>
      </c>
    </row>
    <row r="9496" spans="1:4" x14ac:dyDescent="0.2">
      <c r="A9496" t="s">
        <v>3539</v>
      </c>
      <c r="B9496" t="s">
        <v>3929</v>
      </c>
      <c r="C9496" s="9">
        <v>44621</v>
      </c>
      <c r="D9496" s="9">
        <v>44621</v>
      </c>
    </row>
    <row r="9497" spans="1:4" x14ac:dyDescent="0.2">
      <c r="A9497" t="s">
        <v>3539</v>
      </c>
      <c r="B9497" t="s">
        <v>3929</v>
      </c>
      <c r="C9497" s="9">
        <v>44621</v>
      </c>
      <c r="D9497" s="9">
        <v>44654</v>
      </c>
    </row>
    <row r="9498" spans="1:4" x14ac:dyDescent="0.2">
      <c r="A9498" t="s">
        <v>3539</v>
      </c>
      <c r="B9498" t="s">
        <v>3929</v>
      </c>
      <c r="C9498" s="9">
        <v>44621</v>
      </c>
      <c r="D9498" s="9">
        <v>44687</v>
      </c>
    </row>
    <row r="9499" spans="1:4" x14ac:dyDescent="0.2">
      <c r="A9499" t="s">
        <v>3539</v>
      </c>
      <c r="B9499" t="s">
        <v>3929</v>
      </c>
      <c r="C9499" s="9">
        <v>44621</v>
      </c>
      <c r="D9499" s="9">
        <v>44721</v>
      </c>
    </row>
    <row r="9500" spans="1:4" x14ac:dyDescent="0.2">
      <c r="A9500" t="s">
        <v>3539</v>
      </c>
      <c r="B9500" t="s">
        <v>3929</v>
      </c>
      <c r="C9500" s="9">
        <v>44621</v>
      </c>
      <c r="D9500" s="9">
        <v>44744</v>
      </c>
    </row>
    <row r="9501" spans="1:4" x14ac:dyDescent="0.2">
      <c r="A9501" t="s">
        <v>3539</v>
      </c>
      <c r="B9501" t="s">
        <v>3929</v>
      </c>
      <c r="C9501" s="9">
        <v>44621</v>
      </c>
      <c r="D9501" s="9">
        <v>44774</v>
      </c>
    </row>
    <row r="9502" spans="1:4" x14ac:dyDescent="0.2">
      <c r="A9502" t="s">
        <v>3539</v>
      </c>
      <c r="B9502" t="s">
        <v>3929</v>
      </c>
      <c r="C9502" s="9">
        <v>44621</v>
      </c>
      <c r="D9502" s="9">
        <v>44809</v>
      </c>
    </row>
    <row r="9503" spans="1:4" x14ac:dyDescent="0.2">
      <c r="A9503" t="s">
        <v>3539</v>
      </c>
      <c r="B9503" t="s">
        <v>3929</v>
      </c>
      <c r="C9503" s="9">
        <v>44621</v>
      </c>
      <c r="D9503" s="9">
        <v>44842</v>
      </c>
    </row>
    <row r="9504" spans="1:4" x14ac:dyDescent="0.2">
      <c r="A9504" t="s">
        <v>3539</v>
      </c>
      <c r="B9504" t="s">
        <v>3929</v>
      </c>
      <c r="C9504" s="9">
        <v>44621</v>
      </c>
      <c r="D9504" s="9">
        <v>44906</v>
      </c>
    </row>
    <row r="9505" spans="1:4" x14ac:dyDescent="0.2">
      <c r="A9505" t="s">
        <v>3539</v>
      </c>
      <c r="B9505" t="s">
        <v>3929</v>
      </c>
      <c r="C9505" s="9">
        <v>44621</v>
      </c>
      <c r="D9505" s="9">
        <v>44930</v>
      </c>
    </row>
    <row r="9506" spans="1:4" x14ac:dyDescent="0.2">
      <c r="A9506" t="s">
        <v>3539</v>
      </c>
      <c r="B9506" t="s">
        <v>3929</v>
      </c>
      <c r="C9506" s="9">
        <v>44621</v>
      </c>
      <c r="D9506" s="9">
        <v>44973</v>
      </c>
    </row>
    <row r="9507" spans="1:4" x14ac:dyDescent="0.2">
      <c r="A9507" t="s">
        <v>3539</v>
      </c>
      <c r="B9507" t="s">
        <v>3929</v>
      </c>
      <c r="C9507" s="9">
        <v>44621</v>
      </c>
      <c r="D9507" s="9">
        <v>45030</v>
      </c>
    </row>
    <row r="9508" spans="1:4" x14ac:dyDescent="0.2">
      <c r="A9508" t="s">
        <v>3539</v>
      </c>
      <c r="B9508" t="s">
        <v>3929</v>
      </c>
      <c r="C9508" s="9">
        <v>44621</v>
      </c>
      <c r="D9508" s="9">
        <v>45055</v>
      </c>
    </row>
    <row r="9509" spans="1:4" x14ac:dyDescent="0.2">
      <c r="A9509" t="s">
        <v>3540</v>
      </c>
      <c r="B9509" t="s">
        <v>3951</v>
      </c>
      <c r="C9509" s="9">
        <v>44847</v>
      </c>
      <c r="D9509" s="9">
        <v>44847</v>
      </c>
    </row>
    <row r="9510" spans="1:4" x14ac:dyDescent="0.2">
      <c r="A9510" t="s">
        <v>3540</v>
      </c>
      <c r="B9510" t="s">
        <v>3951</v>
      </c>
      <c r="C9510" s="9">
        <v>44847</v>
      </c>
      <c r="D9510" s="9">
        <v>44889</v>
      </c>
    </row>
    <row r="9511" spans="1:4" x14ac:dyDescent="0.2">
      <c r="A9511" t="s">
        <v>3540</v>
      </c>
      <c r="B9511" t="s">
        <v>3951</v>
      </c>
      <c r="C9511" s="9">
        <v>44847</v>
      </c>
      <c r="D9511" s="9">
        <v>44912</v>
      </c>
    </row>
    <row r="9512" spans="1:4" x14ac:dyDescent="0.2">
      <c r="A9512" t="s">
        <v>3540</v>
      </c>
      <c r="B9512" t="s">
        <v>3951</v>
      </c>
      <c r="C9512" s="9">
        <v>44847</v>
      </c>
      <c r="D9512" s="9">
        <v>44973</v>
      </c>
    </row>
    <row r="9513" spans="1:4" x14ac:dyDescent="0.2">
      <c r="A9513" t="s">
        <v>3540</v>
      </c>
      <c r="B9513" t="s">
        <v>3951</v>
      </c>
      <c r="C9513" s="9">
        <v>44847</v>
      </c>
      <c r="D9513" s="9">
        <v>45012</v>
      </c>
    </row>
    <row r="9514" spans="1:4" x14ac:dyDescent="0.2">
      <c r="A9514" t="s">
        <v>3540</v>
      </c>
      <c r="B9514" t="s">
        <v>3951</v>
      </c>
      <c r="C9514" s="9">
        <v>44847</v>
      </c>
      <c r="D9514" s="9">
        <v>45034</v>
      </c>
    </row>
    <row r="9515" spans="1:4" x14ac:dyDescent="0.2">
      <c r="A9515" t="s">
        <v>3540</v>
      </c>
      <c r="B9515" t="s">
        <v>3951</v>
      </c>
      <c r="C9515" s="9">
        <v>44847</v>
      </c>
      <c r="D9515" s="9">
        <v>45070</v>
      </c>
    </row>
    <row r="9516" spans="1:4" x14ac:dyDescent="0.2">
      <c r="A9516" t="s">
        <v>3540</v>
      </c>
      <c r="B9516" t="s">
        <v>3920</v>
      </c>
      <c r="C9516" s="9">
        <v>44984</v>
      </c>
      <c r="D9516" s="9">
        <v>44984</v>
      </c>
    </row>
    <row r="9517" spans="1:4" x14ac:dyDescent="0.2">
      <c r="A9517" t="s">
        <v>3540</v>
      </c>
      <c r="B9517" t="s">
        <v>3920</v>
      </c>
      <c r="C9517" s="9">
        <v>44984</v>
      </c>
      <c r="D9517" s="9">
        <v>45045</v>
      </c>
    </row>
    <row r="9518" spans="1:4" x14ac:dyDescent="0.2">
      <c r="A9518" t="s">
        <v>3540</v>
      </c>
      <c r="B9518" t="s">
        <v>3920</v>
      </c>
      <c r="C9518" s="9">
        <v>44984</v>
      </c>
      <c r="D9518" s="9">
        <v>45058</v>
      </c>
    </row>
    <row r="9519" spans="1:4" x14ac:dyDescent="0.2">
      <c r="A9519" t="s">
        <v>3540</v>
      </c>
      <c r="B9519" t="s">
        <v>3920</v>
      </c>
      <c r="C9519" s="9">
        <v>44984</v>
      </c>
      <c r="D9519" s="9">
        <v>45088</v>
      </c>
    </row>
    <row r="9520" spans="1:4" x14ac:dyDescent="0.2">
      <c r="A9520" t="s">
        <v>3541</v>
      </c>
      <c r="B9520" t="s">
        <v>3952</v>
      </c>
      <c r="C9520" s="9">
        <v>44844</v>
      </c>
      <c r="D9520" s="9">
        <v>44844</v>
      </c>
    </row>
    <row r="9521" spans="1:4" x14ac:dyDescent="0.2">
      <c r="A9521" t="s">
        <v>3541</v>
      </c>
      <c r="B9521" t="s">
        <v>3952</v>
      </c>
      <c r="C9521" s="9">
        <v>44844</v>
      </c>
      <c r="D9521" s="9">
        <v>44879</v>
      </c>
    </row>
    <row r="9522" spans="1:4" x14ac:dyDescent="0.2">
      <c r="A9522" t="s">
        <v>3541</v>
      </c>
      <c r="B9522" t="s">
        <v>3952</v>
      </c>
      <c r="C9522" s="9">
        <v>44844</v>
      </c>
      <c r="D9522" s="9">
        <v>44916</v>
      </c>
    </row>
    <row r="9523" spans="1:4" x14ac:dyDescent="0.2">
      <c r="A9523" t="s">
        <v>3541</v>
      </c>
      <c r="B9523" t="s">
        <v>3952</v>
      </c>
      <c r="C9523" s="9">
        <v>44844</v>
      </c>
      <c r="D9523" s="9">
        <v>44944</v>
      </c>
    </row>
    <row r="9524" spans="1:4" x14ac:dyDescent="0.2">
      <c r="A9524" t="s">
        <v>3541</v>
      </c>
      <c r="B9524" t="s">
        <v>3952</v>
      </c>
      <c r="C9524" s="9">
        <v>44844</v>
      </c>
      <c r="D9524" s="9">
        <v>44979</v>
      </c>
    </row>
    <row r="9525" spans="1:4" x14ac:dyDescent="0.2">
      <c r="A9525" t="s">
        <v>3541</v>
      </c>
      <c r="B9525" t="s">
        <v>3952</v>
      </c>
      <c r="C9525" s="9">
        <v>44844</v>
      </c>
      <c r="D9525" s="9">
        <v>44998</v>
      </c>
    </row>
    <row r="9526" spans="1:4" x14ac:dyDescent="0.2">
      <c r="A9526" t="s">
        <v>3541</v>
      </c>
      <c r="B9526" t="s">
        <v>3952</v>
      </c>
      <c r="C9526" s="9">
        <v>44844</v>
      </c>
      <c r="D9526" s="9">
        <v>45028</v>
      </c>
    </row>
    <row r="9527" spans="1:4" x14ac:dyDescent="0.2">
      <c r="A9527" t="s">
        <v>3541</v>
      </c>
      <c r="B9527" t="s">
        <v>3952</v>
      </c>
      <c r="C9527" s="9">
        <v>44844</v>
      </c>
      <c r="D9527" s="9">
        <v>45069</v>
      </c>
    </row>
    <row r="9528" spans="1:4" x14ac:dyDescent="0.2">
      <c r="A9528" t="s">
        <v>3542</v>
      </c>
      <c r="B9528" t="s">
        <v>3929</v>
      </c>
      <c r="C9528" s="9">
        <v>44994</v>
      </c>
      <c r="D9528" s="9">
        <v>44994</v>
      </c>
    </row>
    <row r="9529" spans="1:4" x14ac:dyDescent="0.2">
      <c r="A9529" t="s">
        <v>3542</v>
      </c>
      <c r="B9529" t="s">
        <v>3929</v>
      </c>
      <c r="C9529" s="9">
        <v>44994</v>
      </c>
      <c r="D9529" s="9">
        <v>45027</v>
      </c>
    </row>
    <row r="9530" spans="1:4" x14ac:dyDescent="0.2">
      <c r="A9530" t="s">
        <v>3542</v>
      </c>
      <c r="B9530" t="s">
        <v>3929</v>
      </c>
      <c r="C9530" s="9">
        <v>44994</v>
      </c>
      <c r="D9530" s="9">
        <v>45068</v>
      </c>
    </row>
    <row r="9531" spans="1:4" x14ac:dyDescent="0.2">
      <c r="A9531" t="s">
        <v>3542</v>
      </c>
      <c r="B9531" t="s">
        <v>3920</v>
      </c>
      <c r="C9531" s="9">
        <v>45017</v>
      </c>
      <c r="D9531" s="9">
        <v>45017</v>
      </c>
    </row>
    <row r="9532" spans="1:4" x14ac:dyDescent="0.2">
      <c r="A9532" t="s">
        <v>3542</v>
      </c>
      <c r="B9532" t="s">
        <v>3920</v>
      </c>
      <c r="C9532" s="9">
        <v>45017</v>
      </c>
      <c r="D9532" s="9">
        <v>45055</v>
      </c>
    </row>
    <row r="9533" spans="1:4" x14ac:dyDescent="0.2">
      <c r="A9533" t="s">
        <v>3543</v>
      </c>
      <c r="B9533" t="s">
        <v>3926</v>
      </c>
      <c r="C9533" s="9">
        <v>44660</v>
      </c>
      <c r="D9533" s="9">
        <v>44660</v>
      </c>
    </row>
    <row r="9534" spans="1:4" x14ac:dyDescent="0.2">
      <c r="A9534" t="s">
        <v>3543</v>
      </c>
      <c r="B9534" t="s">
        <v>3926</v>
      </c>
      <c r="C9534" s="9">
        <v>44660</v>
      </c>
      <c r="D9534" s="9">
        <v>44730</v>
      </c>
    </row>
    <row r="9535" spans="1:4" x14ac:dyDescent="0.2">
      <c r="A9535" t="s">
        <v>3543</v>
      </c>
      <c r="B9535" t="s">
        <v>3926</v>
      </c>
      <c r="C9535" s="9">
        <v>44660</v>
      </c>
      <c r="D9535" s="9">
        <v>44765</v>
      </c>
    </row>
    <row r="9536" spans="1:4" x14ac:dyDescent="0.2">
      <c r="A9536" t="s">
        <v>3543</v>
      </c>
      <c r="B9536" t="s">
        <v>3926</v>
      </c>
      <c r="C9536" s="9">
        <v>44660</v>
      </c>
      <c r="D9536" s="9">
        <v>44789</v>
      </c>
    </row>
    <row r="9537" spans="1:4" x14ac:dyDescent="0.2">
      <c r="A9537" t="s">
        <v>3543</v>
      </c>
      <c r="B9537" t="s">
        <v>3926</v>
      </c>
      <c r="C9537" s="9">
        <v>44660</v>
      </c>
      <c r="D9537" s="9">
        <v>44817</v>
      </c>
    </row>
    <row r="9538" spans="1:4" x14ac:dyDescent="0.2">
      <c r="A9538" t="s">
        <v>3543</v>
      </c>
      <c r="B9538" t="s">
        <v>3926</v>
      </c>
      <c r="C9538" s="9">
        <v>44660</v>
      </c>
      <c r="D9538" s="9">
        <v>44844</v>
      </c>
    </row>
    <row r="9539" spans="1:4" x14ac:dyDescent="0.2">
      <c r="A9539" t="s">
        <v>3543</v>
      </c>
      <c r="B9539" t="s">
        <v>3926</v>
      </c>
      <c r="C9539" s="9">
        <v>44660</v>
      </c>
      <c r="D9539" s="9">
        <v>44885</v>
      </c>
    </row>
    <row r="9540" spans="1:4" x14ac:dyDescent="0.2">
      <c r="A9540" t="s">
        <v>3543</v>
      </c>
      <c r="B9540" t="s">
        <v>3926</v>
      </c>
      <c r="C9540" s="9">
        <v>44660</v>
      </c>
      <c r="D9540" s="9">
        <v>44935</v>
      </c>
    </row>
    <row r="9541" spans="1:4" x14ac:dyDescent="0.2">
      <c r="A9541" t="s">
        <v>3543</v>
      </c>
      <c r="B9541" t="s">
        <v>3926</v>
      </c>
      <c r="C9541" s="9">
        <v>44660</v>
      </c>
      <c r="D9541" s="9">
        <v>44979</v>
      </c>
    </row>
    <row r="9542" spans="1:4" x14ac:dyDescent="0.2">
      <c r="A9542" t="s">
        <v>3543</v>
      </c>
      <c r="B9542" t="s">
        <v>3926</v>
      </c>
      <c r="C9542" s="9">
        <v>44660</v>
      </c>
      <c r="D9542" s="9">
        <v>44994</v>
      </c>
    </row>
    <row r="9543" spans="1:4" x14ac:dyDescent="0.2">
      <c r="A9543" t="s">
        <v>3543</v>
      </c>
      <c r="B9543" t="s">
        <v>3926</v>
      </c>
      <c r="C9543" s="9">
        <v>44660</v>
      </c>
      <c r="D9543" s="9">
        <v>45030</v>
      </c>
    </row>
    <row r="9544" spans="1:4" x14ac:dyDescent="0.2">
      <c r="A9544" t="s">
        <v>3543</v>
      </c>
      <c r="B9544" t="s">
        <v>3926</v>
      </c>
      <c r="C9544" s="9">
        <v>44660</v>
      </c>
      <c r="D9544" s="9">
        <v>45070</v>
      </c>
    </row>
    <row r="9545" spans="1:4" x14ac:dyDescent="0.2">
      <c r="A9545" t="s">
        <v>3543</v>
      </c>
      <c r="B9545" t="s">
        <v>3920</v>
      </c>
      <c r="C9545" s="9">
        <v>44908</v>
      </c>
      <c r="D9545" s="9">
        <v>44908</v>
      </c>
    </row>
    <row r="9546" spans="1:4" x14ac:dyDescent="0.2">
      <c r="A9546" t="s">
        <v>3543</v>
      </c>
      <c r="B9546" t="s">
        <v>3920</v>
      </c>
      <c r="C9546" s="9">
        <v>44908</v>
      </c>
      <c r="D9546" s="9">
        <v>44942</v>
      </c>
    </row>
    <row r="9547" spans="1:4" x14ac:dyDescent="0.2">
      <c r="A9547" t="s">
        <v>3543</v>
      </c>
      <c r="B9547" t="s">
        <v>3920</v>
      </c>
      <c r="C9547" s="9">
        <v>44908</v>
      </c>
      <c r="D9547" s="9">
        <v>44981</v>
      </c>
    </row>
    <row r="9548" spans="1:4" x14ac:dyDescent="0.2">
      <c r="A9548" t="s">
        <v>3543</v>
      </c>
      <c r="B9548" t="s">
        <v>3920</v>
      </c>
      <c r="C9548" s="9">
        <v>44908</v>
      </c>
      <c r="D9548" s="9">
        <v>45007</v>
      </c>
    </row>
    <row r="9549" spans="1:4" x14ac:dyDescent="0.2">
      <c r="A9549" t="s">
        <v>3543</v>
      </c>
      <c r="B9549" t="s">
        <v>3920</v>
      </c>
      <c r="C9549" s="9">
        <v>44908</v>
      </c>
      <c r="D9549" s="9">
        <v>45033</v>
      </c>
    </row>
    <row r="9550" spans="1:4" x14ac:dyDescent="0.2">
      <c r="A9550" t="s">
        <v>3544</v>
      </c>
      <c r="B9550" t="s">
        <v>3924</v>
      </c>
      <c r="C9550" s="9">
        <v>44763</v>
      </c>
      <c r="D9550" s="9">
        <v>44763</v>
      </c>
    </row>
    <row r="9551" spans="1:4" x14ac:dyDescent="0.2">
      <c r="A9551" t="s">
        <v>3544</v>
      </c>
      <c r="B9551" t="s">
        <v>3924</v>
      </c>
      <c r="C9551" s="9">
        <v>44763</v>
      </c>
      <c r="D9551" s="9">
        <v>44808</v>
      </c>
    </row>
    <row r="9552" spans="1:4" x14ac:dyDescent="0.2">
      <c r="A9552" t="s">
        <v>3544</v>
      </c>
      <c r="B9552" t="s">
        <v>3924</v>
      </c>
      <c r="C9552" s="9">
        <v>44763</v>
      </c>
      <c r="D9552" s="9">
        <v>44838</v>
      </c>
    </row>
    <row r="9553" spans="1:4" x14ac:dyDescent="0.2">
      <c r="A9553" t="s">
        <v>3544</v>
      </c>
      <c r="B9553" t="s">
        <v>3924</v>
      </c>
      <c r="C9553" s="9">
        <v>44763</v>
      </c>
      <c r="D9553" s="9">
        <v>44866</v>
      </c>
    </row>
    <row r="9554" spans="1:4" x14ac:dyDescent="0.2">
      <c r="A9554" t="s">
        <v>3544</v>
      </c>
      <c r="B9554" t="s">
        <v>3924</v>
      </c>
      <c r="C9554" s="9">
        <v>44763</v>
      </c>
      <c r="D9554" s="9">
        <v>44916</v>
      </c>
    </row>
    <row r="9555" spans="1:4" x14ac:dyDescent="0.2">
      <c r="A9555" t="s">
        <v>3544</v>
      </c>
      <c r="B9555" t="s">
        <v>3924</v>
      </c>
      <c r="C9555" s="9">
        <v>44763</v>
      </c>
      <c r="D9555" s="9">
        <v>44980</v>
      </c>
    </row>
    <row r="9556" spans="1:4" x14ac:dyDescent="0.2">
      <c r="A9556" t="s">
        <v>3544</v>
      </c>
      <c r="B9556" t="s">
        <v>3924</v>
      </c>
      <c r="C9556" s="9">
        <v>44763</v>
      </c>
      <c r="D9556" s="9">
        <v>44988</v>
      </c>
    </row>
    <row r="9557" spans="1:4" x14ac:dyDescent="0.2">
      <c r="A9557" t="s">
        <v>3544</v>
      </c>
      <c r="B9557" t="s">
        <v>3924</v>
      </c>
      <c r="C9557" s="9">
        <v>44763</v>
      </c>
      <c r="D9557" s="9">
        <v>45019</v>
      </c>
    </row>
    <row r="9558" spans="1:4" x14ac:dyDescent="0.2">
      <c r="A9558" t="s">
        <v>3544</v>
      </c>
      <c r="B9558" t="s">
        <v>3924</v>
      </c>
      <c r="C9558" s="9">
        <v>44763</v>
      </c>
      <c r="D9558" s="9">
        <v>45047</v>
      </c>
    </row>
    <row r="9559" spans="1:4" x14ac:dyDescent="0.2">
      <c r="A9559" t="s">
        <v>3544</v>
      </c>
      <c r="B9559" t="s">
        <v>3951</v>
      </c>
      <c r="C9559" s="9">
        <v>45019</v>
      </c>
      <c r="D9559" s="9">
        <v>45019</v>
      </c>
    </row>
    <row r="9560" spans="1:4" x14ac:dyDescent="0.2">
      <c r="A9560" t="s">
        <v>3544</v>
      </c>
      <c r="B9560" t="s">
        <v>3951</v>
      </c>
      <c r="C9560" s="9">
        <v>45019</v>
      </c>
      <c r="D9560" s="9">
        <v>45052</v>
      </c>
    </row>
    <row r="9561" spans="1:4" x14ac:dyDescent="0.2">
      <c r="A9561" t="s">
        <v>3545</v>
      </c>
      <c r="B9561" t="s">
        <v>3927</v>
      </c>
      <c r="C9561" s="9">
        <v>44973</v>
      </c>
      <c r="D9561" s="9">
        <v>44973</v>
      </c>
    </row>
    <row r="9562" spans="1:4" x14ac:dyDescent="0.2">
      <c r="A9562" t="s">
        <v>3545</v>
      </c>
      <c r="B9562" t="s">
        <v>3927</v>
      </c>
      <c r="C9562" s="9">
        <v>44973</v>
      </c>
      <c r="D9562" s="9">
        <v>45009</v>
      </c>
    </row>
    <row r="9563" spans="1:4" x14ac:dyDescent="0.2">
      <c r="A9563" t="s">
        <v>3545</v>
      </c>
      <c r="B9563" t="s">
        <v>3927</v>
      </c>
      <c r="C9563" s="9">
        <v>44973</v>
      </c>
      <c r="D9563" s="9">
        <v>45041</v>
      </c>
    </row>
    <row r="9564" spans="1:4" x14ac:dyDescent="0.2">
      <c r="A9564" t="s">
        <v>3545</v>
      </c>
      <c r="B9564" t="s">
        <v>3927</v>
      </c>
      <c r="C9564" s="9">
        <v>44973</v>
      </c>
      <c r="D9564" s="9">
        <v>45074</v>
      </c>
    </row>
    <row r="9565" spans="1:4" x14ac:dyDescent="0.2">
      <c r="A9565" t="s">
        <v>3546</v>
      </c>
      <c r="B9565" t="s">
        <v>3928</v>
      </c>
      <c r="C9565" s="9">
        <v>44637</v>
      </c>
      <c r="D9565" s="9">
        <v>44637</v>
      </c>
    </row>
    <row r="9566" spans="1:4" x14ac:dyDescent="0.2">
      <c r="A9566" t="s">
        <v>3546</v>
      </c>
      <c r="B9566" t="s">
        <v>3928</v>
      </c>
      <c r="C9566" s="9">
        <v>44637</v>
      </c>
      <c r="D9566" s="9">
        <v>44675</v>
      </c>
    </row>
    <row r="9567" spans="1:4" x14ac:dyDescent="0.2">
      <c r="A9567" t="s">
        <v>3546</v>
      </c>
      <c r="B9567" t="s">
        <v>3928</v>
      </c>
      <c r="C9567" s="9">
        <v>44637</v>
      </c>
      <c r="D9567" s="9">
        <v>44699</v>
      </c>
    </row>
    <row r="9568" spans="1:4" x14ac:dyDescent="0.2">
      <c r="A9568" t="s">
        <v>3546</v>
      </c>
      <c r="B9568" t="s">
        <v>3928</v>
      </c>
      <c r="C9568" s="9">
        <v>44637</v>
      </c>
      <c r="D9568" s="9">
        <v>44738</v>
      </c>
    </row>
    <row r="9569" spans="1:4" x14ac:dyDescent="0.2">
      <c r="A9569" t="s">
        <v>3546</v>
      </c>
      <c r="B9569" t="s">
        <v>3928</v>
      </c>
      <c r="C9569" s="9">
        <v>44637</v>
      </c>
      <c r="D9569" s="9">
        <v>44769</v>
      </c>
    </row>
    <row r="9570" spans="1:4" x14ac:dyDescent="0.2">
      <c r="A9570" t="s">
        <v>3546</v>
      </c>
      <c r="B9570" t="s">
        <v>3928</v>
      </c>
      <c r="C9570" s="9">
        <v>44637</v>
      </c>
      <c r="D9570" s="9">
        <v>44804</v>
      </c>
    </row>
    <row r="9571" spans="1:4" x14ac:dyDescent="0.2">
      <c r="A9571" t="s">
        <v>3546</v>
      </c>
      <c r="B9571" t="s">
        <v>3928</v>
      </c>
      <c r="C9571" s="9">
        <v>44637</v>
      </c>
      <c r="D9571" s="9">
        <v>44824</v>
      </c>
    </row>
    <row r="9572" spans="1:4" x14ac:dyDescent="0.2">
      <c r="A9572" t="s">
        <v>3546</v>
      </c>
      <c r="B9572" t="s">
        <v>3928</v>
      </c>
      <c r="C9572" s="9">
        <v>44637</v>
      </c>
      <c r="D9572" s="9">
        <v>44852</v>
      </c>
    </row>
    <row r="9573" spans="1:4" x14ac:dyDescent="0.2">
      <c r="A9573" t="s">
        <v>3546</v>
      </c>
      <c r="B9573" t="s">
        <v>3928</v>
      </c>
      <c r="C9573" s="9">
        <v>44637</v>
      </c>
      <c r="D9573" s="9">
        <v>44866</v>
      </c>
    </row>
    <row r="9574" spans="1:4" x14ac:dyDescent="0.2">
      <c r="A9574" t="s">
        <v>3546</v>
      </c>
      <c r="B9574" t="s">
        <v>3928</v>
      </c>
      <c r="C9574" s="9">
        <v>44637</v>
      </c>
      <c r="D9574" s="9">
        <v>44917</v>
      </c>
    </row>
    <row r="9575" spans="1:4" x14ac:dyDescent="0.2">
      <c r="A9575" t="s">
        <v>3546</v>
      </c>
      <c r="B9575" t="s">
        <v>3928</v>
      </c>
      <c r="C9575" s="9">
        <v>44637</v>
      </c>
      <c r="D9575" s="9">
        <v>44976</v>
      </c>
    </row>
    <row r="9576" spans="1:4" x14ac:dyDescent="0.2">
      <c r="A9576" t="s">
        <v>3546</v>
      </c>
      <c r="B9576" t="s">
        <v>3928</v>
      </c>
      <c r="C9576" s="9">
        <v>44637</v>
      </c>
      <c r="D9576" s="9">
        <v>45013</v>
      </c>
    </row>
    <row r="9577" spans="1:4" x14ac:dyDescent="0.2">
      <c r="A9577" t="s">
        <v>3546</v>
      </c>
      <c r="B9577" t="s">
        <v>3928</v>
      </c>
      <c r="C9577" s="9">
        <v>44637</v>
      </c>
      <c r="D9577" s="9">
        <v>45046</v>
      </c>
    </row>
    <row r="9578" spans="1:4" x14ac:dyDescent="0.2">
      <c r="A9578" t="s">
        <v>3546</v>
      </c>
      <c r="B9578" t="s">
        <v>3928</v>
      </c>
      <c r="C9578" s="9">
        <v>44637</v>
      </c>
      <c r="D9578" s="9">
        <v>45074</v>
      </c>
    </row>
    <row r="9579" spans="1:4" x14ac:dyDescent="0.2">
      <c r="A9579" t="s">
        <v>3546</v>
      </c>
      <c r="B9579" t="s">
        <v>3952</v>
      </c>
      <c r="C9579" s="9">
        <v>44672</v>
      </c>
      <c r="D9579" s="9">
        <v>44672</v>
      </c>
    </row>
    <row r="9580" spans="1:4" x14ac:dyDescent="0.2">
      <c r="A9580" t="s">
        <v>3546</v>
      </c>
      <c r="B9580" t="s">
        <v>3952</v>
      </c>
      <c r="C9580" s="9">
        <v>44672</v>
      </c>
      <c r="D9580" s="9">
        <v>44712</v>
      </c>
    </row>
    <row r="9581" spans="1:4" x14ac:dyDescent="0.2">
      <c r="A9581" t="s">
        <v>3546</v>
      </c>
      <c r="B9581" t="s">
        <v>3952</v>
      </c>
      <c r="C9581" s="9">
        <v>44672</v>
      </c>
      <c r="D9581" s="9">
        <v>44739</v>
      </c>
    </row>
    <row r="9582" spans="1:4" x14ac:dyDescent="0.2">
      <c r="A9582" t="s">
        <v>3546</v>
      </c>
      <c r="B9582" t="s">
        <v>3952</v>
      </c>
      <c r="C9582" s="9">
        <v>44672</v>
      </c>
      <c r="D9582" s="9">
        <v>44744</v>
      </c>
    </row>
    <row r="9583" spans="1:4" x14ac:dyDescent="0.2">
      <c r="A9583" t="s">
        <v>3546</v>
      </c>
      <c r="B9583" t="s">
        <v>3952</v>
      </c>
      <c r="C9583" s="9">
        <v>44672</v>
      </c>
      <c r="D9583" s="9">
        <v>44796</v>
      </c>
    </row>
    <row r="9584" spans="1:4" x14ac:dyDescent="0.2">
      <c r="A9584" t="s">
        <v>3546</v>
      </c>
      <c r="B9584" t="s">
        <v>3952</v>
      </c>
      <c r="C9584" s="9">
        <v>44672</v>
      </c>
      <c r="D9584" s="9">
        <v>44831</v>
      </c>
    </row>
    <row r="9585" spans="1:4" x14ac:dyDescent="0.2">
      <c r="A9585" t="s">
        <v>3546</v>
      </c>
      <c r="B9585" t="s">
        <v>3952</v>
      </c>
      <c r="C9585" s="9">
        <v>44672</v>
      </c>
      <c r="D9585" s="9">
        <v>44838</v>
      </c>
    </row>
    <row r="9586" spans="1:4" x14ac:dyDescent="0.2">
      <c r="A9586" t="s">
        <v>3546</v>
      </c>
      <c r="B9586" t="s">
        <v>3952</v>
      </c>
      <c r="C9586" s="9">
        <v>44672</v>
      </c>
      <c r="D9586" s="9">
        <v>44868</v>
      </c>
    </row>
    <row r="9587" spans="1:4" x14ac:dyDescent="0.2">
      <c r="A9587" t="s">
        <v>3546</v>
      </c>
      <c r="B9587" t="s">
        <v>3952</v>
      </c>
      <c r="C9587" s="9">
        <v>44672</v>
      </c>
      <c r="D9587" s="9">
        <v>44921</v>
      </c>
    </row>
    <row r="9588" spans="1:4" x14ac:dyDescent="0.2">
      <c r="A9588" t="s">
        <v>3546</v>
      </c>
      <c r="B9588" t="s">
        <v>3952</v>
      </c>
      <c r="C9588" s="9">
        <v>44672</v>
      </c>
      <c r="D9588" s="9">
        <v>44927</v>
      </c>
    </row>
    <row r="9589" spans="1:4" x14ac:dyDescent="0.2">
      <c r="A9589" t="s">
        <v>3546</v>
      </c>
      <c r="B9589" t="s">
        <v>3952</v>
      </c>
      <c r="C9589" s="9">
        <v>44672</v>
      </c>
      <c r="D9589" s="9">
        <v>44962</v>
      </c>
    </row>
    <row r="9590" spans="1:4" x14ac:dyDescent="0.2">
      <c r="A9590" t="s">
        <v>3546</v>
      </c>
      <c r="B9590" t="s">
        <v>3952</v>
      </c>
      <c r="C9590" s="9">
        <v>44672</v>
      </c>
      <c r="D9590" s="9">
        <v>44991</v>
      </c>
    </row>
    <row r="9591" spans="1:4" x14ac:dyDescent="0.2">
      <c r="A9591" t="s">
        <v>3546</v>
      </c>
      <c r="B9591" t="s">
        <v>3952</v>
      </c>
      <c r="C9591" s="9">
        <v>44672</v>
      </c>
      <c r="D9591" s="9">
        <v>45069</v>
      </c>
    </row>
    <row r="9592" spans="1:4" x14ac:dyDescent="0.2">
      <c r="A9592" t="s">
        <v>3547</v>
      </c>
      <c r="B9592" t="s">
        <v>3921</v>
      </c>
      <c r="C9592" s="9">
        <v>44604</v>
      </c>
      <c r="D9592" s="9">
        <v>44604</v>
      </c>
    </row>
    <row r="9593" spans="1:4" x14ac:dyDescent="0.2">
      <c r="A9593" t="s">
        <v>3547</v>
      </c>
      <c r="B9593" t="s">
        <v>3921</v>
      </c>
      <c r="C9593" s="9">
        <v>44604</v>
      </c>
      <c r="D9593" s="9">
        <v>44643</v>
      </c>
    </row>
    <row r="9594" spans="1:4" x14ac:dyDescent="0.2">
      <c r="A9594" t="s">
        <v>3547</v>
      </c>
      <c r="B9594" t="s">
        <v>3921</v>
      </c>
      <c r="C9594" s="9">
        <v>44604</v>
      </c>
      <c r="D9594" s="9">
        <v>44673</v>
      </c>
    </row>
    <row r="9595" spans="1:4" x14ac:dyDescent="0.2">
      <c r="A9595" t="s">
        <v>3547</v>
      </c>
      <c r="B9595" t="s">
        <v>3921</v>
      </c>
      <c r="C9595" s="9">
        <v>44604</v>
      </c>
      <c r="D9595" s="9">
        <v>44707</v>
      </c>
    </row>
    <row r="9596" spans="1:4" x14ac:dyDescent="0.2">
      <c r="A9596" t="s">
        <v>3547</v>
      </c>
      <c r="B9596" t="s">
        <v>3921</v>
      </c>
      <c r="C9596" s="9">
        <v>44604</v>
      </c>
      <c r="D9596" s="9">
        <v>44732</v>
      </c>
    </row>
    <row r="9597" spans="1:4" x14ac:dyDescent="0.2">
      <c r="A9597" t="s">
        <v>3547</v>
      </c>
      <c r="B9597" t="s">
        <v>3921</v>
      </c>
      <c r="C9597" s="9">
        <v>44604</v>
      </c>
      <c r="D9597" s="9">
        <v>44762</v>
      </c>
    </row>
    <row r="9598" spans="1:4" x14ac:dyDescent="0.2">
      <c r="A9598" t="s">
        <v>3547</v>
      </c>
      <c r="B9598" t="s">
        <v>3921</v>
      </c>
      <c r="C9598" s="9">
        <v>44604</v>
      </c>
      <c r="D9598" s="9">
        <v>44788</v>
      </c>
    </row>
    <row r="9599" spans="1:4" x14ac:dyDescent="0.2">
      <c r="A9599" t="s">
        <v>3547</v>
      </c>
      <c r="B9599" t="s">
        <v>3921</v>
      </c>
      <c r="C9599" s="9">
        <v>44604</v>
      </c>
      <c r="D9599" s="9">
        <v>44828</v>
      </c>
    </row>
    <row r="9600" spans="1:4" x14ac:dyDescent="0.2">
      <c r="A9600" t="s">
        <v>3547</v>
      </c>
      <c r="B9600" t="s">
        <v>3921</v>
      </c>
      <c r="C9600" s="9">
        <v>44604</v>
      </c>
      <c r="D9600" s="9">
        <v>44846</v>
      </c>
    </row>
    <row r="9601" spans="1:4" x14ac:dyDescent="0.2">
      <c r="A9601" t="s">
        <v>3547</v>
      </c>
      <c r="B9601" t="s">
        <v>3921</v>
      </c>
      <c r="C9601" s="9">
        <v>44604</v>
      </c>
      <c r="D9601" s="9">
        <v>44910</v>
      </c>
    </row>
    <row r="9602" spans="1:4" x14ac:dyDescent="0.2">
      <c r="A9602" t="s">
        <v>3547</v>
      </c>
      <c r="B9602" t="s">
        <v>3921</v>
      </c>
      <c r="C9602" s="9">
        <v>44604</v>
      </c>
      <c r="D9602" s="9">
        <v>44941</v>
      </c>
    </row>
    <row r="9603" spans="1:4" x14ac:dyDescent="0.2">
      <c r="A9603" t="s">
        <v>3547</v>
      </c>
      <c r="B9603" t="s">
        <v>3921</v>
      </c>
      <c r="C9603" s="9">
        <v>44604</v>
      </c>
      <c r="D9603" s="9">
        <v>44983</v>
      </c>
    </row>
    <row r="9604" spans="1:4" x14ac:dyDescent="0.2">
      <c r="A9604" t="s">
        <v>3547</v>
      </c>
      <c r="B9604" t="s">
        <v>3921</v>
      </c>
      <c r="C9604" s="9">
        <v>44604</v>
      </c>
      <c r="D9604" s="9">
        <v>45072</v>
      </c>
    </row>
    <row r="9605" spans="1:4" x14ac:dyDescent="0.2">
      <c r="A9605" t="s">
        <v>3547</v>
      </c>
      <c r="B9605" t="s">
        <v>3948</v>
      </c>
      <c r="C9605" s="9">
        <v>44799</v>
      </c>
      <c r="D9605" s="9">
        <v>44799</v>
      </c>
    </row>
    <row r="9606" spans="1:4" x14ac:dyDescent="0.2">
      <c r="A9606" t="s">
        <v>3547</v>
      </c>
      <c r="B9606" t="s">
        <v>3948</v>
      </c>
      <c r="C9606" s="9">
        <v>44799</v>
      </c>
      <c r="D9606" s="9">
        <v>44838</v>
      </c>
    </row>
    <row r="9607" spans="1:4" x14ac:dyDescent="0.2">
      <c r="A9607" t="s">
        <v>3547</v>
      </c>
      <c r="B9607" t="s">
        <v>3948</v>
      </c>
      <c r="C9607" s="9">
        <v>44799</v>
      </c>
      <c r="D9607" s="9">
        <v>44895</v>
      </c>
    </row>
    <row r="9608" spans="1:4" x14ac:dyDescent="0.2">
      <c r="A9608" t="s">
        <v>3547</v>
      </c>
      <c r="B9608" t="s">
        <v>3948</v>
      </c>
      <c r="C9608" s="9">
        <v>44799</v>
      </c>
      <c r="D9608" s="9">
        <v>44921</v>
      </c>
    </row>
    <row r="9609" spans="1:4" x14ac:dyDescent="0.2">
      <c r="A9609" t="s">
        <v>3547</v>
      </c>
      <c r="B9609" t="s">
        <v>3948</v>
      </c>
      <c r="C9609" s="9">
        <v>44799</v>
      </c>
      <c r="D9609" s="9">
        <v>44934</v>
      </c>
    </row>
    <row r="9610" spans="1:4" x14ac:dyDescent="0.2">
      <c r="A9610" t="s">
        <v>3547</v>
      </c>
      <c r="B9610" t="s">
        <v>3948</v>
      </c>
      <c r="C9610" s="9">
        <v>44799</v>
      </c>
      <c r="D9610" s="9">
        <v>44965</v>
      </c>
    </row>
    <row r="9611" spans="1:4" x14ac:dyDescent="0.2">
      <c r="A9611" t="s">
        <v>3547</v>
      </c>
      <c r="B9611" t="s">
        <v>3948</v>
      </c>
      <c r="C9611" s="9">
        <v>44799</v>
      </c>
      <c r="D9611" s="9">
        <v>44986</v>
      </c>
    </row>
    <row r="9612" spans="1:4" x14ac:dyDescent="0.2">
      <c r="A9612" t="s">
        <v>3547</v>
      </c>
      <c r="B9612" t="s">
        <v>3948</v>
      </c>
      <c r="C9612" s="9">
        <v>44799</v>
      </c>
      <c r="D9612" s="9">
        <v>45024</v>
      </c>
    </row>
    <row r="9613" spans="1:4" x14ac:dyDescent="0.2">
      <c r="A9613" t="s">
        <v>3547</v>
      </c>
      <c r="B9613" t="s">
        <v>3948</v>
      </c>
      <c r="C9613" s="9">
        <v>44799</v>
      </c>
      <c r="D9613" s="9">
        <v>45078</v>
      </c>
    </row>
    <row r="9614" spans="1:4" x14ac:dyDescent="0.2">
      <c r="A9614" t="s">
        <v>3548</v>
      </c>
      <c r="B9614" t="s">
        <v>3922</v>
      </c>
      <c r="C9614" s="9">
        <v>44725</v>
      </c>
      <c r="D9614" s="9">
        <v>44725</v>
      </c>
    </row>
    <row r="9615" spans="1:4" x14ac:dyDescent="0.2">
      <c r="A9615" t="s">
        <v>3548</v>
      </c>
      <c r="B9615" t="s">
        <v>3922</v>
      </c>
      <c r="C9615" s="9">
        <v>44725</v>
      </c>
      <c r="D9615" s="9">
        <v>44757</v>
      </c>
    </row>
    <row r="9616" spans="1:4" x14ac:dyDescent="0.2">
      <c r="A9616" t="s">
        <v>3548</v>
      </c>
      <c r="B9616" t="s">
        <v>3922</v>
      </c>
      <c r="C9616" s="9">
        <v>44725</v>
      </c>
      <c r="D9616" s="9">
        <v>44825</v>
      </c>
    </row>
    <row r="9617" spans="1:4" x14ac:dyDescent="0.2">
      <c r="A9617" t="s">
        <v>3548</v>
      </c>
      <c r="B9617" t="s">
        <v>3922</v>
      </c>
      <c r="C9617" s="9">
        <v>44725</v>
      </c>
      <c r="D9617" s="9">
        <v>44848</v>
      </c>
    </row>
    <row r="9618" spans="1:4" x14ac:dyDescent="0.2">
      <c r="A9618" t="s">
        <v>3548</v>
      </c>
      <c r="B9618" t="s">
        <v>3922</v>
      </c>
      <c r="C9618" s="9">
        <v>44725</v>
      </c>
      <c r="D9618" s="9">
        <v>44893</v>
      </c>
    </row>
    <row r="9619" spans="1:4" x14ac:dyDescent="0.2">
      <c r="A9619" t="s">
        <v>3548</v>
      </c>
      <c r="B9619" t="s">
        <v>3922</v>
      </c>
      <c r="C9619" s="9">
        <v>44725</v>
      </c>
      <c r="D9619" s="9">
        <v>44917</v>
      </c>
    </row>
    <row r="9620" spans="1:4" x14ac:dyDescent="0.2">
      <c r="A9620" t="s">
        <v>3548</v>
      </c>
      <c r="B9620" t="s">
        <v>3922</v>
      </c>
      <c r="C9620" s="9">
        <v>44725</v>
      </c>
      <c r="D9620" s="9">
        <v>44980</v>
      </c>
    </row>
    <row r="9621" spans="1:4" x14ac:dyDescent="0.2">
      <c r="A9621" t="s">
        <v>3548</v>
      </c>
      <c r="B9621" t="s">
        <v>3922</v>
      </c>
      <c r="C9621" s="9">
        <v>44725</v>
      </c>
      <c r="D9621" s="9">
        <v>45005</v>
      </c>
    </row>
    <row r="9622" spans="1:4" x14ac:dyDescent="0.2">
      <c r="A9622" t="s">
        <v>3548</v>
      </c>
      <c r="B9622" t="s">
        <v>3922</v>
      </c>
      <c r="C9622" s="9">
        <v>44725</v>
      </c>
      <c r="D9622" s="9">
        <v>45034</v>
      </c>
    </row>
    <row r="9623" spans="1:4" x14ac:dyDescent="0.2">
      <c r="A9623" t="s">
        <v>3548</v>
      </c>
      <c r="B9623" t="s">
        <v>3922</v>
      </c>
      <c r="C9623" s="9">
        <v>44725</v>
      </c>
      <c r="D9623" s="9">
        <v>45070</v>
      </c>
    </row>
    <row r="9624" spans="1:4" x14ac:dyDescent="0.2">
      <c r="A9624" t="s">
        <v>3548</v>
      </c>
      <c r="B9624" t="s">
        <v>3949</v>
      </c>
      <c r="C9624" s="9">
        <v>45009</v>
      </c>
      <c r="D9624" s="9">
        <v>45009</v>
      </c>
    </row>
    <row r="9625" spans="1:4" x14ac:dyDescent="0.2">
      <c r="A9625" t="s">
        <v>3548</v>
      </c>
      <c r="B9625" t="s">
        <v>3949</v>
      </c>
      <c r="C9625" s="9">
        <v>45009</v>
      </c>
      <c r="D9625" s="9">
        <v>45042</v>
      </c>
    </row>
    <row r="9626" spans="1:4" x14ac:dyDescent="0.2">
      <c r="A9626" t="s">
        <v>3548</v>
      </c>
      <c r="B9626" t="s">
        <v>3949</v>
      </c>
      <c r="C9626" s="9">
        <v>45009</v>
      </c>
      <c r="D9626" s="9">
        <v>45055</v>
      </c>
    </row>
    <row r="9627" spans="1:4" x14ac:dyDescent="0.2">
      <c r="A9627" t="s">
        <v>3548</v>
      </c>
      <c r="B9627" t="s">
        <v>3949</v>
      </c>
      <c r="C9627" s="9">
        <v>45009</v>
      </c>
      <c r="D9627" s="9">
        <v>45079</v>
      </c>
    </row>
    <row r="9628" spans="1:4" x14ac:dyDescent="0.2">
      <c r="A9628" t="s">
        <v>3549</v>
      </c>
      <c r="B9628" t="s">
        <v>3948</v>
      </c>
      <c r="C9628" s="9">
        <v>44563</v>
      </c>
      <c r="D9628" s="9">
        <v>44563</v>
      </c>
    </row>
    <row r="9629" spans="1:4" x14ac:dyDescent="0.2">
      <c r="A9629" t="s">
        <v>3549</v>
      </c>
      <c r="B9629" t="s">
        <v>3948</v>
      </c>
      <c r="C9629" s="9">
        <v>44563</v>
      </c>
      <c r="D9629" s="9">
        <v>44625</v>
      </c>
    </row>
    <row r="9630" spans="1:4" x14ac:dyDescent="0.2">
      <c r="A9630" t="s">
        <v>3549</v>
      </c>
      <c r="B9630" t="s">
        <v>3948</v>
      </c>
      <c r="C9630" s="9">
        <v>44563</v>
      </c>
      <c r="D9630" s="9">
        <v>44662</v>
      </c>
    </row>
    <row r="9631" spans="1:4" x14ac:dyDescent="0.2">
      <c r="A9631" t="s">
        <v>3549</v>
      </c>
      <c r="B9631" t="s">
        <v>3948</v>
      </c>
      <c r="C9631" s="9">
        <v>44563</v>
      </c>
      <c r="D9631" s="9">
        <v>44693</v>
      </c>
    </row>
    <row r="9632" spans="1:4" x14ac:dyDescent="0.2">
      <c r="A9632" t="s">
        <v>3549</v>
      </c>
      <c r="B9632" t="s">
        <v>3948</v>
      </c>
      <c r="C9632" s="9">
        <v>44563</v>
      </c>
      <c r="D9632" s="9">
        <v>44721</v>
      </c>
    </row>
    <row r="9633" spans="1:4" x14ac:dyDescent="0.2">
      <c r="A9633" t="s">
        <v>3549</v>
      </c>
      <c r="B9633" t="s">
        <v>3948</v>
      </c>
      <c r="C9633" s="9">
        <v>44563</v>
      </c>
      <c r="D9633" s="9">
        <v>44744</v>
      </c>
    </row>
    <row r="9634" spans="1:4" x14ac:dyDescent="0.2">
      <c r="A9634" t="s">
        <v>3549</v>
      </c>
      <c r="B9634" t="s">
        <v>3948</v>
      </c>
      <c r="C9634" s="9">
        <v>44563</v>
      </c>
      <c r="D9634" s="9">
        <v>44777</v>
      </c>
    </row>
    <row r="9635" spans="1:4" x14ac:dyDescent="0.2">
      <c r="A9635" t="s">
        <v>3549</v>
      </c>
      <c r="B9635" t="s">
        <v>3948</v>
      </c>
      <c r="C9635" s="9">
        <v>44563</v>
      </c>
      <c r="D9635" s="9">
        <v>44812</v>
      </c>
    </row>
    <row r="9636" spans="1:4" x14ac:dyDescent="0.2">
      <c r="A9636" t="s">
        <v>3549</v>
      </c>
      <c r="B9636" t="s">
        <v>3948</v>
      </c>
      <c r="C9636" s="9">
        <v>44563</v>
      </c>
      <c r="D9636" s="9">
        <v>44844</v>
      </c>
    </row>
    <row r="9637" spans="1:4" x14ac:dyDescent="0.2">
      <c r="A9637" t="s">
        <v>3549</v>
      </c>
      <c r="B9637" t="s">
        <v>3948</v>
      </c>
      <c r="C9637" s="9">
        <v>44563</v>
      </c>
      <c r="D9637" s="9">
        <v>44897</v>
      </c>
    </row>
    <row r="9638" spans="1:4" x14ac:dyDescent="0.2">
      <c r="A9638" t="s">
        <v>3549</v>
      </c>
      <c r="B9638" t="s">
        <v>3948</v>
      </c>
      <c r="C9638" s="9">
        <v>44563</v>
      </c>
      <c r="D9638" s="9">
        <v>44941</v>
      </c>
    </row>
    <row r="9639" spans="1:4" x14ac:dyDescent="0.2">
      <c r="A9639" t="s">
        <v>3549</v>
      </c>
      <c r="B9639" t="s">
        <v>3948</v>
      </c>
      <c r="C9639" s="9">
        <v>44563</v>
      </c>
      <c r="D9639" s="9">
        <v>44960</v>
      </c>
    </row>
    <row r="9640" spans="1:4" x14ac:dyDescent="0.2">
      <c r="A9640" t="s">
        <v>3549</v>
      </c>
      <c r="B9640" t="s">
        <v>3948</v>
      </c>
      <c r="C9640" s="9">
        <v>44563</v>
      </c>
      <c r="D9640" s="9">
        <v>45032</v>
      </c>
    </row>
    <row r="9641" spans="1:4" x14ac:dyDescent="0.2">
      <c r="A9641" t="s">
        <v>3549</v>
      </c>
      <c r="B9641" t="s">
        <v>3948</v>
      </c>
      <c r="C9641" s="9">
        <v>44563</v>
      </c>
      <c r="D9641" s="9">
        <v>45063</v>
      </c>
    </row>
    <row r="9642" spans="1:4" x14ac:dyDescent="0.2">
      <c r="A9642" t="s">
        <v>3549</v>
      </c>
      <c r="B9642" t="s">
        <v>3950</v>
      </c>
      <c r="C9642" s="9">
        <v>44734</v>
      </c>
      <c r="D9642" s="9">
        <v>44734</v>
      </c>
    </row>
    <row r="9643" spans="1:4" x14ac:dyDescent="0.2">
      <c r="A9643" t="s">
        <v>3549</v>
      </c>
      <c r="B9643" t="s">
        <v>3950</v>
      </c>
      <c r="C9643" s="9">
        <v>44734</v>
      </c>
      <c r="D9643" s="9">
        <v>44766</v>
      </c>
    </row>
    <row r="9644" spans="1:4" x14ac:dyDescent="0.2">
      <c r="A9644" t="s">
        <v>3549</v>
      </c>
      <c r="B9644" t="s">
        <v>3950</v>
      </c>
      <c r="C9644" s="9">
        <v>44734</v>
      </c>
      <c r="D9644" s="9">
        <v>44795</v>
      </c>
    </row>
    <row r="9645" spans="1:4" x14ac:dyDescent="0.2">
      <c r="A9645" t="s">
        <v>3549</v>
      </c>
      <c r="B9645" t="s">
        <v>3950</v>
      </c>
      <c r="C9645" s="9">
        <v>44734</v>
      </c>
      <c r="D9645" s="9">
        <v>44805</v>
      </c>
    </row>
    <row r="9646" spans="1:4" x14ac:dyDescent="0.2">
      <c r="A9646" t="s">
        <v>3549</v>
      </c>
      <c r="B9646" t="s">
        <v>3950</v>
      </c>
      <c r="C9646" s="9">
        <v>44734</v>
      </c>
      <c r="D9646" s="9">
        <v>44864</v>
      </c>
    </row>
    <row r="9647" spans="1:4" x14ac:dyDescent="0.2">
      <c r="A9647" t="s">
        <v>3549</v>
      </c>
      <c r="B9647" t="s">
        <v>3950</v>
      </c>
      <c r="C9647" s="9">
        <v>44734</v>
      </c>
      <c r="D9647" s="9">
        <v>44871</v>
      </c>
    </row>
    <row r="9648" spans="1:4" x14ac:dyDescent="0.2">
      <c r="A9648" t="s">
        <v>3549</v>
      </c>
      <c r="B9648" t="s">
        <v>3950</v>
      </c>
      <c r="C9648" s="9">
        <v>44734</v>
      </c>
      <c r="D9648" s="9">
        <v>44917</v>
      </c>
    </row>
    <row r="9649" spans="1:4" x14ac:dyDescent="0.2">
      <c r="A9649" t="s">
        <v>3549</v>
      </c>
      <c r="B9649" t="s">
        <v>3950</v>
      </c>
      <c r="C9649" s="9">
        <v>44734</v>
      </c>
      <c r="D9649" s="9">
        <v>44931</v>
      </c>
    </row>
    <row r="9650" spans="1:4" x14ac:dyDescent="0.2">
      <c r="A9650" t="s">
        <v>3549</v>
      </c>
      <c r="B9650" t="s">
        <v>3950</v>
      </c>
      <c r="C9650" s="9">
        <v>44734</v>
      </c>
      <c r="D9650" s="9">
        <v>44961</v>
      </c>
    </row>
    <row r="9651" spans="1:4" x14ac:dyDescent="0.2">
      <c r="A9651" t="s">
        <v>3549</v>
      </c>
      <c r="B9651" t="s">
        <v>3950</v>
      </c>
      <c r="C9651" s="9">
        <v>44734</v>
      </c>
      <c r="D9651" s="9">
        <v>44988</v>
      </c>
    </row>
    <row r="9652" spans="1:4" x14ac:dyDescent="0.2">
      <c r="A9652" t="s">
        <v>3549</v>
      </c>
      <c r="B9652" t="s">
        <v>3950</v>
      </c>
      <c r="C9652" s="9">
        <v>44734</v>
      </c>
      <c r="D9652" s="9">
        <v>45044</v>
      </c>
    </row>
    <row r="9653" spans="1:4" x14ac:dyDescent="0.2">
      <c r="A9653" t="s">
        <v>3549</v>
      </c>
      <c r="B9653" t="s">
        <v>3950</v>
      </c>
      <c r="C9653" s="9">
        <v>44734</v>
      </c>
      <c r="D9653" s="9">
        <v>45050</v>
      </c>
    </row>
    <row r="9654" spans="1:4" x14ac:dyDescent="0.2">
      <c r="A9654" t="s">
        <v>3549</v>
      </c>
      <c r="B9654" t="s">
        <v>3950</v>
      </c>
      <c r="C9654" s="9">
        <v>44734</v>
      </c>
      <c r="D9654" s="9">
        <v>45080</v>
      </c>
    </row>
    <row r="9655" spans="1:4" x14ac:dyDescent="0.2">
      <c r="A9655" t="s">
        <v>3550</v>
      </c>
      <c r="B9655" t="s">
        <v>3952</v>
      </c>
      <c r="C9655" s="9">
        <v>44830</v>
      </c>
      <c r="D9655" s="9">
        <v>44830</v>
      </c>
    </row>
    <row r="9656" spans="1:4" x14ac:dyDescent="0.2">
      <c r="A9656" t="s">
        <v>3550</v>
      </c>
      <c r="B9656" t="s">
        <v>3952</v>
      </c>
      <c r="C9656" s="9">
        <v>44830</v>
      </c>
      <c r="D9656" s="9">
        <v>44864</v>
      </c>
    </row>
    <row r="9657" spans="1:4" x14ac:dyDescent="0.2">
      <c r="A9657" t="s">
        <v>3550</v>
      </c>
      <c r="B9657" t="s">
        <v>3952</v>
      </c>
      <c r="C9657" s="9">
        <v>44830</v>
      </c>
      <c r="D9657" s="9">
        <v>44897</v>
      </c>
    </row>
    <row r="9658" spans="1:4" x14ac:dyDescent="0.2">
      <c r="A9658" t="s">
        <v>3550</v>
      </c>
      <c r="B9658" t="s">
        <v>3952</v>
      </c>
      <c r="C9658" s="9">
        <v>44830</v>
      </c>
      <c r="D9658" s="9">
        <v>44932</v>
      </c>
    </row>
    <row r="9659" spans="1:4" x14ac:dyDescent="0.2">
      <c r="A9659" t="s">
        <v>3550</v>
      </c>
      <c r="B9659" t="s">
        <v>3952</v>
      </c>
      <c r="C9659" s="9">
        <v>44830</v>
      </c>
      <c r="D9659" s="9">
        <v>45014</v>
      </c>
    </row>
    <row r="9660" spans="1:4" x14ac:dyDescent="0.2">
      <c r="A9660" t="s">
        <v>3550</v>
      </c>
      <c r="B9660" t="s">
        <v>3952</v>
      </c>
      <c r="C9660" s="9">
        <v>44830</v>
      </c>
      <c r="D9660" s="9">
        <v>45019</v>
      </c>
    </row>
    <row r="9661" spans="1:4" x14ac:dyDescent="0.2">
      <c r="A9661" t="s">
        <v>3550</v>
      </c>
      <c r="B9661" t="s">
        <v>3952</v>
      </c>
      <c r="C9661" s="9">
        <v>44830</v>
      </c>
      <c r="D9661" s="9">
        <v>45079</v>
      </c>
    </row>
    <row r="9662" spans="1:4" x14ac:dyDescent="0.2">
      <c r="A9662" t="s">
        <v>3550</v>
      </c>
      <c r="B9662" t="s">
        <v>3948</v>
      </c>
      <c r="C9662" s="9">
        <v>45006</v>
      </c>
      <c r="D9662" s="9">
        <v>45006</v>
      </c>
    </row>
    <row r="9663" spans="1:4" x14ac:dyDescent="0.2">
      <c r="A9663" t="s">
        <v>3550</v>
      </c>
      <c r="B9663" t="s">
        <v>3948</v>
      </c>
      <c r="C9663" s="9">
        <v>45006</v>
      </c>
      <c r="D9663" s="9">
        <v>45040</v>
      </c>
    </row>
    <row r="9664" spans="1:4" x14ac:dyDescent="0.2">
      <c r="A9664" t="s">
        <v>3550</v>
      </c>
      <c r="B9664" t="s">
        <v>3948</v>
      </c>
      <c r="C9664" s="9">
        <v>45006</v>
      </c>
      <c r="D9664" s="9">
        <v>45076</v>
      </c>
    </row>
    <row r="9665" spans="1:4" x14ac:dyDescent="0.2">
      <c r="A9665" t="s">
        <v>3550</v>
      </c>
      <c r="B9665" t="s">
        <v>3948</v>
      </c>
      <c r="C9665" s="9">
        <v>45006</v>
      </c>
      <c r="D9665" s="9">
        <v>45082</v>
      </c>
    </row>
    <row r="9666" spans="1:4" x14ac:dyDescent="0.2">
      <c r="A9666" t="s">
        <v>3551</v>
      </c>
      <c r="B9666" t="s">
        <v>3928</v>
      </c>
      <c r="C9666" s="9">
        <v>44990</v>
      </c>
      <c r="D9666" s="9">
        <v>44990</v>
      </c>
    </row>
    <row r="9667" spans="1:4" x14ac:dyDescent="0.2">
      <c r="A9667" t="s">
        <v>3551</v>
      </c>
      <c r="B9667" t="s">
        <v>3928</v>
      </c>
      <c r="C9667" s="9">
        <v>44990</v>
      </c>
      <c r="D9667" s="9">
        <v>45025</v>
      </c>
    </row>
    <row r="9668" spans="1:4" x14ac:dyDescent="0.2">
      <c r="A9668" t="s">
        <v>3551</v>
      </c>
      <c r="B9668" t="s">
        <v>3928</v>
      </c>
      <c r="C9668" s="9">
        <v>44990</v>
      </c>
      <c r="D9668" s="9">
        <v>45065</v>
      </c>
    </row>
    <row r="9669" spans="1:4" x14ac:dyDescent="0.2">
      <c r="A9669" t="s">
        <v>3551</v>
      </c>
      <c r="B9669" t="s">
        <v>3926</v>
      </c>
      <c r="C9669" s="9">
        <v>45038</v>
      </c>
      <c r="D9669" s="9">
        <v>45038</v>
      </c>
    </row>
    <row r="9670" spans="1:4" x14ac:dyDescent="0.2">
      <c r="A9670" t="s">
        <v>3551</v>
      </c>
      <c r="B9670" t="s">
        <v>3926</v>
      </c>
      <c r="C9670" s="9">
        <v>45038</v>
      </c>
      <c r="D9670" s="9">
        <v>45070</v>
      </c>
    </row>
    <row r="9671" spans="1:4" x14ac:dyDescent="0.2">
      <c r="A9671" t="s">
        <v>3551</v>
      </c>
      <c r="B9671" t="s">
        <v>3926</v>
      </c>
      <c r="C9671" s="9">
        <v>45038</v>
      </c>
      <c r="D9671" s="9">
        <v>45081</v>
      </c>
    </row>
    <row r="9672" spans="1:4" x14ac:dyDescent="0.2">
      <c r="A9672" t="s">
        <v>3552</v>
      </c>
      <c r="B9672" t="s">
        <v>3920</v>
      </c>
      <c r="C9672" s="9">
        <v>44861</v>
      </c>
      <c r="D9672" s="9">
        <v>44861</v>
      </c>
    </row>
    <row r="9673" spans="1:4" x14ac:dyDescent="0.2">
      <c r="A9673" t="s">
        <v>3552</v>
      </c>
      <c r="B9673" t="s">
        <v>3920</v>
      </c>
      <c r="C9673" s="9">
        <v>44861</v>
      </c>
      <c r="D9673" s="9">
        <v>44902</v>
      </c>
    </row>
    <row r="9674" spans="1:4" x14ac:dyDescent="0.2">
      <c r="A9674" t="s">
        <v>3552</v>
      </c>
      <c r="B9674" t="s">
        <v>3920</v>
      </c>
      <c r="C9674" s="9">
        <v>44861</v>
      </c>
      <c r="D9674" s="9">
        <v>44931</v>
      </c>
    </row>
    <row r="9675" spans="1:4" x14ac:dyDescent="0.2">
      <c r="A9675" t="s">
        <v>3552</v>
      </c>
      <c r="B9675" t="s">
        <v>3920</v>
      </c>
      <c r="C9675" s="9">
        <v>44861</v>
      </c>
      <c r="D9675" s="9">
        <v>44965</v>
      </c>
    </row>
    <row r="9676" spans="1:4" x14ac:dyDescent="0.2">
      <c r="A9676" t="s">
        <v>3552</v>
      </c>
      <c r="B9676" t="s">
        <v>3920</v>
      </c>
      <c r="C9676" s="9">
        <v>44861</v>
      </c>
      <c r="D9676" s="9">
        <v>45012</v>
      </c>
    </row>
    <row r="9677" spans="1:4" x14ac:dyDescent="0.2">
      <c r="A9677" t="s">
        <v>3552</v>
      </c>
      <c r="B9677" t="s">
        <v>3920</v>
      </c>
      <c r="C9677" s="9">
        <v>44861</v>
      </c>
      <c r="D9677" s="9">
        <v>45019</v>
      </c>
    </row>
    <row r="9678" spans="1:4" x14ac:dyDescent="0.2">
      <c r="A9678" t="s">
        <v>3552</v>
      </c>
      <c r="B9678" t="s">
        <v>3920</v>
      </c>
      <c r="C9678" s="9">
        <v>44861</v>
      </c>
      <c r="D9678" s="9">
        <v>45075</v>
      </c>
    </row>
    <row r="9679" spans="1:4" x14ac:dyDescent="0.2">
      <c r="A9679" t="s">
        <v>3552</v>
      </c>
      <c r="B9679" t="s">
        <v>3920</v>
      </c>
      <c r="C9679" s="9">
        <v>44861</v>
      </c>
      <c r="D9679" s="9">
        <v>45083</v>
      </c>
    </row>
    <row r="9680" spans="1:4" x14ac:dyDescent="0.2">
      <c r="A9680" t="s">
        <v>3553</v>
      </c>
      <c r="B9680" t="s">
        <v>3925</v>
      </c>
      <c r="C9680" s="9">
        <v>44699</v>
      </c>
      <c r="D9680" s="9">
        <v>44699</v>
      </c>
    </row>
    <row r="9681" spans="1:4" x14ac:dyDescent="0.2">
      <c r="A9681" t="s">
        <v>3553</v>
      </c>
      <c r="B9681" t="s">
        <v>3925</v>
      </c>
      <c r="C9681" s="9">
        <v>44699</v>
      </c>
      <c r="D9681" s="9">
        <v>44760</v>
      </c>
    </row>
    <row r="9682" spans="1:4" x14ac:dyDescent="0.2">
      <c r="A9682" t="s">
        <v>3553</v>
      </c>
      <c r="B9682" t="s">
        <v>3925</v>
      </c>
      <c r="C9682" s="9">
        <v>44699</v>
      </c>
      <c r="D9682" s="9">
        <v>44800</v>
      </c>
    </row>
    <row r="9683" spans="1:4" x14ac:dyDescent="0.2">
      <c r="A9683" t="s">
        <v>3553</v>
      </c>
      <c r="B9683" t="s">
        <v>3925</v>
      </c>
      <c r="C9683" s="9">
        <v>44699</v>
      </c>
      <c r="D9683" s="9">
        <v>44806</v>
      </c>
    </row>
    <row r="9684" spans="1:4" x14ac:dyDescent="0.2">
      <c r="A9684" t="s">
        <v>3553</v>
      </c>
      <c r="B9684" t="s">
        <v>3925</v>
      </c>
      <c r="C9684" s="9">
        <v>44699</v>
      </c>
      <c r="D9684" s="9">
        <v>44854</v>
      </c>
    </row>
    <row r="9685" spans="1:4" x14ac:dyDescent="0.2">
      <c r="A9685" t="s">
        <v>3553</v>
      </c>
      <c r="B9685" t="s">
        <v>3925</v>
      </c>
      <c r="C9685" s="9">
        <v>44699</v>
      </c>
      <c r="D9685" s="9">
        <v>44883</v>
      </c>
    </row>
    <row r="9686" spans="1:4" x14ac:dyDescent="0.2">
      <c r="A9686" t="s">
        <v>3553</v>
      </c>
      <c r="B9686" t="s">
        <v>3925</v>
      </c>
      <c r="C9686" s="9">
        <v>44699</v>
      </c>
      <c r="D9686" s="9">
        <v>44958</v>
      </c>
    </row>
    <row r="9687" spans="1:4" x14ac:dyDescent="0.2">
      <c r="A9687" t="s">
        <v>3553</v>
      </c>
      <c r="B9687" t="s">
        <v>3925</v>
      </c>
      <c r="C9687" s="9">
        <v>44699</v>
      </c>
      <c r="D9687" s="9">
        <v>44986</v>
      </c>
    </row>
    <row r="9688" spans="1:4" x14ac:dyDescent="0.2">
      <c r="A9688" t="s">
        <v>3553</v>
      </c>
      <c r="B9688" t="s">
        <v>3925</v>
      </c>
      <c r="C9688" s="9">
        <v>44699</v>
      </c>
      <c r="D9688" s="9">
        <v>45036</v>
      </c>
    </row>
    <row r="9689" spans="1:4" x14ac:dyDescent="0.2">
      <c r="A9689" t="s">
        <v>3553</v>
      </c>
      <c r="B9689" t="s">
        <v>3925</v>
      </c>
      <c r="C9689" s="9">
        <v>44699</v>
      </c>
      <c r="D9689" s="9">
        <v>45070</v>
      </c>
    </row>
    <row r="9690" spans="1:4" x14ac:dyDescent="0.2">
      <c r="A9690" t="s">
        <v>3553</v>
      </c>
      <c r="B9690" t="s">
        <v>3928</v>
      </c>
      <c r="C9690" s="9">
        <v>44725</v>
      </c>
      <c r="D9690" s="9">
        <v>44725</v>
      </c>
    </row>
    <row r="9691" spans="1:4" x14ac:dyDescent="0.2">
      <c r="A9691" t="s">
        <v>3553</v>
      </c>
      <c r="B9691" t="s">
        <v>3928</v>
      </c>
      <c r="C9691" s="9">
        <v>44725</v>
      </c>
      <c r="D9691" s="9">
        <v>44801</v>
      </c>
    </row>
    <row r="9692" spans="1:4" x14ac:dyDescent="0.2">
      <c r="A9692" t="s">
        <v>3553</v>
      </c>
      <c r="B9692" t="s">
        <v>3928</v>
      </c>
      <c r="C9692" s="9">
        <v>44725</v>
      </c>
      <c r="D9692" s="9">
        <v>44828</v>
      </c>
    </row>
    <row r="9693" spans="1:4" x14ac:dyDescent="0.2">
      <c r="A9693" t="s">
        <v>3553</v>
      </c>
      <c r="B9693" t="s">
        <v>3928</v>
      </c>
      <c r="C9693" s="9">
        <v>44725</v>
      </c>
      <c r="D9693" s="9">
        <v>44860</v>
      </c>
    </row>
    <row r="9694" spans="1:4" x14ac:dyDescent="0.2">
      <c r="A9694" t="s">
        <v>3553</v>
      </c>
      <c r="B9694" t="s">
        <v>3928</v>
      </c>
      <c r="C9694" s="9">
        <v>44725</v>
      </c>
      <c r="D9694" s="9">
        <v>44891</v>
      </c>
    </row>
    <row r="9695" spans="1:4" x14ac:dyDescent="0.2">
      <c r="A9695" t="s">
        <v>3553</v>
      </c>
      <c r="B9695" t="s">
        <v>3928</v>
      </c>
      <c r="C9695" s="9">
        <v>44725</v>
      </c>
      <c r="D9695" s="9">
        <v>45004</v>
      </c>
    </row>
    <row r="9696" spans="1:4" x14ac:dyDescent="0.2">
      <c r="A9696" t="s">
        <v>3553</v>
      </c>
      <c r="B9696" t="s">
        <v>3928</v>
      </c>
      <c r="C9696" s="9">
        <v>44725</v>
      </c>
      <c r="D9696" s="9">
        <v>45034</v>
      </c>
    </row>
    <row r="9697" spans="1:4" x14ac:dyDescent="0.2">
      <c r="A9697" t="s">
        <v>3553</v>
      </c>
      <c r="B9697" t="s">
        <v>3928</v>
      </c>
      <c r="C9697" s="9">
        <v>44725</v>
      </c>
      <c r="D9697" s="9">
        <v>45072</v>
      </c>
    </row>
    <row r="9698" spans="1:4" x14ac:dyDescent="0.2">
      <c r="A9698" t="s">
        <v>3554</v>
      </c>
      <c r="B9698" t="s">
        <v>3949</v>
      </c>
      <c r="C9698" s="9">
        <v>44592</v>
      </c>
      <c r="D9698" s="9">
        <v>44592</v>
      </c>
    </row>
    <row r="9699" spans="1:4" x14ac:dyDescent="0.2">
      <c r="A9699" t="s">
        <v>3554</v>
      </c>
      <c r="B9699" t="s">
        <v>3949</v>
      </c>
      <c r="C9699" s="9">
        <v>44592</v>
      </c>
      <c r="D9699" s="9">
        <v>44621</v>
      </c>
    </row>
    <row r="9700" spans="1:4" x14ac:dyDescent="0.2">
      <c r="A9700" t="s">
        <v>3554</v>
      </c>
      <c r="B9700" t="s">
        <v>3949</v>
      </c>
      <c r="C9700" s="9">
        <v>44592</v>
      </c>
      <c r="D9700" s="9">
        <v>44659</v>
      </c>
    </row>
    <row r="9701" spans="1:4" x14ac:dyDescent="0.2">
      <c r="A9701" t="s">
        <v>3554</v>
      </c>
      <c r="B9701" t="s">
        <v>3949</v>
      </c>
      <c r="C9701" s="9">
        <v>44592</v>
      </c>
      <c r="D9701" s="9">
        <v>44712</v>
      </c>
    </row>
    <row r="9702" spans="1:4" x14ac:dyDescent="0.2">
      <c r="A9702" t="s">
        <v>3554</v>
      </c>
      <c r="B9702" t="s">
        <v>3949</v>
      </c>
      <c r="C9702" s="9">
        <v>44592</v>
      </c>
      <c r="D9702" s="9">
        <v>44774</v>
      </c>
    </row>
    <row r="9703" spans="1:4" x14ac:dyDescent="0.2">
      <c r="A9703" t="s">
        <v>3554</v>
      </c>
      <c r="B9703" t="s">
        <v>3949</v>
      </c>
      <c r="C9703" s="9">
        <v>44592</v>
      </c>
      <c r="D9703" s="9">
        <v>44838</v>
      </c>
    </row>
    <row r="9704" spans="1:4" x14ac:dyDescent="0.2">
      <c r="A9704" t="s">
        <v>3554</v>
      </c>
      <c r="B9704" t="s">
        <v>3949</v>
      </c>
      <c r="C9704" s="9">
        <v>44592</v>
      </c>
      <c r="D9704" s="9">
        <v>44927</v>
      </c>
    </row>
    <row r="9705" spans="1:4" x14ac:dyDescent="0.2">
      <c r="A9705" t="s">
        <v>3554</v>
      </c>
      <c r="B9705" t="s">
        <v>3949</v>
      </c>
      <c r="C9705" s="9">
        <v>44592</v>
      </c>
      <c r="D9705" s="9">
        <v>44967</v>
      </c>
    </row>
    <row r="9706" spans="1:4" x14ac:dyDescent="0.2">
      <c r="A9706" t="s">
        <v>3554</v>
      </c>
      <c r="B9706" t="s">
        <v>3949</v>
      </c>
      <c r="C9706" s="9">
        <v>44592</v>
      </c>
      <c r="D9706" s="9">
        <v>45029</v>
      </c>
    </row>
    <row r="9707" spans="1:4" x14ac:dyDescent="0.2">
      <c r="A9707" t="s">
        <v>3554</v>
      </c>
      <c r="B9707" t="s">
        <v>3929</v>
      </c>
      <c r="C9707" s="9">
        <v>44863</v>
      </c>
      <c r="D9707" s="9">
        <v>44863</v>
      </c>
    </row>
    <row r="9708" spans="1:4" x14ac:dyDescent="0.2">
      <c r="A9708" t="s">
        <v>3554</v>
      </c>
      <c r="B9708" t="s">
        <v>3929</v>
      </c>
      <c r="C9708" s="9">
        <v>44863</v>
      </c>
      <c r="D9708" s="9">
        <v>44899</v>
      </c>
    </row>
    <row r="9709" spans="1:4" x14ac:dyDescent="0.2">
      <c r="A9709" t="s">
        <v>3554</v>
      </c>
      <c r="B9709" t="s">
        <v>3929</v>
      </c>
      <c r="C9709" s="9">
        <v>44863</v>
      </c>
      <c r="D9709" s="9">
        <v>44927</v>
      </c>
    </row>
    <row r="9710" spans="1:4" x14ac:dyDescent="0.2">
      <c r="A9710" t="s">
        <v>3554</v>
      </c>
      <c r="B9710" t="s">
        <v>3929</v>
      </c>
      <c r="C9710" s="9">
        <v>44863</v>
      </c>
      <c r="D9710" s="9">
        <v>44970</v>
      </c>
    </row>
    <row r="9711" spans="1:4" x14ac:dyDescent="0.2">
      <c r="A9711" t="s">
        <v>3554</v>
      </c>
      <c r="B9711" t="s">
        <v>3929</v>
      </c>
      <c r="C9711" s="9">
        <v>44863</v>
      </c>
      <c r="D9711" s="9">
        <v>44991</v>
      </c>
    </row>
    <row r="9712" spans="1:4" x14ac:dyDescent="0.2">
      <c r="A9712" t="s">
        <v>3554</v>
      </c>
      <c r="B9712" t="s">
        <v>3929</v>
      </c>
      <c r="C9712" s="9">
        <v>44863</v>
      </c>
      <c r="D9712" s="9">
        <v>45046</v>
      </c>
    </row>
    <row r="9713" spans="1:4" x14ac:dyDescent="0.2">
      <c r="A9713" t="s">
        <v>3554</v>
      </c>
      <c r="B9713" t="s">
        <v>3929</v>
      </c>
      <c r="C9713" s="9">
        <v>44863</v>
      </c>
      <c r="D9713" s="9">
        <v>45058</v>
      </c>
    </row>
    <row r="9714" spans="1:4" x14ac:dyDescent="0.2">
      <c r="A9714" t="s">
        <v>3554</v>
      </c>
      <c r="B9714" t="s">
        <v>3929</v>
      </c>
      <c r="C9714" s="9">
        <v>44863</v>
      </c>
      <c r="D9714" s="9">
        <v>45089</v>
      </c>
    </row>
    <row r="9715" spans="1:4" x14ac:dyDescent="0.2">
      <c r="A9715" t="s">
        <v>3555</v>
      </c>
      <c r="B9715" t="s">
        <v>3926</v>
      </c>
      <c r="C9715" s="9">
        <v>44575</v>
      </c>
      <c r="D9715" s="9">
        <v>44575</v>
      </c>
    </row>
    <row r="9716" spans="1:4" x14ac:dyDescent="0.2">
      <c r="A9716" t="s">
        <v>3555</v>
      </c>
      <c r="B9716" t="s">
        <v>3926</v>
      </c>
      <c r="C9716" s="9">
        <v>44575</v>
      </c>
      <c r="D9716" s="9">
        <v>44608</v>
      </c>
    </row>
    <row r="9717" spans="1:4" x14ac:dyDescent="0.2">
      <c r="A9717" t="s">
        <v>3555</v>
      </c>
      <c r="B9717" t="s">
        <v>3926</v>
      </c>
      <c r="C9717" s="9">
        <v>44575</v>
      </c>
      <c r="D9717" s="9">
        <v>44645</v>
      </c>
    </row>
    <row r="9718" spans="1:4" x14ac:dyDescent="0.2">
      <c r="A9718" t="s">
        <v>3555</v>
      </c>
      <c r="B9718" t="s">
        <v>3926</v>
      </c>
      <c r="C9718" s="9">
        <v>44575</v>
      </c>
      <c r="D9718" s="9">
        <v>44757</v>
      </c>
    </row>
    <row r="9719" spans="1:4" x14ac:dyDescent="0.2">
      <c r="A9719" t="s">
        <v>3555</v>
      </c>
      <c r="B9719" t="s">
        <v>3926</v>
      </c>
      <c r="C9719" s="9">
        <v>44575</v>
      </c>
      <c r="D9719" s="9">
        <v>44800</v>
      </c>
    </row>
    <row r="9720" spans="1:4" x14ac:dyDescent="0.2">
      <c r="A9720" t="s">
        <v>3555</v>
      </c>
      <c r="B9720" t="s">
        <v>3926</v>
      </c>
      <c r="C9720" s="9">
        <v>44575</v>
      </c>
      <c r="D9720" s="9">
        <v>44828</v>
      </c>
    </row>
    <row r="9721" spans="1:4" x14ac:dyDescent="0.2">
      <c r="A9721" t="s">
        <v>3555</v>
      </c>
      <c r="B9721" t="s">
        <v>3926</v>
      </c>
      <c r="C9721" s="9">
        <v>44575</v>
      </c>
      <c r="D9721" s="9">
        <v>44861</v>
      </c>
    </row>
    <row r="9722" spans="1:4" x14ac:dyDescent="0.2">
      <c r="A9722" t="s">
        <v>3555</v>
      </c>
      <c r="B9722" t="s">
        <v>3926</v>
      </c>
      <c r="C9722" s="9">
        <v>44575</v>
      </c>
      <c r="D9722" s="9">
        <v>44881</v>
      </c>
    </row>
    <row r="9723" spans="1:4" x14ac:dyDescent="0.2">
      <c r="A9723" t="s">
        <v>3555</v>
      </c>
      <c r="B9723" t="s">
        <v>3926</v>
      </c>
      <c r="C9723" s="9">
        <v>44575</v>
      </c>
      <c r="D9723" s="9">
        <v>44913</v>
      </c>
    </row>
    <row r="9724" spans="1:4" x14ac:dyDescent="0.2">
      <c r="A9724" t="s">
        <v>3555</v>
      </c>
      <c r="B9724" t="s">
        <v>3926</v>
      </c>
      <c r="C9724" s="9">
        <v>44575</v>
      </c>
      <c r="D9724" s="9">
        <v>44950</v>
      </c>
    </row>
    <row r="9725" spans="1:4" x14ac:dyDescent="0.2">
      <c r="A9725" t="s">
        <v>3555</v>
      </c>
      <c r="B9725" t="s">
        <v>3926</v>
      </c>
      <c r="C9725" s="9">
        <v>44575</v>
      </c>
      <c r="D9725" s="9">
        <v>44975</v>
      </c>
    </row>
    <row r="9726" spans="1:4" x14ac:dyDescent="0.2">
      <c r="A9726" t="s">
        <v>3555</v>
      </c>
      <c r="B9726" t="s">
        <v>3953</v>
      </c>
      <c r="C9726" s="9">
        <v>44823</v>
      </c>
      <c r="D9726" s="9">
        <v>44823</v>
      </c>
    </row>
    <row r="9727" spans="1:4" x14ac:dyDescent="0.2">
      <c r="A9727" t="s">
        <v>3555</v>
      </c>
      <c r="B9727" t="s">
        <v>3953</v>
      </c>
      <c r="C9727" s="9">
        <v>44823</v>
      </c>
      <c r="D9727" s="9">
        <v>44884</v>
      </c>
    </row>
    <row r="9728" spans="1:4" x14ac:dyDescent="0.2">
      <c r="A9728" t="s">
        <v>3555</v>
      </c>
      <c r="B9728" t="s">
        <v>3953</v>
      </c>
      <c r="C9728" s="9">
        <v>44823</v>
      </c>
      <c r="D9728" s="9">
        <v>44899</v>
      </c>
    </row>
    <row r="9729" spans="1:4" x14ac:dyDescent="0.2">
      <c r="A9729" t="s">
        <v>3555</v>
      </c>
      <c r="B9729" t="s">
        <v>3953</v>
      </c>
      <c r="C9729" s="9">
        <v>44823</v>
      </c>
      <c r="D9729" s="9">
        <v>44952</v>
      </c>
    </row>
    <row r="9730" spans="1:4" x14ac:dyDescent="0.2">
      <c r="A9730" t="s">
        <v>3555</v>
      </c>
      <c r="B9730" t="s">
        <v>3953</v>
      </c>
      <c r="C9730" s="9">
        <v>44823</v>
      </c>
      <c r="D9730" s="9">
        <v>44977</v>
      </c>
    </row>
    <row r="9731" spans="1:4" x14ac:dyDescent="0.2">
      <c r="A9731" t="s">
        <v>3555</v>
      </c>
      <c r="B9731" t="s">
        <v>3953</v>
      </c>
      <c r="C9731" s="9">
        <v>44823</v>
      </c>
      <c r="D9731" s="9">
        <v>45006</v>
      </c>
    </row>
    <row r="9732" spans="1:4" x14ac:dyDescent="0.2">
      <c r="A9732" t="s">
        <v>3555</v>
      </c>
      <c r="B9732" t="s">
        <v>3953</v>
      </c>
      <c r="C9732" s="9">
        <v>44823</v>
      </c>
      <c r="D9732" s="9">
        <v>45067</v>
      </c>
    </row>
    <row r="9733" spans="1:4" x14ac:dyDescent="0.2">
      <c r="A9733" t="s">
        <v>3556</v>
      </c>
      <c r="B9733" t="s">
        <v>3926</v>
      </c>
      <c r="C9733" s="9">
        <v>44584</v>
      </c>
      <c r="D9733" s="9">
        <v>44584</v>
      </c>
    </row>
    <row r="9734" spans="1:4" x14ac:dyDescent="0.2">
      <c r="A9734" t="s">
        <v>3556</v>
      </c>
      <c r="B9734" t="s">
        <v>3926</v>
      </c>
      <c r="C9734" s="9">
        <v>44584</v>
      </c>
      <c r="D9734" s="9">
        <v>44622</v>
      </c>
    </row>
    <row r="9735" spans="1:4" x14ac:dyDescent="0.2">
      <c r="A9735" t="s">
        <v>3556</v>
      </c>
      <c r="B9735" t="s">
        <v>3926</v>
      </c>
      <c r="C9735" s="9">
        <v>44584</v>
      </c>
      <c r="D9735" s="9">
        <v>44658</v>
      </c>
    </row>
    <row r="9736" spans="1:4" x14ac:dyDescent="0.2">
      <c r="A9736" t="s">
        <v>3556</v>
      </c>
      <c r="B9736" t="s">
        <v>3926</v>
      </c>
      <c r="C9736" s="9">
        <v>44584</v>
      </c>
      <c r="D9736" s="9">
        <v>44738</v>
      </c>
    </row>
    <row r="9737" spans="1:4" x14ac:dyDescent="0.2">
      <c r="A9737" t="s">
        <v>3556</v>
      </c>
      <c r="B9737" t="s">
        <v>3926</v>
      </c>
      <c r="C9737" s="9">
        <v>44584</v>
      </c>
      <c r="D9737" s="9">
        <v>44802</v>
      </c>
    </row>
    <row r="9738" spans="1:4" x14ac:dyDescent="0.2">
      <c r="A9738" t="s">
        <v>3556</v>
      </c>
      <c r="B9738" t="s">
        <v>3926</v>
      </c>
      <c r="C9738" s="9">
        <v>44584</v>
      </c>
      <c r="D9738" s="9">
        <v>44831</v>
      </c>
    </row>
    <row r="9739" spans="1:4" x14ac:dyDescent="0.2">
      <c r="A9739" t="s">
        <v>3556</v>
      </c>
      <c r="B9739" t="s">
        <v>3926</v>
      </c>
      <c r="C9739" s="9">
        <v>44584</v>
      </c>
      <c r="D9739" s="9">
        <v>44864</v>
      </c>
    </row>
    <row r="9740" spans="1:4" x14ac:dyDescent="0.2">
      <c r="A9740" t="s">
        <v>3556</v>
      </c>
      <c r="B9740" t="s">
        <v>3926</v>
      </c>
      <c r="C9740" s="9">
        <v>44584</v>
      </c>
      <c r="D9740" s="9">
        <v>44889</v>
      </c>
    </row>
    <row r="9741" spans="1:4" x14ac:dyDescent="0.2">
      <c r="A9741" t="s">
        <v>3556</v>
      </c>
      <c r="B9741" t="s">
        <v>3926</v>
      </c>
      <c r="C9741" s="9">
        <v>44584</v>
      </c>
      <c r="D9741" s="9">
        <v>44959</v>
      </c>
    </row>
    <row r="9742" spans="1:4" x14ac:dyDescent="0.2">
      <c r="A9742" t="s">
        <v>3556</v>
      </c>
      <c r="B9742" t="s">
        <v>3926</v>
      </c>
      <c r="C9742" s="9">
        <v>44584</v>
      </c>
      <c r="D9742" s="9">
        <v>44991</v>
      </c>
    </row>
    <row r="9743" spans="1:4" x14ac:dyDescent="0.2">
      <c r="A9743" t="s">
        <v>3556</v>
      </c>
      <c r="B9743" t="s">
        <v>3926</v>
      </c>
      <c r="C9743" s="9">
        <v>44584</v>
      </c>
      <c r="D9743" s="9">
        <v>45045</v>
      </c>
    </row>
    <row r="9744" spans="1:4" x14ac:dyDescent="0.2">
      <c r="A9744" t="s">
        <v>3556</v>
      </c>
      <c r="B9744" t="s">
        <v>3926</v>
      </c>
      <c r="C9744" s="9">
        <v>44584</v>
      </c>
      <c r="D9744" s="9">
        <v>45075</v>
      </c>
    </row>
    <row r="9745" spans="1:4" x14ac:dyDescent="0.2">
      <c r="A9745" t="s">
        <v>3557</v>
      </c>
      <c r="B9745" t="s">
        <v>3922</v>
      </c>
      <c r="C9745" s="9">
        <v>44899</v>
      </c>
      <c r="D9745" s="9">
        <v>44899</v>
      </c>
    </row>
    <row r="9746" spans="1:4" x14ac:dyDescent="0.2">
      <c r="A9746" t="s">
        <v>3557</v>
      </c>
      <c r="B9746" t="s">
        <v>3922</v>
      </c>
      <c r="C9746" s="9">
        <v>44899</v>
      </c>
      <c r="D9746" s="9">
        <v>44971</v>
      </c>
    </row>
    <row r="9747" spans="1:4" x14ac:dyDescent="0.2">
      <c r="A9747" t="s">
        <v>3557</v>
      </c>
      <c r="B9747" t="s">
        <v>3922</v>
      </c>
      <c r="C9747" s="9">
        <v>44899</v>
      </c>
      <c r="D9747" s="9">
        <v>44995</v>
      </c>
    </row>
    <row r="9748" spans="1:4" x14ac:dyDescent="0.2">
      <c r="A9748" t="s">
        <v>3557</v>
      </c>
      <c r="B9748" t="s">
        <v>3922</v>
      </c>
      <c r="C9748" s="9">
        <v>44899</v>
      </c>
      <c r="D9748" s="9">
        <v>45028</v>
      </c>
    </row>
    <row r="9749" spans="1:4" x14ac:dyDescent="0.2">
      <c r="A9749" t="s">
        <v>3557</v>
      </c>
      <c r="B9749" t="s">
        <v>3922</v>
      </c>
      <c r="C9749" s="9">
        <v>44899</v>
      </c>
      <c r="D9749" s="9">
        <v>45060</v>
      </c>
    </row>
    <row r="9750" spans="1:4" x14ac:dyDescent="0.2">
      <c r="A9750" t="s">
        <v>3557</v>
      </c>
      <c r="B9750" t="s">
        <v>3929</v>
      </c>
      <c r="C9750" s="9">
        <v>44945</v>
      </c>
      <c r="D9750" s="9">
        <v>44945</v>
      </c>
    </row>
    <row r="9751" spans="1:4" x14ac:dyDescent="0.2">
      <c r="A9751" t="s">
        <v>3557</v>
      </c>
      <c r="B9751" t="s">
        <v>3929</v>
      </c>
      <c r="C9751" s="9">
        <v>44945</v>
      </c>
      <c r="D9751" s="9">
        <v>44983</v>
      </c>
    </row>
    <row r="9752" spans="1:4" x14ac:dyDescent="0.2">
      <c r="A9752" t="s">
        <v>3557</v>
      </c>
      <c r="B9752" t="s">
        <v>3929</v>
      </c>
      <c r="C9752" s="9">
        <v>44945</v>
      </c>
      <c r="D9752" s="9">
        <v>44988</v>
      </c>
    </row>
    <row r="9753" spans="1:4" x14ac:dyDescent="0.2">
      <c r="A9753" t="s">
        <v>3557</v>
      </c>
      <c r="B9753" t="s">
        <v>3929</v>
      </c>
      <c r="C9753" s="9">
        <v>44945</v>
      </c>
      <c r="D9753" s="9">
        <v>45018</v>
      </c>
    </row>
    <row r="9754" spans="1:4" x14ac:dyDescent="0.2">
      <c r="A9754" t="s">
        <v>3557</v>
      </c>
      <c r="B9754" t="s">
        <v>3929</v>
      </c>
      <c r="C9754" s="9">
        <v>44945</v>
      </c>
      <c r="D9754" s="9">
        <v>45050</v>
      </c>
    </row>
    <row r="9755" spans="1:4" x14ac:dyDescent="0.2">
      <c r="A9755" t="s">
        <v>3558</v>
      </c>
      <c r="B9755" t="s">
        <v>3924</v>
      </c>
      <c r="C9755" s="9">
        <v>44839</v>
      </c>
      <c r="D9755" s="9">
        <v>44839</v>
      </c>
    </row>
    <row r="9756" spans="1:4" x14ac:dyDescent="0.2">
      <c r="A9756" t="s">
        <v>3558</v>
      </c>
      <c r="B9756" t="s">
        <v>3924</v>
      </c>
      <c r="C9756" s="9">
        <v>44839</v>
      </c>
      <c r="D9756" s="9">
        <v>44877</v>
      </c>
    </row>
    <row r="9757" spans="1:4" x14ac:dyDescent="0.2">
      <c r="A9757" t="s">
        <v>3558</v>
      </c>
      <c r="B9757" t="s">
        <v>3924</v>
      </c>
      <c r="C9757" s="9">
        <v>44839</v>
      </c>
      <c r="D9757" s="9">
        <v>44907</v>
      </c>
    </row>
    <row r="9758" spans="1:4" x14ac:dyDescent="0.2">
      <c r="A9758" t="s">
        <v>3558</v>
      </c>
      <c r="B9758" t="s">
        <v>3924</v>
      </c>
      <c r="C9758" s="9">
        <v>44839</v>
      </c>
      <c r="D9758" s="9">
        <v>44938</v>
      </c>
    </row>
    <row r="9759" spans="1:4" x14ac:dyDescent="0.2">
      <c r="A9759" t="s">
        <v>3558</v>
      </c>
      <c r="B9759" t="s">
        <v>3924</v>
      </c>
      <c r="C9759" s="9">
        <v>44839</v>
      </c>
      <c r="D9759" s="9">
        <v>44965</v>
      </c>
    </row>
    <row r="9760" spans="1:4" x14ac:dyDescent="0.2">
      <c r="A9760" t="s">
        <v>3558</v>
      </c>
      <c r="B9760" t="s">
        <v>3924</v>
      </c>
      <c r="C9760" s="9">
        <v>44839</v>
      </c>
      <c r="D9760" s="9">
        <v>45001</v>
      </c>
    </row>
    <row r="9761" spans="1:4" x14ac:dyDescent="0.2">
      <c r="A9761" t="s">
        <v>3558</v>
      </c>
      <c r="B9761" t="s">
        <v>3924</v>
      </c>
      <c r="C9761" s="9">
        <v>44839</v>
      </c>
      <c r="D9761" s="9">
        <v>45027</v>
      </c>
    </row>
    <row r="9762" spans="1:4" x14ac:dyDescent="0.2">
      <c r="A9762" t="s">
        <v>3558</v>
      </c>
      <c r="B9762" t="s">
        <v>3924</v>
      </c>
      <c r="C9762" s="9">
        <v>44839</v>
      </c>
      <c r="D9762" s="9">
        <v>45065</v>
      </c>
    </row>
    <row r="9763" spans="1:4" x14ac:dyDescent="0.2">
      <c r="A9763" t="s">
        <v>3558</v>
      </c>
      <c r="B9763" t="s">
        <v>3928</v>
      </c>
      <c r="C9763" s="9">
        <v>44894</v>
      </c>
      <c r="D9763" s="9">
        <v>44894</v>
      </c>
    </row>
    <row r="9764" spans="1:4" x14ac:dyDescent="0.2">
      <c r="A9764" t="s">
        <v>3558</v>
      </c>
      <c r="B9764" t="s">
        <v>3928</v>
      </c>
      <c r="C9764" s="9">
        <v>44894</v>
      </c>
      <c r="D9764" s="9">
        <v>44928</v>
      </c>
    </row>
    <row r="9765" spans="1:4" x14ac:dyDescent="0.2">
      <c r="A9765" t="s">
        <v>3558</v>
      </c>
      <c r="B9765" t="s">
        <v>3928</v>
      </c>
      <c r="C9765" s="9">
        <v>44894</v>
      </c>
      <c r="D9765" s="9">
        <v>44965</v>
      </c>
    </row>
    <row r="9766" spans="1:4" x14ac:dyDescent="0.2">
      <c r="A9766" t="s">
        <v>3558</v>
      </c>
      <c r="B9766" t="s">
        <v>3928</v>
      </c>
      <c r="C9766" s="9">
        <v>44894</v>
      </c>
      <c r="D9766" s="9">
        <v>44990</v>
      </c>
    </row>
    <row r="9767" spans="1:4" x14ac:dyDescent="0.2">
      <c r="A9767" t="s">
        <v>3558</v>
      </c>
      <c r="B9767" t="s">
        <v>3928</v>
      </c>
      <c r="C9767" s="9">
        <v>44894</v>
      </c>
      <c r="D9767" s="9">
        <v>45026</v>
      </c>
    </row>
    <row r="9768" spans="1:4" x14ac:dyDescent="0.2">
      <c r="A9768" t="s">
        <v>3558</v>
      </c>
      <c r="B9768" t="s">
        <v>3928</v>
      </c>
      <c r="C9768" s="9">
        <v>44894</v>
      </c>
      <c r="D9768" s="9">
        <v>45054</v>
      </c>
    </row>
    <row r="9769" spans="1:4" x14ac:dyDescent="0.2">
      <c r="A9769" t="s">
        <v>3559</v>
      </c>
      <c r="B9769" t="s">
        <v>3924</v>
      </c>
      <c r="C9769" s="9">
        <v>44660</v>
      </c>
      <c r="D9769" s="9">
        <v>44660</v>
      </c>
    </row>
    <row r="9770" spans="1:4" x14ac:dyDescent="0.2">
      <c r="A9770" t="s">
        <v>3559</v>
      </c>
      <c r="B9770" t="s">
        <v>3924</v>
      </c>
      <c r="C9770" s="9">
        <v>44660</v>
      </c>
      <c r="D9770" s="9">
        <v>44695</v>
      </c>
    </row>
    <row r="9771" spans="1:4" x14ac:dyDescent="0.2">
      <c r="A9771" t="s">
        <v>3559</v>
      </c>
      <c r="B9771" t="s">
        <v>3924</v>
      </c>
      <c r="C9771" s="9">
        <v>44660</v>
      </c>
      <c r="D9771" s="9">
        <v>44721</v>
      </c>
    </row>
    <row r="9772" spans="1:4" x14ac:dyDescent="0.2">
      <c r="A9772" t="s">
        <v>3559</v>
      </c>
      <c r="B9772" t="s">
        <v>3924</v>
      </c>
      <c r="C9772" s="9">
        <v>44660</v>
      </c>
      <c r="D9772" s="9">
        <v>44764</v>
      </c>
    </row>
    <row r="9773" spans="1:4" x14ac:dyDescent="0.2">
      <c r="A9773" t="s">
        <v>3559</v>
      </c>
      <c r="B9773" t="s">
        <v>3924</v>
      </c>
      <c r="C9773" s="9">
        <v>44660</v>
      </c>
      <c r="D9773" s="9">
        <v>44793</v>
      </c>
    </row>
    <row r="9774" spans="1:4" x14ac:dyDescent="0.2">
      <c r="A9774" t="s">
        <v>3559</v>
      </c>
      <c r="B9774" t="s">
        <v>3924</v>
      </c>
      <c r="C9774" s="9">
        <v>44660</v>
      </c>
      <c r="D9774" s="9">
        <v>44816</v>
      </c>
    </row>
    <row r="9775" spans="1:4" x14ac:dyDescent="0.2">
      <c r="A9775" t="s">
        <v>3559</v>
      </c>
      <c r="B9775" t="s">
        <v>3924</v>
      </c>
      <c r="C9775" s="9">
        <v>44660</v>
      </c>
      <c r="D9775" s="9">
        <v>44858</v>
      </c>
    </row>
    <row r="9776" spans="1:4" x14ac:dyDescent="0.2">
      <c r="A9776" t="s">
        <v>3559</v>
      </c>
      <c r="B9776" t="s">
        <v>3924</v>
      </c>
      <c r="C9776" s="9">
        <v>44660</v>
      </c>
      <c r="D9776" s="9">
        <v>44881</v>
      </c>
    </row>
    <row r="9777" spans="1:4" x14ac:dyDescent="0.2">
      <c r="A9777" t="s">
        <v>3559</v>
      </c>
      <c r="B9777" t="s">
        <v>3924</v>
      </c>
      <c r="C9777" s="9">
        <v>44660</v>
      </c>
      <c r="D9777" s="9">
        <v>44913</v>
      </c>
    </row>
    <row r="9778" spans="1:4" x14ac:dyDescent="0.2">
      <c r="A9778" t="s">
        <v>3559</v>
      </c>
      <c r="B9778" t="s">
        <v>3924</v>
      </c>
      <c r="C9778" s="9">
        <v>44660</v>
      </c>
      <c r="D9778" s="9">
        <v>44942</v>
      </c>
    </row>
    <row r="9779" spans="1:4" x14ac:dyDescent="0.2">
      <c r="A9779" t="s">
        <v>3559</v>
      </c>
      <c r="B9779" t="s">
        <v>3924</v>
      </c>
      <c r="C9779" s="9">
        <v>44660</v>
      </c>
      <c r="D9779" s="9">
        <v>44971</v>
      </c>
    </row>
    <row r="9780" spans="1:4" x14ac:dyDescent="0.2">
      <c r="A9780" t="s">
        <v>3559</v>
      </c>
      <c r="B9780" t="s">
        <v>3924</v>
      </c>
      <c r="C9780" s="9">
        <v>44660</v>
      </c>
      <c r="D9780" s="9">
        <v>44995</v>
      </c>
    </row>
    <row r="9781" spans="1:4" x14ac:dyDescent="0.2">
      <c r="A9781" t="s">
        <v>3559</v>
      </c>
      <c r="B9781" t="s">
        <v>3924</v>
      </c>
      <c r="C9781" s="9">
        <v>44660</v>
      </c>
      <c r="D9781" s="9">
        <v>45039</v>
      </c>
    </row>
    <row r="9782" spans="1:4" x14ac:dyDescent="0.2">
      <c r="A9782" t="s">
        <v>3559</v>
      </c>
      <c r="B9782" t="s">
        <v>3924</v>
      </c>
      <c r="C9782" s="9">
        <v>44660</v>
      </c>
      <c r="D9782" s="9">
        <v>45060</v>
      </c>
    </row>
    <row r="9783" spans="1:4" x14ac:dyDescent="0.2">
      <c r="A9783" t="s">
        <v>3560</v>
      </c>
      <c r="B9783" t="s">
        <v>3923</v>
      </c>
      <c r="C9783" s="9">
        <v>44608</v>
      </c>
      <c r="D9783" s="9">
        <v>44608</v>
      </c>
    </row>
    <row r="9784" spans="1:4" x14ac:dyDescent="0.2">
      <c r="A9784" t="s">
        <v>3560</v>
      </c>
      <c r="B9784" t="s">
        <v>3923</v>
      </c>
      <c r="C9784" s="9">
        <v>44608</v>
      </c>
      <c r="D9784" s="9">
        <v>44645</v>
      </c>
    </row>
    <row r="9785" spans="1:4" x14ac:dyDescent="0.2">
      <c r="A9785" t="s">
        <v>3560</v>
      </c>
      <c r="B9785" t="s">
        <v>3923</v>
      </c>
      <c r="C9785" s="9">
        <v>44608</v>
      </c>
      <c r="D9785" s="9">
        <v>44682</v>
      </c>
    </row>
    <row r="9786" spans="1:4" x14ac:dyDescent="0.2">
      <c r="A9786" t="s">
        <v>3560</v>
      </c>
      <c r="B9786" t="s">
        <v>3923</v>
      </c>
      <c r="C9786" s="9">
        <v>44608</v>
      </c>
      <c r="D9786" s="9">
        <v>44739</v>
      </c>
    </row>
    <row r="9787" spans="1:4" x14ac:dyDescent="0.2">
      <c r="A9787" t="s">
        <v>3560</v>
      </c>
      <c r="B9787" t="s">
        <v>3923</v>
      </c>
      <c r="C9787" s="9">
        <v>44608</v>
      </c>
      <c r="D9787" s="9">
        <v>44762</v>
      </c>
    </row>
    <row r="9788" spans="1:4" x14ac:dyDescent="0.2">
      <c r="A9788" t="s">
        <v>3560</v>
      </c>
      <c r="B9788" t="s">
        <v>3923</v>
      </c>
      <c r="C9788" s="9">
        <v>44608</v>
      </c>
      <c r="D9788" s="9">
        <v>44798</v>
      </c>
    </row>
    <row r="9789" spans="1:4" x14ac:dyDescent="0.2">
      <c r="A9789" t="s">
        <v>3560</v>
      </c>
      <c r="B9789" t="s">
        <v>3923</v>
      </c>
      <c r="C9789" s="9">
        <v>44608</v>
      </c>
      <c r="D9789" s="9">
        <v>44857</v>
      </c>
    </row>
    <row r="9790" spans="1:4" x14ac:dyDescent="0.2">
      <c r="A9790" t="s">
        <v>3560</v>
      </c>
      <c r="B9790" t="s">
        <v>3923</v>
      </c>
      <c r="C9790" s="9">
        <v>44608</v>
      </c>
      <c r="D9790" s="9">
        <v>44895</v>
      </c>
    </row>
    <row r="9791" spans="1:4" x14ac:dyDescent="0.2">
      <c r="A9791" t="s">
        <v>3560</v>
      </c>
      <c r="B9791" t="s">
        <v>3923</v>
      </c>
      <c r="C9791" s="9">
        <v>44608</v>
      </c>
      <c r="D9791" s="9">
        <v>44916</v>
      </c>
    </row>
    <row r="9792" spans="1:4" x14ac:dyDescent="0.2">
      <c r="A9792" t="s">
        <v>3560</v>
      </c>
      <c r="B9792" t="s">
        <v>3923</v>
      </c>
      <c r="C9792" s="9">
        <v>44608</v>
      </c>
      <c r="D9792" s="9">
        <v>45014</v>
      </c>
    </row>
    <row r="9793" spans="1:4" x14ac:dyDescent="0.2">
      <c r="A9793" t="s">
        <v>3560</v>
      </c>
      <c r="B9793" t="s">
        <v>3923</v>
      </c>
      <c r="C9793" s="9">
        <v>44608</v>
      </c>
      <c r="D9793" s="9">
        <v>45077</v>
      </c>
    </row>
    <row r="9794" spans="1:4" x14ac:dyDescent="0.2">
      <c r="A9794" t="s">
        <v>3560</v>
      </c>
      <c r="B9794" t="s">
        <v>3950</v>
      </c>
      <c r="C9794" s="9">
        <v>44942</v>
      </c>
      <c r="D9794" s="9">
        <v>44942</v>
      </c>
    </row>
    <row r="9795" spans="1:4" x14ac:dyDescent="0.2">
      <c r="A9795" t="s">
        <v>3560</v>
      </c>
      <c r="B9795" t="s">
        <v>3950</v>
      </c>
      <c r="C9795" s="9">
        <v>44942</v>
      </c>
      <c r="D9795" s="9">
        <v>44975</v>
      </c>
    </row>
    <row r="9796" spans="1:4" x14ac:dyDescent="0.2">
      <c r="A9796" t="s">
        <v>3560</v>
      </c>
      <c r="B9796" t="s">
        <v>3950</v>
      </c>
      <c r="C9796" s="9">
        <v>44942</v>
      </c>
      <c r="D9796" s="9">
        <v>45004</v>
      </c>
    </row>
    <row r="9797" spans="1:4" x14ac:dyDescent="0.2">
      <c r="A9797" t="s">
        <v>3560</v>
      </c>
      <c r="B9797" t="s">
        <v>3950</v>
      </c>
      <c r="C9797" s="9">
        <v>44942</v>
      </c>
      <c r="D9797" s="9">
        <v>45041</v>
      </c>
    </row>
    <row r="9798" spans="1:4" x14ac:dyDescent="0.2">
      <c r="A9798" t="s">
        <v>3560</v>
      </c>
      <c r="B9798" t="s">
        <v>3950</v>
      </c>
      <c r="C9798" s="9">
        <v>44942</v>
      </c>
      <c r="D9798" s="9">
        <v>45047</v>
      </c>
    </row>
    <row r="9799" spans="1:4" x14ac:dyDescent="0.2">
      <c r="A9799" t="s">
        <v>3561</v>
      </c>
      <c r="B9799" t="s">
        <v>3920</v>
      </c>
      <c r="C9799" s="9">
        <v>44833</v>
      </c>
      <c r="D9799" s="9">
        <v>44833</v>
      </c>
    </row>
    <row r="9800" spans="1:4" x14ac:dyDescent="0.2">
      <c r="A9800" t="s">
        <v>3561</v>
      </c>
      <c r="B9800" t="s">
        <v>3920</v>
      </c>
      <c r="C9800" s="9">
        <v>44833</v>
      </c>
      <c r="D9800" s="9">
        <v>44895</v>
      </c>
    </row>
    <row r="9801" spans="1:4" x14ac:dyDescent="0.2">
      <c r="A9801" t="s">
        <v>3561</v>
      </c>
      <c r="B9801" t="s">
        <v>3920</v>
      </c>
      <c r="C9801" s="9">
        <v>44833</v>
      </c>
      <c r="D9801" s="9">
        <v>44901</v>
      </c>
    </row>
    <row r="9802" spans="1:4" x14ac:dyDescent="0.2">
      <c r="A9802" t="s">
        <v>3561</v>
      </c>
      <c r="B9802" t="s">
        <v>3920</v>
      </c>
      <c r="C9802" s="9">
        <v>44833</v>
      </c>
      <c r="D9802" s="9">
        <v>44932</v>
      </c>
    </row>
    <row r="9803" spans="1:4" x14ac:dyDescent="0.2">
      <c r="A9803" t="s">
        <v>3561</v>
      </c>
      <c r="B9803" t="s">
        <v>3920</v>
      </c>
      <c r="C9803" s="9">
        <v>44833</v>
      </c>
      <c r="D9803" s="9">
        <v>44964</v>
      </c>
    </row>
    <row r="9804" spans="1:4" x14ac:dyDescent="0.2">
      <c r="A9804" t="s">
        <v>3561</v>
      </c>
      <c r="B9804" t="s">
        <v>3920</v>
      </c>
      <c r="C9804" s="9">
        <v>44833</v>
      </c>
      <c r="D9804" s="9">
        <v>44989</v>
      </c>
    </row>
    <row r="9805" spans="1:4" x14ac:dyDescent="0.2">
      <c r="A9805" t="s">
        <v>3561</v>
      </c>
      <c r="B9805" t="s">
        <v>3920</v>
      </c>
      <c r="C9805" s="9">
        <v>44833</v>
      </c>
      <c r="D9805" s="9">
        <v>45024</v>
      </c>
    </row>
    <row r="9806" spans="1:4" x14ac:dyDescent="0.2">
      <c r="A9806" t="s">
        <v>3561</v>
      </c>
      <c r="B9806" t="s">
        <v>3920</v>
      </c>
      <c r="C9806" s="9">
        <v>44833</v>
      </c>
      <c r="D9806" s="9">
        <v>45057</v>
      </c>
    </row>
    <row r="9807" spans="1:4" x14ac:dyDescent="0.2">
      <c r="A9807" t="s">
        <v>3561</v>
      </c>
      <c r="B9807" t="s">
        <v>3920</v>
      </c>
      <c r="C9807" s="9">
        <v>44833</v>
      </c>
      <c r="D9807" s="9">
        <v>45080</v>
      </c>
    </row>
    <row r="9808" spans="1:4" x14ac:dyDescent="0.2">
      <c r="A9808" t="s">
        <v>3562</v>
      </c>
      <c r="B9808" t="s">
        <v>3950</v>
      </c>
      <c r="C9808" s="9">
        <v>44918</v>
      </c>
      <c r="D9808" s="9">
        <v>44918</v>
      </c>
    </row>
    <row r="9809" spans="1:4" x14ac:dyDescent="0.2">
      <c r="A9809" t="s">
        <v>3562</v>
      </c>
      <c r="B9809" t="s">
        <v>3950</v>
      </c>
      <c r="C9809" s="9">
        <v>44918</v>
      </c>
      <c r="D9809" s="9">
        <v>44952</v>
      </c>
    </row>
    <row r="9810" spans="1:4" x14ac:dyDescent="0.2">
      <c r="A9810" t="s">
        <v>3562</v>
      </c>
      <c r="B9810" t="s">
        <v>3950</v>
      </c>
      <c r="C9810" s="9">
        <v>44918</v>
      </c>
      <c r="D9810" s="9">
        <v>44959</v>
      </c>
    </row>
    <row r="9811" spans="1:4" x14ac:dyDescent="0.2">
      <c r="A9811" t="s">
        <v>3562</v>
      </c>
      <c r="B9811" t="s">
        <v>3950</v>
      </c>
      <c r="C9811" s="9">
        <v>44918</v>
      </c>
      <c r="D9811" s="9">
        <v>45009</v>
      </c>
    </row>
    <row r="9812" spans="1:4" x14ac:dyDescent="0.2">
      <c r="A9812" t="s">
        <v>3562</v>
      </c>
      <c r="B9812" t="s">
        <v>3950</v>
      </c>
      <c r="C9812" s="9">
        <v>44918</v>
      </c>
      <c r="D9812" s="9">
        <v>45045</v>
      </c>
    </row>
    <row r="9813" spans="1:4" x14ac:dyDescent="0.2">
      <c r="A9813" t="s">
        <v>3562</v>
      </c>
      <c r="B9813" t="s">
        <v>3950</v>
      </c>
      <c r="C9813" s="9">
        <v>44918</v>
      </c>
      <c r="D9813" s="9">
        <v>45071</v>
      </c>
    </row>
    <row r="9814" spans="1:4" x14ac:dyDescent="0.2">
      <c r="A9814" t="s">
        <v>3562</v>
      </c>
      <c r="B9814" t="s">
        <v>3950</v>
      </c>
      <c r="C9814" s="9">
        <v>44918</v>
      </c>
      <c r="D9814" s="9">
        <v>45084</v>
      </c>
    </row>
    <row r="9815" spans="1:4" x14ac:dyDescent="0.2">
      <c r="A9815" t="s">
        <v>3562</v>
      </c>
      <c r="B9815" t="s">
        <v>3951</v>
      </c>
      <c r="C9815" s="9">
        <v>44961</v>
      </c>
      <c r="D9815" s="9">
        <v>44961</v>
      </c>
    </row>
    <row r="9816" spans="1:4" x14ac:dyDescent="0.2">
      <c r="A9816" t="s">
        <v>3562</v>
      </c>
      <c r="B9816" t="s">
        <v>3951</v>
      </c>
      <c r="C9816" s="9">
        <v>44961</v>
      </c>
      <c r="D9816" s="9">
        <v>45001</v>
      </c>
    </row>
    <row r="9817" spans="1:4" x14ac:dyDescent="0.2">
      <c r="A9817" t="s">
        <v>3562</v>
      </c>
      <c r="B9817" t="s">
        <v>3951</v>
      </c>
      <c r="C9817" s="9">
        <v>44961</v>
      </c>
      <c r="D9817" s="9">
        <v>45034</v>
      </c>
    </row>
    <row r="9818" spans="1:4" x14ac:dyDescent="0.2">
      <c r="A9818" t="s">
        <v>3562</v>
      </c>
      <c r="B9818" t="s">
        <v>3951</v>
      </c>
      <c r="C9818" s="9">
        <v>44961</v>
      </c>
      <c r="D9818" s="9">
        <v>45053</v>
      </c>
    </row>
    <row r="9819" spans="1:4" x14ac:dyDescent="0.2">
      <c r="A9819" t="s">
        <v>3563</v>
      </c>
      <c r="B9819" t="s">
        <v>3925</v>
      </c>
      <c r="C9819" s="9">
        <v>44808</v>
      </c>
      <c r="D9819" s="9">
        <v>44808</v>
      </c>
    </row>
    <row r="9820" spans="1:4" x14ac:dyDescent="0.2">
      <c r="A9820" t="s">
        <v>3563</v>
      </c>
      <c r="B9820" t="s">
        <v>3925</v>
      </c>
      <c r="C9820" s="9">
        <v>44808</v>
      </c>
      <c r="D9820" s="9">
        <v>44841</v>
      </c>
    </row>
    <row r="9821" spans="1:4" x14ac:dyDescent="0.2">
      <c r="A9821" t="s">
        <v>3563</v>
      </c>
      <c r="B9821" t="s">
        <v>3925</v>
      </c>
      <c r="C9821" s="9">
        <v>44808</v>
      </c>
      <c r="D9821" s="9">
        <v>44870</v>
      </c>
    </row>
    <row r="9822" spans="1:4" x14ac:dyDescent="0.2">
      <c r="A9822" t="s">
        <v>3563</v>
      </c>
      <c r="B9822" t="s">
        <v>3925</v>
      </c>
      <c r="C9822" s="9">
        <v>44808</v>
      </c>
      <c r="D9822" s="9">
        <v>44906</v>
      </c>
    </row>
    <row r="9823" spans="1:4" x14ac:dyDescent="0.2">
      <c r="A9823" t="s">
        <v>3563</v>
      </c>
      <c r="B9823" t="s">
        <v>3925</v>
      </c>
      <c r="C9823" s="9">
        <v>44808</v>
      </c>
      <c r="D9823" s="9">
        <v>44938</v>
      </c>
    </row>
    <row r="9824" spans="1:4" x14ac:dyDescent="0.2">
      <c r="A9824" t="s">
        <v>3563</v>
      </c>
      <c r="B9824" t="s">
        <v>3925</v>
      </c>
      <c r="C9824" s="9">
        <v>44808</v>
      </c>
      <c r="D9824" s="9">
        <v>44971</v>
      </c>
    </row>
    <row r="9825" spans="1:4" x14ac:dyDescent="0.2">
      <c r="A9825" t="s">
        <v>3563</v>
      </c>
      <c r="B9825" t="s">
        <v>3925</v>
      </c>
      <c r="C9825" s="9">
        <v>44808</v>
      </c>
      <c r="D9825" s="9">
        <v>45025</v>
      </c>
    </row>
    <row r="9826" spans="1:4" x14ac:dyDescent="0.2">
      <c r="A9826" t="s">
        <v>3563</v>
      </c>
      <c r="B9826" t="s">
        <v>3925</v>
      </c>
      <c r="C9826" s="9">
        <v>44808</v>
      </c>
      <c r="D9826" s="9">
        <v>45064</v>
      </c>
    </row>
    <row r="9827" spans="1:4" x14ac:dyDescent="0.2">
      <c r="A9827" t="s">
        <v>3563</v>
      </c>
      <c r="B9827" t="s">
        <v>3952</v>
      </c>
      <c r="C9827" s="9">
        <v>45023</v>
      </c>
      <c r="D9827" s="9">
        <v>45023</v>
      </c>
    </row>
    <row r="9828" spans="1:4" x14ac:dyDescent="0.2">
      <c r="A9828" t="s">
        <v>3563</v>
      </c>
      <c r="B9828" t="s">
        <v>3952</v>
      </c>
      <c r="C9828" s="9">
        <v>45023</v>
      </c>
      <c r="D9828" s="9">
        <v>45065</v>
      </c>
    </row>
    <row r="9829" spans="1:4" x14ac:dyDescent="0.2">
      <c r="A9829" t="s">
        <v>3564</v>
      </c>
      <c r="B9829" t="s">
        <v>3952</v>
      </c>
      <c r="C9829" s="9">
        <v>44731</v>
      </c>
      <c r="D9829" s="9">
        <v>44731</v>
      </c>
    </row>
    <row r="9830" spans="1:4" x14ac:dyDescent="0.2">
      <c r="A9830" t="s">
        <v>3564</v>
      </c>
      <c r="B9830" t="s">
        <v>3952</v>
      </c>
      <c r="C9830" s="9">
        <v>44731</v>
      </c>
      <c r="D9830" s="9">
        <v>44802</v>
      </c>
    </row>
    <row r="9831" spans="1:4" x14ac:dyDescent="0.2">
      <c r="A9831" t="s">
        <v>3564</v>
      </c>
      <c r="B9831" t="s">
        <v>3952</v>
      </c>
      <c r="C9831" s="9">
        <v>44731</v>
      </c>
      <c r="D9831" s="9">
        <v>44857</v>
      </c>
    </row>
    <row r="9832" spans="1:4" x14ac:dyDescent="0.2">
      <c r="A9832" t="s">
        <v>3564</v>
      </c>
      <c r="B9832" t="s">
        <v>3952</v>
      </c>
      <c r="C9832" s="9">
        <v>44731</v>
      </c>
      <c r="D9832" s="9">
        <v>44867</v>
      </c>
    </row>
    <row r="9833" spans="1:4" x14ac:dyDescent="0.2">
      <c r="A9833" t="s">
        <v>3564</v>
      </c>
      <c r="B9833" t="s">
        <v>3952</v>
      </c>
      <c r="C9833" s="9">
        <v>44731</v>
      </c>
      <c r="D9833" s="9">
        <v>44916</v>
      </c>
    </row>
    <row r="9834" spans="1:4" x14ac:dyDescent="0.2">
      <c r="A9834" t="s">
        <v>3564</v>
      </c>
      <c r="B9834" t="s">
        <v>3952</v>
      </c>
      <c r="C9834" s="9">
        <v>44731</v>
      </c>
      <c r="D9834" s="9">
        <v>44928</v>
      </c>
    </row>
    <row r="9835" spans="1:4" x14ac:dyDescent="0.2">
      <c r="A9835" t="s">
        <v>3564</v>
      </c>
      <c r="B9835" t="s">
        <v>3952</v>
      </c>
      <c r="C9835" s="9">
        <v>44731</v>
      </c>
      <c r="D9835" s="9">
        <v>44958</v>
      </c>
    </row>
    <row r="9836" spans="1:4" x14ac:dyDescent="0.2">
      <c r="A9836" t="s">
        <v>3564</v>
      </c>
      <c r="B9836" t="s">
        <v>3952</v>
      </c>
      <c r="C9836" s="9">
        <v>44731</v>
      </c>
      <c r="D9836" s="9">
        <v>44986</v>
      </c>
    </row>
    <row r="9837" spans="1:4" x14ac:dyDescent="0.2">
      <c r="A9837" t="s">
        <v>3564</v>
      </c>
      <c r="B9837" t="s">
        <v>3952</v>
      </c>
      <c r="C9837" s="9">
        <v>44731</v>
      </c>
      <c r="D9837" s="9">
        <v>45047</v>
      </c>
    </row>
    <row r="9838" spans="1:4" x14ac:dyDescent="0.2">
      <c r="A9838" t="s">
        <v>3564</v>
      </c>
      <c r="B9838" t="s">
        <v>3948</v>
      </c>
      <c r="C9838" s="9">
        <v>45028</v>
      </c>
      <c r="D9838" s="9">
        <v>45028</v>
      </c>
    </row>
    <row r="9839" spans="1:4" x14ac:dyDescent="0.2">
      <c r="A9839" t="s">
        <v>3564</v>
      </c>
      <c r="B9839" t="s">
        <v>3948</v>
      </c>
      <c r="C9839" s="9">
        <v>45028</v>
      </c>
      <c r="D9839" s="9">
        <v>45059</v>
      </c>
    </row>
    <row r="9840" spans="1:4" x14ac:dyDescent="0.2">
      <c r="A9840" t="s">
        <v>3565</v>
      </c>
      <c r="B9840" t="s">
        <v>3924</v>
      </c>
      <c r="C9840" s="9">
        <v>44686</v>
      </c>
      <c r="D9840" s="9">
        <v>44686</v>
      </c>
    </row>
    <row r="9841" spans="1:4" x14ac:dyDescent="0.2">
      <c r="A9841" t="s">
        <v>3565</v>
      </c>
      <c r="B9841" t="s">
        <v>3924</v>
      </c>
      <c r="C9841" s="9">
        <v>44686</v>
      </c>
      <c r="D9841" s="9">
        <v>44724</v>
      </c>
    </row>
    <row r="9842" spans="1:4" x14ac:dyDescent="0.2">
      <c r="A9842" t="s">
        <v>3565</v>
      </c>
      <c r="B9842" t="s">
        <v>3924</v>
      </c>
      <c r="C9842" s="9">
        <v>44686</v>
      </c>
      <c r="D9842" s="9">
        <v>44759</v>
      </c>
    </row>
    <row r="9843" spans="1:4" x14ac:dyDescent="0.2">
      <c r="A9843" t="s">
        <v>3565</v>
      </c>
      <c r="B9843" t="s">
        <v>3924</v>
      </c>
      <c r="C9843" s="9">
        <v>44686</v>
      </c>
      <c r="D9843" s="9">
        <v>44784</v>
      </c>
    </row>
    <row r="9844" spans="1:4" x14ac:dyDescent="0.2">
      <c r="A9844" t="s">
        <v>3565</v>
      </c>
      <c r="B9844" t="s">
        <v>3924</v>
      </c>
      <c r="C9844" s="9">
        <v>44686</v>
      </c>
      <c r="D9844" s="9">
        <v>44813</v>
      </c>
    </row>
    <row r="9845" spans="1:4" x14ac:dyDescent="0.2">
      <c r="A9845" t="s">
        <v>3565</v>
      </c>
      <c r="B9845" t="s">
        <v>3924</v>
      </c>
      <c r="C9845" s="9">
        <v>44686</v>
      </c>
      <c r="D9845" s="9">
        <v>44852</v>
      </c>
    </row>
    <row r="9846" spans="1:4" x14ac:dyDescent="0.2">
      <c r="A9846" t="s">
        <v>3565</v>
      </c>
      <c r="B9846" t="s">
        <v>3924</v>
      </c>
      <c r="C9846" s="9">
        <v>44686</v>
      </c>
      <c r="D9846" s="9">
        <v>44875</v>
      </c>
    </row>
    <row r="9847" spans="1:4" x14ac:dyDescent="0.2">
      <c r="A9847" t="s">
        <v>3565</v>
      </c>
      <c r="B9847" t="s">
        <v>3924</v>
      </c>
      <c r="C9847" s="9">
        <v>44686</v>
      </c>
      <c r="D9847" s="9">
        <v>44909</v>
      </c>
    </row>
    <row r="9848" spans="1:4" x14ac:dyDescent="0.2">
      <c r="A9848" t="s">
        <v>3565</v>
      </c>
      <c r="B9848" t="s">
        <v>3924</v>
      </c>
      <c r="C9848" s="9">
        <v>44686</v>
      </c>
      <c r="D9848" s="9">
        <v>44974</v>
      </c>
    </row>
    <row r="9849" spans="1:4" x14ac:dyDescent="0.2">
      <c r="A9849" t="s">
        <v>3565</v>
      </c>
      <c r="B9849" t="s">
        <v>3924</v>
      </c>
      <c r="C9849" s="9">
        <v>44686</v>
      </c>
      <c r="D9849" s="9">
        <v>44999</v>
      </c>
    </row>
    <row r="9850" spans="1:4" x14ac:dyDescent="0.2">
      <c r="A9850" t="s">
        <v>3565</v>
      </c>
      <c r="B9850" t="s">
        <v>3924</v>
      </c>
      <c r="C9850" s="9">
        <v>44686</v>
      </c>
      <c r="D9850" s="9">
        <v>45029</v>
      </c>
    </row>
    <row r="9851" spans="1:4" x14ac:dyDescent="0.2">
      <c r="A9851" t="s">
        <v>3565</v>
      </c>
      <c r="B9851" t="s">
        <v>3924</v>
      </c>
      <c r="C9851" s="9">
        <v>44686</v>
      </c>
      <c r="D9851" s="9">
        <v>45059</v>
      </c>
    </row>
    <row r="9852" spans="1:4" x14ac:dyDescent="0.2">
      <c r="A9852" t="s">
        <v>3565</v>
      </c>
      <c r="B9852" t="s">
        <v>3953</v>
      </c>
      <c r="C9852" s="9">
        <v>45039</v>
      </c>
      <c r="D9852" s="9">
        <v>45039</v>
      </c>
    </row>
    <row r="9853" spans="1:4" x14ac:dyDescent="0.2">
      <c r="A9853" t="s">
        <v>3565</v>
      </c>
      <c r="B9853" t="s">
        <v>3953</v>
      </c>
      <c r="C9853" s="9">
        <v>45039</v>
      </c>
      <c r="D9853" s="9">
        <v>45076</v>
      </c>
    </row>
    <row r="9854" spans="1:4" x14ac:dyDescent="0.2">
      <c r="A9854" t="s">
        <v>3565</v>
      </c>
      <c r="B9854" t="s">
        <v>3953</v>
      </c>
      <c r="C9854" s="9">
        <v>45039</v>
      </c>
      <c r="D9854" s="9">
        <v>45081</v>
      </c>
    </row>
    <row r="9855" spans="1:4" x14ac:dyDescent="0.2">
      <c r="A9855" t="s">
        <v>3566</v>
      </c>
      <c r="B9855" t="s">
        <v>3923</v>
      </c>
      <c r="C9855" s="9">
        <v>44716</v>
      </c>
      <c r="D9855" s="9">
        <v>44716</v>
      </c>
    </row>
    <row r="9856" spans="1:4" x14ac:dyDescent="0.2">
      <c r="A9856" t="s">
        <v>3566</v>
      </c>
      <c r="B9856" t="s">
        <v>3923</v>
      </c>
      <c r="C9856" s="9">
        <v>44716</v>
      </c>
      <c r="D9856" s="9">
        <v>44757</v>
      </c>
    </row>
    <row r="9857" spans="1:4" x14ac:dyDescent="0.2">
      <c r="A9857" t="s">
        <v>3566</v>
      </c>
      <c r="B9857" t="s">
        <v>3923</v>
      </c>
      <c r="C9857" s="9">
        <v>44716</v>
      </c>
      <c r="D9857" s="9">
        <v>44789</v>
      </c>
    </row>
    <row r="9858" spans="1:4" x14ac:dyDescent="0.2">
      <c r="A9858" t="s">
        <v>3566</v>
      </c>
      <c r="B9858" t="s">
        <v>3923</v>
      </c>
      <c r="C9858" s="9">
        <v>44716</v>
      </c>
      <c r="D9858" s="9">
        <v>44846</v>
      </c>
    </row>
    <row r="9859" spans="1:4" x14ac:dyDescent="0.2">
      <c r="A9859" t="s">
        <v>3566</v>
      </c>
      <c r="B9859" t="s">
        <v>3923</v>
      </c>
      <c r="C9859" s="9">
        <v>44716</v>
      </c>
      <c r="D9859" s="9">
        <v>44880</v>
      </c>
    </row>
    <row r="9860" spans="1:4" x14ac:dyDescent="0.2">
      <c r="A9860" t="s">
        <v>3566</v>
      </c>
      <c r="B9860" t="s">
        <v>3923</v>
      </c>
      <c r="C9860" s="9">
        <v>44716</v>
      </c>
      <c r="D9860" s="9">
        <v>44930</v>
      </c>
    </row>
    <row r="9861" spans="1:4" x14ac:dyDescent="0.2">
      <c r="A9861" t="s">
        <v>3566</v>
      </c>
      <c r="B9861" t="s">
        <v>3923</v>
      </c>
      <c r="C9861" s="9">
        <v>44716</v>
      </c>
      <c r="D9861" s="9">
        <v>44974</v>
      </c>
    </row>
    <row r="9862" spans="1:4" x14ac:dyDescent="0.2">
      <c r="A9862" t="s">
        <v>3566</v>
      </c>
      <c r="B9862" t="s">
        <v>3923</v>
      </c>
      <c r="C9862" s="9">
        <v>44716</v>
      </c>
      <c r="D9862" s="9">
        <v>44993</v>
      </c>
    </row>
    <row r="9863" spans="1:4" x14ac:dyDescent="0.2">
      <c r="A9863" t="s">
        <v>3566</v>
      </c>
      <c r="B9863" t="s">
        <v>3923</v>
      </c>
      <c r="C9863" s="9">
        <v>44716</v>
      </c>
      <c r="D9863" s="9">
        <v>45028</v>
      </c>
    </row>
    <row r="9864" spans="1:4" x14ac:dyDescent="0.2">
      <c r="A9864" t="s">
        <v>3566</v>
      </c>
      <c r="B9864" t="s">
        <v>3923</v>
      </c>
      <c r="C9864" s="9">
        <v>44716</v>
      </c>
      <c r="D9864" s="9">
        <v>45065</v>
      </c>
    </row>
    <row r="9865" spans="1:4" x14ac:dyDescent="0.2">
      <c r="A9865" t="s">
        <v>3566</v>
      </c>
      <c r="B9865" t="s">
        <v>3950</v>
      </c>
      <c r="C9865" s="9">
        <v>44900</v>
      </c>
      <c r="D9865" s="9">
        <v>44900</v>
      </c>
    </row>
    <row r="9866" spans="1:4" x14ac:dyDescent="0.2">
      <c r="A9866" t="s">
        <v>3566</v>
      </c>
      <c r="B9866" t="s">
        <v>3950</v>
      </c>
      <c r="C9866" s="9">
        <v>44900</v>
      </c>
      <c r="D9866" s="9">
        <v>44945</v>
      </c>
    </row>
    <row r="9867" spans="1:4" x14ac:dyDescent="0.2">
      <c r="A9867" t="s">
        <v>3566</v>
      </c>
      <c r="B9867" t="s">
        <v>3950</v>
      </c>
      <c r="C9867" s="9">
        <v>44900</v>
      </c>
      <c r="D9867" s="9">
        <v>44973</v>
      </c>
    </row>
    <row r="9868" spans="1:4" x14ac:dyDescent="0.2">
      <c r="A9868" t="s">
        <v>3566</v>
      </c>
      <c r="B9868" t="s">
        <v>3950</v>
      </c>
      <c r="C9868" s="9">
        <v>44900</v>
      </c>
      <c r="D9868" s="9">
        <v>45005</v>
      </c>
    </row>
    <row r="9869" spans="1:4" x14ac:dyDescent="0.2">
      <c r="A9869" t="s">
        <v>3566</v>
      </c>
      <c r="B9869" t="s">
        <v>3950</v>
      </c>
      <c r="C9869" s="9">
        <v>44900</v>
      </c>
      <c r="D9869" s="9">
        <v>45063</v>
      </c>
    </row>
    <row r="9870" spans="1:4" x14ac:dyDescent="0.2">
      <c r="A9870" t="s">
        <v>3567</v>
      </c>
      <c r="B9870" t="s">
        <v>3920</v>
      </c>
      <c r="C9870" s="9">
        <v>44867</v>
      </c>
      <c r="D9870" s="9">
        <v>44867</v>
      </c>
    </row>
    <row r="9871" spans="1:4" x14ac:dyDescent="0.2">
      <c r="A9871" t="s">
        <v>3567</v>
      </c>
      <c r="B9871" t="s">
        <v>3920</v>
      </c>
      <c r="C9871" s="9">
        <v>44867</v>
      </c>
      <c r="D9871" s="9">
        <v>44908</v>
      </c>
    </row>
    <row r="9872" spans="1:4" x14ac:dyDescent="0.2">
      <c r="A9872" t="s">
        <v>3567</v>
      </c>
      <c r="B9872" t="s">
        <v>3920</v>
      </c>
      <c r="C9872" s="9">
        <v>44867</v>
      </c>
      <c r="D9872" s="9">
        <v>44937</v>
      </c>
    </row>
    <row r="9873" spans="1:4" x14ac:dyDescent="0.2">
      <c r="A9873" t="s">
        <v>3567</v>
      </c>
      <c r="B9873" t="s">
        <v>3920</v>
      </c>
      <c r="C9873" s="9">
        <v>44867</v>
      </c>
      <c r="D9873" s="9">
        <v>44971</v>
      </c>
    </row>
    <row r="9874" spans="1:4" x14ac:dyDescent="0.2">
      <c r="A9874" t="s">
        <v>3567</v>
      </c>
      <c r="B9874" t="s">
        <v>3920</v>
      </c>
      <c r="C9874" s="9">
        <v>44867</v>
      </c>
      <c r="D9874" s="9">
        <v>44999</v>
      </c>
    </row>
    <row r="9875" spans="1:4" x14ac:dyDescent="0.2">
      <c r="A9875" t="s">
        <v>3567</v>
      </c>
      <c r="B9875" t="s">
        <v>3920</v>
      </c>
      <c r="C9875" s="9">
        <v>44867</v>
      </c>
      <c r="D9875" s="9">
        <v>45026</v>
      </c>
    </row>
    <row r="9876" spans="1:4" x14ac:dyDescent="0.2">
      <c r="A9876" t="s">
        <v>3567</v>
      </c>
      <c r="B9876" t="s">
        <v>3920</v>
      </c>
      <c r="C9876" s="9">
        <v>44867</v>
      </c>
      <c r="D9876" s="9">
        <v>45057</v>
      </c>
    </row>
    <row r="9877" spans="1:4" x14ac:dyDescent="0.2">
      <c r="A9877" t="s">
        <v>3567</v>
      </c>
      <c r="B9877" t="s">
        <v>3924</v>
      </c>
      <c r="C9877" s="9">
        <v>45027</v>
      </c>
      <c r="D9877" s="9">
        <v>45027</v>
      </c>
    </row>
    <row r="9878" spans="1:4" x14ac:dyDescent="0.2">
      <c r="A9878" t="s">
        <v>3567</v>
      </c>
      <c r="B9878" t="s">
        <v>3924</v>
      </c>
      <c r="C9878" s="9">
        <v>45027</v>
      </c>
      <c r="D9878" s="9">
        <v>45062</v>
      </c>
    </row>
    <row r="9879" spans="1:4" x14ac:dyDescent="0.2">
      <c r="A9879" t="s">
        <v>3568</v>
      </c>
      <c r="B9879" t="s">
        <v>3922</v>
      </c>
      <c r="C9879" s="9">
        <v>44658</v>
      </c>
      <c r="D9879" s="9">
        <v>44658</v>
      </c>
    </row>
    <row r="9880" spans="1:4" x14ac:dyDescent="0.2">
      <c r="A9880" t="s">
        <v>3568</v>
      </c>
      <c r="B9880" t="s">
        <v>3922</v>
      </c>
      <c r="C9880" s="9">
        <v>44658</v>
      </c>
      <c r="D9880" s="9">
        <v>44697</v>
      </c>
    </row>
    <row r="9881" spans="1:4" x14ac:dyDescent="0.2">
      <c r="A9881" t="s">
        <v>3568</v>
      </c>
      <c r="B9881" t="s">
        <v>3922</v>
      </c>
      <c r="C9881" s="9">
        <v>44658</v>
      </c>
      <c r="D9881" s="9">
        <v>44727</v>
      </c>
    </row>
    <row r="9882" spans="1:4" x14ac:dyDescent="0.2">
      <c r="A9882" t="s">
        <v>3568</v>
      </c>
      <c r="B9882" t="s">
        <v>3922</v>
      </c>
      <c r="C9882" s="9">
        <v>44658</v>
      </c>
      <c r="D9882" s="9">
        <v>44790</v>
      </c>
    </row>
    <row r="9883" spans="1:4" x14ac:dyDescent="0.2">
      <c r="A9883" t="s">
        <v>3568</v>
      </c>
      <c r="B9883" t="s">
        <v>3922</v>
      </c>
      <c r="C9883" s="9">
        <v>44658</v>
      </c>
      <c r="D9883" s="9">
        <v>44852</v>
      </c>
    </row>
    <row r="9884" spans="1:4" x14ac:dyDescent="0.2">
      <c r="A9884" t="s">
        <v>3568</v>
      </c>
      <c r="B9884" t="s">
        <v>3922</v>
      </c>
      <c r="C9884" s="9">
        <v>44658</v>
      </c>
      <c r="D9884" s="9">
        <v>44887</v>
      </c>
    </row>
    <row r="9885" spans="1:4" x14ac:dyDescent="0.2">
      <c r="A9885" t="s">
        <v>3568</v>
      </c>
      <c r="B9885" t="s">
        <v>3922</v>
      </c>
      <c r="C9885" s="9">
        <v>44658</v>
      </c>
      <c r="D9885" s="9">
        <v>44912</v>
      </c>
    </row>
    <row r="9886" spans="1:4" x14ac:dyDescent="0.2">
      <c r="A9886" t="s">
        <v>3568</v>
      </c>
      <c r="B9886" t="s">
        <v>3922</v>
      </c>
      <c r="C9886" s="9">
        <v>44658</v>
      </c>
      <c r="D9886" s="9">
        <v>44966</v>
      </c>
    </row>
    <row r="9887" spans="1:4" x14ac:dyDescent="0.2">
      <c r="A9887" t="s">
        <v>3568</v>
      </c>
      <c r="B9887" t="s">
        <v>3922</v>
      </c>
      <c r="C9887" s="9">
        <v>44658</v>
      </c>
      <c r="D9887" s="9">
        <v>44997</v>
      </c>
    </row>
    <row r="9888" spans="1:4" x14ac:dyDescent="0.2">
      <c r="A9888" t="s">
        <v>3568</v>
      </c>
      <c r="B9888" t="s">
        <v>3922</v>
      </c>
      <c r="C9888" s="9">
        <v>44658</v>
      </c>
      <c r="D9888" s="9">
        <v>45030</v>
      </c>
    </row>
    <row r="9889" spans="1:4" x14ac:dyDescent="0.2">
      <c r="A9889" t="s">
        <v>3568</v>
      </c>
      <c r="B9889" t="s">
        <v>3922</v>
      </c>
      <c r="C9889" s="9">
        <v>44658</v>
      </c>
      <c r="D9889" s="9">
        <v>45053</v>
      </c>
    </row>
    <row r="9890" spans="1:4" x14ac:dyDescent="0.2">
      <c r="A9890" t="s">
        <v>3568</v>
      </c>
      <c r="B9890" t="s">
        <v>3952</v>
      </c>
      <c r="C9890" s="9">
        <v>44943</v>
      </c>
      <c r="D9890" s="9">
        <v>44943</v>
      </c>
    </row>
    <row r="9891" spans="1:4" x14ac:dyDescent="0.2">
      <c r="A9891" t="s">
        <v>3568</v>
      </c>
      <c r="B9891" t="s">
        <v>3952</v>
      </c>
      <c r="C9891" s="9">
        <v>44943</v>
      </c>
      <c r="D9891" s="9">
        <v>44985</v>
      </c>
    </row>
    <row r="9892" spans="1:4" x14ac:dyDescent="0.2">
      <c r="A9892" t="s">
        <v>3568</v>
      </c>
      <c r="B9892" t="s">
        <v>3952</v>
      </c>
      <c r="C9892" s="9">
        <v>44943</v>
      </c>
      <c r="D9892" s="9">
        <v>44987</v>
      </c>
    </row>
    <row r="9893" spans="1:4" x14ac:dyDescent="0.2">
      <c r="A9893" t="s">
        <v>3568</v>
      </c>
      <c r="B9893" t="s">
        <v>3952</v>
      </c>
      <c r="C9893" s="9">
        <v>44943</v>
      </c>
      <c r="D9893" s="9">
        <v>45035</v>
      </c>
    </row>
    <row r="9894" spans="1:4" x14ac:dyDescent="0.2">
      <c r="A9894" t="s">
        <v>3568</v>
      </c>
      <c r="B9894" t="s">
        <v>3952</v>
      </c>
      <c r="C9894" s="9">
        <v>44943</v>
      </c>
      <c r="D9894" s="9">
        <v>45075</v>
      </c>
    </row>
    <row r="9895" spans="1:4" x14ac:dyDescent="0.2">
      <c r="A9895" t="s">
        <v>3569</v>
      </c>
      <c r="B9895" t="s">
        <v>3948</v>
      </c>
      <c r="C9895" s="9">
        <v>44703</v>
      </c>
      <c r="D9895" s="9">
        <v>44703</v>
      </c>
    </row>
    <row r="9896" spans="1:4" x14ac:dyDescent="0.2">
      <c r="A9896" t="s">
        <v>3569</v>
      </c>
      <c r="B9896" t="s">
        <v>3948</v>
      </c>
      <c r="C9896" s="9">
        <v>44703</v>
      </c>
      <c r="D9896" s="9">
        <v>44737</v>
      </c>
    </row>
    <row r="9897" spans="1:4" x14ac:dyDescent="0.2">
      <c r="A9897" t="s">
        <v>3569</v>
      </c>
      <c r="B9897" t="s">
        <v>3948</v>
      </c>
      <c r="C9897" s="9">
        <v>44703</v>
      </c>
      <c r="D9897" s="9">
        <v>44773</v>
      </c>
    </row>
    <row r="9898" spans="1:4" x14ac:dyDescent="0.2">
      <c r="A9898" t="s">
        <v>3569</v>
      </c>
      <c r="B9898" t="s">
        <v>3948</v>
      </c>
      <c r="C9898" s="9">
        <v>44703</v>
      </c>
      <c r="D9898" s="9">
        <v>44795</v>
      </c>
    </row>
    <row r="9899" spans="1:4" x14ac:dyDescent="0.2">
      <c r="A9899" t="s">
        <v>3569</v>
      </c>
      <c r="B9899" t="s">
        <v>3948</v>
      </c>
      <c r="C9899" s="9">
        <v>44703</v>
      </c>
      <c r="D9899" s="9">
        <v>44831</v>
      </c>
    </row>
    <row r="9900" spans="1:4" x14ac:dyDescent="0.2">
      <c r="A9900" t="s">
        <v>3569</v>
      </c>
      <c r="B9900" t="s">
        <v>3948</v>
      </c>
      <c r="C9900" s="9">
        <v>44703</v>
      </c>
      <c r="D9900" s="9">
        <v>44890</v>
      </c>
    </row>
    <row r="9901" spans="1:4" x14ac:dyDescent="0.2">
      <c r="A9901" t="s">
        <v>3569</v>
      </c>
      <c r="B9901" t="s">
        <v>3948</v>
      </c>
      <c r="C9901" s="9">
        <v>44703</v>
      </c>
      <c r="D9901" s="9">
        <v>44921</v>
      </c>
    </row>
    <row r="9902" spans="1:4" x14ac:dyDescent="0.2">
      <c r="A9902" t="s">
        <v>3569</v>
      </c>
      <c r="B9902" t="s">
        <v>3948</v>
      </c>
      <c r="C9902" s="9">
        <v>44703</v>
      </c>
      <c r="D9902" s="9">
        <v>44957</v>
      </c>
    </row>
    <row r="9903" spans="1:4" x14ac:dyDescent="0.2">
      <c r="A9903" t="s">
        <v>3569</v>
      </c>
      <c r="B9903" t="s">
        <v>3948</v>
      </c>
      <c r="C9903" s="9">
        <v>44703</v>
      </c>
      <c r="D9903" s="9">
        <v>44979</v>
      </c>
    </row>
    <row r="9904" spans="1:4" x14ac:dyDescent="0.2">
      <c r="A9904" t="s">
        <v>3569</v>
      </c>
      <c r="B9904" t="s">
        <v>3948</v>
      </c>
      <c r="C9904" s="9">
        <v>44703</v>
      </c>
      <c r="D9904" s="9">
        <v>44988</v>
      </c>
    </row>
    <row r="9905" spans="1:4" x14ac:dyDescent="0.2">
      <c r="A9905" t="s">
        <v>3569</v>
      </c>
      <c r="B9905" t="s">
        <v>3948</v>
      </c>
      <c r="C9905" s="9">
        <v>44703</v>
      </c>
      <c r="D9905" s="9">
        <v>45017</v>
      </c>
    </row>
    <row r="9906" spans="1:4" x14ac:dyDescent="0.2">
      <c r="A9906" t="s">
        <v>3569</v>
      </c>
      <c r="B9906" t="s">
        <v>3948</v>
      </c>
      <c r="C9906" s="9">
        <v>44703</v>
      </c>
      <c r="D9906" s="9">
        <v>45072</v>
      </c>
    </row>
    <row r="9907" spans="1:4" x14ac:dyDescent="0.2">
      <c r="A9907" t="s">
        <v>3569</v>
      </c>
      <c r="B9907" t="s">
        <v>3953</v>
      </c>
      <c r="C9907" s="9">
        <v>44746</v>
      </c>
      <c r="D9907" s="9">
        <v>44746</v>
      </c>
    </row>
    <row r="9908" spans="1:4" x14ac:dyDescent="0.2">
      <c r="A9908" t="s">
        <v>3569</v>
      </c>
      <c r="B9908" t="s">
        <v>3953</v>
      </c>
      <c r="C9908" s="9">
        <v>44746</v>
      </c>
      <c r="D9908" s="9">
        <v>44777</v>
      </c>
    </row>
    <row r="9909" spans="1:4" x14ac:dyDescent="0.2">
      <c r="A9909" t="s">
        <v>3569</v>
      </c>
      <c r="B9909" t="s">
        <v>3953</v>
      </c>
      <c r="C9909" s="9">
        <v>44746</v>
      </c>
      <c r="D9909" s="9">
        <v>44850</v>
      </c>
    </row>
    <row r="9910" spans="1:4" x14ac:dyDescent="0.2">
      <c r="A9910" t="s">
        <v>3569</v>
      </c>
      <c r="B9910" t="s">
        <v>3953</v>
      </c>
      <c r="C9910" s="9">
        <v>44746</v>
      </c>
      <c r="D9910" s="9">
        <v>44873</v>
      </c>
    </row>
    <row r="9911" spans="1:4" x14ac:dyDescent="0.2">
      <c r="A9911" t="s">
        <v>3569</v>
      </c>
      <c r="B9911" t="s">
        <v>3953</v>
      </c>
      <c r="C9911" s="9">
        <v>44746</v>
      </c>
      <c r="D9911" s="9">
        <v>44935</v>
      </c>
    </row>
    <row r="9912" spans="1:4" x14ac:dyDescent="0.2">
      <c r="A9912" t="s">
        <v>3569</v>
      </c>
      <c r="B9912" t="s">
        <v>3953</v>
      </c>
      <c r="C9912" s="9">
        <v>44746</v>
      </c>
      <c r="D9912" s="9">
        <v>44973</v>
      </c>
    </row>
    <row r="9913" spans="1:4" x14ac:dyDescent="0.2">
      <c r="A9913" t="s">
        <v>3569</v>
      </c>
      <c r="B9913" t="s">
        <v>3953</v>
      </c>
      <c r="C9913" s="9">
        <v>44746</v>
      </c>
      <c r="D9913" s="9">
        <v>44994</v>
      </c>
    </row>
    <row r="9914" spans="1:4" x14ac:dyDescent="0.2">
      <c r="A9914" t="s">
        <v>3569</v>
      </c>
      <c r="B9914" t="s">
        <v>3953</v>
      </c>
      <c r="C9914" s="9">
        <v>44746</v>
      </c>
      <c r="D9914" s="9">
        <v>45030</v>
      </c>
    </row>
    <row r="9915" spans="1:4" x14ac:dyDescent="0.2">
      <c r="A9915" t="s">
        <v>3569</v>
      </c>
      <c r="B9915" t="s">
        <v>3953</v>
      </c>
      <c r="C9915" s="9">
        <v>44746</v>
      </c>
      <c r="D9915" s="9">
        <v>45053</v>
      </c>
    </row>
    <row r="9916" spans="1:4" x14ac:dyDescent="0.2">
      <c r="A9916" t="s">
        <v>3570</v>
      </c>
      <c r="B9916" t="s">
        <v>3925</v>
      </c>
      <c r="C9916" s="9">
        <v>44589</v>
      </c>
      <c r="D9916" s="9">
        <v>44589</v>
      </c>
    </row>
    <row r="9917" spans="1:4" x14ac:dyDescent="0.2">
      <c r="A9917" t="s">
        <v>3570</v>
      </c>
      <c r="B9917" t="s">
        <v>3925</v>
      </c>
      <c r="C9917" s="9">
        <v>44589</v>
      </c>
      <c r="D9917" s="9">
        <v>44622</v>
      </c>
    </row>
    <row r="9918" spans="1:4" x14ac:dyDescent="0.2">
      <c r="A9918" t="s">
        <v>3570</v>
      </c>
      <c r="B9918" t="s">
        <v>3925</v>
      </c>
      <c r="C9918" s="9">
        <v>44589</v>
      </c>
      <c r="D9918" s="9">
        <v>44679</v>
      </c>
    </row>
    <row r="9919" spans="1:4" x14ac:dyDescent="0.2">
      <c r="A9919" t="s">
        <v>3570</v>
      </c>
      <c r="B9919" t="s">
        <v>3925</v>
      </c>
      <c r="C9919" s="9">
        <v>44589</v>
      </c>
      <c r="D9919" s="9">
        <v>44691</v>
      </c>
    </row>
    <row r="9920" spans="1:4" x14ac:dyDescent="0.2">
      <c r="A9920" t="s">
        <v>3570</v>
      </c>
      <c r="B9920" t="s">
        <v>3925</v>
      </c>
      <c r="C9920" s="9">
        <v>44589</v>
      </c>
      <c r="D9920" s="9">
        <v>44716</v>
      </c>
    </row>
    <row r="9921" spans="1:4" x14ac:dyDescent="0.2">
      <c r="A9921" t="s">
        <v>3570</v>
      </c>
      <c r="B9921" t="s">
        <v>3925</v>
      </c>
      <c r="C9921" s="9">
        <v>44589</v>
      </c>
      <c r="D9921" s="9">
        <v>44744</v>
      </c>
    </row>
    <row r="9922" spans="1:4" x14ac:dyDescent="0.2">
      <c r="A9922" t="s">
        <v>3570</v>
      </c>
      <c r="B9922" t="s">
        <v>3925</v>
      </c>
      <c r="C9922" s="9">
        <v>44589</v>
      </c>
      <c r="D9922" s="9">
        <v>44780</v>
      </c>
    </row>
    <row r="9923" spans="1:4" x14ac:dyDescent="0.2">
      <c r="A9923" t="s">
        <v>3570</v>
      </c>
      <c r="B9923" t="s">
        <v>3925</v>
      </c>
      <c r="C9923" s="9">
        <v>44589</v>
      </c>
      <c r="D9923" s="9">
        <v>44810</v>
      </c>
    </row>
    <row r="9924" spans="1:4" x14ac:dyDescent="0.2">
      <c r="A9924" t="s">
        <v>3570</v>
      </c>
      <c r="B9924" t="s">
        <v>3925</v>
      </c>
      <c r="C9924" s="9">
        <v>44589</v>
      </c>
      <c r="D9924" s="9">
        <v>44835</v>
      </c>
    </row>
    <row r="9925" spans="1:4" x14ac:dyDescent="0.2">
      <c r="A9925" t="s">
        <v>3570</v>
      </c>
      <c r="B9925" t="s">
        <v>3925</v>
      </c>
      <c r="C9925" s="9">
        <v>44589</v>
      </c>
      <c r="D9925" s="9">
        <v>44894</v>
      </c>
    </row>
    <row r="9926" spans="1:4" x14ac:dyDescent="0.2">
      <c r="A9926" t="s">
        <v>3570</v>
      </c>
      <c r="B9926" t="s">
        <v>3925</v>
      </c>
      <c r="C9926" s="9">
        <v>44589</v>
      </c>
      <c r="D9926" s="9">
        <v>44923</v>
      </c>
    </row>
    <row r="9927" spans="1:4" x14ac:dyDescent="0.2">
      <c r="A9927" t="s">
        <v>3570</v>
      </c>
      <c r="B9927" t="s">
        <v>3925</v>
      </c>
      <c r="C9927" s="9">
        <v>44589</v>
      </c>
      <c r="D9927" s="9">
        <v>44961</v>
      </c>
    </row>
    <row r="9928" spans="1:4" x14ac:dyDescent="0.2">
      <c r="A9928" t="s">
        <v>3570</v>
      </c>
      <c r="B9928" t="s">
        <v>3925</v>
      </c>
      <c r="C9928" s="9">
        <v>44589</v>
      </c>
      <c r="D9928" s="9">
        <v>44993</v>
      </c>
    </row>
    <row r="9929" spans="1:4" x14ac:dyDescent="0.2">
      <c r="A9929" t="s">
        <v>3570</v>
      </c>
      <c r="B9929" t="s">
        <v>3925</v>
      </c>
      <c r="C9929" s="9">
        <v>44589</v>
      </c>
      <c r="D9929" s="9">
        <v>45082</v>
      </c>
    </row>
    <row r="9930" spans="1:4" x14ac:dyDescent="0.2">
      <c r="A9930" t="s">
        <v>3570</v>
      </c>
      <c r="B9930" t="s">
        <v>3920</v>
      </c>
      <c r="C9930" s="9">
        <v>44980</v>
      </c>
      <c r="D9930" s="9">
        <v>44980</v>
      </c>
    </row>
    <row r="9931" spans="1:4" x14ac:dyDescent="0.2">
      <c r="A9931" t="s">
        <v>3570</v>
      </c>
      <c r="B9931" t="s">
        <v>3920</v>
      </c>
      <c r="C9931" s="9">
        <v>44980</v>
      </c>
      <c r="D9931" s="9">
        <v>45012</v>
      </c>
    </row>
    <row r="9932" spans="1:4" x14ac:dyDescent="0.2">
      <c r="A9932" t="s">
        <v>3570</v>
      </c>
      <c r="B9932" t="s">
        <v>3920</v>
      </c>
      <c r="C9932" s="9">
        <v>44980</v>
      </c>
      <c r="D9932" s="9">
        <v>45043</v>
      </c>
    </row>
    <row r="9933" spans="1:4" x14ac:dyDescent="0.2">
      <c r="A9933" t="s">
        <v>3570</v>
      </c>
      <c r="B9933" t="s">
        <v>3920</v>
      </c>
      <c r="C9933" s="9">
        <v>44980</v>
      </c>
      <c r="D9933" s="9">
        <v>45054</v>
      </c>
    </row>
    <row r="9934" spans="1:4" x14ac:dyDescent="0.2">
      <c r="A9934" t="s">
        <v>3570</v>
      </c>
      <c r="B9934" t="s">
        <v>3920</v>
      </c>
      <c r="C9934" s="9">
        <v>44980</v>
      </c>
      <c r="D9934" s="9">
        <v>45081</v>
      </c>
    </row>
    <row r="9935" spans="1:4" x14ac:dyDescent="0.2">
      <c r="A9935" t="s">
        <v>3571</v>
      </c>
      <c r="B9935" t="s">
        <v>3923</v>
      </c>
      <c r="C9935" s="9">
        <v>44989</v>
      </c>
      <c r="D9935" s="9">
        <v>44989</v>
      </c>
    </row>
    <row r="9936" spans="1:4" x14ac:dyDescent="0.2">
      <c r="A9936" t="s">
        <v>3571</v>
      </c>
      <c r="B9936" t="s">
        <v>3923</v>
      </c>
      <c r="C9936" s="9">
        <v>44989</v>
      </c>
      <c r="D9936" s="9">
        <v>45035</v>
      </c>
    </row>
    <row r="9937" spans="1:4" x14ac:dyDescent="0.2">
      <c r="A9937" t="s">
        <v>3571</v>
      </c>
      <c r="B9937" t="s">
        <v>3923</v>
      </c>
      <c r="C9937" s="9">
        <v>44989</v>
      </c>
      <c r="D9937" s="9">
        <v>45050</v>
      </c>
    </row>
    <row r="9938" spans="1:4" x14ac:dyDescent="0.2">
      <c r="A9938" t="s">
        <v>3571</v>
      </c>
      <c r="B9938" t="s">
        <v>3953</v>
      </c>
      <c r="C9938" s="9">
        <v>45045</v>
      </c>
      <c r="D9938" s="9">
        <v>45045</v>
      </c>
    </row>
    <row r="9939" spans="1:4" x14ac:dyDescent="0.2">
      <c r="A9939" t="s">
        <v>3571</v>
      </c>
      <c r="B9939" t="s">
        <v>3953</v>
      </c>
      <c r="C9939" s="9">
        <v>45045</v>
      </c>
      <c r="D9939" s="9">
        <v>45075</v>
      </c>
    </row>
    <row r="9940" spans="1:4" x14ac:dyDescent="0.2">
      <c r="A9940" t="s">
        <v>3571</v>
      </c>
      <c r="B9940" t="s">
        <v>3953</v>
      </c>
      <c r="C9940" s="9">
        <v>45045</v>
      </c>
      <c r="D9940" s="9">
        <v>45088</v>
      </c>
    </row>
    <row r="9941" spans="1:4" x14ac:dyDescent="0.2">
      <c r="A9941" t="s">
        <v>3572</v>
      </c>
      <c r="B9941" t="s">
        <v>3951</v>
      </c>
      <c r="C9941" s="9">
        <v>44573</v>
      </c>
      <c r="D9941" s="9">
        <v>44573</v>
      </c>
    </row>
    <row r="9942" spans="1:4" x14ac:dyDescent="0.2">
      <c r="A9942" t="s">
        <v>3572</v>
      </c>
      <c r="B9942" t="s">
        <v>3951</v>
      </c>
      <c r="C9942" s="9">
        <v>44573</v>
      </c>
      <c r="D9942" s="9">
        <v>44617</v>
      </c>
    </row>
    <row r="9943" spans="1:4" x14ac:dyDescent="0.2">
      <c r="A9943" t="s">
        <v>3572</v>
      </c>
      <c r="B9943" t="s">
        <v>3951</v>
      </c>
      <c r="C9943" s="9">
        <v>44573</v>
      </c>
      <c r="D9943" s="9">
        <v>44641</v>
      </c>
    </row>
    <row r="9944" spans="1:4" x14ac:dyDescent="0.2">
      <c r="A9944" t="s">
        <v>3572</v>
      </c>
      <c r="B9944" t="s">
        <v>3951</v>
      </c>
      <c r="C9944" s="9">
        <v>44573</v>
      </c>
      <c r="D9944" s="9">
        <v>44694</v>
      </c>
    </row>
    <row r="9945" spans="1:4" x14ac:dyDescent="0.2">
      <c r="A9945" t="s">
        <v>3572</v>
      </c>
      <c r="B9945" t="s">
        <v>3951</v>
      </c>
      <c r="C9945" s="9">
        <v>44573</v>
      </c>
      <c r="D9945" s="9">
        <v>44735</v>
      </c>
    </row>
    <row r="9946" spans="1:4" x14ac:dyDescent="0.2">
      <c r="A9946" t="s">
        <v>3572</v>
      </c>
      <c r="B9946" t="s">
        <v>3951</v>
      </c>
      <c r="C9946" s="9">
        <v>44573</v>
      </c>
      <c r="D9946" s="9">
        <v>44821</v>
      </c>
    </row>
    <row r="9947" spans="1:4" x14ac:dyDescent="0.2">
      <c r="A9947" t="s">
        <v>3572</v>
      </c>
      <c r="B9947" t="s">
        <v>3951</v>
      </c>
      <c r="C9947" s="9">
        <v>44573</v>
      </c>
      <c r="D9947" s="9">
        <v>44854</v>
      </c>
    </row>
    <row r="9948" spans="1:4" x14ac:dyDescent="0.2">
      <c r="A9948" t="s">
        <v>3572</v>
      </c>
      <c r="B9948" t="s">
        <v>3951</v>
      </c>
      <c r="C9948" s="9">
        <v>44573</v>
      </c>
      <c r="D9948" s="9">
        <v>44918</v>
      </c>
    </row>
    <row r="9949" spans="1:4" x14ac:dyDescent="0.2">
      <c r="A9949" t="s">
        <v>3572</v>
      </c>
      <c r="B9949" t="s">
        <v>3951</v>
      </c>
      <c r="C9949" s="9">
        <v>44573</v>
      </c>
      <c r="D9949" s="9">
        <v>44953</v>
      </c>
    </row>
    <row r="9950" spans="1:4" x14ac:dyDescent="0.2">
      <c r="A9950" t="s">
        <v>3572</v>
      </c>
      <c r="B9950" t="s">
        <v>3951</v>
      </c>
      <c r="C9950" s="9">
        <v>44573</v>
      </c>
      <c r="D9950" s="9">
        <v>44972</v>
      </c>
    </row>
    <row r="9951" spans="1:4" x14ac:dyDescent="0.2">
      <c r="A9951" t="s">
        <v>3572</v>
      </c>
      <c r="B9951" t="s">
        <v>3951</v>
      </c>
      <c r="C9951" s="9">
        <v>44573</v>
      </c>
      <c r="D9951" s="9">
        <v>45009</v>
      </c>
    </row>
    <row r="9952" spans="1:4" x14ac:dyDescent="0.2">
      <c r="A9952" t="s">
        <v>3572</v>
      </c>
      <c r="B9952" t="s">
        <v>3924</v>
      </c>
      <c r="C9952" s="9">
        <v>44978</v>
      </c>
      <c r="D9952" s="9">
        <v>44978</v>
      </c>
    </row>
    <row r="9953" spans="1:4" x14ac:dyDescent="0.2">
      <c r="A9953" t="s">
        <v>3572</v>
      </c>
      <c r="B9953" t="s">
        <v>3924</v>
      </c>
      <c r="C9953" s="9">
        <v>44978</v>
      </c>
      <c r="D9953" s="9">
        <v>45009</v>
      </c>
    </row>
    <row r="9954" spans="1:4" x14ac:dyDescent="0.2">
      <c r="A9954" t="s">
        <v>3572</v>
      </c>
      <c r="B9954" t="s">
        <v>3924</v>
      </c>
      <c r="C9954" s="9">
        <v>44978</v>
      </c>
      <c r="D9954" s="9">
        <v>45037</v>
      </c>
    </row>
    <row r="9955" spans="1:4" x14ac:dyDescent="0.2">
      <c r="A9955" t="s">
        <v>3572</v>
      </c>
      <c r="B9955" t="s">
        <v>3924</v>
      </c>
      <c r="C9955" s="9">
        <v>44978</v>
      </c>
      <c r="D9955" s="9">
        <v>45077</v>
      </c>
    </row>
    <row r="9956" spans="1:4" x14ac:dyDescent="0.2">
      <c r="A9956" t="s">
        <v>3572</v>
      </c>
      <c r="B9956" t="s">
        <v>3924</v>
      </c>
      <c r="C9956" s="9">
        <v>44978</v>
      </c>
      <c r="D9956" s="9">
        <v>45082</v>
      </c>
    </row>
    <row r="9957" spans="1:4" x14ac:dyDescent="0.2">
      <c r="A9957" t="s">
        <v>3573</v>
      </c>
      <c r="B9957" t="s">
        <v>3924</v>
      </c>
      <c r="C9957" s="9">
        <v>44723</v>
      </c>
      <c r="D9957" s="9">
        <v>44723</v>
      </c>
    </row>
    <row r="9958" spans="1:4" x14ac:dyDescent="0.2">
      <c r="A9958" t="s">
        <v>3573</v>
      </c>
      <c r="B9958" t="s">
        <v>3924</v>
      </c>
      <c r="C9958" s="9">
        <v>44723</v>
      </c>
      <c r="D9958" s="9">
        <v>44756</v>
      </c>
    </row>
    <row r="9959" spans="1:4" x14ac:dyDescent="0.2">
      <c r="A9959" t="s">
        <v>3573</v>
      </c>
      <c r="B9959" t="s">
        <v>3924</v>
      </c>
      <c r="C9959" s="9">
        <v>44723</v>
      </c>
      <c r="D9959" s="9">
        <v>44792</v>
      </c>
    </row>
    <row r="9960" spans="1:4" x14ac:dyDescent="0.2">
      <c r="A9960" t="s">
        <v>3573</v>
      </c>
      <c r="B9960" t="s">
        <v>3924</v>
      </c>
      <c r="C9960" s="9">
        <v>44723</v>
      </c>
      <c r="D9960" s="9">
        <v>44827</v>
      </c>
    </row>
    <row r="9961" spans="1:4" x14ac:dyDescent="0.2">
      <c r="A9961" t="s">
        <v>3573</v>
      </c>
      <c r="B9961" t="s">
        <v>3924</v>
      </c>
      <c r="C9961" s="9">
        <v>44723</v>
      </c>
      <c r="D9961" s="9">
        <v>44860</v>
      </c>
    </row>
    <row r="9962" spans="1:4" x14ac:dyDescent="0.2">
      <c r="A9962" t="s">
        <v>3573</v>
      </c>
      <c r="B9962" t="s">
        <v>3924</v>
      </c>
      <c r="C9962" s="9">
        <v>44723</v>
      </c>
      <c r="D9962" s="9">
        <v>44880</v>
      </c>
    </row>
    <row r="9963" spans="1:4" x14ac:dyDescent="0.2">
      <c r="A9963" t="s">
        <v>3573</v>
      </c>
      <c r="B9963" t="s">
        <v>3924</v>
      </c>
      <c r="C9963" s="9">
        <v>44723</v>
      </c>
      <c r="D9963" s="9">
        <v>44948</v>
      </c>
    </row>
    <row r="9964" spans="1:4" x14ac:dyDescent="0.2">
      <c r="A9964" t="s">
        <v>3573</v>
      </c>
      <c r="B9964" t="s">
        <v>3924</v>
      </c>
      <c r="C9964" s="9">
        <v>44723</v>
      </c>
      <c r="D9964" s="9">
        <v>44978</v>
      </c>
    </row>
    <row r="9965" spans="1:4" x14ac:dyDescent="0.2">
      <c r="A9965" t="s">
        <v>3573</v>
      </c>
      <c r="B9965" t="s">
        <v>3924</v>
      </c>
      <c r="C9965" s="9">
        <v>44723</v>
      </c>
      <c r="D9965" s="9">
        <v>44996</v>
      </c>
    </row>
    <row r="9966" spans="1:4" x14ac:dyDescent="0.2">
      <c r="A9966" t="s">
        <v>3573</v>
      </c>
      <c r="B9966" t="s">
        <v>3924</v>
      </c>
      <c r="C9966" s="9">
        <v>44723</v>
      </c>
      <c r="D9966" s="9">
        <v>45037</v>
      </c>
    </row>
    <row r="9967" spans="1:4" x14ac:dyDescent="0.2">
      <c r="A9967" t="s">
        <v>3573</v>
      </c>
      <c r="B9967" t="s">
        <v>3924</v>
      </c>
      <c r="C9967" s="9">
        <v>44723</v>
      </c>
      <c r="D9967" s="9">
        <v>45067</v>
      </c>
    </row>
    <row r="9968" spans="1:4" x14ac:dyDescent="0.2">
      <c r="A9968" t="s">
        <v>3573</v>
      </c>
      <c r="B9968" t="s">
        <v>3953</v>
      </c>
      <c r="C9968" s="9">
        <v>44798</v>
      </c>
      <c r="D9968" s="9">
        <v>44798</v>
      </c>
    </row>
    <row r="9969" spans="1:4" x14ac:dyDescent="0.2">
      <c r="A9969" t="s">
        <v>3573</v>
      </c>
      <c r="B9969" t="s">
        <v>3953</v>
      </c>
      <c r="C9969" s="9">
        <v>44798</v>
      </c>
      <c r="D9969" s="9">
        <v>44831</v>
      </c>
    </row>
    <row r="9970" spans="1:4" x14ac:dyDescent="0.2">
      <c r="A9970" t="s">
        <v>3573</v>
      </c>
      <c r="B9970" t="s">
        <v>3953</v>
      </c>
      <c r="C9970" s="9">
        <v>44798</v>
      </c>
      <c r="D9970" s="9">
        <v>44839</v>
      </c>
    </row>
    <row r="9971" spans="1:4" x14ac:dyDescent="0.2">
      <c r="A9971" t="s">
        <v>3573</v>
      </c>
      <c r="B9971" t="s">
        <v>3953</v>
      </c>
      <c r="C9971" s="9">
        <v>44798</v>
      </c>
      <c r="D9971" s="9">
        <v>44867</v>
      </c>
    </row>
    <row r="9972" spans="1:4" x14ac:dyDescent="0.2">
      <c r="A9972" t="s">
        <v>3573</v>
      </c>
      <c r="B9972" t="s">
        <v>3953</v>
      </c>
      <c r="C9972" s="9">
        <v>44798</v>
      </c>
      <c r="D9972" s="9">
        <v>44905</v>
      </c>
    </row>
    <row r="9973" spans="1:4" x14ac:dyDescent="0.2">
      <c r="A9973" t="s">
        <v>3573</v>
      </c>
      <c r="B9973" t="s">
        <v>3953</v>
      </c>
      <c r="C9973" s="9">
        <v>44798</v>
      </c>
      <c r="D9973" s="9">
        <v>44931</v>
      </c>
    </row>
    <row r="9974" spans="1:4" x14ac:dyDescent="0.2">
      <c r="A9974" t="s">
        <v>3573</v>
      </c>
      <c r="B9974" t="s">
        <v>3953</v>
      </c>
      <c r="C9974" s="9">
        <v>44798</v>
      </c>
      <c r="D9974" s="9">
        <v>44960</v>
      </c>
    </row>
    <row r="9975" spans="1:4" x14ac:dyDescent="0.2">
      <c r="A9975" t="s">
        <v>3573</v>
      </c>
      <c r="B9975" t="s">
        <v>3953</v>
      </c>
      <c r="C9975" s="9">
        <v>44798</v>
      </c>
      <c r="D9975" s="9">
        <v>44995</v>
      </c>
    </row>
    <row r="9976" spans="1:4" x14ac:dyDescent="0.2">
      <c r="A9976" t="s">
        <v>3573</v>
      </c>
      <c r="B9976" t="s">
        <v>3953</v>
      </c>
      <c r="C9976" s="9">
        <v>44798</v>
      </c>
      <c r="D9976" s="9">
        <v>45041</v>
      </c>
    </row>
    <row r="9977" spans="1:4" x14ac:dyDescent="0.2">
      <c r="A9977" t="s">
        <v>3573</v>
      </c>
      <c r="B9977" t="s">
        <v>3953</v>
      </c>
      <c r="C9977" s="9">
        <v>44798</v>
      </c>
      <c r="D9977" s="9">
        <v>45077</v>
      </c>
    </row>
    <row r="9978" spans="1:4" x14ac:dyDescent="0.2">
      <c r="A9978" t="s">
        <v>3573</v>
      </c>
      <c r="B9978" t="s">
        <v>3953</v>
      </c>
      <c r="C9978" s="9">
        <v>44798</v>
      </c>
      <c r="D9978" s="9">
        <v>45084</v>
      </c>
    </row>
    <row r="9979" spans="1:4" x14ac:dyDescent="0.2">
      <c r="A9979" t="s">
        <v>3574</v>
      </c>
      <c r="B9979" t="s">
        <v>3924</v>
      </c>
      <c r="C9979" s="9">
        <v>44698</v>
      </c>
      <c r="D9979" s="9">
        <v>44698</v>
      </c>
    </row>
    <row r="9980" spans="1:4" x14ac:dyDescent="0.2">
      <c r="A9980" t="s">
        <v>3574</v>
      </c>
      <c r="B9980" t="s">
        <v>3924</v>
      </c>
      <c r="C9980" s="9">
        <v>44698</v>
      </c>
      <c r="D9980" s="9">
        <v>44730</v>
      </c>
    </row>
    <row r="9981" spans="1:4" x14ac:dyDescent="0.2">
      <c r="A9981" t="s">
        <v>3574</v>
      </c>
      <c r="B9981" t="s">
        <v>3924</v>
      </c>
      <c r="C9981" s="9">
        <v>44698</v>
      </c>
      <c r="D9981" s="9">
        <v>44763</v>
      </c>
    </row>
    <row r="9982" spans="1:4" x14ac:dyDescent="0.2">
      <c r="A9982" t="s">
        <v>3574</v>
      </c>
      <c r="B9982" t="s">
        <v>3924</v>
      </c>
      <c r="C9982" s="9">
        <v>44698</v>
      </c>
      <c r="D9982" s="9">
        <v>44895</v>
      </c>
    </row>
    <row r="9983" spans="1:4" x14ac:dyDescent="0.2">
      <c r="A9983" t="s">
        <v>3574</v>
      </c>
      <c r="B9983" t="s">
        <v>3924</v>
      </c>
      <c r="C9983" s="9">
        <v>44698</v>
      </c>
      <c r="D9983" s="9">
        <v>44924</v>
      </c>
    </row>
    <row r="9984" spans="1:4" x14ac:dyDescent="0.2">
      <c r="A9984" t="s">
        <v>3574</v>
      </c>
      <c r="B9984" t="s">
        <v>3924</v>
      </c>
      <c r="C9984" s="9">
        <v>44698</v>
      </c>
      <c r="D9984" s="9">
        <v>44956</v>
      </c>
    </row>
    <row r="9985" spans="1:4" x14ac:dyDescent="0.2">
      <c r="A9985" t="s">
        <v>3574</v>
      </c>
      <c r="B9985" t="s">
        <v>3924</v>
      </c>
      <c r="C9985" s="9">
        <v>44698</v>
      </c>
      <c r="D9985" s="9">
        <v>44958</v>
      </c>
    </row>
    <row r="9986" spans="1:4" x14ac:dyDescent="0.2">
      <c r="A9986" t="s">
        <v>3574</v>
      </c>
      <c r="B9986" t="s">
        <v>3924</v>
      </c>
      <c r="C9986" s="9">
        <v>44698</v>
      </c>
      <c r="D9986" s="9">
        <v>45006</v>
      </c>
    </row>
    <row r="9987" spans="1:4" x14ac:dyDescent="0.2">
      <c r="A9987" t="s">
        <v>3574</v>
      </c>
      <c r="B9987" t="s">
        <v>3924</v>
      </c>
      <c r="C9987" s="9">
        <v>44698</v>
      </c>
      <c r="D9987" s="9">
        <v>45071</v>
      </c>
    </row>
    <row r="9988" spans="1:4" x14ac:dyDescent="0.2">
      <c r="A9988" t="s">
        <v>3574</v>
      </c>
      <c r="B9988" t="s">
        <v>3922</v>
      </c>
      <c r="C9988" s="9">
        <v>44827</v>
      </c>
      <c r="D9988" s="9">
        <v>44827</v>
      </c>
    </row>
    <row r="9989" spans="1:4" x14ac:dyDescent="0.2">
      <c r="A9989" t="s">
        <v>3574</v>
      </c>
      <c r="B9989" t="s">
        <v>3922</v>
      </c>
      <c r="C9989" s="9">
        <v>44827</v>
      </c>
      <c r="D9989" s="9">
        <v>44860</v>
      </c>
    </row>
    <row r="9990" spans="1:4" x14ac:dyDescent="0.2">
      <c r="A9990" t="s">
        <v>3574</v>
      </c>
      <c r="B9990" t="s">
        <v>3922</v>
      </c>
      <c r="C9990" s="9">
        <v>44827</v>
      </c>
      <c r="D9990" s="9">
        <v>44870</v>
      </c>
    </row>
    <row r="9991" spans="1:4" x14ac:dyDescent="0.2">
      <c r="A9991" t="s">
        <v>3574</v>
      </c>
      <c r="B9991" t="s">
        <v>3922</v>
      </c>
      <c r="C9991" s="9">
        <v>44827</v>
      </c>
      <c r="D9991" s="9">
        <v>44899</v>
      </c>
    </row>
    <row r="9992" spans="1:4" x14ac:dyDescent="0.2">
      <c r="A9992" t="s">
        <v>3574</v>
      </c>
      <c r="B9992" t="s">
        <v>3922</v>
      </c>
      <c r="C9992" s="9">
        <v>44827</v>
      </c>
      <c r="D9992" s="9">
        <v>44956</v>
      </c>
    </row>
    <row r="9993" spans="1:4" x14ac:dyDescent="0.2">
      <c r="A9993" t="s">
        <v>3574</v>
      </c>
      <c r="B9993" t="s">
        <v>3922</v>
      </c>
      <c r="C9993" s="9">
        <v>44827</v>
      </c>
      <c r="D9993" s="9">
        <v>44984</v>
      </c>
    </row>
    <row r="9994" spans="1:4" x14ac:dyDescent="0.2">
      <c r="A9994" t="s">
        <v>3574</v>
      </c>
      <c r="B9994" t="s">
        <v>3922</v>
      </c>
      <c r="C9994" s="9">
        <v>44827</v>
      </c>
      <c r="D9994" s="9">
        <v>44994</v>
      </c>
    </row>
    <row r="9995" spans="1:4" x14ac:dyDescent="0.2">
      <c r="A9995" t="s">
        <v>3574</v>
      </c>
      <c r="B9995" t="s">
        <v>3922</v>
      </c>
      <c r="C9995" s="9">
        <v>44827</v>
      </c>
      <c r="D9995" s="9">
        <v>45053</v>
      </c>
    </row>
    <row r="9996" spans="1:4" x14ac:dyDescent="0.2">
      <c r="A9996" t="s">
        <v>3575</v>
      </c>
      <c r="B9996" t="s">
        <v>3921</v>
      </c>
      <c r="C9996" s="9">
        <v>44866</v>
      </c>
      <c r="D9996" s="9">
        <v>44866</v>
      </c>
    </row>
    <row r="9997" spans="1:4" x14ac:dyDescent="0.2">
      <c r="A9997" t="s">
        <v>3575</v>
      </c>
      <c r="B9997" t="s">
        <v>3921</v>
      </c>
      <c r="C9997" s="9">
        <v>44866</v>
      </c>
      <c r="D9997" s="9">
        <v>44899</v>
      </c>
    </row>
    <row r="9998" spans="1:4" x14ac:dyDescent="0.2">
      <c r="A9998" t="s">
        <v>3575</v>
      </c>
      <c r="B9998" t="s">
        <v>3921</v>
      </c>
      <c r="C9998" s="9">
        <v>44866</v>
      </c>
      <c r="D9998" s="9">
        <v>44940</v>
      </c>
    </row>
    <row r="9999" spans="1:4" x14ac:dyDescent="0.2">
      <c r="A9999" t="s">
        <v>3575</v>
      </c>
      <c r="B9999" t="s">
        <v>3921</v>
      </c>
      <c r="C9999" s="9">
        <v>44866</v>
      </c>
      <c r="D9999" s="9">
        <v>44966</v>
      </c>
    </row>
    <row r="10000" spans="1:4" x14ac:dyDescent="0.2">
      <c r="A10000" t="s">
        <v>3575</v>
      </c>
      <c r="B10000" t="s">
        <v>3921</v>
      </c>
      <c r="C10000" s="9">
        <v>44866</v>
      </c>
      <c r="D10000" s="9">
        <v>45000</v>
      </c>
    </row>
    <row r="10001" spans="1:4" x14ac:dyDescent="0.2">
      <c r="A10001" t="s">
        <v>3575</v>
      </c>
      <c r="B10001" t="s">
        <v>3921</v>
      </c>
      <c r="C10001" s="9">
        <v>44866</v>
      </c>
      <c r="D10001" s="9">
        <v>45028</v>
      </c>
    </row>
    <row r="10002" spans="1:4" x14ac:dyDescent="0.2">
      <c r="A10002" t="s">
        <v>3575</v>
      </c>
      <c r="B10002" t="s">
        <v>3921</v>
      </c>
      <c r="C10002" s="9">
        <v>44866</v>
      </c>
      <c r="D10002" s="9">
        <v>45062</v>
      </c>
    </row>
    <row r="10003" spans="1:4" x14ac:dyDescent="0.2">
      <c r="A10003" t="s">
        <v>3575</v>
      </c>
      <c r="B10003" t="s">
        <v>3947</v>
      </c>
      <c r="C10003" s="9">
        <v>44971</v>
      </c>
      <c r="D10003" s="9">
        <v>44971</v>
      </c>
    </row>
    <row r="10004" spans="1:4" x14ac:dyDescent="0.2">
      <c r="A10004" t="s">
        <v>3575</v>
      </c>
      <c r="B10004" t="s">
        <v>3947</v>
      </c>
      <c r="C10004" s="9">
        <v>44971</v>
      </c>
      <c r="D10004" s="9">
        <v>45001</v>
      </c>
    </row>
    <row r="10005" spans="1:4" x14ac:dyDescent="0.2">
      <c r="A10005" t="s">
        <v>3575</v>
      </c>
      <c r="B10005" t="s">
        <v>3947</v>
      </c>
      <c r="C10005" s="9">
        <v>44971</v>
      </c>
      <c r="D10005" s="9">
        <v>45034</v>
      </c>
    </row>
    <row r="10006" spans="1:4" x14ac:dyDescent="0.2">
      <c r="A10006" t="s">
        <v>3575</v>
      </c>
      <c r="B10006" t="s">
        <v>3947</v>
      </c>
      <c r="C10006" s="9">
        <v>44971</v>
      </c>
      <c r="D10006" s="9">
        <v>45064</v>
      </c>
    </row>
    <row r="10007" spans="1:4" x14ac:dyDescent="0.2">
      <c r="A10007" t="s">
        <v>3576</v>
      </c>
      <c r="B10007" t="s">
        <v>3929</v>
      </c>
      <c r="C10007" s="9">
        <v>44637</v>
      </c>
      <c r="D10007" s="9">
        <v>44637</v>
      </c>
    </row>
    <row r="10008" spans="1:4" x14ac:dyDescent="0.2">
      <c r="A10008" t="s">
        <v>3576</v>
      </c>
      <c r="B10008" t="s">
        <v>3929</v>
      </c>
      <c r="C10008" s="9">
        <v>44637</v>
      </c>
      <c r="D10008" s="9">
        <v>44700</v>
      </c>
    </row>
    <row r="10009" spans="1:4" x14ac:dyDescent="0.2">
      <c r="A10009" t="s">
        <v>3576</v>
      </c>
      <c r="B10009" t="s">
        <v>3929</v>
      </c>
      <c r="C10009" s="9">
        <v>44637</v>
      </c>
      <c r="D10009" s="9">
        <v>44735</v>
      </c>
    </row>
    <row r="10010" spans="1:4" x14ac:dyDescent="0.2">
      <c r="A10010" t="s">
        <v>3576</v>
      </c>
      <c r="B10010" t="s">
        <v>3929</v>
      </c>
      <c r="C10010" s="9">
        <v>44637</v>
      </c>
      <c r="D10010" s="9">
        <v>44763</v>
      </c>
    </row>
    <row r="10011" spans="1:4" x14ac:dyDescent="0.2">
      <c r="A10011" t="s">
        <v>3576</v>
      </c>
      <c r="B10011" t="s">
        <v>3929</v>
      </c>
      <c r="C10011" s="9">
        <v>44637</v>
      </c>
      <c r="D10011" s="9">
        <v>44834</v>
      </c>
    </row>
    <row r="10012" spans="1:4" x14ac:dyDescent="0.2">
      <c r="A10012" t="s">
        <v>3576</v>
      </c>
      <c r="B10012" t="s">
        <v>3929</v>
      </c>
      <c r="C10012" s="9">
        <v>44637</v>
      </c>
      <c r="D10012" s="9">
        <v>44854</v>
      </c>
    </row>
    <row r="10013" spans="1:4" x14ac:dyDescent="0.2">
      <c r="A10013" t="s">
        <v>3576</v>
      </c>
      <c r="B10013" t="s">
        <v>3929</v>
      </c>
      <c r="C10013" s="9">
        <v>44637</v>
      </c>
      <c r="D10013" s="9">
        <v>44866</v>
      </c>
    </row>
    <row r="10014" spans="1:4" x14ac:dyDescent="0.2">
      <c r="A10014" t="s">
        <v>3576</v>
      </c>
      <c r="B10014" t="s">
        <v>3929</v>
      </c>
      <c r="C10014" s="9">
        <v>44637</v>
      </c>
      <c r="D10014" s="9">
        <v>44925</v>
      </c>
    </row>
    <row r="10015" spans="1:4" x14ac:dyDescent="0.2">
      <c r="A10015" t="s">
        <v>3576</v>
      </c>
      <c r="B10015" t="s">
        <v>3929</v>
      </c>
      <c r="C10015" s="9">
        <v>44637</v>
      </c>
      <c r="D10015" s="9">
        <v>44976</v>
      </c>
    </row>
    <row r="10016" spans="1:4" x14ac:dyDescent="0.2">
      <c r="A10016" t="s">
        <v>3576</v>
      </c>
      <c r="B10016" t="s">
        <v>3929</v>
      </c>
      <c r="C10016" s="9">
        <v>44637</v>
      </c>
      <c r="D10016" s="9">
        <v>45003</v>
      </c>
    </row>
    <row r="10017" spans="1:4" x14ac:dyDescent="0.2">
      <c r="A10017" t="s">
        <v>3576</v>
      </c>
      <c r="B10017" t="s">
        <v>3929</v>
      </c>
      <c r="C10017" s="9">
        <v>44637</v>
      </c>
      <c r="D10017" s="9">
        <v>45036</v>
      </c>
    </row>
    <row r="10018" spans="1:4" x14ac:dyDescent="0.2">
      <c r="A10018" t="s">
        <v>3576</v>
      </c>
      <c r="B10018" t="s">
        <v>3929</v>
      </c>
      <c r="C10018" s="9">
        <v>44637</v>
      </c>
      <c r="D10018" s="9">
        <v>45074</v>
      </c>
    </row>
    <row r="10019" spans="1:4" x14ac:dyDescent="0.2">
      <c r="A10019" t="s">
        <v>3576</v>
      </c>
      <c r="B10019" t="s">
        <v>3926</v>
      </c>
      <c r="C10019" s="9">
        <v>44691</v>
      </c>
      <c r="D10019" s="9">
        <v>44691</v>
      </c>
    </row>
    <row r="10020" spans="1:4" x14ac:dyDescent="0.2">
      <c r="A10020" t="s">
        <v>3576</v>
      </c>
      <c r="B10020" t="s">
        <v>3926</v>
      </c>
      <c r="C10020" s="9">
        <v>44691</v>
      </c>
      <c r="D10020" s="9">
        <v>44785</v>
      </c>
    </row>
    <row r="10021" spans="1:4" x14ac:dyDescent="0.2">
      <c r="A10021" t="s">
        <v>3576</v>
      </c>
      <c r="B10021" t="s">
        <v>3926</v>
      </c>
      <c r="C10021" s="9">
        <v>44691</v>
      </c>
      <c r="D10021" s="9">
        <v>44818</v>
      </c>
    </row>
    <row r="10022" spans="1:4" x14ac:dyDescent="0.2">
      <c r="A10022" t="s">
        <v>3576</v>
      </c>
      <c r="B10022" t="s">
        <v>3926</v>
      </c>
      <c r="C10022" s="9">
        <v>44691</v>
      </c>
      <c r="D10022" s="9">
        <v>44857</v>
      </c>
    </row>
    <row r="10023" spans="1:4" x14ac:dyDescent="0.2">
      <c r="A10023" t="s">
        <v>3576</v>
      </c>
      <c r="B10023" t="s">
        <v>3926</v>
      </c>
      <c r="C10023" s="9">
        <v>44691</v>
      </c>
      <c r="D10023" s="9">
        <v>44888</v>
      </c>
    </row>
    <row r="10024" spans="1:4" x14ac:dyDescent="0.2">
      <c r="A10024" t="s">
        <v>3576</v>
      </c>
      <c r="B10024" t="s">
        <v>3926</v>
      </c>
      <c r="C10024" s="9">
        <v>44691</v>
      </c>
      <c r="D10024" s="9">
        <v>44912</v>
      </c>
    </row>
    <row r="10025" spans="1:4" x14ac:dyDescent="0.2">
      <c r="A10025" t="s">
        <v>3576</v>
      </c>
      <c r="B10025" t="s">
        <v>3926</v>
      </c>
      <c r="C10025" s="9">
        <v>44691</v>
      </c>
      <c r="D10025" s="9">
        <v>44940</v>
      </c>
    </row>
    <row r="10026" spans="1:4" x14ac:dyDescent="0.2">
      <c r="A10026" t="s">
        <v>3576</v>
      </c>
      <c r="B10026" t="s">
        <v>3926</v>
      </c>
      <c r="C10026" s="9">
        <v>44691</v>
      </c>
      <c r="D10026" s="9">
        <v>44978</v>
      </c>
    </row>
    <row r="10027" spans="1:4" x14ac:dyDescent="0.2">
      <c r="A10027" t="s">
        <v>3576</v>
      </c>
      <c r="B10027" t="s">
        <v>3926</v>
      </c>
      <c r="C10027" s="9">
        <v>44691</v>
      </c>
      <c r="D10027" s="9">
        <v>44995</v>
      </c>
    </row>
    <row r="10028" spans="1:4" x14ac:dyDescent="0.2">
      <c r="A10028" t="s">
        <v>3576</v>
      </c>
      <c r="B10028" t="s">
        <v>3926</v>
      </c>
      <c r="C10028" s="9">
        <v>44691</v>
      </c>
      <c r="D10028" s="9">
        <v>45057</v>
      </c>
    </row>
    <row r="10029" spans="1:4" x14ac:dyDescent="0.2">
      <c r="A10029" t="s">
        <v>3577</v>
      </c>
      <c r="B10029" t="s">
        <v>3952</v>
      </c>
      <c r="C10029" s="9">
        <v>44573</v>
      </c>
      <c r="D10029" s="9">
        <v>44573</v>
      </c>
    </row>
    <row r="10030" spans="1:4" x14ac:dyDescent="0.2">
      <c r="A10030" t="s">
        <v>3577</v>
      </c>
      <c r="B10030" t="s">
        <v>3952</v>
      </c>
      <c r="C10030" s="9">
        <v>44573</v>
      </c>
      <c r="D10030" s="9">
        <v>44617</v>
      </c>
    </row>
    <row r="10031" spans="1:4" x14ac:dyDescent="0.2">
      <c r="A10031" t="s">
        <v>3577</v>
      </c>
      <c r="B10031" t="s">
        <v>3952</v>
      </c>
      <c r="C10031" s="9">
        <v>44573</v>
      </c>
      <c r="D10031" s="9">
        <v>44700</v>
      </c>
    </row>
    <row r="10032" spans="1:4" x14ac:dyDescent="0.2">
      <c r="A10032" t="s">
        <v>3577</v>
      </c>
      <c r="B10032" t="s">
        <v>3952</v>
      </c>
      <c r="C10032" s="9">
        <v>44573</v>
      </c>
      <c r="D10032" s="9">
        <v>44729</v>
      </c>
    </row>
    <row r="10033" spans="1:4" x14ac:dyDescent="0.2">
      <c r="A10033" t="s">
        <v>3577</v>
      </c>
      <c r="B10033" t="s">
        <v>3952</v>
      </c>
      <c r="C10033" s="9">
        <v>44573</v>
      </c>
      <c r="D10033" s="9">
        <v>44759</v>
      </c>
    </row>
    <row r="10034" spans="1:4" x14ac:dyDescent="0.2">
      <c r="A10034" t="s">
        <v>3577</v>
      </c>
      <c r="B10034" t="s">
        <v>3952</v>
      </c>
      <c r="C10034" s="9">
        <v>44573</v>
      </c>
      <c r="D10034" s="9">
        <v>44799</v>
      </c>
    </row>
    <row r="10035" spans="1:4" x14ac:dyDescent="0.2">
      <c r="A10035" t="s">
        <v>3577</v>
      </c>
      <c r="B10035" t="s">
        <v>3952</v>
      </c>
      <c r="C10035" s="9">
        <v>44573</v>
      </c>
      <c r="D10035" s="9">
        <v>44852</v>
      </c>
    </row>
    <row r="10036" spans="1:4" x14ac:dyDescent="0.2">
      <c r="A10036" t="s">
        <v>3577</v>
      </c>
      <c r="B10036" t="s">
        <v>3952</v>
      </c>
      <c r="C10036" s="9">
        <v>44573</v>
      </c>
      <c r="D10036" s="9">
        <v>44945</v>
      </c>
    </row>
    <row r="10037" spans="1:4" x14ac:dyDescent="0.2">
      <c r="A10037" t="s">
        <v>3577</v>
      </c>
      <c r="B10037" t="s">
        <v>3952</v>
      </c>
      <c r="C10037" s="9">
        <v>44573</v>
      </c>
      <c r="D10037" s="9">
        <v>44984</v>
      </c>
    </row>
    <row r="10038" spans="1:4" x14ac:dyDescent="0.2">
      <c r="A10038" t="s">
        <v>3577</v>
      </c>
      <c r="B10038" t="s">
        <v>3952</v>
      </c>
      <c r="C10038" s="9">
        <v>44573</v>
      </c>
      <c r="D10038" s="9">
        <v>44999</v>
      </c>
    </row>
    <row r="10039" spans="1:4" x14ac:dyDescent="0.2">
      <c r="A10039" t="s">
        <v>3577</v>
      </c>
      <c r="B10039" t="s">
        <v>3952</v>
      </c>
      <c r="C10039" s="9">
        <v>44573</v>
      </c>
      <c r="D10039" s="9">
        <v>45029</v>
      </c>
    </row>
    <row r="10040" spans="1:4" x14ac:dyDescent="0.2">
      <c r="A10040" t="s">
        <v>3577</v>
      </c>
      <c r="B10040" t="s">
        <v>3952</v>
      </c>
      <c r="C10040" s="9">
        <v>44573</v>
      </c>
      <c r="D10040" s="9">
        <v>45072</v>
      </c>
    </row>
    <row r="10041" spans="1:4" x14ac:dyDescent="0.2">
      <c r="A10041" t="s">
        <v>3577</v>
      </c>
      <c r="B10041" t="s">
        <v>3923</v>
      </c>
      <c r="C10041" s="9">
        <v>44873</v>
      </c>
      <c r="D10041" s="9">
        <v>44873</v>
      </c>
    </row>
    <row r="10042" spans="1:4" x14ac:dyDescent="0.2">
      <c r="A10042" t="s">
        <v>3577</v>
      </c>
      <c r="B10042" t="s">
        <v>3923</v>
      </c>
      <c r="C10042" s="9">
        <v>44873</v>
      </c>
      <c r="D10042" s="9">
        <v>44909</v>
      </c>
    </row>
    <row r="10043" spans="1:4" x14ac:dyDescent="0.2">
      <c r="A10043" t="s">
        <v>3577</v>
      </c>
      <c r="B10043" t="s">
        <v>3923</v>
      </c>
      <c r="C10043" s="9">
        <v>44873</v>
      </c>
      <c r="D10043" s="9">
        <v>44939</v>
      </c>
    </row>
    <row r="10044" spans="1:4" x14ac:dyDescent="0.2">
      <c r="A10044" t="s">
        <v>3577</v>
      </c>
      <c r="B10044" t="s">
        <v>3923</v>
      </c>
      <c r="C10044" s="9">
        <v>44873</v>
      </c>
      <c r="D10044" s="9">
        <v>44978</v>
      </c>
    </row>
    <row r="10045" spans="1:4" x14ac:dyDescent="0.2">
      <c r="A10045" t="s">
        <v>3577</v>
      </c>
      <c r="B10045" t="s">
        <v>3923</v>
      </c>
      <c r="C10045" s="9">
        <v>44873</v>
      </c>
      <c r="D10045" s="9">
        <v>45006</v>
      </c>
    </row>
    <row r="10046" spans="1:4" x14ac:dyDescent="0.2">
      <c r="A10046" t="s">
        <v>3577</v>
      </c>
      <c r="B10046" t="s">
        <v>3923</v>
      </c>
      <c r="C10046" s="9">
        <v>44873</v>
      </c>
      <c r="D10046" s="9">
        <v>45037</v>
      </c>
    </row>
    <row r="10047" spans="1:4" x14ac:dyDescent="0.2">
      <c r="A10047" t="s">
        <v>3577</v>
      </c>
      <c r="B10047" t="s">
        <v>3923</v>
      </c>
      <c r="C10047" s="9">
        <v>44873</v>
      </c>
      <c r="D10047" s="9">
        <v>45065</v>
      </c>
    </row>
    <row r="10048" spans="1:4" x14ac:dyDescent="0.2">
      <c r="A10048" t="s">
        <v>3578</v>
      </c>
      <c r="B10048" t="s">
        <v>3925</v>
      </c>
      <c r="C10048" s="9">
        <v>44663</v>
      </c>
      <c r="D10048" s="9">
        <v>44663</v>
      </c>
    </row>
    <row r="10049" spans="1:4" x14ac:dyDescent="0.2">
      <c r="A10049" t="s">
        <v>3578</v>
      </c>
      <c r="B10049" t="s">
        <v>3925</v>
      </c>
      <c r="C10049" s="9">
        <v>44663</v>
      </c>
      <c r="D10049" s="9">
        <v>44729</v>
      </c>
    </row>
    <row r="10050" spans="1:4" x14ac:dyDescent="0.2">
      <c r="A10050" t="s">
        <v>3578</v>
      </c>
      <c r="B10050" t="s">
        <v>3925</v>
      </c>
      <c r="C10050" s="9">
        <v>44663</v>
      </c>
      <c r="D10050" s="9">
        <v>44768</v>
      </c>
    </row>
    <row r="10051" spans="1:4" x14ac:dyDescent="0.2">
      <c r="A10051" t="s">
        <v>3578</v>
      </c>
      <c r="B10051" t="s">
        <v>3925</v>
      </c>
      <c r="C10051" s="9">
        <v>44663</v>
      </c>
      <c r="D10051" s="9">
        <v>44786</v>
      </c>
    </row>
    <row r="10052" spans="1:4" x14ac:dyDescent="0.2">
      <c r="A10052" t="s">
        <v>3578</v>
      </c>
      <c r="B10052" t="s">
        <v>3925</v>
      </c>
      <c r="C10052" s="9">
        <v>44663</v>
      </c>
      <c r="D10052" s="9">
        <v>44831</v>
      </c>
    </row>
    <row r="10053" spans="1:4" x14ac:dyDescent="0.2">
      <c r="A10053" t="s">
        <v>3578</v>
      </c>
      <c r="B10053" t="s">
        <v>3925</v>
      </c>
      <c r="C10053" s="9">
        <v>44663</v>
      </c>
      <c r="D10053" s="9">
        <v>44887</v>
      </c>
    </row>
    <row r="10054" spans="1:4" x14ac:dyDescent="0.2">
      <c r="A10054" t="s">
        <v>3578</v>
      </c>
      <c r="B10054" t="s">
        <v>3925</v>
      </c>
      <c r="C10054" s="9">
        <v>44663</v>
      </c>
      <c r="D10054" s="9">
        <v>44908</v>
      </c>
    </row>
    <row r="10055" spans="1:4" x14ac:dyDescent="0.2">
      <c r="A10055" t="s">
        <v>3578</v>
      </c>
      <c r="B10055" t="s">
        <v>3925</v>
      </c>
      <c r="C10055" s="9">
        <v>44663</v>
      </c>
      <c r="D10055" s="9">
        <v>44943</v>
      </c>
    </row>
    <row r="10056" spans="1:4" x14ac:dyDescent="0.2">
      <c r="A10056" t="s">
        <v>3578</v>
      </c>
      <c r="B10056" t="s">
        <v>3925</v>
      </c>
      <c r="C10056" s="9">
        <v>44663</v>
      </c>
      <c r="D10056" s="9">
        <v>44982</v>
      </c>
    </row>
    <row r="10057" spans="1:4" x14ac:dyDescent="0.2">
      <c r="A10057" t="s">
        <v>3578</v>
      </c>
      <c r="B10057" t="s">
        <v>3925</v>
      </c>
      <c r="C10057" s="9">
        <v>44663</v>
      </c>
      <c r="D10057" s="9">
        <v>45040</v>
      </c>
    </row>
    <row r="10058" spans="1:4" x14ac:dyDescent="0.2">
      <c r="A10058" t="s">
        <v>3578</v>
      </c>
      <c r="B10058" t="s">
        <v>3925</v>
      </c>
      <c r="C10058" s="9">
        <v>44663</v>
      </c>
      <c r="D10058" s="9">
        <v>45067</v>
      </c>
    </row>
    <row r="10059" spans="1:4" x14ac:dyDescent="0.2">
      <c r="A10059" t="s">
        <v>3578</v>
      </c>
      <c r="B10059" t="s">
        <v>3949</v>
      </c>
      <c r="C10059" s="9">
        <v>44772</v>
      </c>
      <c r="D10059" s="9">
        <v>44772</v>
      </c>
    </row>
    <row r="10060" spans="1:4" x14ac:dyDescent="0.2">
      <c r="A10060" t="s">
        <v>3578</v>
      </c>
      <c r="B10060" t="s">
        <v>3949</v>
      </c>
      <c r="C10060" s="9">
        <v>44772</v>
      </c>
      <c r="D10060" s="9">
        <v>44803</v>
      </c>
    </row>
    <row r="10061" spans="1:4" x14ac:dyDescent="0.2">
      <c r="A10061" t="s">
        <v>3578</v>
      </c>
      <c r="B10061" t="s">
        <v>3949</v>
      </c>
      <c r="C10061" s="9">
        <v>44772</v>
      </c>
      <c r="D10061" s="9">
        <v>44811</v>
      </c>
    </row>
    <row r="10062" spans="1:4" x14ac:dyDescent="0.2">
      <c r="A10062" t="s">
        <v>3578</v>
      </c>
      <c r="B10062" t="s">
        <v>3949</v>
      </c>
      <c r="C10062" s="9">
        <v>44772</v>
      </c>
      <c r="D10062" s="9">
        <v>44876</v>
      </c>
    </row>
    <row r="10063" spans="1:4" x14ac:dyDescent="0.2">
      <c r="A10063" t="s">
        <v>3578</v>
      </c>
      <c r="B10063" t="s">
        <v>3949</v>
      </c>
      <c r="C10063" s="9">
        <v>44772</v>
      </c>
      <c r="D10063" s="9">
        <v>44901</v>
      </c>
    </row>
    <row r="10064" spans="1:4" x14ac:dyDescent="0.2">
      <c r="A10064" t="s">
        <v>3578</v>
      </c>
      <c r="B10064" t="s">
        <v>3949</v>
      </c>
      <c r="C10064" s="9">
        <v>44772</v>
      </c>
      <c r="D10064" s="9">
        <v>44928</v>
      </c>
    </row>
    <row r="10065" spans="1:4" x14ac:dyDescent="0.2">
      <c r="A10065" t="s">
        <v>3578</v>
      </c>
      <c r="B10065" t="s">
        <v>3949</v>
      </c>
      <c r="C10065" s="9">
        <v>44772</v>
      </c>
      <c r="D10065" s="9">
        <v>44959</v>
      </c>
    </row>
    <row r="10066" spans="1:4" x14ac:dyDescent="0.2">
      <c r="A10066" t="s">
        <v>3578</v>
      </c>
      <c r="B10066" t="s">
        <v>3949</v>
      </c>
      <c r="C10066" s="9">
        <v>44772</v>
      </c>
      <c r="D10066" s="9">
        <v>44995</v>
      </c>
    </row>
    <row r="10067" spans="1:4" x14ac:dyDescent="0.2">
      <c r="A10067" t="s">
        <v>3578</v>
      </c>
      <c r="B10067" t="s">
        <v>3949</v>
      </c>
      <c r="C10067" s="9">
        <v>44772</v>
      </c>
      <c r="D10067" s="9">
        <v>45021</v>
      </c>
    </row>
    <row r="10068" spans="1:4" x14ac:dyDescent="0.2">
      <c r="A10068" t="s">
        <v>3578</v>
      </c>
      <c r="B10068" t="s">
        <v>3949</v>
      </c>
      <c r="C10068" s="9">
        <v>44772</v>
      </c>
      <c r="D10068" s="9">
        <v>45048</v>
      </c>
    </row>
    <row r="10069" spans="1:4" x14ac:dyDescent="0.2">
      <c r="A10069" t="s">
        <v>3579</v>
      </c>
      <c r="B10069" t="s">
        <v>3922</v>
      </c>
      <c r="C10069" s="9">
        <v>44872</v>
      </c>
      <c r="D10069" s="9">
        <v>44872</v>
      </c>
    </row>
    <row r="10070" spans="1:4" x14ac:dyDescent="0.2">
      <c r="A10070" t="s">
        <v>3579</v>
      </c>
      <c r="B10070" t="s">
        <v>3922</v>
      </c>
      <c r="C10070" s="9">
        <v>44872</v>
      </c>
      <c r="D10070" s="9">
        <v>44914</v>
      </c>
    </row>
    <row r="10071" spans="1:4" x14ac:dyDescent="0.2">
      <c r="A10071" t="s">
        <v>3579</v>
      </c>
      <c r="B10071" t="s">
        <v>3922</v>
      </c>
      <c r="C10071" s="9">
        <v>44872</v>
      </c>
      <c r="D10071" s="9">
        <v>44944</v>
      </c>
    </row>
    <row r="10072" spans="1:4" x14ac:dyDescent="0.2">
      <c r="A10072" t="s">
        <v>3579</v>
      </c>
      <c r="B10072" t="s">
        <v>3922</v>
      </c>
      <c r="C10072" s="9">
        <v>44872</v>
      </c>
      <c r="D10072" s="9">
        <v>44979</v>
      </c>
    </row>
    <row r="10073" spans="1:4" x14ac:dyDescent="0.2">
      <c r="A10073" t="s">
        <v>3579</v>
      </c>
      <c r="B10073" t="s">
        <v>3922</v>
      </c>
      <c r="C10073" s="9">
        <v>44872</v>
      </c>
      <c r="D10073" s="9">
        <v>44996</v>
      </c>
    </row>
    <row r="10074" spans="1:4" x14ac:dyDescent="0.2">
      <c r="A10074" t="s">
        <v>3579</v>
      </c>
      <c r="B10074" t="s">
        <v>3922</v>
      </c>
      <c r="C10074" s="9">
        <v>44872</v>
      </c>
      <c r="D10074" s="9">
        <v>45033</v>
      </c>
    </row>
    <row r="10075" spans="1:4" x14ac:dyDescent="0.2">
      <c r="A10075" t="s">
        <v>3579</v>
      </c>
      <c r="B10075" t="s">
        <v>3922</v>
      </c>
      <c r="C10075" s="9">
        <v>44872</v>
      </c>
      <c r="D10075" s="9">
        <v>45063</v>
      </c>
    </row>
    <row r="10076" spans="1:4" x14ac:dyDescent="0.2">
      <c r="A10076" t="s">
        <v>3579</v>
      </c>
      <c r="B10076" t="s">
        <v>3949</v>
      </c>
      <c r="C10076" s="9">
        <v>44949</v>
      </c>
      <c r="D10076" s="9">
        <v>44949</v>
      </c>
    </row>
    <row r="10077" spans="1:4" x14ac:dyDescent="0.2">
      <c r="A10077" t="s">
        <v>3579</v>
      </c>
      <c r="B10077" t="s">
        <v>3949</v>
      </c>
      <c r="C10077" s="9">
        <v>44949</v>
      </c>
      <c r="D10077" s="9">
        <v>44981</v>
      </c>
    </row>
    <row r="10078" spans="1:4" x14ac:dyDescent="0.2">
      <c r="A10078" t="s">
        <v>3579</v>
      </c>
      <c r="B10078" t="s">
        <v>3949</v>
      </c>
      <c r="C10078" s="9">
        <v>44949</v>
      </c>
      <c r="D10078" s="9">
        <v>45009</v>
      </c>
    </row>
    <row r="10079" spans="1:4" x14ac:dyDescent="0.2">
      <c r="A10079" t="s">
        <v>3579</v>
      </c>
      <c r="B10079" t="s">
        <v>3949</v>
      </c>
      <c r="C10079" s="9">
        <v>44949</v>
      </c>
      <c r="D10079" s="9">
        <v>45044</v>
      </c>
    </row>
    <row r="10080" spans="1:4" x14ac:dyDescent="0.2">
      <c r="A10080" t="s">
        <v>3579</v>
      </c>
      <c r="B10080" t="s">
        <v>3949</v>
      </c>
      <c r="C10080" s="9">
        <v>44949</v>
      </c>
      <c r="D10080" s="9">
        <v>45051</v>
      </c>
    </row>
    <row r="10081" spans="1:4" x14ac:dyDescent="0.2">
      <c r="A10081" t="s">
        <v>3579</v>
      </c>
      <c r="B10081" t="s">
        <v>3949</v>
      </c>
      <c r="C10081" s="9">
        <v>44949</v>
      </c>
      <c r="D10081" s="9">
        <v>45084</v>
      </c>
    </row>
    <row r="10082" spans="1:4" x14ac:dyDescent="0.2">
      <c r="A10082" t="s">
        <v>3580</v>
      </c>
      <c r="B10082" t="s">
        <v>3923</v>
      </c>
      <c r="C10082" s="9">
        <v>44663</v>
      </c>
      <c r="D10082" s="9">
        <v>44663</v>
      </c>
    </row>
    <row r="10083" spans="1:4" x14ac:dyDescent="0.2">
      <c r="A10083" t="s">
        <v>3580</v>
      </c>
      <c r="B10083" t="s">
        <v>3923</v>
      </c>
      <c r="C10083" s="9">
        <v>44663</v>
      </c>
      <c r="D10083" s="9">
        <v>44696</v>
      </c>
    </row>
    <row r="10084" spans="1:4" x14ac:dyDescent="0.2">
      <c r="A10084" t="s">
        <v>3580</v>
      </c>
      <c r="B10084" t="s">
        <v>3923</v>
      </c>
      <c r="C10084" s="9">
        <v>44663</v>
      </c>
      <c r="D10084" s="9">
        <v>44788</v>
      </c>
    </row>
    <row r="10085" spans="1:4" x14ac:dyDescent="0.2">
      <c r="A10085" t="s">
        <v>3580</v>
      </c>
      <c r="B10085" t="s">
        <v>3923</v>
      </c>
      <c r="C10085" s="9">
        <v>44663</v>
      </c>
      <c r="D10085" s="9">
        <v>44817</v>
      </c>
    </row>
    <row r="10086" spans="1:4" x14ac:dyDescent="0.2">
      <c r="A10086" t="s">
        <v>3580</v>
      </c>
      <c r="B10086" t="s">
        <v>3923</v>
      </c>
      <c r="C10086" s="9">
        <v>44663</v>
      </c>
      <c r="D10086" s="9">
        <v>44975</v>
      </c>
    </row>
    <row r="10087" spans="1:4" x14ac:dyDescent="0.2">
      <c r="A10087" t="s">
        <v>3580</v>
      </c>
      <c r="B10087" t="s">
        <v>3923</v>
      </c>
      <c r="C10087" s="9">
        <v>44663</v>
      </c>
      <c r="D10087" s="9">
        <v>45004</v>
      </c>
    </row>
    <row r="10088" spans="1:4" x14ac:dyDescent="0.2">
      <c r="A10088" t="s">
        <v>3580</v>
      </c>
      <c r="B10088" t="s">
        <v>3923</v>
      </c>
      <c r="C10088" s="9">
        <v>44663</v>
      </c>
      <c r="D10088" s="9">
        <v>45034</v>
      </c>
    </row>
    <row r="10089" spans="1:4" x14ac:dyDescent="0.2">
      <c r="A10089" t="s">
        <v>3580</v>
      </c>
      <c r="B10089" t="s">
        <v>3923</v>
      </c>
      <c r="C10089" s="9">
        <v>44663</v>
      </c>
      <c r="D10089" s="9">
        <v>45073</v>
      </c>
    </row>
    <row r="10090" spans="1:4" x14ac:dyDescent="0.2">
      <c r="A10090" t="s">
        <v>3580</v>
      </c>
      <c r="B10090" t="s">
        <v>3922</v>
      </c>
      <c r="C10090" s="9">
        <v>44957</v>
      </c>
      <c r="D10090" s="9">
        <v>44957</v>
      </c>
    </row>
    <row r="10091" spans="1:4" x14ac:dyDescent="0.2">
      <c r="A10091" t="s">
        <v>3580</v>
      </c>
      <c r="B10091" t="s">
        <v>3922</v>
      </c>
      <c r="C10091" s="9">
        <v>44957</v>
      </c>
      <c r="D10091" s="9">
        <v>44992</v>
      </c>
    </row>
    <row r="10092" spans="1:4" x14ac:dyDescent="0.2">
      <c r="A10092" t="s">
        <v>3580</v>
      </c>
      <c r="B10092" t="s">
        <v>3922</v>
      </c>
      <c r="C10092" s="9">
        <v>44957</v>
      </c>
      <c r="D10092" s="9">
        <v>45024</v>
      </c>
    </row>
    <row r="10093" spans="1:4" x14ac:dyDescent="0.2">
      <c r="A10093" t="s">
        <v>3580</v>
      </c>
      <c r="B10093" t="s">
        <v>3922</v>
      </c>
      <c r="C10093" s="9">
        <v>44957</v>
      </c>
      <c r="D10093" s="9">
        <v>45060</v>
      </c>
    </row>
    <row r="10094" spans="1:4" x14ac:dyDescent="0.2">
      <c r="A10094" t="s">
        <v>3581</v>
      </c>
      <c r="B10094" t="s">
        <v>3952</v>
      </c>
      <c r="C10094" s="9">
        <v>44753</v>
      </c>
      <c r="D10094" s="9">
        <v>44753</v>
      </c>
    </row>
    <row r="10095" spans="1:4" x14ac:dyDescent="0.2">
      <c r="A10095" t="s">
        <v>3581</v>
      </c>
      <c r="B10095" t="s">
        <v>3952</v>
      </c>
      <c r="C10095" s="9">
        <v>44753</v>
      </c>
      <c r="D10095" s="9">
        <v>44789</v>
      </c>
    </row>
    <row r="10096" spans="1:4" x14ac:dyDescent="0.2">
      <c r="A10096" t="s">
        <v>3581</v>
      </c>
      <c r="B10096" t="s">
        <v>3952</v>
      </c>
      <c r="C10096" s="9">
        <v>44753</v>
      </c>
      <c r="D10096" s="9">
        <v>44829</v>
      </c>
    </row>
    <row r="10097" spans="1:4" x14ac:dyDescent="0.2">
      <c r="A10097" t="s">
        <v>3581</v>
      </c>
      <c r="B10097" t="s">
        <v>3952</v>
      </c>
      <c r="C10097" s="9">
        <v>44753</v>
      </c>
      <c r="D10097" s="9">
        <v>44878</v>
      </c>
    </row>
    <row r="10098" spans="1:4" x14ac:dyDescent="0.2">
      <c r="A10098" t="s">
        <v>3581</v>
      </c>
      <c r="B10098" t="s">
        <v>3952</v>
      </c>
      <c r="C10098" s="9">
        <v>44753</v>
      </c>
      <c r="D10098" s="9">
        <v>44906</v>
      </c>
    </row>
    <row r="10099" spans="1:4" x14ac:dyDescent="0.2">
      <c r="A10099" t="s">
        <v>3581</v>
      </c>
      <c r="B10099" t="s">
        <v>3952</v>
      </c>
      <c r="C10099" s="9">
        <v>44753</v>
      </c>
      <c r="D10099" s="9">
        <v>44940</v>
      </c>
    </row>
    <row r="10100" spans="1:4" x14ac:dyDescent="0.2">
      <c r="A10100" t="s">
        <v>3581</v>
      </c>
      <c r="B10100" t="s">
        <v>3952</v>
      </c>
      <c r="C10100" s="9">
        <v>44753</v>
      </c>
      <c r="D10100" s="9">
        <v>44997</v>
      </c>
    </row>
    <row r="10101" spans="1:4" x14ac:dyDescent="0.2">
      <c r="A10101" t="s">
        <v>3581</v>
      </c>
      <c r="B10101" t="s">
        <v>3952</v>
      </c>
      <c r="C10101" s="9">
        <v>44753</v>
      </c>
      <c r="D10101" s="9">
        <v>45072</v>
      </c>
    </row>
    <row r="10102" spans="1:4" x14ac:dyDescent="0.2">
      <c r="A10102" t="s">
        <v>3581</v>
      </c>
      <c r="B10102" t="s">
        <v>3951</v>
      </c>
      <c r="C10102" s="9">
        <v>44812</v>
      </c>
      <c r="D10102" s="9">
        <v>44812</v>
      </c>
    </row>
    <row r="10103" spans="1:4" x14ac:dyDescent="0.2">
      <c r="A10103" t="s">
        <v>3581</v>
      </c>
      <c r="B10103" t="s">
        <v>3951</v>
      </c>
      <c r="C10103" s="9">
        <v>44812</v>
      </c>
      <c r="D10103" s="9">
        <v>44846</v>
      </c>
    </row>
    <row r="10104" spans="1:4" x14ac:dyDescent="0.2">
      <c r="A10104" t="s">
        <v>3581</v>
      </c>
      <c r="B10104" t="s">
        <v>3951</v>
      </c>
      <c r="C10104" s="9">
        <v>44812</v>
      </c>
      <c r="D10104" s="9">
        <v>44874</v>
      </c>
    </row>
    <row r="10105" spans="1:4" x14ac:dyDescent="0.2">
      <c r="A10105" t="s">
        <v>3581</v>
      </c>
      <c r="B10105" t="s">
        <v>3951</v>
      </c>
      <c r="C10105" s="9">
        <v>44812</v>
      </c>
      <c r="D10105" s="9">
        <v>44905</v>
      </c>
    </row>
    <row r="10106" spans="1:4" x14ac:dyDescent="0.2">
      <c r="A10106" t="s">
        <v>3581</v>
      </c>
      <c r="B10106" t="s">
        <v>3951</v>
      </c>
      <c r="C10106" s="9">
        <v>44812</v>
      </c>
      <c r="D10106" s="9">
        <v>44935</v>
      </c>
    </row>
    <row r="10107" spans="1:4" x14ac:dyDescent="0.2">
      <c r="A10107" t="s">
        <v>3581</v>
      </c>
      <c r="B10107" t="s">
        <v>3951</v>
      </c>
      <c r="C10107" s="9">
        <v>44812</v>
      </c>
      <c r="D10107" s="9">
        <v>44973</v>
      </c>
    </row>
    <row r="10108" spans="1:4" x14ac:dyDescent="0.2">
      <c r="A10108" t="s">
        <v>3581</v>
      </c>
      <c r="B10108" t="s">
        <v>3951</v>
      </c>
      <c r="C10108" s="9">
        <v>44812</v>
      </c>
      <c r="D10108" s="9">
        <v>44995</v>
      </c>
    </row>
    <row r="10109" spans="1:4" x14ac:dyDescent="0.2">
      <c r="A10109" t="s">
        <v>3581</v>
      </c>
      <c r="B10109" t="s">
        <v>3951</v>
      </c>
      <c r="C10109" s="9">
        <v>44812</v>
      </c>
      <c r="D10109" s="9">
        <v>45036</v>
      </c>
    </row>
    <row r="10110" spans="1:4" x14ac:dyDescent="0.2">
      <c r="A10110" t="s">
        <v>3581</v>
      </c>
      <c r="B10110" t="s">
        <v>3951</v>
      </c>
      <c r="C10110" s="9">
        <v>44812</v>
      </c>
      <c r="D10110" s="9">
        <v>45067</v>
      </c>
    </row>
    <row r="10111" spans="1:4" x14ac:dyDescent="0.2">
      <c r="A10111" t="s">
        <v>3582</v>
      </c>
      <c r="B10111" t="s">
        <v>3920</v>
      </c>
      <c r="C10111" s="9">
        <v>44730</v>
      </c>
      <c r="D10111" s="9">
        <v>44730</v>
      </c>
    </row>
    <row r="10112" spans="1:4" x14ac:dyDescent="0.2">
      <c r="A10112" t="s">
        <v>3582</v>
      </c>
      <c r="B10112" t="s">
        <v>3920</v>
      </c>
      <c r="C10112" s="9">
        <v>44730</v>
      </c>
      <c r="D10112" s="9">
        <v>44773</v>
      </c>
    </row>
    <row r="10113" spans="1:4" x14ac:dyDescent="0.2">
      <c r="A10113" t="s">
        <v>3582</v>
      </c>
      <c r="B10113" t="s">
        <v>3920</v>
      </c>
      <c r="C10113" s="9">
        <v>44730</v>
      </c>
      <c r="D10113" s="9">
        <v>44803</v>
      </c>
    </row>
    <row r="10114" spans="1:4" x14ac:dyDescent="0.2">
      <c r="A10114" t="s">
        <v>3582</v>
      </c>
      <c r="B10114" t="s">
        <v>3920</v>
      </c>
      <c r="C10114" s="9">
        <v>44730</v>
      </c>
      <c r="D10114" s="9">
        <v>44859</v>
      </c>
    </row>
    <row r="10115" spans="1:4" x14ac:dyDescent="0.2">
      <c r="A10115" t="s">
        <v>3582</v>
      </c>
      <c r="B10115" t="s">
        <v>3920</v>
      </c>
      <c r="C10115" s="9">
        <v>44730</v>
      </c>
      <c r="D10115" s="9">
        <v>44889</v>
      </c>
    </row>
    <row r="10116" spans="1:4" x14ac:dyDescent="0.2">
      <c r="A10116" t="s">
        <v>3582</v>
      </c>
      <c r="B10116" t="s">
        <v>3920</v>
      </c>
      <c r="C10116" s="9">
        <v>44730</v>
      </c>
      <c r="D10116" s="9">
        <v>44945</v>
      </c>
    </row>
    <row r="10117" spans="1:4" x14ac:dyDescent="0.2">
      <c r="A10117" t="s">
        <v>3582</v>
      </c>
      <c r="B10117" t="s">
        <v>3920</v>
      </c>
      <c r="C10117" s="9">
        <v>44730</v>
      </c>
      <c r="D10117" s="9">
        <v>44980</v>
      </c>
    </row>
    <row r="10118" spans="1:4" x14ac:dyDescent="0.2">
      <c r="A10118" t="s">
        <v>3582</v>
      </c>
      <c r="B10118" t="s">
        <v>3920</v>
      </c>
      <c r="C10118" s="9">
        <v>44730</v>
      </c>
      <c r="D10118" s="9">
        <v>45010</v>
      </c>
    </row>
    <row r="10119" spans="1:4" x14ac:dyDescent="0.2">
      <c r="A10119" t="s">
        <v>3582</v>
      </c>
      <c r="B10119" t="s">
        <v>3920</v>
      </c>
      <c r="C10119" s="9">
        <v>44730</v>
      </c>
      <c r="D10119" s="9">
        <v>45037</v>
      </c>
    </row>
    <row r="10120" spans="1:4" x14ac:dyDescent="0.2">
      <c r="A10120" t="s">
        <v>3582</v>
      </c>
      <c r="B10120" t="s">
        <v>3920</v>
      </c>
      <c r="C10120" s="9">
        <v>44730</v>
      </c>
      <c r="D10120" s="9">
        <v>45074</v>
      </c>
    </row>
    <row r="10121" spans="1:4" x14ac:dyDescent="0.2">
      <c r="A10121" t="s">
        <v>3582</v>
      </c>
      <c r="B10121" t="s">
        <v>3949</v>
      </c>
      <c r="C10121" s="9">
        <v>44836</v>
      </c>
      <c r="D10121" s="9">
        <v>44836</v>
      </c>
    </row>
    <row r="10122" spans="1:4" x14ac:dyDescent="0.2">
      <c r="A10122" t="s">
        <v>3582</v>
      </c>
      <c r="B10122" t="s">
        <v>3949</v>
      </c>
      <c r="C10122" s="9">
        <v>44836</v>
      </c>
      <c r="D10122" s="9">
        <v>44872</v>
      </c>
    </row>
    <row r="10123" spans="1:4" x14ac:dyDescent="0.2">
      <c r="A10123" t="s">
        <v>3582</v>
      </c>
      <c r="B10123" t="s">
        <v>3949</v>
      </c>
      <c r="C10123" s="9">
        <v>44836</v>
      </c>
      <c r="D10123" s="9">
        <v>44907</v>
      </c>
    </row>
    <row r="10124" spans="1:4" x14ac:dyDescent="0.2">
      <c r="A10124" t="s">
        <v>3582</v>
      </c>
      <c r="B10124" t="s">
        <v>3949</v>
      </c>
      <c r="C10124" s="9">
        <v>44836</v>
      </c>
      <c r="D10124" s="9">
        <v>44941</v>
      </c>
    </row>
    <row r="10125" spans="1:4" x14ac:dyDescent="0.2">
      <c r="A10125" t="s">
        <v>3582</v>
      </c>
      <c r="B10125" t="s">
        <v>3949</v>
      </c>
      <c r="C10125" s="9">
        <v>44836</v>
      </c>
      <c r="D10125" s="9">
        <v>44960</v>
      </c>
    </row>
    <row r="10126" spans="1:4" x14ac:dyDescent="0.2">
      <c r="A10126" t="s">
        <v>3582</v>
      </c>
      <c r="B10126" t="s">
        <v>3949</v>
      </c>
      <c r="C10126" s="9">
        <v>44836</v>
      </c>
      <c r="D10126" s="9">
        <v>45002</v>
      </c>
    </row>
    <row r="10127" spans="1:4" x14ac:dyDescent="0.2">
      <c r="A10127" t="s">
        <v>3582</v>
      </c>
      <c r="B10127" t="s">
        <v>3949</v>
      </c>
      <c r="C10127" s="9">
        <v>44836</v>
      </c>
      <c r="D10127" s="9">
        <v>45023</v>
      </c>
    </row>
    <row r="10128" spans="1:4" x14ac:dyDescent="0.2">
      <c r="A10128" t="s">
        <v>3582</v>
      </c>
      <c r="B10128" t="s">
        <v>3949</v>
      </c>
      <c r="C10128" s="9">
        <v>44836</v>
      </c>
      <c r="D10128" s="9">
        <v>45061</v>
      </c>
    </row>
    <row r="10129" spans="1:4" x14ac:dyDescent="0.2">
      <c r="A10129" t="s">
        <v>3583</v>
      </c>
      <c r="B10129" t="s">
        <v>3951</v>
      </c>
      <c r="C10129" s="9">
        <v>44626</v>
      </c>
      <c r="D10129" s="9">
        <v>44626</v>
      </c>
    </row>
    <row r="10130" spans="1:4" x14ac:dyDescent="0.2">
      <c r="A10130" t="s">
        <v>3583</v>
      </c>
      <c r="B10130" t="s">
        <v>3951</v>
      </c>
      <c r="C10130" s="9">
        <v>44626</v>
      </c>
      <c r="D10130" s="9">
        <v>44688</v>
      </c>
    </row>
    <row r="10131" spans="1:4" x14ac:dyDescent="0.2">
      <c r="A10131" t="s">
        <v>3583</v>
      </c>
      <c r="B10131" t="s">
        <v>3951</v>
      </c>
      <c r="C10131" s="9">
        <v>44626</v>
      </c>
      <c r="D10131" s="9">
        <v>44751</v>
      </c>
    </row>
    <row r="10132" spans="1:4" x14ac:dyDescent="0.2">
      <c r="A10132" t="s">
        <v>3583</v>
      </c>
      <c r="B10132" t="s">
        <v>3951</v>
      </c>
      <c r="C10132" s="9">
        <v>44626</v>
      </c>
      <c r="D10132" s="9">
        <v>44845</v>
      </c>
    </row>
    <row r="10133" spans="1:4" x14ac:dyDescent="0.2">
      <c r="A10133" t="s">
        <v>3583</v>
      </c>
      <c r="B10133" t="s">
        <v>3951</v>
      </c>
      <c r="C10133" s="9">
        <v>44626</v>
      </c>
      <c r="D10133" s="9">
        <v>44913</v>
      </c>
    </row>
    <row r="10134" spans="1:4" x14ac:dyDescent="0.2">
      <c r="A10134" t="s">
        <v>3583</v>
      </c>
      <c r="B10134" t="s">
        <v>3951</v>
      </c>
      <c r="C10134" s="9">
        <v>44626</v>
      </c>
      <c r="D10134" s="9">
        <v>44978</v>
      </c>
    </row>
    <row r="10135" spans="1:4" x14ac:dyDescent="0.2">
      <c r="A10135" t="s">
        <v>3583</v>
      </c>
      <c r="B10135" t="s">
        <v>3951</v>
      </c>
      <c r="C10135" s="9">
        <v>44626</v>
      </c>
      <c r="D10135" s="9">
        <v>45026</v>
      </c>
    </row>
    <row r="10136" spans="1:4" x14ac:dyDescent="0.2">
      <c r="A10136" t="s">
        <v>3583</v>
      </c>
      <c r="B10136" t="s">
        <v>3951</v>
      </c>
      <c r="C10136" s="9">
        <v>44626</v>
      </c>
      <c r="D10136" s="9">
        <v>45056</v>
      </c>
    </row>
    <row r="10137" spans="1:4" x14ac:dyDescent="0.2">
      <c r="A10137" t="s">
        <v>3583</v>
      </c>
      <c r="B10137" t="s">
        <v>3920</v>
      </c>
      <c r="C10137" s="9">
        <v>44996</v>
      </c>
      <c r="D10137" s="9">
        <v>44996</v>
      </c>
    </row>
    <row r="10138" spans="1:4" x14ac:dyDescent="0.2">
      <c r="A10138" t="s">
        <v>3583</v>
      </c>
      <c r="B10138" t="s">
        <v>3920</v>
      </c>
      <c r="C10138" s="9">
        <v>44996</v>
      </c>
      <c r="D10138" s="9">
        <v>45028</v>
      </c>
    </row>
    <row r="10139" spans="1:4" x14ac:dyDescent="0.2">
      <c r="A10139" t="s">
        <v>3583</v>
      </c>
      <c r="B10139" t="s">
        <v>3920</v>
      </c>
      <c r="C10139" s="9">
        <v>44996</v>
      </c>
      <c r="D10139" s="9">
        <v>45072</v>
      </c>
    </row>
    <row r="10140" spans="1:4" x14ac:dyDescent="0.2">
      <c r="A10140" t="s">
        <v>3584</v>
      </c>
      <c r="B10140" t="s">
        <v>3953</v>
      </c>
      <c r="C10140" s="9">
        <v>44873</v>
      </c>
      <c r="D10140" s="9">
        <v>44873</v>
      </c>
    </row>
    <row r="10141" spans="1:4" x14ac:dyDescent="0.2">
      <c r="A10141" t="s">
        <v>3584</v>
      </c>
      <c r="B10141" t="s">
        <v>3953</v>
      </c>
      <c r="C10141" s="9">
        <v>44873</v>
      </c>
      <c r="D10141" s="9">
        <v>44914</v>
      </c>
    </row>
    <row r="10142" spans="1:4" x14ac:dyDescent="0.2">
      <c r="A10142" t="s">
        <v>3584</v>
      </c>
      <c r="B10142" t="s">
        <v>3953</v>
      </c>
      <c r="C10142" s="9">
        <v>44873</v>
      </c>
      <c r="D10142" s="9">
        <v>44936</v>
      </c>
    </row>
    <row r="10143" spans="1:4" x14ac:dyDescent="0.2">
      <c r="A10143" t="s">
        <v>3584</v>
      </c>
      <c r="B10143" t="s">
        <v>3953</v>
      </c>
      <c r="C10143" s="9">
        <v>44873</v>
      </c>
      <c r="D10143" s="9">
        <v>44967</v>
      </c>
    </row>
    <row r="10144" spans="1:4" x14ac:dyDescent="0.2">
      <c r="A10144" t="s">
        <v>3584</v>
      </c>
      <c r="B10144" t="s">
        <v>3953</v>
      </c>
      <c r="C10144" s="9">
        <v>44873</v>
      </c>
      <c r="D10144" s="9">
        <v>45004</v>
      </c>
    </row>
    <row r="10145" spans="1:4" x14ac:dyDescent="0.2">
      <c r="A10145" t="s">
        <v>3584</v>
      </c>
      <c r="B10145" t="s">
        <v>3953</v>
      </c>
      <c r="C10145" s="9">
        <v>44873</v>
      </c>
      <c r="D10145" s="9">
        <v>45038</v>
      </c>
    </row>
    <row r="10146" spans="1:4" x14ac:dyDescent="0.2">
      <c r="A10146" t="s">
        <v>3584</v>
      </c>
      <c r="B10146" t="s">
        <v>3953</v>
      </c>
      <c r="C10146" s="9">
        <v>44873</v>
      </c>
      <c r="D10146" s="9">
        <v>45065</v>
      </c>
    </row>
    <row r="10147" spans="1:4" x14ac:dyDescent="0.2">
      <c r="A10147" t="s">
        <v>3585</v>
      </c>
      <c r="B10147" t="s">
        <v>3928</v>
      </c>
      <c r="C10147" s="9">
        <v>44773</v>
      </c>
      <c r="D10147" s="9">
        <v>44773</v>
      </c>
    </row>
    <row r="10148" spans="1:4" x14ac:dyDescent="0.2">
      <c r="A10148" t="s">
        <v>3585</v>
      </c>
      <c r="B10148" t="s">
        <v>3928</v>
      </c>
      <c r="C10148" s="9">
        <v>44773</v>
      </c>
      <c r="D10148" s="9">
        <v>44809</v>
      </c>
    </row>
    <row r="10149" spans="1:4" x14ac:dyDescent="0.2">
      <c r="A10149" t="s">
        <v>3585</v>
      </c>
      <c r="B10149" t="s">
        <v>3928</v>
      </c>
      <c r="C10149" s="9">
        <v>44773</v>
      </c>
      <c r="D10149" s="9">
        <v>44840</v>
      </c>
    </row>
    <row r="10150" spans="1:4" x14ac:dyDescent="0.2">
      <c r="A10150" t="s">
        <v>3585</v>
      </c>
      <c r="B10150" t="s">
        <v>3928</v>
      </c>
      <c r="C10150" s="9">
        <v>44773</v>
      </c>
      <c r="D10150" s="9">
        <v>44876</v>
      </c>
    </row>
    <row r="10151" spans="1:4" x14ac:dyDescent="0.2">
      <c r="A10151" t="s">
        <v>3585</v>
      </c>
      <c r="B10151" t="s">
        <v>3928</v>
      </c>
      <c r="C10151" s="9">
        <v>44773</v>
      </c>
      <c r="D10151" s="9">
        <v>44898</v>
      </c>
    </row>
    <row r="10152" spans="1:4" x14ac:dyDescent="0.2">
      <c r="A10152" t="s">
        <v>3585</v>
      </c>
      <c r="B10152" t="s">
        <v>3928</v>
      </c>
      <c r="C10152" s="9">
        <v>44773</v>
      </c>
      <c r="D10152" s="9">
        <v>44927</v>
      </c>
    </row>
    <row r="10153" spans="1:4" x14ac:dyDescent="0.2">
      <c r="A10153" t="s">
        <v>3585</v>
      </c>
      <c r="B10153" t="s">
        <v>3928</v>
      </c>
      <c r="C10153" s="9">
        <v>44773</v>
      </c>
      <c r="D10153" s="9">
        <v>44998</v>
      </c>
    </row>
    <row r="10154" spans="1:4" x14ac:dyDescent="0.2">
      <c r="A10154" t="s">
        <v>3585</v>
      </c>
      <c r="B10154" t="s">
        <v>3928</v>
      </c>
      <c r="C10154" s="9">
        <v>44773</v>
      </c>
      <c r="D10154" s="9">
        <v>45018</v>
      </c>
    </row>
    <row r="10155" spans="1:4" x14ac:dyDescent="0.2">
      <c r="A10155" t="s">
        <v>3585</v>
      </c>
      <c r="B10155" t="s">
        <v>3928</v>
      </c>
      <c r="C10155" s="9">
        <v>44773</v>
      </c>
      <c r="D10155" s="9">
        <v>45058</v>
      </c>
    </row>
    <row r="10156" spans="1:4" x14ac:dyDescent="0.2">
      <c r="A10156" t="s">
        <v>3585</v>
      </c>
      <c r="B10156" t="s">
        <v>3951</v>
      </c>
      <c r="C10156" s="9">
        <v>44890</v>
      </c>
      <c r="D10156" s="9">
        <v>44890</v>
      </c>
    </row>
    <row r="10157" spans="1:4" x14ac:dyDescent="0.2">
      <c r="A10157" t="s">
        <v>3585</v>
      </c>
      <c r="B10157" t="s">
        <v>3951</v>
      </c>
      <c r="C10157" s="9">
        <v>44890</v>
      </c>
      <c r="D10157" s="9">
        <v>44926</v>
      </c>
    </row>
    <row r="10158" spans="1:4" x14ac:dyDescent="0.2">
      <c r="A10158" t="s">
        <v>3585</v>
      </c>
      <c r="B10158" t="s">
        <v>3951</v>
      </c>
      <c r="C10158" s="9">
        <v>44890</v>
      </c>
      <c r="D10158" s="9">
        <v>44952</v>
      </c>
    </row>
    <row r="10159" spans="1:4" x14ac:dyDescent="0.2">
      <c r="A10159" t="s">
        <v>3585</v>
      </c>
      <c r="B10159" t="s">
        <v>3951</v>
      </c>
      <c r="C10159" s="9">
        <v>44890</v>
      </c>
      <c r="D10159" s="9">
        <v>44965</v>
      </c>
    </row>
    <row r="10160" spans="1:4" x14ac:dyDescent="0.2">
      <c r="A10160" t="s">
        <v>3585</v>
      </c>
      <c r="B10160" t="s">
        <v>3951</v>
      </c>
      <c r="C10160" s="9">
        <v>44890</v>
      </c>
      <c r="D10160" s="9">
        <v>44995</v>
      </c>
    </row>
    <row r="10161" spans="1:4" x14ac:dyDescent="0.2">
      <c r="A10161" t="s">
        <v>3585</v>
      </c>
      <c r="B10161" t="s">
        <v>3951</v>
      </c>
      <c r="C10161" s="9">
        <v>44890</v>
      </c>
      <c r="D10161" s="9">
        <v>45043</v>
      </c>
    </row>
    <row r="10162" spans="1:4" x14ac:dyDescent="0.2">
      <c r="A10162" t="s">
        <v>3585</v>
      </c>
      <c r="B10162" t="s">
        <v>3951</v>
      </c>
      <c r="C10162" s="9">
        <v>44890</v>
      </c>
      <c r="D10162" s="9">
        <v>45052</v>
      </c>
    </row>
    <row r="10163" spans="1:4" x14ac:dyDescent="0.2">
      <c r="A10163" t="s">
        <v>3585</v>
      </c>
      <c r="B10163" t="s">
        <v>3951</v>
      </c>
      <c r="C10163" s="9">
        <v>44890</v>
      </c>
      <c r="D10163" s="9">
        <v>45086</v>
      </c>
    </row>
    <row r="10164" spans="1:4" x14ac:dyDescent="0.2">
      <c r="A10164" t="s">
        <v>3586</v>
      </c>
      <c r="B10164" t="s">
        <v>3924</v>
      </c>
      <c r="C10164" s="9">
        <v>44784</v>
      </c>
      <c r="D10164" s="9">
        <v>44784</v>
      </c>
    </row>
    <row r="10165" spans="1:4" x14ac:dyDescent="0.2">
      <c r="A10165" t="s">
        <v>3586</v>
      </c>
      <c r="B10165" t="s">
        <v>3924</v>
      </c>
      <c r="C10165" s="9">
        <v>44784</v>
      </c>
      <c r="D10165" s="9">
        <v>44822</v>
      </c>
    </row>
    <row r="10166" spans="1:4" x14ac:dyDescent="0.2">
      <c r="A10166" t="s">
        <v>3586</v>
      </c>
      <c r="B10166" t="s">
        <v>3924</v>
      </c>
      <c r="C10166" s="9">
        <v>44784</v>
      </c>
      <c r="D10166" s="9">
        <v>44850</v>
      </c>
    </row>
    <row r="10167" spans="1:4" x14ac:dyDescent="0.2">
      <c r="A10167" t="s">
        <v>3586</v>
      </c>
      <c r="B10167" t="s">
        <v>3924</v>
      </c>
      <c r="C10167" s="9">
        <v>44784</v>
      </c>
      <c r="D10167" s="9">
        <v>44890</v>
      </c>
    </row>
    <row r="10168" spans="1:4" x14ac:dyDescent="0.2">
      <c r="A10168" t="s">
        <v>3586</v>
      </c>
      <c r="B10168" t="s">
        <v>3924</v>
      </c>
      <c r="C10168" s="9">
        <v>44784</v>
      </c>
      <c r="D10168" s="9">
        <v>44952</v>
      </c>
    </row>
    <row r="10169" spans="1:4" x14ac:dyDescent="0.2">
      <c r="A10169" t="s">
        <v>3586</v>
      </c>
      <c r="B10169" t="s">
        <v>3924</v>
      </c>
      <c r="C10169" s="9">
        <v>44784</v>
      </c>
      <c r="D10169" s="9">
        <v>44971</v>
      </c>
    </row>
    <row r="10170" spans="1:4" x14ac:dyDescent="0.2">
      <c r="A10170" t="s">
        <v>3586</v>
      </c>
      <c r="B10170" t="s">
        <v>3924</v>
      </c>
      <c r="C10170" s="9">
        <v>44784</v>
      </c>
      <c r="D10170" s="9">
        <v>45000</v>
      </c>
    </row>
    <row r="10171" spans="1:4" x14ac:dyDescent="0.2">
      <c r="A10171" t="s">
        <v>3586</v>
      </c>
      <c r="B10171" t="s">
        <v>3924</v>
      </c>
      <c r="C10171" s="9">
        <v>44784</v>
      </c>
      <c r="D10171" s="9">
        <v>45029</v>
      </c>
    </row>
    <row r="10172" spans="1:4" x14ac:dyDescent="0.2">
      <c r="A10172" t="s">
        <v>3586</v>
      </c>
      <c r="B10172" t="s">
        <v>3950</v>
      </c>
      <c r="C10172" s="9">
        <v>44843</v>
      </c>
      <c r="D10172" s="9">
        <v>44843</v>
      </c>
    </row>
    <row r="10173" spans="1:4" x14ac:dyDescent="0.2">
      <c r="A10173" t="s">
        <v>3586</v>
      </c>
      <c r="B10173" t="s">
        <v>3950</v>
      </c>
      <c r="C10173" s="9">
        <v>44843</v>
      </c>
      <c r="D10173" s="9">
        <v>44883</v>
      </c>
    </row>
    <row r="10174" spans="1:4" x14ac:dyDescent="0.2">
      <c r="A10174" t="s">
        <v>3586</v>
      </c>
      <c r="B10174" t="s">
        <v>3950</v>
      </c>
      <c r="C10174" s="9">
        <v>44843</v>
      </c>
      <c r="D10174" s="9">
        <v>44948</v>
      </c>
    </row>
    <row r="10175" spans="1:4" x14ac:dyDescent="0.2">
      <c r="A10175" t="s">
        <v>3586</v>
      </c>
      <c r="B10175" t="s">
        <v>3950</v>
      </c>
      <c r="C10175" s="9">
        <v>44843</v>
      </c>
      <c r="D10175" s="9">
        <v>44971</v>
      </c>
    </row>
    <row r="10176" spans="1:4" x14ac:dyDescent="0.2">
      <c r="A10176" t="s">
        <v>3586</v>
      </c>
      <c r="B10176" t="s">
        <v>3950</v>
      </c>
      <c r="C10176" s="9">
        <v>44843</v>
      </c>
      <c r="D10176" s="9">
        <v>44994</v>
      </c>
    </row>
    <row r="10177" spans="1:4" x14ac:dyDescent="0.2">
      <c r="A10177" t="s">
        <v>3586</v>
      </c>
      <c r="B10177" t="s">
        <v>3950</v>
      </c>
      <c r="C10177" s="9">
        <v>44843</v>
      </c>
      <c r="D10177" s="9">
        <v>45025</v>
      </c>
    </row>
    <row r="10178" spans="1:4" x14ac:dyDescent="0.2">
      <c r="A10178" t="s">
        <v>3586</v>
      </c>
      <c r="B10178" t="s">
        <v>3950</v>
      </c>
      <c r="C10178" s="9">
        <v>44843</v>
      </c>
      <c r="D10178" s="9">
        <v>45070</v>
      </c>
    </row>
    <row r="10179" spans="1:4" x14ac:dyDescent="0.2">
      <c r="A10179" t="s">
        <v>3587</v>
      </c>
      <c r="B10179" t="s">
        <v>3953</v>
      </c>
      <c r="C10179" s="9">
        <v>44828</v>
      </c>
      <c r="D10179" s="9">
        <v>44828</v>
      </c>
    </row>
    <row r="10180" spans="1:4" x14ac:dyDescent="0.2">
      <c r="A10180" t="s">
        <v>3587</v>
      </c>
      <c r="B10180" t="s">
        <v>3953</v>
      </c>
      <c r="C10180" s="9">
        <v>44828</v>
      </c>
      <c r="D10180" s="9">
        <v>44869</v>
      </c>
    </row>
    <row r="10181" spans="1:4" x14ac:dyDescent="0.2">
      <c r="A10181" t="s">
        <v>3587</v>
      </c>
      <c r="B10181" t="s">
        <v>3953</v>
      </c>
      <c r="C10181" s="9">
        <v>44828</v>
      </c>
      <c r="D10181" s="9">
        <v>44896</v>
      </c>
    </row>
    <row r="10182" spans="1:4" x14ac:dyDescent="0.2">
      <c r="A10182" t="s">
        <v>3587</v>
      </c>
      <c r="B10182" t="s">
        <v>3953</v>
      </c>
      <c r="C10182" s="9">
        <v>44828</v>
      </c>
      <c r="D10182" s="9">
        <v>44953</v>
      </c>
    </row>
    <row r="10183" spans="1:4" x14ac:dyDescent="0.2">
      <c r="A10183" t="s">
        <v>3587</v>
      </c>
      <c r="B10183" t="s">
        <v>3953</v>
      </c>
      <c r="C10183" s="9">
        <v>44828</v>
      </c>
      <c r="D10183" s="9">
        <v>44958</v>
      </c>
    </row>
    <row r="10184" spans="1:4" x14ac:dyDescent="0.2">
      <c r="A10184" t="s">
        <v>3587</v>
      </c>
      <c r="B10184" t="s">
        <v>3953</v>
      </c>
      <c r="C10184" s="9">
        <v>44828</v>
      </c>
      <c r="D10184" s="9">
        <v>45012</v>
      </c>
    </row>
    <row r="10185" spans="1:4" x14ac:dyDescent="0.2">
      <c r="A10185" t="s">
        <v>3587</v>
      </c>
      <c r="B10185" t="s">
        <v>3953</v>
      </c>
      <c r="C10185" s="9">
        <v>44828</v>
      </c>
      <c r="D10185" s="9">
        <v>45041</v>
      </c>
    </row>
    <row r="10186" spans="1:4" x14ac:dyDescent="0.2">
      <c r="A10186" t="s">
        <v>3587</v>
      </c>
      <c r="B10186" t="s">
        <v>3953</v>
      </c>
      <c r="C10186" s="9">
        <v>44828</v>
      </c>
      <c r="D10186" s="9">
        <v>45071</v>
      </c>
    </row>
    <row r="10187" spans="1:4" x14ac:dyDescent="0.2">
      <c r="A10187" t="s">
        <v>3587</v>
      </c>
      <c r="B10187" t="s">
        <v>3953</v>
      </c>
      <c r="C10187" s="9">
        <v>44828</v>
      </c>
      <c r="D10187" s="9">
        <v>45085</v>
      </c>
    </row>
    <row r="10188" spans="1:4" x14ac:dyDescent="0.2">
      <c r="A10188" t="s">
        <v>3587</v>
      </c>
      <c r="B10188" t="s">
        <v>3929</v>
      </c>
      <c r="C10188" s="9">
        <v>44910</v>
      </c>
      <c r="D10188" s="9">
        <v>44910</v>
      </c>
    </row>
    <row r="10189" spans="1:4" x14ac:dyDescent="0.2">
      <c r="A10189" t="s">
        <v>3587</v>
      </c>
      <c r="B10189" t="s">
        <v>3929</v>
      </c>
      <c r="C10189" s="9">
        <v>44910</v>
      </c>
      <c r="D10189" s="9">
        <v>44952</v>
      </c>
    </row>
    <row r="10190" spans="1:4" x14ac:dyDescent="0.2">
      <c r="A10190" t="s">
        <v>3587</v>
      </c>
      <c r="B10190" t="s">
        <v>3929</v>
      </c>
      <c r="C10190" s="9">
        <v>44910</v>
      </c>
      <c r="D10190" s="9">
        <v>44980</v>
      </c>
    </row>
    <row r="10191" spans="1:4" x14ac:dyDescent="0.2">
      <c r="A10191" t="s">
        <v>3587</v>
      </c>
      <c r="B10191" t="s">
        <v>3929</v>
      </c>
      <c r="C10191" s="9">
        <v>44910</v>
      </c>
      <c r="D10191" s="9">
        <v>45008</v>
      </c>
    </row>
    <row r="10192" spans="1:4" x14ac:dyDescent="0.2">
      <c r="A10192" t="s">
        <v>3587</v>
      </c>
      <c r="B10192" t="s">
        <v>3929</v>
      </c>
      <c r="C10192" s="9">
        <v>44910</v>
      </c>
      <c r="D10192" s="9">
        <v>45035</v>
      </c>
    </row>
    <row r="10193" spans="1:4" x14ac:dyDescent="0.2">
      <c r="A10193" t="s">
        <v>3587</v>
      </c>
      <c r="B10193" t="s">
        <v>3929</v>
      </c>
      <c r="C10193" s="9">
        <v>44910</v>
      </c>
      <c r="D10193" s="9">
        <v>45065</v>
      </c>
    </row>
    <row r="10194" spans="1:4" x14ac:dyDescent="0.2">
      <c r="A10194" t="s">
        <v>3588</v>
      </c>
      <c r="B10194" t="s">
        <v>3953</v>
      </c>
      <c r="C10194" s="9">
        <v>44868</v>
      </c>
      <c r="D10194" s="9">
        <v>44868</v>
      </c>
    </row>
    <row r="10195" spans="1:4" x14ac:dyDescent="0.2">
      <c r="A10195" t="s">
        <v>3588</v>
      </c>
      <c r="B10195" t="s">
        <v>3953</v>
      </c>
      <c r="C10195" s="9">
        <v>44868</v>
      </c>
      <c r="D10195" s="9">
        <v>44900</v>
      </c>
    </row>
    <row r="10196" spans="1:4" x14ac:dyDescent="0.2">
      <c r="A10196" t="s">
        <v>3588</v>
      </c>
      <c r="B10196" t="s">
        <v>3953</v>
      </c>
      <c r="C10196" s="9">
        <v>44868</v>
      </c>
      <c r="D10196" s="9">
        <v>44935</v>
      </c>
    </row>
    <row r="10197" spans="1:4" x14ac:dyDescent="0.2">
      <c r="A10197" t="s">
        <v>3588</v>
      </c>
      <c r="B10197" t="s">
        <v>3953</v>
      </c>
      <c r="C10197" s="9">
        <v>44868</v>
      </c>
      <c r="D10197" s="9">
        <v>44973</v>
      </c>
    </row>
    <row r="10198" spans="1:4" x14ac:dyDescent="0.2">
      <c r="A10198" t="s">
        <v>3588</v>
      </c>
      <c r="B10198" t="s">
        <v>3953</v>
      </c>
      <c r="C10198" s="9">
        <v>44868</v>
      </c>
      <c r="D10198" s="9">
        <v>45001</v>
      </c>
    </row>
    <row r="10199" spans="1:4" x14ac:dyDescent="0.2">
      <c r="A10199" t="s">
        <v>3588</v>
      </c>
      <c r="B10199" t="s">
        <v>3953</v>
      </c>
      <c r="C10199" s="9">
        <v>44868</v>
      </c>
      <c r="D10199" s="9">
        <v>45026</v>
      </c>
    </row>
    <row r="10200" spans="1:4" x14ac:dyDescent="0.2">
      <c r="A10200" t="s">
        <v>3588</v>
      </c>
      <c r="B10200" t="s">
        <v>3953</v>
      </c>
      <c r="C10200" s="9">
        <v>44868</v>
      </c>
      <c r="D10200" s="9">
        <v>45049</v>
      </c>
    </row>
    <row r="10201" spans="1:4" x14ac:dyDescent="0.2">
      <c r="A10201" t="s">
        <v>3588</v>
      </c>
      <c r="B10201" t="s">
        <v>3951</v>
      </c>
      <c r="C10201" s="9">
        <v>44909</v>
      </c>
      <c r="D10201" s="9">
        <v>44909</v>
      </c>
    </row>
    <row r="10202" spans="1:4" x14ac:dyDescent="0.2">
      <c r="A10202" t="s">
        <v>3588</v>
      </c>
      <c r="B10202" t="s">
        <v>3951</v>
      </c>
      <c r="C10202" s="9">
        <v>44909</v>
      </c>
      <c r="D10202" s="9">
        <v>44953</v>
      </c>
    </row>
    <row r="10203" spans="1:4" x14ac:dyDescent="0.2">
      <c r="A10203" t="s">
        <v>3588</v>
      </c>
      <c r="B10203" t="s">
        <v>3951</v>
      </c>
      <c r="C10203" s="9">
        <v>44909</v>
      </c>
      <c r="D10203" s="9">
        <v>44982</v>
      </c>
    </row>
    <row r="10204" spans="1:4" x14ac:dyDescent="0.2">
      <c r="A10204" t="s">
        <v>3588</v>
      </c>
      <c r="B10204" t="s">
        <v>3951</v>
      </c>
      <c r="C10204" s="9">
        <v>44909</v>
      </c>
      <c r="D10204" s="9">
        <v>45008</v>
      </c>
    </row>
    <row r="10205" spans="1:4" x14ac:dyDescent="0.2">
      <c r="A10205" t="s">
        <v>3588</v>
      </c>
      <c r="B10205" t="s">
        <v>3951</v>
      </c>
      <c r="C10205" s="9">
        <v>44909</v>
      </c>
      <c r="D10205" s="9">
        <v>45031</v>
      </c>
    </row>
    <row r="10206" spans="1:4" x14ac:dyDescent="0.2">
      <c r="A10206" t="s">
        <v>3588</v>
      </c>
      <c r="B10206" t="s">
        <v>3951</v>
      </c>
      <c r="C10206" s="9">
        <v>44909</v>
      </c>
      <c r="D10206" s="9">
        <v>45071</v>
      </c>
    </row>
    <row r="10207" spans="1:4" x14ac:dyDescent="0.2">
      <c r="A10207" t="s">
        <v>3589</v>
      </c>
      <c r="B10207" t="s">
        <v>3950</v>
      </c>
      <c r="C10207" s="9">
        <v>44600</v>
      </c>
      <c r="D10207" s="9">
        <v>44600</v>
      </c>
    </row>
    <row r="10208" spans="1:4" x14ac:dyDescent="0.2">
      <c r="A10208" t="s">
        <v>3589</v>
      </c>
      <c r="B10208" t="s">
        <v>3950</v>
      </c>
      <c r="C10208" s="9">
        <v>44600</v>
      </c>
      <c r="D10208" s="9">
        <v>44632</v>
      </c>
    </row>
    <row r="10209" spans="1:4" x14ac:dyDescent="0.2">
      <c r="A10209" t="s">
        <v>3589</v>
      </c>
      <c r="B10209" t="s">
        <v>3950</v>
      </c>
      <c r="C10209" s="9">
        <v>44600</v>
      </c>
      <c r="D10209" s="9">
        <v>44672</v>
      </c>
    </row>
    <row r="10210" spans="1:4" x14ac:dyDescent="0.2">
      <c r="A10210" t="s">
        <v>3589</v>
      </c>
      <c r="B10210" t="s">
        <v>3950</v>
      </c>
      <c r="C10210" s="9">
        <v>44600</v>
      </c>
      <c r="D10210" s="9">
        <v>44724</v>
      </c>
    </row>
    <row r="10211" spans="1:4" x14ac:dyDescent="0.2">
      <c r="A10211" t="s">
        <v>3589</v>
      </c>
      <c r="B10211" t="s">
        <v>3950</v>
      </c>
      <c r="C10211" s="9">
        <v>44600</v>
      </c>
      <c r="D10211" s="9">
        <v>44750</v>
      </c>
    </row>
    <row r="10212" spans="1:4" x14ac:dyDescent="0.2">
      <c r="A10212" t="s">
        <v>3589</v>
      </c>
      <c r="B10212" t="s">
        <v>3950</v>
      </c>
      <c r="C10212" s="9">
        <v>44600</v>
      </c>
      <c r="D10212" s="9">
        <v>44792</v>
      </c>
    </row>
    <row r="10213" spans="1:4" x14ac:dyDescent="0.2">
      <c r="A10213" t="s">
        <v>3589</v>
      </c>
      <c r="B10213" t="s">
        <v>3950</v>
      </c>
      <c r="C10213" s="9">
        <v>44600</v>
      </c>
      <c r="D10213" s="9">
        <v>44813</v>
      </c>
    </row>
    <row r="10214" spans="1:4" x14ac:dyDescent="0.2">
      <c r="A10214" t="s">
        <v>3589</v>
      </c>
      <c r="B10214" t="s">
        <v>3950</v>
      </c>
      <c r="C10214" s="9">
        <v>44600</v>
      </c>
      <c r="D10214" s="9">
        <v>44849</v>
      </c>
    </row>
    <row r="10215" spans="1:4" x14ac:dyDescent="0.2">
      <c r="A10215" t="s">
        <v>3589</v>
      </c>
      <c r="B10215" t="s">
        <v>3950</v>
      </c>
      <c r="C10215" s="9">
        <v>44600</v>
      </c>
      <c r="D10215" s="9">
        <v>44887</v>
      </c>
    </row>
    <row r="10216" spans="1:4" x14ac:dyDescent="0.2">
      <c r="A10216" t="s">
        <v>3589</v>
      </c>
      <c r="B10216" t="s">
        <v>3950</v>
      </c>
      <c r="C10216" s="9">
        <v>44600</v>
      </c>
      <c r="D10216" s="9">
        <v>44906</v>
      </c>
    </row>
    <row r="10217" spans="1:4" x14ac:dyDescent="0.2">
      <c r="A10217" t="s">
        <v>3589</v>
      </c>
      <c r="B10217" t="s">
        <v>3950</v>
      </c>
      <c r="C10217" s="9">
        <v>44600</v>
      </c>
      <c r="D10217" s="9">
        <v>45031</v>
      </c>
    </row>
    <row r="10218" spans="1:4" x14ac:dyDescent="0.2">
      <c r="A10218" t="s">
        <v>3589</v>
      </c>
      <c r="B10218" t="s">
        <v>3950</v>
      </c>
      <c r="C10218" s="9">
        <v>44600</v>
      </c>
      <c r="D10218" s="9">
        <v>45066</v>
      </c>
    </row>
    <row r="10219" spans="1:4" x14ac:dyDescent="0.2">
      <c r="A10219" t="s">
        <v>3589</v>
      </c>
      <c r="B10219" t="s">
        <v>3953</v>
      </c>
      <c r="C10219" s="9">
        <v>44751</v>
      </c>
      <c r="D10219" s="9">
        <v>44751</v>
      </c>
    </row>
    <row r="10220" spans="1:4" x14ac:dyDescent="0.2">
      <c r="A10220" t="s">
        <v>3589</v>
      </c>
      <c r="B10220" t="s">
        <v>3953</v>
      </c>
      <c r="C10220" s="9">
        <v>44751</v>
      </c>
      <c r="D10220" s="9">
        <v>44785</v>
      </c>
    </row>
    <row r="10221" spans="1:4" x14ac:dyDescent="0.2">
      <c r="A10221" t="s">
        <v>3589</v>
      </c>
      <c r="B10221" t="s">
        <v>3953</v>
      </c>
      <c r="C10221" s="9">
        <v>44751</v>
      </c>
      <c r="D10221" s="9">
        <v>44818</v>
      </c>
    </row>
    <row r="10222" spans="1:4" x14ac:dyDescent="0.2">
      <c r="A10222" t="s">
        <v>3589</v>
      </c>
      <c r="B10222" t="s">
        <v>3953</v>
      </c>
      <c r="C10222" s="9">
        <v>44751</v>
      </c>
      <c r="D10222" s="9">
        <v>44853</v>
      </c>
    </row>
    <row r="10223" spans="1:4" x14ac:dyDescent="0.2">
      <c r="A10223" t="s">
        <v>3589</v>
      </c>
      <c r="B10223" t="s">
        <v>3953</v>
      </c>
      <c r="C10223" s="9">
        <v>44751</v>
      </c>
      <c r="D10223" s="9">
        <v>44881</v>
      </c>
    </row>
    <row r="10224" spans="1:4" x14ac:dyDescent="0.2">
      <c r="A10224" t="s">
        <v>3589</v>
      </c>
      <c r="B10224" t="s">
        <v>3953</v>
      </c>
      <c r="C10224" s="9">
        <v>44751</v>
      </c>
      <c r="D10224" s="9">
        <v>44943</v>
      </c>
    </row>
    <row r="10225" spans="1:4" x14ac:dyDescent="0.2">
      <c r="A10225" t="s">
        <v>3589</v>
      </c>
      <c r="B10225" t="s">
        <v>3953</v>
      </c>
      <c r="C10225" s="9">
        <v>44751</v>
      </c>
      <c r="D10225" s="9">
        <v>45008</v>
      </c>
    </row>
    <row r="10226" spans="1:4" x14ac:dyDescent="0.2">
      <c r="A10226" t="s">
        <v>3589</v>
      </c>
      <c r="B10226" t="s">
        <v>3953</v>
      </c>
      <c r="C10226" s="9">
        <v>44751</v>
      </c>
      <c r="D10226" s="9">
        <v>45032</v>
      </c>
    </row>
    <row r="10227" spans="1:4" x14ac:dyDescent="0.2">
      <c r="A10227" t="s">
        <v>3589</v>
      </c>
      <c r="B10227" t="s">
        <v>3953</v>
      </c>
      <c r="C10227" s="9">
        <v>44751</v>
      </c>
      <c r="D10227" s="9">
        <v>45057</v>
      </c>
    </row>
    <row r="10228" spans="1:4" x14ac:dyDescent="0.2">
      <c r="A10228" t="s">
        <v>3590</v>
      </c>
      <c r="B10228" t="s">
        <v>3952</v>
      </c>
      <c r="C10228" s="9">
        <v>44624</v>
      </c>
      <c r="D10228" s="9">
        <v>44624</v>
      </c>
    </row>
    <row r="10229" spans="1:4" x14ac:dyDescent="0.2">
      <c r="A10229" t="s">
        <v>3590</v>
      </c>
      <c r="B10229" t="s">
        <v>3952</v>
      </c>
      <c r="C10229" s="9">
        <v>44624</v>
      </c>
      <c r="D10229" s="9">
        <v>44669</v>
      </c>
    </row>
    <row r="10230" spans="1:4" x14ac:dyDescent="0.2">
      <c r="A10230" t="s">
        <v>3590</v>
      </c>
      <c r="B10230" t="s">
        <v>3952</v>
      </c>
      <c r="C10230" s="9">
        <v>44624</v>
      </c>
      <c r="D10230" s="9">
        <v>44685</v>
      </c>
    </row>
    <row r="10231" spans="1:4" x14ac:dyDescent="0.2">
      <c r="A10231" t="s">
        <v>3590</v>
      </c>
      <c r="B10231" t="s">
        <v>3952</v>
      </c>
      <c r="C10231" s="9">
        <v>44624</v>
      </c>
      <c r="D10231" s="9">
        <v>44756</v>
      </c>
    </row>
    <row r="10232" spans="1:4" x14ac:dyDescent="0.2">
      <c r="A10232" t="s">
        <v>3590</v>
      </c>
      <c r="B10232" t="s">
        <v>3952</v>
      </c>
      <c r="C10232" s="9">
        <v>44624</v>
      </c>
      <c r="D10232" s="9">
        <v>44870</v>
      </c>
    </row>
    <row r="10233" spans="1:4" x14ac:dyDescent="0.2">
      <c r="A10233" t="s">
        <v>3590</v>
      </c>
      <c r="B10233" t="s">
        <v>3949</v>
      </c>
      <c r="C10233" s="9">
        <v>44679</v>
      </c>
      <c r="D10233" s="9">
        <v>44679</v>
      </c>
    </row>
    <row r="10234" spans="1:4" x14ac:dyDescent="0.2">
      <c r="A10234" t="s">
        <v>3590</v>
      </c>
      <c r="B10234" t="s">
        <v>3949</v>
      </c>
      <c r="C10234" s="9">
        <v>44679</v>
      </c>
      <c r="D10234" s="9">
        <v>44718</v>
      </c>
    </row>
    <row r="10235" spans="1:4" x14ac:dyDescent="0.2">
      <c r="A10235" t="s">
        <v>3590</v>
      </c>
      <c r="B10235" t="s">
        <v>3949</v>
      </c>
      <c r="C10235" s="9">
        <v>44679</v>
      </c>
      <c r="D10235" s="9">
        <v>44770</v>
      </c>
    </row>
    <row r="10236" spans="1:4" x14ac:dyDescent="0.2">
      <c r="A10236" t="s">
        <v>3590</v>
      </c>
      <c r="B10236" t="s">
        <v>3949</v>
      </c>
      <c r="C10236" s="9">
        <v>44679</v>
      </c>
      <c r="D10236" s="9">
        <v>44846</v>
      </c>
    </row>
    <row r="10237" spans="1:4" x14ac:dyDescent="0.2">
      <c r="A10237" t="s">
        <v>3590</v>
      </c>
      <c r="B10237" t="s">
        <v>3949</v>
      </c>
      <c r="C10237" s="9">
        <v>44679</v>
      </c>
      <c r="D10237" s="9">
        <v>44871</v>
      </c>
    </row>
    <row r="10238" spans="1:4" x14ac:dyDescent="0.2">
      <c r="A10238" t="s">
        <v>3590</v>
      </c>
      <c r="B10238" t="s">
        <v>3949</v>
      </c>
      <c r="C10238" s="9">
        <v>44679</v>
      </c>
      <c r="D10238" s="9">
        <v>44905</v>
      </c>
    </row>
    <row r="10239" spans="1:4" x14ac:dyDescent="0.2">
      <c r="A10239" t="s">
        <v>3590</v>
      </c>
      <c r="B10239" t="s">
        <v>3949</v>
      </c>
      <c r="C10239" s="9">
        <v>44679</v>
      </c>
      <c r="D10239" s="9">
        <v>44932</v>
      </c>
    </row>
    <row r="10240" spans="1:4" x14ac:dyDescent="0.2">
      <c r="A10240" t="s">
        <v>3590</v>
      </c>
      <c r="B10240" t="s">
        <v>3949</v>
      </c>
      <c r="C10240" s="9">
        <v>44679</v>
      </c>
      <c r="D10240" s="9">
        <v>44958</v>
      </c>
    </row>
    <row r="10241" spans="1:4" x14ac:dyDescent="0.2">
      <c r="A10241" t="s">
        <v>3590</v>
      </c>
      <c r="B10241" t="s">
        <v>3949</v>
      </c>
      <c r="C10241" s="9">
        <v>44679</v>
      </c>
      <c r="D10241" s="9">
        <v>44995</v>
      </c>
    </row>
    <row r="10242" spans="1:4" x14ac:dyDescent="0.2">
      <c r="A10242" t="s">
        <v>3590</v>
      </c>
      <c r="B10242" t="s">
        <v>3949</v>
      </c>
      <c r="C10242" s="9">
        <v>44679</v>
      </c>
      <c r="D10242" s="9">
        <v>45044</v>
      </c>
    </row>
    <row r="10243" spans="1:4" x14ac:dyDescent="0.2">
      <c r="A10243" t="s">
        <v>3590</v>
      </c>
      <c r="B10243" t="s">
        <v>3949</v>
      </c>
      <c r="C10243" s="9">
        <v>44679</v>
      </c>
      <c r="D10243" s="9">
        <v>45052</v>
      </c>
    </row>
    <row r="10244" spans="1:4" x14ac:dyDescent="0.2">
      <c r="A10244" t="s">
        <v>3590</v>
      </c>
      <c r="B10244" t="s">
        <v>3949</v>
      </c>
      <c r="C10244" s="9">
        <v>44679</v>
      </c>
      <c r="D10244" s="9">
        <v>45082</v>
      </c>
    </row>
    <row r="10245" spans="1:4" x14ac:dyDescent="0.2">
      <c r="A10245" t="s">
        <v>3591</v>
      </c>
      <c r="B10245" t="s">
        <v>3921</v>
      </c>
      <c r="C10245" s="9">
        <v>44991</v>
      </c>
      <c r="D10245" s="9">
        <v>44991</v>
      </c>
    </row>
    <row r="10246" spans="1:4" x14ac:dyDescent="0.2">
      <c r="A10246" t="s">
        <v>3591</v>
      </c>
      <c r="B10246" t="s">
        <v>3921</v>
      </c>
      <c r="C10246" s="9">
        <v>44991</v>
      </c>
      <c r="D10246" s="9">
        <v>45037</v>
      </c>
    </row>
    <row r="10247" spans="1:4" x14ac:dyDescent="0.2">
      <c r="A10247" t="s">
        <v>3591</v>
      </c>
      <c r="B10247" t="s">
        <v>3921</v>
      </c>
      <c r="C10247" s="9">
        <v>44991</v>
      </c>
      <c r="D10247" s="9">
        <v>45054</v>
      </c>
    </row>
    <row r="10248" spans="1:4" x14ac:dyDescent="0.2">
      <c r="A10248" t="s">
        <v>3592</v>
      </c>
      <c r="B10248" t="s">
        <v>3949</v>
      </c>
      <c r="C10248" s="9">
        <v>44700</v>
      </c>
      <c r="D10248" s="9">
        <v>44700</v>
      </c>
    </row>
    <row r="10249" spans="1:4" x14ac:dyDescent="0.2">
      <c r="A10249" t="s">
        <v>3592</v>
      </c>
      <c r="B10249" t="s">
        <v>3949</v>
      </c>
      <c r="C10249" s="9">
        <v>44700</v>
      </c>
      <c r="D10249" s="9">
        <v>44737</v>
      </c>
    </row>
    <row r="10250" spans="1:4" x14ac:dyDescent="0.2">
      <c r="A10250" t="s">
        <v>3592</v>
      </c>
      <c r="B10250" t="s">
        <v>3949</v>
      </c>
      <c r="C10250" s="9">
        <v>44700</v>
      </c>
      <c r="D10250" s="9">
        <v>44768</v>
      </c>
    </row>
    <row r="10251" spans="1:4" x14ac:dyDescent="0.2">
      <c r="A10251" t="s">
        <v>3592</v>
      </c>
      <c r="B10251" t="s">
        <v>3949</v>
      </c>
      <c r="C10251" s="9">
        <v>44700</v>
      </c>
      <c r="D10251" s="9">
        <v>44793</v>
      </c>
    </row>
    <row r="10252" spans="1:4" x14ac:dyDescent="0.2">
      <c r="A10252" t="s">
        <v>3592</v>
      </c>
      <c r="B10252" t="s">
        <v>3949</v>
      </c>
      <c r="C10252" s="9">
        <v>44700</v>
      </c>
      <c r="D10252" s="9">
        <v>44824</v>
      </c>
    </row>
    <row r="10253" spans="1:4" x14ac:dyDescent="0.2">
      <c r="A10253" t="s">
        <v>3592</v>
      </c>
      <c r="B10253" t="s">
        <v>3949</v>
      </c>
      <c r="C10253" s="9">
        <v>44700</v>
      </c>
      <c r="D10253" s="9">
        <v>44888</v>
      </c>
    </row>
    <row r="10254" spans="1:4" x14ac:dyDescent="0.2">
      <c r="A10254" t="s">
        <v>3592</v>
      </c>
      <c r="B10254" t="s">
        <v>3949</v>
      </c>
      <c r="C10254" s="9">
        <v>44700</v>
      </c>
      <c r="D10254" s="9">
        <v>44923</v>
      </c>
    </row>
    <row r="10255" spans="1:4" x14ac:dyDescent="0.2">
      <c r="A10255" t="s">
        <v>3592</v>
      </c>
      <c r="B10255" t="s">
        <v>3949</v>
      </c>
      <c r="C10255" s="9">
        <v>44700</v>
      </c>
      <c r="D10255" s="9">
        <v>44948</v>
      </c>
    </row>
    <row r="10256" spans="1:4" x14ac:dyDescent="0.2">
      <c r="A10256" t="s">
        <v>3592</v>
      </c>
      <c r="B10256" t="s">
        <v>3949</v>
      </c>
      <c r="C10256" s="9">
        <v>44700</v>
      </c>
      <c r="D10256" s="9">
        <v>44984</v>
      </c>
    </row>
    <row r="10257" spans="1:4" x14ac:dyDescent="0.2">
      <c r="A10257" t="s">
        <v>3592</v>
      </c>
      <c r="B10257" t="s">
        <v>3949</v>
      </c>
      <c r="C10257" s="9">
        <v>44700</v>
      </c>
      <c r="D10257" s="9">
        <v>44989</v>
      </c>
    </row>
    <row r="10258" spans="1:4" x14ac:dyDescent="0.2">
      <c r="A10258" t="s">
        <v>3592</v>
      </c>
      <c r="B10258" t="s">
        <v>3949</v>
      </c>
      <c r="C10258" s="9">
        <v>44700</v>
      </c>
      <c r="D10258" s="9">
        <v>45035</v>
      </c>
    </row>
    <row r="10259" spans="1:4" x14ac:dyDescent="0.2">
      <c r="A10259" t="s">
        <v>3592</v>
      </c>
      <c r="B10259" t="s">
        <v>3949</v>
      </c>
      <c r="C10259" s="9">
        <v>44700</v>
      </c>
      <c r="D10259" s="9">
        <v>45069</v>
      </c>
    </row>
    <row r="10260" spans="1:4" x14ac:dyDescent="0.2">
      <c r="A10260" t="s">
        <v>3592</v>
      </c>
      <c r="B10260" t="s">
        <v>3922</v>
      </c>
      <c r="C10260" s="9">
        <v>44927</v>
      </c>
      <c r="D10260" s="9">
        <v>44927</v>
      </c>
    </row>
    <row r="10261" spans="1:4" x14ac:dyDescent="0.2">
      <c r="A10261" t="s">
        <v>3592</v>
      </c>
      <c r="B10261" t="s">
        <v>3922</v>
      </c>
      <c r="C10261" s="9">
        <v>44927</v>
      </c>
      <c r="D10261" s="9">
        <v>44993</v>
      </c>
    </row>
    <row r="10262" spans="1:4" x14ac:dyDescent="0.2">
      <c r="A10262" t="s">
        <v>3592</v>
      </c>
      <c r="B10262" t="s">
        <v>3922</v>
      </c>
      <c r="C10262" s="9">
        <v>44927</v>
      </c>
      <c r="D10262" s="9">
        <v>45027</v>
      </c>
    </row>
    <row r="10263" spans="1:4" x14ac:dyDescent="0.2">
      <c r="A10263" t="s">
        <v>3592</v>
      </c>
      <c r="B10263" t="s">
        <v>3922</v>
      </c>
      <c r="C10263" s="9">
        <v>44927</v>
      </c>
      <c r="D10263" s="9">
        <v>45058</v>
      </c>
    </row>
    <row r="10264" spans="1:4" x14ac:dyDescent="0.2">
      <c r="A10264" t="s">
        <v>3593</v>
      </c>
      <c r="B10264" t="s">
        <v>3949</v>
      </c>
      <c r="C10264" s="9">
        <v>44998</v>
      </c>
      <c r="D10264" s="9">
        <v>44998</v>
      </c>
    </row>
    <row r="10265" spans="1:4" x14ac:dyDescent="0.2">
      <c r="A10265" t="s">
        <v>3593</v>
      </c>
      <c r="B10265" t="s">
        <v>3949</v>
      </c>
      <c r="C10265" s="9">
        <v>44998</v>
      </c>
      <c r="D10265" s="9">
        <v>45043</v>
      </c>
    </row>
    <row r="10266" spans="1:4" x14ac:dyDescent="0.2">
      <c r="A10266" t="s">
        <v>3593</v>
      </c>
      <c r="B10266" t="s">
        <v>3949</v>
      </c>
      <c r="C10266" s="9">
        <v>44998</v>
      </c>
      <c r="D10266" s="9">
        <v>45066</v>
      </c>
    </row>
    <row r="10267" spans="1:4" x14ac:dyDescent="0.2">
      <c r="A10267" t="s">
        <v>3593</v>
      </c>
      <c r="B10267" t="s">
        <v>3920</v>
      </c>
      <c r="C10267" s="9">
        <v>45017</v>
      </c>
      <c r="D10267" s="9">
        <v>45017</v>
      </c>
    </row>
    <row r="10268" spans="1:4" x14ac:dyDescent="0.2">
      <c r="A10268" t="s">
        <v>3593</v>
      </c>
      <c r="B10268" t="s">
        <v>3920</v>
      </c>
      <c r="C10268" s="9">
        <v>45017</v>
      </c>
      <c r="D10268" s="9">
        <v>45050</v>
      </c>
    </row>
    <row r="10269" spans="1:4" x14ac:dyDescent="0.2">
      <c r="A10269" t="s">
        <v>3594</v>
      </c>
      <c r="B10269" t="s">
        <v>3949</v>
      </c>
      <c r="C10269" s="9">
        <v>44910</v>
      </c>
      <c r="D10269" s="9">
        <v>44910</v>
      </c>
    </row>
    <row r="10270" spans="1:4" x14ac:dyDescent="0.2">
      <c r="A10270" t="s">
        <v>3594</v>
      </c>
      <c r="B10270" t="s">
        <v>3949</v>
      </c>
      <c r="C10270" s="9">
        <v>44910</v>
      </c>
      <c r="D10270" s="9">
        <v>44948</v>
      </c>
    </row>
    <row r="10271" spans="1:4" x14ac:dyDescent="0.2">
      <c r="A10271" t="s">
        <v>3594</v>
      </c>
      <c r="B10271" t="s">
        <v>3949</v>
      </c>
      <c r="C10271" s="9">
        <v>44910</v>
      </c>
      <c r="D10271" s="9">
        <v>44978</v>
      </c>
    </row>
    <row r="10272" spans="1:4" x14ac:dyDescent="0.2">
      <c r="A10272" t="s">
        <v>3594</v>
      </c>
      <c r="B10272" t="s">
        <v>3949</v>
      </c>
      <c r="C10272" s="9">
        <v>44910</v>
      </c>
      <c r="D10272" s="9">
        <v>45000</v>
      </c>
    </row>
    <row r="10273" spans="1:4" x14ac:dyDescent="0.2">
      <c r="A10273" t="s">
        <v>3594</v>
      </c>
      <c r="B10273" t="s">
        <v>3949</v>
      </c>
      <c r="C10273" s="9">
        <v>44910</v>
      </c>
      <c r="D10273" s="9">
        <v>45032</v>
      </c>
    </row>
    <row r="10274" spans="1:4" x14ac:dyDescent="0.2">
      <c r="A10274" t="s">
        <v>3594</v>
      </c>
      <c r="B10274" t="s">
        <v>3949</v>
      </c>
      <c r="C10274" s="9">
        <v>44910</v>
      </c>
      <c r="D10274" s="9">
        <v>45069</v>
      </c>
    </row>
    <row r="10275" spans="1:4" x14ac:dyDescent="0.2">
      <c r="A10275" t="s">
        <v>3594</v>
      </c>
      <c r="B10275" t="s">
        <v>3927</v>
      </c>
      <c r="C10275" s="9">
        <v>44998</v>
      </c>
      <c r="D10275" s="9">
        <v>44998</v>
      </c>
    </row>
    <row r="10276" spans="1:4" x14ac:dyDescent="0.2">
      <c r="A10276" t="s">
        <v>3594</v>
      </c>
      <c r="B10276" t="s">
        <v>3927</v>
      </c>
      <c r="C10276" s="9">
        <v>44998</v>
      </c>
      <c r="D10276" s="9">
        <v>45036</v>
      </c>
    </row>
    <row r="10277" spans="1:4" x14ac:dyDescent="0.2">
      <c r="A10277" t="s">
        <v>3594</v>
      </c>
      <c r="B10277" t="s">
        <v>3927</v>
      </c>
      <c r="C10277" s="9">
        <v>44998</v>
      </c>
      <c r="D10277" s="9">
        <v>45060</v>
      </c>
    </row>
    <row r="10278" spans="1:4" x14ac:dyDescent="0.2">
      <c r="A10278" t="s">
        <v>3595</v>
      </c>
      <c r="B10278" t="s">
        <v>3951</v>
      </c>
      <c r="C10278" s="9">
        <v>44791</v>
      </c>
      <c r="D10278" s="9">
        <v>44791</v>
      </c>
    </row>
    <row r="10279" spans="1:4" x14ac:dyDescent="0.2">
      <c r="A10279" t="s">
        <v>3595</v>
      </c>
      <c r="B10279" t="s">
        <v>3951</v>
      </c>
      <c r="C10279" s="9">
        <v>44791</v>
      </c>
      <c r="D10279" s="9">
        <v>44854</v>
      </c>
    </row>
    <row r="10280" spans="1:4" x14ac:dyDescent="0.2">
      <c r="A10280" t="s">
        <v>3595</v>
      </c>
      <c r="B10280" t="s">
        <v>3951</v>
      </c>
      <c r="C10280" s="9">
        <v>44791</v>
      </c>
      <c r="D10280" s="9">
        <v>44889</v>
      </c>
    </row>
    <row r="10281" spans="1:4" x14ac:dyDescent="0.2">
      <c r="A10281" t="s">
        <v>3595</v>
      </c>
      <c r="B10281" t="s">
        <v>3951</v>
      </c>
      <c r="C10281" s="9">
        <v>44791</v>
      </c>
      <c r="D10281" s="9">
        <v>44914</v>
      </c>
    </row>
    <row r="10282" spans="1:4" x14ac:dyDescent="0.2">
      <c r="A10282" t="s">
        <v>3595</v>
      </c>
      <c r="B10282" t="s">
        <v>3951</v>
      </c>
      <c r="C10282" s="9">
        <v>44791</v>
      </c>
      <c r="D10282" s="9">
        <v>44927</v>
      </c>
    </row>
    <row r="10283" spans="1:4" x14ac:dyDescent="0.2">
      <c r="A10283" t="s">
        <v>3595</v>
      </c>
      <c r="B10283" t="s">
        <v>3951</v>
      </c>
      <c r="C10283" s="9">
        <v>44791</v>
      </c>
      <c r="D10283" s="9">
        <v>44983</v>
      </c>
    </row>
    <row r="10284" spans="1:4" x14ac:dyDescent="0.2">
      <c r="A10284" t="s">
        <v>3595</v>
      </c>
      <c r="B10284" t="s">
        <v>3951</v>
      </c>
      <c r="C10284" s="9">
        <v>44791</v>
      </c>
      <c r="D10284" s="9">
        <v>45006</v>
      </c>
    </row>
    <row r="10285" spans="1:4" x14ac:dyDescent="0.2">
      <c r="A10285" t="s">
        <v>3595</v>
      </c>
      <c r="B10285" t="s">
        <v>3951</v>
      </c>
      <c r="C10285" s="9">
        <v>44791</v>
      </c>
      <c r="D10285" s="9">
        <v>45037</v>
      </c>
    </row>
    <row r="10286" spans="1:4" x14ac:dyDescent="0.2">
      <c r="A10286" t="s">
        <v>3595</v>
      </c>
      <c r="B10286" t="s">
        <v>3951</v>
      </c>
      <c r="C10286" s="9">
        <v>44791</v>
      </c>
      <c r="D10286" s="9">
        <v>45048</v>
      </c>
    </row>
    <row r="10287" spans="1:4" x14ac:dyDescent="0.2">
      <c r="A10287" t="s">
        <v>3595</v>
      </c>
      <c r="B10287" t="s">
        <v>3929</v>
      </c>
      <c r="C10287" s="9">
        <v>44939</v>
      </c>
      <c r="D10287" s="9">
        <v>44939</v>
      </c>
    </row>
    <row r="10288" spans="1:4" x14ac:dyDescent="0.2">
      <c r="A10288" t="s">
        <v>3595</v>
      </c>
      <c r="B10288" t="s">
        <v>3929</v>
      </c>
      <c r="C10288" s="9">
        <v>44939</v>
      </c>
      <c r="D10288" s="9">
        <v>44970</v>
      </c>
    </row>
    <row r="10289" spans="1:4" x14ac:dyDescent="0.2">
      <c r="A10289" t="s">
        <v>3595</v>
      </c>
      <c r="B10289" t="s">
        <v>3929</v>
      </c>
      <c r="C10289" s="9">
        <v>44939</v>
      </c>
      <c r="D10289" s="9">
        <v>45003</v>
      </c>
    </row>
    <row r="10290" spans="1:4" x14ac:dyDescent="0.2">
      <c r="A10290" t="s">
        <v>3595</v>
      </c>
      <c r="B10290" t="s">
        <v>3929</v>
      </c>
      <c r="C10290" s="9">
        <v>44939</v>
      </c>
      <c r="D10290" s="9">
        <v>45030</v>
      </c>
    </row>
    <row r="10291" spans="1:4" x14ac:dyDescent="0.2">
      <c r="A10291" t="s">
        <v>3595</v>
      </c>
      <c r="B10291" t="s">
        <v>3929</v>
      </c>
      <c r="C10291" s="9">
        <v>44939</v>
      </c>
      <c r="D10291" s="9">
        <v>45069</v>
      </c>
    </row>
    <row r="10292" spans="1:4" x14ac:dyDescent="0.2">
      <c r="A10292" t="s">
        <v>3596</v>
      </c>
      <c r="B10292" t="s">
        <v>3953</v>
      </c>
      <c r="C10292" s="9">
        <v>44788</v>
      </c>
      <c r="D10292" s="9">
        <v>44788</v>
      </c>
    </row>
    <row r="10293" spans="1:4" x14ac:dyDescent="0.2">
      <c r="A10293" t="s">
        <v>3596</v>
      </c>
      <c r="B10293" t="s">
        <v>3953</v>
      </c>
      <c r="C10293" s="9">
        <v>44788</v>
      </c>
      <c r="D10293" s="9">
        <v>44829</v>
      </c>
    </row>
    <row r="10294" spans="1:4" x14ac:dyDescent="0.2">
      <c r="A10294" t="s">
        <v>3596</v>
      </c>
      <c r="B10294" t="s">
        <v>3953</v>
      </c>
      <c r="C10294" s="9">
        <v>44788</v>
      </c>
      <c r="D10294" s="9">
        <v>44849</v>
      </c>
    </row>
    <row r="10295" spans="1:4" x14ac:dyDescent="0.2">
      <c r="A10295" t="s">
        <v>3596</v>
      </c>
      <c r="B10295" t="s">
        <v>3953</v>
      </c>
      <c r="C10295" s="9">
        <v>44788</v>
      </c>
      <c r="D10295" s="9">
        <v>44889</v>
      </c>
    </row>
    <row r="10296" spans="1:4" x14ac:dyDescent="0.2">
      <c r="A10296" t="s">
        <v>3596</v>
      </c>
      <c r="B10296" t="s">
        <v>3953</v>
      </c>
      <c r="C10296" s="9">
        <v>44788</v>
      </c>
      <c r="D10296" s="9">
        <v>44921</v>
      </c>
    </row>
    <row r="10297" spans="1:4" x14ac:dyDescent="0.2">
      <c r="A10297" t="s">
        <v>3596</v>
      </c>
      <c r="B10297" t="s">
        <v>3953</v>
      </c>
      <c r="C10297" s="9">
        <v>44788</v>
      </c>
      <c r="D10297" s="9">
        <v>44953</v>
      </c>
    </row>
    <row r="10298" spans="1:4" x14ac:dyDescent="0.2">
      <c r="A10298" t="s">
        <v>3596</v>
      </c>
      <c r="B10298" t="s">
        <v>3953</v>
      </c>
      <c r="C10298" s="9">
        <v>44788</v>
      </c>
      <c r="D10298" s="9">
        <v>44977</v>
      </c>
    </row>
    <row r="10299" spans="1:4" x14ac:dyDescent="0.2">
      <c r="A10299" t="s">
        <v>3596</v>
      </c>
      <c r="B10299" t="s">
        <v>3953</v>
      </c>
      <c r="C10299" s="9">
        <v>44788</v>
      </c>
      <c r="D10299" s="9">
        <v>45009</v>
      </c>
    </row>
    <row r="10300" spans="1:4" x14ac:dyDescent="0.2">
      <c r="A10300" t="s">
        <v>3596</v>
      </c>
      <c r="B10300" t="s">
        <v>3953</v>
      </c>
      <c r="C10300" s="9">
        <v>44788</v>
      </c>
      <c r="D10300" s="9">
        <v>45064</v>
      </c>
    </row>
    <row r="10301" spans="1:4" x14ac:dyDescent="0.2">
      <c r="A10301" t="s">
        <v>3596</v>
      </c>
      <c r="B10301" t="s">
        <v>3947</v>
      </c>
      <c r="C10301" s="9">
        <v>44967</v>
      </c>
      <c r="D10301" s="9">
        <v>44967</v>
      </c>
    </row>
    <row r="10302" spans="1:4" x14ac:dyDescent="0.2">
      <c r="A10302" t="s">
        <v>3596</v>
      </c>
      <c r="B10302" t="s">
        <v>3947</v>
      </c>
      <c r="C10302" s="9">
        <v>44967</v>
      </c>
      <c r="D10302" s="9">
        <v>45003</v>
      </c>
    </row>
    <row r="10303" spans="1:4" x14ac:dyDescent="0.2">
      <c r="A10303" t="s">
        <v>3596</v>
      </c>
      <c r="B10303" t="s">
        <v>3947</v>
      </c>
      <c r="C10303" s="9">
        <v>44967</v>
      </c>
      <c r="D10303" s="9">
        <v>45034</v>
      </c>
    </row>
    <row r="10304" spans="1:4" x14ac:dyDescent="0.2">
      <c r="A10304" t="s">
        <v>3596</v>
      </c>
      <c r="B10304" t="s">
        <v>3947</v>
      </c>
      <c r="C10304" s="9">
        <v>44967</v>
      </c>
      <c r="D10304" s="9">
        <v>45061</v>
      </c>
    </row>
    <row r="10305" spans="1:4" x14ac:dyDescent="0.2">
      <c r="A10305" t="s">
        <v>3597</v>
      </c>
      <c r="B10305" t="s">
        <v>3950</v>
      </c>
      <c r="C10305" s="9">
        <v>44661</v>
      </c>
      <c r="D10305" s="9">
        <v>44661</v>
      </c>
    </row>
    <row r="10306" spans="1:4" x14ac:dyDescent="0.2">
      <c r="A10306" t="s">
        <v>3597</v>
      </c>
      <c r="B10306" t="s">
        <v>3950</v>
      </c>
      <c r="C10306" s="9">
        <v>44661</v>
      </c>
      <c r="D10306" s="9">
        <v>44697</v>
      </c>
    </row>
    <row r="10307" spans="1:4" x14ac:dyDescent="0.2">
      <c r="A10307" t="s">
        <v>3597</v>
      </c>
      <c r="B10307" t="s">
        <v>3950</v>
      </c>
      <c r="C10307" s="9">
        <v>44661</v>
      </c>
      <c r="D10307" s="9">
        <v>44732</v>
      </c>
    </row>
    <row r="10308" spans="1:4" x14ac:dyDescent="0.2">
      <c r="A10308" t="s">
        <v>3597</v>
      </c>
      <c r="B10308" t="s">
        <v>3950</v>
      </c>
      <c r="C10308" s="9">
        <v>44661</v>
      </c>
      <c r="D10308" s="9">
        <v>44786</v>
      </c>
    </row>
    <row r="10309" spans="1:4" x14ac:dyDescent="0.2">
      <c r="A10309" t="s">
        <v>3597</v>
      </c>
      <c r="B10309" t="s">
        <v>3950</v>
      </c>
      <c r="C10309" s="9">
        <v>44661</v>
      </c>
      <c r="D10309" s="9">
        <v>44819</v>
      </c>
    </row>
    <row r="10310" spans="1:4" x14ac:dyDescent="0.2">
      <c r="A10310" t="s">
        <v>3597</v>
      </c>
      <c r="B10310" t="s">
        <v>3950</v>
      </c>
      <c r="C10310" s="9">
        <v>44661</v>
      </c>
      <c r="D10310" s="9">
        <v>44844</v>
      </c>
    </row>
    <row r="10311" spans="1:4" x14ac:dyDescent="0.2">
      <c r="A10311" t="s">
        <v>3597</v>
      </c>
      <c r="B10311" t="s">
        <v>3950</v>
      </c>
      <c r="C10311" s="9">
        <v>44661</v>
      </c>
      <c r="D10311" s="9">
        <v>44882</v>
      </c>
    </row>
    <row r="10312" spans="1:4" x14ac:dyDescent="0.2">
      <c r="A10312" t="s">
        <v>3597</v>
      </c>
      <c r="B10312" t="s">
        <v>3950</v>
      </c>
      <c r="C10312" s="9">
        <v>44661</v>
      </c>
      <c r="D10312" s="9">
        <v>44908</v>
      </c>
    </row>
    <row r="10313" spans="1:4" x14ac:dyDescent="0.2">
      <c r="A10313" t="s">
        <v>3597</v>
      </c>
      <c r="B10313" t="s">
        <v>3950</v>
      </c>
      <c r="C10313" s="9">
        <v>44661</v>
      </c>
      <c r="D10313" s="9">
        <v>44941</v>
      </c>
    </row>
    <row r="10314" spans="1:4" x14ac:dyDescent="0.2">
      <c r="A10314" t="s">
        <v>3597</v>
      </c>
      <c r="B10314" t="s">
        <v>3950</v>
      </c>
      <c r="C10314" s="9">
        <v>44661</v>
      </c>
      <c r="D10314" s="9">
        <v>44970</v>
      </c>
    </row>
    <row r="10315" spans="1:4" x14ac:dyDescent="0.2">
      <c r="A10315" t="s">
        <v>3597</v>
      </c>
      <c r="B10315" t="s">
        <v>3950</v>
      </c>
      <c r="C10315" s="9">
        <v>44661</v>
      </c>
      <c r="D10315" s="9">
        <v>45007</v>
      </c>
    </row>
    <row r="10316" spans="1:4" x14ac:dyDescent="0.2">
      <c r="A10316" t="s">
        <v>3597</v>
      </c>
      <c r="B10316" t="s">
        <v>3950</v>
      </c>
      <c r="C10316" s="9">
        <v>44661</v>
      </c>
      <c r="D10316" s="9">
        <v>45034</v>
      </c>
    </row>
    <row r="10317" spans="1:4" x14ac:dyDescent="0.2">
      <c r="A10317" t="s">
        <v>3597</v>
      </c>
      <c r="B10317" t="s">
        <v>3950</v>
      </c>
      <c r="C10317" s="9">
        <v>44661</v>
      </c>
      <c r="D10317" s="9">
        <v>45068</v>
      </c>
    </row>
    <row r="10318" spans="1:4" x14ac:dyDescent="0.2">
      <c r="A10318" t="s">
        <v>3597</v>
      </c>
      <c r="B10318" t="s">
        <v>3925</v>
      </c>
      <c r="C10318" s="9">
        <v>44885</v>
      </c>
      <c r="D10318" s="9">
        <v>44885</v>
      </c>
    </row>
    <row r="10319" spans="1:4" x14ac:dyDescent="0.2">
      <c r="A10319" t="s">
        <v>3597</v>
      </c>
      <c r="B10319" t="s">
        <v>3925</v>
      </c>
      <c r="C10319" s="9">
        <v>44885</v>
      </c>
      <c r="D10319" s="9">
        <v>44922</v>
      </c>
    </row>
    <row r="10320" spans="1:4" x14ac:dyDescent="0.2">
      <c r="A10320" t="s">
        <v>3597</v>
      </c>
      <c r="B10320" t="s">
        <v>3925</v>
      </c>
      <c r="C10320" s="9">
        <v>44885</v>
      </c>
      <c r="D10320" s="9">
        <v>44927</v>
      </c>
    </row>
    <row r="10321" spans="1:4" x14ac:dyDescent="0.2">
      <c r="A10321" t="s">
        <v>3597</v>
      </c>
      <c r="B10321" t="s">
        <v>3925</v>
      </c>
      <c r="C10321" s="9">
        <v>44885</v>
      </c>
      <c r="D10321" s="9">
        <v>44978</v>
      </c>
    </row>
    <row r="10322" spans="1:4" x14ac:dyDescent="0.2">
      <c r="A10322" t="s">
        <v>3597</v>
      </c>
      <c r="B10322" t="s">
        <v>3925</v>
      </c>
      <c r="C10322" s="9">
        <v>44885</v>
      </c>
      <c r="D10322" s="9">
        <v>45006</v>
      </c>
    </row>
    <row r="10323" spans="1:4" x14ac:dyDescent="0.2">
      <c r="A10323" t="s">
        <v>3597</v>
      </c>
      <c r="B10323" t="s">
        <v>3925</v>
      </c>
      <c r="C10323" s="9">
        <v>44885</v>
      </c>
      <c r="D10323" s="9">
        <v>45037</v>
      </c>
    </row>
    <row r="10324" spans="1:4" x14ac:dyDescent="0.2">
      <c r="A10324" t="s">
        <v>3597</v>
      </c>
      <c r="B10324" t="s">
        <v>3925</v>
      </c>
      <c r="C10324" s="9">
        <v>44885</v>
      </c>
      <c r="D10324" s="9">
        <v>45069</v>
      </c>
    </row>
    <row r="10325" spans="1:4" x14ac:dyDescent="0.2">
      <c r="A10325" t="s">
        <v>3597</v>
      </c>
      <c r="B10325" t="s">
        <v>3925</v>
      </c>
      <c r="C10325" s="9">
        <v>44885</v>
      </c>
      <c r="D10325" s="9">
        <v>45081</v>
      </c>
    </row>
    <row r="10326" spans="1:4" x14ac:dyDescent="0.2">
      <c r="A10326" t="s">
        <v>3598</v>
      </c>
      <c r="B10326" t="s">
        <v>3953</v>
      </c>
      <c r="C10326" s="9">
        <v>45022</v>
      </c>
      <c r="D10326" s="9">
        <v>45022</v>
      </c>
    </row>
    <row r="10327" spans="1:4" x14ac:dyDescent="0.2">
      <c r="A10327" t="s">
        <v>3598</v>
      </c>
      <c r="B10327" t="s">
        <v>3953</v>
      </c>
      <c r="C10327" s="9">
        <v>45022</v>
      </c>
      <c r="D10327" s="9">
        <v>45063</v>
      </c>
    </row>
    <row r="10328" spans="1:4" x14ac:dyDescent="0.2">
      <c r="A10328" t="s">
        <v>3599</v>
      </c>
      <c r="B10328" t="s">
        <v>3950</v>
      </c>
      <c r="C10328" s="9">
        <v>44831</v>
      </c>
      <c r="D10328" s="9">
        <v>44831</v>
      </c>
    </row>
    <row r="10329" spans="1:4" x14ac:dyDescent="0.2">
      <c r="A10329" t="s">
        <v>3599</v>
      </c>
      <c r="B10329" t="s">
        <v>3950</v>
      </c>
      <c r="C10329" s="9">
        <v>44831</v>
      </c>
      <c r="D10329" s="9">
        <v>44864</v>
      </c>
    </row>
    <row r="10330" spans="1:4" x14ac:dyDescent="0.2">
      <c r="A10330" t="s">
        <v>3599</v>
      </c>
      <c r="B10330" t="s">
        <v>3950</v>
      </c>
      <c r="C10330" s="9">
        <v>44831</v>
      </c>
      <c r="D10330" s="9">
        <v>44869</v>
      </c>
    </row>
    <row r="10331" spans="1:4" x14ac:dyDescent="0.2">
      <c r="A10331" t="s">
        <v>3599</v>
      </c>
      <c r="B10331" t="s">
        <v>3950</v>
      </c>
      <c r="C10331" s="9">
        <v>44831</v>
      </c>
      <c r="D10331" s="9">
        <v>44905</v>
      </c>
    </row>
    <row r="10332" spans="1:4" x14ac:dyDescent="0.2">
      <c r="A10332" t="s">
        <v>3599</v>
      </c>
      <c r="B10332" t="s">
        <v>3950</v>
      </c>
      <c r="C10332" s="9">
        <v>44831</v>
      </c>
      <c r="D10332" s="9">
        <v>44929</v>
      </c>
    </row>
    <row r="10333" spans="1:4" x14ac:dyDescent="0.2">
      <c r="A10333" t="s">
        <v>3599</v>
      </c>
      <c r="B10333" t="s">
        <v>3950</v>
      </c>
      <c r="C10333" s="9">
        <v>44831</v>
      </c>
      <c r="D10333" s="9">
        <v>44967</v>
      </c>
    </row>
    <row r="10334" spans="1:4" x14ac:dyDescent="0.2">
      <c r="A10334" t="s">
        <v>3599</v>
      </c>
      <c r="B10334" t="s">
        <v>3950</v>
      </c>
      <c r="C10334" s="9">
        <v>44831</v>
      </c>
      <c r="D10334" s="9">
        <v>44997</v>
      </c>
    </row>
    <row r="10335" spans="1:4" x14ac:dyDescent="0.2">
      <c r="A10335" t="s">
        <v>3599</v>
      </c>
      <c r="B10335" t="s">
        <v>3950</v>
      </c>
      <c r="C10335" s="9">
        <v>44831</v>
      </c>
      <c r="D10335" s="9">
        <v>45043</v>
      </c>
    </row>
    <row r="10336" spans="1:4" x14ac:dyDescent="0.2">
      <c r="A10336" t="s">
        <v>3599</v>
      </c>
      <c r="B10336" t="s">
        <v>3950</v>
      </c>
      <c r="C10336" s="9">
        <v>44831</v>
      </c>
      <c r="D10336" s="9">
        <v>45075</v>
      </c>
    </row>
    <row r="10337" spans="1:4" x14ac:dyDescent="0.2">
      <c r="A10337" t="s">
        <v>3599</v>
      </c>
      <c r="B10337" t="s">
        <v>3950</v>
      </c>
      <c r="C10337" s="9">
        <v>44831</v>
      </c>
      <c r="D10337" s="9">
        <v>45088</v>
      </c>
    </row>
    <row r="10338" spans="1:4" x14ac:dyDescent="0.2">
      <c r="A10338" t="s">
        <v>3599</v>
      </c>
      <c r="B10338" t="s">
        <v>3920</v>
      </c>
      <c r="C10338" s="9">
        <v>44892</v>
      </c>
      <c r="D10338" s="9">
        <v>44892</v>
      </c>
    </row>
    <row r="10339" spans="1:4" x14ac:dyDescent="0.2">
      <c r="A10339" t="s">
        <v>3599</v>
      </c>
      <c r="B10339" t="s">
        <v>3920</v>
      </c>
      <c r="C10339" s="9">
        <v>44892</v>
      </c>
      <c r="D10339" s="9">
        <v>44923</v>
      </c>
    </row>
    <row r="10340" spans="1:4" x14ac:dyDescent="0.2">
      <c r="A10340" t="s">
        <v>3599</v>
      </c>
      <c r="B10340" t="s">
        <v>3920</v>
      </c>
      <c r="C10340" s="9">
        <v>44892</v>
      </c>
      <c r="D10340" s="9">
        <v>44957</v>
      </c>
    </row>
    <row r="10341" spans="1:4" x14ac:dyDescent="0.2">
      <c r="A10341" t="s">
        <v>3599</v>
      </c>
      <c r="B10341" t="s">
        <v>3920</v>
      </c>
      <c r="C10341" s="9">
        <v>44892</v>
      </c>
      <c r="D10341" s="9">
        <v>44964</v>
      </c>
    </row>
    <row r="10342" spans="1:4" x14ac:dyDescent="0.2">
      <c r="A10342" t="s">
        <v>3599</v>
      </c>
      <c r="B10342" t="s">
        <v>3920</v>
      </c>
      <c r="C10342" s="9">
        <v>44892</v>
      </c>
      <c r="D10342" s="9">
        <v>44989</v>
      </c>
    </row>
    <row r="10343" spans="1:4" x14ac:dyDescent="0.2">
      <c r="A10343" t="s">
        <v>3599</v>
      </c>
      <c r="B10343" t="s">
        <v>3920</v>
      </c>
      <c r="C10343" s="9">
        <v>44892</v>
      </c>
      <c r="D10343" s="9">
        <v>45044</v>
      </c>
    </row>
    <row r="10344" spans="1:4" x14ac:dyDescent="0.2">
      <c r="A10344" t="s">
        <v>3599</v>
      </c>
      <c r="B10344" t="s">
        <v>3920</v>
      </c>
      <c r="C10344" s="9">
        <v>44892</v>
      </c>
      <c r="D10344" s="9">
        <v>45056</v>
      </c>
    </row>
    <row r="10345" spans="1:4" x14ac:dyDescent="0.2">
      <c r="A10345" t="s">
        <v>3599</v>
      </c>
      <c r="B10345" t="s">
        <v>3920</v>
      </c>
      <c r="C10345" s="9">
        <v>44892</v>
      </c>
      <c r="D10345" s="9">
        <v>45079</v>
      </c>
    </row>
    <row r="10346" spans="1:4" x14ac:dyDescent="0.2">
      <c r="A10346" t="s">
        <v>3600</v>
      </c>
      <c r="B10346" t="s">
        <v>3927</v>
      </c>
      <c r="C10346" s="9">
        <v>44894</v>
      </c>
      <c r="D10346" s="9">
        <v>44894</v>
      </c>
    </row>
    <row r="10347" spans="1:4" x14ac:dyDescent="0.2">
      <c r="A10347" t="s">
        <v>3600</v>
      </c>
      <c r="B10347" t="s">
        <v>3927</v>
      </c>
      <c r="C10347" s="9">
        <v>44894</v>
      </c>
      <c r="D10347" s="9">
        <v>44932</v>
      </c>
    </row>
    <row r="10348" spans="1:4" x14ac:dyDescent="0.2">
      <c r="A10348" t="s">
        <v>3600</v>
      </c>
      <c r="B10348" t="s">
        <v>3927</v>
      </c>
      <c r="C10348" s="9">
        <v>44894</v>
      </c>
      <c r="D10348" s="9">
        <v>44967</v>
      </c>
    </row>
    <row r="10349" spans="1:4" x14ac:dyDescent="0.2">
      <c r="A10349" t="s">
        <v>3600</v>
      </c>
      <c r="B10349" t="s">
        <v>3927</v>
      </c>
      <c r="C10349" s="9">
        <v>44894</v>
      </c>
      <c r="D10349" s="9">
        <v>44994</v>
      </c>
    </row>
    <row r="10350" spans="1:4" x14ac:dyDescent="0.2">
      <c r="A10350" t="s">
        <v>3600</v>
      </c>
      <c r="B10350" t="s">
        <v>3927</v>
      </c>
      <c r="C10350" s="9">
        <v>44894</v>
      </c>
      <c r="D10350" s="9">
        <v>45024</v>
      </c>
    </row>
    <row r="10351" spans="1:4" x14ac:dyDescent="0.2">
      <c r="A10351" t="s">
        <v>3600</v>
      </c>
      <c r="B10351" t="s">
        <v>3927</v>
      </c>
      <c r="C10351" s="9">
        <v>44894</v>
      </c>
      <c r="D10351" s="9">
        <v>45076</v>
      </c>
    </row>
    <row r="10352" spans="1:4" x14ac:dyDescent="0.2">
      <c r="A10352" t="s">
        <v>3600</v>
      </c>
      <c r="B10352" t="s">
        <v>3927</v>
      </c>
      <c r="C10352" s="9">
        <v>44894</v>
      </c>
      <c r="D10352" s="9">
        <v>45089</v>
      </c>
    </row>
    <row r="10353" spans="1:4" x14ac:dyDescent="0.2">
      <c r="A10353" t="s">
        <v>3600</v>
      </c>
      <c r="B10353" t="s">
        <v>3920</v>
      </c>
      <c r="C10353" s="9">
        <v>45003</v>
      </c>
      <c r="D10353" s="9">
        <v>45003</v>
      </c>
    </row>
    <row r="10354" spans="1:4" x14ac:dyDescent="0.2">
      <c r="A10354" t="s">
        <v>3600</v>
      </c>
      <c r="B10354" t="s">
        <v>3920</v>
      </c>
      <c r="C10354" s="9">
        <v>45003</v>
      </c>
      <c r="D10354" s="9">
        <v>45042</v>
      </c>
    </row>
    <row r="10355" spans="1:4" x14ac:dyDescent="0.2">
      <c r="A10355" t="s">
        <v>3600</v>
      </c>
      <c r="B10355" t="s">
        <v>3920</v>
      </c>
      <c r="C10355" s="9">
        <v>45003</v>
      </c>
      <c r="D10355" s="9">
        <v>45049</v>
      </c>
    </row>
    <row r="10356" spans="1:4" x14ac:dyDescent="0.2">
      <c r="A10356" t="s">
        <v>3600</v>
      </c>
      <c r="B10356" t="s">
        <v>3920</v>
      </c>
      <c r="C10356" s="9">
        <v>45003</v>
      </c>
      <c r="D10356" s="9">
        <v>45078</v>
      </c>
    </row>
    <row r="10357" spans="1:4" x14ac:dyDescent="0.2">
      <c r="A10357" t="s">
        <v>3601</v>
      </c>
      <c r="B10357" t="s">
        <v>3925</v>
      </c>
      <c r="C10357" s="9">
        <v>44714</v>
      </c>
      <c r="D10357" s="9">
        <v>44714</v>
      </c>
    </row>
    <row r="10358" spans="1:4" x14ac:dyDescent="0.2">
      <c r="A10358" t="s">
        <v>3601</v>
      </c>
      <c r="B10358" t="s">
        <v>3925</v>
      </c>
      <c r="C10358" s="9">
        <v>44714</v>
      </c>
      <c r="D10358" s="9">
        <v>44752</v>
      </c>
    </row>
    <row r="10359" spans="1:4" x14ac:dyDescent="0.2">
      <c r="A10359" t="s">
        <v>3601</v>
      </c>
      <c r="B10359" t="s">
        <v>3925</v>
      </c>
      <c r="C10359" s="9">
        <v>44714</v>
      </c>
      <c r="D10359" s="9">
        <v>44837</v>
      </c>
    </row>
    <row r="10360" spans="1:4" x14ac:dyDescent="0.2">
      <c r="A10360" t="s">
        <v>3601</v>
      </c>
      <c r="B10360" t="s">
        <v>3925</v>
      </c>
      <c r="C10360" s="9">
        <v>44714</v>
      </c>
      <c r="D10360" s="9">
        <v>44880</v>
      </c>
    </row>
    <row r="10361" spans="1:4" x14ac:dyDescent="0.2">
      <c r="A10361" t="s">
        <v>3601</v>
      </c>
      <c r="B10361" t="s">
        <v>3925</v>
      </c>
      <c r="C10361" s="9">
        <v>44714</v>
      </c>
      <c r="D10361" s="9">
        <v>44939</v>
      </c>
    </row>
    <row r="10362" spans="1:4" x14ac:dyDescent="0.2">
      <c r="A10362" t="s">
        <v>3601</v>
      </c>
      <c r="B10362" t="s">
        <v>3925</v>
      </c>
      <c r="C10362" s="9">
        <v>44714</v>
      </c>
      <c r="D10362" s="9">
        <v>44965</v>
      </c>
    </row>
    <row r="10363" spans="1:4" x14ac:dyDescent="0.2">
      <c r="A10363" t="s">
        <v>3601</v>
      </c>
      <c r="B10363" t="s">
        <v>3925</v>
      </c>
      <c r="C10363" s="9">
        <v>44714</v>
      </c>
      <c r="D10363" s="9">
        <v>44995</v>
      </c>
    </row>
    <row r="10364" spans="1:4" x14ac:dyDescent="0.2">
      <c r="A10364" t="s">
        <v>3601</v>
      </c>
      <c r="B10364" t="s">
        <v>3925</v>
      </c>
      <c r="C10364" s="9">
        <v>44714</v>
      </c>
      <c r="D10364" s="9">
        <v>45022</v>
      </c>
    </row>
    <row r="10365" spans="1:4" x14ac:dyDescent="0.2">
      <c r="A10365" t="s">
        <v>3601</v>
      </c>
      <c r="B10365" t="s">
        <v>3925</v>
      </c>
      <c r="C10365" s="9">
        <v>44714</v>
      </c>
      <c r="D10365" s="9">
        <v>45059</v>
      </c>
    </row>
    <row r="10366" spans="1:4" x14ac:dyDescent="0.2">
      <c r="A10366" t="s">
        <v>3601</v>
      </c>
      <c r="B10366" t="s">
        <v>3927</v>
      </c>
      <c r="C10366" s="9">
        <v>44968</v>
      </c>
      <c r="D10366" s="9">
        <v>44968</v>
      </c>
    </row>
    <row r="10367" spans="1:4" x14ac:dyDescent="0.2">
      <c r="A10367" t="s">
        <v>3601</v>
      </c>
      <c r="B10367" t="s">
        <v>3927</v>
      </c>
      <c r="C10367" s="9">
        <v>44968</v>
      </c>
      <c r="D10367" s="9">
        <v>44996</v>
      </c>
    </row>
    <row r="10368" spans="1:4" x14ac:dyDescent="0.2">
      <c r="A10368" t="s">
        <v>3601</v>
      </c>
      <c r="B10368" t="s">
        <v>3927</v>
      </c>
      <c r="C10368" s="9">
        <v>44968</v>
      </c>
      <c r="D10368" s="9">
        <v>45033</v>
      </c>
    </row>
    <row r="10369" spans="1:4" x14ac:dyDescent="0.2">
      <c r="A10369" t="s">
        <v>3601</v>
      </c>
      <c r="B10369" t="s">
        <v>3927</v>
      </c>
      <c r="C10369" s="9">
        <v>44968</v>
      </c>
      <c r="D10369" s="9">
        <v>45059</v>
      </c>
    </row>
    <row r="10370" spans="1:4" x14ac:dyDescent="0.2">
      <c r="A10370" t="s">
        <v>3602</v>
      </c>
      <c r="B10370" t="s">
        <v>3921</v>
      </c>
      <c r="C10370" s="9">
        <v>44615</v>
      </c>
      <c r="D10370" s="9">
        <v>44615</v>
      </c>
    </row>
    <row r="10371" spans="1:4" x14ac:dyDescent="0.2">
      <c r="A10371" t="s">
        <v>3602</v>
      </c>
      <c r="B10371" t="s">
        <v>3921</v>
      </c>
      <c r="C10371" s="9">
        <v>44615</v>
      </c>
      <c r="D10371" s="9">
        <v>44646</v>
      </c>
    </row>
    <row r="10372" spans="1:4" x14ac:dyDescent="0.2">
      <c r="A10372" t="s">
        <v>3602</v>
      </c>
      <c r="B10372" t="s">
        <v>3921</v>
      </c>
      <c r="C10372" s="9">
        <v>44615</v>
      </c>
      <c r="D10372" s="9">
        <v>44656</v>
      </c>
    </row>
    <row r="10373" spans="1:4" x14ac:dyDescent="0.2">
      <c r="A10373" t="s">
        <v>3602</v>
      </c>
      <c r="B10373" t="s">
        <v>3921</v>
      </c>
      <c r="C10373" s="9">
        <v>44615</v>
      </c>
      <c r="D10373" s="9">
        <v>44766</v>
      </c>
    </row>
    <row r="10374" spans="1:4" x14ac:dyDescent="0.2">
      <c r="A10374" t="s">
        <v>3602</v>
      </c>
      <c r="B10374" t="s">
        <v>3921</v>
      </c>
      <c r="C10374" s="9">
        <v>44615</v>
      </c>
      <c r="D10374" s="9">
        <v>44775</v>
      </c>
    </row>
    <row r="10375" spans="1:4" x14ac:dyDescent="0.2">
      <c r="A10375" t="s">
        <v>3602</v>
      </c>
      <c r="B10375" t="s">
        <v>3921</v>
      </c>
      <c r="C10375" s="9">
        <v>44615</v>
      </c>
      <c r="D10375" s="9">
        <v>44831</v>
      </c>
    </row>
    <row r="10376" spans="1:4" x14ac:dyDescent="0.2">
      <c r="A10376" t="s">
        <v>3602</v>
      </c>
      <c r="B10376" t="s">
        <v>3921</v>
      </c>
      <c r="C10376" s="9">
        <v>44615</v>
      </c>
      <c r="D10376" s="9">
        <v>44835</v>
      </c>
    </row>
    <row r="10377" spans="1:4" x14ac:dyDescent="0.2">
      <c r="A10377" t="s">
        <v>3602</v>
      </c>
      <c r="B10377" t="s">
        <v>3921</v>
      </c>
      <c r="C10377" s="9">
        <v>44615</v>
      </c>
      <c r="D10377" s="9">
        <v>44894</v>
      </c>
    </row>
    <row r="10378" spans="1:4" x14ac:dyDescent="0.2">
      <c r="A10378" t="s">
        <v>3602</v>
      </c>
      <c r="B10378" t="s">
        <v>3921</v>
      </c>
      <c r="C10378" s="9">
        <v>44615</v>
      </c>
      <c r="D10378" s="9">
        <v>44924</v>
      </c>
    </row>
    <row r="10379" spans="1:4" x14ac:dyDescent="0.2">
      <c r="A10379" t="s">
        <v>3602</v>
      </c>
      <c r="B10379" t="s">
        <v>3921</v>
      </c>
      <c r="C10379" s="9">
        <v>44615</v>
      </c>
      <c r="D10379" s="9">
        <v>44954</v>
      </c>
    </row>
    <row r="10380" spans="1:4" x14ac:dyDescent="0.2">
      <c r="A10380" t="s">
        <v>3602</v>
      </c>
      <c r="B10380" t="s">
        <v>3921</v>
      </c>
      <c r="C10380" s="9">
        <v>44615</v>
      </c>
      <c r="D10380" s="9">
        <v>44961</v>
      </c>
    </row>
    <row r="10381" spans="1:4" x14ac:dyDescent="0.2">
      <c r="A10381" t="s">
        <v>3602</v>
      </c>
      <c r="B10381" t="s">
        <v>3921</v>
      </c>
      <c r="C10381" s="9">
        <v>44615</v>
      </c>
      <c r="D10381" s="9">
        <v>44994</v>
      </c>
    </row>
    <row r="10382" spans="1:4" x14ac:dyDescent="0.2">
      <c r="A10382" t="s">
        <v>3602</v>
      </c>
      <c r="B10382" t="s">
        <v>3921</v>
      </c>
      <c r="C10382" s="9">
        <v>44615</v>
      </c>
      <c r="D10382" s="9">
        <v>45069</v>
      </c>
    </row>
    <row r="10383" spans="1:4" x14ac:dyDescent="0.2">
      <c r="A10383" t="s">
        <v>3602</v>
      </c>
      <c r="B10383" t="s">
        <v>3925</v>
      </c>
      <c r="C10383" s="9">
        <v>45036</v>
      </c>
      <c r="D10383" s="9">
        <v>45036</v>
      </c>
    </row>
    <row r="10384" spans="1:4" x14ac:dyDescent="0.2">
      <c r="A10384" t="s">
        <v>3602</v>
      </c>
      <c r="B10384" t="s">
        <v>3925</v>
      </c>
      <c r="C10384" s="9">
        <v>45036</v>
      </c>
      <c r="D10384" s="9">
        <v>45069</v>
      </c>
    </row>
    <row r="10385" spans="1:4" x14ac:dyDescent="0.2">
      <c r="A10385" t="s">
        <v>3602</v>
      </c>
      <c r="B10385" t="s">
        <v>3925</v>
      </c>
      <c r="C10385" s="9">
        <v>45036</v>
      </c>
      <c r="D10385" s="9">
        <v>45081</v>
      </c>
    </row>
    <row r="10386" spans="1:4" x14ac:dyDescent="0.2">
      <c r="A10386" t="s">
        <v>3603</v>
      </c>
      <c r="B10386" t="s">
        <v>3949</v>
      </c>
      <c r="C10386" s="9">
        <v>44597</v>
      </c>
      <c r="D10386" s="9">
        <v>44597</v>
      </c>
    </row>
    <row r="10387" spans="1:4" x14ac:dyDescent="0.2">
      <c r="A10387" t="s">
        <v>3603</v>
      </c>
      <c r="B10387" t="s">
        <v>3949</v>
      </c>
      <c r="C10387" s="9">
        <v>44597</v>
      </c>
      <c r="D10387" s="9">
        <v>44633</v>
      </c>
    </row>
    <row r="10388" spans="1:4" x14ac:dyDescent="0.2">
      <c r="A10388" t="s">
        <v>3603</v>
      </c>
      <c r="B10388" t="s">
        <v>3949</v>
      </c>
      <c r="C10388" s="9">
        <v>44597</v>
      </c>
      <c r="D10388" s="9">
        <v>44662</v>
      </c>
    </row>
    <row r="10389" spans="1:4" x14ac:dyDescent="0.2">
      <c r="A10389" t="s">
        <v>3603</v>
      </c>
      <c r="B10389" t="s">
        <v>3949</v>
      </c>
      <c r="C10389" s="9">
        <v>44597</v>
      </c>
      <c r="D10389" s="9">
        <v>44691</v>
      </c>
    </row>
    <row r="10390" spans="1:4" x14ac:dyDescent="0.2">
      <c r="A10390" t="s">
        <v>3603</v>
      </c>
      <c r="B10390" t="s">
        <v>3949</v>
      </c>
      <c r="C10390" s="9">
        <v>44597</v>
      </c>
      <c r="D10390" s="9">
        <v>44719</v>
      </c>
    </row>
    <row r="10391" spans="1:4" x14ac:dyDescent="0.2">
      <c r="A10391" t="s">
        <v>3603</v>
      </c>
      <c r="B10391" t="s">
        <v>3949</v>
      </c>
      <c r="C10391" s="9">
        <v>44597</v>
      </c>
      <c r="D10391" s="9">
        <v>44759</v>
      </c>
    </row>
    <row r="10392" spans="1:4" x14ac:dyDescent="0.2">
      <c r="A10392" t="s">
        <v>3603</v>
      </c>
      <c r="B10392" t="s">
        <v>3949</v>
      </c>
      <c r="C10392" s="9">
        <v>44597</v>
      </c>
      <c r="D10392" s="9">
        <v>44821</v>
      </c>
    </row>
    <row r="10393" spans="1:4" x14ac:dyDescent="0.2">
      <c r="A10393" t="s">
        <v>3603</v>
      </c>
      <c r="B10393" t="s">
        <v>3949</v>
      </c>
      <c r="C10393" s="9">
        <v>44597</v>
      </c>
      <c r="D10393" s="9">
        <v>44846</v>
      </c>
    </row>
    <row r="10394" spans="1:4" x14ac:dyDescent="0.2">
      <c r="A10394" t="s">
        <v>3603</v>
      </c>
      <c r="B10394" t="s">
        <v>3949</v>
      </c>
      <c r="C10394" s="9">
        <v>44597</v>
      </c>
      <c r="D10394" s="9">
        <v>44871</v>
      </c>
    </row>
    <row r="10395" spans="1:4" x14ac:dyDescent="0.2">
      <c r="A10395" t="s">
        <v>3603</v>
      </c>
      <c r="B10395" t="s">
        <v>3949</v>
      </c>
      <c r="C10395" s="9">
        <v>44597</v>
      </c>
      <c r="D10395" s="9">
        <v>44907</v>
      </c>
    </row>
    <row r="10396" spans="1:4" x14ac:dyDescent="0.2">
      <c r="A10396" t="s">
        <v>3603</v>
      </c>
      <c r="B10396" t="s">
        <v>3949</v>
      </c>
      <c r="C10396" s="9">
        <v>44597</v>
      </c>
      <c r="D10396" s="9">
        <v>44936</v>
      </c>
    </row>
    <row r="10397" spans="1:4" x14ac:dyDescent="0.2">
      <c r="A10397" t="s">
        <v>3603</v>
      </c>
      <c r="B10397" t="s">
        <v>3949</v>
      </c>
      <c r="C10397" s="9">
        <v>44597</v>
      </c>
      <c r="D10397" s="9">
        <v>44973</v>
      </c>
    </row>
    <row r="10398" spans="1:4" x14ac:dyDescent="0.2">
      <c r="A10398" t="s">
        <v>3603</v>
      </c>
      <c r="B10398" t="s">
        <v>3949</v>
      </c>
      <c r="C10398" s="9">
        <v>44597</v>
      </c>
      <c r="D10398" s="9">
        <v>45031</v>
      </c>
    </row>
    <row r="10399" spans="1:4" x14ac:dyDescent="0.2">
      <c r="A10399" t="s">
        <v>3603</v>
      </c>
      <c r="B10399" t="s">
        <v>3949</v>
      </c>
      <c r="C10399" s="9">
        <v>44597</v>
      </c>
      <c r="D10399" s="9">
        <v>45061</v>
      </c>
    </row>
    <row r="10400" spans="1:4" x14ac:dyDescent="0.2">
      <c r="A10400" t="s">
        <v>3603</v>
      </c>
      <c r="B10400" t="s">
        <v>3947</v>
      </c>
      <c r="C10400" s="9">
        <v>44852</v>
      </c>
      <c r="D10400" s="9">
        <v>44852</v>
      </c>
    </row>
    <row r="10401" spans="1:4" x14ac:dyDescent="0.2">
      <c r="A10401" t="s">
        <v>3603</v>
      </c>
      <c r="B10401" t="s">
        <v>3947</v>
      </c>
      <c r="C10401" s="9">
        <v>44852</v>
      </c>
      <c r="D10401" s="9">
        <v>44892</v>
      </c>
    </row>
    <row r="10402" spans="1:4" x14ac:dyDescent="0.2">
      <c r="A10402" t="s">
        <v>3603</v>
      </c>
      <c r="B10402" t="s">
        <v>3947</v>
      </c>
      <c r="C10402" s="9">
        <v>44852</v>
      </c>
      <c r="D10402" s="9">
        <v>44913</v>
      </c>
    </row>
    <row r="10403" spans="1:4" x14ac:dyDescent="0.2">
      <c r="A10403" t="s">
        <v>3603</v>
      </c>
      <c r="B10403" t="s">
        <v>3947</v>
      </c>
      <c r="C10403" s="9">
        <v>44852</v>
      </c>
      <c r="D10403" s="9">
        <v>44946</v>
      </c>
    </row>
    <row r="10404" spans="1:4" x14ac:dyDescent="0.2">
      <c r="A10404" t="s">
        <v>3603</v>
      </c>
      <c r="B10404" t="s">
        <v>3947</v>
      </c>
      <c r="C10404" s="9">
        <v>44852</v>
      </c>
      <c r="D10404" s="9">
        <v>44959</v>
      </c>
    </row>
    <row r="10405" spans="1:4" x14ac:dyDescent="0.2">
      <c r="A10405" t="s">
        <v>3603</v>
      </c>
      <c r="B10405" t="s">
        <v>3947</v>
      </c>
      <c r="C10405" s="9">
        <v>44852</v>
      </c>
      <c r="D10405" s="9">
        <v>45007</v>
      </c>
    </row>
    <row r="10406" spans="1:4" x14ac:dyDescent="0.2">
      <c r="A10406" t="s">
        <v>3603</v>
      </c>
      <c r="B10406" t="s">
        <v>3947</v>
      </c>
      <c r="C10406" s="9">
        <v>44852</v>
      </c>
      <c r="D10406" s="9">
        <v>45034</v>
      </c>
    </row>
    <row r="10407" spans="1:4" x14ac:dyDescent="0.2">
      <c r="A10407" t="s">
        <v>3603</v>
      </c>
      <c r="B10407" t="s">
        <v>3947</v>
      </c>
      <c r="C10407" s="9">
        <v>44852</v>
      </c>
      <c r="D10407" s="9">
        <v>45068</v>
      </c>
    </row>
    <row r="10408" spans="1:4" x14ac:dyDescent="0.2">
      <c r="A10408" t="s">
        <v>3603</v>
      </c>
      <c r="B10408" t="s">
        <v>3947</v>
      </c>
      <c r="C10408" s="9">
        <v>44852</v>
      </c>
      <c r="D10408" s="9">
        <v>45078</v>
      </c>
    </row>
    <row r="10409" spans="1:4" x14ac:dyDescent="0.2">
      <c r="A10409" t="s">
        <v>3604</v>
      </c>
      <c r="B10409" t="s">
        <v>3926</v>
      </c>
      <c r="C10409" s="9">
        <v>44608</v>
      </c>
      <c r="D10409" s="9">
        <v>44608</v>
      </c>
    </row>
    <row r="10410" spans="1:4" x14ac:dyDescent="0.2">
      <c r="A10410" t="s">
        <v>3604</v>
      </c>
      <c r="B10410" t="s">
        <v>3926</v>
      </c>
      <c r="C10410" s="9">
        <v>44608</v>
      </c>
      <c r="D10410" s="9">
        <v>44643</v>
      </c>
    </row>
    <row r="10411" spans="1:4" x14ac:dyDescent="0.2">
      <c r="A10411" t="s">
        <v>3604</v>
      </c>
      <c r="B10411" t="s">
        <v>3926</v>
      </c>
      <c r="C10411" s="9">
        <v>44608</v>
      </c>
      <c r="D10411" s="9">
        <v>44674</v>
      </c>
    </row>
    <row r="10412" spans="1:4" x14ac:dyDescent="0.2">
      <c r="A10412" t="s">
        <v>3604</v>
      </c>
      <c r="B10412" t="s">
        <v>3926</v>
      </c>
      <c r="C10412" s="9">
        <v>44608</v>
      </c>
      <c r="D10412" s="9">
        <v>44829</v>
      </c>
    </row>
    <row r="10413" spans="1:4" x14ac:dyDescent="0.2">
      <c r="A10413" t="s">
        <v>3604</v>
      </c>
      <c r="B10413" t="s">
        <v>3926</v>
      </c>
      <c r="C10413" s="9">
        <v>44608</v>
      </c>
      <c r="D10413" s="9">
        <v>44924</v>
      </c>
    </row>
    <row r="10414" spans="1:4" x14ac:dyDescent="0.2">
      <c r="A10414" t="s">
        <v>3604</v>
      </c>
      <c r="B10414" t="s">
        <v>3926</v>
      </c>
      <c r="C10414" s="9">
        <v>44608</v>
      </c>
      <c r="D10414" s="9">
        <v>44977</v>
      </c>
    </row>
    <row r="10415" spans="1:4" x14ac:dyDescent="0.2">
      <c r="A10415" t="s">
        <v>3604</v>
      </c>
      <c r="B10415" t="s">
        <v>3926</v>
      </c>
      <c r="C10415" s="9">
        <v>44608</v>
      </c>
      <c r="D10415" s="9">
        <v>45032</v>
      </c>
    </row>
    <row r="10416" spans="1:4" x14ac:dyDescent="0.2">
      <c r="A10416" t="s">
        <v>3604</v>
      </c>
      <c r="B10416" t="s">
        <v>3926</v>
      </c>
      <c r="C10416" s="9">
        <v>44608</v>
      </c>
      <c r="D10416" s="9">
        <v>45074</v>
      </c>
    </row>
    <row r="10417" spans="1:4" x14ac:dyDescent="0.2">
      <c r="A10417" t="s">
        <v>3604</v>
      </c>
      <c r="B10417" t="s">
        <v>3948</v>
      </c>
      <c r="C10417" s="9">
        <v>44837</v>
      </c>
      <c r="D10417" s="9">
        <v>44837</v>
      </c>
    </row>
    <row r="10418" spans="1:4" x14ac:dyDescent="0.2">
      <c r="A10418" t="s">
        <v>3604</v>
      </c>
      <c r="B10418" t="s">
        <v>3948</v>
      </c>
      <c r="C10418" s="9">
        <v>44837</v>
      </c>
      <c r="D10418" s="9">
        <v>44880</v>
      </c>
    </row>
    <row r="10419" spans="1:4" x14ac:dyDescent="0.2">
      <c r="A10419" t="s">
        <v>3604</v>
      </c>
      <c r="B10419" t="s">
        <v>3948</v>
      </c>
      <c r="C10419" s="9">
        <v>44837</v>
      </c>
      <c r="D10419" s="9">
        <v>44905</v>
      </c>
    </row>
    <row r="10420" spans="1:4" x14ac:dyDescent="0.2">
      <c r="A10420" t="s">
        <v>3604</v>
      </c>
      <c r="B10420" t="s">
        <v>3948</v>
      </c>
      <c r="C10420" s="9">
        <v>44837</v>
      </c>
      <c r="D10420" s="9">
        <v>44994</v>
      </c>
    </row>
    <row r="10421" spans="1:4" x14ac:dyDescent="0.2">
      <c r="A10421" t="s">
        <v>3604</v>
      </c>
      <c r="B10421" t="s">
        <v>3948</v>
      </c>
      <c r="C10421" s="9">
        <v>44837</v>
      </c>
      <c r="D10421" s="9">
        <v>45021</v>
      </c>
    </row>
    <row r="10422" spans="1:4" x14ac:dyDescent="0.2">
      <c r="A10422" t="s">
        <v>3605</v>
      </c>
      <c r="B10422" t="s">
        <v>3920</v>
      </c>
      <c r="C10422" s="9">
        <v>44741</v>
      </c>
      <c r="D10422" s="9">
        <v>44741</v>
      </c>
    </row>
    <row r="10423" spans="1:4" x14ac:dyDescent="0.2">
      <c r="A10423" t="s">
        <v>3605</v>
      </c>
      <c r="B10423" t="s">
        <v>3920</v>
      </c>
      <c r="C10423" s="9">
        <v>44741</v>
      </c>
      <c r="D10423" s="9">
        <v>44772</v>
      </c>
    </row>
    <row r="10424" spans="1:4" x14ac:dyDescent="0.2">
      <c r="A10424" t="s">
        <v>3605</v>
      </c>
      <c r="B10424" t="s">
        <v>3920</v>
      </c>
      <c r="C10424" s="9">
        <v>44741</v>
      </c>
      <c r="D10424" s="9">
        <v>44782</v>
      </c>
    </row>
    <row r="10425" spans="1:4" x14ac:dyDescent="0.2">
      <c r="A10425" t="s">
        <v>3605</v>
      </c>
      <c r="B10425" t="s">
        <v>3920</v>
      </c>
      <c r="C10425" s="9">
        <v>44741</v>
      </c>
      <c r="D10425" s="9">
        <v>44815</v>
      </c>
    </row>
    <row r="10426" spans="1:4" x14ac:dyDescent="0.2">
      <c r="A10426" t="s">
        <v>3605</v>
      </c>
      <c r="B10426" t="s">
        <v>3920</v>
      </c>
      <c r="C10426" s="9">
        <v>44741</v>
      </c>
      <c r="D10426" s="9">
        <v>44838</v>
      </c>
    </row>
    <row r="10427" spans="1:4" x14ac:dyDescent="0.2">
      <c r="A10427" t="s">
        <v>3605</v>
      </c>
      <c r="B10427" t="s">
        <v>3920</v>
      </c>
      <c r="C10427" s="9">
        <v>44741</v>
      </c>
      <c r="D10427" s="9">
        <v>44871</v>
      </c>
    </row>
    <row r="10428" spans="1:4" x14ac:dyDescent="0.2">
      <c r="A10428" t="s">
        <v>3605</v>
      </c>
      <c r="B10428" t="s">
        <v>3920</v>
      </c>
      <c r="C10428" s="9">
        <v>44741</v>
      </c>
      <c r="D10428" s="9">
        <v>44903</v>
      </c>
    </row>
    <row r="10429" spans="1:4" x14ac:dyDescent="0.2">
      <c r="A10429" t="s">
        <v>3605</v>
      </c>
      <c r="B10429" t="s">
        <v>3920</v>
      </c>
      <c r="C10429" s="9">
        <v>44741</v>
      </c>
      <c r="D10429" s="9">
        <v>44938</v>
      </c>
    </row>
    <row r="10430" spans="1:4" x14ac:dyDescent="0.2">
      <c r="A10430" t="s">
        <v>3605</v>
      </c>
      <c r="B10430" t="s">
        <v>3920</v>
      </c>
      <c r="C10430" s="9">
        <v>44741</v>
      </c>
      <c r="D10430" s="9">
        <v>44968</v>
      </c>
    </row>
    <row r="10431" spans="1:4" x14ac:dyDescent="0.2">
      <c r="A10431" t="s">
        <v>3605</v>
      </c>
      <c r="B10431" t="s">
        <v>3920</v>
      </c>
      <c r="C10431" s="9">
        <v>44741</v>
      </c>
      <c r="D10431" s="9">
        <v>44992</v>
      </c>
    </row>
    <row r="10432" spans="1:4" x14ac:dyDescent="0.2">
      <c r="A10432" t="s">
        <v>3605</v>
      </c>
      <c r="B10432" t="s">
        <v>3920</v>
      </c>
      <c r="C10432" s="9">
        <v>44741</v>
      </c>
      <c r="D10432" s="9">
        <v>45017</v>
      </c>
    </row>
    <row r="10433" spans="1:4" x14ac:dyDescent="0.2">
      <c r="A10433" t="s">
        <v>3605</v>
      </c>
      <c r="B10433" t="s">
        <v>3920</v>
      </c>
      <c r="C10433" s="9">
        <v>44741</v>
      </c>
      <c r="D10433" s="9">
        <v>45054</v>
      </c>
    </row>
    <row r="10434" spans="1:4" x14ac:dyDescent="0.2">
      <c r="A10434" t="s">
        <v>3605</v>
      </c>
      <c r="B10434" t="s">
        <v>3928</v>
      </c>
      <c r="C10434" s="9">
        <v>44857</v>
      </c>
      <c r="D10434" s="9">
        <v>44857</v>
      </c>
    </row>
    <row r="10435" spans="1:4" x14ac:dyDescent="0.2">
      <c r="A10435" t="s">
        <v>3605</v>
      </c>
      <c r="B10435" t="s">
        <v>3928</v>
      </c>
      <c r="C10435" s="9">
        <v>44857</v>
      </c>
      <c r="D10435" s="9">
        <v>44889</v>
      </c>
    </row>
    <row r="10436" spans="1:4" x14ac:dyDescent="0.2">
      <c r="A10436" t="s">
        <v>3605</v>
      </c>
      <c r="B10436" t="s">
        <v>3928</v>
      </c>
      <c r="C10436" s="9">
        <v>44857</v>
      </c>
      <c r="D10436" s="9">
        <v>44918</v>
      </c>
    </row>
    <row r="10437" spans="1:4" x14ac:dyDescent="0.2">
      <c r="A10437" t="s">
        <v>3605</v>
      </c>
      <c r="B10437" t="s">
        <v>3928</v>
      </c>
      <c r="C10437" s="9">
        <v>44857</v>
      </c>
      <c r="D10437" s="9">
        <v>44955</v>
      </c>
    </row>
    <row r="10438" spans="1:4" x14ac:dyDescent="0.2">
      <c r="A10438" t="s">
        <v>3605</v>
      </c>
      <c r="B10438" t="s">
        <v>3928</v>
      </c>
      <c r="C10438" s="9">
        <v>44857</v>
      </c>
      <c r="D10438" s="9">
        <v>44982</v>
      </c>
    </row>
    <row r="10439" spans="1:4" x14ac:dyDescent="0.2">
      <c r="A10439" t="s">
        <v>3605</v>
      </c>
      <c r="B10439" t="s">
        <v>3928</v>
      </c>
      <c r="C10439" s="9">
        <v>44857</v>
      </c>
      <c r="D10439" s="9">
        <v>44993</v>
      </c>
    </row>
    <row r="10440" spans="1:4" x14ac:dyDescent="0.2">
      <c r="A10440" t="s">
        <v>3605</v>
      </c>
      <c r="B10440" t="s">
        <v>3928</v>
      </c>
      <c r="C10440" s="9">
        <v>44857</v>
      </c>
      <c r="D10440" s="9">
        <v>45021</v>
      </c>
    </row>
    <row r="10441" spans="1:4" x14ac:dyDescent="0.2">
      <c r="A10441" t="s">
        <v>3605</v>
      </c>
      <c r="B10441" t="s">
        <v>3928</v>
      </c>
      <c r="C10441" s="9">
        <v>44857</v>
      </c>
      <c r="D10441" s="9">
        <v>45049</v>
      </c>
    </row>
    <row r="10442" spans="1:4" x14ac:dyDescent="0.2">
      <c r="A10442" t="s">
        <v>3605</v>
      </c>
      <c r="B10442" t="s">
        <v>3928</v>
      </c>
      <c r="C10442" s="9">
        <v>44857</v>
      </c>
      <c r="D10442" s="9">
        <v>45081</v>
      </c>
    </row>
    <row r="10443" spans="1:4" x14ac:dyDescent="0.2">
      <c r="A10443" t="s">
        <v>3606</v>
      </c>
      <c r="B10443" t="s">
        <v>3952</v>
      </c>
      <c r="C10443" s="9">
        <v>44649</v>
      </c>
      <c r="D10443" s="9">
        <v>44649</v>
      </c>
    </row>
    <row r="10444" spans="1:4" x14ac:dyDescent="0.2">
      <c r="A10444" t="s">
        <v>3606</v>
      </c>
      <c r="B10444" t="s">
        <v>3952</v>
      </c>
      <c r="C10444" s="9">
        <v>44649</v>
      </c>
      <c r="D10444" s="9">
        <v>44681</v>
      </c>
    </row>
    <row r="10445" spans="1:4" x14ac:dyDescent="0.2">
      <c r="A10445" t="s">
        <v>3606</v>
      </c>
      <c r="B10445" t="s">
        <v>3952</v>
      </c>
      <c r="C10445" s="9">
        <v>44649</v>
      </c>
      <c r="D10445" s="9">
        <v>44682</v>
      </c>
    </row>
    <row r="10446" spans="1:4" x14ac:dyDescent="0.2">
      <c r="A10446" t="s">
        <v>3606</v>
      </c>
      <c r="B10446" t="s">
        <v>3952</v>
      </c>
      <c r="C10446" s="9">
        <v>44649</v>
      </c>
      <c r="D10446" s="9">
        <v>44714</v>
      </c>
    </row>
    <row r="10447" spans="1:4" x14ac:dyDescent="0.2">
      <c r="A10447" t="s">
        <v>3606</v>
      </c>
      <c r="B10447" t="s">
        <v>3952</v>
      </c>
      <c r="C10447" s="9">
        <v>44649</v>
      </c>
      <c r="D10447" s="9">
        <v>44773</v>
      </c>
    </row>
    <row r="10448" spans="1:4" x14ac:dyDescent="0.2">
      <c r="A10448" t="s">
        <v>3606</v>
      </c>
      <c r="B10448" t="s">
        <v>3952</v>
      </c>
      <c r="C10448" s="9">
        <v>44649</v>
      </c>
      <c r="D10448" s="9">
        <v>44803</v>
      </c>
    </row>
    <row r="10449" spans="1:4" x14ac:dyDescent="0.2">
      <c r="A10449" t="s">
        <v>3606</v>
      </c>
      <c r="B10449" t="s">
        <v>3952</v>
      </c>
      <c r="C10449" s="9">
        <v>44649</v>
      </c>
      <c r="D10449" s="9">
        <v>44809</v>
      </c>
    </row>
    <row r="10450" spans="1:4" x14ac:dyDescent="0.2">
      <c r="A10450" t="s">
        <v>3606</v>
      </c>
      <c r="B10450" t="s">
        <v>3952</v>
      </c>
      <c r="C10450" s="9">
        <v>44649</v>
      </c>
      <c r="D10450" s="9">
        <v>44837</v>
      </c>
    </row>
    <row r="10451" spans="1:4" x14ac:dyDescent="0.2">
      <c r="A10451" t="s">
        <v>3606</v>
      </c>
      <c r="B10451" t="s">
        <v>3952</v>
      </c>
      <c r="C10451" s="9">
        <v>44649</v>
      </c>
      <c r="D10451" s="9">
        <v>44871</v>
      </c>
    </row>
    <row r="10452" spans="1:4" x14ac:dyDescent="0.2">
      <c r="A10452" t="s">
        <v>3606</v>
      </c>
      <c r="B10452" t="s">
        <v>3952</v>
      </c>
      <c r="C10452" s="9">
        <v>44649</v>
      </c>
      <c r="D10452" s="9">
        <v>44995</v>
      </c>
    </row>
    <row r="10453" spans="1:4" x14ac:dyDescent="0.2">
      <c r="A10453" t="s">
        <v>3606</v>
      </c>
      <c r="B10453" t="s">
        <v>3952</v>
      </c>
      <c r="C10453" s="9">
        <v>44649</v>
      </c>
      <c r="D10453" s="9">
        <v>45027</v>
      </c>
    </row>
    <row r="10454" spans="1:4" x14ac:dyDescent="0.2">
      <c r="A10454" t="s">
        <v>3606</v>
      </c>
      <c r="B10454" t="s">
        <v>3952</v>
      </c>
      <c r="C10454" s="9">
        <v>44649</v>
      </c>
      <c r="D10454" s="9">
        <v>45080</v>
      </c>
    </row>
    <row r="10455" spans="1:4" x14ac:dyDescent="0.2">
      <c r="A10455" t="s">
        <v>3606</v>
      </c>
      <c r="B10455" t="s">
        <v>3923</v>
      </c>
      <c r="C10455" s="9">
        <v>44967</v>
      </c>
      <c r="D10455" s="9">
        <v>44967</v>
      </c>
    </row>
    <row r="10456" spans="1:4" x14ac:dyDescent="0.2">
      <c r="A10456" t="s">
        <v>3606</v>
      </c>
      <c r="B10456" t="s">
        <v>3923</v>
      </c>
      <c r="C10456" s="9">
        <v>44967</v>
      </c>
      <c r="D10456" s="9">
        <v>45004</v>
      </c>
    </row>
    <row r="10457" spans="1:4" x14ac:dyDescent="0.2">
      <c r="A10457" t="s">
        <v>3606</v>
      </c>
      <c r="B10457" t="s">
        <v>3923</v>
      </c>
      <c r="C10457" s="9">
        <v>44967</v>
      </c>
      <c r="D10457" s="9">
        <v>45034</v>
      </c>
    </row>
    <row r="10458" spans="1:4" x14ac:dyDescent="0.2">
      <c r="A10458" t="s">
        <v>3606</v>
      </c>
      <c r="B10458" t="s">
        <v>3923</v>
      </c>
      <c r="C10458" s="9">
        <v>44967</v>
      </c>
      <c r="D10458" s="9">
        <v>45059</v>
      </c>
    </row>
    <row r="10459" spans="1:4" x14ac:dyDescent="0.2">
      <c r="A10459" t="s">
        <v>3607</v>
      </c>
      <c r="B10459" t="s">
        <v>3923</v>
      </c>
      <c r="C10459" s="9">
        <v>44691</v>
      </c>
      <c r="D10459" s="9">
        <v>44691</v>
      </c>
    </row>
    <row r="10460" spans="1:4" x14ac:dyDescent="0.2">
      <c r="A10460" t="s">
        <v>3607</v>
      </c>
      <c r="B10460" t="s">
        <v>3923</v>
      </c>
      <c r="C10460" s="9">
        <v>44691</v>
      </c>
      <c r="D10460" s="9">
        <v>44728</v>
      </c>
    </row>
    <row r="10461" spans="1:4" x14ac:dyDescent="0.2">
      <c r="A10461" t="s">
        <v>3607</v>
      </c>
      <c r="B10461" t="s">
        <v>3923</v>
      </c>
      <c r="C10461" s="9">
        <v>44691</v>
      </c>
      <c r="D10461" s="9">
        <v>44765</v>
      </c>
    </row>
    <row r="10462" spans="1:4" x14ac:dyDescent="0.2">
      <c r="A10462" t="s">
        <v>3607</v>
      </c>
      <c r="B10462" t="s">
        <v>3923</v>
      </c>
      <c r="C10462" s="9">
        <v>44691</v>
      </c>
      <c r="D10462" s="9">
        <v>44783</v>
      </c>
    </row>
    <row r="10463" spans="1:4" x14ac:dyDescent="0.2">
      <c r="A10463" t="s">
        <v>3607</v>
      </c>
      <c r="B10463" t="s">
        <v>3923</v>
      </c>
      <c r="C10463" s="9">
        <v>44691</v>
      </c>
      <c r="D10463" s="9">
        <v>44823</v>
      </c>
    </row>
    <row r="10464" spans="1:4" x14ac:dyDescent="0.2">
      <c r="A10464" t="s">
        <v>3607</v>
      </c>
      <c r="B10464" t="s">
        <v>3923</v>
      </c>
      <c r="C10464" s="9">
        <v>44691</v>
      </c>
      <c r="D10464" s="9">
        <v>44854</v>
      </c>
    </row>
    <row r="10465" spans="1:4" x14ac:dyDescent="0.2">
      <c r="A10465" t="s">
        <v>3607</v>
      </c>
      <c r="B10465" t="s">
        <v>3923</v>
      </c>
      <c r="C10465" s="9">
        <v>44691</v>
      </c>
      <c r="D10465" s="9">
        <v>44890</v>
      </c>
    </row>
    <row r="10466" spans="1:4" x14ac:dyDescent="0.2">
      <c r="A10466" t="s">
        <v>3607</v>
      </c>
      <c r="B10466" t="s">
        <v>3923</v>
      </c>
      <c r="C10466" s="9">
        <v>44691</v>
      </c>
      <c r="D10466" s="9">
        <v>44910</v>
      </c>
    </row>
    <row r="10467" spans="1:4" x14ac:dyDescent="0.2">
      <c r="A10467" t="s">
        <v>3607</v>
      </c>
      <c r="B10467" t="s">
        <v>3923</v>
      </c>
      <c r="C10467" s="9">
        <v>44691</v>
      </c>
      <c r="D10467" s="9">
        <v>44950</v>
      </c>
    </row>
    <row r="10468" spans="1:4" x14ac:dyDescent="0.2">
      <c r="A10468" t="s">
        <v>3607</v>
      </c>
      <c r="B10468" t="s">
        <v>3923</v>
      </c>
      <c r="C10468" s="9">
        <v>44691</v>
      </c>
      <c r="D10468" s="9">
        <v>45008</v>
      </c>
    </row>
    <row r="10469" spans="1:4" x14ac:dyDescent="0.2">
      <c r="A10469" t="s">
        <v>3607</v>
      </c>
      <c r="B10469" t="s">
        <v>3923</v>
      </c>
      <c r="C10469" s="9">
        <v>44691</v>
      </c>
      <c r="D10469" s="9">
        <v>45029</v>
      </c>
    </row>
    <row r="10470" spans="1:4" x14ac:dyDescent="0.2">
      <c r="A10470" t="s">
        <v>3607</v>
      </c>
      <c r="B10470" t="s">
        <v>3923</v>
      </c>
      <c r="C10470" s="9">
        <v>44691</v>
      </c>
      <c r="D10470" s="9">
        <v>45058</v>
      </c>
    </row>
    <row r="10471" spans="1:4" x14ac:dyDescent="0.2">
      <c r="A10471" t="s">
        <v>3607</v>
      </c>
      <c r="B10471" t="s">
        <v>3924</v>
      </c>
      <c r="C10471" s="9">
        <v>44789</v>
      </c>
      <c r="D10471" s="9">
        <v>44789</v>
      </c>
    </row>
    <row r="10472" spans="1:4" x14ac:dyDescent="0.2">
      <c r="A10472" t="s">
        <v>3607</v>
      </c>
      <c r="B10472" t="s">
        <v>3924</v>
      </c>
      <c r="C10472" s="9">
        <v>44789</v>
      </c>
      <c r="D10472" s="9">
        <v>44821</v>
      </c>
    </row>
    <row r="10473" spans="1:4" x14ac:dyDescent="0.2">
      <c r="A10473" t="s">
        <v>3607</v>
      </c>
      <c r="B10473" t="s">
        <v>3924</v>
      </c>
      <c r="C10473" s="9">
        <v>44789</v>
      </c>
      <c r="D10473" s="9">
        <v>44859</v>
      </c>
    </row>
    <row r="10474" spans="1:4" x14ac:dyDescent="0.2">
      <c r="A10474" t="s">
        <v>3607</v>
      </c>
      <c r="B10474" t="s">
        <v>3924</v>
      </c>
      <c r="C10474" s="9">
        <v>44789</v>
      </c>
      <c r="D10474" s="9">
        <v>44884</v>
      </c>
    </row>
    <row r="10475" spans="1:4" x14ac:dyDescent="0.2">
      <c r="A10475" t="s">
        <v>3607</v>
      </c>
      <c r="B10475" t="s">
        <v>3924</v>
      </c>
      <c r="C10475" s="9">
        <v>44789</v>
      </c>
      <c r="D10475" s="9">
        <v>44913</v>
      </c>
    </row>
    <row r="10476" spans="1:4" x14ac:dyDescent="0.2">
      <c r="A10476" t="s">
        <v>3607</v>
      </c>
      <c r="B10476" t="s">
        <v>3924</v>
      </c>
      <c r="C10476" s="9">
        <v>44789</v>
      </c>
      <c r="D10476" s="9">
        <v>44942</v>
      </c>
    </row>
    <row r="10477" spans="1:4" x14ac:dyDescent="0.2">
      <c r="A10477" t="s">
        <v>3607</v>
      </c>
      <c r="B10477" t="s">
        <v>3924</v>
      </c>
      <c r="C10477" s="9">
        <v>44789</v>
      </c>
      <c r="D10477" s="9">
        <v>44984</v>
      </c>
    </row>
    <row r="10478" spans="1:4" x14ac:dyDescent="0.2">
      <c r="A10478" t="s">
        <v>3607</v>
      </c>
      <c r="B10478" t="s">
        <v>3924</v>
      </c>
      <c r="C10478" s="9">
        <v>44789</v>
      </c>
      <c r="D10478" s="9">
        <v>45005</v>
      </c>
    </row>
    <row r="10479" spans="1:4" x14ac:dyDescent="0.2">
      <c r="A10479" t="s">
        <v>3607</v>
      </c>
      <c r="B10479" t="s">
        <v>3924</v>
      </c>
      <c r="C10479" s="9">
        <v>44789</v>
      </c>
      <c r="D10479" s="9">
        <v>45044</v>
      </c>
    </row>
    <row r="10480" spans="1:4" x14ac:dyDescent="0.2">
      <c r="A10480" t="s">
        <v>3607</v>
      </c>
      <c r="B10480" t="s">
        <v>3924</v>
      </c>
      <c r="C10480" s="9">
        <v>44789</v>
      </c>
      <c r="D10480" s="9">
        <v>45062</v>
      </c>
    </row>
    <row r="10481" spans="1:4" x14ac:dyDescent="0.2">
      <c r="A10481" t="s">
        <v>3608</v>
      </c>
      <c r="B10481" t="s">
        <v>3928</v>
      </c>
      <c r="C10481" s="9">
        <v>44581</v>
      </c>
      <c r="D10481" s="9">
        <v>44581</v>
      </c>
    </row>
    <row r="10482" spans="1:4" x14ac:dyDescent="0.2">
      <c r="A10482" t="s">
        <v>3608</v>
      </c>
      <c r="B10482" t="s">
        <v>3928</v>
      </c>
      <c r="C10482" s="9">
        <v>44581</v>
      </c>
      <c r="D10482" s="9">
        <v>44616</v>
      </c>
    </row>
    <row r="10483" spans="1:4" x14ac:dyDescent="0.2">
      <c r="A10483" t="s">
        <v>3608</v>
      </c>
      <c r="B10483" t="s">
        <v>3928</v>
      </c>
      <c r="C10483" s="9">
        <v>44581</v>
      </c>
      <c r="D10483" s="9">
        <v>44640</v>
      </c>
    </row>
    <row r="10484" spans="1:4" x14ac:dyDescent="0.2">
      <c r="A10484" t="s">
        <v>3608</v>
      </c>
      <c r="B10484" t="s">
        <v>3928</v>
      </c>
      <c r="C10484" s="9">
        <v>44581</v>
      </c>
      <c r="D10484" s="9">
        <v>44681</v>
      </c>
    </row>
    <row r="10485" spans="1:4" x14ac:dyDescent="0.2">
      <c r="A10485" t="s">
        <v>3608</v>
      </c>
      <c r="B10485" t="s">
        <v>3928</v>
      </c>
      <c r="C10485" s="9">
        <v>44581</v>
      </c>
      <c r="D10485" s="9">
        <v>44711</v>
      </c>
    </row>
    <row r="10486" spans="1:4" x14ac:dyDescent="0.2">
      <c r="A10486" t="s">
        <v>3608</v>
      </c>
      <c r="B10486" t="s">
        <v>3928</v>
      </c>
      <c r="C10486" s="9">
        <v>44581</v>
      </c>
      <c r="D10486" s="9">
        <v>44738</v>
      </c>
    </row>
    <row r="10487" spans="1:4" x14ac:dyDescent="0.2">
      <c r="A10487" t="s">
        <v>3608</v>
      </c>
      <c r="B10487" t="s">
        <v>3928</v>
      </c>
      <c r="C10487" s="9">
        <v>44581</v>
      </c>
      <c r="D10487" s="9">
        <v>44767</v>
      </c>
    </row>
    <row r="10488" spans="1:4" x14ac:dyDescent="0.2">
      <c r="A10488" t="s">
        <v>3608</v>
      </c>
      <c r="B10488" t="s">
        <v>3928</v>
      </c>
      <c r="C10488" s="9">
        <v>44581</v>
      </c>
      <c r="D10488" s="9">
        <v>44777</v>
      </c>
    </row>
    <row r="10489" spans="1:4" x14ac:dyDescent="0.2">
      <c r="A10489" t="s">
        <v>3608</v>
      </c>
      <c r="B10489" t="s">
        <v>3928</v>
      </c>
      <c r="C10489" s="9">
        <v>44581</v>
      </c>
      <c r="D10489" s="9">
        <v>44828</v>
      </c>
    </row>
    <row r="10490" spans="1:4" x14ac:dyDescent="0.2">
      <c r="A10490" t="s">
        <v>3608</v>
      </c>
      <c r="B10490" t="s">
        <v>3928</v>
      </c>
      <c r="C10490" s="9">
        <v>44581</v>
      </c>
      <c r="D10490" s="9">
        <v>44865</v>
      </c>
    </row>
    <row r="10491" spans="1:4" x14ac:dyDescent="0.2">
      <c r="A10491" t="s">
        <v>3608</v>
      </c>
      <c r="B10491" t="s">
        <v>3928</v>
      </c>
      <c r="C10491" s="9">
        <v>44581</v>
      </c>
      <c r="D10491" s="9">
        <v>44886</v>
      </c>
    </row>
    <row r="10492" spans="1:4" x14ac:dyDescent="0.2">
      <c r="A10492" t="s">
        <v>3608</v>
      </c>
      <c r="B10492" t="s">
        <v>3928</v>
      </c>
      <c r="C10492" s="9">
        <v>44581</v>
      </c>
      <c r="D10492" s="9">
        <v>44921</v>
      </c>
    </row>
    <row r="10493" spans="1:4" x14ac:dyDescent="0.2">
      <c r="A10493" t="s">
        <v>3608</v>
      </c>
      <c r="B10493" t="s">
        <v>3928</v>
      </c>
      <c r="C10493" s="9">
        <v>44581</v>
      </c>
      <c r="D10493" s="9">
        <v>44930</v>
      </c>
    </row>
    <row r="10494" spans="1:4" x14ac:dyDescent="0.2">
      <c r="A10494" t="s">
        <v>3608</v>
      </c>
      <c r="B10494" t="s">
        <v>3928</v>
      </c>
      <c r="C10494" s="9">
        <v>44581</v>
      </c>
      <c r="D10494" s="9">
        <v>44977</v>
      </c>
    </row>
    <row r="10495" spans="1:4" x14ac:dyDescent="0.2">
      <c r="A10495" t="s">
        <v>3608</v>
      </c>
      <c r="B10495" t="s">
        <v>3928</v>
      </c>
      <c r="C10495" s="9">
        <v>44581</v>
      </c>
      <c r="D10495" s="9">
        <v>45005</v>
      </c>
    </row>
    <row r="10496" spans="1:4" x14ac:dyDescent="0.2">
      <c r="A10496" t="s">
        <v>3608</v>
      </c>
      <c r="B10496" t="s">
        <v>3928</v>
      </c>
      <c r="C10496" s="9">
        <v>44581</v>
      </c>
      <c r="D10496" s="9">
        <v>45050</v>
      </c>
    </row>
    <row r="10497" spans="1:4" x14ac:dyDescent="0.2">
      <c r="A10497" t="s">
        <v>3608</v>
      </c>
      <c r="B10497" t="s">
        <v>3928</v>
      </c>
      <c r="C10497" s="9">
        <v>44581</v>
      </c>
      <c r="D10497" s="9">
        <v>45080</v>
      </c>
    </row>
    <row r="10498" spans="1:4" x14ac:dyDescent="0.2">
      <c r="A10498" t="s">
        <v>3608</v>
      </c>
      <c r="B10498" t="s">
        <v>3926</v>
      </c>
      <c r="C10498" s="9">
        <v>45020</v>
      </c>
      <c r="D10498" s="9">
        <v>45020</v>
      </c>
    </row>
    <row r="10499" spans="1:4" x14ac:dyDescent="0.2">
      <c r="A10499" t="s">
        <v>3608</v>
      </c>
      <c r="B10499" t="s">
        <v>3926</v>
      </c>
      <c r="C10499" s="9">
        <v>45020</v>
      </c>
      <c r="D10499" s="9">
        <v>45056</v>
      </c>
    </row>
    <row r="10500" spans="1:4" x14ac:dyDescent="0.2">
      <c r="A10500" t="s">
        <v>3609</v>
      </c>
      <c r="B10500" t="s">
        <v>3928</v>
      </c>
      <c r="C10500" s="9">
        <v>44796</v>
      </c>
      <c r="D10500" s="9">
        <v>44796</v>
      </c>
    </row>
    <row r="10501" spans="1:4" x14ac:dyDescent="0.2">
      <c r="A10501" t="s">
        <v>3609</v>
      </c>
      <c r="B10501" t="s">
        <v>3928</v>
      </c>
      <c r="C10501" s="9">
        <v>44796</v>
      </c>
      <c r="D10501" s="9">
        <v>44861</v>
      </c>
    </row>
    <row r="10502" spans="1:4" x14ac:dyDescent="0.2">
      <c r="A10502" t="s">
        <v>3609</v>
      </c>
      <c r="B10502" t="s">
        <v>3928</v>
      </c>
      <c r="C10502" s="9">
        <v>44796</v>
      </c>
      <c r="D10502" s="9">
        <v>44890</v>
      </c>
    </row>
    <row r="10503" spans="1:4" x14ac:dyDescent="0.2">
      <c r="A10503" t="s">
        <v>3609</v>
      </c>
      <c r="B10503" t="s">
        <v>3928</v>
      </c>
      <c r="C10503" s="9">
        <v>44796</v>
      </c>
      <c r="D10503" s="9">
        <v>44921</v>
      </c>
    </row>
    <row r="10504" spans="1:4" x14ac:dyDescent="0.2">
      <c r="A10504" t="s">
        <v>3609</v>
      </c>
      <c r="B10504" t="s">
        <v>3928</v>
      </c>
      <c r="C10504" s="9">
        <v>44796</v>
      </c>
      <c r="D10504" s="9">
        <v>44929</v>
      </c>
    </row>
    <row r="10505" spans="1:4" x14ac:dyDescent="0.2">
      <c r="A10505" t="s">
        <v>3609</v>
      </c>
      <c r="B10505" t="s">
        <v>3928</v>
      </c>
      <c r="C10505" s="9">
        <v>44796</v>
      </c>
      <c r="D10505" s="9">
        <v>45021</v>
      </c>
    </row>
    <row r="10506" spans="1:4" x14ac:dyDescent="0.2">
      <c r="A10506" t="s">
        <v>3609</v>
      </c>
      <c r="B10506" t="s">
        <v>3928</v>
      </c>
      <c r="C10506" s="9">
        <v>44796</v>
      </c>
      <c r="D10506" s="9">
        <v>45071</v>
      </c>
    </row>
    <row r="10507" spans="1:4" x14ac:dyDescent="0.2">
      <c r="A10507" t="s">
        <v>3609</v>
      </c>
      <c r="B10507" t="s">
        <v>3928</v>
      </c>
      <c r="C10507" s="9">
        <v>44796</v>
      </c>
      <c r="D10507" s="9">
        <v>45082</v>
      </c>
    </row>
    <row r="10508" spans="1:4" x14ac:dyDescent="0.2">
      <c r="A10508" t="s">
        <v>3609</v>
      </c>
      <c r="B10508" t="s">
        <v>3921</v>
      </c>
      <c r="C10508" s="9">
        <v>44924</v>
      </c>
      <c r="D10508" s="9">
        <v>44924</v>
      </c>
    </row>
    <row r="10509" spans="1:4" x14ac:dyDescent="0.2">
      <c r="A10509" t="s">
        <v>3609</v>
      </c>
      <c r="B10509" t="s">
        <v>3921</v>
      </c>
      <c r="C10509" s="9">
        <v>44924</v>
      </c>
      <c r="D10509" s="9">
        <v>44965</v>
      </c>
    </row>
    <row r="10510" spans="1:4" x14ac:dyDescent="0.2">
      <c r="A10510" t="s">
        <v>3609</v>
      </c>
      <c r="B10510" t="s">
        <v>3921</v>
      </c>
      <c r="C10510" s="9">
        <v>44924</v>
      </c>
      <c r="D10510" s="9">
        <v>44991</v>
      </c>
    </row>
    <row r="10511" spans="1:4" x14ac:dyDescent="0.2">
      <c r="A10511" t="s">
        <v>3609</v>
      </c>
      <c r="B10511" t="s">
        <v>3921</v>
      </c>
      <c r="C10511" s="9">
        <v>44924</v>
      </c>
      <c r="D10511" s="9">
        <v>45017</v>
      </c>
    </row>
    <row r="10512" spans="1:4" x14ac:dyDescent="0.2">
      <c r="A10512" t="s">
        <v>3609</v>
      </c>
      <c r="B10512" t="s">
        <v>3921</v>
      </c>
      <c r="C10512" s="9">
        <v>44924</v>
      </c>
      <c r="D10512" s="9">
        <v>45060</v>
      </c>
    </row>
    <row r="10513" spans="1:4" x14ac:dyDescent="0.2">
      <c r="A10513" t="s">
        <v>3609</v>
      </c>
      <c r="B10513" t="s">
        <v>3921</v>
      </c>
      <c r="C10513" s="9">
        <v>44924</v>
      </c>
      <c r="D10513" s="9">
        <v>45088</v>
      </c>
    </row>
    <row r="10514" spans="1:4" x14ac:dyDescent="0.2">
      <c r="A10514" t="s">
        <v>3610</v>
      </c>
      <c r="B10514" t="s">
        <v>3924</v>
      </c>
      <c r="C10514" s="9">
        <v>44683</v>
      </c>
      <c r="D10514" s="9">
        <v>44683</v>
      </c>
    </row>
    <row r="10515" spans="1:4" x14ac:dyDescent="0.2">
      <c r="A10515" t="s">
        <v>3610</v>
      </c>
      <c r="B10515" t="s">
        <v>3924</v>
      </c>
      <c r="C10515" s="9">
        <v>44683</v>
      </c>
      <c r="D10515" s="9">
        <v>44722</v>
      </c>
    </row>
    <row r="10516" spans="1:4" x14ac:dyDescent="0.2">
      <c r="A10516" t="s">
        <v>3610</v>
      </c>
      <c r="B10516" t="s">
        <v>3924</v>
      </c>
      <c r="C10516" s="9">
        <v>44683</v>
      </c>
      <c r="D10516" s="9">
        <v>44756</v>
      </c>
    </row>
    <row r="10517" spans="1:4" x14ac:dyDescent="0.2">
      <c r="A10517" t="s">
        <v>3610</v>
      </c>
      <c r="B10517" t="s">
        <v>3924</v>
      </c>
      <c r="C10517" s="9">
        <v>44683</v>
      </c>
      <c r="D10517" s="9">
        <v>44782</v>
      </c>
    </row>
    <row r="10518" spans="1:4" x14ac:dyDescent="0.2">
      <c r="A10518" t="s">
        <v>3610</v>
      </c>
      <c r="B10518" t="s">
        <v>3924</v>
      </c>
      <c r="C10518" s="9">
        <v>44683</v>
      </c>
      <c r="D10518" s="9">
        <v>44837</v>
      </c>
    </row>
    <row r="10519" spans="1:4" x14ac:dyDescent="0.2">
      <c r="A10519" t="s">
        <v>3610</v>
      </c>
      <c r="B10519" t="s">
        <v>3924</v>
      </c>
      <c r="C10519" s="9">
        <v>44683</v>
      </c>
      <c r="D10519" s="9">
        <v>44877</v>
      </c>
    </row>
    <row r="10520" spans="1:4" x14ac:dyDescent="0.2">
      <c r="A10520" t="s">
        <v>3610</v>
      </c>
      <c r="B10520" t="s">
        <v>3924</v>
      </c>
      <c r="C10520" s="9">
        <v>44683</v>
      </c>
      <c r="D10520" s="9">
        <v>44902</v>
      </c>
    </row>
    <row r="10521" spans="1:4" x14ac:dyDescent="0.2">
      <c r="A10521" t="s">
        <v>3610</v>
      </c>
      <c r="B10521" t="s">
        <v>3924</v>
      </c>
      <c r="C10521" s="9">
        <v>44683</v>
      </c>
      <c r="D10521" s="9">
        <v>44940</v>
      </c>
    </row>
    <row r="10522" spans="1:4" x14ac:dyDescent="0.2">
      <c r="A10522" t="s">
        <v>3610</v>
      </c>
      <c r="B10522" t="s">
        <v>3924</v>
      </c>
      <c r="C10522" s="9">
        <v>44683</v>
      </c>
      <c r="D10522" s="9">
        <v>44973</v>
      </c>
    </row>
    <row r="10523" spans="1:4" x14ac:dyDescent="0.2">
      <c r="A10523" t="s">
        <v>3610</v>
      </c>
      <c r="B10523" t="s">
        <v>3924</v>
      </c>
      <c r="C10523" s="9">
        <v>44683</v>
      </c>
      <c r="D10523" s="9">
        <v>44997</v>
      </c>
    </row>
    <row r="10524" spans="1:4" x14ac:dyDescent="0.2">
      <c r="A10524" t="s">
        <v>3610</v>
      </c>
      <c r="B10524" t="s">
        <v>3924</v>
      </c>
      <c r="C10524" s="9">
        <v>44683</v>
      </c>
      <c r="D10524" s="9">
        <v>45030</v>
      </c>
    </row>
    <row r="10525" spans="1:4" x14ac:dyDescent="0.2">
      <c r="A10525" t="s">
        <v>3610</v>
      </c>
      <c r="B10525" t="s">
        <v>3924</v>
      </c>
      <c r="C10525" s="9">
        <v>44683</v>
      </c>
      <c r="D10525" s="9">
        <v>45054</v>
      </c>
    </row>
    <row r="10526" spans="1:4" x14ac:dyDescent="0.2">
      <c r="A10526" t="s">
        <v>3610</v>
      </c>
      <c r="B10526" t="s">
        <v>3949</v>
      </c>
      <c r="C10526" s="9">
        <v>44884</v>
      </c>
      <c r="D10526" s="9">
        <v>44884</v>
      </c>
    </row>
    <row r="10527" spans="1:4" x14ac:dyDescent="0.2">
      <c r="A10527" t="s">
        <v>3610</v>
      </c>
      <c r="B10527" t="s">
        <v>3949</v>
      </c>
      <c r="C10527" s="9">
        <v>44884</v>
      </c>
      <c r="D10527" s="9">
        <v>44921</v>
      </c>
    </row>
    <row r="10528" spans="1:4" x14ac:dyDescent="0.2">
      <c r="A10528" t="s">
        <v>3610</v>
      </c>
      <c r="B10528" t="s">
        <v>3949</v>
      </c>
      <c r="C10528" s="9">
        <v>44884</v>
      </c>
      <c r="D10528" s="9">
        <v>44951</v>
      </c>
    </row>
    <row r="10529" spans="1:4" x14ac:dyDescent="0.2">
      <c r="A10529" t="s">
        <v>3610</v>
      </c>
      <c r="B10529" t="s">
        <v>3949</v>
      </c>
      <c r="C10529" s="9">
        <v>44884</v>
      </c>
      <c r="D10529" s="9">
        <v>44977</v>
      </c>
    </row>
    <row r="10530" spans="1:4" x14ac:dyDescent="0.2">
      <c r="A10530" t="s">
        <v>3610</v>
      </c>
      <c r="B10530" t="s">
        <v>3949</v>
      </c>
      <c r="C10530" s="9">
        <v>44884</v>
      </c>
      <c r="D10530" s="9">
        <v>45011</v>
      </c>
    </row>
    <row r="10531" spans="1:4" x14ac:dyDescent="0.2">
      <c r="A10531" t="s">
        <v>3610</v>
      </c>
      <c r="B10531" t="s">
        <v>3949</v>
      </c>
      <c r="C10531" s="9">
        <v>44884</v>
      </c>
      <c r="D10531" s="9">
        <v>45040</v>
      </c>
    </row>
    <row r="10532" spans="1:4" x14ac:dyDescent="0.2">
      <c r="A10532" t="s">
        <v>3610</v>
      </c>
      <c r="B10532" t="s">
        <v>3949</v>
      </c>
      <c r="C10532" s="9">
        <v>44884</v>
      </c>
      <c r="D10532" s="9">
        <v>45079</v>
      </c>
    </row>
    <row r="10533" spans="1:4" x14ac:dyDescent="0.2">
      <c r="A10533" t="s">
        <v>3611</v>
      </c>
      <c r="B10533" t="s">
        <v>3921</v>
      </c>
      <c r="C10533" s="9">
        <v>44782</v>
      </c>
      <c r="D10533" s="9">
        <v>44782</v>
      </c>
    </row>
    <row r="10534" spans="1:4" x14ac:dyDescent="0.2">
      <c r="A10534" t="s">
        <v>3611</v>
      </c>
      <c r="B10534" t="s">
        <v>3921</v>
      </c>
      <c r="C10534" s="9">
        <v>44782</v>
      </c>
      <c r="D10534" s="9">
        <v>44815</v>
      </c>
    </row>
    <row r="10535" spans="1:4" x14ac:dyDescent="0.2">
      <c r="A10535" t="s">
        <v>3611</v>
      </c>
      <c r="B10535" t="s">
        <v>3921</v>
      </c>
      <c r="C10535" s="9">
        <v>44782</v>
      </c>
      <c r="D10535" s="9">
        <v>44853</v>
      </c>
    </row>
    <row r="10536" spans="1:4" x14ac:dyDescent="0.2">
      <c r="A10536" t="s">
        <v>3611</v>
      </c>
      <c r="B10536" t="s">
        <v>3921</v>
      </c>
      <c r="C10536" s="9">
        <v>44782</v>
      </c>
      <c r="D10536" s="9">
        <v>44912</v>
      </c>
    </row>
    <row r="10537" spans="1:4" x14ac:dyDescent="0.2">
      <c r="A10537" t="s">
        <v>3611</v>
      </c>
      <c r="B10537" t="s">
        <v>3921</v>
      </c>
      <c r="C10537" s="9">
        <v>44782</v>
      </c>
      <c r="D10537" s="9">
        <v>44945</v>
      </c>
    </row>
    <row r="10538" spans="1:4" x14ac:dyDescent="0.2">
      <c r="A10538" t="s">
        <v>3611</v>
      </c>
      <c r="B10538" t="s">
        <v>3921</v>
      </c>
      <c r="C10538" s="9">
        <v>44782</v>
      </c>
      <c r="D10538" s="9">
        <v>44978</v>
      </c>
    </row>
    <row r="10539" spans="1:4" x14ac:dyDescent="0.2">
      <c r="A10539" t="s">
        <v>3611</v>
      </c>
      <c r="B10539" t="s">
        <v>3921</v>
      </c>
      <c r="C10539" s="9">
        <v>44782</v>
      </c>
      <c r="D10539" s="9">
        <v>44994</v>
      </c>
    </row>
    <row r="10540" spans="1:4" x14ac:dyDescent="0.2">
      <c r="A10540" t="s">
        <v>3611</v>
      </c>
      <c r="B10540" t="s">
        <v>3921</v>
      </c>
      <c r="C10540" s="9">
        <v>44782</v>
      </c>
      <c r="D10540" s="9">
        <v>45030</v>
      </c>
    </row>
    <row r="10541" spans="1:4" x14ac:dyDescent="0.2">
      <c r="A10541" t="s">
        <v>3611</v>
      </c>
      <c r="B10541" t="s">
        <v>3921</v>
      </c>
      <c r="C10541" s="9">
        <v>44782</v>
      </c>
      <c r="D10541" s="9">
        <v>45061</v>
      </c>
    </row>
    <row r="10542" spans="1:4" x14ac:dyDescent="0.2">
      <c r="A10542" t="s">
        <v>3611</v>
      </c>
      <c r="B10542" t="s">
        <v>3927</v>
      </c>
      <c r="C10542" s="9">
        <v>44981</v>
      </c>
      <c r="D10542" s="9">
        <v>44981</v>
      </c>
    </row>
    <row r="10543" spans="1:4" x14ac:dyDescent="0.2">
      <c r="A10543" t="s">
        <v>3611</v>
      </c>
      <c r="B10543" t="s">
        <v>3927</v>
      </c>
      <c r="C10543" s="9">
        <v>44981</v>
      </c>
      <c r="D10543" s="9">
        <v>45016</v>
      </c>
    </row>
    <row r="10544" spans="1:4" x14ac:dyDescent="0.2">
      <c r="A10544" t="s">
        <v>3611</v>
      </c>
      <c r="B10544" t="s">
        <v>3927</v>
      </c>
      <c r="C10544" s="9">
        <v>44981</v>
      </c>
      <c r="D10544" s="9">
        <v>45023</v>
      </c>
    </row>
    <row r="10545" spans="1:4" x14ac:dyDescent="0.2">
      <c r="A10545" t="s">
        <v>3611</v>
      </c>
      <c r="B10545" t="s">
        <v>3927</v>
      </c>
      <c r="C10545" s="9">
        <v>44981</v>
      </c>
      <c r="D10545" s="9">
        <v>45050</v>
      </c>
    </row>
    <row r="10546" spans="1:4" x14ac:dyDescent="0.2">
      <c r="A10546" t="s">
        <v>3611</v>
      </c>
      <c r="B10546" t="s">
        <v>3927</v>
      </c>
      <c r="C10546" s="9">
        <v>44981</v>
      </c>
      <c r="D10546" s="9">
        <v>45078</v>
      </c>
    </row>
    <row r="10547" spans="1:4" x14ac:dyDescent="0.2">
      <c r="A10547" t="s">
        <v>3612</v>
      </c>
      <c r="B10547" t="s">
        <v>3947</v>
      </c>
      <c r="C10547" s="9">
        <v>44623</v>
      </c>
      <c r="D10547" s="9">
        <v>44623</v>
      </c>
    </row>
    <row r="10548" spans="1:4" x14ac:dyDescent="0.2">
      <c r="A10548" t="s">
        <v>3612</v>
      </c>
      <c r="B10548" t="s">
        <v>3947</v>
      </c>
      <c r="C10548" s="9">
        <v>44623</v>
      </c>
      <c r="D10548" s="9">
        <v>44665</v>
      </c>
    </row>
    <row r="10549" spans="1:4" x14ac:dyDescent="0.2">
      <c r="A10549" t="s">
        <v>3612</v>
      </c>
      <c r="B10549" t="s">
        <v>3947</v>
      </c>
      <c r="C10549" s="9">
        <v>44623</v>
      </c>
      <c r="D10549" s="9">
        <v>44694</v>
      </c>
    </row>
    <row r="10550" spans="1:4" x14ac:dyDescent="0.2">
      <c r="A10550" t="s">
        <v>3612</v>
      </c>
      <c r="B10550" t="s">
        <v>3947</v>
      </c>
      <c r="C10550" s="9">
        <v>44623</v>
      </c>
      <c r="D10550" s="9">
        <v>44719</v>
      </c>
    </row>
    <row r="10551" spans="1:4" x14ac:dyDescent="0.2">
      <c r="A10551" t="s">
        <v>3612</v>
      </c>
      <c r="B10551" t="s">
        <v>3947</v>
      </c>
      <c r="C10551" s="9">
        <v>44623</v>
      </c>
      <c r="D10551" s="9">
        <v>44747</v>
      </c>
    </row>
    <row r="10552" spans="1:4" x14ac:dyDescent="0.2">
      <c r="A10552" t="s">
        <v>3612</v>
      </c>
      <c r="B10552" t="s">
        <v>3947</v>
      </c>
      <c r="C10552" s="9">
        <v>44623</v>
      </c>
      <c r="D10552" s="9">
        <v>44780</v>
      </c>
    </row>
    <row r="10553" spans="1:4" x14ac:dyDescent="0.2">
      <c r="A10553" t="s">
        <v>3612</v>
      </c>
      <c r="B10553" t="s">
        <v>3947</v>
      </c>
      <c r="C10553" s="9">
        <v>44623</v>
      </c>
      <c r="D10553" s="9">
        <v>44822</v>
      </c>
    </row>
    <row r="10554" spans="1:4" x14ac:dyDescent="0.2">
      <c r="A10554" t="s">
        <v>3612</v>
      </c>
      <c r="B10554" t="s">
        <v>3947</v>
      </c>
      <c r="C10554" s="9">
        <v>44623</v>
      </c>
      <c r="D10554" s="9">
        <v>44849</v>
      </c>
    </row>
    <row r="10555" spans="1:4" x14ac:dyDescent="0.2">
      <c r="A10555" t="s">
        <v>3612</v>
      </c>
      <c r="B10555" t="s">
        <v>3947</v>
      </c>
      <c r="C10555" s="9">
        <v>44623</v>
      </c>
      <c r="D10555" s="9">
        <v>44883</v>
      </c>
    </row>
    <row r="10556" spans="1:4" x14ac:dyDescent="0.2">
      <c r="A10556" t="s">
        <v>3612</v>
      </c>
      <c r="B10556" t="s">
        <v>3947</v>
      </c>
      <c r="C10556" s="9">
        <v>44623</v>
      </c>
      <c r="D10556" s="9">
        <v>44902</v>
      </c>
    </row>
    <row r="10557" spans="1:4" x14ac:dyDescent="0.2">
      <c r="A10557" t="s">
        <v>3612</v>
      </c>
      <c r="B10557" t="s">
        <v>3947</v>
      </c>
      <c r="C10557" s="9">
        <v>44623</v>
      </c>
      <c r="D10557" s="9">
        <v>44934</v>
      </c>
    </row>
    <row r="10558" spans="1:4" x14ac:dyDescent="0.2">
      <c r="A10558" t="s">
        <v>3612</v>
      </c>
      <c r="B10558" t="s">
        <v>3947</v>
      </c>
      <c r="C10558" s="9">
        <v>44623</v>
      </c>
      <c r="D10558" s="9">
        <v>44963</v>
      </c>
    </row>
    <row r="10559" spans="1:4" x14ac:dyDescent="0.2">
      <c r="A10559" t="s">
        <v>3612</v>
      </c>
      <c r="B10559" t="s">
        <v>3947</v>
      </c>
      <c r="C10559" s="9">
        <v>44623</v>
      </c>
      <c r="D10559" s="9">
        <v>44993</v>
      </c>
    </row>
    <row r="10560" spans="1:4" x14ac:dyDescent="0.2">
      <c r="A10560" t="s">
        <v>3612</v>
      </c>
      <c r="B10560" t="s">
        <v>3947</v>
      </c>
      <c r="C10560" s="9">
        <v>44623</v>
      </c>
      <c r="D10560" s="9">
        <v>45031</v>
      </c>
    </row>
    <row r="10561" spans="1:4" x14ac:dyDescent="0.2">
      <c r="A10561" t="s">
        <v>3612</v>
      </c>
      <c r="B10561" t="s">
        <v>3947</v>
      </c>
      <c r="C10561" s="9">
        <v>44623</v>
      </c>
      <c r="D10561" s="9">
        <v>45062</v>
      </c>
    </row>
    <row r="10562" spans="1:4" x14ac:dyDescent="0.2">
      <c r="A10562" t="s">
        <v>3613</v>
      </c>
      <c r="B10562" t="s">
        <v>3929</v>
      </c>
      <c r="C10562" s="9">
        <v>44686</v>
      </c>
      <c r="D10562" s="9">
        <v>44686</v>
      </c>
    </row>
    <row r="10563" spans="1:4" x14ac:dyDescent="0.2">
      <c r="A10563" t="s">
        <v>3613</v>
      </c>
      <c r="B10563" t="s">
        <v>3929</v>
      </c>
      <c r="C10563" s="9">
        <v>44686</v>
      </c>
      <c r="D10563" s="9">
        <v>44748</v>
      </c>
    </row>
    <row r="10564" spans="1:4" x14ac:dyDescent="0.2">
      <c r="A10564" t="s">
        <v>3613</v>
      </c>
      <c r="B10564" t="s">
        <v>3929</v>
      </c>
      <c r="C10564" s="9">
        <v>44686</v>
      </c>
      <c r="D10564" s="9">
        <v>44788</v>
      </c>
    </row>
    <row r="10565" spans="1:4" x14ac:dyDescent="0.2">
      <c r="A10565" t="s">
        <v>3613</v>
      </c>
      <c r="B10565" t="s">
        <v>3929</v>
      </c>
      <c r="C10565" s="9">
        <v>44686</v>
      </c>
      <c r="D10565" s="9">
        <v>44811</v>
      </c>
    </row>
    <row r="10566" spans="1:4" x14ac:dyDescent="0.2">
      <c r="A10566" t="s">
        <v>3613</v>
      </c>
      <c r="B10566" t="s">
        <v>3929</v>
      </c>
      <c r="C10566" s="9">
        <v>44686</v>
      </c>
      <c r="D10566" s="9">
        <v>44843</v>
      </c>
    </row>
    <row r="10567" spans="1:4" x14ac:dyDescent="0.2">
      <c r="A10567" t="s">
        <v>3613</v>
      </c>
      <c r="B10567" t="s">
        <v>3929</v>
      </c>
      <c r="C10567" s="9">
        <v>44686</v>
      </c>
      <c r="D10567" s="9">
        <v>44871</v>
      </c>
    </row>
    <row r="10568" spans="1:4" x14ac:dyDescent="0.2">
      <c r="A10568" t="s">
        <v>3613</v>
      </c>
      <c r="B10568" t="s">
        <v>3929</v>
      </c>
      <c r="C10568" s="9">
        <v>44686</v>
      </c>
      <c r="D10568" s="9">
        <v>44906</v>
      </c>
    </row>
    <row r="10569" spans="1:4" x14ac:dyDescent="0.2">
      <c r="A10569" t="s">
        <v>3613</v>
      </c>
      <c r="B10569" t="s">
        <v>3929</v>
      </c>
      <c r="C10569" s="9">
        <v>44686</v>
      </c>
      <c r="D10569" s="9">
        <v>44935</v>
      </c>
    </row>
    <row r="10570" spans="1:4" x14ac:dyDescent="0.2">
      <c r="A10570" t="s">
        <v>3613</v>
      </c>
      <c r="B10570" t="s">
        <v>3929</v>
      </c>
      <c r="C10570" s="9">
        <v>44686</v>
      </c>
      <c r="D10570" s="9">
        <v>44963</v>
      </c>
    </row>
    <row r="10571" spans="1:4" x14ac:dyDescent="0.2">
      <c r="A10571" t="s">
        <v>3613</v>
      </c>
      <c r="B10571" t="s">
        <v>3929</v>
      </c>
      <c r="C10571" s="9">
        <v>44686</v>
      </c>
      <c r="D10571" s="9">
        <v>44997</v>
      </c>
    </row>
    <row r="10572" spans="1:4" x14ac:dyDescent="0.2">
      <c r="A10572" t="s">
        <v>3613</v>
      </c>
      <c r="B10572" t="s">
        <v>3929</v>
      </c>
      <c r="C10572" s="9">
        <v>44686</v>
      </c>
      <c r="D10572" s="9">
        <v>45027</v>
      </c>
    </row>
    <row r="10573" spans="1:4" x14ac:dyDescent="0.2">
      <c r="A10573" t="s">
        <v>3613</v>
      </c>
      <c r="B10573" t="s">
        <v>3929</v>
      </c>
      <c r="C10573" s="9">
        <v>44686</v>
      </c>
      <c r="D10573" s="9">
        <v>45053</v>
      </c>
    </row>
    <row r="10574" spans="1:4" x14ac:dyDescent="0.2">
      <c r="A10574" t="s">
        <v>3613</v>
      </c>
      <c r="B10574" t="s">
        <v>3950</v>
      </c>
      <c r="C10574" s="9">
        <v>45008</v>
      </c>
      <c r="D10574" s="9">
        <v>45008</v>
      </c>
    </row>
    <row r="10575" spans="1:4" x14ac:dyDescent="0.2">
      <c r="A10575" t="s">
        <v>3613</v>
      </c>
      <c r="B10575" t="s">
        <v>3950</v>
      </c>
      <c r="C10575" s="9">
        <v>45008</v>
      </c>
      <c r="D10575" s="9">
        <v>45046</v>
      </c>
    </row>
    <row r="10576" spans="1:4" x14ac:dyDescent="0.2">
      <c r="A10576" t="s">
        <v>3613</v>
      </c>
      <c r="B10576" t="s">
        <v>3950</v>
      </c>
      <c r="C10576" s="9">
        <v>45008</v>
      </c>
      <c r="D10576" s="9">
        <v>45049</v>
      </c>
    </row>
    <row r="10577" spans="1:4" x14ac:dyDescent="0.2">
      <c r="A10577" t="s">
        <v>3613</v>
      </c>
      <c r="B10577" t="s">
        <v>3950</v>
      </c>
      <c r="C10577" s="9">
        <v>45008</v>
      </c>
      <c r="D10577" s="9">
        <v>45082</v>
      </c>
    </row>
    <row r="10578" spans="1:4" x14ac:dyDescent="0.2">
      <c r="A10578" t="s">
        <v>3614</v>
      </c>
      <c r="B10578" t="s">
        <v>3950</v>
      </c>
      <c r="C10578" s="9">
        <v>44758</v>
      </c>
      <c r="D10578" s="9">
        <v>44758</v>
      </c>
    </row>
    <row r="10579" spans="1:4" x14ac:dyDescent="0.2">
      <c r="A10579" t="s">
        <v>3614</v>
      </c>
      <c r="B10579" t="s">
        <v>3950</v>
      </c>
      <c r="C10579" s="9">
        <v>44758</v>
      </c>
      <c r="D10579" s="9">
        <v>44797</v>
      </c>
    </row>
    <row r="10580" spans="1:4" x14ac:dyDescent="0.2">
      <c r="A10580" t="s">
        <v>3614</v>
      </c>
      <c r="B10580" t="s">
        <v>3950</v>
      </c>
      <c r="C10580" s="9">
        <v>44758</v>
      </c>
      <c r="D10580" s="9">
        <v>44829</v>
      </c>
    </row>
    <row r="10581" spans="1:4" x14ac:dyDescent="0.2">
      <c r="A10581" t="s">
        <v>3614</v>
      </c>
      <c r="B10581" t="s">
        <v>3950</v>
      </c>
      <c r="C10581" s="9">
        <v>44758</v>
      </c>
      <c r="D10581" s="9">
        <v>44857</v>
      </c>
    </row>
    <row r="10582" spans="1:4" x14ac:dyDescent="0.2">
      <c r="A10582" t="s">
        <v>3614</v>
      </c>
      <c r="B10582" t="s">
        <v>3950</v>
      </c>
      <c r="C10582" s="9">
        <v>44758</v>
      </c>
      <c r="D10582" s="9">
        <v>44881</v>
      </c>
    </row>
    <row r="10583" spans="1:4" x14ac:dyDescent="0.2">
      <c r="A10583" t="s">
        <v>3614</v>
      </c>
      <c r="B10583" t="s">
        <v>3950</v>
      </c>
      <c r="C10583" s="9">
        <v>44758</v>
      </c>
      <c r="D10583" s="9">
        <v>44926</v>
      </c>
    </row>
    <row r="10584" spans="1:4" x14ac:dyDescent="0.2">
      <c r="A10584" t="s">
        <v>3614</v>
      </c>
      <c r="B10584" t="s">
        <v>3950</v>
      </c>
      <c r="C10584" s="9">
        <v>44758</v>
      </c>
      <c r="D10584" s="9">
        <v>44955</v>
      </c>
    </row>
    <row r="10585" spans="1:4" x14ac:dyDescent="0.2">
      <c r="A10585" t="s">
        <v>3614</v>
      </c>
      <c r="B10585" t="s">
        <v>3950</v>
      </c>
      <c r="C10585" s="9">
        <v>44758</v>
      </c>
      <c r="D10585" s="9">
        <v>44980</v>
      </c>
    </row>
    <row r="10586" spans="1:4" x14ac:dyDescent="0.2">
      <c r="A10586" t="s">
        <v>3614</v>
      </c>
      <c r="B10586" t="s">
        <v>3950</v>
      </c>
      <c r="C10586" s="9">
        <v>44758</v>
      </c>
      <c r="D10586" s="9">
        <v>45013</v>
      </c>
    </row>
    <row r="10587" spans="1:4" x14ac:dyDescent="0.2">
      <c r="A10587" t="s">
        <v>3614</v>
      </c>
      <c r="B10587" t="s">
        <v>3950</v>
      </c>
      <c r="C10587" s="9">
        <v>44758</v>
      </c>
      <c r="D10587" s="9">
        <v>45032</v>
      </c>
    </row>
    <row r="10588" spans="1:4" x14ac:dyDescent="0.2">
      <c r="A10588" t="s">
        <v>3614</v>
      </c>
      <c r="B10588" t="s">
        <v>3950</v>
      </c>
      <c r="C10588" s="9">
        <v>44758</v>
      </c>
      <c r="D10588" s="9">
        <v>45062</v>
      </c>
    </row>
    <row r="10589" spans="1:4" x14ac:dyDescent="0.2">
      <c r="A10589" t="s">
        <v>3614</v>
      </c>
      <c r="B10589" t="s">
        <v>3924</v>
      </c>
      <c r="C10589" s="9">
        <v>44900</v>
      </c>
      <c r="D10589" s="9">
        <v>44900</v>
      </c>
    </row>
    <row r="10590" spans="1:4" x14ac:dyDescent="0.2">
      <c r="A10590" t="s">
        <v>3614</v>
      </c>
      <c r="B10590" t="s">
        <v>3924</v>
      </c>
      <c r="C10590" s="9">
        <v>44900</v>
      </c>
      <c r="D10590" s="9">
        <v>44940</v>
      </c>
    </row>
    <row r="10591" spans="1:4" x14ac:dyDescent="0.2">
      <c r="A10591" t="s">
        <v>3614</v>
      </c>
      <c r="B10591" t="s">
        <v>3924</v>
      </c>
      <c r="C10591" s="9">
        <v>44900</v>
      </c>
      <c r="D10591" s="9">
        <v>44976</v>
      </c>
    </row>
    <row r="10592" spans="1:4" x14ac:dyDescent="0.2">
      <c r="A10592" t="s">
        <v>3614</v>
      </c>
      <c r="B10592" t="s">
        <v>3924</v>
      </c>
      <c r="C10592" s="9">
        <v>44900</v>
      </c>
      <c r="D10592" s="9">
        <v>44992</v>
      </c>
    </row>
    <row r="10593" spans="1:4" x14ac:dyDescent="0.2">
      <c r="A10593" t="s">
        <v>3614</v>
      </c>
      <c r="B10593" t="s">
        <v>3924</v>
      </c>
      <c r="C10593" s="9">
        <v>44900</v>
      </c>
      <c r="D10593" s="9">
        <v>45022</v>
      </c>
    </row>
    <row r="10594" spans="1:4" x14ac:dyDescent="0.2">
      <c r="A10594" t="s">
        <v>3614</v>
      </c>
      <c r="B10594" t="s">
        <v>3924</v>
      </c>
      <c r="C10594" s="9">
        <v>44900</v>
      </c>
      <c r="D10594" s="9">
        <v>45052</v>
      </c>
    </row>
    <row r="10595" spans="1:4" x14ac:dyDescent="0.2">
      <c r="A10595" t="s">
        <v>3615</v>
      </c>
      <c r="B10595" t="s">
        <v>3953</v>
      </c>
      <c r="C10595" s="9">
        <v>44773</v>
      </c>
      <c r="D10595" s="9">
        <v>44773</v>
      </c>
    </row>
    <row r="10596" spans="1:4" x14ac:dyDescent="0.2">
      <c r="A10596" t="s">
        <v>3615</v>
      </c>
      <c r="B10596" t="s">
        <v>3953</v>
      </c>
      <c r="C10596" s="9">
        <v>44773</v>
      </c>
      <c r="D10596" s="9">
        <v>44814</v>
      </c>
    </row>
    <row r="10597" spans="1:4" x14ac:dyDescent="0.2">
      <c r="A10597" t="s">
        <v>3615</v>
      </c>
      <c r="B10597" t="s">
        <v>3953</v>
      </c>
      <c r="C10597" s="9">
        <v>44773</v>
      </c>
      <c r="D10597" s="9">
        <v>44837</v>
      </c>
    </row>
    <row r="10598" spans="1:4" x14ac:dyDescent="0.2">
      <c r="A10598" t="s">
        <v>3615</v>
      </c>
      <c r="B10598" t="s">
        <v>3953</v>
      </c>
      <c r="C10598" s="9">
        <v>44773</v>
      </c>
      <c r="D10598" s="9">
        <v>44871</v>
      </c>
    </row>
    <row r="10599" spans="1:4" x14ac:dyDescent="0.2">
      <c r="A10599" t="s">
        <v>3615</v>
      </c>
      <c r="B10599" t="s">
        <v>3953</v>
      </c>
      <c r="C10599" s="9">
        <v>44773</v>
      </c>
      <c r="D10599" s="9">
        <v>44957</v>
      </c>
    </row>
    <row r="10600" spans="1:4" x14ac:dyDescent="0.2">
      <c r="A10600" t="s">
        <v>3615</v>
      </c>
      <c r="B10600" t="s">
        <v>3953</v>
      </c>
      <c r="C10600" s="9">
        <v>44773</v>
      </c>
      <c r="D10600" s="9">
        <v>44970</v>
      </c>
    </row>
    <row r="10601" spans="1:4" x14ac:dyDescent="0.2">
      <c r="A10601" t="s">
        <v>3615</v>
      </c>
      <c r="B10601" t="s">
        <v>3953</v>
      </c>
      <c r="C10601" s="9">
        <v>44773</v>
      </c>
      <c r="D10601" s="9">
        <v>45056</v>
      </c>
    </row>
    <row r="10602" spans="1:4" x14ac:dyDescent="0.2">
      <c r="A10602" t="s">
        <v>3616</v>
      </c>
      <c r="B10602" t="s">
        <v>3953</v>
      </c>
      <c r="C10602" s="9">
        <v>44845</v>
      </c>
      <c r="D10602" s="9">
        <v>44845</v>
      </c>
    </row>
    <row r="10603" spans="1:4" x14ac:dyDescent="0.2">
      <c r="A10603" t="s">
        <v>3616</v>
      </c>
      <c r="B10603" t="s">
        <v>3953</v>
      </c>
      <c r="C10603" s="9">
        <v>44845</v>
      </c>
      <c r="D10603" s="9">
        <v>44884</v>
      </c>
    </row>
    <row r="10604" spans="1:4" x14ac:dyDescent="0.2">
      <c r="A10604" t="s">
        <v>3616</v>
      </c>
      <c r="B10604" t="s">
        <v>3953</v>
      </c>
      <c r="C10604" s="9">
        <v>44845</v>
      </c>
      <c r="D10604" s="9">
        <v>44914</v>
      </c>
    </row>
    <row r="10605" spans="1:4" x14ac:dyDescent="0.2">
      <c r="A10605" t="s">
        <v>3616</v>
      </c>
      <c r="B10605" t="s">
        <v>3953</v>
      </c>
      <c r="C10605" s="9">
        <v>44845</v>
      </c>
      <c r="D10605" s="9">
        <v>44941</v>
      </c>
    </row>
    <row r="10606" spans="1:4" x14ac:dyDescent="0.2">
      <c r="A10606" t="s">
        <v>3616</v>
      </c>
      <c r="B10606" t="s">
        <v>3953</v>
      </c>
      <c r="C10606" s="9">
        <v>44845</v>
      </c>
      <c r="D10606" s="9">
        <v>44970</v>
      </c>
    </row>
    <row r="10607" spans="1:4" x14ac:dyDescent="0.2">
      <c r="A10607" t="s">
        <v>3616</v>
      </c>
      <c r="B10607" t="s">
        <v>3953</v>
      </c>
      <c r="C10607" s="9">
        <v>44845</v>
      </c>
      <c r="D10607" s="9">
        <v>45002</v>
      </c>
    </row>
    <row r="10608" spans="1:4" x14ac:dyDescent="0.2">
      <c r="A10608" t="s">
        <v>3616</v>
      </c>
      <c r="B10608" t="s">
        <v>3953</v>
      </c>
      <c r="C10608" s="9">
        <v>44845</v>
      </c>
      <c r="D10608" s="9">
        <v>45031</v>
      </c>
    </row>
    <row r="10609" spans="1:4" x14ac:dyDescent="0.2">
      <c r="A10609" t="s">
        <v>3616</v>
      </c>
      <c r="B10609" t="s">
        <v>3951</v>
      </c>
      <c r="C10609" s="9">
        <v>44958</v>
      </c>
      <c r="D10609" s="9">
        <v>44958</v>
      </c>
    </row>
    <row r="10610" spans="1:4" x14ac:dyDescent="0.2">
      <c r="A10610" t="s">
        <v>3616</v>
      </c>
      <c r="B10610" t="s">
        <v>3951</v>
      </c>
      <c r="C10610" s="9">
        <v>44958</v>
      </c>
      <c r="D10610" s="9">
        <v>44990</v>
      </c>
    </row>
    <row r="10611" spans="1:4" x14ac:dyDescent="0.2">
      <c r="A10611" t="s">
        <v>3616</v>
      </c>
      <c r="B10611" t="s">
        <v>3951</v>
      </c>
      <c r="C10611" s="9">
        <v>44958</v>
      </c>
      <c r="D10611" s="9">
        <v>45032</v>
      </c>
    </row>
    <row r="10612" spans="1:4" x14ac:dyDescent="0.2">
      <c r="A10612" t="s">
        <v>3616</v>
      </c>
      <c r="B10612" t="s">
        <v>3951</v>
      </c>
      <c r="C10612" s="9">
        <v>44958</v>
      </c>
      <c r="D10612" s="9">
        <v>45056</v>
      </c>
    </row>
    <row r="10613" spans="1:4" x14ac:dyDescent="0.2">
      <c r="A10613" t="s">
        <v>3617</v>
      </c>
      <c r="B10613" t="s">
        <v>3922</v>
      </c>
      <c r="C10613" s="9">
        <v>44883</v>
      </c>
      <c r="D10613" s="9">
        <v>44883</v>
      </c>
    </row>
    <row r="10614" spans="1:4" x14ac:dyDescent="0.2">
      <c r="A10614" t="s">
        <v>3617</v>
      </c>
      <c r="B10614" t="s">
        <v>3922</v>
      </c>
      <c r="C10614" s="9">
        <v>44883</v>
      </c>
      <c r="D10614" s="9">
        <v>44919</v>
      </c>
    </row>
    <row r="10615" spans="1:4" x14ac:dyDescent="0.2">
      <c r="A10615" t="s">
        <v>3617</v>
      </c>
      <c r="B10615" t="s">
        <v>3922</v>
      </c>
      <c r="C10615" s="9">
        <v>44883</v>
      </c>
      <c r="D10615" s="9">
        <v>44927</v>
      </c>
    </row>
    <row r="10616" spans="1:4" x14ac:dyDescent="0.2">
      <c r="A10616" t="s">
        <v>3617</v>
      </c>
      <c r="B10616" t="s">
        <v>3922</v>
      </c>
      <c r="C10616" s="9">
        <v>44883</v>
      </c>
      <c r="D10616" s="9">
        <v>44983</v>
      </c>
    </row>
    <row r="10617" spans="1:4" x14ac:dyDescent="0.2">
      <c r="A10617" t="s">
        <v>3617</v>
      </c>
      <c r="B10617" t="s">
        <v>3922</v>
      </c>
      <c r="C10617" s="9">
        <v>44883</v>
      </c>
      <c r="D10617" s="9">
        <v>45011</v>
      </c>
    </row>
    <row r="10618" spans="1:4" x14ac:dyDescent="0.2">
      <c r="A10618" t="s">
        <v>3617</v>
      </c>
      <c r="B10618" t="s">
        <v>3922</v>
      </c>
      <c r="C10618" s="9">
        <v>44883</v>
      </c>
      <c r="D10618" s="9">
        <v>45039</v>
      </c>
    </row>
    <row r="10619" spans="1:4" x14ac:dyDescent="0.2">
      <c r="A10619" t="s">
        <v>3617</v>
      </c>
      <c r="B10619" t="s">
        <v>3948</v>
      </c>
      <c r="C10619" s="9">
        <v>45017</v>
      </c>
      <c r="D10619" s="9">
        <v>45017</v>
      </c>
    </row>
    <row r="10620" spans="1:4" x14ac:dyDescent="0.2">
      <c r="A10620" t="s">
        <v>3617</v>
      </c>
      <c r="B10620" t="s">
        <v>3948</v>
      </c>
      <c r="C10620" s="9">
        <v>45017</v>
      </c>
      <c r="D10620" s="9">
        <v>45059</v>
      </c>
    </row>
    <row r="10621" spans="1:4" x14ac:dyDescent="0.2">
      <c r="A10621" t="s">
        <v>3618</v>
      </c>
      <c r="B10621" t="s">
        <v>3951</v>
      </c>
      <c r="C10621" s="9">
        <v>44693</v>
      </c>
      <c r="D10621" s="9">
        <v>44693</v>
      </c>
    </row>
    <row r="10622" spans="1:4" x14ac:dyDescent="0.2">
      <c r="A10622" t="s">
        <v>3618</v>
      </c>
      <c r="B10622" t="s">
        <v>3951</v>
      </c>
      <c r="C10622" s="9">
        <v>44693</v>
      </c>
      <c r="D10622" s="9">
        <v>44735</v>
      </c>
    </row>
    <row r="10623" spans="1:4" x14ac:dyDescent="0.2">
      <c r="A10623" t="s">
        <v>3618</v>
      </c>
      <c r="B10623" t="s">
        <v>3951</v>
      </c>
      <c r="C10623" s="9">
        <v>44693</v>
      </c>
      <c r="D10623" s="9">
        <v>44755</v>
      </c>
    </row>
    <row r="10624" spans="1:4" x14ac:dyDescent="0.2">
      <c r="A10624" t="s">
        <v>3618</v>
      </c>
      <c r="B10624" t="s">
        <v>3951</v>
      </c>
      <c r="C10624" s="9">
        <v>44693</v>
      </c>
      <c r="D10624" s="9">
        <v>44830</v>
      </c>
    </row>
    <row r="10625" spans="1:4" x14ac:dyDescent="0.2">
      <c r="A10625" t="s">
        <v>3618</v>
      </c>
      <c r="B10625" t="s">
        <v>3951</v>
      </c>
      <c r="C10625" s="9">
        <v>44693</v>
      </c>
      <c r="D10625" s="9">
        <v>44861</v>
      </c>
    </row>
    <row r="10626" spans="1:4" x14ac:dyDescent="0.2">
      <c r="A10626" t="s">
        <v>3618</v>
      </c>
      <c r="B10626" t="s">
        <v>3951</v>
      </c>
      <c r="C10626" s="9">
        <v>44693</v>
      </c>
      <c r="D10626" s="9">
        <v>44889</v>
      </c>
    </row>
    <row r="10627" spans="1:4" x14ac:dyDescent="0.2">
      <c r="A10627" t="s">
        <v>3618</v>
      </c>
      <c r="B10627" t="s">
        <v>3951</v>
      </c>
      <c r="C10627" s="9">
        <v>44693</v>
      </c>
      <c r="D10627" s="9">
        <v>45030</v>
      </c>
    </row>
    <row r="10628" spans="1:4" x14ac:dyDescent="0.2">
      <c r="A10628" t="s">
        <v>3618</v>
      </c>
      <c r="B10628" t="s">
        <v>3951</v>
      </c>
      <c r="C10628" s="9">
        <v>44693</v>
      </c>
      <c r="D10628" s="9">
        <v>45068</v>
      </c>
    </row>
    <row r="10629" spans="1:4" x14ac:dyDescent="0.2">
      <c r="A10629" t="s">
        <v>3618</v>
      </c>
      <c r="B10629" t="s">
        <v>3950</v>
      </c>
      <c r="C10629" s="9">
        <v>44978</v>
      </c>
      <c r="D10629" s="9">
        <v>44978</v>
      </c>
    </row>
    <row r="10630" spans="1:4" x14ac:dyDescent="0.2">
      <c r="A10630" t="s">
        <v>3618</v>
      </c>
      <c r="B10630" t="s">
        <v>3950</v>
      </c>
      <c r="C10630" s="9">
        <v>44978</v>
      </c>
      <c r="D10630" s="9">
        <v>45016</v>
      </c>
    </row>
    <row r="10631" spans="1:4" x14ac:dyDescent="0.2">
      <c r="A10631" t="s">
        <v>3618</v>
      </c>
      <c r="B10631" t="s">
        <v>3950</v>
      </c>
      <c r="C10631" s="9">
        <v>44978</v>
      </c>
      <c r="D10631" s="9">
        <v>45017</v>
      </c>
    </row>
    <row r="10632" spans="1:4" x14ac:dyDescent="0.2">
      <c r="A10632" t="s">
        <v>3618</v>
      </c>
      <c r="B10632" t="s">
        <v>3950</v>
      </c>
      <c r="C10632" s="9">
        <v>44978</v>
      </c>
      <c r="D10632" s="9">
        <v>45069</v>
      </c>
    </row>
    <row r="10633" spans="1:4" x14ac:dyDescent="0.2">
      <c r="A10633" t="s">
        <v>3618</v>
      </c>
      <c r="B10633" t="s">
        <v>3950</v>
      </c>
      <c r="C10633" s="9">
        <v>44978</v>
      </c>
      <c r="D10633" s="9">
        <v>45082</v>
      </c>
    </row>
    <row r="10634" spans="1:4" x14ac:dyDescent="0.2">
      <c r="A10634" t="s">
        <v>3619</v>
      </c>
      <c r="B10634" t="s">
        <v>3947</v>
      </c>
      <c r="C10634" s="9">
        <v>44905</v>
      </c>
      <c r="D10634" s="9">
        <v>44905</v>
      </c>
    </row>
    <row r="10635" spans="1:4" x14ac:dyDescent="0.2">
      <c r="A10635" t="s">
        <v>3619</v>
      </c>
      <c r="B10635" t="s">
        <v>3947</v>
      </c>
      <c r="C10635" s="9">
        <v>44905</v>
      </c>
      <c r="D10635" s="9">
        <v>44946</v>
      </c>
    </row>
    <row r="10636" spans="1:4" x14ac:dyDescent="0.2">
      <c r="A10636" t="s">
        <v>3619</v>
      </c>
      <c r="B10636" t="s">
        <v>3947</v>
      </c>
      <c r="C10636" s="9">
        <v>44905</v>
      </c>
      <c r="D10636" s="9">
        <v>44972</v>
      </c>
    </row>
    <row r="10637" spans="1:4" x14ac:dyDescent="0.2">
      <c r="A10637" t="s">
        <v>3619</v>
      </c>
      <c r="B10637" t="s">
        <v>3947</v>
      </c>
      <c r="C10637" s="9">
        <v>44905</v>
      </c>
      <c r="D10637" s="9">
        <v>44995</v>
      </c>
    </row>
    <row r="10638" spans="1:4" x14ac:dyDescent="0.2">
      <c r="A10638" t="s">
        <v>3619</v>
      </c>
      <c r="B10638" t="s">
        <v>3947</v>
      </c>
      <c r="C10638" s="9">
        <v>44905</v>
      </c>
      <c r="D10638" s="9">
        <v>45032</v>
      </c>
    </row>
    <row r="10639" spans="1:4" x14ac:dyDescent="0.2">
      <c r="A10639" t="s">
        <v>3619</v>
      </c>
      <c r="B10639" t="s">
        <v>3947</v>
      </c>
      <c r="C10639" s="9">
        <v>44905</v>
      </c>
      <c r="D10639" s="9">
        <v>45069</v>
      </c>
    </row>
    <row r="10640" spans="1:4" x14ac:dyDescent="0.2">
      <c r="A10640" t="s">
        <v>3619</v>
      </c>
      <c r="B10640" t="s">
        <v>3952</v>
      </c>
      <c r="C10640" s="9">
        <v>45000</v>
      </c>
      <c r="D10640" s="9">
        <v>45000</v>
      </c>
    </row>
    <row r="10641" spans="1:4" x14ac:dyDescent="0.2">
      <c r="A10641" t="s">
        <v>3619</v>
      </c>
      <c r="B10641" t="s">
        <v>3952</v>
      </c>
      <c r="C10641" s="9">
        <v>45000</v>
      </c>
      <c r="D10641" s="9">
        <v>45042</v>
      </c>
    </row>
    <row r="10642" spans="1:4" x14ac:dyDescent="0.2">
      <c r="A10642" t="s">
        <v>3619</v>
      </c>
      <c r="B10642" t="s">
        <v>3952</v>
      </c>
      <c r="C10642" s="9">
        <v>45000</v>
      </c>
      <c r="D10642" s="9">
        <v>45067</v>
      </c>
    </row>
    <row r="10643" spans="1:4" x14ac:dyDescent="0.2">
      <c r="A10643" t="s">
        <v>3620</v>
      </c>
      <c r="B10643" t="s">
        <v>3949</v>
      </c>
      <c r="C10643" s="9">
        <v>44574</v>
      </c>
      <c r="D10643" s="9">
        <v>44574</v>
      </c>
    </row>
    <row r="10644" spans="1:4" x14ac:dyDescent="0.2">
      <c r="A10644" t="s">
        <v>3620</v>
      </c>
      <c r="B10644" t="s">
        <v>3949</v>
      </c>
      <c r="C10644" s="9">
        <v>44574</v>
      </c>
      <c r="D10644" s="9">
        <v>44605</v>
      </c>
    </row>
    <row r="10645" spans="1:4" x14ac:dyDescent="0.2">
      <c r="A10645" t="s">
        <v>3620</v>
      </c>
      <c r="B10645" t="s">
        <v>3949</v>
      </c>
      <c r="C10645" s="9">
        <v>44574</v>
      </c>
      <c r="D10645" s="9">
        <v>44669</v>
      </c>
    </row>
    <row r="10646" spans="1:4" x14ac:dyDescent="0.2">
      <c r="A10646" t="s">
        <v>3620</v>
      </c>
      <c r="B10646" t="s">
        <v>3949</v>
      </c>
      <c r="C10646" s="9">
        <v>44574</v>
      </c>
      <c r="D10646" s="9">
        <v>44707</v>
      </c>
    </row>
    <row r="10647" spans="1:4" x14ac:dyDescent="0.2">
      <c r="A10647" t="s">
        <v>3620</v>
      </c>
      <c r="B10647" t="s">
        <v>3949</v>
      </c>
      <c r="C10647" s="9">
        <v>44574</v>
      </c>
      <c r="D10647" s="9">
        <v>44792</v>
      </c>
    </row>
    <row r="10648" spans="1:4" x14ac:dyDescent="0.2">
      <c r="A10648" t="s">
        <v>3620</v>
      </c>
      <c r="B10648" t="s">
        <v>3949</v>
      </c>
      <c r="C10648" s="9">
        <v>44574</v>
      </c>
      <c r="D10648" s="9">
        <v>44818</v>
      </c>
    </row>
    <row r="10649" spans="1:4" x14ac:dyDescent="0.2">
      <c r="A10649" t="s">
        <v>3620</v>
      </c>
      <c r="B10649" t="s">
        <v>3949</v>
      </c>
      <c r="C10649" s="9">
        <v>44574</v>
      </c>
      <c r="D10649" s="9">
        <v>44851</v>
      </c>
    </row>
    <row r="10650" spans="1:4" x14ac:dyDescent="0.2">
      <c r="A10650" t="s">
        <v>3620</v>
      </c>
      <c r="B10650" t="s">
        <v>3949</v>
      </c>
      <c r="C10650" s="9">
        <v>44574</v>
      </c>
      <c r="D10650" s="9">
        <v>44888</v>
      </c>
    </row>
    <row r="10651" spans="1:4" x14ac:dyDescent="0.2">
      <c r="A10651" t="s">
        <v>3620</v>
      </c>
      <c r="B10651" t="s">
        <v>3949</v>
      </c>
      <c r="C10651" s="9">
        <v>44574</v>
      </c>
      <c r="D10651" s="9">
        <v>44923</v>
      </c>
    </row>
    <row r="10652" spans="1:4" x14ac:dyDescent="0.2">
      <c r="A10652" t="s">
        <v>3620</v>
      </c>
      <c r="B10652" t="s">
        <v>3949</v>
      </c>
      <c r="C10652" s="9">
        <v>44574</v>
      </c>
      <c r="D10652" s="9">
        <v>44942</v>
      </c>
    </row>
    <row r="10653" spans="1:4" x14ac:dyDescent="0.2">
      <c r="A10653" t="s">
        <v>3620</v>
      </c>
      <c r="B10653" t="s">
        <v>3949</v>
      </c>
      <c r="C10653" s="9">
        <v>44574</v>
      </c>
      <c r="D10653" s="9">
        <v>44983</v>
      </c>
    </row>
    <row r="10654" spans="1:4" x14ac:dyDescent="0.2">
      <c r="A10654" t="s">
        <v>3620</v>
      </c>
      <c r="B10654" t="s">
        <v>3951</v>
      </c>
      <c r="C10654" s="9">
        <v>44601</v>
      </c>
      <c r="D10654" s="9">
        <v>44601</v>
      </c>
    </row>
    <row r="10655" spans="1:4" x14ac:dyDescent="0.2">
      <c r="A10655" t="s">
        <v>3620</v>
      </c>
      <c r="B10655" t="s">
        <v>3951</v>
      </c>
      <c r="C10655" s="9">
        <v>44601</v>
      </c>
      <c r="D10655" s="9">
        <v>44641</v>
      </c>
    </row>
    <row r="10656" spans="1:4" x14ac:dyDescent="0.2">
      <c r="A10656" t="s">
        <v>3620</v>
      </c>
      <c r="B10656" t="s">
        <v>3951</v>
      </c>
      <c r="C10656" s="9">
        <v>44601</v>
      </c>
      <c r="D10656" s="9">
        <v>44669</v>
      </c>
    </row>
    <row r="10657" spans="1:4" x14ac:dyDescent="0.2">
      <c r="A10657" t="s">
        <v>3620</v>
      </c>
      <c r="B10657" t="s">
        <v>3951</v>
      </c>
      <c r="C10657" s="9">
        <v>44601</v>
      </c>
      <c r="D10657" s="9">
        <v>44703</v>
      </c>
    </row>
    <row r="10658" spans="1:4" x14ac:dyDescent="0.2">
      <c r="A10658" t="s">
        <v>3620</v>
      </c>
      <c r="B10658" t="s">
        <v>3951</v>
      </c>
      <c r="C10658" s="9">
        <v>44601</v>
      </c>
      <c r="D10658" s="9">
        <v>44725</v>
      </c>
    </row>
    <row r="10659" spans="1:4" x14ac:dyDescent="0.2">
      <c r="A10659" t="s">
        <v>3620</v>
      </c>
      <c r="B10659" t="s">
        <v>3951</v>
      </c>
      <c r="C10659" s="9">
        <v>44601</v>
      </c>
      <c r="D10659" s="9">
        <v>44758</v>
      </c>
    </row>
    <row r="10660" spans="1:4" x14ac:dyDescent="0.2">
      <c r="A10660" t="s">
        <v>3620</v>
      </c>
      <c r="B10660" t="s">
        <v>3951</v>
      </c>
      <c r="C10660" s="9">
        <v>44601</v>
      </c>
      <c r="D10660" s="9">
        <v>44826</v>
      </c>
    </row>
    <row r="10661" spans="1:4" x14ac:dyDescent="0.2">
      <c r="A10661" t="s">
        <v>3620</v>
      </c>
      <c r="B10661" t="s">
        <v>3951</v>
      </c>
      <c r="C10661" s="9">
        <v>44601</v>
      </c>
      <c r="D10661" s="9">
        <v>44847</v>
      </c>
    </row>
    <row r="10662" spans="1:4" x14ac:dyDescent="0.2">
      <c r="A10662" t="s">
        <v>3620</v>
      </c>
      <c r="B10662" t="s">
        <v>3951</v>
      </c>
      <c r="C10662" s="9">
        <v>44601</v>
      </c>
      <c r="D10662" s="9">
        <v>44916</v>
      </c>
    </row>
    <row r="10663" spans="1:4" x14ac:dyDescent="0.2">
      <c r="A10663" t="s">
        <v>3620</v>
      </c>
      <c r="B10663" t="s">
        <v>3951</v>
      </c>
      <c r="C10663" s="9">
        <v>44601</v>
      </c>
      <c r="D10663" s="9">
        <v>44975</v>
      </c>
    </row>
    <row r="10664" spans="1:4" x14ac:dyDescent="0.2">
      <c r="A10664" t="s">
        <v>3620</v>
      </c>
      <c r="B10664" t="s">
        <v>3951</v>
      </c>
      <c r="C10664" s="9">
        <v>44601</v>
      </c>
      <c r="D10664" s="9">
        <v>45006</v>
      </c>
    </row>
    <row r="10665" spans="1:4" x14ac:dyDescent="0.2">
      <c r="A10665" t="s">
        <v>3620</v>
      </c>
      <c r="B10665" t="s">
        <v>3951</v>
      </c>
      <c r="C10665" s="9">
        <v>44601</v>
      </c>
      <c r="D10665" s="9">
        <v>45033</v>
      </c>
    </row>
    <row r="10666" spans="1:4" x14ac:dyDescent="0.2">
      <c r="A10666" t="s">
        <v>3621</v>
      </c>
      <c r="B10666" t="s">
        <v>3951</v>
      </c>
      <c r="C10666" s="9">
        <v>44743</v>
      </c>
      <c r="D10666" s="9">
        <v>44743</v>
      </c>
    </row>
    <row r="10667" spans="1:4" x14ac:dyDescent="0.2">
      <c r="A10667" t="s">
        <v>3621</v>
      </c>
      <c r="B10667" t="s">
        <v>3951</v>
      </c>
      <c r="C10667" s="9">
        <v>44743</v>
      </c>
      <c r="D10667" s="9">
        <v>44787</v>
      </c>
    </row>
    <row r="10668" spans="1:4" x14ac:dyDescent="0.2">
      <c r="A10668" t="s">
        <v>3621</v>
      </c>
      <c r="B10668" t="s">
        <v>3951</v>
      </c>
      <c r="C10668" s="9">
        <v>44743</v>
      </c>
      <c r="D10668" s="9">
        <v>44809</v>
      </c>
    </row>
    <row r="10669" spans="1:4" x14ac:dyDescent="0.2">
      <c r="A10669" t="s">
        <v>3621</v>
      </c>
      <c r="B10669" t="s">
        <v>3951</v>
      </c>
      <c r="C10669" s="9">
        <v>44743</v>
      </c>
      <c r="D10669" s="9">
        <v>44879</v>
      </c>
    </row>
    <row r="10670" spans="1:4" x14ac:dyDescent="0.2">
      <c r="A10670" t="s">
        <v>3621</v>
      </c>
      <c r="B10670" t="s">
        <v>3951</v>
      </c>
      <c r="C10670" s="9">
        <v>44743</v>
      </c>
      <c r="D10670" s="9">
        <v>44897</v>
      </c>
    </row>
    <row r="10671" spans="1:4" x14ac:dyDescent="0.2">
      <c r="A10671" t="s">
        <v>3621</v>
      </c>
      <c r="B10671" t="s">
        <v>3951</v>
      </c>
      <c r="C10671" s="9">
        <v>44743</v>
      </c>
      <c r="D10671" s="9">
        <v>44962</v>
      </c>
    </row>
    <row r="10672" spans="1:4" x14ac:dyDescent="0.2">
      <c r="A10672" t="s">
        <v>3621</v>
      </c>
      <c r="B10672" t="s">
        <v>3951</v>
      </c>
      <c r="C10672" s="9">
        <v>44743</v>
      </c>
      <c r="D10672" s="9">
        <v>44989</v>
      </c>
    </row>
    <row r="10673" spans="1:4" x14ac:dyDescent="0.2">
      <c r="A10673" t="s">
        <v>3621</v>
      </c>
      <c r="B10673" t="s">
        <v>3951</v>
      </c>
      <c r="C10673" s="9">
        <v>44743</v>
      </c>
      <c r="D10673" s="9">
        <v>45029</v>
      </c>
    </row>
    <row r="10674" spans="1:4" x14ac:dyDescent="0.2">
      <c r="A10674" t="s">
        <v>3621</v>
      </c>
      <c r="B10674" t="s">
        <v>3951</v>
      </c>
      <c r="C10674" s="9">
        <v>44743</v>
      </c>
      <c r="D10674" s="9">
        <v>45060</v>
      </c>
    </row>
    <row r="10675" spans="1:4" x14ac:dyDescent="0.2">
      <c r="A10675" t="s">
        <v>3621</v>
      </c>
      <c r="B10675" t="s">
        <v>3926</v>
      </c>
      <c r="C10675" s="9">
        <v>44895</v>
      </c>
      <c r="D10675" s="9">
        <v>44895</v>
      </c>
    </row>
    <row r="10676" spans="1:4" x14ac:dyDescent="0.2">
      <c r="A10676" t="s">
        <v>3621</v>
      </c>
      <c r="B10676" t="s">
        <v>3926</v>
      </c>
      <c r="C10676" s="9">
        <v>44895</v>
      </c>
      <c r="D10676" s="9">
        <v>44938</v>
      </c>
    </row>
    <row r="10677" spans="1:4" x14ac:dyDescent="0.2">
      <c r="A10677" t="s">
        <v>3621</v>
      </c>
      <c r="B10677" t="s">
        <v>3926</v>
      </c>
      <c r="C10677" s="9">
        <v>44895</v>
      </c>
      <c r="D10677" s="9">
        <v>44961</v>
      </c>
    </row>
    <row r="10678" spans="1:4" x14ac:dyDescent="0.2">
      <c r="A10678" t="s">
        <v>3621</v>
      </c>
      <c r="B10678" t="s">
        <v>3926</v>
      </c>
      <c r="C10678" s="9">
        <v>44895</v>
      </c>
      <c r="D10678" s="9">
        <v>44992</v>
      </c>
    </row>
    <row r="10679" spans="1:4" x14ac:dyDescent="0.2">
      <c r="A10679" t="s">
        <v>3621</v>
      </c>
      <c r="B10679" t="s">
        <v>3926</v>
      </c>
      <c r="C10679" s="9">
        <v>44895</v>
      </c>
      <c r="D10679" s="9">
        <v>45025</v>
      </c>
    </row>
    <row r="10680" spans="1:4" x14ac:dyDescent="0.2">
      <c r="A10680" t="s">
        <v>3621</v>
      </c>
      <c r="B10680" t="s">
        <v>3926</v>
      </c>
      <c r="C10680" s="9">
        <v>44895</v>
      </c>
      <c r="D10680" s="9">
        <v>45055</v>
      </c>
    </row>
    <row r="10681" spans="1:4" x14ac:dyDescent="0.2">
      <c r="A10681" t="s">
        <v>3622</v>
      </c>
      <c r="B10681" t="s">
        <v>3923</v>
      </c>
      <c r="C10681" s="9">
        <v>44715</v>
      </c>
      <c r="D10681" s="9">
        <v>44715</v>
      </c>
    </row>
    <row r="10682" spans="1:4" x14ac:dyDescent="0.2">
      <c r="A10682" t="s">
        <v>3622</v>
      </c>
      <c r="B10682" t="s">
        <v>3923</v>
      </c>
      <c r="C10682" s="9">
        <v>44715</v>
      </c>
      <c r="D10682" s="9">
        <v>44753</v>
      </c>
    </row>
    <row r="10683" spans="1:4" x14ac:dyDescent="0.2">
      <c r="A10683" t="s">
        <v>3622</v>
      </c>
      <c r="B10683" t="s">
        <v>3923</v>
      </c>
      <c r="C10683" s="9">
        <v>44715</v>
      </c>
      <c r="D10683" s="9">
        <v>44777</v>
      </c>
    </row>
    <row r="10684" spans="1:4" x14ac:dyDescent="0.2">
      <c r="A10684" t="s">
        <v>3622</v>
      </c>
      <c r="B10684" t="s">
        <v>3923</v>
      </c>
      <c r="C10684" s="9">
        <v>44715</v>
      </c>
      <c r="D10684" s="9">
        <v>44811</v>
      </c>
    </row>
    <row r="10685" spans="1:4" x14ac:dyDescent="0.2">
      <c r="A10685" t="s">
        <v>3622</v>
      </c>
      <c r="B10685" t="s">
        <v>3923</v>
      </c>
      <c r="C10685" s="9">
        <v>44715</v>
      </c>
      <c r="D10685" s="9">
        <v>44908</v>
      </c>
    </row>
    <row r="10686" spans="1:4" x14ac:dyDescent="0.2">
      <c r="A10686" t="s">
        <v>3622</v>
      </c>
      <c r="B10686" t="s">
        <v>3923</v>
      </c>
      <c r="C10686" s="9">
        <v>44715</v>
      </c>
      <c r="D10686" s="9">
        <v>44933</v>
      </c>
    </row>
    <row r="10687" spans="1:4" x14ac:dyDescent="0.2">
      <c r="A10687" t="s">
        <v>3622</v>
      </c>
      <c r="B10687" t="s">
        <v>3923</v>
      </c>
      <c r="C10687" s="9">
        <v>44715</v>
      </c>
      <c r="D10687" s="9">
        <v>44961</v>
      </c>
    </row>
    <row r="10688" spans="1:4" x14ac:dyDescent="0.2">
      <c r="A10688" t="s">
        <v>3622</v>
      </c>
      <c r="B10688" t="s">
        <v>3923</v>
      </c>
      <c r="C10688" s="9">
        <v>44715</v>
      </c>
      <c r="D10688" s="9">
        <v>44994</v>
      </c>
    </row>
    <row r="10689" spans="1:4" x14ac:dyDescent="0.2">
      <c r="A10689" t="s">
        <v>3622</v>
      </c>
      <c r="B10689" t="s">
        <v>3923</v>
      </c>
      <c r="C10689" s="9">
        <v>44715</v>
      </c>
      <c r="D10689" s="9">
        <v>45033</v>
      </c>
    </row>
    <row r="10690" spans="1:4" x14ac:dyDescent="0.2">
      <c r="A10690" t="s">
        <v>3622</v>
      </c>
      <c r="B10690" t="s">
        <v>3923</v>
      </c>
      <c r="C10690" s="9">
        <v>44715</v>
      </c>
      <c r="D10690" s="9">
        <v>45058</v>
      </c>
    </row>
    <row r="10691" spans="1:4" x14ac:dyDescent="0.2">
      <c r="A10691" t="s">
        <v>3622</v>
      </c>
      <c r="B10691" t="s">
        <v>3947</v>
      </c>
      <c r="C10691" s="9">
        <v>44892</v>
      </c>
      <c r="D10691" s="9">
        <v>44892</v>
      </c>
    </row>
    <row r="10692" spans="1:4" x14ac:dyDescent="0.2">
      <c r="A10692" t="s">
        <v>3622</v>
      </c>
      <c r="B10692" t="s">
        <v>3947</v>
      </c>
      <c r="C10692" s="9">
        <v>44892</v>
      </c>
      <c r="D10692" s="9">
        <v>44923</v>
      </c>
    </row>
    <row r="10693" spans="1:4" x14ac:dyDescent="0.2">
      <c r="A10693" t="s">
        <v>3622</v>
      </c>
      <c r="B10693" t="s">
        <v>3947</v>
      </c>
      <c r="C10693" s="9">
        <v>44892</v>
      </c>
      <c r="D10693" s="9">
        <v>44935</v>
      </c>
    </row>
    <row r="10694" spans="1:4" x14ac:dyDescent="0.2">
      <c r="A10694" t="s">
        <v>3622</v>
      </c>
      <c r="B10694" t="s">
        <v>3947</v>
      </c>
      <c r="C10694" s="9">
        <v>44892</v>
      </c>
      <c r="D10694" s="9">
        <v>44998</v>
      </c>
    </row>
    <row r="10695" spans="1:4" x14ac:dyDescent="0.2">
      <c r="A10695" t="s">
        <v>3622</v>
      </c>
      <c r="B10695" t="s">
        <v>3947</v>
      </c>
      <c r="C10695" s="9">
        <v>44892</v>
      </c>
      <c r="D10695" s="9">
        <v>45022</v>
      </c>
    </row>
    <row r="10696" spans="1:4" x14ac:dyDescent="0.2">
      <c r="A10696" t="s">
        <v>3622</v>
      </c>
      <c r="B10696" t="s">
        <v>3947</v>
      </c>
      <c r="C10696" s="9">
        <v>44892</v>
      </c>
      <c r="D10696" s="9">
        <v>45051</v>
      </c>
    </row>
    <row r="10697" spans="1:4" x14ac:dyDescent="0.2">
      <c r="A10697" t="s">
        <v>3622</v>
      </c>
      <c r="B10697" t="s">
        <v>3947</v>
      </c>
      <c r="C10697" s="9">
        <v>44892</v>
      </c>
      <c r="D10697" s="9">
        <v>45082</v>
      </c>
    </row>
    <row r="10698" spans="1:4" x14ac:dyDescent="0.2">
      <c r="A10698" t="s">
        <v>3623</v>
      </c>
      <c r="B10698" t="s">
        <v>3929</v>
      </c>
      <c r="C10698" s="9">
        <v>44940</v>
      </c>
      <c r="D10698" s="9">
        <v>44940</v>
      </c>
    </row>
    <row r="10699" spans="1:4" x14ac:dyDescent="0.2">
      <c r="A10699" t="s">
        <v>3623</v>
      </c>
      <c r="B10699" t="s">
        <v>3929</v>
      </c>
      <c r="C10699" s="9">
        <v>44940</v>
      </c>
      <c r="D10699" s="9">
        <v>44982</v>
      </c>
    </row>
    <row r="10700" spans="1:4" x14ac:dyDescent="0.2">
      <c r="A10700" t="s">
        <v>3623</v>
      </c>
      <c r="B10700" t="s">
        <v>3929</v>
      </c>
      <c r="C10700" s="9">
        <v>44940</v>
      </c>
      <c r="D10700" s="9">
        <v>44999</v>
      </c>
    </row>
    <row r="10701" spans="1:4" x14ac:dyDescent="0.2">
      <c r="A10701" t="s">
        <v>3623</v>
      </c>
      <c r="B10701" t="s">
        <v>3929</v>
      </c>
      <c r="C10701" s="9">
        <v>44940</v>
      </c>
      <c r="D10701" s="9">
        <v>45036</v>
      </c>
    </row>
    <row r="10702" spans="1:4" x14ac:dyDescent="0.2">
      <c r="A10702" t="s">
        <v>3623</v>
      </c>
      <c r="B10702" t="s">
        <v>3929</v>
      </c>
      <c r="C10702" s="9">
        <v>44940</v>
      </c>
      <c r="D10702" s="9">
        <v>45061</v>
      </c>
    </row>
    <row r="10703" spans="1:4" x14ac:dyDescent="0.2">
      <c r="A10703" t="s">
        <v>3623</v>
      </c>
      <c r="B10703" t="s">
        <v>3923</v>
      </c>
      <c r="C10703" s="9">
        <v>44964</v>
      </c>
      <c r="D10703" s="9">
        <v>44964</v>
      </c>
    </row>
    <row r="10704" spans="1:4" x14ac:dyDescent="0.2">
      <c r="A10704" t="s">
        <v>3623</v>
      </c>
      <c r="B10704" t="s">
        <v>3923</v>
      </c>
      <c r="C10704" s="9">
        <v>44964</v>
      </c>
      <c r="D10704" s="9">
        <v>45004</v>
      </c>
    </row>
    <row r="10705" spans="1:4" x14ac:dyDescent="0.2">
      <c r="A10705" t="s">
        <v>3623</v>
      </c>
      <c r="B10705" t="s">
        <v>3923</v>
      </c>
      <c r="C10705" s="9">
        <v>44964</v>
      </c>
      <c r="D10705" s="9">
        <v>45024</v>
      </c>
    </row>
    <row r="10706" spans="1:4" x14ac:dyDescent="0.2">
      <c r="A10706" t="s">
        <v>3623</v>
      </c>
      <c r="B10706" t="s">
        <v>3923</v>
      </c>
      <c r="C10706" s="9">
        <v>44964</v>
      </c>
      <c r="D10706" s="9">
        <v>45066</v>
      </c>
    </row>
    <row r="10707" spans="1:4" x14ac:dyDescent="0.2">
      <c r="A10707" t="s">
        <v>3624</v>
      </c>
      <c r="B10707" t="s">
        <v>3948</v>
      </c>
      <c r="C10707" s="9">
        <v>44739</v>
      </c>
      <c r="D10707" s="9">
        <v>44739</v>
      </c>
    </row>
    <row r="10708" spans="1:4" x14ac:dyDescent="0.2">
      <c r="A10708" t="s">
        <v>3624</v>
      </c>
      <c r="B10708" t="s">
        <v>3948</v>
      </c>
      <c r="C10708" s="9">
        <v>44739</v>
      </c>
      <c r="D10708" s="9">
        <v>44815</v>
      </c>
    </row>
    <row r="10709" spans="1:4" x14ac:dyDescent="0.2">
      <c r="A10709" t="s">
        <v>3624</v>
      </c>
      <c r="B10709" t="s">
        <v>3948</v>
      </c>
      <c r="C10709" s="9">
        <v>44739</v>
      </c>
      <c r="D10709" s="9">
        <v>44842</v>
      </c>
    </row>
    <row r="10710" spans="1:4" x14ac:dyDescent="0.2">
      <c r="A10710" t="s">
        <v>3624</v>
      </c>
      <c r="B10710" t="s">
        <v>3948</v>
      </c>
      <c r="C10710" s="9">
        <v>44739</v>
      </c>
      <c r="D10710" s="9">
        <v>44869</v>
      </c>
    </row>
    <row r="10711" spans="1:4" x14ac:dyDescent="0.2">
      <c r="A10711" t="s">
        <v>3624</v>
      </c>
      <c r="B10711" t="s">
        <v>3948</v>
      </c>
      <c r="C10711" s="9">
        <v>44739</v>
      </c>
      <c r="D10711" s="9">
        <v>44924</v>
      </c>
    </row>
    <row r="10712" spans="1:4" x14ac:dyDescent="0.2">
      <c r="A10712" t="s">
        <v>3624</v>
      </c>
      <c r="B10712" t="s">
        <v>3948</v>
      </c>
      <c r="C10712" s="9">
        <v>44739</v>
      </c>
      <c r="D10712" s="9">
        <v>45015</v>
      </c>
    </row>
    <row r="10713" spans="1:4" x14ac:dyDescent="0.2">
      <c r="A10713" t="s">
        <v>3624</v>
      </c>
      <c r="B10713" t="s">
        <v>3948</v>
      </c>
      <c r="C10713" s="9">
        <v>44739</v>
      </c>
      <c r="D10713" s="9">
        <v>45077</v>
      </c>
    </row>
    <row r="10714" spans="1:4" x14ac:dyDescent="0.2">
      <c r="A10714" t="s">
        <v>3624</v>
      </c>
      <c r="B10714" t="s">
        <v>3948</v>
      </c>
      <c r="C10714" s="9">
        <v>44739</v>
      </c>
      <c r="D10714" s="9">
        <v>45082</v>
      </c>
    </row>
    <row r="10715" spans="1:4" x14ac:dyDescent="0.2">
      <c r="A10715" t="s">
        <v>3624</v>
      </c>
      <c r="B10715" t="s">
        <v>3949</v>
      </c>
      <c r="C10715" s="9">
        <v>44863</v>
      </c>
      <c r="D10715" s="9">
        <v>44863</v>
      </c>
    </row>
    <row r="10716" spans="1:4" x14ac:dyDescent="0.2">
      <c r="A10716" t="s">
        <v>3624</v>
      </c>
      <c r="B10716" t="s">
        <v>3949</v>
      </c>
      <c r="C10716" s="9">
        <v>44863</v>
      </c>
      <c r="D10716" s="9">
        <v>44968</v>
      </c>
    </row>
    <row r="10717" spans="1:4" x14ac:dyDescent="0.2">
      <c r="A10717" t="s">
        <v>3624</v>
      </c>
      <c r="B10717" t="s">
        <v>3949</v>
      </c>
      <c r="C10717" s="9">
        <v>44863</v>
      </c>
      <c r="D10717" s="9">
        <v>44993</v>
      </c>
    </row>
    <row r="10718" spans="1:4" x14ac:dyDescent="0.2">
      <c r="A10718" t="s">
        <v>3624</v>
      </c>
      <c r="B10718" t="s">
        <v>3949</v>
      </c>
      <c r="C10718" s="9">
        <v>44863</v>
      </c>
      <c r="D10718" s="9">
        <v>45021</v>
      </c>
    </row>
    <row r="10719" spans="1:4" x14ac:dyDescent="0.2">
      <c r="A10719" t="s">
        <v>3624</v>
      </c>
      <c r="B10719" t="s">
        <v>3949</v>
      </c>
      <c r="C10719" s="9">
        <v>44863</v>
      </c>
      <c r="D10719" s="9">
        <v>45060</v>
      </c>
    </row>
    <row r="10720" spans="1:4" x14ac:dyDescent="0.2">
      <c r="A10720" t="s">
        <v>3624</v>
      </c>
      <c r="B10720" t="s">
        <v>3949</v>
      </c>
      <c r="C10720" s="9">
        <v>44863</v>
      </c>
      <c r="D10720" s="9">
        <v>45078</v>
      </c>
    </row>
    <row r="10721" spans="1:4" x14ac:dyDescent="0.2">
      <c r="A10721" t="s">
        <v>3625</v>
      </c>
      <c r="B10721" t="s">
        <v>3925</v>
      </c>
      <c r="C10721" s="9">
        <v>44711</v>
      </c>
      <c r="D10721" s="9">
        <v>44711</v>
      </c>
    </row>
    <row r="10722" spans="1:4" x14ac:dyDescent="0.2">
      <c r="A10722" t="s">
        <v>3625</v>
      </c>
      <c r="B10722" t="s">
        <v>3925</v>
      </c>
      <c r="C10722" s="9">
        <v>44711</v>
      </c>
      <c r="D10722" s="9">
        <v>44754</v>
      </c>
    </row>
    <row r="10723" spans="1:4" x14ac:dyDescent="0.2">
      <c r="A10723" t="s">
        <v>3625</v>
      </c>
      <c r="B10723" t="s">
        <v>3925</v>
      </c>
      <c r="C10723" s="9">
        <v>44711</v>
      </c>
      <c r="D10723" s="9">
        <v>44776</v>
      </c>
    </row>
    <row r="10724" spans="1:4" x14ac:dyDescent="0.2">
      <c r="A10724" t="s">
        <v>3625</v>
      </c>
      <c r="B10724" t="s">
        <v>3925</v>
      </c>
      <c r="C10724" s="9">
        <v>44711</v>
      </c>
      <c r="D10724" s="9">
        <v>44815</v>
      </c>
    </row>
    <row r="10725" spans="1:4" x14ac:dyDescent="0.2">
      <c r="A10725" t="s">
        <v>3625</v>
      </c>
      <c r="B10725" t="s">
        <v>3925</v>
      </c>
      <c r="C10725" s="9">
        <v>44711</v>
      </c>
      <c r="D10725" s="9">
        <v>44845</v>
      </c>
    </row>
    <row r="10726" spans="1:4" x14ac:dyDescent="0.2">
      <c r="A10726" t="s">
        <v>3625</v>
      </c>
      <c r="B10726" t="s">
        <v>3925</v>
      </c>
      <c r="C10726" s="9">
        <v>44711</v>
      </c>
      <c r="D10726" s="9">
        <v>44879</v>
      </c>
    </row>
    <row r="10727" spans="1:4" x14ac:dyDescent="0.2">
      <c r="A10727" t="s">
        <v>3625</v>
      </c>
      <c r="B10727" t="s">
        <v>3925</v>
      </c>
      <c r="C10727" s="9">
        <v>44711</v>
      </c>
      <c r="D10727" s="9">
        <v>44903</v>
      </c>
    </row>
    <row r="10728" spans="1:4" x14ac:dyDescent="0.2">
      <c r="A10728" t="s">
        <v>3625</v>
      </c>
      <c r="B10728" t="s">
        <v>3925</v>
      </c>
      <c r="C10728" s="9">
        <v>44711</v>
      </c>
      <c r="D10728" s="9">
        <v>44932</v>
      </c>
    </row>
    <row r="10729" spans="1:4" x14ac:dyDescent="0.2">
      <c r="A10729" t="s">
        <v>3625</v>
      </c>
      <c r="B10729" t="s">
        <v>3925</v>
      </c>
      <c r="C10729" s="9">
        <v>44711</v>
      </c>
      <c r="D10729" s="9">
        <v>44969</v>
      </c>
    </row>
    <row r="10730" spans="1:4" x14ac:dyDescent="0.2">
      <c r="A10730" t="s">
        <v>3625</v>
      </c>
      <c r="B10730" t="s">
        <v>3925</v>
      </c>
      <c r="C10730" s="9">
        <v>44711</v>
      </c>
      <c r="D10730" s="9">
        <v>44986</v>
      </c>
    </row>
    <row r="10731" spans="1:4" x14ac:dyDescent="0.2">
      <c r="A10731" t="s">
        <v>3625</v>
      </c>
      <c r="B10731" t="s">
        <v>3925</v>
      </c>
      <c r="C10731" s="9">
        <v>44711</v>
      </c>
      <c r="D10731" s="9">
        <v>45053</v>
      </c>
    </row>
    <row r="10732" spans="1:4" x14ac:dyDescent="0.2">
      <c r="A10732" t="s">
        <v>3626</v>
      </c>
      <c r="B10732" t="s">
        <v>3929</v>
      </c>
      <c r="C10732" s="9">
        <v>44576</v>
      </c>
      <c r="D10732" s="9">
        <v>44576</v>
      </c>
    </row>
    <row r="10733" spans="1:4" x14ac:dyDescent="0.2">
      <c r="A10733" t="s">
        <v>3626</v>
      </c>
      <c r="B10733" t="s">
        <v>3929</v>
      </c>
      <c r="C10733" s="9">
        <v>44576</v>
      </c>
      <c r="D10733" s="9">
        <v>44617</v>
      </c>
    </row>
    <row r="10734" spans="1:4" x14ac:dyDescent="0.2">
      <c r="A10734" t="s">
        <v>3626</v>
      </c>
      <c r="B10734" t="s">
        <v>3929</v>
      </c>
      <c r="C10734" s="9">
        <v>44576</v>
      </c>
      <c r="D10734" s="9">
        <v>44643</v>
      </c>
    </row>
    <row r="10735" spans="1:4" x14ac:dyDescent="0.2">
      <c r="A10735" t="s">
        <v>3626</v>
      </c>
      <c r="B10735" t="s">
        <v>3929</v>
      </c>
      <c r="C10735" s="9">
        <v>44576</v>
      </c>
      <c r="D10735" s="9">
        <v>44676</v>
      </c>
    </row>
    <row r="10736" spans="1:4" x14ac:dyDescent="0.2">
      <c r="A10736" t="s">
        <v>3626</v>
      </c>
      <c r="B10736" t="s">
        <v>3929</v>
      </c>
      <c r="C10736" s="9">
        <v>44576</v>
      </c>
      <c r="D10736" s="9">
        <v>44731</v>
      </c>
    </row>
    <row r="10737" spans="1:4" x14ac:dyDescent="0.2">
      <c r="A10737" t="s">
        <v>3626</v>
      </c>
      <c r="B10737" t="s">
        <v>3929</v>
      </c>
      <c r="C10737" s="9">
        <v>44576</v>
      </c>
      <c r="D10737" s="9">
        <v>44789</v>
      </c>
    </row>
    <row r="10738" spans="1:4" x14ac:dyDescent="0.2">
      <c r="A10738" t="s">
        <v>3626</v>
      </c>
      <c r="B10738" t="s">
        <v>3929</v>
      </c>
      <c r="C10738" s="9">
        <v>44576</v>
      </c>
      <c r="D10738" s="9">
        <v>44821</v>
      </c>
    </row>
    <row r="10739" spans="1:4" x14ac:dyDescent="0.2">
      <c r="A10739" t="s">
        <v>3626</v>
      </c>
      <c r="B10739" t="s">
        <v>3929</v>
      </c>
      <c r="C10739" s="9">
        <v>44576</v>
      </c>
      <c r="D10739" s="9">
        <v>44864</v>
      </c>
    </row>
    <row r="10740" spans="1:4" x14ac:dyDescent="0.2">
      <c r="A10740" t="s">
        <v>3626</v>
      </c>
      <c r="B10740" t="s">
        <v>3929</v>
      </c>
      <c r="C10740" s="9">
        <v>44576</v>
      </c>
      <c r="D10740" s="9">
        <v>44893</v>
      </c>
    </row>
    <row r="10741" spans="1:4" x14ac:dyDescent="0.2">
      <c r="A10741" t="s">
        <v>3626</v>
      </c>
      <c r="B10741" t="s">
        <v>3929</v>
      </c>
      <c r="C10741" s="9">
        <v>44576</v>
      </c>
      <c r="D10741" s="9">
        <v>44920</v>
      </c>
    </row>
    <row r="10742" spans="1:4" x14ac:dyDescent="0.2">
      <c r="A10742" t="s">
        <v>3626</v>
      </c>
      <c r="B10742" t="s">
        <v>3929</v>
      </c>
      <c r="C10742" s="9">
        <v>44576</v>
      </c>
      <c r="D10742" s="9">
        <v>44949</v>
      </c>
    </row>
    <row r="10743" spans="1:4" x14ac:dyDescent="0.2">
      <c r="A10743" t="s">
        <v>3626</v>
      </c>
      <c r="B10743" t="s">
        <v>3929</v>
      </c>
      <c r="C10743" s="9">
        <v>44576</v>
      </c>
      <c r="D10743" s="9">
        <v>45008</v>
      </c>
    </row>
    <row r="10744" spans="1:4" x14ac:dyDescent="0.2">
      <c r="A10744" t="s">
        <v>3626</v>
      </c>
      <c r="B10744" t="s">
        <v>3929</v>
      </c>
      <c r="C10744" s="9">
        <v>44576</v>
      </c>
      <c r="D10744" s="9">
        <v>45035</v>
      </c>
    </row>
    <row r="10745" spans="1:4" x14ac:dyDescent="0.2">
      <c r="A10745" t="s">
        <v>3626</v>
      </c>
      <c r="B10745" t="s">
        <v>3921</v>
      </c>
      <c r="C10745" s="9">
        <v>44961</v>
      </c>
      <c r="D10745" s="9">
        <v>44961</v>
      </c>
    </row>
    <row r="10746" spans="1:4" x14ac:dyDescent="0.2">
      <c r="A10746" t="s">
        <v>3626</v>
      </c>
      <c r="B10746" t="s">
        <v>3921</v>
      </c>
      <c r="C10746" s="9">
        <v>44961</v>
      </c>
      <c r="D10746" s="9">
        <v>45004</v>
      </c>
    </row>
    <row r="10747" spans="1:4" x14ac:dyDescent="0.2">
      <c r="A10747" t="s">
        <v>3626</v>
      </c>
      <c r="B10747" t="s">
        <v>3921</v>
      </c>
      <c r="C10747" s="9">
        <v>44961</v>
      </c>
      <c r="D10747" s="9">
        <v>45032</v>
      </c>
    </row>
    <row r="10748" spans="1:4" x14ac:dyDescent="0.2">
      <c r="A10748" t="s">
        <v>3626</v>
      </c>
      <c r="B10748" t="s">
        <v>3921</v>
      </c>
      <c r="C10748" s="9">
        <v>44961</v>
      </c>
      <c r="D10748" s="9">
        <v>45056</v>
      </c>
    </row>
    <row r="10749" spans="1:4" x14ac:dyDescent="0.2">
      <c r="A10749" t="s">
        <v>3627</v>
      </c>
      <c r="B10749" t="s">
        <v>3920</v>
      </c>
      <c r="C10749" s="9">
        <v>44721</v>
      </c>
      <c r="D10749" s="9">
        <v>44721</v>
      </c>
    </row>
    <row r="10750" spans="1:4" x14ac:dyDescent="0.2">
      <c r="A10750" t="s">
        <v>3627</v>
      </c>
      <c r="B10750" t="s">
        <v>3920</v>
      </c>
      <c r="C10750" s="9">
        <v>44721</v>
      </c>
      <c r="D10750" s="9">
        <v>44759</v>
      </c>
    </row>
    <row r="10751" spans="1:4" x14ac:dyDescent="0.2">
      <c r="A10751" t="s">
        <v>3627</v>
      </c>
      <c r="B10751" t="s">
        <v>3920</v>
      </c>
      <c r="C10751" s="9">
        <v>44721</v>
      </c>
      <c r="D10751" s="9">
        <v>44797</v>
      </c>
    </row>
    <row r="10752" spans="1:4" x14ac:dyDescent="0.2">
      <c r="A10752" t="s">
        <v>3627</v>
      </c>
      <c r="B10752" t="s">
        <v>3920</v>
      </c>
      <c r="C10752" s="9">
        <v>44721</v>
      </c>
      <c r="D10752" s="9">
        <v>44826</v>
      </c>
    </row>
    <row r="10753" spans="1:4" x14ac:dyDescent="0.2">
      <c r="A10753" t="s">
        <v>3627</v>
      </c>
      <c r="B10753" t="s">
        <v>3920</v>
      </c>
      <c r="C10753" s="9">
        <v>44721</v>
      </c>
      <c r="D10753" s="9">
        <v>44874</v>
      </c>
    </row>
    <row r="10754" spans="1:4" x14ac:dyDescent="0.2">
      <c r="A10754" t="s">
        <v>3627</v>
      </c>
      <c r="B10754" t="s">
        <v>3920</v>
      </c>
      <c r="C10754" s="9">
        <v>44721</v>
      </c>
      <c r="D10754" s="9">
        <v>45033</v>
      </c>
    </row>
    <row r="10755" spans="1:4" x14ac:dyDescent="0.2">
      <c r="A10755" t="s">
        <v>3627</v>
      </c>
      <c r="B10755" t="s">
        <v>3920</v>
      </c>
      <c r="C10755" s="9">
        <v>44721</v>
      </c>
      <c r="D10755" s="9">
        <v>45064</v>
      </c>
    </row>
    <row r="10756" spans="1:4" x14ac:dyDescent="0.2">
      <c r="A10756" t="s">
        <v>3628</v>
      </c>
      <c r="B10756" t="s">
        <v>3947</v>
      </c>
      <c r="C10756" s="9">
        <v>44693</v>
      </c>
      <c r="D10756" s="9">
        <v>44693</v>
      </c>
    </row>
    <row r="10757" spans="1:4" x14ac:dyDescent="0.2">
      <c r="A10757" t="s">
        <v>3628</v>
      </c>
      <c r="B10757" t="s">
        <v>3947</v>
      </c>
      <c r="C10757" s="9">
        <v>44693</v>
      </c>
      <c r="D10757" s="9">
        <v>44760</v>
      </c>
    </row>
    <row r="10758" spans="1:4" x14ac:dyDescent="0.2">
      <c r="A10758" t="s">
        <v>3628</v>
      </c>
      <c r="B10758" t="s">
        <v>3947</v>
      </c>
      <c r="C10758" s="9">
        <v>44693</v>
      </c>
      <c r="D10758" s="9">
        <v>44794</v>
      </c>
    </row>
    <row r="10759" spans="1:4" x14ac:dyDescent="0.2">
      <c r="A10759" t="s">
        <v>3628</v>
      </c>
      <c r="B10759" t="s">
        <v>3947</v>
      </c>
      <c r="C10759" s="9">
        <v>44693</v>
      </c>
      <c r="D10759" s="9">
        <v>44817</v>
      </c>
    </row>
    <row r="10760" spans="1:4" x14ac:dyDescent="0.2">
      <c r="A10760" t="s">
        <v>3628</v>
      </c>
      <c r="B10760" t="s">
        <v>3947</v>
      </c>
      <c r="C10760" s="9">
        <v>44693</v>
      </c>
      <c r="D10760" s="9">
        <v>44860</v>
      </c>
    </row>
    <row r="10761" spans="1:4" x14ac:dyDescent="0.2">
      <c r="A10761" t="s">
        <v>3628</v>
      </c>
      <c r="B10761" t="s">
        <v>3947</v>
      </c>
      <c r="C10761" s="9">
        <v>44693</v>
      </c>
      <c r="D10761" s="9">
        <v>44913</v>
      </c>
    </row>
    <row r="10762" spans="1:4" x14ac:dyDescent="0.2">
      <c r="A10762" t="s">
        <v>3628</v>
      </c>
      <c r="B10762" t="s">
        <v>3947</v>
      </c>
      <c r="C10762" s="9">
        <v>44693</v>
      </c>
      <c r="D10762" s="9">
        <v>44943</v>
      </c>
    </row>
    <row r="10763" spans="1:4" x14ac:dyDescent="0.2">
      <c r="A10763" t="s">
        <v>3628</v>
      </c>
      <c r="B10763" t="s">
        <v>3947</v>
      </c>
      <c r="C10763" s="9">
        <v>44693</v>
      </c>
      <c r="D10763" s="9">
        <v>44981</v>
      </c>
    </row>
    <row r="10764" spans="1:4" x14ac:dyDescent="0.2">
      <c r="A10764" t="s">
        <v>3628</v>
      </c>
      <c r="B10764" t="s">
        <v>3947</v>
      </c>
      <c r="C10764" s="9">
        <v>44693</v>
      </c>
      <c r="D10764" s="9">
        <v>45007</v>
      </c>
    </row>
    <row r="10765" spans="1:4" x14ac:dyDescent="0.2">
      <c r="A10765" t="s">
        <v>3628</v>
      </c>
      <c r="B10765" t="s">
        <v>3947</v>
      </c>
      <c r="C10765" s="9">
        <v>44693</v>
      </c>
      <c r="D10765" s="9">
        <v>45033</v>
      </c>
    </row>
    <row r="10766" spans="1:4" x14ac:dyDescent="0.2">
      <c r="A10766" t="s">
        <v>3628</v>
      </c>
      <c r="B10766" t="s">
        <v>3947</v>
      </c>
      <c r="C10766" s="9">
        <v>44693</v>
      </c>
      <c r="D10766" s="9">
        <v>45065</v>
      </c>
    </row>
    <row r="10767" spans="1:4" x14ac:dyDescent="0.2">
      <c r="A10767" t="s">
        <v>3628</v>
      </c>
      <c r="B10767" t="s">
        <v>3951</v>
      </c>
      <c r="C10767" s="9">
        <v>44996</v>
      </c>
      <c r="D10767" s="9">
        <v>44996</v>
      </c>
    </row>
    <row r="10768" spans="1:4" x14ac:dyDescent="0.2">
      <c r="A10768" t="s">
        <v>3628</v>
      </c>
      <c r="B10768" t="s">
        <v>3951</v>
      </c>
      <c r="C10768" s="9">
        <v>44996</v>
      </c>
      <c r="D10768" s="9">
        <v>45029</v>
      </c>
    </row>
    <row r="10769" spans="1:4" x14ac:dyDescent="0.2">
      <c r="A10769" t="s">
        <v>3628</v>
      </c>
      <c r="B10769" t="s">
        <v>3951</v>
      </c>
      <c r="C10769" s="9">
        <v>44996</v>
      </c>
      <c r="D10769" s="9">
        <v>45057</v>
      </c>
    </row>
    <row r="10770" spans="1:4" x14ac:dyDescent="0.2">
      <c r="A10770" t="s">
        <v>3629</v>
      </c>
      <c r="B10770" t="s">
        <v>3927</v>
      </c>
      <c r="C10770" s="9">
        <v>44812</v>
      </c>
      <c r="D10770" s="9">
        <v>44812</v>
      </c>
    </row>
    <row r="10771" spans="1:4" x14ac:dyDescent="0.2">
      <c r="A10771" t="s">
        <v>3629</v>
      </c>
      <c r="B10771" t="s">
        <v>3927</v>
      </c>
      <c r="C10771" s="9">
        <v>44812</v>
      </c>
      <c r="D10771" s="9">
        <v>44855</v>
      </c>
    </row>
    <row r="10772" spans="1:4" x14ac:dyDescent="0.2">
      <c r="A10772" t="s">
        <v>3629</v>
      </c>
      <c r="B10772" t="s">
        <v>3927</v>
      </c>
      <c r="C10772" s="9">
        <v>44812</v>
      </c>
      <c r="D10772" s="9">
        <v>44880</v>
      </c>
    </row>
    <row r="10773" spans="1:4" x14ac:dyDescent="0.2">
      <c r="A10773" t="s">
        <v>3629</v>
      </c>
      <c r="B10773" t="s">
        <v>3927</v>
      </c>
      <c r="C10773" s="9">
        <v>44812</v>
      </c>
      <c r="D10773" s="9">
        <v>44910</v>
      </c>
    </row>
    <row r="10774" spans="1:4" x14ac:dyDescent="0.2">
      <c r="A10774" t="s">
        <v>3629</v>
      </c>
      <c r="B10774" t="s">
        <v>3927</v>
      </c>
      <c r="C10774" s="9">
        <v>44812</v>
      </c>
      <c r="D10774" s="9">
        <v>44946</v>
      </c>
    </row>
    <row r="10775" spans="1:4" x14ac:dyDescent="0.2">
      <c r="A10775" t="s">
        <v>3629</v>
      </c>
      <c r="B10775" t="s">
        <v>3927</v>
      </c>
      <c r="C10775" s="9">
        <v>44812</v>
      </c>
      <c r="D10775" s="9">
        <v>44973</v>
      </c>
    </row>
    <row r="10776" spans="1:4" x14ac:dyDescent="0.2">
      <c r="A10776" t="s">
        <v>3629</v>
      </c>
      <c r="B10776" t="s">
        <v>3927</v>
      </c>
      <c r="C10776" s="9">
        <v>44812</v>
      </c>
      <c r="D10776" s="9">
        <v>45007</v>
      </c>
    </row>
    <row r="10777" spans="1:4" x14ac:dyDescent="0.2">
      <c r="A10777" t="s">
        <v>3629</v>
      </c>
      <c r="B10777" t="s">
        <v>3927</v>
      </c>
      <c r="C10777" s="9">
        <v>44812</v>
      </c>
      <c r="D10777" s="9">
        <v>45025</v>
      </c>
    </row>
    <row r="10778" spans="1:4" x14ac:dyDescent="0.2">
      <c r="A10778" t="s">
        <v>3629</v>
      </c>
      <c r="B10778" t="s">
        <v>3927</v>
      </c>
      <c r="C10778" s="9">
        <v>44812</v>
      </c>
      <c r="D10778" s="9">
        <v>45061</v>
      </c>
    </row>
    <row r="10779" spans="1:4" x14ac:dyDescent="0.2">
      <c r="A10779" t="s">
        <v>3629</v>
      </c>
      <c r="B10779" t="s">
        <v>3922</v>
      </c>
      <c r="C10779" s="9">
        <v>44840</v>
      </c>
      <c r="D10779" s="9">
        <v>44840</v>
      </c>
    </row>
    <row r="10780" spans="1:4" x14ac:dyDescent="0.2">
      <c r="A10780" t="s">
        <v>3629</v>
      </c>
      <c r="B10780" t="s">
        <v>3922</v>
      </c>
      <c r="C10780" s="9">
        <v>44840</v>
      </c>
      <c r="D10780" s="9">
        <v>44876</v>
      </c>
    </row>
    <row r="10781" spans="1:4" x14ac:dyDescent="0.2">
      <c r="A10781" t="s">
        <v>3629</v>
      </c>
      <c r="B10781" t="s">
        <v>3922</v>
      </c>
      <c r="C10781" s="9">
        <v>44840</v>
      </c>
      <c r="D10781" s="9">
        <v>44916</v>
      </c>
    </row>
    <row r="10782" spans="1:4" x14ac:dyDescent="0.2">
      <c r="A10782" t="s">
        <v>3629</v>
      </c>
      <c r="B10782" t="s">
        <v>3922</v>
      </c>
      <c r="C10782" s="9">
        <v>44840</v>
      </c>
      <c r="D10782" s="9">
        <v>44936</v>
      </c>
    </row>
    <row r="10783" spans="1:4" x14ac:dyDescent="0.2">
      <c r="A10783" t="s">
        <v>3629</v>
      </c>
      <c r="B10783" t="s">
        <v>3922</v>
      </c>
      <c r="C10783" s="9">
        <v>44840</v>
      </c>
      <c r="D10783" s="9">
        <v>44967</v>
      </c>
    </row>
    <row r="10784" spans="1:4" x14ac:dyDescent="0.2">
      <c r="A10784" t="s">
        <v>3629</v>
      </c>
      <c r="B10784" t="s">
        <v>3922</v>
      </c>
      <c r="C10784" s="9">
        <v>44840</v>
      </c>
      <c r="D10784" s="9">
        <v>45031</v>
      </c>
    </row>
    <row r="10785" spans="1:4" x14ac:dyDescent="0.2">
      <c r="A10785" t="s">
        <v>3629</v>
      </c>
      <c r="B10785" t="s">
        <v>3922</v>
      </c>
      <c r="C10785" s="9">
        <v>44840</v>
      </c>
      <c r="D10785" s="9">
        <v>45064</v>
      </c>
    </row>
    <row r="10786" spans="1:4" x14ac:dyDescent="0.2">
      <c r="A10786" t="s">
        <v>3630</v>
      </c>
      <c r="B10786" t="s">
        <v>3920</v>
      </c>
      <c r="C10786" s="9">
        <v>44767</v>
      </c>
      <c r="D10786" s="9">
        <v>44767</v>
      </c>
    </row>
    <row r="10787" spans="1:4" x14ac:dyDescent="0.2">
      <c r="A10787" t="s">
        <v>3630</v>
      </c>
      <c r="B10787" t="s">
        <v>3920</v>
      </c>
      <c r="C10787" s="9">
        <v>44767</v>
      </c>
      <c r="D10787" s="9">
        <v>44861</v>
      </c>
    </row>
    <row r="10788" spans="1:4" x14ac:dyDescent="0.2">
      <c r="A10788" t="s">
        <v>3630</v>
      </c>
      <c r="B10788" t="s">
        <v>3920</v>
      </c>
      <c r="C10788" s="9">
        <v>44767</v>
      </c>
      <c r="D10788" s="9">
        <v>44891</v>
      </c>
    </row>
    <row r="10789" spans="1:4" x14ac:dyDescent="0.2">
      <c r="A10789" t="s">
        <v>3630</v>
      </c>
      <c r="B10789" t="s">
        <v>3920</v>
      </c>
      <c r="C10789" s="9">
        <v>44767</v>
      </c>
      <c r="D10789" s="9">
        <v>44905</v>
      </c>
    </row>
    <row r="10790" spans="1:4" x14ac:dyDescent="0.2">
      <c r="A10790" t="s">
        <v>3630</v>
      </c>
      <c r="B10790" t="s">
        <v>3920</v>
      </c>
      <c r="C10790" s="9">
        <v>44767</v>
      </c>
      <c r="D10790" s="9">
        <v>44997</v>
      </c>
    </row>
    <row r="10791" spans="1:4" x14ac:dyDescent="0.2">
      <c r="A10791" t="s">
        <v>3630</v>
      </c>
      <c r="B10791" t="s">
        <v>3920</v>
      </c>
      <c r="C10791" s="9">
        <v>44767</v>
      </c>
      <c r="D10791" s="9">
        <v>45042</v>
      </c>
    </row>
    <row r="10792" spans="1:4" x14ac:dyDescent="0.2">
      <c r="A10792" t="s">
        <v>3630</v>
      </c>
      <c r="B10792" t="s">
        <v>3920</v>
      </c>
      <c r="C10792" s="9">
        <v>44767</v>
      </c>
      <c r="D10792" s="9">
        <v>45072</v>
      </c>
    </row>
    <row r="10793" spans="1:4" x14ac:dyDescent="0.2">
      <c r="A10793" t="s">
        <v>3630</v>
      </c>
      <c r="B10793" t="s">
        <v>3920</v>
      </c>
      <c r="C10793" s="9">
        <v>44767</v>
      </c>
      <c r="D10793" s="9">
        <v>45085</v>
      </c>
    </row>
    <row r="10794" spans="1:4" x14ac:dyDescent="0.2">
      <c r="A10794" t="s">
        <v>3630</v>
      </c>
      <c r="B10794" t="s">
        <v>3953</v>
      </c>
      <c r="C10794" s="9">
        <v>44845</v>
      </c>
      <c r="D10794" s="9">
        <v>44845</v>
      </c>
    </row>
    <row r="10795" spans="1:4" x14ac:dyDescent="0.2">
      <c r="A10795" t="s">
        <v>3630</v>
      </c>
      <c r="B10795" t="s">
        <v>3953</v>
      </c>
      <c r="C10795" s="9">
        <v>44845</v>
      </c>
      <c r="D10795" s="9">
        <v>44906</v>
      </c>
    </row>
    <row r="10796" spans="1:4" x14ac:dyDescent="0.2">
      <c r="A10796" t="s">
        <v>3630</v>
      </c>
      <c r="B10796" t="s">
        <v>3953</v>
      </c>
      <c r="C10796" s="9">
        <v>44845</v>
      </c>
      <c r="D10796" s="9">
        <v>44980</v>
      </c>
    </row>
    <row r="10797" spans="1:4" x14ac:dyDescent="0.2">
      <c r="A10797" t="s">
        <v>3630</v>
      </c>
      <c r="B10797" t="s">
        <v>3953</v>
      </c>
      <c r="C10797" s="9">
        <v>44845</v>
      </c>
      <c r="D10797" s="9">
        <v>45003</v>
      </c>
    </row>
    <row r="10798" spans="1:4" x14ac:dyDescent="0.2">
      <c r="A10798" t="s">
        <v>3630</v>
      </c>
      <c r="B10798" t="s">
        <v>3953</v>
      </c>
      <c r="C10798" s="9">
        <v>44845</v>
      </c>
      <c r="D10798" s="9">
        <v>45031</v>
      </c>
    </row>
    <row r="10799" spans="1:4" x14ac:dyDescent="0.2">
      <c r="A10799" t="s">
        <v>3631</v>
      </c>
      <c r="B10799" t="s">
        <v>3922</v>
      </c>
      <c r="C10799" s="9">
        <v>44601</v>
      </c>
      <c r="D10799" s="9">
        <v>44601</v>
      </c>
    </row>
    <row r="10800" spans="1:4" x14ac:dyDescent="0.2">
      <c r="A10800" t="s">
        <v>3631</v>
      </c>
      <c r="B10800" t="s">
        <v>3922</v>
      </c>
      <c r="C10800" s="9">
        <v>44601</v>
      </c>
      <c r="D10800" s="9">
        <v>44637</v>
      </c>
    </row>
    <row r="10801" spans="1:4" x14ac:dyDescent="0.2">
      <c r="A10801" t="s">
        <v>3631</v>
      </c>
      <c r="B10801" t="s">
        <v>3922</v>
      </c>
      <c r="C10801" s="9">
        <v>44601</v>
      </c>
      <c r="D10801" s="9">
        <v>44663</v>
      </c>
    </row>
    <row r="10802" spans="1:4" x14ac:dyDescent="0.2">
      <c r="A10802" t="s">
        <v>3631</v>
      </c>
      <c r="B10802" t="s">
        <v>3922</v>
      </c>
      <c r="C10802" s="9">
        <v>44601</v>
      </c>
      <c r="D10802" s="9">
        <v>44697</v>
      </c>
    </row>
    <row r="10803" spans="1:4" x14ac:dyDescent="0.2">
      <c r="A10803" t="s">
        <v>3631</v>
      </c>
      <c r="B10803" t="s">
        <v>3922</v>
      </c>
      <c r="C10803" s="9">
        <v>44601</v>
      </c>
      <c r="D10803" s="9">
        <v>44732</v>
      </c>
    </row>
    <row r="10804" spans="1:4" x14ac:dyDescent="0.2">
      <c r="A10804" t="s">
        <v>3631</v>
      </c>
      <c r="B10804" t="s">
        <v>3922</v>
      </c>
      <c r="C10804" s="9">
        <v>44601</v>
      </c>
      <c r="D10804" s="9">
        <v>44756</v>
      </c>
    </row>
    <row r="10805" spans="1:4" x14ac:dyDescent="0.2">
      <c r="A10805" t="s">
        <v>3631</v>
      </c>
      <c r="B10805" t="s">
        <v>3922</v>
      </c>
      <c r="C10805" s="9">
        <v>44601</v>
      </c>
      <c r="D10805" s="9">
        <v>44793</v>
      </c>
    </row>
    <row r="10806" spans="1:4" x14ac:dyDescent="0.2">
      <c r="A10806" t="s">
        <v>3631</v>
      </c>
      <c r="B10806" t="s">
        <v>3922</v>
      </c>
      <c r="C10806" s="9">
        <v>44601</v>
      </c>
      <c r="D10806" s="9">
        <v>44850</v>
      </c>
    </row>
    <row r="10807" spans="1:4" x14ac:dyDescent="0.2">
      <c r="A10807" t="s">
        <v>3631</v>
      </c>
      <c r="B10807" t="s">
        <v>3922</v>
      </c>
      <c r="C10807" s="9">
        <v>44601</v>
      </c>
      <c r="D10807" s="9">
        <v>44883</v>
      </c>
    </row>
    <row r="10808" spans="1:4" x14ac:dyDescent="0.2">
      <c r="A10808" t="s">
        <v>3631</v>
      </c>
      <c r="B10808" t="s">
        <v>3922</v>
      </c>
      <c r="C10808" s="9">
        <v>44601</v>
      </c>
      <c r="D10808" s="9">
        <v>44905</v>
      </c>
    </row>
    <row r="10809" spans="1:4" x14ac:dyDescent="0.2">
      <c r="A10809" t="s">
        <v>3631</v>
      </c>
      <c r="B10809" t="s">
        <v>3922</v>
      </c>
      <c r="C10809" s="9">
        <v>44601</v>
      </c>
      <c r="D10809" s="9">
        <v>44937</v>
      </c>
    </row>
    <row r="10810" spans="1:4" x14ac:dyDescent="0.2">
      <c r="A10810" t="s">
        <v>3631</v>
      </c>
      <c r="B10810" t="s">
        <v>3922</v>
      </c>
      <c r="C10810" s="9">
        <v>44601</v>
      </c>
      <c r="D10810" s="9">
        <v>44968</v>
      </c>
    </row>
    <row r="10811" spans="1:4" x14ac:dyDescent="0.2">
      <c r="A10811" t="s">
        <v>3631</v>
      </c>
      <c r="B10811" t="s">
        <v>3922</v>
      </c>
      <c r="C10811" s="9">
        <v>44601</v>
      </c>
      <c r="D10811" s="9">
        <v>45005</v>
      </c>
    </row>
    <row r="10812" spans="1:4" x14ac:dyDescent="0.2">
      <c r="A10812" t="s">
        <v>3631</v>
      </c>
      <c r="B10812" t="s">
        <v>3922</v>
      </c>
      <c r="C10812" s="9">
        <v>44601</v>
      </c>
      <c r="D10812" s="9">
        <v>45028</v>
      </c>
    </row>
    <row r="10813" spans="1:4" x14ac:dyDescent="0.2">
      <c r="A10813" t="s">
        <v>3631</v>
      </c>
      <c r="B10813" t="s">
        <v>3922</v>
      </c>
      <c r="C10813" s="9">
        <v>44601</v>
      </c>
      <c r="D10813" s="9">
        <v>45062</v>
      </c>
    </row>
    <row r="10814" spans="1:4" x14ac:dyDescent="0.2">
      <c r="A10814" t="s">
        <v>3632</v>
      </c>
      <c r="B10814" t="s">
        <v>3927</v>
      </c>
      <c r="C10814" s="9">
        <v>44860</v>
      </c>
      <c r="D10814" s="9">
        <v>44860</v>
      </c>
    </row>
    <row r="10815" spans="1:4" x14ac:dyDescent="0.2">
      <c r="A10815" t="s">
        <v>3632</v>
      </c>
      <c r="B10815" t="s">
        <v>3927</v>
      </c>
      <c r="C10815" s="9">
        <v>44860</v>
      </c>
      <c r="D10815" s="9">
        <v>44895</v>
      </c>
    </row>
    <row r="10816" spans="1:4" x14ac:dyDescent="0.2">
      <c r="A10816" t="s">
        <v>3632</v>
      </c>
      <c r="B10816" t="s">
        <v>3927</v>
      </c>
      <c r="C10816" s="9">
        <v>44860</v>
      </c>
      <c r="D10816" s="9">
        <v>44921</v>
      </c>
    </row>
    <row r="10817" spans="1:4" x14ac:dyDescent="0.2">
      <c r="A10817" t="s">
        <v>3632</v>
      </c>
      <c r="B10817" t="s">
        <v>3927</v>
      </c>
      <c r="C10817" s="9">
        <v>44860</v>
      </c>
      <c r="D10817" s="9">
        <v>44927</v>
      </c>
    </row>
    <row r="10818" spans="1:4" x14ac:dyDescent="0.2">
      <c r="A10818" t="s">
        <v>3632</v>
      </c>
      <c r="B10818" t="s">
        <v>3927</v>
      </c>
      <c r="C10818" s="9">
        <v>44860</v>
      </c>
      <c r="D10818" s="9">
        <v>44984</v>
      </c>
    </row>
    <row r="10819" spans="1:4" x14ac:dyDescent="0.2">
      <c r="A10819" t="s">
        <v>3632</v>
      </c>
      <c r="B10819" t="s">
        <v>3927</v>
      </c>
      <c r="C10819" s="9">
        <v>44860</v>
      </c>
      <c r="D10819" s="9">
        <v>45015</v>
      </c>
    </row>
    <row r="10820" spans="1:4" x14ac:dyDescent="0.2">
      <c r="A10820" t="s">
        <v>3632</v>
      </c>
      <c r="B10820" t="s">
        <v>3927</v>
      </c>
      <c r="C10820" s="9">
        <v>44860</v>
      </c>
      <c r="D10820" s="9">
        <v>45043</v>
      </c>
    </row>
    <row r="10821" spans="1:4" x14ac:dyDescent="0.2">
      <c r="A10821" t="s">
        <v>3632</v>
      </c>
      <c r="B10821" t="s">
        <v>3927</v>
      </c>
      <c r="C10821" s="9">
        <v>44860</v>
      </c>
      <c r="D10821" s="9">
        <v>45074</v>
      </c>
    </row>
    <row r="10822" spans="1:4" x14ac:dyDescent="0.2">
      <c r="A10822" t="s">
        <v>3632</v>
      </c>
      <c r="B10822" t="s">
        <v>3927</v>
      </c>
      <c r="C10822" s="9">
        <v>44860</v>
      </c>
      <c r="D10822" s="9">
        <v>45084</v>
      </c>
    </row>
    <row r="10823" spans="1:4" x14ac:dyDescent="0.2">
      <c r="A10823" t="s">
        <v>3632</v>
      </c>
      <c r="B10823" t="s">
        <v>3949</v>
      </c>
      <c r="C10823" s="9">
        <v>45012</v>
      </c>
      <c r="D10823" s="9">
        <v>45012</v>
      </c>
    </row>
    <row r="10824" spans="1:4" x14ac:dyDescent="0.2">
      <c r="A10824" t="s">
        <v>3632</v>
      </c>
      <c r="B10824" t="s">
        <v>3949</v>
      </c>
      <c r="C10824" s="9">
        <v>45012</v>
      </c>
      <c r="D10824" s="9">
        <v>45044</v>
      </c>
    </row>
    <row r="10825" spans="1:4" x14ac:dyDescent="0.2">
      <c r="A10825" t="s">
        <v>3632</v>
      </c>
      <c r="B10825" t="s">
        <v>3949</v>
      </c>
      <c r="C10825" s="9">
        <v>45012</v>
      </c>
      <c r="D10825" s="9">
        <v>45050</v>
      </c>
    </row>
    <row r="10826" spans="1:4" x14ac:dyDescent="0.2">
      <c r="A10826" t="s">
        <v>3632</v>
      </c>
      <c r="B10826" t="s">
        <v>3949</v>
      </c>
      <c r="C10826" s="9">
        <v>45012</v>
      </c>
      <c r="D10826" s="9">
        <v>45085</v>
      </c>
    </row>
    <row r="10827" spans="1:4" x14ac:dyDescent="0.2">
      <c r="A10827" t="s">
        <v>3633</v>
      </c>
      <c r="B10827" t="s">
        <v>3920</v>
      </c>
      <c r="C10827" s="9">
        <v>44739</v>
      </c>
      <c r="D10827" s="9">
        <v>44739</v>
      </c>
    </row>
    <row r="10828" spans="1:4" x14ac:dyDescent="0.2">
      <c r="A10828" t="s">
        <v>3633</v>
      </c>
      <c r="B10828" t="s">
        <v>3920</v>
      </c>
      <c r="C10828" s="9">
        <v>44739</v>
      </c>
      <c r="D10828" s="9">
        <v>44801</v>
      </c>
    </row>
    <row r="10829" spans="1:4" x14ac:dyDescent="0.2">
      <c r="A10829" t="s">
        <v>3633</v>
      </c>
      <c r="B10829" t="s">
        <v>3920</v>
      </c>
      <c r="C10829" s="9">
        <v>44739</v>
      </c>
      <c r="D10829" s="9">
        <v>44811</v>
      </c>
    </row>
    <row r="10830" spans="1:4" x14ac:dyDescent="0.2">
      <c r="A10830" t="s">
        <v>3633</v>
      </c>
      <c r="B10830" t="s">
        <v>3920</v>
      </c>
      <c r="C10830" s="9">
        <v>44739</v>
      </c>
      <c r="D10830" s="9">
        <v>44861</v>
      </c>
    </row>
    <row r="10831" spans="1:4" x14ac:dyDescent="0.2">
      <c r="A10831" t="s">
        <v>3633</v>
      </c>
      <c r="B10831" t="s">
        <v>3920</v>
      </c>
      <c r="C10831" s="9">
        <v>44739</v>
      </c>
      <c r="D10831" s="9">
        <v>44902</v>
      </c>
    </row>
    <row r="10832" spans="1:4" x14ac:dyDescent="0.2">
      <c r="A10832" t="s">
        <v>3633</v>
      </c>
      <c r="B10832" t="s">
        <v>3920</v>
      </c>
      <c r="C10832" s="9">
        <v>44739</v>
      </c>
      <c r="D10832" s="9">
        <v>44953</v>
      </c>
    </row>
    <row r="10833" spans="1:4" x14ac:dyDescent="0.2">
      <c r="A10833" t="s">
        <v>3633</v>
      </c>
      <c r="B10833" t="s">
        <v>3920</v>
      </c>
      <c r="C10833" s="9">
        <v>44739</v>
      </c>
      <c r="D10833" s="9">
        <v>44959</v>
      </c>
    </row>
    <row r="10834" spans="1:4" x14ac:dyDescent="0.2">
      <c r="A10834" t="s">
        <v>3633</v>
      </c>
      <c r="B10834" t="s">
        <v>3920</v>
      </c>
      <c r="C10834" s="9">
        <v>44739</v>
      </c>
      <c r="D10834" s="9">
        <v>44995</v>
      </c>
    </row>
    <row r="10835" spans="1:4" x14ac:dyDescent="0.2">
      <c r="A10835" t="s">
        <v>3633</v>
      </c>
      <c r="B10835" t="s">
        <v>3920</v>
      </c>
      <c r="C10835" s="9">
        <v>44739</v>
      </c>
      <c r="D10835" s="9">
        <v>45021</v>
      </c>
    </row>
    <row r="10836" spans="1:4" x14ac:dyDescent="0.2">
      <c r="A10836" t="s">
        <v>3633</v>
      </c>
      <c r="B10836" t="s">
        <v>3920</v>
      </c>
      <c r="C10836" s="9">
        <v>44739</v>
      </c>
      <c r="D10836" s="9">
        <v>45052</v>
      </c>
    </row>
    <row r="10837" spans="1:4" x14ac:dyDescent="0.2">
      <c r="A10837" t="s">
        <v>3633</v>
      </c>
      <c r="B10837" t="s">
        <v>3920</v>
      </c>
      <c r="C10837" s="9">
        <v>44739</v>
      </c>
      <c r="D10837" s="9">
        <v>45083</v>
      </c>
    </row>
    <row r="10838" spans="1:4" x14ac:dyDescent="0.2">
      <c r="A10838" t="s">
        <v>3633</v>
      </c>
      <c r="B10838" t="s">
        <v>3921</v>
      </c>
      <c r="C10838" s="9">
        <v>44854</v>
      </c>
      <c r="D10838" s="9">
        <v>44854</v>
      </c>
    </row>
    <row r="10839" spans="1:4" x14ac:dyDescent="0.2">
      <c r="A10839" t="s">
        <v>3633</v>
      </c>
      <c r="B10839" t="s">
        <v>3921</v>
      </c>
      <c r="C10839" s="9">
        <v>44854</v>
      </c>
      <c r="D10839" s="9">
        <v>44886</v>
      </c>
    </row>
    <row r="10840" spans="1:4" x14ac:dyDescent="0.2">
      <c r="A10840" t="s">
        <v>3633</v>
      </c>
      <c r="B10840" t="s">
        <v>3921</v>
      </c>
      <c r="C10840" s="9">
        <v>44854</v>
      </c>
      <c r="D10840" s="9">
        <v>44899</v>
      </c>
    </row>
    <row r="10841" spans="1:4" x14ac:dyDescent="0.2">
      <c r="A10841" t="s">
        <v>3633</v>
      </c>
      <c r="B10841" t="s">
        <v>3921</v>
      </c>
      <c r="C10841" s="9">
        <v>44854</v>
      </c>
      <c r="D10841" s="9">
        <v>44948</v>
      </c>
    </row>
    <row r="10842" spans="1:4" x14ac:dyDescent="0.2">
      <c r="A10842" t="s">
        <v>3633</v>
      </c>
      <c r="B10842" t="s">
        <v>3921</v>
      </c>
      <c r="C10842" s="9">
        <v>44854</v>
      </c>
      <c r="D10842" s="9">
        <v>45009</v>
      </c>
    </row>
    <row r="10843" spans="1:4" x14ac:dyDescent="0.2">
      <c r="A10843" t="s">
        <v>3633</v>
      </c>
      <c r="B10843" t="s">
        <v>3921</v>
      </c>
      <c r="C10843" s="9">
        <v>44854</v>
      </c>
      <c r="D10843" s="9">
        <v>45040</v>
      </c>
    </row>
    <row r="10844" spans="1:4" x14ac:dyDescent="0.2">
      <c r="A10844" t="s">
        <v>3633</v>
      </c>
      <c r="B10844" t="s">
        <v>3921</v>
      </c>
      <c r="C10844" s="9">
        <v>44854</v>
      </c>
      <c r="D10844" s="9">
        <v>45073</v>
      </c>
    </row>
    <row r="10845" spans="1:4" x14ac:dyDescent="0.2">
      <c r="A10845" t="s">
        <v>3633</v>
      </c>
      <c r="B10845" t="s">
        <v>3921</v>
      </c>
      <c r="C10845" s="9">
        <v>44854</v>
      </c>
      <c r="D10845" s="9">
        <v>45078</v>
      </c>
    </row>
    <row r="10846" spans="1:4" x14ac:dyDescent="0.2">
      <c r="A10846" t="s">
        <v>3634</v>
      </c>
      <c r="B10846" t="s">
        <v>3950</v>
      </c>
      <c r="C10846" s="9">
        <v>44769</v>
      </c>
      <c r="D10846" s="9">
        <v>44769</v>
      </c>
    </row>
    <row r="10847" spans="1:4" x14ac:dyDescent="0.2">
      <c r="A10847" t="s">
        <v>3634</v>
      </c>
      <c r="B10847" t="s">
        <v>3950</v>
      </c>
      <c r="C10847" s="9">
        <v>44769</v>
      </c>
      <c r="D10847" s="9">
        <v>44804</v>
      </c>
    </row>
    <row r="10848" spans="1:4" x14ac:dyDescent="0.2">
      <c r="A10848" t="s">
        <v>3634</v>
      </c>
      <c r="B10848" t="s">
        <v>3950</v>
      </c>
      <c r="C10848" s="9">
        <v>44769</v>
      </c>
      <c r="D10848" s="9">
        <v>44805</v>
      </c>
    </row>
    <row r="10849" spans="1:4" x14ac:dyDescent="0.2">
      <c r="A10849" t="s">
        <v>3634</v>
      </c>
      <c r="B10849" t="s">
        <v>3950</v>
      </c>
      <c r="C10849" s="9">
        <v>44769</v>
      </c>
      <c r="D10849" s="9">
        <v>44865</v>
      </c>
    </row>
    <row r="10850" spans="1:4" x14ac:dyDescent="0.2">
      <c r="A10850" t="s">
        <v>3634</v>
      </c>
      <c r="B10850" t="s">
        <v>3950</v>
      </c>
      <c r="C10850" s="9">
        <v>44769</v>
      </c>
      <c r="D10850" s="9">
        <v>44905</v>
      </c>
    </row>
    <row r="10851" spans="1:4" x14ac:dyDescent="0.2">
      <c r="A10851" t="s">
        <v>3634</v>
      </c>
      <c r="B10851" t="s">
        <v>3950</v>
      </c>
      <c r="C10851" s="9">
        <v>44769</v>
      </c>
      <c r="D10851" s="9">
        <v>44931</v>
      </c>
    </row>
    <row r="10852" spans="1:4" x14ac:dyDescent="0.2">
      <c r="A10852" t="s">
        <v>3634</v>
      </c>
      <c r="B10852" t="s">
        <v>3950</v>
      </c>
      <c r="C10852" s="9">
        <v>44769</v>
      </c>
      <c r="D10852" s="9">
        <v>44966</v>
      </c>
    </row>
    <row r="10853" spans="1:4" x14ac:dyDescent="0.2">
      <c r="A10853" t="s">
        <v>3634</v>
      </c>
      <c r="B10853" t="s">
        <v>3950</v>
      </c>
      <c r="C10853" s="9">
        <v>44769</v>
      </c>
      <c r="D10853" s="9">
        <v>45014</v>
      </c>
    </row>
    <row r="10854" spans="1:4" x14ac:dyDescent="0.2">
      <c r="A10854" t="s">
        <v>3634</v>
      </c>
      <c r="B10854" t="s">
        <v>3950</v>
      </c>
      <c r="C10854" s="9">
        <v>44769</v>
      </c>
      <c r="D10854" s="9">
        <v>45018</v>
      </c>
    </row>
    <row r="10855" spans="1:4" x14ac:dyDescent="0.2">
      <c r="A10855" t="s">
        <v>3634</v>
      </c>
      <c r="B10855" t="s">
        <v>3950</v>
      </c>
      <c r="C10855" s="9">
        <v>44769</v>
      </c>
      <c r="D10855" s="9">
        <v>45076</v>
      </c>
    </row>
    <row r="10856" spans="1:4" x14ac:dyDescent="0.2">
      <c r="A10856" t="s">
        <v>3634</v>
      </c>
      <c r="B10856" t="s">
        <v>3953</v>
      </c>
      <c r="C10856" s="9">
        <v>44893</v>
      </c>
      <c r="D10856" s="9">
        <v>44893</v>
      </c>
    </row>
    <row r="10857" spans="1:4" x14ac:dyDescent="0.2">
      <c r="A10857" t="s">
        <v>3634</v>
      </c>
      <c r="B10857" t="s">
        <v>3953</v>
      </c>
      <c r="C10857" s="9">
        <v>44893</v>
      </c>
      <c r="D10857" s="9">
        <v>44932</v>
      </c>
    </row>
    <row r="10858" spans="1:4" x14ac:dyDescent="0.2">
      <c r="A10858" t="s">
        <v>3634</v>
      </c>
      <c r="B10858" t="s">
        <v>3953</v>
      </c>
      <c r="C10858" s="9">
        <v>44893</v>
      </c>
      <c r="D10858" s="9">
        <v>44964</v>
      </c>
    </row>
    <row r="10859" spans="1:4" x14ac:dyDescent="0.2">
      <c r="A10859" t="s">
        <v>3634</v>
      </c>
      <c r="B10859" t="s">
        <v>3953</v>
      </c>
      <c r="C10859" s="9">
        <v>44893</v>
      </c>
      <c r="D10859" s="9">
        <v>45000</v>
      </c>
    </row>
    <row r="10860" spans="1:4" x14ac:dyDescent="0.2">
      <c r="A10860" t="s">
        <v>3634</v>
      </c>
      <c r="B10860" t="s">
        <v>3953</v>
      </c>
      <c r="C10860" s="9">
        <v>44893</v>
      </c>
      <c r="D10860" s="9">
        <v>45017</v>
      </c>
    </row>
    <row r="10861" spans="1:4" x14ac:dyDescent="0.2">
      <c r="A10861" t="s">
        <v>3634</v>
      </c>
      <c r="B10861" t="s">
        <v>3953</v>
      </c>
      <c r="C10861" s="9">
        <v>44893</v>
      </c>
      <c r="D10861" s="9">
        <v>45053</v>
      </c>
    </row>
    <row r="10862" spans="1:4" x14ac:dyDescent="0.2">
      <c r="A10862" t="s">
        <v>3634</v>
      </c>
      <c r="B10862" t="s">
        <v>3953</v>
      </c>
      <c r="C10862" s="9">
        <v>44893</v>
      </c>
      <c r="D10862" s="9">
        <v>45084</v>
      </c>
    </row>
    <row r="10863" spans="1:4" x14ac:dyDescent="0.2">
      <c r="A10863" t="s">
        <v>3635</v>
      </c>
      <c r="B10863" t="s">
        <v>3953</v>
      </c>
      <c r="C10863" s="9">
        <v>44931</v>
      </c>
      <c r="D10863" s="9">
        <v>44931</v>
      </c>
    </row>
    <row r="10864" spans="1:4" x14ac:dyDescent="0.2">
      <c r="A10864" t="s">
        <v>3635</v>
      </c>
      <c r="B10864" t="s">
        <v>3953</v>
      </c>
      <c r="C10864" s="9">
        <v>44931</v>
      </c>
      <c r="D10864" s="9">
        <v>44970</v>
      </c>
    </row>
    <row r="10865" spans="1:4" x14ac:dyDescent="0.2">
      <c r="A10865" t="s">
        <v>3635</v>
      </c>
      <c r="B10865" t="s">
        <v>3953</v>
      </c>
      <c r="C10865" s="9">
        <v>44931</v>
      </c>
      <c r="D10865" s="9">
        <v>44996</v>
      </c>
    </row>
    <row r="10866" spans="1:4" x14ac:dyDescent="0.2">
      <c r="A10866" t="s">
        <v>3635</v>
      </c>
      <c r="B10866" t="s">
        <v>3953</v>
      </c>
      <c r="C10866" s="9">
        <v>44931</v>
      </c>
      <c r="D10866" s="9">
        <v>45033</v>
      </c>
    </row>
    <row r="10867" spans="1:4" x14ac:dyDescent="0.2">
      <c r="A10867" t="s">
        <v>3635</v>
      </c>
      <c r="B10867" t="s">
        <v>3953</v>
      </c>
      <c r="C10867" s="9">
        <v>44931</v>
      </c>
      <c r="D10867" s="9">
        <v>45054</v>
      </c>
    </row>
    <row r="10868" spans="1:4" x14ac:dyDescent="0.2">
      <c r="A10868" t="s">
        <v>3636</v>
      </c>
      <c r="B10868" t="s">
        <v>3952</v>
      </c>
      <c r="C10868" s="9">
        <v>44566</v>
      </c>
      <c r="D10868" s="9">
        <v>44566</v>
      </c>
    </row>
    <row r="10869" spans="1:4" x14ac:dyDescent="0.2">
      <c r="A10869" t="s">
        <v>3636</v>
      </c>
      <c r="B10869" t="s">
        <v>3952</v>
      </c>
      <c r="C10869" s="9">
        <v>44566</v>
      </c>
      <c r="D10869" s="9">
        <v>44689</v>
      </c>
    </row>
    <row r="10870" spans="1:4" x14ac:dyDescent="0.2">
      <c r="A10870" t="s">
        <v>3636</v>
      </c>
      <c r="B10870" t="s">
        <v>3952</v>
      </c>
      <c r="C10870" s="9">
        <v>44566</v>
      </c>
      <c r="D10870" s="9">
        <v>44722</v>
      </c>
    </row>
    <row r="10871" spans="1:4" x14ac:dyDescent="0.2">
      <c r="A10871" t="s">
        <v>3636</v>
      </c>
      <c r="B10871" t="s">
        <v>3952</v>
      </c>
      <c r="C10871" s="9">
        <v>44566</v>
      </c>
      <c r="D10871" s="9">
        <v>44749</v>
      </c>
    </row>
    <row r="10872" spans="1:4" x14ac:dyDescent="0.2">
      <c r="A10872" t="s">
        <v>3636</v>
      </c>
      <c r="B10872" t="s">
        <v>3952</v>
      </c>
      <c r="C10872" s="9">
        <v>44566</v>
      </c>
      <c r="D10872" s="9">
        <v>44782</v>
      </c>
    </row>
    <row r="10873" spans="1:4" x14ac:dyDescent="0.2">
      <c r="A10873" t="s">
        <v>3636</v>
      </c>
      <c r="B10873" t="s">
        <v>3952</v>
      </c>
      <c r="C10873" s="9">
        <v>44566</v>
      </c>
      <c r="D10873" s="9">
        <v>44849</v>
      </c>
    </row>
    <row r="10874" spans="1:4" x14ac:dyDescent="0.2">
      <c r="A10874" t="s">
        <v>3636</v>
      </c>
      <c r="B10874" t="s">
        <v>3952</v>
      </c>
      <c r="C10874" s="9">
        <v>44566</v>
      </c>
      <c r="D10874" s="9">
        <v>44885</v>
      </c>
    </row>
    <row r="10875" spans="1:4" x14ac:dyDescent="0.2">
      <c r="A10875" t="s">
        <v>3636</v>
      </c>
      <c r="B10875" t="s">
        <v>3952</v>
      </c>
      <c r="C10875" s="9">
        <v>44566</v>
      </c>
      <c r="D10875" s="9">
        <v>44906</v>
      </c>
    </row>
    <row r="10876" spans="1:4" x14ac:dyDescent="0.2">
      <c r="A10876" t="s">
        <v>3636</v>
      </c>
      <c r="B10876" t="s">
        <v>3952</v>
      </c>
      <c r="C10876" s="9">
        <v>44566</v>
      </c>
      <c r="D10876" s="9">
        <v>44937</v>
      </c>
    </row>
    <row r="10877" spans="1:4" x14ac:dyDescent="0.2">
      <c r="A10877" t="s">
        <v>3636</v>
      </c>
      <c r="B10877" t="s">
        <v>3952</v>
      </c>
      <c r="C10877" s="9">
        <v>44566</v>
      </c>
      <c r="D10877" s="9">
        <v>44968</v>
      </c>
    </row>
    <row r="10878" spans="1:4" x14ac:dyDescent="0.2">
      <c r="A10878" t="s">
        <v>3636</v>
      </c>
      <c r="B10878" t="s">
        <v>3952</v>
      </c>
      <c r="C10878" s="9">
        <v>44566</v>
      </c>
      <c r="D10878" s="9">
        <v>44998</v>
      </c>
    </row>
    <row r="10879" spans="1:4" x14ac:dyDescent="0.2">
      <c r="A10879" t="s">
        <v>3636</v>
      </c>
      <c r="B10879" t="s">
        <v>3952</v>
      </c>
      <c r="C10879" s="9">
        <v>44566</v>
      </c>
      <c r="D10879" s="9">
        <v>45029</v>
      </c>
    </row>
    <row r="10880" spans="1:4" x14ac:dyDescent="0.2">
      <c r="A10880" t="s">
        <v>3636</v>
      </c>
      <c r="B10880" t="s">
        <v>3928</v>
      </c>
      <c r="C10880" s="9">
        <v>44684</v>
      </c>
      <c r="D10880" s="9">
        <v>44684</v>
      </c>
    </row>
    <row r="10881" spans="1:4" x14ac:dyDescent="0.2">
      <c r="A10881" t="s">
        <v>3636</v>
      </c>
      <c r="B10881" t="s">
        <v>3928</v>
      </c>
      <c r="C10881" s="9">
        <v>44684</v>
      </c>
      <c r="D10881" s="9">
        <v>44729</v>
      </c>
    </row>
    <row r="10882" spans="1:4" x14ac:dyDescent="0.2">
      <c r="A10882" t="s">
        <v>3636</v>
      </c>
      <c r="B10882" t="s">
        <v>3928</v>
      </c>
      <c r="C10882" s="9">
        <v>44684</v>
      </c>
      <c r="D10882" s="9">
        <v>44750</v>
      </c>
    </row>
    <row r="10883" spans="1:4" x14ac:dyDescent="0.2">
      <c r="A10883" t="s">
        <v>3636</v>
      </c>
      <c r="B10883" t="s">
        <v>3928</v>
      </c>
      <c r="C10883" s="9">
        <v>44684</v>
      </c>
      <c r="D10883" s="9">
        <v>44783</v>
      </c>
    </row>
    <row r="10884" spans="1:4" x14ac:dyDescent="0.2">
      <c r="A10884" t="s">
        <v>3636</v>
      </c>
      <c r="B10884" t="s">
        <v>3928</v>
      </c>
      <c r="C10884" s="9">
        <v>44684</v>
      </c>
      <c r="D10884" s="9">
        <v>44812</v>
      </c>
    </row>
    <row r="10885" spans="1:4" x14ac:dyDescent="0.2">
      <c r="A10885" t="s">
        <v>3636</v>
      </c>
      <c r="B10885" t="s">
        <v>3928</v>
      </c>
      <c r="C10885" s="9">
        <v>44684</v>
      </c>
      <c r="D10885" s="9">
        <v>44875</v>
      </c>
    </row>
    <row r="10886" spans="1:4" x14ac:dyDescent="0.2">
      <c r="A10886" t="s">
        <v>3636</v>
      </c>
      <c r="B10886" t="s">
        <v>3928</v>
      </c>
      <c r="C10886" s="9">
        <v>44684</v>
      </c>
      <c r="D10886" s="9">
        <v>44911</v>
      </c>
    </row>
    <row r="10887" spans="1:4" x14ac:dyDescent="0.2">
      <c r="A10887" t="s">
        <v>3636</v>
      </c>
      <c r="B10887" t="s">
        <v>3928</v>
      </c>
      <c r="C10887" s="9">
        <v>44684</v>
      </c>
      <c r="D10887" s="9">
        <v>44944</v>
      </c>
    </row>
    <row r="10888" spans="1:4" x14ac:dyDescent="0.2">
      <c r="A10888" t="s">
        <v>3636</v>
      </c>
      <c r="B10888" t="s">
        <v>3928</v>
      </c>
      <c r="C10888" s="9">
        <v>44684</v>
      </c>
      <c r="D10888" s="9">
        <v>44967</v>
      </c>
    </row>
    <row r="10889" spans="1:4" x14ac:dyDescent="0.2">
      <c r="A10889" t="s">
        <v>3636</v>
      </c>
      <c r="B10889" t="s">
        <v>3928</v>
      </c>
      <c r="C10889" s="9">
        <v>44684</v>
      </c>
      <c r="D10889" s="9">
        <v>44988</v>
      </c>
    </row>
    <row r="10890" spans="1:4" x14ac:dyDescent="0.2">
      <c r="A10890" t="s">
        <v>3636</v>
      </c>
      <c r="B10890" t="s">
        <v>3928</v>
      </c>
      <c r="C10890" s="9">
        <v>44684</v>
      </c>
      <c r="D10890" s="9">
        <v>45033</v>
      </c>
    </row>
    <row r="10891" spans="1:4" x14ac:dyDescent="0.2">
      <c r="A10891" t="s">
        <v>3637</v>
      </c>
      <c r="B10891" t="s">
        <v>3952</v>
      </c>
      <c r="C10891" s="9">
        <v>44724</v>
      </c>
      <c r="D10891" s="9">
        <v>44724</v>
      </c>
    </row>
    <row r="10892" spans="1:4" x14ac:dyDescent="0.2">
      <c r="A10892" t="s">
        <v>3637</v>
      </c>
      <c r="B10892" t="s">
        <v>3952</v>
      </c>
      <c r="C10892" s="9">
        <v>44724</v>
      </c>
      <c r="D10892" s="9">
        <v>44769</v>
      </c>
    </row>
    <row r="10893" spans="1:4" x14ac:dyDescent="0.2">
      <c r="A10893" t="s">
        <v>3637</v>
      </c>
      <c r="B10893" t="s">
        <v>3952</v>
      </c>
      <c r="C10893" s="9">
        <v>44724</v>
      </c>
      <c r="D10893" s="9">
        <v>44799</v>
      </c>
    </row>
    <row r="10894" spans="1:4" x14ac:dyDescent="0.2">
      <c r="A10894" t="s">
        <v>3637</v>
      </c>
      <c r="B10894" t="s">
        <v>3952</v>
      </c>
      <c r="C10894" s="9">
        <v>44724</v>
      </c>
      <c r="D10894" s="9">
        <v>44817</v>
      </c>
    </row>
    <row r="10895" spans="1:4" x14ac:dyDescent="0.2">
      <c r="A10895" t="s">
        <v>3637</v>
      </c>
      <c r="B10895" t="s">
        <v>3952</v>
      </c>
      <c r="C10895" s="9">
        <v>44724</v>
      </c>
      <c r="D10895" s="9">
        <v>44877</v>
      </c>
    </row>
    <row r="10896" spans="1:4" x14ac:dyDescent="0.2">
      <c r="A10896" t="s">
        <v>3637</v>
      </c>
      <c r="B10896" t="s">
        <v>3952</v>
      </c>
      <c r="C10896" s="9">
        <v>44724</v>
      </c>
      <c r="D10896" s="9">
        <v>44916</v>
      </c>
    </row>
    <row r="10897" spans="1:4" x14ac:dyDescent="0.2">
      <c r="A10897" t="s">
        <v>3637</v>
      </c>
      <c r="B10897" t="s">
        <v>3952</v>
      </c>
      <c r="C10897" s="9">
        <v>44724</v>
      </c>
      <c r="D10897" s="9">
        <v>44979</v>
      </c>
    </row>
    <row r="10898" spans="1:4" x14ac:dyDescent="0.2">
      <c r="A10898" t="s">
        <v>3637</v>
      </c>
      <c r="B10898" t="s">
        <v>3952</v>
      </c>
      <c r="C10898" s="9">
        <v>44724</v>
      </c>
      <c r="D10898" s="9">
        <v>45039</v>
      </c>
    </row>
    <row r="10899" spans="1:4" x14ac:dyDescent="0.2">
      <c r="A10899" t="s">
        <v>3637</v>
      </c>
      <c r="B10899" t="s">
        <v>3952</v>
      </c>
      <c r="C10899" s="9">
        <v>44724</v>
      </c>
      <c r="D10899" s="9">
        <v>45072</v>
      </c>
    </row>
    <row r="10900" spans="1:4" x14ac:dyDescent="0.2">
      <c r="A10900" t="s">
        <v>3637</v>
      </c>
      <c r="B10900" t="s">
        <v>3926</v>
      </c>
      <c r="C10900" s="9">
        <v>44859</v>
      </c>
      <c r="D10900" s="9">
        <v>44859</v>
      </c>
    </row>
    <row r="10901" spans="1:4" x14ac:dyDescent="0.2">
      <c r="A10901" t="s">
        <v>3637</v>
      </c>
      <c r="B10901" t="s">
        <v>3926</v>
      </c>
      <c r="C10901" s="9">
        <v>44859</v>
      </c>
      <c r="D10901" s="9">
        <v>44896</v>
      </c>
    </row>
    <row r="10902" spans="1:4" x14ac:dyDescent="0.2">
      <c r="A10902" t="s">
        <v>3637</v>
      </c>
      <c r="B10902" t="s">
        <v>3926</v>
      </c>
      <c r="C10902" s="9">
        <v>44859</v>
      </c>
      <c r="D10902" s="9">
        <v>44931</v>
      </c>
    </row>
    <row r="10903" spans="1:4" x14ac:dyDescent="0.2">
      <c r="A10903" t="s">
        <v>3637</v>
      </c>
      <c r="B10903" t="s">
        <v>3926</v>
      </c>
      <c r="C10903" s="9">
        <v>44859</v>
      </c>
      <c r="D10903" s="9">
        <v>44983</v>
      </c>
    </row>
    <row r="10904" spans="1:4" x14ac:dyDescent="0.2">
      <c r="A10904" t="s">
        <v>3637</v>
      </c>
      <c r="B10904" t="s">
        <v>3926</v>
      </c>
      <c r="C10904" s="9">
        <v>44859</v>
      </c>
      <c r="D10904" s="9">
        <v>45013</v>
      </c>
    </row>
    <row r="10905" spans="1:4" x14ac:dyDescent="0.2">
      <c r="A10905" t="s">
        <v>3637</v>
      </c>
      <c r="B10905" t="s">
        <v>3926</v>
      </c>
      <c r="C10905" s="9">
        <v>44859</v>
      </c>
      <c r="D10905" s="9">
        <v>45041</v>
      </c>
    </row>
    <row r="10906" spans="1:4" x14ac:dyDescent="0.2">
      <c r="A10906" t="s">
        <v>3637</v>
      </c>
      <c r="B10906" t="s">
        <v>3926</v>
      </c>
      <c r="C10906" s="9">
        <v>44859</v>
      </c>
      <c r="D10906" s="9">
        <v>45055</v>
      </c>
    </row>
    <row r="10907" spans="1:4" x14ac:dyDescent="0.2">
      <c r="A10907" t="s">
        <v>3637</v>
      </c>
      <c r="B10907" t="s">
        <v>3926</v>
      </c>
      <c r="C10907" s="9">
        <v>44859</v>
      </c>
      <c r="D10907" s="9">
        <v>45078</v>
      </c>
    </row>
    <row r="10908" spans="1:4" x14ac:dyDescent="0.2">
      <c r="A10908" t="s">
        <v>3638</v>
      </c>
      <c r="B10908" t="s">
        <v>3951</v>
      </c>
      <c r="C10908" s="9">
        <v>44670</v>
      </c>
      <c r="D10908" s="9">
        <v>44670</v>
      </c>
    </row>
    <row r="10909" spans="1:4" x14ac:dyDescent="0.2">
      <c r="A10909" t="s">
        <v>3638</v>
      </c>
      <c r="B10909" t="s">
        <v>3951</v>
      </c>
      <c r="C10909" s="9">
        <v>44670</v>
      </c>
      <c r="D10909" s="9">
        <v>44700</v>
      </c>
    </row>
    <row r="10910" spans="1:4" x14ac:dyDescent="0.2">
      <c r="A10910" t="s">
        <v>3638</v>
      </c>
      <c r="B10910" t="s">
        <v>3951</v>
      </c>
      <c r="C10910" s="9">
        <v>44670</v>
      </c>
      <c r="D10910" s="9">
        <v>44714</v>
      </c>
    </row>
    <row r="10911" spans="1:4" x14ac:dyDescent="0.2">
      <c r="A10911" t="s">
        <v>3638</v>
      </c>
      <c r="B10911" t="s">
        <v>3951</v>
      </c>
      <c r="C10911" s="9">
        <v>44670</v>
      </c>
      <c r="D10911" s="9">
        <v>44761</v>
      </c>
    </row>
    <row r="10912" spans="1:4" x14ac:dyDescent="0.2">
      <c r="A10912" t="s">
        <v>3638</v>
      </c>
      <c r="B10912" t="s">
        <v>3951</v>
      </c>
      <c r="C10912" s="9">
        <v>44670</v>
      </c>
      <c r="D10912" s="9">
        <v>44833</v>
      </c>
    </row>
    <row r="10913" spans="1:4" x14ac:dyDescent="0.2">
      <c r="A10913" t="s">
        <v>3638</v>
      </c>
      <c r="B10913" t="s">
        <v>3951</v>
      </c>
      <c r="C10913" s="9">
        <v>44670</v>
      </c>
      <c r="D10913" s="9">
        <v>44925</v>
      </c>
    </row>
    <row r="10914" spans="1:4" x14ac:dyDescent="0.2">
      <c r="A10914" t="s">
        <v>3638</v>
      </c>
      <c r="B10914" t="s">
        <v>3951</v>
      </c>
      <c r="C10914" s="9">
        <v>44670</v>
      </c>
      <c r="D10914" s="9">
        <v>44957</v>
      </c>
    </row>
    <row r="10915" spans="1:4" x14ac:dyDescent="0.2">
      <c r="A10915" t="s">
        <v>3638</v>
      </c>
      <c r="B10915" t="s">
        <v>3951</v>
      </c>
      <c r="C10915" s="9">
        <v>44670</v>
      </c>
      <c r="D10915" s="9">
        <v>44983</v>
      </c>
    </row>
    <row r="10916" spans="1:4" x14ac:dyDescent="0.2">
      <c r="A10916" t="s">
        <v>3638</v>
      </c>
      <c r="B10916" t="s">
        <v>3951</v>
      </c>
      <c r="C10916" s="9">
        <v>44670</v>
      </c>
      <c r="D10916" s="9">
        <v>45010</v>
      </c>
    </row>
    <row r="10917" spans="1:4" x14ac:dyDescent="0.2">
      <c r="A10917" t="s">
        <v>3638</v>
      </c>
      <c r="B10917" t="s">
        <v>3951</v>
      </c>
      <c r="C10917" s="9">
        <v>44670</v>
      </c>
      <c r="D10917" s="9">
        <v>45041</v>
      </c>
    </row>
    <row r="10918" spans="1:4" x14ac:dyDescent="0.2">
      <c r="A10918" t="s">
        <v>3638</v>
      </c>
      <c r="B10918" t="s">
        <v>3951</v>
      </c>
      <c r="C10918" s="9">
        <v>44670</v>
      </c>
      <c r="D10918" s="9">
        <v>45072</v>
      </c>
    </row>
    <row r="10919" spans="1:4" x14ac:dyDescent="0.2">
      <c r="A10919" t="s">
        <v>3638</v>
      </c>
      <c r="B10919" t="s">
        <v>3951</v>
      </c>
      <c r="C10919" s="9">
        <v>44670</v>
      </c>
      <c r="D10919" s="9">
        <v>45078</v>
      </c>
    </row>
    <row r="10920" spans="1:4" x14ac:dyDescent="0.2">
      <c r="A10920" t="s">
        <v>3638</v>
      </c>
      <c r="B10920" t="s">
        <v>3923</v>
      </c>
      <c r="C10920" s="9">
        <v>45035</v>
      </c>
      <c r="D10920" s="9">
        <v>45035</v>
      </c>
    </row>
    <row r="10921" spans="1:4" x14ac:dyDescent="0.2">
      <c r="A10921" t="s">
        <v>3638</v>
      </c>
      <c r="B10921" t="s">
        <v>3923</v>
      </c>
      <c r="C10921" s="9">
        <v>45035</v>
      </c>
      <c r="D10921" s="9">
        <v>45077</v>
      </c>
    </row>
    <row r="10922" spans="1:4" x14ac:dyDescent="0.2">
      <c r="A10922" t="s">
        <v>3638</v>
      </c>
      <c r="B10922" t="s">
        <v>3923</v>
      </c>
      <c r="C10922" s="9">
        <v>45035</v>
      </c>
      <c r="D10922" s="9">
        <v>45079</v>
      </c>
    </row>
    <row r="10923" spans="1:4" x14ac:dyDescent="0.2">
      <c r="A10923" t="s">
        <v>3639</v>
      </c>
      <c r="B10923" t="s">
        <v>3922</v>
      </c>
      <c r="C10923" s="9">
        <v>44634</v>
      </c>
      <c r="D10923" s="9">
        <v>44634</v>
      </c>
    </row>
    <row r="10924" spans="1:4" x14ac:dyDescent="0.2">
      <c r="A10924" t="s">
        <v>3639</v>
      </c>
      <c r="B10924" t="s">
        <v>3922</v>
      </c>
      <c r="C10924" s="9">
        <v>44634</v>
      </c>
      <c r="D10924" s="9">
        <v>44674</v>
      </c>
    </row>
    <row r="10925" spans="1:4" x14ac:dyDescent="0.2">
      <c r="A10925" t="s">
        <v>3639</v>
      </c>
      <c r="B10925" t="s">
        <v>3922</v>
      </c>
      <c r="C10925" s="9">
        <v>44634</v>
      </c>
      <c r="D10925" s="9">
        <v>44704</v>
      </c>
    </row>
    <row r="10926" spans="1:4" x14ac:dyDescent="0.2">
      <c r="A10926" t="s">
        <v>3639</v>
      </c>
      <c r="B10926" t="s">
        <v>3922</v>
      </c>
      <c r="C10926" s="9">
        <v>44634</v>
      </c>
      <c r="D10926" s="9">
        <v>44761</v>
      </c>
    </row>
    <row r="10927" spans="1:4" x14ac:dyDescent="0.2">
      <c r="A10927" t="s">
        <v>3639</v>
      </c>
      <c r="B10927" t="s">
        <v>3922</v>
      </c>
      <c r="C10927" s="9">
        <v>44634</v>
      </c>
      <c r="D10927" s="9">
        <v>44796</v>
      </c>
    </row>
    <row r="10928" spans="1:4" x14ac:dyDescent="0.2">
      <c r="A10928" t="s">
        <v>3639</v>
      </c>
      <c r="B10928" t="s">
        <v>3922</v>
      </c>
      <c r="C10928" s="9">
        <v>44634</v>
      </c>
      <c r="D10928" s="9">
        <v>44828</v>
      </c>
    </row>
    <row r="10929" spans="1:4" x14ac:dyDescent="0.2">
      <c r="A10929" t="s">
        <v>3639</v>
      </c>
      <c r="B10929" t="s">
        <v>3922</v>
      </c>
      <c r="C10929" s="9">
        <v>44634</v>
      </c>
      <c r="D10929" s="9">
        <v>44851</v>
      </c>
    </row>
    <row r="10930" spans="1:4" x14ac:dyDescent="0.2">
      <c r="A10930" t="s">
        <v>3639</v>
      </c>
      <c r="B10930" t="s">
        <v>3922</v>
      </c>
      <c r="C10930" s="9">
        <v>44634</v>
      </c>
      <c r="D10930" s="9">
        <v>44890</v>
      </c>
    </row>
    <row r="10931" spans="1:4" x14ac:dyDescent="0.2">
      <c r="A10931" t="s">
        <v>3639</v>
      </c>
      <c r="B10931" t="s">
        <v>3922</v>
      </c>
      <c r="C10931" s="9">
        <v>44634</v>
      </c>
      <c r="D10931" s="9">
        <v>44916</v>
      </c>
    </row>
    <row r="10932" spans="1:4" x14ac:dyDescent="0.2">
      <c r="A10932" t="s">
        <v>3639</v>
      </c>
      <c r="B10932" t="s">
        <v>3922</v>
      </c>
      <c r="C10932" s="9">
        <v>44634</v>
      </c>
      <c r="D10932" s="9">
        <v>44972</v>
      </c>
    </row>
    <row r="10933" spans="1:4" x14ac:dyDescent="0.2">
      <c r="A10933" t="s">
        <v>3639</v>
      </c>
      <c r="B10933" t="s">
        <v>3922</v>
      </c>
      <c r="C10933" s="9">
        <v>44634</v>
      </c>
      <c r="D10933" s="9">
        <v>45014</v>
      </c>
    </row>
    <row r="10934" spans="1:4" x14ac:dyDescent="0.2">
      <c r="A10934" t="s">
        <v>3639</v>
      </c>
      <c r="B10934" t="s">
        <v>3922</v>
      </c>
      <c r="C10934" s="9">
        <v>44634</v>
      </c>
      <c r="D10934" s="9">
        <v>45031</v>
      </c>
    </row>
    <row r="10935" spans="1:4" x14ac:dyDescent="0.2">
      <c r="A10935" t="s">
        <v>3639</v>
      </c>
      <c r="B10935" t="s">
        <v>3920</v>
      </c>
      <c r="C10935" s="9">
        <v>44951</v>
      </c>
      <c r="D10935" s="9">
        <v>44951</v>
      </c>
    </row>
    <row r="10936" spans="1:4" x14ac:dyDescent="0.2">
      <c r="A10936" t="s">
        <v>3639</v>
      </c>
      <c r="B10936" t="s">
        <v>3920</v>
      </c>
      <c r="C10936" s="9">
        <v>44951</v>
      </c>
      <c r="D10936" s="9">
        <v>44982</v>
      </c>
    </row>
    <row r="10937" spans="1:4" x14ac:dyDescent="0.2">
      <c r="A10937" t="s">
        <v>3639</v>
      </c>
      <c r="B10937" t="s">
        <v>3920</v>
      </c>
      <c r="C10937" s="9">
        <v>44951</v>
      </c>
      <c r="D10937" s="9">
        <v>44989</v>
      </c>
    </row>
    <row r="10938" spans="1:4" x14ac:dyDescent="0.2">
      <c r="A10938" t="s">
        <v>3639</v>
      </c>
      <c r="B10938" t="s">
        <v>3920</v>
      </c>
      <c r="C10938" s="9">
        <v>44951</v>
      </c>
      <c r="D10938" s="9">
        <v>45021</v>
      </c>
    </row>
    <row r="10939" spans="1:4" x14ac:dyDescent="0.2">
      <c r="A10939" t="s">
        <v>3639</v>
      </c>
      <c r="B10939" t="s">
        <v>3920</v>
      </c>
      <c r="C10939" s="9">
        <v>44951</v>
      </c>
      <c r="D10939" s="9">
        <v>45055</v>
      </c>
    </row>
    <row r="10940" spans="1:4" x14ac:dyDescent="0.2">
      <c r="A10940" t="s">
        <v>3639</v>
      </c>
      <c r="B10940" t="s">
        <v>3920</v>
      </c>
      <c r="C10940" s="9">
        <v>44951</v>
      </c>
      <c r="D10940" s="9">
        <v>45078</v>
      </c>
    </row>
    <row r="10941" spans="1:4" x14ac:dyDescent="0.2">
      <c r="A10941" t="s">
        <v>3640</v>
      </c>
      <c r="B10941" t="s">
        <v>3925</v>
      </c>
      <c r="C10941" s="9">
        <v>44895</v>
      </c>
      <c r="D10941" s="9">
        <v>44895</v>
      </c>
    </row>
    <row r="10942" spans="1:4" x14ac:dyDescent="0.2">
      <c r="A10942" t="s">
        <v>3640</v>
      </c>
      <c r="B10942" t="s">
        <v>3925</v>
      </c>
      <c r="C10942" s="9">
        <v>44895</v>
      </c>
      <c r="D10942" s="9">
        <v>44925</v>
      </c>
    </row>
    <row r="10943" spans="1:4" x14ac:dyDescent="0.2">
      <c r="A10943" t="s">
        <v>3640</v>
      </c>
      <c r="B10943" t="s">
        <v>3925</v>
      </c>
      <c r="C10943" s="9">
        <v>44895</v>
      </c>
      <c r="D10943" s="9">
        <v>44938</v>
      </c>
    </row>
    <row r="10944" spans="1:4" x14ac:dyDescent="0.2">
      <c r="A10944" t="s">
        <v>3640</v>
      </c>
      <c r="B10944" t="s">
        <v>3925</v>
      </c>
      <c r="C10944" s="9">
        <v>44895</v>
      </c>
      <c r="D10944" s="9">
        <v>44968</v>
      </c>
    </row>
    <row r="10945" spans="1:4" x14ac:dyDescent="0.2">
      <c r="A10945" t="s">
        <v>3640</v>
      </c>
      <c r="B10945" t="s">
        <v>3925</v>
      </c>
      <c r="C10945" s="9">
        <v>44895</v>
      </c>
      <c r="D10945" s="9">
        <v>45016</v>
      </c>
    </row>
    <row r="10946" spans="1:4" x14ac:dyDescent="0.2">
      <c r="A10946" t="s">
        <v>3640</v>
      </c>
      <c r="B10946" t="s">
        <v>3925</v>
      </c>
      <c r="C10946" s="9">
        <v>44895</v>
      </c>
      <c r="D10946" s="9">
        <v>45028</v>
      </c>
    </row>
    <row r="10947" spans="1:4" x14ac:dyDescent="0.2">
      <c r="A10947" t="s">
        <v>3640</v>
      </c>
      <c r="B10947" t="s">
        <v>3925</v>
      </c>
      <c r="C10947" s="9">
        <v>44895</v>
      </c>
      <c r="D10947" s="9">
        <v>45048</v>
      </c>
    </row>
    <row r="10948" spans="1:4" x14ac:dyDescent="0.2">
      <c r="A10948" t="s">
        <v>3640</v>
      </c>
      <c r="B10948" t="s">
        <v>3920</v>
      </c>
      <c r="C10948" s="9">
        <v>44929</v>
      </c>
      <c r="D10948" s="9">
        <v>44929</v>
      </c>
    </row>
    <row r="10949" spans="1:4" x14ac:dyDescent="0.2">
      <c r="A10949" t="s">
        <v>3640</v>
      </c>
      <c r="B10949" t="s">
        <v>3920</v>
      </c>
      <c r="C10949" s="9">
        <v>44929</v>
      </c>
      <c r="D10949" s="9">
        <v>44975</v>
      </c>
    </row>
    <row r="10950" spans="1:4" x14ac:dyDescent="0.2">
      <c r="A10950" t="s">
        <v>3640</v>
      </c>
      <c r="B10950" t="s">
        <v>3920</v>
      </c>
      <c r="C10950" s="9">
        <v>44929</v>
      </c>
      <c r="D10950" s="9">
        <v>45001</v>
      </c>
    </row>
    <row r="10951" spans="1:4" x14ac:dyDescent="0.2">
      <c r="A10951" t="s">
        <v>3640</v>
      </c>
      <c r="B10951" t="s">
        <v>3920</v>
      </c>
      <c r="C10951" s="9">
        <v>44929</v>
      </c>
      <c r="D10951" s="9">
        <v>45031</v>
      </c>
    </row>
    <row r="10952" spans="1:4" x14ac:dyDescent="0.2">
      <c r="A10952" t="s">
        <v>3640</v>
      </c>
      <c r="B10952" t="s">
        <v>3920</v>
      </c>
      <c r="C10952" s="9">
        <v>44929</v>
      </c>
      <c r="D10952" s="9">
        <v>45055</v>
      </c>
    </row>
    <row r="10953" spans="1:4" x14ac:dyDescent="0.2">
      <c r="A10953" t="s">
        <v>3641</v>
      </c>
      <c r="B10953" t="s">
        <v>3951</v>
      </c>
      <c r="C10953" s="9">
        <v>44875</v>
      </c>
      <c r="D10953" s="9">
        <v>44875</v>
      </c>
    </row>
    <row r="10954" spans="1:4" x14ac:dyDescent="0.2">
      <c r="A10954" t="s">
        <v>3641</v>
      </c>
      <c r="B10954" t="s">
        <v>3951</v>
      </c>
      <c r="C10954" s="9">
        <v>44875</v>
      </c>
      <c r="D10954" s="9">
        <v>44913</v>
      </c>
    </row>
    <row r="10955" spans="1:4" x14ac:dyDescent="0.2">
      <c r="A10955" t="s">
        <v>3641</v>
      </c>
      <c r="B10955" t="s">
        <v>3951</v>
      </c>
      <c r="C10955" s="9">
        <v>44875</v>
      </c>
      <c r="D10955" s="9">
        <v>44943</v>
      </c>
    </row>
    <row r="10956" spans="1:4" x14ac:dyDescent="0.2">
      <c r="A10956" t="s">
        <v>3641</v>
      </c>
      <c r="B10956" t="s">
        <v>3951</v>
      </c>
      <c r="C10956" s="9">
        <v>44875</v>
      </c>
      <c r="D10956" s="9">
        <v>44969</v>
      </c>
    </row>
    <row r="10957" spans="1:4" x14ac:dyDescent="0.2">
      <c r="A10957" t="s">
        <v>3641</v>
      </c>
      <c r="B10957" t="s">
        <v>3951</v>
      </c>
      <c r="C10957" s="9">
        <v>44875</v>
      </c>
      <c r="D10957" s="9">
        <v>45009</v>
      </c>
    </row>
    <row r="10958" spans="1:4" x14ac:dyDescent="0.2">
      <c r="A10958" t="s">
        <v>3641</v>
      </c>
      <c r="B10958" t="s">
        <v>3951</v>
      </c>
      <c r="C10958" s="9">
        <v>44875</v>
      </c>
      <c r="D10958" s="9">
        <v>45027</v>
      </c>
    </row>
    <row r="10959" spans="1:4" x14ac:dyDescent="0.2">
      <c r="A10959" t="s">
        <v>3641</v>
      </c>
      <c r="B10959" t="s">
        <v>3951</v>
      </c>
      <c r="C10959" s="9">
        <v>44875</v>
      </c>
      <c r="D10959" s="9">
        <v>45057</v>
      </c>
    </row>
    <row r="10960" spans="1:4" x14ac:dyDescent="0.2">
      <c r="A10960" t="s">
        <v>3641</v>
      </c>
      <c r="B10960" t="s">
        <v>3925</v>
      </c>
      <c r="C10960" s="9">
        <v>45005</v>
      </c>
      <c r="D10960" s="9">
        <v>45005</v>
      </c>
    </row>
    <row r="10961" spans="1:4" x14ac:dyDescent="0.2">
      <c r="A10961" t="s">
        <v>3641</v>
      </c>
      <c r="B10961" t="s">
        <v>3925</v>
      </c>
      <c r="C10961" s="9">
        <v>45005</v>
      </c>
      <c r="D10961" s="9">
        <v>45042</v>
      </c>
    </row>
    <row r="10962" spans="1:4" x14ac:dyDescent="0.2">
      <c r="A10962" t="s">
        <v>3641</v>
      </c>
      <c r="B10962" t="s">
        <v>3925</v>
      </c>
      <c r="C10962" s="9">
        <v>45005</v>
      </c>
      <c r="D10962" s="9">
        <v>45051</v>
      </c>
    </row>
    <row r="10963" spans="1:4" x14ac:dyDescent="0.2">
      <c r="A10963" t="s">
        <v>3641</v>
      </c>
      <c r="B10963" t="s">
        <v>3925</v>
      </c>
      <c r="C10963" s="9">
        <v>45005</v>
      </c>
      <c r="D10963" s="9">
        <v>45081</v>
      </c>
    </row>
    <row r="10964" spans="1:4" x14ac:dyDescent="0.2">
      <c r="A10964" t="s">
        <v>3642</v>
      </c>
      <c r="B10964" t="s">
        <v>3950</v>
      </c>
      <c r="C10964" s="9">
        <v>44718</v>
      </c>
      <c r="D10964" s="9">
        <v>44718</v>
      </c>
    </row>
    <row r="10965" spans="1:4" x14ac:dyDescent="0.2">
      <c r="A10965" t="s">
        <v>3642</v>
      </c>
      <c r="B10965" t="s">
        <v>3950</v>
      </c>
      <c r="C10965" s="9">
        <v>44718</v>
      </c>
      <c r="D10965" s="9">
        <v>44750</v>
      </c>
    </row>
    <row r="10966" spans="1:4" x14ac:dyDescent="0.2">
      <c r="A10966" t="s">
        <v>3642</v>
      </c>
      <c r="B10966" t="s">
        <v>3950</v>
      </c>
      <c r="C10966" s="9">
        <v>44718</v>
      </c>
      <c r="D10966" s="9">
        <v>44785</v>
      </c>
    </row>
    <row r="10967" spans="1:4" x14ac:dyDescent="0.2">
      <c r="A10967" t="s">
        <v>3642</v>
      </c>
      <c r="B10967" t="s">
        <v>3950</v>
      </c>
      <c r="C10967" s="9">
        <v>44718</v>
      </c>
      <c r="D10967" s="9">
        <v>44822</v>
      </c>
    </row>
    <row r="10968" spans="1:4" x14ac:dyDescent="0.2">
      <c r="A10968" t="s">
        <v>3642</v>
      </c>
      <c r="B10968" t="s">
        <v>3950</v>
      </c>
      <c r="C10968" s="9">
        <v>44718</v>
      </c>
      <c r="D10968" s="9">
        <v>44879</v>
      </c>
    </row>
    <row r="10969" spans="1:4" x14ac:dyDescent="0.2">
      <c r="A10969" t="s">
        <v>3642</v>
      </c>
      <c r="B10969" t="s">
        <v>3950</v>
      </c>
      <c r="C10969" s="9">
        <v>44718</v>
      </c>
      <c r="D10969" s="9">
        <v>44911</v>
      </c>
    </row>
    <row r="10970" spans="1:4" x14ac:dyDescent="0.2">
      <c r="A10970" t="s">
        <v>3642</v>
      </c>
      <c r="B10970" t="s">
        <v>3950</v>
      </c>
      <c r="C10970" s="9">
        <v>44718</v>
      </c>
      <c r="D10970" s="9">
        <v>44944</v>
      </c>
    </row>
    <row r="10971" spans="1:4" x14ac:dyDescent="0.2">
      <c r="A10971" t="s">
        <v>3642</v>
      </c>
      <c r="B10971" t="s">
        <v>3950</v>
      </c>
      <c r="C10971" s="9">
        <v>44718</v>
      </c>
      <c r="D10971" s="9">
        <v>44994</v>
      </c>
    </row>
    <row r="10972" spans="1:4" x14ac:dyDescent="0.2">
      <c r="A10972" t="s">
        <v>3642</v>
      </c>
      <c r="B10972" t="s">
        <v>3950</v>
      </c>
      <c r="C10972" s="9">
        <v>44718</v>
      </c>
      <c r="D10972" s="9">
        <v>45053</v>
      </c>
    </row>
    <row r="10973" spans="1:4" x14ac:dyDescent="0.2">
      <c r="A10973" t="s">
        <v>3642</v>
      </c>
      <c r="B10973" t="s">
        <v>3951</v>
      </c>
      <c r="C10973" s="9">
        <v>44908</v>
      </c>
      <c r="D10973" s="9">
        <v>44908</v>
      </c>
    </row>
    <row r="10974" spans="1:4" x14ac:dyDescent="0.2">
      <c r="A10974" t="s">
        <v>3642</v>
      </c>
      <c r="B10974" t="s">
        <v>3951</v>
      </c>
      <c r="C10974" s="9">
        <v>44908</v>
      </c>
      <c r="D10974" s="9">
        <v>44940</v>
      </c>
    </row>
    <row r="10975" spans="1:4" x14ac:dyDescent="0.2">
      <c r="A10975" t="s">
        <v>3642</v>
      </c>
      <c r="B10975" t="s">
        <v>3951</v>
      </c>
      <c r="C10975" s="9">
        <v>44908</v>
      </c>
      <c r="D10975" s="9">
        <v>44971</v>
      </c>
    </row>
    <row r="10976" spans="1:4" x14ac:dyDescent="0.2">
      <c r="A10976" t="s">
        <v>3642</v>
      </c>
      <c r="B10976" t="s">
        <v>3951</v>
      </c>
      <c r="C10976" s="9">
        <v>44908</v>
      </c>
      <c r="D10976" s="9">
        <v>45011</v>
      </c>
    </row>
    <row r="10977" spans="1:4" x14ac:dyDescent="0.2">
      <c r="A10977" t="s">
        <v>3642</v>
      </c>
      <c r="B10977" t="s">
        <v>3951</v>
      </c>
      <c r="C10977" s="9">
        <v>44908</v>
      </c>
      <c r="D10977" s="9">
        <v>45040</v>
      </c>
    </row>
    <row r="10978" spans="1:4" x14ac:dyDescent="0.2">
      <c r="A10978" t="s">
        <v>3642</v>
      </c>
      <c r="B10978" t="s">
        <v>3951</v>
      </c>
      <c r="C10978" s="9">
        <v>44908</v>
      </c>
      <c r="D10978" s="9">
        <v>45062</v>
      </c>
    </row>
    <row r="10979" spans="1:4" x14ac:dyDescent="0.2">
      <c r="A10979" t="s">
        <v>3643</v>
      </c>
      <c r="B10979" t="s">
        <v>3924</v>
      </c>
      <c r="C10979" s="9">
        <v>44579</v>
      </c>
      <c r="D10979" s="9">
        <v>44579</v>
      </c>
    </row>
    <row r="10980" spans="1:4" x14ac:dyDescent="0.2">
      <c r="A10980" t="s">
        <v>3643</v>
      </c>
      <c r="B10980" t="s">
        <v>3924</v>
      </c>
      <c r="C10980" s="9">
        <v>44579</v>
      </c>
      <c r="D10980" s="9">
        <v>44649</v>
      </c>
    </row>
    <row r="10981" spans="1:4" x14ac:dyDescent="0.2">
      <c r="A10981" t="s">
        <v>3643</v>
      </c>
      <c r="B10981" t="s">
        <v>3924</v>
      </c>
      <c r="C10981" s="9">
        <v>44579</v>
      </c>
      <c r="D10981" s="9">
        <v>44669</v>
      </c>
    </row>
    <row r="10982" spans="1:4" x14ac:dyDescent="0.2">
      <c r="A10982" t="s">
        <v>3643</v>
      </c>
      <c r="B10982" t="s">
        <v>3924</v>
      </c>
      <c r="C10982" s="9">
        <v>44579</v>
      </c>
      <c r="D10982" s="9">
        <v>44739</v>
      </c>
    </row>
    <row r="10983" spans="1:4" x14ac:dyDescent="0.2">
      <c r="A10983" t="s">
        <v>3643</v>
      </c>
      <c r="B10983" t="s">
        <v>3924</v>
      </c>
      <c r="C10983" s="9">
        <v>44579</v>
      </c>
      <c r="D10983" s="9">
        <v>44766</v>
      </c>
    </row>
    <row r="10984" spans="1:4" x14ac:dyDescent="0.2">
      <c r="A10984" t="s">
        <v>3643</v>
      </c>
      <c r="B10984" t="s">
        <v>3924</v>
      </c>
      <c r="C10984" s="9">
        <v>44579</v>
      </c>
      <c r="D10984" s="9">
        <v>44792</v>
      </c>
    </row>
    <row r="10985" spans="1:4" x14ac:dyDescent="0.2">
      <c r="A10985" t="s">
        <v>3643</v>
      </c>
      <c r="B10985" t="s">
        <v>3924</v>
      </c>
      <c r="C10985" s="9">
        <v>44579</v>
      </c>
      <c r="D10985" s="9">
        <v>44887</v>
      </c>
    </row>
    <row r="10986" spans="1:4" x14ac:dyDescent="0.2">
      <c r="A10986" t="s">
        <v>3643</v>
      </c>
      <c r="B10986" t="s">
        <v>3924</v>
      </c>
      <c r="C10986" s="9">
        <v>44579</v>
      </c>
      <c r="D10986" s="9">
        <v>44919</v>
      </c>
    </row>
    <row r="10987" spans="1:4" x14ac:dyDescent="0.2">
      <c r="A10987" t="s">
        <v>3643</v>
      </c>
      <c r="B10987" t="s">
        <v>3924</v>
      </c>
      <c r="C10987" s="9">
        <v>44579</v>
      </c>
      <c r="D10987" s="9">
        <v>45003</v>
      </c>
    </row>
    <row r="10988" spans="1:4" x14ac:dyDescent="0.2">
      <c r="A10988" t="s">
        <v>3643</v>
      </c>
      <c r="B10988" t="s">
        <v>3924</v>
      </c>
      <c r="C10988" s="9">
        <v>44579</v>
      </c>
      <c r="D10988" s="9">
        <v>45072</v>
      </c>
    </row>
    <row r="10989" spans="1:4" x14ac:dyDescent="0.2">
      <c r="A10989" t="s">
        <v>3643</v>
      </c>
      <c r="B10989" t="s">
        <v>3947</v>
      </c>
      <c r="C10989" s="9">
        <v>44770</v>
      </c>
      <c r="D10989" s="9">
        <v>44770</v>
      </c>
    </row>
    <row r="10990" spans="1:4" x14ac:dyDescent="0.2">
      <c r="A10990" t="s">
        <v>3643</v>
      </c>
      <c r="B10990" t="s">
        <v>3947</v>
      </c>
      <c r="C10990" s="9">
        <v>44770</v>
      </c>
      <c r="D10990" s="9">
        <v>44813</v>
      </c>
    </row>
    <row r="10991" spans="1:4" x14ac:dyDescent="0.2">
      <c r="A10991" t="s">
        <v>3643</v>
      </c>
      <c r="B10991" t="s">
        <v>3947</v>
      </c>
      <c r="C10991" s="9">
        <v>44770</v>
      </c>
      <c r="D10991" s="9">
        <v>44893</v>
      </c>
    </row>
    <row r="10992" spans="1:4" x14ac:dyDescent="0.2">
      <c r="A10992" t="s">
        <v>3643</v>
      </c>
      <c r="B10992" t="s">
        <v>3947</v>
      </c>
      <c r="C10992" s="9">
        <v>44770</v>
      </c>
      <c r="D10992" s="9">
        <v>44898</v>
      </c>
    </row>
    <row r="10993" spans="1:4" x14ac:dyDescent="0.2">
      <c r="A10993" t="s">
        <v>3643</v>
      </c>
      <c r="B10993" t="s">
        <v>3947</v>
      </c>
      <c r="C10993" s="9">
        <v>44770</v>
      </c>
      <c r="D10993" s="9">
        <v>44933</v>
      </c>
    </row>
    <row r="10994" spans="1:4" x14ac:dyDescent="0.2">
      <c r="A10994" t="s">
        <v>3643</v>
      </c>
      <c r="B10994" t="s">
        <v>3947</v>
      </c>
      <c r="C10994" s="9">
        <v>44770</v>
      </c>
      <c r="D10994" s="9">
        <v>44967</v>
      </c>
    </row>
    <row r="10995" spans="1:4" x14ac:dyDescent="0.2">
      <c r="A10995" t="s">
        <v>3643</v>
      </c>
      <c r="B10995" t="s">
        <v>3947</v>
      </c>
      <c r="C10995" s="9">
        <v>44770</v>
      </c>
      <c r="D10995" s="9">
        <v>44990</v>
      </c>
    </row>
    <row r="10996" spans="1:4" x14ac:dyDescent="0.2">
      <c r="A10996" t="s">
        <v>3643</v>
      </c>
      <c r="B10996" t="s">
        <v>3947</v>
      </c>
      <c r="C10996" s="9">
        <v>44770</v>
      </c>
      <c r="D10996" s="9">
        <v>45020</v>
      </c>
    </row>
    <row r="10997" spans="1:4" x14ac:dyDescent="0.2">
      <c r="A10997" t="s">
        <v>3643</v>
      </c>
      <c r="B10997" t="s">
        <v>3947</v>
      </c>
      <c r="C10997" s="9">
        <v>44770</v>
      </c>
      <c r="D10997" s="9">
        <v>45054</v>
      </c>
    </row>
    <row r="10998" spans="1:4" x14ac:dyDescent="0.2">
      <c r="A10998" t="s">
        <v>3643</v>
      </c>
      <c r="B10998" t="s">
        <v>3947</v>
      </c>
      <c r="C10998" s="9">
        <v>44770</v>
      </c>
      <c r="D10998" s="9">
        <v>45081</v>
      </c>
    </row>
    <row r="10999" spans="1:4" x14ac:dyDescent="0.2">
      <c r="A10999" t="s">
        <v>3644</v>
      </c>
      <c r="B10999" t="s">
        <v>3923</v>
      </c>
      <c r="C10999" s="9">
        <v>44623</v>
      </c>
      <c r="D10999" s="9">
        <v>44623</v>
      </c>
    </row>
    <row r="11000" spans="1:4" x14ac:dyDescent="0.2">
      <c r="A11000" t="s">
        <v>3644</v>
      </c>
      <c r="B11000" t="s">
        <v>3923</v>
      </c>
      <c r="C11000" s="9">
        <v>44623</v>
      </c>
      <c r="D11000" s="9">
        <v>44665</v>
      </c>
    </row>
    <row r="11001" spans="1:4" x14ac:dyDescent="0.2">
      <c r="A11001" t="s">
        <v>3644</v>
      </c>
      <c r="B11001" t="s">
        <v>3923</v>
      </c>
      <c r="C11001" s="9">
        <v>44623</v>
      </c>
      <c r="D11001" s="9">
        <v>44696</v>
      </c>
    </row>
    <row r="11002" spans="1:4" x14ac:dyDescent="0.2">
      <c r="A11002" t="s">
        <v>3644</v>
      </c>
      <c r="B11002" t="s">
        <v>3923</v>
      </c>
      <c r="C11002" s="9">
        <v>44623</v>
      </c>
      <c r="D11002" s="9">
        <v>44726</v>
      </c>
    </row>
    <row r="11003" spans="1:4" x14ac:dyDescent="0.2">
      <c r="A11003" t="s">
        <v>3644</v>
      </c>
      <c r="B11003" t="s">
        <v>3923</v>
      </c>
      <c r="C11003" s="9">
        <v>44623</v>
      </c>
      <c r="D11003" s="9">
        <v>44749</v>
      </c>
    </row>
    <row r="11004" spans="1:4" x14ac:dyDescent="0.2">
      <c r="A11004" t="s">
        <v>3644</v>
      </c>
      <c r="B11004" t="s">
        <v>3923</v>
      </c>
      <c r="C11004" s="9">
        <v>44623</v>
      </c>
      <c r="D11004" s="9">
        <v>44778</v>
      </c>
    </row>
    <row r="11005" spans="1:4" x14ac:dyDescent="0.2">
      <c r="A11005" t="s">
        <v>3644</v>
      </c>
      <c r="B11005" t="s">
        <v>3923</v>
      </c>
      <c r="C11005" s="9">
        <v>44623</v>
      </c>
      <c r="D11005" s="9">
        <v>44846</v>
      </c>
    </row>
    <row r="11006" spans="1:4" x14ac:dyDescent="0.2">
      <c r="A11006" t="s">
        <v>3644</v>
      </c>
      <c r="B11006" t="s">
        <v>3923</v>
      </c>
      <c r="C11006" s="9">
        <v>44623</v>
      </c>
      <c r="D11006" s="9">
        <v>44872</v>
      </c>
    </row>
    <row r="11007" spans="1:4" x14ac:dyDescent="0.2">
      <c r="A11007" t="s">
        <v>3644</v>
      </c>
      <c r="B11007" t="s">
        <v>3923</v>
      </c>
      <c r="C11007" s="9">
        <v>44623</v>
      </c>
      <c r="D11007" s="9">
        <v>44966</v>
      </c>
    </row>
    <row r="11008" spans="1:4" x14ac:dyDescent="0.2">
      <c r="A11008" t="s">
        <v>3644</v>
      </c>
      <c r="B11008" t="s">
        <v>3923</v>
      </c>
      <c r="C11008" s="9">
        <v>44623</v>
      </c>
      <c r="D11008" s="9">
        <v>45026</v>
      </c>
    </row>
    <row r="11009" spans="1:4" x14ac:dyDescent="0.2">
      <c r="A11009" t="s">
        <v>3644</v>
      </c>
      <c r="B11009" t="s">
        <v>3923</v>
      </c>
      <c r="C11009" s="9">
        <v>44623</v>
      </c>
      <c r="D11009" s="9">
        <v>45064</v>
      </c>
    </row>
    <row r="11010" spans="1:4" x14ac:dyDescent="0.2">
      <c r="A11010" t="s">
        <v>3644</v>
      </c>
      <c r="B11010" t="s">
        <v>3924</v>
      </c>
      <c r="C11010" s="9">
        <v>45027</v>
      </c>
      <c r="D11010" s="9">
        <v>45027</v>
      </c>
    </row>
    <row r="11011" spans="1:4" x14ac:dyDescent="0.2">
      <c r="A11011" t="s">
        <v>3644</v>
      </c>
      <c r="B11011" t="s">
        <v>3924</v>
      </c>
      <c r="C11011" s="9">
        <v>45027</v>
      </c>
      <c r="D11011" s="9">
        <v>45061</v>
      </c>
    </row>
    <row r="11012" spans="1:4" x14ac:dyDescent="0.2">
      <c r="A11012" t="s">
        <v>3645</v>
      </c>
      <c r="B11012" t="s">
        <v>3927</v>
      </c>
      <c r="C11012" s="9">
        <v>44891</v>
      </c>
      <c r="D11012" s="9">
        <v>44891</v>
      </c>
    </row>
    <row r="11013" spans="1:4" x14ac:dyDescent="0.2">
      <c r="A11013" t="s">
        <v>3645</v>
      </c>
      <c r="B11013" t="s">
        <v>3927</v>
      </c>
      <c r="C11013" s="9">
        <v>44891</v>
      </c>
      <c r="D11013" s="9">
        <v>44923</v>
      </c>
    </row>
    <row r="11014" spans="1:4" x14ac:dyDescent="0.2">
      <c r="A11014" t="s">
        <v>3645</v>
      </c>
      <c r="B11014" t="s">
        <v>3927</v>
      </c>
      <c r="C11014" s="9">
        <v>44891</v>
      </c>
      <c r="D11014" s="9">
        <v>44962</v>
      </c>
    </row>
    <row r="11015" spans="1:4" x14ac:dyDescent="0.2">
      <c r="A11015" t="s">
        <v>3645</v>
      </c>
      <c r="B11015" t="s">
        <v>3927</v>
      </c>
      <c r="C11015" s="9">
        <v>44891</v>
      </c>
      <c r="D11015" s="9">
        <v>45014</v>
      </c>
    </row>
    <row r="11016" spans="1:4" x14ac:dyDescent="0.2">
      <c r="A11016" t="s">
        <v>3645</v>
      </c>
      <c r="B11016" t="s">
        <v>3927</v>
      </c>
      <c r="C11016" s="9">
        <v>44891</v>
      </c>
      <c r="D11016" s="9">
        <v>45018</v>
      </c>
    </row>
    <row r="11017" spans="1:4" x14ac:dyDescent="0.2">
      <c r="A11017" t="s">
        <v>3645</v>
      </c>
      <c r="B11017" t="s">
        <v>3927</v>
      </c>
      <c r="C11017" s="9">
        <v>44891</v>
      </c>
      <c r="D11017" s="9">
        <v>45073</v>
      </c>
    </row>
    <row r="11018" spans="1:4" x14ac:dyDescent="0.2">
      <c r="A11018" t="s">
        <v>3645</v>
      </c>
      <c r="B11018" t="s">
        <v>3927</v>
      </c>
      <c r="C11018" s="9">
        <v>44891</v>
      </c>
      <c r="D11018" s="9">
        <v>45084</v>
      </c>
    </row>
    <row r="11019" spans="1:4" x14ac:dyDescent="0.2">
      <c r="A11019" t="s">
        <v>3646</v>
      </c>
      <c r="B11019" t="s">
        <v>3926</v>
      </c>
      <c r="C11019" s="9">
        <v>44855</v>
      </c>
      <c r="D11019" s="9">
        <v>44855</v>
      </c>
    </row>
    <row r="11020" spans="1:4" x14ac:dyDescent="0.2">
      <c r="A11020" t="s">
        <v>3646</v>
      </c>
      <c r="B11020" t="s">
        <v>3926</v>
      </c>
      <c r="C11020" s="9">
        <v>44855</v>
      </c>
      <c r="D11020" s="9">
        <v>44895</v>
      </c>
    </row>
    <row r="11021" spans="1:4" x14ac:dyDescent="0.2">
      <c r="A11021" t="s">
        <v>3646</v>
      </c>
      <c r="B11021" t="s">
        <v>3926</v>
      </c>
      <c r="C11021" s="9">
        <v>44855</v>
      </c>
      <c r="D11021" s="9">
        <v>44897</v>
      </c>
    </row>
    <row r="11022" spans="1:4" x14ac:dyDescent="0.2">
      <c r="A11022" t="s">
        <v>3646</v>
      </c>
      <c r="B11022" t="s">
        <v>3926</v>
      </c>
      <c r="C11022" s="9">
        <v>44855</v>
      </c>
      <c r="D11022" s="9">
        <v>44948</v>
      </c>
    </row>
    <row r="11023" spans="1:4" x14ac:dyDescent="0.2">
      <c r="A11023" t="s">
        <v>3646</v>
      </c>
      <c r="B11023" t="s">
        <v>3926</v>
      </c>
      <c r="C11023" s="9">
        <v>44855</v>
      </c>
      <c r="D11023" s="9">
        <v>44985</v>
      </c>
    </row>
    <row r="11024" spans="1:4" x14ac:dyDescent="0.2">
      <c r="A11024" t="s">
        <v>3646</v>
      </c>
      <c r="B11024" t="s">
        <v>3926</v>
      </c>
      <c r="C11024" s="9">
        <v>44855</v>
      </c>
      <c r="D11024" s="9">
        <v>44990</v>
      </c>
    </row>
    <row r="11025" spans="1:4" x14ac:dyDescent="0.2">
      <c r="A11025" t="s">
        <v>3646</v>
      </c>
      <c r="B11025" t="s">
        <v>3926</v>
      </c>
      <c r="C11025" s="9">
        <v>44855</v>
      </c>
      <c r="D11025" s="9">
        <v>45043</v>
      </c>
    </row>
    <row r="11026" spans="1:4" x14ac:dyDescent="0.2">
      <c r="A11026" t="s">
        <v>3646</v>
      </c>
      <c r="B11026" t="s">
        <v>3926</v>
      </c>
      <c r="C11026" s="9">
        <v>44855</v>
      </c>
      <c r="D11026" s="9">
        <v>45075</v>
      </c>
    </row>
    <row r="11027" spans="1:4" x14ac:dyDescent="0.2">
      <c r="A11027" t="s">
        <v>3646</v>
      </c>
      <c r="B11027" t="s">
        <v>3926</v>
      </c>
      <c r="C11027" s="9">
        <v>44855</v>
      </c>
      <c r="D11027" s="9">
        <v>45081</v>
      </c>
    </row>
    <row r="11028" spans="1:4" x14ac:dyDescent="0.2">
      <c r="A11028" t="s">
        <v>3647</v>
      </c>
      <c r="B11028" t="s">
        <v>3951</v>
      </c>
      <c r="C11028" s="9">
        <v>44744</v>
      </c>
      <c r="D11028" s="9">
        <v>44744</v>
      </c>
    </row>
    <row r="11029" spans="1:4" x14ac:dyDescent="0.2">
      <c r="A11029" t="s">
        <v>3647</v>
      </c>
      <c r="B11029" t="s">
        <v>3951</v>
      </c>
      <c r="C11029" s="9">
        <v>44744</v>
      </c>
      <c r="D11029" s="9">
        <v>44810</v>
      </c>
    </row>
    <row r="11030" spans="1:4" x14ac:dyDescent="0.2">
      <c r="A11030" t="s">
        <v>3647</v>
      </c>
      <c r="B11030" t="s">
        <v>3951</v>
      </c>
      <c r="C11030" s="9">
        <v>44744</v>
      </c>
      <c r="D11030" s="9">
        <v>44851</v>
      </c>
    </row>
    <row r="11031" spans="1:4" x14ac:dyDescent="0.2">
      <c r="A11031" t="s">
        <v>3647</v>
      </c>
      <c r="B11031" t="s">
        <v>3951</v>
      </c>
      <c r="C11031" s="9">
        <v>44744</v>
      </c>
      <c r="D11031" s="9">
        <v>44878</v>
      </c>
    </row>
    <row r="11032" spans="1:4" x14ac:dyDescent="0.2">
      <c r="A11032" t="s">
        <v>3647</v>
      </c>
      <c r="B11032" t="s">
        <v>3951</v>
      </c>
      <c r="C11032" s="9">
        <v>44744</v>
      </c>
      <c r="D11032" s="9">
        <v>44903</v>
      </c>
    </row>
    <row r="11033" spans="1:4" x14ac:dyDescent="0.2">
      <c r="A11033" t="s">
        <v>3647</v>
      </c>
      <c r="B11033" t="s">
        <v>3951</v>
      </c>
      <c r="C11033" s="9">
        <v>44744</v>
      </c>
      <c r="D11033" s="9">
        <v>44928</v>
      </c>
    </row>
    <row r="11034" spans="1:4" x14ac:dyDescent="0.2">
      <c r="A11034" t="s">
        <v>3647</v>
      </c>
      <c r="B11034" t="s">
        <v>3951</v>
      </c>
      <c r="C11034" s="9">
        <v>44744</v>
      </c>
      <c r="D11034" s="9">
        <v>44967</v>
      </c>
    </row>
    <row r="11035" spans="1:4" x14ac:dyDescent="0.2">
      <c r="A11035" t="s">
        <v>3647</v>
      </c>
      <c r="B11035" t="s">
        <v>3951</v>
      </c>
      <c r="C11035" s="9">
        <v>44744</v>
      </c>
      <c r="D11035" s="9">
        <v>45023</v>
      </c>
    </row>
    <row r="11036" spans="1:4" x14ac:dyDescent="0.2">
      <c r="A11036" t="s">
        <v>3647</v>
      </c>
      <c r="B11036" t="s">
        <v>3953</v>
      </c>
      <c r="C11036" s="9">
        <v>45018</v>
      </c>
      <c r="D11036" s="9">
        <v>45018</v>
      </c>
    </row>
    <row r="11037" spans="1:4" x14ac:dyDescent="0.2">
      <c r="A11037" t="s">
        <v>3647</v>
      </c>
      <c r="B11037" t="s">
        <v>3953</v>
      </c>
      <c r="C11037" s="9">
        <v>45018</v>
      </c>
      <c r="D11037" s="9">
        <v>45059</v>
      </c>
    </row>
    <row r="11038" spans="1:4" x14ac:dyDescent="0.2">
      <c r="A11038" t="s">
        <v>3648</v>
      </c>
      <c r="B11038" t="s">
        <v>3924</v>
      </c>
      <c r="C11038" s="9">
        <v>44755</v>
      </c>
      <c r="D11038" s="9">
        <v>44755</v>
      </c>
    </row>
    <row r="11039" spans="1:4" x14ac:dyDescent="0.2">
      <c r="A11039" t="s">
        <v>3648</v>
      </c>
      <c r="B11039" t="s">
        <v>3924</v>
      </c>
      <c r="C11039" s="9">
        <v>44755</v>
      </c>
      <c r="D11039" s="9">
        <v>44791</v>
      </c>
    </row>
    <row r="11040" spans="1:4" x14ac:dyDescent="0.2">
      <c r="A11040" t="s">
        <v>3648</v>
      </c>
      <c r="B11040" t="s">
        <v>3924</v>
      </c>
      <c r="C11040" s="9">
        <v>44755</v>
      </c>
      <c r="D11040" s="9">
        <v>44859</v>
      </c>
    </row>
    <row r="11041" spans="1:4" x14ac:dyDescent="0.2">
      <c r="A11041" t="s">
        <v>3648</v>
      </c>
      <c r="B11041" t="s">
        <v>3924</v>
      </c>
      <c r="C11041" s="9">
        <v>44755</v>
      </c>
      <c r="D11041" s="9">
        <v>44887</v>
      </c>
    </row>
    <row r="11042" spans="1:4" x14ac:dyDescent="0.2">
      <c r="A11042" t="s">
        <v>3648</v>
      </c>
      <c r="B11042" t="s">
        <v>3924</v>
      </c>
      <c r="C11042" s="9">
        <v>44755</v>
      </c>
      <c r="D11042" s="9">
        <v>44948</v>
      </c>
    </row>
    <row r="11043" spans="1:4" x14ac:dyDescent="0.2">
      <c r="A11043" t="s">
        <v>3648</v>
      </c>
      <c r="B11043" t="s">
        <v>3924</v>
      </c>
      <c r="C11043" s="9">
        <v>44755</v>
      </c>
      <c r="D11043" s="9">
        <v>44973</v>
      </c>
    </row>
    <row r="11044" spans="1:4" x14ac:dyDescent="0.2">
      <c r="A11044" t="s">
        <v>3648</v>
      </c>
      <c r="B11044" t="s">
        <v>3924</v>
      </c>
      <c r="C11044" s="9">
        <v>44755</v>
      </c>
      <c r="D11044" s="9">
        <v>45041</v>
      </c>
    </row>
    <row r="11045" spans="1:4" x14ac:dyDescent="0.2">
      <c r="A11045" t="s">
        <v>3648</v>
      </c>
      <c r="B11045" t="s">
        <v>3924</v>
      </c>
      <c r="C11045" s="9">
        <v>44755</v>
      </c>
      <c r="D11045" s="9">
        <v>45070</v>
      </c>
    </row>
    <row r="11046" spans="1:4" x14ac:dyDescent="0.2">
      <c r="A11046" t="s">
        <v>3648</v>
      </c>
      <c r="B11046" t="s">
        <v>3951</v>
      </c>
      <c r="C11046" s="9">
        <v>44769</v>
      </c>
      <c r="D11046" s="9">
        <v>44769</v>
      </c>
    </row>
    <row r="11047" spans="1:4" x14ac:dyDescent="0.2">
      <c r="A11047" t="s">
        <v>3648</v>
      </c>
      <c r="B11047" t="s">
        <v>3951</v>
      </c>
      <c r="C11047" s="9">
        <v>44769</v>
      </c>
      <c r="D11047" s="9">
        <v>44805</v>
      </c>
    </row>
    <row r="11048" spans="1:4" x14ac:dyDescent="0.2">
      <c r="A11048" t="s">
        <v>3648</v>
      </c>
      <c r="B11048" t="s">
        <v>3951</v>
      </c>
      <c r="C11048" s="9">
        <v>44769</v>
      </c>
      <c r="D11048" s="9">
        <v>44863</v>
      </c>
    </row>
    <row r="11049" spans="1:4" x14ac:dyDescent="0.2">
      <c r="A11049" t="s">
        <v>3648</v>
      </c>
      <c r="B11049" t="s">
        <v>3951</v>
      </c>
      <c r="C11049" s="9">
        <v>44769</v>
      </c>
      <c r="D11049" s="9">
        <v>44868</v>
      </c>
    </row>
    <row r="11050" spans="1:4" x14ac:dyDescent="0.2">
      <c r="A11050" t="s">
        <v>3648</v>
      </c>
      <c r="B11050" t="s">
        <v>3951</v>
      </c>
      <c r="C11050" s="9">
        <v>44769</v>
      </c>
      <c r="D11050" s="9">
        <v>44902</v>
      </c>
    </row>
    <row r="11051" spans="1:4" x14ac:dyDescent="0.2">
      <c r="A11051" t="s">
        <v>3648</v>
      </c>
      <c r="B11051" t="s">
        <v>3951</v>
      </c>
      <c r="C11051" s="9">
        <v>44769</v>
      </c>
      <c r="D11051" s="9">
        <v>44934</v>
      </c>
    </row>
    <row r="11052" spans="1:4" x14ac:dyDescent="0.2">
      <c r="A11052" t="s">
        <v>3648</v>
      </c>
      <c r="B11052" t="s">
        <v>3951</v>
      </c>
      <c r="C11052" s="9">
        <v>44769</v>
      </c>
      <c r="D11052" s="9">
        <v>44966</v>
      </c>
    </row>
    <row r="11053" spans="1:4" x14ac:dyDescent="0.2">
      <c r="A11053" t="s">
        <v>3648</v>
      </c>
      <c r="B11053" t="s">
        <v>3951</v>
      </c>
      <c r="C11053" s="9">
        <v>44769</v>
      </c>
      <c r="D11053" s="9">
        <v>44996</v>
      </c>
    </row>
    <row r="11054" spans="1:4" x14ac:dyDescent="0.2">
      <c r="A11054" t="s">
        <v>3648</v>
      </c>
      <c r="B11054" t="s">
        <v>3951</v>
      </c>
      <c r="C11054" s="9">
        <v>44769</v>
      </c>
      <c r="D11054" s="9">
        <v>45058</v>
      </c>
    </row>
    <row r="11055" spans="1:4" x14ac:dyDescent="0.2">
      <c r="A11055" t="s">
        <v>3648</v>
      </c>
      <c r="B11055" t="s">
        <v>3951</v>
      </c>
      <c r="C11055" s="9">
        <v>44769</v>
      </c>
      <c r="D11055" s="9">
        <v>45078</v>
      </c>
    </row>
    <row r="11056" spans="1:4" x14ac:dyDescent="0.2">
      <c r="A11056" t="s">
        <v>3649</v>
      </c>
      <c r="B11056" t="s">
        <v>3950</v>
      </c>
      <c r="C11056" s="9">
        <v>44886</v>
      </c>
      <c r="D11056" s="9">
        <v>44886</v>
      </c>
    </row>
    <row r="11057" spans="1:4" x14ac:dyDescent="0.2">
      <c r="A11057" t="s">
        <v>3649</v>
      </c>
      <c r="B11057" t="s">
        <v>3950</v>
      </c>
      <c r="C11057" s="9">
        <v>44886</v>
      </c>
      <c r="D11057" s="9">
        <v>44918</v>
      </c>
    </row>
    <row r="11058" spans="1:4" x14ac:dyDescent="0.2">
      <c r="A11058" t="s">
        <v>3649</v>
      </c>
      <c r="B11058" t="s">
        <v>3950</v>
      </c>
      <c r="C11058" s="9">
        <v>44886</v>
      </c>
      <c r="D11058" s="9">
        <v>44947</v>
      </c>
    </row>
    <row r="11059" spans="1:4" x14ac:dyDescent="0.2">
      <c r="A11059" t="s">
        <v>3649</v>
      </c>
      <c r="B11059" t="s">
        <v>3950</v>
      </c>
      <c r="C11059" s="9">
        <v>44886</v>
      </c>
      <c r="D11059" s="9">
        <v>44961</v>
      </c>
    </row>
    <row r="11060" spans="1:4" x14ac:dyDescent="0.2">
      <c r="A11060" t="s">
        <v>3649</v>
      </c>
      <c r="B11060" t="s">
        <v>3950</v>
      </c>
      <c r="C11060" s="9">
        <v>44886</v>
      </c>
      <c r="D11060" s="9">
        <v>45012</v>
      </c>
    </row>
    <row r="11061" spans="1:4" x14ac:dyDescent="0.2">
      <c r="A11061" t="s">
        <v>3649</v>
      </c>
      <c r="B11061" t="s">
        <v>3950</v>
      </c>
      <c r="C11061" s="9">
        <v>44886</v>
      </c>
      <c r="D11061" s="9">
        <v>45044</v>
      </c>
    </row>
    <row r="11062" spans="1:4" x14ac:dyDescent="0.2">
      <c r="A11062" t="s">
        <v>3649</v>
      </c>
      <c r="B11062" t="s">
        <v>3950</v>
      </c>
      <c r="C11062" s="9">
        <v>44886</v>
      </c>
      <c r="D11062" s="9">
        <v>45070</v>
      </c>
    </row>
    <row r="11063" spans="1:4" x14ac:dyDescent="0.2">
      <c r="A11063" t="s">
        <v>3649</v>
      </c>
      <c r="B11063" t="s">
        <v>3950</v>
      </c>
      <c r="C11063" s="9">
        <v>44886</v>
      </c>
      <c r="D11063" s="9">
        <v>45079</v>
      </c>
    </row>
    <row r="11064" spans="1:4" x14ac:dyDescent="0.2">
      <c r="A11064" t="s">
        <v>3650</v>
      </c>
      <c r="B11064" t="s">
        <v>3951</v>
      </c>
      <c r="C11064" s="9">
        <v>44746</v>
      </c>
      <c r="D11064" s="9">
        <v>44746</v>
      </c>
    </row>
    <row r="11065" spans="1:4" x14ac:dyDescent="0.2">
      <c r="A11065" t="s">
        <v>3650</v>
      </c>
      <c r="B11065" t="s">
        <v>3951</v>
      </c>
      <c r="C11065" s="9">
        <v>44746</v>
      </c>
      <c r="D11065" s="9">
        <v>44822</v>
      </c>
    </row>
    <row r="11066" spans="1:4" x14ac:dyDescent="0.2">
      <c r="A11066" t="s">
        <v>3650</v>
      </c>
      <c r="B11066" t="s">
        <v>3951</v>
      </c>
      <c r="C11066" s="9">
        <v>44746</v>
      </c>
      <c r="D11066" s="9">
        <v>44843</v>
      </c>
    </row>
    <row r="11067" spans="1:4" x14ac:dyDescent="0.2">
      <c r="A11067" t="s">
        <v>3650</v>
      </c>
      <c r="B11067" t="s">
        <v>3951</v>
      </c>
      <c r="C11067" s="9">
        <v>44746</v>
      </c>
      <c r="D11067" s="9">
        <v>44880</v>
      </c>
    </row>
    <row r="11068" spans="1:4" x14ac:dyDescent="0.2">
      <c r="A11068" t="s">
        <v>3650</v>
      </c>
      <c r="B11068" t="s">
        <v>3951</v>
      </c>
      <c r="C11068" s="9">
        <v>44746</v>
      </c>
      <c r="D11068" s="9">
        <v>44912</v>
      </c>
    </row>
    <row r="11069" spans="1:4" x14ac:dyDescent="0.2">
      <c r="A11069" t="s">
        <v>3650</v>
      </c>
      <c r="B11069" t="s">
        <v>3951</v>
      </c>
      <c r="C11069" s="9">
        <v>44746</v>
      </c>
      <c r="D11069" s="9">
        <v>44937</v>
      </c>
    </row>
    <row r="11070" spans="1:4" x14ac:dyDescent="0.2">
      <c r="A11070" t="s">
        <v>3650</v>
      </c>
      <c r="B11070" t="s">
        <v>3951</v>
      </c>
      <c r="C11070" s="9">
        <v>44746</v>
      </c>
      <c r="D11070" s="9">
        <v>44998</v>
      </c>
    </row>
    <row r="11071" spans="1:4" x14ac:dyDescent="0.2">
      <c r="A11071" t="s">
        <v>3650</v>
      </c>
      <c r="B11071" t="s">
        <v>3951</v>
      </c>
      <c r="C11071" s="9">
        <v>44746</v>
      </c>
      <c r="D11071" s="9">
        <v>45025</v>
      </c>
    </row>
    <row r="11072" spans="1:4" x14ac:dyDescent="0.2">
      <c r="A11072" t="s">
        <v>3650</v>
      </c>
      <c r="B11072" t="s">
        <v>3951</v>
      </c>
      <c r="C11072" s="9">
        <v>44746</v>
      </c>
      <c r="D11072" s="9">
        <v>45062</v>
      </c>
    </row>
    <row r="11073" spans="1:4" x14ac:dyDescent="0.2">
      <c r="A11073" t="s">
        <v>3650</v>
      </c>
      <c r="B11073" t="s">
        <v>3923</v>
      </c>
      <c r="C11073" s="9">
        <v>44776</v>
      </c>
      <c r="D11073" s="9">
        <v>44776</v>
      </c>
    </row>
    <row r="11074" spans="1:4" x14ac:dyDescent="0.2">
      <c r="A11074" t="s">
        <v>3650</v>
      </c>
      <c r="B11074" t="s">
        <v>3923</v>
      </c>
      <c r="C11074" s="9">
        <v>44776</v>
      </c>
      <c r="D11074" s="9">
        <v>44841</v>
      </c>
    </row>
    <row r="11075" spans="1:4" x14ac:dyDescent="0.2">
      <c r="A11075" t="s">
        <v>3650</v>
      </c>
      <c r="B11075" t="s">
        <v>3923</v>
      </c>
      <c r="C11075" s="9">
        <v>44776</v>
      </c>
      <c r="D11075" s="9">
        <v>44870</v>
      </c>
    </row>
    <row r="11076" spans="1:4" x14ac:dyDescent="0.2">
      <c r="A11076" t="s">
        <v>3650</v>
      </c>
      <c r="B11076" t="s">
        <v>3923</v>
      </c>
      <c r="C11076" s="9">
        <v>44776</v>
      </c>
      <c r="D11076" s="9">
        <v>44913</v>
      </c>
    </row>
    <row r="11077" spans="1:4" x14ac:dyDescent="0.2">
      <c r="A11077" t="s">
        <v>3650</v>
      </c>
      <c r="B11077" t="s">
        <v>3923</v>
      </c>
      <c r="C11077" s="9">
        <v>44776</v>
      </c>
      <c r="D11077" s="9">
        <v>44964</v>
      </c>
    </row>
    <row r="11078" spans="1:4" x14ac:dyDescent="0.2">
      <c r="A11078" t="s">
        <v>3650</v>
      </c>
      <c r="B11078" t="s">
        <v>3923</v>
      </c>
      <c r="C11078" s="9">
        <v>44776</v>
      </c>
      <c r="D11078" s="9">
        <v>44990</v>
      </c>
    </row>
    <row r="11079" spans="1:4" x14ac:dyDescent="0.2">
      <c r="A11079" t="s">
        <v>3650</v>
      </c>
      <c r="B11079" t="s">
        <v>3923</v>
      </c>
      <c r="C11079" s="9">
        <v>44776</v>
      </c>
      <c r="D11079" s="9">
        <v>45032</v>
      </c>
    </row>
    <row r="11080" spans="1:4" x14ac:dyDescent="0.2">
      <c r="A11080" t="s">
        <v>3650</v>
      </c>
      <c r="B11080" t="s">
        <v>3923</v>
      </c>
      <c r="C11080" s="9">
        <v>44776</v>
      </c>
      <c r="D11080" s="9">
        <v>45057</v>
      </c>
    </row>
    <row r="11081" spans="1:4" x14ac:dyDescent="0.2">
      <c r="A11081" t="s">
        <v>3651</v>
      </c>
      <c r="B11081" t="s">
        <v>3952</v>
      </c>
      <c r="C11081" s="9">
        <v>44900</v>
      </c>
      <c r="D11081" s="9">
        <v>44900</v>
      </c>
    </row>
    <row r="11082" spans="1:4" x14ac:dyDescent="0.2">
      <c r="A11082" t="s">
        <v>3651</v>
      </c>
      <c r="B11082" t="s">
        <v>3952</v>
      </c>
      <c r="C11082" s="9">
        <v>44900</v>
      </c>
      <c r="D11082" s="9">
        <v>44946</v>
      </c>
    </row>
    <row r="11083" spans="1:4" x14ac:dyDescent="0.2">
      <c r="A11083" t="s">
        <v>3651</v>
      </c>
      <c r="B11083" t="s">
        <v>3952</v>
      </c>
      <c r="C11083" s="9">
        <v>44900</v>
      </c>
      <c r="D11083" s="9">
        <v>44967</v>
      </c>
    </row>
    <row r="11084" spans="1:4" x14ac:dyDescent="0.2">
      <c r="A11084" t="s">
        <v>3651</v>
      </c>
      <c r="B11084" t="s">
        <v>3952</v>
      </c>
      <c r="C11084" s="9">
        <v>44900</v>
      </c>
      <c r="D11084" s="9">
        <v>44998</v>
      </c>
    </row>
    <row r="11085" spans="1:4" x14ac:dyDescent="0.2">
      <c r="A11085" t="s">
        <v>3651</v>
      </c>
      <c r="B11085" t="s">
        <v>3952</v>
      </c>
      <c r="C11085" s="9">
        <v>44900</v>
      </c>
      <c r="D11085" s="9">
        <v>45025</v>
      </c>
    </row>
    <row r="11086" spans="1:4" x14ac:dyDescent="0.2">
      <c r="A11086" t="s">
        <v>3651</v>
      </c>
      <c r="B11086" t="s">
        <v>3952</v>
      </c>
      <c r="C11086" s="9">
        <v>44900</v>
      </c>
      <c r="D11086" s="9">
        <v>45061</v>
      </c>
    </row>
    <row r="11087" spans="1:4" x14ac:dyDescent="0.2">
      <c r="A11087" t="s">
        <v>3651</v>
      </c>
      <c r="B11087" t="s">
        <v>3951</v>
      </c>
      <c r="C11087" s="9">
        <v>44902</v>
      </c>
      <c r="D11087" s="9">
        <v>44902</v>
      </c>
    </row>
    <row r="11088" spans="1:4" x14ac:dyDescent="0.2">
      <c r="A11088" t="s">
        <v>3651</v>
      </c>
      <c r="B11088" t="s">
        <v>3951</v>
      </c>
      <c r="C11088" s="9">
        <v>44902</v>
      </c>
      <c r="D11088" s="9">
        <v>44943</v>
      </c>
    </row>
    <row r="11089" spans="1:4" x14ac:dyDescent="0.2">
      <c r="A11089" t="s">
        <v>3651</v>
      </c>
      <c r="B11089" t="s">
        <v>3951</v>
      </c>
      <c r="C11089" s="9">
        <v>44902</v>
      </c>
      <c r="D11089" s="9">
        <v>44971</v>
      </c>
    </row>
    <row r="11090" spans="1:4" x14ac:dyDescent="0.2">
      <c r="A11090" t="s">
        <v>3651</v>
      </c>
      <c r="B11090" t="s">
        <v>3951</v>
      </c>
      <c r="C11090" s="9">
        <v>44902</v>
      </c>
      <c r="D11090" s="9">
        <v>44995</v>
      </c>
    </row>
    <row r="11091" spans="1:4" x14ac:dyDescent="0.2">
      <c r="A11091" t="s">
        <v>3651</v>
      </c>
      <c r="B11091" t="s">
        <v>3951</v>
      </c>
      <c r="C11091" s="9">
        <v>44902</v>
      </c>
      <c r="D11091" s="9">
        <v>45023</v>
      </c>
    </row>
    <row r="11092" spans="1:4" x14ac:dyDescent="0.2">
      <c r="A11092" t="s">
        <v>3651</v>
      </c>
      <c r="B11092" t="s">
        <v>3951</v>
      </c>
      <c r="C11092" s="9">
        <v>44902</v>
      </c>
      <c r="D11092" s="9">
        <v>45053</v>
      </c>
    </row>
    <row r="11093" spans="1:4" x14ac:dyDescent="0.2">
      <c r="A11093" t="s">
        <v>3652</v>
      </c>
      <c r="B11093" t="s">
        <v>3923</v>
      </c>
      <c r="C11093" s="9">
        <v>44819</v>
      </c>
      <c r="D11093" s="9">
        <v>44819</v>
      </c>
    </row>
    <row r="11094" spans="1:4" x14ac:dyDescent="0.2">
      <c r="A11094" t="s">
        <v>3652</v>
      </c>
      <c r="B11094" t="s">
        <v>3923</v>
      </c>
      <c r="C11094" s="9">
        <v>44819</v>
      </c>
      <c r="D11094" s="9">
        <v>44861</v>
      </c>
    </row>
    <row r="11095" spans="1:4" x14ac:dyDescent="0.2">
      <c r="A11095" t="s">
        <v>3652</v>
      </c>
      <c r="B11095" t="s">
        <v>3923</v>
      </c>
      <c r="C11095" s="9">
        <v>44819</v>
      </c>
      <c r="D11095" s="9">
        <v>44921</v>
      </c>
    </row>
    <row r="11096" spans="1:4" x14ac:dyDescent="0.2">
      <c r="A11096" t="s">
        <v>3652</v>
      </c>
      <c r="B11096" t="s">
        <v>3923</v>
      </c>
      <c r="C11096" s="9">
        <v>44819</v>
      </c>
      <c r="D11096" s="9">
        <v>44956</v>
      </c>
    </row>
    <row r="11097" spans="1:4" x14ac:dyDescent="0.2">
      <c r="A11097" t="s">
        <v>3652</v>
      </c>
      <c r="B11097" t="s">
        <v>3923</v>
      </c>
      <c r="C11097" s="9">
        <v>44819</v>
      </c>
      <c r="D11097" s="9">
        <v>45009</v>
      </c>
    </row>
    <row r="11098" spans="1:4" x14ac:dyDescent="0.2">
      <c r="A11098" t="s">
        <v>3652</v>
      </c>
      <c r="B11098" t="s">
        <v>3923</v>
      </c>
      <c r="C11098" s="9">
        <v>44819</v>
      </c>
      <c r="D11098" s="9">
        <v>45035</v>
      </c>
    </row>
    <row r="11099" spans="1:4" x14ac:dyDescent="0.2">
      <c r="A11099" t="s">
        <v>3652</v>
      </c>
      <c r="B11099" t="s">
        <v>3923</v>
      </c>
      <c r="C11099" s="9">
        <v>44819</v>
      </c>
      <c r="D11099" s="9">
        <v>45063</v>
      </c>
    </row>
    <row r="11100" spans="1:4" x14ac:dyDescent="0.2">
      <c r="A11100" t="s">
        <v>3652</v>
      </c>
      <c r="B11100" t="s">
        <v>3929</v>
      </c>
      <c r="C11100" s="9">
        <v>45036</v>
      </c>
      <c r="D11100" s="9">
        <v>45036</v>
      </c>
    </row>
    <row r="11101" spans="1:4" x14ac:dyDescent="0.2">
      <c r="A11101" t="s">
        <v>3652</v>
      </c>
      <c r="B11101" t="s">
        <v>3929</v>
      </c>
      <c r="C11101" s="9">
        <v>45036</v>
      </c>
      <c r="D11101" s="9">
        <v>45073</v>
      </c>
    </row>
    <row r="11102" spans="1:4" x14ac:dyDescent="0.2">
      <c r="A11102" t="s">
        <v>3652</v>
      </c>
      <c r="B11102" t="s">
        <v>3929</v>
      </c>
      <c r="C11102" s="9">
        <v>45036</v>
      </c>
      <c r="D11102" s="9">
        <v>45081</v>
      </c>
    </row>
    <row r="11103" spans="1:4" x14ac:dyDescent="0.2">
      <c r="A11103" t="s">
        <v>3653</v>
      </c>
      <c r="B11103" t="s">
        <v>3924</v>
      </c>
      <c r="C11103" s="9">
        <v>44876</v>
      </c>
      <c r="D11103" s="9">
        <v>44876</v>
      </c>
    </row>
    <row r="11104" spans="1:4" x14ac:dyDescent="0.2">
      <c r="A11104" t="s">
        <v>3653</v>
      </c>
      <c r="B11104" t="s">
        <v>3924</v>
      </c>
      <c r="C11104" s="9">
        <v>44876</v>
      </c>
      <c r="D11104" s="9">
        <v>44920</v>
      </c>
    </row>
    <row r="11105" spans="1:4" x14ac:dyDescent="0.2">
      <c r="A11105" t="s">
        <v>3653</v>
      </c>
      <c r="B11105" t="s">
        <v>3924</v>
      </c>
      <c r="C11105" s="9">
        <v>44876</v>
      </c>
      <c r="D11105" s="9">
        <v>44947</v>
      </c>
    </row>
    <row r="11106" spans="1:4" x14ac:dyDescent="0.2">
      <c r="A11106" t="s">
        <v>3653</v>
      </c>
      <c r="B11106" t="s">
        <v>3924</v>
      </c>
      <c r="C11106" s="9">
        <v>44876</v>
      </c>
      <c r="D11106" s="9">
        <v>44983</v>
      </c>
    </row>
    <row r="11107" spans="1:4" x14ac:dyDescent="0.2">
      <c r="A11107" t="s">
        <v>3653</v>
      </c>
      <c r="B11107" t="s">
        <v>3924</v>
      </c>
      <c r="C11107" s="9">
        <v>44876</v>
      </c>
      <c r="D11107" s="9">
        <v>45006</v>
      </c>
    </row>
    <row r="11108" spans="1:4" x14ac:dyDescent="0.2">
      <c r="A11108" t="s">
        <v>3653</v>
      </c>
      <c r="B11108" t="s">
        <v>3924</v>
      </c>
      <c r="C11108" s="9">
        <v>44876</v>
      </c>
      <c r="D11108" s="9">
        <v>45038</v>
      </c>
    </row>
    <row r="11109" spans="1:4" x14ac:dyDescent="0.2">
      <c r="A11109" t="s">
        <v>3653</v>
      </c>
      <c r="B11109" t="s">
        <v>3924</v>
      </c>
      <c r="C11109" s="9">
        <v>44876</v>
      </c>
      <c r="D11109" s="9">
        <v>45061</v>
      </c>
    </row>
    <row r="11110" spans="1:4" x14ac:dyDescent="0.2">
      <c r="A11110" t="s">
        <v>3653</v>
      </c>
      <c r="B11110" t="s">
        <v>3928</v>
      </c>
      <c r="C11110" s="9">
        <v>45020</v>
      </c>
      <c r="D11110" s="9">
        <v>45020</v>
      </c>
    </row>
    <row r="11111" spans="1:4" x14ac:dyDescent="0.2">
      <c r="A11111" t="s">
        <v>3653</v>
      </c>
      <c r="B11111" t="s">
        <v>3928</v>
      </c>
      <c r="C11111" s="9">
        <v>45020</v>
      </c>
      <c r="D11111" s="9">
        <v>45057</v>
      </c>
    </row>
    <row r="11112" spans="1:4" x14ac:dyDescent="0.2">
      <c r="A11112" t="s">
        <v>3654</v>
      </c>
      <c r="B11112" t="s">
        <v>3929</v>
      </c>
      <c r="C11112" s="9">
        <v>44979</v>
      </c>
      <c r="D11112" s="9">
        <v>44979</v>
      </c>
    </row>
    <row r="11113" spans="1:4" x14ac:dyDescent="0.2">
      <c r="A11113" t="s">
        <v>3654</v>
      </c>
      <c r="B11113" t="s">
        <v>3929</v>
      </c>
      <c r="C11113" s="9">
        <v>44979</v>
      </c>
      <c r="D11113" s="9">
        <v>45010</v>
      </c>
    </row>
    <row r="11114" spans="1:4" x14ac:dyDescent="0.2">
      <c r="A11114" t="s">
        <v>3654</v>
      </c>
      <c r="B11114" t="s">
        <v>3929</v>
      </c>
      <c r="C11114" s="9">
        <v>44979</v>
      </c>
      <c r="D11114" s="9">
        <v>45040</v>
      </c>
    </row>
    <row r="11115" spans="1:4" x14ac:dyDescent="0.2">
      <c r="A11115" t="s">
        <v>3654</v>
      </c>
      <c r="B11115" t="s">
        <v>3929</v>
      </c>
      <c r="C11115" s="9">
        <v>44979</v>
      </c>
      <c r="D11115" s="9">
        <v>45076</v>
      </c>
    </row>
    <row r="11116" spans="1:4" x14ac:dyDescent="0.2">
      <c r="A11116" t="s">
        <v>3654</v>
      </c>
      <c r="B11116" t="s">
        <v>3929</v>
      </c>
      <c r="C11116" s="9">
        <v>44979</v>
      </c>
      <c r="D11116" s="9">
        <v>45083</v>
      </c>
    </row>
    <row r="11117" spans="1:4" x14ac:dyDescent="0.2">
      <c r="A11117" t="s">
        <v>3655</v>
      </c>
      <c r="B11117" t="s">
        <v>3953</v>
      </c>
      <c r="C11117" s="9">
        <v>44864</v>
      </c>
      <c r="D11117" s="9">
        <v>44864</v>
      </c>
    </row>
    <row r="11118" spans="1:4" x14ac:dyDescent="0.2">
      <c r="A11118" t="s">
        <v>3655</v>
      </c>
      <c r="B11118" t="s">
        <v>3953</v>
      </c>
      <c r="C11118" s="9">
        <v>44864</v>
      </c>
      <c r="D11118" s="9">
        <v>44895</v>
      </c>
    </row>
    <row r="11119" spans="1:4" x14ac:dyDescent="0.2">
      <c r="A11119" t="s">
        <v>3655</v>
      </c>
      <c r="B11119" t="s">
        <v>3953</v>
      </c>
      <c r="C11119" s="9">
        <v>44864</v>
      </c>
      <c r="D11119" s="9">
        <v>44937</v>
      </c>
    </row>
    <row r="11120" spans="1:4" x14ac:dyDescent="0.2">
      <c r="A11120" t="s">
        <v>3655</v>
      </c>
      <c r="B11120" t="s">
        <v>3953</v>
      </c>
      <c r="C11120" s="9">
        <v>44864</v>
      </c>
      <c r="D11120" s="9">
        <v>44985</v>
      </c>
    </row>
    <row r="11121" spans="1:4" x14ac:dyDescent="0.2">
      <c r="A11121" t="s">
        <v>3655</v>
      </c>
      <c r="B11121" t="s">
        <v>3953</v>
      </c>
      <c r="C11121" s="9">
        <v>44864</v>
      </c>
      <c r="D11121" s="9">
        <v>44987</v>
      </c>
    </row>
    <row r="11122" spans="1:4" x14ac:dyDescent="0.2">
      <c r="A11122" t="s">
        <v>3655</v>
      </c>
      <c r="B11122" t="s">
        <v>3953</v>
      </c>
      <c r="C11122" s="9">
        <v>44864</v>
      </c>
      <c r="D11122" s="9">
        <v>45030</v>
      </c>
    </row>
    <row r="11123" spans="1:4" x14ac:dyDescent="0.2">
      <c r="A11123" t="s">
        <v>3655</v>
      </c>
      <c r="B11123" t="s">
        <v>3953</v>
      </c>
      <c r="C11123" s="9">
        <v>44864</v>
      </c>
      <c r="D11123" s="9">
        <v>45057</v>
      </c>
    </row>
    <row r="11124" spans="1:4" x14ac:dyDescent="0.2">
      <c r="A11124" t="s">
        <v>3655</v>
      </c>
      <c r="B11124" t="s">
        <v>3920</v>
      </c>
      <c r="C11124" s="9">
        <v>45037</v>
      </c>
      <c r="D11124" s="9">
        <v>45037</v>
      </c>
    </row>
    <row r="11125" spans="1:4" x14ac:dyDescent="0.2">
      <c r="A11125" t="s">
        <v>3655</v>
      </c>
      <c r="B11125" t="s">
        <v>3920</v>
      </c>
      <c r="C11125" s="9">
        <v>45037</v>
      </c>
      <c r="D11125" s="9">
        <v>45072</v>
      </c>
    </row>
    <row r="11126" spans="1:4" x14ac:dyDescent="0.2">
      <c r="A11126" t="s">
        <v>3655</v>
      </c>
      <c r="B11126" t="s">
        <v>3920</v>
      </c>
      <c r="C11126" s="9">
        <v>45037</v>
      </c>
      <c r="D11126" s="9">
        <v>45080</v>
      </c>
    </row>
    <row r="11127" spans="1:4" x14ac:dyDescent="0.2">
      <c r="A11127" t="s">
        <v>3656</v>
      </c>
      <c r="B11127" t="s">
        <v>3947</v>
      </c>
      <c r="C11127" s="9">
        <v>44767</v>
      </c>
      <c r="D11127" s="9">
        <v>44767</v>
      </c>
    </row>
    <row r="11128" spans="1:4" x14ac:dyDescent="0.2">
      <c r="A11128" t="s">
        <v>3656</v>
      </c>
      <c r="B11128" t="s">
        <v>3947</v>
      </c>
      <c r="C11128" s="9">
        <v>44767</v>
      </c>
      <c r="D11128" s="9">
        <v>44798</v>
      </c>
    </row>
    <row r="11129" spans="1:4" x14ac:dyDescent="0.2">
      <c r="A11129" t="s">
        <v>3656</v>
      </c>
      <c r="B11129" t="s">
        <v>3947</v>
      </c>
      <c r="C11129" s="9">
        <v>44767</v>
      </c>
      <c r="D11129" s="9">
        <v>44812</v>
      </c>
    </row>
    <row r="11130" spans="1:4" x14ac:dyDescent="0.2">
      <c r="A11130" t="s">
        <v>3656</v>
      </c>
      <c r="B11130" t="s">
        <v>3947</v>
      </c>
      <c r="C11130" s="9">
        <v>44767</v>
      </c>
      <c r="D11130" s="9">
        <v>44840</v>
      </c>
    </row>
    <row r="11131" spans="1:4" x14ac:dyDescent="0.2">
      <c r="A11131" t="s">
        <v>3656</v>
      </c>
      <c r="B11131" t="s">
        <v>3947</v>
      </c>
      <c r="C11131" s="9">
        <v>44767</v>
      </c>
      <c r="D11131" s="9">
        <v>44867</v>
      </c>
    </row>
    <row r="11132" spans="1:4" x14ac:dyDescent="0.2">
      <c r="A11132" t="s">
        <v>3656</v>
      </c>
      <c r="B11132" t="s">
        <v>3947</v>
      </c>
      <c r="C11132" s="9">
        <v>44767</v>
      </c>
      <c r="D11132" s="9">
        <v>44896</v>
      </c>
    </row>
    <row r="11133" spans="1:4" x14ac:dyDescent="0.2">
      <c r="A11133" t="s">
        <v>3656</v>
      </c>
      <c r="B11133" t="s">
        <v>3947</v>
      </c>
      <c r="C11133" s="9">
        <v>44767</v>
      </c>
      <c r="D11133" s="9">
        <v>44957</v>
      </c>
    </row>
    <row r="11134" spans="1:4" x14ac:dyDescent="0.2">
      <c r="A11134" t="s">
        <v>3656</v>
      </c>
      <c r="B11134" t="s">
        <v>3947</v>
      </c>
      <c r="C11134" s="9">
        <v>44767</v>
      </c>
      <c r="D11134" s="9">
        <v>45011</v>
      </c>
    </row>
    <row r="11135" spans="1:4" x14ac:dyDescent="0.2">
      <c r="A11135" t="s">
        <v>3656</v>
      </c>
      <c r="B11135" t="s">
        <v>3947</v>
      </c>
      <c r="C11135" s="9">
        <v>44767</v>
      </c>
      <c r="D11135" s="9">
        <v>45020</v>
      </c>
    </row>
    <row r="11136" spans="1:4" x14ac:dyDescent="0.2">
      <c r="A11136" t="s">
        <v>3656</v>
      </c>
      <c r="B11136" t="s">
        <v>3947</v>
      </c>
      <c r="C11136" s="9">
        <v>44767</v>
      </c>
      <c r="D11136" s="9">
        <v>45055</v>
      </c>
    </row>
    <row r="11137" spans="1:4" x14ac:dyDescent="0.2">
      <c r="A11137" t="s">
        <v>3656</v>
      </c>
      <c r="B11137" t="s">
        <v>3947</v>
      </c>
      <c r="C11137" s="9">
        <v>44767</v>
      </c>
      <c r="D11137" s="9">
        <v>45085</v>
      </c>
    </row>
    <row r="11138" spans="1:4" x14ac:dyDescent="0.2">
      <c r="A11138" t="s">
        <v>3656</v>
      </c>
      <c r="B11138" t="s">
        <v>3950</v>
      </c>
      <c r="C11138" s="9">
        <v>45010</v>
      </c>
      <c r="D11138" s="9">
        <v>45010</v>
      </c>
    </row>
    <row r="11139" spans="1:4" x14ac:dyDescent="0.2">
      <c r="A11139" t="s">
        <v>3656</v>
      </c>
      <c r="B11139" t="s">
        <v>3950</v>
      </c>
      <c r="C11139" s="9">
        <v>45010</v>
      </c>
      <c r="D11139" s="9">
        <v>45045</v>
      </c>
    </row>
    <row r="11140" spans="1:4" x14ac:dyDescent="0.2">
      <c r="A11140" t="s">
        <v>3656</v>
      </c>
      <c r="B11140" t="s">
        <v>3950</v>
      </c>
      <c r="C11140" s="9">
        <v>45010</v>
      </c>
      <c r="D11140" s="9">
        <v>45077</v>
      </c>
    </row>
    <row r="11141" spans="1:4" x14ac:dyDescent="0.2">
      <c r="A11141" t="s">
        <v>3656</v>
      </c>
      <c r="B11141" t="s">
        <v>3950</v>
      </c>
      <c r="C11141" s="9">
        <v>45010</v>
      </c>
      <c r="D11141" s="9">
        <v>45078</v>
      </c>
    </row>
    <row r="11142" spans="1:4" x14ac:dyDescent="0.2">
      <c r="A11142" t="s">
        <v>3657</v>
      </c>
      <c r="B11142" t="s">
        <v>3926</v>
      </c>
      <c r="C11142" s="9">
        <v>44932</v>
      </c>
      <c r="D11142" s="9">
        <v>44932</v>
      </c>
    </row>
    <row r="11143" spans="1:4" x14ac:dyDescent="0.2">
      <c r="A11143" t="s">
        <v>3657</v>
      </c>
      <c r="B11143" t="s">
        <v>3926</v>
      </c>
      <c r="C11143" s="9">
        <v>44932</v>
      </c>
      <c r="D11143" s="9">
        <v>44967</v>
      </c>
    </row>
    <row r="11144" spans="1:4" x14ac:dyDescent="0.2">
      <c r="A11144" t="s">
        <v>3657</v>
      </c>
      <c r="B11144" t="s">
        <v>3926</v>
      </c>
      <c r="C11144" s="9">
        <v>44932</v>
      </c>
      <c r="D11144" s="9">
        <v>44996</v>
      </c>
    </row>
    <row r="11145" spans="1:4" x14ac:dyDescent="0.2">
      <c r="A11145" t="s">
        <v>3657</v>
      </c>
      <c r="B11145" t="s">
        <v>3926</v>
      </c>
      <c r="C11145" s="9">
        <v>44932</v>
      </c>
      <c r="D11145" s="9">
        <v>45037</v>
      </c>
    </row>
    <row r="11146" spans="1:4" x14ac:dyDescent="0.2">
      <c r="A11146" t="s">
        <v>3657</v>
      </c>
      <c r="B11146" t="s">
        <v>3926</v>
      </c>
      <c r="C11146" s="9">
        <v>44932</v>
      </c>
      <c r="D11146" s="9">
        <v>45060</v>
      </c>
    </row>
    <row r="11147" spans="1:4" x14ac:dyDescent="0.2">
      <c r="A11147" t="s">
        <v>3657</v>
      </c>
      <c r="B11147" t="s">
        <v>3953</v>
      </c>
      <c r="C11147" s="9">
        <v>45025</v>
      </c>
      <c r="D11147" s="9">
        <v>45025</v>
      </c>
    </row>
    <row r="11148" spans="1:4" x14ac:dyDescent="0.2">
      <c r="A11148" t="s">
        <v>3657</v>
      </c>
      <c r="B11148" t="s">
        <v>3953</v>
      </c>
      <c r="C11148" s="9">
        <v>45025</v>
      </c>
      <c r="D11148" s="9">
        <v>45066</v>
      </c>
    </row>
    <row r="11149" spans="1:4" x14ac:dyDescent="0.2">
      <c r="A11149" t="s">
        <v>3658</v>
      </c>
      <c r="B11149" t="s">
        <v>3947</v>
      </c>
      <c r="C11149" s="9">
        <v>44637</v>
      </c>
      <c r="D11149" s="9">
        <v>44637</v>
      </c>
    </row>
    <row r="11150" spans="1:4" x14ac:dyDescent="0.2">
      <c r="A11150" t="s">
        <v>3658</v>
      </c>
      <c r="B11150" t="s">
        <v>3947</v>
      </c>
      <c r="C11150" s="9">
        <v>44637</v>
      </c>
      <c r="D11150" s="9">
        <v>44708</v>
      </c>
    </row>
    <row r="11151" spans="1:4" x14ac:dyDescent="0.2">
      <c r="A11151" t="s">
        <v>3658</v>
      </c>
      <c r="B11151" t="s">
        <v>3947</v>
      </c>
      <c r="C11151" s="9">
        <v>44637</v>
      </c>
      <c r="D11151" s="9">
        <v>44739</v>
      </c>
    </row>
    <row r="11152" spans="1:4" x14ac:dyDescent="0.2">
      <c r="A11152" t="s">
        <v>3658</v>
      </c>
      <c r="B11152" t="s">
        <v>3947</v>
      </c>
      <c r="C11152" s="9">
        <v>44637</v>
      </c>
      <c r="D11152" s="9">
        <v>44743</v>
      </c>
    </row>
    <row r="11153" spans="1:4" x14ac:dyDescent="0.2">
      <c r="A11153" t="s">
        <v>3658</v>
      </c>
      <c r="B11153" t="s">
        <v>3947</v>
      </c>
      <c r="C11153" s="9">
        <v>44637</v>
      </c>
      <c r="D11153" s="9">
        <v>44794</v>
      </c>
    </row>
    <row r="11154" spans="1:4" x14ac:dyDescent="0.2">
      <c r="A11154" t="s">
        <v>3658</v>
      </c>
      <c r="B11154" t="s">
        <v>3947</v>
      </c>
      <c r="C11154" s="9">
        <v>44637</v>
      </c>
      <c r="D11154" s="9">
        <v>44834</v>
      </c>
    </row>
    <row r="11155" spans="1:4" x14ac:dyDescent="0.2">
      <c r="A11155" t="s">
        <v>3658</v>
      </c>
      <c r="B11155" t="s">
        <v>3947</v>
      </c>
      <c r="C11155" s="9">
        <v>44637</v>
      </c>
      <c r="D11155" s="9">
        <v>44897</v>
      </c>
    </row>
    <row r="11156" spans="1:4" x14ac:dyDescent="0.2">
      <c r="A11156" t="s">
        <v>3658</v>
      </c>
      <c r="B11156" t="s">
        <v>3947</v>
      </c>
      <c r="C11156" s="9">
        <v>44637</v>
      </c>
      <c r="D11156" s="9">
        <v>44981</v>
      </c>
    </row>
    <row r="11157" spans="1:4" x14ac:dyDescent="0.2">
      <c r="A11157" t="s">
        <v>3658</v>
      </c>
      <c r="B11157" t="s">
        <v>3947</v>
      </c>
      <c r="C11157" s="9">
        <v>44637</v>
      </c>
      <c r="D11157" s="9">
        <v>45007</v>
      </c>
    </row>
    <row r="11158" spans="1:4" x14ac:dyDescent="0.2">
      <c r="A11158" t="s">
        <v>3658</v>
      </c>
      <c r="B11158" t="s">
        <v>3947</v>
      </c>
      <c r="C11158" s="9">
        <v>44637</v>
      </c>
      <c r="D11158" s="9">
        <v>45046</v>
      </c>
    </row>
    <row r="11159" spans="1:4" x14ac:dyDescent="0.2">
      <c r="A11159" t="s">
        <v>3658</v>
      </c>
      <c r="B11159" t="s">
        <v>3953</v>
      </c>
      <c r="C11159" s="9">
        <v>44800</v>
      </c>
      <c r="D11159" s="9">
        <v>44800</v>
      </c>
    </row>
    <row r="11160" spans="1:4" x14ac:dyDescent="0.2">
      <c r="A11160" t="s">
        <v>3658</v>
      </c>
      <c r="B11160" t="s">
        <v>3953</v>
      </c>
      <c r="C11160" s="9">
        <v>44800</v>
      </c>
      <c r="D11160" s="9">
        <v>44846</v>
      </c>
    </row>
    <row r="11161" spans="1:4" x14ac:dyDescent="0.2">
      <c r="A11161" t="s">
        <v>3658</v>
      </c>
      <c r="B11161" t="s">
        <v>3953</v>
      </c>
      <c r="C11161" s="9">
        <v>44800</v>
      </c>
      <c r="D11161" s="9">
        <v>44867</v>
      </c>
    </row>
    <row r="11162" spans="1:4" x14ac:dyDescent="0.2">
      <c r="A11162" t="s">
        <v>3658</v>
      </c>
      <c r="B11162" t="s">
        <v>3953</v>
      </c>
      <c r="C11162" s="9">
        <v>44800</v>
      </c>
      <c r="D11162" s="9">
        <v>44903</v>
      </c>
    </row>
    <row r="11163" spans="1:4" x14ac:dyDescent="0.2">
      <c r="A11163" t="s">
        <v>3658</v>
      </c>
      <c r="B11163" t="s">
        <v>3953</v>
      </c>
      <c r="C11163" s="9">
        <v>44800</v>
      </c>
      <c r="D11163" s="9">
        <v>44931</v>
      </c>
    </row>
    <row r="11164" spans="1:4" x14ac:dyDescent="0.2">
      <c r="A11164" t="s">
        <v>3658</v>
      </c>
      <c r="B11164" t="s">
        <v>3953</v>
      </c>
      <c r="C11164" s="9">
        <v>44800</v>
      </c>
      <c r="D11164" s="9">
        <v>44984</v>
      </c>
    </row>
    <row r="11165" spans="1:4" x14ac:dyDescent="0.2">
      <c r="A11165" t="s">
        <v>3658</v>
      </c>
      <c r="B11165" t="s">
        <v>3953</v>
      </c>
      <c r="C11165" s="9">
        <v>44800</v>
      </c>
      <c r="D11165" s="9">
        <v>44993</v>
      </c>
    </row>
    <row r="11166" spans="1:4" x14ac:dyDescent="0.2">
      <c r="A11166" t="s">
        <v>3658</v>
      </c>
      <c r="B11166" t="s">
        <v>3953</v>
      </c>
      <c r="C11166" s="9">
        <v>44800</v>
      </c>
      <c r="D11166" s="9">
        <v>45043</v>
      </c>
    </row>
    <row r="11167" spans="1:4" x14ac:dyDescent="0.2">
      <c r="A11167" t="s">
        <v>3658</v>
      </c>
      <c r="B11167" t="s">
        <v>3953</v>
      </c>
      <c r="C11167" s="9">
        <v>44800</v>
      </c>
      <c r="D11167" s="9">
        <v>45050</v>
      </c>
    </row>
    <row r="11168" spans="1:4" x14ac:dyDescent="0.2">
      <c r="A11168" t="s">
        <v>3658</v>
      </c>
      <c r="B11168" t="s">
        <v>3953</v>
      </c>
      <c r="C11168" s="9">
        <v>44800</v>
      </c>
      <c r="D11168" s="9">
        <v>45085</v>
      </c>
    </row>
    <row r="11169" spans="1:4" x14ac:dyDescent="0.2">
      <c r="A11169" t="s">
        <v>3659</v>
      </c>
      <c r="B11169" t="s">
        <v>3947</v>
      </c>
      <c r="C11169" s="9">
        <v>44795</v>
      </c>
      <c r="D11169" s="9">
        <v>44795</v>
      </c>
    </row>
    <row r="11170" spans="1:4" x14ac:dyDescent="0.2">
      <c r="A11170" t="s">
        <v>3659</v>
      </c>
      <c r="B11170" t="s">
        <v>3947</v>
      </c>
      <c r="C11170" s="9">
        <v>44795</v>
      </c>
      <c r="D11170" s="9">
        <v>44829</v>
      </c>
    </row>
    <row r="11171" spans="1:4" x14ac:dyDescent="0.2">
      <c r="A11171" t="s">
        <v>3659</v>
      </c>
      <c r="B11171" t="s">
        <v>3947</v>
      </c>
      <c r="C11171" s="9">
        <v>44795</v>
      </c>
      <c r="D11171" s="9">
        <v>44890</v>
      </c>
    </row>
    <row r="11172" spans="1:4" x14ac:dyDescent="0.2">
      <c r="A11172" t="s">
        <v>3659</v>
      </c>
      <c r="B11172" t="s">
        <v>3947</v>
      </c>
      <c r="C11172" s="9">
        <v>44795</v>
      </c>
      <c r="D11172" s="9">
        <v>45007</v>
      </c>
    </row>
    <row r="11173" spans="1:4" x14ac:dyDescent="0.2">
      <c r="A11173" t="s">
        <v>3659</v>
      </c>
      <c r="B11173" t="s">
        <v>3947</v>
      </c>
      <c r="C11173" s="9">
        <v>44795</v>
      </c>
      <c r="D11173" s="9">
        <v>45038</v>
      </c>
    </row>
    <row r="11174" spans="1:4" x14ac:dyDescent="0.2">
      <c r="A11174" t="s">
        <v>3659</v>
      </c>
      <c r="B11174" t="s">
        <v>3947</v>
      </c>
      <c r="C11174" s="9">
        <v>44795</v>
      </c>
      <c r="D11174" s="9">
        <v>45052</v>
      </c>
    </row>
    <row r="11175" spans="1:4" x14ac:dyDescent="0.2">
      <c r="A11175" t="s">
        <v>3659</v>
      </c>
      <c r="B11175" t="s">
        <v>3924</v>
      </c>
      <c r="C11175" s="9">
        <v>44942</v>
      </c>
      <c r="D11175" s="9">
        <v>44942</v>
      </c>
    </row>
    <row r="11176" spans="1:4" x14ac:dyDescent="0.2">
      <c r="A11176" t="s">
        <v>3659</v>
      </c>
      <c r="B11176" t="s">
        <v>3924</v>
      </c>
      <c r="C11176" s="9">
        <v>44942</v>
      </c>
      <c r="D11176" s="9">
        <v>44974</v>
      </c>
    </row>
    <row r="11177" spans="1:4" x14ac:dyDescent="0.2">
      <c r="A11177" t="s">
        <v>3659</v>
      </c>
      <c r="B11177" t="s">
        <v>3924</v>
      </c>
      <c r="C11177" s="9">
        <v>44942</v>
      </c>
      <c r="D11177" s="9">
        <v>45008</v>
      </c>
    </row>
    <row r="11178" spans="1:4" x14ac:dyDescent="0.2">
      <c r="A11178" t="s">
        <v>3659</v>
      </c>
      <c r="B11178" t="s">
        <v>3924</v>
      </c>
      <c r="C11178" s="9">
        <v>44942</v>
      </c>
      <c r="D11178" s="9">
        <v>45033</v>
      </c>
    </row>
    <row r="11179" spans="1:4" x14ac:dyDescent="0.2">
      <c r="A11179" t="s">
        <v>3659</v>
      </c>
      <c r="B11179" t="s">
        <v>3924</v>
      </c>
      <c r="C11179" s="9">
        <v>44942</v>
      </c>
      <c r="D11179" s="9">
        <v>45068</v>
      </c>
    </row>
    <row r="11180" spans="1:4" x14ac:dyDescent="0.2">
      <c r="A11180" t="s">
        <v>3660</v>
      </c>
      <c r="B11180" t="s">
        <v>3923</v>
      </c>
      <c r="C11180" s="9">
        <v>44754</v>
      </c>
      <c r="D11180" s="9">
        <v>44754</v>
      </c>
    </row>
    <row r="11181" spans="1:4" x14ac:dyDescent="0.2">
      <c r="A11181" t="s">
        <v>3660</v>
      </c>
      <c r="B11181" t="s">
        <v>3923</v>
      </c>
      <c r="C11181" s="9">
        <v>44754</v>
      </c>
      <c r="D11181" s="9">
        <v>44793</v>
      </c>
    </row>
    <row r="11182" spans="1:4" x14ac:dyDescent="0.2">
      <c r="A11182" t="s">
        <v>3660</v>
      </c>
      <c r="B11182" t="s">
        <v>3923</v>
      </c>
      <c r="C11182" s="9">
        <v>44754</v>
      </c>
      <c r="D11182" s="9">
        <v>44831</v>
      </c>
    </row>
    <row r="11183" spans="1:4" x14ac:dyDescent="0.2">
      <c r="A11183" t="s">
        <v>3660</v>
      </c>
      <c r="B11183" t="s">
        <v>3923</v>
      </c>
      <c r="C11183" s="9">
        <v>44754</v>
      </c>
      <c r="D11183" s="9">
        <v>44860</v>
      </c>
    </row>
    <row r="11184" spans="1:4" x14ac:dyDescent="0.2">
      <c r="A11184" t="s">
        <v>3660</v>
      </c>
      <c r="B11184" t="s">
        <v>3923</v>
      </c>
      <c r="C11184" s="9">
        <v>44754</v>
      </c>
      <c r="D11184" s="9">
        <v>44889</v>
      </c>
    </row>
    <row r="11185" spans="1:4" x14ac:dyDescent="0.2">
      <c r="A11185" t="s">
        <v>3660</v>
      </c>
      <c r="B11185" t="s">
        <v>3923</v>
      </c>
      <c r="C11185" s="9">
        <v>44754</v>
      </c>
      <c r="D11185" s="9">
        <v>44912</v>
      </c>
    </row>
    <row r="11186" spans="1:4" x14ac:dyDescent="0.2">
      <c r="A11186" t="s">
        <v>3660</v>
      </c>
      <c r="B11186" t="s">
        <v>3923</v>
      </c>
      <c r="C11186" s="9">
        <v>44754</v>
      </c>
      <c r="D11186" s="9">
        <v>44943</v>
      </c>
    </row>
    <row r="11187" spans="1:4" x14ac:dyDescent="0.2">
      <c r="A11187" t="s">
        <v>3660</v>
      </c>
      <c r="B11187" t="s">
        <v>3923</v>
      </c>
      <c r="C11187" s="9">
        <v>44754</v>
      </c>
      <c r="D11187" s="9">
        <v>45008</v>
      </c>
    </row>
    <row r="11188" spans="1:4" x14ac:dyDescent="0.2">
      <c r="A11188" t="s">
        <v>3660</v>
      </c>
      <c r="B11188" t="s">
        <v>3923</v>
      </c>
      <c r="C11188" s="9">
        <v>44754</v>
      </c>
      <c r="D11188" s="9">
        <v>45033</v>
      </c>
    </row>
    <row r="11189" spans="1:4" x14ac:dyDescent="0.2">
      <c r="A11189" t="s">
        <v>3660</v>
      </c>
      <c r="B11189" t="s">
        <v>3923</v>
      </c>
      <c r="C11189" s="9">
        <v>44754</v>
      </c>
      <c r="D11189" s="9">
        <v>45062</v>
      </c>
    </row>
    <row r="11190" spans="1:4" x14ac:dyDescent="0.2">
      <c r="A11190" t="s">
        <v>3660</v>
      </c>
      <c r="B11190" t="s">
        <v>3924</v>
      </c>
      <c r="C11190" s="9">
        <v>44788</v>
      </c>
      <c r="D11190" s="9">
        <v>44788</v>
      </c>
    </row>
    <row r="11191" spans="1:4" x14ac:dyDescent="0.2">
      <c r="A11191" t="s">
        <v>3660</v>
      </c>
      <c r="B11191" t="s">
        <v>3924</v>
      </c>
      <c r="C11191" s="9">
        <v>44788</v>
      </c>
      <c r="D11191" s="9">
        <v>44825</v>
      </c>
    </row>
    <row r="11192" spans="1:4" x14ac:dyDescent="0.2">
      <c r="A11192" t="s">
        <v>3660</v>
      </c>
      <c r="B11192" t="s">
        <v>3924</v>
      </c>
      <c r="C11192" s="9">
        <v>44788</v>
      </c>
      <c r="D11192" s="9">
        <v>44853</v>
      </c>
    </row>
    <row r="11193" spans="1:4" x14ac:dyDescent="0.2">
      <c r="A11193" t="s">
        <v>3660</v>
      </c>
      <c r="B11193" t="s">
        <v>3924</v>
      </c>
      <c r="C11193" s="9">
        <v>44788</v>
      </c>
      <c r="D11193" s="9">
        <v>44887</v>
      </c>
    </row>
    <row r="11194" spans="1:4" x14ac:dyDescent="0.2">
      <c r="A11194" t="s">
        <v>3660</v>
      </c>
      <c r="B11194" t="s">
        <v>3924</v>
      </c>
      <c r="C11194" s="9">
        <v>44788</v>
      </c>
      <c r="D11194" s="9">
        <v>44917</v>
      </c>
    </row>
    <row r="11195" spans="1:4" x14ac:dyDescent="0.2">
      <c r="A11195" t="s">
        <v>3660</v>
      </c>
      <c r="B11195" t="s">
        <v>3924</v>
      </c>
      <c r="C11195" s="9">
        <v>44788</v>
      </c>
      <c r="D11195" s="9">
        <v>44951</v>
      </c>
    </row>
    <row r="11196" spans="1:4" x14ac:dyDescent="0.2">
      <c r="A11196" t="s">
        <v>3660</v>
      </c>
      <c r="B11196" t="s">
        <v>3924</v>
      </c>
      <c r="C11196" s="9">
        <v>44788</v>
      </c>
      <c r="D11196" s="9">
        <v>44973</v>
      </c>
    </row>
    <row r="11197" spans="1:4" x14ac:dyDescent="0.2">
      <c r="A11197" t="s">
        <v>3660</v>
      </c>
      <c r="B11197" t="s">
        <v>3924</v>
      </c>
      <c r="C11197" s="9">
        <v>44788</v>
      </c>
      <c r="D11197" s="9">
        <v>45008</v>
      </c>
    </row>
    <row r="11198" spans="1:4" x14ac:dyDescent="0.2">
      <c r="A11198" t="s">
        <v>3660</v>
      </c>
      <c r="B11198" t="s">
        <v>3924</v>
      </c>
      <c r="C11198" s="9">
        <v>44788</v>
      </c>
      <c r="D11198" s="9">
        <v>45031</v>
      </c>
    </row>
    <row r="11199" spans="1:4" x14ac:dyDescent="0.2">
      <c r="A11199" t="s">
        <v>3660</v>
      </c>
      <c r="B11199" t="s">
        <v>3924</v>
      </c>
      <c r="C11199" s="9">
        <v>44788</v>
      </c>
      <c r="D11199" s="9">
        <v>45074</v>
      </c>
    </row>
    <row r="11200" spans="1:4" x14ac:dyDescent="0.2">
      <c r="A11200" t="s">
        <v>3661</v>
      </c>
      <c r="B11200" t="s">
        <v>3947</v>
      </c>
      <c r="C11200" s="9">
        <v>44893</v>
      </c>
      <c r="D11200" s="9">
        <v>44893</v>
      </c>
    </row>
    <row r="11201" spans="1:4" x14ac:dyDescent="0.2">
      <c r="A11201" t="s">
        <v>3661</v>
      </c>
      <c r="B11201" t="s">
        <v>3922</v>
      </c>
      <c r="C11201" s="9">
        <v>44893</v>
      </c>
      <c r="D11201" s="9">
        <v>44893</v>
      </c>
    </row>
    <row r="11202" spans="1:4" x14ac:dyDescent="0.2">
      <c r="A11202" t="s">
        <v>3661</v>
      </c>
      <c r="B11202" t="s">
        <v>3947</v>
      </c>
      <c r="C11202" s="9">
        <v>44893</v>
      </c>
      <c r="D11202" s="9">
        <v>44924</v>
      </c>
    </row>
    <row r="11203" spans="1:4" x14ac:dyDescent="0.2">
      <c r="A11203" t="s">
        <v>3661</v>
      </c>
      <c r="B11203" t="s">
        <v>3922</v>
      </c>
      <c r="C11203" s="9">
        <v>44893</v>
      </c>
      <c r="D11203" s="9">
        <v>44924</v>
      </c>
    </row>
    <row r="11204" spans="1:4" x14ac:dyDescent="0.2">
      <c r="A11204" t="s">
        <v>3661</v>
      </c>
      <c r="B11204" t="s">
        <v>3947</v>
      </c>
      <c r="C11204" s="9">
        <v>44893</v>
      </c>
      <c r="D11204" s="9">
        <v>44936</v>
      </c>
    </row>
    <row r="11205" spans="1:4" x14ac:dyDescent="0.2">
      <c r="A11205" t="s">
        <v>3661</v>
      </c>
      <c r="B11205" t="s">
        <v>3922</v>
      </c>
      <c r="C11205" s="9">
        <v>44893</v>
      </c>
      <c r="D11205" s="9">
        <v>44938</v>
      </c>
    </row>
    <row r="11206" spans="1:4" x14ac:dyDescent="0.2">
      <c r="A11206" t="s">
        <v>3661</v>
      </c>
      <c r="B11206" t="s">
        <v>3947</v>
      </c>
      <c r="C11206" s="9">
        <v>44893</v>
      </c>
      <c r="D11206" s="9">
        <v>44960</v>
      </c>
    </row>
    <row r="11207" spans="1:4" x14ac:dyDescent="0.2">
      <c r="A11207" t="s">
        <v>3661</v>
      </c>
      <c r="B11207" t="s">
        <v>3922</v>
      </c>
      <c r="C11207" s="9">
        <v>44893</v>
      </c>
      <c r="D11207" s="9">
        <v>44965</v>
      </c>
    </row>
    <row r="11208" spans="1:4" x14ac:dyDescent="0.2">
      <c r="A11208" t="s">
        <v>3661</v>
      </c>
      <c r="B11208" t="s">
        <v>3947</v>
      </c>
      <c r="C11208" s="9">
        <v>44893</v>
      </c>
      <c r="D11208" s="9">
        <v>44986</v>
      </c>
    </row>
    <row r="11209" spans="1:4" x14ac:dyDescent="0.2">
      <c r="A11209" t="s">
        <v>3661</v>
      </c>
      <c r="B11209" t="s">
        <v>3922</v>
      </c>
      <c r="C11209" s="9">
        <v>44893</v>
      </c>
      <c r="D11209" s="9">
        <v>45013</v>
      </c>
    </row>
    <row r="11210" spans="1:4" x14ac:dyDescent="0.2">
      <c r="A11210" t="s">
        <v>3661</v>
      </c>
      <c r="B11210" t="s">
        <v>3922</v>
      </c>
      <c r="C11210" s="9">
        <v>44893</v>
      </c>
      <c r="D11210" s="9">
        <v>45025</v>
      </c>
    </row>
    <row r="11211" spans="1:4" x14ac:dyDescent="0.2">
      <c r="A11211" t="s">
        <v>3661</v>
      </c>
      <c r="B11211" t="s">
        <v>3947</v>
      </c>
      <c r="C11211" s="9">
        <v>44893</v>
      </c>
      <c r="D11211" s="9">
        <v>45026</v>
      </c>
    </row>
    <row r="11212" spans="1:4" x14ac:dyDescent="0.2">
      <c r="A11212" t="s">
        <v>3661</v>
      </c>
      <c r="B11212" t="s">
        <v>3947</v>
      </c>
      <c r="C11212" s="9">
        <v>44893</v>
      </c>
      <c r="D11212" s="9">
        <v>45049</v>
      </c>
    </row>
    <row r="11213" spans="1:4" x14ac:dyDescent="0.2">
      <c r="A11213" t="s">
        <v>3661</v>
      </c>
      <c r="B11213" t="s">
        <v>3922</v>
      </c>
      <c r="C11213" s="9">
        <v>44893</v>
      </c>
      <c r="D11213" s="9">
        <v>45076</v>
      </c>
    </row>
    <row r="11214" spans="1:4" x14ac:dyDescent="0.2">
      <c r="A11214" t="s">
        <v>3661</v>
      </c>
      <c r="B11214" t="s">
        <v>3947</v>
      </c>
      <c r="C11214" s="9">
        <v>44893</v>
      </c>
      <c r="D11214" s="9">
        <v>45081</v>
      </c>
    </row>
    <row r="11215" spans="1:4" x14ac:dyDescent="0.2">
      <c r="A11215" t="s">
        <v>3661</v>
      </c>
      <c r="B11215" t="s">
        <v>3922</v>
      </c>
      <c r="C11215" s="9">
        <v>44893</v>
      </c>
      <c r="D11215" s="9">
        <v>45087</v>
      </c>
    </row>
    <row r="11216" spans="1:4" x14ac:dyDescent="0.2">
      <c r="A11216" t="s">
        <v>3662</v>
      </c>
      <c r="B11216" t="s">
        <v>3924</v>
      </c>
      <c r="C11216" s="9">
        <v>44678</v>
      </c>
      <c r="D11216" s="9">
        <v>44678</v>
      </c>
    </row>
    <row r="11217" spans="1:4" x14ac:dyDescent="0.2">
      <c r="A11217" t="s">
        <v>3662</v>
      </c>
      <c r="B11217" t="s">
        <v>3924</v>
      </c>
      <c r="C11217" s="9">
        <v>44678</v>
      </c>
      <c r="D11217" s="9">
        <v>44714</v>
      </c>
    </row>
    <row r="11218" spans="1:4" x14ac:dyDescent="0.2">
      <c r="A11218" t="s">
        <v>3662</v>
      </c>
      <c r="B11218" t="s">
        <v>3924</v>
      </c>
      <c r="C11218" s="9">
        <v>44678</v>
      </c>
      <c r="D11218" s="9">
        <v>44864</v>
      </c>
    </row>
    <row r="11219" spans="1:4" x14ac:dyDescent="0.2">
      <c r="A11219" t="s">
        <v>3662</v>
      </c>
      <c r="B11219" t="s">
        <v>3924</v>
      </c>
      <c r="C11219" s="9">
        <v>44678</v>
      </c>
      <c r="D11219" s="9">
        <v>44923</v>
      </c>
    </row>
    <row r="11220" spans="1:4" x14ac:dyDescent="0.2">
      <c r="A11220" t="s">
        <v>3662</v>
      </c>
      <c r="B11220" t="s">
        <v>3924</v>
      </c>
      <c r="C11220" s="9">
        <v>44678</v>
      </c>
      <c r="D11220" s="9">
        <v>44989</v>
      </c>
    </row>
    <row r="11221" spans="1:4" x14ac:dyDescent="0.2">
      <c r="A11221" t="s">
        <v>3662</v>
      </c>
      <c r="B11221" t="s">
        <v>3924</v>
      </c>
      <c r="C11221" s="9">
        <v>44678</v>
      </c>
      <c r="D11221" s="9">
        <v>45076</v>
      </c>
    </row>
    <row r="11222" spans="1:4" x14ac:dyDescent="0.2">
      <c r="A11222" t="s">
        <v>3662</v>
      </c>
      <c r="B11222" t="s">
        <v>3926</v>
      </c>
      <c r="C11222" s="9">
        <v>44957</v>
      </c>
      <c r="D11222" s="9">
        <v>44957</v>
      </c>
    </row>
    <row r="11223" spans="1:4" x14ac:dyDescent="0.2">
      <c r="A11223" t="s">
        <v>3662</v>
      </c>
      <c r="B11223" t="s">
        <v>3926</v>
      </c>
      <c r="C11223" s="9">
        <v>44957</v>
      </c>
      <c r="D11223" s="9">
        <v>44997</v>
      </c>
    </row>
    <row r="11224" spans="1:4" x14ac:dyDescent="0.2">
      <c r="A11224" t="s">
        <v>3662</v>
      </c>
      <c r="B11224" t="s">
        <v>3926</v>
      </c>
      <c r="C11224" s="9">
        <v>44957</v>
      </c>
      <c r="D11224" s="9">
        <v>45023</v>
      </c>
    </row>
    <row r="11225" spans="1:4" x14ac:dyDescent="0.2">
      <c r="A11225" t="s">
        <v>3662</v>
      </c>
      <c r="B11225" t="s">
        <v>3926</v>
      </c>
      <c r="C11225" s="9">
        <v>44957</v>
      </c>
      <c r="D11225" s="9">
        <v>45061</v>
      </c>
    </row>
    <row r="11226" spans="1:4" x14ac:dyDescent="0.2">
      <c r="A11226" t="s">
        <v>3663</v>
      </c>
      <c r="B11226" t="s">
        <v>3921</v>
      </c>
      <c r="C11226" s="9">
        <v>44618</v>
      </c>
      <c r="D11226" s="9">
        <v>44618</v>
      </c>
    </row>
    <row r="11227" spans="1:4" x14ac:dyDescent="0.2">
      <c r="A11227" t="s">
        <v>3663</v>
      </c>
      <c r="B11227" t="s">
        <v>3921</v>
      </c>
      <c r="C11227" s="9">
        <v>44618</v>
      </c>
      <c r="D11227" s="9">
        <v>44679</v>
      </c>
    </row>
    <row r="11228" spans="1:4" x14ac:dyDescent="0.2">
      <c r="A11228" t="s">
        <v>3663</v>
      </c>
      <c r="B11228" t="s">
        <v>3921</v>
      </c>
      <c r="C11228" s="9">
        <v>44618</v>
      </c>
      <c r="D11228" s="9">
        <v>44684</v>
      </c>
    </row>
    <row r="11229" spans="1:4" x14ac:dyDescent="0.2">
      <c r="A11229" t="s">
        <v>3663</v>
      </c>
      <c r="B11229" t="s">
        <v>3921</v>
      </c>
      <c r="C11229" s="9">
        <v>44618</v>
      </c>
      <c r="D11229" s="9">
        <v>44741</v>
      </c>
    </row>
    <row r="11230" spans="1:4" x14ac:dyDescent="0.2">
      <c r="A11230" t="s">
        <v>3663</v>
      </c>
      <c r="B11230" t="s">
        <v>3921</v>
      </c>
      <c r="C11230" s="9">
        <v>44618</v>
      </c>
      <c r="D11230" s="9">
        <v>44751</v>
      </c>
    </row>
    <row r="11231" spans="1:4" x14ac:dyDescent="0.2">
      <c r="A11231" t="s">
        <v>3663</v>
      </c>
      <c r="B11231" t="s">
        <v>3921</v>
      </c>
      <c r="C11231" s="9">
        <v>44618</v>
      </c>
      <c r="D11231" s="9">
        <v>44804</v>
      </c>
    </row>
    <row r="11232" spans="1:4" x14ac:dyDescent="0.2">
      <c r="A11232" t="s">
        <v>3663</v>
      </c>
      <c r="B11232" t="s">
        <v>3921</v>
      </c>
      <c r="C11232" s="9">
        <v>44618</v>
      </c>
      <c r="D11232" s="9">
        <v>44834</v>
      </c>
    </row>
    <row r="11233" spans="1:4" x14ac:dyDescent="0.2">
      <c r="A11233" t="s">
        <v>3663</v>
      </c>
      <c r="B11233" t="s">
        <v>3921</v>
      </c>
      <c r="C11233" s="9">
        <v>44618</v>
      </c>
      <c r="D11233" s="9">
        <v>44865</v>
      </c>
    </row>
    <row r="11234" spans="1:4" x14ac:dyDescent="0.2">
      <c r="A11234" t="s">
        <v>3663</v>
      </c>
      <c r="B11234" t="s">
        <v>3921</v>
      </c>
      <c r="C11234" s="9">
        <v>44618</v>
      </c>
      <c r="D11234" s="9">
        <v>44894</v>
      </c>
    </row>
    <row r="11235" spans="1:4" x14ac:dyDescent="0.2">
      <c r="A11235" t="s">
        <v>3663</v>
      </c>
      <c r="B11235" t="s">
        <v>3921</v>
      </c>
      <c r="C11235" s="9">
        <v>44618</v>
      </c>
      <c r="D11235" s="9">
        <v>44899</v>
      </c>
    </row>
    <row r="11236" spans="1:4" x14ac:dyDescent="0.2">
      <c r="A11236" t="s">
        <v>3663</v>
      </c>
      <c r="B11236" t="s">
        <v>3921</v>
      </c>
      <c r="C11236" s="9">
        <v>44618</v>
      </c>
      <c r="D11236" s="9">
        <v>44953</v>
      </c>
    </row>
    <row r="11237" spans="1:4" x14ac:dyDescent="0.2">
      <c r="A11237" t="s">
        <v>3663</v>
      </c>
      <c r="B11237" t="s">
        <v>3921</v>
      </c>
      <c r="C11237" s="9">
        <v>44618</v>
      </c>
      <c r="D11237" s="9">
        <v>44995</v>
      </c>
    </row>
    <row r="11238" spans="1:4" x14ac:dyDescent="0.2">
      <c r="A11238" t="s">
        <v>3663</v>
      </c>
      <c r="B11238" t="s">
        <v>3921</v>
      </c>
      <c r="C11238" s="9">
        <v>44618</v>
      </c>
      <c r="D11238" s="9">
        <v>45051</v>
      </c>
    </row>
    <row r="11239" spans="1:4" x14ac:dyDescent="0.2">
      <c r="A11239" t="s">
        <v>3663</v>
      </c>
      <c r="B11239" t="s">
        <v>3948</v>
      </c>
      <c r="C11239" s="9">
        <v>44962</v>
      </c>
      <c r="D11239" s="9">
        <v>44962</v>
      </c>
    </row>
    <row r="11240" spans="1:4" x14ac:dyDescent="0.2">
      <c r="A11240" t="s">
        <v>3663</v>
      </c>
      <c r="B11240" t="s">
        <v>3948</v>
      </c>
      <c r="C11240" s="9">
        <v>44962</v>
      </c>
      <c r="D11240" s="9">
        <v>45004</v>
      </c>
    </row>
    <row r="11241" spans="1:4" x14ac:dyDescent="0.2">
      <c r="A11241" t="s">
        <v>3663</v>
      </c>
      <c r="B11241" t="s">
        <v>3948</v>
      </c>
      <c r="C11241" s="9">
        <v>44962</v>
      </c>
      <c r="D11241" s="9">
        <v>45027</v>
      </c>
    </row>
    <row r="11242" spans="1:4" x14ac:dyDescent="0.2">
      <c r="A11242" t="s">
        <v>3663</v>
      </c>
      <c r="B11242" t="s">
        <v>3948</v>
      </c>
      <c r="C11242" s="9">
        <v>44962</v>
      </c>
      <c r="D11242" s="9">
        <v>45056</v>
      </c>
    </row>
    <row r="11243" spans="1:4" x14ac:dyDescent="0.2">
      <c r="A11243" t="s">
        <v>3664</v>
      </c>
      <c r="B11243" t="s">
        <v>3929</v>
      </c>
      <c r="C11243" s="9">
        <v>44584</v>
      </c>
      <c r="D11243" s="9">
        <v>44584</v>
      </c>
    </row>
    <row r="11244" spans="1:4" x14ac:dyDescent="0.2">
      <c r="A11244" t="s">
        <v>3664</v>
      </c>
      <c r="B11244" t="s">
        <v>3929</v>
      </c>
      <c r="C11244" s="9">
        <v>44584</v>
      </c>
      <c r="D11244" s="9">
        <v>44624</v>
      </c>
    </row>
    <row r="11245" spans="1:4" x14ac:dyDescent="0.2">
      <c r="A11245" t="s">
        <v>3664</v>
      </c>
      <c r="B11245" t="s">
        <v>3929</v>
      </c>
      <c r="C11245" s="9">
        <v>44584</v>
      </c>
      <c r="D11245" s="9">
        <v>44656</v>
      </c>
    </row>
    <row r="11246" spans="1:4" x14ac:dyDescent="0.2">
      <c r="A11246" t="s">
        <v>3664</v>
      </c>
      <c r="B11246" t="s">
        <v>3929</v>
      </c>
      <c r="C11246" s="9">
        <v>44584</v>
      </c>
      <c r="D11246" s="9">
        <v>44707</v>
      </c>
    </row>
    <row r="11247" spans="1:4" x14ac:dyDescent="0.2">
      <c r="A11247" t="s">
        <v>3664</v>
      </c>
      <c r="B11247" t="s">
        <v>3929</v>
      </c>
      <c r="C11247" s="9">
        <v>44584</v>
      </c>
      <c r="D11247" s="9">
        <v>44738</v>
      </c>
    </row>
    <row r="11248" spans="1:4" x14ac:dyDescent="0.2">
      <c r="A11248" t="s">
        <v>3664</v>
      </c>
      <c r="B11248" t="s">
        <v>3929</v>
      </c>
      <c r="C11248" s="9">
        <v>44584</v>
      </c>
      <c r="D11248" s="9">
        <v>44803</v>
      </c>
    </row>
    <row r="11249" spans="1:4" x14ac:dyDescent="0.2">
      <c r="A11249" t="s">
        <v>3664</v>
      </c>
      <c r="B11249" t="s">
        <v>3929</v>
      </c>
      <c r="C11249" s="9">
        <v>44584</v>
      </c>
      <c r="D11249" s="9">
        <v>44808</v>
      </c>
    </row>
    <row r="11250" spans="1:4" x14ac:dyDescent="0.2">
      <c r="A11250" t="s">
        <v>3664</v>
      </c>
      <c r="B11250" t="s">
        <v>3929</v>
      </c>
      <c r="C11250" s="9">
        <v>44584</v>
      </c>
      <c r="D11250" s="9">
        <v>44861</v>
      </c>
    </row>
    <row r="11251" spans="1:4" x14ac:dyDescent="0.2">
      <c r="A11251" t="s">
        <v>3664</v>
      </c>
      <c r="B11251" t="s">
        <v>3929</v>
      </c>
      <c r="C11251" s="9">
        <v>44584</v>
      </c>
      <c r="D11251" s="9">
        <v>44890</v>
      </c>
    </row>
    <row r="11252" spans="1:4" x14ac:dyDescent="0.2">
      <c r="A11252" t="s">
        <v>3664</v>
      </c>
      <c r="B11252" t="s">
        <v>3929</v>
      </c>
      <c r="C11252" s="9">
        <v>44584</v>
      </c>
      <c r="D11252" s="9">
        <v>44897</v>
      </c>
    </row>
    <row r="11253" spans="1:4" x14ac:dyDescent="0.2">
      <c r="A11253" t="s">
        <v>3664</v>
      </c>
      <c r="B11253" t="s">
        <v>3929</v>
      </c>
      <c r="C11253" s="9">
        <v>44584</v>
      </c>
      <c r="D11253" s="9">
        <v>44927</v>
      </c>
    </row>
    <row r="11254" spans="1:4" x14ac:dyDescent="0.2">
      <c r="A11254" t="s">
        <v>3664</v>
      </c>
      <c r="B11254" t="s">
        <v>3929</v>
      </c>
      <c r="C11254" s="9">
        <v>44584</v>
      </c>
      <c r="D11254" s="9">
        <v>44982</v>
      </c>
    </row>
    <row r="11255" spans="1:4" x14ac:dyDescent="0.2">
      <c r="A11255" t="s">
        <v>3664</v>
      </c>
      <c r="B11255" t="s">
        <v>3929</v>
      </c>
      <c r="C11255" s="9">
        <v>44584</v>
      </c>
      <c r="D11255" s="9">
        <v>44991</v>
      </c>
    </row>
    <row r="11256" spans="1:4" x14ac:dyDescent="0.2">
      <c r="A11256" t="s">
        <v>3664</v>
      </c>
      <c r="B11256" t="s">
        <v>3929</v>
      </c>
      <c r="C11256" s="9">
        <v>44584</v>
      </c>
      <c r="D11256" s="9">
        <v>45040</v>
      </c>
    </row>
    <row r="11257" spans="1:4" x14ac:dyDescent="0.2">
      <c r="A11257" t="s">
        <v>3664</v>
      </c>
      <c r="B11257" t="s">
        <v>3929</v>
      </c>
      <c r="C11257" s="9">
        <v>44584</v>
      </c>
      <c r="D11257" s="9">
        <v>45051</v>
      </c>
    </row>
    <row r="11258" spans="1:4" x14ac:dyDescent="0.2">
      <c r="A11258" t="s">
        <v>3664</v>
      </c>
      <c r="B11258" t="s">
        <v>3949</v>
      </c>
      <c r="C11258" s="9">
        <v>44874</v>
      </c>
      <c r="D11258" s="9">
        <v>44874</v>
      </c>
    </row>
    <row r="11259" spans="1:4" x14ac:dyDescent="0.2">
      <c r="A11259" t="s">
        <v>3664</v>
      </c>
      <c r="B11259" t="s">
        <v>3949</v>
      </c>
      <c r="C11259" s="9">
        <v>44874</v>
      </c>
      <c r="D11259" s="9">
        <v>44911</v>
      </c>
    </row>
    <row r="11260" spans="1:4" x14ac:dyDescent="0.2">
      <c r="A11260" t="s">
        <v>3664</v>
      </c>
      <c r="B11260" t="s">
        <v>3949</v>
      </c>
      <c r="C11260" s="9">
        <v>44874</v>
      </c>
      <c r="D11260" s="9">
        <v>44936</v>
      </c>
    </row>
    <row r="11261" spans="1:4" x14ac:dyDescent="0.2">
      <c r="A11261" t="s">
        <v>3664</v>
      </c>
      <c r="B11261" t="s">
        <v>3949</v>
      </c>
      <c r="C11261" s="9">
        <v>44874</v>
      </c>
      <c r="D11261" s="9">
        <v>44977</v>
      </c>
    </row>
    <row r="11262" spans="1:4" x14ac:dyDescent="0.2">
      <c r="A11262" t="s">
        <v>3664</v>
      </c>
      <c r="B11262" t="s">
        <v>3949</v>
      </c>
      <c r="C11262" s="9">
        <v>44874</v>
      </c>
      <c r="D11262" s="9">
        <v>45008</v>
      </c>
    </row>
    <row r="11263" spans="1:4" x14ac:dyDescent="0.2">
      <c r="A11263" t="s">
        <v>3664</v>
      </c>
      <c r="B11263" t="s">
        <v>3949</v>
      </c>
      <c r="C11263" s="9">
        <v>44874</v>
      </c>
      <c r="D11263" s="9">
        <v>45032</v>
      </c>
    </row>
    <row r="11264" spans="1:4" x14ac:dyDescent="0.2">
      <c r="A11264" t="s">
        <v>3664</v>
      </c>
      <c r="B11264" t="s">
        <v>3949</v>
      </c>
      <c r="C11264" s="9">
        <v>44874</v>
      </c>
      <c r="D11264" s="9">
        <v>45060</v>
      </c>
    </row>
    <row r="11265" spans="1:4" x14ac:dyDescent="0.2">
      <c r="A11265" t="s">
        <v>3665</v>
      </c>
      <c r="B11265" t="s">
        <v>3929</v>
      </c>
      <c r="C11265" s="9">
        <v>44981</v>
      </c>
      <c r="D11265" s="9">
        <v>44981</v>
      </c>
    </row>
    <row r="11266" spans="1:4" x14ac:dyDescent="0.2">
      <c r="A11266" t="s">
        <v>3665</v>
      </c>
      <c r="B11266" t="s">
        <v>3929</v>
      </c>
      <c r="C11266" s="9">
        <v>44981</v>
      </c>
      <c r="D11266" s="9">
        <v>45013</v>
      </c>
    </row>
    <row r="11267" spans="1:4" x14ac:dyDescent="0.2">
      <c r="A11267" t="s">
        <v>3665</v>
      </c>
      <c r="B11267" t="s">
        <v>3929</v>
      </c>
      <c r="C11267" s="9">
        <v>44981</v>
      </c>
      <c r="D11267" s="9">
        <v>45046</v>
      </c>
    </row>
    <row r="11268" spans="1:4" x14ac:dyDescent="0.2">
      <c r="A11268" t="s">
        <v>3665</v>
      </c>
      <c r="B11268" t="s">
        <v>3929</v>
      </c>
      <c r="C11268" s="9">
        <v>44981</v>
      </c>
      <c r="D11268" s="9">
        <v>45077</v>
      </c>
    </row>
    <row r="11269" spans="1:4" x14ac:dyDescent="0.2">
      <c r="A11269" t="s">
        <v>3665</v>
      </c>
      <c r="B11269" t="s">
        <v>3929</v>
      </c>
      <c r="C11269" s="9">
        <v>44981</v>
      </c>
      <c r="D11269" s="9">
        <v>45084</v>
      </c>
    </row>
    <row r="11270" spans="1:4" x14ac:dyDescent="0.2">
      <c r="A11270" t="s">
        <v>3665</v>
      </c>
      <c r="B11270" t="s">
        <v>3950</v>
      </c>
      <c r="C11270" s="9">
        <v>45003</v>
      </c>
      <c r="D11270" s="9">
        <v>45003</v>
      </c>
    </row>
    <row r="11271" spans="1:4" x14ac:dyDescent="0.2">
      <c r="A11271" t="s">
        <v>3665</v>
      </c>
      <c r="B11271" t="s">
        <v>3950</v>
      </c>
      <c r="C11271" s="9">
        <v>45003</v>
      </c>
      <c r="D11271" s="9">
        <v>45045</v>
      </c>
    </row>
    <row r="11272" spans="1:4" x14ac:dyDescent="0.2">
      <c r="A11272" t="s">
        <v>3665</v>
      </c>
      <c r="B11272" t="s">
        <v>3950</v>
      </c>
      <c r="C11272" s="9">
        <v>45003</v>
      </c>
      <c r="D11272" s="9">
        <v>45074</v>
      </c>
    </row>
    <row r="11273" spans="1:4" x14ac:dyDescent="0.2">
      <c r="A11273" t="s">
        <v>3666</v>
      </c>
      <c r="B11273" t="s">
        <v>3922</v>
      </c>
      <c r="C11273" s="9">
        <v>44975</v>
      </c>
      <c r="D11273" s="9">
        <v>44975</v>
      </c>
    </row>
    <row r="11274" spans="1:4" x14ac:dyDescent="0.2">
      <c r="A11274" t="s">
        <v>3666</v>
      </c>
      <c r="B11274" t="s">
        <v>3922</v>
      </c>
      <c r="C11274" s="9">
        <v>44975</v>
      </c>
      <c r="D11274" s="9">
        <v>45013</v>
      </c>
    </row>
    <row r="11275" spans="1:4" x14ac:dyDescent="0.2">
      <c r="A11275" t="s">
        <v>3666</v>
      </c>
      <c r="B11275" t="s">
        <v>3922</v>
      </c>
      <c r="C11275" s="9">
        <v>44975</v>
      </c>
      <c r="D11275" s="9">
        <v>45045</v>
      </c>
    </row>
    <row r="11276" spans="1:4" x14ac:dyDescent="0.2">
      <c r="A11276" t="s">
        <v>3666</v>
      </c>
      <c r="B11276" t="s">
        <v>3922</v>
      </c>
      <c r="C11276" s="9">
        <v>44975</v>
      </c>
      <c r="D11276" s="9">
        <v>45048</v>
      </c>
    </row>
    <row r="11277" spans="1:4" x14ac:dyDescent="0.2">
      <c r="A11277" t="s">
        <v>3666</v>
      </c>
      <c r="B11277" t="s">
        <v>3922</v>
      </c>
      <c r="C11277" s="9">
        <v>44975</v>
      </c>
      <c r="D11277" s="9">
        <v>45079</v>
      </c>
    </row>
    <row r="11278" spans="1:4" x14ac:dyDescent="0.2">
      <c r="A11278" t="s">
        <v>3666</v>
      </c>
      <c r="B11278" t="s">
        <v>3947</v>
      </c>
      <c r="C11278" s="9">
        <v>44994</v>
      </c>
      <c r="D11278" s="9">
        <v>44994</v>
      </c>
    </row>
    <row r="11279" spans="1:4" x14ac:dyDescent="0.2">
      <c r="A11279" t="s">
        <v>3666</v>
      </c>
      <c r="B11279" t="s">
        <v>3947</v>
      </c>
      <c r="C11279" s="9">
        <v>44994</v>
      </c>
      <c r="D11279" s="9">
        <v>45030</v>
      </c>
    </row>
    <row r="11280" spans="1:4" x14ac:dyDescent="0.2">
      <c r="A11280" t="s">
        <v>3666</v>
      </c>
      <c r="B11280" t="s">
        <v>3947</v>
      </c>
      <c r="C11280" s="9">
        <v>44994</v>
      </c>
      <c r="D11280" s="9">
        <v>45066</v>
      </c>
    </row>
    <row r="11281" spans="1:4" x14ac:dyDescent="0.2">
      <c r="A11281" t="s">
        <v>3667</v>
      </c>
      <c r="B11281" t="s">
        <v>3950</v>
      </c>
      <c r="C11281" s="9">
        <v>44573</v>
      </c>
      <c r="D11281" s="9">
        <v>44573</v>
      </c>
    </row>
    <row r="11282" spans="1:4" x14ac:dyDescent="0.2">
      <c r="A11282" t="s">
        <v>3667</v>
      </c>
      <c r="B11282" t="s">
        <v>3950</v>
      </c>
      <c r="C11282" s="9">
        <v>44573</v>
      </c>
      <c r="D11282" s="9">
        <v>44611</v>
      </c>
    </row>
    <row r="11283" spans="1:4" x14ac:dyDescent="0.2">
      <c r="A11283" t="s">
        <v>3667</v>
      </c>
      <c r="B11283" t="s">
        <v>3950</v>
      </c>
      <c r="C11283" s="9">
        <v>44573</v>
      </c>
      <c r="D11283" s="9">
        <v>44641</v>
      </c>
    </row>
    <row r="11284" spans="1:4" x14ac:dyDescent="0.2">
      <c r="A11284" t="s">
        <v>3667</v>
      </c>
      <c r="B11284" t="s">
        <v>3950</v>
      </c>
      <c r="C11284" s="9">
        <v>44573</v>
      </c>
      <c r="D11284" s="9">
        <v>44666</v>
      </c>
    </row>
    <row r="11285" spans="1:4" x14ac:dyDescent="0.2">
      <c r="A11285" t="s">
        <v>3667</v>
      </c>
      <c r="B11285" t="s">
        <v>3950</v>
      </c>
      <c r="C11285" s="9">
        <v>44573</v>
      </c>
      <c r="D11285" s="9">
        <v>44703</v>
      </c>
    </row>
    <row r="11286" spans="1:4" x14ac:dyDescent="0.2">
      <c r="A11286" t="s">
        <v>3667</v>
      </c>
      <c r="B11286" t="s">
        <v>3950</v>
      </c>
      <c r="C11286" s="9">
        <v>44573</v>
      </c>
      <c r="D11286" s="9">
        <v>44738</v>
      </c>
    </row>
    <row r="11287" spans="1:4" x14ac:dyDescent="0.2">
      <c r="A11287" t="s">
        <v>3667</v>
      </c>
      <c r="B11287" t="s">
        <v>3950</v>
      </c>
      <c r="C11287" s="9">
        <v>44573</v>
      </c>
      <c r="D11287" s="9">
        <v>44769</v>
      </c>
    </row>
    <row r="11288" spans="1:4" x14ac:dyDescent="0.2">
      <c r="A11288" t="s">
        <v>3667</v>
      </c>
      <c r="B11288" t="s">
        <v>3950</v>
      </c>
      <c r="C11288" s="9">
        <v>44573</v>
      </c>
      <c r="D11288" s="9">
        <v>44798</v>
      </c>
    </row>
    <row r="11289" spans="1:4" x14ac:dyDescent="0.2">
      <c r="A11289" t="s">
        <v>3667</v>
      </c>
      <c r="B11289" t="s">
        <v>3950</v>
      </c>
      <c r="C11289" s="9">
        <v>44573</v>
      </c>
      <c r="D11289" s="9">
        <v>44857</v>
      </c>
    </row>
    <row r="11290" spans="1:4" x14ac:dyDescent="0.2">
      <c r="A11290" t="s">
        <v>3667</v>
      </c>
      <c r="B11290" t="s">
        <v>3950</v>
      </c>
      <c r="C11290" s="9">
        <v>44573</v>
      </c>
      <c r="D11290" s="9">
        <v>44879</v>
      </c>
    </row>
    <row r="11291" spans="1:4" x14ac:dyDescent="0.2">
      <c r="A11291" t="s">
        <v>3667</v>
      </c>
      <c r="B11291" t="s">
        <v>3950</v>
      </c>
      <c r="C11291" s="9">
        <v>44573</v>
      </c>
      <c r="D11291" s="9">
        <v>44978</v>
      </c>
    </row>
    <row r="11292" spans="1:4" x14ac:dyDescent="0.2">
      <c r="A11292" t="s">
        <v>3667</v>
      </c>
      <c r="B11292" t="s">
        <v>3950</v>
      </c>
      <c r="C11292" s="9">
        <v>44573</v>
      </c>
      <c r="D11292" s="9">
        <v>45036</v>
      </c>
    </row>
    <row r="11293" spans="1:4" x14ac:dyDescent="0.2">
      <c r="A11293" t="s">
        <v>3667</v>
      </c>
      <c r="B11293" t="s">
        <v>3929</v>
      </c>
      <c r="C11293" s="9">
        <v>44843</v>
      </c>
      <c r="D11293" s="9">
        <v>44843</v>
      </c>
    </row>
    <row r="11294" spans="1:4" x14ac:dyDescent="0.2">
      <c r="A11294" t="s">
        <v>3667</v>
      </c>
      <c r="B11294" t="s">
        <v>3929</v>
      </c>
      <c r="C11294" s="9">
        <v>44843</v>
      </c>
      <c r="D11294" s="9">
        <v>44879</v>
      </c>
    </row>
    <row r="11295" spans="1:4" x14ac:dyDescent="0.2">
      <c r="A11295" t="s">
        <v>3667</v>
      </c>
      <c r="B11295" t="s">
        <v>3929</v>
      </c>
      <c r="C11295" s="9">
        <v>44843</v>
      </c>
      <c r="D11295" s="9">
        <v>44914</v>
      </c>
    </row>
    <row r="11296" spans="1:4" x14ac:dyDescent="0.2">
      <c r="A11296" t="s">
        <v>3667</v>
      </c>
      <c r="B11296" t="s">
        <v>3929</v>
      </c>
      <c r="C11296" s="9">
        <v>44843</v>
      </c>
      <c r="D11296" s="9">
        <v>44936</v>
      </c>
    </row>
    <row r="11297" spans="1:4" x14ac:dyDescent="0.2">
      <c r="A11297" t="s">
        <v>3667</v>
      </c>
      <c r="B11297" t="s">
        <v>3929</v>
      </c>
      <c r="C11297" s="9">
        <v>44843</v>
      </c>
      <c r="D11297" s="9">
        <v>44973</v>
      </c>
    </row>
    <row r="11298" spans="1:4" x14ac:dyDescent="0.2">
      <c r="A11298" t="s">
        <v>3667</v>
      </c>
      <c r="B11298" t="s">
        <v>3929</v>
      </c>
      <c r="C11298" s="9">
        <v>44843</v>
      </c>
      <c r="D11298" s="9">
        <v>44997</v>
      </c>
    </row>
    <row r="11299" spans="1:4" x14ac:dyDescent="0.2">
      <c r="A11299" t="s">
        <v>3667</v>
      </c>
      <c r="B11299" t="s">
        <v>3929</v>
      </c>
      <c r="C11299" s="9">
        <v>44843</v>
      </c>
      <c r="D11299" s="9">
        <v>45034</v>
      </c>
    </row>
    <row r="11300" spans="1:4" x14ac:dyDescent="0.2">
      <c r="A11300" t="s">
        <v>3667</v>
      </c>
      <c r="B11300" t="s">
        <v>3929</v>
      </c>
      <c r="C11300" s="9">
        <v>44843</v>
      </c>
      <c r="D11300" s="9">
        <v>45068</v>
      </c>
    </row>
    <row r="11301" spans="1:4" x14ac:dyDescent="0.2">
      <c r="A11301" t="s">
        <v>3668</v>
      </c>
      <c r="B11301" t="s">
        <v>3951</v>
      </c>
      <c r="C11301" s="9">
        <v>44984</v>
      </c>
      <c r="D11301" s="9">
        <v>44984</v>
      </c>
    </row>
    <row r="11302" spans="1:4" x14ac:dyDescent="0.2">
      <c r="A11302" t="s">
        <v>3668</v>
      </c>
      <c r="B11302" t="s">
        <v>3951</v>
      </c>
      <c r="C11302" s="9">
        <v>44984</v>
      </c>
      <c r="D11302" s="9">
        <v>45012</v>
      </c>
    </row>
    <row r="11303" spans="1:4" x14ac:dyDescent="0.2">
      <c r="A11303" t="s">
        <v>3668</v>
      </c>
      <c r="B11303" t="s">
        <v>3951</v>
      </c>
      <c r="C11303" s="9">
        <v>44984</v>
      </c>
      <c r="D11303" s="9">
        <v>45023</v>
      </c>
    </row>
    <row r="11304" spans="1:4" x14ac:dyDescent="0.2">
      <c r="A11304" t="s">
        <v>3668</v>
      </c>
      <c r="B11304" t="s">
        <v>3951</v>
      </c>
      <c r="C11304" s="9">
        <v>44984</v>
      </c>
      <c r="D11304" s="9">
        <v>45056</v>
      </c>
    </row>
    <row r="11305" spans="1:4" x14ac:dyDescent="0.2">
      <c r="A11305" t="s">
        <v>3668</v>
      </c>
      <c r="B11305" t="s">
        <v>3951</v>
      </c>
      <c r="C11305" s="9">
        <v>44984</v>
      </c>
      <c r="D11305" s="9">
        <v>45082</v>
      </c>
    </row>
    <row r="11306" spans="1:4" x14ac:dyDescent="0.2">
      <c r="A11306" t="s">
        <v>3669</v>
      </c>
      <c r="B11306" t="s">
        <v>3929</v>
      </c>
      <c r="C11306" s="9">
        <v>44609</v>
      </c>
      <c r="D11306" s="9">
        <v>44609</v>
      </c>
    </row>
    <row r="11307" spans="1:4" x14ac:dyDescent="0.2">
      <c r="A11307" t="s">
        <v>3669</v>
      </c>
      <c r="B11307" t="s">
        <v>3929</v>
      </c>
      <c r="C11307" s="9">
        <v>44609</v>
      </c>
      <c r="D11307" s="9">
        <v>44642</v>
      </c>
    </row>
    <row r="11308" spans="1:4" x14ac:dyDescent="0.2">
      <c r="A11308" t="s">
        <v>3669</v>
      </c>
      <c r="B11308" t="s">
        <v>3929</v>
      </c>
      <c r="C11308" s="9">
        <v>44609</v>
      </c>
      <c r="D11308" s="9">
        <v>44680</v>
      </c>
    </row>
    <row r="11309" spans="1:4" x14ac:dyDescent="0.2">
      <c r="A11309" t="s">
        <v>3669</v>
      </c>
      <c r="B11309" t="s">
        <v>3929</v>
      </c>
      <c r="C11309" s="9">
        <v>44609</v>
      </c>
      <c r="D11309" s="9">
        <v>44699</v>
      </c>
    </row>
    <row r="11310" spans="1:4" x14ac:dyDescent="0.2">
      <c r="A11310" t="s">
        <v>3669</v>
      </c>
      <c r="B11310" t="s">
        <v>3929</v>
      </c>
      <c r="C11310" s="9">
        <v>44609</v>
      </c>
      <c r="D11310" s="9">
        <v>44762</v>
      </c>
    </row>
    <row r="11311" spans="1:4" x14ac:dyDescent="0.2">
      <c r="A11311" t="s">
        <v>3669</v>
      </c>
      <c r="B11311" t="s">
        <v>3929</v>
      </c>
      <c r="C11311" s="9">
        <v>44609</v>
      </c>
      <c r="D11311" s="9">
        <v>44797</v>
      </c>
    </row>
    <row r="11312" spans="1:4" x14ac:dyDescent="0.2">
      <c r="A11312" t="s">
        <v>3669</v>
      </c>
      <c r="B11312" t="s">
        <v>3929</v>
      </c>
      <c r="C11312" s="9">
        <v>44609</v>
      </c>
      <c r="D11312" s="9">
        <v>44827</v>
      </c>
    </row>
    <row r="11313" spans="1:4" x14ac:dyDescent="0.2">
      <c r="A11313" t="s">
        <v>3669</v>
      </c>
      <c r="B11313" t="s">
        <v>3929</v>
      </c>
      <c r="C11313" s="9">
        <v>44609</v>
      </c>
      <c r="D11313" s="9">
        <v>44854</v>
      </c>
    </row>
    <row r="11314" spans="1:4" x14ac:dyDescent="0.2">
      <c r="A11314" t="s">
        <v>3669</v>
      </c>
      <c r="B11314" t="s">
        <v>3929</v>
      </c>
      <c r="C11314" s="9">
        <v>44609</v>
      </c>
      <c r="D11314" s="9">
        <v>44887</v>
      </c>
    </row>
    <row r="11315" spans="1:4" x14ac:dyDescent="0.2">
      <c r="A11315" t="s">
        <v>3669</v>
      </c>
      <c r="B11315" t="s">
        <v>3929</v>
      </c>
      <c r="C11315" s="9">
        <v>44609</v>
      </c>
      <c r="D11315" s="9">
        <v>44925</v>
      </c>
    </row>
    <row r="11316" spans="1:4" x14ac:dyDescent="0.2">
      <c r="A11316" t="s">
        <v>3669</v>
      </c>
      <c r="B11316" t="s">
        <v>3929</v>
      </c>
      <c r="C11316" s="9">
        <v>44609</v>
      </c>
      <c r="D11316" s="9">
        <v>44949</v>
      </c>
    </row>
    <row r="11317" spans="1:4" x14ac:dyDescent="0.2">
      <c r="A11317" t="s">
        <v>3669</v>
      </c>
      <c r="B11317" t="s">
        <v>3929</v>
      </c>
      <c r="C11317" s="9">
        <v>44609</v>
      </c>
      <c r="D11317" s="9">
        <v>44958</v>
      </c>
    </row>
    <row r="11318" spans="1:4" x14ac:dyDescent="0.2">
      <c r="A11318" t="s">
        <v>3669</v>
      </c>
      <c r="B11318" t="s">
        <v>3929</v>
      </c>
      <c r="C11318" s="9">
        <v>44609</v>
      </c>
      <c r="D11318" s="9">
        <v>45002</v>
      </c>
    </row>
    <row r="11319" spans="1:4" x14ac:dyDescent="0.2">
      <c r="A11319" t="s">
        <v>3669</v>
      </c>
      <c r="B11319" t="s">
        <v>3922</v>
      </c>
      <c r="C11319" s="9">
        <v>44938</v>
      </c>
      <c r="D11319" s="9">
        <v>44938</v>
      </c>
    </row>
    <row r="11320" spans="1:4" x14ac:dyDescent="0.2">
      <c r="A11320" t="s">
        <v>3669</v>
      </c>
      <c r="B11320" t="s">
        <v>3922</v>
      </c>
      <c r="C11320" s="9">
        <v>44938</v>
      </c>
      <c r="D11320" s="9">
        <v>44976</v>
      </c>
    </row>
    <row r="11321" spans="1:4" x14ac:dyDescent="0.2">
      <c r="A11321" t="s">
        <v>3669</v>
      </c>
      <c r="B11321" t="s">
        <v>3922</v>
      </c>
      <c r="C11321" s="9">
        <v>44938</v>
      </c>
      <c r="D11321" s="9">
        <v>44997</v>
      </c>
    </row>
    <row r="11322" spans="1:4" x14ac:dyDescent="0.2">
      <c r="A11322" t="s">
        <v>3669</v>
      </c>
      <c r="B11322" t="s">
        <v>3922</v>
      </c>
      <c r="C11322" s="9">
        <v>44938</v>
      </c>
      <c r="D11322" s="9">
        <v>45037</v>
      </c>
    </row>
    <row r="11323" spans="1:4" x14ac:dyDescent="0.2">
      <c r="A11323" t="s">
        <v>3669</v>
      </c>
      <c r="B11323" t="s">
        <v>3922</v>
      </c>
      <c r="C11323" s="9">
        <v>44938</v>
      </c>
      <c r="D11323" s="9">
        <v>45059</v>
      </c>
    </row>
    <row r="11324" spans="1:4" x14ac:dyDescent="0.2">
      <c r="A11324" t="s">
        <v>3670</v>
      </c>
      <c r="B11324" t="s">
        <v>3929</v>
      </c>
      <c r="C11324" s="9">
        <v>44789</v>
      </c>
      <c r="D11324" s="9">
        <v>44789</v>
      </c>
    </row>
    <row r="11325" spans="1:4" x14ac:dyDescent="0.2">
      <c r="A11325" t="s">
        <v>3670</v>
      </c>
      <c r="B11325" t="s">
        <v>3929</v>
      </c>
      <c r="C11325" s="9">
        <v>44789</v>
      </c>
      <c r="D11325" s="9">
        <v>44832</v>
      </c>
    </row>
    <row r="11326" spans="1:4" x14ac:dyDescent="0.2">
      <c r="A11326" t="s">
        <v>3670</v>
      </c>
      <c r="B11326" t="s">
        <v>3929</v>
      </c>
      <c r="C11326" s="9">
        <v>44789</v>
      </c>
      <c r="D11326" s="9">
        <v>44860</v>
      </c>
    </row>
    <row r="11327" spans="1:4" x14ac:dyDescent="0.2">
      <c r="A11327" t="s">
        <v>3670</v>
      </c>
      <c r="B11327" t="s">
        <v>3929</v>
      </c>
      <c r="C11327" s="9">
        <v>44789</v>
      </c>
      <c r="D11327" s="9">
        <v>44881</v>
      </c>
    </row>
    <row r="11328" spans="1:4" x14ac:dyDescent="0.2">
      <c r="A11328" t="s">
        <v>3670</v>
      </c>
      <c r="B11328" t="s">
        <v>3929</v>
      </c>
      <c r="C11328" s="9">
        <v>44789</v>
      </c>
      <c r="D11328" s="9">
        <v>44896</v>
      </c>
    </row>
    <row r="11329" spans="1:4" x14ac:dyDescent="0.2">
      <c r="A11329" t="s">
        <v>3670</v>
      </c>
      <c r="B11329" t="s">
        <v>3929</v>
      </c>
      <c r="C11329" s="9">
        <v>44789</v>
      </c>
      <c r="D11329" s="9">
        <v>44952</v>
      </c>
    </row>
    <row r="11330" spans="1:4" x14ac:dyDescent="0.2">
      <c r="A11330" t="s">
        <v>3670</v>
      </c>
      <c r="B11330" t="s">
        <v>3929</v>
      </c>
      <c r="C11330" s="9">
        <v>44789</v>
      </c>
      <c r="D11330" s="9">
        <v>45001</v>
      </c>
    </row>
    <row r="11331" spans="1:4" x14ac:dyDescent="0.2">
      <c r="A11331" t="s">
        <v>3670</v>
      </c>
      <c r="B11331" t="s">
        <v>3929</v>
      </c>
      <c r="C11331" s="9">
        <v>44789</v>
      </c>
      <c r="D11331" s="9">
        <v>45038</v>
      </c>
    </row>
    <row r="11332" spans="1:4" x14ac:dyDescent="0.2">
      <c r="A11332" t="s">
        <v>3670</v>
      </c>
      <c r="B11332" t="s">
        <v>3929</v>
      </c>
      <c r="C11332" s="9">
        <v>44789</v>
      </c>
      <c r="D11332" s="9">
        <v>45074</v>
      </c>
    </row>
    <row r="11333" spans="1:4" x14ac:dyDescent="0.2">
      <c r="A11333" t="s">
        <v>3670</v>
      </c>
      <c r="B11333" t="s">
        <v>3922</v>
      </c>
      <c r="C11333" s="9">
        <v>44929</v>
      </c>
      <c r="D11333" s="9">
        <v>44929</v>
      </c>
    </row>
    <row r="11334" spans="1:4" x14ac:dyDescent="0.2">
      <c r="A11334" t="s">
        <v>3670</v>
      </c>
      <c r="B11334" t="s">
        <v>3922</v>
      </c>
      <c r="C11334" s="9">
        <v>44929</v>
      </c>
      <c r="D11334" s="9">
        <v>44966</v>
      </c>
    </row>
    <row r="11335" spans="1:4" x14ac:dyDescent="0.2">
      <c r="A11335" t="s">
        <v>3670</v>
      </c>
      <c r="B11335" t="s">
        <v>3922</v>
      </c>
      <c r="C11335" s="9">
        <v>44929</v>
      </c>
      <c r="D11335" s="9">
        <v>44997</v>
      </c>
    </row>
    <row r="11336" spans="1:4" x14ac:dyDescent="0.2">
      <c r="A11336" t="s">
        <v>3670</v>
      </c>
      <c r="B11336" t="s">
        <v>3922</v>
      </c>
      <c r="C11336" s="9">
        <v>44929</v>
      </c>
      <c r="D11336" s="9">
        <v>45030</v>
      </c>
    </row>
    <row r="11337" spans="1:4" x14ac:dyDescent="0.2">
      <c r="A11337" t="s">
        <v>3670</v>
      </c>
      <c r="B11337" t="s">
        <v>3922</v>
      </c>
      <c r="C11337" s="9">
        <v>44929</v>
      </c>
      <c r="D11337" s="9">
        <v>45058</v>
      </c>
    </row>
    <row r="11338" spans="1:4" x14ac:dyDescent="0.2">
      <c r="A11338" t="s">
        <v>3671</v>
      </c>
      <c r="B11338" t="s">
        <v>3921</v>
      </c>
      <c r="C11338" s="9">
        <v>44756</v>
      </c>
      <c r="D11338" s="9">
        <v>44756</v>
      </c>
    </row>
    <row r="11339" spans="1:4" x14ac:dyDescent="0.2">
      <c r="A11339" t="s">
        <v>3671</v>
      </c>
      <c r="B11339" t="s">
        <v>3921</v>
      </c>
      <c r="C11339" s="9">
        <v>44756</v>
      </c>
      <c r="D11339" s="9">
        <v>44787</v>
      </c>
    </row>
    <row r="11340" spans="1:4" x14ac:dyDescent="0.2">
      <c r="A11340" t="s">
        <v>3671</v>
      </c>
      <c r="B11340" t="s">
        <v>3921</v>
      </c>
      <c r="C11340" s="9">
        <v>44756</v>
      </c>
      <c r="D11340" s="9">
        <v>44832</v>
      </c>
    </row>
    <row r="11341" spans="1:4" x14ac:dyDescent="0.2">
      <c r="A11341" t="s">
        <v>3671</v>
      </c>
      <c r="B11341" t="s">
        <v>3921</v>
      </c>
      <c r="C11341" s="9">
        <v>44756</v>
      </c>
      <c r="D11341" s="9">
        <v>44890</v>
      </c>
    </row>
    <row r="11342" spans="1:4" x14ac:dyDescent="0.2">
      <c r="A11342" t="s">
        <v>3671</v>
      </c>
      <c r="B11342" t="s">
        <v>3921</v>
      </c>
      <c r="C11342" s="9">
        <v>44756</v>
      </c>
      <c r="D11342" s="9">
        <v>44909</v>
      </c>
    </row>
    <row r="11343" spans="1:4" x14ac:dyDescent="0.2">
      <c r="A11343" t="s">
        <v>3671</v>
      </c>
      <c r="B11343" t="s">
        <v>3921</v>
      </c>
      <c r="C11343" s="9">
        <v>44756</v>
      </c>
      <c r="D11343" s="9">
        <v>44943</v>
      </c>
    </row>
    <row r="11344" spans="1:4" x14ac:dyDescent="0.2">
      <c r="A11344" t="s">
        <v>3671</v>
      </c>
      <c r="B11344" t="s">
        <v>3921</v>
      </c>
      <c r="C11344" s="9">
        <v>44756</v>
      </c>
      <c r="D11344" s="9">
        <v>45006</v>
      </c>
    </row>
    <row r="11345" spans="1:4" x14ac:dyDescent="0.2">
      <c r="A11345" t="s">
        <v>3671</v>
      </c>
      <c r="B11345" t="s">
        <v>3921</v>
      </c>
      <c r="C11345" s="9">
        <v>44756</v>
      </c>
      <c r="D11345" s="9">
        <v>45042</v>
      </c>
    </row>
    <row r="11346" spans="1:4" x14ac:dyDescent="0.2">
      <c r="A11346" t="s">
        <v>3671</v>
      </c>
      <c r="B11346" t="s">
        <v>3921</v>
      </c>
      <c r="C11346" s="9">
        <v>44756</v>
      </c>
      <c r="D11346" s="9">
        <v>45070</v>
      </c>
    </row>
    <row r="11347" spans="1:4" x14ac:dyDescent="0.2">
      <c r="A11347" t="s">
        <v>3671</v>
      </c>
      <c r="B11347" t="s">
        <v>3951</v>
      </c>
      <c r="C11347" s="9">
        <v>44892</v>
      </c>
      <c r="D11347" s="9">
        <v>44892</v>
      </c>
    </row>
    <row r="11348" spans="1:4" x14ac:dyDescent="0.2">
      <c r="A11348" t="s">
        <v>3671</v>
      </c>
      <c r="B11348" t="s">
        <v>3951</v>
      </c>
      <c r="C11348" s="9">
        <v>44892</v>
      </c>
      <c r="D11348" s="9">
        <v>44926</v>
      </c>
    </row>
    <row r="11349" spans="1:4" x14ac:dyDescent="0.2">
      <c r="A11349" t="s">
        <v>3671</v>
      </c>
      <c r="B11349" t="s">
        <v>3951</v>
      </c>
      <c r="C11349" s="9">
        <v>44892</v>
      </c>
      <c r="D11349" s="9">
        <v>44955</v>
      </c>
    </row>
    <row r="11350" spans="1:4" x14ac:dyDescent="0.2">
      <c r="A11350" t="s">
        <v>3671</v>
      </c>
      <c r="B11350" t="s">
        <v>3951</v>
      </c>
      <c r="C11350" s="9">
        <v>44892</v>
      </c>
      <c r="D11350" s="9">
        <v>44960</v>
      </c>
    </row>
    <row r="11351" spans="1:4" x14ac:dyDescent="0.2">
      <c r="A11351" t="s">
        <v>3671</v>
      </c>
      <c r="B11351" t="s">
        <v>3951</v>
      </c>
      <c r="C11351" s="9">
        <v>44892</v>
      </c>
      <c r="D11351" s="9">
        <v>44992</v>
      </c>
    </row>
    <row r="11352" spans="1:4" x14ac:dyDescent="0.2">
      <c r="A11352" t="s">
        <v>3671</v>
      </c>
      <c r="B11352" t="s">
        <v>3951</v>
      </c>
      <c r="C11352" s="9">
        <v>44892</v>
      </c>
      <c r="D11352" s="9">
        <v>45046</v>
      </c>
    </row>
    <row r="11353" spans="1:4" x14ac:dyDescent="0.2">
      <c r="A11353" t="s">
        <v>3671</v>
      </c>
      <c r="B11353" t="s">
        <v>3951</v>
      </c>
      <c r="C11353" s="9">
        <v>44892</v>
      </c>
      <c r="D11353" s="9">
        <v>45053</v>
      </c>
    </row>
    <row r="11354" spans="1:4" x14ac:dyDescent="0.2">
      <c r="A11354" t="s">
        <v>3671</v>
      </c>
      <c r="B11354" t="s">
        <v>3951</v>
      </c>
      <c r="C11354" s="9">
        <v>44892</v>
      </c>
      <c r="D11354" s="9">
        <v>45087</v>
      </c>
    </row>
    <row r="11355" spans="1:4" x14ac:dyDescent="0.2">
      <c r="A11355" t="s">
        <v>3672</v>
      </c>
      <c r="B11355" t="s">
        <v>3952</v>
      </c>
      <c r="C11355" s="9">
        <v>44564</v>
      </c>
      <c r="D11355" s="9">
        <v>44564</v>
      </c>
    </row>
    <row r="11356" spans="1:4" x14ac:dyDescent="0.2">
      <c r="A11356" t="s">
        <v>3672</v>
      </c>
      <c r="B11356" t="s">
        <v>3952</v>
      </c>
      <c r="C11356" s="9">
        <v>44564</v>
      </c>
      <c r="D11356" s="9">
        <v>44605</v>
      </c>
    </row>
    <row r="11357" spans="1:4" x14ac:dyDescent="0.2">
      <c r="A11357" t="s">
        <v>3672</v>
      </c>
      <c r="B11357" t="s">
        <v>3952</v>
      </c>
      <c r="C11357" s="9">
        <v>44564</v>
      </c>
      <c r="D11357" s="9">
        <v>44624</v>
      </c>
    </row>
    <row r="11358" spans="1:4" x14ac:dyDescent="0.2">
      <c r="A11358" t="s">
        <v>3672</v>
      </c>
      <c r="B11358" t="s">
        <v>3952</v>
      </c>
      <c r="C11358" s="9">
        <v>44564</v>
      </c>
      <c r="D11358" s="9">
        <v>44660</v>
      </c>
    </row>
    <row r="11359" spans="1:4" x14ac:dyDescent="0.2">
      <c r="A11359" t="s">
        <v>3672</v>
      </c>
      <c r="B11359" t="s">
        <v>3952</v>
      </c>
      <c r="C11359" s="9">
        <v>44564</v>
      </c>
      <c r="D11359" s="9">
        <v>44726</v>
      </c>
    </row>
    <row r="11360" spans="1:4" x14ac:dyDescent="0.2">
      <c r="A11360" t="s">
        <v>3672</v>
      </c>
      <c r="B11360" t="s">
        <v>3952</v>
      </c>
      <c r="C11360" s="9">
        <v>44564</v>
      </c>
      <c r="D11360" s="9">
        <v>44757</v>
      </c>
    </row>
    <row r="11361" spans="1:4" x14ac:dyDescent="0.2">
      <c r="A11361" t="s">
        <v>3672</v>
      </c>
      <c r="B11361" t="s">
        <v>3952</v>
      </c>
      <c r="C11361" s="9">
        <v>44564</v>
      </c>
      <c r="D11361" s="9">
        <v>44780</v>
      </c>
    </row>
    <row r="11362" spans="1:4" x14ac:dyDescent="0.2">
      <c r="A11362" t="s">
        <v>3672</v>
      </c>
      <c r="B11362" t="s">
        <v>3952</v>
      </c>
      <c r="C11362" s="9">
        <v>44564</v>
      </c>
      <c r="D11362" s="9">
        <v>44821</v>
      </c>
    </row>
    <row r="11363" spans="1:4" x14ac:dyDescent="0.2">
      <c r="A11363" t="s">
        <v>3672</v>
      </c>
      <c r="B11363" t="s">
        <v>3952</v>
      </c>
      <c r="C11363" s="9">
        <v>44564</v>
      </c>
      <c r="D11363" s="9">
        <v>44848</v>
      </c>
    </row>
    <row r="11364" spans="1:4" x14ac:dyDescent="0.2">
      <c r="A11364" t="s">
        <v>3672</v>
      </c>
      <c r="B11364" t="s">
        <v>3952</v>
      </c>
      <c r="C11364" s="9">
        <v>44564</v>
      </c>
      <c r="D11364" s="9">
        <v>44905</v>
      </c>
    </row>
    <row r="11365" spans="1:4" x14ac:dyDescent="0.2">
      <c r="A11365" t="s">
        <v>3672</v>
      </c>
      <c r="B11365" t="s">
        <v>3952</v>
      </c>
      <c r="C11365" s="9">
        <v>44564</v>
      </c>
      <c r="D11365" s="9">
        <v>44938</v>
      </c>
    </row>
    <row r="11366" spans="1:4" x14ac:dyDescent="0.2">
      <c r="A11366" t="s">
        <v>3672</v>
      </c>
      <c r="B11366" t="s">
        <v>3952</v>
      </c>
      <c r="C11366" s="9">
        <v>44564</v>
      </c>
      <c r="D11366" s="9">
        <v>44974</v>
      </c>
    </row>
    <row r="11367" spans="1:4" x14ac:dyDescent="0.2">
      <c r="A11367" t="s">
        <v>3672</v>
      </c>
      <c r="B11367" t="s">
        <v>3952</v>
      </c>
      <c r="C11367" s="9">
        <v>44564</v>
      </c>
      <c r="D11367" s="9">
        <v>44991</v>
      </c>
    </row>
    <row r="11368" spans="1:4" x14ac:dyDescent="0.2">
      <c r="A11368" t="s">
        <v>3672</v>
      </c>
      <c r="B11368" t="s">
        <v>3952</v>
      </c>
      <c r="C11368" s="9">
        <v>44564</v>
      </c>
      <c r="D11368" s="9">
        <v>45034</v>
      </c>
    </row>
    <row r="11369" spans="1:4" x14ac:dyDescent="0.2">
      <c r="A11369" t="s">
        <v>3672</v>
      </c>
      <c r="B11369" t="s">
        <v>3952</v>
      </c>
      <c r="C11369" s="9">
        <v>44564</v>
      </c>
      <c r="D11369" s="9">
        <v>45051</v>
      </c>
    </row>
    <row r="11370" spans="1:4" x14ac:dyDescent="0.2">
      <c r="A11370" t="s">
        <v>3673</v>
      </c>
      <c r="B11370" t="s">
        <v>3929</v>
      </c>
      <c r="C11370" s="9">
        <v>44597</v>
      </c>
      <c r="D11370" s="9">
        <v>44597</v>
      </c>
    </row>
    <row r="11371" spans="1:4" x14ac:dyDescent="0.2">
      <c r="A11371" t="s">
        <v>3673</v>
      </c>
      <c r="B11371" t="s">
        <v>3929</v>
      </c>
      <c r="C11371" s="9">
        <v>44597</v>
      </c>
      <c r="D11371" s="9">
        <v>44625</v>
      </c>
    </row>
    <row r="11372" spans="1:4" x14ac:dyDescent="0.2">
      <c r="A11372" t="s">
        <v>3673</v>
      </c>
      <c r="B11372" t="s">
        <v>3929</v>
      </c>
      <c r="C11372" s="9">
        <v>44597</v>
      </c>
      <c r="D11372" s="9">
        <v>44723</v>
      </c>
    </row>
    <row r="11373" spans="1:4" x14ac:dyDescent="0.2">
      <c r="A11373" t="s">
        <v>3673</v>
      </c>
      <c r="B11373" t="s">
        <v>3929</v>
      </c>
      <c r="C11373" s="9">
        <v>44597</v>
      </c>
      <c r="D11373" s="9">
        <v>44750</v>
      </c>
    </row>
    <row r="11374" spans="1:4" x14ac:dyDescent="0.2">
      <c r="A11374" t="s">
        <v>3673</v>
      </c>
      <c r="B11374" t="s">
        <v>3929</v>
      </c>
      <c r="C11374" s="9">
        <v>44597</v>
      </c>
      <c r="D11374" s="9">
        <v>44785</v>
      </c>
    </row>
    <row r="11375" spans="1:4" x14ac:dyDescent="0.2">
      <c r="A11375" t="s">
        <v>3673</v>
      </c>
      <c r="B11375" t="s">
        <v>3929</v>
      </c>
      <c r="C11375" s="9">
        <v>44597</v>
      </c>
      <c r="D11375" s="9">
        <v>44819</v>
      </c>
    </row>
    <row r="11376" spans="1:4" x14ac:dyDescent="0.2">
      <c r="A11376" t="s">
        <v>3673</v>
      </c>
      <c r="B11376" t="s">
        <v>3929</v>
      </c>
      <c r="C11376" s="9">
        <v>44597</v>
      </c>
      <c r="D11376" s="9">
        <v>44851</v>
      </c>
    </row>
    <row r="11377" spans="1:4" x14ac:dyDescent="0.2">
      <c r="A11377" t="s">
        <v>3673</v>
      </c>
      <c r="B11377" t="s">
        <v>3929</v>
      </c>
      <c r="C11377" s="9">
        <v>44597</v>
      </c>
      <c r="D11377" s="9">
        <v>44877</v>
      </c>
    </row>
    <row r="11378" spans="1:4" x14ac:dyDescent="0.2">
      <c r="A11378" t="s">
        <v>3673</v>
      </c>
      <c r="B11378" t="s">
        <v>3929</v>
      </c>
      <c r="C11378" s="9">
        <v>44597</v>
      </c>
      <c r="D11378" s="9">
        <v>44915</v>
      </c>
    </row>
    <row r="11379" spans="1:4" x14ac:dyDescent="0.2">
      <c r="A11379" t="s">
        <v>3673</v>
      </c>
      <c r="B11379" t="s">
        <v>3929</v>
      </c>
      <c r="C11379" s="9">
        <v>44597</v>
      </c>
      <c r="D11379" s="9">
        <v>44939</v>
      </c>
    </row>
    <row r="11380" spans="1:4" x14ac:dyDescent="0.2">
      <c r="A11380" t="s">
        <v>3673</v>
      </c>
      <c r="B11380" t="s">
        <v>3929</v>
      </c>
      <c r="C11380" s="9">
        <v>44597</v>
      </c>
      <c r="D11380" s="9">
        <v>44970</v>
      </c>
    </row>
    <row r="11381" spans="1:4" x14ac:dyDescent="0.2">
      <c r="A11381" t="s">
        <v>3673</v>
      </c>
      <c r="B11381" t="s">
        <v>3929</v>
      </c>
      <c r="C11381" s="9">
        <v>44597</v>
      </c>
      <c r="D11381" s="9">
        <v>45033</v>
      </c>
    </row>
    <row r="11382" spans="1:4" x14ac:dyDescent="0.2">
      <c r="A11382" t="s">
        <v>3673</v>
      </c>
      <c r="B11382" t="s">
        <v>3929</v>
      </c>
      <c r="C11382" s="9">
        <v>44597</v>
      </c>
      <c r="D11382" s="9">
        <v>45059</v>
      </c>
    </row>
    <row r="11383" spans="1:4" x14ac:dyDescent="0.2">
      <c r="A11383" t="s">
        <v>3674</v>
      </c>
      <c r="B11383" t="s">
        <v>3923</v>
      </c>
      <c r="C11383" s="9">
        <v>44661</v>
      </c>
      <c r="D11383" s="9">
        <v>44661</v>
      </c>
    </row>
    <row r="11384" spans="1:4" x14ac:dyDescent="0.2">
      <c r="A11384" t="s">
        <v>3674</v>
      </c>
      <c r="B11384" t="s">
        <v>3923</v>
      </c>
      <c r="C11384" s="9">
        <v>44661</v>
      </c>
      <c r="D11384" s="9">
        <v>44692</v>
      </c>
    </row>
    <row r="11385" spans="1:4" x14ac:dyDescent="0.2">
      <c r="A11385" t="s">
        <v>3674</v>
      </c>
      <c r="B11385" t="s">
        <v>3923</v>
      </c>
      <c r="C11385" s="9">
        <v>44661</v>
      </c>
      <c r="D11385" s="9">
        <v>44723</v>
      </c>
    </row>
    <row r="11386" spans="1:4" x14ac:dyDescent="0.2">
      <c r="A11386" t="s">
        <v>3674</v>
      </c>
      <c r="B11386" t="s">
        <v>3923</v>
      </c>
      <c r="C11386" s="9">
        <v>44661</v>
      </c>
      <c r="D11386" s="9">
        <v>44759</v>
      </c>
    </row>
    <row r="11387" spans="1:4" x14ac:dyDescent="0.2">
      <c r="A11387" t="s">
        <v>3674</v>
      </c>
      <c r="B11387" t="s">
        <v>3923</v>
      </c>
      <c r="C11387" s="9">
        <v>44661</v>
      </c>
      <c r="D11387" s="9">
        <v>44791</v>
      </c>
    </row>
    <row r="11388" spans="1:4" x14ac:dyDescent="0.2">
      <c r="A11388" t="s">
        <v>3674</v>
      </c>
      <c r="B11388" t="s">
        <v>3923</v>
      </c>
      <c r="C11388" s="9">
        <v>44661</v>
      </c>
      <c r="D11388" s="9">
        <v>44815</v>
      </c>
    </row>
    <row r="11389" spans="1:4" x14ac:dyDescent="0.2">
      <c r="A11389" t="s">
        <v>3674</v>
      </c>
      <c r="B11389" t="s">
        <v>3923</v>
      </c>
      <c r="C11389" s="9">
        <v>44661</v>
      </c>
      <c r="D11389" s="9">
        <v>44852</v>
      </c>
    </row>
    <row r="11390" spans="1:4" x14ac:dyDescent="0.2">
      <c r="A11390" t="s">
        <v>3674</v>
      </c>
      <c r="B11390" t="s">
        <v>3923</v>
      </c>
      <c r="C11390" s="9">
        <v>44661</v>
      </c>
      <c r="D11390" s="9">
        <v>44890</v>
      </c>
    </row>
    <row r="11391" spans="1:4" x14ac:dyDescent="0.2">
      <c r="A11391" t="s">
        <v>3674</v>
      </c>
      <c r="B11391" t="s">
        <v>3923</v>
      </c>
      <c r="C11391" s="9">
        <v>44661</v>
      </c>
      <c r="D11391" s="9">
        <v>44908</v>
      </c>
    </row>
    <row r="11392" spans="1:4" x14ac:dyDescent="0.2">
      <c r="A11392" t="s">
        <v>3674</v>
      </c>
      <c r="B11392" t="s">
        <v>3923</v>
      </c>
      <c r="C11392" s="9">
        <v>44661</v>
      </c>
      <c r="D11392" s="9">
        <v>44943</v>
      </c>
    </row>
    <row r="11393" spans="1:4" x14ac:dyDescent="0.2">
      <c r="A11393" t="s">
        <v>3674</v>
      </c>
      <c r="B11393" t="s">
        <v>3923</v>
      </c>
      <c r="C11393" s="9">
        <v>44661</v>
      </c>
      <c r="D11393" s="9">
        <v>44980</v>
      </c>
    </row>
    <row r="11394" spans="1:4" x14ac:dyDescent="0.2">
      <c r="A11394" t="s">
        <v>3674</v>
      </c>
      <c r="B11394" t="s">
        <v>3923</v>
      </c>
      <c r="C11394" s="9">
        <v>44661</v>
      </c>
      <c r="D11394" s="9">
        <v>44999</v>
      </c>
    </row>
    <row r="11395" spans="1:4" x14ac:dyDescent="0.2">
      <c r="A11395" t="s">
        <v>3674</v>
      </c>
      <c r="B11395" t="s">
        <v>3923</v>
      </c>
      <c r="C11395" s="9">
        <v>44661</v>
      </c>
      <c r="D11395" s="9">
        <v>45039</v>
      </c>
    </row>
    <row r="11396" spans="1:4" x14ac:dyDescent="0.2">
      <c r="A11396" t="s">
        <v>3674</v>
      </c>
      <c r="B11396" t="s">
        <v>3923</v>
      </c>
      <c r="C11396" s="9">
        <v>44661</v>
      </c>
      <c r="D11396" s="9">
        <v>45065</v>
      </c>
    </row>
    <row r="11397" spans="1:4" x14ac:dyDescent="0.2">
      <c r="A11397" t="s">
        <v>3674</v>
      </c>
      <c r="B11397" t="s">
        <v>3921</v>
      </c>
      <c r="C11397" s="9">
        <v>44866</v>
      </c>
      <c r="D11397" s="9">
        <v>44866</v>
      </c>
    </row>
    <row r="11398" spans="1:4" x14ac:dyDescent="0.2">
      <c r="A11398" t="s">
        <v>3674</v>
      </c>
      <c r="B11398" t="s">
        <v>3921</v>
      </c>
      <c r="C11398" s="9">
        <v>44866</v>
      </c>
      <c r="D11398" s="9">
        <v>44904</v>
      </c>
    </row>
    <row r="11399" spans="1:4" x14ac:dyDescent="0.2">
      <c r="A11399" t="s">
        <v>3674</v>
      </c>
      <c r="B11399" t="s">
        <v>3921</v>
      </c>
      <c r="C11399" s="9">
        <v>44866</v>
      </c>
      <c r="D11399" s="9">
        <v>44927</v>
      </c>
    </row>
    <row r="11400" spans="1:4" x14ac:dyDescent="0.2">
      <c r="A11400" t="s">
        <v>3674</v>
      </c>
      <c r="B11400" t="s">
        <v>3921</v>
      </c>
      <c r="C11400" s="9">
        <v>44866</v>
      </c>
      <c r="D11400" s="9">
        <v>44967</v>
      </c>
    </row>
    <row r="11401" spans="1:4" x14ac:dyDescent="0.2">
      <c r="A11401" t="s">
        <v>3674</v>
      </c>
      <c r="B11401" t="s">
        <v>3921</v>
      </c>
      <c r="C11401" s="9">
        <v>44866</v>
      </c>
      <c r="D11401" s="9">
        <v>44986</v>
      </c>
    </row>
    <row r="11402" spans="1:4" x14ac:dyDescent="0.2">
      <c r="A11402" t="s">
        <v>3674</v>
      </c>
      <c r="B11402" t="s">
        <v>3921</v>
      </c>
      <c r="C11402" s="9">
        <v>44866</v>
      </c>
      <c r="D11402" s="9">
        <v>45020</v>
      </c>
    </row>
    <row r="11403" spans="1:4" x14ac:dyDescent="0.2">
      <c r="A11403" t="s">
        <v>3674</v>
      </c>
      <c r="B11403" t="s">
        <v>3921</v>
      </c>
      <c r="C11403" s="9">
        <v>44866</v>
      </c>
      <c r="D11403" s="9">
        <v>45048</v>
      </c>
    </row>
    <row r="11404" spans="1:4" x14ac:dyDescent="0.2">
      <c r="A11404" t="s">
        <v>3675</v>
      </c>
      <c r="B11404" t="s">
        <v>3920</v>
      </c>
      <c r="C11404" s="9">
        <v>44986</v>
      </c>
      <c r="D11404" s="9">
        <v>44986</v>
      </c>
    </row>
    <row r="11405" spans="1:4" x14ac:dyDescent="0.2">
      <c r="A11405" t="s">
        <v>3675</v>
      </c>
      <c r="B11405" t="s">
        <v>3920</v>
      </c>
      <c r="C11405" s="9">
        <v>44986</v>
      </c>
      <c r="D11405" s="9">
        <v>45027</v>
      </c>
    </row>
    <row r="11406" spans="1:4" x14ac:dyDescent="0.2">
      <c r="A11406" t="s">
        <v>3675</v>
      </c>
      <c r="B11406" t="s">
        <v>3920</v>
      </c>
      <c r="C11406" s="9">
        <v>44986</v>
      </c>
      <c r="D11406" s="9">
        <v>45051</v>
      </c>
    </row>
    <row r="11407" spans="1:4" x14ac:dyDescent="0.2">
      <c r="A11407" t="s">
        <v>3675</v>
      </c>
      <c r="B11407" t="s">
        <v>3927</v>
      </c>
      <c r="C11407" s="9">
        <v>44991</v>
      </c>
      <c r="D11407" s="9">
        <v>44991</v>
      </c>
    </row>
    <row r="11408" spans="1:4" x14ac:dyDescent="0.2">
      <c r="A11408" t="s">
        <v>3675</v>
      </c>
      <c r="B11408" t="s">
        <v>3927</v>
      </c>
      <c r="C11408" s="9">
        <v>44991</v>
      </c>
      <c r="D11408" s="9">
        <v>45029</v>
      </c>
    </row>
    <row r="11409" spans="1:4" x14ac:dyDescent="0.2">
      <c r="A11409" t="s">
        <v>3675</v>
      </c>
      <c r="B11409" t="s">
        <v>3927</v>
      </c>
      <c r="C11409" s="9">
        <v>44991</v>
      </c>
      <c r="D11409" s="9">
        <v>45052</v>
      </c>
    </row>
    <row r="11410" spans="1:4" x14ac:dyDescent="0.2">
      <c r="A11410" t="s">
        <v>3676</v>
      </c>
      <c r="B11410" t="s">
        <v>3949</v>
      </c>
      <c r="C11410" s="9">
        <v>44807</v>
      </c>
      <c r="D11410" s="9">
        <v>44807</v>
      </c>
    </row>
    <row r="11411" spans="1:4" x14ac:dyDescent="0.2">
      <c r="A11411" t="s">
        <v>3676</v>
      </c>
      <c r="B11411" t="s">
        <v>3949</v>
      </c>
      <c r="C11411" s="9">
        <v>44807</v>
      </c>
      <c r="D11411" s="9">
        <v>44842</v>
      </c>
    </row>
    <row r="11412" spans="1:4" x14ac:dyDescent="0.2">
      <c r="A11412" t="s">
        <v>3676</v>
      </c>
      <c r="B11412" t="s">
        <v>3949</v>
      </c>
      <c r="C11412" s="9">
        <v>44807</v>
      </c>
      <c r="D11412" s="9">
        <v>44912</v>
      </c>
    </row>
    <row r="11413" spans="1:4" x14ac:dyDescent="0.2">
      <c r="A11413" t="s">
        <v>3676</v>
      </c>
      <c r="B11413" t="s">
        <v>3949</v>
      </c>
      <c r="C11413" s="9">
        <v>44807</v>
      </c>
      <c r="D11413" s="9">
        <v>44939</v>
      </c>
    </row>
    <row r="11414" spans="1:4" x14ac:dyDescent="0.2">
      <c r="A11414" t="s">
        <v>3676</v>
      </c>
      <c r="B11414" t="s">
        <v>3949</v>
      </c>
      <c r="C11414" s="9">
        <v>44807</v>
      </c>
      <c r="D11414" s="9">
        <v>44963</v>
      </c>
    </row>
    <row r="11415" spans="1:4" x14ac:dyDescent="0.2">
      <c r="A11415" t="s">
        <v>3676</v>
      </c>
      <c r="B11415" t="s">
        <v>3949</v>
      </c>
      <c r="C11415" s="9">
        <v>44807</v>
      </c>
      <c r="D11415" s="9">
        <v>45002</v>
      </c>
    </row>
    <row r="11416" spans="1:4" x14ac:dyDescent="0.2">
      <c r="A11416" t="s">
        <v>3676</v>
      </c>
      <c r="B11416" t="s">
        <v>3949</v>
      </c>
      <c r="C11416" s="9">
        <v>44807</v>
      </c>
      <c r="D11416" s="9">
        <v>45055</v>
      </c>
    </row>
    <row r="11417" spans="1:4" x14ac:dyDescent="0.2">
      <c r="A11417" t="s">
        <v>3676</v>
      </c>
      <c r="B11417" t="s">
        <v>3922</v>
      </c>
      <c r="C11417" s="9">
        <v>44871</v>
      </c>
      <c r="D11417" s="9">
        <v>44871</v>
      </c>
    </row>
    <row r="11418" spans="1:4" x14ac:dyDescent="0.2">
      <c r="A11418" t="s">
        <v>3676</v>
      </c>
      <c r="B11418" t="s">
        <v>3922</v>
      </c>
      <c r="C11418" s="9">
        <v>44871</v>
      </c>
      <c r="D11418" s="9">
        <v>44903</v>
      </c>
    </row>
    <row r="11419" spans="1:4" x14ac:dyDescent="0.2">
      <c r="A11419" t="s">
        <v>3676</v>
      </c>
      <c r="B11419" t="s">
        <v>3922</v>
      </c>
      <c r="C11419" s="9">
        <v>44871</v>
      </c>
      <c r="D11419" s="9">
        <v>44936</v>
      </c>
    </row>
    <row r="11420" spans="1:4" x14ac:dyDescent="0.2">
      <c r="A11420" t="s">
        <v>3676</v>
      </c>
      <c r="B11420" t="s">
        <v>3922</v>
      </c>
      <c r="C11420" s="9">
        <v>44871</v>
      </c>
      <c r="D11420" s="9">
        <v>44976</v>
      </c>
    </row>
    <row r="11421" spans="1:4" x14ac:dyDescent="0.2">
      <c r="A11421" t="s">
        <v>3676</v>
      </c>
      <c r="B11421" t="s">
        <v>3922</v>
      </c>
      <c r="C11421" s="9">
        <v>44871</v>
      </c>
      <c r="D11421" s="9">
        <v>45000</v>
      </c>
    </row>
    <row r="11422" spans="1:4" x14ac:dyDescent="0.2">
      <c r="A11422" t="s">
        <v>3676</v>
      </c>
      <c r="B11422" t="s">
        <v>3922</v>
      </c>
      <c r="C11422" s="9">
        <v>44871</v>
      </c>
      <c r="D11422" s="9">
        <v>45029</v>
      </c>
    </row>
    <row r="11423" spans="1:4" x14ac:dyDescent="0.2">
      <c r="A11423" t="s">
        <v>3676</v>
      </c>
      <c r="B11423" t="s">
        <v>3922</v>
      </c>
      <c r="C11423" s="9">
        <v>44871</v>
      </c>
      <c r="D11423" s="9">
        <v>45060</v>
      </c>
    </row>
    <row r="11424" spans="1:4" x14ac:dyDescent="0.2">
      <c r="A11424" t="s">
        <v>3677</v>
      </c>
      <c r="B11424" t="s">
        <v>3927</v>
      </c>
      <c r="C11424" s="9">
        <v>44846</v>
      </c>
      <c r="D11424" s="9">
        <v>44846</v>
      </c>
    </row>
    <row r="11425" spans="1:4" x14ac:dyDescent="0.2">
      <c r="A11425" t="s">
        <v>3677</v>
      </c>
      <c r="B11425" t="s">
        <v>3927</v>
      </c>
      <c r="C11425" s="9">
        <v>44846</v>
      </c>
      <c r="D11425" s="9">
        <v>44890</v>
      </c>
    </row>
    <row r="11426" spans="1:4" x14ac:dyDescent="0.2">
      <c r="A11426" t="s">
        <v>3677</v>
      </c>
      <c r="B11426" t="s">
        <v>3927</v>
      </c>
      <c r="C11426" s="9">
        <v>44846</v>
      </c>
      <c r="D11426" s="9">
        <v>44911</v>
      </c>
    </row>
    <row r="11427" spans="1:4" x14ac:dyDescent="0.2">
      <c r="A11427" t="s">
        <v>3677</v>
      </c>
      <c r="B11427" t="s">
        <v>3927</v>
      </c>
      <c r="C11427" s="9">
        <v>44846</v>
      </c>
      <c r="D11427" s="9">
        <v>44951</v>
      </c>
    </row>
    <row r="11428" spans="1:4" x14ac:dyDescent="0.2">
      <c r="A11428" t="s">
        <v>3677</v>
      </c>
      <c r="B11428" t="s">
        <v>3927</v>
      </c>
      <c r="C11428" s="9">
        <v>44846</v>
      </c>
      <c r="D11428" s="9">
        <v>44969</v>
      </c>
    </row>
    <row r="11429" spans="1:4" x14ac:dyDescent="0.2">
      <c r="A11429" t="s">
        <v>3677</v>
      </c>
      <c r="B11429" t="s">
        <v>3927</v>
      </c>
      <c r="C11429" s="9">
        <v>44846</v>
      </c>
      <c r="D11429" s="9">
        <v>44998</v>
      </c>
    </row>
    <row r="11430" spans="1:4" x14ac:dyDescent="0.2">
      <c r="A11430" t="s">
        <v>3677</v>
      </c>
      <c r="B11430" t="s">
        <v>3927</v>
      </c>
      <c r="C11430" s="9">
        <v>44846</v>
      </c>
      <c r="D11430" s="9">
        <v>45032</v>
      </c>
    </row>
    <row r="11431" spans="1:4" x14ac:dyDescent="0.2">
      <c r="A11431" t="s">
        <v>3677</v>
      </c>
      <c r="B11431" t="s">
        <v>3927</v>
      </c>
      <c r="C11431" s="9">
        <v>44846</v>
      </c>
      <c r="D11431" s="9">
        <v>45071</v>
      </c>
    </row>
    <row r="11432" spans="1:4" x14ac:dyDescent="0.2">
      <c r="A11432" t="s">
        <v>3677</v>
      </c>
      <c r="B11432" t="s">
        <v>3950</v>
      </c>
      <c r="C11432" s="9">
        <v>44881</v>
      </c>
      <c r="D11432" s="9">
        <v>44881</v>
      </c>
    </row>
    <row r="11433" spans="1:4" x14ac:dyDescent="0.2">
      <c r="A11433" t="s">
        <v>3677</v>
      </c>
      <c r="B11433" t="s">
        <v>3950</v>
      </c>
      <c r="C11433" s="9">
        <v>44881</v>
      </c>
      <c r="D11433" s="9">
        <v>44912</v>
      </c>
    </row>
    <row r="11434" spans="1:4" x14ac:dyDescent="0.2">
      <c r="A11434" t="s">
        <v>3677</v>
      </c>
      <c r="B11434" t="s">
        <v>3950</v>
      </c>
      <c r="C11434" s="9">
        <v>44881</v>
      </c>
      <c r="D11434" s="9">
        <v>44943</v>
      </c>
    </row>
    <row r="11435" spans="1:4" x14ac:dyDescent="0.2">
      <c r="A11435" t="s">
        <v>3677</v>
      </c>
      <c r="B11435" t="s">
        <v>3950</v>
      </c>
      <c r="C11435" s="9">
        <v>44881</v>
      </c>
      <c r="D11435" s="9">
        <v>44983</v>
      </c>
    </row>
    <row r="11436" spans="1:4" x14ac:dyDescent="0.2">
      <c r="A11436" t="s">
        <v>3677</v>
      </c>
      <c r="B11436" t="s">
        <v>3950</v>
      </c>
      <c r="C11436" s="9">
        <v>44881</v>
      </c>
      <c r="D11436" s="9">
        <v>45011</v>
      </c>
    </row>
    <row r="11437" spans="1:4" x14ac:dyDescent="0.2">
      <c r="A11437" t="s">
        <v>3677</v>
      </c>
      <c r="B11437" t="s">
        <v>3950</v>
      </c>
      <c r="C11437" s="9">
        <v>44881</v>
      </c>
      <c r="D11437" s="9">
        <v>45044</v>
      </c>
    </row>
    <row r="11438" spans="1:4" x14ac:dyDescent="0.2">
      <c r="A11438" t="s">
        <v>3677</v>
      </c>
      <c r="B11438" t="s">
        <v>3950</v>
      </c>
      <c r="C11438" s="9">
        <v>44881</v>
      </c>
      <c r="D11438" s="9">
        <v>45075</v>
      </c>
    </row>
    <row r="11439" spans="1:4" x14ac:dyDescent="0.2">
      <c r="A11439" t="s">
        <v>3678</v>
      </c>
      <c r="B11439" t="s">
        <v>3947</v>
      </c>
      <c r="C11439" s="9">
        <v>44582</v>
      </c>
      <c r="D11439" s="9">
        <v>44582</v>
      </c>
    </row>
    <row r="11440" spans="1:4" x14ac:dyDescent="0.2">
      <c r="A11440" t="s">
        <v>3678</v>
      </c>
      <c r="B11440" t="s">
        <v>3947</v>
      </c>
      <c r="C11440" s="9">
        <v>44582</v>
      </c>
      <c r="D11440" s="9">
        <v>44614</v>
      </c>
    </row>
    <row r="11441" spans="1:4" x14ac:dyDescent="0.2">
      <c r="A11441" t="s">
        <v>3678</v>
      </c>
      <c r="B11441" t="s">
        <v>3947</v>
      </c>
      <c r="C11441" s="9">
        <v>44582</v>
      </c>
      <c r="D11441" s="9">
        <v>44680</v>
      </c>
    </row>
    <row r="11442" spans="1:4" x14ac:dyDescent="0.2">
      <c r="A11442" t="s">
        <v>3678</v>
      </c>
      <c r="B11442" t="s">
        <v>3947</v>
      </c>
      <c r="C11442" s="9">
        <v>44582</v>
      </c>
      <c r="D11442" s="9">
        <v>44702</v>
      </c>
    </row>
    <row r="11443" spans="1:4" x14ac:dyDescent="0.2">
      <c r="A11443" t="s">
        <v>3678</v>
      </c>
      <c r="B11443" t="s">
        <v>3947</v>
      </c>
      <c r="C11443" s="9">
        <v>44582</v>
      </c>
      <c r="D11443" s="9">
        <v>44794</v>
      </c>
    </row>
    <row r="11444" spans="1:4" x14ac:dyDescent="0.2">
      <c r="A11444" t="s">
        <v>3678</v>
      </c>
      <c r="B11444" t="s">
        <v>3947</v>
      </c>
      <c r="C11444" s="9">
        <v>44582</v>
      </c>
      <c r="D11444" s="9">
        <v>44809</v>
      </c>
    </row>
    <row r="11445" spans="1:4" x14ac:dyDescent="0.2">
      <c r="A11445" t="s">
        <v>3678</v>
      </c>
      <c r="B11445" t="s">
        <v>3947</v>
      </c>
      <c r="C11445" s="9">
        <v>44582</v>
      </c>
      <c r="D11445" s="9">
        <v>44835</v>
      </c>
    </row>
    <row r="11446" spans="1:4" x14ac:dyDescent="0.2">
      <c r="A11446" t="s">
        <v>3678</v>
      </c>
      <c r="B11446" t="s">
        <v>3947</v>
      </c>
      <c r="C11446" s="9">
        <v>44582</v>
      </c>
      <c r="D11446" s="9">
        <v>44892</v>
      </c>
    </row>
    <row r="11447" spans="1:4" x14ac:dyDescent="0.2">
      <c r="A11447" t="s">
        <v>3678</v>
      </c>
      <c r="B11447" t="s">
        <v>3947</v>
      </c>
      <c r="C11447" s="9">
        <v>44582</v>
      </c>
      <c r="D11447" s="9">
        <v>44925</v>
      </c>
    </row>
    <row r="11448" spans="1:4" x14ac:dyDescent="0.2">
      <c r="A11448" t="s">
        <v>3678</v>
      </c>
      <c r="B11448" t="s">
        <v>3947</v>
      </c>
      <c r="C11448" s="9">
        <v>44582</v>
      </c>
      <c r="D11448" s="9">
        <v>44949</v>
      </c>
    </row>
    <row r="11449" spans="1:4" x14ac:dyDescent="0.2">
      <c r="A11449" t="s">
        <v>3678</v>
      </c>
      <c r="B11449" t="s">
        <v>3947</v>
      </c>
      <c r="C11449" s="9">
        <v>44582</v>
      </c>
      <c r="D11449" s="9">
        <v>44982</v>
      </c>
    </row>
    <row r="11450" spans="1:4" x14ac:dyDescent="0.2">
      <c r="A11450" t="s">
        <v>3678</v>
      </c>
      <c r="B11450" t="s">
        <v>3947</v>
      </c>
      <c r="C11450" s="9">
        <v>44582</v>
      </c>
      <c r="D11450" s="9">
        <v>45039</v>
      </c>
    </row>
    <row r="11451" spans="1:4" x14ac:dyDescent="0.2">
      <c r="A11451" t="s">
        <v>3678</v>
      </c>
      <c r="B11451" t="s">
        <v>3947</v>
      </c>
      <c r="C11451" s="9">
        <v>44582</v>
      </c>
      <c r="D11451" s="9">
        <v>45050</v>
      </c>
    </row>
    <row r="11452" spans="1:4" x14ac:dyDescent="0.2">
      <c r="A11452" t="s">
        <v>3678</v>
      </c>
      <c r="B11452" t="s">
        <v>3929</v>
      </c>
      <c r="C11452" s="9">
        <v>44765</v>
      </c>
      <c r="D11452" s="9">
        <v>44765</v>
      </c>
    </row>
    <row r="11453" spans="1:4" x14ac:dyDescent="0.2">
      <c r="A11453" t="s">
        <v>3678</v>
      </c>
      <c r="B11453" t="s">
        <v>3929</v>
      </c>
      <c r="C11453" s="9">
        <v>44765</v>
      </c>
      <c r="D11453" s="9">
        <v>44830</v>
      </c>
    </row>
    <row r="11454" spans="1:4" x14ac:dyDescent="0.2">
      <c r="A11454" t="s">
        <v>3678</v>
      </c>
      <c r="B11454" t="s">
        <v>3929</v>
      </c>
      <c r="C11454" s="9">
        <v>44765</v>
      </c>
      <c r="D11454" s="9">
        <v>44861</v>
      </c>
    </row>
    <row r="11455" spans="1:4" x14ac:dyDescent="0.2">
      <c r="A11455" t="s">
        <v>3678</v>
      </c>
      <c r="B11455" t="s">
        <v>3929</v>
      </c>
      <c r="C11455" s="9">
        <v>44765</v>
      </c>
      <c r="D11455" s="9">
        <v>44891</v>
      </c>
    </row>
    <row r="11456" spans="1:4" x14ac:dyDescent="0.2">
      <c r="A11456" t="s">
        <v>3678</v>
      </c>
      <c r="B11456" t="s">
        <v>3929</v>
      </c>
      <c r="C11456" s="9">
        <v>44765</v>
      </c>
      <c r="D11456" s="9">
        <v>44903</v>
      </c>
    </row>
    <row r="11457" spans="1:4" x14ac:dyDescent="0.2">
      <c r="A11457" t="s">
        <v>3678</v>
      </c>
      <c r="B11457" t="s">
        <v>3929</v>
      </c>
      <c r="C11457" s="9">
        <v>44765</v>
      </c>
      <c r="D11457" s="9">
        <v>44929</v>
      </c>
    </row>
    <row r="11458" spans="1:4" x14ac:dyDescent="0.2">
      <c r="A11458" t="s">
        <v>3678</v>
      </c>
      <c r="B11458" t="s">
        <v>3929</v>
      </c>
      <c r="C11458" s="9">
        <v>44765</v>
      </c>
      <c r="D11458" s="9">
        <v>44964</v>
      </c>
    </row>
    <row r="11459" spans="1:4" x14ac:dyDescent="0.2">
      <c r="A11459" t="s">
        <v>3678</v>
      </c>
      <c r="B11459" t="s">
        <v>3929</v>
      </c>
      <c r="C11459" s="9">
        <v>44765</v>
      </c>
      <c r="D11459" s="9">
        <v>45010</v>
      </c>
    </row>
    <row r="11460" spans="1:4" x14ac:dyDescent="0.2">
      <c r="A11460" t="s">
        <v>3678</v>
      </c>
      <c r="B11460" t="s">
        <v>3929</v>
      </c>
      <c r="C11460" s="9">
        <v>44765</v>
      </c>
      <c r="D11460" s="9">
        <v>45070</v>
      </c>
    </row>
    <row r="11461" spans="1:4" x14ac:dyDescent="0.2">
      <c r="A11461" t="s">
        <v>3678</v>
      </c>
      <c r="B11461" t="s">
        <v>3929</v>
      </c>
      <c r="C11461" s="9">
        <v>44765</v>
      </c>
      <c r="D11461" s="9">
        <v>45082</v>
      </c>
    </row>
    <row r="11462" spans="1:4" x14ac:dyDescent="0.2">
      <c r="A11462" t="s">
        <v>3679</v>
      </c>
      <c r="B11462" t="s">
        <v>3920</v>
      </c>
      <c r="C11462" s="9">
        <v>44760</v>
      </c>
      <c r="D11462" s="9">
        <v>44760</v>
      </c>
    </row>
    <row r="11463" spans="1:4" x14ac:dyDescent="0.2">
      <c r="A11463" t="s">
        <v>3679</v>
      </c>
      <c r="B11463" t="s">
        <v>3920</v>
      </c>
      <c r="C11463" s="9">
        <v>44760</v>
      </c>
      <c r="D11463" s="9">
        <v>44800</v>
      </c>
    </row>
    <row r="11464" spans="1:4" x14ac:dyDescent="0.2">
      <c r="A11464" t="s">
        <v>3679</v>
      </c>
      <c r="B11464" t="s">
        <v>3920</v>
      </c>
      <c r="C11464" s="9">
        <v>44760</v>
      </c>
      <c r="D11464" s="9">
        <v>44832</v>
      </c>
    </row>
    <row r="11465" spans="1:4" x14ac:dyDescent="0.2">
      <c r="A11465" t="s">
        <v>3679</v>
      </c>
      <c r="B11465" t="s">
        <v>3920</v>
      </c>
      <c r="C11465" s="9">
        <v>44760</v>
      </c>
      <c r="D11465" s="9">
        <v>44886</v>
      </c>
    </row>
    <row r="11466" spans="1:4" x14ac:dyDescent="0.2">
      <c r="A11466" t="s">
        <v>3679</v>
      </c>
      <c r="B11466" t="s">
        <v>3920</v>
      </c>
      <c r="C11466" s="9">
        <v>44760</v>
      </c>
      <c r="D11466" s="9">
        <v>44914</v>
      </c>
    </row>
    <row r="11467" spans="1:4" x14ac:dyDescent="0.2">
      <c r="A11467" t="s">
        <v>3679</v>
      </c>
      <c r="B11467" t="s">
        <v>3920</v>
      </c>
      <c r="C11467" s="9">
        <v>44760</v>
      </c>
      <c r="D11467" s="9">
        <v>44949</v>
      </c>
    </row>
    <row r="11468" spans="1:4" x14ac:dyDescent="0.2">
      <c r="A11468" t="s">
        <v>3679</v>
      </c>
      <c r="B11468" t="s">
        <v>3920</v>
      </c>
      <c r="C11468" s="9">
        <v>44760</v>
      </c>
      <c r="D11468" s="9">
        <v>44978</v>
      </c>
    </row>
    <row r="11469" spans="1:4" x14ac:dyDescent="0.2">
      <c r="A11469" t="s">
        <v>3679</v>
      </c>
      <c r="B11469" t="s">
        <v>3920</v>
      </c>
      <c r="C11469" s="9">
        <v>44760</v>
      </c>
      <c r="D11469" s="9">
        <v>45009</v>
      </c>
    </row>
    <row r="11470" spans="1:4" x14ac:dyDescent="0.2">
      <c r="A11470" t="s">
        <v>3679</v>
      </c>
      <c r="B11470" t="s">
        <v>3920</v>
      </c>
      <c r="C11470" s="9">
        <v>44760</v>
      </c>
      <c r="D11470" s="9">
        <v>45037</v>
      </c>
    </row>
    <row r="11471" spans="1:4" x14ac:dyDescent="0.2">
      <c r="A11471" t="s">
        <v>3679</v>
      </c>
      <c r="B11471" t="s">
        <v>3920</v>
      </c>
      <c r="C11471" s="9">
        <v>44760</v>
      </c>
      <c r="D11471" s="9">
        <v>45048</v>
      </c>
    </row>
    <row r="11472" spans="1:4" x14ac:dyDescent="0.2">
      <c r="A11472" t="s">
        <v>3679</v>
      </c>
      <c r="B11472" t="s">
        <v>3923</v>
      </c>
      <c r="C11472" s="9">
        <v>44897</v>
      </c>
      <c r="D11472" s="9">
        <v>44897</v>
      </c>
    </row>
    <row r="11473" spans="1:4" x14ac:dyDescent="0.2">
      <c r="A11473" t="s">
        <v>3679</v>
      </c>
      <c r="B11473" t="s">
        <v>3923</v>
      </c>
      <c r="C11473" s="9">
        <v>44897</v>
      </c>
      <c r="D11473" s="9">
        <v>44930</v>
      </c>
    </row>
    <row r="11474" spans="1:4" x14ac:dyDescent="0.2">
      <c r="A11474" t="s">
        <v>3679</v>
      </c>
      <c r="B11474" t="s">
        <v>3923</v>
      </c>
      <c r="C11474" s="9">
        <v>44897</v>
      </c>
      <c r="D11474" s="9">
        <v>44966</v>
      </c>
    </row>
    <row r="11475" spans="1:4" x14ac:dyDescent="0.2">
      <c r="A11475" t="s">
        <v>3679</v>
      </c>
      <c r="B11475" t="s">
        <v>3923</v>
      </c>
      <c r="C11475" s="9">
        <v>44897</v>
      </c>
      <c r="D11475" s="9">
        <v>44998</v>
      </c>
    </row>
    <row r="11476" spans="1:4" x14ac:dyDescent="0.2">
      <c r="A11476" t="s">
        <v>3679</v>
      </c>
      <c r="B11476" t="s">
        <v>3923</v>
      </c>
      <c r="C11476" s="9">
        <v>44897</v>
      </c>
      <c r="D11476" s="9">
        <v>45029</v>
      </c>
    </row>
    <row r="11477" spans="1:4" x14ac:dyDescent="0.2">
      <c r="A11477" t="s">
        <v>3679</v>
      </c>
      <c r="B11477" t="s">
        <v>3923</v>
      </c>
      <c r="C11477" s="9">
        <v>44897</v>
      </c>
      <c r="D11477" s="9">
        <v>45062</v>
      </c>
    </row>
    <row r="11478" spans="1:4" x14ac:dyDescent="0.2">
      <c r="A11478" t="s">
        <v>3680</v>
      </c>
      <c r="B11478" t="s">
        <v>3922</v>
      </c>
      <c r="C11478" s="9">
        <v>44916</v>
      </c>
      <c r="D11478" s="9">
        <v>44916</v>
      </c>
    </row>
    <row r="11479" spans="1:4" x14ac:dyDescent="0.2">
      <c r="A11479" t="s">
        <v>3680</v>
      </c>
      <c r="B11479" t="s">
        <v>3922</v>
      </c>
      <c r="C11479" s="9">
        <v>44916</v>
      </c>
      <c r="D11479" s="9">
        <v>44959</v>
      </c>
    </row>
    <row r="11480" spans="1:4" x14ac:dyDescent="0.2">
      <c r="A11480" t="s">
        <v>3680</v>
      </c>
      <c r="B11480" t="s">
        <v>3922</v>
      </c>
      <c r="C11480" s="9">
        <v>44916</v>
      </c>
      <c r="D11480" s="9">
        <v>45016</v>
      </c>
    </row>
    <row r="11481" spans="1:4" x14ac:dyDescent="0.2">
      <c r="A11481" t="s">
        <v>3680</v>
      </c>
      <c r="B11481" t="s">
        <v>3922</v>
      </c>
      <c r="C11481" s="9">
        <v>44916</v>
      </c>
      <c r="D11481" s="9">
        <v>45039</v>
      </c>
    </row>
    <row r="11482" spans="1:4" x14ac:dyDescent="0.2">
      <c r="A11482" t="s">
        <v>3680</v>
      </c>
      <c r="B11482" t="s">
        <v>3922</v>
      </c>
      <c r="C11482" s="9">
        <v>44916</v>
      </c>
      <c r="D11482" s="9">
        <v>45074</v>
      </c>
    </row>
    <row r="11483" spans="1:4" x14ac:dyDescent="0.2">
      <c r="A11483" t="s">
        <v>3680</v>
      </c>
      <c r="B11483" t="s">
        <v>3921</v>
      </c>
      <c r="C11483" s="9">
        <v>44978</v>
      </c>
      <c r="D11483" s="9">
        <v>44978</v>
      </c>
    </row>
    <row r="11484" spans="1:4" x14ac:dyDescent="0.2">
      <c r="A11484" t="s">
        <v>3680</v>
      </c>
      <c r="B11484" t="s">
        <v>3921</v>
      </c>
      <c r="C11484" s="9">
        <v>44978</v>
      </c>
      <c r="D11484" s="9">
        <v>45010</v>
      </c>
    </row>
    <row r="11485" spans="1:4" x14ac:dyDescent="0.2">
      <c r="A11485" t="s">
        <v>3680</v>
      </c>
      <c r="B11485" t="s">
        <v>3921</v>
      </c>
      <c r="C11485" s="9">
        <v>44978</v>
      </c>
      <c r="D11485" s="9">
        <v>45044</v>
      </c>
    </row>
    <row r="11486" spans="1:4" x14ac:dyDescent="0.2">
      <c r="A11486" t="s">
        <v>3680</v>
      </c>
      <c r="B11486" t="s">
        <v>3921</v>
      </c>
      <c r="C11486" s="9">
        <v>44978</v>
      </c>
      <c r="D11486" s="9">
        <v>45074</v>
      </c>
    </row>
    <row r="11487" spans="1:4" x14ac:dyDescent="0.2">
      <c r="A11487" t="s">
        <v>3680</v>
      </c>
      <c r="B11487" t="s">
        <v>3921</v>
      </c>
      <c r="C11487" s="9">
        <v>44978</v>
      </c>
      <c r="D11487" s="9">
        <v>45080</v>
      </c>
    </row>
    <row r="11488" spans="1:4" x14ac:dyDescent="0.2">
      <c r="A11488" t="s">
        <v>3681</v>
      </c>
      <c r="B11488" t="s">
        <v>3925</v>
      </c>
      <c r="C11488" s="9">
        <v>44663</v>
      </c>
      <c r="D11488" s="9">
        <v>44663</v>
      </c>
    </row>
    <row r="11489" spans="1:4" x14ac:dyDescent="0.2">
      <c r="A11489" t="s">
        <v>3681</v>
      </c>
      <c r="B11489" t="s">
        <v>3925</v>
      </c>
      <c r="C11489" s="9">
        <v>44663</v>
      </c>
      <c r="D11489" s="9">
        <v>44701</v>
      </c>
    </row>
    <row r="11490" spans="1:4" x14ac:dyDescent="0.2">
      <c r="A11490" t="s">
        <v>3681</v>
      </c>
      <c r="B11490" t="s">
        <v>3925</v>
      </c>
      <c r="C11490" s="9">
        <v>44663</v>
      </c>
      <c r="D11490" s="9">
        <v>44739</v>
      </c>
    </row>
    <row r="11491" spans="1:4" x14ac:dyDescent="0.2">
      <c r="A11491" t="s">
        <v>3681</v>
      </c>
      <c r="B11491" t="s">
        <v>3925</v>
      </c>
      <c r="C11491" s="9">
        <v>44663</v>
      </c>
      <c r="D11491" s="9">
        <v>44769</v>
      </c>
    </row>
    <row r="11492" spans="1:4" x14ac:dyDescent="0.2">
      <c r="A11492" t="s">
        <v>3681</v>
      </c>
      <c r="B11492" t="s">
        <v>3925</v>
      </c>
      <c r="C11492" s="9">
        <v>44663</v>
      </c>
      <c r="D11492" s="9">
        <v>44785</v>
      </c>
    </row>
    <row r="11493" spans="1:4" x14ac:dyDescent="0.2">
      <c r="A11493" t="s">
        <v>3681</v>
      </c>
      <c r="B11493" t="s">
        <v>3925</v>
      </c>
      <c r="C11493" s="9">
        <v>44663</v>
      </c>
      <c r="D11493" s="9">
        <v>44830</v>
      </c>
    </row>
    <row r="11494" spans="1:4" x14ac:dyDescent="0.2">
      <c r="A11494" t="s">
        <v>3681</v>
      </c>
      <c r="B11494" t="s">
        <v>3925</v>
      </c>
      <c r="C11494" s="9">
        <v>44663</v>
      </c>
      <c r="D11494" s="9">
        <v>44859</v>
      </c>
    </row>
    <row r="11495" spans="1:4" x14ac:dyDescent="0.2">
      <c r="A11495" t="s">
        <v>3681</v>
      </c>
      <c r="B11495" t="s">
        <v>3925</v>
      </c>
      <c r="C11495" s="9">
        <v>44663</v>
      </c>
      <c r="D11495" s="9">
        <v>44880</v>
      </c>
    </row>
    <row r="11496" spans="1:4" x14ac:dyDescent="0.2">
      <c r="A11496" t="s">
        <v>3681</v>
      </c>
      <c r="B11496" t="s">
        <v>3925</v>
      </c>
      <c r="C11496" s="9">
        <v>44663</v>
      </c>
      <c r="D11496" s="9">
        <v>44914</v>
      </c>
    </row>
    <row r="11497" spans="1:4" x14ac:dyDescent="0.2">
      <c r="A11497" t="s">
        <v>3681</v>
      </c>
      <c r="B11497" t="s">
        <v>3925</v>
      </c>
      <c r="C11497" s="9">
        <v>44663</v>
      </c>
      <c r="D11497" s="9">
        <v>44938</v>
      </c>
    </row>
    <row r="11498" spans="1:4" x14ac:dyDescent="0.2">
      <c r="A11498" t="s">
        <v>3681</v>
      </c>
      <c r="B11498" t="s">
        <v>3925</v>
      </c>
      <c r="C11498" s="9">
        <v>44663</v>
      </c>
      <c r="D11498" s="9">
        <v>44969</v>
      </c>
    </row>
    <row r="11499" spans="1:4" x14ac:dyDescent="0.2">
      <c r="A11499" t="s">
        <v>3681</v>
      </c>
      <c r="B11499" t="s">
        <v>3925</v>
      </c>
      <c r="C11499" s="9">
        <v>44663</v>
      </c>
      <c r="D11499" s="9">
        <v>45009</v>
      </c>
    </row>
    <row r="11500" spans="1:4" x14ac:dyDescent="0.2">
      <c r="A11500" t="s">
        <v>3681</v>
      </c>
      <c r="B11500" t="s">
        <v>3925</v>
      </c>
      <c r="C11500" s="9">
        <v>44663</v>
      </c>
      <c r="D11500" s="9">
        <v>45036</v>
      </c>
    </row>
    <row r="11501" spans="1:4" x14ac:dyDescent="0.2">
      <c r="A11501" t="s">
        <v>3681</v>
      </c>
      <c r="B11501" t="s">
        <v>3925</v>
      </c>
      <c r="C11501" s="9">
        <v>44663</v>
      </c>
      <c r="D11501" s="9">
        <v>45065</v>
      </c>
    </row>
    <row r="11502" spans="1:4" x14ac:dyDescent="0.2">
      <c r="A11502" t="s">
        <v>3681</v>
      </c>
      <c r="B11502" t="s">
        <v>3922</v>
      </c>
      <c r="C11502" s="9">
        <v>44790</v>
      </c>
      <c r="D11502" s="9">
        <v>44790</v>
      </c>
    </row>
    <row r="11503" spans="1:4" x14ac:dyDescent="0.2">
      <c r="A11503" t="s">
        <v>3681</v>
      </c>
      <c r="B11503" t="s">
        <v>3922</v>
      </c>
      <c r="C11503" s="9">
        <v>44790</v>
      </c>
      <c r="D11503" s="9">
        <v>44862</v>
      </c>
    </row>
    <row r="11504" spans="1:4" x14ac:dyDescent="0.2">
      <c r="A11504" t="s">
        <v>3681</v>
      </c>
      <c r="B11504" t="s">
        <v>3922</v>
      </c>
      <c r="C11504" s="9">
        <v>44790</v>
      </c>
      <c r="D11504" s="9">
        <v>44893</v>
      </c>
    </row>
    <row r="11505" spans="1:4" x14ac:dyDescent="0.2">
      <c r="A11505" t="s">
        <v>3681</v>
      </c>
      <c r="B11505" t="s">
        <v>3922</v>
      </c>
      <c r="C11505" s="9">
        <v>44790</v>
      </c>
      <c r="D11505" s="9">
        <v>44948</v>
      </c>
    </row>
    <row r="11506" spans="1:4" x14ac:dyDescent="0.2">
      <c r="A11506" t="s">
        <v>3681</v>
      </c>
      <c r="B11506" t="s">
        <v>3922</v>
      </c>
      <c r="C11506" s="9">
        <v>44790</v>
      </c>
      <c r="D11506" s="9">
        <v>44975</v>
      </c>
    </row>
    <row r="11507" spans="1:4" x14ac:dyDescent="0.2">
      <c r="A11507" t="s">
        <v>3681</v>
      </c>
      <c r="B11507" t="s">
        <v>3922</v>
      </c>
      <c r="C11507" s="9">
        <v>44790</v>
      </c>
      <c r="D11507" s="9">
        <v>45013</v>
      </c>
    </row>
    <row r="11508" spans="1:4" x14ac:dyDescent="0.2">
      <c r="A11508" t="s">
        <v>3681</v>
      </c>
      <c r="B11508" t="s">
        <v>3922</v>
      </c>
      <c r="C11508" s="9">
        <v>44790</v>
      </c>
      <c r="D11508" s="9">
        <v>45036</v>
      </c>
    </row>
    <row r="11509" spans="1:4" x14ac:dyDescent="0.2">
      <c r="A11509" t="s">
        <v>3681</v>
      </c>
      <c r="B11509" t="s">
        <v>3922</v>
      </c>
      <c r="C11509" s="9">
        <v>44790</v>
      </c>
      <c r="D11509" s="9">
        <v>45067</v>
      </c>
    </row>
    <row r="11510" spans="1:4" x14ac:dyDescent="0.2">
      <c r="A11510" t="s">
        <v>3682</v>
      </c>
      <c r="B11510" t="s">
        <v>3929</v>
      </c>
      <c r="C11510" s="9">
        <v>44882</v>
      </c>
      <c r="D11510" s="9">
        <v>44882</v>
      </c>
    </row>
    <row r="11511" spans="1:4" x14ac:dyDescent="0.2">
      <c r="A11511" t="s">
        <v>3682</v>
      </c>
      <c r="B11511" t="s">
        <v>3929</v>
      </c>
      <c r="C11511" s="9">
        <v>44882</v>
      </c>
      <c r="D11511" s="9">
        <v>44921</v>
      </c>
    </row>
    <row r="11512" spans="1:4" x14ac:dyDescent="0.2">
      <c r="A11512" t="s">
        <v>3682</v>
      </c>
      <c r="B11512" t="s">
        <v>3929</v>
      </c>
      <c r="C11512" s="9">
        <v>44882</v>
      </c>
      <c r="D11512" s="9">
        <v>44976</v>
      </c>
    </row>
    <row r="11513" spans="1:4" x14ac:dyDescent="0.2">
      <c r="A11513" t="s">
        <v>3682</v>
      </c>
      <c r="B11513" t="s">
        <v>3929</v>
      </c>
      <c r="C11513" s="9">
        <v>44882</v>
      </c>
      <c r="D11513" s="9">
        <v>45011</v>
      </c>
    </row>
    <row r="11514" spans="1:4" x14ac:dyDescent="0.2">
      <c r="A11514" t="s">
        <v>3682</v>
      </c>
      <c r="B11514" t="s">
        <v>3929</v>
      </c>
      <c r="C11514" s="9">
        <v>44882</v>
      </c>
      <c r="D11514" s="9">
        <v>45039</v>
      </c>
    </row>
    <row r="11515" spans="1:4" x14ac:dyDescent="0.2">
      <c r="A11515" t="s">
        <v>3682</v>
      </c>
      <c r="B11515" t="s">
        <v>3929</v>
      </c>
      <c r="C11515" s="9">
        <v>44882</v>
      </c>
      <c r="D11515" s="9">
        <v>45068</v>
      </c>
    </row>
    <row r="11516" spans="1:4" x14ac:dyDescent="0.2">
      <c r="A11516" t="s">
        <v>3683</v>
      </c>
      <c r="B11516" t="s">
        <v>3925</v>
      </c>
      <c r="C11516" s="9">
        <v>44674</v>
      </c>
      <c r="D11516" s="9">
        <v>44674</v>
      </c>
    </row>
    <row r="11517" spans="1:4" x14ac:dyDescent="0.2">
      <c r="A11517" t="s">
        <v>3683</v>
      </c>
      <c r="B11517" t="s">
        <v>3925</v>
      </c>
      <c r="C11517" s="9">
        <v>44674</v>
      </c>
      <c r="D11517" s="9">
        <v>44708</v>
      </c>
    </row>
    <row r="11518" spans="1:4" x14ac:dyDescent="0.2">
      <c r="A11518" t="s">
        <v>3683</v>
      </c>
      <c r="B11518" t="s">
        <v>3925</v>
      </c>
      <c r="C11518" s="9">
        <v>44674</v>
      </c>
      <c r="D11518" s="9">
        <v>44714</v>
      </c>
    </row>
    <row r="11519" spans="1:4" x14ac:dyDescent="0.2">
      <c r="A11519" t="s">
        <v>3683</v>
      </c>
      <c r="B11519" t="s">
        <v>3925</v>
      </c>
      <c r="C11519" s="9">
        <v>44674</v>
      </c>
      <c r="D11519" s="9">
        <v>44744</v>
      </c>
    </row>
    <row r="11520" spans="1:4" x14ac:dyDescent="0.2">
      <c r="A11520" t="s">
        <v>3683</v>
      </c>
      <c r="B11520" t="s">
        <v>3925</v>
      </c>
      <c r="C11520" s="9">
        <v>44674</v>
      </c>
      <c r="D11520" s="9">
        <v>44800</v>
      </c>
    </row>
    <row r="11521" spans="1:4" x14ac:dyDescent="0.2">
      <c r="A11521" t="s">
        <v>3683</v>
      </c>
      <c r="B11521" t="s">
        <v>3925</v>
      </c>
      <c r="C11521" s="9">
        <v>44674</v>
      </c>
      <c r="D11521" s="9">
        <v>44832</v>
      </c>
    </row>
    <row r="11522" spans="1:4" x14ac:dyDescent="0.2">
      <c r="A11522" t="s">
        <v>3683</v>
      </c>
      <c r="B11522" t="s">
        <v>3925</v>
      </c>
      <c r="C11522" s="9">
        <v>44674</v>
      </c>
      <c r="D11522" s="9">
        <v>44863</v>
      </c>
    </row>
    <row r="11523" spans="1:4" x14ac:dyDescent="0.2">
      <c r="A11523" t="s">
        <v>3683</v>
      </c>
      <c r="B11523" t="s">
        <v>3925</v>
      </c>
      <c r="C11523" s="9">
        <v>44674</v>
      </c>
      <c r="D11523" s="9">
        <v>44890</v>
      </c>
    </row>
    <row r="11524" spans="1:4" x14ac:dyDescent="0.2">
      <c r="A11524" t="s">
        <v>3683</v>
      </c>
      <c r="B11524" t="s">
        <v>3925</v>
      </c>
      <c r="C11524" s="9">
        <v>44674</v>
      </c>
      <c r="D11524" s="9">
        <v>44923</v>
      </c>
    </row>
    <row r="11525" spans="1:4" x14ac:dyDescent="0.2">
      <c r="A11525" t="s">
        <v>3683</v>
      </c>
      <c r="B11525" t="s">
        <v>3925</v>
      </c>
      <c r="C11525" s="9">
        <v>44674</v>
      </c>
      <c r="D11525" s="9">
        <v>44930</v>
      </c>
    </row>
    <row r="11526" spans="1:4" x14ac:dyDescent="0.2">
      <c r="A11526" t="s">
        <v>3683</v>
      </c>
      <c r="B11526" t="s">
        <v>3925</v>
      </c>
      <c r="C11526" s="9">
        <v>44674</v>
      </c>
      <c r="D11526" s="9">
        <v>44961</v>
      </c>
    </row>
    <row r="11527" spans="1:4" x14ac:dyDescent="0.2">
      <c r="A11527" t="s">
        <v>3683</v>
      </c>
      <c r="B11527" t="s">
        <v>3925</v>
      </c>
      <c r="C11527" s="9">
        <v>44674</v>
      </c>
      <c r="D11527" s="9">
        <v>45009</v>
      </c>
    </row>
    <row r="11528" spans="1:4" x14ac:dyDescent="0.2">
      <c r="A11528" t="s">
        <v>3683</v>
      </c>
      <c r="B11528" t="s">
        <v>3925</v>
      </c>
      <c r="C11528" s="9">
        <v>44674</v>
      </c>
      <c r="D11528" s="9">
        <v>45071</v>
      </c>
    </row>
    <row r="11529" spans="1:4" x14ac:dyDescent="0.2">
      <c r="A11529" t="s">
        <v>3683</v>
      </c>
      <c r="B11529" t="s">
        <v>3927</v>
      </c>
      <c r="C11529" s="9">
        <v>44950</v>
      </c>
      <c r="D11529" s="9">
        <v>44950</v>
      </c>
    </row>
    <row r="11530" spans="1:4" x14ac:dyDescent="0.2">
      <c r="A11530" t="s">
        <v>3683</v>
      </c>
      <c r="B11530" t="s">
        <v>3927</v>
      </c>
      <c r="C11530" s="9">
        <v>44950</v>
      </c>
      <c r="D11530" s="9">
        <v>44989</v>
      </c>
    </row>
    <row r="11531" spans="1:4" x14ac:dyDescent="0.2">
      <c r="A11531" t="s">
        <v>3683</v>
      </c>
      <c r="B11531" t="s">
        <v>3927</v>
      </c>
      <c r="C11531" s="9">
        <v>44950</v>
      </c>
      <c r="D11531" s="9">
        <v>45021</v>
      </c>
    </row>
    <row r="11532" spans="1:4" x14ac:dyDescent="0.2">
      <c r="A11532" t="s">
        <v>3683</v>
      </c>
      <c r="B11532" t="s">
        <v>3927</v>
      </c>
      <c r="C11532" s="9">
        <v>44950</v>
      </c>
      <c r="D11532" s="9">
        <v>45073</v>
      </c>
    </row>
    <row r="11533" spans="1:4" x14ac:dyDescent="0.2">
      <c r="A11533" t="s">
        <v>3683</v>
      </c>
      <c r="B11533" t="s">
        <v>3927</v>
      </c>
      <c r="C11533" s="9">
        <v>44950</v>
      </c>
      <c r="D11533" s="9">
        <v>45084</v>
      </c>
    </row>
    <row r="11534" spans="1:4" x14ac:dyDescent="0.2">
      <c r="A11534" t="s">
        <v>3684</v>
      </c>
      <c r="B11534" t="s">
        <v>3928</v>
      </c>
      <c r="C11534" s="9">
        <v>44585</v>
      </c>
      <c r="D11534" s="9">
        <v>44585</v>
      </c>
    </row>
    <row r="11535" spans="1:4" x14ac:dyDescent="0.2">
      <c r="A11535" t="s">
        <v>3684</v>
      </c>
      <c r="B11535" t="s">
        <v>3928</v>
      </c>
      <c r="C11535" s="9">
        <v>44585</v>
      </c>
      <c r="D11535" s="9">
        <v>44617</v>
      </c>
    </row>
    <row r="11536" spans="1:4" x14ac:dyDescent="0.2">
      <c r="A11536" t="s">
        <v>3684</v>
      </c>
      <c r="B11536" t="s">
        <v>3928</v>
      </c>
      <c r="C11536" s="9">
        <v>44585</v>
      </c>
      <c r="D11536" s="9">
        <v>44625</v>
      </c>
    </row>
    <row r="11537" spans="1:4" x14ac:dyDescent="0.2">
      <c r="A11537" t="s">
        <v>3684</v>
      </c>
      <c r="B11537" t="s">
        <v>3928</v>
      </c>
      <c r="C11537" s="9">
        <v>44585</v>
      </c>
      <c r="D11537" s="9">
        <v>44714</v>
      </c>
    </row>
    <row r="11538" spans="1:4" x14ac:dyDescent="0.2">
      <c r="A11538" t="s">
        <v>3684</v>
      </c>
      <c r="B11538" t="s">
        <v>3928</v>
      </c>
      <c r="C11538" s="9">
        <v>44585</v>
      </c>
      <c r="D11538" s="9">
        <v>44805</v>
      </c>
    </row>
    <row r="11539" spans="1:4" x14ac:dyDescent="0.2">
      <c r="A11539" t="s">
        <v>3684</v>
      </c>
      <c r="B11539" t="s">
        <v>3928</v>
      </c>
      <c r="C11539" s="9">
        <v>44585</v>
      </c>
      <c r="D11539" s="9">
        <v>44839</v>
      </c>
    </row>
    <row r="11540" spans="1:4" x14ac:dyDescent="0.2">
      <c r="A11540" t="s">
        <v>3684</v>
      </c>
      <c r="B11540" t="s">
        <v>3928</v>
      </c>
      <c r="C11540" s="9">
        <v>44585</v>
      </c>
      <c r="D11540" s="9">
        <v>44926</v>
      </c>
    </row>
    <row r="11541" spans="1:4" x14ac:dyDescent="0.2">
      <c r="A11541" t="s">
        <v>3684</v>
      </c>
      <c r="B11541" t="s">
        <v>3928</v>
      </c>
      <c r="C11541" s="9">
        <v>44585</v>
      </c>
      <c r="D11541" s="9">
        <v>44956</v>
      </c>
    </row>
    <row r="11542" spans="1:4" x14ac:dyDescent="0.2">
      <c r="A11542" t="s">
        <v>3684</v>
      </c>
      <c r="B11542" t="s">
        <v>3928</v>
      </c>
      <c r="C11542" s="9">
        <v>44585</v>
      </c>
      <c r="D11542" s="9">
        <v>44985</v>
      </c>
    </row>
    <row r="11543" spans="1:4" x14ac:dyDescent="0.2">
      <c r="A11543" t="s">
        <v>3684</v>
      </c>
      <c r="B11543" t="s">
        <v>3928</v>
      </c>
      <c r="C11543" s="9">
        <v>44585</v>
      </c>
      <c r="D11543" s="9">
        <v>45017</v>
      </c>
    </row>
    <row r="11544" spans="1:4" x14ac:dyDescent="0.2">
      <c r="A11544" t="s">
        <v>3684</v>
      </c>
      <c r="B11544" t="s">
        <v>3948</v>
      </c>
      <c r="C11544" s="9">
        <v>44603</v>
      </c>
      <c r="D11544" s="9">
        <v>44603</v>
      </c>
    </row>
    <row r="11545" spans="1:4" x14ac:dyDescent="0.2">
      <c r="A11545" t="s">
        <v>3684</v>
      </c>
      <c r="B11545" t="s">
        <v>3948</v>
      </c>
      <c r="C11545" s="9">
        <v>44603</v>
      </c>
      <c r="D11545" s="9">
        <v>44662</v>
      </c>
    </row>
    <row r="11546" spans="1:4" x14ac:dyDescent="0.2">
      <c r="A11546" t="s">
        <v>3684</v>
      </c>
      <c r="B11546" t="s">
        <v>3948</v>
      </c>
      <c r="C11546" s="9">
        <v>44603</v>
      </c>
      <c r="D11546" s="9">
        <v>44829</v>
      </c>
    </row>
    <row r="11547" spans="1:4" x14ac:dyDescent="0.2">
      <c r="A11547" t="s">
        <v>3684</v>
      </c>
      <c r="B11547" t="s">
        <v>3948</v>
      </c>
      <c r="C11547" s="9">
        <v>44603</v>
      </c>
      <c r="D11547" s="9">
        <v>44846</v>
      </c>
    </row>
    <row r="11548" spans="1:4" x14ac:dyDescent="0.2">
      <c r="A11548" t="s">
        <v>3684</v>
      </c>
      <c r="B11548" t="s">
        <v>3948</v>
      </c>
      <c r="C11548" s="9">
        <v>44603</v>
      </c>
      <c r="D11548" s="9">
        <v>44880</v>
      </c>
    </row>
    <row r="11549" spans="1:4" x14ac:dyDescent="0.2">
      <c r="A11549" t="s">
        <v>3684</v>
      </c>
      <c r="B11549" t="s">
        <v>3948</v>
      </c>
      <c r="C11549" s="9">
        <v>44603</v>
      </c>
      <c r="D11549" s="9">
        <v>44912</v>
      </c>
    </row>
    <row r="11550" spans="1:4" x14ac:dyDescent="0.2">
      <c r="A11550" t="s">
        <v>3684</v>
      </c>
      <c r="B11550" t="s">
        <v>3948</v>
      </c>
      <c r="C11550" s="9">
        <v>44603</v>
      </c>
      <c r="D11550" s="9">
        <v>45002</v>
      </c>
    </row>
    <row r="11551" spans="1:4" x14ac:dyDescent="0.2">
      <c r="A11551" t="s">
        <v>3685</v>
      </c>
      <c r="B11551" t="s">
        <v>3923</v>
      </c>
      <c r="C11551" s="9">
        <v>45005</v>
      </c>
      <c r="D11551" s="9">
        <v>45005</v>
      </c>
    </row>
    <row r="11552" spans="1:4" x14ac:dyDescent="0.2">
      <c r="A11552" t="s">
        <v>3685</v>
      </c>
      <c r="B11552" t="s">
        <v>3923</v>
      </c>
      <c r="C11552" s="9">
        <v>45005</v>
      </c>
      <c r="D11552" s="9">
        <v>45039</v>
      </c>
    </row>
    <row r="11553" spans="1:4" x14ac:dyDescent="0.2">
      <c r="A11553" t="s">
        <v>3685</v>
      </c>
      <c r="B11553" t="s">
        <v>3923</v>
      </c>
      <c r="C11553" s="9">
        <v>45005</v>
      </c>
      <c r="D11553" s="9">
        <v>45070</v>
      </c>
    </row>
    <row r="11554" spans="1:4" x14ac:dyDescent="0.2">
      <c r="A11554" t="s">
        <v>3685</v>
      </c>
      <c r="B11554" t="s">
        <v>3923</v>
      </c>
      <c r="C11554" s="9">
        <v>45005</v>
      </c>
      <c r="D11554" s="9">
        <v>45081</v>
      </c>
    </row>
    <row r="11555" spans="1:4" x14ac:dyDescent="0.2">
      <c r="A11555" t="s">
        <v>3685</v>
      </c>
      <c r="B11555" t="s">
        <v>3950</v>
      </c>
      <c r="C11555" s="9">
        <v>45006</v>
      </c>
      <c r="D11555" s="9">
        <v>45006</v>
      </c>
    </row>
    <row r="11556" spans="1:4" x14ac:dyDescent="0.2">
      <c r="A11556" t="s">
        <v>3685</v>
      </c>
      <c r="B11556" t="s">
        <v>3950</v>
      </c>
      <c r="C11556" s="9">
        <v>45006</v>
      </c>
      <c r="D11556" s="9">
        <v>45040</v>
      </c>
    </row>
    <row r="11557" spans="1:4" x14ac:dyDescent="0.2">
      <c r="A11557" t="s">
        <v>3685</v>
      </c>
      <c r="B11557" t="s">
        <v>3950</v>
      </c>
      <c r="C11557" s="9">
        <v>45006</v>
      </c>
      <c r="D11557" s="9">
        <v>45073</v>
      </c>
    </row>
    <row r="11558" spans="1:4" x14ac:dyDescent="0.2">
      <c r="A11558" t="s">
        <v>3685</v>
      </c>
      <c r="B11558" t="s">
        <v>3950</v>
      </c>
      <c r="C11558" s="9">
        <v>45006</v>
      </c>
      <c r="D11558" s="9">
        <v>45080</v>
      </c>
    </row>
    <row r="11559" spans="1:4" x14ac:dyDescent="0.2">
      <c r="A11559" t="s">
        <v>3686</v>
      </c>
      <c r="B11559" t="s">
        <v>3927</v>
      </c>
      <c r="C11559" s="9">
        <v>44779</v>
      </c>
      <c r="D11559" s="9">
        <v>44779</v>
      </c>
    </row>
    <row r="11560" spans="1:4" x14ac:dyDescent="0.2">
      <c r="A11560" t="s">
        <v>3686</v>
      </c>
      <c r="B11560" t="s">
        <v>3927</v>
      </c>
      <c r="C11560" s="9">
        <v>44779</v>
      </c>
      <c r="D11560" s="9">
        <v>44818</v>
      </c>
    </row>
    <row r="11561" spans="1:4" x14ac:dyDescent="0.2">
      <c r="A11561" t="s">
        <v>3686</v>
      </c>
      <c r="B11561" t="s">
        <v>3927</v>
      </c>
      <c r="C11561" s="9">
        <v>44779</v>
      </c>
      <c r="D11561" s="9">
        <v>44840</v>
      </c>
    </row>
    <row r="11562" spans="1:4" x14ac:dyDescent="0.2">
      <c r="A11562" t="s">
        <v>3686</v>
      </c>
      <c r="B11562" t="s">
        <v>3927</v>
      </c>
      <c r="C11562" s="9">
        <v>44779</v>
      </c>
      <c r="D11562" s="9">
        <v>44914</v>
      </c>
    </row>
    <row r="11563" spans="1:4" x14ac:dyDescent="0.2">
      <c r="A11563" t="s">
        <v>3686</v>
      </c>
      <c r="B11563" t="s">
        <v>3927</v>
      </c>
      <c r="C11563" s="9">
        <v>44779</v>
      </c>
      <c r="D11563" s="9">
        <v>44939</v>
      </c>
    </row>
    <row r="11564" spans="1:4" x14ac:dyDescent="0.2">
      <c r="A11564" t="s">
        <v>3686</v>
      </c>
      <c r="B11564" t="s">
        <v>3927</v>
      </c>
      <c r="C11564" s="9">
        <v>44779</v>
      </c>
      <c r="D11564" s="9">
        <v>44965</v>
      </c>
    </row>
    <row r="11565" spans="1:4" x14ac:dyDescent="0.2">
      <c r="A11565" t="s">
        <v>3686</v>
      </c>
      <c r="B11565" t="s">
        <v>3927</v>
      </c>
      <c r="C11565" s="9">
        <v>44779</v>
      </c>
      <c r="D11565" s="9">
        <v>44995</v>
      </c>
    </row>
    <row r="11566" spans="1:4" x14ac:dyDescent="0.2">
      <c r="A11566" t="s">
        <v>3686</v>
      </c>
      <c r="B11566" t="s">
        <v>3927</v>
      </c>
      <c r="C11566" s="9">
        <v>44779</v>
      </c>
      <c r="D11566" s="9">
        <v>45031</v>
      </c>
    </row>
    <row r="11567" spans="1:4" x14ac:dyDescent="0.2">
      <c r="A11567" t="s">
        <v>3686</v>
      </c>
      <c r="B11567" t="s">
        <v>3927</v>
      </c>
      <c r="C11567" s="9">
        <v>44779</v>
      </c>
      <c r="D11567" s="9">
        <v>45059</v>
      </c>
    </row>
    <row r="11568" spans="1:4" x14ac:dyDescent="0.2">
      <c r="A11568" t="s">
        <v>3686</v>
      </c>
      <c r="B11568" t="s">
        <v>3924</v>
      </c>
      <c r="C11568" s="9">
        <v>44969</v>
      </c>
      <c r="D11568" s="9">
        <v>44969</v>
      </c>
    </row>
    <row r="11569" spans="1:4" x14ac:dyDescent="0.2">
      <c r="A11569" t="s">
        <v>3686</v>
      </c>
      <c r="B11569" t="s">
        <v>3924</v>
      </c>
      <c r="C11569" s="9">
        <v>44969</v>
      </c>
      <c r="D11569" s="9">
        <v>45008</v>
      </c>
    </row>
    <row r="11570" spans="1:4" x14ac:dyDescent="0.2">
      <c r="A11570" t="s">
        <v>3686</v>
      </c>
      <c r="B11570" t="s">
        <v>3924</v>
      </c>
      <c r="C11570" s="9">
        <v>44969</v>
      </c>
      <c r="D11570" s="9">
        <v>45043</v>
      </c>
    </row>
    <row r="11571" spans="1:4" x14ac:dyDescent="0.2">
      <c r="A11571" t="s">
        <v>3686</v>
      </c>
      <c r="B11571" t="s">
        <v>3924</v>
      </c>
      <c r="C11571" s="9">
        <v>44969</v>
      </c>
      <c r="D11571" s="9">
        <v>45067</v>
      </c>
    </row>
    <row r="11572" spans="1:4" x14ac:dyDescent="0.2">
      <c r="A11572" t="s">
        <v>3687</v>
      </c>
      <c r="B11572" t="s">
        <v>3948</v>
      </c>
      <c r="C11572" s="9">
        <v>44601</v>
      </c>
      <c r="D11572" s="9">
        <v>44601</v>
      </c>
    </row>
    <row r="11573" spans="1:4" x14ac:dyDescent="0.2">
      <c r="A11573" t="s">
        <v>3687</v>
      </c>
      <c r="B11573" t="s">
        <v>3948</v>
      </c>
      <c r="C11573" s="9">
        <v>44601</v>
      </c>
      <c r="D11573" s="9">
        <v>44640</v>
      </c>
    </row>
    <row r="11574" spans="1:4" x14ac:dyDescent="0.2">
      <c r="A11574" t="s">
        <v>3687</v>
      </c>
      <c r="B11574" t="s">
        <v>3948</v>
      </c>
      <c r="C11574" s="9">
        <v>44601</v>
      </c>
      <c r="D11574" s="9">
        <v>44672</v>
      </c>
    </row>
    <row r="11575" spans="1:4" x14ac:dyDescent="0.2">
      <c r="A11575" t="s">
        <v>3687</v>
      </c>
      <c r="B11575" t="s">
        <v>3948</v>
      </c>
      <c r="C11575" s="9">
        <v>44601</v>
      </c>
      <c r="D11575" s="9">
        <v>44694</v>
      </c>
    </row>
    <row r="11576" spans="1:4" x14ac:dyDescent="0.2">
      <c r="A11576" t="s">
        <v>3687</v>
      </c>
      <c r="B11576" t="s">
        <v>3948</v>
      </c>
      <c r="C11576" s="9">
        <v>44601</v>
      </c>
      <c r="D11576" s="9">
        <v>44725</v>
      </c>
    </row>
    <row r="11577" spans="1:4" x14ac:dyDescent="0.2">
      <c r="A11577" t="s">
        <v>3687</v>
      </c>
      <c r="B11577" t="s">
        <v>3948</v>
      </c>
      <c r="C11577" s="9">
        <v>44601</v>
      </c>
      <c r="D11577" s="9">
        <v>44765</v>
      </c>
    </row>
    <row r="11578" spans="1:4" x14ac:dyDescent="0.2">
      <c r="A11578" t="s">
        <v>3687</v>
      </c>
      <c r="B11578" t="s">
        <v>3948</v>
      </c>
      <c r="C11578" s="9">
        <v>44601</v>
      </c>
      <c r="D11578" s="9">
        <v>44792</v>
      </c>
    </row>
    <row r="11579" spans="1:4" x14ac:dyDescent="0.2">
      <c r="A11579" t="s">
        <v>3687</v>
      </c>
      <c r="B11579" t="s">
        <v>3948</v>
      </c>
      <c r="C11579" s="9">
        <v>44601</v>
      </c>
      <c r="D11579" s="9">
        <v>44826</v>
      </c>
    </row>
    <row r="11580" spans="1:4" x14ac:dyDescent="0.2">
      <c r="A11580" t="s">
        <v>3687</v>
      </c>
      <c r="B11580" t="s">
        <v>3948</v>
      </c>
      <c r="C11580" s="9">
        <v>44601</v>
      </c>
      <c r="D11580" s="9">
        <v>44885</v>
      </c>
    </row>
    <row r="11581" spans="1:4" x14ac:dyDescent="0.2">
      <c r="A11581" t="s">
        <v>3687</v>
      </c>
      <c r="B11581" t="s">
        <v>3948</v>
      </c>
      <c r="C11581" s="9">
        <v>44601</v>
      </c>
      <c r="D11581" s="9">
        <v>44914</v>
      </c>
    </row>
    <row r="11582" spans="1:4" x14ac:dyDescent="0.2">
      <c r="A11582" t="s">
        <v>3687</v>
      </c>
      <c r="B11582" t="s">
        <v>3948</v>
      </c>
      <c r="C11582" s="9">
        <v>44601</v>
      </c>
      <c r="D11582" s="9">
        <v>44974</v>
      </c>
    </row>
    <row r="11583" spans="1:4" x14ac:dyDescent="0.2">
      <c r="A11583" t="s">
        <v>3687</v>
      </c>
      <c r="B11583" t="s">
        <v>3948</v>
      </c>
      <c r="C11583" s="9">
        <v>44601</v>
      </c>
      <c r="D11583" s="9">
        <v>45001</v>
      </c>
    </row>
    <row r="11584" spans="1:4" x14ac:dyDescent="0.2">
      <c r="A11584" t="s">
        <v>3687</v>
      </c>
      <c r="B11584" t="s">
        <v>3948</v>
      </c>
      <c r="C11584" s="9">
        <v>44601</v>
      </c>
      <c r="D11584" s="9">
        <v>45070</v>
      </c>
    </row>
    <row r="11585" spans="1:4" x14ac:dyDescent="0.2">
      <c r="A11585" t="s">
        <v>3687</v>
      </c>
      <c r="B11585" t="s">
        <v>3952</v>
      </c>
      <c r="C11585" s="9">
        <v>44618</v>
      </c>
      <c r="D11585" s="9">
        <v>44618</v>
      </c>
    </row>
    <row r="11586" spans="1:4" x14ac:dyDescent="0.2">
      <c r="A11586" t="s">
        <v>3687</v>
      </c>
      <c r="B11586" t="s">
        <v>3952</v>
      </c>
      <c r="C11586" s="9">
        <v>44618</v>
      </c>
      <c r="D11586" s="9">
        <v>44680</v>
      </c>
    </row>
    <row r="11587" spans="1:4" x14ac:dyDescent="0.2">
      <c r="A11587" t="s">
        <v>3687</v>
      </c>
      <c r="B11587" t="s">
        <v>3952</v>
      </c>
      <c r="C11587" s="9">
        <v>44618</v>
      </c>
      <c r="D11587" s="9">
        <v>44683</v>
      </c>
    </row>
    <row r="11588" spans="1:4" x14ac:dyDescent="0.2">
      <c r="A11588" t="s">
        <v>3687</v>
      </c>
      <c r="B11588" t="s">
        <v>3952</v>
      </c>
      <c r="C11588" s="9">
        <v>44618</v>
      </c>
      <c r="D11588" s="9">
        <v>44741</v>
      </c>
    </row>
    <row r="11589" spans="1:4" x14ac:dyDescent="0.2">
      <c r="A11589" t="s">
        <v>3687</v>
      </c>
      <c r="B11589" t="s">
        <v>3952</v>
      </c>
      <c r="C11589" s="9">
        <v>44618</v>
      </c>
      <c r="D11589" s="9">
        <v>44778</v>
      </c>
    </row>
    <row r="11590" spans="1:4" x14ac:dyDescent="0.2">
      <c r="A11590" t="s">
        <v>3687</v>
      </c>
      <c r="B11590" t="s">
        <v>3952</v>
      </c>
      <c r="C11590" s="9">
        <v>44618</v>
      </c>
      <c r="D11590" s="9">
        <v>44805</v>
      </c>
    </row>
    <row r="11591" spans="1:4" x14ac:dyDescent="0.2">
      <c r="A11591" t="s">
        <v>3687</v>
      </c>
      <c r="B11591" t="s">
        <v>3952</v>
      </c>
      <c r="C11591" s="9">
        <v>44618</v>
      </c>
      <c r="D11591" s="9">
        <v>44867</v>
      </c>
    </row>
    <row r="11592" spans="1:4" x14ac:dyDescent="0.2">
      <c r="A11592" t="s">
        <v>3687</v>
      </c>
      <c r="B11592" t="s">
        <v>3952</v>
      </c>
      <c r="C11592" s="9">
        <v>44618</v>
      </c>
      <c r="D11592" s="9">
        <v>44921</v>
      </c>
    </row>
    <row r="11593" spans="1:4" x14ac:dyDescent="0.2">
      <c r="A11593" t="s">
        <v>3687</v>
      </c>
      <c r="B11593" t="s">
        <v>3952</v>
      </c>
      <c r="C11593" s="9">
        <v>44618</v>
      </c>
      <c r="D11593" s="9">
        <v>44957</v>
      </c>
    </row>
    <row r="11594" spans="1:4" x14ac:dyDescent="0.2">
      <c r="A11594" t="s">
        <v>3687</v>
      </c>
      <c r="B11594" t="s">
        <v>3952</v>
      </c>
      <c r="C11594" s="9">
        <v>44618</v>
      </c>
      <c r="D11594" s="9">
        <v>44985</v>
      </c>
    </row>
    <row r="11595" spans="1:4" x14ac:dyDescent="0.2">
      <c r="A11595" t="s">
        <v>3687</v>
      </c>
      <c r="B11595" t="s">
        <v>3952</v>
      </c>
      <c r="C11595" s="9">
        <v>44618</v>
      </c>
      <c r="D11595" s="9">
        <v>45015</v>
      </c>
    </row>
    <row r="11596" spans="1:4" x14ac:dyDescent="0.2">
      <c r="A11596" t="s">
        <v>3688</v>
      </c>
      <c r="B11596" t="s">
        <v>3923</v>
      </c>
      <c r="C11596" s="9">
        <v>44795</v>
      </c>
      <c r="D11596" s="9">
        <v>44795</v>
      </c>
    </row>
    <row r="11597" spans="1:4" x14ac:dyDescent="0.2">
      <c r="A11597" t="s">
        <v>3688</v>
      </c>
      <c r="B11597" t="s">
        <v>3923</v>
      </c>
      <c r="C11597" s="9">
        <v>44795</v>
      </c>
      <c r="D11597" s="9">
        <v>44840</v>
      </c>
    </row>
    <row r="11598" spans="1:4" x14ac:dyDescent="0.2">
      <c r="A11598" t="s">
        <v>3688</v>
      </c>
      <c r="B11598" t="s">
        <v>3923</v>
      </c>
      <c r="C11598" s="9">
        <v>44795</v>
      </c>
      <c r="D11598" s="9">
        <v>44948</v>
      </c>
    </row>
    <row r="11599" spans="1:4" x14ac:dyDescent="0.2">
      <c r="A11599" t="s">
        <v>3688</v>
      </c>
      <c r="B11599" t="s">
        <v>3923</v>
      </c>
      <c r="C11599" s="9">
        <v>44795</v>
      </c>
      <c r="D11599" s="9">
        <v>44962</v>
      </c>
    </row>
    <row r="11600" spans="1:4" x14ac:dyDescent="0.2">
      <c r="A11600" t="s">
        <v>3688</v>
      </c>
      <c r="B11600" t="s">
        <v>3923</v>
      </c>
      <c r="C11600" s="9">
        <v>44795</v>
      </c>
      <c r="D11600" s="9">
        <v>44986</v>
      </c>
    </row>
    <row r="11601" spans="1:4" x14ac:dyDescent="0.2">
      <c r="A11601" t="s">
        <v>3688</v>
      </c>
      <c r="B11601" t="s">
        <v>3923</v>
      </c>
      <c r="C11601" s="9">
        <v>44795</v>
      </c>
      <c r="D11601" s="9">
        <v>45038</v>
      </c>
    </row>
    <row r="11602" spans="1:4" x14ac:dyDescent="0.2">
      <c r="A11602" t="s">
        <v>3688</v>
      </c>
      <c r="B11602" t="s">
        <v>3923</v>
      </c>
      <c r="C11602" s="9">
        <v>44795</v>
      </c>
      <c r="D11602" s="9">
        <v>45049</v>
      </c>
    </row>
    <row r="11603" spans="1:4" x14ac:dyDescent="0.2">
      <c r="A11603" t="s">
        <v>3688</v>
      </c>
      <c r="B11603" t="s">
        <v>3923</v>
      </c>
      <c r="C11603" s="9">
        <v>44795</v>
      </c>
      <c r="D11603" s="9">
        <v>45078</v>
      </c>
    </row>
    <row r="11604" spans="1:4" x14ac:dyDescent="0.2">
      <c r="A11604" t="s">
        <v>3688</v>
      </c>
      <c r="B11604" t="s">
        <v>3950</v>
      </c>
      <c r="C11604" s="9">
        <v>44919</v>
      </c>
      <c r="D11604" s="9">
        <v>44919</v>
      </c>
    </row>
    <row r="11605" spans="1:4" x14ac:dyDescent="0.2">
      <c r="A11605" t="s">
        <v>3688</v>
      </c>
      <c r="B11605" t="s">
        <v>3950</v>
      </c>
      <c r="C11605" s="9">
        <v>44919</v>
      </c>
      <c r="D11605" s="9">
        <v>44956</v>
      </c>
    </row>
    <row r="11606" spans="1:4" x14ac:dyDescent="0.2">
      <c r="A11606" t="s">
        <v>3688</v>
      </c>
      <c r="B11606" t="s">
        <v>3950</v>
      </c>
      <c r="C11606" s="9">
        <v>44919</v>
      </c>
      <c r="D11606" s="9">
        <v>44983</v>
      </c>
    </row>
    <row r="11607" spans="1:4" x14ac:dyDescent="0.2">
      <c r="A11607" t="s">
        <v>3688</v>
      </c>
      <c r="B11607" t="s">
        <v>3950</v>
      </c>
      <c r="C11607" s="9">
        <v>44919</v>
      </c>
      <c r="D11607" s="9">
        <v>44993</v>
      </c>
    </row>
    <row r="11608" spans="1:4" x14ac:dyDescent="0.2">
      <c r="A11608" t="s">
        <v>3688</v>
      </c>
      <c r="B11608" t="s">
        <v>3950</v>
      </c>
      <c r="C11608" s="9">
        <v>44919</v>
      </c>
      <c r="D11608" s="9">
        <v>45044</v>
      </c>
    </row>
    <row r="11609" spans="1:4" x14ac:dyDescent="0.2">
      <c r="A11609" t="s">
        <v>3688</v>
      </c>
      <c r="B11609" t="s">
        <v>3950</v>
      </c>
      <c r="C11609" s="9">
        <v>44919</v>
      </c>
      <c r="D11609" s="9">
        <v>45052</v>
      </c>
    </row>
    <row r="11610" spans="1:4" x14ac:dyDescent="0.2">
      <c r="A11610" t="s">
        <v>3688</v>
      </c>
      <c r="B11610" t="s">
        <v>3950</v>
      </c>
      <c r="C11610" s="9">
        <v>44919</v>
      </c>
      <c r="D11610" s="9">
        <v>45079</v>
      </c>
    </row>
    <row r="11611" spans="1:4" x14ac:dyDescent="0.2">
      <c r="A11611" t="s">
        <v>3689</v>
      </c>
      <c r="B11611" t="s">
        <v>3947</v>
      </c>
      <c r="C11611" s="9">
        <v>44710</v>
      </c>
      <c r="D11611" s="9">
        <v>44710</v>
      </c>
    </row>
    <row r="11612" spans="1:4" x14ac:dyDescent="0.2">
      <c r="A11612" t="s">
        <v>3689</v>
      </c>
      <c r="B11612" t="s">
        <v>3947</v>
      </c>
      <c r="C11612" s="9">
        <v>44710</v>
      </c>
      <c r="D11612" s="9">
        <v>44749</v>
      </c>
    </row>
    <row r="11613" spans="1:4" x14ac:dyDescent="0.2">
      <c r="A11613" t="s">
        <v>3689</v>
      </c>
      <c r="B11613" t="s">
        <v>3947</v>
      </c>
      <c r="C11613" s="9">
        <v>44710</v>
      </c>
      <c r="D11613" s="9">
        <v>44803</v>
      </c>
    </row>
    <row r="11614" spans="1:4" x14ac:dyDescent="0.2">
      <c r="A11614" t="s">
        <v>3689</v>
      </c>
      <c r="B11614" t="s">
        <v>3947</v>
      </c>
      <c r="C11614" s="9">
        <v>44710</v>
      </c>
      <c r="D11614" s="9">
        <v>44840</v>
      </c>
    </row>
    <row r="11615" spans="1:4" x14ac:dyDescent="0.2">
      <c r="A11615" t="s">
        <v>3689</v>
      </c>
      <c r="B11615" t="s">
        <v>3947</v>
      </c>
      <c r="C11615" s="9">
        <v>44710</v>
      </c>
      <c r="D11615" s="9">
        <v>44895</v>
      </c>
    </row>
    <row r="11616" spans="1:4" x14ac:dyDescent="0.2">
      <c r="A11616" t="s">
        <v>3689</v>
      </c>
      <c r="B11616" t="s">
        <v>3947</v>
      </c>
      <c r="C11616" s="9">
        <v>44710</v>
      </c>
      <c r="D11616" s="9">
        <v>44928</v>
      </c>
    </row>
    <row r="11617" spans="1:4" x14ac:dyDescent="0.2">
      <c r="A11617" t="s">
        <v>3689</v>
      </c>
      <c r="B11617" t="s">
        <v>3947</v>
      </c>
      <c r="C11617" s="9">
        <v>44710</v>
      </c>
      <c r="D11617" s="9">
        <v>44997</v>
      </c>
    </row>
    <row r="11618" spans="1:4" x14ac:dyDescent="0.2">
      <c r="A11618" t="s">
        <v>3689</v>
      </c>
      <c r="B11618" t="s">
        <v>3947</v>
      </c>
      <c r="C11618" s="9">
        <v>44710</v>
      </c>
      <c r="D11618" s="9">
        <v>45020</v>
      </c>
    </row>
    <row r="11619" spans="1:4" x14ac:dyDescent="0.2">
      <c r="A11619" t="s">
        <v>3689</v>
      </c>
      <c r="B11619" t="s">
        <v>3947</v>
      </c>
      <c r="C11619" s="9">
        <v>44710</v>
      </c>
      <c r="D11619" s="9">
        <v>45054</v>
      </c>
    </row>
    <row r="11620" spans="1:4" x14ac:dyDescent="0.2">
      <c r="A11620" t="s">
        <v>3689</v>
      </c>
      <c r="B11620" t="s">
        <v>3947</v>
      </c>
      <c r="C11620" s="9">
        <v>44710</v>
      </c>
      <c r="D11620" s="9">
        <v>45088</v>
      </c>
    </row>
    <row r="11621" spans="1:4" x14ac:dyDescent="0.2">
      <c r="A11621" t="s">
        <v>3689</v>
      </c>
      <c r="B11621" t="s">
        <v>3929</v>
      </c>
      <c r="C11621" s="9">
        <v>44822</v>
      </c>
      <c r="D11621" s="9">
        <v>44822</v>
      </c>
    </row>
    <row r="11622" spans="1:4" x14ac:dyDescent="0.2">
      <c r="A11622" t="s">
        <v>3689</v>
      </c>
      <c r="B11622" t="s">
        <v>3929</v>
      </c>
      <c r="C11622" s="9">
        <v>44822</v>
      </c>
      <c r="D11622" s="9">
        <v>44855</v>
      </c>
    </row>
    <row r="11623" spans="1:4" x14ac:dyDescent="0.2">
      <c r="A11623" t="s">
        <v>3689</v>
      </c>
      <c r="B11623" t="s">
        <v>3929</v>
      </c>
      <c r="C11623" s="9">
        <v>44822</v>
      </c>
      <c r="D11623" s="9">
        <v>44887</v>
      </c>
    </row>
    <row r="11624" spans="1:4" x14ac:dyDescent="0.2">
      <c r="A11624" t="s">
        <v>3689</v>
      </c>
      <c r="B11624" t="s">
        <v>3929</v>
      </c>
      <c r="C11624" s="9">
        <v>44822</v>
      </c>
      <c r="D11624" s="9">
        <v>44923</v>
      </c>
    </row>
    <row r="11625" spans="1:4" x14ac:dyDescent="0.2">
      <c r="A11625" t="s">
        <v>3689</v>
      </c>
      <c r="B11625" t="s">
        <v>3929</v>
      </c>
      <c r="C11625" s="9">
        <v>44822</v>
      </c>
      <c r="D11625" s="9">
        <v>44948</v>
      </c>
    </row>
    <row r="11626" spans="1:4" x14ac:dyDescent="0.2">
      <c r="A11626" t="s">
        <v>3689</v>
      </c>
      <c r="B11626" t="s">
        <v>3929</v>
      </c>
      <c r="C11626" s="9">
        <v>44822</v>
      </c>
      <c r="D11626" s="9">
        <v>44978</v>
      </c>
    </row>
    <row r="11627" spans="1:4" x14ac:dyDescent="0.2">
      <c r="A11627" t="s">
        <v>3689</v>
      </c>
      <c r="B11627" t="s">
        <v>3929</v>
      </c>
      <c r="C11627" s="9">
        <v>44822</v>
      </c>
      <c r="D11627" s="9">
        <v>45006</v>
      </c>
    </row>
    <row r="11628" spans="1:4" x14ac:dyDescent="0.2">
      <c r="A11628" t="s">
        <v>3689</v>
      </c>
      <c r="B11628" t="s">
        <v>3929</v>
      </c>
      <c r="C11628" s="9">
        <v>44822</v>
      </c>
      <c r="D11628" s="9">
        <v>45036</v>
      </c>
    </row>
    <row r="11629" spans="1:4" x14ac:dyDescent="0.2">
      <c r="A11629" t="s">
        <v>3689</v>
      </c>
      <c r="B11629" t="s">
        <v>3929</v>
      </c>
      <c r="C11629" s="9">
        <v>44822</v>
      </c>
      <c r="D11629" s="9">
        <v>45071</v>
      </c>
    </row>
    <row r="11630" spans="1:4" x14ac:dyDescent="0.2">
      <c r="A11630" t="s">
        <v>3690</v>
      </c>
      <c r="B11630" t="s">
        <v>3953</v>
      </c>
      <c r="C11630" s="9">
        <v>44945</v>
      </c>
      <c r="D11630" s="9">
        <v>44945</v>
      </c>
    </row>
    <row r="11631" spans="1:4" x14ac:dyDescent="0.2">
      <c r="A11631" t="s">
        <v>3690</v>
      </c>
      <c r="B11631" t="s">
        <v>3953</v>
      </c>
      <c r="C11631" s="9">
        <v>44945</v>
      </c>
      <c r="D11631" s="9">
        <v>44979</v>
      </c>
    </row>
    <row r="11632" spans="1:4" x14ac:dyDescent="0.2">
      <c r="A11632" t="s">
        <v>3690</v>
      </c>
      <c r="B11632" t="s">
        <v>3953</v>
      </c>
      <c r="C11632" s="9">
        <v>44945</v>
      </c>
      <c r="D11632" s="9">
        <v>45005</v>
      </c>
    </row>
    <row r="11633" spans="1:4" x14ac:dyDescent="0.2">
      <c r="A11633" t="s">
        <v>3690</v>
      </c>
      <c r="B11633" t="s">
        <v>3953</v>
      </c>
      <c r="C11633" s="9">
        <v>44945</v>
      </c>
      <c r="D11633" s="9">
        <v>45036</v>
      </c>
    </row>
    <row r="11634" spans="1:4" x14ac:dyDescent="0.2">
      <c r="A11634" t="s">
        <v>3690</v>
      </c>
      <c r="B11634" t="s">
        <v>3953</v>
      </c>
      <c r="C11634" s="9">
        <v>44945</v>
      </c>
      <c r="D11634" s="9">
        <v>45070</v>
      </c>
    </row>
    <row r="11635" spans="1:4" x14ac:dyDescent="0.2">
      <c r="A11635" t="s">
        <v>3690</v>
      </c>
      <c r="B11635" t="s">
        <v>3949</v>
      </c>
      <c r="C11635" s="9">
        <v>45033</v>
      </c>
      <c r="D11635" s="9">
        <v>45033</v>
      </c>
    </row>
    <row r="11636" spans="1:4" x14ac:dyDescent="0.2">
      <c r="A11636" t="s">
        <v>3690</v>
      </c>
      <c r="B11636" t="s">
        <v>3949</v>
      </c>
      <c r="C11636" s="9">
        <v>45033</v>
      </c>
      <c r="D11636" s="9">
        <v>45065</v>
      </c>
    </row>
    <row r="11637" spans="1:4" x14ac:dyDescent="0.2">
      <c r="A11637" t="s">
        <v>3690</v>
      </c>
      <c r="B11637" t="s">
        <v>3949</v>
      </c>
      <c r="C11637" s="9">
        <v>45033</v>
      </c>
      <c r="D11637" s="9">
        <v>45078</v>
      </c>
    </row>
    <row r="11638" spans="1:4" x14ac:dyDescent="0.2">
      <c r="A11638" t="s">
        <v>3691</v>
      </c>
      <c r="B11638" t="s">
        <v>3926</v>
      </c>
      <c r="C11638" s="9">
        <v>44683</v>
      </c>
      <c r="D11638" s="9">
        <v>44683</v>
      </c>
    </row>
    <row r="11639" spans="1:4" x14ac:dyDescent="0.2">
      <c r="A11639" t="s">
        <v>3691</v>
      </c>
      <c r="B11639" t="s">
        <v>3926</v>
      </c>
      <c r="C11639" s="9">
        <v>44683</v>
      </c>
      <c r="D11639" s="9">
        <v>44718</v>
      </c>
    </row>
    <row r="11640" spans="1:4" x14ac:dyDescent="0.2">
      <c r="A11640" t="s">
        <v>3691</v>
      </c>
      <c r="B11640" t="s">
        <v>3926</v>
      </c>
      <c r="C11640" s="9">
        <v>44683</v>
      </c>
      <c r="D11640" s="9">
        <v>44749</v>
      </c>
    </row>
    <row r="11641" spans="1:4" x14ac:dyDescent="0.2">
      <c r="A11641" t="s">
        <v>3691</v>
      </c>
      <c r="B11641" t="s">
        <v>3926</v>
      </c>
      <c r="C11641" s="9">
        <v>44683</v>
      </c>
      <c r="D11641" s="9">
        <v>44789</v>
      </c>
    </row>
    <row r="11642" spans="1:4" x14ac:dyDescent="0.2">
      <c r="A11642" t="s">
        <v>3691</v>
      </c>
      <c r="B11642" t="s">
        <v>3926</v>
      </c>
      <c r="C11642" s="9">
        <v>44683</v>
      </c>
      <c r="D11642" s="9">
        <v>44810</v>
      </c>
    </row>
    <row r="11643" spans="1:4" x14ac:dyDescent="0.2">
      <c r="A11643" t="s">
        <v>3691</v>
      </c>
      <c r="B11643" t="s">
        <v>3926</v>
      </c>
      <c r="C11643" s="9">
        <v>44683</v>
      </c>
      <c r="D11643" s="9">
        <v>44837</v>
      </c>
    </row>
    <row r="11644" spans="1:4" x14ac:dyDescent="0.2">
      <c r="A11644" t="s">
        <v>3691</v>
      </c>
      <c r="B11644" t="s">
        <v>3926</v>
      </c>
      <c r="C11644" s="9">
        <v>44683</v>
      </c>
      <c r="D11644" s="9">
        <v>44879</v>
      </c>
    </row>
    <row r="11645" spans="1:4" x14ac:dyDescent="0.2">
      <c r="A11645" t="s">
        <v>3691</v>
      </c>
      <c r="B11645" t="s">
        <v>3926</v>
      </c>
      <c r="C11645" s="9">
        <v>44683</v>
      </c>
      <c r="D11645" s="9">
        <v>44905</v>
      </c>
    </row>
    <row r="11646" spans="1:4" x14ac:dyDescent="0.2">
      <c r="A11646" t="s">
        <v>3691</v>
      </c>
      <c r="B11646" t="s">
        <v>3926</v>
      </c>
      <c r="C11646" s="9">
        <v>44683</v>
      </c>
      <c r="D11646" s="9">
        <v>44938</v>
      </c>
    </row>
    <row r="11647" spans="1:4" x14ac:dyDescent="0.2">
      <c r="A11647" t="s">
        <v>3691</v>
      </c>
      <c r="B11647" t="s">
        <v>3926</v>
      </c>
      <c r="C11647" s="9">
        <v>44683</v>
      </c>
      <c r="D11647" s="9">
        <v>44968</v>
      </c>
    </row>
    <row r="11648" spans="1:4" x14ac:dyDescent="0.2">
      <c r="A11648" t="s">
        <v>3691</v>
      </c>
      <c r="B11648" t="s">
        <v>3924</v>
      </c>
      <c r="C11648" s="9">
        <v>44940</v>
      </c>
      <c r="D11648" s="9">
        <v>44940</v>
      </c>
    </row>
    <row r="11649" spans="1:4" x14ac:dyDescent="0.2">
      <c r="A11649" t="s">
        <v>3691</v>
      </c>
      <c r="B11649" t="s">
        <v>3924</v>
      </c>
      <c r="C11649" s="9">
        <v>44940</v>
      </c>
      <c r="D11649" s="9">
        <v>44976</v>
      </c>
    </row>
    <row r="11650" spans="1:4" x14ac:dyDescent="0.2">
      <c r="A11650" t="s">
        <v>3691</v>
      </c>
      <c r="B11650" t="s">
        <v>3924</v>
      </c>
      <c r="C11650" s="9">
        <v>44940</v>
      </c>
      <c r="D11650" s="9">
        <v>45009</v>
      </c>
    </row>
    <row r="11651" spans="1:4" x14ac:dyDescent="0.2">
      <c r="A11651" t="s">
        <v>3691</v>
      </c>
      <c r="B11651" t="s">
        <v>3924</v>
      </c>
      <c r="C11651" s="9">
        <v>44940</v>
      </c>
      <c r="D11651" s="9">
        <v>45032</v>
      </c>
    </row>
    <row r="11652" spans="1:4" x14ac:dyDescent="0.2">
      <c r="A11652" t="s">
        <v>3691</v>
      </c>
      <c r="B11652" t="s">
        <v>3924</v>
      </c>
      <c r="C11652" s="9">
        <v>44940</v>
      </c>
      <c r="D11652" s="9">
        <v>45074</v>
      </c>
    </row>
    <row r="11653" spans="1:4" x14ac:dyDescent="0.2">
      <c r="A11653" t="s">
        <v>3692</v>
      </c>
      <c r="B11653" t="s">
        <v>3953</v>
      </c>
      <c r="C11653" s="9">
        <v>45035</v>
      </c>
      <c r="D11653" s="9">
        <v>45035</v>
      </c>
    </row>
    <row r="11654" spans="1:4" x14ac:dyDescent="0.2">
      <c r="A11654" t="s">
        <v>3692</v>
      </c>
      <c r="B11654" t="s">
        <v>3953</v>
      </c>
      <c r="C11654" s="9">
        <v>45035</v>
      </c>
      <c r="D11654" s="9">
        <v>45071</v>
      </c>
    </row>
    <row r="11655" spans="1:4" x14ac:dyDescent="0.2">
      <c r="A11655" t="s">
        <v>3692</v>
      </c>
      <c r="B11655" t="s">
        <v>3953</v>
      </c>
      <c r="C11655" s="9">
        <v>45035</v>
      </c>
      <c r="D11655" s="9">
        <v>45080</v>
      </c>
    </row>
    <row r="11656" spans="1:4" x14ac:dyDescent="0.2">
      <c r="A11656" t="s">
        <v>3692</v>
      </c>
      <c r="B11656" t="s">
        <v>3927</v>
      </c>
      <c r="C11656" s="9">
        <v>45045</v>
      </c>
      <c r="D11656" s="9">
        <v>45045</v>
      </c>
    </row>
    <row r="11657" spans="1:4" x14ac:dyDescent="0.2">
      <c r="A11657" t="s">
        <v>3692</v>
      </c>
      <c r="B11657" t="s">
        <v>3927</v>
      </c>
      <c r="C11657" s="9">
        <v>45045</v>
      </c>
      <c r="D11657" s="9">
        <v>45077</v>
      </c>
    </row>
    <row r="11658" spans="1:4" x14ac:dyDescent="0.2">
      <c r="A11658" t="s">
        <v>3692</v>
      </c>
      <c r="B11658" t="s">
        <v>3927</v>
      </c>
      <c r="C11658" s="9">
        <v>45045</v>
      </c>
      <c r="D11658" s="9">
        <v>45084</v>
      </c>
    </row>
    <row r="11659" spans="1:4" x14ac:dyDescent="0.2">
      <c r="A11659" t="s">
        <v>3693</v>
      </c>
      <c r="B11659" t="s">
        <v>3947</v>
      </c>
      <c r="C11659" s="9">
        <v>44849</v>
      </c>
      <c r="D11659" s="9">
        <v>44849</v>
      </c>
    </row>
    <row r="11660" spans="1:4" x14ac:dyDescent="0.2">
      <c r="A11660" t="s">
        <v>3693</v>
      </c>
      <c r="B11660" t="s">
        <v>3947</v>
      </c>
      <c r="C11660" s="9">
        <v>44849</v>
      </c>
      <c r="D11660" s="9">
        <v>44894</v>
      </c>
    </row>
    <row r="11661" spans="1:4" x14ac:dyDescent="0.2">
      <c r="A11661" t="s">
        <v>3693</v>
      </c>
      <c r="B11661" t="s">
        <v>3947</v>
      </c>
      <c r="C11661" s="9">
        <v>44849</v>
      </c>
      <c r="D11661" s="9">
        <v>44915</v>
      </c>
    </row>
    <row r="11662" spans="1:4" x14ac:dyDescent="0.2">
      <c r="A11662" t="s">
        <v>3693</v>
      </c>
      <c r="B11662" t="s">
        <v>3947</v>
      </c>
      <c r="C11662" s="9">
        <v>44849</v>
      </c>
      <c r="D11662" s="9">
        <v>44943</v>
      </c>
    </row>
    <row r="11663" spans="1:4" x14ac:dyDescent="0.2">
      <c r="A11663" t="s">
        <v>3693</v>
      </c>
      <c r="B11663" t="s">
        <v>3947</v>
      </c>
      <c r="C11663" s="9">
        <v>44849</v>
      </c>
      <c r="D11663" s="9">
        <v>44974</v>
      </c>
    </row>
    <row r="11664" spans="1:4" x14ac:dyDescent="0.2">
      <c r="A11664" t="s">
        <v>3693</v>
      </c>
      <c r="B11664" t="s">
        <v>3947</v>
      </c>
      <c r="C11664" s="9">
        <v>44849</v>
      </c>
      <c r="D11664" s="9">
        <v>45013</v>
      </c>
    </row>
    <row r="11665" spans="1:4" x14ac:dyDescent="0.2">
      <c r="A11665" t="s">
        <v>3693</v>
      </c>
      <c r="B11665" t="s">
        <v>3947</v>
      </c>
      <c r="C11665" s="9">
        <v>44849</v>
      </c>
      <c r="D11665" s="9">
        <v>45064</v>
      </c>
    </row>
    <row r="11666" spans="1:4" x14ac:dyDescent="0.2">
      <c r="A11666" t="s">
        <v>3693</v>
      </c>
      <c r="B11666" t="s">
        <v>3928</v>
      </c>
      <c r="C11666" s="9">
        <v>44996</v>
      </c>
      <c r="D11666" s="9">
        <v>44996</v>
      </c>
    </row>
    <row r="11667" spans="1:4" x14ac:dyDescent="0.2">
      <c r="A11667" t="s">
        <v>3693</v>
      </c>
      <c r="B11667" t="s">
        <v>3928</v>
      </c>
      <c r="C11667" s="9">
        <v>44996</v>
      </c>
      <c r="D11667" s="9">
        <v>45034</v>
      </c>
    </row>
    <row r="11668" spans="1:4" x14ac:dyDescent="0.2">
      <c r="A11668" t="s">
        <v>3693</v>
      </c>
      <c r="B11668" t="s">
        <v>3928</v>
      </c>
      <c r="C11668" s="9">
        <v>44996</v>
      </c>
      <c r="D11668" s="9">
        <v>45059</v>
      </c>
    </row>
    <row r="11669" spans="1:4" x14ac:dyDescent="0.2">
      <c r="A11669" t="s">
        <v>3694</v>
      </c>
      <c r="B11669" t="s">
        <v>3926</v>
      </c>
      <c r="C11669" s="9">
        <v>44943</v>
      </c>
      <c r="D11669" s="9">
        <v>44943</v>
      </c>
    </row>
    <row r="11670" spans="1:4" x14ac:dyDescent="0.2">
      <c r="A11670" t="s">
        <v>3694</v>
      </c>
      <c r="B11670" t="s">
        <v>3926</v>
      </c>
      <c r="C11670" s="9">
        <v>44943</v>
      </c>
      <c r="D11670" s="9">
        <v>44975</v>
      </c>
    </row>
    <row r="11671" spans="1:4" x14ac:dyDescent="0.2">
      <c r="A11671" t="s">
        <v>3694</v>
      </c>
      <c r="B11671" t="s">
        <v>3926</v>
      </c>
      <c r="C11671" s="9">
        <v>44943</v>
      </c>
      <c r="D11671" s="9">
        <v>45002</v>
      </c>
    </row>
    <row r="11672" spans="1:4" x14ac:dyDescent="0.2">
      <c r="A11672" t="s">
        <v>3694</v>
      </c>
      <c r="B11672" t="s">
        <v>3926</v>
      </c>
      <c r="C11672" s="9">
        <v>44943</v>
      </c>
      <c r="D11672" s="9">
        <v>45043</v>
      </c>
    </row>
    <row r="11673" spans="1:4" x14ac:dyDescent="0.2">
      <c r="A11673" t="s">
        <v>3694</v>
      </c>
      <c r="B11673" t="s">
        <v>3926</v>
      </c>
      <c r="C11673" s="9">
        <v>44943</v>
      </c>
      <c r="D11673" s="9">
        <v>45047</v>
      </c>
    </row>
    <row r="11674" spans="1:4" x14ac:dyDescent="0.2">
      <c r="A11674" t="s">
        <v>3694</v>
      </c>
      <c r="B11674" t="s">
        <v>3923</v>
      </c>
      <c r="C11674" s="9">
        <v>44988</v>
      </c>
      <c r="D11674" s="9">
        <v>44988</v>
      </c>
    </row>
    <row r="11675" spans="1:4" x14ac:dyDescent="0.2">
      <c r="A11675" t="s">
        <v>3694</v>
      </c>
      <c r="B11675" t="s">
        <v>3923</v>
      </c>
      <c r="C11675" s="9">
        <v>44988</v>
      </c>
      <c r="D11675" s="9">
        <v>45031</v>
      </c>
    </row>
    <row r="11676" spans="1:4" x14ac:dyDescent="0.2">
      <c r="A11676" t="s">
        <v>3694</v>
      </c>
      <c r="B11676" t="s">
        <v>3923</v>
      </c>
      <c r="C11676" s="9">
        <v>44988</v>
      </c>
      <c r="D11676" s="9">
        <v>45064</v>
      </c>
    </row>
    <row r="11677" spans="1:4" x14ac:dyDescent="0.2">
      <c r="A11677" t="s">
        <v>3695</v>
      </c>
      <c r="B11677" t="s">
        <v>3952</v>
      </c>
      <c r="C11677" s="9">
        <v>44673</v>
      </c>
      <c r="D11677" s="9">
        <v>44673</v>
      </c>
    </row>
    <row r="11678" spans="1:4" x14ac:dyDescent="0.2">
      <c r="A11678" t="s">
        <v>3695</v>
      </c>
      <c r="B11678" t="s">
        <v>3952</v>
      </c>
      <c r="C11678" s="9">
        <v>44673</v>
      </c>
      <c r="D11678" s="9">
        <v>44716</v>
      </c>
    </row>
    <row r="11679" spans="1:4" x14ac:dyDescent="0.2">
      <c r="A11679" t="s">
        <v>3695</v>
      </c>
      <c r="B11679" t="s">
        <v>3952</v>
      </c>
      <c r="C11679" s="9">
        <v>44673</v>
      </c>
      <c r="D11679" s="9">
        <v>44773</v>
      </c>
    </row>
    <row r="11680" spans="1:4" x14ac:dyDescent="0.2">
      <c r="A11680" t="s">
        <v>3695</v>
      </c>
      <c r="B11680" t="s">
        <v>3952</v>
      </c>
      <c r="C11680" s="9">
        <v>44673</v>
      </c>
      <c r="D11680" s="9">
        <v>44796</v>
      </c>
    </row>
    <row r="11681" spans="1:4" x14ac:dyDescent="0.2">
      <c r="A11681" t="s">
        <v>3695</v>
      </c>
      <c r="B11681" t="s">
        <v>3952</v>
      </c>
      <c r="C11681" s="9">
        <v>44673</v>
      </c>
      <c r="D11681" s="9">
        <v>44806</v>
      </c>
    </row>
    <row r="11682" spans="1:4" x14ac:dyDescent="0.2">
      <c r="A11682" t="s">
        <v>3695</v>
      </c>
      <c r="B11682" t="s">
        <v>3952</v>
      </c>
      <c r="C11682" s="9">
        <v>44673</v>
      </c>
      <c r="D11682" s="9">
        <v>44861</v>
      </c>
    </row>
    <row r="11683" spans="1:4" x14ac:dyDescent="0.2">
      <c r="A11683" t="s">
        <v>3695</v>
      </c>
      <c r="B11683" t="s">
        <v>3952</v>
      </c>
      <c r="C11683" s="9">
        <v>44673</v>
      </c>
      <c r="D11683" s="9">
        <v>44892</v>
      </c>
    </row>
    <row r="11684" spans="1:4" x14ac:dyDescent="0.2">
      <c r="A11684" t="s">
        <v>3695</v>
      </c>
      <c r="B11684" t="s">
        <v>3952</v>
      </c>
      <c r="C11684" s="9">
        <v>44673</v>
      </c>
      <c r="D11684" s="9">
        <v>44951</v>
      </c>
    </row>
    <row r="11685" spans="1:4" x14ac:dyDescent="0.2">
      <c r="A11685" t="s">
        <v>3695</v>
      </c>
      <c r="B11685" t="s">
        <v>3952</v>
      </c>
      <c r="C11685" s="9">
        <v>44673</v>
      </c>
      <c r="D11685" s="9">
        <v>45011</v>
      </c>
    </row>
    <row r="11686" spans="1:4" x14ac:dyDescent="0.2">
      <c r="A11686" t="s">
        <v>3695</v>
      </c>
      <c r="B11686" t="s">
        <v>3952</v>
      </c>
      <c r="C11686" s="9">
        <v>44673</v>
      </c>
      <c r="D11686" s="9">
        <v>45022</v>
      </c>
    </row>
    <row r="11687" spans="1:4" x14ac:dyDescent="0.2">
      <c r="A11687" t="s">
        <v>3695</v>
      </c>
      <c r="B11687" t="s">
        <v>3952</v>
      </c>
      <c r="C11687" s="9">
        <v>44673</v>
      </c>
      <c r="D11687" s="9">
        <v>45050</v>
      </c>
    </row>
    <row r="11688" spans="1:4" x14ac:dyDescent="0.2">
      <c r="A11688" t="s">
        <v>3695</v>
      </c>
      <c r="B11688" t="s">
        <v>3952</v>
      </c>
      <c r="C11688" s="9">
        <v>44673</v>
      </c>
      <c r="D11688" s="9">
        <v>45080</v>
      </c>
    </row>
    <row r="11689" spans="1:4" x14ac:dyDescent="0.2">
      <c r="A11689" t="s">
        <v>3695</v>
      </c>
      <c r="B11689" t="s">
        <v>3950</v>
      </c>
      <c r="C11689" s="9">
        <v>44989</v>
      </c>
      <c r="D11689" s="9">
        <v>44989</v>
      </c>
    </row>
    <row r="11690" spans="1:4" x14ac:dyDescent="0.2">
      <c r="A11690" t="s">
        <v>3695</v>
      </c>
      <c r="B11690" t="s">
        <v>3950</v>
      </c>
      <c r="C11690" s="9">
        <v>44989</v>
      </c>
      <c r="D11690" s="9">
        <v>45021</v>
      </c>
    </row>
    <row r="11691" spans="1:4" x14ac:dyDescent="0.2">
      <c r="A11691" t="s">
        <v>3695</v>
      </c>
      <c r="B11691" t="s">
        <v>3950</v>
      </c>
      <c r="C11691" s="9">
        <v>44989</v>
      </c>
      <c r="D11691" s="9">
        <v>45053</v>
      </c>
    </row>
    <row r="11692" spans="1:4" x14ac:dyDescent="0.2">
      <c r="A11692" t="s">
        <v>3696</v>
      </c>
      <c r="B11692" t="s">
        <v>3948</v>
      </c>
      <c r="C11692" s="9">
        <v>44594</v>
      </c>
      <c r="D11692" s="9">
        <v>44594</v>
      </c>
    </row>
    <row r="11693" spans="1:4" x14ac:dyDescent="0.2">
      <c r="A11693" t="s">
        <v>3696</v>
      </c>
      <c r="B11693" t="s">
        <v>3948</v>
      </c>
      <c r="C11693" s="9">
        <v>44594</v>
      </c>
      <c r="D11693" s="9">
        <v>44659</v>
      </c>
    </row>
    <row r="11694" spans="1:4" x14ac:dyDescent="0.2">
      <c r="A11694" t="s">
        <v>3696</v>
      </c>
      <c r="B11694" t="s">
        <v>3948</v>
      </c>
      <c r="C11694" s="9">
        <v>44594</v>
      </c>
      <c r="D11694" s="9">
        <v>44683</v>
      </c>
    </row>
    <row r="11695" spans="1:4" x14ac:dyDescent="0.2">
      <c r="A11695" t="s">
        <v>3696</v>
      </c>
      <c r="B11695" t="s">
        <v>3948</v>
      </c>
      <c r="C11695" s="9">
        <v>44594</v>
      </c>
      <c r="D11695" s="9">
        <v>44722</v>
      </c>
    </row>
    <row r="11696" spans="1:4" x14ac:dyDescent="0.2">
      <c r="A11696" t="s">
        <v>3696</v>
      </c>
      <c r="B11696" t="s">
        <v>3948</v>
      </c>
      <c r="C11696" s="9">
        <v>44594</v>
      </c>
      <c r="D11696" s="9">
        <v>44813</v>
      </c>
    </row>
    <row r="11697" spans="1:4" x14ac:dyDescent="0.2">
      <c r="A11697" t="s">
        <v>3696</v>
      </c>
      <c r="B11697" t="s">
        <v>3948</v>
      </c>
      <c r="C11697" s="9">
        <v>44594</v>
      </c>
      <c r="D11697" s="9">
        <v>44849</v>
      </c>
    </row>
    <row r="11698" spans="1:4" x14ac:dyDescent="0.2">
      <c r="A11698" t="s">
        <v>3696</v>
      </c>
      <c r="B11698" t="s">
        <v>3948</v>
      </c>
      <c r="C11698" s="9">
        <v>44594</v>
      </c>
      <c r="D11698" s="9">
        <v>44882</v>
      </c>
    </row>
    <row r="11699" spans="1:4" x14ac:dyDescent="0.2">
      <c r="A11699" t="s">
        <v>3696</v>
      </c>
      <c r="B11699" t="s">
        <v>3948</v>
      </c>
      <c r="C11699" s="9">
        <v>44594</v>
      </c>
      <c r="D11699" s="9">
        <v>44990</v>
      </c>
    </row>
    <row r="11700" spans="1:4" x14ac:dyDescent="0.2">
      <c r="A11700" t="s">
        <v>3696</v>
      </c>
      <c r="B11700" t="s">
        <v>3948</v>
      </c>
      <c r="C11700" s="9">
        <v>44594</v>
      </c>
      <c r="D11700" s="9">
        <v>45025</v>
      </c>
    </row>
    <row r="11701" spans="1:4" x14ac:dyDescent="0.2">
      <c r="A11701" t="s">
        <v>3696</v>
      </c>
      <c r="B11701" t="s">
        <v>3924</v>
      </c>
      <c r="C11701" s="9">
        <v>44887</v>
      </c>
      <c r="D11701" s="9">
        <v>44887</v>
      </c>
    </row>
    <row r="11702" spans="1:4" x14ac:dyDescent="0.2">
      <c r="A11702" t="s">
        <v>3696</v>
      </c>
      <c r="B11702" t="s">
        <v>3924</v>
      </c>
      <c r="C11702" s="9">
        <v>44887</v>
      </c>
      <c r="D11702" s="9">
        <v>44922</v>
      </c>
    </row>
    <row r="11703" spans="1:4" x14ac:dyDescent="0.2">
      <c r="A11703" t="s">
        <v>3696</v>
      </c>
      <c r="B11703" t="s">
        <v>3924</v>
      </c>
      <c r="C11703" s="9">
        <v>44887</v>
      </c>
      <c r="D11703" s="9">
        <v>44948</v>
      </c>
    </row>
    <row r="11704" spans="1:4" x14ac:dyDescent="0.2">
      <c r="A11704" t="s">
        <v>3696</v>
      </c>
      <c r="B11704" t="s">
        <v>3924</v>
      </c>
      <c r="C11704" s="9">
        <v>44887</v>
      </c>
      <c r="D11704" s="9">
        <v>44985</v>
      </c>
    </row>
    <row r="11705" spans="1:4" x14ac:dyDescent="0.2">
      <c r="A11705" t="s">
        <v>3696</v>
      </c>
      <c r="B11705" t="s">
        <v>3924</v>
      </c>
      <c r="C11705" s="9">
        <v>44887</v>
      </c>
      <c r="D11705" s="9">
        <v>45008</v>
      </c>
    </row>
    <row r="11706" spans="1:4" x14ac:dyDescent="0.2">
      <c r="A11706" t="s">
        <v>3696</v>
      </c>
      <c r="B11706" t="s">
        <v>3924</v>
      </c>
      <c r="C11706" s="9">
        <v>44887</v>
      </c>
      <c r="D11706" s="9">
        <v>45020</v>
      </c>
    </row>
    <row r="11707" spans="1:4" x14ac:dyDescent="0.2">
      <c r="A11707" t="s">
        <v>3696</v>
      </c>
      <c r="B11707" t="s">
        <v>3924</v>
      </c>
      <c r="C11707" s="9">
        <v>44887</v>
      </c>
      <c r="D11707" s="9">
        <v>45070</v>
      </c>
    </row>
    <row r="11708" spans="1:4" x14ac:dyDescent="0.2">
      <c r="A11708" t="s">
        <v>3696</v>
      </c>
      <c r="B11708" t="s">
        <v>3924</v>
      </c>
      <c r="C11708" s="9">
        <v>44887</v>
      </c>
      <c r="D11708" s="9">
        <v>45083</v>
      </c>
    </row>
    <row r="11709" spans="1:4" x14ac:dyDescent="0.2">
      <c r="A11709" t="s">
        <v>3697</v>
      </c>
      <c r="B11709" t="s">
        <v>3929</v>
      </c>
      <c r="C11709" s="9">
        <v>44850</v>
      </c>
      <c r="D11709" s="9">
        <v>44850</v>
      </c>
    </row>
    <row r="11710" spans="1:4" x14ac:dyDescent="0.2">
      <c r="A11710" t="s">
        <v>3697</v>
      </c>
      <c r="B11710" t="s">
        <v>3929</v>
      </c>
      <c r="C11710" s="9">
        <v>44850</v>
      </c>
      <c r="D11710" s="9">
        <v>44887</v>
      </c>
    </row>
    <row r="11711" spans="1:4" x14ac:dyDescent="0.2">
      <c r="A11711" t="s">
        <v>3697</v>
      </c>
      <c r="B11711" t="s">
        <v>3929</v>
      </c>
      <c r="C11711" s="9">
        <v>44850</v>
      </c>
      <c r="D11711" s="9">
        <v>44916</v>
      </c>
    </row>
    <row r="11712" spans="1:4" x14ac:dyDescent="0.2">
      <c r="A11712" t="s">
        <v>3697</v>
      </c>
      <c r="B11712" t="s">
        <v>3929</v>
      </c>
      <c r="C11712" s="9">
        <v>44850</v>
      </c>
      <c r="D11712" s="9">
        <v>44957</v>
      </c>
    </row>
    <row r="11713" spans="1:4" x14ac:dyDescent="0.2">
      <c r="A11713" t="s">
        <v>3697</v>
      </c>
      <c r="B11713" t="s">
        <v>3929</v>
      </c>
      <c r="C11713" s="9">
        <v>44850</v>
      </c>
      <c r="D11713" s="9">
        <v>44974</v>
      </c>
    </row>
    <row r="11714" spans="1:4" x14ac:dyDescent="0.2">
      <c r="A11714" t="s">
        <v>3697</v>
      </c>
      <c r="B11714" t="s">
        <v>3929</v>
      </c>
      <c r="C11714" s="9">
        <v>44850</v>
      </c>
      <c r="D11714" s="9">
        <v>45012</v>
      </c>
    </row>
    <row r="11715" spans="1:4" x14ac:dyDescent="0.2">
      <c r="A11715" t="s">
        <v>3697</v>
      </c>
      <c r="B11715" t="s">
        <v>3929</v>
      </c>
      <c r="C11715" s="9">
        <v>44850</v>
      </c>
      <c r="D11715" s="9">
        <v>45039</v>
      </c>
    </row>
    <row r="11716" spans="1:4" x14ac:dyDescent="0.2">
      <c r="A11716" t="s">
        <v>3697</v>
      </c>
      <c r="B11716" t="s">
        <v>3929</v>
      </c>
      <c r="C11716" s="9">
        <v>44850</v>
      </c>
      <c r="D11716" s="9">
        <v>45072</v>
      </c>
    </row>
    <row r="11717" spans="1:4" x14ac:dyDescent="0.2">
      <c r="A11717" t="s">
        <v>3697</v>
      </c>
      <c r="B11717" t="s">
        <v>3953</v>
      </c>
      <c r="C11717" s="9">
        <v>45042</v>
      </c>
      <c r="D11717" s="9">
        <v>45042</v>
      </c>
    </row>
    <row r="11718" spans="1:4" x14ac:dyDescent="0.2">
      <c r="A11718" t="s">
        <v>3697</v>
      </c>
      <c r="B11718" t="s">
        <v>3953</v>
      </c>
      <c r="C11718" s="9">
        <v>45042</v>
      </c>
      <c r="D11718" s="9">
        <v>45072</v>
      </c>
    </row>
    <row r="11719" spans="1:4" x14ac:dyDescent="0.2">
      <c r="A11719" t="s">
        <v>3697</v>
      </c>
      <c r="B11719" t="s">
        <v>3953</v>
      </c>
      <c r="C11719" s="9">
        <v>45042</v>
      </c>
      <c r="D11719" s="9">
        <v>45083</v>
      </c>
    </row>
    <row r="11720" spans="1:4" x14ac:dyDescent="0.2">
      <c r="A11720" t="s">
        <v>3698</v>
      </c>
      <c r="B11720" t="s">
        <v>3953</v>
      </c>
      <c r="C11720" s="9">
        <v>44794</v>
      </c>
      <c r="D11720" s="9">
        <v>44794</v>
      </c>
    </row>
    <row r="11721" spans="1:4" x14ac:dyDescent="0.2">
      <c r="A11721" t="s">
        <v>3698</v>
      </c>
      <c r="B11721" t="s">
        <v>3953</v>
      </c>
      <c r="C11721" s="9">
        <v>44794</v>
      </c>
      <c r="D11721" s="9">
        <v>44834</v>
      </c>
    </row>
    <row r="11722" spans="1:4" x14ac:dyDescent="0.2">
      <c r="A11722" t="s">
        <v>3698</v>
      </c>
      <c r="B11722" t="s">
        <v>3953</v>
      </c>
      <c r="C11722" s="9">
        <v>44794</v>
      </c>
      <c r="D11722" s="9">
        <v>44861</v>
      </c>
    </row>
    <row r="11723" spans="1:4" x14ac:dyDescent="0.2">
      <c r="A11723" t="s">
        <v>3698</v>
      </c>
      <c r="B11723" t="s">
        <v>3953</v>
      </c>
      <c r="C11723" s="9">
        <v>44794</v>
      </c>
      <c r="D11723" s="9">
        <v>44867</v>
      </c>
    </row>
    <row r="11724" spans="1:4" x14ac:dyDescent="0.2">
      <c r="A11724" t="s">
        <v>3698</v>
      </c>
      <c r="B11724" t="s">
        <v>3953</v>
      </c>
      <c r="C11724" s="9">
        <v>44794</v>
      </c>
      <c r="D11724" s="9">
        <v>44921</v>
      </c>
    </row>
    <row r="11725" spans="1:4" x14ac:dyDescent="0.2">
      <c r="A11725" t="s">
        <v>3698</v>
      </c>
      <c r="B11725" t="s">
        <v>3953</v>
      </c>
      <c r="C11725" s="9">
        <v>44794</v>
      </c>
      <c r="D11725" s="9">
        <v>44961</v>
      </c>
    </row>
    <row r="11726" spans="1:4" x14ac:dyDescent="0.2">
      <c r="A11726" t="s">
        <v>3698</v>
      </c>
      <c r="B11726" t="s">
        <v>3953</v>
      </c>
      <c r="C11726" s="9">
        <v>44794</v>
      </c>
      <c r="D11726" s="9">
        <v>45013</v>
      </c>
    </row>
    <row r="11727" spans="1:4" x14ac:dyDescent="0.2">
      <c r="A11727" t="s">
        <v>3698</v>
      </c>
      <c r="B11727" t="s">
        <v>3953</v>
      </c>
      <c r="C11727" s="9">
        <v>44794</v>
      </c>
      <c r="D11727" s="9">
        <v>45037</v>
      </c>
    </row>
    <row r="11728" spans="1:4" x14ac:dyDescent="0.2">
      <c r="A11728" t="s">
        <v>3698</v>
      </c>
      <c r="B11728" t="s">
        <v>3953</v>
      </c>
      <c r="C11728" s="9">
        <v>44794</v>
      </c>
      <c r="D11728" s="9">
        <v>45071</v>
      </c>
    </row>
    <row r="11729" spans="1:4" x14ac:dyDescent="0.2">
      <c r="A11729" t="s">
        <v>3698</v>
      </c>
      <c r="B11729" t="s">
        <v>3948</v>
      </c>
      <c r="C11729" s="9">
        <v>45035</v>
      </c>
      <c r="D11729" s="9">
        <v>45035</v>
      </c>
    </row>
    <row r="11730" spans="1:4" x14ac:dyDescent="0.2">
      <c r="A11730" t="s">
        <v>3698</v>
      </c>
      <c r="B11730" t="s">
        <v>3948</v>
      </c>
      <c r="C11730" s="9">
        <v>45035</v>
      </c>
      <c r="D11730" s="9">
        <v>45075</v>
      </c>
    </row>
    <row r="11731" spans="1:4" x14ac:dyDescent="0.2">
      <c r="A11731" t="s">
        <v>3698</v>
      </c>
      <c r="B11731" t="s">
        <v>3948</v>
      </c>
      <c r="C11731" s="9">
        <v>45035</v>
      </c>
      <c r="D11731" s="9">
        <v>45079</v>
      </c>
    </row>
    <row r="11732" spans="1:4" x14ac:dyDescent="0.2">
      <c r="A11732" t="s">
        <v>3699</v>
      </c>
      <c r="B11732" t="s">
        <v>3920</v>
      </c>
      <c r="C11732" s="9">
        <v>44699</v>
      </c>
      <c r="D11732" s="9">
        <v>44699</v>
      </c>
    </row>
    <row r="11733" spans="1:4" x14ac:dyDescent="0.2">
      <c r="A11733" t="s">
        <v>3699</v>
      </c>
      <c r="B11733" t="s">
        <v>3920</v>
      </c>
      <c r="C11733" s="9">
        <v>44699</v>
      </c>
      <c r="D11733" s="9">
        <v>44735</v>
      </c>
    </row>
    <row r="11734" spans="1:4" x14ac:dyDescent="0.2">
      <c r="A11734" t="s">
        <v>3699</v>
      </c>
      <c r="B11734" t="s">
        <v>3920</v>
      </c>
      <c r="C11734" s="9">
        <v>44699</v>
      </c>
      <c r="D11734" s="9">
        <v>44771</v>
      </c>
    </row>
    <row r="11735" spans="1:4" x14ac:dyDescent="0.2">
      <c r="A11735" t="s">
        <v>3699</v>
      </c>
      <c r="B11735" t="s">
        <v>3920</v>
      </c>
      <c r="C11735" s="9">
        <v>44699</v>
      </c>
      <c r="D11735" s="9">
        <v>44797</v>
      </c>
    </row>
    <row r="11736" spans="1:4" x14ac:dyDescent="0.2">
      <c r="A11736" t="s">
        <v>3699</v>
      </c>
      <c r="B11736" t="s">
        <v>3920</v>
      </c>
      <c r="C11736" s="9">
        <v>44699</v>
      </c>
      <c r="D11736" s="9">
        <v>44827</v>
      </c>
    </row>
    <row r="11737" spans="1:4" x14ac:dyDescent="0.2">
      <c r="A11737" t="s">
        <v>3699</v>
      </c>
      <c r="B11737" t="s">
        <v>3920</v>
      </c>
      <c r="C11737" s="9">
        <v>44699</v>
      </c>
      <c r="D11737" s="9">
        <v>44895</v>
      </c>
    </row>
    <row r="11738" spans="1:4" x14ac:dyDescent="0.2">
      <c r="A11738" t="s">
        <v>3699</v>
      </c>
      <c r="B11738" t="s">
        <v>3920</v>
      </c>
      <c r="C11738" s="9">
        <v>44699</v>
      </c>
      <c r="D11738" s="9">
        <v>44926</v>
      </c>
    </row>
    <row r="11739" spans="1:4" x14ac:dyDescent="0.2">
      <c r="A11739" t="s">
        <v>3699</v>
      </c>
      <c r="B11739" t="s">
        <v>3920</v>
      </c>
      <c r="C11739" s="9">
        <v>44699</v>
      </c>
      <c r="D11739" s="9">
        <v>44928</v>
      </c>
    </row>
    <row r="11740" spans="1:4" x14ac:dyDescent="0.2">
      <c r="A11740" t="s">
        <v>3699</v>
      </c>
      <c r="B11740" t="s">
        <v>3920</v>
      </c>
      <c r="C11740" s="9">
        <v>44699</v>
      </c>
      <c r="D11740" s="9">
        <v>44979</v>
      </c>
    </row>
    <row r="11741" spans="1:4" x14ac:dyDescent="0.2">
      <c r="A11741" t="s">
        <v>3699</v>
      </c>
      <c r="B11741" t="s">
        <v>3920</v>
      </c>
      <c r="C11741" s="9">
        <v>44699</v>
      </c>
      <c r="D11741" s="9">
        <v>44990</v>
      </c>
    </row>
    <row r="11742" spans="1:4" x14ac:dyDescent="0.2">
      <c r="A11742" t="s">
        <v>3699</v>
      </c>
      <c r="B11742" t="s">
        <v>3920</v>
      </c>
      <c r="C11742" s="9">
        <v>44699</v>
      </c>
      <c r="D11742" s="9">
        <v>45018</v>
      </c>
    </row>
    <row r="11743" spans="1:4" x14ac:dyDescent="0.2">
      <c r="A11743" t="s">
        <v>3699</v>
      </c>
      <c r="B11743" t="s">
        <v>3920</v>
      </c>
      <c r="C11743" s="9">
        <v>44699</v>
      </c>
      <c r="D11743" s="9">
        <v>45076</v>
      </c>
    </row>
    <row r="11744" spans="1:4" x14ac:dyDescent="0.2">
      <c r="A11744" t="s">
        <v>3699</v>
      </c>
      <c r="B11744" t="s">
        <v>3926</v>
      </c>
      <c r="C11744" s="9">
        <v>45036</v>
      </c>
      <c r="D11744" s="9">
        <v>45036</v>
      </c>
    </row>
    <row r="11745" spans="1:4" x14ac:dyDescent="0.2">
      <c r="A11745" t="s">
        <v>3699</v>
      </c>
      <c r="B11745" t="s">
        <v>3926</v>
      </c>
      <c r="C11745" s="9">
        <v>45036</v>
      </c>
      <c r="D11745" s="9">
        <v>45070</v>
      </c>
    </row>
    <row r="11746" spans="1:4" x14ac:dyDescent="0.2">
      <c r="A11746" t="s">
        <v>3699</v>
      </c>
      <c r="B11746" t="s">
        <v>3926</v>
      </c>
      <c r="C11746" s="9">
        <v>45036</v>
      </c>
      <c r="D11746" s="9">
        <v>45079</v>
      </c>
    </row>
    <row r="11747" spans="1:4" x14ac:dyDescent="0.2">
      <c r="A11747" t="s">
        <v>3700</v>
      </c>
      <c r="B11747" t="s">
        <v>3953</v>
      </c>
      <c r="C11747" s="9">
        <v>44893</v>
      </c>
      <c r="D11747" s="9">
        <v>44893</v>
      </c>
    </row>
    <row r="11748" spans="1:4" x14ac:dyDescent="0.2">
      <c r="A11748" t="s">
        <v>3700</v>
      </c>
      <c r="B11748" t="s">
        <v>3953</v>
      </c>
      <c r="C11748" s="9">
        <v>44893</v>
      </c>
      <c r="D11748" s="9">
        <v>44931</v>
      </c>
    </row>
    <row r="11749" spans="1:4" x14ac:dyDescent="0.2">
      <c r="A11749" t="s">
        <v>3700</v>
      </c>
      <c r="B11749" t="s">
        <v>3953</v>
      </c>
      <c r="C11749" s="9">
        <v>44893</v>
      </c>
      <c r="D11749" s="9">
        <v>44963</v>
      </c>
    </row>
    <row r="11750" spans="1:4" x14ac:dyDescent="0.2">
      <c r="A11750" t="s">
        <v>3700</v>
      </c>
      <c r="B11750" t="s">
        <v>3953</v>
      </c>
      <c r="C11750" s="9">
        <v>44893</v>
      </c>
      <c r="D11750" s="9">
        <v>44995</v>
      </c>
    </row>
    <row r="11751" spans="1:4" x14ac:dyDescent="0.2">
      <c r="A11751" t="s">
        <v>3700</v>
      </c>
      <c r="B11751" t="s">
        <v>3953</v>
      </c>
      <c r="C11751" s="9">
        <v>44893</v>
      </c>
      <c r="D11751" s="9">
        <v>45055</v>
      </c>
    </row>
    <row r="11752" spans="1:4" x14ac:dyDescent="0.2">
      <c r="A11752" t="s">
        <v>3700</v>
      </c>
      <c r="B11752" t="s">
        <v>3953</v>
      </c>
      <c r="C11752" s="9">
        <v>44893</v>
      </c>
      <c r="D11752" s="9">
        <v>45078</v>
      </c>
    </row>
    <row r="11753" spans="1:4" x14ac:dyDescent="0.2">
      <c r="A11753" t="s">
        <v>3701</v>
      </c>
      <c r="B11753" t="s">
        <v>3950</v>
      </c>
      <c r="C11753" s="9">
        <v>44649</v>
      </c>
      <c r="D11753" s="9">
        <v>44649</v>
      </c>
    </row>
    <row r="11754" spans="1:4" x14ac:dyDescent="0.2">
      <c r="A11754" t="s">
        <v>3701</v>
      </c>
      <c r="B11754" t="s">
        <v>3950</v>
      </c>
      <c r="C11754" s="9">
        <v>44649</v>
      </c>
      <c r="D11754" s="9">
        <v>44689</v>
      </c>
    </row>
    <row r="11755" spans="1:4" x14ac:dyDescent="0.2">
      <c r="A11755" t="s">
        <v>3701</v>
      </c>
      <c r="B11755" t="s">
        <v>3950</v>
      </c>
      <c r="C11755" s="9">
        <v>44649</v>
      </c>
      <c r="D11755" s="9">
        <v>44723</v>
      </c>
    </row>
    <row r="11756" spans="1:4" x14ac:dyDescent="0.2">
      <c r="A11756" t="s">
        <v>3701</v>
      </c>
      <c r="B11756" t="s">
        <v>3950</v>
      </c>
      <c r="C11756" s="9">
        <v>44649</v>
      </c>
      <c r="D11756" s="9">
        <v>44743</v>
      </c>
    </row>
    <row r="11757" spans="1:4" x14ac:dyDescent="0.2">
      <c r="A11757" t="s">
        <v>3701</v>
      </c>
      <c r="B11757" t="s">
        <v>3950</v>
      </c>
      <c r="C11757" s="9">
        <v>44649</v>
      </c>
      <c r="D11757" s="9">
        <v>44842</v>
      </c>
    </row>
    <row r="11758" spans="1:4" x14ac:dyDescent="0.2">
      <c r="A11758" t="s">
        <v>3701</v>
      </c>
      <c r="B11758" t="s">
        <v>3950</v>
      </c>
      <c r="C11758" s="9">
        <v>44649</v>
      </c>
      <c r="D11758" s="9">
        <v>44895</v>
      </c>
    </row>
    <row r="11759" spans="1:4" x14ac:dyDescent="0.2">
      <c r="A11759" t="s">
        <v>3701</v>
      </c>
      <c r="B11759" t="s">
        <v>3950</v>
      </c>
      <c r="C11759" s="9">
        <v>44649</v>
      </c>
      <c r="D11759" s="9">
        <v>44905</v>
      </c>
    </row>
    <row r="11760" spans="1:4" x14ac:dyDescent="0.2">
      <c r="A11760" t="s">
        <v>3701</v>
      </c>
      <c r="B11760" t="s">
        <v>3950</v>
      </c>
      <c r="C11760" s="9">
        <v>44649</v>
      </c>
      <c r="D11760" s="9">
        <v>44995</v>
      </c>
    </row>
    <row r="11761" spans="1:4" x14ac:dyDescent="0.2">
      <c r="A11761" t="s">
        <v>3701</v>
      </c>
      <c r="B11761" t="s">
        <v>3950</v>
      </c>
      <c r="C11761" s="9">
        <v>44649</v>
      </c>
      <c r="D11761" s="9">
        <v>45051</v>
      </c>
    </row>
    <row r="11762" spans="1:4" x14ac:dyDescent="0.2">
      <c r="A11762" t="s">
        <v>3701</v>
      </c>
      <c r="B11762" t="s">
        <v>3950</v>
      </c>
      <c r="C11762" s="9">
        <v>44649</v>
      </c>
      <c r="D11762" s="9">
        <v>45079</v>
      </c>
    </row>
    <row r="11763" spans="1:4" x14ac:dyDescent="0.2">
      <c r="A11763" t="s">
        <v>3701</v>
      </c>
      <c r="B11763" t="s">
        <v>3947</v>
      </c>
      <c r="C11763" s="9">
        <v>44706</v>
      </c>
      <c r="D11763" s="9">
        <v>44706</v>
      </c>
    </row>
    <row r="11764" spans="1:4" x14ac:dyDescent="0.2">
      <c r="A11764" t="s">
        <v>3701</v>
      </c>
      <c r="B11764" t="s">
        <v>3947</v>
      </c>
      <c r="C11764" s="9">
        <v>44706</v>
      </c>
      <c r="D11764" s="9">
        <v>44747</v>
      </c>
    </row>
    <row r="11765" spans="1:4" x14ac:dyDescent="0.2">
      <c r="A11765" t="s">
        <v>3701</v>
      </c>
      <c r="B11765" t="s">
        <v>3947</v>
      </c>
      <c r="C11765" s="9">
        <v>44706</v>
      </c>
      <c r="D11765" s="9">
        <v>44798</v>
      </c>
    </row>
    <row r="11766" spans="1:4" x14ac:dyDescent="0.2">
      <c r="A11766" t="s">
        <v>3701</v>
      </c>
      <c r="B11766" t="s">
        <v>3947</v>
      </c>
      <c r="C11766" s="9">
        <v>44706</v>
      </c>
      <c r="D11766" s="9">
        <v>44809</v>
      </c>
    </row>
    <row r="11767" spans="1:4" x14ac:dyDescent="0.2">
      <c r="A11767" t="s">
        <v>3701</v>
      </c>
      <c r="B11767" t="s">
        <v>3947</v>
      </c>
      <c r="C11767" s="9">
        <v>44706</v>
      </c>
      <c r="D11767" s="9">
        <v>44866</v>
      </c>
    </row>
    <row r="11768" spans="1:4" x14ac:dyDescent="0.2">
      <c r="A11768" t="s">
        <v>3701</v>
      </c>
      <c r="B11768" t="s">
        <v>3947</v>
      </c>
      <c r="C11768" s="9">
        <v>44706</v>
      </c>
      <c r="D11768" s="9">
        <v>44900</v>
      </c>
    </row>
    <row r="11769" spans="1:4" x14ac:dyDescent="0.2">
      <c r="A11769" t="s">
        <v>3701</v>
      </c>
      <c r="B11769" t="s">
        <v>3947</v>
      </c>
      <c r="C11769" s="9">
        <v>44706</v>
      </c>
      <c r="D11769" s="9">
        <v>44964</v>
      </c>
    </row>
    <row r="11770" spans="1:4" x14ac:dyDescent="0.2">
      <c r="A11770" t="s">
        <v>3701</v>
      </c>
      <c r="B11770" t="s">
        <v>3947</v>
      </c>
      <c r="C11770" s="9">
        <v>44706</v>
      </c>
      <c r="D11770" s="9">
        <v>45010</v>
      </c>
    </row>
    <row r="11771" spans="1:4" x14ac:dyDescent="0.2">
      <c r="A11771" t="s">
        <v>3701</v>
      </c>
      <c r="B11771" t="s">
        <v>3947</v>
      </c>
      <c r="C11771" s="9">
        <v>44706</v>
      </c>
      <c r="D11771" s="9">
        <v>45018</v>
      </c>
    </row>
    <row r="11772" spans="1:4" x14ac:dyDescent="0.2">
      <c r="A11772" t="s">
        <v>3701</v>
      </c>
      <c r="B11772" t="s">
        <v>3947</v>
      </c>
      <c r="C11772" s="9">
        <v>44706</v>
      </c>
      <c r="D11772" s="9">
        <v>45053</v>
      </c>
    </row>
    <row r="11773" spans="1:4" x14ac:dyDescent="0.2">
      <c r="A11773" t="s">
        <v>3702</v>
      </c>
      <c r="B11773" t="s">
        <v>3923</v>
      </c>
      <c r="C11773" s="9">
        <v>44729</v>
      </c>
      <c r="D11773" s="9">
        <v>44729</v>
      </c>
    </row>
    <row r="11774" spans="1:4" x14ac:dyDescent="0.2">
      <c r="A11774" t="s">
        <v>3702</v>
      </c>
      <c r="B11774" t="s">
        <v>3923</v>
      </c>
      <c r="C11774" s="9">
        <v>44729</v>
      </c>
      <c r="D11774" s="9">
        <v>44762</v>
      </c>
    </row>
    <row r="11775" spans="1:4" x14ac:dyDescent="0.2">
      <c r="A11775" t="s">
        <v>3702</v>
      </c>
      <c r="B11775" t="s">
        <v>3923</v>
      </c>
      <c r="C11775" s="9">
        <v>44729</v>
      </c>
      <c r="D11775" s="9">
        <v>44774</v>
      </c>
    </row>
    <row r="11776" spans="1:4" x14ac:dyDescent="0.2">
      <c r="A11776" t="s">
        <v>3702</v>
      </c>
      <c r="B11776" t="s">
        <v>3923</v>
      </c>
      <c r="C11776" s="9">
        <v>44729</v>
      </c>
      <c r="D11776" s="9">
        <v>44834</v>
      </c>
    </row>
    <row r="11777" spans="1:4" x14ac:dyDescent="0.2">
      <c r="A11777" t="s">
        <v>3702</v>
      </c>
      <c r="B11777" t="s">
        <v>3923</v>
      </c>
      <c r="C11777" s="9">
        <v>44729</v>
      </c>
      <c r="D11777" s="9">
        <v>44855</v>
      </c>
    </row>
    <row r="11778" spans="1:4" x14ac:dyDescent="0.2">
      <c r="A11778" t="s">
        <v>3702</v>
      </c>
      <c r="B11778" t="s">
        <v>3923</v>
      </c>
      <c r="C11778" s="9">
        <v>44729</v>
      </c>
      <c r="D11778" s="9">
        <v>44892</v>
      </c>
    </row>
    <row r="11779" spans="1:4" x14ac:dyDescent="0.2">
      <c r="A11779" t="s">
        <v>3702</v>
      </c>
      <c r="B11779" t="s">
        <v>3923</v>
      </c>
      <c r="C11779" s="9">
        <v>44729</v>
      </c>
      <c r="D11779" s="9">
        <v>44918</v>
      </c>
    </row>
    <row r="11780" spans="1:4" x14ac:dyDescent="0.2">
      <c r="A11780" t="s">
        <v>3702</v>
      </c>
      <c r="B11780" t="s">
        <v>3923</v>
      </c>
      <c r="C11780" s="9">
        <v>44729</v>
      </c>
      <c r="D11780" s="9">
        <v>44952</v>
      </c>
    </row>
    <row r="11781" spans="1:4" x14ac:dyDescent="0.2">
      <c r="A11781" t="s">
        <v>3702</v>
      </c>
      <c r="B11781" t="s">
        <v>3923</v>
      </c>
      <c r="C11781" s="9">
        <v>44729</v>
      </c>
      <c r="D11781" s="9">
        <v>44978</v>
      </c>
    </row>
    <row r="11782" spans="1:4" x14ac:dyDescent="0.2">
      <c r="A11782" t="s">
        <v>3702</v>
      </c>
      <c r="B11782" t="s">
        <v>3923</v>
      </c>
      <c r="C11782" s="9">
        <v>44729</v>
      </c>
      <c r="D11782" s="9">
        <v>45016</v>
      </c>
    </row>
    <row r="11783" spans="1:4" x14ac:dyDescent="0.2">
      <c r="A11783" t="s">
        <v>3702</v>
      </c>
      <c r="B11783" t="s">
        <v>3923</v>
      </c>
      <c r="C11783" s="9">
        <v>44729</v>
      </c>
      <c r="D11783" s="9">
        <v>45039</v>
      </c>
    </row>
    <row r="11784" spans="1:4" x14ac:dyDescent="0.2">
      <c r="A11784" t="s">
        <v>3702</v>
      </c>
      <c r="B11784" t="s">
        <v>3923</v>
      </c>
      <c r="C11784" s="9">
        <v>44729</v>
      </c>
      <c r="D11784" s="9">
        <v>45072</v>
      </c>
    </row>
    <row r="11785" spans="1:4" x14ac:dyDescent="0.2">
      <c r="A11785" t="s">
        <v>3702</v>
      </c>
      <c r="B11785" t="s">
        <v>3950</v>
      </c>
      <c r="C11785" s="9">
        <v>44999</v>
      </c>
      <c r="D11785" s="9">
        <v>44999</v>
      </c>
    </row>
    <row r="11786" spans="1:4" x14ac:dyDescent="0.2">
      <c r="A11786" t="s">
        <v>3702</v>
      </c>
      <c r="B11786" t="s">
        <v>3950</v>
      </c>
      <c r="C11786" s="9">
        <v>44999</v>
      </c>
      <c r="D11786" s="9">
        <v>45044</v>
      </c>
    </row>
    <row r="11787" spans="1:4" x14ac:dyDescent="0.2">
      <c r="A11787" t="s">
        <v>3702</v>
      </c>
      <c r="B11787" t="s">
        <v>3950</v>
      </c>
      <c r="C11787" s="9">
        <v>44999</v>
      </c>
      <c r="D11787" s="9">
        <v>45065</v>
      </c>
    </row>
    <row r="11788" spans="1:4" x14ac:dyDescent="0.2">
      <c r="A11788" t="s">
        <v>3703</v>
      </c>
      <c r="B11788" t="s">
        <v>3948</v>
      </c>
      <c r="C11788" s="9">
        <v>44568</v>
      </c>
      <c r="D11788" s="9">
        <v>44568</v>
      </c>
    </row>
    <row r="11789" spans="1:4" x14ac:dyDescent="0.2">
      <c r="A11789" t="s">
        <v>3703</v>
      </c>
      <c r="B11789" t="s">
        <v>3948</v>
      </c>
      <c r="C11789" s="9">
        <v>44568</v>
      </c>
      <c r="D11789" s="9">
        <v>44600</v>
      </c>
    </row>
    <row r="11790" spans="1:4" x14ac:dyDescent="0.2">
      <c r="A11790" t="s">
        <v>3703</v>
      </c>
      <c r="B11790" t="s">
        <v>3948</v>
      </c>
      <c r="C11790" s="9">
        <v>44568</v>
      </c>
      <c r="D11790" s="9">
        <v>44641</v>
      </c>
    </row>
    <row r="11791" spans="1:4" x14ac:dyDescent="0.2">
      <c r="A11791" t="s">
        <v>3703</v>
      </c>
      <c r="B11791" t="s">
        <v>3948</v>
      </c>
      <c r="C11791" s="9">
        <v>44568</v>
      </c>
      <c r="D11791" s="9">
        <v>44665</v>
      </c>
    </row>
    <row r="11792" spans="1:4" x14ac:dyDescent="0.2">
      <c r="A11792" t="s">
        <v>3703</v>
      </c>
      <c r="B11792" t="s">
        <v>3948</v>
      </c>
      <c r="C11792" s="9">
        <v>44568</v>
      </c>
      <c r="D11792" s="9">
        <v>44698</v>
      </c>
    </row>
    <row r="11793" spans="1:4" x14ac:dyDescent="0.2">
      <c r="A11793" t="s">
        <v>3703</v>
      </c>
      <c r="B11793" t="s">
        <v>3948</v>
      </c>
      <c r="C11793" s="9">
        <v>44568</v>
      </c>
      <c r="D11793" s="9">
        <v>44722</v>
      </c>
    </row>
    <row r="11794" spans="1:4" x14ac:dyDescent="0.2">
      <c r="A11794" t="s">
        <v>3703</v>
      </c>
      <c r="B11794" t="s">
        <v>3948</v>
      </c>
      <c r="C11794" s="9">
        <v>44568</v>
      </c>
      <c r="D11794" s="9">
        <v>44758</v>
      </c>
    </row>
    <row r="11795" spans="1:4" x14ac:dyDescent="0.2">
      <c r="A11795" t="s">
        <v>3703</v>
      </c>
      <c r="B11795" t="s">
        <v>3948</v>
      </c>
      <c r="C11795" s="9">
        <v>44568</v>
      </c>
      <c r="D11795" s="9">
        <v>44794</v>
      </c>
    </row>
    <row r="11796" spans="1:4" x14ac:dyDescent="0.2">
      <c r="A11796" t="s">
        <v>3703</v>
      </c>
      <c r="B11796" t="s">
        <v>3948</v>
      </c>
      <c r="C11796" s="9">
        <v>44568</v>
      </c>
      <c r="D11796" s="9">
        <v>44812</v>
      </c>
    </row>
    <row r="11797" spans="1:4" x14ac:dyDescent="0.2">
      <c r="A11797" t="s">
        <v>3703</v>
      </c>
      <c r="B11797" t="s">
        <v>3948</v>
      </c>
      <c r="C11797" s="9">
        <v>44568</v>
      </c>
      <c r="D11797" s="9">
        <v>44909</v>
      </c>
    </row>
    <row r="11798" spans="1:4" x14ac:dyDescent="0.2">
      <c r="A11798" t="s">
        <v>3703</v>
      </c>
      <c r="B11798" t="s">
        <v>3948</v>
      </c>
      <c r="C11798" s="9">
        <v>44568</v>
      </c>
      <c r="D11798" s="9">
        <v>45005</v>
      </c>
    </row>
    <row r="11799" spans="1:4" x14ac:dyDescent="0.2">
      <c r="A11799" t="s">
        <v>3703</v>
      </c>
      <c r="B11799" t="s">
        <v>3948</v>
      </c>
      <c r="C11799" s="9">
        <v>44568</v>
      </c>
      <c r="D11799" s="9">
        <v>45053</v>
      </c>
    </row>
    <row r="11800" spans="1:4" x14ac:dyDescent="0.2">
      <c r="A11800" t="s">
        <v>3703</v>
      </c>
      <c r="B11800" t="s">
        <v>3953</v>
      </c>
      <c r="C11800" s="9">
        <v>44882</v>
      </c>
      <c r="D11800" s="9">
        <v>44882</v>
      </c>
    </row>
    <row r="11801" spans="1:4" x14ac:dyDescent="0.2">
      <c r="A11801" t="s">
        <v>3703</v>
      </c>
      <c r="B11801" t="s">
        <v>3953</v>
      </c>
      <c r="C11801" s="9">
        <v>44882</v>
      </c>
      <c r="D11801" s="9">
        <v>44915</v>
      </c>
    </row>
    <row r="11802" spans="1:4" x14ac:dyDescent="0.2">
      <c r="A11802" t="s">
        <v>3703</v>
      </c>
      <c r="B11802" t="s">
        <v>3953</v>
      </c>
      <c r="C11802" s="9">
        <v>44882</v>
      </c>
      <c r="D11802" s="9">
        <v>44927</v>
      </c>
    </row>
    <row r="11803" spans="1:4" x14ac:dyDescent="0.2">
      <c r="A11803" t="s">
        <v>3703</v>
      </c>
      <c r="B11803" t="s">
        <v>3953</v>
      </c>
      <c r="C11803" s="9">
        <v>44882</v>
      </c>
      <c r="D11803" s="9">
        <v>44974</v>
      </c>
    </row>
    <row r="11804" spans="1:4" x14ac:dyDescent="0.2">
      <c r="A11804" t="s">
        <v>3703</v>
      </c>
      <c r="B11804" t="s">
        <v>3953</v>
      </c>
      <c r="C11804" s="9">
        <v>44882</v>
      </c>
      <c r="D11804" s="9">
        <v>45002</v>
      </c>
    </row>
    <row r="11805" spans="1:4" x14ac:dyDescent="0.2">
      <c r="A11805" t="s">
        <v>3703</v>
      </c>
      <c r="B11805" t="s">
        <v>3953</v>
      </c>
      <c r="C11805" s="9">
        <v>44882</v>
      </c>
      <c r="D11805" s="9">
        <v>45042</v>
      </c>
    </row>
    <row r="11806" spans="1:4" x14ac:dyDescent="0.2">
      <c r="A11806" t="s">
        <v>3703</v>
      </c>
      <c r="B11806" t="s">
        <v>3953</v>
      </c>
      <c r="C11806" s="9">
        <v>44882</v>
      </c>
      <c r="D11806" s="9">
        <v>45077</v>
      </c>
    </row>
    <row r="11807" spans="1:4" x14ac:dyDescent="0.2">
      <c r="A11807" t="s">
        <v>3704</v>
      </c>
      <c r="B11807" t="s">
        <v>3950</v>
      </c>
      <c r="C11807" s="9">
        <v>44685</v>
      </c>
      <c r="D11807" s="9">
        <v>44685</v>
      </c>
    </row>
    <row r="11808" spans="1:4" x14ac:dyDescent="0.2">
      <c r="A11808" t="s">
        <v>3704</v>
      </c>
      <c r="B11808" t="s">
        <v>3950</v>
      </c>
      <c r="C11808" s="9">
        <v>44685</v>
      </c>
      <c r="D11808" s="9">
        <v>44729</v>
      </c>
    </row>
    <row r="11809" spans="1:4" x14ac:dyDescent="0.2">
      <c r="A11809" t="s">
        <v>3704</v>
      </c>
      <c r="B11809" t="s">
        <v>3950</v>
      </c>
      <c r="C11809" s="9">
        <v>44685</v>
      </c>
      <c r="D11809" s="9">
        <v>44754</v>
      </c>
    </row>
    <row r="11810" spans="1:4" x14ac:dyDescent="0.2">
      <c r="A11810" t="s">
        <v>3704</v>
      </c>
      <c r="B11810" t="s">
        <v>3950</v>
      </c>
      <c r="C11810" s="9">
        <v>44685</v>
      </c>
      <c r="D11810" s="9">
        <v>44785</v>
      </c>
    </row>
    <row r="11811" spans="1:4" x14ac:dyDescent="0.2">
      <c r="A11811" t="s">
        <v>3704</v>
      </c>
      <c r="B11811" t="s">
        <v>3950</v>
      </c>
      <c r="C11811" s="9">
        <v>44685</v>
      </c>
      <c r="D11811" s="9">
        <v>44814</v>
      </c>
    </row>
    <row r="11812" spans="1:4" x14ac:dyDescent="0.2">
      <c r="A11812" t="s">
        <v>3704</v>
      </c>
      <c r="B11812" t="s">
        <v>3950</v>
      </c>
      <c r="C11812" s="9">
        <v>44685</v>
      </c>
      <c r="D11812" s="9">
        <v>44844</v>
      </c>
    </row>
    <row r="11813" spans="1:4" x14ac:dyDescent="0.2">
      <c r="A11813" t="s">
        <v>3704</v>
      </c>
      <c r="B11813" t="s">
        <v>3950</v>
      </c>
      <c r="C11813" s="9">
        <v>44685</v>
      </c>
      <c r="D11813" s="9">
        <v>44873</v>
      </c>
    </row>
    <row r="11814" spans="1:4" x14ac:dyDescent="0.2">
      <c r="A11814" t="s">
        <v>3704</v>
      </c>
      <c r="B11814" t="s">
        <v>3950</v>
      </c>
      <c r="C11814" s="9">
        <v>44685</v>
      </c>
      <c r="D11814" s="9">
        <v>44899</v>
      </c>
    </row>
    <row r="11815" spans="1:4" x14ac:dyDescent="0.2">
      <c r="A11815" t="s">
        <v>3704</v>
      </c>
      <c r="B11815" t="s">
        <v>3950</v>
      </c>
      <c r="C11815" s="9">
        <v>44685</v>
      </c>
      <c r="D11815" s="9">
        <v>44944</v>
      </c>
    </row>
    <row r="11816" spans="1:4" x14ac:dyDescent="0.2">
      <c r="A11816" t="s">
        <v>3704</v>
      </c>
      <c r="B11816" t="s">
        <v>3950</v>
      </c>
      <c r="C11816" s="9">
        <v>44685</v>
      </c>
      <c r="D11816" s="9">
        <v>45004</v>
      </c>
    </row>
    <row r="11817" spans="1:4" x14ac:dyDescent="0.2">
      <c r="A11817" t="s">
        <v>3704</v>
      </c>
      <c r="B11817" t="s">
        <v>3950</v>
      </c>
      <c r="C11817" s="9">
        <v>44685</v>
      </c>
      <c r="D11817" s="9">
        <v>45025</v>
      </c>
    </row>
    <row r="11818" spans="1:4" x14ac:dyDescent="0.2">
      <c r="A11818" t="s">
        <v>3704</v>
      </c>
      <c r="B11818" t="s">
        <v>3950</v>
      </c>
      <c r="C11818" s="9">
        <v>44685</v>
      </c>
      <c r="D11818" s="9">
        <v>45065</v>
      </c>
    </row>
    <row r="11819" spans="1:4" x14ac:dyDescent="0.2">
      <c r="A11819" t="s">
        <v>3704</v>
      </c>
      <c r="B11819" t="s">
        <v>3953</v>
      </c>
      <c r="C11819" s="9">
        <v>44921</v>
      </c>
      <c r="D11819" s="9">
        <v>44921</v>
      </c>
    </row>
    <row r="11820" spans="1:4" x14ac:dyDescent="0.2">
      <c r="A11820" t="s">
        <v>3704</v>
      </c>
      <c r="B11820" t="s">
        <v>3953</v>
      </c>
      <c r="C11820" s="9">
        <v>44921</v>
      </c>
      <c r="D11820" s="9">
        <v>44966</v>
      </c>
    </row>
    <row r="11821" spans="1:4" x14ac:dyDescent="0.2">
      <c r="A11821" t="s">
        <v>3704</v>
      </c>
      <c r="B11821" t="s">
        <v>3953</v>
      </c>
      <c r="C11821" s="9">
        <v>44921</v>
      </c>
      <c r="D11821" s="9">
        <v>44992</v>
      </c>
    </row>
    <row r="11822" spans="1:4" x14ac:dyDescent="0.2">
      <c r="A11822" t="s">
        <v>3704</v>
      </c>
      <c r="B11822" t="s">
        <v>3953</v>
      </c>
      <c r="C11822" s="9">
        <v>44921</v>
      </c>
      <c r="D11822" s="9">
        <v>45024</v>
      </c>
    </row>
    <row r="11823" spans="1:4" x14ac:dyDescent="0.2">
      <c r="A11823" t="s">
        <v>3704</v>
      </c>
      <c r="B11823" t="s">
        <v>3953</v>
      </c>
      <c r="C11823" s="9">
        <v>44921</v>
      </c>
      <c r="D11823" s="9">
        <v>45057</v>
      </c>
    </row>
    <row r="11824" spans="1:4" x14ac:dyDescent="0.2">
      <c r="A11824" t="s">
        <v>3704</v>
      </c>
      <c r="B11824" t="s">
        <v>3953</v>
      </c>
      <c r="C11824" s="9">
        <v>44921</v>
      </c>
      <c r="D11824" s="9">
        <v>45082</v>
      </c>
    </row>
    <row r="11825" spans="1:4" x14ac:dyDescent="0.2">
      <c r="A11825" t="s">
        <v>3705</v>
      </c>
      <c r="B11825" t="s">
        <v>3927</v>
      </c>
      <c r="C11825" s="9">
        <v>44843</v>
      </c>
      <c r="D11825" s="9">
        <v>44843</v>
      </c>
    </row>
    <row r="11826" spans="1:4" x14ac:dyDescent="0.2">
      <c r="A11826" t="s">
        <v>3705</v>
      </c>
      <c r="B11826" t="s">
        <v>3927</v>
      </c>
      <c r="C11826" s="9">
        <v>44843</v>
      </c>
      <c r="D11826" s="9">
        <v>44914</v>
      </c>
    </row>
    <row r="11827" spans="1:4" x14ac:dyDescent="0.2">
      <c r="A11827" t="s">
        <v>3705</v>
      </c>
      <c r="B11827" t="s">
        <v>3927</v>
      </c>
      <c r="C11827" s="9">
        <v>44843</v>
      </c>
      <c r="D11827" s="9">
        <v>44937</v>
      </c>
    </row>
    <row r="11828" spans="1:4" x14ac:dyDescent="0.2">
      <c r="A11828" t="s">
        <v>3705</v>
      </c>
      <c r="B11828" t="s">
        <v>3927</v>
      </c>
      <c r="C11828" s="9">
        <v>44843</v>
      </c>
      <c r="D11828" s="9">
        <v>44979</v>
      </c>
    </row>
    <row r="11829" spans="1:4" x14ac:dyDescent="0.2">
      <c r="A11829" t="s">
        <v>3705</v>
      </c>
      <c r="B11829" t="s">
        <v>3927</v>
      </c>
      <c r="C11829" s="9">
        <v>44843</v>
      </c>
      <c r="D11829" s="9">
        <v>45002</v>
      </c>
    </row>
    <row r="11830" spans="1:4" x14ac:dyDescent="0.2">
      <c r="A11830" t="s">
        <v>3705</v>
      </c>
      <c r="B11830" t="s">
        <v>3927</v>
      </c>
      <c r="C11830" s="9">
        <v>44843</v>
      </c>
      <c r="D11830" s="9">
        <v>45025</v>
      </c>
    </row>
    <row r="11831" spans="1:4" x14ac:dyDescent="0.2">
      <c r="A11831" t="s">
        <v>3705</v>
      </c>
      <c r="B11831" t="s">
        <v>3927</v>
      </c>
      <c r="C11831" s="9">
        <v>44843</v>
      </c>
      <c r="D11831" s="9">
        <v>45060</v>
      </c>
    </row>
    <row r="11832" spans="1:4" x14ac:dyDescent="0.2">
      <c r="A11832" t="s">
        <v>3705</v>
      </c>
      <c r="B11832" t="s">
        <v>3928</v>
      </c>
      <c r="C11832" s="9">
        <v>44847</v>
      </c>
      <c r="D11832" s="9">
        <v>44847</v>
      </c>
    </row>
    <row r="11833" spans="1:4" x14ac:dyDescent="0.2">
      <c r="A11833" t="s">
        <v>3705</v>
      </c>
      <c r="B11833" t="s">
        <v>3928</v>
      </c>
      <c r="C11833" s="9">
        <v>44847</v>
      </c>
      <c r="D11833" s="9">
        <v>44887</v>
      </c>
    </row>
    <row r="11834" spans="1:4" x14ac:dyDescent="0.2">
      <c r="A11834" t="s">
        <v>3705</v>
      </c>
      <c r="B11834" t="s">
        <v>3928</v>
      </c>
      <c r="C11834" s="9">
        <v>44847</v>
      </c>
      <c r="D11834" s="9">
        <v>44913</v>
      </c>
    </row>
    <row r="11835" spans="1:4" x14ac:dyDescent="0.2">
      <c r="A11835" t="s">
        <v>3705</v>
      </c>
      <c r="B11835" t="s">
        <v>3928</v>
      </c>
      <c r="C11835" s="9">
        <v>44847</v>
      </c>
      <c r="D11835" s="9">
        <v>44949</v>
      </c>
    </row>
    <row r="11836" spans="1:4" x14ac:dyDescent="0.2">
      <c r="A11836" t="s">
        <v>3705</v>
      </c>
      <c r="B11836" t="s">
        <v>3928</v>
      </c>
      <c r="C11836" s="9">
        <v>44847</v>
      </c>
      <c r="D11836" s="9">
        <v>44985</v>
      </c>
    </row>
    <row r="11837" spans="1:4" x14ac:dyDescent="0.2">
      <c r="A11837" t="s">
        <v>3705</v>
      </c>
      <c r="B11837" t="s">
        <v>3928</v>
      </c>
      <c r="C11837" s="9">
        <v>44847</v>
      </c>
      <c r="D11837" s="9">
        <v>44998</v>
      </c>
    </row>
    <row r="11838" spans="1:4" x14ac:dyDescent="0.2">
      <c r="A11838" t="s">
        <v>3705</v>
      </c>
      <c r="B11838" t="s">
        <v>3928</v>
      </c>
      <c r="C11838" s="9">
        <v>44847</v>
      </c>
      <c r="D11838" s="9">
        <v>45038</v>
      </c>
    </row>
    <row r="11839" spans="1:4" x14ac:dyDescent="0.2">
      <c r="A11839" t="s">
        <v>3705</v>
      </c>
      <c r="B11839" t="s">
        <v>3928</v>
      </c>
      <c r="C11839" s="9">
        <v>44847</v>
      </c>
      <c r="D11839" s="9">
        <v>45068</v>
      </c>
    </row>
    <row r="11840" spans="1:4" x14ac:dyDescent="0.2">
      <c r="A11840" t="s">
        <v>3706</v>
      </c>
      <c r="B11840" t="s">
        <v>3923</v>
      </c>
      <c r="C11840" s="9">
        <v>44665</v>
      </c>
      <c r="D11840" s="9">
        <v>44665</v>
      </c>
    </row>
    <row r="11841" spans="1:4" x14ac:dyDescent="0.2">
      <c r="A11841" t="s">
        <v>3706</v>
      </c>
      <c r="B11841" t="s">
        <v>3923</v>
      </c>
      <c r="C11841" s="9">
        <v>44665</v>
      </c>
      <c r="D11841" s="9">
        <v>44705</v>
      </c>
    </row>
    <row r="11842" spans="1:4" x14ac:dyDescent="0.2">
      <c r="A11842" t="s">
        <v>3706</v>
      </c>
      <c r="B11842" t="s">
        <v>3923</v>
      </c>
      <c r="C11842" s="9">
        <v>44665</v>
      </c>
      <c r="D11842" s="9">
        <v>44731</v>
      </c>
    </row>
    <row r="11843" spans="1:4" x14ac:dyDescent="0.2">
      <c r="A11843" t="s">
        <v>3706</v>
      </c>
      <c r="B11843" t="s">
        <v>3923</v>
      </c>
      <c r="C11843" s="9">
        <v>44665</v>
      </c>
      <c r="D11843" s="9">
        <v>44766</v>
      </c>
    </row>
    <row r="11844" spans="1:4" x14ac:dyDescent="0.2">
      <c r="A11844" t="s">
        <v>3706</v>
      </c>
      <c r="B11844" t="s">
        <v>3923</v>
      </c>
      <c r="C11844" s="9">
        <v>44665</v>
      </c>
      <c r="D11844" s="9">
        <v>44801</v>
      </c>
    </row>
    <row r="11845" spans="1:4" x14ac:dyDescent="0.2">
      <c r="A11845" t="s">
        <v>3706</v>
      </c>
      <c r="B11845" t="s">
        <v>3923</v>
      </c>
      <c r="C11845" s="9">
        <v>44665</v>
      </c>
      <c r="D11845" s="9">
        <v>44821</v>
      </c>
    </row>
    <row r="11846" spans="1:4" x14ac:dyDescent="0.2">
      <c r="A11846" t="s">
        <v>3706</v>
      </c>
      <c r="B11846" t="s">
        <v>3923</v>
      </c>
      <c r="C11846" s="9">
        <v>44665</v>
      </c>
      <c r="D11846" s="9">
        <v>44859</v>
      </c>
    </row>
    <row r="11847" spans="1:4" x14ac:dyDescent="0.2">
      <c r="A11847" t="s">
        <v>3706</v>
      </c>
      <c r="B11847" t="s">
        <v>3923</v>
      </c>
      <c r="C11847" s="9">
        <v>44665</v>
      </c>
      <c r="D11847" s="9">
        <v>44884</v>
      </c>
    </row>
    <row r="11848" spans="1:4" x14ac:dyDescent="0.2">
      <c r="A11848" t="s">
        <v>3706</v>
      </c>
      <c r="B11848" t="s">
        <v>3923</v>
      </c>
      <c r="C11848" s="9">
        <v>44665</v>
      </c>
      <c r="D11848" s="9">
        <v>44918</v>
      </c>
    </row>
    <row r="11849" spans="1:4" x14ac:dyDescent="0.2">
      <c r="A11849" t="s">
        <v>3706</v>
      </c>
      <c r="B11849" t="s">
        <v>3923</v>
      </c>
      <c r="C11849" s="9">
        <v>44665</v>
      </c>
      <c r="D11849" s="9">
        <v>44953</v>
      </c>
    </row>
    <row r="11850" spans="1:4" x14ac:dyDescent="0.2">
      <c r="A11850" t="s">
        <v>3706</v>
      </c>
      <c r="B11850" t="s">
        <v>3923</v>
      </c>
      <c r="C11850" s="9">
        <v>44665</v>
      </c>
      <c r="D11850" s="9">
        <v>44971</v>
      </c>
    </row>
    <row r="11851" spans="1:4" x14ac:dyDescent="0.2">
      <c r="A11851" t="s">
        <v>3706</v>
      </c>
      <c r="B11851" t="s">
        <v>3923</v>
      </c>
      <c r="C11851" s="9">
        <v>44665</v>
      </c>
      <c r="D11851" s="9">
        <v>45008</v>
      </c>
    </row>
    <row r="11852" spans="1:4" x14ac:dyDescent="0.2">
      <c r="A11852" t="s">
        <v>3706</v>
      </c>
      <c r="B11852" t="s">
        <v>3923</v>
      </c>
      <c r="C11852" s="9">
        <v>44665</v>
      </c>
      <c r="D11852" s="9">
        <v>45033</v>
      </c>
    </row>
    <row r="11853" spans="1:4" x14ac:dyDescent="0.2">
      <c r="A11853" t="s">
        <v>3706</v>
      </c>
      <c r="B11853" t="s">
        <v>3923</v>
      </c>
      <c r="C11853" s="9">
        <v>44665</v>
      </c>
      <c r="D11853" s="9">
        <v>45069</v>
      </c>
    </row>
    <row r="11854" spans="1:4" x14ac:dyDescent="0.2">
      <c r="A11854" t="s">
        <v>3707</v>
      </c>
      <c r="B11854" t="s">
        <v>3947</v>
      </c>
      <c r="C11854" s="9">
        <v>44906</v>
      </c>
      <c r="D11854" s="9">
        <v>44906</v>
      </c>
    </row>
    <row r="11855" spans="1:4" x14ac:dyDescent="0.2">
      <c r="A11855" t="s">
        <v>3707</v>
      </c>
      <c r="B11855" t="s">
        <v>3947</v>
      </c>
      <c r="C11855" s="9">
        <v>44906</v>
      </c>
      <c r="D11855" s="9">
        <v>44942</v>
      </c>
    </row>
    <row r="11856" spans="1:4" x14ac:dyDescent="0.2">
      <c r="A11856" t="s">
        <v>3707</v>
      </c>
      <c r="B11856" t="s">
        <v>3947</v>
      </c>
      <c r="C11856" s="9">
        <v>44906</v>
      </c>
      <c r="D11856" s="9">
        <v>44971</v>
      </c>
    </row>
    <row r="11857" spans="1:4" x14ac:dyDescent="0.2">
      <c r="A11857" t="s">
        <v>3707</v>
      </c>
      <c r="B11857" t="s">
        <v>3947</v>
      </c>
      <c r="C11857" s="9">
        <v>44906</v>
      </c>
      <c r="D11857" s="9">
        <v>45010</v>
      </c>
    </row>
    <row r="11858" spans="1:4" x14ac:dyDescent="0.2">
      <c r="A11858" t="s">
        <v>3707</v>
      </c>
      <c r="B11858" t="s">
        <v>3947</v>
      </c>
      <c r="C11858" s="9">
        <v>44906</v>
      </c>
      <c r="D11858" s="9">
        <v>45031</v>
      </c>
    </row>
    <row r="11859" spans="1:4" x14ac:dyDescent="0.2">
      <c r="A11859" t="s">
        <v>3707</v>
      </c>
      <c r="B11859" t="s">
        <v>3947</v>
      </c>
      <c r="C11859" s="9">
        <v>44906</v>
      </c>
      <c r="D11859" s="9">
        <v>45065</v>
      </c>
    </row>
    <row r="11860" spans="1:4" x14ac:dyDescent="0.2">
      <c r="A11860" t="s">
        <v>3707</v>
      </c>
      <c r="B11860" t="s">
        <v>3949</v>
      </c>
      <c r="C11860" s="9">
        <v>45032</v>
      </c>
      <c r="D11860" s="9">
        <v>45032</v>
      </c>
    </row>
    <row r="11861" spans="1:4" x14ac:dyDescent="0.2">
      <c r="A11861" t="s">
        <v>3707</v>
      </c>
      <c r="B11861" t="s">
        <v>3949</v>
      </c>
      <c r="C11861" s="9">
        <v>45032</v>
      </c>
      <c r="D11861" s="9">
        <v>45076</v>
      </c>
    </row>
    <row r="11862" spans="1:4" x14ac:dyDescent="0.2">
      <c r="A11862" t="s">
        <v>3708</v>
      </c>
      <c r="B11862" t="s">
        <v>3952</v>
      </c>
      <c r="C11862" s="9">
        <v>44809</v>
      </c>
      <c r="D11862" s="9">
        <v>44809</v>
      </c>
    </row>
    <row r="11863" spans="1:4" x14ac:dyDescent="0.2">
      <c r="A11863" t="s">
        <v>3708</v>
      </c>
      <c r="B11863" t="s">
        <v>3952</v>
      </c>
      <c r="C11863" s="9">
        <v>44809</v>
      </c>
      <c r="D11863" s="9">
        <v>44840</v>
      </c>
    </row>
    <row r="11864" spans="1:4" x14ac:dyDescent="0.2">
      <c r="A11864" t="s">
        <v>3708</v>
      </c>
      <c r="B11864" t="s">
        <v>3952</v>
      </c>
      <c r="C11864" s="9">
        <v>44809</v>
      </c>
      <c r="D11864" s="9">
        <v>44885</v>
      </c>
    </row>
    <row r="11865" spans="1:4" x14ac:dyDescent="0.2">
      <c r="A11865" t="s">
        <v>3708</v>
      </c>
      <c r="B11865" t="s">
        <v>3952</v>
      </c>
      <c r="C11865" s="9">
        <v>44809</v>
      </c>
      <c r="D11865" s="9">
        <v>44908</v>
      </c>
    </row>
    <row r="11866" spans="1:4" x14ac:dyDescent="0.2">
      <c r="A11866" t="s">
        <v>3708</v>
      </c>
      <c r="B11866" t="s">
        <v>3952</v>
      </c>
      <c r="C11866" s="9">
        <v>44809</v>
      </c>
      <c r="D11866" s="9">
        <v>44943</v>
      </c>
    </row>
    <row r="11867" spans="1:4" x14ac:dyDescent="0.2">
      <c r="A11867" t="s">
        <v>3708</v>
      </c>
      <c r="B11867" t="s">
        <v>3952</v>
      </c>
      <c r="C11867" s="9">
        <v>44809</v>
      </c>
      <c r="D11867" s="9">
        <v>44963</v>
      </c>
    </row>
    <row r="11868" spans="1:4" x14ac:dyDescent="0.2">
      <c r="A11868" t="s">
        <v>3708</v>
      </c>
      <c r="B11868" t="s">
        <v>3952</v>
      </c>
      <c r="C11868" s="9">
        <v>44809</v>
      </c>
      <c r="D11868" s="9">
        <v>45004</v>
      </c>
    </row>
    <row r="11869" spans="1:4" x14ac:dyDescent="0.2">
      <c r="A11869" t="s">
        <v>3708</v>
      </c>
      <c r="B11869" t="s">
        <v>3952</v>
      </c>
      <c r="C11869" s="9">
        <v>44809</v>
      </c>
      <c r="D11869" s="9">
        <v>45036</v>
      </c>
    </row>
    <row r="11870" spans="1:4" x14ac:dyDescent="0.2">
      <c r="A11870" t="s">
        <v>3708</v>
      </c>
      <c r="B11870" t="s">
        <v>3952</v>
      </c>
      <c r="C11870" s="9">
        <v>44809</v>
      </c>
      <c r="D11870" s="9">
        <v>45054</v>
      </c>
    </row>
    <row r="11871" spans="1:4" x14ac:dyDescent="0.2">
      <c r="A11871" t="s">
        <v>3708</v>
      </c>
      <c r="B11871" t="s">
        <v>3923</v>
      </c>
      <c r="C11871" s="9">
        <v>44845</v>
      </c>
      <c r="D11871" s="9">
        <v>44845</v>
      </c>
    </row>
    <row r="11872" spans="1:4" x14ac:dyDescent="0.2">
      <c r="A11872" t="s">
        <v>3708</v>
      </c>
      <c r="B11872" t="s">
        <v>3923</v>
      </c>
      <c r="C11872" s="9">
        <v>44845</v>
      </c>
      <c r="D11872" s="9">
        <v>44888</v>
      </c>
    </row>
    <row r="11873" spans="1:4" x14ac:dyDescent="0.2">
      <c r="A11873" t="s">
        <v>3708</v>
      </c>
      <c r="B11873" t="s">
        <v>3923</v>
      </c>
      <c r="C11873" s="9">
        <v>44845</v>
      </c>
      <c r="D11873" s="9">
        <v>44911</v>
      </c>
    </row>
    <row r="11874" spans="1:4" x14ac:dyDescent="0.2">
      <c r="A11874" t="s">
        <v>3708</v>
      </c>
      <c r="B11874" t="s">
        <v>3923</v>
      </c>
      <c r="C11874" s="9">
        <v>44845</v>
      </c>
      <c r="D11874" s="9">
        <v>44942</v>
      </c>
    </row>
    <row r="11875" spans="1:4" x14ac:dyDescent="0.2">
      <c r="A11875" t="s">
        <v>3708</v>
      </c>
      <c r="B11875" t="s">
        <v>3923</v>
      </c>
      <c r="C11875" s="9">
        <v>44845</v>
      </c>
      <c r="D11875" s="9">
        <v>44968</v>
      </c>
    </row>
    <row r="11876" spans="1:4" x14ac:dyDescent="0.2">
      <c r="A11876" t="s">
        <v>3708</v>
      </c>
      <c r="B11876" t="s">
        <v>3923</v>
      </c>
      <c r="C11876" s="9">
        <v>44845</v>
      </c>
      <c r="D11876" s="9">
        <v>45003</v>
      </c>
    </row>
    <row r="11877" spans="1:4" x14ac:dyDescent="0.2">
      <c r="A11877" t="s">
        <v>3708</v>
      </c>
      <c r="B11877" t="s">
        <v>3923</v>
      </c>
      <c r="C11877" s="9">
        <v>44845</v>
      </c>
      <c r="D11877" s="9">
        <v>45030</v>
      </c>
    </row>
    <row r="11878" spans="1:4" x14ac:dyDescent="0.2">
      <c r="A11878" t="s">
        <v>3708</v>
      </c>
      <c r="B11878" t="s">
        <v>3923</v>
      </c>
      <c r="C11878" s="9">
        <v>44845</v>
      </c>
      <c r="D11878" s="9">
        <v>45059</v>
      </c>
    </row>
    <row r="11879" spans="1:4" x14ac:dyDescent="0.2">
      <c r="A11879" t="s">
        <v>3709</v>
      </c>
      <c r="B11879" t="s">
        <v>3924</v>
      </c>
      <c r="C11879" s="9">
        <v>44764</v>
      </c>
      <c r="D11879" s="9">
        <v>44764</v>
      </c>
    </row>
    <row r="11880" spans="1:4" x14ac:dyDescent="0.2">
      <c r="A11880" t="s">
        <v>3709</v>
      </c>
      <c r="B11880" t="s">
        <v>3924</v>
      </c>
      <c r="C11880" s="9">
        <v>44764</v>
      </c>
      <c r="D11880" s="9">
        <v>44797</v>
      </c>
    </row>
    <row r="11881" spans="1:4" x14ac:dyDescent="0.2">
      <c r="A11881" t="s">
        <v>3709</v>
      </c>
      <c r="B11881" t="s">
        <v>3924</v>
      </c>
      <c r="C11881" s="9">
        <v>44764</v>
      </c>
      <c r="D11881" s="9">
        <v>44827</v>
      </c>
    </row>
    <row r="11882" spans="1:4" x14ac:dyDescent="0.2">
      <c r="A11882" t="s">
        <v>3709</v>
      </c>
      <c r="B11882" t="s">
        <v>3924</v>
      </c>
      <c r="C11882" s="9">
        <v>44764</v>
      </c>
      <c r="D11882" s="9">
        <v>44860</v>
      </c>
    </row>
    <row r="11883" spans="1:4" x14ac:dyDescent="0.2">
      <c r="A11883" t="s">
        <v>3709</v>
      </c>
      <c r="B11883" t="s">
        <v>3924</v>
      </c>
      <c r="C11883" s="9">
        <v>44764</v>
      </c>
      <c r="D11883" s="9">
        <v>44871</v>
      </c>
    </row>
    <row r="11884" spans="1:4" x14ac:dyDescent="0.2">
      <c r="A11884" t="s">
        <v>3709</v>
      </c>
      <c r="B11884" t="s">
        <v>3924</v>
      </c>
      <c r="C11884" s="9">
        <v>44764</v>
      </c>
      <c r="D11884" s="9">
        <v>44919</v>
      </c>
    </row>
    <row r="11885" spans="1:4" x14ac:dyDescent="0.2">
      <c r="A11885" t="s">
        <v>3709</v>
      </c>
      <c r="B11885" t="s">
        <v>3924</v>
      </c>
      <c r="C11885" s="9">
        <v>44764</v>
      </c>
      <c r="D11885" s="9">
        <v>44930</v>
      </c>
    </row>
    <row r="11886" spans="1:4" x14ac:dyDescent="0.2">
      <c r="A11886" t="s">
        <v>3709</v>
      </c>
      <c r="B11886" t="s">
        <v>3924</v>
      </c>
      <c r="C11886" s="9">
        <v>44764</v>
      </c>
      <c r="D11886" s="9">
        <v>44958</v>
      </c>
    </row>
    <row r="11887" spans="1:4" x14ac:dyDescent="0.2">
      <c r="A11887" t="s">
        <v>3709</v>
      </c>
      <c r="B11887" t="s">
        <v>3924</v>
      </c>
      <c r="C11887" s="9">
        <v>44764</v>
      </c>
      <c r="D11887" s="9">
        <v>45010</v>
      </c>
    </row>
    <row r="11888" spans="1:4" x14ac:dyDescent="0.2">
      <c r="A11888" t="s">
        <v>3709</v>
      </c>
      <c r="B11888" t="s">
        <v>3924</v>
      </c>
      <c r="C11888" s="9">
        <v>44764</v>
      </c>
      <c r="D11888" s="9">
        <v>45043</v>
      </c>
    </row>
    <row r="11889" spans="1:4" x14ac:dyDescent="0.2">
      <c r="A11889" t="s">
        <v>3709</v>
      </c>
      <c r="B11889" t="s">
        <v>3924</v>
      </c>
      <c r="C11889" s="9">
        <v>44764</v>
      </c>
      <c r="D11889" s="9">
        <v>45047</v>
      </c>
    </row>
    <row r="11890" spans="1:4" x14ac:dyDescent="0.2">
      <c r="A11890" t="s">
        <v>3709</v>
      </c>
      <c r="B11890" t="s">
        <v>3924</v>
      </c>
      <c r="C11890" s="9">
        <v>44764</v>
      </c>
      <c r="D11890" s="9">
        <v>45082</v>
      </c>
    </row>
    <row r="11891" spans="1:4" x14ac:dyDescent="0.2">
      <c r="A11891" t="s">
        <v>3709</v>
      </c>
      <c r="B11891" t="s">
        <v>3928</v>
      </c>
      <c r="C11891" s="9">
        <v>44992</v>
      </c>
      <c r="D11891" s="9">
        <v>44992</v>
      </c>
    </row>
    <row r="11892" spans="1:4" x14ac:dyDescent="0.2">
      <c r="A11892" t="s">
        <v>3709</v>
      </c>
      <c r="B11892" t="s">
        <v>3928</v>
      </c>
      <c r="C11892" s="9">
        <v>44992</v>
      </c>
      <c r="D11892" s="9">
        <v>45024</v>
      </c>
    </row>
    <row r="11893" spans="1:4" x14ac:dyDescent="0.2">
      <c r="A11893" t="s">
        <v>3709</v>
      </c>
      <c r="B11893" t="s">
        <v>3928</v>
      </c>
      <c r="C11893" s="9">
        <v>44992</v>
      </c>
      <c r="D11893" s="9">
        <v>45058</v>
      </c>
    </row>
    <row r="11894" spans="1:4" x14ac:dyDescent="0.2">
      <c r="A11894" t="s">
        <v>3710</v>
      </c>
      <c r="B11894" t="s">
        <v>3924</v>
      </c>
      <c r="C11894" s="9">
        <v>44905</v>
      </c>
      <c r="D11894" s="9">
        <v>44905</v>
      </c>
    </row>
    <row r="11895" spans="1:4" x14ac:dyDescent="0.2">
      <c r="A11895" t="s">
        <v>3710</v>
      </c>
      <c r="B11895" t="s">
        <v>3924</v>
      </c>
      <c r="C11895" s="9">
        <v>44905</v>
      </c>
      <c r="D11895" s="9">
        <v>44940</v>
      </c>
    </row>
    <row r="11896" spans="1:4" x14ac:dyDescent="0.2">
      <c r="A11896" t="s">
        <v>3710</v>
      </c>
      <c r="B11896" t="s">
        <v>3924</v>
      </c>
      <c r="C11896" s="9">
        <v>44905</v>
      </c>
      <c r="D11896" s="9">
        <v>44970</v>
      </c>
    </row>
    <row r="11897" spans="1:4" x14ac:dyDescent="0.2">
      <c r="A11897" t="s">
        <v>3710</v>
      </c>
      <c r="B11897" t="s">
        <v>3924</v>
      </c>
      <c r="C11897" s="9">
        <v>44905</v>
      </c>
      <c r="D11897" s="9">
        <v>45010</v>
      </c>
    </row>
    <row r="11898" spans="1:4" x14ac:dyDescent="0.2">
      <c r="A11898" t="s">
        <v>3710</v>
      </c>
      <c r="B11898" t="s">
        <v>3924</v>
      </c>
      <c r="C11898" s="9">
        <v>44905</v>
      </c>
      <c r="D11898" s="9">
        <v>45038</v>
      </c>
    </row>
    <row r="11899" spans="1:4" x14ac:dyDescent="0.2">
      <c r="A11899" t="s">
        <v>3710</v>
      </c>
      <c r="B11899" t="s">
        <v>3924</v>
      </c>
      <c r="C11899" s="9">
        <v>44905</v>
      </c>
      <c r="D11899" s="9">
        <v>45068</v>
      </c>
    </row>
    <row r="11900" spans="1:4" x14ac:dyDescent="0.2">
      <c r="A11900" t="s">
        <v>3711</v>
      </c>
      <c r="B11900" t="s">
        <v>3948</v>
      </c>
      <c r="C11900" s="9">
        <v>44779</v>
      </c>
      <c r="D11900" s="9">
        <v>44779</v>
      </c>
    </row>
    <row r="11901" spans="1:4" x14ac:dyDescent="0.2">
      <c r="A11901" t="s">
        <v>3711</v>
      </c>
      <c r="B11901" t="s">
        <v>3948</v>
      </c>
      <c r="C11901" s="9">
        <v>44779</v>
      </c>
      <c r="D11901" s="9">
        <v>44822</v>
      </c>
    </row>
    <row r="11902" spans="1:4" x14ac:dyDescent="0.2">
      <c r="A11902" t="s">
        <v>3711</v>
      </c>
      <c r="B11902" t="s">
        <v>3948</v>
      </c>
      <c r="C11902" s="9">
        <v>44779</v>
      </c>
      <c r="D11902" s="9">
        <v>44847</v>
      </c>
    </row>
    <row r="11903" spans="1:4" x14ac:dyDescent="0.2">
      <c r="A11903" t="s">
        <v>3711</v>
      </c>
      <c r="B11903" t="s">
        <v>3948</v>
      </c>
      <c r="C11903" s="9">
        <v>44779</v>
      </c>
      <c r="D11903" s="9">
        <v>44881</v>
      </c>
    </row>
    <row r="11904" spans="1:4" x14ac:dyDescent="0.2">
      <c r="A11904" t="s">
        <v>3711</v>
      </c>
      <c r="B11904" t="s">
        <v>3948</v>
      </c>
      <c r="C11904" s="9">
        <v>44779</v>
      </c>
      <c r="D11904" s="9">
        <v>44908</v>
      </c>
    </row>
    <row r="11905" spans="1:4" x14ac:dyDescent="0.2">
      <c r="A11905" t="s">
        <v>3711</v>
      </c>
      <c r="B11905" t="s">
        <v>3948</v>
      </c>
      <c r="C11905" s="9">
        <v>44779</v>
      </c>
      <c r="D11905" s="9">
        <v>44944</v>
      </c>
    </row>
    <row r="11906" spans="1:4" x14ac:dyDescent="0.2">
      <c r="A11906" t="s">
        <v>3711</v>
      </c>
      <c r="B11906" t="s">
        <v>3948</v>
      </c>
      <c r="C11906" s="9">
        <v>44779</v>
      </c>
      <c r="D11906" s="9">
        <v>44964</v>
      </c>
    </row>
    <row r="11907" spans="1:4" x14ac:dyDescent="0.2">
      <c r="A11907" t="s">
        <v>3711</v>
      </c>
      <c r="B11907" t="s">
        <v>3948</v>
      </c>
      <c r="C11907" s="9">
        <v>44779</v>
      </c>
      <c r="D11907" s="9">
        <v>44994</v>
      </c>
    </row>
    <row r="11908" spans="1:4" x14ac:dyDescent="0.2">
      <c r="A11908" t="s">
        <v>3711</v>
      </c>
      <c r="B11908" t="s">
        <v>3948</v>
      </c>
      <c r="C11908" s="9">
        <v>44779</v>
      </c>
      <c r="D11908" s="9">
        <v>45024</v>
      </c>
    </row>
    <row r="11909" spans="1:4" x14ac:dyDescent="0.2">
      <c r="A11909" t="s">
        <v>3711</v>
      </c>
      <c r="B11909" t="s">
        <v>3948</v>
      </c>
      <c r="C11909" s="9">
        <v>44779</v>
      </c>
      <c r="D11909" s="9">
        <v>45054</v>
      </c>
    </row>
    <row r="11910" spans="1:4" x14ac:dyDescent="0.2">
      <c r="A11910" t="s">
        <v>3711</v>
      </c>
      <c r="B11910" t="s">
        <v>3928</v>
      </c>
      <c r="C11910" s="9">
        <v>44924</v>
      </c>
      <c r="D11910" s="9">
        <v>44924</v>
      </c>
    </row>
    <row r="11911" spans="1:4" x14ac:dyDescent="0.2">
      <c r="A11911" t="s">
        <v>3711</v>
      </c>
      <c r="B11911" t="s">
        <v>3928</v>
      </c>
      <c r="C11911" s="9">
        <v>44924</v>
      </c>
      <c r="D11911" s="9">
        <v>44962</v>
      </c>
    </row>
    <row r="11912" spans="1:4" x14ac:dyDescent="0.2">
      <c r="A11912" t="s">
        <v>3711</v>
      </c>
      <c r="B11912" t="s">
        <v>3928</v>
      </c>
      <c r="C11912" s="9">
        <v>44924</v>
      </c>
      <c r="D11912" s="9">
        <v>44994</v>
      </c>
    </row>
    <row r="11913" spans="1:4" x14ac:dyDescent="0.2">
      <c r="A11913" t="s">
        <v>3711</v>
      </c>
      <c r="B11913" t="s">
        <v>3928</v>
      </c>
      <c r="C11913" s="9">
        <v>44924</v>
      </c>
      <c r="D11913" s="9">
        <v>45018</v>
      </c>
    </row>
    <row r="11914" spans="1:4" x14ac:dyDescent="0.2">
      <c r="A11914" t="s">
        <v>3711</v>
      </c>
      <c r="B11914" t="s">
        <v>3928</v>
      </c>
      <c r="C11914" s="9">
        <v>44924</v>
      </c>
      <c r="D11914" s="9">
        <v>45058</v>
      </c>
    </row>
    <row r="11915" spans="1:4" x14ac:dyDescent="0.2">
      <c r="A11915" t="s">
        <v>3711</v>
      </c>
      <c r="B11915" t="s">
        <v>3928</v>
      </c>
      <c r="C11915" s="9">
        <v>44924</v>
      </c>
      <c r="D11915" s="9">
        <v>45085</v>
      </c>
    </row>
    <row r="11916" spans="1:4" x14ac:dyDescent="0.2">
      <c r="A11916" t="s">
        <v>3712</v>
      </c>
      <c r="B11916" t="s">
        <v>3950</v>
      </c>
      <c r="C11916" s="9">
        <v>44642</v>
      </c>
      <c r="D11916" s="9">
        <v>44642</v>
      </c>
    </row>
    <row r="11917" spans="1:4" x14ac:dyDescent="0.2">
      <c r="A11917" t="s">
        <v>3712</v>
      </c>
      <c r="B11917" t="s">
        <v>3950</v>
      </c>
      <c r="C11917" s="9">
        <v>44642</v>
      </c>
      <c r="D11917" s="9">
        <v>44703</v>
      </c>
    </row>
    <row r="11918" spans="1:4" x14ac:dyDescent="0.2">
      <c r="A11918" t="s">
        <v>3712</v>
      </c>
      <c r="B11918" t="s">
        <v>3950</v>
      </c>
      <c r="C11918" s="9">
        <v>44642</v>
      </c>
      <c r="D11918" s="9">
        <v>44740</v>
      </c>
    </row>
    <row r="11919" spans="1:4" x14ac:dyDescent="0.2">
      <c r="A11919" t="s">
        <v>3712</v>
      </c>
      <c r="B11919" t="s">
        <v>3950</v>
      </c>
      <c r="C11919" s="9">
        <v>44642</v>
      </c>
      <c r="D11919" s="9">
        <v>44746</v>
      </c>
    </row>
    <row r="11920" spans="1:4" x14ac:dyDescent="0.2">
      <c r="A11920" t="s">
        <v>3712</v>
      </c>
      <c r="B11920" t="s">
        <v>3950</v>
      </c>
      <c r="C11920" s="9">
        <v>44642</v>
      </c>
      <c r="D11920" s="9">
        <v>44798</v>
      </c>
    </row>
    <row r="11921" spans="1:4" x14ac:dyDescent="0.2">
      <c r="A11921" t="s">
        <v>3712</v>
      </c>
      <c r="B11921" t="s">
        <v>3950</v>
      </c>
      <c r="C11921" s="9">
        <v>44642</v>
      </c>
      <c r="D11921" s="9">
        <v>44829</v>
      </c>
    </row>
    <row r="11922" spans="1:4" x14ac:dyDescent="0.2">
      <c r="A11922" t="s">
        <v>3712</v>
      </c>
      <c r="B11922" t="s">
        <v>3950</v>
      </c>
      <c r="C11922" s="9">
        <v>44642</v>
      </c>
      <c r="D11922" s="9">
        <v>44895</v>
      </c>
    </row>
    <row r="11923" spans="1:4" x14ac:dyDescent="0.2">
      <c r="A11923" t="s">
        <v>3712</v>
      </c>
      <c r="B11923" t="s">
        <v>3950</v>
      </c>
      <c r="C11923" s="9">
        <v>44642</v>
      </c>
      <c r="D11923" s="9">
        <v>44898</v>
      </c>
    </row>
    <row r="11924" spans="1:4" x14ac:dyDescent="0.2">
      <c r="A11924" t="s">
        <v>3712</v>
      </c>
      <c r="B11924" t="s">
        <v>3950</v>
      </c>
      <c r="C11924" s="9">
        <v>44642</v>
      </c>
      <c r="D11924" s="9">
        <v>44927</v>
      </c>
    </row>
    <row r="11925" spans="1:4" x14ac:dyDescent="0.2">
      <c r="A11925" t="s">
        <v>3712</v>
      </c>
      <c r="B11925" t="s">
        <v>3950</v>
      </c>
      <c r="C11925" s="9">
        <v>44642</v>
      </c>
      <c r="D11925" s="9">
        <v>45012</v>
      </c>
    </row>
    <row r="11926" spans="1:4" x14ac:dyDescent="0.2">
      <c r="A11926" t="s">
        <v>3712</v>
      </c>
      <c r="B11926" t="s">
        <v>3950</v>
      </c>
      <c r="C11926" s="9">
        <v>44642</v>
      </c>
      <c r="D11926" s="9">
        <v>45041</v>
      </c>
    </row>
    <row r="11927" spans="1:4" x14ac:dyDescent="0.2">
      <c r="A11927" t="s">
        <v>3712</v>
      </c>
      <c r="B11927" t="s">
        <v>3950</v>
      </c>
      <c r="C11927" s="9">
        <v>44642</v>
      </c>
      <c r="D11927" s="9">
        <v>45071</v>
      </c>
    </row>
    <row r="11928" spans="1:4" x14ac:dyDescent="0.2">
      <c r="A11928" t="s">
        <v>3712</v>
      </c>
      <c r="B11928" t="s">
        <v>3953</v>
      </c>
      <c r="C11928" s="9">
        <v>44825</v>
      </c>
      <c r="D11928" s="9">
        <v>44825</v>
      </c>
    </row>
    <row r="11929" spans="1:4" x14ac:dyDescent="0.2">
      <c r="A11929" t="s">
        <v>3712</v>
      </c>
      <c r="B11929" t="s">
        <v>3953</v>
      </c>
      <c r="C11929" s="9">
        <v>44825</v>
      </c>
      <c r="D11929" s="9">
        <v>44858</v>
      </c>
    </row>
    <row r="11930" spans="1:4" x14ac:dyDescent="0.2">
      <c r="A11930" t="s">
        <v>3712</v>
      </c>
      <c r="B11930" t="s">
        <v>3953</v>
      </c>
      <c r="C11930" s="9">
        <v>44825</v>
      </c>
      <c r="D11930" s="9">
        <v>44870</v>
      </c>
    </row>
    <row r="11931" spans="1:4" x14ac:dyDescent="0.2">
      <c r="A11931" t="s">
        <v>3712</v>
      </c>
      <c r="B11931" t="s">
        <v>3953</v>
      </c>
      <c r="C11931" s="9">
        <v>44825</v>
      </c>
      <c r="D11931" s="9">
        <v>44923</v>
      </c>
    </row>
    <row r="11932" spans="1:4" x14ac:dyDescent="0.2">
      <c r="A11932" t="s">
        <v>3712</v>
      </c>
      <c r="B11932" t="s">
        <v>3953</v>
      </c>
      <c r="C11932" s="9">
        <v>44825</v>
      </c>
      <c r="D11932" s="9">
        <v>44929</v>
      </c>
    </row>
    <row r="11933" spans="1:4" x14ac:dyDescent="0.2">
      <c r="A11933" t="s">
        <v>3712</v>
      </c>
      <c r="B11933" t="s">
        <v>3953</v>
      </c>
      <c r="C11933" s="9">
        <v>44825</v>
      </c>
      <c r="D11933" s="9">
        <v>44980</v>
      </c>
    </row>
    <row r="11934" spans="1:4" x14ac:dyDescent="0.2">
      <c r="A11934" t="s">
        <v>3712</v>
      </c>
      <c r="B11934" t="s">
        <v>3953</v>
      </c>
      <c r="C11934" s="9">
        <v>44825</v>
      </c>
      <c r="D11934" s="9">
        <v>44991</v>
      </c>
    </row>
    <row r="11935" spans="1:4" x14ac:dyDescent="0.2">
      <c r="A11935" t="s">
        <v>3712</v>
      </c>
      <c r="B11935" t="s">
        <v>3953</v>
      </c>
      <c r="C11935" s="9">
        <v>44825</v>
      </c>
      <c r="D11935" s="9">
        <v>45043</v>
      </c>
    </row>
    <row r="11936" spans="1:4" x14ac:dyDescent="0.2">
      <c r="A11936" t="s">
        <v>3712</v>
      </c>
      <c r="B11936" t="s">
        <v>3953</v>
      </c>
      <c r="C11936" s="9">
        <v>44825</v>
      </c>
      <c r="D11936" s="9">
        <v>45067</v>
      </c>
    </row>
    <row r="11937" spans="1:4" x14ac:dyDescent="0.2">
      <c r="A11937" t="s">
        <v>3712</v>
      </c>
      <c r="B11937" t="s">
        <v>3953</v>
      </c>
      <c r="C11937" s="9">
        <v>44825</v>
      </c>
      <c r="D11937" s="9">
        <v>45082</v>
      </c>
    </row>
    <row r="11938" spans="1:4" x14ac:dyDescent="0.2">
      <c r="A11938" t="s">
        <v>3713</v>
      </c>
      <c r="B11938" t="s">
        <v>3923</v>
      </c>
      <c r="C11938" s="9">
        <v>44785</v>
      </c>
      <c r="D11938" s="9">
        <v>44785</v>
      </c>
    </row>
    <row r="11939" spans="1:4" x14ac:dyDescent="0.2">
      <c r="A11939" t="s">
        <v>3713</v>
      </c>
      <c r="B11939" t="s">
        <v>3923</v>
      </c>
      <c r="C11939" s="9">
        <v>44785</v>
      </c>
      <c r="D11939" s="9">
        <v>44817</v>
      </c>
    </row>
    <row r="11940" spans="1:4" x14ac:dyDescent="0.2">
      <c r="A11940" t="s">
        <v>3713</v>
      </c>
      <c r="B11940" t="s">
        <v>3923</v>
      </c>
      <c r="C11940" s="9">
        <v>44785</v>
      </c>
      <c r="D11940" s="9">
        <v>44848</v>
      </c>
    </row>
    <row r="11941" spans="1:4" x14ac:dyDescent="0.2">
      <c r="A11941" t="s">
        <v>3713</v>
      </c>
      <c r="B11941" t="s">
        <v>3923</v>
      </c>
      <c r="C11941" s="9">
        <v>44785</v>
      </c>
      <c r="D11941" s="9">
        <v>44880</v>
      </c>
    </row>
    <row r="11942" spans="1:4" x14ac:dyDescent="0.2">
      <c r="A11942" t="s">
        <v>3713</v>
      </c>
      <c r="B11942" t="s">
        <v>3923</v>
      </c>
      <c r="C11942" s="9">
        <v>44785</v>
      </c>
      <c r="D11942" s="9">
        <v>44922</v>
      </c>
    </row>
    <row r="11943" spans="1:4" x14ac:dyDescent="0.2">
      <c r="A11943" t="s">
        <v>3713</v>
      </c>
      <c r="B11943" t="s">
        <v>3923</v>
      </c>
      <c r="C11943" s="9">
        <v>44785</v>
      </c>
      <c r="D11943" s="9">
        <v>44945</v>
      </c>
    </row>
    <row r="11944" spans="1:4" x14ac:dyDescent="0.2">
      <c r="A11944" t="s">
        <v>3713</v>
      </c>
      <c r="B11944" t="s">
        <v>3923</v>
      </c>
      <c r="C11944" s="9">
        <v>44785</v>
      </c>
      <c r="D11944" s="9">
        <v>44976</v>
      </c>
    </row>
    <row r="11945" spans="1:4" x14ac:dyDescent="0.2">
      <c r="A11945" t="s">
        <v>3713</v>
      </c>
      <c r="B11945" t="s">
        <v>3923</v>
      </c>
      <c r="C11945" s="9">
        <v>44785</v>
      </c>
      <c r="D11945" s="9">
        <v>45004</v>
      </c>
    </row>
    <row r="11946" spans="1:4" x14ac:dyDescent="0.2">
      <c r="A11946" t="s">
        <v>3713</v>
      </c>
      <c r="B11946" t="s">
        <v>3923</v>
      </c>
      <c r="C11946" s="9">
        <v>44785</v>
      </c>
      <c r="D11946" s="9">
        <v>45039</v>
      </c>
    </row>
    <row r="11947" spans="1:4" x14ac:dyDescent="0.2">
      <c r="A11947" t="s">
        <v>3713</v>
      </c>
      <c r="B11947" t="s">
        <v>3923</v>
      </c>
      <c r="C11947" s="9">
        <v>44785</v>
      </c>
      <c r="D11947" s="9">
        <v>45060</v>
      </c>
    </row>
    <row r="11948" spans="1:4" x14ac:dyDescent="0.2">
      <c r="A11948" t="s">
        <v>3713</v>
      </c>
      <c r="B11948" t="s">
        <v>3953</v>
      </c>
      <c r="C11948" s="9">
        <v>44859</v>
      </c>
      <c r="D11948" s="9">
        <v>44859</v>
      </c>
    </row>
    <row r="11949" spans="1:4" x14ac:dyDescent="0.2">
      <c r="A11949" t="s">
        <v>3713</v>
      </c>
      <c r="B11949" t="s">
        <v>3953</v>
      </c>
      <c r="C11949" s="9">
        <v>44859</v>
      </c>
      <c r="D11949" s="9">
        <v>44892</v>
      </c>
    </row>
    <row r="11950" spans="1:4" x14ac:dyDescent="0.2">
      <c r="A11950" t="s">
        <v>3713</v>
      </c>
      <c r="B11950" t="s">
        <v>3953</v>
      </c>
      <c r="C11950" s="9">
        <v>44859</v>
      </c>
      <c r="D11950" s="9">
        <v>44924</v>
      </c>
    </row>
    <row r="11951" spans="1:4" x14ac:dyDescent="0.2">
      <c r="A11951" t="s">
        <v>3713</v>
      </c>
      <c r="B11951" t="s">
        <v>3953</v>
      </c>
      <c r="C11951" s="9">
        <v>44859</v>
      </c>
      <c r="D11951" s="9">
        <v>44928</v>
      </c>
    </row>
    <row r="11952" spans="1:4" x14ac:dyDescent="0.2">
      <c r="A11952" t="s">
        <v>3713</v>
      </c>
      <c r="B11952" t="s">
        <v>3953</v>
      </c>
      <c r="C11952" s="9">
        <v>44859</v>
      </c>
      <c r="D11952" s="9">
        <v>45015</v>
      </c>
    </row>
    <row r="11953" spans="1:4" x14ac:dyDescent="0.2">
      <c r="A11953" t="s">
        <v>3713</v>
      </c>
      <c r="B11953" t="s">
        <v>3953</v>
      </c>
      <c r="C11953" s="9">
        <v>44859</v>
      </c>
      <c r="D11953" s="9">
        <v>45044</v>
      </c>
    </row>
    <row r="11954" spans="1:4" x14ac:dyDescent="0.2">
      <c r="A11954" t="s">
        <v>3713</v>
      </c>
      <c r="B11954" t="s">
        <v>3953</v>
      </c>
      <c r="C11954" s="9">
        <v>44859</v>
      </c>
      <c r="D11954" s="9">
        <v>45074</v>
      </c>
    </row>
    <row r="11955" spans="1:4" x14ac:dyDescent="0.2">
      <c r="A11955" t="s">
        <v>3714</v>
      </c>
      <c r="B11955" t="s">
        <v>3947</v>
      </c>
      <c r="C11955" s="9">
        <v>44597</v>
      </c>
      <c r="D11955" s="9">
        <v>44597</v>
      </c>
    </row>
    <row r="11956" spans="1:4" x14ac:dyDescent="0.2">
      <c r="A11956" t="s">
        <v>3714</v>
      </c>
      <c r="B11956" t="s">
        <v>3947</v>
      </c>
      <c r="C11956" s="9">
        <v>44597</v>
      </c>
      <c r="D11956" s="9">
        <v>44633</v>
      </c>
    </row>
    <row r="11957" spans="1:4" x14ac:dyDescent="0.2">
      <c r="A11957" t="s">
        <v>3714</v>
      </c>
      <c r="B11957" t="s">
        <v>3947</v>
      </c>
      <c r="C11957" s="9">
        <v>44597</v>
      </c>
      <c r="D11957" s="9">
        <v>44660</v>
      </c>
    </row>
    <row r="11958" spans="1:4" x14ac:dyDescent="0.2">
      <c r="A11958" t="s">
        <v>3714</v>
      </c>
      <c r="B11958" t="s">
        <v>3947</v>
      </c>
      <c r="C11958" s="9">
        <v>44597</v>
      </c>
      <c r="D11958" s="9">
        <v>44701</v>
      </c>
    </row>
    <row r="11959" spans="1:4" x14ac:dyDescent="0.2">
      <c r="A11959" t="s">
        <v>3714</v>
      </c>
      <c r="B11959" t="s">
        <v>3947</v>
      </c>
      <c r="C11959" s="9">
        <v>44597</v>
      </c>
      <c r="D11959" s="9">
        <v>44762</v>
      </c>
    </row>
    <row r="11960" spans="1:4" x14ac:dyDescent="0.2">
      <c r="A11960" t="s">
        <v>3714</v>
      </c>
      <c r="B11960" t="s">
        <v>3947</v>
      </c>
      <c r="C11960" s="9">
        <v>44597</v>
      </c>
      <c r="D11960" s="9">
        <v>44821</v>
      </c>
    </row>
    <row r="11961" spans="1:4" x14ac:dyDescent="0.2">
      <c r="A11961" t="s">
        <v>3714</v>
      </c>
      <c r="B11961" t="s">
        <v>3947</v>
      </c>
      <c r="C11961" s="9">
        <v>44597</v>
      </c>
      <c r="D11961" s="9">
        <v>44845</v>
      </c>
    </row>
    <row r="11962" spans="1:4" x14ac:dyDescent="0.2">
      <c r="A11962" t="s">
        <v>3714</v>
      </c>
      <c r="B11962" t="s">
        <v>3947</v>
      </c>
      <c r="C11962" s="9">
        <v>44597</v>
      </c>
      <c r="D11962" s="9">
        <v>44874</v>
      </c>
    </row>
    <row r="11963" spans="1:4" x14ac:dyDescent="0.2">
      <c r="A11963" t="s">
        <v>3714</v>
      </c>
      <c r="B11963" t="s">
        <v>3947</v>
      </c>
      <c r="C11963" s="9">
        <v>44597</v>
      </c>
      <c r="D11963" s="9">
        <v>44900</v>
      </c>
    </row>
    <row r="11964" spans="1:4" x14ac:dyDescent="0.2">
      <c r="A11964" t="s">
        <v>3714</v>
      </c>
      <c r="B11964" t="s">
        <v>3947</v>
      </c>
      <c r="C11964" s="9">
        <v>44597</v>
      </c>
      <c r="D11964" s="9">
        <v>44940</v>
      </c>
    </row>
    <row r="11965" spans="1:4" x14ac:dyDescent="0.2">
      <c r="A11965" t="s">
        <v>3714</v>
      </c>
      <c r="B11965" t="s">
        <v>3947</v>
      </c>
      <c r="C11965" s="9">
        <v>44597</v>
      </c>
      <c r="D11965" s="9">
        <v>45004</v>
      </c>
    </row>
    <row r="11966" spans="1:4" x14ac:dyDescent="0.2">
      <c r="A11966" t="s">
        <v>3714</v>
      </c>
      <c r="B11966" t="s">
        <v>3947</v>
      </c>
      <c r="C11966" s="9">
        <v>44597</v>
      </c>
      <c r="D11966" s="9">
        <v>45032</v>
      </c>
    </row>
    <row r="11967" spans="1:4" x14ac:dyDescent="0.2">
      <c r="A11967" t="s">
        <v>3714</v>
      </c>
      <c r="B11967" t="s">
        <v>3947</v>
      </c>
      <c r="C11967" s="9">
        <v>44597</v>
      </c>
      <c r="D11967" s="9">
        <v>45064</v>
      </c>
    </row>
    <row r="11968" spans="1:4" x14ac:dyDescent="0.2">
      <c r="A11968" t="s">
        <v>3714</v>
      </c>
      <c r="B11968" t="s">
        <v>3950</v>
      </c>
      <c r="C11968" s="9">
        <v>44805</v>
      </c>
      <c r="D11968" s="9">
        <v>44805</v>
      </c>
    </row>
    <row r="11969" spans="1:4" x14ac:dyDescent="0.2">
      <c r="A11969" t="s">
        <v>3714</v>
      </c>
      <c r="B11969" t="s">
        <v>3950</v>
      </c>
      <c r="C11969" s="9">
        <v>44805</v>
      </c>
      <c r="D11969" s="9">
        <v>44836</v>
      </c>
    </row>
    <row r="11970" spans="1:4" x14ac:dyDescent="0.2">
      <c r="A11970" t="s">
        <v>3714</v>
      </c>
      <c r="B11970" t="s">
        <v>3950</v>
      </c>
      <c r="C11970" s="9">
        <v>44805</v>
      </c>
      <c r="D11970" s="9">
        <v>44881</v>
      </c>
    </row>
    <row r="11971" spans="1:4" x14ac:dyDescent="0.2">
      <c r="A11971" t="s">
        <v>3714</v>
      </c>
      <c r="B11971" t="s">
        <v>3950</v>
      </c>
      <c r="C11971" s="9">
        <v>44805</v>
      </c>
      <c r="D11971" s="9">
        <v>44899</v>
      </c>
    </row>
    <row r="11972" spans="1:4" x14ac:dyDescent="0.2">
      <c r="A11972" t="s">
        <v>3714</v>
      </c>
      <c r="B11972" t="s">
        <v>3950</v>
      </c>
      <c r="C11972" s="9">
        <v>44805</v>
      </c>
      <c r="D11972" s="9">
        <v>44933</v>
      </c>
    </row>
    <row r="11973" spans="1:4" x14ac:dyDescent="0.2">
      <c r="A11973" t="s">
        <v>3714</v>
      </c>
      <c r="B11973" t="s">
        <v>3950</v>
      </c>
      <c r="C11973" s="9">
        <v>44805</v>
      </c>
      <c r="D11973" s="9">
        <v>44971</v>
      </c>
    </row>
    <row r="11974" spans="1:4" x14ac:dyDescent="0.2">
      <c r="A11974" t="s">
        <v>3714</v>
      </c>
      <c r="B11974" t="s">
        <v>3950</v>
      </c>
      <c r="C11974" s="9">
        <v>44805</v>
      </c>
      <c r="D11974" s="9">
        <v>44988</v>
      </c>
    </row>
    <row r="11975" spans="1:4" x14ac:dyDescent="0.2">
      <c r="A11975" t="s">
        <v>3714</v>
      </c>
      <c r="B11975" t="s">
        <v>3950</v>
      </c>
      <c r="C11975" s="9">
        <v>44805</v>
      </c>
      <c r="D11975" s="9">
        <v>45017</v>
      </c>
    </row>
    <row r="11976" spans="1:4" x14ac:dyDescent="0.2">
      <c r="A11976" t="s">
        <v>3714</v>
      </c>
      <c r="B11976" t="s">
        <v>3950</v>
      </c>
      <c r="C11976" s="9">
        <v>44805</v>
      </c>
      <c r="D11976" s="9">
        <v>45061</v>
      </c>
    </row>
    <row r="11977" spans="1:4" x14ac:dyDescent="0.2">
      <c r="A11977" t="s">
        <v>3715</v>
      </c>
      <c r="B11977" t="s">
        <v>3925</v>
      </c>
      <c r="C11977" s="9">
        <v>44787</v>
      </c>
      <c r="D11977" s="9">
        <v>44787</v>
      </c>
    </row>
    <row r="11978" spans="1:4" x14ac:dyDescent="0.2">
      <c r="A11978" t="s">
        <v>3715</v>
      </c>
      <c r="B11978" t="s">
        <v>3925</v>
      </c>
      <c r="C11978" s="9">
        <v>44787</v>
      </c>
      <c r="D11978" s="9">
        <v>44819</v>
      </c>
    </row>
    <row r="11979" spans="1:4" x14ac:dyDescent="0.2">
      <c r="A11979" t="s">
        <v>3715</v>
      </c>
      <c r="B11979" t="s">
        <v>3925</v>
      </c>
      <c r="C11979" s="9">
        <v>44787</v>
      </c>
      <c r="D11979" s="9">
        <v>44850</v>
      </c>
    </row>
    <row r="11980" spans="1:4" x14ac:dyDescent="0.2">
      <c r="A11980" t="s">
        <v>3715</v>
      </c>
      <c r="B11980" t="s">
        <v>3925</v>
      </c>
      <c r="C11980" s="9">
        <v>44787</v>
      </c>
      <c r="D11980" s="9">
        <v>44923</v>
      </c>
    </row>
    <row r="11981" spans="1:4" x14ac:dyDescent="0.2">
      <c r="A11981" t="s">
        <v>3715</v>
      </c>
      <c r="B11981" t="s">
        <v>3925</v>
      </c>
      <c r="C11981" s="9">
        <v>44787</v>
      </c>
      <c r="D11981" s="9">
        <v>45001</v>
      </c>
    </row>
    <row r="11982" spans="1:4" x14ac:dyDescent="0.2">
      <c r="A11982" t="s">
        <v>3715</v>
      </c>
      <c r="B11982" t="s">
        <v>3925</v>
      </c>
      <c r="C11982" s="9">
        <v>44787</v>
      </c>
      <c r="D11982" s="9">
        <v>45043</v>
      </c>
    </row>
    <row r="11983" spans="1:4" x14ac:dyDescent="0.2">
      <c r="A11983" t="s">
        <v>3715</v>
      </c>
      <c r="B11983" t="s">
        <v>3925</v>
      </c>
      <c r="C11983" s="9">
        <v>44787</v>
      </c>
      <c r="D11983" s="9">
        <v>45070</v>
      </c>
    </row>
    <row r="11984" spans="1:4" x14ac:dyDescent="0.2">
      <c r="A11984" t="s">
        <v>3715</v>
      </c>
      <c r="B11984" t="s">
        <v>3952</v>
      </c>
      <c r="C11984" s="9">
        <v>44944</v>
      </c>
      <c r="D11984" s="9">
        <v>44944</v>
      </c>
    </row>
    <row r="11985" spans="1:4" x14ac:dyDescent="0.2">
      <c r="A11985" t="s">
        <v>3715</v>
      </c>
      <c r="B11985" t="s">
        <v>3952</v>
      </c>
      <c r="C11985" s="9">
        <v>44944</v>
      </c>
      <c r="D11985" s="9">
        <v>44975</v>
      </c>
    </row>
    <row r="11986" spans="1:4" x14ac:dyDescent="0.2">
      <c r="A11986" t="s">
        <v>3715</v>
      </c>
      <c r="B11986" t="s">
        <v>3952</v>
      </c>
      <c r="C11986" s="9">
        <v>44944</v>
      </c>
      <c r="D11986" s="9">
        <v>44986</v>
      </c>
    </row>
    <row r="11987" spans="1:4" x14ac:dyDescent="0.2">
      <c r="A11987" t="s">
        <v>3715</v>
      </c>
      <c r="B11987" t="s">
        <v>3952</v>
      </c>
      <c r="C11987" s="9">
        <v>44944</v>
      </c>
      <c r="D11987" s="9">
        <v>45034</v>
      </c>
    </row>
    <row r="11988" spans="1:4" x14ac:dyDescent="0.2">
      <c r="A11988" t="s">
        <v>3715</v>
      </c>
      <c r="B11988" t="s">
        <v>3952</v>
      </c>
      <c r="C11988" s="9">
        <v>44944</v>
      </c>
      <c r="D11988" s="9">
        <v>45064</v>
      </c>
    </row>
    <row r="11989" spans="1:4" x14ac:dyDescent="0.2">
      <c r="A11989" t="s">
        <v>3715</v>
      </c>
      <c r="B11989" t="s">
        <v>3952</v>
      </c>
      <c r="C11989" s="9">
        <v>44944</v>
      </c>
      <c r="D11989" s="9">
        <v>45079</v>
      </c>
    </row>
    <row r="11990" spans="1:4" x14ac:dyDescent="0.2">
      <c r="A11990" t="s">
        <v>3716</v>
      </c>
      <c r="B11990" t="s">
        <v>3953</v>
      </c>
      <c r="C11990" s="9">
        <v>44840</v>
      </c>
      <c r="D11990" s="9">
        <v>44840</v>
      </c>
    </row>
    <row r="11991" spans="1:4" x14ac:dyDescent="0.2">
      <c r="A11991" t="s">
        <v>3716</v>
      </c>
      <c r="B11991" t="s">
        <v>3953</v>
      </c>
      <c r="C11991" s="9">
        <v>44840</v>
      </c>
      <c r="D11991" s="9">
        <v>44871</v>
      </c>
    </row>
    <row r="11992" spans="1:4" x14ac:dyDescent="0.2">
      <c r="A11992" t="s">
        <v>3716</v>
      </c>
      <c r="B11992" t="s">
        <v>3953</v>
      </c>
      <c r="C11992" s="9">
        <v>44840</v>
      </c>
      <c r="D11992" s="9">
        <v>44912</v>
      </c>
    </row>
    <row r="11993" spans="1:4" x14ac:dyDescent="0.2">
      <c r="A11993" t="s">
        <v>3716</v>
      </c>
      <c r="B11993" t="s">
        <v>3953</v>
      </c>
      <c r="C11993" s="9">
        <v>44840</v>
      </c>
      <c r="D11993" s="9">
        <v>44945</v>
      </c>
    </row>
    <row r="11994" spans="1:4" x14ac:dyDescent="0.2">
      <c r="A11994" t="s">
        <v>3716</v>
      </c>
      <c r="B11994" t="s">
        <v>3953</v>
      </c>
      <c r="C11994" s="9">
        <v>44840</v>
      </c>
      <c r="D11994" s="9">
        <v>44966</v>
      </c>
    </row>
    <row r="11995" spans="1:4" x14ac:dyDescent="0.2">
      <c r="A11995" t="s">
        <v>3716</v>
      </c>
      <c r="B11995" t="s">
        <v>3953</v>
      </c>
      <c r="C11995" s="9">
        <v>44840</v>
      </c>
      <c r="D11995" s="9">
        <v>44998</v>
      </c>
    </row>
    <row r="11996" spans="1:4" x14ac:dyDescent="0.2">
      <c r="A11996" t="s">
        <v>3716</v>
      </c>
      <c r="B11996" t="s">
        <v>3953</v>
      </c>
      <c r="C11996" s="9">
        <v>44840</v>
      </c>
      <c r="D11996" s="9">
        <v>45022</v>
      </c>
    </row>
    <row r="11997" spans="1:4" x14ac:dyDescent="0.2">
      <c r="A11997" t="s">
        <v>3716</v>
      </c>
      <c r="B11997" t="s">
        <v>3953</v>
      </c>
      <c r="C11997" s="9">
        <v>44840</v>
      </c>
      <c r="D11997" s="9">
        <v>45054</v>
      </c>
    </row>
    <row r="11998" spans="1:4" x14ac:dyDescent="0.2">
      <c r="A11998" t="s">
        <v>3717</v>
      </c>
      <c r="B11998" t="s">
        <v>3926</v>
      </c>
      <c r="C11998" s="9">
        <v>44586</v>
      </c>
      <c r="D11998" s="9">
        <v>44586</v>
      </c>
    </row>
    <row r="11999" spans="1:4" x14ac:dyDescent="0.2">
      <c r="A11999" t="s">
        <v>3717</v>
      </c>
      <c r="B11999" t="s">
        <v>3926</v>
      </c>
      <c r="C11999" s="9">
        <v>44586</v>
      </c>
      <c r="D11999" s="9">
        <v>44649</v>
      </c>
    </row>
    <row r="12000" spans="1:4" x14ac:dyDescent="0.2">
      <c r="A12000" t="s">
        <v>3717</v>
      </c>
      <c r="B12000" t="s">
        <v>3926</v>
      </c>
      <c r="C12000" s="9">
        <v>44586</v>
      </c>
      <c r="D12000" s="9">
        <v>44655</v>
      </c>
    </row>
    <row r="12001" spans="1:4" x14ac:dyDescent="0.2">
      <c r="A12001" t="s">
        <v>3717</v>
      </c>
      <c r="B12001" t="s">
        <v>3926</v>
      </c>
      <c r="C12001" s="9">
        <v>44586</v>
      </c>
      <c r="D12001" s="9">
        <v>44708</v>
      </c>
    </row>
    <row r="12002" spans="1:4" x14ac:dyDescent="0.2">
      <c r="A12002" t="s">
        <v>3717</v>
      </c>
      <c r="B12002" t="s">
        <v>3926</v>
      </c>
      <c r="C12002" s="9">
        <v>44586</v>
      </c>
      <c r="D12002" s="9">
        <v>44742</v>
      </c>
    </row>
    <row r="12003" spans="1:4" x14ac:dyDescent="0.2">
      <c r="A12003" t="s">
        <v>3717</v>
      </c>
      <c r="B12003" t="s">
        <v>3926</v>
      </c>
      <c r="C12003" s="9">
        <v>44586</v>
      </c>
      <c r="D12003" s="9">
        <v>44769</v>
      </c>
    </row>
    <row r="12004" spans="1:4" x14ac:dyDescent="0.2">
      <c r="A12004" t="s">
        <v>3717</v>
      </c>
      <c r="B12004" t="s">
        <v>3926</v>
      </c>
      <c r="C12004" s="9">
        <v>44586</v>
      </c>
      <c r="D12004" s="9">
        <v>44806</v>
      </c>
    </row>
    <row r="12005" spans="1:4" x14ac:dyDescent="0.2">
      <c r="A12005" t="s">
        <v>3717</v>
      </c>
      <c r="B12005" t="s">
        <v>3926</v>
      </c>
      <c r="C12005" s="9">
        <v>44586</v>
      </c>
      <c r="D12005" s="9">
        <v>44863</v>
      </c>
    </row>
    <row r="12006" spans="1:4" x14ac:dyDescent="0.2">
      <c r="A12006" t="s">
        <v>3717</v>
      </c>
      <c r="B12006" t="s">
        <v>3926</v>
      </c>
      <c r="C12006" s="9">
        <v>44586</v>
      </c>
      <c r="D12006" s="9">
        <v>44872</v>
      </c>
    </row>
    <row r="12007" spans="1:4" x14ac:dyDescent="0.2">
      <c r="A12007" t="s">
        <v>3717</v>
      </c>
      <c r="B12007" t="s">
        <v>3926</v>
      </c>
      <c r="C12007" s="9">
        <v>44586</v>
      </c>
      <c r="D12007" s="9">
        <v>44896</v>
      </c>
    </row>
    <row r="12008" spans="1:4" x14ac:dyDescent="0.2">
      <c r="A12008" t="s">
        <v>3717</v>
      </c>
      <c r="B12008" t="s">
        <v>3926</v>
      </c>
      <c r="C12008" s="9">
        <v>44586</v>
      </c>
      <c r="D12008" s="9">
        <v>44929</v>
      </c>
    </row>
    <row r="12009" spans="1:4" x14ac:dyDescent="0.2">
      <c r="A12009" t="s">
        <v>3717</v>
      </c>
      <c r="B12009" t="s">
        <v>3926</v>
      </c>
      <c r="C12009" s="9">
        <v>44586</v>
      </c>
      <c r="D12009" s="9">
        <v>44984</v>
      </c>
    </row>
    <row r="12010" spans="1:4" x14ac:dyDescent="0.2">
      <c r="A12010" t="s">
        <v>3717</v>
      </c>
      <c r="B12010" t="s">
        <v>3926</v>
      </c>
      <c r="C12010" s="9">
        <v>44586</v>
      </c>
      <c r="D12010" s="9">
        <v>45045</v>
      </c>
    </row>
    <row r="12011" spans="1:4" x14ac:dyDescent="0.2">
      <c r="A12011" t="s">
        <v>3717</v>
      </c>
      <c r="B12011" t="s">
        <v>3926</v>
      </c>
      <c r="C12011" s="9">
        <v>44586</v>
      </c>
      <c r="D12011" s="9">
        <v>45075</v>
      </c>
    </row>
    <row r="12012" spans="1:4" x14ac:dyDescent="0.2">
      <c r="A12012" t="s">
        <v>3717</v>
      </c>
      <c r="B12012" t="s">
        <v>3926</v>
      </c>
      <c r="C12012" s="9">
        <v>44586</v>
      </c>
      <c r="D12012" s="9">
        <v>45086</v>
      </c>
    </row>
    <row r="12013" spans="1:4" x14ac:dyDescent="0.2">
      <c r="A12013" t="s">
        <v>3717</v>
      </c>
      <c r="B12013" t="s">
        <v>3924</v>
      </c>
      <c r="C12013" s="9">
        <v>44920</v>
      </c>
      <c r="D12013" s="9">
        <v>44920</v>
      </c>
    </row>
    <row r="12014" spans="1:4" x14ac:dyDescent="0.2">
      <c r="A12014" t="s">
        <v>3717</v>
      </c>
      <c r="B12014" t="s">
        <v>3924</v>
      </c>
      <c r="C12014" s="9">
        <v>44920</v>
      </c>
      <c r="D12014" s="9">
        <v>44953</v>
      </c>
    </row>
    <row r="12015" spans="1:4" x14ac:dyDescent="0.2">
      <c r="A12015" t="s">
        <v>3717</v>
      </c>
      <c r="B12015" t="s">
        <v>3924</v>
      </c>
      <c r="C12015" s="9">
        <v>44920</v>
      </c>
      <c r="D12015" s="9">
        <v>44958</v>
      </c>
    </row>
    <row r="12016" spans="1:4" x14ac:dyDescent="0.2">
      <c r="A12016" t="s">
        <v>3717</v>
      </c>
      <c r="B12016" t="s">
        <v>3924</v>
      </c>
      <c r="C12016" s="9">
        <v>44920</v>
      </c>
      <c r="D12016" s="9">
        <v>44988</v>
      </c>
    </row>
    <row r="12017" spans="1:4" x14ac:dyDescent="0.2">
      <c r="A12017" t="s">
        <v>3717</v>
      </c>
      <c r="B12017" t="s">
        <v>3924</v>
      </c>
      <c r="C12017" s="9">
        <v>44920</v>
      </c>
      <c r="D12017" s="9">
        <v>45042</v>
      </c>
    </row>
    <row r="12018" spans="1:4" x14ac:dyDescent="0.2">
      <c r="A12018" t="s">
        <v>3717</v>
      </c>
      <c r="B12018" t="s">
        <v>3924</v>
      </c>
      <c r="C12018" s="9">
        <v>44920</v>
      </c>
      <c r="D12018" s="9">
        <v>45049</v>
      </c>
    </row>
    <row r="12019" spans="1:4" x14ac:dyDescent="0.2">
      <c r="A12019" t="s">
        <v>3717</v>
      </c>
      <c r="B12019" t="s">
        <v>3924</v>
      </c>
      <c r="C12019" s="9">
        <v>44920</v>
      </c>
      <c r="D12019" s="9">
        <v>45081</v>
      </c>
    </row>
    <row r="12020" spans="1:4" x14ac:dyDescent="0.2">
      <c r="A12020" t="s">
        <v>3718</v>
      </c>
      <c r="B12020" t="s">
        <v>3929</v>
      </c>
      <c r="C12020" s="9">
        <v>44773</v>
      </c>
      <c r="D12020" s="9">
        <v>44773</v>
      </c>
    </row>
    <row r="12021" spans="1:4" x14ac:dyDescent="0.2">
      <c r="A12021" t="s">
        <v>3718</v>
      </c>
      <c r="B12021" t="s">
        <v>3929</v>
      </c>
      <c r="C12021" s="9">
        <v>44773</v>
      </c>
      <c r="D12021" s="9">
        <v>44812</v>
      </c>
    </row>
    <row r="12022" spans="1:4" x14ac:dyDescent="0.2">
      <c r="A12022" t="s">
        <v>3718</v>
      </c>
      <c r="B12022" t="s">
        <v>3929</v>
      </c>
      <c r="C12022" s="9">
        <v>44773</v>
      </c>
      <c r="D12022" s="9">
        <v>44846</v>
      </c>
    </row>
    <row r="12023" spans="1:4" x14ac:dyDescent="0.2">
      <c r="A12023" t="s">
        <v>3718</v>
      </c>
      <c r="B12023" t="s">
        <v>3929</v>
      </c>
      <c r="C12023" s="9">
        <v>44773</v>
      </c>
      <c r="D12023" s="9">
        <v>44897</v>
      </c>
    </row>
    <row r="12024" spans="1:4" x14ac:dyDescent="0.2">
      <c r="A12024" t="s">
        <v>3718</v>
      </c>
      <c r="B12024" t="s">
        <v>3929</v>
      </c>
      <c r="C12024" s="9">
        <v>44773</v>
      </c>
      <c r="D12024" s="9">
        <v>44930</v>
      </c>
    </row>
    <row r="12025" spans="1:4" x14ac:dyDescent="0.2">
      <c r="A12025" t="s">
        <v>3718</v>
      </c>
      <c r="B12025" t="s">
        <v>3929</v>
      </c>
      <c r="C12025" s="9">
        <v>44773</v>
      </c>
      <c r="D12025" s="9">
        <v>44968</v>
      </c>
    </row>
    <row r="12026" spans="1:4" x14ac:dyDescent="0.2">
      <c r="A12026" t="s">
        <v>3718</v>
      </c>
      <c r="B12026" t="s">
        <v>3929</v>
      </c>
      <c r="C12026" s="9">
        <v>44773</v>
      </c>
      <c r="D12026" s="9">
        <v>44989</v>
      </c>
    </row>
    <row r="12027" spans="1:4" x14ac:dyDescent="0.2">
      <c r="A12027" t="s">
        <v>3718</v>
      </c>
      <c r="B12027" t="s">
        <v>3929</v>
      </c>
      <c r="C12027" s="9">
        <v>44773</v>
      </c>
      <c r="D12027" s="9">
        <v>45021</v>
      </c>
    </row>
    <row r="12028" spans="1:4" x14ac:dyDescent="0.2">
      <c r="A12028" t="s">
        <v>3718</v>
      </c>
      <c r="B12028" t="s">
        <v>3929</v>
      </c>
      <c r="C12028" s="9">
        <v>44773</v>
      </c>
      <c r="D12028" s="9">
        <v>45061</v>
      </c>
    </row>
    <row r="12029" spans="1:4" x14ac:dyDescent="0.2">
      <c r="A12029" t="s">
        <v>3718</v>
      </c>
      <c r="B12029" t="s">
        <v>3924</v>
      </c>
      <c r="C12029" s="9">
        <v>44886</v>
      </c>
      <c r="D12029" s="9">
        <v>44886</v>
      </c>
    </row>
    <row r="12030" spans="1:4" x14ac:dyDescent="0.2">
      <c r="A12030" t="s">
        <v>3718</v>
      </c>
      <c r="B12030" t="s">
        <v>3924</v>
      </c>
      <c r="C12030" s="9">
        <v>44886</v>
      </c>
      <c r="D12030" s="9">
        <v>44950</v>
      </c>
    </row>
    <row r="12031" spans="1:4" x14ac:dyDescent="0.2">
      <c r="A12031" t="s">
        <v>3718</v>
      </c>
      <c r="B12031" t="s">
        <v>3924</v>
      </c>
      <c r="C12031" s="9">
        <v>44886</v>
      </c>
      <c r="D12031" s="9">
        <v>44978</v>
      </c>
    </row>
    <row r="12032" spans="1:4" x14ac:dyDescent="0.2">
      <c r="A12032" t="s">
        <v>3718</v>
      </c>
      <c r="B12032" t="s">
        <v>3924</v>
      </c>
      <c r="C12032" s="9">
        <v>44886</v>
      </c>
      <c r="D12032" s="9">
        <v>45008</v>
      </c>
    </row>
    <row r="12033" spans="1:4" x14ac:dyDescent="0.2">
      <c r="A12033" t="s">
        <v>3718</v>
      </c>
      <c r="B12033" t="s">
        <v>3924</v>
      </c>
      <c r="C12033" s="9">
        <v>44886</v>
      </c>
      <c r="D12033" s="9">
        <v>45044</v>
      </c>
    </row>
    <row r="12034" spans="1:4" x14ac:dyDescent="0.2">
      <c r="A12034" t="s">
        <v>3718</v>
      </c>
      <c r="B12034" t="s">
        <v>3924</v>
      </c>
      <c r="C12034" s="9">
        <v>44886</v>
      </c>
      <c r="D12034" s="9">
        <v>45049</v>
      </c>
    </row>
    <row r="12035" spans="1:4" x14ac:dyDescent="0.2">
      <c r="A12035" t="s">
        <v>3718</v>
      </c>
      <c r="B12035" t="s">
        <v>3924</v>
      </c>
      <c r="C12035" s="9">
        <v>44886</v>
      </c>
      <c r="D12035" s="9">
        <v>45081</v>
      </c>
    </row>
    <row r="12036" spans="1:4" x14ac:dyDescent="0.2">
      <c r="A12036" t="s">
        <v>3719</v>
      </c>
      <c r="B12036" t="s">
        <v>3924</v>
      </c>
      <c r="C12036" s="9">
        <v>44915</v>
      </c>
      <c r="D12036" s="9">
        <v>44915</v>
      </c>
    </row>
    <row r="12037" spans="1:4" x14ac:dyDescent="0.2">
      <c r="A12037" t="s">
        <v>3719</v>
      </c>
      <c r="B12037" t="s">
        <v>3924</v>
      </c>
      <c r="C12037" s="9">
        <v>44915</v>
      </c>
      <c r="D12037" s="9">
        <v>44954</v>
      </c>
    </row>
    <row r="12038" spans="1:4" x14ac:dyDescent="0.2">
      <c r="A12038" t="s">
        <v>3719</v>
      </c>
      <c r="B12038" t="s">
        <v>3924</v>
      </c>
      <c r="C12038" s="9">
        <v>44915</v>
      </c>
      <c r="D12038" s="9">
        <v>44980</v>
      </c>
    </row>
    <row r="12039" spans="1:4" x14ac:dyDescent="0.2">
      <c r="A12039" t="s">
        <v>3719</v>
      </c>
      <c r="B12039" t="s">
        <v>3924</v>
      </c>
      <c r="C12039" s="9">
        <v>44915</v>
      </c>
      <c r="D12039" s="9">
        <v>44988</v>
      </c>
    </row>
    <row r="12040" spans="1:4" x14ac:dyDescent="0.2">
      <c r="A12040" t="s">
        <v>3719</v>
      </c>
      <c r="B12040" t="s">
        <v>3924</v>
      </c>
      <c r="C12040" s="9">
        <v>44915</v>
      </c>
      <c r="D12040" s="9">
        <v>45045</v>
      </c>
    </row>
    <row r="12041" spans="1:4" x14ac:dyDescent="0.2">
      <c r="A12041" t="s">
        <v>3719</v>
      </c>
      <c r="B12041" t="s">
        <v>3924</v>
      </c>
      <c r="C12041" s="9">
        <v>44915</v>
      </c>
      <c r="D12041" s="9">
        <v>45077</v>
      </c>
    </row>
    <row r="12042" spans="1:4" x14ac:dyDescent="0.2">
      <c r="A12042" t="s">
        <v>3719</v>
      </c>
      <c r="B12042" t="s">
        <v>3924</v>
      </c>
      <c r="C12042" s="9">
        <v>44915</v>
      </c>
      <c r="D12042" s="9">
        <v>45080</v>
      </c>
    </row>
    <row r="12043" spans="1:4" x14ac:dyDescent="0.2">
      <c r="A12043" t="s">
        <v>3720</v>
      </c>
      <c r="B12043" t="s">
        <v>3924</v>
      </c>
      <c r="C12043" s="9">
        <v>44654</v>
      </c>
      <c r="D12043" s="9">
        <v>44654</v>
      </c>
    </row>
    <row r="12044" spans="1:4" x14ac:dyDescent="0.2">
      <c r="A12044" t="s">
        <v>3720</v>
      </c>
      <c r="B12044" t="s">
        <v>3924</v>
      </c>
      <c r="C12044" s="9">
        <v>44654</v>
      </c>
      <c r="D12044" s="9">
        <v>44695</v>
      </c>
    </row>
    <row r="12045" spans="1:4" x14ac:dyDescent="0.2">
      <c r="A12045" t="s">
        <v>3720</v>
      </c>
      <c r="B12045" t="s">
        <v>3924</v>
      </c>
      <c r="C12045" s="9">
        <v>44654</v>
      </c>
      <c r="D12045" s="9">
        <v>44728</v>
      </c>
    </row>
    <row r="12046" spans="1:4" x14ac:dyDescent="0.2">
      <c r="A12046" t="s">
        <v>3720</v>
      </c>
      <c r="B12046" t="s">
        <v>3924</v>
      </c>
      <c r="C12046" s="9">
        <v>44654</v>
      </c>
      <c r="D12046" s="9">
        <v>44745</v>
      </c>
    </row>
    <row r="12047" spans="1:4" x14ac:dyDescent="0.2">
      <c r="A12047" t="s">
        <v>3720</v>
      </c>
      <c r="B12047" t="s">
        <v>3924</v>
      </c>
      <c r="C12047" s="9">
        <v>44654</v>
      </c>
      <c r="D12047" s="9">
        <v>44789</v>
      </c>
    </row>
    <row r="12048" spans="1:4" x14ac:dyDescent="0.2">
      <c r="A12048" t="s">
        <v>3720</v>
      </c>
      <c r="B12048" t="s">
        <v>3924</v>
      </c>
      <c r="C12048" s="9">
        <v>44654</v>
      </c>
      <c r="D12048" s="9">
        <v>44811</v>
      </c>
    </row>
    <row r="12049" spans="1:4" x14ac:dyDescent="0.2">
      <c r="A12049" t="s">
        <v>3720</v>
      </c>
      <c r="B12049" t="s">
        <v>3924</v>
      </c>
      <c r="C12049" s="9">
        <v>44654</v>
      </c>
      <c r="D12049" s="9">
        <v>44852</v>
      </c>
    </row>
    <row r="12050" spans="1:4" x14ac:dyDescent="0.2">
      <c r="A12050" t="s">
        <v>3720</v>
      </c>
      <c r="B12050" t="s">
        <v>3924</v>
      </c>
      <c r="C12050" s="9">
        <v>44654</v>
      </c>
      <c r="D12050" s="9">
        <v>44868</v>
      </c>
    </row>
    <row r="12051" spans="1:4" x14ac:dyDescent="0.2">
      <c r="A12051" t="s">
        <v>3720</v>
      </c>
      <c r="B12051" t="s">
        <v>3924</v>
      </c>
      <c r="C12051" s="9">
        <v>44654</v>
      </c>
      <c r="D12051" s="9">
        <v>44913</v>
      </c>
    </row>
    <row r="12052" spans="1:4" x14ac:dyDescent="0.2">
      <c r="A12052" t="s">
        <v>3720</v>
      </c>
      <c r="B12052" t="s">
        <v>3924</v>
      </c>
      <c r="C12052" s="9">
        <v>44654</v>
      </c>
      <c r="D12052" s="9">
        <v>44970</v>
      </c>
    </row>
    <row r="12053" spans="1:4" x14ac:dyDescent="0.2">
      <c r="A12053" t="s">
        <v>3720</v>
      </c>
      <c r="B12053" t="s">
        <v>3924</v>
      </c>
      <c r="C12053" s="9">
        <v>44654</v>
      </c>
      <c r="D12053" s="9">
        <v>44994</v>
      </c>
    </row>
    <row r="12054" spans="1:4" x14ac:dyDescent="0.2">
      <c r="A12054" t="s">
        <v>3720</v>
      </c>
      <c r="B12054" t="s">
        <v>3924</v>
      </c>
      <c r="C12054" s="9">
        <v>44654</v>
      </c>
      <c r="D12054" s="9">
        <v>45027</v>
      </c>
    </row>
    <row r="12055" spans="1:4" x14ac:dyDescent="0.2">
      <c r="A12055" t="s">
        <v>3720</v>
      </c>
      <c r="B12055" t="s">
        <v>3924</v>
      </c>
      <c r="C12055" s="9">
        <v>44654</v>
      </c>
      <c r="D12055" s="9">
        <v>45053</v>
      </c>
    </row>
    <row r="12056" spans="1:4" x14ac:dyDescent="0.2">
      <c r="A12056" t="s">
        <v>3720</v>
      </c>
      <c r="B12056" t="s">
        <v>3920</v>
      </c>
      <c r="C12056" s="9">
        <v>44772</v>
      </c>
      <c r="D12056" s="9">
        <v>44772</v>
      </c>
    </row>
    <row r="12057" spans="1:4" x14ac:dyDescent="0.2">
      <c r="A12057" t="s">
        <v>3720</v>
      </c>
      <c r="B12057" t="s">
        <v>3920</v>
      </c>
      <c r="C12057" s="9">
        <v>44772</v>
      </c>
      <c r="D12057" s="9">
        <v>44843</v>
      </c>
    </row>
    <row r="12058" spans="1:4" x14ac:dyDescent="0.2">
      <c r="A12058" t="s">
        <v>3720</v>
      </c>
      <c r="B12058" t="s">
        <v>3920</v>
      </c>
      <c r="C12058" s="9">
        <v>44772</v>
      </c>
      <c r="D12058" s="9">
        <v>44868</v>
      </c>
    </row>
    <row r="12059" spans="1:4" x14ac:dyDescent="0.2">
      <c r="A12059" t="s">
        <v>3720</v>
      </c>
      <c r="B12059" t="s">
        <v>3920</v>
      </c>
      <c r="C12059" s="9">
        <v>44772</v>
      </c>
      <c r="D12059" s="9">
        <v>44906</v>
      </c>
    </row>
    <row r="12060" spans="1:4" x14ac:dyDescent="0.2">
      <c r="A12060" t="s">
        <v>3720</v>
      </c>
      <c r="B12060" t="s">
        <v>3920</v>
      </c>
      <c r="C12060" s="9">
        <v>44772</v>
      </c>
      <c r="D12060" s="9">
        <v>44934</v>
      </c>
    </row>
    <row r="12061" spans="1:4" x14ac:dyDescent="0.2">
      <c r="A12061" t="s">
        <v>3720</v>
      </c>
      <c r="B12061" t="s">
        <v>3920</v>
      </c>
      <c r="C12061" s="9">
        <v>44772</v>
      </c>
      <c r="D12061" s="9">
        <v>44964</v>
      </c>
    </row>
    <row r="12062" spans="1:4" x14ac:dyDescent="0.2">
      <c r="A12062" t="s">
        <v>3720</v>
      </c>
      <c r="B12062" t="s">
        <v>3920</v>
      </c>
      <c r="C12062" s="9">
        <v>44772</v>
      </c>
      <c r="D12062" s="9">
        <v>44999</v>
      </c>
    </row>
    <row r="12063" spans="1:4" x14ac:dyDescent="0.2">
      <c r="A12063" t="s">
        <v>3720</v>
      </c>
      <c r="B12063" t="s">
        <v>3920</v>
      </c>
      <c r="C12063" s="9">
        <v>44772</v>
      </c>
      <c r="D12063" s="9">
        <v>45018</v>
      </c>
    </row>
    <row r="12064" spans="1:4" x14ac:dyDescent="0.2">
      <c r="A12064" t="s">
        <v>3720</v>
      </c>
      <c r="B12064" t="s">
        <v>3920</v>
      </c>
      <c r="C12064" s="9">
        <v>44772</v>
      </c>
      <c r="D12064" s="9">
        <v>45057</v>
      </c>
    </row>
    <row r="12065" spans="1:4" x14ac:dyDescent="0.2">
      <c r="A12065" t="s">
        <v>3721</v>
      </c>
      <c r="B12065" t="s">
        <v>3925</v>
      </c>
      <c r="C12065" s="9">
        <v>44784</v>
      </c>
      <c r="D12065" s="9">
        <v>44784</v>
      </c>
    </row>
    <row r="12066" spans="1:4" x14ac:dyDescent="0.2">
      <c r="A12066" t="s">
        <v>3721</v>
      </c>
      <c r="B12066" t="s">
        <v>3925</v>
      </c>
      <c r="C12066" s="9">
        <v>44784</v>
      </c>
      <c r="D12066" s="9">
        <v>44828</v>
      </c>
    </row>
    <row r="12067" spans="1:4" x14ac:dyDescent="0.2">
      <c r="A12067" t="s">
        <v>3721</v>
      </c>
      <c r="B12067" t="s">
        <v>3925</v>
      </c>
      <c r="C12067" s="9">
        <v>44784</v>
      </c>
      <c r="D12067" s="9">
        <v>44857</v>
      </c>
    </row>
    <row r="12068" spans="1:4" x14ac:dyDescent="0.2">
      <c r="A12068" t="s">
        <v>3721</v>
      </c>
      <c r="B12068" t="s">
        <v>3925</v>
      </c>
      <c r="C12068" s="9">
        <v>44784</v>
      </c>
      <c r="D12068" s="9">
        <v>44877</v>
      </c>
    </row>
    <row r="12069" spans="1:4" x14ac:dyDescent="0.2">
      <c r="A12069" t="s">
        <v>3721</v>
      </c>
      <c r="B12069" t="s">
        <v>3925</v>
      </c>
      <c r="C12069" s="9">
        <v>44784</v>
      </c>
      <c r="D12069" s="9">
        <v>44921</v>
      </c>
    </row>
    <row r="12070" spans="1:4" x14ac:dyDescent="0.2">
      <c r="A12070" t="s">
        <v>3721</v>
      </c>
      <c r="B12070" t="s">
        <v>3925</v>
      </c>
      <c r="C12070" s="9">
        <v>44784</v>
      </c>
      <c r="D12070" s="9">
        <v>44938</v>
      </c>
    </row>
    <row r="12071" spans="1:4" x14ac:dyDescent="0.2">
      <c r="A12071" t="s">
        <v>3721</v>
      </c>
      <c r="B12071" t="s">
        <v>3925</v>
      </c>
      <c r="C12071" s="9">
        <v>44784</v>
      </c>
      <c r="D12071" s="9">
        <v>44982</v>
      </c>
    </row>
    <row r="12072" spans="1:4" x14ac:dyDescent="0.2">
      <c r="A12072" t="s">
        <v>3721</v>
      </c>
      <c r="B12072" t="s">
        <v>3925</v>
      </c>
      <c r="C12072" s="9">
        <v>44784</v>
      </c>
      <c r="D12072" s="9">
        <v>45003</v>
      </c>
    </row>
    <row r="12073" spans="1:4" x14ac:dyDescent="0.2">
      <c r="A12073" t="s">
        <v>3721</v>
      </c>
      <c r="B12073" t="s">
        <v>3925</v>
      </c>
      <c r="C12073" s="9">
        <v>44784</v>
      </c>
      <c r="D12073" s="9">
        <v>45038</v>
      </c>
    </row>
    <row r="12074" spans="1:4" x14ac:dyDescent="0.2">
      <c r="A12074" t="s">
        <v>3721</v>
      </c>
      <c r="B12074" t="s">
        <v>3925</v>
      </c>
      <c r="C12074" s="9">
        <v>44784</v>
      </c>
      <c r="D12074" s="9">
        <v>45059</v>
      </c>
    </row>
    <row r="12075" spans="1:4" x14ac:dyDescent="0.2">
      <c r="A12075" t="s">
        <v>3721</v>
      </c>
      <c r="B12075" t="s">
        <v>3949</v>
      </c>
      <c r="C12075" s="9">
        <v>44806</v>
      </c>
      <c r="D12075" s="9">
        <v>44806</v>
      </c>
    </row>
    <row r="12076" spans="1:4" x14ac:dyDescent="0.2">
      <c r="A12076" t="s">
        <v>3721</v>
      </c>
      <c r="B12076" t="s">
        <v>3949</v>
      </c>
      <c r="C12076" s="9">
        <v>44806</v>
      </c>
      <c r="D12076" s="9">
        <v>44837</v>
      </c>
    </row>
    <row r="12077" spans="1:4" x14ac:dyDescent="0.2">
      <c r="A12077" t="s">
        <v>3721</v>
      </c>
      <c r="B12077" t="s">
        <v>3949</v>
      </c>
      <c r="C12077" s="9">
        <v>44806</v>
      </c>
      <c r="D12077" s="9">
        <v>44876</v>
      </c>
    </row>
    <row r="12078" spans="1:4" x14ac:dyDescent="0.2">
      <c r="A12078" t="s">
        <v>3721</v>
      </c>
      <c r="B12078" t="s">
        <v>3949</v>
      </c>
      <c r="C12078" s="9">
        <v>44806</v>
      </c>
      <c r="D12078" s="9">
        <v>44941</v>
      </c>
    </row>
    <row r="12079" spans="1:4" x14ac:dyDescent="0.2">
      <c r="A12079" t="s">
        <v>3721</v>
      </c>
      <c r="B12079" t="s">
        <v>3949</v>
      </c>
      <c r="C12079" s="9">
        <v>44806</v>
      </c>
      <c r="D12079" s="9">
        <v>44969</v>
      </c>
    </row>
    <row r="12080" spans="1:4" x14ac:dyDescent="0.2">
      <c r="A12080" t="s">
        <v>3721</v>
      </c>
      <c r="B12080" t="s">
        <v>3949</v>
      </c>
      <c r="C12080" s="9">
        <v>44806</v>
      </c>
      <c r="D12080" s="9">
        <v>45002</v>
      </c>
    </row>
    <row r="12081" spans="1:4" x14ac:dyDescent="0.2">
      <c r="A12081" t="s">
        <v>3721</v>
      </c>
      <c r="B12081" t="s">
        <v>3949</v>
      </c>
      <c r="C12081" s="9">
        <v>44806</v>
      </c>
      <c r="D12081" s="9">
        <v>45051</v>
      </c>
    </row>
    <row r="12082" spans="1:4" x14ac:dyDescent="0.2">
      <c r="A12082" t="s">
        <v>3722</v>
      </c>
      <c r="B12082" t="s">
        <v>3929</v>
      </c>
      <c r="C12082" s="9">
        <v>44799</v>
      </c>
      <c r="D12082" s="9">
        <v>44799</v>
      </c>
    </row>
    <row r="12083" spans="1:4" x14ac:dyDescent="0.2">
      <c r="A12083" t="s">
        <v>3722</v>
      </c>
      <c r="B12083" t="s">
        <v>3929</v>
      </c>
      <c r="C12083" s="9">
        <v>44799</v>
      </c>
      <c r="D12083" s="9">
        <v>44861</v>
      </c>
    </row>
    <row r="12084" spans="1:4" x14ac:dyDescent="0.2">
      <c r="A12084" t="s">
        <v>3722</v>
      </c>
      <c r="B12084" t="s">
        <v>3929</v>
      </c>
      <c r="C12084" s="9">
        <v>44799</v>
      </c>
      <c r="D12084" s="9">
        <v>44874</v>
      </c>
    </row>
    <row r="12085" spans="1:4" x14ac:dyDescent="0.2">
      <c r="A12085" t="s">
        <v>3722</v>
      </c>
      <c r="B12085" t="s">
        <v>3929</v>
      </c>
      <c r="C12085" s="9">
        <v>44799</v>
      </c>
      <c r="D12085" s="9">
        <v>44899</v>
      </c>
    </row>
    <row r="12086" spans="1:4" x14ac:dyDescent="0.2">
      <c r="A12086" t="s">
        <v>3722</v>
      </c>
      <c r="B12086" t="s">
        <v>3929</v>
      </c>
      <c r="C12086" s="9">
        <v>44799</v>
      </c>
      <c r="D12086" s="9">
        <v>44931</v>
      </c>
    </row>
    <row r="12087" spans="1:4" x14ac:dyDescent="0.2">
      <c r="A12087" t="s">
        <v>3722</v>
      </c>
      <c r="B12087" t="s">
        <v>3929</v>
      </c>
      <c r="C12087" s="9">
        <v>44799</v>
      </c>
      <c r="D12087" s="9">
        <v>44965</v>
      </c>
    </row>
    <row r="12088" spans="1:4" x14ac:dyDescent="0.2">
      <c r="A12088" t="s">
        <v>3722</v>
      </c>
      <c r="B12088" t="s">
        <v>3929</v>
      </c>
      <c r="C12088" s="9">
        <v>44799</v>
      </c>
      <c r="D12088" s="9">
        <v>45012</v>
      </c>
    </row>
    <row r="12089" spans="1:4" x14ac:dyDescent="0.2">
      <c r="A12089" t="s">
        <v>3722</v>
      </c>
      <c r="B12089" t="s">
        <v>3929</v>
      </c>
      <c r="C12089" s="9">
        <v>44799</v>
      </c>
      <c r="D12089" s="9">
        <v>45019</v>
      </c>
    </row>
    <row r="12090" spans="1:4" x14ac:dyDescent="0.2">
      <c r="A12090" t="s">
        <v>3722</v>
      </c>
      <c r="B12090" t="s">
        <v>3929</v>
      </c>
      <c r="C12090" s="9">
        <v>44799</v>
      </c>
      <c r="D12090" s="9">
        <v>45053</v>
      </c>
    </row>
    <row r="12091" spans="1:4" x14ac:dyDescent="0.2">
      <c r="A12091" t="s">
        <v>3722</v>
      </c>
      <c r="B12091" t="s">
        <v>3924</v>
      </c>
      <c r="C12091" s="9">
        <v>44921</v>
      </c>
      <c r="D12091" s="9">
        <v>44921</v>
      </c>
    </row>
    <row r="12092" spans="1:4" x14ac:dyDescent="0.2">
      <c r="A12092" t="s">
        <v>3722</v>
      </c>
      <c r="B12092" t="s">
        <v>3924</v>
      </c>
      <c r="C12092" s="9">
        <v>44921</v>
      </c>
      <c r="D12092" s="9">
        <v>44955</v>
      </c>
    </row>
    <row r="12093" spans="1:4" x14ac:dyDescent="0.2">
      <c r="A12093" t="s">
        <v>3722</v>
      </c>
      <c r="B12093" t="s">
        <v>3924</v>
      </c>
      <c r="C12093" s="9">
        <v>44921</v>
      </c>
      <c r="D12093" s="9">
        <v>44987</v>
      </c>
    </row>
    <row r="12094" spans="1:4" x14ac:dyDescent="0.2">
      <c r="A12094" t="s">
        <v>3722</v>
      </c>
      <c r="B12094" t="s">
        <v>3924</v>
      </c>
      <c r="C12094" s="9">
        <v>44921</v>
      </c>
      <c r="D12094" s="9">
        <v>45046</v>
      </c>
    </row>
    <row r="12095" spans="1:4" x14ac:dyDescent="0.2">
      <c r="A12095" t="s">
        <v>3722</v>
      </c>
      <c r="B12095" t="s">
        <v>3924</v>
      </c>
      <c r="C12095" s="9">
        <v>44921</v>
      </c>
      <c r="D12095" s="9">
        <v>45073</v>
      </c>
    </row>
    <row r="12096" spans="1:4" x14ac:dyDescent="0.2">
      <c r="A12096" t="s">
        <v>3722</v>
      </c>
      <c r="B12096" t="s">
        <v>3924</v>
      </c>
      <c r="C12096" s="9">
        <v>44921</v>
      </c>
      <c r="D12096" s="9">
        <v>45079</v>
      </c>
    </row>
    <row r="12097" spans="1:4" x14ac:dyDescent="0.2">
      <c r="A12097" t="s">
        <v>3723</v>
      </c>
      <c r="B12097" t="s">
        <v>3952</v>
      </c>
      <c r="C12097" s="9">
        <v>44798</v>
      </c>
      <c r="D12097" s="9">
        <v>44798</v>
      </c>
    </row>
    <row r="12098" spans="1:4" x14ac:dyDescent="0.2">
      <c r="A12098" t="s">
        <v>3723</v>
      </c>
      <c r="B12098" t="s">
        <v>3952</v>
      </c>
      <c r="C12098" s="9">
        <v>44798</v>
      </c>
      <c r="D12098" s="9">
        <v>44865</v>
      </c>
    </row>
    <row r="12099" spans="1:4" x14ac:dyDescent="0.2">
      <c r="A12099" t="s">
        <v>3723</v>
      </c>
      <c r="B12099" t="s">
        <v>3952</v>
      </c>
      <c r="C12099" s="9">
        <v>44798</v>
      </c>
      <c r="D12099" s="9">
        <v>44867</v>
      </c>
    </row>
    <row r="12100" spans="1:4" x14ac:dyDescent="0.2">
      <c r="A12100" t="s">
        <v>3723</v>
      </c>
      <c r="B12100" t="s">
        <v>3952</v>
      </c>
      <c r="C12100" s="9">
        <v>44798</v>
      </c>
      <c r="D12100" s="9">
        <v>44922</v>
      </c>
    </row>
    <row r="12101" spans="1:4" x14ac:dyDescent="0.2">
      <c r="A12101" t="s">
        <v>3723</v>
      </c>
      <c r="B12101" t="s">
        <v>3952</v>
      </c>
      <c r="C12101" s="9">
        <v>44798</v>
      </c>
      <c r="D12101" s="9">
        <v>44928</v>
      </c>
    </row>
    <row r="12102" spans="1:4" x14ac:dyDescent="0.2">
      <c r="A12102" t="s">
        <v>3723</v>
      </c>
      <c r="B12102" t="s">
        <v>3952</v>
      </c>
      <c r="C12102" s="9">
        <v>44798</v>
      </c>
      <c r="D12102" s="9">
        <v>44959</v>
      </c>
    </row>
    <row r="12103" spans="1:4" x14ac:dyDescent="0.2">
      <c r="A12103" t="s">
        <v>3723</v>
      </c>
      <c r="B12103" t="s">
        <v>3952</v>
      </c>
      <c r="C12103" s="9">
        <v>44798</v>
      </c>
      <c r="D12103" s="9">
        <v>45010</v>
      </c>
    </row>
    <row r="12104" spans="1:4" x14ac:dyDescent="0.2">
      <c r="A12104" t="s">
        <v>3723</v>
      </c>
      <c r="B12104" t="s">
        <v>3952</v>
      </c>
      <c r="C12104" s="9">
        <v>44798</v>
      </c>
      <c r="D12104" s="9">
        <v>45019</v>
      </c>
    </row>
    <row r="12105" spans="1:4" x14ac:dyDescent="0.2">
      <c r="A12105" t="s">
        <v>3723</v>
      </c>
      <c r="B12105" t="s">
        <v>3952</v>
      </c>
      <c r="C12105" s="9">
        <v>44798</v>
      </c>
      <c r="D12105" s="9">
        <v>45050</v>
      </c>
    </row>
    <row r="12106" spans="1:4" x14ac:dyDescent="0.2">
      <c r="A12106" t="s">
        <v>3723</v>
      </c>
      <c r="B12106" t="s">
        <v>3952</v>
      </c>
      <c r="C12106" s="9">
        <v>44798</v>
      </c>
      <c r="D12106" s="9">
        <v>45084</v>
      </c>
    </row>
    <row r="12107" spans="1:4" x14ac:dyDescent="0.2">
      <c r="A12107" t="s">
        <v>3723</v>
      </c>
      <c r="B12107" t="s">
        <v>3926</v>
      </c>
      <c r="C12107" s="9">
        <v>44943</v>
      </c>
      <c r="D12107" s="9">
        <v>44943</v>
      </c>
    </row>
    <row r="12108" spans="1:4" x14ac:dyDescent="0.2">
      <c r="A12108" t="s">
        <v>3723</v>
      </c>
      <c r="B12108" t="s">
        <v>3926</v>
      </c>
      <c r="C12108" s="9">
        <v>44943</v>
      </c>
      <c r="D12108" s="9">
        <v>44980</v>
      </c>
    </row>
    <row r="12109" spans="1:4" x14ac:dyDescent="0.2">
      <c r="A12109" t="s">
        <v>3723</v>
      </c>
      <c r="B12109" t="s">
        <v>3926</v>
      </c>
      <c r="C12109" s="9">
        <v>44943</v>
      </c>
      <c r="D12109" s="9">
        <v>44988</v>
      </c>
    </row>
    <row r="12110" spans="1:4" x14ac:dyDescent="0.2">
      <c r="A12110" t="s">
        <v>3723</v>
      </c>
      <c r="B12110" t="s">
        <v>3926</v>
      </c>
      <c r="C12110" s="9">
        <v>44943</v>
      </c>
      <c r="D12110" s="9">
        <v>45042</v>
      </c>
    </row>
    <row r="12111" spans="1:4" x14ac:dyDescent="0.2">
      <c r="A12111" t="s">
        <v>3723</v>
      </c>
      <c r="B12111" t="s">
        <v>3926</v>
      </c>
      <c r="C12111" s="9">
        <v>44943</v>
      </c>
      <c r="D12111" s="9">
        <v>45069</v>
      </c>
    </row>
    <row r="12112" spans="1:4" x14ac:dyDescent="0.2">
      <c r="A12112" t="s">
        <v>3724</v>
      </c>
      <c r="B12112" t="s">
        <v>3950</v>
      </c>
      <c r="C12112" s="9">
        <v>44832</v>
      </c>
      <c r="D12112" s="9">
        <v>44832</v>
      </c>
    </row>
    <row r="12113" spans="1:4" x14ac:dyDescent="0.2">
      <c r="A12113" t="s">
        <v>3724</v>
      </c>
      <c r="B12113" t="s">
        <v>3950</v>
      </c>
      <c r="C12113" s="9">
        <v>44832</v>
      </c>
      <c r="D12113" s="9">
        <v>44871</v>
      </c>
    </row>
    <row r="12114" spans="1:4" x14ac:dyDescent="0.2">
      <c r="A12114" t="s">
        <v>3724</v>
      </c>
      <c r="B12114" t="s">
        <v>3950</v>
      </c>
      <c r="C12114" s="9">
        <v>44832</v>
      </c>
      <c r="D12114" s="9">
        <v>44933</v>
      </c>
    </row>
    <row r="12115" spans="1:4" x14ac:dyDescent="0.2">
      <c r="A12115" t="s">
        <v>3724</v>
      </c>
      <c r="B12115" t="s">
        <v>3950</v>
      </c>
      <c r="C12115" s="9">
        <v>44832</v>
      </c>
      <c r="D12115" s="9">
        <v>44962</v>
      </c>
    </row>
    <row r="12116" spans="1:4" x14ac:dyDescent="0.2">
      <c r="A12116" t="s">
        <v>3724</v>
      </c>
      <c r="B12116" t="s">
        <v>3950</v>
      </c>
      <c r="C12116" s="9">
        <v>44832</v>
      </c>
      <c r="D12116" s="9">
        <v>44997</v>
      </c>
    </row>
    <row r="12117" spans="1:4" x14ac:dyDescent="0.2">
      <c r="A12117" t="s">
        <v>3724</v>
      </c>
      <c r="B12117" t="s">
        <v>3950</v>
      </c>
      <c r="C12117" s="9">
        <v>44832</v>
      </c>
      <c r="D12117" s="9">
        <v>45054</v>
      </c>
    </row>
    <row r="12118" spans="1:4" x14ac:dyDescent="0.2">
      <c r="A12118" t="s">
        <v>3724</v>
      </c>
      <c r="B12118" t="s">
        <v>3950</v>
      </c>
      <c r="C12118" s="9">
        <v>44832</v>
      </c>
      <c r="D12118" s="9">
        <v>45083</v>
      </c>
    </row>
    <row r="12119" spans="1:4" x14ac:dyDescent="0.2">
      <c r="A12119" t="s">
        <v>3724</v>
      </c>
      <c r="B12119" t="s">
        <v>3951</v>
      </c>
      <c r="C12119" s="9">
        <v>44971</v>
      </c>
      <c r="D12119" s="9">
        <v>44971</v>
      </c>
    </row>
    <row r="12120" spans="1:4" x14ac:dyDescent="0.2">
      <c r="A12120" t="s">
        <v>3724</v>
      </c>
      <c r="B12120" t="s">
        <v>3951</v>
      </c>
      <c r="C12120" s="9">
        <v>44971</v>
      </c>
      <c r="D12120" s="9">
        <v>45002</v>
      </c>
    </row>
    <row r="12121" spans="1:4" x14ac:dyDescent="0.2">
      <c r="A12121" t="s">
        <v>3724</v>
      </c>
      <c r="B12121" t="s">
        <v>3951</v>
      </c>
      <c r="C12121" s="9">
        <v>44971</v>
      </c>
      <c r="D12121" s="9">
        <v>45044</v>
      </c>
    </row>
    <row r="12122" spans="1:4" x14ac:dyDescent="0.2">
      <c r="A12122" t="s">
        <v>3724</v>
      </c>
      <c r="B12122" t="s">
        <v>3951</v>
      </c>
      <c r="C12122" s="9">
        <v>44971</v>
      </c>
      <c r="D12122" s="9">
        <v>45064</v>
      </c>
    </row>
    <row r="12123" spans="1:4" x14ac:dyDescent="0.2">
      <c r="A12123" t="s">
        <v>3725</v>
      </c>
      <c r="B12123" t="s">
        <v>3922</v>
      </c>
      <c r="C12123" s="9">
        <v>44847</v>
      </c>
      <c r="D12123" s="9">
        <v>44847</v>
      </c>
    </row>
    <row r="12124" spans="1:4" x14ac:dyDescent="0.2">
      <c r="A12124" t="s">
        <v>3725</v>
      </c>
      <c r="B12124" t="s">
        <v>3922</v>
      </c>
      <c r="C12124" s="9">
        <v>44847</v>
      </c>
      <c r="D12124" s="9">
        <v>44888</v>
      </c>
    </row>
    <row r="12125" spans="1:4" x14ac:dyDescent="0.2">
      <c r="A12125" t="s">
        <v>3725</v>
      </c>
      <c r="B12125" t="s">
        <v>3922</v>
      </c>
      <c r="C12125" s="9">
        <v>44847</v>
      </c>
      <c r="D12125" s="9">
        <v>44913</v>
      </c>
    </row>
    <row r="12126" spans="1:4" x14ac:dyDescent="0.2">
      <c r="A12126" t="s">
        <v>3725</v>
      </c>
      <c r="B12126" t="s">
        <v>3922</v>
      </c>
      <c r="C12126" s="9">
        <v>44847</v>
      </c>
      <c r="D12126" s="9">
        <v>44944</v>
      </c>
    </row>
    <row r="12127" spans="1:4" x14ac:dyDescent="0.2">
      <c r="A12127" t="s">
        <v>3725</v>
      </c>
      <c r="B12127" t="s">
        <v>3922</v>
      </c>
      <c r="C12127" s="9">
        <v>44847</v>
      </c>
      <c r="D12127" s="9">
        <v>44981</v>
      </c>
    </row>
    <row r="12128" spans="1:4" x14ac:dyDescent="0.2">
      <c r="A12128" t="s">
        <v>3725</v>
      </c>
      <c r="B12128" t="s">
        <v>3922</v>
      </c>
      <c r="C12128" s="9">
        <v>44847</v>
      </c>
      <c r="D12128" s="9">
        <v>45010</v>
      </c>
    </row>
    <row r="12129" spans="1:4" x14ac:dyDescent="0.2">
      <c r="A12129" t="s">
        <v>3725</v>
      </c>
      <c r="B12129" t="s">
        <v>3922</v>
      </c>
      <c r="C12129" s="9">
        <v>44847</v>
      </c>
      <c r="D12129" s="9">
        <v>45034</v>
      </c>
    </row>
    <row r="12130" spans="1:4" x14ac:dyDescent="0.2">
      <c r="A12130" t="s">
        <v>3725</v>
      </c>
      <c r="B12130" t="s">
        <v>3922</v>
      </c>
      <c r="C12130" s="9">
        <v>44847</v>
      </c>
      <c r="D12130" s="9">
        <v>45066</v>
      </c>
    </row>
    <row r="12131" spans="1:4" x14ac:dyDescent="0.2">
      <c r="A12131" t="s">
        <v>3725</v>
      </c>
      <c r="B12131" t="s">
        <v>3949</v>
      </c>
      <c r="C12131" s="9">
        <v>44940</v>
      </c>
      <c r="D12131" s="9">
        <v>44940</v>
      </c>
    </row>
    <row r="12132" spans="1:4" x14ac:dyDescent="0.2">
      <c r="A12132" t="s">
        <v>3725</v>
      </c>
      <c r="B12132" t="s">
        <v>3949</v>
      </c>
      <c r="C12132" s="9">
        <v>44940</v>
      </c>
      <c r="D12132" s="9">
        <v>44974</v>
      </c>
    </row>
    <row r="12133" spans="1:4" x14ac:dyDescent="0.2">
      <c r="A12133" t="s">
        <v>3725</v>
      </c>
      <c r="B12133" t="s">
        <v>3949</v>
      </c>
      <c r="C12133" s="9">
        <v>44940</v>
      </c>
      <c r="D12133" s="9">
        <v>45003</v>
      </c>
    </row>
    <row r="12134" spans="1:4" x14ac:dyDescent="0.2">
      <c r="A12134" t="s">
        <v>3725</v>
      </c>
      <c r="B12134" t="s">
        <v>3949</v>
      </c>
      <c r="C12134" s="9">
        <v>44940</v>
      </c>
      <c r="D12134" s="9">
        <v>45038</v>
      </c>
    </row>
    <row r="12135" spans="1:4" x14ac:dyDescent="0.2">
      <c r="A12135" t="s">
        <v>3725</v>
      </c>
      <c r="B12135" t="s">
        <v>3949</v>
      </c>
      <c r="C12135" s="9">
        <v>44940</v>
      </c>
      <c r="D12135" s="9">
        <v>45064</v>
      </c>
    </row>
    <row r="12136" spans="1:4" x14ac:dyDescent="0.2">
      <c r="A12136" t="s">
        <v>3726</v>
      </c>
      <c r="B12136" t="s">
        <v>3953</v>
      </c>
      <c r="C12136" s="9">
        <v>44941</v>
      </c>
      <c r="D12136" s="9">
        <v>44941</v>
      </c>
    </row>
    <row r="12137" spans="1:4" x14ac:dyDescent="0.2">
      <c r="A12137" t="s">
        <v>3726</v>
      </c>
      <c r="B12137" t="s">
        <v>3953</v>
      </c>
      <c r="C12137" s="9">
        <v>44941</v>
      </c>
      <c r="D12137" s="9">
        <v>44979</v>
      </c>
    </row>
    <row r="12138" spans="1:4" x14ac:dyDescent="0.2">
      <c r="A12138" t="s">
        <v>3726</v>
      </c>
      <c r="B12138" t="s">
        <v>3953</v>
      </c>
      <c r="C12138" s="9">
        <v>44941</v>
      </c>
      <c r="D12138" s="9">
        <v>45001</v>
      </c>
    </row>
    <row r="12139" spans="1:4" x14ac:dyDescent="0.2">
      <c r="A12139" t="s">
        <v>3726</v>
      </c>
      <c r="B12139" t="s">
        <v>3953</v>
      </c>
      <c r="C12139" s="9">
        <v>44941</v>
      </c>
      <c r="D12139" s="9">
        <v>45032</v>
      </c>
    </row>
    <row r="12140" spans="1:4" x14ac:dyDescent="0.2">
      <c r="A12140" t="s">
        <v>3726</v>
      </c>
      <c r="B12140" t="s">
        <v>3953</v>
      </c>
      <c r="C12140" s="9">
        <v>44941</v>
      </c>
      <c r="D12140" s="9">
        <v>45065</v>
      </c>
    </row>
    <row r="12141" spans="1:4" x14ac:dyDescent="0.2">
      <c r="A12141" t="s">
        <v>3726</v>
      </c>
      <c r="B12141" t="s">
        <v>3949</v>
      </c>
      <c r="C12141" s="9">
        <v>45038</v>
      </c>
      <c r="D12141" s="9">
        <v>45038</v>
      </c>
    </row>
    <row r="12142" spans="1:4" x14ac:dyDescent="0.2">
      <c r="A12142" t="s">
        <v>3726</v>
      </c>
      <c r="B12142" t="s">
        <v>3949</v>
      </c>
      <c r="C12142" s="9">
        <v>45038</v>
      </c>
      <c r="D12142" s="9">
        <v>45070</v>
      </c>
    </row>
    <row r="12143" spans="1:4" x14ac:dyDescent="0.2">
      <c r="A12143" t="s">
        <v>3726</v>
      </c>
      <c r="B12143" t="s">
        <v>3949</v>
      </c>
      <c r="C12143" s="9">
        <v>45038</v>
      </c>
      <c r="D12143" s="9">
        <v>45078</v>
      </c>
    </row>
    <row r="12144" spans="1:4" x14ac:dyDescent="0.2">
      <c r="A12144" t="s">
        <v>3727</v>
      </c>
      <c r="B12144" t="s">
        <v>3925</v>
      </c>
      <c r="C12144" s="9">
        <v>44717</v>
      </c>
      <c r="D12144" s="9">
        <v>44717</v>
      </c>
    </row>
    <row r="12145" spans="1:4" x14ac:dyDescent="0.2">
      <c r="A12145" t="s">
        <v>3727</v>
      </c>
      <c r="B12145" t="s">
        <v>3925</v>
      </c>
      <c r="C12145" s="9">
        <v>44717</v>
      </c>
      <c r="D12145" s="9">
        <v>44792</v>
      </c>
    </row>
    <row r="12146" spans="1:4" x14ac:dyDescent="0.2">
      <c r="A12146" t="s">
        <v>3727</v>
      </c>
      <c r="B12146" t="s">
        <v>3925</v>
      </c>
      <c r="C12146" s="9">
        <v>44717</v>
      </c>
      <c r="D12146" s="9">
        <v>44816</v>
      </c>
    </row>
    <row r="12147" spans="1:4" x14ac:dyDescent="0.2">
      <c r="A12147" t="s">
        <v>3727</v>
      </c>
      <c r="B12147" t="s">
        <v>3925</v>
      </c>
      <c r="C12147" s="9">
        <v>44717</v>
      </c>
      <c r="D12147" s="9">
        <v>44844</v>
      </c>
    </row>
    <row r="12148" spans="1:4" x14ac:dyDescent="0.2">
      <c r="A12148" t="s">
        <v>3727</v>
      </c>
      <c r="B12148" t="s">
        <v>3925</v>
      </c>
      <c r="C12148" s="9">
        <v>44717</v>
      </c>
      <c r="D12148" s="9">
        <v>44877</v>
      </c>
    </row>
    <row r="12149" spans="1:4" x14ac:dyDescent="0.2">
      <c r="A12149" t="s">
        <v>3727</v>
      </c>
      <c r="B12149" t="s">
        <v>3925</v>
      </c>
      <c r="C12149" s="9">
        <v>44717</v>
      </c>
      <c r="D12149" s="9">
        <v>44904</v>
      </c>
    </row>
    <row r="12150" spans="1:4" x14ac:dyDescent="0.2">
      <c r="A12150" t="s">
        <v>3727</v>
      </c>
      <c r="B12150" t="s">
        <v>3925</v>
      </c>
      <c r="C12150" s="9">
        <v>44717</v>
      </c>
      <c r="D12150" s="9">
        <v>44932</v>
      </c>
    </row>
    <row r="12151" spans="1:4" x14ac:dyDescent="0.2">
      <c r="A12151" t="s">
        <v>3727</v>
      </c>
      <c r="B12151" t="s">
        <v>3925</v>
      </c>
      <c r="C12151" s="9">
        <v>44717</v>
      </c>
      <c r="D12151" s="9">
        <v>45062</v>
      </c>
    </row>
    <row r="12152" spans="1:4" x14ac:dyDescent="0.2">
      <c r="A12152" t="s">
        <v>3728</v>
      </c>
      <c r="B12152" t="s">
        <v>3926</v>
      </c>
      <c r="C12152" s="9">
        <v>44606</v>
      </c>
      <c r="D12152" s="9">
        <v>44606</v>
      </c>
    </row>
    <row r="12153" spans="1:4" x14ac:dyDescent="0.2">
      <c r="A12153" t="s">
        <v>3728</v>
      </c>
      <c r="B12153" t="s">
        <v>3926</v>
      </c>
      <c r="C12153" s="9">
        <v>44606</v>
      </c>
      <c r="D12153" s="9">
        <v>44643</v>
      </c>
    </row>
    <row r="12154" spans="1:4" x14ac:dyDescent="0.2">
      <c r="A12154" t="s">
        <v>3728</v>
      </c>
      <c r="B12154" t="s">
        <v>3926</v>
      </c>
      <c r="C12154" s="9">
        <v>44606</v>
      </c>
      <c r="D12154" s="9">
        <v>44680</v>
      </c>
    </row>
    <row r="12155" spans="1:4" x14ac:dyDescent="0.2">
      <c r="A12155" t="s">
        <v>3728</v>
      </c>
      <c r="B12155" t="s">
        <v>3926</v>
      </c>
      <c r="C12155" s="9">
        <v>44606</v>
      </c>
      <c r="D12155" s="9">
        <v>44699</v>
      </c>
    </row>
    <row r="12156" spans="1:4" x14ac:dyDescent="0.2">
      <c r="A12156" t="s">
        <v>3728</v>
      </c>
      <c r="B12156" t="s">
        <v>3926</v>
      </c>
      <c r="C12156" s="9">
        <v>44606</v>
      </c>
      <c r="D12156" s="9">
        <v>44729</v>
      </c>
    </row>
    <row r="12157" spans="1:4" x14ac:dyDescent="0.2">
      <c r="A12157" t="s">
        <v>3728</v>
      </c>
      <c r="B12157" t="s">
        <v>3926</v>
      </c>
      <c r="C12157" s="9">
        <v>44606</v>
      </c>
      <c r="D12157" s="9">
        <v>44763</v>
      </c>
    </row>
    <row r="12158" spans="1:4" x14ac:dyDescent="0.2">
      <c r="A12158" t="s">
        <v>3728</v>
      </c>
      <c r="B12158" t="s">
        <v>3926</v>
      </c>
      <c r="C12158" s="9">
        <v>44606</v>
      </c>
      <c r="D12158" s="9">
        <v>44797</v>
      </c>
    </row>
    <row r="12159" spans="1:4" x14ac:dyDescent="0.2">
      <c r="A12159" t="s">
        <v>3728</v>
      </c>
      <c r="B12159" t="s">
        <v>3926</v>
      </c>
      <c r="C12159" s="9">
        <v>44606</v>
      </c>
      <c r="D12159" s="9">
        <v>44818</v>
      </c>
    </row>
    <row r="12160" spans="1:4" x14ac:dyDescent="0.2">
      <c r="A12160" t="s">
        <v>3728</v>
      </c>
      <c r="B12160" t="s">
        <v>3926</v>
      </c>
      <c r="C12160" s="9">
        <v>44606</v>
      </c>
      <c r="D12160" s="9">
        <v>44850</v>
      </c>
    </row>
    <row r="12161" spans="1:4" x14ac:dyDescent="0.2">
      <c r="A12161" t="s">
        <v>3728</v>
      </c>
      <c r="B12161" t="s">
        <v>3926</v>
      </c>
      <c r="C12161" s="9">
        <v>44606</v>
      </c>
      <c r="D12161" s="9">
        <v>44892</v>
      </c>
    </row>
    <row r="12162" spans="1:4" x14ac:dyDescent="0.2">
      <c r="A12162" t="s">
        <v>3728</v>
      </c>
      <c r="B12162" t="s">
        <v>3926</v>
      </c>
      <c r="C12162" s="9">
        <v>44606</v>
      </c>
      <c r="D12162" s="9">
        <v>44921</v>
      </c>
    </row>
    <row r="12163" spans="1:4" x14ac:dyDescent="0.2">
      <c r="A12163" t="s">
        <v>3728</v>
      </c>
      <c r="B12163" t="s">
        <v>3926</v>
      </c>
      <c r="C12163" s="9">
        <v>44606</v>
      </c>
      <c r="D12163" s="9">
        <v>44942</v>
      </c>
    </row>
    <row r="12164" spans="1:4" x14ac:dyDescent="0.2">
      <c r="A12164" t="s">
        <v>3728</v>
      </c>
      <c r="B12164" t="s">
        <v>3926</v>
      </c>
      <c r="C12164" s="9">
        <v>44606</v>
      </c>
      <c r="D12164" s="9">
        <v>44974</v>
      </c>
    </row>
    <row r="12165" spans="1:4" x14ac:dyDescent="0.2">
      <c r="A12165" t="s">
        <v>3728</v>
      </c>
      <c r="B12165" t="s">
        <v>3926</v>
      </c>
      <c r="C12165" s="9">
        <v>44606</v>
      </c>
      <c r="D12165" s="9">
        <v>45014</v>
      </c>
    </row>
    <row r="12166" spans="1:4" x14ac:dyDescent="0.2">
      <c r="A12166" t="s">
        <v>3728</v>
      </c>
      <c r="B12166" t="s">
        <v>3926</v>
      </c>
      <c r="C12166" s="9">
        <v>44606</v>
      </c>
      <c r="D12166" s="9">
        <v>45045</v>
      </c>
    </row>
    <row r="12167" spans="1:4" x14ac:dyDescent="0.2">
      <c r="A12167" t="s">
        <v>3728</v>
      </c>
      <c r="B12167" t="s">
        <v>3926</v>
      </c>
      <c r="C12167" s="9">
        <v>44606</v>
      </c>
      <c r="D12167" s="9">
        <v>45060</v>
      </c>
    </row>
    <row r="12168" spans="1:4" x14ac:dyDescent="0.2">
      <c r="A12168" t="s">
        <v>3728</v>
      </c>
      <c r="B12168" t="s">
        <v>3953</v>
      </c>
      <c r="C12168" s="9">
        <v>44844</v>
      </c>
      <c r="D12168" s="9">
        <v>44844</v>
      </c>
    </row>
    <row r="12169" spans="1:4" x14ac:dyDescent="0.2">
      <c r="A12169" t="s">
        <v>3728</v>
      </c>
      <c r="B12169" t="s">
        <v>3953</v>
      </c>
      <c r="C12169" s="9">
        <v>44844</v>
      </c>
      <c r="D12169" s="9">
        <v>44880</v>
      </c>
    </row>
    <row r="12170" spans="1:4" x14ac:dyDescent="0.2">
      <c r="A12170" t="s">
        <v>3728</v>
      </c>
      <c r="B12170" t="s">
        <v>3953</v>
      </c>
      <c r="C12170" s="9">
        <v>44844</v>
      </c>
      <c r="D12170" s="9">
        <v>44917</v>
      </c>
    </row>
    <row r="12171" spans="1:4" x14ac:dyDescent="0.2">
      <c r="A12171" t="s">
        <v>3728</v>
      </c>
      <c r="B12171" t="s">
        <v>3953</v>
      </c>
      <c r="C12171" s="9">
        <v>44844</v>
      </c>
      <c r="D12171" s="9">
        <v>44940</v>
      </c>
    </row>
    <row r="12172" spans="1:4" x14ac:dyDescent="0.2">
      <c r="A12172" t="s">
        <v>3728</v>
      </c>
      <c r="B12172" t="s">
        <v>3953</v>
      </c>
      <c r="C12172" s="9">
        <v>44844</v>
      </c>
      <c r="D12172" s="9">
        <v>44976</v>
      </c>
    </row>
    <row r="12173" spans="1:4" x14ac:dyDescent="0.2">
      <c r="A12173" t="s">
        <v>3728</v>
      </c>
      <c r="B12173" t="s">
        <v>3953</v>
      </c>
      <c r="C12173" s="9">
        <v>44844</v>
      </c>
      <c r="D12173" s="9">
        <v>45007</v>
      </c>
    </row>
    <row r="12174" spans="1:4" x14ac:dyDescent="0.2">
      <c r="A12174" t="s">
        <v>3728</v>
      </c>
      <c r="B12174" t="s">
        <v>3953</v>
      </c>
      <c r="C12174" s="9">
        <v>44844</v>
      </c>
      <c r="D12174" s="9">
        <v>45026</v>
      </c>
    </row>
    <row r="12175" spans="1:4" x14ac:dyDescent="0.2">
      <c r="A12175" t="s">
        <v>3728</v>
      </c>
      <c r="B12175" t="s">
        <v>3953</v>
      </c>
      <c r="C12175" s="9">
        <v>44844</v>
      </c>
      <c r="D12175" s="9">
        <v>45063</v>
      </c>
    </row>
    <row r="12176" spans="1:4" x14ac:dyDescent="0.2">
      <c r="A12176" t="s">
        <v>3729</v>
      </c>
      <c r="B12176" t="s">
        <v>3927</v>
      </c>
      <c r="C12176" s="9">
        <v>44842</v>
      </c>
      <c r="D12176" s="9">
        <v>44842</v>
      </c>
    </row>
    <row r="12177" spans="1:4" x14ac:dyDescent="0.2">
      <c r="A12177" t="s">
        <v>3729</v>
      </c>
      <c r="B12177" t="s">
        <v>3927</v>
      </c>
      <c r="C12177" s="9">
        <v>44842</v>
      </c>
      <c r="D12177" s="9">
        <v>44886</v>
      </c>
    </row>
    <row r="12178" spans="1:4" x14ac:dyDescent="0.2">
      <c r="A12178" t="s">
        <v>3729</v>
      </c>
      <c r="B12178" t="s">
        <v>3927</v>
      </c>
      <c r="C12178" s="9">
        <v>44842</v>
      </c>
      <c r="D12178" s="9">
        <v>44905</v>
      </c>
    </row>
    <row r="12179" spans="1:4" x14ac:dyDescent="0.2">
      <c r="A12179" t="s">
        <v>3729</v>
      </c>
      <c r="B12179" t="s">
        <v>3927</v>
      </c>
      <c r="C12179" s="9">
        <v>44842</v>
      </c>
      <c r="D12179" s="9">
        <v>44940</v>
      </c>
    </row>
    <row r="12180" spans="1:4" x14ac:dyDescent="0.2">
      <c r="A12180" t="s">
        <v>3729</v>
      </c>
      <c r="B12180" t="s">
        <v>3927</v>
      </c>
      <c r="C12180" s="9">
        <v>44842</v>
      </c>
      <c r="D12180" s="9">
        <v>44977</v>
      </c>
    </row>
    <row r="12181" spans="1:4" x14ac:dyDescent="0.2">
      <c r="A12181" t="s">
        <v>3729</v>
      </c>
      <c r="B12181" t="s">
        <v>3927</v>
      </c>
      <c r="C12181" s="9">
        <v>44842</v>
      </c>
      <c r="D12181" s="9">
        <v>45006</v>
      </c>
    </row>
    <row r="12182" spans="1:4" x14ac:dyDescent="0.2">
      <c r="A12182" t="s">
        <v>3729</v>
      </c>
      <c r="B12182" t="s">
        <v>3927</v>
      </c>
      <c r="C12182" s="9">
        <v>44842</v>
      </c>
      <c r="D12182" s="9">
        <v>45028</v>
      </c>
    </row>
    <row r="12183" spans="1:4" x14ac:dyDescent="0.2">
      <c r="A12183" t="s">
        <v>3729</v>
      </c>
      <c r="B12183" t="s">
        <v>3927</v>
      </c>
      <c r="C12183" s="9">
        <v>44842</v>
      </c>
      <c r="D12183" s="9">
        <v>45054</v>
      </c>
    </row>
    <row r="12184" spans="1:4" x14ac:dyDescent="0.2">
      <c r="A12184" t="s">
        <v>3729</v>
      </c>
      <c r="B12184" t="s">
        <v>3923</v>
      </c>
      <c r="C12184" s="9">
        <v>44849</v>
      </c>
      <c r="D12184" s="9">
        <v>44849</v>
      </c>
    </row>
    <row r="12185" spans="1:4" x14ac:dyDescent="0.2">
      <c r="A12185" t="s">
        <v>3729</v>
      </c>
      <c r="B12185" t="s">
        <v>3923</v>
      </c>
      <c r="C12185" s="9">
        <v>44849</v>
      </c>
      <c r="D12185" s="9">
        <v>44892</v>
      </c>
    </row>
    <row r="12186" spans="1:4" x14ac:dyDescent="0.2">
      <c r="A12186" t="s">
        <v>3729</v>
      </c>
      <c r="B12186" t="s">
        <v>3923</v>
      </c>
      <c r="C12186" s="9">
        <v>44849</v>
      </c>
      <c r="D12186" s="9">
        <v>44922</v>
      </c>
    </row>
    <row r="12187" spans="1:4" x14ac:dyDescent="0.2">
      <c r="A12187" t="s">
        <v>3729</v>
      </c>
      <c r="B12187" t="s">
        <v>3923</v>
      </c>
      <c r="C12187" s="9">
        <v>44849</v>
      </c>
      <c r="D12187" s="9">
        <v>44951</v>
      </c>
    </row>
    <row r="12188" spans="1:4" x14ac:dyDescent="0.2">
      <c r="A12188" t="s">
        <v>3729</v>
      </c>
      <c r="B12188" t="s">
        <v>3923</v>
      </c>
      <c r="C12188" s="9">
        <v>44849</v>
      </c>
      <c r="D12188" s="9">
        <v>44981</v>
      </c>
    </row>
    <row r="12189" spans="1:4" x14ac:dyDescent="0.2">
      <c r="A12189" t="s">
        <v>3729</v>
      </c>
      <c r="B12189" t="s">
        <v>3923</v>
      </c>
      <c r="C12189" s="9">
        <v>44849</v>
      </c>
      <c r="D12189" s="9">
        <v>45010</v>
      </c>
    </row>
    <row r="12190" spans="1:4" x14ac:dyDescent="0.2">
      <c r="A12190" t="s">
        <v>3729</v>
      </c>
      <c r="B12190" t="s">
        <v>3923</v>
      </c>
      <c r="C12190" s="9">
        <v>44849</v>
      </c>
      <c r="D12190" s="9">
        <v>45043</v>
      </c>
    </row>
    <row r="12191" spans="1:4" x14ac:dyDescent="0.2">
      <c r="A12191" t="s">
        <v>3729</v>
      </c>
      <c r="B12191" t="s">
        <v>3923</v>
      </c>
      <c r="C12191" s="9">
        <v>44849</v>
      </c>
      <c r="D12191" s="9">
        <v>45074</v>
      </c>
    </row>
    <row r="12192" spans="1:4" x14ac:dyDescent="0.2">
      <c r="A12192" t="s">
        <v>3730</v>
      </c>
      <c r="B12192" t="s">
        <v>3952</v>
      </c>
      <c r="C12192" s="9">
        <v>44715</v>
      </c>
      <c r="D12192" s="9">
        <v>44715</v>
      </c>
    </row>
    <row r="12193" spans="1:4" x14ac:dyDescent="0.2">
      <c r="A12193" t="s">
        <v>3730</v>
      </c>
      <c r="B12193" t="s">
        <v>3952</v>
      </c>
      <c r="C12193" s="9">
        <v>44715</v>
      </c>
      <c r="D12193" s="9">
        <v>44751</v>
      </c>
    </row>
    <row r="12194" spans="1:4" x14ac:dyDescent="0.2">
      <c r="A12194" t="s">
        <v>3730</v>
      </c>
      <c r="B12194" t="s">
        <v>3952</v>
      </c>
      <c r="C12194" s="9">
        <v>44715</v>
      </c>
      <c r="D12194" s="9">
        <v>44777</v>
      </c>
    </row>
    <row r="12195" spans="1:4" x14ac:dyDescent="0.2">
      <c r="A12195" t="s">
        <v>3730</v>
      </c>
      <c r="B12195" t="s">
        <v>3952</v>
      </c>
      <c r="C12195" s="9">
        <v>44715</v>
      </c>
      <c r="D12195" s="9">
        <v>44813</v>
      </c>
    </row>
    <row r="12196" spans="1:4" x14ac:dyDescent="0.2">
      <c r="A12196" t="s">
        <v>3730</v>
      </c>
      <c r="B12196" t="s">
        <v>3952</v>
      </c>
      <c r="C12196" s="9">
        <v>44715</v>
      </c>
      <c r="D12196" s="9">
        <v>44852</v>
      </c>
    </row>
    <row r="12197" spans="1:4" x14ac:dyDescent="0.2">
      <c r="A12197" t="s">
        <v>3730</v>
      </c>
      <c r="B12197" t="s">
        <v>3952</v>
      </c>
      <c r="C12197" s="9">
        <v>44715</v>
      </c>
      <c r="D12197" s="9">
        <v>44869</v>
      </c>
    </row>
    <row r="12198" spans="1:4" x14ac:dyDescent="0.2">
      <c r="A12198" t="s">
        <v>3730</v>
      </c>
      <c r="B12198" t="s">
        <v>3952</v>
      </c>
      <c r="C12198" s="9">
        <v>44715</v>
      </c>
      <c r="D12198" s="9">
        <v>44903</v>
      </c>
    </row>
    <row r="12199" spans="1:4" x14ac:dyDescent="0.2">
      <c r="A12199" t="s">
        <v>3730</v>
      </c>
      <c r="B12199" t="s">
        <v>3952</v>
      </c>
      <c r="C12199" s="9">
        <v>44715</v>
      </c>
      <c r="D12199" s="9">
        <v>44933</v>
      </c>
    </row>
    <row r="12200" spans="1:4" x14ac:dyDescent="0.2">
      <c r="A12200" t="s">
        <v>3730</v>
      </c>
      <c r="B12200" t="s">
        <v>3952</v>
      </c>
      <c r="C12200" s="9">
        <v>44715</v>
      </c>
      <c r="D12200" s="9">
        <v>44965</v>
      </c>
    </row>
    <row r="12201" spans="1:4" x14ac:dyDescent="0.2">
      <c r="A12201" t="s">
        <v>3730</v>
      </c>
      <c r="B12201" t="s">
        <v>3952</v>
      </c>
      <c r="C12201" s="9">
        <v>44715</v>
      </c>
      <c r="D12201" s="9">
        <v>44997</v>
      </c>
    </row>
    <row r="12202" spans="1:4" x14ac:dyDescent="0.2">
      <c r="A12202" t="s">
        <v>3730</v>
      </c>
      <c r="B12202" t="s">
        <v>3952</v>
      </c>
      <c r="C12202" s="9">
        <v>44715</v>
      </c>
      <c r="D12202" s="9">
        <v>45026</v>
      </c>
    </row>
    <row r="12203" spans="1:4" x14ac:dyDescent="0.2">
      <c r="A12203" t="s">
        <v>3730</v>
      </c>
      <c r="B12203" t="s">
        <v>3952</v>
      </c>
      <c r="C12203" s="9">
        <v>44715</v>
      </c>
      <c r="D12203" s="9">
        <v>45052</v>
      </c>
    </row>
    <row r="12204" spans="1:4" x14ac:dyDescent="0.2">
      <c r="A12204" t="s">
        <v>3730</v>
      </c>
      <c r="B12204" t="s">
        <v>3953</v>
      </c>
      <c r="C12204" s="9">
        <v>44989</v>
      </c>
      <c r="D12204" s="9">
        <v>44989</v>
      </c>
    </row>
    <row r="12205" spans="1:4" x14ac:dyDescent="0.2">
      <c r="A12205" t="s">
        <v>3730</v>
      </c>
      <c r="B12205" t="s">
        <v>3953</v>
      </c>
      <c r="C12205" s="9">
        <v>44989</v>
      </c>
      <c r="D12205" s="9">
        <v>45026</v>
      </c>
    </row>
    <row r="12206" spans="1:4" x14ac:dyDescent="0.2">
      <c r="A12206" t="s">
        <v>3730</v>
      </c>
      <c r="B12206" t="s">
        <v>3953</v>
      </c>
      <c r="C12206" s="9">
        <v>44989</v>
      </c>
      <c r="D12206" s="9">
        <v>45062</v>
      </c>
    </row>
    <row r="12207" spans="1:4" x14ac:dyDescent="0.2">
      <c r="A12207" t="s">
        <v>3731</v>
      </c>
      <c r="B12207" t="s">
        <v>3924</v>
      </c>
      <c r="C12207" s="9">
        <v>44927</v>
      </c>
      <c r="D12207" s="9">
        <v>44927</v>
      </c>
    </row>
    <row r="12208" spans="1:4" x14ac:dyDescent="0.2">
      <c r="A12208" t="s">
        <v>3731</v>
      </c>
      <c r="B12208" t="s">
        <v>3924</v>
      </c>
      <c r="C12208" s="9">
        <v>44927</v>
      </c>
      <c r="D12208" s="9">
        <v>44962</v>
      </c>
    </row>
    <row r="12209" spans="1:4" x14ac:dyDescent="0.2">
      <c r="A12209" t="s">
        <v>3731</v>
      </c>
      <c r="B12209" t="s">
        <v>3924</v>
      </c>
      <c r="C12209" s="9">
        <v>44927</v>
      </c>
      <c r="D12209" s="9">
        <v>45001</v>
      </c>
    </row>
    <row r="12210" spans="1:4" x14ac:dyDescent="0.2">
      <c r="A12210" t="s">
        <v>3731</v>
      </c>
      <c r="B12210" t="s">
        <v>3924</v>
      </c>
      <c r="C12210" s="9">
        <v>44927</v>
      </c>
      <c r="D12210" s="9">
        <v>45023</v>
      </c>
    </row>
    <row r="12211" spans="1:4" x14ac:dyDescent="0.2">
      <c r="A12211" t="s">
        <v>3731</v>
      </c>
      <c r="B12211" t="s">
        <v>3924</v>
      </c>
      <c r="C12211" s="9">
        <v>44927</v>
      </c>
      <c r="D12211" s="9">
        <v>45061</v>
      </c>
    </row>
    <row r="12212" spans="1:4" x14ac:dyDescent="0.2">
      <c r="A12212" t="s">
        <v>3732</v>
      </c>
      <c r="B12212" t="s">
        <v>3921</v>
      </c>
      <c r="C12212" s="9">
        <v>44671</v>
      </c>
      <c r="D12212" s="9">
        <v>44671</v>
      </c>
    </row>
    <row r="12213" spans="1:4" x14ac:dyDescent="0.2">
      <c r="A12213" t="s">
        <v>3732</v>
      </c>
      <c r="B12213" t="s">
        <v>3921</v>
      </c>
      <c r="C12213" s="9">
        <v>44671</v>
      </c>
      <c r="D12213" s="9">
        <v>44710</v>
      </c>
    </row>
    <row r="12214" spans="1:4" x14ac:dyDescent="0.2">
      <c r="A12214" t="s">
        <v>3732</v>
      </c>
      <c r="B12214" t="s">
        <v>3921</v>
      </c>
      <c r="C12214" s="9">
        <v>44671</v>
      </c>
      <c r="D12214" s="9">
        <v>44741</v>
      </c>
    </row>
    <row r="12215" spans="1:4" x14ac:dyDescent="0.2">
      <c r="A12215" t="s">
        <v>3732</v>
      </c>
      <c r="B12215" t="s">
        <v>3921</v>
      </c>
      <c r="C12215" s="9">
        <v>44671</v>
      </c>
      <c r="D12215" s="9">
        <v>44767</v>
      </c>
    </row>
    <row r="12216" spans="1:4" x14ac:dyDescent="0.2">
      <c r="A12216" t="s">
        <v>3732</v>
      </c>
      <c r="B12216" t="s">
        <v>3921</v>
      </c>
      <c r="C12216" s="9">
        <v>44671</v>
      </c>
      <c r="D12216" s="9">
        <v>44793</v>
      </c>
    </row>
    <row r="12217" spans="1:4" x14ac:dyDescent="0.2">
      <c r="A12217" t="s">
        <v>3732</v>
      </c>
      <c r="B12217" t="s">
        <v>3921</v>
      </c>
      <c r="C12217" s="9">
        <v>44671</v>
      </c>
      <c r="D12217" s="9">
        <v>44830</v>
      </c>
    </row>
    <row r="12218" spans="1:4" x14ac:dyDescent="0.2">
      <c r="A12218" t="s">
        <v>3732</v>
      </c>
      <c r="B12218" t="s">
        <v>3921</v>
      </c>
      <c r="C12218" s="9">
        <v>44671</v>
      </c>
      <c r="D12218" s="9">
        <v>44837</v>
      </c>
    </row>
    <row r="12219" spans="1:4" x14ac:dyDescent="0.2">
      <c r="A12219" t="s">
        <v>3732</v>
      </c>
      <c r="B12219" t="s">
        <v>3921</v>
      </c>
      <c r="C12219" s="9">
        <v>44671</v>
      </c>
      <c r="D12219" s="9">
        <v>44868</v>
      </c>
    </row>
    <row r="12220" spans="1:4" x14ac:dyDescent="0.2">
      <c r="A12220" t="s">
        <v>3732</v>
      </c>
      <c r="B12220" t="s">
        <v>3921</v>
      </c>
      <c r="C12220" s="9">
        <v>44671</v>
      </c>
      <c r="D12220" s="9">
        <v>44897</v>
      </c>
    </row>
    <row r="12221" spans="1:4" x14ac:dyDescent="0.2">
      <c r="A12221" t="s">
        <v>3732</v>
      </c>
      <c r="B12221" t="s">
        <v>3921</v>
      </c>
      <c r="C12221" s="9">
        <v>44671</v>
      </c>
      <c r="D12221" s="9">
        <v>44954</v>
      </c>
    </row>
    <row r="12222" spans="1:4" x14ac:dyDescent="0.2">
      <c r="A12222" t="s">
        <v>3732</v>
      </c>
      <c r="B12222" t="s">
        <v>3921</v>
      </c>
      <c r="C12222" s="9">
        <v>44671</v>
      </c>
      <c r="D12222" s="9">
        <v>44958</v>
      </c>
    </row>
    <row r="12223" spans="1:4" x14ac:dyDescent="0.2">
      <c r="A12223" t="s">
        <v>3732</v>
      </c>
      <c r="B12223" t="s">
        <v>3921</v>
      </c>
      <c r="C12223" s="9">
        <v>44671</v>
      </c>
      <c r="D12223" s="9">
        <v>44987</v>
      </c>
    </row>
    <row r="12224" spans="1:4" x14ac:dyDescent="0.2">
      <c r="A12224" t="s">
        <v>3732</v>
      </c>
      <c r="B12224" t="s">
        <v>3921</v>
      </c>
      <c r="C12224" s="9">
        <v>44671</v>
      </c>
      <c r="D12224" s="9">
        <v>45036</v>
      </c>
    </row>
    <row r="12225" spans="1:4" x14ac:dyDescent="0.2">
      <c r="A12225" t="s">
        <v>3732</v>
      </c>
      <c r="B12225" t="s">
        <v>3921</v>
      </c>
      <c r="C12225" s="9">
        <v>44671</v>
      </c>
      <c r="D12225" s="9">
        <v>45051</v>
      </c>
    </row>
    <row r="12226" spans="1:4" x14ac:dyDescent="0.2">
      <c r="A12226" t="s">
        <v>3733</v>
      </c>
      <c r="B12226" t="s">
        <v>3949</v>
      </c>
      <c r="C12226" s="9">
        <v>44603</v>
      </c>
      <c r="D12226" s="9">
        <v>44603</v>
      </c>
    </row>
    <row r="12227" spans="1:4" x14ac:dyDescent="0.2">
      <c r="A12227" t="s">
        <v>3733</v>
      </c>
      <c r="B12227" t="s">
        <v>3949</v>
      </c>
      <c r="C12227" s="9">
        <v>44603</v>
      </c>
      <c r="D12227" s="9">
        <v>44644</v>
      </c>
    </row>
    <row r="12228" spans="1:4" x14ac:dyDescent="0.2">
      <c r="A12228" t="s">
        <v>3733</v>
      </c>
      <c r="B12228" t="s">
        <v>3949</v>
      </c>
      <c r="C12228" s="9">
        <v>44603</v>
      </c>
      <c r="D12228" s="9">
        <v>44663</v>
      </c>
    </row>
    <row r="12229" spans="1:4" x14ac:dyDescent="0.2">
      <c r="A12229" t="s">
        <v>3733</v>
      </c>
      <c r="B12229" t="s">
        <v>3949</v>
      </c>
      <c r="C12229" s="9">
        <v>44603</v>
      </c>
      <c r="D12229" s="9">
        <v>44734</v>
      </c>
    </row>
    <row r="12230" spans="1:4" x14ac:dyDescent="0.2">
      <c r="A12230" t="s">
        <v>3733</v>
      </c>
      <c r="B12230" t="s">
        <v>3949</v>
      </c>
      <c r="C12230" s="9">
        <v>44603</v>
      </c>
      <c r="D12230" s="9">
        <v>44822</v>
      </c>
    </row>
    <row r="12231" spans="1:4" x14ac:dyDescent="0.2">
      <c r="A12231" t="s">
        <v>3733</v>
      </c>
      <c r="B12231" t="s">
        <v>3949</v>
      </c>
      <c r="C12231" s="9">
        <v>44603</v>
      </c>
      <c r="D12231" s="9">
        <v>44852</v>
      </c>
    </row>
    <row r="12232" spans="1:4" x14ac:dyDescent="0.2">
      <c r="A12232" t="s">
        <v>3733</v>
      </c>
      <c r="B12232" t="s">
        <v>3949</v>
      </c>
      <c r="C12232" s="9">
        <v>44603</v>
      </c>
      <c r="D12232" s="9">
        <v>44877</v>
      </c>
    </row>
    <row r="12233" spans="1:4" x14ac:dyDescent="0.2">
      <c r="A12233" t="s">
        <v>3733</v>
      </c>
      <c r="B12233" t="s">
        <v>3949</v>
      </c>
      <c r="C12233" s="9">
        <v>44603</v>
      </c>
      <c r="D12233" s="9">
        <v>44911</v>
      </c>
    </row>
    <row r="12234" spans="1:4" x14ac:dyDescent="0.2">
      <c r="A12234" t="s">
        <v>3733</v>
      </c>
      <c r="B12234" t="s">
        <v>3949</v>
      </c>
      <c r="C12234" s="9">
        <v>44603</v>
      </c>
      <c r="D12234" s="9">
        <v>44949</v>
      </c>
    </row>
    <row r="12235" spans="1:4" x14ac:dyDescent="0.2">
      <c r="A12235" t="s">
        <v>3733</v>
      </c>
      <c r="B12235" t="s">
        <v>3949</v>
      </c>
      <c r="C12235" s="9">
        <v>44603</v>
      </c>
      <c r="D12235" s="9">
        <v>44974</v>
      </c>
    </row>
    <row r="12236" spans="1:4" x14ac:dyDescent="0.2">
      <c r="A12236" t="s">
        <v>3733</v>
      </c>
      <c r="B12236" t="s">
        <v>3949</v>
      </c>
      <c r="C12236" s="9">
        <v>44603</v>
      </c>
      <c r="D12236" s="9">
        <v>45010</v>
      </c>
    </row>
    <row r="12237" spans="1:4" x14ac:dyDescent="0.2">
      <c r="A12237" t="s">
        <v>3733</v>
      </c>
      <c r="B12237" t="s">
        <v>3949</v>
      </c>
      <c r="C12237" s="9">
        <v>44603</v>
      </c>
      <c r="D12237" s="9">
        <v>45032</v>
      </c>
    </row>
    <row r="12238" spans="1:4" x14ac:dyDescent="0.2">
      <c r="A12238" t="s">
        <v>3733</v>
      </c>
      <c r="B12238" t="s">
        <v>3949</v>
      </c>
      <c r="C12238" s="9">
        <v>44603</v>
      </c>
      <c r="D12238" s="9">
        <v>45066</v>
      </c>
    </row>
    <row r="12239" spans="1:4" x14ac:dyDescent="0.2">
      <c r="A12239" t="s">
        <v>3733</v>
      </c>
      <c r="B12239" t="s">
        <v>3925</v>
      </c>
      <c r="C12239" s="9">
        <v>44697</v>
      </c>
      <c r="D12239" s="9">
        <v>44697</v>
      </c>
    </row>
    <row r="12240" spans="1:4" x14ac:dyDescent="0.2">
      <c r="A12240" t="s">
        <v>3733</v>
      </c>
      <c r="B12240" t="s">
        <v>3925</v>
      </c>
      <c r="C12240" s="9">
        <v>44697</v>
      </c>
      <c r="D12240" s="9">
        <v>44735</v>
      </c>
    </row>
    <row r="12241" spans="1:4" x14ac:dyDescent="0.2">
      <c r="A12241" t="s">
        <v>3733</v>
      </c>
      <c r="B12241" t="s">
        <v>3925</v>
      </c>
      <c r="C12241" s="9">
        <v>44697</v>
      </c>
      <c r="D12241" s="9">
        <v>44761</v>
      </c>
    </row>
    <row r="12242" spans="1:4" x14ac:dyDescent="0.2">
      <c r="A12242" t="s">
        <v>3733</v>
      </c>
      <c r="B12242" t="s">
        <v>3925</v>
      </c>
      <c r="C12242" s="9">
        <v>44697</v>
      </c>
      <c r="D12242" s="9">
        <v>44801</v>
      </c>
    </row>
    <row r="12243" spans="1:4" x14ac:dyDescent="0.2">
      <c r="A12243" t="s">
        <v>3733</v>
      </c>
      <c r="B12243" t="s">
        <v>3925</v>
      </c>
      <c r="C12243" s="9">
        <v>44697</v>
      </c>
      <c r="D12243" s="9">
        <v>44833</v>
      </c>
    </row>
    <row r="12244" spans="1:4" x14ac:dyDescent="0.2">
      <c r="A12244" t="s">
        <v>3733</v>
      </c>
      <c r="B12244" t="s">
        <v>3925</v>
      </c>
      <c r="C12244" s="9">
        <v>44697</v>
      </c>
      <c r="D12244" s="9">
        <v>44857</v>
      </c>
    </row>
    <row r="12245" spans="1:4" x14ac:dyDescent="0.2">
      <c r="A12245" t="s">
        <v>3733</v>
      </c>
      <c r="B12245" t="s">
        <v>3925</v>
      </c>
      <c r="C12245" s="9">
        <v>44697</v>
      </c>
      <c r="D12245" s="9">
        <v>44895</v>
      </c>
    </row>
    <row r="12246" spans="1:4" x14ac:dyDescent="0.2">
      <c r="A12246" t="s">
        <v>3733</v>
      </c>
      <c r="B12246" t="s">
        <v>3925</v>
      </c>
      <c r="C12246" s="9">
        <v>44697</v>
      </c>
      <c r="D12246" s="9">
        <v>44919</v>
      </c>
    </row>
    <row r="12247" spans="1:4" x14ac:dyDescent="0.2">
      <c r="A12247" t="s">
        <v>3733</v>
      </c>
      <c r="B12247" t="s">
        <v>3925</v>
      </c>
      <c r="C12247" s="9">
        <v>44697</v>
      </c>
      <c r="D12247" s="9">
        <v>44950</v>
      </c>
    </row>
    <row r="12248" spans="1:4" x14ac:dyDescent="0.2">
      <c r="A12248" t="s">
        <v>3733</v>
      </c>
      <c r="B12248" t="s">
        <v>3925</v>
      </c>
      <c r="C12248" s="9">
        <v>44697</v>
      </c>
      <c r="D12248" s="9">
        <v>45013</v>
      </c>
    </row>
    <row r="12249" spans="1:4" x14ac:dyDescent="0.2">
      <c r="A12249" t="s">
        <v>3733</v>
      </c>
      <c r="B12249" t="s">
        <v>3925</v>
      </c>
      <c r="C12249" s="9">
        <v>44697</v>
      </c>
      <c r="D12249" s="9">
        <v>45037</v>
      </c>
    </row>
    <row r="12250" spans="1:4" x14ac:dyDescent="0.2">
      <c r="A12250" t="s">
        <v>3733</v>
      </c>
      <c r="B12250" t="s">
        <v>3925</v>
      </c>
      <c r="C12250" s="9">
        <v>44697</v>
      </c>
      <c r="D12250" s="9">
        <v>45062</v>
      </c>
    </row>
    <row r="12251" spans="1:4" x14ac:dyDescent="0.2">
      <c r="A12251" t="s">
        <v>3734</v>
      </c>
      <c r="B12251" t="s">
        <v>3952</v>
      </c>
      <c r="C12251" s="9">
        <v>44701</v>
      </c>
      <c r="D12251" s="9">
        <v>44701</v>
      </c>
    </row>
    <row r="12252" spans="1:4" x14ac:dyDescent="0.2">
      <c r="A12252" t="s">
        <v>3734</v>
      </c>
      <c r="B12252" t="s">
        <v>3952</v>
      </c>
      <c r="C12252" s="9">
        <v>44701</v>
      </c>
      <c r="D12252" s="9">
        <v>44734</v>
      </c>
    </row>
    <row r="12253" spans="1:4" x14ac:dyDescent="0.2">
      <c r="A12253" t="s">
        <v>3734</v>
      </c>
      <c r="B12253" t="s">
        <v>3952</v>
      </c>
      <c r="C12253" s="9">
        <v>44701</v>
      </c>
      <c r="D12253" s="9">
        <v>44744</v>
      </c>
    </row>
    <row r="12254" spans="1:4" x14ac:dyDescent="0.2">
      <c r="A12254" t="s">
        <v>3734</v>
      </c>
      <c r="B12254" t="s">
        <v>3952</v>
      </c>
      <c r="C12254" s="9">
        <v>44701</v>
      </c>
      <c r="D12254" s="9">
        <v>44800</v>
      </c>
    </row>
    <row r="12255" spans="1:4" x14ac:dyDescent="0.2">
      <c r="A12255" t="s">
        <v>3734</v>
      </c>
      <c r="B12255" t="s">
        <v>3952</v>
      </c>
      <c r="C12255" s="9">
        <v>44701</v>
      </c>
      <c r="D12255" s="9">
        <v>44826</v>
      </c>
    </row>
    <row r="12256" spans="1:4" x14ac:dyDescent="0.2">
      <c r="A12256" t="s">
        <v>3734</v>
      </c>
      <c r="B12256" t="s">
        <v>3952</v>
      </c>
      <c r="C12256" s="9">
        <v>44701</v>
      </c>
      <c r="D12256" s="9">
        <v>44863</v>
      </c>
    </row>
    <row r="12257" spans="1:4" x14ac:dyDescent="0.2">
      <c r="A12257" t="s">
        <v>3734</v>
      </c>
      <c r="B12257" t="s">
        <v>3952</v>
      </c>
      <c r="C12257" s="9">
        <v>44701</v>
      </c>
      <c r="D12257" s="9">
        <v>44868</v>
      </c>
    </row>
    <row r="12258" spans="1:4" x14ac:dyDescent="0.2">
      <c r="A12258" t="s">
        <v>3734</v>
      </c>
      <c r="B12258" t="s">
        <v>3952</v>
      </c>
      <c r="C12258" s="9">
        <v>44701</v>
      </c>
      <c r="D12258" s="9">
        <v>44947</v>
      </c>
    </row>
    <row r="12259" spans="1:4" x14ac:dyDescent="0.2">
      <c r="A12259" t="s">
        <v>3734</v>
      </c>
      <c r="B12259" t="s">
        <v>3952</v>
      </c>
      <c r="C12259" s="9">
        <v>44701</v>
      </c>
      <c r="D12259" s="9">
        <v>44983</v>
      </c>
    </row>
    <row r="12260" spans="1:4" x14ac:dyDescent="0.2">
      <c r="A12260" t="s">
        <v>3734</v>
      </c>
      <c r="B12260" t="s">
        <v>3952</v>
      </c>
      <c r="C12260" s="9">
        <v>44701</v>
      </c>
      <c r="D12260" s="9">
        <v>45013</v>
      </c>
    </row>
    <row r="12261" spans="1:4" x14ac:dyDescent="0.2">
      <c r="A12261" t="s">
        <v>3734</v>
      </c>
      <c r="B12261" t="s">
        <v>3952</v>
      </c>
      <c r="C12261" s="9">
        <v>44701</v>
      </c>
      <c r="D12261" s="9">
        <v>45050</v>
      </c>
    </row>
    <row r="12262" spans="1:4" x14ac:dyDescent="0.2">
      <c r="A12262" t="s">
        <v>3734</v>
      </c>
      <c r="B12262" t="s">
        <v>3952</v>
      </c>
      <c r="C12262" s="9">
        <v>44701</v>
      </c>
      <c r="D12262" s="9">
        <v>45078</v>
      </c>
    </row>
    <row r="12263" spans="1:4" x14ac:dyDescent="0.2">
      <c r="A12263" t="s">
        <v>3734</v>
      </c>
      <c r="B12263" t="s">
        <v>3953</v>
      </c>
      <c r="C12263" s="9">
        <v>44881</v>
      </c>
      <c r="D12263" s="9">
        <v>44881</v>
      </c>
    </row>
    <row r="12264" spans="1:4" x14ac:dyDescent="0.2">
      <c r="A12264" t="s">
        <v>3734</v>
      </c>
      <c r="B12264" t="s">
        <v>3953</v>
      </c>
      <c r="C12264" s="9">
        <v>44881</v>
      </c>
      <c r="D12264" s="9">
        <v>44925</v>
      </c>
    </row>
    <row r="12265" spans="1:4" x14ac:dyDescent="0.2">
      <c r="A12265" t="s">
        <v>3734</v>
      </c>
      <c r="B12265" t="s">
        <v>3953</v>
      </c>
      <c r="C12265" s="9">
        <v>44881</v>
      </c>
      <c r="D12265" s="9">
        <v>44952</v>
      </c>
    </row>
    <row r="12266" spans="1:4" x14ac:dyDescent="0.2">
      <c r="A12266" t="s">
        <v>3734</v>
      </c>
      <c r="B12266" t="s">
        <v>3953</v>
      </c>
      <c r="C12266" s="9">
        <v>44881</v>
      </c>
      <c r="D12266" s="9">
        <v>44976</v>
      </c>
    </row>
    <row r="12267" spans="1:4" x14ac:dyDescent="0.2">
      <c r="A12267" t="s">
        <v>3734</v>
      </c>
      <c r="B12267" t="s">
        <v>3953</v>
      </c>
      <c r="C12267" s="9">
        <v>44881</v>
      </c>
      <c r="D12267" s="9">
        <v>45009</v>
      </c>
    </row>
    <row r="12268" spans="1:4" x14ac:dyDescent="0.2">
      <c r="A12268" t="s">
        <v>3734</v>
      </c>
      <c r="B12268" t="s">
        <v>3953</v>
      </c>
      <c r="C12268" s="9">
        <v>44881</v>
      </c>
      <c r="D12268" s="9">
        <v>45037</v>
      </c>
    </row>
    <row r="12269" spans="1:4" x14ac:dyDescent="0.2">
      <c r="A12269" t="s">
        <v>3734</v>
      </c>
      <c r="B12269" t="s">
        <v>3953</v>
      </c>
      <c r="C12269" s="9">
        <v>44881</v>
      </c>
      <c r="D12269" s="9">
        <v>45075</v>
      </c>
    </row>
    <row r="12270" spans="1:4" x14ac:dyDescent="0.2">
      <c r="A12270" t="s">
        <v>3735</v>
      </c>
      <c r="B12270" t="s">
        <v>3928</v>
      </c>
      <c r="C12270" s="9">
        <v>44710</v>
      </c>
      <c r="D12270" s="9">
        <v>44710</v>
      </c>
    </row>
    <row r="12271" spans="1:4" x14ac:dyDescent="0.2">
      <c r="A12271" t="s">
        <v>3735</v>
      </c>
      <c r="B12271" t="s">
        <v>3928</v>
      </c>
      <c r="C12271" s="9">
        <v>44710</v>
      </c>
      <c r="D12271" s="9">
        <v>44745</v>
      </c>
    </row>
    <row r="12272" spans="1:4" x14ac:dyDescent="0.2">
      <c r="A12272" t="s">
        <v>3735</v>
      </c>
      <c r="B12272" t="s">
        <v>3928</v>
      </c>
      <c r="C12272" s="9">
        <v>44710</v>
      </c>
      <c r="D12272" s="9">
        <v>44779</v>
      </c>
    </row>
    <row r="12273" spans="1:4" x14ac:dyDescent="0.2">
      <c r="A12273" t="s">
        <v>3735</v>
      </c>
      <c r="B12273" t="s">
        <v>3928</v>
      </c>
      <c r="C12273" s="9">
        <v>44710</v>
      </c>
      <c r="D12273" s="9">
        <v>44894</v>
      </c>
    </row>
    <row r="12274" spans="1:4" x14ac:dyDescent="0.2">
      <c r="A12274" t="s">
        <v>3735</v>
      </c>
      <c r="B12274" t="s">
        <v>3928</v>
      </c>
      <c r="C12274" s="9">
        <v>44710</v>
      </c>
      <c r="D12274" s="9">
        <v>44925</v>
      </c>
    </row>
    <row r="12275" spans="1:4" x14ac:dyDescent="0.2">
      <c r="A12275" t="s">
        <v>3735</v>
      </c>
      <c r="B12275" t="s">
        <v>3928</v>
      </c>
      <c r="C12275" s="9">
        <v>44710</v>
      </c>
      <c r="D12275" s="9">
        <v>44934</v>
      </c>
    </row>
    <row r="12276" spans="1:4" x14ac:dyDescent="0.2">
      <c r="A12276" t="s">
        <v>3735</v>
      </c>
      <c r="B12276" t="s">
        <v>3928</v>
      </c>
      <c r="C12276" s="9">
        <v>44710</v>
      </c>
      <c r="D12276" s="9">
        <v>44963</v>
      </c>
    </row>
    <row r="12277" spans="1:4" x14ac:dyDescent="0.2">
      <c r="A12277" t="s">
        <v>3735</v>
      </c>
      <c r="B12277" t="s">
        <v>3928</v>
      </c>
      <c r="C12277" s="9">
        <v>44710</v>
      </c>
      <c r="D12277" s="9">
        <v>45015</v>
      </c>
    </row>
    <row r="12278" spans="1:4" x14ac:dyDescent="0.2">
      <c r="A12278" t="s">
        <v>3735</v>
      </c>
      <c r="B12278" t="s">
        <v>3928</v>
      </c>
      <c r="C12278" s="9">
        <v>44710</v>
      </c>
      <c r="D12278" s="9">
        <v>45045</v>
      </c>
    </row>
    <row r="12279" spans="1:4" x14ac:dyDescent="0.2">
      <c r="A12279" t="s">
        <v>3735</v>
      </c>
      <c r="B12279" t="s">
        <v>3928</v>
      </c>
      <c r="C12279" s="9">
        <v>44710</v>
      </c>
      <c r="D12279" s="9">
        <v>45050</v>
      </c>
    </row>
    <row r="12280" spans="1:4" x14ac:dyDescent="0.2">
      <c r="A12280" t="s">
        <v>3735</v>
      </c>
      <c r="B12280" t="s">
        <v>3928</v>
      </c>
      <c r="C12280" s="9">
        <v>44710</v>
      </c>
      <c r="D12280" s="9">
        <v>45089</v>
      </c>
    </row>
    <row r="12281" spans="1:4" x14ac:dyDescent="0.2">
      <c r="A12281" t="s">
        <v>3735</v>
      </c>
      <c r="B12281" t="s">
        <v>3922</v>
      </c>
      <c r="C12281" s="9">
        <v>45035</v>
      </c>
      <c r="D12281" s="9">
        <v>45035</v>
      </c>
    </row>
    <row r="12282" spans="1:4" x14ac:dyDescent="0.2">
      <c r="A12282" t="s">
        <v>3735</v>
      </c>
      <c r="B12282" t="s">
        <v>3922</v>
      </c>
      <c r="C12282" s="9">
        <v>45035</v>
      </c>
      <c r="D12282" s="9">
        <v>45066</v>
      </c>
    </row>
    <row r="12283" spans="1:4" x14ac:dyDescent="0.2">
      <c r="A12283" t="s">
        <v>3735</v>
      </c>
      <c r="B12283" t="s">
        <v>3922</v>
      </c>
      <c r="C12283" s="9">
        <v>45035</v>
      </c>
      <c r="D12283" s="9">
        <v>45080</v>
      </c>
    </row>
    <row r="12284" spans="1:4" x14ac:dyDescent="0.2">
      <c r="A12284" t="s">
        <v>3736</v>
      </c>
      <c r="B12284" t="s">
        <v>3947</v>
      </c>
      <c r="C12284" s="9">
        <v>44863</v>
      </c>
      <c r="D12284" s="9">
        <v>44863</v>
      </c>
    </row>
    <row r="12285" spans="1:4" x14ac:dyDescent="0.2">
      <c r="A12285" t="s">
        <v>3736</v>
      </c>
      <c r="B12285" t="s">
        <v>3947</v>
      </c>
      <c r="C12285" s="9">
        <v>44863</v>
      </c>
      <c r="D12285" s="9">
        <v>44908</v>
      </c>
    </row>
    <row r="12286" spans="1:4" x14ac:dyDescent="0.2">
      <c r="A12286" t="s">
        <v>3736</v>
      </c>
      <c r="B12286" t="s">
        <v>3947</v>
      </c>
      <c r="C12286" s="9">
        <v>44863</v>
      </c>
      <c r="D12286" s="9">
        <v>44939</v>
      </c>
    </row>
    <row r="12287" spans="1:4" x14ac:dyDescent="0.2">
      <c r="A12287" t="s">
        <v>3736</v>
      </c>
      <c r="B12287" t="s">
        <v>3947</v>
      </c>
      <c r="C12287" s="9">
        <v>44863</v>
      </c>
      <c r="D12287" s="9">
        <v>44962</v>
      </c>
    </row>
    <row r="12288" spans="1:4" x14ac:dyDescent="0.2">
      <c r="A12288" t="s">
        <v>3736</v>
      </c>
      <c r="B12288" t="s">
        <v>3947</v>
      </c>
      <c r="C12288" s="9">
        <v>44863</v>
      </c>
      <c r="D12288" s="9">
        <v>44993</v>
      </c>
    </row>
    <row r="12289" spans="1:4" x14ac:dyDescent="0.2">
      <c r="A12289" t="s">
        <v>3736</v>
      </c>
      <c r="B12289" t="s">
        <v>3947</v>
      </c>
      <c r="C12289" s="9">
        <v>44863</v>
      </c>
      <c r="D12289" s="9">
        <v>45018</v>
      </c>
    </row>
    <row r="12290" spans="1:4" x14ac:dyDescent="0.2">
      <c r="A12290" t="s">
        <v>3736</v>
      </c>
      <c r="B12290" t="s">
        <v>3947</v>
      </c>
      <c r="C12290" s="9">
        <v>44863</v>
      </c>
      <c r="D12290" s="9">
        <v>45049</v>
      </c>
    </row>
    <row r="12291" spans="1:4" x14ac:dyDescent="0.2">
      <c r="A12291" t="s">
        <v>3736</v>
      </c>
      <c r="B12291" t="s">
        <v>3947</v>
      </c>
      <c r="C12291" s="9">
        <v>44863</v>
      </c>
      <c r="D12291" s="9">
        <v>45081</v>
      </c>
    </row>
    <row r="12292" spans="1:4" x14ac:dyDescent="0.2">
      <c r="A12292" t="s">
        <v>3736</v>
      </c>
      <c r="B12292" t="s">
        <v>3952</v>
      </c>
      <c r="C12292" s="9">
        <v>45018</v>
      </c>
      <c r="D12292" s="9">
        <v>45018</v>
      </c>
    </row>
    <row r="12293" spans="1:4" x14ac:dyDescent="0.2">
      <c r="A12293" t="s">
        <v>3736</v>
      </c>
      <c r="B12293" t="s">
        <v>3952</v>
      </c>
      <c r="C12293" s="9">
        <v>45018</v>
      </c>
      <c r="D12293" s="9">
        <v>45053</v>
      </c>
    </row>
    <row r="12294" spans="1:4" x14ac:dyDescent="0.2">
      <c r="A12294" t="s">
        <v>3737</v>
      </c>
      <c r="B12294" t="s">
        <v>3922</v>
      </c>
      <c r="C12294" s="9">
        <v>44930</v>
      </c>
      <c r="D12294" s="9">
        <v>44930</v>
      </c>
    </row>
    <row r="12295" spans="1:4" x14ac:dyDescent="0.2">
      <c r="A12295" t="s">
        <v>3737</v>
      </c>
      <c r="B12295" t="s">
        <v>3922</v>
      </c>
      <c r="C12295" s="9">
        <v>44930</v>
      </c>
      <c r="D12295" s="9">
        <v>44975</v>
      </c>
    </row>
    <row r="12296" spans="1:4" x14ac:dyDescent="0.2">
      <c r="A12296" t="s">
        <v>3737</v>
      </c>
      <c r="B12296" t="s">
        <v>3922</v>
      </c>
      <c r="C12296" s="9">
        <v>44930</v>
      </c>
      <c r="D12296" s="9">
        <v>44991</v>
      </c>
    </row>
    <row r="12297" spans="1:4" x14ac:dyDescent="0.2">
      <c r="A12297" t="s">
        <v>3737</v>
      </c>
      <c r="B12297" t="s">
        <v>3922</v>
      </c>
      <c r="C12297" s="9">
        <v>44930</v>
      </c>
      <c r="D12297" s="9">
        <v>45024</v>
      </c>
    </row>
    <row r="12298" spans="1:4" x14ac:dyDescent="0.2">
      <c r="A12298" t="s">
        <v>3737</v>
      </c>
      <c r="B12298" t="s">
        <v>3922</v>
      </c>
      <c r="C12298" s="9">
        <v>44930</v>
      </c>
      <c r="D12298" s="9">
        <v>45052</v>
      </c>
    </row>
    <row r="12299" spans="1:4" x14ac:dyDescent="0.2">
      <c r="A12299" t="s">
        <v>3738</v>
      </c>
      <c r="B12299" t="s">
        <v>3952</v>
      </c>
      <c r="C12299" s="9">
        <v>44653</v>
      </c>
      <c r="D12299" s="9">
        <v>44653</v>
      </c>
    </row>
    <row r="12300" spans="1:4" x14ac:dyDescent="0.2">
      <c r="A12300" t="s">
        <v>3738</v>
      </c>
      <c r="B12300" t="s">
        <v>3952</v>
      </c>
      <c r="C12300" s="9">
        <v>44653</v>
      </c>
      <c r="D12300" s="9">
        <v>44690</v>
      </c>
    </row>
    <row r="12301" spans="1:4" x14ac:dyDescent="0.2">
      <c r="A12301" t="s">
        <v>3738</v>
      </c>
      <c r="B12301" t="s">
        <v>3952</v>
      </c>
      <c r="C12301" s="9">
        <v>44653</v>
      </c>
      <c r="D12301" s="9">
        <v>44716</v>
      </c>
    </row>
    <row r="12302" spans="1:4" x14ac:dyDescent="0.2">
      <c r="A12302" t="s">
        <v>3738</v>
      </c>
      <c r="B12302" t="s">
        <v>3952</v>
      </c>
      <c r="C12302" s="9">
        <v>44653</v>
      </c>
      <c r="D12302" s="9">
        <v>44758</v>
      </c>
    </row>
    <row r="12303" spans="1:4" x14ac:dyDescent="0.2">
      <c r="A12303" t="s">
        <v>3738</v>
      </c>
      <c r="B12303" t="s">
        <v>3952</v>
      </c>
      <c r="C12303" s="9">
        <v>44653</v>
      </c>
      <c r="D12303" s="9">
        <v>44784</v>
      </c>
    </row>
    <row r="12304" spans="1:4" x14ac:dyDescent="0.2">
      <c r="A12304" t="s">
        <v>3738</v>
      </c>
      <c r="B12304" t="s">
        <v>3952</v>
      </c>
      <c r="C12304" s="9">
        <v>44653</v>
      </c>
      <c r="D12304" s="9">
        <v>44811</v>
      </c>
    </row>
    <row r="12305" spans="1:4" x14ac:dyDescent="0.2">
      <c r="A12305" t="s">
        <v>3738</v>
      </c>
      <c r="B12305" t="s">
        <v>3952</v>
      </c>
      <c r="C12305" s="9">
        <v>44653</v>
      </c>
      <c r="D12305" s="9">
        <v>44843</v>
      </c>
    </row>
    <row r="12306" spans="1:4" x14ac:dyDescent="0.2">
      <c r="A12306" t="s">
        <v>3738</v>
      </c>
      <c r="B12306" t="s">
        <v>3952</v>
      </c>
      <c r="C12306" s="9">
        <v>44653</v>
      </c>
      <c r="D12306" s="9">
        <v>44875</v>
      </c>
    </row>
    <row r="12307" spans="1:4" x14ac:dyDescent="0.2">
      <c r="A12307" t="s">
        <v>3738</v>
      </c>
      <c r="B12307" t="s">
        <v>3952</v>
      </c>
      <c r="C12307" s="9">
        <v>44653</v>
      </c>
      <c r="D12307" s="9">
        <v>44938</v>
      </c>
    </row>
    <row r="12308" spans="1:4" x14ac:dyDescent="0.2">
      <c r="A12308" t="s">
        <v>3738</v>
      </c>
      <c r="B12308" t="s">
        <v>3952</v>
      </c>
      <c r="C12308" s="9">
        <v>44653</v>
      </c>
      <c r="D12308" s="9">
        <v>44960</v>
      </c>
    </row>
    <row r="12309" spans="1:4" x14ac:dyDescent="0.2">
      <c r="A12309" t="s">
        <v>3738</v>
      </c>
      <c r="B12309" t="s">
        <v>3952</v>
      </c>
      <c r="C12309" s="9">
        <v>44653</v>
      </c>
      <c r="D12309" s="9">
        <v>44992</v>
      </c>
    </row>
    <row r="12310" spans="1:4" x14ac:dyDescent="0.2">
      <c r="A12310" t="s">
        <v>3738</v>
      </c>
      <c r="B12310" t="s">
        <v>3952</v>
      </c>
      <c r="C12310" s="9">
        <v>44653</v>
      </c>
      <c r="D12310" s="9">
        <v>45019</v>
      </c>
    </row>
    <row r="12311" spans="1:4" x14ac:dyDescent="0.2">
      <c r="A12311" t="s">
        <v>3738</v>
      </c>
      <c r="B12311" t="s">
        <v>3926</v>
      </c>
      <c r="C12311" s="9">
        <v>45007</v>
      </c>
      <c r="D12311" s="9">
        <v>45007</v>
      </c>
    </row>
    <row r="12312" spans="1:4" x14ac:dyDescent="0.2">
      <c r="A12312" t="s">
        <v>3738</v>
      </c>
      <c r="B12312" t="s">
        <v>3926</v>
      </c>
      <c r="C12312" s="9">
        <v>45007</v>
      </c>
      <c r="D12312" s="9">
        <v>45042</v>
      </c>
    </row>
    <row r="12313" spans="1:4" x14ac:dyDescent="0.2">
      <c r="A12313" t="s">
        <v>3738</v>
      </c>
      <c r="B12313" t="s">
        <v>3926</v>
      </c>
      <c r="C12313" s="9">
        <v>45007</v>
      </c>
      <c r="D12313" s="9">
        <v>45071</v>
      </c>
    </row>
    <row r="12314" spans="1:4" x14ac:dyDescent="0.2">
      <c r="A12314" t="s">
        <v>3738</v>
      </c>
      <c r="B12314" t="s">
        <v>3926</v>
      </c>
      <c r="C12314" s="9">
        <v>45007</v>
      </c>
      <c r="D12314" s="9">
        <v>45083</v>
      </c>
    </row>
    <row r="12315" spans="1:4" x14ac:dyDescent="0.2">
      <c r="A12315" t="s">
        <v>3739</v>
      </c>
      <c r="B12315" t="s">
        <v>3928</v>
      </c>
      <c r="C12315" s="9">
        <v>44674</v>
      </c>
      <c r="D12315" s="9">
        <v>44674</v>
      </c>
    </row>
    <row r="12316" spans="1:4" x14ac:dyDescent="0.2">
      <c r="A12316" t="s">
        <v>3739</v>
      </c>
      <c r="B12316" t="s">
        <v>3928</v>
      </c>
      <c r="C12316" s="9">
        <v>44674</v>
      </c>
      <c r="D12316" s="9">
        <v>44717</v>
      </c>
    </row>
    <row r="12317" spans="1:4" x14ac:dyDescent="0.2">
      <c r="A12317" t="s">
        <v>3739</v>
      </c>
      <c r="B12317" t="s">
        <v>3928</v>
      </c>
      <c r="C12317" s="9">
        <v>44674</v>
      </c>
      <c r="D12317" s="9">
        <v>44770</v>
      </c>
    </row>
    <row r="12318" spans="1:4" x14ac:dyDescent="0.2">
      <c r="A12318" t="s">
        <v>3739</v>
      </c>
      <c r="B12318" t="s">
        <v>3928</v>
      </c>
      <c r="C12318" s="9">
        <v>44674</v>
      </c>
      <c r="D12318" s="9">
        <v>44803</v>
      </c>
    </row>
    <row r="12319" spans="1:4" x14ac:dyDescent="0.2">
      <c r="A12319" t="s">
        <v>3739</v>
      </c>
      <c r="B12319" t="s">
        <v>3928</v>
      </c>
      <c r="C12319" s="9">
        <v>44674</v>
      </c>
      <c r="D12319" s="9">
        <v>44811</v>
      </c>
    </row>
    <row r="12320" spans="1:4" x14ac:dyDescent="0.2">
      <c r="A12320" t="s">
        <v>3739</v>
      </c>
      <c r="B12320" t="s">
        <v>3928</v>
      </c>
      <c r="C12320" s="9">
        <v>44674</v>
      </c>
      <c r="D12320" s="9">
        <v>44859</v>
      </c>
    </row>
    <row r="12321" spans="1:4" x14ac:dyDescent="0.2">
      <c r="A12321" t="s">
        <v>3739</v>
      </c>
      <c r="B12321" t="s">
        <v>3928</v>
      </c>
      <c r="C12321" s="9">
        <v>44674</v>
      </c>
      <c r="D12321" s="9">
        <v>44923</v>
      </c>
    </row>
    <row r="12322" spans="1:4" x14ac:dyDescent="0.2">
      <c r="A12322" t="s">
        <v>3739</v>
      </c>
      <c r="B12322" t="s">
        <v>3928</v>
      </c>
      <c r="C12322" s="9">
        <v>44674</v>
      </c>
      <c r="D12322" s="9">
        <v>44932</v>
      </c>
    </row>
    <row r="12323" spans="1:4" x14ac:dyDescent="0.2">
      <c r="A12323" t="s">
        <v>3739</v>
      </c>
      <c r="B12323" t="s">
        <v>3928</v>
      </c>
      <c r="C12323" s="9">
        <v>44674</v>
      </c>
      <c r="D12323" s="9">
        <v>44964</v>
      </c>
    </row>
    <row r="12324" spans="1:4" x14ac:dyDescent="0.2">
      <c r="A12324" t="s">
        <v>3739</v>
      </c>
      <c r="B12324" t="s">
        <v>3928</v>
      </c>
      <c r="C12324" s="9">
        <v>44674</v>
      </c>
      <c r="D12324" s="9">
        <v>45013</v>
      </c>
    </row>
    <row r="12325" spans="1:4" x14ac:dyDescent="0.2">
      <c r="A12325" t="s">
        <v>3739</v>
      </c>
      <c r="B12325" t="s">
        <v>3928</v>
      </c>
      <c r="C12325" s="9">
        <v>44674</v>
      </c>
      <c r="D12325" s="9">
        <v>45017</v>
      </c>
    </row>
    <row r="12326" spans="1:4" x14ac:dyDescent="0.2">
      <c r="A12326" t="s">
        <v>3739</v>
      </c>
      <c r="B12326" t="s">
        <v>3928</v>
      </c>
      <c r="C12326" s="9">
        <v>44674</v>
      </c>
      <c r="D12326" s="9">
        <v>45049</v>
      </c>
    </row>
    <row r="12327" spans="1:4" x14ac:dyDescent="0.2">
      <c r="A12327" t="s">
        <v>3739</v>
      </c>
      <c r="B12327" t="s">
        <v>3921</v>
      </c>
      <c r="C12327" s="9">
        <v>44688</v>
      </c>
      <c r="D12327" s="9">
        <v>44688</v>
      </c>
    </row>
    <row r="12328" spans="1:4" x14ac:dyDescent="0.2">
      <c r="A12328" t="s">
        <v>3739</v>
      </c>
      <c r="B12328" t="s">
        <v>3921</v>
      </c>
      <c r="C12328" s="9">
        <v>44688</v>
      </c>
      <c r="D12328" s="9">
        <v>44723</v>
      </c>
    </row>
    <row r="12329" spans="1:4" x14ac:dyDescent="0.2">
      <c r="A12329" t="s">
        <v>3739</v>
      </c>
      <c r="B12329" t="s">
        <v>3921</v>
      </c>
      <c r="C12329" s="9">
        <v>44688</v>
      </c>
      <c r="D12329" s="9">
        <v>44752</v>
      </c>
    </row>
    <row r="12330" spans="1:4" x14ac:dyDescent="0.2">
      <c r="A12330" t="s">
        <v>3739</v>
      </c>
      <c r="B12330" t="s">
        <v>3921</v>
      </c>
      <c r="C12330" s="9">
        <v>44688</v>
      </c>
      <c r="D12330" s="9">
        <v>44795</v>
      </c>
    </row>
    <row r="12331" spans="1:4" x14ac:dyDescent="0.2">
      <c r="A12331" t="s">
        <v>3739</v>
      </c>
      <c r="B12331" t="s">
        <v>3921</v>
      </c>
      <c r="C12331" s="9">
        <v>44688</v>
      </c>
      <c r="D12331" s="9">
        <v>44818</v>
      </c>
    </row>
    <row r="12332" spans="1:4" x14ac:dyDescent="0.2">
      <c r="A12332" t="s">
        <v>3739</v>
      </c>
      <c r="B12332" t="s">
        <v>3921</v>
      </c>
      <c r="C12332" s="9">
        <v>44688</v>
      </c>
      <c r="D12332" s="9">
        <v>44851</v>
      </c>
    </row>
    <row r="12333" spans="1:4" x14ac:dyDescent="0.2">
      <c r="A12333" t="s">
        <v>3739</v>
      </c>
      <c r="B12333" t="s">
        <v>3921</v>
      </c>
      <c r="C12333" s="9">
        <v>44688</v>
      </c>
      <c r="D12333" s="9">
        <v>44874</v>
      </c>
    </row>
    <row r="12334" spans="1:4" x14ac:dyDescent="0.2">
      <c r="A12334" t="s">
        <v>3739</v>
      </c>
      <c r="B12334" t="s">
        <v>3921</v>
      </c>
      <c r="C12334" s="9">
        <v>44688</v>
      </c>
      <c r="D12334" s="9">
        <v>44911</v>
      </c>
    </row>
    <row r="12335" spans="1:4" x14ac:dyDescent="0.2">
      <c r="A12335" t="s">
        <v>3739</v>
      </c>
      <c r="B12335" t="s">
        <v>3921</v>
      </c>
      <c r="C12335" s="9">
        <v>44688</v>
      </c>
      <c r="D12335" s="9">
        <v>44974</v>
      </c>
    </row>
    <row r="12336" spans="1:4" x14ac:dyDescent="0.2">
      <c r="A12336" t="s">
        <v>3739</v>
      </c>
      <c r="B12336" t="s">
        <v>3921</v>
      </c>
      <c r="C12336" s="9">
        <v>44688</v>
      </c>
      <c r="D12336" s="9">
        <v>44996</v>
      </c>
    </row>
    <row r="12337" spans="1:4" x14ac:dyDescent="0.2">
      <c r="A12337" t="s">
        <v>3739</v>
      </c>
      <c r="B12337" t="s">
        <v>3921</v>
      </c>
      <c r="C12337" s="9">
        <v>44688</v>
      </c>
      <c r="D12337" s="9">
        <v>45026</v>
      </c>
    </row>
    <row r="12338" spans="1:4" x14ac:dyDescent="0.2">
      <c r="A12338" t="s">
        <v>3739</v>
      </c>
      <c r="B12338" t="s">
        <v>3921</v>
      </c>
      <c r="C12338" s="9">
        <v>44688</v>
      </c>
      <c r="D12338" s="9">
        <v>45057</v>
      </c>
    </row>
    <row r="12339" spans="1:4" x14ac:dyDescent="0.2">
      <c r="A12339" t="s">
        <v>3740</v>
      </c>
      <c r="B12339" t="s">
        <v>3948</v>
      </c>
      <c r="C12339" s="9">
        <v>44700</v>
      </c>
      <c r="D12339" s="9">
        <v>44700</v>
      </c>
    </row>
    <row r="12340" spans="1:4" x14ac:dyDescent="0.2">
      <c r="A12340" t="s">
        <v>3740</v>
      </c>
      <c r="B12340" t="s">
        <v>3948</v>
      </c>
      <c r="C12340" s="9">
        <v>44700</v>
      </c>
      <c r="D12340" s="9">
        <v>44733</v>
      </c>
    </row>
    <row r="12341" spans="1:4" x14ac:dyDescent="0.2">
      <c r="A12341" t="s">
        <v>3740</v>
      </c>
      <c r="B12341" t="s">
        <v>3948</v>
      </c>
      <c r="C12341" s="9">
        <v>44700</v>
      </c>
      <c r="D12341" s="9">
        <v>44767</v>
      </c>
    </row>
    <row r="12342" spans="1:4" x14ac:dyDescent="0.2">
      <c r="A12342" t="s">
        <v>3740</v>
      </c>
      <c r="B12342" t="s">
        <v>3948</v>
      </c>
      <c r="C12342" s="9">
        <v>44700</v>
      </c>
      <c r="D12342" s="9">
        <v>44834</v>
      </c>
    </row>
    <row r="12343" spans="1:4" x14ac:dyDescent="0.2">
      <c r="A12343" t="s">
        <v>3740</v>
      </c>
      <c r="B12343" t="s">
        <v>3948</v>
      </c>
      <c r="C12343" s="9">
        <v>44700</v>
      </c>
      <c r="D12343" s="9">
        <v>44865</v>
      </c>
    </row>
    <row r="12344" spans="1:4" x14ac:dyDescent="0.2">
      <c r="A12344" t="s">
        <v>3740</v>
      </c>
      <c r="B12344" t="s">
        <v>3948</v>
      </c>
      <c r="C12344" s="9">
        <v>44700</v>
      </c>
      <c r="D12344" s="9">
        <v>44891</v>
      </c>
    </row>
    <row r="12345" spans="1:4" x14ac:dyDescent="0.2">
      <c r="A12345" t="s">
        <v>3740</v>
      </c>
      <c r="B12345" t="s">
        <v>3948</v>
      </c>
      <c r="C12345" s="9">
        <v>44700</v>
      </c>
      <c r="D12345" s="9">
        <v>44896</v>
      </c>
    </row>
    <row r="12346" spans="1:4" x14ac:dyDescent="0.2">
      <c r="A12346" t="s">
        <v>3740</v>
      </c>
      <c r="B12346" t="s">
        <v>3948</v>
      </c>
      <c r="C12346" s="9">
        <v>44700</v>
      </c>
      <c r="D12346" s="9">
        <v>44928</v>
      </c>
    </row>
    <row r="12347" spans="1:4" x14ac:dyDescent="0.2">
      <c r="A12347" t="s">
        <v>3740</v>
      </c>
      <c r="B12347" t="s">
        <v>3948</v>
      </c>
      <c r="C12347" s="9">
        <v>44700</v>
      </c>
      <c r="D12347" s="9">
        <v>44978</v>
      </c>
    </row>
    <row r="12348" spans="1:4" x14ac:dyDescent="0.2">
      <c r="A12348" t="s">
        <v>3740</v>
      </c>
      <c r="B12348" t="s">
        <v>3948</v>
      </c>
      <c r="C12348" s="9">
        <v>44700</v>
      </c>
      <c r="D12348" s="9">
        <v>45005</v>
      </c>
    </row>
    <row r="12349" spans="1:4" x14ac:dyDescent="0.2">
      <c r="A12349" t="s">
        <v>3740</v>
      </c>
      <c r="B12349" t="s">
        <v>3948</v>
      </c>
      <c r="C12349" s="9">
        <v>44700</v>
      </c>
      <c r="D12349" s="9">
        <v>45068</v>
      </c>
    </row>
    <row r="12350" spans="1:4" x14ac:dyDescent="0.2">
      <c r="A12350" t="s">
        <v>3740</v>
      </c>
      <c r="B12350" t="s">
        <v>3948</v>
      </c>
      <c r="C12350" s="9">
        <v>44700</v>
      </c>
      <c r="D12350" s="9">
        <v>45080</v>
      </c>
    </row>
    <row r="12351" spans="1:4" x14ac:dyDescent="0.2">
      <c r="A12351" t="s">
        <v>3740</v>
      </c>
      <c r="B12351" t="s">
        <v>3926</v>
      </c>
      <c r="C12351" s="9">
        <v>44949</v>
      </c>
      <c r="D12351" s="9">
        <v>44949</v>
      </c>
    </row>
    <row r="12352" spans="1:4" x14ac:dyDescent="0.2">
      <c r="A12352" t="s">
        <v>3740</v>
      </c>
      <c r="B12352" t="s">
        <v>3926</v>
      </c>
      <c r="C12352" s="9">
        <v>44949</v>
      </c>
      <c r="D12352" s="9">
        <v>44980</v>
      </c>
    </row>
    <row r="12353" spans="1:4" x14ac:dyDescent="0.2">
      <c r="A12353" t="s">
        <v>3740</v>
      </c>
      <c r="B12353" t="s">
        <v>3926</v>
      </c>
      <c r="C12353" s="9">
        <v>44949</v>
      </c>
      <c r="D12353" s="9">
        <v>44991</v>
      </c>
    </row>
    <row r="12354" spans="1:4" x14ac:dyDescent="0.2">
      <c r="A12354" t="s">
        <v>3740</v>
      </c>
      <c r="B12354" t="s">
        <v>3926</v>
      </c>
      <c r="C12354" s="9">
        <v>44949</v>
      </c>
      <c r="D12354" s="9">
        <v>45020</v>
      </c>
    </row>
    <row r="12355" spans="1:4" x14ac:dyDescent="0.2">
      <c r="A12355" t="s">
        <v>3740</v>
      </c>
      <c r="B12355" t="s">
        <v>3926</v>
      </c>
      <c r="C12355" s="9">
        <v>44949</v>
      </c>
      <c r="D12355" s="9">
        <v>45048</v>
      </c>
    </row>
    <row r="12356" spans="1:4" x14ac:dyDescent="0.2">
      <c r="A12356" t="s">
        <v>3740</v>
      </c>
      <c r="B12356" t="s">
        <v>3926</v>
      </c>
      <c r="C12356" s="9">
        <v>44949</v>
      </c>
      <c r="D12356" s="9">
        <v>45081</v>
      </c>
    </row>
    <row r="12357" spans="1:4" x14ac:dyDescent="0.2">
      <c r="A12357" t="s">
        <v>3741</v>
      </c>
      <c r="B12357" t="s">
        <v>3924</v>
      </c>
      <c r="C12357" s="9">
        <v>44825</v>
      </c>
      <c r="D12357" s="9">
        <v>44825</v>
      </c>
    </row>
    <row r="12358" spans="1:4" x14ac:dyDescent="0.2">
      <c r="A12358" t="s">
        <v>3741</v>
      </c>
      <c r="B12358" t="s">
        <v>3924</v>
      </c>
      <c r="C12358" s="9">
        <v>44825</v>
      </c>
      <c r="D12358" s="9">
        <v>44860</v>
      </c>
    </row>
    <row r="12359" spans="1:4" x14ac:dyDescent="0.2">
      <c r="A12359" t="s">
        <v>3741</v>
      </c>
      <c r="B12359" t="s">
        <v>3924</v>
      </c>
      <c r="C12359" s="9">
        <v>44825</v>
      </c>
      <c r="D12359" s="9">
        <v>44866</v>
      </c>
    </row>
    <row r="12360" spans="1:4" x14ac:dyDescent="0.2">
      <c r="A12360" t="s">
        <v>3741</v>
      </c>
      <c r="B12360" t="s">
        <v>3924</v>
      </c>
      <c r="C12360" s="9">
        <v>44825</v>
      </c>
      <c r="D12360" s="9">
        <v>44917</v>
      </c>
    </row>
    <row r="12361" spans="1:4" x14ac:dyDescent="0.2">
      <c r="A12361" t="s">
        <v>3741</v>
      </c>
      <c r="B12361" t="s">
        <v>3924</v>
      </c>
      <c r="C12361" s="9">
        <v>44825</v>
      </c>
      <c r="D12361" s="9">
        <v>44951</v>
      </c>
    </row>
    <row r="12362" spans="1:4" x14ac:dyDescent="0.2">
      <c r="A12362" t="s">
        <v>3741</v>
      </c>
      <c r="B12362" t="s">
        <v>3924</v>
      </c>
      <c r="C12362" s="9">
        <v>44825</v>
      </c>
      <c r="D12362" s="9">
        <v>44959</v>
      </c>
    </row>
    <row r="12363" spans="1:4" x14ac:dyDescent="0.2">
      <c r="A12363" t="s">
        <v>3741</v>
      </c>
      <c r="B12363" t="s">
        <v>3924</v>
      </c>
      <c r="C12363" s="9">
        <v>44825</v>
      </c>
      <c r="D12363" s="9">
        <v>45015</v>
      </c>
    </row>
    <row r="12364" spans="1:4" x14ac:dyDescent="0.2">
      <c r="A12364" t="s">
        <v>3741</v>
      </c>
      <c r="B12364" t="s">
        <v>3924</v>
      </c>
      <c r="C12364" s="9">
        <v>44825</v>
      </c>
      <c r="D12364" s="9">
        <v>45021</v>
      </c>
    </row>
    <row r="12365" spans="1:4" x14ac:dyDescent="0.2">
      <c r="A12365" t="s">
        <v>3741</v>
      </c>
      <c r="B12365" t="s">
        <v>3924</v>
      </c>
      <c r="C12365" s="9">
        <v>44825</v>
      </c>
      <c r="D12365" s="9">
        <v>45079</v>
      </c>
    </row>
    <row r="12366" spans="1:4" x14ac:dyDescent="0.2">
      <c r="A12366" t="s">
        <v>3742</v>
      </c>
      <c r="B12366" t="s">
        <v>3925</v>
      </c>
      <c r="C12366" s="9">
        <v>44705</v>
      </c>
      <c r="D12366" s="9">
        <v>44705</v>
      </c>
    </row>
    <row r="12367" spans="1:4" x14ac:dyDescent="0.2">
      <c r="A12367" t="s">
        <v>3742</v>
      </c>
      <c r="B12367" t="s">
        <v>3925</v>
      </c>
      <c r="C12367" s="9">
        <v>44705</v>
      </c>
      <c r="D12367" s="9">
        <v>44740</v>
      </c>
    </row>
    <row r="12368" spans="1:4" x14ac:dyDescent="0.2">
      <c r="A12368" t="s">
        <v>3742</v>
      </c>
      <c r="B12368" t="s">
        <v>3925</v>
      </c>
      <c r="C12368" s="9">
        <v>44705</v>
      </c>
      <c r="D12368" s="9">
        <v>44770</v>
      </c>
    </row>
    <row r="12369" spans="1:4" x14ac:dyDescent="0.2">
      <c r="A12369" t="s">
        <v>3742</v>
      </c>
      <c r="B12369" t="s">
        <v>3925</v>
      </c>
      <c r="C12369" s="9">
        <v>44705</v>
      </c>
      <c r="D12369" s="9">
        <v>44801</v>
      </c>
    </row>
    <row r="12370" spans="1:4" x14ac:dyDescent="0.2">
      <c r="A12370" t="s">
        <v>3742</v>
      </c>
      <c r="B12370" t="s">
        <v>3925</v>
      </c>
      <c r="C12370" s="9">
        <v>44705</v>
      </c>
      <c r="D12370" s="9">
        <v>44842</v>
      </c>
    </row>
    <row r="12371" spans="1:4" x14ac:dyDescent="0.2">
      <c r="A12371" t="s">
        <v>3742</v>
      </c>
      <c r="B12371" t="s">
        <v>3925</v>
      </c>
      <c r="C12371" s="9">
        <v>44705</v>
      </c>
      <c r="D12371" s="9">
        <v>44893</v>
      </c>
    </row>
    <row r="12372" spans="1:4" x14ac:dyDescent="0.2">
      <c r="A12372" t="s">
        <v>3742</v>
      </c>
      <c r="B12372" t="s">
        <v>3925</v>
      </c>
      <c r="C12372" s="9">
        <v>44705</v>
      </c>
      <c r="D12372" s="9">
        <v>44900</v>
      </c>
    </row>
    <row r="12373" spans="1:4" x14ac:dyDescent="0.2">
      <c r="A12373" t="s">
        <v>3742</v>
      </c>
      <c r="B12373" t="s">
        <v>3925</v>
      </c>
      <c r="C12373" s="9">
        <v>44705</v>
      </c>
      <c r="D12373" s="9">
        <v>44931</v>
      </c>
    </row>
    <row r="12374" spans="1:4" x14ac:dyDescent="0.2">
      <c r="A12374" t="s">
        <v>3742</v>
      </c>
      <c r="B12374" t="s">
        <v>3925</v>
      </c>
      <c r="C12374" s="9">
        <v>44705</v>
      </c>
      <c r="D12374" s="9">
        <v>45075</v>
      </c>
    </row>
    <row r="12375" spans="1:4" x14ac:dyDescent="0.2">
      <c r="A12375" t="s">
        <v>3742</v>
      </c>
      <c r="B12375" t="s">
        <v>3950</v>
      </c>
      <c r="C12375" s="9">
        <v>44725</v>
      </c>
      <c r="D12375" s="9">
        <v>44725</v>
      </c>
    </row>
    <row r="12376" spans="1:4" x14ac:dyDescent="0.2">
      <c r="A12376" t="s">
        <v>3742</v>
      </c>
      <c r="B12376" t="s">
        <v>3950</v>
      </c>
      <c r="C12376" s="9">
        <v>44725</v>
      </c>
      <c r="D12376" s="9">
        <v>44758</v>
      </c>
    </row>
    <row r="12377" spans="1:4" x14ac:dyDescent="0.2">
      <c r="A12377" t="s">
        <v>3742</v>
      </c>
      <c r="B12377" t="s">
        <v>3950</v>
      </c>
      <c r="C12377" s="9">
        <v>44725</v>
      </c>
      <c r="D12377" s="9">
        <v>44793</v>
      </c>
    </row>
    <row r="12378" spans="1:4" x14ac:dyDescent="0.2">
      <c r="A12378" t="s">
        <v>3742</v>
      </c>
      <c r="B12378" t="s">
        <v>3950</v>
      </c>
      <c r="C12378" s="9">
        <v>44725</v>
      </c>
      <c r="D12378" s="9">
        <v>44829</v>
      </c>
    </row>
    <row r="12379" spans="1:4" x14ac:dyDescent="0.2">
      <c r="A12379" t="s">
        <v>3742</v>
      </c>
      <c r="B12379" t="s">
        <v>3950</v>
      </c>
      <c r="C12379" s="9">
        <v>44725</v>
      </c>
      <c r="D12379" s="9">
        <v>44851</v>
      </c>
    </row>
    <row r="12380" spans="1:4" x14ac:dyDescent="0.2">
      <c r="A12380" t="s">
        <v>3742</v>
      </c>
      <c r="B12380" t="s">
        <v>3950</v>
      </c>
      <c r="C12380" s="9">
        <v>44725</v>
      </c>
      <c r="D12380" s="9">
        <v>44885</v>
      </c>
    </row>
    <row r="12381" spans="1:4" x14ac:dyDescent="0.2">
      <c r="A12381" t="s">
        <v>3742</v>
      </c>
      <c r="B12381" t="s">
        <v>3950</v>
      </c>
      <c r="C12381" s="9">
        <v>44725</v>
      </c>
      <c r="D12381" s="9">
        <v>44911</v>
      </c>
    </row>
    <row r="12382" spans="1:4" x14ac:dyDescent="0.2">
      <c r="A12382" t="s">
        <v>3742</v>
      </c>
      <c r="B12382" t="s">
        <v>3950</v>
      </c>
      <c r="C12382" s="9">
        <v>44725</v>
      </c>
      <c r="D12382" s="9">
        <v>44950</v>
      </c>
    </row>
    <row r="12383" spans="1:4" x14ac:dyDescent="0.2">
      <c r="A12383" t="s">
        <v>3742</v>
      </c>
      <c r="B12383" t="s">
        <v>3950</v>
      </c>
      <c r="C12383" s="9">
        <v>44725</v>
      </c>
      <c r="D12383" s="9">
        <v>44976</v>
      </c>
    </row>
    <row r="12384" spans="1:4" x14ac:dyDescent="0.2">
      <c r="A12384" t="s">
        <v>3742</v>
      </c>
      <c r="B12384" t="s">
        <v>3950</v>
      </c>
      <c r="C12384" s="9">
        <v>44725</v>
      </c>
      <c r="D12384" s="9">
        <v>45039</v>
      </c>
    </row>
    <row r="12385" spans="1:4" x14ac:dyDescent="0.2">
      <c r="A12385" t="s">
        <v>3742</v>
      </c>
      <c r="B12385" t="s">
        <v>3950</v>
      </c>
      <c r="C12385" s="9">
        <v>44725</v>
      </c>
      <c r="D12385" s="9">
        <v>45067</v>
      </c>
    </row>
    <row r="12386" spans="1:4" x14ac:dyDescent="0.2">
      <c r="A12386" t="s">
        <v>3743</v>
      </c>
      <c r="B12386" t="s">
        <v>3920</v>
      </c>
      <c r="C12386" s="9">
        <v>44876</v>
      </c>
      <c r="D12386" s="9">
        <v>44876</v>
      </c>
    </row>
    <row r="12387" spans="1:4" x14ac:dyDescent="0.2">
      <c r="A12387" t="s">
        <v>3743</v>
      </c>
      <c r="B12387" t="s">
        <v>3920</v>
      </c>
      <c r="C12387" s="9">
        <v>44876</v>
      </c>
      <c r="D12387" s="9">
        <v>44910</v>
      </c>
    </row>
    <row r="12388" spans="1:4" x14ac:dyDescent="0.2">
      <c r="A12388" t="s">
        <v>3743</v>
      </c>
      <c r="B12388" t="s">
        <v>3920</v>
      </c>
      <c r="C12388" s="9">
        <v>44876</v>
      </c>
      <c r="D12388" s="9">
        <v>44940</v>
      </c>
    </row>
    <row r="12389" spans="1:4" x14ac:dyDescent="0.2">
      <c r="A12389" t="s">
        <v>3743</v>
      </c>
      <c r="B12389" t="s">
        <v>3920</v>
      </c>
      <c r="C12389" s="9">
        <v>44876</v>
      </c>
      <c r="D12389" s="9">
        <v>44976</v>
      </c>
    </row>
    <row r="12390" spans="1:4" x14ac:dyDescent="0.2">
      <c r="A12390" t="s">
        <v>3743</v>
      </c>
      <c r="B12390" t="s">
        <v>3920</v>
      </c>
      <c r="C12390" s="9">
        <v>44876</v>
      </c>
      <c r="D12390" s="9">
        <v>44997</v>
      </c>
    </row>
    <row r="12391" spans="1:4" x14ac:dyDescent="0.2">
      <c r="A12391" t="s">
        <v>3743</v>
      </c>
      <c r="B12391" t="s">
        <v>3920</v>
      </c>
      <c r="C12391" s="9">
        <v>44876</v>
      </c>
      <c r="D12391" s="9">
        <v>45035</v>
      </c>
    </row>
    <row r="12392" spans="1:4" x14ac:dyDescent="0.2">
      <c r="A12392" t="s">
        <v>3743</v>
      </c>
      <c r="B12392" t="s">
        <v>3920</v>
      </c>
      <c r="C12392" s="9">
        <v>44876</v>
      </c>
      <c r="D12392" s="9">
        <v>45058</v>
      </c>
    </row>
    <row r="12393" spans="1:4" x14ac:dyDescent="0.2">
      <c r="A12393" t="s">
        <v>3743</v>
      </c>
      <c r="B12393" t="s">
        <v>3951</v>
      </c>
      <c r="C12393" s="9">
        <v>45022</v>
      </c>
      <c r="D12393" s="9">
        <v>45022</v>
      </c>
    </row>
    <row r="12394" spans="1:4" x14ac:dyDescent="0.2">
      <c r="A12394" t="s">
        <v>3743</v>
      </c>
      <c r="B12394" t="s">
        <v>3951</v>
      </c>
      <c r="C12394" s="9">
        <v>45022</v>
      </c>
      <c r="D12394" s="9">
        <v>45066</v>
      </c>
    </row>
    <row r="12395" spans="1:4" x14ac:dyDescent="0.2">
      <c r="A12395" t="s">
        <v>3744</v>
      </c>
      <c r="B12395" t="s">
        <v>3920</v>
      </c>
      <c r="C12395" s="9">
        <v>44856</v>
      </c>
      <c r="D12395" s="9">
        <v>44856</v>
      </c>
    </row>
    <row r="12396" spans="1:4" x14ac:dyDescent="0.2">
      <c r="A12396" t="s">
        <v>3744</v>
      </c>
      <c r="B12396" t="s">
        <v>3920</v>
      </c>
      <c r="C12396" s="9">
        <v>44856</v>
      </c>
      <c r="D12396" s="9">
        <v>44894</v>
      </c>
    </row>
    <row r="12397" spans="1:4" x14ac:dyDescent="0.2">
      <c r="A12397" t="s">
        <v>3744</v>
      </c>
      <c r="B12397" t="s">
        <v>3920</v>
      </c>
      <c r="C12397" s="9">
        <v>44856</v>
      </c>
      <c r="D12397" s="9">
        <v>44925</v>
      </c>
    </row>
    <row r="12398" spans="1:4" x14ac:dyDescent="0.2">
      <c r="A12398" t="s">
        <v>3744</v>
      </c>
      <c r="B12398" t="s">
        <v>3920</v>
      </c>
      <c r="C12398" s="9">
        <v>44856</v>
      </c>
      <c r="D12398" s="9">
        <v>44956</v>
      </c>
    </row>
    <row r="12399" spans="1:4" x14ac:dyDescent="0.2">
      <c r="A12399" t="s">
        <v>3744</v>
      </c>
      <c r="B12399" t="s">
        <v>3920</v>
      </c>
      <c r="C12399" s="9">
        <v>44856</v>
      </c>
      <c r="D12399" s="9">
        <v>44980</v>
      </c>
    </row>
    <row r="12400" spans="1:4" x14ac:dyDescent="0.2">
      <c r="A12400" t="s">
        <v>3744</v>
      </c>
      <c r="B12400" t="s">
        <v>3920</v>
      </c>
      <c r="C12400" s="9">
        <v>44856</v>
      </c>
      <c r="D12400" s="9">
        <v>44993</v>
      </c>
    </row>
    <row r="12401" spans="1:4" x14ac:dyDescent="0.2">
      <c r="A12401" t="s">
        <v>3744</v>
      </c>
      <c r="B12401" t="s">
        <v>3920</v>
      </c>
      <c r="C12401" s="9">
        <v>44856</v>
      </c>
      <c r="D12401" s="9">
        <v>45020</v>
      </c>
    </row>
    <row r="12402" spans="1:4" x14ac:dyDescent="0.2">
      <c r="A12402" t="s">
        <v>3744</v>
      </c>
      <c r="B12402" t="s">
        <v>3920</v>
      </c>
      <c r="C12402" s="9">
        <v>44856</v>
      </c>
      <c r="D12402" s="9">
        <v>45053</v>
      </c>
    </row>
    <row r="12403" spans="1:4" x14ac:dyDescent="0.2">
      <c r="A12403" t="s">
        <v>3744</v>
      </c>
      <c r="B12403" t="s">
        <v>3925</v>
      </c>
      <c r="C12403" s="9">
        <v>44896</v>
      </c>
      <c r="D12403" s="9">
        <v>44896</v>
      </c>
    </row>
    <row r="12404" spans="1:4" x14ac:dyDescent="0.2">
      <c r="A12404" t="s">
        <v>3744</v>
      </c>
      <c r="B12404" t="s">
        <v>3925</v>
      </c>
      <c r="C12404" s="9">
        <v>44896</v>
      </c>
      <c r="D12404" s="9">
        <v>44929</v>
      </c>
    </row>
    <row r="12405" spans="1:4" x14ac:dyDescent="0.2">
      <c r="A12405" t="s">
        <v>3744</v>
      </c>
      <c r="B12405" t="s">
        <v>3925</v>
      </c>
      <c r="C12405" s="9">
        <v>44896</v>
      </c>
      <c r="D12405" s="9">
        <v>44962</v>
      </c>
    </row>
    <row r="12406" spans="1:4" x14ac:dyDescent="0.2">
      <c r="A12406" t="s">
        <v>3744</v>
      </c>
      <c r="B12406" t="s">
        <v>3925</v>
      </c>
      <c r="C12406" s="9">
        <v>44896</v>
      </c>
      <c r="D12406" s="9">
        <v>44989</v>
      </c>
    </row>
    <row r="12407" spans="1:4" x14ac:dyDescent="0.2">
      <c r="A12407" t="s">
        <v>3744</v>
      </c>
      <c r="B12407" t="s">
        <v>3925</v>
      </c>
      <c r="C12407" s="9">
        <v>44896</v>
      </c>
      <c r="D12407" s="9">
        <v>45022</v>
      </c>
    </row>
    <row r="12408" spans="1:4" x14ac:dyDescent="0.2">
      <c r="A12408" t="s">
        <v>3744</v>
      </c>
      <c r="B12408" t="s">
        <v>3925</v>
      </c>
      <c r="C12408" s="9">
        <v>44896</v>
      </c>
      <c r="D12408" s="9">
        <v>45053</v>
      </c>
    </row>
    <row r="12409" spans="1:4" x14ac:dyDescent="0.2">
      <c r="A12409" t="s">
        <v>3745</v>
      </c>
      <c r="B12409" t="s">
        <v>3948</v>
      </c>
      <c r="C12409" s="9">
        <v>44769</v>
      </c>
      <c r="D12409" s="9">
        <v>44769</v>
      </c>
    </row>
    <row r="12410" spans="1:4" x14ac:dyDescent="0.2">
      <c r="A12410" t="s">
        <v>3745</v>
      </c>
      <c r="B12410" t="s">
        <v>3948</v>
      </c>
      <c r="C12410" s="9">
        <v>44769</v>
      </c>
      <c r="D12410" s="9">
        <v>44862</v>
      </c>
    </row>
    <row r="12411" spans="1:4" x14ac:dyDescent="0.2">
      <c r="A12411" t="s">
        <v>3745</v>
      </c>
      <c r="B12411" t="s">
        <v>3948</v>
      </c>
      <c r="C12411" s="9">
        <v>44769</v>
      </c>
      <c r="D12411" s="9">
        <v>44893</v>
      </c>
    </row>
    <row r="12412" spans="1:4" x14ac:dyDescent="0.2">
      <c r="A12412" t="s">
        <v>3745</v>
      </c>
      <c r="B12412" t="s">
        <v>3948</v>
      </c>
      <c r="C12412" s="9">
        <v>44769</v>
      </c>
      <c r="D12412" s="9">
        <v>44900</v>
      </c>
    </row>
    <row r="12413" spans="1:4" x14ac:dyDescent="0.2">
      <c r="A12413" t="s">
        <v>3745</v>
      </c>
      <c r="B12413" t="s">
        <v>3948</v>
      </c>
      <c r="C12413" s="9">
        <v>44769</v>
      </c>
      <c r="D12413" s="9">
        <v>44956</v>
      </c>
    </row>
    <row r="12414" spans="1:4" x14ac:dyDescent="0.2">
      <c r="A12414" t="s">
        <v>3745</v>
      </c>
      <c r="B12414" t="s">
        <v>3948</v>
      </c>
      <c r="C12414" s="9">
        <v>44769</v>
      </c>
      <c r="D12414" s="9">
        <v>44984</v>
      </c>
    </row>
    <row r="12415" spans="1:4" x14ac:dyDescent="0.2">
      <c r="A12415" t="s">
        <v>3745</v>
      </c>
      <c r="B12415" t="s">
        <v>3948</v>
      </c>
      <c r="C12415" s="9">
        <v>44769</v>
      </c>
      <c r="D12415" s="9">
        <v>44991</v>
      </c>
    </row>
    <row r="12416" spans="1:4" x14ac:dyDescent="0.2">
      <c r="A12416" t="s">
        <v>3745</v>
      </c>
      <c r="B12416" t="s">
        <v>3948</v>
      </c>
      <c r="C12416" s="9">
        <v>44769</v>
      </c>
      <c r="D12416" s="9">
        <v>45025</v>
      </c>
    </row>
    <row r="12417" spans="1:4" x14ac:dyDescent="0.2">
      <c r="A12417" t="s">
        <v>3745</v>
      </c>
      <c r="B12417" t="s">
        <v>3948</v>
      </c>
      <c r="C12417" s="9">
        <v>44769</v>
      </c>
      <c r="D12417" s="9">
        <v>45074</v>
      </c>
    </row>
    <row r="12418" spans="1:4" x14ac:dyDescent="0.2">
      <c r="A12418" t="s">
        <v>3745</v>
      </c>
      <c r="B12418" t="s">
        <v>3948</v>
      </c>
      <c r="C12418" s="9">
        <v>44769</v>
      </c>
      <c r="D12418" s="9">
        <v>45081</v>
      </c>
    </row>
    <row r="12419" spans="1:4" x14ac:dyDescent="0.2">
      <c r="A12419" t="s">
        <v>3745</v>
      </c>
      <c r="B12419" t="s">
        <v>3928</v>
      </c>
      <c r="C12419" s="9">
        <v>44821</v>
      </c>
      <c r="D12419" s="9">
        <v>44821</v>
      </c>
    </row>
    <row r="12420" spans="1:4" x14ac:dyDescent="0.2">
      <c r="A12420" t="s">
        <v>3745</v>
      </c>
      <c r="B12420" t="s">
        <v>3928</v>
      </c>
      <c r="C12420" s="9">
        <v>44821</v>
      </c>
      <c r="D12420" s="9">
        <v>44855</v>
      </c>
    </row>
    <row r="12421" spans="1:4" x14ac:dyDescent="0.2">
      <c r="A12421" t="s">
        <v>3745</v>
      </c>
      <c r="B12421" t="s">
        <v>3928</v>
      </c>
      <c r="C12421" s="9">
        <v>44821</v>
      </c>
      <c r="D12421" s="9">
        <v>44886</v>
      </c>
    </row>
    <row r="12422" spans="1:4" x14ac:dyDescent="0.2">
      <c r="A12422" t="s">
        <v>3745</v>
      </c>
      <c r="B12422" t="s">
        <v>3928</v>
      </c>
      <c r="C12422" s="9">
        <v>44821</v>
      </c>
      <c r="D12422" s="9">
        <v>44917</v>
      </c>
    </row>
    <row r="12423" spans="1:4" x14ac:dyDescent="0.2">
      <c r="A12423" t="s">
        <v>3745</v>
      </c>
      <c r="B12423" t="s">
        <v>3928</v>
      </c>
      <c r="C12423" s="9">
        <v>44821</v>
      </c>
      <c r="D12423" s="9">
        <v>44948</v>
      </c>
    </row>
    <row r="12424" spans="1:4" x14ac:dyDescent="0.2">
      <c r="A12424" t="s">
        <v>3745</v>
      </c>
      <c r="B12424" t="s">
        <v>3928</v>
      </c>
      <c r="C12424" s="9">
        <v>44821</v>
      </c>
      <c r="D12424" s="9">
        <v>44982</v>
      </c>
    </row>
    <row r="12425" spans="1:4" x14ac:dyDescent="0.2">
      <c r="A12425" t="s">
        <v>3745</v>
      </c>
      <c r="B12425" t="s">
        <v>3928</v>
      </c>
      <c r="C12425" s="9">
        <v>44821</v>
      </c>
      <c r="D12425" s="9">
        <v>45003</v>
      </c>
    </row>
    <row r="12426" spans="1:4" x14ac:dyDescent="0.2">
      <c r="A12426" t="s">
        <v>3745</v>
      </c>
      <c r="B12426" t="s">
        <v>3928</v>
      </c>
      <c r="C12426" s="9">
        <v>44821</v>
      </c>
      <c r="D12426" s="9">
        <v>45045</v>
      </c>
    </row>
    <row r="12427" spans="1:4" x14ac:dyDescent="0.2">
      <c r="A12427" t="s">
        <v>3745</v>
      </c>
      <c r="B12427" t="s">
        <v>3928</v>
      </c>
      <c r="C12427" s="9">
        <v>44821</v>
      </c>
      <c r="D12427" s="9">
        <v>45071</v>
      </c>
    </row>
    <row r="12428" spans="1:4" x14ac:dyDescent="0.2">
      <c r="A12428" t="s">
        <v>3746</v>
      </c>
      <c r="B12428" t="s">
        <v>3947</v>
      </c>
      <c r="C12428" s="9">
        <v>44644</v>
      </c>
      <c r="D12428" s="9">
        <v>44644</v>
      </c>
    </row>
    <row r="12429" spans="1:4" x14ac:dyDescent="0.2">
      <c r="A12429" t="s">
        <v>3746</v>
      </c>
      <c r="B12429" t="s">
        <v>3947</v>
      </c>
      <c r="C12429" s="9">
        <v>44644</v>
      </c>
      <c r="D12429" s="9">
        <v>44676</v>
      </c>
    </row>
    <row r="12430" spans="1:4" x14ac:dyDescent="0.2">
      <c r="A12430" t="s">
        <v>3746</v>
      </c>
      <c r="B12430" t="s">
        <v>3947</v>
      </c>
      <c r="C12430" s="9">
        <v>44644</v>
      </c>
      <c r="D12430" s="9">
        <v>44682</v>
      </c>
    </row>
    <row r="12431" spans="1:4" x14ac:dyDescent="0.2">
      <c r="A12431" t="s">
        <v>3746</v>
      </c>
      <c r="B12431" t="s">
        <v>3947</v>
      </c>
      <c r="C12431" s="9">
        <v>44644</v>
      </c>
      <c r="D12431" s="9">
        <v>44737</v>
      </c>
    </row>
    <row r="12432" spans="1:4" x14ac:dyDescent="0.2">
      <c r="A12432" t="s">
        <v>3746</v>
      </c>
      <c r="B12432" t="s">
        <v>3947</v>
      </c>
      <c r="C12432" s="9">
        <v>44644</v>
      </c>
      <c r="D12432" s="9">
        <v>44766</v>
      </c>
    </row>
    <row r="12433" spans="1:4" x14ac:dyDescent="0.2">
      <c r="A12433" t="s">
        <v>3746</v>
      </c>
      <c r="B12433" t="s">
        <v>3947</v>
      </c>
      <c r="C12433" s="9">
        <v>44644</v>
      </c>
      <c r="D12433" s="9">
        <v>44807</v>
      </c>
    </row>
    <row r="12434" spans="1:4" x14ac:dyDescent="0.2">
      <c r="A12434" t="s">
        <v>3746</v>
      </c>
      <c r="B12434" t="s">
        <v>3947</v>
      </c>
      <c r="C12434" s="9">
        <v>44644</v>
      </c>
      <c r="D12434" s="9">
        <v>44835</v>
      </c>
    </row>
    <row r="12435" spans="1:4" x14ac:dyDescent="0.2">
      <c r="A12435" t="s">
        <v>3746</v>
      </c>
      <c r="B12435" t="s">
        <v>3947</v>
      </c>
      <c r="C12435" s="9">
        <v>44644</v>
      </c>
      <c r="D12435" s="9">
        <v>44930</v>
      </c>
    </row>
    <row r="12436" spans="1:4" x14ac:dyDescent="0.2">
      <c r="A12436" t="s">
        <v>3746</v>
      </c>
      <c r="B12436" t="s">
        <v>3947</v>
      </c>
      <c r="C12436" s="9">
        <v>44644</v>
      </c>
      <c r="D12436" s="9">
        <v>44984</v>
      </c>
    </row>
    <row r="12437" spans="1:4" x14ac:dyDescent="0.2">
      <c r="A12437" t="s">
        <v>3746</v>
      </c>
      <c r="B12437" t="s">
        <v>3947</v>
      </c>
      <c r="C12437" s="9">
        <v>44644</v>
      </c>
      <c r="D12437" s="9">
        <v>44990</v>
      </c>
    </row>
    <row r="12438" spans="1:4" x14ac:dyDescent="0.2">
      <c r="A12438" t="s">
        <v>3746</v>
      </c>
      <c r="B12438" t="s">
        <v>3947</v>
      </c>
      <c r="C12438" s="9">
        <v>44644</v>
      </c>
      <c r="D12438" s="9">
        <v>45017</v>
      </c>
    </row>
    <row r="12439" spans="1:4" x14ac:dyDescent="0.2">
      <c r="A12439" t="s">
        <v>3746</v>
      </c>
      <c r="B12439" t="s">
        <v>3947</v>
      </c>
      <c r="C12439" s="9">
        <v>44644</v>
      </c>
      <c r="D12439" s="9">
        <v>45048</v>
      </c>
    </row>
    <row r="12440" spans="1:4" x14ac:dyDescent="0.2">
      <c r="A12440" t="s">
        <v>3746</v>
      </c>
      <c r="B12440" t="s">
        <v>3947</v>
      </c>
      <c r="C12440" s="9">
        <v>44644</v>
      </c>
      <c r="D12440" s="9">
        <v>45080</v>
      </c>
    </row>
    <row r="12441" spans="1:4" x14ac:dyDescent="0.2">
      <c r="A12441" t="s">
        <v>3746</v>
      </c>
      <c r="B12441" t="s">
        <v>3922</v>
      </c>
      <c r="C12441" s="9">
        <v>44834</v>
      </c>
      <c r="D12441" s="9">
        <v>44834</v>
      </c>
    </row>
    <row r="12442" spans="1:4" x14ac:dyDescent="0.2">
      <c r="A12442" t="s">
        <v>3746</v>
      </c>
      <c r="B12442" t="s">
        <v>3922</v>
      </c>
      <c r="C12442" s="9">
        <v>44834</v>
      </c>
      <c r="D12442" s="9">
        <v>44866</v>
      </c>
    </row>
    <row r="12443" spans="1:4" x14ac:dyDescent="0.2">
      <c r="A12443" t="s">
        <v>3746</v>
      </c>
      <c r="B12443" t="s">
        <v>3922</v>
      </c>
      <c r="C12443" s="9">
        <v>44834</v>
      </c>
      <c r="D12443" s="9">
        <v>44907</v>
      </c>
    </row>
    <row r="12444" spans="1:4" x14ac:dyDescent="0.2">
      <c r="A12444" t="s">
        <v>3746</v>
      </c>
      <c r="B12444" t="s">
        <v>3922</v>
      </c>
      <c r="C12444" s="9">
        <v>44834</v>
      </c>
      <c r="D12444" s="9">
        <v>44939</v>
      </c>
    </row>
    <row r="12445" spans="1:4" x14ac:dyDescent="0.2">
      <c r="A12445" t="s">
        <v>3746</v>
      </c>
      <c r="B12445" t="s">
        <v>3922</v>
      </c>
      <c r="C12445" s="9">
        <v>44834</v>
      </c>
      <c r="D12445" s="9">
        <v>44968</v>
      </c>
    </row>
    <row r="12446" spans="1:4" x14ac:dyDescent="0.2">
      <c r="A12446" t="s">
        <v>3746</v>
      </c>
      <c r="B12446" t="s">
        <v>3922</v>
      </c>
      <c r="C12446" s="9">
        <v>44834</v>
      </c>
      <c r="D12446" s="9">
        <v>45020</v>
      </c>
    </row>
    <row r="12447" spans="1:4" x14ac:dyDescent="0.2">
      <c r="A12447" t="s">
        <v>3746</v>
      </c>
      <c r="B12447" t="s">
        <v>3922</v>
      </c>
      <c r="C12447" s="9">
        <v>44834</v>
      </c>
      <c r="D12447" s="9">
        <v>45057</v>
      </c>
    </row>
    <row r="12448" spans="1:4" x14ac:dyDescent="0.2">
      <c r="A12448" t="s">
        <v>3747</v>
      </c>
      <c r="B12448" t="s">
        <v>3952</v>
      </c>
      <c r="C12448" s="9">
        <v>44924</v>
      </c>
      <c r="D12448" s="9">
        <v>44924</v>
      </c>
    </row>
    <row r="12449" spans="1:4" x14ac:dyDescent="0.2">
      <c r="A12449" t="s">
        <v>3747</v>
      </c>
      <c r="B12449" t="s">
        <v>3952</v>
      </c>
      <c r="C12449" s="9">
        <v>44924</v>
      </c>
      <c r="D12449" s="9">
        <v>44965</v>
      </c>
    </row>
    <row r="12450" spans="1:4" x14ac:dyDescent="0.2">
      <c r="A12450" t="s">
        <v>3747</v>
      </c>
      <c r="B12450" t="s">
        <v>3952</v>
      </c>
      <c r="C12450" s="9">
        <v>44924</v>
      </c>
      <c r="D12450" s="9">
        <v>45045</v>
      </c>
    </row>
    <row r="12451" spans="1:4" x14ac:dyDescent="0.2">
      <c r="A12451" t="s">
        <v>3747</v>
      </c>
      <c r="B12451" t="s">
        <v>3952</v>
      </c>
      <c r="C12451" s="9">
        <v>44924</v>
      </c>
      <c r="D12451" s="9">
        <v>45083</v>
      </c>
    </row>
    <row r="12452" spans="1:4" x14ac:dyDescent="0.2">
      <c r="A12452" t="s">
        <v>3748</v>
      </c>
      <c r="B12452" t="s">
        <v>3923</v>
      </c>
      <c r="C12452" s="9">
        <v>44712</v>
      </c>
      <c r="D12452" s="9">
        <v>44712</v>
      </c>
    </row>
    <row r="12453" spans="1:4" x14ac:dyDescent="0.2">
      <c r="A12453" t="s">
        <v>3748</v>
      </c>
      <c r="B12453" t="s">
        <v>3923</v>
      </c>
      <c r="C12453" s="9">
        <v>44712</v>
      </c>
      <c r="D12453" s="9">
        <v>44744</v>
      </c>
    </row>
    <row r="12454" spans="1:4" x14ac:dyDescent="0.2">
      <c r="A12454" t="s">
        <v>3748</v>
      </c>
      <c r="B12454" t="s">
        <v>3923</v>
      </c>
      <c r="C12454" s="9">
        <v>44712</v>
      </c>
      <c r="D12454" s="9">
        <v>44780</v>
      </c>
    </row>
    <row r="12455" spans="1:4" x14ac:dyDescent="0.2">
      <c r="A12455" t="s">
        <v>3748</v>
      </c>
      <c r="B12455" t="s">
        <v>3923</v>
      </c>
      <c r="C12455" s="9">
        <v>44712</v>
      </c>
      <c r="D12455" s="9">
        <v>44808</v>
      </c>
    </row>
    <row r="12456" spans="1:4" x14ac:dyDescent="0.2">
      <c r="A12456" t="s">
        <v>3748</v>
      </c>
      <c r="B12456" t="s">
        <v>3923</v>
      </c>
      <c r="C12456" s="9">
        <v>44712</v>
      </c>
      <c r="D12456" s="9">
        <v>44846</v>
      </c>
    </row>
    <row r="12457" spans="1:4" x14ac:dyDescent="0.2">
      <c r="A12457" t="s">
        <v>3748</v>
      </c>
      <c r="B12457" t="s">
        <v>3923</v>
      </c>
      <c r="C12457" s="9">
        <v>44712</v>
      </c>
      <c r="D12457" s="9">
        <v>44879</v>
      </c>
    </row>
    <row r="12458" spans="1:4" x14ac:dyDescent="0.2">
      <c r="A12458" t="s">
        <v>3748</v>
      </c>
      <c r="B12458" t="s">
        <v>3923</v>
      </c>
      <c r="C12458" s="9">
        <v>44712</v>
      </c>
      <c r="D12458" s="9">
        <v>44909</v>
      </c>
    </row>
    <row r="12459" spans="1:4" x14ac:dyDescent="0.2">
      <c r="A12459" t="s">
        <v>3748</v>
      </c>
      <c r="B12459" t="s">
        <v>3923</v>
      </c>
      <c r="C12459" s="9">
        <v>44712</v>
      </c>
      <c r="D12459" s="9">
        <v>44929</v>
      </c>
    </row>
    <row r="12460" spans="1:4" x14ac:dyDescent="0.2">
      <c r="A12460" t="s">
        <v>3748</v>
      </c>
      <c r="B12460" t="s">
        <v>3923</v>
      </c>
      <c r="C12460" s="9">
        <v>44712</v>
      </c>
      <c r="D12460" s="9">
        <v>44960</v>
      </c>
    </row>
    <row r="12461" spans="1:4" x14ac:dyDescent="0.2">
      <c r="A12461" t="s">
        <v>3748</v>
      </c>
      <c r="B12461" t="s">
        <v>3923</v>
      </c>
      <c r="C12461" s="9">
        <v>44712</v>
      </c>
      <c r="D12461" s="9">
        <v>45031</v>
      </c>
    </row>
    <row r="12462" spans="1:4" x14ac:dyDescent="0.2">
      <c r="A12462" t="s">
        <v>3748</v>
      </c>
      <c r="B12462" t="s">
        <v>3923</v>
      </c>
      <c r="C12462" s="9">
        <v>44712</v>
      </c>
      <c r="D12462" s="9">
        <v>45056</v>
      </c>
    </row>
    <row r="12463" spans="1:4" x14ac:dyDescent="0.2">
      <c r="A12463" t="s">
        <v>3748</v>
      </c>
      <c r="B12463" t="s">
        <v>3925</v>
      </c>
      <c r="C12463" s="9">
        <v>44781</v>
      </c>
      <c r="D12463" s="9">
        <v>44781</v>
      </c>
    </row>
    <row r="12464" spans="1:4" x14ac:dyDescent="0.2">
      <c r="A12464" t="s">
        <v>3748</v>
      </c>
      <c r="B12464" t="s">
        <v>3925</v>
      </c>
      <c r="C12464" s="9">
        <v>44781</v>
      </c>
      <c r="D12464" s="9">
        <v>44819</v>
      </c>
    </row>
    <row r="12465" spans="1:4" x14ac:dyDescent="0.2">
      <c r="A12465" t="s">
        <v>3748</v>
      </c>
      <c r="B12465" t="s">
        <v>3925</v>
      </c>
      <c r="C12465" s="9">
        <v>44781</v>
      </c>
      <c r="D12465" s="9">
        <v>44847</v>
      </c>
    </row>
    <row r="12466" spans="1:4" x14ac:dyDescent="0.2">
      <c r="A12466" t="s">
        <v>3748</v>
      </c>
      <c r="B12466" t="s">
        <v>3925</v>
      </c>
      <c r="C12466" s="9">
        <v>44781</v>
      </c>
      <c r="D12466" s="9">
        <v>44905</v>
      </c>
    </row>
    <row r="12467" spans="1:4" x14ac:dyDescent="0.2">
      <c r="A12467" t="s">
        <v>3748</v>
      </c>
      <c r="B12467" t="s">
        <v>3925</v>
      </c>
      <c r="C12467" s="9">
        <v>44781</v>
      </c>
      <c r="D12467" s="9">
        <v>44947</v>
      </c>
    </row>
    <row r="12468" spans="1:4" x14ac:dyDescent="0.2">
      <c r="A12468" t="s">
        <v>3748</v>
      </c>
      <c r="B12468" t="s">
        <v>3925</v>
      </c>
      <c r="C12468" s="9">
        <v>44781</v>
      </c>
      <c r="D12468" s="9">
        <v>44976</v>
      </c>
    </row>
    <row r="12469" spans="1:4" x14ac:dyDescent="0.2">
      <c r="A12469" t="s">
        <v>3748</v>
      </c>
      <c r="B12469" t="s">
        <v>3925</v>
      </c>
      <c r="C12469" s="9">
        <v>44781</v>
      </c>
      <c r="D12469" s="9">
        <v>44994</v>
      </c>
    </row>
    <row r="12470" spans="1:4" x14ac:dyDescent="0.2">
      <c r="A12470" t="s">
        <v>3748</v>
      </c>
      <c r="B12470" t="s">
        <v>3925</v>
      </c>
      <c r="C12470" s="9">
        <v>44781</v>
      </c>
      <c r="D12470" s="9">
        <v>45024</v>
      </c>
    </row>
    <row r="12471" spans="1:4" x14ac:dyDescent="0.2">
      <c r="A12471" t="s">
        <v>3748</v>
      </c>
      <c r="B12471" t="s">
        <v>3925</v>
      </c>
      <c r="C12471" s="9">
        <v>44781</v>
      </c>
      <c r="D12471" s="9">
        <v>45055</v>
      </c>
    </row>
    <row r="12472" spans="1:4" x14ac:dyDescent="0.2">
      <c r="A12472" t="s">
        <v>3749</v>
      </c>
      <c r="B12472" t="s">
        <v>3951</v>
      </c>
      <c r="C12472" s="9">
        <v>44905</v>
      </c>
      <c r="D12472" s="9">
        <v>44905</v>
      </c>
    </row>
    <row r="12473" spans="1:4" x14ac:dyDescent="0.2">
      <c r="A12473" t="s">
        <v>3749</v>
      </c>
      <c r="B12473" t="s">
        <v>3951</v>
      </c>
      <c r="C12473" s="9">
        <v>44905</v>
      </c>
      <c r="D12473" s="9">
        <v>44940</v>
      </c>
    </row>
    <row r="12474" spans="1:4" x14ac:dyDescent="0.2">
      <c r="A12474" t="s">
        <v>3749</v>
      </c>
      <c r="B12474" t="s">
        <v>3951</v>
      </c>
      <c r="C12474" s="9">
        <v>44905</v>
      </c>
      <c r="D12474" s="9">
        <v>44978</v>
      </c>
    </row>
    <row r="12475" spans="1:4" x14ac:dyDescent="0.2">
      <c r="A12475" t="s">
        <v>3749</v>
      </c>
      <c r="B12475" t="s">
        <v>3951</v>
      </c>
      <c r="C12475" s="9">
        <v>44905</v>
      </c>
      <c r="D12475" s="9">
        <v>44995</v>
      </c>
    </row>
    <row r="12476" spans="1:4" x14ac:dyDescent="0.2">
      <c r="A12476" t="s">
        <v>3749</v>
      </c>
      <c r="B12476" t="s">
        <v>3951</v>
      </c>
      <c r="C12476" s="9">
        <v>44905</v>
      </c>
      <c r="D12476" s="9">
        <v>45041</v>
      </c>
    </row>
    <row r="12477" spans="1:4" x14ac:dyDescent="0.2">
      <c r="A12477" t="s">
        <v>3749</v>
      </c>
      <c r="B12477" t="s">
        <v>3951</v>
      </c>
      <c r="C12477" s="9">
        <v>44905</v>
      </c>
      <c r="D12477" s="9">
        <v>45058</v>
      </c>
    </row>
    <row r="12478" spans="1:4" x14ac:dyDescent="0.2">
      <c r="A12478" t="s">
        <v>3750</v>
      </c>
      <c r="B12478" t="s">
        <v>3924</v>
      </c>
      <c r="C12478" s="9">
        <v>44622</v>
      </c>
      <c r="D12478" s="9">
        <v>44622</v>
      </c>
    </row>
    <row r="12479" spans="1:4" x14ac:dyDescent="0.2">
      <c r="A12479" t="s">
        <v>3750</v>
      </c>
      <c r="B12479" t="s">
        <v>3924</v>
      </c>
      <c r="C12479" s="9">
        <v>44622</v>
      </c>
      <c r="D12479" s="9">
        <v>44668</v>
      </c>
    </row>
    <row r="12480" spans="1:4" x14ac:dyDescent="0.2">
      <c r="A12480" t="s">
        <v>3750</v>
      </c>
      <c r="B12480" t="s">
        <v>3924</v>
      </c>
      <c r="C12480" s="9">
        <v>44622</v>
      </c>
      <c r="D12480" s="9">
        <v>44723</v>
      </c>
    </row>
    <row r="12481" spans="1:4" x14ac:dyDescent="0.2">
      <c r="A12481" t="s">
        <v>3750</v>
      </c>
      <c r="B12481" t="s">
        <v>3924</v>
      </c>
      <c r="C12481" s="9">
        <v>44622</v>
      </c>
      <c r="D12481" s="9">
        <v>44752</v>
      </c>
    </row>
    <row r="12482" spans="1:4" x14ac:dyDescent="0.2">
      <c r="A12482" t="s">
        <v>3750</v>
      </c>
      <c r="B12482" t="s">
        <v>3924</v>
      </c>
      <c r="C12482" s="9">
        <v>44622</v>
      </c>
      <c r="D12482" s="9">
        <v>44781</v>
      </c>
    </row>
    <row r="12483" spans="1:4" x14ac:dyDescent="0.2">
      <c r="A12483" t="s">
        <v>3750</v>
      </c>
      <c r="B12483" t="s">
        <v>3924</v>
      </c>
      <c r="C12483" s="9">
        <v>44622</v>
      </c>
      <c r="D12483" s="9">
        <v>44815</v>
      </c>
    </row>
    <row r="12484" spans="1:4" x14ac:dyDescent="0.2">
      <c r="A12484" t="s">
        <v>3750</v>
      </c>
      <c r="B12484" t="s">
        <v>3924</v>
      </c>
      <c r="C12484" s="9">
        <v>44622</v>
      </c>
      <c r="D12484" s="9">
        <v>44851</v>
      </c>
    </row>
    <row r="12485" spans="1:4" x14ac:dyDescent="0.2">
      <c r="A12485" t="s">
        <v>3750</v>
      </c>
      <c r="B12485" t="s">
        <v>3924</v>
      </c>
      <c r="C12485" s="9">
        <v>44622</v>
      </c>
      <c r="D12485" s="9">
        <v>44868</v>
      </c>
    </row>
    <row r="12486" spans="1:4" x14ac:dyDescent="0.2">
      <c r="A12486" t="s">
        <v>3750</v>
      </c>
      <c r="B12486" t="s">
        <v>3924</v>
      </c>
      <c r="C12486" s="9">
        <v>44622</v>
      </c>
      <c r="D12486" s="9">
        <v>44902</v>
      </c>
    </row>
    <row r="12487" spans="1:4" x14ac:dyDescent="0.2">
      <c r="A12487" t="s">
        <v>3750</v>
      </c>
      <c r="B12487" t="s">
        <v>3924</v>
      </c>
      <c r="C12487" s="9">
        <v>44622</v>
      </c>
      <c r="D12487" s="9">
        <v>44999</v>
      </c>
    </row>
    <row r="12488" spans="1:4" x14ac:dyDescent="0.2">
      <c r="A12488" t="s">
        <v>3750</v>
      </c>
      <c r="B12488" t="s">
        <v>3924</v>
      </c>
      <c r="C12488" s="9">
        <v>44622</v>
      </c>
      <c r="D12488" s="9">
        <v>45062</v>
      </c>
    </row>
    <row r="12489" spans="1:4" x14ac:dyDescent="0.2">
      <c r="A12489" t="s">
        <v>3750</v>
      </c>
      <c r="B12489" t="s">
        <v>3950</v>
      </c>
      <c r="C12489" s="9">
        <v>44877</v>
      </c>
      <c r="D12489" s="9">
        <v>44877</v>
      </c>
    </row>
    <row r="12490" spans="1:4" x14ac:dyDescent="0.2">
      <c r="A12490" t="s">
        <v>3750</v>
      </c>
      <c r="B12490" t="s">
        <v>3950</v>
      </c>
      <c r="C12490" s="9">
        <v>44877</v>
      </c>
      <c r="D12490" s="9">
        <v>44910</v>
      </c>
    </row>
    <row r="12491" spans="1:4" x14ac:dyDescent="0.2">
      <c r="A12491" t="s">
        <v>3750</v>
      </c>
      <c r="B12491" t="s">
        <v>3950</v>
      </c>
      <c r="C12491" s="9">
        <v>44877</v>
      </c>
      <c r="D12491" s="9">
        <v>44974</v>
      </c>
    </row>
    <row r="12492" spans="1:4" x14ac:dyDescent="0.2">
      <c r="A12492" t="s">
        <v>3750</v>
      </c>
      <c r="B12492" t="s">
        <v>3950</v>
      </c>
      <c r="C12492" s="9">
        <v>44877</v>
      </c>
      <c r="D12492" s="9">
        <v>45010</v>
      </c>
    </row>
    <row r="12493" spans="1:4" x14ac:dyDescent="0.2">
      <c r="A12493" t="s">
        <v>3750</v>
      </c>
      <c r="B12493" t="s">
        <v>3950</v>
      </c>
      <c r="C12493" s="9">
        <v>44877</v>
      </c>
      <c r="D12493" s="9">
        <v>45066</v>
      </c>
    </row>
    <row r="12494" spans="1:4" x14ac:dyDescent="0.2">
      <c r="A12494" t="s">
        <v>3752</v>
      </c>
      <c r="B12494" t="s">
        <v>3948</v>
      </c>
      <c r="C12494" s="9">
        <v>44645</v>
      </c>
      <c r="D12494" s="9">
        <v>44645</v>
      </c>
    </row>
    <row r="12495" spans="1:4" x14ac:dyDescent="0.2">
      <c r="A12495" t="s">
        <v>3752</v>
      </c>
      <c r="B12495" t="s">
        <v>3948</v>
      </c>
      <c r="C12495" s="9">
        <v>44645</v>
      </c>
      <c r="D12495" s="9">
        <v>44710</v>
      </c>
    </row>
    <row r="12496" spans="1:4" x14ac:dyDescent="0.2">
      <c r="A12496" t="s">
        <v>3752</v>
      </c>
      <c r="B12496" t="s">
        <v>3948</v>
      </c>
      <c r="C12496" s="9">
        <v>44645</v>
      </c>
      <c r="D12496" s="9">
        <v>44737</v>
      </c>
    </row>
    <row r="12497" spans="1:4" x14ac:dyDescent="0.2">
      <c r="A12497" t="s">
        <v>3752</v>
      </c>
      <c r="B12497" t="s">
        <v>3948</v>
      </c>
      <c r="C12497" s="9">
        <v>44645</v>
      </c>
      <c r="D12497" s="9">
        <v>44749</v>
      </c>
    </row>
    <row r="12498" spans="1:4" x14ac:dyDescent="0.2">
      <c r="A12498" t="s">
        <v>3752</v>
      </c>
      <c r="B12498" t="s">
        <v>3948</v>
      </c>
      <c r="C12498" s="9">
        <v>44645</v>
      </c>
      <c r="D12498" s="9">
        <v>44778</v>
      </c>
    </row>
    <row r="12499" spans="1:4" x14ac:dyDescent="0.2">
      <c r="A12499" t="s">
        <v>3752</v>
      </c>
      <c r="B12499" t="s">
        <v>3948</v>
      </c>
      <c r="C12499" s="9">
        <v>44645</v>
      </c>
      <c r="D12499" s="9">
        <v>44813</v>
      </c>
    </row>
    <row r="12500" spans="1:4" x14ac:dyDescent="0.2">
      <c r="A12500" t="s">
        <v>3752</v>
      </c>
      <c r="B12500" t="s">
        <v>3948</v>
      </c>
      <c r="C12500" s="9">
        <v>44645</v>
      </c>
      <c r="D12500" s="9">
        <v>44895</v>
      </c>
    </row>
    <row r="12501" spans="1:4" x14ac:dyDescent="0.2">
      <c r="A12501" t="s">
        <v>3752</v>
      </c>
      <c r="B12501" t="s">
        <v>3948</v>
      </c>
      <c r="C12501" s="9">
        <v>44645</v>
      </c>
      <c r="D12501" s="9">
        <v>44923</v>
      </c>
    </row>
    <row r="12502" spans="1:4" x14ac:dyDescent="0.2">
      <c r="A12502" t="s">
        <v>3752</v>
      </c>
      <c r="B12502" t="s">
        <v>3948</v>
      </c>
      <c r="C12502" s="9">
        <v>44645</v>
      </c>
      <c r="D12502" s="9">
        <v>44930</v>
      </c>
    </row>
    <row r="12503" spans="1:4" x14ac:dyDescent="0.2">
      <c r="A12503" t="s">
        <v>3752</v>
      </c>
      <c r="B12503" t="s">
        <v>3948</v>
      </c>
      <c r="C12503" s="9">
        <v>44645</v>
      </c>
      <c r="D12503" s="9">
        <v>44988</v>
      </c>
    </row>
    <row r="12504" spans="1:4" x14ac:dyDescent="0.2">
      <c r="A12504" t="s">
        <v>3752</v>
      </c>
      <c r="B12504" t="s">
        <v>3951</v>
      </c>
      <c r="C12504" s="9">
        <v>44749</v>
      </c>
      <c r="D12504" s="9">
        <v>44749</v>
      </c>
    </row>
    <row r="12505" spans="1:4" x14ac:dyDescent="0.2">
      <c r="A12505" t="s">
        <v>3752</v>
      </c>
      <c r="B12505" t="s">
        <v>3951</v>
      </c>
      <c r="C12505" s="9">
        <v>44749</v>
      </c>
      <c r="D12505" s="9">
        <v>44789</v>
      </c>
    </row>
    <row r="12506" spans="1:4" x14ac:dyDescent="0.2">
      <c r="A12506" t="s">
        <v>3752</v>
      </c>
      <c r="B12506" t="s">
        <v>3951</v>
      </c>
      <c r="C12506" s="9">
        <v>44749</v>
      </c>
      <c r="D12506" s="9">
        <v>44821</v>
      </c>
    </row>
    <row r="12507" spans="1:4" x14ac:dyDescent="0.2">
      <c r="A12507" t="s">
        <v>3752</v>
      </c>
      <c r="B12507" t="s">
        <v>3951</v>
      </c>
      <c r="C12507" s="9">
        <v>44749</v>
      </c>
      <c r="D12507" s="9">
        <v>44848</v>
      </c>
    </row>
    <row r="12508" spans="1:4" x14ac:dyDescent="0.2">
      <c r="A12508" t="s">
        <v>3752</v>
      </c>
      <c r="B12508" t="s">
        <v>3951</v>
      </c>
      <c r="C12508" s="9">
        <v>44749</v>
      </c>
      <c r="D12508" s="9">
        <v>44887</v>
      </c>
    </row>
    <row r="12509" spans="1:4" x14ac:dyDescent="0.2">
      <c r="A12509" t="s">
        <v>3752</v>
      </c>
      <c r="B12509" t="s">
        <v>3951</v>
      </c>
      <c r="C12509" s="9">
        <v>44749</v>
      </c>
      <c r="D12509" s="9">
        <v>44911</v>
      </c>
    </row>
    <row r="12510" spans="1:4" x14ac:dyDescent="0.2">
      <c r="A12510" t="s">
        <v>3752</v>
      </c>
      <c r="B12510" t="s">
        <v>3951</v>
      </c>
      <c r="C12510" s="9">
        <v>44749</v>
      </c>
      <c r="D12510" s="9">
        <v>44947</v>
      </c>
    </row>
    <row r="12511" spans="1:4" x14ac:dyDescent="0.2">
      <c r="A12511" t="s">
        <v>3752</v>
      </c>
      <c r="B12511" t="s">
        <v>3951</v>
      </c>
      <c r="C12511" s="9">
        <v>44749</v>
      </c>
      <c r="D12511" s="9">
        <v>44971</v>
      </c>
    </row>
    <row r="12512" spans="1:4" x14ac:dyDescent="0.2">
      <c r="A12512" t="s">
        <v>3752</v>
      </c>
      <c r="B12512" t="s">
        <v>3951</v>
      </c>
      <c r="C12512" s="9">
        <v>44749</v>
      </c>
      <c r="D12512" s="9">
        <v>44993</v>
      </c>
    </row>
    <row r="12513" spans="1:4" x14ac:dyDescent="0.2">
      <c r="A12513" t="s">
        <v>3752</v>
      </c>
      <c r="B12513" t="s">
        <v>3951</v>
      </c>
      <c r="C12513" s="9">
        <v>44749</v>
      </c>
      <c r="D12513" s="9">
        <v>45037</v>
      </c>
    </row>
    <row r="12514" spans="1:4" x14ac:dyDescent="0.2">
      <c r="A12514" t="s">
        <v>3752</v>
      </c>
      <c r="B12514" t="s">
        <v>3951</v>
      </c>
      <c r="C12514" s="9">
        <v>44749</v>
      </c>
      <c r="D12514" s="9">
        <v>45066</v>
      </c>
    </row>
    <row r="12515" spans="1:4" x14ac:dyDescent="0.2">
      <c r="A12515" t="s">
        <v>3753</v>
      </c>
      <c r="B12515" t="s">
        <v>3952</v>
      </c>
      <c r="C12515" s="9">
        <v>44744</v>
      </c>
      <c r="D12515" s="9">
        <v>44744</v>
      </c>
    </row>
    <row r="12516" spans="1:4" x14ac:dyDescent="0.2">
      <c r="A12516" t="s">
        <v>3753</v>
      </c>
      <c r="B12516" t="s">
        <v>3952</v>
      </c>
      <c r="C12516" s="9">
        <v>44744</v>
      </c>
      <c r="D12516" s="9">
        <v>44790</v>
      </c>
    </row>
    <row r="12517" spans="1:4" x14ac:dyDescent="0.2">
      <c r="A12517" t="s">
        <v>3753</v>
      </c>
      <c r="B12517" t="s">
        <v>3952</v>
      </c>
      <c r="C12517" s="9">
        <v>44744</v>
      </c>
      <c r="D12517" s="9">
        <v>44821</v>
      </c>
    </row>
    <row r="12518" spans="1:4" x14ac:dyDescent="0.2">
      <c r="A12518" t="s">
        <v>3753</v>
      </c>
      <c r="B12518" t="s">
        <v>3952</v>
      </c>
      <c r="C12518" s="9">
        <v>44744</v>
      </c>
      <c r="D12518" s="9">
        <v>44839</v>
      </c>
    </row>
    <row r="12519" spans="1:4" x14ac:dyDescent="0.2">
      <c r="A12519" t="s">
        <v>3753</v>
      </c>
      <c r="B12519" t="s">
        <v>3952</v>
      </c>
      <c r="C12519" s="9">
        <v>44744</v>
      </c>
      <c r="D12519" s="9">
        <v>44879</v>
      </c>
    </row>
    <row r="12520" spans="1:4" x14ac:dyDescent="0.2">
      <c r="A12520" t="s">
        <v>3753</v>
      </c>
      <c r="B12520" t="s">
        <v>3952</v>
      </c>
      <c r="C12520" s="9">
        <v>44744</v>
      </c>
      <c r="D12520" s="9">
        <v>44898</v>
      </c>
    </row>
    <row r="12521" spans="1:4" x14ac:dyDescent="0.2">
      <c r="A12521" t="s">
        <v>3753</v>
      </c>
      <c r="B12521" t="s">
        <v>3952</v>
      </c>
      <c r="C12521" s="9">
        <v>44744</v>
      </c>
      <c r="D12521" s="9">
        <v>44932</v>
      </c>
    </row>
    <row r="12522" spans="1:4" x14ac:dyDescent="0.2">
      <c r="A12522" t="s">
        <v>3753</v>
      </c>
      <c r="B12522" t="s">
        <v>3952</v>
      </c>
      <c r="C12522" s="9">
        <v>44744</v>
      </c>
      <c r="D12522" s="9">
        <v>44996</v>
      </c>
    </row>
    <row r="12523" spans="1:4" x14ac:dyDescent="0.2">
      <c r="A12523" t="s">
        <v>3753</v>
      </c>
      <c r="B12523" t="s">
        <v>3952</v>
      </c>
      <c r="C12523" s="9">
        <v>44744</v>
      </c>
      <c r="D12523" s="9">
        <v>45028</v>
      </c>
    </row>
    <row r="12524" spans="1:4" x14ac:dyDescent="0.2">
      <c r="A12524" t="s">
        <v>3753</v>
      </c>
      <c r="B12524" t="s">
        <v>3952</v>
      </c>
      <c r="C12524" s="9">
        <v>44744</v>
      </c>
      <c r="D12524" s="9">
        <v>45056</v>
      </c>
    </row>
    <row r="12525" spans="1:4" x14ac:dyDescent="0.2">
      <c r="A12525" t="s">
        <v>3753</v>
      </c>
      <c r="B12525" t="s">
        <v>3928</v>
      </c>
      <c r="C12525" s="9">
        <v>44979</v>
      </c>
      <c r="D12525" s="9">
        <v>44979</v>
      </c>
    </row>
    <row r="12526" spans="1:4" x14ac:dyDescent="0.2">
      <c r="A12526" t="s">
        <v>3753</v>
      </c>
      <c r="B12526" t="s">
        <v>3928</v>
      </c>
      <c r="C12526" s="9">
        <v>44979</v>
      </c>
      <c r="D12526" s="9">
        <v>45016</v>
      </c>
    </row>
    <row r="12527" spans="1:4" x14ac:dyDescent="0.2">
      <c r="A12527" t="s">
        <v>3753</v>
      </c>
      <c r="B12527" t="s">
        <v>3928</v>
      </c>
      <c r="C12527" s="9">
        <v>44979</v>
      </c>
      <c r="D12527" s="9">
        <v>45044</v>
      </c>
    </row>
    <row r="12528" spans="1:4" x14ac:dyDescent="0.2">
      <c r="A12528" t="s">
        <v>3753</v>
      </c>
      <c r="B12528" t="s">
        <v>3928</v>
      </c>
      <c r="C12528" s="9">
        <v>44979</v>
      </c>
      <c r="D12528" s="9">
        <v>45069</v>
      </c>
    </row>
    <row r="12529" spans="1:4" x14ac:dyDescent="0.2">
      <c r="A12529" t="s">
        <v>3753</v>
      </c>
      <c r="B12529" t="s">
        <v>3928</v>
      </c>
      <c r="C12529" s="9">
        <v>44979</v>
      </c>
      <c r="D12529" s="9">
        <v>45079</v>
      </c>
    </row>
    <row r="12530" spans="1:4" x14ac:dyDescent="0.2">
      <c r="A12530" t="s">
        <v>3754</v>
      </c>
      <c r="B12530" t="s">
        <v>3928</v>
      </c>
      <c r="C12530" s="9">
        <v>44700</v>
      </c>
      <c r="D12530" s="9">
        <v>44700</v>
      </c>
    </row>
    <row r="12531" spans="1:4" x14ac:dyDescent="0.2">
      <c r="A12531" t="s">
        <v>3754</v>
      </c>
      <c r="B12531" t="s">
        <v>3928</v>
      </c>
      <c r="C12531" s="9">
        <v>44700</v>
      </c>
      <c r="D12531" s="9">
        <v>44739</v>
      </c>
    </row>
    <row r="12532" spans="1:4" x14ac:dyDescent="0.2">
      <c r="A12532" t="s">
        <v>3754</v>
      </c>
      <c r="B12532" t="s">
        <v>3928</v>
      </c>
      <c r="C12532" s="9">
        <v>44700</v>
      </c>
      <c r="D12532" s="9">
        <v>44762</v>
      </c>
    </row>
    <row r="12533" spans="1:4" x14ac:dyDescent="0.2">
      <c r="A12533" t="s">
        <v>3754</v>
      </c>
      <c r="B12533" t="s">
        <v>3928</v>
      </c>
      <c r="C12533" s="9">
        <v>44700</v>
      </c>
      <c r="D12533" s="9">
        <v>44800</v>
      </c>
    </row>
    <row r="12534" spans="1:4" x14ac:dyDescent="0.2">
      <c r="A12534" t="s">
        <v>3754</v>
      </c>
      <c r="B12534" t="s">
        <v>3928</v>
      </c>
      <c r="C12534" s="9">
        <v>44700</v>
      </c>
      <c r="D12534" s="9">
        <v>44827</v>
      </c>
    </row>
    <row r="12535" spans="1:4" x14ac:dyDescent="0.2">
      <c r="A12535" t="s">
        <v>3754</v>
      </c>
      <c r="B12535" t="s">
        <v>3928</v>
      </c>
      <c r="C12535" s="9">
        <v>44700</v>
      </c>
      <c r="D12535" s="9">
        <v>44835</v>
      </c>
    </row>
    <row r="12536" spans="1:4" x14ac:dyDescent="0.2">
      <c r="A12536" t="s">
        <v>3754</v>
      </c>
      <c r="B12536" t="s">
        <v>3928</v>
      </c>
      <c r="C12536" s="9">
        <v>44700</v>
      </c>
      <c r="D12536" s="9">
        <v>44867</v>
      </c>
    </row>
    <row r="12537" spans="1:4" x14ac:dyDescent="0.2">
      <c r="A12537" t="s">
        <v>3754</v>
      </c>
      <c r="B12537" t="s">
        <v>3928</v>
      </c>
      <c r="C12537" s="9">
        <v>44700</v>
      </c>
      <c r="D12537" s="9">
        <v>44955</v>
      </c>
    </row>
    <row r="12538" spans="1:4" x14ac:dyDescent="0.2">
      <c r="A12538" t="s">
        <v>3754</v>
      </c>
      <c r="B12538" t="s">
        <v>3928</v>
      </c>
      <c r="C12538" s="9">
        <v>44700</v>
      </c>
      <c r="D12538" s="9">
        <v>44960</v>
      </c>
    </row>
    <row r="12539" spans="1:4" x14ac:dyDescent="0.2">
      <c r="A12539" t="s">
        <v>3754</v>
      </c>
      <c r="B12539" t="s">
        <v>3928</v>
      </c>
      <c r="C12539" s="9">
        <v>44700</v>
      </c>
      <c r="D12539" s="9">
        <v>45012</v>
      </c>
    </row>
    <row r="12540" spans="1:4" x14ac:dyDescent="0.2">
      <c r="A12540" t="s">
        <v>3754</v>
      </c>
      <c r="B12540" t="s">
        <v>3928</v>
      </c>
      <c r="C12540" s="9">
        <v>44700</v>
      </c>
      <c r="D12540" s="9">
        <v>45045</v>
      </c>
    </row>
    <row r="12541" spans="1:4" x14ac:dyDescent="0.2">
      <c r="A12541" t="s">
        <v>3754</v>
      </c>
      <c r="B12541" t="s">
        <v>3928</v>
      </c>
      <c r="C12541" s="9">
        <v>44700</v>
      </c>
      <c r="D12541" s="9">
        <v>45068</v>
      </c>
    </row>
    <row r="12542" spans="1:4" x14ac:dyDescent="0.2">
      <c r="A12542" t="s">
        <v>3754</v>
      </c>
      <c r="B12542" t="s">
        <v>3920</v>
      </c>
      <c r="C12542" s="9">
        <v>44703</v>
      </c>
      <c r="D12542" s="9">
        <v>44703</v>
      </c>
    </row>
    <row r="12543" spans="1:4" x14ac:dyDescent="0.2">
      <c r="A12543" t="s">
        <v>3754</v>
      </c>
      <c r="B12543" t="s">
        <v>3920</v>
      </c>
      <c r="C12543" s="9">
        <v>44703</v>
      </c>
      <c r="D12543" s="9">
        <v>44736</v>
      </c>
    </row>
    <row r="12544" spans="1:4" x14ac:dyDescent="0.2">
      <c r="A12544" t="s">
        <v>3754</v>
      </c>
      <c r="B12544" t="s">
        <v>3920</v>
      </c>
      <c r="C12544" s="9">
        <v>44703</v>
      </c>
      <c r="D12544" s="9">
        <v>44774</v>
      </c>
    </row>
    <row r="12545" spans="1:4" x14ac:dyDescent="0.2">
      <c r="A12545" t="s">
        <v>3754</v>
      </c>
      <c r="B12545" t="s">
        <v>3920</v>
      </c>
      <c r="C12545" s="9">
        <v>44703</v>
      </c>
      <c r="D12545" s="9">
        <v>44806</v>
      </c>
    </row>
    <row r="12546" spans="1:4" x14ac:dyDescent="0.2">
      <c r="A12546" t="s">
        <v>3754</v>
      </c>
      <c r="B12546" t="s">
        <v>3920</v>
      </c>
      <c r="C12546" s="9">
        <v>44703</v>
      </c>
      <c r="D12546" s="9">
        <v>44837</v>
      </c>
    </row>
    <row r="12547" spans="1:4" x14ac:dyDescent="0.2">
      <c r="A12547" t="s">
        <v>3754</v>
      </c>
      <c r="B12547" t="s">
        <v>3920</v>
      </c>
      <c r="C12547" s="9">
        <v>44703</v>
      </c>
      <c r="D12547" s="9">
        <v>44871</v>
      </c>
    </row>
    <row r="12548" spans="1:4" x14ac:dyDescent="0.2">
      <c r="A12548" t="s">
        <v>3754</v>
      </c>
      <c r="B12548" t="s">
        <v>3920</v>
      </c>
      <c r="C12548" s="9">
        <v>44703</v>
      </c>
      <c r="D12548" s="9">
        <v>44897</v>
      </c>
    </row>
    <row r="12549" spans="1:4" x14ac:dyDescent="0.2">
      <c r="A12549" t="s">
        <v>3754</v>
      </c>
      <c r="B12549" t="s">
        <v>3920</v>
      </c>
      <c r="C12549" s="9">
        <v>44703</v>
      </c>
      <c r="D12549" s="9">
        <v>44955</v>
      </c>
    </row>
    <row r="12550" spans="1:4" x14ac:dyDescent="0.2">
      <c r="A12550" t="s">
        <v>3754</v>
      </c>
      <c r="B12550" t="s">
        <v>3920</v>
      </c>
      <c r="C12550" s="9">
        <v>44703</v>
      </c>
      <c r="D12550" s="9">
        <v>44958</v>
      </c>
    </row>
    <row r="12551" spans="1:4" x14ac:dyDescent="0.2">
      <c r="A12551" t="s">
        <v>3754</v>
      </c>
      <c r="B12551" t="s">
        <v>3920</v>
      </c>
      <c r="C12551" s="9">
        <v>44703</v>
      </c>
      <c r="D12551" s="9">
        <v>45014</v>
      </c>
    </row>
    <row r="12552" spans="1:4" x14ac:dyDescent="0.2">
      <c r="A12552" t="s">
        <v>3754</v>
      </c>
      <c r="B12552" t="s">
        <v>3920</v>
      </c>
      <c r="C12552" s="9">
        <v>44703</v>
      </c>
      <c r="D12552" s="9">
        <v>45022</v>
      </c>
    </row>
    <row r="12553" spans="1:4" x14ac:dyDescent="0.2">
      <c r="A12553" t="s">
        <v>3754</v>
      </c>
      <c r="B12553" t="s">
        <v>3920</v>
      </c>
      <c r="C12553" s="9">
        <v>44703</v>
      </c>
      <c r="D12553" s="9">
        <v>45047</v>
      </c>
    </row>
    <row r="12554" spans="1:4" x14ac:dyDescent="0.2">
      <c r="A12554" t="s">
        <v>3755</v>
      </c>
      <c r="B12554" t="s">
        <v>3922</v>
      </c>
      <c r="C12554" s="9">
        <v>44813</v>
      </c>
      <c r="D12554" s="9">
        <v>44813</v>
      </c>
    </row>
    <row r="12555" spans="1:4" x14ac:dyDescent="0.2">
      <c r="A12555" t="s">
        <v>3755</v>
      </c>
      <c r="B12555" t="s">
        <v>3922</v>
      </c>
      <c r="C12555" s="9">
        <v>44813</v>
      </c>
      <c r="D12555" s="9">
        <v>44854</v>
      </c>
    </row>
    <row r="12556" spans="1:4" x14ac:dyDescent="0.2">
      <c r="A12556" t="s">
        <v>3755</v>
      </c>
      <c r="B12556" t="s">
        <v>3922</v>
      </c>
      <c r="C12556" s="9">
        <v>44813</v>
      </c>
      <c r="D12556" s="9">
        <v>44882</v>
      </c>
    </row>
    <row r="12557" spans="1:4" x14ac:dyDescent="0.2">
      <c r="A12557" t="s">
        <v>3755</v>
      </c>
      <c r="B12557" t="s">
        <v>3922</v>
      </c>
      <c r="C12557" s="9">
        <v>44813</v>
      </c>
      <c r="D12557" s="9">
        <v>44904</v>
      </c>
    </row>
    <row r="12558" spans="1:4" x14ac:dyDescent="0.2">
      <c r="A12558" t="s">
        <v>3755</v>
      </c>
      <c r="B12558" t="s">
        <v>3922</v>
      </c>
      <c r="C12558" s="9">
        <v>44813</v>
      </c>
      <c r="D12558" s="9">
        <v>44939</v>
      </c>
    </row>
    <row r="12559" spans="1:4" x14ac:dyDescent="0.2">
      <c r="A12559" t="s">
        <v>3755</v>
      </c>
      <c r="B12559" t="s">
        <v>3922</v>
      </c>
      <c r="C12559" s="9">
        <v>44813</v>
      </c>
      <c r="D12559" s="9">
        <v>44977</v>
      </c>
    </row>
    <row r="12560" spans="1:4" x14ac:dyDescent="0.2">
      <c r="A12560" t="s">
        <v>3755</v>
      </c>
      <c r="B12560" t="s">
        <v>3922</v>
      </c>
      <c r="C12560" s="9">
        <v>44813</v>
      </c>
      <c r="D12560" s="9">
        <v>44996</v>
      </c>
    </row>
    <row r="12561" spans="1:4" x14ac:dyDescent="0.2">
      <c r="A12561" t="s">
        <v>3755</v>
      </c>
      <c r="B12561" t="s">
        <v>3922</v>
      </c>
      <c r="C12561" s="9">
        <v>44813</v>
      </c>
      <c r="D12561" s="9">
        <v>45025</v>
      </c>
    </row>
    <row r="12562" spans="1:4" x14ac:dyDescent="0.2">
      <c r="A12562" t="s">
        <v>3755</v>
      </c>
      <c r="B12562" t="s">
        <v>3922</v>
      </c>
      <c r="C12562" s="9">
        <v>44813</v>
      </c>
      <c r="D12562" s="9">
        <v>45068</v>
      </c>
    </row>
    <row r="12563" spans="1:4" x14ac:dyDescent="0.2">
      <c r="A12563" t="s">
        <v>3755</v>
      </c>
      <c r="B12563" t="s">
        <v>3950</v>
      </c>
      <c r="C12563" s="9">
        <v>44932</v>
      </c>
      <c r="D12563" s="9">
        <v>44932</v>
      </c>
    </row>
    <row r="12564" spans="1:4" x14ac:dyDescent="0.2">
      <c r="A12564" t="s">
        <v>3755</v>
      </c>
      <c r="B12564" t="s">
        <v>3950</v>
      </c>
      <c r="C12564" s="9">
        <v>44932</v>
      </c>
      <c r="D12564" s="9">
        <v>44978</v>
      </c>
    </row>
    <row r="12565" spans="1:4" x14ac:dyDescent="0.2">
      <c r="A12565" t="s">
        <v>3755</v>
      </c>
      <c r="B12565" t="s">
        <v>3950</v>
      </c>
      <c r="C12565" s="9">
        <v>44932</v>
      </c>
      <c r="D12565" s="9">
        <v>44996</v>
      </c>
    </row>
    <row r="12566" spans="1:4" x14ac:dyDescent="0.2">
      <c r="A12566" t="s">
        <v>3755</v>
      </c>
      <c r="B12566" t="s">
        <v>3950</v>
      </c>
      <c r="C12566" s="9">
        <v>44932</v>
      </c>
      <c r="D12566" s="9">
        <v>45028</v>
      </c>
    </row>
    <row r="12567" spans="1:4" x14ac:dyDescent="0.2">
      <c r="A12567" t="s">
        <v>3755</v>
      </c>
      <c r="B12567" t="s">
        <v>3950</v>
      </c>
      <c r="C12567" s="9">
        <v>44932</v>
      </c>
      <c r="D12567" s="9">
        <v>45052</v>
      </c>
    </row>
    <row r="12568" spans="1:4" x14ac:dyDescent="0.2">
      <c r="A12568" t="s">
        <v>3756</v>
      </c>
      <c r="B12568" t="s">
        <v>3924</v>
      </c>
      <c r="C12568" s="9">
        <v>44654</v>
      </c>
      <c r="D12568" s="9">
        <v>44654</v>
      </c>
    </row>
    <row r="12569" spans="1:4" x14ac:dyDescent="0.2">
      <c r="A12569" t="s">
        <v>3756</v>
      </c>
      <c r="B12569" t="s">
        <v>3924</v>
      </c>
      <c r="C12569" s="9">
        <v>44654</v>
      </c>
      <c r="D12569" s="9">
        <v>44684</v>
      </c>
    </row>
    <row r="12570" spans="1:4" x14ac:dyDescent="0.2">
      <c r="A12570" t="s">
        <v>3756</v>
      </c>
      <c r="B12570" t="s">
        <v>3924</v>
      </c>
      <c r="C12570" s="9">
        <v>44654</v>
      </c>
      <c r="D12570" s="9">
        <v>44728</v>
      </c>
    </row>
    <row r="12571" spans="1:4" x14ac:dyDescent="0.2">
      <c r="A12571" t="s">
        <v>3756</v>
      </c>
      <c r="B12571" t="s">
        <v>3924</v>
      </c>
      <c r="C12571" s="9">
        <v>44654</v>
      </c>
      <c r="D12571" s="9">
        <v>44778</v>
      </c>
    </row>
    <row r="12572" spans="1:4" x14ac:dyDescent="0.2">
      <c r="A12572" t="s">
        <v>3756</v>
      </c>
      <c r="B12572" t="s">
        <v>3924</v>
      </c>
      <c r="C12572" s="9">
        <v>44654</v>
      </c>
      <c r="D12572" s="9">
        <v>44840</v>
      </c>
    </row>
    <row r="12573" spans="1:4" x14ac:dyDescent="0.2">
      <c r="A12573" t="s">
        <v>3756</v>
      </c>
      <c r="B12573" t="s">
        <v>3924</v>
      </c>
      <c r="C12573" s="9">
        <v>44654</v>
      </c>
      <c r="D12573" s="9">
        <v>44881</v>
      </c>
    </row>
    <row r="12574" spans="1:4" x14ac:dyDescent="0.2">
      <c r="A12574" t="s">
        <v>3756</v>
      </c>
      <c r="B12574" t="s">
        <v>3924</v>
      </c>
      <c r="C12574" s="9">
        <v>44654</v>
      </c>
      <c r="D12574" s="9">
        <v>44910</v>
      </c>
    </row>
    <row r="12575" spans="1:4" x14ac:dyDescent="0.2">
      <c r="A12575" t="s">
        <v>3756</v>
      </c>
      <c r="B12575" t="s">
        <v>3924</v>
      </c>
      <c r="C12575" s="9">
        <v>44654</v>
      </c>
      <c r="D12575" s="9">
        <v>44930</v>
      </c>
    </row>
    <row r="12576" spans="1:4" x14ac:dyDescent="0.2">
      <c r="A12576" t="s">
        <v>3756</v>
      </c>
      <c r="B12576" t="s">
        <v>3924</v>
      </c>
      <c r="C12576" s="9">
        <v>44654</v>
      </c>
      <c r="D12576" s="9">
        <v>44962</v>
      </c>
    </row>
    <row r="12577" spans="1:4" x14ac:dyDescent="0.2">
      <c r="A12577" t="s">
        <v>3756</v>
      </c>
      <c r="B12577" t="s">
        <v>3924</v>
      </c>
      <c r="C12577" s="9">
        <v>44654</v>
      </c>
      <c r="D12577" s="9">
        <v>45050</v>
      </c>
    </row>
    <row r="12578" spans="1:4" x14ac:dyDescent="0.2">
      <c r="A12578" t="s">
        <v>3756</v>
      </c>
      <c r="B12578" t="s">
        <v>3920</v>
      </c>
      <c r="C12578" s="9">
        <v>44931</v>
      </c>
      <c r="D12578" s="9">
        <v>44931</v>
      </c>
    </row>
    <row r="12579" spans="1:4" x14ac:dyDescent="0.2">
      <c r="A12579" t="s">
        <v>3756</v>
      </c>
      <c r="B12579" t="s">
        <v>3920</v>
      </c>
      <c r="C12579" s="9">
        <v>44931</v>
      </c>
      <c r="D12579" s="9">
        <v>44970</v>
      </c>
    </row>
    <row r="12580" spans="1:4" x14ac:dyDescent="0.2">
      <c r="A12580" t="s">
        <v>3756</v>
      </c>
      <c r="B12580" t="s">
        <v>3920</v>
      </c>
      <c r="C12580" s="9">
        <v>44931</v>
      </c>
      <c r="D12580" s="9">
        <v>44999</v>
      </c>
    </row>
    <row r="12581" spans="1:4" x14ac:dyDescent="0.2">
      <c r="A12581" t="s">
        <v>3756</v>
      </c>
      <c r="B12581" t="s">
        <v>3920</v>
      </c>
      <c r="C12581" s="9">
        <v>44931</v>
      </c>
      <c r="D12581" s="9">
        <v>45029</v>
      </c>
    </row>
    <row r="12582" spans="1:4" x14ac:dyDescent="0.2">
      <c r="A12582" t="s">
        <v>3756</v>
      </c>
      <c r="B12582" t="s">
        <v>3920</v>
      </c>
      <c r="C12582" s="9">
        <v>44931</v>
      </c>
      <c r="D12582" s="9">
        <v>45065</v>
      </c>
    </row>
    <row r="12583" spans="1:4" x14ac:dyDescent="0.2">
      <c r="A12583" t="s">
        <v>3757</v>
      </c>
      <c r="B12583" t="s">
        <v>3925</v>
      </c>
      <c r="C12583" s="9">
        <v>44998</v>
      </c>
      <c r="D12583" s="9">
        <v>44998</v>
      </c>
    </row>
    <row r="12584" spans="1:4" x14ac:dyDescent="0.2">
      <c r="A12584" t="s">
        <v>3757</v>
      </c>
      <c r="B12584" t="s">
        <v>3925</v>
      </c>
      <c r="C12584" s="9">
        <v>44998</v>
      </c>
      <c r="D12584" s="9">
        <v>45034</v>
      </c>
    </row>
    <row r="12585" spans="1:4" x14ac:dyDescent="0.2">
      <c r="A12585" t="s">
        <v>3757</v>
      </c>
      <c r="B12585" t="s">
        <v>3925</v>
      </c>
      <c r="C12585" s="9">
        <v>44998</v>
      </c>
      <c r="D12585" s="9">
        <v>45065</v>
      </c>
    </row>
    <row r="12586" spans="1:4" x14ac:dyDescent="0.2">
      <c r="A12586" t="s">
        <v>3757</v>
      </c>
      <c r="B12586" t="s">
        <v>3926</v>
      </c>
      <c r="C12586" s="9">
        <v>45038</v>
      </c>
      <c r="D12586" s="9">
        <v>45038</v>
      </c>
    </row>
    <row r="12587" spans="1:4" x14ac:dyDescent="0.2">
      <c r="A12587" t="s">
        <v>3757</v>
      </c>
      <c r="B12587" t="s">
        <v>3926</v>
      </c>
      <c r="C12587" s="9">
        <v>45038</v>
      </c>
      <c r="D12587" s="9">
        <v>45076</v>
      </c>
    </row>
    <row r="12588" spans="1:4" x14ac:dyDescent="0.2">
      <c r="A12588" t="s">
        <v>3757</v>
      </c>
      <c r="B12588" t="s">
        <v>3926</v>
      </c>
      <c r="C12588" s="9">
        <v>45038</v>
      </c>
      <c r="D12588" s="9">
        <v>45078</v>
      </c>
    </row>
    <row r="12589" spans="1:4" x14ac:dyDescent="0.2">
      <c r="A12589" t="s">
        <v>3758</v>
      </c>
      <c r="B12589" t="s">
        <v>3950</v>
      </c>
      <c r="C12589" s="9">
        <v>44711</v>
      </c>
      <c r="D12589" s="9">
        <v>44711</v>
      </c>
    </row>
    <row r="12590" spans="1:4" x14ac:dyDescent="0.2">
      <c r="A12590" t="s">
        <v>3758</v>
      </c>
      <c r="B12590" t="s">
        <v>3950</v>
      </c>
      <c r="C12590" s="9">
        <v>44711</v>
      </c>
      <c r="D12590" s="9">
        <v>44756</v>
      </c>
    </row>
    <row r="12591" spans="1:4" x14ac:dyDescent="0.2">
      <c r="A12591" t="s">
        <v>3758</v>
      </c>
      <c r="B12591" t="s">
        <v>3950</v>
      </c>
      <c r="C12591" s="9">
        <v>44711</v>
      </c>
      <c r="D12591" s="9">
        <v>44781</v>
      </c>
    </row>
    <row r="12592" spans="1:4" x14ac:dyDescent="0.2">
      <c r="A12592" t="s">
        <v>3758</v>
      </c>
      <c r="B12592" t="s">
        <v>3950</v>
      </c>
      <c r="C12592" s="9">
        <v>44711</v>
      </c>
      <c r="D12592" s="9">
        <v>44873</v>
      </c>
    </row>
    <row r="12593" spans="1:4" x14ac:dyDescent="0.2">
      <c r="A12593" t="s">
        <v>3758</v>
      </c>
      <c r="B12593" t="s">
        <v>3950</v>
      </c>
      <c r="C12593" s="9">
        <v>44711</v>
      </c>
      <c r="D12593" s="9">
        <v>44896</v>
      </c>
    </row>
    <row r="12594" spans="1:4" x14ac:dyDescent="0.2">
      <c r="A12594" t="s">
        <v>3758</v>
      </c>
      <c r="B12594" t="s">
        <v>3950</v>
      </c>
      <c r="C12594" s="9">
        <v>44711</v>
      </c>
      <c r="D12594" s="9">
        <v>44933</v>
      </c>
    </row>
    <row r="12595" spans="1:4" x14ac:dyDescent="0.2">
      <c r="A12595" t="s">
        <v>3758</v>
      </c>
      <c r="B12595" t="s">
        <v>3950</v>
      </c>
      <c r="C12595" s="9">
        <v>44711</v>
      </c>
      <c r="D12595" s="9">
        <v>44969</v>
      </c>
    </row>
    <row r="12596" spans="1:4" x14ac:dyDescent="0.2">
      <c r="A12596" t="s">
        <v>3758</v>
      </c>
      <c r="B12596" t="s">
        <v>3950</v>
      </c>
      <c r="C12596" s="9">
        <v>44711</v>
      </c>
      <c r="D12596" s="9">
        <v>44999</v>
      </c>
    </row>
    <row r="12597" spans="1:4" x14ac:dyDescent="0.2">
      <c r="A12597" t="s">
        <v>3758</v>
      </c>
      <c r="B12597" t="s">
        <v>3950</v>
      </c>
      <c r="C12597" s="9">
        <v>44711</v>
      </c>
      <c r="D12597" s="9">
        <v>45025</v>
      </c>
    </row>
    <row r="12598" spans="1:4" x14ac:dyDescent="0.2">
      <c r="A12598" t="s">
        <v>3758</v>
      </c>
      <c r="B12598" t="s">
        <v>3950</v>
      </c>
      <c r="C12598" s="9">
        <v>44711</v>
      </c>
      <c r="D12598" s="9">
        <v>45049</v>
      </c>
    </row>
    <row r="12599" spans="1:4" x14ac:dyDescent="0.2">
      <c r="A12599" t="s">
        <v>3758</v>
      </c>
      <c r="B12599" t="s">
        <v>3923</v>
      </c>
      <c r="C12599" s="9">
        <v>45039</v>
      </c>
      <c r="D12599" s="9">
        <v>45039</v>
      </c>
    </row>
    <row r="12600" spans="1:4" x14ac:dyDescent="0.2">
      <c r="A12600" t="s">
        <v>3758</v>
      </c>
      <c r="B12600" t="s">
        <v>3923</v>
      </c>
      <c r="C12600" s="9">
        <v>45039</v>
      </c>
      <c r="D12600" s="9">
        <v>45076</v>
      </c>
    </row>
    <row r="12601" spans="1:4" x14ac:dyDescent="0.2">
      <c r="A12601" t="s">
        <v>3758</v>
      </c>
      <c r="B12601" t="s">
        <v>3923</v>
      </c>
      <c r="C12601" s="9">
        <v>45039</v>
      </c>
      <c r="D12601" s="9">
        <v>45081</v>
      </c>
    </row>
    <row r="12602" spans="1:4" x14ac:dyDescent="0.2">
      <c r="A12602" t="s">
        <v>3759</v>
      </c>
      <c r="B12602" t="s">
        <v>3927</v>
      </c>
      <c r="C12602" s="9">
        <v>44793</v>
      </c>
      <c r="D12602" s="9">
        <v>44793</v>
      </c>
    </row>
    <row r="12603" spans="1:4" x14ac:dyDescent="0.2">
      <c r="A12603" t="s">
        <v>3759</v>
      </c>
      <c r="B12603" t="s">
        <v>3927</v>
      </c>
      <c r="C12603" s="9">
        <v>44793</v>
      </c>
      <c r="D12603" s="9">
        <v>44826</v>
      </c>
    </row>
    <row r="12604" spans="1:4" x14ac:dyDescent="0.2">
      <c r="A12604" t="s">
        <v>3759</v>
      </c>
      <c r="B12604" t="s">
        <v>3927</v>
      </c>
      <c r="C12604" s="9">
        <v>44793</v>
      </c>
      <c r="D12604" s="9">
        <v>44837</v>
      </c>
    </row>
    <row r="12605" spans="1:4" x14ac:dyDescent="0.2">
      <c r="A12605" t="s">
        <v>3759</v>
      </c>
      <c r="B12605" t="s">
        <v>3927</v>
      </c>
      <c r="C12605" s="9">
        <v>44793</v>
      </c>
      <c r="D12605" s="9">
        <v>44893</v>
      </c>
    </row>
    <row r="12606" spans="1:4" x14ac:dyDescent="0.2">
      <c r="A12606" t="s">
        <v>3759</v>
      </c>
      <c r="B12606" t="s">
        <v>3927</v>
      </c>
      <c r="C12606" s="9">
        <v>44793</v>
      </c>
      <c r="D12606" s="9">
        <v>44896</v>
      </c>
    </row>
    <row r="12607" spans="1:4" x14ac:dyDescent="0.2">
      <c r="A12607" t="s">
        <v>3759</v>
      </c>
      <c r="B12607" t="s">
        <v>3927</v>
      </c>
      <c r="C12607" s="9">
        <v>44793</v>
      </c>
      <c r="D12607" s="9">
        <v>44954</v>
      </c>
    </row>
    <row r="12608" spans="1:4" x14ac:dyDescent="0.2">
      <c r="A12608" t="s">
        <v>3759</v>
      </c>
      <c r="B12608" t="s">
        <v>3927</v>
      </c>
      <c r="C12608" s="9">
        <v>44793</v>
      </c>
      <c r="D12608" s="9">
        <v>44984</v>
      </c>
    </row>
    <row r="12609" spans="1:4" x14ac:dyDescent="0.2">
      <c r="A12609" t="s">
        <v>3759</v>
      </c>
      <c r="B12609" t="s">
        <v>3927</v>
      </c>
      <c r="C12609" s="9">
        <v>44793</v>
      </c>
      <c r="D12609" s="9">
        <v>44992</v>
      </c>
    </row>
    <row r="12610" spans="1:4" x14ac:dyDescent="0.2">
      <c r="A12610" t="s">
        <v>3759</v>
      </c>
      <c r="B12610" t="s">
        <v>3927</v>
      </c>
      <c r="C12610" s="9">
        <v>44793</v>
      </c>
      <c r="D12610" s="9">
        <v>45046</v>
      </c>
    </row>
    <row r="12611" spans="1:4" x14ac:dyDescent="0.2">
      <c r="A12611" t="s">
        <v>3759</v>
      </c>
      <c r="B12611" t="s">
        <v>3927</v>
      </c>
      <c r="C12611" s="9">
        <v>44793</v>
      </c>
      <c r="D12611" s="9">
        <v>45068</v>
      </c>
    </row>
    <row r="12612" spans="1:4" x14ac:dyDescent="0.2">
      <c r="A12612" t="s">
        <v>3760</v>
      </c>
      <c r="B12612" t="s">
        <v>3925</v>
      </c>
      <c r="C12612" s="9">
        <v>44707</v>
      </c>
      <c r="D12612" s="9">
        <v>44707</v>
      </c>
    </row>
    <row r="12613" spans="1:4" x14ac:dyDescent="0.2">
      <c r="A12613" t="s">
        <v>3760</v>
      </c>
      <c r="B12613" t="s">
        <v>3925</v>
      </c>
      <c r="C12613" s="9">
        <v>44707</v>
      </c>
      <c r="D12613" s="9">
        <v>44753</v>
      </c>
    </row>
    <row r="12614" spans="1:4" x14ac:dyDescent="0.2">
      <c r="A12614" t="s">
        <v>3760</v>
      </c>
      <c r="B12614" t="s">
        <v>3925</v>
      </c>
      <c r="C12614" s="9">
        <v>44707</v>
      </c>
      <c r="D12614" s="9">
        <v>44775</v>
      </c>
    </row>
    <row r="12615" spans="1:4" x14ac:dyDescent="0.2">
      <c r="A12615" t="s">
        <v>3760</v>
      </c>
      <c r="B12615" t="s">
        <v>3925</v>
      </c>
      <c r="C12615" s="9">
        <v>44707</v>
      </c>
      <c r="D12615" s="9">
        <v>44841</v>
      </c>
    </row>
    <row r="12616" spans="1:4" x14ac:dyDescent="0.2">
      <c r="A12616" t="s">
        <v>3760</v>
      </c>
      <c r="B12616" t="s">
        <v>3925</v>
      </c>
      <c r="C12616" s="9">
        <v>44707</v>
      </c>
      <c r="D12616" s="9">
        <v>44899</v>
      </c>
    </row>
    <row r="12617" spans="1:4" x14ac:dyDescent="0.2">
      <c r="A12617" t="s">
        <v>3760</v>
      </c>
      <c r="B12617" t="s">
        <v>3925</v>
      </c>
      <c r="C12617" s="9">
        <v>44707</v>
      </c>
      <c r="D12617" s="9">
        <v>44933</v>
      </c>
    </row>
    <row r="12618" spans="1:4" x14ac:dyDescent="0.2">
      <c r="A12618" t="s">
        <v>3760</v>
      </c>
      <c r="B12618" t="s">
        <v>3925</v>
      </c>
      <c r="C12618" s="9">
        <v>44707</v>
      </c>
      <c r="D12618" s="9">
        <v>44964</v>
      </c>
    </row>
    <row r="12619" spans="1:4" x14ac:dyDescent="0.2">
      <c r="A12619" t="s">
        <v>3760</v>
      </c>
      <c r="B12619" t="s">
        <v>3925</v>
      </c>
      <c r="C12619" s="9">
        <v>44707</v>
      </c>
      <c r="D12619" s="9">
        <v>45015</v>
      </c>
    </row>
    <row r="12620" spans="1:4" x14ac:dyDescent="0.2">
      <c r="A12620" t="s">
        <v>3760</v>
      </c>
      <c r="B12620" t="s">
        <v>3925</v>
      </c>
      <c r="C12620" s="9">
        <v>44707</v>
      </c>
      <c r="D12620" s="9">
        <v>45026</v>
      </c>
    </row>
    <row r="12621" spans="1:4" x14ac:dyDescent="0.2">
      <c r="A12621" t="s">
        <v>3760</v>
      </c>
      <c r="B12621" t="s">
        <v>3925</v>
      </c>
      <c r="C12621" s="9">
        <v>44707</v>
      </c>
      <c r="D12621" s="9">
        <v>45056</v>
      </c>
    </row>
    <row r="12622" spans="1:4" x14ac:dyDescent="0.2">
      <c r="A12622" t="s">
        <v>3760</v>
      </c>
      <c r="B12622" t="s">
        <v>3925</v>
      </c>
      <c r="C12622" s="9">
        <v>44707</v>
      </c>
      <c r="D12622" s="9">
        <v>45079</v>
      </c>
    </row>
    <row r="12623" spans="1:4" x14ac:dyDescent="0.2">
      <c r="A12623" t="s">
        <v>3760</v>
      </c>
      <c r="B12623" t="s">
        <v>3924</v>
      </c>
      <c r="C12623" s="9">
        <v>44721</v>
      </c>
      <c r="D12623" s="9">
        <v>44721</v>
      </c>
    </row>
    <row r="12624" spans="1:4" x14ac:dyDescent="0.2">
      <c r="A12624" t="s">
        <v>3760</v>
      </c>
      <c r="B12624" t="s">
        <v>3924</v>
      </c>
      <c r="C12624" s="9">
        <v>44721</v>
      </c>
      <c r="D12624" s="9">
        <v>44755</v>
      </c>
    </row>
    <row r="12625" spans="1:4" x14ac:dyDescent="0.2">
      <c r="A12625" t="s">
        <v>3760</v>
      </c>
      <c r="B12625" t="s">
        <v>3924</v>
      </c>
      <c r="C12625" s="9">
        <v>44721</v>
      </c>
      <c r="D12625" s="9">
        <v>44787</v>
      </c>
    </row>
    <row r="12626" spans="1:4" x14ac:dyDescent="0.2">
      <c r="A12626" t="s">
        <v>3760</v>
      </c>
      <c r="B12626" t="s">
        <v>3924</v>
      </c>
      <c r="C12626" s="9">
        <v>44721</v>
      </c>
      <c r="D12626" s="9">
        <v>44817</v>
      </c>
    </row>
    <row r="12627" spans="1:4" x14ac:dyDescent="0.2">
      <c r="A12627" t="s">
        <v>3760</v>
      </c>
      <c r="B12627" t="s">
        <v>3924</v>
      </c>
      <c r="C12627" s="9">
        <v>44721</v>
      </c>
      <c r="D12627" s="9">
        <v>44843</v>
      </c>
    </row>
    <row r="12628" spans="1:4" x14ac:dyDescent="0.2">
      <c r="A12628" t="s">
        <v>3760</v>
      </c>
      <c r="B12628" t="s">
        <v>3924</v>
      </c>
      <c r="C12628" s="9">
        <v>44721</v>
      </c>
      <c r="D12628" s="9">
        <v>44949</v>
      </c>
    </row>
    <row r="12629" spans="1:4" x14ac:dyDescent="0.2">
      <c r="A12629" t="s">
        <v>3760</v>
      </c>
      <c r="B12629" t="s">
        <v>3924</v>
      </c>
      <c r="C12629" s="9">
        <v>44721</v>
      </c>
      <c r="D12629" s="9">
        <v>44968</v>
      </c>
    </row>
    <row r="12630" spans="1:4" x14ac:dyDescent="0.2">
      <c r="A12630" t="s">
        <v>3760</v>
      </c>
      <c r="B12630" t="s">
        <v>3924</v>
      </c>
      <c r="C12630" s="9">
        <v>44721</v>
      </c>
      <c r="D12630" s="9">
        <v>45032</v>
      </c>
    </row>
    <row r="12631" spans="1:4" x14ac:dyDescent="0.2">
      <c r="A12631" t="s">
        <v>3760</v>
      </c>
      <c r="B12631" t="s">
        <v>3924</v>
      </c>
      <c r="C12631" s="9">
        <v>44721</v>
      </c>
      <c r="D12631" s="9">
        <v>45059</v>
      </c>
    </row>
    <row r="12632" spans="1:4" x14ac:dyDescent="0.2">
      <c r="A12632" t="s">
        <v>3761</v>
      </c>
      <c r="B12632" t="s">
        <v>3929</v>
      </c>
      <c r="C12632" s="9">
        <v>44577</v>
      </c>
      <c r="D12632" s="9">
        <v>44577</v>
      </c>
    </row>
    <row r="12633" spans="1:4" x14ac:dyDescent="0.2">
      <c r="A12633" t="s">
        <v>3761</v>
      </c>
      <c r="B12633" t="s">
        <v>3929</v>
      </c>
      <c r="C12633" s="9">
        <v>44577</v>
      </c>
      <c r="D12633" s="9">
        <v>44645</v>
      </c>
    </row>
    <row r="12634" spans="1:4" x14ac:dyDescent="0.2">
      <c r="A12634" t="s">
        <v>3761</v>
      </c>
      <c r="B12634" t="s">
        <v>3929</v>
      </c>
      <c r="C12634" s="9">
        <v>44577</v>
      </c>
      <c r="D12634" s="9">
        <v>44676</v>
      </c>
    </row>
    <row r="12635" spans="1:4" x14ac:dyDescent="0.2">
      <c r="A12635" t="s">
        <v>3761</v>
      </c>
      <c r="B12635" t="s">
        <v>3929</v>
      </c>
      <c r="C12635" s="9">
        <v>44577</v>
      </c>
      <c r="D12635" s="9">
        <v>44735</v>
      </c>
    </row>
    <row r="12636" spans="1:4" x14ac:dyDescent="0.2">
      <c r="A12636" t="s">
        <v>3761</v>
      </c>
      <c r="B12636" t="s">
        <v>3929</v>
      </c>
      <c r="C12636" s="9">
        <v>44577</v>
      </c>
      <c r="D12636" s="9">
        <v>44921</v>
      </c>
    </row>
    <row r="12637" spans="1:4" x14ac:dyDescent="0.2">
      <c r="A12637" t="s">
        <v>3761</v>
      </c>
      <c r="B12637" t="s">
        <v>3929</v>
      </c>
      <c r="C12637" s="9">
        <v>44577</v>
      </c>
      <c r="D12637" s="9">
        <v>44951</v>
      </c>
    </row>
    <row r="12638" spans="1:4" x14ac:dyDescent="0.2">
      <c r="A12638" t="s">
        <v>3761</v>
      </c>
      <c r="B12638" t="s">
        <v>3929</v>
      </c>
      <c r="C12638" s="9">
        <v>44577</v>
      </c>
      <c r="D12638" s="9">
        <v>44981</v>
      </c>
    </row>
    <row r="12639" spans="1:4" x14ac:dyDescent="0.2">
      <c r="A12639" t="s">
        <v>3761</v>
      </c>
      <c r="B12639" t="s">
        <v>3929</v>
      </c>
      <c r="C12639" s="9">
        <v>44577</v>
      </c>
      <c r="D12639" s="9">
        <v>45003</v>
      </c>
    </row>
    <row r="12640" spans="1:4" x14ac:dyDescent="0.2">
      <c r="A12640" t="s">
        <v>3761</v>
      </c>
      <c r="B12640" t="s">
        <v>3922</v>
      </c>
      <c r="C12640" s="9">
        <v>44610</v>
      </c>
      <c r="D12640" s="9">
        <v>44610</v>
      </c>
    </row>
    <row r="12641" spans="1:4" x14ac:dyDescent="0.2">
      <c r="A12641" t="s">
        <v>3761</v>
      </c>
      <c r="B12641" t="s">
        <v>3922</v>
      </c>
      <c r="C12641" s="9">
        <v>44610</v>
      </c>
      <c r="D12641" s="9">
        <v>44644</v>
      </c>
    </row>
    <row r="12642" spans="1:4" x14ac:dyDescent="0.2">
      <c r="A12642" t="s">
        <v>3761</v>
      </c>
      <c r="B12642" t="s">
        <v>3922</v>
      </c>
      <c r="C12642" s="9">
        <v>44610</v>
      </c>
      <c r="D12642" s="9">
        <v>44676</v>
      </c>
    </row>
    <row r="12643" spans="1:4" x14ac:dyDescent="0.2">
      <c r="A12643" t="s">
        <v>3761</v>
      </c>
      <c r="B12643" t="s">
        <v>3922</v>
      </c>
      <c r="C12643" s="9">
        <v>44610</v>
      </c>
      <c r="D12643" s="9">
        <v>44682</v>
      </c>
    </row>
    <row r="12644" spans="1:4" x14ac:dyDescent="0.2">
      <c r="A12644" t="s">
        <v>3761</v>
      </c>
      <c r="B12644" t="s">
        <v>3922</v>
      </c>
      <c r="C12644" s="9">
        <v>44610</v>
      </c>
      <c r="D12644" s="9">
        <v>44737</v>
      </c>
    </row>
    <row r="12645" spans="1:4" x14ac:dyDescent="0.2">
      <c r="A12645" t="s">
        <v>3761</v>
      </c>
      <c r="B12645" t="s">
        <v>3922</v>
      </c>
      <c r="C12645" s="9">
        <v>44610</v>
      </c>
      <c r="D12645" s="9">
        <v>44762</v>
      </c>
    </row>
    <row r="12646" spans="1:4" x14ac:dyDescent="0.2">
      <c r="A12646" t="s">
        <v>3761</v>
      </c>
      <c r="B12646" t="s">
        <v>3922</v>
      </c>
      <c r="C12646" s="9">
        <v>44610</v>
      </c>
      <c r="D12646" s="9">
        <v>44800</v>
      </c>
    </row>
    <row r="12647" spans="1:4" x14ac:dyDescent="0.2">
      <c r="A12647" t="s">
        <v>3761</v>
      </c>
      <c r="B12647" t="s">
        <v>3922</v>
      </c>
      <c r="C12647" s="9">
        <v>44610</v>
      </c>
      <c r="D12647" s="9">
        <v>44823</v>
      </c>
    </row>
    <row r="12648" spans="1:4" x14ac:dyDescent="0.2">
      <c r="A12648" t="s">
        <v>3761</v>
      </c>
      <c r="B12648" t="s">
        <v>3922</v>
      </c>
      <c r="C12648" s="9">
        <v>44610</v>
      </c>
      <c r="D12648" s="9">
        <v>44835</v>
      </c>
    </row>
    <row r="12649" spans="1:4" x14ac:dyDescent="0.2">
      <c r="A12649" t="s">
        <v>3761</v>
      </c>
      <c r="B12649" t="s">
        <v>3922</v>
      </c>
      <c r="C12649" s="9">
        <v>44610</v>
      </c>
      <c r="D12649" s="9">
        <v>44916</v>
      </c>
    </row>
    <row r="12650" spans="1:4" x14ac:dyDescent="0.2">
      <c r="A12650" t="s">
        <v>3761</v>
      </c>
      <c r="B12650" t="s">
        <v>3922</v>
      </c>
      <c r="C12650" s="9">
        <v>44610</v>
      </c>
      <c r="D12650" s="9">
        <v>44944</v>
      </c>
    </row>
    <row r="12651" spans="1:4" x14ac:dyDescent="0.2">
      <c r="A12651" t="s">
        <v>3761</v>
      </c>
      <c r="B12651" t="s">
        <v>3922</v>
      </c>
      <c r="C12651" s="9">
        <v>44610</v>
      </c>
      <c r="D12651" s="9">
        <v>44981</v>
      </c>
    </row>
    <row r="12652" spans="1:4" x14ac:dyDescent="0.2">
      <c r="A12652" t="s">
        <v>3761</v>
      </c>
      <c r="B12652" t="s">
        <v>3922</v>
      </c>
      <c r="C12652" s="9">
        <v>44610</v>
      </c>
      <c r="D12652" s="9">
        <v>45016</v>
      </c>
    </row>
    <row r="12653" spans="1:4" x14ac:dyDescent="0.2">
      <c r="A12653" t="s">
        <v>3761</v>
      </c>
      <c r="B12653" t="s">
        <v>3922</v>
      </c>
      <c r="C12653" s="9">
        <v>44610</v>
      </c>
      <c r="D12653" s="9">
        <v>45034</v>
      </c>
    </row>
    <row r="12654" spans="1:4" x14ac:dyDescent="0.2">
      <c r="A12654" t="s">
        <v>3762</v>
      </c>
      <c r="B12654" t="s">
        <v>3920</v>
      </c>
      <c r="C12654" s="9">
        <v>44980</v>
      </c>
      <c r="D12654" s="9">
        <v>44980</v>
      </c>
    </row>
    <row r="12655" spans="1:4" x14ac:dyDescent="0.2">
      <c r="A12655" t="s">
        <v>3762</v>
      </c>
      <c r="B12655" t="s">
        <v>3920</v>
      </c>
      <c r="C12655" s="9">
        <v>44980</v>
      </c>
      <c r="D12655" s="9">
        <v>45008</v>
      </c>
    </row>
    <row r="12656" spans="1:4" x14ac:dyDescent="0.2">
      <c r="A12656" t="s">
        <v>3762</v>
      </c>
      <c r="B12656" t="s">
        <v>3920</v>
      </c>
      <c r="C12656" s="9">
        <v>44980</v>
      </c>
      <c r="D12656" s="9">
        <v>45019</v>
      </c>
    </row>
    <row r="12657" spans="1:4" x14ac:dyDescent="0.2">
      <c r="A12657" t="s">
        <v>3762</v>
      </c>
      <c r="B12657" t="s">
        <v>3920</v>
      </c>
      <c r="C12657" s="9">
        <v>44980</v>
      </c>
      <c r="D12657" s="9">
        <v>45051</v>
      </c>
    </row>
    <row r="12658" spans="1:4" x14ac:dyDescent="0.2">
      <c r="A12658" t="s">
        <v>3762</v>
      </c>
      <c r="B12658" t="s">
        <v>3920</v>
      </c>
      <c r="C12658" s="9">
        <v>44980</v>
      </c>
      <c r="D12658" s="9">
        <v>45082</v>
      </c>
    </row>
    <row r="12659" spans="1:4" x14ac:dyDescent="0.2">
      <c r="A12659" t="s">
        <v>3762</v>
      </c>
      <c r="B12659" t="s">
        <v>3925</v>
      </c>
      <c r="C12659" s="9">
        <v>44986</v>
      </c>
      <c r="D12659" s="9">
        <v>44986</v>
      </c>
    </row>
    <row r="12660" spans="1:4" x14ac:dyDescent="0.2">
      <c r="A12660" t="s">
        <v>3762</v>
      </c>
      <c r="B12660" t="s">
        <v>3925</v>
      </c>
      <c r="C12660" s="9">
        <v>44986</v>
      </c>
      <c r="D12660" s="9">
        <v>45026</v>
      </c>
    </row>
    <row r="12661" spans="1:4" x14ac:dyDescent="0.2">
      <c r="A12661" t="s">
        <v>3762</v>
      </c>
      <c r="B12661" t="s">
        <v>3925</v>
      </c>
      <c r="C12661" s="9">
        <v>44986</v>
      </c>
      <c r="D12661" s="9">
        <v>45053</v>
      </c>
    </row>
    <row r="12662" spans="1:4" x14ac:dyDescent="0.2">
      <c r="A12662" t="s">
        <v>3763</v>
      </c>
      <c r="B12662" t="s">
        <v>3923</v>
      </c>
      <c r="C12662" s="9">
        <v>44836</v>
      </c>
      <c r="D12662" s="9">
        <v>44836</v>
      </c>
    </row>
    <row r="12663" spans="1:4" x14ac:dyDescent="0.2">
      <c r="A12663" t="s">
        <v>3763</v>
      </c>
      <c r="B12663" t="s">
        <v>3923</v>
      </c>
      <c r="C12663" s="9">
        <v>44836</v>
      </c>
      <c r="D12663" s="9">
        <v>44868</v>
      </c>
    </row>
    <row r="12664" spans="1:4" x14ac:dyDescent="0.2">
      <c r="A12664" t="s">
        <v>3763</v>
      </c>
      <c r="B12664" t="s">
        <v>3923</v>
      </c>
      <c r="C12664" s="9">
        <v>44836</v>
      </c>
      <c r="D12664" s="9">
        <v>44909</v>
      </c>
    </row>
    <row r="12665" spans="1:4" x14ac:dyDescent="0.2">
      <c r="A12665" t="s">
        <v>3763</v>
      </c>
      <c r="B12665" t="s">
        <v>3923</v>
      </c>
      <c r="C12665" s="9">
        <v>44836</v>
      </c>
      <c r="D12665" s="9">
        <v>44939</v>
      </c>
    </row>
    <row r="12666" spans="1:4" x14ac:dyDescent="0.2">
      <c r="A12666" t="s">
        <v>3763</v>
      </c>
      <c r="B12666" t="s">
        <v>3923</v>
      </c>
      <c r="C12666" s="9">
        <v>44836</v>
      </c>
      <c r="D12666" s="9">
        <v>44961</v>
      </c>
    </row>
    <row r="12667" spans="1:4" x14ac:dyDescent="0.2">
      <c r="A12667" t="s">
        <v>3763</v>
      </c>
      <c r="B12667" t="s">
        <v>3923</v>
      </c>
      <c r="C12667" s="9">
        <v>44836</v>
      </c>
      <c r="D12667" s="9">
        <v>44998</v>
      </c>
    </row>
    <row r="12668" spans="1:4" x14ac:dyDescent="0.2">
      <c r="A12668" t="s">
        <v>3763</v>
      </c>
      <c r="B12668" t="s">
        <v>3923</v>
      </c>
      <c r="C12668" s="9">
        <v>44836</v>
      </c>
      <c r="D12668" s="9">
        <v>45032</v>
      </c>
    </row>
    <row r="12669" spans="1:4" x14ac:dyDescent="0.2">
      <c r="A12669" t="s">
        <v>3763</v>
      </c>
      <c r="B12669" t="s">
        <v>3923</v>
      </c>
      <c r="C12669" s="9">
        <v>44836</v>
      </c>
      <c r="D12669" s="9">
        <v>45058</v>
      </c>
    </row>
    <row r="12670" spans="1:4" x14ac:dyDescent="0.2">
      <c r="A12670" t="s">
        <v>3763</v>
      </c>
      <c r="B12670" t="s">
        <v>3929</v>
      </c>
      <c r="C12670" s="9">
        <v>44926</v>
      </c>
      <c r="D12670" s="9">
        <v>44926</v>
      </c>
    </row>
    <row r="12671" spans="1:4" x14ac:dyDescent="0.2">
      <c r="A12671" t="s">
        <v>3763</v>
      </c>
      <c r="B12671" t="s">
        <v>3929</v>
      </c>
      <c r="C12671" s="9">
        <v>44926</v>
      </c>
      <c r="D12671" s="9">
        <v>44957</v>
      </c>
    </row>
    <row r="12672" spans="1:4" x14ac:dyDescent="0.2">
      <c r="A12672" t="s">
        <v>3763</v>
      </c>
      <c r="B12672" t="s">
        <v>3929</v>
      </c>
      <c r="C12672" s="9">
        <v>44926</v>
      </c>
      <c r="D12672" s="9">
        <v>44967</v>
      </c>
    </row>
    <row r="12673" spans="1:4" x14ac:dyDescent="0.2">
      <c r="A12673" t="s">
        <v>3763</v>
      </c>
      <c r="B12673" t="s">
        <v>3929</v>
      </c>
      <c r="C12673" s="9">
        <v>44926</v>
      </c>
      <c r="D12673" s="9">
        <v>45016</v>
      </c>
    </row>
    <row r="12674" spans="1:4" x14ac:dyDescent="0.2">
      <c r="A12674" t="s">
        <v>3763</v>
      </c>
      <c r="B12674" t="s">
        <v>3929</v>
      </c>
      <c r="C12674" s="9">
        <v>44926</v>
      </c>
      <c r="D12674" s="9">
        <v>45030</v>
      </c>
    </row>
    <row r="12675" spans="1:4" x14ac:dyDescent="0.2">
      <c r="A12675" t="s">
        <v>3763</v>
      </c>
      <c r="B12675" t="s">
        <v>3929</v>
      </c>
      <c r="C12675" s="9">
        <v>44926</v>
      </c>
      <c r="D12675" s="9">
        <v>45055</v>
      </c>
    </row>
    <row r="12676" spans="1:4" x14ac:dyDescent="0.2">
      <c r="A12676" t="s">
        <v>3764</v>
      </c>
      <c r="B12676" t="s">
        <v>3921</v>
      </c>
      <c r="C12676" s="9">
        <v>44718</v>
      </c>
      <c r="D12676" s="9">
        <v>44718</v>
      </c>
    </row>
    <row r="12677" spans="1:4" x14ac:dyDescent="0.2">
      <c r="A12677" t="s">
        <v>3764</v>
      </c>
      <c r="B12677" t="s">
        <v>3921</v>
      </c>
      <c r="C12677" s="9">
        <v>44718</v>
      </c>
      <c r="D12677" s="9">
        <v>44757</v>
      </c>
    </row>
    <row r="12678" spans="1:4" x14ac:dyDescent="0.2">
      <c r="A12678" t="s">
        <v>3764</v>
      </c>
      <c r="B12678" t="s">
        <v>3921</v>
      </c>
      <c r="C12678" s="9">
        <v>44718</v>
      </c>
      <c r="D12678" s="9">
        <v>44779</v>
      </c>
    </row>
    <row r="12679" spans="1:4" x14ac:dyDescent="0.2">
      <c r="A12679" t="s">
        <v>3764</v>
      </c>
      <c r="B12679" t="s">
        <v>3921</v>
      </c>
      <c r="C12679" s="9">
        <v>44718</v>
      </c>
      <c r="D12679" s="9">
        <v>44846</v>
      </c>
    </row>
    <row r="12680" spans="1:4" x14ac:dyDescent="0.2">
      <c r="A12680" t="s">
        <v>3764</v>
      </c>
      <c r="B12680" t="s">
        <v>3921</v>
      </c>
      <c r="C12680" s="9">
        <v>44718</v>
      </c>
      <c r="D12680" s="9">
        <v>44871</v>
      </c>
    </row>
    <row r="12681" spans="1:4" x14ac:dyDescent="0.2">
      <c r="A12681" t="s">
        <v>3764</v>
      </c>
      <c r="B12681" t="s">
        <v>3921</v>
      </c>
      <c r="C12681" s="9">
        <v>44718</v>
      </c>
      <c r="D12681" s="9">
        <v>44913</v>
      </c>
    </row>
    <row r="12682" spans="1:4" x14ac:dyDescent="0.2">
      <c r="A12682" t="s">
        <v>3764</v>
      </c>
      <c r="B12682" t="s">
        <v>3921</v>
      </c>
      <c r="C12682" s="9">
        <v>44718</v>
      </c>
      <c r="D12682" s="9">
        <v>44934</v>
      </c>
    </row>
    <row r="12683" spans="1:4" x14ac:dyDescent="0.2">
      <c r="A12683" t="s">
        <v>3764</v>
      </c>
      <c r="B12683" t="s">
        <v>3921</v>
      </c>
      <c r="C12683" s="9">
        <v>44718</v>
      </c>
      <c r="D12683" s="9">
        <v>44964</v>
      </c>
    </row>
    <row r="12684" spans="1:4" x14ac:dyDescent="0.2">
      <c r="A12684" t="s">
        <v>3764</v>
      </c>
      <c r="B12684" t="s">
        <v>3921</v>
      </c>
      <c r="C12684" s="9">
        <v>44718</v>
      </c>
      <c r="D12684" s="9">
        <v>45006</v>
      </c>
    </row>
    <row r="12685" spans="1:4" x14ac:dyDescent="0.2">
      <c r="A12685" t="s">
        <v>3764</v>
      </c>
      <c r="B12685" t="s">
        <v>3921</v>
      </c>
      <c r="C12685" s="9">
        <v>44718</v>
      </c>
      <c r="D12685" s="9">
        <v>45031</v>
      </c>
    </row>
    <row r="12686" spans="1:4" x14ac:dyDescent="0.2">
      <c r="A12686" t="s">
        <v>3764</v>
      </c>
      <c r="B12686" t="s">
        <v>3921</v>
      </c>
      <c r="C12686" s="9">
        <v>44718</v>
      </c>
      <c r="D12686" s="9">
        <v>45065</v>
      </c>
    </row>
    <row r="12687" spans="1:4" x14ac:dyDescent="0.2">
      <c r="A12687" t="s">
        <v>3764</v>
      </c>
      <c r="B12687" t="s">
        <v>3926</v>
      </c>
      <c r="C12687" s="9">
        <v>44837</v>
      </c>
      <c r="D12687" s="9">
        <v>44837</v>
      </c>
    </row>
    <row r="12688" spans="1:4" x14ac:dyDescent="0.2">
      <c r="A12688" t="s">
        <v>3764</v>
      </c>
      <c r="B12688" t="s">
        <v>3926</v>
      </c>
      <c r="C12688" s="9">
        <v>44837</v>
      </c>
      <c r="D12688" s="9">
        <v>44879</v>
      </c>
    </row>
    <row r="12689" spans="1:4" x14ac:dyDescent="0.2">
      <c r="A12689" t="s">
        <v>3764</v>
      </c>
      <c r="B12689" t="s">
        <v>3926</v>
      </c>
      <c r="C12689" s="9">
        <v>44837</v>
      </c>
      <c r="D12689" s="9">
        <v>44910</v>
      </c>
    </row>
    <row r="12690" spans="1:4" x14ac:dyDescent="0.2">
      <c r="A12690" t="s">
        <v>3764</v>
      </c>
      <c r="B12690" t="s">
        <v>3926</v>
      </c>
      <c r="C12690" s="9">
        <v>44837</v>
      </c>
      <c r="D12690" s="9">
        <v>44944</v>
      </c>
    </row>
    <row r="12691" spans="1:4" x14ac:dyDescent="0.2">
      <c r="A12691" t="s">
        <v>3764</v>
      </c>
      <c r="B12691" t="s">
        <v>3926</v>
      </c>
      <c r="C12691" s="9">
        <v>44837</v>
      </c>
      <c r="D12691" s="9">
        <v>44968</v>
      </c>
    </row>
    <row r="12692" spans="1:4" x14ac:dyDescent="0.2">
      <c r="A12692" t="s">
        <v>3764</v>
      </c>
      <c r="B12692" t="s">
        <v>3926</v>
      </c>
      <c r="C12692" s="9">
        <v>44837</v>
      </c>
      <c r="D12692" s="9">
        <v>44993</v>
      </c>
    </row>
    <row r="12693" spans="1:4" x14ac:dyDescent="0.2">
      <c r="A12693" t="s">
        <v>3764</v>
      </c>
      <c r="B12693" t="s">
        <v>3926</v>
      </c>
      <c r="C12693" s="9">
        <v>44837</v>
      </c>
      <c r="D12693" s="9">
        <v>45022</v>
      </c>
    </row>
    <row r="12694" spans="1:4" x14ac:dyDescent="0.2">
      <c r="A12694" t="s">
        <v>3765</v>
      </c>
      <c r="B12694" t="s">
        <v>3926</v>
      </c>
      <c r="C12694" s="9">
        <v>44741</v>
      </c>
      <c r="D12694" s="9">
        <v>44741</v>
      </c>
    </row>
    <row r="12695" spans="1:4" x14ac:dyDescent="0.2">
      <c r="A12695" t="s">
        <v>3765</v>
      </c>
      <c r="B12695" t="s">
        <v>3926</v>
      </c>
      <c r="C12695" s="9">
        <v>44741</v>
      </c>
      <c r="D12695" s="9">
        <v>44772</v>
      </c>
    </row>
    <row r="12696" spans="1:4" x14ac:dyDescent="0.2">
      <c r="A12696" t="s">
        <v>3765</v>
      </c>
      <c r="B12696" t="s">
        <v>3926</v>
      </c>
      <c r="C12696" s="9">
        <v>44741</v>
      </c>
      <c r="D12696" s="9">
        <v>44806</v>
      </c>
    </row>
    <row r="12697" spans="1:4" x14ac:dyDescent="0.2">
      <c r="A12697" t="s">
        <v>3765</v>
      </c>
      <c r="B12697" t="s">
        <v>3926</v>
      </c>
      <c r="C12697" s="9">
        <v>44741</v>
      </c>
      <c r="D12697" s="9">
        <v>44840</v>
      </c>
    </row>
    <row r="12698" spans="1:4" x14ac:dyDescent="0.2">
      <c r="A12698" t="s">
        <v>3765</v>
      </c>
      <c r="B12698" t="s">
        <v>3926</v>
      </c>
      <c r="C12698" s="9">
        <v>44741</v>
      </c>
      <c r="D12698" s="9">
        <v>44872</v>
      </c>
    </row>
    <row r="12699" spans="1:4" x14ac:dyDescent="0.2">
      <c r="A12699" t="s">
        <v>3765</v>
      </c>
      <c r="B12699" t="s">
        <v>3926</v>
      </c>
      <c r="C12699" s="9">
        <v>44741</v>
      </c>
      <c r="D12699" s="9">
        <v>44903</v>
      </c>
    </row>
    <row r="12700" spans="1:4" x14ac:dyDescent="0.2">
      <c r="A12700" t="s">
        <v>3765</v>
      </c>
      <c r="B12700" t="s">
        <v>3926</v>
      </c>
      <c r="C12700" s="9">
        <v>44741</v>
      </c>
      <c r="D12700" s="9">
        <v>45075</v>
      </c>
    </row>
    <row r="12701" spans="1:4" x14ac:dyDescent="0.2">
      <c r="A12701" t="s">
        <v>3765</v>
      </c>
      <c r="B12701" t="s">
        <v>3926</v>
      </c>
      <c r="C12701" s="9">
        <v>44741</v>
      </c>
      <c r="D12701" s="9">
        <v>45078</v>
      </c>
    </row>
    <row r="12702" spans="1:4" x14ac:dyDescent="0.2">
      <c r="A12702" t="s">
        <v>3765</v>
      </c>
      <c r="B12702" t="s">
        <v>3922</v>
      </c>
      <c r="C12702" s="9">
        <v>44779</v>
      </c>
      <c r="D12702" s="9">
        <v>44779</v>
      </c>
    </row>
    <row r="12703" spans="1:4" x14ac:dyDescent="0.2">
      <c r="A12703" t="s">
        <v>3765</v>
      </c>
      <c r="B12703" t="s">
        <v>3922</v>
      </c>
      <c r="C12703" s="9">
        <v>44779</v>
      </c>
      <c r="D12703" s="9">
        <v>44844</v>
      </c>
    </row>
    <row r="12704" spans="1:4" x14ac:dyDescent="0.2">
      <c r="A12704" t="s">
        <v>3765</v>
      </c>
      <c r="B12704" t="s">
        <v>3922</v>
      </c>
      <c r="C12704" s="9">
        <v>44779</v>
      </c>
      <c r="D12704" s="9">
        <v>44878</v>
      </c>
    </row>
    <row r="12705" spans="1:4" x14ac:dyDescent="0.2">
      <c r="A12705" t="s">
        <v>3765</v>
      </c>
      <c r="B12705" t="s">
        <v>3922</v>
      </c>
      <c r="C12705" s="9">
        <v>44779</v>
      </c>
      <c r="D12705" s="9">
        <v>44911</v>
      </c>
    </row>
    <row r="12706" spans="1:4" x14ac:dyDescent="0.2">
      <c r="A12706" t="s">
        <v>3765</v>
      </c>
      <c r="B12706" t="s">
        <v>3922</v>
      </c>
      <c r="C12706" s="9">
        <v>44779</v>
      </c>
      <c r="D12706" s="9">
        <v>44974</v>
      </c>
    </row>
    <row r="12707" spans="1:4" x14ac:dyDescent="0.2">
      <c r="A12707" t="s">
        <v>3765</v>
      </c>
      <c r="B12707" t="s">
        <v>3922</v>
      </c>
      <c r="C12707" s="9">
        <v>44779</v>
      </c>
      <c r="D12707" s="9">
        <v>44999</v>
      </c>
    </row>
    <row r="12708" spans="1:4" x14ac:dyDescent="0.2">
      <c r="A12708" t="s">
        <v>3765</v>
      </c>
      <c r="B12708" t="s">
        <v>3922</v>
      </c>
      <c r="C12708" s="9">
        <v>44779</v>
      </c>
      <c r="D12708" s="9">
        <v>45022</v>
      </c>
    </row>
    <row r="12709" spans="1:4" x14ac:dyDescent="0.2">
      <c r="A12709" t="s">
        <v>3765</v>
      </c>
      <c r="B12709" t="s">
        <v>3922</v>
      </c>
      <c r="C12709" s="9">
        <v>44779</v>
      </c>
      <c r="D12709" s="9">
        <v>45054</v>
      </c>
    </row>
    <row r="12710" spans="1:4" x14ac:dyDescent="0.2">
      <c r="A12710" t="s">
        <v>3766</v>
      </c>
      <c r="B12710" t="s">
        <v>3949</v>
      </c>
      <c r="C12710" s="9">
        <v>44791</v>
      </c>
      <c r="D12710" s="9">
        <v>44791</v>
      </c>
    </row>
    <row r="12711" spans="1:4" x14ac:dyDescent="0.2">
      <c r="A12711" t="s">
        <v>3766</v>
      </c>
      <c r="B12711" t="s">
        <v>3949</v>
      </c>
      <c r="C12711" s="9">
        <v>44791</v>
      </c>
      <c r="D12711" s="9">
        <v>44859</v>
      </c>
    </row>
    <row r="12712" spans="1:4" x14ac:dyDescent="0.2">
      <c r="A12712" t="s">
        <v>3766</v>
      </c>
      <c r="B12712" t="s">
        <v>3949</v>
      </c>
      <c r="C12712" s="9">
        <v>44791</v>
      </c>
      <c r="D12712" s="9">
        <v>44888</v>
      </c>
    </row>
    <row r="12713" spans="1:4" x14ac:dyDescent="0.2">
      <c r="A12713" t="s">
        <v>3766</v>
      </c>
      <c r="B12713" t="s">
        <v>3949</v>
      </c>
      <c r="C12713" s="9">
        <v>44791</v>
      </c>
      <c r="D12713" s="9">
        <v>44915</v>
      </c>
    </row>
    <row r="12714" spans="1:4" x14ac:dyDescent="0.2">
      <c r="A12714" t="s">
        <v>3766</v>
      </c>
      <c r="B12714" t="s">
        <v>3949</v>
      </c>
      <c r="C12714" s="9">
        <v>44791</v>
      </c>
      <c r="D12714" s="9">
        <v>44950</v>
      </c>
    </row>
    <row r="12715" spans="1:4" x14ac:dyDescent="0.2">
      <c r="A12715" t="s">
        <v>3766</v>
      </c>
      <c r="B12715" t="s">
        <v>3949</v>
      </c>
      <c r="C12715" s="9">
        <v>44791</v>
      </c>
      <c r="D12715" s="9">
        <v>44958</v>
      </c>
    </row>
    <row r="12716" spans="1:4" x14ac:dyDescent="0.2">
      <c r="A12716" t="s">
        <v>3766</v>
      </c>
      <c r="B12716" t="s">
        <v>3949</v>
      </c>
      <c r="C12716" s="9">
        <v>44791</v>
      </c>
      <c r="D12716" s="9">
        <v>44989</v>
      </c>
    </row>
    <row r="12717" spans="1:4" x14ac:dyDescent="0.2">
      <c r="A12717" t="s">
        <v>3766</v>
      </c>
      <c r="B12717" t="s">
        <v>3949</v>
      </c>
      <c r="C12717" s="9">
        <v>44791</v>
      </c>
      <c r="D12717" s="9">
        <v>45039</v>
      </c>
    </row>
    <row r="12718" spans="1:4" x14ac:dyDescent="0.2">
      <c r="A12718" t="s">
        <v>3766</v>
      </c>
      <c r="B12718" t="s">
        <v>3949</v>
      </c>
      <c r="C12718" s="9">
        <v>44791</v>
      </c>
      <c r="D12718" s="9">
        <v>45068</v>
      </c>
    </row>
    <row r="12719" spans="1:4" x14ac:dyDescent="0.2">
      <c r="A12719" t="s">
        <v>3766</v>
      </c>
      <c r="B12719" t="s">
        <v>3949</v>
      </c>
      <c r="C12719" s="9">
        <v>44791</v>
      </c>
      <c r="D12719" s="9">
        <v>45079</v>
      </c>
    </row>
    <row r="12720" spans="1:4" x14ac:dyDescent="0.2">
      <c r="A12720" t="s">
        <v>3767</v>
      </c>
      <c r="B12720" t="s">
        <v>3921</v>
      </c>
      <c r="C12720" s="9">
        <v>44751</v>
      </c>
      <c r="D12720" s="9">
        <v>44751</v>
      </c>
    </row>
    <row r="12721" spans="1:4" x14ac:dyDescent="0.2">
      <c r="A12721" t="s">
        <v>3767</v>
      </c>
      <c r="B12721" t="s">
        <v>3921</v>
      </c>
      <c r="C12721" s="9">
        <v>44751</v>
      </c>
      <c r="D12721" s="9">
        <v>44796</v>
      </c>
    </row>
    <row r="12722" spans="1:4" x14ac:dyDescent="0.2">
      <c r="A12722" t="s">
        <v>3767</v>
      </c>
      <c r="B12722" t="s">
        <v>3921</v>
      </c>
      <c r="C12722" s="9">
        <v>44751</v>
      </c>
      <c r="D12722" s="9">
        <v>44825</v>
      </c>
    </row>
    <row r="12723" spans="1:4" x14ac:dyDescent="0.2">
      <c r="A12723" t="s">
        <v>3767</v>
      </c>
      <c r="B12723" t="s">
        <v>3921</v>
      </c>
      <c r="C12723" s="9">
        <v>44751</v>
      </c>
      <c r="D12723" s="9">
        <v>44854</v>
      </c>
    </row>
    <row r="12724" spans="1:4" x14ac:dyDescent="0.2">
      <c r="A12724" t="s">
        <v>3767</v>
      </c>
      <c r="B12724" t="s">
        <v>3921</v>
      </c>
      <c r="C12724" s="9">
        <v>44751</v>
      </c>
      <c r="D12724" s="9">
        <v>44886</v>
      </c>
    </row>
    <row r="12725" spans="1:4" x14ac:dyDescent="0.2">
      <c r="A12725" t="s">
        <v>3767</v>
      </c>
      <c r="B12725" t="s">
        <v>3921</v>
      </c>
      <c r="C12725" s="9">
        <v>44751</v>
      </c>
      <c r="D12725" s="9">
        <v>44904</v>
      </c>
    </row>
    <row r="12726" spans="1:4" x14ac:dyDescent="0.2">
      <c r="A12726" t="s">
        <v>3767</v>
      </c>
      <c r="B12726" t="s">
        <v>3921</v>
      </c>
      <c r="C12726" s="9">
        <v>44751</v>
      </c>
      <c r="D12726" s="9">
        <v>44981</v>
      </c>
    </row>
    <row r="12727" spans="1:4" x14ac:dyDescent="0.2">
      <c r="A12727" t="s">
        <v>3767</v>
      </c>
      <c r="B12727" t="s">
        <v>3921</v>
      </c>
      <c r="C12727" s="9">
        <v>44751</v>
      </c>
      <c r="D12727" s="9">
        <v>45003</v>
      </c>
    </row>
    <row r="12728" spans="1:4" x14ac:dyDescent="0.2">
      <c r="A12728" t="s">
        <v>3767</v>
      </c>
      <c r="B12728" t="s">
        <v>3921</v>
      </c>
      <c r="C12728" s="9">
        <v>44751</v>
      </c>
      <c r="D12728" s="9">
        <v>45028</v>
      </c>
    </row>
    <row r="12729" spans="1:4" x14ac:dyDescent="0.2">
      <c r="A12729" t="s">
        <v>3767</v>
      </c>
      <c r="B12729" t="s">
        <v>3952</v>
      </c>
      <c r="C12729" s="9">
        <v>44758</v>
      </c>
      <c r="D12729" s="9">
        <v>44758</v>
      </c>
    </row>
    <row r="12730" spans="1:4" x14ac:dyDescent="0.2">
      <c r="A12730" t="s">
        <v>3767</v>
      </c>
      <c r="B12730" t="s">
        <v>3952</v>
      </c>
      <c r="C12730" s="9">
        <v>44758</v>
      </c>
      <c r="D12730" s="9">
        <v>44800</v>
      </c>
    </row>
    <row r="12731" spans="1:4" x14ac:dyDescent="0.2">
      <c r="A12731" t="s">
        <v>3767</v>
      </c>
      <c r="B12731" t="s">
        <v>3952</v>
      </c>
      <c r="C12731" s="9">
        <v>44758</v>
      </c>
      <c r="D12731" s="9">
        <v>44831</v>
      </c>
    </row>
    <row r="12732" spans="1:4" x14ac:dyDescent="0.2">
      <c r="A12732" t="s">
        <v>3767</v>
      </c>
      <c r="B12732" t="s">
        <v>3952</v>
      </c>
      <c r="C12732" s="9">
        <v>44758</v>
      </c>
      <c r="D12732" s="9">
        <v>44857</v>
      </c>
    </row>
    <row r="12733" spans="1:4" x14ac:dyDescent="0.2">
      <c r="A12733" t="s">
        <v>3767</v>
      </c>
      <c r="B12733" t="s">
        <v>3952</v>
      </c>
      <c r="C12733" s="9">
        <v>44758</v>
      </c>
      <c r="D12733" s="9">
        <v>44881</v>
      </c>
    </row>
    <row r="12734" spans="1:4" x14ac:dyDescent="0.2">
      <c r="A12734" t="s">
        <v>3767</v>
      </c>
      <c r="B12734" t="s">
        <v>3952</v>
      </c>
      <c r="C12734" s="9">
        <v>44758</v>
      </c>
      <c r="D12734" s="9">
        <v>44919</v>
      </c>
    </row>
    <row r="12735" spans="1:4" x14ac:dyDescent="0.2">
      <c r="A12735" t="s">
        <v>3767</v>
      </c>
      <c r="B12735" t="s">
        <v>3952</v>
      </c>
      <c r="C12735" s="9">
        <v>44758</v>
      </c>
      <c r="D12735" s="9">
        <v>44948</v>
      </c>
    </row>
    <row r="12736" spans="1:4" x14ac:dyDescent="0.2">
      <c r="A12736" t="s">
        <v>3767</v>
      </c>
      <c r="B12736" t="s">
        <v>3952</v>
      </c>
      <c r="C12736" s="9">
        <v>44758</v>
      </c>
      <c r="D12736" s="9">
        <v>44984</v>
      </c>
    </row>
    <row r="12737" spans="1:4" x14ac:dyDescent="0.2">
      <c r="A12737" t="s">
        <v>3767</v>
      </c>
      <c r="B12737" t="s">
        <v>3952</v>
      </c>
      <c r="C12737" s="9">
        <v>44758</v>
      </c>
      <c r="D12737" s="9">
        <v>45016</v>
      </c>
    </row>
    <row r="12738" spans="1:4" x14ac:dyDescent="0.2">
      <c r="A12738" t="s">
        <v>3767</v>
      </c>
      <c r="B12738" t="s">
        <v>3952</v>
      </c>
      <c r="C12738" s="9">
        <v>44758</v>
      </c>
      <c r="D12738" s="9">
        <v>45066</v>
      </c>
    </row>
    <row r="12739" spans="1:4" x14ac:dyDescent="0.2">
      <c r="A12739" t="s">
        <v>3768</v>
      </c>
      <c r="B12739" t="s">
        <v>3952</v>
      </c>
      <c r="C12739" s="9">
        <v>44584</v>
      </c>
      <c r="D12739" s="9">
        <v>44584</v>
      </c>
    </row>
    <row r="12740" spans="1:4" x14ac:dyDescent="0.2">
      <c r="A12740" t="s">
        <v>3768</v>
      </c>
      <c r="B12740" t="s">
        <v>3952</v>
      </c>
      <c r="C12740" s="9">
        <v>44584</v>
      </c>
      <c r="D12740" s="9">
        <v>44618</v>
      </c>
    </row>
    <row r="12741" spans="1:4" x14ac:dyDescent="0.2">
      <c r="A12741" t="s">
        <v>3768</v>
      </c>
      <c r="B12741" t="s">
        <v>3952</v>
      </c>
      <c r="C12741" s="9">
        <v>44584</v>
      </c>
      <c r="D12741" s="9">
        <v>44621</v>
      </c>
    </row>
    <row r="12742" spans="1:4" x14ac:dyDescent="0.2">
      <c r="A12742" t="s">
        <v>3768</v>
      </c>
      <c r="B12742" t="s">
        <v>3952</v>
      </c>
      <c r="C12742" s="9">
        <v>44584</v>
      </c>
      <c r="D12742" s="9">
        <v>44674</v>
      </c>
    </row>
    <row r="12743" spans="1:4" x14ac:dyDescent="0.2">
      <c r="A12743" t="s">
        <v>3768</v>
      </c>
      <c r="B12743" t="s">
        <v>3952</v>
      </c>
      <c r="C12743" s="9">
        <v>44584</v>
      </c>
      <c r="D12743" s="9">
        <v>44716</v>
      </c>
    </row>
    <row r="12744" spans="1:4" x14ac:dyDescent="0.2">
      <c r="A12744" t="s">
        <v>3768</v>
      </c>
      <c r="B12744" t="s">
        <v>3952</v>
      </c>
      <c r="C12744" s="9">
        <v>44584</v>
      </c>
      <c r="D12744" s="9">
        <v>44744</v>
      </c>
    </row>
    <row r="12745" spans="1:4" x14ac:dyDescent="0.2">
      <c r="A12745" t="s">
        <v>3768</v>
      </c>
      <c r="B12745" t="s">
        <v>3952</v>
      </c>
      <c r="C12745" s="9">
        <v>44584</v>
      </c>
      <c r="D12745" s="9">
        <v>44799</v>
      </c>
    </row>
    <row r="12746" spans="1:4" x14ac:dyDescent="0.2">
      <c r="A12746" t="s">
        <v>3768</v>
      </c>
      <c r="B12746" t="s">
        <v>3952</v>
      </c>
      <c r="C12746" s="9">
        <v>44584</v>
      </c>
      <c r="D12746" s="9">
        <v>44835</v>
      </c>
    </row>
    <row r="12747" spans="1:4" x14ac:dyDescent="0.2">
      <c r="A12747" t="s">
        <v>3768</v>
      </c>
      <c r="B12747" t="s">
        <v>3952</v>
      </c>
      <c r="C12747" s="9">
        <v>44584</v>
      </c>
      <c r="D12747" s="9">
        <v>44872</v>
      </c>
    </row>
    <row r="12748" spans="1:4" x14ac:dyDescent="0.2">
      <c r="A12748" t="s">
        <v>3768</v>
      </c>
      <c r="B12748" t="s">
        <v>3952</v>
      </c>
      <c r="C12748" s="9">
        <v>44584</v>
      </c>
      <c r="D12748" s="9">
        <v>44897</v>
      </c>
    </row>
    <row r="12749" spans="1:4" x14ac:dyDescent="0.2">
      <c r="A12749" t="s">
        <v>3768</v>
      </c>
      <c r="B12749" t="s">
        <v>3952</v>
      </c>
      <c r="C12749" s="9">
        <v>44584</v>
      </c>
      <c r="D12749" s="9">
        <v>45009</v>
      </c>
    </row>
    <row r="12750" spans="1:4" x14ac:dyDescent="0.2">
      <c r="A12750" t="s">
        <v>3768</v>
      </c>
      <c r="B12750" t="s">
        <v>3923</v>
      </c>
      <c r="C12750" s="9">
        <v>44752</v>
      </c>
      <c r="D12750" s="9">
        <v>44752</v>
      </c>
    </row>
    <row r="12751" spans="1:4" x14ac:dyDescent="0.2">
      <c r="A12751" t="s">
        <v>3768</v>
      </c>
      <c r="B12751" t="s">
        <v>3923</v>
      </c>
      <c r="C12751" s="9">
        <v>44752</v>
      </c>
      <c r="D12751" s="9">
        <v>44798</v>
      </c>
    </row>
    <row r="12752" spans="1:4" x14ac:dyDescent="0.2">
      <c r="A12752" t="s">
        <v>3768</v>
      </c>
      <c r="B12752" t="s">
        <v>3923</v>
      </c>
      <c r="C12752" s="9">
        <v>44752</v>
      </c>
      <c r="D12752" s="9">
        <v>44827</v>
      </c>
    </row>
    <row r="12753" spans="1:4" x14ac:dyDescent="0.2">
      <c r="A12753" t="s">
        <v>3768</v>
      </c>
      <c r="B12753" t="s">
        <v>3923</v>
      </c>
      <c r="C12753" s="9">
        <v>44752</v>
      </c>
      <c r="D12753" s="9">
        <v>44877</v>
      </c>
    </row>
    <row r="12754" spans="1:4" x14ac:dyDescent="0.2">
      <c r="A12754" t="s">
        <v>3768</v>
      </c>
      <c r="B12754" t="s">
        <v>3923</v>
      </c>
      <c r="C12754" s="9">
        <v>44752</v>
      </c>
      <c r="D12754" s="9">
        <v>44907</v>
      </c>
    </row>
    <row r="12755" spans="1:4" x14ac:dyDescent="0.2">
      <c r="A12755" t="s">
        <v>3768</v>
      </c>
      <c r="B12755" t="s">
        <v>3923</v>
      </c>
      <c r="C12755" s="9">
        <v>44752</v>
      </c>
      <c r="D12755" s="9">
        <v>44944</v>
      </c>
    </row>
    <row r="12756" spans="1:4" x14ac:dyDescent="0.2">
      <c r="A12756" t="s">
        <v>3768</v>
      </c>
      <c r="B12756" t="s">
        <v>3923</v>
      </c>
      <c r="C12756" s="9">
        <v>44752</v>
      </c>
      <c r="D12756" s="9">
        <v>44979</v>
      </c>
    </row>
    <row r="12757" spans="1:4" x14ac:dyDescent="0.2">
      <c r="A12757" t="s">
        <v>3768</v>
      </c>
      <c r="B12757" t="s">
        <v>3923</v>
      </c>
      <c r="C12757" s="9">
        <v>44752</v>
      </c>
      <c r="D12757" s="9">
        <v>45003</v>
      </c>
    </row>
    <row r="12758" spans="1:4" x14ac:dyDescent="0.2">
      <c r="A12758" t="s">
        <v>3768</v>
      </c>
      <c r="B12758" t="s">
        <v>3923</v>
      </c>
      <c r="C12758" s="9">
        <v>44752</v>
      </c>
      <c r="D12758" s="9">
        <v>45041</v>
      </c>
    </row>
    <row r="12759" spans="1:4" x14ac:dyDescent="0.2">
      <c r="A12759" t="s">
        <v>3768</v>
      </c>
      <c r="B12759" t="s">
        <v>3923</v>
      </c>
      <c r="C12759" s="9">
        <v>44752</v>
      </c>
      <c r="D12759" s="9">
        <v>45065</v>
      </c>
    </row>
    <row r="12760" spans="1:4" x14ac:dyDescent="0.2">
      <c r="A12760" t="s">
        <v>3769</v>
      </c>
      <c r="B12760" t="s">
        <v>3926</v>
      </c>
      <c r="C12760" s="9">
        <v>44618</v>
      </c>
      <c r="D12760" s="9">
        <v>44618</v>
      </c>
    </row>
    <row r="12761" spans="1:4" x14ac:dyDescent="0.2">
      <c r="A12761" t="s">
        <v>3769</v>
      </c>
      <c r="B12761" t="s">
        <v>3926</v>
      </c>
      <c r="C12761" s="9">
        <v>44618</v>
      </c>
      <c r="D12761" s="9">
        <v>44654</v>
      </c>
    </row>
    <row r="12762" spans="1:4" x14ac:dyDescent="0.2">
      <c r="A12762" t="s">
        <v>3769</v>
      </c>
      <c r="B12762" t="s">
        <v>3926</v>
      </c>
      <c r="C12762" s="9">
        <v>44618</v>
      </c>
      <c r="D12762" s="9">
        <v>44686</v>
      </c>
    </row>
    <row r="12763" spans="1:4" x14ac:dyDescent="0.2">
      <c r="A12763" t="s">
        <v>3769</v>
      </c>
      <c r="B12763" t="s">
        <v>3926</v>
      </c>
      <c r="C12763" s="9">
        <v>44618</v>
      </c>
      <c r="D12763" s="9">
        <v>44714</v>
      </c>
    </row>
    <row r="12764" spans="1:4" x14ac:dyDescent="0.2">
      <c r="A12764" t="s">
        <v>3769</v>
      </c>
      <c r="B12764" t="s">
        <v>3926</v>
      </c>
      <c r="C12764" s="9">
        <v>44618</v>
      </c>
      <c r="D12764" s="9">
        <v>44743</v>
      </c>
    </row>
    <row r="12765" spans="1:4" x14ac:dyDescent="0.2">
      <c r="A12765" t="s">
        <v>3769</v>
      </c>
      <c r="B12765" t="s">
        <v>3926</v>
      </c>
      <c r="C12765" s="9">
        <v>44618</v>
      </c>
      <c r="D12765" s="9">
        <v>44803</v>
      </c>
    </row>
    <row r="12766" spans="1:4" x14ac:dyDescent="0.2">
      <c r="A12766" t="s">
        <v>3769</v>
      </c>
      <c r="B12766" t="s">
        <v>3926</v>
      </c>
      <c r="C12766" s="9">
        <v>44618</v>
      </c>
      <c r="D12766" s="9">
        <v>44806</v>
      </c>
    </row>
    <row r="12767" spans="1:4" x14ac:dyDescent="0.2">
      <c r="A12767" t="s">
        <v>3769</v>
      </c>
      <c r="B12767" t="s">
        <v>3926</v>
      </c>
      <c r="C12767" s="9">
        <v>44618</v>
      </c>
      <c r="D12767" s="9">
        <v>44892</v>
      </c>
    </row>
    <row r="12768" spans="1:4" x14ac:dyDescent="0.2">
      <c r="A12768" t="s">
        <v>3769</v>
      </c>
      <c r="B12768" t="s">
        <v>3926</v>
      </c>
      <c r="C12768" s="9">
        <v>44618</v>
      </c>
      <c r="D12768" s="9">
        <v>44921</v>
      </c>
    </row>
    <row r="12769" spans="1:4" x14ac:dyDescent="0.2">
      <c r="A12769" t="s">
        <v>3769</v>
      </c>
      <c r="B12769" t="s">
        <v>3926</v>
      </c>
      <c r="C12769" s="9">
        <v>44618</v>
      </c>
      <c r="D12769" s="9">
        <v>44927</v>
      </c>
    </row>
    <row r="12770" spans="1:4" x14ac:dyDescent="0.2">
      <c r="A12770" t="s">
        <v>3769</v>
      </c>
      <c r="B12770" t="s">
        <v>3926</v>
      </c>
      <c r="C12770" s="9">
        <v>44618</v>
      </c>
      <c r="D12770" s="9">
        <v>44961</v>
      </c>
    </row>
    <row r="12771" spans="1:4" x14ac:dyDescent="0.2">
      <c r="A12771" t="s">
        <v>3769</v>
      </c>
      <c r="B12771" t="s">
        <v>3926</v>
      </c>
      <c r="C12771" s="9">
        <v>44618</v>
      </c>
      <c r="D12771" s="9">
        <v>45023</v>
      </c>
    </row>
    <row r="12772" spans="1:4" x14ac:dyDescent="0.2">
      <c r="A12772" t="s">
        <v>3769</v>
      </c>
      <c r="B12772" t="s">
        <v>3926</v>
      </c>
      <c r="C12772" s="9">
        <v>44618</v>
      </c>
      <c r="D12772" s="9">
        <v>45056</v>
      </c>
    </row>
    <row r="12773" spans="1:4" x14ac:dyDescent="0.2">
      <c r="A12773" t="s">
        <v>3769</v>
      </c>
      <c r="B12773" t="s">
        <v>3926</v>
      </c>
      <c r="C12773" s="9">
        <v>44618</v>
      </c>
      <c r="D12773" s="9">
        <v>45085</v>
      </c>
    </row>
    <row r="12774" spans="1:4" x14ac:dyDescent="0.2">
      <c r="A12774" t="s">
        <v>3769</v>
      </c>
      <c r="B12774" t="s">
        <v>3952</v>
      </c>
      <c r="C12774" s="9">
        <v>44664</v>
      </c>
      <c r="D12774" s="9">
        <v>44664</v>
      </c>
    </row>
    <row r="12775" spans="1:4" x14ac:dyDescent="0.2">
      <c r="A12775" t="s">
        <v>3769</v>
      </c>
      <c r="B12775" t="s">
        <v>3952</v>
      </c>
      <c r="C12775" s="9">
        <v>44664</v>
      </c>
      <c r="D12775" s="9">
        <v>44706</v>
      </c>
    </row>
    <row r="12776" spans="1:4" x14ac:dyDescent="0.2">
      <c r="A12776" t="s">
        <v>3769</v>
      </c>
      <c r="B12776" t="s">
        <v>3952</v>
      </c>
      <c r="C12776" s="9">
        <v>44664</v>
      </c>
      <c r="D12776" s="9">
        <v>44827</v>
      </c>
    </row>
    <row r="12777" spans="1:4" x14ac:dyDescent="0.2">
      <c r="A12777" t="s">
        <v>3769</v>
      </c>
      <c r="B12777" t="s">
        <v>3952</v>
      </c>
      <c r="C12777" s="9">
        <v>44664</v>
      </c>
      <c r="D12777" s="9">
        <v>44847</v>
      </c>
    </row>
    <row r="12778" spans="1:4" x14ac:dyDescent="0.2">
      <c r="A12778" t="s">
        <v>3769</v>
      </c>
      <c r="B12778" t="s">
        <v>3952</v>
      </c>
      <c r="C12778" s="9">
        <v>44664</v>
      </c>
      <c r="D12778" s="9">
        <v>44878</v>
      </c>
    </row>
    <row r="12779" spans="1:4" x14ac:dyDescent="0.2">
      <c r="A12779" t="s">
        <v>3769</v>
      </c>
      <c r="B12779" t="s">
        <v>3952</v>
      </c>
      <c r="C12779" s="9">
        <v>44664</v>
      </c>
      <c r="D12779" s="9">
        <v>44977</v>
      </c>
    </row>
    <row r="12780" spans="1:4" x14ac:dyDescent="0.2">
      <c r="A12780" t="s">
        <v>3770</v>
      </c>
      <c r="B12780" t="s">
        <v>3926</v>
      </c>
      <c r="C12780" s="9">
        <v>44767</v>
      </c>
      <c r="D12780" s="9">
        <v>44767</v>
      </c>
    </row>
    <row r="12781" spans="1:4" x14ac:dyDescent="0.2">
      <c r="A12781" t="s">
        <v>3770</v>
      </c>
      <c r="B12781" t="s">
        <v>3926</v>
      </c>
      <c r="C12781" s="9">
        <v>44767</v>
      </c>
      <c r="D12781" s="9">
        <v>44798</v>
      </c>
    </row>
    <row r="12782" spans="1:4" x14ac:dyDescent="0.2">
      <c r="A12782" t="s">
        <v>3770</v>
      </c>
      <c r="B12782" t="s">
        <v>3926</v>
      </c>
      <c r="C12782" s="9">
        <v>44767</v>
      </c>
      <c r="D12782" s="9">
        <v>44813</v>
      </c>
    </row>
    <row r="12783" spans="1:4" x14ac:dyDescent="0.2">
      <c r="A12783" t="s">
        <v>3770</v>
      </c>
      <c r="B12783" t="s">
        <v>3926</v>
      </c>
      <c r="C12783" s="9">
        <v>44767</v>
      </c>
      <c r="D12783" s="9">
        <v>44865</v>
      </c>
    </row>
    <row r="12784" spans="1:4" x14ac:dyDescent="0.2">
      <c r="A12784" t="s">
        <v>3770</v>
      </c>
      <c r="B12784" t="s">
        <v>3926</v>
      </c>
      <c r="C12784" s="9">
        <v>44767</v>
      </c>
      <c r="D12784" s="9">
        <v>44927</v>
      </c>
    </row>
    <row r="12785" spans="1:4" x14ac:dyDescent="0.2">
      <c r="A12785" t="s">
        <v>3770</v>
      </c>
      <c r="B12785" t="s">
        <v>3926</v>
      </c>
      <c r="C12785" s="9">
        <v>44767</v>
      </c>
      <c r="D12785" s="9">
        <v>44961</v>
      </c>
    </row>
    <row r="12786" spans="1:4" x14ac:dyDescent="0.2">
      <c r="A12786" t="s">
        <v>3770</v>
      </c>
      <c r="B12786" t="s">
        <v>3926</v>
      </c>
      <c r="C12786" s="9">
        <v>44767</v>
      </c>
      <c r="D12786" s="9">
        <v>45013</v>
      </c>
    </row>
    <row r="12787" spans="1:4" x14ac:dyDescent="0.2">
      <c r="A12787" t="s">
        <v>3770</v>
      </c>
      <c r="B12787" t="s">
        <v>3926</v>
      </c>
      <c r="C12787" s="9">
        <v>44767</v>
      </c>
      <c r="D12787" s="9">
        <v>45071</v>
      </c>
    </row>
    <row r="12788" spans="1:4" x14ac:dyDescent="0.2">
      <c r="A12788" t="s">
        <v>3770</v>
      </c>
      <c r="B12788" t="s">
        <v>3926</v>
      </c>
      <c r="C12788" s="9">
        <v>44767</v>
      </c>
      <c r="D12788" s="9">
        <v>45082</v>
      </c>
    </row>
    <row r="12789" spans="1:4" x14ac:dyDescent="0.2">
      <c r="A12789" t="s">
        <v>3770</v>
      </c>
      <c r="B12789" t="s">
        <v>3949</v>
      </c>
      <c r="C12789" s="9">
        <v>44846</v>
      </c>
      <c r="D12789" s="9">
        <v>44846</v>
      </c>
    </row>
    <row r="12790" spans="1:4" x14ac:dyDescent="0.2">
      <c r="A12790" t="s">
        <v>3770</v>
      </c>
      <c r="B12790" t="s">
        <v>3949</v>
      </c>
      <c r="C12790" s="9">
        <v>44846</v>
      </c>
      <c r="D12790" s="9">
        <v>44921</v>
      </c>
    </row>
    <row r="12791" spans="1:4" x14ac:dyDescent="0.2">
      <c r="A12791" t="s">
        <v>3770</v>
      </c>
      <c r="B12791" t="s">
        <v>3949</v>
      </c>
      <c r="C12791" s="9">
        <v>44846</v>
      </c>
      <c r="D12791" s="9">
        <v>44949</v>
      </c>
    </row>
    <row r="12792" spans="1:4" x14ac:dyDescent="0.2">
      <c r="A12792" t="s">
        <v>3770</v>
      </c>
      <c r="B12792" t="s">
        <v>3949</v>
      </c>
      <c r="C12792" s="9">
        <v>44846</v>
      </c>
      <c r="D12792" s="9">
        <v>44983</v>
      </c>
    </row>
    <row r="12793" spans="1:4" x14ac:dyDescent="0.2">
      <c r="A12793" t="s">
        <v>3770</v>
      </c>
      <c r="B12793" t="s">
        <v>3949</v>
      </c>
      <c r="C12793" s="9">
        <v>44846</v>
      </c>
      <c r="D12793" s="9">
        <v>44998</v>
      </c>
    </row>
    <row r="12794" spans="1:4" x14ac:dyDescent="0.2">
      <c r="A12794" t="s">
        <v>3770</v>
      </c>
      <c r="B12794" t="s">
        <v>3949</v>
      </c>
      <c r="C12794" s="9">
        <v>44846</v>
      </c>
      <c r="D12794" s="9">
        <v>45033</v>
      </c>
    </row>
    <row r="12795" spans="1:4" x14ac:dyDescent="0.2">
      <c r="A12795" t="s">
        <v>3770</v>
      </c>
      <c r="B12795" t="s">
        <v>3949</v>
      </c>
      <c r="C12795" s="9">
        <v>44846</v>
      </c>
      <c r="D12795" s="9">
        <v>45064</v>
      </c>
    </row>
    <row r="12796" spans="1:4" x14ac:dyDescent="0.2">
      <c r="A12796" t="s">
        <v>3771</v>
      </c>
      <c r="B12796" t="s">
        <v>3948</v>
      </c>
      <c r="C12796" s="9">
        <v>44921</v>
      </c>
      <c r="D12796" s="9">
        <v>44921</v>
      </c>
    </row>
    <row r="12797" spans="1:4" x14ac:dyDescent="0.2">
      <c r="A12797" t="s">
        <v>3771</v>
      </c>
      <c r="B12797" t="s">
        <v>3948</v>
      </c>
      <c r="C12797" s="9">
        <v>44921</v>
      </c>
      <c r="D12797" s="9">
        <v>44962</v>
      </c>
    </row>
    <row r="12798" spans="1:4" x14ac:dyDescent="0.2">
      <c r="A12798" t="s">
        <v>3771</v>
      </c>
      <c r="B12798" t="s">
        <v>3948</v>
      </c>
      <c r="C12798" s="9">
        <v>44921</v>
      </c>
      <c r="D12798" s="9">
        <v>44990</v>
      </c>
    </row>
    <row r="12799" spans="1:4" x14ac:dyDescent="0.2">
      <c r="A12799" t="s">
        <v>3771</v>
      </c>
      <c r="B12799" t="s">
        <v>3948</v>
      </c>
      <c r="C12799" s="9">
        <v>44921</v>
      </c>
      <c r="D12799" s="9">
        <v>45020</v>
      </c>
    </row>
    <row r="12800" spans="1:4" x14ac:dyDescent="0.2">
      <c r="A12800" t="s">
        <v>3771</v>
      </c>
      <c r="B12800" t="s">
        <v>3948</v>
      </c>
      <c r="C12800" s="9">
        <v>44921</v>
      </c>
      <c r="D12800" s="9">
        <v>45056</v>
      </c>
    </row>
    <row r="12801" spans="1:4" x14ac:dyDescent="0.2">
      <c r="A12801" t="s">
        <v>3771</v>
      </c>
      <c r="B12801" t="s">
        <v>3948</v>
      </c>
      <c r="C12801" s="9">
        <v>44921</v>
      </c>
      <c r="D12801" s="9">
        <v>45087</v>
      </c>
    </row>
    <row r="12802" spans="1:4" x14ac:dyDescent="0.2">
      <c r="A12802" t="s">
        <v>3771</v>
      </c>
      <c r="B12802" t="s">
        <v>3927</v>
      </c>
      <c r="C12802" s="9">
        <v>44999</v>
      </c>
      <c r="D12802" s="9">
        <v>44999</v>
      </c>
    </row>
    <row r="12803" spans="1:4" x14ac:dyDescent="0.2">
      <c r="A12803" t="s">
        <v>3771</v>
      </c>
      <c r="B12803" t="s">
        <v>3927</v>
      </c>
      <c r="C12803" s="9">
        <v>44999</v>
      </c>
      <c r="D12803" s="9">
        <v>45042</v>
      </c>
    </row>
    <row r="12804" spans="1:4" x14ac:dyDescent="0.2">
      <c r="A12804" t="s">
        <v>3771</v>
      </c>
      <c r="B12804" t="s">
        <v>3927</v>
      </c>
      <c r="C12804" s="9">
        <v>44999</v>
      </c>
      <c r="D12804" s="9">
        <v>45068</v>
      </c>
    </row>
    <row r="12805" spans="1:4" x14ac:dyDescent="0.2">
      <c r="A12805" t="s">
        <v>3772</v>
      </c>
      <c r="B12805" t="s">
        <v>3949</v>
      </c>
      <c r="C12805" s="9">
        <v>44625</v>
      </c>
      <c r="D12805" s="9">
        <v>44625</v>
      </c>
    </row>
    <row r="12806" spans="1:4" x14ac:dyDescent="0.2">
      <c r="A12806" t="s">
        <v>3772</v>
      </c>
      <c r="B12806" t="s">
        <v>3949</v>
      </c>
      <c r="C12806" s="9">
        <v>44625</v>
      </c>
      <c r="D12806" s="9">
        <v>44690</v>
      </c>
    </row>
    <row r="12807" spans="1:4" x14ac:dyDescent="0.2">
      <c r="A12807" t="s">
        <v>3772</v>
      </c>
      <c r="B12807" t="s">
        <v>3949</v>
      </c>
      <c r="C12807" s="9">
        <v>44625</v>
      </c>
      <c r="D12807" s="9">
        <v>44729</v>
      </c>
    </row>
    <row r="12808" spans="1:4" x14ac:dyDescent="0.2">
      <c r="A12808" t="s">
        <v>3772</v>
      </c>
      <c r="B12808" t="s">
        <v>3949</v>
      </c>
      <c r="C12808" s="9">
        <v>44625</v>
      </c>
      <c r="D12808" s="9">
        <v>44748</v>
      </c>
    </row>
    <row r="12809" spans="1:4" x14ac:dyDescent="0.2">
      <c r="A12809" t="s">
        <v>3772</v>
      </c>
      <c r="B12809" t="s">
        <v>3949</v>
      </c>
      <c r="C12809" s="9">
        <v>44625</v>
      </c>
      <c r="D12809" s="9">
        <v>44781</v>
      </c>
    </row>
    <row r="12810" spans="1:4" x14ac:dyDescent="0.2">
      <c r="A12810" t="s">
        <v>3772</v>
      </c>
      <c r="B12810" t="s">
        <v>3949</v>
      </c>
      <c r="C12810" s="9">
        <v>44625</v>
      </c>
      <c r="D12810" s="9">
        <v>44809</v>
      </c>
    </row>
    <row r="12811" spans="1:4" x14ac:dyDescent="0.2">
      <c r="A12811" t="s">
        <v>3772</v>
      </c>
      <c r="B12811" t="s">
        <v>3949</v>
      </c>
      <c r="C12811" s="9">
        <v>44625</v>
      </c>
      <c r="D12811" s="9">
        <v>44843</v>
      </c>
    </row>
    <row r="12812" spans="1:4" x14ac:dyDescent="0.2">
      <c r="A12812" t="s">
        <v>3772</v>
      </c>
      <c r="B12812" t="s">
        <v>3949</v>
      </c>
      <c r="C12812" s="9">
        <v>44625</v>
      </c>
      <c r="D12812" s="9">
        <v>44881</v>
      </c>
    </row>
    <row r="12813" spans="1:4" x14ac:dyDescent="0.2">
      <c r="A12813" t="s">
        <v>3772</v>
      </c>
      <c r="B12813" t="s">
        <v>3949</v>
      </c>
      <c r="C12813" s="9">
        <v>44625</v>
      </c>
      <c r="D12813" s="9">
        <v>44905</v>
      </c>
    </row>
    <row r="12814" spans="1:4" x14ac:dyDescent="0.2">
      <c r="A12814" t="s">
        <v>3772</v>
      </c>
      <c r="B12814" t="s">
        <v>3949</v>
      </c>
      <c r="C12814" s="9">
        <v>44625</v>
      </c>
      <c r="D12814" s="9">
        <v>44935</v>
      </c>
    </row>
    <row r="12815" spans="1:4" x14ac:dyDescent="0.2">
      <c r="A12815" t="s">
        <v>3772</v>
      </c>
      <c r="B12815" t="s">
        <v>3949</v>
      </c>
      <c r="C12815" s="9">
        <v>44625</v>
      </c>
      <c r="D12815" s="9">
        <v>44975</v>
      </c>
    </row>
    <row r="12816" spans="1:4" x14ac:dyDescent="0.2">
      <c r="A12816" t="s">
        <v>3772</v>
      </c>
      <c r="B12816" t="s">
        <v>3949</v>
      </c>
      <c r="C12816" s="9">
        <v>44625</v>
      </c>
      <c r="D12816" s="9">
        <v>44998</v>
      </c>
    </row>
    <row r="12817" spans="1:4" x14ac:dyDescent="0.2">
      <c r="A12817" t="s">
        <v>3772</v>
      </c>
      <c r="B12817" t="s">
        <v>3949</v>
      </c>
      <c r="C12817" s="9">
        <v>44625</v>
      </c>
      <c r="D12817" s="9">
        <v>45027</v>
      </c>
    </row>
    <row r="12818" spans="1:4" x14ac:dyDescent="0.2">
      <c r="A12818" t="s">
        <v>3772</v>
      </c>
      <c r="B12818" t="s">
        <v>3949</v>
      </c>
      <c r="C12818" s="9">
        <v>44625</v>
      </c>
      <c r="D12818" s="9">
        <v>45055</v>
      </c>
    </row>
    <row r="12819" spans="1:4" x14ac:dyDescent="0.2">
      <c r="A12819" t="s">
        <v>3772</v>
      </c>
      <c r="B12819" t="s">
        <v>3948</v>
      </c>
      <c r="C12819" s="9">
        <v>44867</v>
      </c>
      <c r="D12819" s="9">
        <v>44867</v>
      </c>
    </row>
    <row r="12820" spans="1:4" x14ac:dyDescent="0.2">
      <c r="A12820" t="s">
        <v>3772</v>
      </c>
      <c r="B12820" t="s">
        <v>3948</v>
      </c>
      <c r="C12820" s="9">
        <v>44867</v>
      </c>
      <c r="D12820" s="9">
        <v>44900</v>
      </c>
    </row>
    <row r="12821" spans="1:4" x14ac:dyDescent="0.2">
      <c r="A12821" t="s">
        <v>3772</v>
      </c>
      <c r="B12821" t="s">
        <v>3948</v>
      </c>
      <c r="C12821" s="9">
        <v>44867</v>
      </c>
      <c r="D12821" s="9">
        <v>44934</v>
      </c>
    </row>
    <row r="12822" spans="1:4" x14ac:dyDescent="0.2">
      <c r="A12822" t="s">
        <v>3772</v>
      </c>
      <c r="B12822" t="s">
        <v>3948</v>
      </c>
      <c r="C12822" s="9">
        <v>44867</v>
      </c>
      <c r="D12822" s="9">
        <v>44967</v>
      </c>
    </row>
    <row r="12823" spans="1:4" x14ac:dyDescent="0.2">
      <c r="A12823" t="s">
        <v>3772</v>
      </c>
      <c r="B12823" t="s">
        <v>3948</v>
      </c>
      <c r="C12823" s="9">
        <v>44867</v>
      </c>
      <c r="D12823" s="9">
        <v>44991</v>
      </c>
    </row>
    <row r="12824" spans="1:4" x14ac:dyDescent="0.2">
      <c r="A12824" t="s">
        <v>3772</v>
      </c>
      <c r="B12824" t="s">
        <v>3948</v>
      </c>
      <c r="C12824" s="9">
        <v>44867</v>
      </c>
      <c r="D12824" s="9">
        <v>45031</v>
      </c>
    </row>
    <row r="12825" spans="1:4" x14ac:dyDescent="0.2">
      <c r="A12825" t="s">
        <v>3772</v>
      </c>
      <c r="B12825" t="s">
        <v>3948</v>
      </c>
      <c r="C12825" s="9">
        <v>44867</v>
      </c>
      <c r="D12825" s="9">
        <v>45051</v>
      </c>
    </row>
    <row r="12826" spans="1:4" x14ac:dyDescent="0.2">
      <c r="A12826" t="s">
        <v>3773</v>
      </c>
      <c r="B12826" t="s">
        <v>3924</v>
      </c>
      <c r="C12826" s="9">
        <v>44581</v>
      </c>
      <c r="D12826" s="9">
        <v>44581</v>
      </c>
    </row>
    <row r="12827" spans="1:4" x14ac:dyDescent="0.2">
      <c r="A12827" t="s">
        <v>3773</v>
      </c>
      <c r="B12827" t="s">
        <v>3924</v>
      </c>
      <c r="C12827" s="9">
        <v>44581</v>
      </c>
      <c r="D12827" s="9">
        <v>44622</v>
      </c>
    </row>
    <row r="12828" spans="1:4" x14ac:dyDescent="0.2">
      <c r="A12828" t="s">
        <v>3773</v>
      </c>
      <c r="B12828" t="s">
        <v>3924</v>
      </c>
      <c r="C12828" s="9">
        <v>44581</v>
      </c>
      <c r="D12828" s="9">
        <v>44673</v>
      </c>
    </row>
    <row r="12829" spans="1:4" x14ac:dyDescent="0.2">
      <c r="A12829" t="s">
        <v>3773</v>
      </c>
      <c r="B12829" t="s">
        <v>3924</v>
      </c>
      <c r="C12829" s="9">
        <v>44581</v>
      </c>
      <c r="D12829" s="9">
        <v>44701</v>
      </c>
    </row>
    <row r="12830" spans="1:4" x14ac:dyDescent="0.2">
      <c r="A12830" t="s">
        <v>3773</v>
      </c>
      <c r="B12830" t="s">
        <v>3924</v>
      </c>
      <c r="C12830" s="9">
        <v>44581</v>
      </c>
      <c r="D12830" s="9">
        <v>44772</v>
      </c>
    </row>
    <row r="12831" spans="1:4" x14ac:dyDescent="0.2">
      <c r="A12831" t="s">
        <v>3773</v>
      </c>
      <c r="B12831" t="s">
        <v>3924</v>
      </c>
      <c r="C12831" s="9">
        <v>44581</v>
      </c>
      <c r="D12831" s="9">
        <v>44893</v>
      </c>
    </row>
    <row r="12832" spans="1:4" x14ac:dyDescent="0.2">
      <c r="A12832" t="s">
        <v>3773</v>
      </c>
      <c r="B12832" t="s">
        <v>3924</v>
      </c>
      <c r="C12832" s="9">
        <v>44581</v>
      </c>
      <c r="D12832" s="9">
        <v>44918</v>
      </c>
    </row>
    <row r="12833" spans="1:4" x14ac:dyDescent="0.2">
      <c r="A12833" t="s">
        <v>3773</v>
      </c>
      <c r="B12833" t="s">
        <v>3924</v>
      </c>
      <c r="C12833" s="9">
        <v>44581</v>
      </c>
      <c r="D12833" s="9">
        <v>44954</v>
      </c>
    </row>
    <row r="12834" spans="1:4" x14ac:dyDescent="0.2">
      <c r="A12834" t="s">
        <v>3773</v>
      </c>
      <c r="B12834" t="s">
        <v>3924</v>
      </c>
      <c r="C12834" s="9">
        <v>44581</v>
      </c>
      <c r="D12834" s="9">
        <v>45020</v>
      </c>
    </row>
    <row r="12835" spans="1:4" x14ac:dyDescent="0.2">
      <c r="A12835" t="s">
        <v>3773</v>
      </c>
      <c r="B12835" t="s">
        <v>3949</v>
      </c>
      <c r="C12835" s="9">
        <v>44955</v>
      </c>
      <c r="D12835" s="9">
        <v>44955</v>
      </c>
    </row>
    <row r="12836" spans="1:4" x14ac:dyDescent="0.2">
      <c r="A12836" t="s">
        <v>3773</v>
      </c>
      <c r="B12836" t="s">
        <v>3949</v>
      </c>
      <c r="C12836" s="9">
        <v>44955</v>
      </c>
      <c r="D12836" s="9">
        <v>45016</v>
      </c>
    </row>
    <row r="12837" spans="1:4" x14ac:dyDescent="0.2">
      <c r="A12837" t="s">
        <v>3773</v>
      </c>
      <c r="B12837" t="s">
        <v>3949</v>
      </c>
      <c r="C12837" s="9">
        <v>44955</v>
      </c>
      <c r="D12837" s="9">
        <v>45029</v>
      </c>
    </row>
    <row r="12838" spans="1:4" x14ac:dyDescent="0.2">
      <c r="A12838" t="s">
        <v>3773</v>
      </c>
      <c r="B12838" t="s">
        <v>3949</v>
      </c>
      <c r="C12838" s="9">
        <v>44955</v>
      </c>
      <c r="D12838" s="9">
        <v>45075</v>
      </c>
    </row>
    <row r="12839" spans="1:4" x14ac:dyDescent="0.2">
      <c r="A12839" t="s">
        <v>3773</v>
      </c>
      <c r="B12839" t="s">
        <v>3949</v>
      </c>
      <c r="C12839" s="9">
        <v>44955</v>
      </c>
      <c r="D12839" s="9">
        <v>45083</v>
      </c>
    </row>
    <row r="12840" spans="1:4" x14ac:dyDescent="0.2">
      <c r="A12840" t="s">
        <v>3774</v>
      </c>
      <c r="B12840" t="s">
        <v>3947</v>
      </c>
      <c r="C12840" s="9">
        <v>44634</v>
      </c>
      <c r="D12840" s="9">
        <v>44634</v>
      </c>
    </row>
    <row r="12841" spans="1:4" x14ac:dyDescent="0.2">
      <c r="A12841" t="s">
        <v>3774</v>
      </c>
      <c r="B12841" t="s">
        <v>3947</v>
      </c>
      <c r="C12841" s="9">
        <v>44634</v>
      </c>
      <c r="D12841" s="9">
        <v>44707</v>
      </c>
    </row>
    <row r="12842" spans="1:4" x14ac:dyDescent="0.2">
      <c r="A12842" t="s">
        <v>3774</v>
      </c>
      <c r="B12842" t="s">
        <v>3947</v>
      </c>
      <c r="C12842" s="9">
        <v>44634</v>
      </c>
      <c r="D12842" s="9">
        <v>44726</v>
      </c>
    </row>
    <row r="12843" spans="1:4" x14ac:dyDescent="0.2">
      <c r="A12843" t="s">
        <v>3774</v>
      </c>
      <c r="B12843" t="s">
        <v>3947</v>
      </c>
      <c r="C12843" s="9">
        <v>44634</v>
      </c>
      <c r="D12843" s="9">
        <v>44799</v>
      </c>
    </row>
    <row r="12844" spans="1:4" x14ac:dyDescent="0.2">
      <c r="A12844" t="s">
        <v>3774</v>
      </c>
      <c r="B12844" t="s">
        <v>3947</v>
      </c>
      <c r="C12844" s="9">
        <v>44634</v>
      </c>
      <c r="D12844" s="9">
        <v>44879</v>
      </c>
    </row>
    <row r="12845" spans="1:4" x14ac:dyDescent="0.2">
      <c r="A12845" t="s">
        <v>3774</v>
      </c>
      <c r="B12845" t="s">
        <v>3947</v>
      </c>
      <c r="C12845" s="9">
        <v>44634</v>
      </c>
      <c r="D12845" s="9">
        <v>44912</v>
      </c>
    </row>
    <row r="12846" spans="1:4" x14ac:dyDescent="0.2">
      <c r="A12846" t="s">
        <v>3774</v>
      </c>
      <c r="B12846" t="s">
        <v>3947</v>
      </c>
      <c r="C12846" s="9">
        <v>44634</v>
      </c>
      <c r="D12846" s="9">
        <v>44942</v>
      </c>
    </row>
    <row r="12847" spans="1:4" x14ac:dyDescent="0.2">
      <c r="A12847" t="s">
        <v>3774</v>
      </c>
      <c r="B12847" t="s">
        <v>3947</v>
      </c>
      <c r="C12847" s="9">
        <v>44634</v>
      </c>
      <c r="D12847" s="9">
        <v>44973</v>
      </c>
    </row>
    <row r="12848" spans="1:4" x14ac:dyDescent="0.2">
      <c r="A12848" t="s">
        <v>3774</v>
      </c>
      <c r="B12848" t="s">
        <v>3947</v>
      </c>
      <c r="C12848" s="9">
        <v>44634</v>
      </c>
      <c r="D12848" s="9">
        <v>45006</v>
      </c>
    </row>
    <row r="12849" spans="1:4" x14ac:dyDescent="0.2">
      <c r="A12849" t="s">
        <v>3774</v>
      </c>
      <c r="B12849" t="s">
        <v>3947</v>
      </c>
      <c r="C12849" s="9">
        <v>44634</v>
      </c>
      <c r="D12849" s="9">
        <v>45060</v>
      </c>
    </row>
    <row r="12850" spans="1:4" x14ac:dyDescent="0.2">
      <c r="A12850" t="s">
        <v>3774</v>
      </c>
      <c r="B12850" t="s">
        <v>3925</v>
      </c>
      <c r="C12850" s="9">
        <v>44635</v>
      </c>
      <c r="D12850" s="9">
        <v>44635</v>
      </c>
    </row>
    <row r="12851" spans="1:4" x14ac:dyDescent="0.2">
      <c r="A12851" t="s">
        <v>3774</v>
      </c>
      <c r="B12851" t="s">
        <v>3925</v>
      </c>
      <c r="C12851" s="9">
        <v>44635</v>
      </c>
      <c r="D12851" s="9">
        <v>44676</v>
      </c>
    </row>
    <row r="12852" spans="1:4" x14ac:dyDescent="0.2">
      <c r="A12852" t="s">
        <v>3774</v>
      </c>
      <c r="B12852" t="s">
        <v>3925</v>
      </c>
      <c r="C12852" s="9">
        <v>44635</v>
      </c>
      <c r="D12852" s="9">
        <v>44697</v>
      </c>
    </row>
    <row r="12853" spans="1:4" x14ac:dyDescent="0.2">
      <c r="A12853" t="s">
        <v>3774</v>
      </c>
      <c r="B12853" t="s">
        <v>3925</v>
      </c>
      <c r="C12853" s="9">
        <v>44635</v>
      </c>
      <c r="D12853" s="9">
        <v>44736</v>
      </c>
    </row>
    <row r="12854" spans="1:4" x14ac:dyDescent="0.2">
      <c r="A12854" t="s">
        <v>3774</v>
      </c>
      <c r="B12854" t="s">
        <v>3925</v>
      </c>
      <c r="C12854" s="9">
        <v>44635</v>
      </c>
      <c r="D12854" s="9">
        <v>44770</v>
      </c>
    </row>
    <row r="12855" spans="1:4" x14ac:dyDescent="0.2">
      <c r="A12855" t="s">
        <v>3774</v>
      </c>
      <c r="B12855" t="s">
        <v>3925</v>
      </c>
      <c r="C12855" s="9">
        <v>44635</v>
      </c>
      <c r="D12855" s="9">
        <v>44798</v>
      </c>
    </row>
    <row r="12856" spans="1:4" x14ac:dyDescent="0.2">
      <c r="A12856" t="s">
        <v>3774</v>
      </c>
      <c r="B12856" t="s">
        <v>3925</v>
      </c>
      <c r="C12856" s="9">
        <v>44635</v>
      </c>
      <c r="D12856" s="9">
        <v>44862</v>
      </c>
    </row>
    <row r="12857" spans="1:4" x14ac:dyDescent="0.2">
      <c r="A12857" t="s">
        <v>3774</v>
      </c>
      <c r="B12857" t="s">
        <v>3925</v>
      </c>
      <c r="C12857" s="9">
        <v>44635</v>
      </c>
      <c r="D12857" s="9">
        <v>44915</v>
      </c>
    </row>
    <row r="12858" spans="1:4" x14ac:dyDescent="0.2">
      <c r="A12858" t="s">
        <v>3774</v>
      </c>
      <c r="B12858" t="s">
        <v>3925</v>
      </c>
      <c r="C12858" s="9">
        <v>44635</v>
      </c>
      <c r="D12858" s="9">
        <v>44949</v>
      </c>
    </row>
    <row r="12859" spans="1:4" x14ac:dyDescent="0.2">
      <c r="A12859" t="s">
        <v>3774</v>
      </c>
      <c r="B12859" t="s">
        <v>3925</v>
      </c>
      <c r="C12859" s="9">
        <v>44635</v>
      </c>
      <c r="D12859" s="9">
        <v>45032</v>
      </c>
    </row>
    <row r="12860" spans="1:4" x14ac:dyDescent="0.2">
      <c r="A12860" t="s">
        <v>3774</v>
      </c>
      <c r="B12860" t="s">
        <v>3925</v>
      </c>
      <c r="C12860" s="9">
        <v>44635</v>
      </c>
      <c r="D12860" s="9">
        <v>45068</v>
      </c>
    </row>
    <row r="12861" spans="1:4" x14ac:dyDescent="0.2">
      <c r="A12861" t="s">
        <v>3775</v>
      </c>
      <c r="B12861" t="s">
        <v>3929</v>
      </c>
      <c r="C12861" s="9">
        <v>44923</v>
      </c>
      <c r="D12861" s="9">
        <v>44923</v>
      </c>
    </row>
    <row r="12862" spans="1:4" x14ac:dyDescent="0.2">
      <c r="A12862" t="s">
        <v>3775</v>
      </c>
      <c r="B12862" t="s">
        <v>3929</v>
      </c>
      <c r="C12862" s="9">
        <v>44923</v>
      </c>
      <c r="D12862" s="9">
        <v>44955</v>
      </c>
    </row>
    <row r="12863" spans="1:4" x14ac:dyDescent="0.2">
      <c r="A12863" t="s">
        <v>3775</v>
      </c>
      <c r="B12863" t="s">
        <v>3929</v>
      </c>
      <c r="C12863" s="9">
        <v>44923</v>
      </c>
      <c r="D12863" s="9">
        <v>44963</v>
      </c>
    </row>
    <row r="12864" spans="1:4" x14ac:dyDescent="0.2">
      <c r="A12864" t="s">
        <v>3775</v>
      </c>
      <c r="B12864" t="s">
        <v>3929</v>
      </c>
      <c r="C12864" s="9">
        <v>44923</v>
      </c>
      <c r="D12864" s="9">
        <v>44997</v>
      </c>
    </row>
    <row r="12865" spans="1:4" x14ac:dyDescent="0.2">
      <c r="A12865" t="s">
        <v>3775</v>
      </c>
      <c r="B12865" t="s">
        <v>3929</v>
      </c>
      <c r="C12865" s="9">
        <v>44923</v>
      </c>
      <c r="D12865" s="9">
        <v>45026</v>
      </c>
    </row>
    <row r="12866" spans="1:4" x14ac:dyDescent="0.2">
      <c r="A12866" t="s">
        <v>3775</v>
      </c>
      <c r="B12866" t="s">
        <v>3929</v>
      </c>
      <c r="C12866" s="9">
        <v>44923</v>
      </c>
      <c r="D12866" s="9">
        <v>45077</v>
      </c>
    </row>
    <row r="12867" spans="1:4" x14ac:dyDescent="0.2">
      <c r="A12867" t="s">
        <v>3775</v>
      </c>
      <c r="B12867" t="s">
        <v>3929</v>
      </c>
      <c r="C12867" s="9">
        <v>44923</v>
      </c>
      <c r="D12867" s="9">
        <v>45080</v>
      </c>
    </row>
    <row r="12868" spans="1:4" x14ac:dyDescent="0.2">
      <c r="A12868" t="s">
        <v>3775</v>
      </c>
      <c r="B12868" t="s">
        <v>3921</v>
      </c>
      <c r="C12868" s="9">
        <v>44989</v>
      </c>
      <c r="D12868" s="9">
        <v>44989</v>
      </c>
    </row>
    <row r="12869" spans="1:4" x14ac:dyDescent="0.2">
      <c r="A12869" t="s">
        <v>3775</v>
      </c>
      <c r="B12869" t="s">
        <v>3921</v>
      </c>
      <c r="C12869" s="9">
        <v>44989</v>
      </c>
      <c r="D12869" s="9">
        <v>45020</v>
      </c>
    </row>
    <row r="12870" spans="1:4" x14ac:dyDescent="0.2">
      <c r="A12870" t="s">
        <v>3775</v>
      </c>
      <c r="B12870" t="s">
        <v>3921</v>
      </c>
      <c r="C12870" s="9">
        <v>44989</v>
      </c>
      <c r="D12870" s="9">
        <v>45054</v>
      </c>
    </row>
    <row r="12871" spans="1:4" x14ac:dyDescent="0.2">
      <c r="A12871" t="s">
        <v>3776</v>
      </c>
      <c r="B12871" t="s">
        <v>3925</v>
      </c>
      <c r="C12871" s="9">
        <v>44577</v>
      </c>
      <c r="D12871" s="9">
        <v>44577</v>
      </c>
    </row>
    <row r="12872" spans="1:4" x14ac:dyDescent="0.2">
      <c r="A12872" t="s">
        <v>3776</v>
      </c>
      <c r="B12872" t="s">
        <v>3925</v>
      </c>
      <c r="C12872" s="9">
        <v>44577</v>
      </c>
      <c r="D12872" s="9">
        <v>44637</v>
      </c>
    </row>
    <row r="12873" spans="1:4" x14ac:dyDescent="0.2">
      <c r="A12873" t="s">
        <v>3776</v>
      </c>
      <c r="B12873" t="s">
        <v>3925</v>
      </c>
      <c r="C12873" s="9">
        <v>44577</v>
      </c>
      <c r="D12873" s="9">
        <v>44679</v>
      </c>
    </row>
    <row r="12874" spans="1:4" x14ac:dyDescent="0.2">
      <c r="A12874" t="s">
        <v>3776</v>
      </c>
      <c r="B12874" t="s">
        <v>3925</v>
      </c>
      <c r="C12874" s="9">
        <v>44577</v>
      </c>
      <c r="D12874" s="9">
        <v>44706</v>
      </c>
    </row>
    <row r="12875" spans="1:4" x14ac:dyDescent="0.2">
      <c r="A12875" t="s">
        <v>3776</v>
      </c>
      <c r="B12875" t="s">
        <v>3925</v>
      </c>
      <c r="C12875" s="9">
        <v>44577</v>
      </c>
      <c r="D12875" s="9">
        <v>44758</v>
      </c>
    </row>
    <row r="12876" spans="1:4" x14ac:dyDescent="0.2">
      <c r="A12876" t="s">
        <v>3776</v>
      </c>
      <c r="B12876" t="s">
        <v>3925</v>
      </c>
      <c r="C12876" s="9">
        <v>44577</v>
      </c>
      <c r="D12876" s="9">
        <v>44795</v>
      </c>
    </row>
    <row r="12877" spans="1:4" x14ac:dyDescent="0.2">
      <c r="A12877" t="s">
        <v>3776</v>
      </c>
      <c r="B12877" t="s">
        <v>3925</v>
      </c>
      <c r="C12877" s="9">
        <v>44577</v>
      </c>
      <c r="D12877" s="9">
        <v>44859</v>
      </c>
    </row>
    <row r="12878" spans="1:4" x14ac:dyDescent="0.2">
      <c r="A12878" t="s">
        <v>3776</v>
      </c>
      <c r="B12878" t="s">
        <v>3925</v>
      </c>
      <c r="C12878" s="9">
        <v>44577</v>
      </c>
      <c r="D12878" s="9">
        <v>44881</v>
      </c>
    </row>
    <row r="12879" spans="1:4" x14ac:dyDescent="0.2">
      <c r="A12879" t="s">
        <v>3776</v>
      </c>
      <c r="B12879" t="s">
        <v>3925</v>
      </c>
      <c r="C12879" s="9">
        <v>44577</v>
      </c>
      <c r="D12879" s="9">
        <v>44917</v>
      </c>
    </row>
    <row r="12880" spans="1:4" x14ac:dyDescent="0.2">
      <c r="A12880" t="s">
        <v>3776</v>
      </c>
      <c r="B12880" t="s">
        <v>3925</v>
      </c>
      <c r="C12880" s="9">
        <v>44577</v>
      </c>
      <c r="D12880" s="9">
        <v>44956</v>
      </c>
    </row>
    <row r="12881" spans="1:4" x14ac:dyDescent="0.2">
      <c r="A12881" t="s">
        <v>3776</v>
      </c>
      <c r="B12881" t="s">
        <v>3925</v>
      </c>
      <c r="C12881" s="9">
        <v>44577</v>
      </c>
      <c r="D12881" s="9">
        <v>45011</v>
      </c>
    </row>
    <row r="12882" spans="1:4" x14ac:dyDescent="0.2">
      <c r="A12882" t="s">
        <v>3776</v>
      </c>
      <c r="B12882" t="s">
        <v>3925</v>
      </c>
      <c r="C12882" s="9">
        <v>44577</v>
      </c>
      <c r="D12882" s="9">
        <v>45042</v>
      </c>
    </row>
    <row r="12883" spans="1:4" x14ac:dyDescent="0.2">
      <c r="A12883" t="s">
        <v>3776</v>
      </c>
      <c r="B12883" t="s">
        <v>3925</v>
      </c>
      <c r="C12883" s="9">
        <v>44577</v>
      </c>
      <c r="D12883" s="9">
        <v>45073</v>
      </c>
    </row>
    <row r="12884" spans="1:4" x14ac:dyDescent="0.2">
      <c r="A12884" t="s">
        <v>3777</v>
      </c>
      <c r="B12884" t="s">
        <v>3948</v>
      </c>
      <c r="C12884" s="9">
        <v>44677</v>
      </c>
      <c r="D12884" s="9">
        <v>44677</v>
      </c>
    </row>
    <row r="12885" spans="1:4" x14ac:dyDescent="0.2">
      <c r="A12885" t="s">
        <v>3777</v>
      </c>
      <c r="B12885" t="s">
        <v>3948</v>
      </c>
      <c r="C12885" s="9">
        <v>44677</v>
      </c>
      <c r="D12885" s="9">
        <v>44715</v>
      </c>
    </row>
    <row r="12886" spans="1:4" x14ac:dyDescent="0.2">
      <c r="A12886" t="s">
        <v>3777</v>
      </c>
      <c r="B12886" t="s">
        <v>3948</v>
      </c>
      <c r="C12886" s="9">
        <v>44677</v>
      </c>
      <c r="D12886" s="9">
        <v>44744</v>
      </c>
    </row>
    <row r="12887" spans="1:4" x14ac:dyDescent="0.2">
      <c r="A12887" t="s">
        <v>3777</v>
      </c>
      <c r="B12887" t="s">
        <v>3948</v>
      </c>
      <c r="C12887" s="9">
        <v>44677</v>
      </c>
      <c r="D12887" s="9">
        <v>44805</v>
      </c>
    </row>
    <row r="12888" spans="1:4" x14ac:dyDescent="0.2">
      <c r="A12888" t="s">
        <v>3777</v>
      </c>
      <c r="B12888" t="s">
        <v>3948</v>
      </c>
      <c r="C12888" s="9">
        <v>44677</v>
      </c>
      <c r="D12888" s="9">
        <v>44838</v>
      </c>
    </row>
    <row r="12889" spans="1:4" x14ac:dyDescent="0.2">
      <c r="A12889" t="s">
        <v>3777</v>
      </c>
      <c r="B12889" t="s">
        <v>3948</v>
      </c>
      <c r="C12889" s="9">
        <v>44677</v>
      </c>
      <c r="D12889" s="9">
        <v>44868</v>
      </c>
    </row>
    <row r="12890" spans="1:4" x14ac:dyDescent="0.2">
      <c r="A12890" t="s">
        <v>3777</v>
      </c>
      <c r="B12890" t="s">
        <v>3948</v>
      </c>
      <c r="C12890" s="9">
        <v>44677</v>
      </c>
      <c r="D12890" s="9">
        <v>44985</v>
      </c>
    </row>
    <row r="12891" spans="1:4" x14ac:dyDescent="0.2">
      <c r="A12891" t="s">
        <v>3777</v>
      </c>
      <c r="B12891" t="s">
        <v>3948</v>
      </c>
      <c r="C12891" s="9">
        <v>44677</v>
      </c>
      <c r="D12891" s="9">
        <v>45011</v>
      </c>
    </row>
    <row r="12892" spans="1:4" x14ac:dyDescent="0.2">
      <c r="A12892" t="s">
        <v>3777</v>
      </c>
      <c r="B12892" t="s">
        <v>3948</v>
      </c>
      <c r="C12892" s="9">
        <v>44677</v>
      </c>
      <c r="D12892" s="9">
        <v>45074</v>
      </c>
    </row>
    <row r="12893" spans="1:4" x14ac:dyDescent="0.2">
      <c r="A12893" t="s">
        <v>3777</v>
      </c>
      <c r="B12893" t="s">
        <v>3948</v>
      </c>
      <c r="C12893" s="9">
        <v>44677</v>
      </c>
      <c r="D12893" s="9">
        <v>45080</v>
      </c>
    </row>
    <row r="12894" spans="1:4" x14ac:dyDescent="0.2">
      <c r="A12894" t="s">
        <v>3777</v>
      </c>
      <c r="B12894" t="s">
        <v>3922</v>
      </c>
      <c r="C12894" s="9">
        <v>44853</v>
      </c>
      <c r="D12894" s="9">
        <v>44853</v>
      </c>
    </row>
    <row r="12895" spans="1:4" x14ac:dyDescent="0.2">
      <c r="A12895" t="s">
        <v>3777</v>
      </c>
      <c r="B12895" t="s">
        <v>3922</v>
      </c>
      <c r="C12895" s="9">
        <v>44853</v>
      </c>
      <c r="D12895" s="9">
        <v>44888</v>
      </c>
    </row>
    <row r="12896" spans="1:4" x14ac:dyDescent="0.2">
      <c r="A12896" t="s">
        <v>3777</v>
      </c>
      <c r="B12896" t="s">
        <v>3922</v>
      </c>
      <c r="C12896" s="9">
        <v>44853</v>
      </c>
      <c r="D12896" s="9">
        <v>44918</v>
      </c>
    </row>
    <row r="12897" spans="1:4" x14ac:dyDescent="0.2">
      <c r="A12897" t="s">
        <v>3777</v>
      </c>
      <c r="B12897" t="s">
        <v>3922</v>
      </c>
      <c r="C12897" s="9">
        <v>44853</v>
      </c>
      <c r="D12897" s="9">
        <v>44946</v>
      </c>
    </row>
    <row r="12898" spans="1:4" x14ac:dyDescent="0.2">
      <c r="A12898" t="s">
        <v>3777</v>
      </c>
      <c r="B12898" t="s">
        <v>3922</v>
      </c>
      <c r="C12898" s="9">
        <v>44853</v>
      </c>
      <c r="D12898" s="9">
        <v>44983</v>
      </c>
    </row>
    <row r="12899" spans="1:4" x14ac:dyDescent="0.2">
      <c r="A12899" t="s">
        <v>3777</v>
      </c>
      <c r="B12899" t="s">
        <v>3922</v>
      </c>
      <c r="C12899" s="9">
        <v>44853</v>
      </c>
      <c r="D12899" s="9">
        <v>45015</v>
      </c>
    </row>
    <row r="12900" spans="1:4" x14ac:dyDescent="0.2">
      <c r="A12900" t="s">
        <v>3777</v>
      </c>
      <c r="B12900" t="s">
        <v>3922</v>
      </c>
      <c r="C12900" s="9">
        <v>44853</v>
      </c>
      <c r="D12900" s="9">
        <v>45037</v>
      </c>
    </row>
    <row r="12901" spans="1:4" x14ac:dyDescent="0.2">
      <c r="A12901" t="s">
        <v>3778</v>
      </c>
      <c r="B12901" t="s">
        <v>3922</v>
      </c>
      <c r="C12901" s="9">
        <v>44774</v>
      </c>
      <c r="D12901" s="9">
        <v>44774</v>
      </c>
    </row>
    <row r="12902" spans="1:4" x14ac:dyDescent="0.2">
      <c r="A12902" t="s">
        <v>3778</v>
      </c>
      <c r="B12902" t="s">
        <v>3922</v>
      </c>
      <c r="C12902" s="9">
        <v>44774</v>
      </c>
      <c r="D12902" s="9">
        <v>44811</v>
      </c>
    </row>
    <row r="12903" spans="1:4" x14ac:dyDescent="0.2">
      <c r="A12903" t="s">
        <v>3778</v>
      </c>
      <c r="B12903" t="s">
        <v>3922</v>
      </c>
      <c r="C12903" s="9">
        <v>44774</v>
      </c>
      <c r="D12903" s="9">
        <v>44896</v>
      </c>
    </row>
    <row r="12904" spans="1:4" x14ac:dyDescent="0.2">
      <c r="A12904" t="s">
        <v>3778</v>
      </c>
      <c r="B12904" t="s">
        <v>3922</v>
      </c>
      <c r="C12904" s="9">
        <v>44774</v>
      </c>
      <c r="D12904" s="9">
        <v>44934</v>
      </c>
    </row>
    <row r="12905" spans="1:4" x14ac:dyDescent="0.2">
      <c r="A12905" t="s">
        <v>3778</v>
      </c>
      <c r="B12905" t="s">
        <v>3922</v>
      </c>
      <c r="C12905" s="9">
        <v>44774</v>
      </c>
      <c r="D12905" s="9">
        <v>44958</v>
      </c>
    </row>
    <row r="12906" spans="1:4" x14ac:dyDescent="0.2">
      <c r="A12906" t="s">
        <v>3778</v>
      </c>
      <c r="B12906" t="s">
        <v>3922</v>
      </c>
      <c r="C12906" s="9">
        <v>44774</v>
      </c>
      <c r="D12906" s="9">
        <v>44994</v>
      </c>
    </row>
    <row r="12907" spans="1:4" x14ac:dyDescent="0.2">
      <c r="A12907" t="s">
        <v>3778</v>
      </c>
      <c r="B12907" t="s">
        <v>3922</v>
      </c>
      <c r="C12907" s="9">
        <v>44774</v>
      </c>
      <c r="D12907" s="9">
        <v>45031</v>
      </c>
    </row>
    <row r="12908" spans="1:4" x14ac:dyDescent="0.2">
      <c r="A12908" t="s">
        <v>3778</v>
      </c>
      <c r="B12908" t="s">
        <v>3922</v>
      </c>
      <c r="C12908" s="9">
        <v>44774</v>
      </c>
      <c r="D12908" s="9">
        <v>45048</v>
      </c>
    </row>
    <row r="12909" spans="1:4" x14ac:dyDescent="0.2">
      <c r="A12909" t="s">
        <v>3778</v>
      </c>
      <c r="B12909" t="s">
        <v>3927</v>
      </c>
      <c r="C12909" s="9">
        <v>44853</v>
      </c>
      <c r="D12909" s="9">
        <v>44853</v>
      </c>
    </row>
    <row r="12910" spans="1:4" x14ac:dyDescent="0.2">
      <c r="A12910" t="s">
        <v>3778</v>
      </c>
      <c r="B12910" t="s">
        <v>3927</v>
      </c>
      <c r="C12910" s="9">
        <v>44853</v>
      </c>
      <c r="D12910" s="9">
        <v>44889</v>
      </c>
    </row>
    <row r="12911" spans="1:4" x14ac:dyDescent="0.2">
      <c r="A12911" t="s">
        <v>3778</v>
      </c>
      <c r="B12911" t="s">
        <v>3927</v>
      </c>
      <c r="C12911" s="9">
        <v>44853</v>
      </c>
      <c r="D12911" s="9">
        <v>44898</v>
      </c>
    </row>
    <row r="12912" spans="1:4" x14ac:dyDescent="0.2">
      <c r="A12912" t="s">
        <v>3778</v>
      </c>
      <c r="B12912" t="s">
        <v>3927</v>
      </c>
      <c r="C12912" s="9">
        <v>44853</v>
      </c>
      <c r="D12912" s="9">
        <v>44953</v>
      </c>
    </row>
    <row r="12913" spans="1:4" x14ac:dyDescent="0.2">
      <c r="A12913" t="s">
        <v>3778</v>
      </c>
      <c r="B12913" t="s">
        <v>3927</v>
      </c>
      <c r="C12913" s="9">
        <v>44853</v>
      </c>
      <c r="D12913" s="9">
        <v>44980</v>
      </c>
    </row>
    <row r="12914" spans="1:4" x14ac:dyDescent="0.2">
      <c r="A12914" t="s">
        <v>3778</v>
      </c>
      <c r="B12914" t="s">
        <v>3927</v>
      </c>
      <c r="C12914" s="9">
        <v>44853</v>
      </c>
      <c r="D12914" s="9">
        <v>45012</v>
      </c>
    </row>
    <row r="12915" spans="1:4" x14ac:dyDescent="0.2">
      <c r="A12915" t="s">
        <v>3778</v>
      </c>
      <c r="B12915" t="s">
        <v>3927</v>
      </c>
      <c r="C12915" s="9">
        <v>44853</v>
      </c>
      <c r="D12915" s="9">
        <v>45041</v>
      </c>
    </row>
    <row r="12916" spans="1:4" x14ac:dyDescent="0.2">
      <c r="A12916" t="s">
        <v>3778</v>
      </c>
      <c r="B12916" t="s">
        <v>3927</v>
      </c>
      <c r="C12916" s="9">
        <v>44853</v>
      </c>
      <c r="D12916" s="9">
        <v>45050</v>
      </c>
    </row>
    <row r="12917" spans="1:4" x14ac:dyDescent="0.2">
      <c r="A12917" t="s">
        <v>3778</v>
      </c>
      <c r="B12917" t="s">
        <v>3927</v>
      </c>
      <c r="C12917" s="9">
        <v>44853</v>
      </c>
      <c r="D12917" s="9">
        <v>45079</v>
      </c>
    </row>
    <row r="12918" spans="1:4" x14ac:dyDescent="0.2">
      <c r="A12918" t="s">
        <v>3779</v>
      </c>
      <c r="B12918" t="s">
        <v>3921</v>
      </c>
      <c r="C12918" s="9">
        <v>44705</v>
      </c>
      <c r="D12918" s="9">
        <v>44705</v>
      </c>
    </row>
    <row r="12919" spans="1:4" x14ac:dyDescent="0.2">
      <c r="A12919" t="s">
        <v>3779</v>
      </c>
      <c r="B12919" t="s">
        <v>3921</v>
      </c>
      <c r="C12919" s="9">
        <v>44705</v>
      </c>
      <c r="D12919" s="9">
        <v>44736</v>
      </c>
    </row>
    <row r="12920" spans="1:4" x14ac:dyDescent="0.2">
      <c r="A12920" t="s">
        <v>3779</v>
      </c>
      <c r="B12920" t="s">
        <v>3921</v>
      </c>
      <c r="C12920" s="9">
        <v>44705</v>
      </c>
      <c r="D12920" s="9">
        <v>44745</v>
      </c>
    </row>
    <row r="12921" spans="1:4" x14ac:dyDescent="0.2">
      <c r="A12921" t="s">
        <v>3779</v>
      </c>
      <c r="B12921" t="s">
        <v>3921</v>
      </c>
      <c r="C12921" s="9">
        <v>44705</v>
      </c>
      <c r="D12921" s="9">
        <v>44807</v>
      </c>
    </row>
    <row r="12922" spans="1:4" x14ac:dyDescent="0.2">
      <c r="A12922" t="s">
        <v>3779</v>
      </c>
      <c r="B12922" t="s">
        <v>3921</v>
      </c>
      <c r="C12922" s="9">
        <v>44705</v>
      </c>
      <c r="D12922" s="9">
        <v>44863</v>
      </c>
    </row>
    <row r="12923" spans="1:4" x14ac:dyDescent="0.2">
      <c r="A12923" t="s">
        <v>3779</v>
      </c>
      <c r="B12923" t="s">
        <v>3921</v>
      </c>
      <c r="C12923" s="9">
        <v>44705</v>
      </c>
      <c r="D12923" s="9">
        <v>44890</v>
      </c>
    </row>
    <row r="12924" spans="1:4" x14ac:dyDescent="0.2">
      <c r="A12924" t="s">
        <v>3779</v>
      </c>
      <c r="B12924" t="s">
        <v>3921</v>
      </c>
      <c r="C12924" s="9">
        <v>44705</v>
      </c>
      <c r="D12924" s="9">
        <v>44903</v>
      </c>
    </row>
    <row r="12925" spans="1:4" x14ac:dyDescent="0.2">
      <c r="A12925" t="s">
        <v>3779</v>
      </c>
      <c r="B12925" t="s">
        <v>3921</v>
      </c>
      <c r="C12925" s="9">
        <v>44705</v>
      </c>
      <c r="D12925" s="9">
        <v>45015</v>
      </c>
    </row>
    <row r="12926" spans="1:4" x14ac:dyDescent="0.2">
      <c r="A12926" t="s">
        <v>3779</v>
      </c>
      <c r="B12926" t="s">
        <v>3921</v>
      </c>
      <c r="C12926" s="9">
        <v>44705</v>
      </c>
      <c r="D12926" s="9">
        <v>45041</v>
      </c>
    </row>
    <row r="12927" spans="1:4" x14ac:dyDescent="0.2">
      <c r="A12927" t="s">
        <v>3779</v>
      </c>
      <c r="B12927" t="s">
        <v>3921</v>
      </c>
      <c r="C12927" s="9">
        <v>44705</v>
      </c>
      <c r="D12927" s="9">
        <v>45074</v>
      </c>
    </row>
    <row r="12928" spans="1:4" x14ac:dyDescent="0.2">
      <c r="A12928" t="s">
        <v>3779</v>
      </c>
      <c r="B12928" t="s">
        <v>3921</v>
      </c>
      <c r="C12928" s="9">
        <v>44705</v>
      </c>
      <c r="D12928" s="9">
        <v>45081</v>
      </c>
    </row>
    <row r="12929" spans="1:4" x14ac:dyDescent="0.2">
      <c r="A12929" t="s">
        <v>3779</v>
      </c>
      <c r="B12929" t="s">
        <v>3925</v>
      </c>
      <c r="C12929" s="9">
        <v>45015</v>
      </c>
      <c r="D12929" s="9">
        <v>45015</v>
      </c>
    </row>
    <row r="12930" spans="1:4" x14ac:dyDescent="0.2">
      <c r="A12930" t="s">
        <v>3779</v>
      </c>
      <c r="B12930" t="s">
        <v>3925</v>
      </c>
      <c r="C12930" s="9">
        <v>45015</v>
      </c>
      <c r="D12930" s="9">
        <v>45046</v>
      </c>
    </row>
    <row r="12931" spans="1:4" x14ac:dyDescent="0.2">
      <c r="A12931" t="s">
        <v>3779</v>
      </c>
      <c r="B12931" t="s">
        <v>3925</v>
      </c>
      <c r="C12931" s="9">
        <v>45015</v>
      </c>
      <c r="D12931" s="9">
        <v>45056</v>
      </c>
    </row>
    <row r="12932" spans="1:4" x14ac:dyDescent="0.2">
      <c r="A12932" t="s">
        <v>3780</v>
      </c>
      <c r="B12932" t="s">
        <v>3923</v>
      </c>
      <c r="C12932" s="9">
        <v>44669</v>
      </c>
      <c r="D12932" s="9">
        <v>44669</v>
      </c>
    </row>
    <row r="12933" spans="1:4" x14ac:dyDescent="0.2">
      <c r="A12933" t="s">
        <v>3780</v>
      </c>
      <c r="B12933" t="s">
        <v>3923</v>
      </c>
      <c r="C12933" s="9">
        <v>44669</v>
      </c>
      <c r="D12933" s="9">
        <v>44711</v>
      </c>
    </row>
    <row r="12934" spans="1:4" x14ac:dyDescent="0.2">
      <c r="A12934" t="s">
        <v>3780</v>
      </c>
      <c r="B12934" t="s">
        <v>3923</v>
      </c>
      <c r="C12934" s="9">
        <v>44669</v>
      </c>
      <c r="D12934" s="9">
        <v>44738</v>
      </c>
    </row>
    <row r="12935" spans="1:4" x14ac:dyDescent="0.2">
      <c r="A12935" t="s">
        <v>3780</v>
      </c>
      <c r="B12935" t="s">
        <v>3923</v>
      </c>
      <c r="C12935" s="9">
        <v>44669</v>
      </c>
      <c r="D12935" s="9">
        <v>44762</v>
      </c>
    </row>
    <row r="12936" spans="1:4" x14ac:dyDescent="0.2">
      <c r="A12936" t="s">
        <v>3780</v>
      </c>
      <c r="B12936" t="s">
        <v>3923</v>
      </c>
      <c r="C12936" s="9">
        <v>44669</v>
      </c>
      <c r="D12936" s="9">
        <v>44801</v>
      </c>
    </row>
    <row r="12937" spans="1:4" x14ac:dyDescent="0.2">
      <c r="A12937" t="s">
        <v>3780</v>
      </c>
      <c r="B12937" t="s">
        <v>3923</v>
      </c>
      <c r="C12937" s="9">
        <v>44669</v>
      </c>
      <c r="D12937" s="9">
        <v>44830</v>
      </c>
    </row>
    <row r="12938" spans="1:4" x14ac:dyDescent="0.2">
      <c r="A12938" t="s">
        <v>3780</v>
      </c>
      <c r="B12938" t="s">
        <v>3923</v>
      </c>
      <c r="C12938" s="9">
        <v>44669</v>
      </c>
      <c r="D12938" s="9">
        <v>44858</v>
      </c>
    </row>
    <row r="12939" spans="1:4" x14ac:dyDescent="0.2">
      <c r="A12939" t="s">
        <v>3780</v>
      </c>
      <c r="B12939" t="s">
        <v>3923</v>
      </c>
      <c r="C12939" s="9">
        <v>44669</v>
      </c>
      <c r="D12939" s="9">
        <v>44885</v>
      </c>
    </row>
    <row r="12940" spans="1:4" x14ac:dyDescent="0.2">
      <c r="A12940" t="s">
        <v>3780</v>
      </c>
      <c r="B12940" t="s">
        <v>3923</v>
      </c>
      <c r="C12940" s="9">
        <v>44669</v>
      </c>
      <c r="D12940" s="9">
        <v>44982</v>
      </c>
    </row>
    <row r="12941" spans="1:4" x14ac:dyDescent="0.2">
      <c r="A12941" t="s">
        <v>3780</v>
      </c>
      <c r="B12941" t="s">
        <v>3923</v>
      </c>
      <c r="C12941" s="9">
        <v>44669</v>
      </c>
      <c r="D12941" s="9">
        <v>45016</v>
      </c>
    </row>
    <row r="12942" spans="1:4" x14ac:dyDescent="0.2">
      <c r="A12942" t="s">
        <v>3780</v>
      </c>
      <c r="B12942" t="s">
        <v>3923</v>
      </c>
      <c r="C12942" s="9">
        <v>44669</v>
      </c>
      <c r="D12942" s="9">
        <v>45076</v>
      </c>
    </row>
    <row r="12943" spans="1:4" x14ac:dyDescent="0.2">
      <c r="A12943" t="s">
        <v>3780</v>
      </c>
      <c r="B12943" t="s">
        <v>3951</v>
      </c>
      <c r="C12943" s="9">
        <v>44741</v>
      </c>
      <c r="D12943" s="9">
        <v>44741</v>
      </c>
    </row>
    <row r="12944" spans="1:4" x14ac:dyDescent="0.2">
      <c r="A12944" t="s">
        <v>3780</v>
      </c>
      <c r="B12944" t="s">
        <v>3951</v>
      </c>
      <c r="C12944" s="9">
        <v>44741</v>
      </c>
      <c r="D12944" s="9">
        <v>44776</v>
      </c>
    </row>
    <row r="12945" spans="1:4" x14ac:dyDescent="0.2">
      <c r="A12945" t="s">
        <v>3780</v>
      </c>
      <c r="B12945" t="s">
        <v>3951</v>
      </c>
      <c r="C12945" s="9">
        <v>44741</v>
      </c>
      <c r="D12945" s="9">
        <v>44810</v>
      </c>
    </row>
    <row r="12946" spans="1:4" x14ac:dyDescent="0.2">
      <c r="A12946" t="s">
        <v>3780</v>
      </c>
      <c r="B12946" t="s">
        <v>3951</v>
      </c>
      <c r="C12946" s="9">
        <v>44741</v>
      </c>
      <c r="D12946" s="9">
        <v>44842</v>
      </c>
    </row>
    <row r="12947" spans="1:4" x14ac:dyDescent="0.2">
      <c r="A12947" t="s">
        <v>3780</v>
      </c>
      <c r="B12947" t="s">
        <v>3951</v>
      </c>
      <c r="C12947" s="9">
        <v>44741</v>
      </c>
      <c r="D12947" s="9">
        <v>44870</v>
      </c>
    </row>
    <row r="12948" spans="1:4" x14ac:dyDescent="0.2">
      <c r="A12948" t="s">
        <v>3780</v>
      </c>
      <c r="B12948" t="s">
        <v>3951</v>
      </c>
      <c r="C12948" s="9">
        <v>44741</v>
      </c>
      <c r="D12948" s="9">
        <v>44957</v>
      </c>
    </row>
    <row r="12949" spans="1:4" x14ac:dyDescent="0.2">
      <c r="A12949" t="s">
        <v>3780</v>
      </c>
      <c r="B12949" t="s">
        <v>3951</v>
      </c>
      <c r="C12949" s="9">
        <v>44741</v>
      </c>
      <c r="D12949" s="9">
        <v>44965</v>
      </c>
    </row>
    <row r="12950" spans="1:4" x14ac:dyDescent="0.2">
      <c r="A12950" t="s">
        <v>3780</v>
      </c>
      <c r="B12950" t="s">
        <v>3951</v>
      </c>
      <c r="C12950" s="9">
        <v>44741</v>
      </c>
      <c r="D12950" s="9">
        <v>44997</v>
      </c>
    </row>
    <row r="12951" spans="1:4" x14ac:dyDescent="0.2">
      <c r="A12951" t="s">
        <v>3780</v>
      </c>
      <c r="B12951" t="s">
        <v>3951</v>
      </c>
      <c r="C12951" s="9">
        <v>44741</v>
      </c>
      <c r="D12951" s="9">
        <v>45050</v>
      </c>
    </row>
    <row r="12952" spans="1:4" x14ac:dyDescent="0.2">
      <c r="A12952" t="s">
        <v>3780</v>
      </c>
      <c r="B12952" t="s">
        <v>3951</v>
      </c>
      <c r="C12952" s="9">
        <v>44741</v>
      </c>
      <c r="D12952" s="9">
        <v>45079</v>
      </c>
    </row>
    <row r="12953" spans="1:4" x14ac:dyDescent="0.2">
      <c r="A12953" t="s">
        <v>3781</v>
      </c>
      <c r="B12953" t="s">
        <v>3927</v>
      </c>
      <c r="C12953" s="9">
        <v>44850</v>
      </c>
      <c r="D12953" s="9">
        <v>44850</v>
      </c>
    </row>
    <row r="12954" spans="1:4" x14ac:dyDescent="0.2">
      <c r="A12954" t="s">
        <v>3781</v>
      </c>
      <c r="B12954" t="s">
        <v>3927</v>
      </c>
      <c r="C12954" s="9">
        <v>44850</v>
      </c>
      <c r="D12954" s="9">
        <v>44881</v>
      </c>
    </row>
    <row r="12955" spans="1:4" x14ac:dyDescent="0.2">
      <c r="A12955" t="s">
        <v>3781</v>
      </c>
      <c r="B12955" t="s">
        <v>3927</v>
      </c>
      <c r="C12955" s="9">
        <v>44850</v>
      </c>
      <c r="D12955" s="9">
        <v>44921</v>
      </c>
    </row>
    <row r="12956" spans="1:4" x14ac:dyDescent="0.2">
      <c r="A12956" t="s">
        <v>3781</v>
      </c>
      <c r="B12956" t="s">
        <v>3927</v>
      </c>
      <c r="C12956" s="9">
        <v>44850</v>
      </c>
      <c r="D12956" s="9">
        <v>44947</v>
      </c>
    </row>
    <row r="12957" spans="1:4" x14ac:dyDescent="0.2">
      <c r="A12957" t="s">
        <v>3781</v>
      </c>
      <c r="B12957" t="s">
        <v>3927</v>
      </c>
      <c r="C12957" s="9">
        <v>44850</v>
      </c>
      <c r="D12957" s="9">
        <v>44974</v>
      </c>
    </row>
    <row r="12958" spans="1:4" x14ac:dyDescent="0.2">
      <c r="A12958" t="s">
        <v>3781</v>
      </c>
      <c r="B12958" t="s">
        <v>3927</v>
      </c>
      <c r="C12958" s="9">
        <v>44850</v>
      </c>
      <c r="D12958" s="9">
        <v>45011</v>
      </c>
    </row>
    <row r="12959" spans="1:4" x14ac:dyDescent="0.2">
      <c r="A12959" t="s">
        <v>3781</v>
      </c>
      <c r="B12959" t="s">
        <v>3927</v>
      </c>
      <c r="C12959" s="9">
        <v>44850</v>
      </c>
      <c r="D12959" s="9">
        <v>45035</v>
      </c>
    </row>
    <row r="12960" spans="1:4" x14ac:dyDescent="0.2">
      <c r="A12960" t="s">
        <v>3781</v>
      </c>
      <c r="B12960" t="s">
        <v>3927</v>
      </c>
      <c r="C12960" s="9">
        <v>44850</v>
      </c>
      <c r="D12960" s="9">
        <v>45062</v>
      </c>
    </row>
    <row r="12961" spans="1:4" x14ac:dyDescent="0.2">
      <c r="A12961" t="s">
        <v>3781</v>
      </c>
      <c r="B12961" t="s">
        <v>3921</v>
      </c>
      <c r="C12961" s="9">
        <v>44950</v>
      </c>
      <c r="D12961" s="9">
        <v>44950</v>
      </c>
    </row>
    <row r="12962" spans="1:4" x14ac:dyDescent="0.2">
      <c r="A12962" t="s">
        <v>3781</v>
      </c>
      <c r="B12962" t="s">
        <v>3921</v>
      </c>
      <c r="C12962" s="9">
        <v>44950</v>
      </c>
      <c r="D12962" s="9">
        <v>44983</v>
      </c>
    </row>
    <row r="12963" spans="1:4" x14ac:dyDescent="0.2">
      <c r="A12963" t="s">
        <v>3781</v>
      </c>
      <c r="B12963" t="s">
        <v>3921</v>
      </c>
      <c r="C12963" s="9">
        <v>44950</v>
      </c>
      <c r="D12963" s="9">
        <v>44993</v>
      </c>
    </row>
    <row r="12964" spans="1:4" x14ac:dyDescent="0.2">
      <c r="A12964" t="s">
        <v>3781</v>
      </c>
      <c r="B12964" t="s">
        <v>3921</v>
      </c>
      <c r="C12964" s="9">
        <v>44950</v>
      </c>
      <c r="D12964" s="9">
        <v>45041</v>
      </c>
    </row>
    <row r="12965" spans="1:4" x14ac:dyDescent="0.2">
      <c r="A12965" t="s">
        <v>3781</v>
      </c>
      <c r="B12965" t="s">
        <v>3921</v>
      </c>
      <c r="C12965" s="9">
        <v>44950</v>
      </c>
      <c r="D12965" s="9">
        <v>45075</v>
      </c>
    </row>
    <row r="12966" spans="1:4" x14ac:dyDescent="0.2">
      <c r="A12966" t="s">
        <v>3781</v>
      </c>
      <c r="B12966" t="s">
        <v>3921</v>
      </c>
      <c r="C12966" s="9">
        <v>44950</v>
      </c>
      <c r="D12966" s="9">
        <v>45082</v>
      </c>
    </row>
    <row r="12967" spans="1:4" x14ac:dyDescent="0.2">
      <c r="A12967" t="s">
        <v>3782</v>
      </c>
      <c r="B12967" t="s">
        <v>3952</v>
      </c>
      <c r="C12967" s="9">
        <v>44653</v>
      </c>
      <c r="D12967" s="9">
        <v>44653</v>
      </c>
    </row>
    <row r="12968" spans="1:4" x14ac:dyDescent="0.2">
      <c r="A12968" t="s">
        <v>3782</v>
      </c>
      <c r="B12968" t="s">
        <v>3952</v>
      </c>
      <c r="C12968" s="9">
        <v>44653</v>
      </c>
      <c r="D12968" s="9">
        <v>44687</v>
      </c>
    </row>
    <row r="12969" spans="1:4" x14ac:dyDescent="0.2">
      <c r="A12969" t="s">
        <v>3782</v>
      </c>
      <c r="B12969" t="s">
        <v>3952</v>
      </c>
      <c r="C12969" s="9">
        <v>44653</v>
      </c>
      <c r="D12969" s="9">
        <v>44719</v>
      </c>
    </row>
    <row r="12970" spans="1:4" x14ac:dyDescent="0.2">
      <c r="A12970" t="s">
        <v>3782</v>
      </c>
      <c r="B12970" t="s">
        <v>3952</v>
      </c>
      <c r="C12970" s="9">
        <v>44653</v>
      </c>
      <c r="D12970" s="9">
        <v>44753</v>
      </c>
    </row>
    <row r="12971" spans="1:4" x14ac:dyDescent="0.2">
      <c r="A12971" t="s">
        <v>3782</v>
      </c>
      <c r="B12971" t="s">
        <v>3952</v>
      </c>
      <c r="C12971" s="9">
        <v>44653</v>
      </c>
      <c r="D12971" s="9">
        <v>44776</v>
      </c>
    </row>
    <row r="12972" spans="1:4" x14ac:dyDescent="0.2">
      <c r="A12972" t="s">
        <v>3782</v>
      </c>
      <c r="B12972" t="s">
        <v>3952</v>
      </c>
      <c r="C12972" s="9">
        <v>44653</v>
      </c>
      <c r="D12972" s="9">
        <v>44807</v>
      </c>
    </row>
    <row r="12973" spans="1:4" x14ac:dyDescent="0.2">
      <c r="A12973" t="s">
        <v>3782</v>
      </c>
      <c r="B12973" t="s">
        <v>3952</v>
      </c>
      <c r="C12973" s="9">
        <v>44653</v>
      </c>
      <c r="D12973" s="9">
        <v>44840</v>
      </c>
    </row>
    <row r="12974" spans="1:4" x14ac:dyDescent="0.2">
      <c r="A12974" t="s">
        <v>3782</v>
      </c>
      <c r="B12974" t="s">
        <v>3952</v>
      </c>
      <c r="C12974" s="9">
        <v>44653</v>
      </c>
      <c r="D12974" s="9">
        <v>44878</v>
      </c>
    </row>
    <row r="12975" spans="1:4" x14ac:dyDescent="0.2">
      <c r="A12975" t="s">
        <v>3782</v>
      </c>
      <c r="B12975" t="s">
        <v>3952</v>
      </c>
      <c r="C12975" s="9">
        <v>44653</v>
      </c>
      <c r="D12975" s="9">
        <v>44899</v>
      </c>
    </row>
    <row r="12976" spans="1:4" x14ac:dyDescent="0.2">
      <c r="A12976" t="s">
        <v>3782</v>
      </c>
      <c r="B12976" t="s">
        <v>3952</v>
      </c>
      <c r="C12976" s="9">
        <v>44653</v>
      </c>
      <c r="D12976" s="9">
        <v>44928</v>
      </c>
    </row>
    <row r="12977" spans="1:4" x14ac:dyDescent="0.2">
      <c r="A12977" t="s">
        <v>3782</v>
      </c>
      <c r="B12977" t="s">
        <v>3952</v>
      </c>
      <c r="C12977" s="9">
        <v>44653</v>
      </c>
      <c r="D12977" s="9">
        <v>44974</v>
      </c>
    </row>
    <row r="12978" spans="1:4" x14ac:dyDescent="0.2">
      <c r="A12978" t="s">
        <v>3782</v>
      </c>
      <c r="B12978" t="s">
        <v>3952</v>
      </c>
      <c r="C12978" s="9">
        <v>44653</v>
      </c>
      <c r="D12978" s="9">
        <v>44987</v>
      </c>
    </row>
    <row r="12979" spans="1:4" x14ac:dyDescent="0.2">
      <c r="A12979" t="s">
        <v>3782</v>
      </c>
      <c r="B12979" t="s">
        <v>3952</v>
      </c>
      <c r="C12979" s="9">
        <v>44653</v>
      </c>
      <c r="D12979" s="9">
        <v>45049</v>
      </c>
    </row>
    <row r="12980" spans="1:4" x14ac:dyDescent="0.2">
      <c r="A12980" t="s">
        <v>3782</v>
      </c>
      <c r="B12980" t="s">
        <v>3922</v>
      </c>
      <c r="C12980" s="9">
        <v>45018</v>
      </c>
      <c r="D12980" s="9">
        <v>45018</v>
      </c>
    </row>
    <row r="12981" spans="1:4" x14ac:dyDescent="0.2">
      <c r="A12981" t="s">
        <v>3782</v>
      </c>
      <c r="B12981" t="s">
        <v>3922</v>
      </c>
      <c r="C12981" s="9">
        <v>45018</v>
      </c>
      <c r="D12981" s="9">
        <v>45050</v>
      </c>
    </row>
    <row r="12982" spans="1:4" x14ac:dyDescent="0.2">
      <c r="A12982" t="s">
        <v>3783</v>
      </c>
      <c r="B12982" t="s">
        <v>3920</v>
      </c>
      <c r="C12982" s="9">
        <v>44799</v>
      </c>
      <c r="D12982" s="9">
        <v>44799</v>
      </c>
    </row>
    <row r="12983" spans="1:4" x14ac:dyDescent="0.2">
      <c r="A12983" t="s">
        <v>3783</v>
      </c>
      <c r="B12983" t="s">
        <v>3920</v>
      </c>
      <c r="C12983" s="9">
        <v>44799</v>
      </c>
      <c r="D12983" s="9">
        <v>44831</v>
      </c>
    </row>
    <row r="12984" spans="1:4" x14ac:dyDescent="0.2">
      <c r="A12984" t="s">
        <v>3783</v>
      </c>
      <c r="B12984" t="s">
        <v>3920</v>
      </c>
      <c r="C12984" s="9">
        <v>44799</v>
      </c>
      <c r="D12984" s="9">
        <v>44838</v>
      </c>
    </row>
    <row r="12985" spans="1:4" x14ac:dyDescent="0.2">
      <c r="A12985" t="s">
        <v>3783</v>
      </c>
      <c r="B12985" t="s">
        <v>3920</v>
      </c>
      <c r="C12985" s="9">
        <v>44799</v>
      </c>
      <c r="D12985" s="9">
        <v>44875</v>
      </c>
    </row>
    <row r="12986" spans="1:4" x14ac:dyDescent="0.2">
      <c r="A12986" t="s">
        <v>3783</v>
      </c>
      <c r="B12986" t="s">
        <v>3920</v>
      </c>
      <c r="C12986" s="9">
        <v>44799</v>
      </c>
      <c r="D12986" s="9">
        <v>44932</v>
      </c>
    </row>
    <row r="12987" spans="1:4" x14ac:dyDescent="0.2">
      <c r="A12987" t="s">
        <v>3783</v>
      </c>
      <c r="B12987" t="s">
        <v>3920</v>
      </c>
      <c r="C12987" s="9">
        <v>44799</v>
      </c>
      <c r="D12987" s="9">
        <v>44966</v>
      </c>
    </row>
    <row r="12988" spans="1:4" x14ac:dyDescent="0.2">
      <c r="A12988" t="s">
        <v>3783</v>
      </c>
      <c r="B12988" t="s">
        <v>3920</v>
      </c>
      <c r="C12988" s="9">
        <v>44799</v>
      </c>
      <c r="D12988" s="9">
        <v>44996</v>
      </c>
    </row>
    <row r="12989" spans="1:4" x14ac:dyDescent="0.2">
      <c r="A12989" t="s">
        <v>3783</v>
      </c>
      <c r="B12989" t="s">
        <v>3920</v>
      </c>
      <c r="C12989" s="9">
        <v>44799</v>
      </c>
      <c r="D12989" s="9">
        <v>45017</v>
      </c>
    </row>
    <row r="12990" spans="1:4" x14ac:dyDescent="0.2">
      <c r="A12990" t="s">
        <v>3783</v>
      </c>
      <c r="B12990" t="s">
        <v>3920</v>
      </c>
      <c r="C12990" s="9">
        <v>44799</v>
      </c>
      <c r="D12990" s="9">
        <v>45074</v>
      </c>
    </row>
    <row r="12991" spans="1:4" x14ac:dyDescent="0.2">
      <c r="A12991" t="s">
        <v>3784</v>
      </c>
      <c r="B12991" t="s">
        <v>3921</v>
      </c>
      <c r="C12991" s="9">
        <v>44928</v>
      </c>
      <c r="D12991" s="9">
        <v>44928</v>
      </c>
    </row>
    <row r="12992" spans="1:4" x14ac:dyDescent="0.2">
      <c r="A12992" t="s">
        <v>3784</v>
      </c>
      <c r="B12992" t="s">
        <v>3921</v>
      </c>
      <c r="C12992" s="9">
        <v>44928</v>
      </c>
      <c r="D12992" s="9">
        <v>44964</v>
      </c>
    </row>
    <row r="12993" spans="1:4" x14ac:dyDescent="0.2">
      <c r="A12993" t="s">
        <v>3784</v>
      </c>
      <c r="B12993" t="s">
        <v>3921</v>
      </c>
      <c r="C12993" s="9">
        <v>44928</v>
      </c>
      <c r="D12993" s="9">
        <v>44999</v>
      </c>
    </row>
    <row r="12994" spans="1:4" x14ac:dyDescent="0.2">
      <c r="A12994" t="s">
        <v>3784</v>
      </c>
      <c r="B12994" t="s">
        <v>3921</v>
      </c>
      <c r="C12994" s="9">
        <v>44928</v>
      </c>
      <c r="D12994" s="9">
        <v>45028</v>
      </c>
    </row>
    <row r="12995" spans="1:4" x14ac:dyDescent="0.2">
      <c r="A12995" t="s">
        <v>3784</v>
      </c>
      <c r="B12995" t="s">
        <v>3921</v>
      </c>
      <c r="C12995" s="9">
        <v>44928</v>
      </c>
      <c r="D12995" s="9">
        <v>45053</v>
      </c>
    </row>
    <row r="12996" spans="1:4" x14ac:dyDescent="0.2">
      <c r="A12996" t="s">
        <v>3785</v>
      </c>
      <c r="B12996" t="s">
        <v>3927</v>
      </c>
      <c r="C12996" s="9">
        <v>44798</v>
      </c>
      <c r="D12996" s="9">
        <v>44798</v>
      </c>
    </row>
    <row r="12997" spans="1:4" x14ac:dyDescent="0.2">
      <c r="A12997" t="s">
        <v>3785</v>
      </c>
      <c r="B12997" t="s">
        <v>3927</v>
      </c>
      <c r="C12997" s="9">
        <v>44798</v>
      </c>
      <c r="D12997" s="9">
        <v>44840</v>
      </c>
    </row>
    <row r="12998" spans="1:4" x14ac:dyDescent="0.2">
      <c r="A12998" t="s">
        <v>3785</v>
      </c>
      <c r="B12998" t="s">
        <v>3927</v>
      </c>
      <c r="C12998" s="9">
        <v>44798</v>
      </c>
      <c r="D12998" s="9">
        <v>44872</v>
      </c>
    </row>
    <row r="12999" spans="1:4" x14ac:dyDescent="0.2">
      <c r="A12999" t="s">
        <v>3785</v>
      </c>
      <c r="B12999" t="s">
        <v>3927</v>
      </c>
      <c r="C12999" s="9">
        <v>44798</v>
      </c>
      <c r="D12999" s="9">
        <v>44926</v>
      </c>
    </row>
    <row r="13000" spans="1:4" x14ac:dyDescent="0.2">
      <c r="A13000" t="s">
        <v>3785</v>
      </c>
      <c r="B13000" t="s">
        <v>3927</v>
      </c>
      <c r="C13000" s="9">
        <v>44798</v>
      </c>
      <c r="D13000" s="9">
        <v>44935</v>
      </c>
    </row>
    <row r="13001" spans="1:4" x14ac:dyDescent="0.2">
      <c r="A13001" t="s">
        <v>3785</v>
      </c>
      <c r="B13001" t="s">
        <v>3927</v>
      </c>
      <c r="C13001" s="9">
        <v>44798</v>
      </c>
      <c r="D13001" s="9">
        <v>44984</v>
      </c>
    </row>
    <row r="13002" spans="1:4" x14ac:dyDescent="0.2">
      <c r="A13002" t="s">
        <v>3785</v>
      </c>
      <c r="B13002" t="s">
        <v>3927</v>
      </c>
      <c r="C13002" s="9">
        <v>44798</v>
      </c>
      <c r="D13002" s="9">
        <v>44990</v>
      </c>
    </row>
    <row r="13003" spans="1:4" x14ac:dyDescent="0.2">
      <c r="A13003" t="s">
        <v>3785</v>
      </c>
      <c r="B13003" t="s">
        <v>3927</v>
      </c>
      <c r="C13003" s="9">
        <v>44798</v>
      </c>
      <c r="D13003" s="9">
        <v>45023</v>
      </c>
    </row>
    <row r="13004" spans="1:4" x14ac:dyDescent="0.2">
      <c r="A13004" t="s">
        <v>3785</v>
      </c>
      <c r="B13004" t="s">
        <v>3927</v>
      </c>
      <c r="C13004" s="9">
        <v>44798</v>
      </c>
      <c r="D13004" s="9">
        <v>45053</v>
      </c>
    </row>
    <row r="13005" spans="1:4" x14ac:dyDescent="0.2">
      <c r="A13005" t="s">
        <v>3785</v>
      </c>
      <c r="B13005" t="s">
        <v>3927</v>
      </c>
      <c r="C13005" s="9">
        <v>44798</v>
      </c>
      <c r="D13005" s="9">
        <v>45082</v>
      </c>
    </row>
    <row r="13006" spans="1:4" x14ac:dyDescent="0.2">
      <c r="A13006" t="s">
        <v>3786</v>
      </c>
      <c r="B13006" t="s">
        <v>3925</v>
      </c>
      <c r="C13006" s="9">
        <v>44607</v>
      </c>
      <c r="D13006" s="9">
        <v>44607</v>
      </c>
    </row>
    <row r="13007" spans="1:4" x14ac:dyDescent="0.2">
      <c r="A13007" t="s">
        <v>3786</v>
      </c>
      <c r="B13007" t="s">
        <v>3925</v>
      </c>
      <c r="C13007" s="9">
        <v>44607</v>
      </c>
      <c r="D13007" s="9">
        <v>44650</v>
      </c>
    </row>
    <row r="13008" spans="1:4" x14ac:dyDescent="0.2">
      <c r="A13008" t="s">
        <v>3786</v>
      </c>
      <c r="B13008" t="s">
        <v>3925</v>
      </c>
      <c r="C13008" s="9">
        <v>44607</v>
      </c>
      <c r="D13008" s="9">
        <v>44675</v>
      </c>
    </row>
    <row r="13009" spans="1:4" x14ac:dyDescent="0.2">
      <c r="A13009" t="s">
        <v>3786</v>
      </c>
      <c r="B13009" t="s">
        <v>3925</v>
      </c>
      <c r="C13009" s="9">
        <v>44607</v>
      </c>
      <c r="D13009" s="9">
        <v>44737</v>
      </c>
    </row>
    <row r="13010" spans="1:4" x14ac:dyDescent="0.2">
      <c r="A13010" t="s">
        <v>3786</v>
      </c>
      <c r="B13010" t="s">
        <v>3925</v>
      </c>
      <c r="C13010" s="9">
        <v>44607</v>
      </c>
      <c r="D13010" s="9">
        <v>44766</v>
      </c>
    </row>
    <row r="13011" spans="1:4" x14ac:dyDescent="0.2">
      <c r="A13011" t="s">
        <v>3786</v>
      </c>
      <c r="B13011" t="s">
        <v>3925</v>
      </c>
      <c r="C13011" s="9">
        <v>44607</v>
      </c>
      <c r="D13011" s="9">
        <v>44860</v>
      </c>
    </row>
    <row r="13012" spans="1:4" x14ac:dyDescent="0.2">
      <c r="A13012" t="s">
        <v>3786</v>
      </c>
      <c r="B13012" t="s">
        <v>3925</v>
      </c>
      <c r="C13012" s="9">
        <v>44607</v>
      </c>
      <c r="D13012" s="9">
        <v>44882</v>
      </c>
    </row>
    <row r="13013" spans="1:4" x14ac:dyDescent="0.2">
      <c r="A13013" t="s">
        <v>3786</v>
      </c>
      <c r="B13013" t="s">
        <v>3925</v>
      </c>
      <c r="C13013" s="9">
        <v>44607</v>
      </c>
      <c r="D13013" s="9">
        <v>44951</v>
      </c>
    </row>
    <row r="13014" spans="1:4" x14ac:dyDescent="0.2">
      <c r="A13014" t="s">
        <v>3786</v>
      </c>
      <c r="B13014" t="s">
        <v>3925</v>
      </c>
      <c r="C13014" s="9">
        <v>44607</v>
      </c>
      <c r="D13014" s="9">
        <v>45015</v>
      </c>
    </row>
    <row r="13015" spans="1:4" x14ac:dyDescent="0.2">
      <c r="A13015" t="s">
        <v>3786</v>
      </c>
      <c r="B13015" t="s">
        <v>3925</v>
      </c>
      <c r="C13015" s="9">
        <v>44607</v>
      </c>
      <c r="D13015" s="9">
        <v>45035</v>
      </c>
    </row>
    <row r="13016" spans="1:4" x14ac:dyDescent="0.2">
      <c r="A13016" t="s">
        <v>3786</v>
      </c>
      <c r="B13016" t="s">
        <v>3952</v>
      </c>
      <c r="C13016" s="9">
        <v>44807</v>
      </c>
      <c r="D13016" s="9">
        <v>44807</v>
      </c>
    </row>
    <row r="13017" spans="1:4" x14ac:dyDescent="0.2">
      <c r="A13017" t="s">
        <v>3786</v>
      </c>
      <c r="B13017" t="s">
        <v>3952</v>
      </c>
      <c r="C13017" s="9">
        <v>44807</v>
      </c>
      <c r="D13017" s="9">
        <v>44842</v>
      </c>
    </row>
    <row r="13018" spans="1:4" x14ac:dyDescent="0.2">
      <c r="A13018" t="s">
        <v>3786</v>
      </c>
      <c r="B13018" t="s">
        <v>3952</v>
      </c>
      <c r="C13018" s="9">
        <v>44807</v>
      </c>
      <c r="D13018" s="9">
        <v>44868</v>
      </c>
    </row>
    <row r="13019" spans="1:4" x14ac:dyDescent="0.2">
      <c r="A13019" t="s">
        <v>3786</v>
      </c>
      <c r="B13019" t="s">
        <v>3952</v>
      </c>
      <c r="C13019" s="9">
        <v>44807</v>
      </c>
      <c r="D13019" s="9">
        <v>44907</v>
      </c>
    </row>
    <row r="13020" spans="1:4" x14ac:dyDescent="0.2">
      <c r="A13020" t="s">
        <v>3786</v>
      </c>
      <c r="B13020" t="s">
        <v>3952</v>
      </c>
      <c r="C13020" s="9">
        <v>44807</v>
      </c>
      <c r="D13020" s="9">
        <v>44933</v>
      </c>
    </row>
    <row r="13021" spans="1:4" x14ac:dyDescent="0.2">
      <c r="A13021" t="s">
        <v>3786</v>
      </c>
      <c r="B13021" t="s">
        <v>3952</v>
      </c>
      <c r="C13021" s="9">
        <v>44807</v>
      </c>
      <c r="D13021" s="9">
        <v>44993</v>
      </c>
    </row>
    <row r="13022" spans="1:4" x14ac:dyDescent="0.2">
      <c r="A13022" t="s">
        <v>3786</v>
      </c>
      <c r="B13022" t="s">
        <v>3952</v>
      </c>
      <c r="C13022" s="9">
        <v>44807</v>
      </c>
      <c r="D13022" s="9">
        <v>45033</v>
      </c>
    </row>
    <row r="13023" spans="1:4" x14ac:dyDescent="0.2">
      <c r="A13023" t="s">
        <v>3787</v>
      </c>
      <c r="B13023" t="s">
        <v>3950</v>
      </c>
      <c r="C13023" s="9">
        <v>44751</v>
      </c>
      <c r="D13023" s="9">
        <v>44751</v>
      </c>
    </row>
    <row r="13024" spans="1:4" x14ac:dyDescent="0.2">
      <c r="A13024" t="s">
        <v>3787</v>
      </c>
      <c r="B13024" t="s">
        <v>3950</v>
      </c>
      <c r="C13024" s="9">
        <v>44751</v>
      </c>
      <c r="D13024" s="9">
        <v>44791</v>
      </c>
    </row>
    <row r="13025" spans="1:4" x14ac:dyDescent="0.2">
      <c r="A13025" t="s">
        <v>3787</v>
      </c>
      <c r="B13025" t="s">
        <v>3950</v>
      </c>
      <c r="C13025" s="9">
        <v>44751</v>
      </c>
      <c r="D13025" s="9">
        <v>44813</v>
      </c>
    </row>
    <row r="13026" spans="1:4" x14ac:dyDescent="0.2">
      <c r="A13026" t="s">
        <v>3787</v>
      </c>
      <c r="B13026" t="s">
        <v>3950</v>
      </c>
      <c r="C13026" s="9">
        <v>44751</v>
      </c>
      <c r="D13026" s="9">
        <v>44850</v>
      </c>
    </row>
    <row r="13027" spans="1:4" x14ac:dyDescent="0.2">
      <c r="A13027" t="s">
        <v>3787</v>
      </c>
      <c r="B13027" t="s">
        <v>3950</v>
      </c>
      <c r="C13027" s="9">
        <v>44751</v>
      </c>
      <c r="D13027" s="9">
        <v>44882</v>
      </c>
    </row>
    <row r="13028" spans="1:4" x14ac:dyDescent="0.2">
      <c r="A13028" t="s">
        <v>3787</v>
      </c>
      <c r="B13028" t="s">
        <v>3950</v>
      </c>
      <c r="C13028" s="9">
        <v>44751</v>
      </c>
      <c r="D13028" s="9">
        <v>44908</v>
      </c>
    </row>
    <row r="13029" spans="1:4" x14ac:dyDescent="0.2">
      <c r="A13029" t="s">
        <v>3787</v>
      </c>
      <c r="B13029" t="s">
        <v>3950</v>
      </c>
      <c r="C13029" s="9">
        <v>44751</v>
      </c>
      <c r="D13029" s="9">
        <v>44948</v>
      </c>
    </row>
    <row r="13030" spans="1:4" x14ac:dyDescent="0.2">
      <c r="A13030" t="s">
        <v>3787</v>
      </c>
      <c r="B13030" t="s">
        <v>3950</v>
      </c>
      <c r="C13030" s="9">
        <v>44751</v>
      </c>
      <c r="D13030" s="9">
        <v>44979</v>
      </c>
    </row>
    <row r="13031" spans="1:4" x14ac:dyDescent="0.2">
      <c r="A13031" t="s">
        <v>3787</v>
      </c>
      <c r="B13031" t="s">
        <v>3950</v>
      </c>
      <c r="C13031" s="9">
        <v>44751</v>
      </c>
      <c r="D13031" s="9">
        <v>44994</v>
      </c>
    </row>
    <row r="13032" spans="1:4" x14ac:dyDescent="0.2">
      <c r="A13032" t="s">
        <v>3787</v>
      </c>
      <c r="B13032" t="s">
        <v>3950</v>
      </c>
      <c r="C13032" s="9">
        <v>44751</v>
      </c>
      <c r="D13032" s="9">
        <v>45028</v>
      </c>
    </row>
    <row r="13033" spans="1:4" x14ac:dyDescent="0.2">
      <c r="A13033" t="s">
        <v>3787</v>
      </c>
      <c r="B13033" t="s">
        <v>3950</v>
      </c>
      <c r="C13033" s="9">
        <v>44751</v>
      </c>
      <c r="D13033" s="9">
        <v>45060</v>
      </c>
    </row>
    <row r="13034" spans="1:4" x14ac:dyDescent="0.2">
      <c r="A13034" t="s">
        <v>3787</v>
      </c>
      <c r="B13034" t="s">
        <v>3929</v>
      </c>
      <c r="C13034" s="9">
        <v>44877</v>
      </c>
      <c r="D13034" s="9">
        <v>44877</v>
      </c>
    </row>
    <row r="13035" spans="1:4" x14ac:dyDescent="0.2">
      <c r="A13035" t="s">
        <v>3787</v>
      </c>
      <c r="B13035" t="s">
        <v>3929</v>
      </c>
      <c r="C13035" s="9">
        <v>44877</v>
      </c>
      <c r="D13035" s="9">
        <v>44921</v>
      </c>
    </row>
    <row r="13036" spans="1:4" x14ac:dyDescent="0.2">
      <c r="A13036" t="s">
        <v>3787</v>
      </c>
      <c r="B13036" t="s">
        <v>3929</v>
      </c>
      <c r="C13036" s="9">
        <v>44877</v>
      </c>
      <c r="D13036" s="9">
        <v>44938</v>
      </c>
    </row>
    <row r="13037" spans="1:4" x14ac:dyDescent="0.2">
      <c r="A13037" t="s">
        <v>3787</v>
      </c>
      <c r="B13037" t="s">
        <v>3929</v>
      </c>
      <c r="C13037" s="9">
        <v>44877</v>
      </c>
      <c r="D13037" s="9">
        <v>44984</v>
      </c>
    </row>
    <row r="13038" spans="1:4" x14ac:dyDescent="0.2">
      <c r="A13038" t="s">
        <v>3787</v>
      </c>
      <c r="B13038" t="s">
        <v>3929</v>
      </c>
      <c r="C13038" s="9">
        <v>44877</v>
      </c>
      <c r="D13038" s="9">
        <v>45010</v>
      </c>
    </row>
    <row r="13039" spans="1:4" x14ac:dyDescent="0.2">
      <c r="A13039" t="s">
        <v>3787</v>
      </c>
      <c r="B13039" t="s">
        <v>3929</v>
      </c>
      <c r="C13039" s="9">
        <v>44877</v>
      </c>
      <c r="D13039" s="9">
        <v>45042</v>
      </c>
    </row>
    <row r="13040" spans="1:4" x14ac:dyDescent="0.2">
      <c r="A13040" t="s">
        <v>3788</v>
      </c>
      <c r="B13040" t="s">
        <v>3928</v>
      </c>
      <c r="C13040" s="9">
        <v>44604</v>
      </c>
      <c r="D13040" s="9">
        <v>44604</v>
      </c>
    </row>
    <row r="13041" spans="1:4" x14ac:dyDescent="0.2">
      <c r="A13041" t="s">
        <v>3788</v>
      </c>
      <c r="B13041" t="s">
        <v>3928</v>
      </c>
      <c r="C13041" s="9">
        <v>44604</v>
      </c>
      <c r="D13041" s="9">
        <v>44734</v>
      </c>
    </row>
    <row r="13042" spans="1:4" x14ac:dyDescent="0.2">
      <c r="A13042" t="s">
        <v>3788</v>
      </c>
      <c r="B13042" t="s">
        <v>3928</v>
      </c>
      <c r="C13042" s="9">
        <v>44604</v>
      </c>
      <c r="D13042" s="9">
        <v>44825</v>
      </c>
    </row>
    <row r="13043" spans="1:4" x14ac:dyDescent="0.2">
      <c r="A13043" t="s">
        <v>3788</v>
      </c>
      <c r="B13043" t="s">
        <v>3928</v>
      </c>
      <c r="C13043" s="9">
        <v>44604</v>
      </c>
      <c r="D13043" s="9">
        <v>44889</v>
      </c>
    </row>
    <row r="13044" spans="1:4" x14ac:dyDescent="0.2">
      <c r="A13044" t="s">
        <v>3788</v>
      </c>
      <c r="B13044" t="s">
        <v>3928</v>
      </c>
      <c r="C13044" s="9">
        <v>44604</v>
      </c>
      <c r="D13044" s="9">
        <v>44911</v>
      </c>
    </row>
    <row r="13045" spans="1:4" x14ac:dyDescent="0.2">
      <c r="A13045" t="s">
        <v>3788</v>
      </c>
      <c r="B13045" t="s">
        <v>3928</v>
      </c>
      <c r="C13045" s="9">
        <v>44604</v>
      </c>
      <c r="D13045" s="9">
        <v>44950</v>
      </c>
    </row>
    <row r="13046" spans="1:4" x14ac:dyDescent="0.2">
      <c r="A13046" t="s">
        <v>3788</v>
      </c>
      <c r="B13046" t="s">
        <v>3928</v>
      </c>
      <c r="C13046" s="9">
        <v>44604</v>
      </c>
      <c r="D13046" s="9">
        <v>44980</v>
      </c>
    </row>
    <row r="13047" spans="1:4" x14ac:dyDescent="0.2">
      <c r="A13047" t="s">
        <v>3788</v>
      </c>
      <c r="B13047" t="s">
        <v>3928</v>
      </c>
      <c r="C13047" s="9">
        <v>44604</v>
      </c>
      <c r="D13047" s="9">
        <v>45008</v>
      </c>
    </row>
    <row r="13048" spans="1:4" x14ac:dyDescent="0.2">
      <c r="A13048" t="s">
        <v>3788</v>
      </c>
      <c r="B13048" t="s">
        <v>3928</v>
      </c>
      <c r="C13048" s="9">
        <v>44604</v>
      </c>
      <c r="D13048" s="9">
        <v>45030</v>
      </c>
    </row>
    <row r="13049" spans="1:4" x14ac:dyDescent="0.2">
      <c r="A13049" t="s">
        <v>3788</v>
      </c>
      <c r="B13049" t="s">
        <v>3928</v>
      </c>
      <c r="C13049" s="9">
        <v>44604</v>
      </c>
      <c r="D13049" s="9">
        <v>45061</v>
      </c>
    </row>
    <row r="13050" spans="1:4" x14ac:dyDescent="0.2">
      <c r="A13050" t="s">
        <v>3788</v>
      </c>
      <c r="B13050" t="s">
        <v>3948</v>
      </c>
      <c r="C13050" s="9">
        <v>44827</v>
      </c>
      <c r="D13050" s="9">
        <v>44827</v>
      </c>
    </row>
    <row r="13051" spans="1:4" x14ac:dyDescent="0.2">
      <c r="A13051" t="s">
        <v>3788</v>
      </c>
      <c r="B13051" t="s">
        <v>3948</v>
      </c>
      <c r="C13051" s="9">
        <v>44827</v>
      </c>
      <c r="D13051" s="9">
        <v>44869</v>
      </c>
    </row>
    <row r="13052" spans="1:4" x14ac:dyDescent="0.2">
      <c r="A13052" t="s">
        <v>3788</v>
      </c>
      <c r="B13052" t="s">
        <v>3948</v>
      </c>
      <c r="C13052" s="9">
        <v>44827</v>
      </c>
      <c r="D13052" s="9">
        <v>44899</v>
      </c>
    </row>
    <row r="13053" spans="1:4" x14ac:dyDescent="0.2">
      <c r="A13053" t="s">
        <v>3788</v>
      </c>
      <c r="B13053" t="s">
        <v>3948</v>
      </c>
      <c r="C13053" s="9">
        <v>44827</v>
      </c>
      <c r="D13053" s="9">
        <v>44931</v>
      </c>
    </row>
    <row r="13054" spans="1:4" x14ac:dyDescent="0.2">
      <c r="A13054" t="s">
        <v>3788</v>
      </c>
      <c r="B13054" t="s">
        <v>3948</v>
      </c>
      <c r="C13054" s="9">
        <v>44827</v>
      </c>
      <c r="D13054" s="9">
        <v>44964</v>
      </c>
    </row>
    <row r="13055" spans="1:4" x14ac:dyDescent="0.2">
      <c r="A13055" t="s">
        <v>3788</v>
      </c>
      <c r="B13055" t="s">
        <v>3948</v>
      </c>
      <c r="C13055" s="9">
        <v>44827</v>
      </c>
      <c r="D13055" s="9">
        <v>45008</v>
      </c>
    </row>
    <row r="13056" spans="1:4" x14ac:dyDescent="0.2">
      <c r="A13056" t="s">
        <v>3788</v>
      </c>
      <c r="B13056" t="s">
        <v>3948</v>
      </c>
      <c r="C13056" s="9">
        <v>44827</v>
      </c>
      <c r="D13056" s="9">
        <v>45018</v>
      </c>
    </row>
    <row r="13057" spans="1:4" x14ac:dyDescent="0.2">
      <c r="A13057" t="s">
        <v>3788</v>
      </c>
      <c r="B13057" t="s">
        <v>3948</v>
      </c>
      <c r="C13057" s="9">
        <v>44827</v>
      </c>
      <c r="D13057" s="9">
        <v>45075</v>
      </c>
    </row>
    <row r="13058" spans="1:4" x14ac:dyDescent="0.2">
      <c r="A13058" t="s">
        <v>3788</v>
      </c>
      <c r="B13058" t="s">
        <v>3948</v>
      </c>
      <c r="C13058" s="9">
        <v>44827</v>
      </c>
      <c r="D13058" s="9">
        <v>45079</v>
      </c>
    </row>
    <row r="13059" spans="1:4" x14ac:dyDescent="0.2">
      <c r="A13059" t="s">
        <v>3789</v>
      </c>
      <c r="B13059" t="s">
        <v>3924</v>
      </c>
      <c r="C13059" s="9">
        <v>44810</v>
      </c>
      <c r="D13059" s="9">
        <v>44810</v>
      </c>
    </row>
    <row r="13060" spans="1:4" x14ac:dyDescent="0.2">
      <c r="A13060" t="s">
        <v>3789</v>
      </c>
      <c r="B13060" t="s">
        <v>3924</v>
      </c>
      <c r="C13060" s="9">
        <v>44810</v>
      </c>
      <c r="D13060" s="9">
        <v>44843</v>
      </c>
    </row>
    <row r="13061" spans="1:4" x14ac:dyDescent="0.2">
      <c r="A13061" t="s">
        <v>3789</v>
      </c>
      <c r="B13061" t="s">
        <v>3924</v>
      </c>
      <c r="C13061" s="9">
        <v>44810</v>
      </c>
      <c r="D13061" s="9">
        <v>44901</v>
      </c>
    </row>
    <row r="13062" spans="1:4" x14ac:dyDescent="0.2">
      <c r="A13062" t="s">
        <v>3789</v>
      </c>
      <c r="B13062" t="s">
        <v>3924</v>
      </c>
      <c r="C13062" s="9">
        <v>44810</v>
      </c>
      <c r="D13062" s="9">
        <v>44940</v>
      </c>
    </row>
    <row r="13063" spans="1:4" x14ac:dyDescent="0.2">
      <c r="A13063" t="s">
        <v>3789</v>
      </c>
      <c r="B13063" t="s">
        <v>3924</v>
      </c>
      <c r="C13063" s="9">
        <v>44810</v>
      </c>
      <c r="D13063" s="9">
        <v>44968</v>
      </c>
    </row>
    <row r="13064" spans="1:4" x14ac:dyDescent="0.2">
      <c r="A13064" t="s">
        <v>3789</v>
      </c>
      <c r="B13064" t="s">
        <v>3924</v>
      </c>
      <c r="C13064" s="9">
        <v>44810</v>
      </c>
      <c r="D13064" s="9">
        <v>45001</v>
      </c>
    </row>
    <row r="13065" spans="1:4" x14ac:dyDescent="0.2">
      <c r="A13065" t="s">
        <v>3789</v>
      </c>
      <c r="B13065" t="s">
        <v>3924</v>
      </c>
      <c r="C13065" s="9">
        <v>44810</v>
      </c>
      <c r="D13065" s="9">
        <v>45036</v>
      </c>
    </row>
    <row r="13066" spans="1:4" x14ac:dyDescent="0.2">
      <c r="A13066" t="s">
        <v>3789</v>
      </c>
      <c r="B13066" t="s">
        <v>3924</v>
      </c>
      <c r="C13066" s="9">
        <v>44810</v>
      </c>
      <c r="D13066" s="9">
        <v>45063</v>
      </c>
    </row>
    <row r="13067" spans="1:4" x14ac:dyDescent="0.2">
      <c r="A13067" t="s">
        <v>3789</v>
      </c>
      <c r="B13067" t="s">
        <v>3953</v>
      </c>
      <c r="C13067" s="9">
        <v>44941</v>
      </c>
      <c r="D13067" s="9">
        <v>44941</v>
      </c>
    </row>
    <row r="13068" spans="1:4" x14ac:dyDescent="0.2">
      <c r="A13068" t="s">
        <v>3789</v>
      </c>
      <c r="B13068" t="s">
        <v>3953</v>
      </c>
      <c r="C13068" s="9">
        <v>44941</v>
      </c>
      <c r="D13068" s="9">
        <v>44985</v>
      </c>
    </row>
    <row r="13069" spans="1:4" x14ac:dyDescent="0.2">
      <c r="A13069" t="s">
        <v>3789</v>
      </c>
      <c r="B13069" t="s">
        <v>3953</v>
      </c>
      <c r="C13069" s="9">
        <v>44941</v>
      </c>
      <c r="D13069" s="9">
        <v>45007</v>
      </c>
    </row>
    <row r="13070" spans="1:4" x14ac:dyDescent="0.2">
      <c r="A13070" t="s">
        <v>3789</v>
      </c>
      <c r="B13070" t="s">
        <v>3953</v>
      </c>
      <c r="C13070" s="9">
        <v>44941</v>
      </c>
      <c r="D13070" s="9">
        <v>45041</v>
      </c>
    </row>
    <row r="13071" spans="1:4" x14ac:dyDescent="0.2">
      <c r="A13071" t="s">
        <v>3789</v>
      </c>
      <c r="B13071" t="s">
        <v>3953</v>
      </c>
      <c r="C13071" s="9">
        <v>44941</v>
      </c>
      <c r="D13071" s="9">
        <v>45063</v>
      </c>
    </row>
    <row r="13072" spans="1:4" x14ac:dyDescent="0.2">
      <c r="A13072" t="s">
        <v>3790</v>
      </c>
      <c r="B13072" t="s">
        <v>3952</v>
      </c>
      <c r="C13072" s="9">
        <v>44714</v>
      </c>
      <c r="D13072" s="9">
        <v>44714</v>
      </c>
    </row>
    <row r="13073" spans="1:4" x14ac:dyDescent="0.2">
      <c r="A13073" t="s">
        <v>3790</v>
      </c>
      <c r="B13073" t="s">
        <v>3952</v>
      </c>
      <c r="C13073" s="9">
        <v>44714</v>
      </c>
      <c r="D13073" s="9">
        <v>44747</v>
      </c>
    </row>
    <row r="13074" spans="1:4" x14ac:dyDescent="0.2">
      <c r="A13074" t="s">
        <v>3790</v>
      </c>
      <c r="B13074" t="s">
        <v>3952</v>
      </c>
      <c r="C13074" s="9">
        <v>44714</v>
      </c>
      <c r="D13074" s="9">
        <v>44790</v>
      </c>
    </row>
    <row r="13075" spans="1:4" x14ac:dyDescent="0.2">
      <c r="A13075" t="s">
        <v>3790</v>
      </c>
      <c r="B13075" t="s">
        <v>3952</v>
      </c>
      <c r="C13075" s="9">
        <v>44714</v>
      </c>
      <c r="D13075" s="9">
        <v>44839</v>
      </c>
    </row>
    <row r="13076" spans="1:4" x14ac:dyDescent="0.2">
      <c r="A13076" t="s">
        <v>3790</v>
      </c>
      <c r="B13076" t="s">
        <v>3952</v>
      </c>
      <c r="C13076" s="9">
        <v>44714</v>
      </c>
      <c r="D13076" s="9">
        <v>44876</v>
      </c>
    </row>
    <row r="13077" spans="1:4" x14ac:dyDescent="0.2">
      <c r="A13077" t="s">
        <v>3790</v>
      </c>
      <c r="B13077" t="s">
        <v>3952</v>
      </c>
      <c r="C13077" s="9">
        <v>44714</v>
      </c>
      <c r="D13077" s="9">
        <v>44902</v>
      </c>
    </row>
    <row r="13078" spans="1:4" x14ac:dyDescent="0.2">
      <c r="A13078" t="s">
        <v>3790</v>
      </c>
      <c r="B13078" t="s">
        <v>3952</v>
      </c>
      <c r="C13078" s="9">
        <v>44714</v>
      </c>
      <c r="D13078" s="9">
        <v>44941</v>
      </c>
    </row>
    <row r="13079" spans="1:4" x14ac:dyDescent="0.2">
      <c r="A13079" t="s">
        <v>3790</v>
      </c>
      <c r="B13079" t="s">
        <v>3952</v>
      </c>
      <c r="C13079" s="9">
        <v>44714</v>
      </c>
      <c r="D13079" s="9">
        <v>44965</v>
      </c>
    </row>
    <row r="13080" spans="1:4" x14ac:dyDescent="0.2">
      <c r="A13080" t="s">
        <v>3790</v>
      </c>
      <c r="B13080" t="s">
        <v>3952</v>
      </c>
      <c r="C13080" s="9">
        <v>44714</v>
      </c>
      <c r="D13080" s="9">
        <v>45000</v>
      </c>
    </row>
    <row r="13081" spans="1:4" x14ac:dyDescent="0.2">
      <c r="A13081" t="s">
        <v>3790</v>
      </c>
      <c r="B13081" t="s">
        <v>3952</v>
      </c>
      <c r="C13081" s="9">
        <v>44714</v>
      </c>
      <c r="D13081" s="9">
        <v>45019</v>
      </c>
    </row>
    <row r="13082" spans="1:4" x14ac:dyDescent="0.2">
      <c r="A13082" t="s">
        <v>3790</v>
      </c>
      <c r="B13082" t="s">
        <v>3952</v>
      </c>
      <c r="C13082" s="9">
        <v>44714</v>
      </c>
      <c r="D13082" s="9">
        <v>45051</v>
      </c>
    </row>
    <row r="13083" spans="1:4" x14ac:dyDescent="0.2">
      <c r="A13083" t="s">
        <v>3790</v>
      </c>
      <c r="B13083" t="s">
        <v>3927</v>
      </c>
      <c r="C13083" s="9">
        <v>44838</v>
      </c>
      <c r="D13083" s="9">
        <v>44838</v>
      </c>
    </row>
    <row r="13084" spans="1:4" x14ac:dyDescent="0.2">
      <c r="A13084" t="s">
        <v>3790</v>
      </c>
      <c r="B13084" t="s">
        <v>3927</v>
      </c>
      <c r="C13084" s="9">
        <v>44838</v>
      </c>
      <c r="D13084" s="9">
        <v>44874</v>
      </c>
    </row>
    <row r="13085" spans="1:4" x14ac:dyDescent="0.2">
      <c r="A13085" t="s">
        <v>3790</v>
      </c>
      <c r="B13085" t="s">
        <v>3927</v>
      </c>
      <c r="C13085" s="9">
        <v>44838</v>
      </c>
      <c r="D13085" s="9">
        <v>44912</v>
      </c>
    </row>
    <row r="13086" spans="1:4" x14ac:dyDescent="0.2">
      <c r="A13086" t="s">
        <v>3790</v>
      </c>
      <c r="B13086" t="s">
        <v>3927</v>
      </c>
      <c r="C13086" s="9">
        <v>44838</v>
      </c>
      <c r="D13086" s="9">
        <v>44941</v>
      </c>
    </row>
    <row r="13087" spans="1:4" x14ac:dyDescent="0.2">
      <c r="A13087" t="s">
        <v>3790</v>
      </c>
      <c r="B13087" t="s">
        <v>3927</v>
      </c>
      <c r="C13087" s="9">
        <v>44838</v>
      </c>
      <c r="D13087" s="9">
        <v>44969</v>
      </c>
    </row>
    <row r="13088" spans="1:4" x14ac:dyDescent="0.2">
      <c r="A13088" t="s">
        <v>3790</v>
      </c>
      <c r="B13088" t="s">
        <v>3927</v>
      </c>
      <c r="C13088" s="9">
        <v>44838</v>
      </c>
      <c r="D13088" s="9">
        <v>44992</v>
      </c>
    </row>
    <row r="13089" spans="1:4" x14ac:dyDescent="0.2">
      <c r="A13089" t="s">
        <v>3790</v>
      </c>
      <c r="B13089" t="s">
        <v>3927</v>
      </c>
      <c r="C13089" s="9">
        <v>44838</v>
      </c>
      <c r="D13089" s="9">
        <v>45022</v>
      </c>
    </row>
    <row r="13090" spans="1:4" x14ac:dyDescent="0.2">
      <c r="A13090" t="s">
        <v>3790</v>
      </c>
      <c r="B13090" t="s">
        <v>3927</v>
      </c>
      <c r="C13090" s="9">
        <v>44838</v>
      </c>
      <c r="D13090" s="9">
        <v>45050</v>
      </c>
    </row>
    <row r="13091" spans="1:4" x14ac:dyDescent="0.2">
      <c r="A13091" t="s">
        <v>3791</v>
      </c>
      <c r="B13091" t="s">
        <v>3950</v>
      </c>
      <c r="C13091" s="9">
        <v>44576</v>
      </c>
      <c r="D13091" s="9">
        <v>44576</v>
      </c>
    </row>
    <row r="13092" spans="1:4" x14ac:dyDescent="0.2">
      <c r="A13092" t="s">
        <v>3791</v>
      </c>
      <c r="B13092" t="s">
        <v>3950</v>
      </c>
      <c r="C13092" s="9">
        <v>44576</v>
      </c>
      <c r="D13092" s="9">
        <v>44609</v>
      </c>
    </row>
    <row r="13093" spans="1:4" x14ac:dyDescent="0.2">
      <c r="A13093" t="s">
        <v>3791</v>
      </c>
      <c r="B13093" t="s">
        <v>3950</v>
      </c>
      <c r="C13093" s="9">
        <v>44576</v>
      </c>
      <c r="D13093" s="9">
        <v>44672</v>
      </c>
    </row>
    <row r="13094" spans="1:4" x14ac:dyDescent="0.2">
      <c r="A13094" t="s">
        <v>3791</v>
      </c>
      <c r="B13094" t="s">
        <v>3950</v>
      </c>
      <c r="C13094" s="9">
        <v>44576</v>
      </c>
      <c r="D13094" s="9">
        <v>44706</v>
      </c>
    </row>
    <row r="13095" spans="1:4" x14ac:dyDescent="0.2">
      <c r="A13095" t="s">
        <v>3791</v>
      </c>
      <c r="B13095" t="s">
        <v>3950</v>
      </c>
      <c r="C13095" s="9">
        <v>44576</v>
      </c>
      <c r="D13095" s="9">
        <v>44771</v>
      </c>
    </row>
    <row r="13096" spans="1:4" x14ac:dyDescent="0.2">
      <c r="A13096" t="s">
        <v>3791</v>
      </c>
      <c r="B13096" t="s">
        <v>3950</v>
      </c>
      <c r="C13096" s="9">
        <v>44576</v>
      </c>
      <c r="D13096" s="9">
        <v>44794</v>
      </c>
    </row>
    <row r="13097" spans="1:4" x14ac:dyDescent="0.2">
      <c r="A13097" t="s">
        <v>3791</v>
      </c>
      <c r="B13097" t="s">
        <v>3950</v>
      </c>
      <c r="C13097" s="9">
        <v>44576</v>
      </c>
      <c r="D13097" s="9">
        <v>44853</v>
      </c>
    </row>
    <row r="13098" spans="1:4" x14ac:dyDescent="0.2">
      <c r="A13098" t="s">
        <v>3791</v>
      </c>
      <c r="B13098" t="s">
        <v>3950</v>
      </c>
      <c r="C13098" s="9">
        <v>44576</v>
      </c>
      <c r="D13098" s="9">
        <v>44889</v>
      </c>
    </row>
    <row r="13099" spans="1:4" x14ac:dyDescent="0.2">
      <c r="A13099" t="s">
        <v>3791</v>
      </c>
      <c r="B13099" t="s">
        <v>3950</v>
      </c>
      <c r="C13099" s="9">
        <v>44576</v>
      </c>
      <c r="D13099" s="9">
        <v>44911</v>
      </c>
    </row>
    <row r="13100" spans="1:4" x14ac:dyDescent="0.2">
      <c r="A13100" t="s">
        <v>3791</v>
      </c>
      <c r="B13100" t="s">
        <v>3950</v>
      </c>
      <c r="C13100" s="9">
        <v>44576</v>
      </c>
      <c r="D13100" s="9">
        <v>45007</v>
      </c>
    </row>
    <row r="13101" spans="1:4" x14ac:dyDescent="0.2">
      <c r="A13101" t="s">
        <v>3791</v>
      </c>
      <c r="B13101" t="s">
        <v>3950</v>
      </c>
      <c r="C13101" s="9">
        <v>44576</v>
      </c>
      <c r="D13101" s="9">
        <v>45037</v>
      </c>
    </row>
    <row r="13102" spans="1:4" x14ac:dyDescent="0.2">
      <c r="A13102" t="s">
        <v>3791</v>
      </c>
      <c r="B13102" t="s">
        <v>3950</v>
      </c>
      <c r="C13102" s="9">
        <v>44576</v>
      </c>
      <c r="D13102" s="9">
        <v>45069</v>
      </c>
    </row>
    <row r="13103" spans="1:4" x14ac:dyDescent="0.2">
      <c r="A13103" t="s">
        <v>3791</v>
      </c>
      <c r="B13103" t="s">
        <v>3925</v>
      </c>
      <c r="C13103" s="9">
        <v>44998</v>
      </c>
      <c r="D13103" s="9">
        <v>44998</v>
      </c>
    </row>
    <row r="13104" spans="1:4" x14ac:dyDescent="0.2">
      <c r="A13104" t="s">
        <v>3791</v>
      </c>
      <c r="B13104" t="s">
        <v>3925</v>
      </c>
      <c r="C13104" s="9">
        <v>44998</v>
      </c>
      <c r="D13104" s="9">
        <v>45044</v>
      </c>
    </row>
    <row r="13105" spans="1:4" x14ac:dyDescent="0.2">
      <c r="A13105" t="s">
        <v>3791</v>
      </c>
      <c r="B13105" t="s">
        <v>3925</v>
      </c>
      <c r="C13105" s="9">
        <v>44998</v>
      </c>
      <c r="D13105" s="9">
        <v>45060</v>
      </c>
    </row>
    <row r="13106" spans="1:4" x14ac:dyDescent="0.2">
      <c r="A13106" t="s">
        <v>3792</v>
      </c>
      <c r="B13106" t="s">
        <v>3953</v>
      </c>
      <c r="C13106" s="9">
        <v>44965</v>
      </c>
      <c r="D13106" s="9">
        <v>44965</v>
      </c>
    </row>
    <row r="13107" spans="1:4" x14ac:dyDescent="0.2">
      <c r="A13107" t="s">
        <v>3792</v>
      </c>
      <c r="B13107" t="s">
        <v>3953</v>
      </c>
      <c r="C13107" s="9">
        <v>44965</v>
      </c>
      <c r="D13107" s="9">
        <v>45007</v>
      </c>
    </row>
    <row r="13108" spans="1:4" x14ac:dyDescent="0.2">
      <c r="A13108" t="s">
        <v>3792</v>
      </c>
      <c r="B13108" t="s">
        <v>3953</v>
      </c>
      <c r="C13108" s="9">
        <v>44965</v>
      </c>
      <c r="D13108" s="9">
        <v>45029</v>
      </c>
    </row>
    <row r="13109" spans="1:4" x14ac:dyDescent="0.2">
      <c r="A13109" t="s">
        <v>3792</v>
      </c>
      <c r="B13109" t="s">
        <v>3953</v>
      </c>
      <c r="C13109" s="9">
        <v>44965</v>
      </c>
      <c r="D13109" s="9">
        <v>45055</v>
      </c>
    </row>
    <row r="13110" spans="1:4" x14ac:dyDescent="0.2">
      <c r="A13110" t="s">
        <v>3792</v>
      </c>
      <c r="B13110" t="s">
        <v>3929</v>
      </c>
      <c r="C13110" s="9">
        <v>45005</v>
      </c>
      <c r="D13110" s="9">
        <v>45005</v>
      </c>
    </row>
    <row r="13111" spans="1:4" x14ac:dyDescent="0.2">
      <c r="A13111" t="s">
        <v>3792</v>
      </c>
      <c r="B13111" t="s">
        <v>3929</v>
      </c>
      <c r="C13111" s="9">
        <v>45005</v>
      </c>
      <c r="D13111" s="9">
        <v>45044</v>
      </c>
    </row>
    <row r="13112" spans="1:4" x14ac:dyDescent="0.2">
      <c r="A13112" t="s">
        <v>3792</v>
      </c>
      <c r="B13112" t="s">
        <v>3929</v>
      </c>
      <c r="C13112" s="9">
        <v>45005</v>
      </c>
      <c r="D13112" s="9">
        <v>45066</v>
      </c>
    </row>
    <row r="13113" spans="1:4" x14ac:dyDescent="0.2">
      <c r="A13113" t="s">
        <v>3792</v>
      </c>
      <c r="B13113" t="s">
        <v>3929</v>
      </c>
      <c r="C13113" s="9">
        <v>45005</v>
      </c>
      <c r="D13113" s="9">
        <v>45078</v>
      </c>
    </row>
    <row r="13114" spans="1:4" x14ac:dyDescent="0.2">
      <c r="A13114" t="s">
        <v>3793</v>
      </c>
      <c r="B13114" t="s">
        <v>3929</v>
      </c>
      <c r="C13114" s="9">
        <v>44719</v>
      </c>
      <c r="D13114" s="9">
        <v>44719</v>
      </c>
    </row>
    <row r="13115" spans="1:4" x14ac:dyDescent="0.2">
      <c r="A13115" t="s">
        <v>3793</v>
      </c>
      <c r="B13115" t="s">
        <v>3929</v>
      </c>
      <c r="C13115" s="9">
        <v>44719</v>
      </c>
      <c r="D13115" s="9">
        <v>44750</v>
      </c>
    </row>
    <row r="13116" spans="1:4" x14ac:dyDescent="0.2">
      <c r="A13116" t="s">
        <v>3793</v>
      </c>
      <c r="B13116" t="s">
        <v>3929</v>
      </c>
      <c r="C13116" s="9">
        <v>44719</v>
      </c>
      <c r="D13116" s="9">
        <v>44785</v>
      </c>
    </row>
    <row r="13117" spans="1:4" x14ac:dyDescent="0.2">
      <c r="A13117" t="s">
        <v>3793</v>
      </c>
      <c r="B13117" t="s">
        <v>3929</v>
      </c>
      <c r="C13117" s="9">
        <v>44719</v>
      </c>
      <c r="D13117" s="9">
        <v>44825</v>
      </c>
    </row>
    <row r="13118" spans="1:4" x14ac:dyDescent="0.2">
      <c r="A13118" t="s">
        <v>3793</v>
      </c>
      <c r="B13118" t="s">
        <v>3929</v>
      </c>
      <c r="C13118" s="9">
        <v>44719</v>
      </c>
      <c r="D13118" s="9">
        <v>44853</v>
      </c>
    </row>
    <row r="13119" spans="1:4" x14ac:dyDescent="0.2">
      <c r="A13119" t="s">
        <v>3793</v>
      </c>
      <c r="B13119" t="s">
        <v>3929</v>
      </c>
      <c r="C13119" s="9">
        <v>44719</v>
      </c>
      <c r="D13119" s="9">
        <v>44938</v>
      </c>
    </row>
    <row r="13120" spans="1:4" x14ac:dyDescent="0.2">
      <c r="A13120" t="s">
        <v>3793</v>
      </c>
      <c r="B13120" t="s">
        <v>3929</v>
      </c>
      <c r="C13120" s="9">
        <v>44719</v>
      </c>
      <c r="D13120" s="9">
        <v>44979</v>
      </c>
    </row>
    <row r="13121" spans="1:4" x14ac:dyDescent="0.2">
      <c r="A13121" t="s">
        <v>3793</v>
      </c>
      <c r="B13121" t="s">
        <v>3929</v>
      </c>
      <c r="C13121" s="9">
        <v>44719</v>
      </c>
      <c r="D13121" s="9">
        <v>44999</v>
      </c>
    </row>
    <row r="13122" spans="1:4" x14ac:dyDescent="0.2">
      <c r="A13122" t="s">
        <v>3793</v>
      </c>
      <c r="B13122" t="s">
        <v>3929</v>
      </c>
      <c r="C13122" s="9">
        <v>44719</v>
      </c>
      <c r="D13122" s="9">
        <v>45028</v>
      </c>
    </row>
    <row r="13123" spans="1:4" x14ac:dyDescent="0.2">
      <c r="A13123" t="s">
        <v>3793</v>
      </c>
      <c r="B13123" t="s">
        <v>3929</v>
      </c>
      <c r="C13123" s="9">
        <v>44719</v>
      </c>
      <c r="D13123" s="9">
        <v>45064</v>
      </c>
    </row>
    <row r="13124" spans="1:4" x14ac:dyDescent="0.2">
      <c r="A13124" t="s">
        <v>3793</v>
      </c>
      <c r="B13124" t="s">
        <v>3928</v>
      </c>
      <c r="C13124" s="9">
        <v>44929</v>
      </c>
      <c r="D13124" s="9">
        <v>44929</v>
      </c>
    </row>
    <row r="13125" spans="1:4" x14ac:dyDescent="0.2">
      <c r="A13125" t="s">
        <v>3793</v>
      </c>
      <c r="B13125" t="s">
        <v>3928</v>
      </c>
      <c r="C13125" s="9">
        <v>44929</v>
      </c>
      <c r="D13125" s="9">
        <v>44973</v>
      </c>
    </row>
    <row r="13126" spans="1:4" x14ac:dyDescent="0.2">
      <c r="A13126" t="s">
        <v>3793</v>
      </c>
      <c r="B13126" t="s">
        <v>3928</v>
      </c>
      <c r="C13126" s="9">
        <v>44929</v>
      </c>
      <c r="D13126" s="9">
        <v>45002</v>
      </c>
    </row>
    <row r="13127" spans="1:4" x14ac:dyDescent="0.2">
      <c r="A13127" t="s">
        <v>3793</v>
      </c>
      <c r="B13127" t="s">
        <v>3928</v>
      </c>
      <c r="C13127" s="9">
        <v>44929</v>
      </c>
      <c r="D13127" s="9">
        <v>45020</v>
      </c>
    </row>
    <row r="13128" spans="1:4" x14ac:dyDescent="0.2">
      <c r="A13128" t="s">
        <v>3793</v>
      </c>
      <c r="B13128" t="s">
        <v>3928</v>
      </c>
      <c r="C13128" s="9">
        <v>44929</v>
      </c>
      <c r="D13128" s="9">
        <v>45063</v>
      </c>
    </row>
    <row r="13129" spans="1:4" x14ac:dyDescent="0.2">
      <c r="A13129" t="s">
        <v>3794</v>
      </c>
      <c r="B13129" t="s">
        <v>3921</v>
      </c>
      <c r="C13129" s="9">
        <v>44897</v>
      </c>
      <c r="D13129" s="9">
        <v>44897</v>
      </c>
    </row>
    <row r="13130" spans="1:4" x14ac:dyDescent="0.2">
      <c r="A13130" t="s">
        <v>3794</v>
      </c>
      <c r="B13130" t="s">
        <v>3921</v>
      </c>
      <c r="C13130" s="9">
        <v>44897</v>
      </c>
      <c r="D13130" s="9">
        <v>44932</v>
      </c>
    </row>
    <row r="13131" spans="1:4" x14ac:dyDescent="0.2">
      <c r="A13131" t="s">
        <v>3794</v>
      </c>
      <c r="B13131" t="s">
        <v>3921</v>
      </c>
      <c r="C13131" s="9">
        <v>44897</v>
      </c>
      <c r="D13131" s="9">
        <v>44974</v>
      </c>
    </row>
    <row r="13132" spans="1:4" x14ac:dyDescent="0.2">
      <c r="A13132" t="s">
        <v>3794</v>
      </c>
      <c r="B13132" t="s">
        <v>3921</v>
      </c>
      <c r="C13132" s="9">
        <v>44897</v>
      </c>
      <c r="D13132" s="9">
        <v>44988</v>
      </c>
    </row>
    <row r="13133" spans="1:4" x14ac:dyDescent="0.2">
      <c r="A13133" t="s">
        <v>3794</v>
      </c>
      <c r="B13133" t="s">
        <v>3921</v>
      </c>
      <c r="C13133" s="9">
        <v>44897</v>
      </c>
      <c r="D13133" s="9">
        <v>45022</v>
      </c>
    </row>
    <row r="13134" spans="1:4" x14ac:dyDescent="0.2">
      <c r="A13134" t="s">
        <v>3794</v>
      </c>
      <c r="B13134" t="s">
        <v>3921</v>
      </c>
      <c r="C13134" s="9">
        <v>44897</v>
      </c>
      <c r="D13134" s="9">
        <v>45059</v>
      </c>
    </row>
    <row r="13135" spans="1:4" x14ac:dyDescent="0.2">
      <c r="A13135" t="s">
        <v>3794</v>
      </c>
      <c r="B13135" t="s">
        <v>3953</v>
      </c>
      <c r="C13135" s="9">
        <v>45036</v>
      </c>
      <c r="D13135" s="9">
        <v>45036</v>
      </c>
    </row>
    <row r="13136" spans="1:4" x14ac:dyDescent="0.2">
      <c r="A13136" t="s">
        <v>3794</v>
      </c>
      <c r="B13136" t="s">
        <v>3953</v>
      </c>
      <c r="C13136" s="9">
        <v>45036</v>
      </c>
      <c r="D13136" s="9">
        <v>45067</v>
      </c>
    </row>
    <row r="13137" spans="1:4" x14ac:dyDescent="0.2">
      <c r="A13137" t="s">
        <v>3794</v>
      </c>
      <c r="B13137" t="s">
        <v>3953</v>
      </c>
      <c r="C13137" s="9">
        <v>45036</v>
      </c>
      <c r="D13137" s="9">
        <v>45081</v>
      </c>
    </row>
    <row r="13138" spans="1:4" x14ac:dyDescent="0.2">
      <c r="A13138" t="s">
        <v>3795</v>
      </c>
      <c r="B13138" t="s">
        <v>3921</v>
      </c>
      <c r="C13138" s="9">
        <v>44581</v>
      </c>
      <c r="D13138" s="9">
        <v>44581</v>
      </c>
    </row>
    <row r="13139" spans="1:4" x14ac:dyDescent="0.2">
      <c r="A13139" t="s">
        <v>3795</v>
      </c>
      <c r="B13139" t="s">
        <v>3921</v>
      </c>
      <c r="C13139" s="9">
        <v>44581</v>
      </c>
      <c r="D13139" s="9">
        <v>44641</v>
      </c>
    </row>
    <row r="13140" spans="1:4" x14ac:dyDescent="0.2">
      <c r="A13140" t="s">
        <v>3795</v>
      </c>
      <c r="B13140" t="s">
        <v>3921</v>
      </c>
      <c r="C13140" s="9">
        <v>44581</v>
      </c>
      <c r="D13140" s="9">
        <v>44702</v>
      </c>
    </row>
    <row r="13141" spans="1:4" x14ac:dyDescent="0.2">
      <c r="A13141" t="s">
        <v>3795</v>
      </c>
      <c r="B13141" t="s">
        <v>3921</v>
      </c>
      <c r="C13141" s="9">
        <v>44581</v>
      </c>
      <c r="D13141" s="9">
        <v>44713</v>
      </c>
    </row>
    <row r="13142" spans="1:4" x14ac:dyDescent="0.2">
      <c r="A13142" t="s">
        <v>3795</v>
      </c>
      <c r="B13142" t="s">
        <v>3921</v>
      </c>
      <c r="C13142" s="9">
        <v>44581</v>
      </c>
      <c r="D13142" s="9">
        <v>44766</v>
      </c>
    </row>
    <row r="13143" spans="1:4" x14ac:dyDescent="0.2">
      <c r="A13143" t="s">
        <v>3795</v>
      </c>
      <c r="B13143" t="s">
        <v>3921</v>
      </c>
      <c r="C13143" s="9">
        <v>44581</v>
      </c>
      <c r="D13143" s="9">
        <v>44775</v>
      </c>
    </row>
    <row r="13144" spans="1:4" x14ac:dyDescent="0.2">
      <c r="A13144" t="s">
        <v>3795</v>
      </c>
      <c r="B13144" t="s">
        <v>3921</v>
      </c>
      <c r="C13144" s="9">
        <v>44581</v>
      </c>
      <c r="D13144" s="9">
        <v>44825</v>
      </c>
    </row>
    <row r="13145" spans="1:4" x14ac:dyDescent="0.2">
      <c r="A13145" t="s">
        <v>3795</v>
      </c>
      <c r="B13145" t="s">
        <v>3921</v>
      </c>
      <c r="C13145" s="9">
        <v>44581</v>
      </c>
      <c r="D13145" s="9">
        <v>44839</v>
      </c>
    </row>
    <row r="13146" spans="1:4" x14ac:dyDescent="0.2">
      <c r="A13146" t="s">
        <v>3795</v>
      </c>
      <c r="B13146" t="s">
        <v>3921</v>
      </c>
      <c r="C13146" s="9">
        <v>44581</v>
      </c>
      <c r="D13146" s="9">
        <v>44895</v>
      </c>
    </row>
    <row r="13147" spans="1:4" x14ac:dyDescent="0.2">
      <c r="A13147" t="s">
        <v>3795</v>
      </c>
      <c r="B13147" t="s">
        <v>3921</v>
      </c>
      <c r="C13147" s="9">
        <v>44581</v>
      </c>
      <c r="D13147" s="9">
        <v>44899</v>
      </c>
    </row>
    <row r="13148" spans="1:4" x14ac:dyDescent="0.2">
      <c r="A13148" t="s">
        <v>3795</v>
      </c>
      <c r="B13148" t="s">
        <v>3921</v>
      </c>
      <c r="C13148" s="9">
        <v>44581</v>
      </c>
      <c r="D13148" s="9">
        <v>44927</v>
      </c>
    </row>
    <row r="13149" spans="1:4" x14ac:dyDescent="0.2">
      <c r="A13149" t="s">
        <v>3795</v>
      </c>
      <c r="B13149" t="s">
        <v>3921</v>
      </c>
      <c r="C13149" s="9">
        <v>44581</v>
      </c>
      <c r="D13149" s="9">
        <v>44961</v>
      </c>
    </row>
    <row r="13150" spans="1:4" x14ac:dyDescent="0.2">
      <c r="A13150" t="s">
        <v>3795</v>
      </c>
      <c r="B13150" t="s">
        <v>3921</v>
      </c>
      <c r="C13150" s="9">
        <v>44581</v>
      </c>
      <c r="D13150" s="9">
        <v>44992</v>
      </c>
    </row>
    <row r="13151" spans="1:4" x14ac:dyDescent="0.2">
      <c r="A13151" t="s">
        <v>3795</v>
      </c>
      <c r="B13151" t="s">
        <v>3921</v>
      </c>
      <c r="C13151" s="9">
        <v>44581</v>
      </c>
      <c r="D13151" s="9">
        <v>45040</v>
      </c>
    </row>
    <row r="13152" spans="1:4" x14ac:dyDescent="0.2">
      <c r="A13152" t="s">
        <v>3795</v>
      </c>
      <c r="B13152" t="s">
        <v>3921</v>
      </c>
      <c r="C13152" s="9">
        <v>44581</v>
      </c>
      <c r="D13152" s="9">
        <v>45051</v>
      </c>
    </row>
    <row r="13153" spans="1:4" x14ac:dyDescent="0.2">
      <c r="A13153" t="s">
        <v>3796</v>
      </c>
      <c r="B13153" t="s">
        <v>3924</v>
      </c>
      <c r="C13153" s="9">
        <v>44699</v>
      </c>
      <c r="D13153" s="9">
        <v>44699</v>
      </c>
    </row>
    <row r="13154" spans="1:4" x14ac:dyDescent="0.2">
      <c r="A13154" t="s">
        <v>3796</v>
      </c>
      <c r="B13154" t="s">
        <v>3924</v>
      </c>
      <c r="C13154" s="9">
        <v>44699</v>
      </c>
      <c r="D13154" s="9">
        <v>44730</v>
      </c>
    </row>
    <row r="13155" spans="1:4" x14ac:dyDescent="0.2">
      <c r="A13155" t="s">
        <v>3796</v>
      </c>
      <c r="B13155" t="s">
        <v>3924</v>
      </c>
      <c r="C13155" s="9">
        <v>44699</v>
      </c>
      <c r="D13155" s="9">
        <v>44764</v>
      </c>
    </row>
    <row r="13156" spans="1:4" x14ac:dyDescent="0.2">
      <c r="A13156" t="s">
        <v>3796</v>
      </c>
      <c r="B13156" t="s">
        <v>3924</v>
      </c>
      <c r="C13156" s="9">
        <v>44699</v>
      </c>
      <c r="D13156" s="9">
        <v>44827</v>
      </c>
    </row>
    <row r="13157" spans="1:4" x14ac:dyDescent="0.2">
      <c r="A13157" t="s">
        <v>3796</v>
      </c>
      <c r="B13157" t="s">
        <v>3924</v>
      </c>
      <c r="C13157" s="9">
        <v>44699</v>
      </c>
      <c r="D13157" s="9">
        <v>44860</v>
      </c>
    </row>
    <row r="13158" spans="1:4" x14ac:dyDescent="0.2">
      <c r="A13158" t="s">
        <v>3796</v>
      </c>
      <c r="B13158" t="s">
        <v>3924</v>
      </c>
      <c r="C13158" s="9">
        <v>44699</v>
      </c>
      <c r="D13158" s="9">
        <v>44923</v>
      </c>
    </row>
    <row r="13159" spans="1:4" x14ac:dyDescent="0.2">
      <c r="A13159" t="s">
        <v>3796</v>
      </c>
      <c r="B13159" t="s">
        <v>3924</v>
      </c>
      <c r="C13159" s="9">
        <v>44699</v>
      </c>
      <c r="D13159" s="9">
        <v>44927</v>
      </c>
    </row>
    <row r="13160" spans="1:4" x14ac:dyDescent="0.2">
      <c r="A13160" t="s">
        <v>3796</v>
      </c>
      <c r="B13160" t="s">
        <v>3924</v>
      </c>
      <c r="C13160" s="9">
        <v>44699</v>
      </c>
      <c r="D13160" s="9">
        <v>45007</v>
      </c>
    </row>
    <row r="13161" spans="1:4" x14ac:dyDescent="0.2">
      <c r="A13161" t="s">
        <v>3796</v>
      </c>
      <c r="B13161" t="s">
        <v>3924</v>
      </c>
      <c r="C13161" s="9">
        <v>44699</v>
      </c>
      <c r="D13161" s="9">
        <v>45042</v>
      </c>
    </row>
    <row r="13162" spans="1:4" x14ac:dyDescent="0.2">
      <c r="A13162" t="s">
        <v>3796</v>
      </c>
      <c r="B13162" t="s">
        <v>3924</v>
      </c>
      <c r="C13162" s="9">
        <v>44699</v>
      </c>
      <c r="D13162" s="9">
        <v>45073</v>
      </c>
    </row>
    <row r="13163" spans="1:4" x14ac:dyDescent="0.2">
      <c r="A13163" t="s">
        <v>3796</v>
      </c>
      <c r="B13163" t="s">
        <v>3924</v>
      </c>
      <c r="C13163" s="9">
        <v>44699</v>
      </c>
      <c r="D13163" s="9">
        <v>45079</v>
      </c>
    </row>
    <row r="13164" spans="1:4" x14ac:dyDescent="0.2">
      <c r="A13164" t="s">
        <v>3796</v>
      </c>
      <c r="B13164" t="s">
        <v>3953</v>
      </c>
      <c r="C13164" s="9">
        <v>45025</v>
      </c>
      <c r="D13164" s="9">
        <v>45025</v>
      </c>
    </row>
    <row r="13165" spans="1:4" x14ac:dyDescent="0.2">
      <c r="A13165" t="s">
        <v>3796</v>
      </c>
      <c r="B13165" t="s">
        <v>3953</v>
      </c>
      <c r="C13165" s="9">
        <v>45025</v>
      </c>
      <c r="D13165" s="9">
        <v>45068</v>
      </c>
    </row>
    <row r="13166" spans="1:4" x14ac:dyDescent="0.2">
      <c r="A13166" t="s">
        <v>3797</v>
      </c>
      <c r="B13166" t="s">
        <v>3948</v>
      </c>
      <c r="C13166" s="9">
        <v>44570</v>
      </c>
      <c r="D13166" s="9">
        <v>44570</v>
      </c>
    </row>
    <row r="13167" spans="1:4" x14ac:dyDescent="0.2">
      <c r="A13167" t="s">
        <v>3797</v>
      </c>
      <c r="B13167" t="s">
        <v>3948</v>
      </c>
      <c r="C13167" s="9">
        <v>44570</v>
      </c>
      <c r="D13167" s="9">
        <v>44607</v>
      </c>
    </row>
    <row r="13168" spans="1:4" x14ac:dyDescent="0.2">
      <c r="A13168" t="s">
        <v>3797</v>
      </c>
      <c r="B13168" t="s">
        <v>3948</v>
      </c>
      <c r="C13168" s="9">
        <v>44570</v>
      </c>
      <c r="D13168" s="9">
        <v>44637</v>
      </c>
    </row>
    <row r="13169" spans="1:4" x14ac:dyDescent="0.2">
      <c r="A13169" t="s">
        <v>3797</v>
      </c>
      <c r="B13169" t="s">
        <v>3948</v>
      </c>
      <c r="C13169" s="9">
        <v>44570</v>
      </c>
      <c r="D13169" s="9">
        <v>44664</v>
      </c>
    </row>
    <row r="13170" spans="1:4" x14ac:dyDescent="0.2">
      <c r="A13170" t="s">
        <v>3797</v>
      </c>
      <c r="B13170" t="s">
        <v>3948</v>
      </c>
      <c r="C13170" s="9">
        <v>44570</v>
      </c>
      <c r="D13170" s="9">
        <v>44752</v>
      </c>
    </row>
    <row r="13171" spans="1:4" x14ac:dyDescent="0.2">
      <c r="A13171" t="s">
        <v>3797</v>
      </c>
      <c r="B13171" t="s">
        <v>3948</v>
      </c>
      <c r="C13171" s="9">
        <v>44570</v>
      </c>
      <c r="D13171" s="9">
        <v>44782</v>
      </c>
    </row>
    <row r="13172" spans="1:4" x14ac:dyDescent="0.2">
      <c r="A13172" t="s">
        <v>3797</v>
      </c>
      <c r="B13172" t="s">
        <v>3948</v>
      </c>
      <c r="C13172" s="9">
        <v>44570</v>
      </c>
      <c r="D13172" s="9">
        <v>44820</v>
      </c>
    </row>
    <row r="13173" spans="1:4" x14ac:dyDescent="0.2">
      <c r="A13173" t="s">
        <v>3797</v>
      </c>
      <c r="B13173" t="s">
        <v>3948</v>
      </c>
      <c r="C13173" s="9">
        <v>44570</v>
      </c>
      <c r="D13173" s="9">
        <v>44848</v>
      </c>
    </row>
    <row r="13174" spans="1:4" x14ac:dyDescent="0.2">
      <c r="A13174" t="s">
        <v>3797</v>
      </c>
      <c r="B13174" t="s">
        <v>3948</v>
      </c>
      <c r="C13174" s="9">
        <v>44570</v>
      </c>
      <c r="D13174" s="9">
        <v>44882</v>
      </c>
    </row>
    <row r="13175" spans="1:4" x14ac:dyDescent="0.2">
      <c r="A13175" t="s">
        <v>3797</v>
      </c>
      <c r="B13175" t="s">
        <v>3948</v>
      </c>
      <c r="C13175" s="9">
        <v>44570</v>
      </c>
      <c r="D13175" s="9">
        <v>44919</v>
      </c>
    </row>
    <row r="13176" spans="1:4" x14ac:dyDescent="0.2">
      <c r="A13176" t="s">
        <v>3797</v>
      </c>
      <c r="B13176" t="s">
        <v>3948</v>
      </c>
      <c r="C13176" s="9">
        <v>44570</v>
      </c>
      <c r="D13176" s="9">
        <v>44973</v>
      </c>
    </row>
    <row r="13177" spans="1:4" x14ac:dyDescent="0.2">
      <c r="A13177" t="s">
        <v>3797</v>
      </c>
      <c r="B13177" t="s">
        <v>3948</v>
      </c>
      <c r="C13177" s="9">
        <v>44570</v>
      </c>
      <c r="D13177" s="9">
        <v>45025</v>
      </c>
    </row>
    <row r="13178" spans="1:4" x14ac:dyDescent="0.2">
      <c r="A13178" t="s">
        <v>3797</v>
      </c>
      <c r="B13178" t="s">
        <v>3948</v>
      </c>
      <c r="C13178" s="9">
        <v>44570</v>
      </c>
      <c r="D13178" s="9">
        <v>45061</v>
      </c>
    </row>
    <row r="13179" spans="1:4" x14ac:dyDescent="0.2">
      <c r="A13179" t="s">
        <v>3797</v>
      </c>
      <c r="B13179" t="s">
        <v>3952</v>
      </c>
      <c r="C13179" s="9">
        <v>44632</v>
      </c>
      <c r="D13179" s="9">
        <v>44632</v>
      </c>
    </row>
    <row r="13180" spans="1:4" x14ac:dyDescent="0.2">
      <c r="A13180" t="s">
        <v>3797</v>
      </c>
      <c r="B13180" t="s">
        <v>3952</v>
      </c>
      <c r="C13180" s="9">
        <v>44632</v>
      </c>
      <c r="D13180" s="9">
        <v>44673</v>
      </c>
    </row>
    <row r="13181" spans="1:4" x14ac:dyDescent="0.2">
      <c r="A13181" t="s">
        <v>3797</v>
      </c>
      <c r="B13181" t="s">
        <v>3952</v>
      </c>
      <c r="C13181" s="9">
        <v>44632</v>
      </c>
      <c r="D13181" s="9">
        <v>44739</v>
      </c>
    </row>
    <row r="13182" spans="1:4" x14ac:dyDescent="0.2">
      <c r="A13182" t="s">
        <v>3797</v>
      </c>
      <c r="B13182" t="s">
        <v>3952</v>
      </c>
      <c r="C13182" s="9">
        <v>44632</v>
      </c>
      <c r="D13182" s="9">
        <v>44756</v>
      </c>
    </row>
    <row r="13183" spans="1:4" x14ac:dyDescent="0.2">
      <c r="A13183" t="s">
        <v>3797</v>
      </c>
      <c r="B13183" t="s">
        <v>3952</v>
      </c>
      <c r="C13183" s="9">
        <v>44632</v>
      </c>
      <c r="D13183" s="9">
        <v>44828</v>
      </c>
    </row>
    <row r="13184" spans="1:4" x14ac:dyDescent="0.2">
      <c r="A13184" t="s">
        <v>3797</v>
      </c>
      <c r="B13184" t="s">
        <v>3952</v>
      </c>
      <c r="C13184" s="9">
        <v>44632</v>
      </c>
      <c r="D13184" s="9">
        <v>44848</v>
      </c>
    </row>
    <row r="13185" spans="1:4" x14ac:dyDescent="0.2">
      <c r="A13185" t="s">
        <v>3797</v>
      </c>
      <c r="B13185" t="s">
        <v>3952</v>
      </c>
      <c r="C13185" s="9">
        <v>44632</v>
      </c>
      <c r="D13185" s="9">
        <v>44953</v>
      </c>
    </row>
    <row r="13186" spans="1:4" x14ac:dyDescent="0.2">
      <c r="A13186" t="s">
        <v>3797</v>
      </c>
      <c r="B13186" t="s">
        <v>3952</v>
      </c>
      <c r="C13186" s="9">
        <v>44632</v>
      </c>
      <c r="D13186" s="9">
        <v>44983</v>
      </c>
    </row>
    <row r="13187" spans="1:4" x14ac:dyDescent="0.2">
      <c r="A13187" t="s">
        <v>3797</v>
      </c>
      <c r="B13187" t="s">
        <v>3952</v>
      </c>
      <c r="C13187" s="9">
        <v>44632</v>
      </c>
      <c r="D13187" s="9">
        <v>45008</v>
      </c>
    </row>
    <row r="13188" spans="1:4" x14ac:dyDescent="0.2">
      <c r="A13188" t="s">
        <v>3797</v>
      </c>
      <c r="B13188" t="s">
        <v>3952</v>
      </c>
      <c r="C13188" s="9">
        <v>44632</v>
      </c>
      <c r="D13188" s="9">
        <v>45034</v>
      </c>
    </row>
    <row r="13189" spans="1:4" x14ac:dyDescent="0.2">
      <c r="A13189" t="s">
        <v>3797</v>
      </c>
      <c r="B13189" t="s">
        <v>3952</v>
      </c>
      <c r="C13189" s="9">
        <v>44632</v>
      </c>
      <c r="D13189" s="9">
        <v>45059</v>
      </c>
    </row>
    <row r="13190" spans="1:4" x14ac:dyDescent="0.2">
      <c r="A13190" t="s">
        <v>3798</v>
      </c>
      <c r="B13190" t="s">
        <v>3948</v>
      </c>
      <c r="C13190" s="9">
        <v>44597</v>
      </c>
      <c r="D13190" s="9">
        <v>44597</v>
      </c>
    </row>
    <row r="13191" spans="1:4" x14ac:dyDescent="0.2">
      <c r="A13191" t="s">
        <v>3798</v>
      </c>
      <c r="B13191" t="s">
        <v>3948</v>
      </c>
      <c r="C13191" s="9">
        <v>44597</v>
      </c>
      <c r="D13191" s="9">
        <v>44639</v>
      </c>
    </row>
    <row r="13192" spans="1:4" x14ac:dyDescent="0.2">
      <c r="A13192" t="s">
        <v>3798</v>
      </c>
      <c r="B13192" t="s">
        <v>3948</v>
      </c>
      <c r="C13192" s="9">
        <v>44597</v>
      </c>
      <c r="D13192" s="9">
        <v>44701</v>
      </c>
    </row>
    <row r="13193" spans="1:4" x14ac:dyDescent="0.2">
      <c r="A13193" t="s">
        <v>3798</v>
      </c>
      <c r="B13193" t="s">
        <v>3948</v>
      </c>
      <c r="C13193" s="9">
        <v>44597</v>
      </c>
      <c r="D13193" s="9">
        <v>44723</v>
      </c>
    </row>
    <row r="13194" spans="1:4" x14ac:dyDescent="0.2">
      <c r="A13194" t="s">
        <v>3798</v>
      </c>
      <c r="B13194" t="s">
        <v>3948</v>
      </c>
      <c r="C13194" s="9">
        <v>44597</v>
      </c>
      <c r="D13194" s="9">
        <v>44753</v>
      </c>
    </row>
    <row r="13195" spans="1:4" x14ac:dyDescent="0.2">
      <c r="A13195" t="s">
        <v>3798</v>
      </c>
      <c r="B13195" t="s">
        <v>3948</v>
      </c>
      <c r="C13195" s="9">
        <v>44597</v>
      </c>
      <c r="D13195" s="9">
        <v>44789</v>
      </c>
    </row>
    <row r="13196" spans="1:4" x14ac:dyDescent="0.2">
      <c r="A13196" t="s">
        <v>3798</v>
      </c>
      <c r="B13196" t="s">
        <v>3948</v>
      </c>
      <c r="C13196" s="9">
        <v>44597</v>
      </c>
      <c r="D13196" s="9">
        <v>44852</v>
      </c>
    </row>
    <row r="13197" spans="1:4" x14ac:dyDescent="0.2">
      <c r="A13197" t="s">
        <v>3798</v>
      </c>
      <c r="B13197" t="s">
        <v>3948</v>
      </c>
      <c r="C13197" s="9">
        <v>44597</v>
      </c>
      <c r="D13197" s="9">
        <v>44880</v>
      </c>
    </row>
    <row r="13198" spans="1:4" x14ac:dyDescent="0.2">
      <c r="A13198" t="s">
        <v>3798</v>
      </c>
      <c r="B13198" t="s">
        <v>3948</v>
      </c>
      <c r="C13198" s="9">
        <v>44597</v>
      </c>
      <c r="D13198" s="9">
        <v>44935</v>
      </c>
    </row>
    <row r="13199" spans="1:4" x14ac:dyDescent="0.2">
      <c r="A13199" t="s">
        <v>3798</v>
      </c>
      <c r="B13199" t="s">
        <v>3948</v>
      </c>
      <c r="C13199" s="9">
        <v>44597</v>
      </c>
      <c r="D13199" s="9">
        <v>44974</v>
      </c>
    </row>
    <row r="13200" spans="1:4" x14ac:dyDescent="0.2">
      <c r="A13200" t="s">
        <v>3798</v>
      </c>
      <c r="B13200" t="s">
        <v>3948</v>
      </c>
      <c r="C13200" s="9">
        <v>44597</v>
      </c>
      <c r="D13200" s="9">
        <v>44996</v>
      </c>
    </row>
    <row r="13201" spans="1:4" x14ac:dyDescent="0.2">
      <c r="A13201" t="s">
        <v>3798</v>
      </c>
      <c r="B13201" t="s">
        <v>3948</v>
      </c>
      <c r="C13201" s="9">
        <v>44597</v>
      </c>
      <c r="D13201" s="9">
        <v>45062</v>
      </c>
    </row>
    <row r="13202" spans="1:4" x14ac:dyDescent="0.2">
      <c r="A13202" t="s">
        <v>3798</v>
      </c>
      <c r="B13202" t="s">
        <v>3929</v>
      </c>
      <c r="C13202" s="9">
        <v>44998</v>
      </c>
      <c r="D13202" s="9">
        <v>44998</v>
      </c>
    </row>
    <row r="13203" spans="1:4" x14ac:dyDescent="0.2">
      <c r="A13203" t="s">
        <v>3798</v>
      </c>
      <c r="B13203" t="s">
        <v>3929</v>
      </c>
      <c r="C13203" s="9">
        <v>44998</v>
      </c>
      <c r="D13203" s="9">
        <v>45041</v>
      </c>
    </row>
    <row r="13204" spans="1:4" x14ac:dyDescent="0.2">
      <c r="A13204" t="s">
        <v>3798</v>
      </c>
      <c r="B13204" t="s">
        <v>3929</v>
      </c>
      <c r="C13204" s="9">
        <v>44998</v>
      </c>
      <c r="D13204" s="9">
        <v>45074</v>
      </c>
    </row>
    <row r="13205" spans="1:4" x14ac:dyDescent="0.2">
      <c r="A13205" t="s">
        <v>3799</v>
      </c>
      <c r="B13205" t="s">
        <v>3922</v>
      </c>
      <c r="C13205" s="9">
        <v>44586</v>
      </c>
      <c r="D13205" s="9">
        <v>44586</v>
      </c>
    </row>
    <row r="13206" spans="1:4" x14ac:dyDescent="0.2">
      <c r="A13206" t="s">
        <v>3799</v>
      </c>
      <c r="B13206" t="s">
        <v>3922</v>
      </c>
      <c r="C13206" s="9">
        <v>44586</v>
      </c>
      <c r="D13206" s="9">
        <v>44617</v>
      </c>
    </row>
    <row r="13207" spans="1:4" x14ac:dyDescent="0.2">
      <c r="A13207" t="s">
        <v>3799</v>
      </c>
      <c r="B13207" t="s">
        <v>3922</v>
      </c>
      <c r="C13207" s="9">
        <v>44586</v>
      </c>
      <c r="D13207" s="9">
        <v>44652</v>
      </c>
    </row>
    <row r="13208" spans="1:4" x14ac:dyDescent="0.2">
      <c r="A13208" t="s">
        <v>3799</v>
      </c>
      <c r="B13208" t="s">
        <v>3922</v>
      </c>
      <c r="C13208" s="9">
        <v>44586</v>
      </c>
      <c r="D13208" s="9">
        <v>44739</v>
      </c>
    </row>
    <row r="13209" spans="1:4" x14ac:dyDescent="0.2">
      <c r="A13209" t="s">
        <v>3799</v>
      </c>
      <c r="B13209" t="s">
        <v>3922</v>
      </c>
      <c r="C13209" s="9">
        <v>44586</v>
      </c>
      <c r="D13209" s="9">
        <v>44835</v>
      </c>
    </row>
    <row r="13210" spans="1:4" x14ac:dyDescent="0.2">
      <c r="A13210" t="s">
        <v>3799</v>
      </c>
      <c r="B13210" t="s">
        <v>3922</v>
      </c>
      <c r="C13210" s="9">
        <v>44586</v>
      </c>
      <c r="D13210" s="9">
        <v>44925</v>
      </c>
    </row>
    <row r="13211" spans="1:4" x14ac:dyDescent="0.2">
      <c r="A13211" t="s">
        <v>3799</v>
      </c>
      <c r="B13211" t="s">
        <v>3922</v>
      </c>
      <c r="C13211" s="9">
        <v>44586</v>
      </c>
      <c r="D13211" s="9">
        <v>44934</v>
      </c>
    </row>
    <row r="13212" spans="1:4" x14ac:dyDescent="0.2">
      <c r="A13212" t="s">
        <v>3799</v>
      </c>
      <c r="B13212" t="s">
        <v>3922</v>
      </c>
      <c r="C13212" s="9">
        <v>44586</v>
      </c>
      <c r="D13212" s="9">
        <v>44983</v>
      </c>
    </row>
    <row r="13213" spans="1:4" x14ac:dyDescent="0.2">
      <c r="A13213" t="s">
        <v>3799</v>
      </c>
      <c r="B13213" t="s">
        <v>3922</v>
      </c>
      <c r="C13213" s="9">
        <v>44586</v>
      </c>
      <c r="D13213" s="9">
        <v>45011</v>
      </c>
    </row>
    <row r="13214" spans="1:4" x14ac:dyDescent="0.2">
      <c r="A13214" t="s">
        <v>3799</v>
      </c>
      <c r="B13214" t="s">
        <v>3922</v>
      </c>
      <c r="C13214" s="9">
        <v>44586</v>
      </c>
      <c r="D13214" s="9">
        <v>45021</v>
      </c>
    </row>
    <row r="13215" spans="1:4" x14ac:dyDescent="0.2">
      <c r="A13215" t="s">
        <v>3799</v>
      </c>
      <c r="B13215" t="s">
        <v>3922</v>
      </c>
      <c r="C13215" s="9">
        <v>44586</v>
      </c>
      <c r="D13215" s="9">
        <v>45054</v>
      </c>
    </row>
    <row r="13216" spans="1:4" x14ac:dyDescent="0.2">
      <c r="A13216" t="s">
        <v>3799</v>
      </c>
      <c r="B13216" t="s">
        <v>3926</v>
      </c>
      <c r="C13216" s="9">
        <v>44647</v>
      </c>
      <c r="D13216" s="9">
        <v>44647</v>
      </c>
    </row>
    <row r="13217" spans="1:4" x14ac:dyDescent="0.2">
      <c r="A13217" t="s">
        <v>3799</v>
      </c>
      <c r="B13217" t="s">
        <v>3926</v>
      </c>
      <c r="C13217" s="9">
        <v>44647</v>
      </c>
      <c r="D13217" s="9">
        <v>44681</v>
      </c>
    </row>
    <row r="13218" spans="1:4" x14ac:dyDescent="0.2">
      <c r="A13218" t="s">
        <v>3799</v>
      </c>
      <c r="B13218" t="s">
        <v>3926</v>
      </c>
      <c r="C13218" s="9">
        <v>44647</v>
      </c>
      <c r="D13218" s="9">
        <v>44682</v>
      </c>
    </row>
    <row r="13219" spans="1:4" x14ac:dyDescent="0.2">
      <c r="A13219" t="s">
        <v>3799</v>
      </c>
      <c r="B13219" t="s">
        <v>3926</v>
      </c>
      <c r="C13219" s="9">
        <v>44647</v>
      </c>
      <c r="D13219" s="9">
        <v>44746</v>
      </c>
    </row>
    <row r="13220" spans="1:4" x14ac:dyDescent="0.2">
      <c r="A13220" t="s">
        <v>3799</v>
      </c>
      <c r="B13220" t="s">
        <v>3926</v>
      </c>
      <c r="C13220" s="9">
        <v>44647</v>
      </c>
      <c r="D13220" s="9">
        <v>44802</v>
      </c>
    </row>
    <row r="13221" spans="1:4" x14ac:dyDescent="0.2">
      <c r="A13221" t="s">
        <v>3799</v>
      </c>
      <c r="B13221" t="s">
        <v>3926</v>
      </c>
      <c r="C13221" s="9">
        <v>44647</v>
      </c>
      <c r="D13221" s="9">
        <v>44831</v>
      </c>
    </row>
    <row r="13222" spans="1:4" x14ac:dyDescent="0.2">
      <c r="A13222" t="s">
        <v>3799</v>
      </c>
      <c r="B13222" t="s">
        <v>3926</v>
      </c>
      <c r="C13222" s="9">
        <v>44647</v>
      </c>
      <c r="D13222" s="9">
        <v>44861</v>
      </c>
    </row>
    <row r="13223" spans="1:4" x14ac:dyDescent="0.2">
      <c r="A13223" t="s">
        <v>3799</v>
      </c>
      <c r="B13223" t="s">
        <v>3926</v>
      </c>
      <c r="C13223" s="9">
        <v>44647</v>
      </c>
      <c r="D13223" s="9">
        <v>44892</v>
      </c>
    </row>
    <row r="13224" spans="1:4" x14ac:dyDescent="0.2">
      <c r="A13224" t="s">
        <v>3799</v>
      </c>
      <c r="B13224" t="s">
        <v>3926</v>
      </c>
      <c r="C13224" s="9">
        <v>44647</v>
      </c>
      <c r="D13224" s="9">
        <v>44989</v>
      </c>
    </row>
    <row r="13225" spans="1:4" x14ac:dyDescent="0.2">
      <c r="A13225" t="s">
        <v>3799</v>
      </c>
      <c r="B13225" t="s">
        <v>3926</v>
      </c>
      <c r="C13225" s="9">
        <v>44647</v>
      </c>
      <c r="D13225" s="9">
        <v>45043</v>
      </c>
    </row>
    <row r="13226" spans="1:4" x14ac:dyDescent="0.2">
      <c r="A13226" t="s">
        <v>3799</v>
      </c>
      <c r="B13226" t="s">
        <v>3926</v>
      </c>
      <c r="C13226" s="9">
        <v>44647</v>
      </c>
      <c r="D13226" s="9">
        <v>45073</v>
      </c>
    </row>
    <row r="13227" spans="1:4" x14ac:dyDescent="0.2">
      <c r="A13227" t="s">
        <v>3801</v>
      </c>
      <c r="B13227" t="s">
        <v>3948</v>
      </c>
      <c r="C13227" s="9">
        <v>44941</v>
      </c>
      <c r="D13227" s="9">
        <v>44941</v>
      </c>
    </row>
    <row r="13228" spans="1:4" x14ac:dyDescent="0.2">
      <c r="A13228" t="s">
        <v>3801</v>
      </c>
      <c r="B13228" t="s">
        <v>3948</v>
      </c>
      <c r="C13228" s="9">
        <v>44941</v>
      </c>
      <c r="D13228" s="9">
        <v>44982</v>
      </c>
    </row>
    <row r="13229" spans="1:4" x14ac:dyDescent="0.2">
      <c r="A13229" t="s">
        <v>3801</v>
      </c>
      <c r="B13229" t="s">
        <v>3948</v>
      </c>
      <c r="C13229" s="9">
        <v>44941</v>
      </c>
      <c r="D13229" s="9">
        <v>44986</v>
      </c>
    </row>
    <row r="13230" spans="1:4" x14ac:dyDescent="0.2">
      <c r="A13230" t="s">
        <v>3801</v>
      </c>
      <c r="B13230" t="s">
        <v>3948</v>
      </c>
      <c r="C13230" s="9">
        <v>44941</v>
      </c>
      <c r="D13230" s="9">
        <v>45041</v>
      </c>
    </row>
    <row r="13231" spans="1:4" x14ac:dyDescent="0.2">
      <c r="A13231" t="s">
        <v>3801</v>
      </c>
      <c r="B13231" t="s">
        <v>3948</v>
      </c>
      <c r="C13231" s="9">
        <v>44941</v>
      </c>
      <c r="D13231" s="9">
        <v>45067</v>
      </c>
    </row>
    <row r="13232" spans="1:4" x14ac:dyDescent="0.2">
      <c r="A13232" t="s">
        <v>3801</v>
      </c>
      <c r="B13232" t="s">
        <v>3927</v>
      </c>
      <c r="C13232" s="9">
        <v>45020</v>
      </c>
      <c r="D13232" s="9">
        <v>45020</v>
      </c>
    </row>
    <row r="13233" spans="1:4" x14ac:dyDescent="0.2">
      <c r="A13233" t="s">
        <v>3801</v>
      </c>
      <c r="B13233" t="s">
        <v>3927</v>
      </c>
      <c r="C13233" s="9">
        <v>45020</v>
      </c>
      <c r="D13233" s="9">
        <v>45053</v>
      </c>
    </row>
    <row r="13234" spans="1:4" x14ac:dyDescent="0.2">
      <c r="A13234" t="s">
        <v>3802</v>
      </c>
      <c r="B13234" t="s">
        <v>3928</v>
      </c>
      <c r="C13234" s="9">
        <v>44776</v>
      </c>
      <c r="D13234" s="9">
        <v>44776</v>
      </c>
    </row>
    <row r="13235" spans="1:4" x14ac:dyDescent="0.2">
      <c r="A13235" t="s">
        <v>3802</v>
      </c>
      <c r="B13235" t="s">
        <v>3928</v>
      </c>
      <c r="C13235" s="9">
        <v>44776</v>
      </c>
      <c r="D13235" s="9">
        <v>44839</v>
      </c>
    </row>
    <row r="13236" spans="1:4" x14ac:dyDescent="0.2">
      <c r="A13236" t="s">
        <v>3802</v>
      </c>
      <c r="B13236" t="s">
        <v>3928</v>
      </c>
      <c r="C13236" s="9">
        <v>44776</v>
      </c>
      <c r="D13236" s="9">
        <v>44930</v>
      </c>
    </row>
    <row r="13237" spans="1:4" x14ac:dyDescent="0.2">
      <c r="A13237" t="s">
        <v>3802</v>
      </c>
      <c r="B13237" t="s">
        <v>3928</v>
      </c>
      <c r="C13237" s="9">
        <v>44776</v>
      </c>
      <c r="D13237" s="9">
        <v>44968</v>
      </c>
    </row>
    <row r="13238" spans="1:4" x14ac:dyDescent="0.2">
      <c r="A13238" t="s">
        <v>3802</v>
      </c>
      <c r="B13238" t="s">
        <v>3928</v>
      </c>
      <c r="C13238" s="9">
        <v>44776</v>
      </c>
      <c r="D13238" s="9">
        <v>45025</v>
      </c>
    </row>
    <row r="13239" spans="1:4" x14ac:dyDescent="0.2">
      <c r="A13239" t="s">
        <v>3802</v>
      </c>
      <c r="B13239" t="s">
        <v>3928</v>
      </c>
      <c r="C13239" s="9">
        <v>44776</v>
      </c>
      <c r="D13239" s="9">
        <v>45056</v>
      </c>
    </row>
    <row r="13240" spans="1:4" x14ac:dyDescent="0.2">
      <c r="A13240" t="s">
        <v>3802</v>
      </c>
      <c r="B13240" t="s">
        <v>3950</v>
      </c>
      <c r="C13240" s="9">
        <v>45006</v>
      </c>
      <c r="D13240" s="9">
        <v>45006</v>
      </c>
    </row>
    <row r="13241" spans="1:4" x14ac:dyDescent="0.2">
      <c r="A13241" t="s">
        <v>3802</v>
      </c>
      <c r="B13241" t="s">
        <v>3950</v>
      </c>
      <c r="C13241" s="9">
        <v>45006</v>
      </c>
      <c r="D13241" s="9">
        <v>45040</v>
      </c>
    </row>
    <row r="13242" spans="1:4" x14ac:dyDescent="0.2">
      <c r="A13242" t="s">
        <v>3802</v>
      </c>
      <c r="B13242" t="s">
        <v>3950</v>
      </c>
      <c r="C13242" s="9">
        <v>45006</v>
      </c>
      <c r="D13242" s="9">
        <v>45072</v>
      </c>
    </row>
    <row r="13243" spans="1:4" x14ac:dyDescent="0.2">
      <c r="A13243" t="s">
        <v>3802</v>
      </c>
      <c r="B13243" t="s">
        <v>3950</v>
      </c>
      <c r="C13243" s="9">
        <v>45006</v>
      </c>
      <c r="D13243" s="9">
        <v>45082</v>
      </c>
    </row>
    <row r="13244" spans="1:4" x14ac:dyDescent="0.2">
      <c r="A13244" t="s">
        <v>3803</v>
      </c>
      <c r="B13244" t="s">
        <v>3921</v>
      </c>
      <c r="C13244" s="9">
        <v>44736</v>
      </c>
      <c r="D13244" s="9">
        <v>44736</v>
      </c>
    </row>
    <row r="13245" spans="1:4" x14ac:dyDescent="0.2">
      <c r="A13245" t="s">
        <v>3803</v>
      </c>
      <c r="B13245" t="s">
        <v>3921</v>
      </c>
      <c r="C13245" s="9">
        <v>44736</v>
      </c>
      <c r="D13245" s="9">
        <v>44804</v>
      </c>
    </row>
    <row r="13246" spans="1:4" x14ac:dyDescent="0.2">
      <c r="A13246" t="s">
        <v>3803</v>
      </c>
      <c r="B13246" t="s">
        <v>3921</v>
      </c>
      <c r="C13246" s="9">
        <v>44736</v>
      </c>
      <c r="D13246" s="9">
        <v>44833</v>
      </c>
    </row>
    <row r="13247" spans="1:4" x14ac:dyDescent="0.2">
      <c r="A13247" t="s">
        <v>3803</v>
      </c>
      <c r="B13247" t="s">
        <v>3921</v>
      </c>
      <c r="C13247" s="9">
        <v>44736</v>
      </c>
      <c r="D13247" s="9">
        <v>44864</v>
      </c>
    </row>
    <row r="13248" spans="1:4" x14ac:dyDescent="0.2">
      <c r="A13248" t="s">
        <v>3803</v>
      </c>
      <c r="B13248" t="s">
        <v>3921</v>
      </c>
      <c r="C13248" s="9">
        <v>44736</v>
      </c>
      <c r="D13248" s="9">
        <v>44890</v>
      </c>
    </row>
    <row r="13249" spans="1:4" x14ac:dyDescent="0.2">
      <c r="A13249" t="s">
        <v>3803</v>
      </c>
      <c r="B13249" t="s">
        <v>3921</v>
      </c>
      <c r="C13249" s="9">
        <v>44736</v>
      </c>
      <c r="D13249" s="9">
        <v>44896</v>
      </c>
    </row>
    <row r="13250" spans="1:4" x14ac:dyDescent="0.2">
      <c r="A13250" t="s">
        <v>3803</v>
      </c>
      <c r="B13250" t="s">
        <v>3921</v>
      </c>
      <c r="C13250" s="9">
        <v>44736</v>
      </c>
      <c r="D13250" s="9">
        <v>44950</v>
      </c>
    </row>
    <row r="13251" spans="1:4" x14ac:dyDescent="0.2">
      <c r="A13251" t="s">
        <v>3803</v>
      </c>
      <c r="B13251" t="s">
        <v>3921</v>
      </c>
      <c r="C13251" s="9">
        <v>44736</v>
      </c>
      <c r="D13251" s="9">
        <v>44991</v>
      </c>
    </row>
    <row r="13252" spans="1:4" x14ac:dyDescent="0.2">
      <c r="A13252" t="s">
        <v>3803</v>
      </c>
      <c r="B13252" t="s">
        <v>3921</v>
      </c>
      <c r="C13252" s="9">
        <v>44736</v>
      </c>
      <c r="D13252" s="9">
        <v>45021</v>
      </c>
    </row>
    <row r="13253" spans="1:4" x14ac:dyDescent="0.2">
      <c r="A13253" t="s">
        <v>3803</v>
      </c>
      <c r="B13253" t="s">
        <v>3921</v>
      </c>
      <c r="C13253" s="9">
        <v>44736</v>
      </c>
      <c r="D13253" s="9">
        <v>45071</v>
      </c>
    </row>
    <row r="13254" spans="1:4" x14ac:dyDescent="0.2">
      <c r="A13254" t="s">
        <v>3803</v>
      </c>
      <c r="B13254" t="s">
        <v>3921</v>
      </c>
      <c r="C13254" s="9">
        <v>44736</v>
      </c>
      <c r="D13254" s="9">
        <v>45078</v>
      </c>
    </row>
    <row r="13255" spans="1:4" x14ac:dyDescent="0.2">
      <c r="A13255" t="s">
        <v>3803</v>
      </c>
      <c r="B13255" t="s">
        <v>3953</v>
      </c>
      <c r="C13255" s="9">
        <v>44934</v>
      </c>
      <c r="D13255" s="9">
        <v>44934</v>
      </c>
    </row>
    <row r="13256" spans="1:4" x14ac:dyDescent="0.2">
      <c r="A13256" t="s">
        <v>3803</v>
      </c>
      <c r="B13256" t="s">
        <v>3953</v>
      </c>
      <c r="C13256" s="9">
        <v>44934</v>
      </c>
      <c r="D13256" s="9">
        <v>44969</v>
      </c>
    </row>
    <row r="13257" spans="1:4" x14ac:dyDescent="0.2">
      <c r="A13257" t="s">
        <v>3803</v>
      </c>
      <c r="B13257" t="s">
        <v>3953</v>
      </c>
      <c r="C13257" s="9">
        <v>44934</v>
      </c>
      <c r="D13257" s="9">
        <v>45008</v>
      </c>
    </row>
    <row r="13258" spans="1:4" x14ac:dyDescent="0.2">
      <c r="A13258" t="s">
        <v>3803</v>
      </c>
      <c r="B13258" t="s">
        <v>3953</v>
      </c>
      <c r="C13258" s="9">
        <v>44934</v>
      </c>
      <c r="D13258" s="9">
        <v>45035</v>
      </c>
    </row>
    <row r="13259" spans="1:4" x14ac:dyDescent="0.2">
      <c r="A13259" t="s">
        <v>3803</v>
      </c>
      <c r="B13259" t="s">
        <v>3953</v>
      </c>
      <c r="C13259" s="9">
        <v>44934</v>
      </c>
      <c r="D13259" s="9">
        <v>45059</v>
      </c>
    </row>
    <row r="13260" spans="1:4" x14ac:dyDescent="0.2">
      <c r="A13260" t="s">
        <v>3804</v>
      </c>
      <c r="B13260" t="s">
        <v>3952</v>
      </c>
      <c r="C13260" s="9">
        <v>44580</v>
      </c>
      <c r="D13260" s="9">
        <v>44580</v>
      </c>
    </row>
    <row r="13261" spans="1:4" x14ac:dyDescent="0.2">
      <c r="A13261" t="s">
        <v>3804</v>
      </c>
      <c r="B13261" t="s">
        <v>3952</v>
      </c>
      <c r="C13261" s="9">
        <v>44580</v>
      </c>
      <c r="D13261" s="9">
        <v>44644</v>
      </c>
    </row>
    <row r="13262" spans="1:4" x14ac:dyDescent="0.2">
      <c r="A13262" t="s">
        <v>3804</v>
      </c>
      <c r="B13262" t="s">
        <v>3952</v>
      </c>
      <c r="C13262" s="9">
        <v>44580</v>
      </c>
      <c r="D13262" s="9">
        <v>44674</v>
      </c>
    </row>
    <row r="13263" spans="1:4" x14ac:dyDescent="0.2">
      <c r="A13263" t="s">
        <v>3804</v>
      </c>
      <c r="B13263" t="s">
        <v>3952</v>
      </c>
      <c r="C13263" s="9">
        <v>44580</v>
      </c>
      <c r="D13263" s="9">
        <v>44715</v>
      </c>
    </row>
    <row r="13264" spans="1:4" x14ac:dyDescent="0.2">
      <c r="A13264" t="s">
        <v>3804</v>
      </c>
      <c r="B13264" t="s">
        <v>3952</v>
      </c>
      <c r="C13264" s="9">
        <v>44580</v>
      </c>
      <c r="D13264" s="9">
        <v>44768</v>
      </c>
    </row>
    <row r="13265" spans="1:4" x14ac:dyDescent="0.2">
      <c r="A13265" t="s">
        <v>3804</v>
      </c>
      <c r="B13265" t="s">
        <v>3952</v>
      </c>
      <c r="C13265" s="9">
        <v>44580</v>
      </c>
      <c r="D13265" s="9">
        <v>44792</v>
      </c>
    </row>
    <row r="13266" spans="1:4" x14ac:dyDescent="0.2">
      <c r="A13266" t="s">
        <v>3804</v>
      </c>
      <c r="B13266" t="s">
        <v>3952</v>
      </c>
      <c r="C13266" s="9">
        <v>44580</v>
      </c>
      <c r="D13266" s="9">
        <v>44865</v>
      </c>
    </row>
    <row r="13267" spans="1:4" x14ac:dyDescent="0.2">
      <c r="A13267" t="s">
        <v>3804</v>
      </c>
      <c r="B13267" t="s">
        <v>3952</v>
      </c>
      <c r="C13267" s="9">
        <v>44580</v>
      </c>
      <c r="D13267" s="9">
        <v>44898</v>
      </c>
    </row>
    <row r="13268" spans="1:4" x14ac:dyDescent="0.2">
      <c r="A13268" t="s">
        <v>3804</v>
      </c>
      <c r="B13268" t="s">
        <v>3952</v>
      </c>
      <c r="C13268" s="9">
        <v>44580</v>
      </c>
      <c r="D13268" s="9">
        <v>44949</v>
      </c>
    </row>
    <row r="13269" spans="1:4" x14ac:dyDescent="0.2">
      <c r="A13269" t="s">
        <v>3804</v>
      </c>
      <c r="B13269" t="s">
        <v>3952</v>
      </c>
      <c r="C13269" s="9">
        <v>44580</v>
      </c>
      <c r="D13269" s="9">
        <v>45013</v>
      </c>
    </row>
    <row r="13270" spans="1:4" x14ac:dyDescent="0.2">
      <c r="A13270" t="s">
        <v>3804</v>
      </c>
      <c r="B13270" t="s">
        <v>3951</v>
      </c>
      <c r="C13270" s="9">
        <v>44795</v>
      </c>
      <c r="D13270" s="9">
        <v>44795</v>
      </c>
    </row>
    <row r="13271" spans="1:4" x14ac:dyDescent="0.2">
      <c r="A13271" t="s">
        <v>3804</v>
      </c>
      <c r="B13271" t="s">
        <v>3951</v>
      </c>
      <c r="C13271" s="9">
        <v>44795</v>
      </c>
      <c r="D13271" s="9">
        <v>44829</v>
      </c>
    </row>
    <row r="13272" spans="1:4" x14ac:dyDescent="0.2">
      <c r="A13272" t="s">
        <v>3804</v>
      </c>
      <c r="B13272" t="s">
        <v>3951</v>
      </c>
      <c r="C13272" s="9">
        <v>44795</v>
      </c>
      <c r="D13272" s="9">
        <v>44835</v>
      </c>
    </row>
    <row r="13273" spans="1:4" x14ac:dyDescent="0.2">
      <c r="A13273" t="s">
        <v>3804</v>
      </c>
      <c r="B13273" t="s">
        <v>3951</v>
      </c>
      <c r="C13273" s="9">
        <v>44795</v>
      </c>
      <c r="D13273" s="9">
        <v>44893</v>
      </c>
    </row>
    <row r="13274" spans="1:4" x14ac:dyDescent="0.2">
      <c r="A13274" t="s">
        <v>3804</v>
      </c>
      <c r="B13274" t="s">
        <v>3951</v>
      </c>
      <c r="C13274" s="9">
        <v>44795</v>
      </c>
      <c r="D13274" s="9">
        <v>44902</v>
      </c>
    </row>
    <row r="13275" spans="1:4" x14ac:dyDescent="0.2">
      <c r="A13275" t="s">
        <v>3804</v>
      </c>
      <c r="B13275" t="s">
        <v>3951</v>
      </c>
      <c r="C13275" s="9">
        <v>44795</v>
      </c>
      <c r="D13275" s="9">
        <v>44930</v>
      </c>
    </row>
    <row r="13276" spans="1:4" x14ac:dyDescent="0.2">
      <c r="A13276" t="s">
        <v>3804</v>
      </c>
      <c r="B13276" t="s">
        <v>3951</v>
      </c>
      <c r="C13276" s="9">
        <v>44795</v>
      </c>
      <c r="D13276" s="9">
        <v>45038</v>
      </c>
    </row>
    <row r="13277" spans="1:4" x14ac:dyDescent="0.2">
      <c r="A13277" t="s">
        <v>3804</v>
      </c>
      <c r="B13277" t="s">
        <v>3951</v>
      </c>
      <c r="C13277" s="9">
        <v>44795</v>
      </c>
      <c r="D13277" s="9">
        <v>45073</v>
      </c>
    </row>
    <row r="13278" spans="1:4" x14ac:dyDescent="0.2">
      <c r="A13278" t="s">
        <v>3804</v>
      </c>
      <c r="B13278" t="s">
        <v>3951</v>
      </c>
      <c r="C13278" s="9">
        <v>44795</v>
      </c>
      <c r="D13278" s="9">
        <v>45083</v>
      </c>
    </row>
    <row r="13279" spans="1:4" x14ac:dyDescent="0.2">
      <c r="A13279" t="s">
        <v>3805</v>
      </c>
      <c r="B13279" t="s">
        <v>3920</v>
      </c>
      <c r="C13279" s="9">
        <v>44738</v>
      </c>
      <c r="D13279" s="9">
        <v>44738</v>
      </c>
    </row>
    <row r="13280" spans="1:4" x14ac:dyDescent="0.2">
      <c r="A13280" t="s">
        <v>3805</v>
      </c>
      <c r="B13280" t="s">
        <v>3920</v>
      </c>
      <c r="C13280" s="9">
        <v>44738</v>
      </c>
      <c r="D13280" s="9">
        <v>44772</v>
      </c>
    </row>
    <row r="13281" spans="1:4" x14ac:dyDescent="0.2">
      <c r="A13281" t="s">
        <v>3805</v>
      </c>
      <c r="B13281" t="s">
        <v>3920</v>
      </c>
      <c r="C13281" s="9">
        <v>44738</v>
      </c>
      <c r="D13281" s="9">
        <v>44833</v>
      </c>
    </row>
    <row r="13282" spans="1:4" x14ac:dyDescent="0.2">
      <c r="A13282" t="s">
        <v>3805</v>
      </c>
      <c r="B13282" t="s">
        <v>3920</v>
      </c>
      <c r="C13282" s="9">
        <v>44738</v>
      </c>
      <c r="D13282" s="9">
        <v>44865</v>
      </c>
    </row>
    <row r="13283" spans="1:4" x14ac:dyDescent="0.2">
      <c r="A13283" t="s">
        <v>3805</v>
      </c>
      <c r="B13283" t="s">
        <v>3920</v>
      </c>
      <c r="C13283" s="9">
        <v>44738</v>
      </c>
      <c r="D13283" s="9">
        <v>44869</v>
      </c>
    </row>
    <row r="13284" spans="1:4" x14ac:dyDescent="0.2">
      <c r="A13284" t="s">
        <v>3805</v>
      </c>
      <c r="B13284" t="s">
        <v>3920</v>
      </c>
      <c r="C13284" s="9">
        <v>44738</v>
      </c>
      <c r="D13284" s="9">
        <v>44900</v>
      </c>
    </row>
    <row r="13285" spans="1:4" x14ac:dyDescent="0.2">
      <c r="A13285" t="s">
        <v>3805</v>
      </c>
      <c r="B13285" t="s">
        <v>3920</v>
      </c>
      <c r="C13285" s="9">
        <v>44738</v>
      </c>
      <c r="D13285" s="9">
        <v>44936</v>
      </c>
    </row>
    <row r="13286" spans="1:4" x14ac:dyDescent="0.2">
      <c r="A13286" t="s">
        <v>3805</v>
      </c>
      <c r="B13286" t="s">
        <v>3920</v>
      </c>
      <c r="C13286" s="9">
        <v>44738</v>
      </c>
      <c r="D13286" s="9">
        <v>44959</v>
      </c>
    </row>
    <row r="13287" spans="1:4" x14ac:dyDescent="0.2">
      <c r="A13287" t="s">
        <v>3805</v>
      </c>
      <c r="B13287" t="s">
        <v>3920</v>
      </c>
      <c r="C13287" s="9">
        <v>44738</v>
      </c>
      <c r="D13287" s="9">
        <v>45012</v>
      </c>
    </row>
    <row r="13288" spans="1:4" x14ac:dyDescent="0.2">
      <c r="A13288" t="s">
        <v>3805</v>
      </c>
      <c r="B13288" t="s">
        <v>3920</v>
      </c>
      <c r="C13288" s="9">
        <v>44738</v>
      </c>
      <c r="D13288" s="9">
        <v>45045</v>
      </c>
    </row>
    <row r="13289" spans="1:4" x14ac:dyDescent="0.2">
      <c r="A13289" t="s">
        <v>3805</v>
      </c>
      <c r="B13289" t="s">
        <v>3920</v>
      </c>
      <c r="C13289" s="9">
        <v>44738</v>
      </c>
      <c r="D13289" s="9">
        <v>45047</v>
      </c>
    </row>
    <row r="13290" spans="1:4" x14ac:dyDescent="0.2">
      <c r="A13290" t="s">
        <v>3805</v>
      </c>
      <c r="B13290" t="s">
        <v>3953</v>
      </c>
      <c r="C13290" s="9">
        <v>44798</v>
      </c>
      <c r="D13290" s="9">
        <v>44798</v>
      </c>
    </row>
    <row r="13291" spans="1:4" x14ac:dyDescent="0.2">
      <c r="A13291" t="s">
        <v>3805</v>
      </c>
      <c r="B13291" t="s">
        <v>3953</v>
      </c>
      <c r="C13291" s="9">
        <v>44798</v>
      </c>
      <c r="D13291" s="9">
        <v>44843</v>
      </c>
    </row>
    <row r="13292" spans="1:4" x14ac:dyDescent="0.2">
      <c r="A13292" t="s">
        <v>3805</v>
      </c>
      <c r="B13292" t="s">
        <v>3953</v>
      </c>
      <c r="C13292" s="9">
        <v>44798</v>
      </c>
      <c r="D13292" s="9">
        <v>44894</v>
      </c>
    </row>
    <row r="13293" spans="1:4" x14ac:dyDescent="0.2">
      <c r="A13293" t="s">
        <v>3805</v>
      </c>
      <c r="B13293" t="s">
        <v>3953</v>
      </c>
      <c r="C13293" s="9">
        <v>44798</v>
      </c>
      <c r="D13293" s="9">
        <v>44905</v>
      </c>
    </row>
    <row r="13294" spans="1:4" x14ac:dyDescent="0.2">
      <c r="A13294" t="s">
        <v>3805</v>
      </c>
      <c r="B13294" t="s">
        <v>3953</v>
      </c>
      <c r="C13294" s="9">
        <v>44798</v>
      </c>
      <c r="D13294" s="9">
        <v>44987</v>
      </c>
    </row>
    <row r="13295" spans="1:4" x14ac:dyDescent="0.2">
      <c r="A13295" t="s">
        <v>3805</v>
      </c>
      <c r="B13295" t="s">
        <v>3953</v>
      </c>
      <c r="C13295" s="9">
        <v>44798</v>
      </c>
      <c r="D13295" s="9">
        <v>45041</v>
      </c>
    </row>
    <row r="13296" spans="1:4" x14ac:dyDescent="0.2">
      <c r="A13296" t="s">
        <v>3805</v>
      </c>
      <c r="B13296" t="s">
        <v>3953</v>
      </c>
      <c r="C13296" s="9">
        <v>44798</v>
      </c>
      <c r="D13296" s="9">
        <v>45055</v>
      </c>
    </row>
    <row r="13297" spans="1:4" x14ac:dyDescent="0.2">
      <c r="A13297" t="s">
        <v>3806</v>
      </c>
      <c r="B13297" t="s">
        <v>3921</v>
      </c>
      <c r="C13297" s="9">
        <v>44794</v>
      </c>
      <c r="D13297" s="9">
        <v>44794</v>
      </c>
    </row>
    <row r="13298" spans="1:4" x14ac:dyDescent="0.2">
      <c r="A13298" t="s">
        <v>3806</v>
      </c>
      <c r="B13298" t="s">
        <v>3921</v>
      </c>
      <c r="C13298" s="9">
        <v>44794</v>
      </c>
      <c r="D13298" s="9">
        <v>44831</v>
      </c>
    </row>
    <row r="13299" spans="1:4" x14ac:dyDescent="0.2">
      <c r="A13299" t="s">
        <v>3806</v>
      </c>
      <c r="B13299" t="s">
        <v>3921</v>
      </c>
      <c r="C13299" s="9">
        <v>44794</v>
      </c>
      <c r="D13299" s="9">
        <v>44859</v>
      </c>
    </row>
    <row r="13300" spans="1:4" x14ac:dyDescent="0.2">
      <c r="A13300" t="s">
        <v>3806</v>
      </c>
      <c r="B13300" t="s">
        <v>3921</v>
      </c>
      <c r="C13300" s="9">
        <v>44794</v>
      </c>
      <c r="D13300" s="9">
        <v>44895</v>
      </c>
    </row>
    <row r="13301" spans="1:4" x14ac:dyDescent="0.2">
      <c r="A13301" t="s">
        <v>3806</v>
      </c>
      <c r="B13301" t="s">
        <v>3921</v>
      </c>
      <c r="C13301" s="9">
        <v>44794</v>
      </c>
      <c r="D13301" s="9">
        <v>44926</v>
      </c>
    </row>
    <row r="13302" spans="1:4" x14ac:dyDescent="0.2">
      <c r="A13302" t="s">
        <v>3806</v>
      </c>
      <c r="B13302" t="s">
        <v>3921</v>
      </c>
      <c r="C13302" s="9">
        <v>44794</v>
      </c>
      <c r="D13302" s="9">
        <v>44951</v>
      </c>
    </row>
    <row r="13303" spans="1:4" x14ac:dyDescent="0.2">
      <c r="A13303" t="s">
        <v>3806</v>
      </c>
      <c r="B13303" t="s">
        <v>3921</v>
      </c>
      <c r="C13303" s="9">
        <v>44794</v>
      </c>
      <c r="D13303" s="9">
        <v>44960</v>
      </c>
    </row>
    <row r="13304" spans="1:4" x14ac:dyDescent="0.2">
      <c r="A13304" t="s">
        <v>3806</v>
      </c>
      <c r="B13304" t="s">
        <v>3921</v>
      </c>
      <c r="C13304" s="9">
        <v>44794</v>
      </c>
      <c r="D13304" s="9">
        <v>45009</v>
      </c>
    </row>
    <row r="13305" spans="1:4" x14ac:dyDescent="0.2">
      <c r="A13305" t="s">
        <v>3806</v>
      </c>
      <c r="B13305" t="s">
        <v>3921</v>
      </c>
      <c r="C13305" s="9">
        <v>44794</v>
      </c>
      <c r="D13305" s="9">
        <v>45071</v>
      </c>
    </row>
    <row r="13306" spans="1:4" x14ac:dyDescent="0.2">
      <c r="A13306" t="s">
        <v>3806</v>
      </c>
      <c r="B13306" t="s">
        <v>3921</v>
      </c>
      <c r="C13306" s="9">
        <v>44794</v>
      </c>
      <c r="D13306" s="9">
        <v>45082</v>
      </c>
    </row>
    <row r="13307" spans="1:4" x14ac:dyDescent="0.2">
      <c r="A13307" t="s">
        <v>3807</v>
      </c>
      <c r="B13307" t="s">
        <v>3925</v>
      </c>
      <c r="C13307" s="9">
        <v>44768</v>
      </c>
      <c r="D13307" s="9">
        <v>44768</v>
      </c>
    </row>
    <row r="13308" spans="1:4" x14ac:dyDescent="0.2">
      <c r="A13308" t="s">
        <v>3807</v>
      </c>
      <c r="B13308" t="s">
        <v>3925</v>
      </c>
      <c r="C13308" s="9">
        <v>44768</v>
      </c>
      <c r="D13308" s="9">
        <v>44799</v>
      </c>
    </row>
    <row r="13309" spans="1:4" x14ac:dyDescent="0.2">
      <c r="A13309" t="s">
        <v>3807</v>
      </c>
      <c r="B13309" t="s">
        <v>3925</v>
      </c>
      <c r="C13309" s="9">
        <v>44768</v>
      </c>
      <c r="D13309" s="9">
        <v>44808</v>
      </c>
    </row>
    <row r="13310" spans="1:4" x14ac:dyDescent="0.2">
      <c r="A13310" t="s">
        <v>3807</v>
      </c>
      <c r="B13310" t="s">
        <v>3925</v>
      </c>
      <c r="C13310" s="9">
        <v>44768</v>
      </c>
      <c r="D13310" s="9">
        <v>44861</v>
      </c>
    </row>
    <row r="13311" spans="1:4" x14ac:dyDescent="0.2">
      <c r="A13311" t="s">
        <v>3807</v>
      </c>
      <c r="B13311" t="s">
        <v>3925</v>
      </c>
      <c r="C13311" s="9">
        <v>44768</v>
      </c>
      <c r="D13311" s="9">
        <v>44873</v>
      </c>
    </row>
    <row r="13312" spans="1:4" x14ac:dyDescent="0.2">
      <c r="A13312" t="s">
        <v>3807</v>
      </c>
      <c r="B13312" t="s">
        <v>3925</v>
      </c>
      <c r="C13312" s="9">
        <v>44768</v>
      </c>
      <c r="D13312" s="9">
        <v>44901</v>
      </c>
    </row>
    <row r="13313" spans="1:4" x14ac:dyDescent="0.2">
      <c r="A13313" t="s">
        <v>3807</v>
      </c>
      <c r="B13313" t="s">
        <v>3925</v>
      </c>
      <c r="C13313" s="9">
        <v>44768</v>
      </c>
      <c r="D13313" s="9">
        <v>44936</v>
      </c>
    </row>
    <row r="13314" spans="1:4" x14ac:dyDescent="0.2">
      <c r="A13314" t="s">
        <v>3807</v>
      </c>
      <c r="B13314" t="s">
        <v>3925</v>
      </c>
      <c r="C13314" s="9">
        <v>44768</v>
      </c>
      <c r="D13314" s="9">
        <v>44983</v>
      </c>
    </row>
    <row r="13315" spans="1:4" x14ac:dyDescent="0.2">
      <c r="A13315" t="s">
        <v>3807</v>
      </c>
      <c r="B13315" t="s">
        <v>3925</v>
      </c>
      <c r="C13315" s="9">
        <v>44768</v>
      </c>
      <c r="D13315" s="9">
        <v>45011</v>
      </c>
    </row>
    <row r="13316" spans="1:4" x14ac:dyDescent="0.2">
      <c r="A13316" t="s">
        <v>3807</v>
      </c>
      <c r="B13316" t="s">
        <v>3925</v>
      </c>
      <c r="C13316" s="9">
        <v>44768</v>
      </c>
      <c r="D13316" s="9">
        <v>45045</v>
      </c>
    </row>
    <row r="13317" spans="1:4" x14ac:dyDescent="0.2">
      <c r="A13317" t="s">
        <v>3807</v>
      </c>
      <c r="B13317" t="s">
        <v>3925</v>
      </c>
      <c r="C13317" s="9">
        <v>44768</v>
      </c>
      <c r="D13317" s="9">
        <v>45050</v>
      </c>
    </row>
    <row r="13318" spans="1:4" x14ac:dyDescent="0.2">
      <c r="A13318" t="s">
        <v>3807</v>
      </c>
      <c r="B13318" t="s">
        <v>3951</v>
      </c>
      <c r="C13318" s="9">
        <v>44778</v>
      </c>
      <c r="D13318" s="9">
        <v>44778</v>
      </c>
    </row>
    <row r="13319" spans="1:4" x14ac:dyDescent="0.2">
      <c r="A13319" t="s">
        <v>3807</v>
      </c>
      <c r="B13319" t="s">
        <v>3951</v>
      </c>
      <c r="C13319" s="9">
        <v>44778</v>
      </c>
      <c r="D13319" s="9">
        <v>44815</v>
      </c>
    </row>
    <row r="13320" spans="1:4" x14ac:dyDescent="0.2">
      <c r="A13320" t="s">
        <v>3807</v>
      </c>
      <c r="B13320" t="s">
        <v>3951</v>
      </c>
      <c r="C13320" s="9">
        <v>44778</v>
      </c>
      <c r="D13320" s="9">
        <v>44845</v>
      </c>
    </row>
    <row r="13321" spans="1:4" x14ac:dyDescent="0.2">
      <c r="A13321" t="s">
        <v>3807</v>
      </c>
      <c r="B13321" t="s">
        <v>3951</v>
      </c>
      <c r="C13321" s="9">
        <v>44778</v>
      </c>
      <c r="D13321" s="9">
        <v>44911</v>
      </c>
    </row>
    <row r="13322" spans="1:4" x14ac:dyDescent="0.2">
      <c r="A13322" t="s">
        <v>3807</v>
      </c>
      <c r="B13322" t="s">
        <v>3951</v>
      </c>
      <c r="C13322" s="9">
        <v>44778</v>
      </c>
      <c r="D13322" s="9">
        <v>44936</v>
      </c>
    </row>
    <row r="13323" spans="1:4" x14ac:dyDescent="0.2">
      <c r="A13323" t="s">
        <v>3807</v>
      </c>
      <c r="B13323" t="s">
        <v>3951</v>
      </c>
      <c r="C13323" s="9">
        <v>44778</v>
      </c>
      <c r="D13323" s="9">
        <v>44995</v>
      </c>
    </row>
    <row r="13324" spans="1:4" x14ac:dyDescent="0.2">
      <c r="A13324" t="s">
        <v>3807</v>
      </c>
      <c r="B13324" t="s">
        <v>3951</v>
      </c>
      <c r="C13324" s="9">
        <v>44778</v>
      </c>
      <c r="D13324" s="9">
        <v>45057</v>
      </c>
    </row>
    <row r="13325" spans="1:4" x14ac:dyDescent="0.2">
      <c r="A13325" t="s">
        <v>3808</v>
      </c>
      <c r="B13325" t="s">
        <v>3922</v>
      </c>
      <c r="C13325" s="9">
        <v>44921</v>
      </c>
      <c r="D13325" s="9">
        <v>44921</v>
      </c>
    </row>
    <row r="13326" spans="1:4" x14ac:dyDescent="0.2">
      <c r="A13326" t="s">
        <v>3808</v>
      </c>
      <c r="B13326" t="s">
        <v>3922</v>
      </c>
      <c r="C13326" s="9">
        <v>44921</v>
      </c>
      <c r="D13326" s="9">
        <v>44957</v>
      </c>
    </row>
    <row r="13327" spans="1:4" x14ac:dyDescent="0.2">
      <c r="A13327" t="s">
        <v>3808</v>
      </c>
      <c r="B13327" t="s">
        <v>3922</v>
      </c>
      <c r="C13327" s="9">
        <v>44921</v>
      </c>
      <c r="D13327" s="9">
        <v>44961</v>
      </c>
    </row>
    <row r="13328" spans="1:4" x14ac:dyDescent="0.2">
      <c r="A13328" t="s">
        <v>3808</v>
      </c>
      <c r="B13328" t="s">
        <v>3922</v>
      </c>
      <c r="C13328" s="9">
        <v>44921</v>
      </c>
      <c r="D13328" s="9">
        <v>45012</v>
      </c>
    </row>
    <row r="13329" spans="1:4" x14ac:dyDescent="0.2">
      <c r="A13329" t="s">
        <v>3808</v>
      </c>
      <c r="B13329" t="s">
        <v>3922</v>
      </c>
      <c r="C13329" s="9">
        <v>44921</v>
      </c>
      <c r="D13329" s="9">
        <v>45019</v>
      </c>
    </row>
    <row r="13330" spans="1:4" x14ac:dyDescent="0.2">
      <c r="A13330" t="s">
        <v>3808</v>
      </c>
      <c r="B13330" t="s">
        <v>3922</v>
      </c>
      <c r="C13330" s="9">
        <v>44921</v>
      </c>
      <c r="D13330" s="9">
        <v>45050</v>
      </c>
    </row>
    <row r="13331" spans="1:4" x14ac:dyDescent="0.2">
      <c r="A13331" t="s">
        <v>3808</v>
      </c>
      <c r="B13331" t="s">
        <v>3922</v>
      </c>
      <c r="C13331" s="9">
        <v>44921</v>
      </c>
      <c r="D13331" s="9">
        <v>45078</v>
      </c>
    </row>
    <row r="13332" spans="1:4" x14ac:dyDescent="0.2">
      <c r="A13332" t="s">
        <v>3808</v>
      </c>
      <c r="B13332" t="s">
        <v>3947</v>
      </c>
      <c r="C13332" s="9">
        <v>44951</v>
      </c>
      <c r="D13332" s="9">
        <v>44951</v>
      </c>
    </row>
    <row r="13333" spans="1:4" x14ac:dyDescent="0.2">
      <c r="A13333" t="s">
        <v>3808</v>
      </c>
      <c r="B13333" t="s">
        <v>3947</v>
      </c>
      <c r="C13333" s="9">
        <v>44951</v>
      </c>
      <c r="D13333" s="9">
        <v>44982</v>
      </c>
    </row>
    <row r="13334" spans="1:4" x14ac:dyDescent="0.2">
      <c r="A13334" t="s">
        <v>3808</v>
      </c>
      <c r="B13334" t="s">
        <v>3947</v>
      </c>
      <c r="C13334" s="9">
        <v>44951</v>
      </c>
      <c r="D13334" s="9">
        <v>45012</v>
      </c>
    </row>
    <row r="13335" spans="1:4" x14ac:dyDescent="0.2">
      <c r="A13335" t="s">
        <v>3808</v>
      </c>
      <c r="B13335" t="s">
        <v>3947</v>
      </c>
      <c r="C13335" s="9">
        <v>44951</v>
      </c>
      <c r="D13335" s="9">
        <v>45022</v>
      </c>
    </row>
    <row r="13336" spans="1:4" x14ac:dyDescent="0.2">
      <c r="A13336" t="s">
        <v>3808</v>
      </c>
      <c r="B13336" t="s">
        <v>3947</v>
      </c>
      <c r="C13336" s="9">
        <v>44951</v>
      </c>
      <c r="D13336" s="9">
        <v>45049</v>
      </c>
    </row>
    <row r="13337" spans="1:4" x14ac:dyDescent="0.2">
      <c r="A13337" t="s">
        <v>3808</v>
      </c>
      <c r="B13337" t="s">
        <v>3947</v>
      </c>
      <c r="C13337" s="9">
        <v>44951</v>
      </c>
      <c r="D13337" s="9">
        <v>45080</v>
      </c>
    </row>
    <row r="13338" spans="1:4" x14ac:dyDescent="0.2">
      <c r="A13338" t="s">
        <v>3809</v>
      </c>
      <c r="B13338" t="s">
        <v>3927</v>
      </c>
      <c r="C13338" s="9">
        <v>44971</v>
      </c>
      <c r="D13338" s="9">
        <v>44971</v>
      </c>
    </row>
    <row r="13339" spans="1:4" x14ac:dyDescent="0.2">
      <c r="A13339" t="s">
        <v>3809</v>
      </c>
      <c r="B13339" t="s">
        <v>3927</v>
      </c>
      <c r="C13339" s="9">
        <v>44971</v>
      </c>
      <c r="D13339" s="9">
        <v>45010</v>
      </c>
    </row>
    <row r="13340" spans="1:4" x14ac:dyDescent="0.2">
      <c r="A13340" t="s">
        <v>3809</v>
      </c>
      <c r="B13340" t="s">
        <v>3927</v>
      </c>
      <c r="C13340" s="9">
        <v>44971</v>
      </c>
      <c r="D13340" s="9">
        <v>45033</v>
      </c>
    </row>
    <row r="13341" spans="1:4" x14ac:dyDescent="0.2">
      <c r="A13341" t="s">
        <v>3809</v>
      </c>
      <c r="B13341" t="s">
        <v>3927</v>
      </c>
      <c r="C13341" s="9">
        <v>44971</v>
      </c>
      <c r="D13341" s="9">
        <v>45069</v>
      </c>
    </row>
    <row r="13342" spans="1:4" x14ac:dyDescent="0.2">
      <c r="A13342" t="s">
        <v>3809</v>
      </c>
      <c r="B13342" t="s">
        <v>3923</v>
      </c>
      <c r="C13342" s="9">
        <v>44977</v>
      </c>
      <c r="D13342" s="9">
        <v>44977</v>
      </c>
    </row>
    <row r="13343" spans="1:4" x14ac:dyDescent="0.2">
      <c r="A13343" t="s">
        <v>3809</v>
      </c>
      <c r="B13343" t="s">
        <v>3923</v>
      </c>
      <c r="C13343" s="9">
        <v>44977</v>
      </c>
      <c r="D13343" s="9">
        <v>45009</v>
      </c>
    </row>
    <row r="13344" spans="1:4" x14ac:dyDescent="0.2">
      <c r="A13344" t="s">
        <v>3809</v>
      </c>
      <c r="B13344" t="s">
        <v>3923</v>
      </c>
      <c r="C13344" s="9">
        <v>44977</v>
      </c>
      <c r="D13344" s="9">
        <v>45017</v>
      </c>
    </row>
    <row r="13345" spans="1:4" x14ac:dyDescent="0.2">
      <c r="A13345" t="s">
        <v>3809</v>
      </c>
      <c r="B13345" t="s">
        <v>3923</v>
      </c>
      <c r="C13345" s="9">
        <v>44977</v>
      </c>
      <c r="D13345" s="9">
        <v>45067</v>
      </c>
    </row>
    <row r="13346" spans="1:4" x14ac:dyDescent="0.2">
      <c r="A13346" t="s">
        <v>3809</v>
      </c>
      <c r="B13346" t="s">
        <v>3923</v>
      </c>
      <c r="C13346" s="9">
        <v>44977</v>
      </c>
      <c r="D13346" s="9">
        <v>45078</v>
      </c>
    </row>
    <row r="13347" spans="1:4" x14ac:dyDescent="0.2">
      <c r="A13347" t="s">
        <v>3810</v>
      </c>
      <c r="B13347" t="s">
        <v>3927</v>
      </c>
      <c r="C13347" s="9">
        <v>44921</v>
      </c>
      <c r="D13347" s="9">
        <v>44921</v>
      </c>
    </row>
    <row r="13348" spans="1:4" x14ac:dyDescent="0.2">
      <c r="A13348" t="s">
        <v>3810</v>
      </c>
      <c r="B13348" t="s">
        <v>3927</v>
      </c>
      <c r="C13348" s="9">
        <v>44921</v>
      </c>
      <c r="D13348" s="9">
        <v>44958</v>
      </c>
    </row>
    <row r="13349" spans="1:4" x14ac:dyDescent="0.2">
      <c r="A13349" t="s">
        <v>3810</v>
      </c>
      <c r="B13349" t="s">
        <v>3927</v>
      </c>
      <c r="C13349" s="9">
        <v>44921</v>
      </c>
      <c r="D13349" s="9">
        <v>44988</v>
      </c>
    </row>
    <row r="13350" spans="1:4" x14ac:dyDescent="0.2">
      <c r="A13350" t="s">
        <v>3810</v>
      </c>
      <c r="B13350" t="s">
        <v>3927</v>
      </c>
      <c r="C13350" s="9">
        <v>44921</v>
      </c>
      <c r="D13350" s="9">
        <v>45021</v>
      </c>
    </row>
    <row r="13351" spans="1:4" x14ac:dyDescent="0.2">
      <c r="A13351" t="s">
        <v>3810</v>
      </c>
      <c r="B13351" t="s">
        <v>3927</v>
      </c>
      <c r="C13351" s="9">
        <v>44921</v>
      </c>
      <c r="D13351" s="9">
        <v>45052</v>
      </c>
    </row>
    <row r="13352" spans="1:4" x14ac:dyDescent="0.2">
      <c r="A13352" t="s">
        <v>3810</v>
      </c>
      <c r="B13352" t="s">
        <v>3927</v>
      </c>
      <c r="C13352" s="9">
        <v>44921</v>
      </c>
      <c r="D13352" s="9">
        <v>45078</v>
      </c>
    </row>
    <row r="13353" spans="1:4" x14ac:dyDescent="0.2">
      <c r="A13353" t="s">
        <v>3810</v>
      </c>
      <c r="B13353" t="s">
        <v>3923</v>
      </c>
      <c r="C13353" s="9">
        <v>44957</v>
      </c>
      <c r="D13353" s="9">
        <v>44957</v>
      </c>
    </row>
    <row r="13354" spans="1:4" x14ac:dyDescent="0.2">
      <c r="A13354" t="s">
        <v>3810</v>
      </c>
      <c r="B13354" t="s">
        <v>3923</v>
      </c>
      <c r="C13354" s="9">
        <v>44957</v>
      </c>
      <c r="D13354" s="9">
        <v>44985</v>
      </c>
    </row>
    <row r="13355" spans="1:4" x14ac:dyDescent="0.2">
      <c r="A13355" t="s">
        <v>3810</v>
      </c>
      <c r="B13355" t="s">
        <v>3923</v>
      </c>
      <c r="C13355" s="9">
        <v>44957</v>
      </c>
      <c r="D13355" s="9">
        <v>44990</v>
      </c>
    </row>
    <row r="13356" spans="1:4" x14ac:dyDescent="0.2">
      <c r="A13356" t="s">
        <v>3810</v>
      </c>
      <c r="B13356" t="s">
        <v>3923</v>
      </c>
      <c r="C13356" s="9">
        <v>44957</v>
      </c>
      <c r="D13356" s="9">
        <v>45023</v>
      </c>
    </row>
    <row r="13357" spans="1:4" x14ac:dyDescent="0.2">
      <c r="A13357" t="s">
        <v>3810</v>
      </c>
      <c r="B13357" t="s">
        <v>3923</v>
      </c>
      <c r="C13357" s="9">
        <v>44957</v>
      </c>
      <c r="D13357" s="9">
        <v>45050</v>
      </c>
    </row>
    <row r="13358" spans="1:4" x14ac:dyDescent="0.2">
      <c r="A13358" t="s">
        <v>3811</v>
      </c>
      <c r="B13358" t="s">
        <v>3951</v>
      </c>
      <c r="C13358" s="9">
        <v>44680</v>
      </c>
      <c r="D13358" s="9">
        <v>44680</v>
      </c>
    </row>
    <row r="13359" spans="1:4" x14ac:dyDescent="0.2">
      <c r="A13359" t="s">
        <v>3811</v>
      </c>
      <c r="B13359" t="s">
        <v>3951</v>
      </c>
      <c r="C13359" s="9">
        <v>44680</v>
      </c>
      <c r="D13359" s="9">
        <v>44771</v>
      </c>
    </row>
    <row r="13360" spans="1:4" x14ac:dyDescent="0.2">
      <c r="A13360" t="s">
        <v>3811</v>
      </c>
      <c r="B13360" t="s">
        <v>3951</v>
      </c>
      <c r="C13360" s="9">
        <v>44680</v>
      </c>
      <c r="D13360" s="9">
        <v>44781</v>
      </c>
    </row>
    <row r="13361" spans="1:4" x14ac:dyDescent="0.2">
      <c r="A13361" t="s">
        <v>3811</v>
      </c>
      <c r="B13361" t="s">
        <v>3951</v>
      </c>
      <c r="C13361" s="9">
        <v>44680</v>
      </c>
      <c r="D13361" s="9">
        <v>44806</v>
      </c>
    </row>
    <row r="13362" spans="1:4" x14ac:dyDescent="0.2">
      <c r="A13362" t="s">
        <v>3811</v>
      </c>
      <c r="B13362" t="s">
        <v>3951</v>
      </c>
      <c r="C13362" s="9">
        <v>44680</v>
      </c>
      <c r="D13362" s="9">
        <v>44847</v>
      </c>
    </row>
    <row r="13363" spans="1:4" x14ac:dyDescent="0.2">
      <c r="A13363" t="s">
        <v>3811</v>
      </c>
      <c r="B13363" t="s">
        <v>3951</v>
      </c>
      <c r="C13363" s="9">
        <v>44680</v>
      </c>
      <c r="D13363" s="9">
        <v>44897</v>
      </c>
    </row>
    <row r="13364" spans="1:4" x14ac:dyDescent="0.2">
      <c r="A13364" t="s">
        <v>3811</v>
      </c>
      <c r="B13364" t="s">
        <v>3951</v>
      </c>
      <c r="C13364" s="9">
        <v>44680</v>
      </c>
      <c r="D13364" s="9">
        <v>44964</v>
      </c>
    </row>
    <row r="13365" spans="1:4" x14ac:dyDescent="0.2">
      <c r="A13365" t="s">
        <v>3811</v>
      </c>
      <c r="B13365" t="s">
        <v>3951</v>
      </c>
      <c r="C13365" s="9">
        <v>44680</v>
      </c>
      <c r="D13365" s="9">
        <v>44997</v>
      </c>
    </row>
    <row r="13366" spans="1:4" x14ac:dyDescent="0.2">
      <c r="A13366" t="s">
        <v>3811</v>
      </c>
      <c r="B13366" t="s">
        <v>3951</v>
      </c>
      <c r="C13366" s="9">
        <v>44680</v>
      </c>
      <c r="D13366" s="9">
        <v>45022</v>
      </c>
    </row>
    <row r="13367" spans="1:4" x14ac:dyDescent="0.2">
      <c r="A13367" t="s">
        <v>3811</v>
      </c>
      <c r="B13367" t="s">
        <v>3951</v>
      </c>
      <c r="C13367" s="9">
        <v>44680</v>
      </c>
      <c r="D13367" s="9">
        <v>45060</v>
      </c>
    </row>
    <row r="13368" spans="1:4" x14ac:dyDescent="0.2">
      <c r="A13368" t="s">
        <v>3811</v>
      </c>
      <c r="B13368" t="s">
        <v>3951</v>
      </c>
      <c r="C13368" s="9">
        <v>44680</v>
      </c>
      <c r="D13368" s="9">
        <v>45090</v>
      </c>
    </row>
    <row r="13369" spans="1:4" x14ac:dyDescent="0.2">
      <c r="A13369" t="s">
        <v>3811</v>
      </c>
      <c r="B13369" t="s">
        <v>3949</v>
      </c>
      <c r="C13369" s="9">
        <v>44702</v>
      </c>
      <c r="D13369" s="9">
        <v>44702</v>
      </c>
    </row>
    <row r="13370" spans="1:4" x14ac:dyDescent="0.2">
      <c r="A13370" t="s">
        <v>3811</v>
      </c>
      <c r="B13370" t="s">
        <v>3949</v>
      </c>
      <c r="C13370" s="9">
        <v>44702</v>
      </c>
      <c r="D13370" s="9">
        <v>44771</v>
      </c>
    </row>
    <row r="13371" spans="1:4" x14ac:dyDescent="0.2">
      <c r="A13371" t="s">
        <v>3811</v>
      </c>
      <c r="B13371" t="s">
        <v>3949</v>
      </c>
      <c r="C13371" s="9">
        <v>44702</v>
      </c>
      <c r="D13371" s="9">
        <v>44776</v>
      </c>
    </row>
    <row r="13372" spans="1:4" x14ac:dyDescent="0.2">
      <c r="A13372" t="s">
        <v>3811</v>
      </c>
      <c r="B13372" t="s">
        <v>3949</v>
      </c>
      <c r="C13372" s="9">
        <v>44702</v>
      </c>
      <c r="D13372" s="9">
        <v>44834</v>
      </c>
    </row>
    <row r="13373" spans="1:4" x14ac:dyDescent="0.2">
      <c r="A13373" t="s">
        <v>3811</v>
      </c>
      <c r="B13373" t="s">
        <v>3949</v>
      </c>
      <c r="C13373" s="9">
        <v>44702</v>
      </c>
      <c r="D13373" s="9">
        <v>44838</v>
      </c>
    </row>
    <row r="13374" spans="1:4" x14ac:dyDescent="0.2">
      <c r="A13374" t="s">
        <v>3811</v>
      </c>
      <c r="B13374" t="s">
        <v>3949</v>
      </c>
      <c r="C13374" s="9">
        <v>44702</v>
      </c>
      <c r="D13374" s="9">
        <v>44892</v>
      </c>
    </row>
    <row r="13375" spans="1:4" x14ac:dyDescent="0.2">
      <c r="A13375" t="s">
        <v>3811</v>
      </c>
      <c r="B13375" t="s">
        <v>3949</v>
      </c>
      <c r="C13375" s="9">
        <v>44702</v>
      </c>
      <c r="D13375" s="9">
        <v>44951</v>
      </c>
    </row>
    <row r="13376" spans="1:4" x14ac:dyDescent="0.2">
      <c r="A13376" t="s">
        <v>3811</v>
      </c>
      <c r="B13376" t="s">
        <v>3949</v>
      </c>
      <c r="C13376" s="9">
        <v>44702</v>
      </c>
      <c r="D13376" s="9">
        <v>44981</v>
      </c>
    </row>
    <row r="13377" spans="1:4" x14ac:dyDescent="0.2">
      <c r="A13377" t="s">
        <v>3811</v>
      </c>
      <c r="B13377" t="s">
        <v>3949</v>
      </c>
      <c r="C13377" s="9">
        <v>44702</v>
      </c>
      <c r="D13377" s="9">
        <v>45006</v>
      </c>
    </row>
    <row r="13378" spans="1:4" x14ac:dyDescent="0.2">
      <c r="A13378" t="s">
        <v>3811</v>
      </c>
      <c r="B13378" t="s">
        <v>3949</v>
      </c>
      <c r="C13378" s="9">
        <v>44702</v>
      </c>
      <c r="D13378" s="9">
        <v>45041</v>
      </c>
    </row>
    <row r="13379" spans="1:4" x14ac:dyDescent="0.2">
      <c r="A13379" t="s">
        <v>3811</v>
      </c>
      <c r="B13379" t="s">
        <v>3949</v>
      </c>
      <c r="C13379" s="9">
        <v>44702</v>
      </c>
      <c r="D13379" s="9">
        <v>45079</v>
      </c>
    </row>
    <row r="13380" spans="1:4" x14ac:dyDescent="0.2">
      <c r="A13380" t="s">
        <v>3812</v>
      </c>
      <c r="B13380" t="s">
        <v>3925</v>
      </c>
      <c r="C13380" s="9">
        <v>44742</v>
      </c>
      <c r="D13380" s="9">
        <v>44742</v>
      </c>
    </row>
    <row r="13381" spans="1:4" x14ac:dyDescent="0.2">
      <c r="A13381" t="s">
        <v>3812</v>
      </c>
      <c r="B13381" t="s">
        <v>3925</v>
      </c>
      <c r="C13381" s="9">
        <v>44742</v>
      </c>
      <c r="D13381" s="9">
        <v>44783</v>
      </c>
    </row>
    <row r="13382" spans="1:4" x14ac:dyDescent="0.2">
      <c r="A13382" t="s">
        <v>3812</v>
      </c>
      <c r="B13382" t="s">
        <v>3925</v>
      </c>
      <c r="C13382" s="9">
        <v>44742</v>
      </c>
      <c r="D13382" s="9">
        <v>44810</v>
      </c>
    </row>
    <row r="13383" spans="1:4" x14ac:dyDescent="0.2">
      <c r="A13383" t="s">
        <v>3812</v>
      </c>
      <c r="B13383" t="s">
        <v>3925</v>
      </c>
      <c r="C13383" s="9">
        <v>44742</v>
      </c>
      <c r="D13383" s="9">
        <v>44845</v>
      </c>
    </row>
    <row r="13384" spans="1:4" x14ac:dyDescent="0.2">
      <c r="A13384" t="s">
        <v>3812</v>
      </c>
      <c r="B13384" t="s">
        <v>3925</v>
      </c>
      <c r="C13384" s="9">
        <v>44742</v>
      </c>
      <c r="D13384" s="9">
        <v>44879</v>
      </c>
    </row>
    <row r="13385" spans="1:4" x14ac:dyDescent="0.2">
      <c r="A13385" t="s">
        <v>3812</v>
      </c>
      <c r="B13385" t="s">
        <v>3925</v>
      </c>
      <c r="C13385" s="9">
        <v>44742</v>
      </c>
      <c r="D13385" s="9">
        <v>44910</v>
      </c>
    </row>
    <row r="13386" spans="1:4" x14ac:dyDescent="0.2">
      <c r="A13386" t="s">
        <v>3812</v>
      </c>
      <c r="B13386" t="s">
        <v>3925</v>
      </c>
      <c r="C13386" s="9">
        <v>44742</v>
      </c>
      <c r="D13386" s="9">
        <v>44957</v>
      </c>
    </row>
    <row r="13387" spans="1:4" x14ac:dyDescent="0.2">
      <c r="A13387" t="s">
        <v>3812</v>
      </c>
      <c r="B13387" t="s">
        <v>3925</v>
      </c>
      <c r="C13387" s="9">
        <v>44742</v>
      </c>
      <c r="D13387" s="9">
        <v>44962</v>
      </c>
    </row>
    <row r="13388" spans="1:4" x14ac:dyDescent="0.2">
      <c r="A13388" t="s">
        <v>3812</v>
      </c>
      <c r="B13388" t="s">
        <v>3925</v>
      </c>
      <c r="C13388" s="9">
        <v>44742</v>
      </c>
      <c r="D13388" s="9">
        <v>44989</v>
      </c>
    </row>
    <row r="13389" spans="1:4" x14ac:dyDescent="0.2">
      <c r="A13389" t="s">
        <v>3812</v>
      </c>
      <c r="B13389" t="s">
        <v>3925</v>
      </c>
      <c r="C13389" s="9">
        <v>44742</v>
      </c>
      <c r="D13389" s="9">
        <v>45023</v>
      </c>
    </row>
    <row r="13390" spans="1:4" x14ac:dyDescent="0.2">
      <c r="A13390" t="s">
        <v>3812</v>
      </c>
      <c r="B13390" t="s">
        <v>3925</v>
      </c>
      <c r="C13390" s="9">
        <v>44742</v>
      </c>
      <c r="D13390" s="9">
        <v>45060</v>
      </c>
    </row>
    <row r="13391" spans="1:4" x14ac:dyDescent="0.2">
      <c r="A13391" t="s">
        <v>3812</v>
      </c>
      <c r="B13391" t="s">
        <v>3928</v>
      </c>
      <c r="C13391" s="9">
        <v>44788</v>
      </c>
      <c r="D13391" s="9">
        <v>44788</v>
      </c>
    </row>
    <row r="13392" spans="1:4" x14ac:dyDescent="0.2">
      <c r="A13392" t="s">
        <v>3812</v>
      </c>
      <c r="B13392" t="s">
        <v>3928</v>
      </c>
      <c r="C13392" s="9">
        <v>44788</v>
      </c>
      <c r="D13392" s="9">
        <v>44832</v>
      </c>
    </row>
    <row r="13393" spans="1:4" x14ac:dyDescent="0.2">
      <c r="A13393" t="s">
        <v>3812</v>
      </c>
      <c r="B13393" t="s">
        <v>3928</v>
      </c>
      <c r="C13393" s="9">
        <v>44788</v>
      </c>
      <c r="D13393" s="9">
        <v>44855</v>
      </c>
    </row>
    <row r="13394" spans="1:4" x14ac:dyDescent="0.2">
      <c r="A13394" t="s">
        <v>3812</v>
      </c>
      <c r="B13394" t="s">
        <v>3928</v>
      </c>
      <c r="C13394" s="9">
        <v>44788</v>
      </c>
      <c r="D13394" s="9">
        <v>44880</v>
      </c>
    </row>
    <row r="13395" spans="1:4" x14ac:dyDescent="0.2">
      <c r="A13395" t="s">
        <v>3812</v>
      </c>
      <c r="B13395" t="s">
        <v>3928</v>
      </c>
      <c r="C13395" s="9">
        <v>44788</v>
      </c>
      <c r="D13395" s="9">
        <v>44920</v>
      </c>
    </row>
    <row r="13396" spans="1:4" x14ac:dyDescent="0.2">
      <c r="A13396" t="s">
        <v>3812</v>
      </c>
      <c r="B13396" t="s">
        <v>3928</v>
      </c>
      <c r="C13396" s="9">
        <v>44788</v>
      </c>
      <c r="D13396" s="9">
        <v>44945</v>
      </c>
    </row>
    <row r="13397" spans="1:4" x14ac:dyDescent="0.2">
      <c r="A13397" t="s">
        <v>3812</v>
      </c>
      <c r="B13397" t="s">
        <v>3928</v>
      </c>
      <c r="C13397" s="9">
        <v>44788</v>
      </c>
      <c r="D13397" s="9">
        <v>44975</v>
      </c>
    </row>
    <row r="13398" spans="1:4" x14ac:dyDescent="0.2">
      <c r="A13398" t="s">
        <v>3812</v>
      </c>
      <c r="B13398" t="s">
        <v>3928</v>
      </c>
      <c r="C13398" s="9">
        <v>44788</v>
      </c>
      <c r="D13398" s="9">
        <v>45007</v>
      </c>
    </row>
    <row r="13399" spans="1:4" x14ac:dyDescent="0.2">
      <c r="A13399" t="s">
        <v>3812</v>
      </c>
      <c r="B13399" t="s">
        <v>3928</v>
      </c>
      <c r="C13399" s="9">
        <v>44788</v>
      </c>
      <c r="D13399" s="9">
        <v>45041</v>
      </c>
    </row>
    <row r="13400" spans="1:4" x14ac:dyDescent="0.2">
      <c r="A13400" t="s">
        <v>3812</v>
      </c>
      <c r="B13400" t="s">
        <v>3928</v>
      </c>
      <c r="C13400" s="9">
        <v>44788</v>
      </c>
      <c r="D13400" s="9">
        <v>45066</v>
      </c>
    </row>
    <row r="13401" spans="1:4" x14ac:dyDescent="0.2">
      <c r="A13401" t="s">
        <v>3813</v>
      </c>
      <c r="B13401" t="s">
        <v>3925</v>
      </c>
      <c r="C13401" s="9">
        <v>44902</v>
      </c>
      <c r="D13401" s="9">
        <v>44902</v>
      </c>
    </row>
    <row r="13402" spans="1:4" x14ac:dyDescent="0.2">
      <c r="A13402" t="s">
        <v>3813</v>
      </c>
      <c r="B13402" t="s">
        <v>3925</v>
      </c>
      <c r="C13402" s="9">
        <v>44902</v>
      </c>
      <c r="D13402" s="9">
        <v>44936</v>
      </c>
    </row>
    <row r="13403" spans="1:4" x14ac:dyDescent="0.2">
      <c r="A13403" t="s">
        <v>3813</v>
      </c>
      <c r="B13403" t="s">
        <v>3925</v>
      </c>
      <c r="C13403" s="9">
        <v>44902</v>
      </c>
      <c r="D13403" s="9">
        <v>44968</v>
      </c>
    </row>
    <row r="13404" spans="1:4" x14ac:dyDescent="0.2">
      <c r="A13404" t="s">
        <v>3813</v>
      </c>
      <c r="B13404" t="s">
        <v>3925</v>
      </c>
      <c r="C13404" s="9">
        <v>44902</v>
      </c>
      <c r="D13404" s="9">
        <v>45001</v>
      </c>
    </row>
    <row r="13405" spans="1:4" x14ac:dyDescent="0.2">
      <c r="A13405" t="s">
        <v>3813</v>
      </c>
      <c r="B13405" t="s">
        <v>3925</v>
      </c>
      <c r="C13405" s="9">
        <v>44902</v>
      </c>
      <c r="D13405" s="9">
        <v>45035</v>
      </c>
    </row>
    <row r="13406" spans="1:4" x14ac:dyDescent="0.2">
      <c r="A13406" t="s">
        <v>3813</v>
      </c>
      <c r="B13406" t="s">
        <v>3925</v>
      </c>
      <c r="C13406" s="9">
        <v>44902</v>
      </c>
      <c r="D13406" s="9">
        <v>45059</v>
      </c>
    </row>
    <row r="13407" spans="1:4" x14ac:dyDescent="0.2">
      <c r="A13407" t="s">
        <v>3813</v>
      </c>
      <c r="B13407" t="s">
        <v>3924</v>
      </c>
      <c r="C13407" s="9">
        <v>45041</v>
      </c>
      <c r="D13407" s="9">
        <v>45041</v>
      </c>
    </row>
    <row r="13408" spans="1:4" x14ac:dyDescent="0.2">
      <c r="A13408" t="s">
        <v>3813</v>
      </c>
      <c r="B13408" t="s">
        <v>3924</v>
      </c>
      <c r="C13408" s="9">
        <v>45041</v>
      </c>
      <c r="D13408" s="9">
        <v>45071</v>
      </c>
    </row>
    <row r="13409" spans="1:4" x14ac:dyDescent="0.2">
      <c r="A13409" t="s">
        <v>3813</v>
      </c>
      <c r="B13409" t="s">
        <v>3924</v>
      </c>
      <c r="C13409" s="9">
        <v>45041</v>
      </c>
      <c r="D13409" s="9">
        <v>45083</v>
      </c>
    </row>
    <row r="13410" spans="1:4" x14ac:dyDescent="0.2">
      <c r="A13410" t="s">
        <v>3814</v>
      </c>
      <c r="B13410" t="s">
        <v>3947</v>
      </c>
      <c r="C13410" s="9">
        <v>44639</v>
      </c>
      <c r="D13410" s="9">
        <v>44639</v>
      </c>
    </row>
    <row r="13411" spans="1:4" x14ac:dyDescent="0.2">
      <c r="A13411" t="s">
        <v>3814</v>
      </c>
      <c r="B13411" t="s">
        <v>3947</v>
      </c>
      <c r="C13411" s="9">
        <v>44639</v>
      </c>
      <c r="D13411" s="9">
        <v>44671</v>
      </c>
    </row>
    <row r="13412" spans="1:4" x14ac:dyDescent="0.2">
      <c r="A13412" t="s">
        <v>3814</v>
      </c>
      <c r="B13412" t="s">
        <v>3947</v>
      </c>
      <c r="C13412" s="9">
        <v>44639</v>
      </c>
      <c r="D13412" s="9">
        <v>44712</v>
      </c>
    </row>
    <row r="13413" spans="1:4" x14ac:dyDescent="0.2">
      <c r="A13413" t="s">
        <v>3814</v>
      </c>
      <c r="B13413" t="s">
        <v>3947</v>
      </c>
      <c r="C13413" s="9">
        <v>44639</v>
      </c>
      <c r="D13413" s="9">
        <v>44739</v>
      </c>
    </row>
    <row r="13414" spans="1:4" x14ac:dyDescent="0.2">
      <c r="A13414" t="s">
        <v>3814</v>
      </c>
      <c r="B13414" t="s">
        <v>3947</v>
      </c>
      <c r="C13414" s="9">
        <v>44639</v>
      </c>
      <c r="D13414" s="9">
        <v>44773</v>
      </c>
    </row>
    <row r="13415" spans="1:4" x14ac:dyDescent="0.2">
      <c r="A13415" t="s">
        <v>3814</v>
      </c>
      <c r="B13415" t="s">
        <v>3947</v>
      </c>
      <c r="C13415" s="9">
        <v>44639</v>
      </c>
      <c r="D13415" s="9">
        <v>44795</v>
      </c>
    </row>
    <row r="13416" spans="1:4" x14ac:dyDescent="0.2">
      <c r="A13416" t="s">
        <v>3814</v>
      </c>
      <c r="B13416" t="s">
        <v>3947</v>
      </c>
      <c r="C13416" s="9">
        <v>44639</v>
      </c>
      <c r="D13416" s="9">
        <v>44823</v>
      </c>
    </row>
    <row r="13417" spans="1:4" x14ac:dyDescent="0.2">
      <c r="A13417" t="s">
        <v>3814</v>
      </c>
      <c r="B13417" t="s">
        <v>3947</v>
      </c>
      <c r="C13417" s="9">
        <v>44639</v>
      </c>
      <c r="D13417" s="9">
        <v>44927</v>
      </c>
    </row>
    <row r="13418" spans="1:4" x14ac:dyDescent="0.2">
      <c r="A13418" t="s">
        <v>3814</v>
      </c>
      <c r="B13418" t="s">
        <v>3947</v>
      </c>
      <c r="C13418" s="9">
        <v>44639</v>
      </c>
      <c r="D13418" s="9">
        <v>44985</v>
      </c>
    </row>
    <row r="13419" spans="1:4" x14ac:dyDescent="0.2">
      <c r="A13419" t="s">
        <v>3814</v>
      </c>
      <c r="B13419" t="s">
        <v>3947</v>
      </c>
      <c r="C13419" s="9">
        <v>44639</v>
      </c>
      <c r="D13419" s="9">
        <v>45015</v>
      </c>
    </row>
    <row r="13420" spans="1:4" x14ac:dyDescent="0.2">
      <c r="A13420" t="s">
        <v>3814</v>
      </c>
      <c r="B13420" t="s">
        <v>3947</v>
      </c>
      <c r="C13420" s="9">
        <v>44639</v>
      </c>
      <c r="D13420" s="9">
        <v>45039</v>
      </c>
    </row>
    <row r="13421" spans="1:4" x14ac:dyDescent="0.2">
      <c r="A13421" t="s">
        <v>3814</v>
      </c>
      <c r="B13421" t="s">
        <v>3947</v>
      </c>
      <c r="C13421" s="9">
        <v>44639</v>
      </c>
      <c r="D13421" s="9">
        <v>45048</v>
      </c>
    </row>
    <row r="13422" spans="1:4" x14ac:dyDescent="0.2">
      <c r="A13422" t="s">
        <v>3814</v>
      </c>
      <c r="B13422" t="s">
        <v>3952</v>
      </c>
      <c r="C13422" s="9">
        <v>44938</v>
      </c>
      <c r="D13422" s="9">
        <v>44938</v>
      </c>
    </row>
    <row r="13423" spans="1:4" x14ac:dyDescent="0.2">
      <c r="A13423" t="s">
        <v>3814</v>
      </c>
      <c r="B13423" t="s">
        <v>3952</v>
      </c>
      <c r="C13423" s="9">
        <v>44938</v>
      </c>
      <c r="D13423" s="9">
        <v>44976</v>
      </c>
    </row>
    <row r="13424" spans="1:4" x14ac:dyDescent="0.2">
      <c r="A13424" t="s">
        <v>3814</v>
      </c>
      <c r="B13424" t="s">
        <v>3952</v>
      </c>
      <c r="C13424" s="9">
        <v>44938</v>
      </c>
      <c r="D13424" s="9">
        <v>45009</v>
      </c>
    </row>
    <row r="13425" spans="1:4" x14ac:dyDescent="0.2">
      <c r="A13425" t="s">
        <v>3814</v>
      </c>
      <c r="B13425" t="s">
        <v>3952</v>
      </c>
      <c r="C13425" s="9">
        <v>44938</v>
      </c>
      <c r="D13425" s="9">
        <v>45043</v>
      </c>
    </row>
    <row r="13426" spans="1:4" x14ac:dyDescent="0.2">
      <c r="A13426" t="s">
        <v>3814</v>
      </c>
      <c r="B13426" t="s">
        <v>3952</v>
      </c>
      <c r="C13426" s="9">
        <v>44938</v>
      </c>
      <c r="D13426" s="9">
        <v>45063</v>
      </c>
    </row>
    <row r="13427" spans="1:4" x14ac:dyDescent="0.2">
      <c r="A13427" t="s">
        <v>3815</v>
      </c>
      <c r="B13427" t="s">
        <v>3922</v>
      </c>
      <c r="C13427" s="9">
        <v>44898</v>
      </c>
      <c r="D13427" s="9">
        <v>44898</v>
      </c>
    </row>
    <row r="13428" spans="1:4" x14ac:dyDescent="0.2">
      <c r="A13428" t="s">
        <v>3815</v>
      </c>
      <c r="B13428" t="s">
        <v>3922</v>
      </c>
      <c r="C13428" s="9">
        <v>44898</v>
      </c>
      <c r="D13428" s="9">
        <v>44943</v>
      </c>
    </row>
    <row r="13429" spans="1:4" x14ac:dyDescent="0.2">
      <c r="A13429" t="s">
        <v>3815</v>
      </c>
      <c r="B13429" t="s">
        <v>3922</v>
      </c>
      <c r="C13429" s="9">
        <v>44898</v>
      </c>
      <c r="D13429" s="9">
        <v>44966</v>
      </c>
    </row>
    <row r="13430" spans="1:4" x14ac:dyDescent="0.2">
      <c r="A13430" t="s">
        <v>3815</v>
      </c>
      <c r="B13430" t="s">
        <v>3922</v>
      </c>
      <c r="C13430" s="9">
        <v>44898</v>
      </c>
      <c r="D13430" s="9">
        <v>45000</v>
      </c>
    </row>
    <row r="13431" spans="1:4" x14ac:dyDescent="0.2">
      <c r="A13431" t="s">
        <v>3815</v>
      </c>
      <c r="B13431" t="s">
        <v>3922</v>
      </c>
      <c r="C13431" s="9">
        <v>44898</v>
      </c>
      <c r="D13431" s="9">
        <v>45028</v>
      </c>
    </row>
    <row r="13432" spans="1:4" x14ac:dyDescent="0.2">
      <c r="A13432" t="s">
        <v>3815</v>
      </c>
      <c r="B13432" t="s">
        <v>3922</v>
      </c>
      <c r="C13432" s="9">
        <v>44898</v>
      </c>
      <c r="D13432" s="9">
        <v>45052</v>
      </c>
    </row>
    <row r="13433" spans="1:4" x14ac:dyDescent="0.2">
      <c r="A13433" t="s">
        <v>3815</v>
      </c>
      <c r="B13433" t="s">
        <v>3947</v>
      </c>
      <c r="C13433" s="9">
        <v>44938</v>
      </c>
      <c r="D13433" s="9">
        <v>44938</v>
      </c>
    </row>
    <row r="13434" spans="1:4" x14ac:dyDescent="0.2">
      <c r="A13434" t="s">
        <v>3815</v>
      </c>
      <c r="B13434" t="s">
        <v>3947</v>
      </c>
      <c r="C13434" s="9">
        <v>44938</v>
      </c>
      <c r="D13434" s="9">
        <v>44973</v>
      </c>
    </row>
    <row r="13435" spans="1:4" x14ac:dyDescent="0.2">
      <c r="A13435" t="s">
        <v>3815</v>
      </c>
      <c r="B13435" t="s">
        <v>3947</v>
      </c>
      <c r="C13435" s="9">
        <v>44938</v>
      </c>
      <c r="D13435" s="9">
        <v>44999</v>
      </c>
    </row>
    <row r="13436" spans="1:4" x14ac:dyDescent="0.2">
      <c r="A13436" t="s">
        <v>3815</v>
      </c>
      <c r="B13436" t="s">
        <v>3947</v>
      </c>
      <c r="C13436" s="9">
        <v>44938</v>
      </c>
      <c r="D13436" s="9">
        <v>45038</v>
      </c>
    </row>
    <row r="13437" spans="1:4" x14ac:dyDescent="0.2">
      <c r="A13437" t="s">
        <v>3815</v>
      </c>
      <c r="B13437" t="s">
        <v>3947</v>
      </c>
      <c r="C13437" s="9">
        <v>44938</v>
      </c>
      <c r="D13437" s="9">
        <v>45073</v>
      </c>
    </row>
    <row r="13438" spans="1:4" x14ac:dyDescent="0.2">
      <c r="A13438" t="s">
        <v>3816</v>
      </c>
      <c r="B13438" t="s">
        <v>3952</v>
      </c>
      <c r="C13438" s="9">
        <v>44683</v>
      </c>
      <c r="D13438" s="9">
        <v>44683</v>
      </c>
    </row>
    <row r="13439" spans="1:4" x14ac:dyDescent="0.2">
      <c r="A13439" t="s">
        <v>3816</v>
      </c>
      <c r="B13439" t="s">
        <v>3952</v>
      </c>
      <c r="C13439" s="9">
        <v>44683</v>
      </c>
      <c r="D13439" s="9">
        <v>44724</v>
      </c>
    </row>
    <row r="13440" spans="1:4" x14ac:dyDescent="0.2">
      <c r="A13440" t="s">
        <v>3816</v>
      </c>
      <c r="B13440" t="s">
        <v>3952</v>
      </c>
      <c r="C13440" s="9">
        <v>44683</v>
      </c>
      <c r="D13440" s="9">
        <v>44785</v>
      </c>
    </row>
    <row r="13441" spans="1:4" x14ac:dyDescent="0.2">
      <c r="A13441" t="s">
        <v>3816</v>
      </c>
      <c r="B13441" t="s">
        <v>3952</v>
      </c>
      <c r="C13441" s="9">
        <v>44683</v>
      </c>
      <c r="D13441" s="9">
        <v>44837</v>
      </c>
    </row>
    <row r="13442" spans="1:4" x14ac:dyDescent="0.2">
      <c r="A13442" t="s">
        <v>3816</v>
      </c>
      <c r="B13442" t="s">
        <v>3952</v>
      </c>
      <c r="C13442" s="9">
        <v>44683</v>
      </c>
      <c r="D13442" s="9">
        <v>44940</v>
      </c>
    </row>
    <row r="13443" spans="1:4" x14ac:dyDescent="0.2">
      <c r="A13443" t="s">
        <v>3816</v>
      </c>
      <c r="B13443" t="s">
        <v>3952</v>
      </c>
      <c r="C13443" s="9">
        <v>44683</v>
      </c>
      <c r="D13443" s="9">
        <v>44960</v>
      </c>
    </row>
    <row r="13444" spans="1:4" x14ac:dyDescent="0.2">
      <c r="A13444" t="s">
        <v>3816</v>
      </c>
      <c r="B13444" t="s">
        <v>3952</v>
      </c>
      <c r="C13444" s="9">
        <v>44683</v>
      </c>
      <c r="D13444" s="9">
        <v>44993</v>
      </c>
    </row>
    <row r="13445" spans="1:4" x14ac:dyDescent="0.2">
      <c r="A13445" t="s">
        <v>3816</v>
      </c>
      <c r="B13445" t="s">
        <v>3952</v>
      </c>
      <c r="C13445" s="9">
        <v>44683</v>
      </c>
      <c r="D13445" s="9">
        <v>45019</v>
      </c>
    </row>
    <row r="13446" spans="1:4" x14ac:dyDescent="0.2">
      <c r="A13446" t="s">
        <v>3816</v>
      </c>
      <c r="B13446" t="s">
        <v>3952</v>
      </c>
      <c r="C13446" s="9">
        <v>44683</v>
      </c>
      <c r="D13446" s="9">
        <v>45054</v>
      </c>
    </row>
    <row r="13447" spans="1:4" x14ac:dyDescent="0.2">
      <c r="A13447" t="s">
        <v>3816</v>
      </c>
      <c r="B13447" t="s">
        <v>3950</v>
      </c>
      <c r="C13447" s="9">
        <v>44836</v>
      </c>
      <c r="D13447" s="9">
        <v>44836</v>
      </c>
    </row>
    <row r="13448" spans="1:4" x14ac:dyDescent="0.2">
      <c r="A13448" t="s">
        <v>3816</v>
      </c>
      <c r="B13448" t="s">
        <v>3950</v>
      </c>
      <c r="C13448" s="9">
        <v>44836</v>
      </c>
      <c r="D13448" s="9">
        <v>44880</v>
      </c>
    </row>
    <row r="13449" spans="1:4" x14ac:dyDescent="0.2">
      <c r="A13449" t="s">
        <v>3816</v>
      </c>
      <c r="B13449" t="s">
        <v>3950</v>
      </c>
      <c r="C13449" s="9">
        <v>44836</v>
      </c>
      <c r="D13449" s="9">
        <v>44903</v>
      </c>
    </row>
    <row r="13450" spans="1:4" x14ac:dyDescent="0.2">
      <c r="A13450" t="s">
        <v>3816</v>
      </c>
      <c r="B13450" t="s">
        <v>3950</v>
      </c>
      <c r="C13450" s="9">
        <v>44836</v>
      </c>
      <c r="D13450" s="9">
        <v>44932</v>
      </c>
    </row>
    <row r="13451" spans="1:4" x14ac:dyDescent="0.2">
      <c r="A13451" t="s">
        <v>3816</v>
      </c>
      <c r="B13451" t="s">
        <v>3950</v>
      </c>
      <c r="C13451" s="9">
        <v>44836</v>
      </c>
      <c r="D13451" s="9">
        <v>44969</v>
      </c>
    </row>
    <row r="13452" spans="1:4" x14ac:dyDescent="0.2">
      <c r="A13452" t="s">
        <v>3816</v>
      </c>
      <c r="B13452" t="s">
        <v>3950</v>
      </c>
      <c r="C13452" s="9">
        <v>44836</v>
      </c>
      <c r="D13452" s="9">
        <v>44999</v>
      </c>
    </row>
    <row r="13453" spans="1:4" x14ac:dyDescent="0.2">
      <c r="A13453" t="s">
        <v>3816</v>
      </c>
      <c r="B13453" t="s">
        <v>3950</v>
      </c>
      <c r="C13453" s="9">
        <v>44836</v>
      </c>
      <c r="D13453" s="9">
        <v>45026</v>
      </c>
    </row>
    <row r="13454" spans="1:4" x14ac:dyDescent="0.2">
      <c r="A13454" t="s">
        <v>3816</v>
      </c>
      <c r="B13454" t="s">
        <v>3950</v>
      </c>
      <c r="C13454" s="9">
        <v>44836</v>
      </c>
      <c r="D13454" s="9">
        <v>45063</v>
      </c>
    </row>
    <row r="13455" spans="1:4" x14ac:dyDescent="0.2">
      <c r="A13455" t="s">
        <v>3817</v>
      </c>
      <c r="B13455" t="s">
        <v>3922</v>
      </c>
      <c r="C13455" s="9">
        <v>44634</v>
      </c>
      <c r="D13455" s="9">
        <v>44634</v>
      </c>
    </row>
    <row r="13456" spans="1:4" x14ac:dyDescent="0.2">
      <c r="A13456" t="s">
        <v>3817</v>
      </c>
      <c r="B13456" t="s">
        <v>3922</v>
      </c>
      <c r="C13456" s="9">
        <v>44634</v>
      </c>
      <c r="D13456" s="9">
        <v>44676</v>
      </c>
    </row>
    <row r="13457" spans="1:4" x14ac:dyDescent="0.2">
      <c r="A13457" t="s">
        <v>3817</v>
      </c>
      <c r="B13457" t="s">
        <v>3922</v>
      </c>
      <c r="C13457" s="9">
        <v>44634</v>
      </c>
      <c r="D13457" s="9">
        <v>44696</v>
      </c>
    </row>
    <row r="13458" spans="1:4" x14ac:dyDescent="0.2">
      <c r="A13458" t="s">
        <v>3817</v>
      </c>
      <c r="B13458" t="s">
        <v>3922</v>
      </c>
      <c r="C13458" s="9">
        <v>44634</v>
      </c>
      <c r="D13458" s="9">
        <v>44727</v>
      </c>
    </row>
    <row r="13459" spans="1:4" x14ac:dyDescent="0.2">
      <c r="A13459" t="s">
        <v>3817</v>
      </c>
      <c r="B13459" t="s">
        <v>3922</v>
      </c>
      <c r="C13459" s="9">
        <v>44634</v>
      </c>
      <c r="D13459" s="9">
        <v>44760</v>
      </c>
    </row>
    <row r="13460" spans="1:4" x14ac:dyDescent="0.2">
      <c r="A13460" t="s">
        <v>3817</v>
      </c>
      <c r="B13460" t="s">
        <v>3922</v>
      </c>
      <c r="C13460" s="9">
        <v>44634</v>
      </c>
      <c r="D13460" s="9">
        <v>44802</v>
      </c>
    </row>
    <row r="13461" spans="1:4" x14ac:dyDescent="0.2">
      <c r="A13461" t="s">
        <v>3817</v>
      </c>
      <c r="B13461" t="s">
        <v>3922</v>
      </c>
      <c r="C13461" s="9">
        <v>44634</v>
      </c>
      <c r="D13461" s="9">
        <v>44830</v>
      </c>
    </row>
    <row r="13462" spans="1:4" x14ac:dyDescent="0.2">
      <c r="A13462" t="s">
        <v>3817</v>
      </c>
      <c r="B13462" t="s">
        <v>3922</v>
      </c>
      <c r="C13462" s="9">
        <v>44634</v>
      </c>
      <c r="D13462" s="9">
        <v>44861</v>
      </c>
    </row>
    <row r="13463" spans="1:4" x14ac:dyDescent="0.2">
      <c r="A13463" t="s">
        <v>3817</v>
      </c>
      <c r="B13463" t="s">
        <v>3922</v>
      </c>
      <c r="C13463" s="9">
        <v>44634</v>
      </c>
      <c r="D13463" s="9">
        <v>44894</v>
      </c>
    </row>
    <row r="13464" spans="1:4" x14ac:dyDescent="0.2">
      <c r="A13464" t="s">
        <v>3817</v>
      </c>
      <c r="B13464" t="s">
        <v>3922</v>
      </c>
      <c r="C13464" s="9">
        <v>44634</v>
      </c>
      <c r="D13464" s="9">
        <v>44918</v>
      </c>
    </row>
    <row r="13465" spans="1:4" x14ac:dyDescent="0.2">
      <c r="A13465" t="s">
        <v>3817</v>
      </c>
      <c r="B13465" t="s">
        <v>3922</v>
      </c>
      <c r="C13465" s="9">
        <v>44634</v>
      </c>
      <c r="D13465" s="9">
        <v>44950</v>
      </c>
    </row>
    <row r="13466" spans="1:4" x14ac:dyDescent="0.2">
      <c r="A13466" t="s">
        <v>3817</v>
      </c>
      <c r="B13466" t="s">
        <v>3922</v>
      </c>
      <c r="C13466" s="9">
        <v>44634</v>
      </c>
      <c r="D13466" s="9">
        <v>44979</v>
      </c>
    </row>
    <row r="13467" spans="1:4" x14ac:dyDescent="0.2">
      <c r="A13467" t="s">
        <v>3817</v>
      </c>
      <c r="B13467" t="s">
        <v>3922</v>
      </c>
      <c r="C13467" s="9">
        <v>44634</v>
      </c>
      <c r="D13467" s="9">
        <v>45011</v>
      </c>
    </row>
    <row r="13468" spans="1:4" x14ac:dyDescent="0.2">
      <c r="A13468" t="s">
        <v>3817</v>
      </c>
      <c r="B13468" t="s">
        <v>3922</v>
      </c>
      <c r="C13468" s="9">
        <v>44634</v>
      </c>
      <c r="D13468" s="9">
        <v>45030</v>
      </c>
    </row>
    <row r="13469" spans="1:4" x14ac:dyDescent="0.2">
      <c r="A13469" t="s">
        <v>3817</v>
      </c>
      <c r="B13469" t="s">
        <v>3949</v>
      </c>
      <c r="C13469" s="9">
        <v>44965</v>
      </c>
      <c r="D13469" s="9">
        <v>44965</v>
      </c>
    </row>
    <row r="13470" spans="1:4" x14ac:dyDescent="0.2">
      <c r="A13470" t="s">
        <v>3817</v>
      </c>
      <c r="B13470" t="s">
        <v>3949</v>
      </c>
      <c r="C13470" s="9">
        <v>44965</v>
      </c>
      <c r="D13470" s="9">
        <v>44998</v>
      </c>
    </row>
    <row r="13471" spans="1:4" x14ac:dyDescent="0.2">
      <c r="A13471" t="s">
        <v>3817</v>
      </c>
      <c r="B13471" t="s">
        <v>3949</v>
      </c>
      <c r="C13471" s="9">
        <v>44965</v>
      </c>
      <c r="D13471" s="9">
        <v>45025</v>
      </c>
    </row>
    <row r="13472" spans="1:4" x14ac:dyDescent="0.2">
      <c r="A13472" t="s">
        <v>3817</v>
      </c>
      <c r="B13472" t="s">
        <v>3949</v>
      </c>
      <c r="C13472" s="9">
        <v>44965</v>
      </c>
      <c r="D13472" s="9">
        <v>45066</v>
      </c>
    </row>
    <row r="13473" spans="1:4" x14ac:dyDescent="0.2">
      <c r="A13473" t="s">
        <v>3818</v>
      </c>
      <c r="B13473" t="s">
        <v>3947</v>
      </c>
      <c r="C13473" s="9">
        <v>44813</v>
      </c>
      <c r="D13473" s="9">
        <v>44813</v>
      </c>
    </row>
    <row r="13474" spans="1:4" x14ac:dyDescent="0.2">
      <c r="A13474" t="s">
        <v>3818</v>
      </c>
      <c r="B13474" t="s">
        <v>3947</v>
      </c>
      <c r="C13474" s="9">
        <v>44813</v>
      </c>
      <c r="D13474" s="9">
        <v>44850</v>
      </c>
    </row>
    <row r="13475" spans="1:4" x14ac:dyDescent="0.2">
      <c r="A13475" t="s">
        <v>3818</v>
      </c>
      <c r="B13475" t="s">
        <v>3947</v>
      </c>
      <c r="C13475" s="9">
        <v>44813</v>
      </c>
      <c r="D13475" s="9">
        <v>44875</v>
      </c>
    </row>
    <row r="13476" spans="1:4" x14ac:dyDescent="0.2">
      <c r="A13476" t="s">
        <v>3818</v>
      </c>
      <c r="B13476" t="s">
        <v>3947</v>
      </c>
      <c r="C13476" s="9">
        <v>44813</v>
      </c>
      <c r="D13476" s="9">
        <v>44911</v>
      </c>
    </row>
    <row r="13477" spans="1:4" x14ac:dyDescent="0.2">
      <c r="A13477" t="s">
        <v>3818</v>
      </c>
      <c r="B13477" t="s">
        <v>3947</v>
      </c>
      <c r="C13477" s="9">
        <v>44813</v>
      </c>
      <c r="D13477" s="9">
        <v>44949</v>
      </c>
    </row>
    <row r="13478" spans="1:4" x14ac:dyDescent="0.2">
      <c r="A13478" t="s">
        <v>3818</v>
      </c>
      <c r="B13478" t="s">
        <v>3947</v>
      </c>
      <c r="C13478" s="9">
        <v>44813</v>
      </c>
      <c r="D13478" s="9">
        <v>44981</v>
      </c>
    </row>
    <row r="13479" spans="1:4" x14ac:dyDescent="0.2">
      <c r="A13479" t="s">
        <v>3818</v>
      </c>
      <c r="B13479" t="s">
        <v>3947</v>
      </c>
      <c r="C13479" s="9">
        <v>44813</v>
      </c>
      <c r="D13479" s="9">
        <v>45001</v>
      </c>
    </row>
    <row r="13480" spans="1:4" x14ac:dyDescent="0.2">
      <c r="A13480" t="s">
        <v>3818</v>
      </c>
      <c r="B13480" t="s">
        <v>3947</v>
      </c>
      <c r="C13480" s="9">
        <v>44813</v>
      </c>
      <c r="D13480" s="9">
        <v>45040</v>
      </c>
    </row>
    <row r="13481" spans="1:4" x14ac:dyDescent="0.2">
      <c r="A13481" t="s">
        <v>3818</v>
      </c>
      <c r="B13481" t="s">
        <v>3947</v>
      </c>
      <c r="C13481" s="9">
        <v>44813</v>
      </c>
      <c r="D13481" s="9">
        <v>45056</v>
      </c>
    </row>
    <row r="13482" spans="1:4" x14ac:dyDescent="0.2">
      <c r="A13482" t="s">
        <v>3818</v>
      </c>
      <c r="B13482" t="s">
        <v>3948</v>
      </c>
      <c r="C13482" s="9">
        <v>45041</v>
      </c>
      <c r="D13482" s="9">
        <v>45041</v>
      </c>
    </row>
    <row r="13483" spans="1:4" x14ac:dyDescent="0.2">
      <c r="A13483" t="s">
        <v>3818</v>
      </c>
      <c r="B13483" t="s">
        <v>3948</v>
      </c>
      <c r="C13483" s="9">
        <v>45041</v>
      </c>
      <c r="D13483" s="9">
        <v>45071</v>
      </c>
    </row>
    <row r="13484" spans="1:4" x14ac:dyDescent="0.2">
      <c r="A13484" t="s">
        <v>3818</v>
      </c>
      <c r="B13484" t="s">
        <v>3948</v>
      </c>
      <c r="C13484" s="9">
        <v>45041</v>
      </c>
      <c r="D13484" s="9">
        <v>45082</v>
      </c>
    </row>
    <row r="13485" spans="1:4" x14ac:dyDescent="0.2">
      <c r="A13485" t="s">
        <v>3819</v>
      </c>
      <c r="B13485" t="s">
        <v>3929</v>
      </c>
      <c r="C13485" s="9">
        <v>44648</v>
      </c>
      <c r="D13485" s="9">
        <v>44648</v>
      </c>
    </row>
    <row r="13486" spans="1:4" x14ac:dyDescent="0.2">
      <c r="A13486" t="s">
        <v>3819</v>
      </c>
      <c r="B13486" t="s">
        <v>3929</v>
      </c>
      <c r="C13486" s="9">
        <v>44648</v>
      </c>
      <c r="D13486" s="9">
        <v>44693</v>
      </c>
    </row>
    <row r="13487" spans="1:4" x14ac:dyDescent="0.2">
      <c r="A13487" t="s">
        <v>3819</v>
      </c>
      <c r="B13487" t="s">
        <v>3929</v>
      </c>
      <c r="C13487" s="9">
        <v>44648</v>
      </c>
      <c r="D13487" s="9">
        <v>44717</v>
      </c>
    </row>
    <row r="13488" spans="1:4" x14ac:dyDescent="0.2">
      <c r="A13488" t="s">
        <v>3819</v>
      </c>
      <c r="B13488" t="s">
        <v>3929</v>
      </c>
      <c r="C13488" s="9">
        <v>44648</v>
      </c>
      <c r="D13488" s="9">
        <v>44750</v>
      </c>
    </row>
    <row r="13489" spans="1:4" x14ac:dyDescent="0.2">
      <c r="A13489" t="s">
        <v>3819</v>
      </c>
      <c r="B13489" t="s">
        <v>3929</v>
      </c>
      <c r="C13489" s="9">
        <v>44648</v>
      </c>
      <c r="D13489" s="9">
        <v>44803</v>
      </c>
    </row>
    <row r="13490" spans="1:4" x14ac:dyDescent="0.2">
      <c r="A13490" t="s">
        <v>3819</v>
      </c>
      <c r="B13490" t="s">
        <v>3929</v>
      </c>
      <c r="C13490" s="9">
        <v>44648</v>
      </c>
      <c r="D13490" s="9">
        <v>44811</v>
      </c>
    </row>
    <row r="13491" spans="1:4" x14ac:dyDescent="0.2">
      <c r="A13491" t="s">
        <v>3819</v>
      </c>
      <c r="B13491" t="s">
        <v>3929</v>
      </c>
      <c r="C13491" s="9">
        <v>44648</v>
      </c>
      <c r="D13491" s="9">
        <v>44839</v>
      </c>
    </row>
    <row r="13492" spans="1:4" x14ac:dyDescent="0.2">
      <c r="A13492" t="s">
        <v>3819</v>
      </c>
      <c r="B13492" t="s">
        <v>3929</v>
      </c>
      <c r="C13492" s="9">
        <v>44648</v>
      </c>
      <c r="D13492" s="9">
        <v>44875</v>
      </c>
    </row>
    <row r="13493" spans="1:4" x14ac:dyDescent="0.2">
      <c r="A13493" t="s">
        <v>3819</v>
      </c>
      <c r="B13493" t="s">
        <v>3929</v>
      </c>
      <c r="C13493" s="9">
        <v>44648</v>
      </c>
      <c r="D13493" s="9">
        <v>44904</v>
      </c>
    </row>
    <row r="13494" spans="1:4" x14ac:dyDescent="0.2">
      <c r="A13494" t="s">
        <v>3819</v>
      </c>
      <c r="B13494" t="s">
        <v>3929</v>
      </c>
      <c r="C13494" s="9">
        <v>44648</v>
      </c>
      <c r="D13494" s="9">
        <v>44928</v>
      </c>
    </row>
    <row r="13495" spans="1:4" x14ac:dyDescent="0.2">
      <c r="A13495" t="s">
        <v>3819</v>
      </c>
      <c r="B13495" t="s">
        <v>3929</v>
      </c>
      <c r="C13495" s="9">
        <v>44648</v>
      </c>
      <c r="D13495" s="9">
        <v>44985</v>
      </c>
    </row>
    <row r="13496" spans="1:4" x14ac:dyDescent="0.2">
      <c r="A13496" t="s">
        <v>3819</v>
      </c>
      <c r="B13496" t="s">
        <v>3929</v>
      </c>
      <c r="C13496" s="9">
        <v>44648</v>
      </c>
      <c r="D13496" s="9">
        <v>44989</v>
      </c>
    </row>
    <row r="13497" spans="1:4" x14ac:dyDescent="0.2">
      <c r="A13497" t="s">
        <v>3819</v>
      </c>
      <c r="B13497" t="s">
        <v>3929</v>
      </c>
      <c r="C13497" s="9">
        <v>44648</v>
      </c>
      <c r="D13497" s="9">
        <v>45049</v>
      </c>
    </row>
    <row r="13498" spans="1:4" x14ac:dyDescent="0.2">
      <c r="A13498" t="s">
        <v>3819</v>
      </c>
      <c r="B13498" t="s">
        <v>3953</v>
      </c>
      <c r="C13498" s="9">
        <v>44999</v>
      </c>
      <c r="D13498" s="9">
        <v>44999</v>
      </c>
    </row>
    <row r="13499" spans="1:4" x14ac:dyDescent="0.2">
      <c r="A13499" t="s">
        <v>3819</v>
      </c>
      <c r="B13499" t="s">
        <v>3953</v>
      </c>
      <c r="C13499" s="9">
        <v>44999</v>
      </c>
      <c r="D13499" s="9">
        <v>45031</v>
      </c>
    </row>
    <row r="13500" spans="1:4" x14ac:dyDescent="0.2">
      <c r="A13500" t="s">
        <v>3819</v>
      </c>
      <c r="B13500" t="s">
        <v>3953</v>
      </c>
      <c r="C13500" s="9">
        <v>44999</v>
      </c>
      <c r="D13500" s="9">
        <v>45067</v>
      </c>
    </row>
    <row r="13501" spans="1:4" x14ac:dyDescent="0.2">
      <c r="A13501" t="s">
        <v>3820</v>
      </c>
      <c r="B13501" t="s">
        <v>3947</v>
      </c>
      <c r="C13501" s="9">
        <v>44770</v>
      </c>
      <c r="D13501" s="9">
        <v>44770</v>
      </c>
    </row>
    <row r="13502" spans="1:4" x14ac:dyDescent="0.2">
      <c r="A13502" t="s">
        <v>3820</v>
      </c>
      <c r="B13502" t="s">
        <v>3947</v>
      </c>
      <c r="C13502" s="9">
        <v>44770</v>
      </c>
      <c r="D13502" s="9">
        <v>44801</v>
      </c>
    </row>
    <row r="13503" spans="1:4" x14ac:dyDescent="0.2">
      <c r="A13503" t="s">
        <v>3820</v>
      </c>
      <c r="B13503" t="s">
        <v>3947</v>
      </c>
      <c r="C13503" s="9">
        <v>44770</v>
      </c>
      <c r="D13503" s="9">
        <v>44838</v>
      </c>
    </row>
    <row r="13504" spans="1:4" x14ac:dyDescent="0.2">
      <c r="A13504" t="s">
        <v>3820</v>
      </c>
      <c r="B13504" t="s">
        <v>3947</v>
      </c>
      <c r="C13504" s="9">
        <v>44770</v>
      </c>
      <c r="D13504" s="9">
        <v>44876</v>
      </c>
    </row>
    <row r="13505" spans="1:4" x14ac:dyDescent="0.2">
      <c r="A13505" t="s">
        <v>3820</v>
      </c>
      <c r="B13505" t="s">
        <v>3947</v>
      </c>
      <c r="C13505" s="9">
        <v>44770</v>
      </c>
      <c r="D13505" s="9">
        <v>44906</v>
      </c>
    </row>
    <row r="13506" spans="1:4" x14ac:dyDescent="0.2">
      <c r="A13506" t="s">
        <v>3820</v>
      </c>
      <c r="B13506" t="s">
        <v>3947</v>
      </c>
      <c r="C13506" s="9">
        <v>44770</v>
      </c>
      <c r="D13506" s="9">
        <v>44931</v>
      </c>
    </row>
    <row r="13507" spans="1:4" x14ac:dyDescent="0.2">
      <c r="A13507" t="s">
        <v>3820</v>
      </c>
      <c r="B13507" t="s">
        <v>3947</v>
      </c>
      <c r="C13507" s="9">
        <v>44770</v>
      </c>
      <c r="D13507" s="9">
        <v>44993</v>
      </c>
    </row>
    <row r="13508" spans="1:4" x14ac:dyDescent="0.2">
      <c r="A13508" t="s">
        <v>3820</v>
      </c>
      <c r="B13508" t="s">
        <v>3947</v>
      </c>
      <c r="C13508" s="9">
        <v>44770</v>
      </c>
      <c r="D13508" s="9">
        <v>45026</v>
      </c>
    </row>
    <row r="13509" spans="1:4" x14ac:dyDescent="0.2">
      <c r="A13509" t="s">
        <v>3820</v>
      </c>
      <c r="B13509" t="s">
        <v>3947</v>
      </c>
      <c r="C13509" s="9">
        <v>44770</v>
      </c>
      <c r="D13509" s="9">
        <v>45087</v>
      </c>
    </row>
    <row r="13510" spans="1:4" x14ac:dyDescent="0.2">
      <c r="A13510" t="s">
        <v>3820</v>
      </c>
      <c r="B13510" t="s">
        <v>3924</v>
      </c>
      <c r="C13510" s="9">
        <v>44894</v>
      </c>
      <c r="D13510" s="9">
        <v>44894</v>
      </c>
    </row>
    <row r="13511" spans="1:4" x14ac:dyDescent="0.2">
      <c r="A13511" t="s">
        <v>3820</v>
      </c>
      <c r="B13511" t="s">
        <v>3924</v>
      </c>
      <c r="C13511" s="9">
        <v>44894</v>
      </c>
      <c r="D13511" s="9">
        <v>44925</v>
      </c>
    </row>
    <row r="13512" spans="1:4" x14ac:dyDescent="0.2">
      <c r="A13512" t="s">
        <v>3820</v>
      </c>
      <c r="B13512" t="s">
        <v>3924</v>
      </c>
      <c r="C13512" s="9">
        <v>44894</v>
      </c>
      <c r="D13512" s="9">
        <v>44935</v>
      </c>
    </row>
    <row r="13513" spans="1:4" x14ac:dyDescent="0.2">
      <c r="A13513" t="s">
        <v>3820</v>
      </c>
      <c r="B13513" t="s">
        <v>3924</v>
      </c>
      <c r="C13513" s="9">
        <v>44894</v>
      </c>
      <c r="D13513" s="9">
        <v>44968</v>
      </c>
    </row>
    <row r="13514" spans="1:4" x14ac:dyDescent="0.2">
      <c r="A13514" t="s">
        <v>3820</v>
      </c>
      <c r="B13514" t="s">
        <v>3924</v>
      </c>
      <c r="C13514" s="9">
        <v>44894</v>
      </c>
      <c r="D13514" s="9">
        <v>44995</v>
      </c>
    </row>
    <row r="13515" spans="1:4" x14ac:dyDescent="0.2">
      <c r="A13515" t="s">
        <v>3820</v>
      </c>
      <c r="B13515" t="s">
        <v>3924</v>
      </c>
      <c r="C13515" s="9">
        <v>44894</v>
      </c>
      <c r="D13515" s="9">
        <v>45018</v>
      </c>
    </row>
    <row r="13516" spans="1:4" x14ac:dyDescent="0.2">
      <c r="A13516" t="s">
        <v>3820</v>
      </c>
      <c r="B13516" t="s">
        <v>3924</v>
      </c>
      <c r="C13516" s="9">
        <v>44894</v>
      </c>
      <c r="D13516" s="9">
        <v>45060</v>
      </c>
    </row>
    <row r="13517" spans="1:4" x14ac:dyDescent="0.2">
      <c r="A13517" t="s">
        <v>3820</v>
      </c>
      <c r="B13517" t="s">
        <v>3924</v>
      </c>
      <c r="C13517" s="9">
        <v>44894</v>
      </c>
      <c r="D13517" s="9">
        <v>45087</v>
      </c>
    </row>
    <row r="13518" spans="1:4" x14ac:dyDescent="0.2">
      <c r="A13518" t="s">
        <v>3821</v>
      </c>
      <c r="B13518" t="s">
        <v>3922</v>
      </c>
      <c r="C13518" s="9">
        <v>44748</v>
      </c>
      <c r="D13518" s="9">
        <v>44748</v>
      </c>
    </row>
    <row r="13519" spans="1:4" x14ac:dyDescent="0.2">
      <c r="A13519" t="s">
        <v>3821</v>
      </c>
      <c r="B13519" t="s">
        <v>3922</v>
      </c>
      <c r="C13519" s="9">
        <v>44748</v>
      </c>
      <c r="D13519" s="9">
        <v>44787</v>
      </c>
    </row>
    <row r="13520" spans="1:4" x14ac:dyDescent="0.2">
      <c r="A13520" t="s">
        <v>3821</v>
      </c>
      <c r="B13520" t="s">
        <v>3922</v>
      </c>
      <c r="C13520" s="9">
        <v>44748</v>
      </c>
      <c r="D13520" s="9">
        <v>44851</v>
      </c>
    </row>
    <row r="13521" spans="1:4" x14ac:dyDescent="0.2">
      <c r="A13521" t="s">
        <v>3821</v>
      </c>
      <c r="B13521" t="s">
        <v>3922</v>
      </c>
      <c r="C13521" s="9">
        <v>44748</v>
      </c>
      <c r="D13521" s="9">
        <v>44881</v>
      </c>
    </row>
    <row r="13522" spans="1:4" x14ac:dyDescent="0.2">
      <c r="A13522" t="s">
        <v>3821</v>
      </c>
      <c r="B13522" t="s">
        <v>3922</v>
      </c>
      <c r="C13522" s="9">
        <v>44748</v>
      </c>
      <c r="D13522" s="9">
        <v>44913</v>
      </c>
    </row>
    <row r="13523" spans="1:4" x14ac:dyDescent="0.2">
      <c r="A13523" t="s">
        <v>3821</v>
      </c>
      <c r="B13523" t="s">
        <v>3922</v>
      </c>
      <c r="C13523" s="9">
        <v>44748</v>
      </c>
      <c r="D13523" s="9">
        <v>44945</v>
      </c>
    </row>
    <row r="13524" spans="1:4" x14ac:dyDescent="0.2">
      <c r="A13524" t="s">
        <v>3821</v>
      </c>
      <c r="B13524" t="s">
        <v>3922</v>
      </c>
      <c r="C13524" s="9">
        <v>44748</v>
      </c>
      <c r="D13524" s="9">
        <v>44973</v>
      </c>
    </row>
    <row r="13525" spans="1:4" x14ac:dyDescent="0.2">
      <c r="A13525" t="s">
        <v>3821</v>
      </c>
      <c r="B13525" t="s">
        <v>3922</v>
      </c>
      <c r="C13525" s="9">
        <v>44748</v>
      </c>
      <c r="D13525" s="9">
        <v>44992</v>
      </c>
    </row>
    <row r="13526" spans="1:4" x14ac:dyDescent="0.2">
      <c r="A13526" t="s">
        <v>3821</v>
      </c>
      <c r="B13526" t="s">
        <v>3922</v>
      </c>
      <c r="C13526" s="9">
        <v>44748</v>
      </c>
      <c r="D13526" s="9">
        <v>45023</v>
      </c>
    </row>
    <row r="13527" spans="1:4" x14ac:dyDescent="0.2">
      <c r="A13527" t="s">
        <v>3821</v>
      </c>
      <c r="B13527" t="s">
        <v>3922</v>
      </c>
      <c r="C13527" s="9">
        <v>44748</v>
      </c>
      <c r="D13527" s="9">
        <v>45054</v>
      </c>
    </row>
    <row r="13528" spans="1:4" x14ac:dyDescent="0.2">
      <c r="A13528" t="s">
        <v>3822</v>
      </c>
      <c r="B13528" t="s">
        <v>3926</v>
      </c>
      <c r="C13528" s="9">
        <v>44645</v>
      </c>
      <c r="D13528" s="9">
        <v>44645</v>
      </c>
    </row>
    <row r="13529" spans="1:4" x14ac:dyDescent="0.2">
      <c r="A13529" t="s">
        <v>3822</v>
      </c>
      <c r="B13529" t="s">
        <v>3926</v>
      </c>
      <c r="C13529" s="9">
        <v>44645</v>
      </c>
      <c r="D13529" s="9">
        <v>44679</v>
      </c>
    </row>
    <row r="13530" spans="1:4" x14ac:dyDescent="0.2">
      <c r="A13530" t="s">
        <v>3822</v>
      </c>
      <c r="B13530" t="s">
        <v>3926</v>
      </c>
      <c r="C13530" s="9">
        <v>44645</v>
      </c>
      <c r="D13530" s="9">
        <v>44719</v>
      </c>
    </row>
    <row r="13531" spans="1:4" x14ac:dyDescent="0.2">
      <c r="A13531" t="s">
        <v>3822</v>
      </c>
      <c r="B13531" t="s">
        <v>3926</v>
      </c>
      <c r="C13531" s="9">
        <v>44645</v>
      </c>
      <c r="D13531" s="9">
        <v>44743</v>
      </c>
    </row>
    <row r="13532" spans="1:4" x14ac:dyDescent="0.2">
      <c r="A13532" t="s">
        <v>3822</v>
      </c>
      <c r="B13532" t="s">
        <v>3926</v>
      </c>
      <c r="C13532" s="9">
        <v>44645</v>
      </c>
      <c r="D13532" s="9">
        <v>44800</v>
      </c>
    </row>
    <row r="13533" spans="1:4" x14ac:dyDescent="0.2">
      <c r="A13533" t="s">
        <v>3822</v>
      </c>
      <c r="B13533" t="s">
        <v>3926</v>
      </c>
      <c r="C13533" s="9">
        <v>44645</v>
      </c>
      <c r="D13533" s="9">
        <v>44831</v>
      </c>
    </row>
    <row r="13534" spans="1:4" x14ac:dyDescent="0.2">
      <c r="A13534" t="s">
        <v>3822</v>
      </c>
      <c r="B13534" t="s">
        <v>3926</v>
      </c>
      <c r="C13534" s="9">
        <v>44645</v>
      </c>
      <c r="D13534" s="9">
        <v>44864</v>
      </c>
    </row>
    <row r="13535" spans="1:4" x14ac:dyDescent="0.2">
      <c r="A13535" t="s">
        <v>3822</v>
      </c>
      <c r="B13535" t="s">
        <v>3926</v>
      </c>
      <c r="C13535" s="9">
        <v>44645</v>
      </c>
      <c r="D13535" s="9">
        <v>44870</v>
      </c>
    </row>
    <row r="13536" spans="1:4" x14ac:dyDescent="0.2">
      <c r="A13536" t="s">
        <v>3822</v>
      </c>
      <c r="B13536" t="s">
        <v>3926</v>
      </c>
      <c r="C13536" s="9">
        <v>44645</v>
      </c>
      <c r="D13536" s="9">
        <v>44924</v>
      </c>
    </row>
    <row r="13537" spans="1:4" x14ac:dyDescent="0.2">
      <c r="A13537" t="s">
        <v>3822</v>
      </c>
      <c r="B13537" t="s">
        <v>3926</v>
      </c>
      <c r="C13537" s="9">
        <v>44645</v>
      </c>
      <c r="D13537" s="9">
        <v>44951</v>
      </c>
    </row>
    <row r="13538" spans="1:4" x14ac:dyDescent="0.2">
      <c r="A13538" t="s">
        <v>3822</v>
      </c>
      <c r="B13538" t="s">
        <v>3926</v>
      </c>
      <c r="C13538" s="9">
        <v>44645</v>
      </c>
      <c r="D13538" s="9">
        <v>44960</v>
      </c>
    </row>
    <row r="13539" spans="1:4" x14ac:dyDescent="0.2">
      <c r="A13539" t="s">
        <v>3822</v>
      </c>
      <c r="B13539" t="s">
        <v>3926</v>
      </c>
      <c r="C13539" s="9">
        <v>44645</v>
      </c>
      <c r="D13539" s="9">
        <v>45014</v>
      </c>
    </row>
    <row r="13540" spans="1:4" x14ac:dyDescent="0.2">
      <c r="A13540" t="s">
        <v>3822</v>
      </c>
      <c r="B13540" t="s">
        <v>3926</v>
      </c>
      <c r="C13540" s="9">
        <v>44645</v>
      </c>
      <c r="D13540" s="9">
        <v>45049</v>
      </c>
    </row>
    <row r="13541" spans="1:4" x14ac:dyDescent="0.2">
      <c r="A13541" t="s">
        <v>3822</v>
      </c>
      <c r="B13541" t="s">
        <v>3927</v>
      </c>
      <c r="C13541" s="9">
        <v>44776</v>
      </c>
      <c r="D13541" s="9">
        <v>44776</v>
      </c>
    </row>
    <row r="13542" spans="1:4" x14ac:dyDescent="0.2">
      <c r="A13542" t="s">
        <v>3822</v>
      </c>
      <c r="B13542" t="s">
        <v>3927</v>
      </c>
      <c r="C13542" s="9">
        <v>44776</v>
      </c>
      <c r="D13542" s="9">
        <v>44810</v>
      </c>
    </row>
    <row r="13543" spans="1:4" x14ac:dyDescent="0.2">
      <c r="A13543" t="s">
        <v>3822</v>
      </c>
      <c r="B13543" t="s">
        <v>3927</v>
      </c>
      <c r="C13543" s="9">
        <v>44776</v>
      </c>
      <c r="D13543" s="9">
        <v>44847</v>
      </c>
    </row>
    <row r="13544" spans="1:4" x14ac:dyDescent="0.2">
      <c r="A13544" t="s">
        <v>3822</v>
      </c>
      <c r="B13544" t="s">
        <v>3927</v>
      </c>
      <c r="C13544" s="9">
        <v>44776</v>
      </c>
      <c r="D13544" s="9">
        <v>44878</v>
      </c>
    </row>
    <row r="13545" spans="1:4" x14ac:dyDescent="0.2">
      <c r="A13545" t="s">
        <v>3822</v>
      </c>
      <c r="B13545" t="s">
        <v>3927</v>
      </c>
      <c r="C13545" s="9">
        <v>44776</v>
      </c>
      <c r="D13545" s="9">
        <v>44898</v>
      </c>
    </row>
    <row r="13546" spans="1:4" x14ac:dyDescent="0.2">
      <c r="A13546" t="s">
        <v>3822</v>
      </c>
      <c r="B13546" t="s">
        <v>3927</v>
      </c>
      <c r="C13546" s="9">
        <v>44776</v>
      </c>
      <c r="D13546" s="9">
        <v>44944</v>
      </c>
    </row>
    <row r="13547" spans="1:4" x14ac:dyDescent="0.2">
      <c r="A13547" t="s">
        <v>3822</v>
      </c>
      <c r="B13547" t="s">
        <v>3927</v>
      </c>
      <c r="C13547" s="9">
        <v>44776</v>
      </c>
      <c r="D13547" s="9">
        <v>44966</v>
      </c>
    </row>
    <row r="13548" spans="1:4" x14ac:dyDescent="0.2">
      <c r="A13548" t="s">
        <v>3822</v>
      </c>
      <c r="B13548" t="s">
        <v>3927</v>
      </c>
      <c r="C13548" s="9">
        <v>44776</v>
      </c>
      <c r="D13548" s="9">
        <v>44998</v>
      </c>
    </row>
    <row r="13549" spans="1:4" x14ac:dyDescent="0.2">
      <c r="A13549" t="s">
        <v>3822</v>
      </c>
      <c r="B13549" t="s">
        <v>3927</v>
      </c>
      <c r="C13549" s="9">
        <v>44776</v>
      </c>
      <c r="D13549" s="9">
        <v>45033</v>
      </c>
    </row>
    <row r="13550" spans="1:4" x14ac:dyDescent="0.2">
      <c r="A13550" t="s">
        <v>3822</v>
      </c>
      <c r="B13550" t="s">
        <v>3927</v>
      </c>
      <c r="C13550" s="9">
        <v>44776</v>
      </c>
      <c r="D13550" s="9">
        <v>45057</v>
      </c>
    </row>
    <row r="13551" spans="1:4" x14ac:dyDescent="0.2">
      <c r="A13551" t="s">
        <v>3823</v>
      </c>
      <c r="B13551" t="s">
        <v>3926</v>
      </c>
      <c r="C13551" s="9">
        <v>44780</v>
      </c>
      <c r="D13551" s="9">
        <v>44780</v>
      </c>
    </row>
    <row r="13552" spans="1:4" x14ac:dyDescent="0.2">
      <c r="A13552" t="s">
        <v>3823</v>
      </c>
      <c r="B13552" t="s">
        <v>3926</v>
      </c>
      <c r="C13552" s="9">
        <v>44780</v>
      </c>
      <c r="D13552" s="9">
        <v>44824</v>
      </c>
    </row>
    <row r="13553" spans="1:4" x14ac:dyDescent="0.2">
      <c r="A13553" t="s">
        <v>3823</v>
      </c>
      <c r="B13553" t="s">
        <v>3926</v>
      </c>
      <c r="C13553" s="9">
        <v>44780</v>
      </c>
      <c r="D13553" s="9">
        <v>44849</v>
      </c>
    </row>
    <row r="13554" spans="1:4" x14ac:dyDescent="0.2">
      <c r="A13554" t="s">
        <v>3823</v>
      </c>
      <c r="B13554" t="s">
        <v>3926</v>
      </c>
      <c r="C13554" s="9">
        <v>44780</v>
      </c>
      <c r="D13554" s="9">
        <v>44886</v>
      </c>
    </row>
    <row r="13555" spans="1:4" x14ac:dyDescent="0.2">
      <c r="A13555" t="s">
        <v>3823</v>
      </c>
      <c r="B13555" t="s">
        <v>3926</v>
      </c>
      <c r="C13555" s="9">
        <v>44780</v>
      </c>
      <c r="D13555" s="9">
        <v>44917</v>
      </c>
    </row>
    <row r="13556" spans="1:4" x14ac:dyDescent="0.2">
      <c r="A13556" t="s">
        <v>3823</v>
      </c>
      <c r="B13556" t="s">
        <v>3926</v>
      </c>
      <c r="C13556" s="9">
        <v>44780</v>
      </c>
      <c r="D13556" s="9">
        <v>44943</v>
      </c>
    </row>
    <row r="13557" spans="1:4" x14ac:dyDescent="0.2">
      <c r="A13557" t="s">
        <v>3823</v>
      </c>
      <c r="B13557" t="s">
        <v>3926</v>
      </c>
      <c r="C13557" s="9">
        <v>44780</v>
      </c>
      <c r="D13557" s="9">
        <v>44966</v>
      </c>
    </row>
    <row r="13558" spans="1:4" x14ac:dyDescent="0.2">
      <c r="A13558" t="s">
        <v>3823</v>
      </c>
      <c r="B13558" t="s">
        <v>3926</v>
      </c>
      <c r="C13558" s="9">
        <v>44780</v>
      </c>
      <c r="D13558" s="9">
        <v>44995</v>
      </c>
    </row>
    <row r="13559" spans="1:4" x14ac:dyDescent="0.2">
      <c r="A13559" t="s">
        <v>3823</v>
      </c>
      <c r="B13559" t="s">
        <v>3926</v>
      </c>
      <c r="C13559" s="9">
        <v>44780</v>
      </c>
      <c r="D13559" s="9">
        <v>45058</v>
      </c>
    </row>
    <row r="13560" spans="1:4" x14ac:dyDescent="0.2">
      <c r="A13560" t="s">
        <v>3823</v>
      </c>
      <c r="B13560" t="s">
        <v>3925</v>
      </c>
      <c r="C13560" s="9">
        <v>44973</v>
      </c>
      <c r="D13560" s="9">
        <v>44973</v>
      </c>
    </row>
    <row r="13561" spans="1:4" x14ac:dyDescent="0.2">
      <c r="A13561" t="s">
        <v>3823</v>
      </c>
      <c r="B13561" t="s">
        <v>3925</v>
      </c>
      <c r="C13561" s="9">
        <v>44973</v>
      </c>
      <c r="D13561" s="9">
        <v>45009</v>
      </c>
    </row>
    <row r="13562" spans="1:4" x14ac:dyDescent="0.2">
      <c r="A13562" t="s">
        <v>3823</v>
      </c>
      <c r="B13562" t="s">
        <v>3925</v>
      </c>
      <c r="C13562" s="9">
        <v>44973</v>
      </c>
      <c r="D13562" s="9">
        <v>45046</v>
      </c>
    </row>
    <row r="13563" spans="1:4" x14ac:dyDescent="0.2">
      <c r="A13563" t="s">
        <v>3823</v>
      </c>
      <c r="B13563" t="s">
        <v>3925</v>
      </c>
      <c r="C13563" s="9">
        <v>44973</v>
      </c>
      <c r="D13563" s="9">
        <v>45072</v>
      </c>
    </row>
    <row r="13564" spans="1:4" x14ac:dyDescent="0.2">
      <c r="A13564" t="s">
        <v>3824</v>
      </c>
      <c r="B13564" t="s">
        <v>3950</v>
      </c>
      <c r="C13564" s="9">
        <v>44742</v>
      </c>
      <c r="D13564" s="9">
        <v>44742</v>
      </c>
    </row>
    <row r="13565" spans="1:4" x14ac:dyDescent="0.2">
      <c r="A13565" t="s">
        <v>3824</v>
      </c>
      <c r="B13565" t="s">
        <v>3950</v>
      </c>
      <c r="C13565" s="9">
        <v>44742</v>
      </c>
      <c r="D13565" s="9">
        <v>44773</v>
      </c>
    </row>
    <row r="13566" spans="1:4" x14ac:dyDescent="0.2">
      <c r="A13566" t="s">
        <v>3824</v>
      </c>
      <c r="B13566" t="s">
        <v>3950</v>
      </c>
      <c r="C13566" s="9">
        <v>44742</v>
      </c>
      <c r="D13566" s="9">
        <v>44803</v>
      </c>
    </row>
    <row r="13567" spans="1:4" x14ac:dyDescent="0.2">
      <c r="A13567" t="s">
        <v>3824</v>
      </c>
      <c r="B13567" t="s">
        <v>3950</v>
      </c>
      <c r="C13567" s="9">
        <v>44742</v>
      </c>
      <c r="D13567" s="9">
        <v>44849</v>
      </c>
    </row>
    <row r="13568" spans="1:4" x14ac:dyDescent="0.2">
      <c r="A13568" t="s">
        <v>3824</v>
      </c>
      <c r="B13568" t="s">
        <v>3950</v>
      </c>
      <c r="C13568" s="9">
        <v>44742</v>
      </c>
      <c r="D13568" s="9">
        <v>44878</v>
      </c>
    </row>
    <row r="13569" spans="1:4" x14ac:dyDescent="0.2">
      <c r="A13569" t="s">
        <v>3824</v>
      </c>
      <c r="B13569" t="s">
        <v>3950</v>
      </c>
      <c r="C13569" s="9">
        <v>44742</v>
      </c>
      <c r="D13569" s="9">
        <v>44901</v>
      </c>
    </row>
    <row r="13570" spans="1:4" x14ac:dyDescent="0.2">
      <c r="A13570" t="s">
        <v>3824</v>
      </c>
      <c r="B13570" t="s">
        <v>3950</v>
      </c>
      <c r="C13570" s="9">
        <v>44742</v>
      </c>
      <c r="D13570" s="9">
        <v>44936</v>
      </c>
    </row>
    <row r="13571" spans="1:4" x14ac:dyDescent="0.2">
      <c r="A13571" t="s">
        <v>3824</v>
      </c>
      <c r="B13571" t="s">
        <v>3950</v>
      </c>
      <c r="C13571" s="9">
        <v>44742</v>
      </c>
      <c r="D13571" s="9">
        <v>44991</v>
      </c>
    </row>
    <row r="13572" spans="1:4" x14ac:dyDescent="0.2">
      <c r="A13572" t="s">
        <v>3824</v>
      </c>
      <c r="B13572" t="s">
        <v>3950</v>
      </c>
      <c r="C13572" s="9">
        <v>44742</v>
      </c>
      <c r="D13572" s="9">
        <v>45026</v>
      </c>
    </row>
    <row r="13573" spans="1:4" x14ac:dyDescent="0.2">
      <c r="A13573" t="s">
        <v>3824</v>
      </c>
      <c r="B13573" t="s">
        <v>3950</v>
      </c>
      <c r="C13573" s="9">
        <v>44742</v>
      </c>
      <c r="D13573" s="9">
        <v>45053</v>
      </c>
    </row>
    <row r="13574" spans="1:4" x14ac:dyDescent="0.2">
      <c r="A13574" t="s">
        <v>3824</v>
      </c>
      <c r="B13574" t="s">
        <v>3947</v>
      </c>
      <c r="C13574" s="9">
        <v>44812</v>
      </c>
      <c r="D13574" s="9">
        <v>44812</v>
      </c>
    </row>
    <row r="13575" spans="1:4" x14ac:dyDescent="0.2">
      <c r="A13575" t="s">
        <v>3824</v>
      </c>
      <c r="B13575" t="s">
        <v>3947</v>
      </c>
      <c r="C13575" s="9">
        <v>44812</v>
      </c>
      <c r="D13575" s="9">
        <v>44849</v>
      </c>
    </row>
    <row r="13576" spans="1:4" x14ac:dyDescent="0.2">
      <c r="A13576" t="s">
        <v>3824</v>
      </c>
      <c r="B13576" t="s">
        <v>3947</v>
      </c>
      <c r="C13576" s="9">
        <v>44812</v>
      </c>
      <c r="D13576" s="9">
        <v>44880</v>
      </c>
    </row>
    <row r="13577" spans="1:4" x14ac:dyDescent="0.2">
      <c r="A13577" t="s">
        <v>3824</v>
      </c>
      <c r="B13577" t="s">
        <v>3947</v>
      </c>
      <c r="C13577" s="9">
        <v>44812</v>
      </c>
      <c r="D13577" s="9">
        <v>44917</v>
      </c>
    </row>
    <row r="13578" spans="1:4" x14ac:dyDescent="0.2">
      <c r="A13578" t="s">
        <v>3824</v>
      </c>
      <c r="B13578" t="s">
        <v>3947</v>
      </c>
      <c r="C13578" s="9">
        <v>44812</v>
      </c>
      <c r="D13578" s="9">
        <v>44944</v>
      </c>
    </row>
    <row r="13579" spans="1:4" x14ac:dyDescent="0.2">
      <c r="A13579" t="s">
        <v>3824</v>
      </c>
      <c r="B13579" t="s">
        <v>3947</v>
      </c>
      <c r="C13579" s="9">
        <v>44812</v>
      </c>
      <c r="D13579" s="9">
        <v>44974</v>
      </c>
    </row>
    <row r="13580" spans="1:4" x14ac:dyDescent="0.2">
      <c r="A13580" t="s">
        <v>3824</v>
      </c>
      <c r="B13580" t="s">
        <v>3947</v>
      </c>
      <c r="C13580" s="9">
        <v>44812</v>
      </c>
      <c r="D13580" s="9">
        <v>44993</v>
      </c>
    </row>
    <row r="13581" spans="1:4" x14ac:dyDescent="0.2">
      <c r="A13581" t="s">
        <v>3824</v>
      </c>
      <c r="B13581" t="s">
        <v>3947</v>
      </c>
      <c r="C13581" s="9">
        <v>44812</v>
      </c>
      <c r="D13581" s="9">
        <v>45039</v>
      </c>
    </row>
    <row r="13582" spans="1:4" x14ac:dyDescent="0.2">
      <c r="A13582" t="s">
        <v>3824</v>
      </c>
      <c r="B13582" t="s">
        <v>3947</v>
      </c>
      <c r="C13582" s="9">
        <v>44812</v>
      </c>
      <c r="D13582" s="9">
        <v>45061</v>
      </c>
    </row>
    <row r="13583" spans="1:4" x14ac:dyDescent="0.2">
      <c r="A13583" t="s">
        <v>3825</v>
      </c>
      <c r="B13583" t="s">
        <v>3948</v>
      </c>
      <c r="C13583" s="9">
        <v>44667</v>
      </c>
      <c r="D13583" s="9">
        <v>44667</v>
      </c>
    </row>
    <row r="13584" spans="1:4" x14ac:dyDescent="0.2">
      <c r="A13584" t="s">
        <v>3825</v>
      </c>
      <c r="B13584" t="s">
        <v>3948</v>
      </c>
      <c r="C13584" s="9">
        <v>44667</v>
      </c>
      <c r="D13584" s="9">
        <v>44701</v>
      </c>
    </row>
    <row r="13585" spans="1:4" x14ac:dyDescent="0.2">
      <c r="A13585" t="s">
        <v>3825</v>
      </c>
      <c r="B13585" t="s">
        <v>3948</v>
      </c>
      <c r="C13585" s="9">
        <v>44667</v>
      </c>
      <c r="D13585" s="9">
        <v>44728</v>
      </c>
    </row>
    <row r="13586" spans="1:4" x14ac:dyDescent="0.2">
      <c r="A13586" t="s">
        <v>3825</v>
      </c>
      <c r="B13586" t="s">
        <v>3948</v>
      </c>
      <c r="C13586" s="9">
        <v>44667</v>
      </c>
      <c r="D13586" s="9">
        <v>44770</v>
      </c>
    </row>
    <row r="13587" spans="1:4" x14ac:dyDescent="0.2">
      <c r="A13587" t="s">
        <v>3825</v>
      </c>
      <c r="B13587" t="s">
        <v>3948</v>
      </c>
      <c r="C13587" s="9">
        <v>44667</v>
      </c>
      <c r="D13587" s="9">
        <v>44798</v>
      </c>
    </row>
    <row r="13588" spans="1:4" x14ac:dyDescent="0.2">
      <c r="A13588" t="s">
        <v>3825</v>
      </c>
      <c r="B13588" t="s">
        <v>3948</v>
      </c>
      <c r="C13588" s="9">
        <v>44667</v>
      </c>
      <c r="D13588" s="9">
        <v>44826</v>
      </c>
    </row>
    <row r="13589" spans="1:4" x14ac:dyDescent="0.2">
      <c r="A13589" t="s">
        <v>3825</v>
      </c>
      <c r="B13589" t="s">
        <v>3948</v>
      </c>
      <c r="C13589" s="9">
        <v>44667</v>
      </c>
      <c r="D13589" s="9">
        <v>44859</v>
      </c>
    </row>
    <row r="13590" spans="1:4" x14ac:dyDescent="0.2">
      <c r="A13590" t="s">
        <v>3825</v>
      </c>
      <c r="B13590" t="s">
        <v>3948</v>
      </c>
      <c r="C13590" s="9">
        <v>44667</v>
      </c>
      <c r="D13590" s="9">
        <v>44881</v>
      </c>
    </row>
    <row r="13591" spans="1:4" x14ac:dyDescent="0.2">
      <c r="A13591" t="s">
        <v>3825</v>
      </c>
      <c r="B13591" t="s">
        <v>3948</v>
      </c>
      <c r="C13591" s="9">
        <v>44667</v>
      </c>
      <c r="D13591" s="9">
        <v>44911</v>
      </c>
    </row>
    <row r="13592" spans="1:4" x14ac:dyDescent="0.2">
      <c r="A13592" t="s">
        <v>3825</v>
      </c>
      <c r="B13592" t="s">
        <v>3948</v>
      </c>
      <c r="C13592" s="9">
        <v>44667</v>
      </c>
      <c r="D13592" s="9">
        <v>44953</v>
      </c>
    </row>
    <row r="13593" spans="1:4" x14ac:dyDescent="0.2">
      <c r="A13593" t="s">
        <v>3825</v>
      </c>
      <c r="B13593" t="s">
        <v>3948</v>
      </c>
      <c r="C13593" s="9">
        <v>44667</v>
      </c>
      <c r="D13593" s="9">
        <v>44981</v>
      </c>
    </row>
    <row r="13594" spans="1:4" x14ac:dyDescent="0.2">
      <c r="A13594" t="s">
        <v>3825</v>
      </c>
      <c r="B13594" t="s">
        <v>3948</v>
      </c>
      <c r="C13594" s="9">
        <v>44667</v>
      </c>
      <c r="D13594" s="9">
        <v>45012</v>
      </c>
    </row>
    <row r="13595" spans="1:4" x14ac:dyDescent="0.2">
      <c r="A13595" t="s">
        <v>3825</v>
      </c>
      <c r="B13595" t="s">
        <v>3948</v>
      </c>
      <c r="C13595" s="9">
        <v>44667</v>
      </c>
      <c r="D13595" s="9">
        <v>45063</v>
      </c>
    </row>
    <row r="13596" spans="1:4" x14ac:dyDescent="0.2">
      <c r="A13596" t="s">
        <v>3825</v>
      </c>
      <c r="B13596" t="s">
        <v>3929</v>
      </c>
      <c r="C13596" s="9">
        <v>44955</v>
      </c>
      <c r="D13596" s="9">
        <v>44955</v>
      </c>
    </row>
    <row r="13597" spans="1:4" x14ac:dyDescent="0.2">
      <c r="A13597" t="s">
        <v>3825</v>
      </c>
      <c r="B13597" t="s">
        <v>3929</v>
      </c>
      <c r="C13597" s="9">
        <v>44955</v>
      </c>
      <c r="D13597" s="9">
        <v>44989</v>
      </c>
    </row>
    <row r="13598" spans="1:4" x14ac:dyDescent="0.2">
      <c r="A13598" t="s">
        <v>3825</v>
      </c>
      <c r="B13598" t="s">
        <v>3929</v>
      </c>
      <c r="C13598" s="9">
        <v>44955</v>
      </c>
      <c r="D13598" s="9">
        <v>45059</v>
      </c>
    </row>
    <row r="13599" spans="1:4" x14ac:dyDescent="0.2">
      <c r="A13599" t="s">
        <v>3825</v>
      </c>
      <c r="B13599" t="s">
        <v>3929</v>
      </c>
      <c r="C13599" s="9">
        <v>44955</v>
      </c>
      <c r="D13599" s="9">
        <v>45090</v>
      </c>
    </row>
    <row r="13600" spans="1:4" x14ac:dyDescent="0.2">
      <c r="A13600" t="s">
        <v>3826</v>
      </c>
      <c r="B13600" t="s">
        <v>3921</v>
      </c>
      <c r="C13600" s="9">
        <v>44766</v>
      </c>
      <c r="D13600" s="9">
        <v>44766</v>
      </c>
    </row>
    <row r="13601" spans="1:4" x14ac:dyDescent="0.2">
      <c r="A13601" t="s">
        <v>3826</v>
      </c>
      <c r="B13601" t="s">
        <v>3921</v>
      </c>
      <c r="C13601" s="9">
        <v>44766</v>
      </c>
      <c r="D13601" s="9">
        <v>44828</v>
      </c>
    </row>
    <row r="13602" spans="1:4" x14ac:dyDescent="0.2">
      <c r="A13602" t="s">
        <v>3826</v>
      </c>
      <c r="B13602" t="s">
        <v>3921</v>
      </c>
      <c r="C13602" s="9">
        <v>44766</v>
      </c>
      <c r="D13602" s="9">
        <v>44861</v>
      </c>
    </row>
    <row r="13603" spans="1:4" x14ac:dyDescent="0.2">
      <c r="A13603" t="s">
        <v>3826</v>
      </c>
      <c r="B13603" t="s">
        <v>3921</v>
      </c>
      <c r="C13603" s="9">
        <v>44766</v>
      </c>
      <c r="D13603" s="9">
        <v>44868</v>
      </c>
    </row>
    <row r="13604" spans="1:4" x14ac:dyDescent="0.2">
      <c r="A13604" t="s">
        <v>3826</v>
      </c>
      <c r="B13604" t="s">
        <v>3921</v>
      </c>
      <c r="C13604" s="9">
        <v>44766</v>
      </c>
      <c r="D13604" s="9">
        <v>44903</v>
      </c>
    </row>
    <row r="13605" spans="1:4" x14ac:dyDescent="0.2">
      <c r="A13605" t="s">
        <v>3826</v>
      </c>
      <c r="B13605" t="s">
        <v>3921</v>
      </c>
      <c r="C13605" s="9">
        <v>44766</v>
      </c>
      <c r="D13605" s="9">
        <v>44957</v>
      </c>
    </row>
    <row r="13606" spans="1:4" x14ac:dyDescent="0.2">
      <c r="A13606" t="s">
        <v>3826</v>
      </c>
      <c r="B13606" t="s">
        <v>3921</v>
      </c>
      <c r="C13606" s="9">
        <v>44766</v>
      </c>
      <c r="D13606" s="9">
        <v>44965</v>
      </c>
    </row>
    <row r="13607" spans="1:4" x14ac:dyDescent="0.2">
      <c r="A13607" t="s">
        <v>3826</v>
      </c>
      <c r="B13607" t="s">
        <v>3921</v>
      </c>
      <c r="C13607" s="9">
        <v>44766</v>
      </c>
      <c r="D13607" s="9">
        <v>45043</v>
      </c>
    </row>
    <row r="13608" spans="1:4" x14ac:dyDescent="0.2">
      <c r="A13608" t="s">
        <v>3826</v>
      </c>
      <c r="B13608" t="s">
        <v>3921</v>
      </c>
      <c r="C13608" s="9">
        <v>44766</v>
      </c>
      <c r="D13608" s="9">
        <v>45055</v>
      </c>
    </row>
    <row r="13609" spans="1:4" x14ac:dyDescent="0.2">
      <c r="A13609" t="s">
        <v>3826</v>
      </c>
      <c r="B13609" t="s">
        <v>3921</v>
      </c>
      <c r="C13609" s="9">
        <v>44766</v>
      </c>
      <c r="D13609" s="9">
        <v>45085</v>
      </c>
    </row>
    <row r="13610" spans="1:4" x14ac:dyDescent="0.2">
      <c r="A13610" t="s">
        <v>3826</v>
      </c>
      <c r="B13610" t="s">
        <v>3926</v>
      </c>
      <c r="C13610" s="9">
        <v>44946</v>
      </c>
      <c r="D13610" s="9">
        <v>44946</v>
      </c>
    </row>
    <row r="13611" spans="1:4" x14ac:dyDescent="0.2">
      <c r="A13611" t="s">
        <v>3826</v>
      </c>
      <c r="B13611" t="s">
        <v>3926</v>
      </c>
      <c r="C13611" s="9">
        <v>44946</v>
      </c>
      <c r="D13611" s="9">
        <v>44977</v>
      </c>
    </row>
    <row r="13612" spans="1:4" x14ac:dyDescent="0.2">
      <c r="A13612" t="s">
        <v>3826</v>
      </c>
      <c r="B13612" t="s">
        <v>3926</v>
      </c>
      <c r="C13612" s="9">
        <v>44946</v>
      </c>
      <c r="D13612" s="9">
        <v>45010</v>
      </c>
    </row>
    <row r="13613" spans="1:4" x14ac:dyDescent="0.2">
      <c r="A13613" t="s">
        <v>3826</v>
      </c>
      <c r="B13613" t="s">
        <v>3926</v>
      </c>
      <c r="C13613" s="9">
        <v>44946</v>
      </c>
      <c r="D13613" s="9">
        <v>45017</v>
      </c>
    </row>
    <row r="13614" spans="1:4" x14ac:dyDescent="0.2">
      <c r="A13614" t="s">
        <v>3826</v>
      </c>
      <c r="B13614" t="s">
        <v>3926</v>
      </c>
      <c r="C13614" s="9">
        <v>44946</v>
      </c>
      <c r="D13614" s="9">
        <v>45068</v>
      </c>
    </row>
    <row r="13615" spans="1:4" x14ac:dyDescent="0.2">
      <c r="A13615" t="s">
        <v>3826</v>
      </c>
      <c r="B13615" t="s">
        <v>3926</v>
      </c>
      <c r="C13615" s="9">
        <v>44946</v>
      </c>
      <c r="D13615" s="9">
        <v>45078</v>
      </c>
    </row>
    <row r="13616" spans="1:4" x14ac:dyDescent="0.2">
      <c r="A13616" t="s">
        <v>3827</v>
      </c>
      <c r="B13616" t="s">
        <v>3950</v>
      </c>
      <c r="C13616" s="9">
        <v>44643</v>
      </c>
      <c r="D13616" s="9">
        <v>44643</v>
      </c>
    </row>
    <row r="13617" spans="1:4" x14ac:dyDescent="0.2">
      <c r="A13617" t="s">
        <v>3827</v>
      </c>
      <c r="B13617" t="s">
        <v>3950</v>
      </c>
      <c r="C13617" s="9">
        <v>44643</v>
      </c>
      <c r="D13617" s="9">
        <v>44686</v>
      </c>
    </row>
    <row r="13618" spans="1:4" x14ac:dyDescent="0.2">
      <c r="A13618" t="s">
        <v>3827</v>
      </c>
      <c r="B13618" t="s">
        <v>3950</v>
      </c>
      <c r="C13618" s="9">
        <v>44643</v>
      </c>
      <c r="D13618" s="9">
        <v>44768</v>
      </c>
    </row>
    <row r="13619" spans="1:4" x14ac:dyDescent="0.2">
      <c r="A13619" t="s">
        <v>3827</v>
      </c>
      <c r="B13619" t="s">
        <v>3950</v>
      </c>
      <c r="C13619" s="9">
        <v>44643</v>
      </c>
      <c r="D13619" s="9">
        <v>44797</v>
      </c>
    </row>
    <row r="13620" spans="1:4" x14ac:dyDescent="0.2">
      <c r="A13620" t="s">
        <v>3827</v>
      </c>
      <c r="B13620" t="s">
        <v>3950</v>
      </c>
      <c r="C13620" s="9">
        <v>44643</v>
      </c>
      <c r="D13620" s="9">
        <v>44828</v>
      </c>
    </row>
    <row r="13621" spans="1:4" x14ac:dyDescent="0.2">
      <c r="A13621" t="s">
        <v>3827</v>
      </c>
      <c r="B13621" t="s">
        <v>3950</v>
      </c>
      <c r="C13621" s="9">
        <v>44643</v>
      </c>
      <c r="D13621" s="9">
        <v>44892</v>
      </c>
    </row>
    <row r="13622" spans="1:4" x14ac:dyDescent="0.2">
      <c r="A13622" t="s">
        <v>3827</v>
      </c>
      <c r="B13622" t="s">
        <v>3950</v>
      </c>
      <c r="C13622" s="9">
        <v>44643</v>
      </c>
      <c r="D13622" s="9">
        <v>44918</v>
      </c>
    </row>
    <row r="13623" spans="1:4" x14ac:dyDescent="0.2">
      <c r="A13623" t="s">
        <v>3827</v>
      </c>
      <c r="B13623" t="s">
        <v>3950</v>
      </c>
      <c r="C13623" s="9">
        <v>44643</v>
      </c>
      <c r="D13623" s="9">
        <v>44930</v>
      </c>
    </row>
    <row r="13624" spans="1:4" x14ac:dyDescent="0.2">
      <c r="A13624" t="s">
        <v>3827</v>
      </c>
      <c r="B13624" t="s">
        <v>3950</v>
      </c>
      <c r="C13624" s="9">
        <v>44643</v>
      </c>
      <c r="D13624" s="9">
        <v>44961</v>
      </c>
    </row>
    <row r="13625" spans="1:4" x14ac:dyDescent="0.2">
      <c r="A13625" t="s">
        <v>3827</v>
      </c>
      <c r="B13625" t="s">
        <v>3950</v>
      </c>
      <c r="C13625" s="9">
        <v>44643</v>
      </c>
      <c r="D13625" s="9">
        <v>45016</v>
      </c>
    </row>
    <row r="13626" spans="1:4" x14ac:dyDescent="0.2">
      <c r="A13626" t="s">
        <v>3827</v>
      </c>
      <c r="B13626" t="s">
        <v>3950</v>
      </c>
      <c r="C13626" s="9">
        <v>44643</v>
      </c>
      <c r="D13626" s="9">
        <v>45042</v>
      </c>
    </row>
    <row r="13627" spans="1:4" x14ac:dyDescent="0.2">
      <c r="A13627" t="s">
        <v>3827</v>
      </c>
      <c r="B13627" t="s">
        <v>3925</v>
      </c>
      <c r="C13627" s="9">
        <v>44724</v>
      </c>
      <c r="D13627" s="9">
        <v>44724</v>
      </c>
    </row>
    <row r="13628" spans="1:4" x14ac:dyDescent="0.2">
      <c r="A13628" t="s">
        <v>3827</v>
      </c>
      <c r="B13628" t="s">
        <v>3925</v>
      </c>
      <c r="C13628" s="9">
        <v>44724</v>
      </c>
      <c r="D13628" s="9">
        <v>44756</v>
      </c>
    </row>
    <row r="13629" spans="1:4" x14ac:dyDescent="0.2">
      <c r="A13629" t="s">
        <v>3827</v>
      </c>
      <c r="B13629" t="s">
        <v>3925</v>
      </c>
      <c r="C13629" s="9">
        <v>44724</v>
      </c>
      <c r="D13629" s="9">
        <v>44791</v>
      </c>
    </row>
    <row r="13630" spans="1:4" x14ac:dyDescent="0.2">
      <c r="A13630" t="s">
        <v>3827</v>
      </c>
      <c r="B13630" t="s">
        <v>3925</v>
      </c>
      <c r="C13630" s="9">
        <v>44724</v>
      </c>
      <c r="D13630" s="9">
        <v>44858</v>
      </c>
    </row>
    <row r="13631" spans="1:4" x14ac:dyDescent="0.2">
      <c r="A13631" t="s">
        <v>3827</v>
      </c>
      <c r="B13631" t="s">
        <v>3925</v>
      </c>
      <c r="C13631" s="9">
        <v>44724</v>
      </c>
      <c r="D13631" s="9">
        <v>44879</v>
      </c>
    </row>
    <row r="13632" spans="1:4" x14ac:dyDescent="0.2">
      <c r="A13632" t="s">
        <v>3827</v>
      </c>
      <c r="B13632" t="s">
        <v>3925</v>
      </c>
      <c r="C13632" s="9">
        <v>44724</v>
      </c>
      <c r="D13632" s="9">
        <v>44921</v>
      </c>
    </row>
    <row r="13633" spans="1:4" x14ac:dyDescent="0.2">
      <c r="A13633" t="s">
        <v>3827</v>
      </c>
      <c r="B13633" t="s">
        <v>3925</v>
      </c>
      <c r="C13633" s="9">
        <v>44724</v>
      </c>
      <c r="D13633" s="9">
        <v>44943</v>
      </c>
    </row>
    <row r="13634" spans="1:4" x14ac:dyDescent="0.2">
      <c r="A13634" t="s">
        <v>3827</v>
      </c>
      <c r="B13634" t="s">
        <v>3925</v>
      </c>
      <c r="C13634" s="9">
        <v>44724</v>
      </c>
      <c r="D13634" s="9">
        <v>44980</v>
      </c>
    </row>
    <row r="13635" spans="1:4" x14ac:dyDescent="0.2">
      <c r="A13635" t="s">
        <v>3827</v>
      </c>
      <c r="B13635" t="s">
        <v>3925</v>
      </c>
      <c r="C13635" s="9">
        <v>44724</v>
      </c>
      <c r="D13635" s="9">
        <v>45001</v>
      </c>
    </row>
    <row r="13636" spans="1:4" x14ac:dyDescent="0.2">
      <c r="A13636" t="s">
        <v>3827</v>
      </c>
      <c r="B13636" t="s">
        <v>3925</v>
      </c>
      <c r="C13636" s="9">
        <v>44724</v>
      </c>
      <c r="D13636" s="9">
        <v>45062</v>
      </c>
    </row>
    <row r="13637" spans="1:4" x14ac:dyDescent="0.2">
      <c r="A13637" t="s">
        <v>3828</v>
      </c>
      <c r="B13637" t="s">
        <v>3947</v>
      </c>
      <c r="C13637" s="9">
        <v>44887</v>
      </c>
      <c r="D13637" s="9">
        <v>44887</v>
      </c>
    </row>
    <row r="13638" spans="1:4" x14ac:dyDescent="0.2">
      <c r="A13638" t="s">
        <v>3828</v>
      </c>
      <c r="B13638" t="s">
        <v>3947</v>
      </c>
      <c r="C13638" s="9">
        <v>44887</v>
      </c>
      <c r="D13638" s="9">
        <v>44920</v>
      </c>
    </row>
    <row r="13639" spans="1:4" x14ac:dyDescent="0.2">
      <c r="A13639" t="s">
        <v>3828</v>
      </c>
      <c r="B13639" t="s">
        <v>3947</v>
      </c>
      <c r="C13639" s="9">
        <v>44887</v>
      </c>
      <c r="D13639" s="9">
        <v>44950</v>
      </c>
    </row>
    <row r="13640" spans="1:4" x14ac:dyDescent="0.2">
      <c r="A13640" t="s">
        <v>3828</v>
      </c>
      <c r="B13640" t="s">
        <v>3947</v>
      </c>
      <c r="C13640" s="9">
        <v>44887</v>
      </c>
      <c r="D13640" s="9">
        <v>44959</v>
      </c>
    </row>
    <row r="13641" spans="1:4" x14ac:dyDescent="0.2">
      <c r="A13641" t="s">
        <v>3828</v>
      </c>
      <c r="B13641" t="s">
        <v>3947</v>
      </c>
      <c r="C13641" s="9">
        <v>44887</v>
      </c>
      <c r="D13641" s="9">
        <v>45014</v>
      </c>
    </row>
    <row r="13642" spans="1:4" x14ac:dyDescent="0.2">
      <c r="A13642" t="s">
        <v>3828</v>
      </c>
      <c r="B13642" t="s">
        <v>3947</v>
      </c>
      <c r="C13642" s="9">
        <v>44887</v>
      </c>
      <c r="D13642" s="9">
        <v>45046</v>
      </c>
    </row>
    <row r="13643" spans="1:4" x14ac:dyDescent="0.2">
      <c r="A13643" t="s">
        <v>3828</v>
      </c>
      <c r="B13643" t="s">
        <v>3947</v>
      </c>
      <c r="C13643" s="9">
        <v>44887</v>
      </c>
      <c r="D13643" s="9">
        <v>45051</v>
      </c>
    </row>
    <row r="13644" spans="1:4" x14ac:dyDescent="0.2">
      <c r="A13644" t="s">
        <v>3828</v>
      </c>
      <c r="B13644" t="s">
        <v>3922</v>
      </c>
      <c r="C13644" s="9">
        <v>44928</v>
      </c>
      <c r="D13644" s="9">
        <v>44928</v>
      </c>
    </row>
    <row r="13645" spans="1:4" x14ac:dyDescent="0.2">
      <c r="A13645" t="s">
        <v>3828</v>
      </c>
      <c r="B13645" t="s">
        <v>3922</v>
      </c>
      <c r="C13645" s="9">
        <v>44928</v>
      </c>
      <c r="D13645" s="9">
        <v>44972</v>
      </c>
    </row>
    <row r="13646" spans="1:4" x14ac:dyDescent="0.2">
      <c r="A13646" t="s">
        <v>3828</v>
      </c>
      <c r="B13646" t="s">
        <v>3922</v>
      </c>
      <c r="C13646" s="9">
        <v>44928</v>
      </c>
      <c r="D13646" s="9">
        <v>44990</v>
      </c>
    </row>
    <row r="13647" spans="1:4" x14ac:dyDescent="0.2">
      <c r="A13647" t="s">
        <v>3828</v>
      </c>
      <c r="B13647" t="s">
        <v>3922</v>
      </c>
      <c r="C13647" s="9">
        <v>44928</v>
      </c>
      <c r="D13647" s="9">
        <v>45025</v>
      </c>
    </row>
    <row r="13648" spans="1:4" x14ac:dyDescent="0.2">
      <c r="A13648" t="s">
        <v>3828</v>
      </c>
      <c r="B13648" t="s">
        <v>3922</v>
      </c>
      <c r="C13648" s="9">
        <v>44928</v>
      </c>
      <c r="D13648" s="9">
        <v>45057</v>
      </c>
    </row>
    <row r="13649" spans="1:4" x14ac:dyDescent="0.2">
      <c r="A13649" t="s">
        <v>3829</v>
      </c>
      <c r="B13649" t="s">
        <v>3948</v>
      </c>
      <c r="C13649" s="9">
        <v>44746</v>
      </c>
      <c r="D13649" s="9">
        <v>44746</v>
      </c>
    </row>
    <row r="13650" spans="1:4" x14ac:dyDescent="0.2">
      <c r="A13650" t="s">
        <v>3829</v>
      </c>
      <c r="B13650" t="s">
        <v>3948</v>
      </c>
      <c r="C13650" s="9">
        <v>44746</v>
      </c>
      <c r="D13650" s="9">
        <v>44792</v>
      </c>
    </row>
    <row r="13651" spans="1:4" x14ac:dyDescent="0.2">
      <c r="A13651" t="s">
        <v>3829</v>
      </c>
      <c r="B13651" t="s">
        <v>3948</v>
      </c>
      <c r="C13651" s="9">
        <v>44746</v>
      </c>
      <c r="D13651" s="9">
        <v>44822</v>
      </c>
    </row>
    <row r="13652" spans="1:4" x14ac:dyDescent="0.2">
      <c r="A13652" t="s">
        <v>3829</v>
      </c>
      <c r="B13652" t="s">
        <v>3948</v>
      </c>
      <c r="C13652" s="9">
        <v>44746</v>
      </c>
      <c r="D13652" s="9">
        <v>44847</v>
      </c>
    </row>
    <row r="13653" spans="1:4" x14ac:dyDescent="0.2">
      <c r="A13653" t="s">
        <v>3829</v>
      </c>
      <c r="B13653" t="s">
        <v>3948</v>
      </c>
      <c r="C13653" s="9">
        <v>44746</v>
      </c>
      <c r="D13653" s="9">
        <v>44900</v>
      </c>
    </row>
    <row r="13654" spans="1:4" x14ac:dyDescent="0.2">
      <c r="A13654" t="s">
        <v>3829</v>
      </c>
      <c r="B13654" t="s">
        <v>3948</v>
      </c>
      <c r="C13654" s="9">
        <v>44746</v>
      </c>
      <c r="D13654" s="9">
        <v>44943</v>
      </c>
    </row>
    <row r="13655" spans="1:4" x14ac:dyDescent="0.2">
      <c r="A13655" t="s">
        <v>3829</v>
      </c>
      <c r="B13655" t="s">
        <v>3948</v>
      </c>
      <c r="C13655" s="9">
        <v>44746</v>
      </c>
      <c r="D13655" s="9">
        <v>44963</v>
      </c>
    </row>
    <row r="13656" spans="1:4" x14ac:dyDescent="0.2">
      <c r="A13656" t="s">
        <v>3829</v>
      </c>
      <c r="B13656" t="s">
        <v>3948</v>
      </c>
      <c r="C13656" s="9">
        <v>44746</v>
      </c>
      <c r="D13656" s="9">
        <v>45003</v>
      </c>
    </row>
    <row r="13657" spans="1:4" x14ac:dyDescent="0.2">
      <c r="A13657" t="s">
        <v>3829</v>
      </c>
      <c r="B13657" t="s">
        <v>3948</v>
      </c>
      <c r="C13657" s="9">
        <v>44746</v>
      </c>
      <c r="D13657" s="9">
        <v>45034</v>
      </c>
    </row>
    <row r="13658" spans="1:4" x14ac:dyDescent="0.2">
      <c r="A13658" t="s">
        <v>3829</v>
      </c>
      <c r="B13658" t="s">
        <v>3948</v>
      </c>
      <c r="C13658" s="9">
        <v>44746</v>
      </c>
      <c r="D13658" s="9">
        <v>45052</v>
      </c>
    </row>
    <row r="13659" spans="1:4" x14ac:dyDescent="0.2">
      <c r="A13659" t="s">
        <v>3829</v>
      </c>
      <c r="B13659" t="s">
        <v>3928</v>
      </c>
      <c r="C13659" s="9">
        <v>44920</v>
      </c>
      <c r="D13659" s="9">
        <v>44920</v>
      </c>
    </row>
    <row r="13660" spans="1:4" x14ac:dyDescent="0.2">
      <c r="A13660" t="s">
        <v>3829</v>
      </c>
      <c r="B13660" t="s">
        <v>3928</v>
      </c>
      <c r="C13660" s="9">
        <v>44920</v>
      </c>
      <c r="D13660" s="9">
        <v>44955</v>
      </c>
    </row>
    <row r="13661" spans="1:4" x14ac:dyDescent="0.2">
      <c r="A13661" t="s">
        <v>3829</v>
      </c>
      <c r="B13661" t="s">
        <v>3928</v>
      </c>
      <c r="C13661" s="9">
        <v>44920</v>
      </c>
      <c r="D13661" s="9">
        <v>44962</v>
      </c>
    </row>
    <row r="13662" spans="1:4" x14ac:dyDescent="0.2">
      <c r="A13662" t="s">
        <v>3829</v>
      </c>
      <c r="B13662" t="s">
        <v>3928</v>
      </c>
      <c r="C13662" s="9">
        <v>44920</v>
      </c>
      <c r="D13662" s="9">
        <v>45015</v>
      </c>
    </row>
    <row r="13663" spans="1:4" x14ac:dyDescent="0.2">
      <c r="A13663" t="s">
        <v>3829</v>
      </c>
      <c r="B13663" t="s">
        <v>3928</v>
      </c>
      <c r="C13663" s="9">
        <v>44920</v>
      </c>
      <c r="D13663" s="9">
        <v>45043</v>
      </c>
    </row>
    <row r="13664" spans="1:4" x14ac:dyDescent="0.2">
      <c r="A13664" t="s">
        <v>3829</v>
      </c>
      <c r="B13664" t="s">
        <v>3928</v>
      </c>
      <c r="C13664" s="9">
        <v>44920</v>
      </c>
      <c r="D13664" s="9">
        <v>45072</v>
      </c>
    </row>
    <row r="13665" spans="1:4" x14ac:dyDescent="0.2">
      <c r="A13665" t="s">
        <v>3830</v>
      </c>
      <c r="B13665" t="s">
        <v>3927</v>
      </c>
      <c r="C13665" s="9">
        <v>44799</v>
      </c>
      <c r="D13665" s="9">
        <v>44799</v>
      </c>
    </row>
    <row r="13666" spans="1:4" x14ac:dyDescent="0.2">
      <c r="A13666" t="s">
        <v>3830</v>
      </c>
      <c r="B13666" t="s">
        <v>3927</v>
      </c>
      <c r="C13666" s="9">
        <v>44799</v>
      </c>
      <c r="D13666" s="9">
        <v>44875</v>
      </c>
    </row>
    <row r="13667" spans="1:4" x14ac:dyDescent="0.2">
      <c r="A13667" t="s">
        <v>3830</v>
      </c>
      <c r="B13667" t="s">
        <v>3927</v>
      </c>
      <c r="C13667" s="9">
        <v>44799</v>
      </c>
      <c r="D13667" s="9">
        <v>44955</v>
      </c>
    </row>
    <row r="13668" spans="1:4" x14ac:dyDescent="0.2">
      <c r="A13668" t="s">
        <v>3830</v>
      </c>
      <c r="B13668" t="s">
        <v>3927</v>
      </c>
      <c r="C13668" s="9">
        <v>44799</v>
      </c>
      <c r="D13668" s="9">
        <v>44959</v>
      </c>
    </row>
    <row r="13669" spans="1:4" x14ac:dyDescent="0.2">
      <c r="A13669" t="s">
        <v>3830</v>
      </c>
      <c r="B13669" t="s">
        <v>3927</v>
      </c>
      <c r="C13669" s="9">
        <v>44799</v>
      </c>
      <c r="D13669" s="9">
        <v>45011</v>
      </c>
    </row>
    <row r="13670" spans="1:4" x14ac:dyDescent="0.2">
      <c r="A13670" t="s">
        <v>3830</v>
      </c>
      <c r="B13670" t="s">
        <v>3927</v>
      </c>
      <c r="C13670" s="9">
        <v>44799</v>
      </c>
      <c r="D13670" s="9">
        <v>45042</v>
      </c>
    </row>
    <row r="13671" spans="1:4" x14ac:dyDescent="0.2">
      <c r="A13671" t="s">
        <v>3830</v>
      </c>
      <c r="B13671" t="s">
        <v>3927</v>
      </c>
      <c r="C13671" s="9">
        <v>44799</v>
      </c>
      <c r="D13671" s="9">
        <v>45074</v>
      </c>
    </row>
    <row r="13672" spans="1:4" x14ac:dyDescent="0.2">
      <c r="A13672" t="s">
        <v>3830</v>
      </c>
      <c r="B13672" t="s">
        <v>3927</v>
      </c>
      <c r="C13672" s="9">
        <v>44799</v>
      </c>
      <c r="D13672" s="9">
        <v>45080</v>
      </c>
    </row>
    <row r="13673" spans="1:4" x14ac:dyDescent="0.2">
      <c r="A13673" t="s">
        <v>3830</v>
      </c>
      <c r="B13673" t="s">
        <v>3925</v>
      </c>
      <c r="C13673" s="9">
        <v>44882</v>
      </c>
      <c r="D13673" s="9">
        <v>44882</v>
      </c>
    </row>
    <row r="13674" spans="1:4" x14ac:dyDescent="0.2">
      <c r="A13674" t="s">
        <v>3830</v>
      </c>
      <c r="B13674" t="s">
        <v>3925</v>
      </c>
      <c r="C13674" s="9">
        <v>44882</v>
      </c>
      <c r="D13674" s="9">
        <v>44915</v>
      </c>
    </row>
    <row r="13675" spans="1:4" x14ac:dyDescent="0.2">
      <c r="A13675" t="s">
        <v>3830</v>
      </c>
      <c r="B13675" t="s">
        <v>3925</v>
      </c>
      <c r="C13675" s="9">
        <v>44882</v>
      </c>
      <c r="D13675" s="9">
        <v>44950</v>
      </c>
    </row>
    <row r="13676" spans="1:4" x14ac:dyDescent="0.2">
      <c r="A13676" t="s">
        <v>3830</v>
      </c>
      <c r="B13676" t="s">
        <v>3925</v>
      </c>
      <c r="C13676" s="9">
        <v>44882</v>
      </c>
      <c r="D13676" s="9">
        <v>44977</v>
      </c>
    </row>
    <row r="13677" spans="1:4" x14ac:dyDescent="0.2">
      <c r="A13677" t="s">
        <v>3830</v>
      </c>
      <c r="B13677" t="s">
        <v>3925</v>
      </c>
      <c r="C13677" s="9">
        <v>44882</v>
      </c>
      <c r="D13677" s="9">
        <v>45014</v>
      </c>
    </row>
    <row r="13678" spans="1:4" x14ac:dyDescent="0.2">
      <c r="A13678" t="s">
        <v>3830</v>
      </c>
      <c r="B13678" t="s">
        <v>3925</v>
      </c>
      <c r="C13678" s="9">
        <v>44882</v>
      </c>
      <c r="D13678" s="9">
        <v>45033</v>
      </c>
    </row>
    <row r="13679" spans="1:4" x14ac:dyDescent="0.2">
      <c r="A13679" t="s">
        <v>3831</v>
      </c>
      <c r="B13679" t="s">
        <v>3951</v>
      </c>
      <c r="C13679" s="9">
        <v>44988</v>
      </c>
      <c r="D13679" s="9">
        <v>44988</v>
      </c>
    </row>
    <row r="13680" spans="1:4" x14ac:dyDescent="0.2">
      <c r="A13680" t="s">
        <v>3831</v>
      </c>
      <c r="B13680" t="s">
        <v>3951</v>
      </c>
      <c r="C13680" s="9">
        <v>44988</v>
      </c>
      <c r="D13680" s="9">
        <v>45032</v>
      </c>
    </row>
    <row r="13681" spans="1:4" x14ac:dyDescent="0.2">
      <c r="A13681" t="s">
        <v>3831</v>
      </c>
      <c r="B13681" t="s">
        <v>3951</v>
      </c>
      <c r="C13681" s="9">
        <v>44988</v>
      </c>
      <c r="D13681" s="9">
        <v>45064</v>
      </c>
    </row>
    <row r="13682" spans="1:4" x14ac:dyDescent="0.2">
      <c r="A13682" t="s">
        <v>3831</v>
      </c>
      <c r="B13682" t="s">
        <v>3922</v>
      </c>
      <c r="C13682" s="9">
        <v>45002</v>
      </c>
      <c r="D13682" s="9">
        <v>45002</v>
      </c>
    </row>
    <row r="13683" spans="1:4" x14ac:dyDescent="0.2">
      <c r="A13683" t="s">
        <v>3831</v>
      </c>
      <c r="B13683" t="s">
        <v>3922</v>
      </c>
      <c r="C13683" s="9">
        <v>45002</v>
      </c>
      <c r="D13683" s="9">
        <v>45033</v>
      </c>
    </row>
    <row r="13684" spans="1:4" x14ac:dyDescent="0.2">
      <c r="A13684" t="s">
        <v>3831</v>
      </c>
      <c r="B13684" t="s">
        <v>3922</v>
      </c>
      <c r="C13684" s="9">
        <v>45002</v>
      </c>
      <c r="D13684" s="9">
        <v>45066</v>
      </c>
    </row>
    <row r="13685" spans="1:4" x14ac:dyDescent="0.2">
      <c r="A13685" t="s">
        <v>3832</v>
      </c>
      <c r="B13685" t="s">
        <v>3923</v>
      </c>
      <c r="C13685" s="9">
        <v>44671</v>
      </c>
      <c r="D13685" s="9">
        <v>44671</v>
      </c>
    </row>
    <row r="13686" spans="1:4" x14ac:dyDescent="0.2">
      <c r="A13686" t="s">
        <v>3832</v>
      </c>
      <c r="B13686" t="s">
        <v>3923</v>
      </c>
      <c r="C13686" s="9">
        <v>44671</v>
      </c>
      <c r="D13686" s="9">
        <v>44704</v>
      </c>
    </row>
    <row r="13687" spans="1:4" x14ac:dyDescent="0.2">
      <c r="A13687" t="s">
        <v>3832</v>
      </c>
      <c r="B13687" t="s">
        <v>3923</v>
      </c>
      <c r="C13687" s="9">
        <v>44671</v>
      </c>
      <c r="D13687" s="9">
        <v>44713</v>
      </c>
    </row>
    <row r="13688" spans="1:4" x14ac:dyDescent="0.2">
      <c r="A13688" t="s">
        <v>3832</v>
      </c>
      <c r="B13688" t="s">
        <v>3923</v>
      </c>
      <c r="C13688" s="9">
        <v>44671</v>
      </c>
      <c r="D13688" s="9">
        <v>44770</v>
      </c>
    </row>
    <row r="13689" spans="1:4" x14ac:dyDescent="0.2">
      <c r="A13689" t="s">
        <v>3832</v>
      </c>
      <c r="B13689" t="s">
        <v>3923</v>
      </c>
      <c r="C13689" s="9">
        <v>44671</v>
      </c>
      <c r="D13689" s="9">
        <v>44793</v>
      </c>
    </row>
    <row r="13690" spans="1:4" x14ac:dyDescent="0.2">
      <c r="A13690" t="s">
        <v>3832</v>
      </c>
      <c r="B13690" t="s">
        <v>3923</v>
      </c>
      <c r="C13690" s="9">
        <v>44671</v>
      </c>
      <c r="D13690" s="9">
        <v>44832</v>
      </c>
    </row>
    <row r="13691" spans="1:4" x14ac:dyDescent="0.2">
      <c r="A13691" t="s">
        <v>3832</v>
      </c>
      <c r="B13691" t="s">
        <v>3923</v>
      </c>
      <c r="C13691" s="9">
        <v>44671</v>
      </c>
      <c r="D13691" s="9">
        <v>44860</v>
      </c>
    </row>
    <row r="13692" spans="1:4" x14ac:dyDescent="0.2">
      <c r="A13692" t="s">
        <v>3832</v>
      </c>
      <c r="B13692" t="s">
        <v>3923</v>
      </c>
      <c r="C13692" s="9">
        <v>44671</v>
      </c>
      <c r="D13692" s="9">
        <v>44891</v>
      </c>
    </row>
    <row r="13693" spans="1:4" x14ac:dyDescent="0.2">
      <c r="A13693" t="s">
        <v>3832</v>
      </c>
      <c r="B13693" t="s">
        <v>3923</v>
      </c>
      <c r="C13693" s="9">
        <v>44671</v>
      </c>
      <c r="D13693" s="9">
        <v>44896</v>
      </c>
    </row>
    <row r="13694" spans="1:4" x14ac:dyDescent="0.2">
      <c r="A13694" t="s">
        <v>3832</v>
      </c>
      <c r="B13694" t="s">
        <v>3923</v>
      </c>
      <c r="C13694" s="9">
        <v>44671</v>
      </c>
      <c r="D13694" s="9">
        <v>44952</v>
      </c>
    </row>
    <row r="13695" spans="1:4" x14ac:dyDescent="0.2">
      <c r="A13695" t="s">
        <v>3832</v>
      </c>
      <c r="B13695" t="s">
        <v>3923</v>
      </c>
      <c r="C13695" s="9">
        <v>44671</v>
      </c>
      <c r="D13695" s="9">
        <v>44958</v>
      </c>
    </row>
    <row r="13696" spans="1:4" x14ac:dyDescent="0.2">
      <c r="A13696" t="s">
        <v>3832</v>
      </c>
      <c r="B13696" t="s">
        <v>3923</v>
      </c>
      <c r="C13696" s="9">
        <v>44671</v>
      </c>
      <c r="D13696" s="9">
        <v>45005</v>
      </c>
    </row>
    <row r="13697" spans="1:4" x14ac:dyDescent="0.2">
      <c r="A13697" t="s">
        <v>3832</v>
      </c>
      <c r="B13697" t="s">
        <v>3923</v>
      </c>
      <c r="C13697" s="9">
        <v>44671</v>
      </c>
      <c r="D13697" s="9">
        <v>45046</v>
      </c>
    </row>
    <row r="13698" spans="1:4" x14ac:dyDescent="0.2">
      <c r="A13698" t="s">
        <v>3832</v>
      </c>
      <c r="B13698" t="s">
        <v>3923</v>
      </c>
      <c r="C13698" s="9">
        <v>44671</v>
      </c>
      <c r="D13698" s="9">
        <v>45067</v>
      </c>
    </row>
    <row r="13699" spans="1:4" x14ac:dyDescent="0.2">
      <c r="A13699" t="s">
        <v>3832</v>
      </c>
      <c r="B13699" t="s">
        <v>3923</v>
      </c>
      <c r="C13699" s="9">
        <v>44671</v>
      </c>
      <c r="D13699" s="9">
        <v>45080</v>
      </c>
    </row>
    <row r="13700" spans="1:4" x14ac:dyDescent="0.2">
      <c r="A13700" t="s">
        <v>3833</v>
      </c>
      <c r="B13700" t="s">
        <v>3949</v>
      </c>
      <c r="C13700" s="9">
        <v>44776</v>
      </c>
      <c r="D13700" s="9">
        <v>44776</v>
      </c>
    </row>
    <row r="13701" spans="1:4" x14ac:dyDescent="0.2">
      <c r="A13701" t="s">
        <v>3833</v>
      </c>
      <c r="B13701" t="s">
        <v>3949</v>
      </c>
      <c r="C13701" s="9">
        <v>44776</v>
      </c>
      <c r="D13701" s="9">
        <v>44816</v>
      </c>
    </row>
    <row r="13702" spans="1:4" x14ac:dyDescent="0.2">
      <c r="A13702" t="s">
        <v>3833</v>
      </c>
      <c r="B13702" t="s">
        <v>3949</v>
      </c>
      <c r="C13702" s="9">
        <v>44776</v>
      </c>
      <c r="D13702" s="9">
        <v>44851</v>
      </c>
    </row>
    <row r="13703" spans="1:4" x14ac:dyDescent="0.2">
      <c r="A13703" t="s">
        <v>3833</v>
      </c>
      <c r="B13703" t="s">
        <v>3949</v>
      </c>
      <c r="C13703" s="9">
        <v>44776</v>
      </c>
      <c r="D13703" s="9">
        <v>44871</v>
      </c>
    </row>
    <row r="13704" spans="1:4" x14ac:dyDescent="0.2">
      <c r="A13704" t="s">
        <v>3833</v>
      </c>
      <c r="B13704" t="s">
        <v>3949</v>
      </c>
      <c r="C13704" s="9">
        <v>44776</v>
      </c>
      <c r="D13704" s="9">
        <v>44909</v>
      </c>
    </row>
    <row r="13705" spans="1:4" x14ac:dyDescent="0.2">
      <c r="A13705" t="s">
        <v>3833</v>
      </c>
      <c r="B13705" t="s">
        <v>3949</v>
      </c>
      <c r="C13705" s="9">
        <v>44776</v>
      </c>
      <c r="D13705" s="9">
        <v>44943</v>
      </c>
    </row>
    <row r="13706" spans="1:4" x14ac:dyDescent="0.2">
      <c r="A13706" t="s">
        <v>3833</v>
      </c>
      <c r="B13706" t="s">
        <v>3949</v>
      </c>
      <c r="C13706" s="9">
        <v>44776</v>
      </c>
      <c r="D13706" s="9">
        <v>44991</v>
      </c>
    </row>
    <row r="13707" spans="1:4" x14ac:dyDescent="0.2">
      <c r="A13707" t="s">
        <v>3833</v>
      </c>
      <c r="B13707" t="s">
        <v>3949</v>
      </c>
      <c r="C13707" s="9">
        <v>44776</v>
      </c>
      <c r="D13707" s="9">
        <v>45029</v>
      </c>
    </row>
    <row r="13708" spans="1:4" x14ac:dyDescent="0.2">
      <c r="A13708" t="s">
        <v>3833</v>
      </c>
      <c r="B13708" t="s">
        <v>3949</v>
      </c>
      <c r="C13708" s="9">
        <v>44776</v>
      </c>
      <c r="D13708" s="9">
        <v>45051</v>
      </c>
    </row>
    <row r="13709" spans="1:4" x14ac:dyDescent="0.2">
      <c r="A13709" t="s">
        <v>3833</v>
      </c>
      <c r="B13709" t="s">
        <v>3927</v>
      </c>
      <c r="C13709" s="9">
        <v>44880</v>
      </c>
      <c r="D13709" s="9">
        <v>44880</v>
      </c>
    </row>
    <row r="13710" spans="1:4" x14ac:dyDescent="0.2">
      <c r="A13710" t="s">
        <v>3833</v>
      </c>
      <c r="B13710" t="s">
        <v>3927</v>
      </c>
      <c r="C13710" s="9">
        <v>44880</v>
      </c>
      <c r="D13710" s="9">
        <v>44918</v>
      </c>
    </row>
    <row r="13711" spans="1:4" x14ac:dyDescent="0.2">
      <c r="A13711" t="s">
        <v>3833</v>
      </c>
      <c r="B13711" t="s">
        <v>3927</v>
      </c>
      <c r="C13711" s="9">
        <v>44880</v>
      </c>
      <c r="D13711" s="9">
        <v>44953</v>
      </c>
    </row>
    <row r="13712" spans="1:4" x14ac:dyDescent="0.2">
      <c r="A13712" t="s">
        <v>3833</v>
      </c>
      <c r="B13712" t="s">
        <v>3927</v>
      </c>
      <c r="C13712" s="9">
        <v>44880</v>
      </c>
      <c r="D13712" s="9">
        <v>44974</v>
      </c>
    </row>
    <row r="13713" spans="1:4" x14ac:dyDescent="0.2">
      <c r="A13713" t="s">
        <v>3833</v>
      </c>
      <c r="B13713" t="s">
        <v>3927</v>
      </c>
      <c r="C13713" s="9">
        <v>44880</v>
      </c>
      <c r="D13713" s="9">
        <v>44987</v>
      </c>
    </row>
    <row r="13714" spans="1:4" x14ac:dyDescent="0.2">
      <c r="A13714" t="s">
        <v>3833</v>
      </c>
      <c r="B13714" t="s">
        <v>3927</v>
      </c>
      <c r="C13714" s="9">
        <v>44880</v>
      </c>
      <c r="D13714" s="9">
        <v>45042</v>
      </c>
    </row>
    <row r="13715" spans="1:4" x14ac:dyDescent="0.2">
      <c r="A13715" t="s">
        <v>3833</v>
      </c>
      <c r="B13715" t="s">
        <v>3927</v>
      </c>
      <c r="C13715" s="9">
        <v>44880</v>
      </c>
      <c r="D13715" s="9">
        <v>45074</v>
      </c>
    </row>
    <row r="13716" spans="1:4" x14ac:dyDescent="0.2">
      <c r="A13716" t="s">
        <v>3834</v>
      </c>
      <c r="B13716" t="s">
        <v>3951</v>
      </c>
      <c r="C13716" s="9">
        <v>44717</v>
      </c>
      <c r="D13716" s="9">
        <v>44717</v>
      </c>
    </row>
    <row r="13717" spans="1:4" x14ac:dyDescent="0.2">
      <c r="A13717" t="s">
        <v>3834</v>
      </c>
      <c r="B13717" t="s">
        <v>3951</v>
      </c>
      <c r="C13717" s="9">
        <v>44717</v>
      </c>
      <c r="D13717" s="9">
        <v>44757</v>
      </c>
    </row>
    <row r="13718" spans="1:4" x14ac:dyDescent="0.2">
      <c r="A13718" t="s">
        <v>3834</v>
      </c>
      <c r="B13718" t="s">
        <v>3951</v>
      </c>
      <c r="C13718" s="9">
        <v>44717</v>
      </c>
      <c r="D13718" s="9">
        <v>44783</v>
      </c>
    </row>
    <row r="13719" spans="1:4" x14ac:dyDescent="0.2">
      <c r="A13719" t="s">
        <v>3834</v>
      </c>
      <c r="B13719" t="s">
        <v>3951</v>
      </c>
      <c r="C13719" s="9">
        <v>44717</v>
      </c>
      <c r="D13719" s="9">
        <v>44809</v>
      </c>
    </row>
    <row r="13720" spans="1:4" x14ac:dyDescent="0.2">
      <c r="A13720" t="s">
        <v>3834</v>
      </c>
      <c r="B13720" t="s">
        <v>3951</v>
      </c>
      <c r="C13720" s="9">
        <v>44717</v>
      </c>
      <c r="D13720" s="9">
        <v>44851</v>
      </c>
    </row>
    <row r="13721" spans="1:4" x14ac:dyDescent="0.2">
      <c r="A13721" t="s">
        <v>3834</v>
      </c>
      <c r="B13721" t="s">
        <v>3951</v>
      </c>
      <c r="C13721" s="9">
        <v>44717</v>
      </c>
      <c r="D13721" s="9">
        <v>44881</v>
      </c>
    </row>
    <row r="13722" spans="1:4" x14ac:dyDescent="0.2">
      <c r="A13722" t="s">
        <v>3834</v>
      </c>
      <c r="B13722" t="s">
        <v>3951</v>
      </c>
      <c r="C13722" s="9">
        <v>44717</v>
      </c>
      <c r="D13722" s="9">
        <v>44909</v>
      </c>
    </row>
    <row r="13723" spans="1:4" x14ac:dyDescent="0.2">
      <c r="A13723" t="s">
        <v>3834</v>
      </c>
      <c r="B13723" t="s">
        <v>3951</v>
      </c>
      <c r="C13723" s="9">
        <v>44717</v>
      </c>
      <c r="D13723" s="9">
        <v>44944</v>
      </c>
    </row>
    <row r="13724" spans="1:4" x14ac:dyDescent="0.2">
      <c r="A13724" t="s">
        <v>3834</v>
      </c>
      <c r="B13724" t="s">
        <v>3951</v>
      </c>
      <c r="C13724" s="9">
        <v>44717</v>
      </c>
      <c r="D13724" s="9">
        <v>44962</v>
      </c>
    </row>
    <row r="13725" spans="1:4" x14ac:dyDescent="0.2">
      <c r="A13725" t="s">
        <v>3834</v>
      </c>
      <c r="B13725" t="s">
        <v>3951</v>
      </c>
      <c r="C13725" s="9">
        <v>44717</v>
      </c>
      <c r="D13725" s="9">
        <v>44993</v>
      </c>
    </row>
    <row r="13726" spans="1:4" x14ac:dyDescent="0.2">
      <c r="A13726" t="s">
        <v>3834</v>
      </c>
      <c r="B13726" t="s">
        <v>3951</v>
      </c>
      <c r="C13726" s="9">
        <v>44717</v>
      </c>
      <c r="D13726" s="9">
        <v>45029</v>
      </c>
    </row>
    <row r="13727" spans="1:4" x14ac:dyDescent="0.2">
      <c r="A13727" t="s">
        <v>3834</v>
      </c>
      <c r="B13727" t="s">
        <v>3951</v>
      </c>
      <c r="C13727" s="9">
        <v>44717</v>
      </c>
      <c r="D13727" s="9">
        <v>45061</v>
      </c>
    </row>
    <row r="13728" spans="1:4" x14ac:dyDescent="0.2">
      <c r="A13728" t="s">
        <v>3834</v>
      </c>
      <c r="B13728" t="s">
        <v>3925</v>
      </c>
      <c r="C13728" s="9">
        <v>44922</v>
      </c>
      <c r="D13728" s="9">
        <v>44922</v>
      </c>
    </row>
    <row r="13729" spans="1:4" x14ac:dyDescent="0.2">
      <c r="A13729" t="s">
        <v>3834</v>
      </c>
      <c r="B13729" t="s">
        <v>3925</v>
      </c>
      <c r="C13729" s="9">
        <v>44922</v>
      </c>
      <c r="D13729" s="9">
        <v>44957</v>
      </c>
    </row>
    <row r="13730" spans="1:4" x14ac:dyDescent="0.2">
      <c r="A13730" t="s">
        <v>3834</v>
      </c>
      <c r="B13730" t="s">
        <v>3925</v>
      </c>
      <c r="C13730" s="9">
        <v>44922</v>
      </c>
      <c r="D13730" s="9">
        <v>44964</v>
      </c>
    </row>
    <row r="13731" spans="1:4" x14ac:dyDescent="0.2">
      <c r="A13731" t="s">
        <v>3834</v>
      </c>
      <c r="B13731" t="s">
        <v>3925</v>
      </c>
      <c r="C13731" s="9">
        <v>44922</v>
      </c>
      <c r="D13731" s="9">
        <v>44999</v>
      </c>
    </row>
    <row r="13732" spans="1:4" x14ac:dyDescent="0.2">
      <c r="A13732" t="s">
        <v>3834</v>
      </c>
      <c r="B13732" t="s">
        <v>3925</v>
      </c>
      <c r="C13732" s="9">
        <v>44922</v>
      </c>
      <c r="D13732" s="9">
        <v>45017</v>
      </c>
    </row>
    <row r="13733" spans="1:4" x14ac:dyDescent="0.2">
      <c r="A13733" t="s">
        <v>3834</v>
      </c>
      <c r="B13733" t="s">
        <v>3925</v>
      </c>
      <c r="C13733" s="9">
        <v>44922</v>
      </c>
      <c r="D13733" s="9">
        <v>45048</v>
      </c>
    </row>
    <row r="13734" spans="1:4" x14ac:dyDescent="0.2">
      <c r="A13734" t="s">
        <v>3834</v>
      </c>
      <c r="B13734" t="s">
        <v>3925</v>
      </c>
      <c r="C13734" s="9">
        <v>44922</v>
      </c>
      <c r="D13734" s="9">
        <v>45081</v>
      </c>
    </row>
    <row r="13735" spans="1:4" x14ac:dyDescent="0.2">
      <c r="A13735" t="s">
        <v>3835</v>
      </c>
      <c r="B13735" t="s">
        <v>3948</v>
      </c>
      <c r="C13735" s="9">
        <v>44739</v>
      </c>
      <c r="D13735" s="9">
        <v>44739</v>
      </c>
    </row>
    <row r="13736" spans="1:4" x14ac:dyDescent="0.2">
      <c r="A13736" t="s">
        <v>3835</v>
      </c>
      <c r="B13736" t="s">
        <v>3948</v>
      </c>
      <c r="C13736" s="9">
        <v>44739</v>
      </c>
      <c r="D13736" s="9">
        <v>44777</v>
      </c>
    </row>
    <row r="13737" spans="1:4" x14ac:dyDescent="0.2">
      <c r="A13737" t="s">
        <v>3835</v>
      </c>
      <c r="B13737" t="s">
        <v>3948</v>
      </c>
      <c r="C13737" s="9">
        <v>44739</v>
      </c>
      <c r="D13737" s="9">
        <v>44813</v>
      </c>
    </row>
    <row r="13738" spans="1:4" x14ac:dyDescent="0.2">
      <c r="A13738" t="s">
        <v>3835</v>
      </c>
      <c r="B13738" t="s">
        <v>3948</v>
      </c>
      <c r="C13738" s="9">
        <v>44739</v>
      </c>
      <c r="D13738" s="9">
        <v>44846</v>
      </c>
    </row>
    <row r="13739" spans="1:4" x14ac:dyDescent="0.2">
      <c r="A13739" t="s">
        <v>3835</v>
      </c>
      <c r="B13739" t="s">
        <v>3948</v>
      </c>
      <c r="C13739" s="9">
        <v>44739</v>
      </c>
      <c r="D13739" s="9">
        <v>44870</v>
      </c>
    </row>
    <row r="13740" spans="1:4" x14ac:dyDescent="0.2">
      <c r="A13740" t="s">
        <v>3835</v>
      </c>
      <c r="B13740" t="s">
        <v>3948</v>
      </c>
      <c r="C13740" s="9">
        <v>44739</v>
      </c>
      <c r="D13740" s="9">
        <v>44922</v>
      </c>
    </row>
    <row r="13741" spans="1:4" x14ac:dyDescent="0.2">
      <c r="A13741" t="s">
        <v>3835</v>
      </c>
      <c r="B13741" t="s">
        <v>3948</v>
      </c>
      <c r="C13741" s="9">
        <v>44739</v>
      </c>
      <c r="D13741" s="9">
        <v>44927</v>
      </c>
    </row>
    <row r="13742" spans="1:4" x14ac:dyDescent="0.2">
      <c r="A13742" t="s">
        <v>3835</v>
      </c>
      <c r="B13742" t="s">
        <v>3948</v>
      </c>
      <c r="C13742" s="9">
        <v>44739</v>
      </c>
      <c r="D13742" s="9">
        <v>44964</v>
      </c>
    </row>
    <row r="13743" spans="1:4" x14ac:dyDescent="0.2">
      <c r="A13743" t="s">
        <v>3835</v>
      </c>
      <c r="B13743" t="s">
        <v>3948</v>
      </c>
      <c r="C13743" s="9">
        <v>44739</v>
      </c>
      <c r="D13743" s="9">
        <v>44989</v>
      </c>
    </row>
    <row r="13744" spans="1:4" x14ac:dyDescent="0.2">
      <c r="A13744" t="s">
        <v>3835</v>
      </c>
      <c r="B13744" t="s">
        <v>3948</v>
      </c>
      <c r="C13744" s="9">
        <v>44739</v>
      </c>
      <c r="D13744" s="9">
        <v>45017</v>
      </c>
    </row>
    <row r="13745" spans="1:4" x14ac:dyDescent="0.2">
      <c r="A13745" t="s">
        <v>3835</v>
      </c>
      <c r="B13745" t="s">
        <v>3948</v>
      </c>
      <c r="C13745" s="9">
        <v>44739</v>
      </c>
      <c r="D13745" s="9">
        <v>45049</v>
      </c>
    </row>
    <row r="13746" spans="1:4" x14ac:dyDescent="0.2">
      <c r="A13746" t="s">
        <v>3835</v>
      </c>
      <c r="B13746" t="s">
        <v>3948</v>
      </c>
      <c r="C13746" s="9">
        <v>44739</v>
      </c>
      <c r="D13746" s="9">
        <v>45085</v>
      </c>
    </row>
    <row r="13747" spans="1:4" x14ac:dyDescent="0.2">
      <c r="A13747" t="s">
        <v>3836</v>
      </c>
      <c r="B13747" t="s">
        <v>3927</v>
      </c>
      <c r="C13747" s="9">
        <v>44754</v>
      </c>
      <c r="D13747" s="9">
        <v>44754</v>
      </c>
    </row>
    <row r="13748" spans="1:4" x14ac:dyDescent="0.2">
      <c r="A13748" t="s">
        <v>3836</v>
      </c>
      <c r="B13748" t="s">
        <v>3927</v>
      </c>
      <c r="C13748" s="9">
        <v>44754</v>
      </c>
      <c r="D13748" s="9">
        <v>44787</v>
      </c>
    </row>
    <row r="13749" spans="1:4" x14ac:dyDescent="0.2">
      <c r="A13749" t="s">
        <v>3836</v>
      </c>
      <c r="B13749" t="s">
        <v>3927</v>
      </c>
      <c r="C13749" s="9">
        <v>44754</v>
      </c>
      <c r="D13749" s="9">
        <v>44828</v>
      </c>
    </row>
    <row r="13750" spans="1:4" x14ac:dyDescent="0.2">
      <c r="A13750" t="s">
        <v>3836</v>
      </c>
      <c r="B13750" t="s">
        <v>3927</v>
      </c>
      <c r="C13750" s="9">
        <v>44754</v>
      </c>
      <c r="D13750" s="9">
        <v>44851</v>
      </c>
    </row>
    <row r="13751" spans="1:4" x14ac:dyDescent="0.2">
      <c r="A13751" t="s">
        <v>3836</v>
      </c>
      <c r="B13751" t="s">
        <v>3927</v>
      </c>
      <c r="C13751" s="9">
        <v>44754</v>
      </c>
      <c r="D13751" s="9">
        <v>44888</v>
      </c>
    </row>
    <row r="13752" spans="1:4" x14ac:dyDescent="0.2">
      <c r="A13752" t="s">
        <v>3836</v>
      </c>
      <c r="B13752" t="s">
        <v>3927</v>
      </c>
      <c r="C13752" s="9">
        <v>44754</v>
      </c>
      <c r="D13752" s="9">
        <v>44911</v>
      </c>
    </row>
    <row r="13753" spans="1:4" x14ac:dyDescent="0.2">
      <c r="A13753" t="s">
        <v>3836</v>
      </c>
      <c r="B13753" t="s">
        <v>3927</v>
      </c>
      <c r="C13753" s="9">
        <v>44754</v>
      </c>
      <c r="D13753" s="9">
        <v>44939</v>
      </c>
    </row>
    <row r="13754" spans="1:4" x14ac:dyDescent="0.2">
      <c r="A13754" t="s">
        <v>3836</v>
      </c>
      <c r="B13754" t="s">
        <v>3927</v>
      </c>
      <c r="C13754" s="9">
        <v>44754</v>
      </c>
      <c r="D13754" s="9">
        <v>44978</v>
      </c>
    </row>
    <row r="13755" spans="1:4" x14ac:dyDescent="0.2">
      <c r="A13755" t="s">
        <v>3836</v>
      </c>
      <c r="B13755" t="s">
        <v>3927</v>
      </c>
      <c r="C13755" s="9">
        <v>44754</v>
      </c>
      <c r="D13755" s="9">
        <v>45006</v>
      </c>
    </row>
    <row r="13756" spans="1:4" x14ac:dyDescent="0.2">
      <c r="A13756" t="s">
        <v>3836</v>
      </c>
      <c r="B13756" t="s">
        <v>3927</v>
      </c>
      <c r="C13756" s="9">
        <v>44754</v>
      </c>
      <c r="D13756" s="9">
        <v>45043</v>
      </c>
    </row>
    <row r="13757" spans="1:4" x14ac:dyDescent="0.2">
      <c r="A13757" t="s">
        <v>3836</v>
      </c>
      <c r="B13757" t="s">
        <v>3927</v>
      </c>
      <c r="C13757" s="9">
        <v>44754</v>
      </c>
      <c r="D13757" s="9">
        <v>45061</v>
      </c>
    </row>
    <row r="13758" spans="1:4" x14ac:dyDescent="0.2">
      <c r="A13758" t="s">
        <v>3836</v>
      </c>
      <c r="B13758" t="s">
        <v>3926</v>
      </c>
      <c r="C13758" s="9">
        <v>44962</v>
      </c>
      <c r="D13758" s="9">
        <v>44962</v>
      </c>
    </row>
    <row r="13759" spans="1:4" x14ac:dyDescent="0.2">
      <c r="A13759" t="s">
        <v>3836</v>
      </c>
      <c r="B13759" t="s">
        <v>3926</v>
      </c>
      <c r="C13759" s="9">
        <v>44962</v>
      </c>
      <c r="D13759" s="9">
        <v>45004</v>
      </c>
    </row>
    <row r="13760" spans="1:4" x14ac:dyDescent="0.2">
      <c r="A13760" t="s">
        <v>3836</v>
      </c>
      <c r="B13760" t="s">
        <v>3926</v>
      </c>
      <c r="C13760" s="9">
        <v>44962</v>
      </c>
      <c r="D13760" s="9">
        <v>45024</v>
      </c>
    </row>
    <row r="13761" spans="1:4" x14ac:dyDescent="0.2">
      <c r="A13761" t="s">
        <v>3836</v>
      </c>
      <c r="B13761" t="s">
        <v>3926</v>
      </c>
      <c r="C13761" s="9">
        <v>44962</v>
      </c>
      <c r="D13761" s="9">
        <v>45062</v>
      </c>
    </row>
    <row r="13762" spans="1:4" x14ac:dyDescent="0.2">
      <c r="A13762" t="s">
        <v>3837</v>
      </c>
      <c r="B13762" t="s">
        <v>3947</v>
      </c>
      <c r="C13762" s="9">
        <v>44833</v>
      </c>
      <c r="D13762" s="9">
        <v>44833</v>
      </c>
    </row>
    <row r="13763" spans="1:4" x14ac:dyDescent="0.2">
      <c r="A13763" t="s">
        <v>3837</v>
      </c>
      <c r="B13763" t="s">
        <v>3947</v>
      </c>
      <c r="C13763" s="9">
        <v>44833</v>
      </c>
      <c r="D13763" s="9">
        <v>44864</v>
      </c>
    </row>
    <row r="13764" spans="1:4" x14ac:dyDescent="0.2">
      <c r="A13764" t="s">
        <v>3837</v>
      </c>
      <c r="B13764" t="s">
        <v>3947</v>
      </c>
      <c r="C13764" s="9">
        <v>44833</v>
      </c>
      <c r="D13764" s="9">
        <v>44895</v>
      </c>
    </row>
    <row r="13765" spans="1:4" x14ac:dyDescent="0.2">
      <c r="A13765" t="s">
        <v>3837</v>
      </c>
      <c r="B13765" t="s">
        <v>3947</v>
      </c>
      <c r="C13765" s="9">
        <v>44833</v>
      </c>
      <c r="D13765" s="9">
        <v>44901</v>
      </c>
    </row>
    <row r="13766" spans="1:4" x14ac:dyDescent="0.2">
      <c r="A13766" t="s">
        <v>3837</v>
      </c>
      <c r="B13766" t="s">
        <v>3947</v>
      </c>
      <c r="C13766" s="9">
        <v>44833</v>
      </c>
      <c r="D13766" s="9">
        <v>44931</v>
      </c>
    </row>
    <row r="13767" spans="1:4" x14ac:dyDescent="0.2">
      <c r="A13767" t="s">
        <v>3837</v>
      </c>
      <c r="B13767" t="s">
        <v>3947</v>
      </c>
      <c r="C13767" s="9">
        <v>44833</v>
      </c>
      <c r="D13767" s="9">
        <v>44958</v>
      </c>
    </row>
    <row r="13768" spans="1:4" x14ac:dyDescent="0.2">
      <c r="A13768" t="s">
        <v>3837</v>
      </c>
      <c r="B13768" t="s">
        <v>3947</v>
      </c>
      <c r="C13768" s="9">
        <v>44833</v>
      </c>
      <c r="D13768" s="9">
        <v>44986</v>
      </c>
    </row>
    <row r="13769" spans="1:4" x14ac:dyDescent="0.2">
      <c r="A13769" t="s">
        <v>3837</v>
      </c>
      <c r="B13769" t="s">
        <v>3947</v>
      </c>
      <c r="C13769" s="9">
        <v>44833</v>
      </c>
      <c r="D13769" s="9">
        <v>45024</v>
      </c>
    </row>
    <row r="13770" spans="1:4" x14ac:dyDescent="0.2">
      <c r="A13770" t="s">
        <v>3837</v>
      </c>
      <c r="B13770" t="s">
        <v>3947</v>
      </c>
      <c r="C13770" s="9">
        <v>44833</v>
      </c>
      <c r="D13770" s="9">
        <v>45050</v>
      </c>
    </row>
    <row r="13771" spans="1:4" x14ac:dyDescent="0.2">
      <c r="A13771" t="s">
        <v>3837</v>
      </c>
      <c r="B13771" t="s">
        <v>3947</v>
      </c>
      <c r="C13771" s="9">
        <v>44833</v>
      </c>
      <c r="D13771" s="9">
        <v>45088</v>
      </c>
    </row>
    <row r="13772" spans="1:4" x14ac:dyDescent="0.2">
      <c r="A13772" t="s">
        <v>3838</v>
      </c>
      <c r="B13772" t="s">
        <v>3928</v>
      </c>
      <c r="C13772" s="9">
        <v>44779</v>
      </c>
      <c r="D13772" s="9">
        <v>44779</v>
      </c>
    </row>
    <row r="13773" spans="1:4" x14ac:dyDescent="0.2">
      <c r="A13773" t="s">
        <v>3838</v>
      </c>
      <c r="B13773" t="s">
        <v>3928</v>
      </c>
      <c r="C13773" s="9">
        <v>44779</v>
      </c>
      <c r="D13773" s="9">
        <v>44820</v>
      </c>
    </row>
    <row r="13774" spans="1:4" x14ac:dyDescent="0.2">
      <c r="A13774" t="s">
        <v>3838</v>
      </c>
      <c r="B13774" t="s">
        <v>3928</v>
      </c>
      <c r="C13774" s="9">
        <v>44779</v>
      </c>
      <c r="D13774" s="9">
        <v>44850</v>
      </c>
    </row>
    <row r="13775" spans="1:4" x14ac:dyDescent="0.2">
      <c r="A13775" t="s">
        <v>3838</v>
      </c>
      <c r="B13775" t="s">
        <v>3928</v>
      </c>
      <c r="C13775" s="9">
        <v>44779</v>
      </c>
      <c r="D13775" s="9">
        <v>44876</v>
      </c>
    </row>
    <row r="13776" spans="1:4" x14ac:dyDescent="0.2">
      <c r="A13776" t="s">
        <v>3838</v>
      </c>
      <c r="B13776" t="s">
        <v>3928</v>
      </c>
      <c r="C13776" s="9">
        <v>44779</v>
      </c>
      <c r="D13776" s="9">
        <v>44915</v>
      </c>
    </row>
    <row r="13777" spans="1:4" x14ac:dyDescent="0.2">
      <c r="A13777" t="s">
        <v>3838</v>
      </c>
      <c r="B13777" t="s">
        <v>3928</v>
      </c>
      <c r="C13777" s="9">
        <v>44779</v>
      </c>
      <c r="D13777" s="9">
        <v>44934</v>
      </c>
    </row>
    <row r="13778" spans="1:4" x14ac:dyDescent="0.2">
      <c r="A13778" t="s">
        <v>3838</v>
      </c>
      <c r="B13778" t="s">
        <v>3928</v>
      </c>
      <c r="C13778" s="9">
        <v>44779</v>
      </c>
      <c r="D13778" s="9">
        <v>44965</v>
      </c>
    </row>
    <row r="13779" spans="1:4" x14ac:dyDescent="0.2">
      <c r="A13779" t="s">
        <v>3838</v>
      </c>
      <c r="B13779" t="s">
        <v>3928</v>
      </c>
      <c r="C13779" s="9">
        <v>44779</v>
      </c>
      <c r="D13779" s="9">
        <v>44999</v>
      </c>
    </row>
    <row r="13780" spans="1:4" x14ac:dyDescent="0.2">
      <c r="A13780" t="s">
        <v>3838</v>
      </c>
      <c r="B13780" t="s">
        <v>3928</v>
      </c>
      <c r="C13780" s="9">
        <v>44779</v>
      </c>
      <c r="D13780" s="9">
        <v>45066</v>
      </c>
    </row>
    <row r="13781" spans="1:4" x14ac:dyDescent="0.2">
      <c r="A13781" t="s">
        <v>3839</v>
      </c>
      <c r="B13781" t="s">
        <v>3927</v>
      </c>
      <c r="C13781" s="9">
        <v>44891</v>
      </c>
      <c r="D13781" s="9">
        <v>44891</v>
      </c>
    </row>
    <row r="13782" spans="1:4" x14ac:dyDescent="0.2">
      <c r="A13782" t="s">
        <v>3839</v>
      </c>
      <c r="B13782" t="s">
        <v>3927</v>
      </c>
      <c r="C13782" s="9">
        <v>44891</v>
      </c>
      <c r="D13782" s="9">
        <v>44957</v>
      </c>
    </row>
    <row r="13783" spans="1:4" x14ac:dyDescent="0.2">
      <c r="A13783" t="s">
        <v>3839</v>
      </c>
      <c r="B13783" t="s">
        <v>3927</v>
      </c>
      <c r="C13783" s="9">
        <v>44891</v>
      </c>
      <c r="D13783" s="9">
        <v>44966</v>
      </c>
    </row>
    <row r="13784" spans="1:4" x14ac:dyDescent="0.2">
      <c r="A13784" t="s">
        <v>3839</v>
      </c>
      <c r="B13784" t="s">
        <v>3927</v>
      </c>
      <c r="C13784" s="9">
        <v>44891</v>
      </c>
      <c r="D13784" s="9">
        <v>44991</v>
      </c>
    </row>
    <row r="13785" spans="1:4" x14ac:dyDescent="0.2">
      <c r="A13785" t="s">
        <v>3839</v>
      </c>
      <c r="B13785" t="s">
        <v>3927</v>
      </c>
      <c r="C13785" s="9">
        <v>44891</v>
      </c>
      <c r="D13785" s="9">
        <v>45025</v>
      </c>
    </row>
    <row r="13786" spans="1:4" x14ac:dyDescent="0.2">
      <c r="A13786" t="s">
        <v>3839</v>
      </c>
      <c r="B13786" t="s">
        <v>3927</v>
      </c>
      <c r="C13786" s="9">
        <v>44891</v>
      </c>
      <c r="D13786" s="9">
        <v>45056</v>
      </c>
    </row>
    <row r="13787" spans="1:4" x14ac:dyDescent="0.2">
      <c r="A13787" t="s">
        <v>3839</v>
      </c>
      <c r="B13787" t="s">
        <v>3927</v>
      </c>
      <c r="C13787" s="9">
        <v>44891</v>
      </c>
      <c r="D13787" s="9">
        <v>45080</v>
      </c>
    </row>
    <row r="13788" spans="1:4" x14ac:dyDescent="0.2">
      <c r="A13788" t="s">
        <v>3839</v>
      </c>
      <c r="B13788" t="s">
        <v>3953</v>
      </c>
      <c r="C13788" s="9">
        <v>44969</v>
      </c>
      <c r="D13788" s="9">
        <v>44969</v>
      </c>
    </row>
    <row r="13789" spans="1:4" x14ac:dyDescent="0.2">
      <c r="A13789" t="s">
        <v>3839</v>
      </c>
      <c r="B13789" t="s">
        <v>3953</v>
      </c>
      <c r="C13789" s="9">
        <v>44969</v>
      </c>
      <c r="D13789" s="9">
        <v>45007</v>
      </c>
    </row>
    <row r="13790" spans="1:4" x14ac:dyDescent="0.2">
      <c r="A13790" t="s">
        <v>3839</v>
      </c>
      <c r="B13790" t="s">
        <v>3953</v>
      </c>
      <c r="C13790" s="9">
        <v>44969</v>
      </c>
      <c r="D13790" s="9">
        <v>45036</v>
      </c>
    </row>
    <row r="13791" spans="1:4" x14ac:dyDescent="0.2">
      <c r="A13791" t="s">
        <v>3839</v>
      </c>
      <c r="B13791" t="s">
        <v>3953</v>
      </c>
      <c r="C13791" s="9">
        <v>44969</v>
      </c>
      <c r="D13791" s="9">
        <v>45073</v>
      </c>
    </row>
    <row r="13792" spans="1:4" x14ac:dyDescent="0.2">
      <c r="A13792" t="s">
        <v>3840</v>
      </c>
      <c r="B13792" t="s">
        <v>3947</v>
      </c>
      <c r="C13792" s="9">
        <v>44715</v>
      </c>
      <c r="D13792" s="9">
        <v>44715</v>
      </c>
    </row>
    <row r="13793" spans="1:4" x14ac:dyDescent="0.2">
      <c r="A13793" t="s">
        <v>3840</v>
      </c>
      <c r="B13793" t="s">
        <v>3947</v>
      </c>
      <c r="C13793" s="9">
        <v>44715</v>
      </c>
      <c r="D13793" s="9">
        <v>44746</v>
      </c>
    </row>
    <row r="13794" spans="1:4" x14ac:dyDescent="0.2">
      <c r="A13794" t="s">
        <v>3840</v>
      </c>
      <c r="B13794" t="s">
        <v>3947</v>
      </c>
      <c r="C13794" s="9">
        <v>44715</v>
      </c>
      <c r="D13794" s="9">
        <v>44789</v>
      </c>
    </row>
    <row r="13795" spans="1:4" x14ac:dyDescent="0.2">
      <c r="A13795" t="s">
        <v>3840</v>
      </c>
      <c r="B13795" t="s">
        <v>3947</v>
      </c>
      <c r="C13795" s="9">
        <v>44715</v>
      </c>
      <c r="D13795" s="9">
        <v>44818</v>
      </c>
    </row>
    <row r="13796" spans="1:4" x14ac:dyDescent="0.2">
      <c r="A13796" t="s">
        <v>3840</v>
      </c>
      <c r="B13796" t="s">
        <v>3947</v>
      </c>
      <c r="C13796" s="9">
        <v>44715</v>
      </c>
      <c r="D13796" s="9">
        <v>44843</v>
      </c>
    </row>
    <row r="13797" spans="1:4" x14ac:dyDescent="0.2">
      <c r="A13797" t="s">
        <v>3840</v>
      </c>
      <c r="B13797" t="s">
        <v>3947</v>
      </c>
      <c r="C13797" s="9">
        <v>44715</v>
      </c>
      <c r="D13797" s="9">
        <v>44875</v>
      </c>
    </row>
    <row r="13798" spans="1:4" x14ac:dyDescent="0.2">
      <c r="A13798" t="s">
        <v>3840</v>
      </c>
      <c r="B13798" t="s">
        <v>3947</v>
      </c>
      <c r="C13798" s="9">
        <v>44715</v>
      </c>
      <c r="D13798" s="9">
        <v>44907</v>
      </c>
    </row>
    <row r="13799" spans="1:4" x14ac:dyDescent="0.2">
      <c r="A13799" t="s">
        <v>3840</v>
      </c>
      <c r="B13799" t="s">
        <v>3947</v>
      </c>
      <c r="C13799" s="9">
        <v>44715</v>
      </c>
      <c r="D13799" s="9">
        <v>44937</v>
      </c>
    </row>
    <row r="13800" spans="1:4" x14ac:dyDescent="0.2">
      <c r="A13800" t="s">
        <v>3840</v>
      </c>
      <c r="B13800" t="s">
        <v>3947</v>
      </c>
      <c r="C13800" s="9">
        <v>44715</v>
      </c>
      <c r="D13800" s="9">
        <v>44966</v>
      </c>
    </row>
    <row r="13801" spans="1:4" x14ac:dyDescent="0.2">
      <c r="A13801" t="s">
        <v>3840</v>
      </c>
      <c r="B13801" t="s">
        <v>3947</v>
      </c>
      <c r="C13801" s="9">
        <v>44715</v>
      </c>
      <c r="D13801" s="9">
        <v>44996</v>
      </c>
    </row>
    <row r="13802" spans="1:4" x14ac:dyDescent="0.2">
      <c r="A13802" t="s">
        <v>3840</v>
      </c>
      <c r="B13802" t="s">
        <v>3947</v>
      </c>
      <c r="C13802" s="9">
        <v>44715</v>
      </c>
      <c r="D13802" s="9">
        <v>45019</v>
      </c>
    </row>
    <row r="13803" spans="1:4" x14ac:dyDescent="0.2">
      <c r="A13803" t="s">
        <v>3840</v>
      </c>
      <c r="B13803" t="s">
        <v>3947</v>
      </c>
      <c r="C13803" s="9">
        <v>44715</v>
      </c>
      <c r="D13803" s="9">
        <v>45058</v>
      </c>
    </row>
    <row r="13804" spans="1:4" x14ac:dyDescent="0.2">
      <c r="A13804" t="s">
        <v>3840</v>
      </c>
      <c r="B13804" t="s">
        <v>3920</v>
      </c>
      <c r="C13804" s="9">
        <v>44968</v>
      </c>
      <c r="D13804" s="9">
        <v>44968</v>
      </c>
    </row>
    <row r="13805" spans="1:4" x14ac:dyDescent="0.2">
      <c r="A13805" t="s">
        <v>3840</v>
      </c>
      <c r="B13805" t="s">
        <v>3920</v>
      </c>
      <c r="C13805" s="9">
        <v>44968</v>
      </c>
      <c r="D13805" s="9">
        <v>45000</v>
      </c>
    </row>
    <row r="13806" spans="1:4" x14ac:dyDescent="0.2">
      <c r="A13806" t="s">
        <v>3840</v>
      </c>
      <c r="B13806" t="s">
        <v>3920</v>
      </c>
      <c r="C13806" s="9">
        <v>44968</v>
      </c>
      <c r="D13806" s="9">
        <v>45041</v>
      </c>
    </row>
    <row r="13807" spans="1:4" x14ac:dyDescent="0.2">
      <c r="A13807" t="s">
        <v>3840</v>
      </c>
      <c r="B13807" t="s">
        <v>3920</v>
      </c>
      <c r="C13807" s="9">
        <v>44968</v>
      </c>
      <c r="D13807" s="9">
        <v>45061</v>
      </c>
    </row>
    <row r="13808" spans="1:4" x14ac:dyDescent="0.2">
      <c r="A13808" t="s">
        <v>3841</v>
      </c>
      <c r="B13808" t="s">
        <v>3929</v>
      </c>
      <c r="C13808" s="9">
        <v>44611</v>
      </c>
      <c r="D13808" s="9">
        <v>44611</v>
      </c>
    </row>
    <row r="13809" spans="1:4" x14ac:dyDescent="0.2">
      <c r="A13809" t="s">
        <v>3841</v>
      </c>
      <c r="B13809" t="s">
        <v>3929</v>
      </c>
      <c r="C13809" s="9">
        <v>44611</v>
      </c>
      <c r="D13809" s="9">
        <v>44642</v>
      </c>
    </row>
    <row r="13810" spans="1:4" x14ac:dyDescent="0.2">
      <c r="A13810" t="s">
        <v>3841</v>
      </c>
      <c r="B13810" t="s">
        <v>3929</v>
      </c>
      <c r="C13810" s="9">
        <v>44611</v>
      </c>
      <c r="D13810" s="9">
        <v>44652</v>
      </c>
    </row>
    <row r="13811" spans="1:4" x14ac:dyDescent="0.2">
      <c r="A13811" t="s">
        <v>3841</v>
      </c>
      <c r="B13811" t="s">
        <v>3929</v>
      </c>
      <c r="C13811" s="9">
        <v>44611</v>
      </c>
      <c r="D13811" s="9">
        <v>44712</v>
      </c>
    </row>
    <row r="13812" spans="1:4" x14ac:dyDescent="0.2">
      <c r="A13812" t="s">
        <v>3841</v>
      </c>
      <c r="B13812" t="s">
        <v>3929</v>
      </c>
      <c r="C13812" s="9">
        <v>44611</v>
      </c>
      <c r="D13812" s="9">
        <v>44735</v>
      </c>
    </row>
    <row r="13813" spans="1:4" x14ac:dyDescent="0.2">
      <c r="A13813" t="s">
        <v>3841</v>
      </c>
      <c r="B13813" t="s">
        <v>3929</v>
      </c>
      <c r="C13813" s="9">
        <v>44611</v>
      </c>
      <c r="D13813" s="9">
        <v>44744</v>
      </c>
    </row>
    <row r="13814" spans="1:4" x14ac:dyDescent="0.2">
      <c r="A13814" t="s">
        <v>3841</v>
      </c>
      <c r="B13814" t="s">
        <v>3929</v>
      </c>
      <c r="C13814" s="9">
        <v>44611</v>
      </c>
      <c r="D13814" s="9">
        <v>44774</v>
      </c>
    </row>
    <row r="13815" spans="1:4" x14ac:dyDescent="0.2">
      <c r="A13815" t="s">
        <v>3841</v>
      </c>
      <c r="B13815" t="s">
        <v>3929</v>
      </c>
      <c r="C13815" s="9">
        <v>44611</v>
      </c>
      <c r="D13815" s="9">
        <v>44920</v>
      </c>
    </row>
    <row r="13816" spans="1:4" x14ac:dyDescent="0.2">
      <c r="A13816" t="s">
        <v>3841</v>
      </c>
      <c r="B13816" t="s">
        <v>3929</v>
      </c>
      <c r="C13816" s="9">
        <v>44611</v>
      </c>
      <c r="D13816" s="9">
        <v>44984</v>
      </c>
    </row>
    <row r="13817" spans="1:4" x14ac:dyDescent="0.2">
      <c r="A13817" t="s">
        <v>3841</v>
      </c>
      <c r="B13817" t="s">
        <v>3929</v>
      </c>
      <c r="C13817" s="9">
        <v>44611</v>
      </c>
      <c r="D13817" s="9">
        <v>45043</v>
      </c>
    </row>
    <row r="13818" spans="1:4" x14ac:dyDescent="0.2">
      <c r="A13818" t="s">
        <v>3841</v>
      </c>
      <c r="B13818" t="s">
        <v>3951</v>
      </c>
      <c r="C13818" s="9">
        <v>44848</v>
      </c>
      <c r="D13818" s="9">
        <v>44848</v>
      </c>
    </row>
    <row r="13819" spans="1:4" x14ac:dyDescent="0.2">
      <c r="A13819" t="s">
        <v>3841</v>
      </c>
      <c r="B13819" t="s">
        <v>3951</v>
      </c>
      <c r="C13819" s="9">
        <v>44848</v>
      </c>
      <c r="D13819" s="9">
        <v>44887</v>
      </c>
    </row>
    <row r="13820" spans="1:4" x14ac:dyDescent="0.2">
      <c r="A13820" t="s">
        <v>3841</v>
      </c>
      <c r="B13820" t="s">
        <v>3951</v>
      </c>
      <c r="C13820" s="9">
        <v>44848</v>
      </c>
      <c r="D13820" s="9">
        <v>44910</v>
      </c>
    </row>
    <row r="13821" spans="1:4" x14ac:dyDescent="0.2">
      <c r="A13821" t="s">
        <v>3841</v>
      </c>
      <c r="B13821" t="s">
        <v>3951</v>
      </c>
      <c r="C13821" s="9">
        <v>44848</v>
      </c>
      <c r="D13821" s="9">
        <v>44949</v>
      </c>
    </row>
    <row r="13822" spans="1:4" x14ac:dyDescent="0.2">
      <c r="A13822" t="s">
        <v>3841</v>
      </c>
      <c r="B13822" t="s">
        <v>3951</v>
      </c>
      <c r="C13822" s="9">
        <v>44848</v>
      </c>
      <c r="D13822" s="9">
        <v>44972</v>
      </c>
    </row>
    <row r="13823" spans="1:4" x14ac:dyDescent="0.2">
      <c r="A13823" t="s">
        <v>3841</v>
      </c>
      <c r="B13823" t="s">
        <v>3951</v>
      </c>
      <c r="C13823" s="9">
        <v>44848</v>
      </c>
      <c r="D13823" s="9">
        <v>45009</v>
      </c>
    </row>
    <row r="13824" spans="1:4" x14ac:dyDescent="0.2">
      <c r="A13824" t="s">
        <v>3841</v>
      </c>
      <c r="B13824" t="s">
        <v>3951</v>
      </c>
      <c r="C13824" s="9">
        <v>44848</v>
      </c>
      <c r="D13824" s="9">
        <v>45042</v>
      </c>
    </row>
    <row r="13825" spans="1:4" x14ac:dyDescent="0.2">
      <c r="A13825" t="s">
        <v>3841</v>
      </c>
      <c r="B13825" t="s">
        <v>3951</v>
      </c>
      <c r="C13825" s="9">
        <v>44848</v>
      </c>
      <c r="D13825" s="9">
        <v>45060</v>
      </c>
    </row>
    <row r="13826" spans="1:4" x14ac:dyDescent="0.2">
      <c r="A13826" t="s">
        <v>3842</v>
      </c>
      <c r="B13826" t="s">
        <v>3925</v>
      </c>
      <c r="C13826" s="9">
        <v>44820</v>
      </c>
      <c r="D13826" s="9">
        <v>44820</v>
      </c>
    </row>
    <row r="13827" spans="1:4" x14ac:dyDescent="0.2">
      <c r="A13827" t="s">
        <v>3842</v>
      </c>
      <c r="B13827" t="s">
        <v>3925</v>
      </c>
      <c r="C13827" s="9">
        <v>44820</v>
      </c>
      <c r="D13827" s="9">
        <v>44895</v>
      </c>
    </row>
    <row r="13828" spans="1:4" x14ac:dyDescent="0.2">
      <c r="A13828" t="s">
        <v>3842</v>
      </c>
      <c r="B13828" t="s">
        <v>3925</v>
      </c>
      <c r="C13828" s="9">
        <v>44820</v>
      </c>
      <c r="D13828" s="9">
        <v>44918</v>
      </c>
    </row>
    <row r="13829" spans="1:4" x14ac:dyDescent="0.2">
      <c r="A13829" t="s">
        <v>3842</v>
      </c>
      <c r="B13829" t="s">
        <v>3925</v>
      </c>
      <c r="C13829" s="9">
        <v>44820</v>
      </c>
      <c r="D13829" s="9">
        <v>44954</v>
      </c>
    </row>
    <row r="13830" spans="1:4" x14ac:dyDescent="0.2">
      <c r="A13830" t="s">
        <v>3842</v>
      </c>
      <c r="B13830" t="s">
        <v>3925</v>
      </c>
      <c r="C13830" s="9">
        <v>44820</v>
      </c>
      <c r="D13830" s="9">
        <v>44979</v>
      </c>
    </row>
    <row r="13831" spans="1:4" x14ac:dyDescent="0.2">
      <c r="A13831" t="s">
        <v>3842</v>
      </c>
      <c r="B13831" t="s">
        <v>3925</v>
      </c>
      <c r="C13831" s="9">
        <v>44820</v>
      </c>
      <c r="D13831" s="9">
        <v>45004</v>
      </c>
    </row>
    <row r="13832" spans="1:4" x14ac:dyDescent="0.2">
      <c r="A13832" t="s">
        <v>3842</v>
      </c>
      <c r="B13832" t="s">
        <v>3925</v>
      </c>
      <c r="C13832" s="9">
        <v>44820</v>
      </c>
      <c r="D13832" s="9">
        <v>45032</v>
      </c>
    </row>
    <row r="13833" spans="1:4" x14ac:dyDescent="0.2">
      <c r="A13833" t="s">
        <v>3842</v>
      </c>
      <c r="B13833" t="s">
        <v>3925</v>
      </c>
      <c r="C13833" s="9">
        <v>44820</v>
      </c>
      <c r="D13833" s="9">
        <v>45062</v>
      </c>
    </row>
    <row r="13834" spans="1:4" x14ac:dyDescent="0.2">
      <c r="A13834" t="s">
        <v>3842</v>
      </c>
      <c r="B13834" t="s">
        <v>3920</v>
      </c>
      <c r="C13834" s="9">
        <v>45009</v>
      </c>
      <c r="D13834" s="9">
        <v>45009</v>
      </c>
    </row>
    <row r="13835" spans="1:4" x14ac:dyDescent="0.2">
      <c r="A13835" t="s">
        <v>3842</v>
      </c>
      <c r="B13835" t="s">
        <v>3920</v>
      </c>
      <c r="C13835" s="9">
        <v>45009</v>
      </c>
      <c r="D13835" s="9">
        <v>45045</v>
      </c>
    </row>
    <row r="13836" spans="1:4" x14ac:dyDescent="0.2">
      <c r="A13836" t="s">
        <v>3842</v>
      </c>
      <c r="B13836" t="s">
        <v>3920</v>
      </c>
      <c r="C13836" s="9">
        <v>45009</v>
      </c>
      <c r="D13836" s="9">
        <v>45054</v>
      </c>
    </row>
    <row r="13837" spans="1:4" x14ac:dyDescent="0.2">
      <c r="A13837" t="s">
        <v>3842</v>
      </c>
      <c r="B13837" t="s">
        <v>3920</v>
      </c>
      <c r="C13837" s="9">
        <v>45009</v>
      </c>
      <c r="D13837" s="9">
        <v>45079</v>
      </c>
    </row>
    <row r="13838" spans="1:4" x14ac:dyDescent="0.2">
      <c r="A13838" t="s">
        <v>3843</v>
      </c>
      <c r="B13838" t="s">
        <v>3928</v>
      </c>
      <c r="C13838" s="9">
        <v>44739</v>
      </c>
      <c r="D13838" s="9">
        <v>44739</v>
      </c>
    </row>
    <row r="13839" spans="1:4" x14ac:dyDescent="0.2">
      <c r="A13839" t="s">
        <v>3843</v>
      </c>
      <c r="B13839" t="s">
        <v>3928</v>
      </c>
      <c r="C13839" s="9">
        <v>44739</v>
      </c>
      <c r="D13839" s="9">
        <v>44770</v>
      </c>
    </row>
    <row r="13840" spans="1:4" x14ac:dyDescent="0.2">
      <c r="A13840" t="s">
        <v>3843</v>
      </c>
      <c r="B13840" t="s">
        <v>3928</v>
      </c>
      <c r="C13840" s="9">
        <v>44739</v>
      </c>
      <c r="D13840" s="9">
        <v>44783</v>
      </c>
    </row>
    <row r="13841" spans="1:4" x14ac:dyDescent="0.2">
      <c r="A13841" t="s">
        <v>3843</v>
      </c>
      <c r="B13841" t="s">
        <v>3928</v>
      </c>
      <c r="C13841" s="9">
        <v>44739</v>
      </c>
      <c r="D13841" s="9">
        <v>44815</v>
      </c>
    </row>
    <row r="13842" spans="1:4" x14ac:dyDescent="0.2">
      <c r="A13842" t="s">
        <v>3843</v>
      </c>
      <c r="B13842" t="s">
        <v>3928</v>
      </c>
      <c r="C13842" s="9">
        <v>44739</v>
      </c>
      <c r="D13842" s="9">
        <v>44861</v>
      </c>
    </row>
    <row r="13843" spans="1:4" x14ac:dyDescent="0.2">
      <c r="A13843" t="s">
        <v>3843</v>
      </c>
      <c r="B13843" t="s">
        <v>3928</v>
      </c>
      <c r="C13843" s="9">
        <v>44739</v>
      </c>
      <c r="D13843" s="9">
        <v>44868</v>
      </c>
    </row>
    <row r="13844" spans="1:4" x14ac:dyDescent="0.2">
      <c r="A13844" t="s">
        <v>3843</v>
      </c>
      <c r="B13844" t="s">
        <v>3928</v>
      </c>
      <c r="C13844" s="9">
        <v>44739</v>
      </c>
      <c r="D13844" s="9">
        <v>44958</v>
      </c>
    </row>
    <row r="13845" spans="1:4" x14ac:dyDescent="0.2">
      <c r="A13845" t="s">
        <v>3843</v>
      </c>
      <c r="B13845" t="s">
        <v>3928</v>
      </c>
      <c r="C13845" s="9">
        <v>44739</v>
      </c>
      <c r="D13845" s="9">
        <v>45020</v>
      </c>
    </row>
    <row r="13846" spans="1:4" x14ac:dyDescent="0.2">
      <c r="A13846" t="s">
        <v>3843</v>
      </c>
      <c r="B13846" t="s">
        <v>3928</v>
      </c>
      <c r="C13846" s="9">
        <v>44739</v>
      </c>
      <c r="D13846" s="9">
        <v>45052</v>
      </c>
    </row>
    <row r="13847" spans="1:4" x14ac:dyDescent="0.2">
      <c r="A13847" t="s">
        <v>3843</v>
      </c>
      <c r="B13847" t="s">
        <v>3950</v>
      </c>
      <c r="C13847" s="9">
        <v>44870</v>
      </c>
      <c r="D13847" s="9">
        <v>44870</v>
      </c>
    </row>
    <row r="13848" spans="1:4" x14ac:dyDescent="0.2">
      <c r="A13848" t="s">
        <v>3843</v>
      </c>
      <c r="B13848" t="s">
        <v>3950</v>
      </c>
      <c r="C13848" s="9">
        <v>44870</v>
      </c>
      <c r="D13848" s="9">
        <v>44909</v>
      </c>
    </row>
    <row r="13849" spans="1:4" x14ac:dyDescent="0.2">
      <c r="A13849" t="s">
        <v>3843</v>
      </c>
      <c r="B13849" t="s">
        <v>3950</v>
      </c>
      <c r="C13849" s="9">
        <v>44870</v>
      </c>
      <c r="D13849" s="9">
        <v>44942</v>
      </c>
    </row>
    <row r="13850" spans="1:4" x14ac:dyDescent="0.2">
      <c r="A13850" t="s">
        <v>3843</v>
      </c>
      <c r="B13850" t="s">
        <v>3950</v>
      </c>
      <c r="C13850" s="9">
        <v>44870</v>
      </c>
      <c r="D13850" s="9">
        <v>44974</v>
      </c>
    </row>
    <row r="13851" spans="1:4" x14ac:dyDescent="0.2">
      <c r="A13851" t="s">
        <v>3843</v>
      </c>
      <c r="B13851" t="s">
        <v>3950</v>
      </c>
      <c r="C13851" s="9">
        <v>44870</v>
      </c>
      <c r="D13851" s="9">
        <v>45000</v>
      </c>
    </row>
    <row r="13852" spans="1:4" x14ac:dyDescent="0.2">
      <c r="A13852" t="s">
        <v>3843</v>
      </c>
      <c r="B13852" t="s">
        <v>3950</v>
      </c>
      <c r="C13852" s="9">
        <v>44870</v>
      </c>
      <c r="D13852" s="9">
        <v>45033</v>
      </c>
    </row>
    <row r="13853" spans="1:4" x14ac:dyDescent="0.2">
      <c r="A13853" t="s">
        <v>3843</v>
      </c>
      <c r="B13853" t="s">
        <v>3950</v>
      </c>
      <c r="C13853" s="9">
        <v>44870</v>
      </c>
      <c r="D13853" s="9">
        <v>45063</v>
      </c>
    </row>
    <row r="13854" spans="1:4" x14ac:dyDescent="0.2">
      <c r="A13854" t="s">
        <v>3844</v>
      </c>
      <c r="B13854" t="s">
        <v>3949</v>
      </c>
      <c r="C13854" s="9">
        <v>44759</v>
      </c>
      <c r="D13854" s="9">
        <v>44759</v>
      </c>
    </row>
    <row r="13855" spans="1:4" x14ac:dyDescent="0.2">
      <c r="A13855" t="s">
        <v>3844</v>
      </c>
      <c r="B13855" t="s">
        <v>3949</v>
      </c>
      <c r="C13855" s="9">
        <v>44759</v>
      </c>
      <c r="D13855" s="9">
        <v>44802</v>
      </c>
    </row>
    <row r="13856" spans="1:4" x14ac:dyDescent="0.2">
      <c r="A13856" t="s">
        <v>3844</v>
      </c>
      <c r="B13856" t="s">
        <v>3949</v>
      </c>
      <c r="C13856" s="9">
        <v>44759</v>
      </c>
      <c r="D13856" s="9">
        <v>44830</v>
      </c>
    </row>
    <row r="13857" spans="1:4" x14ac:dyDescent="0.2">
      <c r="A13857" t="s">
        <v>3844</v>
      </c>
      <c r="B13857" t="s">
        <v>3949</v>
      </c>
      <c r="C13857" s="9">
        <v>44759</v>
      </c>
      <c r="D13857" s="9">
        <v>44865</v>
      </c>
    </row>
    <row r="13858" spans="1:4" x14ac:dyDescent="0.2">
      <c r="A13858" t="s">
        <v>3844</v>
      </c>
      <c r="B13858" t="s">
        <v>3949</v>
      </c>
      <c r="C13858" s="9">
        <v>44759</v>
      </c>
      <c r="D13858" s="9">
        <v>44925</v>
      </c>
    </row>
    <row r="13859" spans="1:4" x14ac:dyDescent="0.2">
      <c r="A13859" t="s">
        <v>3844</v>
      </c>
      <c r="B13859" t="s">
        <v>3949</v>
      </c>
      <c r="C13859" s="9">
        <v>44759</v>
      </c>
      <c r="D13859" s="9">
        <v>44948</v>
      </c>
    </row>
    <row r="13860" spans="1:4" x14ac:dyDescent="0.2">
      <c r="A13860" t="s">
        <v>3844</v>
      </c>
      <c r="B13860" t="s">
        <v>3949</v>
      </c>
      <c r="C13860" s="9">
        <v>44759</v>
      </c>
      <c r="D13860" s="9">
        <v>44978</v>
      </c>
    </row>
    <row r="13861" spans="1:4" x14ac:dyDescent="0.2">
      <c r="A13861" t="s">
        <v>3844</v>
      </c>
      <c r="B13861" t="s">
        <v>3949</v>
      </c>
      <c r="C13861" s="9">
        <v>44759</v>
      </c>
      <c r="D13861" s="9">
        <v>45012</v>
      </c>
    </row>
    <row r="13862" spans="1:4" x14ac:dyDescent="0.2">
      <c r="A13862" t="s">
        <v>3844</v>
      </c>
      <c r="B13862" t="s">
        <v>3949</v>
      </c>
      <c r="C13862" s="9">
        <v>44759</v>
      </c>
      <c r="D13862" s="9">
        <v>45035</v>
      </c>
    </row>
    <row r="13863" spans="1:4" x14ac:dyDescent="0.2">
      <c r="A13863" t="s">
        <v>3844</v>
      </c>
      <c r="B13863" t="s">
        <v>3949</v>
      </c>
      <c r="C13863" s="9">
        <v>44759</v>
      </c>
      <c r="D13863" s="9">
        <v>45077</v>
      </c>
    </row>
    <row r="13864" spans="1:4" x14ac:dyDescent="0.2">
      <c r="A13864" t="s">
        <v>3844</v>
      </c>
      <c r="B13864" t="s">
        <v>3923</v>
      </c>
      <c r="C13864" s="9">
        <v>45041</v>
      </c>
      <c r="D13864" s="9">
        <v>45041</v>
      </c>
    </row>
    <row r="13865" spans="1:4" x14ac:dyDescent="0.2">
      <c r="A13865" t="s">
        <v>3844</v>
      </c>
      <c r="B13865" t="s">
        <v>3923</v>
      </c>
      <c r="C13865" s="9">
        <v>45041</v>
      </c>
      <c r="D13865" s="9">
        <v>45076</v>
      </c>
    </row>
    <row r="13866" spans="1:4" x14ac:dyDescent="0.2">
      <c r="A13866" t="s">
        <v>3844</v>
      </c>
      <c r="B13866" t="s">
        <v>3923</v>
      </c>
      <c r="C13866" s="9">
        <v>45041</v>
      </c>
      <c r="D13866" s="9">
        <v>45079</v>
      </c>
    </row>
    <row r="13867" spans="1:4" x14ac:dyDescent="0.2">
      <c r="A13867" t="s">
        <v>3845</v>
      </c>
      <c r="B13867" t="s">
        <v>3948</v>
      </c>
      <c r="C13867" s="9">
        <v>44870</v>
      </c>
      <c r="D13867" s="9">
        <v>44870</v>
      </c>
    </row>
    <row r="13868" spans="1:4" x14ac:dyDescent="0.2">
      <c r="A13868" t="s">
        <v>3845</v>
      </c>
      <c r="B13868" t="s">
        <v>3948</v>
      </c>
      <c r="C13868" s="9">
        <v>44870</v>
      </c>
      <c r="D13868" s="9">
        <v>44900</v>
      </c>
    </row>
    <row r="13869" spans="1:4" x14ac:dyDescent="0.2">
      <c r="A13869" t="s">
        <v>3845</v>
      </c>
      <c r="B13869" t="s">
        <v>3948</v>
      </c>
      <c r="C13869" s="9">
        <v>44870</v>
      </c>
      <c r="D13869" s="9">
        <v>44931</v>
      </c>
    </row>
    <row r="13870" spans="1:4" x14ac:dyDescent="0.2">
      <c r="A13870" t="s">
        <v>3845</v>
      </c>
      <c r="B13870" t="s">
        <v>3948</v>
      </c>
      <c r="C13870" s="9">
        <v>44870</v>
      </c>
      <c r="D13870" s="9">
        <v>44969</v>
      </c>
    </row>
    <row r="13871" spans="1:4" x14ac:dyDescent="0.2">
      <c r="A13871" t="s">
        <v>3845</v>
      </c>
      <c r="B13871" t="s">
        <v>3948</v>
      </c>
      <c r="C13871" s="9">
        <v>44870</v>
      </c>
      <c r="D13871" s="9">
        <v>45003</v>
      </c>
    </row>
    <row r="13872" spans="1:4" x14ac:dyDescent="0.2">
      <c r="A13872" t="s">
        <v>3845</v>
      </c>
      <c r="B13872" t="s">
        <v>3948</v>
      </c>
      <c r="C13872" s="9">
        <v>44870</v>
      </c>
      <c r="D13872" s="9">
        <v>45023</v>
      </c>
    </row>
    <row r="13873" spans="1:4" x14ac:dyDescent="0.2">
      <c r="A13873" t="s">
        <v>3845</v>
      </c>
      <c r="B13873" t="s">
        <v>3948</v>
      </c>
      <c r="C13873" s="9">
        <v>44870</v>
      </c>
      <c r="D13873" s="9">
        <v>45057</v>
      </c>
    </row>
    <row r="13874" spans="1:4" x14ac:dyDescent="0.2">
      <c r="A13874" t="s">
        <v>3846</v>
      </c>
      <c r="B13874" t="s">
        <v>3924</v>
      </c>
      <c r="C13874" s="9">
        <v>44631</v>
      </c>
      <c r="D13874" s="9">
        <v>44631</v>
      </c>
    </row>
    <row r="13875" spans="1:4" x14ac:dyDescent="0.2">
      <c r="A13875" t="s">
        <v>3846</v>
      </c>
      <c r="B13875" t="s">
        <v>3924</v>
      </c>
      <c r="C13875" s="9">
        <v>44631</v>
      </c>
      <c r="D13875" s="9">
        <v>44675</v>
      </c>
    </row>
    <row r="13876" spans="1:4" x14ac:dyDescent="0.2">
      <c r="A13876" t="s">
        <v>3846</v>
      </c>
      <c r="B13876" t="s">
        <v>3924</v>
      </c>
      <c r="C13876" s="9">
        <v>44631</v>
      </c>
      <c r="D13876" s="9">
        <v>44766</v>
      </c>
    </row>
    <row r="13877" spans="1:4" x14ac:dyDescent="0.2">
      <c r="A13877" t="s">
        <v>3846</v>
      </c>
      <c r="B13877" t="s">
        <v>3924</v>
      </c>
      <c r="C13877" s="9">
        <v>44631</v>
      </c>
      <c r="D13877" s="9">
        <v>44791</v>
      </c>
    </row>
    <row r="13878" spans="1:4" x14ac:dyDescent="0.2">
      <c r="A13878" t="s">
        <v>3846</v>
      </c>
      <c r="B13878" t="s">
        <v>3924</v>
      </c>
      <c r="C13878" s="9">
        <v>44631</v>
      </c>
      <c r="D13878" s="9">
        <v>44827</v>
      </c>
    </row>
    <row r="13879" spans="1:4" x14ac:dyDescent="0.2">
      <c r="A13879" t="s">
        <v>3846</v>
      </c>
      <c r="B13879" t="s">
        <v>3924</v>
      </c>
      <c r="C13879" s="9">
        <v>44631</v>
      </c>
      <c r="D13879" s="9">
        <v>44857</v>
      </c>
    </row>
    <row r="13880" spans="1:4" x14ac:dyDescent="0.2">
      <c r="A13880" t="s">
        <v>3846</v>
      </c>
      <c r="B13880" t="s">
        <v>3924</v>
      </c>
      <c r="C13880" s="9">
        <v>44631</v>
      </c>
      <c r="D13880" s="9">
        <v>44882</v>
      </c>
    </row>
    <row r="13881" spans="1:4" x14ac:dyDescent="0.2">
      <c r="A13881" t="s">
        <v>3846</v>
      </c>
      <c r="B13881" t="s">
        <v>3924</v>
      </c>
      <c r="C13881" s="9">
        <v>44631</v>
      </c>
      <c r="D13881" s="9">
        <v>44944</v>
      </c>
    </row>
    <row r="13882" spans="1:4" x14ac:dyDescent="0.2">
      <c r="A13882" t="s">
        <v>3846</v>
      </c>
      <c r="B13882" t="s">
        <v>3924</v>
      </c>
      <c r="C13882" s="9">
        <v>44631</v>
      </c>
      <c r="D13882" s="9">
        <v>44983</v>
      </c>
    </row>
    <row r="13883" spans="1:4" x14ac:dyDescent="0.2">
      <c r="A13883" t="s">
        <v>3846</v>
      </c>
      <c r="B13883" t="s">
        <v>3924</v>
      </c>
      <c r="C13883" s="9">
        <v>44631</v>
      </c>
      <c r="D13883" s="9">
        <v>45005</v>
      </c>
    </row>
    <row r="13884" spans="1:4" x14ac:dyDescent="0.2">
      <c r="A13884" t="s">
        <v>3846</v>
      </c>
      <c r="B13884" t="s">
        <v>3924</v>
      </c>
      <c r="C13884" s="9">
        <v>44631</v>
      </c>
      <c r="D13884" s="9">
        <v>45038</v>
      </c>
    </row>
    <row r="13885" spans="1:4" x14ac:dyDescent="0.2">
      <c r="A13885" t="s">
        <v>3846</v>
      </c>
      <c r="B13885" t="s">
        <v>3924</v>
      </c>
      <c r="C13885" s="9">
        <v>44631</v>
      </c>
      <c r="D13885" s="9">
        <v>45065</v>
      </c>
    </row>
    <row r="13886" spans="1:4" x14ac:dyDescent="0.2">
      <c r="A13886" t="s">
        <v>3846</v>
      </c>
      <c r="B13886" t="s">
        <v>3920</v>
      </c>
      <c r="C13886" s="9">
        <v>44865</v>
      </c>
      <c r="D13886" s="9">
        <v>44865</v>
      </c>
    </row>
    <row r="13887" spans="1:4" x14ac:dyDescent="0.2">
      <c r="A13887" t="s">
        <v>3846</v>
      </c>
      <c r="B13887" t="s">
        <v>3920</v>
      </c>
      <c r="C13887" s="9">
        <v>44865</v>
      </c>
      <c r="D13887" s="9">
        <v>44898</v>
      </c>
    </row>
    <row r="13888" spans="1:4" x14ac:dyDescent="0.2">
      <c r="A13888" t="s">
        <v>3846</v>
      </c>
      <c r="B13888" t="s">
        <v>3920</v>
      </c>
      <c r="C13888" s="9">
        <v>44865</v>
      </c>
      <c r="D13888" s="9">
        <v>44932</v>
      </c>
    </row>
    <row r="13889" spans="1:4" x14ac:dyDescent="0.2">
      <c r="A13889" t="s">
        <v>3846</v>
      </c>
      <c r="B13889" t="s">
        <v>3920</v>
      </c>
      <c r="C13889" s="9">
        <v>44865</v>
      </c>
      <c r="D13889" s="9">
        <v>44966</v>
      </c>
    </row>
    <row r="13890" spans="1:4" x14ac:dyDescent="0.2">
      <c r="A13890" t="s">
        <v>3846</v>
      </c>
      <c r="B13890" t="s">
        <v>3920</v>
      </c>
      <c r="C13890" s="9">
        <v>44865</v>
      </c>
      <c r="D13890" s="9">
        <v>44996</v>
      </c>
    </row>
    <row r="13891" spans="1:4" x14ac:dyDescent="0.2">
      <c r="A13891" t="s">
        <v>3846</v>
      </c>
      <c r="B13891" t="s">
        <v>3920</v>
      </c>
      <c r="C13891" s="9">
        <v>44865</v>
      </c>
      <c r="D13891" s="9">
        <v>45025</v>
      </c>
    </row>
    <row r="13892" spans="1:4" x14ac:dyDescent="0.2">
      <c r="A13892" t="s">
        <v>3846</v>
      </c>
      <c r="B13892" t="s">
        <v>3920</v>
      </c>
      <c r="C13892" s="9">
        <v>44865</v>
      </c>
      <c r="D13892" s="9">
        <v>45059</v>
      </c>
    </row>
    <row r="13893" spans="1:4" x14ac:dyDescent="0.2">
      <c r="A13893" t="s">
        <v>3847</v>
      </c>
      <c r="B13893" t="s">
        <v>3947</v>
      </c>
      <c r="C13893" s="9">
        <v>44677</v>
      </c>
      <c r="D13893" s="9">
        <v>44677</v>
      </c>
    </row>
    <row r="13894" spans="1:4" x14ac:dyDescent="0.2">
      <c r="A13894" t="s">
        <v>3847</v>
      </c>
      <c r="B13894" t="s">
        <v>3947</v>
      </c>
      <c r="C13894" s="9">
        <v>44677</v>
      </c>
      <c r="D13894" s="9">
        <v>44720</v>
      </c>
    </row>
    <row r="13895" spans="1:4" x14ac:dyDescent="0.2">
      <c r="A13895" t="s">
        <v>3847</v>
      </c>
      <c r="B13895" t="s">
        <v>3947</v>
      </c>
      <c r="C13895" s="9">
        <v>44677</v>
      </c>
      <c r="D13895" s="9">
        <v>44748</v>
      </c>
    </row>
    <row r="13896" spans="1:4" x14ac:dyDescent="0.2">
      <c r="A13896" t="s">
        <v>3847</v>
      </c>
      <c r="B13896" t="s">
        <v>3947</v>
      </c>
      <c r="C13896" s="9">
        <v>44677</v>
      </c>
      <c r="D13896" s="9">
        <v>44774</v>
      </c>
    </row>
    <row r="13897" spans="1:4" x14ac:dyDescent="0.2">
      <c r="A13897" t="s">
        <v>3847</v>
      </c>
      <c r="B13897" t="s">
        <v>3947</v>
      </c>
      <c r="C13897" s="9">
        <v>44677</v>
      </c>
      <c r="D13897" s="9">
        <v>44869</v>
      </c>
    </row>
    <row r="13898" spans="1:4" x14ac:dyDescent="0.2">
      <c r="A13898" t="s">
        <v>3847</v>
      </c>
      <c r="B13898" t="s">
        <v>3947</v>
      </c>
      <c r="C13898" s="9">
        <v>44677</v>
      </c>
      <c r="D13898" s="9">
        <v>44985</v>
      </c>
    </row>
    <row r="13899" spans="1:4" x14ac:dyDescent="0.2">
      <c r="A13899" t="s">
        <v>3847</v>
      </c>
      <c r="B13899" t="s">
        <v>3947</v>
      </c>
      <c r="C13899" s="9">
        <v>44677</v>
      </c>
      <c r="D13899" s="9">
        <v>44991</v>
      </c>
    </row>
    <row r="13900" spans="1:4" x14ac:dyDescent="0.2">
      <c r="A13900" t="s">
        <v>3847</v>
      </c>
      <c r="B13900" t="s">
        <v>3947</v>
      </c>
      <c r="C13900" s="9">
        <v>44677</v>
      </c>
      <c r="D13900" s="9">
        <v>45087</v>
      </c>
    </row>
    <row r="13901" spans="1:4" x14ac:dyDescent="0.2">
      <c r="A13901" t="s">
        <v>3848</v>
      </c>
      <c r="B13901" t="s">
        <v>3928</v>
      </c>
      <c r="C13901" s="9">
        <v>44722</v>
      </c>
      <c r="D13901" s="9">
        <v>44722</v>
      </c>
    </row>
    <row r="13902" spans="1:4" x14ac:dyDescent="0.2">
      <c r="A13902" t="s">
        <v>3848</v>
      </c>
      <c r="B13902" t="s">
        <v>3928</v>
      </c>
      <c r="C13902" s="9">
        <v>44722</v>
      </c>
      <c r="D13902" s="9">
        <v>44783</v>
      </c>
    </row>
    <row r="13903" spans="1:4" x14ac:dyDescent="0.2">
      <c r="A13903" t="s">
        <v>3848</v>
      </c>
      <c r="B13903" t="s">
        <v>3928</v>
      </c>
      <c r="C13903" s="9">
        <v>44722</v>
      </c>
      <c r="D13903" s="9">
        <v>44857</v>
      </c>
    </row>
    <row r="13904" spans="1:4" x14ac:dyDescent="0.2">
      <c r="A13904" t="s">
        <v>3848</v>
      </c>
      <c r="B13904" t="s">
        <v>3928</v>
      </c>
      <c r="C13904" s="9">
        <v>44722</v>
      </c>
      <c r="D13904" s="9">
        <v>44876</v>
      </c>
    </row>
    <row r="13905" spans="1:4" x14ac:dyDescent="0.2">
      <c r="A13905" t="s">
        <v>3848</v>
      </c>
      <c r="B13905" t="s">
        <v>3928</v>
      </c>
      <c r="C13905" s="9">
        <v>44722</v>
      </c>
      <c r="D13905" s="9">
        <v>44974</v>
      </c>
    </row>
    <row r="13906" spans="1:4" x14ac:dyDescent="0.2">
      <c r="A13906" t="s">
        <v>3848</v>
      </c>
      <c r="B13906" t="s">
        <v>3928</v>
      </c>
      <c r="C13906" s="9">
        <v>44722</v>
      </c>
      <c r="D13906" s="9">
        <v>44996</v>
      </c>
    </row>
    <row r="13907" spans="1:4" x14ac:dyDescent="0.2">
      <c r="A13907" t="s">
        <v>3848</v>
      </c>
      <c r="B13907" t="s">
        <v>3927</v>
      </c>
      <c r="C13907" s="9">
        <v>44978</v>
      </c>
      <c r="D13907" s="9">
        <v>44978</v>
      </c>
    </row>
    <row r="13908" spans="1:4" x14ac:dyDescent="0.2">
      <c r="A13908" t="s">
        <v>3848</v>
      </c>
      <c r="B13908" t="s">
        <v>3927</v>
      </c>
      <c r="C13908" s="9">
        <v>44978</v>
      </c>
      <c r="D13908" s="9">
        <v>45010</v>
      </c>
    </row>
    <row r="13909" spans="1:4" x14ac:dyDescent="0.2">
      <c r="A13909" t="s">
        <v>3848</v>
      </c>
      <c r="B13909" t="s">
        <v>3927</v>
      </c>
      <c r="C13909" s="9">
        <v>44978</v>
      </c>
      <c r="D13909" s="9">
        <v>45050</v>
      </c>
    </row>
    <row r="13910" spans="1:4" x14ac:dyDescent="0.2">
      <c r="A13910" t="s">
        <v>3848</v>
      </c>
      <c r="B13910" t="s">
        <v>3927</v>
      </c>
      <c r="C13910" s="9">
        <v>44978</v>
      </c>
      <c r="D13910" s="9">
        <v>45081</v>
      </c>
    </row>
    <row r="13911" spans="1:4" x14ac:dyDescent="0.2">
      <c r="A13911" t="s">
        <v>3849</v>
      </c>
      <c r="B13911" t="s">
        <v>3953</v>
      </c>
      <c r="C13911" s="9">
        <v>44777</v>
      </c>
      <c r="D13911" s="9">
        <v>44777</v>
      </c>
    </row>
    <row r="13912" spans="1:4" x14ac:dyDescent="0.2">
      <c r="A13912" t="s">
        <v>3849</v>
      </c>
      <c r="B13912" t="s">
        <v>3953</v>
      </c>
      <c r="C13912" s="9">
        <v>44777</v>
      </c>
      <c r="D13912" s="9">
        <v>44822</v>
      </c>
    </row>
    <row r="13913" spans="1:4" x14ac:dyDescent="0.2">
      <c r="A13913" t="s">
        <v>3849</v>
      </c>
      <c r="B13913" t="s">
        <v>3953</v>
      </c>
      <c r="C13913" s="9">
        <v>44777</v>
      </c>
      <c r="D13913" s="9">
        <v>44844</v>
      </c>
    </row>
    <row r="13914" spans="1:4" x14ac:dyDescent="0.2">
      <c r="A13914" t="s">
        <v>3849</v>
      </c>
      <c r="B13914" t="s">
        <v>3953</v>
      </c>
      <c r="C13914" s="9">
        <v>44777</v>
      </c>
      <c r="D13914" s="9">
        <v>44884</v>
      </c>
    </row>
    <row r="13915" spans="1:4" x14ac:dyDescent="0.2">
      <c r="A13915" t="s">
        <v>3849</v>
      </c>
      <c r="B13915" t="s">
        <v>3953</v>
      </c>
      <c r="C13915" s="9">
        <v>44777</v>
      </c>
      <c r="D13915" s="9">
        <v>44913</v>
      </c>
    </row>
    <row r="13916" spans="1:4" x14ac:dyDescent="0.2">
      <c r="A13916" t="s">
        <v>3849</v>
      </c>
      <c r="B13916" t="s">
        <v>3953</v>
      </c>
      <c r="C13916" s="9">
        <v>44777</v>
      </c>
      <c r="D13916" s="9">
        <v>44939</v>
      </c>
    </row>
    <row r="13917" spans="1:4" x14ac:dyDescent="0.2">
      <c r="A13917" t="s">
        <v>3849</v>
      </c>
      <c r="B13917" t="s">
        <v>3953</v>
      </c>
      <c r="C13917" s="9">
        <v>44777</v>
      </c>
      <c r="D13917" s="9">
        <v>44963</v>
      </c>
    </row>
    <row r="13918" spans="1:4" x14ac:dyDescent="0.2">
      <c r="A13918" t="s">
        <v>3849</v>
      </c>
      <c r="B13918" t="s">
        <v>3953</v>
      </c>
      <c r="C13918" s="9">
        <v>44777</v>
      </c>
      <c r="D13918" s="9">
        <v>44996</v>
      </c>
    </row>
    <row r="13919" spans="1:4" x14ac:dyDescent="0.2">
      <c r="A13919" t="s">
        <v>3849</v>
      </c>
      <c r="B13919" t="s">
        <v>3953</v>
      </c>
      <c r="C13919" s="9">
        <v>44777</v>
      </c>
      <c r="D13919" s="9">
        <v>45026</v>
      </c>
    </row>
    <row r="13920" spans="1:4" x14ac:dyDescent="0.2">
      <c r="A13920" t="s">
        <v>3849</v>
      </c>
      <c r="B13920" t="s">
        <v>3953</v>
      </c>
      <c r="C13920" s="9">
        <v>44777</v>
      </c>
      <c r="D13920" s="9">
        <v>45060</v>
      </c>
    </row>
    <row r="13921" spans="1:4" x14ac:dyDescent="0.2">
      <c r="A13921" t="s">
        <v>3849</v>
      </c>
      <c r="B13921" t="s">
        <v>3947</v>
      </c>
      <c r="C13921" s="9">
        <v>44938</v>
      </c>
      <c r="D13921" s="9">
        <v>44938</v>
      </c>
    </row>
    <row r="13922" spans="1:4" x14ac:dyDescent="0.2">
      <c r="A13922" t="s">
        <v>3849</v>
      </c>
      <c r="B13922" t="s">
        <v>3947</v>
      </c>
      <c r="C13922" s="9">
        <v>44938</v>
      </c>
      <c r="D13922" s="9">
        <v>44977</v>
      </c>
    </row>
    <row r="13923" spans="1:4" x14ac:dyDescent="0.2">
      <c r="A13923" t="s">
        <v>3849</v>
      </c>
      <c r="B13923" t="s">
        <v>3947</v>
      </c>
      <c r="C13923" s="9">
        <v>44938</v>
      </c>
      <c r="D13923" s="9">
        <v>45012</v>
      </c>
    </row>
    <row r="13924" spans="1:4" x14ac:dyDescent="0.2">
      <c r="A13924" t="s">
        <v>3849</v>
      </c>
      <c r="B13924" t="s">
        <v>3947</v>
      </c>
      <c r="C13924" s="9">
        <v>44938</v>
      </c>
      <c r="D13924" s="9">
        <v>45043</v>
      </c>
    </row>
    <row r="13925" spans="1:4" x14ac:dyDescent="0.2">
      <c r="A13925" t="s">
        <v>3849</v>
      </c>
      <c r="B13925" t="s">
        <v>3947</v>
      </c>
      <c r="C13925" s="9">
        <v>44938</v>
      </c>
      <c r="D13925" s="9">
        <v>45062</v>
      </c>
    </row>
    <row r="13926" spans="1:4" x14ac:dyDescent="0.2">
      <c r="A13926" t="s">
        <v>3850</v>
      </c>
      <c r="B13926" t="s">
        <v>3947</v>
      </c>
      <c r="C13926" s="9">
        <v>44665</v>
      </c>
      <c r="D13926" s="9">
        <v>44665</v>
      </c>
    </row>
    <row r="13927" spans="1:4" x14ac:dyDescent="0.2">
      <c r="A13927" t="s">
        <v>3850</v>
      </c>
      <c r="B13927" t="s">
        <v>3947</v>
      </c>
      <c r="C13927" s="9">
        <v>44665</v>
      </c>
      <c r="D13927" s="9">
        <v>44706</v>
      </c>
    </row>
    <row r="13928" spans="1:4" x14ac:dyDescent="0.2">
      <c r="A13928" t="s">
        <v>3850</v>
      </c>
      <c r="B13928" t="s">
        <v>3947</v>
      </c>
      <c r="C13928" s="9">
        <v>44665</v>
      </c>
      <c r="D13928" s="9">
        <v>44764</v>
      </c>
    </row>
    <row r="13929" spans="1:4" x14ac:dyDescent="0.2">
      <c r="A13929" t="s">
        <v>3850</v>
      </c>
      <c r="B13929" t="s">
        <v>3947</v>
      </c>
      <c r="C13929" s="9">
        <v>44665</v>
      </c>
      <c r="D13929" s="9">
        <v>44799</v>
      </c>
    </row>
    <row r="13930" spans="1:4" x14ac:dyDescent="0.2">
      <c r="A13930" t="s">
        <v>3850</v>
      </c>
      <c r="B13930" t="s">
        <v>3947</v>
      </c>
      <c r="C13930" s="9">
        <v>44665</v>
      </c>
      <c r="D13930" s="9">
        <v>44863</v>
      </c>
    </row>
    <row r="13931" spans="1:4" x14ac:dyDescent="0.2">
      <c r="A13931" t="s">
        <v>3850</v>
      </c>
      <c r="B13931" t="s">
        <v>3947</v>
      </c>
      <c r="C13931" s="9">
        <v>44665</v>
      </c>
      <c r="D13931" s="9">
        <v>44885</v>
      </c>
    </row>
    <row r="13932" spans="1:4" x14ac:dyDescent="0.2">
      <c r="A13932" t="s">
        <v>3850</v>
      </c>
      <c r="B13932" t="s">
        <v>3947</v>
      </c>
      <c r="C13932" s="9">
        <v>44665</v>
      </c>
      <c r="D13932" s="9">
        <v>44919</v>
      </c>
    </row>
    <row r="13933" spans="1:4" x14ac:dyDescent="0.2">
      <c r="A13933" t="s">
        <v>3850</v>
      </c>
      <c r="B13933" t="s">
        <v>3947</v>
      </c>
      <c r="C13933" s="9">
        <v>44665</v>
      </c>
      <c r="D13933" s="9">
        <v>44947</v>
      </c>
    </row>
    <row r="13934" spans="1:4" x14ac:dyDescent="0.2">
      <c r="A13934" t="s">
        <v>3850</v>
      </c>
      <c r="B13934" t="s">
        <v>3947</v>
      </c>
      <c r="C13934" s="9">
        <v>44665</v>
      </c>
      <c r="D13934" s="9">
        <v>44983</v>
      </c>
    </row>
    <row r="13935" spans="1:4" x14ac:dyDescent="0.2">
      <c r="A13935" t="s">
        <v>3850</v>
      </c>
      <c r="B13935" t="s">
        <v>3947</v>
      </c>
      <c r="C13935" s="9">
        <v>44665</v>
      </c>
      <c r="D13935" s="9">
        <v>45012</v>
      </c>
    </row>
    <row r="13936" spans="1:4" x14ac:dyDescent="0.2">
      <c r="A13936" t="s">
        <v>3850</v>
      </c>
      <c r="B13936" t="s">
        <v>3947</v>
      </c>
      <c r="C13936" s="9">
        <v>44665</v>
      </c>
      <c r="D13936" s="9">
        <v>45035</v>
      </c>
    </row>
    <row r="13937" spans="1:4" x14ac:dyDescent="0.2">
      <c r="A13937" t="s">
        <v>3850</v>
      </c>
      <c r="B13937" t="s">
        <v>3947</v>
      </c>
      <c r="C13937" s="9">
        <v>44665</v>
      </c>
      <c r="D13937" s="9">
        <v>45060</v>
      </c>
    </row>
    <row r="13938" spans="1:4" x14ac:dyDescent="0.2">
      <c r="A13938" t="s">
        <v>3850</v>
      </c>
      <c r="B13938" t="s">
        <v>3924</v>
      </c>
      <c r="C13938" s="9">
        <v>44685</v>
      </c>
      <c r="D13938" s="9">
        <v>44685</v>
      </c>
    </row>
    <row r="13939" spans="1:4" x14ac:dyDescent="0.2">
      <c r="A13939" t="s">
        <v>3850</v>
      </c>
      <c r="B13939" t="s">
        <v>3924</v>
      </c>
      <c r="C13939" s="9">
        <v>44685</v>
      </c>
      <c r="D13939" s="9">
        <v>44749</v>
      </c>
    </row>
    <row r="13940" spans="1:4" x14ac:dyDescent="0.2">
      <c r="A13940" t="s">
        <v>3850</v>
      </c>
      <c r="B13940" t="s">
        <v>3924</v>
      </c>
      <c r="C13940" s="9">
        <v>44685</v>
      </c>
      <c r="D13940" s="9">
        <v>44814</v>
      </c>
    </row>
    <row r="13941" spans="1:4" x14ac:dyDescent="0.2">
      <c r="A13941" t="s">
        <v>3850</v>
      </c>
      <c r="B13941" t="s">
        <v>3924</v>
      </c>
      <c r="C13941" s="9">
        <v>44685</v>
      </c>
      <c r="D13941" s="9">
        <v>44852</v>
      </c>
    </row>
    <row r="13942" spans="1:4" x14ac:dyDescent="0.2">
      <c r="A13942" t="s">
        <v>3850</v>
      </c>
      <c r="B13942" t="s">
        <v>3924</v>
      </c>
      <c r="C13942" s="9">
        <v>44685</v>
      </c>
      <c r="D13942" s="9">
        <v>44945</v>
      </c>
    </row>
    <row r="13943" spans="1:4" x14ac:dyDescent="0.2">
      <c r="A13943" t="s">
        <v>3850</v>
      </c>
      <c r="B13943" t="s">
        <v>3924</v>
      </c>
      <c r="C13943" s="9">
        <v>44685</v>
      </c>
      <c r="D13943" s="9">
        <v>44964</v>
      </c>
    </row>
    <row r="13944" spans="1:4" x14ac:dyDescent="0.2">
      <c r="A13944" t="s">
        <v>3850</v>
      </c>
      <c r="B13944" t="s">
        <v>3924</v>
      </c>
      <c r="C13944" s="9">
        <v>44685</v>
      </c>
      <c r="D13944" s="9">
        <v>44994</v>
      </c>
    </row>
    <row r="13945" spans="1:4" x14ac:dyDescent="0.2">
      <c r="A13945" t="s">
        <v>3850</v>
      </c>
      <c r="B13945" t="s">
        <v>3924</v>
      </c>
      <c r="C13945" s="9">
        <v>44685</v>
      </c>
      <c r="D13945" s="9">
        <v>45022</v>
      </c>
    </row>
    <row r="13946" spans="1:4" x14ac:dyDescent="0.2">
      <c r="A13946" t="s">
        <v>3850</v>
      </c>
      <c r="B13946" t="s">
        <v>3924</v>
      </c>
      <c r="C13946" s="9">
        <v>44685</v>
      </c>
      <c r="D13946" s="9">
        <v>45055</v>
      </c>
    </row>
    <row r="13947" spans="1:4" x14ac:dyDescent="0.2">
      <c r="A13947" t="s">
        <v>3851</v>
      </c>
      <c r="B13947" t="s">
        <v>3927</v>
      </c>
      <c r="C13947" s="9">
        <v>44872</v>
      </c>
      <c r="D13947" s="9">
        <v>44872</v>
      </c>
    </row>
    <row r="13948" spans="1:4" x14ac:dyDescent="0.2">
      <c r="A13948" t="s">
        <v>3851</v>
      </c>
      <c r="B13948" t="s">
        <v>3927</v>
      </c>
      <c r="C13948" s="9">
        <v>44872</v>
      </c>
      <c r="D13948" s="9">
        <v>44937</v>
      </c>
    </row>
    <row r="13949" spans="1:4" x14ac:dyDescent="0.2">
      <c r="A13949" t="s">
        <v>3851</v>
      </c>
      <c r="B13949" t="s">
        <v>3927</v>
      </c>
      <c r="C13949" s="9">
        <v>44872</v>
      </c>
      <c r="D13949" s="9">
        <v>44975</v>
      </c>
    </row>
    <row r="13950" spans="1:4" x14ac:dyDescent="0.2">
      <c r="A13950" t="s">
        <v>3851</v>
      </c>
      <c r="B13950" t="s">
        <v>3927</v>
      </c>
      <c r="C13950" s="9">
        <v>44872</v>
      </c>
      <c r="D13950" s="9">
        <v>45006</v>
      </c>
    </row>
    <row r="13951" spans="1:4" x14ac:dyDescent="0.2">
      <c r="A13951" t="s">
        <v>3851</v>
      </c>
      <c r="B13951" t="s">
        <v>3927</v>
      </c>
      <c r="C13951" s="9">
        <v>44872</v>
      </c>
      <c r="D13951" s="9">
        <v>45031</v>
      </c>
    </row>
    <row r="13952" spans="1:4" x14ac:dyDescent="0.2">
      <c r="A13952" t="s">
        <v>3851</v>
      </c>
      <c r="B13952" t="s">
        <v>3927</v>
      </c>
      <c r="C13952" s="9">
        <v>44872</v>
      </c>
      <c r="D13952" s="9">
        <v>45055</v>
      </c>
    </row>
    <row r="13953" spans="1:4" x14ac:dyDescent="0.2">
      <c r="A13953" t="s">
        <v>3851</v>
      </c>
      <c r="B13953" t="s">
        <v>3950</v>
      </c>
      <c r="C13953" s="9">
        <v>44955</v>
      </c>
      <c r="D13953" s="9">
        <v>44955</v>
      </c>
    </row>
    <row r="13954" spans="1:4" x14ac:dyDescent="0.2">
      <c r="A13954" t="s">
        <v>3851</v>
      </c>
      <c r="B13954" t="s">
        <v>3950</v>
      </c>
      <c r="C13954" s="9">
        <v>44955</v>
      </c>
      <c r="D13954" s="9">
        <v>45000</v>
      </c>
    </row>
    <row r="13955" spans="1:4" x14ac:dyDescent="0.2">
      <c r="A13955" t="s">
        <v>3851</v>
      </c>
      <c r="B13955" t="s">
        <v>3950</v>
      </c>
      <c r="C13955" s="9">
        <v>44955</v>
      </c>
      <c r="D13955" s="9">
        <v>45018</v>
      </c>
    </row>
    <row r="13956" spans="1:4" x14ac:dyDescent="0.2">
      <c r="A13956" t="s">
        <v>3851</v>
      </c>
      <c r="B13956" t="s">
        <v>3950</v>
      </c>
      <c r="C13956" s="9">
        <v>44955</v>
      </c>
      <c r="D13956" s="9">
        <v>45077</v>
      </c>
    </row>
    <row r="13957" spans="1:4" x14ac:dyDescent="0.2">
      <c r="A13957" t="s">
        <v>3851</v>
      </c>
      <c r="B13957" t="s">
        <v>3950</v>
      </c>
      <c r="C13957" s="9">
        <v>44955</v>
      </c>
      <c r="D13957" s="9">
        <v>45081</v>
      </c>
    </row>
    <row r="13958" spans="1:4" x14ac:dyDescent="0.2">
      <c r="A13958" t="s">
        <v>3852</v>
      </c>
      <c r="B13958" t="s">
        <v>3922</v>
      </c>
      <c r="C13958" s="9">
        <v>44939</v>
      </c>
      <c r="D13958" s="9">
        <v>44939</v>
      </c>
    </row>
    <row r="13959" spans="1:4" x14ac:dyDescent="0.2">
      <c r="A13959" t="s">
        <v>3852</v>
      </c>
      <c r="B13959" t="s">
        <v>3922</v>
      </c>
      <c r="C13959" s="9">
        <v>44939</v>
      </c>
      <c r="D13959" s="9">
        <v>44973</v>
      </c>
    </row>
    <row r="13960" spans="1:4" x14ac:dyDescent="0.2">
      <c r="A13960" t="s">
        <v>3852</v>
      </c>
      <c r="B13960" t="s">
        <v>3922</v>
      </c>
      <c r="C13960" s="9">
        <v>44939</v>
      </c>
      <c r="D13960" s="9">
        <v>45007</v>
      </c>
    </row>
    <row r="13961" spans="1:4" x14ac:dyDescent="0.2">
      <c r="A13961" t="s">
        <v>3852</v>
      </c>
      <c r="B13961" t="s">
        <v>3922</v>
      </c>
      <c r="C13961" s="9">
        <v>44939</v>
      </c>
      <c r="D13961" s="9">
        <v>45042</v>
      </c>
    </row>
    <row r="13962" spans="1:4" x14ac:dyDescent="0.2">
      <c r="A13962" t="s">
        <v>3852</v>
      </c>
      <c r="B13962" t="s">
        <v>3922</v>
      </c>
      <c r="C13962" s="9">
        <v>44939</v>
      </c>
      <c r="D13962" s="9">
        <v>45068</v>
      </c>
    </row>
    <row r="13963" spans="1:4" x14ac:dyDescent="0.2">
      <c r="A13963" t="s">
        <v>3852</v>
      </c>
      <c r="B13963" t="s">
        <v>3953</v>
      </c>
      <c r="C13963" s="9">
        <v>45014</v>
      </c>
      <c r="D13963" s="9">
        <v>45014</v>
      </c>
    </row>
    <row r="13964" spans="1:4" x14ac:dyDescent="0.2">
      <c r="A13964" t="s">
        <v>3852</v>
      </c>
      <c r="B13964" t="s">
        <v>3953</v>
      </c>
      <c r="C13964" s="9">
        <v>45014</v>
      </c>
      <c r="D13964" s="9">
        <v>45045</v>
      </c>
    </row>
    <row r="13965" spans="1:4" x14ac:dyDescent="0.2">
      <c r="A13965" t="s">
        <v>3852</v>
      </c>
      <c r="B13965" t="s">
        <v>3953</v>
      </c>
      <c r="C13965" s="9">
        <v>45014</v>
      </c>
      <c r="D13965" s="9">
        <v>45059</v>
      </c>
    </row>
    <row r="13966" spans="1:4" x14ac:dyDescent="0.2">
      <c r="A13966" t="s">
        <v>3852</v>
      </c>
      <c r="B13966" t="s">
        <v>3953</v>
      </c>
      <c r="C13966" s="9">
        <v>45014</v>
      </c>
      <c r="D13966" s="9">
        <v>45078</v>
      </c>
    </row>
    <row r="13967" spans="1:4" x14ac:dyDescent="0.2">
      <c r="A13967" t="s">
        <v>3853</v>
      </c>
      <c r="B13967" t="s">
        <v>3948</v>
      </c>
      <c r="C13967" s="9">
        <v>44965</v>
      </c>
      <c r="D13967" s="9">
        <v>44965</v>
      </c>
    </row>
    <row r="13968" spans="1:4" x14ac:dyDescent="0.2">
      <c r="A13968" t="s">
        <v>3853</v>
      </c>
      <c r="B13968" t="s">
        <v>3948</v>
      </c>
      <c r="C13968" s="9">
        <v>44965</v>
      </c>
      <c r="D13968" s="9">
        <v>45007</v>
      </c>
    </row>
    <row r="13969" spans="1:4" x14ac:dyDescent="0.2">
      <c r="A13969" t="s">
        <v>3853</v>
      </c>
      <c r="B13969" t="s">
        <v>3948</v>
      </c>
      <c r="C13969" s="9">
        <v>44965</v>
      </c>
      <c r="D13969" s="9">
        <v>45037</v>
      </c>
    </row>
    <row r="13970" spans="1:4" x14ac:dyDescent="0.2">
      <c r="A13970" t="s">
        <v>3853</v>
      </c>
      <c r="B13970" t="s">
        <v>3948</v>
      </c>
      <c r="C13970" s="9">
        <v>44965</v>
      </c>
      <c r="D13970" s="9">
        <v>45066</v>
      </c>
    </row>
    <row r="13971" spans="1:4" x14ac:dyDescent="0.2">
      <c r="A13971" t="s">
        <v>3853</v>
      </c>
      <c r="B13971" t="s">
        <v>3924</v>
      </c>
      <c r="C13971" s="9">
        <v>44981</v>
      </c>
      <c r="D13971" s="9">
        <v>44981</v>
      </c>
    </row>
    <row r="13972" spans="1:4" x14ac:dyDescent="0.2">
      <c r="A13972" t="s">
        <v>3853</v>
      </c>
      <c r="B13972" t="s">
        <v>3924</v>
      </c>
      <c r="C13972" s="9">
        <v>44981</v>
      </c>
      <c r="D13972" s="9">
        <v>45012</v>
      </c>
    </row>
    <row r="13973" spans="1:4" x14ac:dyDescent="0.2">
      <c r="A13973" t="s">
        <v>3853</v>
      </c>
      <c r="B13973" t="s">
        <v>3924</v>
      </c>
      <c r="C13973" s="9">
        <v>44981</v>
      </c>
      <c r="D13973" s="9">
        <v>45024</v>
      </c>
    </row>
    <row r="13974" spans="1:4" x14ac:dyDescent="0.2">
      <c r="A13974" t="s">
        <v>3853</v>
      </c>
      <c r="B13974" t="s">
        <v>3924</v>
      </c>
      <c r="C13974" s="9">
        <v>44981</v>
      </c>
      <c r="D13974" s="9">
        <v>45072</v>
      </c>
    </row>
    <row r="13975" spans="1:4" x14ac:dyDescent="0.2">
      <c r="A13975" t="s">
        <v>3853</v>
      </c>
      <c r="B13975" t="s">
        <v>3924</v>
      </c>
      <c r="C13975" s="9">
        <v>44981</v>
      </c>
      <c r="D13975" s="9">
        <v>45082</v>
      </c>
    </row>
    <row r="13976" spans="1:4" x14ac:dyDescent="0.2">
      <c r="A13976" t="s">
        <v>3854</v>
      </c>
      <c r="B13976" t="s">
        <v>3951</v>
      </c>
      <c r="C13976" s="9">
        <v>44878</v>
      </c>
      <c r="D13976" s="9">
        <v>44878</v>
      </c>
    </row>
    <row r="13977" spans="1:4" x14ac:dyDescent="0.2">
      <c r="A13977" t="s">
        <v>3854</v>
      </c>
      <c r="B13977" t="s">
        <v>3951</v>
      </c>
      <c r="C13977" s="9">
        <v>44878</v>
      </c>
      <c r="D13977" s="9">
        <v>44910</v>
      </c>
    </row>
    <row r="13978" spans="1:4" x14ac:dyDescent="0.2">
      <c r="A13978" t="s">
        <v>3854</v>
      </c>
      <c r="B13978" t="s">
        <v>3951</v>
      </c>
      <c r="C13978" s="9">
        <v>44878</v>
      </c>
      <c r="D13978" s="9">
        <v>44944</v>
      </c>
    </row>
    <row r="13979" spans="1:4" x14ac:dyDescent="0.2">
      <c r="A13979" t="s">
        <v>3854</v>
      </c>
      <c r="B13979" t="s">
        <v>3951</v>
      </c>
      <c r="C13979" s="9">
        <v>44878</v>
      </c>
      <c r="D13979" s="9">
        <v>44976</v>
      </c>
    </row>
    <row r="13980" spans="1:4" x14ac:dyDescent="0.2">
      <c r="A13980" t="s">
        <v>3854</v>
      </c>
      <c r="B13980" t="s">
        <v>3951</v>
      </c>
      <c r="C13980" s="9">
        <v>44878</v>
      </c>
      <c r="D13980" s="9">
        <v>45010</v>
      </c>
    </row>
    <row r="13981" spans="1:4" x14ac:dyDescent="0.2">
      <c r="A13981" t="s">
        <v>3854</v>
      </c>
      <c r="B13981" t="s">
        <v>3951</v>
      </c>
      <c r="C13981" s="9">
        <v>44878</v>
      </c>
      <c r="D13981" s="9">
        <v>45037</v>
      </c>
    </row>
    <row r="13982" spans="1:4" x14ac:dyDescent="0.2">
      <c r="A13982" t="s">
        <v>3854</v>
      </c>
      <c r="B13982" t="s">
        <v>3951</v>
      </c>
      <c r="C13982" s="9">
        <v>44878</v>
      </c>
      <c r="D13982" s="9">
        <v>45071</v>
      </c>
    </row>
    <row r="13983" spans="1:4" x14ac:dyDescent="0.2">
      <c r="A13983" t="s">
        <v>3854</v>
      </c>
      <c r="B13983" t="s">
        <v>3926</v>
      </c>
      <c r="C13983" s="9">
        <v>45018</v>
      </c>
      <c r="D13983" s="9">
        <v>45018</v>
      </c>
    </row>
    <row r="13984" spans="1:4" x14ac:dyDescent="0.2">
      <c r="A13984" t="s">
        <v>3854</v>
      </c>
      <c r="B13984" t="s">
        <v>3926</v>
      </c>
      <c r="C13984" s="9">
        <v>45018</v>
      </c>
      <c r="D13984" s="9">
        <v>45049</v>
      </c>
    </row>
    <row r="13985" spans="1:4" x14ac:dyDescent="0.2">
      <c r="A13985" t="s">
        <v>3855</v>
      </c>
      <c r="B13985" t="s">
        <v>3922</v>
      </c>
      <c r="C13985" s="9">
        <v>44568</v>
      </c>
      <c r="D13985" s="9">
        <v>44568</v>
      </c>
    </row>
    <row r="13986" spans="1:4" x14ac:dyDescent="0.2">
      <c r="A13986" t="s">
        <v>3855</v>
      </c>
      <c r="B13986" t="s">
        <v>3922</v>
      </c>
      <c r="C13986" s="9">
        <v>44568</v>
      </c>
      <c r="D13986" s="9">
        <v>44602</v>
      </c>
    </row>
    <row r="13987" spans="1:4" x14ac:dyDescent="0.2">
      <c r="A13987" t="s">
        <v>3855</v>
      </c>
      <c r="B13987" t="s">
        <v>3922</v>
      </c>
      <c r="C13987" s="9">
        <v>44568</v>
      </c>
      <c r="D13987" s="9">
        <v>44634</v>
      </c>
    </row>
    <row r="13988" spans="1:4" x14ac:dyDescent="0.2">
      <c r="A13988" t="s">
        <v>3855</v>
      </c>
      <c r="B13988" t="s">
        <v>3922</v>
      </c>
      <c r="C13988" s="9">
        <v>44568</v>
      </c>
      <c r="D13988" s="9">
        <v>44660</v>
      </c>
    </row>
    <row r="13989" spans="1:4" x14ac:dyDescent="0.2">
      <c r="A13989" t="s">
        <v>3855</v>
      </c>
      <c r="B13989" t="s">
        <v>3922</v>
      </c>
      <c r="C13989" s="9">
        <v>44568</v>
      </c>
      <c r="D13989" s="9">
        <v>44732</v>
      </c>
    </row>
    <row r="13990" spans="1:4" x14ac:dyDescent="0.2">
      <c r="A13990" t="s">
        <v>3855</v>
      </c>
      <c r="B13990" t="s">
        <v>3922</v>
      </c>
      <c r="C13990" s="9">
        <v>44568</v>
      </c>
      <c r="D13990" s="9">
        <v>44752</v>
      </c>
    </row>
    <row r="13991" spans="1:4" x14ac:dyDescent="0.2">
      <c r="A13991" t="s">
        <v>3855</v>
      </c>
      <c r="B13991" t="s">
        <v>3922</v>
      </c>
      <c r="C13991" s="9">
        <v>44568</v>
      </c>
      <c r="D13991" s="9">
        <v>44788</v>
      </c>
    </row>
    <row r="13992" spans="1:4" x14ac:dyDescent="0.2">
      <c r="A13992" t="s">
        <v>3855</v>
      </c>
      <c r="B13992" t="s">
        <v>3922</v>
      </c>
      <c r="C13992" s="9">
        <v>44568</v>
      </c>
      <c r="D13992" s="9">
        <v>44821</v>
      </c>
    </row>
    <row r="13993" spans="1:4" x14ac:dyDescent="0.2">
      <c r="A13993" t="s">
        <v>3855</v>
      </c>
      <c r="B13993" t="s">
        <v>3922</v>
      </c>
      <c r="C13993" s="9">
        <v>44568</v>
      </c>
      <c r="D13993" s="9">
        <v>44856</v>
      </c>
    </row>
    <row r="13994" spans="1:4" x14ac:dyDescent="0.2">
      <c r="A13994" t="s">
        <v>3855</v>
      </c>
      <c r="B13994" t="s">
        <v>3922</v>
      </c>
      <c r="C13994" s="9">
        <v>44568</v>
      </c>
      <c r="D13994" s="9">
        <v>44904</v>
      </c>
    </row>
    <row r="13995" spans="1:4" x14ac:dyDescent="0.2">
      <c r="A13995" t="s">
        <v>3855</v>
      </c>
      <c r="B13995" t="s">
        <v>3922</v>
      </c>
      <c r="C13995" s="9">
        <v>44568</v>
      </c>
      <c r="D13995" s="9">
        <v>45028</v>
      </c>
    </row>
    <row r="13996" spans="1:4" x14ac:dyDescent="0.2">
      <c r="A13996" t="s">
        <v>3855</v>
      </c>
      <c r="B13996" t="s">
        <v>3922</v>
      </c>
      <c r="C13996" s="9">
        <v>44568</v>
      </c>
      <c r="D13996" s="9">
        <v>45065</v>
      </c>
    </row>
    <row r="13997" spans="1:4" x14ac:dyDescent="0.2">
      <c r="A13997" t="s">
        <v>3855</v>
      </c>
      <c r="B13997" t="s">
        <v>3928</v>
      </c>
      <c r="C13997" s="9">
        <v>44651</v>
      </c>
      <c r="D13997" s="9">
        <v>44651</v>
      </c>
    </row>
    <row r="13998" spans="1:4" x14ac:dyDescent="0.2">
      <c r="A13998" t="s">
        <v>3855</v>
      </c>
      <c r="B13998" t="s">
        <v>3928</v>
      </c>
      <c r="C13998" s="9">
        <v>44651</v>
      </c>
      <c r="D13998" s="9">
        <v>44692</v>
      </c>
    </row>
    <row r="13999" spans="1:4" x14ac:dyDescent="0.2">
      <c r="A13999" t="s">
        <v>3855</v>
      </c>
      <c r="B13999" t="s">
        <v>3928</v>
      </c>
      <c r="C13999" s="9">
        <v>44651</v>
      </c>
      <c r="D13999" s="9">
        <v>44722</v>
      </c>
    </row>
    <row r="14000" spans="1:4" x14ac:dyDescent="0.2">
      <c r="A14000" t="s">
        <v>3855</v>
      </c>
      <c r="B14000" t="s">
        <v>3928</v>
      </c>
      <c r="C14000" s="9">
        <v>44651</v>
      </c>
      <c r="D14000" s="9">
        <v>44752</v>
      </c>
    </row>
    <row r="14001" spans="1:4" x14ac:dyDescent="0.2">
      <c r="A14001" t="s">
        <v>3855</v>
      </c>
      <c r="B14001" t="s">
        <v>3928</v>
      </c>
      <c r="C14001" s="9">
        <v>44651</v>
      </c>
      <c r="D14001" s="9">
        <v>44776</v>
      </c>
    </row>
    <row r="14002" spans="1:4" x14ac:dyDescent="0.2">
      <c r="A14002" t="s">
        <v>3855</v>
      </c>
      <c r="B14002" t="s">
        <v>3928</v>
      </c>
      <c r="C14002" s="9">
        <v>44651</v>
      </c>
      <c r="D14002" s="9">
        <v>44807</v>
      </c>
    </row>
    <row r="14003" spans="1:4" x14ac:dyDescent="0.2">
      <c r="A14003" t="s">
        <v>3855</v>
      </c>
      <c r="B14003" t="s">
        <v>3928</v>
      </c>
      <c r="C14003" s="9">
        <v>44651</v>
      </c>
      <c r="D14003" s="9">
        <v>44838</v>
      </c>
    </row>
    <row r="14004" spans="1:4" x14ac:dyDescent="0.2">
      <c r="A14004" t="s">
        <v>3855</v>
      </c>
      <c r="B14004" t="s">
        <v>3928</v>
      </c>
      <c r="C14004" s="9">
        <v>44651</v>
      </c>
      <c r="D14004" s="9">
        <v>44910</v>
      </c>
    </row>
    <row r="14005" spans="1:4" x14ac:dyDescent="0.2">
      <c r="A14005" t="s">
        <v>3855</v>
      </c>
      <c r="B14005" t="s">
        <v>3928</v>
      </c>
      <c r="C14005" s="9">
        <v>44651</v>
      </c>
      <c r="D14005" s="9">
        <v>44934</v>
      </c>
    </row>
    <row r="14006" spans="1:4" x14ac:dyDescent="0.2">
      <c r="A14006" t="s">
        <v>3855</v>
      </c>
      <c r="B14006" t="s">
        <v>3928</v>
      </c>
      <c r="C14006" s="9">
        <v>44651</v>
      </c>
      <c r="D14006" s="9">
        <v>44992</v>
      </c>
    </row>
    <row r="14007" spans="1:4" x14ac:dyDescent="0.2">
      <c r="A14007" t="s">
        <v>3855</v>
      </c>
      <c r="B14007" t="s">
        <v>3928</v>
      </c>
      <c r="C14007" s="9">
        <v>44651</v>
      </c>
      <c r="D14007" s="9">
        <v>45021</v>
      </c>
    </row>
    <row r="14008" spans="1:4" x14ac:dyDescent="0.2">
      <c r="A14008" t="s">
        <v>3855</v>
      </c>
      <c r="B14008" t="s">
        <v>3928</v>
      </c>
      <c r="C14008" s="9">
        <v>44651</v>
      </c>
      <c r="D14008" s="9">
        <v>45054</v>
      </c>
    </row>
    <row r="14009" spans="1:4" x14ac:dyDescent="0.2">
      <c r="A14009" t="s">
        <v>3856</v>
      </c>
      <c r="B14009" t="s">
        <v>3924</v>
      </c>
      <c r="C14009" s="9">
        <v>44873</v>
      </c>
      <c r="D14009" s="9">
        <v>44873</v>
      </c>
    </row>
    <row r="14010" spans="1:4" x14ac:dyDescent="0.2">
      <c r="A14010" t="s">
        <v>3856</v>
      </c>
      <c r="B14010" t="s">
        <v>3924</v>
      </c>
      <c r="C14010" s="9">
        <v>44873</v>
      </c>
      <c r="D14010" s="9">
        <v>44911</v>
      </c>
    </row>
    <row r="14011" spans="1:4" x14ac:dyDescent="0.2">
      <c r="A14011" t="s">
        <v>3856</v>
      </c>
      <c r="B14011" t="s">
        <v>3924</v>
      </c>
      <c r="C14011" s="9">
        <v>44873</v>
      </c>
      <c r="D14011" s="9">
        <v>44943</v>
      </c>
    </row>
    <row r="14012" spans="1:4" x14ac:dyDescent="0.2">
      <c r="A14012" t="s">
        <v>3856</v>
      </c>
      <c r="B14012" t="s">
        <v>3924</v>
      </c>
      <c r="C14012" s="9">
        <v>44873</v>
      </c>
      <c r="D14012" s="9">
        <v>44972</v>
      </c>
    </row>
    <row r="14013" spans="1:4" x14ac:dyDescent="0.2">
      <c r="A14013" t="s">
        <v>3856</v>
      </c>
      <c r="B14013" t="s">
        <v>3924</v>
      </c>
      <c r="C14013" s="9">
        <v>44873</v>
      </c>
      <c r="D14013" s="9">
        <v>45007</v>
      </c>
    </row>
    <row r="14014" spans="1:4" x14ac:dyDescent="0.2">
      <c r="A14014" t="s">
        <v>3856</v>
      </c>
      <c r="B14014" t="s">
        <v>3924</v>
      </c>
      <c r="C14014" s="9">
        <v>44873</v>
      </c>
      <c r="D14014" s="9">
        <v>45033</v>
      </c>
    </row>
    <row r="14015" spans="1:4" x14ac:dyDescent="0.2">
      <c r="A14015" t="s">
        <v>3856</v>
      </c>
      <c r="B14015" t="s">
        <v>3924</v>
      </c>
      <c r="C14015" s="9">
        <v>44873</v>
      </c>
      <c r="D14015" s="9">
        <v>45062</v>
      </c>
    </row>
    <row r="14016" spans="1:4" x14ac:dyDescent="0.2">
      <c r="A14016" t="s">
        <v>3856</v>
      </c>
      <c r="B14016" t="s">
        <v>3953</v>
      </c>
      <c r="C14016" s="9">
        <v>44976</v>
      </c>
      <c r="D14016" s="9">
        <v>44976</v>
      </c>
    </row>
    <row r="14017" spans="1:4" x14ac:dyDescent="0.2">
      <c r="A14017" t="s">
        <v>3856</v>
      </c>
      <c r="B14017" t="s">
        <v>3953</v>
      </c>
      <c r="C14017" s="9">
        <v>44976</v>
      </c>
      <c r="D14017" s="9">
        <v>45015</v>
      </c>
    </row>
    <row r="14018" spans="1:4" x14ac:dyDescent="0.2">
      <c r="A14018" t="s">
        <v>3856</v>
      </c>
      <c r="B14018" t="s">
        <v>3953</v>
      </c>
      <c r="C14018" s="9">
        <v>44976</v>
      </c>
      <c r="D14018" s="9">
        <v>45036</v>
      </c>
    </row>
    <row r="14019" spans="1:4" x14ac:dyDescent="0.2">
      <c r="A14019" t="s">
        <v>3856</v>
      </c>
      <c r="B14019" t="s">
        <v>3953</v>
      </c>
      <c r="C14019" s="9">
        <v>44976</v>
      </c>
      <c r="D14019" s="9">
        <v>45048</v>
      </c>
    </row>
    <row r="14020" spans="1:4" x14ac:dyDescent="0.2">
      <c r="A14020" t="s">
        <v>3857</v>
      </c>
      <c r="B14020" t="s">
        <v>3923</v>
      </c>
      <c r="C14020" s="9">
        <v>44741</v>
      </c>
      <c r="D14020" s="9">
        <v>44741</v>
      </c>
    </row>
    <row r="14021" spans="1:4" x14ac:dyDescent="0.2">
      <c r="A14021" t="s">
        <v>3857</v>
      </c>
      <c r="B14021" t="s">
        <v>3923</v>
      </c>
      <c r="C14021" s="9">
        <v>44741</v>
      </c>
      <c r="D14021" s="9">
        <v>44773</v>
      </c>
    </row>
    <row r="14022" spans="1:4" x14ac:dyDescent="0.2">
      <c r="A14022" t="s">
        <v>3857</v>
      </c>
      <c r="B14022" t="s">
        <v>3923</v>
      </c>
      <c r="C14022" s="9">
        <v>44741</v>
      </c>
      <c r="D14022" s="9">
        <v>44815</v>
      </c>
    </row>
    <row r="14023" spans="1:4" x14ac:dyDescent="0.2">
      <c r="A14023" t="s">
        <v>3857</v>
      </c>
      <c r="B14023" t="s">
        <v>3923</v>
      </c>
      <c r="C14023" s="9">
        <v>44741</v>
      </c>
      <c r="D14023" s="9">
        <v>44848</v>
      </c>
    </row>
    <row r="14024" spans="1:4" x14ac:dyDescent="0.2">
      <c r="A14024" t="s">
        <v>3857</v>
      </c>
      <c r="B14024" t="s">
        <v>3923</v>
      </c>
      <c r="C14024" s="9">
        <v>44741</v>
      </c>
      <c r="D14024" s="9">
        <v>44873</v>
      </c>
    </row>
    <row r="14025" spans="1:4" x14ac:dyDescent="0.2">
      <c r="A14025" t="s">
        <v>3857</v>
      </c>
      <c r="B14025" t="s">
        <v>3923</v>
      </c>
      <c r="C14025" s="9">
        <v>44741</v>
      </c>
      <c r="D14025" s="9">
        <v>44900</v>
      </c>
    </row>
    <row r="14026" spans="1:4" x14ac:dyDescent="0.2">
      <c r="A14026" t="s">
        <v>3857</v>
      </c>
      <c r="B14026" t="s">
        <v>3923</v>
      </c>
      <c r="C14026" s="9">
        <v>44741</v>
      </c>
      <c r="D14026" s="9">
        <v>44939</v>
      </c>
    </row>
    <row r="14027" spans="1:4" x14ac:dyDescent="0.2">
      <c r="A14027" t="s">
        <v>3857</v>
      </c>
      <c r="B14027" t="s">
        <v>3923</v>
      </c>
      <c r="C14027" s="9">
        <v>44741</v>
      </c>
      <c r="D14027" s="9">
        <v>44985</v>
      </c>
    </row>
    <row r="14028" spans="1:4" x14ac:dyDescent="0.2">
      <c r="A14028" t="s">
        <v>3857</v>
      </c>
      <c r="B14028" t="s">
        <v>3923</v>
      </c>
      <c r="C14028" s="9">
        <v>44741</v>
      </c>
      <c r="D14028" s="9">
        <v>45000</v>
      </c>
    </row>
    <row r="14029" spans="1:4" x14ac:dyDescent="0.2">
      <c r="A14029" t="s">
        <v>3857</v>
      </c>
      <c r="B14029" t="s">
        <v>3923</v>
      </c>
      <c r="C14029" s="9">
        <v>44741</v>
      </c>
      <c r="D14029" s="9">
        <v>45027</v>
      </c>
    </row>
    <row r="14030" spans="1:4" x14ac:dyDescent="0.2">
      <c r="A14030" t="s">
        <v>3857</v>
      </c>
      <c r="B14030" t="s">
        <v>3923</v>
      </c>
      <c r="C14030" s="9">
        <v>44741</v>
      </c>
      <c r="D14030" s="9">
        <v>45075</v>
      </c>
    </row>
    <row r="14031" spans="1:4" x14ac:dyDescent="0.2">
      <c r="A14031" t="s">
        <v>3857</v>
      </c>
      <c r="B14031" t="s">
        <v>3923</v>
      </c>
      <c r="C14031" s="9">
        <v>44741</v>
      </c>
      <c r="D14031" s="9">
        <v>45085</v>
      </c>
    </row>
    <row r="14032" spans="1:4" x14ac:dyDescent="0.2">
      <c r="A14032" t="s">
        <v>3858</v>
      </c>
      <c r="B14032" t="s">
        <v>3920</v>
      </c>
      <c r="C14032" s="9">
        <v>44730</v>
      </c>
      <c r="D14032" s="9">
        <v>44730</v>
      </c>
    </row>
    <row r="14033" spans="1:4" x14ac:dyDescent="0.2">
      <c r="A14033" t="s">
        <v>3858</v>
      </c>
      <c r="B14033" t="s">
        <v>3920</v>
      </c>
      <c r="C14033" s="9">
        <v>44730</v>
      </c>
      <c r="D14033" s="9">
        <v>44764</v>
      </c>
    </row>
    <row r="14034" spans="1:4" x14ac:dyDescent="0.2">
      <c r="A14034" t="s">
        <v>3858</v>
      </c>
      <c r="B14034" t="s">
        <v>3920</v>
      </c>
      <c r="C14034" s="9">
        <v>44730</v>
      </c>
      <c r="D14034" s="9">
        <v>44800</v>
      </c>
    </row>
    <row r="14035" spans="1:4" x14ac:dyDescent="0.2">
      <c r="A14035" t="s">
        <v>3858</v>
      </c>
      <c r="B14035" t="s">
        <v>3920</v>
      </c>
      <c r="C14035" s="9">
        <v>44730</v>
      </c>
      <c r="D14035" s="9">
        <v>44827</v>
      </c>
    </row>
    <row r="14036" spans="1:4" x14ac:dyDescent="0.2">
      <c r="A14036" t="s">
        <v>3858</v>
      </c>
      <c r="B14036" t="s">
        <v>3920</v>
      </c>
      <c r="C14036" s="9">
        <v>44730</v>
      </c>
      <c r="D14036" s="9">
        <v>44856</v>
      </c>
    </row>
    <row r="14037" spans="1:4" x14ac:dyDescent="0.2">
      <c r="A14037" t="s">
        <v>3858</v>
      </c>
      <c r="B14037" t="s">
        <v>3920</v>
      </c>
      <c r="C14037" s="9">
        <v>44730</v>
      </c>
      <c r="D14037" s="9">
        <v>44867</v>
      </c>
    </row>
    <row r="14038" spans="1:4" x14ac:dyDescent="0.2">
      <c r="A14038" t="s">
        <v>3858</v>
      </c>
      <c r="B14038" t="s">
        <v>3920</v>
      </c>
      <c r="C14038" s="9">
        <v>44730</v>
      </c>
      <c r="D14038" s="9">
        <v>44916</v>
      </c>
    </row>
    <row r="14039" spans="1:4" x14ac:dyDescent="0.2">
      <c r="A14039" t="s">
        <v>3858</v>
      </c>
      <c r="B14039" t="s">
        <v>3920</v>
      </c>
      <c r="C14039" s="9">
        <v>44730</v>
      </c>
      <c r="D14039" s="9">
        <v>44954</v>
      </c>
    </row>
    <row r="14040" spans="1:4" x14ac:dyDescent="0.2">
      <c r="A14040" t="s">
        <v>3858</v>
      </c>
      <c r="B14040" t="s">
        <v>3920</v>
      </c>
      <c r="C14040" s="9">
        <v>44730</v>
      </c>
      <c r="D14040" s="9">
        <v>44959</v>
      </c>
    </row>
    <row r="14041" spans="1:4" x14ac:dyDescent="0.2">
      <c r="A14041" t="s">
        <v>3858</v>
      </c>
      <c r="B14041" t="s">
        <v>3920</v>
      </c>
      <c r="C14041" s="9">
        <v>44730</v>
      </c>
      <c r="D14041" s="9">
        <v>45014</v>
      </c>
    </row>
    <row r="14042" spans="1:4" x14ac:dyDescent="0.2">
      <c r="A14042" t="s">
        <v>3858</v>
      </c>
      <c r="B14042" t="s">
        <v>3920</v>
      </c>
      <c r="C14042" s="9">
        <v>44730</v>
      </c>
      <c r="D14042" s="9">
        <v>45043</v>
      </c>
    </row>
    <row r="14043" spans="1:4" x14ac:dyDescent="0.2">
      <c r="A14043" t="s">
        <v>3858</v>
      </c>
      <c r="B14043" t="s">
        <v>3920</v>
      </c>
      <c r="C14043" s="9">
        <v>44730</v>
      </c>
      <c r="D14043" s="9">
        <v>45077</v>
      </c>
    </row>
    <row r="14044" spans="1:4" x14ac:dyDescent="0.2">
      <c r="A14044" t="s">
        <v>3858</v>
      </c>
      <c r="B14044" t="s">
        <v>3947</v>
      </c>
      <c r="C14044" s="9">
        <v>45000</v>
      </c>
      <c r="D14044" s="9">
        <v>45000</v>
      </c>
    </row>
    <row r="14045" spans="1:4" x14ac:dyDescent="0.2">
      <c r="A14045" t="s">
        <v>3858</v>
      </c>
      <c r="B14045" t="s">
        <v>3947</v>
      </c>
      <c r="C14045" s="9">
        <v>45000</v>
      </c>
      <c r="D14045" s="9">
        <v>45043</v>
      </c>
    </row>
    <row r="14046" spans="1:4" x14ac:dyDescent="0.2">
      <c r="A14046" t="s">
        <v>3858</v>
      </c>
      <c r="B14046" t="s">
        <v>3947</v>
      </c>
      <c r="C14046" s="9">
        <v>45000</v>
      </c>
      <c r="D14046" s="9">
        <v>45070</v>
      </c>
    </row>
    <row r="14047" spans="1:4" x14ac:dyDescent="0.2">
      <c r="A14047" t="s">
        <v>3859</v>
      </c>
      <c r="B14047" t="s">
        <v>3923</v>
      </c>
      <c r="C14047" s="9">
        <v>44660</v>
      </c>
      <c r="D14047" s="9">
        <v>44660</v>
      </c>
    </row>
    <row r="14048" spans="1:4" x14ac:dyDescent="0.2">
      <c r="A14048" t="s">
        <v>3859</v>
      </c>
      <c r="B14048" t="s">
        <v>3923</v>
      </c>
      <c r="C14048" s="9">
        <v>44660</v>
      </c>
      <c r="D14048" s="9">
        <v>44693</v>
      </c>
    </row>
    <row r="14049" spans="1:4" x14ac:dyDescent="0.2">
      <c r="A14049" t="s">
        <v>3859</v>
      </c>
      <c r="B14049" t="s">
        <v>3923</v>
      </c>
      <c r="C14049" s="9">
        <v>44660</v>
      </c>
      <c r="D14049" s="9">
        <v>44734</v>
      </c>
    </row>
    <row r="14050" spans="1:4" x14ac:dyDescent="0.2">
      <c r="A14050" t="s">
        <v>3859</v>
      </c>
      <c r="B14050" t="s">
        <v>3923</v>
      </c>
      <c r="C14050" s="9">
        <v>44660</v>
      </c>
      <c r="D14050" s="9">
        <v>44756</v>
      </c>
    </row>
    <row r="14051" spans="1:4" x14ac:dyDescent="0.2">
      <c r="A14051" t="s">
        <v>3859</v>
      </c>
      <c r="B14051" t="s">
        <v>3923</v>
      </c>
      <c r="C14051" s="9">
        <v>44660</v>
      </c>
      <c r="D14051" s="9">
        <v>44788</v>
      </c>
    </row>
    <row r="14052" spans="1:4" x14ac:dyDescent="0.2">
      <c r="A14052" t="s">
        <v>3859</v>
      </c>
      <c r="B14052" t="s">
        <v>3923</v>
      </c>
      <c r="C14052" s="9">
        <v>44660</v>
      </c>
      <c r="D14052" s="9">
        <v>44824</v>
      </c>
    </row>
    <row r="14053" spans="1:4" x14ac:dyDescent="0.2">
      <c r="A14053" t="s">
        <v>3859</v>
      </c>
      <c r="B14053" t="s">
        <v>3923</v>
      </c>
      <c r="C14053" s="9">
        <v>44660</v>
      </c>
      <c r="D14053" s="9">
        <v>44857</v>
      </c>
    </row>
    <row r="14054" spans="1:4" x14ac:dyDescent="0.2">
      <c r="A14054" t="s">
        <v>3859</v>
      </c>
      <c r="B14054" t="s">
        <v>3923</v>
      </c>
      <c r="C14054" s="9">
        <v>44660</v>
      </c>
      <c r="D14054" s="9">
        <v>44906</v>
      </c>
    </row>
    <row r="14055" spans="1:4" x14ac:dyDescent="0.2">
      <c r="A14055" t="s">
        <v>3859</v>
      </c>
      <c r="B14055" t="s">
        <v>3923</v>
      </c>
      <c r="C14055" s="9">
        <v>44660</v>
      </c>
      <c r="D14055" s="9">
        <v>44944</v>
      </c>
    </row>
    <row r="14056" spans="1:4" x14ac:dyDescent="0.2">
      <c r="A14056" t="s">
        <v>3859</v>
      </c>
      <c r="B14056" t="s">
        <v>3923</v>
      </c>
      <c r="C14056" s="9">
        <v>44660</v>
      </c>
      <c r="D14056" s="9">
        <v>44981</v>
      </c>
    </row>
    <row r="14057" spans="1:4" x14ac:dyDescent="0.2">
      <c r="A14057" t="s">
        <v>3859</v>
      </c>
      <c r="B14057" t="s">
        <v>3923</v>
      </c>
      <c r="C14057" s="9">
        <v>44660</v>
      </c>
      <c r="D14057" s="9">
        <v>45005</v>
      </c>
    </row>
    <row r="14058" spans="1:4" x14ac:dyDescent="0.2">
      <c r="A14058" t="s">
        <v>3859</v>
      </c>
      <c r="B14058" t="s">
        <v>3923</v>
      </c>
      <c r="C14058" s="9">
        <v>44660</v>
      </c>
      <c r="D14058" s="9">
        <v>45032</v>
      </c>
    </row>
    <row r="14059" spans="1:4" x14ac:dyDescent="0.2">
      <c r="A14059" t="s">
        <v>3859</v>
      </c>
      <c r="B14059" t="s">
        <v>3953</v>
      </c>
      <c r="C14059" s="9">
        <v>44920</v>
      </c>
      <c r="D14059" s="9">
        <v>44920</v>
      </c>
    </row>
    <row r="14060" spans="1:4" x14ac:dyDescent="0.2">
      <c r="A14060" t="s">
        <v>3859</v>
      </c>
      <c r="B14060" t="s">
        <v>3953</v>
      </c>
      <c r="C14060" s="9">
        <v>44920</v>
      </c>
      <c r="D14060" s="9">
        <v>44956</v>
      </c>
    </row>
    <row r="14061" spans="1:4" x14ac:dyDescent="0.2">
      <c r="A14061" t="s">
        <v>3859</v>
      </c>
      <c r="B14061" t="s">
        <v>3953</v>
      </c>
      <c r="C14061" s="9">
        <v>44920</v>
      </c>
      <c r="D14061" s="9">
        <v>44960</v>
      </c>
    </row>
    <row r="14062" spans="1:4" x14ac:dyDescent="0.2">
      <c r="A14062" t="s">
        <v>3859</v>
      </c>
      <c r="B14062" t="s">
        <v>3953</v>
      </c>
      <c r="C14062" s="9">
        <v>44920</v>
      </c>
      <c r="D14062" s="9">
        <v>45011</v>
      </c>
    </row>
    <row r="14063" spans="1:4" x14ac:dyDescent="0.2">
      <c r="A14063" t="s">
        <v>3859</v>
      </c>
      <c r="B14063" t="s">
        <v>3953</v>
      </c>
      <c r="C14063" s="9">
        <v>44920</v>
      </c>
      <c r="D14063" s="9">
        <v>45044</v>
      </c>
    </row>
    <row r="14064" spans="1:4" x14ac:dyDescent="0.2">
      <c r="A14064" t="s">
        <v>3859</v>
      </c>
      <c r="B14064" t="s">
        <v>3953</v>
      </c>
      <c r="C14064" s="9">
        <v>44920</v>
      </c>
      <c r="D14064" s="9">
        <v>45049</v>
      </c>
    </row>
    <row r="14065" spans="1:4" x14ac:dyDescent="0.2">
      <c r="A14065" t="s">
        <v>3859</v>
      </c>
      <c r="B14065" t="s">
        <v>3953</v>
      </c>
      <c r="C14065" s="9">
        <v>44920</v>
      </c>
      <c r="D14065" s="9">
        <v>45079</v>
      </c>
    </row>
    <row r="14066" spans="1:4" x14ac:dyDescent="0.2">
      <c r="A14066" t="s">
        <v>3860</v>
      </c>
      <c r="B14066" t="s">
        <v>3924</v>
      </c>
      <c r="C14066" s="9">
        <v>44921</v>
      </c>
      <c r="D14066" s="9">
        <v>44921</v>
      </c>
    </row>
    <row r="14067" spans="1:4" x14ac:dyDescent="0.2">
      <c r="A14067" t="s">
        <v>3860</v>
      </c>
      <c r="B14067" t="s">
        <v>3924</v>
      </c>
      <c r="C14067" s="9">
        <v>44921</v>
      </c>
      <c r="D14067" s="9">
        <v>44967</v>
      </c>
    </row>
    <row r="14068" spans="1:4" x14ac:dyDescent="0.2">
      <c r="A14068" t="s">
        <v>3860</v>
      </c>
      <c r="B14068" t="s">
        <v>3924</v>
      </c>
      <c r="C14068" s="9">
        <v>44921</v>
      </c>
      <c r="D14068" s="9">
        <v>44992</v>
      </c>
    </row>
    <row r="14069" spans="1:4" x14ac:dyDescent="0.2">
      <c r="A14069" t="s">
        <v>3860</v>
      </c>
      <c r="B14069" t="s">
        <v>3924</v>
      </c>
      <c r="C14069" s="9">
        <v>44921</v>
      </c>
      <c r="D14069" s="9">
        <v>45020</v>
      </c>
    </row>
    <row r="14070" spans="1:4" x14ac:dyDescent="0.2">
      <c r="A14070" t="s">
        <v>3860</v>
      </c>
      <c r="B14070" t="s">
        <v>3924</v>
      </c>
      <c r="C14070" s="9">
        <v>44921</v>
      </c>
      <c r="D14070" s="9">
        <v>45047</v>
      </c>
    </row>
    <row r="14071" spans="1:4" x14ac:dyDescent="0.2">
      <c r="A14071" t="s">
        <v>3860</v>
      </c>
      <c r="B14071" t="s">
        <v>3924</v>
      </c>
      <c r="C14071" s="9">
        <v>44921</v>
      </c>
      <c r="D14071" s="9">
        <v>45085</v>
      </c>
    </row>
    <row r="14072" spans="1:4" x14ac:dyDescent="0.2">
      <c r="A14072" t="s">
        <v>3860</v>
      </c>
      <c r="B14072" t="s">
        <v>3927</v>
      </c>
      <c r="C14072" s="9">
        <v>44984</v>
      </c>
      <c r="D14072" s="9">
        <v>44984</v>
      </c>
    </row>
    <row r="14073" spans="1:4" x14ac:dyDescent="0.2">
      <c r="A14073" t="s">
        <v>3860</v>
      </c>
      <c r="B14073" t="s">
        <v>3927</v>
      </c>
      <c r="C14073" s="9">
        <v>44984</v>
      </c>
      <c r="D14073" s="9">
        <v>45012</v>
      </c>
    </row>
    <row r="14074" spans="1:4" x14ac:dyDescent="0.2">
      <c r="A14074" t="s">
        <v>3860</v>
      </c>
      <c r="B14074" t="s">
        <v>3927</v>
      </c>
      <c r="C14074" s="9">
        <v>44984</v>
      </c>
      <c r="D14074" s="9">
        <v>45024</v>
      </c>
    </row>
    <row r="14075" spans="1:4" x14ac:dyDescent="0.2">
      <c r="A14075" t="s">
        <v>3860</v>
      </c>
      <c r="B14075" t="s">
        <v>3927</v>
      </c>
      <c r="C14075" s="9">
        <v>44984</v>
      </c>
      <c r="D14075" s="9">
        <v>45073</v>
      </c>
    </row>
    <row r="14076" spans="1:4" x14ac:dyDescent="0.2">
      <c r="A14076" t="s">
        <v>3860</v>
      </c>
      <c r="B14076" t="s">
        <v>3927</v>
      </c>
      <c r="C14076" s="9">
        <v>44984</v>
      </c>
      <c r="D14076" s="9">
        <v>45086</v>
      </c>
    </row>
    <row r="14077" spans="1:4" x14ac:dyDescent="0.2">
      <c r="A14077" t="s">
        <v>3861</v>
      </c>
      <c r="B14077" t="s">
        <v>3947</v>
      </c>
      <c r="C14077" s="9">
        <v>44978</v>
      </c>
      <c r="D14077" s="9">
        <v>44978</v>
      </c>
    </row>
    <row r="14078" spans="1:4" x14ac:dyDescent="0.2">
      <c r="A14078" t="s">
        <v>3861</v>
      </c>
      <c r="B14078" t="s">
        <v>3947</v>
      </c>
      <c r="C14078" s="9">
        <v>44978</v>
      </c>
      <c r="D14078" s="9">
        <v>45011</v>
      </c>
    </row>
    <row r="14079" spans="1:4" x14ac:dyDescent="0.2">
      <c r="A14079" t="s">
        <v>3861</v>
      </c>
      <c r="B14079" t="s">
        <v>3947</v>
      </c>
      <c r="C14079" s="9">
        <v>44978</v>
      </c>
      <c r="D14079" s="9">
        <v>45041</v>
      </c>
    </row>
    <row r="14080" spans="1:4" x14ac:dyDescent="0.2">
      <c r="A14080" t="s">
        <v>3861</v>
      </c>
      <c r="B14080" t="s">
        <v>3947</v>
      </c>
      <c r="C14080" s="9">
        <v>44978</v>
      </c>
      <c r="D14080" s="9">
        <v>45068</v>
      </c>
    </row>
    <row r="14081" spans="1:4" x14ac:dyDescent="0.2">
      <c r="A14081" t="s">
        <v>3861</v>
      </c>
      <c r="B14081" t="s">
        <v>3947</v>
      </c>
      <c r="C14081" s="9">
        <v>44978</v>
      </c>
      <c r="D14081" s="9">
        <v>45078</v>
      </c>
    </row>
    <row r="14082" spans="1:4" x14ac:dyDescent="0.2">
      <c r="A14082" t="s">
        <v>3861</v>
      </c>
      <c r="B14082" t="s">
        <v>3926</v>
      </c>
      <c r="C14082" s="9">
        <v>45022</v>
      </c>
      <c r="D14082" s="9">
        <v>45022</v>
      </c>
    </row>
    <row r="14083" spans="1:4" x14ac:dyDescent="0.2">
      <c r="A14083" t="s">
        <v>3861</v>
      </c>
      <c r="B14083" t="s">
        <v>3926</v>
      </c>
      <c r="C14083" s="9">
        <v>45022</v>
      </c>
      <c r="D14083" s="9">
        <v>45055</v>
      </c>
    </row>
    <row r="14084" spans="1:4" x14ac:dyDescent="0.2">
      <c r="A14084" t="s">
        <v>3862</v>
      </c>
      <c r="B14084" t="s">
        <v>3928</v>
      </c>
      <c r="C14084" s="9">
        <v>44682</v>
      </c>
      <c r="D14084" s="9">
        <v>44682</v>
      </c>
    </row>
    <row r="14085" spans="1:4" x14ac:dyDescent="0.2">
      <c r="A14085" t="s">
        <v>3862</v>
      </c>
      <c r="B14085" t="s">
        <v>3928</v>
      </c>
      <c r="C14085" s="9">
        <v>44682</v>
      </c>
      <c r="D14085" s="9">
        <v>44723</v>
      </c>
    </row>
    <row r="14086" spans="1:4" x14ac:dyDescent="0.2">
      <c r="A14086" t="s">
        <v>3862</v>
      </c>
      <c r="B14086" t="s">
        <v>3928</v>
      </c>
      <c r="C14086" s="9">
        <v>44682</v>
      </c>
      <c r="D14086" s="9">
        <v>44755</v>
      </c>
    </row>
    <row r="14087" spans="1:4" x14ac:dyDescent="0.2">
      <c r="A14087" t="s">
        <v>3862</v>
      </c>
      <c r="B14087" t="s">
        <v>3928</v>
      </c>
      <c r="C14087" s="9">
        <v>44682</v>
      </c>
      <c r="D14087" s="9">
        <v>44780</v>
      </c>
    </row>
    <row r="14088" spans="1:4" x14ac:dyDescent="0.2">
      <c r="A14088" t="s">
        <v>3862</v>
      </c>
      <c r="B14088" t="s">
        <v>3928</v>
      </c>
      <c r="C14088" s="9">
        <v>44682</v>
      </c>
      <c r="D14088" s="9">
        <v>44814</v>
      </c>
    </row>
    <row r="14089" spans="1:4" x14ac:dyDescent="0.2">
      <c r="A14089" t="s">
        <v>3862</v>
      </c>
      <c r="B14089" t="s">
        <v>3928</v>
      </c>
      <c r="C14089" s="9">
        <v>44682</v>
      </c>
      <c r="D14089" s="9">
        <v>44850</v>
      </c>
    </row>
    <row r="14090" spans="1:4" x14ac:dyDescent="0.2">
      <c r="A14090" t="s">
        <v>3862</v>
      </c>
      <c r="B14090" t="s">
        <v>3928</v>
      </c>
      <c r="C14090" s="9">
        <v>44682</v>
      </c>
      <c r="D14090" s="9">
        <v>44867</v>
      </c>
    </row>
    <row r="14091" spans="1:4" x14ac:dyDescent="0.2">
      <c r="A14091" t="s">
        <v>3862</v>
      </c>
      <c r="B14091" t="s">
        <v>3928</v>
      </c>
      <c r="C14091" s="9">
        <v>44682</v>
      </c>
      <c r="D14091" s="9">
        <v>44905</v>
      </c>
    </row>
    <row r="14092" spans="1:4" x14ac:dyDescent="0.2">
      <c r="A14092" t="s">
        <v>3862</v>
      </c>
      <c r="B14092" t="s">
        <v>3928</v>
      </c>
      <c r="C14092" s="9">
        <v>44682</v>
      </c>
      <c r="D14092" s="9">
        <v>44931</v>
      </c>
    </row>
    <row r="14093" spans="1:4" x14ac:dyDescent="0.2">
      <c r="A14093" t="s">
        <v>3862</v>
      </c>
      <c r="B14093" t="s">
        <v>3928</v>
      </c>
      <c r="C14093" s="9">
        <v>44682</v>
      </c>
      <c r="D14093" s="9">
        <v>44962</v>
      </c>
    </row>
    <row r="14094" spans="1:4" x14ac:dyDescent="0.2">
      <c r="A14094" t="s">
        <v>3862</v>
      </c>
      <c r="B14094" t="s">
        <v>3928</v>
      </c>
      <c r="C14094" s="9">
        <v>44682</v>
      </c>
      <c r="D14094" s="9">
        <v>44987</v>
      </c>
    </row>
    <row r="14095" spans="1:4" x14ac:dyDescent="0.2">
      <c r="A14095" t="s">
        <v>3862</v>
      </c>
      <c r="B14095" t="s">
        <v>3928</v>
      </c>
      <c r="C14095" s="9">
        <v>44682</v>
      </c>
      <c r="D14095" s="9">
        <v>45024</v>
      </c>
    </row>
    <row r="14096" spans="1:4" x14ac:dyDescent="0.2">
      <c r="A14096" t="s">
        <v>3862</v>
      </c>
      <c r="B14096" t="s">
        <v>3928</v>
      </c>
      <c r="C14096" s="9">
        <v>44682</v>
      </c>
      <c r="D14096" s="9">
        <v>45052</v>
      </c>
    </row>
    <row r="14097" spans="1:4" x14ac:dyDescent="0.2">
      <c r="A14097" t="s">
        <v>3862</v>
      </c>
      <c r="B14097" t="s">
        <v>3921</v>
      </c>
      <c r="C14097" s="9">
        <v>44761</v>
      </c>
      <c r="D14097" s="9">
        <v>44761</v>
      </c>
    </row>
    <row r="14098" spans="1:4" x14ac:dyDescent="0.2">
      <c r="A14098" t="s">
        <v>3862</v>
      </c>
      <c r="B14098" t="s">
        <v>3921</v>
      </c>
      <c r="C14098" s="9">
        <v>44761</v>
      </c>
      <c r="D14098" s="9">
        <v>44801</v>
      </c>
    </row>
    <row r="14099" spans="1:4" x14ac:dyDescent="0.2">
      <c r="A14099" t="s">
        <v>3862</v>
      </c>
      <c r="B14099" t="s">
        <v>3921</v>
      </c>
      <c r="C14099" s="9">
        <v>44761</v>
      </c>
      <c r="D14099" s="9">
        <v>44856</v>
      </c>
    </row>
    <row r="14100" spans="1:4" x14ac:dyDescent="0.2">
      <c r="A14100" t="s">
        <v>3862</v>
      </c>
      <c r="B14100" t="s">
        <v>3921</v>
      </c>
      <c r="C14100" s="9">
        <v>44761</v>
      </c>
      <c r="D14100" s="9">
        <v>44924</v>
      </c>
    </row>
    <row r="14101" spans="1:4" x14ac:dyDescent="0.2">
      <c r="A14101" t="s">
        <v>3862</v>
      </c>
      <c r="B14101" t="s">
        <v>3921</v>
      </c>
      <c r="C14101" s="9">
        <v>44761</v>
      </c>
      <c r="D14101" s="9">
        <v>44956</v>
      </c>
    </row>
    <row r="14102" spans="1:4" x14ac:dyDescent="0.2">
      <c r="A14102" t="s">
        <v>3862</v>
      </c>
      <c r="B14102" t="s">
        <v>3921</v>
      </c>
      <c r="C14102" s="9">
        <v>44761</v>
      </c>
      <c r="D14102" s="9">
        <v>44986</v>
      </c>
    </row>
    <row r="14103" spans="1:4" x14ac:dyDescent="0.2">
      <c r="A14103" t="s">
        <v>3862</v>
      </c>
      <c r="B14103" t="s">
        <v>3921</v>
      </c>
      <c r="C14103" s="9">
        <v>44761</v>
      </c>
      <c r="D14103" s="9">
        <v>45017</v>
      </c>
    </row>
    <row r="14104" spans="1:4" x14ac:dyDescent="0.2">
      <c r="A14104" t="s">
        <v>3862</v>
      </c>
      <c r="B14104" t="s">
        <v>3921</v>
      </c>
      <c r="C14104" s="9">
        <v>44761</v>
      </c>
      <c r="D14104" s="9">
        <v>45070</v>
      </c>
    </row>
    <row r="14105" spans="1:4" x14ac:dyDescent="0.2">
      <c r="A14105" t="s">
        <v>3863</v>
      </c>
      <c r="B14105" t="s">
        <v>3920</v>
      </c>
      <c r="C14105" s="9">
        <v>44787</v>
      </c>
      <c r="D14105" s="9">
        <v>44787</v>
      </c>
    </row>
    <row r="14106" spans="1:4" x14ac:dyDescent="0.2">
      <c r="A14106" t="s">
        <v>3863</v>
      </c>
      <c r="B14106" t="s">
        <v>3920</v>
      </c>
      <c r="C14106" s="9">
        <v>44787</v>
      </c>
      <c r="D14106" s="9">
        <v>44818</v>
      </c>
    </row>
    <row r="14107" spans="1:4" x14ac:dyDescent="0.2">
      <c r="A14107" t="s">
        <v>3863</v>
      </c>
      <c r="B14107" t="s">
        <v>3920</v>
      </c>
      <c r="C14107" s="9">
        <v>44787</v>
      </c>
      <c r="D14107" s="9">
        <v>44857</v>
      </c>
    </row>
    <row r="14108" spans="1:4" x14ac:dyDescent="0.2">
      <c r="A14108" t="s">
        <v>3863</v>
      </c>
      <c r="B14108" t="s">
        <v>3920</v>
      </c>
      <c r="C14108" s="9">
        <v>44787</v>
      </c>
      <c r="D14108" s="9">
        <v>44880</v>
      </c>
    </row>
    <row r="14109" spans="1:4" x14ac:dyDescent="0.2">
      <c r="A14109" t="s">
        <v>3863</v>
      </c>
      <c r="B14109" t="s">
        <v>3920</v>
      </c>
      <c r="C14109" s="9">
        <v>44787</v>
      </c>
      <c r="D14109" s="9">
        <v>44955</v>
      </c>
    </row>
    <row r="14110" spans="1:4" x14ac:dyDescent="0.2">
      <c r="A14110" t="s">
        <v>3863</v>
      </c>
      <c r="B14110" t="s">
        <v>3920</v>
      </c>
      <c r="C14110" s="9">
        <v>44787</v>
      </c>
      <c r="D14110" s="9">
        <v>44976</v>
      </c>
    </row>
    <row r="14111" spans="1:4" x14ac:dyDescent="0.2">
      <c r="A14111" t="s">
        <v>3863</v>
      </c>
      <c r="B14111" t="s">
        <v>3920</v>
      </c>
      <c r="C14111" s="9">
        <v>44787</v>
      </c>
      <c r="D14111" s="9">
        <v>44986</v>
      </c>
    </row>
    <row r="14112" spans="1:4" x14ac:dyDescent="0.2">
      <c r="A14112" t="s">
        <v>3863</v>
      </c>
      <c r="B14112" t="s">
        <v>3920</v>
      </c>
      <c r="C14112" s="9">
        <v>44787</v>
      </c>
      <c r="D14112" s="9">
        <v>45064</v>
      </c>
    </row>
    <row r="14113" spans="1:4" x14ac:dyDescent="0.2">
      <c r="A14113" t="s">
        <v>3864</v>
      </c>
      <c r="B14113" t="s">
        <v>3948</v>
      </c>
      <c r="C14113" s="9">
        <v>44741</v>
      </c>
      <c r="D14113" s="9">
        <v>44741</v>
      </c>
    </row>
    <row r="14114" spans="1:4" x14ac:dyDescent="0.2">
      <c r="A14114" t="s">
        <v>3864</v>
      </c>
      <c r="B14114" t="s">
        <v>3948</v>
      </c>
      <c r="C14114" s="9">
        <v>44741</v>
      </c>
      <c r="D14114" s="9">
        <v>44771</v>
      </c>
    </row>
    <row r="14115" spans="1:4" x14ac:dyDescent="0.2">
      <c r="A14115" t="s">
        <v>3864</v>
      </c>
      <c r="B14115" t="s">
        <v>3948</v>
      </c>
      <c r="C14115" s="9">
        <v>44741</v>
      </c>
      <c r="D14115" s="9">
        <v>44804</v>
      </c>
    </row>
    <row r="14116" spans="1:4" x14ac:dyDescent="0.2">
      <c r="A14116" t="s">
        <v>3864</v>
      </c>
      <c r="B14116" t="s">
        <v>3948</v>
      </c>
      <c r="C14116" s="9">
        <v>44741</v>
      </c>
      <c r="D14116" s="9">
        <v>44806</v>
      </c>
    </row>
    <row r="14117" spans="1:4" x14ac:dyDescent="0.2">
      <c r="A14117" t="s">
        <v>3864</v>
      </c>
      <c r="B14117" t="s">
        <v>3948</v>
      </c>
      <c r="C14117" s="9">
        <v>44741</v>
      </c>
      <c r="D14117" s="9">
        <v>44838</v>
      </c>
    </row>
    <row r="14118" spans="1:4" x14ac:dyDescent="0.2">
      <c r="A14118" t="s">
        <v>3864</v>
      </c>
      <c r="B14118" t="s">
        <v>3948</v>
      </c>
      <c r="C14118" s="9">
        <v>44741</v>
      </c>
      <c r="D14118" s="9">
        <v>44866</v>
      </c>
    </row>
    <row r="14119" spans="1:4" x14ac:dyDescent="0.2">
      <c r="A14119" t="s">
        <v>3864</v>
      </c>
      <c r="B14119" t="s">
        <v>3948</v>
      </c>
      <c r="C14119" s="9">
        <v>44741</v>
      </c>
      <c r="D14119" s="9">
        <v>44899</v>
      </c>
    </row>
    <row r="14120" spans="1:4" x14ac:dyDescent="0.2">
      <c r="A14120" t="s">
        <v>3864</v>
      </c>
      <c r="B14120" t="s">
        <v>3948</v>
      </c>
      <c r="C14120" s="9">
        <v>44741</v>
      </c>
      <c r="D14120" s="9">
        <v>44929</v>
      </c>
    </row>
    <row r="14121" spans="1:4" x14ac:dyDescent="0.2">
      <c r="A14121" t="s">
        <v>3864</v>
      </c>
      <c r="B14121" t="s">
        <v>3948</v>
      </c>
      <c r="C14121" s="9">
        <v>44741</v>
      </c>
      <c r="D14121" s="9">
        <v>44959</v>
      </c>
    </row>
    <row r="14122" spans="1:4" x14ac:dyDescent="0.2">
      <c r="A14122" t="s">
        <v>3864</v>
      </c>
      <c r="B14122" t="s">
        <v>3948</v>
      </c>
      <c r="C14122" s="9">
        <v>44741</v>
      </c>
      <c r="D14122" s="9">
        <v>44994</v>
      </c>
    </row>
    <row r="14123" spans="1:4" x14ac:dyDescent="0.2">
      <c r="A14123" t="s">
        <v>3864</v>
      </c>
      <c r="B14123" t="s">
        <v>3948</v>
      </c>
      <c r="C14123" s="9">
        <v>44741</v>
      </c>
      <c r="D14123" s="9">
        <v>45046</v>
      </c>
    </row>
    <row r="14124" spans="1:4" x14ac:dyDescent="0.2">
      <c r="A14124" t="s">
        <v>3864</v>
      </c>
      <c r="B14124" t="s">
        <v>3948</v>
      </c>
      <c r="C14124" s="9">
        <v>44741</v>
      </c>
      <c r="D14124" s="9">
        <v>45049</v>
      </c>
    </row>
    <row r="14125" spans="1:4" x14ac:dyDescent="0.2">
      <c r="A14125" t="s">
        <v>3865</v>
      </c>
      <c r="B14125" t="s">
        <v>3924</v>
      </c>
      <c r="C14125" s="9">
        <v>44615</v>
      </c>
      <c r="D14125" s="9">
        <v>44615</v>
      </c>
    </row>
    <row r="14126" spans="1:4" x14ac:dyDescent="0.2">
      <c r="A14126" t="s">
        <v>3865</v>
      </c>
      <c r="B14126" t="s">
        <v>3924</v>
      </c>
      <c r="C14126" s="9">
        <v>44615</v>
      </c>
      <c r="D14126" s="9">
        <v>44643</v>
      </c>
    </row>
    <row r="14127" spans="1:4" x14ac:dyDescent="0.2">
      <c r="A14127" t="s">
        <v>3865</v>
      </c>
      <c r="B14127" t="s">
        <v>3924</v>
      </c>
      <c r="C14127" s="9">
        <v>44615</v>
      </c>
      <c r="D14127" s="9">
        <v>44657</v>
      </c>
    </row>
    <row r="14128" spans="1:4" x14ac:dyDescent="0.2">
      <c r="A14128" t="s">
        <v>3865</v>
      </c>
      <c r="B14128" t="s">
        <v>3924</v>
      </c>
      <c r="C14128" s="9">
        <v>44615</v>
      </c>
      <c r="D14128" s="9">
        <v>44705</v>
      </c>
    </row>
    <row r="14129" spans="1:4" x14ac:dyDescent="0.2">
      <c r="A14129" t="s">
        <v>3865</v>
      </c>
      <c r="B14129" t="s">
        <v>3924</v>
      </c>
      <c r="C14129" s="9">
        <v>44615</v>
      </c>
      <c r="D14129" s="9">
        <v>44735</v>
      </c>
    </row>
    <row r="14130" spans="1:4" x14ac:dyDescent="0.2">
      <c r="A14130" t="s">
        <v>3865</v>
      </c>
      <c r="B14130" t="s">
        <v>3924</v>
      </c>
      <c r="C14130" s="9">
        <v>44615</v>
      </c>
      <c r="D14130" s="9">
        <v>44769</v>
      </c>
    </row>
    <row r="14131" spans="1:4" x14ac:dyDescent="0.2">
      <c r="A14131" t="s">
        <v>3865</v>
      </c>
      <c r="B14131" t="s">
        <v>3924</v>
      </c>
      <c r="C14131" s="9">
        <v>44615</v>
      </c>
      <c r="D14131" s="9">
        <v>44798</v>
      </c>
    </row>
    <row r="14132" spans="1:4" x14ac:dyDescent="0.2">
      <c r="A14132" t="s">
        <v>3865</v>
      </c>
      <c r="B14132" t="s">
        <v>3924</v>
      </c>
      <c r="C14132" s="9">
        <v>44615</v>
      </c>
      <c r="D14132" s="9">
        <v>44926</v>
      </c>
    </row>
    <row r="14133" spans="1:4" x14ac:dyDescent="0.2">
      <c r="A14133" t="s">
        <v>3865</v>
      </c>
      <c r="B14133" t="s">
        <v>3924</v>
      </c>
      <c r="C14133" s="9">
        <v>44615</v>
      </c>
      <c r="D14133" s="9">
        <v>44950</v>
      </c>
    </row>
    <row r="14134" spans="1:4" x14ac:dyDescent="0.2">
      <c r="A14134" t="s">
        <v>3865</v>
      </c>
      <c r="B14134" t="s">
        <v>3924</v>
      </c>
      <c r="C14134" s="9">
        <v>44615</v>
      </c>
      <c r="D14134" s="9">
        <v>44961</v>
      </c>
    </row>
    <row r="14135" spans="1:4" x14ac:dyDescent="0.2">
      <c r="A14135" t="s">
        <v>3865</v>
      </c>
      <c r="B14135" t="s">
        <v>3924</v>
      </c>
      <c r="C14135" s="9">
        <v>44615</v>
      </c>
      <c r="D14135" s="9">
        <v>45015</v>
      </c>
    </row>
    <row r="14136" spans="1:4" x14ac:dyDescent="0.2">
      <c r="A14136" t="s">
        <v>3865</v>
      </c>
      <c r="B14136" t="s">
        <v>3924</v>
      </c>
      <c r="C14136" s="9">
        <v>44615</v>
      </c>
      <c r="D14136" s="9">
        <v>45071</v>
      </c>
    </row>
    <row r="14137" spans="1:4" x14ac:dyDescent="0.2">
      <c r="A14137" t="s">
        <v>3865</v>
      </c>
      <c r="B14137" t="s">
        <v>3949</v>
      </c>
      <c r="C14137" s="9">
        <v>44673</v>
      </c>
      <c r="D14137" s="9">
        <v>44673</v>
      </c>
    </row>
    <row r="14138" spans="1:4" x14ac:dyDescent="0.2">
      <c r="A14138" t="s">
        <v>3865</v>
      </c>
      <c r="B14138" t="s">
        <v>3949</v>
      </c>
      <c r="C14138" s="9">
        <v>44673</v>
      </c>
      <c r="D14138" s="9">
        <v>44706</v>
      </c>
    </row>
    <row r="14139" spans="1:4" x14ac:dyDescent="0.2">
      <c r="A14139" t="s">
        <v>3865</v>
      </c>
      <c r="B14139" t="s">
        <v>3949</v>
      </c>
      <c r="C14139" s="9">
        <v>44673</v>
      </c>
      <c r="D14139" s="9">
        <v>44740</v>
      </c>
    </row>
    <row r="14140" spans="1:4" x14ac:dyDescent="0.2">
      <c r="A14140" t="s">
        <v>3865</v>
      </c>
      <c r="B14140" t="s">
        <v>3949</v>
      </c>
      <c r="C14140" s="9">
        <v>44673</v>
      </c>
      <c r="D14140" s="9">
        <v>44748</v>
      </c>
    </row>
    <row r="14141" spans="1:4" x14ac:dyDescent="0.2">
      <c r="A14141" t="s">
        <v>3865</v>
      </c>
      <c r="B14141" t="s">
        <v>3949</v>
      </c>
      <c r="C14141" s="9">
        <v>44673</v>
      </c>
      <c r="D14141" s="9">
        <v>44834</v>
      </c>
    </row>
    <row r="14142" spans="1:4" x14ac:dyDescent="0.2">
      <c r="A14142" t="s">
        <v>3865</v>
      </c>
      <c r="B14142" t="s">
        <v>3949</v>
      </c>
      <c r="C14142" s="9">
        <v>44673</v>
      </c>
      <c r="D14142" s="9">
        <v>44838</v>
      </c>
    </row>
    <row r="14143" spans="1:4" x14ac:dyDescent="0.2">
      <c r="A14143" t="s">
        <v>3865</v>
      </c>
      <c r="B14143" t="s">
        <v>3949</v>
      </c>
      <c r="C14143" s="9">
        <v>44673</v>
      </c>
      <c r="D14143" s="9">
        <v>44894</v>
      </c>
    </row>
    <row r="14144" spans="1:4" x14ac:dyDescent="0.2">
      <c r="A14144" t="s">
        <v>3865</v>
      </c>
      <c r="B14144" t="s">
        <v>3949</v>
      </c>
      <c r="C14144" s="9">
        <v>44673</v>
      </c>
      <c r="D14144" s="9">
        <v>44932</v>
      </c>
    </row>
    <row r="14145" spans="1:4" x14ac:dyDescent="0.2">
      <c r="A14145" t="s">
        <v>3865</v>
      </c>
      <c r="B14145" t="s">
        <v>3949</v>
      </c>
      <c r="C14145" s="9">
        <v>44673</v>
      </c>
      <c r="D14145" s="9">
        <v>44980</v>
      </c>
    </row>
    <row r="14146" spans="1:4" x14ac:dyDescent="0.2">
      <c r="A14146" t="s">
        <v>3865</v>
      </c>
      <c r="B14146" t="s">
        <v>3949</v>
      </c>
      <c r="C14146" s="9">
        <v>44673</v>
      </c>
      <c r="D14146" s="9">
        <v>45007</v>
      </c>
    </row>
    <row r="14147" spans="1:4" x14ac:dyDescent="0.2">
      <c r="A14147" t="s">
        <v>3865</v>
      </c>
      <c r="B14147" t="s">
        <v>3949</v>
      </c>
      <c r="C14147" s="9">
        <v>44673</v>
      </c>
      <c r="D14147" s="9">
        <v>45021</v>
      </c>
    </row>
    <row r="14148" spans="1:4" x14ac:dyDescent="0.2">
      <c r="A14148" t="s">
        <v>3865</v>
      </c>
      <c r="B14148" t="s">
        <v>3949</v>
      </c>
      <c r="C14148" s="9">
        <v>44673</v>
      </c>
      <c r="D14148" s="9">
        <v>45051</v>
      </c>
    </row>
    <row r="14149" spans="1:4" x14ac:dyDescent="0.2">
      <c r="A14149" t="s">
        <v>3865</v>
      </c>
      <c r="B14149" t="s">
        <v>3949</v>
      </c>
      <c r="C14149" s="9">
        <v>44673</v>
      </c>
      <c r="D14149" s="9">
        <v>45080</v>
      </c>
    </row>
    <row r="14150" spans="1:4" x14ac:dyDescent="0.2">
      <c r="A14150" t="s">
        <v>3866</v>
      </c>
      <c r="B14150" t="s">
        <v>3927</v>
      </c>
      <c r="C14150" s="9">
        <v>44934</v>
      </c>
      <c r="D14150" s="9">
        <v>44934</v>
      </c>
    </row>
    <row r="14151" spans="1:4" x14ac:dyDescent="0.2">
      <c r="A14151" t="s">
        <v>3866</v>
      </c>
      <c r="B14151" t="s">
        <v>3927</v>
      </c>
      <c r="C14151" s="9">
        <v>44934</v>
      </c>
      <c r="D14151" s="9">
        <v>44975</v>
      </c>
    </row>
    <row r="14152" spans="1:4" x14ac:dyDescent="0.2">
      <c r="A14152" t="s">
        <v>3866</v>
      </c>
      <c r="B14152" t="s">
        <v>3927</v>
      </c>
      <c r="C14152" s="9">
        <v>44934</v>
      </c>
      <c r="D14152" s="9">
        <v>45006</v>
      </c>
    </row>
    <row r="14153" spans="1:4" x14ac:dyDescent="0.2">
      <c r="A14153" t="s">
        <v>3866</v>
      </c>
      <c r="B14153" t="s">
        <v>3927</v>
      </c>
      <c r="C14153" s="9">
        <v>44934</v>
      </c>
      <c r="D14153" s="9">
        <v>45036</v>
      </c>
    </row>
    <row r="14154" spans="1:4" x14ac:dyDescent="0.2">
      <c r="A14154" t="s">
        <v>3866</v>
      </c>
      <c r="B14154" t="s">
        <v>3927</v>
      </c>
      <c r="C14154" s="9">
        <v>44934</v>
      </c>
      <c r="D14154" s="9">
        <v>45055</v>
      </c>
    </row>
    <row r="14155" spans="1:4" x14ac:dyDescent="0.2">
      <c r="A14155" t="s">
        <v>3866</v>
      </c>
      <c r="B14155" t="s">
        <v>3926</v>
      </c>
      <c r="C14155" s="9">
        <v>45009</v>
      </c>
      <c r="D14155" s="9">
        <v>45009</v>
      </c>
    </row>
    <row r="14156" spans="1:4" x14ac:dyDescent="0.2">
      <c r="A14156" t="s">
        <v>3866</v>
      </c>
      <c r="B14156" t="s">
        <v>3926</v>
      </c>
      <c r="C14156" s="9">
        <v>45009</v>
      </c>
      <c r="D14156" s="9">
        <v>45041</v>
      </c>
    </row>
    <row r="14157" spans="1:4" x14ac:dyDescent="0.2">
      <c r="A14157" t="s">
        <v>3866</v>
      </c>
      <c r="B14157" t="s">
        <v>3926</v>
      </c>
      <c r="C14157" s="9">
        <v>45009</v>
      </c>
      <c r="D14157" s="9">
        <v>45054</v>
      </c>
    </row>
    <row r="14158" spans="1:4" x14ac:dyDescent="0.2">
      <c r="A14158" t="s">
        <v>3866</v>
      </c>
      <c r="B14158" t="s">
        <v>3926</v>
      </c>
      <c r="C14158" s="9">
        <v>45009</v>
      </c>
      <c r="D14158" s="9">
        <v>45082</v>
      </c>
    </row>
    <row r="14159" spans="1:4" x14ac:dyDescent="0.2">
      <c r="A14159" t="s">
        <v>3867</v>
      </c>
      <c r="B14159" t="s">
        <v>3953</v>
      </c>
      <c r="C14159" s="9">
        <v>44859</v>
      </c>
      <c r="D14159" s="9">
        <v>44859</v>
      </c>
    </row>
    <row r="14160" spans="1:4" x14ac:dyDescent="0.2">
      <c r="A14160" t="s">
        <v>3867</v>
      </c>
      <c r="B14160" t="s">
        <v>3953</v>
      </c>
      <c r="C14160" s="9">
        <v>44859</v>
      </c>
      <c r="D14160" s="9">
        <v>44892</v>
      </c>
    </row>
    <row r="14161" spans="1:4" x14ac:dyDescent="0.2">
      <c r="A14161" t="s">
        <v>3867</v>
      </c>
      <c r="B14161" t="s">
        <v>3953</v>
      </c>
      <c r="C14161" s="9">
        <v>44859</v>
      </c>
      <c r="D14161" s="9">
        <v>44926</v>
      </c>
    </row>
    <row r="14162" spans="1:4" x14ac:dyDescent="0.2">
      <c r="A14162" t="s">
        <v>3867</v>
      </c>
      <c r="B14162" t="s">
        <v>3953</v>
      </c>
      <c r="C14162" s="9">
        <v>44859</v>
      </c>
      <c r="D14162" s="9">
        <v>44957</v>
      </c>
    </row>
    <row r="14163" spans="1:4" x14ac:dyDescent="0.2">
      <c r="A14163" t="s">
        <v>3867</v>
      </c>
      <c r="B14163" t="s">
        <v>3953</v>
      </c>
      <c r="C14163" s="9">
        <v>44859</v>
      </c>
      <c r="D14163" s="9">
        <v>44962</v>
      </c>
    </row>
    <row r="14164" spans="1:4" x14ac:dyDescent="0.2">
      <c r="A14164" t="s">
        <v>3867</v>
      </c>
      <c r="B14164" t="s">
        <v>3953</v>
      </c>
      <c r="C14164" s="9">
        <v>44859</v>
      </c>
      <c r="D14164" s="9">
        <v>45013</v>
      </c>
    </row>
    <row r="14165" spans="1:4" x14ac:dyDescent="0.2">
      <c r="A14165" t="s">
        <v>3867</v>
      </c>
      <c r="B14165" t="s">
        <v>3953</v>
      </c>
      <c r="C14165" s="9">
        <v>44859</v>
      </c>
      <c r="D14165" s="9">
        <v>45043</v>
      </c>
    </row>
    <row r="14166" spans="1:4" x14ac:dyDescent="0.2">
      <c r="A14166" t="s">
        <v>3867</v>
      </c>
      <c r="B14166" t="s">
        <v>3953</v>
      </c>
      <c r="C14166" s="9">
        <v>44859</v>
      </c>
      <c r="D14166" s="9">
        <v>45073</v>
      </c>
    </row>
    <row r="14167" spans="1:4" x14ac:dyDescent="0.2">
      <c r="A14167" t="s">
        <v>3867</v>
      </c>
      <c r="B14167" t="s">
        <v>3925</v>
      </c>
      <c r="C14167" s="9">
        <v>44882</v>
      </c>
      <c r="D14167" s="9">
        <v>44882</v>
      </c>
    </row>
    <row r="14168" spans="1:4" x14ac:dyDescent="0.2">
      <c r="A14168" t="s">
        <v>3867</v>
      </c>
      <c r="B14168" t="s">
        <v>3925</v>
      </c>
      <c r="C14168" s="9">
        <v>44882</v>
      </c>
      <c r="D14168" s="9">
        <v>44915</v>
      </c>
    </row>
    <row r="14169" spans="1:4" x14ac:dyDescent="0.2">
      <c r="A14169" t="s">
        <v>3867</v>
      </c>
      <c r="B14169" t="s">
        <v>3925</v>
      </c>
      <c r="C14169" s="9">
        <v>44882</v>
      </c>
      <c r="D14169" s="9">
        <v>44950</v>
      </c>
    </row>
    <row r="14170" spans="1:4" x14ac:dyDescent="0.2">
      <c r="A14170" t="s">
        <v>3867</v>
      </c>
      <c r="B14170" t="s">
        <v>3925</v>
      </c>
      <c r="C14170" s="9">
        <v>44882</v>
      </c>
      <c r="D14170" s="9">
        <v>44979</v>
      </c>
    </row>
    <row r="14171" spans="1:4" x14ac:dyDescent="0.2">
      <c r="A14171" t="s">
        <v>3867</v>
      </c>
      <c r="B14171" t="s">
        <v>3925</v>
      </c>
      <c r="C14171" s="9">
        <v>44882</v>
      </c>
      <c r="D14171" s="9">
        <v>45006</v>
      </c>
    </row>
    <row r="14172" spans="1:4" x14ac:dyDescent="0.2">
      <c r="A14172" t="s">
        <v>3867</v>
      </c>
      <c r="B14172" t="s">
        <v>3925</v>
      </c>
      <c r="C14172" s="9">
        <v>44882</v>
      </c>
      <c r="D14172" s="9">
        <v>45040</v>
      </c>
    </row>
    <row r="14173" spans="1:4" x14ac:dyDescent="0.2">
      <c r="A14173" t="s">
        <v>3867</v>
      </c>
      <c r="B14173" t="s">
        <v>3925</v>
      </c>
      <c r="C14173" s="9">
        <v>44882</v>
      </c>
      <c r="D14173" s="9">
        <v>45077</v>
      </c>
    </row>
    <row r="14174" spans="1:4" x14ac:dyDescent="0.2">
      <c r="A14174" t="s">
        <v>3868</v>
      </c>
      <c r="B14174" t="s">
        <v>3923</v>
      </c>
      <c r="C14174" s="9">
        <v>44608</v>
      </c>
      <c r="D14174" s="9">
        <v>44608</v>
      </c>
    </row>
    <row r="14175" spans="1:4" x14ac:dyDescent="0.2">
      <c r="A14175" t="s">
        <v>3868</v>
      </c>
      <c r="B14175" t="s">
        <v>3923</v>
      </c>
      <c r="C14175" s="9">
        <v>44608</v>
      </c>
      <c r="D14175" s="9">
        <v>44647</v>
      </c>
    </row>
    <row r="14176" spans="1:4" x14ac:dyDescent="0.2">
      <c r="A14176" t="s">
        <v>3868</v>
      </c>
      <c r="B14176" t="s">
        <v>3923</v>
      </c>
      <c r="C14176" s="9">
        <v>44608</v>
      </c>
      <c r="D14176" s="9">
        <v>44680</v>
      </c>
    </row>
    <row r="14177" spans="1:4" x14ac:dyDescent="0.2">
      <c r="A14177" t="s">
        <v>3868</v>
      </c>
      <c r="B14177" t="s">
        <v>3923</v>
      </c>
      <c r="C14177" s="9">
        <v>44608</v>
      </c>
      <c r="D14177" s="9">
        <v>44741</v>
      </c>
    </row>
    <row r="14178" spans="1:4" x14ac:dyDescent="0.2">
      <c r="A14178" t="s">
        <v>3868</v>
      </c>
      <c r="B14178" t="s">
        <v>3923</v>
      </c>
      <c r="C14178" s="9">
        <v>44608</v>
      </c>
      <c r="D14178" s="9">
        <v>44795</v>
      </c>
    </row>
    <row r="14179" spans="1:4" x14ac:dyDescent="0.2">
      <c r="A14179" t="s">
        <v>3868</v>
      </c>
      <c r="B14179" t="s">
        <v>3923</v>
      </c>
      <c r="C14179" s="9">
        <v>44608</v>
      </c>
      <c r="D14179" s="9">
        <v>44829</v>
      </c>
    </row>
    <row r="14180" spans="1:4" x14ac:dyDescent="0.2">
      <c r="A14180" t="s">
        <v>3868</v>
      </c>
      <c r="B14180" t="s">
        <v>3923</v>
      </c>
      <c r="C14180" s="9">
        <v>44608</v>
      </c>
      <c r="D14180" s="9">
        <v>44855</v>
      </c>
    </row>
    <row r="14181" spans="1:4" x14ac:dyDescent="0.2">
      <c r="A14181" t="s">
        <v>3868</v>
      </c>
      <c r="B14181" t="s">
        <v>3923</v>
      </c>
      <c r="C14181" s="9">
        <v>44608</v>
      </c>
      <c r="D14181" s="9">
        <v>44882</v>
      </c>
    </row>
    <row r="14182" spans="1:4" x14ac:dyDescent="0.2">
      <c r="A14182" t="s">
        <v>3868</v>
      </c>
      <c r="B14182" t="s">
        <v>3923</v>
      </c>
      <c r="C14182" s="9">
        <v>44608</v>
      </c>
      <c r="D14182" s="9">
        <v>44926</v>
      </c>
    </row>
    <row r="14183" spans="1:4" x14ac:dyDescent="0.2">
      <c r="A14183" t="s">
        <v>3868</v>
      </c>
      <c r="B14183" t="s">
        <v>3923</v>
      </c>
      <c r="C14183" s="9">
        <v>44608</v>
      </c>
      <c r="D14183" s="9">
        <v>44987</v>
      </c>
    </row>
    <row r="14184" spans="1:4" x14ac:dyDescent="0.2">
      <c r="A14184" t="s">
        <v>3868</v>
      </c>
      <c r="B14184" t="s">
        <v>3923</v>
      </c>
      <c r="C14184" s="9">
        <v>44608</v>
      </c>
      <c r="D14184" s="9">
        <v>45036</v>
      </c>
    </row>
    <row r="14185" spans="1:4" x14ac:dyDescent="0.2">
      <c r="A14185" t="s">
        <v>3868</v>
      </c>
      <c r="B14185" t="s">
        <v>3923</v>
      </c>
      <c r="C14185" s="9">
        <v>44608</v>
      </c>
      <c r="D14185" s="9">
        <v>45070</v>
      </c>
    </row>
    <row r="14186" spans="1:4" x14ac:dyDescent="0.2">
      <c r="A14186" t="s">
        <v>3868</v>
      </c>
      <c r="B14186" t="s">
        <v>3927</v>
      </c>
      <c r="C14186" s="9">
        <v>44889</v>
      </c>
      <c r="D14186" s="9">
        <v>44889</v>
      </c>
    </row>
    <row r="14187" spans="1:4" x14ac:dyDescent="0.2">
      <c r="A14187" t="s">
        <v>3868</v>
      </c>
      <c r="B14187" t="s">
        <v>3927</v>
      </c>
      <c r="C14187" s="9">
        <v>44889</v>
      </c>
      <c r="D14187" s="9">
        <v>44926</v>
      </c>
    </row>
    <row r="14188" spans="1:4" x14ac:dyDescent="0.2">
      <c r="A14188" t="s">
        <v>3868</v>
      </c>
      <c r="B14188" t="s">
        <v>3927</v>
      </c>
      <c r="C14188" s="9">
        <v>44889</v>
      </c>
      <c r="D14188" s="9">
        <v>44933</v>
      </c>
    </row>
    <row r="14189" spans="1:4" x14ac:dyDescent="0.2">
      <c r="A14189" t="s">
        <v>3868</v>
      </c>
      <c r="B14189" t="s">
        <v>3927</v>
      </c>
      <c r="C14189" s="9">
        <v>44889</v>
      </c>
      <c r="D14189" s="9">
        <v>44958</v>
      </c>
    </row>
    <row r="14190" spans="1:4" x14ac:dyDescent="0.2">
      <c r="A14190" t="s">
        <v>3868</v>
      </c>
      <c r="B14190" t="s">
        <v>3927</v>
      </c>
      <c r="C14190" s="9">
        <v>44889</v>
      </c>
      <c r="D14190" s="9">
        <v>44994</v>
      </c>
    </row>
    <row r="14191" spans="1:4" x14ac:dyDescent="0.2">
      <c r="A14191" t="s">
        <v>3868</v>
      </c>
      <c r="B14191" t="s">
        <v>3927</v>
      </c>
      <c r="C14191" s="9">
        <v>44889</v>
      </c>
      <c r="D14191" s="9">
        <v>45044</v>
      </c>
    </row>
    <row r="14192" spans="1:4" x14ac:dyDescent="0.2">
      <c r="A14192" t="s">
        <v>3868</v>
      </c>
      <c r="B14192" t="s">
        <v>3927</v>
      </c>
      <c r="C14192" s="9">
        <v>44889</v>
      </c>
      <c r="D14192" s="9">
        <v>45048</v>
      </c>
    </row>
    <row r="14193" spans="1:4" x14ac:dyDescent="0.2">
      <c r="A14193" t="s">
        <v>3868</v>
      </c>
      <c r="B14193" t="s">
        <v>3927</v>
      </c>
      <c r="C14193" s="9">
        <v>44889</v>
      </c>
      <c r="D14193" s="9">
        <v>45078</v>
      </c>
    </row>
    <row r="14194" spans="1:4" x14ac:dyDescent="0.2">
      <c r="A14194" t="s">
        <v>3869</v>
      </c>
      <c r="B14194" t="s">
        <v>3949</v>
      </c>
      <c r="C14194" s="9">
        <v>44763</v>
      </c>
      <c r="D14194" s="9">
        <v>44763</v>
      </c>
    </row>
    <row r="14195" spans="1:4" x14ac:dyDescent="0.2">
      <c r="A14195" t="s">
        <v>3869</v>
      </c>
      <c r="B14195" t="s">
        <v>3949</v>
      </c>
      <c r="C14195" s="9">
        <v>44763</v>
      </c>
      <c r="D14195" s="9">
        <v>44794</v>
      </c>
    </row>
    <row r="14196" spans="1:4" x14ac:dyDescent="0.2">
      <c r="A14196" t="s">
        <v>3869</v>
      </c>
      <c r="B14196" t="s">
        <v>3949</v>
      </c>
      <c r="C14196" s="9">
        <v>44763</v>
      </c>
      <c r="D14196" s="9">
        <v>44866</v>
      </c>
    </row>
    <row r="14197" spans="1:4" x14ac:dyDescent="0.2">
      <c r="A14197" t="s">
        <v>3869</v>
      </c>
      <c r="B14197" t="s">
        <v>3949</v>
      </c>
      <c r="C14197" s="9">
        <v>44763</v>
      </c>
      <c r="D14197" s="9">
        <v>44896</v>
      </c>
    </row>
    <row r="14198" spans="1:4" x14ac:dyDescent="0.2">
      <c r="A14198" t="s">
        <v>3869</v>
      </c>
      <c r="B14198" t="s">
        <v>3949</v>
      </c>
      <c r="C14198" s="9">
        <v>44763</v>
      </c>
      <c r="D14198" s="9">
        <v>44956</v>
      </c>
    </row>
    <row r="14199" spans="1:4" x14ac:dyDescent="0.2">
      <c r="A14199" t="s">
        <v>3869</v>
      </c>
      <c r="B14199" t="s">
        <v>3949</v>
      </c>
      <c r="C14199" s="9">
        <v>44763</v>
      </c>
      <c r="D14199" s="9">
        <v>44958</v>
      </c>
    </row>
    <row r="14200" spans="1:4" x14ac:dyDescent="0.2">
      <c r="A14200" t="s">
        <v>3869</v>
      </c>
      <c r="B14200" t="s">
        <v>3949</v>
      </c>
      <c r="C14200" s="9">
        <v>44763</v>
      </c>
      <c r="D14200" s="9">
        <v>45008</v>
      </c>
    </row>
    <row r="14201" spans="1:4" x14ac:dyDescent="0.2">
      <c r="A14201" t="s">
        <v>3869</v>
      </c>
      <c r="B14201" t="s">
        <v>3949</v>
      </c>
      <c r="C14201" s="9">
        <v>44763</v>
      </c>
      <c r="D14201" s="9">
        <v>45020</v>
      </c>
    </row>
    <row r="14202" spans="1:4" x14ac:dyDescent="0.2">
      <c r="A14202" t="s">
        <v>3869</v>
      </c>
      <c r="B14202" t="s">
        <v>3949</v>
      </c>
      <c r="C14202" s="9">
        <v>44763</v>
      </c>
      <c r="D14202" s="9">
        <v>45073</v>
      </c>
    </row>
    <row r="14203" spans="1:4" x14ac:dyDescent="0.2">
      <c r="A14203" t="s">
        <v>3869</v>
      </c>
      <c r="B14203" t="s">
        <v>3949</v>
      </c>
      <c r="C14203" s="9">
        <v>44763</v>
      </c>
      <c r="D14203" s="9">
        <v>45079</v>
      </c>
    </row>
    <row r="14204" spans="1:4" x14ac:dyDescent="0.2">
      <c r="A14204" t="s">
        <v>3869</v>
      </c>
      <c r="B14204" t="s">
        <v>3924</v>
      </c>
      <c r="C14204" s="9">
        <v>44984</v>
      </c>
      <c r="D14204" s="9">
        <v>44984</v>
      </c>
    </row>
    <row r="14205" spans="1:4" x14ac:dyDescent="0.2">
      <c r="A14205" t="s">
        <v>3869</v>
      </c>
      <c r="B14205" t="s">
        <v>3924</v>
      </c>
      <c r="C14205" s="9">
        <v>44984</v>
      </c>
      <c r="D14205" s="9">
        <v>45014</v>
      </c>
    </row>
    <row r="14206" spans="1:4" x14ac:dyDescent="0.2">
      <c r="A14206" t="s">
        <v>3869</v>
      </c>
      <c r="B14206" t="s">
        <v>3924</v>
      </c>
      <c r="C14206" s="9">
        <v>44984</v>
      </c>
      <c r="D14206" s="9">
        <v>45019</v>
      </c>
    </row>
    <row r="14207" spans="1:4" x14ac:dyDescent="0.2">
      <c r="A14207" t="s">
        <v>3869</v>
      </c>
      <c r="B14207" t="s">
        <v>3924</v>
      </c>
      <c r="C14207" s="9">
        <v>44984</v>
      </c>
      <c r="D14207" s="9">
        <v>45048</v>
      </c>
    </row>
    <row r="14208" spans="1:4" x14ac:dyDescent="0.2">
      <c r="A14208" t="s">
        <v>3869</v>
      </c>
      <c r="B14208" t="s">
        <v>3924</v>
      </c>
      <c r="C14208" s="9">
        <v>44984</v>
      </c>
      <c r="D14208" s="9">
        <v>45084</v>
      </c>
    </row>
    <row r="14209" spans="1:4" x14ac:dyDescent="0.2">
      <c r="A14209" t="s">
        <v>3870</v>
      </c>
      <c r="B14209" t="s">
        <v>3951</v>
      </c>
      <c r="C14209" s="9">
        <v>44736</v>
      </c>
      <c r="D14209" s="9">
        <v>44736</v>
      </c>
    </row>
    <row r="14210" spans="1:4" x14ac:dyDescent="0.2">
      <c r="A14210" t="s">
        <v>3870</v>
      </c>
      <c r="B14210" t="s">
        <v>3951</v>
      </c>
      <c r="C14210" s="9">
        <v>44736</v>
      </c>
      <c r="D14210" s="9">
        <v>44780</v>
      </c>
    </row>
    <row r="14211" spans="1:4" x14ac:dyDescent="0.2">
      <c r="A14211" t="s">
        <v>3870</v>
      </c>
      <c r="B14211" t="s">
        <v>3951</v>
      </c>
      <c r="C14211" s="9">
        <v>44736</v>
      </c>
      <c r="D14211" s="9">
        <v>44830</v>
      </c>
    </row>
    <row r="14212" spans="1:4" x14ac:dyDescent="0.2">
      <c r="A14212" t="s">
        <v>3870</v>
      </c>
      <c r="B14212" t="s">
        <v>3951</v>
      </c>
      <c r="C14212" s="9">
        <v>44736</v>
      </c>
      <c r="D14212" s="9">
        <v>44859</v>
      </c>
    </row>
    <row r="14213" spans="1:4" x14ac:dyDescent="0.2">
      <c r="A14213" t="s">
        <v>3870</v>
      </c>
      <c r="B14213" t="s">
        <v>3951</v>
      </c>
      <c r="C14213" s="9">
        <v>44736</v>
      </c>
      <c r="D14213" s="9">
        <v>44891</v>
      </c>
    </row>
    <row r="14214" spans="1:4" x14ac:dyDescent="0.2">
      <c r="A14214" t="s">
        <v>3870</v>
      </c>
      <c r="B14214" t="s">
        <v>3951</v>
      </c>
      <c r="C14214" s="9">
        <v>44736</v>
      </c>
      <c r="D14214" s="9">
        <v>44922</v>
      </c>
    </row>
    <row r="14215" spans="1:4" x14ac:dyDescent="0.2">
      <c r="A14215" t="s">
        <v>3870</v>
      </c>
      <c r="B14215" t="s">
        <v>3951</v>
      </c>
      <c r="C14215" s="9">
        <v>44736</v>
      </c>
      <c r="D14215" s="9">
        <v>44954</v>
      </c>
    </row>
    <row r="14216" spans="1:4" x14ac:dyDescent="0.2">
      <c r="A14216" t="s">
        <v>3870</v>
      </c>
      <c r="B14216" t="s">
        <v>3951</v>
      </c>
      <c r="C14216" s="9">
        <v>44736</v>
      </c>
      <c r="D14216" s="9">
        <v>44985</v>
      </c>
    </row>
    <row r="14217" spans="1:4" x14ac:dyDescent="0.2">
      <c r="A14217" t="s">
        <v>3870</v>
      </c>
      <c r="B14217" t="s">
        <v>3951</v>
      </c>
      <c r="C14217" s="9">
        <v>44736</v>
      </c>
      <c r="D14217" s="9">
        <v>45010</v>
      </c>
    </row>
    <row r="14218" spans="1:4" x14ac:dyDescent="0.2">
      <c r="A14218" t="s">
        <v>3870</v>
      </c>
      <c r="B14218" t="s">
        <v>3951</v>
      </c>
      <c r="C14218" s="9">
        <v>44736</v>
      </c>
      <c r="D14218" s="9">
        <v>45019</v>
      </c>
    </row>
    <row r="14219" spans="1:4" x14ac:dyDescent="0.2">
      <c r="A14219" t="s">
        <v>3870</v>
      </c>
      <c r="B14219" t="s">
        <v>3951</v>
      </c>
      <c r="C14219" s="9">
        <v>44736</v>
      </c>
      <c r="D14219" s="9">
        <v>45073</v>
      </c>
    </row>
    <row r="14220" spans="1:4" x14ac:dyDescent="0.2">
      <c r="A14220" t="s">
        <v>3870</v>
      </c>
      <c r="B14220" t="s">
        <v>3951</v>
      </c>
      <c r="C14220" s="9">
        <v>44736</v>
      </c>
      <c r="D14220" s="9">
        <v>45080</v>
      </c>
    </row>
    <row r="14221" spans="1:4" x14ac:dyDescent="0.2">
      <c r="A14221" t="s">
        <v>3870</v>
      </c>
      <c r="B14221" t="s">
        <v>3926</v>
      </c>
      <c r="C14221" s="9">
        <v>44943</v>
      </c>
      <c r="D14221" s="9">
        <v>44943</v>
      </c>
    </row>
    <row r="14222" spans="1:4" x14ac:dyDescent="0.2">
      <c r="A14222" t="s">
        <v>3870</v>
      </c>
      <c r="B14222" t="s">
        <v>3926</v>
      </c>
      <c r="C14222" s="9">
        <v>44943</v>
      </c>
      <c r="D14222" s="9">
        <v>44985</v>
      </c>
    </row>
    <row r="14223" spans="1:4" x14ac:dyDescent="0.2">
      <c r="A14223" t="s">
        <v>3870</v>
      </c>
      <c r="B14223" t="s">
        <v>3926</v>
      </c>
      <c r="C14223" s="9">
        <v>44943</v>
      </c>
      <c r="D14223" s="9">
        <v>45015</v>
      </c>
    </row>
    <row r="14224" spans="1:4" x14ac:dyDescent="0.2">
      <c r="A14224" t="s">
        <v>3870</v>
      </c>
      <c r="B14224" t="s">
        <v>3926</v>
      </c>
      <c r="C14224" s="9">
        <v>44943</v>
      </c>
      <c r="D14224" s="9">
        <v>45075</v>
      </c>
    </row>
    <row r="14225" spans="1:4" x14ac:dyDescent="0.2">
      <c r="A14225" t="s">
        <v>3871</v>
      </c>
      <c r="B14225" t="s">
        <v>3925</v>
      </c>
      <c r="C14225" s="9">
        <v>44607</v>
      </c>
      <c r="D14225" s="9">
        <v>44607</v>
      </c>
    </row>
    <row r="14226" spans="1:4" x14ac:dyDescent="0.2">
      <c r="A14226" t="s">
        <v>3871</v>
      </c>
      <c r="B14226" t="s">
        <v>3925</v>
      </c>
      <c r="C14226" s="9">
        <v>44607</v>
      </c>
      <c r="D14226" s="9">
        <v>44646</v>
      </c>
    </row>
    <row r="14227" spans="1:4" x14ac:dyDescent="0.2">
      <c r="A14227" t="s">
        <v>3871</v>
      </c>
      <c r="B14227" t="s">
        <v>3925</v>
      </c>
      <c r="C14227" s="9">
        <v>44607</v>
      </c>
      <c r="D14227" s="9">
        <v>44668</v>
      </c>
    </row>
    <row r="14228" spans="1:4" x14ac:dyDescent="0.2">
      <c r="A14228" t="s">
        <v>3871</v>
      </c>
      <c r="B14228" t="s">
        <v>3925</v>
      </c>
      <c r="C14228" s="9">
        <v>44607</v>
      </c>
      <c r="D14228" s="9">
        <v>44741</v>
      </c>
    </row>
    <row r="14229" spans="1:4" x14ac:dyDescent="0.2">
      <c r="A14229" t="s">
        <v>3871</v>
      </c>
      <c r="B14229" t="s">
        <v>3925</v>
      </c>
      <c r="C14229" s="9">
        <v>44607</v>
      </c>
      <c r="D14229" s="9">
        <v>44765</v>
      </c>
    </row>
    <row r="14230" spans="1:4" x14ac:dyDescent="0.2">
      <c r="A14230" t="s">
        <v>3871</v>
      </c>
      <c r="B14230" t="s">
        <v>3925</v>
      </c>
      <c r="C14230" s="9">
        <v>44607</v>
      </c>
      <c r="D14230" s="9">
        <v>44798</v>
      </c>
    </row>
    <row r="14231" spans="1:4" x14ac:dyDescent="0.2">
      <c r="A14231" t="s">
        <v>3871</v>
      </c>
      <c r="B14231" t="s">
        <v>3925</v>
      </c>
      <c r="C14231" s="9">
        <v>44607</v>
      </c>
      <c r="D14231" s="9">
        <v>44826</v>
      </c>
    </row>
    <row r="14232" spans="1:4" x14ac:dyDescent="0.2">
      <c r="A14232" t="s">
        <v>3871</v>
      </c>
      <c r="B14232" t="s">
        <v>3925</v>
      </c>
      <c r="C14232" s="9">
        <v>44607</v>
      </c>
      <c r="D14232" s="9">
        <v>44951</v>
      </c>
    </row>
    <row r="14233" spans="1:4" x14ac:dyDescent="0.2">
      <c r="A14233" t="s">
        <v>3871</v>
      </c>
      <c r="B14233" t="s">
        <v>3925</v>
      </c>
      <c r="C14233" s="9">
        <v>44607</v>
      </c>
      <c r="D14233" s="9">
        <v>44979</v>
      </c>
    </row>
    <row r="14234" spans="1:4" x14ac:dyDescent="0.2">
      <c r="A14234" t="s">
        <v>3871</v>
      </c>
      <c r="B14234" t="s">
        <v>3925</v>
      </c>
      <c r="C14234" s="9">
        <v>44607</v>
      </c>
      <c r="D14234" s="9">
        <v>45000</v>
      </c>
    </row>
    <row r="14235" spans="1:4" x14ac:dyDescent="0.2">
      <c r="A14235" t="s">
        <v>3871</v>
      </c>
      <c r="B14235" t="s">
        <v>3925</v>
      </c>
      <c r="C14235" s="9">
        <v>44607</v>
      </c>
      <c r="D14235" s="9">
        <v>45064</v>
      </c>
    </row>
    <row r="14236" spans="1:4" x14ac:dyDescent="0.2">
      <c r="A14236" t="s">
        <v>3871</v>
      </c>
      <c r="B14236" t="s">
        <v>3929</v>
      </c>
      <c r="C14236" s="9">
        <v>44983</v>
      </c>
      <c r="D14236" s="9">
        <v>44983</v>
      </c>
    </row>
    <row r="14237" spans="1:4" x14ac:dyDescent="0.2">
      <c r="A14237" t="s">
        <v>3871</v>
      </c>
      <c r="B14237" t="s">
        <v>3929</v>
      </c>
      <c r="C14237" s="9">
        <v>44983</v>
      </c>
      <c r="D14237" s="9">
        <v>45013</v>
      </c>
    </row>
    <row r="14238" spans="1:4" x14ac:dyDescent="0.2">
      <c r="A14238" t="s">
        <v>3871</v>
      </c>
      <c r="B14238" t="s">
        <v>3929</v>
      </c>
      <c r="C14238" s="9">
        <v>44983</v>
      </c>
      <c r="D14238" s="9">
        <v>45026</v>
      </c>
    </row>
    <row r="14239" spans="1:4" x14ac:dyDescent="0.2">
      <c r="A14239" t="s">
        <v>3871</v>
      </c>
      <c r="B14239" t="s">
        <v>3929</v>
      </c>
      <c r="C14239" s="9">
        <v>44983</v>
      </c>
      <c r="D14239" s="9">
        <v>45076</v>
      </c>
    </row>
    <row r="14240" spans="1:4" x14ac:dyDescent="0.2">
      <c r="A14240" t="s">
        <v>3871</v>
      </c>
      <c r="B14240" t="s">
        <v>3929</v>
      </c>
      <c r="C14240" s="9">
        <v>44983</v>
      </c>
      <c r="D14240" s="9">
        <v>45083</v>
      </c>
    </row>
    <row r="14241" spans="1:4" x14ac:dyDescent="0.2">
      <c r="A14241" t="s">
        <v>3872</v>
      </c>
      <c r="B14241" t="s">
        <v>3920</v>
      </c>
      <c r="C14241" s="9">
        <v>44812</v>
      </c>
      <c r="D14241" s="9">
        <v>44812</v>
      </c>
    </row>
    <row r="14242" spans="1:4" x14ac:dyDescent="0.2">
      <c r="A14242" t="s">
        <v>3872</v>
      </c>
      <c r="B14242" t="s">
        <v>3920</v>
      </c>
      <c r="C14242" s="9">
        <v>44812</v>
      </c>
      <c r="D14242" s="9">
        <v>44855</v>
      </c>
    </row>
    <row r="14243" spans="1:4" x14ac:dyDescent="0.2">
      <c r="A14243" t="s">
        <v>3872</v>
      </c>
      <c r="B14243" t="s">
        <v>3920</v>
      </c>
      <c r="C14243" s="9">
        <v>44812</v>
      </c>
      <c r="D14243" s="9">
        <v>44888</v>
      </c>
    </row>
    <row r="14244" spans="1:4" x14ac:dyDescent="0.2">
      <c r="A14244" t="s">
        <v>3872</v>
      </c>
      <c r="B14244" t="s">
        <v>3920</v>
      </c>
      <c r="C14244" s="9">
        <v>44812</v>
      </c>
      <c r="D14244" s="9">
        <v>44913</v>
      </c>
    </row>
    <row r="14245" spans="1:4" x14ac:dyDescent="0.2">
      <c r="A14245" t="s">
        <v>3872</v>
      </c>
      <c r="B14245" t="s">
        <v>3920</v>
      </c>
      <c r="C14245" s="9">
        <v>44812</v>
      </c>
      <c r="D14245" s="9">
        <v>44934</v>
      </c>
    </row>
    <row r="14246" spans="1:4" x14ac:dyDescent="0.2">
      <c r="A14246" t="s">
        <v>3872</v>
      </c>
      <c r="B14246" t="s">
        <v>3920</v>
      </c>
      <c r="C14246" s="9">
        <v>44812</v>
      </c>
      <c r="D14246" s="9">
        <v>44975</v>
      </c>
    </row>
    <row r="14247" spans="1:4" x14ac:dyDescent="0.2">
      <c r="A14247" t="s">
        <v>3872</v>
      </c>
      <c r="B14247" t="s">
        <v>3920</v>
      </c>
      <c r="C14247" s="9">
        <v>44812</v>
      </c>
      <c r="D14247" s="9">
        <v>44997</v>
      </c>
    </row>
    <row r="14248" spans="1:4" x14ac:dyDescent="0.2">
      <c r="A14248" t="s">
        <v>3872</v>
      </c>
      <c r="B14248" t="s">
        <v>3920</v>
      </c>
      <c r="C14248" s="9">
        <v>44812</v>
      </c>
      <c r="D14248" s="9">
        <v>45032</v>
      </c>
    </row>
    <row r="14249" spans="1:4" x14ac:dyDescent="0.2">
      <c r="A14249" t="s">
        <v>3872</v>
      </c>
      <c r="B14249" t="s">
        <v>3920</v>
      </c>
      <c r="C14249" s="9">
        <v>44812</v>
      </c>
      <c r="D14249" s="9">
        <v>45056</v>
      </c>
    </row>
    <row r="14250" spans="1:4" x14ac:dyDescent="0.2">
      <c r="A14250" t="s">
        <v>3872</v>
      </c>
      <c r="B14250" t="s">
        <v>3952</v>
      </c>
      <c r="C14250" s="9">
        <v>44995</v>
      </c>
      <c r="D14250" s="9">
        <v>44995</v>
      </c>
    </row>
    <row r="14251" spans="1:4" x14ac:dyDescent="0.2">
      <c r="A14251" t="s">
        <v>3872</v>
      </c>
      <c r="B14251" t="s">
        <v>3952</v>
      </c>
      <c r="C14251" s="9">
        <v>44995</v>
      </c>
      <c r="D14251" s="9">
        <v>45026</v>
      </c>
    </row>
    <row r="14252" spans="1:4" x14ac:dyDescent="0.2">
      <c r="A14252" t="s">
        <v>3872</v>
      </c>
      <c r="B14252" t="s">
        <v>3952</v>
      </c>
      <c r="C14252" s="9">
        <v>44995</v>
      </c>
      <c r="D14252" s="9">
        <v>45071</v>
      </c>
    </row>
    <row r="14253" spans="1:4" x14ac:dyDescent="0.2">
      <c r="A14253" t="s">
        <v>3873</v>
      </c>
      <c r="B14253" t="s">
        <v>3922</v>
      </c>
      <c r="C14253" s="9">
        <v>44834</v>
      </c>
      <c r="D14253" s="9">
        <v>44834</v>
      </c>
    </row>
    <row r="14254" spans="1:4" x14ac:dyDescent="0.2">
      <c r="A14254" t="s">
        <v>3873</v>
      </c>
      <c r="B14254" t="s">
        <v>3922</v>
      </c>
      <c r="C14254" s="9">
        <v>44834</v>
      </c>
      <c r="D14254" s="9">
        <v>44868</v>
      </c>
    </row>
    <row r="14255" spans="1:4" x14ac:dyDescent="0.2">
      <c r="A14255" t="s">
        <v>3873</v>
      </c>
      <c r="B14255" t="s">
        <v>3922</v>
      </c>
      <c r="C14255" s="9">
        <v>44834</v>
      </c>
      <c r="D14255" s="9">
        <v>44900</v>
      </c>
    </row>
    <row r="14256" spans="1:4" x14ac:dyDescent="0.2">
      <c r="A14256" t="s">
        <v>3873</v>
      </c>
      <c r="B14256" t="s">
        <v>3922</v>
      </c>
      <c r="C14256" s="9">
        <v>44834</v>
      </c>
      <c r="D14256" s="9">
        <v>44931</v>
      </c>
    </row>
    <row r="14257" spans="1:4" x14ac:dyDescent="0.2">
      <c r="A14257" t="s">
        <v>3873</v>
      </c>
      <c r="B14257" t="s">
        <v>3922</v>
      </c>
      <c r="C14257" s="9">
        <v>44834</v>
      </c>
      <c r="D14257" s="9">
        <v>44970</v>
      </c>
    </row>
    <row r="14258" spans="1:4" x14ac:dyDescent="0.2">
      <c r="A14258" t="s">
        <v>3873</v>
      </c>
      <c r="B14258" t="s">
        <v>3922</v>
      </c>
      <c r="C14258" s="9">
        <v>44834</v>
      </c>
      <c r="D14258" s="9">
        <v>45016</v>
      </c>
    </row>
    <row r="14259" spans="1:4" x14ac:dyDescent="0.2">
      <c r="A14259" t="s">
        <v>3873</v>
      </c>
      <c r="B14259" t="s">
        <v>3922</v>
      </c>
      <c r="C14259" s="9">
        <v>44834</v>
      </c>
      <c r="D14259" s="9">
        <v>45026</v>
      </c>
    </row>
    <row r="14260" spans="1:4" x14ac:dyDescent="0.2">
      <c r="A14260" t="s">
        <v>3873</v>
      </c>
      <c r="B14260" t="s">
        <v>3922</v>
      </c>
      <c r="C14260" s="9">
        <v>44834</v>
      </c>
      <c r="D14260" s="9">
        <v>45053</v>
      </c>
    </row>
    <row r="14261" spans="1:4" x14ac:dyDescent="0.2">
      <c r="A14261" t="s">
        <v>3873</v>
      </c>
      <c r="B14261" t="s">
        <v>3953</v>
      </c>
      <c r="C14261" s="9">
        <v>44907</v>
      </c>
      <c r="D14261" s="9">
        <v>44907</v>
      </c>
    </row>
    <row r="14262" spans="1:4" x14ac:dyDescent="0.2">
      <c r="A14262" t="s">
        <v>3873</v>
      </c>
      <c r="B14262" t="s">
        <v>3953</v>
      </c>
      <c r="C14262" s="9">
        <v>44907</v>
      </c>
      <c r="D14262" s="9">
        <v>44944</v>
      </c>
    </row>
    <row r="14263" spans="1:4" x14ac:dyDescent="0.2">
      <c r="A14263" t="s">
        <v>3873</v>
      </c>
      <c r="B14263" t="s">
        <v>3953</v>
      </c>
      <c r="C14263" s="9">
        <v>44907</v>
      </c>
      <c r="D14263" s="9">
        <v>44970</v>
      </c>
    </row>
    <row r="14264" spans="1:4" x14ac:dyDescent="0.2">
      <c r="A14264" t="s">
        <v>3873</v>
      </c>
      <c r="B14264" t="s">
        <v>3953</v>
      </c>
      <c r="C14264" s="9">
        <v>44907</v>
      </c>
      <c r="D14264" s="9">
        <v>45002</v>
      </c>
    </row>
    <row r="14265" spans="1:4" x14ac:dyDescent="0.2">
      <c r="A14265" t="s">
        <v>3873</v>
      </c>
      <c r="B14265" t="s">
        <v>3953</v>
      </c>
      <c r="C14265" s="9">
        <v>44907</v>
      </c>
      <c r="D14265" s="9">
        <v>45041</v>
      </c>
    </row>
    <row r="14266" spans="1:4" x14ac:dyDescent="0.2">
      <c r="A14266" t="s">
        <v>3873</v>
      </c>
      <c r="B14266" t="s">
        <v>3953</v>
      </c>
      <c r="C14266" s="9">
        <v>44907</v>
      </c>
      <c r="D14266" s="9">
        <v>45071</v>
      </c>
    </row>
    <row r="14267" spans="1:4" x14ac:dyDescent="0.2">
      <c r="A14267" t="s">
        <v>3874</v>
      </c>
      <c r="B14267" t="s">
        <v>3922</v>
      </c>
      <c r="C14267" s="9">
        <v>44608</v>
      </c>
      <c r="D14267" s="9">
        <v>44608</v>
      </c>
    </row>
    <row r="14268" spans="1:4" x14ac:dyDescent="0.2">
      <c r="A14268" t="s">
        <v>3874</v>
      </c>
      <c r="B14268" t="s">
        <v>3922</v>
      </c>
      <c r="C14268" s="9">
        <v>44608</v>
      </c>
      <c r="D14268" s="9">
        <v>44637</v>
      </c>
    </row>
    <row r="14269" spans="1:4" x14ac:dyDescent="0.2">
      <c r="A14269" t="s">
        <v>3874</v>
      </c>
      <c r="B14269" t="s">
        <v>3922</v>
      </c>
      <c r="C14269" s="9">
        <v>44608</v>
      </c>
      <c r="D14269" s="9">
        <v>44704</v>
      </c>
    </row>
    <row r="14270" spans="1:4" x14ac:dyDescent="0.2">
      <c r="A14270" t="s">
        <v>3874</v>
      </c>
      <c r="B14270" t="s">
        <v>3922</v>
      </c>
      <c r="C14270" s="9">
        <v>44608</v>
      </c>
      <c r="D14270" s="9">
        <v>44738</v>
      </c>
    </row>
    <row r="14271" spans="1:4" x14ac:dyDescent="0.2">
      <c r="A14271" t="s">
        <v>3874</v>
      </c>
      <c r="B14271" t="s">
        <v>3922</v>
      </c>
      <c r="C14271" s="9">
        <v>44608</v>
      </c>
      <c r="D14271" s="9">
        <v>44855</v>
      </c>
    </row>
    <row r="14272" spans="1:4" x14ac:dyDescent="0.2">
      <c r="A14272" t="s">
        <v>3874</v>
      </c>
      <c r="B14272" t="s">
        <v>3922</v>
      </c>
      <c r="C14272" s="9">
        <v>44608</v>
      </c>
      <c r="D14272" s="9">
        <v>44885</v>
      </c>
    </row>
    <row r="14273" spans="1:4" x14ac:dyDescent="0.2">
      <c r="A14273" t="s">
        <v>3874</v>
      </c>
      <c r="B14273" t="s">
        <v>3922</v>
      </c>
      <c r="C14273" s="9">
        <v>44608</v>
      </c>
      <c r="D14273" s="9">
        <v>44915</v>
      </c>
    </row>
    <row r="14274" spans="1:4" x14ac:dyDescent="0.2">
      <c r="A14274" t="s">
        <v>3874</v>
      </c>
      <c r="B14274" t="s">
        <v>3922</v>
      </c>
      <c r="C14274" s="9">
        <v>44608</v>
      </c>
      <c r="D14274" s="9">
        <v>44948</v>
      </c>
    </row>
    <row r="14275" spans="1:4" x14ac:dyDescent="0.2">
      <c r="A14275" t="s">
        <v>3874</v>
      </c>
      <c r="B14275" t="s">
        <v>3922</v>
      </c>
      <c r="C14275" s="9">
        <v>44608</v>
      </c>
      <c r="D14275" s="9">
        <v>44977</v>
      </c>
    </row>
    <row r="14276" spans="1:4" x14ac:dyDescent="0.2">
      <c r="A14276" t="s">
        <v>3874</v>
      </c>
      <c r="B14276" t="s">
        <v>3922</v>
      </c>
      <c r="C14276" s="9">
        <v>44608</v>
      </c>
      <c r="D14276" s="9">
        <v>45002</v>
      </c>
    </row>
    <row r="14277" spans="1:4" x14ac:dyDescent="0.2">
      <c r="A14277" t="s">
        <v>3874</v>
      </c>
      <c r="B14277" t="s">
        <v>3922</v>
      </c>
      <c r="C14277" s="9">
        <v>44608</v>
      </c>
      <c r="D14277" s="9">
        <v>45075</v>
      </c>
    </row>
    <row r="14278" spans="1:4" x14ac:dyDescent="0.2">
      <c r="A14278" t="s">
        <v>3874</v>
      </c>
      <c r="B14278" t="s">
        <v>3951</v>
      </c>
      <c r="C14278" s="9">
        <v>44769</v>
      </c>
      <c r="D14278" s="9">
        <v>44769</v>
      </c>
    </row>
    <row r="14279" spans="1:4" x14ac:dyDescent="0.2">
      <c r="A14279" t="s">
        <v>3874</v>
      </c>
      <c r="B14279" t="s">
        <v>3951</v>
      </c>
      <c r="C14279" s="9">
        <v>44769</v>
      </c>
      <c r="D14279" s="9">
        <v>44831</v>
      </c>
    </row>
    <row r="14280" spans="1:4" x14ac:dyDescent="0.2">
      <c r="A14280" t="s">
        <v>3874</v>
      </c>
      <c r="B14280" t="s">
        <v>3951</v>
      </c>
      <c r="C14280" s="9">
        <v>44769</v>
      </c>
      <c r="D14280" s="9">
        <v>44863</v>
      </c>
    </row>
    <row r="14281" spans="1:4" x14ac:dyDescent="0.2">
      <c r="A14281" t="s">
        <v>3874</v>
      </c>
      <c r="B14281" t="s">
        <v>3951</v>
      </c>
      <c r="C14281" s="9">
        <v>44769</v>
      </c>
      <c r="D14281" s="9">
        <v>44872</v>
      </c>
    </row>
    <row r="14282" spans="1:4" x14ac:dyDescent="0.2">
      <c r="A14282" t="s">
        <v>3874</v>
      </c>
      <c r="B14282" t="s">
        <v>3951</v>
      </c>
      <c r="C14282" s="9">
        <v>44769</v>
      </c>
      <c r="D14282" s="9">
        <v>44956</v>
      </c>
    </row>
    <row r="14283" spans="1:4" x14ac:dyDescent="0.2">
      <c r="A14283" t="s">
        <v>3874</v>
      </c>
      <c r="B14283" t="s">
        <v>3951</v>
      </c>
      <c r="C14283" s="9">
        <v>44769</v>
      </c>
      <c r="D14283" s="9">
        <v>44961</v>
      </c>
    </row>
    <row r="14284" spans="1:4" x14ac:dyDescent="0.2">
      <c r="A14284" t="s">
        <v>3874</v>
      </c>
      <c r="B14284" t="s">
        <v>3951</v>
      </c>
      <c r="C14284" s="9">
        <v>44769</v>
      </c>
      <c r="D14284" s="9">
        <v>44986</v>
      </c>
    </row>
    <row r="14285" spans="1:4" x14ac:dyDescent="0.2">
      <c r="A14285" t="s">
        <v>3874</v>
      </c>
      <c r="B14285" t="s">
        <v>3951</v>
      </c>
      <c r="C14285" s="9">
        <v>44769</v>
      </c>
      <c r="D14285" s="9">
        <v>45024</v>
      </c>
    </row>
    <row r="14286" spans="1:4" x14ac:dyDescent="0.2">
      <c r="A14286" t="s">
        <v>3874</v>
      </c>
      <c r="B14286" t="s">
        <v>3951</v>
      </c>
      <c r="C14286" s="9">
        <v>44769</v>
      </c>
      <c r="D14286" s="9">
        <v>45051</v>
      </c>
    </row>
    <row r="14287" spans="1:4" x14ac:dyDescent="0.2">
      <c r="A14287" t="s">
        <v>3875</v>
      </c>
      <c r="B14287" t="s">
        <v>3928</v>
      </c>
      <c r="C14287" s="9">
        <v>44684</v>
      </c>
      <c r="D14287" s="9">
        <v>44684</v>
      </c>
    </row>
    <row r="14288" spans="1:4" x14ac:dyDescent="0.2">
      <c r="A14288" t="s">
        <v>3875</v>
      </c>
      <c r="B14288" t="s">
        <v>3928</v>
      </c>
      <c r="C14288" s="9">
        <v>44684</v>
      </c>
      <c r="D14288" s="9">
        <v>44745</v>
      </c>
    </row>
    <row r="14289" spans="1:4" x14ac:dyDescent="0.2">
      <c r="A14289" t="s">
        <v>3875</v>
      </c>
      <c r="B14289" t="s">
        <v>3928</v>
      </c>
      <c r="C14289" s="9">
        <v>44684</v>
      </c>
      <c r="D14289" s="9">
        <v>44788</v>
      </c>
    </row>
    <row r="14290" spans="1:4" x14ac:dyDescent="0.2">
      <c r="A14290" t="s">
        <v>3875</v>
      </c>
      <c r="B14290" t="s">
        <v>3928</v>
      </c>
      <c r="C14290" s="9">
        <v>44684</v>
      </c>
      <c r="D14290" s="9">
        <v>44810</v>
      </c>
    </row>
    <row r="14291" spans="1:4" x14ac:dyDescent="0.2">
      <c r="A14291" t="s">
        <v>3875</v>
      </c>
      <c r="B14291" t="s">
        <v>3928</v>
      </c>
      <c r="C14291" s="9">
        <v>44684</v>
      </c>
      <c r="D14291" s="9">
        <v>44839</v>
      </c>
    </row>
    <row r="14292" spans="1:4" x14ac:dyDescent="0.2">
      <c r="A14292" t="s">
        <v>3875</v>
      </c>
      <c r="B14292" t="s">
        <v>3928</v>
      </c>
      <c r="C14292" s="9">
        <v>44684</v>
      </c>
      <c r="D14292" s="9">
        <v>44879</v>
      </c>
    </row>
    <row r="14293" spans="1:4" x14ac:dyDescent="0.2">
      <c r="A14293" t="s">
        <v>3875</v>
      </c>
      <c r="B14293" t="s">
        <v>3928</v>
      </c>
      <c r="C14293" s="9">
        <v>44684</v>
      </c>
      <c r="D14293" s="9">
        <v>44910</v>
      </c>
    </row>
    <row r="14294" spans="1:4" x14ac:dyDescent="0.2">
      <c r="A14294" t="s">
        <v>3875</v>
      </c>
      <c r="B14294" t="s">
        <v>3928</v>
      </c>
      <c r="C14294" s="9">
        <v>44684</v>
      </c>
      <c r="D14294" s="9">
        <v>44940</v>
      </c>
    </row>
    <row r="14295" spans="1:4" x14ac:dyDescent="0.2">
      <c r="A14295" t="s">
        <v>3875</v>
      </c>
      <c r="B14295" t="s">
        <v>3928</v>
      </c>
      <c r="C14295" s="9">
        <v>44684</v>
      </c>
      <c r="D14295" s="9">
        <v>44962</v>
      </c>
    </row>
    <row r="14296" spans="1:4" x14ac:dyDescent="0.2">
      <c r="A14296" t="s">
        <v>3875</v>
      </c>
      <c r="B14296" t="s">
        <v>3928</v>
      </c>
      <c r="C14296" s="9">
        <v>44684</v>
      </c>
      <c r="D14296" s="9">
        <v>44990</v>
      </c>
    </row>
    <row r="14297" spans="1:4" x14ac:dyDescent="0.2">
      <c r="A14297" t="s">
        <v>3875</v>
      </c>
      <c r="B14297" t="s">
        <v>3928</v>
      </c>
      <c r="C14297" s="9">
        <v>44684</v>
      </c>
      <c r="D14297" s="9">
        <v>45034</v>
      </c>
    </row>
    <row r="14298" spans="1:4" x14ac:dyDescent="0.2">
      <c r="A14298" t="s">
        <v>3875</v>
      </c>
      <c r="B14298" t="s">
        <v>3928</v>
      </c>
      <c r="C14298" s="9">
        <v>44684</v>
      </c>
      <c r="D14298" s="9">
        <v>45061</v>
      </c>
    </row>
    <row r="14299" spans="1:4" x14ac:dyDescent="0.2">
      <c r="A14299" t="s">
        <v>3875</v>
      </c>
      <c r="B14299" t="s">
        <v>3926</v>
      </c>
      <c r="C14299" s="9">
        <v>44804</v>
      </c>
      <c r="D14299" s="9">
        <v>44804</v>
      </c>
    </row>
    <row r="14300" spans="1:4" x14ac:dyDescent="0.2">
      <c r="A14300" t="s">
        <v>3875</v>
      </c>
      <c r="B14300" t="s">
        <v>3926</v>
      </c>
      <c r="C14300" s="9">
        <v>44804</v>
      </c>
      <c r="D14300" s="9">
        <v>44847</v>
      </c>
    </row>
    <row r="14301" spans="1:4" x14ac:dyDescent="0.2">
      <c r="A14301" t="s">
        <v>3875</v>
      </c>
      <c r="B14301" t="s">
        <v>3926</v>
      </c>
      <c r="C14301" s="9">
        <v>44804</v>
      </c>
      <c r="D14301" s="9">
        <v>44866</v>
      </c>
    </row>
    <row r="14302" spans="1:4" x14ac:dyDescent="0.2">
      <c r="A14302" t="s">
        <v>3875</v>
      </c>
      <c r="B14302" t="s">
        <v>3926</v>
      </c>
      <c r="C14302" s="9">
        <v>44804</v>
      </c>
      <c r="D14302" s="9">
        <v>44905</v>
      </c>
    </row>
    <row r="14303" spans="1:4" x14ac:dyDescent="0.2">
      <c r="A14303" t="s">
        <v>3875</v>
      </c>
      <c r="B14303" t="s">
        <v>3926</v>
      </c>
      <c r="C14303" s="9">
        <v>44804</v>
      </c>
      <c r="D14303" s="9">
        <v>44995</v>
      </c>
    </row>
    <row r="14304" spans="1:4" x14ac:dyDescent="0.2">
      <c r="A14304" t="s">
        <v>3875</v>
      </c>
      <c r="B14304" t="s">
        <v>3926</v>
      </c>
      <c r="C14304" s="9">
        <v>44804</v>
      </c>
      <c r="D14304" s="9">
        <v>45061</v>
      </c>
    </row>
    <row r="14305" spans="1:4" x14ac:dyDescent="0.2">
      <c r="A14305" t="s">
        <v>3876</v>
      </c>
      <c r="B14305" t="s">
        <v>3950</v>
      </c>
      <c r="C14305" s="9">
        <v>44761</v>
      </c>
      <c r="D14305" s="9">
        <v>44761</v>
      </c>
    </row>
    <row r="14306" spans="1:4" x14ac:dyDescent="0.2">
      <c r="A14306" t="s">
        <v>3876</v>
      </c>
      <c r="B14306" t="s">
        <v>3950</v>
      </c>
      <c r="C14306" s="9">
        <v>44761</v>
      </c>
      <c r="D14306" s="9">
        <v>44799</v>
      </c>
    </row>
    <row r="14307" spans="1:4" x14ac:dyDescent="0.2">
      <c r="A14307" t="s">
        <v>3876</v>
      </c>
      <c r="B14307" t="s">
        <v>3950</v>
      </c>
      <c r="C14307" s="9">
        <v>44761</v>
      </c>
      <c r="D14307" s="9">
        <v>44824</v>
      </c>
    </row>
    <row r="14308" spans="1:4" x14ac:dyDescent="0.2">
      <c r="A14308" t="s">
        <v>3876</v>
      </c>
      <c r="B14308" t="s">
        <v>3950</v>
      </c>
      <c r="C14308" s="9">
        <v>44761</v>
      </c>
      <c r="D14308" s="9">
        <v>44838</v>
      </c>
    </row>
    <row r="14309" spans="1:4" x14ac:dyDescent="0.2">
      <c r="A14309" t="s">
        <v>3876</v>
      </c>
      <c r="B14309" t="s">
        <v>3950</v>
      </c>
      <c r="C14309" s="9">
        <v>44761</v>
      </c>
      <c r="D14309" s="9">
        <v>44886</v>
      </c>
    </row>
    <row r="14310" spans="1:4" x14ac:dyDescent="0.2">
      <c r="A14310" t="s">
        <v>3876</v>
      </c>
      <c r="B14310" t="s">
        <v>3950</v>
      </c>
      <c r="C14310" s="9">
        <v>44761</v>
      </c>
      <c r="D14310" s="9">
        <v>44929</v>
      </c>
    </row>
    <row r="14311" spans="1:4" x14ac:dyDescent="0.2">
      <c r="A14311" t="s">
        <v>3876</v>
      </c>
      <c r="B14311" t="s">
        <v>3950</v>
      </c>
      <c r="C14311" s="9">
        <v>44761</v>
      </c>
      <c r="D14311" s="9">
        <v>44988</v>
      </c>
    </row>
    <row r="14312" spans="1:4" x14ac:dyDescent="0.2">
      <c r="A14312" t="s">
        <v>3876</v>
      </c>
      <c r="B14312" t="s">
        <v>3950</v>
      </c>
      <c r="C14312" s="9">
        <v>44761</v>
      </c>
      <c r="D14312" s="9">
        <v>45043</v>
      </c>
    </row>
    <row r="14313" spans="1:4" x14ac:dyDescent="0.2">
      <c r="A14313" t="s">
        <v>3877</v>
      </c>
      <c r="B14313" t="s">
        <v>3952</v>
      </c>
      <c r="C14313" s="9">
        <v>44793</v>
      </c>
      <c r="D14313" s="9">
        <v>44793</v>
      </c>
    </row>
    <row r="14314" spans="1:4" x14ac:dyDescent="0.2">
      <c r="A14314" t="s">
        <v>3877</v>
      </c>
      <c r="B14314" t="s">
        <v>3952</v>
      </c>
      <c r="C14314" s="9">
        <v>44793</v>
      </c>
      <c r="D14314" s="9">
        <v>44824</v>
      </c>
    </row>
    <row r="14315" spans="1:4" x14ac:dyDescent="0.2">
      <c r="A14315" t="s">
        <v>3877</v>
      </c>
      <c r="B14315" t="s">
        <v>3952</v>
      </c>
      <c r="C14315" s="9">
        <v>44793</v>
      </c>
      <c r="D14315" s="9">
        <v>44838</v>
      </c>
    </row>
    <row r="14316" spans="1:4" x14ac:dyDescent="0.2">
      <c r="A14316" t="s">
        <v>3877</v>
      </c>
      <c r="B14316" t="s">
        <v>3952</v>
      </c>
      <c r="C14316" s="9">
        <v>44793</v>
      </c>
      <c r="D14316" s="9">
        <v>44869</v>
      </c>
    </row>
    <row r="14317" spans="1:4" x14ac:dyDescent="0.2">
      <c r="A14317" t="s">
        <v>3877</v>
      </c>
      <c r="B14317" t="s">
        <v>3952</v>
      </c>
      <c r="C14317" s="9">
        <v>44793</v>
      </c>
      <c r="D14317" s="9">
        <v>44897</v>
      </c>
    </row>
    <row r="14318" spans="1:4" x14ac:dyDescent="0.2">
      <c r="A14318" t="s">
        <v>3877</v>
      </c>
      <c r="B14318" t="s">
        <v>3952</v>
      </c>
      <c r="C14318" s="9">
        <v>44793</v>
      </c>
      <c r="D14318" s="9">
        <v>44951</v>
      </c>
    </row>
    <row r="14319" spans="1:4" x14ac:dyDescent="0.2">
      <c r="A14319" t="s">
        <v>3877</v>
      </c>
      <c r="B14319" t="s">
        <v>3952</v>
      </c>
      <c r="C14319" s="9">
        <v>44793</v>
      </c>
      <c r="D14319" s="9">
        <v>44960</v>
      </c>
    </row>
    <row r="14320" spans="1:4" x14ac:dyDescent="0.2">
      <c r="A14320" t="s">
        <v>3877</v>
      </c>
      <c r="B14320" t="s">
        <v>3952</v>
      </c>
      <c r="C14320" s="9">
        <v>44793</v>
      </c>
      <c r="D14320" s="9">
        <v>44989</v>
      </c>
    </row>
    <row r="14321" spans="1:4" x14ac:dyDescent="0.2">
      <c r="A14321" t="s">
        <v>3877</v>
      </c>
      <c r="B14321" t="s">
        <v>3952</v>
      </c>
      <c r="C14321" s="9">
        <v>44793</v>
      </c>
      <c r="D14321" s="9">
        <v>45039</v>
      </c>
    </row>
    <row r="14322" spans="1:4" x14ac:dyDescent="0.2">
      <c r="A14322" t="s">
        <v>3877</v>
      </c>
      <c r="B14322" t="s">
        <v>3952</v>
      </c>
      <c r="C14322" s="9">
        <v>44793</v>
      </c>
      <c r="D14322" s="9">
        <v>45051</v>
      </c>
    </row>
    <row r="14323" spans="1:4" x14ac:dyDescent="0.2">
      <c r="A14323" t="s">
        <v>3877</v>
      </c>
      <c r="B14323" t="s">
        <v>3952</v>
      </c>
      <c r="C14323" s="9">
        <v>44793</v>
      </c>
      <c r="D14323" s="9">
        <v>45080</v>
      </c>
    </row>
    <row r="14324" spans="1:4" x14ac:dyDescent="0.2">
      <c r="A14324" t="s">
        <v>3878</v>
      </c>
      <c r="B14324" t="s">
        <v>3922</v>
      </c>
      <c r="C14324" s="9">
        <v>44589</v>
      </c>
      <c r="D14324" s="9">
        <v>44589</v>
      </c>
    </row>
    <row r="14325" spans="1:4" x14ac:dyDescent="0.2">
      <c r="A14325" t="s">
        <v>3878</v>
      </c>
      <c r="B14325" t="s">
        <v>3922</v>
      </c>
      <c r="C14325" s="9">
        <v>44589</v>
      </c>
      <c r="D14325" s="9">
        <v>44661</v>
      </c>
    </row>
    <row r="14326" spans="1:4" x14ac:dyDescent="0.2">
      <c r="A14326" t="s">
        <v>3878</v>
      </c>
      <c r="B14326" t="s">
        <v>3922</v>
      </c>
      <c r="C14326" s="9">
        <v>44589</v>
      </c>
      <c r="D14326" s="9">
        <v>44717</v>
      </c>
    </row>
    <row r="14327" spans="1:4" x14ac:dyDescent="0.2">
      <c r="A14327" t="s">
        <v>3878</v>
      </c>
      <c r="B14327" t="s">
        <v>3922</v>
      </c>
      <c r="C14327" s="9">
        <v>44589</v>
      </c>
      <c r="D14327" s="9">
        <v>44807</v>
      </c>
    </row>
    <row r="14328" spans="1:4" x14ac:dyDescent="0.2">
      <c r="A14328" t="s">
        <v>3878</v>
      </c>
      <c r="B14328" t="s">
        <v>3922</v>
      </c>
      <c r="C14328" s="9">
        <v>44589</v>
      </c>
      <c r="D14328" s="9">
        <v>44840</v>
      </c>
    </row>
    <row r="14329" spans="1:4" x14ac:dyDescent="0.2">
      <c r="A14329" t="s">
        <v>3878</v>
      </c>
      <c r="B14329" t="s">
        <v>3922</v>
      </c>
      <c r="C14329" s="9">
        <v>44589</v>
      </c>
      <c r="D14329" s="9">
        <v>44906</v>
      </c>
    </row>
    <row r="14330" spans="1:4" x14ac:dyDescent="0.2">
      <c r="A14330" t="s">
        <v>3878</v>
      </c>
      <c r="B14330" t="s">
        <v>3922</v>
      </c>
      <c r="C14330" s="9">
        <v>44589</v>
      </c>
      <c r="D14330" s="9">
        <v>44931</v>
      </c>
    </row>
    <row r="14331" spans="1:4" x14ac:dyDescent="0.2">
      <c r="A14331" t="s">
        <v>3878</v>
      </c>
      <c r="B14331" t="s">
        <v>3922</v>
      </c>
      <c r="C14331" s="9">
        <v>44589</v>
      </c>
      <c r="D14331" s="9">
        <v>44961</v>
      </c>
    </row>
    <row r="14332" spans="1:4" x14ac:dyDescent="0.2">
      <c r="A14332" t="s">
        <v>3878</v>
      </c>
      <c r="B14332" t="s">
        <v>3922</v>
      </c>
      <c r="C14332" s="9">
        <v>44589</v>
      </c>
      <c r="D14332" s="9">
        <v>45023</v>
      </c>
    </row>
    <row r="14333" spans="1:4" x14ac:dyDescent="0.2">
      <c r="A14333" t="s">
        <v>3878</v>
      </c>
      <c r="B14333" t="s">
        <v>3922</v>
      </c>
      <c r="C14333" s="9">
        <v>44589</v>
      </c>
      <c r="D14333" s="9">
        <v>45075</v>
      </c>
    </row>
    <row r="14334" spans="1:4" x14ac:dyDescent="0.2">
      <c r="A14334" t="s">
        <v>3878</v>
      </c>
      <c r="B14334" t="s">
        <v>3927</v>
      </c>
      <c r="C14334" s="9">
        <v>44885</v>
      </c>
      <c r="D14334" s="9">
        <v>44885</v>
      </c>
    </row>
    <row r="14335" spans="1:4" x14ac:dyDescent="0.2">
      <c r="A14335" t="s">
        <v>3878</v>
      </c>
      <c r="B14335" t="s">
        <v>3927</v>
      </c>
      <c r="C14335" s="9">
        <v>44885</v>
      </c>
      <c r="D14335" s="9">
        <v>44951</v>
      </c>
    </row>
    <row r="14336" spans="1:4" x14ac:dyDescent="0.2">
      <c r="A14336" t="s">
        <v>3878</v>
      </c>
      <c r="B14336" t="s">
        <v>3927</v>
      </c>
      <c r="C14336" s="9">
        <v>44885</v>
      </c>
      <c r="D14336" s="9">
        <v>44980</v>
      </c>
    </row>
    <row r="14337" spans="1:4" x14ac:dyDescent="0.2">
      <c r="A14337" t="s">
        <v>3878</v>
      </c>
      <c r="B14337" t="s">
        <v>3927</v>
      </c>
      <c r="C14337" s="9">
        <v>44885</v>
      </c>
      <c r="D14337" s="9">
        <v>44986</v>
      </c>
    </row>
    <row r="14338" spans="1:4" x14ac:dyDescent="0.2">
      <c r="A14338" t="s">
        <v>3878</v>
      </c>
      <c r="B14338" t="s">
        <v>3927</v>
      </c>
      <c r="C14338" s="9">
        <v>44885</v>
      </c>
      <c r="D14338" s="9">
        <v>45042</v>
      </c>
    </row>
    <row r="14339" spans="1:4" x14ac:dyDescent="0.2">
      <c r="A14339" t="s">
        <v>3878</v>
      </c>
      <c r="B14339" t="s">
        <v>3927</v>
      </c>
      <c r="C14339" s="9">
        <v>44885</v>
      </c>
      <c r="D14339" s="9">
        <v>45069</v>
      </c>
    </row>
    <row r="14340" spans="1:4" x14ac:dyDescent="0.2">
      <c r="A14340" t="s">
        <v>3878</v>
      </c>
      <c r="B14340" t="s">
        <v>3927</v>
      </c>
      <c r="C14340" s="9">
        <v>44885</v>
      </c>
      <c r="D14340" s="9">
        <v>45080</v>
      </c>
    </row>
    <row r="14341" spans="1:4" x14ac:dyDescent="0.2">
      <c r="A14341" t="s">
        <v>3879</v>
      </c>
      <c r="B14341" t="s">
        <v>3929</v>
      </c>
      <c r="C14341" s="9">
        <v>44897</v>
      </c>
      <c r="D14341" s="9">
        <v>44897</v>
      </c>
    </row>
    <row r="14342" spans="1:4" x14ac:dyDescent="0.2">
      <c r="A14342" t="s">
        <v>3879</v>
      </c>
      <c r="B14342" t="s">
        <v>3929</v>
      </c>
      <c r="C14342" s="9">
        <v>44897</v>
      </c>
      <c r="D14342" s="9">
        <v>44933</v>
      </c>
    </row>
    <row r="14343" spans="1:4" x14ac:dyDescent="0.2">
      <c r="A14343" t="s">
        <v>3879</v>
      </c>
      <c r="B14343" t="s">
        <v>3929</v>
      </c>
      <c r="C14343" s="9">
        <v>44897</v>
      </c>
      <c r="D14343" s="9">
        <v>44974</v>
      </c>
    </row>
    <row r="14344" spans="1:4" x14ac:dyDescent="0.2">
      <c r="A14344" t="s">
        <v>3879</v>
      </c>
      <c r="B14344" t="s">
        <v>3929</v>
      </c>
      <c r="C14344" s="9">
        <v>44897</v>
      </c>
      <c r="D14344" s="9">
        <v>45002</v>
      </c>
    </row>
    <row r="14345" spans="1:4" x14ac:dyDescent="0.2">
      <c r="A14345" t="s">
        <v>3879</v>
      </c>
      <c r="B14345" t="s">
        <v>3929</v>
      </c>
      <c r="C14345" s="9">
        <v>44897</v>
      </c>
      <c r="D14345" s="9">
        <v>45021</v>
      </c>
    </row>
    <row r="14346" spans="1:4" x14ac:dyDescent="0.2">
      <c r="A14346" t="s">
        <v>3879</v>
      </c>
      <c r="B14346" t="s">
        <v>3929</v>
      </c>
      <c r="C14346" s="9">
        <v>44897</v>
      </c>
      <c r="D14346" s="9">
        <v>45056</v>
      </c>
    </row>
    <row r="14347" spans="1:4" x14ac:dyDescent="0.2">
      <c r="A14347" t="s">
        <v>3879</v>
      </c>
      <c r="B14347" t="s">
        <v>3928</v>
      </c>
      <c r="C14347" s="9">
        <v>44966</v>
      </c>
      <c r="D14347" s="9">
        <v>44966</v>
      </c>
    </row>
    <row r="14348" spans="1:4" x14ac:dyDescent="0.2">
      <c r="A14348" t="s">
        <v>3879</v>
      </c>
      <c r="B14348" t="s">
        <v>3928</v>
      </c>
      <c r="C14348" s="9">
        <v>44966</v>
      </c>
      <c r="D14348" s="9">
        <v>45001</v>
      </c>
    </row>
    <row r="14349" spans="1:4" x14ac:dyDescent="0.2">
      <c r="A14349" t="s">
        <v>3879</v>
      </c>
      <c r="B14349" t="s">
        <v>3928</v>
      </c>
      <c r="C14349" s="9">
        <v>44966</v>
      </c>
      <c r="D14349" s="9">
        <v>45030</v>
      </c>
    </row>
    <row r="14350" spans="1:4" x14ac:dyDescent="0.2">
      <c r="A14350" t="s">
        <v>3879</v>
      </c>
      <c r="B14350" t="s">
        <v>3928</v>
      </c>
      <c r="C14350" s="9">
        <v>44966</v>
      </c>
      <c r="D14350" s="9">
        <v>45066</v>
      </c>
    </row>
    <row r="14351" spans="1:4" x14ac:dyDescent="0.2">
      <c r="A14351" t="s">
        <v>3880</v>
      </c>
      <c r="B14351" t="s">
        <v>3926</v>
      </c>
      <c r="C14351" s="9">
        <v>44624</v>
      </c>
      <c r="D14351" s="9">
        <v>44624</v>
      </c>
    </row>
    <row r="14352" spans="1:4" x14ac:dyDescent="0.2">
      <c r="A14352" t="s">
        <v>3880</v>
      </c>
      <c r="B14352" t="s">
        <v>3926</v>
      </c>
      <c r="C14352" s="9">
        <v>44624</v>
      </c>
      <c r="D14352" s="9">
        <v>44655</v>
      </c>
    </row>
    <row r="14353" spans="1:4" x14ac:dyDescent="0.2">
      <c r="A14353" t="s">
        <v>3880</v>
      </c>
      <c r="B14353" t="s">
        <v>3926</v>
      </c>
      <c r="C14353" s="9">
        <v>44624</v>
      </c>
      <c r="D14353" s="9">
        <v>44692</v>
      </c>
    </row>
    <row r="14354" spans="1:4" x14ac:dyDescent="0.2">
      <c r="A14354" t="s">
        <v>3880</v>
      </c>
      <c r="B14354" t="s">
        <v>3926</v>
      </c>
      <c r="C14354" s="9">
        <v>44624</v>
      </c>
      <c r="D14354" s="9">
        <v>44724</v>
      </c>
    </row>
    <row r="14355" spans="1:4" x14ac:dyDescent="0.2">
      <c r="A14355" t="s">
        <v>3880</v>
      </c>
      <c r="B14355" t="s">
        <v>3926</v>
      </c>
      <c r="C14355" s="9">
        <v>44624</v>
      </c>
      <c r="D14355" s="9">
        <v>44751</v>
      </c>
    </row>
    <row r="14356" spans="1:4" x14ac:dyDescent="0.2">
      <c r="A14356" t="s">
        <v>3880</v>
      </c>
      <c r="B14356" t="s">
        <v>3926</v>
      </c>
      <c r="C14356" s="9">
        <v>44624</v>
      </c>
      <c r="D14356" s="9">
        <v>44778</v>
      </c>
    </row>
    <row r="14357" spans="1:4" x14ac:dyDescent="0.2">
      <c r="A14357" t="s">
        <v>3880</v>
      </c>
      <c r="B14357" t="s">
        <v>3926</v>
      </c>
      <c r="C14357" s="9">
        <v>44624</v>
      </c>
      <c r="D14357" s="9">
        <v>44808</v>
      </c>
    </row>
    <row r="14358" spans="1:4" x14ac:dyDescent="0.2">
      <c r="A14358" t="s">
        <v>3880</v>
      </c>
      <c r="B14358" t="s">
        <v>3926</v>
      </c>
      <c r="C14358" s="9">
        <v>44624</v>
      </c>
      <c r="D14358" s="9">
        <v>44846</v>
      </c>
    </row>
    <row r="14359" spans="1:4" x14ac:dyDescent="0.2">
      <c r="A14359" t="s">
        <v>3880</v>
      </c>
      <c r="B14359" t="s">
        <v>3926</v>
      </c>
      <c r="C14359" s="9">
        <v>44624</v>
      </c>
      <c r="D14359" s="9">
        <v>44877</v>
      </c>
    </row>
    <row r="14360" spans="1:4" x14ac:dyDescent="0.2">
      <c r="A14360" t="s">
        <v>3880</v>
      </c>
      <c r="B14360" t="s">
        <v>3926</v>
      </c>
      <c r="C14360" s="9">
        <v>44624</v>
      </c>
      <c r="D14360" s="9">
        <v>44899</v>
      </c>
    </row>
    <row r="14361" spans="1:4" x14ac:dyDescent="0.2">
      <c r="A14361" t="s">
        <v>3880</v>
      </c>
      <c r="B14361" t="s">
        <v>3926</v>
      </c>
      <c r="C14361" s="9">
        <v>44624</v>
      </c>
      <c r="D14361" s="9">
        <v>44933</v>
      </c>
    </row>
    <row r="14362" spans="1:4" x14ac:dyDescent="0.2">
      <c r="A14362" t="s">
        <v>3880</v>
      </c>
      <c r="B14362" t="s">
        <v>3926</v>
      </c>
      <c r="C14362" s="9">
        <v>44624</v>
      </c>
      <c r="D14362" s="9">
        <v>44967</v>
      </c>
    </row>
    <row r="14363" spans="1:4" x14ac:dyDescent="0.2">
      <c r="A14363" t="s">
        <v>3880</v>
      </c>
      <c r="B14363" t="s">
        <v>3926</v>
      </c>
      <c r="C14363" s="9">
        <v>44624</v>
      </c>
      <c r="D14363" s="9">
        <v>44990</v>
      </c>
    </row>
    <row r="14364" spans="1:4" x14ac:dyDescent="0.2">
      <c r="A14364" t="s">
        <v>3880</v>
      </c>
      <c r="B14364" t="s">
        <v>3926</v>
      </c>
      <c r="C14364" s="9">
        <v>44624</v>
      </c>
      <c r="D14364" s="9">
        <v>45035</v>
      </c>
    </row>
    <row r="14365" spans="1:4" x14ac:dyDescent="0.2">
      <c r="A14365" t="s">
        <v>3880</v>
      </c>
      <c r="B14365" t="s">
        <v>3926</v>
      </c>
      <c r="C14365" s="9">
        <v>44624</v>
      </c>
      <c r="D14365" s="9">
        <v>45050</v>
      </c>
    </row>
    <row r="14366" spans="1:4" x14ac:dyDescent="0.2">
      <c r="A14366" t="s">
        <v>3881</v>
      </c>
      <c r="B14366" t="s">
        <v>3928</v>
      </c>
      <c r="C14366" s="9">
        <v>44603</v>
      </c>
      <c r="D14366" s="9">
        <v>44603</v>
      </c>
    </row>
    <row r="14367" spans="1:4" x14ac:dyDescent="0.2">
      <c r="A14367" t="s">
        <v>3881</v>
      </c>
      <c r="B14367" t="s">
        <v>3928</v>
      </c>
      <c r="C14367" s="9">
        <v>44603</v>
      </c>
      <c r="D14367" s="9">
        <v>44662</v>
      </c>
    </row>
    <row r="14368" spans="1:4" x14ac:dyDescent="0.2">
      <c r="A14368" t="s">
        <v>3881</v>
      </c>
      <c r="B14368" t="s">
        <v>3928</v>
      </c>
      <c r="C14368" s="9">
        <v>44603</v>
      </c>
      <c r="D14368" s="9">
        <v>44703</v>
      </c>
    </row>
    <row r="14369" spans="1:4" x14ac:dyDescent="0.2">
      <c r="A14369" t="s">
        <v>3881</v>
      </c>
      <c r="B14369" t="s">
        <v>3928</v>
      </c>
      <c r="C14369" s="9">
        <v>44603</v>
      </c>
      <c r="D14369" s="9">
        <v>44763</v>
      </c>
    </row>
    <row r="14370" spans="1:4" x14ac:dyDescent="0.2">
      <c r="A14370" t="s">
        <v>3881</v>
      </c>
      <c r="B14370" t="s">
        <v>3928</v>
      </c>
      <c r="C14370" s="9">
        <v>44603</v>
      </c>
      <c r="D14370" s="9">
        <v>44795</v>
      </c>
    </row>
    <row r="14371" spans="1:4" x14ac:dyDescent="0.2">
      <c r="A14371" t="s">
        <v>3881</v>
      </c>
      <c r="B14371" t="s">
        <v>3928</v>
      </c>
      <c r="C14371" s="9">
        <v>44603</v>
      </c>
      <c r="D14371" s="9">
        <v>44829</v>
      </c>
    </row>
    <row r="14372" spans="1:4" x14ac:dyDescent="0.2">
      <c r="A14372" t="s">
        <v>3881</v>
      </c>
      <c r="B14372" t="s">
        <v>3928</v>
      </c>
      <c r="C14372" s="9">
        <v>44603</v>
      </c>
      <c r="D14372" s="9">
        <v>44879</v>
      </c>
    </row>
    <row r="14373" spans="1:4" x14ac:dyDescent="0.2">
      <c r="A14373" t="s">
        <v>3881</v>
      </c>
      <c r="B14373" t="s">
        <v>3928</v>
      </c>
      <c r="C14373" s="9">
        <v>44603</v>
      </c>
      <c r="D14373" s="9">
        <v>44949</v>
      </c>
    </row>
    <row r="14374" spans="1:4" x14ac:dyDescent="0.2">
      <c r="A14374" t="s">
        <v>3881</v>
      </c>
      <c r="B14374" t="s">
        <v>3928</v>
      </c>
      <c r="C14374" s="9">
        <v>44603</v>
      </c>
      <c r="D14374" s="9">
        <v>44978</v>
      </c>
    </row>
    <row r="14375" spans="1:4" x14ac:dyDescent="0.2">
      <c r="A14375" t="s">
        <v>3881</v>
      </c>
      <c r="B14375" t="s">
        <v>3928</v>
      </c>
      <c r="C14375" s="9">
        <v>44603</v>
      </c>
      <c r="D14375" s="9">
        <v>44996</v>
      </c>
    </row>
    <row r="14376" spans="1:4" x14ac:dyDescent="0.2">
      <c r="A14376" t="s">
        <v>3881</v>
      </c>
      <c r="B14376" t="s">
        <v>3928</v>
      </c>
      <c r="C14376" s="9">
        <v>44603</v>
      </c>
      <c r="D14376" s="9">
        <v>45033</v>
      </c>
    </row>
    <row r="14377" spans="1:4" x14ac:dyDescent="0.2">
      <c r="A14377" t="s">
        <v>3881</v>
      </c>
      <c r="B14377" t="s">
        <v>3949</v>
      </c>
      <c r="C14377" s="9">
        <v>44992</v>
      </c>
      <c r="D14377" s="9">
        <v>44992</v>
      </c>
    </row>
    <row r="14378" spans="1:4" x14ac:dyDescent="0.2">
      <c r="A14378" t="s">
        <v>3881</v>
      </c>
      <c r="B14378" t="s">
        <v>3949</v>
      </c>
      <c r="C14378" s="9">
        <v>44992</v>
      </c>
      <c r="D14378" s="9">
        <v>45025</v>
      </c>
    </row>
    <row r="14379" spans="1:4" x14ac:dyDescent="0.2">
      <c r="A14379" t="s">
        <v>3881</v>
      </c>
      <c r="B14379" t="s">
        <v>3949</v>
      </c>
      <c r="C14379" s="9">
        <v>44992</v>
      </c>
      <c r="D14379" s="9">
        <v>45065</v>
      </c>
    </row>
    <row r="14380" spans="1:4" x14ac:dyDescent="0.2">
      <c r="A14380" t="s">
        <v>3882</v>
      </c>
      <c r="B14380" t="s">
        <v>3922</v>
      </c>
      <c r="C14380" s="9">
        <v>44809</v>
      </c>
      <c r="D14380" s="9">
        <v>44809</v>
      </c>
    </row>
    <row r="14381" spans="1:4" x14ac:dyDescent="0.2">
      <c r="A14381" t="s">
        <v>3882</v>
      </c>
      <c r="B14381" t="s">
        <v>3922</v>
      </c>
      <c r="C14381" s="9">
        <v>44809</v>
      </c>
      <c r="D14381" s="9">
        <v>44852</v>
      </c>
    </row>
    <row r="14382" spans="1:4" x14ac:dyDescent="0.2">
      <c r="A14382" t="s">
        <v>3882</v>
      </c>
      <c r="B14382" t="s">
        <v>3922</v>
      </c>
      <c r="C14382" s="9">
        <v>44809</v>
      </c>
      <c r="D14382" s="9">
        <v>44882</v>
      </c>
    </row>
    <row r="14383" spans="1:4" x14ac:dyDescent="0.2">
      <c r="A14383" t="s">
        <v>3882</v>
      </c>
      <c r="B14383" t="s">
        <v>3922</v>
      </c>
      <c r="C14383" s="9">
        <v>44809</v>
      </c>
      <c r="D14383" s="9">
        <v>44913</v>
      </c>
    </row>
    <row r="14384" spans="1:4" x14ac:dyDescent="0.2">
      <c r="A14384" t="s">
        <v>3882</v>
      </c>
      <c r="B14384" t="s">
        <v>3922</v>
      </c>
      <c r="C14384" s="9">
        <v>44809</v>
      </c>
      <c r="D14384" s="9">
        <v>44946</v>
      </c>
    </row>
    <row r="14385" spans="1:4" x14ac:dyDescent="0.2">
      <c r="A14385" t="s">
        <v>3882</v>
      </c>
      <c r="B14385" t="s">
        <v>3922</v>
      </c>
      <c r="C14385" s="9">
        <v>44809</v>
      </c>
      <c r="D14385" s="9">
        <v>44965</v>
      </c>
    </row>
    <row r="14386" spans="1:4" x14ac:dyDescent="0.2">
      <c r="A14386" t="s">
        <v>3882</v>
      </c>
      <c r="B14386" t="s">
        <v>3922</v>
      </c>
      <c r="C14386" s="9">
        <v>44809</v>
      </c>
      <c r="D14386" s="9">
        <v>45004</v>
      </c>
    </row>
    <row r="14387" spans="1:4" x14ac:dyDescent="0.2">
      <c r="A14387" t="s">
        <v>3882</v>
      </c>
      <c r="B14387" t="s">
        <v>3922</v>
      </c>
      <c r="C14387" s="9">
        <v>44809</v>
      </c>
      <c r="D14387" s="9">
        <v>45034</v>
      </c>
    </row>
    <row r="14388" spans="1:4" x14ac:dyDescent="0.2">
      <c r="A14388" t="s">
        <v>3882</v>
      </c>
      <c r="B14388" t="s">
        <v>3922</v>
      </c>
      <c r="C14388" s="9">
        <v>44809</v>
      </c>
      <c r="D14388" s="9">
        <v>45061</v>
      </c>
    </row>
    <row r="14389" spans="1:4" x14ac:dyDescent="0.2">
      <c r="A14389" t="s">
        <v>3882</v>
      </c>
      <c r="B14389" t="s">
        <v>3927</v>
      </c>
      <c r="C14389" s="9">
        <v>44934</v>
      </c>
      <c r="D14389" s="9">
        <v>44934</v>
      </c>
    </row>
    <row r="14390" spans="1:4" x14ac:dyDescent="0.2">
      <c r="A14390" t="s">
        <v>3882</v>
      </c>
      <c r="B14390" t="s">
        <v>3927</v>
      </c>
      <c r="C14390" s="9">
        <v>44934</v>
      </c>
      <c r="D14390" s="9">
        <v>44976</v>
      </c>
    </row>
    <row r="14391" spans="1:4" x14ac:dyDescent="0.2">
      <c r="A14391" t="s">
        <v>3882</v>
      </c>
      <c r="B14391" t="s">
        <v>3927</v>
      </c>
      <c r="C14391" s="9">
        <v>44934</v>
      </c>
      <c r="D14391" s="9">
        <v>45007</v>
      </c>
    </row>
    <row r="14392" spans="1:4" x14ac:dyDescent="0.2">
      <c r="A14392" t="s">
        <v>3882</v>
      </c>
      <c r="B14392" t="s">
        <v>3927</v>
      </c>
      <c r="C14392" s="9">
        <v>44934</v>
      </c>
      <c r="D14392" s="9">
        <v>45037</v>
      </c>
    </row>
    <row r="14393" spans="1:4" x14ac:dyDescent="0.2">
      <c r="A14393" t="s">
        <v>3882</v>
      </c>
      <c r="B14393" t="s">
        <v>3927</v>
      </c>
      <c r="C14393" s="9">
        <v>44934</v>
      </c>
      <c r="D14393" s="9">
        <v>45055</v>
      </c>
    </row>
    <row r="14394" spans="1:4" x14ac:dyDescent="0.2">
      <c r="A14394" t="s">
        <v>3883</v>
      </c>
      <c r="B14394" t="s">
        <v>3920</v>
      </c>
      <c r="C14394" s="9">
        <v>44998</v>
      </c>
      <c r="D14394" s="9">
        <v>44998</v>
      </c>
    </row>
    <row r="14395" spans="1:4" x14ac:dyDescent="0.2">
      <c r="A14395" t="s">
        <v>3883</v>
      </c>
      <c r="B14395" t="s">
        <v>3920</v>
      </c>
      <c r="C14395" s="9">
        <v>44998</v>
      </c>
      <c r="D14395" s="9">
        <v>45039</v>
      </c>
    </row>
    <row r="14396" spans="1:4" x14ac:dyDescent="0.2">
      <c r="A14396" t="s">
        <v>3883</v>
      </c>
      <c r="B14396" t="s">
        <v>3920</v>
      </c>
      <c r="C14396" s="9">
        <v>44998</v>
      </c>
      <c r="D14396" s="9">
        <v>45059</v>
      </c>
    </row>
    <row r="14397" spans="1:4" x14ac:dyDescent="0.2">
      <c r="A14397" t="s">
        <v>3883</v>
      </c>
      <c r="B14397" t="s">
        <v>3948</v>
      </c>
      <c r="C14397" s="9">
        <v>45041</v>
      </c>
      <c r="D14397" s="9">
        <v>45041</v>
      </c>
    </row>
    <row r="14398" spans="1:4" x14ac:dyDescent="0.2">
      <c r="A14398" t="s">
        <v>3883</v>
      </c>
      <c r="B14398" t="s">
        <v>3948</v>
      </c>
      <c r="C14398" s="9">
        <v>45041</v>
      </c>
      <c r="D14398" s="9">
        <v>45075</v>
      </c>
    </row>
    <row r="14399" spans="1:4" x14ac:dyDescent="0.2">
      <c r="A14399" t="s">
        <v>3883</v>
      </c>
      <c r="B14399" t="s">
        <v>3948</v>
      </c>
      <c r="C14399" s="9">
        <v>45041</v>
      </c>
      <c r="D14399" s="9">
        <v>45082</v>
      </c>
    </row>
    <row r="14400" spans="1:4" x14ac:dyDescent="0.2">
      <c r="A14400" t="s">
        <v>3884</v>
      </c>
      <c r="B14400" t="s">
        <v>3922</v>
      </c>
      <c r="C14400" s="9">
        <v>44799</v>
      </c>
      <c r="D14400" s="9">
        <v>44799</v>
      </c>
    </row>
    <row r="14401" spans="1:4" x14ac:dyDescent="0.2">
      <c r="A14401" t="s">
        <v>3884</v>
      </c>
      <c r="B14401" t="s">
        <v>3922</v>
      </c>
      <c r="C14401" s="9">
        <v>44799</v>
      </c>
      <c r="D14401" s="9">
        <v>44843</v>
      </c>
    </row>
    <row r="14402" spans="1:4" x14ac:dyDescent="0.2">
      <c r="A14402" t="s">
        <v>3884</v>
      </c>
      <c r="B14402" t="s">
        <v>3922</v>
      </c>
      <c r="C14402" s="9">
        <v>44799</v>
      </c>
      <c r="D14402" s="9">
        <v>44891</v>
      </c>
    </row>
    <row r="14403" spans="1:4" x14ac:dyDescent="0.2">
      <c r="A14403" t="s">
        <v>3884</v>
      </c>
      <c r="B14403" t="s">
        <v>3922</v>
      </c>
      <c r="C14403" s="9">
        <v>44799</v>
      </c>
      <c r="D14403" s="9">
        <v>44901</v>
      </c>
    </row>
    <row r="14404" spans="1:4" x14ac:dyDescent="0.2">
      <c r="A14404" t="s">
        <v>3884</v>
      </c>
      <c r="B14404" t="s">
        <v>3922</v>
      </c>
      <c r="C14404" s="9">
        <v>44799</v>
      </c>
      <c r="D14404" s="9">
        <v>44932</v>
      </c>
    </row>
    <row r="14405" spans="1:4" x14ac:dyDescent="0.2">
      <c r="A14405" t="s">
        <v>3884</v>
      </c>
      <c r="B14405" t="s">
        <v>3922</v>
      </c>
      <c r="C14405" s="9">
        <v>44799</v>
      </c>
      <c r="D14405" s="9">
        <v>44966</v>
      </c>
    </row>
    <row r="14406" spans="1:4" x14ac:dyDescent="0.2">
      <c r="A14406" t="s">
        <v>3884</v>
      </c>
      <c r="B14406" t="s">
        <v>3922</v>
      </c>
      <c r="C14406" s="9">
        <v>44799</v>
      </c>
      <c r="D14406" s="9">
        <v>45052</v>
      </c>
    </row>
    <row r="14407" spans="1:4" x14ac:dyDescent="0.2">
      <c r="A14407" t="s">
        <v>3884</v>
      </c>
      <c r="B14407" t="s">
        <v>3948</v>
      </c>
      <c r="C14407" s="9">
        <v>44842</v>
      </c>
      <c r="D14407" s="9">
        <v>44842</v>
      </c>
    </row>
    <row r="14408" spans="1:4" x14ac:dyDescent="0.2">
      <c r="A14408" t="s">
        <v>3884</v>
      </c>
      <c r="B14408" t="s">
        <v>3948</v>
      </c>
      <c r="C14408" s="9">
        <v>44842</v>
      </c>
      <c r="D14408" s="9">
        <v>44888</v>
      </c>
    </row>
    <row r="14409" spans="1:4" x14ac:dyDescent="0.2">
      <c r="A14409" t="s">
        <v>3884</v>
      </c>
      <c r="B14409" t="s">
        <v>3948</v>
      </c>
      <c r="C14409" s="9">
        <v>44842</v>
      </c>
      <c r="D14409" s="9">
        <v>44905</v>
      </c>
    </row>
    <row r="14410" spans="1:4" x14ac:dyDescent="0.2">
      <c r="A14410" t="s">
        <v>3884</v>
      </c>
      <c r="B14410" t="s">
        <v>3948</v>
      </c>
      <c r="C14410" s="9">
        <v>44842</v>
      </c>
      <c r="D14410" s="9">
        <v>44937</v>
      </c>
    </row>
    <row r="14411" spans="1:4" x14ac:dyDescent="0.2">
      <c r="A14411" t="s">
        <v>3884</v>
      </c>
      <c r="B14411" t="s">
        <v>3948</v>
      </c>
      <c r="C14411" s="9">
        <v>44842</v>
      </c>
      <c r="D14411" s="9">
        <v>44970</v>
      </c>
    </row>
    <row r="14412" spans="1:4" x14ac:dyDescent="0.2">
      <c r="A14412" t="s">
        <v>3884</v>
      </c>
      <c r="B14412" t="s">
        <v>3948</v>
      </c>
      <c r="C14412" s="9">
        <v>44842</v>
      </c>
      <c r="D14412" s="9">
        <v>45004</v>
      </c>
    </row>
    <row r="14413" spans="1:4" x14ac:dyDescent="0.2">
      <c r="A14413" t="s">
        <v>3884</v>
      </c>
      <c r="B14413" t="s">
        <v>3948</v>
      </c>
      <c r="C14413" s="9">
        <v>44842</v>
      </c>
      <c r="D14413" s="9">
        <v>45035</v>
      </c>
    </row>
    <row r="14414" spans="1:4" x14ac:dyDescent="0.2">
      <c r="A14414" t="s">
        <v>3884</v>
      </c>
      <c r="B14414" t="s">
        <v>3948</v>
      </c>
      <c r="C14414" s="9">
        <v>44842</v>
      </c>
      <c r="D14414" s="9">
        <v>45066</v>
      </c>
    </row>
    <row r="14415" spans="1:4" x14ac:dyDescent="0.2">
      <c r="A14415" t="s">
        <v>3885</v>
      </c>
      <c r="B14415" t="s">
        <v>3923</v>
      </c>
      <c r="C14415" s="9">
        <v>44741</v>
      </c>
      <c r="D14415" s="9">
        <v>44741</v>
      </c>
    </row>
    <row r="14416" spans="1:4" x14ac:dyDescent="0.2">
      <c r="A14416" t="s">
        <v>3885</v>
      </c>
      <c r="B14416" t="s">
        <v>3923</v>
      </c>
      <c r="C14416" s="9">
        <v>44741</v>
      </c>
      <c r="D14416" s="9">
        <v>44777</v>
      </c>
    </row>
    <row r="14417" spans="1:4" x14ac:dyDescent="0.2">
      <c r="A14417" t="s">
        <v>3885</v>
      </c>
      <c r="B14417" t="s">
        <v>3923</v>
      </c>
      <c r="C14417" s="9">
        <v>44741</v>
      </c>
      <c r="D14417" s="9">
        <v>44810</v>
      </c>
    </row>
    <row r="14418" spans="1:4" x14ac:dyDescent="0.2">
      <c r="A14418" t="s">
        <v>3885</v>
      </c>
      <c r="B14418" t="s">
        <v>3923</v>
      </c>
      <c r="C14418" s="9">
        <v>44741</v>
      </c>
      <c r="D14418" s="9">
        <v>44863</v>
      </c>
    </row>
    <row r="14419" spans="1:4" x14ac:dyDescent="0.2">
      <c r="A14419" t="s">
        <v>3885</v>
      </c>
      <c r="B14419" t="s">
        <v>3923</v>
      </c>
      <c r="C14419" s="9">
        <v>44741</v>
      </c>
      <c r="D14419" s="9">
        <v>44870</v>
      </c>
    </row>
    <row r="14420" spans="1:4" x14ac:dyDescent="0.2">
      <c r="A14420" t="s">
        <v>3885</v>
      </c>
      <c r="B14420" t="s">
        <v>3923</v>
      </c>
      <c r="C14420" s="9">
        <v>44741</v>
      </c>
      <c r="D14420" s="9">
        <v>44926</v>
      </c>
    </row>
    <row r="14421" spans="1:4" x14ac:dyDescent="0.2">
      <c r="A14421" t="s">
        <v>3885</v>
      </c>
      <c r="B14421" t="s">
        <v>3923</v>
      </c>
      <c r="C14421" s="9">
        <v>44741</v>
      </c>
      <c r="D14421" s="9">
        <v>44956</v>
      </c>
    </row>
    <row r="14422" spans="1:4" x14ac:dyDescent="0.2">
      <c r="A14422" t="s">
        <v>3885</v>
      </c>
      <c r="B14422" t="s">
        <v>3923</v>
      </c>
      <c r="C14422" s="9">
        <v>44741</v>
      </c>
      <c r="D14422" s="9">
        <v>44962</v>
      </c>
    </row>
    <row r="14423" spans="1:4" x14ac:dyDescent="0.2">
      <c r="A14423" t="s">
        <v>3885</v>
      </c>
      <c r="B14423" t="s">
        <v>3923</v>
      </c>
      <c r="C14423" s="9">
        <v>44741</v>
      </c>
      <c r="D14423" s="9">
        <v>44988</v>
      </c>
    </row>
    <row r="14424" spans="1:4" x14ac:dyDescent="0.2">
      <c r="A14424" t="s">
        <v>3885</v>
      </c>
      <c r="B14424" t="s">
        <v>3923</v>
      </c>
      <c r="C14424" s="9">
        <v>44741</v>
      </c>
      <c r="D14424" s="9">
        <v>45022</v>
      </c>
    </row>
    <row r="14425" spans="1:4" x14ac:dyDescent="0.2">
      <c r="A14425" t="s">
        <v>3885</v>
      </c>
      <c r="B14425" t="s">
        <v>3923</v>
      </c>
      <c r="C14425" s="9">
        <v>44741</v>
      </c>
      <c r="D14425" s="9">
        <v>45076</v>
      </c>
    </row>
    <row r="14426" spans="1:4" x14ac:dyDescent="0.2">
      <c r="A14426" t="s">
        <v>3885</v>
      </c>
      <c r="B14426" t="s">
        <v>3923</v>
      </c>
      <c r="C14426" s="9">
        <v>44741</v>
      </c>
      <c r="D14426" s="9">
        <v>45090</v>
      </c>
    </row>
    <row r="14427" spans="1:4" x14ac:dyDescent="0.2">
      <c r="A14427" t="s">
        <v>3885</v>
      </c>
      <c r="B14427" t="s">
        <v>3924</v>
      </c>
      <c r="C14427" s="9">
        <v>44821</v>
      </c>
      <c r="D14427" s="9">
        <v>44821</v>
      </c>
    </row>
    <row r="14428" spans="1:4" x14ac:dyDescent="0.2">
      <c r="A14428" t="s">
        <v>3885</v>
      </c>
      <c r="B14428" t="s">
        <v>3924</v>
      </c>
      <c r="C14428" s="9">
        <v>44821</v>
      </c>
      <c r="D14428" s="9">
        <v>44854</v>
      </c>
    </row>
    <row r="14429" spans="1:4" x14ac:dyDescent="0.2">
      <c r="A14429" t="s">
        <v>3885</v>
      </c>
      <c r="B14429" t="s">
        <v>3924</v>
      </c>
      <c r="C14429" s="9">
        <v>44821</v>
      </c>
      <c r="D14429" s="9">
        <v>44889</v>
      </c>
    </row>
    <row r="14430" spans="1:4" x14ac:dyDescent="0.2">
      <c r="A14430" t="s">
        <v>3885</v>
      </c>
      <c r="B14430" t="s">
        <v>3924</v>
      </c>
      <c r="C14430" s="9">
        <v>44821</v>
      </c>
      <c r="D14430" s="9">
        <v>44951</v>
      </c>
    </row>
    <row r="14431" spans="1:4" x14ac:dyDescent="0.2">
      <c r="A14431" t="s">
        <v>3885</v>
      </c>
      <c r="B14431" t="s">
        <v>3924</v>
      </c>
      <c r="C14431" s="9">
        <v>44821</v>
      </c>
      <c r="D14431" s="9">
        <v>44978</v>
      </c>
    </row>
    <row r="14432" spans="1:4" x14ac:dyDescent="0.2">
      <c r="A14432" t="s">
        <v>3885</v>
      </c>
      <c r="B14432" t="s">
        <v>3924</v>
      </c>
      <c r="C14432" s="9">
        <v>44821</v>
      </c>
      <c r="D14432" s="9">
        <v>45005</v>
      </c>
    </row>
    <row r="14433" spans="1:4" x14ac:dyDescent="0.2">
      <c r="A14433" t="s">
        <v>3885</v>
      </c>
      <c r="B14433" t="s">
        <v>3924</v>
      </c>
      <c r="C14433" s="9">
        <v>44821</v>
      </c>
      <c r="D14433" s="9">
        <v>45045</v>
      </c>
    </row>
    <row r="14434" spans="1:4" x14ac:dyDescent="0.2">
      <c r="A14434" t="s">
        <v>3885</v>
      </c>
      <c r="B14434" t="s">
        <v>3924</v>
      </c>
      <c r="C14434" s="9">
        <v>44821</v>
      </c>
      <c r="D14434" s="9">
        <v>45066</v>
      </c>
    </row>
    <row r="14435" spans="1:4" x14ac:dyDescent="0.2">
      <c r="A14435" t="s">
        <v>3886</v>
      </c>
      <c r="B14435" t="s">
        <v>3926</v>
      </c>
      <c r="C14435" s="9">
        <v>44767</v>
      </c>
      <c r="D14435" s="9">
        <v>44767</v>
      </c>
    </row>
    <row r="14436" spans="1:4" x14ac:dyDescent="0.2">
      <c r="A14436" t="s">
        <v>3886</v>
      </c>
      <c r="B14436" t="s">
        <v>3926</v>
      </c>
      <c r="C14436" s="9">
        <v>44767</v>
      </c>
      <c r="D14436" s="9">
        <v>44799</v>
      </c>
    </row>
    <row r="14437" spans="1:4" x14ac:dyDescent="0.2">
      <c r="A14437" t="s">
        <v>3886</v>
      </c>
      <c r="B14437" t="s">
        <v>3926</v>
      </c>
      <c r="C14437" s="9">
        <v>44767</v>
      </c>
      <c r="D14437" s="9">
        <v>44809</v>
      </c>
    </row>
    <row r="14438" spans="1:4" x14ac:dyDescent="0.2">
      <c r="A14438" t="s">
        <v>3886</v>
      </c>
      <c r="B14438" t="s">
        <v>3926</v>
      </c>
      <c r="C14438" s="9">
        <v>44767</v>
      </c>
      <c r="D14438" s="9">
        <v>44860</v>
      </c>
    </row>
    <row r="14439" spans="1:4" x14ac:dyDescent="0.2">
      <c r="A14439" t="s">
        <v>3886</v>
      </c>
      <c r="B14439" t="s">
        <v>3926</v>
      </c>
      <c r="C14439" s="9">
        <v>44767</v>
      </c>
      <c r="D14439" s="9">
        <v>44890</v>
      </c>
    </row>
    <row r="14440" spans="1:4" x14ac:dyDescent="0.2">
      <c r="A14440" t="s">
        <v>3886</v>
      </c>
      <c r="B14440" t="s">
        <v>3926</v>
      </c>
      <c r="C14440" s="9">
        <v>44767</v>
      </c>
      <c r="D14440" s="9">
        <v>44922</v>
      </c>
    </row>
    <row r="14441" spans="1:4" x14ac:dyDescent="0.2">
      <c r="A14441" t="s">
        <v>3886</v>
      </c>
      <c r="B14441" t="s">
        <v>3926</v>
      </c>
      <c r="C14441" s="9">
        <v>44767</v>
      </c>
      <c r="D14441" s="9">
        <v>44956</v>
      </c>
    </row>
    <row r="14442" spans="1:4" x14ac:dyDescent="0.2">
      <c r="A14442" t="s">
        <v>3886</v>
      </c>
      <c r="B14442" t="s">
        <v>3926</v>
      </c>
      <c r="C14442" s="9">
        <v>44767</v>
      </c>
      <c r="D14442" s="9">
        <v>45011</v>
      </c>
    </row>
    <row r="14443" spans="1:4" x14ac:dyDescent="0.2">
      <c r="A14443" t="s">
        <v>3886</v>
      </c>
      <c r="B14443" t="s">
        <v>3926</v>
      </c>
      <c r="C14443" s="9">
        <v>44767</v>
      </c>
      <c r="D14443" s="9">
        <v>45024</v>
      </c>
    </row>
    <row r="14444" spans="1:4" x14ac:dyDescent="0.2">
      <c r="A14444" t="s">
        <v>3886</v>
      </c>
      <c r="B14444" t="s">
        <v>3926</v>
      </c>
      <c r="C14444" s="9">
        <v>44767</v>
      </c>
      <c r="D14444" s="9">
        <v>45051</v>
      </c>
    </row>
    <row r="14445" spans="1:4" x14ac:dyDescent="0.2">
      <c r="A14445" t="s">
        <v>3886</v>
      </c>
      <c r="B14445" t="s">
        <v>3926</v>
      </c>
      <c r="C14445" s="9">
        <v>44767</v>
      </c>
      <c r="D14445" s="9">
        <v>45086</v>
      </c>
    </row>
    <row r="14446" spans="1:4" x14ac:dyDescent="0.2">
      <c r="A14446" t="s">
        <v>3886</v>
      </c>
      <c r="B14446" t="s">
        <v>3950</v>
      </c>
      <c r="C14446" s="9">
        <v>44867</v>
      </c>
      <c r="D14446" s="9">
        <v>44867</v>
      </c>
    </row>
    <row r="14447" spans="1:4" x14ac:dyDescent="0.2">
      <c r="A14447" t="s">
        <v>3886</v>
      </c>
      <c r="B14447" t="s">
        <v>3950</v>
      </c>
      <c r="C14447" s="9">
        <v>44867</v>
      </c>
      <c r="D14447" s="9">
        <v>44909</v>
      </c>
    </row>
    <row r="14448" spans="1:4" x14ac:dyDescent="0.2">
      <c r="A14448" t="s">
        <v>3886</v>
      </c>
      <c r="B14448" t="s">
        <v>3950</v>
      </c>
      <c r="C14448" s="9">
        <v>44867</v>
      </c>
      <c r="D14448" s="9">
        <v>44938</v>
      </c>
    </row>
    <row r="14449" spans="1:4" x14ac:dyDescent="0.2">
      <c r="A14449" t="s">
        <v>3886</v>
      </c>
      <c r="B14449" t="s">
        <v>3950</v>
      </c>
      <c r="C14449" s="9">
        <v>44867</v>
      </c>
      <c r="D14449" s="9">
        <v>44962</v>
      </c>
    </row>
    <row r="14450" spans="1:4" x14ac:dyDescent="0.2">
      <c r="A14450" t="s">
        <v>3886</v>
      </c>
      <c r="B14450" t="s">
        <v>3950</v>
      </c>
      <c r="C14450" s="9">
        <v>44867</v>
      </c>
      <c r="D14450" s="9">
        <v>44998</v>
      </c>
    </row>
    <row r="14451" spans="1:4" x14ac:dyDescent="0.2">
      <c r="A14451" t="s">
        <v>3886</v>
      </c>
      <c r="B14451" t="s">
        <v>3950</v>
      </c>
      <c r="C14451" s="9">
        <v>44867</v>
      </c>
      <c r="D14451" s="9">
        <v>45021</v>
      </c>
    </row>
    <row r="14452" spans="1:4" x14ac:dyDescent="0.2">
      <c r="A14452" t="s">
        <v>3886</v>
      </c>
      <c r="B14452" t="s">
        <v>3950</v>
      </c>
      <c r="C14452" s="9">
        <v>44867</v>
      </c>
      <c r="D14452" s="9">
        <v>45051</v>
      </c>
    </row>
    <row r="14453" spans="1:4" x14ac:dyDescent="0.2">
      <c r="A14453" t="s">
        <v>3887</v>
      </c>
      <c r="B14453" t="s">
        <v>3951</v>
      </c>
      <c r="C14453" s="9">
        <v>44597</v>
      </c>
      <c r="D14453" s="9">
        <v>44597</v>
      </c>
    </row>
    <row r="14454" spans="1:4" x14ac:dyDescent="0.2">
      <c r="A14454" t="s">
        <v>3887</v>
      </c>
      <c r="B14454" t="s">
        <v>3951</v>
      </c>
      <c r="C14454" s="9">
        <v>44597</v>
      </c>
      <c r="D14454" s="9">
        <v>44638</v>
      </c>
    </row>
    <row r="14455" spans="1:4" x14ac:dyDescent="0.2">
      <c r="A14455" t="s">
        <v>3887</v>
      </c>
      <c r="B14455" t="s">
        <v>3951</v>
      </c>
      <c r="C14455" s="9">
        <v>44597</v>
      </c>
      <c r="D14455" s="9">
        <v>44658</v>
      </c>
    </row>
    <row r="14456" spans="1:4" x14ac:dyDescent="0.2">
      <c r="A14456" t="s">
        <v>3887</v>
      </c>
      <c r="B14456" t="s">
        <v>3951</v>
      </c>
      <c r="C14456" s="9">
        <v>44597</v>
      </c>
      <c r="D14456" s="9">
        <v>44694</v>
      </c>
    </row>
    <row r="14457" spans="1:4" x14ac:dyDescent="0.2">
      <c r="A14457" t="s">
        <v>3887</v>
      </c>
      <c r="B14457" t="s">
        <v>3951</v>
      </c>
      <c r="C14457" s="9">
        <v>44597</v>
      </c>
      <c r="D14457" s="9">
        <v>44725</v>
      </c>
    </row>
    <row r="14458" spans="1:4" x14ac:dyDescent="0.2">
      <c r="A14458" t="s">
        <v>3887</v>
      </c>
      <c r="B14458" t="s">
        <v>3951</v>
      </c>
      <c r="C14458" s="9">
        <v>44597</v>
      </c>
      <c r="D14458" s="9">
        <v>44787</v>
      </c>
    </row>
    <row r="14459" spans="1:4" x14ac:dyDescent="0.2">
      <c r="A14459" t="s">
        <v>3887</v>
      </c>
      <c r="B14459" t="s">
        <v>3951</v>
      </c>
      <c r="C14459" s="9">
        <v>44597</v>
      </c>
      <c r="D14459" s="9">
        <v>44845</v>
      </c>
    </row>
    <row r="14460" spans="1:4" x14ac:dyDescent="0.2">
      <c r="A14460" t="s">
        <v>3887</v>
      </c>
      <c r="B14460" t="s">
        <v>3951</v>
      </c>
      <c r="C14460" s="9">
        <v>44597</v>
      </c>
      <c r="D14460" s="9">
        <v>44874</v>
      </c>
    </row>
    <row r="14461" spans="1:4" x14ac:dyDescent="0.2">
      <c r="A14461" t="s">
        <v>3887</v>
      </c>
      <c r="B14461" t="s">
        <v>3951</v>
      </c>
      <c r="C14461" s="9">
        <v>44597</v>
      </c>
      <c r="D14461" s="9">
        <v>44910</v>
      </c>
    </row>
    <row r="14462" spans="1:4" x14ac:dyDescent="0.2">
      <c r="A14462" t="s">
        <v>3887</v>
      </c>
      <c r="B14462" t="s">
        <v>3951</v>
      </c>
      <c r="C14462" s="9">
        <v>44597</v>
      </c>
      <c r="D14462" s="9">
        <v>44975</v>
      </c>
    </row>
    <row r="14463" spans="1:4" x14ac:dyDescent="0.2">
      <c r="A14463" t="s">
        <v>3887</v>
      </c>
      <c r="B14463" t="s">
        <v>3951</v>
      </c>
      <c r="C14463" s="9">
        <v>44597</v>
      </c>
      <c r="D14463" s="9">
        <v>45003</v>
      </c>
    </row>
    <row r="14464" spans="1:4" x14ac:dyDescent="0.2">
      <c r="A14464" t="s">
        <v>3887</v>
      </c>
      <c r="B14464" t="s">
        <v>3951</v>
      </c>
      <c r="C14464" s="9">
        <v>44597</v>
      </c>
      <c r="D14464" s="9">
        <v>45026</v>
      </c>
    </row>
    <row r="14465" spans="1:4" x14ac:dyDescent="0.2">
      <c r="A14465" t="s">
        <v>3887</v>
      </c>
      <c r="B14465" t="s">
        <v>3951</v>
      </c>
      <c r="C14465" s="9">
        <v>44597</v>
      </c>
      <c r="D14465" s="9">
        <v>45060</v>
      </c>
    </row>
    <row r="14466" spans="1:4" x14ac:dyDescent="0.2">
      <c r="A14466" t="s">
        <v>3887</v>
      </c>
      <c r="B14466" t="s">
        <v>3927</v>
      </c>
      <c r="C14466" s="9">
        <v>44941</v>
      </c>
      <c r="D14466" s="9">
        <v>44941</v>
      </c>
    </row>
    <row r="14467" spans="1:4" x14ac:dyDescent="0.2">
      <c r="A14467" t="s">
        <v>3887</v>
      </c>
      <c r="B14467" t="s">
        <v>3927</v>
      </c>
      <c r="C14467" s="9">
        <v>44941</v>
      </c>
      <c r="D14467" s="9">
        <v>44979</v>
      </c>
    </row>
    <row r="14468" spans="1:4" x14ac:dyDescent="0.2">
      <c r="A14468" t="s">
        <v>3887</v>
      </c>
      <c r="B14468" t="s">
        <v>3927</v>
      </c>
      <c r="C14468" s="9">
        <v>44941</v>
      </c>
      <c r="D14468" s="9">
        <v>45007</v>
      </c>
    </row>
    <row r="14469" spans="1:4" x14ac:dyDescent="0.2">
      <c r="A14469" t="s">
        <v>3887</v>
      </c>
      <c r="B14469" t="s">
        <v>3927</v>
      </c>
      <c r="C14469" s="9">
        <v>44941</v>
      </c>
      <c r="D14469" s="9">
        <v>45044</v>
      </c>
    </row>
    <row r="14470" spans="1:4" x14ac:dyDescent="0.2">
      <c r="A14470" t="s">
        <v>3887</v>
      </c>
      <c r="B14470" t="s">
        <v>3927</v>
      </c>
      <c r="C14470" s="9">
        <v>44941</v>
      </c>
      <c r="D14470" s="9">
        <v>45064</v>
      </c>
    </row>
    <row r="14471" spans="1:4" x14ac:dyDescent="0.2">
      <c r="A14471" t="s">
        <v>3888</v>
      </c>
      <c r="B14471" t="s">
        <v>3951</v>
      </c>
      <c r="C14471" s="9">
        <v>44770</v>
      </c>
      <c r="D14471" s="9">
        <v>44770</v>
      </c>
    </row>
    <row r="14472" spans="1:4" x14ac:dyDescent="0.2">
      <c r="A14472" t="s">
        <v>3888</v>
      </c>
      <c r="B14472" t="s">
        <v>3951</v>
      </c>
      <c r="C14472" s="9">
        <v>44770</v>
      </c>
      <c r="D14472" s="9">
        <v>44813</v>
      </c>
    </row>
    <row r="14473" spans="1:4" x14ac:dyDescent="0.2">
      <c r="A14473" t="s">
        <v>3888</v>
      </c>
      <c r="B14473" t="s">
        <v>3951</v>
      </c>
      <c r="C14473" s="9">
        <v>44770</v>
      </c>
      <c r="D14473" s="9">
        <v>44863</v>
      </c>
    </row>
    <row r="14474" spans="1:4" x14ac:dyDescent="0.2">
      <c r="A14474" t="s">
        <v>3888</v>
      </c>
      <c r="B14474" t="s">
        <v>3951</v>
      </c>
      <c r="C14474" s="9">
        <v>44770</v>
      </c>
      <c r="D14474" s="9">
        <v>44894</v>
      </c>
    </row>
    <row r="14475" spans="1:4" x14ac:dyDescent="0.2">
      <c r="A14475" t="s">
        <v>3888</v>
      </c>
      <c r="B14475" t="s">
        <v>3951</v>
      </c>
      <c r="C14475" s="9">
        <v>44770</v>
      </c>
      <c r="D14475" s="9">
        <v>44933</v>
      </c>
    </row>
    <row r="14476" spans="1:4" x14ac:dyDescent="0.2">
      <c r="A14476" t="s">
        <v>3888</v>
      </c>
      <c r="B14476" t="s">
        <v>3951</v>
      </c>
      <c r="C14476" s="9">
        <v>44770</v>
      </c>
      <c r="D14476" s="9">
        <v>44959</v>
      </c>
    </row>
    <row r="14477" spans="1:4" x14ac:dyDescent="0.2">
      <c r="A14477" t="s">
        <v>3888</v>
      </c>
      <c r="B14477" t="s">
        <v>3951</v>
      </c>
      <c r="C14477" s="9">
        <v>44770</v>
      </c>
      <c r="D14477" s="9">
        <v>44991</v>
      </c>
    </row>
    <row r="14478" spans="1:4" x14ac:dyDescent="0.2">
      <c r="A14478" t="s">
        <v>3888</v>
      </c>
      <c r="B14478" t="s">
        <v>3951</v>
      </c>
      <c r="C14478" s="9">
        <v>44770</v>
      </c>
      <c r="D14478" s="9">
        <v>45046</v>
      </c>
    </row>
    <row r="14479" spans="1:4" x14ac:dyDescent="0.2">
      <c r="A14479" t="s">
        <v>3888</v>
      </c>
      <c r="B14479" t="s">
        <v>3951</v>
      </c>
      <c r="C14479" s="9">
        <v>44770</v>
      </c>
      <c r="D14479" s="9">
        <v>45059</v>
      </c>
    </row>
    <row r="14480" spans="1:4" x14ac:dyDescent="0.2">
      <c r="A14480" t="s">
        <v>3888</v>
      </c>
      <c r="B14480" t="s">
        <v>3951</v>
      </c>
      <c r="C14480" s="9">
        <v>44770</v>
      </c>
      <c r="D14480" s="9">
        <v>45085</v>
      </c>
    </row>
    <row r="14481" spans="1:4" x14ac:dyDescent="0.2">
      <c r="A14481" t="s">
        <v>3888</v>
      </c>
      <c r="B14481" t="s">
        <v>3953</v>
      </c>
      <c r="C14481" s="9">
        <v>44801</v>
      </c>
      <c r="D14481" s="9">
        <v>44801</v>
      </c>
    </row>
    <row r="14482" spans="1:4" x14ac:dyDescent="0.2">
      <c r="A14482" t="s">
        <v>3888</v>
      </c>
      <c r="B14482" t="s">
        <v>3953</v>
      </c>
      <c r="C14482" s="9">
        <v>44801</v>
      </c>
      <c r="D14482" s="9">
        <v>44834</v>
      </c>
    </row>
    <row r="14483" spans="1:4" x14ac:dyDescent="0.2">
      <c r="A14483" t="s">
        <v>3888</v>
      </c>
      <c r="B14483" t="s">
        <v>3953</v>
      </c>
      <c r="C14483" s="9">
        <v>44801</v>
      </c>
      <c r="D14483" s="9">
        <v>44872</v>
      </c>
    </row>
    <row r="14484" spans="1:4" x14ac:dyDescent="0.2">
      <c r="A14484" t="s">
        <v>3888</v>
      </c>
      <c r="B14484" t="s">
        <v>3953</v>
      </c>
      <c r="C14484" s="9">
        <v>44801</v>
      </c>
      <c r="D14484" s="9">
        <v>44903</v>
      </c>
    </row>
    <row r="14485" spans="1:4" x14ac:dyDescent="0.2">
      <c r="A14485" t="s">
        <v>3888</v>
      </c>
      <c r="B14485" t="s">
        <v>3953</v>
      </c>
      <c r="C14485" s="9">
        <v>44801</v>
      </c>
      <c r="D14485" s="9">
        <v>44927</v>
      </c>
    </row>
    <row r="14486" spans="1:4" x14ac:dyDescent="0.2">
      <c r="A14486" t="s">
        <v>3888</v>
      </c>
      <c r="B14486" t="s">
        <v>3953</v>
      </c>
      <c r="C14486" s="9">
        <v>44801</v>
      </c>
      <c r="D14486" s="9">
        <v>44962</v>
      </c>
    </row>
    <row r="14487" spans="1:4" x14ac:dyDescent="0.2">
      <c r="A14487" t="s">
        <v>3888</v>
      </c>
      <c r="B14487" t="s">
        <v>3953</v>
      </c>
      <c r="C14487" s="9">
        <v>44801</v>
      </c>
      <c r="D14487" s="9">
        <v>44996</v>
      </c>
    </row>
    <row r="14488" spans="1:4" x14ac:dyDescent="0.2">
      <c r="A14488" t="s">
        <v>3888</v>
      </c>
      <c r="B14488" t="s">
        <v>3953</v>
      </c>
      <c r="C14488" s="9">
        <v>44801</v>
      </c>
      <c r="D14488" s="9">
        <v>45026</v>
      </c>
    </row>
    <row r="14489" spans="1:4" x14ac:dyDescent="0.2">
      <c r="A14489" t="s">
        <v>3888</v>
      </c>
      <c r="B14489" t="s">
        <v>3953</v>
      </c>
      <c r="C14489" s="9">
        <v>44801</v>
      </c>
      <c r="D14489" s="9">
        <v>45055</v>
      </c>
    </row>
    <row r="14490" spans="1:4" x14ac:dyDescent="0.2">
      <c r="A14490" t="s">
        <v>3888</v>
      </c>
      <c r="B14490" t="s">
        <v>3953</v>
      </c>
      <c r="C14490" s="9">
        <v>44801</v>
      </c>
      <c r="D14490" s="9">
        <v>45082</v>
      </c>
    </row>
    <row r="14491" spans="1:4" x14ac:dyDescent="0.2">
      <c r="A14491" t="s">
        <v>3889</v>
      </c>
      <c r="B14491" t="s">
        <v>3947</v>
      </c>
      <c r="C14491" s="9">
        <v>44614</v>
      </c>
      <c r="D14491" s="9">
        <v>44614</v>
      </c>
    </row>
    <row r="14492" spans="1:4" x14ac:dyDescent="0.2">
      <c r="A14492" t="s">
        <v>3889</v>
      </c>
      <c r="B14492" t="s">
        <v>3947</v>
      </c>
      <c r="C14492" s="9">
        <v>44614</v>
      </c>
      <c r="D14492" s="9">
        <v>44674</v>
      </c>
    </row>
    <row r="14493" spans="1:4" x14ac:dyDescent="0.2">
      <c r="A14493" t="s">
        <v>3889</v>
      </c>
      <c r="B14493" t="s">
        <v>3947</v>
      </c>
      <c r="C14493" s="9">
        <v>44614</v>
      </c>
      <c r="D14493" s="9">
        <v>44687</v>
      </c>
    </row>
    <row r="14494" spans="1:4" x14ac:dyDescent="0.2">
      <c r="A14494" t="s">
        <v>3889</v>
      </c>
      <c r="B14494" t="s">
        <v>3947</v>
      </c>
      <c r="C14494" s="9">
        <v>44614</v>
      </c>
      <c r="D14494" s="9">
        <v>44738</v>
      </c>
    </row>
    <row r="14495" spans="1:4" x14ac:dyDescent="0.2">
      <c r="A14495" t="s">
        <v>3889</v>
      </c>
      <c r="B14495" t="s">
        <v>3947</v>
      </c>
      <c r="C14495" s="9">
        <v>44614</v>
      </c>
      <c r="D14495" s="9">
        <v>44837</v>
      </c>
    </row>
    <row r="14496" spans="1:4" x14ac:dyDescent="0.2">
      <c r="A14496" t="s">
        <v>3889</v>
      </c>
      <c r="B14496" t="s">
        <v>3947</v>
      </c>
      <c r="C14496" s="9">
        <v>44614</v>
      </c>
      <c r="D14496" s="9">
        <v>44891</v>
      </c>
    </row>
    <row r="14497" spans="1:4" x14ac:dyDescent="0.2">
      <c r="A14497" t="s">
        <v>3889</v>
      </c>
      <c r="B14497" t="s">
        <v>3947</v>
      </c>
      <c r="C14497" s="9">
        <v>44614</v>
      </c>
      <c r="D14497" s="9">
        <v>44919</v>
      </c>
    </row>
    <row r="14498" spans="1:4" x14ac:dyDescent="0.2">
      <c r="A14498" t="s">
        <v>3889</v>
      </c>
      <c r="B14498" t="s">
        <v>3947</v>
      </c>
      <c r="C14498" s="9">
        <v>44614</v>
      </c>
      <c r="D14498" s="9">
        <v>45014</v>
      </c>
    </row>
    <row r="14499" spans="1:4" x14ac:dyDescent="0.2">
      <c r="A14499" t="s">
        <v>3889</v>
      </c>
      <c r="B14499" t="s">
        <v>3947</v>
      </c>
      <c r="C14499" s="9">
        <v>44614</v>
      </c>
      <c r="D14499" s="9">
        <v>45044</v>
      </c>
    </row>
    <row r="14500" spans="1:4" x14ac:dyDescent="0.2">
      <c r="A14500" t="s">
        <v>3889</v>
      </c>
      <c r="B14500" t="s">
        <v>3947</v>
      </c>
      <c r="C14500" s="9">
        <v>44614</v>
      </c>
      <c r="D14500" s="9">
        <v>45051</v>
      </c>
    </row>
    <row r="14501" spans="1:4" x14ac:dyDescent="0.2">
      <c r="A14501" t="s">
        <v>3889</v>
      </c>
      <c r="B14501" t="s">
        <v>3947</v>
      </c>
      <c r="C14501" s="9">
        <v>44614</v>
      </c>
      <c r="D14501" s="9">
        <v>45081</v>
      </c>
    </row>
    <row r="14502" spans="1:4" x14ac:dyDescent="0.2">
      <c r="A14502" t="s">
        <v>3889</v>
      </c>
      <c r="B14502" t="s">
        <v>3920</v>
      </c>
      <c r="C14502" s="9">
        <v>44787</v>
      </c>
      <c r="D14502" s="9">
        <v>44787</v>
      </c>
    </row>
    <row r="14503" spans="1:4" x14ac:dyDescent="0.2">
      <c r="A14503" t="s">
        <v>3889</v>
      </c>
      <c r="B14503" t="s">
        <v>3920</v>
      </c>
      <c r="C14503" s="9">
        <v>44787</v>
      </c>
      <c r="D14503" s="9">
        <v>44851</v>
      </c>
    </row>
    <row r="14504" spans="1:4" x14ac:dyDescent="0.2">
      <c r="A14504" t="s">
        <v>3889</v>
      </c>
      <c r="B14504" t="s">
        <v>3920</v>
      </c>
      <c r="C14504" s="9">
        <v>44787</v>
      </c>
      <c r="D14504" s="9">
        <v>44889</v>
      </c>
    </row>
    <row r="14505" spans="1:4" x14ac:dyDescent="0.2">
      <c r="A14505" t="s">
        <v>3889</v>
      </c>
      <c r="B14505" t="s">
        <v>3920</v>
      </c>
      <c r="C14505" s="9">
        <v>44787</v>
      </c>
      <c r="D14505" s="9">
        <v>44921</v>
      </c>
    </row>
    <row r="14506" spans="1:4" x14ac:dyDescent="0.2">
      <c r="A14506" t="s">
        <v>3889</v>
      </c>
      <c r="B14506" t="s">
        <v>3920</v>
      </c>
      <c r="C14506" s="9">
        <v>44787</v>
      </c>
      <c r="D14506" s="9">
        <v>44976</v>
      </c>
    </row>
    <row r="14507" spans="1:4" x14ac:dyDescent="0.2">
      <c r="A14507" t="s">
        <v>3889</v>
      </c>
      <c r="B14507" t="s">
        <v>3920</v>
      </c>
      <c r="C14507" s="9">
        <v>44787</v>
      </c>
      <c r="D14507" s="9">
        <v>45007</v>
      </c>
    </row>
    <row r="14508" spans="1:4" x14ac:dyDescent="0.2">
      <c r="A14508" t="s">
        <v>3889</v>
      </c>
      <c r="B14508" t="s">
        <v>3920</v>
      </c>
      <c r="C14508" s="9">
        <v>44787</v>
      </c>
      <c r="D14508" s="9">
        <v>45035</v>
      </c>
    </row>
    <row r="14509" spans="1:4" x14ac:dyDescent="0.2">
      <c r="A14509" t="s">
        <v>3889</v>
      </c>
      <c r="B14509" t="s">
        <v>3920</v>
      </c>
      <c r="C14509" s="9">
        <v>44787</v>
      </c>
      <c r="D14509" s="9">
        <v>45061</v>
      </c>
    </row>
    <row r="14510" spans="1:4" x14ac:dyDescent="0.2">
      <c r="A14510" t="s">
        <v>3890</v>
      </c>
      <c r="B14510" t="s">
        <v>3922</v>
      </c>
      <c r="C14510" s="9">
        <v>44846</v>
      </c>
      <c r="D14510" s="9">
        <v>44846</v>
      </c>
    </row>
    <row r="14511" spans="1:4" x14ac:dyDescent="0.2">
      <c r="A14511" t="s">
        <v>3890</v>
      </c>
      <c r="B14511" t="s">
        <v>3922</v>
      </c>
      <c r="C14511" s="9">
        <v>44846</v>
      </c>
      <c r="D14511" s="9">
        <v>44879</v>
      </c>
    </row>
    <row r="14512" spans="1:4" x14ac:dyDescent="0.2">
      <c r="A14512" t="s">
        <v>3890</v>
      </c>
      <c r="B14512" t="s">
        <v>3922</v>
      </c>
      <c r="C14512" s="9">
        <v>44846</v>
      </c>
      <c r="D14512" s="9">
        <v>44920</v>
      </c>
    </row>
    <row r="14513" spans="1:4" x14ac:dyDescent="0.2">
      <c r="A14513" t="s">
        <v>3890</v>
      </c>
      <c r="B14513" t="s">
        <v>3922</v>
      </c>
      <c r="C14513" s="9">
        <v>44846</v>
      </c>
      <c r="D14513" s="9">
        <v>44939</v>
      </c>
    </row>
    <row r="14514" spans="1:4" x14ac:dyDescent="0.2">
      <c r="A14514" t="s">
        <v>3890</v>
      </c>
      <c r="B14514" t="s">
        <v>3922</v>
      </c>
      <c r="C14514" s="9">
        <v>44846</v>
      </c>
      <c r="D14514" s="9">
        <v>44971</v>
      </c>
    </row>
    <row r="14515" spans="1:4" x14ac:dyDescent="0.2">
      <c r="A14515" t="s">
        <v>3890</v>
      </c>
      <c r="B14515" t="s">
        <v>3922</v>
      </c>
      <c r="C14515" s="9">
        <v>44846</v>
      </c>
      <c r="D14515" s="9">
        <v>45004</v>
      </c>
    </row>
    <row r="14516" spans="1:4" x14ac:dyDescent="0.2">
      <c r="A14516" t="s">
        <v>3890</v>
      </c>
      <c r="B14516" t="s">
        <v>3922</v>
      </c>
      <c r="C14516" s="9">
        <v>44846</v>
      </c>
      <c r="D14516" s="9">
        <v>45032</v>
      </c>
    </row>
    <row r="14517" spans="1:4" x14ac:dyDescent="0.2">
      <c r="A14517" t="s">
        <v>3890</v>
      </c>
      <c r="B14517" t="s">
        <v>3922</v>
      </c>
      <c r="C14517" s="9">
        <v>44846</v>
      </c>
      <c r="D14517" s="9">
        <v>45060</v>
      </c>
    </row>
    <row r="14518" spans="1:4" x14ac:dyDescent="0.2">
      <c r="A14518" t="s">
        <v>3890</v>
      </c>
      <c r="B14518" t="s">
        <v>3927</v>
      </c>
      <c r="C14518" s="9">
        <v>44967</v>
      </c>
      <c r="D14518" s="9">
        <v>44967</v>
      </c>
    </row>
    <row r="14519" spans="1:4" x14ac:dyDescent="0.2">
      <c r="A14519" t="s">
        <v>3890</v>
      </c>
      <c r="B14519" t="s">
        <v>3927</v>
      </c>
      <c r="C14519" s="9">
        <v>44967</v>
      </c>
      <c r="D14519" s="9">
        <v>44995</v>
      </c>
    </row>
    <row r="14520" spans="1:4" x14ac:dyDescent="0.2">
      <c r="A14520" t="s">
        <v>3890</v>
      </c>
      <c r="B14520" t="s">
        <v>3927</v>
      </c>
      <c r="C14520" s="9">
        <v>44967</v>
      </c>
      <c r="D14520" s="9">
        <v>45027</v>
      </c>
    </row>
    <row r="14521" spans="1:4" x14ac:dyDescent="0.2">
      <c r="A14521" t="s">
        <v>3890</v>
      </c>
      <c r="B14521" t="s">
        <v>3927</v>
      </c>
      <c r="C14521" s="9">
        <v>44967</v>
      </c>
      <c r="D14521" s="9">
        <v>45060</v>
      </c>
    </row>
    <row r="14522" spans="1:4" x14ac:dyDescent="0.2">
      <c r="A14522" t="s">
        <v>3891</v>
      </c>
      <c r="B14522" t="s">
        <v>3922</v>
      </c>
      <c r="C14522" s="9">
        <v>45006</v>
      </c>
      <c r="D14522" s="9">
        <v>45006</v>
      </c>
    </row>
    <row r="14523" spans="1:4" x14ac:dyDescent="0.2">
      <c r="A14523" t="s">
        <v>3891</v>
      </c>
      <c r="B14523" t="s">
        <v>3922</v>
      </c>
      <c r="C14523" s="9">
        <v>45006</v>
      </c>
      <c r="D14523" s="9">
        <v>45043</v>
      </c>
    </row>
    <row r="14524" spans="1:4" x14ac:dyDescent="0.2">
      <c r="A14524" t="s">
        <v>3891</v>
      </c>
      <c r="B14524" t="s">
        <v>3922</v>
      </c>
      <c r="C14524" s="9">
        <v>45006</v>
      </c>
      <c r="D14524" s="9">
        <v>45050</v>
      </c>
    </row>
    <row r="14525" spans="1:4" x14ac:dyDescent="0.2">
      <c r="A14525" t="s">
        <v>3891</v>
      </c>
      <c r="B14525" t="s">
        <v>3922</v>
      </c>
      <c r="C14525" s="9">
        <v>45006</v>
      </c>
      <c r="D14525" s="9">
        <v>45080</v>
      </c>
    </row>
    <row r="14526" spans="1:4" x14ac:dyDescent="0.2">
      <c r="A14526" t="s">
        <v>3892</v>
      </c>
      <c r="B14526" t="s">
        <v>3952</v>
      </c>
      <c r="C14526" s="9">
        <v>44762</v>
      </c>
      <c r="D14526" s="9">
        <v>44762</v>
      </c>
    </row>
    <row r="14527" spans="1:4" x14ac:dyDescent="0.2">
      <c r="A14527" t="s">
        <v>3892</v>
      </c>
      <c r="B14527" t="s">
        <v>3952</v>
      </c>
      <c r="C14527" s="9">
        <v>44762</v>
      </c>
      <c r="D14527" s="9">
        <v>44805</v>
      </c>
    </row>
    <row r="14528" spans="1:4" x14ac:dyDescent="0.2">
      <c r="A14528" t="s">
        <v>3892</v>
      </c>
      <c r="B14528" t="s">
        <v>3952</v>
      </c>
      <c r="C14528" s="9">
        <v>44762</v>
      </c>
      <c r="D14528" s="9">
        <v>44863</v>
      </c>
    </row>
    <row r="14529" spans="1:4" x14ac:dyDescent="0.2">
      <c r="A14529" t="s">
        <v>3892</v>
      </c>
      <c r="B14529" t="s">
        <v>3952</v>
      </c>
      <c r="C14529" s="9">
        <v>44762</v>
      </c>
      <c r="D14529" s="9">
        <v>44895</v>
      </c>
    </row>
    <row r="14530" spans="1:4" x14ac:dyDescent="0.2">
      <c r="A14530" t="s">
        <v>3892</v>
      </c>
      <c r="B14530" t="s">
        <v>3952</v>
      </c>
      <c r="C14530" s="9">
        <v>44762</v>
      </c>
      <c r="D14530" s="9">
        <v>44919</v>
      </c>
    </row>
    <row r="14531" spans="1:4" x14ac:dyDescent="0.2">
      <c r="A14531" t="s">
        <v>3892</v>
      </c>
      <c r="B14531" t="s">
        <v>3952</v>
      </c>
      <c r="C14531" s="9">
        <v>44762</v>
      </c>
      <c r="D14531" s="9">
        <v>44947</v>
      </c>
    </row>
    <row r="14532" spans="1:4" x14ac:dyDescent="0.2">
      <c r="A14532" t="s">
        <v>3892</v>
      </c>
      <c r="B14532" t="s">
        <v>3952</v>
      </c>
      <c r="C14532" s="9">
        <v>44762</v>
      </c>
      <c r="D14532" s="9">
        <v>44979</v>
      </c>
    </row>
    <row r="14533" spans="1:4" x14ac:dyDescent="0.2">
      <c r="A14533" t="s">
        <v>3892</v>
      </c>
      <c r="B14533" t="s">
        <v>3952</v>
      </c>
      <c r="C14533" s="9">
        <v>44762</v>
      </c>
      <c r="D14533" s="9">
        <v>45015</v>
      </c>
    </row>
    <row r="14534" spans="1:4" x14ac:dyDescent="0.2">
      <c r="A14534" t="s">
        <v>3892</v>
      </c>
      <c r="B14534" t="s">
        <v>3952</v>
      </c>
      <c r="C14534" s="9">
        <v>44762</v>
      </c>
      <c r="D14534" s="9">
        <v>45038</v>
      </c>
    </row>
    <row r="14535" spans="1:4" x14ac:dyDescent="0.2">
      <c r="A14535" t="s">
        <v>3892</v>
      </c>
      <c r="B14535" t="s">
        <v>3952</v>
      </c>
      <c r="C14535" s="9">
        <v>44762</v>
      </c>
      <c r="D14535" s="9">
        <v>45067</v>
      </c>
    </row>
    <row r="14536" spans="1:4" x14ac:dyDescent="0.2">
      <c r="A14536" t="s">
        <v>3892</v>
      </c>
      <c r="B14536" t="s">
        <v>3929</v>
      </c>
      <c r="C14536" s="9">
        <v>44844</v>
      </c>
      <c r="D14536" s="9">
        <v>44844</v>
      </c>
    </row>
    <row r="14537" spans="1:4" x14ac:dyDescent="0.2">
      <c r="A14537" t="s">
        <v>3892</v>
      </c>
      <c r="B14537" t="s">
        <v>3929</v>
      </c>
      <c r="C14537" s="9">
        <v>44844</v>
      </c>
      <c r="D14537" s="9">
        <v>44889</v>
      </c>
    </row>
    <row r="14538" spans="1:4" x14ac:dyDescent="0.2">
      <c r="A14538" t="s">
        <v>3892</v>
      </c>
      <c r="B14538" t="s">
        <v>3929</v>
      </c>
      <c r="C14538" s="9">
        <v>44844</v>
      </c>
      <c r="D14538" s="9">
        <v>44913</v>
      </c>
    </row>
    <row r="14539" spans="1:4" x14ac:dyDescent="0.2">
      <c r="A14539" t="s">
        <v>3892</v>
      </c>
      <c r="B14539" t="s">
        <v>3929</v>
      </c>
      <c r="C14539" s="9">
        <v>44844</v>
      </c>
      <c r="D14539" s="9">
        <v>44974</v>
      </c>
    </row>
    <row r="14540" spans="1:4" x14ac:dyDescent="0.2">
      <c r="A14540" t="s">
        <v>3892</v>
      </c>
      <c r="B14540" t="s">
        <v>3929</v>
      </c>
      <c r="C14540" s="9">
        <v>44844</v>
      </c>
      <c r="D14540" s="9">
        <v>45001</v>
      </c>
    </row>
    <row r="14541" spans="1:4" x14ac:dyDescent="0.2">
      <c r="A14541" t="s">
        <v>3892</v>
      </c>
      <c r="B14541" t="s">
        <v>3929</v>
      </c>
      <c r="C14541" s="9">
        <v>44844</v>
      </c>
      <c r="D14541" s="9">
        <v>45034</v>
      </c>
    </row>
    <row r="14542" spans="1:4" x14ac:dyDescent="0.2">
      <c r="A14542" t="s">
        <v>3893</v>
      </c>
      <c r="B14542" t="s">
        <v>3951</v>
      </c>
      <c r="C14542" s="9">
        <v>44613</v>
      </c>
      <c r="D14542" s="9">
        <v>44613</v>
      </c>
    </row>
    <row r="14543" spans="1:4" x14ac:dyDescent="0.2">
      <c r="A14543" t="s">
        <v>3893</v>
      </c>
      <c r="B14543" t="s">
        <v>3951</v>
      </c>
      <c r="C14543" s="9">
        <v>44613</v>
      </c>
      <c r="D14543" s="9">
        <v>44652</v>
      </c>
    </row>
    <row r="14544" spans="1:4" x14ac:dyDescent="0.2">
      <c r="A14544" t="s">
        <v>3893</v>
      </c>
      <c r="B14544" t="s">
        <v>3951</v>
      </c>
      <c r="C14544" s="9">
        <v>44613</v>
      </c>
      <c r="D14544" s="9">
        <v>44703</v>
      </c>
    </row>
    <row r="14545" spans="1:4" x14ac:dyDescent="0.2">
      <c r="A14545" t="s">
        <v>3893</v>
      </c>
      <c r="B14545" t="s">
        <v>3951</v>
      </c>
      <c r="C14545" s="9">
        <v>44613</v>
      </c>
      <c r="D14545" s="9">
        <v>44764</v>
      </c>
    </row>
    <row r="14546" spans="1:4" x14ac:dyDescent="0.2">
      <c r="A14546" t="s">
        <v>3893</v>
      </c>
      <c r="B14546" t="s">
        <v>3951</v>
      </c>
      <c r="C14546" s="9">
        <v>44613</v>
      </c>
      <c r="D14546" s="9">
        <v>44775</v>
      </c>
    </row>
    <row r="14547" spans="1:4" x14ac:dyDescent="0.2">
      <c r="A14547" t="s">
        <v>3893</v>
      </c>
      <c r="B14547" t="s">
        <v>3951</v>
      </c>
      <c r="C14547" s="9">
        <v>44613</v>
      </c>
      <c r="D14547" s="9">
        <v>44833</v>
      </c>
    </row>
    <row r="14548" spans="1:4" x14ac:dyDescent="0.2">
      <c r="A14548" t="s">
        <v>3893</v>
      </c>
      <c r="B14548" t="s">
        <v>3951</v>
      </c>
      <c r="C14548" s="9">
        <v>44613</v>
      </c>
      <c r="D14548" s="9">
        <v>44837</v>
      </c>
    </row>
    <row r="14549" spans="1:4" x14ac:dyDescent="0.2">
      <c r="A14549" t="s">
        <v>3893</v>
      </c>
      <c r="B14549" t="s">
        <v>3951</v>
      </c>
      <c r="C14549" s="9">
        <v>44613</v>
      </c>
      <c r="D14549" s="9">
        <v>44894</v>
      </c>
    </row>
    <row r="14550" spans="1:4" x14ac:dyDescent="0.2">
      <c r="A14550" t="s">
        <v>3893</v>
      </c>
      <c r="B14550" t="s">
        <v>3951</v>
      </c>
      <c r="C14550" s="9">
        <v>44613</v>
      </c>
      <c r="D14550" s="9">
        <v>44926</v>
      </c>
    </row>
    <row r="14551" spans="1:4" x14ac:dyDescent="0.2">
      <c r="A14551" t="s">
        <v>3893</v>
      </c>
      <c r="B14551" t="s">
        <v>3951</v>
      </c>
      <c r="C14551" s="9">
        <v>44613</v>
      </c>
      <c r="D14551" s="9">
        <v>44929</v>
      </c>
    </row>
    <row r="14552" spans="1:4" x14ac:dyDescent="0.2">
      <c r="A14552" t="s">
        <v>3893</v>
      </c>
      <c r="B14552" t="s">
        <v>3951</v>
      </c>
      <c r="C14552" s="9">
        <v>44613</v>
      </c>
      <c r="D14552" s="9">
        <v>44981</v>
      </c>
    </row>
    <row r="14553" spans="1:4" x14ac:dyDescent="0.2">
      <c r="A14553" t="s">
        <v>3893</v>
      </c>
      <c r="B14553" t="s">
        <v>3951</v>
      </c>
      <c r="C14553" s="9">
        <v>44613</v>
      </c>
      <c r="D14553" s="9">
        <v>45006</v>
      </c>
    </row>
    <row r="14554" spans="1:4" x14ac:dyDescent="0.2">
      <c r="A14554" t="s">
        <v>3893</v>
      </c>
      <c r="B14554" t="s">
        <v>3951</v>
      </c>
      <c r="C14554" s="9">
        <v>44613</v>
      </c>
      <c r="D14554" s="9">
        <v>45046</v>
      </c>
    </row>
    <row r="14555" spans="1:4" x14ac:dyDescent="0.2">
      <c r="A14555" t="s">
        <v>3893</v>
      </c>
      <c r="B14555" t="s">
        <v>3951</v>
      </c>
      <c r="C14555" s="9">
        <v>44613</v>
      </c>
      <c r="D14555" s="9">
        <v>45048</v>
      </c>
    </row>
    <row r="14556" spans="1:4" x14ac:dyDescent="0.2">
      <c r="A14556" t="s">
        <v>3893</v>
      </c>
      <c r="B14556" t="s">
        <v>3926</v>
      </c>
      <c r="C14556" s="9">
        <v>44778</v>
      </c>
      <c r="D14556" s="9">
        <v>44778</v>
      </c>
    </row>
    <row r="14557" spans="1:4" x14ac:dyDescent="0.2">
      <c r="A14557" t="s">
        <v>3893</v>
      </c>
      <c r="B14557" t="s">
        <v>3926</v>
      </c>
      <c r="C14557" s="9">
        <v>44778</v>
      </c>
      <c r="D14557" s="9">
        <v>44818</v>
      </c>
    </row>
    <row r="14558" spans="1:4" x14ac:dyDescent="0.2">
      <c r="A14558" t="s">
        <v>3893</v>
      </c>
      <c r="B14558" t="s">
        <v>3926</v>
      </c>
      <c r="C14558" s="9">
        <v>44778</v>
      </c>
      <c r="D14558" s="9">
        <v>44842</v>
      </c>
    </row>
    <row r="14559" spans="1:4" x14ac:dyDescent="0.2">
      <c r="A14559" t="s">
        <v>3893</v>
      </c>
      <c r="B14559" t="s">
        <v>3926</v>
      </c>
      <c r="C14559" s="9">
        <v>44778</v>
      </c>
      <c r="D14559" s="9">
        <v>44875</v>
      </c>
    </row>
    <row r="14560" spans="1:4" x14ac:dyDescent="0.2">
      <c r="A14560" t="s">
        <v>3893</v>
      </c>
      <c r="B14560" t="s">
        <v>3926</v>
      </c>
      <c r="C14560" s="9">
        <v>44778</v>
      </c>
      <c r="D14560" s="9">
        <v>44913</v>
      </c>
    </row>
    <row r="14561" spans="1:4" x14ac:dyDescent="0.2">
      <c r="A14561" t="s">
        <v>3893</v>
      </c>
      <c r="B14561" t="s">
        <v>3926</v>
      </c>
      <c r="C14561" s="9">
        <v>44778</v>
      </c>
      <c r="D14561" s="9">
        <v>44944</v>
      </c>
    </row>
    <row r="14562" spans="1:4" x14ac:dyDescent="0.2">
      <c r="A14562" t="s">
        <v>3893</v>
      </c>
      <c r="B14562" t="s">
        <v>3926</v>
      </c>
      <c r="C14562" s="9">
        <v>44778</v>
      </c>
      <c r="D14562" s="9">
        <v>44962</v>
      </c>
    </row>
    <row r="14563" spans="1:4" x14ac:dyDescent="0.2">
      <c r="A14563" t="s">
        <v>3893</v>
      </c>
      <c r="B14563" t="s">
        <v>3926</v>
      </c>
      <c r="C14563" s="9">
        <v>44778</v>
      </c>
      <c r="D14563" s="9">
        <v>44997</v>
      </c>
    </row>
    <row r="14564" spans="1:4" x14ac:dyDescent="0.2">
      <c r="A14564" t="s">
        <v>3893</v>
      </c>
      <c r="B14564" t="s">
        <v>3926</v>
      </c>
      <c r="C14564" s="9">
        <v>44778</v>
      </c>
      <c r="D14564" s="9">
        <v>45029</v>
      </c>
    </row>
    <row r="14565" spans="1:4" x14ac:dyDescent="0.2">
      <c r="A14565" t="s">
        <v>3893</v>
      </c>
      <c r="B14565" t="s">
        <v>3926</v>
      </c>
      <c r="C14565" s="9">
        <v>44778</v>
      </c>
      <c r="D14565" s="9">
        <v>45065</v>
      </c>
    </row>
    <row r="14566" spans="1:4" x14ac:dyDescent="0.2">
      <c r="A14566" t="s">
        <v>3894</v>
      </c>
      <c r="B14566" t="s">
        <v>3950</v>
      </c>
      <c r="C14566" s="9">
        <v>44830</v>
      </c>
      <c r="D14566" s="9">
        <v>44830</v>
      </c>
    </row>
    <row r="14567" spans="1:4" x14ac:dyDescent="0.2">
      <c r="A14567" t="s">
        <v>3894</v>
      </c>
      <c r="B14567" t="s">
        <v>3950</v>
      </c>
      <c r="C14567" s="9">
        <v>44830</v>
      </c>
      <c r="D14567" s="9">
        <v>44860</v>
      </c>
    </row>
    <row r="14568" spans="1:4" x14ac:dyDescent="0.2">
      <c r="A14568" t="s">
        <v>3894</v>
      </c>
      <c r="B14568" t="s">
        <v>3950</v>
      </c>
      <c r="C14568" s="9">
        <v>44830</v>
      </c>
      <c r="D14568" s="9">
        <v>44904</v>
      </c>
    </row>
    <row r="14569" spans="1:4" x14ac:dyDescent="0.2">
      <c r="A14569" t="s">
        <v>3894</v>
      </c>
      <c r="B14569" t="s">
        <v>3950</v>
      </c>
      <c r="C14569" s="9">
        <v>44830</v>
      </c>
      <c r="D14569" s="9">
        <v>44931</v>
      </c>
    </row>
    <row r="14570" spans="1:4" x14ac:dyDescent="0.2">
      <c r="A14570" t="s">
        <v>3894</v>
      </c>
      <c r="B14570" t="s">
        <v>3950</v>
      </c>
      <c r="C14570" s="9">
        <v>44830</v>
      </c>
      <c r="D14570" s="9">
        <v>44961</v>
      </c>
    </row>
    <row r="14571" spans="1:4" x14ac:dyDescent="0.2">
      <c r="A14571" t="s">
        <v>3894</v>
      </c>
      <c r="B14571" t="s">
        <v>3950</v>
      </c>
      <c r="C14571" s="9">
        <v>44830</v>
      </c>
      <c r="D14571" s="9">
        <v>45057</v>
      </c>
    </row>
    <row r="14572" spans="1:4" x14ac:dyDescent="0.2">
      <c r="A14572" t="s">
        <v>3894</v>
      </c>
      <c r="B14572" t="s">
        <v>3952</v>
      </c>
      <c r="C14572" s="9">
        <v>44882</v>
      </c>
      <c r="D14572" s="9">
        <v>44882</v>
      </c>
    </row>
    <row r="14573" spans="1:4" x14ac:dyDescent="0.2">
      <c r="A14573" t="s">
        <v>3894</v>
      </c>
      <c r="B14573" t="s">
        <v>3952</v>
      </c>
      <c r="C14573" s="9">
        <v>44882</v>
      </c>
      <c r="D14573" s="9">
        <v>44914</v>
      </c>
    </row>
    <row r="14574" spans="1:4" x14ac:dyDescent="0.2">
      <c r="A14574" t="s">
        <v>3894</v>
      </c>
      <c r="B14574" t="s">
        <v>3952</v>
      </c>
      <c r="C14574" s="9">
        <v>44882</v>
      </c>
      <c r="D14574" s="9">
        <v>44944</v>
      </c>
    </row>
    <row r="14575" spans="1:4" x14ac:dyDescent="0.2">
      <c r="A14575" t="s">
        <v>3894</v>
      </c>
      <c r="B14575" t="s">
        <v>3952</v>
      </c>
      <c r="C14575" s="9">
        <v>44882</v>
      </c>
      <c r="D14575" s="9">
        <v>44958</v>
      </c>
    </row>
    <row r="14576" spans="1:4" x14ac:dyDescent="0.2">
      <c r="A14576" t="s">
        <v>3894</v>
      </c>
      <c r="B14576" t="s">
        <v>3952</v>
      </c>
      <c r="C14576" s="9">
        <v>44882</v>
      </c>
      <c r="D14576" s="9">
        <v>45002</v>
      </c>
    </row>
    <row r="14577" spans="1:4" x14ac:dyDescent="0.2">
      <c r="A14577" t="s">
        <v>3894</v>
      </c>
      <c r="B14577" t="s">
        <v>3952</v>
      </c>
      <c r="C14577" s="9">
        <v>44882</v>
      </c>
      <c r="D14577" s="9">
        <v>45041</v>
      </c>
    </row>
    <row r="14578" spans="1:4" x14ac:dyDescent="0.2">
      <c r="A14578" t="s">
        <v>3894</v>
      </c>
      <c r="B14578" t="s">
        <v>3952</v>
      </c>
      <c r="C14578" s="9">
        <v>44882</v>
      </c>
      <c r="D14578" s="9">
        <v>45066</v>
      </c>
    </row>
    <row r="14579" spans="1:4" x14ac:dyDescent="0.2">
      <c r="A14579" t="s">
        <v>3894</v>
      </c>
      <c r="B14579" t="s">
        <v>3953</v>
      </c>
      <c r="C14579" s="9">
        <v>44934</v>
      </c>
      <c r="D14579" s="9">
        <v>44934</v>
      </c>
    </row>
    <row r="14580" spans="1:4" x14ac:dyDescent="0.2">
      <c r="A14580" t="s">
        <v>3894</v>
      </c>
      <c r="B14580" t="s">
        <v>3953</v>
      </c>
      <c r="C14580" s="9">
        <v>44934</v>
      </c>
      <c r="D14580" s="9">
        <v>44970</v>
      </c>
    </row>
    <row r="14581" spans="1:4" x14ac:dyDescent="0.2">
      <c r="A14581" t="s">
        <v>3894</v>
      </c>
      <c r="B14581" t="s">
        <v>3953</v>
      </c>
      <c r="C14581" s="9">
        <v>44934</v>
      </c>
      <c r="D14581" s="9">
        <v>44997</v>
      </c>
    </row>
    <row r="14582" spans="1:4" x14ac:dyDescent="0.2">
      <c r="A14582" t="s">
        <v>3894</v>
      </c>
      <c r="B14582" t="s">
        <v>3953</v>
      </c>
      <c r="C14582" s="9">
        <v>44934</v>
      </c>
      <c r="D14582" s="9">
        <v>45039</v>
      </c>
    </row>
    <row r="14583" spans="1:4" x14ac:dyDescent="0.2">
      <c r="A14583" t="s">
        <v>3894</v>
      </c>
      <c r="B14583" t="s">
        <v>3953</v>
      </c>
      <c r="C14583" s="9">
        <v>44934</v>
      </c>
      <c r="D14583" s="9">
        <v>45064</v>
      </c>
    </row>
    <row r="14584" spans="1:4" x14ac:dyDescent="0.2">
      <c r="A14584" t="s">
        <v>3895</v>
      </c>
      <c r="B14584" t="s">
        <v>3925</v>
      </c>
      <c r="C14584" s="9">
        <v>44850</v>
      </c>
      <c r="D14584" s="9">
        <v>44850</v>
      </c>
    </row>
    <row r="14585" spans="1:4" x14ac:dyDescent="0.2">
      <c r="A14585" t="s">
        <v>3895</v>
      </c>
      <c r="B14585" t="s">
        <v>3925</v>
      </c>
      <c r="C14585" s="9">
        <v>44850</v>
      </c>
      <c r="D14585" s="9">
        <v>44881</v>
      </c>
    </row>
    <row r="14586" spans="1:4" x14ac:dyDescent="0.2">
      <c r="A14586" t="s">
        <v>3895</v>
      </c>
      <c r="B14586" t="s">
        <v>3925</v>
      </c>
      <c r="C14586" s="9">
        <v>44850</v>
      </c>
      <c r="D14586" s="9">
        <v>44912</v>
      </c>
    </row>
    <row r="14587" spans="1:4" x14ac:dyDescent="0.2">
      <c r="A14587" t="s">
        <v>3895</v>
      </c>
      <c r="B14587" t="s">
        <v>3925</v>
      </c>
      <c r="C14587" s="9">
        <v>44850</v>
      </c>
      <c r="D14587" s="9">
        <v>44951</v>
      </c>
    </row>
    <row r="14588" spans="1:4" x14ac:dyDescent="0.2">
      <c r="A14588" t="s">
        <v>3895</v>
      </c>
      <c r="B14588" t="s">
        <v>3925</v>
      </c>
      <c r="C14588" s="9">
        <v>44850</v>
      </c>
      <c r="D14588" s="9">
        <v>44973</v>
      </c>
    </row>
    <row r="14589" spans="1:4" x14ac:dyDescent="0.2">
      <c r="A14589" t="s">
        <v>3895</v>
      </c>
      <c r="B14589" t="s">
        <v>3925</v>
      </c>
      <c r="C14589" s="9">
        <v>44850</v>
      </c>
      <c r="D14589" s="9">
        <v>45015</v>
      </c>
    </row>
    <row r="14590" spans="1:4" x14ac:dyDescent="0.2">
      <c r="A14590" t="s">
        <v>3895</v>
      </c>
      <c r="B14590" t="s">
        <v>3925</v>
      </c>
      <c r="C14590" s="9">
        <v>44850</v>
      </c>
      <c r="D14590" s="9">
        <v>45043</v>
      </c>
    </row>
    <row r="14591" spans="1:4" x14ac:dyDescent="0.2">
      <c r="A14591" t="s">
        <v>3895</v>
      </c>
      <c r="B14591" t="s">
        <v>3925</v>
      </c>
      <c r="C14591" s="9">
        <v>44850</v>
      </c>
      <c r="D14591" s="9">
        <v>45047</v>
      </c>
    </row>
    <row r="14592" spans="1:4" x14ac:dyDescent="0.2">
      <c r="A14592" t="s">
        <v>3895</v>
      </c>
      <c r="B14592" t="s">
        <v>3928</v>
      </c>
      <c r="C14592" s="9">
        <v>44902</v>
      </c>
      <c r="D14592" s="9">
        <v>44902</v>
      </c>
    </row>
    <row r="14593" spans="1:4" x14ac:dyDescent="0.2">
      <c r="A14593" t="s">
        <v>3895</v>
      </c>
      <c r="B14593" t="s">
        <v>3928</v>
      </c>
      <c r="C14593" s="9">
        <v>44902</v>
      </c>
      <c r="D14593" s="9">
        <v>44934</v>
      </c>
    </row>
    <row r="14594" spans="1:4" x14ac:dyDescent="0.2">
      <c r="A14594" t="s">
        <v>3895</v>
      </c>
      <c r="B14594" t="s">
        <v>3928</v>
      </c>
      <c r="C14594" s="9">
        <v>44902</v>
      </c>
      <c r="D14594" s="9">
        <v>44973</v>
      </c>
    </row>
    <row r="14595" spans="1:4" x14ac:dyDescent="0.2">
      <c r="A14595" t="s">
        <v>3895</v>
      </c>
      <c r="B14595" t="s">
        <v>3928</v>
      </c>
      <c r="C14595" s="9">
        <v>44902</v>
      </c>
      <c r="D14595" s="9">
        <v>45003</v>
      </c>
    </row>
    <row r="14596" spans="1:4" x14ac:dyDescent="0.2">
      <c r="A14596" t="s">
        <v>3895</v>
      </c>
      <c r="B14596" t="s">
        <v>3928</v>
      </c>
      <c r="C14596" s="9">
        <v>44902</v>
      </c>
      <c r="D14596" s="9">
        <v>45032</v>
      </c>
    </row>
    <row r="14597" spans="1:4" x14ac:dyDescent="0.2">
      <c r="A14597" t="s">
        <v>3895</v>
      </c>
      <c r="B14597" t="s">
        <v>3920</v>
      </c>
      <c r="C14597" s="9">
        <v>44983</v>
      </c>
      <c r="D14597" s="9">
        <v>44983</v>
      </c>
    </row>
    <row r="14598" spans="1:4" x14ac:dyDescent="0.2">
      <c r="A14598" t="s">
        <v>3895</v>
      </c>
      <c r="B14598" t="s">
        <v>3920</v>
      </c>
      <c r="C14598" s="9">
        <v>44983</v>
      </c>
      <c r="D14598" s="9">
        <v>45012</v>
      </c>
    </row>
    <row r="14599" spans="1:4" x14ac:dyDescent="0.2">
      <c r="A14599" t="s">
        <v>3895</v>
      </c>
      <c r="B14599" t="s">
        <v>3920</v>
      </c>
      <c r="C14599" s="9">
        <v>44983</v>
      </c>
      <c r="D14599" s="9">
        <v>45026</v>
      </c>
    </row>
    <row r="14600" spans="1:4" x14ac:dyDescent="0.2">
      <c r="A14600" t="s">
        <v>3895</v>
      </c>
      <c r="B14600" t="s">
        <v>3920</v>
      </c>
      <c r="C14600" s="9">
        <v>44983</v>
      </c>
      <c r="D14600" s="9">
        <v>45056</v>
      </c>
    </row>
    <row r="14601" spans="1:4" x14ac:dyDescent="0.2">
      <c r="A14601" t="s">
        <v>3895</v>
      </c>
      <c r="B14601" t="s">
        <v>3920</v>
      </c>
      <c r="C14601" s="9">
        <v>44983</v>
      </c>
      <c r="D14601" s="9">
        <v>45082</v>
      </c>
    </row>
    <row r="14602" spans="1:4" x14ac:dyDescent="0.2">
      <c r="A14602" t="s">
        <v>3896</v>
      </c>
      <c r="B14602" t="s">
        <v>3921</v>
      </c>
      <c r="C14602" s="9">
        <v>44659</v>
      </c>
      <c r="D14602" s="9">
        <v>44659</v>
      </c>
    </row>
    <row r="14603" spans="1:4" x14ac:dyDescent="0.2">
      <c r="A14603" t="s">
        <v>3896</v>
      </c>
      <c r="B14603" t="s">
        <v>3921</v>
      </c>
      <c r="C14603" s="9">
        <v>44659</v>
      </c>
      <c r="D14603" s="9">
        <v>44696</v>
      </c>
    </row>
    <row r="14604" spans="1:4" x14ac:dyDescent="0.2">
      <c r="A14604" t="s">
        <v>3896</v>
      </c>
      <c r="B14604" t="s">
        <v>3921</v>
      </c>
      <c r="C14604" s="9">
        <v>44659</v>
      </c>
      <c r="D14604" s="9">
        <v>44732</v>
      </c>
    </row>
    <row r="14605" spans="1:4" x14ac:dyDescent="0.2">
      <c r="A14605" t="s">
        <v>3896</v>
      </c>
      <c r="B14605" t="s">
        <v>3921</v>
      </c>
      <c r="C14605" s="9">
        <v>44659</v>
      </c>
      <c r="D14605" s="9">
        <v>44758</v>
      </c>
    </row>
    <row r="14606" spans="1:4" x14ac:dyDescent="0.2">
      <c r="A14606" t="s">
        <v>3896</v>
      </c>
      <c r="B14606" t="s">
        <v>3921</v>
      </c>
      <c r="C14606" s="9">
        <v>44659</v>
      </c>
      <c r="D14606" s="9">
        <v>44789</v>
      </c>
    </row>
    <row r="14607" spans="1:4" x14ac:dyDescent="0.2">
      <c r="A14607" t="s">
        <v>3896</v>
      </c>
      <c r="B14607" t="s">
        <v>3921</v>
      </c>
      <c r="C14607" s="9">
        <v>44659</v>
      </c>
      <c r="D14607" s="9">
        <v>44815</v>
      </c>
    </row>
    <row r="14608" spans="1:4" x14ac:dyDescent="0.2">
      <c r="A14608" t="s">
        <v>3896</v>
      </c>
      <c r="B14608" t="s">
        <v>3921</v>
      </c>
      <c r="C14608" s="9">
        <v>44659</v>
      </c>
      <c r="D14608" s="9">
        <v>44853</v>
      </c>
    </row>
    <row r="14609" spans="1:4" x14ac:dyDescent="0.2">
      <c r="A14609" t="s">
        <v>3896</v>
      </c>
      <c r="B14609" t="s">
        <v>3921</v>
      </c>
      <c r="C14609" s="9">
        <v>44659</v>
      </c>
      <c r="D14609" s="9">
        <v>44883</v>
      </c>
    </row>
    <row r="14610" spans="1:4" x14ac:dyDescent="0.2">
      <c r="A14610" t="s">
        <v>3896</v>
      </c>
      <c r="B14610" t="s">
        <v>3921</v>
      </c>
      <c r="C14610" s="9">
        <v>44659</v>
      </c>
      <c r="D14610" s="9">
        <v>44908</v>
      </c>
    </row>
    <row r="14611" spans="1:4" x14ac:dyDescent="0.2">
      <c r="A14611" t="s">
        <v>3896</v>
      </c>
      <c r="B14611" t="s">
        <v>3921</v>
      </c>
      <c r="C14611" s="9">
        <v>44659</v>
      </c>
      <c r="D14611" s="9">
        <v>44935</v>
      </c>
    </row>
    <row r="14612" spans="1:4" x14ac:dyDescent="0.2">
      <c r="A14612" t="s">
        <v>3896</v>
      </c>
      <c r="B14612" t="s">
        <v>3921</v>
      </c>
      <c r="C14612" s="9">
        <v>44659</v>
      </c>
      <c r="D14612" s="9">
        <v>44997</v>
      </c>
    </row>
    <row r="14613" spans="1:4" x14ac:dyDescent="0.2">
      <c r="A14613" t="s">
        <v>3896</v>
      </c>
      <c r="B14613" t="s">
        <v>3921</v>
      </c>
      <c r="C14613" s="9">
        <v>44659</v>
      </c>
      <c r="D14613" s="9">
        <v>45039</v>
      </c>
    </row>
    <row r="14614" spans="1:4" x14ac:dyDescent="0.2">
      <c r="A14614" t="s">
        <v>3897</v>
      </c>
      <c r="B14614" t="s">
        <v>3922</v>
      </c>
      <c r="C14614" s="9">
        <v>44883</v>
      </c>
      <c r="D14614" s="9">
        <v>44883</v>
      </c>
    </row>
    <row r="14615" spans="1:4" x14ac:dyDescent="0.2">
      <c r="A14615" t="s">
        <v>3897</v>
      </c>
      <c r="B14615" t="s">
        <v>3922</v>
      </c>
      <c r="C14615" s="9">
        <v>44883</v>
      </c>
      <c r="D14615" s="9">
        <v>44917</v>
      </c>
    </row>
    <row r="14616" spans="1:4" x14ac:dyDescent="0.2">
      <c r="A14616" t="s">
        <v>3897</v>
      </c>
      <c r="B14616" t="s">
        <v>3922</v>
      </c>
      <c r="C14616" s="9">
        <v>44883</v>
      </c>
      <c r="D14616" s="9">
        <v>44954</v>
      </c>
    </row>
    <row r="14617" spans="1:4" x14ac:dyDescent="0.2">
      <c r="A14617" t="s">
        <v>3897</v>
      </c>
      <c r="B14617" t="s">
        <v>3927</v>
      </c>
      <c r="C14617" s="9">
        <v>45032</v>
      </c>
      <c r="D14617" s="9">
        <v>45032</v>
      </c>
    </row>
    <row r="14618" spans="1:4" x14ac:dyDescent="0.2">
      <c r="A14618" t="s">
        <v>3897</v>
      </c>
      <c r="B14618" t="s">
        <v>3927</v>
      </c>
      <c r="C14618" s="9">
        <v>45032</v>
      </c>
      <c r="D14618" s="9">
        <v>45074</v>
      </c>
    </row>
    <row r="14619" spans="1:4" x14ac:dyDescent="0.2">
      <c r="A14619" t="s">
        <v>3898</v>
      </c>
      <c r="B14619" t="s">
        <v>3929</v>
      </c>
      <c r="C14619" s="9">
        <v>44634</v>
      </c>
      <c r="D14619" s="9">
        <v>44634</v>
      </c>
    </row>
    <row r="14620" spans="1:4" x14ac:dyDescent="0.2">
      <c r="A14620" t="s">
        <v>3898</v>
      </c>
      <c r="B14620" t="s">
        <v>3929</v>
      </c>
      <c r="C14620" s="9">
        <v>44634</v>
      </c>
      <c r="D14620" s="9">
        <v>44767</v>
      </c>
    </row>
    <row r="14621" spans="1:4" x14ac:dyDescent="0.2">
      <c r="A14621" t="s">
        <v>3898</v>
      </c>
      <c r="B14621" t="s">
        <v>3929</v>
      </c>
      <c r="C14621" s="9">
        <v>44634</v>
      </c>
      <c r="D14621" s="9">
        <v>44982</v>
      </c>
    </row>
    <row r="14622" spans="1:4" x14ac:dyDescent="0.2">
      <c r="A14622" t="s">
        <v>3898</v>
      </c>
      <c r="B14622" t="s">
        <v>3923</v>
      </c>
      <c r="C14622" s="9">
        <v>44720</v>
      </c>
      <c r="D14622" s="9">
        <v>44720</v>
      </c>
    </row>
    <row r="14623" spans="1:4" x14ac:dyDescent="0.2">
      <c r="A14623" t="s">
        <v>3898</v>
      </c>
      <c r="B14623" t="s">
        <v>3923</v>
      </c>
      <c r="C14623" s="9">
        <v>44720</v>
      </c>
      <c r="D14623" s="9">
        <v>44793</v>
      </c>
    </row>
    <row r="14624" spans="1:4" x14ac:dyDescent="0.2">
      <c r="A14624" t="s">
        <v>3898</v>
      </c>
      <c r="B14624" t="s">
        <v>3923</v>
      </c>
      <c r="C14624" s="9">
        <v>44720</v>
      </c>
      <c r="D14624" s="9">
        <v>44855</v>
      </c>
    </row>
    <row r="14625" spans="1:4" x14ac:dyDescent="0.2">
      <c r="A14625" t="s">
        <v>3898</v>
      </c>
      <c r="B14625" t="s">
        <v>3923</v>
      </c>
      <c r="C14625" s="9">
        <v>44720</v>
      </c>
      <c r="D14625" s="9">
        <v>44880</v>
      </c>
    </row>
    <row r="14626" spans="1:4" x14ac:dyDescent="0.2">
      <c r="A14626" t="s">
        <v>3898</v>
      </c>
      <c r="B14626" t="s">
        <v>3923</v>
      </c>
      <c r="C14626" s="9">
        <v>44720</v>
      </c>
      <c r="D14626" s="9">
        <v>44918</v>
      </c>
    </row>
    <row r="14627" spans="1:4" x14ac:dyDescent="0.2">
      <c r="A14627" t="s">
        <v>3898</v>
      </c>
      <c r="B14627" t="s">
        <v>3923</v>
      </c>
      <c r="C14627" s="9">
        <v>44720</v>
      </c>
      <c r="D14627" s="9">
        <v>44975</v>
      </c>
    </row>
    <row r="14628" spans="1:4" x14ac:dyDescent="0.2">
      <c r="A14628" t="s">
        <v>3898</v>
      </c>
      <c r="B14628" t="s">
        <v>3923</v>
      </c>
      <c r="C14628" s="9">
        <v>44720</v>
      </c>
      <c r="D14628" s="9">
        <v>44998</v>
      </c>
    </row>
    <row r="14629" spans="1:4" x14ac:dyDescent="0.2">
      <c r="A14629" t="s">
        <v>3898</v>
      </c>
      <c r="B14629" t="s">
        <v>3923</v>
      </c>
      <c r="C14629" s="9">
        <v>44720</v>
      </c>
      <c r="D14629" s="9">
        <v>45028</v>
      </c>
    </row>
    <row r="14630" spans="1:4" x14ac:dyDescent="0.2">
      <c r="A14630" t="s">
        <v>3899</v>
      </c>
      <c r="B14630" t="s">
        <v>3949</v>
      </c>
      <c r="C14630" s="9">
        <v>44943</v>
      </c>
      <c r="D14630" s="9">
        <v>44943</v>
      </c>
    </row>
    <row r="14631" spans="1:4" x14ac:dyDescent="0.2">
      <c r="A14631" t="s">
        <v>3899</v>
      </c>
      <c r="B14631" t="s">
        <v>3949</v>
      </c>
      <c r="C14631" s="9">
        <v>44943</v>
      </c>
      <c r="D14631" s="9">
        <v>44983</v>
      </c>
    </row>
    <row r="14632" spans="1:4" x14ac:dyDescent="0.2">
      <c r="A14632" t="s">
        <v>3899</v>
      </c>
      <c r="B14632" t="s">
        <v>3949</v>
      </c>
      <c r="C14632" s="9">
        <v>44943</v>
      </c>
      <c r="D14632" s="9">
        <v>45007</v>
      </c>
    </row>
    <row r="14633" spans="1:4" x14ac:dyDescent="0.2">
      <c r="A14633" t="s">
        <v>3899</v>
      </c>
      <c r="B14633" t="s">
        <v>3949</v>
      </c>
      <c r="C14633" s="9">
        <v>44943</v>
      </c>
      <c r="D14633" s="9">
        <v>45036</v>
      </c>
    </row>
    <row r="14634" spans="1:4" x14ac:dyDescent="0.2">
      <c r="A14634" t="s">
        <v>3899</v>
      </c>
      <c r="B14634" t="s">
        <v>3949</v>
      </c>
      <c r="C14634" s="9">
        <v>44943</v>
      </c>
      <c r="D14634" s="9">
        <v>45063</v>
      </c>
    </row>
    <row r="14635" spans="1:4" x14ac:dyDescent="0.2">
      <c r="A14635" t="s">
        <v>3900</v>
      </c>
      <c r="B14635" t="s">
        <v>3950</v>
      </c>
      <c r="C14635" s="9">
        <v>44628</v>
      </c>
      <c r="D14635" s="9">
        <v>44628</v>
      </c>
    </row>
    <row r="14636" spans="1:4" x14ac:dyDescent="0.2">
      <c r="A14636" t="s">
        <v>3900</v>
      </c>
      <c r="B14636" t="s">
        <v>3950</v>
      </c>
      <c r="C14636" s="9">
        <v>44628</v>
      </c>
      <c r="D14636" s="9">
        <v>44660</v>
      </c>
    </row>
    <row r="14637" spans="1:4" x14ac:dyDescent="0.2">
      <c r="A14637" t="s">
        <v>3900</v>
      </c>
      <c r="B14637" t="s">
        <v>3950</v>
      </c>
      <c r="C14637" s="9">
        <v>44628</v>
      </c>
      <c r="D14637" s="9">
        <v>44704</v>
      </c>
    </row>
    <row r="14638" spans="1:4" x14ac:dyDescent="0.2">
      <c r="A14638" t="s">
        <v>3900</v>
      </c>
      <c r="B14638" t="s">
        <v>3950</v>
      </c>
      <c r="C14638" s="9">
        <v>44628</v>
      </c>
      <c r="D14638" s="9">
        <v>44725</v>
      </c>
    </row>
    <row r="14639" spans="1:4" x14ac:dyDescent="0.2">
      <c r="A14639" t="s">
        <v>3900</v>
      </c>
      <c r="B14639" t="s">
        <v>3950</v>
      </c>
      <c r="C14639" s="9">
        <v>44628</v>
      </c>
      <c r="D14639" s="9">
        <v>44763</v>
      </c>
    </row>
    <row r="14640" spans="1:4" x14ac:dyDescent="0.2">
      <c r="A14640" t="s">
        <v>3900</v>
      </c>
      <c r="B14640" t="s">
        <v>3950</v>
      </c>
      <c r="C14640" s="9">
        <v>44628</v>
      </c>
      <c r="D14640" s="9">
        <v>44791</v>
      </c>
    </row>
    <row r="14641" spans="1:4" x14ac:dyDescent="0.2">
      <c r="A14641" t="s">
        <v>3900</v>
      </c>
      <c r="B14641" t="s">
        <v>3950</v>
      </c>
      <c r="C14641" s="9">
        <v>44628</v>
      </c>
      <c r="D14641" s="9">
        <v>44813</v>
      </c>
    </row>
    <row r="14642" spans="1:4" x14ac:dyDescent="0.2">
      <c r="A14642" t="s">
        <v>3900</v>
      </c>
      <c r="B14642" t="s">
        <v>3950</v>
      </c>
      <c r="C14642" s="9">
        <v>44628</v>
      </c>
      <c r="D14642" s="9">
        <v>44849</v>
      </c>
    </row>
    <row r="14643" spans="1:4" x14ac:dyDescent="0.2">
      <c r="A14643" t="s">
        <v>3900</v>
      </c>
      <c r="B14643" t="s">
        <v>3950</v>
      </c>
      <c r="C14643" s="9">
        <v>44628</v>
      </c>
      <c r="D14643" s="9">
        <v>44876</v>
      </c>
    </row>
    <row r="14644" spans="1:4" x14ac:dyDescent="0.2">
      <c r="A14644" t="s">
        <v>3900</v>
      </c>
      <c r="B14644" t="s">
        <v>3950</v>
      </c>
      <c r="C14644" s="9">
        <v>44628</v>
      </c>
      <c r="D14644" s="9">
        <v>44915</v>
      </c>
    </row>
    <row r="14645" spans="1:4" x14ac:dyDescent="0.2">
      <c r="A14645" t="s">
        <v>3900</v>
      </c>
      <c r="B14645" t="s">
        <v>3950</v>
      </c>
      <c r="C14645" s="9">
        <v>44628</v>
      </c>
      <c r="D14645" s="9">
        <v>45005</v>
      </c>
    </row>
    <row r="14646" spans="1:4" x14ac:dyDescent="0.2">
      <c r="A14646" t="s">
        <v>3900</v>
      </c>
      <c r="B14646" t="s">
        <v>3950</v>
      </c>
      <c r="C14646" s="9">
        <v>44628</v>
      </c>
      <c r="D14646" s="9">
        <v>45024</v>
      </c>
    </row>
    <row r="14647" spans="1:4" x14ac:dyDescent="0.2">
      <c r="A14647" t="s">
        <v>3900</v>
      </c>
      <c r="B14647" t="s">
        <v>3950</v>
      </c>
      <c r="C14647" s="9">
        <v>44628</v>
      </c>
      <c r="D14647" s="9">
        <v>45067</v>
      </c>
    </row>
    <row r="14648" spans="1:4" x14ac:dyDescent="0.2">
      <c r="A14648" t="s">
        <v>3900</v>
      </c>
      <c r="B14648" t="s">
        <v>3952</v>
      </c>
      <c r="C14648" s="9">
        <v>44732</v>
      </c>
      <c r="D14648" s="9">
        <v>44732</v>
      </c>
    </row>
    <row r="14649" spans="1:4" x14ac:dyDescent="0.2">
      <c r="A14649" t="s">
        <v>3900</v>
      </c>
      <c r="B14649" t="s">
        <v>3952</v>
      </c>
      <c r="C14649" s="9">
        <v>44732</v>
      </c>
      <c r="D14649" s="9">
        <v>44766</v>
      </c>
    </row>
    <row r="14650" spans="1:4" x14ac:dyDescent="0.2">
      <c r="A14650" t="s">
        <v>3900</v>
      </c>
      <c r="B14650" t="s">
        <v>3952</v>
      </c>
      <c r="C14650" s="9">
        <v>44732</v>
      </c>
      <c r="D14650" s="9">
        <v>44774</v>
      </c>
    </row>
    <row r="14651" spans="1:4" x14ac:dyDescent="0.2">
      <c r="A14651" t="s">
        <v>3900</v>
      </c>
      <c r="B14651" t="s">
        <v>3952</v>
      </c>
      <c r="C14651" s="9">
        <v>44732</v>
      </c>
      <c r="D14651" s="9">
        <v>44825</v>
      </c>
    </row>
    <row r="14652" spans="1:4" x14ac:dyDescent="0.2">
      <c r="A14652" t="s">
        <v>3900</v>
      </c>
      <c r="B14652" t="s">
        <v>3952</v>
      </c>
      <c r="C14652" s="9">
        <v>44732</v>
      </c>
      <c r="D14652" s="9">
        <v>44837</v>
      </c>
    </row>
    <row r="14653" spans="1:4" x14ac:dyDescent="0.2">
      <c r="A14653" t="s">
        <v>3900</v>
      </c>
      <c r="B14653" t="s">
        <v>3952</v>
      </c>
      <c r="C14653" s="9">
        <v>44732</v>
      </c>
      <c r="D14653" s="9">
        <v>44869</v>
      </c>
    </row>
    <row r="14654" spans="1:4" x14ac:dyDescent="0.2">
      <c r="A14654" t="s">
        <v>3900</v>
      </c>
      <c r="B14654" t="s">
        <v>3952</v>
      </c>
      <c r="C14654" s="9">
        <v>44732</v>
      </c>
      <c r="D14654" s="9">
        <v>44921</v>
      </c>
    </row>
    <row r="14655" spans="1:4" x14ac:dyDescent="0.2">
      <c r="A14655" t="s">
        <v>3900</v>
      </c>
      <c r="B14655" t="s">
        <v>3952</v>
      </c>
      <c r="C14655" s="9">
        <v>44732</v>
      </c>
      <c r="D14655" s="9">
        <v>44951</v>
      </c>
    </row>
    <row r="14656" spans="1:4" x14ac:dyDescent="0.2">
      <c r="A14656" t="s">
        <v>3900</v>
      </c>
      <c r="B14656" t="s">
        <v>3952</v>
      </c>
      <c r="C14656" s="9">
        <v>44732</v>
      </c>
      <c r="D14656" s="9">
        <v>44988</v>
      </c>
    </row>
    <row r="14657" spans="1:4" x14ac:dyDescent="0.2">
      <c r="A14657" t="s">
        <v>3900</v>
      </c>
      <c r="B14657" t="s">
        <v>3952</v>
      </c>
      <c r="C14657" s="9">
        <v>44732</v>
      </c>
      <c r="D14657" s="9">
        <v>45017</v>
      </c>
    </row>
    <row r="14658" spans="1:4" x14ac:dyDescent="0.2">
      <c r="A14658" t="s">
        <v>3900</v>
      </c>
      <c r="B14658" t="s">
        <v>3952</v>
      </c>
      <c r="C14658" s="9">
        <v>44732</v>
      </c>
      <c r="D14658" s="9">
        <v>45070</v>
      </c>
    </row>
    <row r="14659" spans="1:4" x14ac:dyDescent="0.2">
      <c r="A14659" t="s">
        <v>3900</v>
      </c>
      <c r="B14659" t="s">
        <v>3952</v>
      </c>
      <c r="C14659" s="9">
        <v>44732</v>
      </c>
      <c r="D14659" s="9">
        <v>45081</v>
      </c>
    </row>
    <row r="14660" spans="1:4" x14ac:dyDescent="0.2">
      <c r="A14660" t="s">
        <v>3901</v>
      </c>
      <c r="B14660" t="s">
        <v>3926</v>
      </c>
      <c r="C14660" s="9">
        <v>44578</v>
      </c>
      <c r="D14660" s="9">
        <v>44578</v>
      </c>
    </row>
    <row r="14661" spans="1:4" x14ac:dyDescent="0.2">
      <c r="A14661" t="s">
        <v>3901</v>
      </c>
      <c r="B14661" t="s">
        <v>3926</v>
      </c>
      <c r="C14661" s="9">
        <v>44578</v>
      </c>
      <c r="D14661" s="9">
        <v>44698</v>
      </c>
    </row>
    <row r="14662" spans="1:4" x14ac:dyDescent="0.2">
      <c r="A14662" t="s">
        <v>3901</v>
      </c>
      <c r="B14662" t="s">
        <v>3926</v>
      </c>
      <c r="C14662" s="9">
        <v>44578</v>
      </c>
      <c r="D14662" s="9">
        <v>44744</v>
      </c>
    </row>
    <row r="14663" spans="1:4" x14ac:dyDescent="0.2">
      <c r="A14663" t="s">
        <v>3901</v>
      </c>
      <c r="B14663" t="s">
        <v>3926</v>
      </c>
      <c r="C14663" s="9">
        <v>44578</v>
      </c>
      <c r="D14663" s="9">
        <v>44793</v>
      </c>
    </row>
    <row r="14664" spans="1:4" x14ac:dyDescent="0.2">
      <c r="A14664" t="s">
        <v>3901</v>
      </c>
      <c r="B14664" t="s">
        <v>3926</v>
      </c>
      <c r="C14664" s="9">
        <v>44578</v>
      </c>
      <c r="D14664" s="9">
        <v>44926</v>
      </c>
    </row>
    <row r="14665" spans="1:4" x14ac:dyDescent="0.2">
      <c r="A14665" t="s">
        <v>3901</v>
      </c>
      <c r="B14665" t="s">
        <v>3926</v>
      </c>
      <c r="C14665" s="9">
        <v>44578</v>
      </c>
      <c r="D14665" s="9">
        <v>45008</v>
      </c>
    </row>
    <row r="14666" spans="1:4" x14ac:dyDescent="0.2">
      <c r="A14666" t="s">
        <v>3901</v>
      </c>
      <c r="B14666" t="s">
        <v>3926</v>
      </c>
      <c r="C14666" s="9">
        <v>44578</v>
      </c>
      <c r="D14666" s="9">
        <v>45017</v>
      </c>
    </row>
    <row r="14667" spans="1:4" x14ac:dyDescent="0.2">
      <c r="A14667" t="s">
        <v>3901</v>
      </c>
      <c r="B14667" t="s">
        <v>3926</v>
      </c>
      <c r="C14667" s="9">
        <v>44578</v>
      </c>
      <c r="D14667" s="9">
        <v>45071</v>
      </c>
    </row>
    <row r="14668" spans="1:4" x14ac:dyDescent="0.2">
      <c r="A14668" t="s">
        <v>3901</v>
      </c>
      <c r="B14668" t="s">
        <v>3947</v>
      </c>
      <c r="C14668" s="9">
        <v>44778</v>
      </c>
      <c r="D14668" s="9">
        <v>44778</v>
      </c>
    </row>
    <row r="14669" spans="1:4" x14ac:dyDescent="0.2">
      <c r="A14669" t="s">
        <v>3901</v>
      </c>
      <c r="B14669" t="s">
        <v>3947</v>
      </c>
      <c r="C14669" s="9">
        <v>44778</v>
      </c>
      <c r="D14669" s="9">
        <v>44934</v>
      </c>
    </row>
    <row r="14670" spans="1:4" x14ac:dyDescent="0.2">
      <c r="A14670" t="s">
        <v>3901</v>
      </c>
      <c r="B14670" t="s">
        <v>3947</v>
      </c>
      <c r="C14670" s="9">
        <v>44778</v>
      </c>
      <c r="D14670" s="9">
        <v>44964</v>
      </c>
    </row>
    <row r="14671" spans="1:4" x14ac:dyDescent="0.2">
      <c r="A14671" t="s">
        <v>3901</v>
      </c>
      <c r="B14671" t="s">
        <v>3947</v>
      </c>
      <c r="C14671" s="9">
        <v>44778</v>
      </c>
      <c r="D14671" s="9">
        <v>45003</v>
      </c>
    </row>
    <row r="14672" spans="1:4" x14ac:dyDescent="0.2">
      <c r="A14672" t="s">
        <v>3901</v>
      </c>
      <c r="B14672" t="s">
        <v>3947</v>
      </c>
      <c r="C14672" s="9">
        <v>44778</v>
      </c>
      <c r="D14672" s="9">
        <v>45062</v>
      </c>
    </row>
    <row r="14673" spans="1:4" x14ac:dyDescent="0.2">
      <c r="A14673" t="s">
        <v>3901</v>
      </c>
      <c r="B14673" t="s">
        <v>3951</v>
      </c>
      <c r="C14673" s="9">
        <v>44794</v>
      </c>
      <c r="D14673" s="9">
        <v>44794</v>
      </c>
    </row>
    <row r="14674" spans="1:4" x14ac:dyDescent="0.2">
      <c r="A14674" t="s">
        <v>3901</v>
      </c>
      <c r="B14674" t="s">
        <v>3951</v>
      </c>
      <c r="C14674" s="9">
        <v>44794</v>
      </c>
      <c r="D14674" s="9">
        <v>44831</v>
      </c>
    </row>
    <row r="14675" spans="1:4" x14ac:dyDescent="0.2">
      <c r="A14675" t="s">
        <v>3901</v>
      </c>
      <c r="B14675" t="s">
        <v>3951</v>
      </c>
      <c r="C14675" s="9">
        <v>44794</v>
      </c>
      <c r="D14675" s="9">
        <v>44839</v>
      </c>
    </row>
    <row r="14676" spans="1:4" x14ac:dyDescent="0.2">
      <c r="A14676" t="s">
        <v>3901</v>
      </c>
      <c r="B14676" t="s">
        <v>3951</v>
      </c>
      <c r="C14676" s="9">
        <v>44794</v>
      </c>
      <c r="D14676" s="9">
        <v>44890</v>
      </c>
    </row>
    <row r="14677" spans="1:4" x14ac:dyDescent="0.2">
      <c r="A14677" t="s">
        <v>3901</v>
      </c>
      <c r="B14677" t="s">
        <v>3951</v>
      </c>
      <c r="C14677" s="9">
        <v>44794</v>
      </c>
      <c r="D14677" s="9">
        <v>44898</v>
      </c>
    </row>
    <row r="14678" spans="1:4" x14ac:dyDescent="0.2">
      <c r="A14678" t="s">
        <v>3901</v>
      </c>
      <c r="B14678" t="s">
        <v>3951</v>
      </c>
      <c r="C14678" s="9">
        <v>44794</v>
      </c>
      <c r="D14678" s="9">
        <v>44930</v>
      </c>
    </row>
    <row r="14679" spans="1:4" x14ac:dyDescent="0.2">
      <c r="A14679" t="s">
        <v>3901</v>
      </c>
      <c r="B14679" t="s">
        <v>3951</v>
      </c>
      <c r="C14679" s="9">
        <v>44794</v>
      </c>
      <c r="D14679" s="9">
        <v>44980</v>
      </c>
    </row>
    <row r="14680" spans="1:4" x14ac:dyDescent="0.2">
      <c r="A14680" t="s">
        <v>3901</v>
      </c>
      <c r="B14680" t="s">
        <v>3951</v>
      </c>
      <c r="C14680" s="9">
        <v>44794</v>
      </c>
      <c r="D14680" s="9">
        <v>45012</v>
      </c>
    </row>
    <row r="14681" spans="1:4" x14ac:dyDescent="0.2">
      <c r="A14681" t="s">
        <v>3901</v>
      </c>
      <c r="B14681" t="s">
        <v>3951</v>
      </c>
      <c r="C14681" s="9">
        <v>44794</v>
      </c>
      <c r="D14681" s="9">
        <v>45044</v>
      </c>
    </row>
    <row r="14682" spans="1:4" x14ac:dyDescent="0.2">
      <c r="A14682" t="s">
        <v>3901</v>
      </c>
      <c r="B14682" t="s">
        <v>3951</v>
      </c>
      <c r="C14682" s="9">
        <v>44794</v>
      </c>
      <c r="D14682" s="9">
        <v>45076</v>
      </c>
    </row>
    <row r="14683" spans="1:4" x14ac:dyDescent="0.2">
      <c r="A14683" t="s">
        <v>3902</v>
      </c>
      <c r="B14683" t="s">
        <v>3928</v>
      </c>
      <c r="C14683" s="9">
        <v>44665</v>
      </c>
      <c r="D14683" s="9">
        <v>44665</v>
      </c>
    </row>
    <row r="14684" spans="1:4" x14ac:dyDescent="0.2">
      <c r="A14684" t="s">
        <v>3902</v>
      </c>
      <c r="B14684" t="s">
        <v>3928</v>
      </c>
      <c r="C14684" s="9">
        <v>44665</v>
      </c>
      <c r="D14684" s="9">
        <v>44789</v>
      </c>
    </row>
    <row r="14685" spans="1:4" x14ac:dyDescent="0.2">
      <c r="A14685" t="s">
        <v>3902</v>
      </c>
      <c r="B14685" t="s">
        <v>3928</v>
      </c>
      <c r="C14685" s="9">
        <v>44665</v>
      </c>
      <c r="D14685" s="9">
        <v>44823</v>
      </c>
    </row>
    <row r="14686" spans="1:4" x14ac:dyDescent="0.2">
      <c r="A14686" t="s">
        <v>3902</v>
      </c>
      <c r="B14686" t="s">
        <v>3928</v>
      </c>
      <c r="C14686" s="9">
        <v>44665</v>
      </c>
      <c r="D14686" s="9">
        <v>44850</v>
      </c>
    </row>
    <row r="14687" spans="1:4" x14ac:dyDescent="0.2">
      <c r="A14687" t="s">
        <v>3902</v>
      </c>
      <c r="B14687" t="s">
        <v>3928</v>
      </c>
      <c r="C14687" s="9">
        <v>44665</v>
      </c>
      <c r="D14687" s="9">
        <v>44881</v>
      </c>
    </row>
    <row r="14688" spans="1:4" x14ac:dyDescent="0.2">
      <c r="A14688" t="s">
        <v>3902</v>
      </c>
      <c r="B14688" t="s">
        <v>3928</v>
      </c>
      <c r="C14688" s="9">
        <v>44665</v>
      </c>
      <c r="D14688" s="9">
        <v>44951</v>
      </c>
    </row>
    <row r="14689" spans="1:4" x14ac:dyDescent="0.2">
      <c r="A14689" t="s">
        <v>3902</v>
      </c>
      <c r="B14689" t="s">
        <v>3928</v>
      </c>
      <c r="C14689" s="9">
        <v>44665</v>
      </c>
      <c r="D14689" s="9">
        <v>44982</v>
      </c>
    </row>
    <row r="14690" spans="1:4" x14ac:dyDescent="0.2">
      <c r="A14690" t="s">
        <v>3902</v>
      </c>
      <c r="B14690" t="s">
        <v>3928</v>
      </c>
      <c r="C14690" s="9">
        <v>44665</v>
      </c>
      <c r="D14690" s="9">
        <v>45008</v>
      </c>
    </row>
    <row r="14691" spans="1:4" x14ac:dyDescent="0.2">
      <c r="A14691" t="s">
        <v>3902</v>
      </c>
      <c r="B14691" t="s">
        <v>3928</v>
      </c>
      <c r="C14691" s="9">
        <v>44665</v>
      </c>
      <c r="D14691" s="9">
        <v>45075</v>
      </c>
    </row>
    <row r="14692" spans="1:4" x14ac:dyDescent="0.2">
      <c r="A14692" t="s">
        <v>3902</v>
      </c>
      <c r="B14692" t="s">
        <v>3953</v>
      </c>
      <c r="C14692" s="9">
        <v>44771</v>
      </c>
      <c r="D14692" s="9">
        <v>44771</v>
      </c>
    </row>
    <row r="14693" spans="1:4" x14ac:dyDescent="0.2">
      <c r="A14693" t="s">
        <v>3902</v>
      </c>
      <c r="B14693" t="s">
        <v>3953</v>
      </c>
      <c r="C14693" s="9">
        <v>44771</v>
      </c>
      <c r="D14693" s="9">
        <v>44843</v>
      </c>
    </row>
    <row r="14694" spans="1:4" x14ac:dyDescent="0.2">
      <c r="A14694" t="s">
        <v>3902</v>
      </c>
      <c r="B14694" t="s">
        <v>3953</v>
      </c>
      <c r="C14694" s="9">
        <v>44771</v>
      </c>
      <c r="D14694" s="9">
        <v>44877</v>
      </c>
    </row>
    <row r="14695" spans="1:4" x14ac:dyDescent="0.2">
      <c r="A14695" t="s">
        <v>3902</v>
      </c>
      <c r="B14695" t="s">
        <v>3953</v>
      </c>
      <c r="C14695" s="9">
        <v>44771</v>
      </c>
      <c r="D14695" s="9">
        <v>44902</v>
      </c>
    </row>
    <row r="14696" spans="1:4" x14ac:dyDescent="0.2">
      <c r="A14696" t="s">
        <v>3902</v>
      </c>
      <c r="B14696" t="s">
        <v>3953</v>
      </c>
      <c r="C14696" s="9">
        <v>44771</v>
      </c>
      <c r="D14696" s="9">
        <v>44937</v>
      </c>
    </row>
    <row r="14697" spans="1:4" x14ac:dyDescent="0.2">
      <c r="A14697" t="s">
        <v>3902</v>
      </c>
      <c r="B14697" t="s">
        <v>3953</v>
      </c>
      <c r="C14697" s="9">
        <v>44771</v>
      </c>
      <c r="D14697" s="9">
        <v>44958</v>
      </c>
    </row>
    <row r="14698" spans="1:4" x14ac:dyDescent="0.2">
      <c r="A14698" t="s">
        <v>3902</v>
      </c>
      <c r="B14698" t="s">
        <v>3953</v>
      </c>
      <c r="C14698" s="9">
        <v>44771</v>
      </c>
      <c r="D14698" s="9">
        <v>44997</v>
      </c>
    </row>
    <row r="14699" spans="1:4" x14ac:dyDescent="0.2">
      <c r="A14699" t="s">
        <v>3902</v>
      </c>
      <c r="B14699" t="s">
        <v>3953</v>
      </c>
      <c r="C14699" s="9">
        <v>44771</v>
      </c>
      <c r="D14699" s="9">
        <v>45024</v>
      </c>
    </row>
    <row r="14700" spans="1:4" x14ac:dyDescent="0.2">
      <c r="A14700" t="s">
        <v>3902</v>
      </c>
      <c r="B14700" t="s">
        <v>3953</v>
      </c>
      <c r="C14700" s="9">
        <v>44771</v>
      </c>
      <c r="D14700" s="9">
        <v>45060</v>
      </c>
    </row>
    <row r="14701" spans="1:4" x14ac:dyDescent="0.2">
      <c r="A14701" t="s">
        <v>3902</v>
      </c>
      <c r="B14701" t="s">
        <v>3953</v>
      </c>
      <c r="C14701" s="9">
        <v>44771</v>
      </c>
      <c r="D14701" s="9">
        <v>45088</v>
      </c>
    </row>
    <row r="14702" spans="1:4" x14ac:dyDescent="0.2">
      <c r="A14702" t="s">
        <v>3902</v>
      </c>
      <c r="B14702" t="s">
        <v>3948</v>
      </c>
      <c r="C14702" s="9">
        <v>45019</v>
      </c>
      <c r="D14702" s="9">
        <v>45019</v>
      </c>
    </row>
    <row r="14703" spans="1:4" x14ac:dyDescent="0.2">
      <c r="A14703" t="s">
        <v>3902</v>
      </c>
      <c r="B14703" t="s">
        <v>3948</v>
      </c>
      <c r="C14703" s="9">
        <v>45019</v>
      </c>
      <c r="D14703" s="9">
        <v>45057</v>
      </c>
    </row>
    <row r="14704" spans="1:4" x14ac:dyDescent="0.2">
      <c r="A14704" t="s">
        <v>3903</v>
      </c>
      <c r="B14704" t="s">
        <v>3921</v>
      </c>
      <c r="C14704" s="9">
        <v>44638</v>
      </c>
      <c r="D14704" s="9">
        <v>44638</v>
      </c>
    </row>
    <row r="14705" spans="1:4" x14ac:dyDescent="0.2">
      <c r="A14705" t="s">
        <v>3903</v>
      </c>
      <c r="B14705" t="s">
        <v>3921</v>
      </c>
      <c r="C14705" s="9">
        <v>44638</v>
      </c>
      <c r="D14705" s="9">
        <v>44763</v>
      </c>
    </row>
    <row r="14706" spans="1:4" x14ac:dyDescent="0.2">
      <c r="A14706" t="s">
        <v>3903</v>
      </c>
      <c r="B14706" t="s">
        <v>3921</v>
      </c>
      <c r="C14706" s="9">
        <v>44638</v>
      </c>
      <c r="D14706" s="9">
        <v>44826</v>
      </c>
    </row>
    <row r="14707" spans="1:4" x14ac:dyDescent="0.2">
      <c r="A14707" t="s">
        <v>3903</v>
      </c>
      <c r="B14707" t="s">
        <v>3921</v>
      </c>
      <c r="C14707" s="9">
        <v>44638</v>
      </c>
      <c r="D14707" s="9">
        <v>44836</v>
      </c>
    </row>
    <row r="14708" spans="1:4" x14ac:dyDescent="0.2">
      <c r="A14708" t="s">
        <v>3903</v>
      </c>
      <c r="B14708" t="s">
        <v>3921</v>
      </c>
      <c r="C14708" s="9">
        <v>44638</v>
      </c>
      <c r="D14708" s="9">
        <v>44924</v>
      </c>
    </row>
    <row r="14709" spans="1:4" x14ac:dyDescent="0.2">
      <c r="A14709" t="s">
        <v>3903</v>
      </c>
      <c r="B14709" t="s">
        <v>3921</v>
      </c>
      <c r="C14709" s="9">
        <v>44638</v>
      </c>
      <c r="D14709" s="9">
        <v>44985</v>
      </c>
    </row>
    <row r="14710" spans="1:4" x14ac:dyDescent="0.2">
      <c r="A14710" t="s">
        <v>3903</v>
      </c>
      <c r="B14710" t="s">
        <v>3921</v>
      </c>
      <c r="C14710" s="9">
        <v>44638</v>
      </c>
      <c r="D14710" s="9">
        <v>45014</v>
      </c>
    </row>
    <row r="14711" spans="1:4" x14ac:dyDescent="0.2">
      <c r="A14711" t="s">
        <v>3903</v>
      </c>
      <c r="B14711" t="s">
        <v>3921</v>
      </c>
      <c r="C14711" s="9">
        <v>44638</v>
      </c>
      <c r="D14711" s="9">
        <v>45067</v>
      </c>
    </row>
    <row r="14712" spans="1:4" x14ac:dyDescent="0.2">
      <c r="A14712" t="s">
        <v>3903</v>
      </c>
      <c r="B14712" t="s">
        <v>3949</v>
      </c>
      <c r="C14712" s="9">
        <v>44815</v>
      </c>
      <c r="D14712" s="9">
        <v>44815</v>
      </c>
    </row>
    <row r="14713" spans="1:4" x14ac:dyDescent="0.2">
      <c r="A14713" t="s">
        <v>3903</v>
      </c>
      <c r="B14713" t="s">
        <v>3949</v>
      </c>
      <c r="C14713" s="9">
        <v>44815</v>
      </c>
      <c r="D14713" s="9">
        <v>44849</v>
      </c>
    </row>
    <row r="14714" spans="1:4" x14ac:dyDescent="0.2">
      <c r="A14714" t="s">
        <v>3903</v>
      </c>
      <c r="B14714" t="s">
        <v>3949</v>
      </c>
      <c r="C14714" s="9">
        <v>44815</v>
      </c>
      <c r="D14714" s="9">
        <v>44911</v>
      </c>
    </row>
    <row r="14715" spans="1:4" x14ac:dyDescent="0.2">
      <c r="A14715" t="s">
        <v>3903</v>
      </c>
      <c r="B14715" t="s">
        <v>3949</v>
      </c>
      <c r="C14715" s="9">
        <v>44815</v>
      </c>
      <c r="D14715" s="9">
        <v>44942</v>
      </c>
    </row>
    <row r="14716" spans="1:4" x14ac:dyDescent="0.2">
      <c r="A14716" t="s">
        <v>3903</v>
      </c>
      <c r="B14716" t="s">
        <v>3949</v>
      </c>
      <c r="C14716" s="9">
        <v>44815</v>
      </c>
      <c r="D14716" s="9">
        <v>44980</v>
      </c>
    </row>
    <row r="14717" spans="1:4" x14ac:dyDescent="0.2">
      <c r="A14717" t="s">
        <v>3903</v>
      </c>
      <c r="B14717" t="s">
        <v>3949</v>
      </c>
      <c r="C14717" s="9">
        <v>44815</v>
      </c>
      <c r="D14717" s="9">
        <v>44996</v>
      </c>
    </row>
    <row r="14718" spans="1:4" x14ac:dyDescent="0.2">
      <c r="A14718" t="s">
        <v>3903</v>
      </c>
      <c r="B14718" t="s">
        <v>3949</v>
      </c>
      <c r="C14718" s="9">
        <v>44815</v>
      </c>
      <c r="D14718" s="9">
        <v>45029</v>
      </c>
    </row>
    <row r="14719" spans="1:4" x14ac:dyDescent="0.2">
      <c r="A14719" t="s">
        <v>3903</v>
      </c>
      <c r="B14719" t="s">
        <v>3949</v>
      </c>
      <c r="C14719" s="9">
        <v>44815</v>
      </c>
      <c r="D14719" s="9">
        <v>45066</v>
      </c>
    </row>
    <row r="14720" spans="1:4" x14ac:dyDescent="0.2">
      <c r="A14720" t="s">
        <v>3903</v>
      </c>
      <c r="B14720" t="s">
        <v>3920</v>
      </c>
      <c r="C14720" s="9">
        <v>44907</v>
      </c>
      <c r="D14720" s="9">
        <v>44907</v>
      </c>
    </row>
    <row r="14721" spans="1:4" x14ac:dyDescent="0.2">
      <c r="A14721" t="s">
        <v>3903</v>
      </c>
      <c r="B14721" t="s">
        <v>3920</v>
      </c>
      <c r="C14721" s="9">
        <v>44907</v>
      </c>
      <c r="D14721" s="9">
        <v>44948</v>
      </c>
    </row>
    <row r="14722" spans="1:4" x14ac:dyDescent="0.2">
      <c r="A14722" t="s">
        <v>3903</v>
      </c>
      <c r="B14722" t="s">
        <v>3920</v>
      </c>
      <c r="C14722" s="9">
        <v>44907</v>
      </c>
      <c r="D14722" s="9">
        <v>44976</v>
      </c>
    </row>
    <row r="14723" spans="1:4" x14ac:dyDescent="0.2">
      <c r="A14723" t="s">
        <v>3903</v>
      </c>
      <c r="B14723" t="s">
        <v>3920</v>
      </c>
      <c r="C14723" s="9">
        <v>44907</v>
      </c>
      <c r="D14723" s="9">
        <v>45003</v>
      </c>
    </row>
    <row r="14724" spans="1:4" x14ac:dyDescent="0.2">
      <c r="A14724" t="s">
        <v>3903</v>
      </c>
      <c r="B14724" t="s">
        <v>3920</v>
      </c>
      <c r="C14724" s="9">
        <v>44907</v>
      </c>
      <c r="D14724" s="9">
        <v>45033</v>
      </c>
    </row>
    <row r="14725" spans="1:4" x14ac:dyDescent="0.2">
      <c r="A14725" t="s">
        <v>3903</v>
      </c>
      <c r="B14725" t="s">
        <v>3920</v>
      </c>
      <c r="C14725" s="9">
        <v>44907</v>
      </c>
      <c r="D14725" s="9">
        <v>45068</v>
      </c>
    </row>
    <row r="14726" spans="1:4" x14ac:dyDescent="0.2">
      <c r="A14726" t="s">
        <v>3904</v>
      </c>
      <c r="B14726" t="s">
        <v>3924</v>
      </c>
      <c r="C14726" s="9">
        <v>44631</v>
      </c>
      <c r="D14726" s="9">
        <v>44631</v>
      </c>
    </row>
    <row r="14727" spans="1:4" x14ac:dyDescent="0.2">
      <c r="A14727" t="s">
        <v>3904</v>
      </c>
      <c r="B14727" t="s">
        <v>3924</v>
      </c>
      <c r="C14727" s="9">
        <v>44631</v>
      </c>
      <c r="D14727" s="9">
        <v>44676</v>
      </c>
    </row>
    <row r="14728" spans="1:4" x14ac:dyDescent="0.2">
      <c r="A14728" t="s">
        <v>3904</v>
      </c>
      <c r="B14728" t="s">
        <v>3924</v>
      </c>
      <c r="C14728" s="9">
        <v>44631</v>
      </c>
      <c r="D14728" s="9">
        <v>44757</v>
      </c>
    </row>
    <row r="14729" spans="1:4" x14ac:dyDescent="0.2">
      <c r="A14729" t="s">
        <v>3904</v>
      </c>
      <c r="B14729" t="s">
        <v>3924</v>
      </c>
      <c r="C14729" s="9">
        <v>44631</v>
      </c>
      <c r="D14729" s="9">
        <v>44830</v>
      </c>
    </row>
    <row r="14730" spans="1:4" x14ac:dyDescent="0.2">
      <c r="A14730" t="s">
        <v>3904</v>
      </c>
      <c r="B14730" t="s">
        <v>3924</v>
      </c>
      <c r="C14730" s="9">
        <v>44631</v>
      </c>
      <c r="D14730" s="9">
        <v>44851</v>
      </c>
    </row>
    <row r="14731" spans="1:4" x14ac:dyDescent="0.2">
      <c r="A14731" t="s">
        <v>3904</v>
      </c>
      <c r="B14731" t="s">
        <v>3924</v>
      </c>
      <c r="C14731" s="9">
        <v>44631</v>
      </c>
      <c r="D14731" s="9">
        <v>44879</v>
      </c>
    </row>
    <row r="14732" spans="1:4" x14ac:dyDescent="0.2">
      <c r="A14732" t="s">
        <v>3904</v>
      </c>
      <c r="B14732" t="s">
        <v>3924</v>
      </c>
      <c r="C14732" s="9">
        <v>44631</v>
      </c>
      <c r="D14732" s="9">
        <v>44907</v>
      </c>
    </row>
    <row r="14733" spans="1:4" x14ac:dyDescent="0.2">
      <c r="A14733" t="s">
        <v>3904</v>
      </c>
      <c r="B14733" t="s">
        <v>3924</v>
      </c>
      <c r="C14733" s="9">
        <v>44631</v>
      </c>
      <c r="D14733" s="9">
        <v>44947</v>
      </c>
    </row>
    <row r="14734" spans="1:4" x14ac:dyDescent="0.2">
      <c r="A14734" t="s">
        <v>3904</v>
      </c>
      <c r="B14734" t="s">
        <v>3924</v>
      </c>
      <c r="C14734" s="9">
        <v>44631</v>
      </c>
      <c r="D14734" s="9">
        <v>45068</v>
      </c>
    </row>
    <row r="14735" spans="1:4" x14ac:dyDescent="0.2">
      <c r="A14735" t="s">
        <v>3904</v>
      </c>
      <c r="B14735" t="s">
        <v>3927</v>
      </c>
      <c r="C14735" s="9">
        <v>44862</v>
      </c>
      <c r="D14735" s="9">
        <v>44862</v>
      </c>
    </row>
    <row r="14736" spans="1:4" x14ac:dyDescent="0.2">
      <c r="A14736" t="s">
        <v>3904</v>
      </c>
      <c r="B14736" t="s">
        <v>3927</v>
      </c>
      <c r="C14736" s="9">
        <v>44862</v>
      </c>
      <c r="D14736" s="9">
        <v>44907</v>
      </c>
    </row>
    <row r="14737" spans="1:4" x14ac:dyDescent="0.2">
      <c r="A14737" t="s">
        <v>3904</v>
      </c>
      <c r="B14737" t="s">
        <v>3927</v>
      </c>
      <c r="C14737" s="9">
        <v>44862</v>
      </c>
      <c r="D14737" s="9">
        <v>44935</v>
      </c>
    </row>
    <row r="14738" spans="1:4" x14ac:dyDescent="0.2">
      <c r="A14738" t="s">
        <v>3904</v>
      </c>
      <c r="B14738" t="s">
        <v>3927</v>
      </c>
      <c r="C14738" s="9">
        <v>44862</v>
      </c>
      <c r="D14738" s="9">
        <v>44985</v>
      </c>
    </row>
    <row r="14739" spans="1:4" x14ac:dyDescent="0.2">
      <c r="A14739" t="s">
        <v>3904</v>
      </c>
      <c r="B14739" t="s">
        <v>3927</v>
      </c>
      <c r="C14739" s="9">
        <v>44862</v>
      </c>
      <c r="D14739" s="9">
        <v>45000</v>
      </c>
    </row>
    <row r="14740" spans="1:4" x14ac:dyDescent="0.2">
      <c r="A14740" t="s">
        <v>3904</v>
      </c>
      <c r="B14740" t="s">
        <v>3927</v>
      </c>
      <c r="C14740" s="9">
        <v>44862</v>
      </c>
      <c r="D14740" s="9">
        <v>45022</v>
      </c>
    </row>
    <row r="14741" spans="1:4" x14ac:dyDescent="0.2">
      <c r="A14741" t="s">
        <v>3904</v>
      </c>
      <c r="B14741" t="s">
        <v>3927</v>
      </c>
      <c r="C14741" s="9">
        <v>44862</v>
      </c>
      <c r="D14741" s="9">
        <v>45074</v>
      </c>
    </row>
    <row r="14742" spans="1:4" x14ac:dyDescent="0.2">
      <c r="A14742" t="s">
        <v>3904</v>
      </c>
      <c r="B14742" t="s">
        <v>3927</v>
      </c>
      <c r="C14742" s="9">
        <v>44862</v>
      </c>
      <c r="D14742" s="9">
        <v>45078</v>
      </c>
    </row>
    <row r="14743" spans="1:4" x14ac:dyDescent="0.2">
      <c r="A14743" t="s">
        <v>3904</v>
      </c>
      <c r="B14743" t="s">
        <v>3928</v>
      </c>
      <c r="C14743" s="9">
        <v>44883</v>
      </c>
      <c r="D14743" s="9">
        <v>44883</v>
      </c>
    </row>
    <row r="14744" spans="1:4" x14ac:dyDescent="0.2">
      <c r="A14744" t="s">
        <v>3904</v>
      </c>
      <c r="B14744" t="s">
        <v>3928</v>
      </c>
      <c r="C14744" s="9">
        <v>44883</v>
      </c>
      <c r="D14744" s="9">
        <v>44915</v>
      </c>
    </row>
    <row r="14745" spans="1:4" x14ac:dyDescent="0.2">
      <c r="A14745" t="s">
        <v>3904</v>
      </c>
      <c r="B14745" t="s">
        <v>3928</v>
      </c>
      <c r="C14745" s="9">
        <v>44883</v>
      </c>
      <c r="D14745" s="9">
        <v>44952</v>
      </c>
    </row>
    <row r="14746" spans="1:4" x14ac:dyDescent="0.2">
      <c r="A14746" t="s">
        <v>3904</v>
      </c>
      <c r="B14746" t="s">
        <v>3928</v>
      </c>
      <c r="C14746" s="9">
        <v>44883</v>
      </c>
      <c r="D14746" s="9">
        <v>44984</v>
      </c>
    </row>
    <row r="14747" spans="1:4" x14ac:dyDescent="0.2">
      <c r="A14747" t="s">
        <v>3904</v>
      </c>
      <c r="B14747" t="s">
        <v>3928</v>
      </c>
      <c r="C14747" s="9">
        <v>44883</v>
      </c>
      <c r="D14747" s="9">
        <v>45010</v>
      </c>
    </row>
    <row r="14748" spans="1:4" x14ac:dyDescent="0.2">
      <c r="A14748" t="s">
        <v>3904</v>
      </c>
      <c r="B14748" t="s">
        <v>3928</v>
      </c>
      <c r="C14748" s="9">
        <v>44883</v>
      </c>
      <c r="D14748" s="9">
        <v>45042</v>
      </c>
    </row>
    <row r="14749" spans="1:4" x14ac:dyDescent="0.2">
      <c r="A14749" t="s">
        <v>3905</v>
      </c>
      <c r="B14749" t="s">
        <v>3924</v>
      </c>
      <c r="C14749" s="9">
        <v>44595</v>
      </c>
      <c r="D14749" s="9">
        <v>44595</v>
      </c>
    </row>
    <row r="14750" spans="1:4" x14ac:dyDescent="0.2">
      <c r="A14750" t="s">
        <v>3905</v>
      </c>
      <c r="B14750" t="s">
        <v>3924</v>
      </c>
      <c r="C14750" s="9">
        <v>44595</v>
      </c>
      <c r="D14750" s="9">
        <v>44626</v>
      </c>
    </row>
    <row r="14751" spans="1:4" x14ac:dyDescent="0.2">
      <c r="A14751" t="s">
        <v>3905</v>
      </c>
      <c r="B14751" t="s">
        <v>3924</v>
      </c>
      <c r="C14751" s="9">
        <v>44595</v>
      </c>
      <c r="D14751" s="9">
        <v>44660</v>
      </c>
    </row>
    <row r="14752" spans="1:4" x14ac:dyDescent="0.2">
      <c r="A14752" t="s">
        <v>3905</v>
      </c>
      <c r="B14752" t="s">
        <v>3924</v>
      </c>
      <c r="C14752" s="9">
        <v>44595</v>
      </c>
      <c r="D14752" s="9">
        <v>44719</v>
      </c>
    </row>
    <row r="14753" spans="1:4" x14ac:dyDescent="0.2">
      <c r="A14753" t="s">
        <v>3905</v>
      </c>
      <c r="B14753" t="s">
        <v>3924</v>
      </c>
      <c r="C14753" s="9">
        <v>44595</v>
      </c>
      <c r="D14753" s="9">
        <v>44753</v>
      </c>
    </row>
    <row r="14754" spans="1:4" x14ac:dyDescent="0.2">
      <c r="A14754" t="s">
        <v>3905</v>
      </c>
      <c r="B14754" t="s">
        <v>3924</v>
      </c>
      <c r="C14754" s="9">
        <v>44595</v>
      </c>
      <c r="D14754" s="9">
        <v>44776</v>
      </c>
    </row>
    <row r="14755" spans="1:4" x14ac:dyDescent="0.2">
      <c r="A14755" t="s">
        <v>3905</v>
      </c>
      <c r="B14755" t="s">
        <v>3924</v>
      </c>
      <c r="C14755" s="9">
        <v>44595</v>
      </c>
      <c r="D14755" s="9">
        <v>44813</v>
      </c>
    </row>
    <row r="14756" spans="1:4" x14ac:dyDescent="0.2">
      <c r="A14756" t="s">
        <v>3905</v>
      </c>
      <c r="B14756" t="s">
        <v>3924</v>
      </c>
      <c r="C14756" s="9">
        <v>44595</v>
      </c>
      <c r="D14756" s="9">
        <v>44849</v>
      </c>
    </row>
    <row r="14757" spans="1:4" x14ac:dyDescent="0.2">
      <c r="A14757" t="s">
        <v>3905</v>
      </c>
      <c r="B14757" t="s">
        <v>3924</v>
      </c>
      <c r="C14757" s="9">
        <v>44595</v>
      </c>
      <c r="D14757" s="9">
        <v>44882</v>
      </c>
    </row>
    <row r="14758" spans="1:4" x14ac:dyDescent="0.2">
      <c r="A14758" t="s">
        <v>3905</v>
      </c>
      <c r="B14758" t="s">
        <v>3924</v>
      </c>
      <c r="C14758" s="9">
        <v>44595</v>
      </c>
      <c r="D14758" s="9">
        <v>44910</v>
      </c>
    </row>
    <row r="14759" spans="1:4" x14ac:dyDescent="0.2">
      <c r="A14759" t="s">
        <v>3905</v>
      </c>
      <c r="B14759" t="s">
        <v>3924</v>
      </c>
      <c r="C14759" s="9">
        <v>44595</v>
      </c>
      <c r="D14759" s="9">
        <v>44943</v>
      </c>
    </row>
    <row r="14760" spans="1:4" x14ac:dyDescent="0.2">
      <c r="A14760" t="s">
        <v>3905</v>
      </c>
      <c r="B14760" t="s">
        <v>3924</v>
      </c>
      <c r="C14760" s="9">
        <v>44595</v>
      </c>
      <c r="D14760" s="9">
        <v>44970</v>
      </c>
    </row>
    <row r="14761" spans="1:4" x14ac:dyDescent="0.2">
      <c r="A14761" t="s">
        <v>3905</v>
      </c>
      <c r="B14761" t="s">
        <v>3924</v>
      </c>
      <c r="C14761" s="9">
        <v>44595</v>
      </c>
      <c r="D14761" s="9">
        <v>44993</v>
      </c>
    </row>
    <row r="14762" spans="1:4" x14ac:dyDescent="0.2">
      <c r="A14762" t="s">
        <v>3905</v>
      </c>
      <c r="B14762" t="s">
        <v>3924</v>
      </c>
      <c r="C14762" s="9">
        <v>44595</v>
      </c>
      <c r="D14762" s="9">
        <v>45062</v>
      </c>
    </row>
    <row r="14763" spans="1:4" x14ac:dyDescent="0.2">
      <c r="A14763" t="s">
        <v>3905</v>
      </c>
      <c r="B14763" t="s">
        <v>3926</v>
      </c>
      <c r="C14763" s="9">
        <v>44711</v>
      </c>
      <c r="D14763" s="9">
        <v>44711</v>
      </c>
    </row>
    <row r="14764" spans="1:4" x14ac:dyDescent="0.2">
      <c r="A14764" t="s">
        <v>3905</v>
      </c>
      <c r="B14764" t="s">
        <v>3926</v>
      </c>
      <c r="C14764" s="9">
        <v>44711</v>
      </c>
      <c r="D14764" s="9">
        <v>44773</v>
      </c>
    </row>
    <row r="14765" spans="1:4" x14ac:dyDescent="0.2">
      <c r="A14765" t="s">
        <v>3905</v>
      </c>
      <c r="B14765" t="s">
        <v>3926</v>
      </c>
      <c r="C14765" s="9">
        <v>44711</v>
      </c>
      <c r="D14765" s="9">
        <v>44783</v>
      </c>
    </row>
    <row r="14766" spans="1:4" x14ac:dyDescent="0.2">
      <c r="A14766" t="s">
        <v>3905</v>
      </c>
      <c r="B14766" t="s">
        <v>3926</v>
      </c>
      <c r="C14766" s="9">
        <v>44711</v>
      </c>
      <c r="D14766" s="9">
        <v>44808</v>
      </c>
    </row>
    <row r="14767" spans="1:4" x14ac:dyDescent="0.2">
      <c r="A14767" t="s">
        <v>3905</v>
      </c>
      <c r="B14767" t="s">
        <v>3926</v>
      </c>
      <c r="C14767" s="9">
        <v>44711</v>
      </c>
      <c r="D14767" s="9">
        <v>44844</v>
      </c>
    </row>
    <row r="14768" spans="1:4" x14ac:dyDescent="0.2">
      <c r="A14768" t="s">
        <v>3905</v>
      </c>
      <c r="B14768" t="s">
        <v>3926</v>
      </c>
      <c r="C14768" s="9">
        <v>44711</v>
      </c>
      <c r="D14768" s="9">
        <v>44877</v>
      </c>
    </row>
    <row r="14769" spans="1:4" x14ac:dyDescent="0.2">
      <c r="A14769" t="s">
        <v>3905</v>
      </c>
      <c r="B14769" t="s">
        <v>3926</v>
      </c>
      <c r="C14769" s="9">
        <v>44711</v>
      </c>
      <c r="D14769" s="9">
        <v>44932</v>
      </c>
    </row>
    <row r="14770" spans="1:4" x14ac:dyDescent="0.2">
      <c r="A14770" t="s">
        <v>3905</v>
      </c>
      <c r="B14770" t="s">
        <v>3926</v>
      </c>
      <c r="C14770" s="9">
        <v>44711</v>
      </c>
      <c r="D14770" s="9">
        <v>44965</v>
      </c>
    </row>
    <row r="14771" spans="1:4" x14ac:dyDescent="0.2">
      <c r="A14771" t="s">
        <v>3905</v>
      </c>
      <c r="B14771" t="s">
        <v>3926</v>
      </c>
      <c r="C14771" s="9">
        <v>44711</v>
      </c>
      <c r="D14771" s="9">
        <v>44988</v>
      </c>
    </row>
    <row r="14772" spans="1:4" x14ac:dyDescent="0.2">
      <c r="A14772" t="s">
        <v>3905</v>
      </c>
      <c r="B14772" t="s">
        <v>3926</v>
      </c>
      <c r="C14772" s="9">
        <v>44711</v>
      </c>
      <c r="D14772" s="9">
        <v>45026</v>
      </c>
    </row>
    <row r="14773" spans="1:4" x14ac:dyDescent="0.2">
      <c r="A14773" t="s">
        <v>3905</v>
      </c>
      <c r="B14773" t="s">
        <v>3929</v>
      </c>
      <c r="C14773" s="9">
        <v>44795</v>
      </c>
      <c r="D14773" s="9">
        <v>44795</v>
      </c>
    </row>
    <row r="14774" spans="1:4" x14ac:dyDescent="0.2">
      <c r="A14774" t="s">
        <v>3905</v>
      </c>
      <c r="B14774" t="s">
        <v>3929</v>
      </c>
      <c r="C14774" s="9">
        <v>44795</v>
      </c>
      <c r="D14774" s="9">
        <v>44832</v>
      </c>
    </row>
    <row r="14775" spans="1:4" x14ac:dyDescent="0.2">
      <c r="A14775" t="s">
        <v>3905</v>
      </c>
      <c r="B14775" t="s">
        <v>3929</v>
      </c>
      <c r="C14775" s="9">
        <v>44795</v>
      </c>
      <c r="D14775" s="9">
        <v>44857</v>
      </c>
    </row>
    <row r="14776" spans="1:4" x14ac:dyDescent="0.2">
      <c r="A14776" t="s">
        <v>3905</v>
      </c>
      <c r="B14776" t="s">
        <v>3929</v>
      </c>
      <c r="C14776" s="9">
        <v>44795</v>
      </c>
      <c r="D14776" s="9">
        <v>44900</v>
      </c>
    </row>
    <row r="14777" spans="1:4" x14ac:dyDescent="0.2">
      <c r="A14777" t="s">
        <v>3905</v>
      </c>
      <c r="B14777" t="s">
        <v>3929</v>
      </c>
      <c r="C14777" s="9">
        <v>44795</v>
      </c>
      <c r="D14777" s="9">
        <v>44927</v>
      </c>
    </row>
    <row r="14778" spans="1:4" x14ac:dyDescent="0.2">
      <c r="A14778" t="s">
        <v>3905</v>
      </c>
      <c r="B14778" t="s">
        <v>3929</v>
      </c>
      <c r="C14778" s="9">
        <v>44795</v>
      </c>
      <c r="D14778" s="9">
        <v>44979</v>
      </c>
    </row>
    <row r="14779" spans="1:4" x14ac:dyDescent="0.2">
      <c r="A14779" t="s">
        <v>3905</v>
      </c>
      <c r="B14779" t="s">
        <v>3929</v>
      </c>
      <c r="C14779" s="9">
        <v>44795</v>
      </c>
      <c r="D14779" s="9">
        <v>45007</v>
      </c>
    </row>
    <row r="14780" spans="1:4" x14ac:dyDescent="0.2">
      <c r="A14780" t="s">
        <v>3905</v>
      </c>
      <c r="B14780" t="s">
        <v>3929</v>
      </c>
      <c r="C14780" s="9">
        <v>44795</v>
      </c>
      <c r="D14780" s="9">
        <v>45046</v>
      </c>
    </row>
    <row r="14781" spans="1:4" x14ac:dyDescent="0.2">
      <c r="A14781" t="s">
        <v>3906</v>
      </c>
      <c r="B14781" t="s">
        <v>3949</v>
      </c>
      <c r="C14781" s="9">
        <v>44567</v>
      </c>
      <c r="D14781" s="9">
        <v>44567</v>
      </c>
    </row>
    <row r="14782" spans="1:4" x14ac:dyDescent="0.2">
      <c r="A14782" t="s">
        <v>3906</v>
      </c>
      <c r="B14782" t="s">
        <v>3949</v>
      </c>
      <c r="C14782" s="9">
        <v>44567</v>
      </c>
      <c r="D14782" s="9">
        <v>44603</v>
      </c>
    </row>
    <row r="14783" spans="1:4" x14ac:dyDescent="0.2">
      <c r="A14783" t="s">
        <v>3906</v>
      </c>
      <c r="B14783" t="s">
        <v>3949</v>
      </c>
      <c r="C14783" s="9">
        <v>44567</v>
      </c>
      <c r="D14783" s="9">
        <v>44639</v>
      </c>
    </row>
    <row r="14784" spans="1:4" x14ac:dyDescent="0.2">
      <c r="A14784" t="s">
        <v>3906</v>
      </c>
      <c r="B14784" t="s">
        <v>3949</v>
      </c>
      <c r="C14784" s="9">
        <v>44567</v>
      </c>
      <c r="D14784" s="9">
        <v>44658</v>
      </c>
    </row>
    <row r="14785" spans="1:4" x14ac:dyDescent="0.2">
      <c r="A14785" t="s">
        <v>3906</v>
      </c>
      <c r="B14785" t="s">
        <v>3949</v>
      </c>
      <c r="C14785" s="9">
        <v>44567</v>
      </c>
      <c r="D14785" s="9">
        <v>44692</v>
      </c>
    </row>
    <row r="14786" spans="1:4" x14ac:dyDescent="0.2">
      <c r="A14786" t="s">
        <v>3906</v>
      </c>
      <c r="B14786" t="s">
        <v>3949</v>
      </c>
      <c r="C14786" s="9">
        <v>44567</v>
      </c>
      <c r="D14786" s="9">
        <v>44728</v>
      </c>
    </row>
    <row r="14787" spans="1:4" x14ac:dyDescent="0.2">
      <c r="A14787" t="s">
        <v>3906</v>
      </c>
      <c r="B14787" t="s">
        <v>3949</v>
      </c>
      <c r="C14787" s="9">
        <v>44567</v>
      </c>
      <c r="D14787" s="9">
        <v>44792</v>
      </c>
    </row>
    <row r="14788" spans="1:4" x14ac:dyDescent="0.2">
      <c r="A14788" t="s">
        <v>3906</v>
      </c>
      <c r="B14788" t="s">
        <v>3949</v>
      </c>
      <c r="C14788" s="9">
        <v>44567</v>
      </c>
      <c r="D14788" s="9">
        <v>44904</v>
      </c>
    </row>
    <row r="14789" spans="1:4" x14ac:dyDescent="0.2">
      <c r="A14789" t="s">
        <v>3906</v>
      </c>
      <c r="B14789" t="s">
        <v>3949</v>
      </c>
      <c r="C14789" s="9">
        <v>44567</v>
      </c>
      <c r="D14789" s="9">
        <v>44972</v>
      </c>
    </row>
    <row r="14790" spans="1:4" x14ac:dyDescent="0.2">
      <c r="A14790" t="s">
        <v>3906</v>
      </c>
      <c r="B14790" t="s">
        <v>3949</v>
      </c>
      <c r="C14790" s="9">
        <v>44567</v>
      </c>
      <c r="D14790" s="9">
        <v>44998</v>
      </c>
    </row>
    <row r="14791" spans="1:4" x14ac:dyDescent="0.2">
      <c r="A14791" t="s">
        <v>3906</v>
      </c>
      <c r="B14791" t="s">
        <v>3928</v>
      </c>
      <c r="C14791" s="9">
        <v>44894</v>
      </c>
      <c r="D14791" s="9">
        <v>44894</v>
      </c>
    </row>
    <row r="14792" spans="1:4" x14ac:dyDescent="0.2">
      <c r="A14792" t="s">
        <v>3906</v>
      </c>
      <c r="B14792" t="s">
        <v>3928</v>
      </c>
      <c r="C14792" s="9">
        <v>44894</v>
      </c>
      <c r="D14792" s="9">
        <v>44926</v>
      </c>
    </row>
    <row r="14793" spans="1:4" x14ac:dyDescent="0.2">
      <c r="A14793" t="s">
        <v>3906</v>
      </c>
      <c r="B14793" t="s">
        <v>3928</v>
      </c>
      <c r="C14793" s="9">
        <v>44894</v>
      </c>
      <c r="D14793" s="9">
        <v>44931</v>
      </c>
    </row>
    <row r="14794" spans="1:4" x14ac:dyDescent="0.2">
      <c r="A14794" t="s">
        <v>3906</v>
      </c>
      <c r="B14794" t="s">
        <v>3928</v>
      </c>
      <c r="C14794" s="9">
        <v>44894</v>
      </c>
      <c r="D14794" s="9">
        <v>44966</v>
      </c>
    </row>
    <row r="14795" spans="1:4" x14ac:dyDescent="0.2">
      <c r="A14795" t="s">
        <v>3906</v>
      </c>
      <c r="B14795" t="s">
        <v>3928</v>
      </c>
      <c r="C14795" s="9">
        <v>44894</v>
      </c>
      <c r="D14795" s="9">
        <v>44989</v>
      </c>
    </row>
    <row r="14796" spans="1:4" x14ac:dyDescent="0.2">
      <c r="A14796" t="s">
        <v>3906</v>
      </c>
      <c r="B14796" t="s">
        <v>3928</v>
      </c>
      <c r="C14796" s="9">
        <v>44894</v>
      </c>
      <c r="D14796" s="9">
        <v>45027</v>
      </c>
    </row>
    <row r="14797" spans="1:4" x14ac:dyDescent="0.2">
      <c r="A14797" t="s">
        <v>3906</v>
      </c>
      <c r="B14797" t="s">
        <v>3928</v>
      </c>
      <c r="C14797" s="9">
        <v>44894</v>
      </c>
      <c r="D14797" s="9">
        <v>45054</v>
      </c>
    </row>
    <row r="14798" spans="1:4" x14ac:dyDescent="0.2">
      <c r="A14798" t="s">
        <v>3906</v>
      </c>
      <c r="B14798" t="s">
        <v>3928</v>
      </c>
      <c r="C14798" s="9">
        <v>44894</v>
      </c>
      <c r="D14798" s="9">
        <v>45088</v>
      </c>
    </row>
    <row r="14799" spans="1:4" x14ac:dyDescent="0.2">
      <c r="A14799" t="s">
        <v>3907</v>
      </c>
      <c r="B14799" t="s">
        <v>3920</v>
      </c>
      <c r="C14799" s="9">
        <v>44904</v>
      </c>
      <c r="D14799" s="9">
        <v>44904</v>
      </c>
    </row>
    <row r="14800" spans="1:4" x14ac:dyDescent="0.2">
      <c r="A14800" t="s">
        <v>3907</v>
      </c>
      <c r="B14800" t="s">
        <v>3920</v>
      </c>
      <c r="C14800" s="9">
        <v>44904</v>
      </c>
      <c r="D14800" s="9">
        <v>44940</v>
      </c>
    </row>
    <row r="14801" spans="1:4" x14ac:dyDescent="0.2">
      <c r="A14801" t="s">
        <v>3907</v>
      </c>
      <c r="B14801" t="s">
        <v>3920</v>
      </c>
      <c r="C14801" s="9">
        <v>44904</v>
      </c>
      <c r="D14801" s="9">
        <v>44975</v>
      </c>
    </row>
    <row r="14802" spans="1:4" x14ac:dyDescent="0.2">
      <c r="A14802" t="s">
        <v>3907</v>
      </c>
      <c r="B14802" t="s">
        <v>3920</v>
      </c>
      <c r="C14802" s="9">
        <v>44904</v>
      </c>
      <c r="D14802" s="9">
        <v>45006</v>
      </c>
    </row>
    <row r="14803" spans="1:4" x14ac:dyDescent="0.2">
      <c r="A14803" t="s">
        <v>3907</v>
      </c>
      <c r="B14803" t="s">
        <v>3920</v>
      </c>
      <c r="C14803" s="9">
        <v>44904</v>
      </c>
      <c r="D14803" s="9">
        <v>45032</v>
      </c>
    </row>
    <row r="14804" spans="1:4" x14ac:dyDescent="0.2">
      <c r="A14804" t="s">
        <v>3907</v>
      </c>
      <c r="B14804" t="s">
        <v>3920</v>
      </c>
      <c r="C14804" s="9">
        <v>44904</v>
      </c>
      <c r="D14804" s="9">
        <v>45064</v>
      </c>
    </row>
    <row r="14805" spans="1:4" x14ac:dyDescent="0.2">
      <c r="A14805" t="s">
        <v>3908</v>
      </c>
      <c r="B14805" t="s">
        <v>3950</v>
      </c>
      <c r="C14805" s="9">
        <v>44819</v>
      </c>
      <c r="D14805" s="9">
        <v>44819</v>
      </c>
    </row>
    <row r="14806" spans="1:4" x14ac:dyDescent="0.2">
      <c r="A14806" t="s">
        <v>3908</v>
      </c>
      <c r="B14806" t="s">
        <v>3950</v>
      </c>
      <c r="C14806" s="9">
        <v>44819</v>
      </c>
      <c r="D14806" s="9">
        <v>44862</v>
      </c>
    </row>
    <row r="14807" spans="1:4" x14ac:dyDescent="0.2">
      <c r="A14807" t="s">
        <v>3908</v>
      </c>
      <c r="B14807" t="s">
        <v>3950</v>
      </c>
      <c r="C14807" s="9">
        <v>44819</v>
      </c>
      <c r="D14807" s="9">
        <v>44891</v>
      </c>
    </row>
    <row r="14808" spans="1:4" x14ac:dyDescent="0.2">
      <c r="A14808" t="s">
        <v>3908</v>
      </c>
      <c r="B14808" t="s">
        <v>3950</v>
      </c>
      <c r="C14808" s="9">
        <v>44819</v>
      </c>
      <c r="D14808" s="9">
        <v>44982</v>
      </c>
    </row>
    <row r="14809" spans="1:4" x14ac:dyDescent="0.2">
      <c r="A14809" t="s">
        <v>3908</v>
      </c>
      <c r="B14809" t="s">
        <v>3950</v>
      </c>
      <c r="C14809" s="9">
        <v>44819</v>
      </c>
      <c r="D14809" s="9">
        <v>45015</v>
      </c>
    </row>
    <row r="14810" spans="1:4" x14ac:dyDescent="0.2">
      <c r="A14810" t="s">
        <v>3908</v>
      </c>
      <c r="B14810" t="s">
        <v>3950</v>
      </c>
      <c r="C14810" s="9">
        <v>44819</v>
      </c>
      <c r="D14810" s="9">
        <v>45042</v>
      </c>
    </row>
    <row r="14811" spans="1:4" x14ac:dyDescent="0.2">
      <c r="A14811" t="s">
        <v>3908</v>
      </c>
      <c r="B14811" t="s">
        <v>3950</v>
      </c>
      <c r="C14811" s="9">
        <v>44819</v>
      </c>
      <c r="D14811" s="9">
        <v>45072</v>
      </c>
    </row>
    <row r="14812" spans="1:4" x14ac:dyDescent="0.2">
      <c r="A14812" t="s">
        <v>3908</v>
      </c>
      <c r="B14812" t="s">
        <v>3921</v>
      </c>
      <c r="C14812" s="9">
        <v>44960</v>
      </c>
      <c r="D14812" s="9">
        <v>44960</v>
      </c>
    </row>
    <row r="14813" spans="1:4" x14ac:dyDescent="0.2">
      <c r="A14813" t="s">
        <v>3908</v>
      </c>
      <c r="B14813" t="s">
        <v>3921</v>
      </c>
      <c r="C14813" s="9">
        <v>44960</v>
      </c>
      <c r="D14813" s="9">
        <v>44998</v>
      </c>
    </row>
    <row r="14814" spans="1:4" x14ac:dyDescent="0.2">
      <c r="A14814" t="s">
        <v>3908</v>
      </c>
      <c r="B14814" t="s">
        <v>3921</v>
      </c>
      <c r="C14814" s="9">
        <v>44960</v>
      </c>
      <c r="D14814" s="9">
        <v>45034</v>
      </c>
    </row>
    <row r="14815" spans="1:4" x14ac:dyDescent="0.2">
      <c r="A14815" t="s">
        <v>3908</v>
      </c>
      <c r="B14815" t="s">
        <v>3921</v>
      </c>
      <c r="C14815" s="9">
        <v>44960</v>
      </c>
      <c r="D14815" s="9">
        <v>45063</v>
      </c>
    </row>
    <row r="14816" spans="1:4" x14ac:dyDescent="0.2">
      <c r="A14816" t="s">
        <v>3908</v>
      </c>
      <c r="B14816" t="s">
        <v>3929</v>
      </c>
      <c r="C14816" s="9">
        <v>44987</v>
      </c>
      <c r="D14816" s="9">
        <v>44987</v>
      </c>
    </row>
    <row r="14817" spans="1:4" x14ac:dyDescent="0.2">
      <c r="A14817" t="s">
        <v>3908</v>
      </c>
      <c r="B14817" t="s">
        <v>3929</v>
      </c>
      <c r="C14817" s="9">
        <v>44987</v>
      </c>
      <c r="D14817" s="9">
        <v>45033</v>
      </c>
    </row>
    <row r="14818" spans="1:4" x14ac:dyDescent="0.2">
      <c r="A14818" t="s">
        <v>3908</v>
      </c>
      <c r="B14818" t="s">
        <v>3929</v>
      </c>
      <c r="C14818" s="9">
        <v>44987</v>
      </c>
      <c r="D14818" s="9">
        <v>45062</v>
      </c>
    </row>
    <row r="14819" spans="1:4" x14ac:dyDescent="0.2">
      <c r="A14819" t="s">
        <v>3909</v>
      </c>
      <c r="B14819" t="s">
        <v>3948</v>
      </c>
      <c r="C14819" s="9">
        <v>44574</v>
      </c>
      <c r="D14819" s="9">
        <v>44574</v>
      </c>
    </row>
    <row r="14820" spans="1:4" x14ac:dyDescent="0.2">
      <c r="A14820" t="s">
        <v>3909</v>
      </c>
      <c r="B14820" t="s">
        <v>3948</v>
      </c>
      <c r="C14820" s="9">
        <v>44574</v>
      </c>
      <c r="D14820" s="9">
        <v>44675</v>
      </c>
    </row>
    <row r="14821" spans="1:4" x14ac:dyDescent="0.2">
      <c r="A14821" t="s">
        <v>3909</v>
      </c>
      <c r="B14821" t="s">
        <v>3948</v>
      </c>
      <c r="C14821" s="9">
        <v>44574</v>
      </c>
      <c r="D14821" s="9">
        <v>44704</v>
      </c>
    </row>
    <row r="14822" spans="1:4" x14ac:dyDescent="0.2">
      <c r="A14822" t="s">
        <v>3909</v>
      </c>
      <c r="B14822" t="s">
        <v>3948</v>
      </c>
      <c r="C14822" s="9">
        <v>44574</v>
      </c>
      <c r="D14822" s="9">
        <v>44739</v>
      </c>
    </row>
    <row r="14823" spans="1:4" x14ac:dyDescent="0.2">
      <c r="A14823" t="s">
        <v>3909</v>
      </c>
      <c r="B14823" t="s">
        <v>3948</v>
      </c>
      <c r="C14823" s="9">
        <v>44574</v>
      </c>
      <c r="D14823" s="9">
        <v>44760</v>
      </c>
    </row>
    <row r="14824" spans="1:4" x14ac:dyDescent="0.2">
      <c r="A14824" t="s">
        <v>3909</v>
      </c>
      <c r="B14824" t="s">
        <v>3948</v>
      </c>
      <c r="C14824" s="9">
        <v>44574</v>
      </c>
      <c r="D14824" s="9">
        <v>44792</v>
      </c>
    </row>
    <row r="14825" spans="1:4" x14ac:dyDescent="0.2">
      <c r="A14825" t="s">
        <v>3909</v>
      </c>
      <c r="B14825" t="s">
        <v>3948</v>
      </c>
      <c r="C14825" s="9">
        <v>44574</v>
      </c>
      <c r="D14825" s="9">
        <v>44827</v>
      </c>
    </row>
    <row r="14826" spans="1:4" x14ac:dyDescent="0.2">
      <c r="A14826" t="s">
        <v>3909</v>
      </c>
      <c r="B14826" t="s">
        <v>3948</v>
      </c>
      <c r="C14826" s="9">
        <v>44574</v>
      </c>
      <c r="D14826" s="9">
        <v>44887</v>
      </c>
    </row>
    <row r="14827" spans="1:4" x14ac:dyDescent="0.2">
      <c r="A14827" t="s">
        <v>3909</v>
      </c>
      <c r="B14827" t="s">
        <v>3948</v>
      </c>
      <c r="C14827" s="9">
        <v>44574</v>
      </c>
      <c r="D14827" s="9">
        <v>44944</v>
      </c>
    </row>
    <row r="14828" spans="1:4" x14ac:dyDescent="0.2">
      <c r="A14828" t="s">
        <v>3909</v>
      </c>
      <c r="B14828" t="s">
        <v>3948</v>
      </c>
      <c r="C14828" s="9">
        <v>44574</v>
      </c>
      <c r="D14828" s="9">
        <v>44980</v>
      </c>
    </row>
    <row r="14829" spans="1:4" x14ac:dyDescent="0.2">
      <c r="A14829" t="s">
        <v>3909</v>
      </c>
      <c r="B14829" t="s">
        <v>3948</v>
      </c>
      <c r="C14829" s="9">
        <v>44574</v>
      </c>
      <c r="D14829" s="9">
        <v>45004</v>
      </c>
    </row>
    <row r="14830" spans="1:4" x14ac:dyDescent="0.2">
      <c r="A14830" t="s">
        <v>3909</v>
      </c>
      <c r="B14830" t="s">
        <v>3948</v>
      </c>
      <c r="C14830" s="9">
        <v>44574</v>
      </c>
      <c r="D14830" s="9">
        <v>45044</v>
      </c>
    </row>
    <row r="14831" spans="1:4" x14ac:dyDescent="0.2">
      <c r="A14831" t="s">
        <v>3909</v>
      </c>
      <c r="B14831" t="s">
        <v>3948</v>
      </c>
      <c r="C14831" s="9">
        <v>44574</v>
      </c>
      <c r="D14831" s="9">
        <v>45062</v>
      </c>
    </row>
    <row r="14832" spans="1:4" x14ac:dyDescent="0.2">
      <c r="A14832" t="s">
        <v>3909</v>
      </c>
      <c r="B14832" t="s">
        <v>3952</v>
      </c>
      <c r="C14832" s="9">
        <v>44663</v>
      </c>
      <c r="D14832" s="9">
        <v>44663</v>
      </c>
    </row>
    <row r="14833" spans="1:4" x14ac:dyDescent="0.2">
      <c r="A14833" t="s">
        <v>3909</v>
      </c>
      <c r="B14833" t="s">
        <v>3952</v>
      </c>
      <c r="C14833" s="9">
        <v>44663</v>
      </c>
      <c r="D14833" s="9">
        <v>44696</v>
      </c>
    </row>
    <row r="14834" spans="1:4" x14ac:dyDescent="0.2">
      <c r="A14834" t="s">
        <v>3909</v>
      </c>
      <c r="B14834" t="s">
        <v>3952</v>
      </c>
      <c r="C14834" s="9">
        <v>44663</v>
      </c>
      <c r="D14834" s="9">
        <v>44734</v>
      </c>
    </row>
    <row r="14835" spans="1:4" x14ac:dyDescent="0.2">
      <c r="A14835" t="s">
        <v>3909</v>
      </c>
      <c r="B14835" t="s">
        <v>3952</v>
      </c>
      <c r="C14835" s="9">
        <v>44663</v>
      </c>
      <c r="D14835" s="9">
        <v>44767</v>
      </c>
    </row>
    <row r="14836" spans="1:4" x14ac:dyDescent="0.2">
      <c r="A14836" t="s">
        <v>3909</v>
      </c>
      <c r="B14836" t="s">
        <v>3952</v>
      </c>
      <c r="C14836" s="9">
        <v>44663</v>
      </c>
      <c r="D14836" s="9">
        <v>44817</v>
      </c>
    </row>
    <row r="14837" spans="1:4" x14ac:dyDescent="0.2">
      <c r="A14837" t="s">
        <v>3909</v>
      </c>
      <c r="B14837" t="s">
        <v>3952</v>
      </c>
      <c r="C14837" s="9">
        <v>44663</v>
      </c>
      <c r="D14837" s="9">
        <v>44858</v>
      </c>
    </row>
    <row r="14838" spans="1:4" x14ac:dyDescent="0.2">
      <c r="A14838" t="s">
        <v>3909</v>
      </c>
      <c r="B14838" t="s">
        <v>3952</v>
      </c>
      <c r="C14838" s="9">
        <v>44663</v>
      </c>
      <c r="D14838" s="9">
        <v>44881</v>
      </c>
    </row>
    <row r="14839" spans="1:4" x14ac:dyDescent="0.2">
      <c r="A14839" t="s">
        <v>3909</v>
      </c>
      <c r="B14839" t="s">
        <v>3952</v>
      </c>
      <c r="C14839" s="9">
        <v>44663</v>
      </c>
      <c r="D14839" s="9">
        <v>44913</v>
      </c>
    </row>
    <row r="14840" spans="1:4" x14ac:dyDescent="0.2">
      <c r="A14840" t="s">
        <v>3909</v>
      </c>
      <c r="B14840" t="s">
        <v>3952</v>
      </c>
      <c r="C14840" s="9">
        <v>44663</v>
      </c>
      <c r="D14840" s="9">
        <v>44945</v>
      </c>
    </row>
    <row r="14841" spans="1:4" x14ac:dyDescent="0.2">
      <c r="A14841" t="s">
        <v>3909</v>
      </c>
      <c r="B14841" t="s">
        <v>3952</v>
      </c>
      <c r="C14841" s="9">
        <v>44663</v>
      </c>
      <c r="D14841" s="9">
        <v>44969</v>
      </c>
    </row>
    <row r="14842" spans="1:4" x14ac:dyDescent="0.2">
      <c r="A14842" t="s">
        <v>3909</v>
      </c>
      <c r="B14842" t="s">
        <v>3952</v>
      </c>
      <c r="C14842" s="9">
        <v>44663</v>
      </c>
      <c r="D14842" s="9">
        <v>45005</v>
      </c>
    </row>
    <row r="14843" spans="1:4" x14ac:dyDescent="0.2">
      <c r="A14843" t="s">
        <v>3909</v>
      </c>
      <c r="B14843" t="s">
        <v>3952</v>
      </c>
      <c r="C14843" s="9">
        <v>44663</v>
      </c>
      <c r="D14843" s="9">
        <v>45032</v>
      </c>
    </row>
    <row r="14844" spans="1:4" x14ac:dyDescent="0.2">
      <c r="A14844" t="s">
        <v>3909</v>
      </c>
      <c r="B14844" t="s">
        <v>3927</v>
      </c>
      <c r="C14844" s="9">
        <v>44809</v>
      </c>
      <c r="D14844" s="9">
        <v>44809</v>
      </c>
    </row>
    <row r="14845" spans="1:4" x14ac:dyDescent="0.2">
      <c r="A14845" t="s">
        <v>3909</v>
      </c>
      <c r="B14845" t="s">
        <v>3927</v>
      </c>
      <c r="C14845" s="9">
        <v>44809</v>
      </c>
      <c r="D14845" s="9">
        <v>44839</v>
      </c>
    </row>
    <row r="14846" spans="1:4" x14ac:dyDescent="0.2">
      <c r="A14846" t="s">
        <v>3909</v>
      </c>
      <c r="B14846" t="s">
        <v>3927</v>
      </c>
      <c r="C14846" s="9">
        <v>44809</v>
      </c>
      <c r="D14846" s="9">
        <v>44911</v>
      </c>
    </row>
    <row r="14847" spans="1:4" x14ac:dyDescent="0.2">
      <c r="A14847" t="s">
        <v>3909</v>
      </c>
      <c r="B14847" t="s">
        <v>3927</v>
      </c>
      <c r="C14847" s="9">
        <v>44809</v>
      </c>
      <c r="D14847" s="9">
        <v>44970</v>
      </c>
    </row>
    <row r="14848" spans="1:4" x14ac:dyDescent="0.2">
      <c r="A14848" t="s">
        <v>3910</v>
      </c>
      <c r="B14848" t="s">
        <v>3924</v>
      </c>
      <c r="C14848" s="9">
        <v>44578</v>
      </c>
      <c r="D14848" s="9">
        <v>44578</v>
      </c>
    </row>
    <row r="14849" spans="1:4" x14ac:dyDescent="0.2">
      <c r="A14849" t="s">
        <v>3910</v>
      </c>
      <c r="B14849" t="s">
        <v>3924</v>
      </c>
      <c r="C14849" s="9">
        <v>44578</v>
      </c>
      <c r="D14849" s="9">
        <v>44704</v>
      </c>
    </row>
    <row r="14850" spans="1:4" x14ac:dyDescent="0.2">
      <c r="A14850" t="s">
        <v>3910</v>
      </c>
      <c r="B14850" t="s">
        <v>3924</v>
      </c>
      <c r="C14850" s="9">
        <v>44578</v>
      </c>
      <c r="D14850" s="9">
        <v>44744</v>
      </c>
    </row>
    <row r="14851" spans="1:4" x14ac:dyDescent="0.2">
      <c r="A14851" t="s">
        <v>3910</v>
      </c>
      <c r="B14851" t="s">
        <v>3924</v>
      </c>
      <c r="C14851" s="9">
        <v>44578</v>
      </c>
      <c r="D14851" s="9">
        <v>44918</v>
      </c>
    </row>
    <row r="14852" spans="1:4" x14ac:dyDescent="0.2">
      <c r="A14852" t="s">
        <v>3910</v>
      </c>
      <c r="B14852" t="s">
        <v>3924</v>
      </c>
      <c r="C14852" s="9">
        <v>44578</v>
      </c>
      <c r="D14852" s="9">
        <v>45016</v>
      </c>
    </row>
    <row r="14853" spans="1:4" x14ac:dyDescent="0.2">
      <c r="A14853" t="s">
        <v>3910</v>
      </c>
      <c r="B14853" t="s">
        <v>3924</v>
      </c>
      <c r="C14853" s="9">
        <v>44578</v>
      </c>
      <c r="D14853" s="9">
        <v>45042</v>
      </c>
    </row>
    <row r="14854" spans="1:4" x14ac:dyDescent="0.2">
      <c r="A14854" t="s">
        <v>3910</v>
      </c>
      <c r="B14854" t="s">
        <v>3923</v>
      </c>
      <c r="C14854" s="9">
        <v>45005</v>
      </c>
      <c r="D14854" s="9">
        <v>45005</v>
      </c>
    </row>
    <row r="14855" spans="1:4" x14ac:dyDescent="0.2">
      <c r="A14855" t="s">
        <v>3910</v>
      </c>
      <c r="B14855" t="s">
        <v>3923</v>
      </c>
      <c r="C14855" s="9">
        <v>45005</v>
      </c>
      <c r="D14855" s="9">
        <v>45044</v>
      </c>
    </row>
    <row r="14856" spans="1:4" x14ac:dyDescent="0.2">
      <c r="A14856" t="s">
        <v>3910</v>
      </c>
      <c r="B14856" t="s">
        <v>3923</v>
      </c>
      <c r="C14856" s="9">
        <v>45005</v>
      </c>
      <c r="D14856" s="9">
        <v>45066</v>
      </c>
    </row>
    <row r="14857" spans="1:4" x14ac:dyDescent="0.2">
      <c r="A14857" t="s">
        <v>3910</v>
      </c>
      <c r="B14857" t="s">
        <v>3923</v>
      </c>
      <c r="C14857" s="9">
        <v>45005</v>
      </c>
      <c r="D14857" s="9">
        <v>45079</v>
      </c>
    </row>
    <row r="14858" spans="1:4" x14ac:dyDescent="0.2">
      <c r="A14858" t="s">
        <v>3910</v>
      </c>
      <c r="B14858" t="s">
        <v>3949</v>
      </c>
      <c r="C14858" s="9">
        <v>45027</v>
      </c>
      <c r="D14858" s="9">
        <v>45027</v>
      </c>
    </row>
    <row r="14859" spans="1:4" x14ac:dyDescent="0.2">
      <c r="A14859" t="s">
        <v>3910</v>
      </c>
      <c r="B14859" t="s">
        <v>3949</v>
      </c>
      <c r="C14859" s="9">
        <v>45027</v>
      </c>
      <c r="D14859" s="9">
        <v>45072</v>
      </c>
    </row>
    <row r="14860" spans="1:4" x14ac:dyDescent="0.2">
      <c r="A14860" t="s">
        <v>3911</v>
      </c>
      <c r="B14860" t="s">
        <v>3950</v>
      </c>
      <c r="C14860" s="9">
        <v>44750</v>
      </c>
      <c r="D14860" s="9">
        <v>44750</v>
      </c>
    </row>
    <row r="14861" spans="1:4" x14ac:dyDescent="0.2">
      <c r="A14861" t="s">
        <v>3911</v>
      </c>
      <c r="B14861" t="s">
        <v>3950</v>
      </c>
      <c r="C14861" s="9">
        <v>44750</v>
      </c>
      <c r="D14861" s="9">
        <v>44846</v>
      </c>
    </row>
    <row r="14862" spans="1:4" x14ac:dyDescent="0.2">
      <c r="A14862" t="s">
        <v>3911</v>
      </c>
      <c r="B14862" t="s">
        <v>3950</v>
      </c>
      <c r="C14862" s="9">
        <v>44750</v>
      </c>
      <c r="D14862" s="9">
        <v>44880</v>
      </c>
    </row>
    <row r="14863" spans="1:4" x14ac:dyDescent="0.2">
      <c r="A14863" t="s">
        <v>3911</v>
      </c>
      <c r="B14863" t="s">
        <v>3950</v>
      </c>
      <c r="C14863" s="9">
        <v>44750</v>
      </c>
      <c r="D14863" s="9">
        <v>44941</v>
      </c>
    </row>
    <row r="14864" spans="1:4" x14ac:dyDescent="0.2">
      <c r="A14864" t="s">
        <v>3911</v>
      </c>
      <c r="B14864" t="s">
        <v>3950</v>
      </c>
      <c r="C14864" s="9">
        <v>44750</v>
      </c>
      <c r="D14864" s="9">
        <v>44973</v>
      </c>
    </row>
    <row r="14865" spans="1:4" x14ac:dyDescent="0.2">
      <c r="A14865" t="s">
        <v>3911</v>
      </c>
      <c r="B14865" t="s">
        <v>3950</v>
      </c>
      <c r="C14865" s="9">
        <v>44750</v>
      </c>
      <c r="D14865" s="9">
        <v>45002</v>
      </c>
    </row>
    <row r="14866" spans="1:4" x14ac:dyDescent="0.2">
      <c r="A14866" t="s">
        <v>3911</v>
      </c>
      <c r="B14866" t="s">
        <v>3950</v>
      </c>
      <c r="C14866" s="9">
        <v>44750</v>
      </c>
      <c r="D14866" s="9">
        <v>45024</v>
      </c>
    </row>
    <row r="14867" spans="1:4" x14ac:dyDescent="0.2">
      <c r="A14867" t="s">
        <v>3911</v>
      </c>
      <c r="B14867" t="s">
        <v>3921</v>
      </c>
      <c r="C14867" s="9">
        <v>44808</v>
      </c>
      <c r="D14867" s="9">
        <v>44808</v>
      </c>
    </row>
    <row r="14868" spans="1:4" x14ac:dyDescent="0.2">
      <c r="A14868" t="s">
        <v>3911</v>
      </c>
      <c r="B14868" t="s">
        <v>3921</v>
      </c>
      <c r="C14868" s="9">
        <v>44808</v>
      </c>
      <c r="D14868" s="9">
        <v>44910</v>
      </c>
    </row>
    <row r="14869" spans="1:4" x14ac:dyDescent="0.2">
      <c r="A14869" t="s">
        <v>3911</v>
      </c>
      <c r="B14869" t="s">
        <v>3921</v>
      </c>
      <c r="C14869" s="9">
        <v>44808</v>
      </c>
      <c r="D14869" s="9">
        <v>44934</v>
      </c>
    </row>
    <row r="14870" spans="1:4" x14ac:dyDescent="0.2">
      <c r="A14870" t="s">
        <v>3911</v>
      </c>
      <c r="B14870" t="s">
        <v>3921</v>
      </c>
      <c r="C14870" s="9">
        <v>44808</v>
      </c>
      <c r="D14870" s="9">
        <v>44989</v>
      </c>
    </row>
    <row r="14871" spans="1:4" x14ac:dyDescent="0.2">
      <c r="A14871" t="s">
        <v>3911</v>
      </c>
      <c r="B14871" t="s">
        <v>3921</v>
      </c>
      <c r="C14871" s="9">
        <v>44808</v>
      </c>
      <c r="D14871" s="9">
        <v>45027</v>
      </c>
    </row>
    <row r="14872" spans="1:4" x14ac:dyDescent="0.2">
      <c r="A14872" t="s">
        <v>3911</v>
      </c>
      <c r="B14872" t="s">
        <v>3921</v>
      </c>
      <c r="C14872" s="9">
        <v>44808</v>
      </c>
      <c r="D14872" s="9">
        <v>45052</v>
      </c>
    </row>
    <row r="14873" spans="1:4" x14ac:dyDescent="0.2">
      <c r="A14873" t="s">
        <v>3912</v>
      </c>
      <c r="B14873" t="s">
        <v>3950</v>
      </c>
      <c r="C14873" s="9">
        <v>44591</v>
      </c>
      <c r="D14873" s="9">
        <v>44591</v>
      </c>
    </row>
    <row r="14874" spans="1:4" x14ac:dyDescent="0.2">
      <c r="A14874" t="s">
        <v>3912</v>
      </c>
      <c r="B14874" t="s">
        <v>3950</v>
      </c>
      <c r="C14874" s="9">
        <v>44591</v>
      </c>
      <c r="D14874" s="9">
        <v>44635</v>
      </c>
    </row>
    <row r="14875" spans="1:4" x14ac:dyDescent="0.2">
      <c r="A14875" t="s">
        <v>3912</v>
      </c>
      <c r="B14875" t="s">
        <v>3950</v>
      </c>
      <c r="C14875" s="9">
        <v>44591</v>
      </c>
      <c r="D14875" s="9">
        <v>44661</v>
      </c>
    </row>
    <row r="14876" spans="1:4" x14ac:dyDescent="0.2">
      <c r="A14876" t="s">
        <v>3912</v>
      </c>
      <c r="B14876" t="s">
        <v>3950</v>
      </c>
      <c r="C14876" s="9">
        <v>44591</v>
      </c>
      <c r="D14876" s="9">
        <v>44693</v>
      </c>
    </row>
    <row r="14877" spans="1:4" x14ac:dyDescent="0.2">
      <c r="A14877" t="s">
        <v>3912</v>
      </c>
      <c r="B14877" t="s">
        <v>3950</v>
      </c>
      <c r="C14877" s="9">
        <v>44591</v>
      </c>
      <c r="D14877" s="9">
        <v>44775</v>
      </c>
    </row>
    <row r="14878" spans="1:4" x14ac:dyDescent="0.2">
      <c r="A14878" t="s">
        <v>3912</v>
      </c>
      <c r="B14878" t="s">
        <v>3950</v>
      </c>
      <c r="C14878" s="9">
        <v>44591</v>
      </c>
      <c r="D14878" s="9">
        <v>44845</v>
      </c>
    </row>
    <row r="14879" spans="1:4" x14ac:dyDescent="0.2">
      <c r="A14879" t="s">
        <v>3912</v>
      </c>
      <c r="B14879" t="s">
        <v>3950</v>
      </c>
      <c r="C14879" s="9">
        <v>44591</v>
      </c>
      <c r="D14879" s="9">
        <v>44908</v>
      </c>
    </row>
    <row r="14880" spans="1:4" x14ac:dyDescent="0.2">
      <c r="A14880" t="s">
        <v>3912</v>
      </c>
      <c r="B14880" t="s">
        <v>3950</v>
      </c>
      <c r="C14880" s="9">
        <v>44591</v>
      </c>
      <c r="D14880" s="9">
        <v>44937</v>
      </c>
    </row>
    <row r="14881" spans="1:4" x14ac:dyDescent="0.2">
      <c r="A14881" t="s">
        <v>3912</v>
      </c>
      <c r="B14881" t="s">
        <v>3950</v>
      </c>
      <c r="C14881" s="9">
        <v>44591</v>
      </c>
      <c r="D14881" s="9">
        <v>44967</v>
      </c>
    </row>
    <row r="14882" spans="1:4" x14ac:dyDescent="0.2">
      <c r="A14882" t="s">
        <v>3912</v>
      </c>
      <c r="B14882" t="s">
        <v>3950</v>
      </c>
      <c r="C14882" s="9">
        <v>44591</v>
      </c>
      <c r="D14882" s="9">
        <v>44990</v>
      </c>
    </row>
    <row r="14883" spans="1:4" x14ac:dyDescent="0.2">
      <c r="A14883" t="s">
        <v>3912</v>
      </c>
      <c r="B14883" t="s">
        <v>3950</v>
      </c>
      <c r="C14883" s="9">
        <v>44591</v>
      </c>
      <c r="D14883" s="9">
        <v>45061</v>
      </c>
    </row>
    <row r="14884" spans="1:4" x14ac:dyDescent="0.2">
      <c r="A14884" t="s">
        <v>3912</v>
      </c>
      <c r="B14884" t="s">
        <v>3952</v>
      </c>
      <c r="C14884" s="9">
        <v>44593</v>
      </c>
      <c r="D14884" s="9">
        <v>44593</v>
      </c>
    </row>
    <row r="14885" spans="1:4" x14ac:dyDescent="0.2">
      <c r="A14885" t="s">
        <v>3912</v>
      </c>
      <c r="B14885" t="s">
        <v>3952</v>
      </c>
      <c r="C14885" s="9">
        <v>44593</v>
      </c>
      <c r="D14885" s="9">
        <v>44724</v>
      </c>
    </row>
    <row r="14886" spans="1:4" x14ac:dyDescent="0.2">
      <c r="A14886" t="s">
        <v>3912</v>
      </c>
      <c r="B14886" t="s">
        <v>3952</v>
      </c>
      <c r="C14886" s="9">
        <v>44593</v>
      </c>
      <c r="D14886" s="9">
        <v>44757</v>
      </c>
    </row>
    <row r="14887" spans="1:4" x14ac:dyDescent="0.2">
      <c r="A14887" t="s">
        <v>3912</v>
      </c>
      <c r="B14887" t="s">
        <v>3952</v>
      </c>
      <c r="C14887" s="9">
        <v>44593</v>
      </c>
      <c r="D14887" s="9">
        <v>44781</v>
      </c>
    </row>
    <row r="14888" spans="1:4" x14ac:dyDescent="0.2">
      <c r="A14888" t="s">
        <v>3912</v>
      </c>
      <c r="B14888" t="s">
        <v>3952</v>
      </c>
      <c r="C14888" s="9">
        <v>44593</v>
      </c>
      <c r="D14888" s="9">
        <v>44811</v>
      </c>
    </row>
    <row r="14889" spans="1:4" x14ac:dyDescent="0.2">
      <c r="A14889" t="s">
        <v>3912</v>
      </c>
      <c r="B14889" t="s">
        <v>3952</v>
      </c>
      <c r="C14889" s="9">
        <v>44593</v>
      </c>
      <c r="D14889" s="9">
        <v>45050</v>
      </c>
    </row>
    <row r="14890" spans="1:4" x14ac:dyDescent="0.2">
      <c r="A14890" t="s">
        <v>3912</v>
      </c>
      <c r="B14890" t="s">
        <v>3927</v>
      </c>
      <c r="C14890" s="9">
        <v>44999</v>
      </c>
      <c r="D14890" s="9">
        <v>44999</v>
      </c>
    </row>
    <row r="14891" spans="1:4" x14ac:dyDescent="0.2">
      <c r="A14891" t="s">
        <v>3912</v>
      </c>
      <c r="B14891" t="s">
        <v>3927</v>
      </c>
      <c r="C14891" s="9">
        <v>44999</v>
      </c>
      <c r="D14891" s="9">
        <v>45042</v>
      </c>
    </row>
    <row r="14892" spans="1:4" x14ac:dyDescent="0.2">
      <c r="A14892" t="s">
        <v>3912</v>
      </c>
      <c r="B14892" t="s">
        <v>3927</v>
      </c>
      <c r="C14892" s="9">
        <v>44999</v>
      </c>
      <c r="D14892" s="9">
        <v>45071</v>
      </c>
    </row>
    <row r="14893" spans="1:4" x14ac:dyDescent="0.2">
      <c r="A14893" t="s">
        <v>3913</v>
      </c>
      <c r="B14893" t="s">
        <v>3927</v>
      </c>
      <c r="C14893" s="9">
        <v>44736</v>
      </c>
      <c r="D14893" s="9">
        <v>44736</v>
      </c>
    </row>
    <row r="14894" spans="1:4" x14ac:dyDescent="0.2">
      <c r="A14894" t="s">
        <v>3913</v>
      </c>
      <c r="B14894" t="s">
        <v>3927</v>
      </c>
      <c r="C14894" s="9">
        <v>44736</v>
      </c>
      <c r="D14894" s="9">
        <v>44830</v>
      </c>
    </row>
    <row r="14895" spans="1:4" x14ac:dyDescent="0.2">
      <c r="A14895" t="s">
        <v>3913</v>
      </c>
      <c r="B14895" t="s">
        <v>3927</v>
      </c>
      <c r="C14895" s="9">
        <v>44736</v>
      </c>
      <c r="D14895" s="9">
        <v>44867</v>
      </c>
    </row>
    <row r="14896" spans="1:4" x14ac:dyDescent="0.2">
      <c r="A14896" t="s">
        <v>3913</v>
      </c>
      <c r="B14896" t="s">
        <v>3927</v>
      </c>
      <c r="C14896" s="9">
        <v>44736</v>
      </c>
      <c r="D14896" s="9">
        <v>44950</v>
      </c>
    </row>
    <row r="14897" spans="1:4" x14ac:dyDescent="0.2">
      <c r="A14897" t="s">
        <v>3913</v>
      </c>
      <c r="B14897" t="s">
        <v>3927</v>
      </c>
      <c r="C14897" s="9">
        <v>44736</v>
      </c>
      <c r="D14897" s="9">
        <v>44960</v>
      </c>
    </row>
    <row r="14898" spans="1:4" x14ac:dyDescent="0.2">
      <c r="A14898" t="s">
        <v>3913</v>
      </c>
      <c r="B14898" t="s">
        <v>3927</v>
      </c>
      <c r="C14898" s="9">
        <v>44736</v>
      </c>
      <c r="D14898" s="9">
        <v>44987</v>
      </c>
    </row>
    <row r="14899" spans="1:4" x14ac:dyDescent="0.2">
      <c r="A14899" t="s">
        <v>3913</v>
      </c>
      <c r="B14899" t="s">
        <v>3927</v>
      </c>
      <c r="C14899" s="9">
        <v>44736</v>
      </c>
      <c r="D14899" s="9">
        <v>45044</v>
      </c>
    </row>
    <row r="14900" spans="1:4" x14ac:dyDescent="0.2">
      <c r="A14900" t="s">
        <v>3913</v>
      </c>
      <c r="B14900" t="s">
        <v>3927</v>
      </c>
      <c r="C14900" s="9">
        <v>44736</v>
      </c>
      <c r="D14900" s="9">
        <v>45074</v>
      </c>
    </row>
    <row r="14901" spans="1:4" x14ac:dyDescent="0.2">
      <c r="A14901" t="s">
        <v>3913</v>
      </c>
      <c r="B14901" t="s">
        <v>3929</v>
      </c>
      <c r="C14901" s="9">
        <v>44856</v>
      </c>
      <c r="D14901" s="9">
        <v>44856</v>
      </c>
    </row>
    <row r="14902" spans="1:4" x14ac:dyDescent="0.2">
      <c r="A14902" t="s">
        <v>3913</v>
      </c>
      <c r="B14902" t="s">
        <v>3929</v>
      </c>
      <c r="C14902" s="9">
        <v>44856</v>
      </c>
      <c r="D14902" s="9">
        <v>44890</v>
      </c>
    </row>
    <row r="14903" spans="1:4" x14ac:dyDescent="0.2">
      <c r="A14903" t="s">
        <v>3913</v>
      </c>
      <c r="B14903" t="s">
        <v>3929</v>
      </c>
      <c r="C14903" s="9">
        <v>44856</v>
      </c>
      <c r="D14903" s="9">
        <v>44919</v>
      </c>
    </row>
    <row r="14904" spans="1:4" x14ac:dyDescent="0.2">
      <c r="A14904" t="s">
        <v>3913</v>
      </c>
      <c r="B14904" t="s">
        <v>3929</v>
      </c>
      <c r="C14904" s="9">
        <v>44856</v>
      </c>
      <c r="D14904" s="9">
        <v>44959</v>
      </c>
    </row>
    <row r="14905" spans="1:4" x14ac:dyDescent="0.2">
      <c r="A14905" t="s">
        <v>3913</v>
      </c>
      <c r="B14905" t="s">
        <v>3929</v>
      </c>
      <c r="C14905" s="9">
        <v>44856</v>
      </c>
      <c r="D14905" s="9">
        <v>45015</v>
      </c>
    </row>
    <row r="14906" spans="1:4" x14ac:dyDescent="0.2">
      <c r="A14906" t="s">
        <v>3913</v>
      </c>
      <c r="B14906" t="s">
        <v>3929</v>
      </c>
      <c r="C14906" s="9">
        <v>44856</v>
      </c>
      <c r="D14906" s="9">
        <v>45022</v>
      </c>
    </row>
    <row r="14907" spans="1:4" x14ac:dyDescent="0.2">
      <c r="A14907" t="s">
        <v>3913</v>
      </c>
      <c r="B14907" t="s">
        <v>3929</v>
      </c>
      <c r="C14907" s="9">
        <v>44856</v>
      </c>
      <c r="D14907" s="9">
        <v>45081</v>
      </c>
    </row>
    <row r="14908" spans="1:4" x14ac:dyDescent="0.2">
      <c r="A14908" t="s">
        <v>3914</v>
      </c>
      <c r="B14908" t="s">
        <v>3947</v>
      </c>
      <c r="C14908" s="9">
        <v>44722</v>
      </c>
      <c r="D14908" s="9">
        <v>44722</v>
      </c>
    </row>
    <row r="14909" spans="1:4" x14ac:dyDescent="0.2">
      <c r="A14909" t="s">
        <v>3914</v>
      </c>
      <c r="B14909" t="s">
        <v>3947</v>
      </c>
      <c r="C14909" s="9">
        <v>44722</v>
      </c>
      <c r="D14909" s="9">
        <v>44790</v>
      </c>
    </row>
    <row r="14910" spans="1:4" x14ac:dyDescent="0.2">
      <c r="A14910" t="s">
        <v>3914</v>
      </c>
      <c r="B14910" t="s">
        <v>3947</v>
      </c>
      <c r="C14910" s="9">
        <v>44722</v>
      </c>
      <c r="D14910" s="9">
        <v>44859</v>
      </c>
    </row>
    <row r="14911" spans="1:4" x14ac:dyDescent="0.2">
      <c r="A14911" t="s">
        <v>3914</v>
      </c>
      <c r="B14911" t="s">
        <v>3947</v>
      </c>
      <c r="C14911" s="9">
        <v>44722</v>
      </c>
      <c r="D14911" s="9">
        <v>44875</v>
      </c>
    </row>
    <row r="14912" spans="1:4" x14ac:dyDescent="0.2">
      <c r="A14912" t="s">
        <v>3914</v>
      </c>
      <c r="B14912" t="s">
        <v>3947</v>
      </c>
      <c r="C14912" s="9">
        <v>44722</v>
      </c>
      <c r="D14912" s="9">
        <v>44907</v>
      </c>
    </row>
    <row r="14913" spans="1:4" x14ac:dyDescent="0.2">
      <c r="A14913" t="s">
        <v>3914</v>
      </c>
      <c r="B14913" t="s">
        <v>3947</v>
      </c>
      <c r="C14913" s="9">
        <v>44722</v>
      </c>
      <c r="D14913" s="9">
        <v>45067</v>
      </c>
    </row>
    <row r="14914" spans="1:4" x14ac:dyDescent="0.2">
      <c r="A14914" t="s">
        <v>3914</v>
      </c>
      <c r="B14914" t="s">
        <v>3948</v>
      </c>
      <c r="C14914" s="9">
        <v>44775</v>
      </c>
      <c r="D14914" s="9">
        <v>44775</v>
      </c>
    </row>
    <row r="14915" spans="1:4" x14ac:dyDescent="0.2">
      <c r="A14915" t="s">
        <v>3914</v>
      </c>
      <c r="B14915" t="s">
        <v>3948</v>
      </c>
      <c r="C14915" s="9">
        <v>44775</v>
      </c>
      <c r="D14915" s="9">
        <v>44815</v>
      </c>
    </row>
    <row r="14916" spans="1:4" x14ac:dyDescent="0.2">
      <c r="A14916" t="s">
        <v>3914</v>
      </c>
      <c r="B14916" t="s">
        <v>3948</v>
      </c>
      <c r="C14916" s="9">
        <v>44775</v>
      </c>
      <c r="D14916" s="9">
        <v>44846</v>
      </c>
    </row>
    <row r="14917" spans="1:4" x14ac:dyDescent="0.2">
      <c r="A14917" t="s">
        <v>3914</v>
      </c>
      <c r="B14917" t="s">
        <v>3948</v>
      </c>
      <c r="C14917" s="9">
        <v>44775</v>
      </c>
      <c r="D14917" s="9">
        <v>44902</v>
      </c>
    </row>
    <row r="14918" spans="1:4" x14ac:dyDescent="0.2">
      <c r="A14918" t="s">
        <v>3914</v>
      </c>
      <c r="B14918" t="s">
        <v>3948</v>
      </c>
      <c r="C14918" s="9">
        <v>44775</v>
      </c>
      <c r="D14918" s="9">
        <v>44939</v>
      </c>
    </row>
    <row r="14919" spans="1:4" x14ac:dyDescent="0.2">
      <c r="A14919" t="s">
        <v>3914</v>
      </c>
      <c r="B14919" t="s">
        <v>3948</v>
      </c>
      <c r="C14919" s="9">
        <v>44775</v>
      </c>
      <c r="D14919" s="9">
        <v>44998</v>
      </c>
    </row>
    <row r="14920" spans="1:4" x14ac:dyDescent="0.2">
      <c r="A14920" t="s">
        <v>3914</v>
      </c>
      <c r="B14920" t="s">
        <v>3948</v>
      </c>
      <c r="C14920" s="9">
        <v>44775</v>
      </c>
      <c r="D14920" s="9">
        <v>45024</v>
      </c>
    </row>
    <row r="14921" spans="1:4" x14ac:dyDescent="0.2">
      <c r="A14921" t="s">
        <v>3914</v>
      </c>
      <c r="B14921" t="s">
        <v>3948</v>
      </c>
      <c r="C14921" s="9">
        <v>44775</v>
      </c>
      <c r="D14921" s="9">
        <v>45062</v>
      </c>
    </row>
    <row r="14922" spans="1:4" x14ac:dyDescent="0.2">
      <c r="A14922" t="s">
        <v>3915</v>
      </c>
      <c r="B14922" t="s">
        <v>3922</v>
      </c>
      <c r="C14922" s="9">
        <v>44732</v>
      </c>
      <c r="D14922" s="9">
        <v>44732</v>
      </c>
    </row>
    <row r="14923" spans="1:4" x14ac:dyDescent="0.2">
      <c r="A14923" t="s">
        <v>3915</v>
      </c>
      <c r="B14923" t="s">
        <v>3922</v>
      </c>
      <c r="C14923" s="9">
        <v>44732</v>
      </c>
      <c r="D14923" s="9">
        <v>44768</v>
      </c>
    </row>
    <row r="14924" spans="1:4" x14ac:dyDescent="0.2">
      <c r="A14924" t="s">
        <v>3915</v>
      </c>
      <c r="B14924" t="s">
        <v>3922</v>
      </c>
      <c r="C14924" s="9">
        <v>44732</v>
      </c>
      <c r="D14924" s="9">
        <v>44775</v>
      </c>
    </row>
    <row r="14925" spans="1:4" x14ac:dyDescent="0.2">
      <c r="A14925" t="s">
        <v>3915</v>
      </c>
      <c r="B14925" t="s">
        <v>3922</v>
      </c>
      <c r="C14925" s="9">
        <v>44732</v>
      </c>
      <c r="D14925" s="9">
        <v>44808</v>
      </c>
    </row>
    <row r="14926" spans="1:4" x14ac:dyDescent="0.2">
      <c r="A14926" t="s">
        <v>3915</v>
      </c>
      <c r="B14926" t="s">
        <v>3922</v>
      </c>
      <c r="C14926" s="9">
        <v>44732</v>
      </c>
      <c r="D14926" s="9">
        <v>44857</v>
      </c>
    </row>
    <row r="14927" spans="1:4" x14ac:dyDescent="0.2">
      <c r="A14927" t="s">
        <v>3915</v>
      </c>
      <c r="B14927" t="s">
        <v>3922</v>
      </c>
      <c r="C14927" s="9">
        <v>44732</v>
      </c>
      <c r="D14927" s="9">
        <v>44892</v>
      </c>
    </row>
    <row r="14928" spans="1:4" x14ac:dyDescent="0.2">
      <c r="A14928" t="s">
        <v>3915</v>
      </c>
      <c r="B14928" t="s">
        <v>3922</v>
      </c>
      <c r="C14928" s="9">
        <v>44732</v>
      </c>
      <c r="D14928" s="9">
        <v>44923</v>
      </c>
    </row>
    <row r="14929" spans="1:4" x14ac:dyDescent="0.2">
      <c r="A14929" t="s">
        <v>3915</v>
      </c>
      <c r="B14929" t="s">
        <v>3922</v>
      </c>
      <c r="C14929" s="9">
        <v>44732</v>
      </c>
      <c r="D14929" s="9">
        <v>44951</v>
      </c>
    </row>
    <row r="14930" spans="1:4" x14ac:dyDescent="0.2">
      <c r="A14930" t="s">
        <v>3915</v>
      </c>
      <c r="B14930" t="s">
        <v>3922</v>
      </c>
      <c r="C14930" s="9">
        <v>44732</v>
      </c>
      <c r="D14930" s="9">
        <v>45005</v>
      </c>
    </row>
    <row r="14931" spans="1:4" x14ac:dyDescent="0.2">
      <c r="A14931" t="s">
        <v>3915</v>
      </c>
      <c r="B14931" t="s">
        <v>3922</v>
      </c>
      <c r="C14931" s="9">
        <v>44732</v>
      </c>
      <c r="D14931" s="9">
        <v>45018</v>
      </c>
    </row>
    <row r="14932" spans="1:4" x14ac:dyDescent="0.2">
      <c r="A14932" t="s">
        <v>3915</v>
      </c>
      <c r="B14932" t="s">
        <v>3922</v>
      </c>
      <c r="C14932" s="9">
        <v>44732</v>
      </c>
      <c r="D14932" s="9">
        <v>45072</v>
      </c>
    </row>
    <row r="14933" spans="1:4" x14ac:dyDescent="0.2">
      <c r="A14933" t="s">
        <v>3915</v>
      </c>
      <c r="B14933" t="s">
        <v>3951</v>
      </c>
      <c r="C14933" s="9">
        <v>44844</v>
      </c>
      <c r="D14933" s="9">
        <v>44844</v>
      </c>
    </row>
    <row r="14934" spans="1:4" x14ac:dyDescent="0.2">
      <c r="A14934" t="s">
        <v>3915</v>
      </c>
      <c r="B14934" t="s">
        <v>3951</v>
      </c>
      <c r="C14934" s="9">
        <v>44844</v>
      </c>
      <c r="D14934" s="9">
        <v>44875</v>
      </c>
    </row>
    <row r="14935" spans="1:4" x14ac:dyDescent="0.2">
      <c r="A14935" t="s">
        <v>3915</v>
      </c>
      <c r="B14935" t="s">
        <v>3951</v>
      </c>
      <c r="C14935" s="9">
        <v>44844</v>
      </c>
      <c r="D14935" s="9">
        <v>44913</v>
      </c>
    </row>
    <row r="14936" spans="1:4" x14ac:dyDescent="0.2">
      <c r="A14936" t="s">
        <v>3915</v>
      </c>
      <c r="B14936" t="s">
        <v>3951</v>
      </c>
      <c r="C14936" s="9">
        <v>44844</v>
      </c>
      <c r="D14936" s="9">
        <v>44938</v>
      </c>
    </row>
    <row r="14937" spans="1:4" x14ac:dyDescent="0.2">
      <c r="A14937" t="s">
        <v>3915</v>
      </c>
      <c r="B14937" t="s">
        <v>3951</v>
      </c>
      <c r="C14937" s="9">
        <v>44844</v>
      </c>
      <c r="D14937" s="9">
        <v>44982</v>
      </c>
    </row>
    <row r="14938" spans="1:4" x14ac:dyDescent="0.2">
      <c r="A14938" t="s">
        <v>3915</v>
      </c>
      <c r="B14938" t="s">
        <v>3951</v>
      </c>
      <c r="C14938" s="9">
        <v>44844</v>
      </c>
      <c r="D14938" s="9">
        <v>45007</v>
      </c>
    </row>
    <row r="14939" spans="1:4" x14ac:dyDescent="0.2">
      <c r="A14939" t="s">
        <v>3915</v>
      </c>
      <c r="B14939" t="s">
        <v>3951</v>
      </c>
      <c r="C14939" s="9">
        <v>44844</v>
      </c>
      <c r="D14939" s="9">
        <v>45032</v>
      </c>
    </row>
    <row r="14940" spans="1:4" x14ac:dyDescent="0.2">
      <c r="A14940" t="s">
        <v>3915</v>
      </c>
      <c r="B14940" t="s">
        <v>3951</v>
      </c>
      <c r="C14940" s="9">
        <v>44844</v>
      </c>
      <c r="D14940" s="9">
        <v>45059</v>
      </c>
    </row>
    <row r="14941" spans="1:4" x14ac:dyDescent="0.2">
      <c r="A14941" t="s">
        <v>3916</v>
      </c>
      <c r="B14941" t="s">
        <v>3921</v>
      </c>
      <c r="C14941" s="9">
        <v>44725</v>
      </c>
      <c r="D14941" s="9">
        <v>44725</v>
      </c>
    </row>
    <row r="14942" spans="1:4" x14ac:dyDescent="0.2">
      <c r="A14942" t="s">
        <v>3916</v>
      </c>
      <c r="B14942" t="s">
        <v>3921</v>
      </c>
      <c r="C14942" s="9">
        <v>44725</v>
      </c>
      <c r="D14942" s="9">
        <v>44770</v>
      </c>
    </row>
    <row r="14943" spans="1:4" x14ac:dyDescent="0.2">
      <c r="A14943" t="s">
        <v>3916</v>
      </c>
      <c r="B14943" t="s">
        <v>3921</v>
      </c>
      <c r="C14943" s="9">
        <v>44725</v>
      </c>
      <c r="D14943" s="9">
        <v>44786</v>
      </c>
    </row>
    <row r="14944" spans="1:4" x14ac:dyDescent="0.2">
      <c r="A14944" t="s">
        <v>3916</v>
      </c>
      <c r="B14944" t="s">
        <v>3921</v>
      </c>
      <c r="C14944" s="9">
        <v>44725</v>
      </c>
      <c r="D14944" s="9">
        <v>44823</v>
      </c>
    </row>
    <row r="14945" spans="1:4" x14ac:dyDescent="0.2">
      <c r="A14945" t="s">
        <v>3916</v>
      </c>
      <c r="B14945" t="s">
        <v>3921</v>
      </c>
      <c r="C14945" s="9">
        <v>44725</v>
      </c>
      <c r="D14945" s="9">
        <v>44849</v>
      </c>
    </row>
    <row r="14946" spans="1:4" x14ac:dyDescent="0.2">
      <c r="A14946" t="s">
        <v>3916</v>
      </c>
      <c r="B14946" t="s">
        <v>3921</v>
      </c>
      <c r="C14946" s="9">
        <v>44725</v>
      </c>
      <c r="D14946" s="9">
        <v>44942</v>
      </c>
    </row>
    <row r="14947" spans="1:4" x14ac:dyDescent="0.2">
      <c r="A14947" t="s">
        <v>3916</v>
      </c>
      <c r="B14947" t="s">
        <v>3921</v>
      </c>
      <c r="C14947" s="9">
        <v>44725</v>
      </c>
      <c r="D14947" s="9">
        <v>44976</v>
      </c>
    </row>
    <row r="14948" spans="1:4" x14ac:dyDescent="0.2">
      <c r="A14948" t="s">
        <v>3916</v>
      </c>
      <c r="B14948" t="s">
        <v>3921</v>
      </c>
      <c r="C14948" s="9">
        <v>44725</v>
      </c>
      <c r="D14948" s="9">
        <v>45001</v>
      </c>
    </row>
    <row r="14949" spans="1:4" x14ac:dyDescent="0.2">
      <c r="A14949" t="s">
        <v>3916</v>
      </c>
      <c r="B14949" t="s">
        <v>3921</v>
      </c>
      <c r="C14949" s="9">
        <v>44725</v>
      </c>
      <c r="D14949" s="9">
        <v>45037</v>
      </c>
    </row>
    <row r="14950" spans="1:4" x14ac:dyDescent="0.2">
      <c r="A14950" t="s">
        <v>3916</v>
      </c>
      <c r="B14950" t="s">
        <v>3922</v>
      </c>
      <c r="C14950" s="9">
        <v>45003</v>
      </c>
      <c r="D14950" s="9">
        <v>45003</v>
      </c>
    </row>
    <row r="14951" spans="1:4" x14ac:dyDescent="0.2">
      <c r="A14951" t="s">
        <v>3916</v>
      </c>
      <c r="B14951" t="s">
        <v>3922</v>
      </c>
      <c r="C14951" s="9">
        <v>45003</v>
      </c>
      <c r="D14951" s="9">
        <v>45042</v>
      </c>
    </row>
    <row r="14952" spans="1:4" x14ac:dyDescent="0.2">
      <c r="A14952" t="s">
        <v>3916</v>
      </c>
      <c r="B14952" t="s">
        <v>3922</v>
      </c>
      <c r="C14952" s="9">
        <v>45003</v>
      </c>
      <c r="D14952" s="9">
        <v>45070</v>
      </c>
    </row>
    <row r="14953" spans="1:4" x14ac:dyDescent="0.2">
      <c r="A14953" t="s">
        <v>3916</v>
      </c>
      <c r="B14953" t="s">
        <v>3922</v>
      </c>
      <c r="C14953" s="9">
        <v>45003</v>
      </c>
      <c r="D14953" s="9">
        <v>45079</v>
      </c>
    </row>
    <row r="14954" spans="1:4" x14ac:dyDescent="0.2">
      <c r="A14954" t="s">
        <v>3917</v>
      </c>
      <c r="B14954" t="s">
        <v>3924</v>
      </c>
      <c r="C14954" s="9">
        <v>44751</v>
      </c>
      <c r="D14954" s="9">
        <v>44751</v>
      </c>
    </row>
    <row r="14955" spans="1:4" x14ac:dyDescent="0.2">
      <c r="A14955" t="s">
        <v>3917</v>
      </c>
      <c r="B14955" t="s">
        <v>3948</v>
      </c>
      <c r="C14955" s="9">
        <v>44751</v>
      </c>
      <c r="D14955" s="9">
        <v>44751</v>
      </c>
    </row>
    <row r="14956" spans="1:4" x14ac:dyDescent="0.2">
      <c r="A14956" t="s">
        <v>3917</v>
      </c>
      <c r="B14956" t="s">
        <v>3924</v>
      </c>
      <c r="C14956" s="9">
        <v>44751</v>
      </c>
      <c r="D14956" s="9">
        <v>44782</v>
      </c>
    </row>
    <row r="14957" spans="1:4" x14ac:dyDescent="0.2">
      <c r="A14957" t="s">
        <v>3917</v>
      </c>
      <c r="B14957" t="s">
        <v>3948</v>
      </c>
      <c r="C14957" s="9">
        <v>44751</v>
      </c>
      <c r="D14957" s="9">
        <v>44795</v>
      </c>
    </row>
    <row r="14958" spans="1:4" x14ac:dyDescent="0.2">
      <c r="A14958" t="s">
        <v>3917</v>
      </c>
      <c r="B14958" t="s">
        <v>3924</v>
      </c>
      <c r="C14958" s="9">
        <v>44751</v>
      </c>
      <c r="D14958" s="9">
        <v>44813</v>
      </c>
    </row>
    <row r="14959" spans="1:4" x14ac:dyDescent="0.2">
      <c r="A14959" t="s">
        <v>3917</v>
      </c>
      <c r="B14959" t="s">
        <v>3948</v>
      </c>
      <c r="C14959" s="9">
        <v>44751</v>
      </c>
      <c r="D14959" s="9">
        <v>44822</v>
      </c>
    </row>
    <row r="14960" spans="1:4" x14ac:dyDescent="0.2">
      <c r="A14960" t="s">
        <v>3917</v>
      </c>
      <c r="B14960" t="s">
        <v>3948</v>
      </c>
      <c r="C14960" s="9">
        <v>44751</v>
      </c>
      <c r="D14960" s="9">
        <v>44855</v>
      </c>
    </row>
    <row r="14961" spans="1:4" x14ac:dyDescent="0.2">
      <c r="A14961" t="s">
        <v>3917</v>
      </c>
      <c r="B14961" t="s">
        <v>3924</v>
      </c>
      <c r="C14961" s="9">
        <v>44751</v>
      </c>
      <c r="D14961" s="9">
        <v>44856</v>
      </c>
    </row>
    <row r="14962" spans="1:4" x14ac:dyDescent="0.2">
      <c r="A14962" t="s">
        <v>3917</v>
      </c>
      <c r="B14962" t="s">
        <v>3924</v>
      </c>
      <c r="C14962" s="9">
        <v>44751</v>
      </c>
      <c r="D14962" s="9">
        <v>44880</v>
      </c>
    </row>
    <row r="14963" spans="1:4" x14ac:dyDescent="0.2">
      <c r="A14963" t="s">
        <v>3917</v>
      </c>
      <c r="B14963" t="s">
        <v>3948</v>
      </c>
      <c r="C14963" s="9">
        <v>44751</v>
      </c>
      <c r="D14963" s="9">
        <v>44886</v>
      </c>
    </row>
    <row r="14964" spans="1:4" x14ac:dyDescent="0.2">
      <c r="A14964" t="s">
        <v>3917</v>
      </c>
      <c r="B14964" t="s">
        <v>3948</v>
      </c>
      <c r="C14964" s="9">
        <v>44751</v>
      </c>
      <c r="D14964" s="9">
        <v>44909</v>
      </c>
    </row>
    <row r="14965" spans="1:4" x14ac:dyDescent="0.2">
      <c r="A14965" t="s">
        <v>3917</v>
      </c>
      <c r="B14965" t="s">
        <v>3924</v>
      </c>
      <c r="C14965" s="9">
        <v>44751</v>
      </c>
      <c r="D14965" s="9">
        <v>44910</v>
      </c>
    </row>
    <row r="14966" spans="1:4" x14ac:dyDescent="0.2">
      <c r="A14966" t="s">
        <v>3917</v>
      </c>
      <c r="B14966" t="s">
        <v>3948</v>
      </c>
      <c r="C14966" s="9">
        <v>44751</v>
      </c>
      <c r="D14966" s="9">
        <v>44970</v>
      </c>
    </row>
    <row r="14967" spans="1:4" x14ac:dyDescent="0.2">
      <c r="A14967" t="s">
        <v>3917</v>
      </c>
      <c r="B14967" t="s">
        <v>3924</v>
      </c>
      <c r="C14967" s="9">
        <v>44751</v>
      </c>
      <c r="D14967" s="9">
        <v>44980</v>
      </c>
    </row>
    <row r="14968" spans="1:4" x14ac:dyDescent="0.2">
      <c r="A14968" t="s">
        <v>3917</v>
      </c>
      <c r="B14968" t="s">
        <v>3948</v>
      </c>
      <c r="C14968" s="9">
        <v>44751</v>
      </c>
      <c r="D14968" s="9">
        <v>45002</v>
      </c>
    </row>
    <row r="14969" spans="1:4" x14ac:dyDescent="0.2">
      <c r="A14969" t="s">
        <v>3917</v>
      </c>
      <c r="B14969" t="s">
        <v>3948</v>
      </c>
      <c r="C14969" s="9">
        <v>44751</v>
      </c>
      <c r="D14969" s="9">
        <v>45031</v>
      </c>
    </row>
    <row r="14970" spans="1:4" x14ac:dyDescent="0.2">
      <c r="A14970" t="s">
        <v>3917</v>
      </c>
      <c r="B14970" t="s">
        <v>3924</v>
      </c>
      <c r="C14970" s="9">
        <v>44751</v>
      </c>
      <c r="D14970" s="9">
        <v>45034</v>
      </c>
    </row>
    <row r="14971" spans="1:4" x14ac:dyDescent="0.2">
      <c r="A14971" t="s">
        <v>3917</v>
      </c>
      <c r="B14971" t="s">
        <v>3924</v>
      </c>
      <c r="C14971" s="9">
        <v>44751</v>
      </c>
      <c r="D14971" s="9">
        <v>45055</v>
      </c>
    </row>
    <row r="14972" spans="1:4" x14ac:dyDescent="0.2">
      <c r="A14972" t="s">
        <v>3917</v>
      </c>
      <c r="B14972" t="s">
        <v>3948</v>
      </c>
      <c r="C14972" s="9">
        <v>44751</v>
      </c>
      <c r="D14972" s="9">
        <v>45061</v>
      </c>
    </row>
    <row r="14973" spans="1:4" x14ac:dyDescent="0.2">
      <c r="A14973" t="s">
        <v>3917</v>
      </c>
      <c r="B14973" t="s">
        <v>3950</v>
      </c>
      <c r="C14973" s="9">
        <v>44976</v>
      </c>
      <c r="D14973" s="9">
        <v>44976</v>
      </c>
    </row>
    <row r="14974" spans="1:4" x14ac:dyDescent="0.2">
      <c r="A14974" t="s">
        <v>3917</v>
      </c>
      <c r="B14974" t="s">
        <v>3950</v>
      </c>
      <c r="C14974" s="9">
        <v>44976</v>
      </c>
      <c r="D14974" s="9">
        <v>45008</v>
      </c>
    </row>
    <row r="14975" spans="1:4" x14ac:dyDescent="0.2">
      <c r="A14975" t="s">
        <v>3917</v>
      </c>
      <c r="B14975" t="s">
        <v>3950</v>
      </c>
      <c r="C14975" s="9">
        <v>44976</v>
      </c>
      <c r="D14975" s="9">
        <v>45036</v>
      </c>
    </row>
    <row r="14976" spans="1:4" x14ac:dyDescent="0.2">
      <c r="A14976" t="s">
        <v>3917</v>
      </c>
      <c r="B14976" t="s">
        <v>3950</v>
      </c>
      <c r="C14976" s="9">
        <v>44976</v>
      </c>
      <c r="D14976" s="9">
        <v>45077</v>
      </c>
    </row>
    <row r="14977" spans="1:4" x14ac:dyDescent="0.2">
      <c r="A14977" t="s">
        <v>3917</v>
      </c>
      <c r="B14977" t="s">
        <v>3950</v>
      </c>
      <c r="C14977" s="9">
        <v>44976</v>
      </c>
      <c r="D14977" s="9">
        <v>45079</v>
      </c>
    </row>
    <row r="14978" spans="1:4" x14ac:dyDescent="0.2">
      <c r="A14978" t="s">
        <v>3918</v>
      </c>
      <c r="B14978" t="s">
        <v>3948</v>
      </c>
      <c r="C14978" s="9">
        <v>44571</v>
      </c>
      <c r="D14978" s="9">
        <v>44571</v>
      </c>
    </row>
    <row r="14979" spans="1:4" x14ac:dyDescent="0.2">
      <c r="A14979" t="s">
        <v>3918</v>
      </c>
      <c r="B14979" t="s">
        <v>3948</v>
      </c>
      <c r="C14979" s="9">
        <v>44571</v>
      </c>
      <c r="D14979" s="9">
        <v>44670</v>
      </c>
    </row>
    <row r="14980" spans="1:4" x14ac:dyDescent="0.2">
      <c r="A14980" t="s">
        <v>3918</v>
      </c>
      <c r="B14980" t="s">
        <v>3948</v>
      </c>
      <c r="C14980" s="9">
        <v>44571</v>
      </c>
      <c r="D14980" s="9">
        <v>44757</v>
      </c>
    </row>
    <row r="14981" spans="1:4" x14ac:dyDescent="0.2">
      <c r="A14981" t="s">
        <v>3918</v>
      </c>
      <c r="B14981" t="s">
        <v>3948</v>
      </c>
      <c r="C14981" s="9">
        <v>44571</v>
      </c>
      <c r="D14981" s="9">
        <v>44888</v>
      </c>
    </row>
    <row r="14982" spans="1:4" x14ac:dyDescent="0.2">
      <c r="A14982" t="s">
        <v>3918</v>
      </c>
      <c r="B14982" t="s">
        <v>3948</v>
      </c>
      <c r="C14982" s="9">
        <v>44571</v>
      </c>
      <c r="D14982" s="9">
        <v>44942</v>
      </c>
    </row>
    <row r="14983" spans="1:4" x14ac:dyDescent="0.2">
      <c r="A14983" t="s">
        <v>3918</v>
      </c>
      <c r="B14983" t="s">
        <v>3948</v>
      </c>
      <c r="C14983" s="9">
        <v>44571</v>
      </c>
      <c r="D14983" s="9">
        <v>44980</v>
      </c>
    </row>
    <row r="14984" spans="1:4" x14ac:dyDescent="0.2">
      <c r="A14984" t="s">
        <v>3918</v>
      </c>
      <c r="B14984" t="s">
        <v>3948</v>
      </c>
      <c r="C14984" s="9">
        <v>44571</v>
      </c>
      <c r="D14984" s="9">
        <v>45038</v>
      </c>
    </row>
    <row r="14985" spans="1:4" x14ac:dyDescent="0.2">
      <c r="A14985" t="s">
        <v>3918</v>
      </c>
      <c r="B14985" t="s">
        <v>3948</v>
      </c>
      <c r="C14985" s="9">
        <v>44571</v>
      </c>
      <c r="D14985" s="9">
        <v>45059</v>
      </c>
    </row>
    <row r="14986" spans="1:4" x14ac:dyDescent="0.2">
      <c r="A14986" t="s">
        <v>3918</v>
      </c>
      <c r="B14986" t="s">
        <v>3951</v>
      </c>
      <c r="C14986" s="9">
        <v>44711</v>
      </c>
      <c r="D14986" s="9">
        <v>44711</v>
      </c>
    </row>
    <row r="14987" spans="1:4" x14ac:dyDescent="0.2">
      <c r="A14987" t="s">
        <v>3918</v>
      </c>
      <c r="B14987" t="s">
        <v>3951</v>
      </c>
      <c r="C14987" s="9">
        <v>44711</v>
      </c>
      <c r="D14987" s="9">
        <v>44775</v>
      </c>
    </row>
    <row r="14988" spans="1:4" x14ac:dyDescent="0.2">
      <c r="A14988" t="s">
        <v>3918</v>
      </c>
      <c r="B14988" t="s">
        <v>3951</v>
      </c>
      <c r="C14988" s="9">
        <v>44711</v>
      </c>
      <c r="D14988" s="9">
        <v>44809</v>
      </c>
    </row>
    <row r="14989" spans="1:4" x14ac:dyDescent="0.2">
      <c r="A14989" t="s">
        <v>3918</v>
      </c>
      <c r="B14989" t="s">
        <v>3951</v>
      </c>
      <c r="C14989" s="9">
        <v>44711</v>
      </c>
      <c r="D14989" s="9">
        <v>44840</v>
      </c>
    </row>
    <row r="14990" spans="1:4" x14ac:dyDescent="0.2">
      <c r="A14990" t="s">
        <v>3918</v>
      </c>
      <c r="B14990" t="s">
        <v>3951</v>
      </c>
      <c r="C14990" s="9">
        <v>44711</v>
      </c>
      <c r="D14990" s="9">
        <v>44873</v>
      </c>
    </row>
    <row r="14991" spans="1:4" x14ac:dyDescent="0.2">
      <c r="A14991" t="s">
        <v>3918</v>
      </c>
      <c r="B14991" t="s">
        <v>3951</v>
      </c>
      <c r="C14991" s="9">
        <v>44711</v>
      </c>
      <c r="D14991" s="9">
        <v>44936</v>
      </c>
    </row>
    <row r="14992" spans="1:4" x14ac:dyDescent="0.2">
      <c r="A14992" t="s">
        <v>3918</v>
      </c>
      <c r="B14992" t="s">
        <v>3951</v>
      </c>
      <c r="C14992" s="9">
        <v>44711</v>
      </c>
      <c r="D14992" s="9">
        <v>44964</v>
      </c>
    </row>
    <row r="14993" spans="1:4" x14ac:dyDescent="0.2">
      <c r="A14993" t="s">
        <v>3918</v>
      </c>
      <c r="B14993" t="s">
        <v>3951</v>
      </c>
      <c r="C14993" s="9">
        <v>44711</v>
      </c>
      <c r="D14993" s="9">
        <v>45053</v>
      </c>
    </row>
    <row r="14994" spans="1:4" x14ac:dyDescent="0.2">
      <c r="A14994" t="s">
        <v>3918</v>
      </c>
      <c r="B14994" t="s">
        <v>3925</v>
      </c>
      <c r="C14994" s="9">
        <v>44876</v>
      </c>
      <c r="D14994" s="9">
        <v>44876</v>
      </c>
    </row>
    <row r="14995" spans="1:4" x14ac:dyDescent="0.2">
      <c r="A14995" t="s">
        <v>3918</v>
      </c>
      <c r="B14995" t="s">
        <v>3925</v>
      </c>
      <c r="C14995" s="9">
        <v>44876</v>
      </c>
      <c r="D14995" s="9">
        <v>44909</v>
      </c>
    </row>
    <row r="14996" spans="1:4" x14ac:dyDescent="0.2">
      <c r="A14996" t="s">
        <v>3918</v>
      </c>
      <c r="B14996" t="s">
        <v>3925</v>
      </c>
      <c r="C14996" s="9">
        <v>44876</v>
      </c>
      <c r="D14996" s="9">
        <v>44947</v>
      </c>
    </row>
    <row r="14997" spans="1:4" x14ac:dyDescent="0.2">
      <c r="A14997" t="s">
        <v>3918</v>
      </c>
      <c r="B14997" t="s">
        <v>3925</v>
      </c>
      <c r="C14997" s="9">
        <v>44876</v>
      </c>
      <c r="D14997" s="9">
        <v>44997</v>
      </c>
    </row>
    <row r="14998" spans="1:4" x14ac:dyDescent="0.2">
      <c r="A14998" t="s">
        <v>3918</v>
      </c>
      <c r="B14998" t="s">
        <v>3925</v>
      </c>
      <c r="C14998" s="9">
        <v>44876</v>
      </c>
      <c r="D14998" s="9">
        <v>45067</v>
      </c>
    </row>
    <row r="14999" spans="1:4" x14ac:dyDescent="0.2">
      <c r="A14999" t="s">
        <v>3919</v>
      </c>
      <c r="B14999" t="s">
        <v>3928</v>
      </c>
      <c r="C14999" s="9">
        <v>44690</v>
      </c>
      <c r="D14999" s="9">
        <v>44690</v>
      </c>
    </row>
    <row r="15000" spans="1:4" x14ac:dyDescent="0.2">
      <c r="A15000" t="s">
        <v>3919</v>
      </c>
      <c r="B15000" t="s">
        <v>3928</v>
      </c>
      <c r="C15000" s="9">
        <v>44690</v>
      </c>
      <c r="D15000" s="9">
        <v>44729</v>
      </c>
    </row>
    <row r="15001" spans="1:4" x14ac:dyDescent="0.2">
      <c r="A15001" t="s">
        <v>3919</v>
      </c>
      <c r="B15001" t="s">
        <v>3928</v>
      </c>
      <c r="C15001" s="9">
        <v>44690</v>
      </c>
      <c r="D15001" s="9">
        <v>44758</v>
      </c>
    </row>
    <row r="15002" spans="1:4" x14ac:dyDescent="0.2">
      <c r="A15002" t="s">
        <v>3919</v>
      </c>
      <c r="B15002" t="s">
        <v>3928</v>
      </c>
      <c r="C15002" s="9">
        <v>44690</v>
      </c>
      <c r="D15002" s="9">
        <v>44794</v>
      </c>
    </row>
    <row r="15003" spans="1:4" x14ac:dyDescent="0.2">
      <c r="A15003" t="s">
        <v>3919</v>
      </c>
      <c r="B15003" t="s">
        <v>3928</v>
      </c>
      <c r="C15003" s="9">
        <v>44690</v>
      </c>
      <c r="D15003" s="9">
        <v>44855</v>
      </c>
    </row>
    <row r="15004" spans="1:4" x14ac:dyDescent="0.2">
      <c r="A15004" t="s">
        <v>3919</v>
      </c>
      <c r="B15004" t="s">
        <v>3928</v>
      </c>
      <c r="C15004" s="9">
        <v>44690</v>
      </c>
      <c r="D15004" s="9">
        <v>44875</v>
      </c>
    </row>
    <row r="15005" spans="1:4" x14ac:dyDescent="0.2">
      <c r="A15005" t="s">
        <v>3919</v>
      </c>
      <c r="B15005" t="s">
        <v>3928</v>
      </c>
      <c r="C15005" s="9">
        <v>44690</v>
      </c>
      <c r="D15005" s="9">
        <v>44906</v>
      </c>
    </row>
    <row r="15006" spans="1:4" x14ac:dyDescent="0.2">
      <c r="A15006" t="s">
        <v>3919</v>
      </c>
      <c r="B15006" t="s">
        <v>3928</v>
      </c>
      <c r="C15006" s="9">
        <v>44690</v>
      </c>
      <c r="D15006" s="9">
        <v>44939</v>
      </c>
    </row>
    <row r="15007" spans="1:4" x14ac:dyDescent="0.2">
      <c r="A15007" t="s">
        <v>3919</v>
      </c>
      <c r="B15007" t="s">
        <v>3928</v>
      </c>
      <c r="C15007" s="9">
        <v>44690</v>
      </c>
      <c r="D15007" s="9">
        <v>44981</v>
      </c>
    </row>
    <row r="15008" spans="1:4" x14ac:dyDescent="0.2">
      <c r="A15008" t="s">
        <v>3919</v>
      </c>
      <c r="B15008" t="s">
        <v>3928</v>
      </c>
      <c r="C15008" s="9">
        <v>44690</v>
      </c>
      <c r="D15008" s="9">
        <v>45008</v>
      </c>
    </row>
    <row r="15009" spans="1:4" x14ac:dyDescent="0.2">
      <c r="A15009" t="s">
        <v>3919</v>
      </c>
      <c r="B15009" t="s">
        <v>3926</v>
      </c>
      <c r="C15009" s="9">
        <v>44867</v>
      </c>
      <c r="D15009" s="9">
        <v>44867</v>
      </c>
    </row>
    <row r="15010" spans="1:4" x14ac:dyDescent="0.2">
      <c r="A15010" t="s">
        <v>3919</v>
      </c>
      <c r="B15010" t="s">
        <v>3926</v>
      </c>
      <c r="C15010" s="9">
        <v>44867</v>
      </c>
      <c r="D15010" s="9">
        <v>44967</v>
      </c>
    </row>
    <row r="15011" spans="1:4" x14ac:dyDescent="0.2">
      <c r="A15011" t="s">
        <v>3919</v>
      </c>
      <c r="B15011" t="s">
        <v>3926</v>
      </c>
      <c r="C15011" s="9">
        <v>44867</v>
      </c>
      <c r="D15011" s="9">
        <v>45002</v>
      </c>
    </row>
    <row r="15012" spans="1:4" x14ac:dyDescent="0.2">
      <c r="A15012" t="s">
        <v>3919</v>
      </c>
      <c r="B15012" t="s">
        <v>3926</v>
      </c>
      <c r="C15012" s="9">
        <v>44867</v>
      </c>
      <c r="D15012" s="9">
        <v>45018</v>
      </c>
    </row>
    <row r="15013" spans="1:4" x14ac:dyDescent="0.2">
      <c r="A15013" t="s">
        <v>3919</v>
      </c>
      <c r="B15013" t="s">
        <v>3926</v>
      </c>
      <c r="C15013" s="9">
        <v>44867</v>
      </c>
      <c r="D15013" s="9">
        <v>45058</v>
      </c>
    </row>
    <row r="15014" spans="1:4" x14ac:dyDescent="0.2">
      <c r="A15014" t="s">
        <v>3919</v>
      </c>
      <c r="B15014" t="s">
        <v>3924</v>
      </c>
      <c r="C15014" s="9">
        <v>44937</v>
      </c>
      <c r="D15014" s="9">
        <v>44937</v>
      </c>
    </row>
    <row r="15015" spans="1:4" x14ac:dyDescent="0.2">
      <c r="A15015" t="s">
        <v>3919</v>
      </c>
      <c r="B15015" t="s">
        <v>3924</v>
      </c>
      <c r="C15015" s="9">
        <v>44937</v>
      </c>
      <c r="D15015" s="9">
        <v>44973</v>
      </c>
    </row>
    <row r="15016" spans="1:4" x14ac:dyDescent="0.2">
      <c r="A15016" t="s">
        <v>3919</v>
      </c>
      <c r="B15016" t="s">
        <v>3924</v>
      </c>
      <c r="C15016" s="9">
        <v>44937</v>
      </c>
      <c r="D15016" s="9">
        <v>45010</v>
      </c>
    </row>
    <row r="15017" spans="1:4" x14ac:dyDescent="0.2">
      <c r="A15017" t="s">
        <v>3919</v>
      </c>
      <c r="B15017" t="s">
        <v>3924</v>
      </c>
      <c r="C15017" s="9">
        <v>44937</v>
      </c>
      <c r="D15017" s="9">
        <v>45039</v>
      </c>
    </row>
    <row r="15018" spans="1:4" x14ac:dyDescent="0.2">
      <c r="A15018" t="s">
        <v>3919</v>
      </c>
      <c r="B15018" t="s">
        <v>3924</v>
      </c>
      <c r="C15018" s="9">
        <v>44937</v>
      </c>
      <c r="D15018" s="9">
        <v>45068</v>
      </c>
    </row>
  </sheetData>
  <autoFilter ref="A1:D15018" xr:uid="{1A3104CD-9302-43D6-8E20-5DDE620DCAA7}"/>
  <sortState xmlns:xlrd2="http://schemas.microsoft.com/office/spreadsheetml/2017/richdata2" ref="A2:D15018">
    <sortCondition ref="A2:A15018"/>
    <sortCondition ref="C2:C15018"/>
    <sortCondition ref="D2:D15018"/>
  </sortState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09BB-ECB1-4733-A512-F3367B1D4ADB}">
  <dimension ref="A2:R25"/>
  <sheetViews>
    <sheetView topLeftCell="A3" zoomScale="82" workbookViewId="0">
      <selection activeCell="B25" sqref="B25"/>
    </sheetView>
  </sheetViews>
  <sheetFormatPr defaultRowHeight="14.25" x14ac:dyDescent="0.2"/>
  <cols>
    <col min="2" max="2" width="14.125" bestFit="1" customWidth="1"/>
    <col min="3" max="3" width="10.75" bestFit="1" customWidth="1"/>
    <col min="4" max="18" width="8.5" bestFit="1" customWidth="1"/>
    <col min="19" max="19" width="11.375" bestFit="1" customWidth="1"/>
    <col min="20" max="474" width="16.125" bestFit="1" customWidth="1"/>
    <col min="475" max="475" width="11.375" bestFit="1" customWidth="1"/>
  </cols>
  <sheetData>
    <row r="2" spans="2:18" x14ac:dyDescent="0.2">
      <c r="B2" s="3" t="s">
        <v>3972</v>
      </c>
      <c r="C2" s="3" t="s">
        <v>3974</v>
      </c>
    </row>
    <row r="3" spans="2:18" x14ac:dyDescent="0.2">
      <c r="C3" t="s">
        <v>3958</v>
      </c>
      <c r="O3" t="s">
        <v>3959</v>
      </c>
    </row>
    <row r="4" spans="2:18" x14ac:dyDescent="0.2">
      <c r="C4" t="s">
        <v>3960</v>
      </c>
      <c r="D4" t="s">
        <v>3961</v>
      </c>
      <c r="E4" t="s">
        <v>3962</v>
      </c>
      <c r="F4" t="s">
        <v>3963</v>
      </c>
      <c r="G4" t="s">
        <v>3964</v>
      </c>
      <c r="H4" t="s">
        <v>3965</v>
      </c>
      <c r="I4" t="s">
        <v>3966</v>
      </c>
      <c r="J4" t="s">
        <v>3967</v>
      </c>
      <c r="K4" t="s">
        <v>3968</v>
      </c>
      <c r="L4" t="s">
        <v>3969</v>
      </c>
      <c r="M4" t="s">
        <v>3970</v>
      </c>
      <c r="N4" t="s">
        <v>3971</v>
      </c>
      <c r="O4" t="s">
        <v>3960</v>
      </c>
      <c r="P4" t="s">
        <v>3961</v>
      </c>
      <c r="Q4" t="s">
        <v>3962</v>
      </c>
      <c r="R4" t="s">
        <v>3963</v>
      </c>
    </row>
    <row r="5" spans="2:18" x14ac:dyDescent="0.2">
      <c r="B5" s="3" t="s">
        <v>3973</v>
      </c>
    </row>
    <row r="6" spans="2:18" x14ac:dyDescent="0.2">
      <c r="B6" s="4">
        <v>0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</row>
    <row r="7" spans="2:18" x14ac:dyDescent="0.2">
      <c r="B7" s="4">
        <v>1</v>
      </c>
      <c r="C7" s="5">
        <v>0.47863247863247865</v>
      </c>
      <c r="D7" s="5">
        <v>0.68235294117647061</v>
      </c>
      <c r="E7" s="5">
        <v>0.57647058823529407</v>
      </c>
      <c r="F7" s="5">
        <v>0.73404255319148937</v>
      </c>
      <c r="G7" s="5">
        <v>0.53</v>
      </c>
      <c r="H7" s="5">
        <v>0.72268907563025209</v>
      </c>
      <c r="I7" s="5">
        <v>0.64601769911504425</v>
      </c>
      <c r="J7" s="5">
        <v>0.72027972027972031</v>
      </c>
      <c r="K7" s="5">
        <v>0.78688524590163933</v>
      </c>
      <c r="L7" s="5">
        <v>0.78832116788321172</v>
      </c>
      <c r="M7" s="5">
        <v>0.84</v>
      </c>
      <c r="N7" s="5">
        <v>0.80303030303030298</v>
      </c>
      <c r="O7" s="5">
        <v>0.875</v>
      </c>
      <c r="P7" s="5">
        <v>0.9732142857142857</v>
      </c>
      <c r="Q7" s="5">
        <v>0.98461538461538467</v>
      </c>
      <c r="R7" s="5">
        <v>0.9925373134328358</v>
      </c>
    </row>
    <row r="8" spans="2:18" x14ac:dyDescent="0.2">
      <c r="B8" s="4">
        <v>2</v>
      </c>
      <c r="C8" s="5">
        <v>0.7350427350427351</v>
      </c>
      <c r="D8" s="5">
        <v>0.68235294117647061</v>
      </c>
      <c r="E8" s="5">
        <v>0.75294117647058822</v>
      </c>
      <c r="F8" s="5">
        <v>0.76595744680851063</v>
      </c>
      <c r="G8" s="5">
        <v>0.88</v>
      </c>
      <c r="H8" s="5">
        <v>0.78151260504201681</v>
      </c>
      <c r="I8" s="5">
        <v>0.76991150442477874</v>
      </c>
      <c r="J8" s="5">
        <v>0.90909090909090906</v>
      </c>
      <c r="K8" s="5">
        <v>0.82786885245901642</v>
      </c>
      <c r="L8" s="5">
        <v>0.96350364963503654</v>
      </c>
      <c r="M8" s="5">
        <v>0.92</v>
      </c>
      <c r="N8" s="5">
        <v>0.93939393939393945</v>
      </c>
      <c r="O8" s="5">
        <v>0.99264705882352944</v>
      </c>
      <c r="P8" s="5">
        <v>0.9821428571428571</v>
      </c>
      <c r="Q8" s="5">
        <v>1</v>
      </c>
      <c r="R8" s="5">
        <v>0.45522388059701491</v>
      </c>
    </row>
    <row r="9" spans="2:18" x14ac:dyDescent="0.2">
      <c r="B9" s="4">
        <v>3</v>
      </c>
      <c r="C9" s="5">
        <v>0.6495726495726496</v>
      </c>
      <c r="D9" s="5">
        <v>0.68235294117647061</v>
      </c>
      <c r="E9" s="5">
        <v>0.72941176470588232</v>
      </c>
      <c r="F9" s="5">
        <v>0.82978723404255317</v>
      </c>
      <c r="G9" s="5">
        <v>0.83</v>
      </c>
      <c r="H9" s="5">
        <v>0.75630252100840334</v>
      </c>
      <c r="I9" s="5">
        <v>0.82300884955752207</v>
      </c>
      <c r="J9" s="5">
        <v>0.86713286713286708</v>
      </c>
      <c r="K9" s="5">
        <v>0.87704918032786883</v>
      </c>
      <c r="L9" s="5">
        <v>0.87591240875912413</v>
      </c>
      <c r="M9" s="5">
        <v>0.93600000000000005</v>
      </c>
      <c r="N9" s="5">
        <v>0.96969696969696972</v>
      </c>
      <c r="O9" s="5">
        <v>0.9779411764705882</v>
      </c>
      <c r="P9" s="5">
        <v>1</v>
      </c>
      <c r="Q9" s="5">
        <v>0.41538461538461541</v>
      </c>
      <c r="R9" s="5"/>
    </row>
    <row r="10" spans="2:18" x14ac:dyDescent="0.2">
      <c r="B10" s="4">
        <v>4</v>
      </c>
      <c r="C10" s="5">
        <v>0.6495726495726496</v>
      </c>
      <c r="D10" s="5">
        <v>0.72941176470588232</v>
      </c>
      <c r="E10" s="5">
        <v>0.85882352941176465</v>
      </c>
      <c r="F10" s="5">
        <v>0.73404255319148937</v>
      </c>
      <c r="G10" s="5">
        <v>0.7</v>
      </c>
      <c r="H10" s="5">
        <v>0.88235294117647056</v>
      </c>
      <c r="I10" s="5">
        <v>0.80530973451327437</v>
      </c>
      <c r="J10" s="5">
        <v>0.87412587412587417</v>
      </c>
      <c r="K10" s="5">
        <v>0.90163934426229508</v>
      </c>
      <c r="L10" s="5">
        <v>0.91240875912408759</v>
      </c>
      <c r="M10" s="5">
        <v>0.93600000000000005</v>
      </c>
      <c r="N10" s="5">
        <v>0.97727272727272729</v>
      </c>
      <c r="O10" s="5">
        <v>0.98529411764705888</v>
      </c>
      <c r="P10" s="5">
        <v>0.42857142857142855</v>
      </c>
      <c r="Q10" s="5"/>
      <c r="R10" s="5"/>
    </row>
    <row r="11" spans="2:18" x14ac:dyDescent="0.2">
      <c r="B11" s="4">
        <v>5</v>
      </c>
      <c r="C11" s="5">
        <v>0.65811965811965811</v>
      </c>
      <c r="D11" s="5">
        <v>0.76470588235294112</v>
      </c>
      <c r="E11" s="5">
        <v>0.6588235294117647</v>
      </c>
      <c r="F11" s="5">
        <v>0.77659574468085102</v>
      </c>
      <c r="G11" s="5">
        <v>0.78</v>
      </c>
      <c r="H11" s="5">
        <v>0.86554621848739499</v>
      </c>
      <c r="I11" s="5">
        <v>0.88495575221238942</v>
      </c>
      <c r="J11" s="5">
        <v>0.86713286713286708</v>
      </c>
      <c r="K11" s="5">
        <v>0.88524590163934425</v>
      </c>
      <c r="L11" s="5">
        <v>0.96350364963503654</v>
      </c>
      <c r="M11" s="5">
        <v>0.92</v>
      </c>
      <c r="N11" s="5">
        <v>0.95454545454545459</v>
      </c>
      <c r="O11" s="5">
        <v>0.25</v>
      </c>
      <c r="P11" s="5"/>
      <c r="Q11" s="5"/>
      <c r="R11" s="5"/>
    </row>
    <row r="12" spans="2:18" x14ac:dyDescent="0.2">
      <c r="B12" s="4">
        <v>6</v>
      </c>
      <c r="C12" s="5">
        <v>0.67521367521367526</v>
      </c>
      <c r="D12" s="5">
        <v>0.63529411764705879</v>
      </c>
      <c r="E12" s="5">
        <v>0.71764705882352942</v>
      </c>
      <c r="F12" s="5">
        <v>0.82978723404255317</v>
      </c>
      <c r="G12" s="5">
        <v>0.81</v>
      </c>
      <c r="H12" s="5">
        <v>0.75630252100840334</v>
      </c>
      <c r="I12" s="5">
        <v>0.79646017699115046</v>
      </c>
      <c r="J12" s="5">
        <v>0.81118881118881114</v>
      </c>
      <c r="K12" s="5">
        <v>0.92622950819672134</v>
      </c>
      <c r="L12" s="5">
        <v>0.94160583941605835</v>
      </c>
      <c r="M12" s="5">
        <v>0.90400000000000003</v>
      </c>
      <c r="N12" s="5">
        <v>0.38636363636363635</v>
      </c>
      <c r="O12" s="5"/>
      <c r="P12" s="5"/>
      <c r="Q12" s="5"/>
      <c r="R12" s="5"/>
    </row>
    <row r="13" spans="2:18" x14ac:dyDescent="0.2">
      <c r="B13" s="4">
        <v>7</v>
      </c>
      <c r="C13" s="5">
        <v>0.71794871794871795</v>
      </c>
      <c r="D13" s="5">
        <v>0.75294117647058822</v>
      </c>
      <c r="E13" s="5">
        <v>0.78823529411764703</v>
      </c>
      <c r="F13" s="5">
        <v>0.7978723404255319</v>
      </c>
      <c r="G13" s="5">
        <v>0.79</v>
      </c>
      <c r="H13" s="5">
        <v>0.81512605042016806</v>
      </c>
      <c r="I13" s="5">
        <v>0.76106194690265483</v>
      </c>
      <c r="J13" s="5">
        <v>0.87412587412587417</v>
      </c>
      <c r="K13" s="5">
        <v>0.85245901639344257</v>
      </c>
      <c r="L13" s="5">
        <v>0.91970802919708028</v>
      </c>
      <c r="M13" s="5">
        <v>0.29599999999999999</v>
      </c>
      <c r="N13" s="5"/>
      <c r="O13" s="5"/>
      <c r="P13" s="5"/>
      <c r="Q13" s="5"/>
      <c r="R13" s="5"/>
    </row>
    <row r="14" spans="2:18" x14ac:dyDescent="0.2">
      <c r="B14" s="4">
        <v>8</v>
      </c>
      <c r="C14" s="5">
        <v>0.63247863247863245</v>
      </c>
      <c r="D14" s="5">
        <v>0.75294117647058822</v>
      </c>
      <c r="E14" s="5">
        <v>0.74117647058823533</v>
      </c>
      <c r="F14" s="5">
        <v>0.72340425531914898</v>
      </c>
      <c r="G14" s="5">
        <v>0.83</v>
      </c>
      <c r="H14" s="5">
        <v>0.78151260504201681</v>
      </c>
      <c r="I14" s="5">
        <v>0.87610619469026552</v>
      </c>
      <c r="J14" s="5">
        <v>0.82517482517482521</v>
      </c>
      <c r="K14" s="5">
        <v>0.90163934426229508</v>
      </c>
      <c r="L14" s="5">
        <v>0.31386861313868614</v>
      </c>
      <c r="M14" s="5"/>
      <c r="N14" s="5"/>
      <c r="O14" s="5"/>
      <c r="P14" s="5"/>
      <c r="Q14" s="5"/>
      <c r="R14" s="5"/>
    </row>
    <row r="15" spans="2:18" x14ac:dyDescent="0.2">
      <c r="B15" s="4">
        <v>9</v>
      </c>
      <c r="C15" s="5">
        <v>0.68376068376068377</v>
      </c>
      <c r="D15" s="5">
        <v>0.70588235294117652</v>
      </c>
      <c r="E15" s="5">
        <v>0.74117647058823533</v>
      </c>
      <c r="F15" s="5">
        <v>0.75531914893617025</v>
      </c>
      <c r="G15" s="5">
        <v>0.8</v>
      </c>
      <c r="H15" s="5">
        <v>0.84873949579831931</v>
      </c>
      <c r="I15" s="5">
        <v>0.80530973451327437</v>
      </c>
      <c r="J15" s="5">
        <v>0.90909090909090906</v>
      </c>
      <c r="K15" s="5">
        <v>0.21311475409836064</v>
      </c>
      <c r="L15" s="5"/>
      <c r="M15" s="5"/>
      <c r="N15" s="5"/>
      <c r="O15" s="5"/>
      <c r="P15" s="5"/>
      <c r="Q15" s="5"/>
      <c r="R15" s="5"/>
    </row>
    <row r="16" spans="2:18" x14ac:dyDescent="0.2">
      <c r="B16" s="4">
        <v>10</v>
      </c>
      <c r="C16" s="5">
        <v>0.70940170940170943</v>
      </c>
      <c r="D16" s="5">
        <v>0.77647058823529413</v>
      </c>
      <c r="E16" s="5">
        <v>0.6470588235294118</v>
      </c>
      <c r="F16" s="5">
        <v>0.81914893617021278</v>
      </c>
      <c r="G16" s="5">
        <v>0.86</v>
      </c>
      <c r="H16" s="5">
        <v>0.76470588235294112</v>
      </c>
      <c r="I16" s="5">
        <v>0.84955752212389379</v>
      </c>
      <c r="J16" s="5">
        <v>0.21678321678321677</v>
      </c>
      <c r="K16" s="5"/>
      <c r="L16" s="5"/>
      <c r="M16" s="5"/>
      <c r="N16" s="5"/>
      <c r="O16" s="5"/>
      <c r="P16" s="5"/>
      <c r="Q16" s="5"/>
      <c r="R16" s="5"/>
    </row>
    <row r="17" spans="1:18" x14ac:dyDescent="0.2">
      <c r="B17" s="4">
        <v>11</v>
      </c>
      <c r="C17" s="5">
        <v>0.74358974358974361</v>
      </c>
      <c r="D17" s="5">
        <v>0.71764705882352942</v>
      </c>
      <c r="E17" s="5">
        <v>0.8</v>
      </c>
      <c r="F17" s="5">
        <v>0.85106382978723405</v>
      </c>
      <c r="G17" s="5">
        <v>0.8</v>
      </c>
      <c r="H17" s="5">
        <v>0.82352941176470584</v>
      </c>
      <c r="I17" s="5">
        <v>0.25663716814159293</v>
      </c>
      <c r="J17" s="5"/>
      <c r="K17" s="5"/>
      <c r="L17" s="5"/>
      <c r="M17" s="5"/>
      <c r="N17" s="5"/>
      <c r="O17" s="5"/>
      <c r="P17" s="5"/>
      <c r="Q17" s="5"/>
      <c r="R17" s="5"/>
    </row>
    <row r="18" spans="1:18" x14ac:dyDescent="0.2">
      <c r="B18" s="4">
        <v>12</v>
      </c>
      <c r="C18" s="5">
        <v>0.66666666666666663</v>
      </c>
      <c r="D18" s="5">
        <v>0.72941176470588232</v>
      </c>
      <c r="E18" s="5">
        <v>0.82352941176470584</v>
      </c>
      <c r="F18" s="5">
        <v>0.72340425531914898</v>
      </c>
      <c r="G18" s="5">
        <v>0.82</v>
      </c>
      <c r="H18" s="5">
        <v>0.20168067226890757</v>
      </c>
      <c r="I18" s="5"/>
      <c r="J18" s="5"/>
      <c r="K18" s="5"/>
      <c r="L18" s="5"/>
      <c r="M18" s="5"/>
      <c r="N18" s="5"/>
      <c r="O18" s="5"/>
      <c r="P18" s="5"/>
      <c r="Q18" s="5"/>
      <c r="R18" s="5"/>
    </row>
    <row r="19" spans="1:18" x14ac:dyDescent="0.2">
      <c r="B19" s="4">
        <v>13</v>
      </c>
      <c r="C19" s="5">
        <v>0.64102564102564108</v>
      </c>
      <c r="D19" s="5">
        <v>0.72941176470588232</v>
      </c>
      <c r="E19" s="5">
        <v>0.70588235294117652</v>
      </c>
      <c r="F19" s="5">
        <v>0.7978723404255319</v>
      </c>
      <c r="G19" s="5">
        <v>0.2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</row>
    <row r="20" spans="1:18" x14ac:dyDescent="0.2">
      <c r="B20" s="4">
        <v>14</v>
      </c>
      <c r="C20" s="5">
        <v>0.7350427350427351</v>
      </c>
      <c r="D20" s="5">
        <v>0.69411764705882351</v>
      </c>
      <c r="E20" s="5">
        <v>0.6705882352941176</v>
      </c>
      <c r="F20" s="5">
        <v>0.13829787234042554</v>
      </c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</row>
    <row r="21" spans="1:18" x14ac:dyDescent="0.2">
      <c r="B21" s="4">
        <v>15</v>
      </c>
      <c r="C21" s="5">
        <v>0.71794871794871795</v>
      </c>
      <c r="D21" s="5">
        <v>0.81176470588235294</v>
      </c>
      <c r="E21" s="5">
        <v>0.18823529411764706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</row>
    <row r="22" spans="1:18" x14ac:dyDescent="0.2">
      <c r="B22" s="4">
        <v>16</v>
      </c>
      <c r="C22" s="5">
        <v>0.65811965811965811</v>
      </c>
      <c r="D22" s="5">
        <v>0.15294117647058825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</row>
    <row r="23" spans="1:18" x14ac:dyDescent="0.2">
      <c r="B23" s="4">
        <v>17</v>
      </c>
      <c r="C23" s="5">
        <v>0.14529914529914531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</row>
    <row r="25" spans="1:18" x14ac:dyDescent="0.2">
      <c r="A25" t="s">
        <v>3975</v>
      </c>
      <c r="B25" s="18">
        <f>AVERAGE(C25:R25)</f>
        <v>0.87489044011161832</v>
      </c>
      <c r="C25" s="6" cm="1">
        <f t="array" ref="C25">INDEX(C6:C23,COUNT(C6:C23)-1)</f>
        <v>0.65811965811965811</v>
      </c>
      <c r="D25" s="6" cm="1">
        <f t="array" ref="D25">INDEX(D6:D23,COUNT(D6:D23)-1)</f>
        <v>0.81176470588235294</v>
      </c>
      <c r="E25" s="6" cm="1">
        <f t="array" ref="E25">INDEX(E6:E23,COUNT(E6:E23)-1)</f>
        <v>0.6705882352941176</v>
      </c>
      <c r="F25" s="6" cm="1">
        <f t="array" ref="F25">INDEX(F6:F23,COUNT(F6:F23)-1)</f>
        <v>0.7978723404255319</v>
      </c>
      <c r="G25" s="6" cm="1">
        <f t="array" ref="G25">INDEX(G6:G23,COUNT(G6:G23)-1)</f>
        <v>0.82</v>
      </c>
      <c r="H25" s="6" cm="1">
        <f t="array" ref="H25">INDEX(H6:H23,COUNT(H6:H23)-1)</f>
        <v>0.82352941176470584</v>
      </c>
      <c r="I25" s="6" cm="1">
        <f t="array" ref="I25">INDEX(I6:I23,COUNT(I6:I23)-1)</f>
        <v>0.84955752212389379</v>
      </c>
      <c r="J25" s="6" cm="1">
        <f t="array" ref="J25">INDEX(J6:J23,COUNT(J6:J23)-1)</f>
        <v>0.90909090909090906</v>
      </c>
      <c r="K25" s="6" cm="1">
        <f t="array" ref="K25">INDEX(K6:K23,COUNT(K6:K23)-1)</f>
        <v>0.90163934426229508</v>
      </c>
      <c r="L25" s="6" cm="1">
        <f t="array" ref="L25">INDEX(L6:L23,COUNT(L6:L23)-1)</f>
        <v>0.91970802919708028</v>
      </c>
      <c r="M25" s="6" cm="1">
        <f t="array" ref="M25">INDEX(M6:M23,COUNT(M6:M23)-1)</f>
        <v>0.90400000000000003</v>
      </c>
      <c r="N25" s="6" cm="1">
        <f t="array" ref="N25">INDEX(N6:N23,COUNT(N6:N23)-1)</f>
        <v>0.95454545454545459</v>
      </c>
      <c r="O25" s="6" cm="1">
        <f t="array" ref="O25">INDEX(O6:O23,COUNT(O6:O23)-1)</f>
        <v>0.98529411764705888</v>
      </c>
      <c r="P25" s="6" cm="1">
        <f t="array" ref="P25">INDEX(P6:P23,COUNT(P6:P23)-1)</f>
        <v>1</v>
      </c>
      <c r="Q25" s="6" cm="1">
        <f t="array" ref="Q25">INDEX(Q6:Q23,COUNT(Q6:Q23)-1)</f>
        <v>1</v>
      </c>
      <c r="R25" s="6" cm="1">
        <f t="array" ref="R25">INDEX(R6:R23,COUNT(R6:R23)-1)</f>
        <v>0.9925373134328358</v>
      </c>
    </row>
  </sheetData>
  <conditionalFormatting pivot="1" sqref="C6:R23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C6796-5ECD-4BCD-9B41-CA4874425D70}">
  <dimension ref="B2:W23"/>
  <sheetViews>
    <sheetView zoomScale="90" zoomScaleNormal="90" workbookViewId="0">
      <selection activeCell="U4" sqref="U4"/>
    </sheetView>
  </sheetViews>
  <sheetFormatPr defaultRowHeight="14.25" x14ac:dyDescent="0.2"/>
  <cols>
    <col min="2" max="2" width="23.375" bestFit="1" customWidth="1"/>
    <col min="3" max="3" width="11.125" bestFit="1" customWidth="1"/>
    <col min="4" max="5" width="6.375" bestFit="1" customWidth="1"/>
    <col min="6" max="20" width="7.375" bestFit="1" customWidth="1"/>
    <col min="21" max="21" width="11.375" bestFit="1" customWidth="1"/>
    <col min="22" max="530" width="16.125" bestFit="1" customWidth="1"/>
    <col min="531" max="531" width="11.375" bestFit="1" customWidth="1"/>
  </cols>
  <sheetData>
    <row r="2" spans="2:23" x14ac:dyDescent="0.2">
      <c r="B2" s="3" t="s">
        <v>3976</v>
      </c>
      <c r="C2" s="3" t="s">
        <v>3978</v>
      </c>
    </row>
    <row r="3" spans="2:23" x14ac:dyDescent="0.2">
      <c r="C3" t="s">
        <v>3958</v>
      </c>
      <c r="O3" t="s">
        <v>3959</v>
      </c>
    </row>
    <row r="4" spans="2:23" x14ac:dyDescent="0.2">
      <c r="C4" t="s">
        <v>3960</v>
      </c>
      <c r="D4" t="s">
        <v>3961</v>
      </c>
      <c r="E4" t="s">
        <v>3962</v>
      </c>
      <c r="F4" t="s">
        <v>3963</v>
      </c>
      <c r="G4" t="s">
        <v>3964</v>
      </c>
      <c r="H4" t="s">
        <v>3965</v>
      </c>
      <c r="I4" t="s">
        <v>3966</v>
      </c>
      <c r="J4" t="s">
        <v>3967</v>
      </c>
      <c r="K4" t="s">
        <v>3968</v>
      </c>
      <c r="L4" t="s">
        <v>3969</v>
      </c>
      <c r="M4" t="s">
        <v>3970</v>
      </c>
      <c r="N4" t="s">
        <v>3971</v>
      </c>
      <c r="O4" t="s">
        <v>3960</v>
      </c>
      <c r="P4" t="s">
        <v>3961</v>
      </c>
      <c r="Q4" t="s">
        <v>3962</v>
      </c>
      <c r="R4" t="s">
        <v>3963</v>
      </c>
      <c r="S4" t="s">
        <v>3964</v>
      </c>
      <c r="T4" t="s">
        <v>3965</v>
      </c>
    </row>
    <row r="5" spans="2:23" x14ac:dyDescent="0.2">
      <c r="B5" s="3" t="s">
        <v>3977</v>
      </c>
    </row>
    <row r="6" spans="2:23" x14ac:dyDescent="0.2">
      <c r="B6" s="4" t="s">
        <v>3936</v>
      </c>
      <c r="C6" s="7">
        <v>200</v>
      </c>
      <c r="D6" s="7">
        <v>225</v>
      </c>
      <c r="E6" s="7">
        <v>450</v>
      </c>
      <c r="F6" s="7">
        <v>450</v>
      </c>
      <c r="G6" s="7">
        <v>575</v>
      </c>
      <c r="H6" s="7">
        <v>625</v>
      </c>
      <c r="I6" s="7">
        <v>800</v>
      </c>
      <c r="J6" s="7">
        <v>975</v>
      </c>
      <c r="K6" s="7">
        <v>1075</v>
      </c>
      <c r="L6" s="7">
        <v>1200</v>
      </c>
      <c r="M6" s="7">
        <v>1225</v>
      </c>
      <c r="N6" s="7">
        <v>1450</v>
      </c>
      <c r="O6" s="7">
        <v>1700</v>
      </c>
      <c r="P6" s="7">
        <v>1700</v>
      </c>
      <c r="Q6" s="7">
        <v>1975</v>
      </c>
      <c r="R6" s="7">
        <v>2050</v>
      </c>
      <c r="S6" s="7">
        <v>2250</v>
      </c>
      <c r="T6" s="7">
        <v>750</v>
      </c>
      <c r="U6" s="6">
        <f>_xlfn.STDEV.S(O6:S6)/AVERAGE(O6:S6)</f>
        <v>0.12243263814451817</v>
      </c>
      <c r="W6" s="7"/>
    </row>
    <row r="7" spans="2:23" x14ac:dyDescent="0.2">
      <c r="B7" s="4" t="s">
        <v>3930</v>
      </c>
      <c r="C7" s="7"/>
      <c r="D7" s="7"/>
      <c r="E7" s="7"/>
      <c r="F7" s="7"/>
      <c r="G7" s="7">
        <v>50</v>
      </c>
      <c r="H7" s="7">
        <v>130</v>
      </c>
      <c r="I7" s="7">
        <v>200</v>
      </c>
      <c r="J7" s="7">
        <v>250</v>
      </c>
      <c r="K7" s="7">
        <v>260</v>
      </c>
      <c r="L7" s="7">
        <v>420</v>
      </c>
      <c r="M7" s="7">
        <v>440</v>
      </c>
      <c r="N7" s="7">
        <v>520</v>
      </c>
      <c r="O7" s="7">
        <v>680</v>
      </c>
      <c r="P7" s="7">
        <v>790</v>
      </c>
      <c r="Q7" s="7">
        <v>870</v>
      </c>
      <c r="R7" s="7">
        <v>1050</v>
      </c>
      <c r="S7" s="7">
        <v>1040</v>
      </c>
      <c r="T7" s="7">
        <v>310</v>
      </c>
      <c r="U7" s="6">
        <f t="shared" ref="U7:U22" si="0">_xlfn.STDEV.S(O7:S7)/AVERAGE(O7:S7)</f>
        <v>0.18069268910864691</v>
      </c>
      <c r="W7" s="8"/>
    </row>
    <row r="8" spans="2:23" x14ac:dyDescent="0.2">
      <c r="B8" s="4" t="s">
        <v>3931</v>
      </c>
      <c r="C8" s="7">
        <v>286</v>
      </c>
      <c r="D8" s="7">
        <v>260</v>
      </c>
      <c r="E8" s="7">
        <v>442</v>
      </c>
      <c r="F8" s="7">
        <v>468</v>
      </c>
      <c r="G8" s="7">
        <v>702</v>
      </c>
      <c r="H8" s="7">
        <v>728</v>
      </c>
      <c r="I8" s="7">
        <v>858</v>
      </c>
      <c r="J8" s="7">
        <v>1118</v>
      </c>
      <c r="K8" s="7">
        <v>1326</v>
      </c>
      <c r="L8" s="7">
        <v>1378</v>
      </c>
      <c r="M8" s="7">
        <v>1456</v>
      </c>
      <c r="N8" s="7">
        <v>1742</v>
      </c>
      <c r="O8" s="7">
        <v>1742</v>
      </c>
      <c r="P8" s="7">
        <v>1820</v>
      </c>
      <c r="Q8" s="7">
        <v>2184</v>
      </c>
      <c r="R8" s="7">
        <v>2184</v>
      </c>
      <c r="S8" s="7">
        <v>2158</v>
      </c>
      <c r="T8" s="7">
        <v>546</v>
      </c>
      <c r="U8" s="6">
        <f t="shared" si="0"/>
        <v>0.10804780317657002</v>
      </c>
    </row>
    <row r="9" spans="2:23" x14ac:dyDescent="0.2">
      <c r="B9" s="4" t="s">
        <v>3932</v>
      </c>
      <c r="C9" s="7">
        <v>372</v>
      </c>
      <c r="D9" s="7">
        <v>558</v>
      </c>
      <c r="E9" s="7">
        <v>868</v>
      </c>
      <c r="F9" s="7">
        <v>992</v>
      </c>
      <c r="G9" s="7">
        <v>1054</v>
      </c>
      <c r="H9" s="7">
        <v>1736</v>
      </c>
      <c r="I9" s="7">
        <v>1922</v>
      </c>
      <c r="J9" s="7">
        <v>2170</v>
      </c>
      <c r="K9" s="7">
        <v>2666</v>
      </c>
      <c r="L9" s="7">
        <v>3782</v>
      </c>
      <c r="M9" s="7">
        <v>4092</v>
      </c>
      <c r="N9" s="7">
        <v>4898</v>
      </c>
      <c r="O9" s="7">
        <v>5022</v>
      </c>
      <c r="P9" s="7">
        <v>5518</v>
      </c>
      <c r="Q9" s="7">
        <v>6200</v>
      </c>
      <c r="R9" s="7">
        <v>6944</v>
      </c>
      <c r="S9" s="7">
        <v>6944</v>
      </c>
      <c r="T9" s="7">
        <v>1426</v>
      </c>
      <c r="U9" s="6">
        <f t="shared" si="0"/>
        <v>0.13977142790246158</v>
      </c>
    </row>
    <row r="10" spans="2:23" x14ac:dyDescent="0.2">
      <c r="B10" s="4" t="s">
        <v>3941</v>
      </c>
      <c r="C10" s="7">
        <v>845</v>
      </c>
      <c r="D10" s="7">
        <v>845</v>
      </c>
      <c r="E10" s="7">
        <v>1170</v>
      </c>
      <c r="F10" s="7">
        <v>1430</v>
      </c>
      <c r="G10" s="7">
        <v>1820</v>
      </c>
      <c r="H10" s="7">
        <v>2340</v>
      </c>
      <c r="I10" s="7">
        <v>2860</v>
      </c>
      <c r="J10" s="7">
        <v>2730</v>
      </c>
      <c r="K10" s="7">
        <v>3185</v>
      </c>
      <c r="L10" s="7">
        <v>3575</v>
      </c>
      <c r="M10" s="7">
        <v>4225</v>
      </c>
      <c r="N10" s="7">
        <v>4745</v>
      </c>
      <c r="O10" s="7">
        <v>4745</v>
      </c>
      <c r="P10" s="7">
        <v>5135</v>
      </c>
      <c r="Q10" s="7">
        <v>5655</v>
      </c>
      <c r="R10" s="7">
        <v>6240</v>
      </c>
      <c r="S10" s="7">
        <v>6435</v>
      </c>
      <c r="T10" s="7">
        <v>2210</v>
      </c>
      <c r="U10" s="6">
        <f t="shared" si="0"/>
        <v>0.12683280133200814</v>
      </c>
    </row>
    <row r="11" spans="2:23" x14ac:dyDescent="0.2">
      <c r="B11" s="4" t="s">
        <v>3935</v>
      </c>
      <c r="C11" s="7">
        <v>104</v>
      </c>
      <c r="D11" s="7">
        <v>130</v>
      </c>
      <c r="E11" s="7">
        <v>169</v>
      </c>
      <c r="F11" s="7">
        <v>208</v>
      </c>
      <c r="G11" s="7">
        <v>325</v>
      </c>
      <c r="H11" s="7">
        <v>390</v>
      </c>
      <c r="I11" s="7">
        <v>520</v>
      </c>
      <c r="J11" s="7">
        <v>611</v>
      </c>
      <c r="K11" s="7">
        <v>624</v>
      </c>
      <c r="L11" s="7">
        <v>754</v>
      </c>
      <c r="M11" s="7">
        <v>858</v>
      </c>
      <c r="N11" s="7">
        <v>975</v>
      </c>
      <c r="O11" s="7">
        <v>1027</v>
      </c>
      <c r="P11" s="7">
        <v>1027</v>
      </c>
      <c r="Q11" s="7">
        <v>1248</v>
      </c>
      <c r="R11" s="7">
        <v>1196</v>
      </c>
      <c r="S11" s="7">
        <v>1235</v>
      </c>
      <c r="T11" s="7">
        <v>390</v>
      </c>
      <c r="U11" s="6">
        <f t="shared" si="0"/>
        <v>9.6671536268898892E-2</v>
      </c>
    </row>
    <row r="12" spans="2:23" x14ac:dyDescent="0.2">
      <c r="B12" s="4" t="s">
        <v>3945</v>
      </c>
      <c r="C12" s="7">
        <v>128</v>
      </c>
      <c r="D12" s="7">
        <v>192</v>
      </c>
      <c r="E12" s="7">
        <v>208</v>
      </c>
      <c r="F12" s="7">
        <v>384</v>
      </c>
      <c r="G12" s="7">
        <v>432</v>
      </c>
      <c r="H12" s="7">
        <v>608</v>
      </c>
      <c r="I12" s="7">
        <v>784</v>
      </c>
      <c r="J12" s="7">
        <v>752</v>
      </c>
      <c r="K12" s="7">
        <v>896</v>
      </c>
      <c r="L12" s="7">
        <v>1056</v>
      </c>
      <c r="M12" s="7">
        <v>1184</v>
      </c>
      <c r="N12" s="7">
        <v>1168</v>
      </c>
      <c r="O12" s="7">
        <v>1280</v>
      </c>
      <c r="P12" s="7">
        <v>1264</v>
      </c>
      <c r="Q12" s="7">
        <v>1600</v>
      </c>
      <c r="R12" s="7">
        <v>1600</v>
      </c>
      <c r="S12" s="7">
        <v>1616</v>
      </c>
      <c r="T12" s="7">
        <v>544</v>
      </c>
      <c r="U12" s="6">
        <f t="shared" si="0"/>
        <v>0.12417021368256373</v>
      </c>
    </row>
    <row r="13" spans="2:23" x14ac:dyDescent="0.2">
      <c r="B13" s="4" t="s">
        <v>3946</v>
      </c>
      <c r="C13" s="7"/>
      <c r="D13" s="7"/>
      <c r="E13" s="7"/>
      <c r="F13" s="7"/>
      <c r="G13" s="7"/>
      <c r="H13" s="7"/>
      <c r="I13" s="7">
        <v>377</v>
      </c>
      <c r="J13" s="7">
        <v>609</v>
      </c>
      <c r="K13" s="7">
        <v>812</v>
      </c>
      <c r="L13" s="7">
        <v>1247</v>
      </c>
      <c r="M13" s="7">
        <v>1566</v>
      </c>
      <c r="N13" s="7">
        <v>1914</v>
      </c>
      <c r="O13" s="7">
        <v>2146</v>
      </c>
      <c r="P13" s="7">
        <v>2523</v>
      </c>
      <c r="Q13" s="7">
        <v>2900</v>
      </c>
      <c r="R13" s="7">
        <v>3103</v>
      </c>
      <c r="S13" s="7">
        <v>3306</v>
      </c>
      <c r="T13" s="7">
        <v>1073</v>
      </c>
      <c r="U13" s="6">
        <f t="shared" si="0"/>
        <v>0.16607232629695171</v>
      </c>
    </row>
    <row r="14" spans="2:23" x14ac:dyDescent="0.2">
      <c r="B14" s="4" t="s">
        <v>3942</v>
      </c>
      <c r="C14" s="7">
        <v>200</v>
      </c>
      <c r="D14" s="7">
        <v>200</v>
      </c>
      <c r="E14" s="7">
        <v>450</v>
      </c>
      <c r="F14" s="7">
        <v>625</v>
      </c>
      <c r="G14" s="7">
        <v>800</v>
      </c>
      <c r="H14" s="7">
        <v>875</v>
      </c>
      <c r="I14" s="7">
        <v>1075</v>
      </c>
      <c r="J14" s="7">
        <v>1225</v>
      </c>
      <c r="K14" s="7">
        <v>1175</v>
      </c>
      <c r="L14" s="7">
        <v>1575</v>
      </c>
      <c r="M14" s="7">
        <v>1575</v>
      </c>
      <c r="N14" s="7">
        <v>1825</v>
      </c>
      <c r="O14" s="7">
        <v>2100</v>
      </c>
      <c r="P14" s="7">
        <v>2300</v>
      </c>
      <c r="Q14" s="7">
        <v>2450</v>
      </c>
      <c r="R14" s="7">
        <v>2375</v>
      </c>
      <c r="S14" s="7">
        <v>2525</v>
      </c>
      <c r="T14" s="7">
        <v>850</v>
      </c>
      <c r="U14" s="6">
        <f t="shared" si="0"/>
        <v>6.9353217076623924E-2</v>
      </c>
    </row>
    <row r="15" spans="2:23" x14ac:dyDescent="0.2">
      <c r="B15" s="4" t="s">
        <v>3939</v>
      </c>
      <c r="C15" s="7">
        <v>660</v>
      </c>
      <c r="D15" s="7">
        <v>792</v>
      </c>
      <c r="E15" s="7">
        <v>1584</v>
      </c>
      <c r="F15" s="7">
        <v>1452</v>
      </c>
      <c r="G15" s="7">
        <v>1914</v>
      </c>
      <c r="H15" s="7">
        <v>2112</v>
      </c>
      <c r="I15" s="7">
        <v>2706</v>
      </c>
      <c r="J15" s="7">
        <v>2970</v>
      </c>
      <c r="K15" s="7">
        <v>3168</v>
      </c>
      <c r="L15" s="7">
        <v>4620</v>
      </c>
      <c r="M15" s="7">
        <v>4686</v>
      </c>
      <c r="N15" s="7">
        <v>5148</v>
      </c>
      <c r="O15" s="7">
        <v>5676</v>
      </c>
      <c r="P15" s="7">
        <v>6534</v>
      </c>
      <c r="Q15" s="7">
        <v>7128</v>
      </c>
      <c r="R15" s="7">
        <v>7128</v>
      </c>
      <c r="S15" s="7">
        <v>6732</v>
      </c>
      <c r="T15" s="7">
        <v>1782</v>
      </c>
      <c r="U15" s="6">
        <f t="shared" si="0"/>
        <v>8.9903928863578619E-2</v>
      </c>
    </row>
    <row r="16" spans="2:23" x14ac:dyDescent="0.2">
      <c r="B16" s="4" t="s">
        <v>3943</v>
      </c>
      <c r="C16" s="7">
        <v>308</v>
      </c>
      <c r="D16" s="7">
        <v>308</v>
      </c>
      <c r="E16" s="7">
        <v>588</v>
      </c>
      <c r="F16" s="7">
        <v>560</v>
      </c>
      <c r="G16" s="7">
        <v>812</v>
      </c>
      <c r="H16" s="7">
        <v>840</v>
      </c>
      <c r="I16" s="7">
        <v>1148</v>
      </c>
      <c r="J16" s="7">
        <v>1260</v>
      </c>
      <c r="K16" s="7">
        <v>1400</v>
      </c>
      <c r="L16" s="7">
        <v>1624</v>
      </c>
      <c r="M16" s="7">
        <v>1764</v>
      </c>
      <c r="N16" s="7">
        <v>2184</v>
      </c>
      <c r="O16" s="7">
        <v>2324</v>
      </c>
      <c r="P16" s="7">
        <v>2548</v>
      </c>
      <c r="Q16" s="7">
        <v>3024</v>
      </c>
      <c r="R16" s="7">
        <v>3024</v>
      </c>
      <c r="S16" s="7">
        <v>3192</v>
      </c>
      <c r="T16" s="7">
        <v>924</v>
      </c>
      <c r="U16" s="6">
        <f t="shared" si="0"/>
        <v>0.13037239286507585</v>
      </c>
    </row>
    <row r="17" spans="2:21" x14ac:dyDescent="0.2">
      <c r="B17" s="4" t="s">
        <v>3938</v>
      </c>
      <c r="C17" s="7">
        <v>525</v>
      </c>
      <c r="D17" s="7">
        <v>750</v>
      </c>
      <c r="E17" s="7">
        <v>1125</v>
      </c>
      <c r="F17" s="7">
        <v>1500</v>
      </c>
      <c r="G17" s="7">
        <v>1875</v>
      </c>
      <c r="H17" s="7">
        <v>2400</v>
      </c>
      <c r="I17" s="7">
        <v>2700</v>
      </c>
      <c r="J17" s="7">
        <v>3300</v>
      </c>
      <c r="K17" s="7">
        <v>3225</v>
      </c>
      <c r="L17" s="7">
        <v>4275</v>
      </c>
      <c r="M17" s="7">
        <v>4200</v>
      </c>
      <c r="N17" s="7">
        <v>4875</v>
      </c>
      <c r="O17" s="7">
        <v>5250</v>
      </c>
      <c r="P17" s="7">
        <v>5775</v>
      </c>
      <c r="Q17" s="7">
        <v>6525</v>
      </c>
      <c r="R17" s="7">
        <v>6450</v>
      </c>
      <c r="S17" s="7">
        <v>6075</v>
      </c>
      <c r="T17" s="7">
        <v>1950</v>
      </c>
      <c r="U17" s="6">
        <f t="shared" si="0"/>
        <v>8.7014196121535672E-2</v>
      </c>
    </row>
    <row r="18" spans="2:21" x14ac:dyDescent="0.2">
      <c r="B18" s="4" t="s">
        <v>3940</v>
      </c>
      <c r="C18" s="7">
        <v>434</v>
      </c>
      <c r="D18" s="7">
        <v>620</v>
      </c>
      <c r="E18" s="7">
        <v>1178</v>
      </c>
      <c r="F18" s="7">
        <v>1240</v>
      </c>
      <c r="G18" s="7">
        <v>1674</v>
      </c>
      <c r="H18" s="7">
        <v>1798</v>
      </c>
      <c r="I18" s="7">
        <v>2232</v>
      </c>
      <c r="J18" s="7">
        <v>2790</v>
      </c>
      <c r="K18" s="7">
        <v>3162</v>
      </c>
      <c r="L18" s="7">
        <v>3720</v>
      </c>
      <c r="M18" s="7">
        <v>4526</v>
      </c>
      <c r="N18" s="7">
        <v>4650</v>
      </c>
      <c r="O18" s="7">
        <v>5022</v>
      </c>
      <c r="P18" s="7">
        <v>5084</v>
      </c>
      <c r="Q18" s="7">
        <v>5952</v>
      </c>
      <c r="R18" s="7">
        <v>6200</v>
      </c>
      <c r="S18" s="7">
        <v>6324</v>
      </c>
      <c r="T18" s="7">
        <v>2108</v>
      </c>
      <c r="U18" s="6">
        <f t="shared" si="0"/>
        <v>0.10856827554223168</v>
      </c>
    </row>
    <row r="19" spans="2:21" x14ac:dyDescent="0.2">
      <c r="B19" s="4" t="s">
        <v>3944</v>
      </c>
      <c r="C19" s="7">
        <v>140</v>
      </c>
      <c r="D19" s="7">
        <v>140</v>
      </c>
      <c r="E19" s="7">
        <v>210</v>
      </c>
      <c r="F19" s="7">
        <v>294</v>
      </c>
      <c r="G19" s="7">
        <v>378</v>
      </c>
      <c r="H19" s="7">
        <v>364</v>
      </c>
      <c r="I19" s="7">
        <v>574</v>
      </c>
      <c r="J19" s="7">
        <v>560</v>
      </c>
      <c r="K19" s="7">
        <v>770</v>
      </c>
      <c r="L19" s="7">
        <v>840</v>
      </c>
      <c r="M19" s="7">
        <v>896</v>
      </c>
      <c r="N19" s="7">
        <v>952</v>
      </c>
      <c r="O19" s="7">
        <v>924</v>
      </c>
      <c r="P19" s="7">
        <v>1106</v>
      </c>
      <c r="Q19" s="7">
        <v>1232</v>
      </c>
      <c r="R19" s="7">
        <v>1274</v>
      </c>
      <c r="S19" s="7">
        <v>1274</v>
      </c>
      <c r="T19" s="7">
        <v>392</v>
      </c>
      <c r="U19" s="6">
        <f t="shared" si="0"/>
        <v>0.12892129252429335</v>
      </c>
    </row>
    <row r="20" spans="2:21" x14ac:dyDescent="0.2">
      <c r="B20" s="4" t="s">
        <v>3937</v>
      </c>
      <c r="C20" s="7"/>
      <c r="D20" s="7"/>
      <c r="E20" s="7"/>
      <c r="F20" s="7"/>
      <c r="G20" s="7"/>
      <c r="H20" s="7">
        <v>81</v>
      </c>
      <c r="I20" s="7">
        <v>189</v>
      </c>
      <c r="J20" s="7">
        <v>540</v>
      </c>
      <c r="K20" s="7">
        <v>810</v>
      </c>
      <c r="L20" s="7">
        <v>1107</v>
      </c>
      <c r="M20" s="7">
        <v>1296</v>
      </c>
      <c r="N20" s="7">
        <v>1539</v>
      </c>
      <c r="O20" s="7">
        <v>1836</v>
      </c>
      <c r="P20" s="7">
        <v>2295</v>
      </c>
      <c r="Q20" s="7">
        <v>2808</v>
      </c>
      <c r="R20" s="7">
        <v>2997</v>
      </c>
      <c r="S20" s="7">
        <v>3132</v>
      </c>
      <c r="T20" s="7">
        <v>1134</v>
      </c>
      <c r="U20" s="6">
        <f t="shared" si="0"/>
        <v>0.20601670563280833</v>
      </c>
    </row>
    <row r="21" spans="2:21" x14ac:dyDescent="0.2">
      <c r="B21" s="4" t="s">
        <v>3934</v>
      </c>
      <c r="C21" s="7">
        <v>198</v>
      </c>
      <c r="D21" s="7">
        <v>286</v>
      </c>
      <c r="E21" s="7">
        <v>396</v>
      </c>
      <c r="F21" s="7">
        <v>572</v>
      </c>
      <c r="G21" s="7">
        <v>726</v>
      </c>
      <c r="H21" s="7">
        <v>880</v>
      </c>
      <c r="I21" s="7">
        <v>1122</v>
      </c>
      <c r="J21" s="7">
        <v>1012</v>
      </c>
      <c r="K21" s="7">
        <v>1188</v>
      </c>
      <c r="L21" s="7">
        <v>1452</v>
      </c>
      <c r="M21" s="7">
        <v>1606</v>
      </c>
      <c r="N21" s="7">
        <v>1848</v>
      </c>
      <c r="O21" s="7">
        <v>1848</v>
      </c>
      <c r="P21" s="7">
        <v>2046</v>
      </c>
      <c r="Q21" s="7">
        <v>2288</v>
      </c>
      <c r="R21" s="7">
        <v>2398</v>
      </c>
      <c r="S21" s="7">
        <v>2486</v>
      </c>
      <c r="T21" s="7">
        <v>660</v>
      </c>
      <c r="U21" s="6">
        <f t="shared" si="0"/>
        <v>0.11857809509699144</v>
      </c>
    </row>
    <row r="22" spans="2:21" x14ac:dyDescent="0.2">
      <c r="B22" s="4" t="s">
        <v>3933</v>
      </c>
      <c r="C22" s="7">
        <v>52</v>
      </c>
      <c r="D22" s="7">
        <v>156</v>
      </c>
      <c r="E22" s="7">
        <v>260</v>
      </c>
      <c r="F22" s="7">
        <v>364</v>
      </c>
      <c r="G22" s="7">
        <v>520</v>
      </c>
      <c r="H22" s="7">
        <v>728</v>
      </c>
      <c r="I22" s="7">
        <v>858</v>
      </c>
      <c r="J22" s="7">
        <v>1066</v>
      </c>
      <c r="K22" s="7">
        <v>988</v>
      </c>
      <c r="L22" s="7">
        <v>1274</v>
      </c>
      <c r="M22" s="7">
        <v>1430</v>
      </c>
      <c r="N22" s="7">
        <v>1716</v>
      </c>
      <c r="O22" s="7">
        <v>1690</v>
      </c>
      <c r="P22" s="7">
        <v>1846</v>
      </c>
      <c r="Q22" s="7">
        <v>2366</v>
      </c>
      <c r="R22" s="7">
        <v>2444</v>
      </c>
      <c r="S22" s="7">
        <v>2496</v>
      </c>
      <c r="T22" s="7">
        <v>806</v>
      </c>
      <c r="U22" s="6">
        <f t="shared" si="0"/>
        <v>0.17180208258591922</v>
      </c>
    </row>
    <row r="23" spans="2:21" x14ac:dyDescent="0.2">
      <c r="B23" s="4" t="s">
        <v>3957</v>
      </c>
      <c r="C23" s="7">
        <v>4452</v>
      </c>
      <c r="D23" s="7">
        <v>5462</v>
      </c>
      <c r="E23" s="7">
        <v>9098</v>
      </c>
      <c r="F23" s="7">
        <v>10539</v>
      </c>
      <c r="G23" s="7">
        <v>13657</v>
      </c>
      <c r="H23" s="7">
        <v>16635</v>
      </c>
      <c r="I23" s="7">
        <v>20925</v>
      </c>
      <c r="J23" s="7">
        <v>23938</v>
      </c>
      <c r="K23" s="7">
        <v>26730</v>
      </c>
      <c r="L23" s="7">
        <v>33899</v>
      </c>
      <c r="M23" s="7">
        <v>37025</v>
      </c>
      <c r="N23" s="7">
        <v>42149</v>
      </c>
      <c r="O23" s="7">
        <v>45012</v>
      </c>
      <c r="P23" s="7">
        <v>49311</v>
      </c>
      <c r="Q23" s="7">
        <v>56405</v>
      </c>
      <c r="R23" s="7">
        <v>58657</v>
      </c>
      <c r="S23" s="7">
        <v>59220</v>
      </c>
      <c r="T23" s="7">
        <v>17855</v>
      </c>
    </row>
  </sheetData>
  <conditionalFormatting sqref="B6:B22 U6:U22">
    <cfRule type="expression" dxfId="0" priority="1">
      <formula>$U6&lt;=SMALL($U$6:$U$22,3)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17650-A087-45A7-81F2-BDF1C508DDEB}">
  <dimension ref="B2:D20"/>
  <sheetViews>
    <sheetView zoomScale="80" zoomScaleNormal="80" workbookViewId="0">
      <selection activeCell="N11" sqref="N11"/>
    </sheetView>
  </sheetViews>
  <sheetFormatPr defaultRowHeight="14.25" x14ac:dyDescent="0.2"/>
  <cols>
    <col min="2" max="2" width="23.375" bestFit="1" customWidth="1"/>
    <col min="3" max="3" width="16.125" bestFit="1" customWidth="1"/>
    <col min="4" max="4" width="16.625" bestFit="1" customWidth="1"/>
  </cols>
  <sheetData>
    <row r="2" spans="2:4" x14ac:dyDescent="0.2">
      <c r="B2" s="3" t="s">
        <v>3979</v>
      </c>
      <c r="C2" t="s">
        <v>3980</v>
      </c>
      <c r="D2" t="s">
        <v>3981</v>
      </c>
    </row>
    <row r="3" spans="2:4" x14ac:dyDescent="0.2">
      <c r="B3" s="4" t="s">
        <v>3939</v>
      </c>
      <c r="C3" s="7">
        <v>66792</v>
      </c>
      <c r="D3" s="5">
        <v>0.12579265456175406</v>
      </c>
    </row>
    <row r="4" spans="2:4" x14ac:dyDescent="0.2">
      <c r="B4" s="4" t="s">
        <v>3938</v>
      </c>
      <c r="C4" s="7">
        <v>62775</v>
      </c>
      <c r="D4" s="5">
        <v>0.24401989570012561</v>
      </c>
    </row>
    <row r="5" spans="2:4" x14ac:dyDescent="0.2">
      <c r="B5" s="4" t="s">
        <v>3941</v>
      </c>
      <c r="C5" s="7">
        <v>60190</v>
      </c>
      <c r="D5" s="5">
        <v>0.35737867935792861</v>
      </c>
    </row>
    <row r="6" spans="2:4" x14ac:dyDescent="0.2">
      <c r="B6" s="4" t="s">
        <v>3940</v>
      </c>
      <c r="C6" s="7">
        <v>58714</v>
      </c>
      <c r="D6" s="5">
        <v>0.46795763971154625</v>
      </c>
    </row>
    <row r="7" spans="2:4" x14ac:dyDescent="0.2">
      <c r="B7" s="4" t="s">
        <v>3932</v>
      </c>
      <c r="C7" s="7">
        <v>57164</v>
      </c>
      <c r="D7" s="5">
        <v>0.57561740892594482</v>
      </c>
    </row>
    <row r="8" spans="2:4" x14ac:dyDescent="0.2">
      <c r="B8" s="4" t="s">
        <v>3943</v>
      </c>
      <c r="C8" s="7">
        <v>27832</v>
      </c>
      <c r="D8" s="5">
        <v>0.62803478169158655</v>
      </c>
    </row>
    <row r="9" spans="2:4" x14ac:dyDescent="0.2">
      <c r="B9" s="4" t="s">
        <v>3942</v>
      </c>
      <c r="C9" s="7">
        <v>24200</v>
      </c>
      <c r="D9" s="5">
        <v>0.67361183044584527</v>
      </c>
    </row>
    <row r="10" spans="2:4" x14ac:dyDescent="0.2">
      <c r="B10" s="4" t="s">
        <v>3934</v>
      </c>
      <c r="C10" s="7">
        <v>23012</v>
      </c>
      <c r="D10" s="5">
        <v>0.71695146044307667</v>
      </c>
    </row>
    <row r="11" spans="2:4" x14ac:dyDescent="0.2">
      <c r="B11" s="4" t="s">
        <v>3946</v>
      </c>
      <c r="C11" s="7">
        <v>21576</v>
      </c>
      <c r="D11" s="5">
        <v>0.75758660110100595</v>
      </c>
    </row>
    <row r="12" spans="2:4" x14ac:dyDescent="0.2">
      <c r="B12" s="4" t="s">
        <v>3931</v>
      </c>
      <c r="C12" s="7">
        <v>21398</v>
      </c>
      <c r="D12" s="5">
        <v>0.79788650561520535</v>
      </c>
    </row>
    <row r="13" spans="2:4" x14ac:dyDescent="0.2">
      <c r="B13" s="4" t="s">
        <v>3933</v>
      </c>
      <c r="C13" s="7">
        <v>21060</v>
      </c>
      <c r="D13" s="5">
        <v>0.83754983812614292</v>
      </c>
    </row>
    <row r="14" spans="2:4" x14ac:dyDescent="0.2">
      <c r="B14" s="4" t="s">
        <v>3937</v>
      </c>
      <c r="C14" s="7">
        <v>19764</v>
      </c>
      <c r="D14" s="5">
        <v>0.87477235017486898</v>
      </c>
    </row>
    <row r="15" spans="2:4" x14ac:dyDescent="0.2">
      <c r="B15" s="4" t="s">
        <v>3936</v>
      </c>
      <c r="C15" s="7">
        <v>19675</v>
      </c>
      <c r="D15" s="5">
        <v>0.91182724415173011</v>
      </c>
    </row>
    <row r="16" spans="2:4" x14ac:dyDescent="0.2">
      <c r="B16" s="4" t="s">
        <v>3945</v>
      </c>
      <c r="C16" s="7">
        <v>15696</v>
      </c>
      <c r="D16" s="5">
        <v>0.9413882919718477</v>
      </c>
    </row>
    <row r="17" spans="2:4" x14ac:dyDescent="0.2">
      <c r="B17" s="4" t="s">
        <v>3944</v>
      </c>
      <c r="C17" s="7">
        <v>12320</v>
      </c>
      <c r="D17" s="5">
        <v>0.96459115315583399</v>
      </c>
    </row>
    <row r="18" spans="2:4" x14ac:dyDescent="0.2">
      <c r="B18" s="4" t="s">
        <v>3935</v>
      </c>
      <c r="C18" s="7">
        <v>11791</v>
      </c>
      <c r="D18" s="5">
        <v>0.98679772265424159</v>
      </c>
    </row>
    <row r="19" spans="2:4" x14ac:dyDescent="0.2">
      <c r="B19" s="4" t="s">
        <v>3930</v>
      </c>
      <c r="C19" s="7">
        <v>7010</v>
      </c>
      <c r="D19" s="5">
        <v>1</v>
      </c>
    </row>
    <row r="20" spans="2:4" x14ac:dyDescent="0.2">
      <c r="B20" s="4" t="s">
        <v>3957</v>
      </c>
      <c r="C20" s="7">
        <v>530969</v>
      </c>
      <c r="D20" s="5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B0B02-C801-4411-95F1-A2AD5F796A2E}">
  <dimension ref="B1:O15019"/>
  <sheetViews>
    <sheetView topLeftCell="E1" workbookViewId="0">
      <selection activeCell="M3" sqref="M3"/>
    </sheetView>
  </sheetViews>
  <sheetFormatPr defaultRowHeight="14.25" x14ac:dyDescent="0.2"/>
  <cols>
    <col min="1" max="1" width="2.125" customWidth="1"/>
    <col min="2" max="2" width="12.375" customWidth="1"/>
    <col min="3" max="3" width="19.625" customWidth="1"/>
    <col min="4" max="4" width="11.875" customWidth="1"/>
    <col min="5" max="5" width="23.375" bestFit="1" customWidth="1"/>
    <col min="6" max="6" width="9.75" style="9" bestFit="1" customWidth="1"/>
    <col min="7" max="7" width="10.5" bestFit="1" customWidth="1"/>
    <col min="8" max="8" width="5.25" style="10" customWidth="1"/>
    <col min="9" max="9" width="14" customWidth="1"/>
    <col min="10" max="10" width="23" bestFit="1" customWidth="1"/>
    <col min="11" max="11" width="23" customWidth="1"/>
    <col min="12" max="12" width="20.125" bestFit="1" customWidth="1"/>
    <col min="13" max="13" width="20.625" bestFit="1" customWidth="1"/>
    <col min="14" max="14" width="14.125" bestFit="1" customWidth="1"/>
    <col min="15" max="15" width="24.75" bestFit="1" customWidth="1"/>
  </cols>
  <sheetData>
    <row r="1" spans="2:15" ht="15" x14ac:dyDescent="0.25">
      <c r="B1" s="13" t="s">
        <v>3985</v>
      </c>
      <c r="I1" s="14" t="s">
        <v>3984</v>
      </c>
    </row>
    <row r="2" spans="2:15" ht="42.75" x14ac:dyDescent="0.2">
      <c r="B2" s="15" t="s">
        <v>3955</v>
      </c>
      <c r="C2" s="15" t="s">
        <v>3982</v>
      </c>
      <c r="D2" s="15" t="s">
        <v>3956</v>
      </c>
      <c r="E2" s="15" t="s">
        <v>3</v>
      </c>
      <c r="F2" s="16" t="s">
        <v>6</v>
      </c>
      <c r="G2" s="15" t="s">
        <v>3983</v>
      </c>
      <c r="I2" s="15" t="s">
        <v>3955</v>
      </c>
      <c r="J2" s="15" t="s">
        <v>3982</v>
      </c>
      <c r="K2" s="15" t="s">
        <v>3992</v>
      </c>
      <c r="L2" s="15" t="s">
        <v>3988</v>
      </c>
      <c r="M2" s="15" t="s">
        <v>3989</v>
      </c>
      <c r="N2" s="15" t="s">
        <v>3990</v>
      </c>
      <c r="O2" s="15" t="s">
        <v>3991</v>
      </c>
    </row>
    <row r="3" spans="2:15" x14ac:dyDescent="0.2">
      <c r="B3" t="s">
        <v>2943</v>
      </c>
      <c r="C3" t="str">
        <f>VLOOKUP(B3,customer!A:B,2,FALSE)</f>
        <v>Cooper Rowantree</v>
      </c>
      <c r="D3" t="s">
        <v>3948</v>
      </c>
      <c r="E3" t="s">
        <v>3941</v>
      </c>
      <c r="F3" s="9">
        <v>44813</v>
      </c>
      <c r="G3" s="11">
        <v>65</v>
      </c>
      <c r="I3" t="str">
        <f>INDEX(B:B,MATCH(J3,C:C,0))</f>
        <v>C0001</v>
      </c>
      <c r="J3" t="s">
        <v>989</v>
      </c>
      <c r="K3" t="str" cm="1">
        <f t="array" ref="K3">INDEX(E:E,MATCH(J3&amp;L3,C:C&amp;F:F,0))</f>
        <v>MaritalStatus</v>
      </c>
      <c r="L3" s="9">
        <f>_xlfn.MAXIFS(F:F,C:C,J3)</f>
        <v>45082</v>
      </c>
      <c r="M3" cm="1">
        <f t="array" ref="M3">INDEX(G:G,MATCH(J3&amp;L3,C:C&amp;F:F,0))</f>
        <v>29</v>
      </c>
      <c r="N3">
        <f>_xlfn.MAXIFS(G:G,C:C,J3)</f>
        <v>65</v>
      </c>
      <c r="O3" t="str" cm="1">
        <f t="array" ref="O3">IF(M3=N3," ",INDEX(E:E,MATCH(N3&amp;J3,G:G&amp;C:C,0)))</f>
        <v>HasCreditCard</v>
      </c>
    </row>
    <row r="4" spans="2:15" x14ac:dyDescent="0.2">
      <c r="B4" t="s">
        <v>2943</v>
      </c>
      <c r="C4" t="str">
        <f>VLOOKUP(B4,customer!A:B,2,FALSE)</f>
        <v>Cooper Rowantree</v>
      </c>
      <c r="D4" t="s">
        <v>3948</v>
      </c>
      <c r="E4" t="s">
        <v>3941</v>
      </c>
      <c r="F4" s="9">
        <v>44907</v>
      </c>
      <c r="G4" s="11">
        <v>65</v>
      </c>
      <c r="I4" t="str">
        <f>INDEX(B:B,MATCH(J4,C:C,0))</f>
        <v>C0002</v>
      </c>
      <c r="J4" t="s">
        <v>990</v>
      </c>
      <c r="K4" t="str" cm="1">
        <f t="array" ref="K4">INDEX(E:E,MATCH(J4&amp;L4,C:C&amp;F:F,0))</f>
        <v>MadeCallToRetentionTeam</v>
      </c>
      <c r="L4" s="9">
        <f>_xlfn.MAXIFS(F:F,C:C,J4)</f>
        <v>45069</v>
      </c>
      <c r="M4" cm="1">
        <f t="array" ref="M4">INDEX(G:G,MATCH(J4&amp;L4,C:C&amp;F:F,0))</f>
        <v>16</v>
      </c>
      <c r="N4">
        <f>_xlfn.MAXIFS(G:G,C:C,J4)</f>
        <v>62</v>
      </c>
      <c r="O4" t="str" cm="1">
        <f t="array" ref="O4">IF(M4=N4," ",INDEX(E:E,MATCH(N4&amp;J4,G:G&amp;C:C,0)))</f>
        <v>OwnsComputer</v>
      </c>
    </row>
    <row r="5" spans="2:15" x14ac:dyDescent="0.2">
      <c r="B5" t="s">
        <v>2943</v>
      </c>
      <c r="C5" t="str">
        <f>VLOOKUP(B5,customer!A:B,2,FALSE)</f>
        <v>Cooper Rowantree</v>
      </c>
      <c r="D5" t="s">
        <v>3948</v>
      </c>
      <c r="E5" t="s">
        <v>3941</v>
      </c>
      <c r="F5" s="9">
        <v>44935</v>
      </c>
      <c r="G5" s="11">
        <v>65</v>
      </c>
      <c r="I5" t="str">
        <f>INDEX(B:B,MATCH(J5,C:C,0))</f>
        <v>C0003</v>
      </c>
      <c r="J5" t="s">
        <v>991</v>
      </c>
      <c r="K5" t="str" cm="1">
        <f t="array" ref="K5">INDEX(E:E,MATCH(J5&amp;L5,C:C&amp;F:F,0))</f>
        <v>NotNewCellphoneUser</v>
      </c>
      <c r="L5" s="9">
        <f>_xlfn.MAXIFS(F:F,C:C,J5)</f>
        <v>45086</v>
      </c>
      <c r="M5" cm="1">
        <f t="array" ref="M5">INDEX(G:G,MATCH(J5&amp;L5,C:C&amp;F:F,0))</f>
        <v>28</v>
      </c>
      <c r="N5">
        <f>_xlfn.MAXIFS(G:G,C:C,J5)</f>
        <v>62</v>
      </c>
      <c r="O5" t="str" cm="1">
        <f t="array" ref="O5">IF(M5=N5," ",INDEX(E:E,MATCH(N5&amp;J5,G:G&amp;C:C,0)))</f>
        <v>HandsetWebCapable</v>
      </c>
    </row>
    <row r="6" spans="2:15" x14ac:dyDescent="0.2">
      <c r="B6" t="s">
        <v>2943</v>
      </c>
      <c r="C6" t="str">
        <f>VLOOKUP(B6,customer!A:B,2,FALSE)</f>
        <v>Cooper Rowantree</v>
      </c>
      <c r="D6" t="s">
        <v>3948</v>
      </c>
      <c r="E6" t="s">
        <v>3941</v>
      </c>
      <c r="F6" s="9">
        <v>44974</v>
      </c>
      <c r="G6" s="11">
        <v>65</v>
      </c>
      <c r="I6" t="str">
        <f>INDEX(B:B,MATCH(J6,C:C,0))</f>
        <v>C0004</v>
      </c>
      <c r="J6" t="s">
        <v>992</v>
      </c>
      <c r="K6" t="str" cm="1">
        <f t="array" ref="K6">INDEX(E:E,MATCH(J6&amp;L6,C:C&amp;F:F,0))</f>
        <v>MaritalStatus</v>
      </c>
      <c r="L6" s="9">
        <f>_xlfn.MAXIFS(F:F,C:C,J6)</f>
        <v>45084</v>
      </c>
      <c r="M6" cm="1">
        <f t="array" ref="M6">INDEX(G:G,MATCH(J6&amp;L6,C:C&amp;F:F,0))</f>
        <v>29</v>
      </c>
      <c r="N6">
        <f>_xlfn.MAXIFS(G:G,C:C,J6)</f>
        <v>29</v>
      </c>
      <c r="O6" t="str" cm="1">
        <f t="array" ref="O6">IF(M6=N6," ",INDEX(E:E,MATCH(N6&amp;J6,G:G&amp;C:C,0)))</f>
        <v xml:space="preserve"> </v>
      </c>
    </row>
    <row r="7" spans="2:15" x14ac:dyDescent="0.2">
      <c r="B7" t="s">
        <v>2943</v>
      </c>
      <c r="C7" t="str">
        <f>VLOOKUP(B7,customer!A:B,2,FALSE)</f>
        <v>Cooper Rowantree</v>
      </c>
      <c r="D7" t="s">
        <v>3948</v>
      </c>
      <c r="E7" t="s">
        <v>3941</v>
      </c>
      <c r="F7" s="9">
        <v>45006</v>
      </c>
      <c r="G7" s="11">
        <v>65</v>
      </c>
      <c r="I7" t="str">
        <f>INDEX(B:B,MATCH(J7,C:C,0))</f>
        <v>C0005</v>
      </c>
      <c r="J7" t="s">
        <v>993</v>
      </c>
      <c r="K7" t="str" cm="1">
        <f t="array" ref="K7">INDEX(E:E,MATCH(J7&amp;L7,C:C&amp;F:F,0))</f>
        <v>Homeownership</v>
      </c>
      <c r="L7" s="9">
        <f>_xlfn.MAXIFS(F:F,C:C,J7)</f>
        <v>45078</v>
      </c>
      <c r="M7" cm="1">
        <f t="array" ref="M7">INDEX(G:G,MATCH(J7&amp;L7,C:C&amp;F:F,0))</f>
        <v>13</v>
      </c>
      <c r="N7">
        <f>_xlfn.MAXIFS(G:G,C:C,J7)</f>
        <v>27</v>
      </c>
      <c r="O7" t="str" cm="1">
        <f t="array" ref="O7">IF(M7=N7," ",INDEX(E:E,MATCH(N7&amp;J7,G:G&amp;C:C,0)))</f>
        <v>RespondsToMailOffers</v>
      </c>
    </row>
    <row r="8" spans="2:15" x14ac:dyDescent="0.2">
      <c r="B8" t="s">
        <v>2943</v>
      </c>
      <c r="C8" t="str">
        <f>VLOOKUP(B8,customer!A:B,2,FALSE)</f>
        <v>Cooper Rowantree</v>
      </c>
      <c r="D8" t="s">
        <v>3948</v>
      </c>
      <c r="E8" t="s">
        <v>3941</v>
      </c>
      <c r="F8" s="9">
        <v>45040</v>
      </c>
      <c r="G8" s="11">
        <v>65</v>
      </c>
      <c r="I8" t="str">
        <f>INDEX(B:B,MATCH(J8,C:C,0))</f>
        <v>C0006</v>
      </c>
      <c r="J8" t="s">
        <v>994</v>
      </c>
      <c r="K8" t="str" cm="1">
        <f t="array" ref="K8">INDEX(E:E,MATCH(J8&amp;L8,C:C&amp;F:F,0))</f>
        <v>OwnsComputer</v>
      </c>
      <c r="L8" s="9">
        <f>_xlfn.MAXIFS(F:F,C:C,J8)</f>
        <v>45080</v>
      </c>
      <c r="M8" cm="1">
        <f t="array" ref="M8">INDEX(G:G,MATCH(J8&amp;L8,C:C&amp;F:F,0))</f>
        <v>62</v>
      </c>
      <c r="N8">
        <f>_xlfn.MAXIFS(G:G,C:C,J8)</f>
        <v>62</v>
      </c>
      <c r="O8" t="str" cm="1">
        <f t="array" ref="O8">IF(M8=N8," ",INDEX(E:E,MATCH(N8&amp;J8,G:G&amp;C:C,0)))</f>
        <v xml:space="preserve"> </v>
      </c>
    </row>
    <row r="9" spans="2:15" x14ac:dyDescent="0.2">
      <c r="B9" t="s">
        <v>2943</v>
      </c>
      <c r="C9" t="str">
        <f>VLOOKUP(B9,customer!A:B,2,FALSE)</f>
        <v>Cooper Rowantree</v>
      </c>
      <c r="D9" t="s">
        <v>3948</v>
      </c>
      <c r="E9" t="s">
        <v>3941</v>
      </c>
      <c r="F9" s="9">
        <v>45065</v>
      </c>
      <c r="G9" s="11">
        <v>65</v>
      </c>
      <c r="I9" t="str">
        <f>INDEX(B:B,MATCH(J9,C:C,0))</f>
        <v>C0007</v>
      </c>
      <c r="J9" t="s">
        <v>995</v>
      </c>
      <c r="K9" t="str" cm="1">
        <f t="array" ref="K9">INDEX(E:E,MATCH(J9&amp;L9,C:C&amp;F:F,0))</f>
        <v>RVOwner</v>
      </c>
      <c r="L9" s="9">
        <f>_xlfn.MAXIFS(F:F,C:C,J9)</f>
        <v>45065</v>
      </c>
      <c r="M9" cm="1">
        <f t="array" ref="M9">INDEX(G:G,MATCH(J9&amp;L9,C:C&amp;F:F,0))</f>
        <v>22</v>
      </c>
      <c r="N9">
        <f>_xlfn.MAXIFS(G:G,C:C,J9)</f>
        <v>27</v>
      </c>
      <c r="O9" t="str" cm="1">
        <f t="array" ref="O9">IF(M9=N9," ",INDEX(E:E,MATCH(N9&amp;J9,G:G&amp;C:C,0)))</f>
        <v>RespondsToMailOffers</v>
      </c>
    </row>
    <row r="10" spans="2:15" x14ac:dyDescent="0.2">
      <c r="B10" t="s">
        <v>2943</v>
      </c>
      <c r="C10" t="str">
        <f>VLOOKUP(B10,customer!A:B,2,FALSE)</f>
        <v>Cooper Rowantree</v>
      </c>
      <c r="D10" t="s">
        <v>3926</v>
      </c>
      <c r="E10" t="s">
        <v>3936</v>
      </c>
      <c r="F10" s="9">
        <v>44850</v>
      </c>
      <c r="G10" s="11">
        <v>25</v>
      </c>
      <c r="I10" t="str">
        <f>INDEX(B:B,MATCH(J10,C:C,0))</f>
        <v>C0008</v>
      </c>
      <c r="J10" t="s">
        <v>996</v>
      </c>
      <c r="K10" t="str" cm="1">
        <f t="array" ref="K10">INDEX(E:E,MATCH(J10&amp;L10,C:C&amp;F:F,0))</f>
        <v>MadeCallToRetentionTeam</v>
      </c>
      <c r="L10" s="9">
        <f>_xlfn.MAXIFS(F:F,C:C,J10)</f>
        <v>45058</v>
      </c>
      <c r="M10" cm="1">
        <f t="array" ref="M10">INDEX(G:G,MATCH(J10&amp;L10,C:C&amp;F:F,0))</f>
        <v>16</v>
      </c>
      <c r="N10">
        <f>_xlfn.MAXIFS(G:G,C:C,J10)</f>
        <v>65</v>
      </c>
      <c r="O10" t="str" cm="1">
        <f t="array" ref="O10">IF(M10=N10," ",INDEX(E:E,MATCH(N10&amp;J10,G:G&amp;C:C,0)))</f>
        <v>HasCreditCard</v>
      </c>
    </row>
    <row r="11" spans="2:15" x14ac:dyDescent="0.2">
      <c r="B11" t="s">
        <v>2943</v>
      </c>
      <c r="C11" t="str">
        <f>VLOOKUP(B11,customer!A:B,2,FALSE)</f>
        <v>Cooper Rowantree</v>
      </c>
      <c r="D11" t="s">
        <v>3926</v>
      </c>
      <c r="E11" t="s">
        <v>3936</v>
      </c>
      <c r="F11" s="9">
        <v>44956</v>
      </c>
      <c r="G11" s="11">
        <v>25</v>
      </c>
      <c r="I11" t="str">
        <f>INDEX(B:B,MATCH(J11,C:C,0))</f>
        <v>C0009</v>
      </c>
      <c r="J11" t="s">
        <v>997</v>
      </c>
      <c r="K11" t="str" cm="1">
        <f t="array" ref="K11">INDEX(E:E,MATCH(J11&amp;L11,C:C&amp;F:F,0))</f>
        <v>OwnsMotorcycle</v>
      </c>
      <c r="L11" s="9">
        <f>_xlfn.MAXIFS(F:F,C:C,J11)</f>
        <v>45081</v>
      </c>
      <c r="M11" cm="1">
        <f t="array" ref="M11">INDEX(G:G,MATCH(J11&amp;L11,C:C&amp;F:F,0))</f>
        <v>14</v>
      </c>
      <c r="N11">
        <f>_xlfn.MAXIFS(G:G,C:C,J11)</f>
        <v>14</v>
      </c>
      <c r="O11" t="str" cm="1">
        <f t="array" ref="O11">IF(M11=N11," ",INDEX(E:E,MATCH(N11&amp;J11,G:G&amp;C:C,0)))</f>
        <v xml:space="preserve"> </v>
      </c>
    </row>
    <row r="12" spans="2:15" x14ac:dyDescent="0.2">
      <c r="B12" t="s">
        <v>2943</v>
      </c>
      <c r="C12" t="str">
        <f>VLOOKUP(B12,customer!A:B,2,FALSE)</f>
        <v>Cooper Rowantree</v>
      </c>
      <c r="D12" t="s">
        <v>3926</v>
      </c>
      <c r="E12" t="s">
        <v>3936</v>
      </c>
      <c r="F12" s="9">
        <v>44982</v>
      </c>
      <c r="G12" s="11">
        <v>25</v>
      </c>
      <c r="I12" t="str">
        <f>INDEX(B:B,MATCH(J12,C:C,0))</f>
        <v>C0010</v>
      </c>
      <c r="J12" t="s">
        <v>998</v>
      </c>
      <c r="K12" t="str" cm="1">
        <f t="array" ref="K12">INDEX(E:E,MATCH(J12&amp;L12,C:C&amp;F:F,0))</f>
        <v>OptOutMailings</v>
      </c>
      <c r="L12" s="9">
        <f>_xlfn.MAXIFS(F:F,C:C,J12)</f>
        <v>45072</v>
      </c>
      <c r="M12" cm="1">
        <f t="array" ref="M12">INDEX(G:G,MATCH(J12&amp;L12,C:C&amp;F:F,0))</f>
        <v>75</v>
      </c>
      <c r="N12">
        <f>_xlfn.MAXIFS(G:G,C:C,J12)</f>
        <v>75</v>
      </c>
      <c r="O12" t="str" cm="1">
        <f t="array" ref="O12">IF(M12=N12," ",INDEX(E:E,MATCH(N12&amp;J12,G:G&amp;C:C,0)))</f>
        <v xml:space="preserve"> </v>
      </c>
    </row>
    <row r="13" spans="2:15" x14ac:dyDescent="0.2">
      <c r="B13" t="s">
        <v>2943</v>
      </c>
      <c r="C13" t="str">
        <f>VLOOKUP(B13,customer!A:B,2,FALSE)</f>
        <v>Cooper Rowantree</v>
      </c>
      <c r="D13" t="s">
        <v>3926</v>
      </c>
      <c r="E13" t="s">
        <v>3936</v>
      </c>
      <c r="F13" s="9">
        <v>45008</v>
      </c>
      <c r="G13" s="11">
        <v>25</v>
      </c>
      <c r="I13" t="str">
        <f>INDEX(B:B,MATCH(J13,C:C,0))</f>
        <v>C0011</v>
      </c>
      <c r="J13" t="s">
        <v>999</v>
      </c>
      <c r="K13" t="str" cm="1">
        <f t="array" ref="K13">INDEX(E:E,MATCH(J13&amp;L13,C:C&amp;F:F,0))</f>
        <v>RVOwner</v>
      </c>
      <c r="L13" s="9">
        <f>_xlfn.MAXIFS(F:F,C:C,J13)</f>
        <v>45078</v>
      </c>
      <c r="M13" cm="1">
        <f t="array" ref="M13">INDEX(G:G,MATCH(J13&amp;L13,C:C&amp;F:F,0))</f>
        <v>22</v>
      </c>
      <c r="N13">
        <f>_xlfn.MAXIFS(G:G,C:C,J13)</f>
        <v>65</v>
      </c>
      <c r="O13" t="str" cm="1">
        <f t="array" ref="O13">IF(M13=N13," ",INDEX(E:E,MATCH(N13&amp;J13,G:G&amp;C:C,0)))</f>
        <v>HasCreditCard</v>
      </c>
    </row>
    <row r="14" spans="2:15" x14ac:dyDescent="0.2">
      <c r="B14" t="s">
        <v>2943</v>
      </c>
      <c r="C14" t="str">
        <f>VLOOKUP(B14,customer!A:B,2,FALSE)</f>
        <v>Cooper Rowantree</v>
      </c>
      <c r="D14" t="s">
        <v>3926</v>
      </c>
      <c r="E14" t="s">
        <v>3936</v>
      </c>
      <c r="F14" s="9">
        <v>45045</v>
      </c>
      <c r="G14" s="11">
        <v>25</v>
      </c>
      <c r="I14" t="str">
        <f>INDEX(B:B,MATCH(J14,C:C,0))</f>
        <v>C0012</v>
      </c>
      <c r="J14" t="s">
        <v>1000</v>
      </c>
      <c r="K14" t="str" cm="1">
        <f t="array" ref="K14">INDEX(E:E,MATCH(J14&amp;L14,C:C&amp;F:F,0))</f>
        <v>NewCellphoneUser</v>
      </c>
      <c r="L14" s="9">
        <f>_xlfn.MAXIFS(F:F,C:C,J14)</f>
        <v>45086</v>
      </c>
      <c r="M14" cm="1">
        <f t="array" ref="M14">INDEX(G:G,MATCH(J14&amp;L14,C:C&amp;F:F,0))</f>
        <v>25</v>
      </c>
      <c r="N14">
        <f>_xlfn.MAXIFS(G:G,C:C,J14)</f>
        <v>66</v>
      </c>
      <c r="O14" t="str" cm="1">
        <f t="array" ref="O14">IF(M14=N14," ",INDEX(E:E,MATCH(N14&amp;J14,G:G&amp;C:C,0)))</f>
        <v>NonUSTravel</v>
      </c>
    </row>
    <row r="15" spans="2:15" x14ac:dyDescent="0.2">
      <c r="B15" t="s">
        <v>2943</v>
      </c>
      <c r="C15" t="str">
        <f>VLOOKUP(B15,customer!A:B,2,FALSE)</f>
        <v>Cooper Rowantree</v>
      </c>
      <c r="D15" t="s">
        <v>3926</v>
      </c>
      <c r="E15" t="s">
        <v>3936</v>
      </c>
      <c r="F15" s="9">
        <v>45047</v>
      </c>
      <c r="G15" s="11">
        <v>25</v>
      </c>
      <c r="I15" t="str">
        <f>INDEX(B:B,MATCH(J15,C:C,0))</f>
        <v>C0013</v>
      </c>
      <c r="J15" t="s">
        <v>1001</v>
      </c>
      <c r="K15" t="str" cm="1">
        <f t="array" ref="K15">INDEX(E:E,MATCH(J15&amp;L15,C:C&amp;F:F,0))</f>
        <v>MaritalStatus</v>
      </c>
      <c r="L15" s="9">
        <f>_xlfn.MAXIFS(F:F,C:C,J15)</f>
        <v>45070</v>
      </c>
      <c r="M15" cm="1">
        <f t="array" ref="M15">INDEX(G:G,MATCH(J15&amp;L15,C:C&amp;F:F,0))</f>
        <v>29</v>
      </c>
      <c r="N15">
        <f>_xlfn.MAXIFS(G:G,C:C,J15)</f>
        <v>65</v>
      </c>
      <c r="O15" t="str" cm="1">
        <f t="array" ref="O15">IF(M15=N15," ",INDEX(E:E,MATCH(N15&amp;J15,G:G&amp;C:C,0)))</f>
        <v>HasCreditCard</v>
      </c>
    </row>
    <row r="16" spans="2:15" x14ac:dyDescent="0.2">
      <c r="B16" t="s">
        <v>2943</v>
      </c>
      <c r="C16" t="str">
        <f>VLOOKUP(B16,customer!A:B,2,FALSE)</f>
        <v>Cooper Rowantree</v>
      </c>
      <c r="D16" t="s">
        <v>3953</v>
      </c>
      <c r="E16" t="s">
        <v>3946</v>
      </c>
      <c r="F16" s="9">
        <v>45038</v>
      </c>
      <c r="G16" s="11">
        <v>29</v>
      </c>
      <c r="I16" t="str">
        <f>INDEX(B:B,MATCH(J16,C:C,0))</f>
        <v>C0014</v>
      </c>
      <c r="J16" t="s">
        <v>1002</v>
      </c>
      <c r="K16" t="str" cm="1">
        <f t="array" ref="K16">INDEX(E:E,MATCH(J16&amp;L16,C:C&amp;F:F,0))</f>
        <v>RVOwner</v>
      </c>
      <c r="L16" s="9">
        <f>_xlfn.MAXIFS(F:F,C:C,J16)</f>
        <v>45089</v>
      </c>
      <c r="M16" cm="1">
        <f t="array" ref="M16">INDEX(G:G,MATCH(J16&amp;L16,C:C&amp;F:F,0))</f>
        <v>22</v>
      </c>
      <c r="N16">
        <f>_xlfn.MAXIFS(G:G,C:C,J16)</f>
        <v>26</v>
      </c>
      <c r="O16" t="str" cm="1">
        <f t="array" ref="O16">IF(M16=N16," ",INDEX(E:E,MATCH(N16&amp;J16,G:G&amp;C:C,0)))</f>
        <v>HandsetRefurbished</v>
      </c>
    </row>
    <row r="17" spans="2:15" x14ac:dyDescent="0.2">
      <c r="B17" t="s">
        <v>2943</v>
      </c>
      <c r="C17" t="str">
        <f>VLOOKUP(B17,customer!A:B,2,FALSE)</f>
        <v>Cooper Rowantree</v>
      </c>
      <c r="D17" t="s">
        <v>3953</v>
      </c>
      <c r="E17" t="s">
        <v>3946</v>
      </c>
      <c r="F17" s="9">
        <v>45075</v>
      </c>
      <c r="G17" s="11">
        <v>29</v>
      </c>
      <c r="I17" t="str">
        <f>INDEX(B:B,MATCH(J17,C:C,0))</f>
        <v>C0015</v>
      </c>
      <c r="J17" t="s">
        <v>1003</v>
      </c>
      <c r="K17" t="str" cm="1">
        <f t="array" ref="K17">INDEX(E:E,MATCH(J17&amp;L17,C:C&amp;F:F,0))</f>
        <v>RespondsToMailOffers</v>
      </c>
      <c r="L17" s="9">
        <f>_xlfn.MAXIFS(F:F,C:C,J17)</f>
        <v>45068</v>
      </c>
      <c r="M17" cm="1">
        <f t="array" ref="M17">INDEX(G:G,MATCH(J17&amp;L17,C:C&amp;F:F,0))</f>
        <v>27</v>
      </c>
      <c r="N17">
        <f>_xlfn.MAXIFS(G:G,C:C,J17)</f>
        <v>27</v>
      </c>
      <c r="O17" t="str" cm="1">
        <f t="array" ref="O17">IF(M17=N17," ",INDEX(E:E,MATCH(N17&amp;J17,G:G&amp;C:C,0)))</f>
        <v xml:space="preserve"> </v>
      </c>
    </row>
    <row r="18" spans="2:15" x14ac:dyDescent="0.2">
      <c r="B18" t="s">
        <v>2943</v>
      </c>
      <c r="C18" t="str">
        <f>VLOOKUP(B18,customer!A:B,2,FALSE)</f>
        <v>Cooper Rowantree</v>
      </c>
      <c r="D18" t="s">
        <v>3953</v>
      </c>
      <c r="E18" t="s">
        <v>3946</v>
      </c>
      <c r="F18" s="9">
        <v>45082</v>
      </c>
      <c r="G18" s="11">
        <v>29</v>
      </c>
      <c r="I18" t="str">
        <f>INDEX(B:B,MATCH(J18,C:C,0))</f>
        <v>C0016</v>
      </c>
      <c r="J18" t="s">
        <v>1004</v>
      </c>
      <c r="K18" t="str" cm="1">
        <f t="array" ref="K18">INDEX(E:E,MATCH(J18&amp;L18,C:C&amp;F:F,0))</f>
        <v>OptOutMailings</v>
      </c>
      <c r="L18" s="9">
        <f>_xlfn.MAXIFS(F:F,C:C,J18)</f>
        <v>45068</v>
      </c>
      <c r="M18" cm="1">
        <f t="array" ref="M18">INDEX(G:G,MATCH(J18&amp;L18,C:C&amp;F:F,0))</f>
        <v>75</v>
      </c>
      <c r="N18">
        <f>_xlfn.MAXIFS(G:G,C:C,J18)</f>
        <v>75</v>
      </c>
      <c r="O18" t="str" cm="1">
        <f t="array" ref="O18">IF(M18=N18," ",INDEX(E:E,MATCH(N18&amp;J18,G:G&amp;C:C,0)))</f>
        <v xml:space="preserve"> </v>
      </c>
    </row>
    <row r="19" spans="2:15" x14ac:dyDescent="0.2">
      <c r="B19" t="s">
        <v>2944</v>
      </c>
      <c r="C19" t="str">
        <f>VLOOKUP(B19,customer!A:B,2,FALSE)</f>
        <v>Arlan Boow</v>
      </c>
      <c r="D19" t="s">
        <v>3947</v>
      </c>
      <c r="E19" t="s">
        <v>3940</v>
      </c>
      <c r="F19" s="9">
        <v>44728</v>
      </c>
      <c r="G19" s="11">
        <v>62</v>
      </c>
      <c r="I19" t="str">
        <f>INDEX(B:B,MATCH(J19,C:C,0))</f>
        <v>C0017</v>
      </c>
      <c r="J19" t="s">
        <v>1005</v>
      </c>
      <c r="K19" t="str" cm="1">
        <f t="array" ref="K19">INDEX(E:E,MATCH(J19&amp;L19,C:C&amp;F:F,0))</f>
        <v>HandsetWebCapable</v>
      </c>
      <c r="L19" s="9">
        <f>_xlfn.MAXIFS(F:F,C:C,J19)</f>
        <v>45069</v>
      </c>
      <c r="M19" cm="1">
        <f t="array" ref="M19">INDEX(G:G,MATCH(J19&amp;L19,C:C&amp;F:F,0))</f>
        <v>62</v>
      </c>
      <c r="N19">
        <f>_xlfn.MAXIFS(G:G,C:C,J19)</f>
        <v>62</v>
      </c>
      <c r="O19" t="str" cm="1">
        <f t="array" ref="O19">IF(M19=N19," ",INDEX(E:E,MATCH(N19&amp;J19,G:G&amp;C:C,0)))</f>
        <v xml:space="preserve"> </v>
      </c>
    </row>
    <row r="20" spans="2:15" x14ac:dyDescent="0.2">
      <c r="B20" t="s">
        <v>2944</v>
      </c>
      <c r="C20" t="str">
        <f>VLOOKUP(B20,customer!A:B,2,FALSE)</f>
        <v>Arlan Boow</v>
      </c>
      <c r="D20" t="s">
        <v>3947</v>
      </c>
      <c r="E20" t="s">
        <v>3940</v>
      </c>
      <c r="F20" s="9">
        <v>44830</v>
      </c>
      <c r="G20" s="11">
        <v>62</v>
      </c>
      <c r="I20" t="str">
        <f>INDEX(B:B,MATCH(J20,C:C,0))</f>
        <v>C0018</v>
      </c>
      <c r="J20" t="s">
        <v>1006</v>
      </c>
      <c r="K20" t="str" cm="1">
        <f t="array" ref="K20">INDEX(E:E,MATCH(J20&amp;L20,C:C&amp;F:F,0))</f>
        <v>NewCellphoneUser</v>
      </c>
      <c r="L20" s="9">
        <f>_xlfn.MAXIFS(F:F,C:C,J20)</f>
        <v>45073</v>
      </c>
      <c r="M20" cm="1">
        <f t="array" ref="M20">INDEX(G:G,MATCH(J20&amp;L20,C:C&amp;F:F,0))</f>
        <v>25</v>
      </c>
      <c r="N20">
        <f>_xlfn.MAXIFS(G:G,C:C,J20)</f>
        <v>62</v>
      </c>
      <c r="O20" t="str" cm="1">
        <f t="array" ref="O20">IF(M20=N20," ",INDEX(E:E,MATCH(N20&amp;J20,G:G&amp;C:C,0)))</f>
        <v>OwnsComputer</v>
      </c>
    </row>
    <row r="21" spans="2:15" x14ac:dyDescent="0.2">
      <c r="B21" t="s">
        <v>2944</v>
      </c>
      <c r="C21" t="str">
        <f>VLOOKUP(B21,customer!A:B,2,FALSE)</f>
        <v>Arlan Boow</v>
      </c>
      <c r="D21" t="s">
        <v>3947</v>
      </c>
      <c r="E21" t="s">
        <v>3940</v>
      </c>
      <c r="F21" s="9">
        <v>44835</v>
      </c>
      <c r="G21" s="11">
        <v>62</v>
      </c>
      <c r="I21" t="str">
        <f>INDEX(B:B,MATCH(J21,C:C,0))</f>
        <v>C0019</v>
      </c>
      <c r="J21" t="s">
        <v>1007</v>
      </c>
      <c r="K21" t="str" cm="1">
        <f t="array" ref="K21">INDEX(E:E,MATCH(J21&amp;L21,C:C&amp;F:F,0))</f>
        <v>MadeCallToRetentionTeam</v>
      </c>
      <c r="L21" s="9">
        <f>_xlfn.MAXIFS(F:F,C:C,J21)</f>
        <v>45082</v>
      </c>
      <c r="M21" cm="1">
        <f t="array" ref="M21">INDEX(G:G,MATCH(J21&amp;L21,C:C&amp;F:F,0))</f>
        <v>16</v>
      </c>
      <c r="N21">
        <f>_xlfn.MAXIFS(G:G,C:C,J21)</f>
        <v>22</v>
      </c>
      <c r="O21" t="str" cm="1">
        <f t="array" ref="O21">IF(M21=N21," ",INDEX(E:E,MATCH(N21&amp;J21,G:G&amp;C:C,0)))</f>
        <v>RVOwner</v>
      </c>
    </row>
    <row r="22" spans="2:15" x14ac:dyDescent="0.2">
      <c r="B22" t="s">
        <v>2944</v>
      </c>
      <c r="C22" t="str">
        <f>VLOOKUP(B22,customer!A:B,2,FALSE)</f>
        <v>Arlan Boow</v>
      </c>
      <c r="D22" t="s">
        <v>3947</v>
      </c>
      <c r="E22" t="s">
        <v>3940</v>
      </c>
      <c r="F22" s="9">
        <v>44979</v>
      </c>
      <c r="G22" s="11">
        <v>62</v>
      </c>
      <c r="I22" t="str">
        <f>INDEX(B:B,MATCH(J22,C:C,0))</f>
        <v>C0020</v>
      </c>
      <c r="J22" t="s">
        <v>1008</v>
      </c>
      <c r="K22" t="str" cm="1">
        <f t="array" ref="K22">INDEX(E:E,MATCH(J22&amp;L22,C:C&amp;F:F,0))</f>
        <v>TruckOwner</v>
      </c>
      <c r="L22" s="9">
        <f>_xlfn.MAXIFS(F:F,C:C,J22)</f>
        <v>45084</v>
      </c>
      <c r="M22" cm="1">
        <f t="array" ref="M22">INDEX(G:G,MATCH(J22&amp;L22,C:C&amp;F:F,0))</f>
        <v>26</v>
      </c>
      <c r="N22">
        <f>_xlfn.MAXIFS(G:G,C:C,J22)</f>
        <v>26</v>
      </c>
      <c r="O22" t="str" cm="1">
        <f t="array" ref="O22">IF(M22=N22," ",INDEX(E:E,MATCH(N22&amp;J22,G:G&amp;C:C,0)))</f>
        <v xml:space="preserve"> </v>
      </c>
    </row>
    <row r="23" spans="2:15" x14ac:dyDescent="0.2">
      <c r="B23" t="s">
        <v>2944</v>
      </c>
      <c r="C23" t="str">
        <f>VLOOKUP(B23,customer!A:B,2,FALSE)</f>
        <v>Arlan Boow</v>
      </c>
      <c r="D23" t="s">
        <v>3947</v>
      </c>
      <c r="E23" t="s">
        <v>3940</v>
      </c>
      <c r="F23" s="9">
        <v>45004</v>
      </c>
      <c r="G23" s="11">
        <v>62</v>
      </c>
      <c r="I23" t="str">
        <f>INDEX(B:B,MATCH(J23,C:C,0))</f>
        <v>C0021</v>
      </c>
      <c r="J23" t="s">
        <v>1009</v>
      </c>
      <c r="K23" t="str" cm="1">
        <f t="array" ref="K23">INDEX(E:E,MATCH(J23&amp;L23,C:C&amp;F:F,0))</f>
        <v>OwnsComputer</v>
      </c>
      <c r="L23" s="9">
        <f>_xlfn.MAXIFS(F:F,C:C,J23)</f>
        <v>45086</v>
      </c>
      <c r="M23" cm="1">
        <f t="array" ref="M23">INDEX(G:G,MATCH(J23&amp;L23,C:C&amp;F:F,0))</f>
        <v>62</v>
      </c>
      <c r="N23">
        <f>_xlfn.MAXIFS(G:G,C:C,J23)</f>
        <v>62</v>
      </c>
      <c r="O23" t="str" cm="1">
        <f t="array" ref="O23">IF(M23=N23," ",INDEX(E:E,MATCH(N23&amp;J23,G:G&amp;C:C,0)))</f>
        <v xml:space="preserve"> </v>
      </c>
    </row>
    <row r="24" spans="2:15" x14ac:dyDescent="0.2">
      <c r="B24" t="s">
        <v>2944</v>
      </c>
      <c r="C24" t="str">
        <f>VLOOKUP(B24,customer!A:B,2,FALSE)</f>
        <v>Arlan Boow</v>
      </c>
      <c r="D24" t="s">
        <v>3947</v>
      </c>
      <c r="E24" t="s">
        <v>3940</v>
      </c>
      <c r="F24" s="9">
        <v>45043</v>
      </c>
      <c r="G24" s="11">
        <v>62</v>
      </c>
      <c r="I24" t="str">
        <f>INDEX(B:B,MATCH(J24,C:C,0))</f>
        <v>C0022</v>
      </c>
      <c r="J24" t="s">
        <v>1010</v>
      </c>
      <c r="K24" t="str" cm="1">
        <f t="array" ref="K24">INDEX(E:E,MATCH(J24&amp;L24,C:C&amp;F:F,0))</f>
        <v>RespondsToMailOffers</v>
      </c>
      <c r="L24" s="9">
        <f>_xlfn.MAXIFS(F:F,C:C,J24)</f>
        <v>45073</v>
      </c>
      <c r="M24" cm="1">
        <f t="array" ref="M24">INDEX(G:G,MATCH(J24&amp;L24,C:C&amp;F:F,0))</f>
        <v>27</v>
      </c>
      <c r="N24">
        <f>_xlfn.MAXIFS(G:G,C:C,J24)</f>
        <v>29</v>
      </c>
      <c r="O24" t="str" cm="1">
        <f t="array" ref="O24">IF(M24=N24," ",INDEX(E:E,MATCH(N24&amp;J24,G:G&amp;C:C,0)))</f>
        <v>MaritalStatus</v>
      </c>
    </row>
    <row r="25" spans="2:15" x14ac:dyDescent="0.2">
      <c r="B25" t="s">
        <v>2944</v>
      </c>
      <c r="C25" t="str">
        <f>VLOOKUP(B25,customer!A:B,2,FALSE)</f>
        <v>Arlan Boow</v>
      </c>
      <c r="D25" t="s">
        <v>3952</v>
      </c>
      <c r="E25" t="s">
        <v>3945</v>
      </c>
      <c r="F25" s="9">
        <v>44755</v>
      </c>
      <c r="G25" s="11">
        <v>16</v>
      </c>
      <c r="I25" t="str">
        <f>INDEX(B:B,MATCH(J25,C:C,0))</f>
        <v>C0023</v>
      </c>
      <c r="J25" t="s">
        <v>1011</v>
      </c>
      <c r="K25" t="str" cm="1">
        <f t="array" ref="K25">INDEX(E:E,MATCH(J25&amp;L25,C:C&amp;F:F,0))</f>
        <v>HandsetWebCapable</v>
      </c>
      <c r="L25" s="9">
        <f>_xlfn.MAXIFS(F:F,C:C,J25)</f>
        <v>45083</v>
      </c>
      <c r="M25" cm="1">
        <f t="array" ref="M25">INDEX(G:G,MATCH(J25&amp;L25,C:C&amp;F:F,0))</f>
        <v>62</v>
      </c>
      <c r="N25">
        <f>_xlfn.MAXIFS(G:G,C:C,J25)</f>
        <v>62</v>
      </c>
      <c r="O25" t="str" cm="1">
        <f t="array" ref="O25">IF(M25=N25," ",INDEX(E:E,MATCH(N25&amp;J25,G:G&amp;C:C,0)))</f>
        <v xml:space="preserve"> </v>
      </c>
    </row>
    <row r="26" spans="2:15" x14ac:dyDescent="0.2">
      <c r="B26" t="s">
        <v>2944</v>
      </c>
      <c r="C26" t="str">
        <f>VLOOKUP(B26,customer!A:B,2,FALSE)</f>
        <v>Arlan Boow</v>
      </c>
      <c r="D26" t="s">
        <v>3952</v>
      </c>
      <c r="E26" t="s">
        <v>3945</v>
      </c>
      <c r="F26" s="9">
        <v>44856</v>
      </c>
      <c r="G26" s="11">
        <v>16</v>
      </c>
      <c r="I26" t="str">
        <f>INDEX(B:B,MATCH(J26,C:C,0))</f>
        <v>C0024</v>
      </c>
      <c r="J26" t="s">
        <v>1012</v>
      </c>
      <c r="K26" t="str" cm="1">
        <f t="array" ref="K26">INDEX(E:E,MATCH(J26&amp;L26,C:C&amp;F:F,0))</f>
        <v>HasCreditCard</v>
      </c>
      <c r="L26" s="9">
        <f>_xlfn.MAXIFS(F:F,C:C,J26)</f>
        <v>45079</v>
      </c>
      <c r="M26" cm="1">
        <f t="array" ref="M26">INDEX(G:G,MATCH(J26&amp;L26,C:C&amp;F:F,0))</f>
        <v>65</v>
      </c>
      <c r="N26">
        <f>_xlfn.MAXIFS(G:G,C:C,J26)</f>
        <v>65</v>
      </c>
      <c r="O26" t="str" cm="1">
        <f t="array" ref="O26">IF(M26=N26," ",INDEX(E:E,MATCH(N26&amp;J26,G:G&amp;C:C,0)))</f>
        <v xml:space="preserve"> </v>
      </c>
    </row>
    <row r="27" spans="2:15" x14ac:dyDescent="0.2">
      <c r="B27" t="s">
        <v>2944</v>
      </c>
      <c r="C27" t="str">
        <f>VLOOKUP(B27,customer!A:B,2,FALSE)</f>
        <v>Arlan Boow</v>
      </c>
      <c r="D27" t="s">
        <v>3952</v>
      </c>
      <c r="E27" t="s">
        <v>3945</v>
      </c>
      <c r="F27" s="9">
        <v>44886</v>
      </c>
      <c r="G27" s="11">
        <v>16</v>
      </c>
      <c r="I27" t="str">
        <f>INDEX(B:B,MATCH(J27,C:C,0))</f>
        <v>C0025</v>
      </c>
      <c r="J27" t="s">
        <v>1013</v>
      </c>
      <c r="K27" t="str" cm="1">
        <f t="array" ref="K27">INDEX(E:E,MATCH(J27&amp;L27,C:C&amp;F:F,0))</f>
        <v>TruckOwner</v>
      </c>
      <c r="L27" s="9">
        <f>_xlfn.MAXIFS(F:F,C:C,J27)</f>
        <v>45063</v>
      </c>
      <c r="M27" cm="1">
        <f t="array" ref="M27">INDEX(G:G,MATCH(J27&amp;L27,C:C&amp;F:F,0))</f>
        <v>26</v>
      </c>
      <c r="N27">
        <f>_xlfn.MAXIFS(G:G,C:C,J27)</f>
        <v>27</v>
      </c>
      <c r="O27" t="str" cm="1">
        <f t="array" ref="O27">IF(M27=N27," ",INDEX(E:E,MATCH(N27&amp;J27,G:G&amp;C:C,0)))</f>
        <v>RespondsToMailOffers</v>
      </c>
    </row>
    <row r="28" spans="2:15" x14ac:dyDescent="0.2">
      <c r="B28" t="s">
        <v>2944</v>
      </c>
      <c r="C28" t="str">
        <f>VLOOKUP(B28,customer!A:B,2,FALSE)</f>
        <v>Arlan Boow</v>
      </c>
      <c r="D28" t="s">
        <v>3952</v>
      </c>
      <c r="E28" t="s">
        <v>3945</v>
      </c>
      <c r="F28" s="9">
        <v>44908</v>
      </c>
      <c r="G28" s="11">
        <v>16</v>
      </c>
      <c r="I28" t="str">
        <f>INDEX(B:B,MATCH(J28,C:C,0))</f>
        <v>C0026</v>
      </c>
      <c r="J28" t="s">
        <v>1014</v>
      </c>
      <c r="K28" t="str" cm="1">
        <f t="array" ref="K28">INDEX(E:E,MATCH(J28&amp;L28,C:C&amp;F:F,0))</f>
        <v>BuysViaMailOrder</v>
      </c>
      <c r="L28" s="9">
        <f>_xlfn.MAXIFS(F:F,C:C,J28)</f>
        <v>45084</v>
      </c>
      <c r="M28" cm="1">
        <f t="array" ref="M28">INDEX(G:G,MATCH(J28&amp;L28,C:C&amp;F:F,0))</f>
        <v>25</v>
      </c>
      <c r="N28">
        <f>_xlfn.MAXIFS(G:G,C:C,J28)</f>
        <v>27</v>
      </c>
      <c r="O28" t="str" cm="1">
        <f t="array" ref="O28">IF(M28=N28," ",INDEX(E:E,MATCH(N28&amp;J28,G:G&amp;C:C,0)))</f>
        <v>RespondsToMailOffers</v>
      </c>
    </row>
    <row r="29" spans="2:15" x14ac:dyDescent="0.2">
      <c r="B29" t="s">
        <v>2944</v>
      </c>
      <c r="C29" t="str">
        <f>VLOOKUP(B29,customer!A:B,2,FALSE)</f>
        <v>Arlan Boow</v>
      </c>
      <c r="D29" t="s">
        <v>3952</v>
      </c>
      <c r="E29" t="s">
        <v>3945</v>
      </c>
      <c r="F29" s="9">
        <v>44942</v>
      </c>
      <c r="G29" s="11">
        <v>16</v>
      </c>
      <c r="I29" t="str">
        <f>INDEX(B:B,MATCH(J29,C:C,0))</f>
        <v>C0027</v>
      </c>
      <c r="J29" t="s">
        <v>1015</v>
      </c>
      <c r="K29" t="str" cm="1">
        <f t="array" ref="K29">INDEX(E:E,MATCH(J29&amp;L29,C:C&amp;F:F,0))</f>
        <v>OptOutMailings</v>
      </c>
      <c r="L29" s="9">
        <f>_xlfn.MAXIFS(F:F,C:C,J29)</f>
        <v>45069</v>
      </c>
      <c r="M29" cm="1">
        <f t="array" ref="M29">INDEX(G:G,MATCH(J29&amp;L29,C:C&amp;F:F,0))</f>
        <v>75</v>
      </c>
      <c r="N29">
        <f>_xlfn.MAXIFS(G:G,C:C,J29)</f>
        <v>75</v>
      </c>
      <c r="O29" t="str" cm="1">
        <f t="array" ref="O29">IF(M29=N29," ",INDEX(E:E,MATCH(N29&amp;J29,G:G&amp;C:C,0)))</f>
        <v xml:space="preserve"> </v>
      </c>
    </row>
    <row r="30" spans="2:15" x14ac:dyDescent="0.2">
      <c r="B30" t="s">
        <v>2944</v>
      </c>
      <c r="C30" t="str">
        <f>VLOOKUP(B30,customer!A:B,2,FALSE)</f>
        <v>Arlan Boow</v>
      </c>
      <c r="D30" t="s">
        <v>3952</v>
      </c>
      <c r="E30" t="s">
        <v>3945</v>
      </c>
      <c r="F30" s="9">
        <v>45002</v>
      </c>
      <c r="G30" s="11">
        <v>16</v>
      </c>
      <c r="I30" t="str">
        <f>INDEX(B:B,MATCH(J30,C:C,0))</f>
        <v>C0028</v>
      </c>
      <c r="J30" t="s">
        <v>1016</v>
      </c>
      <c r="K30" t="str" cm="1">
        <f t="array" ref="K30">INDEX(E:E,MATCH(J30&amp;L30,C:C&amp;F:F,0))</f>
        <v>RVOwner</v>
      </c>
      <c r="L30" s="9">
        <f>_xlfn.MAXIFS(F:F,C:C,J30)</f>
        <v>45072</v>
      </c>
      <c r="M30" cm="1">
        <f t="array" ref="M30">INDEX(G:G,MATCH(J30&amp;L30,C:C&amp;F:F,0))</f>
        <v>22</v>
      </c>
      <c r="N30">
        <f>_xlfn.MAXIFS(G:G,C:C,J30)</f>
        <v>75</v>
      </c>
      <c r="O30" t="str" cm="1">
        <f t="array" ref="O30">IF(M30=N30," ",INDEX(E:E,MATCH(N30&amp;J30,G:G&amp;C:C,0)))</f>
        <v>OptOutMailings</v>
      </c>
    </row>
    <row r="31" spans="2:15" x14ac:dyDescent="0.2">
      <c r="B31" t="s">
        <v>2944</v>
      </c>
      <c r="C31" t="str">
        <f>VLOOKUP(B31,customer!A:B,2,FALSE)</f>
        <v>Arlan Boow</v>
      </c>
      <c r="D31" t="s">
        <v>3952</v>
      </c>
      <c r="E31" t="s">
        <v>3945</v>
      </c>
      <c r="F31" s="9">
        <v>45033</v>
      </c>
      <c r="G31" s="11">
        <v>16</v>
      </c>
      <c r="I31" t="str">
        <f>INDEX(B:B,MATCH(J31,C:C,0))</f>
        <v>C0029</v>
      </c>
      <c r="J31" t="s">
        <v>1017</v>
      </c>
      <c r="K31" t="str" cm="1">
        <f t="array" ref="K31">INDEX(E:E,MATCH(J31&amp;L31,C:C&amp;F:F,0))</f>
        <v>NonUSTravel</v>
      </c>
      <c r="L31" s="9">
        <f>_xlfn.MAXIFS(F:F,C:C,J31)</f>
        <v>45084</v>
      </c>
      <c r="M31" cm="1">
        <f t="array" ref="M31">INDEX(G:G,MATCH(J31&amp;L31,C:C&amp;F:F,0))</f>
        <v>66</v>
      </c>
      <c r="N31">
        <f>_xlfn.MAXIFS(G:G,C:C,J31)</f>
        <v>66</v>
      </c>
      <c r="O31" t="str" cm="1">
        <f t="array" ref="O31">IF(M31=N31," ",INDEX(E:E,MATCH(N31&amp;J31,G:G&amp;C:C,0)))</f>
        <v xml:space="preserve"> </v>
      </c>
    </row>
    <row r="32" spans="2:15" x14ac:dyDescent="0.2">
      <c r="B32" t="s">
        <v>2944</v>
      </c>
      <c r="C32" t="str">
        <f>VLOOKUP(B32,customer!A:B,2,FALSE)</f>
        <v>Arlan Boow</v>
      </c>
      <c r="D32" t="s">
        <v>3952</v>
      </c>
      <c r="E32" t="s">
        <v>3945</v>
      </c>
      <c r="F32" s="9">
        <v>45069</v>
      </c>
      <c r="G32" s="11">
        <v>16</v>
      </c>
      <c r="I32" t="str">
        <f>INDEX(B:B,MATCH(J32,C:C,0))</f>
        <v>C0030</v>
      </c>
      <c r="J32" t="s">
        <v>1018</v>
      </c>
      <c r="K32" t="str" cm="1">
        <f t="array" ref="K32">INDEX(E:E,MATCH(J32&amp;L32,C:C&amp;F:F,0))</f>
        <v>NewCellphoneUser</v>
      </c>
      <c r="L32" s="9">
        <f>_xlfn.MAXIFS(F:F,C:C,J32)</f>
        <v>45082</v>
      </c>
      <c r="M32" cm="1">
        <f t="array" ref="M32">INDEX(G:G,MATCH(J32&amp;L32,C:C&amp;F:F,0))</f>
        <v>25</v>
      </c>
      <c r="N32">
        <f>_xlfn.MAXIFS(G:G,C:C,J32)</f>
        <v>26</v>
      </c>
      <c r="O32" t="str" cm="1">
        <f t="array" ref="O32">IF(M32=N32," ",INDEX(E:E,MATCH(N32&amp;J32,G:G&amp;C:C,0)))</f>
        <v>HandsetRefurbished</v>
      </c>
    </row>
    <row r="33" spans="2:15" x14ac:dyDescent="0.2">
      <c r="B33" t="s">
        <v>2944</v>
      </c>
      <c r="C33" t="str">
        <f>VLOOKUP(B33,customer!A:B,2,FALSE)</f>
        <v>Arlan Boow</v>
      </c>
      <c r="D33" t="s">
        <v>3921</v>
      </c>
      <c r="E33" t="s">
        <v>3931</v>
      </c>
      <c r="F33" s="9">
        <v>44967</v>
      </c>
      <c r="G33" s="11">
        <v>26</v>
      </c>
      <c r="I33" t="str">
        <f>INDEX(B:B,MATCH(J33,C:C,0))</f>
        <v>C0031</v>
      </c>
      <c r="J33" t="s">
        <v>1019</v>
      </c>
      <c r="K33" t="str" cm="1">
        <f t="array" ref="K33">INDEX(E:E,MATCH(J33&amp;L33,C:C&amp;F:F,0))</f>
        <v>MaritalStatus</v>
      </c>
      <c r="L33" s="9">
        <f>_xlfn.MAXIFS(F:F,C:C,J33)</f>
        <v>45066</v>
      </c>
      <c r="M33" cm="1">
        <f t="array" ref="M33">INDEX(G:G,MATCH(J33&amp;L33,C:C&amp;F:F,0))</f>
        <v>29</v>
      </c>
      <c r="N33">
        <f>_xlfn.MAXIFS(G:G,C:C,J33)</f>
        <v>29</v>
      </c>
      <c r="O33" t="str" cm="1">
        <f t="array" ref="O33">IF(M33=N33," ",INDEX(E:E,MATCH(N33&amp;J33,G:G&amp;C:C,0)))</f>
        <v xml:space="preserve"> </v>
      </c>
    </row>
    <row r="34" spans="2:15" x14ac:dyDescent="0.2">
      <c r="B34" t="s">
        <v>2944</v>
      </c>
      <c r="C34" t="str">
        <f>VLOOKUP(B34,customer!A:B,2,FALSE)</f>
        <v>Arlan Boow</v>
      </c>
      <c r="D34" t="s">
        <v>3921</v>
      </c>
      <c r="E34" t="s">
        <v>3931</v>
      </c>
      <c r="F34" s="9">
        <v>44997</v>
      </c>
      <c r="G34" s="11">
        <v>26</v>
      </c>
      <c r="I34" t="str">
        <f>INDEX(B:B,MATCH(J34,C:C,0))</f>
        <v>C0032</v>
      </c>
      <c r="J34" t="s">
        <v>1020</v>
      </c>
      <c r="K34" t="str" cm="1">
        <f t="array" ref="K34">INDEX(E:E,MATCH(J34&amp;L34,C:C&amp;F:F,0))</f>
        <v>HandsetWebCapable</v>
      </c>
      <c r="L34" s="9">
        <f>_xlfn.MAXIFS(F:F,C:C,J34)</f>
        <v>45084</v>
      </c>
      <c r="M34" cm="1">
        <f t="array" ref="M34">INDEX(G:G,MATCH(J34&amp;L34,C:C&amp;F:F,0))</f>
        <v>62</v>
      </c>
      <c r="N34">
        <f>_xlfn.MAXIFS(G:G,C:C,J34)</f>
        <v>62</v>
      </c>
      <c r="O34" t="str" cm="1">
        <f t="array" ref="O34">IF(M34=N34," ",INDEX(E:E,MATCH(N34&amp;J34,G:G&amp;C:C,0)))</f>
        <v xml:space="preserve"> </v>
      </c>
    </row>
    <row r="35" spans="2:15" x14ac:dyDescent="0.2">
      <c r="B35" t="s">
        <v>2944</v>
      </c>
      <c r="C35" t="str">
        <f>VLOOKUP(B35,customer!A:B,2,FALSE)</f>
        <v>Arlan Boow</v>
      </c>
      <c r="D35" t="s">
        <v>3921</v>
      </c>
      <c r="E35" t="s">
        <v>3931</v>
      </c>
      <c r="F35" s="9">
        <v>45039</v>
      </c>
      <c r="G35" s="11">
        <v>26</v>
      </c>
      <c r="I35" t="str">
        <f>INDEX(B:B,MATCH(J35,C:C,0))</f>
        <v>C0033</v>
      </c>
      <c r="J35" t="s">
        <v>1021</v>
      </c>
      <c r="K35" t="str" cm="1">
        <f t="array" ref="K35">INDEX(E:E,MATCH(J35&amp;L35,C:C&amp;F:F,0))</f>
        <v>OwnsComputer</v>
      </c>
      <c r="L35" s="9">
        <f>_xlfn.MAXIFS(F:F,C:C,J35)</f>
        <v>45075</v>
      </c>
      <c r="M35" cm="1">
        <f t="array" ref="M35">INDEX(G:G,MATCH(J35&amp;L35,C:C&amp;F:F,0))</f>
        <v>62</v>
      </c>
      <c r="N35">
        <f>_xlfn.MAXIFS(G:G,C:C,J35)</f>
        <v>66</v>
      </c>
      <c r="O35" t="str" cm="1">
        <f t="array" ref="O35">IF(M35=N35," ",INDEX(E:E,MATCH(N35&amp;J35,G:G&amp;C:C,0)))</f>
        <v>NonUSTravel</v>
      </c>
    </row>
    <row r="36" spans="2:15" x14ac:dyDescent="0.2">
      <c r="B36" t="s">
        <v>2944</v>
      </c>
      <c r="C36" t="str">
        <f>VLOOKUP(B36,customer!A:B,2,FALSE)</f>
        <v>Arlan Boow</v>
      </c>
      <c r="D36" t="s">
        <v>3921</v>
      </c>
      <c r="E36" t="s">
        <v>3931</v>
      </c>
      <c r="F36" s="9">
        <v>45063</v>
      </c>
      <c r="G36" s="11">
        <v>26</v>
      </c>
      <c r="I36" t="str">
        <f>INDEX(B:B,MATCH(J36,C:C,0))</f>
        <v>C0034</v>
      </c>
      <c r="J36" t="s">
        <v>1022</v>
      </c>
      <c r="K36" t="str" cm="1">
        <f t="array" ref="K36">INDEX(E:E,MATCH(J36&amp;L36,C:C&amp;F:F,0))</f>
        <v>HandsetWebCapable</v>
      </c>
      <c r="L36" s="9">
        <f>_xlfn.MAXIFS(F:F,C:C,J36)</f>
        <v>45064</v>
      </c>
      <c r="M36" cm="1">
        <f t="array" ref="M36">INDEX(G:G,MATCH(J36&amp;L36,C:C&amp;F:F,0))</f>
        <v>62</v>
      </c>
      <c r="N36">
        <f>_xlfn.MAXIFS(G:G,C:C,J36)</f>
        <v>62</v>
      </c>
      <c r="O36" t="str" cm="1">
        <f t="array" ref="O36">IF(M36=N36," ",INDEX(E:E,MATCH(N36&amp;J36,G:G&amp;C:C,0)))</f>
        <v xml:space="preserve"> </v>
      </c>
    </row>
    <row r="37" spans="2:15" x14ac:dyDescent="0.2">
      <c r="B37" t="s">
        <v>2945</v>
      </c>
      <c r="C37" t="str">
        <f>VLOOKUP(B37,customer!A:B,2,FALSE)</f>
        <v>Sascha Pittock</v>
      </c>
      <c r="D37" t="s">
        <v>3921</v>
      </c>
      <c r="E37" t="s">
        <v>3931</v>
      </c>
      <c r="F37" s="9">
        <v>44748</v>
      </c>
      <c r="G37" s="11">
        <v>26</v>
      </c>
      <c r="I37" t="str">
        <f>INDEX(B:B,MATCH(J37,C:C,0))</f>
        <v>C0035</v>
      </c>
      <c r="J37" t="s">
        <v>1023</v>
      </c>
      <c r="K37" t="str" cm="1">
        <f t="array" ref="K37">INDEX(E:E,MATCH(J37&amp;L37,C:C&amp;F:F,0))</f>
        <v>RVOwner</v>
      </c>
      <c r="L37" s="9">
        <f>_xlfn.MAXIFS(F:F,C:C,J37)</f>
        <v>45085</v>
      </c>
      <c r="M37" cm="1">
        <f t="array" ref="M37">INDEX(G:G,MATCH(J37&amp;L37,C:C&amp;F:F,0))</f>
        <v>22</v>
      </c>
      <c r="N37">
        <f>_xlfn.MAXIFS(G:G,C:C,J37)</f>
        <v>66</v>
      </c>
      <c r="O37" t="str" cm="1">
        <f t="array" ref="O37">IF(M37=N37," ",INDEX(E:E,MATCH(N37&amp;J37,G:G&amp;C:C,0)))</f>
        <v>NonUSTravel</v>
      </c>
    </row>
    <row r="38" spans="2:15" x14ac:dyDescent="0.2">
      <c r="B38" t="s">
        <v>2945</v>
      </c>
      <c r="C38" t="str">
        <f>VLOOKUP(B38,customer!A:B,2,FALSE)</f>
        <v>Sascha Pittock</v>
      </c>
      <c r="D38" t="s">
        <v>3921</v>
      </c>
      <c r="E38" t="s">
        <v>3931</v>
      </c>
      <c r="F38" s="9">
        <v>44784</v>
      </c>
      <c r="G38" s="11">
        <v>26</v>
      </c>
      <c r="I38" t="str">
        <f>INDEX(B:B,MATCH(J38,C:C,0))</f>
        <v>C0036</v>
      </c>
      <c r="J38" t="s">
        <v>1024</v>
      </c>
      <c r="K38" t="str" cm="1">
        <f t="array" ref="K38">INDEX(E:E,MATCH(J38&amp;L38,C:C&amp;F:F,0))</f>
        <v>HasCreditCard</v>
      </c>
      <c r="L38" s="9">
        <f>_xlfn.MAXIFS(F:F,C:C,J38)</f>
        <v>45088</v>
      </c>
      <c r="M38" cm="1">
        <f t="array" ref="M38">INDEX(G:G,MATCH(J38&amp;L38,C:C&amp;F:F,0))</f>
        <v>65</v>
      </c>
      <c r="N38">
        <f>_xlfn.MAXIFS(G:G,C:C,J38)</f>
        <v>66</v>
      </c>
      <c r="O38" t="str" cm="1">
        <f t="array" ref="O38">IF(M38=N38," ",INDEX(E:E,MATCH(N38&amp;J38,G:G&amp;C:C,0)))</f>
        <v>NonUSTravel</v>
      </c>
    </row>
    <row r="39" spans="2:15" x14ac:dyDescent="0.2">
      <c r="B39" t="s">
        <v>2945</v>
      </c>
      <c r="C39" t="str">
        <f>VLOOKUP(B39,customer!A:B,2,FALSE)</f>
        <v>Sascha Pittock</v>
      </c>
      <c r="D39" t="s">
        <v>3921</v>
      </c>
      <c r="E39" t="s">
        <v>3931</v>
      </c>
      <c r="F39" s="9">
        <v>44815</v>
      </c>
      <c r="G39" s="11">
        <v>26</v>
      </c>
      <c r="I39" t="str">
        <f>INDEX(B:B,MATCH(J39,C:C,0))</f>
        <v>C0037</v>
      </c>
      <c r="J39" t="s">
        <v>1025</v>
      </c>
      <c r="K39" t="str" cm="1">
        <f t="array" ref="K39">INDEX(E:E,MATCH(J39&amp;L39,C:C&amp;F:F,0))</f>
        <v>NewCellphoneUser</v>
      </c>
      <c r="L39" s="9">
        <f>_xlfn.MAXIFS(F:F,C:C,J39)</f>
        <v>45066</v>
      </c>
      <c r="M39" cm="1">
        <f t="array" ref="M39">INDEX(G:G,MATCH(J39&amp;L39,C:C&amp;F:F,0))</f>
        <v>25</v>
      </c>
      <c r="N39">
        <f>_xlfn.MAXIFS(G:G,C:C,J39)</f>
        <v>62</v>
      </c>
      <c r="O39" t="str" cm="1">
        <f t="array" ref="O39">IF(M39=N39," ",INDEX(E:E,MATCH(N39&amp;J39,G:G&amp;C:C,0)))</f>
        <v>HandsetWebCapable</v>
      </c>
    </row>
    <row r="40" spans="2:15" x14ac:dyDescent="0.2">
      <c r="B40" t="s">
        <v>2945</v>
      </c>
      <c r="C40" t="str">
        <f>VLOOKUP(B40,customer!A:B,2,FALSE)</f>
        <v>Sascha Pittock</v>
      </c>
      <c r="D40" t="s">
        <v>3921</v>
      </c>
      <c r="E40" t="s">
        <v>3931</v>
      </c>
      <c r="F40" s="9">
        <v>44848</v>
      </c>
      <c r="G40" s="11">
        <v>26</v>
      </c>
      <c r="I40" t="str">
        <f>INDEX(B:B,MATCH(J40,C:C,0))</f>
        <v>C0038</v>
      </c>
      <c r="J40" t="s">
        <v>1026</v>
      </c>
      <c r="K40" t="str" cm="1">
        <f t="array" ref="K40">INDEX(E:E,MATCH(J40&amp;L40,C:C&amp;F:F,0))</f>
        <v>ChildrenInHH</v>
      </c>
      <c r="L40" s="9">
        <f>_xlfn.MAXIFS(F:F,C:C,J40)</f>
        <v>45080</v>
      </c>
      <c r="M40" cm="1">
        <f t="array" ref="M40">INDEX(G:G,MATCH(J40&amp;L40,C:C&amp;F:F,0))</f>
        <v>10</v>
      </c>
      <c r="N40">
        <f>_xlfn.MAXIFS(G:G,C:C,J40)</f>
        <v>75</v>
      </c>
      <c r="O40" t="str" cm="1">
        <f t="array" ref="O40">IF(M40=N40," ",INDEX(E:E,MATCH(N40&amp;J40,G:G&amp;C:C,0)))</f>
        <v>OptOutMailings</v>
      </c>
    </row>
    <row r="41" spans="2:15" x14ac:dyDescent="0.2">
      <c r="B41" t="s">
        <v>2945</v>
      </c>
      <c r="C41" t="str">
        <f>VLOOKUP(B41,customer!A:B,2,FALSE)</f>
        <v>Sascha Pittock</v>
      </c>
      <c r="D41" t="s">
        <v>3921</v>
      </c>
      <c r="E41" t="s">
        <v>3931</v>
      </c>
      <c r="F41" s="9">
        <v>44877</v>
      </c>
      <c r="G41" s="11">
        <v>26</v>
      </c>
      <c r="I41" t="str">
        <f>INDEX(B:B,MATCH(J41,C:C,0))</f>
        <v>C0039</v>
      </c>
      <c r="J41" t="s">
        <v>1027</v>
      </c>
      <c r="K41" t="str" cm="1">
        <f t="array" ref="K41">INDEX(E:E,MATCH(J41&amp;L41,C:C&amp;F:F,0))</f>
        <v>MaritalStatus</v>
      </c>
      <c r="L41" s="9">
        <f>_xlfn.MAXIFS(F:F,C:C,J41)</f>
        <v>45055</v>
      </c>
      <c r="M41" cm="1">
        <f t="array" ref="M41">INDEX(G:G,MATCH(J41&amp;L41,C:C&amp;F:F,0))</f>
        <v>29</v>
      </c>
      <c r="N41">
        <f>_xlfn.MAXIFS(G:G,C:C,J41)</f>
        <v>75</v>
      </c>
      <c r="O41" t="str" cm="1">
        <f t="array" ref="O41">IF(M41=N41," ",INDEX(E:E,MATCH(N41&amp;J41,G:G&amp;C:C,0)))</f>
        <v>OptOutMailings</v>
      </c>
    </row>
    <row r="42" spans="2:15" x14ac:dyDescent="0.2">
      <c r="B42" t="s">
        <v>2945</v>
      </c>
      <c r="C42" t="str">
        <f>VLOOKUP(B42,customer!A:B,2,FALSE)</f>
        <v>Sascha Pittock</v>
      </c>
      <c r="D42" t="s">
        <v>3921</v>
      </c>
      <c r="E42" t="s">
        <v>3931</v>
      </c>
      <c r="F42" s="9">
        <v>44908</v>
      </c>
      <c r="G42" s="11">
        <v>26</v>
      </c>
      <c r="I42" t="str">
        <f>INDEX(B:B,MATCH(J42,C:C,0))</f>
        <v>C0040</v>
      </c>
      <c r="J42" t="s">
        <v>1028</v>
      </c>
      <c r="K42" t="str" cm="1">
        <f t="array" ref="K42">INDEX(E:E,MATCH(J42&amp;L42,C:C&amp;F:F,0))</f>
        <v>BuysViaMailOrder</v>
      </c>
      <c r="L42" s="9">
        <f>_xlfn.MAXIFS(F:F,C:C,J42)</f>
        <v>45080</v>
      </c>
      <c r="M42" cm="1">
        <f t="array" ref="M42">INDEX(G:G,MATCH(J42&amp;L42,C:C&amp;F:F,0))</f>
        <v>25</v>
      </c>
      <c r="N42">
        <f>_xlfn.MAXIFS(G:G,C:C,J42)</f>
        <v>62</v>
      </c>
      <c r="O42" t="str" cm="1">
        <f t="array" ref="O42">IF(M42=N42," ",INDEX(E:E,MATCH(N42&amp;J42,G:G&amp;C:C,0)))</f>
        <v>OwnsComputer</v>
      </c>
    </row>
    <row r="43" spans="2:15" x14ac:dyDescent="0.2">
      <c r="B43" t="s">
        <v>2945</v>
      </c>
      <c r="C43" t="str">
        <f>VLOOKUP(B43,customer!A:B,2,FALSE)</f>
        <v>Sascha Pittock</v>
      </c>
      <c r="D43" t="s">
        <v>3921</v>
      </c>
      <c r="E43" t="s">
        <v>3931</v>
      </c>
      <c r="F43" s="9">
        <v>44936</v>
      </c>
      <c r="G43" s="11">
        <v>26</v>
      </c>
      <c r="I43" t="str">
        <f>INDEX(B:B,MATCH(J43,C:C,0))</f>
        <v>C0041</v>
      </c>
      <c r="J43" t="s">
        <v>1029</v>
      </c>
      <c r="K43" t="str" cm="1">
        <f t="array" ref="K43">INDEX(E:E,MATCH(J43&amp;L43,C:C&amp;F:F,0))</f>
        <v>Homeownership</v>
      </c>
      <c r="L43" s="9">
        <f>_xlfn.MAXIFS(F:F,C:C,J43)</f>
        <v>45086</v>
      </c>
      <c r="M43" cm="1">
        <f t="array" ref="M43">INDEX(G:G,MATCH(J43&amp;L43,C:C&amp;F:F,0))</f>
        <v>13</v>
      </c>
      <c r="N43">
        <f>_xlfn.MAXIFS(G:G,C:C,J43)</f>
        <v>13</v>
      </c>
      <c r="O43" t="str" cm="1">
        <f t="array" ref="O43">IF(M43=N43," ",INDEX(E:E,MATCH(N43&amp;J43,G:G&amp;C:C,0)))</f>
        <v xml:space="preserve"> </v>
      </c>
    </row>
    <row r="44" spans="2:15" x14ac:dyDescent="0.2">
      <c r="B44" t="s">
        <v>2945</v>
      </c>
      <c r="C44" t="str">
        <f>VLOOKUP(B44,customer!A:B,2,FALSE)</f>
        <v>Sascha Pittock</v>
      </c>
      <c r="D44" t="s">
        <v>3921</v>
      </c>
      <c r="E44" t="s">
        <v>3931</v>
      </c>
      <c r="F44" s="9">
        <v>44963</v>
      </c>
      <c r="G44" s="11">
        <v>26</v>
      </c>
      <c r="I44" t="str">
        <f>INDEX(B:B,MATCH(J44,C:C,0))</f>
        <v>C0042</v>
      </c>
      <c r="J44" t="s">
        <v>1030</v>
      </c>
      <c r="K44" t="str" cm="1">
        <f t="array" ref="K44">INDEX(E:E,MATCH(J44&amp;L44,C:C&amp;F:F,0))</f>
        <v>NonUSTravel</v>
      </c>
      <c r="L44" s="9">
        <f>_xlfn.MAXIFS(F:F,C:C,J44)</f>
        <v>45086</v>
      </c>
      <c r="M44" cm="1">
        <f t="array" ref="M44">INDEX(G:G,MATCH(J44&amp;L44,C:C&amp;F:F,0))</f>
        <v>66</v>
      </c>
      <c r="N44">
        <f>_xlfn.MAXIFS(G:G,C:C,J44)</f>
        <v>66</v>
      </c>
      <c r="O44" t="str" cm="1">
        <f t="array" ref="O44">IF(M44=N44," ",INDEX(E:E,MATCH(N44&amp;J44,G:G&amp;C:C,0)))</f>
        <v xml:space="preserve"> </v>
      </c>
    </row>
    <row r="45" spans="2:15" x14ac:dyDescent="0.2">
      <c r="B45" t="s">
        <v>2945</v>
      </c>
      <c r="C45" t="str">
        <f>VLOOKUP(B45,customer!A:B,2,FALSE)</f>
        <v>Sascha Pittock</v>
      </c>
      <c r="D45" t="s">
        <v>3921</v>
      </c>
      <c r="E45" t="s">
        <v>3931</v>
      </c>
      <c r="F45" s="9">
        <v>45003</v>
      </c>
      <c r="G45" s="11">
        <v>26</v>
      </c>
      <c r="I45" t="str">
        <f>INDEX(B:B,MATCH(J45,C:C,0))</f>
        <v>C0043</v>
      </c>
      <c r="J45" t="s">
        <v>1031</v>
      </c>
      <c r="K45" t="str" cm="1">
        <f t="array" ref="K45">INDEX(E:E,MATCH(J45&amp;L45,C:C&amp;F:F,0))</f>
        <v>OwnsComputer</v>
      </c>
      <c r="L45" s="9">
        <f>_xlfn.MAXIFS(F:F,C:C,J45)</f>
        <v>45071</v>
      </c>
      <c r="M45" cm="1">
        <f t="array" ref="M45">INDEX(G:G,MATCH(J45&amp;L45,C:C&amp;F:F,0))</f>
        <v>62</v>
      </c>
      <c r="N45">
        <f>_xlfn.MAXIFS(G:G,C:C,J45)</f>
        <v>62</v>
      </c>
      <c r="O45" t="str" cm="1">
        <f t="array" ref="O45">IF(M45=N45," ",INDEX(E:E,MATCH(N45&amp;J45,G:G&amp;C:C,0)))</f>
        <v xml:space="preserve"> </v>
      </c>
    </row>
    <row r="46" spans="2:15" x14ac:dyDescent="0.2">
      <c r="B46" t="s">
        <v>2945</v>
      </c>
      <c r="C46" t="str">
        <f>VLOOKUP(B46,customer!A:B,2,FALSE)</f>
        <v>Sascha Pittock</v>
      </c>
      <c r="D46" t="s">
        <v>3921</v>
      </c>
      <c r="E46" t="s">
        <v>3931</v>
      </c>
      <c r="F46" s="9">
        <v>45028</v>
      </c>
      <c r="G46" s="11">
        <v>26</v>
      </c>
      <c r="I46" t="str">
        <f>INDEX(B:B,MATCH(J46,C:C,0))</f>
        <v>C0044</v>
      </c>
      <c r="J46" t="s">
        <v>1032</v>
      </c>
      <c r="K46" t="str" cm="1">
        <f t="array" ref="K46">INDEX(E:E,MATCH(J46&amp;L46,C:C&amp;F:F,0))</f>
        <v>HandsetRefurbished</v>
      </c>
      <c r="L46" s="9">
        <f>_xlfn.MAXIFS(F:F,C:C,J46)</f>
        <v>45073</v>
      </c>
      <c r="M46" cm="1">
        <f t="array" ref="M46">INDEX(G:G,MATCH(J46&amp;L46,C:C&amp;F:F,0))</f>
        <v>26</v>
      </c>
      <c r="N46">
        <f>_xlfn.MAXIFS(G:G,C:C,J46)</f>
        <v>29</v>
      </c>
      <c r="O46" t="str" cm="1">
        <f t="array" ref="O46">IF(M46=N46," ",INDEX(E:E,MATCH(N46&amp;J46,G:G&amp;C:C,0)))</f>
        <v>MaritalStatus</v>
      </c>
    </row>
    <row r="47" spans="2:15" x14ac:dyDescent="0.2">
      <c r="B47" t="s">
        <v>2945</v>
      </c>
      <c r="C47" t="str">
        <f>VLOOKUP(B47,customer!A:B,2,FALSE)</f>
        <v>Sascha Pittock</v>
      </c>
      <c r="D47" t="s">
        <v>3921</v>
      </c>
      <c r="E47" t="s">
        <v>3931</v>
      </c>
      <c r="F47" s="9">
        <v>45056</v>
      </c>
      <c r="G47" s="11">
        <v>26</v>
      </c>
      <c r="I47" t="str">
        <f>INDEX(B:B,MATCH(J47,C:C,0))</f>
        <v>C0045</v>
      </c>
      <c r="J47" t="s">
        <v>1033</v>
      </c>
      <c r="K47" t="str" cm="1">
        <f t="array" ref="K47">INDEX(E:E,MATCH(J47&amp;L47,C:C&amp;F:F,0))</f>
        <v>NonUSTravel</v>
      </c>
      <c r="L47" s="9">
        <f>_xlfn.MAXIFS(F:F,C:C,J47)</f>
        <v>45060</v>
      </c>
      <c r="M47" cm="1">
        <f t="array" ref="M47">INDEX(G:G,MATCH(J47&amp;L47,C:C&amp;F:F,0))</f>
        <v>66</v>
      </c>
      <c r="N47">
        <f>_xlfn.MAXIFS(G:G,C:C,J47)</f>
        <v>66</v>
      </c>
      <c r="O47" t="str" cm="1">
        <f t="array" ref="O47">IF(M47=N47," ",INDEX(E:E,MATCH(N47&amp;J47,G:G&amp;C:C,0)))</f>
        <v xml:space="preserve"> </v>
      </c>
    </row>
    <row r="48" spans="2:15" x14ac:dyDescent="0.2">
      <c r="B48" t="s">
        <v>2945</v>
      </c>
      <c r="C48" t="str">
        <f>VLOOKUP(B48,customer!A:B,2,FALSE)</f>
        <v>Sascha Pittock</v>
      </c>
      <c r="D48" t="s">
        <v>3922</v>
      </c>
      <c r="E48" t="s">
        <v>3932</v>
      </c>
      <c r="F48" s="9">
        <v>44806</v>
      </c>
      <c r="G48" s="11">
        <v>62</v>
      </c>
      <c r="I48" t="str">
        <f>INDEX(B:B,MATCH(J48,C:C,0))</f>
        <v>C0046</v>
      </c>
      <c r="J48" t="s">
        <v>1034</v>
      </c>
      <c r="K48" t="str" cm="1">
        <f t="array" ref="K48">INDEX(E:E,MATCH(J48&amp;L48,C:C&amp;F:F,0))</f>
        <v>MaritalStatus</v>
      </c>
      <c r="L48" s="9">
        <f>_xlfn.MAXIFS(F:F,C:C,J48)</f>
        <v>45087</v>
      </c>
      <c r="M48" cm="1">
        <f t="array" ref="M48">INDEX(G:G,MATCH(J48&amp;L48,C:C&amp;F:F,0))</f>
        <v>29</v>
      </c>
      <c r="N48">
        <f>_xlfn.MAXIFS(G:G,C:C,J48)</f>
        <v>65</v>
      </c>
      <c r="O48" t="str" cm="1">
        <f t="array" ref="O48">IF(M48=N48," ",INDEX(E:E,MATCH(N48&amp;J48,G:G&amp;C:C,0)))</f>
        <v>HasCreditCard</v>
      </c>
    </row>
    <row r="49" spans="2:15" x14ac:dyDescent="0.2">
      <c r="B49" t="s">
        <v>2945</v>
      </c>
      <c r="C49" t="str">
        <f>VLOOKUP(B49,customer!A:B,2,FALSE)</f>
        <v>Sascha Pittock</v>
      </c>
      <c r="D49" t="s">
        <v>3922</v>
      </c>
      <c r="E49" t="s">
        <v>3932</v>
      </c>
      <c r="F49" s="9">
        <v>44844</v>
      </c>
      <c r="G49" s="11">
        <v>62</v>
      </c>
      <c r="I49" t="str">
        <f>INDEX(B:B,MATCH(J49,C:C,0))</f>
        <v>C0047</v>
      </c>
      <c r="J49" t="s">
        <v>1035</v>
      </c>
      <c r="K49" t="str" cm="1">
        <f t="array" ref="K49">INDEX(E:E,MATCH(J49&amp;L49,C:C&amp;F:F,0))</f>
        <v>RespondsToMailOffers</v>
      </c>
      <c r="L49" s="9">
        <f>_xlfn.MAXIFS(F:F,C:C,J49)</f>
        <v>45084</v>
      </c>
      <c r="M49" cm="1">
        <f t="array" ref="M49">INDEX(G:G,MATCH(J49&amp;L49,C:C&amp;F:F,0))</f>
        <v>27</v>
      </c>
      <c r="N49">
        <f>_xlfn.MAXIFS(G:G,C:C,J49)</f>
        <v>62</v>
      </c>
      <c r="O49" t="str" cm="1">
        <f t="array" ref="O49">IF(M49=N49," ",INDEX(E:E,MATCH(N49&amp;J49,G:G&amp;C:C,0)))</f>
        <v>OwnsComputer</v>
      </c>
    </row>
    <row r="50" spans="2:15" x14ac:dyDescent="0.2">
      <c r="B50" t="s">
        <v>2945</v>
      </c>
      <c r="C50" t="str">
        <f>VLOOKUP(B50,customer!A:B,2,FALSE)</f>
        <v>Sascha Pittock</v>
      </c>
      <c r="D50" t="s">
        <v>3922</v>
      </c>
      <c r="E50" t="s">
        <v>3932</v>
      </c>
      <c r="F50" s="9">
        <v>44882</v>
      </c>
      <c r="G50" s="11">
        <v>62</v>
      </c>
      <c r="I50" t="str">
        <f>INDEX(B:B,MATCH(J50,C:C,0))</f>
        <v>C0048</v>
      </c>
      <c r="J50" t="s">
        <v>1036</v>
      </c>
      <c r="K50" t="str" cm="1">
        <f t="array" ref="K50">INDEX(E:E,MATCH(J50&amp;L50,C:C&amp;F:F,0))</f>
        <v>HandsetWebCapable</v>
      </c>
      <c r="L50" s="9">
        <f>_xlfn.MAXIFS(F:F,C:C,J50)</f>
        <v>45079</v>
      </c>
      <c r="M50" cm="1">
        <f t="array" ref="M50">INDEX(G:G,MATCH(J50&amp;L50,C:C&amp;F:F,0))</f>
        <v>62</v>
      </c>
      <c r="N50">
        <f>_xlfn.MAXIFS(G:G,C:C,J50)</f>
        <v>62</v>
      </c>
      <c r="O50" t="str" cm="1">
        <f t="array" ref="O50">IF(M50=N50," ",INDEX(E:E,MATCH(N50&amp;J50,G:G&amp;C:C,0)))</f>
        <v xml:space="preserve"> </v>
      </c>
    </row>
    <row r="51" spans="2:15" x14ac:dyDescent="0.2">
      <c r="B51" t="s">
        <v>2945</v>
      </c>
      <c r="C51" t="str">
        <f>VLOOKUP(B51,customer!A:B,2,FALSE)</f>
        <v>Sascha Pittock</v>
      </c>
      <c r="D51" t="s">
        <v>3922</v>
      </c>
      <c r="E51" t="s">
        <v>3932</v>
      </c>
      <c r="F51" s="9">
        <v>44908</v>
      </c>
      <c r="G51" s="11">
        <v>62</v>
      </c>
      <c r="I51" t="str">
        <f>INDEX(B:B,MATCH(J51,C:C,0))</f>
        <v>C0049</v>
      </c>
      <c r="J51" t="s">
        <v>1037</v>
      </c>
      <c r="K51" t="str" cm="1">
        <f t="array" ref="K51">INDEX(E:E,MATCH(J51&amp;L51,C:C&amp;F:F,0))</f>
        <v>RespondsToMailOffers</v>
      </c>
      <c r="L51" s="9">
        <f>_xlfn.MAXIFS(F:F,C:C,J51)</f>
        <v>45086</v>
      </c>
      <c r="M51" cm="1">
        <f t="array" ref="M51">INDEX(G:G,MATCH(J51&amp;L51,C:C&amp;F:F,0))</f>
        <v>27</v>
      </c>
      <c r="N51">
        <f>_xlfn.MAXIFS(G:G,C:C,J51)</f>
        <v>65</v>
      </c>
      <c r="O51" t="str" cm="1">
        <f t="array" ref="O51">IF(M51=N51," ",INDEX(E:E,MATCH(N51&amp;J51,G:G&amp;C:C,0)))</f>
        <v>HasCreditCard</v>
      </c>
    </row>
    <row r="52" spans="2:15" x14ac:dyDescent="0.2">
      <c r="B52" t="s">
        <v>2945</v>
      </c>
      <c r="C52" t="str">
        <f>VLOOKUP(B52,customer!A:B,2,FALSE)</f>
        <v>Sascha Pittock</v>
      </c>
      <c r="D52" t="s">
        <v>3922</v>
      </c>
      <c r="E52" t="s">
        <v>3932</v>
      </c>
      <c r="F52" s="9">
        <v>44942</v>
      </c>
      <c r="G52" s="11">
        <v>62</v>
      </c>
      <c r="I52" t="str">
        <f>INDEX(B:B,MATCH(J52,C:C,0))</f>
        <v>C0050</v>
      </c>
      <c r="J52" t="s">
        <v>1038</v>
      </c>
      <c r="K52" t="str" cm="1">
        <f t="array" ref="K52">INDEX(E:E,MATCH(J52&amp;L52,C:C&amp;F:F,0))</f>
        <v>NonUSTravel</v>
      </c>
      <c r="L52" s="9">
        <f>_xlfn.MAXIFS(F:F,C:C,J52)</f>
        <v>45081</v>
      </c>
      <c r="M52" cm="1">
        <f t="array" ref="M52">INDEX(G:G,MATCH(J52&amp;L52,C:C&amp;F:F,0))</f>
        <v>66</v>
      </c>
      <c r="N52">
        <f>_xlfn.MAXIFS(G:G,C:C,J52)</f>
        <v>66</v>
      </c>
      <c r="O52" t="str" cm="1">
        <f t="array" ref="O52">IF(M52=N52," ",INDEX(E:E,MATCH(N52&amp;J52,G:G&amp;C:C,0)))</f>
        <v xml:space="preserve"> </v>
      </c>
    </row>
    <row r="53" spans="2:15" x14ac:dyDescent="0.2">
      <c r="B53" t="s">
        <v>2945</v>
      </c>
      <c r="C53" t="str">
        <f>VLOOKUP(B53,customer!A:B,2,FALSE)</f>
        <v>Sascha Pittock</v>
      </c>
      <c r="D53" t="s">
        <v>3922</v>
      </c>
      <c r="E53" t="s">
        <v>3932</v>
      </c>
      <c r="F53" s="9">
        <v>44967</v>
      </c>
      <c r="G53" s="11">
        <v>62</v>
      </c>
      <c r="I53" t="str">
        <f>INDEX(B:B,MATCH(J53,C:C,0))</f>
        <v>C0051</v>
      </c>
      <c r="J53" t="s">
        <v>1039</v>
      </c>
      <c r="K53" t="str" cm="1">
        <f t="array" ref="K53">INDEX(E:E,MATCH(J53&amp;L53,C:C&amp;F:F,0))</f>
        <v>HasCreditCard</v>
      </c>
      <c r="L53" s="9">
        <f>_xlfn.MAXIFS(F:F,C:C,J53)</f>
        <v>45085</v>
      </c>
      <c r="M53" cm="1">
        <f t="array" ref="M53">INDEX(G:G,MATCH(J53&amp;L53,C:C&amp;F:F,0))</f>
        <v>65</v>
      </c>
      <c r="N53">
        <f>_xlfn.MAXIFS(G:G,C:C,J53)</f>
        <v>65</v>
      </c>
      <c r="O53" t="str" cm="1">
        <f t="array" ref="O53">IF(M53=N53," ",INDEX(E:E,MATCH(N53&amp;J53,G:G&amp;C:C,0)))</f>
        <v xml:space="preserve"> </v>
      </c>
    </row>
    <row r="54" spans="2:15" x14ac:dyDescent="0.2">
      <c r="B54" t="s">
        <v>2945</v>
      </c>
      <c r="C54" t="str">
        <f>VLOOKUP(B54,customer!A:B,2,FALSE)</f>
        <v>Sascha Pittock</v>
      </c>
      <c r="D54" t="s">
        <v>3922</v>
      </c>
      <c r="E54" t="s">
        <v>3932</v>
      </c>
      <c r="F54" s="9">
        <v>44997</v>
      </c>
      <c r="G54" s="11">
        <v>62</v>
      </c>
      <c r="I54" t="str">
        <f>INDEX(B:B,MATCH(J54,C:C,0))</f>
        <v>C0052</v>
      </c>
      <c r="J54" t="s">
        <v>1040</v>
      </c>
      <c r="K54" t="str" cm="1">
        <f t="array" ref="K54">INDEX(E:E,MATCH(J54&amp;L54,C:C&amp;F:F,0))</f>
        <v>Homeownership</v>
      </c>
      <c r="L54" s="9">
        <f>_xlfn.MAXIFS(F:F,C:C,J54)</f>
        <v>45058</v>
      </c>
      <c r="M54" cm="1">
        <f t="array" ref="M54">INDEX(G:G,MATCH(J54&amp;L54,C:C&amp;F:F,0))</f>
        <v>13</v>
      </c>
      <c r="N54">
        <f>_xlfn.MAXIFS(G:G,C:C,J54)</f>
        <v>75</v>
      </c>
      <c r="O54" t="str" cm="1">
        <f t="array" ref="O54">IF(M54=N54," ",INDEX(E:E,MATCH(N54&amp;J54,G:G&amp;C:C,0)))</f>
        <v>OptOutMailings</v>
      </c>
    </row>
    <row r="55" spans="2:15" x14ac:dyDescent="0.2">
      <c r="B55" t="s">
        <v>2945</v>
      </c>
      <c r="C55" t="str">
        <f>VLOOKUP(B55,customer!A:B,2,FALSE)</f>
        <v>Sascha Pittock</v>
      </c>
      <c r="D55" t="s">
        <v>3922</v>
      </c>
      <c r="E55" t="s">
        <v>3932</v>
      </c>
      <c r="F55" s="9">
        <v>45032</v>
      </c>
      <c r="G55" s="11">
        <v>62</v>
      </c>
      <c r="I55" t="str">
        <f>INDEX(B:B,MATCH(J55,C:C,0))</f>
        <v>C0053</v>
      </c>
      <c r="J55" t="s">
        <v>1041</v>
      </c>
      <c r="K55" t="str" cm="1">
        <f t="array" ref="K55">INDEX(E:E,MATCH(J55&amp;L55,C:C&amp;F:F,0))</f>
        <v>RVOwner</v>
      </c>
      <c r="L55" s="9">
        <f>_xlfn.MAXIFS(F:F,C:C,J55)</f>
        <v>45078</v>
      </c>
      <c r="M55" cm="1">
        <f t="array" ref="M55">INDEX(G:G,MATCH(J55&amp;L55,C:C&amp;F:F,0))</f>
        <v>22</v>
      </c>
      <c r="N55">
        <f>_xlfn.MAXIFS(G:G,C:C,J55)</f>
        <v>29</v>
      </c>
      <c r="O55" t="str" cm="1">
        <f t="array" ref="O55">IF(M55=N55," ",INDEX(E:E,MATCH(N55&amp;J55,G:G&amp;C:C,0)))</f>
        <v>MaritalStatus</v>
      </c>
    </row>
    <row r="56" spans="2:15" x14ac:dyDescent="0.2">
      <c r="B56" t="s">
        <v>2945</v>
      </c>
      <c r="C56" t="str">
        <f>VLOOKUP(B56,customer!A:B,2,FALSE)</f>
        <v>Sascha Pittock</v>
      </c>
      <c r="D56" t="s">
        <v>3922</v>
      </c>
      <c r="E56" t="s">
        <v>3932</v>
      </c>
      <c r="F56" s="9">
        <v>45059</v>
      </c>
      <c r="G56" s="11">
        <v>62</v>
      </c>
      <c r="I56" t="str">
        <f>INDEX(B:B,MATCH(J56,C:C,0))</f>
        <v>C0054</v>
      </c>
      <c r="J56" t="s">
        <v>1042</v>
      </c>
      <c r="K56" t="str" cm="1">
        <f t="array" ref="K56">INDEX(E:E,MATCH(J56&amp;L56,C:C&amp;F:F,0))</f>
        <v>OwnsMotorcycle</v>
      </c>
      <c r="L56" s="9">
        <f>_xlfn.MAXIFS(F:F,C:C,J56)</f>
        <v>45087</v>
      </c>
      <c r="M56" cm="1">
        <f t="array" ref="M56">INDEX(G:G,MATCH(J56&amp;L56,C:C&amp;F:F,0))</f>
        <v>14</v>
      </c>
      <c r="N56">
        <f>_xlfn.MAXIFS(G:G,C:C,J56)</f>
        <v>62</v>
      </c>
      <c r="O56" t="str" cm="1">
        <f t="array" ref="O56">IF(M56=N56," ",INDEX(E:E,MATCH(N56&amp;J56,G:G&amp;C:C,0)))</f>
        <v>HandsetWebCapable</v>
      </c>
    </row>
    <row r="57" spans="2:15" x14ac:dyDescent="0.2">
      <c r="B57" t="s">
        <v>2945</v>
      </c>
      <c r="C57" t="str">
        <f>VLOOKUP(B57,customer!A:B,2,FALSE)</f>
        <v>Sascha Pittock</v>
      </c>
      <c r="D57" t="s">
        <v>3950</v>
      </c>
      <c r="E57" t="s">
        <v>3943</v>
      </c>
      <c r="F57" s="9">
        <v>44922</v>
      </c>
      <c r="G57" s="11">
        <v>28</v>
      </c>
      <c r="I57" t="str">
        <f>INDEX(B:B,MATCH(J57,C:C,0))</f>
        <v>C0055</v>
      </c>
      <c r="J57" t="s">
        <v>1043</v>
      </c>
      <c r="K57" t="str" cm="1">
        <f t="array" ref="K57">INDEX(E:E,MATCH(J57&amp;L57,C:C&amp;F:F,0))</f>
        <v>Homeownership</v>
      </c>
      <c r="L57" s="9">
        <f>_xlfn.MAXIFS(F:F,C:C,J57)</f>
        <v>45081</v>
      </c>
      <c r="M57" cm="1">
        <f t="array" ref="M57">INDEX(G:G,MATCH(J57&amp;L57,C:C&amp;F:F,0))</f>
        <v>13</v>
      </c>
      <c r="N57">
        <f>_xlfn.MAXIFS(G:G,C:C,J57)</f>
        <v>22</v>
      </c>
      <c r="O57" t="str" cm="1">
        <f t="array" ref="O57">IF(M57=N57," ",INDEX(E:E,MATCH(N57&amp;J57,G:G&amp;C:C,0)))</f>
        <v>RVOwner</v>
      </c>
    </row>
    <row r="58" spans="2:15" x14ac:dyDescent="0.2">
      <c r="B58" t="s">
        <v>2945</v>
      </c>
      <c r="C58" t="str">
        <f>VLOOKUP(B58,customer!A:B,2,FALSE)</f>
        <v>Sascha Pittock</v>
      </c>
      <c r="D58" t="s">
        <v>3950</v>
      </c>
      <c r="E58" t="s">
        <v>3943</v>
      </c>
      <c r="F58" s="9">
        <v>44966</v>
      </c>
      <c r="G58" s="11">
        <v>28</v>
      </c>
      <c r="I58" t="str">
        <f>INDEX(B:B,MATCH(J58,C:C,0))</f>
        <v>C0056</v>
      </c>
      <c r="J58" t="s">
        <v>1044</v>
      </c>
      <c r="K58" t="str" cm="1">
        <f t="array" ref="K58">INDEX(E:E,MATCH(J58&amp;L58,C:C&amp;F:F,0))</f>
        <v>OwnsComputer</v>
      </c>
      <c r="L58" s="9">
        <f>_xlfn.MAXIFS(F:F,C:C,J58)</f>
        <v>45074</v>
      </c>
      <c r="M58" cm="1">
        <f t="array" ref="M58">INDEX(G:G,MATCH(J58&amp;L58,C:C&amp;F:F,0))</f>
        <v>62</v>
      </c>
      <c r="N58">
        <f>_xlfn.MAXIFS(G:G,C:C,J58)</f>
        <v>62</v>
      </c>
      <c r="O58" t="str" cm="1">
        <f t="array" ref="O58">IF(M58=N58," ",INDEX(E:E,MATCH(N58&amp;J58,G:G&amp;C:C,0)))</f>
        <v xml:space="preserve"> </v>
      </c>
    </row>
    <row r="59" spans="2:15" x14ac:dyDescent="0.2">
      <c r="B59" t="s">
        <v>2945</v>
      </c>
      <c r="C59" t="str">
        <f>VLOOKUP(B59,customer!A:B,2,FALSE)</f>
        <v>Sascha Pittock</v>
      </c>
      <c r="D59" t="s">
        <v>3950</v>
      </c>
      <c r="E59" t="s">
        <v>3943</v>
      </c>
      <c r="F59" s="9">
        <v>44996</v>
      </c>
      <c r="G59" s="11">
        <v>28</v>
      </c>
      <c r="I59" t="str">
        <f>INDEX(B:B,MATCH(J59,C:C,0))</f>
        <v>C0057</v>
      </c>
      <c r="J59" t="s">
        <v>1045</v>
      </c>
      <c r="K59" t="str" cm="1">
        <f t="array" ref="K59">INDEX(E:E,MATCH(J59&amp;L59,C:C&amp;F:F,0))</f>
        <v>Homeownership</v>
      </c>
      <c r="L59" s="9">
        <f>_xlfn.MAXIFS(F:F,C:C,J59)</f>
        <v>45078</v>
      </c>
      <c r="M59" cm="1">
        <f t="array" ref="M59">INDEX(G:G,MATCH(J59&amp;L59,C:C&amp;F:F,0))</f>
        <v>13</v>
      </c>
      <c r="N59">
        <f>_xlfn.MAXIFS(G:G,C:C,J59)</f>
        <v>25</v>
      </c>
      <c r="O59" t="str" cm="1">
        <f t="array" ref="O59">IF(M59=N59," ",INDEX(E:E,MATCH(N59&amp;J59,G:G&amp;C:C,0)))</f>
        <v>NewCellphoneUser</v>
      </c>
    </row>
    <row r="60" spans="2:15" x14ac:dyDescent="0.2">
      <c r="B60" t="s">
        <v>2945</v>
      </c>
      <c r="C60" t="str">
        <f>VLOOKUP(B60,customer!A:B,2,FALSE)</f>
        <v>Sascha Pittock</v>
      </c>
      <c r="D60" t="s">
        <v>3950</v>
      </c>
      <c r="E60" t="s">
        <v>3943</v>
      </c>
      <c r="F60" s="9">
        <v>45043</v>
      </c>
      <c r="G60" s="11">
        <v>28</v>
      </c>
      <c r="I60" t="str">
        <f>INDEX(B:B,MATCH(J60,C:C,0))</f>
        <v>C0058</v>
      </c>
      <c r="J60" t="s">
        <v>1046</v>
      </c>
      <c r="K60" t="str" cm="1">
        <f t="array" ref="K60">INDEX(E:E,MATCH(J60&amp;L60,C:C&amp;F:F,0))</f>
        <v>RVOwner</v>
      </c>
      <c r="L60" s="9">
        <f>_xlfn.MAXIFS(F:F,C:C,J60)</f>
        <v>45090</v>
      </c>
      <c r="M60" cm="1">
        <f t="array" ref="M60">INDEX(G:G,MATCH(J60&amp;L60,C:C&amp;F:F,0))</f>
        <v>22</v>
      </c>
      <c r="N60">
        <f>_xlfn.MAXIFS(G:G,C:C,J60)</f>
        <v>65</v>
      </c>
      <c r="O60" t="str" cm="1">
        <f t="array" ref="O60">IF(M60=N60," ",INDEX(E:E,MATCH(N60&amp;J60,G:G&amp;C:C,0)))</f>
        <v>HasCreditCard</v>
      </c>
    </row>
    <row r="61" spans="2:15" x14ac:dyDescent="0.2">
      <c r="B61" t="s">
        <v>2945</v>
      </c>
      <c r="C61" t="str">
        <f>VLOOKUP(B61,customer!A:B,2,FALSE)</f>
        <v>Sascha Pittock</v>
      </c>
      <c r="D61" t="s">
        <v>3950</v>
      </c>
      <c r="E61" t="s">
        <v>3943</v>
      </c>
      <c r="F61" s="9">
        <v>45056</v>
      </c>
      <c r="G61" s="11">
        <v>28</v>
      </c>
      <c r="I61" t="str">
        <f>INDEX(B:B,MATCH(J61,C:C,0))</f>
        <v>C0059</v>
      </c>
      <c r="J61" t="s">
        <v>1047</v>
      </c>
      <c r="K61" t="str" cm="1">
        <f t="array" ref="K61">INDEX(E:E,MATCH(J61&amp;L61,C:C&amp;F:F,0))</f>
        <v>NotNewCellphoneUser</v>
      </c>
      <c r="L61" s="9">
        <f>_xlfn.MAXIFS(F:F,C:C,J61)</f>
        <v>45071</v>
      </c>
      <c r="M61" cm="1">
        <f t="array" ref="M61">INDEX(G:G,MATCH(J61&amp;L61,C:C&amp;F:F,0))</f>
        <v>28</v>
      </c>
      <c r="N61">
        <f>_xlfn.MAXIFS(G:G,C:C,J61)</f>
        <v>29</v>
      </c>
      <c r="O61" t="str" cm="1">
        <f t="array" ref="O61">IF(M61=N61," ",INDEX(E:E,MATCH(N61&amp;J61,G:G&amp;C:C,0)))</f>
        <v>MaritalStatus</v>
      </c>
    </row>
    <row r="62" spans="2:15" x14ac:dyDescent="0.2">
      <c r="B62" t="s">
        <v>2945</v>
      </c>
      <c r="C62" t="str">
        <f>VLOOKUP(B62,customer!A:B,2,FALSE)</f>
        <v>Sascha Pittock</v>
      </c>
      <c r="D62" t="s">
        <v>3950</v>
      </c>
      <c r="E62" t="s">
        <v>3943</v>
      </c>
      <c r="F62" s="9">
        <v>45086</v>
      </c>
      <c r="G62" s="11">
        <v>28</v>
      </c>
      <c r="I62" t="str">
        <f>INDEX(B:B,MATCH(J62,C:C,0))</f>
        <v>C0060</v>
      </c>
      <c r="J62" t="s">
        <v>1048</v>
      </c>
      <c r="K62" t="str" cm="1">
        <f t="array" ref="K62">INDEX(E:E,MATCH(J62&amp;L62,C:C&amp;F:F,0))</f>
        <v>MadeCallToRetentionTeam</v>
      </c>
      <c r="L62" s="9">
        <f>_xlfn.MAXIFS(F:F,C:C,J62)</f>
        <v>45067</v>
      </c>
      <c r="M62" cm="1">
        <f t="array" ref="M62">INDEX(G:G,MATCH(J62&amp;L62,C:C&amp;F:F,0))</f>
        <v>16</v>
      </c>
      <c r="N62">
        <f>_xlfn.MAXIFS(G:G,C:C,J62)</f>
        <v>62</v>
      </c>
      <c r="O62" t="str" cm="1">
        <f t="array" ref="O62">IF(M62=N62," ",INDEX(E:E,MATCH(N62&amp;J62,G:G&amp;C:C,0)))</f>
        <v>HandsetWebCapable</v>
      </c>
    </row>
    <row r="63" spans="2:15" x14ac:dyDescent="0.2">
      <c r="B63" t="s">
        <v>2946</v>
      </c>
      <c r="C63" t="str">
        <f>VLOOKUP(B63,customer!A:B,2,FALSE)</f>
        <v>Feliks Datte</v>
      </c>
      <c r="D63" t="s">
        <v>3953</v>
      </c>
      <c r="E63" t="s">
        <v>3946</v>
      </c>
      <c r="F63" s="9">
        <v>44796</v>
      </c>
      <c r="G63" s="11">
        <v>29</v>
      </c>
      <c r="I63" t="str">
        <f>INDEX(B:B,MATCH(J63,C:C,0))</f>
        <v>C0061</v>
      </c>
      <c r="J63" t="s">
        <v>1049</v>
      </c>
      <c r="K63" t="str" cm="1">
        <f t="array" ref="K63">INDEX(E:E,MATCH(J63&amp;L63,C:C&amp;F:F,0))</f>
        <v>HandsetRefurbished</v>
      </c>
      <c r="L63" s="9">
        <f>_xlfn.MAXIFS(F:F,C:C,J63)</f>
        <v>45066</v>
      </c>
      <c r="M63" cm="1">
        <f t="array" ref="M63">INDEX(G:G,MATCH(J63&amp;L63,C:C&amp;F:F,0))</f>
        <v>26</v>
      </c>
      <c r="N63">
        <f>_xlfn.MAXIFS(G:G,C:C,J63)</f>
        <v>65</v>
      </c>
      <c r="O63" t="str" cm="1">
        <f t="array" ref="O63">IF(M63=N63," ",INDEX(E:E,MATCH(N63&amp;J63,G:G&amp;C:C,0)))</f>
        <v>HasCreditCard</v>
      </c>
    </row>
    <row r="64" spans="2:15" x14ac:dyDescent="0.2">
      <c r="B64" t="s">
        <v>2946</v>
      </c>
      <c r="C64" t="str">
        <f>VLOOKUP(B64,customer!A:B,2,FALSE)</f>
        <v>Feliks Datte</v>
      </c>
      <c r="D64" t="s">
        <v>3953</v>
      </c>
      <c r="E64" t="s">
        <v>3946</v>
      </c>
      <c r="F64" s="9">
        <v>44861</v>
      </c>
      <c r="G64" s="11">
        <v>29</v>
      </c>
      <c r="I64" t="str">
        <f>INDEX(B:B,MATCH(J64,C:C,0))</f>
        <v>C0062</v>
      </c>
      <c r="J64" t="s">
        <v>1050</v>
      </c>
      <c r="K64" t="str" cm="1">
        <f t="array" ref="K64">INDEX(E:E,MATCH(J64&amp;L64,C:C&amp;F:F,0))</f>
        <v>NewCellphoneUser</v>
      </c>
      <c r="L64" s="9">
        <f>_xlfn.MAXIFS(F:F,C:C,J64)</f>
        <v>45075</v>
      </c>
      <c r="M64" cm="1">
        <f t="array" ref="M64">INDEX(G:G,MATCH(J64&amp;L64,C:C&amp;F:F,0))</f>
        <v>25</v>
      </c>
      <c r="N64">
        <f>_xlfn.MAXIFS(G:G,C:C,J64)</f>
        <v>66</v>
      </c>
      <c r="O64" t="str" cm="1">
        <f t="array" ref="O64">IF(M64=N64," ",INDEX(E:E,MATCH(N64&amp;J64,G:G&amp;C:C,0)))</f>
        <v>NonUSTravel</v>
      </c>
    </row>
    <row r="65" spans="2:15" x14ac:dyDescent="0.2">
      <c r="B65" t="s">
        <v>2946</v>
      </c>
      <c r="C65" t="str">
        <f>VLOOKUP(B65,customer!A:B,2,FALSE)</f>
        <v>Feliks Datte</v>
      </c>
      <c r="D65" t="s">
        <v>3953</v>
      </c>
      <c r="E65" t="s">
        <v>3946</v>
      </c>
      <c r="F65" s="9">
        <v>44869</v>
      </c>
      <c r="G65" s="11">
        <v>29</v>
      </c>
      <c r="I65" t="str">
        <f>INDEX(B:B,MATCH(J65,C:C,0))</f>
        <v>C0063</v>
      </c>
      <c r="J65" t="s">
        <v>1051</v>
      </c>
      <c r="K65" t="str" cm="1">
        <f t="array" ref="K65">INDEX(E:E,MATCH(J65&amp;L65,C:C&amp;F:F,0))</f>
        <v>NonUSTravel</v>
      </c>
      <c r="L65" s="9">
        <f>_xlfn.MAXIFS(F:F,C:C,J65)</f>
        <v>45078</v>
      </c>
      <c r="M65" cm="1">
        <f t="array" ref="M65">INDEX(G:G,MATCH(J65&amp;L65,C:C&amp;F:F,0))</f>
        <v>66</v>
      </c>
      <c r="N65">
        <f>_xlfn.MAXIFS(G:G,C:C,J65)</f>
        <v>66</v>
      </c>
      <c r="O65" t="str" cm="1">
        <f t="array" ref="O65">IF(M65=N65," ",INDEX(E:E,MATCH(N65&amp;J65,G:G&amp;C:C,0)))</f>
        <v xml:space="preserve"> </v>
      </c>
    </row>
    <row r="66" spans="2:15" x14ac:dyDescent="0.2">
      <c r="B66" t="s">
        <v>2946</v>
      </c>
      <c r="C66" t="str">
        <f>VLOOKUP(B66,customer!A:B,2,FALSE)</f>
        <v>Feliks Datte</v>
      </c>
      <c r="D66" t="s">
        <v>3953</v>
      </c>
      <c r="E66" t="s">
        <v>3946</v>
      </c>
      <c r="F66" s="9">
        <v>44954</v>
      </c>
      <c r="G66" s="11">
        <v>29</v>
      </c>
      <c r="I66" t="str">
        <f>INDEX(B:B,MATCH(J66,C:C,0))</f>
        <v>C0065</v>
      </c>
      <c r="J66" t="s">
        <v>1053</v>
      </c>
      <c r="K66" t="str" cm="1">
        <f t="array" ref="K66">INDEX(E:E,MATCH(J66&amp;L66,C:C&amp;F:F,0))</f>
        <v>OwnsMotorcycle</v>
      </c>
      <c r="L66" s="9">
        <f>_xlfn.MAXIFS(F:F,C:C,J66)</f>
        <v>45069</v>
      </c>
      <c r="M66" cm="1">
        <f t="array" ref="M66">INDEX(G:G,MATCH(J66&amp;L66,C:C&amp;F:F,0))</f>
        <v>14</v>
      </c>
      <c r="N66">
        <f>_xlfn.MAXIFS(G:G,C:C,J66)</f>
        <v>75</v>
      </c>
      <c r="O66" t="str" cm="1">
        <f t="array" ref="O66">IF(M66=N66," ",INDEX(E:E,MATCH(N66&amp;J66,G:G&amp;C:C,0)))</f>
        <v>OptOutMailings</v>
      </c>
    </row>
    <row r="67" spans="2:15" x14ac:dyDescent="0.2">
      <c r="B67" t="s">
        <v>2946</v>
      </c>
      <c r="C67" t="str">
        <f>VLOOKUP(B67,customer!A:B,2,FALSE)</f>
        <v>Feliks Datte</v>
      </c>
      <c r="D67" t="s">
        <v>3953</v>
      </c>
      <c r="E67" t="s">
        <v>3946</v>
      </c>
      <c r="F67" s="9">
        <v>44960</v>
      </c>
      <c r="G67" s="11">
        <v>29</v>
      </c>
      <c r="I67" t="str">
        <f>INDEX(B:B,MATCH(J67,C:C,0))</f>
        <v>C0066</v>
      </c>
      <c r="J67" t="s">
        <v>1054</v>
      </c>
      <c r="K67" t="str" cm="1">
        <f t="array" ref="K67">INDEX(E:E,MATCH(J67&amp;L67,C:C&amp;F:F,0))</f>
        <v>MaritalStatus</v>
      </c>
      <c r="L67" s="9">
        <f>_xlfn.MAXIFS(F:F,C:C,J67)</f>
        <v>45080</v>
      </c>
      <c r="M67" cm="1">
        <f t="array" ref="M67">INDEX(G:G,MATCH(J67&amp;L67,C:C&amp;F:F,0))</f>
        <v>29</v>
      </c>
      <c r="N67">
        <f>_xlfn.MAXIFS(G:G,C:C,J67)</f>
        <v>75</v>
      </c>
      <c r="O67" t="str" cm="1">
        <f t="array" ref="O67">IF(M67=N67," ",INDEX(E:E,MATCH(N67&amp;J67,G:G&amp;C:C,0)))</f>
        <v>OptOutMailings</v>
      </c>
    </row>
    <row r="68" spans="2:15" x14ac:dyDescent="0.2">
      <c r="B68" t="s">
        <v>2946</v>
      </c>
      <c r="C68" t="str">
        <f>VLOOKUP(B68,customer!A:B,2,FALSE)</f>
        <v>Feliks Datte</v>
      </c>
      <c r="D68" t="s">
        <v>3953</v>
      </c>
      <c r="E68" t="s">
        <v>3946</v>
      </c>
      <c r="F68" s="9">
        <v>45072</v>
      </c>
      <c r="G68" s="11">
        <v>29</v>
      </c>
      <c r="I68" t="str">
        <f>INDEX(B:B,MATCH(J68,C:C,0))</f>
        <v>C0067</v>
      </c>
      <c r="J68" t="s">
        <v>1055</v>
      </c>
      <c r="K68" t="str" cm="1">
        <f t="array" ref="K68">INDEX(E:E,MATCH(J68&amp;L68,C:C&amp;F:F,0))</f>
        <v>HasCreditCard</v>
      </c>
      <c r="L68" s="9">
        <f>_xlfn.MAXIFS(F:F,C:C,J68)</f>
        <v>45069</v>
      </c>
      <c r="M68" cm="1">
        <f t="array" ref="M68">INDEX(G:G,MATCH(J68&amp;L68,C:C&amp;F:F,0))</f>
        <v>65</v>
      </c>
      <c r="N68">
        <f>_xlfn.MAXIFS(G:G,C:C,J68)</f>
        <v>65</v>
      </c>
      <c r="O68" t="str" cm="1">
        <f t="array" ref="O68">IF(M68=N68," ",INDEX(E:E,MATCH(N68&amp;J68,G:G&amp;C:C,0)))</f>
        <v xml:space="preserve"> </v>
      </c>
    </row>
    <row r="69" spans="2:15" x14ac:dyDescent="0.2">
      <c r="B69" t="s">
        <v>2946</v>
      </c>
      <c r="C69" t="str">
        <f>VLOOKUP(B69,customer!A:B,2,FALSE)</f>
        <v>Feliks Datte</v>
      </c>
      <c r="D69" t="s">
        <v>3953</v>
      </c>
      <c r="E69" t="s">
        <v>3946</v>
      </c>
      <c r="F69" s="9">
        <v>45084</v>
      </c>
      <c r="G69" s="11">
        <v>29</v>
      </c>
      <c r="I69" t="str">
        <f>INDEX(B:B,MATCH(J69,C:C,0))</f>
        <v>C0068</v>
      </c>
      <c r="J69" t="s">
        <v>1056</v>
      </c>
      <c r="K69" t="str" cm="1">
        <f t="array" ref="K69">INDEX(E:E,MATCH(J69&amp;L69,C:C&amp;F:F,0))</f>
        <v>NewCellphoneUser</v>
      </c>
      <c r="L69" s="9">
        <f>_xlfn.MAXIFS(F:F,C:C,J69)</f>
        <v>45080</v>
      </c>
      <c r="M69" cm="1">
        <f t="array" ref="M69">INDEX(G:G,MATCH(J69&amp;L69,C:C&amp;F:F,0))</f>
        <v>25</v>
      </c>
      <c r="N69">
        <f>_xlfn.MAXIFS(G:G,C:C,J69)</f>
        <v>25</v>
      </c>
      <c r="O69" t="str" cm="1">
        <f t="array" ref="O69">IF(M69=N69," ",INDEX(E:E,MATCH(N69&amp;J69,G:G&amp;C:C,0)))</f>
        <v xml:space="preserve"> </v>
      </c>
    </row>
    <row r="70" spans="2:15" x14ac:dyDescent="0.2">
      <c r="B70" t="s">
        <v>2946</v>
      </c>
      <c r="C70" t="str">
        <f>VLOOKUP(B70,customer!A:B,2,FALSE)</f>
        <v>Feliks Datte</v>
      </c>
      <c r="D70" t="s">
        <v>3952</v>
      </c>
      <c r="E70" t="s">
        <v>3945</v>
      </c>
      <c r="F70" s="9">
        <v>44855</v>
      </c>
      <c r="G70" s="11">
        <v>16</v>
      </c>
      <c r="I70" t="str">
        <f>INDEX(B:B,MATCH(J70,C:C,0))</f>
        <v>C0069</v>
      </c>
      <c r="J70" t="s">
        <v>1057</v>
      </c>
      <c r="K70" t="str" cm="1">
        <f t="array" ref="K70">INDEX(E:E,MATCH(J70&amp;L70,C:C&amp;F:F,0))</f>
        <v>NewCellphoneUser</v>
      </c>
      <c r="L70" s="9">
        <f>_xlfn.MAXIFS(F:F,C:C,J70)</f>
        <v>45077</v>
      </c>
      <c r="M70" cm="1">
        <f t="array" ref="M70">INDEX(G:G,MATCH(J70&amp;L70,C:C&amp;F:F,0))</f>
        <v>25</v>
      </c>
      <c r="N70">
        <f>_xlfn.MAXIFS(G:G,C:C,J70)</f>
        <v>66</v>
      </c>
      <c r="O70" t="str" cm="1">
        <f t="array" ref="O70">IF(M70=N70," ",INDEX(E:E,MATCH(N70&amp;J70,G:G&amp;C:C,0)))</f>
        <v>NonUSTravel</v>
      </c>
    </row>
    <row r="71" spans="2:15" x14ac:dyDescent="0.2">
      <c r="B71" t="s">
        <v>2946</v>
      </c>
      <c r="C71" t="str">
        <f>VLOOKUP(B71,customer!A:B,2,FALSE)</f>
        <v>Feliks Datte</v>
      </c>
      <c r="D71" t="s">
        <v>3952</v>
      </c>
      <c r="E71" t="s">
        <v>3945</v>
      </c>
      <c r="F71" s="9">
        <v>44894</v>
      </c>
      <c r="G71" s="11">
        <v>16</v>
      </c>
      <c r="I71" t="str">
        <f>INDEX(B:B,MATCH(J71,C:C,0))</f>
        <v>C0070</v>
      </c>
      <c r="J71" t="s">
        <v>1058</v>
      </c>
      <c r="K71" t="str" cm="1">
        <f t="array" ref="K71">INDEX(E:E,MATCH(J71&amp;L71,C:C&amp;F:F,0))</f>
        <v>NonUSTravel</v>
      </c>
      <c r="L71" s="9">
        <f>_xlfn.MAXIFS(F:F,C:C,J71)</f>
        <v>45084</v>
      </c>
      <c r="M71" cm="1">
        <f t="array" ref="M71">INDEX(G:G,MATCH(J71&amp;L71,C:C&amp;F:F,0))</f>
        <v>66</v>
      </c>
      <c r="N71">
        <f>_xlfn.MAXIFS(G:G,C:C,J71)</f>
        <v>66</v>
      </c>
      <c r="O71" t="str" cm="1">
        <f t="array" ref="O71">IF(M71=N71," ",INDEX(E:E,MATCH(N71&amp;J71,G:G&amp;C:C,0)))</f>
        <v xml:space="preserve"> </v>
      </c>
    </row>
    <row r="72" spans="2:15" x14ac:dyDescent="0.2">
      <c r="B72" t="s">
        <v>2946</v>
      </c>
      <c r="C72" t="str">
        <f>VLOOKUP(B72,customer!A:B,2,FALSE)</f>
        <v>Feliks Datte</v>
      </c>
      <c r="D72" t="s">
        <v>3952</v>
      </c>
      <c r="E72" t="s">
        <v>3945</v>
      </c>
      <c r="F72" s="9">
        <v>44922</v>
      </c>
      <c r="G72" s="11">
        <v>16</v>
      </c>
      <c r="I72" t="str">
        <f>INDEX(B:B,MATCH(J72,C:C,0))</f>
        <v>C0071</v>
      </c>
      <c r="J72" t="s">
        <v>1059</v>
      </c>
      <c r="K72" t="str" cm="1">
        <f t="array" ref="K72">INDEX(E:E,MATCH(J72&amp;L72,C:C&amp;F:F,0))</f>
        <v>HandsetRefurbished</v>
      </c>
      <c r="L72" s="9">
        <f>_xlfn.MAXIFS(F:F,C:C,J72)</f>
        <v>45070</v>
      </c>
      <c r="M72" cm="1">
        <f t="array" ref="M72">INDEX(G:G,MATCH(J72&amp;L72,C:C&amp;F:F,0))</f>
        <v>26</v>
      </c>
      <c r="N72">
        <f>_xlfn.MAXIFS(G:G,C:C,J72)</f>
        <v>26</v>
      </c>
      <c r="O72" t="str" cm="1">
        <f t="array" ref="O72">IF(M72=N72," ",INDEX(E:E,MATCH(N72&amp;J72,G:G&amp;C:C,0)))</f>
        <v xml:space="preserve"> </v>
      </c>
    </row>
    <row r="73" spans="2:15" x14ac:dyDescent="0.2">
      <c r="B73" t="s">
        <v>2946</v>
      </c>
      <c r="C73" t="str">
        <f>VLOOKUP(B73,customer!A:B,2,FALSE)</f>
        <v>Feliks Datte</v>
      </c>
      <c r="D73" t="s">
        <v>3952</v>
      </c>
      <c r="E73" t="s">
        <v>3945</v>
      </c>
      <c r="F73" s="9">
        <v>45016</v>
      </c>
      <c r="G73" s="11">
        <v>16</v>
      </c>
      <c r="I73" t="str">
        <f>INDEX(B:B,MATCH(J73,C:C,0))</f>
        <v>C0072</v>
      </c>
      <c r="J73" t="s">
        <v>1060</v>
      </c>
      <c r="K73" t="str" cm="1">
        <f t="array" ref="K73">INDEX(E:E,MATCH(J73&amp;L73,C:C&amp;F:F,0))</f>
        <v>MadeCallToRetentionTeam</v>
      </c>
      <c r="L73" s="9">
        <f>_xlfn.MAXIFS(F:F,C:C,J73)</f>
        <v>45070</v>
      </c>
      <c r="M73" cm="1">
        <f t="array" ref="M73">INDEX(G:G,MATCH(J73&amp;L73,C:C&amp;F:F,0))</f>
        <v>16</v>
      </c>
      <c r="N73">
        <f>_xlfn.MAXIFS(G:G,C:C,J73)</f>
        <v>66</v>
      </c>
      <c r="O73" t="str" cm="1">
        <f t="array" ref="O73">IF(M73=N73," ",INDEX(E:E,MATCH(N73&amp;J73,G:G&amp;C:C,0)))</f>
        <v>NonUSTravel</v>
      </c>
    </row>
    <row r="74" spans="2:15" x14ac:dyDescent="0.2">
      <c r="B74" t="s">
        <v>2946</v>
      </c>
      <c r="C74" t="str">
        <f>VLOOKUP(B74,customer!A:B,2,FALSE)</f>
        <v>Feliks Datte</v>
      </c>
      <c r="D74" t="s">
        <v>3952</v>
      </c>
      <c r="E74" t="s">
        <v>3945</v>
      </c>
      <c r="F74" s="9">
        <v>45044</v>
      </c>
      <c r="G74" s="11">
        <v>16</v>
      </c>
      <c r="I74" t="str">
        <f>INDEX(B:B,MATCH(J74,C:C,0))</f>
        <v>C0073</v>
      </c>
      <c r="J74" t="s">
        <v>1061</v>
      </c>
      <c r="K74" t="str" cm="1">
        <f t="array" ref="K74">INDEX(E:E,MATCH(J74&amp;L74,C:C&amp;F:F,0))</f>
        <v>NewCellphoneUser</v>
      </c>
      <c r="L74" s="9">
        <f>_xlfn.MAXIFS(F:F,C:C,J74)</f>
        <v>45082</v>
      </c>
      <c r="M74" cm="1">
        <f t="array" ref="M74">INDEX(G:G,MATCH(J74&amp;L74,C:C&amp;F:F,0))</f>
        <v>25</v>
      </c>
      <c r="N74">
        <f>_xlfn.MAXIFS(G:G,C:C,J74)</f>
        <v>66</v>
      </c>
      <c r="O74" t="str" cm="1">
        <f t="array" ref="O74">IF(M74=N74," ",INDEX(E:E,MATCH(N74&amp;J74,G:G&amp;C:C,0)))</f>
        <v>NonUSTravel</v>
      </c>
    </row>
    <row r="75" spans="2:15" x14ac:dyDescent="0.2">
      <c r="B75" t="s">
        <v>2946</v>
      </c>
      <c r="C75" t="str">
        <f>VLOOKUP(B75,customer!A:B,2,FALSE)</f>
        <v>Feliks Datte</v>
      </c>
      <c r="D75" t="s">
        <v>3952</v>
      </c>
      <c r="E75" t="s">
        <v>3945</v>
      </c>
      <c r="F75" s="9">
        <v>45050</v>
      </c>
      <c r="G75" s="11">
        <v>16</v>
      </c>
      <c r="I75" t="str">
        <f>INDEX(B:B,MATCH(J75,C:C,0))</f>
        <v>C0074</v>
      </c>
      <c r="J75" t="s">
        <v>1062</v>
      </c>
      <c r="K75" t="str" cm="1">
        <f t="array" ref="K75">INDEX(E:E,MATCH(J75&amp;L75,C:C&amp;F:F,0))</f>
        <v>HandsetRefurbished</v>
      </c>
      <c r="L75" s="9">
        <f>_xlfn.MAXIFS(F:F,C:C,J75)</f>
        <v>45070</v>
      </c>
      <c r="M75" cm="1">
        <f t="array" ref="M75">INDEX(G:G,MATCH(J75&amp;L75,C:C&amp;F:F,0))</f>
        <v>26</v>
      </c>
      <c r="N75">
        <f>_xlfn.MAXIFS(G:G,C:C,J75)</f>
        <v>62</v>
      </c>
      <c r="O75" t="str" cm="1">
        <f t="array" ref="O75">IF(M75=N75," ",INDEX(E:E,MATCH(N75&amp;J75,G:G&amp;C:C,0)))</f>
        <v>OwnsComputer</v>
      </c>
    </row>
    <row r="76" spans="2:15" x14ac:dyDescent="0.2">
      <c r="B76" t="s">
        <v>2946</v>
      </c>
      <c r="C76" t="str">
        <f>VLOOKUP(B76,customer!A:B,2,FALSE)</f>
        <v>Feliks Datte</v>
      </c>
      <c r="D76" t="s">
        <v>3925</v>
      </c>
      <c r="E76" t="s">
        <v>3935</v>
      </c>
      <c r="F76" s="9">
        <v>44960</v>
      </c>
      <c r="G76" s="11">
        <v>13</v>
      </c>
      <c r="I76" t="str">
        <f>INDEX(B:B,MATCH(J76,C:C,0))</f>
        <v>C0075</v>
      </c>
      <c r="J76" t="s">
        <v>1063</v>
      </c>
      <c r="K76" t="str" cm="1">
        <f t="array" ref="K76">INDEX(E:E,MATCH(J76&amp;L76,C:C&amp;F:F,0))</f>
        <v>OwnsComputer</v>
      </c>
      <c r="L76" s="9">
        <f>_xlfn.MAXIFS(F:F,C:C,J76)</f>
        <v>45084</v>
      </c>
      <c r="M76" cm="1">
        <f t="array" ref="M76">INDEX(G:G,MATCH(J76&amp;L76,C:C&amp;F:F,0))</f>
        <v>62</v>
      </c>
      <c r="N76">
        <f>_xlfn.MAXIFS(G:G,C:C,J76)</f>
        <v>62</v>
      </c>
      <c r="O76" t="str" cm="1">
        <f t="array" ref="O76">IF(M76=N76," ",INDEX(E:E,MATCH(N76&amp;J76,G:G&amp;C:C,0)))</f>
        <v xml:space="preserve"> </v>
      </c>
    </row>
    <row r="77" spans="2:15" x14ac:dyDescent="0.2">
      <c r="B77" t="s">
        <v>2946</v>
      </c>
      <c r="C77" t="str">
        <f>VLOOKUP(B77,customer!A:B,2,FALSE)</f>
        <v>Feliks Datte</v>
      </c>
      <c r="D77" t="s">
        <v>3925</v>
      </c>
      <c r="E77" t="s">
        <v>3935</v>
      </c>
      <c r="F77" s="9">
        <v>44988</v>
      </c>
      <c r="G77" s="11">
        <v>13</v>
      </c>
      <c r="I77" t="str">
        <f>INDEX(B:B,MATCH(J77,C:C,0))</f>
        <v>C0076</v>
      </c>
      <c r="J77" t="s">
        <v>1064</v>
      </c>
      <c r="K77" t="str" cm="1">
        <f t="array" ref="K77">INDEX(E:E,MATCH(J77&amp;L77,C:C&amp;F:F,0))</f>
        <v>NewCellphoneUser</v>
      </c>
      <c r="L77" s="9">
        <f>_xlfn.MAXIFS(F:F,C:C,J77)</f>
        <v>45072</v>
      </c>
      <c r="M77" cm="1">
        <f t="array" ref="M77">INDEX(G:G,MATCH(J77&amp;L77,C:C&amp;F:F,0))</f>
        <v>25</v>
      </c>
      <c r="N77">
        <f>_xlfn.MAXIFS(G:G,C:C,J77)</f>
        <v>62</v>
      </c>
      <c r="O77" t="str" cm="1">
        <f t="array" ref="O77">IF(M77=N77," ",INDEX(E:E,MATCH(N77&amp;J77,G:G&amp;C:C,0)))</f>
        <v>OwnsComputer</v>
      </c>
    </row>
    <row r="78" spans="2:15" x14ac:dyDescent="0.2">
      <c r="B78" t="s">
        <v>2946</v>
      </c>
      <c r="C78" t="str">
        <f>VLOOKUP(B78,customer!A:B,2,FALSE)</f>
        <v>Feliks Datte</v>
      </c>
      <c r="D78" t="s">
        <v>3925</v>
      </c>
      <c r="E78" t="s">
        <v>3935</v>
      </c>
      <c r="F78" s="9">
        <v>45027</v>
      </c>
      <c r="G78" s="11">
        <v>13</v>
      </c>
      <c r="I78" t="str">
        <f>INDEX(B:B,MATCH(J78,C:C,0))</f>
        <v>C0077</v>
      </c>
      <c r="J78" t="s">
        <v>1065</v>
      </c>
      <c r="K78" t="str" cm="1">
        <f t="array" ref="K78">INDEX(E:E,MATCH(J78&amp;L78,C:C&amp;F:F,0))</f>
        <v>NotNewCellphoneUser</v>
      </c>
      <c r="L78" s="9">
        <f>_xlfn.MAXIFS(F:F,C:C,J78)</f>
        <v>45065</v>
      </c>
      <c r="M78" cm="1">
        <f t="array" ref="M78">INDEX(G:G,MATCH(J78&amp;L78,C:C&amp;F:F,0))</f>
        <v>28</v>
      </c>
      <c r="N78">
        <f>_xlfn.MAXIFS(G:G,C:C,J78)</f>
        <v>28</v>
      </c>
      <c r="O78" t="str" cm="1">
        <f t="array" ref="O78">IF(M78=N78," ",INDEX(E:E,MATCH(N78&amp;J78,G:G&amp;C:C,0)))</f>
        <v xml:space="preserve"> </v>
      </c>
    </row>
    <row r="79" spans="2:15" x14ac:dyDescent="0.2">
      <c r="B79" t="s">
        <v>2946</v>
      </c>
      <c r="C79" t="str">
        <f>VLOOKUP(B79,customer!A:B,2,FALSE)</f>
        <v>Feliks Datte</v>
      </c>
      <c r="D79" t="s">
        <v>3925</v>
      </c>
      <c r="E79" t="s">
        <v>3935</v>
      </c>
      <c r="F79" s="9">
        <v>45062</v>
      </c>
      <c r="G79" s="11">
        <v>13</v>
      </c>
      <c r="I79" t="str">
        <f>INDEX(B:B,MATCH(J79,C:C,0))</f>
        <v>C0078</v>
      </c>
      <c r="J79" t="s">
        <v>1066</v>
      </c>
      <c r="K79" t="str" cm="1">
        <f t="array" ref="K79">INDEX(E:E,MATCH(J79&amp;L79,C:C&amp;F:F,0))</f>
        <v>MaritalStatus</v>
      </c>
      <c r="L79" s="9">
        <f>_xlfn.MAXIFS(F:F,C:C,J79)</f>
        <v>45068</v>
      </c>
      <c r="M79" cm="1">
        <f t="array" ref="M79">INDEX(G:G,MATCH(J79&amp;L79,C:C&amp;F:F,0))</f>
        <v>29</v>
      </c>
      <c r="N79">
        <f>_xlfn.MAXIFS(G:G,C:C,J79)</f>
        <v>66</v>
      </c>
      <c r="O79" t="str" cm="1">
        <f t="array" ref="O79">IF(M79=N79," ",INDEX(E:E,MATCH(N79&amp;J79,G:G&amp;C:C,0)))</f>
        <v>NonUSTravel</v>
      </c>
    </row>
    <row r="80" spans="2:15" x14ac:dyDescent="0.2">
      <c r="B80" t="s">
        <v>2947</v>
      </c>
      <c r="C80" t="str">
        <f>VLOOKUP(B80,customer!A:B,2,FALSE)</f>
        <v>Goddart Drage</v>
      </c>
      <c r="D80" t="s">
        <v>3925</v>
      </c>
      <c r="E80" t="s">
        <v>3935</v>
      </c>
      <c r="F80" s="9">
        <v>44794</v>
      </c>
      <c r="G80" s="11">
        <v>13</v>
      </c>
      <c r="I80" t="str">
        <f>INDEX(B:B,MATCH(J80,C:C,0))</f>
        <v>C0079</v>
      </c>
      <c r="J80" t="s">
        <v>1067</v>
      </c>
      <c r="K80" t="str" cm="1">
        <f t="array" ref="K80">INDEX(E:E,MATCH(J80&amp;L80,C:C&amp;F:F,0))</f>
        <v>NewCellphoneUser</v>
      </c>
      <c r="L80" s="9">
        <f>_xlfn.MAXIFS(F:F,C:C,J80)</f>
        <v>45065</v>
      </c>
      <c r="M80" cm="1">
        <f t="array" ref="M80">INDEX(G:G,MATCH(J80&amp;L80,C:C&amp;F:F,0))</f>
        <v>25</v>
      </c>
      <c r="N80">
        <f>_xlfn.MAXIFS(G:G,C:C,J80)</f>
        <v>66</v>
      </c>
      <c r="O80" t="str" cm="1">
        <f t="array" ref="O80">IF(M80=N80," ",INDEX(E:E,MATCH(N80&amp;J80,G:G&amp;C:C,0)))</f>
        <v>NonUSTravel</v>
      </c>
    </row>
    <row r="81" spans="2:15" x14ac:dyDescent="0.2">
      <c r="B81" t="s">
        <v>2947</v>
      </c>
      <c r="C81" t="str">
        <f>VLOOKUP(B81,customer!A:B,2,FALSE)</f>
        <v>Goddart Drage</v>
      </c>
      <c r="D81" t="s">
        <v>3925</v>
      </c>
      <c r="E81" t="s">
        <v>3935</v>
      </c>
      <c r="F81" s="9">
        <v>44835</v>
      </c>
      <c r="G81" s="11">
        <v>13</v>
      </c>
      <c r="I81" t="str">
        <f>INDEX(B:B,MATCH(J81,C:C,0))</f>
        <v>C0080</v>
      </c>
      <c r="J81" t="s">
        <v>1068</v>
      </c>
      <c r="K81" t="str" cm="1">
        <f t="array" ref="K81">INDEX(E:E,MATCH(J81&amp;L81,C:C&amp;F:F,0))</f>
        <v>BuysViaMailOrder</v>
      </c>
      <c r="L81" s="9">
        <f>_xlfn.MAXIFS(F:F,C:C,J81)</f>
        <v>45069</v>
      </c>
      <c r="M81" cm="1">
        <f t="array" ref="M81">INDEX(G:G,MATCH(J81&amp;L81,C:C&amp;F:F,0))</f>
        <v>25</v>
      </c>
      <c r="N81">
        <f>_xlfn.MAXIFS(G:G,C:C,J81)</f>
        <v>62</v>
      </c>
      <c r="O81" t="str" cm="1">
        <f t="array" ref="O81">IF(M81=N81," ",INDEX(E:E,MATCH(N81&amp;J81,G:G&amp;C:C,0)))</f>
        <v>HandsetWebCapable</v>
      </c>
    </row>
    <row r="82" spans="2:15" x14ac:dyDescent="0.2">
      <c r="B82" t="s">
        <v>2947</v>
      </c>
      <c r="C82" t="str">
        <f>VLOOKUP(B82,customer!A:B,2,FALSE)</f>
        <v>Goddart Drage</v>
      </c>
      <c r="D82" t="s">
        <v>3925</v>
      </c>
      <c r="E82" t="s">
        <v>3935</v>
      </c>
      <c r="F82" s="9">
        <v>44894</v>
      </c>
      <c r="G82" s="11">
        <v>13</v>
      </c>
      <c r="I82" t="str">
        <f>INDEX(B:B,MATCH(J82,C:C,0))</f>
        <v>C0081</v>
      </c>
      <c r="J82" t="s">
        <v>1069</v>
      </c>
      <c r="K82" t="str" cm="1">
        <f t="array" ref="K82">INDEX(E:E,MATCH(J82&amp;L82,C:C&amp;F:F,0))</f>
        <v>NotNewCellphoneUser</v>
      </c>
      <c r="L82" s="9">
        <f>_xlfn.MAXIFS(F:F,C:C,J82)</f>
        <v>45065</v>
      </c>
      <c r="M82" cm="1">
        <f t="array" ref="M82">INDEX(G:G,MATCH(J82&amp;L82,C:C&amp;F:F,0))</f>
        <v>28</v>
      </c>
      <c r="N82">
        <f>_xlfn.MAXIFS(G:G,C:C,J82)</f>
        <v>66</v>
      </c>
      <c r="O82" t="str" cm="1">
        <f t="array" ref="O82">IF(M82=N82," ",INDEX(E:E,MATCH(N82&amp;J82,G:G&amp;C:C,0)))</f>
        <v>NonUSTravel</v>
      </c>
    </row>
    <row r="83" spans="2:15" x14ac:dyDescent="0.2">
      <c r="B83" t="s">
        <v>2947</v>
      </c>
      <c r="C83" t="str">
        <f>VLOOKUP(B83,customer!A:B,2,FALSE)</f>
        <v>Goddart Drage</v>
      </c>
      <c r="D83" t="s">
        <v>3925</v>
      </c>
      <c r="E83" t="s">
        <v>3935</v>
      </c>
      <c r="F83" s="9">
        <v>44896</v>
      </c>
      <c r="G83" s="11">
        <v>13</v>
      </c>
      <c r="I83" t="str">
        <f>INDEX(B:B,MATCH(J83,C:C,0))</f>
        <v>C0082</v>
      </c>
      <c r="J83" t="s">
        <v>1070</v>
      </c>
      <c r="K83" t="str" cm="1">
        <f t="array" ref="K83">INDEX(E:E,MATCH(J83&amp;L83,C:C&amp;F:F,0))</f>
        <v>TruckOwner</v>
      </c>
      <c r="L83" s="9">
        <f>_xlfn.MAXIFS(F:F,C:C,J83)</f>
        <v>45078</v>
      </c>
      <c r="M83" cm="1">
        <f t="array" ref="M83">INDEX(G:G,MATCH(J83&amp;L83,C:C&amp;F:F,0))</f>
        <v>26</v>
      </c>
      <c r="N83">
        <f>_xlfn.MAXIFS(G:G,C:C,J83)</f>
        <v>65</v>
      </c>
      <c r="O83" t="str" cm="1">
        <f t="array" ref="O83">IF(M83=N83," ",INDEX(E:E,MATCH(N83&amp;J83,G:G&amp;C:C,0)))</f>
        <v>HasCreditCard</v>
      </c>
    </row>
    <row r="84" spans="2:15" x14ac:dyDescent="0.2">
      <c r="B84" t="s">
        <v>2947</v>
      </c>
      <c r="C84" t="str">
        <f>VLOOKUP(B84,customer!A:B,2,FALSE)</f>
        <v>Goddart Drage</v>
      </c>
      <c r="D84" t="s">
        <v>3925</v>
      </c>
      <c r="E84" t="s">
        <v>3935</v>
      </c>
      <c r="F84" s="9">
        <v>44931</v>
      </c>
      <c r="G84" s="11">
        <v>13</v>
      </c>
      <c r="I84" t="str">
        <f>INDEX(B:B,MATCH(J84,C:C,0))</f>
        <v>C0083</v>
      </c>
      <c r="J84" t="s">
        <v>1071</v>
      </c>
      <c r="K84" t="str" cm="1">
        <f t="array" ref="K84">INDEX(E:E,MATCH(J84&amp;L84,C:C&amp;F:F,0))</f>
        <v>NonUSTravel</v>
      </c>
      <c r="L84" s="9">
        <f>_xlfn.MAXIFS(F:F,C:C,J84)</f>
        <v>45066</v>
      </c>
      <c r="M84" cm="1">
        <f t="array" ref="M84">INDEX(G:G,MATCH(J84&amp;L84,C:C&amp;F:F,0))</f>
        <v>66</v>
      </c>
      <c r="N84">
        <f>_xlfn.MAXIFS(G:G,C:C,J84)</f>
        <v>66</v>
      </c>
      <c r="O84" t="str" cm="1">
        <f t="array" ref="O84">IF(M84=N84," ",INDEX(E:E,MATCH(N84&amp;J84,G:G&amp;C:C,0)))</f>
        <v xml:space="preserve"> </v>
      </c>
    </row>
    <row r="85" spans="2:15" x14ac:dyDescent="0.2">
      <c r="B85" t="s">
        <v>2947</v>
      </c>
      <c r="C85" t="str">
        <f>VLOOKUP(B85,customer!A:B,2,FALSE)</f>
        <v>Goddart Drage</v>
      </c>
      <c r="D85" t="s">
        <v>3925</v>
      </c>
      <c r="E85" t="s">
        <v>3935</v>
      </c>
      <c r="F85" s="9">
        <v>44982</v>
      </c>
      <c r="G85" s="11">
        <v>13</v>
      </c>
      <c r="I85" t="str">
        <f>INDEX(B:B,MATCH(J85,C:C,0))</f>
        <v>C0084</v>
      </c>
      <c r="J85" t="s">
        <v>1072</v>
      </c>
      <c r="K85" t="str" cm="1">
        <f t="array" ref="K85">INDEX(E:E,MATCH(J85&amp;L85,C:C&amp;F:F,0))</f>
        <v>NotNewCellphoneUser</v>
      </c>
      <c r="L85" s="9">
        <f>_xlfn.MAXIFS(F:F,C:C,J85)</f>
        <v>45065</v>
      </c>
      <c r="M85" cm="1">
        <f t="array" ref="M85">INDEX(G:G,MATCH(J85&amp;L85,C:C&amp;F:F,0))</f>
        <v>28</v>
      </c>
      <c r="N85">
        <f>_xlfn.MAXIFS(G:G,C:C,J85)</f>
        <v>75</v>
      </c>
      <c r="O85" t="str" cm="1">
        <f t="array" ref="O85">IF(M85=N85," ",INDEX(E:E,MATCH(N85&amp;J85,G:G&amp;C:C,0)))</f>
        <v>OptOutMailings</v>
      </c>
    </row>
    <row r="86" spans="2:15" x14ac:dyDescent="0.2">
      <c r="B86" t="s">
        <v>2947</v>
      </c>
      <c r="C86" t="str">
        <f>VLOOKUP(B86,customer!A:B,2,FALSE)</f>
        <v>Goddart Drage</v>
      </c>
      <c r="D86" t="s">
        <v>3925</v>
      </c>
      <c r="E86" t="s">
        <v>3935</v>
      </c>
      <c r="F86" s="9">
        <v>44986</v>
      </c>
      <c r="G86" s="11">
        <v>13</v>
      </c>
      <c r="I86" t="str">
        <f>INDEX(B:B,MATCH(J86,C:C,0))</f>
        <v>C0085</v>
      </c>
      <c r="J86" t="s">
        <v>1073</v>
      </c>
      <c r="K86" t="str" cm="1">
        <f t="array" ref="K86">INDEX(E:E,MATCH(J86&amp;L86,C:C&amp;F:F,0))</f>
        <v>RespondsToMailOffers</v>
      </c>
      <c r="L86" s="9">
        <f>_xlfn.MAXIFS(F:F,C:C,J86)</f>
        <v>45082</v>
      </c>
      <c r="M86" cm="1">
        <f t="array" ref="M86">INDEX(G:G,MATCH(J86&amp;L86,C:C&amp;F:F,0))</f>
        <v>27</v>
      </c>
      <c r="N86">
        <f>_xlfn.MAXIFS(G:G,C:C,J86)</f>
        <v>75</v>
      </c>
      <c r="O86" t="str" cm="1">
        <f t="array" ref="O86">IF(M86=N86," ",INDEX(E:E,MATCH(N86&amp;J86,G:G&amp;C:C,0)))</f>
        <v>OptOutMailings</v>
      </c>
    </row>
    <row r="87" spans="2:15" x14ac:dyDescent="0.2">
      <c r="B87" t="s">
        <v>2947</v>
      </c>
      <c r="C87" t="str">
        <f>VLOOKUP(B87,customer!A:B,2,FALSE)</f>
        <v>Goddart Drage</v>
      </c>
      <c r="D87" t="s">
        <v>3925</v>
      </c>
      <c r="E87" t="s">
        <v>3935</v>
      </c>
      <c r="F87" s="9">
        <v>45067</v>
      </c>
      <c r="G87" s="11">
        <v>13</v>
      </c>
      <c r="I87" t="str">
        <f>INDEX(B:B,MATCH(J87,C:C,0))</f>
        <v>C0086</v>
      </c>
      <c r="J87" t="s">
        <v>1074</v>
      </c>
      <c r="K87" t="str" cm="1">
        <f t="array" ref="K87">INDEX(E:E,MATCH(J87&amp;L87,C:C&amp;F:F,0))</f>
        <v>NonUSTravel</v>
      </c>
      <c r="L87" s="9">
        <f>_xlfn.MAXIFS(F:F,C:C,J87)</f>
        <v>45089</v>
      </c>
      <c r="M87" cm="1">
        <f t="array" ref="M87">INDEX(G:G,MATCH(J87&amp;L87,C:C&amp;F:F,0))</f>
        <v>66</v>
      </c>
      <c r="N87">
        <f>_xlfn.MAXIFS(G:G,C:C,J87)</f>
        <v>66</v>
      </c>
      <c r="O87" t="str" cm="1">
        <f t="array" ref="O87">IF(M87=N87," ",INDEX(E:E,MATCH(N87&amp;J87,G:G&amp;C:C,0)))</f>
        <v xml:space="preserve"> </v>
      </c>
    </row>
    <row r="88" spans="2:15" x14ac:dyDescent="0.2">
      <c r="B88" t="s">
        <v>2947</v>
      </c>
      <c r="C88" t="str">
        <f>VLOOKUP(B88,customer!A:B,2,FALSE)</f>
        <v>Goddart Drage</v>
      </c>
      <c r="D88" t="s">
        <v>3925</v>
      </c>
      <c r="E88" t="s">
        <v>3935</v>
      </c>
      <c r="F88" s="9">
        <v>45078</v>
      </c>
      <c r="G88" s="11">
        <v>13</v>
      </c>
      <c r="I88" t="str">
        <f>INDEX(B:B,MATCH(J88,C:C,0))</f>
        <v>C0087</v>
      </c>
      <c r="J88" t="s">
        <v>1075</v>
      </c>
      <c r="K88" t="str" cm="1">
        <f t="array" ref="K88">INDEX(E:E,MATCH(J88&amp;L88,C:C&amp;F:F,0))</f>
        <v>RespondsToMailOffers</v>
      </c>
      <c r="L88" s="9">
        <f>_xlfn.MAXIFS(F:F,C:C,J88)</f>
        <v>45057</v>
      </c>
      <c r="M88" cm="1">
        <f t="array" ref="M88">INDEX(G:G,MATCH(J88&amp;L88,C:C&amp;F:F,0))</f>
        <v>27</v>
      </c>
      <c r="N88">
        <f>_xlfn.MAXIFS(G:G,C:C,J88)</f>
        <v>65</v>
      </c>
      <c r="O88" t="str" cm="1">
        <f t="array" ref="O88">IF(M88=N88," ",INDEX(E:E,MATCH(N88&amp;J88,G:G&amp;C:C,0)))</f>
        <v>HasCreditCard</v>
      </c>
    </row>
    <row r="89" spans="2:15" x14ac:dyDescent="0.2">
      <c r="B89" t="s">
        <v>2947</v>
      </c>
      <c r="C89" t="str">
        <f>VLOOKUP(B89,customer!A:B,2,FALSE)</f>
        <v>Goddart Drage</v>
      </c>
      <c r="D89" t="s">
        <v>3952</v>
      </c>
      <c r="E89" t="s">
        <v>3945</v>
      </c>
      <c r="F89" s="9">
        <v>44911</v>
      </c>
      <c r="G89" s="11">
        <v>16</v>
      </c>
      <c r="I89" t="str">
        <f>INDEX(B:B,MATCH(J89,C:C,0))</f>
        <v>C0088</v>
      </c>
      <c r="J89" t="s">
        <v>1076</v>
      </c>
      <c r="K89" t="str" cm="1">
        <f t="array" ref="K89">INDEX(E:E,MATCH(J89&amp;L89,C:C&amp;F:F,0))</f>
        <v>MaritalStatus</v>
      </c>
      <c r="L89" s="9">
        <f>_xlfn.MAXIFS(F:F,C:C,J89)</f>
        <v>45081</v>
      </c>
      <c r="M89" cm="1">
        <f t="array" ref="M89">INDEX(G:G,MATCH(J89&amp;L89,C:C&amp;F:F,0))</f>
        <v>29</v>
      </c>
      <c r="N89">
        <f>_xlfn.MAXIFS(G:G,C:C,J89)</f>
        <v>29</v>
      </c>
      <c r="O89" t="str" cm="1">
        <f t="array" ref="O89">IF(M89=N89," ",INDEX(E:E,MATCH(N89&amp;J89,G:G&amp;C:C,0)))</f>
        <v xml:space="preserve"> </v>
      </c>
    </row>
    <row r="90" spans="2:15" x14ac:dyDescent="0.2">
      <c r="B90" t="s">
        <v>2947</v>
      </c>
      <c r="C90" t="str">
        <f>VLOOKUP(B90,customer!A:B,2,FALSE)</f>
        <v>Goddart Drage</v>
      </c>
      <c r="D90" t="s">
        <v>3952</v>
      </c>
      <c r="E90" t="s">
        <v>3945</v>
      </c>
      <c r="F90" s="9">
        <v>45009</v>
      </c>
      <c r="G90" s="11">
        <v>16</v>
      </c>
      <c r="I90" t="str">
        <f>INDEX(B:B,MATCH(J90,C:C,0))</f>
        <v>C0089</v>
      </c>
      <c r="J90" t="s">
        <v>1077</v>
      </c>
      <c r="K90" t="str" cm="1">
        <f t="array" ref="K90">INDEX(E:E,MATCH(J90&amp;L90,C:C&amp;F:F,0))</f>
        <v>MaritalStatus</v>
      </c>
      <c r="L90" s="9">
        <f>_xlfn.MAXIFS(F:F,C:C,J90)</f>
        <v>45081</v>
      </c>
      <c r="M90" cm="1">
        <f t="array" ref="M90">INDEX(G:G,MATCH(J90&amp;L90,C:C&amp;F:F,0))</f>
        <v>29</v>
      </c>
      <c r="N90">
        <f>_xlfn.MAXIFS(G:G,C:C,J90)</f>
        <v>75</v>
      </c>
      <c r="O90" t="str" cm="1">
        <f t="array" ref="O90">IF(M90=N90," ",INDEX(E:E,MATCH(N90&amp;J90,G:G&amp;C:C,0)))</f>
        <v>OptOutMailings</v>
      </c>
    </row>
    <row r="91" spans="2:15" x14ac:dyDescent="0.2">
      <c r="B91" t="s">
        <v>2947</v>
      </c>
      <c r="C91" t="str">
        <f>VLOOKUP(B91,customer!A:B,2,FALSE)</f>
        <v>Goddart Drage</v>
      </c>
      <c r="D91" t="s">
        <v>3952</v>
      </c>
      <c r="E91" t="s">
        <v>3945</v>
      </c>
      <c r="F91" s="9">
        <v>45033</v>
      </c>
      <c r="G91" s="11">
        <v>16</v>
      </c>
      <c r="I91" t="str">
        <f>INDEX(B:B,MATCH(J91,C:C,0))</f>
        <v>C0090</v>
      </c>
      <c r="J91" t="s">
        <v>1078</v>
      </c>
      <c r="K91" t="str" cm="1">
        <f t="array" ref="K91">INDEX(E:E,MATCH(J91&amp;L91,C:C&amp;F:F,0))</f>
        <v>MadeCallToRetentionTeam</v>
      </c>
      <c r="L91" s="9">
        <f>_xlfn.MAXIFS(F:F,C:C,J91)</f>
        <v>45089</v>
      </c>
      <c r="M91" cm="1">
        <f t="array" ref="M91">INDEX(G:G,MATCH(J91&amp;L91,C:C&amp;F:F,0))</f>
        <v>16</v>
      </c>
      <c r="N91">
        <f>_xlfn.MAXIFS(G:G,C:C,J91)</f>
        <v>16</v>
      </c>
      <c r="O91" t="str" cm="1">
        <f t="array" ref="O91">IF(M91=N91," ",INDEX(E:E,MATCH(N91&amp;J91,G:G&amp;C:C,0)))</f>
        <v xml:space="preserve"> </v>
      </c>
    </row>
    <row r="92" spans="2:15" x14ac:dyDescent="0.2">
      <c r="B92" t="s">
        <v>2947</v>
      </c>
      <c r="C92" t="str">
        <f>VLOOKUP(B92,customer!A:B,2,FALSE)</f>
        <v>Goddart Drage</v>
      </c>
      <c r="D92" t="s">
        <v>3952</v>
      </c>
      <c r="E92" t="s">
        <v>3945</v>
      </c>
      <c r="F92" s="9">
        <v>45077</v>
      </c>
      <c r="G92" s="11">
        <v>16</v>
      </c>
      <c r="I92" t="str">
        <f>INDEX(B:B,MATCH(J92,C:C,0))</f>
        <v>C0091</v>
      </c>
      <c r="J92" t="s">
        <v>1079</v>
      </c>
      <c r="K92" t="str" cm="1">
        <f t="array" ref="K92">INDEX(E:E,MATCH(J92&amp;L92,C:C&amp;F:F,0))</f>
        <v>ChildrenInHH</v>
      </c>
      <c r="L92" s="9">
        <f>_xlfn.MAXIFS(F:F,C:C,J92)</f>
        <v>45073</v>
      </c>
      <c r="M92" cm="1">
        <f t="array" ref="M92">INDEX(G:G,MATCH(J92&amp;L92,C:C&amp;F:F,0))</f>
        <v>10</v>
      </c>
      <c r="N92">
        <f>_xlfn.MAXIFS(G:G,C:C,J92)</f>
        <v>10</v>
      </c>
      <c r="O92" t="str" cm="1">
        <f t="array" ref="O92">IF(M92=N92," ",INDEX(E:E,MATCH(N92&amp;J92,G:G&amp;C:C,0)))</f>
        <v xml:space="preserve"> </v>
      </c>
    </row>
    <row r="93" spans="2:15" x14ac:dyDescent="0.2">
      <c r="B93" t="s">
        <v>2947</v>
      </c>
      <c r="C93" t="str">
        <f>VLOOKUP(B93,customer!A:B,2,FALSE)</f>
        <v>Goddart Drage</v>
      </c>
      <c r="D93" t="s">
        <v>3927</v>
      </c>
      <c r="E93" t="s">
        <v>3937</v>
      </c>
      <c r="F93" s="9">
        <v>45035</v>
      </c>
      <c r="G93" s="11">
        <v>27</v>
      </c>
      <c r="I93" t="str">
        <f>INDEX(B:B,MATCH(J93,C:C,0))</f>
        <v>C0092</v>
      </c>
      <c r="J93" t="s">
        <v>1080</v>
      </c>
      <c r="K93" t="str" cm="1">
        <f t="array" ref="K93">INDEX(E:E,MATCH(J93&amp;L93,C:C&amp;F:F,0))</f>
        <v>ChildrenInHH</v>
      </c>
      <c r="L93" s="9">
        <f>_xlfn.MAXIFS(F:F,C:C,J93)</f>
        <v>45082</v>
      </c>
      <c r="M93" cm="1">
        <f t="array" ref="M93">INDEX(G:G,MATCH(J93&amp;L93,C:C&amp;F:F,0))</f>
        <v>10</v>
      </c>
      <c r="N93">
        <f>_xlfn.MAXIFS(G:G,C:C,J93)</f>
        <v>66</v>
      </c>
      <c r="O93" t="str" cm="1">
        <f t="array" ref="O93">IF(M93=N93," ",INDEX(E:E,MATCH(N93&amp;J93,G:G&amp;C:C,0)))</f>
        <v>NonUSTravel</v>
      </c>
    </row>
    <row r="94" spans="2:15" x14ac:dyDescent="0.2">
      <c r="B94" t="s">
        <v>2947</v>
      </c>
      <c r="C94" t="str">
        <f>VLOOKUP(B94,customer!A:B,2,FALSE)</f>
        <v>Goddart Drage</v>
      </c>
      <c r="D94" t="s">
        <v>3927</v>
      </c>
      <c r="E94" t="s">
        <v>3937</v>
      </c>
      <c r="F94" s="9">
        <v>45075</v>
      </c>
      <c r="G94" s="11">
        <v>27</v>
      </c>
      <c r="I94" t="str">
        <f>INDEX(B:B,MATCH(J94,C:C,0))</f>
        <v>C0093</v>
      </c>
      <c r="J94" t="s">
        <v>1081</v>
      </c>
      <c r="K94" t="str" cm="1">
        <f t="array" ref="K94">INDEX(E:E,MATCH(J94&amp;L94,C:C&amp;F:F,0))</f>
        <v>TruckOwner</v>
      </c>
      <c r="L94" s="9">
        <f>_xlfn.MAXIFS(F:F,C:C,J94)</f>
        <v>45084</v>
      </c>
      <c r="M94" cm="1">
        <f t="array" ref="M94">INDEX(G:G,MATCH(J94&amp;L94,C:C&amp;F:F,0))</f>
        <v>26</v>
      </c>
      <c r="N94">
        <f>_xlfn.MAXIFS(G:G,C:C,J94)</f>
        <v>75</v>
      </c>
      <c r="O94" t="str" cm="1">
        <f t="array" ref="O94">IF(M94=N94," ",INDEX(E:E,MATCH(N94&amp;J94,G:G&amp;C:C,0)))</f>
        <v>OptOutMailings</v>
      </c>
    </row>
    <row r="95" spans="2:15" x14ac:dyDescent="0.2">
      <c r="B95" t="s">
        <v>2948</v>
      </c>
      <c r="C95" t="str">
        <f>VLOOKUP(B95,customer!A:B,2,FALSE)</f>
        <v>Jenine Swateridge</v>
      </c>
      <c r="D95" t="s">
        <v>3947</v>
      </c>
      <c r="E95" t="s">
        <v>3940</v>
      </c>
      <c r="F95" s="9">
        <v>44945</v>
      </c>
      <c r="G95" s="11">
        <v>62</v>
      </c>
      <c r="I95" t="str">
        <f>INDEX(B:B,MATCH(J95,C:C,0))</f>
        <v>C0094</v>
      </c>
      <c r="J95" t="s">
        <v>1082</v>
      </c>
      <c r="K95" t="str" cm="1">
        <f t="array" ref="K95">INDEX(E:E,MATCH(J95&amp;L95,C:C&amp;F:F,0))</f>
        <v>NonUSTravel</v>
      </c>
      <c r="L95" s="9">
        <f>_xlfn.MAXIFS(F:F,C:C,J95)</f>
        <v>45062</v>
      </c>
      <c r="M95" cm="1">
        <f t="array" ref="M95">INDEX(G:G,MATCH(J95&amp;L95,C:C&amp;F:F,0))</f>
        <v>66</v>
      </c>
      <c r="N95">
        <f>_xlfn.MAXIFS(G:G,C:C,J95)</f>
        <v>66</v>
      </c>
      <c r="O95" t="str" cm="1">
        <f t="array" ref="O95">IF(M95=N95," ",INDEX(E:E,MATCH(N95&amp;J95,G:G&amp;C:C,0)))</f>
        <v xml:space="preserve"> </v>
      </c>
    </row>
    <row r="96" spans="2:15" x14ac:dyDescent="0.2">
      <c r="B96" t="s">
        <v>2948</v>
      </c>
      <c r="C96" t="str">
        <f>VLOOKUP(B96,customer!A:B,2,FALSE)</f>
        <v>Jenine Swateridge</v>
      </c>
      <c r="D96" t="s">
        <v>3947</v>
      </c>
      <c r="E96" t="s">
        <v>3940</v>
      </c>
      <c r="F96" s="9">
        <v>45011</v>
      </c>
      <c r="G96" s="11">
        <v>62</v>
      </c>
      <c r="I96" t="str">
        <f>INDEX(B:B,MATCH(J96,C:C,0))</f>
        <v>C0095</v>
      </c>
      <c r="J96" t="s">
        <v>1083</v>
      </c>
      <c r="K96" t="str" cm="1">
        <f t="array" ref="K96">INDEX(E:E,MATCH(J96&amp;L96,C:C&amp;F:F,0))</f>
        <v>HasCreditCard</v>
      </c>
      <c r="L96" s="9">
        <f>_xlfn.MAXIFS(F:F,C:C,J96)</f>
        <v>45067</v>
      </c>
      <c r="M96" cm="1">
        <f t="array" ref="M96">INDEX(G:G,MATCH(J96&amp;L96,C:C&amp;F:F,0))</f>
        <v>65</v>
      </c>
      <c r="N96">
        <f>_xlfn.MAXIFS(G:G,C:C,J96)</f>
        <v>66</v>
      </c>
      <c r="O96" t="str" cm="1">
        <f t="array" ref="O96">IF(M96=N96," ",INDEX(E:E,MATCH(N96&amp;J96,G:G&amp;C:C,0)))</f>
        <v>NonUSTravel</v>
      </c>
    </row>
    <row r="97" spans="2:15" x14ac:dyDescent="0.2">
      <c r="B97" t="s">
        <v>2948</v>
      </c>
      <c r="C97" t="str">
        <f>VLOOKUP(B97,customer!A:B,2,FALSE)</f>
        <v>Jenine Swateridge</v>
      </c>
      <c r="D97" t="s">
        <v>3947</v>
      </c>
      <c r="E97" t="s">
        <v>3940</v>
      </c>
      <c r="F97" s="9">
        <v>45046</v>
      </c>
      <c r="G97" s="11">
        <v>62</v>
      </c>
      <c r="I97" t="str">
        <f>INDEX(B:B,MATCH(J97,C:C,0))</f>
        <v>C0096</v>
      </c>
      <c r="J97" t="s">
        <v>1084</v>
      </c>
      <c r="K97" t="str" cm="1">
        <f t="array" ref="K97">INDEX(E:E,MATCH(J97&amp;L97,C:C&amp;F:F,0))</f>
        <v>RVOwner</v>
      </c>
      <c r="L97" s="9">
        <f>_xlfn.MAXIFS(F:F,C:C,J97)</f>
        <v>45088</v>
      </c>
      <c r="M97" cm="1">
        <f t="array" ref="M97">INDEX(G:G,MATCH(J97&amp;L97,C:C&amp;F:F,0))</f>
        <v>22</v>
      </c>
      <c r="N97">
        <f>_xlfn.MAXIFS(G:G,C:C,J97)</f>
        <v>25</v>
      </c>
      <c r="O97" t="str" cm="1">
        <f t="array" ref="O97">IF(M97=N97," ",INDEX(E:E,MATCH(N97&amp;J97,G:G&amp;C:C,0)))</f>
        <v>NewCellphoneUser</v>
      </c>
    </row>
    <row r="98" spans="2:15" x14ac:dyDescent="0.2">
      <c r="B98" t="s">
        <v>2948</v>
      </c>
      <c r="C98" t="str">
        <f>VLOOKUP(B98,customer!A:B,2,FALSE)</f>
        <v>Jenine Swateridge</v>
      </c>
      <c r="D98" t="s">
        <v>3947</v>
      </c>
      <c r="E98" t="s">
        <v>3940</v>
      </c>
      <c r="F98" s="9">
        <v>45049</v>
      </c>
      <c r="G98" s="11">
        <v>62</v>
      </c>
      <c r="I98" t="str">
        <f>INDEX(B:B,MATCH(J98,C:C,0))</f>
        <v>C0097</v>
      </c>
      <c r="J98" t="s">
        <v>1085</v>
      </c>
      <c r="K98" t="str" cm="1">
        <f t="array" ref="K98">INDEX(E:E,MATCH(J98&amp;L98,C:C&amp;F:F,0))</f>
        <v>RVOwner</v>
      </c>
      <c r="L98" s="9">
        <f>_xlfn.MAXIFS(F:F,C:C,J98)</f>
        <v>45089</v>
      </c>
      <c r="M98" cm="1">
        <f t="array" ref="M98">INDEX(G:G,MATCH(J98&amp;L98,C:C&amp;F:F,0))</f>
        <v>22</v>
      </c>
      <c r="N98">
        <f>_xlfn.MAXIFS(G:G,C:C,J98)</f>
        <v>25</v>
      </c>
      <c r="O98" t="str" cm="1">
        <f t="array" ref="O98">IF(M98=N98," ",INDEX(E:E,MATCH(N98&amp;J98,G:G&amp;C:C,0)))</f>
        <v>NewCellphoneUser</v>
      </c>
    </row>
    <row r="99" spans="2:15" x14ac:dyDescent="0.2">
      <c r="B99" t="s">
        <v>2948</v>
      </c>
      <c r="C99" t="str">
        <f>VLOOKUP(B99,customer!A:B,2,FALSE)</f>
        <v>Jenine Swateridge</v>
      </c>
      <c r="D99" t="s">
        <v>3947</v>
      </c>
      <c r="E99" t="s">
        <v>3940</v>
      </c>
      <c r="F99" s="9">
        <v>45080</v>
      </c>
      <c r="G99" s="11">
        <v>62</v>
      </c>
      <c r="I99" t="str">
        <f>INDEX(B:B,MATCH(J99,C:C,0))</f>
        <v>C0098</v>
      </c>
      <c r="J99" t="s">
        <v>1086</v>
      </c>
      <c r="K99" t="str" cm="1">
        <f t="array" ref="K99">INDEX(E:E,MATCH(J99&amp;L99,C:C&amp;F:F,0))</f>
        <v>NewCellphoneUser</v>
      </c>
      <c r="L99" s="9">
        <f>_xlfn.MAXIFS(F:F,C:C,J99)</f>
        <v>45062</v>
      </c>
      <c r="M99" cm="1">
        <f t="array" ref="M99">INDEX(G:G,MATCH(J99&amp;L99,C:C&amp;F:F,0))</f>
        <v>25</v>
      </c>
      <c r="N99">
        <f>_xlfn.MAXIFS(G:G,C:C,J99)</f>
        <v>25</v>
      </c>
      <c r="O99" t="str" cm="1">
        <f t="array" ref="O99">IF(M99=N99," ",INDEX(E:E,MATCH(N99&amp;J99,G:G&amp;C:C,0)))</f>
        <v xml:space="preserve"> </v>
      </c>
    </row>
    <row r="100" spans="2:15" x14ac:dyDescent="0.2">
      <c r="B100" t="s">
        <v>2948</v>
      </c>
      <c r="C100" t="str">
        <f>VLOOKUP(B100,customer!A:B,2,FALSE)</f>
        <v>Jenine Swateridge</v>
      </c>
      <c r="D100" t="s">
        <v>3950</v>
      </c>
      <c r="E100" t="s">
        <v>3943</v>
      </c>
      <c r="F100" s="9">
        <v>44963</v>
      </c>
      <c r="G100" s="11">
        <v>28</v>
      </c>
      <c r="I100" t="str">
        <f>INDEX(B:B,MATCH(J100,C:C,0))</f>
        <v>C0099</v>
      </c>
      <c r="J100" t="s">
        <v>1087</v>
      </c>
      <c r="K100" t="str" cm="1">
        <f t="array" ref="K100">INDEX(E:E,MATCH(J100&amp;L100,C:C&amp;F:F,0))</f>
        <v>RespondsToMailOffers</v>
      </c>
      <c r="L100" s="9">
        <f>_xlfn.MAXIFS(F:F,C:C,J100)</f>
        <v>45074</v>
      </c>
      <c r="M100" cm="1">
        <f t="array" ref="M100">INDEX(G:G,MATCH(J100&amp;L100,C:C&amp;F:F,0))</f>
        <v>27</v>
      </c>
      <c r="N100">
        <f>_xlfn.MAXIFS(G:G,C:C,J100)</f>
        <v>66</v>
      </c>
      <c r="O100" t="str" cm="1">
        <f t="array" ref="O100">IF(M100=N100," ",INDEX(E:E,MATCH(N100&amp;J100,G:G&amp;C:C,0)))</f>
        <v>NonUSTravel</v>
      </c>
    </row>
    <row r="101" spans="2:15" x14ac:dyDescent="0.2">
      <c r="B101" t="s">
        <v>2948</v>
      </c>
      <c r="C101" t="str">
        <f>VLOOKUP(B101,customer!A:B,2,FALSE)</f>
        <v>Jenine Swateridge</v>
      </c>
      <c r="D101" t="s">
        <v>3950</v>
      </c>
      <c r="E101" t="s">
        <v>3943</v>
      </c>
      <c r="F101" s="9">
        <v>44995</v>
      </c>
      <c r="G101" s="11">
        <v>28</v>
      </c>
      <c r="I101" t="str">
        <f>INDEX(B:B,MATCH(J101,C:C,0))</f>
        <v>C0100</v>
      </c>
      <c r="J101" t="s">
        <v>1088</v>
      </c>
      <c r="K101" t="str" cm="1">
        <f t="array" ref="K101">INDEX(E:E,MATCH(J101&amp;L101,C:C&amp;F:F,0))</f>
        <v>HandsetWebCapable</v>
      </c>
      <c r="L101" s="9">
        <f>_xlfn.MAXIFS(F:F,C:C,J101)</f>
        <v>45074</v>
      </c>
      <c r="M101" cm="1">
        <f t="array" ref="M101">INDEX(G:G,MATCH(J101&amp;L101,C:C&amp;F:F,0))</f>
        <v>62</v>
      </c>
      <c r="N101">
        <f>_xlfn.MAXIFS(G:G,C:C,J101)</f>
        <v>62</v>
      </c>
      <c r="O101" t="str" cm="1">
        <f t="array" ref="O101">IF(M101=N101," ",INDEX(E:E,MATCH(N101&amp;J101,G:G&amp;C:C,0)))</f>
        <v xml:space="preserve"> </v>
      </c>
    </row>
    <row r="102" spans="2:15" x14ac:dyDescent="0.2">
      <c r="B102" t="s">
        <v>2948</v>
      </c>
      <c r="C102" t="str">
        <f>VLOOKUP(B102,customer!A:B,2,FALSE)</f>
        <v>Jenine Swateridge</v>
      </c>
      <c r="D102" t="s">
        <v>3950</v>
      </c>
      <c r="E102" t="s">
        <v>3943</v>
      </c>
      <c r="F102" s="9">
        <v>45032</v>
      </c>
      <c r="G102" s="11">
        <v>28</v>
      </c>
      <c r="I102" t="str">
        <f>INDEX(B:B,MATCH(J102,C:C,0))</f>
        <v>C0101</v>
      </c>
      <c r="J102" t="s">
        <v>1089</v>
      </c>
      <c r="K102" t="str" cm="1">
        <f t="array" ref="K102">INDEX(E:E,MATCH(J102&amp;L102,C:C&amp;F:F,0))</f>
        <v>RespondsToMailOffers</v>
      </c>
      <c r="L102" s="9">
        <f>_xlfn.MAXIFS(F:F,C:C,J102)</f>
        <v>45068</v>
      </c>
      <c r="M102" cm="1">
        <f t="array" ref="M102">INDEX(G:G,MATCH(J102&amp;L102,C:C&amp;F:F,0))</f>
        <v>27</v>
      </c>
      <c r="N102">
        <f>_xlfn.MAXIFS(G:G,C:C,J102)</f>
        <v>75</v>
      </c>
      <c r="O102" t="str" cm="1">
        <f t="array" ref="O102">IF(M102=N102," ",INDEX(E:E,MATCH(N102&amp;J102,G:G&amp;C:C,0)))</f>
        <v>OptOutMailings</v>
      </c>
    </row>
    <row r="103" spans="2:15" x14ac:dyDescent="0.2">
      <c r="B103" t="s">
        <v>2948</v>
      </c>
      <c r="C103" t="str">
        <f>VLOOKUP(B103,customer!A:B,2,FALSE)</f>
        <v>Jenine Swateridge</v>
      </c>
      <c r="D103" t="s">
        <v>3950</v>
      </c>
      <c r="E103" t="s">
        <v>3943</v>
      </c>
      <c r="F103" s="9">
        <v>45057</v>
      </c>
      <c r="G103" s="11">
        <v>28</v>
      </c>
      <c r="I103" t="str">
        <f>INDEX(B:B,MATCH(J103,C:C,0))</f>
        <v>C0102</v>
      </c>
      <c r="J103" t="s">
        <v>1090</v>
      </c>
      <c r="K103" t="str" cm="1">
        <f t="array" ref="K103">INDEX(E:E,MATCH(J103&amp;L103,C:C&amp;F:F,0))</f>
        <v>HasCreditCard</v>
      </c>
      <c r="L103" s="9">
        <f>_xlfn.MAXIFS(F:F,C:C,J103)</f>
        <v>45088</v>
      </c>
      <c r="M103" cm="1">
        <f t="array" ref="M103">INDEX(G:G,MATCH(J103&amp;L103,C:C&amp;F:F,0))</f>
        <v>65</v>
      </c>
      <c r="N103">
        <f>_xlfn.MAXIFS(G:G,C:C,J103)</f>
        <v>65</v>
      </c>
      <c r="O103" t="str" cm="1">
        <f t="array" ref="O103">IF(M103=N103," ",INDEX(E:E,MATCH(N103&amp;J103,G:G&amp;C:C,0)))</f>
        <v xml:space="preserve"> </v>
      </c>
    </row>
    <row r="104" spans="2:15" x14ac:dyDescent="0.2">
      <c r="B104" t="s">
        <v>2948</v>
      </c>
      <c r="C104" t="str">
        <f>VLOOKUP(B104,customer!A:B,2,FALSE)</f>
        <v>Jenine Swateridge</v>
      </c>
      <c r="D104" t="s">
        <v>3922</v>
      </c>
      <c r="E104" t="s">
        <v>3932</v>
      </c>
      <c r="F104" s="9">
        <v>45008</v>
      </c>
      <c r="G104" s="11">
        <v>62</v>
      </c>
      <c r="I104" t="str">
        <f>INDEX(B:B,MATCH(J104,C:C,0))</f>
        <v>C0103</v>
      </c>
      <c r="J104" t="s">
        <v>1091</v>
      </c>
      <c r="K104" t="str" cm="1">
        <f t="array" ref="K104">INDEX(E:E,MATCH(J104&amp;L104,C:C&amp;F:F,0))</f>
        <v>OptOutMailings</v>
      </c>
      <c r="L104" s="9">
        <f>_xlfn.MAXIFS(F:F,C:C,J104)</f>
        <v>45088</v>
      </c>
      <c r="M104" cm="1">
        <f t="array" ref="M104">INDEX(G:G,MATCH(J104&amp;L104,C:C&amp;F:F,0))</f>
        <v>75</v>
      </c>
      <c r="N104">
        <f>_xlfn.MAXIFS(G:G,C:C,J104)</f>
        <v>75</v>
      </c>
      <c r="O104" t="str" cm="1">
        <f t="array" ref="O104">IF(M104=N104," ",INDEX(E:E,MATCH(N104&amp;J104,G:G&amp;C:C,0)))</f>
        <v xml:space="preserve"> </v>
      </c>
    </row>
    <row r="105" spans="2:15" x14ac:dyDescent="0.2">
      <c r="B105" t="s">
        <v>2948</v>
      </c>
      <c r="C105" t="str">
        <f>VLOOKUP(B105,customer!A:B,2,FALSE)</f>
        <v>Jenine Swateridge</v>
      </c>
      <c r="D105" t="s">
        <v>3922</v>
      </c>
      <c r="E105" t="s">
        <v>3932</v>
      </c>
      <c r="F105" s="9">
        <v>45041</v>
      </c>
      <c r="G105" s="11">
        <v>62</v>
      </c>
      <c r="I105" t="str">
        <f>INDEX(B:B,MATCH(J105,C:C,0))</f>
        <v>C0104</v>
      </c>
      <c r="J105" t="s">
        <v>1092</v>
      </c>
      <c r="K105" t="str" cm="1">
        <f t="array" ref="K105">INDEX(E:E,MATCH(J105&amp;L105,C:C&amp;F:F,0))</f>
        <v>NewCellphoneUser</v>
      </c>
      <c r="L105" s="9">
        <f>_xlfn.MAXIFS(F:F,C:C,J105)</f>
        <v>45061</v>
      </c>
      <c r="M105" cm="1">
        <f t="array" ref="M105">INDEX(G:G,MATCH(J105&amp;L105,C:C&amp;F:F,0))</f>
        <v>25</v>
      </c>
      <c r="N105">
        <f>_xlfn.MAXIFS(G:G,C:C,J105)</f>
        <v>25</v>
      </c>
      <c r="O105" t="str" cm="1">
        <f t="array" ref="O105">IF(M105=N105," ",INDEX(E:E,MATCH(N105&amp;J105,G:G&amp;C:C,0)))</f>
        <v xml:space="preserve"> </v>
      </c>
    </row>
    <row r="106" spans="2:15" x14ac:dyDescent="0.2">
      <c r="B106" t="s">
        <v>2948</v>
      </c>
      <c r="C106" t="str">
        <f>VLOOKUP(B106,customer!A:B,2,FALSE)</f>
        <v>Jenine Swateridge</v>
      </c>
      <c r="D106" t="s">
        <v>3922</v>
      </c>
      <c r="E106" t="s">
        <v>3932</v>
      </c>
      <c r="F106" s="9">
        <v>45072</v>
      </c>
      <c r="G106" s="11">
        <v>62</v>
      </c>
      <c r="I106" t="str">
        <f>INDEX(B:B,MATCH(J106,C:C,0))</f>
        <v>C0105</v>
      </c>
      <c r="J106" t="s">
        <v>1093</v>
      </c>
      <c r="K106" t="str" cm="1">
        <f t="array" ref="K106">INDEX(E:E,MATCH(J106&amp;L106,C:C&amp;F:F,0))</f>
        <v>HasCreditCard</v>
      </c>
      <c r="L106" s="9">
        <f>_xlfn.MAXIFS(F:F,C:C,J106)</f>
        <v>45084</v>
      </c>
      <c r="M106" cm="1">
        <f t="array" ref="M106">INDEX(G:G,MATCH(J106&amp;L106,C:C&amp;F:F,0))</f>
        <v>65</v>
      </c>
      <c r="N106">
        <f>_xlfn.MAXIFS(G:G,C:C,J106)</f>
        <v>65</v>
      </c>
      <c r="O106" t="str" cm="1">
        <f t="array" ref="O106">IF(M106=N106," ",INDEX(E:E,MATCH(N106&amp;J106,G:G&amp;C:C,0)))</f>
        <v xml:space="preserve"> </v>
      </c>
    </row>
    <row r="107" spans="2:15" x14ac:dyDescent="0.2">
      <c r="B107" t="s">
        <v>2948</v>
      </c>
      <c r="C107" t="str">
        <f>VLOOKUP(B107,customer!A:B,2,FALSE)</f>
        <v>Jenine Swateridge</v>
      </c>
      <c r="D107" t="s">
        <v>3922</v>
      </c>
      <c r="E107" t="s">
        <v>3932</v>
      </c>
      <c r="F107" s="9">
        <v>45079</v>
      </c>
      <c r="G107" s="11">
        <v>62</v>
      </c>
      <c r="I107" t="str">
        <f>INDEX(B:B,MATCH(J107,C:C,0))</f>
        <v>C0106</v>
      </c>
      <c r="J107" t="s">
        <v>1094</v>
      </c>
      <c r="K107" t="str" cm="1">
        <f t="array" ref="K107">INDEX(E:E,MATCH(J107&amp;L107,C:C&amp;F:F,0))</f>
        <v>NewCellphoneUser</v>
      </c>
      <c r="L107" s="9">
        <f>_xlfn.MAXIFS(F:F,C:C,J107)</f>
        <v>45070</v>
      </c>
      <c r="M107" cm="1">
        <f t="array" ref="M107">INDEX(G:G,MATCH(J107&amp;L107,C:C&amp;F:F,0))</f>
        <v>25</v>
      </c>
      <c r="N107">
        <f>_xlfn.MAXIFS(G:G,C:C,J107)</f>
        <v>66</v>
      </c>
      <c r="O107" t="str" cm="1">
        <f t="array" ref="O107">IF(M107=N107," ",INDEX(E:E,MATCH(N107&amp;J107,G:G&amp;C:C,0)))</f>
        <v>NonUSTravel</v>
      </c>
    </row>
    <row r="108" spans="2:15" x14ac:dyDescent="0.2">
      <c r="B108" t="s">
        <v>2949</v>
      </c>
      <c r="C108" t="str">
        <f>VLOOKUP(B108,customer!A:B,2,FALSE)</f>
        <v>Bonny Crowd</v>
      </c>
      <c r="D108" t="s">
        <v>3924</v>
      </c>
      <c r="E108" t="s">
        <v>3934</v>
      </c>
      <c r="F108" s="9">
        <v>44604</v>
      </c>
      <c r="G108" s="11">
        <v>22</v>
      </c>
      <c r="I108" t="str">
        <f>INDEX(B:B,MATCH(J108,C:C,0))</f>
        <v>C0107</v>
      </c>
      <c r="J108" t="s">
        <v>1095</v>
      </c>
      <c r="K108" t="str" cm="1">
        <f t="array" ref="K108">INDEX(E:E,MATCH(J108&amp;L108,C:C&amp;F:F,0))</f>
        <v>HasCreditCard</v>
      </c>
      <c r="L108" s="9">
        <f>_xlfn.MAXIFS(F:F,C:C,J108)</f>
        <v>45082</v>
      </c>
      <c r="M108" cm="1">
        <f t="array" ref="M108">INDEX(G:G,MATCH(J108&amp;L108,C:C&amp;F:F,0))</f>
        <v>65</v>
      </c>
      <c r="N108">
        <f>_xlfn.MAXIFS(G:G,C:C,J108)</f>
        <v>65</v>
      </c>
      <c r="O108" t="str" cm="1">
        <f t="array" ref="O108">IF(M108=N108," ",INDEX(E:E,MATCH(N108&amp;J108,G:G&amp;C:C,0)))</f>
        <v xml:space="preserve"> </v>
      </c>
    </row>
    <row r="109" spans="2:15" x14ac:dyDescent="0.2">
      <c r="B109" t="s">
        <v>2949</v>
      </c>
      <c r="C109" t="str">
        <f>VLOOKUP(B109,customer!A:B,2,FALSE)</f>
        <v>Bonny Crowd</v>
      </c>
      <c r="D109" t="s">
        <v>3924</v>
      </c>
      <c r="E109" t="s">
        <v>3934</v>
      </c>
      <c r="F109" s="9">
        <v>44678</v>
      </c>
      <c r="G109" s="11">
        <v>22</v>
      </c>
      <c r="I109" t="str">
        <f>INDEX(B:B,MATCH(J109,C:C,0))</f>
        <v>C0108</v>
      </c>
      <c r="J109" t="s">
        <v>1096</v>
      </c>
      <c r="K109" t="str" cm="1">
        <f t="array" ref="K109">INDEX(E:E,MATCH(J109&amp;L109,C:C&amp;F:F,0))</f>
        <v>RVOwner</v>
      </c>
      <c r="L109" s="9">
        <f>_xlfn.MAXIFS(F:F,C:C,J109)</f>
        <v>45070</v>
      </c>
      <c r="M109" cm="1">
        <f t="array" ref="M109">INDEX(G:G,MATCH(J109&amp;L109,C:C&amp;F:F,0))</f>
        <v>22</v>
      </c>
      <c r="N109">
        <f>_xlfn.MAXIFS(G:G,C:C,J109)</f>
        <v>65</v>
      </c>
      <c r="O109" t="str" cm="1">
        <f t="array" ref="O109">IF(M109=N109," ",INDEX(E:E,MATCH(N109&amp;J109,G:G&amp;C:C,0)))</f>
        <v>HasCreditCard</v>
      </c>
    </row>
    <row r="110" spans="2:15" x14ac:dyDescent="0.2">
      <c r="B110" t="s">
        <v>2949</v>
      </c>
      <c r="C110" t="str">
        <f>VLOOKUP(B110,customer!A:B,2,FALSE)</f>
        <v>Bonny Crowd</v>
      </c>
      <c r="D110" t="s">
        <v>3924</v>
      </c>
      <c r="E110" t="s">
        <v>3934</v>
      </c>
      <c r="F110" s="9">
        <v>44739</v>
      </c>
      <c r="G110" s="11">
        <v>22</v>
      </c>
      <c r="I110" t="str">
        <f>INDEX(B:B,MATCH(J110,C:C,0))</f>
        <v>C0109</v>
      </c>
      <c r="J110" t="s">
        <v>1097</v>
      </c>
      <c r="K110" t="str" cm="1">
        <f t="array" ref="K110">INDEX(E:E,MATCH(J110&amp;L110,C:C&amp;F:F,0))</f>
        <v>RespondsToMailOffers</v>
      </c>
      <c r="L110" s="9">
        <f>_xlfn.MAXIFS(F:F,C:C,J110)</f>
        <v>45084</v>
      </c>
      <c r="M110" cm="1">
        <f t="array" ref="M110">INDEX(G:G,MATCH(J110&amp;L110,C:C&amp;F:F,0))</f>
        <v>27</v>
      </c>
      <c r="N110">
        <f>_xlfn.MAXIFS(G:G,C:C,J110)</f>
        <v>27</v>
      </c>
      <c r="O110" t="str" cm="1">
        <f t="array" ref="O110">IF(M110=N110," ",INDEX(E:E,MATCH(N110&amp;J110,G:G&amp;C:C,0)))</f>
        <v xml:space="preserve"> </v>
      </c>
    </row>
    <row r="111" spans="2:15" x14ac:dyDescent="0.2">
      <c r="B111" t="s">
        <v>2949</v>
      </c>
      <c r="C111" t="str">
        <f>VLOOKUP(B111,customer!A:B,2,FALSE)</f>
        <v>Bonny Crowd</v>
      </c>
      <c r="D111" t="s">
        <v>3924</v>
      </c>
      <c r="E111" t="s">
        <v>3934</v>
      </c>
      <c r="F111" s="9">
        <v>44761</v>
      </c>
      <c r="G111" s="11">
        <v>22</v>
      </c>
      <c r="I111" t="str">
        <f>INDEX(B:B,MATCH(J111,C:C,0))</f>
        <v>C0110</v>
      </c>
      <c r="J111" t="s">
        <v>1098</v>
      </c>
      <c r="K111" t="str" cm="1">
        <f t="array" ref="K111">INDEX(E:E,MATCH(J111&amp;L111,C:C&amp;F:F,0))</f>
        <v>HandsetWebCapable</v>
      </c>
      <c r="L111" s="9">
        <f>_xlfn.MAXIFS(F:F,C:C,J111)</f>
        <v>45052</v>
      </c>
      <c r="M111" cm="1">
        <f t="array" ref="M111">INDEX(G:G,MATCH(J111&amp;L111,C:C&amp;F:F,0))</f>
        <v>62</v>
      </c>
      <c r="N111">
        <f>_xlfn.MAXIFS(G:G,C:C,J111)</f>
        <v>65</v>
      </c>
      <c r="O111" t="str" cm="1">
        <f t="array" ref="O111">IF(M111=N111," ",INDEX(E:E,MATCH(N111&amp;J111,G:G&amp;C:C,0)))</f>
        <v>HasCreditCard</v>
      </c>
    </row>
    <row r="112" spans="2:15" x14ac:dyDescent="0.2">
      <c r="B112" t="s">
        <v>2949</v>
      </c>
      <c r="C112" t="str">
        <f>VLOOKUP(B112,customer!A:B,2,FALSE)</f>
        <v>Bonny Crowd</v>
      </c>
      <c r="D112" t="s">
        <v>3924</v>
      </c>
      <c r="E112" t="s">
        <v>3934</v>
      </c>
      <c r="F112" s="9">
        <v>44790</v>
      </c>
      <c r="G112" s="11">
        <v>22</v>
      </c>
      <c r="I112" t="str">
        <f>INDEX(B:B,MATCH(J112,C:C,0))</f>
        <v>C0111</v>
      </c>
      <c r="J112" t="s">
        <v>1099</v>
      </c>
      <c r="K112" t="str" cm="1">
        <f t="array" ref="K112">INDEX(E:E,MATCH(J112&amp;L112,C:C&amp;F:F,0))</f>
        <v>OwnsMotorcycle</v>
      </c>
      <c r="L112" s="9">
        <f>_xlfn.MAXIFS(F:F,C:C,J112)</f>
        <v>45086</v>
      </c>
      <c r="M112" cm="1">
        <f t="array" ref="M112">INDEX(G:G,MATCH(J112&amp;L112,C:C&amp;F:F,0))</f>
        <v>14</v>
      </c>
      <c r="N112">
        <f>_xlfn.MAXIFS(G:G,C:C,J112)</f>
        <v>65</v>
      </c>
      <c r="O112" t="str" cm="1">
        <f t="array" ref="O112">IF(M112=N112," ",INDEX(E:E,MATCH(N112&amp;J112,G:G&amp;C:C,0)))</f>
        <v>HasCreditCard</v>
      </c>
    </row>
    <row r="113" spans="2:15" x14ac:dyDescent="0.2">
      <c r="B113" t="s">
        <v>2949</v>
      </c>
      <c r="C113" t="str">
        <f>VLOOKUP(B113,customer!A:B,2,FALSE)</f>
        <v>Bonny Crowd</v>
      </c>
      <c r="D113" t="s">
        <v>3924</v>
      </c>
      <c r="E113" t="s">
        <v>3934</v>
      </c>
      <c r="F113" s="9">
        <v>44816</v>
      </c>
      <c r="G113" s="11">
        <v>22</v>
      </c>
      <c r="I113" t="str">
        <f>INDEX(B:B,MATCH(J113,C:C,0))</f>
        <v>C0112</v>
      </c>
      <c r="J113" t="s">
        <v>1100</v>
      </c>
      <c r="K113" t="str" cm="1">
        <f t="array" ref="K113">INDEX(E:E,MATCH(J113&amp;L113,C:C&amp;F:F,0))</f>
        <v>ChildrenInHH</v>
      </c>
      <c r="L113" s="9">
        <f>_xlfn.MAXIFS(F:F,C:C,J113)</f>
        <v>45087</v>
      </c>
      <c r="M113" cm="1">
        <f t="array" ref="M113">INDEX(G:G,MATCH(J113&amp;L113,C:C&amp;F:F,0))</f>
        <v>10</v>
      </c>
      <c r="N113">
        <f>_xlfn.MAXIFS(G:G,C:C,J113)</f>
        <v>66</v>
      </c>
      <c r="O113" t="str" cm="1">
        <f t="array" ref="O113">IF(M113=N113," ",INDEX(E:E,MATCH(N113&amp;J113,G:G&amp;C:C,0)))</f>
        <v>NonUSTravel</v>
      </c>
    </row>
    <row r="114" spans="2:15" x14ac:dyDescent="0.2">
      <c r="B114" t="s">
        <v>2949</v>
      </c>
      <c r="C114" t="str">
        <f>VLOOKUP(B114,customer!A:B,2,FALSE)</f>
        <v>Bonny Crowd</v>
      </c>
      <c r="D114" t="s">
        <v>3924</v>
      </c>
      <c r="E114" t="s">
        <v>3934</v>
      </c>
      <c r="F114" s="9">
        <v>44850</v>
      </c>
      <c r="G114" s="11">
        <v>22</v>
      </c>
      <c r="I114" t="str">
        <f>INDEX(B:B,MATCH(J114,C:C,0))</f>
        <v>C0113</v>
      </c>
      <c r="J114" t="s">
        <v>1101</v>
      </c>
      <c r="K114" t="str" cm="1">
        <f t="array" ref="K114">INDEX(E:E,MATCH(J114&amp;L114,C:C&amp;F:F,0))</f>
        <v>Homeownership</v>
      </c>
      <c r="L114" s="9">
        <f>_xlfn.MAXIFS(F:F,C:C,J114)</f>
        <v>45080</v>
      </c>
      <c r="M114" cm="1">
        <f t="array" ref="M114">INDEX(G:G,MATCH(J114&amp;L114,C:C&amp;F:F,0))</f>
        <v>13</v>
      </c>
      <c r="N114">
        <f>_xlfn.MAXIFS(G:G,C:C,J114)</f>
        <v>28</v>
      </c>
      <c r="O114" t="str" cm="1">
        <f t="array" ref="O114">IF(M114=N114," ",INDEX(E:E,MATCH(N114&amp;J114,G:G&amp;C:C,0)))</f>
        <v>NotNewCellphoneUser</v>
      </c>
    </row>
    <row r="115" spans="2:15" x14ac:dyDescent="0.2">
      <c r="B115" t="s">
        <v>2949</v>
      </c>
      <c r="C115" t="str">
        <f>VLOOKUP(B115,customer!A:B,2,FALSE)</f>
        <v>Bonny Crowd</v>
      </c>
      <c r="D115" t="s">
        <v>3924</v>
      </c>
      <c r="E115" t="s">
        <v>3934</v>
      </c>
      <c r="F115" s="9">
        <v>44914</v>
      </c>
      <c r="G115" s="11">
        <v>22</v>
      </c>
      <c r="I115" t="str">
        <f>INDEX(B:B,MATCH(J115,C:C,0))</f>
        <v>C0114</v>
      </c>
      <c r="J115" t="s">
        <v>1102</v>
      </c>
      <c r="K115" t="str" cm="1">
        <f t="array" ref="K115">INDEX(E:E,MATCH(J115&amp;L115,C:C&amp;F:F,0))</f>
        <v>NotNewCellphoneUser</v>
      </c>
      <c r="L115" s="9">
        <f>_xlfn.MAXIFS(F:F,C:C,J115)</f>
        <v>45052</v>
      </c>
      <c r="M115" cm="1">
        <f t="array" ref="M115">INDEX(G:G,MATCH(J115&amp;L115,C:C&amp;F:F,0))</f>
        <v>28</v>
      </c>
      <c r="N115">
        <f>_xlfn.MAXIFS(G:G,C:C,J115)</f>
        <v>28</v>
      </c>
      <c r="O115" t="str" cm="1">
        <f t="array" ref="O115">IF(M115=N115," ",INDEX(E:E,MATCH(N115&amp;J115,G:G&amp;C:C,0)))</f>
        <v xml:space="preserve"> </v>
      </c>
    </row>
    <row r="116" spans="2:15" x14ac:dyDescent="0.2">
      <c r="B116" t="s">
        <v>2949</v>
      </c>
      <c r="C116" t="str">
        <f>VLOOKUP(B116,customer!A:B,2,FALSE)</f>
        <v>Bonny Crowd</v>
      </c>
      <c r="D116" t="s">
        <v>3924</v>
      </c>
      <c r="E116" t="s">
        <v>3934</v>
      </c>
      <c r="F116" s="9">
        <v>44950</v>
      </c>
      <c r="G116" s="11">
        <v>22</v>
      </c>
      <c r="I116" t="str">
        <f>INDEX(B:B,MATCH(J116,C:C,0))</f>
        <v>C0115</v>
      </c>
      <c r="J116" t="s">
        <v>1103</v>
      </c>
      <c r="K116" t="str" cm="1">
        <f t="array" ref="K116">INDEX(E:E,MATCH(J116&amp;L116,C:C&amp;F:F,0))</f>
        <v>MaritalStatus</v>
      </c>
      <c r="L116" s="9">
        <f>_xlfn.MAXIFS(F:F,C:C,J116)</f>
        <v>45075</v>
      </c>
      <c r="M116" cm="1">
        <f t="array" ref="M116">INDEX(G:G,MATCH(J116&amp;L116,C:C&amp;F:F,0))</f>
        <v>29</v>
      </c>
      <c r="N116">
        <f>_xlfn.MAXIFS(G:G,C:C,J116)</f>
        <v>62</v>
      </c>
      <c r="O116" t="str" cm="1">
        <f t="array" ref="O116">IF(M116=N116," ",INDEX(E:E,MATCH(N116&amp;J116,G:G&amp;C:C,0)))</f>
        <v>OwnsComputer</v>
      </c>
    </row>
    <row r="117" spans="2:15" x14ac:dyDescent="0.2">
      <c r="B117" t="s">
        <v>2949</v>
      </c>
      <c r="C117" t="str">
        <f>VLOOKUP(B117,customer!A:B,2,FALSE)</f>
        <v>Bonny Crowd</v>
      </c>
      <c r="D117" t="s">
        <v>3924</v>
      </c>
      <c r="E117" t="s">
        <v>3934</v>
      </c>
      <c r="F117" s="9">
        <v>44974</v>
      </c>
      <c r="G117" s="11">
        <v>22</v>
      </c>
      <c r="I117" t="str">
        <f>INDEX(B:B,MATCH(J117,C:C,0))</f>
        <v>C0116</v>
      </c>
      <c r="J117" t="s">
        <v>1104</v>
      </c>
      <c r="K117" t="str" cm="1">
        <f t="array" ref="K117">INDEX(E:E,MATCH(J117&amp;L117,C:C&amp;F:F,0))</f>
        <v>HandsetRefurbished</v>
      </c>
      <c r="L117" s="9">
        <f>_xlfn.MAXIFS(F:F,C:C,J117)</f>
        <v>45058</v>
      </c>
      <c r="M117" cm="1">
        <f t="array" ref="M117">INDEX(G:G,MATCH(J117&amp;L117,C:C&amp;F:F,0))</f>
        <v>26</v>
      </c>
      <c r="N117">
        <f>_xlfn.MAXIFS(G:G,C:C,J117)</f>
        <v>62</v>
      </c>
      <c r="O117" t="str" cm="1">
        <f t="array" ref="O117">IF(M117=N117," ",INDEX(E:E,MATCH(N117&amp;J117,G:G&amp;C:C,0)))</f>
        <v>OwnsComputer</v>
      </c>
    </row>
    <row r="118" spans="2:15" x14ac:dyDescent="0.2">
      <c r="B118" t="s">
        <v>2949</v>
      </c>
      <c r="C118" t="str">
        <f>VLOOKUP(B118,customer!A:B,2,FALSE)</f>
        <v>Bonny Crowd</v>
      </c>
      <c r="D118" t="s">
        <v>3924</v>
      </c>
      <c r="E118" t="s">
        <v>3934</v>
      </c>
      <c r="F118" s="9">
        <v>45038</v>
      </c>
      <c r="G118" s="11">
        <v>22</v>
      </c>
      <c r="I118" t="str">
        <f>INDEX(B:B,MATCH(J118,C:C,0))</f>
        <v>C0117</v>
      </c>
      <c r="J118" t="s">
        <v>1105</v>
      </c>
      <c r="K118" t="str" cm="1">
        <f t="array" ref="K118">INDEX(E:E,MATCH(J118&amp;L118,C:C&amp;F:F,0))</f>
        <v>OwnsMotorcycle</v>
      </c>
      <c r="L118" s="9">
        <f>_xlfn.MAXIFS(F:F,C:C,J118)</f>
        <v>45066</v>
      </c>
      <c r="M118" cm="1">
        <f t="array" ref="M118">INDEX(G:G,MATCH(J118&amp;L118,C:C&amp;F:F,0))</f>
        <v>14</v>
      </c>
      <c r="N118">
        <f>_xlfn.MAXIFS(G:G,C:C,J118)</f>
        <v>66</v>
      </c>
      <c r="O118" t="str" cm="1">
        <f t="array" ref="O118">IF(M118=N118," ",INDEX(E:E,MATCH(N118&amp;J118,G:G&amp;C:C,0)))</f>
        <v>NonUSTravel</v>
      </c>
    </row>
    <row r="119" spans="2:15" x14ac:dyDescent="0.2">
      <c r="B119" t="s">
        <v>2949</v>
      </c>
      <c r="C119" t="str">
        <f>VLOOKUP(B119,customer!A:B,2,FALSE)</f>
        <v>Bonny Crowd</v>
      </c>
      <c r="D119" t="s">
        <v>3924</v>
      </c>
      <c r="E119" t="s">
        <v>3934</v>
      </c>
      <c r="F119" s="9">
        <v>45065</v>
      </c>
      <c r="G119" s="11">
        <v>22</v>
      </c>
      <c r="I119" t="str">
        <f>INDEX(B:B,MATCH(J119,C:C,0))</f>
        <v>C0118</v>
      </c>
      <c r="J119" t="s">
        <v>1106</v>
      </c>
      <c r="K119" t="str" cm="1">
        <f t="array" ref="K119">INDEX(E:E,MATCH(J119&amp;L119,C:C&amp;F:F,0))</f>
        <v>Homeownership</v>
      </c>
      <c r="L119" s="9">
        <f>_xlfn.MAXIFS(F:F,C:C,J119)</f>
        <v>45086</v>
      </c>
      <c r="M119" cm="1">
        <f t="array" ref="M119">INDEX(G:G,MATCH(J119&amp;L119,C:C&amp;F:F,0))</f>
        <v>13</v>
      </c>
      <c r="N119">
        <f>_xlfn.MAXIFS(G:G,C:C,J119)</f>
        <v>75</v>
      </c>
      <c r="O119" t="str" cm="1">
        <f t="array" ref="O119">IF(M119=N119," ",INDEX(E:E,MATCH(N119&amp;J119,G:G&amp;C:C,0)))</f>
        <v>OptOutMailings</v>
      </c>
    </row>
    <row r="120" spans="2:15" x14ac:dyDescent="0.2">
      <c r="B120" t="s">
        <v>2949</v>
      </c>
      <c r="C120" t="str">
        <f>VLOOKUP(B120,customer!A:B,2,FALSE)</f>
        <v>Bonny Crowd</v>
      </c>
      <c r="D120" t="s">
        <v>3927</v>
      </c>
      <c r="E120" t="s">
        <v>3937</v>
      </c>
      <c r="F120" s="9">
        <v>44781</v>
      </c>
      <c r="G120" s="11">
        <v>27</v>
      </c>
      <c r="I120" t="str">
        <f>INDEX(B:B,MATCH(J120,C:C,0))</f>
        <v>C0119</v>
      </c>
      <c r="J120" t="s">
        <v>1107</v>
      </c>
      <c r="K120" t="str" cm="1">
        <f t="array" ref="K120">INDEX(E:E,MATCH(J120&amp;L120,C:C&amp;F:F,0))</f>
        <v>NewCellphoneUser</v>
      </c>
      <c r="L120" s="9">
        <f>_xlfn.MAXIFS(F:F,C:C,J120)</f>
        <v>45080</v>
      </c>
      <c r="M120" cm="1">
        <f t="array" ref="M120">INDEX(G:G,MATCH(J120&amp;L120,C:C&amp;F:F,0))</f>
        <v>25</v>
      </c>
      <c r="N120">
        <f>_xlfn.MAXIFS(G:G,C:C,J120)</f>
        <v>75</v>
      </c>
      <c r="O120" t="str" cm="1">
        <f t="array" ref="O120">IF(M120=N120," ",INDEX(E:E,MATCH(N120&amp;J120,G:G&amp;C:C,0)))</f>
        <v>OptOutMailings</v>
      </c>
    </row>
    <row r="121" spans="2:15" x14ac:dyDescent="0.2">
      <c r="B121" t="s">
        <v>2949</v>
      </c>
      <c r="C121" t="str">
        <f>VLOOKUP(B121,customer!A:B,2,FALSE)</f>
        <v>Bonny Crowd</v>
      </c>
      <c r="D121" t="s">
        <v>3927</v>
      </c>
      <c r="E121" t="s">
        <v>3937</v>
      </c>
      <c r="F121" s="9">
        <v>44821</v>
      </c>
      <c r="G121" s="11">
        <v>27</v>
      </c>
      <c r="I121" t="str">
        <f>INDEX(B:B,MATCH(J121,C:C,0))</f>
        <v>C0120</v>
      </c>
      <c r="J121" t="s">
        <v>1108</v>
      </c>
      <c r="K121" t="str" cm="1">
        <f t="array" ref="K121">INDEX(E:E,MATCH(J121&amp;L121,C:C&amp;F:F,0))</f>
        <v>OwnsMotorcycle</v>
      </c>
      <c r="L121" s="9">
        <f>_xlfn.MAXIFS(F:F,C:C,J121)</f>
        <v>45073</v>
      </c>
      <c r="M121" cm="1">
        <f t="array" ref="M121">INDEX(G:G,MATCH(J121&amp;L121,C:C&amp;F:F,0))</f>
        <v>14</v>
      </c>
      <c r="N121">
        <f>_xlfn.MAXIFS(G:G,C:C,J121)</f>
        <v>26</v>
      </c>
      <c r="O121" t="str" cm="1">
        <f t="array" ref="O121">IF(M121=N121," ",INDEX(E:E,MATCH(N121&amp;J121,G:G&amp;C:C,0)))</f>
        <v>TruckOwner</v>
      </c>
    </row>
    <row r="122" spans="2:15" x14ac:dyDescent="0.2">
      <c r="B122" t="s">
        <v>2949</v>
      </c>
      <c r="C122" t="str">
        <f>VLOOKUP(B122,customer!A:B,2,FALSE)</f>
        <v>Bonny Crowd</v>
      </c>
      <c r="D122" t="s">
        <v>3927</v>
      </c>
      <c r="E122" t="s">
        <v>3937</v>
      </c>
      <c r="F122" s="9">
        <v>44852</v>
      </c>
      <c r="G122" s="11">
        <v>27</v>
      </c>
      <c r="I122" t="str">
        <f>INDEX(B:B,MATCH(J122,C:C,0))</f>
        <v>C0121</v>
      </c>
      <c r="J122" t="s">
        <v>1109</v>
      </c>
      <c r="K122" t="str" cm="1">
        <f t="array" ref="K122">INDEX(E:E,MATCH(J122&amp;L122,C:C&amp;F:F,0))</f>
        <v>TruckOwner</v>
      </c>
      <c r="L122" s="9">
        <f>_xlfn.MAXIFS(F:F,C:C,J122)</f>
        <v>45077</v>
      </c>
      <c r="M122" cm="1">
        <f t="array" ref="M122">INDEX(G:G,MATCH(J122&amp;L122,C:C&amp;F:F,0))</f>
        <v>26</v>
      </c>
      <c r="N122">
        <f>_xlfn.MAXIFS(G:G,C:C,J122)</f>
        <v>75</v>
      </c>
      <c r="O122" t="str" cm="1">
        <f t="array" ref="O122">IF(M122=N122," ",INDEX(E:E,MATCH(N122&amp;J122,G:G&amp;C:C,0)))</f>
        <v>OptOutMailings</v>
      </c>
    </row>
    <row r="123" spans="2:15" x14ac:dyDescent="0.2">
      <c r="B123" t="s">
        <v>2949</v>
      </c>
      <c r="C123" t="str">
        <f>VLOOKUP(B123,customer!A:B,2,FALSE)</f>
        <v>Bonny Crowd</v>
      </c>
      <c r="D123" t="s">
        <v>3927</v>
      </c>
      <c r="E123" t="s">
        <v>3937</v>
      </c>
      <c r="F123" s="9">
        <v>44874</v>
      </c>
      <c r="G123" s="11">
        <v>27</v>
      </c>
      <c r="I123" t="str">
        <f>INDEX(B:B,MATCH(J123,C:C,0))</f>
        <v>C0122</v>
      </c>
      <c r="J123" t="s">
        <v>1110</v>
      </c>
      <c r="K123" t="str" cm="1">
        <f t="array" ref="K123">INDEX(E:E,MATCH(J123&amp;L123,C:C&amp;F:F,0))</f>
        <v>MadeCallToRetentionTeam</v>
      </c>
      <c r="L123" s="9">
        <f>_xlfn.MAXIFS(F:F,C:C,J123)</f>
        <v>45073</v>
      </c>
      <c r="M123" cm="1">
        <f t="array" ref="M123">INDEX(G:G,MATCH(J123&amp;L123,C:C&amp;F:F,0))</f>
        <v>16</v>
      </c>
      <c r="N123">
        <f>_xlfn.MAXIFS(G:G,C:C,J123)</f>
        <v>62</v>
      </c>
      <c r="O123" t="str" cm="1">
        <f t="array" ref="O123">IF(M123=N123," ",INDEX(E:E,MATCH(N123&amp;J123,G:G&amp;C:C,0)))</f>
        <v>HandsetWebCapable</v>
      </c>
    </row>
    <row r="124" spans="2:15" x14ac:dyDescent="0.2">
      <c r="B124" t="s">
        <v>2949</v>
      </c>
      <c r="C124" t="str">
        <f>VLOOKUP(B124,customer!A:B,2,FALSE)</f>
        <v>Bonny Crowd</v>
      </c>
      <c r="D124" t="s">
        <v>3927</v>
      </c>
      <c r="E124" t="s">
        <v>3937</v>
      </c>
      <c r="F124" s="9">
        <v>44903</v>
      </c>
      <c r="G124" s="11">
        <v>27</v>
      </c>
      <c r="I124" t="str">
        <f>INDEX(B:B,MATCH(J124,C:C,0))</f>
        <v>C0123</v>
      </c>
      <c r="J124" t="s">
        <v>1111</v>
      </c>
      <c r="K124" t="str" cm="1">
        <f t="array" ref="K124">INDEX(E:E,MATCH(J124&amp;L124,C:C&amp;F:F,0))</f>
        <v>RespondsToMailOffers</v>
      </c>
      <c r="L124" s="9">
        <f>_xlfn.MAXIFS(F:F,C:C,J124)</f>
        <v>45082</v>
      </c>
      <c r="M124" cm="1">
        <f t="array" ref="M124">INDEX(G:G,MATCH(J124&amp;L124,C:C&amp;F:F,0))</f>
        <v>27</v>
      </c>
      <c r="N124">
        <f>_xlfn.MAXIFS(G:G,C:C,J124)</f>
        <v>66</v>
      </c>
      <c r="O124" t="str" cm="1">
        <f t="array" ref="O124">IF(M124=N124," ",INDEX(E:E,MATCH(N124&amp;J124,G:G&amp;C:C,0)))</f>
        <v>NonUSTravel</v>
      </c>
    </row>
    <row r="125" spans="2:15" x14ac:dyDescent="0.2">
      <c r="B125" t="s">
        <v>2949</v>
      </c>
      <c r="C125" t="str">
        <f>VLOOKUP(B125,customer!A:B,2,FALSE)</f>
        <v>Bonny Crowd</v>
      </c>
      <c r="D125" t="s">
        <v>3927</v>
      </c>
      <c r="E125" t="s">
        <v>3937</v>
      </c>
      <c r="F125" s="9">
        <v>44948</v>
      </c>
      <c r="G125" s="11">
        <v>27</v>
      </c>
      <c r="I125" t="str">
        <f>INDEX(B:B,MATCH(J125,C:C,0))</f>
        <v>C0124</v>
      </c>
      <c r="J125" t="s">
        <v>1112</v>
      </c>
      <c r="K125" t="str" cm="1">
        <f t="array" ref="K125">INDEX(E:E,MATCH(J125&amp;L125,C:C&amp;F:F,0))</f>
        <v>HandsetWebCapable</v>
      </c>
      <c r="L125" s="9">
        <f>_xlfn.MAXIFS(F:F,C:C,J125)</f>
        <v>45088</v>
      </c>
      <c r="M125" cm="1">
        <f t="array" ref="M125">INDEX(G:G,MATCH(J125&amp;L125,C:C&amp;F:F,0))</f>
        <v>62</v>
      </c>
      <c r="N125">
        <f>_xlfn.MAXIFS(G:G,C:C,J125)</f>
        <v>62</v>
      </c>
      <c r="O125" t="str" cm="1">
        <f t="array" ref="O125">IF(M125=N125," ",INDEX(E:E,MATCH(N125&amp;J125,G:G&amp;C:C,0)))</f>
        <v xml:space="preserve"> </v>
      </c>
    </row>
    <row r="126" spans="2:15" x14ac:dyDescent="0.2">
      <c r="B126" t="s">
        <v>2949</v>
      </c>
      <c r="C126" t="str">
        <f>VLOOKUP(B126,customer!A:B,2,FALSE)</f>
        <v>Bonny Crowd</v>
      </c>
      <c r="D126" t="s">
        <v>3927</v>
      </c>
      <c r="E126" t="s">
        <v>3937</v>
      </c>
      <c r="F126" s="9">
        <v>44978</v>
      </c>
      <c r="G126" s="11">
        <v>27</v>
      </c>
      <c r="I126" t="str">
        <f>INDEX(B:B,MATCH(J126,C:C,0))</f>
        <v>C0125</v>
      </c>
      <c r="J126" t="s">
        <v>1113</v>
      </c>
      <c r="K126" t="str" cm="1">
        <f t="array" ref="K126">INDEX(E:E,MATCH(J126&amp;L126,C:C&amp;F:F,0))</f>
        <v>RVOwner</v>
      </c>
      <c r="L126" s="9">
        <f>_xlfn.MAXIFS(F:F,C:C,J126)</f>
        <v>45063</v>
      </c>
      <c r="M126" cm="1">
        <f t="array" ref="M126">INDEX(G:G,MATCH(J126&amp;L126,C:C&amp;F:F,0))</f>
        <v>22</v>
      </c>
      <c r="N126">
        <f>_xlfn.MAXIFS(G:G,C:C,J126)</f>
        <v>62</v>
      </c>
      <c r="O126" t="str" cm="1">
        <f t="array" ref="O126">IF(M126=N126," ",INDEX(E:E,MATCH(N126&amp;J126,G:G&amp;C:C,0)))</f>
        <v>OwnsComputer</v>
      </c>
    </row>
    <row r="127" spans="2:15" x14ac:dyDescent="0.2">
      <c r="B127" t="s">
        <v>2949</v>
      </c>
      <c r="C127" t="str">
        <f>VLOOKUP(B127,customer!A:B,2,FALSE)</f>
        <v>Bonny Crowd</v>
      </c>
      <c r="D127" t="s">
        <v>3927</v>
      </c>
      <c r="E127" t="s">
        <v>3937</v>
      </c>
      <c r="F127" s="9">
        <v>45004</v>
      </c>
      <c r="G127" s="11">
        <v>27</v>
      </c>
      <c r="I127" t="str">
        <f>INDEX(B:B,MATCH(J127,C:C,0))</f>
        <v>C0126</v>
      </c>
      <c r="J127" t="s">
        <v>1114</v>
      </c>
      <c r="K127" t="str" cm="1">
        <f t="array" ref="K127">INDEX(E:E,MATCH(J127&amp;L127,C:C&amp;F:F,0))</f>
        <v>RVOwner</v>
      </c>
      <c r="L127" s="9">
        <f>_xlfn.MAXIFS(F:F,C:C,J127)</f>
        <v>45074</v>
      </c>
      <c r="M127" cm="1">
        <f t="array" ref="M127">INDEX(G:G,MATCH(J127&amp;L127,C:C&amp;F:F,0))</f>
        <v>22</v>
      </c>
      <c r="N127">
        <f>_xlfn.MAXIFS(G:G,C:C,J127)</f>
        <v>22</v>
      </c>
      <c r="O127" t="str" cm="1">
        <f t="array" ref="O127">IF(M127=N127," ",INDEX(E:E,MATCH(N127&amp;J127,G:G&amp;C:C,0)))</f>
        <v xml:space="preserve"> </v>
      </c>
    </row>
    <row r="128" spans="2:15" x14ac:dyDescent="0.2">
      <c r="B128" t="s">
        <v>2949</v>
      </c>
      <c r="C128" t="str">
        <f>VLOOKUP(B128,customer!A:B,2,FALSE)</f>
        <v>Bonny Crowd</v>
      </c>
      <c r="D128" t="s">
        <v>3927</v>
      </c>
      <c r="E128" t="s">
        <v>3937</v>
      </c>
      <c r="F128" s="9">
        <v>45031</v>
      </c>
      <c r="G128" s="11">
        <v>27</v>
      </c>
      <c r="I128" t="str">
        <f>INDEX(B:B,MATCH(J128,C:C,0))</f>
        <v>C0127</v>
      </c>
      <c r="J128" t="s">
        <v>1115</v>
      </c>
      <c r="K128" t="str" cm="1">
        <f t="array" ref="K128">INDEX(E:E,MATCH(J128&amp;L128,C:C&amp;F:F,0))</f>
        <v>ChildrenInHH</v>
      </c>
      <c r="L128" s="9">
        <f>_xlfn.MAXIFS(F:F,C:C,J128)</f>
        <v>45055</v>
      </c>
      <c r="M128" cm="1">
        <f t="array" ref="M128">INDEX(G:G,MATCH(J128&amp;L128,C:C&amp;F:F,0))</f>
        <v>10</v>
      </c>
      <c r="N128">
        <f>_xlfn.MAXIFS(G:G,C:C,J128)</f>
        <v>27</v>
      </c>
      <c r="O128" t="str" cm="1">
        <f t="array" ref="O128">IF(M128=N128," ",INDEX(E:E,MATCH(N128&amp;J128,G:G&amp;C:C,0)))</f>
        <v>RespondsToMailOffers</v>
      </c>
    </row>
    <row r="129" spans="2:15" x14ac:dyDescent="0.2">
      <c r="B129" t="s">
        <v>2949</v>
      </c>
      <c r="C129" t="str">
        <f>VLOOKUP(B129,customer!A:B,2,FALSE)</f>
        <v>Bonny Crowd</v>
      </c>
      <c r="D129" t="s">
        <v>3927</v>
      </c>
      <c r="E129" t="s">
        <v>3937</v>
      </c>
      <c r="F129" s="9">
        <v>45060</v>
      </c>
      <c r="G129" s="11">
        <v>27</v>
      </c>
      <c r="I129" t="str">
        <f>INDEX(B:B,MATCH(J129,C:C,0))</f>
        <v>C0128</v>
      </c>
      <c r="J129" t="s">
        <v>1116</v>
      </c>
      <c r="K129" t="str" cm="1">
        <f t="array" ref="K129">INDEX(E:E,MATCH(J129&amp;L129,C:C&amp;F:F,0))</f>
        <v>OptOutMailings</v>
      </c>
      <c r="L129" s="9">
        <f>_xlfn.MAXIFS(F:F,C:C,J129)</f>
        <v>45083</v>
      </c>
      <c r="M129" cm="1">
        <f t="array" ref="M129">INDEX(G:G,MATCH(J129&amp;L129,C:C&amp;F:F,0))</f>
        <v>75</v>
      </c>
      <c r="N129">
        <f>_xlfn.MAXIFS(G:G,C:C,J129)</f>
        <v>75</v>
      </c>
      <c r="O129" t="str" cm="1">
        <f t="array" ref="O129">IF(M129=N129," ",INDEX(E:E,MATCH(N129&amp;J129,G:G&amp;C:C,0)))</f>
        <v xml:space="preserve"> </v>
      </c>
    </row>
    <row r="130" spans="2:15" x14ac:dyDescent="0.2">
      <c r="B130" t="s">
        <v>2950</v>
      </c>
      <c r="C130" t="str">
        <f>VLOOKUP(B130,customer!A:B,2,FALSE)</f>
        <v>Kylen Stanluck</v>
      </c>
      <c r="D130" t="s">
        <v>3952</v>
      </c>
      <c r="E130" t="s">
        <v>3945</v>
      </c>
      <c r="F130" s="9">
        <v>44749</v>
      </c>
      <c r="G130" s="11">
        <v>16</v>
      </c>
      <c r="I130" t="str">
        <f>INDEX(B:B,MATCH(J130,C:C,0))</f>
        <v>C0129</v>
      </c>
      <c r="J130" t="s">
        <v>1117</v>
      </c>
      <c r="K130" t="str" cm="1">
        <f t="array" ref="K130">INDEX(E:E,MATCH(J130&amp;L130,C:C&amp;F:F,0))</f>
        <v>NewCellphoneUser</v>
      </c>
      <c r="L130" s="9">
        <f>_xlfn.MAXIFS(F:F,C:C,J130)</f>
        <v>45085</v>
      </c>
      <c r="M130" cm="1">
        <f t="array" ref="M130">INDEX(G:G,MATCH(J130&amp;L130,C:C&amp;F:F,0))</f>
        <v>25</v>
      </c>
      <c r="N130">
        <f>_xlfn.MAXIFS(G:G,C:C,J130)</f>
        <v>75</v>
      </c>
      <c r="O130" t="str" cm="1">
        <f t="array" ref="O130">IF(M130=N130," ",INDEX(E:E,MATCH(N130&amp;J130,G:G&amp;C:C,0)))</f>
        <v>OptOutMailings</v>
      </c>
    </row>
    <row r="131" spans="2:15" x14ac:dyDescent="0.2">
      <c r="B131" t="s">
        <v>2950</v>
      </c>
      <c r="C131" t="str">
        <f>VLOOKUP(B131,customer!A:B,2,FALSE)</f>
        <v>Kylen Stanluck</v>
      </c>
      <c r="D131" t="s">
        <v>3952</v>
      </c>
      <c r="E131" t="s">
        <v>3945</v>
      </c>
      <c r="F131" s="9">
        <v>44787</v>
      </c>
      <c r="G131" s="11">
        <v>16</v>
      </c>
      <c r="I131" t="str">
        <f>INDEX(B:B,MATCH(J131,C:C,0))</f>
        <v>C0130</v>
      </c>
      <c r="J131" t="s">
        <v>1118</v>
      </c>
      <c r="K131" t="str" cm="1">
        <f t="array" ref="K131">INDEX(E:E,MATCH(J131&amp;L131,C:C&amp;F:F,0))</f>
        <v>RVOwner</v>
      </c>
      <c r="L131" s="9">
        <f>_xlfn.MAXIFS(F:F,C:C,J131)</f>
        <v>45065</v>
      </c>
      <c r="M131" cm="1">
        <f t="array" ref="M131">INDEX(G:G,MATCH(J131&amp;L131,C:C&amp;F:F,0))</f>
        <v>22</v>
      </c>
      <c r="N131">
        <f>_xlfn.MAXIFS(G:G,C:C,J131)</f>
        <v>66</v>
      </c>
      <c r="O131" t="str" cm="1">
        <f t="array" ref="O131">IF(M131=N131," ",INDEX(E:E,MATCH(N131&amp;J131,G:G&amp;C:C,0)))</f>
        <v>NonUSTravel</v>
      </c>
    </row>
    <row r="132" spans="2:15" x14ac:dyDescent="0.2">
      <c r="B132" t="s">
        <v>2950</v>
      </c>
      <c r="C132" t="str">
        <f>VLOOKUP(B132,customer!A:B,2,FALSE)</f>
        <v>Kylen Stanluck</v>
      </c>
      <c r="D132" t="s">
        <v>3952</v>
      </c>
      <c r="E132" t="s">
        <v>3945</v>
      </c>
      <c r="F132" s="9">
        <v>44816</v>
      </c>
      <c r="G132" s="11">
        <v>16</v>
      </c>
      <c r="I132" t="str">
        <f>INDEX(B:B,MATCH(J132,C:C,0))</f>
        <v>C0131</v>
      </c>
      <c r="J132" t="s">
        <v>1119</v>
      </c>
      <c r="K132" t="str" cm="1">
        <f t="array" ref="K132">INDEX(E:E,MATCH(J132&amp;L132,C:C&amp;F:F,0))</f>
        <v>TruckOwner</v>
      </c>
      <c r="L132" s="9">
        <f>_xlfn.MAXIFS(F:F,C:C,J132)</f>
        <v>45068</v>
      </c>
      <c r="M132" cm="1">
        <f t="array" ref="M132">INDEX(G:G,MATCH(J132&amp;L132,C:C&amp;F:F,0))</f>
        <v>26</v>
      </c>
      <c r="N132">
        <f>_xlfn.MAXIFS(G:G,C:C,J132)</f>
        <v>75</v>
      </c>
      <c r="O132" t="str" cm="1">
        <f t="array" ref="O132">IF(M132=N132," ",INDEX(E:E,MATCH(N132&amp;J132,G:G&amp;C:C,0)))</f>
        <v>OptOutMailings</v>
      </c>
    </row>
    <row r="133" spans="2:15" x14ac:dyDescent="0.2">
      <c r="B133" t="s">
        <v>2950</v>
      </c>
      <c r="C133" t="str">
        <f>VLOOKUP(B133,customer!A:B,2,FALSE)</f>
        <v>Kylen Stanluck</v>
      </c>
      <c r="D133" t="s">
        <v>3952</v>
      </c>
      <c r="E133" t="s">
        <v>3945</v>
      </c>
      <c r="F133" s="9">
        <v>44856</v>
      </c>
      <c r="G133" s="11">
        <v>16</v>
      </c>
      <c r="I133" t="str">
        <f>INDEX(B:B,MATCH(J133,C:C,0))</f>
        <v>C0132</v>
      </c>
      <c r="J133" t="s">
        <v>1120</v>
      </c>
      <c r="K133" t="str" cm="1">
        <f t="array" ref="K133">INDEX(E:E,MATCH(J133&amp;L133,C:C&amp;F:F,0))</f>
        <v>OptOutMailings</v>
      </c>
      <c r="L133" s="9">
        <f>_xlfn.MAXIFS(F:F,C:C,J133)</f>
        <v>45082</v>
      </c>
      <c r="M133" cm="1">
        <f t="array" ref="M133">INDEX(G:G,MATCH(J133&amp;L133,C:C&amp;F:F,0))</f>
        <v>75</v>
      </c>
      <c r="N133">
        <f>_xlfn.MAXIFS(G:G,C:C,J133)</f>
        <v>75</v>
      </c>
      <c r="O133" t="str" cm="1">
        <f t="array" ref="O133">IF(M133=N133," ",INDEX(E:E,MATCH(N133&amp;J133,G:G&amp;C:C,0)))</f>
        <v xml:space="preserve"> </v>
      </c>
    </row>
    <row r="134" spans="2:15" x14ac:dyDescent="0.2">
      <c r="B134" t="s">
        <v>2950</v>
      </c>
      <c r="C134" t="str">
        <f>VLOOKUP(B134,customer!A:B,2,FALSE)</f>
        <v>Kylen Stanluck</v>
      </c>
      <c r="D134" t="s">
        <v>3952</v>
      </c>
      <c r="E134" t="s">
        <v>3945</v>
      </c>
      <c r="F134" s="9">
        <v>44874</v>
      </c>
      <c r="G134" s="11">
        <v>16</v>
      </c>
      <c r="I134" t="str">
        <f>INDEX(B:B,MATCH(J134,C:C,0))</f>
        <v>C0133</v>
      </c>
      <c r="J134" t="s">
        <v>1121</v>
      </c>
      <c r="K134" t="str" cm="1">
        <f t="array" ref="K134">INDEX(E:E,MATCH(J134&amp;L134,C:C&amp;F:F,0))</f>
        <v>MaritalStatus</v>
      </c>
      <c r="L134" s="9">
        <f>_xlfn.MAXIFS(F:F,C:C,J134)</f>
        <v>45067</v>
      </c>
      <c r="M134" cm="1">
        <f t="array" ref="M134">INDEX(G:G,MATCH(J134&amp;L134,C:C&amp;F:F,0))</f>
        <v>29</v>
      </c>
      <c r="N134">
        <f>_xlfn.MAXIFS(G:G,C:C,J134)</f>
        <v>29</v>
      </c>
      <c r="O134" t="str" cm="1">
        <f t="array" ref="O134">IF(M134=N134," ",INDEX(E:E,MATCH(N134&amp;J134,G:G&amp;C:C,0)))</f>
        <v xml:space="preserve"> </v>
      </c>
    </row>
    <row r="135" spans="2:15" x14ac:dyDescent="0.2">
      <c r="B135" t="s">
        <v>2950</v>
      </c>
      <c r="C135" t="str">
        <f>VLOOKUP(B135,customer!A:B,2,FALSE)</f>
        <v>Kylen Stanluck</v>
      </c>
      <c r="D135" t="s">
        <v>3952</v>
      </c>
      <c r="E135" t="s">
        <v>3945</v>
      </c>
      <c r="F135" s="9">
        <v>44904</v>
      </c>
      <c r="G135" s="11">
        <v>16</v>
      </c>
      <c r="I135" t="str">
        <f>INDEX(B:B,MATCH(J135,C:C,0))</f>
        <v>C0134</v>
      </c>
      <c r="J135" t="s">
        <v>1122</v>
      </c>
      <c r="K135" t="str" cm="1">
        <f t="array" ref="K135">INDEX(E:E,MATCH(J135&amp;L135,C:C&amp;F:F,0))</f>
        <v>HandsetRefurbished</v>
      </c>
      <c r="L135" s="9">
        <f>_xlfn.MAXIFS(F:F,C:C,J135)</f>
        <v>45077</v>
      </c>
      <c r="M135" cm="1">
        <f t="array" ref="M135">INDEX(G:G,MATCH(J135&amp;L135,C:C&amp;F:F,0))</f>
        <v>26</v>
      </c>
      <c r="N135">
        <f>_xlfn.MAXIFS(G:G,C:C,J135)</f>
        <v>28</v>
      </c>
      <c r="O135" t="str" cm="1">
        <f t="array" ref="O135">IF(M135=N135," ",INDEX(E:E,MATCH(N135&amp;J135,G:G&amp;C:C,0)))</f>
        <v>NotNewCellphoneUser</v>
      </c>
    </row>
    <row r="136" spans="2:15" x14ac:dyDescent="0.2">
      <c r="B136" t="s">
        <v>2950</v>
      </c>
      <c r="C136" t="str">
        <f>VLOOKUP(B136,customer!A:B,2,FALSE)</f>
        <v>Kylen Stanluck</v>
      </c>
      <c r="D136" t="s">
        <v>3952</v>
      </c>
      <c r="E136" t="s">
        <v>3945</v>
      </c>
      <c r="F136" s="9">
        <v>44942</v>
      </c>
      <c r="G136" s="11">
        <v>16</v>
      </c>
      <c r="I136" t="str">
        <f>INDEX(B:B,MATCH(J136,C:C,0))</f>
        <v>C0135</v>
      </c>
      <c r="J136" t="s">
        <v>1123</v>
      </c>
      <c r="K136" t="str" cm="1">
        <f t="array" ref="K136">INDEX(E:E,MATCH(J136&amp;L136,C:C&amp;F:F,0))</f>
        <v>TruckOwner</v>
      </c>
      <c r="L136" s="9">
        <f>_xlfn.MAXIFS(F:F,C:C,J136)</f>
        <v>45056</v>
      </c>
      <c r="M136" cm="1">
        <f t="array" ref="M136">INDEX(G:G,MATCH(J136&amp;L136,C:C&amp;F:F,0))</f>
        <v>26</v>
      </c>
      <c r="N136">
        <f>_xlfn.MAXIFS(G:G,C:C,J136)</f>
        <v>27</v>
      </c>
      <c r="O136" t="str" cm="1">
        <f t="array" ref="O136">IF(M136=N136," ",INDEX(E:E,MATCH(N136&amp;J136,G:G&amp;C:C,0)))</f>
        <v>RespondsToMailOffers</v>
      </c>
    </row>
    <row r="137" spans="2:15" x14ac:dyDescent="0.2">
      <c r="B137" t="s">
        <v>2950</v>
      </c>
      <c r="C137" t="str">
        <f>VLOOKUP(B137,customer!A:B,2,FALSE)</f>
        <v>Kylen Stanluck</v>
      </c>
      <c r="D137" t="s">
        <v>3952</v>
      </c>
      <c r="E137" t="s">
        <v>3945</v>
      </c>
      <c r="F137" s="9">
        <v>44968</v>
      </c>
      <c r="G137" s="11">
        <v>16</v>
      </c>
      <c r="I137" t="str">
        <f>INDEX(B:B,MATCH(J137,C:C,0))</f>
        <v>C0136</v>
      </c>
      <c r="J137" t="s">
        <v>1124</v>
      </c>
      <c r="K137" t="str" cm="1">
        <f t="array" ref="K137">INDEX(E:E,MATCH(J137&amp;L137,C:C&amp;F:F,0))</f>
        <v>NonUSTravel</v>
      </c>
      <c r="L137" s="9">
        <f>_xlfn.MAXIFS(F:F,C:C,J137)</f>
        <v>45060</v>
      </c>
      <c r="M137" cm="1">
        <f t="array" ref="M137">INDEX(G:G,MATCH(J137&amp;L137,C:C&amp;F:F,0))</f>
        <v>66</v>
      </c>
      <c r="N137">
        <f>_xlfn.MAXIFS(G:G,C:C,J137)</f>
        <v>66</v>
      </c>
      <c r="O137" t="str" cm="1">
        <f t="array" ref="O137">IF(M137=N137," ",INDEX(E:E,MATCH(N137&amp;J137,G:G&amp;C:C,0)))</f>
        <v xml:space="preserve"> </v>
      </c>
    </row>
    <row r="138" spans="2:15" x14ac:dyDescent="0.2">
      <c r="B138" t="s">
        <v>2950</v>
      </c>
      <c r="C138" t="str">
        <f>VLOOKUP(B138,customer!A:B,2,FALSE)</f>
        <v>Kylen Stanluck</v>
      </c>
      <c r="D138" t="s">
        <v>3952</v>
      </c>
      <c r="E138" t="s">
        <v>3945</v>
      </c>
      <c r="F138" s="9">
        <v>45000</v>
      </c>
      <c r="G138" s="11">
        <v>16</v>
      </c>
      <c r="I138" t="str">
        <f>INDEX(B:B,MATCH(J138,C:C,0))</f>
        <v>C0137</v>
      </c>
      <c r="J138" t="s">
        <v>1125</v>
      </c>
      <c r="K138" t="str" cm="1">
        <f t="array" ref="K138">INDEX(E:E,MATCH(J138&amp;L138,C:C&amp;F:F,0))</f>
        <v>HasCreditCard</v>
      </c>
      <c r="L138" s="9">
        <f>_xlfn.MAXIFS(F:F,C:C,J138)</f>
        <v>45071</v>
      </c>
      <c r="M138" cm="1">
        <f t="array" ref="M138">INDEX(G:G,MATCH(J138&amp;L138,C:C&amp;F:F,0))</f>
        <v>65</v>
      </c>
      <c r="N138">
        <f>_xlfn.MAXIFS(G:G,C:C,J138)</f>
        <v>65</v>
      </c>
      <c r="O138" t="str" cm="1">
        <f t="array" ref="O138">IF(M138=N138," ",INDEX(E:E,MATCH(N138&amp;J138,G:G&amp;C:C,0)))</f>
        <v xml:space="preserve"> </v>
      </c>
    </row>
    <row r="139" spans="2:15" x14ac:dyDescent="0.2">
      <c r="B139" t="s">
        <v>2950</v>
      </c>
      <c r="C139" t="str">
        <f>VLOOKUP(B139,customer!A:B,2,FALSE)</f>
        <v>Kylen Stanluck</v>
      </c>
      <c r="D139" t="s">
        <v>3952</v>
      </c>
      <c r="E139" t="s">
        <v>3945</v>
      </c>
      <c r="F139" s="9">
        <v>45025</v>
      </c>
      <c r="G139" s="11">
        <v>16</v>
      </c>
      <c r="I139" t="str">
        <f>INDEX(B:B,MATCH(J139,C:C,0))</f>
        <v>C0138</v>
      </c>
      <c r="J139" t="s">
        <v>1126</v>
      </c>
      <c r="K139" t="str" cm="1">
        <f t="array" ref="K139">INDEX(E:E,MATCH(J139&amp;L139,C:C&amp;F:F,0))</f>
        <v>NotNewCellphoneUser</v>
      </c>
      <c r="L139" s="9">
        <f>_xlfn.MAXIFS(F:F,C:C,J139)</f>
        <v>45081</v>
      </c>
      <c r="M139" cm="1">
        <f t="array" ref="M139">INDEX(G:G,MATCH(J139&amp;L139,C:C&amp;F:F,0))</f>
        <v>28</v>
      </c>
      <c r="N139">
        <f>_xlfn.MAXIFS(G:G,C:C,J139)</f>
        <v>62</v>
      </c>
      <c r="O139" t="str" cm="1">
        <f t="array" ref="O139">IF(M139=N139," ",INDEX(E:E,MATCH(N139&amp;J139,G:G&amp;C:C,0)))</f>
        <v>OwnsComputer</v>
      </c>
    </row>
    <row r="140" spans="2:15" x14ac:dyDescent="0.2">
      <c r="B140" t="s">
        <v>2950</v>
      </c>
      <c r="C140" t="str">
        <f>VLOOKUP(B140,customer!A:B,2,FALSE)</f>
        <v>Kylen Stanluck</v>
      </c>
      <c r="D140" t="s">
        <v>3952</v>
      </c>
      <c r="E140" t="s">
        <v>3945</v>
      </c>
      <c r="F140" s="9">
        <v>45058</v>
      </c>
      <c r="G140" s="11">
        <v>16</v>
      </c>
      <c r="I140" t="str">
        <f>INDEX(B:B,MATCH(J140,C:C,0))</f>
        <v>C0139</v>
      </c>
      <c r="J140" t="s">
        <v>1127</v>
      </c>
      <c r="K140" t="str" cm="1">
        <f t="array" ref="K140">INDEX(E:E,MATCH(J140&amp;L140,C:C&amp;F:F,0))</f>
        <v>HasCreditCard</v>
      </c>
      <c r="L140" s="9">
        <f>_xlfn.MAXIFS(F:F,C:C,J140)</f>
        <v>45079</v>
      </c>
      <c r="M140" cm="1">
        <f t="array" ref="M140">INDEX(G:G,MATCH(J140&amp;L140,C:C&amp;F:F,0))</f>
        <v>65</v>
      </c>
      <c r="N140">
        <f>_xlfn.MAXIFS(G:G,C:C,J140)</f>
        <v>65</v>
      </c>
      <c r="O140" t="str" cm="1">
        <f t="array" ref="O140">IF(M140=N140," ",INDEX(E:E,MATCH(N140&amp;J140,G:G&amp;C:C,0)))</f>
        <v xml:space="preserve"> </v>
      </c>
    </row>
    <row r="141" spans="2:15" x14ac:dyDescent="0.2">
      <c r="B141" t="s">
        <v>2950</v>
      </c>
      <c r="C141" t="str">
        <f>VLOOKUP(B141,customer!A:B,2,FALSE)</f>
        <v>Kylen Stanluck</v>
      </c>
      <c r="D141" t="s">
        <v>3948</v>
      </c>
      <c r="E141" t="s">
        <v>3941</v>
      </c>
      <c r="F141" s="9">
        <v>44900</v>
      </c>
      <c r="G141" s="11">
        <v>65</v>
      </c>
      <c r="I141" t="str">
        <f>INDEX(B:B,MATCH(J141,C:C,0))</f>
        <v>C0140</v>
      </c>
      <c r="J141" t="s">
        <v>1128</v>
      </c>
      <c r="K141" t="str" cm="1">
        <f t="array" ref="K141">INDEX(E:E,MATCH(J141&amp;L141,C:C&amp;F:F,0))</f>
        <v>NewCellphoneUser</v>
      </c>
      <c r="L141" s="9">
        <f>_xlfn.MAXIFS(F:F,C:C,J141)</f>
        <v>45067</v>
      </c>
      <c r="M141" cm="1">
        <f t="array" ref="M141">INDEX(G:G,MATCH(J141&amp;L141,C:C&amp;F:F,0))</f>
        <v>25</v>
      </c>
      <c r="N141">
        <f>_xlfn.MAXIFS(G:G,C:C,J141)</f>
        <v>27</v>
      </c>
      <c r="O141" t="str" cm="1">
        <f t="array" ref="O141">IF(M141=N141," ",INDEX(E:E,MATCH(N141&amp;J141,G:G&amp;C:C,0)))</f>
        <v>RespondsToMailOffers</v>
      </c>
    </row>
    <row r="142" spans="2:15" x14ac:dyDescent="0.2">
      <c r="B142" t="s">
        <v>2950</v>
      </c>
      <c r="C142" t="str">
        <f>VLOOKUP(B142,customer!A:B,2,FALSE)</f>
        <v>Kylen Stanluck</v>
      </c>
      <c r="D142" t="s">
        <v>3948</v>
      </c>
      <c r="E142" t="s">
        <v>3941</v>
      </c>
      <c r="F142" s="9">
        <v>44935</v>
      </c>
      <c r="G142" s="11">
        <v>65</v>
      </c>
      <c r="I142" t="str">
        <f>INDEX(B:B,MATCH(J142,C:C,0))</f>
        <v>C0141</v>
      </c>
      <c r="J142" t="s">
        <v>1129</v>
      </c>
      <c r="K142" t="str" cm="1">
        <f t="array" ref="K142">INDEX(E:E,MATCH(J142&amp;L142,C:C&amp;F:F,0))</f>
        <v>MadeCallToRetentionTeam</v>
      </c>
      <c r="L142" s="9">
        <f>_xlfn.MAXIFS(F:F,C:C,J142)</f>
        <v>45082</v>
      </c>
      <c r="M142" cm="1">
        <f t="array" ref="M142">INDEX(G:G,MATCH(J142&amp;L142,C:C&amp;F:F,0))</f>
        <v>16</v>
      </c>
      <c r="N142">
        <f>_xlfn.MAXIFS(G:G,C:C,J142)</f>
        <v>16</v>
      </c>
      <c r="O142" t="str" cm="1">
        <f t="array" ref="O142">IF(M142=N142," ",INDEX(E:E,MATCH(N142&amp;J142,G:G&amp;C:C,0)))</f>
        <v xml:space="preserve"> </v>
      </c>
    </row>
    <row r="143" spans="2:15" x14ac:dyDescent="0.2">
      <c r="B143" t="s">
        <v>2950</v>
      </c>
      <c r="C143" t="str">
        <f>VLOOKUP(B143,customer!A:B,2,FALSE)</f>
        <v>Kylen Stanluck</v>
      </c>
      <c r="D143" t="s">
        <v>3948</v>
      </c>
      <c r="E143" t="s">
        <v>3941</v>
      </c>
      <c r="F143" s="9">
        <v>44967</v>
      </c>
      <c r="G143" s="11">
        <v>65</v>
      </c>
      <c r="I143" t="str">
        <f>INDEX(B:B,MATCH(J143,C:C,0))</f>
        <v>C0142</v>
      </c>
      <c r="J143" t="s">
        <v>1130</v>
      </c>
      <c r="K143" t="str" cm="1">
        <f t="array" ref="K143">INDEX(E:E,MATCH(J143&amp;L143,C:C&amp;F:F,0))</f>
        <v>RespondsToMailOffers</v>
      </c>
      <c r="L143" s="9">
        <f>_xlfn.MAXIFS(F:F,C:C,J143)</f>
        <v>45069</v>
      </c>
      <c r="M143" cm="1">
        <f t="array" ref="M143">INDEX(G:G,MATCH(J143&amp;L143,C:C&amp;F:F,0))</f>
        <v>27</v>
      </c>
      <c r="N143">
        <f>_xlfn.MAXIFS(G:G,C:C,J143)</f>
        <v>75</v>
      </c>
      <c r="O143" t="str" cm="1">
        <f t="array" ref="O143">IF(M143=N143," ",INDEX(E:E,MATCH(N143&amp;J143,G:G&amp;C:C,0)))</f>
        <v>OptOutMailings</v>
      </c>
    </row>
    <row r="144" spans="2:15" x14ac:dyDescent="0.2">
      <c r="B144" t="s">
        <v>2950</v>
      </c>
      <c r="C144" t="str">
        <f>VLOOKUP(B144,customer!A:B,2,FALSE)</f>
        <v>Kylen Stanluck</v>
      </c>
      <c r="D144" t="s">
        <v>3948</v>
      </c>
      <c r="E144" t="s">
        <v>3941</v>
      </c>
      <c r="F144" s="9">
        <v>45033</v>
      </c>
      <c r="G144" s="11">
        <v>65</v>
      </c>
      <c r="I144" t="str">
        <f>INDEX(B:B,MATCH(J144,C:C,0))</f>
        <v>C0143</v>
      </c>
      <c r="J144" t="s">
        <v>1131</v>
      </c>
      <c r="K144" t="str" cm="1">
        <f t="array" ref="K144">INDEX(E:E,MATCH(J144&amp;L144,C:C&amp;F:F,0))</f>
        <v>RVOwner</v>
      </c>
      <c r="L144" s="9">
        <f>_xlfn.MAXIFS(F:F,C:C,J144)</f>
        <v>45069</v>
      </c>
      <c r="M144" cm="1">
        <f t="array" ref="M144">INDEX(G:G,MATCH(J144&amp;L144,C:C&amp;F:F,0))</f>
        <v>22</v>
      </c>
      <c r="N144">
        <f>_xlfn.MAXIFS(G:G,C:C,J144)</f>
        <v>29</v>
      </c>
      <c r="O144" t="str" cm="1">
        <f t="array" ref="O144">IF(M144=N144," ",INDEX(E:E,MATCH(N144&amp;J144,G:G&amp;C:C,0)))</f>
        <v>MaritalStatus</v>
      </c>
    </row>
    <row r="145" spans="2:15" x14ac:dyDescent="0.2">
      <c r="B145" t="s">
        <v>2950</v>
      </c>
      <c r="C145" t="str">
        <f>VLOOKUP(B145,customer!A:B,2,FALSE)</f>
        <v>Kylen Stanluck</v>
      </c>
      <c r="D145" t="s">
        <v>3948</v>
      </c>
      <c r="E145" t="s">
        <v>3941</v>
      </c>
      <c r="F145" s="9">
        <v>45053</v>
      </c>
      <c r="G145" s="11">
        <v>65</v>
      </c>
      <c r="I145" t="str">
        <f>INDEX(B:B,MATCH(J145,C:C,0))</f>
        <v>C0144</v>
      </c>
      <c r="J145" t="s">
        <v>1132</v>
      </c>
      <c r="K145" t="str" cm="1">
        <f t="array" ref="K145">INDEX(E:E,MATCH(J145&amp;L145,C:C&amp;F:F,0))</f>
        <v>ChildrenInHH</v>
      </c>
      <c r="L145" s="9">
        <f>_xlfn.MAXIFS(F:F,C:C,J145)</f>
        <v>45069</v>
      </c>
      <c r="M145" cm="1">
        <f t="array" ref="M145">INDEX(G:G,MATCH(J145&amp;L145,C:C&amp;F:F,0))</f>
        <v>10</v>
      </c>
      <c r="N145">
        <f>_xlfn.MAXIFS(G:G,C:C,J145)</f>
        <v>25</v>
      </c>
      <c r="O145" t="str" cm="1">
        <f t="array" ref="O145">IF(M145=N145," ",INDEX(E:E,MATCH(N145&amp;J145,G:G&amp;C:C,0)))</f>
        <v>NewCellphoneUser</v>
      </c>
    </row>
    <row r="146" spans="2:15" x14ac:dyDescent="0.2">
      <c r="B146" t="s">
        <v>2951</v>
      </c>
      <c r="C146" t="str">
        <f>VLOOKUP(B146,customer!A:B,2,FALSE)</f>
        <v>Donnajean Belz</v>
      </c>
      <c r="D146" t="s">
        <v>3951</v>
      </c>
      <c r="E146" t="s">
        <v>3944</v>
      </c>
      <c r="F146" s="9">
        <v>44862</v>
      </c>
      <c r="G146" s="11">
        <v>14</v>
      </c>
      <c r="I146" t="str">
        <f>INDEX(B:B,MATCH(J146,C:C,0))</f>
        <v>C0145</v>
      </c>
      <c r="J146" t="s">
        <v>1133</v>
      </c>
      <c r="K146" t="str" cm="1">
        <f t="array" ref="K146">INDEX(E:E,MATCH(J146&amp;L146,C:C&amp;F:F,0))</f>
        <v>RespondsToMailOffers</v>
      </c>
      <c r="L146" s="9">
        <f>_xlfn.MAXIFS(F:F,C:C,J146)</f>
        <v>45082</v>
      </c>
      <c r="M146" cm="1">
        <f t="array" ref="M146">INDEX(G:G,MATCH(J146&amp;L146,C:C&amp;F:F,0))</f>
        <v>27</v>
      </c>
      <c r="N146">
        <f>_xlfn.MAXIFS(G:G,C:C,J146)</f>
        <v>62</v>
      </c>
      <c r="O146" t="str" cm="1">
        <f t="array" ref="O146">IF(M146=N146," ",INDEX(E:E,MATCH(N146&amp;J146,G:G&amp;C:C,0)))</f>
        <v>OwnsComputer</v>
      </c>
    </row>
    <row r="147" spans="2:15" x14ac:dyDescent="0.2">
      <c r="B147" t="s">
        <v>2951</v>
      </c>
      <c r="C147" t="str">
        <f>VLOOKUP(B147,customer!A:B,2,FALSE)</f>
        <v>Donnajean Belz</v>
      </c>
      <c r="D147" t="s">
        <v>3951</v>
      </c>
      <c r="E147" t="s">
        <v>3944</v>
      </c>
      <c r="F147" s="9">
        <v>44895</v>
      </c>
      <c r="G147" s="11">
        <v>14</v>
      </c>
      <c r="I147" t="str">
        <f>INDEX(B:B,MATCH(J147,C:C,0))</f>
        <v>C0146</v>
      </c>
      <c r="J147" t="s">
        <v>1134</v>
      </c>
      <c r="K147" t="str" cm="1">
        <f t="array" ref="K147">INDEX(E:E,MATCH(J147&amp;L147,C:C&amp;F:F,0))</f>
        <v>MadeCallToRetentionTeam</v>
      </c>
      <c r="L147" s="9">
        <f>_xlfn.MAXIFS(F:F,C:C,J147)</f>
        <v>45079</v>
      </c>
      <c r="M147" cm="1">
        <f t="array" ref="M147">INDEX(G:G,MATCH(J147&amp;L147,C:C&amp;F:F,0))</f>
        <v>16</v>
      </c>
      <c r="N147">
        <f>_xlfn.MAXIFS(G:G,C:C,J147)</f>
        <v>27</v>
      </c>
      <c r="O147" t="str" cm="1">
        <f t="array" ref="O147">IF(M147=N147," ",INDEX(E:E,MATCH(N147&amp;J147,G:G&amp;C:C,0)))</f>
        <v>RespondsToMailOffers</v>
      </c>
    </row>
    <row r="148" spans="2:15" x14ac:dyDescent="0.2">
      <c r="B148" t="s">
        <v>2951</v>
      </c>
      <c r="C148" t="str">
        <f>VLOOKUP(B148,customer!A:B,2,FALSE)</f>
        <v>Donnajean Belz</v>
      </c>
      <c r="D148" t="s">
        <v>3951</v>
      </c>
      <c r="E148" t="s">
        <v>3944</v>
      </c>
      <c r="F148" s="9">
        <v>44908</v>
      </c>
      <c r="G148" s="11">
        <v>14</v>
      </c>
      <c r="I148" t="str">
        <f>INDEX(B:B,MATCH(J148,C:C,0))</f>
        <v>C0147</v>
      </c>
      <c r="J148" t="s">
        <v>1135</v>
      </c>
      <c r="K148" t="str" cm="1">
        <f t="array" ref="K148">INDEX(E:E,MATCH(J148&amp;L148,C:C&amp;F:F,0))</f>
        <v>NonUSTravel</v>
      </c>
      <c r="L148" s="9">
        <f>_xlfn.MAXIFS(F:F,C:C,J148)</f>
        <v>45087</v>
      </c>
      <c r="M148" cm="1">
        <f t="array" ref="M148">INDEX(G:G,MATCH(J148&amp;L148,C:C&amp;F:F,0))</f>
        <v>66</v>
      </c>
      <c r="N148">
        <f>_xlfn.MAXIFS(G:G,C:C,J148)</f>
        <v>66</v>
      </c>
      <c r="O148" t="str" cm="1">
        <f t="array" ref="O148">IF(M148=N148," ",INDEX(E:E,MATCH(N148&amp;J148,G:G&amp;C:C,0)))</f>
        <v xml:space="preserve"> </v>
      </c>
    </row>
    <row r="149" spans="2:15" x14ac:dyDescent="0.2">
      <c r="B149" t="s">
        <v>2951</v>
      </c>
      <c r="C149" t="str">
        <f>VLOOKUP(B149,customer!A:B,2,FALSE)</f>
        <v>Donnajean Belz</v>
      </c>
      <c r="D149" t="s">
        <v>3951</v>
      </c>
      <c r="E149" t="s">
        <v>3944</v>
      </c>
      <c r="F149" s="9">
        <v>44955</v>
      </c>
      <c r="G149" s="11">
        <v>14</v>
      </c>
      <c r="I149" t="str">
        <f>INDEX(B:B,MATCH(J149,C:C,0))</f>
        <v>C0148</v>
      </c>
      <c r="J149" t="s">
        <v>1136</v>
      </c>
      <c r="K149" t="str" cm="1">
        <f t="array" ref="K149">INDEX(E:E,MATCH(J149&amp;L149,C:C&amp;F:F,0))</f>
        <v>RespondsToMailOffers</v>
      </c>
      <c r="L149" s="9">
        <f>_xlfn.MAXIFS(F:F,C:C,J149)</f>
        <v>45073</v>
      </c>
      <c r="M149" cm="1">
        <f t="array" ref="M149">INDEX(G:G,MATCH(J149&amp;L149,C:C&amp;F:F,0))</f>
        <v>27</v>
      </c>
      <c r="N149">
        <f>_xlfn.MAXIFS(G:G,C:C,J149)</f>
        <v>66</v>
      </c>
      <c r="O149" t="str" cm="1">
        <f t="array" ref="O149">IF(M149=N149," ",INDEX(E:E,MATCH(N149&amp;J149,G:G&amp;C:C,0)))</f>
        <v>NonUSTravel</v>
      </c>
    </row>
    <row r="150" spans="2:15" x14ac:dyDescent="0.2">
      <c r="B150" t="s">
        <v>2951</v>
      </c>
      <c r="C150" t="str">
        <f>VLOOKUP(B150,customer!A:B,2,FALSE)</f>
        <v>Donnajean Belz</v>
      </c>
      <c r="D150" t="s">
        <v>3951</v>
      </c>
      <c r="E150" t="s">
        <v>3944</v>
      </c>
      <c r="F150" s="9">
        <v>44969</v>
      </c>
      <c r="G150" s="11">
        <v>14</v>
      </c>
      <c r="I150" t="str">
        <f>INDEX(B:B,MATCH(J150,C:C,0))</f>
        <v>C0149</v>
      </c>
      <c r="J150" t="s">
        <v>1137</v>
      </c>
      <c r="K150" t="str" cm="1">
        <f t="array" ref="K150">INDEX(E:E,MATCH(J150&amp;L150,C:C&amp;F:F,0))</f>
        <v>HandsetWebCapable</v>
      </c>
      <c r="L150" s="9">
        <f>_xlfn.MAXIFS(F:F,C:C,J150)</f>
        <v>45062</v>
      </c>
      <c r="M150" cm="1">
        <f t="array" ref="M150">INDEX(G:G,MATCH(J150&amp;L150,C:C&amp;F:F,0))</f>
        <v>62</v>
      </c>
      <c r="N150">
        <f>_xlfn.MAXIFS(G:G,C:C,J150)</f>
        <v>65</v>
      </c>
      <c r="O150" t="str" cm="1">
        <f t="array" ref="O150">IF(M150=N150," ",INDEX(E:E,MATCH(N150&amp;J150,G:G&amp;C:C,0)))</f>
        <v>HasCreditCard</v>
      </c>
    </row>
    <row r="151" spans="2:15" x14ac:dyDescent="0.2">
      <c r="B151" t="s">
        <v>2951</v>
      </c>
      <c r="C151" t="str">
        <f>VLOOKUP(B151,customer!A:B,2,FALSE)</f>
        <v>Donnajean Belz</v>
      </c>
      <c r="D151" t="s">
        <v>3951</v>
      </c>
      <c r="E151" t="s">
        <v>3944</v>
      </c>
      <c r="F151" s="9">
        <v>44992</v>
      </c>
      <c r="G151" s="11">
        <v>14</v>
      </c>
      <c r="I151" t="str">
        <f>INDEX(B:B,MATCH(J151,C:C,0))</f>
        <v>C0150</v>
      </c>
      <c r="J151" t="s">
        <v>1138</v>
      </c>
      <c r="K151" t="str" cm="1">
        <f t="array" ref="K151">INDEX(E:E,MATCH(J151&amp;L151,C:C&amp;F:F,0))</f>
        <v>OptOutMailings</v>
      </c>
      <c r="L151" s="9">
        <f>_xlfn.MAXIFS(F:F,C:C,J151)</f>
        <v>45079</v>
      </c>
      <c r="M151" cm="1">
        <f t="array" ref="M151">INDEX(G:G,MATCH(J151&amp;L151,C:C&amp;F:F,0))</f>
        <v>75</v>
      </c>
      <c r="N151">
        <f>_xlfn.MAXIFS(G:G,C:C,J151)</f>
        <v>75</v>
      </c>
      <c r="O151" t="str" cm="1">
        <f t="array" ref="O151">IF(M151=N151," ",INDEX(E:E,MATCH(N151&amp;J151,G:G&amp;C:C,0)))</f>
        <v xml:space="preserve"> </v>
      </c>
    </row>
    <row r="152" spans="2:15" x14ac:dyDescent="0.2">
      <c r="B152" t="s">
        <v>2951</v>
      </c>
      <c r="C152" t="str">
        <f>VLOOKUP(B152,customer!A:B,2,FALSE)</f>
        <v>Donnajean Belz</v>
      </c>
      <c r="D152" t="s">
        <v>3951</v>
      </c>
      <c r="E152" t="s">
        <v>3944</v>
      </c>
      <c r="F152" s="9">
        <v>45022</v>
      </c>
      <c r="G152" s="11">
        <v>14</v>
      </c>
      <c r="I152" t="str">
        <f>INDEX(B:B,MATCH(J152,C:C,0))</f>
        <v>C0151</v>
      </c>
      <c r="J152" t="s">
        <v>1139</v>
      </c>
      <c r="K152" t="str" cm="1">
        <f t="array" ref="K152">INDEX(E:E,MATCH(J152&amp;L152,C:C&amp;F:F,0))</f>
        <v>BuysViaMailOrder</v>
      </c>
      <c r="L152" s="9">
        <f>_xlfn.MAXIFS(F:F,C:C,J152)</f>
        <v>45080</v>
      </c>
      <c r="M152" cm="1">
        <f t="array" ref="M152">INDEX(G:G,MATCH(J152&amp;L152,C:C&amp;F:F,0))</f>
        <v>25</v>
      </c>
      <c r="N152">
        <f>_xlfn.MAXIFS(G:G,C:C,J152)</f>
        <v>62</v>
      </c>
      <c r="O152" t="str" cm="1">
        <f t="array" ref="O152">IF(M152=N152," ",INDEX(E:E,MATCH(N152&amp;J152,G:G&amp;C:C,0)))</f>
        <v>HandsetWebCapable</v>
      </c>
    </row>
    <row r="153" spans="2:15" x14ac:dyDescent="0.2">
      <c r="B153" t="s">
        <v>2951</v>
      </c>
      <c r="C153" t="str">
        <f>VLOOKUP(B153,customer!A:B,2,FALSE)</f>
        <v>Donnajean Belz</v>
      </c>
      <c r="D153" t="s">
        <v>3951</v>
      </c>
      <c r="E153" t="s">
        <v>3944</v>
      </c>
      <c r="F153" s="9">
        <v>45057</v>
      </c>
      <c r="G153" s="11">
        <v>14</v>
      </c>
      <c r="I153" t="str">
        <f>INDEX(B:B,MATCH(J153,C:C,0))</f>
        <v>C0152</v>
      </c>
      <c r="J153" t="s">
        <v>1140</v>
      </c>
      <c r="K153" t="str" cm="1">
        <f t="array" ref="K153">INDEX(E:E,MATCH(J153&amp;L153,C:C&amp;F:F,0))</f>
        <v>OptOutMailings</v>
      </c>
      <c r="L153" s="9">
        <f>_xlfn.MAXIFS(F:F,C:C,J153)</f>
        <v>45082</v>
      </c>
      <c r="M153" cm="1">
        <f t="array" ref="M153">INDEX(G:G,MATCH(J153&amp;L153,C:C&amp;F:F,0))</f>
        <v>75</v>
      </c>
      <c r="N153">
        <f>_xlfn.MAXIFS(G:G,C:C,J153)</f>
        <v>75</v>
      </c>
      <c r="O153" t="str" cm="1">
        <f t="array" ref="O153">IF(M153=N153," ",INDEX(E:E,MATCH(N153&amp;J153,G:G&amp;C:C,0)))</f>
        <v xml:space="preserve"> </v>
      </c>
    </row>
    <row r="154" spans="2:15" x14ac:dyDescent="0.2">
      <c r="B154" t="s">
        <v>2951</v>
      </c>
      <c r="C154" t="str">
        <f>VLOOKUP(B154,customer!A:B,2,FALSE)</f>
        <v>Donnajean Belz</v>
      </c>
      <c r="D154" t="s">
        <v>3951</v>
      </c>
      <c r="E154" t="s">
        <v>3944</v>
      </c>
      <c r="F154" s="9">
        <v>45081</v>
      </c>
      <c r="G154" s="11">
        <v>14</v>
      </c>
      <c r="I154" t="str">
        <f>INDEX(B:B,MATCH(J154,C:C,0))</f>
        <v>C0153</v>
      </c>
      <c r="J154" t="s">
        <v>1141</v>
      </c>
      <c r="K154" t="str" cm="1">
        <f t="array" ref="K154">INDEX(E:E,MATCH(J154&amp;L154,C:C&amp;F:F,0))</f>
        <v>ChildrenInHH</v>
      </c>
      <c r="L154" s="9">
        <f>_xlfn.MAXIFS(F:F,C:C,J154)</f>
        <v>45047</v>
      </c>
      <c r="M154" cm="1">
        <f t="array" ref="M154">INDEX(G:G,MATCH(J154&amp;L154,C:C&amp;F:F,0))</f>
        <v>10</v>
      </c>
      <c r="N154">
        <f>_xlfn.MAXIFS(G:G,C:C,J154)</f>
        <v>75</v>
      </c>
      <c r="O154" t="str" cm="1">
        <f t="array" ref="O154">IF(M154=N154," ",INDEX(E:E,MATCH(N154&amp;J154,G:G&amp;C:C,0)))</f>
        <v>OptOutMailings</v>
      </c>
    </row>
    <row r="155" spans="2:15" x14ac:dyDescent="0.2">
      <c r="B155" t="s">
        <v>2951</v>
      </c>
      <c r="C155" t="str">
        <f>VLOOKUP(B155,customer!A:B,2,FALSE)</f>
        <v>Donnajean Belz</v>
      </c>
      <c r="D155" t="s">
        <v>3925</v>
      </c>
      <c r="E155" t="s">
        <v>3935</v>
      </c>
      <c r="F155" s="9">
        <v>44899</v>
      </c>
      <c r="G155" s="11">
        <v>13</v>
      </c>
      <c r="I155" t="str">
        <f>INDEX(B:B,MATCH(J155,C:C,0))</f>
        <v>C0154</v>
      </c>
      <c r="J155" t="s">
        <v>1142</v>
      </c>
      <c r="K155" t="str" cm="1">
        <f t="array" ref="K155">INDEX(E:E,MATCH(J155&amp;L155,C:C&amp;F:F,0))</f>
        <v>MaritalStatus</v>
      </c>
      <c r="L155" s="9">
        <f>_xlfn.MAXIFS(F:F,C:C,J155)</f>
        <v>45066</v>
      </c>
      <c r="M155" cm="1">
        <f t="array" ref="M155">INDEX(G:G,MATCH(J155&amp;L155,C:C&amp;F:F,0))</f>
        <v>29</v>
      </c>
      <c r="N155">
        <f>_xlfn.MAXIFS(G:G,C:C,J155)</f>
        <v>62</v>
      </c>
      <c r="O155" t="str" cm="1">
        <f t="array" ref="O155">IF(M155=N155," ",INDEX(E:E,MATCH(N155&amp;J155,G:G&amp;C:C,0)))</f>
        <v>OwnsComputer</v>
      </c>
    </row>
    <row r="156" spans="2:15" x14ac:dyDescent="0.2">
      <c r="B156" t="s">
        <v>2951</v>
      </c>
      <c r="C156" t="str">
        <f>VLOOKUP(B156,customer!A:B,2,FALSE)</f>
        <v>Donnajean Belz</v>
      </c>
      <c r="D156" t="s">
        <v>3925</v>
      </c>
      <c r="E156" t="s">
        <v>3935</v>
      </c>
      <c r="F156" s="9">
        <v>44941</v>
      </c>
      <c r="G156" s="11">
        <v>13</v>
      </c>
      <c r="I156" t="str">
        <f>INDEX(B:B,MATCH(J156,C:C,0))</f>
        <v>C0155</v>
      </c>
      <c r="J156" t="s">
        <v>1143</v>
      </c>
      <c r="K156" t="str" cm="1">
        <f t="array" ref="K156">INDEX(E:E,MATCH(J156&amp;L156,C:C&amp;F:F,0))</f>
        <v>OptOutMailings</v>
      </c>
      <c r="L156" s="9">
        <f>_xlfn.MAXIFS(F:F,C:C,J156)</f>
        <v>45073</v>
      </c>
      <c r="M156" cm="1">
        <f t="array" ref="M156">INDEX(G:G,MATCH(J156&amp;L156,C:C&amp;F:F,0))</f>
        <v>75</v>
      </c>
      <c r="N156">
        <f>_xlfn.MAXIFS(G:G,C:C,J156)</f>
        <v>75</v>
      </c>
      <c r="O156" t="str" cm="1">
        <f t="array" ref="O156">IF(M156=N156," ",INDEX(E:E,MATCH(N156&amp;J156,G:G&amp;C:C,0)))</f>
        <v xml:space="preserve"> </v>
      </c>
    </row>
    <row r="157" spans="2:15" x14ac:dyDescent="0.2">
      <c r="B157" t="s">
        <v>2951</v>
      </c>
      <c r="C157" t="str">
        <f>VLOOKUP(B157,customer!A:B,2,FALSE)</f>
        <v>Donnajean Belz</v>
      </c>
      <c r="D157" t="s">
        <v>3925</v>
      </c>
      <c r="E157" t="s">
        <v>3935</v>
      </c>
      <c r="F157" s="9">
        <v>44963</v>
      </c>
      <c r="G157" s="11">
        <v>13</v>
      </c>
      <c r="I157" t="str">
        <f>INDEX(B:B,MATCH(J157,C:C,0))</f>
        <v>C0156</v>
      </c>
      <c r="J157" t="s">
        <v>1144</v>
      </c>
      <c r="K157" t="str" cm="1">
        <f t="array" ref="K157">INDEX(E:E,MATCH(J157&amp;L157,C:C&amp;F:F,0))</f>
        <v>NonUSTravel</v>
      </c>
      <c r="L157" s="9">
        <f>_xlfn.MAXIFS(F:F,C:C,J157)</f>
        <v>45072</v>
      </c>
      <c r="M157" cm="1">
        <f t="array" ref="M157">INDEX(G:G,MATCH(J157&amp;L157,C:C&amp;F:F,0))</f>
        <v>66</v>
      </c>
      <c r="N157">
        <f>_xlfn.MAXIFS(G:G,C:C,J157)</f>
        <v>66</v>
      </c>
      <c r="O157" t="str" cm="1">
        <f t="array" ref="O157">IF(M157=N157," ",INDEX(E:E,MATCH(N157&amp;J157,G:G&amp;C:C,0)))</f>
        <v xml:space="preserve"> </v>
      </c>
    </row>
    <row r="158" spans="2:15" x14ac:dyDescent="0.2">
      <c r="B158" t="s">
        <v>2951</v>
      </c>
      <c r="C158" t="str">
        <f>VLOOKUP(B158,customer!A:B,2,FALSE)</f>
        <v>Donnajean Belz</v>
      </c>
      <c r="D158" t="s">
        <v>3925</v>
      </c>
      <c r="E158" t="s">
        <v>3935</v>
      </c>
      <c r="F158" s="9">
        <v>44992</v>
      </c>
      <c r="G158" s="11">
        <v>13</v>
      </c>
      <c r="I158" t="str">
        <f>INDEX(B:B,MATCH(J158,C:C,0))</f>
        <v>C0157</v>
      </c>
      <c r="J158" t="s">
        <v>1145</v>
      </c>
      <c r="K158" t="str" cm="1">
        <f t="array" ref="K158">INDEX(E:E,MATCH(J158&amp;L158,C:C&amp;F:F,0))</f>
        <v>NewCellphoneUser</v>
      </c>
      <c r="L158" s="9">
        <f>_xlfn.MAXIFS(F:F,C:C,J158)</f>
        <v>45082</v>
      </c>
      <c r="M158" cm="1">
        <f t="array" ref="M158">INDEX(G:G,MATCH(J158&amp;L158,C:C&amp;F:F,0))</f>
        <v>25</v>
      </c>
      <c r="N158">
        <f>_xlfn.MAXIFS(G:G,C:C,J158)</f>
        <v>28</v>
      </c>
      <c r="O158" t="str" cm="1">
        <f t="array" ref="O158">IF(M158=N158," ",INDEX(E:E,MATCH(N158&amp;J158,G:G&amp;C:C,0)))</f>
        <v>NotNewCellphoneUser</v>
      </c>
    </row>
    <row r="159" spans="2:15" x14ac:dyDescent="0.2">
      <c r="B159" t="s">
        <v>2951</v>
      </c>
      <c r="C159" t="str">
        <f>VLOOKUP(B159,customer!A:B,2,FALSE)</f>
        <v>Donnajean Belz</v>
      </c>
      <c r="D159" t="s">
        <v>3925</v>
      </c>
      <c r="E159" t="s">
        <v>3935</v>
      </c>
      <c r="F159" s="9">
        <v>45029</v>
      </c>
      <c r="G159" s="11">
        <v>13</v>
      </c>
      <c r="I159" t="str">
        <f>INDEX(B:B,MATCH(J159,C:C,0))</f>
        <v>C0158</v>
      </c>
      <c r="J159" t="s">
        <v>1146</v>
      </c>
      <c r="K159" t="str" cm="1">
        <f t="array" ref="K159">INDEX(E:E,MATCH(J159&amp;L159,C:C&amp;F:F,0))</f>
        <v>HandsetRefurbished</v>
      </c>
      <c r="L159" s="9">
        <f>_xlfn.MAXIFS(F:F,C:C,J159)</f>
        <v>45007</v>
      </c>
      <c r="M159" cm="1">
        <f t="array" ref="M159">INDEX(G:G,MATCH(J159&amp;L159,C:C&amp;F:F,0))</f>
        <v>26</v>
      </c>
      <c r="N159">
        <f>_xlfn.MAXIFS(G:G,C:C,J159)</f>
        <v>26</v>
      </c>
      <c r="O159" t="str" cm="1">
        <f t="array" ref="O159">IF(M159=N159," ",INDEX(E:E,MATCH(N159&amp;J159,G:G&amp;C:C,0)))</f>
        <v xml:space="preserve"> </v>
      </c>
    </row>
    <row r="160" spans="2:15" x14ac:dyDescent="0.2">
      <c r="B160" t="s">
        <v>2951</v>
      </c>
      <c r="C160" t="str">
        <f>VLOOKUP(B160,customer!A:B,2,FALSE)</f>
        <v>Donnajean Belz</v>
      </c>
      <c r="D160" t="s">
        <v>3925</v>
      </c>
      <c r="E160" t="s">
        <v>3935</v>
      </c>
      <c r="F160" s="9">
        <v>45060</v>
      </c>
      <c r="G160" s="11">
        <v>13</v>
      </c>
      <c r="I160" t="str">
        <f>INDEX(B:B,MATCH(J160,C:C,0))</f>
        <v>C0159</v>
      </c>
      <c r="J160" t="s">
        <v>1147</v>
      </c>
      <c r="K160" t="str" cm="1">
        <f t="array" ref="K160">INDEX(E:E,MATCH(J160&amp;L160,C:C&amp;F:F,0))</f>
        <v>RespondsToMailOffers</v>
      </c>
      <c r="L160" s="9">
        <f>_xlfn.MAXIFS(F:F,C:C,J160)</f>
        <v>45081</v>
      </c>
      <c r="M160" cm="1">
        <f t="array" ref="M160">INDEX(G:G,MATCH(J160&amp;L160,C:C&amp;F:F,0))</f>
        <v>27</v>
      </c>
      <c r="N160">
        <f>_xlfn.MAXIFS(G:G,C:C,J160)</f>
        <v>27</v>
      </c>
      <c r="O160" t="str" cm="1">
        <f t="array" ref="O160">IF(M160=N160," ",INDEX(E:E,MATCH(N160&amp;J160,G:G&amp;C:C,0)))</f>
        <v xml:space="preserve"> </v>
      </c>
    </row>
    <row r="161" spans="2:15" x14ac:dyDescent="0.2">
      <c r="B161" t="s">
        <v>2952</v>
      </c>
      <c r="C161" t="str">
        <f>VLOOKUP(B161,customer!A:B,2,FALSE)</f>
        <v>Thomasin Bulley</v>
      </c>
      <c r="D161" t="s">
        <v>3929</v>
      </c>
      <c r="E161" t="s">
        <v>3939</v>
      </c>
      <c r="F161" s="9">
        <v>44623</v>
      </c>
      <c r="G161" s="11">
        <v>66</v>
      </c>
      <c r="I161" t="str">
        <f>INDEX(B:B,MATCH(J161,C:C,0))</f>
        <v>C0160</v>
      </c>
      <c r="J161" t="s">
        <v>1148</v>
      </c>
      <c r="K161" t="str" cm="1">
        <f t="array" ref="K161">INDEX(E:E,MATCH(J161&amp;L161,C:C&amp;F:F,0))</f>
        <v>HandsetWebCapable</v>
      </c>
      <c r="L161" s="9">
        <f>_xlfn.MAXIFS(F:F,C:C,J161)</f>
        <v>45067</v>
      </c>
      <c r="M161" cm="1">
        <f t="array" ref="M161">INDEX(G:G,MATCH(J161&amp;L161,C:C&amp;F:F,0))</f>
        <v>62</v>
      </c>
      <c r="N161">
        <f>_xlfn.MAXIFS(G:G,C:C,J161)</f>
        <v>75</v>
      </c>
      <c r="O161" t="str" cm="1">
        <f t="array" ref="O161">IF(M161=N161," ",INDEX(E:E,MATCH(N161&amp;J161,G:G&amp;C:C,0)))</f>
        <v>OptOutMailings</v>
      </c>
    </row>
    <row r="162" spans="2:15" x14ac:dyDescent="0.2">
      <c r="B162" t="s">
        <v>2952</v>
      </c>
      <c r="C162" t="str">
        <f>VLOOKUP(B162,customer!A:B,2,FALSE)</f>
        <v>Thomasin Bulley</v>
      </c>
      <c r="D162" t="s">
        <v>3929</v>
      </c>
      <c r="E162" t="s">
        <v>3939</v>
      </c>
      <c r="F162" s="9">
        <v>44668</v>
      </c>
      <c r="G162" s="11">
        <v>66</v>
      </c>
      <c r="I162" t="str">
        <f>INDEX(B:B,MATCH(J162,C:C,0))</f>
        <v>C0161</v>
      </c>
      <c r="J162" t="s">
        <v>1149</v>
      </c>
      <c r="K162" t="str" cm="1">
        <f t="array" ref="K162">INDEX(E:E,MATCH(J162&amp;L162,C:C&amp;F:F,0))</f>
        <v>BuysViaMailOrder</v>
      </c>
      <c r="L162" s="9">
        <f>_xlfn.MAXIFS(F:F,C:C,J162)</f>
        <v>45077</v>
      </c>
      <c r="M162" cm="1">
        <f t="array" ref="M162">INDEX(G:G,MATCH(J162&amp;L162,C:C&amp;F:F,0))</f>
        <v>25</v>
      </c>
      <c r="N162">
        <f>_xlfn.MAXIFS(G:G,C:C,J162)</f>
        <v>25</v>
      </c>
      <c r="O162" t="str" cm="1">
        <f t="array" ref="O162">IF(M162=N162," ",INDEX(E:E,MATCH(N162&amp;J162,G:G&amp;C:C,0)))</f>
        <v xml:space="preserve"> </v>
      </c>
    </row>
    <row r="163" spans="2:15" x14ac:dyDescent="0.2">
      <c r="B163" t="s">
        <v>2952</v>
      </c>
      <c r="C163" t="str">
        <f>VLOOKUP(B163,customer!A:B,2,FALSE)</f>
        <v>Thomasin Bulley</v>
      </c>
      <c r="D163" t="s">
        <v>3929</v>
      </c>
      <c r="E163" t="s">
        <v>3939</v>
      </c>
      <c r="F163" s="9">
        <v>44693</v>
      </c>
      <c r="G163" s="11">
        <v>66</v>
      </c>
      <c r="I163" t="str">
        <f>INDEX(B:B,MATCH(J163,C:C,0))</f>
        <v>C0162</v>
      </c>
      <c r="J163" t="s">
        <v>1150</v>
      </c>
      <c r="K163" t="str" cm="1">
        <f t="array" ref="K163">INDEX(E:E,MATCH(J163&amp;L163,C:C&amp;F:F,0))</f>
        <v>NotNewCellphoneUser</v>
      </c>
      <c r="L163" s="9">
        <f>_xlfn.MAXIFS(F:F,C:C,J163)</f>
        <v>45057</v>
      </c>
      <c r="M163" cm="1">
        <f t="array" ref="M163">INDEX(G:G,MATCH(J163&amp;L163,C:C&amp;F:F,0))</f>
        <v>28</v>
      </c>
      <c r="N163">
        <f>_xlfn.MAXIFS(G:G,C:C,J163)</f>
        <v>65</v>
      </c>
      <c r="O163" t="str" cm="1">
        <f t="array" ref="O163">IF(M163=N163," ",INDEX(E:E,MATCH(N163&amp;J163,G:G&amp;C:C,0)))</f>
        <v>HasCreditCard</v>
      </c>
    </row>
    <row r="164" spans="2:15" x14ac:dyDescent="0.2">
      <c r="B164" t="s">
        <v>2952</v>
      </c>
      <c r="C164" t="str">
        <f>VLOOKUP(B164,customer!A:B,2,FALSE)</f>
        <v>Thomasin Bulley</v>
      </c>
      <c r="D164" t="s">
        <v>3929</v>
      </c>
      <c r="E164" t="s">
        <v>3939</v>
      </c>
      <c r="F164" s="9">
        <v>44751</v>
      </c>
      <c r="G164" s="11">
        <v>66</v>
      </c>
      <c r="I164" t="str">
        <f>INDEX(B:B,MATCH(J164,C:C,0))</f>
        <v>C0163</v>
      </c>
      <c r="J164" t="s">
        <v>1151</v>
      </c>
      <c r="K164" t="str" cm="1">
        <f t="array" ref="K164">INDEX(E:E,MATCH(J164&amp;L164,C:C&amp;F:F,0))</f>
        <v>OptOutMailings</v>
      </c>
      <c r="L164" s="9">
        <f>_xlfn.MAXIFS(F:F,C:C,J164)</f>
        <v>45059</v>
      </c>
      <c r="M164" cm="1">
        <f t="array" ref="M164">INDEX(G:G,MATCH(J164&amp;L164,C:C&amp;F:F,0))</f>
        <v>75</v>
      </c>
      <c r="N164">
        <f>_xlfn.MAXIFS(G:G,C:C,J164)</f>
        <v>75</v>
      </c>
      <c r="O164" t="str" cm="1">
        <f t="array" ref="O164">IF(M164=N164," ",INDEX(E:E,MATCH(N164&amp;J164,G:G&amp;C:C,0)))</f>
        <v xml:space="preserve"> </v>
      </c>
    </row>
    <row r="165" spans="2:15" x14ac:dyDescent="0.2">
      <c r="B165" t="s">
        <v>2952</v>
      </c>
      <c r="C165" t="str">
        <f>VLOOKUP(B165,customer!A:B,2,FALSE)</f>
        <v>Thomasin Bulley</v>
      </c>
      <c r="D165" t="s">
        <v>3929</v>
      </c>
      <c r="E165" t="s">
        <v>3939</v>
      </c>
      <c r="F165" s="9">
        <v>44874</v>
      </c>
      <c r="G165" s="11">
        <v>66</v>
      </c>
      <c r="I165" t="str">
        <f>INDEX(B:B,MATCH(J165,C:C,0))</f>
        <v>C0164</v>
      </c>
      <c r="J165" t="s">
        <v>1152</v>
      </c>
      <c r="K165" t="str" cm="1">
        <f t="array" ref="K165">INDEX(E:E,MATCH(J165&amp;L165,C:C&amp;F:F,0))</f>
        <v>BuysViaMailOrder</v>
      </c>
      <c r="L165" s="9">
        <f>_xlfn.MAXIFS(F:F,C:C,J165)</f>
        <v>45073</v>
      </c>
      <c r="M165" cm="1">
        <f t="array" ref="M165">INDEX(G:G,MATCH(J165&amp;L165,C:C&amp;F:F,0))</f>
        <v>25</v>
      </c>
      <c r="N165">
        <f>_xlfn.MAXIFS(G:G,C:C,J165)</f>
        <v>25</v>
      </c>
      <c r="O165" t="str" cm="1">
        <f t="array" ref="O165">IF(M165=N165," ",INDEX(E:E,MATCH(N165&amp;J165,G:G&amp;C:C,0)))</f>
        <v xml:space="preserve"> </v>
      </c>
    </row>
    <row r="166" spans="2:15" x14ac:dyDescent="0.2">
      <c r="B166" t="s">
        <v>2952</v>
      </c>
      <c r="C166" t="str">
        <f>VLOOKUP(B166,customer!A:B,2,FALSE)</f>
        <v>Thomasin Bulley</v>
      </c>
      <c r="D166" t="s">
        <v>3929</v>
      </c>
      <c r="E166" t="s">
        <v>3939</v>
      </c>
      <c r="F166" s="9">
        <v>44898</v>
      </c>
      <c r="G166" s="11">
        <v>66</v>
      </c>
      <c r="I166" t="str">
        <f>INDEX(B:B,MATCH(J166,C:C,0))</f>
        <v>C0165</v>
      </c>
      <c r="J166" t="s">
        <v>1153</v>
      </c>
      <c r="K166" t="str" cm="1">
        <f t="array" ref="K166">INDEX(E:E,MATCH(J166&amp;L166,C:C&amp;F:F,0))</f>
        <v>HandsetWebCapable</v>
      </c>
      <c r="L166" s="9">
        <f>_xlfn.MAXIFS(F:F,C:C,J166)</f>
        <v>45060</v>
      </c>
      <c r="M166" cm="1">
        <f t="array" ref="M166">INDEX(G:G,MATCH(J166&amp;L166,C:C&amp;F:F,0))</f>
        <v>62</v>
      </c>
      <c r="N166">
        <f>_xlfn.MAXIFS(G:G,C:C,J166)</f>
        <v>62</v>
      </c>
      <c r="O166" t="str" cm="1">
        <f t="array" ref="O166">IF(M166=N166," ",INDEX(E:E,MATCH(N166&amp;J166,G:G&amp;C:C,0)))</f>
        <v xml:space="preserve"> </v>
      </c>
    </row>
    <row r="167" spans="2:15" x14ac:dyDescent="0.2">
      <c r="B167" t="s">
        <v>2952</v>
      </c>
      <c r="C167" t="str">
        <f>VLOOKUP(B167,customer!A:B,2,FALSE)</f>
        <v>Thomasin Bulley</v>
      </c>
      <c r="D167" t="s">
        <v>3929</v>
      </c>
      <c r="E167" t="s">
        <v>3939</v>
      </c>
      <c r="F167" s="9">
        <v>44938</v>
      </c>
      <c r="G167" s="11">
        <v>66</v>
      </c>
      <c r="I167" t="str">
        <f>INDEX(B:B,MATCH(J167,C:C,0))</f>
        <v>C0166</v>
      </c>
      <c r="J167" t="s">
        <v>1154</v>
      </c>
      <c r="K167" t="str" cm="1">
        <f t="array" ref="K167">INDEX(E:E,MATCH(J167&amp;L167,C:C&amp;F:F,0))</f>
        <v>ChildrenInHH</v>
      </c>
      <c r="L167" s="9">
        <f>_xlfn.MAXIFS(F:F,C:C,J167)</f>
        <v>45060</v>
      </c>
      <c r="M167" cm="1">
        <f t="array" ref="M167">INDEX(G:G,MATCH(J167&amp;L167,C:C&amp;F:F,0))</f>
        <v>10</v>
      </c>
      <c r="N167">
        <f>_xlfn.MAXIFS(G:G,C:C,J167)</f>
        <v>62</v>
      </c>
      <c r="O167" t="str" cm="1">
        <f t="array" ref="O167">IF(M167=N167," ",INDEX(E:E,MATCH(N167&amp;J167,G:G&amp;C:C,0)))</f>
        <v>HandsetWebCapable</v>
      </c>
    </row>
    <row r="168" spans="2:15" x14ac:dyDescent="0.2">
      <c r="B168" t="s">
        <v>2952</v>
      </c>
      <c r="C168" t="str">
        <f>VLOOKUP(B168,customer!A:B,2,FALSE)</f>
        <v>Thomasin Bulley</v>
      </c>
      <c r="D168" t="s">
        <v>3929</v>
      </c>
      <c r="E168" t="s">
        <v>3939</v>
      </c>
      <c r="F168" s="9">
        <v>44963</v>
      </c>
      <c r="G168" s="11">
        <v>66</v>
      </c>
      <c r="I168" t="str">
        <f>INDEX(B:B,MATCH(J168,C:C,0))</f>
        <v>C0167</v>
      </c>
      <c r="J168" t="s">
        <v>1155</v>
      </c>
      <c r="K168" t="str" cm="1">
        <f t="array" ref="K168">INDEX(E:E,MATCH(J168&amp;L168,C:C&amp;F:F,0))</f>
        <v>OwnsMotorcycle</v>
      </c>
      <c r="L168" s="9">
        <f>_xlfn.MAXIFS(F:F,C:C,J168)</f>
        <v>45085</v>
      </c>
      <c r="M168" cm="1">
        <f t="array" ref="M168">INDEX(G:G,MATCH(J168&amp;L168,C:C&amp;F:F,0))</f>
        <v>14</v>
      </c>
      <c r="N168">
        <f>_xlfn.MAXIFS(G:G,C:C,J168)</f>
        <v>29</v>
      </c>
      <c r="O168" t="str" cm="1">
        <f t="array" ref="O168">IF(M168=N168," ",INDEX(E:E,MATCH(N168&amp;J168,G:G&amp;C:C,0)))</f>
        <v>MaritalStatus</v>
      </c>
    </row>
    <row r="169" spans="2:15" x14ac:dyDescent="0.2">
      <c r="B169" t="s">
        <v>2952</v>
      </c>
      <c r="C169" t="str">
        <f>VLOOKUP(B169,customer!A:B,2,FALSE)</f>
        <v>Thomasin Bulley</v>
      </c>
      <c r="D169" t="s">
        <v>3929</v>
      </c>
      <c r="E169" t="s">
        <v>3939</v>
      </c>
      <c r="F169" s="9">
        <v>45060</v>
      </c>
      <c r="G169" s="11">
        <v>66</v>
      </c>
      <c r="I169" t="str">
        <f>INDEX(B:B,MATCH(J169,C:C,0))</f>
        <v>C0168</v>
      </c>
      <c r="J169" t="s">
        <v>1156</v>
      </c>
      <c r="K169" t="str" cm="1">
        <f t="array" ref="K169">INDEX(E:E,MATCH(J169&amp;L169,C:C&amp;F:F,0))</f>
        <v>HandsetRefurbished</v>
      </c>
      <c r="L169" s="9">
        <f>_xlfn.MAXIFS(F:F,C:C,J169)</f>
        <v>45073</v>
      </c>
      <c r="M169" cm="1">
        <f t="array" ref="M169">INDEX(G:G,MATCH(J169&amp;L169,C:C&amp;F:F,0))</f>
        <v>26</v>
      </c>
      <c r="N169">
        <f>_xlfn.MAXIFS(G:G,C:C,J169)</f>
        <v>26</v>
      </c>
      <c r="O169" t="str" cm="1">
        <f t="array" ref="O169">IF(M169=N169," ",INDEX(E:E,MATCH(N169&amp;J169,G:G&amp;C:C,0)))</f>
        <v xml:space="preserve"> </v>
      </c>
    </row>
    <row r="170" spans="2:15" x14ac:dyDescent="0.2">
      <c r="B170" t="s">
        <v>2952</v>
      </c>
      <c r="C170" t="str">
        <f>VLOOKUP(B170,customer!A:B,2,FALSE)</f>
        <v>Thomasin Bulley</v>
      </c>
      <c r="D170" t="s">
        <v>3928</v>
      </c>
      <c r="E170" t="s">
        <v>3938</v>
      </c>
      <c r="F170" s="9">
        <v>44731</v>
      </c>
      <c r="G170" s="11">
        <v>75</v>
      </c>
      <c r="I170" t="str">
        <f>INDEX(B:B,MATCH(J170,C:C,0))</f>
        <v>C0169</v>
      </c>
      <c r="J170" t="s">
        <v>1157</v>
      </c>
      <c r="K170" t="str" cm="1">
        <f t="array" ref="K170">INDEX(E:E,MATCH(J170&amp;L170,C:C&amp;F:F,0))</f>
        <v>HasCreditCard</v>
      </c>
      <c r="L170" s="9">
        <f>_xlfn.MAXIFS(F:F,C:C,J170)</f>
        <v>45082</v>
      </c>
      <c r="M170" cm="1">
        <f t="array" ref="M170">INDEX(G:G,MATCH(J170&amp;L170,C:C&amp;F:F,0))</f>
        <v>65</v>
      </c>
      <c r="N170">
        <f>_xlfn.MAXIFS(G:G,C:C,J170)</f>
        <v>65</v>
      </c>
      <c r="O170" t="str" cm="1">
        <f t="array" ref="O170">IF(M170=N170," ",INDEX(E:E,MATCH(N170&amp;J170,G:G&amp;C:C,0)))</f>
        <v xml:space="preserve"> </v>
      </c>
    </row>
    <row r="171" spans="2:15" x14ac:dyDescent="0.2">
      <c r="B171" t="s">
        <v>2952</v>
      </c>
      <c r="C171" t="str">
        <f>VLOOKUP(B171,customer!A:B,2,FALSE)</f>
        <v>Thomasin Bulley</v>
      </c>
      <c r="D171" t="s">
        <v>3928</v>
      </c>
      <c r="E171" t="s">
        <v>3938</v>
      </c>
      <c r="F171" s="9">
        <v>44770</v>
      </c>
      <c r="G171" s="11">
        <v>75</v>
      </c>
      <c r="I171" t="str">
        <f>INDEX(B:B,MATCH(J171,C:C,0))</f>
        <v>C0170</v>
      </c>
      <c r="J171" t="s">
        <v>1158</v>
      </c>
      <c r="K171" t="str" cm="1">
        <f t="array" ref="K171">INDEX(E:E,MATCH(J171&amp;L171,C:C&amp;F:F,0))</f>
        <v>MaritalStatus</v>
      </c>
      <c r="L171" s="9">
        <f>_xlfn.MAXIFS(F:F,C:C,J171)</f>
        <v>45085</v>
      </c>
      <c r="M171" cm="1">
        <f t="array" ref="M171">INDEX(G:G,MATCH(J171&amp;L171,C:C&amp;F:F,0))</f>
        <v>29</v>
      </c>
      <c r="N171">
        <f>_xlfn.MAXIFS(G:G,C:C,J171)</f>
        <v>29</v>
      </c>
      <c r="O171" t="str" cm="1">
        <f t="array" ref="O171">IF(M171=N171," ",INDEX(E:E,MATCH(N171&amp;J171,G:G&amp;C:C,0)))</f>
        <v xml:space="preserve"> </v>
      </c>
    </row>
    <row r="172" spans="2:15" x14ac:dyDescent="0.2">
      <c r="B172" t="s">
        <v>2952</v>
      </c>
      <c r="C172" t="str">
        <f>VLOOKUP(B172,customer!A:B,2,FALSE)</f>
        <v>Thomasin Bulley</v>
      </c>
      <c r="D172" t="s">
        <v>3928</v>
      </c>
      <c r="E172" t="s">
        <v>3938</v>
      </c>
      <c r="F172" s="9">
        <v>44837</v>
      </c>
      <c r="G172" s="11">
        <v>75</v>
      </c>
      <c r="I172" t="str">
        <f>INDEX(B:B,MATCH(J172,C:C,0))</f>
        <v>C0171</v>
      </c>
      <c r="J172" t="s">
        <v>1159</v>
      </c>
      <c r="K172" t="str" cm="1">
        <f t="array" ref="K172">INDEX(E:E,MATCH(J172&amp;L172,C:C&amp;F:F,0))</f>
        <v>TruckOwner</v>
      </c>
      <c r="L172" s="9">
        <f>_xlfn.MAXIFS(F:F,C:C,J172)</f>
        <v>45054</v>
      </c>
      <c r="M172" cm="1">
        <f t="array" ref="M172">INDEX(G:G,MATCH(J172&amp;L172,C:C&amp;F:F,0))</f>
        <v>26</v>
      </c>
      <c r="N172">
        <f>_xlfn.MAXIFS(G:G,C:C,J172)</f>
        <v>26</v>
      </c>
      <c r="O172" t="str" cm="1">
        <f t="array" ref="O172">IF(M172=N172," ",INDEX(E:E,MATCH(N172&amp;J172,G:G&amp;C:C,0)))</f>
        <v xml:space="preserve"> </v>
      </c>
    </row>
    <row r="173" spans="2:15" x14ac:dyDescent="0.2">
      <c r="B173" t="s">
        <v>2952</v>
      </c>
      <c r="C173" t="str">
        <f>VLOOKUP(B173,customer!A:B,2,FALSE)</f>
        <v>Thomasin Bulley</v>
      </c>
      <c r="D173" t="s">
        <v>3928</v>
      </c>
      <c r="E173" t="s">
        <v>3938</v>
      </c>
      <c r="F173" s="9">
        <v>44890</v>
      </c>
      <c r="G173" s="11">
        <v>75</v>
      </c>
      <c r="I173" t="str">
        <f>INDEX(B:B,MATCH(J173,C:C,0))</f>
        <v>C0172</v>
      </c>
      <c r="J173" t="s">
        <v>1160</v>
      </c>
      <c r="K173" t="str" cm="1">
        <f t="array" ref="K173">INDEX(E:E,MATCH(J173&amp;L173,C:C&amp;F:F,0))</f>
        <v>MaritalStatus</v>
      </c>
      <c r="L173" s="9">
        <f>_xlfn.MAXIFS(F:F,C:C,J173)</f>
        <v>45059</v>
      </c>
      <c r="M173" cm="1">
        <f t="array" ref="M173">INDEX(G:G,MATCH(J173&amp;L173,C:C&amp;F:F,0))</f>
        <v>29</v>
      </c>
      <c r="N173">
        <f>_xlfn.MAXIFS(G:G,C:C,J173)</f>
        <v>29</v>
      </c>
      <c r="O173" t="str" cm="1">
        <f t="array" ref="O173">IF(M173=N173," ",INDEX(E:E,MATCH(N173&amp;J173,G:G&amp;C:C,0)))</f>
        <v xml:space="preserve"> </v>
      </c>
    </row>
    <row r="174" spans="2:15" x14ac:dyDescent="0.2">
      <c r="B174" t="s">
        <v>2952</v>
      </c>
      <c r="C174" t="str">
        <f>VLOOKUP(B174,customer!A:B,2,FALSE)</f>
        <v>Thomasin Bulley</v>
      </c>
      <c r="D174" t="s">
        <v>3928</v>
      </c>
      <c r="E174" t="s">
        <v>3938</v>
      </c>
      <c r="F174" s="9">
        <v>44897</v>
      </c>
      <c r="G174" s="11">
        <v>75</v>
      </c>
      <c r="I174" t="str">
        <f>INDEX(B:B,MATCH(J174,C:C,0))</f>
        <v>C0173</v>
      </c>
      <c r="J174" t="s">
        <v>1161</v>
      </c>
      <c r="K174" t="str" cm="1">
        <f t="array" ref="K174">INDEX(E:E,MATCH(J174&amp;L174,C:C&amp;F:F,0))</f>
        <v>HasCreditCard</v>
      </c>
      <c r="L174" s="9">
        <f>_xlfn.MAXIFS(F:F,C:C,J174)</f>
        <v>45022</v>
      </c>
      <c r="M174" cm="1">
        <f t="array" ref="M174">INDEX(G:G,MATCH(J174&amp;L174,C:C&amp;F:F,0))</f>
        <v>65</v>
      </c>
      <c r="N174">
        <f>_xlfn.MAXIFS(G:G,C:C,J174)</f>
        <v>65</v>
      </c>
      <c r="O174" t="str" cm="1">
        <f t="array" ref="O174">IF(M174=N174," ",INDEX(E:E,MATCH(N174&amp;J174,G:G&amp;C:C,0)))</f>
        <v xml:space="preserve"> </v>
      </c>
    </row>
    <row r="175" spans="2:15" x14ac:dyDescent="0.2">
      <c r="B175" t="s">
        <v>2952</v>
      </c>
      <c r="C175" t="str">
        <f>VLOOKUP(B175,customer!A:B,2,FALSE)</f>
        <v>Thomasin Bulley</v>
      </c>
      <c r="D175" t="s">
        <v>3928</v>
      </c>
      <c r="E175" t="s">
        <v>3938</v>
      </c>
      <c r="F175" s="9">
        <v>44956</v>
      </c>
      <c r="G175" s="11">
        <v>75</v>
      </c>
      <c r="I175" t="str">
        <f>INDEX(B:B,MATCH(J175,C:C,0))</f>
        <v>C0174</v>
      </c>
      <c r="J175" t="s">
        <v>1162</v>
      </c>
      <c r="K175" t="str" cm="1">
        <f t="array" ref="K175">INDEX(E:E,MATCH(J175&amp;L175,C:C&amp;F:F,0))</f>
        <v>OwnsMotorcycle</v>
      </c>
      <c r="L175" s="9">
        <f>_xlfn.MAXIFS(F:F,C:C,J175)</f>
        <v>45080</v>
      </c>
      <c r="M175" cm="1">
        <f t="array" ref="M175">INDEX(G:G,MATCH(J175&amp;L175,C:C&amp;F:F,0))</f>
        <v>14</v>
      </c>
      <c r="N175">
        <f>_xlfn.MAXIFS(G:G,C:C,J175)</f>
        <v>75</v>
      </c>
      <c r="O175" t="str" cm="1">
        <f t="array" ref="O175">IF(M175=N175," ",INDEX(E:E,MATCH(N175&amp;J175,G:G&amp;C:C,0)))</f>
        <v>OptOutMailings</v>
      </c>
    </row>
    <row r="176" spans="2:15" x14ac:dyDescent="0.2">
      <c r="B176" t="s">
        <v>2952</v>
      </c>
      <c r="C176" t="str">
        <f>VLOOKUP(B176,customer!A:B,2,FALSE)</f>
        <v>Thomasin Bulley</v>
      </c>
      <c r="D176" t="s">
        <v>3928</v>
      </c>
      <c r="E176" t="s">
        <v>3938</v>
      </c>
      <c r="F176" s="9">
        <v>45037</v>
      </c>
      <c r="G176" s="11">
        <v>75</v>
      </c>
      <c r="I176" t="str">
        <f>INDEX(B:B,MATCH(J176,C:C,0))</f>
        <v>C0175</v>
      </c>
      <c r="J176" t="s">
        <v>1163</v>
      </c>
      <c r="K176" t="str" cm="1">
        <f t="array" ref="K176">INDEX(E:E,MATCH(J176&amp;L176,C:C&amp;F:F,0))</f>
        <v>BuysViaMailOrder</v>
      </c>
      <c r="L176" s="9">
        <f>_xlfn.MAXIFS(F:F,C:C,J176)</f>
        <v>45083</v>
      </c>
      <c r="M176" cm="1">
        <f t="array" ref="M176">INDEX(G:G,MATCH(J176&amp;L176,C:C&amp;F:F,0))</f>
        <v>25</v>
      </c>
      <c r="N176">
        <f>_xlfn.MAXIFS(G:G,C:C,J176)</f>
        <v>27</v>
      </c>
      <c r="O176" t="str" cm="1">
        <f t="array" ref="O176">IF(M176=N176," ",INDEX(E:E,MATCH(N176&amp;J176,G:G&amp;C:C,0)))</f>
        <v>RespondsToMailOffers</v>
      </c>
    </row>
    <row r="177" spans="2:15" x14ac:dyDescent="0.2">
      <c r="B177" t="s">
        <v>2952</v>
      </c>
      <c r="C177" t="str">
        <f>VLOOKUP(B177,customer!A:B,2,FALSE)</f>
        <v>Thomasin Bulley</v>
      </c>
      <c r="D177" t="s">
        <v>3928</v>
      </c>
      <c r="E177" t="s">
        <v>3938</v>
      </c>
      <c r="F177" s="9">
        <v>45072</v>
      </c>
      <c r="G177" s="11">
        <v>75</v>
      </c>
      <c r="I177" t="str">
        <f>INDEX(B:B,MATCH(J177,C:C,0))</f>
        <v>C0176</v>
      </c>
      <c r="J177" t="s">
        <v>1164</v>
      </c>
      <c r="K177" t="str" cm="1">
        <f t="array" ref="K177">INDEX(E:E,MATCH(J177&amp;L177,C:C&amp;F:F,0))</f>
        <v>NewCellphoneUser</v>
      </c>
      <c r="L177" s="9">
        <f>_xlfn.MAXIFS(F:F,C:C,J177)</f>
        <v>45067</v>
      </c>
      <c r="M177" cm="1">
        <f t="array" ref="M177">INDEX(G:G,MATCH(J177&amp;L177,C:C&amp;F:F,0))</f>
        <v>25</v>
      </c>
      <c r="N177">
        <f>_xlfn.MAXIFS(G:G,C:C,J177)</f>
        <v>62</v>
      </c>
      <c r="O177" t="str" cm="1">
        <f t="array" ref="O177">IF(M177=N177," ",INDEX(E:E,MATCH(N177&amp;J177,G:G&amp;C:C,0)))</f>
        <v>HandsetWebCapable</v>
      </c>
    </row>
    <row r="178" spans="2:15" x14ac:dyDescent="0.2">
      <c r="B178" t="s">
        <v>2952</v>
      </c>
      <c r="C178" t="str">
        <f>VLOOKUP(B178,customer!A:B,2,FALSE)</f>
        <v>Thomasin Bulley</v>
      </c>
      <c r="D178" t="s">
        <v>3925</v>
      </c>
      <c r="E178" t="s">
        <v>3935</v>
      </c>
      <c r="F178" s="9">
        <v>44837</v>
      </c>
      <c r="G178" s="11">
        <v>13</v>
      </c>
      <c r="I178" t="str">
        <f>INDEX(B:B,MATCH(J178,C:C,0))</f>
        <v>C0177</v>
      </c>
      <c r="J178" t="s">
        <v>1165</v>
      </c>
      <c r="K178" t="str" cm="1">
        <f t="array" ref="K178">INDEX(E:E,MATCH(J178&amp;L178,C:C&amp;F:F,0))</f>
        <v>NonUSTravel</v>
      </c>
      <c r="L178" s="9">
        <f>_xlfn.MAXIFS(F:F,C:C,J178)</f>
        <v>45083</v>
      </c>
      <c r="M178" cm="1">
        <f t="array" ref="M178">INDEX(G:G,MATCH(J178&amp;L178,C:C&amp;F:F,0))</f>
        <v>66</v>
      </c>
      <c r="N178">
        <f>_xlfn.MAXIFS(G:G,C:C,J178)</f>
        <v>66</v>
      </c>
      <c r="O178" t="str" cm="1">
        <f t="array" ref="O178">IF(M178=N178," ",INDEX(E:E,MATCH(N178&amp;J178,G:G&amp;C:C,0)))</f>
        <v xml:space="preserve"> </v>
      </c>
    </row>
    <row r="179" spans="2:15" x14ac:dyDescent="0.2">
      <c r="B179" t="s">
        <v>2952</v>
      </c>
      <c r="C179" t="str">
        <f>VLOOKUP(B179,customer!A:B,2,FALSE)</f>
        <v>Thomasin Bulley</v>
      </c>
      <c r="D179" t="s">
        <v>3925</v>
      </c>
      <c r="E179" t="s">
        <v>3935</v>
      </c>
      <c r="F179" s="9">
        <v>44870</v>
      </c>
      <c r="G179" s="11">
        <v>13</v>
      </c>
      <c r="I179" t="str">
        <f>INDEX(B:B,MATCH(J179,C:C,0))</f>
        <v>C0178</v>
      </c>
      <c r="J179" t="s">
        <v>1166</v>
      </c>
      <c r="K179" t="str" cm="1">
        <f t="array" ref="K179">INDEX(E:E,MATCH(J179&amp;L179,C:C&amp;F:F,0))</f>
        <v>NonUSTravel</v>
      </c>
      <c r="L179" s="9">
        <f>_xlfn.MAXIFS(F:F,C:C,J179)</f>
        <v>45065</v>
      </c>
      <c r="M179" cm="1">
        <f t="array" ref="M179">INDEX(G:G,MATCH(J179&amp;L179,C:C&amp;F:F,0))</f>
        <v>66</v>
      </c>
      <c r="N179">
        <f>_xlfn.MAXIFS(G:G,C:C,J179)</f>
        <v>66</v>
      </c>
      <c r="O179" t="str" cm="1">
        <f t="array" ref="O179">IF(M179=N179," ",INDEX(E:E,MATCH(N179&amp;J179,G:G&amp;C:C,0)))</f>
        <v xml:space="preserve"> </v>
      </c>
    </row>
    <row r="180" spans="2:15" x14ac:dyDescent="0.2">
      <c r="B180" t="s">
        <v>2952</v>
      </c>
      <c r="C180" t="str">
        <f>VLOOKUP(B180,customer!A:B,2,FALSE)</f>
        <v>Thomasin Bulley</v>
      </c>
      <c r="D180" t="s">
        <v>3925</v>
      </c>
      <c r="E180" t="s">
        <v>3935</v>
      </c>
      <c r="F180" s="9">
        <v>44905</v>
      </c>
      <c r="G180" s="11">
        <v>13</v>
      </c>
      <c r="I180" t="str">
        <f>INDEX(B:B,MATCH(J180,C:C,0))</f>
        <v>C0179</v>
      </c>
      <c r="J180" t="s">
        <v>1167</v>
      </c>
      <c r="K180" t="str" cm="1">
        <f t="array" ref="K180">INDEX(E:E,MATCH(J180&amp;L180,C:C&amp;F:F,0))</f>
        <v>BuysViaMailOrder</v>
      </c>
      <c r="L180" s="9">
        <f>_xlfn.MAXIFS(F:F,C:C,J180)</f>
        <v>45066</v>
      </c>
      <c r="M180" cm="1">
        <f t="array" ref="M180">INDEX(G:G,MATCH(J180&amp;L180,C:C&amp;F:F,0))</f>
        <v>25</v>
      </c>
      <c r="N180">
        <f>_xlfn.MAXIFS(G:G,C:C,J180)</f>
        <v>66</v>
      </c>
      <c r="O180" t="str" cm="1">
        <f t="array" ref="O180">IF(M180=N180," ",INDEX(E:E,MATCH(N180&amp;J180,G:G&amp;C:C,0)))</f>
        <v>NonUSTravel</v>
      </c>
    </row>
    <row r="181" spans="2:15" x14ac:dyDescent="0.2">
      <c r="B181" t="s">
        <v>2952</v>
      </c>
      <c r="C181" t="str">
        <f>VLOOKUP(B181,customer!A:B,2,FALSE)</f>
        <v>Thomasin Bulley</v>
      </c>
      <c r="D181" t="s">
        <v>3925</v>
      </c>
      <c r="E181" t="s">
        <v>3935</v>
      </c>
      <c r="F181" s="9">
        <v>44937</v>
      </c>
      <c r="G181" s="11">
        <v>13</v>
      </c>
      <c r="I181" t="str">
        <f>INDEX(B:B,MATCH(J181,C:C,0))</f>
        <v>C0180</v>
      </c>
      <c r="J181" t="s">
        <v>1168</v>
      </c>
      <c r="K181" t="str" cm="1">
        <f t="array" ref="K181">INDEX(E:E,MATCH(J181&amp;L181,C:C&amp;F:F,0))</f>
        <v>HandsetRefurbished</v>
      </c>
      <c r="L181" s="9">
        <f>_xlfn.MAXIFS(F:F,C:C,J181)</f>
        <v>45071</v>
      </c>
      <c r="M181" cm="1">
        <f t="array" ref="M181">INDEX(G:G,MATCH(J181&amp;L181,C:C&amp;F:F,0))</f>
        <v>26</v>
      </c>
      <c r="N181">
        <f>_xlfn.MAXIFS(G:G,C:C,J181)</f>
        <v>28</v>
      </c>
      <c r="O181" t="str" cm="1">
        <f t="array" ref="O181">IF(M181=N181," ",INDEX(E:E,MATCH(N181&amp;J181,G:G&amp;C:C,0)))</f>
        <v>NotNewCellphoneUser</v>
      </c>
    </row>
    <row r="182" spans="2:15" x14ac:dyDescent="0.2">
      <c r="B182" t="s">
        <v>2952</v>
      </c>
      <c r="C182" t="str">
        <f>VLOOKUP(B182,customer!A:B,2,FALSE)</f>
        <v>Thomasin Bulley</v>
      </c>
      <c r="D182" t="s">
        <v>3925</v>
      </c>
      <c r="E182" t="s">
        <v>3935</v>
      </c>
      <c r="F182" s="9">
        <v>44961</v>
      </c>
      <c r="G182" s="11">
        <v>13</v>
      </c>
      <c r="I182" t="str">
        <f>INDEX(B:B,MATCH(J182,C:C,0))</f>
        <v>C0181</v>
      </c>
      <c r="J182" t="s">
        <v>1169</v>
      </c>
      <c r="K182" t="str" cm="1">
        <f t="array" ref="K182">INDEX(E:E,MATCH(J182&amp;L182,C:C&amp;F:F,0))</f>
        <v>BuysViaMailOrder</v>
      </c>
      <c r="L182" s="9">
        <f>_xlfn.MAXIFS(F:F,C:C,J182)</f>
        <v>45047</v>
      </c>
      <c r="M182" cm="1">
        <f t="array" ref="M182">INDEX(G:G,MATCH(J182&amp;L182,C:C&amp;F:F,0))</f>
        <v>25</v>
      </c>
      <c r="N182">
        <f>_xlfn.MAXIFS(G:G,C:C,J182)</f>
        <v>28</v>
      </c>
      <c r="O182" t="str" cm="1">
        <f t="array" ref="O182">IF(M182=N182," ",INDEX(E:E,MATCH(N182&amp;J182,G:G&amp;C:C,0)))</f>
        <v>NotNewCellphoneUser</v>
      </c>
    </row>
    <row r="183" spans="2:15" x14ac:dyDescent="0.2">
      <c r="B183" t="s">
        <v>2952</v>
      </c>
      <c r="C183" t="str">
        <f>VLOOKUP(B183,customer!A:B,2,FALSE)</f>
        <v>Thomasin Bulley</v>
      </c>
      <c r="D183" t="s">
        <v>3925</v>
      </c>
      <c r="E183" t="s">
        <v>3935</v>
      </c>
      <c r="F183" s="9">
        <v>44994</v>
      </c>
      <c r="G183" s="11">
        <v>13</v>
      </c>
      <c r="I183" t="str">
        <f>INDEX(B:B,MATCH(J183,C:C,0))</f>
        <v>C0182</v>
      </c>
      <c r="J183" t="s">
        <v>1170</v>
      </c>
      <c r="K183" t="str" cm="1">
        <f t="array" ref="K183">INDEX(E:E,MATCH(J183&amp;L183,C:C&amp;F:F,0))</f>
        <v>MadeCallToRetentionTeam</v>
      </c>
      <c r="L183" s="9">
        <f>_xlfn.MAXIFS(F:F,C:C,J183)</f>
        <v>45072</v>
      </c>
      <c r="M183" cm="1">
        <f t="array" ref="M183">INDEX(G:G,MATCH(J183&amp;L183,C:C&amp;F:F,0))</f>
        <v>16</v>
      </c>
      <c r="N183">
        <f>_xlfn.MAXIFS(G:G,C:C,J183)</f>
        <v>28</v>
      </c>
      <c r="O183" t="str" cm="1">
        <f t="array" ref="O183">IF(M183=N183," ",INDEX(E:E,MATCH(N183&amp;J183,G:G&amp;C:C,0)))</f>
        <v>NotNewCellphoneUser</v>
      </c>
    </row>
    <row r="184" spans="2:15" x14ac:dyDescent="0.2">
      <c r="B184" t="s">
        <v>2952</v>
      </c>
      <c r="C184" t="str">
        <f>VLOOKUP(B184,customer!A:B,2,FALSE)</f>
        <v>Thomasin Bulley</v>
      </c>
      <c r="D184" t="s">
        <v>3925</v>
      </c>
      <c r="E184" t="s">
        <v>3935</v>
      </c>
      <c r="F184" s="9">
        <v>45021</v>
      </c>
      <c r="G184" s="11">
        <v>13</v>
      </c>
      <c r="I184" t="str">
        <f>INDEX(B:B,MATCH(J184,C:C,0))</f>
        <v>C0183</v>
      </c>
      <c r="J184" t="s">
        <v>1171</v>
      </c>
      <c r="K184" t="str" cm="1">
        <f t="array" ref="K184">INDEX(E:E,MATCH(J184&amp;L184,C:C&amp;F:F,0))</f>
        <v>ChildrenInHH</v>
      </c>
      <c r="L184" s="9">
        <f>_xlfn.MAXIFS(F:F,C:C,J184)</f>
        <v>45071</v>
      </c>
      <c r="M184" cm="1">
        <f t="array" ref="M184">INDEX(G:G,MATCH(J184&amp;L184,C:C&amp;F:F,0))</f>
        <v>10</v>
      </c>
      <c r="N184">
        <f>_xlfn.MAXIFS(G:G,C:C,J184)</f>
        <v>27</v>
      </c>
      <c r="O184" t="str" cm="1">
        <f t="array" ref="O184">IF(M184=N184," ",INDEX(E:E,MATCH(N184&amp;J184,G:G&amp;C:C,0)))</f>
        <v>RespondsToMailOffers</v>
      </c>
    </row>
    <row r="185" spans="2:15" x14ac:dyDescent="0.2">
      <c r="B185" t="s">
        <v>2952</v>
      </c>
      <c r="C185" t="str">
        <f>VLOOKUP(B185,customer!A:B,2,FALSE)</f>
        <v>Thomasin Bulley</v>
      </c>
      <c r="D185" t="s">
        <v>3925</v>
      </c>
      <c r="E185" t="s">
        <v>3935</v>
      </c>
      <c r="F185" s="9">
        <v>45056</v>
      </c>
      <c r="G185" s="11">
        <v>13</v>
      </c>
      <c r="I185" t="str">
        <f>INDEX(B:B,MATCH(J185,C:C,0))</f>
        <v>C0184</v>
      </c>
      <c r="J185" t="s">
        <v>1172</v>
      </c>
      <c r="K185" t="str" cm="1">
        <f t="array" ref="K185">INDEX(E:E,MATCH(J185&amp;L185,C:C&amp;F:F,0))</f>
        <v>MaritalStatus</v>
      </c>
      <c r="L185" s="9">
        <f>_xlfn.MAXIFS(F:F,C:C,J185)</f>
        <v>45076</v>
      </c>
      <c r="M185" cm="1">
        <f t="array" ref="M185">INDEX(G:G,MATCH(J185&amp;L185,C:C&amp;F:F,0))</f>
        <v>29</v>
      </c>
      <c r="N185">
        <f>_xlfn.MAXIFS(G:G,C:C,J185)</f>
        <v>29</v>
      </c>
      <c r="O185" t="str" cm="1">
        <f t="array" ref="O185">IF(M185=N185," ",INDEX(E:E,MATCH(N185&amp;J185,G:G&amp;C:C,0)))</f>
        <v xml:space="preserve"> </v>
      </c>
    </row>
    <row r="186" spans="2:15" x14ac:dyDescent="0.2">
      <c r="B186" t="s">
        <v>2953</v>
      </c>
      <c r="C186" t="str">
        <f>VLOOKUP(B186,customer!A:B,2,FALSE)</f>
        <v>Evvie MacTrusty</v>
      </c>
      <c r="D186" t="s">
        <v>3924</v>
      </c>
      <c r="E186" t="s">
        <v>3934</v>
      </c>
      <c r="F186" s="9">
        <v>44733</v>
      </c>
      <c r="G186" s="11">
        <v>22</v>
      </c>
      <c r="I186" t="str">
        <f>INDEX(B:B,MATCH(J186,C:C,0))</f>
        <v>C0185</v>
      </c>
      <c r="J186" t="s">
        <v>1173</v>
      </c>
      <c r="K186" t="str" cm="1">
        <f t="array" ref="K186">INDEX(E:E,MATCH(J186&amp;L186,C:C&amp;F:F,0))</f>
        <v>OptOutMailings</v>
      </c>
      <c r="L186" s="9">
        <f>_xlfn.MAXIFS(F:F,C:C,J186)</f>
        <v>45079</v>
      </c>
      <c r="M186" cm="1">
        <f t="array" ref="M186">INDEX(G:G,MATCH(J186&amp;L186,C:C&amp;F:F,0))</f>
        <v>75</v>
      </c>
      <c r="N186">
        <f>_xlfn.MAXIFS(G:G,C:C,J186)</f>
        <v>75</v>
      </c>
      <c r="O186" t="str" cm="1">
        <f t="array" ref="O186">IF(M186=N186," ",INDEX(E:E,MATCH(N186&amp;J186,G:G&amp;C:C,0)))</f>
        <v xml:space="preserve"> </v>
      </c>
    </row>
    <row r="187" spans="2:15" x14ac:dyDescent="0.2">
      <c r="B187" t="s">
        <v>2953</v>
      </c>
      <c r="C187" t="str">
        <f>VLOOKUP(B187,customer!A:B,2,FALSE)</f>
        <v>Evvie MacTrusty</v>
      </c>
      <c r="D187" t="s">
        <v>3924</v>
      </c>
      <c r="E187" t="s">
        <v>3934</v>
      </c>
      <c r="F187" s="9">
        <v>44767</v>
      </c>
      <c r="G187" s="11">
        <v>22</v>
      </c>
      <c r="I187" t="str">
        <f>INDEX(B:B,MATCH(J187,C:C,0))</f>
        <v>C0186</v>
      </c>
      <c r="J187" t="s">
        <v>1174</v>
      </c>
      <c r="K187" t="str" cm="1">
        <f t="array" ref="K187">INDEX(E:E,MATCH(J187&amp;L187,C:C&amp;F:F,0))</f>
        <v>BuysViaMailOrder</v>
      </c>
      <c r="L187" s="9">
        <f>_xlfn.MAXIFS(F:F,C:C,J187)</f>
        <v>45082</v>
      </c>
      <c r="M187" cm="1">
        <f t="array" ref="M187">INDEX(G:G,MATCH(J187&amp;L187,C:C&amp;F:F,0))</f>
        <v>25</v>
      </c>
      <c r="N187">
        <f>_xlfn.MAXIFS(G:G,C:C,J187)</f>
        <v>25</v>
      </c>
      <c r="O187" t="str" cm="1">
        <f t="array" ref="O187">IF(M187=N187," ",INDEX(E:E,MATCH(N187&amp;J187,G:G&amp;C:C,0)))</f>
        <v xml:space="preserve"> </v>
      </c>
    </row>
    <row r="188" spans="2:15" x14ac:dyDescent="0.2">
      <c r="B188" t="s">
        <v>2953</v>
      </c>
      <c r="C188" t="str">
        <f>VLOOKUP(B188,customer!A:B,2,FALSE)</f>
        <v>Evvie MacTrusty</v>
      </c>
      <c r="D188" t="s">
        <v>3924</v>
      </c>
      <c r="E188" t="s">
        <v>3934</v>
      </c>
      <c r="F188" s="9">
        <v>44797</v>
      </c>
      <c r="G188" s="11">
        <v>22</v>
      </c>
      <c r="I188" t="str">
        <f>INDEX(B:B,MATCH(J188,C:C,0))</f>
        <v>C0187</v>
      </c>
      <c r="J188" t="s">
        <v>1175</v>
      </c>
      <c r="K188" t="str" cm="1">
        <f t="array" ref="K188">INDEX(E:E,MATCH(J188&amp;L188,C:C&amp;F:F,0))</f>
        <v>HasCreditCard</v>
      </c>
      <c r="L188" s="9">
        <f>_xlfn.MAXIFS(F:F,C:C,J188)</f>
        <v>45058</v>
      </c>
      <c r="M188" cm="1">
        <f t="array" ref="M188">INDEX(G:G,MATCH(J188&amp;L188,C:C&amp;F:F,0))</f>
        <v>65</v>
      </c>
      <c r="N188">
        <f>_xlfn.MAXIFS(G:G,C:C,J188)</f>
        <v>65</v>
      </c>
      <c r="O188" t="str" cm="1">
        <f t="array" ref="O188">IF(M188=N188," ",INDEX(E:E,MATCH(N188&amp;J188,G:G&amp;C:C,0)))</f>
        <v xml:space="preserve"> </v>
      </c>
    </row>
    <row r="189" spans="2:15" x14ac:dyDescent="0.2">
      <c r="B189" t="s">
        <v>2953</v>
      </c>
      <c r="C189" t="str">
        <f>VLOOKUP(B189,customer!A:B,2,FALSE)</f>
        <v>Evvie MacTrusty</v>
      </c>
      <c r="D189" t="s">
        <v>3924</v>
      </c>
      <c r="E189" t="s">
        <v>3934</v>
      </c>
      <c r="F189" s="9">
        <v>44857</v>
      </c>
      <c r="G189" s="11">
        <v>22</v>
      </c>
      <c r="I189" t="str">
        <f>INDEX(B:B,MATCH(J189,C:C,0))</f>
        <v>C0188</v>
      </c>
      <c r="J189" t="s">
        <v>1176</v>
      </c>
      <c r="K189" t="str" cm="1">
        <f t="array" ref="K189">INDEX(E:E,MATCH(J189&amp;L189,C:C&amp;F:F,0))</f>
        <v>NonUSTravel</v>
      </c>
      <c r="L189" s="9">
        <f>_xlfn.MAXIFS(F:F,C:C,J189)</f>
        <v>45067</v>
      </c>
      <c r="M189" cm="1">
        <f t="array" ref="M189">INDEX(G:G,MATCH(J189&amp;L189,C:C&amp;F:F,0))</f>
        <v>66</v>
      </c>
      <c r="N189">
        <f>_xlfn.MAXIFS(G:G,C:C,J189)</f>
        <v>66</v>
      </c>
      <c r="O189" t="str" cm="1">
        <f t="array" ref="O189">IF(M189=N189," ",INDEX(E:E,MATCH(N189&amp;J189,G:G&amp;C:C,0)))</f>
        <v xml:space="preserve"> </v>
      </c>
    </row>
    <row r="190" spans="2:15" x14ac:dyDescent="0.2">
      <c r="B190" t="s">
        <v>2953</v>
      </c>
      <c r="C190" t="str">
        <f>VLOOKUP(B190,customer!A:B,2,FALSE)</f>
        <v>Evvie MacTrusty</v>
      </c>
      <c r="D190" t="s">
        <v>3924</v>
      </c>
      <c r="E190" t="s">
        <v>3934</v>
      </c>
      <c r="F190" s="9">
        <v>44895</v>
      </c>
      <c r="G190" s="11">
        <v>22</v>
      </c>
      <c r="I190" t="str">
        <f>INDEX(B:B,MATCH(J190,C:C,0))</f>
        <v>C0189</v>
      </c>
      <c r="J190" t="s">
        <v>1177</v>
      </c>
      <c r="K190" t="str" cm="1">
        <f t="array" ref="K190">INDEX(E:E,MATCH(J190&amp;L190,C:C&amp;F:F,0))</f>
        <v>NewCellphoneUser</v>
      </c>
      <c r="L190" s="9">
        <f>_xlfn.MAXIFS(F:F,C:C,J190)</f>
        <v>45083</v>
      </c>
      <c r="M190" cm="1">
        <f t="array" ref="M190">INDEX(G:G,MATCH(J190&amp;L190,C:C&amp;F:F,0))</f>
        <v>25</v>
      </c>
      <c r="N190">
        <f>_xlfn.MAXIFS(G:G,C:C,J190)</f>
        <v>66</v>
      </c>
      <c r="O190" t="str" cm="1">
        <f t="array" ref="O190">IF(M190=N190," ",INDEX(E:E,MATCH(N190&amp;J190,G:G&amp;C:C,0)))</f>
        <v>NonUSTravel</v>
      </c>
    </row>
    <row r="191" spans="2:15" x14ac:dyDescent="0.2">
      <c r="B191" t="s">
        <v>2953</v>
      </c>
      <c r="C191" t="str">
        <f>VLOOKUP(B191,customer!A:B,2,FALSE)</f>
        <v>Evvie MacTrusty</v>
      </c>
      <c r="D191" t="s">
        <v>3924</v>
      </c>
      <c r="E191" t="s">
        <v>3934</v>
      </c>
      <c r="F191" s="9">
        <v>44900</v>
      </c>
      <c r="G191" s="11">
        <v>22</v>
      </c>
      <c r="I191" t="str">
        <f>INDEX(B:B,MATCH(J191,C:C,0))</f>
        <v>C0190</v>
      </c>
      <c r="J191" t="s">
        <v>1178</v>
      </c>
      <c r="K191" t="str" cm="1">
        <f t="array" ref="K191">INDEX(E:E,MATCH(J191&amp;L191,C:C&amp;F:F,0))</f>
        <v>TruckOwner</v>
      </c>
      <c r="L191" s="9">
        <f>_xlfn.MAXIFS(F:F,C:C,J191)</f>
        <v>45089</v>
      </c>
      <c r="M191" cm="1">
        <f t="array" ref="M191">INDEX(G:G,MATCH(J191&amp;L191,C:C&amp;F:F,0))</f>
        <v>26</v>
      </c>
      <c r="N191">
        <f>_xlfn.MAXIFS(G:G,C:C,J191)</f>
        <v>27</v>
      </c>
      <c r="O191" t="str" cm="1">
        <f t="array" ref="O191">IF(M191=N191," ",INDEX(E:E,MATCH(N191&amp;J191,G:G&amp;C:C,0)))</f>
        <v>RespondsToMailOffers</v>
      </c>
    </row>
    <row r="192" spans="2:15" x14ac:dyDescent="0.2">
      <c r="B192" t="s">
        <v>2953</v>
      </c>
      <c r="C192" t="str">
        <f>VLOOKUP(B192,customer!A:B,2,FALSE)</f>
        <v>Evvie MacTrusty</v>
      </c>
      <c r="D192" t="s">
        <v>3924</v>
      </c>
      <c r="E192" t="s">
        <v>3934</v>
      </c>
      <c r="F192" s="9">
        <v>44956</v>
      </c>
      <c r="G192" s="11">
        <v>22</v>
      </c>
      <c r="I192" t="str">
        <f>INDEX(B:B,MATCH(J192,C:C,0))</f>
        <v>C0191</v>
      </c>
      <c r="J192" t="s">
        <v>1179</v>
      </c>
      <c r="K192" t="str" cm="1">
        <f t="array" ref="K192">INDEX(E:E,MATCH(J192&amp;L192,C:C&amp;F:F,0))</f>
        <v>MadeCallToRetentionTeam</v>
      </c>
      <c r="L192" s="9">
        <f>_xlfn.MAXIFS(F:F,C:C,J192)</f>
        <v>45086</v>
      </c>
      <c r="M192" cm="1">
        <f t="array" ref="M192">INDEX(G:G,MATCH(J192&amp;L192,C:C&amp;F:F,0))</f>
        <v>16</v>
      </c>
      <c r="N192">
        <f>_xlfn.MAXIFS(G:G,C:C,J192)</f>
        <v>65</v>
      </c>
      <c r="O192" t="str" cm="1">
        <f t="array" ref="O192">IF(M192=N192," ",INDEX(E:E,MATCH(N192&amp;J192,G:G&amp;C:C,0)))</f>
        <v>HasCreditCard</v>
      </c>
    </row>
    <row r="193" spans="2:15" x14ac:dyDescent="0.2">
      <c r="B193" t="s">
        <v>2953</v>
      </c>
      <c r="C193" t="str">
        <f>VLOOKUP(B193,customer!A:B,2,FALSE)</f>
        <v>Evvie MacTrusty</v>
      </c>
      <c r="D193" t="s">
        <v>3924</v>
      </c>
      <c r="E193" t="s">
        <v>3934</v>
      </c>
      <c r="F193" s="9">
        <v>45007</v>
      </c>
      <c r="G193" s="11">
        <v>22</v>
      </c>
      <c r="I193" t="str">
        <f>INDEX(B:B,MATCH(J193,C:C,0))</f>
        <v>C0192</v>
      </c>
      <c r="J193" t="s">
        <v>1180</v>
      </c>
      <c r="K193" t="str" cm="1">
        <f t="array" ref="K193">INDEX(E:E,MATCH(J193&amp;L193,C:C&amp;F:F,0))</f>
        <v>HasCreditCard</v>
      </c>
      <c r="L193" s="9">
        <f>_xlfn.MAXIFS(F:F,C:C,J193)</f>
        <v>45058</v>
      </c>
      <c r="M193" cm="1">
        <f t="array" ref="M193">INDEX(G:G,MATCH(J193&amp;L193,C:C&amp;F:F,0))</f>
        <v>65</v>
      </c>
      <c r="N193">
        <f>_xlfn.MAXIFS(G:G,C:C,J193)</f>
        <v>65</v>
      </c>
      <c r="O193" t="str" cm="1">
        <f t="array" ref="O193">IF(M193=N193," ",INDEX(E:E,MATCH(N193&amp;J193,G:G&amp;C:C,0)))</f>
        <v xml:space="preserve"> </v>
      </c>
    </row>
    <row r="194" spans="2:15" x14ac:dyDescent="0.2">
      <c r="B194" t="s">
        <v>2953</v>
      </c>
      <c r="C194" t="str">
        <f>VLOOKUP(B194,customer!A:B,2,FALSE)</f>
        <v>Evvie MacTrusty</v>
      </c>
      <c r="D194" t="s">
        <v>3924</v>
      </c>
      <c r="E194" t="s">
        <v>3934</v>
      </c>
      <c r="F194" s="9">
        <v>45045</v>
      </c>
      <c r="G194" s="11">
        <v>22</v>
      </c>
      <c r="I194" t="str">
        <f>INDEX(B:B,MATCH(J194,C:C,0))</f>
        <v>C0193</v>
      </c>
      <c r="J194" t="s">
        <v>1181</v>
      </c>
      <c r="K194" t="str" cm="1">
        <f t="array" ref="K194">INDEX(E:E,MATCH(J194&amp;L194,C:C&amp;F:F,0))</f>
        <v>TruckOwner</v>
      </c>
      <c r="L194" s="9">
        <f>_xlfn.MAXIFS(F:F,C:C,J194)</f>
        <v>45080</v>
      </c>
      <c r="M194" cm="1">
        <f t="array" ref="M194">INDEX(G:G,MATCH(J194&amp;L194,C:C&amp;F:F,0))</f>
        <v>26</v>
      </c>
      <c r="N194">
        <f>_xlfn.MAXIFS(G:G,C:C,J194)</f>
        <v>65</v>
      </c>
      <c r="O194" t="str" cm="1">
        <f t="array" ref="O194">IF(M194=N194," ",INDEX(E:E,MATCH(N194&amp;J194,G:G&amp;C:C,0)))</f>
        <v>HasCreditCard</v>
      </c>
    </row>
    <row r="195" spans="2:15" x14ac:dyDescent="0.2">
      <c r="B195" t="s">
        <v>2953</v>
      </c>
      <c r="C195" t="str">
        <f>VLOOKUP(B195,customer!A:B,2,FALSE)</f>
        <v>Evvie MacTrusty</v>
      </c>
      <c r="D195" t="s">
        <v>3924</v>
      </c>
      <c r="E195" t="s">
        <v>3934</v>
      </c>
      <c r="F195" s="9">
        <v>45078</v>
      </c>
      <c r="G195" s="11">
        <v>22</v>
      </c>
      <c r="I195" t="str">
        <f>INDEX(B:B,MATCH(J195,C:C,0))</f>
        <v>C0194</v>
      </c>
      <c r="J195" t="s">
        <v>1182</v>
      </c>
      <c r="K195" t="str" cm="1">
        <f t="array" ref="K195">INDEX(E:E,MATCH(J195&amp;L195,C:C&amp;F:F,0))</f>
        <v>OwnsComputer</v>
      </c>
      <c r="L195" s="9">
        <f>_xlfn.MAXIFS(F:F,C:C,J195)</f>
        <v>45073</v>
      </c>
      <c r="M195" cm="1">
        <f t="array" ref="M195">INDEX(G:G,MATCH(J195&amp;L195,C:C&amp;F:F,0))</f>
        <v>62</v>
      </c>
      <c r="N195">
        <f>_xlfn.MAXIFS(G:G,C:C,J195)</f>
        <v>62</v>
      </c>
      <c r="O195" t="str" cm="1">
        <f t="array" ref="O195">IF(M195=N195," ",INDEX(E:E,MATCH(N195&amp;J195,G:G&amp;C:C,0)))</f>
        <v xml:space="preserve"> </v>
      </c>
    </row>
    <row r="196" spans="2:15" x14ac:dyDescent="0.2">
      <c r="B196" t="s">
        <v>2953</v>
      </c>
      <c r="C196" t="str">
        <f>VLOOKUP(B196,customer!A:B,2,FALSE)</f>
        <v>Evvie MacTrusty</v>
      </c>
      <c r="D196" t="s">
        <v>3926</v>
      </c>
      <c r="E196" t="s">
        <v>3936</v>
      </c>
      <c r="F196" s="9">
        <v>44977</v>
      </c>
      <c r="G196" s="11">
        <v>25</v>
      </c>
      <c r="I196" t="str">
        <f>INDEX(B:B,MATCH(J196,C:C,0))</f>
        <v>C0195</v>
      </c>
      <c r="J196" t="s">
        <v>1183</v>
      </c>
      <c r="K196" t="str" cm="1">
        <f t="array" ref="K196">INDEX(E:E,MATCH(J196&amp;L196,C:C&amp;F:F,0))</f>
        <v>OwnsMotorcycle</v>
      </c>
      <c r="L196" s="9">
        <f>_xlfn.MAXIFS(F:F,C:C,J196)</f>
        <v>45063</v>
      </c>
      <c r="M196" cm="1">
        <f t="array" ref="M196">INDEX(G:G,MATCH(J196&amp;L196,C:C&amp;F:F,0))</f>
        <v>14</v>
      </c>
      <c r="N196">
        <f>_xlfn.MAXIFS(G:G,C:C,J196)</f>
        <v>27</v>
      </c>
      <c r="O196" t="str" cm="1">
        <f t="array" ref="O196">IF(M196=N196," ",INDEX(E:E,MATCH(N196&amp;J196,G:G&amp;C:C,0)))</f>
        <v>RespondsToMailOffers</v>
      </c>
    </row>
    <row r="197" spans="2:15" x14ac:dyDescent="0.2">
      <c r="B197" t="s">
        <v>2953</v>
      </c>
      <c r="C197" t="str">
        <f>VLOOKUP(B197,customer!A:B,2,FALSE)</f>
        <v>Evvie MacTrusty</v>
      </c>
      <c r="D197" t="s">
        <v>3926</v>
      </c>
      <c r="E197" t="s">
        <v>3936</v>
      </c>
      <c r="F197" s="9">
        <v>45011</v>
      </c>
      <c r="G197" s="11">
        <v>25</v>
      </c>
      <c r="I197" t="str">
        <f>INDEX(B:B,MATCH(J197,C:C,0))</f>
        <v>C0196</v>
      </c>
      <c r="J197" t="s">
        <v>1184</v>
      </c>
      <c r="K197" t="str" cm="1">
        <f t="array" ref="K197">INDEX(E:E,MATCH(J197&amp;L197,C:C&amp;F:F,0))</f>
        <v>TruckOwner</v>
      </c>
      <c r="L197" s="9">
        <f>_xlfn.MAXIFS(F:F,C:C,J197)</f>
        <v>45079</v>
      </c>
      <c r="M197" cm="1">
        <f t="array" ref="M197">INDEX(G:G,MATCH(J197&amp;L197,C:C&amp;F:F,0))</f>
        <v>26</v>
      </c>
      <c r="N197">
        <f>_xlfn.MAXIFS(G:G,C:C,J197)</f>
        <v>65</v>
      </c>
      <c r="O197" t="str" cm="1">
        <f t="array" ref="O197">IF(M197=N197," ",INDEX(E:E,MATCH(N197&amp;J197,G:G&amp;C:C,0)))</f>
        <v>HasCreditCard</v>
      </c>
    </row>
    <row r="198" spans="2:15" x14ac:dyDescent="0.2">
      <c r="B198" t="s">
        <v>2953</v>
      </c>
      <c r="C198" t="str">
        <f>VLOOKUP(B198,customer!A:B,2,FALSE)</f>
        <v>Evvie MacTrusty</v>
      </c>
      <c r="D198" t="s">
        <v>3926</v>
      </c>
      <c r="E198" t="s">
        <v>3936</v>
      </c>
      <c r="F198" s="9">
        <v>45019</v>
      </c>
      <c r="G198" s="11">
        <v>25</v>
      </c>
      <c r="I198" t="str">
        <f>INDEX(B:B,MATCH(J198,C:C,0))</f>
        <v>C0197</v>
      </c>
      <c r="J198" t="s">
        <v>1185</v>
      </c>
      <c r="K198" t="str" cm="1">
        <f t="array" ref="K198">INDEX(E:E,MATCH(J198&amp;L198,C:C&amp;F:F,0))</f>
        <v>HandsetWebCapable</v>
      </c>
      <c r="L198" s="9">
        <f>_xlfn.MAXIFS(F:F,C:C,J198)</f>
        <v>45081</v>
      </c>
      <c r="M198" cm="1">
        <f t="array" ref="M198">INDEX(G:G,MATCH(J198&amp;L198,C:C&amp;F:F,0))</f>
        <v>62</v>
      </c>
      <c r="N198">
        <f>_xlfn.MAXIFS(G:G,C:C,J198)</f>
        <v>62</v>
      </c>
      <c r="O198" t="str" cm="1">
        <f t="array" ref="O198">IF(M198=N198," ",INDEX(E:E,MATCH(N198&amp;J198,G:G&amp;C:C,0)))</f>
        <v xml:space="preserve"> </v>
      </c>
    </row>
    <row r="199" spans="2:15" x14ac:dyDescent="0.2">
      <c r="B199" t="s">
        <v>2953</v>
      </c>
      <c r="C199" t="str">
        <f>VLOOKUP(B199,customer!A:B,2,FALSE)</f>
        <v>Evvie MacTrusty</v>
      </c>
      <c r="D199" t="s">
        <v>3926</v>
      </c>
      <c r="E199" t="s">
        <v>3936</v>
      </c>
      <c r="F199" s="9">
        <v>45049</v>
      </c>
      <c r="G199" s="11">
        <v>25</v>
      </c>
      <c r="I199" t="str">
        <f>INDEX(B:B,MATCH(J199,C:C,0))</f>
        <v>C0198</v>
      </c>
      <c r="J199" t="s">
        <v>1186</v>
      </c>
      <c r="K199" t="str" cm="1">
        <f t="array" ref="K199">INDEX(E:E,MATCH(J199&amp;L199,C:C&amp;F:F,0))</f>
        <v>ChildrenInHH</v>
      </c>
      <c r="L199" s="9">
        <f>_xlfn.MAXIFS(F:F,C:C,J199)</f>
        <v>45062</v>
      </c>
      <c r="M199" cm="1">
        <f t="array" ref="M199">INDEX(G:G,MATCH(J199&amp;L199,C:C&amp;F:F,0))</f>
        <v>10</v>
      </c>
      <c r="N199">
        <f>_xlfn.MAXIFS(G:G,C:C,J199)</f>
        <v>10</v>
      </c>
      <c r="O199" t="str" cm="1">
        <f t="array" ref="O199">IF(M199=N199," ",INDEX(E:E,MATCH(N199&amp;J199,G:G&amp;C:C,0)))</f>
        <v xml:space="preserve"> </v>
      </c>
    </row>
    <row r="200" spans="2:15" x14ac:dyDescent="0.2">
      <c r="B200" t="s">
        <v>2953</v>
      </c>
      <c r="C200" t="str">
        <f>VLOOKUP(B200,customer!A:B,2,FALSE)</f>
        <v>Evvie MacTrusty</v>
      </c>
      <c r="D200" t="s">
        <v>3948</v>
      </c>
      <c r="E200" t="s">
        <v>3941</v>
      </c>
      <c r="F200" s="9">
        <v>45025</v>
      </c>
      <c r="G200" s="11">
        <v>65</v>
      </c>
      <c r="I200" t="str">
        <f>INDEX(B:B,MATCH(J200,C:C,0))</f>
        <v>C0199</v>
      </c>
      <c r="J200" t="s">
        <v>1187</v>
      </c>
      <c r="K200" t="str" cm="1">
        <f t="array" ref="K200">INDEX(E:E,MATCH(J200&amp;L200,C:C&amp;F:F,0))</f>
        <v>OwnsMotorcycle</v>
      </c>
      <c r="L200" s="9">
        <f>_xlfn.MAXIFS(F:F,C:C,J200)</f>
        <v>45073</v>
      </c>
      <c r="M200" cm="1">
        <f t="array" ref="M200">INDEX(G:G,MATCH(J200&amp;L200,C:C&amp;F:F,0))</f>
        <v>14</v>
      </c>
      <c r="N200">
        <f>_xlfn.MAXIFS(G:G,C:C,J200)</f>
        <v>65</v>
      </c>
      <c r="O200" t="str" cm="1">
        <f t="array" ref="O200">IF(M200=N200," ",INDEX(E:E,MATCH(N200&amp;J200,G:G&amp;C:C,0)))</f>
        <v>HasCreditCard</v>
      </c>
    </row>
    <row r="201" spans="2:15" x14ac:dyDescent="0.2">
      <c r="B201" t="s">
        <v>2953</v>
      </c>
      <c r="C201" t="str">
        <f>VLOOKUP(B201,customer!A:B,2,FALSE)</f>
        <v>Evvie MacTrusty</v>
      </c>
      <c r="D201" t="s">
        <v>3948</v>
      </c>
      <c r="E201" t="s">
        <v>3941</v>
      </c>
      <c r="F201" s="9">
        <v>45067</v>
      </c>
      <c r="G201" s="11">
        <v>65</v>
      </c>
      <c r="I201" t="str">
        <f>INDEX(B:B,MATCH(J201,C:C,0))</f>
        <v>C0200</v>
      </c>
      <c r="J201" t="s">
        <v>1188</v>
      </c>
      <c r="K201" t="str" cm="1">
        <f t="array" ref="K201">INDEX(E:E,MATCH(J201&amp;L201,C:C&amp;F:F,0))</f>
        <v>OwnsMotorcycle</v>
      </c>
      <c r="L201" s="9">
        <f>_xlfn.MAXIFS(F:F,C:C,J201)</f>
        <v>45047</v>
      </c>
      <c r="M201" cm="1">
        <f t="array" ref="M201">INDEX(G:G,MATCH(J201&amp;L201,C:C&amp;F:F,0))</f>
        <v>14</v>
      </c>
      <c r="N201">
        <f>_xlfn.MAXIFS(G:G,C:C,J201)</f>
        <v>14</v>
      </c>
      <c r="O201" t="str" cm="1">
        <f t="array" ref="O201">IF(M201=N201," ",INDEX(E:E,MATCH(N201&amp;J201,G:G&amp;C:C,0)))</f>
        <v xml:space="preserve"> </v>
      </c>
    </row>
    <row r="202" spans="2:15" x14ac:dyDescent="0.2">
      <c r="B202" t="s">
        <v>2954</v>
      </c>
      <c r="C202" t="str">
        <f>VLOOKUP(B202,customer!A:B,2,FALSE)</f>
        <v>Dinny Victory</v>
      </c>
      <c r="D202" t="s">
        <v>3929</v>
      </c>
      <c r="E202" t="s">
        <v>3939</v>
      </c>
      <c r="F202" s="9">
        <v>44744</v>
      </c>
      <c r="G202" s="11">
        <v>66</v>
      </c>
      <c r="I202" t="str">
        <f>INDEX(B:B,MATCH(J202,C:C,0))</f>
        <v>C0201</v>
      </c>
      <c r="J202" t="s">
        <v>1189</v>
      </c>
      <c r="K202" t="str" cm="1">
        <f t="array" ref="K202">INDEX(E:E,MATCH(J202&amp;L202,C:C&amp;F:F,0))</f>
        <v>TruckOwner</v>
      </c>
      <c r="L202" s="9">
        <f>_xlfn.MAXIFS(F:F,C:C,J202)</f>
        <v>45086</v>
      </c>
      <c r="M202" cm="1">
        <f t="array" ref="M202">INDEX(G:G,MATCH(J202&amp;L202,C:C&amp;F:F,0))</f>
        <v>26</v>
      </c>
      <c r="N202">
        <f>_xlfn.MAXIFS(G:G,C:C,J202)</f>
        <v>27</v>
      </c>
      <c r="O202" t="str" cm="1">
        <f t="array" ref="O202">IF(M202=N202," ",INDEX(E:E,MATCH(N202&amp;J202,G:G&amp;C:C,0)))</f>
        <v>RespondsToMailOffers</v>
      </c>
    </row>
    <row r="203" spans="2:15" x14ac:dyDescent="0.2">
      <c r="B203" t="s">
        <v>2954</v>
      </c>
      <c r="C203" t="str">
        <f>VLOOKUP(B203,customer!A:B,2,FALSE)</f>
        <v>Dinny Victory</v>
      </c>
      <c r="D203" t="s">
        <v>3929</v>
      </c>
      <c r="E203" t="s">
        <v>3939</v>
      </c>
      <c r="F203" s="9">
        <v>44848</v>
      </c>
      <c r="G203" s="11">
        <v>66</v>
      </c>
      <c r="I203" t="str">
        <f>INDEX(B:B,MATCH(J203,C:C,0))</f>
        <v>C0202</v>
      </c>
      <c r="J203" t="s">
        <v>1190</v>
      </c>
      <c r="K203" t="str" cm="1">
        <f t="array" ref="K203">INDEX(E:E,MATCH(J203&amp;L203,C:C&amp;F:F,0))</f>
        <v>HandsetRefurbished</v>
      </c>
      <c r="L203" s="9">
        <f>_xlfn.MAXIFS(F:F,C:C,J203)</f>
        <v>45081</v>
      </c>
      <c r="M203" cm="1">
        <f t="array" ref="M203">INDEX(G:G,MATCH(J203&amp;L203,C:C&amp;F:F,0))</f>
        <v>26</v>
      </c>
      <c r="N203">
        <f>_xlfn.MAXIFS(G:G,C:C,J203)</f>
        <v>26</v>
      </c>
      <c r="O203" t="str" cm="1">
        <f t="array" ref="O203">IF(M203=N203," ",INDEX(E:E,MATCH(N203&amp;J203,G:G&amp;C:C,0)))</f>
        <v xml:space="preserve"> </v>
      </c>
    </row>
    <row r="204" spans="2:15" x14ac:dyDescent="0.2">
      <c r="B204" t="s">
        <v>2954</v>
      </c>
      <c r="C204" t="str">
        <f>VLOOKUP(B204,customer!A:B,2,FALSE)</f>
        <v>Dinny Victory</v>
      </c>
      <c r="D204" t="s">
        <v>3929</v>
      </c>
      <c r="E204" t="s">
        <v>3939</v>
      </c>
      <c r="F204" s="9">
        <v>44967</v>
      </c>
      <c r="G204" s="11">
        <v>66</v>
      </c>
      <c r="I204" t="str">
        <f>INDEX(B:B,MATCH(J204,C:C,0))</f>
        <v>C0203</v>
      </c>
      <c r="J204" t="s">
        <v>1191</v>
      </c>
      <c r="K204" t="str" cm="1">
        <f t="array" ref="K204">INDEX(E:E,MATCH(J204&amp;L204,C:C&amp;F:F,0))</f>
        <v>NewCellphoneUser</v>
      </c>
      <c r="L204" s="9">
        <f>_xlfn.MAXIFS(F:F,C:C,J204)</f>
        <v>45069</v>
      </c>
      <c r="M204" cm="1">
        <f t="array" ref="M204">INDEX(G:G,MATCH(J204&amp;L204,C:C&amp;F:F,0))</f>
        <v>25</v>
      </c>
      <c r="N204">
        <f>_xlfn.MAXIFS(G:G,C:C,J204)</f>
        <v>66</v>
      </c>
      <c r="O204" t="str" cm="1">
        <f t="array" ref="O204">IF(M204=N204," ",INDEX(E:E,MATCH(N204&amp;J204,G:G&amp;C:C,0)))</f>
        <v>NonUSTravel</v>
      </c>
    </row>
    <row r="205" spans="2:15" x14ac:dyDescent="0.2">
      <c r="B205" t="s">
        <v>2954</v>
      </c>
      <c r="C205" t="str">
        <f>VLOOKUP(B205,customer!A:B,2,FALSE)</f>
        <v>Dinny Victory</v>
      </c>
      <c r="D205" t="s">
        <v>3929</v>
      </c>
      <c r="E205" t="s">
        <v>3939</v>
      </c>
      <c r="F205" s="9">
        <v>44992</v>
      </c>
      <c r="G205" s="11">
        <v>66</v>
      </c>
      <c r="I205" t="str">
        <f>INDEX(B:B,MATCH(J205,C:C,0))</f>
        <v>C0204</v>
      </c>
      <c r="J205" t="s">
        <v>1192</v>
      </c>
      <c r="K205" t="str" cm="1">
        <f t="array" ref="K205">INDEX(E:E,MATCH(J205&amp;L205,C:C&amp;F:F,0))</f>
        <v>HandsetWebCapable</v>
      </c>
      <c r="L205" s="9">
        <f>_xlfn.MAXIFS(F:F,C:C,J205)</f>
        <v>45052</v>
      </c>
      <c r="M205" cm="1">
        <f t="array" ref="M205">INDEX(G:G,MATCH(J205&amp;L205,C:C&amp;F:F,0))</f>
        <v>62</v>
      </c>
      <c r="N205">
        <f>_xlfn.MAXIFS(G:G,C:C,J205)</f>
        <v>75</v>
      </c>
      <c r="O205" t="str" cm="1">
        <f t="array" ref="O205">IF(M205=N205," ",INDEX(E:E,MATCH(N205&amp;J205,G:G&amp;C:C,0)))</f>
        <v>OptOutMailings</v>
      </c>
    </row>
    <row r="206" spans="2:15" x14ac:dyDescent="0.2">
      <c r="B206" t="s">
        <v>2954</v>
      </c>
      <c r="C206" t="str">
        <f>VLOOKUP(B206,customer!A:B,2,FALSE)</f>
        <v>Dinny Victory</v>
      </c>
      <c r="D206" t="s">
        <v>3929</v>
      </c>
      <c r="E206" t="s">
        <v>3939</v>
      </c>
      <c r="F206" s="9">
        <v>45031</v>
      </c>
      <c r="G206" s="11">
        <v>66</v>
      </c>
      <c r="I206" t="str">
        <f>INDEX(B:B,MATCH(J206,C:C,0))</f>
        <v>C0205</v>
      </c>
      <c r="J206" t="s">
        <v>1193</v>
      </c>
      <c r="K206" t="str" cm="1">
        <f t="array" ref="K206">INDEX(E:E,MATCH(J206&amp;L206,C:C&amp;F:F,0))</f>
        <v>ChildrenInHH</v>
      </c>
      <c r="L206" s="9">
        <f>_xlfn.MAXIFS(F:F,C:C,J206)</f>
        <v>45080</v>
      </c>
      <c r="M206" cm="1">
        <f t="array" ref="M206">INDEX(G:G,MATCH(J206&amp;L206,C:C&amp;F:F,0))</f>
        <v>10</v>
      </c>
      <c r="N206">
        <f>_xlfn.MAXIFS(G:G,C:C,J206)</f>
        <v>26</v>
      </c>
      <c r="O206" t="str" cm="1">
        <f t="array" ref="O206">IF(M206=N206," ",INDEX(E:E,MATCH(N206&amp;J206,G:G&amp;C:C,0)))</f>
        <v>HandsetRefurbished</v>
      </c>
    </row>
    <row r="207" spans="2:15" x14ac:dyDescent="0.2">
      <c r="B207" t="s">
        <v>2954</v>
      </c>
      <c r="C207" t="str">
        <f>VLOOKUP(B207,customer!A:B,2,FALSE)</f>
        <v>Dinny Victory</v>
      </c>
      <c r="D207" t="s">
        <v>3922</v>
      </c>
      <c r="E207" t="s">
        <v>3932</v>
      </c>
      <c r="F207" s="9">
        <v>44816</v>
      </c>
      <c r="G207" s="11">
        <v>62</v>
      </c>
      <c r="I207" t="str">
        <f>INDEX(B:B,MATCH(J207,C:C,0))</f>
        <v>C0206</v>
      </c>
      <c r="J207" t="s">
        <v>1194</v>
      </c>
      <c r="K207" t="str" cm="1">
        <f t="array" ref="K207">INDEX(E:E,MATCH(J207&amp;L207,C:C&amp;F:F,0))</f>
        <v>Homeownership</v>
      </c>
      <c r="L207" s="9">
        <f>_xlfn.MAXIFS(F:F,C:C,J207)</f>
        <v>45067</v>
      </c>
      <c r="M207" cm="1">
        <f t="array" ref="M207">INDEX(G:G,MATCH(J207&amp;L207,C:C&amp;F:F,0))</f>
        <v>13</v>
      </c>
      <c r="N207">
        <f>_xlfn.MAXIFS(G:G,C:C,J207)</f>
        <v>14</v>
      </c>
      <c r="O207" t="str" cm="1">
        <f t="array" ref="O207">IF(M207=N207," ",INDEX(E:E,MATCH(N207&amp;J207,G:G&amp;C:C,0)))</f>
        <v>OwnsMotorcycle</v>
      </c>
    </row>
    <row r="208" spans="2:15" x14ac:dyDescent="0.2">
      <c r="B208" t="s">
        <v>2954</v>
      </c>
      <c r="C208" t="str">
        <f>VLOOKUP(B208,customer!A:B,2,FALSE)</f>
        <v>Dinny Victory</v>
      </c>
      <c r="D208" t="s">
        <v>3922</v>
      </c>
      <c r="E208" t="s">
        <v>3932</v>
      </c>
      <c r="F208" s="9">
        <v>44857</v>
      </c>
      <c r="G208" s="11">
        <v>62</v>
      </c>
      <c r="I208" t="str">
        <f>INDEX(B:B,MATCH(J208,C:C,0))</f>
        <v>C0207</v>
      </c>
      <c r="J208" t="s">
        <v>1195</v>
      </c>
      <c r="K208" t="str" cm="1">
        <f t="array" ref="K208">INDEX(E:E,MATCH(J208&amp;L208,C:C&amp;F:F,0))</f>
        <v>HandsetRefurbished</v>
      </c>
      <c r="L208" s="9">
        <f>_xlfn.MAXIFS(F:F,C:C,J208)</f>
        <v>45084</v>
      </c>
      <c r="M208" cm="1">
        <f t="array" ref="M208">INDEX(G:G,MATCH(J208&amp;L208,C:C&amp;F:F,0))</f>
        <v>26</v>
      </c>
      <c r="N208">
        <f>_xlfn.MAXIFS(G:G,C:C,J208)</f>
        <v>26</v>
      </c>
      <c r="O208" t="str" cm="1">
        <f t="array" ref="O208">IF(M208=N208," ",INDEX(E:E,MATCH(N208&amp;J208,G:G&amp;C:C,0)))</f>
        <v xml:space="preserve"> </v>
      </c>
    </row>
    <row r="209" spans="2:15" x14ac:dyDescent="0.2">
      <c r="B209" t="s">
        <v>2954</v>
      </c>
      <c r="C209" t="str">
        <f>VLOOKUP(B209,customer!A:B,2,FALSE)</f>
        <v>Dinny Victory</v>
      </c>
      <c r="D209" t="s">
        <v>3922</v>
      </c>
      <c r="E209" t="s">
        <v>3932</v>
      </c>
      <c r="F209" s="9">
        <v>44890</v>
      </c>
      <c r="G209" s="11">
        <v>62</v>
      </c>
      <c r="I209" t="str">
        <f>INDEX(B:B,MATCH(J209,C:C,0))</f>
        <v>C0208</v>
      </c>
      <c r="J209" t="s">
        <v>1196</v>
      </c>
      <c r="K209" t="str" cm="1">
        <f t="array" ref="K209">INDEX(E:E,MATCH(J209&amp;L209,C:C&amp;F:F,0))</f>
        <v>OwnsComputer</v>
      </c>
      <c r="L209" s="9">
        <f>_xlfn.MAXIFS(F:F,C:C,J209)</f>
        <v>45080</v>
      </c>
      <c r="M209" cm="1">
        <f t="array" ref="M209">INDEX(G:G,MATCH(J209&amp;L209,C:C&amp;F:F,0))</f>
        <v>62</v>
      </c>
      <c r="N209">
        <f>_xlfn.MAXIFS(G:G,C:C,J209)</f>
        <v>62</v>
      </c>
      <c r="O209" t="str" cm="1">
        <f t="array" ref="O209">IF(M209=N209," ",INDEX(E:E,MATCH(N209&amp;J209,G:G&amp;C:C,0)))</f>
        <v xml:space="preserve"> </v>
      </c>
    </row>
    <row r="210" spans="2:15" x14ac:dyDescent="0.2">
      <c r="B210" t="s">
        <v>2954</v>
      </c>
      <c r="C210" t="str">
        <f>VLOOKUP(B210,customer!A:B,2,FALSE)</f>
        <v>Dinny Victory</v>
      </c>
      <c r="D210" t="s">
        <v>3922</v>
      </c>
      <c r="E210" t="s">
        <v>3932</v>
      </c>
      <c r="F210" s="9">
        <v>44947</v>
      </c>
      <c r="G210" s="11">
        <v>62</v>
      </c>
      <c r="I210" t="str">
        <f>INDEX(B:B,MATCH(J210,C:C,0))</f>
        <v>C0209</v>
      </c>
      <c r="J210" t="s">
        <v>1197</v>
      </c>
      <c r="K210" t="str" cm="1">
        <f t="array" ref="K210">INDEX(E:E,MATCH(J210&amp;L210,C:C&amp;F:F,0))</f>
        <v>NewCellphoneUser</v>
      </c>
      <c r="L210" s="9">
        <f>_xlfn.MAXIFS(F:F,C:C,J210)</f>
        <v>45081</v>
      </c>
      <c r="M210" cm="1">
        <f t="array" ref="M210">INDEX(G:G,MATCH(J210&amp;L210,C:C&amp;F:F,0))</f>
        <v>25</v>
      </c>
      <c r="N210">
        <f>_xlfn.MAXIFS(G:G,C:C,J210)</f>
        <v>29</v>
      </c>
      <c r="O210" t="str" cm="1">
        <f t="array" ref="O210">IF(M210=N210," ",INDEX(E:E,MATCH(N210&amp;J210,G:G&amp;C:C,0)))</f>
        <v>MaritalStatus</v>
      </c>
    </row>
    <row r="211" spans="2:15" x14ac:dyDescent="0.2">
      <c r="B211" t="s">
        <v>2954</v>
      </c>
      <c r="C211" t="str">
        <f>VLOOKUP(B211,customer!A:B,2,FALSE)</f>
        <v>Dinny Victory</v>
      </c>
      <c r="D211" t="s">
        <v>3922</v>
      </c>
      <c r="E211" t="s">
        <v>3932</v>
      </c>
      <c r="F211" s="9">
        <v>44969</v>
      </c>
      <c r="G211" s="11">
        <v>62</v>
      </c>
      <c r="I211" t="str">
        <f>INDEX(B:B,MATCH(J211,C:C,0))</f>
        <v>C0210</v>
      </c>
      <c r="J211" t="s">
        <v>1198</v>
      </c>
      <c r="K211" t="str" cm="1">
        <f t="array" ref="K211">INDEX(E:E,MATCH(J211&amp;L211,C:C&amp;F:F,0))</f>
        <v>NonUSTravel</v>
      </c>
      <c r="L211" s="9">
        <f>_xlfn.MAXIFS(F:F,C:C,J211)</f>
        <v>45074</v>
      </c>
      <c r="M211" cm="1">
        <f t="array" ref="M211">INDEX(G:G,MATCH(J211&amp;L211,C:C&amp;F:F,0))</f>
        <v>66</v>
      </c>
      <c r="N211">
        <f>_xlfn.MAXIFS(G:G,C:C,J211)</f>
        <v>66</v>
      </c>
      <c r="O211" t="str" cm="1">
        <f t="array" ref="O211">IF(M211=N211," ",INDEX(E:E,MATCH(N211&amp;J211,G:G&amp;C:C,0)))</f>
        <v xml:space="preserve"> </v>
      </c>
    </row>
    <row r="212" spans="2:15" x14ac:dyDescent="0.2">
      <c r="B212" t="s">
        <v>2954</v>
      </c>
      <c r="C212" t="str">
        <f>VLOOKUP(B212,customer!A:B,2,FALSE)</f>
        <v>Dinny Victory</v>
      </c>
      <c r="D212" t="s">
        <v>3922</v>
      </c>
      <c r="E212" t="s">
        <v>3932</v>
      </c>
      <c r="F212" s="9">
        <v>45002</v>
      </c>
      <c r="G212" s="11">
        <v>62</v>
      </c>
      <c r="I212" t="str">
        <f>INDEX(B:B,MATCH(J212,C:C,0))</f>
        <v>C0211</v>
      </c>
      <c r="J212" t="s">
        <v>1199</v>
      </c>
      <c r="K212" t="str" cm="1">
        <f t="array" ref="K212">INDEX(E:E,MATCH(J212&amp;L212,C:C&amp;F:F,0))</f>
        <v>NonUSTravel</v>
      </c>
      <c r="L212" s="9">
        <f>_xlfn.MAXIFS(F:F,C:C,J212)</f>
        <v>45063</v>
      </c>
      <c r="M212" cm="1">
        <f t="array" ref="M212">INDEX(G:G,MATCH(J212&amp;L212,C:C&amp;F:F,0))</f>
        <v>66</v>
      </c>
      <c r="N212">
        <f>_xlfn.MAXIFS(G:G,C:C,J212)</f>
        <v>66</v>
      </c>
      <c r="O212" t="str" cm="1">
        <f t="array" ref="O212">IF(M212=N212," ",INDEX(E:E,MATCH(N212&amp;J212,G:G&amp;C:C,0)))</f>
        <v xml:space="preserve"> </v>
      </c>
    </row>
    <row r="213" spans="2:15" x14ac:dyDescent="0.2">
      <c r="B213" t="s">
        <v>2954</v>
      </c>
      <c r="C213" t="str">
        <f>VLOOKUP(B213,customer!A:B,2,FALSE)</f>
        <v>Dinny Victory</v>
      </c>
      <c r="D213" t="s">
        <v>3922</v>
      </c>
      <c r="E213" t="s">
        <v>3932</v>
      </c>
      <c r="F213" s="9">
        <v>45042</v>
      </c>
      <c r="G213" s="11">
        <v>62</v>
      </c>
      <c r="I213" t="str">
        <f>INDEX(B:B,MATCH(J213,C:C,0))</f>
        <v>C0212</v>
      </c>
      <c r="J213" t="s">
        <v>1200</v>
      </c>
      <c r="K213" t="str" cm="1">
        <f t="array" ref="K213">INDEX(E:E,MATCH(J213&amp;L213,C:C&amp;F:F,0))</f>
        <v>BuysViaMailOrder</v>
      </c>
      <c r="L213" s="9">
        <f>_xlfn.MAXIFS(F:F,C:C,J213)</f>
        <v>45064</v>
      </c>
      <c r="M213" cm="1">
        <f t="array" ref="M213">INDEX(G:G,MATCH(J213&amp;L213,C:C&amp;F:F,0))</f>
        <v>25</v>
      </c>
      <c r="N213">
        <f>_xlfn.MAXIFS(G:G,C:C,J213)</f>
        <v>27</v>
      </c>
      <c r="O213" t="str" cm="1">
        <f t="array" ref="O213">IF(M213=N213," ",INDEX(E:E,MATCH(N213&amp;J213,G:G&amp;C:C,0)))</f>
        <v>RespondsToMailOffers</v>
      </c>
    </row>
    <row r="214" spans="2:15" x14ac:dyDescent="0.2">
      <c r="B214" t="s">
        <v>2954</v>
      </c>
      <c r="C214" t="str">
        <f>VLOOKUP(B214,customer!A:B,2,FALSE)</f>
        <v>Dinny Victory</v>
      </c>
      <c r="D214" t="s">
        <v>3949</v>
      </c>
      <c r="E214" t="s">
        <v>3942</v>
      </c>
      <c r="F214" s="9">
        <v>45012</v>
      </c>
      <c r="G214" s="11">
        <v>25</v>
      </c>
      <c r="I214" t="str">
        <f>INDEX(B:B,MATCH(J214,C:C,0))</f>
        <v>C0213</v>
      </c>
      <c r="J214" t="s">
        <v>1201</v>
      </c>
      <c r="K214" t="str" cm="1">
        <f t="array" ref="K214">INDEX(E:E,MATCH(J214&amp;L214,C:C&amp;F:F,0))</f>
        <v>MadeCallToRetentionTeam</v>
      </c>
      <c r="L214" s="9">
        <f>_xlfn.MAXIFS(F:F,C:C,J214)</f>
        <v>45083</v>
      </c>
      <c r="M214" cm="1">
        <f t="array" ref="M214">INDEX(G:G,MATCH(J214&amp;L214,C:C&amp;F:F,0))</f>
        <v>16</v>
      </c>
      <c r="N214">
        <f>_xlfn.MAXIFS(G:G,C:C,J214)</f>
        <v>66</v>
      </c>
      <c r="O214" t="str" cm="1">
        <f t="array" ref="O214">IF(M214=N214," ",INDEX(E:E,MATCH(N214&amp;J214,G:G&amp;C:C,0)))</f>
        <v>NonUSTravel</v>
      </c>
    </row>
    <row r="215" spans="2:15" x14ac:dyDescent="0.2">
      <c r="B215" t="s">
        <v>2954</v>
      </c>
      <c r="C215" t="str">
        <f>VLOOKUP(B215,customer!A:B,2,FALSE)</f>
        <v>Dinny Victory</v>
      </c>
      <c r="D215" t="s">
        <v>3949</v>
      </c>
      <c r="E215" t="s">
        <v>3942</v>
      </c>
      <c r="F215" s="9">
        <v>45052</v>
      </c>
      <c r="G215" s="11">
        <v>25</v>
      </c>
      <c r="I215" t="str">
        <f>INDEX(B:B,MATCH(J215,C:C,0))</f>
        <v>C0214</v>
      </c>
      <c r="J215" t="s">
        <v>1202</v>
      </c>
      <c r="K215" t="str" cm="1">
        <f t="array" ref="K215">INDEX(E:E,MATCH(J215&amp;L215,C:C&amp;F:F,0))</f>
        <v>MadeCallToRetentionTeam</v>
      </c>
      <c r="L215" s="9">
        <f>_xlfn.MAXIFS(F:F,C:C,J215)</f>
        <v>45085</v>
      </c>
      <c r="M215" cm="1">
        <f t="array" ref="M215">INDEX(G:G,MATCH(J215&amp;L215,C:C&amp;F:F,0))</f>
        <v>16</v>
      </c>
      <c r="N215">
        <f>_xlfn.MAXIFS(G:G,C:C,J215)</f>
        <v>75</v>
      </c>
      <c r="O215" t="str" cm="1">
        <f t="array" ref="O215">IF(M215=N215," ",INDEX(E:E,MATCH(N215&amp;J215,G:G&amp;C:C,0)))</f>
        <v>OptOutMailings</v>
      </c>
    </row>
    <row r="216" spans="2:15" x14ac:dyDescent="0.2">
      <c r="B216" t="s">
        <v>2954</v>
      </c>
      <c r="C216" t="str">
        <f>VLOOKUP(B216,customer!A:B,2,FALSE)</f>
        <v>Dinny Victory</v>
      </c>
      <c r="D216" t="s">
        <v>3949</v>
      </c>
      <c r="E216" t="s">
        <v>3942</v>
      </c>
      <c r="F216" s="9">
        <v>45086</v>
      </c>
      <c r="G216" s="11">
        <v>25</v>
      </c>
      <c r="I216" t="str">
        <f>INDEX(B:B,MATCH(J216,C:C,0))</f>
        <v>C0215</v>
      </c>
      <c r="J216" t="s">
        <v>1203</v>
      </c>
      <c r="K216" t="str" cm="1">
        <f t="array" ref="K216">INDEX(E:E,MATCH(J216&amp;L216,C:C&amp;F:F,0))</f>
        <v>NonUSTravel</v>
      </c>
      <c r="L216" s="9">
        <f>_xlfn.MAXIFS(F:F,C:C,J216)</f>
        <v>45063</v>
      </c>
      <c r="M216" cm="1">
        <f t="array" ref="M216">INDEX(G:G,MATCH(J216&amp;L216,C:C&amp;F:F,0))</f>
        <v>66</v>
      </c>
      <c r="N216">
        <f>_xlfn.MAXIFS(G:G,C:C,J216)</f>
        <v>66</v>
      </c>
      <c r="O216" t="str" cm="1">
        <f t="array" ref="O216">IF(M216=N216," ",INDEX(E:E,MATCH(N216&amp;J216,G:G&amp;C:C,0)))</f>
        <v xml:space="preserve"> </v>
      </c>
    </row>
    <row r="217" spans="2:15" x14ac:dyDescent="0.2">
      <c r="B217" t="s">
        <v>2955</v>
      </c>
      <c r="C217" t="str">
        <f>VLOOKUP(B217,customer!A:B,2,FALSE)</f>
        <v>Bobbe Prandini</v>
      </c>
      <c r="D217" t="s">
        <v>3948</v>
      </c>
      <c r="E217" t="s">
        <v>3941</v>
      </c>
      <c r="F217" s="9">
        <v>44656</v>
      </c>
      <c r="G217" s="11">
        <v>65</v>
      </c>
      <c r="I217" t="str">
        <f>INDEX(B:B,MATCH(J217,C:C,0))</f>
        <v>C0216</v>
      </c>
      <c r="J217" t="s">
        <v>1204</v>
      </c>
      <c r="K217" t="str" cm="1">
        <f t="array" ref="K217">INDEX(E:E,MATCH(J217&amp;L217,C:C&amp;F:F,0))</f>
        <v>HasCreditCard</v>
      </c>
      <c r="L217" s="9">
        <f>_xlfn.MAXIFS(F:F,C:C,J217)</f>
        <v>45072</v>
      </c>
      <c r="M217" cm="1">
        <f t="array" ref="M217">INDEX(G:G,MATCH(J217&amp;L217,C:C&amp;F:F,0))</f>
        <v>65</v>
      </c>
      <c r="N217">
        <f>_xlfn.MAXIFS(G:G,C:C,J217)</f>
        <v>65</v>
      </c>
      <c r="O217" t="str" cm="1">
        <f t="array" ref="O217">IF(M217=N217," ",INDEX(E:E,MATCH(N217&amp;J217,G:G&amp;C:C,0)))</f>
        <v xml:space="preserve"> </v>
      </c>
    </row>
    <row r="218" spans="2:15" x14ac:dyDescent="0.2">
      <c r="B218" t="s">
        <v>2955</v>
      </c>
      <c r="C218" t="str">
        <f>VLOOKUP(B218,customer!A:B,2,FALSE)</f>
        <v>Bobbe Prandini</v>
      </c>
      <c r="D218" t="s">
        <v>3948</v>
      </c>
      <c r="E218" t="s">
        <v>3941</v>
      </c>
      <c r="F218" s="9">
        <v>44688</v>
      </c>
      <c r="G218" s="11">
        <v>65</v>
      </c>
      <c r="I218" t="str">
        <f>INDEX(B:B,MATCH(J218,C:C,0))</f>
        <v>C0217</v>
      </c>
      <c r="J218" t="s">
        <v>1205</v>
      </c>
      <c r="K218" t="str" cm="1">
        <f t="array" ref="K218">INDEX(E:E,MATCH(J218&amp;L218,C:C&amp;F:F,0))</f>
        <v>NonUSTravel</v>
      </c>
      <c r="L218" s="9">
        <f>_xlfn.MAXIFS(F:F,C:C,J218)</f>
        <v>45060</v>
      </c>
      <c r="M218" cm="1">
        <f t="array" ref="M218">INDEX(G:G,MATCH(J218&amp;L218,C:C&amp;F:F,0))</f>
        <v>66</v>
      </c>
      <c r="N218">
        <f>_xlfn.MAXIFS(G:G,C:C,J218)</f>
        <v>66</v>
      </c>
      <c r="O218" t="str" cm="1">
        <f t="array" ref="O218">IF(M218=N218," ",INDEX(E:E,MATCH(N218&amp;J218,G:G&amp;C:C,0)))</f>
        <v xml:space="preserve"> </v>
      </c>
    </row>
    <row r="219" spans="2:15" x14ac:dyDescent="0.2">
      <c r="B219" t="s">
        <v>2955</v>
      </c>
      <c r="C219" t="str">
        <f>VLOOKUP(B219,customer!A:B,2,FALSE)</f>
        <v>Bobbe Prandini</v>
      </c>
      <c r="D219" t="s">
        <v>3948</v>
      </c>
      <c r="E219" t="s">
        <v>3941</v>
      </c>
      <c r="F219" s="9">
        <v>44748</v>
      </c>
      <c r="G219" s="11">
        <v>65</v>
      </c>
      <c r="I219" t="str">
        <f>INDEX(B:B,MATCH(J219,C:C,0))</f>
        <v>C0218</v>
      </c>
      <c r="J219" t="s">
        <v>1206</v>
      </c>
      <c r="K219" t="str" cm="1">
        <f t="array" ref="K219">INDEX(E:E,MATCH(J219&amp;L219,C:C&amp;F:F,0))</f>
        <v>TruckOwner</v>
      </c>
      <c r="L219" s="9">
        <f>_xlfn.MAXIFS(F:F,C:C,J219)</f>
        <v>45081</v>
      </c>
      <c r="M219" cm="1">
        <f t="array" ref="M219">INDEX(G:G,MATCH(J219&amp;L219,C:C&amp;F:F,0))</f>
        <v>26</v>
      </c>
      <c r="N219">
        <f>_xlfn.MAXIFS(G:G,C:C,J219)</f>
        <v>26</v>
      </c>
      <c r="O219" t="str" cm="1">
        <f t="array" ref="O219">IF(M219=N219," ",INDEX(E:E,MATCH(N219&amp;J219,G:G&amp;C:C,0)))</f>
        <v xml:space="preserve"> </v>
      </c>
    </row>
    <row r="220" spans="2:15" x14ac:dyDescent="0.2">
      <c r="B220" t="s">
        <v>2955</v>
      </c>
      <c r="C220" t="str">
        <f>VLOOKUP(B220,customer!A:B,2,FALSE)</f>
        <v>Bobbe Prandini</v>
      </c>
      <c r="D220" t="s">
        <v>3948</v>
      </c>
      <c r="E220" t="s">
        <v>3941</v>
      </c>
      <c r="F220" s="9">
        <v>44849</v>
      </c>
      <c r="G220" s="11">
        <v>65</v>
      </c>
      <c r="I220" t="str">
        <f>INDEX(B:B,MATCH(J220,C:C,0))</f>
        <v>C0219</v>
      </c>
      <c r="J220" t="s">
        <v>1207</v>
      </c>
      <c r="K220" t="str" cm="1">
        <f t="array" ref="K220">INDEX(E:E,MATCH(J220&amp;L220,C:C&amp;F:F,0))</f>
        <v>BuysViaMailOrder</v>
      </c>
      <c r="L220" s="9">
        <f>_xlfn.MAXIFS(F:F,C:C,J220)</f>
        <v>45086</v>
      </c>
      <c r="M220" cm="1">
        <f t="array" ref="M220">INDEX(G:G,MATCH(J220&amp;L220,C:C&amp;F:F,0))</f>
        <v>25</v>
      </c>
      <c r="N220">
        <f>_xlfn.MAXIFS(G:G,C:C,J220)</f>
        <v>25</v>
      </c>
      <c r="O220" t="str" cm="1">
        <f t="array" ref="O220">IF(M220=N220," ",INDEX(E:E,MATCH(N220&amp;J220,G:G&amp;C:C,0)))</f>
        <v xml:space="preserve"> </v>
      </c>
    </row>
    <row r="221" spans="2:15" x14ac:dyDescent="0.2">
      <c r="B221" t="s">
        <v>2955</v>
      </c>
      <c r="C221" t="str">
        <f>VLOOKUP(B221,customer!A:B,2,FALSE)</f>
        <v>Bobbe Prandini</v>
      </c>
      <c r="D221" t="s">
        <v>3948</v>
      </c>
      <c r="E221" t="s">
        <v>3941</v>
      </c>
      <c r="F221" s="9">
        <v>44905</v>
      </c>
      <c r="G221" s="11">
        <v>65</v>
      </c>
      <c r="I221" t="str">
        <f>INDEX(B:B,MATCH(J221,C:C,0))</f>
        <v>C0220</v>
      </c>
      <c r="J221" t="s">
        <v>1208</v>
      </c>
      <c r="K221" t="str" cm="1">
        <f t="array" ref="K221">INDEX(E:E,MATCH(J221&amp;L221,C:C&amp;F:F,0))</f>
        <v>MadeCallToRetentionTeam</v>
      </c>
      <c r="L221" s="9">
        <f>_xlfn.MAXIFS(F:F,C:C,J221)</f>
        <v>45036</v>
      </c>
      <c r="M221" cm="1">
        <f t="array" ref="M221">INDEX(G:G,MATCH(J221&amp;L221,C:C&amp;F:F,0))</f>
        <v>16</v>
      </c>
      <c r="N221">
        <f>_xlfn.MAXIFS(G:G,C:C,J221)</f>
        <v>25</v>
      </c>
      <c r="O221" t="str" cm="1">
        <f t="array" ref="O221">IF(M221=N221," ",INDEX(E:E,MATCH(N221&amp;J221,G:G&amp;C:C,0)))</f>
        <v>NewCellphoneUser</v>
      </c>
    </row>
    <row r="222" spans="2:15" x14ac:dyDescent="0.2">
      <c r="B222" t="s">
        <v>2955</v>
      </c>
      <c r="C222" t="str">
        <f>VLOOKUP(B222,customer!A:B,2,FALSE)</f>
        <v>Bobbe Prandini</v>
      </c>
      <c r="D222" t="s">
        <v>3948</v>
      </c>
      <c r="E222" t="s">
        <v>3941</v>
      </c>
      <c r="F222" s="9">
        <v>44934</v>
      </c>
      <c r="G222" s="11">
        <v>65</v>
      </c>
      <c r="I222" t="str">
        <f>INDEX(B:B,MATCH(J222,C:C,0))</f>
        <v>C0221</v>
      </c>
      <c r="J222" t="s">
        <v>1209</v>
      </c>
      <c r="K222" t="str" cm="1">
        <f t="array" ref="K222">INDEX(E:E,MATCH(J222&amp;L222,C:C&amp;F:F,0))</f>
        <v>RVOwner</v>
      </c>
      <c r="L222" s="9">
        <f>_xlfn.MAXIFS(F:F,C:C,J222)</f>
        <v>45078</v>
      </c>
      <c r="M222" cm="1">
        <f t="array" ref="M222">INDEX(G:G,MATCH(J222&amp;L222,C:C&amp;F:F,0))</f>
        <v>22</v>
      </c>
      <c r="N222">
        <f>_xlfn.MAXIFS(G:G,C:C,J222)</f>
        <v>75</v>
      </c>
      <c r="O222" t="str" cm="1">
        <f t="array" ref="O222">IF(M222=N222," ",INDEX(E:E,MATCH(N222&amp;J222,G:G&amp;C:C,0)))</f>
        <v>OptOutMailings</v>
      </c>
    </row>
    <row r="223" spans="2:15" x14ac:dyDescent="0.2">
      <c r="B223" t="s">
        <v>2955</v>
      </c>
      <c r="C223" t="str">
        <f>VLOOKUP(B223,customer!A:B,2,FALSE)</f>
        <v>Bobbe Prandini</v>
      </c>
      <c r="D223" t="s">
        <v>3948</v>
      </c>
      <c r="E223" t="s">
        <v>3941</v>
      </c>
      <c r="F223" s="9">
        <v>45060</v>
      </c>
      <c r="G223" s="11">
        <v>65</v>
      </c>
      <c r="I223" t="str">
        <f>INDEX(B:B,MATCH(J223,C:C,0))</f>
        <v>C0222</v>
      </c>
      <c r="J223" t="s">
        <v>1210</v>
      </c>
      <c r="K223" t="str" cm="1">
        <f t="array" ref="K223">INDEX(E:E,MATCH(J223&amp;L223,C:C&amp;F:F,0))</f>
        <v>MaritalStatus</v>
      </c>
      <c r="L223" s="9">
        <f>_xlfn.MAXIFS(F:F,C:C,J223)</f>
        <v>45064</v>
      </c>
      <c r="M223" cm="1">
        <f t="array" ref="M223">INDEX(G:G,MATCH(J223&amp;L223,C:C&amp;F:F,0))</f>
        <v>29</v>
      </c>
      <c r="N223">
        <f>_xlfn.MAXIFS(G:G,C:C,J223)</f>
        <v>29</v>
      </c>
      <c r="O223" t="str" cm="1">
        <f t="array" ref="O223">IF(M223=N223," ",INDEX(E:E,MATCH(N223&amp;J223,G:G&amp;C:C,0)))</f>
        <v xml:space="preserve"> </v>
      </c>
    </row>
    <row r="224" spans="2:15" x14ac:dyDescent="0.2">
      <c r="B224" t="s">
        <v>2955</v>
      </c>
      <c r="C224" t="str">
        <f>VLOOKUP(B224,customer!A:B,2,FALSE)</f>
        <v>Bobbe Prandini</v>
      </c>
      <c r="D224" t="s">
        <v>3953</v>
      </c>
      <c r="E224" t="s">
        <v>3946</v>
      </c>
      <c r="F224" s="9">
        <v>44763</v>
      </c>
      <c r="G224" s="11">
        <v>29</v>
      </c>
      <c r="I224" t="str">
        <f>INDEX(B:B,MATCH(J224,C:C,0))</f>
        <v>C0223</v>
      </c>
      <c r="J224" t="s">
        <v>1211</v>
      </c>
      <c r="K224" t="str" cm="1">
        <f t="array" ref="K224">INDEX(E:E,MATCH(J224&amp;L224,C:C&amp;F:F,0))</f>
        <v>HasCreditCard</v>
      </c>
      <c r="L224" s="9">
        <f>_xlfn.MAXIFS(F:F,C:C,J224)</f>
        <v>45081</v>
      </c>
      <c r="M224" cm="1">
        <f t="array" ref="M224">INDEX(G:G,MATCH(J224&amp;L224,C:C&amp;F:F,0))</f>
        <v>65</v>
      </c>
      <c r="N224">
        <f>_xlfn.MAXIFS(G:G,C:C,J224)</f>
        <v>65</v>
      </c>
      <c r="O224" t="str" cm="1">
        <f t="array" ref="O224">IF(M224=N224," ",INDEX(E:E,MATCH(N224&amp;J224,G:G&amp;C:C,0)))</f>
        <v xml:space="preserve"> </v>
      </c>
    </row>
    <row r="225" spans="2:15" x14ac:dyDescent="0.2">
      <c r="B225" t="s">
        <v>2955</v>
      </c>
      <c r="C225" t="str">
        <f>VLOOKUP(B225,customer!A:B,2,FALSE)</f>
        <v>Bobbe Prandini</v>
      </c>
      <c r="D225" t="s">
        <v>3953</v>
      </c>
      <c r="E225" t="s">
        <v>3946</v>
      </c>
      <c r="F225" s="9">
        <v>44798</v>
      </c>
      <c r="G225" s="11">
        <v>29</v>
      </c>
      <c r="I225" t="str">
        <f>INDEX(B:B,MATCH(J225,C:C,0))</f>
        <v>C0224</v>
      </c>
      <c r="J225" t="s">
        <v>1212</v>
      </c>
      <c r="K225" t="str" cm="1">
        <f t="array" ref="K225">INDEX(E:E,MATCH(J225&amp;L225,C:C&amp;F:F,0))</f>
        <v>HasCreditCard</v>
      </c>
      <c r="L225" s="9">
        <f>_xlfn.MAXIFS(F:F,C:C,J225)</f>
        <v>45083</v>
      </c>
      <c r="M225" cm="1">
        <f t="array" ref="M225">INDEX(G:G,MATCH(J225&amp;L225,C:C&amp;F:F,0))</f>
        <v>65</v>
      </c>
      <c r="N225">
        <f>_xlfn.MAXIFS(G:G,C:C,J225)</f>
        <v>65</v>
      </c>
      <c r="O225" t="str" cm="1">
        <f t="array" ref="O225">IF(M225=N225," ",INDEX(E:E,MATCH(N225&amp;J225,G:G&amp;C:C,0)))</f>
        <v xml:space="preserve"> </v>
      </c>
    </row>
    <row r="226" spans="2:15" x14ac:dyDescent="0.2">
      <c r="B226" t="s">
        <v>2955</v>
      </c>
      <c r="C226" t="str">
        <f>VLOOKUP(B226,customer!A:B,2,FALSE)</f>
        <v>Bobbe Prandini</v>
      </c>
      <c r="D226" t="s">
        <v>3953</v>
      </c>
      <c r="E226" t="s">
        <v>3946</v>
      </c>
      <c r="F226" s="9">
        <v>44836</v>
      </c>
      <c r="G226" s="11">
        <v>29</v>
      </c>
      <c r="I226" t="str">
        <f>INDEX(B:B,MATCH(J226,C:C,0))</f>
        <v>C0225</v>
      </c>
      <c r="J226" t="s">
        <v>1213</v>
      </c>
      <c r="K226" t="str" cm="1">
        <f t="array" ref="K226">INDEX(E:E,MATCH(J226&amp;L226,C:C&amp;F:F,0))</f>
        <v>RVOwner</v>
      </c>
      <c r="L226" s="9">
        <f>_xlfn.MAXIFS(F:F,C:C,J226)</f>
        <v>45065</v>
      </c>
      <c r="M226" cm="1">
        <f t="array" ref="M226">INDEX(G:G,MATCH(J226&amp;L226,C:C&amp;F:F,0))</f>
        <v>22</v>
      </c>
      <c r="N226">
        <f>_xlfn.MAXIFS(G:G,C:C,J226)</f>
        <v>62</v>
      </c>
      <c r="O226" t="str" cm="1">
        <f t="array" ref="O226">IF(M226=N226," ",INDEX(E:E,MATCH(N226&amp;J226,G:G&amp;C:C,0)))</f>
        <v>OwnsComputer</v>
      </c>
    </row>
    <row r="227" spans="2:15" x14ac:dyDescent="0.2">
      <c r="B227" t="s">
        <v>2955</v>
      </c>
      <c r="C227" t="str">
        <f>VLOOKUP(B227,customer!A:B,2,FALSE)</f>
        <v>Bobbe Prandini</v>
      </c>
      <c r="D227" t="s">
        <v>3953</v>
      </c>
      <c r="E227" t="s">
        <v>3946</v>
      </c>
      <c r="F227" s="9">
        <v>44901</v>
      </c>
      <c r="G227" s="11">
        <v>29</v>
      </c>
      <c r="I227" t="str">
        <f>INDEX(B:B,MATCH(J227,C:C,0))</f>
        <v>C0226</v>
      </c>
      <c r="J227" t="s">
        <v>1214</v>
      </c>
      <c r="K227" t="str" cm="1">
        <f t="array" ref="K227">INDEX(E:E,MATCH(J227&amp;L227,C:C&amp;F:F,0))</f>
        <v>OwnsComputer</v>
      </c>
      <c r="L227" s="9">
        <f>_xlfn.MAXIFS(F:F,C:C,J227)</f>
        <v>45051</v>
      </c>
      <c r="M227" cm="1">
        <f t="array" ref="M227">INDEX(G:G,MATCH(J227&amp;L227,C:C&amp;F:F,0))</f>
        <v>62</v>
      </c>
      <c r="N227">
        <f>_xlfn.MAXIFS(G:G,C:C,J227)</f>
        <v>62</v>
      </c>
      <c r="O227" t="str" cm="1">
        <f t="array" ref="O227">IF(M227=N227," ",INDEX(E:E,MATCH(N227&amp;J227,G:G&amp;C:C,0)))</f>
        <v xml:space="preserve"> </v>
      </c>
    </row>
    <row r="228" spans="2:15" x14ac:dyDescent="0.2">
      <c r="B228" t="s">
        <v>2955</v>
      </c>
      <c r="C228" t="str">
        <f>VLOOKUP(B228,customer!A:B,2,FALSE)</f>
        <v>Bobbe Prandini</v>
      </c>
      <c r="D228" t="s">
        <v>3953</v>
      </c>
      <c r="E228" t="s">
        <v>3946</v>
      </c>
      <c r="F228" s="9">
        <v>44991</v>
      </c>
      <c r="G228" s="11">
        <v>29</v>
      </c>
      <c r="I228" t="str">
        <f>INDEX(B:B,MATCH(J228,C:C,0))</f>
        <v>C0227</v>
      </c>
      <c r="J228" t="s">
        <v>1215</v>
      </c>
      <c r="K228" t="str" cm="1">
        <f t="array" ref="K228">INDEX(E:E,MATCH(J228&amp;L228,C:C&amp;F:F,0))</f>
        <v>ChildrenInHH</v>
      </c>
      <c r="L228" s="9">
        <f>_xlfn.MAXIFS(F:F,C:C,J228)</f>
        <v>45078</v>
      </c>
      <c r="M228" cm="1">
        <f t="array" ref="M228">INDEX(G:G,MATCH(J228&amp;L228,C:C&amp;F:F,0))</f>
        <v>10</v>
      </c>
      <c r="N228">
        <f>_xlfn.MAXIFS(G:G,C:C,J228)</f>
        <v>26</v>
      </c>
      <c r="O228" t="str" cm="1">
        <f t="array" ref="O228">IF(M228=N228," ",INDEX(E:E,MATCH(N228&amp;J228,G:G&amp;C:C,0)))</f>
        <v>HandsetRefurbished</v>
      </c>
    </row>
    <row r="229" spans="2:15" x14ac:dyDescent="0.2">
      <c r="B229" t="s">
        <v>2955</v>
      </c>
      <c r="C229" t="str">
        <f>VLOOKUP(B229,customer!A:B,2,FALSE)</f>
        <v>Bobbe Prandini</v>
      </c>
      <c r="D229" t="s">
        <v>3953</v>
      </c>
      <c r="E229" t="s">
        <v>3946</v>
      </c>
      <c r="F229" s="9">
        <v>45070</v>
      </c>
      <c r="G229" s="11">
        <v>29</v>
      </c>
      <c r="I229" t="str">
        <f>INDEX(B:B,MATCH(J229,C:C,0))</f>
        <v>C0228</v>
      </c>
      <c r="J229" t="s">
        <v>1216</v>
      </c>
      <c r="K229" t="str" cm="1">
        <f t="array" ref="K229">INDEX(E:E,MATCH(J229&amp;L229,C:C&amp;F:F,0))</f>
        <v>BuysViaMailOrder</v>
      </c>
      <c r="L229" s="9">
        <f>_xlfn.MAXIFS(F:F,C:C,J229)</f>
        <v>45065</v>
      </c>
      <c r="M229" cm="1">
        <f t="array" ref="M229">INDEX(G:G,MATCH(J229&amp;L229,C:C&amp;F:F,0))</f>
        <v>25</v>
      </c>
      <c r="N229">
        <f>_xlfn.MAXIFS(G:G,C:C,J229)</f>
        <v>62</v>
      </c>
      <c r="O229" t="str" cm="1">
        <f t="array" ref="O229">IF(M229=N229," ",INDEX(E:E,MATCH(N229&amp;J229,G:G&amp;C:C,0)))</f>
        <v>OwnsComputer</v>
      </c>
    </row>
    <row r="230" spans="2:15" x14ac:dyDescent="0.2">
      <c r="B230" t="s">
        <v>2955</v>
      </c>
      <c r="C230" t="str">
        <f>VLOOKUP(B230,customer!A:B,2,FALSE)</f>
        <v>Bobbe Prandini</v>
      </c>
      <c r="D230" t="s">
        <v>3920</v>
      </c>
      <c r="E230" t="s">
        <v>3930</v>
      </c>
      <c r="F230" s="9">
        <v>44960</v>
      </c>
      <c r="G230" s="11">
        <v>10</v>
      </c>
      <c r="I230" t="str">
        <f>INDEX(B:B,MATCH(J230,C:C,0))</f>
        <v>C0229</v>
      </c>
      <c r="J230" t="s">
        <v>1217</v>
      </c>
      <c r="K230" t="str" cm="1">
        <f t="array" ref="K230">INDEX(E:E,MATCH(J230&amp;L230,C:C&amp;F:F,0))</f>
        <v>BuysViaMailOrder</v>
      </c>
      <c r="L230" s="9">
        <f>_xlfn.MAXIFS(F:F,C:C,J230)</f>
        <v>45074</v>
      </c>
      <c r="M230" cm="1">
        <f t="array" ref="M230">INDEX(G:G,MATCH(J230&amp;L230,C:C&amp;F:F,0))</f>
        <v>25</v>
      </c>
      <c r="N230">
        <f>_xlfn.MAXIFS(G:G,C:C,J230)</f>
        <v>27</v>
      </c>
      <c r="O230" t="str" cm="1">
        <f t="array" ref="O230">IF(M230=N230," ",INDEX(E:E,MATCH(N230&amp;J230,G:G&amp;C:C,0)))</f>
        <v>RespondsToMailOffers</v>
      </c>
    </row>
    <row r="231" spans="2:15" x14ac:dyDescent="0.2">
      <c r="B231" t="s">
        <v>2955</v>
      </c>
      <c r="C231" t="str">
        <f>VLOOKUP(B231,customer!A:B,2,FALSE)</f>
        <v>Bobbe Prandini</v>
      </c>
      <c r="D231" t="s">
        <v>3920</v>
      </c>
      <c r="E231" t="s">
        <v>3930</v>
      </c>
      <c r="F231" s="9">
        <v>45001</v>
      </c>
      <c r="G231" s="11">
        <v>10</v>
      </c>
      <c r="I231" t="str">
        <f>INDEX(B:B,MATCH(J231,C:C,0))</f>
        <v>C0230</v>
      </c>
      <c r="J231" t="s">
        <v>1218</v>
      </c>
      <c r="K231" t="str" cm="1">
        <f t="array" ref="K231">INDEX(E:E,MATCH(J231&amp;L231,C:C&amp;F:F,0))</f>
        <v>NonUSTravel</v>
      </c>
      <c r="L231" s="9">
        <f>_xlfn.MAXIFS(F:F,C:C,J231)</f>
        <v>45051</v>
      </c>
      <c r="M231" cm="1">
        <f t="array" ref="M231">INDEX(G:G,MATCH(J231&amp;L231,C:C&amp;F:F,0))</f>
        <v>66</v>
      </c>
      <c r="N231">
        <f>_xlfn.MAXIFS(G:G,C:C,J231)</f>
        <v>66</v>
      </c>
      <c r="O231" t="str" cm="1">
        <f t="array" ref="O231">IF(M231=N231," ",INDEX(E:E,MATCH(N231&amp;J231,G:G&amp;C:C,0)))</f>
        <v xml:space="preserve"> </v>
      </c>
    </row>
    <row r="232" spans="2:15" x14ac:dyDescent="0.2">
      <c r="B232" t="s">
        <v>2955</v>
      </c>
      <c r="C232" t="str">
        <f>VLOOKUP(B232,customer!A:B,2,FALSE)</f>
        <v>Bobbe Prandini</v>
      </c>
      <c r="D232" t="s">
        <v>3920</v>
      </c>
      <c r="E232" t="s">
        <v>3930</v>
      </c>
      <c r="F232" s="9">
        <v>45022</v>
      </c>
      <c r="G232" s="11">
        <v>10</v>
      </c>
      <c r="I232" t="str">
        <f>INDEX(B:B,MATCH(J232,C:C,0))</f>
        <v>C0232</v>
      </c>
      <c r="J232" t="s">
        <v>1220</v>
      </c>
      <c r="K232" t="str" cm="1">
        <f t="array" ref="K232">INDEX(E:E,MATCH(J232&amp;L232,C:C&amp;F:F,0))</f>
        <v>HandsetWebCapable</v>
      </c>
      <c r="L232" s="9">
        <f>_xlfn.MAXIFS(F:F,C:C,J232)</f>
        <v>45047</v>
      </c>
      <c r="M232" cm="1">
        <f t="array" ref="M232">INDEX(G:G,MATCH(J232&amp;L232,C:C&amp;F:F,0))</f>
        <v>62</v>
      </c>
      <c r="N232">
        <f>_xlfn.MAXIFS(G:G,C:C,J232)</f>
        <v>62</v>
      </c>
      <c r="O232" t="str" cm="1">
        <f t="array" ref="O232">IF(M232=N232," ",INDEX(E:E,MATCH(N232&amp;J232,G:G&amp;C:C,0)))</f>
        <v xml:space="preserve"> </v>
      </c>
    </row>
    <row r="233" spans="2:15" x14ac:dyDescent="0.2">
      <c r="B233" t="s">
        <v>2955</v>
      </c>
      <c r="C233" t="str">
        <f>VLOOKUP(B233,customer!A:B,2,FALSE)</f>
        <v>Bobbe Prandini</v>
      </c>
      <c r="D233" t="s">
        <v>3920</v>
      </c>
      <c r="E233" t="s">
        <v>3930</v>
      </c>
      <c r="F233" s="9">
        <v>45057</v>
      </c>
      <c r="G233" s="11">
        <v>10</v>
      </c>
      <c r="I233" t="str">
        <f>INDEX(B:B,MATCH(J233,C:C,0))</f>
        <v>C0233</v>
      </c>
      <c r="J233" t="s">
        <v>1221</v>
      </c>
      <c r="K233" t="str" cm="1">
        <f t="array" ref="K233">INDEX(E:E,MATCH(J233&amp;L233,C:C&amp;F:F,0))</f>
        <v>Homeownership</v>
      </c>
      <c r="L233" s="9">
        <f>_xlfn.MAXIFS(F:F,C:C,J233)</f>
        <v>45078</v>
      </c>
      <c r="M233" cm="1">
        <f t="array" ref="M233">INDEX(G:G,MATCH(J233&amp;L233,C:C&amp;F:F,0))</f>
        <v>13</v>
      </c>
      <c r="N233">
        <f>_xlfn.MAXIFS(G:G,C:C,J233)</f>
        <v>62</v>
      </c>
      <c r="O233" t="str" cm="1">
        <f t="array" ref="O233">IF(M233=N233," ",INDEX(E:E,MATCH(N233&amp;J233,G:G&amp;C:C,0)))</f>
        <v>OwnsComputer</v>
      </c>
    </row>
    <row r="234" spans="2:15" x14ac:dyDescent="0.2">
      <c r="B234" t="s">
        <v>2956</v>
      </c>
      <c r="C234" t="str">
        <f>VLOOKUP(B234,customer!A:B,2,FALSE)</f>
        <v>Ginger Pinnere</v>
      </c>
      <c r="D234" t="s">
        <v>3924</v>
      </c>
      <c r="E234" t="s">
        <v>3934</v>
      </c>
      <c r="F234" s="9">
        <v>44590</v>
      </c>
      <c r="G234" s="11">
        <v>22</v>
      </c>
      <c r="I234" t="str">
        <f>INDEX(B:B,MATCH(J234,C:C,0))</f>
        <v>C0234</v>
      </c>
      <c r="J234" t="s">
        <v>1222</v>
      </c>
      <c r="K234" t="str" cm="1">
        <f t="array" ref="K234">INDEX(E:E,MATCH(J234&amp;L234,C:C&amp;F:F,0))</f>
        <v>RVOwner</v>
      </c>
      <c r="L234" s="9">
        <f>_xlfn.MAXIFS(F:F,C:C,J234)</f>
        <v>45086</v>
      </c>
      <c r="M234" cm="1">
        <f t="array" ref="M234">INDEX(G:G,MATCH(J234&amp;L234,C:C&amp;F:F,0))</f>
        <v>22</v>
      </c>
      <c r="N234">
        <f>_xlfn.MAXIFS(G:G,C:C,J234)</f>
        <v>26</v>
      </c>
      <c r="O234" t="str" cm="1">
        <f t="array" ref="O234">IF(M234=N234," ",INDEX(E:E,MATCH(N234&amp;J234,G:G&amp;C:C,0)))</f>
        <v>HandsetRefurbished</v>
      </c>
    </row>
    <row r="235" spans="2:15" x14ac:dyDescent="0.2">
      <c r="B235" t="s">
        <v>2956</v>
      </c>
      <c r="C235" t="str">
        <f>VLOOKUP(B235,customer!A:B,2,FALSE)</f>
        <v>Ginger Pinnere</v>
      </c>
      <c r="D235" t="s">
        <v>3924</v>
      </c>
      <c r="E235" t="s">
        <v>3934</v>
      </c>
      <c r="F235" s="9">
        <v>44621</v>
      </c>
      <c r="G235" s="11">
        <v>22</v>
      </c>
      <c r="I235" t="str">
        <f>INDEX(B:B,MATCH(J235,C:C,0))</f>
        <v>C0235</v>
      </c>
      <c r="J235" t="s">
        <v>1223</v>
      </c>
      <c r="K235" t="str" cm="1">
        <f t="array" ref="K235">INDEX(E:E,MATCH(J235&amp;L235,C:C&amp;F:F,0))</f>
        <v>HasCreditCard</v>
      </c>
      <c r="L235" s="9">
        <f>_xlfn.MAXIFS(F:F,C:C,J235)</f>
        <v>45080</v>
      </c>
      <c r="M235" cm="1">
        <f t="array" ref="M235">INDEX(G:G,MATCH(J235&amp;L235,C:C&amp;F:F,0))</f>
        <v>65</v>
      </c>
      <c r="N235">
        <f>_xlfn.MAXIFS(G:G,C:C,J235)</f>
        <v>65</v>
      </c>
      <c r="O235" t="str" cm="1">
        <f t="array" ref="O235">IF(M235=N235," ",INDEX(E:E,MATCH(N235&amp;J235,G:G&amp;C:C,0)))</f>
        <v xml:space="preserve"> </v>
      </c>
    </row>
    <row r="236" spans="2:15" x14ac:dyDescent="0.2">
      <c r="B236" t="s">
        <v>2956</v>
      </c>
      <c r="C236" t="str">
        <f>VLOOKUP(B236,customer!A:B,2,FALSE)</f>
        <v>Ginger Pinnere</v>
      </c>
      <c r="D236" t="s">
        <v>3924</v>
      </c>
      <c r="E236" t="s">
        <v>3934</v>
      </c>
      <c r="F236" s="9">
        <v>44664</v>
      </c>
      <c r="G236" s="11">
        <v>22</v>
      </c>
      <c r="I236" t="str">
        <f>INDEX(B:B,MATCH(J236,C:C,0))</f>
        <v>C0236</v>
      </c>
      <c r="J236" t="s">
        <v>1224</v>
      </c>
      <c r="K236" t="str" cm="1">
        <f t="array" ref="K236">INDEX(E:E,MATCH(J236&amp;L236,C:C&amp;F:F,0))</f>
        <v>OwnsComputer</v>
      </c>
      <c r="L236" s="9">
        <f>_xlfn.MAXIFS(F:F,C:C,J236)</f>
        <v>45070</v>
      </c>
      <c r="M236" cm="1">
        <f t="array" ref="M236">INDEX(G:G,MATCH(J236&amp;L236,C:C&amp;F:F,0))</f>
        <v>62</v>
      </c>
      <c r="N236">
        <f>_xlfn.MAXIFS(G:G,C:C,J236)</f>
        <v>62</v>
      </c>
      <c r="O236" t="str" cm="1">
        <f t="array" ref="O236">IF(M236=N236," ",INDEX(E:E,MATCH(N236&amp;J236,G:G&amp;C:C,0)))</f>
        <v xml:space="preserve"> </v>
      </c>
    </row>
    <row r="237" spans="2:15" x14ac:dyDescent="0.2">
      <c r="B237" t="s">
        <v>2956</v>
      </c>
      <c r="C237" t="str">
        <f>VLOOKUP(B237,customer!A:B,2,FALSE)</f>
        <v>Ginger Pinnere</v>
      </c>
      <c r="D237" t="s">
        <v>3924</v>
      </c>
      <c r="E237" t="s">
        <v>3934</v>
      </c>
      <c r="F237" s="9">
        <v>44724</v>
      </c>
      <c r="G237" s="11">
        <v>22</v>
      </c>
      <c r="I237" t="str">
        <f>INDEX(B:B,MATCH(J237,C:C,0))</f>
        <v>C0237</v>
      </c>
      <c r="J237" t="s">
        <v>1225</v>
      </c>
      <c r="K237" t="str" cm="1">
        <f t="array" ref="K237">INDEX(E:E,MATCH(J237&amp;L237,C:C&amp;F:F,0))</f>
        <v>ChildrenInHH</v>
      </c>
      <c r="L237" s="9">
        <f>_xlfn.MAXIFS(F:F,C:C,J237)</f>
        <v>45078</v>
      </c>
      <c r="M237" cm="1">
        <f t="array" ref="M237">INDEX(G:G,MATCH(J237&amp;L237,C:C&amp;F:F,0))</f>
        <v>10</v>
      </c>
      <c r="N237">
        <f>_xlfn.MAXIFS(G:G,C:C,J237)</f>
        <v>10</v>
      </c>
      <c r="O237" t="str" cm="1">
        <f t="array" ref="O237">IF(M237=N237," ",INDEX(E:E,MATCH(N237&amp;J237,G:G&amp;C:C,0)))</f>
        <v xml:space="preserve"> </v>
      </c>
    </row>
    <row r="238" spans="2:15" x14ac:dyDescent="0.2">
      <c r="B238" t="s">
        <v>2956</v>
      </c>
      <c r="C238" t="str">
        <f>VLOOKUP(B238,customer!A:B,2,FALSE)</f>
        <v>Ginger Pinnere</v>
      </c>
      <c r="D238" t="s">
        <v>3924</v>
      </c>
      <c r="E238" t="s">
        <v>3934</v>
      </c>
      <c r="F238" s="9">
        <v>44752</v>
      </c>
      <c r="G238" s="11">
        <v>22</v>
      </c>
      <c r="I238" t="str">
        <f>INDEX(B:B,MATCH(J238,C:C,0))</f>
        <v>C0238</v>
      </c>
      <c r="J238" t="s">
        <v>1226</v>
      </c>
      <c r="K238" t="str" cm="1">
        <f t="array" ref="K238">INDEX(E:E,MATCH(J238&amp;L238,C:C&amp;F:F,0))</f>
        <v>OwnsComputer</v>
      </c>
      <c r="L238" s="9">
        <f>_xlfn.MAXIFS(F:F,C:C,J238)</f>
        <v>45086</v>
      </c>
      <c r="M238" cm="1">
        <f t="array" ref="M238">INDEX(G:G,MATCH(J238&amp;L238,C:C&amp;F:F,0))</f>
        <v>62</v>
      </c>
      <c r="N238">
        <f>_xlfn.MAXIFS(G:G,C:C,J238)</f>
        <v>62</v>
      </c>
      <c r="O238" t="str" cm="1">
        <f t="array" ref="O238">IF(M238=N238," ",INDEX(E:E,MATCH(N238&amp;J238,G:G&amp;C:C,0)))</f>
        <v xml:space="preserve"> </v>
      </c>
    </row>
    <row r="239" spans="2:15" x14ac:dyDescent="0.2">
      <c r="B239" t="s">
        <v>2956</v>
      </c>
      <c r="C239" t="str">
        <f>VLOOKUP(B239,customer!A:B,2,FALSE)</f>
        <v>Ginger Pinnere</v>
      </c>
      <c r="D239" t="s">
        <v>3924</v>
      </c>
      <c r="E239" t="s">
        <v>3934</v>
      </c>
      <c r="F239" s="9">
        <v>44804</v>
      </c>
      <c r="G239" s="11">
        <v>22</v>
      </c>
      <c r="I239" t="str">
        <f>INDEX(B:B,MATCH(J239,C:C,0))</f>
        <v>C0239</v>
      </c>
      <c r="J239" t="s">
        <v>1227</v>
      </c>
      <c r="K239" t="str" cm="1">
        <f t="array" ref="K239">INDEX(E:E,MATCH(J239&amp;L239,C:C&amp;F:F,0))</f>
        <v>OptOutMailings</v>
      </c>
      <c r="L239" s="9">
        <f>_xlfn.MAXIFS(F:F,C:C,J239)</f>
        <v>45080</v>
      </c>
      <c r="M239" cm="1">
        <f t="array" ref="M239">INDEX(G:G,MATCH(J239&amp;L239,C:C&amp;F:F,0))</f>
        <v>75</v>
      </c>
      <c r="N239">
        <f>_xlfn.MAXIFS(G:G,C:C,J239)</f>
        <v>75</v>
      </c>
      <c r="O239" t="str" cm="1">
        <f t="array" ref="O239">IF(M239=N239," ",INDEX(E:E,MATCH(N239&amp;J239,G:G&amp;C:C,0)))</f>
        <v xml:space="preserve"> </v>
      </c>
    </row>
    <row r="240" spans="2:15" x14ac:dyDescent="0.2">
      <c r="B240" t="s">
        <v>2956</v>
      </c>
      <c r="C240" t="str">
        <f>VLOOKUP(B240,customer!A:B,2,FALSE)</f>
        <v>Ginger Pinnere</v>
      </c>
      <c r="D240" t="s">
        <v>3924</v>
      </c>
      <c r="E240" t="s">
        <v>3934</v>
      </c>
      <c r="F240" s="9">
        <v>44806</v>
      </c>
      <c r="G240" s="11">
        <v>22</v>
      </c>
      <c r="I240" t="str">
        <f>INDEX(B:B,MATCH(J240,C:C,0))</f>
        <v>C0240</v>
      </c>
      <c r="J240" t="s">
        <v>1228</v>
      </c>
      <c r="K240" t="str" cm="1">
        <f t="array" ref="K240">INDEX(E:E,MATCH(J240&amp;L240,C:C&amp;F:F,0))</f>
        <v>Homeownership</v>
      </c>
      <c r="L240" s="9">
        <f>_xlfn.MAXIFS(F:F,C:C,J240)</f>
        <v>45073</v>
      </c>
      <c r="M240" cm="1">
        <f t="array" ref="M240">INDEX(G:G,MATCH(J240&amp;L240,C:C&amp;F:F,0))</f>
        <v>13</v>
      </c>
      <c r="N240">
        <f>_xlfn.MAXIFS(G:G,C:C,J240)</f>
        <v>22</v>
      </c>
      <c r="O240" t="str" cm="1">
        <f t="array" ref="O240">IF(M240=N240," ",INDEX(E:E,MATCH(N240&amp;J240,G:G&amp;C:C,0)))</f>
        <v>RVOwner</v>
      </c>
    </row>
    <row r="241" spans="2:15" x14ac:dyDescent="0.2">
      <c r="B241" t="s">
        <v>2956</v>
      </c>
      <c r="C241" t="str">
        <f>VLOOKUP(B241,customer!A:B,2,FALSE)</f>
        <v>Ginger Pinnere</v>
      </c>
      <c r="D241" t="s">
        <v>3924</v>
      </c>
      <c r="E241" t="s">
        <v>3934</v>
      </c>
      <c r="F241" s="9">
        <v>44900</v>
      </c>
      <c r="G241" s="11">
        <v>22</v>
      </c>
      <c r="I241" t="str">
        <f>INDEX(B:B,MATCH(J241,C:C,0))</f>
        <v>C0241</v>
      </c>
      <c r="J241" t="s">
        <v>1229</v>
      </c>
      <c r="K241" t="str" cm="1">
        <f t="array" ref="K241">INDEX(E:E,MATCH(J241&amp;L241,C:C&amp;F:F,0))</f>
        <v>ChildrenInHH</v>
      </c>
      <c r="L241" s="9">
        <f>_xlfn.MAXIFS(F:F,C:C,J241)</f>
        <v>45082</v>
      </c>
      <c r="M241" cm="1">
        <f t="array" ref="M241">INDEX(G:G,MATCH(J241&amp;L241,C:C&amp;F:F,0))</f>
        <v>10</v>
      </c>
      <c r="N241">
        <f>_xlfn.MAXIFS(G:G,C:C,J241)</f>
        <v>27</v>
      </c>
      <c r="O241" t="str" cm="1">
        <f t="array" ref="O241">IF(M241=N241," ",INDEX(E:E,MATCH(N241&amp;J241,G:G&amp;C:C,0)))</f>
        <v>RespondsToMailOffers</v>
      </c>
    </row>
    <row r="242" spans="2:15" x14ac:dyDescent="0.2">
      <c r="B242" t="s">
        <v>2956</v>
      </c>
      <c r="C242" t="str">
        <f>VLOOKUP(B242,customer!A:B,2,FALSE)</f>
        <v>Ginger Pinnere</v>
      </c>
      <c r="D242" t="s">
        <v>3924</v>
      </c>
      <c r="E242" t="s">
        <v>3934</v>
      </c>
      <c r="F242" s="9">
        <v>44993</v>
      </c>
      <c r="G242" s="11">
        <v>22</v>
      </c>
      <c r="I242" t="str">
        <f>INDEX(B:B,MATCH(J242,C:C,0))</f>
        <v>C0242</v>
      </c>
      <c r="J242" t="s">
        <v>1230</v>
      </c>
      <c r="K242" t="str" cm="1">
        <f t="array" ref="K242">INDEX(E:E,MATCH(J242&amp;L242,C:C&amp;F:F,0))</f>
        <v>NonUSTravel</v>
      </c>
      <c r="L242" s="9">
        <f>_xlfn.MAXIFS(F:F,C:C,J242)</f>
        <v>45046</v>
      </c>
      <c r="M242" cm="1">
        <f t="array" ref="M242">INDEX(G:G,MATCH(J242&amp;L242,C:C&amp;F:F,0))</f>
        <v>66</v>
      </c>
      <c r="N242">
        <f>_xlfn.MAXIFS(G:G,C:C,J242)</f>
        <v>66</v>
      </c>
      <c r="O242" t="str" cm="1">
        <f t="array" ref="O242">IF(M242=N242," ",INDEX(E:E,MATCH(N242&amp;J242,G:G&amp;C:C,0)))</f>
        <v xml:space="preserve"> </v>
      </c>
    </row>
    <row r="243" spans="2:15" x14ac:dyDescent="0.2">
      <c r="B243" t="s">
        <v>2956</v>
      </c>
      <c r="C243" t="str">
        <f>VLOOKUP(B243,customer!A:B,2,FALSE)</f>
        <v>Ginger Pinnere</v>
      </c>
      <c r="D243" t="s">
        <v>3924</v>
      </c>
      <c r="E243" t="s">
        <v>3934</v>
      </c>
      <c r="F243" s="9">
        <v>45023</v>
      </c>
      <c r="G243" s="11">
        <v>22</v>
      </c>
      <c r="I243" t="str">
        <f>INDEX(B:B,MATCH(J243,C:C,0))</f>
        <v>C0243</v>
      </c>
      <c r="J243" t="s">
        <v>1231</v>
      </c>
      <c r="K243" t="str" cm="1">
        <f t="array" ref="K243">INDEX(E:E,MATCH(J243&amp;L243,C:C&amp;F:F,0))</f>
        <v>NotNewCellphoneUser</v>
      </c>
      <c r="L243" s="9">
        <f>_xlfn.MAXIFS(F:F,C:C,J243)</f>
        <v>45054</v>
      </c>
      <c r="M243" cm="1">
        <f t="array" ref="M243">INDEX(G:G,MATCH(J243&amp;L243,C:C&amp;F:F,0))</f>
        <v>28</v>
      </c>
      <c r="N243">
        <f>_xlfn.MAXIFS(G:G,C:C,J243)</f>
        <v>28</v>
      </c>
      <c r="O243" t="str" cm="1">
        <f t="array" ref="O243">IF(M243=N243," ",INDEX(E:E,MATCH(N243&amp;J243,G:G&amp;C:C,0)))</f>
        <v xml:space="preserve"> </v>
      </c>
    </row>
    <row r="244" spans="2:15" x14ac:dyDescent="0.2">
      <c r="B244" t="s">
        <v>2956</v>
      </c>
      <c r="C244" t="str">
        <f>VLOOKUP(B244,customer!A:B,2,FALSE)</f>
        <v>Ginger Pinnere</v>
      </c>
      <c r="D244" t="s">
        <v>3924</v>
      </c>
      <c r="E244" t="s">
        <v>3934</v>
      </c>
      <c r="F244" s="9">
        <v>45051</v>
      </c>
      <c r="G244" s="11">
        <v>22</v>
      </c>
      <c r="I244" t="str">
        <f>INDEX(B:B,MATCH(J244,C:C,0))</f>
        <v>C0244</v>
      </c>
      <c r="J244" t="s">
        <v>1232</v>
      </c>
      <c r="K244" t="str" cm="1">
        <f t="array" ref="K244">INDEX(E:E,MATCH(J244&amp;L244,C:C&amp;F:F,0))</f>
        <v>MadeCallToRetentionTeam</v>
      </c>
      <c r="L244" s="9">
        <f>_xlfn.MAXIFS(F:F,C:C,J244)</f>
        <v>45060</v>
      </c>
      <c r="M244" cm="1">
        <f t="array" ref="M244">INDEX(G:G,MATCH(J244&amp;L244,C:C&amp;F:F,0))</f>
        <v>16</v>
      </c>
      <c r="N244">
        <f>_xlfn.MAXIFS(G:G,C:C,J244)</f>
        <v>75</v>
      </c>
      <c r="O244" t="str" cm="1">
        <f t="array" ref="O244">IF(M244=N244," ",INDEX(E:E,MATCH(N244&amp;J244,G:G&amp;C:C,0)))</f>
        <v>OptOutMailings</v>
      </c>
    </row>
    <row r="245" spans="2:15" x14ac:dyDescent="0.2">
      <c r="B245" t="s">
        <v>2956</v>
      </c>
      <c r="C245" t="str">
        <f>VLOOKUP(B245,customer!A:B,2,FALSE)</f>
        <v>Ginger Pinnere</v>
      </c>
      <c r="D245" t="s">
        <v>3924</v>
      </c>
      <c r="E245" t="s">
        <v>3934</v>
      </c>
      <c r="F245" s="9">
        <v>45089</v>
      </c>
      <c r="G245" s="11">
        <v>22</v>
      </c>
      <c r="I245" t="str">
        <f>INDEX(B:B,MATCH(J245,C:C,0))</f>
        <v>C0245</v>
      </c>
      <c r="J245" t="s">
        <v>1233</v>
      </c>
      <c r="K245" t="str" cm="1">
        <f t="array" ref="K245">INDEX(E:E,MATCH(J245&amp;L245,C:C&amp;F:F,0))</f>
        <v>Homeownership</v>
      </c>
      <c r="L245" s="9">
        <f>_xlfn.MAXIFS(F:F,C:C,J245)</f>
        <v>45087</v>
      </c>
      <c r="M245" cm="1">
        <f t="array" ref="M245">INDEX(G:G,MATCH(J245&amp;L245,C:C&amp;F:F,0))</f>
        <v>13</v>
      </c>
      <c r="N245">
        <f>_xlfn.MAXIFS(G:G,C:C,J245)</f>
        <v>14</v>
      </c>
      <c r="O245" t="str" cm="1">
        <f t="array" ref="O245">IF(M245=N245," ",INDEX(E:E,MATCH(N245&amp;J245,G:G&amp;C:C,0)))</f>
        <v>OwnsMotorcycle</v>
      </c>
    </row>
    <row r="246" spans="2:15" x14ac:dyDescent="0.2">
      <c r="B246" t="s">
        <v>2956</v>
      </c>
      <c r="C246" t="str">
        <f>VLOOKUP(B246,customer!A:B,2,FALSE)</f>
        <v>Ginger Pinnere</v>
      </c>
      <c r="D246" t="s">
        <v>3952</v>
      </c>
      <c r="E246" t="s">
        <v>3945</v>
      </c>
      <c r="F246" s="9">
        <v>44656</v>
      </c>
      <c r="G246" s="11">
        <v>16</v>
      </c>
      <c r="I246" t="str">
        <f>INDEX(B:B,MATCH(J246,C:C,0))</f>
        <v>C0246</v>
      </c>
      <c r="J246" t="s">
        <v>1234</v>
      </c>
      <c r="K246" t="str" cm="1">
        <f t="array" ref="K246">INDEX(E:E,MATCH(J246&amp;L246,C:C&amp;F:F,0))</f>
        <v>NotNewCellphoneUser</v>
      </c>
      <c r="L246" s="9">
        <f>_xlfn.MAXIFS(F:F,C:C,J246)</f>
        <v>45067</v>
      </c>
      <c r="M246" cm="1">
        <f t="array" ref="M246">INDEX(G:G,MATCH(J246&amp;L246,C:C&amp;F:F,0))</f>
        <v>28</v>
      </c>
      <c r="N246">
        <f>_xlfn.MAXIFS(G:G,C:C,J246)</f>
        <v>75</v>
      </c>
      <c r="O246" t="str" cm="1">
        <f t="array" ref="O246">IF(M246=N246," ",INDEX(E:E,MATCH(N246&amp;J246,G:G&amp;C:C,0)))</f>
        <v>OptOutMailings</v>
      </c>
    </row>
    <row r="247" spans="2:15" x14ac:dyDescent="0.2">
      <c r="B247" t="s">
        <v>2956</v>
      </c>
      <c r="C247" t="str">
        <f>VLOOKUP(B247,customer!A:B,2,FALSE)</f>
        <v>Ginger Pinnere</v>
      </c>
      <c r="D247" t="s">
        <v>3952</v>
      </c>
      <c r="E247" t="s">
        <v>3945</v>
      </c>
      <c r="F247" s="9">
        <v>44693</v>
      </c>
      <c r="G247" s="11">
        <v>16</v>
      </c>
      <c r="I247" t="str">
        <f>INDEX(B:B,MATCH(J247,C:C,0))</f>
        <v>C0247</v>
      </c>
      <c r="J247" t="s">
        <v>1235</v>
      </c>
      <c r="K247" t="str" cm="1">
        <f t="array" ref="K247">INDEX(E:E,MATCH(J247&amp;L247,C:C&amp;F:F,0))</f>
        <v>NewCellphoneUser</v>
      </c>
      <c r="L247" s="9">
        <f>_xlfn.MAXIFS(F:F,C:C,J247)</f>
        <v>45058</v>
      </c>
      <c r="M247" cm="1">
        <f t="array" ref="M247">INDEX(G:G,MATCH(J247&amp;L247,C:C&amp;F:F,0))</f>
        <v>25</v>
      </c>
      <c r="N247">
        <f>_xlfn.MAXIFS(G:G,C:C,J247)</f>
        <v>25</v>
      </c>
      <c r="O247" t="str" cm="1">
        <f t="array" ref="O247">IF(M247=N247," ",INDEX(E:E,MATCH(N247&amp;J247,G:G&amp;C:C,0)))</f>
        <v xml:space="preserve"> </v>
      </c>
    </row>
    <row r="248" spans="2:15" x14ac:dyDescent="0.2">
      <c r="B248" t="s">
        <v>2956</v>
      </c>
      <c r="C248" t="str">
        <f>VLOOKUP(B248,customer!A:B,2,FALSE)</f>
        <v>Ginger Pinnere</v>
      </c>
      <c r="D248" t="s">
        <v>3952</v>
      </c>
      <c r="E248" t="s">
        <v>3945</v>
      </c>
      <c r="F248" s="9">
        <v>44718</v>
      </c>
      <c r="G248" s="11">
        <v>16</v>
      </c>
      <c r="I248" t="str">
        <f>INDEX(B:B,MATCH(J248,C:C,0))</f>
        <v>C0248</v>
      </c>
      <c r="J248" t="s">
        <v>1236</v>
      </c>
      <c r="K248" t="str" cm="1">
        <f t="array" ref="K248">INDEX(E:E,MATCH(J248&amp;L248,C:C&amp;F:F,0))</f>
        <v>OwnsMotorcycle</v>
      </c>
      <c r="L248" s="9">
        <f>_xlfn.MAXIFS(F:F,C:C,J248)</f>
        <v>45070</v>
      </c>
      <c r="M248" cm="1">
        <f t="array" ref="M248">INDEX(G:G,MATCH(J248&amp;L248,C:C&amp;F:F,0))</f>
        <v>14</v>
      </c>
      <c r="N248">
        <f>_xlfn.MAXIFS(G:G,C:C,J248)</f>
        <v>26</v>
      </c>
      <c r="O248" t="str" cm="1">
        <f t="array" ref="O248">IF(M248=N248," ",INDEX(E:E,MATCH(N248&amp;J248,G:G&amp;C:C,0)))</f>
        <v>TruckOwner</v>
      </c>
    </row>
    <row r="249" spans="2:15" x14ac:dyDescent="0.2">
      <c r="B249" t="s">
        <v>2956</v>
      </c>
      <c r="C249" t="str">
        <f>VLOOKUP(B249,customer!A:B,2,FALSE)</f>
        <v>Ginger Pinnere</v>
      </c>
      <c r="D249" t="s">
        <v>3952</v>
      </c>
      <c r="E249" t="s">
        <v>3945</v>
      </c>
      <c r="F249" s="9">
        <v>44751</v>
      </c>
      <c r="G249" s="11">
        <v>16</v>
      </c>
      <c r="I249" t="str">
        <f>INDEX(B:B,MATCH(J249,C:C,0))</f>
        <v>C0249</v>
      </c>
      <c r="J249" t="s">
        <v>1237</v>
      </c>
      <c r="K249" t="str" cm="1">
        <f t="array" ref="K249">INDEX(E:E,MATCH(J249&amp;L249,C:C&amp;F:F,0))</f>
        <v>NonUSTravel</v>
      </c>
      <c r="L249" s="9">
        <f>_xlfn.MAXIFS(F:F,C:C,J249)</f>
        <v>45081</v>
      </c>
      <c r="M249" cm="1">
        <f t="array" ref="M249">INDEX(G:G,MATCH(J249&amp;L249,C:C&amp;F:F,0))</f>
        <v>66</v>
      </c>
      <c r="N249">
        <f>_xlfn.MAXIFS(G:G,C:C,J249)</f>
        <v>66</v>
      </c>
      <c r="O249" t="str" cm="1">
        <f t="array" ref="O249">IF(M249=N249," ",INDEX(E:E,MATCH(N249&amp;J249,G:G&amp;C:C,0)))</f>
        <v xml:space="preserve"> </v>
      </c>
    </row>
    <row r="250" spans="2:15" x14ac:dyDescent="0.2">
      <c r="B250" t="s">
        <v>2956</v>
      </c>
      <c r="C250" t="str">
        <f>VLOOKUP(B250,customer!A:B,2,FALSE)</f>
        <v>Ginger Pinnere</v>
      </c>
      <c r="D250" t="s">
        <v>3952</v>
      </c>
      <c r="E250" t="s">
        <v>3945</v>
      </c>
      <c r="F250" s="9">
        <v>44812</v>
      </c>
      <c r="G250" s="11">
        <v>16</v>
      </c>
      <c r="I250" t="str">
        <f>INDEX(B:B,MATCH(J250,C:C,0))</f>
        <v>C0250</v>
      </c>
      <c r="J250" t="s">
        <v>1238</v>
      </c>
      <c r="K250" t="str" cm="1">
        <f t="array" ref="K250">INDEX(E:E,MATCH(J250&amp;L250,C:C&amp;F:F,0))</f>
        <v>NonUSTravel</v>
      </c>
      <c r="L250" s="9">
        <f>_xlfn.MAXIFS(F:F,C:C,J250)</f>
        <v>45052</v>
      </c>
      <c r="M250" cm="1">
        <f t="array" ref="M250">INDEX(G:G,MATCH(J250&amp;L250,C:C&amp;F:F,0))</f>
        <v>66</v>
      </c>
      <c r="N250">
        <f>_xlfn.MAXIFS(G:G,C:C,J250)</f>
        <v>66</v>
      </c>
      <c r="O250" t="str" cm="1">
        <f t="array" ref="O250">IF(M250=N250," ",INDEX(E:E,MATCH(N250&amp;J250,G:G&amp;C:C,0)))</f>
        <v xml:space="preserve"> </v>
      </c>
    </row>
    <row r="251" spans="2:15" x14ac:dyDescent="0.2">
      <c r="B251" t="s">
        <v>2956</v>
      </c>
      <c r="C251" t="str">
        <f>VLOOKUP(B251,customer!A:B,2,FALSE)</f>
        <v>Ginger Pinnere</v>
      </c>
      <c r="D251" t="s">
        <v>3952</v>
      </c>
      <c r="E251" t="s">
        <v>3945</v>
      </c>
      <c r="F251" s="9">
        <v>44870</v>
      </c>
      <c r="G251" s="11">
        <v>16</v>
      </c>
      <c r="I251" t="str">
        <f>INDEX(B:B,MATCH(J251,C:C,0))</f>
        <v>C0251</v>
      </c>
      <c r="J251" t="s">
        <v>1239</v>
      </c>
      <c r="K251" t="str" cm="1">
        <f t="array" ref="K251">INDEX(E:E,MATCH(J251&amp;L251,C:C&amp;F:F,0))</f>
        <v>BuysViaMailOrder</v>
      </c>
      <c r="L251" s="9">
        <f>_xlfn.MAXIFS(F:F,C:C,J251)</f>
        <v>45079</v>
      </c>
      <c r="M251" cm="1">
        <f t="array" ref="M251">INDEX(G:G,MATCH(J251&amp;L251,C:C&amp;F:F,0))</f>
        <v>25</v>
      </c>
      <c r="N251">
        <f>_xlfn.MAXIFS(G:G,C:C,J251)</f>
        <v>25</v>
      </c>
      <c r="O251" t="str" cm="1">
        <f t="array" ref="O251">IF(M251=N251," ",INDEX(E:E,MATCH(N251&amp;J251,G:G&amp;C:C,0)))</f>
        <v xml:space="preserve"> </v>
      </c>
    </row>
    <row r="252" spans="2:15" x14ac:dyDescent="0.2">
      <c r="B252" t="s">
        <v>2956</v>
      </c>
      <c r="C252" t="str">
        <f>VLOOKUP(B252,customer!A:B,2,FALSE)</f>
        <v>Ginger Pinnere</v>
      </c>
      <c r="D252" t="s">
        <v>3952</v>
      </c>
      <c r="E252" t="s">
        <v>3945</v>
      </c>
      <c r="F252" s="9">
        <v>44914</v>
      </c>
      <c r="G252" s="11">
        <v>16</v>
      </c>
      <c r="I252" t="str">
        <f>INDEX(B:B,MATCH(J252,C:C,0))</f>
        <v>C0252</v>
      </c>
      <c r="J252" t="s">
        <v>1240</v>
      </c>
      <c r="K252" t="str" cm="1">
        <f t="array" ref="K252">INDEX(E:E,MATCH(J252&amp;L252,C:C&amp;F:F,0))</f>
        <v>RespondsToMailOffers</v>
      </c>
      <c r="L252" s="9">
        <f>_xlfn.MAXIFS(F:F,C:C,J252)</f>
        <v>45078</v>
      </c>
      <c r="M252" cm="1">
        <f t="array" ref="M252">INDEX(G:G,MATCH(J252&amp;L252,C:C&amp;F:F,0))</f>
        <v>27</v>
      </c>
      <c r="N252">
        <f>_xlfn.MAXIFS(G:G,C:C,J252)</f>
        <v>27</v>
      </c>
      <c r="O252" t="str" cm="1">
        <f t="array" ref="O252">IF(M252=N252," ",INDEX(E:E,MATCH(N252&amp;J252,G:G&amp;C:C,0)))</f>
        <v xml:space="preserve"> </v>
      </c>
    </row>
    <row r="253" spans="2:15" x14ac:dyDescent="0.2">
      <c r="B253" t="s">
        <v>2956</v>
      </c>
      <c r="C253" t="str">
        <f>VLOOKUP(B253,customer!A:B,2,FALSE)</f>
        <v>Ginger Pinnere</v>
      </c>
      <c r="D253" t="s">
        <v>3952</v>
      </c>
      <c r="E253" t="s">
        <v>3945</v>
      </c>
      <c r="F253" s="9">
        <v>44942</v>
      </c>
      <c r="G253" s="11">
        <v>16</v>
      </c>
      <c r="I253" t="str">
        <f>INDEX(B:B,MATCH(J253,C:C,0))</f>
        <v>C0253</v>
      </c>
      <c r="J253" t="s">
        <v>1241</v>
      </c>
      <c r="K253" t="str" cm="1">
        <f t="array" ref="K253">INDEX(E:E,MATCH(J253&amp;L253,C:C&amp;F:F,0))</f>
        <v>OwnsMotorcycle</v>
      </c>
      <c r="L253" s="9">
        <f>_xlfn.MAXIFS(F:F,C:C,J253)</f>
        <v>45080</v>
      </c>
      <c r="M253" cm="1">
        <f t="array" ref="M253">INDEX(G:G,MATCH(J253&amp;L253,C:C&amp;F:F,0))</f>
        <v>14</v>
      </c>
      <c r="N253">
        <f>_xlfn.MAXIFS(G:G,C:C,J253)</f>
        <v>22</v>
      </c>
      <c r="O253" t="str" cm="1">
        <f t="array" ref="O253">IF(M253=N253," ",INDEX(E:E,MATCH(N253&amp;J253,G:G&amp;C:C,0)))</f>
        <v>RVOwner</v>
      </c>
    </row>
    <row r="254" spans="2:15" x14ac:dyDescent="0.2">
      <c r="B254" t="s">
        <v>2956</v>
      </c>
      <c r="C254" t="str">
        <f>VLOOKUP(B254,customer!A:B,2,FALSE)</f>
        <v>Ginger Pinnere</v>
      </c>
      <c r="D254" t="s">
        <v>3952</v>
      </c>
      <c r="E254" t="s">
        <v>3945</v>
      </c>
      <c r="F254" s="9">
        <v>44966</v>
      </c>
      <c r="G254" s="11">
        <v>16</v>
      </c>
      <c r="I254" t="str">
        <f>INDEX(B:B,MATCH(J254,C:C,0))</f>
        <v>C0254</v>
      </c>
      <c r="J254" t="s">
        <v>1242</v>
      </c>
      <c r="K254" t="str" cm="1">
        <f t="array" ref="K254">INDEX(E:E,MATCH(J254&amp;L254,C:C&amp;F:F,0))</f>
        <v>RVOwner</v>
      </c>
      <c r="L254" s="9">
        <f>_xlfn.MAXIFS(F:F,C:C,J254)</f>
        <v>45071</v>
      </c>
      <c r="M254" cm="1">
        <f t="array" ref="M254">INDEX(G:G,MATCH(J254&amp;L254,C:C&amp;F:F,0))</f>
        <v>22</v>
      </c>
      <c r="N254">
        <f>_xlfn.MAXIFS(G:G,C:C,J254)</f>
        <v>29</v>
      </c>
      <c r="O254" t="str" cm="1">
        <f t="array" ref="O254">IF(M254=N254," ",INDEX(E:E,MATCH(N254&amp;J254,G:G&amp;C:C,0)))</f>
        <v>MaritalStatus</v>
      </c>
    </row>
    <row r="255" spans="2:15" x14ac:dyDescent="0.2">
      <c r="B255" t="s">
        <v>2956</v>
      </c>
      <c r="C255" t="str">
        <f>VLOOKUP(B255,customer!A:B,2,FALSE)</f>
        <v>Ginger Pinnere</v>
      </c>
      <c r="D255" t="s">
        <v>3952</v>
      </c>
      <c r="E255" t="s">
        <v>3945</v>
      </c>
      <c r="F255" s="9">
        <v>44990</v>
      </c>
      <c r="G255" s="11">
        <v>16</v>
      </c>
      <c r="I255" t="str">
        <f>INDEX(B:B,MATCH(J255,C:C,0))</f>
        <v>C0255</v>
      </c>
      <c r="J255" t="s">
        <v>1243</v>
      </c>
      <c r="K255" t="str" cm="1">
        <f t="array" ref="K255">INDEX(E:E,MATCH(J255&amp;L255,C:C&amp;F:F,0))</f>
        <v>MadeCallToRetentionTeam</v>
      </c>
      <c r="L255" s="9">
        <f>_xlfn.MAXIFS(F:F,C:C,J255)</f>
        <v>45080</v>
      </c>
      <c r="M255" cm="1">
        <f t="array" ref="M255">INDEX(G:G,MATCH(J255&amp;L255,C:C&amp;F:F,0))</f>
        <v>16</v>
      </c>
      <c r="N255">
        <f>_xlfn.MAXIFS(G:G,C:C,J255)</f>
        <v>66</v>
      </c>
      <c r="O255" t="str" cm="1">
        <f t="array" ref="O255">IF(M255=N255," ",INDEX(E:E,MATCH(N255&amp;J255,G:G&amp;C:C,0)))</f>
        <v>NonUSTravel</v>
      </c>
    </row>
    <row r="256" spans="2:15" x14ac:dyDescent="0.2">
      <c r="B256" t="s">
        <v>2956</v>
      </c>
      <c r="C256" t="str">
        <f>VLOOKUP(B256,customer!A:B,2,FALSE)</f>
        <v>Ginger Pinnere</v>
      </c>
      <c r="D256" t="s">
        <v>3952</v>
      </c>
      <c r="E256" t="s">
        <v>3945</v>
      </c>
      <c r="F256" s="9">
        <v>45034</v>
      </c>
      <c r="G256" s="11">
        <v>16</v>
      </c>
      <c r="I256" t="str">
        <f>INDEX(B:B,MATCH(J256,C:C,0))</f>
        <v>C0256</v>
      </c>
      <c r="J256" t="s">
        <v>1244</v>
      </c>
      <c r="K256" t="str" cm="1">
        <f t="array" ref="K256">INDEX(E:E,MATCH(J256&amp;L256,C:C&amp;F:F,0))</f>
        <v>MaritalStatus</v>
      </c>
      <c r="L256" s="9">
        <f>_xlfn.MAXIFS(F:F,C:C,J256)</f>
        <v>45080</v>
      </c>
      <c r="M256" cm="1">
        <f t="array" ref="M256">INDEX(G:G,MATCH(J256&amp;L256,C:C&amp;F:F,0))</f>
        <v>29</v>
      </c>
      <c r="N256">
        <f>_xlfn.MAXIFS(G:G,C:C,J256)</f>
        <v>62</v>
      </c>
      <c r="O256" t="str" cm="1">
        <f t="array" ref="O256">IF(M256=N256," ",INDEX(E:E,MATCH(N256&amp;J256,G:G&amp;C:C,0)))</f>
        <v>HandsetWebCapable</v>
      </c>
    </row>
    <row r="257" spans="2:15" x14ac:dyDescent="0.2">
      <c r="B257" t="s">
        <v>2956</v>
      </c>
      <c r="C257" t="str">
        <f>VLOOKUP(B257,customer!A:B,2,FALSE)</f>
        <v>Ginger Pinnere</v>
      </c>
      <c r="D257" t="s">
        <v>3921</v>
      </c>
      <c r="E257" t="s">
        <v>3931</v>
      </c>
      <c r="F257" s="9">
        <v>44848</v>
      </c>
      <c r="G257" s="11">
        <v>26</v>
      </c>
      <c r="I257" t="str">
        <f>INDEX(B:B,MATCH(J257,C:C,0))</f>
        <v>C0257</v>
      </c>
      <c r="J257" t="s">
        <v>1245</v>
      </c>
      <c r="K257" t="str" cm="1">
        <f t="array" ref="K257">INDEX(E:E,MATCH(J257&amp;L257,C:C&amp;F:F,0))</f>
        <v>RespondsToMailOffers</v>
      </c>
      <c r="L257" s="9">
        <f>_xlfn.MAXIFS(F:F,C:C,J257)</f>
        <v>45069</v>
      </c>
      <c r="M257" cm="1">
        <f t="array" ref="M257">INDEX(G:G,MATCH(J257&amp;L257,C:C&amp;F:F,0))</f>
        <v>27</v>
      </c>
      <c r="N257">
        <f>_xlfn.MAXIFS(G:G,C:C,J257)</f>
        <v>27</v>
      </c>
      <c r="O257" t="str" cm="1">
        <f t="array" ref="O257">IF(M257=N257," ",INDEX(E:E,MATCH(N257&amp;J257,G:G&amp;C:C,0)))</f>
        <v xml:space="preserve"> </v>
      </c>
    </row>
    <row r="258" spans="2:15" x14ac:dyDescent="0.2">
      <c r="B258" t="s">
        <v>2956</v>
      </c>
      <c r="C258" t="str">
        <f>VLOOKUP(B258,customer!A:B,2,FALSE)</f>
        <v>Ginger Pinnere</v>
      </c>
      <c r="D258" t="s">
        <v>3921</v>
      </c>
      <c r="E258" t="s">
        <v>3931</v>
      </c>
      <c r="F258" s="9">
        <v>44880</v>
      </c>
      <c r="G258" s="11">
        <v>26</v>
      </c>
      <c r="I258" t="str">
        <f>INDEX(B:B,MATCH(J258,C:C,0))</f>
        <v>C0258</v>
      </c>
      <c r="J258" t="s">
        <v>1246</v>
      </c>
      <c r="K258" t="str" cm="1">
        <f t="array" ref="K258">INDEX(E:E,MATCH(J258&amp;L258,C:C&amp;F:F,0))</f>
        <v>HandsetRefurbished</v>
      </c>
      <c r="L258" s="9">
        <f>_xlfn.MAXIFS(F:F,C:C,J258)</f>
        <v>45078</v>
      </c>
      <c r="M258" cm="1">
        <f t="array" ref="M258">INDEX(G:G,MATCH(J258&amp;L258,C:C&amp;F:F,0))</f>
        <v>26</v>
      </c>
      <c r="N258">
        <f>_xlfn.MAXIFS(G:G,C:C,J258)</f>
        <v>26</v>
      </c>
      <c r="O258" t="str" cm="1">
        <f t="array" ref="O258">IF(M258=N258," ",INDEX(E:E,MATCH(N258&amp;J258,G:G&amp;C:C,0)))</f>
        <v xml:space="preserve"> </v>
      </c>
    </row>
    <row r="259" spans="2:15" x14ac:dyDescent="0.2">
      <c r="B259" t="s">
        <v>2956</v>
      </c>
      <c r="C259" t="str">
        <f>VLOOKUP(B259,customer!A:B,2,FALSE)</f>
        <v>Ginger Pinnere</v>
      </c>
      <c r="D259" t="s">
        <v>3921</v>
      </c>
      <c r="E259" t="s">
        <v>3931</v>
      </c>
      <c r="F259" s="9">
        <v>44919</v>
      </c>
      <c r="G259" s="11">
        <v>26</v>
      </c>
      <c r="I259" t="str">
        <f>INDEX(B:B,MATCH(J259,C:C,0))</f>
        <v>C0259</v>
      </c>
      <c r="J259" t="s">
        <v>1247</v>
      </c>
      <c r="K259" t="str" cm="1">
        <f t="array" ref="K259">INDEX(E:E,MATCH(J259&amp;L259,C:C&amp;F:F,0))</f>
        <v>RespondsToMailOffers</v>
      </c>
      <c r="L259" s="9">
        <f>_xlfn.MAXIFS(F:F,C:C,J259)</f>
        <v>45082</v>
      </c>
      <c r="M259" cm="1">
        <f t="array" ref="M259">INDEX(G:G,MATCH(J259&amp;L259,C:C&amp;F:F,0))</f>
        <v>27</v>
      </c>
      <c r="N259">
        <f>_xlfn.MAXIFS(G:G,C:C,J259)</f>
        <v>27</v>
      </c>
      <c r="O259" t="str" cm="1">
        <f t="array" ref="O259">IF(M259=N259," ",INDEX(E:E,MATCH(N259&amp;J259,G:G&amp;C:C,0)))</f>
        <v xml:space="preserve"> </v>
      </c>
    </row>
    <row r="260" spans="2:15" x14ac:dyDescent="0.2">
      <c r="B260" t="s">
        <v>2956</v>
      </c>
      <c r="C260" t="str">
        <f>VLOOKUP(B260,customer!A:B,2,FALSE)</f>
        <v>Ginger Pinnere</v>
      </c>
      <c r="D260" t="s">
        <v>3921</v>
      </c>
      <c r="E260" t="s">
        <v>3931</v>
      </c>
      <c r="F260" s="9">
        <v>44944</v>
      </c>
      <c r="G260" s="11">
        <v>26</v>
      </c>
      <c r="I260" t="str">
        <f>INDEX(B:B,MATCH(J260,C:C,0))</f>
        <v>C0260</v>
      </c>
      <c r="J260" t="s">
        <v>1248</v>
      </c>
      <c r="K260" t="str" cm="1">
        <f t="array" ref="K260">INDEX(E:E,MATCH(J260&amp;L260,C:C&amp;F:F,0))</f>
        <v>TruckOwner</v>
      </c>
      <c r="L260" s="9">
        <f>_xlfn.MAXIFS(F:F,C:C,J260)</f>
        <v>45068</v>
      </c>
      <c r="M260" cm="1">
        <f t="array" ref="M260">INDEX(G:G,MATCH(J260&amp;L260,C:C&amp;F:F,0))</f>
        <v>26</v>
      </c>
      <c r="N260">
        <f>_xlfn.MAXIFS(G:G,C:C,J260)</f>
        <v>26</v>
      </c>
      <c r="O260" t="str" cm="1">
        <f t="array" ref="O260">IF(M260=N260," ",INDEX(E:E,MATCH(N260&amp;J260,G:G&amp;C:C,0)))</f>
        <v xml:space="preserve"> </v>
      </c>
    </row>
    <row r="261" spans="2:15" x14ac:dyDescent="0.2">
      <c r="B261" t="s">
        <v>2956</v>
      </c>
      <c r="C261" t="str">
        <f>VLOOKUP(B261,customer!A:B,2,FALSE)</f>
        <v>Ginger Pinnere</v>
      </c>
      <c r="D261" t="s">
        <v>3921</v>
      </c>
      <c r="E261" t="s">
        <v>3931</v>
      </c>
      <c r="F261" s="9">
        <v>44973</v>
      </c>
      <c r="G261" s="11">
        <v>26</v>
      </c>
      <c r="I261" t="str">
        <f>INDEX(B:B,MATCH(J261,C:C,0))</f>
        <v>C0261</v>
      </c>
      <c r="J261" t="s">
        <v>1249</v>
      </c>
      <c r="K261" t="str" cm="1">
        <f t="array" ref="K261">INDEX(E:E,MATCH(J261&amp;L261,C:C&amp;F:F,0))</f>
        <v>MaritalStatus</v>
      </c>
      <c r="L261" s="9">
        <f>_xlfn.MAXIFS(F:F,C:C,J261)</f>
        <v>45078</v>
      </c>
      <c r="M261" cm="1">
        <f t="array" ref="M261">INDEX(G:G,MATCH(J261&amp;L261,C:C&amp;F:F,0))</f>
        <v>29</v>
      </c>
      <c r="N261">
        <f>_xlfn.MAXIFS(G:G,C:C,J261)</f>
        <v>29</v>
      </c>
      <c r="O261" t="str" cm="1">
        <f t="array" ref="O261">IF(M261=N261," ",INDEX(E:E,MATCH(N261&amp;J261,G:G&amp;C:C,0)))</f>
        <v xml:space="preserve"> </v>
      </c>
    </row>
    <row r="262" spans="2:15" x14ac:dyDescent="0.2">
      <c r="B262" t="s">
        <v>2956</v>
      </c>
      <c r="C262" t="str">
        <f>VLOOKUP(B262,customer!A:B,2,FALSE)</f>
        <v>Ginger Pinnere</v>
      </c>
      <c r="D262" t="s">
        <v>3921</v>
      </c>
      <c r="E262" t="s">
        <v>3931</v>
      </c>
      <c r="F262" s="9">
        <v>44986</v>
      </c>
      <c r="G262" s="11">
        <v>26</v>
      </c>
      <c r="I262" t="str">
        <f>INDEX(B:B,MATCH(J262,C:C,0))</f>
        <v>C0262</v>
      </c>
      <c r="J262" t="s">
        <v>1250</v>
      </c>
      <c r="K262" t="str" cm="1">
        <f t="array" ref="K262">INDEX(E:E,MATCH(J262&amp;L262,C:C&amp;F:F,0))</f>
        <v>TruckOwner</v>
      </c>
      <c r="L262" s="9">
        <f>_xlfn.MAXIFS(F:F,C:C,J262)</f>
        <v>45066</v>
      </c>
      <c r="M262" cm="1">
        <f t="array" ref="M262">INDEX(G:G,MATCH(J262&amp;L262,C:C&amp;F:F,0))</f>
        <v>26</v>
      </c>
      <c r="N262">
        <f>_xlfn.MAXIFS(G:G,C:C,J262)</f>
        <v>26</v>
      </c>
      <c r="O262" t="str" cm="1">
        <f t="array" ref="O262">IF(M262=N262," ",INDEX(E:E,MATCH(N262&amp;J262,G:G&amp;C:C,0)))</f>
        <v xml:space="preserve"> </v>
      </c>
    </row>
    <row r="263" spans="2:15" x14ac:dyDescent="0.2">
      <c r="B263" t="s">
        <v>2956</v>
      </c>
      <c r="C263" t="str">
        <f>VLOOKUP(B263,customer!A:B,2,FALSE)</f>
        <v>Ginger Pinnere</v>
      </c>
      <c r="D263" t="s">
        <v>3921</v>
      </c>
      <c r="E263" t="s">
        <v>3931</v>
      </c>
      <c r="F263" s="9">
        <v>45040</v>
      </c>
      <c r="G263" s="11">
        <v>26</v>
      </c>
      <c r="I263" t="str">
        <f>INDEX(B:B,MATCH(J263,C:C,0))</f>
        <v>C0263</v>
      </c>
      <c r="J263" t="s">
        <v>1251</v>
      </c>
      <c r="K263" t="str" cm="1">
        <f t="array" ref="K263">INDEX(E:E,MATCH(J263&amp;L263,C:C&amp;F:F,0))</f>
        <v>MaritalStatus</v>
      </c>
      <c r="L263" s="9">
        <f>_xlfn.MAXIFS(F:F,C:C,J263)</f>
        <v>45071</v>
      </c>
      <c r="M263" cm="1">
        <f t="array" ref="M263">INDEX(G:G,MATCH(J263&amp;L263,C:C&amp;F:F,0))</f>
        <v>29</v>
      </c>
      <c r="N263">
        <f>_xlfn.MAXIFS(G:G,C:C,J263)</f>
        <v>29</v>
      </c>
      <c r="O263" t="str" cm="1">
        <f t="array" ref="O263">IF(M263=N263," ",INDEX(E:E,MATCH(N263&amp;J263,G:G&amp;C:C,0)))</f>
        <v xml:space="preserve"> </v>
      </c>
    </row>
    <row r="264" spans="2:15" x14ac:dyDescent="0.2">
      <c r="B264" t="s">
        <v>2956</v>
      </c>
      <c r="C264" t="str">
        <f>VLOOKUP(B264,customer!A:B,2,FALSE)</f>
        <v>Ginger Pinnere</v>
      </c>
      <c r="D264" t="s">
        <v>3921</v>
      </c>
      <c r="E264" t="s">
        <v>3931</v>
      </c>
      <c r="F264" s="9">
        <v>45067</v>
      </c>
      <c r="G264" s="11">
        <v>26</v>
      </c>
      <c r="I264" t="str">
        <f>INDEX(B:B,MATCH(J264,C:C,0))</f>
        <v>C0264</v>
      </c>
      <c r="J264" t="s">
        <v>1252</v>
      </c>
      <c r="K264" t="str" cm="1">
        <f t="array" ref="K264">INDEX(E:E,MATCH(J264&amp;L264,C:C&amp;F:F,0))</f>
        <v>NewCellphoneUser</v>
      </c>
      <c r="L264" s="9">
        <f>_xlfn.MAXIFS(F:F,C:C,J264)</f>
        <v>45075</v>
      </c>
      <c r="M264" cm="1">
        <f t="array" ref="M264">INDEX(G:G,MATCH(J264&amp;L264,C:C&amp;F:F,0))</f>
        <v>25</v>
      </c>
      <c r="N264">
        <f>_xlfn.MAXIFS(G:G,C:C,J264)</f>
        <v>62</v>
      </c>
      <c r="O264" t="str" cm="1">
        <f t="array" ref="O264">IF(M264=N264," ",INDEX(E:E,MATCH(N264&amp;J264,G:G&amp;C:C,0)))</f>
        <v>HandsetWebCapable</v>
      </c>
    </row>
    <row r="265" spans="2:15" x14ac:dyDescent="0.2">
      <c r="B265" t="s">
        <v>2957</v>
      </c>
      <c r="C265" t="str">
        <f>VLOOKUP(B265,customer!A:B,2,FALSE)</f>
        <v>Katerina Maccrae</v>
      </c>
      <c r="D265" t="s">
        <v>3926</v>
      </c>
      <c r="E265" t="s">
        <v>3936</v>
      </c>
      <c r="F265" s="9">
        <v>44624</v>
      </c>
      <c r="G265" s="11">
        <v>25</v>
      </c>
      <c r="I265" t="str">
        <f>INDEX(B:B,MATCH(J265,C:C,0))</f>
        <v>C0265</v>
      </c>
      <c r="J265" t="s">
        <v>1253</v>
      </c>
      <c r="K265" t="str" cm="1">
        <f t="array" ref="K265">INDEX(E:E,MATCH(J265&amp;L265,C:C&amp;F:F,0))</f>
        <v>OptOutMailings</v>
      </c>
      <c r="L265" s="9">
        <f>_xlfn.MAXIFS(F:F,C:C,J265)</f>
        <v>45064</v>
      </c>
      <c r="M265" cm="1">
        <f t="array" ref="M265">INDEX(G:G,MATCH(J265&amp;L265,C:C&amp;F:F,0))</f>
        <v>75</v>
      </c>
      <c r="N265">
        <f>_xlfn.MAXIFS(G:G,C:C,J265)</f>
        <v>75</v>
      </c>
      <c r="O265" t="str" cm="1">
        <f t="array" ref="O265">IF(M265=N265," ",INDEX(E:E,MATCH(N265&amp;J265,G:G&amp;C:C,0)))</f>
        <v xml:space="preserve"> </v>
      </c>
    </row>
    <row r="266" spans="2:15" x14ac:dyDescent="0.2">
      <c r="B266" t="s">
        <v>2957</v>
      </c>
      <c r="C266" t="str">
        <f>VLOOKUP(B266,customer!A:B,2,FALSE)</f>
        <v>Katerina Maccrae</v>
      </c>
      <c r="D266" t="s">
        <v>3926</v>
      </c>
      <c r="E266" t="s">
        <v>3936</v>
      </c>
      <c r="F266" s="9">
        <v>44659</v>
      </c>
      <c r="G266" s="11">
        <v>25</v>
      </c>
      <c r="I266" t="str">
        <f>INDEX(B:B,MATCH(J266,C:C,0))</f>
        <v>C0266</v>
      </c>
      <c r="J266" t="s">
        <v>1254</v>
      </c>
      <c r="K266" t="str" cm="1">
        <f t="array" ref="K266">INDEX(E:E,MATCH(J266&amp;L266,C:C&amp;F:F,0))</f>
        <v>HasCreditCard</v>
      </c>
      <c r="L266" s="9">
        <f>_xlfn.MAXIFS(F:F,C:C,J266)</f>
        <v>45062</v>
      </c>
      <c r="M266" cm="1">
        <f t="array" ref="M266">INDEX(G:G,MATCH(J266&amp;L266,C:C&amp;F:F,0))</f>
        <v>65</v>
      </c>
      <c r="N266">
        <f>_xlfn.MAXIFS(G:G,C:C,J266)</f>
        <v>65</v>
      </c>
      <c r="O266" t="str" cm="1">
        <f t="array" ref="O266">IF(M266=N266," ",INDEX(E:E,MATCH(N266&amp;J266,G:G&amp;C:C,0)))</f>
        <v xml:space="preserve"> </v>
      </c>
    </row>
    <row r="267" spans="2:15" x14ac:dyDescent="0.2">
      <c r="B267" t="s">
        <v>2957</v>
      </c>
      <c r="C267" t="str">
        <f>VLOOKUP(B267,customer!A:B,2,FALSE)</f>
        <v>Katerina Maccrae</v>
      </c>
      <c r="D267" t="s">
        <v>3926</v>
      </c>
      <c r="E267" t="s">
        <v>3936</v>
      </c>
      <c r="F267" s="9">
        <v>44691</v>
      </c>
      <c r="G267" s="11">
        <v>25</v>
      </c>
      <c r="I267" t="str">
        <f>INDEX(B:B,MATCH(J267,C:C,0))</f>
        <v>C0267</v>
      </c>
      <c r="J267" t="s">
        <v>1255</v>
      </c>
      <c r="K267" t="str" cm="1">
        <f t="array" ref="K267">INDEX(E:E,MATCH(J267&amp;L267,C:C&amp;F:F,0))</f>
        <v>OptOutMailings</v>
      </c>
      <c r="L267" s="9">
        <f>_xlfn.MAXIFS(F:F,C:C,J267)</f>
        <v>45079</v>
      </c>
      <c r="M267" cm="1">
        <f t="array" ref="M267">INDEX(G:G,MATCH(J267&amp;L267,C:C&amp;F:F,0))</f>
        <v>75</v>
      </c>
      <c r="N267">
        <f>_xlfn.MAXIFS(G:G,C:C,J267)</f>
        <v>75</v>
      </c>
      <c r="O267" t="str" cm="1">
        <f t="array" ref="O267">IF(M267=N267," ",INDEX(E:E,MATCH(N267&amp;J267,G:G&amp;C:C,0)))</f>
        <v xml:space="preserve"> </v>
      </c>
    </row>
    <row r="268" spans="2:15" x14ac:dyDescent="0.2">
      <c r="B268" t="s">
        <v>2957</v>
      </c>
      <c r="C268" t="str">
        <f>VLOOKUP(B268,customer!A:B,2,FALSE)</f>
        <v>Katerina Maccrae</v>
      </c>
      <c r="D268" t="s">
        <v>3926</v>
      </c>
      <c r="E268" t="s">
        <v>3936</v>
      </c>
      <c r="F268" s="9">
        <v>44727</v>
      </c>
      <c r="G268" s="11">
        <v>25</v>
      </c>
      <c r="I268" t="str">
        <f>INDEX(B:B,MATCH(J268,C:C,0))</f>
        <v>C0268</v>
      </c>
      <c r="J268" t="s">
        <v>1256</v>
      </c>
      <c r="K268" t="str" cm="1">
        <f t="array" ref="K268">INDEX(E:E,MATCH(J268&amp;L268,C:C&amp;F:F,0))</f>
        <v>NonUSTravel</v>
      </c>
      <c r="L268" s="9">
        <f>_xlfn.MAXIFS(F:F,C:C,J268)</f>
        <v>45079</v>
      </c>
      <c r="M268" cm="1">
        <f t="array" ref="M268">INDEX(G:G,MATCH(J268&amp;L268,C:C&amp;F:F,0))</f>
        <v>66</v>
      </c>
      <c r="N268">
        <f>_xlfn.MAXIFS(G:G,C:C,J268)</f>
        <v>66</v>
      </c>
      <c r="O268" t="str" cm="1">
        <f t="array" ref="O268">IF(M268=N268," ",INDEX(E:E,MATCH(N268&amp;J268,G:G&amp;C:C,0)))</f>
        <v xml:space="preserve"> </v>
      </c>
    </row>
    <row r="269" spans="2:15" x14ac:dyDescent="0.2">
      <c r="B269" t="s">
        <v>2957</v>
      </c>
      <c r="C269" t="str">
        <f>VLOOKUP(B269,customer!A:B,2,FALSE)</f>
        <v>Katerina Maccrae</v>
      </c>
      <c r="D269" t="s">
        <v>3926</v>
      </c>
      <c r="E269" t="s">
        <v>3936</v>
      </c>
      <c r="F269" s="9">
        <v>44838</v>
      </c>
      <c r="G269" s="11">
        <v>25</v>
      </c>
      <c r="I269" t="str">
        <f>INDEX(B:B,MATCH(J269,C:C,0))</f>
        <v>C0269</v>
      </c>
      <c r="J269" t="s">
        <v>1257</v>
      </c>
      <c r="K269" t="str" cm="1">
        <f t="array" ref="K269">INDEX(E:E,MATCH(J269&amp;L269,C:C&amp;F:F,0))</f>
        <v>MaritalStatus</v>
      </c>
      <c r="L269" s="9">
        <f>_xlfn.MAXIFS(F:F,C:C,J269)</f>
        <v>45038</v>
      </c>
      <c r="M269" cm="1">
        <f t="array" ref="M269">INDEX(G:G,MATCH(J269&amp;L269,C:C&amp;F:F,0))</f>
        <v>29</v>
      </c>
      <c r="N269">
        <f>_xlfn.MAXIFS(G:G,C:C,J269)</f>
        <v>29</v>
      </c>
      <c r="O269" t="str" cm="1">
        <f t="array" ref="O269">IF(M269=N269," ",INDEX(E:E,MATCH(N269&amp;J269,G:G&amp;C:C,0)))</f>
        <v xml:space="preserve"> </v>
      </c>
    </row>
    <row r="270" spans="2:15" x14ac:dyDescent="0.2">
      <c r="B270" t="s">
        <v>2957</v>
      </c>
      <c r="C270" t="str">
        <f>VLOOKUP(B270,customer!A:B,2,FALSE)</f>
        <v>Katerina Maccrae</v>
      </c>
      <c r="D270" t="s">
        <v>3926</v>
      </c>
      <c r="E270" t="s">
        <v>3936</v>
      </c>
      <c r="F270" s="9">
        <v>44883</v>
      </c>
      <c r="G270" s="11">
        <v>25</v>
      </c>
      <c r="I270" t="str">
        <f>INDEX(B:B,MATCH(J270,C:C,0))</f>
        <v>C0270</v>
      </c>
      <c r="J270" t="s">
        <v>1258</v>
      </c>
      <c r="K270" t="str" cm="1">
        <f t="array" ref="K270">INDEX(E:E,MATCH(J270&amp;L270,C:C&amp;F:F,0))</f>
        <v>HandsetRefurbished</v>
      </c>
      <c r="L270" s="9">
        <f>_xlfn.MAXIFS(F:F,C:C,J270)</f>
        <v>45070</v>
      </c>
      <c r="M270" cm="1">
        <f t="array" ref="M270">INDEX(G:G,MATCH(J270&amp;L270,C:C&amp;F:F,0))</f>
        <v>26</v>
      </c>
      <c r="N270">
        <f>_xlfn.MAXIFS(G:G,C:C,J270)</f>
        <v>28</v>
      </c>
      <c r="O270" t="str" cm="1">
        <f t="array" ref="O270">IF(M270=N270," ",INDEX(E:E,MATCH(N270&amp;J270,G:G&amp;C:C,0)))</f>
        <v>NotNewCellphoneUser</v>
      </c>
    </row>
    <row r="271" spans="2:15" x14ac:dyDescent="0.2">
      <c r="B271" t="s">
        <v>2957</v>
      </c>
      <c r="C271" t="str">
        <f>VLOOKUP(B271,customer!A:B,2,FALSE)</f>
        <v>Katerina Maccrae</v>
      </c>
      <c r="D271" t="s">
        <v>3926</v>
      </c>
      <c r="E271" t="s">
        <v>3936</v>
      </c>
      <c r="F271" s="9">
        <v>44909</v>
      </c>
      <c r="G271" s="11">
        <v>25</v>
      </c>
      <c r="I271" t="str">
        <f>INDEX(B:B,MATCH(J271,C:C,0))</f>
        <v>C0271</v>
      </c>
      <c r="J271" t="s">
        <v>1259</v>
      </c>
      <c r="K271" t="str" cm="1">
        <f t="array" ref="K271">INDEX(E:E,MATCH(J271&amp;L271,C:C&amp;F:F,0))</f>
        <v>Homeownership</v>
      </c>
      <c r="L271" s="9">
        <f>_xlfn.MAXIFS(F:F,C:C,J271)</f>
        <v>45082</v>
      </c>
      <c r="M271" cm="1">
        <f t="array" ref="M271">INDEX(G:G,MATCH(J271&amp;L271,C:C&amp;F:F,0))</f>
        <v>13</v>
      </c>
      <c r="N271">
        <f>_xlfn.MAXIFS(G:G,C:C,J271)</f>
        <v>25</v>
      </c>
      <c r="O271" t="str" cm="1">
        <f t="array" ref="O271">IF(M271=N271," ",INDEX(E:E,MATCH(N271&amp;J271,G:G&amp;C:C,0)))</f>
        <v>NewCellphoneUser</v>
      </c>
    </row>
    <row r="272" spans="2:15" x14ac:dyDescent="0.2">
      <c r="B272" t="s">
        <v>2957</v>
      </c>
      <c r="C272" t="str">
        <f>VLOOKUP(B272,customer!A:B,2,FALSE)</f>
        <v>Katerina Maccrae</v>
      </c>
      <c r="D272" t="s">
        <v>3926</v>
      </c>
      <c r="E272" t="s">
        <v>3936</v>
      </c>
      <c r="F272" s="9">
        <v>44945</v>
      </c>
      <c r="G272" s="11">
        <v>25</v>
      </c>
      <c r="I272" t="str">
        <f>INDEX(B:B,MATCH(J272,C:C,0))</f>
        <v>C0272</v>
      </c>
      <c r="J272" t="s">
        <v>1260</v>
      </c>
      <c r="K272" t="str" cm="1">
        <f t="array" ref="K272">INDEX(E:E,MATCH(J272&amp;L272,C:C&amp;F:F,0))</f>
        <v>OwnsComputer</v>
      </c>
      <c r="L272" s="9">
        <f>_xlfn.MAXIFS(F:F,C:C,J272)</f>
        <v>45058</v>
      </c>
      <c r="M272" cm="1">
        <f t="array" ref="M272">INDEX(G:G,MATCH(J272&amp;L272,C:C&amp;F:F,0))</f>
        <v>62</v>
      </c>
      <c r="N272">
        <f>_xlfn.MAXIFS(G:G,C:C,J272)</f>
        <v>62</v>
      </c>
      <c r="O272" t="str" cm="1">
        <f t="array" ref="O272">IF(M272=N272," ",INDEX(E:E,MATCH(N272&amp;J272,G:G&amp;C:C,0)))</f>
        <v xml:space="preserve"> </v>
      </c>
    </row>
    <row r="273" spans="2:15" x14ac:dyDescent="0.2">
      <c r="B273" t="s">
        <v>2957</v>
      </c>
      <c r="C273" t="str">
        <f>VLOOKUP(B273,customer!A:B,2,FALSE)</f>
        <v>Katerina Maccrae</v>
      </c>
      <c r="D273" t="s">
        <v>3926</v>
      </c>
      <c r="E273" t="s">
        <v>3936</v>
      </c>
      <c r="F273" s="9">
        <v>44972</v>
      </c>
      <c r="G273" s="11">
        <v>25</v>
      </c>
      <c r="I273" t="str">
        <f>INDEX(B:B,MATCH(J273,C:C,0))</f>
        <v>C0273</v>
      </c>
      <c r="J273" t="s">
        <v>1261</v>
      </c>
      <c r="K273" t="str" cm="1">
        <f t="array" ref="K273">INDEX(E:E,MATCH(J273&amp;L273,C:C&amp;F:F,0))</f>
        <v>HasCreditCard</v>
      </c>
      <c r="L273" s="9">
        <f>_xlfn.MAXIFS(F:F,C:C,J273)</f>
        <v>45077</v>
      </c>
      <c r="M273" cm="1">
        <f t="array" ref="M273">INDEX(G:G,MATCH(J273&amp;L273,C:C&amp;F:F,0))</f>
        <v>65</v>
      </c>
      <c r="N273">
        <f>_xlfn.MAXIFS(G:G,C:C,J273)</f>
        <v>65</v>
      </c>
      <c r="O273" t="str" cm="1">
        <f t="array" ref="O273">IF(M273=N273," ",INDEX(E:E,MATCH(N273&amp;J273,G:G&amp;C:C,0)))</f>
        <v xml:space="preserve"> </v>
      </c>
    </row>
    <row r="274" spans="2:15" x14ac:dyDescent="0.2">
      <c r="B274" t="s">
        <v>2957</v>
      </c>
      <c r="C274" t="str">
        <f>VLOOKUP(B274,customer!A:B,2,FALSE)</f>
        <v>Katerina Maccrae</v>
      </c>
      <c r="D274" t="s">
        <v>3926</v>
      </c>
      <c r="E274" t="s">
        <v>3936</v>
      </c>
      <c r="F274" s="9">
        <v>44999</v>
      </c>
      <c r="G274" s="11">
        <v>25</v>
      </c>
      <c r="I274" t="str">
        <f>INDEX(B:B,MATCH(J274,C:C,0))</f>
        <v>C0274</v>
      </c>
      <c r="J274" t="s">
        <v>1262</v>
      </c>
      <c r="K274" t="str" cm="1">
        <f t="array" ref="K274">INDEX(E:E,MATCH(J274&amp;L274,C:C&amp;F:F,0))</f>
        <v>RespondsToMailOffers</v>
      </c>
      <c r="L274" s="9">
        <f>_xlfn.MAXIFS(F:F,C:C,J274)</f>
        <v>45082</v>
      </c>
      <c r="M274" cm="1">
        <f t="array" ref="M274">INDEX(G:G,MATCH(J274&amp;L274,C:C&amp;F:F,0))</f>
        <v>27</v>
      </c>
      <c r="N274">
        <f>_xlfn.MAXIFS(G:G,C:C,J274)</f>
        <v>65</v>
      </c>
      <c r="O274" t="str" cm="1">
        <f t="array" ref="O274">IF(M274=N274," ",INDEX(E:E,MATCH(N274&amp;J274,G:G&amp;C:C,0)))</f>
        <v>HasCreditCard</v>
      </c>
    </row>
    <row r="275" spans="2:15" x14ac:dyDescent="0.2">
      <c r="B275" t="s">
        <v>2957</v>
      </c>
      <c r="C275" t="str">
        <f>VLOOKUP(B275,customer!A:B,2,FALSE)</f>
        <v>Katerina Maccrae</v>
      </c>
      <c r="D275" t="s">
        <v>3926</v>
      </c>
      <c r="E275" t="s">
        <v>3936</v>
      </c>
      <c r="F275" s="9">
        <v>45025</v>
      </c>
      <c r="G275" s="11">
        <v>25</v>
      </c>
      <c r="I275" t="str">
        <f>INDEX(B:B,MATCH(J275,C:C,0))</f>
        <v>C0275</v>
      </c>
      <c r="J275" t="s">
        <v>1263</v>
      </c>
      <c r="K275" t="str" cm="1">
        <f t="array" ref="K275">INDEX(E:E,MATCH(J275&amp;L275,C:C&amp;F:F,0))</f>
        <v>TruckOwner</v>
      </c>
      <c r="L275" s="9">
        <f>_xlfn.MAXIFS(F:F,C:C,J275)</f>
        <v>45080</v>
      </c>
      <c r="M275" cm="1">
        <f t="array" ref="M275">INDEX(G:G,MATCH(J275&amp;L275,C:C&amp;F:F,0))</f>
        <v>26</v>
      </c>
      <c r="N275">
        <f>_xlfn.MAXIFS(G:G,C:C,J275)</f>
        <v>66</v>
      </c>
      <c r="O275" t="str" cm="1">
        <f t="array" ref="O275">IF(M275=N275," ",INDEX(E:E,MATCH(N275&amp;J275,G:G&amp;C:C,0)))</f>
        <v>NonUSTravel</v>
      </c>
    </row>
    <row r="276" spans="2:15" x14ac:dyDescent="0.2">
      <c r="B276" t="s">
        <v>2957</v>
      </c>
      <c r="C276" t="str">
        <f>VLOOKUP(B276,customer!A:B,2,FALSE)</f>
        <v>Katerina Maccrae</v>
      </c>
      <c r="D276" t="s">
        <v>3920</v>
      </c>
      <c r="E276" t="s">
        <v>3930</v>
      </c>
      <c r="F276" s="9">
        <v>44866</v>
      </c>
      <c r="G276" s="11">
        <v>10</v>
      </c>
      <c r="I276" t="str">
        <f>INDEX(B:B,MATCH(J276,C:C,0))</f>
        <v>C0276</v>
      </c>
      <c r="J276" t="s">
        <v>1264</v>
      </c>
      <c r="K276" t="str" cm="1">
        <f t="array" ref="K276">INDEX(E:E,MATCH(J276&amp;L276,C:C&amp;F:F,0))</f>
        <v>OptOutMailings</v>
      </c>
      <c r="L276" s="9">
        <f>_xlfn.MAXIFS(F:F,C:C,J276)</f>
        <v>45087</v>
      </c>
      <c r="M276" cm="1">
        <f t="array" ref="M276">INDEX(G:G,MATCH(J276&amp;L276,C:C&amp;F:F,0))</f>
        <v>75</v>
      </c>
      <c r="N276">
        <f>_xlfn.MAXIFS(G:G,C:C,J276)</f>
        <v>75</v>
      </c>
      <c r="O276" t="str" cm="1">
        <f t="array" ref="O276">IF(M276=N276," ",INDEX(E:E,MATCH(N276&amp;J276,G:G&amp;C:C,0)))</f>
        <v xml:space="preserve"> </v>
      </c>
    </row>
    <row r="277" spans="2:15" x14ac:dyDescent="0.2">
      <c r="B277" t="s">
        <v>2957</v>
      </c>
      <c r="C277" t="str">
        <f>VLOOKUP(B277,customer!A:B,2,FALSE)</f>
        <v>Katerina Maccrae</v>
      </c>
      <c r="D277" t="s">
        <v>3920</v>
      </c>
      <c r="E277" t="s">
        <v>3930</v>
      </c>
      <c r="F277" s="9">
        <v>44896</v>
      </c>
      <c r="G277" s="11">
        <v>10</v>
      </c>
      <c r="I277" t="str">
        <f>INDEX(B:B,MATCH(J277,C:C,0))</f>
        <v>C0277</v>
      </c>
      <c r="J277" t="s">
        <v>1265</v>
      </c>
      <c r="K277" t="str" cm="1">
        <f t="array" ref="K277">INDEX(E:E,MATCH(J277&amp;L277,C:C&amp;F:F,0))</f>
        <v>HasCreditCard</v>
      </c>
      <c r="L277" s="9">
        <f>_xlfn.MAXIFS(F:F,C:C,J277)</f>
        <v>45079</v>
      </c>
      <c r="M277" cm="1">
        <f t="array" ref="M277">INDEX(G:G,MATCH(J277&amp;L277,C:C&amp;F:F,0))</f>
        <v>65</v>
      </c>
      <c r="N277">
        <f>_xlfn.MAXIFS(G:G,C:C,J277)</f>
        <v>65</v>
      </c>
      <c r="O277" t="str" cm="1">
        <f t="array" ref="O277">IF(M277=N277," ",INDEX(E:E,MATCH(N277&amp;J277,G:G&amp;C:C,0)))</f>
        <v xml:space="preserve"> </v>
      </c>
    </row>
    <row r="278" spans="2:15" x14ac:dyDescent="0.2">
      <c r="B278" t="s">
        <v>2957</v>
      </c>
      <c r="C278" t="str">
        <f>VLOOKUP(B278,customer!A:B,2,FALSE)</f>
        <v>Katerina Maccrae</v>
      </c>
      <c r="D278" t="s">
        <v>3920</v>
      </c>
      <c r="E278" t="s">
        <v>3930</v>
      </c>
      <c r="F278" s="9">
        <v>44932</v>
      </c>
      <c r="G278" s="11">
        <v>10</v>
      </c>
      <c r="I278" t="str">
        <f>INDEX(B:B,MATCH(J278,C:C,0))</f>
        <v>C0278</v>
      </c>
      <c r="J278" t="s">
        <v>1266</v>
      </c>
      <c r="K278" t="str" cm="1">
        <f t="array" ref="K278">INDEX(E:E,MATCH(J278&amp;L278,C:C&amp;F:F,0))</f>
        <v>NonUSTravel</v>
      </c>
      <c r="L278" s="9">
        <f>_xlfn.MAXIFS(F:F,C:C,J278)</f>
        <v>45085</v>
      </c>
      <c r="M278" cm="1">
        <f t="array" ref="M278">INDEX(G:G,MATCH(J278&amp;L278,C:C&amp;F:F,0))</f>
        <v>66</v>
      </c>
      <c r="N278">
        <f>_xlfn.MAXIFS(G:G,C:C,J278)</f>
        <v>66</v>
      </c>
      <c r="O278" t="str" cm="1">
        <f t="array" ref="O278">IF(M278=N278," ",INDEX(E:E,MATCH(N278&amp;J278,G:G&amp;C:C,0)))</f>
        <v xml:space="preserve"> </v>
      </c>
    </row>
    <row r="279" spans="2:15" x14ac:dyDescent="0.2">
      <c r="B279" t="s">
        <v>2957</v>
      </c>
      <c r="C279" t="str">
        <f>VLOOKUP(B279,customer!A:B,2,FALSE)</f>
        <v>Katerina Maccrae</v>
      </c>
      <c r="D279" t="s">
        <v>3920</v>
      </c>
      <c r="E279" t="s">
        <v>3930</v>
      </c>
      <c r="F279" s="9">
        <v>44958</v>
      </c>
      <c r="G279" s="11">
        <v>10</v>
      </c>
      <c r="I279" t="str">
        <f>INDEX(B:B,MATCH(J279,C:C,0))</f>
        <v>C0279</v>
      </c>
      <c r="J279" t="s">
        <v>1267</v>
      </c>
      <c r="K279" t="str" cm="1">
        <f t="array" ref="K279">INDEX(E:E,MATCH(J279&amp;L279,C:C&amp;F:F,0))</f>
        <v>MadeCallToRetentionTeam</v>
      </c>
      <c r="L279" s="9">
        <f>_xlfn.MAXIFS(F:F,C:C,J279)</f>
        <v>45088</v>
      </c>
      <c r="M279" cm="1">
        <f t="array" ref="M279">INDEX(G:G,MATCH(J279&amp;L279,C:C&amp;F:F,0))</f>
        <v>16</v>
      </c>
      <c r="N279">
        <f>_xlfn.MAXIFS(G:G,C:C,J279)</f>
        <v>25</v>
      </c>
      <c r="O279" t="str" cm="1">
        <f t="array" ref="O279">IF(M279=N279," ",INDEX(E:E,MATCH(N279&amp;J279,G:G&amp;C:C,0)))</f>
        <v>NewCellphoneUser</v>
      </c>
    </row>
    <row r="280" spans="2:15" x14ac:dyDescent="0.2">
      <c r="B280" t="s">
        <v>2957</v>
      </c>
      <c r="C280" t="str">
        <f>VLOOKUP(B280,customer!A:B,2,FALSE)</f>
        <v>Katerina Maccrae</v>
      </c>
      <c r="D280" t="s">
        <v>3920</v>
      </c>
      <c r="E280" t="s">
        <v>3930</v>
      </c>
      <c r="F280" s="9">
        <v>44986</v>
      </c>
      <c r="G280" s="11">
        <v>10</v>
      </c>
      <c r="I280" t="str">
        <f>INDEX(B:B,MATCH(J280,C:C,0))</f>
        <v>C0280</v>
      </c>
      <c r="J280" t="s">
        <v>1268</v>
      </c>
      <c r="K280" t="str" cm="1">
        <f t="array" ref="K280">INDEX(E:E,MATCH(J280&amp;L280,C:C&amp;F:F,0))</f>
        <v>OwnsMotorcycle</v>
      </c>
      <c r="L280" s="9">
        <f>_xlfn.MAXIFS(F:F,C:C,J280)</f>
        <v>45076</v>
      </c>
      <c r="M280" cm="1">
        <f t="array" ref="M280">INDEX(G:G,MATCH(J280&amp;L280,C:C&amp;F:F,0))</f>
        <v>14</v>
      </c>
      <c r="N280">
        <f>_xlfn.MAXIFS(G:G,C:C,J280)</f>
        <v>14</v>
      </c>
      <c r="O280" t="str" cm="1">
        <f t="array" ref="O280">IF(M280=N280," ",INDEX(E:E,MATCH(N280&amp;J280,G:G&amp;C:C,0)))</f>
        <v xml:space="preserve"> </v>
      </c>
    </row>
    <row r="281" spans="2:15" x14ac:dyDescent="0.2">
      <c r="B281" t="s">
        <v>2957</v>
      </c>
      <c r="C281" t="str">
        <f>VLOOKUP(B281,customer!A:B,2,FALSE)</f>
        <v>Katerina Maccrae</v>
      </c>
      <c r="D281" t="s">
        <v>3920</v>
      </c>
      <c r="E281" t="s">
        <v>3930</v>
      </c>
      <c r="F281" s="9">
        <v>45026</v>
      </c>
      <c r="G281" s="11">
        <v>10</v>
      </c>
      <c r="I281" t="str">
        <f>INDEX(B:B,MATCH(J281,C:C,0))</f>
        <v>C0281</v>
      </c>
      <c r="J281" t="s">
        <v>1269</v>
      </c>
      <c r="K281" t="str" cm="1">
        <f t="array" ref="K281">INDEX(E:E,MATCH(J281&amp;L281,C:C&amp;F:F,0))</f>
        <v>ChildrenInHH</v>
      </c>
      <c r="L281" s="9">
        <f>_xlfn.MAXIFS(F:F,C:C,J281)</f>
        <v>45054</v>
      </c>
      <c r="M281" cm="1">
        <f t="array" ref="M281">INDEX(G:G,MATCH(J281&amp;L281,C:C&amp;F:F,0))</f>
        <v>10</v>
      </c>
      <c r="N281">
        <f>_xlfn.MAXIFS(G:G,C:C,J281)</f>
        <v>26</v>
      </c>
      <c r="O281" t="str" cm="1">
        <f t="array" ref="O281">IF(M281=N281," ",INDEX(E:E,MATCH(N281&amp;J281,G:G&amp;C:C,0)))</f>
        <v>TruckOwner</v>
      </c>
    </row>
    <row r="282" spans="2:15" x14ac:dyDescent="0.2">
      <c r="B282" t="s">
        <v>2957</v>
      </c>
      <c r="C282" t="str">
        <f>VLOOKUP(B282,customer!A:B,2,FALSE)</f>
        <v>Katerina Maccrae</v>
      </c>
      <c r="D282" t="s">
        <v>3920</v>
      </c>
      <c r="E282" t="s">
        <v>3930</v>
      </c>
      <c r="F282" s="9">
        <v>45057</v>
      </c>
      <c r="G282" s="11">
        <v>10</v>
      </c>
      <c r="I282" t="str">
        <f>INDEX(B:B,MATCH(J282,C:C,0))</f>
        <v>C0282</v>
      </c>
      <c r="J282" t="s">
        <v>1270</v>
      </c>
      <c r="K282" t="str" cm="1">
        <f t="array" ref="K282">INDEX(E:E,MATCH(J282&amp;L282,C:C&amp;F:F,0))</f>
        <v>OwnsComputer</v>
      </c>
      <c r="L282" s="9">
        <f>_xlfn.MAXIFS(F:F,C:C,J282)</f>
        <v>45081</v>
      </c>
      <c r="M282" cm="1">
        <f t="array" ref="M282">INDEX(G:G,MATCH(J282&amp;L282,C:C&amp;F:F,0))</f>
        <v>62</v>
      </c>
      <c r="N282">
        <f>_xlfn.MAXIFS(G:G,C:C,J282)</f>
        <v>62</v>
      </c>
      <c r="O282" t="str" cm="1">
        <f t="array" ref="O282">IF(M282=N282," ",INDEX(E:E,MATCH(N282&amp;J282,G:G&amp;C:C,0)))</f>
        <v xml:space="preserve"> </v>
      </c>
    </row>
    <row r="283" spans="2:15" x14ac:dyDescent="0.2">
      <c r="B283" t="s">
        <v>2957</v>
      </c>
      <c r="C283" t="str">
        <f>VLOOKUP(B283,customer!A:B,2,FALSE)</f>
        <v>Katerina Maccrae</v>
      </c>
      <c r="D283" t="s">
        <v>3927</v>
      </c>
      <c r="E283" t="s">
        <v>3937</v>
      </c>
      <c r="F283" s="9">
        <v>44997</v>
      </c>
      <c r="G283" s="11">
        <v>27</v>
      </c>
      <c r="I283" t="str">
        <f>INDEX(B:B,MATCH(J283,C:C,0))</f>
        <v>C0283</v>
      </c>
      <c r="J283" t="s">
        <v>1271</v>
      </c>
      <c r="K283" t="str" cm="1">
        <f t="array" ref="K283">INDEX(E:E,MATCH(J283&amp;L283,C:C&amp;F:F,0))</f>
        <v>OwnsMotorcycle</v>
      </c>
      <c r="L283" s="9">
        <f>_xlfn.MAXIFS(F:F,C:C,J283)</f>
        <v>45062</v>
      </c>
      <c r="M283" cm="1">
        <f t="array" ref="M283">INDEX(G:G,MATCH(J283&amp;L283,C:C&amp;F:F,0))</f>
        <v>14</v>
      </c>
      <c r="N283">
        <f>_xlfn.MAXIFS(G:G,C:C,J283)</f>
        <v>28</v>
      </c>
      <c r="O283" t="str" cm="1">
        <f t="array" ref="O283">IF(M283=N283," ",INDEX(E:E,MATCH(N283&amp;J283,G:G&amp;C:C,0)))</f>
        <v>NotNewCellphoneUser</v>
      </c>
    </row>
    <row r="284" spans="2:15" x14ac:dyDescent="0.2">
      <c r="B284" t="s">
        <v>2957</v>
      </c>
      <c r="C284" t="str">
        <f>VLOOKUP(B284,customer!A:B,2,FALSE)</f>
        <v>Katerina Maccrae</v>
      </c>
      <c r="D284" t="s">
        <v>3927</v>
      </c>
      <c r="E284" t="s">
        <v>3937</v>
      </c>
      <c r="F284" s="9">
        <v>45038</v>
      </c>
      <c r="G284" s="11">
        <v>27</v>
      </c>
      <c r="I284" t="str">
        <f>INDEX(B:B,MATCH(J284,C:C,0))</f>
        <v>C0284</v>
      </c>
      <c r="J284" t="s">
        <v>1272</v>
      </c>
      <c r="K284" t="str" cm="1">
        <f t="array" ref="K284">INDEX(E:E,MATCH(J284&amp;L284,C:C&amp;F:F,0))</f>
        <v>TruckOwner</v>
      </c>
      <c r="L284" s="9">
        <f>_xlfn.MAXIFS(F:F,C:C,J284)</f>
        <v>45083</v>
      </c>
      <c r="M284" cm="1">
        <f t="array" ref="M284">INDEX(G:G,MATCH(J284&amp;L284,C:C&amp;F:F,0))</f>
        <v>26</v>
      </c>
      <c r="N284">
        <f>_xlfn.MAXIFS(G:G,C:C,J284)</f>
        <v>26</v>
      </c>
      <c r="O284" t="str" cm="1">
        <f t="array" ref="O284">IF(M284=N284," ",INDEX(E:E,MATCH(N284&amp;J284,G:G&amp;C:C,0)))</f>
        <v xml:space="preserve"> </v>
      </c>
    </row>
    <row r="285" spans="2:15" x14ac:dyDescent="0.2">
      <c r="B285" t="s">
        <v>2957</v>
      </c>
      <c r="C285" t="str">
        <f>VLOOKUP(B285,customer!A:B,2,FALSE)</f>
        <v>Katerina Maccrae</v>
      </c>
      <c r="D285" t="s">
        <v>3927</v>
      </c>
      <c r="E285" t="s">
        <v>3937</v>
      </c>
      <c r="F285" s="9">
        <v>45068</v>
      </c>
      <c r="G285" s="11">
        <v>27</v>
      </c>
      <c r="I285" t="str">
        <f>INDEX(B:B,MATCH(J285,C:C,0))</f>
        <v>C0285</v>
      </c>
      <c r="J285" t="s">
        <v>1273</v>
      </c>
      <c r="K285" t="str" cm="1">
        <f t="array" ref="K285">INDEX(E:E,MATCH(J285&amp;L285,C:C&amp;F:F,0))</f>
        <v>NewCellphoneUser</v>
      </c>
      <c r="L285" s="9">
        <f>_xlfn.MAXIFS(F:F,C:C,J285)</f>
        <v>45082</v>
      </c>
      <c r="M285" cm="1">
        <f t="array" ref="M285">INDEX(G:G,MATCH(J285&amp;L285,C:C&amp;F:F,0))</f>
        <v>25</v>
      </c>
      <c r="N285">
        <f>_xlfn.MAXIFS(G:G,C:C,J285)</f>
        <v>25</v>
      </c>
      <c r="O285" t="str" cm="1">
        <f t="array" ref="O285">IF(M285=N285," ",INDEX(E:E,MATCH(N285&amp;J285,G:G&amp;C:C,0)))</f>
        <v xml:space="preserve"> </v>
      </c>
    </row>
    <row r="286" spans="2:15" x14ac:dyDescent="0.2">
      <c r="B286" t="s">
        <v>2958</v>
      </c>
      <c r="C286" t="str">
        <f>VLOOKUP(B286,customer!A:B,2,FALSE)</f>
        <v>Enid Zanioletti</v>
      </c>
      <c r="D286" t="s">
        <v>3928</v>
      </c>
      <c r="E286" t="s">
        <v>3938</v>
      </c>
      <c r="F286" s="9">
        <v>44784</v>
      </c>
      <c r="G286" s="11">
        <v>75</v>
      </c>
      <c r="I286" t="str">
        <f>INDEX(B:B,MATCH(J286,C:C,0))</f>
        <v>C0286</v>
      </c>
      <c r="J286" t="s">
        <v>1274</v>
      </c>
      <c r="K286" t="str" cm="1">
        <f t="array" ref="K286">INDEX(E:E,MATCH(J286&amp;L286,C:C&amp;F:F,0))</f>
        <v>HandsetWebCapable</v>
      </c>
      <c r="L286" s="9">
        <f>_xlfn.MAXIFS(F:F,C:C,J286)</f>
        <v>45062</v>
      </c>
      <c r="M286" cm="1">
        <f t="array" ref="M286">INDEX(G:G,MATCH(J286&amp;L286,C:C&amp;F:F,0))</f>
        <v>62</v>
      </c>
      <c r="N286">
        <f>_xlfn.MAXIFS(G:G,C:C,J286)</f>
        <v>62</v>
      </c>
      <c r="O286" t="str" cm="1">
        <f t="array" ref="O286">IF(M286=N286," ",INDEX(E:E,MATCH(N286&amp;J286,G:G&amp;C:C,0)))</f>
        <v xml:space="preserve"> </v>
      </c>
    </row>
    <row r="287" spans="2:15" x14ac:dyDescent="0.2">
      <c r="B287" t="s">
        <v>2958</v>
      </c>
      <c r="C287" t="str">
        <f>VLOOKUP(B287,customer!A:B,2,FALSE)</f>
        <v>Enid Zanioletti</v>
      </c>
      <c r="D287" t="s">
        <v>3928</v>
      </c>
      <c r="E287" t="s">
        <v>3938</v>
      </c>
      <c r="F287" s="9">
        <v>44817</v>
      </c>
      <c r="G287" s="11">
        <v>75</v>
      </c>
      <c r="I287" t="str">
        <f>INDEX(B:B,MATCH(J287,C:C,0))</f>
        <v>C0287</v>
      </c>
      <c r="J287" t="s">
        <v>1275</v>
      </c>
      <c r="K287" t="str" cm="1">
        <f t="array" ref="K287">INDEX(E:E,MATCH(J287&amp;L287,C:C&amp;F:F,0))</f>
        <v>OwnsComputer</v>
      </c>
      <c r="L287" s="9">
        <f>_xlfn.MAXIFS(F:F,C:C,J287)</f>
        <v>45058</v>
      </c>
      <c r="M287" cm="1">
        <f t="array" ref="M287">INDEX(G:G,MATCH(J287&amp;L287,C:C&amp;F:F,0))</f>
        <v>62</v>
      </c>
      <c r="N287">
        <f>_xlfn.MAXIFS(G:G,C:C,J287)</f>
        <v>62</v>
      </c>
      <c r="O287" t="str" cm="1">
        <f t="array" ref="O287">IF(M287=N287," ",INDEX(E:E,MATCH(N287&amp;J287,G:G&amp;C:C,0)))</f>
        <v xml:space="preserve"> </v>
      </c>
    </row>
    <row r="288" spans="2:15" x14ac:dyDescent="0.2">
      <c r="B288" t="s">
        <v>2958</v>
      </c>
      <c r="C288" t="str">
        <f>VLOOKUP(B288,customer!A:B,2,FALSE)</f>
        <v>Enid Zanioletti</v>
      </c>
      <c r="D288" t="s">
        <v>3928</v>
      </c>
      <c r="E288" t="s">
        <v>3938</v>
      </c>
      <c r="F288" s="9">
        <v>44855</v>
      </c>
      <c r="G288" s="11">
        <v>75</v>
      </c>
      <c r="I288" t="str">
        <f>INDEX(B:B,MATCH(J288,C:C,0))</f>
        <v>C0288</v>
      </c>
      <c r="J288" t="s">
        <v>1276</v>
      </c>
      <c r="K288" t="str" cm="1">
        <f t="array" ref="K288">INDEX(E:E,MATCH(J288&amp;L288,C:C&amp;F:F,0))</f>
        <v>NotNewCellphoneUser</v>
      </c>
      <c r="L288" s="9">
        <f>_xlfn.MAXIFS(F:F,C:C,J288)</f>
        <v>45080</v>
      </c>
      <c r="M288" cm="1">
        <f t="array" ref="M288">INDEX(G:G,MATCH(J288&amp;L288,C:C&amp;F:F,0))</f>
        <v>28</v>
      </c>
      <c r="N288">
        <f>_xlfn.MAXIFS(G:G,C:C,J288)</f>
        <v>28</v>
      </c>
      <c r="O288" t="str" cm="1">
        <f t="array" ref="O288">IF(M288=N288," ",INDEX(E:E,MATCH(N288&amp;J288,G:G&amp;C:C,0)))</f>
        <v xml:space="preserve"> </v>
      </c>
    </row>
    <row r="289" spans="2:15" x14ac:dyDescent="0.2">
      <c r="B289" t="s">
        <v>2958</v>
      </c>
      <c r="C289" t="str">
        <f>VLOOKUP(B289,customer!A:B,2,FALSE)</f>
        <v>Enid Zanioletti</v>
      </c>
      <c r="D289" t="s">
        <v>3928</v>
      </c>
      <c r="E289" t="s">
        <v>3938</v>
      </c>
      <c r="F289" s="9">
        <v>44883</v>
      </c>
      <c r="G289" s="11">
        <v>75</v>
      </c>
      <c r="I289" t="str">
        <f>INDEX(B:B,MATCH(J289,C:C,0))</f>
        <v>C0289</v>
      </c>
      <c r="J289" t="s">
        <v>1277</v>
      </c>
      <c r="K289" t="str" cm="1">
        <f t="array" ref="K289">INDEX(E:E,MATCH(J289&amp;L289,C:C&amp;F:F,0))</f>
        <v>BuysViaMailOrder</v>
      </c>
      <c r="L289" s="9">
        <f>_xlfn.MAXIFS(F:F,C:C,J289)</f>
        <v>45078</v>
      </c>
      <c r="M289" cm="1">
        <f t="array" ref="M289">INDEX(G:G,MATCH(J289&amp;L289,C:C&amp;F:F,0))</f>
        <v>25</v>
      </c>
      <c r="N289">
        <f>_xlfn.MAXIFS(G:G,C:C,J289)</f>
        <v>62</v>
      </c>
      <c r="O289" t="str" cm="1">
        <f t="array" ref="O289">IF(M289=N289," ",INDEX(E:E,MATCH(N289&amp;J289,G:G&amp;C:C,0)))</f>
        <v>HandsetWebCapable</v>
      </c>
    </row>
    <row r="290" spans="2:15" x14ac:dyDescent="0.2">
      <c r="B290" t="s">
        <v>2958</v>
      </c>
      <c r="C290" t="str">
        <f>VLOOKUP(B290,customer!A:B,2,FALSE)</f>
        <v>Enid Zanioletti</v>
      </c>
      <c r="D290" t="s">
        <v>3928</v>
      </c>
      <c r="E290" t="s">
        <v>3938</v>
      </c>
      <c r="F290" s="9">
        <v>44913</v>
      </c>
      <c r="G290" s="11">
        <v>75</v>
      </c>
      <c r="I290" t="str">
        <f>INDEX(B:B,MATCH(J290,C:C,0))</f>
        <v>C0290</v>
      </c>
      <c r="J290" t="s">
        <v>1278</v>
      </c>
      <c r="K290" t="str" cm="1">
        <f t="array" ref="K290">INDEX(E:E,MATCH(J290&amp;L290,C:C&amp;F:F,0))</f>
        <v>NotNewCellphoneUser</v>
      </c>
      <c r="L290" s="9">
        <f>_xlfn.MAXIFS(F:F,C:C,J290)</f>
        <v>45081</v>
      </c>
      <c r="M290" cm="1">
        <f t="array" ref="M290">INDEX(G:G,MATCH(J290&amp;L290,C:C&amp;F:F,0))</f>
        <v>28</v>
      </c>
      <c r="N290">
        <f>_xlfn.MAXIFS(G:G,C:C,J290)</f>
        <v>62</v>
      </c>
      <c r="O290" t="str" cm="1">
        <f t="array" ref="O290">IF(M290=N290," ",INDEX(E:E,MATCH(N290&amp;J290,G:G&amp;C:C,0)))</f>
        <v>HandsetWebCapable</v>
      </c>
    </row>
    <row r="291" spans="2:15" x14ac:dyDescent="0.2">
      <c r="B291" t="s">
        <v>2958</v>
      </c>
      <c r="C291" t="str">
        <f>VLOOKUP(B291,customer!A:B,2,FALSE)</f>
        <v>Enid Zanioletti</v>
      </c>
      <c r="D291" t="s">
        <v>3928</v>
      </c>
      <c r="E291" t="s">
        <v>3938</v>
      </c>
      <c r="F291" s="9">
        <v>44940</v>
      </c>
      <c r="G291" s="11">
        <v>75</v>
      </c>
      <c r="I291" t="str">
        <f>INDEX(B:B,MATCH(J291,C:C,0))</f>
        <v>C0291</v>
      </c>
      <c r="J291" t="s">
        <v>1279</v>
      </c>
      <c r="K291" t="str" cm="1">
        <f t="array" ref="K291">INDEX(E:E,MATCH(J291&amp;L291,C:C&amp;F:F,0))</f>
        <v>MadeCallToRetentionTeam</v>
      </c>
      <c r="L291" s="9">
        <f>_xlfn.MAXIFS(F:F,C:C,J291)</f>
        <v>45059</v>
      </c>
      <c r="M291" cm="1">
        <f t="array" ref="M291">INDEX(G:G,MATCH(J291&amp;L291,C:C&amp;F:F,0))</f>
        <v>16</v>
      </c>
      <c r="N291">
        <f>_xlfn.MAXIFS(G:G,C:C,J291)</f>
        <v>16</v>
      </c>
      <c r="O291" t="str" cm="1">
        <f t="array" ref="O291">IF(M291=N291," ",INDEX(E:E,MATCH(N291&amp;J291,G:G&amp;C:C,0)))</f>
        <v xml:space="preserve"> </v>
      </c>
    </row>
    <row r="292" spans="2:15" x14ac:dyDescent="0.2">
      <c r="B292" t="s">
        <v>2958</v>
      </c>
      <c r="C292" t="str">
        <f>VLOOKUP(B292,customer!A:B,2,FALSE)</f>
        <v>Enid Zanioletti</v>
      </c>
      <c r="D292" t="s">
        <v>3928</v>
      </c>
      <c r="E292" t="s">
        <v>3938</v>
      </c>
      <c r="F292" s="9">
        <v>44981</v>
      </c>
      <c r="G292" s="11">
        <v>75</v>
      </c>
      <c r="I292" t="str">
        <f>INDEX(B:B,MATCH(J292,C:C,0))</f>
        <v>C0292</v>
      </c>
      <c r="J292" t="s">
        <v>1280</v>
      </c>
      <c r="K292" t="str" cm="1">
        <f t="array" ref="K292">INDEX(E:E,MATCH(J292&amp;L292,C:C&amp;F:F,0))</f>
        <v>RespondsToMailOffers</v>
      </c>
      <c r="L292" s="9">
        <f>_xlfn.MAXIFS(F:F,C:C,J292)</f>
        <v>45078</v>
      </c>
      <c r="M292" cm="1">
        <f t="array" ref="M292">INDEX(G:G,MATCH(J292&amp;L292,C:C&amp;F:F,0))</f>
        <v>27</v>
      </c>
      <c r="N292">
        <f>_xlfn.MAXIFS(G:G,C:C,J292)</f>
        <v>66</v>
      </c>
      <c r="O292" t="str" cm="1">
        <f t="array" ref="O292">IF(M292=N292," ",INDEX(E:E,MATCH(N292&amp;J292,G:G&amp;C:C,0)))</f>
        <v>NonUSTravel</v>
      </c>
    </row>
    <row r="293" spans="2:15" x14ac:dyDescent="0.2">
      <c r="B293" t="s">
        <v>2958</v>
      </c>
      <c r="C293" t="str">
        <f>VLOOKUP(B293,customer!A:B,2,FALSE)</f>
        <v>Enid Zanioletti</v>
      </c>
      <c r="D293" t="s">
        <v>3928</v>
      </c>
      <c r="E293" t="s">
        <v>3938</v>
      </c>
      <c r="F293" s="9">
        <v>45068</v>
      </c>
      <c r="G293" s="11">
        <v>75</v>
      </c>
      <c r="I293" t="str">
        <f>INDEX(B:B,MATCH(J293,C:C,0))</f>
        <v>C0293</v>
      </c>
      <c r="J293" t="s">
        <v>1281</v>
      </c>
      <c r="K293" t="str" cm="1">
        <f t="array" ref="K293">INDEX(E:E,MATCH(J293&amp;L293,C:C&amp;F:F,0))</f>
        <v>OwnsComputer</v>
      </c>
      <c r="L293" s="9">
        <f>_xlfn.MAXIFS(F:F,C:C,J293)</f>
        <v>45081</v>
      </c>
      <c r="M293" cm="1">
        <f t="array" ref="M293">INDEX(G:G,MATCH(J293&amp;L293,C:C&amp;F:F,0))</f>
        <v>62</v>
      </c>
      <c r="N293">
        <f>_xlfn.MAXIFS(G:G,C:C,J293)</f>
        <v>62</v>
      </c>
      <c r="O293" t="str" cm="1">
        <f t="array" ref="O293">IF(M293=N293," ",INDEX(E:E,MATCH(N293&amp;J293,G:G&amp;C:C,0)))</f>
        <v xml:space="preserve"> </v>
      </c>
    </row>
    <row r="294" spans="2:15" x14ac:dyDescent="0.2">
      <c r="B294" t="s">
        <v>2959</v>
      </c>
      <c r="C294" t="str">
        <f>VLOOKUP(B294,customer!A:B,2,FALSE)</f>
        <v>Rudy Le feuvre</v>
      </c>
      <c r="D294" t="s">
        <v>3924</v>
      </c>
      <c r="E294" t="s">
        <v>3934</v>
      </c>
      <c r="F294" s="9">
        <v>44967</v>
      </c>
      <c r="G294" s="11">
        <v>22</v>
      </c>
      <c r="I294" t="str">
        <f>INDEX(B:B,MATCH(J294,C:C,0))</f>
        <v>C0294</v>
      </c>
      <c r="J294" t="s">
        <v>1282</v>
      </c>
      <c r="K294" t="str" cm="1">
        <f t="array" ref="K294">INDEX(E:E,MATCH(J294&amp;L294,C:C&amp;F:F,0))</f>
        <v>RVOwner</v>
      </c>
      <c r="L294" s="9">
        <f>_xlfn.MAXIFS(F:F,C:C,J294)</f>
        <v>45078</v>
      </c>
      <c r="M294" cm="1">
        <f t="array" ref="M294">INDEX(G:G,MATCH(J294&amp;L294,C:C&amp;F:F,0))</f>
        <v>22</v>
      </c>
      <c r="N294">
        <f>_xlfn.MAXIFS(G:G,C:C,J294)</f>
        <v>27</v>
      </c>
      <c r="O294" t="str" cm="1">
        <f t="array" ref="O294">IF(M294=N294," ",INDEX(E:E,MATCH(N294&amp;J294,G:G&amp;C:C,0)))</f>
        <v>RespondsToMailOffers</v>
      </c>
    </row>
    <row r="295" spans="2:15" x14ac:dyDescent="0.2">
      <c r="B295" t="s">
        <v>2959</v>
      </c>
      <c r="C295" t="str">
        <f>VLOOKUP(B295,customer!A:B,2,FALSE)</f>
        <v>Rudy Le feuvre</v>
      </c>
      <c r="D295" t="s">
        <v>3924</v>
      </c>
      <c r="E295" t="s">
        <v>3934</v>
      </c>
      <c r="F295" s="9">
        <v>45003</v>
      </c>
      <c r="G295" s="11">
        <v>22</v>
      </c>
      <c r="I295" t="str">
        <f>INDEX(B:B,MATCH(J295,C:C,0))</f>
        <v>C0295</v>
      </c>
      <c r="J295" t="s">
        <v>1283</v>
      </c>
      <c r="K295" t="str" cm="1">
        <f t="array" ref="K295">INDEX(E:E,MATCH(J295&amp;L295,C:C&amp;F:F,0))</f>
        <v>ChildrenInHH</v>
      </c>
      <c r="L295" s="9">
        <f>_xlfn.MAXIFS(F:F,C:C,J295)</f>
        <v>45085</v>
      </c>
      <c r="M295" cm="1">
        <f t="array" ref="M295">INDEX(G:G,MATCH(J295&amp;L295,C:C&amp;F:F,0))</f>
        <v>10</v>
      </c>
      <c r="N295">
        <f>_xlfn.MAXIFS(G:G,C:C,J295)</f>
        <v>13</v>
      </c>
      <c r="O295" t="str" cm="1">
        <f t="array" ref="O295">IF(M295=N295," ",INDEX(E:E,MATCH(N295&amp;J295,G:G&amp;C:C,0)))</f>
        <v>Homeownership</v>
      </c>
    </row>
    <row r="296" spans="2:15" x14ac:dyDescent="0.2">
      <c r="B296" t="s">
        <v>2959</v>
      </c>
      <c r="C296" t="str">
        <f>VLOOKUP(B296,customer!A:B,2,FALSE)</f>
        <v>Rudy Le feuvre</v>
      </c>
      <c r="D296" t="s">
        <v>3924</v>
      </c>
      <c r="E296" t="s">
        <v>3934</v>
      </c>
      <c r="F296" s="9">
        <v>45027</v>
      </c>
      <c r="G296" s="11">
        <v>22</v>
      </c>
      <c r="I296" t="str">
        <f>INDEX(B:B,MATCH(J296,C:C,0))</f>
        <v>C0296</v>
      </c>
      <c r="J296" t="s">
        <v>1284</v>
      </c>
      <c r="K296" t="str" cm="1">
        <f t="array" ref="K296">INDEX(E:E,MATCH(J296&amp;L296,C:C&amp;F:F,0))</f>
        <v>RVOwner</v>
      </c>
      <c r="L296" s="9">
        <f>_xlfn.MAXIFS(F:F,C:C,J296)</f>
        <v>45073</v>
      </c>
      <c r="M296" cm="1">
        <f t="array" ref="M296">INDEX(G:G,MATCH(J296&amp;L296,C:C&amp;F:F,0))</f>
        <v>22</v>
      </c>
      <c r="N296">
        <f>_xlfn.MAXIFS(G:G,C:C,J296)</f>
        <v>26</v>
      </c>
      <c r="O296" t="str" cm="1">
        <f t="array" ref="O296">IF(M296=N296," ",INDEX(E:E,MATCH(N296&amp;J296,G:G&amp;C:C,0)))</f>
        <v>TruckOwner</v>
      </c>
    </row>
    <row r="297" spans="2:15" x14ac:dyDescent="0.2">
      <c r="B297" t="s">
        <v>2959</v>
      </c>
      <c r="C297" t="str">
        <f>VLOOKUP(B297,customer!A:B,2,FALSE)</f>
        <v>Rudy Le feuvre</v>
      </c>
      <c r="D297" t="s">
        <v>3924</v>
      </c>
      <c r="E297" t="s">
        <v>3934</v>
      </c>
      <c r="F297" s="9">
        <v>45065</v>
      </c>
      <c r="G297" s="11">
        <v>22</v>
      </c>
      <c r="I297" t="str">
        <f>INDEX(B:B,MATCH(J297,C:C,0))</f>
        <v>C0297</v>
      </c>
      <c r="J297" t="s">
        <v>1285</v>
      </c>
      <c r="K297" t="str" cm="1">
        <f t="array" ref="K297">INDEX(E:E,MATCH(J297&amp;L297,C:C&amp;F:F,0))</f>
        <v>NewCellphoneUser</v>
      </c>
      <c r="L297" s="9">
        <f>_xlfn.MAXIFS(F:F,C:C,J297)</f>
        <v>45074</v>
      </c>
      <c r="M297" cm="1">
        <f t="array" ref="M297">INDEX(G:G,MATCH(J297&amp;L297,C:C&amp;F:F,0))</f>
        <v>25</v>
      </c>
      <c r="N297">
        <f>_xlfn.MAXIFS(G:G,C:C,J297)</f>
        <v>62</v>
      </c>
      <c r="O297" t="str" cm="1">
        <f t="array" ref="O297">IF(M297=N297," ",INDEX(E:E,MATCH(N297&amp;J297,G:G&amp;C:C,0)))</f>
        <v>HandsetWebCapable</v>
      </c>
    </row>
    <row r="298" spans="2:15" x14ac:dyDescent="0.2">
      <c r="B298" t="s">
        <v>2959</v>
      </c>
      <c r="C298" t="str">
        <f>VLOOKUP(B298,customer!A:B,2,FALSE)</f>
        <v>Rudy Le feuvre</v>
      </c>
      <c r="D298" t="s">
        <v>3922</v>
      </c>
      <c r="E298" t="s">
        <v>3932</v>
      </c>
      <c r="F298" s="9">
        <v>44970</v>
      </c>
      <c r="G298" s="11">
        <v>62</v>
      </c>
      <c r="I298" t="str">
        <f>INDEX(B:B,MATCH(J298,C:C,0))</f>
        <v>C0298</v>
      </c>
      <c r="J298" t="s">
        <v>1286</v>
      </c>
      <c r="K298" t="str" cm="1">
        <f t="array" ref="K298">INDEX(E:E,MATCH(J298&amp;L298,C:C&amp;F:F,0))</f>
        <v>MaritalStatus</v>
      </c>
      <c r="L298" s="9">
        <f>_xlfn.MAXIFS(F:F,C:C,J298)</f>
        <v>45077</v>
      </c>
      <c r="M298" cm="1">
        <f t="array" ref="M298">INDEX(G:G,MATCH(J298&amp;L298,C:C&amp;F:F,0))</f>
        <v>29</v>
      </c>
      <c r="N298">
        <f>_xlfn.MAXIFS(G:G,C:C,J298)</f>
        <v>29</v>
      </c>
      <c r="O298" t="str" cm="1">
        <f t="array" ref="O298">IF(M298=N298," ",INDEX(E:E,MATCH(N298&amp;J298,G:G&amp;C:C,0)))</f>
        <v xml:space="preserve"> </v>
      </c>
    </row>
    <row r="299" spans="2:15" x14ac:dyDescent="0.2">
      <c r="B299" t="s">
        <v>2959</v>
      </c>
      <c r="C299" t="str">
        <f>VLOOKUP(B299,customer!A:B,2,FALSE)</f>
        <v>Rudy Le feuvre</v>
      </c>
      <c r="D299" t="s">
        <v>3922</v>
      </c>
      <c r="E299" t="s">
        <v>3932</v>
      </c>
      <c r="F299" s="9">
        <v>45012</v>
      </c>
      <c r="G299" s="11">
        <v>62</v>
      </c>
      <c r="I299" t="str">
        <f>INDEX(B:B,MATCH(J299,C:C,0))</f>
        <v>C0299</v>
      </c>
      <c r="J299" t="s">
        <v>1287</v>
      </c>
      <c r="K299" t="str" cm="1">
        <f t="array" ref="K299">INDEX(E:E,MATCH(J299&amp;L299,C:C&amp;F:F,0))</f>
        <v>HandsetRefurbished</v>
      </c>
      <c r="L299" s="9">
        <f>_xlfn.MAXIFS(F:F,C:C,J299)</f>
        <v>45079</v>
      </c>
      <c r="M299" cm="1">
        <f t="array" ref="M299">INDEX(G:G,MATCH(J299&amp;L299,C:C&amp;F:F,0))</f>
        <v>26</v>
      </c>
      <c r="N299">
        <f>_xlfn.MAXIFS(G:G,C:C,J299)</f>
        <v>26</v>
      </c>
      <c r="O299" t="str" cm="1">
        <f t="array" ref="O299">IF(M299=N299," ",INDEX(E:E,MATCH(N299&amp;J299,G:G&amp;C:C,0)))</f>
        <v xml:space="preserve"> </v>
      </c>
    </row>
    <row r="300" spans="2:15" x14ac:dyDescent="0.2">
      <c r="B300" t="s">
        <v>2959</v>
      </c>
      <c r="C300" t="str">
        <f>VLOOKUP(B300,customer!A:B,2,FALSE)</f>
        <v>Rudy Le feuvre</v>
      </c>
      <c r="D300" t="s">
        <v>3922</v>
      </c>
      <c r="E300" t="s">
        <v>3932</v>
      </c>
      <c r="F300" s="9">
        <v>45040</v>
      </c>
      <c r="G300" s="11">
        <v>62</v>
      </c>
      <c r="I300" t="str">
        <f>INDEX(B:B,MATCH(J300,C:C,0))</f>
        <v>C0300</v>
      </c>
      <c r="J300" t="s">
        <v>1288</v>
      </c>
      <c r="K300" t="str" cm="1">
        <f t="array" ref="K300">INDEX(E:E,MATCH(J300&amp;L300,C:C&amp;F:F,0))</f>
        <v>RVOwner</v>
      </c>
      <c r="L300" s="9">
        <f>_xlfn.MAXIFS(F:F,C:C,J300)</f>
        <v>45068</v>
      </c>
      <c r="M300" cm="1">
        <f t="array" ref="M300">INDEX(G:G,MATCH(J300&amp;L300,C:C&amp;F:F,0))</f>
        <v>22</v>
      </c>
      <c r="N300">
        <f>_xlfn.MAXIFS(G:G,C:C,J300)</f>
        <v>22</v>
      </c>
      <c r="O300" t="str" cm="1">
        <f t="array" ref="O300">IF(M300=N300," ",INDEX(E:E,MATCH(N300&amp;J300,G:G&amp;C:C,0)))</f>
        <v xml:space="preserve"> </v>
      </c>
    </row>
    <row r="301" spans="2:15" x14ac:dyDescent="0.2">
      <c r="B301" t="s">
        <v>2959</v>
      </c>
      <c r="C301" t="str">
        <f>VLOOKUP(B301,customer!A:B,2,FALSE)</f>
        <v>Rudy Le feuvre</v>
      </c>
      <c r="D301" t="s">
        <v>3922</v>
      </c>
      <c r="E301" t="s">
        <v>3932</v>
      </c>
      <c r="F301" s="9">
        <v>45069</v>
      </c>
      <c r="G301" s="11">
        <v>62</v>
      </c>
      <c r="I301" t="str">
        <f>INDEX(B:B,MATCH(J301,C:C,0))</f>
        <v>C0301</v>
      </c>
      <c r="J301" t="s">
        <v>1289</v>
      </c>
      <c r="K301" t="str" cm="1">
        <f t="array" ref="K301">INDEX(E:E,MATCH(J301&amp;L301,C:C&amp;F:F,0))</f>
        <v>HasCreditCard</v>
      </c>
      <c r="L301" s="9">
        <f>_xlfn.MAXIFS(F:F,C:C,J301)</f>
        <v>45064</v>
      </c>
      <c r="M301" cm="1">
        <f t="array" ref="M301">INDEX(G:G,MATCH(J301&amp;L301,C:C&amp;F:F,0))</f>
        <v>65</v>
      </c>
      <c r="N301">
        <f>_xlfn.MAXIFS(G:G,C:C,J301)</f>
        <v>65</v>
      </c>
      <c r="O301" t="str" cm="1">
        <f t="array" ref="O301">IF(M301=N301," ",INDEX(E:E,MATCH(N301&amp;J301,G:G&amp;C:C,0)))</f>
        <v xml:space="preserve"> </v>
      </c>
    </row>
    <row r="302" spans="2:15" x14ac:dyDescent="0.2">
      <c r="B302" t="s">
        <v>2960</v>
      </c>
      <c r="C302" t="str">
        <f>VLOOKUP(B302,customer!A:B,2,FALSE)</f>
        <v>Jemie Piche</v>
      </c>
      <c r="D302" t="s">
        <v>3949</v>
      </c>
      <c r="E302" t="s">
        <v>3942</v>
      </c>
      <c r="F302" s="9">
        <v>44769</v>
      </c>
      <c r="G302" s="11">
        <v>25</v>
      </c>
      <c r="I302" t="str">
        <f>INDEX(B:B,MATCH(J302,C:C,0))</f>
        <v>C0302</v>
      </c>
      <c r="J302" t="s">
        <v>1290</v>
      </c>
      <c r="K302" t="str" cm="1">
        <f t="array" ref="K302">INDEX(E:E,MATCH(J302&amp;L302,C:C&amp;F:F,0))</f>
        <v>HandsetWebCapable</v>
      </c>
      <c r="L302" s="9">
        <f>_xlfn.MAXIFS(F:F,C:C,J302)</f>
        <v>45090</v>
      </c>
      <c r="M302" cm="1">
        <f t="array" ref="M302">INDEX(G:G,MATCH(J302&amp;L302,C:C&amp;F:F,0))</f>
        <v>62</v>
      </c>
      <c r="N302">
        <f>_xlfn.MAXIFS(G:G,C:C,J302)</f>
        <v>65</v>
      </c>
      <c r="O302" t="str" cm="1">
        <f t="array" ref="O302">IF(M302=N302," ",INDEX(E:E,MATCH(N302&amp;J302,G:G&amp;C:C,0)))</f>
        <v>HasCreditCard</v>
      </c>
    </row>
    <row r="303" spans="2:15" x14ac:dyDescent="0.2">
      <c r="B303" t="s">
        <v>2960</v>
      </c>
      <c r="C303" t="str">
        <f>VLOOKUP(B303,customer!A:B,2,FALSE)</f>
        <v>Jemie Piche</v>
      </c>
      <c r="D303" t="s">
        <v>3949</v>
      </c>
      <c r="E303" t="s">
        <v>3942</v>
      </c>
      <c r="F303" s="9">
        <v>44813</v>
      </c>
      <c r="G303" s="11">
        <v>25</v>
      </c>
      <c r="I303" t="str">
        <f>INDEX(B:B,MATCH(J303,C:C,0))</f>
        <v>C0303</v>
      </c>
      <c r="J303" t="s">
        <v>1291</v>
      </c>
      <c r="K303" t="str" cm="1">
        <f t="array" ref="K303">INDEX(E:E,MATCH(J303&amp;L303,C:C&amp;F:F,0))</f>
        <v>HandsetWebCapable</v>
      </c>
      <c r="L303" s="9">
        <f>_xlfn.MAXIFS(F:F,C:C,J303)</f>
        <v>45069</v>
      </c>
      <c r="M303" cm="1">
        <f t="array" ref="M303">INDEX(G:G,MATCH(J303&amp;L303,C:C&amp;F:F,0))</f>
        <v>62</v>
      </c>
      <c r="N303">
        <f>_xlfn.MAXIFS(G:G,C:C,J303)</f>
        <v>62</v>
      </c>
      <c r="O303" t="str" cm="1">
        <f t="array" ref="O303">IF(M303=N303," ",INDEX(E:E,MATCH(N303&amp;J303,G:G&amp;C:C,0)))</f>
        <v xml:space="preserve"> </v>
      </c>
    </row>
    <row r="304" spans="2:15" x14ac:dyDescent="0.2">
      <c r="B304" t="s">
        <v>2960</v>
      </c>
      <c r="C304" t="str">
        <f>VLOOKUP(B304,customer!A:B,2,FALSE)</f>
        <v>Jemie Piche</v>
      </c>
      <c r="D304" t="s">
        <v>3949</v>
      </c>
      <c r="E304" t="s">
        <v>3942</v>
      </c>
      <c r="F304" s="9">
        <v>44840</v>
      </c>
      <c r="G304" s="11">
        <v>25</v>
      </c>
      <c r="I304" t="str">
        <f>INDEX(B:B,MATCH(J304,C:C,0))</f>
        <v>C0304</v>
      </c>
      <c r="J304" t="s">
        <v>1292</v>
      </c>
      <c r="K304" t="str" cm="1">
        <f t="array" ref="K304">INDEX(E:E,MATCH(J304&amp;L304,C:C&amp;F:F,0))</f>
        <v>ChildrenInHH</v>
      </c>
      <c r="L304" s="9">
        <f>_xlfn.MAXIFS(F:F,C:C,J304)</f>
        <v>45088</v>
      </c>
      <c r="M304" cm="1">
        <f t="array" ref="M304">INDEX(G:G,MATCH(J304&amp;L304,C:C&amp;F:F,0))</f>
        <v>10</v>
      </c>
      <c r="N304">
        <f>_xlfn.MAXIFS(G:G,C:C,J304)</f>
        <v>22</v>
      </c>
      <c r="O304" t="str" cm="1">
        <f t="array" ref="O304">IF(M304=N304," ",INDEX(E:E,MATCH(N304&amp;J304,G:G&amp;C:C,0)))</f>
        <v>RVOwner</v>
      </c>
    </row>
    <row r="305" spans="2:15" x14ac:dyDescent="0.2">
      <c r="B305" t="s">
        <v>2960</v>
      </c>
      <c r="C305" t="str">
        <f>VLOOKUP(B305,customer!A:B,2,FALSE)</f>
        <v>Jemie Piche</v>
      </c>
      <c r="D305" t="s">
        <v>3949</v>
      </c>
      <c r="E305" t="s">
        <v>3942</v>
      </c>
      <c r="F305" s="9">
        <v>44902</v>
      </c>
      <c r="G305" s="11">
        <v>25</v>
      </c>
      <c r="I305" t="str">
        <f>INDEX(B:B,MATCH(J305,C:C,0))</f>
        <v>C0305</v>
      </c>
      <c r="J305" t="s">
        <v>1293</v>
      </c>
      <c r="K305" t="str" cm="1">
        <f t="array" ref="K305">INDEX(E:E,MATCH(J305&amp;L305,C:C&amp;F:F,0))</f>
        <v>NotNewCellphoneUser</v>
      </c>
      <c r="L305" s="9">
        <f>_xlfn.MAXIFS(F:F,C:C,J305)</f>
        <v>45079</v>
      </c>
      <c r="M305" cm="1">
        <f t="array" ref="M305">INDEX(G:G,MATCH(J305&amp;L305,C:C&amp;F:F,0))</f>
        <v>28</v>
      </c>
      <c r="N305">
        <f>_xlfn.MAXIFS(G:G,C:C,J305)</f>
        <v>28</v>
      </c>
      <c r="O305" t="str" cm="1">
        <f t="array" ref="O305">IF(M305=N305," ",INDEX(E:E,MATCH(N305&amp;J305,G:G&amp;C:C,0)))</f>
        <v xml:space="preserve"> </v>
      </c>
    </row>
    <row r="306" spans="2:15" x14ac:dyDescent="0.2">
      <c r="B306" t="s">
        <v>2960</v>
      </c>
      <c r="C306" t="str">
        <f>VLOOKUP(B306,customer!A:B,2,FALSE)</f>
        <v>Jemie Piche</v>
      </c>
      <c r="D306" t="s">
        <v>3949</v>
      </c>
      <c r="E306" t="s">
        <v>3942</v>
      </c>
      <c r="F306" s="9">
        <v>44937</v>
      </c>
      <c r="G306" s="11">
        <v>25</v>
      </c>
      <c r="I306" t="str">
        <f>INDEX(B:B,MATCH(J306,C:C,0))</f>
        <v>C0306</v>
      </c>
      <c r="J306" t="s">
        <v>1294</v>
      </c>
      <c r="K306" t="str" cm="1">
        <f t="array" ref="K306">INDEX(E:E,MATCH(J306&amp;L306,C:C&amp;F:F,0))</f>
        <v>ChildrenInHH</v>
      </c>
      <c r="L306" s="9">
        <f>_xlfn.MAXIFS(F:F,C:C,J306)</f>
        <v>45064</v>
      </c>
      <c r="M306" cm="1">
        <f t="array" ref="M306">INDEX(G:G,MATCH(J306&amp;L306,C:C&amp;F:F,0))</f>
        <v>10</v>
      </c>
      <c r="N306">
        <f>_xlfn.MAXIFS(G:G,C:C,J306)</f>
        <v>25</v>
      </c>
      <c r="O306" t="str" cm="1">
        <f t="array" ref="O306">IF(M306=N306," ",INDEX(E:E,MATCH(N306&amp;J306,G:G&amp;C:C,0)))</f>
        <v>BuysViaMailOrder</v>
      </c>
    </row>
    <row r="307" spans="2:15" x14ac:dyDescent="0.2">
      <c r="B307" t="s">
        <v>2960</v>
      </c>
      <c r="C307" t="str">
        <f>VLOOKUP(B307,customer!A:B,2,FALSE)</f>
        <v>Jemie Piche</v>
      </c>
      <c r="D307" t="s">
        <v>3949</v>
      </c>
      <c r="E307" t="s">
        <v>3942</v>
      </c>
      <c r="F307" s="9">
        <v>44984</v>
      </c>
      <c r="G307" s="11">
        <v>25</v>
      </c>
      <c r="I307" t="str">
        <f>INDEX(B:B,MATCH(J307,C:C,0))</f>
        <v>C0307</v>
      </c>
      <c r="J307" t="s">
        <v>1295</v>
      </c>
      <c r="K307" t="str" cm="1">
        <f t="array" ref="K307">INDEX(E:E,MATCH(J307&amp;L307,C:C&amp;F:F,0))</f>
        <v>NewCellphoneUser</v>
      </c>
      <c r="L307" s="9">
        <f>_xlfn.MAXIFS(F:F,C:C,J307)</f>
        <v>45082</v>
      </c>
      <c r="M307" cm="1">
        <f t="array" ref="M307">INDEX(G:G,MATCH(J307&amp;L307,C:C&amp;F:F,0))</f>
        <v>25</v>
      </c>
      <c r="N307">
        <f>_xlfn.MAXIFS(G:G,C:C,J307)</f>
        <v>25</v>
      </c>
      <c r="O307" t="str" cm="1">
        <f t="array" ref="O307">IF(M307=N307," ",INDEX(E:E,MATCH(N307&amp;J307,G:G&amp;C:C,0)))</f>
        <v xml:space="preserve"> </v>
      </c>
    </row>
    <row r="308" spans="2:15" x14ac:dyDescent="0.2">
      <c r="B308" t="s">
        <v>2960</v>
      </c>
      <c r="C308" t="str">
        <f>VLOOKUP(B308,customer!A:B,2,FALSE)</f>
        <v>Jemie Piche</v>
      </c>
      <c r="D308" t="s">
        <v>3949</v>
      </c>
      <c r="E308" t="s">
        <v>3942</v>
      </c>
      <c r="F308" s="9">
        <v>44999</v>
      </c>
      <c r="G308" s="11">
        <v>25</v>
      </c>
      <c r="I308" t="str">
        <f>INDEX(B:B,MATCH(J308,C:C,0))</f>
        <v>C0308</v>
      </c>
      <c r="J308" t="s">
        <v>1296</v>
      </c>
      <c r="K308" t="str" cm="1">
        <f t="array" ref="K308">INDEX(E:E,MATCH(J308&amp;L308,C:C&amp;F:F,0))</f>
        <v>ChildrenInHH</v>
      </c>
      <c r="L308" s="9">
        <f>_xlfn.MAXIFS(F:F,C:C,J308)</f>
        <v>45075</v>
      </c>
      <c r="M308" cm="1">
        <f t="array" ref="M308">INDEX(G:G,MATCH(J308&amp;L308,C:C&amp;F:F,0))</f>
        <v>10</v>
      </c>
      <c r="N308">
        <f>_xlfn.MAXIFS(G:G,C:C,J308)</f>
        <v>26</v>
      </c>
      <c r="O308" t="str" cm="1">
        <f t="array" ref="O308">IF(M308=N308," ",INDEX(E:E,MATCH(N308&amp;J308,G:G&amp;C:C,0)))</f>
        <v>HandsetRefurbished</v>
      </c>
    </row>
    <row r="309" spans="2:15" x14ac:dyDescent="0.2">
      <c r="B309" t="s">
        <v>2960</v>
      </c>
      <c r="C309" t="str">
        <f>VLOOKUP(B309,customer!A:B,2,FALSE)</f>
        <v>Jemie Piche</v>
      </c>
      <c r="D309" t="s">
        <v>3949</v>
      </c>
      <c r="E309" t="s">
        <v>3942</v>
      </c>
      <c r="F309" s="9">
        <v>45019</v>
      </c>
      <c r="G309" s="11">
        <v>25</v>
      </c>
      <c r="I309" t="str">
        <f>INDEX(B:B,MATCH(J309,C:C,0))</f>
        <v>C0309</v>
      </c>
      <c r="J309" t="s">
        <v>1297</v>
      </c>
      <c r="K309" t="str" cm="1">
        <f t="array" ref="K309">INDEX(E:E,MATCH(J309&amp;L309,C:C&amp;F:F,0))</f>
        <v>MaritalStatus</v>
      </c>
      <c r="L309" s="9">
        <f>_xlfn.MAXIFS(F:F,C:C,J309)</f>
        <v>45088</v>
      </c>
      <c r="M309" cm="1">
        <f t="array" ref="M309">INDEX(G:G,MATCH(J309&amp;L309,C:C&amp;F:F,0))</f>
        <v>29</v>
      </c>
      <c r="N309">
        <f>_xlfn.MAXIFS(G:G,C:C,J309)</f>
        <v>62</v>
      </c>
      <c r="O309" t="str" cm="1">
        <f t="array" ref="O309">IF(M309=N309," ",INDEX(E:E,MATCH(N309&amp;J309,G:G&amp;C:C,0)))</f>
        <v>OwnsComputer</v>
      </c>
    </row>
    <row r="310" spans="2:15" x14ac:dyDescent="0.2">
      <c r="B310" t="s">
        <v>2960</v>
      </c>
      <c r="C310" t="str">
        <f>VLOOKUP(B310,customer!A:B,2,FALSE)</f>
        <v>Jemie Piche</v>
      </c>
      <c r="D310" t="s">
        <v>3949</v>
      </c>
      <c r="E310" t="s">
        <v>3942</v>
      </c>
      <c r="F310" s="9">
        <v>45073</v>
      </c>
      <c r="G310" s="11">
        <v>25</v>
      </c>
      <c r="I310" t="str">
        <f>INDEX(B:B,MATCH(J310,C:C,0))</f>
        <v>C0310</v>
      </c>
      <c r="J310" t="s">
        <v>1298</v>
      </c>
      <c r="K310" t="str" cm="1">
        <f t="array" ref="K310">INDEX(E:E,MATCH(J310&amp;L310,C:C&amp;F:F,0))</f>
        <v>ChildrenInHH</v>
      </c>
      <c r="L310" s="9">
        <f>_xlfn.MAXIFS(F:F,C:C,J310)</f>
        <v>45067</v>
      </c>
      <c r="M310" cm="1">
        <f t="array" ref="M310">INDEX(G:G,MATCH(J310&amp;L310,C:C&amp;F:F,0))</f>
        <v>10</v>
      </c>
      <c r="N310">
        <f>_xlfn.MAXIFS(G:G,C:C,J310)</f>
        <v>22</v>
      </c>
      <c r="O310" t="str" cm="1">
        <f t="array" ref="O310">IF(M310=N310," ",INDEX(E:E,MATCH(N310&amp;J310,G:G&amp;C:C,0)))</f>
        <v>RVOwner</v>
      </c>
    </row>
    <row r="311" spans="2:15" x14ac:dyDescent="0.2">
      <c r="B311" t="s">
        <v>2960</v>
      </c>
      <c r="C311" t="str">
        <f>VLOOKUP(B311,customer!A:B,2,FALSE)</f>
        <v>Jemie Piche</v>
      </c>
      <c r="D311" t="s">
        <v>3947</v>
      </c>
      <c r="E311" t="s">
        <v>3940</v>
      </c>
      <c r="F311" s="9">
        <v>44776</v>
      </c>
      <c r="G311" s="11">
        <v>62</v>
      </c>
      <c r="I311" t="str">
        <f>INDEX(B:B,MATCH(J311,C:C,0))</f>
        <v>C0311</v>
      </c>
      <c r="J311" t="s">
        <v>1299</v>
      </c>
      <c r="K311" t="str" cm="1">
        <f t="array" ref="K311">INDEX(E:E,MATCH(J311&amp;L311,C:C&amp;F:F,0))</f>
        <v>HandsetWebCapable</v>
      </c>
      <c r="L311" s="9">
        <f>_xlfn.MAXIFS(F:F,C:C,J311)</f>
        <v>45072</v>
      </c>
      <c r="M311" cm="1">
        <f t="array" ref="M311">INDEX(G:G,MATCH(J311&amp;L311,C:C&amp;F:F,0))</f>
        <v>62</v>
      </c>
      <c r="N311">
        <f>_xlfn.MAXIFS(G:G,C:C,J311)</f>
        <v>62</v>
      </c>
      <c r="O311" t="str" cm="1">
        <f t="array" ref="O311">IF(M311=N311," ",INDEX(E:E,MATCH(N311&amp;J311,G:G&amp;C:C,0)))</f>
        <v xml:space="preserve"> </v>
      </c>
    </row>
    <row r="312" spans="2:15" x14ac:dyDescent="0.2">
      <c r="B312" t="s">
        <v>2960</v>
      </c>
      <c r="C312" t="str">
        <f>VLOOKUP(B312,customer!A:B,2,FALSE)</f>
        <v>Jemie Piche</v>
      </c>
      <c r="D312" t="s">
        <v>3947</v>
      </c>
      <c r="E312" t="s">
        <v>3940</v>
      </c>
      <c r="F312" s="9">
        <v>44813</v>
      </c>
      <c r="G312" s="11">
        <v>62</v>
      </c>
      <c r="I312" t="str">
        <f>INDEX(B:B,MATCH(J312,C:C,0))</f>
        <v>C0312</v>
      </c>
      <c r="J312" t="s">
        <v>1300</v>
      </c>
      <c r="K312" t="str" cm="1">
        <f t="array" ref="K312">INDEX(E:E,MATCH(J312&amp;L312,C:C&amp;F:F,0))</f>
        <v>NonUSTravel</v>
      </c>
      <c r="L312" s="9">
        <f>_xlfn.MAXIFS(F:F,C:C,J312)</f>
        <v>45081</v>
      </c>
      <c r="M312" cm="1">
        <f t="array" ref="M312">INDEX(G:G,MATCH(J312&amp;L312,C:C&amp;F:F,0))</f>
        <v>66</v>
      </c>
      <c r="N312">
        <f>_xlfn.MAXIFS(G:G,C:C,J312)</f>
        <v>66</v>
      </c>
      <c r="O312" t="str" cm="1">
        <f t="array" ref="O312">IF(M312=N312," ",INDEX(E:E,MATCH(N312&amp;J312,G:G&amp;C:C,0)))</f>
        <v xml:space="preserve"> </v>
      </c>
    </row>
    <row r="313" spans="2:15" x14ac:dyDescent="0.2">
      <c r="B313" t="s">
        <v>2960</v>
      </c>
      <c r="C313" t="str">
        <f>VLOOKUP(B313,customer!A:B,2,FALSE)</f>
        <v>Jemie Piche</v>
      </c>
      <c r="D313" t="s">
        <v>3947</v>
      </c>
      <c r="E313" t="s">
        <v>3940</v>
      </c>
      <c r="F313" s="9">
        <v>44839</v>
      </c>
      <c r="G313" s="11">
        <v>62</v>
      </c>
      <c r="I313" t="str">
        <f>INDEX(B:B,MATCH(J313,C:C,0))</f>
        <v>C0313</v>
      </c>
      <c r="J313" t="s">
        <v>1301</v>
      </c>
      <c r="K313" t="str" cm="1">
        <f t="array" ref="K313">INDEX(E:E,MATCH(J313&amp;L313,C:C&amp;F:F,0))</f>
        <v>OwnsComputer</v>
      </c>
      <c r="L313" s="9">
        <f>_xlfn.MAXIFS(F:F,C:C,J313)</f>
        <v>45078</v>
      </c>
      <c r="M313" cm="1">
        <f t="array" ref="M313">INDEX(G:G,MATCH(J313&amp;L313,C:C&amp;F:F,0))</f>
        <v>62</v>
      </c>
      <c r="N313">
        <f>_xlfn.MAXIFS(G:G,C:C,J313)</f>
        <v>62</v>
      </c>
      <c r="O313" t="str" cm="1">
        <f t="array" ref="O313">IF(M313=N313," ",INDEX(E:E,MATCH(N313&amp;J313,G:G&amp;C:C,0)))</f>
        <v xml:space="preserve"> </v>
      </c>
    </row>
    <row r="314" spans="2:15" x14ac:dyDescent="0.2">
      <c r="B314" t="s">
        <v>2960</v>
      </c>
      <c r="C314" t="str">
        <f>VLOOKUP(B314,customer!A:B,2,FALSE)</f>
        <v>Jemie Piche</v>
      </c>
      <c r="D314" t="s">
        <v>3947</v>
      </c>
      <c r="E314" t="s">
        <v>3940</v>
      </c>
      <c r="F314" s="9">
        <v>44880</v>
      </c>
      <c r="G314" s="11">
        <v>62</v>
      </c>
      <c r="I314" t="str">
        <f>INDEX(B:B,MATCH(J314,C:C,0))</f>
        <v>C0314</v>
      </c>
      <c r="J314" t="s">
        <v>1302</v>
      </c>
      <c r="K314" t="str" cm="1">
        <f t="array" ref="K314">INDEX(E:E,MATCH(J314&amp;L314,C:C&amp;F:F,0))</f>
        <v>OwnsComputer</v>
      </c>
      <c r="L314" s="9">
        <f>_xlfn.MAXIFS(F:F,C:C,J314)</f>
        <v>45080</v>
      </c>
      <c r="M314" cm="1">
        <f t="array" ref="M314">INDEX(G:G,MATCH(J314&amp;L314,C:C&amp;F:F,0))</f>
        <v>62</v>
      </c>
      <c r="N314">
        <f>_xlfn.MAXIFS(G:G,C:C,J314)</f>
        <v>62</v>
      </c>
      <c r="O314" t="str" cm="1">
        <f t="array" ref="O314">IF(M314=N314," ",INDEX(E:E,MATCH(N314&amp;J314,G:G&amp;C:C,0)))</f>
        <v xml:space="preserve"> </v>
      </c>
    </row>
    <row r="315" spans="2:15" x14ac:dyDescent="0.2">
      <c r="B315" t="s">
        <v>2960</v>
      </c>
      <c r="C315" t="str">
        <f>VLOOKUP(B315,customer!A:B,2,FALSE)</f>
        <v>Jemie Piche</v>
      </c>
      <c r="D315" t="s">
        <v>3947</v>
      </c>
      <c r="E315" t="s">
        <v>3940</v>
      </c>
      <c r="F315" s="9">
        <v>44910</v>
      </c>
      <c r="G315" s="11">
        <v>62</v>
      </c>
      <c r="I315" t="str">
        <f>INDEX(B:B,MATCH(J315,C:C,0))</f>
        <v>C0315</v>
      </c>
      <c r="J315" t="s">
        <v>1303</v>
      </c>
      <c r="K315" t="str" cm="1">
        <f t="array" ref="K315">INDEX(E:E,MATCH(J315&amp;L315,C:C&amp;F:F,0))</f>
        <v>OwnsMotorcycle</v>
      </c>
      <c r="L315" s="9">
        <f>_xlfn.MAXIFS(F:F,C:C,J315)</f>
        <v>45082</v>
      </c>
      <c r="M315" cm="1">
        <f t="array" ref="M315">INDEX(G:G,MATCH(J315&amp;L315,C:C&amp;F:F,0))</f>
        <v>14</v>
      </c>
      <c r="N315">
        <f>_xlfn.MAXIFS(G:G,C:C,J315)</f>
        <v>14</v>
      </c>
      <c r="O315" t="str" cm="1">
        <f t="array" ref="O315">IF(M315=N315," ",INDEX(E:E,MATCH(N315&amp;J315,G:G&amp;C:C,0)))</f>
        <v xml:space="preserve"> </v>
      </c>
    </row>
    <row r="316" spans="2:15" x14ac:dyDescent="0.2">
      <c r="B316" t="s">
        <v>2960</v>
      </c>
      <c r="C316" t="str">
        <f>VLOOKUP(B316,customer!A:B,2,FALSE)</f>
        <v>Jemie Piche</v>
      </c>
      <c r="D316" t="s">
        <v>3947</v>
      </c>
      <c r="E316" t="s">
        <v>3940</v>
      </c>
      <c r="F316" s="9">
        <v>44966</v>
      </c>
      <c r="G316" s="11">
        <v>62</v>
      </c>
      <c r="I316" t="str">
        <f>INDEX(B:B,MATCH(J316,C:C,0))</f>
        <v>C0316</v>
      </c>
      <c r="J316" t="s">
        <v>1304</v>
      </c>
      <c r="K316" t="str" cm="1">
        <f t="array" ref="K316">INDEX(E:E,MATCH(J316&amp;L316,C:C&amp;F:F,0))</f>
        <v>HandsetRefurbished</v>
      </c>
      <c r="L316" s="9">
        <f>_xlfn.MAXIFS(F:F,C:C,J316)</f>
        <v>45081</v>
      </c>
      <c r="M316" cm="1">
        <f t="array" ref="M316">INDEX(G:G,MATCH(J316&amp;L316,C:C&amp;F:F,0))</f>
        <v>26</v>
      </c>
      <c r="N316">
        <f>_xlfn.MAXIFS(G:G,C:C,J316)</f>
        <v>62</v>
      </c>
      <c r="O316" t="str" cm="1">
        <f t="array" ref="O316">IF(M316=N316," ",INDEX(E:E,MATCH(N316&amp;J316,G:G&amp;C:C,0)))</f>
        <v>HandsetWebCapable</v>
      </c>
    </row>
    <row r="317" spans="2:15" x14ac:dyDescent="0.2">
      <c r="B317" t="s">
        <v>2960</v>
      </c>
      <c r="C317" t="str">
        <f>VLOOKUP(B317,customer!A:B,2,FALSE)</f>
        <v>Jemie Piche</v>
      </c>
      <c r="D317" t="s">
        <v>3947</v>
      </c>
      <c r="E317" t="s">
        <v>3940</v>
      </c>
      <c r="F317" s="9">
        <v>44988</v>
      </c>
      <c r="G317" s="11">
        <v>62</v>
      </c>
      <c r="I317" t="str">
        <f>INDEX(B:B,MATCH(J317,C:C,0))</f>
        <v>C0317</v>
      </c>
      <c r="J317" t="s">
        <v>1305</v>
      </c>
      <c r="K317" t="str" cm="1">
        <f t="array" ref="K317">INDEX(E:E,MATCH(J317&amp;L317,C:C&amp;F:F,0))</f>
        <v>RVOwner</v>
      </c>
      <c r="L317" s="9">
        <f>_xlfn.MAXIFS(F:F,C:C,J317)</f>
        <v>45054</v>
      </c>
      <c r="M317" cm="1">
        <f t="array" ref="M317">INDEX(G:G,MATCH(J317&amp;L317,C:C&amp;F:F,0))</f>
        <v>22</v>
      </c>
      <c r="N317">
        <f>_xlfn.MAXIFS(G:G,C:C,J317)</f>
        <v>27</v>
      </c>
      <c r="O317" t="str" cm="1">
        <f t="array" ref="O317">IF(M317=N317," ",INDEX(E:E,MATCH(N317&amp;J317,G:G&amp;C:C,0)))</f>
        <v>RespondsToMailOffers</v>
      </c>
    </row>
    <row r="318" spans="2:15" x14ac:dyDescent="0.2">
      <c r="B318" t="s">
        <v>2960</v>
      </c>
      <c r="C318" t="str">
        <f>VLOOKUP(B318,customer!A:B,2,FALSE)</f>
        <v>Jemie Piche</v>
      </c>
      <c r="D318" t="s">
        <v>3947</v>
      </c>
      <c r="E318" t="s">
        <v>3940</v>
      </c>
      <c r="F318" s="9">
        <v>45026</v>
      </c>
      <c r="G318" s="11">
        <v>62</v>
      </c>
      <c r="I318" t="str">
        <f>INDEX(B:B,MATCH(J318,C:C,0))</f>
        <v>C0318</v>
      </c>
      <c r="J318" t="s">
        <v>1306</v>
      </c>
      <c r="K318" t="str" cm="1">
        <f t="array" ref="K318">INDEX(E:E,MATCH(J318&amp;L318,C:C&amp;F:F,0))</f>
        <v>TruckOwner</v>
      </c>
      <c r="L318" s="9">
        <f>_xlfn.MAXIFS(F:F,C:C,J318)</f>
        <v>45069</v>
      </c>
      <c r="M318" cm="1">
        <f t="array" ref="M318">INDEX(G:G,MATCH(J318&amp;L318,C:C&amp;F:F,0))</f>
        <v>26</v>
      </c>
      <c r="N318">
        <f>_xlfn.MAXIFS(G:G,C:C,J318)</f>
        <v>65</v>
      </c>
      <c r="O318" t="str" cm="1">
        <f t="array" ref="O318">IF(M318=N318," ",INDEX(E:E,MATCH(N318&amp;J318,G:G&amp;C:C,0)))</f>
        <v>HasCreditCard</v>
      </c>
    </row>
    <row r="319" spans="2:15" x14ac:dyDescent="0.2">
      <c r="B319" t="s">
        <v>2960</v>
      </c>
      <c r="C319" t="str">
        <f>VLOOKUP(B319,customer!A:B,2,FALSE)</f>
        <v>Jemie Piche</v>
      </c>
      <c r="D319" t="s">
        <v>3947</v>
      </c>
      <c r="E319" t="s">
        <v>3940</v>
      </c>
      <c r="F319" s="9">
        <v>45050</v>
      </c>
      <c r="G319" s="11">
        <v>62</v>
      </c>
      <c r="I319" t="str">
        <f>INDEX(B:B,MATCH(J319,C:C,0))</f>
        <v>C0319</v>
      </c>
      <c r="J319" t="s">
        <v>1307</v>
      </c>
      <c r="K319" t="str" cm="1">
        <f t="array" ref="K319">INDEX(E:E,MATCH(J319&amp;L319,C:C&amp;F:F,0))</f>
        <v>Homeownership</v>
      </c>
      <c r="L319" s="9">
        <f>_xlfn.MAXIFS(F:F,C:C,J319)</f>
        <v>45082</v>
      </c>
      <c r="M319" cm="1">
        <f t="array" ref="M319">INDEX(G:G,MATCH(J319&amp;L319,C:C&amp;F:F,0))</f>
        <v>13</v>
      </c>
      <c r="N319">
        <f>_xlfn.MAXIFS(G:G,C:C,J319)</f>
        <v>26</v>
      </c>
      <c r="O319" t="str" cm="1">
        <f t="array" ref="O319">IF(M319=N319," ",INDEX(E:E,MATCH(N319&amp;J319,G:G&amp;C:C,0)))</f>
        <v>TruckOwner</v>
      </c>
    </row>
    <row r="320" spans="2:15" x14ac:dyDescent="0.2">
      <c r="B320" t="s">
        <v>2960</v>
      </c>
      <c r="C320" t="str">
        <f>VLOOKUP(B320,customer!A:B,2,FALSE)</f>
        <v>Jemie Piche</v>
      </c>
      <c r="D320" t="s">
        <v>3925</v>
      </c>
      <c r="E320" t="s">
        <v>3935</v>
      </c>
      <c r="F320" s="9">
        <v>44940</v>
      </c>
      <c r="G320" s="11">
        <v>13</v>
      </c>
      <c r="I320" t="str">
        <f>INDEX(B:B,MATCH(J320,C:C,0))</f>
        <v>C0320</v>
      </c>
      <c r="J320" t="s">
        <v>1308</v>
      </c>
      <c r="K320" t="str" cm="1">
        <f t="array" ref="K320">INDEX(E:E,MATCH(J320&amp;L320,C:C&amp;F:F,0))</f>
        <v>OwnsMotorcycle</v>
      </c>
      <c r="L320" s="9">
        <f>_xlfn.MAXIFS(F:F,C:C,J320)</f>
        <v>45080</v>
      </c>
      <c r="M320" cm="1">
        <f t="array" ref="M320">INDEX(G:G,MATCH(J320&amp;L320,C:C&amp;F:F,0))</f>
        <v>14</v>
      </c>
      <c r="N320">
        <f>_xlfn.MAXIFS(G:G,C:C,J320)</f>
        <v>14</v>
      </c>
      <c r="O320" t="str" cm="1">
        <f t="array" ref="O320">IF(M320=N320," ",INDEX(E:E,MATCH(N320&amp;J320,G:G&amp;C:C,0)))</f>
        <v xml:space="preserve"> </v>
      </c>
    </row>
    <row r="321" spans="2:15" x14ac:dyDescent="0.2">
      <c r="B321" t="s">
        <v>2960</v>
      </c>
      <c r="C321" t="str">
        <f>VLOOKUP(B321,customer!A:B,2,FALSE)</f>
        <v>Jemie Piche</v>
      </c>
      <c r="D321" t="s">
        <v>3925</v>
      </c>
      <c r="E321" t="s">
        <v>3935</v>
      </c>
      <c r="F321" s="9">
        <v>44983</v>
      </c>
      <c r="G321" s="11">
        <v>13</v>
      </c>
      <c r="I321" t="str">
        <f>INDEX(B:B,MATCH(J321,C:C,0))</f>
        <v>C0321</v>
      </c>
      <c r="J321" t="s">
        <v>1309</v>
      </c>
      <c r="K321" t="str" cm="1">
        <f t="array" ref="K321">INDEX(E:E,MATCH(J321&amp;L321,C:C&amp;F:F,0))</f>
        <v>HandsetRefurbished</v>
      </c>
      <c r="L321" s="9">
        <f>_xlfn.MAXIFS(F:F,C:C,J321)</f>
        <v>45075</v>
      </c>
      <c r="M321" cm="1">
        <f t="array" ref="M321">INDEX(G:G,MATCH(J321&amp;L321,C:C&amp;F:F,0))</f>
        <v>26</v>
      </c>
      <c r="N321">
        <f>_xlfn.MAXIFS(G:G,C:C,J321)</f>
        <v>26</v>
      </c>
      <c r="O321" t="str" cm="1">
        <f t="array" ref="O321">IF(M321=N321," ",INDEX(E:E,MATCH(N321&amp;J321,G:G&amp;C:C,0)))</f>
        <v xml:space="preserve"> </v>
      </c>
    </row>
    <row r="322" spans="2:15" x14ac:dyDescent="0.2">
      <c r="B322" t="s">
        <v>2960</v>
      </c>
      <c r="C322" t="str">
        <f>VLOOKUP(B322,customer!A:B,2,FALSE)</f>
        <v>Jemie Piche</v>
      </c>
      <c r="D322" t="s">
        <v>3925</v>
      </c>
      <c r="E322" t="s">
        <v>3935</v>
      </c>
      <c r="F322" s="9">
        <v>45014</v>
      </c>
      <c r="G322" s="11">
        <v>13</v>
      </c>
      <c r="I322" t="str">
        <f>INDEX(B:B,MATCH(J322,C:C,0))</f>
        <v>C0322</v>
      </c>
      <c r="J322" t="s">
        <v>1310</v>
      </c>
      <c r="K322" t="str" cm="1">
        <f t="array" ref="K322">INDEX(E:E,MATCH(J322&amp;L322,C:C&amp;F:F,0))</f>
        <v>OwnsComputer</v>
      </c>
      <c r="L322" s="9">
        <f>_xlfn.MAXIFS(F:F,C:C,J322)</f>
        <v>45079</v>
      </c>
      <c r="M322" cm="1">
        <f t="array" ref="M322">INDEX(G:G,MATCH(J322&amp;L322,C:C&amp;F:F,0))</f>
        <v>62</v>
      </c>
      <c r="N322">
        <f>_xlfn.MAXIFS(G:G,C:C,J322)</f>
        <v>62</v>
      </c>
      <c r="O322" t="str" cm="1">
        <f t="array" ref="O322">IF(M322=N322," ",INDEX(E:E,MATCH(N322&amp;J322,G:G&amp;C:C,0)))</f>
        <v xml:space="preserve"> </v>
      </c>
    </row>
    <row r="323" spans="2:15" x14ac:dyDescent="0.2">
      <c r="B323" t="s">
        <v>2960</v>
      </c>
      <c r="C323" t="str">
        <f>VLOOKUP(B323,customer!A:B,2,FALSE)</f>
        <v>Jemie Piche</v>
      </c>
      <c r="D323" t="s">
        <v>3925</v>
      </c>
      <c r="E323" t="s">
        <v>3935</v>
      </c>
      <c r="F323" s="9">
        <v>45043</v>
      </c>
      <c r="G323" s="11">
        <v>13</v>
      </c>
      <c r="I323" t="str">
        <f>INDEX(B:B,MATCH(J323,C:C,0))</f>
        <v>C0323</v>
      </c>
      <c r="J323" t="s">
        <v>1311</v>
      </c>
      <c r="K323" t="str" cm="1">
        <f t="array" ref="K323">INDEX(E:E,MATCH(J323&amp;L323,C:C&amp;F:F,0))</f>
        <v>TruckOwner</v>
      </c>
      <c r="L323" s="9">
        <f>_xlfn.MAXIFS(F:F,C:C,J323)</f>
        <v>45065</v>
      </c>
      <c r="M323" cm="1">
        <f t="array" ref="M323">INDEX(G:G,MATCH(J323&amp;L323,C:C&amp;F:F,0))</f>
        <v>26</v>
      </c>
      <c r="N323">
        <f>_xlfn.MAXIFS(G:G,C:C,J323)</f>
        <v>26</v>
      </c>
      <c r="O323" t="str" cm="1">
        <f t="array" ref="O323">IF(M323=N323," ",INDEX(E:E,MATCH(N323&amp;J323,G:G&amp;C:C,0)))</f>
        <v xml:space="preserve"> </v>
      </c>
    </row>
    <row r="324" spans="2:15" x14ac:dyDescent="0.2">
      <c r="B324" t="s">
        <v>2960</v>
      </c>
      <c r="C324" t="str">
        <f>VLOOKUP(B324,customer!A:B,2,FALSE)</f>
        <v>Jemie Piche</v>
      </c>
      <c r="D324" t="s">
        <v>3925</v>
      </c>
      <c r="E324" t="s">
        <v>3935</v>
      </c>
      <c r="F324" s="9">
        <v>45073</v>
      </c>
      <c r="G324" s="11">
        <v>13</v>
      </c>
      <c r="I324" t="str">
        <f>INDEX(B:B,MATCH(J324,C:C,0))</f>
        <v>C0324</v>
      </c>
      <c r="J324" t="s">
        <v>1312</v>
      </c>
      <c r="K324" t="str" cm="1">
        <f t="array" ref="K324">INDEX(E:E,MATCH(J324&amp;L324,C:C&amp;F:F,0))</f>
        <v>RespondsToMailOffers</v>
      </c>
      <c r="L324" s="9">
        <f>_xlfn.MAXIFS(F:F,C:C,J324)</f>
        <v>45066</v>
      </c>
      <c r="M324" cm="1">
        <f t="array" ref="M324">INDEX(G:G,MATCH(J324&amp;L324,C:C&amp;F:F,0))</f>
        <v>27</v>
      </c>
      <c r="N324">
        <f>_xlfn.MAXIFS(G:G,C:C,J324)</f>
        <v>27</v>
      </c>
      <c r="O324" t="str" cm="1">
        <f t="array" ref="O324">IF(M324=N324," ",INDEX(E:E,MATCH(N324&amp;J324,G:G&amp;C:C,0)))</f>
        <v xml:space="preserve"> </v>
      </c>
    </row>
    <row r="325" spans="2:15" x14ac:dyDescent="0.2">
      <c r="B325" t="s">
        <v>2961</v>
      </c>
      <c r="C325" t="str">
        <f>VLOOKUP(B325,customer!A:B,2,FALSE)</f>
        <v>Hermia Yatman</v>
      </c>
      <c r="D325" t="s">
        <v>3924</v>
      </c>
      <c r="E325" t="s">
        <v>3934</v>
      </c>
      <c r="F325" s="9">
        <v>44768</v>
      </c>
      <c r="G325" s="11">
        <v>22</v>
      </c>
      <c r="I325" t="str">
        <f>INDEX(B:B,MATCH(J325,C:C,0))</f>
        <v>C0325</v>
      </c>
      <c r="J325" t="s">
        <v>1313</v>
      </c>
      <c r="K325" t="str" cm="1">
        <f t="array" ref="K325">INDEX(E:E,MATCH(J325&amp;L325,C:C&amp;F:F,0))</f>
        <v>OptOutMailings</v>
      </c>
      <c r="L325" s="9">
        <f>_xlfn.MAXIFS(F:F,C:C,J325)</f>
        <v>45047</v>
      </c>
      <c r="M325" cm="1">
        <f t="array" ref="M325">INDEX(G:G,MATCH(J325&amp;L325,C:C&amp;F:F,0))</f>
        <v>75</v>
      </c>
      <c r="N325">
        <f>_xlfn.MAXIFS(G:G,C:C,J325)</f>
        <v>75</v>
      </c>
      <c r="O325" t="str" cm="1">
        <f t="array" ref="O325">IF(M325=N325," ",INDEX(E:E,MATCH(N325&amp;J325,G:G&amp;C:C,0)))</f>
        <v xml:space="preserve"> </v>
      </c>
    </row>
    <row r="326" spans="2:15" x14ac:dyDescent="0.2">
      <c r="B326" t="s">
        <v>2961</v>
      </c>
      <c r="C326" t="str">
        <f>VLOOKUP(B326,customer!A:B,2,FALSE)</f>
        <v>Hermia Yatman</v>
      </c>
      <c r="D326" t="s">
        <v>3924</v>
      </c>
      <c r="E326" t="s">
        <v>3934</v>
      </c>
      <c r="F326" s="9">
        <v>44833</v>
      </c>
      <c r="G326" s="11">
        <v>22</v>
      </c>
      <c r="I326" t="str">
        <f>INDEX(B:B,MATCH(J326,C:C,0))</f>
        <v>C0326</v>
      </c>
      <c r="J326" t="s">
        <v>1314</v>
      </c>
      <c r="K326" t="str" cm="1">
        <f t="array" ref="K326">INDEX(E:E,MATCH(J326&amp;L326,C:C&amp;F:F,0))</f>
        <v>MaritalStatus</v>
      </c>
      <c r="L326" s="9">
        <f>_xlfn.MAXIFS(F:F,C:C,J326)</f>
        <v>45086</v>
      </c>
      <c r="M326" cm="1">
        <f t="array" ref="M326">INDEX(G:G,MATCH(J326&amp;L326,C:C&amp;F:F,0))</f>
        <v>29</v>
      </c>
      <c r="N326">
        <f>_xlfn.MAXIFS(G:G,C:C,J326)</f>
        <v>62</v>
      </c>
      <c r="O326" t="str" cm="1">
        <f t="array" ref="O326">IF(M326=N326," ",INDEX(E:E,MATCH(N326&amp;J326,G:G&amp;C:C,0)))</f>
        <v>HandsetWebCapable</v>
      </c>
    </row>
    <row r="327" spans="2:15" x14ac:dyDescent="0.2">
      <c r="B327" t="s">
        <v>2961</v>
      </c>
      <c r="C327" t="str">
        <f>VLOOKUP(B327,customer!A:B,2,FALSE)</f>
        <v>Hermia Yatman</v>
      </c>
      <c r="D327" t="s">
        <v>3924</v>
      </c>
      <c r="E327" t="s">
        <v>3934</v>
      </c>
      <c r="F327" s="9">
        <v>44836</v>
      </c>
      <c r="G327" s="11">
        <v>22</v>
      </c>
      <c r="I327" t="str">
        <f>INDEX(B:B,MATCH(J327,C:C,0))</f>
        <v>C0327</v>
      </c>
      <c r="J327" t="s">
        <v>1315</v>
      </c>
      <c r="K327" t="str" cm="1">
        <f t="array" ref="K327">INDEX(E:E,MATCH(J327&amp;L327,C:C&amp;F:F,0))</f>
        <v>OptOutMailings</v>
      </c>
      <c r="L327" s="9">
        <f>_xlfn.MAXIFS(F:F,C:C,J327)</f>
        <v>45081</v>
      </c>
      <c r="M327" cm="1">
        <f t="array" ref="M327">INDEX(G:G,MATCH(J327&amp;L327,C:C&amp;F:F,0))</f>
        <v>75</v>
      </c>
      <c r="N327">
        <f>_xlfn.MAXIFS(G:G,C:C,J327)</f>
        <v>75</v>
      </c>
      <c r="O327" t="str" cm="1">
        <f t="array" ref="O327">IF(M327=N327," ",INDEX(E:E,MATCH(N327&amp;J327,G:G&amp;C:C,0)))</f>
        <v xml:space="preserve"> </v>
      </c>
    </row>
    <row r="328" spans="2:15" x14ac:dyDescent="0.2">
      <c r="B328" t="s">
        <v>2961</v>
      </c>
      <c r="C328" t="str">
        <f>VLOOKUP(B328,customer!A:B,2,FALSE)</f>
        <v>Hermia Yatman</v>
      </c>
      <c r="D328" t="s">
        <v>3924</v>
      </c>
      <c r="E328" t="s">
        <v>3934</v>
      </c>
      <c r="F328" s="9">
        <v>44869</v>
      </c>
      <c r="G328" s="11">
        <v>22</v>
      </c>
      <c r="I328" t="str">
        <f>INDEX(B:B,MATCH(J328,C:C,0))</f>
        <v>C0328</v>
      </c>
      <c r="J328" t="s">
        <v>1316</v>
      </c>
      <c r="K328" t="str" cm="1">
        <f t="array" ref="K328">INDEX(E:E,MATCH(J328&amp;L328,C:C&amp;F:F,0))</f>
        <v>HandsetRefurbished</v>
      </c>
      <c r="L328" s="9">
        <f>_xlfn.MAXIFS(F:F,C:C,J328)</f>
        <v>45053</v>
      </c>
      <c r="M328" cm="1">
        <f t="array" ref="M328">INDEX(G:G,MATCH(J328&amp;L328,C:C&amp;F:F,0))</f>
        <v>26</v>
      </c>
      <c r="N328">
        <f>_xlfn.MAXIFS(G:G,C:C,J328)</f>
        <v>26</v>
      </c>
      <c r="O328" t="str" cm="1">
        <f t="array" ref="O328">IF(M328=N328," ",INDEX(E:E,MATCH(N328&amp;J328,G:G&amp;C:C,0)))</f>
        <v xml:space="preserve"> </v>
      </c>
    </row>
    <row r="329" spans="2:15" x14ac:dyDescent="0.2">
      <c r="B329" t="s">
        <v>2961</v>
      </c>
      <c r="C329" t="str">
        <f>VLOOKUP(B329,customer!A:B,2,FALSE)</f>
        <v>Hermia Yatman</v>
      </c>
      <c r="D329" t="s">
        <v>3924</v>
      </c>
      <c r="E329" t="s">
        <v>3934</v>
      </c>
      <c r="F329" s="9">
        <v>44896</v>
      </c>
      <c r="G329" s="11">
        <v>22</v>
      </c>
      <c r="I329" t="str">
        <f>INDEX(B:B,MATCH(J329,C:C,0))</f>
        <v>C0329</v>
      </c>
      <c r="J329" t="s">
        <v>1317</v>
      </c>
      <c r="K329" t="str" cm="1">
        <f t="array" ref="K329">INDEX(E:E,MATCH(J329&amp;L329,C:C&amp;F:F,0))</f>
        <v>MaritalStatus</v>
      </c>
      <c r="L329" s="9">
        <f>_xlfn.MAXIFS(F:F,C:C,J329)</f>
        <v>45080</v>
      </c>
      <c r="M329" cm="1">
        <f t="array" ref="M329">INDEX(G:G,MATCH(J329&amp;L329,C:C&amp;F:F,0))</f>
        <v>29</v>
      </c>
      <c r="N329">
        <f>_xlfn.MAXIFS(G:G,C:C,J329)</f>
        <v>29</v>
      </c>
      <c r="O329" t="str" cm="1">
        <f t="array" ref="O329">IF(M329=N329," ",INDEX(E:E,MATCH(N329&amp;J329,G:G&amp;C:C,0)))</f>
        <v xml:space="preserve"> </v>
      </c>
    </row>
    <row r="330" spans="2:15" x14ac:dyDescent="0.2">
      <c r="B330" t="s">
        <v>2961</v>
      </c>
      <c r="C330" t="str">
        <f>VLOOKUP(B330,customer!A:B,2,FALSE)</f>
        <v>Hermia Yatman</v>
      </c>
      <c r="D330" t="s">
        <v>3924</v>
      </c>
      <c r="E330" t="s">
        <v>3934</v>
      </c>
      <c r="F330" s="9">
        <v>44991</v>
      </c>
      <c r="G330" s="11">
        <v>22</v>
      </c>
      <c r="I330" t="str">
        <f>INDEX(B:B,MATCH(J330,C:C,0))</f>
        <v>C0330</v>
      </c>
      <c r="J330" t="s">
        <v>1318</v>
      </c>
      <c r="K330" t="str" cm="1">
        <f t="array" ref="K330">INDEX(E:E,MATCH(J330&amp;L330,C:C&amp;F:F,0))</f>
        <v>NonUSTravel</v>
      </c>
      <c r="L330" s="9">
        <f>_xlfn.MAXIFS(F:F,C:C,J330)</f>
        <v>45081</v>
      </c>
      <c r="M330" cm="1">
        <f t="array" ref="M330">INDEX(G:G,MATCH(J330&amp;L330,C:C&amp;F:F,0))</f>
        <v>66</v>
      </c>
      <c r="N330">
        <f>_xlfn.MAXIFS(G:G,C:C,J330)</f>
        <v>66</v>
      </c>
      <c r="O330" t="str" cm="1">
        <f t="array" ref="O330">IF(M330=N330," ",INDEX(E:E,MATCH(N330&amp;J330,G:G&amp;C:C,0)))</f>
        <v xml:space="preserve"> </v>
      </c>
    </row>
    <row r="331" spans="2:15" x14ac:dyDescent="0.2">
      <c r="B331" t="s">
        <v>2961</v>
      </c>
      <c r="C331" t="str">
        <f>VLOOKUP(B331,customer!A:B,2,FALSE)</f>
        <v>Hermia Yatman</v>
      </c>
      <c r="D331" t="s">
        <v>3924</v>
      </c>
      <c r="E331" t="s">
        <v>3934</v>
      </c>
      <c r="F331" s="9">
        <v>45055</v>
      </c>
      <c r="G331" s="11">
        <v>22</v>
      </c>
      <c r="I331" t="str">
        <f>INDEX(B:B,MATCH(J331,C:C,0))</f>
        <v>C0331</v>
      </c>
      <c r="J331" t="s">
        <v>1319</v>
      </c>
      <c r="K331" t="str" cm="1">
        <f t="array" ref="K331">INDEX(E:E,MATCH(J331&amp;L331,C:C&amp;F:F,0))</f>
        <v>MaritalStatus</v>
      </c>
      <c r="L331" s="9">
        <f>_xlfn.MAXIFS(F:F,C:C,J331)</f>
        <v>45068</v>
      </c>
      <c r="M331" cm="1">
        <f t="array" ref="M331">INDEX(G:G,MATCH(J331&amp;L331,C:C&amp;F:F,0))</f>
        <v>29</v>
      </c>
      <c r="N331">
        <f>_xlfn.MAXIFS(G:G,C:C,J331)</f>
        <v>29</v>
      </c>
      <c r="O331" t="str" cm="1">
        <f t="array" ref="O331">IF(M331=N331," ",INDEX(E:E,MATCH(N331&amp;J331,G:G&amp;C:C,0)))</f>
        <v xml:space="preserve"> </v>
      </c>
    </row>
    <row r="332" spans="2:15" x14ac:dyDescent="0.2">
      <c r="B332" t="s">
        <v>2961</v>
      </c>
      <c r="C332" t="str">
        <f>VLOOKUP(B332,customer!A:B,2,FALSE)</f>
        <v>Hermia Yatman</v>
      </c>
      <c r="D332" t="s">
        <v>3952</v>
      </c>
      <c r="E332" t="s">
        <v>3945</v>
      </c>
      <c r="F332" s="9">
        <v>45039</v>
      </c>
      <c r="G332" s="11">
        <v>16</v>
      </c>
      <c r="I332" t="str">
        <f>INDEX(B:B,MATCH(J332,C:C,0))</f>
        <v>C0332</v>
      </c>
      <c r="J332" t="s">
        <v>1320</v>
      </c>
      <c r="K332" t="str" cm="1">
        <f t="array" ref="K332">INDEX(E:E,MATCH(J332&amp;L332,C:C&amp;F:F,0))</f>
        <v>NewCellphoneUser</v>
      </c>
      <c r="L332" s="9">
        <f>_xlfn.MAXIFS(F:F,C:C,J332)</f>
        <v>45072</v>
      </c>
      <c r="M332" cm="1">
        <f t="array" ref="M332">INDEX(G:G,MATCH(J332&amp;L332,C:C&amp;F:F,0))</f>
        <v>25</v>
      </c>
      <c r="N332">
        <f>_xlfn.MAXIFS(G:G,C:C,J332)</f>
        <v>62</v>
      </c>
      <c r="O332" t="str" cm="1">
        <f t="array" ref="O332">IF(M332=N332," ",INDEX(E:E,MATCH(N332&amp;J332,G:G&amp;C:C,0)))</f>
        <v>HandsetWebCapable</v>
      </c>
    </row>
    <row r="333" spans="2:15" x14ac:dyDescent="0.2">
      <c r="B333" t="s">
        <v>2961</v>
      </c>
      <c r="C333" t="str">
        <f>VLOOKUP(B333,customer!A:B,2,FALSE)</f>
        <v>Hermia Yatman</v>
      </c>
      <c r="D333" t="s">
        <v>3952</v>
      </c>
      <c r="E333" t="s">
        <v>3945</v>
      </c>
      <c r="F333" s="9">
        <v>45073</v>
      </c>
      <c r="G333" s="11">
        <v>16</v>
      </c>
      <c r="I333" t="str">
        <f>INDEX(B:B,MATCH(J333,C:C,0))</f>
        <v>C0333</v>
      </c>
      <c r="J333" t="s">
        <v>1321</v>
      </c>
      <c r="K333" t="str" cm="1">
        <f t="array" ref="K333">INDEX(E:E,MATCH(J333&amp;L333,C:C&amp;F:F,0))</f>
        <v>HasCreditCard</v>
      </c>
      <c r="L333" s="9">
        <f>_xlfn.MAXIFS(F:F,C:C,J333)</f>
        <v>45050</v>
      </c>
      <c r="M333" cm="1">
        <f t="array" ref="M333">INDEX(G:G,MATCH(J333&amp;L333,C:C&amp;F:F,0))</f>
        <v>65</v>
      </c>
      <c r="N333">
        <f>_xlfn.MAXIFS(G:G,C:C,J333)</f>
        <v>65</v>
      </c>
      <c r="O333" t="str" cm="1">
        <f t="array" ref="O333">IF(M333=N333," ",INDEX(E:E,MATCH(N333&amp;J333,G:G&amp;C:C,0)))</f>
        <v xml:space="preserve"> </v>
      </c>
    </row>
    <row r="334" spans="2:15" x14ac:dyDescent="0.2">
      <c r="B334" t="s">
        <v>2961</v>
      </c>
      <c r="C334" t="str">
        <f>VLOOKUP(B334,customer!A:B,2,FALSE)</f>
        <v>Hermia Yatman</v>
      </c>
      <c r="D334" t="s">
        <v>3952</v>
      </c>
      <c r="E334" t="s">
        <v>3945</v>
      </c>
      <c r="F334" s="9">
        <v>45082</v>
      </c>
      <c r="G334" s="11">
        <v>16</v>
      </c>
      <c r="I334" t="str">
        <f>INDEX(B:B,MATCH(J334,C:C,0))</f>
        <v>C0334</v>
      </c>
      <c r="J334" t="s">
        <v>1322</v>
      </c>
      <c r="K334" t="str" cm="1">
        <f t="array" ref="K334">INDEX(E:E,MATCH(J334&amp;L334,C:C&amp;F:F,0))</f>
        <v>Homeownership</v>
      </c>
      <c r="L334" s="9">
        <f>_xlfn.MAXIFS(F:F,C:C,J334)</f>
        <v>45083</v>
      </c>
      <c r="M334" cm="1">
        <f t="array" ref="M334">INDEX(G:G,MATCH(J334&amp;L334,C:C&amp;F:F,0))</f>
        <v>13</v>
      </c>
      <c r="N334">
        <f>_xlfn.MAXIFS(G:G,C:C,J334)</f>
        <v>13</v>
      </c>
      <c r="O334" t="str" cm="1">
        <f t="array" ref="O334">IF(M334=N334," ",INDEX(E:E,MATCH(N334&amp;J334,G:G&amp;C:C,0)))</f>
        <v xml:space="preserve"> </v>
      </c>
    </row>
    <row r="335" spans="2:15" x14ac:dyDescent="0.2">
      <c r="B335" t="s">
        <v>2962</v>
      </c>
      <c r="C335" t="str">
        <f>VLOOKUP(B335,customer!A:B,2,FALSE)</f>
        <v>Dilan Nelane</v>
      </c>
      <c r="D335" t="s">
        <v>3920</v>
      </c>
      <c r="E335" t="s">
        <v>3930</v>
      </c>
      <c r="F335" s="9">
        <v>44778</v>
      </c>
      <c r="G335" s="11">
        <v>10</v>
      </c>
      <c r="I335" t="str">
        <f>INDEX(B:B,MATCH(J335,C:C,0))</f>
        <v>C0335</v>
      </c>
      <c r="J335" t="s">
        <v>1323</v>
      </c>
      <c r="K335" t="str" cm="1">
        <f t="array" ref="K335">INDEX(E:E,MATCH(J335&amp;L335,C:C&amp;F:F,0))</f>
        <v>NonUSTravel</v>
      </c>
      <c r="L335" s="9">
        <f>_xlfn.MAXIFS(F:F,C:C,J335)</f>
        <v>45057</v>
      </c>
      <c r="M335" cm="1">
        <f t="array" ref="M335">INDEX(G:G,MATCH(J335&amp;L335,C:C&amp;F:F,0))</f>
        <v>66</v>
      </c>
      <c r="N335">
        <f>_xlfn.MAXIFS(G:G,C:C,J335)</f>
        <v>66</v>
      </c>
      <c r="O335" t="str" cm="1">
        <f t="array" ref="O335">IF(M335=N335," ",INDEX(E:E,MATCH(N335&amp;J335,G:G&amp;C:C,0)))</f>
        <v xml:space="preserve"> </v>
      </c>
    </row>
    <row r="336" spans="2:15" x14ac:dyDescent="0.2">
      <c r="B336" t="s">
        <v>2962</v>
      </c>
      <c r="C336" t="str">
        <f>VLOOKUP(B336,customer!A:B,2,FALSE)</f>
        <v>Dilan Nelane</v>
      </c>
      <c r="D336" t="s">
        <v>3920</v>
      </c>
      <c r="E336" t="s">
        <v>3930</v>
      </c>
      <c r="F336" s="9">
        <v>44853</v>
      </c>
      <c r="G336" s="11">
        <v>10</v>
      </c>
      <c r="I336" t="str">
        <f>INDEX(B:B,MATCH(J336,C:C,0))</f>
        <v>C0336</v>
      </c>
      <c r="J336" t="s">
        <v>1324</v>
      </c>
      <c r="K336" t="str" cm="1">
        <f t="array" ref="K336">INDEX(E:E,MATCH(J336&amp;L336,C:C&amp;F:F,0))</f>
        <v>TruckOwner</v>
      </c>
      <c r="L336" s="9">
        <f>_xlfn.MAXIFS(F:F,C:C,J336)</f>
        <v>45064</v>
      </c>
      <c r="M336" cm="1">
        <f t="array" ref="M336">INDEX(G:G,MATCH(J336&amp;L336,C:C&amp;F:F,0))</f>
        <v>26</v>
      </c>
      <c r="N336">
        <f>_xlfn.MAXIFS(G:G,C:C,J336)</f>
        <v>26</v>
      </c>
      <c r="O336" t="str" cm="1">
        <f t="array" ref="O336">IF(M336=N336," ",INDEX(E:E,MATCH(N336&amp;J336,G:G&amp;C:C,0)))</f>
        <v xml:space="preserve"> </v>
      </c>
    </row>
    <row r="337" spans="2:15" x14ac:dyDescent="0.2">
      <c r="B337" t="s">
        <v>2962</v>
      </c>
      <c r="C337" t="str">
        <f>VLOOKUP(B337,customer!A:B,2,FALSE)</f>
        <v>Dilan Nelane</v>
      </c>
      <c r="D337" t="s">
        <v>3920</v>
      </c>
      <c r="E337" t="s">
        <v>3930</v>
      </c>
      <c r="F337" s="9">
        <v>44874</v>
      </c>
      <c r="G337" s="11">
        <v>10</v>
      </c>
      <c r="I337" t="str">
        <f>INDEX(B:B,MATCH(J337,C:C,0))</f>
        <v>C0337</v>
      </c>
      <c r="J337" t="s">
        <v>1325</v>
      </c>
      <c r="K337" t="str" cm="1">
        <f t="array" ref="K337">INDEX(E:E,MATCH(J337&amp;L337,C:C&amp;F:F,0))</f>
        <v>HandsetWebCapable</v>
      </c>
      <c r="L337" s="9">
        <f>_xlfn.MAXIFS(F:F,C:C,J337)</f>
        <v>45082</v>
      </c>
      <c r="M337" cm="1">
        <f t="array" ref="M337">INDEX(G:G,MATCH(J337&amp;L337,C:C&amp;F:F,0))</f>
        <v>62</v>
      </c>
      <c r="N337">
        <f>_xlfn.MAXIFS(G:G,C:C,J337)</f>
        <v>62</v>
      </c>
      <c r="O337" t="str" cm="1">
        <f t="array" ref="O337">IF(M337=N337," ",INDEX(E:E,MATCH(N337&amp;J337,G:G&amp;C:C,0)))</f>
        <v xml:space="preserve"> </v>
      </c>
    </row>
    <row r="338" spans="2:15" x14ac:dyDescent="0.2">
      <c r="B338" t="s">
        <v>2962</v>
      </c>
      <c r="C338" t="str">
        <f>VLOOKUP(B338,customer!A:B,2,FALSE)</f>
        <v>Dilan Nelane</v>
      </c>
      <c r="D338" t="s">
        <v>3920</v>
      </c>
      <c r="E338" t="s">
        <v>3930</v>
      </c>
      <c r="F338" s="9">
        <v>44903</v>
      </c>
      <c r="G338" s="11">
        <v>10</v>
      </c>
      <c r="I338" t="str">
        <f>INDEX(B:B,MATCH(J338,C:C,0))</f>
        <v>C0338</v>
      </c>
      <c r="J338" t="s">
        <v>1326</v>
      </c>
      <c r="K338" t="str" cm="1">
        <f t="array" ref="K338">INDEX(E:E,MATCH(J338&amp;L338,C:C&amp;F:F,0))</f>
        <v>Homeownership</v>
      </c>
      <c r="L338" s="9">
        <f>_xlfn.MAXIFS(F:F,C:C,J338)</f>
        <v>45073</v>
      </c>
      <c r="M338" cm="1">
        <f t="array" ref="M338">INDEX(G:G,MATCH(J338&amp;L338,C:C&amp;F:F,0))</f>
        <v>13</v>
      </c>
      <c r="N338">
        <f>_xlfn.MAXIFS(G:G,C:C,J338)</f>
        <v>16</v>
      </c>
      <c r="O338" t="str" cm="1">
        <f t="array" ref="O338">IF(M338=N338," ",INDEX(E:E,MATCH(N338&amp;J338,G:G&amp;C:C,0)))</f>
        <v>MadeCallToRetentionTeam</v>
      </c>
    </row>
    <row r="339" spans="2:15" x14ac:dyDescent="0.2">
      <c r="B339" t="s">
        <v>2962</v>
      </c>
      <c r="C339" t="str">
        <f>VLOOKUP(B339,customer!A:B,2,FALSE)</f>
        <v>Dilan Nelane</v>
      </c>
      <c r="D339" t="s">
        <v>3920</v>
      </c>
      <c r="E339" t="s">
        <v>3930</v>
      </c>
      <c r="F339" s="9">
        <v>44946</v>
      </c>
      <c r="G339" s="11">
        <v>10</v>
      </c>
      <c r="I339" t="str">
        <f>INDEX(B:B,MATCH(J339,C:C,0))</f>
        <v>C0339</v>
      </c>
      <c r="J339" t="s">
        <v>1327</v>
      </c>
      <c r="K339" t="str" cm="1">
        <f t="array" ref="K339">INDEX(E:E,MATCH(J339&amp;L339,C:C&amp;F:F,0))</f>
        <v>ChildrenInHH</v>
      </c>
      <c r="L339" s="9">
        <f>_xlfn.MAXIFS(F:F,C:C,J339)</f>
        <v>45080</v>
      </c>
      <c r="M339" cm="1">
        <f t="array" ref="M339">INDEX(G:G,MATCH(J339&amp;L339,C:C&amp;F:F,0))</f>
        <v>10</v>
      </c>
      <c r="N339">
        <f>_xlfn.MAXIFS(G:G,C:C,J339)</f>
        <v>22</v>
      </c>
      <c r="O339" t="str" cm="1">
        <f t="array" ref="O339">IF(M339=N339," ",INDEX(E:E,MATCH(N339&amp;J339,G:G&amp;C:C,0)))</f>
        <v>RVOwner</v>
      </c>
    </row>
    <row r="340" spans="2:15" x14ac:dyDescent="0.2">
      <c r="B340" t="s">
        <v>2962</v>
      </c>
      <c r="C340" t="str">
        <f>VLOOKUP(B340,customer!A:B,2,FALSE)</f>
        <v>Dilan Nelane</v>
      </c>
      <c r="D340" t="s">
        <v>3920</v>
      </c>
      <c r="E340" t="s">
        <v>3930</v>
      </c>
      <c r="F340" s="9">
        <v>44966</v>
      </c>
      <c r="G340" s="11">
        <v>10</v>
      </c>
      <c r="I340" t="str">
        <f>INDEX(B:B,MATCH(J340,C:C,0))</f>
        <v>C0340</v>
      </c>
      <c r="J340" t="s">
        <v>1328</v>
      </c>
      <c r="K340" t="str" cm="1">
        <f t="array" ref="K340">INDEX(E:E,MATCH(J340&amp;L340,C:C&amp;F:F,0))</f>
        <v>MadeCallToRetentionTeam</v>
      </c>
      <c r="L340" s="9">
        <f>_xlfn.MAXIFS(F:F,C:C,J340)</f>
        <v>45079</v>
      </c>
      <c r="M340" cm="1">
        <f t="array" ref="M340">INDEX(G:G,MATCH(J340&amp;L340,C:C&amp;F:F,0))</f>
        <v>16</v>
      </c>
      <c r="N340">
        <f>_xlfn.MAXIFS(G:G,C:C,J340)</f>
        <v>16</v>
      </c>
      <c r="O340" t="str" cm="1">
        <f t="array" ref="O340">IF(M340=N340," ",INDEX(E:E,MATCH(N340&amp;J340,G:G&amp;C:C,0)))</f>
        <v xml:space="preserve"> </v>
      </c>
    </row>
    <row r="341" spans="2:15" x14ac:dyDescent="0.2">
      <c r="B341" t="s">
        <v>2962</v>
      </c>
      <c r="C341" t="str">
        <f>VLOOKUP(B341,customer!A:B,2,FALSE)</f>
        <v>Dilan Nelane</v>
      </c>
      <c r="D341" t="s">
        <v>3920</v>
      </c>
      <c r="E341" t="s">
        <v>3930</v>
      </c>
      <c r="F341" s="9">
        <v>44993</v>
      </c>
      <c r="G341" s="11">
        <v>10</v>
      </c>
      <c r="I341" t="str">
        <f>INDEX(B:B,MATCH(J341,C:C,0))</f>
        <v>C0341</v>
      </c>
      <c r="J341" t="s">
        <v>1329</v>
      </c>
      <c r="K341" t="str" cm="1">
        <f t="array" ref="K341">INDEX(E:E,MATCH(J341&amp;L341,C:C&amp;F:F,0))</f>
        <v>NonUSTravel</v>
      </c>
      <c r="L341" s="9">
        <f>_xlfn.MAXIFS(F:F,C:C,J341)</f>
        <v>45069</v>
      </c>
      <c r="M341" cm="1">
        <f t="array" ref="M341">INDEX(G:G,MATCH(J341&amp;L341,C:C&amp;F:F,0))</f>
        <v>66</v>
      </c>
      <c r="N341">
        <f>_xlfn.MAXIFS(G:G,C:C,J341)</f>
        <v>66</v>
      </c>
      <c r="O341" t="str" cm="1">
        <f t="array" ref="O341">IF(M341=N341," ",INDEX(E:E,MATCH(N341&amp;J341,G:G&amp;C:C,0)))</f>
        <v xml:space="preserve"> </v>
      </c>
    </row>
    <row r="342" spans="2:15" x14ac:dyDescent="0.2">
      <c r="B342" t="s">
        <v>2962</v>
      </c>
      <c r="C342" t="str">
        <f>VLOOKUP(B342,customer!A:B,2,FALSE)</f>
        <v>Dilan Nelane</v>
      </c>
      <c r="D342" t="s">
        <v>3920</v>
      </c>
      <c r="E342" t="s">
        <v>3930</v>
      </c>
      <c r="F342" s="9">
        <v>45036</v>
      </c>
      <c r="G342" s="11">
        <v>10</v>
      </c>
      <c r="I342" t="str">
        <f>INDEX(B:B,MATCH(J342,C:C,0))</f>
        <v>C0342</v>
      </c>
      <c r="J342" t="s">
        <v>1330</v>
      </c>
      <c r="K342" t="str" cm="1">
        <f t="array" ref="K342">INDEX(E:E,MATCH(J342&amp;L342,C:C&amp;F:F,0))</f>
        <v>HasCreditCard</v>
      </c>
      <c r="L342" s="9">
        <f>_xlfn.MAXIFS(F:F,C:C,J342)</f>
        <v>45063</v>
      </c>
      <c r="M342" cm="1">
        <f t="array" ref="M342">INDEX(G:G,MATCH(J342&amp;L342,C:C&amp;F:F,0))</f>
        <v>65</v>
      </c>
      <c r="N342">
        <f>_xlfn.MAXIFS(G:G,C:C,J342)</f>
        <v>65</v>
      </c>
      <c r="O342" t="str" cm="1">
        <f t="array" ref="O342">IF(M342=N342," ",INDEX(E:E,MATCH(N342&amp;J342,G:G&amp;C:C,0)))</f>
        <v xml:space="preserve"> </v>
      </c>
    </row>
    <row r="343" spans="2:15" x14ac:dyDescent="0.2">
      <c r="B343" t="s">
        <v>2962</v>
      </c>
      <c r="C343" t="str">
        <f>VLOOKUP(B343,customer!A:B,2,FALSE)</f>
        <v>Dilan Nelane</v>
      </c>
      <c r="D343" t="s">
        <v>3920</v>
      </c>
      <c r="E343" t="s">
        <v>3930</v>
      </c>
      <c r="F343" s="9">
        <v>45058</v>
      </c>
      <c r="G343" s="11">
        <v>10</v>
      </c>
      <c r="I343" t="str">
        <f>INDEX(B:B,MATCH(J343,C:C,0))</f>
        <v>C0343</v>
      </c>
      <c r="J343" t="s">
        <v>1331</v>
      </c>
      <c r="K343" t="str" cm="1">
        <f t="array" ref="K343">INDEX(E:E,MATCH(J343&amp;L343,C:C&amp;F:F,0))</f>
        <v>Homeownership</v>
      </c>
      <c r="L343" s="9">
        <f>_xlfn.MAXIFS(F:F,C:C,J343)</f>
        <v>45081</v>
      </c>
      <c r="M343" cm="1">
        <f t="array" ref="M343">INDEX(G:G,MATCH(J343&amp;L343,C:C&amp;F:F,0))</f>
        <v>13</v>
      </c>
      <c r="N343">
        <f>_xlfn.MAXIFS(G:G,C:C,J343)</f>
        <v>26</v>
      </c>
      <c r="O343" t="str" cm="1">
        <f t="array" ref="O343">IF(M343=N343," ",INDEX(E:E,MATCH(N343&amp;J343,G:G&amp;C:C,0)))</f>
        <v>TruckOwner</v>
      </c>
    </row>
    <row r="344" spans="2:15" x14ac:dyDescent="0.2">
      <c r="B344" t="s">
        <v>2962</v>
      </c>
      <c r="C344" t="str">
        <f>VLOOKUP(B344,customer!A:B,2,FALSE)</f>
        <v>Dilan Nelane</v>
      </c>
      <c r="D344" t="s">
        <v>3952</v>
      </c>
      <c r="E344" t="s">
        <v>3945</v>
      </c>
      <c r="F344" s="9">
        <v>44805</v>
      </c>
      <c r="G344" s="11">
        <v>16</v>
      </c>
      <c r="I344" t="str">
        <f>INDEX(B:B,MATCH(J344,C:C,0))</f>
        <v>C0344</v>
      </c>
      <c r="J344" t="s">
        <v>1332</v>
      </c>
      <c r="K344" t="str" cm="1">
        <f t="array" ref="K344">INDEX(E:E,MATCH(J344&amp;L344,C:C&amp;F:F,0))</f>
        <v>OwnsComputer</v>
      </c>
      <c r="L344" s="9">
        <f>_xlfn.MAXIFS(F:F,C:C,J344)</f>
        <v>45072</v>
      </c>
      <c r="M344" cm="1">
        <f t="array" ref="M344">INDEX(G:G,MATCH(J344&amp;L344,C:C&amp;F:F,0))</f>
        <v>62</v>
      </c>
      <c r="N344">
        <f>_xlfn.MAXIFS(G:G,C:C,J344)</f>
        <v>62</v>
      </c>
      <c r="O344" t="str" cm="1">
        <f t="array" ref="O344">IF(M344=N344," ",INDEX(E:E,MATCH(N344&amp;J344,G:G&amp;C:C,0)))</f>
        <v xml:space="preserve"> </v>
      </c>
    </row>
    <row r="345" spans="2:15" x14ac:dyDescent="0.2">
      <c r="B345" t="s">
        <v>2962</v>
      </c>
      <c r="C345" t="str">
        <f>VLOOKUP(B345,customer!A:B,2,FALSE)</f>
        <v>Dilan Nelane</v>
      </c>
      <c r="D345" t="s">
        <v>3952</v>
      </c>
      <c r="E345" t="s">
        <v>3945</v>
      </c>
      <c r="F345" s="9">
        <v>44869</v>
      </c>
      <c r="G345" s="11">
        <v>16</v>
      </c>
      <c r="I345" t="str">
        <f>INDEX(B:B,MATCH(J345,C:C,0))</f>
        <v>C0345</v>
      </c>
      <c r="J345" t="s">
        <v>1333</v>
      </c>
      <c r="K345" t="str" cm="1">
        <f t="array" ref="K345">INDEX(E:E,MATCH(J345&amp;L345,C:C&amp;F:F,0))</f>
        <v>TruckOwner</v>
      </c>
      <c r="L345" s="9">
        <f>_xlfn.MAXIFS(F:F,C:C,J345)</f>
        <v>45060</v>
      </c>
      <c r="M345" cm="1">
        <f t="array" ref="M345">INDEX(G:G,MATCH(J345&amp;L345,C:C&amp;F:F,0))</f>
        <v>26</v>
      </c>
      <c r="N345">
        <f>_xlfn.MAXIFS(G:G,C:C,J345)</f>
        <v>75</v>
      </c>
      <c r="O345" t="str" cm="1">
        <f t="array" ref="O345">IF(M345=N345," ",INDEX(E:E,MATCH(N345&amp;J345,G:G&amp;C:C,0)))</f>
        <v>OptOutMailings</v>
      </c>
    </row>
    <row r="346" spans="2:15" x14ac:dyDescent="0.2">
      <c r="B346" t="s">
        <v>2962</v>
      </c>
      <c r="C346" t="str">
        <f>VLOOKUP(B346,customer!A:B,2,FALSE)</f>
        <v>Dilan Nelane</v>
      </c>
      <c r="D346" t="s">
        <v>3952</v>
      </c>
      <c r="E346" t="s">
        <v>3945</v>
      </c>
      <c r="F346" s="9">
        <v>44896</v>
      </c>
      <c r="G346" s="11">
        <v>16</v>
      </c>
      <c r="I346" t="str">
        <f>INDEX(B:B,MATCH(J346,C:C,0))</f>
        <v>C0346</v>
      </c>
      <c r="J346" t="s">
        <v>1334</v>
      </c>
      <c r="K346" t="str" cm="1">
        <f t="array" ref="K346">INDEX(E:E,MATCH(J346&amp;L346,C:C&amp;F:F,0))</f>
        <v>NewCellphoneUser</v>
      </c>
      <c r="L346" s="9">
        <f>_xlfn.MAXIFS(F:F,C:C,J346)</f>
        <v>45071</v>
      </c>
      <c r="M346" cm="1">
        <f t="array" ref="M346">INDEX(G:G,MATCH(J346&amp;L346,C:C&amp;F:F,0))</f>
        <v>25</v>
      </c>
      <c r="N346">
        <f>_xlfn.MAXIFS(G:G,C:C,J346)</f>
        <v>26</v>
      </c>
      <c r="O346" t="str" cm="1">
        <f t="array" ref="O346">IF(M346=N346," ",INDEX(E:E,MATCH(N346&amp;J346,G:G&amp;C:C,0)))</f>
        <v>HandsetRefurbished</v>
      </c>
    </row>
    <row r="347" spans="2:15" x14ac:dyDescent="0.2">
      <c r="B347" t="s">
        <v>2962</v>
      </c>
      <c r="C347" t="str">
        <f>VLOOKUP(B347,customer!A:B,2,FALSE)</f>
        <v>Dilan Nelane</v>
      </c>
      <c r="D347" t="s">
        <v>3952</v>
      </c>
      <c r="E347" t="s">
        <v>3945</v>
      </c>
      <c r="F347" s="9">
        <v>44935</v>
      </c>
      <c r="G347" s="11">
        <v>16</v>
      </c>
      <c r="I347" t="str">
        <f>INDEX(B:B,MATCH(J347,C:C,0))</f>
        <v>C0347</v>
      </c>
      <c r="J347" t="s">
        <v>1335</v>
      </c>
      <c r="K347" t="str" cm="1">
        <f t="array" ref="K347">INDEX(E:E,MATCH(J347&amp;L347,C:C&amp;F:F,0))</f>
        <v>TruckOwner</v>
      </c>
      <c r="L347" s="9">
        <f>_xlfn.MAXIFS(F:F,C:C,J347)</f>
        <v>45058</v>
      </c>
      <c r="M347" cm="1">
        <f t="array" ref="M347">INDEX(G:G,MATCH(J347&amp;L347,C:C&amp;F:F,0))</f>
        <v>26</v>
      </c>
      <c r="N347">
        <f>_xlfn.MAXIFS(G:G,C:C,J347)</f>
        <v>26</v>
      </c>
      <c r="O347" t="str" cm="1">
        <f t="array" ref="O347">IF(M347=N347," ",INDEX(E:E,MATCH(N347&amp;J347,G:G&amp;C:C,0)))</f>
        <v xml:space="preserve"> </v>
      </c>
    </row>
    <row r="348" spans="2:15" x14ac:dyDescent="0.2">
      <c r="B348" t="s">
        <v>2962</v>
      </c>
      <c r="C348" t="str">
        <f>VLOOKUP(B348,customer!A:B,2,FALSE)</f>
        <v>Dilan Nelane</v>
      </c>
      <c r="D348" t="s">
        <v>3952</v>
      </c>
      <c r="E348" t="s">
        <v>3945</v>
      </c>
      <c r="F348" s="9">
        <v>44988</v>
      </c>
      <c r="G348" s="11">
        <v>16</v>
      </c>
      <c r="I348" t="str">
        <f>INDEX(B:B,MATCH(J348,C:C,0))</f>
        <v>C0348</v>
      </c>
      <c r="J348" t="s">
        <v>1336</v>
      </c>
      <c r="K348" t="str" cm="1">
        <f t="array" ref="K348">INDEX(E:E,MATCH(J348&amp;L348,C:C&amp;F:F,0))</f>
        <v>NotNewCellphoneUser</v>
      </c>
      <c r="L348" s="9">
        <f>_xlfn.MAXIFS(F:F,C:C,J348)</f>
        <v>45081</v>
      </c>
      <c r="M348" cm="1">
        <f t="array" ref="M348">INDEX(G:G,MATCH(J348&amp;L348,C:C&amp;F:F,0))</f>
        <v>28</v>
      </c>
      <c r="N348">
        <f>_xlfn.MAXIFS(G:G,C:C,J348)</f>
        <v>28</v>
      </c>
      <c r="O348" t="str" cm="1">
        <f t="array" ref="O348">IF(M348=N348," ",INDEX(E:E,MATCH(N348&amp;J348,G:G&amp;C:C,0)))</f>
        <v xml:space="preserve"> </v>
      </c>
    </row>
    <row r="349" spans="2:15" x14ac:dyDescent="0.2">
      <c r="B349" t="s">
        <v>2962</v>
      </c>
      <c r="C349" t="str">
        <f>VLOOKUP(B349,customer!A:B,2,FALSE)</f>
        <v>Dilan Nelane</v>
      </c>
      <c r="D349" t="s">
        <v>3952</v>
      </c>
      <c r="E349" t="s">
        <v>3945</v>
      </c>
      <c r="F349" s="9">
        <v>45026</v>
      </c>
      <c r="G349" s="11">
        <v>16</v>
      </c>
      <c r="I349" t="str">
        <f>INDEX(B:B,MATCH(J349,C:C,0))</f>
        <v>C0349</v>
      </c>
      <c r="J349" t="s">
        <v>1337</v>
      </c>
      <c r="K349" t="str" cm="1">
        <f t="array" ref="K349">INDEX(E:E,MATCH(J349&amp;L349,C:C&amp;F:F,0))</f>
        <v>OwnsMotorcycle</v>
      </c>
      <c r="L349" s="9">
        <f>_xlfn.MAXIFS(F:F,C:C,J349)</f>
        <v>45069</v>
      </c>
      <c r="M349" cm="1">
        <f t="array" ref="M349">INDEX(G:G,MATCH(J349&amp;L349,C:C&amp;F:F,0))</f>
        <v>14</v>
      </c>
      <c r="N349">
        <f>_xlfn.MAXIFS(G:G,C:C,J349)</f>
        <v>27</v>
      </c>
      <c r="O349" t="str" cm="1">
        <f t="array" ref="O349">IF(M349=N349," ",INDEX(E:E,MATCH(N349&amp;J349,G:G&amp;C:C,0)))</f>
        <v>RespondsToMailOffers</v>
      </c>
    </row>
    <row r="350" spans="2:15" x14ac:dyDescent="0.2">
      <c r="B350" t="s">
        <v>2962</v>
      </c>
      <c r="C350" t="str">
        <f>VLOOKUP(B350,customer!A:B,2,FALSE)</f>
        <v>Dilan Nelane</v>
      </c>
      <c r="D350" t="s">
        <v>3952</v>
      </c>
      <c r="E350" t="s">
        <v>3945</v>
      </c>
      <c r="F350" s="9">
        <v>45049</v>
      </c>
      <c r="G350" s="11">
        <v>16</v>
      </c>
      <c r="I350" t="str">
        <f>INDEX(B:B,MATCH(J350,C:C,0))</f>
        <v>C0350</v>
      </c>
      <c r="J350" t="s">
        <v>1338</v>
      </c>
      <c r="K350" t="str" cm="1">
        <f t="array" ref="K350">INDEX(E:E,MATCH(J350&amp;L350,C:C&amp;F:F,0))</f>
        <v>HasCreditCard</v>
      </c>
      <c r="L350" s="9">
        <f>_xlfn.MAXIFS(F:F,C:C,J350)</f>
        <v>45057</v>
      </c>
      <c r="M350" cm="1">
        <f t="array" ref="M350">INDEX(G:G,MATCH(J350&amp;L350,C:C&amp;F:F,0))</f>
        <v>65</v>
      </c>
      <c r="N350">
        <f>_xlfn.MAXIFS(G:G,C:C,J350)</f>
        <v>65</v>
      </c>
      <c r="O350" t="str" cm="1">
        <f t="array" ref="O350">IF(M350=N350," ",INDEX(E:E,MATCH(N350&amp;J350,G:G&amp;C:C,0)))</f>
        <v xml:space="preserve"> </v>
      </c>
    </row>
    <row r="351" spans="2:15" x14ac:dyDescent="0.2">
      <c r="B351" t="s">
        <v>2962</v>
      </c>
      <c r="C351" t="str">
        <f>VLOOKUP(B351,customer!A:B,2,FALSE)</f>
        <v>Dilan Nelane</v>
      </c>
      <c r="D351" t="s">
        <v>3923</v>
      </c>
      <c r="E351" t="s">
        <v>3933</v>
      </c>
      <c r="F351" s="9">
        <v>44919</v>
      </c>
      <c r="G351" s="11">
        <v>26</v>
      </c>
      <c r="I351" t="str">
        <f>INDEX(B:B,MATCH(J351,C:C,0))</f>
        <v>C0351</v>
      </c>
      <c r="J351" t="s">
        <v>1339</v>
      </c>
      <c r="K351" t="str" cm="1">
        <f t="array" ref="K351">INDEX(E:E,MATCH(J351&amp;L351,C:C&amp;F:F,0))</f>
        <v>Homeownership</v>
      </c>
      <c r="L351" s="9">
        <f>_xlfn.MAXIFS(F:F,C:C,J351)</f>
        <v>45080</v>
      </c>
      <c r="M351" cm="1">
        <f t="array" ref="M351">INDEX(G:G,MATCH(J351&amp;L351,C:C&amp;F:F,0))</f>
        <v>13</v>
      </c>
      <c r="N351">
        <f>_xlfn.MAXIFS(G:G,C:C,J351)</f>
        <v>14</v>
      </c>
      <c r="O351" t="str" cm="1">
        <f t="array" ref="O351">IF(M351=N351," ",INDEX(E:E,MATCH(N351&amp;J351,G:G&amp;C:C,0)))</f>
        <v>OwnsMotorcycle</v>
      </c>
    </row>
    <row r="352" spans="2:15" x14ac:dyDescent="0.2">
      <c r="B352" t="s">
        <v>2962</v>
      </c>
      <c r="C352" t="str">
        <f>VLOOKUP(B352,customer!A:B,2,FALSE)</f>
        <v>Dilan Nelane</v>
      </c>
      <c r="D352" t="s">
        <v>3923</v>
      </c>
      <c r="E352" t="s">
        <v>3933</v>
      </c>
      <c r="F352" s="9">
        <v>44951</v>
      </c>
      <c r="G352" s="11">
        <v>26</v>
      </c>
      <c r="I352" t="str">
        <f>INDEX(B:B,MATCH(J352,C:C,0))</f>
        <v>C0352</v>
      </c>
      <c r="J352" t="s">
        <v>1340</v>
      </c>
      <c r="K352" t="str" cm="1">
        <f t="array" ref="K352">INDEX(E:E,MATCH(J352&amp;L352,C:C&amp;F:F,0))</f>
        <v>RespondsToMailOffers</v>
      </c>
      <c r="L352" s="9">
        <f>_xlfn.MAXIFS(F:F,C:C,J352)</f>
        <v>45085</v>
      </c>
      <c r="M352" cm="1">
        <f t="array" ref="M352">INDEX(G:G,MATCH(J352&amp;L352,C:C&amp;F:F,0))</f>
        <v>27</v>
      </c>
      <c r="N352">
        <f>_xlfn.MAXIFS(G:G,C:C,J352)</f>
        <v>27</v>
      </c>
      <c r="O352" t="str" cm="1">
        <f t="array" ref="O352">IF(M352=N352," ",INDEX(E:E,MATCH(N352&amp;J352,G:G&amp;C:C,0)))</f>
        <v xml:space="preserve"> </v>
      </c>
    </row>
    <row r="353" spans="2:15" x14ac:dyDescent="0.2">
      <c r="B353" t="s">
        <v>2962</v>
      </c>
      <c r="C353" t="str">
        <f>VLOOKUP(B353,customer!A:B,2,FALSE)</f>
        <v>Dilan Nelane</v>
      </c>
      <c r="D353" t="s">
        <v>3923</v>
      </c>
      <c r="E353" t="s">
        <v>3933</v>
      </c>
      <c r="F353" s="9">
        <v>45013</v>
      </c>
      <c r="G353" s="11">
        <v>26</v>
      </c>
      <c r="I353" t="str">
        <f>INDEX(B:B,MATCH(J353,C:C,0))</f>
        <v>C0353</v>
      </c>
      <c r="J353" t="s">
        <v>1341</v>
      </c>
      <c r="K353" t="str" cm="1">
        <f t="array" ref="K353">INDEX(E:E,MATCH(J353&amp;L353,C:C&amp;F:F,0))</f>
        <v>OwnsComputer</v>
      </c>
      <c r="L353" s="9">
        <f>_xlfn.MAXIFS(F:F,C:C,J353)</f>
        <v>45064</v>
      </c>
      <c r="M353" cm="1">
        <f t="array" ref="M353">INDEX(G:G,MATCH(J353&amp;L353,C:C&amp;F:F,0))</f>
        <v>62</v>
      </c>
      <c r="N353">
        <f>_xlfn.MAXIFS(G:G,C:C,J353)</f>
        <v>66</v>
      </c>
      <c r="O353" t="str" cm="1">
        <f t="array" ref="O353">IF(M353=N353," ",INDEX(E:E,MATCH(N353&amp;J353,G:G&amp;C:C,0)))</f>
        <v>NonUSTravel</v>
      </c>
    </row>
    <row r="354" spans="2:15" x14ac:dyDescent="0.2">
      <c r="B354" t="s">
        <v>2962</v>
      </c>
      <c r="C354" t="str">
        <f>VLOOKUP(B354,customer!A:B,2,FALSE)</f>
        <v>Dilan Nelane</v>
      </c>
      <c r="D354" t="s">
        <v>3923</v>
      </c>
      <c r="E354" t="s">
        <v>3933</v>
      </c>
      <c r="F354" s="9">
        <v>45017</v>
      </c>
      <c r="G354" s="11">
        <v>26</v>
      </c>
      <c r="I354" t="str">
        <f>INDEX(B:B,MATCH(J354,C:C,0))</f>
        <v>C0354</v>
      </c>
      <c r="J354" t="s">
        <v>1342</v>
      </c>
      <c r="K354" t="str" cm="1">
        <f t="array" ref="K354">INDEX(E:E,MATCH(J354&amp;L354,C:C&amp;F:F,0))</f>
        <v>OptOutMailings</v>
      </c>
      <c r="L354" s="9">
        <f>_xlfn.MAXIFS(F:F,C:C,J354)</f>
        <v>45080</v>
      </c>
      <c r="M354" cm="1">
        <f t="array" ref="M354">INDEX(G:G,MATCH(J354&amp;L354,C:C&amp;F:F,0))</f>
        <v>75</v>
      </c>
      <c r="N354">
        <f>_xlfn.MAXIFS(G:G,C:C,J354)</f>
        <v>75</v>
      </c>
      <c r="O354" t="str" cm="1">
        <f t="array" ref="O354">IF(M354=N354," ",INDEX(E:E,MATCH(N354&amp;J354,G:G&amp;C:C,0)))</f>
        <v xml:space="preserve"> </v>
      </c>
    </row>
    <row r="355" spans="2:15" x14ac:dyDescent="0.2">
      <c r="B355" t="s">
        <v>2962</v>
      </c>
      <c r="C355" t="str">
        <f>VLOOKUP(B355,customer!A:B,2,FALSE)</f>
        <v>Dilan Nelane</v>
      </c>
      <c r="D355" t="s">
        <v>3923</v>
      </c>
      <c r="E355" t="s">
        <v>3933</v>
      </c>
      <c r="F355" s="9">
        <v>45084</v>
      </c>
      <c r="G355" s="11">
        <v>26</v>
      </c>
      <c r="I355" t="str">
        <f>INDEX(B:B,MATCH(J355,C:C,0))</f>
        <v>C0355</v>
      </c>
      <c r="J355" t="s">
        <v>1343</v>
      </c>
      <c r="K355" t="str" cm="1">
        <f t="array" ref="K355">INDEX(E:E,MATCH(J355&amp;L355,C:C&amp;F:F,0))</f>
        <v>HasCreditCard</v>
      </c>
      <c r="L355" s="9">
        <f>_xlfn.MAXIFS(F:F,C:C,J355)</f>
        <v>45072</v>
      </c>
      <c r="M355" cm="1">
        <f t="array" ref="M355">INDEX(G:G,MATCH(J355&amp;L355,C:C&amp;F:F,0))</f>
        <v>65</v>
      </c>
      <c r="N355">
        <f>_xlfn.MAXIFS(G:G,C:C,J355)</f>
        <v>65</v>
      </c>
      <c r="O355" t="str" cm="1">
        <f t="array" ref="O355">IF(M355=N355," ",INDEX(E:E,MATCH(N355&amp;J355,G:G&amp;C:C,0)))</f>
        <v xml:space="preserve"> </v>
      </c>
    </row>
    <row r="356" spans="2:15" x14ac:dyDescent="0.2">
      <c r="B356" t="s">
        <v>2963</v>
      </c>
      <c r="C356" t="str">
        <f>VLOOKUP(B356,customer!A:B,2,FALSE)</f>
        <v>Kyla Dudin</v>
      </c>
      <c r="D356" t="s">
        <v>3947</v>
      </c>
      <c r="E356" t="s">
        <v>3940</v>
      </c>
      <c r="F356" s="9">
        <v>44802</v>
      </c>
      <c r="G356" s="11">
        <v>62</v>
      </c>
      <c r="I356" t="str">
        <f>INDEX(B:B,MATCH(J356,C:C,0))</f>
        <v>C0356</v>
      </c>
      <c r="J356" t="s">
        <v>1344</v>
      </c>
      <c r="K356" t="str" cm="1">
        <f t="array" ref="K356">INDEX(E:E,MATCH(J356&amp;L356,C:C&amp;F:F,0))</f>
        <v>HandsetWebCapable</v>
      </c>
      <c r="L356" s="9">
        <f>_xlfn.MAXIFS(F:F,C:C,J356)</f>
        <v>45077</v>
      </c>
      <c r="M356" cm="1">
        <f t="array" ref="M356">INDEX(G:G,MATCH(J356&amp;L356,C:C&amp;F:F,0))</f>
        <v>62</v>
      </c>
      <c r="N356">
        <f>_xlfn.MAXIFS(G:G,C:C,J356)</f>
        <v>62</v>
      </c>
      <c r="O356" t="str" cm="1">
        <f t="array" ref="O356">IF(M356=N356," ",INDEX(E:E,MATCH(N356&amp;J356,G:G&amp;C:C,0)))</f>
        <v xml:space="preserve"> </v>
      </c>
    </row>
    <row r="357" spans="2:15" x14ac:dyDescent="0.2">
      <c r="B357" t="s">
        <v>2963</v>
      </c>
      <c r="C357" t="str">
        <f>VLOOKUP(B357,customer!A:B,2,FALSE)</f>
        <v>Kyla Dudin</v>
      </c>
      <c r="D357" t="s">
        <v>3947</v>
      </c>
      <c r="E357" t="s">
        <v>3940</v>
      </c>
      <c r="F357" s="9">
        <v>44843</v>
      </c>
      <c r="G357" s="11">
        <v>62</v>
      </c>
      <c r="I357" t="str">
        <f>INDEX(B:B,MATCH(J357,C:C,0))</f>
        <v>C0357</v>
      </c>
      <c r="J357" t="s">
        <v>1345</v>
      </c>
      <c r="K357" t="str" cm="1">
        <f t="array" ref="K357">INDEX(E:E,MATCH(J357&amp;L357,C:C&amp;F:F,0))</f>
        <v>ChildrenInHH</v>
      </c>
      <c r="L357" s="9">
        <f>_xlfn.MAXIFS(F:F,C:C,J357)</f>
        <v>45073</v>
      </c>
      <c r="M357" cm="1">
        <f t="array" ref="M357">INDEX(G:G,MATCH(J357&amp;L357,C:C&amp;F:F,0))</f>
        <v>10</v>
      </c>
      <c r="N357">
        <f>_xlfn.MAXIFS(G:G,C:C,J357)</f>
        <v>75</v>
      </c>
      <c r="O357" t="str" cm="1">
        <f t="array" ref="O357">IF(M357=N357," ",INDEX(E:E,MATCH(N357&amp;J357,G:G&amp;C:C,0)))</f>
        <v>OptOutMailings</v>
      </c>
    </row>
    <row r="358" spans="2:15" x14ac:dyDescent="0.2">
      <c r="B358" t="s">
        <v>2963</v>
      </c>
      <c r="C358" t="str">
        <f>VLOOKUP(B358,customer!A:B,2,FALSE)</f>
        <v>Kyla Dudin</v>
      </c>
      <c r="D358" t="s">
        <v>3947</v>
      </c>
      <c r="E358" t="s">
        <v>3940</v>
      </c>
      <c r="F358" s="9">
        <v>44907</v>
      </c>
      <c r="G358" s="11">
        <v>62</v>
      </c>
      <c r="I358" t="str">
        <f>INDEX(B:B,MATCH(J358,C:C,0))</f>
        <v>C0358</v>
      </c>
      <c r="J358" t="s">
        <v>1346</v>
      </c>
      <c r="K358" t="str" cm="1">
        <f t="array" ref="K358">INDEX(E:E,MATCH(J358&amp;L358,C:C&amp;F:F,0))</f>
        <v>HandsetWebCapable</v>
      </c>
      <c r="L358" s="9">
        <f>_xlfn.MAXIFS(F:F,C:C,J358)</f>
        <v>45080</v>
      </c>
      <c r="M358" cm="1">
        <f t="array" ref="M358">INDEX(G:G,MATCH(J358&amp;L358,C:C&amp;F:F,0))</f>
        <v>62</v>
      </c>
      <c r="N358">
        <f>_xlfn.MAXIFS(G:G,C:C,J358)</f>
        <v>62</v>
      </c>
      <c r="O358" t="str" cm="1">
        <f t="array" ref="O358">IF(M358=N358," ",INDEX(E:E,MATCH(N358&amp;J358,G:G&amp;C:C,0)))</f>
        <v xml:space="preserve"> </v>
      </c>
    </row>
    <row r="359" spans="2:15" x14ac:dyDescent="0.2">
      <c r="B359" t="s">
        <v>2963</v>
      </c>
      <c r="C359" t="str">
        <f>VLOOKUP(B359,customer!A:B,2,FALSE)</f>
        <v>Kyla Dudin</v>
      </c>
      <c r="D359" t="s">
        <v>3947</v>
      </c>
      <c r="E359" t="s">
        <v>3940</v>
      </c>
      <c r="F359" s="9">
        <v>44939</v>
      </c>
      <c r="G359" s="11">
        <v>62</v>
      </c>
      <c r="I359" t="str">
        <f>INDEX(B:B,MATCH(J359,C:C,0))</f>
        <v>C0359</v>
      </c>
      <c r="J359" t="s">
        <v>1347</v>
      </c>
      <c r="K359" t="str" cm="1">
        <f t="array" ref="K359">INDEX(E:E,MATCH(J359&amp;L359,C:C&amp;F:F,0))</f>
        <v>NotNewCellphoneUser</v>
      </c>
      <c r="L359" s="9">
        <f>_xlfn.MAXIFS(F:F,C:C,J359)</f>
        <v>45061</v>
      </c>
      <c r="M359" cm="1">
        <f t="array" ref="M359">INDEX(G:G,MATCH(J359&amp;L359,C:C&amp;F:F,0))</f>
        <v>28</v>
      </c>
      <c r="N359">
        <f>_xlfn.MAXIFS(G:G,C:C,J359)</f>
        <v>65</v>
      </c>
      <c r="O359" t="str" cm="1">
        <f t="array" ref="O359">IF(M359=N359," ",INDEX(E:E,MATCH(N359&amp;J359,G:G&amp;C:C,0)))</f>
        <v>HasCreditCard</v>
      </c>
    </row>
    <row r="360" spans="2:15" x14ac:dyDescent="0.2">
      <c r="B360" t="s">
        <v>2963</v>
      </c>
      <c r="C360" t="str">
        <f>VLOOKUP(B360,customer!A:B,2,FALSE)</f>
        <v>Kyla Dudin</v>
      </c>
      <c r="D360" t="s">
        <v>3947</v>
      </c>
      <c r="E360" t="s">
        <v>3940</v>
      </c>
      <c r="F360" s="9">
        <v>44990</v>
      </c>
      <c r="G360" s="11">
        <v>62</v>
      </c>
      <c r="I360" t="str">
        <f>INDEX(B:B,MATCH(J360,C:C,0))</f>
        <v>C0360</v>
      </c>
      <c r="J360" t="s">
        <v>1348</v>
      </c>
      <c r="K360" t="str" cm="1">
        <f t="array" ref="K360">INDEX(E:E,MATCH(J360&amp;L360,C:C&amp;F:F,0))</f>
        <v>RespondsToMailOffers</v>
      </c>
      <c r="L360" s="9">
        <f>_xlfn.MAXIFS(F:F,C:C,J360)</f>
        <v>45061</v>
      </c>
      <c r="M360" cm="1">
        <f t="array" ref="M360">INDEX(G:G,MATCH(J360&amp;L360,C:C&amp;F:F,0))</f>
        <v>27</v>
      </c>
      <c r="N360">
        <f>_xlfn.MAXIFS(G:G,C:C,J360)</f>
        <v>29</v>
      </c>
      <c r="O360" t="str" cm="1">
        <f t="array" ref="O360">IF(M360=N360," ",INDEX(E:E,MATCH(N360&amp;J360,G:G&amp;C:C,0)))</f>
        <v>MaritalStatus</v>
      </c>
    </row>
    <row r="361" spans="2:15" x14ac:dyDescent="0.2">
      <c r="B361" t="s">
        <v>2963</v>
      </c>
      <c r="C361" t="str">
        <f>VLOOKUP(B361,customer!A:B,2,FALSE)</f>
        <v>Kyla Dudin</v>
      </c>
      <c r="D361" t="s">
        <v>3947</v>
      </c>
      <c r="E361" t="s">
        <v>3940</v>
      </c>
      <c r="F361" s="9">
        <v>45028</v>
      </c>
      <c r="G361" s="11">
        <v>62</v>
      </c>
      <c r="I361" t="str">
        <f>INDEX(B:B,MATCH(J361,C:C,0))</f>
        <v>C0361</v>
      </c>
      <c r="J361" t="s">
        <v>1349</v>
      </c>
      <c r="K361" t="str" cm="1">
        <f t="array" ref="K361">INDEX(E:E,MATCH(J361&amp;L361,C:C&amp;F:F,0))</f>
        <v>HasCreditCard</v>
      </c>
      <c r="L361" s="9">
        <f>_xlfn.MAXIFS(F:F,C:C,J361)</f>
        <v>45068</v>
      </c>
      <c r="M361" cm="1">
        <f t="array" ref="M361">INDEX(G:G,MATCH(J361&amp;L361,C:C&amp;F:F,0))</f>
        <v>65</v>
      </c>
      <c r="N361">
        <f>_xlfn.MAXIFS(G:G,C:C,J361)</f>
        <v>65</v>
      </c>
      <c r="O361" t="str" cm="1">
        <f t="array" ref="O361">IF(M361=N361," ",INDEX(E:E,MATCH(N361&amp;J361,G:G&amp;C:C,0)))</f>
        <v xml:space="preserve"> </v>
      </c>
    </row>
    <row r="362" spans="2:15" x14ac:dyDescent="0.2">
      <c r="B362" t="s">
        <v>2963</v>
      </c>
      <c r="C362" t="str">
        <f>VLOOKUP(B362,customer!A:B,2,FALSE)</f>
        <v>Kyla Dudin</v>
      </c>
      <c r="D362" t="s">
        <v>3947</v>
      </c>
      <c r="E362" t="s">
        <v>3940</v>
      </c>
      <c r="F362" s="9">
        <v>45055</v>
      </c>
      <c r="G362" s="11">
        <v>62</v>
      </c>
      <c r="I362" t="str">
        <f>INDEX(B:B,MATCH(J362,C:C,0))</f>
        <v>C0362</v>
      </c>
      <c r="J362" t="s">
        <v>1350</v>
      </c>
      <c r="K362" t="str" cm="1">
        <f t="array" ref="K362">INDEX(E:E,MATCH(J362&amp;L362,C:C&amp;F:F,0))</f>
        <v>OwnsMotorcycle</v>
      </c>
      <c r="L362" s="9">
        <f>_xlfn.MAXIFS(F:F,C:C,J362)</f>
        <v>45070</v>
      </c>
      <c r="M362" cm="1">
        <f t="array" ref="M362">INDEX(G:G,MATCH(J362&amp;L362,C:C&amp;F:F,0))</f>
        <v>14</v>
      </c>
      <c r="N362">
        <f>_xlfn.MAXIFS(G:G,C:C,J362)</f>
        <v>22</v>
      </c>
      <c r="O362" t="str" cm="1">
        <f t="array" ref="O362">IF(M362=N362," ",INDEX(E:E,MATCH(N362&amp;J362,G:G&amp;C:C,0)))</f>
        <v>RVOwner</v>
      </c>
    </row>
    <row r="363" spans="2:15" x14ac:dyDescent="0.2">
      <c r="B363" t="s">
        <v>2963</v>
      </c>
      <c r="C363" t="str">
        <f>VLOOKUP(B363,customer!A:B,2,FALSE)</f>
        <v>Kyla Dudin</v>
      </c>
      <c r="D363" t="s">
        <v>3947</v>
      </c>
      <c r="E363" t="s">
        <v>3940</v>
      </c>
      <c r="F363" s="9">
        <v>45086</v>
      </c>
      <c r="G363" s="11">
        <v>62</v>
      </c>
      <c r="I363" t="str">
        <f>INDEX(B:B,MATCH(J363,C:C,0))</f>
        <v>C0363</v>
      </c>
      <c r="J363" t="s">
        <v>1351</v>
      </c>
      <c r="K363" t="str" cm="1">
        <f t="array" ref="K363">INDEX(E:E,MATCH(J363&amp;L363,C:C&amp;F:F,0))</f>
        <v>OwnsComputer</v>
      </c>
      <c r="L363" s="9">
        <f>_xlfn.MAXIFS(F:F,C:C,J363)</f>
        <v>45072</v>
      </c>
      <c r="M363" cm="1">
        <f t="array" ref="M363">INDEX(G:G,MATCH(J363&amp;L363,C:C&amp;F:F,0))</f>
        <v>62</v>
      </c>
      <c r="N363">
        <f>_xlfn.MAXIFS(G:G,C:C,J363)</f>
        <v>62</v>
      </c>
      <c r="O363" t="str" cm="1">
        <f t="array" ref="O363">IF(M363=N363," ",INDEX(E:E,MATCH(N363&amp;J363,G:G&amp;C:C,0)))</f>
        <v xml:space="preserve"> </v>
      </c>
    </row>
    <row r="364" spans="2:15" x14ac:dyDescent="0.2">
      <c r="B364" t="s">
        <v>2963</v>
      </c>
      <c r="C364" t="str">
        <f>VLOOKUP(B364,customer!A:B,2,FALSE)</f>
        <v>Kyla Dudin</v>
      </c>
      <c r="D364" t="s">
        <v>3926</v>
      </c>
      <c r="E364" t="s">
        <v>3936</v>
      </c>
      <c r="F364" s="9">
        <v>44853</v>
      </c>
      <c r="G364" s="11">
        <v>25</v>
      </c>
      <c r="I364" t="str">
        <f>INDEX(B:B,MATCH(J364,C:C,0))</f>
        <v>C0364</v>
      </c>
      <c r="J364" t="s">
        <v>1352</v>
      </c>
      <c r="K364" t="str" cm="1">
        <f t="array" ref="K364">INDEX(E:E,MATCH(J364&amp;L364,C:C&amp;F:F,0))</f>
        <v>NotNewCellphoneUser</v>
      </c>
      <c r="L364" s="9">
        <f>_xlfn.MAXIFS(F:F,C:C,J364)</f>
        <v>45080</v>
      </c>
      <c r="M364" cm="1">
        <f t="array" ref="M364">INDEX(G:G,MATCH(J364&amp;L364,C:C&amp;F:F,0))</f>
        <v>28</v>
      </c>
      <c r="N364">
        <f>_xlfn.MAXIFS(G:G,C:C,J364)</f>
        <v>62</v>
      </c>
      <c r="O364" t="str" cm="1">
        <f t="array" ref="O364">IF(M364=N364," ",INDEX(E:E,MATCH(N364&amp;J364,G:G&amp;C:C,0)))</f>
        <v>HandsetWebCapable</v>
      </c>
    </row>
    <row r="365" spans="2:15" x14ac:dyDescent="0.2">
      <c r="B365" t="s">
        <v>2963</v>
      </c>
      <c r="C365" t="str">
        <f>VLOOKUP(B365,customer!A:B,2,FALSE)</f>
        <v>Kyla Dudin</v>
      </c>
      <c r="D365" t="s">
        <v>3926</v>
      </c>
      <c r="E365" t="s">
        <v>3936</v>
      </c>
      <c r="F365" s="9">
        <v>44891</v>
      </c>
      <c r="G365" s="11">
        <v>25</v>
      </c>
      <c r="I365" t="str">
        <f>INDEX(B:B,MATCH(J365,C:C,0))</f>
        <v>C0365</v>
      </c>
      <c r="J365" t="s">
        <v>1353</v>
      </c>
      <c r="K365" t="str" cm="1">
        <f t="array" ref="K365">INDEX(E:E,MATCH(J365&amp;L365,C:C&amp;F:F,0))</f>
        <v>MadeCallToRetentionTeam</v>
      </c>
      <c r="L365" s="9">
        <f>_xlfn.MAXIFS(F:F,C:C,J365)</f>
        <v>45084</v>
      </c>
      <c r="M365" cm="1">
        <f t="array" ref="M365">INDEX(G:G,MATCH(J365&amp;L365,C:C&amp;F:F,0))</f>
        <v>16</v>
      </c>
      <c r="N365">
        <f>_xlfn.MAXIFS(G:G,C:C,J365)</f>
        <v>75</v>
      </c>
      <c r="O365" t="str" cm="1">
        <f t="array" ref="O365">IF(M365=N365," ",INDEX(E:E,MATCH(N365&amp;J365,G:G&amp;C:C,0)))</f>
        <v>OptOutMailings</v>
      </c>
    </row>
    <row r="366" spans="2:15" x14ac:dyDescent="0.2">
      <c r="B366" t="s">
        <v>2963</v>
      </c>
      <c r="C366" t="str">
        <f>VLOOKUP(B366,customer!A:B,2,FALSE)</f>
        <v>Kyla Dudin</v>
      </c>
      <c r="D366" t="s">
        <v>3926</v>
      </c>
      <c r="E366" t="s">
        <v>3936</v>
      </c>
      <c r="F366" s="9">
        <v>44914</v>
      </c>
      <c r="G366" s="11">
        <v>25</v>
      </c>
      <c r="I366" t="str">
        <f>INDEX(B:B,MATCH(J366,C:C,0))</f>
        <v>C0366</v>
      </c>
      <c r="J366" t="s">
        <v>1354</v>
      </c>
      <c r="K366" t="str" cm="1">
        <f t="array" ref="K366">INDEX(E:E,MATCH(J366&amp;L366,C:C&amp;F:F,0))</f>
        <v>MaritalStatus</v>
      </c>
      <c r="L366" s="9">
        <f>_xlfn.MAXIFS(F:F,C:C,J366)</f>
        <v>45087</v>
      </c>
      <c r="M366" cm="1">
        <f t="array" ref="M366">INDEX(G:G,MATCH(J366&amp;L366,C:C&amp;F:F,0))</f>
        <v>29</v>
      </c>
      <c r="N366">
        <f>_xlfn.MAXIFS(G:G,C:C,J366)</f>
        <v>29</v>
      </c>
      <c r="O366" t="str" cm="1">
        <f t="array" ref="O366">IF(M366=N366," ",INDEX(E:E,MATCH(N366&amp;J366,G:G&amp;C:C,0)))</f>
        <v xml:space="preserve"> </v>
      </c>
    </row>
    <row r="367" spans="2:15" x14ac:dyDescent="0.2">
      <c r="B367" t="s">
        <v>2963</v>
      </c>
      <c r="C367" t="str">
        <f>VLOOKUP(B367,customer!A:B,2,FALSE)</f>
        <v>Kyla Dudin</v>
      </c>
      <c r="D367" t="s">
        <v>3926</v>
      </c>
      <c r="E367" t="s">
        <v>3936</v>
      </c>
      <c r="F367" s="9">
        <v>44990</v>
      </c>
      <c r="G367" s="11">
        <v>25</v>
      </c>
      <c r="I367" t="str">
        <f>INDEX(B:B,MATCH(J367,C:C,0))</f>
        <v>C0367</v>
      </c>
      <c r="J367" t="s">
        <v>1355</v>
      </c>
      <c r="K367" t="str" cm="1">
        <f t="array" ref="K367">INDEX(E:E,MATCH(J367&amp;L367,C:C&amp;F:F,0))</f>
        <v>NewCellphoneUser</v>
      </c>
      <c r="L367" s="9">
        <f>_xlfn.MAXIFS(F:F,C:C,J367)</f>
        <v>45086</v>
      </c>
      <c r="M367" cm="1">
        <f t="array" ref="M367">INDEX(G:G,MATCH(J367&amp;L367,C:C&amp;F:F,0))</f>
        <v>25</v>
      </c>
      <c r="N367">
        <f>_xlfn.MAXIFS(G:G,C:C,J367)</f>
        <v>25</v>
      </c>
      <c r="O367" t="str" cm="1">
        <f t="array" ref="O367">IF(M367=N367," ",INDEX(E:E,MATCH(N367&amp;J367,G:G&amp;C:C,0)))</f>
        <v xml:space="preserve"> </v>
      </c>
    </row>
    <row r="368" spans="2:15" x14ac:dyDescent="0.2">
      <c r="B368" t="s">
        <v>2963</v>
      </c>
      <c r="C368" t="str">
        <f>VLOOKUP(B368,customer!A:B,2,FALSE)</f>
        <v>Kyla Dudin</v>
      </c>
      <c r="D368" t="s">
        <v>3926</v>
      </c>
      <c r="E368" t="s">
        <v>3936</v>
      </c>
      <c r="F368" s="9">
        <v>45044</v>
      </c>
      <c r="G368" s="11">
        <v>25</v>
      </c>
      <c r="I368" t="str">
        <f>INDEX(B:B,MATCH(J368,C:C,0))</f>
        <v>C0368</v>
      </c>
      <c r="J368" t="s">
        <v>1356</v>
      </c>
      <c r="K368" t="str" cm="1">
        <f t="array" ref="K368">INDEX(E:E,MATCH(J368&amp;L368,C:C&amp;F:F,0))</f>
        <v>TruckOwner</v>
      </c>
      <c r="L368" s="9">
        <f>_xlfn.MAXIFS(F:F,C:C,J368)</f>
        <v>45078</v>
      </c>
      <c r="M368" cm="1">
        <f t="array" ref="M368">INDEX(G:G,MATCH(J368&amp;L368,C:C&amp;F:F,0))</f>
        <v>26</v>
      </c>
      <c r="N368">
        <f>_xlfn.MAXIFS(G:G,C:C,J368)</f>
        <v>29</v>
      </c>
      <c r="O368" t="str" cm="1">
        <f t="array" ref="O368">IF(M368=N368," ",INDEX(E:E,MATCH(N368&amp;J368,G:G&amp;C:C,0)))</f>
        <v>MaritalStatus</v>
      </c>
    </row>
    <row r="369" spans="2:15" x14ac:dyDescent="0.2">
      <c r="B369" t="s">
        <v>2963</v>
      </c>
      <c r="C369" t="str">
        <f>VLOOKUP(B369,customer!A:B,2,FALSE)</f>
        <v>Kyla Dudin</v>
      </c>
      <c r="D369" t="s">
        <v>3926</v>
      </c>
      <c r="E369" t="s">
        <v>3936</v>
      </c>
      <c r="F369" s="9">
        <v>45065</v>
      </c>
      <c r="G369" s="11">
        <v>25</v>
      </c>
      <c r="I369" t="str">
        <f>INDEX(B:B,MATCH(J369,C:C,0))</f>
        <v>C0369</v>
      </c>
      <c r="J369" t="s">
        <v>1357</v>
      </c>
      <c r="K369" t="str" cm="1">
        <f t="array" ref="K369">INDEX(E:E,MATCH(J369&amp;L369,C:C&amp;F:F,0))</f>
        <v>Homeownership</v>
      </c>
      <c r="L369" s="9">
        <f>_xlfn.MAXIFS(F:F,C:C,J369)</f>
        <v>45036</v>
      </c>
      <c r="M369" cm="1">
        <f t="array" ref="M369">INDEX(G:G,MATCH(J369&amp;L369,C:C&amp;F:F,0))</f>
        <v>13</v>
      </c>
      <c r="N369">
        <f>_xlfn.MAXIFS(G:G,C:C,J369)</f>
        <v>28</v>
      </c>
      <c r="O369" t="str" cm="1">
        <f t="array" ref="O369">IF(M369=N369," ",INDEX(E:E,MATCH(N369&amp;J369,G:G&amp;C:C,0)))</f>
        <v>NotNewCellphoneUser</v>
      </c>
    </row>
    <row r="370" spans="2:15" x14ac:dyDescent="0.2">
      <c r="B370" t="s">
        <v>2963</v>
      </c>
      <c r="C370" t="str">
        <f>VLOOKUP(B370,customer!A:B,2,FALSE)</f>
        <v>Kyla Dudin</v>
      </c>
      <c r="D370" t="s">
        <v>3920</v>
      </c>
      <c r="E370" t="s">
        <v>3930</v>
      </c>
      <c r="F370" s="9">
        <v>44883</v>
      </c>
      <c r="G370" s="11">
        <v>10</v>
      </c>
      <c r="I370" t="str">
        <f>INDEX(B:B,MATCH(J370,C:C,0))</f>
        <v>C0370</v>
      </c>
      <c r="J370" t="s">
        <v>1358</v>
      </c>
      <c r="K370" t="str" cm="1">
        <f t="array" ref="K370">INDEX(E:E,MATCH(J370&amp;L370,C:C&amp;F:F,0))</f>
        <v>TruckOwner</v>
      </c>
      <c r="L370" s="9">
        <f>_xlfn.MAXIFS(F:F,C:C,J370)</f>
        <v>45063</v>
      </c>
      <c r="M370" cm="1">
        <f t="array" ref="M370">INDEX(G:G,MATCH(J370&amp;L370,C:C&amp;F:F,0))</f>
        <v>26</v>
      </c>
      <c r="N370">
        <f>_xlfn.MAXIFS(G:G,C:C,J370)</f>
        <v>26</v>
      </c>
      <c r="O370" t="str" cm="1">
        <f t="array" ref="O370">IF(M370=N370," ",INDEX(E:E,MATCH(N370&amp;J370,G:G&amp;C:C,0)))</f>
        <v xml:space="preserve"> </v>
      </c>
    </row>
    <row r="371" spans="2:15" x14ac:dyDescent="0.2">
      <c r="B371" t="s">
        <v>2963</v>
      </c>
      <c r="C371" t="str">
        <f>VLOOKUP(B371,customer!A:B,2,FALSE)</f>
        <v>Kyla Dudin</v>
      </c>
      <c r="D371" t="s">
        <v>3920</v>
      </c>
      <c r="E371" t="s">
        <v>3930</v>
      </c>
      <c r="F371" s="9">
        <v>44950</v>
      </c>
      <c r="G371" s="11">
        <v>10</v>
      </c>
      <c r="I371" t="str">
        <f>INDEX(B:B,MATCH(J371,C:C,0))</f>
        <v>C0371</v>
      </c>
      <c r="J371" t="s">
        <v>1359</v>
      </c>
      <c r="K371" t="str" cm="1">
        <f t="array" ref="K371">INDEX(E:E,MATCH(J371&amp;L371,C:C&amp;F:F,0))</f>
        <v>NotNewCellphoneUser</v>
      </c>
      <c r="L371" s="9">
        <f>_xlfn.MAXIFS(F:F,C:C,J371)</f>
        <v>45078</v>
      </c>
      <c r="M371" cm="1">
        <f t="array" ref="M371">INDEX(G:G,MATCH(J371&amp;L371,C:C&amp;F:F,0))</f>
        <v>28</v>
      </c>
      <c r="N371">
        <f>_xlfn.MAXIFS(G:G,C:C,J371)</f>
        <v>28</v>
      </c>
      <c r="O371" t="str" cm="1">
        <f t="array" ref="O371">IF(M371=N371," ",INDEX(E:E,MATCH(N371&amp;J371,G:G&amp;C:C,0)))</f>
        <v xml:space="preserve"> </v>
      </c>
    </row>
    <row r="372" spans="2:15" x14ac:dyDescent="0.2">
      <c r="B372" t="s">
        <v>2963</v>
      </c>
      <c r="C372" t="str">
        <f>VLOOKUP(B372,customer!A:B,2,FALSE)</f>
        <v>Kyla Dudin</v>
      </c>
      <c r="D372" t="s">
        <v>3920</v>
      </c>
      <c r="E372" t="s">
        <v>3930</v>
      </c>
      <c r="F372" s="9">
        <v>44984</v>
      </c>
      <c r="G372" s="11">
        <v>10</v>
      </c>
      <c r="I372" t="str">
        <f>INDEX(B:B,MATCH(J372,C:C,0))</f>
        <v>C0372</v>
      </c>
      <c r="J372" t="s">
        <v>1360</v>
      </c>
      <c r="K372" t="str" cm="1">
        <f t="array" ref="K372">INDEX(E:E,MATCH(J372&amp;L372,C:C&amp;F:F,0))</f>
        <v>BuysViaMailOrder</v>
      </c>
      <c r="L372" s="9">
        <f>_xlfn.MAXIFS(F:F,C:C,J372)</f>
        <v>45058</v>
      </c>
      <c r="M372" cm="1">
        <f t="array" ref="M372">INDEX(G:G,MATCH(J372&amp;L372,C:C&amp;F:F,0))</f>
        <v>25</v>
      </c>
      <c r="N372">
        <f>_xlfn.MAXIFS(G:G,C:C,J372)</f>
        <v>25</v>
      </c>
      <c r="O372" t="str" cm="1">
        <f t="array" ref="O372">IF(M372=N372," ",INDEX(E:E,MATCH(N372&amp;J372,G:G&amp;C:C,0)))</f>
        <v xml:space="preserve"> </v>
      </c>
    </row>
    <row r="373" spans="2:15" x14ac:dyDescent="0.2">
      <c r="B373" t="s">
        <v>2963</v>
      </c>
      <c r="C373" t="str">
        <f>VLOOKUP(B373,customer!A:B,2,FALSE)</f>
        <v>Kyla Dudin</v>
      </c>
      <c r="D373" t="s">
        <v>3920</v>
      </c>
      <c r="E373" t="s">
        <v>3930</v>
      </c>
      <c r="F373" s="9">
        <v>45039</v>
      </c>
      <c r="G373" s="11">
        <v>10</v>
      </c>
      <c r="I373" t="str">
        <f>INDEX(B:B,MATCH(J373,C:C,0))</f>
        <v>C0373</v>
      </c>
      <c r="J373" t="s">
        <v>1361</v>
      </c>
      <c r="K373" t="str" cm="1">
        <f t="array" ref="K373">INDEX(E:E,MATCH(J373&amp;L373,C:C&amp;F:F,0))</f>
        <v>MaritalStatus</v>
      </c>
      <c r="L373" s="9">
        <f>_xlfn.MAXIFS(F:F,C:C,J373)</f>
        <v>45072</v>
      </c>
      <c r="M373" cm="1">
        <f t="array" ref="M373">INDEX(G:G,MATCH(J373&amp;L373,C:C&amp;F:F,0))</f>
        <v>29</v>
      </c>
      <c r="N373">
        <f>_xlfn.MAXIFS(G:G,C:C,J373)</f>
        <v>66</v>
      </c>
      <c r="O373" t="str" cm="1">
        <f t="array" ref="O373">IF(M373=N373," ",INDEX(E:E,MATCH(N373&amp;J373,G:G&amp;C:C,0)))</f>
        <v>NonUSTravel</v>
      </c>
    </row>
    <row r="374" spans="2:15" x14ac:dyDescent="0.2">
      <c r="B374" t="s">
        <v>2963</v>
      </c>
      <c r="C374" t="str">
        <f>VLOOKUP(B374,customer!A:B,2,FALSE)</f>
        <v>Kyla Dudin</v>
      </c>
      <c r="D374" t="s">
        <v>3920</v>
      </c>
      <c r="E374" t="s">
        <v>3930</v>
      </c>
      <c r="F374" s="9">
        <v>45048</v>
      </c>
      <c r="G374" s="11">
        <v>10</v>
      </c>
      <c r="I374" t="str">
        <f>INDEX(B:B,MATCH(J374,C:C,0))</f>
        <v>C0374</v>
      </c>
      <c r="J374" t="s">
        <v>1362</v>
      </c>
      <c r="K374" t="str" cm="1">
        <f t="array" ref="K374">INDEX(E:E,MATCH(J374&amp;L374,C:C&amp;F:F,0))</f>
        <v>HandsetRefurbished</v>
      </c>
      <c r="L374" s="9">
        <f>_xlfn.MAXIFS(F:F,C:C,J374)</f>
        <v>45067</v>
      </c>
      <c r="M374" cm="1">
        <f t="array" ref="M374">INDEX(G:G,MATCH(J374&amp;L374,C:C&amp;F:F,0))</f>
        <v>26</v>
      </c>
      <c r="N374">
        <f>_xlfn.MAXIFS(G:G,C:C,J374)</f>
        <v>75</v>
      </c>
      <c r="O374" t="str" cm="1">
        <f t="array" ref="O374">IF(M374=N374," ",INDEX(E:E,MATCH(N374&amp;J374,G:G&amp;C:C,0)))</f>
        <v>OptOutMailings</v>
      </c>
    </row>
    <row r="375" spans="2:15" x14ac:dyDescent="0.2">
      <c r="B375" t="s">
        <v>2963</v>
      </c>
      <c r="C375" t="str">
        <f>VLOOKUP(B375,customer!A:B,2,FALSE)</f>
        <v>Kyla Dudin</v>
      </c>
      <c r="D375" t="s">
        <v>3920</v>
      </c>
      <c r="E375" t="s">
        <v>3930</v>
      </c>
      <c r="F375" s="9">
        <v>45079</v>
      </c>
      <c r="G375" s="11">
        <v>10</v>
      </c>
      <c r="I375" t="str">
        <f>INDEX(B:B,MATCH(J375,C:C,0))</f>
        <v>C0375</v>
      </c>
      <c r="J375" t="s">
        <v>1363</v>
      </c>
      <c r="K375" t="str" cm="1">
        <f t="array" ref="K375">INDEX(E:E,MATCH(J375&amp;L375,C:C&amp;F:F,0))</f>
        <v>OptOutMailings</v>
      </c>
      <c r="L375" s="9">
        <f>_xlfn.MAXIFS(F:F,C:C,J375)</f>
        <v>45082</v>
      </c>
      <c r="M375" cm="1">
        <f t="array" ref="M375">INDEX(G:G,MATCH(J375&amp;L375,C:C&amp;F:F,0))</f>
        <v>75</v>
      </c>
      <c r="N375">
        <f>_xlfn.MAXIFS(G:G,C:C,J375)</f>
        <v>75</v>
      </c>
      <c r="O375" t="str" cm="1">
        <f t="array" ref="O375">IF(M375=N375," ",INDEX(E:E,MATCH(N375&amp;J375,G:G&amp;C:C,0)))</f>
        <v xml:space="preserve"> </v>
      </c>
    </row>
    <row r="376" spans="2:15" x14ac:dyDescent="0.2">
      <c r="B376" t="s">
        <v>2964</v>
      </c>
      <c r="C376" t="str">
        <f>VLOOKUP(B376,customer!A:B,2,FALSE)</f>
        <v>Ashby Winsom</v>
      </c>
      <c r="D376" t="s">
        <v>3953</v>
      </c>
      <c r="E376" t="s">
        <v>3946</v>
      </c>
      <c r="F376" s="9">
        <v>44761</v>
      </c>
      <c r="G376" s="11">
        <v>29</v>
      </c>
      <c r="I376" t="str">
        <f>INDEX(B:B,MATCH(J376,C:C,0))</f>
        <v>C0376</v>
      </c>
      <c r="J376" t="s">
        <v>1364</v>
      </c>
      <c r="K376" t="str" cm="1">
        <f t="array" ref="K376">INDEX(E:E,MATCH(J376&amp;L376,C:C&amp;F:F,0))</f>
        <v>HandsetRefurbished</v>
      </c>
      <c r="L376" s="9">
        <f>_xlfn.MAXIFS(F:F,C:C,J376)</f>
        <v>45075</v>
      </c>
      <c r="M376" cm="1">
        <f t="array" ref="M376">INDEX(G:G,MATCH(J376&amp;L376,C:C&amp;F:F,0))</f>
        <v>26</v>
      </c>
      <c r="N376">
        <f>_xlfn.MAXIFS(G:G,C:C,J376)</f>
        <v>26</v>
      </c>
      <c r="O376" t="str" cm="1">
        <f t="array" ref="O376">IF(M376=N376," ",INDEX(E:E,MATCH(N376&amp;J376,G:G&amp;C:C,0)))</f>
        <v xml:space="preserve"> </v>
      </c>
    </row>
    <row r="377" spans="2:15" x14ac:dyDescent="0.2">
      <c r="B377" t="s">
        <v>2964</v>
      </c>
      <c r="C377" t="str">
        <f>VLOOKUP(B377,customer!A:B,2,FALSE)</f>
        <v>Ashby Winsom</v>
      </c>
      <c r="D377" t="s">
        <v>3953</v>
      </c>
      <c r="E377" t="s">
        <v>3946</v>
      </c>
      <c r="F377" s="9">
        <v>44807</v>
      </c>
      <c r="G377" s="11">
        <v>29</v>
      </c>
      <c r="I377" t="str">
        <f>INDEX(B:B,MATCH(J377,C:C,0))</f>
        <v>C0377</v>
      </c>
      <c r="J377" t="s">
        <v>1365</v>
      </c>
      <c r="K377" t="str" cm="1">
        <f t="array" ref="K377">INDEX(E:E,MATCH(J377&amp;L377,C:C&amp;F:F,0))</f>
        <v>HasCreditCard</v>
      </c>
      <c r="L377" s="9">
        <f>_xlfn.MAXIFS(F:F,C:C,J377)</f>
        <v>45067</v>
      </c>
      <c r="M377" cm="1">
        <f t="array" ref="M377">INDEX(G:G,MATCH(J377&amp;L377,C:C&amp;F:F,0))</f>
        <v>65</v>
      </c>
      <c r="N377">
        <f>_xlfn.MAXIFS(G:G,C:C,J377)</f>
        <v>65</v>
      </c>
      <c r="O377" t="str" cm="1">
        <f t="array" ref="O377">IF(M377=N377," ",INDEX(E:E,MATCH(N377&amp;J377,G:G&amp;C:C,0)))</f>
        <v xml:space="preserve"> </v>
      </c>
    </row>
    <row r="378" spans="2:15" x14ac:dyDescent="0.2">
      <c r="B378" t="s">
        <v>2964</v>
      </c>
      <c r="C378" t="str">
        <f>VLOOKUP(B378,customer!A:B,2,FALSE)</f>
        <v>Ashby Winsom</v>
      </c>
      <c r="D378" t="s">
        <v>3953</v>
      </c>
      <c r="E378" t="s">
        <v>3946</v>
      </c>
      <c r="F378" s="9">
        <v>44859</v>
      </c>
      <c r="G378" s="11">
        <v>29</v>
      </c>
      <c r="I378" t="str">
        <f>INDEX(B:B,MATCH(J378,C:C,0))</f>
        <v>C0378</v>
      </c>
      <c r="J378" t="s">
        <v>1366</v>
      </c>
      <c r="K378" t="str" cm="1">
        <f t="array" ref="K378">INDEX(E:E,MATCH(J378&amp;L378,C:C&amp;F:F,0))</f>
        <v>TruckOwner</v>
      </c>
      <c r="L378" s="9">
        <f>_xlfn.MAXIFS(F:F,C:C,J378)</f>
        <v>45063</v>
      </c>
      <c r="M378" cm="1">
        <f t="array" ref="M378">INDEX(G:G,MATCH(J378&amp;L378,C:C&amp;F:F,0))</f>
        <v>26</v>
      </c>
      <c r="N378">
        <f>_xlfn.MAXIFS(G:G,C:C,J378)</f>
        <v>26</v>
      </c>
      <c r="O378" t="str" cm="1">
        <f t="array" ref="O378">IF(M378=N378," ",INDEX(E:E,MATCH(N378&amp;J378,G:G&amp;C:C,0)))</f>
        <v xml:space="preserve"> </v>
      </c>
    </row>
    <row r="379" spans="2:15" x14ac:dyDescent="0.2">
      <c r="B379" t="s">
        <v>2964</v>
      </c>
      <c r="C379" t="str">
        <f>VLOOKUP(B379,customer!A:B,2,FALSE)</f>
        <v>Ashby Winsom</v>
      </c>
      <c r="D379" t="s">
        <v>3953</v>
      </c>
      <c r="E379" t="s">
        <v>3946</v>
      </c>
      <c r="F379" s="9">
        <v>44887</v>
      </c>
      <c r="G379" s="11">
        <v>29</v>
      </c>
      <c r="I379" t="str">
        <f>INDEX(B:B,MATCH(J379,C:C,0))</f>
        <v>C0379</v>
      </c>
      <c r="J379" t="s">
        <v>1367</v>
      </c>
      <c r="K379" t="str" cm="1">
        <f t="array" ref="K379">INDEX(E:E,MATCH(J379&amp;L379,C:C&amp;F:F,0))</f>
        <v>RespondsToMailOffers</v>
      </c>
      <c r="L379" s="9">
        <f>_xlfn.MAXIFS(F:F,C:C,J379)</f>
        <v>45083</v>
      </c>
      <c r="M379" cm="1">
        <f t="array" ref="M379">INDEX(G:G,MATCH(J379&amp;L379,C:C&amp;F:F,0))</f>
        <v>27</v>
      </c>
      <c r="N379">
        <f>_xlfn.MAXIFS(G:G,C:C,J379)</f>
        <v>28</v>
      </c>
      <c r="O379" t="str" cm="1">
        <f t="array" ref="O379">IF(M379=N379," ",INDEX(E:E,MATCH(N379&amp;J379,G:G&amp;C:C,0)))</f>
        <v>NotNewCellphoneUser</v>
      </c>
    </row>
    <row r="380" spans="2:15" x14ac:dyDescent="0.2">
      <c r="B380" t="s">
        <v>2964</v>
      </c>
      <c r="C380" t="str">
        <f>VLOOKUP(B380,customer!A:B,2,FALSE)</f>
        <v>Ashby Winsom</v>
      </c>
      <c r="D380" t="s">
        <v>3953</v>
      </c>
      <c r="E380" t="s">
        <v>3946</v>
      </c>
      <c r="F380" s="9">
        <v>44919</v>
      </c>
      <c r="G380" s="11">
        <v>29</v>
      </c>
      <c r="I380" t="str">
        <f>INDEX(B:B,MATCH(J380,C:C,0))</f>
        <v>C0380</v>
      </c>
      <c r="J380" t="s">
        <v>1368</v>
      </c>
      <c r="K380" t="str" cm="1">
        <f t="array" ref="K380">INDEX(E:E,MATCH(J380&amp;L380,C:C&amp;F:F,0))</f>
        <v>MadeCallToRetentionTeam</v>
      </c>
      <c r="L380" s="9">
        <f>_xlfn.MAXIFS(F:F,C:C,J380)</f>
        <v>45074</v>
      </c>
      <c r="M380" cm="1">
        <f t="array" ref="M380">INDEX(G:G,MATCH(J380&amp;L380,C:C&amp;F:F,0))</f>
        <v>16</v>
      </c>
      <c r="N380">
        <f>_xlfn.MAXIFS(G:G,C:C,J380)</f>
        <v>28</v>
      </c>
      <c r="O380" t="str" cm="1">
        <f t="array" ref="O380">IF(M380=N380," ",INDEX(E:E,MATCH(N380&amp;J380,G:G&amp;C:C,0)))</f>
        <v>NotNewCellphoneUser</v>
      </c>
    </row>
    <row r="381" spans="2:15" x14ac:dyDescent="0.2">
      <c r="B381" t="s">
        <v>2964</v>
      </c>
      <c r="C381" t="str">
        <f>VLOOKUP(B381,customer!A:B,2,FALSE)</f>
        <v>Ashby Winsom</v>
      </c>
      <c r="D381" t="s">
        <v>3953</v>
      </c>
      <c r="E381" t="s">
        <v>3946</v>
      </c>
      <c r="F381" s="9">
        <v>44947</v>
      </c>
      <c r="G381" s="11">
        <v>29</v>
      </c>
      <c r="I381" t="str">
        <f>INDEX(B:B,MATCH(J381,C:C,0))</f>
        <v>C0381</v>
      </c>
      <c r="J381" t="s">
        <v>1369</v>
      </c>
      <c r="K381" t="str" cm="1">
        <f t="array" ref="K381">INDEX(E:E,MATCH(J381&amp;L381,C:C&amp;F:F,0))</f>
        <v>MaritalStatus</v>
      </c>
      <c r="L381" s="9">
        <f>_xlfn.MAXIFS(F:F,C:C,J381)</f>
        <v>45078</v>
      </c>
      <c r="M381" cm="1">
        <f t="array" ref="M381">INDEX(G:G,MATCH(J381&amp;L381,C:C&amp;F:F,0))</f>
        <v>29</v>
      </c>
      <c r="N381">
        <f>_xlfn.MAXIFS(G:G,C:C,J381)</f>
        <v>29</v>
      </c>
      <c r="O381" t="str" cm="1">
        <f t="array" ref="O381">IF(M381=N381," ",INDEX(E:E,MATCH(N381&amp;J381,G:G&amp;C:C,0)))</f>
        <v xml:space="preserve"> </v>
      </c>
    </row>
    <row r="382" spans="2:15" x14ac:dyDescent="0.2">
      <c r="B382" t="s">
        <v>2964</v>
      </c>
      <c r="C382" t="str">
        <f>VLOOKUP(B382,customer!A:B,2,FALSE)</f>
        <v>Ashby Winsom</v>
      </c>
      <c r="D382" t="s">
        <v>3953</v>
      </c>
      <c r="E382" t="s">
        <v>3946</v>
      </c>
      <c r="F382" s="9">
        <v>44985</v>
      </c>
      <c r="G382" s="11">
        <v>29</v>
      </c>
      <c r="I382" t="str">
        <f>INDEX(B:B,MATCH(J382,C:C,0))</f>
        <v>C0382</v>
      </c>
      <c r="J382" t="s">
        <v>1370</v>
      </c>
      <c r="K382" t="str" cm="1">
        <f t="array" ref="K382">INDEX(E:E,MATCH(J382&amp;L382,C:C&amp;F:F,0))</f>
        <v>OwnsMotorcycle</v>
      </c>
      <c r="L382" s="9">
        <f>_xlfn.MAXIFS(F:F,C:C,J382)</f>
        <v>45062</v>
      </c>
      <c r="M382" cm="1">
        <f t="array" ref="M382">INDEX(G:G,MATCH(J382&amp;L382,C:C&amp;F:F,0))</f>
        <v>14</v>
      </c>
      <c r="N382">
        <f>_xlfn.MAXIFS(G:G,C:C,J382)</f>
        <v>14</v>
      </c>
      <c r="O382" t="str" cm="1">
        <f t="array" ref="O382">IF(M382=N382," ",INDEX(E:E,MATCH(N382&amp;J382,G:G&amp;C:C,0)))</f>
        <v xml:space="preserve"> </v>
      </c>
    </row>
    <row r="383" spans="2:15" x14ac:dyDescent="0.2">
      <c r="B383" t="s">
        <v>2964</v>
      </c>
      <c r="C383" t="str">
        <f>VLOOKUP(B383,customer!A:B,2,FALSE)</f>
        <v>Ashby Winsom</v>
      </c>
      <c r="D383" t="s">
        <v>3953</v>
      </c>
      <c r="E383" t="s">
        <v>3946</v>
      </c>
      <c r="F383" s="9">
        <v>45016</v>
      </c>
      <c r="G383" s="11">
        <v>29</v>
      </c>
      <c r="I383" t="str">
        <f>INDEX(B:B,MATCH(J383,C:C,0))</f>
        <v>C0383</v>
      </c>
      <c r="J383" t="s">
        <v>1371</v>
      </c>
      <c r="K383" t="str" cm="1">
        <f t="array" ref="K383">INDEX(E:E,MATCH(J383&amp;L383,C:C&amp;F:F,0))</f>
        <v>HandsetWebCapable</v>
      </c>
      <c r="L383" s="9">
        <f>_xlfn.MAXIFS(F:F,C:C,J383)</f>
        <v>45086</v>
      </c>
      <c r="M383" cm="1">
        <f t="array" ref="M383">INDEX(G:G,MATCH(J383&amp;L383,C:C&amp;F:F,0))</f>
        <v>62</v>
      </c>
      <c r="N383">
        <f>_xlfn.MAXIFS(G:G,C:C,J383)</f>
        <v>66</v>
      </c>
      <c r="O383" t="str" cm="1">
        <f t="array" ref="O383">IF(M383=N383," ",INDEX(E:E,MATCH(N383&amp;J383,G:G&amp;C:C,0)))</f>
        <v>NonUSTravel</v>
      </c>
    </row>
    <row r="384" spans="2:15" x14ac:dyDescent="0.2">
      <c r="B384" t="s">
        <v>2964</v>
      </c>
      <c r="C384" t="str">
        <f>VLOOKUP(B384,customer!A:B,2,FALSE)</f>
        <v>Ashby Winsom</v>
      </c>
      <c r="D384" t="s">
        <v>3953</v>
      </c>
      <c r="E384" t="s">
        <v>3946</v>
      </c>
      <c r="F384" s="9">
        <v>45036</v>
      </c>
      <c r="G384" s="11">
        <v>29</v>
      </c>
      <c r="I384" t="str">
        <f>INDEX(B:B,MATCH(J384,C:C,0))</f>
        <v>C0384</v>
      </c>
      <c r="J384" t="s">
        <v>1372</v>
      </c>
      <c r="K384" t="str" cm="1">
        <f t="array" ref="K384">INDEX(E:E,MATCH(J384&amp;L384,C:C&amp;F:F,0))</f>
        <v>RespondsToMailOffers</v>
      </c>
      <c r="L384" s="9">
        <f>_xlfn.MAXIFS(F:F,C:C,J384)</f>
        <v>45075</v>
      </c>
      <c r="M384" cm="1">
        <f t="array" ref="M384">INDEX(G:G,MATCH(J384&amp;L384,C:C&amp;F:F,0))</f>
        <v>27</v>
      </c>
      <c r="N384">
        <f>_xlfn.MAXIFS(G:G,C:C,J384)</f>
        <v>27</v>
      </c>
      <c r="O384" t="str" cm="1">
        <f t="array" ref="O384">IF(M384=N384," ",INDEX(E:E,MATCH(N384&amp;J384,G:G&amp;C:C,0)))</f>
        <v xml:space="preserve"> </v>
      </c>
    </row>
    <row r="385" spans="2:15" x14ac:dyDescent="0.2">
      <c r="B385" t="s">
        <v>2964</v>
      </c>
      <c r="C385" t="str">
        <f>VLOOKUP(B385,customer!A:B,2,FALSE)</f>
        <v>Ashby Winsom</v>
      </c>
      <c r="D385" t="s">
        <v>3953</v>
      </c>
      <c r="E385" t="s">
        <v>3946</v>
      </c>
      <c r="F385" s="9">
        <v>45067</v>
      </c>
      <c r="G385" s="11">
        <v>29</v>
      </c>
      <c r="I385" t="str">
        <f>INDEX(B:B,MATCH(J385,C:C,0))</f>
        <v>C0385</v>
      </c>
      <c r="J385" t="s">
        <v>1373</v>
      </c>
      <c r="K385" t="str" cm="1">
        <f t="array" ref="K385">INDEX(E:E,MATCH(J385&amp;L385,C:C&amp;F:F,0))</f>
        <v>MaritalStatus</v>
      </c>
      <c r="L385" s="9">
        <f>_xlfn.MAXIFS(F:F,C:C,J385)</f>
        <v>45073</v>
      </c>
      <c r="M385" cm="1">
        <f t="array" ref="M385">INDEX(G:G,MATCH(J385&amp;L385,C:C&amp;F:F,0))</f>
        <v>29</v>
      </c>
      <c r="N385">
        <f>_xlfn.MAXIFS(G:G,C:C,J385)</f>
        <v>65</v>
      </c>
      <c r="O385" t="str" cm="1">
        <f t="array" ref="O385">IF(M385=N385," ",INDEX(E:E,MATCH(N385&amp;J385,G:G&amp;C:C,0)))</f>
        <v>HasCreditCard</v>
      </c>
    </row>
    <row r="386" spans="2:15" x14ac:dyDescent="0.2">
      <c r="B386" t="s">
        <v>2964</v>
      </c>
      <c r="C386" t="str">
        <f>VLOOKUP(B386,customer!A:B,2,FALSE)</f>
        <v>Ashby Winsom</v>
      </c>
      <c r="D386" t="s">
        <v>3927</v>
      </c>
      <c r="E386" t="s">
        <v>3937</v>
      </c>
      <c r="F386" s="9">
        <v>44818</v>
      </c>
      <c r="G386" s="11">
        <v>27</v>
      </c>
      <c r="I386" t="str">
        <f>INDEX(B:B,MATCH(J386,C:C,0))</f>
        <v>C0386</v>
      </c>
      <c r="J386" t="s">
        <v>1374</v>
      </c>
      <c r="K386" t="str" cm="1">
        <f t="array" ref="K386">INDEX(E:E,MATCH(J386&amp;L386,C:C&amp;F:F,0))</f>
        <v>BuysViaMailOrder</v>
      </c>
      <c r="L386" s="9">
        <f>_xlfn.MAXIFS(F:F,C:C,J386)</f>
        <v>45083</v>
      </c>
      <c r="M386" cm="1">
        <f t="array" ref="M386">INDEX(G:G,MATCH(J386&amp;L386,C:C&amp;F:F,0))</f>
        <v>25</v>
      </c>
      <c r="N386">
        <f>_xlfn.MAXIFS(G:G,C:C,J386)</f>
        <v>25</v>
      </c>
      <c r="O386" t="str" cm="1">
        <f t="array" ref="O386">IF(M386=N386," ",INDEX(E:E,MATCH(N386&amp;J386,G:G&amp;C:C,0)))</f>
        <v xml:space="preserve"> </v>
      </c>
    </row>
    <row r="387" spans="2:15" x14ac:dyDescent="0.2">
      <c r="B387" t="s">
        <v>2964</v>
      </c>
      <c r="C387" t="str">
        <f>VLOOKUP(B387,customer!A:B,2,FALSE)</f>
        <v>Ashby Winsom</v>
      </c>
      <c r="D387" t="s">
        <v>3927</v>
      </c>
      <c r="E387" t="s">
        <v>3937</v>
      </c>
      <c r="F387" s="9">
        <v>44854</v>
      </c>
      <c r="G387" s="11">
        <v>27</v>
      </c>
      <c r="I387" t="str">
        <f>INDEX(B:B,MATCH(J387,C:C,0))</f>
        <v>C0387</v>
      </c>
      <c r="J387" t="s">
        <v>1375</v>
      </c>
      <c r="K387" t="str" cm="1">
        <f t="array" ref="K387">INDEX(E:E,MATCH(J387&amp;L387,C:C&amp;F:F,0))</f>
        <v>RVOwner</v>
      </c>
      <c r="L387" s="9">
        <f>_xlfn.MAXIFS(F:F,C:C,J387)</f>
        <v>45047</v>
      </c>
      <c r="M387" cm="1">
        <f t="array" ref="M387">INDEX(G:G,MATCH(J387&amp;L387,C:C&amp;F:F,0))</f>
        <v>22</v>
      </c>
      <c r="N387">
        <f>_xlfn.MAXIFS(G:G,C:C,J387)</f>
        <v>22</v>
      </c>
      <c r="O387" t="str" cm="1">
        <f t="array" ref="O387">IF(M387=N387," ",INDEX(E:E,MATCH(N387&amp;J387,G:G&amp;C:C,0)))</f>
        <v xml:space="preserve"> </v>
      </c>
    </row>
    <row r="388" spans="2:15" x14ac:dyDescent="0.2">
      <c r="B388" t="s">
        <v>2964</v>
      </c>
      <c r="C388" t="str">
        <f>VLOOKUP(B388,customer!A:B,2,FALSE)</f>
        <v>Ashby Winsom</v>
      </c>
      <c r="D388" t="s">
        <v>3927</v>
      </c>
      <c r="E388" t="s">
        <v>3937</v>
      </c>
      <c r="F388" s="9">
        <v>44951</v>
      </c>
      <c r="G388" s="11">
        <v>27</v>
      </c>
      <c r="I388" t="str">
        <f>INDEX(B:B,MATCH(J388,C:C,0))</f>
        <v>C0388</v>
      </c>
      <c r="J388" t="s">
        <v>1376</v>
      </c>
      <c r="K388" t="str" cm="1">
        <f t="array" ref="K388">INDEX(E:E,MATCH(J388&amp;L388,C:C&amp;F:F,0))</f>
        <v>TruckOwner</v>
      </c>
      <c r="L388" s="9">
        <f>_xlfn.MAXIFS(F:F,C:C,J388)</f>
        <v>45068</v>
      </c>
      <c r="M388" cm="1">
        <f t="array" ref="M388">INDEX(G:G,MATCH(J388&amp;L388,C:C&amp;F:F,0))</f>
        <v>26</v>
      </c>
      <c r="N388">
        <f>_xlfn.MAXIFS(G:G,C:C,J388)</f>
        <v>26</v>
      </c>
      <c r="O388" t="str" cm="1">
        <f t="array" ref="O388">IF(M388=N388," ",INDEX(E:E,MATCH(N388&amp;J388,G:G&amp;C:C,0)))</f>
        <v xml:space="preserve"> </v>
      </c>
    </row>
    <row r="389" spans="2:15" x14ac:dyDescent="0.2">
      <c r="B389" t="s">
        <v>2964</v>
      </c>
      <c r="C389" t="str">
        <f>VLOOKUP(B389,customer!A:B,2,FALSE)</f>
        <v>Ashby Winsom</v>
      </c>
      <c r="D389" t="s">
        <v>3927</v>
      </c>
      <c r="E389" t="s">
        <v>3937</v>
      </c>
      <c r="F389" s="9">
        <v>44980</v>
      </c>
      <c r="G389" s="11">
        <v>27</v>
      </c>
      <c r="I389" t="str">
        <f>INDEX(B:B,MATCH(J389,C:C,0))</f>
        <v>C0390</v>
      </c>
      <c r="J389" t="s">
        <v>1378</v>
      </c>
      <c r="K389" t="str" cm="1">
        <f t="array" ref="K389">INDEX(E:E,MATCH(J389&amp;L389,C:C&amp;F:F,0))</f>
        <v>OwnsComputer</v>
      </c>
      <c r="L389" s="9">
        <f>_xlfn.MAXIFS(F:F,C:C,J389)</f>
        <v>45070</v>
      </c>
      <c r="M389" cm="1">
        <f t="array" ref="M389">INDEX(G:G,MATCH(J389&amp;L389,C:C&amp;F:F,0))</f>
        <v>62</v>
      </c>
      <c r="N389">
        <f>_xlfn.MAXIFS(G:G,C:C,J389)</f>
        <v>62</v>
      </c>
      <c r="O389" t="str" cm="1">
        <f t="array" ref="O389">IF(M389=N389," ",INDEX(E:E,MATCH(N389&amp;J389,G:G&amp;C:C,0)))</f>
        <v xml:space="preserve"> </v>
      </c>
    </row>
    <row r="390" spans="2:15" x14ac:dyDescent="0.2">
      <c r="B390" t="s">
        <v>2964</v>
      </c>
      <c r="C390" t="str">
        <f>VLOOKUP(B390,customer!A:B,2,FALSE)</f>
        <v>Ashby Winsom</v>
      </c>
      <c r="D390" t="s">
        <v>3927</v>
      </c>
      <c r="E390" t="s">
        <v>3937</v>
      </c>
      <c r="F390" s="9">
        <v>45007</v>
      </c>
      <c r="G390" s="11">
        <v>27</v>
      </c>
      <c r="I390" t="str">
        <f>INDEX(B:B,MATCH(J390,C:C,0))</f>
        <v>C0391</v>
      </c>
      <c r="J390" t="s">
        <v>1379</v>
      </c>
      <c r="K390" t="str" cm="1">
        <f t="array" ref="K390">INDEX(E:E,MATCH(J390&amp;L390,C:C&amp;F:F,0))</f>
        <v>MaritalStatus</v>
      </c>
      <c r="L390" s="9">
        <f>_xlfn.MAXIFS(F:F,C:C,J390)</f>
        <v>45085</v>
      </c>
      <c r="M390" cm="1">
        <f t="array" ref="M390">INDEX(G:G,MATCH(J390&amp;L390,C:C&amp;F:F,0))</f>
        <v>29</v>
      </c>
      <c r="N390">
        <f>_xlfn.MAXIFS(G:G,C:C,J390)</f>
        <v>29</v>
      </c>
      <c r="O390" t="str" cm="1">
        <f t="array" ref="O390">IF(M390=N390," ",INDEX(E:E,MATCH(N390&amp;J390,G:G&amp;C:C,0)))</f>
        <v xml:space="preserve"> </v>
      </c>
    </row>
    <row r="391" spans="2:15" x14ac:dyDescent="0.2">
      <c r="B391" t="s">
        <v>2964</v>
      </c>
      <c r="C391" t="str">
        <f>VLOOKUP(B391,customer!A:B,2,FALSE)</f>
        <v>Ashby Winsom</v>
      </c>
      <c r="D391" t="s">
        <v>3927</v>
      </c>
      <c r="E391" t="s">
        <v>3937</v>
      </c>
      <c r="F391" s="9">
        <v>45038</v>
      </c>
      <c r="G391" s="11">
        <v>27</v>
      </c>
      <c r="I391" t="str">
        <f>INDEX(B:B,MATCH(J391,C:C,0))</f>
        <v>C0392</v>
      </c>
      <c r="J391" t="s">
        <v>1380</v>
      </c>
      <c r="K391" t="str" cm="1">
        <f t="array" ref="K391">INDEX(E:E,MATCH(J391&amp;L391,C:C&amp;F:F,0))</f>
        <v>MadeCallToRetentionTeam</v>
      </c>
      <c r="L391" s="9">
        <f>_xlfn.MAXIFS(F:F,C:C,J391)</f>
        <v>45068</v>
      </c>
      <c r="M391" cm="1">
        <f t="array" ref="M391">INDEX(G:G,MATCH(J391&amp;L391,C:C&amp;F:F,0))</f>
        <v>16</v>
      </c>
      <c r="N391">
        <f>_xlfn.MAXIFS(G:G,C:C,J391)</f>
        <v>29</v>
      </c>
      <c r="O391" t="str" cm="1">
        <f t="array" ref="O391">IF(M391=N391," ",INDEX(E:E,MATCH(N391&amp;J391,G:G&amp;C:C,0)))</f>
        <v>MaritalStatus</v>
      </c>
    </row>
    <row r="392" spans="2:15" x14ac:dyDescent="0.2">
      <c r="B392" t="s">
        <v>2964</v>
      </c>
      <c r="C392" t="str">
        <f>VLOOKUP(B392,customer!A:B,2,FALSE)</f>
        <v>Ashby Winsom</v>
      </c>
      <c r="D392" t="s">
        <v>3927</v>
      </c>
      <c r="E392" t="s">
        <v>3937</v>
      </c>
      <c r="F392" s="9">
        <v>45073</v>
      </c>
      <c r="G392" s="11">
        <v>27</v>
      </c>
      <c r="I392" t="str">
        <f>INDEX(B:B,MATCH(J392,C:C,0))</f>
        <v>C0393</v>
      </c>
      <c r="J392" t="s">
        <v>1381</v>
      </c>
      <c r="K392" t="str" cm="1">
        <f t="array" ref="K392">INDEX(E:E,MATCH(J392&amp;L392,C:C&amp;F:F,0))</f>
        <v>NonUSTravel</v>
      </c>
      <c r="L392" s="9">
        <f>_xlfn.MAXIFS(F:F,C:C,J392)</f>
        <v>45058</v>
      </c>
      <c r="M392" cm="1">
        <f t="array" ref="M392">INDEX(G:G,MATCH(J392&amp;L392,C:C&amp;F:F,0))</f>
        <v>66</v>
      </c>
      <c r="N392">
        <f>_xlfn.MAXIFS(G:G,C:C,J392)</f>
        <v>75</v>
      </c>
      <c r="O392" t="str" cm="1">
        <f t="array" ref="O392">IF(M392=N392," ",INDEX(E:E,MATCH(N392&amp;J392,G:G&amp;C:C,0)))</f>
        <v>OptOutMailings</v>
      </c>
    </row>
    <row r="393" spans="2:15" x14ac:dyDescent="0.2">
      <c r="B393" t="s">
        <v>2965</v>
      </c>
      <c r="C393" t="str">
        <f>VLOOKUP(B393,customer!A:B,2,FALSE)</f>
        <v>Derward Probetts</v>
      </c>
      <c r="D393" t="s">
        <v>3947</v>
      </c>
      <c r="E393" t="s">
        <v>3940</v>
      </c>
      <c r="F393" s="9">
        <v>44832</v>
      </c>
      <c r="G393" s="11">
        <v>62</v>
      </c>
      <c r="I393" t="str">
        <f>INDEX(B:B,MATCH(J393,C:C,0))</f>
        <v>C0394</v>
      </c>
      <c r="J393" t="s">
        <v>1382</v>
      </c>
      <c r="K393" t="str" cm="1">
        <f t="array" ref="K393">INDEX(E:E,MATCH(J393&amp;L393,C:C&amp;F:F,0))</f>
        <v>ChildrenInHH</v>
      </c>
      <c r="L393" s="9">
        <f>_xlfn.MAXIFS(F:F,C:C,J393)</f>
        <v>45065</v>
      </c>
      <c r="M393" cm="1">
        <f t="array" ref="M393">INDEX(G:G,MATCH(J393&amp;L393,C:C&amp;F:F,0))</f>
        <v>10</v>
      </c>
      <c r="N393">
        <f>_xlfn.MAXIFS(G:G,C:C,J393)</f>
        <v>66</v>
      </c>
      <c r="O393" t="str" cm="1">
        <f t="array" ref="O393">IF(M393=N393," ",INDEX(E:E,MATCH(N393&amp;J393,G:G&amp;C:C,0)))</f>
        <v>NonUSTravel</v>
      </c>
    </row>
    <row r="394" spans="2:15" x14ac:dyDescent="0.2">
      <c r="B394" t="s">
        <v>2965</v>
      </c>
      <c r="C394" t="str">
        <f>VLOOKUP(B394,customer!A:B,2,FALSE)</f>
        <v>Derward Probetts</v>
      </c>
      <c r="D394" t="s">
        <v>3947</v>
      </c>
      <c r="E394" t="s">
        <v>3940</v>
      </c>
      <c r="F394" s="9">
        <v>44868</v>
      </c>
      <c r="G394" s="11">
        <v>62</v>
      </c>
      <c r="I394" t="str">
        <f>INDEX(B:B,MATCH(J394,C:C,0))</f>
        <v>C0395</v>
      </c>
      <c r="J394" t="s">
        <v>1383</v>
      </c>
      <c r="K394" t="str" cm="1">
        <f t="array" ref="K394">INDEX(E:E,MATCH(J394&amp;L394,C:C&amp;F:F,0))</f>
        <v>HasCreditCard</v>
      </c>
      <c r="L394" s="9">
        <f>_xlfn.MAXIFS(F:F,C:C,J394)</f>
        <v>45060</v>
      </c>
      <c r="M394" cm="1">
        <f t="array" ref="M394">INDEX(G:G,MATCH(J394&amp;L394,C:C&amp;F:F,0))</f>
        <v>65</v>
      </c>
      <c r="N394">
        <f>_xlfn.MAXIFS(G:G,C:C,J394)</f>
        <v>65</v>
      </c>
      <c r="O394" t="str" cm="1">
        <f t="array" ref="O394">IF(M394=N394," ",INDEX(E:E,MATCH(N394&amp;J394,G:G&amp;C:C,0)))</f>
        <v xml:space="preserve"> </v>
      </c>
    </row>
    <row r="395" spans="2:15" x14ac:dyDescent="0.2">
      <c r="B395" t="s">
        <v>2965</v>
      </c>
      <c r="C395" t="str">
        <f>VLOOKUP(B395,customer!A:B,2,FALSE)</f>
        <v>Derward Probetts</v>
      </c>
      <c r="D395" t="s">
        <v>3947</v>
      </c>
      <c r="E395" t="s">
        <v>3940</v>
      </c>
      <c r="F395" s="9">
        <v>44965</v>
      </c>
      <c r="G395" s="11">
        <v>62</v>
      </c>
      <c r="I395" t="str">
        <f>INDEX(B:B,MATCH(J395,C:C,0))</f>
        <v>C0396</v>
      </c>
      <c r="J395" t="s">
        <v>1384</v>
      </c>
      <c r="K395" t="str" cm="1">
        <f t="array" ref="K395">INDEX(E:E,MATCH(J395&amp;L395,C:C&amp;F:F,0))</f>
        <v>HasCreditCard</v>
      </c>
      <c r="L395" s="9">
        <f>_xlfn.MAXIFS(F:F,C:C,J395)</f>
        <v>45079</v>
      </c>
      <c r="M395" cm="1">
        <f t="array" ref="M395">INDEX(G:G,MATCH(J395&amp;L395,C:C&amp;F:F,0))</f>
        <v>65</v>
      </c>
      <c r="N395">
        <f>_xlfn.MAXIFS(G:G,C:C,J395)</f>
        <v>65</v>
      </c>
      <c r="O395" t="str" cm="1">
        <f t="array" ref="O395">IF(M395=N395," ",INDEX(E:E,MATCH(N395&amp;J395,G:G&amp;C:C,0)))</f>
        <v xml:space="preserve"> </v>
      </c>
    </row>
    <row r="396" spans="2:15" x14ac:dyDescent="0.2">
      <c r="B396" t="s">
        <v>2965</v>
      </c>
      <c r="C396" t="str">
        <f>VLOOKUP(B396,customer!A:B,2,FALSE)</f>
        <v>Derward Probetts</v>
      </c>
      <c r="D396" t="s">
        <v>3947</v>
      </c>
      <c r="E396" t="s">
        <v>3940</v>
      </c>
      <c r="F396" s="9">
        <v>45013</v>
      </c>
      <c r="G396" s="11">
        <v>62</v>
      </c>
      <c r="I396" t="str">
        <f>INDEX(B:B,MATCH(J396,C:C,0))</f>
        <v>C0397</v>
      </c>
      <c r="J396" t="s">
        <v>1385</v>
      </c>
      <c r="K396" t="str" cm="1">
        <f t="array" ref="K396">INDEX(E:E,MATCH(J396&amp;L396,C:C&amp;F:F,0))</f>
        <v>NotNewCellphoneUser</v>
      </c>
      <c r="L396" s="9">
        <f>_xlfn.MAXIFS(F:F,C:C,J396)</f>
        <v>45069</v>
      </c>
      <c r="M396" cm="1">
        <f t="array" ref="M396">INDEX(G:G,MATCH(J396&amp;L396,C:C&amp;F:F,0))</f>
        <v>28</v>
      </c>
      <c r="N396">
        <f>_xlfn.MAXIFS(G:G,C:C,J396)</f>
        <v>28</v>
      </c>
      <c r="O396" t="str" cm="1">
        <f t="array" ref="O396">IF(M396=N396," ",INDEX(E:E,MATCH(N396&amp;J396,G:G&amp;C:C,0)))</f>
        <v xml:space="preserve"> </v>
      </c>
    </row>
    <row r="397" spans="2:15" x14ac:dyDescent="0.2">
      <c r="B397" t="s">
        <v>2965</v>
      </c>
      <c r="C397" t="str">
        <f>VLOOKUP(B397,customer!A:B,2,FALSE)</f>
        <v>Derward Probetts</v>
      </c>
      <c r="D397" t="s">
        <v>3947</v>
      </c>
      <c r="E397" t="s">
        <v>3940</v>
      </c>
      <c r="F397" s="9">
        <v>45018</v>
      </c>
      <c r="G397" s="11">
        <v>62</v>
      </c>
      <c r="I397" t="str">
        <f>INDEX(B:B,MATCH(J397,C:C,0))</f>
        <v>C0398</v>
      </c>
      <c r="J397" t="s">
        <v>1386</v>
      </c>
      <c r="K397" t="str" cm="1">
        <f t="array" ref="K397">INDEX(E:E,MATCH(J397&amp;L397,C:C&amp;F:F,0))</f>
        <v>MaritalStatus</v>
      </c>
      <c r="L397" s="9">
        <f>_xlfn.MAXIFS(F:F,C:C,J397)</f>
        <v>45077</v>
      </c>
      <c r="M397" cm="1">
        <f t="array" ref="M397">INDEX(G:G,MATCH(J397&amp;L397,C:C&amp;F:F,0))</f>
        <v>29</v>
      </c>
      <c r="N397">
        <f>_xlfn.MAXIFS(G:G,C:C,J397)</f>
        <v>29</v>
      </c>
      <c r="O397" t="str" cm="1">
        <f t="array" ref="O397">IF(M397=N397," ",INDEX(E:E,MATCH(N397&amp;J397,G:G&amp;C:C,0)))</f>
        <v xml:space="preserve"> </v>
      </c>
    </row>
    <row r="398" spans="2:15" x14ac:dyDescent="0.2">
      <c r="B398" t="s">
        <v>2965</v>
      </c>
      <c r="C398" t="str">
        <f>VLOOKUP(B398,customer!A:B,2,FALSE)</f>
        <v>Derward Probetts</v>
      </c>
      <c r="D398" t="s">
        <v>3947</v>
      </c>
      <c r="E398" t="s">
        <v>3940</v>
      </c>
      <c r="F398" s="9">
        <v>45056</v>
      </c>
      <c r="G398" s="11">
        <v>62</v>
      </c>
      <c r="I398" t="str">
        <f>INDEX(B:B,MATCH(J398,C:C,0))</f>
        <v>C0399</v>
      </c>
      <c r="J398" t="s">
        <v>1387</v>
      </c>
      <c r="K398" t="str" cm="1">
        <f t="array" ref="K398">INDEX(E:E,MATCH(J398&amp;L398,C:C&amp;F:F,0))</f>
        <v>NotNewCellphoneUser</v>
      </c>
      <c r="L398" s="9">
        <f>_xlfn.MAXIFS(F:F,C:C,J398)</f>
        <v>45076</v>
      </c>
      <c r="M398" cm="1">
        <f t="array" ref="M398">INDEX(G:G,MATCH(J398&amp;L398,C:C&amp;F:F,0))</f>
        <v>28</v>
      </c>
      <c r="N398">
        <f>_xlfn.MAXIFS(G:G,C:C,J398)</f>
        <v>28</v>
      </c>
      <c r="O398" t="str" cm="1">
        <f t="array" ref="O398">IF(M398=N398," ",INDEX(E:E,MATCH(N398&amp;J398,G:G&amp;C:C,0)))</f>
        <v xml:space="preserve"> </v>
      </c>
    </row>
    <row r="399" spans="2:15" x14ac:dyDescent="0.2">
      <c r="B399" t="s">
        <v>2965</v>
      </c>
      <c r="C399" t="str">
        <f>VLOOKUP(B399,customer!A:B,2,FALSE)</f>
        <v>Derward Probetts</v>
      </c>
      <c r="D399" t="s">
        <v>3921</v>
      </c>
      <c r="E399" t="s">
        <v>3931</v>
      </c>
      <c r="F399" s="9">
        <v>44853</v>
      </c>
      <c r="G399" s="11">
        <v>26</v>
      </c>
      <c r="I399" t="str">
        <f>INDEX(B:B,MATCH(J399,C:C,0))</f>
        <v>C0400</v>
      </c>
      <c r="J399" t="s">
        <v>1388</v>
      </c>
      <c r="K399" t="str" cm="1">
        <f t="array" ref="K399">INDEX(E:E,MATCH(J399&amp;L399,C:C&amp;F:F,0))</f>
        <v>HandsetRefurbished</v>
      </c>
      <c r="L399" s="9">
        <f>_xlfn.MAXIFS(F:F,C:C,J399)</f>
        <v>45082</v>
      </c>
      <c r="M399" cm="1">
        <f t="array" ref="M399">INDEX(G:G,MATCH(J399&amp;L399,C:C&amp;F:F,0))</f>
        <v>26</v>
      </c>
      <c r="N399">
        <f>_xlfn.MAXIFS(G:G,C:C,J399)</f>
        <v>26</v>
      </c>
      <c r="O399" t="str" cm="1">
        <f t="array" ref="O399">IF(M399=N399," ",INDEX(E:E,MATCH(N399&amp;J399,G:G&amp;C:C,0)))</f>
        <v xml:space="preserve"> </v>
      </c>
    </row>
    <row r="400" spans="2:15" x14ac:dyDescent="0.2">
      <c r="B400" t="s">
        <v>2965</v>
      </c>
      <c r="C400" t="str">
        <f>VLOOKUP(B400,customer!A:B,2,FALSE)</f>
        <v>Derward Probetts</v>
      </c>
      <c r="D400" t="s">
        <v>3921</v>
      </c>
      <c r="E400" t="s">
        <v>3931</v>
      </c>
      <c r="F400" s="9">
        <v>44887</v>
      </c>
      <c r="G400" s="11">
        <v>26</v>
      </c>
      <c r="I400" t="str">
        <f>INDEX(B:B,MATCH(J400,C:C,0))</f>
        <v>C0401</v>
      </c>
      <c r="J400" t="s">
        <v>1389</v>
      </c>
      <c r="K400" t="str" cm="1">
        <f t="array" ref="K400">INDEX(E:E,MATCH(J400&amp;L400,C:C&amp;F:F,0))</f>
        <v>MadeCallToRetentionTeam</v>
      </c>
      <c r="L400" s="9">
        <f>_xlfn.MAXIFS(F:F,C:C,J400)</f>
        <v>45082</v>
      </c>
      <c r="M400" cm="1">
        <f t="array" ref="M400">INDEX(G:G,MATCH(J400&amp;L400,C:C&amp;F:F,0))</f>
        <v>16</v>
      </c>
      <c r="N400">
        <f>_xlfn.MAXIFS(G:G,C:C,J400)</f>
        <v>16</v>
      </c>
      <c r="O400" t="str" cm="1">
        <f t="array" ref="O400">IF(M400=N400," ",INDEX(E:E,MATCH(N400&amp;J400,G:G&amp;C:C,0)))</f>
        <v xml:space="preserve"> </v>
      </c>
    </row>
    <row r="401" spans="2:15" x14ac:dyDescent="0.2">
      <c r="B401" t="s">
        <v>2965</v>
      </c>
      <c r="C401" t="str">
        <f>VLOOKUP(B401,customer!A:B,2,FALSE)</f>
        <v>Derward Probetts</v>
      </c>
      <c r="D401" t="s">
        <v>3921</v>
      </c>
      <c r="E401" t="s">
        <v>3931</v>
      </c>
      <c r="F401" s="9">
        <v>44899</v>
      </c>
      <c r="G401" s="11">
        <v>26</v>
      </c>
      <c r="I401" t="str">
        <f>INDEX(B:B,MATCH(J401,C:C,0))</f>
        <v>C0402</v>
      </c>
      <c r="J401" t="s">
        <v>1390</v>
      </c>
      <c r="K401" t="str" cm="1">
        <f t="array" ref="K401">INDEX(E:E,MATCH(J401&amp;L401,C:C&amp;F:F,0))</f>
        <v>RespondsToMailOffers</v>
      </c>
      <c r="L401" s="9">
        <f>_xlfn.MAXIFS(F:F,C:C,J401)</f>
        <v>45077</v>
      </c>
      <c r="M401" cm="1">
        <f t="array" ref="M401">INDEX(G:G,MATCH(J401&amp;L401,C:C&amp;F:F,0))</f>
        <v>27</v>
      </c>
      <c r="N401">
        <f>_xlfn.MAXIFS(G:G,C:C,J401)</f>
        <v>75</v>
      </c>
      <c r="O401" t="str" cm="1">
        <f t="array" ref="O401">IF(M401=N401," ",INDEX(E:E,MATCH(N401&amp;J401,G:G&amp;C:C,0)))</f>
        <v>OptOutMailings</v>
      </c>
    </row>
    <row r="402" spans="2:15" x14ac:dyDescent="0.2">
      <c r="B402" t="s">
        <v>2965</v>
      </c>
      <c r="C402" t="str">
        <f>VLOOKUP(B402,customer!A:B,2,FALSE)</f>
        <v>Derward Probetts</v>
      </c>
      <c r="D402" t="s">
        <v>3921</v>
      </c>
      <c r="E402" t="s">
        <v>3931</v>
      </c>
      <c r="F402" s="9">
        <v>44955</v>
      </c>
      <c r="G402" s="11">
        <v>26</v>
      </c>
      <c r="I402" t="str">
        <f>INDEX(B:B,MATCH(J402,C:C,0))</f>
        <v>C0403</v>
      </c>
      <c r="J402" t="s">
        <v>1391</v>
      </c>
      <c r="K402" t="str" cm="1">
        <f t="array" ref="K402">INDEX(E:E,MATCH(J402&amp;L402,C:C&amp;F:F,0))</f>
        <v>OwnsComputer</v>
      </c>
      <c r="L402" s="9">
        <f>_xlfn.MAXIFS(F:F,C:C,J402)</f>
        <v>45083</v>
      </c>
      <c r="M402" cm="1">
        <f t="array" ref="M402">INDEX(G:G,MATCH(J402&amp;L402,C:C&amp;F:F,0))</f>
        <v>62</v>
      </c>
      <c r="N402">
        <f>_xlfn.MAXIFS(G:G,C:C,J402)</f>
        <v>62</v>
      </c>
      <c r="O402" t="str" cm="1">
        <f t="array" ref="O402">IF(M402=N402," ",INDEX(E:E,MATCH(N402&amp;J402,G:G&amp;C:C,0)))</f>
        <v xml:space="preserve"> </v>
      </c>
    </row>
    <row r="403" spans="2:15" x14ac:dyDescent="0.2">
      <c r="B403" t="s">
        <v>2965</v>
      </c>
      <c r="C403" t="str">
        <f>VLOOKUP(B403,customer!A:B,2,FALSE)</f>
        <v>Derward Probetts</v>
      </c>
      <c r="D403" t="s">
        <v>3921</v>
      </c>
      <c r="E403" t="s">
        <v>3931</v>
      </c>
      <c r="F403" s="9">
        <v>44977</v>
      </c>
      <c r="G403" s="11">
        <v>26</v>
      </c>
      <c r="I403" t="str">
        <f>INDEX(B:B,MATCH(J403,C:C,0))</f>
        <v>C0404</v>
      </c>
      <c r="J403" t="s">
        <v>1392</v>
      </c>
      <c r="K403" t="str" cm="1">
        <f t="array" ref="K403">INDEX(E:E,MATCH(J403&amp;L403,C:C&amp;F:F,0))</f>
        <v>RespondsToMailOffers</v>
      </c>
      <c r="L403" s="9">
        <f>_xlfn.MAXIFS(F:F,C:C,J403)</f>
        <v>45087</v>
      </c>
      <c r="M403" cm="1">
        <f t="array" ref="M403">INDEX(G:G,MATCH(J403&amp;L403,C:C&amp;F:F,0))</f>
        <v>27</v>
      </c>
      <c r="N403">
        <f>_xlfn.MAXIFS(G:G,C:C,J403)</f>
        <v>27</v>
      </c>
      <c r="O403" t="str" cm="1">
        <f t="array" ref="O403">IF(M403=N403," ",INDEX(E:E,MATCH(N403&amp;J403,G:G&amp;C:C,0)))</f>
        <v xml:space="preserve"> </v>
      </c>
    </row>
    <row r="404" spans="2:15" x14ac:dyDescent="0.2">
      <c r="B404" t="s">
        <v>2965</v>
      </c>
      <c r="C404" t="str">
        <f>VLOOKUP(B404,customer!A:B,2,FALSE)</f>
        <v>Derward Probetts</v>
      </c>
      <c r="D404" t="s">
        <v>3921</v>
      </c>
      <c r="E404" t="s">
        <v>3931</v>
      </c>
      <c r="F404" s="9">
        <v>45007</v>
      </c>
      <c r="G404" s="11">
        <v>26</v>
      </c>
      <c r="I404" t="str">
        <f>INDEX(B:B,MATCH(J404,C:C,0))</f>
        <v>C0405</v>
      </c>
      <c r="J404" t="s">
        <v>1393</v>
      </c>
      <c r="K404" t="str" cm="1">
        <f t="array" ref="K404">INDEX(E:E,MATCH(J404&amp;L404,C:C&amp;F:F,0))</f>
        <v>HandsetRefurbished</v>
      </c>
      <c r="L404" s="9">
        <f>_xlfn.MAXIFS(F:F,C:C,J404)</f>
        <v>45066</v>
      </c>
      <c r="M404" cm="1">
        <f t="array" ref="M404">INDEX(G:G,MATCH(J404&amp;L404,C:C&amp;F:F,0))</f>
        <v>26</v>
      </c>
      <c r="N404">
        <f>_xlfn.MAXIFS(G:G,C:C,J404)</f>
        <v>26</v>
      </c>
      <c r="O404" t="str" cm="1">
        <f t="array" ref="O404">IF(M404=N404," ",INDEX(E:E,MATCH(N404&amp;J404,G:G&amp;C:C,0)))</f>
        <v xml:space="preserve"> </v>
      </c>
    </row>
    <row r="405" spans="2:15" x14ac:dyDescent="0.2">
      <c r="B405" t="s">
        <v>2965</v>
      </c>
      <c r="C405" t="str">
        <f>VLOOKUP(B405,customer!A:B,2,FALSE)</f>
        <v>Derward Probetts</v>
      </c>
      <c r="D405" t="s">
        <v>3922</v>
      </c>
      <c r="E405" t="s">
        <v>3932</v>
      </c>
      <c r="F405" s="9">
        <v>45040</v>
      </c>
      <c r="G405" s="11">
        <v>62</v>
      </c>
      <c r="I405" t="str">
        <f>INDEX(B:B,MATCH(J405,C:C,0))</f>
        <v>C0406</v>
      </c>
      <c r="J405" t="s">
        <v>1394</v>
      </c>
      <c r="K405" t="str" cm="1">
        <f t="array" ref="K405">INDEX(E:E,MATCH(J405&amp;L405,C:C&amp;F:F,0))</f>
        <v>MadeCallToRetentionTeam</v>
      </c>
      <c r="L405" s="9">
        <f>_xlfn.MAXIFS(F:F,C:C,J405)</f>
        <v>45068</v>
      </c>
      <c r="M405" cm="1">
        <f t="array" ref="M405">INDEX(G:G,MATCH(J405&amp;L405,C:C&amp;F:F,0))</f>
        <v>16</v>
      </c>
      <c r="N405">
        <f>_xlfn.MAXIFS(G:G,C:C,J405)</f>
        <v>16</v>
      </c>
      <c r="O405" t="str" cm="1">
        <f t="array" ref="O405">IF(M405=N405," ",INDEX(E:E,MATCH(N405&amp;J405,G:G&amp;C:C,0)))</f>
        <v xml:space="preserve"> </v>
      </c>
    </row>
    <row r="406" spans="2:15" x14ac:dyDescent="0.2">
      <c r="B406" t="s">
        <v>2965</v>
      </c>
      <c r="C406" t="str">
        <f>VLOOKUP(B406,customer!A:B,2,FALSE)</f>
        <v>Derward Probetts</v>
      </c>
      <c r="D406" t="s">
        <v>3922</v>
      </c>
      <c r="E406" t="s">
        <v>3932</v>
      </c>
      <c r="F406" s="9">
        <v>45074</v>
      </c>
      <c r="G406" s="11">
        <v>62</v>
      </c>
      <c r="I406" t="str">
        <f>INDEX(B:B,MATCH(J406,C:C,0))</f>
        <v>C0407</v>
      </c>
      <c r="J406" t="s">
        <v>1395</v>
      </c>
      <c r="K406" t="str" cm="1">
        <f t="array" ref="K406">INDEX(E:E,MATCH(J406&amp;L406,C:C&amp;F:F,0))</f>
        <v>MaritalStatus</v>
      </c>
      <c r="L406" s="9">
        <f>_xlfn.MAXIFS(F:F,C:C,J406)</f>
        <v>45088</v>
      </c>
      <c r="M406" cm="1">
        <f t="array" ref="M406">INDEX(G:G,MATCH(J406&amp;L406,C:C&amp;F:F,0))</f>
        <v>29</v>
      </c>
      <c r="N406">
        <f>_xlfn.MAXIFS(G:G,C:C,J406)</f>
        <v>66</v>
      </c>
      <c r="O406" t="str" cm="1">
        <f t="array" ref="O406">IF(M406=N406," ",INDEX(E:E,MATCH(N406&amp;J406,G:G&amp;C:C,0)))</f>
        <v>NonUSTravel</v>
      </c>
    </row>
    <row r="407" spans="2:15" x14ac:dyDescent="0.2">
      <c r="B407" t="s">
        <v>2965</v>
      </c>
      <c r="C407" t="str">
        <f>VLOOKUP(B407,customer!A:B,2,FALSE)</f>
        <v>Derward Probetts</v>
      </c>
      <c r="D407" t="s">
        <v>3922</v>
      </c>
      <c r="E407" t="s">
        <v>3932</v>
      </c>
      <c r="F407" s="9">
        <v>45083</v>
      </c>
      <c r="G407" s="11">
        <v>62</v>
      </c>
      <c r="I407" t="str">
        <f>INDEX(B:B,MATCH(J407,C:C,0))</f>
        <v>C0408</v>
      </c>
      <c r="J407" t="s">
        <v>1396</v>
      </c>
      <c r="K407" t="str" cm="1">
        <f t="array" ref="K407">INDEX(E:E,MATCH(J407&amp;L407,C:C&amp;F:F,0))</f>
        <v>BuysViaMailOrder</v>
      </c>
      <c r="L407" s="9">
        <f>_xlfn.MAXIFS(F:F,C:C,J407)</f>
        <v>45057</v>
      </c>
      <c r="M407" cm="1">
        <f t="array" ref="M407">INDEX(G:G,MATCH(J407&amp;L407,C:C&amp;F:F,0))</f>
        <v>25</v>
      </c>
      <c r="N407">
        <f>_xlfn.MAXIFS(G:G,C:C,J407)</f>
        <v>25</v>
      </c>
      <c r="O407" t="str" cm="1">
        <f t="array" ref="O407">IF(M407=N407," ",INDEX(E:E,MATCH(N407&amp;J407,G:G&amp;C:C,0)))</f>
        <v xml:space="preserve"> </v>
      </c>
    </row>
    <row r="408" spans="2:15" x14ac:dyDescent="0.2">
      <c r="B408" t="s">
        <v>2966</v>
      </c>
      <c r="C408" t="str">
        <f>VLOOKUP(B408,customer!A:B,2,FALSE)</f>
        <v>Ursuline Fitzjohn</v>
      </c>
      <c r="D408" t="s">
        <v>3948</v>
      </c>
      <c r="E408" t="s">
        <v>3941</v>
      </c>
      <c r="F408" s="9">
        <v>44738</v>
      </c>
      <c r="G408" s="11">
        <v>65</v>
      </c>
      <c r="I408" t="str">
        <f>INDEX(B:B,MATCH(J408,C:C,0))</f>
        <v>C0409</v>
      </c>
      <c r="J408" t="s">
        <v>1397</v>
      </c>
      <c r="K408" t="str" cm="1">
        <f t="array" ref="K408">INDEX(E:E,MATCH(J408&amp;L408,C:C&amp;F:F,0))</f>
        <v>HandsetWebCapable</v>
      </c>
      <c r="L408" s="9">
        <f>_xlfn.MAXIFS(F:F,C:C,J408)</f>
        <v>45065</v>
      </c>
      <c r="M408" cm="1">
        <f t="array" ref="M408">INDEX(G:G,MATCH(J408&amp;L408,C:C&amp;F:F,0))</f>
        <v>62</v>
      </c>
      <c r="N408">
        <f>_xlfn.MAXIFS(G:G,C:C,J408)</f>
        <v>62</v>
      </c>
      <c r="O408" t="str" cm="1">
        <f t="array" ref="O408">IF(M408=N408," ",INDEX(E:E,MATCH(N408&amp;J408,G:G&amp;C:C,0)))</f>
        <v xml:space="preserve"> </v>
      </c>
    </row>
    <row r="409" spans="2:15" x14ac:dyDescent="0.2">
      <c r="B409" t="s">
        <v>2966</v>
      </c>
      <c r="C409" t="str">
        <f>VLOOKUP(B409,customer!A:B,2,FALSE)</f>
        <v>Ursuline Fitzjohn</v>
      </c>
      <c r="D409" t="s">
        <v>3948</v>
      </c>
      <c r="E409" t="s">
        <v>3941</v>
      </c>
      <c r="F409" s="9">
        <v>44768</v>
      </c>
      <c r="G409" s="11">
        <v>65</v>
      </c>
      <c r="I409" t="str">
        <f>INDEX(B:B,MATCH(J409,C:C,0))</f>
        <v>C0410</v>
      </c>
      <c r="J409" t="s">
        <v>1398</v>
      </c>
      <c r="K409" t="str" cm="1">
        <f t="array" ref="K409">INDEX(E:E,MATCH(J409&amp;L409,C:C&amp;F:F,0))</f>
        <v>ChildrenInHH</v>
      </c>
      <c r="L409" s="9">
        <f>_xlfn.MAXIFS(F:F,C:C,J409)</f>
        <v>45080</v>
      </c>
      <c r="M409" cm="1">
        <f t="array" ref="M409">INDEX(G:G,MATCH(J409&amp;L409,C:C&amp;F:F,0))</f>
        <v>10</v>
      </c>
      <c r="N409">
        <f>_xlfn.MAXIFS(G:G,C:C,J409)</f>
        <v>16</v>
      </c>
      <c r="O409" t="str" cm="1">
        <f t="array" ref="O409">IF(M409=N409," ",INDEX(E:E,MATCH(N409&amp;J409,G:G&amp;C:C,0)))</f>
        <v>MadeCallToRetentionTeam</v>
      </c>
    </row>
    <row r="410" spans="2:15" x14ac:dyDescent="0.2">
      <c r="B410" t="s">
        <v>2966</v>
      </c>
      <c r="C410" t="str">
        <f>VLOOKUP(B410,customer!A:B,2,FALSE)</f>
        <v>Ursuline Fitzjohn</v>
      </c>
      <c r="D410" t="s">
        <v>3948</v>
      </c>
      <c r="E410" t="s">
        <v>3941</v>
      </c>
      <c r="F410" s="9">
        <v>44809</v>
      </c>
      <c r="G410" s="11">
        <v>65</v>
      </c>
      <c r="I410" t="str">
        <f>INDEX(B:B,MATCH(J410,C:C,0))</f>
        <v>C0411</v>
      </c>
      <c r="J410" t="s">
        <v>1399</v>
      </c>
      <c r="K410" t="str" cm="1">
        <f t="array" ref="K410">INDEX(E:E,MATCH(J410&amp;L410,C:C&amp;F:F,0))</f>
        <v>HandsetRefurbished</v>
      </c>
      <c r="L410" s="9">
        <f>_xlfn.MAXIFS(F:F,C:C,J410)</f>
        <v>45079</v>
      </c>
      <c r="M410" cm="1">
        <f t="array" ref="M410">INDEX(G:G,MATCH(J410&amp;L410,C:C&amp;F:F,0))</f>
        <v>26</v>
      </c>
      <c r="N410">
        <f>_xlfn.MAXIFS(G:G,C:C,J410)</f>
        <v>62</v>
      </c>
      <c r="O410" t="str" cm="1">
        <f t="array" ref="O410">IF(M410=N410," ",INDEX(E:E,MATCH(N410&amp;J410,G:G&amp;C:C,0)))</f>
        <v>HandsetWebCapable</v>
      </c>
    </row>
    <row r="411" spans="2:15" x14ac:dyDescent="0.2">
      <c r="B411" t="s">
        <v>2966</v>
      </c>
      <c r="C411" t="str">
        <f>VLOOKUP(B411,customer!A:B,2,FALSE)</f>
        <v>Ursuline Fitzjohn</v>
      </c>
      <c r="D411" t="s">
        <v>3948</v>
      </c>
      <c r="E411" t="s">
        <v>3941</v>
      </c>
      <c r="F411" s="9">
        <v>44842</v>
      </c>
      <c r="G411" s="11">
        <v>65</v>
      </c>
      <c r="I411" t="str">
        <f>INDEX(B:B,MATCH(J411,C:C,0))</f>
        <v>C0412</v>
      </c>
      <c r="J411" t="s">
        <v>1400</v>
      </c>
      <c r="K411" t="str" cm="1">
        <f t="array" ref="K411">INDEX(E:E,MATCH(J411&amp;L411,C:C&amp;F:F,0))</f>
        <v>BuysViaMailOrder</v>
      </c>
      <c r="L411" s="9">
        <f>_xlfn.MAXIFS(F:F,C:C,J411)</f>
        <v>45046</v>
      </c>
      <c r="M411" cm="1">
        <f t="array" ref="M411">INDEX(G:G,MATCH(J411&amp;L411,C:C&amp;F:F,0))</f>
        <v>25</v>
      </c>
      <c r="N411">
        <f>_xlfn.MAXIFS(G:G,C:C,J411)</f>
        <v>25</v>
      </c>
      <c r="O411" t="str" cm="1">
        <f t="array" ref="O411">IF(M411=N411," ",INDEX(E:E,MATCH(N411&amp;J411,G:G&amp;C:C,0)))</f>
        <v xml:space="preserve"> </v>
      </c>
    </row>
    <row r="412" spans="2:15" x14ac:dyDescent="0.2">
      <c r="B412" t="s">
        <v>2966</v>
      </c>
      <c r="C412" t="str">
        <f>VLOOKUP(B412,customer!A:B,2,FALSE)</f>
        <v>Ursuline Fitzjohn</v>
      </c>
      <c r="D412" t="s">
        <v>3948</v>
      </c>
      <c r="E412" t="s">
        <v>3941</v>
      </c>
      <c r="F412" s="9">
        <v>44874</v>
      </c>
      <c r="G412" s="11">
        <v>65</v>
      </c>
      <c r="I412" t="str">
        <f>INDEX(B:B,MATCH(J412,C:C,0))</f>
        <v>C0413</v>
      </c>
      <c r="J412" t="s">
        <v>1401</v>
      </c>
      <c r="K412" t="str" cm="1">
        <f t="array" ref="K412">INDEX(E:E,MATCH(J412&amp;L412,C:C&amp;F:F,0))</f>
        <v>MadeCallToRetentionTeam</v>
      </c>
      <c r="L412" s="9">
        <f>_xlfn.MAXIFS(F:F,C:C,J412)</f>
        <v>45078</v>
      </c>
      <c r="M412" cm="1">
        <f t="array" ref="M412">INDEX(G:G,MATCH(J412&amp;L412,C:C&amp;F:F,0))</f>
        <v>16</v>
      </c>
      <c r="N412">
        <f>_xlfn.MAXIFS(G:G,C:C,J412)</f>
        <v>16</v>
      </c>
      <c r="O412" t="str" cm="1">
        <f t="array" ref="O412">IF(M412=N412," ",INDEX(E:E,MATCH(N412&amp;J412,G:G&amp;C:C,0)))</f>
        <v xml:space="preserve"> </v>
      </c>
    </row>
    <row r="413" spans="2:15" x14ac:dyDescent="0.2">
      <c r="B413" t="s">
        <v>2966</v>
      </c>
      <c r="C413" t="str">
        <f>VLOOKUP(B413,customer!A:B,2,FALSE)</f>
        <v>Ursuline Fitzjohn</v>
      </c>
      <c r="D413" t="s">
        <v>3948</v>
      </c>
      <c r="E413" t="s">
        <v>3941</v>
      </c>
      <c r="F413" s="9">
        <v>44906</v>
      </c>
      <c r="G413" s="11">
        <v>65</v>
      </c>
      <c r="I413" t="str">
        <f>INDEX(B:B,MATCH(J413,C:C,0))</f>
        <v>C0414</v>
      </c>
      <c r="J413" t="s">
        <v>1402</v>
      </c>
      <c r="K413" t="str" cm="1">
        <f t="array" ref="K413">INDEX(E:E,MATCH(J413&amp;L413,C:C&amp;F:F,0))</f>
        <v>TruckOwner</v>
      </c>
      <c r="L413" s="9">
        <f>_xlfn.MAXIFS(F:F,C:C,J413)</f>
        <v>45083</v>
      </c>
      <c r="M413" cm="1">
        <f t="array" ref="M413">INDEX(G:G,MATCH(J413&amp;L413,C:C&amp;F:F,0))</f>
        <v>26</v>
      </c>
      <c r="N413">
        <f>_xlfn.MAXIFS(G:G,C:C,J413)</f>
        <v>26</v>
      </c>
      <c r="O413" t="str" cm="1">
        <f t="array" ref="O413">IF(M413=N413," ",INDEX(E:E,MATCH(N413&amp;J413,G:G&amp;C:C,0)))</f>
        <v xml:space="preserve"> </v>
      </c>
    </row>
    <row r="414" spans="2:15" x14ac:dyDescent="0.2">
      <c r="B414" t="s">
        <v>2966</v>
      </c>
      <c r="C414" t="str">
        <f>VLOOKUP(B414,customer!A:B,2,FALSE)</f>
        <v>Ursuline Fitzjohn</v>
      </c>
      <c r="D414" t="s">
        <v>3948</v>
      </c>
      <c r="E414" t="s">
        <v>3941</v>
      </c>
      <c r="F414" s="9">
        <v>44966</v>
      </c>
      <c r="G414" s="11">
        <v>65</v>
      </c>
      <c r="I414" t="str">
        <f>INDEX(B:B,MATCH(J414,C:C,0))</f>
        <v>C0415</v>
      </c>
      <c r="J414" t="s">
        <v>1403</v>
      </c>
      <c r="K414" t="str" cm="1">
        <f t="array" ref="K414">INDEX(E:E,MATCH(J414&amp;L414,C:C&amp;F:F,0))</f>
        <v>RespondsToMailOffers</v>
      </c>
      <c r="L414" s="9">
        <f>_xlfn.MAXIFS(F:F,C:C,J414)</f>
        <v>45073</v>
      </c>
      <c r="M414" cm="1">
        <f t="array" ref="M414">INDEX(G:G,MATCH(J414&amp;L414,C:C&amp;F:F,0))</f>
        <v>27</v>
      </c>
      <c r="N414">
        <f>_xlfn.MAXIFS(G:G,C:C,J414)</f>
        <v>27</v>
      </c>
      <c r="O414" t="str" cm="1">
        <f t="array" ref="O414">IF(M414=N414," ",INDEX(E:E,MATCH(N414&amp;J414,G:G&amp;C:C,0)))</f>
        <v xml:space="preserve"> </v>
      </c>
    </row>
    <row r="415" spans="2:15" x14ac:dyDescent="0.2">
      <c r="B415" t="s">
        <v>2966</v>
      </c>
      <c r="C415" t="str">
        <f>VLOOKUP(B415,customer!A:B,2,FALSE)</f>
        <v>Ursuline Fitzjohn</v>
      </c>
      <c r="D415" t="s">
        <v>3948</v>
      </c>
      <c r="E415" t="s">
        <v>3941</v>
      </c>
      <c r="F415" s="9">
        <v>44992</v>
      </c>
      <c r="G415" s="11">
        <v>65</v>
      </c>
      <c r="I415" t="str">
        <f>INDEX(B:B,MATCH(J415,C:C,0))</f>
        <v>C0416</v>
      </c>
      <c r="J415" t="s">
        <v>1404</v>
      </c>
      <c r="K415" t="str" cm="1">
        <f t="array" ref="K415">INDEX(E:E,MATCH(J415&amp;L415,C:C&amp;F:F,0))</f>
        <v>RVOwner</v>
      </c>
      <c r="L415" s="9">
        <f>_xlfn.MAXIFS(F:F,C:C,J415)</f>
        <v>45059</v>
      </c>
      <c r="M415" cm="1">
        <f t="array" ref="M415">INDEX(G:G,MATCH(J415&amp;L415,C:C&amp;F:F,0))</f>
        <v>22</v>
      </c>
      <c r="N415">
        <f>_xlfn.MAXIFS(G:G,C:C,J415)</f>
        <v>27</v>
      </c>
      <c r="O415" t="str" cm="1">
        <f t="array" ref="O415">IF(M415=N415," ",INDEX(E:E,MATCH(N415&amp;J415,G:G&amp;C:C,0)))</f>
        <v>RespondsToMailOffers</v>
      </c>
    </row>
    <row r="416" spans="2:15" x14ac:dyDescent="0.2">
      <c r="B416" t="s">
        <v>2966</v>
      </c>
      <c r="C416" t="str">
        <f>VLOOKUP(B416,customer!A:B,2,FALSE)</f>
        <v>Ursuline Fitzjohn</v>
      </c>
      <c r="D416" t="s">
        <v>3948</v>
      </c>
      <c r="E416" t="s">
        <v>3941</v>
      </c>
      <c r="F416" s="9">
        <v>45043</v>
      </c>
      <c r="G416" s="11">
        <v>65</v>
      </c>
      <c r="I416" t="str">
        <f>INDEX(B:B,MATCH(J416,C:C,0))</f>
        <v>C0417</v>
      </c>
      <c r="J416" t="s">
        <v>1405</v>
      </c>
      <c r="K416" t="str" cm="1">
        <f t="array" ref="K416">INDEX(E:E,MATCH(J416&amp;L416,C:C&amp;F:F,0))</f>
        <v>OwnsComputer</v>
      </c>
      <c r="L416" s="9">
        <f>_xlfn.MAXIFS(F:F,C:C,J416)</f>
        <v>45085</v>
      </c>
      <c r="M416" cm="1">
        <f t="array" ref="M416">INDEX(G:G,MATCH(J416&amp;L416,C:C&amp;F:F,0))</f>
        <v>62</v>
      </c>
      <c r="N416">
        <f>_xlfn.MAXIFS(G:G,C:C,J416)</f>
        <v>62</v>
      </c>
      <c r="O416" t="str" cm="1">
        <f t="array" ref="O416">IF(M416=N416," ",INDEX(E:E,MATCH(N416&amp;J416,G:G&amp;C:C,0)))</f>
        <v xml:space="preserve"> </v>
      </c>
    </row>
    <row r="417" spans="2:15" x14ac:dyDescent="0.2">
      <c r="B417" t="s">
        <v>2966</v>
      </c>
      <c r="C417" t="str">
        <f>VLOOKUP(B417,customer!A:B,2,FALSE)</f>
        <v>Ursuline Fitzjohn</v>
      </c>
      <c r="D417" t="s">
        <v>3948</v>
      </c>
      <c r="E417" t="s">
        <v>3941</v>
      </c>
      <c r="F417" s="9">
        <v>45052</v>
      </c>
      <c r="G417" s="11">
        <v>65</v>
      </c>
      <c r="I417" t="str">
        <f>INDEX(B:B,MATCH(J417,C:C,0))</f>
        <v>C0418</v>
      </c>
      <c r="J417" t="s">
        <v>1406</v>
      </c>
      <c r="K417" t="str" cm="1">
        <f t="array" ref="K417">INDEX(E:E,MATCH(J417&amp;L417,C:C&amp;F:F,0))</f>
        <v>MaritalStatus</v>
      </c>
      <c r="L417" s="9">
        <f>_xlfn.MAXIFS(F:F,C:C,J417)</f>
        <v>45086</v>
      </c>
      <c r="M417" cm="1">
        <f t="array" ref="M417">INDEX(G:G,MATCH(J417&amp;L417,C:C&amp;F:F,0))</f>
        <v>29</v>
      </c>
      <c r="N417">
        <f>_xlfn.MAXIFS(G:G,C:C,J417)</f>
        <v>29</v>
      </c>
      <c r="O417" t="str" cm="1">
        <f t="array" ref="O417">IF(M417=N417," ",INDEX(E:E,MATCH(N417&amp;J417,G:G&amp;C:C,0)))</f>
        <v xml:space="preserve"> </v>
      </c>
    </row>
    <row r="418" spans="2:15" x14ac:dyDescent="0.2">
      <c r="B418" t="s">
        <v>2966</v>
      </c>
      <c r="C418" t="str">
        <f>VLOOKUP(B418,customer!A:B,2,FALSE)</f>
        <v>Ursuline Fitzjohn</v>
      </c>
      <c r="D418" t="s">
        <v>3948</v>
      </c>
      <c r="E418" t="s">
        <v>3941</v>
      </c>
      <c r="F418" s="9">
        <v>45079</v>
      </c>
      <c r="G418" s="11">
        <v>65</v>
      </c>
      <c r="I418" t="str">
        <f>INDEX(B:B,MATCH(J418,C:C,0))</f>
        <v>C0419</v>
      </c>
      <c r="J418" t="s">
        <v>1407</v>
      </c>
      <c r="K418" t="str" cm="1">
        <f t="array" ref="K418">INDEX(E:E,MATCH(J418&amp;L418,C:C&amp;F:F,0))</f>
        <v>HasCreditCard</v>
      </c>
      <c r="L418" s="9">
        <f>_xlfn.MAXIFS(F:F,C:C,J418)</f>
        <v>45079</v>
      </c>
      <c r="M418" cm="1">
        <f t="array" ref="M418">INDEX(G:G,MATCH(J418&amp;L418,C:C&amp;F:F,0))</f>
        <v>65</v>
      </c>
      <c r="N418">
        <f>_xlfn.MAXIFS(G:G,C:C,J418)</f>
        <v>65</v>
      </c>
      <c r="O418" t="str" cm="1">
        <f t="array" ref="O418">IF(M418=N418," ",INDEX(E:E,MATCH(N418&amp;J418,G:G&amp;C:C,0)))</f>
        <v xml:space="preserve"> </v>
      </c>
    </row>
    <row r="419" spans="2:15" x14ac:dyDescent="0.2">
      <c r="B419" t="s">
        <v>2966</v>
      </c>
      <c r="C419" t="str">
        <f>VLOOKUP(B419,customer!A:B,2,FALSE)</f>
        <v>Ursuline Fitzjohn</v>
      </c>
      <c r="D419" t="s">
        <v>3927</v>
      </c>
      <c r="E419" t="s">
        <v>3937</v>
      </c>
      <c r="F419" s="9">
        <v>44821</v>
      </c>
      <c r="G419" s="11">
        <v>27</v>
      </c>
      <c r="I419" t="str">
        <f>INDEX(B:B,MATCH(J419,C:C,0))</f>
        <v>C0420</v>
      </c>
      <c r="J419" t="s">
        <v>1408</v>
      </c>
      <c r="K419" t="str" cm="1">
        <f t="array" ref="K419">INDEX(E:E,MATCH(J419&amp;L419,C:C&amp;F:F,0))</f>
        <v>OwnsMotorcycle</v>
      </c>
      <c r="L419" s="9">
        <f>_xlfn.MAXIFS(F:F,C:C,J419)</f>
        <v>45083</v>
      </c>
      <c r="M419" cm="1">
        <f t="array" ref="M419">INDEX(G:G,MATCH(J419&amp;L419,C:C&amp;F:F,0))</f>
        <v>14</v>
      </c>
      <c r="N419">
        <f>_xlfn.MAXIFS(G:G,C:C,J419)</f>
        <v>16</v>
      </c>
      <c r="O419" t="str" cm="1">
        <f t="array" ref="O419">IF(M419=N419," ",INDEX(E:E,MATCH(N419&amp;J419,G:G&amp;C:C,0)))</f>
        <v>MadeCallToRetentionTeam</v>
      </c>
    </row>
    <row r="420" spans="2:15" x14ac:dyDescent="0.2">
      <c r="B420" t="s">
        <v>2966</v>
      </c>
      <c r="C420" t="str">
        <f>VLOOKUP(B420,customer!A:B,2,FALSE)</f>
        <v>Ursuline Fitzjohn</v>
      </c>
      <c r="D420" t="s">
        <v>3927</v>
      </c>
      <c r="E420" t="s">
        <v>3937</v>
      </c>
      <c r="F420" s="9">
        <v>44851</v>
      </c>
      <c r="G420" s="11">
        <v>27</v>
      </c>
      <c r="I420" t="str">
        <f>INDEX(B:B,MATCH(J420,C:C,0))</f>
        <v>C0421</v>
      </c>
      <c r="J420" t="s">
        <v>1409</v>
      </c>
      <c r="K420" t="str" cm="1">
        <f t="array" ref="K420">INDEX(E:E,MATCH(J420&amp;L420,C:C&amp;F:F,0))</f>
        <v>HandsetRefurbished</v>
      </c>
      <c r="L420" s="9">
        <f>_xlfn.MAXIFS(F:F,C:C,J420)</f>
        <v>45037</v>
      </c>
      <c r="M420" cm="1">
        <f t="array" ref="M420">INDEX(G:G,MATCH(J420&amp;L420,C:C&amp;F:F,0))</f>
        <v>26</v>
      </c>
      <c r="N420">
        <f>_xlfn.MAXIFS(G:G,C:C,J420)</f>
        <v>65</v>
      </c>
      <c r="O420" t="str" cm="1">
        <f t="array" ref="O420">IF(M420=N420," ",INDEX(E:E,MATCH(N420&amp;J420,G:G&amp;C:C,0)))</f>
        <v>HasCreditCard</v>
      </c>
    </row>
    <row r="421" spans="2:15" x14ac:dyDescent="0.2">
      <c r="B421" t="s">
        <v>2966</v>
      </c>
      <c r="C421" t="str">
        <f>VLOOKUP(B421,customer!A:B,2,FALSE)</f>
        <v>Ursuline Fitzjohn</v>
      </c>
      <c r="D421" t="s">
        <v>3927</v>
      </c>
      <c r="E421" t="s">
        <v>3937</v>
      </c>
      <c r="F421" s="9">
        <v>44883</v>
      </c>
      <c r="G421" s="11">
        <v>27</v>
      </c>
      <c r="I421" t="str">
        <f>INDEX(B:B,MATCH(J421,C:C,0))</f>
        <v>C0422</v>
      </c>
      <c r="J421" t="s">
        <v>1410</v>
      </c>
      <c r="K421" t="str" cm="1">
        <f t="array" ref="K421">INDEX(E:E,MATCH(J421&amp;L421,C:C&amp;F:F,0))</f>
        <v>RVOwner</v>
      </c>
      <c r="L421" s="9">
        <f>_xlfn.MAXIFS(F:F,C:C,J421)</f>
        <v>45078</v>
      </c>
      <c r="M421" cm="1">
        <f t="array" ref="M421">INDEX(G:G,MATCH(J421&amp;L421,C:C&amp;F:F,0))</f>
        <v>22</v>
      </c>
      <c r="N421">
        <f>_xlfn.MAXIFS(G:G,C:C,J421)</f>
        <v>25</v>
      </c>
      <c r="O421" t="str" cm="1">
        <f t="array" ref="O421">IF(M421=N421," ",INDEX(E:E,MATCH(N421&amp;J421,G:G&amp;C:C,0)))</f>
        <v>NewCellphoneUser</v>
      </c>
    </row>
    <row r="422" spans="2:15" x14ac:dyDescent="0.2">
      <c r="B422" t="s">
        <v>2966</v>
      </c>
      <c r="C422" t="str">
        <f>VLOOKUP(B422,customer!A:B,2,FALSE)</f>
        <v>Ursuline Fitzjohn</v>
      </c>
      <c r="D422" t="s">
        <v>3927</v>
      </c>
      <c r="E422" t="s">
        <v>3937</v>
      </c>
      <c r="F422" s="9">
        <v>44917</v>
      </c>
      <c r="G422" s="11">
        <v>27</v>
      </c>
      <c r="I422" t="str">
        <f>INDEX(B:B,MATCH(J422,C:C,0))</f>
        <v>C0423</v>
      </c>
      <c r="J422" t="s">
        <v>1411</v>
      </c>
      <c r="K422" t="str" cm="1">
        <f t="array" ref="K422">INDEX(E:E,MATCH(J422&amp;L422,C:C&amp;F:F,0))</f>
        <v>RespondsToMailOffers</v>
      </c>
      <c r="L422" s="9">
        <f>_xlfn.MAXIFS(F:F,C:C,J422)</f>
        <v>45057</v>
      </c>
      <c r="M422" cm="1">
        <f t="array" ref="M422">INDEX(G:G,MATCH(J422&amp;L422,C:C&amp;F:F,0))</f>
        <v>27</v>
      </c>
      <c r="N422">
        <f>_xlfn.MAXIFS(G:G,C:C,J422)</f>
        <v>27</v>
      </c>
      <c r="O422" t="str" cm="1">
        <f t="array" ref="O422">IF(M422=N422," ",INDEX(E:E,MATCH(N422&amp;J422,G:G&amp;C:C,0)))</f>
        <v xml:space="preserve"> </v>
      </c>
    </row>
    <row r="423" spans="2:15" x14ac:dyDescent="0.2">
      <c r="B423" t="s">
        <v>2966</v>
      </c>
      <c r="C423" t="str">
        <f>VLOOKUP(B423,customer!A:B,2,FALSE)</f>
        <v>Ursuline Fitzjohn</v>
      </c>
      <c r="D423" t="s">
        <v>3927</v>
      </c>
      <c r="E423" t="s">
        <v>3937</v>
      </c>
      <c r="F423" s="9">
        <v>44950</v>
      </c>
      <c r="G423" s="11">
        <v>27</v>
      </c>
      <c r="I423" t="str">
        <f>INDEX(B:B,MATCH(J423,C:C,0))</f>
        <v>C0424</v>
      </c>
      <c r="J423" t="s">
        <v>1412</v>
      </c>
      <c r="K423" t="str" cm="1">
        <f t="array" ref="K423">INDEX(E:E,MATCH(J423&amp;L423,C:C&amp;F:F,0))</f>
        <v>ChildrenInHH</v>
      </c>
      <c r="L423" s="9">
        <f>_xlfn.MAXIFS(F:F,C:C,J423)</f>
        <v>45085</v>
      </c>
      <c r="M423" cm="1">
        <f t="array" ref="M423">INDEX(G:G,MATCH(J423&amp;L423,C:C&amp;F:F,0))</f>
        <v>10</v>
      </c>
      <c r="N423">
        <f>_xlfn.MAXIFS(G:G,C:C,J423)</f>
        <v>75</v>
      </c>
      <c r="O423" t="str" cm="1">
        <f t="array" ref="O423">IF(M423=N423," ",INDEX(E:E,MATCH(N423&amp;J423,G:G&amp;C:C,0)))</f>
        <v>OptOutMailings</v>
      </c>
    </row>
    <row r="424" spans="2:15" x14ac:dyDescent="0.2">
      <c r="B424" t="s">
        <v>2966</v>
      </c>
      <c r="C424" t="str">
        <f>VLOOKUP(B424,customer!A:B,2,FALSE)</f>
        <v>Ursuline Fitzjohn</v>
      </c>
      <c r="D424" t="s">
        <v>3927</v>
      </c>
      <c r="E424" t="s">
        <v>3937</v>
      </c>
      <c r="F424" s="9">
        <v>44977</v>
      </c>
      <c r="G424" s="11">
        <v>27</v>
      </c>
      <c r="I424" t="str">
        <f>INDEX(B:B,MATCH(J424,C:C,0))</f>
        <v>C0425</v>
      </c>
      <c r="J424" t="s">
        <v>1413</v>
      </c>
      <c r="K424" t="str" cm="1">
        <f t="array" ref="K424">INDEX(E:E,MATCH(J424&amp;L424,C:C&amp;F:F,0))</f>
        <v>TruckOwner</v>
      </c>
      <c r="L424" s="9">
        <f>_xlfn.MAXIFS(F:F,C:C,J424)</f>
        <v>45086</v>
      </c>
      <c r="M424" cm="1">
        <f t="array" ref="M424">INDEX(G:G,MATCH(J424&amp;L424,C:C&amp;F:F,0))</f>
        <v>26</v>
      </c>
      <c r="N424">
        <f>_xlfn.MAXIFS(G:G,C:C,J424)</f>
        <v>26</v>
      </c>
      <c r="O424" t="str" cm="1">
        <f t="array" ref="O424">IF(M424=N424," ",INDEX(E:E,MATCH(N424&amp;J424,G:G&amp;C:C,0)))</f>
        <v xml:space="preserve"> </v>
      </c>
    </row>
    <row r="425" spans="2:15" x14ac:dyDescent="0.2">
      <c r="B425" t="s">
        <v>2966</v>
      </c>
      <c r="C425" t="str">
        <f>VLOOKUP(B425,customer!A:B,2,FALSE)</f>
        <v>Ursuline Fitzjohn</v>
      </c>
      <c r="D425" t="s">
        <v>3927</v>
      </c>
      <c r="E425" t="s">
        <v>3937</v>
      </c>
      <c r="F425" s="9">
        <v>44987</v>
      </c>
      <c r="G425" s="11">
        <v>27</v>
      </c>
      <c r="I425" t="str">
        <f>INDEX(B:B,MATCH(J425,C:C,0))</f>
        <v>C0426</v>
      </c>
      <c r="J425" t="s">
        <v>1414</v>
      </c>
      <c r="K425" t="str" cm="1">
        <f t="array" ref="K425">INDEX(E:E,MATCH(J425&amp;L425,C:C&amp;F:F,0))</f>
        <v>RespondsToMailOffers</v>
      </c>
      <c r="L425" s="9">
        <f>_xlfn.MAXIFS(F:F,C:C,J425)</f>
        <v>45067</v>
      </c>
      <c r="M425" cm="1">
        <f t="array" ref="M425">INDEX(G:G,MATCH(J425&amp;L425,C:C&amp;F:F,0))</f>
        <v>27</v>
      </c>
      <c r="N425">
        <f>_xlfn.MAXIFS(G:G,C:C,J425)</f>
        <v>27</v>
      </c>
      <c r="O425" t="str" cm="1">
        <f t="array" ref="O425">IF(M425=N425," ",INDEX(E:E,MATCH(N425&amp;J425,G:G&amp;C:C,0)))</f>
        <v xml:space="preserve"> </v>
      </c>
    </row>
    <row r="426" spans="2:15" x14ac:dyDescent="0.2">
      <c r="B426" t="s">
        <v>2966</v>
      </c>
      <c r="C426" t="str">
        <f>VLOOKUP(B426,customer!A:B,2,FALSE)</f>
        <v>Ursuline Fitzjohn</v>
      </c>
      <c r="D426" t="s">
        <v>3927</v>
      </c>
      <c r="E426" t="s">
        <v>3937</v>
      </c>
      <c r="F426" s="9">
        <v>45044</v>
      </c>
      <c r="G426" s="11">
        <v>27</v>
      </c>
      <c r="I426" t="str">
        <f>INDEX(B:B,MATCH(J426,C:C,0))</f>
        <v>C0427</v>
      </c>
      <c r="J426" t="s">
        <v>1415</v>
      </c>
      <c r="K426" t="str" cm="1">
        <f t="array" ref="K426">INDEX(E:E,MATCH(J426&amp;L426,C:C&amp;F:F,0))</f>
        <v>OwnsMotorcycle</v>
      </c>
      <c r="L426" s="9">
        <f>_xlfn.MAXIFS(F:F,C:C,J426)</f>
        <v>45074</v>
      </c>
      <c r="M426" cm="1">
        <f t="array" ref="M426">INDEX(G:G,MATCH(J426&amp;L426,C:C&amp;F:F,0))</f>
        <v>14</v>
      </c>
      <c r="N426">
        <f>_xlfn.MAXIFS(G:G,C:C,J426)</f>
        <v>62</v>
      </c>
      <c r="O426" t="str" cm="1">
        <f t="array" ref="O426">IF(M426=N426," ",INDEX(E:E,MATCH(N426&amp;J426,G:G&amp;C:C,0)))</f>
        <v>HandsetWebCapable</v>
      </c>
    </row>
    <row r="427" spans="2:15" x14ac:dyDescent="0.2">
      <c r="B427" t="s">
        <v>2966</v>
      </c>
      <c r="C427" t="str">
        <f>VLOOKUP(B427,customer!A:B,2,FALSE)</f>
        <v>Ursuline Fitzjohn</v>
      </c>
      <c r="D427" t="s">
        <v>3927</v>
      </c>
      <c r="E427" t="s">
        <v>3937</v>
      </c>
      <c r="F427" s="9">
        <v>45075</v>
      </c>
      <c r="G427" s="11">
        <v>27</v>
      </c>
      <c r="I427" t="str">
        <f>INDEX(B:B,MATCH(J427,C:C,0))</f>
        <v>C0428</v>
      </c>
      <c r="J427" t="s">
        <v>1416</v>
      </c>
      <c r="K427" t="str" cm="1">
        <f t="array" ref="K427">INDEX(E:E,MATCH(J427&amp;L427,C:C&amp;F:F,0))</f>
        <v>NotNewCellphoneUser</v>
      </c>
      <c r="L427" s="9">
        <f>_xlfn.MAXIFS(F:F,C:C,J427)</f>
        <v>45065</v>
      </c>
      <c r="M427" cm="1">
        <f t="array" ref="M427">INDEX(G:G,MATCH(J427&amp;L427,C:C&amp;F:F,0))</f>
        <v>28</v>
      </c>
      <c r="N427">
        <f>_xlfn.MAXIFS(G:G,C:C,J427)</f>
        <v>28</v>
      </c>
      <c r="O427" t="str" cm="1">
        <f t="array" ref="O427">IF(M427=N427," ",INDEX(E:E,MATCH(N427&amp;J427,G:G&amp;C:C,0)))</f>
        <v xml:space="preserve"> </v>
      </c>
    </row>
    <row r="428" spans="2:15" x14ac:dyDescent="0.2">
      <c r="B428" t="s">
        <v>2966</v>
      </c>
      <c r="C428" t="str">
        <f>VLOOKUP(B428,customer!A:B,2,FALSE)</f>
        <v>Ursuline Fitzjohn</v>
      </c>
      <c r="D428" t="s">
        <v>3953</v>
      </c>
      <c r="E428" t="s">
        <v>3946</v>
      </c>
      <c r="F428" s="9">
        <v>44871</v>
      </c>
      <c r="G428" s="11">
        <v>29</v>
      </c>
      <c r="I428" t="str">
        <f>INDEX(B:B,MATCH(J428,C:C,0))</f>
        <v>C0429</v>
      </c>
      <c r="J428" t="s">
        <v>1417</v>
      </c>
      <c r="K428" t="str" cm="1">
        <f t="array" ref="K428">INDEX(E:E,MATCH(J428&amp;L428,C:C&amp;F:F,0))</f>
        <v>NonUSTravel</v>
      </c>
      <c r="L428" s="9">
        <f>_xlfn.MAXIFS(F:F,C:C,J428)</f>
        <v>45079</v>
      </c>
      <c r="M428" cm="1">
        <f t="array" ref="M428">INDEX(G:G,MATCH(J428&amp;L428,C:C&amp;F:F,0))</f>
        <v>66</v>
      </c>
      <c r="N428">
        <f>_xlfn.MAXIFS(G:G,C:C,J428)</f>
        <v>66</v>
      </c>
      <c r="O428" t="str" cm="1">
        <f t="array" ref="O428">IF(M428=N428," ",INDEX(E:E,MATCH(N428&amp;J428,G:G&amp;C:C,0)))</f>
        <v xml:space="preserve"> </v>
      </c>
    </row>
    <row r="429" spans="2:15" x14ac:dyDescent="0.2">
      <c r="B429" t="s">
        <v>2966</v>
      </c>
      <c r="C429" t="str">
        <f>VLOOKUP(B429,customer!A:B,2,FALSE)</f>
        <v>Ursuline Fitzjohn</v>
      </c>
      <c r="D429" t="s">
        <v>3953</v>
      </c>
      <c r="E429" t="s">
        <v>3946</v>
      </c>
      <c r="F429" s="9">
        <v>44911</v>
      </c>
      <c r="G429" s="11">
        <v>29</v>
      </c>
      <c r="I429" t="str">
        <f>INDEX(B:B,MATCH(J429,C:C,0))</f>
        <v>C0430</v>
      </c>
      <c r="J429" t="s">
        <v>1418</v>
      </c>
      <c r="K429" t="str" cm="1">
        <f t="array" ref="K429">INDEX(E:E,MATCH(J429&amp;L429,C:C&amp;F:F,0))</f>
        <v>HandsetWebCapable</v>
      </c>
      <c r="L429" s="9">
        <f>_xlfn.MAXIFS(F:F,C:C,J429)</f>
        <v>45080</v>
      </c>
      <c r="M429" cm="1">
        <f t="array" ref="M429">INDEX(G:G,MATCH(J429&amp;L429,C:C&amp;F:F,0))</f>
        <v>62</v>
      </c>
      <c r="N429">
        <f>_xlfn.MAXIFS(G:G,C:C,J429)</f>
        <v>62</v>
      </c>
      <c r="O429" t="str" cm="1">
        <f t="array" ref="O429">IF(M429=N429," ",INDEX(E:E,MATCH(N429&amp;J429,G:G&amp;C:C,0)))</f>
        <v xml:space="preserve"> </v>
      </c>
    </row>
    <row r="430" spans="2:15" x14ac:dyDescent="0.2">
      <c r="B430" t="s">
        <v>2966</v>
      </c>
      <c r="C430" t="str">
        <f>VLOOKUP(B430,customer!A:B,2,FALSE)</f>
        <v>Ursuline Fitzjohn</v>
      </c>
      <c r="D430" t="s">
        <v>3953</v>
      </c>
      <c r="E430" t="s">
        <v>3946</v>
      </c>
      <c r="F430" s="9">
        <v>44938</v>
      </c>
      <c r="G430" s="11">
        <v>29</v>
      </c>
      <c r="I430" t="str">
        <f>INDEX(B:B,MATCH(J430,C:C,0))</f>
        <v>C0431</v>
      </c>
      <c r="J430" t="s">
        <v>1419</v>
      </c>
      <c r="K430" t="str" cm="1">
        <f t="array" ref="K430">INDEX(E:E,MATCH(J430&amp;L430,C:C&amp;F:F,0))</f>
        <v>OwnsComputer</v>
      </c>
      <c r="L430" s="9">
        <f>_xlfn.MAXIFS(F:F,C:C,J430)</f>
        <v>45071</v>
      </c>
      <c r="M430" cm="1">
        <f t="array" ref="M430">INDEX(G:G,MATCH(J430&amp;L430,C:C&amp;F:F,0))</f>
        <v>62</v>
      </c>
      <c r="N430">
        <f>_xlfn.MAXIFS(G:G,C:C,J430)</f>
        <v>62</v>
      </c>
      <c r="O430" t="str" cm="1">
        <f t="array" ref="O430">IF(M430=N430," ",INDEX(E:E,MATCH(N430&amp;J430,G:G&amp;C:C,0)))</f>
        <v xml:space="preserve"> </v>
      </c>
    </row>
    <row r="431" spans="2:15" x14ac:dyDescent="0.2">
      <c r="B431" t="s">
        <v>2966</v>
      </c>
      <c r="C431" t="str">
        <f>VLOOKUP(B431,customer!A:B,2,FALSE)</f>
        <v>Ursuline Fitzjohn</v>
      </c>
      <c r="D431" t="s">
        <v>3953</v>
      </c>
      <c r="E431" t="s">
        <v>3946</v>
      </c>
      <c r="F431" s="9">
        <v>44978</v>
      </c>
      <c r="G431" s="11">
        <v>29</v>
      </c>
      <c r="I431" t="str">
        <f>INDEX(B:B,MATCH(J431,C:C,0))</f>
        <v>C0432</v>
      </c>
      <c r="J431" t="s">
        <v>1420</v>
      </c>
      <c r="K431" t="str" cm="1">
        <f t="array" ref="K431">INDEX(E:E,MATCH(J431&amp;L431,C:C&amp;F:F,0))</f>
        <v>MaritalStatus</v>
      </c>
      <c r="L431" s="9">
        <f>_xlfn.MAXIFS(F:F,C:C,J431)</f>
        <v>45062</v>
      </c>
      <c r="M431" cm="1">
        <f t="array" ref="M431">INDEX(G:G,MATCH(J431&amp;L431,C:C&amp;F:F,0))</f>
        <v>29</v>
      </c>
      <c r="N431">
        <f>_xlfn.MAXIFS(G:G,C:C,J431)</f>
        <v>29</v>
      </c>
      <c r="O431" t="str" cm="1">
        <f t="array" ref="O431">IF(M431=N431," ",INDEX(E:E,MATCH(N431&amp;J431,G:G&amp;C:C,0)))</f>
        <v xml:space="preserve"> </v>
      </c>
    </row>
    <row r="432" spans="2:15" x14ac:dyDescent="0.2">
      <c r="B432" t="s">
        <v>2966</v>
      </c>
      <c r="C432" t="str">
        <f>VLOOKUP(B432,customer!A:B,2,FALSE)</f>
        <v>Ursuline Fitzjohn</v>
      </c>
      <c r="D432" t="s">
        <v>3953</v>
      </c>
      <c r="E432" t="s">
        <v>3946</v>
      </c>
      <c r="F432" s="9">
        <v>45001</v>
      </c>
      <c r="G432" s="11">
        <v>29</v>
      </c>
      <c r="I432" t="str">
        <f>INDEX(B:B,MATCH(J432,C:C,0))</f>
        <v>C0433</v>
      </c>
      <c r="J432" t="s">
        <v>1421</v>
      </c>
      <c r="K432" t="str" cm="1">
        <f t="array" ref="K432">INDEX(E:E,MATCH(J432&amp;L432,C:C&amp;F:F,0))</f>
        <v>RespondsToMailOffers</v>
      </c>
      <c r="L432" s="9">
        <f>_xlfn.MAXIFS(F:F,C:C,J432)</f>
        <v>45079</v>
      </c>
      <c r="M432" cm="1">
        <f t="array" ref="M432">INDEX(G:G,MATCH(J432&amp;L432,C:C&amp;F:F,0))</f>
        <v>27</v>
      </c>
      <c r="N432">
        <f>_xlfn.MAXIFS(G:G,C:C,J432)</f>
        <v>27</v>
      </c>
      <c r="O432" t="str" cm="1">
        <f t="array" ref="O432">IF(M432=N432," ",INDEX(E:E,MATCH(N432&amp;J432,G:G&amp;C:C,0)))</f>
        <v xml:space="preserve"> </v>
      </c>
    </row>
    <row r="433" spans="2:15" x14ac:dyDescent="0.2">
      <c r="B433" t="s">
        <v>2966</v>
      </c>
      <c r="C433" t="str">
        <f>VLOOKUP(B433,customer!A:B,2,FALSE)</f>
        <v>Ursuline Fitzjohn</v>
      </c>
      <c r="D433" t="s">
        <v>3953</v>
      </c>
      <c r="E433" t="s">
        <v>3946</v>
      </c>
      <c r="F433" s="9">
        <v>45025</v>
      </c>
      <c r="G433" s="11">
        <v>29</v>
      </c>
      <c r="I433" t="str">
        <f>INDEX(B:B,MATCH(J433,C:C,0))</f>
        <v>C0434</v>
      </c>
      <c r="J433" t="s">
        <v>1422</v>
      </c>
      <c r="K433" t="str" cm="1">
        <f t="array" ref="K433">INDEX(E:E,MATCH(J433&amp;L433,C:C&amp;F:F,0))</f>
        <v>OptOutMailings</v>
      </c>
      <c r="L433" s="9">
        <f>_xlfn.MAXIFS(F:F,C:C,J433)</f>
        <v>45081</v>
      </c>
      <c r="M433" cm="1">
        <f t="array" ref="M433">INDEX(G:G,MATCH(J433&amp;L433,C:C&amp;F:F,0))</f>
        <v>75</v>
      </c>
      <c r="N433">
        <f>_xlfn.MAXIFS(G:G,C:C,J433)</f>
        <v>75</v>
      </c>
      <c r="O433" t="str" cm="1">
        <f t="array" ref="O433">IF(M433=N433," ",INDEX(E:E,MATCH(N433&amp;J433,G:G&amp;C:C,0)))</f>
        <v xml:space="preserve"> </v>
      </c>
    </row>
    <row r="434" spans="2:15" x14ac:dyDescent="0.2">
      <c r="B434" t="s">
        <v>2966</v>
      </c>
      <c r="C434" t="str">
        <f>VLOOKUP(B434,customer!A:B,2,FALSE)</f>
        <v>Ursuline Fitzjohn</v>
      </c>
      <c r="D434" t="s">
        <v>3953</v>
      </c>
      <c r="E434" t="s">
        <v>3946</v>
      </c>
      <c r="F434" s="9">
        <v>45065</v>
      </c>
      <c r="G434" s="11">
        <v>29</v>
      </c>
      <c r="I434" t="str">
        <f>INDEX(B:B,MATCH(J434,C:C,0))</f>
        <v>C0435</v>
      </c>
      <c r="J434" t="s">
        <v>1423</v>
      </c>
      <c r="K434" t="str" cm="1">
        <f t="array" ref="K434">INDEX(E:E,MATCH(J434&amp;L434,C:C&amp;F:F,0))</f>
        <v>RespondsToMailOffers</v>
      </c>
      <c r="L434" s="9">
        <f>_xlfn.MAXIFS(F:F,C:C,J434)</f>
        <v>45078</v>
      </c>
      <c r="M434" cm="1">
        <f t="array" ref="M434">INDEX(G:G,MATCH(J434&amp;L434,C:C&amp;F:F,0))</f>
        <v>27</v>
      </c>
      <c r="N434">
        <f>_xlfn.MAXIFS(G:G,C:C,J434)</f>
        <v>27</v>
      </c>
      <c r="O434" t="str" cm="1">
        <f t="array" ref="O434">IF(M434=N434," ",INDEX(E:E,MATCH(N434&amp;J434,G:G&amp;C:C,0)))</f>
        <v xml:space="preserve"> </v>
      </c>
    </row>
    <row r="435" spans="2:15" x14ac:dyDescent="0.2">
      <c r="B435" t="s">
        <v>2967</v>
      </c>
      <c r="C435" t="str">
        <f>VLOOKUP(B435,customer!A:B,2,FALSE)</f>
        <v>Betteann Carress</v>
      </c>
      <c r="D435" t="s">
        <v>3923</v>
      </c>
      <c r="E435" t="s">
        <v>3933</v>
      </c>
      <c r="F435" s="9">
        <v>44655</v>
      </c>
      <c r="G435" s="11">
        <v>26</v>
      </c>
      <c r="I435" t="str">
        <f>INDEX(B:B,MATCH(J435,C:C,0))</f>
        <v>C0436</v>
      </c>
      <c r="J435" t="s">
        <v>1424</v>
      </c>
      <c r="K435" t="str" cm="1">
        <f t="array" ref="K435">INDEX(E:E,MATCH(J435&amp;L435,C:C&amp;F:F,0))</f>
        <v>HasCreditCard</v>
      </c>
      <c r="L435" s="9">
        <f>_xlfn.MAXIFS(F:F,C:C,J435)</f>
        <v>45082</v>
      </c>
      <c r="M435" cm="1">
        <f t="array" ref="M435">INDEX(G:G,MATCH(J435&amp;L435,C:C&amp;F:F,0))</f>
        <v>65</v>
      </c>
      <c r="N435">
        <f>_xlfn.MAXIFS(G:G,C:C,J435)</f>
        <v>65</v>
      </c>
      <c r="O435" t="str" cm="1">
        <f t="array" ref="O435">IF(M435=N435," ",INDEX(E:E,MATCH(N435&amp;J435,G:G&amp;C:C,0)))</f>
        <v xml:space="preserve"> </v>
      </c>
    </row>
    <row r="436" spans="2:15" x14ac:dyDescent="0.2">
      <c r="B436" t="s">
        <v>2967</v>
      </c>
      <c r="C436" t="str">
        <f>VLOOKUP(B436,customer!A:B,2,FALSE)</f>
        <v>Betteann Carress</v>
      </c>
      <c r="D436" t="s">
        <v>3923</v>
      </c>
      <c r="E436" t="s">
        <v>3933</v>
      </c>
      <c r="F436" s="9">
        <v>44692</v>
      </c>
      <c r="G436" s="11">
        <v>26</v>
      </c>
      <c r="I436" t="str">
        <f>INDEX(B:B,MATCH(J436,C:C,0))</f>
        <v>C0437</v>
      </c>
      <c r="J436" t="s">
        <v>1425</v>
      </c>
      <c r="K436" t="str" cm="1">
        <f t="array" ref="K436">INDEX(E:E,MATCH(J436&amp;L436,C:C&amp;F:F,0))</f>
        <v>NonUSTravel</v>
      </c>
      <c r="L436" s="9">
        <f>_xlfn.MAXIFS(F:F,C:C,J436)</f>
        <v>45080</v>
      </c>
      <c r="M436" cm="1">
        <f t="array" ref="M436">INDEX(G:G,MATCH(J436&amp;L436,C:C&amp;F:F,0))</f>
        <v>66</v>
      </c>
      <c r="N436">
        <f>_xlfn.MAXIFS(G:G,C:C,J436)</f>
        <v>66</v>
      </c>
      <c r="O436" t="str" cm="1">
        <f t="array" ref="O436">IF(M436=N436," ",INDEX(E:E,MATCH(N436&amp;J436,G:G&amp;C:C,0)))</f>
        <v xml:space="preserve"> </v>
      </c>
    </row>
    <row r="437" spans="2:15" x14ac:dyDescent="0.2">
      <c r="B437" t="s">
        <v>2967</v>
      </c>
      <c r="C437" t="str">
        <f>VLOOKUP(B437,customer!A:B,2,FALSE)</f>
        <v>Betteann Carress</v>
      </c>
      <c r="D437" t="s">
        <v>3923</v>
      </c>
      <c r="E437" t="s">
        <v>3933</v>
      </c>
      <c r="F437" s="9">
        <v>44730</v>
      </c>
      <c r="G437" s="11">
        <v>26</v>
      </c>
      <c r="I437" t="str">
        <f>INDEX(B:B,MATCH(J437,C:C,0))</f>
        <v>C0438</v>
      </c>
      <c r="J437" t="s">
        <v>1426</v>
      </c>
      <c r="K437" t="str" cm="1">
        <f t="array" ref="K437">INDEX(E:E,MATCH(J437&amp;L437,C:C&amp;F:F,0))</f>
        <v>BuysViaMailOrder</v>
      </c>
      <c r="L437" s="9">
        <f>_xlfn.MAXIFS(F:F,C:C,J437)</f>
        <v>45085</v>
      </c>
      <c r="M437" cm="1">
        <f t="array" ref="M437">INDEX(G:G,MATCH(J437&amp;L437,C:C&amp;F:F,0))</f>
        <v>25</v>
      </c>
      <c r="N437">
        <f>_xlfn.MAXIFS(G:G,C:C,J437)</f>
        <v>25</v>
      </c>
      <c r="O437" t="str" cm="1">
        <f t="array" ref="O437">IF(M437=N437," ",INDEX(E:E,MATCH(N437&amp;J437,G:G&amp;C:C,0)))</f>
        <v xml:space="preserve"> </v>
      </c>
    </row>
    <row r="438" spans="2:15" x14ac:dyDescent="0.2">
      <c r="B438" t="s">
        <v>2967</v>
      </c>
      <c r="C438" t="str">
        <f>VLOOKUP(B438,customer!A:B,2,FALSE)</f>
        <v>Betteann Carress</v>
      </c>
      <c r="D438" t="s">
        <v>3923</v>
      </c>
      <c r="E438" t="s">
        <v>3933</v>
      </c>
      <c r="F438" s="9">
        <v>44756</v>
      </c>
      <c r="G438" s="11">
        <v>26</v>
      </c>
      <c r="I438" t="str">
        <f>INDEX(B:B,MATCH(J438,C:C,0))</f>
        <v>C0439</v>
      </c>
      <c r="J438" t="s">
        <v>1427</v>
      </c>
      <c r="K438" t="str" cm="1">
        <f t="array" ref="K438">INDEX(E:E,MATCH(J438&amp;L438,C:C&amp;F:F,0))</f>
        <v>NotNewCellphoneUser</v>
      </c>
      <c r="L438" s="9">
        <f>_xlfn.MAXIFS(F:F,C:C,J438)</f>
        <v>45065</v>
      </c>
      <c r="M438" cm="1">
        <f t="array" ref="M438">INDEX(G:G,MATCH(J438&amp;L438,C:C&amp;F:F,0))</f>
        <v>28</v>
      </c>
      <c r="N438">
        <f>_xlfn.MAXIFS(G:G,C:C,J438)</f>
        <v>28</v>
      </c>
      <c r="O438" t="str" cm="1">
        <f t="array" ref="O438">IF(M438=N438," ",INDEX(E:E,MATCH(N438&amp;J438,G:G&amp;C:C,0)))</f>
        <v xml:space="preserve"> </v>
      </c>
    </row>
    <row r="439" spans="2:15" x14ac:dyDescent="0.2">
      <c r="B439" t="s">
        <v>2967</v>
      </c>
      <c r="C439" t="str">
        <f>VLOOKUP(B439,customer!A:B,2,FALSE)</f>
        <v>Betteann Carress</v>
      </c>
      <c r="D439" t="s">
        <v>3923</v>
      </c>
      <c r="E439" t="s">
        <v>3933</v>
      </c>
      <c r="F439" s="9">
        <v>44790</v>
      </c>
      <c r="G439" s="11">
        <v>26</v>
      </c>
      <c r="I439" t="str">
        <f>INDEX(B:B,MATCH(J439,C:C,0))</f>
        <v>C0440</v>
      </c>
      <c r="J439" t="s">
        <v>1428</v>
      </c>
      <c r="K439" t="str" cm="1">
        <f t="array" ref="K439">INDEX(E:E,MATCH(J439&amp;L439,C:C&amp;F:F,0))</f>
        <v>RespondsToMailOffers</v>
      </c>
      <c r="L439" s="9">
        <f>_xlfn.MAXIFS(F:F,C:C,J439)</f>
        <v>45080</v>
      </c>
      <c r="M439" cm="1">
        <f t="array" ref="M439">INDEX(G:G,MATCH(J439&amp;L439,C:C&amp;F:F,0))</f>
        <v>27</v>
      </c>
      <c r="N439">
        <f>_xlfn.MAXIFS(G:G,C:C,J439)</f>
        <v>62</v>
      </c>
      <c r="O439" t="str" cm="1">
        <f t="array" ref="O439">IF(M439=N439," ",INDEX(E:E,MATCH(N439&amp;J439,G:G&amp;C:C,0)))</f>
        <v>HandsetWebCapable</v>
      </c>
    </row>
    <row r="440" spans="2:15" x14ac:dyDescent="0.2">
      <c r="B440" t="s">
        <v>2967</v>
      </c>
      <c r="C440" t="str">
        <f>VLOOKUP(B440,customer!A:B,2,FALSE)</f>
        <v>Betteann Carress</v>
      </c>
      <c r="D440" t="s">
        <v>3923</v>
      </c>
      <c r="E440" t="s">
        <v>3933</v>
      </c>
      <c r="F440" s="9">
        <v>44883</v>
      </c>
      <c r="G440" s="11">
        <v>26</v>
      </c>
      <c r="I440" t="str">
        <f>INDEX(B:B,MATCH(J440,C:C,0))</f>
        <v>C0441</v>
      </c>
      <c r="J440" t="s">
        <v>1429</v>
      </c>
      <c r="K440" t="str" cm="1">
        <f t="array" ref="K440">INDEX(E:E,MATCH(J440&amp;L440,C:C&amp;F:F,0))</f>
        <v>NewCellphoneUser</v>
      </c>
      <c r="L440" s="9">
        <f>_xlfn.MAXIFS(F:F,C:C,J440)</f>
        <v>45079</v>
      </c>
      <c r="M440" cm="1">
        <f t="array" ref="M440">INDEX(G:G,MATCH(J440&amp;L440,C:C&amp;F:F,0))</f>
        <v>25</v>
      </c>
      <c r="N440">
        <f>_xlfn.MAXIFS(G:G,C:C,J440)</f>
        <v>25</v>
      </c>
      <c r="O440" t="str" cm="1">
        <f t="array" ref="O440">IF(M440=N440," ",INDEX(E:E,MATCH(N440&amp;J440,G:G&amp;C:C,0)))</f>
        <v xml:space="preserve"> </v>
      </c>
    </row>
    <row r="441" spans="2:15" x14ac:dyDescent="0.2">
      <c r="B441" t="s">
        <v>2967</v>
      </c>
      <c r="C441" t="str">
        <f>VLOOKUP(B441,customer!A:B,2,FALSE)</f>
        <v>Betteann Carress</v>
      </c>
      <c r="D441" t="s">
        <v>3923</v>
      </c>
      <c r="E441" t="s">
        <v>3933</v>
      </c>
      <c r="F441" s="9">
        <v>44908</v>
      </c>
      <c r="G441" s="11">
        <v>26</v>
      </c>
      <c r="I441" t="str">
        <f>INDEX(B:B,MATCH(J441,C:C,0))</f>
        <v>C0442</v>
      </c>
      <c r="J441" t="s">
        <v>1430</v>
      </c>
      <c r="K441" t="str" cm="1">
        <f t="array" ref="K441">INDEX(E:E,MATCH(J441&amp;L441,C:C&amp;F:F,0))</f>
        <v>OwnsComputer</v>
      </c>
      <c r="L441" s="9">
        <f>_xlfn.MAXIFS(F:F,C:C,J441)</f>
        <v>45061</v>
      </c>
      <c r="M441" cm="1">
        <f t="array" ref="M441">INDEX(G:G,MATCH(J441&amp;L441,C:C&amp;F:F,0))</f>
        <v>62</v>
      </c>
      <c r="N441">
        <f>_xlfn.MAXIFS(G:G,C:C,J441)</f>
        <v>62</v>
      </c>
      <c r="O441" t="str" cm="1">
        <f t="array" ref="O441">IF(M441=N441," ",INDEX(E:E,MATCH(N441&amp;J441,G:G&amp;C:C,0)))</f>
        <v xml:space="preserve"> </v>
      </c>
    </row>
    <row r="442" spans="2:15" x14ac:dyDescent="0.2">
      <c r="B442" t="s">
        <v>2967</v>
      </c>
      <c r="C442" t="str">
        <f>VLOOKUP(B442,customer!A:B,2,FALSE)</f>
        <v>Betteann Carress</v>
      </c>
      <c r="D442" t="s">
        <v>3923</v>
      </c>
      <c r="E442" t="s">
        <v>3933</v>
      </c>
      <c r="F442" s="9">
        <v>44931</v>
      </c>
      <c r="G442" s="11">
        <v>26</v>
      </c>
      <c r="I442" t="str">
        <f>INDEX(B:B,MATCH(J442,C:C,0))</f>
        <v>C0443</v>
      </c>
      <c r="J442" t="s">
        <v>1431</v>
      </c>
      <c r="K442" t="str" cm="1">
        <f t="array" ref="K442">INDEX(E:E,MATCH(J442&amp;L442,C:C&amp;F:F,0))</f>
        <v>Homeownership</v>
      </c>
      <c r="L442" s="9">
        <f>_xlfn.MAXIFS(F:F,C:C,J442)</f>
        <v>45063</v>
      </c>
      <c r="M442" cm="1">
        <f t="array" ref="M442">INDEX(G:G,MATCH(J442&amp;L442,C:C&amp;F:F,0))</f>
        <v>13</v>
      </c>
      <c r="N442">
        <f>_xlfn.MAXIFS(G:G,C:C,J442)</f>
        <v>22</v>
      </c>
      <c r="O442" t="str" cm="1">
        <f t="array" ref="O442">IF(M442=N442," ",INDEX(E:E,MATCH(N442&amp;J442,G:G&amp;C:C,0)))</f>
        <v>RVOwner</v>
      </c>
    </row>
    <row r="443" spans="2:15" x14ac:dyDescent="0.2">
      <c r="B443" t="s">
        <v>2967</v>
      </c>
      <c r="C443" t="str">
        <f>VLOOKUP(B443,customer!A:B,2,FALSE)</f>
        <v>Betteann Carress</v>
      </c>
      <c r="D443" t="s">
        <v>3923</v>
      </c>
      <c r="E443" t="s">
        <v>3933</v>
      </c>
      <c r="F443" s="9">
        <v>44962</v>
      </c>
      <c r="G443" s="11">
        <v>26</v>
      </c>
      <c r="I443" t="str">
        <f>INDEX(B:B,MATCH(J443,C:C,0))</f>
        <v>C0444</v>
      </c>
      <c r="J443" t="s">
        <v>1432</v>
      </c>
      <c r="K443" t="str" cm="1">
        <f t="array" ref="K443">INDEX(E:E,MATCH(J443&amp;L443,C:C&amp;F:F,0))</f>
        <v>Homeownership</v>
      </c>
      <c r="L443" s="9">
        <f>_xlfn.MAXIFS(F:F,C:C,J443)</f>
        <v>45057</v>
      </c>
      <c r="M443" cm="1">
        <f t="array" ref="M443">INDEX(G:G,MATCH(J443&amp;L443,C:C&amp;F:F,0))</f>
        <v>13</v>
      </c>
      <c r="N443">
        <f>_xlfn.MAXIFS(G:G,C:C,J443)</f>
        <v>62</v>
      </c>
      <c r="O443" t="str" cm="1">
        <f t="array" ref="O443">IF(M443=N443," ",INDEX(E:E,MATCH(N443&amp;J443,G:G&amp;C:C,0)))</f>
        <v>HandsetWebCapable</v>
      </c>
    </row>
    <row r="444" spans="2:15" x14ac:dyDescent="0.2">
      <c r="B444" t="s">
        <v>2967</v>
      </c>
      <c r="C444" t="str">
        <f>VLOOKUP(B444,customer!A:B,2,FALSE)</f>
        <v>Betteann Carress</v>
      </c>
      <c r="D444" t="s">
        <v>3923</v>
      </c>
      <c r="E444" t="s">
        <v>3933</v>
      </c>
      <c r="F444" s="9">
        <v>44989</v>
      </c>
      <c r="G444" s="11">
        <v>26</v>
      </c>
      <c r="I444" t="str">
        <f>INDEX(B:B,MATCH(J444,C:C,0))</f>
        <v>C0445</v>
      </c>
      <c r="J444" t="s">
        <v>1433</v>
      </c>
      <c r="K444" t="str" cm="1">
        <f t="array" ref="K444">INDEX(E:E,MATCH(J444&amp;L444,C:C&amp;F:F,0))</f>
        <v>OwnsComputer</v>
      </c>
      <c r="L444" s="9">
        <f>_xlfn.MAXIFS(F:F,C:C,J444)</f>
        <v>45083</v>
      </c>
      <c r="M444" cm="1">
        <f t="array" ref="M444">INDEX(G:G,MATCH(J444&amp;L444,C:C&amp;F:F,0))</f>
        <v>62</v>
      </c>
      <c r="N444">
        <f>_xlfn.MAXIFS(G:G,C:C,J444)</f>
        <v>62</v>
      </c>
      <c r="O444" t="str" cm="1">
        <f t="array" ref="O444">IF(M444=N444," ",INDEX(E:E,MATCH(N444&amp;J444,G:G&amp;C:C,0)))</f>
        <v xml:space="preserve"> </v>
      </c>
    </row>
    <row r="445" spans="2:15" x14ac:dyDescent="0.2">
      <c r="B445" t="s">
        <v>2967</v>
      </c>
      <c r="C445" t="str">
        <f>VLOOKUP(B445,customer!A:B,2,FALSE)</f>
        <v>Betteann Carress</v>
      </c>
      <c r="D445" t="s">
        <v>3923</v>
      </c>
      <c r="E445" t="s">
        <v>3933</v>
      </c>
      <c r="F445" s="9">
        <v>45063</v>
      </c>
      <c r="G445" s="11">
        <v>26</v>
      </c>
      <c r="I445" t="str">
        <f>INDEX(B:B,MATCH(J445,C:C,0))</f>
        <v>C0446</v>
      </c>
      <c r="J445" t="s">
        <v>1434</v>
      </c>
      <c r="K445" t="str" cm="1">
        <f t="array" ref="K445">INDEX(E:E,MATCH(J445&amp;L445,C:C&amp;F:F,0))</f>
        <v>BuysViaMailOrder</v>
      </c>
      <c r="L445" s="9">
        <f>_xlfn.MAXIFS(F:F,C:C,J445)</f>
        <v>45078</v>
      </c>
      <c r="M445" cm="1">
        <f t="array" ref="M445">INDEX(G:G,MATCH(J445&amp;L445,C:C&amp;F:F,0))</f>
        <v>25</v>
      </c>
      <c r="N445">
        <f>_xlfn.MAXIFS(G:G,C:C,J445)</f>
        <v>25</v>
      </c>
      <c r="O445" t="str" cm="1">
        <f t="array" ref="O445">IF(M445=N445," ",INDEX(E:E,MATCH(N445&amp;J445,G:G&amp;C:C,0)))</f>
        <v xml:space="preserve"> </v>
      </c>
    </row>
    <row r="446" spans="2:15" x14ac:dyDescent="0.2">
      <c r="B446" t="s">
        <v>2967</v>
      </c>
      <c r="C446" t="str">
        <f>VLOOKUP(B446,customer!A:B,2,FALSE)</f>
        <v>Betteann Carress</v>
      </c>
      <c r="D446" t="s">
        <v>3925</v>
      </c>
      <c r="E446" t="s">
        <v>3935</v>
      </c>
      <c r="F446" s="9">
        <v>44783</v>
      </c>
      <c r="G446" s="11">
        <v>13</v>
      </c>
      <c r="I446" t="str">
        <f>INDEX(B:B,MATCH(J446,C:C,0))</f>
        <v>C0447</v>
      </c>
      <c r="J446" t="s">
        <v>1435</v>
      </c>
      <c r="K446" t="str" cm="1">
        <f t="array" ref="K446">INDEX(E:E,MATCH(J446&amp;L446,C:C&amp;F:F,0))</f>
        <v>BuysViaMailOrder</v>
      </c>
      <c r="L446" s="9">
        <f>_xlfn.MAXIFS(F:F,C:C,J446)</f>
        <v>45085</v>
      </c>
      <c r="M446" cm="1">
        <f t="array" ref="M446">INDEX(G:G,MATCH(J446&amp;L446,C:C&amp;F:F,0))</f>
        <v>25</v>
      </c>
      <c r="N446">
        <f>_xlfn.MAXIFS(G:G,C:C,J446)</f>
        <v>28</v>
      </c>
      <c r="O446" t="str" cm="1">
        <f t="array" ref="O446">IF(M446=N446," ",INDEX(E:E,MATCH(N446&amp;J446,G:G&amp;C:C,0)))</f>
        <v>NotNewCellphoneUser</v>
      </c>
    </row>
    <row r="447" spans="2:15" x14ac:dyDescent="0.2">
      <c r="B447" t="s">
        <v>2967</v>
      </c>
      <c r="C447" t="str">
        <f>VLOOKUP(B447,customer!A:B,2,FALSE)</f>
        <v>Betteann Carress</v>
      </c>
      <c r="D447" t="s">
        <v>3925</v>
      </c>
      <c r="E447" t="s">
        <v>3935</v>
      </c>
      <c r="F447" s="9">
        <v>44816</v>
      </c>
      <c r="G447" s="11">
        <v>13</v>
      </c>
      <c r="I447" t="str">
        <f>INDEX(B:B,MATCH(J447,C:C,0))</f>
        <v>C0448</v>
      </c>
      <c r="J447" t="s">
        <v>1436</v>
      </c>
      <c r="K447" t="str" cm="1">
        <f t="array" ref="K447">INDEX(E:E,MATCH(J447&amp;L447,C:C&amp;F:F,0))</f>
        <v>OwnsMotorcycle</v>
      </c>
      <c r="L447" s="9">
        <f>_xlfn.MAXIFS(F:F,C:C,J447)</f>
        <v>45079</v>
      </c>
      <c r="M447" cm="1">
        <f t="array" ref="M447">INDEX(G:G,MATCH(J447&amp;L447,C:C&amp;F:F,0))</f>
        <v>14</v>
      </c>
      <c r="N447">
        <f>_xlfn.MAXIFS(G:G,C:C,J447)</f>
        <v>14</v>
      </c>
      <c r="O447" t="str" cm="1">
        <f t="array" ref="O447">IF(M447=N447," ",INDEX(E:E,MATCH(N447&amp;J447,G:G&amp;C:C,0)))</f>
        <v xml:space="preserve"> </v>
      </c>
    </row>
    <row r="448" spans="2:15" x14ac:dyDescent="0.2">
      <c r="B448" t="s">
        <v>2967</v>
      </c>
      <c r="C448" t="str">
        <f>VLOOKUP(B448,customer!A:B,2,FALSE)</f>
        <v>Betteann Carress</v>
      </c>
      <c r="D448" t="s">
        <v>3925</v>
      </c>
      <c r="E448" t="s">
        <v>3935</v>
      </c>
      <c r="F448" s="9">
        <v>44857</v>
      </c>
      <c r="G448" s="11">
        <v>13</v>
      </c>
      <c r="I448" t="str">
        <f>INDEX(B:B,MATCH(J448,C:C,0))</f>
        <v>C0449</v>
      </c>
      <c r="J448" t="s">
        <v>1437</v>
      </c>
      <c r="K448" t="str" cm="1">
        <f t="array" ref="K448">INDEX(E:E,MATCH(J448&amp;L448,C:C&amp;F:F,0))</f>
        <v>ChildrenInHH</v>
      </c>
      <c r="L448" s="9">
        <f>_xlfn.MAXIFS(F:F,C:C,J448)</f>
        <v>45082</v>
      </c>
      <c r="M448" cm="1">
        <f t="array" ref="M448">INDEX(G:G,MATCH(J448&amp;L448,C:C&amp;F:F,0))</f>
        <v>10</v>
      </c>
      <c r="N448">
        <f>_xlfn.MAXIFS(G:G,C:C,J448)</f>
        <v>26</v>
      </c>
      <c r="O448" t="str" cm="1">
        <f t="array" ref="O448">IF(M448=N448," ",INDEX(E:E,MATCH(N448&amp;J448,G:G&amp;C:C,0)))</f>
        <v>TruckOwner</v>
      </c>
    </row>
    <row r="449" spans="2:15" x14ac:dyDescent="0.2">
      <c r="B449" t="s">
        <v>2967</v>
      </c>
      <c r="C449" t="str">
        <f>VLOOKUP(B449,customer!A:B,2,FALSE)</f>
        <v>Betteann Carress</v>
      </c>
      <c r="D449" t="s">
        <v>3925</v>
      </c>
      <c r="E449" t="s">
        <v>3935</v>
      </c>
      <c r="F449" s="9">
        <v>44885</v>
      </c>
      <c r="G449" s="11">
        <v>13</v>
      </c>
      <c r="I449" t="str">
        <f>INDEX(B:B,MATCH(J449,C:C,0))</f>
        <v>C0450</v>
      </c>
      <c r="J449" t="s">
        <v>1438</v>
      </c>
      <c r="K449" t="str" cm="1">
        <f t="array" ref="K449">INDEX(E:E,MATCH(J449&amp;L449,C:C&amp;F:F,0))</f>
        <v>OwnsMotorcycle</v>
      </c>
      <c r="L449" s="9">
        <f>_xlfn.MAXIFS(F:F,C:C,J449)</f>
        <v>45080</v>
      </c>
      <c r="M449" cm="1">
        <f t="array" ref="M449">INDEX(G:G,MATCH(J449&amp;L449,C:C&amp;F:F,0))</f>
        <v>14</v>
      </c>
      <c r="N449">
        <f>_xlfn.MAXIFS(G:G,C:C,J449)</f>
        <v>22</v>
      </c>
      <c r="O449" t="str" cm="1">
        <f t="array" ref="O449">IF(M449=N449," ",INDEX(E:E,MATCH(N449&amp;J449,G:G&amp;C:C,0)))</f>
        <v>RVOwner</v>
      </c>
    </row>
    <row r="450" spans="2:15" x14ac:dyDescent="0.2">
      <c r="B450" t="s">
        <v>2967</v>
      </c>
      <c r="C450" t="str">
        <f>VLOOKUP(B450,customer!A:B,2,FALSE)</f>
        <v>Betteann Carress</v>
      </c>
      <c r="D450" t="s">
        <v>3925</v>
      </c>
      <c r="E450" t="s">
        <v>3935</v>
      </c>
      <c r="F450" s="9">
        <v>44951</v>
      </c>
      <c r="G450" s="11">
        <v>13</v>
      </c>
      <c r="I450" t="str">
        <f>INDEX(B:B,MATCH(J450,C:C,0))</f>
        <v>C0451</v>
      </c>
      <c r="J450" t="s">
        <v>1439</v>
      </c>
      <c r="K450" t="str" cm="1">
        <f t="array" ref="K450">INDEX(E:E,MATCH(J450&amp;L450,C:C&amp;F:F,0))</f>
        <v>HasCreditCard</v>
      </c>
      <c r="L450" s="9">
        <f>_xlfn.MAXIFS(F:F,C:C,J450)</f>
        <v>45084</v>
      </c>
      <c r="M450" cm="1">
        <f t="array" ref="M450">INDEX(G:G,MATCH(J450&amp;L450,C:C&amp;F:F,0))</f>
        <v>65</v>
      </c>
      <c r="N450">
        <f>_xlfn.MAXIFS(G:G,C:C,J450)</f>
        <v>66</v>
      </c>
      <c r="O450" t="str" cm="1">
        <f t="array" ref="O450">IF(M450=N450," ",INDEX(E:E,MATCH(N450&amp;J450,G:G&amp;C:C,0)))</f>
        <v>NonUSTravel</v>
      </c>
    </row>
    <row r="451" spans="2:15" x14ac:dyDescent="0.2">
      <c r="B451" t="s">
        <v>2967</v>
      </c>
      <c r="C451" t="str">
        <f>VLOOKUP(B451,customer!A:B,2,FALSE)</f>
        <v>Betteann Carress</v>
      </c>
      <c r="D451" t="s">
        <v>3925</v>
      </c>
      <c r="E451" t="s">
        <v>3935</v>
      </c>
      <c r="F451" s="9">
        <v>44969</v>
      </c>
      <c r="G451" s="11">
        <v>13</v>
      </c>
      <c r="I451" t="str">
        <f>INDEX(B:B,MATCH(J451,C:C,0))</f>
        <v>C0452</v>
      </c>
      <c r="J451" t="s">
        <v>1440</v>
      </c>
      <c r="K451" t="str" cm="1">
        <f t="array" ref="K451">INDEX(E:E,MATCH(J451&amp;L451,C:C&amp;F:F,0))</f>
        <v>OptOutMailings</v>
      </c>
      <c r="L451" s="9">
        <f>_xlfn.MAXIFS(F:F,C:C,J451)</f>
        <v>45054</v>
      </c>
      <c r="M451" cm="1">
        <f t="array" ref="M451">INDEX(G:G,MATCH(J451&amp;L451,C:C&amp;F:F,0))</f>
        <v>75</v>
      </c>
      <c r="N451">
        <f>_xlfn.MAXIFS(G:G,C:C,J451)</f>
        <v>75</v>
      </c>
      <c r="O451" t="str" cm="1">
        <f t="array" ref="O451">IF(M451=N451," ",INDEX(E:E,MATCH(N451&amp;J451,G:G&amp;C:C,0)))</f>
        <v xml:space="preserve"> </v>
      </c>
    </row>
    <row r="452" spans="2:15" x14ac:dyDescent="0.2">
      <c r="B452" t="s">
        <v>2967</v>
      </c>
      <c r="C452" t="str">
        <f>VLOOKUP(B452,customer!A:B,2,FALSE)</f>
        <v>Betteann Carress</v>
      </c>
      <c r="D452" t="s">
        <v>3925</v>
      </c>
      <c r="E452" t="s">
        <v>3935</v>
      </c>
      <c r="F452" s="9">
        <v>45004</v>
      </c>
      <c r="G452" s="11">
        <v>13</v>
      </c>
      <c r="I452" t="str">
        <f>INDEX(B:B,MATCH(J452,C:C,0))</f>
        <v>C0453</v>
      </c>
      <c r="J452" t="s">
        <v>1441</v>
      </c>
      <c r="K452" t="str" cm="1">
        <f t="array" ref="K452">INDEX(E:E,MATCH(J452&amp;L452,C:C&amp;F:F,0))</f>
        <v>RVOwner</v>
      </c>
      <c r="L452" s="9">
        <f>_xlfn.MAXIFS(F:F,C:C,J452)</f>
        <v>45080</v>
      </c>
      <c r="M452" cm="1">
        <f t="array" ref="M452">INDEX(G:G,MATCH(J452&amp;L452,C:C&amp;F:F,0))</f>
        <v>22</v>
      </c>
      <c r="N452">
        <f>_xlfn.MAXIFS(G:G,C:C,J452)</f>
        <v>62</v>
      </c>
      <c r="O452" t="str" cm="1">
        <f t="array" ref="O452">IF(M452=N452," ",INDEX(E:E,MATCH(N452&amp;J452,G:G&amp;C:C,0)))</f>
        <v>OwnsComputer</v>
      </c>
    </row>
    <row r="453" spans="2:15" x14ac:dyDescent="0.2">
      <c r="B453" t="s">
        <v>2967</v>
      </c>
      <c r="C453" t="str">
        <f>VLOOKUP(B453,customer!A:B,2,FALSE)</f>
        <v>Betteann Carress</v>
      </c>
      <c r="D453" t="s">
        <v>3925</v>
      </c>
      <c r="E453" t="s">
        <v>3935</v>
      </c>
      <c r="F453" s="9">
        <v>45040</v>
      </c>
      <c r="G453" s="11">
        <v>13</v>
      </c>
      <c r="I453" t="str">
        <f>INDEX(B:B,MATCH(J453,C:C,0))</f>
        <v>C0454</v>
      </c>
      <c r="J453" t="s">
        <v>1442</v>
      </c>
      <c r="K453" t="str" cm="1">
        <f t="array" ref="K453">INDEX(E:E,MATCH(J453&amp;L453,C:C&amp;F:F,0))</f>
        <v>NotNewCellphoneUser</v>
      </c>
      <c r="L453" s="9">
        <f>_xlfn.MAXIFS(F:F,C:C,J453)</f>
        <v>45073</v>
      </c>
      <c r="M453" cm="1">
        <f t="array" ref="M453">INDEX(G:G,MATCH(J453&amp;L453,C:C&amp;F:F,0))</f>
        <v>28</v>
      </c>
      <c r="N453">
        <f>_xlfn.MAXIFS(G:G,C:C,J453)</f>
        <v>62</v>
      </c>
      <c r="O453" t="str" cm="1">
        <f t="array" ref="O453">IF(M453=N453," ",INDEX(E:E,MATCH(N453&amp;J453,G:G&amp;C:C,0)))</f>
        <v>OwnsComputer</v>
      </c>
    </row>
    <row r="454" spans="2:15" x14ac:dyDescent="0.2">
      <c r="B454" t="s">
        <v>2967</v>
      </c>
      <c r="C454" t="str">
        <f>VLOOKUP(B454,customer!A:B,2,FALSE)</f>
        <v>Betteann Carress</v>
      </c>
      <c r="D454" t="s">
        <v>3927</v>
      </c>
      <c r="E454" t="s">
        <v>3937</v>
      </c>
      <c r="F454" s="9">
        <v>44972</v>
      </c>
      <c r="G454" s="11">
        <v>27</v>
      </c>
      <c r="I454" t="str">
        <f>INDEX(B:B,MATCH(J454,C:C,0))</f>
        <v>C0455</v>
      </c>
      <c r="J454" t="s">
        <v>1443</v>
      </c>
      <c r="K454" t="str" cm="1">
        <f t="array" ref="K454">INDEX(E:E,MATCH(J454&amp;L454,C:C&amp;F:F,0))</f>
        <v>NewCellphoneUser</v>
      </c>
      <c r="L454" s="9">
        <f>_xlfn.MAXIFS(F:F,C:C,J454)</f>
        <v>45060</v>
      </c>
      <c r="M454" cm="1">
        <f t="array" ref="M454">INDEX(G:G,MATCH(J454&amp;L454,C:C&amp;F:F,0))</f>
        <v>25</v>
      </c>
      <c r="N454">
        <f>_xlfn.MAXIFS(G:G,C:C,J454)</f>
        <v>27</v>
      </c>
      <c r="O454" t="str" cm="1">
        <f t="array" ref="O454">IF(M454=N454," ",INDEX(E:E,MATCH(N454&amp;J454,G:G&amp;C:C,0)))</f>
        <v>RespondsToMailOffers</v>
      </c>
    </row>
    <row r="455" spans="2:15" x14ac:dyDescent="0.2">
      <c r="B455" t="s">
        <v>2967</v>
      </c>
      <c r="C455" t="str">
        <f>VLOOKUP(B455,customer!A:B,2,FALSE)</f>
        <v>Betteann Carress</v>
      </c>
      <c r="D455" t="s">
        <v>3927</v>
      </c>
      <c r="E455" t="s">
        <v>3937</v>
      </c>
      <c r="F455" s="9">
        <v>45001</v>
      </c>
      <c r="G455" s="11">
        <v>27</v>
      </c>
      <c r="I455" t="str">
        <f>INDEX(B:B,MATCH(J455,C:C,0))</f>
        <v>C0456</v>
      </c>
      <c r="J455" t="s">
        <v>1444</v>
      </c>
      <c r="K455" t="str" cm="1">
        <f t="array" ref="K455">INDEX(E:E,MATCH(J455&amp;L455,C:C&amp;F:F,0))</f>
        <v>NotNewCellphoneUser</v>
      </c>
      <c r="L455" s="9">
        <f>_xlfn.MAXIFS(F:F,C:C,J455)</f>
        <v>45081</v>
      </c>
      <c r="M455" cm="1">
        <f t="array" ref="M455">INDEX(G:G,MATCH(J455&amp;L455,C:C&amp;F:F,0))</f>
        <v>28</v>
      </c>
      <c r="N455">
        <f>_xlfn.MAXIFS(G:G,C:C,J455)</f>
        <v>62</v>
      </c>
      <c r="O455" t="str" cm="1">
        <f t="array" ref="O455">IF(M455=N455," ",INDEX(E:E,MATCH(N455&amp;J455,G:G&amp;C:C,0)))</f>
        <v>HandsetWebCapable</v>
      </c>
    </row>
    <row r="456" spans="2:15" x14ac:dyDescent="0.2">
      <c r="B456" t="s">
        <v>2967</v>
      </c>
      <c r="C456" t="str">
        <f>VLOOKUP(B456,customer!A:B,2,FALSE)</f>
        <v>Betteann Carress</v>
      </c>
      <c r="D456" t="s">
        <v>3927</v>
      </c>
      <c r="E456" t="s">
        <v>3937</v>
      </c>
      <c r="F456" s="9">
        <v>45034</v>
      </c>
      <c r="G456" s="11">
        <v>27</v>
      </c>
      <c r="I456" t="str">
        <f>INDEX(B:B,MATCH(J456,C:C,0))</f>
        <v>C0457</v>
      </c>
      <c r="J456" t="s">
        <v>1445</v>
      </c>
      <c r="K456" t="str" cm="1">
        <f t="array" ref="K456">INDEX(E:E,MATCH(J456&amp;L456,C:C&amp;F:F,0))</f>
        <v>ChildrenInHH</v>
      </c>
      <c r="L456" s="9">
        <f>_xlfn.MAXIFS(F:F,C:C,J456)</f>
        <v>45060</v>
      </c>
      <c r="M456" cm="1">
        <f t="array" ref="M456">INDEX(G:G,MATCH(J456&amp;L456,C:C&amp;F:F,0))</f>
        <v>10</v>
      </c>
      <c r="N456">
        <f>_xlfn.MAXIFS(G:G,C:C,J456)</f>
        <v>75</v>
      </c>
      <c r="O456" t="str" cm="1">
        <f t="array" ref="O456">IF(M456=N456," ",INDEX(E:E,MATCH(N456&amp;J456,G:G&amp;C:C,0)))</f>
        <v>OptOutMailings</v>
      </c>
    </row>
    <row r="457" spans="2:15" x14ac:dyDescent="0.2">
      <c r="B457" t="s">
        <v>2967</v>
      </c>
      <c r="C457" t="str">
        <f>VLOOKUP(B457,customer!A:B,2,FALSE)</f>
        <v>Betteann Carress</v>
      </c>
      <c r="D457" t="s">
        <v>3927</v>
      </c>
      <c r="E457" t="s">
        <v>3937</v>
      </c>
      <c r="F457" s="9">
        <v>45061</v>
      </c>
      <c r="G457" s="11">
        <v>27</v>
      </c>
      <c r="I457" t="str">
        <f>INDEX(B:B,MATCH(J457,C:C,0))</f>
        <v>C0458</v>
      </c>
      <c r="J457" t="s">
        <v>1446</v>
      </c>
      <c r="K457" t="str" cm="1">
        <f t="array" ref="K457">INDEX(E:E,MATCH(J457&amp;L457,C:C&amp;F:F,0))</f>
        <v>HandsetRefurbished</v>
      </c>
      <c r="L457" s="9">
        <f>_xlfn.MAXIFS(F:F,C:C,J457)</f>
        <v>45060</v>
      </c>
      <c r="M457" cm="1">
        <f t="array" ref="M457">INDEX(G:G,MATCH(J457&amp;L457,C:C&amp;F:F,0))</f>
        <v>26</v>
      </c>
      <c r="N457">
        <f>_xlfn.MAXIFS(G:G,C:C,J457)</f>
        <v>26</v>
      </c>
      <c r="O457" t="str" cm="1">
        <f t="array" ref="O457">IF(M457=N457," ",INDEX(E:E,MATCH(N457&amp;J457,G:G&amp;C:C,0)))</f>
        <v xml:space="preserve"> </v>
      </c>
    </row>
    <row r="458" spans="2:15" x14ac:dyDescent="0.2">
      <c r="B458" t="s">
        <v>2968</v>
      </c>
      <c r="C458" t="str">
        <f>VLOOKUP(B458,customer!A:B,2,FALSE)</f>
        <v>Godfrey Jaime</v>
      </c>
      <c r="D458" t="s">
        <v>3927</v>
      </c>
      <c r="E458" t="s">
        <v>3937</v>
      </c>
      <c r="F458" s="9">
        <v>44883</v>
      </c>
      <c r="G458" s="11">
        <v>27</v>
      </c>
      <c r="I458" t="str">
        <f>INDEX(B:B,MATCH(J458,C:C,0))</f>
        <v>C0459</v>
      </c>
      <c r="J458" t="s">
        <v>1447</v>
      </c>
      <c r="K458" t="str" cm="1">
        <f t="array" ref="K458">INDEX(E:E,MATCH(J458&amp;L458,C:C&amp;F:F,0))</f>
        <v>OwnsComputer</v>
      </c>
      <c r="L458" s="9">
        <f>_xlfn.MAXIFS(F:F,C:C,J458)</f>
        <v>45083</v>
      </c>
      <c r="M458" cm="1">
        <f t="array" ref="M458">INDEX(G:G,MATCH(J458&amp;L458,C:C&amp;F:F,0))</f>
        <v>62</v>
      </c>
      <c r="N458">
        <f>_xlfn.MAXIFS(G:G,C:C,J458)</f>
        <v>62</v>
      </c>
      <c r="O458" t="str" cm="1">
        <f t="array" ref="O458">IF(M458=N458," ",INDEX(E:E,MATCH(N458&amp;J458,G:G&amp;C:C,0)))</f>
        <v xml:space="preserve"> </v>
      </c>
    </row>
    <row r="459" spans="2:15" x14ac:dyDescent="0.2">
      <c r="B459" t="s">
        <v>2968</v>
      </c>
      <c r="C459" t="str">
        <f>VLOOKUP(B459,customer!A:B,2,FALSE)</f>
        <v>Godfrey Jaime</v>
      </c>
      <c r="D459" t="s">
        <v>3927</v>
      </c>
      <c r="E459" t="s">
        <v>3937</v>
      </c>
      <c r="F459" s="9">
        <v>44917</v>
      </c>
      <c r="G459" s="11">
        <v>27</v>
      </c>
      <c r="I459" t="str">
        <f>INDEX(B:B,MATCH(J459,C:C,0))</f>
        <v>C0460</v>
      </c>
      <c r="J459" t="s">
        <v>1448</v>
      </c>
      <c r="K459" t="str" cm="1">
        <f t="array" ref="K459">INDEX(E:E,MATCH(J459&amp;L459,C:C&amp;F:F,0))</f>
        <v>TruckOwner</v>
      </c>
      <c r="L459" s="9">
        <f>_xlfn.MAXIFS(F:F,C:C,J459)</f>
        <v>45069</v>
      </c>
      <c r="M459" cm="1">
        <f t="array" ref="M459">INDEX(G:G,MATCH(J459&amp;L459,C:C&amp;F:F,0))</f>
        <v>26</v>
      </c>
      <c r="N459">
        <f>_xlfn.MAXIFS(G:G,C:C,J459)</f>
        <v>26</v>
      </c>
      <c r="O459" t="str" cm="1">
        <f t="array" ref="O459">IF(M459=N459," ",INDEX(E:E,MATCH(N459&amp;J459,G:G&amp;C:C,0)))</f>
        <v xml:space="preserve"> </v>
      </c>
    </row>
    <row r="460" spans="2:15" x14ac:dyDescent="0.2">
      <c r="B460" t="s">
        <v>2968</v>
      </c>
      <c r="C460" t="str">
        <f>VLOOKUP(B460,customer!A:B,2,FALSE)</f>
        <v>Godfrey Jaime</v>
      </c>
      <c r="D460" t="s">
        <v>3927</v>
      </c>
      <c r="E460" t="s">
        <v>3937</v>
      </c>
      <c r="F460" s="9">
        <v>44953</v>
      </c>
      <c r="G460" s="11">
        <v>27</v>
      </c>
      <c r="I460" t="str">
        <f>INDEX(B:B,MATCH(J460,C:C,0))</f>
        <v>C0461</v>
      </c>
      <c r="J460" t="s">
        <v>1449</v>
      </c>
      <c r="K460" t="str" cm="1">
        <f t="array" ref="K460">INDEX(E:E,MATCH(J460&amp;L460,C:C&amp;F:F,0))</f>
        <v>NewCellphoneUser</v>
      </c>
      <c r="L460" s="9">
        <f>_xlfn.MAXIFS(F:F,C:C,J460)</f>
        <v>45073</v>
      </c>
      <c r="M460" cm="1">
        <f t="array" ref="M460">INDEX(G:G,MATCH(J460&amp;L460,C:C&amp;F:F,0))</f>
        <v>25</v>
      </c>
      <c r="N460">
        <f>_xlfn.MAXIFS(G:G,C:C,J460)</f>
        <v>25</v>
      </c>
      <c r="O460" t="str" cm="1">
        <f t="array" ref="O460">IF(M460=N460," ",INDEX(E:E,MATCH(N460&amp;J460,G:G&amp;C:C,0)))</f>
        <v xml:space="preserve"> </v>
      </c>
    </row>
    <row r="461" spans="2:15" x14ac:dyDescent="0.2">
      <c r="B461" t="s">
        <v>2968</v>
      </c>
      <c r="C461" t="str">
        <f>VLOOKUP(B461,customer!A:B,2,FALSE)</f>
        <v>Godfrey Jaime</v>
      </c>
      <c r="D461" t="s">
        <v>3927</v>
      </c>
      <c r="E461" t="s">
        <v>3937</v>
      </c>
      <c r="F461" s="9">
        <v>44975</v>
      </c>
      <c r="G461" s="11">
        <v>27</v>
      </c>
      <c r="I461" t="str">
        <f>INDEX(B:B,MATCH(J461,C:C,0))</f>
        <v>C0462</v>
      </c>
      <c r="J461" t="s">
        <v>1450</v>
      </c>
      <c r="K461" t="str" cm="1">
        <f t="array" ref="K461">INDEX(E:E,MATCH(J461&amp;L461,C:C&amp;F:F,0))</f>
        <v>OwnsComputer</v>
      </c>
      <c r="L461" s="9">
        <f>_xlfn.MAXIFS(F:F,C:C,J461)</f>
        <v>45070</v>
      </c>
      <c r="M461" cm="1">
        <f t="array" ref="M461">INDEX(G:G,MATCH(J461&amp;L461,C:C&amp;F:F,0))</f>
        <v>62</v>
      </c>
      <c r="N461">
        <f>_xlfn.MAXIFS(G:G,C:C,J461)</f>
        <v>62</v>
      </c>
      <c r="O461" t="str" cm="1">
        <f t="array" ref="O461">IF(M461=N461," ",INDEX(E:E,MATCH(N461&amp;J461,G:G&amp;C:C,0)))</f>
        <v xml:space="preserve"> </v>
      </c>
    </row>
    <row r="462" spans="2:15" x14ac:dyDescent="0.2">
      <c r="B462" t="s">
        <v>2968</v>
      </c>
      <c r="C462" t="str">
        <f>VLOOKUP(B462,customer!A:B,2,FALSE)</f>
        <v>Godfrey Jaime</v>
      </c>
      <c r="D462" t="s">
        <v>3927</v>
      </c>
      <c r="E462" t="s">
        <v>3937</v>
      </c>
      <c r="F462" s="9">
        <v>45009</v>
      </c>
      <c r="G462" s="11">
        <v>27</v>
      </c>
      <c r="I462" t="str">
        <f>INDEX(B:B,MATCH(J462,C:C,0))</f>
        <v>C0463</v>
      </c>
      <c r="J462" t="s">
        <v>1451</v>
      </c>
      <c r="K462" t="str" cm="1">
        <f t="array" ref="K462">INDEX(E:E,MATCH(J462&amp;L462,C:C&amp;F:F,0))</f>
        <v>OptOutMailings</v>
      </c>
      <c r="L462" s="9">
        <f>_xlfn.MAXIFS(F:F,C:C,J462)</f>
        <v>45061</v>
      </c>
      <c r="M462" cm="1">
        <f t="array" ref="M462">INDEX(G:G,MATCH(J462&amp;L462,C:C&amp;F:F,0))</f>
        <v>75</v>
      </c>
      <c r="N462">
        <f>_xlfn.MAXIFS(G:G,C:C,J462)</f>
        <v>75</v>
      </c>
      <c r="O462" t="str" cm="1">
        <f t="array" ref="O462">IF(M462=N462," ",INDEX(E:E,MATCH(N462&amp;J462,G:G&amp;C:C,0)))</f>
        <v xml:space="preserve"> </v>
      </c>
    </row>
    <row r="463" spans="2:15" x14ac:dyDescent="0.2">
      <c r="B463" t="s">
        <v>2968</v>
      </c>
      <c r="C463" t="str">
        <f>VLOOKUP(B463,customer!A:B,2,FALSE)</f>
        <v>Godfrey Jaime</v>
      </c>
      <c r="D463" t="s">
        <v>3927</v>
      </c>
      <c r="E463" t="s">
        <v>3937</v>
      </c>
      <c r="F463" s="9">
        <v>45039</v>
      </c>
      <c r="G463" s="11">
        <v>27</v>
      </c>
      <c r="I463" t="str">
        <f>INDEX(B:B,MATCH(J463,C:C,0))</f>
        <v>C0464</v>
      </c>
      <c r="J463" t="s">
        <v>1452</v>
      </c>
      <c r="K463" t="str" cm="1">
        <f t="array" ref="K463">INDEX(E:E,MATCH(J463&amp;L463,C:C&amp;F:F,0))</f>
        <v>MadeCallToRetentionTeam</v>
      </c>
      <c r="L463" s="9">
        <f>_xlfn.MAXIFS(F:F,C:C,J463)</f>
        <v>45084</v>
      </c>
      <c r="M463" cm="1">
        <f t="array" ref="M463">INDEX(G:G,MATCH(J463&amp;L463,C:C&amp;F:F,0))</f>
        <v>16</v>
      </c>
      <c r="N463">
        <f>_xlfn.MAXIFS(G:G,C:C,J463)</f>
        <v>62</v>
      </c>
      <c r="O463" t="str" cm="1">
        <f t="array" ref="O463">IF(M463=N463," ",INDEX(E:E,MATCH(N463&amp;J463,G:G&amp;C:C,0)))</f>
        <v>OwnsComputer</v>
      </c>
    </row>
    <row r="464" spans="2:15" x14ac:dyDescent="0.2">
      <c r="B464" t="s">
        <v>2968</v>
      </c>
      <c r="C464" t="str">
        <f>VLOOKUP(B464,customer!A:B,2,FALSE)</f>
        <v>Godfrey Jaime</v>
      </c>
      <c r="D464" t="s">
        <v>3927</v>
      </c>
      <c r="E464" t="s">
        <v>3937</v>
      </c>
      <c r="F464" s="9">
        <v>45064</v>
      </c>
      <c r="G464" s="11">
        <v>27</v>
      </c>
      <c r="I464" t="str">
        <f>INDEX(B:B,MATCH(J464,C:C,0))</f>
        <v>C0465</v>
      </c>
      <c r="J464" t="s">
        <v>1453</v>
      </c>
      <c r="K464" t="str" cm="1">
        <f t="array" ref="K464">INDEX(E:E,MATCH(J464&amp;L464,C:C&amp;F:F,0))</f>
        <v>ChildrenInHH</v>
      </c>
      <c r="L464" s="9">
        <f>_xlfn.MAXIFS(F:F,C:C,J464)</f>
        <v>45067</v>
      </c>
      <c r="M464" cm="1">
        <f t="array" ref="M464">INDEX(G:G,MATCH(J464&amp;L464,C:C&amp;F:F,0))</f>
        <v>10</v>
      </c>
      <c r="N464">
        <f>_xlfn.MAXIFS(G:G,C:C,J464)</f>
        <v>66</v>
      </c>
      <c r="O464" t="str" cm="1">
        <f t="array" ref="O464">IF(M464=N464," ",INDEX(E:E,MATCH(N464&amp;J464,G:G&amp;C:C,0)))</f>
        <v>NonUSTravel</v>
      </c>
    </row>
    <row r="465" spans="2:15" x14ac:dyDescent="0.2">
      <c r="B465" t="s">
        <v>2968</v>
      </c>
      <c r="C465" t="str">
        <f>VLOOKUP(B465,customer!A:B,2,FALSE)</f>
        <v>Godfrey Jaime</v>
      </c>
      <c r="D465" t="s">
        <v>3926</v>
      </c>
      <c r="E465" t="s">
        <v>3936</v>
      </c>
      <c r="F465" s="9">
        <v>44918</v>
      </c>
      <c r="G465" s="11">
        <v>25</v>
      </c>
      <c r="I465" t="str">
        <f>INDEX(B:B,MATCH(J465,C:C,0))</f>
        <v>C0466</v>
      </c>
      <c r="J465" t="s">
        <v>1454</v>
      </c>
      <c r="K465" t="str" cm="1">
        <f t="array" ref="K465">INDEX(E:E,MATCH(J465&amp;L465,C:C&amp;F:F,0))</f>
        <v>HandsetWebCapable</v>
      </c>
      <c r="L465" s="9">
        <f>_xlfn.MAXIFS(F:F,C:C,J465)</f>
        <v>45067</v>
      </c>
      <c r="M465" cm="1">
        <f t="array" ref="M465">INDEX(G:G,MATCH(J465&amp;L465,C:C&amp;F:F,0))</f>
        <v>62</v>
      </c>
      <c r="N465">
        <f>_xlfn.MAXIFS(G:G,C:C,J465)</f>
        <v>62</v>
      </c>
      <c r="O465" t="str" cm="1">
        <f t="array" ref="O465">IF(M465=N465," ",INDEX(E:E,MATCH(N465&amp;J465,G:G&amp;C:C,0)))</f>
        <v xml:space="preserve"> </v>
      </c>
    </row>
    <row r="466" spans="2:15" x14ac:dyDescent="0.2">
      <c r="B466" t="s">
        <v>2968</v>
      </c>
      <c r="C466" t="str">
        <f>VLOOKUP(B466,customer!A:B,2,FALSE)</f>
        <v>Godfrey Jaime</v>
      </c>
      <c r="D466" t="s">
        <v>3926</v>
      </c>
      <c r="E466" t="s">
        <v>3936</v>
      </c>
      <c r="F466" s="9">
        <v>44952</v>
      </c>
      <c r="G466" s="11">
        <v>25</v>
      </c>
      <c r="I466" t="str">
        <f>INDEX(B:B,MATCH(J466,C:C,0))</f>
        <v>C0467</v>
      </c>
      <c r="J466" t="s">
        <v>1455</v>
      </c>
      <c r="K466" t="str" cm="1">
        <f t="array" ref="K466">INDEX(E:E,MATCH(J466&amp;L466,C:C&amp;F:F,0))</f>
        <v>OwnsComputer</v>
      </c>
      <c r="L466" s="9">
        <f>_xlfn.MAXIFS(F:F,C:C,J466)</f>
        <v>45052</v>
      </c>
      <c r="M466" cm="1">
        <f t="array" ref="M466">INDEX(G:G,MATCH(J466&amp;L466,C:C&amp;F:F,0))</f>
        <v>62</v>
      </c>
      <c r="N466">
        <f>_xlfn.MAXIFS(G:G,C:C,J466)</f>
        <v>62</v>
      </c>
      <c r="O466" t="str" cm="1">
        <f t="array" ref="O466">IF(M466=N466," ",INDEX(E:E,MATCH(N466&amp;J466,G:G&amp;C:C,0)))</f>
        <v xml:space="preserve"> </v>
      </c>
    </row>
    <row r="467" spans="2:15" x14ac:dyDescent="0.2">
      <c r="B467" t="s">
        <v>2968</v>
      </c>
      <c r="C467" t="str">
        <f>VLOOKUP(B467,customer!A:B,2,FALSE)</f>
        <v>Godfrey Jaime</v>
      </c>
      <c r="D467" t="s">
        <v>3926</v>
      </c>
      <c r="E467" t="s">
        <v>3936</v>
      </c>
      <c r="F467" s="9">
        <v>44964</v>
      </c>
      <c r="G467" s="11">
        <v>25</v>
      </c>
      <c r="I467" t="str">
        <f>INDEX(B:B,MATCH(J467,C:C,0))</f>
        <v>C0468</v>
      </c>
      <c r="J467" t="s">
        <v>1456</v>
      </c>
      <c r="K467" t="str" cm="1">
        <f t="array" ref="K467">INDEX(E:E,MATCH(J467&amp;L467,C:C&amp;F:F,0))</f>
        <v>OwnsMotorcycle</v>
      </c>
      <c r="L467" s="9">
        <f>_xlfn.MAXIFS(F:F,C:C,J467)</f>
        <v>45083</v>
      </c>
      <c r="M467" cm="1">
        <f t="array" ref="M467">INDEX(G:G,MATCH(J467&amp;L467,C:C&amp;F:F,0))</f>
        <v>14</v>
      </c>
      <c r="N467">
        <f>_xlfn.MAXIFS(G:G,C:C,J467)</f>
        <v>62</v>
      </c>
      <c r="O467" t="str" cm="1">
        <f t="array" ref="O467">IF(M467=N467," ",INDEX(E:E,MATCH(N467&amp;J467,G:G&amp;C:C,0)))</f>
        <v>OwnsComputer</v>
      </c>
    </row>
    <row r="468" spans="2:15" x14ac:dyDescent="0.2">
      <c r="B468" t="s">
        <v>2968</v>
      </c>
      <c r="C468" t="str">
        <f>VLOOKUP(B468,customer!A:B,2,FALSE)</f>
        <v>Godfrey Jaime</v>
      </c>
      <c r="D468" t="s">
        <v>3926</v>
      </c>
      <c r="E468" t="s">
        <v>3936</v>
      </c>
      <c r="F468" s="9">
        <v>45011</v>
      </c>
      <c r="G468" s="11">
        <v>25</v>
      </c>
      <c r="I468" t="str">
        <f>INDEX(B:B,MATCH(J468,C:C,0))</f>
        <v>C0469</v>
      </c>
      <c r="J468" t="s">
        <v>1457</v>
      </c>
      <c r="K468" t="str" cm="1">
        <f t="array" ref="K468">INDEX(E:E,MATCH(J468&amp;L468,C:C&amp;F:F,0))</f>
        <v>HasCreditCard</v>
      </c>
      <c r="L468" s="9">
        <f>_xlfn.MAXIFS(F:F,C:C,J468)</f>
        <v>45083</v>
      </c>
      <c r="M468" cm="1">
        <f t="array" ref="M468">INDEX(G:G,MATCH(J468&amp;L468,C:C&amp;F:F,0))</f>
        <v>65</v>
      </c>
      <c r="N468">
        <f>_xlfn.MAXIFS(G:G,C:C,J468)</f>
        <v>65</v>
      </c>
      <c r="O468" t="str" cm="1">
        <f t="array" ref="O468">IF(M468=N468," ",INDEX(E:E,MATCH(N468&amp;J468,G:G&amp;C:C,0)))</f>
        <v xml:space="preserve"> </v>
      </c>
    </row>
    <row r="469" spans="2:15" x14ac:dyDescent="0.2">
      <c r="B469" t="s">
        <v>2968</v>
      </c>
      <c r="C469" t="str">
        <f>VLOOKUP(B469,customer!A:B,2,FALSE)</f>
        <v>Godfrey Jaime</v>
      </c>
      <c r="D469" t="s">
        <v>3926</v>
      </c>
      <c r="E469" t="s">
        <v>3936</v>
      </c>
      <c r="F469" s="9">
        <v>45053</v>
      </c>
      <c r="G469" s="11">
        <v>25</v>
      </c>
      <c r="I469" t="str">
        <f>INDEX(B:B,MATCH(J469,C:C,0))</f>
        <v>C0470</v>
      </c>
      <c r="J469" t="s">
        <v>1458</v>
      </c>
      <c r="K469" t="str" cm="1">
        <f t="array" ref="K469">INDEX(E:E,MATCH(J469&amp;L469,C:C&amp;F:F,0))</f>
        <v>NewCellphoneUser</v>
      </c>
      <c r="L469" s="9">
        <f>_xlfn.MAXIFS(F:F,C:C,J469)</f>
        <v>45080</v>
      </c>
      <c r="M469" cm="1">
        <f t="array" ref="M469">INDEX(G:G,MATCH(J469&amp;L469,C:C&amp;F:F,0))</f>
        <v>25</v>
      </c>
      <c r="N469">
        <f>_xlfn.MAXIFS(G:G,C:C,J469)</f>
        <v>75</v>
      </c>
      <c r="O469" t="str" cm="1">
        <f t="array" ref="O469">IF(M469=N469," ",INDEX(E:E,MATCH(N469&amp;J469,G:G&amp;C:C,0)))</f>
        <v>OptOutMailings</v>
      </c>
    </row>
    <row r="470" spans="2:15" x14ac:dyDescent="0.2">
      <c r="B470" t="s">
        <v>2968</v>
      </c>
      <c r="C470" t="str">
        <f>VLOOKUP(B470,customer!A:B,2,FALSE)</f>
        <v>Godfrey Jaime</v>
      </c>
      <c r="D470" t="s">
        <v>3926</v>
      </c>
      <c r="E470" t="s">
        <v>3936</v>
      </c>
      <c r="F470" s="9">
        <v>45084</v>
      </c>
      <c r="G470" s="11">
        <v>25</v>
      </c>
      <c r="I470" t="str">
        <f>INDEX(B:B,MATCH(J470,C:C,0))</f>
        <v>C0471</v>
      </c>
      <c r="J470" t="s">
        <v>1459</v>
      </c>
      <c r="K470" t="str" cm="1">
        <f t="array" ref="K470">INDEX(E:E,MATCH(J470&amp;L470,C:C&amp;F:F,0))</f>
        <v>RespondsToMailOffers</v>
      </c>
      <c r="L470" s="9">
        <f>_xlfn.MAXIFS(F:F,C:C,J470)</f>
        <v>45080</v>
      </c>
      <c r="M470" cm="1">
        <f t="array" ref="M470">INDEX(G:G,MATCH(J470&amp;L470,C:C&amp;F:F,0))</f>
        <v>27</v>
      </c>
      <c r="N470">
        <f>_xlfn.MAXIFS(G:G,C:C,J470)</f>
        <v>75</v>
      </c>
      <c r="O470" t="str" cm="1">
        <f t="array" ref="O470">IF(M470=N470," ",INDEX(E:E,MATCH(N470&amp;J470,G:G&amp;C:C,0)))</f>
        <v>OptOutMailings</v>
      </c>
    </row>
    <row r="471" spans="2:15" x14ac:dyDescent="0.2">
      <c r="B471" t="s">
        <v>2968</v>
      </c>
      <c r="C471" t="str">
        <f>VLOOKUP(B471,customer!A:B,2,FALSE)</f>
        <v>Godfrey Jaime</v>
      </c>
      <c r="D471" t="s">
        <v>3920</v>
      </c>
      <c r="E471" t="s">
        <v>3930</v>
      </c>
      <c r="F471" s="9">
        <v>45045</v>
      </c>
      <c r="G471" s="11">
        <v>10</v>
      </c>
      <c r="I471" t="str">
        <f>INDEX(B:B,MATCH(J471,C:C,0))</f>
        <v>C0472</v>
      </c>
      <c r="J471" t="s">
        <v>1460</v>
      </c>
      <c r="K471" t="str" cm="1">
        <f t="array" ref="K471">INDEX(E:E,MATCH(J471&amp;L471,C:C&amp;F:F,0))</f>
        <v>OptOutMailings</v>
      </c>
      <c r="L471" s="9">
        <f>_xlfn.MAXIFS(F:F,C:C,J471)</f>
        <v>45084</v>
      </c>
      <c r="M471" cm="1">
        <f t="array" ref="M471">INDEX(G:G,MATCH(J471&amp;L471,C:C&amp;F:F,0))</f>
        <v>75</v>
      </c>
      <c r="N471">
        <f>_xlfn.MAXIFS(G:G,C:C,J471)</f>
        <v>75</v>
      </c>
      <c r="O471" t="str" cm="1">
        <f t="array" ref="O471">IF(M471=N471," ",INDEX(E:E,MATCH(N471&amp;J471,G:G&amp;C:C,0)))</f>
        <v xml:space="preserve"> </v>
      </c>
    </row>
    <row r="472" spans="2:15" x14ac:dyDescent="0.2">
      <c r="B472" t="s">
        <v>2968</v>
      </c>
      <c r="C472" t="str">
        <f>VLOOKUP(B472,customer!A:B,2,FALSE)</f>
        <v>Godfrey Jaime</v>
      </c>
      <c r="D472" t="s">
        <v>3920</v>
      </c>
      <c r="E472" t="s">
        <v>3930</v>
      </c>
      <c r="F472" s="9">
        <v>45084</v>
      </c>
      <c r="G472" s="11">
        <v>10</v>
      </c>
      <c r="I472" t="str">
        <f>INDEX(B:B,MATCH(J472,C:C,0))</f>
        <v>C0473</v>
      </c>
      <c r="J472" t="s">
        <v>1461</v>
      </c>
      <c r="K472" t="str" cm="1">
        <f t="array" ref="K472">INDEX(E:E,MATCH(J472&amp;L472,C:C&amp;F:F,0))</f>
        <v>NonUSTravel</v>
      </c>
      <c r="L472" s="9">
        <f>_xlfn.MAXIFS(F:F,C:C,J472)</f>
        <v>45083</v>
      </c>
      <c r="M472" cm="1">
        <f t="array" ref="M472">INDEX(G:G,MATCH(J472&amp;L472,C:C&amp;F:F,0))</f>
        <v>66</v>
      </c>
      <c r="N472">
        <f>_xlfn.MAXIFS(G:G,C:C,J472)</f>
        <v>66</v>
      </c>
      <c r="O472" t="str" cm="1">
        <f t="array" ref="O472">IF(M472=N472," ",INDEX(E:E,MATCH(N472&amp;J472,G:G&amp;C:C,0)))</f>
        <v xml:space="preserve"> </v>
      </c>
    </row>
    <row r="473" spans="2:15" x14ac:dyDescent="0.2">
      <c r="B473" t="s">
        <v>2969</v>
      </c>
      <c r="C473" t="str">
        <f>VLOOKUP(B473,customer!A:B,2,FALSE)</f>
        <v>Melli Matteris</v>
      </c>
      <c r="D473" t="s">
        <v>3952</v>
      </c>
      <c r="E473" t="s">
        <v>3945</v>
      </c>
      <c r="F473" s="9">
        <v>44811</v>
      </c>
      <c r="G473" s="11">
        <v>16</v>
      </c>
      <c r="I473" t="str">
        <f>INDEX(B:B,MATCH(J473,C:C,0))</f>
        <v>C0474</v>
      </c>
      <c r="J473" t="s">
        <v>1462</v>
      </c>
      <c r="K473" t="str" cm="1">
        <f t="array" ref="K473">INDEX(E:E,MATCH(J473&amp;L473,C:C&amp;F:F,0))</f>
        <v>TruckOwner</v>
      </c>
      <c r="L473" s="9">
        <f>_xlfn.MAXIFS(F:F,C:C,J473)</f>
        <v>45082</v>
      </c>
      <c r="M473" cm="1">
        <f t="array" ref="M473">INDEX(G:G,MATCH(J473&amp;L473,C:C&amp;F:F,0))</f>
        <v>26</v>
      </c>
      <c r="N473">
        <f>_xlfn.MAXIFS(G:G,C:C,J473)</f>
        <v>26</v>
      </c>
      <c r="O473" t="str" cm="1">
        <f t="array" ref="O473">IF(M473=N473," ",INDEX(E:E,MATCH(N473&amp;J473,G:G&amp;C:C,0)))</f>
        <v xml:space="preserve"> </v>
      </c>
    </row>
    <row r="474" spans="2:15" x14ac:dyDescent="0.2">
      <c r="B474" t="s">
        <v>2969</v>
      </c>
      <c r="C474" t="str">
        <f>VLOOKUP(B474,customer!A:B,2,FALSE)</f>
        <v>Melli Matteris</v>
      </c>
      <c r="D474" t="s">
        <v>3952</v>
      </c>
      <c r="E474" t="s">
        <v>3945</v>
      </c>
      <c r="F474" s="9">
        <v>44850</v>
      </c>
      <c r="G474" s="11">
        <v>16</v>
      </c>
      <c r="I474" t="str">
        <f>INDEX(B:B,MATCH(J474,C:C,0))</f>
        <v>C0475</v>
      </c>
      <c r="J474" t="s">
        <v>1463</v>
      </c>
      <c r="K474" t="str" cm="1">
        <f t="array" ref="K474">INDEX(E:E,MATCH(J474&amp;L474,C:C&amp;F:F,0))</f>
        <v>ChildrenInHH</v>
      </c>
      <c r="L474" s="9">
        <f>_xlfn.MAXIFS(F:F,C:C,J474)</f>
        <v>45078</v>
      </c>
      <c r="M474" cm="1">
        <f t="array" ref="M474">INDEX(G:G,MATCH(J474&amp;L474,C:C&amp;F:F,0))</f>
        <v>10</v>
      </c>
      <c r="N474">
        <f>_xlfn.MAXIFS(G:G,C:C,J474)</f>
        <v>62</v>
      </c>
      <c r="O474" t="str" cm="1">
        <f t="array" ref="O474">IF(M474=N474," ",INDEX(E:E,MATCH(N474&amp;J474,G:G&amp;C:C,0)))</f>
        <v>OwnsComputer</v>
      </c>
    </row>
    <row r="475" spans="2:15" x14ac:dyDescent="0.2">
      <c r="B475" t="s">
        <v>2969</v>
      </c>
      <c r="C475" t="str">
        <f>VLOOKUP(B475,customer!A:B,2,FALSE)</f>
        <v>Melli Matteris</v>
      </c>
      <c r="D475" t="s">
        <v>3952</v>
      </c>
      <c r="E475" t="s">
        <v>3945</v>
      </c>
      <c r="F475" s="9">
        <v>44936</v>
      </c>
      <c r="G475" s="11">
        <v>16</v>
      </c>
      <c r="I475" t="str">
        <f>INDEX(B:B,MATCH(J475,C:C,0))</f>
        <v>C0476</v>
      </c>
      <c r="J475" t="s">
        <v>1464</v>
      </c>
      <c r="K475" t="str" cm="1">
        <f t="array" ref="K475">INDEX(E:E,MATCH(J475&amp;L475,C:C&amp;F:F,0))</f>
        <v>TruckOwner</v>
      </c>
      <c r="L475" s="9">
        <f>_xlfn.MAXIFS(F:F,C:C,J475)</f>
        <v>45078</v>
      </c>
      <c r="M475" cm="1">
        <f t="array" ref="M475">INDEX(G:G,MATCH(J475&amp;L475,C:C&amp;F:F,0))</f>
        <v>26</v>
      </c>
      <c r="N475">
        <f>_xlfn.MAXIFS(G:G,C:C,J475)</f>
        <v>26</v>
      </c>
      <c r="O475" t="str" cm="1">
        <f t="array" ref="O475">IF(M475=N475," ",INDEX(E:E,MATCH(N475&amp;J475,G:G&amp;C:C,0)))</f>
        <v xml:space="preserve"> </v>
      </c>
    </row>
    <row r="476" spans="2:15" x14ac:dyDescent="0.2">
      <c r="B476" t="s">
        <v>2969</v>
      </c>
      <c r="C476" t="str">
        <f>VLOOKUP(B476,customer!A:B,2,FALSE)</f>
        <v>Melli Matteris</v>
      </c>
      <c r="D476" t="s">
        <v>3952</v>
      </c>
      <c r="E476" t="s">
        <v>3945</v>
      </c>
      <c r="F476" s="9">
        <v>44974</v>
      </c>
      <c r="G476" s="11">
        <v>16</v>
      </c>
      <c r="I476" t="str">
        <f>INDEX(B:B,MATCH(J476,C:C,0))</f>
        <v>C0477</v>
      </c>
      <c r="J476" t="s">
        <v>1465</v>
      </c>
      <c r="K476" t="str" cm="1">
        <f t="array" ref="K476">INDEX(E:E,MATCH(J476&amp;L476,C:C&amp;F:F,0))</f>
        <v>Homeownership</v>
      </c>
      <c r="L476" s="9">
        <f>_xlfn.MAXIFS(F:F,C:C,J476)</f>
        <v>45076</v>
      </c>
      <c r="M476" cm="1">
        <f t="array" ref="M476">INDEX(G:G,MATCH(J476&amp;L476,C:C&amp;F:F,0))</f>
        <v>13</v>
      </c>
      <c r="N476">
        <f>_xlfn.MAXIFS(G:G,C:C,J476)</f>
        <v>16</v>
      </c>
      <c r="O476" t="str" cm="1">
        <f t="array" ref="O476">IF(M476=N476," ",INDEX(E:E,MATCH(N476&amp;J476,G:G&amp;C:C,0)))</f>
        <v>MadeCallToRetentionTeam</v>
      </c>
    </row>
    <row r="477" spans="2:15" x14ac:dyDescent="0.2">
      <c r="B477" t="s">
        <v>2969</v>
      </c>
      <c r="C477" t="str">
        <f>VLOOKUP(B477,customer!A:B,2,FALSE)</f>
        <v>Melli Matteris</v>
      </c>
      <c r="D477" t="s">
        <v>3952</v>
      </c>
      <c r="E477" t="s">
        <v>3945</v>
      </c>
      <c r="F477" s="9">
        <v>44994</v>
      </c>
      <c r="G477" s="11">
        <v>16</v>
      </c>
      <c r="I477" t="str">
        <f>INDEX(B:B,MATCH(J477,C:C,0))</f>
        <v>C0478</v>
      </c>
      <c r="J477" t="s">
        <v>1466</v>
      </c>
      <c r="K477" t="str" cm="1">
        <f t="array" ref="K477">INDEX(E:E,MATCH(J477&amp;L477,C:C&amp;F:F,0))</f>
        <v>MadeCallToRetentionTeam</v>
      </c>
      <c r="L477" s="9">
        <f>_xlfn.MAXIFS(F:F,C:C,J477)</f>
        <v>45076</v>
      </c>
      <c r="M477" cm="1">
        <f t="array" ref="M477">INDEX(G:G,MATCH(J477&amp;L477,C:C&amp;F:F,0))</f>
        <v>16</v>
      </c>
      <c r="N477">
        <f>_xlfn.MAXIFS(G:G,C:C,J477)</f>
        <v>25</v>
      </c>
      <c r="O477" t="str" cm="1">
        <f t="array" ref="O477">IF(M477=N477," ",INDEX(E:E,MATCH(N477&amp;J477,G:G&amp;C:C,0)))</f>
        <v>NewCellphoneUser</v>
      </c>
    </row>
    <row r="478" spans="2:15" x14ac:dyDescent="0.2">
      <c r="B478" t="s">
        <v>2969</v>
      </c>
      <c r="C478" t="str">
        <f>VLOOKUP(B478,customer!A:B,2,FALSE)</f>
        <v>Melli Matteris</v>
      </c>
      <c r="D478" t="s">
        <v>3952</v>
      </c>
      <c r="E478" t="s">
        <v>3945</v>
      </c>
      <c r="F478" s="9">
        <v>45032</v>
      </c>
      <c r="G478" s="11">
        <v>16</v>
      </c>
      <c r="I478" t="str">
        <f>INDEX(B:B,MATCH(J478,C:C,0))</f>
        <v>C0479</v>
      </c>
      <c r="J478" t="s">
        <v>1467</v>
      </c>
      <c r="K478" t="str" cm="1">
        <f t="array" ref="K478">INDEX(E:E,MATCH(J478&amp;L478,C:C&amp;F:F,0))</f>
        <v>NonUSTravel</v>
      </c>
      <c r="L478" s="9">
        <f>_xlfn.MAXIFS(F:F,C:C,J478)</f>
        <v>45063</v>
      </c>
      <c r="M478" cm="1">
        <f t="array" ref="M478">INDEX(G:G,MATCH(J478&amp;L478,C:C&amp;F:F,0))</f>
        <v>66</v>
      </c>
      <c r="N478">
        <f>_xlfn.MAXIFS(G:G,C:C,J478)</f>
        <v>66</v>
      </c>
      <c r="O478" t="str" cm="1">
        <f t="array" ref="O478">IF(M478=N478," ",INDEX(E:E,MATCH(N478&amp;J478,G:G&amp;C:C,0)))</f>
        <v xml:space="preserve"> </v>
      </c>
    </row>
    <row r="479" spans="2:15" x14ac:dyDescent="0.2">
      <c r="B479" t="s">
        <v>2969</v>
      </c>
      <c r="C479" t="str">
        <f>VLOOKUP(B479,customer!A:B,2,FALSE)</f>
        <v>Melli Matteris</v>
      </c>
      <c r="D479" t="s">
        <v>3952</v>
      </c>
      <c r="E479" t="s">
        <v>3945</v>
      </c>
      <c r="F479" s="9">
        <v>45065</v>
      </c>
      <c r="G479" s="11">
        <v>16</v>
      </c>
      <c r="I479" t="str">
        <f>INDEX(B:B,MATCH(J479,C:C,0))</f>
        <v>C0480</v>
      </c>
      <c r="J479" t="s">
        <v>1468</v>
      </c>
      <c r="K479" t="str" cm="1">
        <f t="array" ref="K479">INDEX(E:E,MATCH(J479&amp;L479,C:C&amp;F:F,0))</f>
        <v>HasCreditCard</v>
      </c>
      <c r="L479" s="9">
        <f>_xlfn.MAXIFS(F:F,C:C,J479)</f>
        <v>45047</v>
      </c>
      <c r="M479" cm="1">
        <f t="array" ref="M479">INDEX(G:G,MATCH(J479&amp;L479,C:C&amp;F:F,0))</f>
        <v>65</v>
      </c>
      <c r="N479">
        <f>_xlfn.MAXIFS(G:G,C:C,J479)</f>
        <v>65</v>
      </c>
      <c r="O479" t="str" cm="1">
        <f t="array" ref="O479">IF(M479=N479," ",INDEX(E:E,MATCH(N479&amp;J479,G:G&amp;C:C,0)))</f>
        <v xml:space="preserve"> </v>
      </c>
    </row>
    <row r="480" spans="2:15" x14ac:dyDescent="0.2">
      <c r="B480" t="s">
        <v>2969</v>
      </c>
      <c r="C480" t="str">
        <f>VLOOKUP(B480,customer!A:B,2,FALSE)</f>
        <v>Melli Matteris</v>
      </c>
      <c r="D480" t="s">
        <v>3929</v>
      </c>
      <c r="E480" t="s">
        <v>3939</v>
      </c>
      <c r="F480" s="9">
        <v>44868</v>
      </c>
      <c r="G480" s="11">
        <v>66</v>
      </c>
      <c r="I480" t="str">
        <f>INDEX(B:B,MATCH(J480,C:C,0))</f>
        <v>C0481</v>
      </c>
      <c r="J480" t="s">
        <v>1469</v>
      </c>
      <c r="K480" t="str" cm="1">
        <f t="array" ref="K480">INDEX(E:E,MATCH(J480&amp;L480,C:C&amp;F:F,0))</f>
        <v>OptOutMailings</v>
      </c>
      <c r="L480" s="9">
        <f>_xlfn.MAXIFS(F:F,C:C,J480)</f>
        <v>45084</v>
      </c>
      <c r="M480" cm="1">
        <f t="array" ref="M480">INDEX(G:G,MATCH(J480&amp;L480,C:C&amp;F:F,0))</f>
        <v>75</v>
      </c>
      <c r="N480">
        <f>_xlfn.MAXIFS(G:G,C:C,J480)</f>
        <v>75</v>
      </c>
      <c r="O480" t="str" cm="1">
        <f t="array" ref="O480">IF(M480=N480," ",INDEX(E:E,MATCH(N480&amp;J480,G:G&amp;C:C,0)))</f>
        <v xml:space="preserve"> </v>
      </c>
    </row>
    <row r="481" spans="2:15" x14ac:dyDescent="0.2">
      <c r="B481" t="s">
        <v>2969</v>
      </c>
      <c r="C481" t="str">
        <f>VLOOKUP(B481,customer!A:B,2,FALSE)</f>
        <v>Melli Matteris</v>
      </c>
      <c r="D481" t="s">
        <v>3929</v>
      </c>
      <c r="E481" t="s">
        <v>3939</v>
      </c>
      <c r="F481" s="9">
        <v>44910</v>
      </c>
      <c r="G481" s="11">
        <v>66</v>
      </c>
      <c r="I481" t="str">
        <f>INDEX(B:B,MATCH(J481,C:C,0))</f>
        <v>C0482</v>
      </c>
      <c r="J481" t="s">
        <v>1470</v>
      </c>
      <c r="K481" t="str" cm="1">
        <f t="array" ref="K481">INDEX(E:E,MATCH(J481&amp;L481,C:C&amp;F:F,0))</f>
        <v>HandsetRefurbished</v>
      </c>
      <c r="L481" s="9">
        <f>_xlfn.MAXIFS(F:F,C:C,J481)</f>
        <v>45033</v>
      </c>
      <c r="M481" cm="1">
        <f t="array" ref="M481">INDEX(G:G,MATCH(J481&amp;L481,C:C&amp;F:F,0))</f>
        <v>26</v>
      </c>
      <c r="N481">
        <f>_xlfn.MAXIFS(G:G,C:C,J481)</f>
        <v>26</v>
      </c>
      <c r="O481" t="str" cm="1">
        <f t="array" ref="O481">IF(M481=N481," ",INDEX(E:E,MATCH(N481&amp;J481,G:G&amp;C:C,0)))</f>
        <v xml:space="preserve"> </v>
      </c>
    </row>
    <row r="482" spans="2:15" x14ac:dyDescent="0.2">
      <c r="B482" t="s">
        <v>2969</v>
      </c>
      <c r="C482" t="str">
        <f>VLOOKUP(B482,customer!A:B,2,FALSE)</f>
        <v>Melli Matteris</v>
      </c>
      <c r="D482" t="s">
        <v>3929</v>
      </c>
      <c r="E482" t="s">
        <v>3939</v>
      </c>
      <c r="F482" s="9">
        <v>44929</v>
      </c>
      <c r="G482" s="11">
        <v>66</v>
      </c>
      <c r="I482" t="str">
        <f>INDEX(B:B,MATCH(J482,C:C,0))</f>
        <v>C0483</v>
      </c>
      <c r="J482" t="s">
        <v>1471</v>
      </c>
      <c r="K482" t="str" cm="1">
        <f t="array" ref="K482">INDEX(E:E,MATCH(J482&amp;L482,C:C&amp;F:F,0))</f>
        <v>NewCellphoneUser</v>
      </c>
      <c r="L482" s="9">
        <f>_xlfn.MAXIFS(F:F,C:C,J482)</f>
        <v>45066</v>
      </c>
      <c r="M482" cm="1">
        <f t="array" ref="M482">INDEX(G:G,MATCH(J482&amp;L482,C:C&amp;F:F,0))</f>
        <v>25</v>
      </c>
      <c r="N482">
        <f>_xlfn.MAXIFS(G:G,C:C,J482)</f>
        <v>25</v>
      </c>
      <c r="O482" t="str" cm="1">
        <f t="array" ref="O482">IF(M482=N482," ",INDEX(E:E,MATCH(N482&amp;J482,G:G&amp;C:C,0)))</f>
        <v xml:space="preserve"> </v>
      </c>
    </row>
    <row r="483" spans="2:15" x14ac:dyDescent="0.2">
      <c r="B483" t="s">
        <v>2969</v>
      </c>
      <c r="C483" t="str">
        <f>VLOOKUP(B483,customer!A:B,2,FALSE)</f>
        <v>Melli Matteris</v>
      </c>
      <c r="D483" t="s">
        <v>3929</v>
      </c>
      <c r="E483" t="s">
        <v>3939</v>
      </c>
      <c r="F483" s="9">
        <v>44969</v>
      </c>
      <c r="G483" s="11">
        <v>66</v>
      </c>
      <c r="I483" t="str">
        <f>INDEX(B:B,MATCH(J483,C:C,0))</f>
        <v>C0484</v>
      </c>
      <c r="J483" t="s">
        <v>1472</v>
      </c>
      <c r="K483" t="str" cm="1">
        <f t="array" ref="K483">INDEX(E:E,MATCH(J483&amp;L483,C:C&amp;F:F,0))</f>
        <v>HandsetWebCapable</v>
      </c>
      <c r="L483" s="9">
        <f>_xlfn.MAXIFS(F:F,C:C,J483)</f>
        <v>45066</v>
      </c>
      <c r="M483" cm="1">
        <f t="array" ref="M483">INDEX(G:G,MATCH(J483&amp;L483,C:C&amp;F:F,0))</f>
        <v>62</v>
      </c>
      <c r="N483">
        <f>_xlfn.MAXIFS(G:G,C:C,J483)</f>
        <v>62</v>
      </c>
      <c r="O483" t="str" cm="1">
        <f t="array" ref="O483">IF(M483=N483," ",INDEX(E:E,MATCH(N483&amp;J483,G:G&amp;C:C,0)))</f>
        <v xml:space="preserve"> </v>
      </c>
    </row>
    <row r="484" spans="2:15" x14ac:dyDescent="0.2">
      <c r="B484" t="s">
        <v>2969</v>
      </c>
      <c r="C484" t="str">
        <f>VLOOKUP(B484,customer!A:B,2,FALSE)</f>
        <v>Melli Matteris</v>
      </c>
      <c r="D484" t="s">
        <v>3929</v>
      </c>
      <c r="E484" t="s">
        <v>3939</v>
      </c>
      <c r="F484" s="9">
        <v>44993</v>
      </c>
      <c r="G484" s="11">
        <v>66</v>
      </c>
      <c r="I484" t="str">
        <f>INDEX(B:B,MATCH(J484,C:C,0))</f>
        <v>C0485</v>
      </c>
      <c r="J484" t="s">
        <v>1473</v>
      </c>
      <c r="K484" t="str" cm="1">
        <f t="array" ref="K484">INDEX(E:E,MATCH(J484&amp;L484,C:C&amp;F:F,0))</f>
        <v>RespondsToMailOffers</v>
      </c>
      <c r="L484" s="9">
        <f>_xlfn.MAXIFS(F:F,C:C,J484)</f>
        <v>45052</v>
      </c>
      <c r="M484" cm="1">
        <f t="array" ref="M484">INDEX(G:G,MATCH(J484&amp;L484,C:C&amp;F:F,0))</f>
        <v>27</v>
      </c>
      <c r="N484">
        <f>_xlfn.MAXIFS(G:G,C:C,J484)</f>
        <v>27</v>
      </c>
      <c r="O484" t="str" cm="1">
        <f t="array" ref="O484">IF(M484=N484," ",INDEX(E:E,MATCH(N484&amp;J484,G:G&amp;C:C,0)))</f>
        <v xml:space="preserve"> </v>
      </c>
    </row>
    <row r="485" spans="2:15" x14ac:dyDescent="0.2">
      <c r="B485" t="s">
        <v>2969</v>
      </c>
      <c r="C485" t="str">
        <f>VLOOKUP(B485,customer!A:B,2,FALSE)</f>
        <v>Melli Matteris</v>
      </c>
      <c r="D485" t="s">
        <v>3929</v>
      </c>
      <c r="E485" t="s">
        <v>3939</v>
      </c>
      <c r="F485" s="9">
        <v>45061</v>
      </c>
      <c r="G485" s="11">
        <v>66</v>
      </c>
      <c r="I485" t="str">
        <f>INDEX(B:B,MATCH(J485,C:C,0))</f>
        <v>C0486</v>
      </c>
      <c r="J485" t="s">
        <v>1474</v>
      </c>
      <c r="K485" t="str" cm="1">
        <f t="array" ref="K485">INDEX(E:E,MATCH(J485&amp;L485,C:C&amp;F:F,0))</f>
        <v>MadeCallToRetentionTeam</v>
      </c>
      <c r="L485" s="9">
        <f>_xlfn.MAXIFS(F:F,C:C,J485)</f>
        <v>45074</v>
      </c>
      <c r="M485" cm="1">
        <f t="array" ref="M485">INDEX(G:G,MATCH(J485&amp;L485,C:C&amp;F:F,0))</f>
        <v>16</v>
      </c>
      <c r="N485">
        <f>_xlfn.MAXIFS(G:G,C:C,J485)</f>
        <v>25</v>
      </c>
      <c r="O485" t="str" cm="1">
        <f t="array" ref="O485">IF(M485=N485," ",INDEX(E:E,MATCH(N485&amp;J485,G:G&amp;C:C,0)))</f>
        <v>NewCellphoneUser</v>
      </c>
    </row>
    <row r="486" spans="2:15" x14ac:dyDescent="0.2">
      <c r="B486" t="s">
        <v>2969</v>
      </c>
      <c r="C486" t="str">
        <f>VLOOKUP(B486,customer!A:B,2,FALSE)</f>
        <v>Melli Matteris</v>
      </c>
      <c r="D486" t="s">
        <v>3928</v>
      </c>
      <c r="E486" t="s">
        <v>3938</v>
      </c>
      <c r="F486" s="9">
        <v>44903</v>
      </c>
      <c r="G486" s="11">
        <v>75</v>
      </c>
      <c r="I486" t="str">
        <f>INDEX(B:B,MATCH(J486,C:C,0))</f>
        <v>C0487</v>
      </c>
      <c r="J486" t="s">
        <v>1475</v>
      </c>
      <c r="K486" t="str" cm="1">
        <f t="array" ref="K486">INDEX(E:E,MATCH(J486&amp;L486,C:C&amp;F:F,0))</f>
        <v>MadeCallToRetentionTeam</v>
      </c>
      <c r="L486" s="9">
        <f>_xlfn.MAXIFS(F:F,C:C,J486)</f>
        <v>45087</v>
      </c>
      <c r="M486" cm="1">
        <f t="array" ref="M486">INDEX(G:G,MATCH(J486&amp;L486,C:C&amp;F:F,0))</f>
        <v>16</v>
      </c>
      <c r="N486">
        <f>_xlfn.MAXIFS(G:G,C:C,J486)</f>
        <v>25</v>
      </c>
      <c r="O486" t="str" cm="1">
        <f t="array" ref="O486">IF(M486=N486," ",INDEX(E:E,MATCH(N486&amp;J486,G:G&amp;C:C,0)))</f>
        <v>BuysViaMailOrder</v>
      </c>
    </row>
    <row r="487" spans="2:15" x14ac:dyDescent="0.2">
      <c r="B487" t="s">
        <v>2969</v>
      </c>
      <c r="C487" t="str">
        <f>VLOOKUP(B487,customer!A:B,2,FALSE)</f>
        <v>Melli Matteris</v>
      </c>
      <c r="D487" t="s">
        <v>3928</v>
      </c>
      <c r="E487" t="s">
        <v>3938</v>
      </c>
      <c r="F487" s="9">
        <v>44949</v>
      </c>
      <c r="G487" s="11">
        <v>75</v>
      </c>
      <c r="I487" t="str">
        <f>INDEX(B:B,MATCH(J487,C:C,0))</f>
        <v>C0488</v>
      </c>
      <c r="J487" t="s">
        <v>1476</v>
      </c>
      <c r="K487" t="str" cm="1">
        <f t="array" ref="K487">INDEX(E:E,MATCH(J487&amp;L487,C:C&amp;F:F,0))</f>
        <v>HandsetRefurbished</v>
      </c>
      <c r="L487" s="9">
        <f>_xlfn.MAXIFS(F:F,C:C,J487)</f>
        <v>45070</v>
      </c>
      <c r="M487" cm="1">
        <f t="array" ref="M487">INDEX(G:G,MATCH(J487&amp;L487,C:C&amp;F:F,0))</f>
        <v>26</v>
      </c>
      <c r="N487">
        <f>_xlfn.MAXIFS(G:G,C:C,J487)</f>
        <v>26</v>
      </c>
      <c r="O487" t="str" cm="1">
        <f t="array" ref="O487">IF(M487=N487," ",INDEX(E:E,MATCH(N487&amp;J487,G:G&amp;C:C,0)))</f>
        <v xml:space="preserve"> </v>
      </c>
    </row>
    <row r="488" spans="2:15" x14ac:dyDescent="0.2">
      <c r="B488" t="s">
        <v>2969</v>
      </c>
      <c r="C488" t="str">
        <f>VLOOKUP(B488,customer!A:B,2,FALSE)</f>
        <v>Melli Matteris</v>
      </c>
      <c r="D488" t="s">
        <v>3928</v>
      </c>
      <c r="E488" t="s">
        <v>3938</v>
      </c>
      <c r="F488" s="9">
        <v>44966</v>
      </c>
      <c r="G488" s="11">
        <v>75</v>
      </c>
      <c r="I488" t="str">
        <f>INDEX(B:B,MATCH(J488,C:C,0))</f>
        <v>C0489</v>
      </c>
      <c r="J488" t="s">
        <v>1477</v>
      </c>
      <c r="K488" t="str" cm="1">
        <f t="array" ref="K488">INDEX(E:E,MATCH(J488&amp;L488,C:C&amp;F:F,0))</f>
        <v>MaritalStatus</v>
      </c>
      <c r="L488" s="9">
        <f>_xlfn.MAXIFS(F:F,C:C,J488)</f>
        <v>45080</v>
      </c>
      <c r="M488" cm="1">
        <f t="array" ref="M488">INDEX(G:G,MATCH(J488&amp;L488,C:C&amp;F:F,0))</f>
        <v>29</v>
      </c>
      <c r="N488">
        <f>_xlfn.MAXIFS(G:G,C:C,J488)</f>
        <v>66</v>
      </c>
      <c r="O488" t="str" cm="1">
        <f t="array" ref="O488">IF(M488=N488," ",INDEX(E:E,MATCH(N488&amp;J488,G:G&amp;C:C,0)))</f>
        <v>NonUSTravel</v>
      </c>
    </row>
    <row r="489" spans="2:15" x14ac:dyDescent="0.2">
      <c r="B489" t="s">
        <v>2969</v>
      </c>
      <c r="C489" t="str">
        <f>VLOOKUP(B489,customer!A:B,2,FALSE)</f>
        <v>Melli Matteris</v>
      </c>
      <c r="D489" t="s">
        <v>3928</v>
      </c>
      <c r="E489" t="s">
        <v>3938</v>
      </c>
      <c r="F489" s="9">
        <v>45004</v>
      </c>
      <c r="G489" s="11">
        <v>75</v>
      </c>
      <c r="I489" t="str">
        <f>INDEX(B:B,MATCH(J489,C:C,0))</f>
        <v>C0490</v>
      </c>
      <c r="J489" t="s">
        <v>1478</v>
      </c>
      <c r="K489" t="str" cm="1">
        <f t="array" ref="K489">INDEX(E:E,MATCH(J489&amp;L489,C:C&amp;F:F,0))</f>
        <v>Homeownership</v>
      </c>
      <c r="L489" s="9">
        <f>_xlfn.MAXIFS(F:F,C:C,J489)</f>
        <v>45084</v>
      </c>
      <c r="M489" cm="1">
        <f t="array" ref="M489">INDEX(G:G,MATCH(J489&amp;L489,C:C&amp;F:F,0))</f>
        <v>13</v>
      </c>
      <c r="N489">
        <f>_xlfn.MAXIFS(G:G,C:C,J489)</f>
        <v>22</v>
      </c>
      <c r="O489" t="str" cm="1">
        <f t="array" ref="O489">IF(M489=N489," ",INDEX(E:E,MATCH(N489&amp;J489,G:G&amp;C:C,0)))</f>
        <v>RVOwner</v>
      </c>
    </row>
    <row r="490" spans="2:15" x14ac:dyDescent="0.2">
      <c r="B490" t="s">
        <v>2969</v>
      </c>
      <c r="C490" t="str">
        <f>VLOOKUP(B490,customer!A:B,2,FALSE)</f>
        <v>Melli Matteris</v>
      </c>
      <c r="D490" t="s">
        <v>3928</v>
      </c>
      <c r="E490" t="s">
        <v>3938</v>
      </c>
      <c r="F490" s="9">
        <v>45025</v>
      </c>
      <c r="G490" s="11">
        <v>75</v>
      </c>
      <c r="I490" t="str">
        <f>INDEX(B:B,MATCH(J490,C:C,0))</f>
        <v>C0491</v>
      </c>
      <c r="J490" t="s">
        <v>1479</v>
      </c>
      <c r="K490" t="str" cm="1">
        <f t="array" ref="K490">INDEX(E:E,MATCH(J490&amp;L490,C:C&amp;F:F,0))</f>
        <v>OptOutMailings</v>
      </c>
      <c r="L490" s="9">
        <f>_xlfn.MAXIFS(F:F,C:C,J490)</f>
        <v>45071</v>
      </c>
      <c r="M490" cm="1">
        <f t="array" ref="M490">INDEX(G:G,MATCH(J490&amp;L490,C:C&amp;F:F,0))</f>
        <v>75</v>
      </c>
      <c r="N490">
        <f>_xlfn.MAXIFS(G:G,C:C,J490)</f>
        <v>75</v>
      </c>
      <c r="O490" t="str" cm="1">
        <f t="array" ref="O490">IF(M490=N490," ",INDEX(E:E,MATCH(N490&amp;J490,G:G&amp;C:C,0)))</f>
        <v xml:space="preserve"> </v>
      </c>
    </row>
    <row r="491" spans="2:15" x14ac:dyDescent="0.2">
      <c r="B491" t="s">
        <v>2969</v>
      </c>
      <c r="C491" t="str">
        <f>VLOOKUP(B491,customer!A:B,2,FALSE)</f>
        <v>Melli Matteris</v>
      </c>
      <c r="D491" t="s">
        <v>3928</v>
      </c>
      <c r="E491" t="s">
        <v>3938</v>
      </c>
      <c r="F491" s="9">
        <v>45069</v>
      </c>
      <c r="G491" s="11">
        <v>75</v>
      </c>
      <c r="I491" t="str">
        <f>INDEX(B:B,MATCH(J491,C:C,0))</f>
        <v>C0492</v>
      </c>
      <c r="J491" t="s">
        <v>1480</v>
      </c>
      <c r="K491" t="str" cm="1">
        <f t="array" ref="K491">INDEX(E:E,MATCH(J491&amp;L491,C:C&amp;F:F,0))</f>
        <v>NonUSTravel</v>
      </c>
      <c r="L491" s="9">
        <f>_xlfn.MAXIFS(F:F,C:C,J491)</f>
        <v>45060</v>
      </c>
      <c r="M491" cm="1">
        <f t="array" ref="M491">INDEX(G:G,MATCH(J491&amp;L491,C:C&amp;F:F,0))</f>
        <v>66</v>
      </c>
      <c r="N491">
        <f>_xlfn.MAXIFS(G:G,C:C,J491)</f>
        <v>66</v>
      </c>
      <c r="O491" t="str" cm="1">
        <f t="array" ref="O491">IF(M491=N491," ",INDEX(E:E,MATCH(N491&amp;J491,G:G&amp;C:C,0)))</f>
        <v xml:space="preserve"> </v>
      </c>
    </row>
    <row r="492" spans="2:15" x14ac:dyDescent="0.2">
      <c r="B492" t="s">
        <v>2970</v>
      </c>
      <c r="C492" t="str">
        <f>VLOOKUP(B492,customer!A:B,2,FALSE)</f>
        <v>Beale Hazeldine</v>
      </c>
      <c r="D492" t="s">
        <v>3949</v>
      </c>
      <c r="E492" t="s">
        <v>3942</v>
      </c>
      <c r="F492" s="9">
        <v>44592</v>
      </c>
      <c r="G492" s="11">
        <v>25</v>
      </c>
      <c r="I492" t="str">
        <f>INDEX(B:B,MATCH(J492,C:C,0))</f>
        <v>C0493</v>
      </c>
      <c r="J492" t="s">
        <v>1481</v>
      </c>
      <c r="K492" t="str" cm="1">
        <f t="array" ref="K492">INDEX(E:E,MATCH(J492&amp;L492,C:C&amp;F:F,0))</f>
        <v>HandsetWebCapable</v>
      </c>
      <c r="L492" s="9">
        <f>_xlfn.MAXIFS(F:F,C:C,J492)</f>
        <v>45047</v>
      </c>
      <c r="M492" cm="1">
        <f t="array" ref="M492">INDEX(G:G,MATCH(J492&amp;L492,C:C&amp;F:F,0))</f>
        <v>62</v>
      </c>
      <c r="N492">
        <f>_xlfn.MAXIFS(G:G,C:C,J492)</f>
        <v>62</v>
      </c>
      <c r="O492" t="str" cm="1">
        <f t="array" ref="O492">IF(M492=N492," ",INDEX(E:E,MATCH(N492&amp;J492,G:G&amp;C:C,0)))</f>
        <v xml:space="preserve"> </v>
      </c>
    </row>
    <row r="493" spans="2:15" x14ac:dyDescent="0.2">
      <c r="B493" t="s">
        <v>2970</v>
      </c>
      <c r="C493" t="str">
        <f>VLOOKUP(B493,customer!A:B,2,FALSE)</f>
        <v>Beale Hazeldine</v>
      </c>
      <c r="D493" t="s">
        <v>3949</v>
      </c>
      <c r="E493" t="s">
        <v>3942</v>
      </c>
      <c r="F493" s="9">
        <v>44658</v>
      </c>
      <c r="G493" s="11">
        <v>25</v>
      </c>
      <c r="I493" t="str">
        <f>INDEX(B:B,MATCH(J493,C:C,0))</f>
        <v>C0494</v>
      </c>
      <c r="J493" t="s">
        <v>1482</v>
      </c>
      <c r="K493" t="str" cm="1">
        <f t="array" ref="K493">INDEX(E:E,MATCH(J493&amp;L493,C:C&amp;F:F,0))</f>
        <v>NewCellphoneUser</v>
      </c>
      <c r="L493" s="9">
        <f>_xlfn.MAXIFS(F:F,C:C,J493)</f>
        <v>45068</v>
      </c>
      <c r="M493" cm="1">
        <f t="array" ref="M493">INDEX(G:G,MATCH(J493&amp;L493,C:C&amp;F:F,0))</f>
        <v>25</v>
      </c>
      <c r="N493">
        <f>_xlfn.MAXIFS(G:G,C:C,J493)</f>
        <v>25</v>
      </c>
      <c r="O493" t="str" cm="1">
        <f t="array" ref="O493">IF(M493=N493," ",INDEX(E:E,MATCH(N493&amp;J493,G:G&amp;C:C,0)))</f>
        <v xml:space="preserve"> </v>
      </c>
    </row>
    <row r="494" spans="2:15" x14ac:dyDescent="0.2">
      <c r="B494" t="s">
        <v>2970</v>
      </c>
      <c r="C494" t="str">
        <f>VLOOKUP(B494,customer!A:B,2,FALSE)</f>
        <v>Beale Hazeldine</v>
      </c>
      <c r="D494" t="s">
        <v>3949</v>
      </c>
      <c r="E494" t="s">
        <v>3942</v>
      </c>
      <c r="F494" s="9">
        <v>44776</v>
      </c>
      <c r="G494" s="11">
        <v>25</v>
      </c>
      <c r="I494" t="str">
        <f>INDEX(B:B,MATCH(J494,C:C,0))</f>
        <v>C0495</v>
      </c>
      <c r="J494" t="s">
        <v>1483</v>
      </c>
      <c r="K494" t="str" cm="1">
        <f t="array" ref="K494">INDEX(E:E,MATCH(J494&amp;L494,C:C&amp;F:F,0))</f>
        <v>OptOutMailings</v>
      </c>
      <c r="L494" s="9">
        <f>_xlfn.MAXIFS(F:F,C:C,J494)</f>
        <v>45069</v>
      </c>
      <c r="M494" cm="1">
        <f t="array" ref="M494">INDEX(G:G,MATCH(J494&amp;L494,C:C&amp;F:F,0))</f>
        <v>75</v>
      </c>
      <c r="N494">
        <f>_xlfn.MAXIFS(G:G,C:C,J494)</f>
        <v>75</v>
      </c>
      <c r="O494" t="str" cm="1">
        <f t="array" ref="O494">IF(M494=N494," ",INDEX(E:E,MATCH(N494&amp;J494,G:G&amp;C:C,0)))</f>
        <v xml:space="preserve"> </v>
      </c>
    </row>
    <row r="495" spans="2:15" x14ac:dyDescent="0.2">
      <c r="B495" t="s">
        <v>2970</v>
      </c>
      <c r="C495" t="str">
        <f>VLOOKUP(B495,customer!A:B,2,FALSE)</f>
        <v>Beale Hazeldine</v>
      </c>
      <c r="D495" t="s">
        <v>3949</v>
      </c>
      <c r="E495" t="s">
        <v>3942</v>
      </c>
      <c r="F495" s="9">
        <v>44807</v>
      </c>
      <c r="G495" s="11">
        <v>25</v>
      </c>
      <c r="I495" t="str">
        <f>INDEX(B:B,MATCH(J495,C:C,0))</f>
        <v>C0496</v>
      </c>
      <c r="J495" t="s">
        <v>1484</v>
      </c>
      <c r="K495" t="str" cm="1">
        <f t="array" ref="K495">INDEX(E:E,MATCH(J495&amp;L495,C:C&amp;F:F,0))</f>
        <v>MaritalStatus</v>
      </c>
      <c r="L495" s="9">
        <f>_xlfn.MAXIFS(F:F,C:C,J495)</f>
        <v>45087</v>
      </c>
      <c r="M495" cm="1">
        <f t="array" ref="M495">INDEX(G:G,MATCH(J495&amp;L495,C:C&amp;F:F,0))</f>
        <v>29</v>
      </c>
      <c r="N495">
        <f>_xlfn.MAXIFS(G:G,C:C,J495)</f>
        <v>29</v>
      </c>
      <c r="O495" t="str" cm="1">
        <f t="array" ref="O495">IF(M495=N495," ",INDEX(E:E,MATCH(N495&amp;J495,G:G&amp;C:C,0)))</f>
        <v xml:space="preserve"> </v>
      </c>
    </row>
    <row r="496" spans="2:15" x14ac:dyDescent="0.2">
      <c r="B496" t="s">
        <v>2970</v>
      </c>
      <c r="C496" t="str">
        <f>VLOOKUP(B496,customer!A:B,2,FALSE)</f>
        <v>Beale Hazeldine</v>
      </c>
      <c r="D496" t="s">
        <v>3949</v>
      </c>
      <c r="E496" t="s">
        <v>3942</v>
      </c>
      <c r="F496" s="9">
        <v>44845</v>
      </c>
      <c r="G496" s="11">
        <v>25</v>
      </c>
      <c r="I496" t="str">
        <f>INDEX(B:B,MATCH(J496,C:C,0))</f>
        <v>C0497</v>
      </c>
      <c r="J496" t="s">
        <v>1485</v>
      </c>
      <c r="K496" t="str" cm="1">
        <f t="array" ref="K496">INDEX(E:E,MATCH(J496&amp;L496,C:C&amp;F:F,0))</f>
        <v>Homeownership</v>
      </c>
      <c r="L496" s="9">
        <f>_xlfn.MAXIFS(F:F,C:C,J496)</f>
        <v>45058</v>
      </c>
      <c r="M496" cm="1">
        <f t="array" ref="M496">INDEX(G:G,MATCH(J496&amp;L496,C:C&amp;F:F,0))</f>
        <v>13</v>
      </c>
      <c r="N496">
        <f>_xlfn.MAXIFS(G:G,C:C,J496)</f>
        <v>13</v>
      </c>
      <c r="O496" t="str" cm="1">
        <f t="array" ref="O496">IF(M496=N496," ",INDEX(E:E,MATCH(N496&amp;J496,G:G&amp;C:C,0)))</f>
        <v xml:space="preserve"> </v>
      </c>
    </row>
    <row r="497" spans="2:15" x14ac:dyDescent="0.2">
      <c r="B497" t="s">
        <v>2970</v>
      </c>
      <c r="C497" t="str">
        <f>VLOOKUP(B497,customer!A:B,2,FALSE)</f>
        <v>Beale Hazeldine</v>
      </c>
      <c r="D497" t="s">
        <v>3949</v>
      </c>
      <c r="E497" t="s">
        <v>3942</v>
      </c>
      <c r="F497" s="9">
        <v>44907</v>
      </c>
      <c r="G497" s="11">
        <v>25</v>
      </c>
      <c r="I497" t="str">
        <f>INDEX(B:B,MATCH(J497,C:C,0))</f>
        <v>C0498</v>
      </c>
      <c r="J497" t="s">
        <v>1486</v>
      </c>
      <c r="K497" t="str" cm="1">
        <f t="array" ref="K497">INDEX(E:E,MATCH(J497&amp;L497,C:C&amp;F:F,0))</f>
        <v>HasCreditCard</v>
      </c>
      <c r="L497" s="9">
        <f>_xlfn.MAXIFS(F:F,C:C,J497)</f>
        <v>45084</v>
      </c>
      <c r="M497" cm="1">
        <f t="array" ref="M497">INDEX(G:G,MATCH(J497&amp;L497,C:C&amp;F:F,0))</f>
        <v>65</v>
      </c>
      <c r="N497">
        <f>_xlfn.MAXIFS(G:G,C:C,J497)</f>
        <v>65</v>
      </c>
      <c r="O497" t="str" cm="1">
        <f t="array" ref="O497">IF(M497=N497," ",INDEX(E:E,MATCH(N497&amp;J497,G:G&amp;C:C,0)))</f>
        <v xml:space="preserve"> </v>
      </c>
    </row>
    <row r="498" spans="2:15" x14ac:dyDescent="0.2">
      <c r="B498" t="s">
        <v>2970</v>
      </c>
      <c r="C498" t="str">
        <f>VLOOKUP(B498,customer!A:B,2,FALSE)</f>
        <v>Beale Hazeldine</v>
      </c>
      <c r="D498" t="s">
        <v>3949</v>
      </c>
      <c r="E498" t="s">
        <v>3942</v>
      </c>
      <c r="F498" s="9">
        <v>44927</v>
      </c>
      <c r="G498" s="11">
        <v>25</v>
      </c>
      <c r="I498" t="str">
        <f>INDEX(B:B,MATCH(J498,C:C,0))</f>
        <v>C0499</v>
      </c>
      <c r="J498" t="s">
        <v>1487</v>
      </c>
      <c r="K498" t="str" cm="1">
        <f t="array" ref="K498">INDEX(E:E,MATCH(J498&amp;L498,C:C&amp;F:F,0))</f>
        <v>Homeownership</v>
      </c>
      <c r="L498" s="9">
        <f>_xlfn.MAXIFS(F:F,C:C,J498)</f>
        <v>45078</v>
      </c>
      <c r="M498" cm="1">
        <f t="array" ref="M498">INDEX(G:G,MATCH(J498&amp;L498,C:C&amp;F:F,0))</f>
        <v>13</v>
      </c>
      <c r="N498">
        <f>_xlfn.MAXIFS(G:G,C:C,J498)</f>
        <v>28</v>
      </c>
      <c r="O498" t="str" cm="1">
        <f t="array" ref="O498">IF(M498=N498," ",INDEX(E:E,MATCH(N498&amp;J498,G:G&amp;C:C,0)))</f>
        <v>NotNewCellphoneUser</v>
      </c>
    </row>
    <row r="499" spans="2:15" x14ac:dyDescent="0.2">
      <c r="B499" t="s">
        <v>2970</v>
      </c>
      <c r="C499" t="str">
        <f>VLOOKUP(B499,customer!A:B,2,FALSE)</f>
        <v>Beale Hazeldine</v>
      </c>
      <c r="D499" t="s">
        <v>3949</v>
      </c>
      <c r="E499" t="s">
        <v>3942</v>
      </c>
      <c r="F499" s="9">
        <v>44959</v>
      </c>
      <c r="G499" s="11">
        <v>25</v>
      </c>
      <c r="I499" t="str">
        <f>INDEX(B:B,MATCH(J499,C:C,0))</f>
        <v>C0500</v>
      </c>
      <c r="J499" t="s">
        <v>1488</v>
      </c>
      <c r="K499" t="str" cm="1">
        <f t="array" ref="K499">INDEX(E:E,MATCH(J499&amp;L499,C:C&amp;F:F,0))</f>
        <v>OwnsMotorcycle</v>
      </c>
      <c r="L499" s="9">
        <f>_xlfn.MAXIFS(F:F,C:C,J499)</f>
        <v>45065</v>
      </c>
      <c r="M499" cm="1">
        <f t="array" ref="M499">INDEX(G:G,MATCH(J499&amp;L499,C:C&amp;F:F,0))</f>
        <v>14</v>
      </c>
      <c r="N499">
        <f>_xlfn.MAXIFS(G:G,C:C,J499)</f>
        <v>14</v>
      </c>
      <c r="O499" t="str" cm="1">
        <f t="array" ref="O499">IF(M499=N499," ",INDEX(E:E,MATCH(N499&amp;J499,G:G&amp;C:C,0)))</f>
        <v xml:space="preserve"> </v>
      </c>
    </row>
    <row r="500" spans="2:15" x14ac:dyDescent="0.2">
      <c r="B500" t="s">
        <v>2970</v>
      </c>
      <c r="C500" t="str">
        <f>VLOOKUP(B500,customer!A:B,2,FALSE)</f>
        <v>Beale Hazeldine</v>
      </c>
      <c r="D500" t="s">
        <v>3949</v>
      </c>
      <c r="E500" t="s">
        <v>3942</v>
      </c>
      <c r="F500" s="9">
        <v>44990</v>
      </c>
      <c r="G500" s="11">
        <v>25</v>
      </c>
      <c r="I500" t="str">
        <f>INDEX(B:B,MATCH(J500,C:C,0))</f>
        <v>C0501</v>
      </c>
      <c r="J500" t="s">
        <v>1489</v>
      </c>
      <c r="K500" t="str" cm="1">
        <f t="array" ref="K500">INDEX(E:E,MATCH(J500&amp;L500,C:C&amp;F:F,0))</f>
        <v>NotNewCellphoneUser</v>
      </c>
      <c r="L500" s="9">
        <f>_xlfn.MAXIFS(F:F,C:C,J500)</f>
        <v>45080</v>
      </c>
      <c r="M500" cm="1">
        <f t="array" ref="M500">INDEX(G:G,MATCH(J500&amp;L500,C:C&amp;F:F,0))</f>
        <v>28</v>
      </c>
      <c r="N500">
        <f>_xlfn.MAXIFS(G:G,C:C,J500)</f>
        <v>62</v>
      </c>
      <c r="O500" t="str" cm="1">
        <f t="array" ref="O500">IF(M500=N500," ",INDEX(E:E,MATCH(N500&amp;J500,G:G&amp;C:C,0)))</f>
        <v>OwnsComputer</v>
      </c>
    </row>
    <row r="501" spans="2:15" x14ac:dyDescent="0.2">
      <c r="B501" t="s">
        <v>2970</v>
      </c>
      <c r="C501" t="str">
        <f>VLOOKUP(B501,customer!A:B,2,FALSE)</f>
        <v>Beale Hazeldine</v>
      </c>
      <c r="D501" t="s">
        <v>3949</v>
      </c>
      <c r="E501" t="s">
        <v>3942</v>
      </c>
      <c r="F501" s="9">
        <v>45024</v>
      </c>
      <c r="G501" s="11">
        <v>25</v>
      </c>
      <c r="I501" t="str">
        <f>INDEX(B:B,MATCH(J501,C:C,0))</f>
        <v>C0502</v>
      </c>
      <c r="J501" t="s">
        <v>1490</v>
      </c>
      <c r="K501" t="str" cm="1">
        <f t="array" ref="K501">INDEX(E:E,MATCH(J501&amp;L501,C:C&amp;F:F,0))</f>
        <v>OwnsMotorcycle</v>
      </c>
      <c r="L501" s="9">
        <f>_xlfn.MAXIFS(F:F,C:C,J501)</f>
        <v>45068</v>
      </c>
      <c r="M501" cm="1">
        <f t="array" ref="M501">INDEX(G:G,MATCH(J501&amp;L501,C:C&amp;F:F,0))</f>
        <v>14</v>
      </c>
      <c r="N501">
        <f>_xlfn.MAXIFS(G:G,C:C,J501)</f>
        <v>26</v>
      </c>
      <c r="O501" t="str" cm="1">
        <f t="array" ref="O501">IF(M501=N501," ",INDEX(E:E,MATCH(N501&amp;J501,G:G&amp;C:C,0)))</f>
        <v>TruckOwner</v>
      </c>
    </row>
    <row r="502" spans="2:15" x14ac:dyDescent="0.2">
      <c r="B502" t="s">
        <v>2970</v>
      </c>
      <c r="C502" t="str">
        <f>VLOOKUP(B502,customer!A:B,2,FALSE)</f>
        <v>Beale Hazeldine</v>
      </c>
      <c r="D502" t="s">
        <v>3928</v>
      </c>
      <c r="E502" t="s">
        <v>3938</v>
      </c>
      <c r="F502" s="9">
        <v>44667</v>
      </c>
      <c r="G502" s="11">
        <v>75</v>
      </c>
      <c r="I502" t="str">
        <f>INDEX(B:B,MATCH(J502,C:C,0))</f>
        <v>C0503</v>
      </c>
      <c r="J502" t="s">
        <v>1491</v>
      </c>
      <c r="K502" t="str" cm="1">
        <f t="array" ref="K502">INDEX(E:E,MATCH(J502&amp;L502,C:C&amp;F:F,0))</f>
        <v>OwnsMotorcycle</v>
      </c>
      <c r="L502" s="9">
        <f>_xlfn.MAXIFS(F:F,C:C,J502)</f>
        <v>45087</v>
      </c>
      <c r="M502" cm="1">
        <f t="array" ref="M502">INDEX(G:G,MATCH(J502&amp;L502,C:C&amp;F:F,0))</f>
        <v>14</v>
      </c>
      <c r="N502">
        <f>_xlfn.MAXIFS(G:G,C:C,J502)</f>
        <v>75</v>
      </c>
      <c r="O502" t="str" cm="1">
        <f t="array" ref="O502">IF(M502=N502," ",INDEX(E:E,MATCH(N502&amp;J502,G:G&amp;C:C,0)))</f>
        <v>OptOutMailings</v>
      </c>
    </row>
    <row r="503" spans="2:15" x14ac:dyDescent="0.2">
      <c r="B503" t="s">
        <v>2970</v>
      </c>
      <c r="C503" t="str">
        <f>VLOOKUP(B503,customer!A:B,2,FALSE)</f>
        <v>Beale Hazeldine</v>
      </c>
      <c r="D503" t="s">
        <v>3928</v>
      </c>
      <c r="E503" t="s">
        <v>3938</v>
      </c>
      <c r="F503" s="9">
        <v>44698</v>
      </c>
      <c r="G503" s="11">
        <v>75</v>
      </c>
      <c r="I503" t="str">
        <f>INDEX(B:B,MATCH(J503,C:C,0))</f>
        <v>C0504</v>
      </c>
      <c r="J503" t="s">
        <v>1492</v>
      </c>
      <c r="K503" t="str" cm="1">
        <f t="array" ref="K503">INDEX(E:E,MATCH(J503&amp;L503,C:C&amp;F:F,0))</f>
        <v>HandsetWebCapable</v>
      </c>
      <c r="L503" s="9">
        <f>_xlfn.MAXIFS(F:F,C:C,J503)</f>
        <v>45047</v>
      </c>
      <c r="M503" cm="1">
        <f t="array" ref="M503">INDEX(G:G,MATCH(J503&amp;L503,C:C&amp;F:F,0))</f>
        <v>62</v>
      </c>
      <c r="N503">
        <f>_xlfn.MAXIFS(G:G,C:C,J503)</f>
        <v>62</v>
      </c>
      <c r="O503" t="str" cm="1">
        <f t="array" ref="O503">IF(M503=N503," ",INDEX(E:E,MATCH(N503&amp;J503,G:G&amp;C:C,0)))</f>
        <v xml:space="preserve"> </v>
      </c>
    </row>
    <row r="504" spans="2:15" x14ac:dyDescent="0.2">
      <c r="B504" t="s">
        <v>2970</v>
      </c>
      <c r="C504" t="str">
        <f>VLOOKUP(B504,customer!A:B,2,FALSE)</f>
        <v>Beale Hazeldine</v>
      </c>
      <c r="D504" t="s">
        <v>3928</v>
      </c>
      <c r="E504" t="s">
        <v>3938</v>
      </c>
      <c r="F504" s="9">
        <v>44739</v>
      </c>
      <c r="G504" s="11">
        <v>75</v>
      </c>
      <c r="I504" t="str">
        <f>INDEX(B:B,MATCH(J504,C:C,0))</f>
        <v>C0505</v>
      </c>
      <c r="J504" t="s">
        <v>1493</v>
      </c>
      <c r="K504" t="str" cm="1">
        <f t="array" ref="K504">INDEX(E:E,MATCH(J504&amp;L504,C:C&amp;F:F,0))</f>
        <v>NotNewCellphoneUser</v>
      </c>
      <c r="L504" s="9">
        <f>_xlfn.MAXIFS(F:F,C:C,J504)</f>
        <v>45060</v>
      </c>
      <c r="M504" cm="1">
        <f t="array" ref="M504">INDEX(G:G,MATCH(J504&amp;L504,C:C&amp;F:F,0))</f>
        <v>28</v>
      </c>
      <c r="N504">
        <f>_xlfn.MAXIFS(G:G,C:C,J504)</f>
        <v>66</v>
      </c>
      <c r="O504" t="str" cm="1">
        <f t="array" ref="O504">IF(M504=N504," ",INDEX(E:E,MATCH(N504&amp;J504,G:G&amp;C:C,0)))</f>
        <v>NonUSTravel</v>
      </c>
    </row>
    <row r="505" spans="2:15" x14ac:dyDescent="0.2">
      <c r="B505" t="s">
        <v>2970</v>
      </c>
      <c r="C505" t="str">
        <f>VLOOKUP(B505,customer!A:B,2,FALSE)</f>
        <v>Beale Hazeldine</v>
      </c>
      <c r="D505" t="s">
        <v>3928</v>
      </c>
      <c r="E505" t="s">
        <v>3938</v>
      </c>
      <c r="F505" s="9">
        <v>44764</v>
      </c>
      <c r="G505" s="11">
        <v>75</v>
      </c>
      <c r="I505" t="str">
        <f>INDEX(B:B,MATCH(J505,C:C,0))</f>
        <v>C0506</v>
      </c>
      <c r="J505" t="s">
        <v>1494</v>
      </c>
      <c r="K505" t="str" cm="1">
        <f t="array" ref="K505">INDEX(E:E,MATCH(J505&amp;L505,C:C&amp;F:F,0))</f>
        <v>OwnsMotorcycle</v>
      </c>
      <c r="L505" s="9">
        <f>_xlfn.MAXIFS(F:F,C:C,J505)</f>
        <v>45085</v>
      </c>
      <c r="M505" cm="1">
        <f t="array" ref="M505">INDEX(G:G,MATCH(J505&amp;L505,C:C&amp;F:F,0))</f>
        <v>14</v>
      </c>
      <c r="N505">
        <f>_xlfn.MAXIFS(G:G,C:C,J505)</f>
        <v>14</v>
      </c>
      <c r="O505" t="str" cm="1">
        <f t="array" ref="O505">IF(M505=N505," ",INDEX(E:E,MATCH(N505&amp;J505,G:G&amp;C:C,0)))</f>
        <v xml:space="preserve"> </v>
      </c>
    </row>
    <row r="506" spans="2:15" x14ac:dyDescent="0.2">
      <c r="B506" t="s">
        <v>2970</v>
      </c>
      <c r="C506" t="str">
        <f>VLOOKUP(B506,customer!A:B,2,FALSE)</f>
        <v>Beale Hazeldine</v>
      </c>
      <c r="D506" t="s">
        <v>3928</v>
      </c>
      <c r="E506" t="s">
        <v>3938</v>
      </c>
      <c r="F506" s="9">
        <v>44803</v>
      </c>
      <c r="G506" s="11">
        <v>75</v>
      </c>
      <c r="I506" t="str">
        <f>INDEX(B:B,MATCH(J506,C:C,0))</f>
        <v>C0507</v>
      </c>
      <c r="J506" t="s">
        <v>1495</v>
      </c>
      <c r="K506" t="str" cm="1">
        <f t="array" ref="K506">INDEX(E:E,MATCH(J506&amp;L506,C:C&amp;F:F,0))</f>
        <v>HandsetRefurbished</v>
      </c>
      <c r="L506" s="9">
        <f>_xlfn.MAXIFS(F:F,C:C,J506)</f>
        <v>45050</v>
      </c>
      <c r="M506" cm="1">
        <f t="array" ref="M506">INDEX(G:G,MATCH(J506&amp;L506,C:C&amp;F:F,0))</f>
        <v>26</v>
      </c>
      <c r="N506">
        <f>_xlfn.MAXIFS(G:G,C:C,J506)</f>
        <v>26</v>
      </c>
      <c r="O506" t="str" cm="1">
        <f t="array" ref="O506">IF(M506=N506," ",INDEX(E:E,MATCH(N506&amp;J506,G:G&amp;C:C,0)))</f>
        <v xml:space="preserve"> </v>
      </c>
    </row>
    <row r="507" spans="2:15" x14ac:dyDescent="0.2">
      <c r="B507" t="s">
        <v>2970</v>
      </c>
      <c r="C507" t="str">
        <f>VLOOKUP(B507,customer!A:B,2,FALSE)</f>
        <v>Beale Hazeldine</v>
      </c>
      <c r="D507" t="s">
        <v>3928</v>
      </c>
      <c r="E507" t="s">
        <v>3938</v>
      </c>
      <c r="F507" s="9">
        <v>44894</v>
      </c>
      <c r="G507" s="11">
        <v>75</v>
      </c>
      <c r="I507" t="str">
        <f>INDEX(B:B,MATCH(J507,C:C,0))</f>
        <v>C0508</v>
      </c>
      <c r="J507" t="s">
        <v>1496</v>
      </c>
      <c r="K507" t="str" cm="1">
        <f t="array" ref="K507">INDEX(E:E,MATCH(J507&amp;L507,C:C&amp;F:F,0))</f>
        <v>MadeCallToRetentionTeam</v>
      </c>
      <c r="L507" s="9">
        <f>_xlfn.MAXIFS(F:F,C:C,J507)</f>
        <v>45079</v>
      </c>
      <c r="M507" cm="1">
        <f t="array" ref="M507">INDEX(G:G,MATCH(J507&amp;L507,C:C&amp;F:F,0))</f>
        <v>16</v>
      </c>
      <c r="N507">
        <f>_xlfn.MAXIFS(G:G,C:C,J507)</f>
        <v>29</v>
      </c>
      <c r="O507" t="str" cm="1">
        <f t="array" ref="O507">IF(M507=N507," ",INDEX(E:E,MATCH(N507&amp;J507,G:G&amp;C:C,0)))</f>
        <v>MaritalStatus</v>
      </c>
    </row>
    <row r="508" spans="2:15" x14ac:dyDescent="0.2">
      <c r="B508" t="s">
        <v>2970</v>
      </c>
      <c r="C508" t="str">
        <f>VLOOKUP(B508,customer!A:B,2,FALSE)</f>
        <v>Beale Hazeldine</v>
      </c>
      <c r="D508" t="s">
        <v>3928</v>
      </c>
      <c r="E508" t="s">
        <v>3938</v>
      </c>
      <c r="F508" s="9">
        <v>44957</v>
      </c>
      <c r="G508" s="11">
        <v>75</v>
      </c>
      <c r="I508" t="str">
        <f>INDEX(B:B,MATCH(J508,C:C,0))</f>
        <v>C0509</v>
      </c>
      <c r="J508" t="s">
        <v>1497</v>
      </c>
      <c r="K508" t="str" cm="1">
        <f t="array" ref="K508">INDEX(E:E,MATCH(J508&amp;L508,C:C&amp;F:F,0))</f>
        <v>RespondsToMailOffers</v>
      </c>
      <c r="L508" s="9">
        <f>_xlfn.MAXIFS(F:F,C:C,J508)</f>
        <v>45078</v>
      </c>
      <c r="M508" cm="1">
        <f t="array" ref="M508">INDEX(G:G,MATCH(J508&amp;L508,C:C&amp;F:F,0))</f>
        <v>27</v>
      </c>
      <c r="N508">
        <f>_xlfn.MAXIFS(G:G,C:C,J508)</f>
        <v>27</v>
      </c>
      <c r="O508" t="str" cm="1">
        <f t="array" ref="O508">IF(M508=N508," ",INDEX(E:E,MATCH(N508&amp;J508,G:G&amp;C:C,0)))</f>
        <v xml:space="preserve"> </v>
      </c>
    </row>
    <row r="509" spans="2:15" x14ac:dyDescent="0.2">
      <c r="B509" t="s">
        <v>2970</v>
      </c>
      <c r="C509" t="str">
        <f>VLOOKUP(B509,customer!A:B,2,FALSE)</f>
        <v>Beale Hazeldine</v>
      </c>
      <c r="D509" t="s">
        <v>3928</v>
      </c>
      <c r="E509" t="s">
        <v>3938</v>
      </c>
      <c r="F509" s="9">
        <v>44980</v>
      </c>
      <c r="G509" s="11">
        <v>75</v>
      </c>
      <c r="I509" t="str">
        <f>INDEX(B:B,MATCH(J509,C:C,0))</f>
        <v>C0510</v>
      </c>
      <c r="J509" t="s">
        <v>1498</v>
      </c>
      <c r="K509" t="str" cm="1">
        <f t="array" ref="K509">INDEX(E:E,MATCH(J509&amp;L509,C:C&amp;F:F,0))</f>
        <v>NotNewCellphoneUser</v>
      </c>
      <c r="L509" s="9">
        <f>_xlfn.MAXIFS(F:F,C:C,J509)</f>
        <v>45085</v>
      </c>
      <c r="M509" cm="1">
        <f t="array" ref="M509">INDEX(G:G,MATCH(J509&amp;L509,C:C&amp;F:F,0))</f>
        <v>28</v>
      </c>
      <c r="N509">
        <f>_xlfn.MAXIFS(G:G,C:C,J509)</f>
        <v>28</v>
      </c>
      <c r="O509" t="str" cm="1">
        <f t="array" ref="O509">IF(M509=N509," ",INDEX(E:E,MATCH(N509&amp;J509,G:G&amp;C:C,0)))</f>
        <v xml:space="preserve"> </v>
      </c>
    </row>
    <row r="510" spans="2:15" x14ac:dyDescent="0.2">
      <c r="B510" t="s">
        <v>2970</v>
      </c>
      <c r="C510" t="str">
        <f>VLOOKUP(B510,customer!A:B,2,FALSE)</f>
        <v>Beale Hazeldine</v>
      </c>
      <c r="D510" t="s">
        <v>3928</v>
      </c>
      <c r="E510" t="s">
        <v>3938</v>
      </c>
      <c r="F510" s="9">
        <v>45001</v>
      </c>
      <c r="G510" s="11">
        <v>75</v>
      </c>
      <c r="I510" t="str">
        <f>INDEX(B:B,MATCH(J510,C:C,0))</f>
        <v>C0511</v>
      </c>
      <c r="J510" t="s">
        <v>1499</v>
      </c>
      <c r="K510" t="str" cm="1">
        <f t="array" ref="K510">INDEX(E:E,MATCH(J510&amp;L510,C:C&amp;F:F,0))</f>
        <v>MadeCallToRetentionTeam</v>
      </c>
      <c r="L510" s="9">
        <f>_xlfn.MAXIFS(F:F,C:C,J510)</f>
        <v>45059</v>
      </c>
      <c r="M510" cm="1">
        <f t="array" ref="M510">INDEX(G:G,MATCH(J510&amp;L510,C:C&amp;F:F,0))</f>
        <v>16</v>
      </c>
      <c r="N510">
        <f>_xlfn.MAXIFS(G:G,C:C,J510)</f>
        <v>16</v>
      </c>
      <c r="O510" t="str" cm="1">
        <f t="array" ref="O510">IF(M510=N510," ",INDEX(E:E,MATCH(N510&amp;J510,G:G&amp;C:C,0)))</f>
        <v xml:space="preserve"> </v>
      </c>
    </row>
    <row r="511" spans="2:15" x14ac:dyDescent="0.2">
      <c r="B511" t="s">
        <v>2970</v>
      </c>
      <c r="C511" t="str">
        <f>VLOOKUP(B511,customer!A:B,2,FALSE)</f>
        <v>Beale Hazeldine</v>
      </c>
      <c r="D511" t="s">
        <v>3928</v>
      </c>
      <c r="E511" t="s">
        <v>3938</v>
      </c>
      <c r="F511" s="9">
        <v>45067</v>
      </c>
      <c r="G511" s="11">
        <v>75</v>
      </c>
      <c r="I511" t="str">
        <f>INDEX(B:B,MATCH(J511,C:C,0))</f>
        <v>C0512</v>
      </c>
      <c r="J511" t="s">
        <v>1500</v>
      </c>
      <c r="K511" t="str" cm="1">
        <f t="array" ref="K511">INDEX(E:E,MATCH(J511&amp;L511,C:C&amp;F:F,0))</f>
        <v>BuysViaMailOrder</v>
      </c>
      <c r="L511" s="9">
        <f>_xlfn.MAXIFS(F:F,C:C,J511)</f>
        <v>45060</v>
      </c>
      <c r="M511" cm="1">
        <f t="array" ref="M511">INDEX(G:G,MATCH(J511&amp;L511,C:C&amp;F:F,0))</f>
        <v>25</v>
      </c>
      <c r="N511">
        <f>_xlfn.MAXIFS(G:G,C:C,J511)</f>
        <v>62</v>
      </c>
      <c r="O511" t="str" cm="1">
        <f t="array" ref="O511">IF(M511=N511," ",INDEX(E:E,MATCH(N511&amp;J511,G:G&amp;C:C,0)))</f>
        <v>OwnsComputer</v>
      </c>
    </row>
    <row r="512" spans="2:15" x14ac:dyDescent="0.2">
      <c r="B512" t="s">
        <v>2970</v>
      </c>
      <c r="C512" t="str">
        <f>VLOOKUP(B512,customer!A:B,2,FALSE)</f>
        <v>Beale Hazeldine</v>
      </c>
      <c r="D512" t="s">
        <v>3924</v>
      </c>
      <c r="E512" t="s">
        <v>3934</v>
      </c>
      <c r="F512" s="9">
        <v>44845</v>
      </c>
      <c r="G512" s="11">
        <v>22</v>
      </c>
      <c r="I512" t="str">
        <f>INDEX(B:B,MATCH(J512,C:C,0))</f>
        <v>C0513</v>
      </c>
      <c r="J512" t="s">
        <v>1501</v>
      </c>
      <c r="K512" t="str" cm="1">
        <f t="array" ref="K512">INDEX(E:E,MATCH(J512&amp;L512,C:C&amp;F:F,0))</f>
        <v>OptOutMailings</v>
      </c>
      <c r="L512" s="9">
        <f>_xlfn.MAXIFS(F:F,C:C,J512)</f>
        <v>45060</v>
      </c>
      <c r="M512" cm="1">
        <f t="array" ref="M512">INDEX(G:G,MATCH(J512&amp;L512,C:C&amp;F:F,0))</f>
        <v>75</v>
      </c>
      <c r="N512">
        <f>_xlfn.MAXIFS(G:G,C:C,J512)</f>
        <v>75</v>
      </c>
      <c r="O512" t="str" cm="1">
        <f t="array" ref="O512">IF(M512=N512," ",INDEX(E:E,MATCH(N512&amp;J512,G:G&amp;C:C,0)))</f>
        <v xml:space="preserve"> </v>
      </c>
    </row>
    <row r="513" spans="2:15" x14ac:dyDescent="0.2">
      <c r="B513" t="s">
        <v>2970</v>
      </c>
      <c r="C513" t="str">
        <f>VLOOKUP(B513,customer!A:B,2,FALSE)</f>
        <v>Beale Hazeldine</v>
      </c>
      <c r="D513" t="s">
        <v>3924</v>
      </c>
      <c r="E513" t="s">
        <v>3934</v>
      </c>
      <c r="F513" s="9">
        <v>44880</v>
      </c>
      <c r="G513" s="11">
        <v>22</v>
      </c>
      <c r="I513" t="str">
        <f>INDEX(B:B,MATCH(J513,C:C,0))</f>
        <v>C0514</v>
      </c>
      <c r="J513" t="s">
        <v>1502</v>
      </c>
      <c r="K513" t="str" cm="1">
        <f t="array" ref="K513">INDEX(E:E,MATCH(J513&amp;L513,C:C&amp;F:F,0))</f>
        <v>HandsetWebCapable</v>
      </c>
      <c r="L513" s="9">
        <f>_xlfn.MAXIFS(F:F,C:C,J513)</f>
        <v>45087</v>
      </c>
      <c r="M513" cm="1">
        <f t="array" ref="M513">INDEX(G:G,MATCH(J513&amp;L513,C:C&amp;F:F,0))</f>
        <v>62</v>
      </c>
      <c r="N513">
        <f>_xlfn.MAXIFS(G:G,C:C,J513)</f>
        <v>62</v>
      </c>
      <c r="O513" t="str" cm="1">
        <f t="array" ref="O513">IF(M513=N513," ",INDEX(E:E,MATCH(N513&amp;J513,G:G&amp;C:C,0)))</f>
        <v xml:space="preserve"> </v>
      </c>
    </row>
    <row r="514" spans="2:15" x14ac:dyDescent="0.2">
      <c r="B514" t="s">
        <v>2970</v>
      </c>
      <c r="C514" t="str">
        <f>VLOOKUP(B514,customer!A:B,2,FALSE)</f>
        <v>Beale Hazeldine</v>
      </c>
      <c r="D514" t="s">
        <v>3924</v>
      </c>
      <c r="E514" t="s">
        <v>3934</v>
      </c>
      <c r="F514" s="9">
        <v>44911</v>
      </c>
      <c r="G514" s="11">
        <v>22</v>
      </c>
      <c r="I514" t="str">
        <f>INDEX(B:B,MATCH(J514,C:C,0))</f>
        <v>C0515</v>
      </c>
      <c r="J514" t="s">
        <v>1503</v>
      </c>
      <c r="K514" t="str" cm="1">
        <f t="array" ref="K514">INDEX(E:E,MATCH(J514&amp;L514,C:C&amp;F:F,0))</f>
        <v>MaritalStatus</v>
      </c>
      <c r="L514" s="9">
        <f>_xlfn.MAXIFS(F:F,C:C,J514)</f>
        <v>45082</v>
      </c>
      <c r="M514" cm="1">
        <f t="array" ref="M514">INDEX(G:G,MATCH(J514&amp;L514,C:C&amp;F:F,0))</f>
        <v>29</v>
      </c>
      <c r="N514">
        <f>_xlfn.MAXIFS(G:G,C:C,J514)</f>
        <v>29</v>
      </c>
      <c r="O514" t="str" cm="1">
        <f t="array" ref="O514">IF(M514=N514," ",INDEX(E:E,MATCH(N514&amp;J514,G:G&amp;C:C,0)))</f>
        <v xml:space="preserve"> </v>
      </c>
    </row>
    <row r="515" spans="2:15" x14ac:dyDescent="0.2">
      <c r="B515" t="s">
        <v>2970</v>
      </c>
      <c r="C515" t="str">
        <f>VLOOKUP(B515,customer!A:B,2,FALSE)</f>
        <v>Beale Hazeldine</v>
      </c>
      <c r="D515" t="s">
        <v>3924</v>
      </c>
      <c r="E515" t="s">
        <v>3934</v>
      </c>
      <c r="F515" s="9">
        <v>45008</v>
      </c>
      <c r="G515" s="11">
        <v>22</v>
      </c>
      <c r="I515" t="str">
        <f>INDEX(B:B,MATCH(J515,C:C,0))</f>
        <v>C0516</v>
      </c>
      <c r="J515" t="s">
        <v>1504</v>
      </c>
      <c r="K515" t="str" cm="1">
        <f t="array" ref="K515">INDEX(E:E,MATCH(J515&amp;L515,C:C&amp;F:F,0))</f>
        <v>TruckOwner</v>
      </c>
      <c r="L515" s="9">
        <f>_xlfn.MAXIFS(F:F,C:C,J515)</f>
        <v>45056</v>
      </c>
      <c r="M515" cm="1">
        <f t="array" ref="M515">INDEX(G:G,MATCH(J515&amp;L515,C:C&amp;F:F,0))</f>
        <v>26</v>
      </c>
      <c r="N515">
        <f>_xlfn.MAXIFS(G:G,C:C,J515)</f>
        <v>26</v>
      </c>
      <c r="O515" t="str" cm="1">
        <f t="array" ref="O515">IF(M515=N515," ",INDEX(E:E,MATCH(N515&amp;J515,G:G&amp;C:C,0)))</f>
        <v xml:space="preserve"> </v>
      </c>
    </row>
    <row r="516" spans="2:15" x14ac:dyDescent="0.2">
      <c r="B516" t="s">
        <v>2970</v>
      </c>
      <c r="C516" t="str">
        <f>VLOOKUP(B516,customer!A:B,2,FALSE)</f>
        <v>Beale Hazeldine</v>
      </c>
      <c r="D516" t="s">
        <v>3924</v>
      </c>
      <c r="E516" t="s">
        <v>3934</v>
      </c>
      <c r="F516" s="9">
        <v>45038</v>
      </c>
      <c r="G516" s="11">
        <v>22</v>
      </c>
      <c r="I516" t="str">
        <f>INDEX(B:B,MATCH(J516,C:C,0))</f>
        <v>C0517</v>
      </c>
      <c r="J516" t="s">
        <v>1505</v>
      </c>
      <c r="K516" t="str" cm="1">
        <f t="array" ref="K516">INDEX(E:E,MATCH(J516&amp;L516,C:C&amp;F:F,0))</f>
        <v>TruckOwner</v>
      </c>
      <c r="L516" s="9">
        <f>_xlfn.MAXIFS(F:F,C:C,J516)</f>
        <v>45058</v>
      </c>
      <c r="M516" cm="1">
        <f t="array" ref="M516">INDEX(G:G,MATCH(J516&amp;L516,C:C&amp;F:F,0))</f>
        <v>26</v>
      </c>
      <c r="N516">
        <f>_xlfn.MAXIFS(G:G,C:C,J516)</f>
        <v>26</v>
      </c>
      <c r="O516" t="str" cm="1">
        <f t="array" ref="O516">IF(M516=N516," ",INDEX(E:E,MATCH(N516&amp;J516,G:G&amp;C:C,0)))</f>
        <v xml:space="preserve"> </v>
      </c>
    </row>
    <row r="517" spans="2:15" x14ac:dyDescent="0.2">
      <c r="B517" t="s">
        <v>2970</v>
      </c>
      <c r="C517" t="str">
        <f>VLOOKUP(B517,customer!A:B,2,FALSE)</f>
        <v>Beale Hazeldine</v>
      </c>
      <c r="D517" t="s">
        <v>3924</v>
      </c>
      <c r="E517" t="s">
        <v>3934</v>
      </c>
      <c r="F517" s="9">
        <v>45072</v>
      </c>
      <c r="G517" s="11">
        <v>22</v>
      </c>
      <c r="I517" t="str">
        <f>INDEX(B:B,MATCH(J517,C:C,0))</f>
        <v>C0518</v>
      </c>
      <c r="J517" t="s">
        <v>1506</v>
      </c>
      <c r="K517" t="str" cm="1">
        <f t="array" ref="K517">INDEX(E:E,MATCH(J517&amp;L517,C:C&amp;F:F,0))</f>
        <v>RVOwner</v>
      </c>
      <c r="L517" s="9">
        <f>_xlfn.MAXIFS(F:F,C:C,J517)</f>
        <v>45069</v>
      </c>
      <c r="M517" cm="1">
        <f t="array" ref="M517">INDEX(G:G,MATCH(J517&amp;L517,C:C&amp;F:F,0))</f>
        <v>22</v>
      </c>
      <c r="N517">
        <f>_xlfn.MAXIFS(G:G,C:C,J517)</f>
        <v>26</v>
      </c>
      <c r="O517" t="str" cm="1">
        <f t="array" ref="O517">IF(M517=N517," ",INDEX(E:E,MATCH(N517&amp;J517,G:G&amp;C:C,0)))</f>
        <v>HandsetRefurbished</v>
      </c>
    </row>
    <row r="518" spans="2:15" x14ac:dyDescent="0.2">
      <c r="B518" t="s">
        <v>2971</v>
      </c>
      <c r="C518" t="str">
        <f>VLOOKUP(B518,customer!A:B,2,FALSE)</f>
        <v>Lorita Eaglen</v>
      </c>
      <c r="D518" t="s">
        <v>3929</v>
      </c>
      <c r="E518" t="s">
        <v>3939</v>
      </c>
      <c r="F518" s="9">
        <v>44740</v>
      </c>
      <c r="G518" s="11">
        <v>66</v>
      </c>
      <c r="I518" t="str">
        <f>INDEX(B:B,MATCH(J518,C:C,0))</f>
        <v>C0519</v>
      </c>
      <c r="J518" t="s">
        <v>1507</v>
      </c>
      <c r="K518" t="str" cm="1">
        <f t="array" ref="K518">INDEX(E:E,MATCH(J518&amp;L518,C:C&amp;F:F,0))</f>
        <v>RespondsToMailOffers</v>
      </c>
      <c r="L518" s="9">
        <f>_xlfn.MAXIFS(F:F,C:C,J518)</f>
        <v>45078</v>
      </c>
      <c r="M518" cm="1">
        <f t="array" ref="M518">INDEX(G:G,MATCH(J518&amp;L518,C:C&amp;F:F,0))</f>
        <v>27</v>
      </c>
      <c r="N518">
        <f>_xlfn.MAXIFS(G:G,C:C,J518)</f>
        <v>27</v>
      </c>
      <c r="O518" t="str" cm="1">
        <f t="array" ref="O518">IF(M518=N518," ",INDEX(E:E,MATCH(N518&amp;J518,G:G&amp;C:C,0)))</f>
        <v xml:space="preserve"> </v>
      </c>
    </row>
    <row r="519" spans="2:15" x14ac:dyDescent="0.2">
      <c r="B519" t="s">
        <v>2971</v>
      </c>
      <c r="C519" t="str">
        <f>VLOOKUP(B519,customer!A:B,2,FALSE)</f>
        <v>Lorita Eaglen</v>
      </c>
      <c r="D519" t="s">
        <v>3929</v>
      </c>
      <c r="E519" t="s">
        <v>3939</v>
      </c>
      <c r="F519" s="9">
        <v>44777</v>
      </c>
      <c r="G519" s="11">
        <v>66</v>
      </c>
      <c r="I519" t="str">
        <f>INDEX(B:B,MATCH(J519,C:C,0))</f>
        <v>C0520</v>
      </c>
      <c r="J519" t="s">
        <v>1508</v>
      </c>
      <c r="K519" t="str" cm="1">
        <f t="array" ref="K519">INDEX(E:E,MATCH(J519&amp;L519,C:C&amp;F:F,0))</f>
        <v>NotNewCellphoneUser</v>
      </c>
      <c r="L519" s="9">
        <f>_xlfn.MAXIFS(F:F,C:C,J519)</f>
        <v>45062</v>
      </c>
      <c r="M519" cm="1">
        <f t="array" ref="M519">INDEX(G:G,MATCH(J519&amp;L519,C:C&amp;F:F,0))</f>
        <v>28</v>
      </c>
      <c r="N519">
        <f>_xlfn.MAXIFS(G:G,C:C,J519)</f>
        <v>28</v>
      </c>
      <c r="O519" t="str" cm="1">
        <f t="array" ref="O519">IF(M519=N519," ",INDEX(E:E,MATCH(N519&amp;J519,G:G&amp;C:C,0)))</f>
        <v xml:space="preserve"> </v>
      </c>
    </row>
    <row r="520" spans="2:15" x14ac:dyDescent="0.2">
      <c r="B520" t="s">
        <v>2971</v>
      </c>
      <c r="C520" t="str">
        <f>VLOOKUP(B520,customer!A:B,2,FALSE)</f>
        <v>Lorita Eaglen</v>
      </c>
      <c r="D520" t="s">
        <v>3929</v>
      </c>
      <c r="E520" t="s">
        <v>3939</v>
      </c>
      <c r="F520" s="9">
        <v>44810</v>
      </c>
      <c r="G520" s="11">
        <v>66</v>
      </c>
      <c r="I520" t="str">
        <f>INDEX(B:B,MATCH(J520,C:C,0))</f>
        <v>C0521</v>
      </c>
      <c r="J520" t="s">
        <v>1509</v>
      </c>
      <c r="K520" t="str" cm="1">
        <f t="array" ref="K520">INDEX(E:E,MATCH(J520&amp;L520,C:C&amp;F:F,0))</f>
        <v>HandsetRefurbished</v>
      </c>
      <c r="L520" s="9">
        <f>_xlfn.MAXIFS(F:F,C:C,J520)</f>
        <v>45052</v>
      </c>
      <c r="M520" cm="1">
        <f t="array" ref="M520">INDEX(G:G,MATCH(J520&amp;L520,C:C&amp;F:F,0))</f>
        <v>26</v>
      </c>
      <c r="N520">
        <f>_xlfn.MAXIFS(G:G,C:C,J520)</f>
        <v>28</v>
      </c>
      <c r="O520" t="str" cm="1">
        <f t="array" ref="O520">IF(M520=N520," ",INDEX(E:E,MATCH(N520&amp;J520,G:G&amp;C:C,0)))</f>
        <v>NotNewCellphoneUser</v>
      </c>
    </row>
    <row r="521" spans="2:15" x14ac:dyDescent="0.2">
      <c r="B521" t="s">
        <v>2971</v>
      </c>
      <c r="C521" t="str">
        <f>VLOOKUP(B521,customer!A:B,2,FALSE)</f>
        <v>Lorita Eaglen</v>
      </c>
      <c r="D521" t="s">
        <v>3929</v>
      </c>
      <c r="E521" t="s">
        <v>3939</v>
      </c>
      <c r="F521" s="9">
        <v>44847</v>
      </c>
      <c r="G521" s="11">
        <v>66</v>
      </c>
      <c r="I521" t="str">
        <f>INDEX(B:B,MATCH(J521,C:C,0))</f>
        <v>C0522</v>
      </c>
      <c r="J521" t="s">
        <v>1510</v>
      </c>
      <c r="K521" t="str" cm="1">
        <f t="array" ref="K521">INDEX(E:E,MATCH(J521&amp;L521,C:C&amp;F:F,0))</f>
        <v>NotNewCellphoneUser</v>
      </c>
      <c r="L521" s="9">
        <f>_xlfn.MAXIFS(F:F,C:C,J521)</f>
        <v>45075</v>
      </c>
      <c r="M521" cm="1">
        <f t="array" ref="M521">INDEX(G:G,MATCH(J521&amp;L521,C:C&amp;F:F,0))</f>
        <v>28</v>
      </c>
      <c r="N521">
        <f>_xlfn.MAXIFS(G:G,C:C,J521)</f>
        <v>62</v>
      </c>
      <c r="O521" t="str" cm="1">
        <f t="array" ref="O521">IF(M521=N521," ",INDEX(E:E,MATCH(N521&amp;J521,G:G&amp;C:C,0)))</f>
        <v>HandsetWebCapable</v>
      </c>
    </row>
    <row r="522" spans="2:15" x14ac:dyDescent="0.2">
      <c r="B522" t="s">
        <v>2971</v>
      </c>
      <c r="C522" t="str">
        <f>VLOOKUP(B522,customer!A:B,2,FALSE)</f>
        <v>Lorita Eaglen</v>
      </c>
      <c r="D522" t="s">
        <v>3929</v>
      </c>
      <c r="E522" t="s">
        <v>3939</v>
      </c>
      <c r="F522" s="9">
        <v>44869</v>
      </c>
      <c r="G522" s="11">
        <v>66</v>
      </c>
      <c r="I522" t="str">
        <f>INDEX(B:B,MATCH(J522,C:C,0))</f>
        <v>C0523</v>
      </c>
      <c r="J522" t="s">
        <v>1511</v>
      </c>
      <c r="K522" t="str" cm="1">
        <f t="array" ref="K522">INDEX(E:E,MATCH(J522&amp;L522,C:C&amp;F:F,0))</f>
        <v>BuysViaMailOrder</v>
      </c>
      <c r="L522" s="9">
        <f>_xlfn.MAXIFS(F:F,C:C,J522)</f>
        <v>45059</v>
      </c>
      <c r="M522" cm="1">
        <f t="array" ref="M522">INDEX(G:G,MATCH(J522&amp;L522,C:C&amp;F:F,0))</f>
        <v>25</v>
      </c>
      <c r="N522">
        <f>_xlfn.MAXIFS(G:G,C:C,J522)</f>
        <v>25</v>
      </c>
      <c r="O522" t="str" cm="1">
        <f t="array" ref="O522">IF(M522=N522," ",INDEX(E:E,MATCH(N522&amp;J522,G:G&amp;C:C,0)))</f>
        <v xml:space="preserve"> </v>
      </c>
    </row>
    <row r="523" spans="2:15" x14ac:dyDescent="0.2">
      <c r="B523" t="s">
        <v>2971</v>
      </c>
      <c r="C523" t="str">
        <f>VLOOKUP(B523,customer!A:B,2,FALSE)</f>
        <v>Lorita Eaglen</v>
      </c>
      <c r="D523" t="s">
        <v>3929</v>
      </c>
      <c r="E523" t="s">
        <v>3939</v>
      </c>
      <c r="F523" s="9">
        <v>44905</v>
      </c>
      <c r="G523" s="11">
        <v>66</v>
      </c>
      <c r="I523" t="str">
        <f>INDEX(B:B,MATCH(J523,C:C,0))</f>
        <v>C0524</v>
      </c>
      <c r="J523" t="s">
        <v>1512</v>
      </c>
      <c r="K523" t="str" cm="1">
        <f t="array" ref="K523">INDEX(E:E,MATCH(J523&amp;L523,C:C&amp;F:F,0))</f>
        <v>NotNewCellphoneUser</v>
      </c>
      <c r="L523" s="9">
        <f>_xlfn.MAXIFS(F:F,C:C,J523)</f>
        <v>45065</v>
      </c>
      <c r="M523" cm="1">
        <f t="array" ref="M523">INDEX(G:G,MATCH(J523&amp;L523,C:C&amp;F:F,0))</f>
        <v>28</v>
      </c>
      <c r="N523">
        <f>_xlfn.MAXIFS(G:G,C:C,J523)</f>
        <v>62</v>
      </c>
      <c r="O523" t="str" cm="1">
        <f t="array" ref="O523">IF(M523=N523," ",INDEX(E:E,MATCH(N523&amp;J523,G:G&amp;C:C,0)))</f>
        <v>HandsetWebCapable</v>
      </c>
    </row>
    <row r="524" spans="2:15" x14ac:dyDescent="0.2">
      <c r="B524" t="s">
        <v>2971</v>
      </c>
      <c r="C524" t="str">
        <f>VLOOKUP(B524,customer!A:B,2,FALSE)</f>
        <v>Lorita Eaglen</v>
      </c>
      <c r="D524" t="s">
        <v>3929</v>
      </c>
      <c r="E524" t="s">
        <v>3939</v>
      </c>
      <c r="F524" s="9">
        <v>44959</v>
      </c>
      <c r="G524" s="11">
        <v>66</v>
      </c>
      <c r="I524" t="str">
        <f>INDEX(B:B,MATCH(J524,C:C,0))</f>
        <v>C0525</v>
      </c>
      <c r="J524" t="s">
        <v>1513</v>
      </c>
      <c r="K524" t="str" cm="1">
        <f t="array" ref="K524">INDEX(E:E,MATCH(J524&amp;L524,C:C&amp;F:F,0))</f>
        <v>RVOwner</v>
      </c>
      <c r="L524" s="9">
        <f>_xlfn.MAXIFS(F:F,C:C,J524)</f>
        <v>45080</v>
      </c>
      <c r="M524" cm="1">
        <f t="array" ref="M524">INDEX(G:G,MATCH(J524&amp;L524,C:C&amp;F:F,0))</f>
        <v>22</v>
      </c>
      <c r="N524">
        <f>_xlfn.MAXIFS(G:G,C:C,J524)</f>
        <v>62</v>
      </c>
      <c r="O524" t="str" cm="1">
        <f t="array" ref="O524">IF(M524=N524," ",INDEX(E:E,MATCH(N524&amp;J524,G:G&amp;C:C,0)))</f>
        <v>HandsetWebCapable</v>
      </c>
    </row>
    <row r="525" spans="2:15" x14ac:dyDescent="0.2">
      <c r="B525" t="s">
        <v>2971</v>
      </c>
      <c r="C525" t="str">
        <f>VLOOKUP(B525,customer!A:B,2,FALSE)</f>
        <v>Lorita Eaglen</v>
      </c>
      <c r="D525" t="s">
        <v>3929</v>
      </c>
      <c r="E525" t="s">
        <v>3939</v>
      </c>
      <c r="F525" s="9">
        <v>45013</v>
      </c>
      <c r="G525" s="11">
        <v>66</v>
      </c>
      <c r="I525" t="str">
        <f>INDEX(B:B,MATCH(J525,C:C,0))</f>
        <v>C0526</v>
      </c>
      <c r="J525" t="s">
        <v>1514</v>
      </c>
      <c r="K525" t="str" cm="1">
        <f t="array" ref="K525">INDEX(E:E,MATCH(J525&amp;L525,C:C&amp;F:F,0))</f>
        <v>NewCellphoneUser</v>
      </c>
      <c r="L525" s="9">
        <f>_xlfn.MAXIFS(F:F,C:C,J525)</f>
        <v>45069</v>
      </c>
      <c r="M525" cm="1">
        <f t="array" ref="M525">INDEX(G:G,MATCH(J525&amp;L525,C:C&amp;F:F,0))</f>
        <v>25</v>
      </c>
      <c r="N525">
        <f>_xlfn.MAXIFS(G:G,C:C,J525)</f>
        <v>66</v>
      </c>
      <c r="O525" t="str" cm="1">
        <f t="array" ref="O525">IF(M525=N525," ",INDEX(E:E,MATCH(N525&amp;J525,G:G&amp;C:C,0)))</f>
        <v>NonUSTravel</v>
      </c>
    </row>
    <row r="526" spans="2:15" x14ac:dyDescent="0.2">
      <c r="B526" t="s">
        <v>2971</v>
      </c>
      <c r="C526" t="str">
        <f>VLOOKUP(B526,customer!A:B,2,FALSE)</f>
        <v>Lorita Eaglen</v>
      </c>
      <c r="D526" t="s">
        <v>3929</v>
      </c>
      <c r="E526" t="s">
        <v>3939</v>
      </c>
      <c r="F526" s="9">
        <v>45025</v>
      </c>
      <c r="G526" s="11">
        <v>66</v>
      </c>
      <c r="I526" t="str">
        <f>INDEX(B:B,MATCH(J526,C:C,0))</f>
        <v>C0527</v>
      </c>
      <c r="J526" t="s">
        <v>1515</v>
      </c>
      <c r="K526" t="str" cm="1">
        <f t="array" ref="K526">INDEX(E:E,MATCH(J526&amp;L526,C:C&amp;F:F,0))</f>
        <v>OwnsMotorcycle</v>
      </c>
      <c r="L526" s="9">
        <f>_xlfn.MAXIFS(F:F,C:C,J526)</f>
        <v>45079</v>
      </c>
      <c r="M526" cm="1">
        <f t="array" ref="M526">INDEX(G:G,MATCH(J526&amp;L526,C:C&amp;F:F,0))</f>
        <v>14</v>
      </c>
      <c r="N526">
        <f>_xlfn.MAXIFS(G:G,C:C,J526)</f>
        <v>26</v>
      </c>
      <c r="O526" t="str" cm="1">
        <f t="array" ref="O526">IF(M526=N526," ",INDEX(E:E,MATCH(N526&amp;J526,G:G&amp;C:C,0)))</f>
        <v>HandsetRefurbished</v>
      </c>
    </row>
    <row r="527" spans="2:15" x14ac:dyDescent="0.2">
      <c r="B527" t="s">
        <v>2971</v>
      </c>
      <c r="C527" t="str">
        <f>VLOOKUP(B527,customer!A:B,2,FALSE)</f>
        <v>Lorita Eaglen</v>
      </c>
      <c r="D527" t="s">
        <v>3929</v>
      </c>
      <c r="E527" t="s">
        <v>3939</v>
      </c>
      <c r="F527" s="9">
        <v>45084</v>
      </c>
      <c r="G527" s="11">
        <v>66</v>
      </c>
      <c r="I527" t="str">
        <f>INDEX(B:B,MATCH(J527,C:C,0))</f>
        <v>C0528</v>
      </c>
      <c r="J527" t="s">
        <v>1516</v>
      </c>
      <c r="K527" t="str" cm="1">
        <f t="array" ref="K527">INDEX(E:E,MATCH(J527&amp;L527,C:C&amp;F:F,0))</f>
        <v>OwnsMotorcycle</v>
      </c>
      <c r="L527" s="9">
        <f>_xlfn.MAXIFS(F:F,C:C,J527)</f>
        <v>45084</v>
      </c>
      <c r="M527" cm="1">
        <f t="array" ref="M527">INDEX(G:G,MATCH(J527&amp;L527,C:C&amp;F:F,0))</f>
        <v>14</v>
      </c>
      <c r="N527">
        <f>_xlfn.MAXIFS(G:G,C:C,J527)</f>
        <v>66</v>
      </c>
      <c r="O527" t="str" cm="1">
        <f t="array" ref="O527">IF(M527=N527," ",INDEX(E:E,MATCH(N527&amp;J527,G:G&amp;C:C,0)))</f>
        <v>NonUSTravel</v>
      </c>
    </row>
    <row r="528" spans="2:15" x14ac:dyDescent="0.2">
      <c r="B528" t="s">
        <v>2971</v>
      </c>
      <c r="C528" t="str">
        <f>VLOOKUP(B528,customer!A:B,2,FALSE)</f>
        <v>Lorita Eaglen</v>
      </c>
      <c r="D528" t="s">
        <v>3924</v>
      </c>
      <c r="E528" t="s">
        <v>3934</v>
      </c>
      <c r="F528" s="9">
        <v>44925</v>
      </c>
      <c r="G528" s="11">
        <v>22</v>
      </c>
      <c r="I528" t="str">
        <f>INDEX(B:B,MATCH(J528,C:C,0))</f>
        <v>C0529</v>
      </c>
      <c r="J528" t="s">
        <v>1517</v>
      </c>
      <c r="K528" t="str" cm="1">
        <f t="array" ref="K528">INDEX(E:E,MATCH(J528&amp;L528,C:C&amp;F:F,0))</f>
        <v>BuysViaMailOrder</v>
      </c>
      <c r="L528" s="9">
        <f>_xlfn.MAXIFS(F:F,C:C,J528)</f>
        <v>45074</v>
      </c>
      <c r="M528" cm="1">
        <f t="array" ref="M528">INDEX(G:G,MATCH(J528&amp;L528,C:C&amp;F:F,0))</f>
        <v>25</v>
      </c>
      <c r="N528">
        <f>_xlfn.MAXIFS(G:G,C:C,J528)</f>
        <v>25</v>
      </c>
      <c r="O528" t="str" cm="1">
        <f t="array" ref="O528">IF(M528=N528," ",INDEX(E:E,MATCH(N528&amp;J528,G:G&amp;C:C,0)))</f>
        <v xml:space="preserve"> </v>
      </c>
    </row>
    <row r="529" spans="2:15" x14ac:dyDescent="0.2">
      <c r="B529" t="s">
        <v>2971</v>
      </c>
      <c r="C529" t="str">
        <f>VLOOKUP(B529,customer!A:B,2,FALSE)</f>
        <v>Lorita Eaglen</v>
      </c>
      <c r="D529" t="s">
        <v>3924</v>
      </c>
      <c r="E529" t="s">
        <v>3934</v>
      </c>
      <c r="F529" s="9">
        <v>44957</v>
      </c>
      <c r="G529" s="11">
        <v>22</v>
      </c>
      <c r="I529" t="str">
        <f>INDEX(B:B,MATCH(J529,C:C,0))</f>
        <v>C0530</v>
      </c>
      <c r="J529" t="s">
        <v>1518</v>
      </c>
      <c r="K529" t="str" cm="1">
        <f t="array" ref="K529">INDEX(E:E,MATCH(J529&amp;L529,C:C&amp;F:F,0))</f>
        <v>HandsetRefurbished</v>
      </c>
      <c r="L529" s="9">
        <f>_xlfn.MAXIFS(F:F,C:C,J529)</f>
        <v>45079</v>
      </c>
      <c r="M529" cm="1">
        <f t="array" ref="M529">INDEX(G:G,MATCH(J529&amp;L529,C:C&amp;F:F,0))</f>
        <v>26</v>
      </c>
      <c r="N529">
        <f>_xlfn.MAXIFS(G:G,C:C,J529)</f>
        <v>26</v>
      </c>
      <c r="O529" t="str" cm="1">
        <f t="array" ref="O529">IF(M529=N529," ",INDEX(E:E,MATCH(N529&amp;J529,G:G&amp;C:C,0)))</f>
        <v xml:space="preserve"> </v>
      </c>
    </row>
    <row r="530" spans="2:15" x14ac:dyDescent="0.2">
      <c r="B530" t="s">
        <v>2971</v>
      </c>
      <c r="C530" t="str">
        <f>VLOOKUP(B530,customer!A:B,2,FALSE)</f>
        <v>Lorita Eaglen</v>
      </c>
      <c r="D530" t="s">
        <v>3924</v>
      </c>
      <c r="E530" t="s">
        <v>3934</v>
      </c>
      <c r="F530" s="9">
        <v>44958</v>
      </c>
      <c r="G530" s="11">
        <v>22</v>
      </c>
      <c r="I530" t="str">
        <f>INDEX(B:B,MATCH(J530,C:C,0))</f>
        <v>C0531</v>
      </c>
      <c r="J530" t="s">
        <v>1519</v>
      </c>
      <c r="K530" t="str" cm="1">
        <f t="array" ref="K530">INDEX(E:E,MATCH(J530&amp;L530,C:C&amp;F:F,0))</f>
        <v>Homeownership</v>
      </c>
      <c r="L530" s="9">
        <f>_xlfn.MAXIFS(F:F,C:C,J530)</f>
        <v>45080</v>
      </c>
      <c r="M530" cm="1">
        <f t="array" ref="M530">INDEX(G:G,MATCH(J530&amp;L530,C:C&amp;F:F,0))</f>
        <v>13</v>
      </c>
      <c r="N530">
        <f>_xlfn.MAXIFS(G:G,C:C,J530)</f>
        <v>25</v>
      </c>
      <c r="O530" t="str" cm="1">
        <f t="array" ref="O530">IF(M530=N530," ",INDEX(E:E,MATCH(N530&amp;J530,G:G&amp;C:C,0)))</f>
        <v>NewCellphoneUser</v>
      </c>
    </row>
    <row r="531" spans="2:15" x14ac:dyDescent="0.2">
      <c r="B531" t="s">
        <v>2971</v>
      </c>
      <c r="C531" t="str">
        <f>VLOOKUP(B531,customer!A:B,2,FALSE)</f>
        <v>Lorita Eaglen</v>
      </c>
      <c r="D531" t="s">
        <v>3924</v>
      </c>
      <c r="E531" t="s">
        <v>3934</v>
      </c>
      <c r="F531" s="9">
        <v>45015</v>
      </c>
      <c r="G531" s="11">
        <v>22</v>
      </c>
      <c r="I531" t="str">
        <f>INDEX(B:B,MATCH(J531,C:C,0))</f>
        <v>C0532</v>
      </c>
      <c r="J531" t="s">
        <v>1520</v>
      </c>
      <c r="K531" t="str" cm="1">
        <f t="array" ref="K531">INDEX(E:E,MATCH(J531&amp;L531,C:C&amp;F:F,0))</f>
        <v>RVOwner</v>
      </c>
      <c r="L531" s="9">
        <f>_xlfn.MAXIFS(F:F,C:C,J531)</f>
        <v>45067</v>
      </c>
      <c r="M531" cm="1">
        <f t="array" ref="M531">INDEX(G:G,MATCH(J531&amp;L531,C:C&amp;F:F,0))</f>
        <v>22</v>
      </c>
      <c r="N531">
        <f>_xlfn.MAXIFS(G:G,C:C,J531)</f>
        <v>22</v>
      </c>
      <c r="O531" t="str" cm="1">
        <f t="array" ref="O531">IF(M531=N531," ",INDEX(E:E,MATCH(N531&amp;J531,G:G&amp;C:C,0)))</f>
        <v xml:space="preserve"> </v>
      </c>
    </row>
    <row r="532" spans="2:15" x14ac:dyDescent="0.2">
      <c r="B532" t="s">
        <v>2971</v>
      </c>
      <c r="C532" t="str">
        <f>VLOOKUP(B532,customer!A:B,2,FALSE)</f>
        <v>Lorita Eaglen</v>
      </c>
      <c r="D532" t="s">
        <v>3924</v>
      </c>
      <c r="E532" t="s">
        <v>3934</v>
      </c>
      <c r="F532" s="9">
        <v>45027</v>
      </c>
      <c r="G532" s="11">
        <v>22</v>
      </c>
      <c r="I532" t="str">
        <f>INDEX(B:B,MATCH(J532,C:C,0))</f>
        <v>C0533</v>
      </c>
      <c r="J532" t="s">
        <v>1521</v>
      </c>
      <c r="K532" t="str" cm="1">
        <f t="array" ref="K532">INDEX(E:E,MATCH(J532&amp;L532,C:C&amp;F:F,0))</f>
        <v>Homeownership</v>
      </c>
      <c r="L532" s="9">
        <f>_xlfn.MAXIFS(F:F,C:C,J532)</f>
        <v>45087</v>
      </c>
      <c r="M532" cm="1">
        <f t="array" ref="M532">INDEX(G:G,MATCH(J532&amp;L532,C:C&amp;F:F,0))</f>
        <v>13</v>
      </c>
      <c r="N532">
        <f>_xlfn.MAXIFS(G:G,C:C,J532)</f>
        <v>62</v>
      </c>
      <c r="O532" t="str" cm="1">
        <f t="array" ref="O532">IF(M532=N532," ",INDEX(E:E,MATCH(N532&amp;J532,G:G&amp;C:C,0)))</f>
        <v>HandsetWebCapable</v>
      </c>
    </row>
    <row r="533" spans="2:15" x14ac:dyDescent="0.2">
      <c r="B533" t="s">
        <v>2971</v>
      </c>
      <c r="C533" t="str">
        <f>VLOOKUP(B533,customer!A:B,2,FALSE)</f>
        <v>Lorita Eaglen</v>
      </c>
      <c r="D533" t="s">
        <v>3924</v>
      </c>
      <c r="E533" t="s">
        <v>3934</v>
      </c>
      <c r="F533" s="9">
        <v>45054</v>
      </c>
      <c r="G533" s="11">
        <v>22</v>
      </c>
      <c r="I533" t="str">
        <f>INDEX(B:B,MATCH(J533,C:C,0))</f>
        <v>C0534</v>
      </c>
      <c r="J533" t="s">
        <v>1522</v>
      </c>
      <c r="K533" t="str" cm="1">
        <f t="array" ref="K533">INDEX(E:E,MATCH(J533&amp;L533,C:C&amp;F:F,0))</f>
        <v>Homeownership</v>
      </c>
      <c r="L533" s="9">
        <f>_xlfn.MAXIFS(F:F,C:C,J533)</f>
        <v>45070</v>
      </c>
      <c r="M533" cm="1">
        <f t="array" ref="M533">INDEX(G:G,MATCH(J533&amp;L533,C:C&amp;F:F,0))</f>
        <v>13</v>
      </c>
      <c r="N533">
        <f>_xlfn.MAXIFS(G:G,C:C,J533)</f>
        <v>13</v>
      </c>
      <c r="O533" t="str" cm="1">
        <f t="array" ref="O533">IF(M533=N533," ",INDEX(E:E,MATCH(N533&amp;J533,G:G&amp;C:C,0)))</f>
        <v xml:space="preserve"> </v>
      </c>
    </row>
    <row r="534" spans="2:15" x14ac:dyDescent="0.2">
      <c r="B534" t="s">
        <v>2971</v>
      </c>
      <c r="C534" t="str">
        <f>VLOOKUP(B534,customer!A:B,2,FALSE)</f>
        <v>Lorita Eaglen</v>
      </c>
      <c r="D534" t="s">
        <v>3948</v>
      </c>
      <c r="E534" t="s">
        <v>3941</v>
      </c>
      <c r="F534" s="9">
        <v>44948</v>
      </c>
      <c r="G534" s="11">
        <v>65</v>
      </c>
      <c r="I534" t="str">
        <f>INDEX(B:B,MATCH(J534,C:C,0))</f>
        <v>C0535</v>
      </c>
      <c r="J534" t="s">
        <v>1523</v>
      </c>
      <c r="K534" t="str" cm="1">
        <f t="array" ref="K534">INDEX(E:E,MATCH(J534&amp;L534,C:C&amp;F:F,0))</f>
        <v>OwnsComputer</v>
      </c>
      <c r="L534" s="9">
        <f>_xlfn.MAXIFS(F:F,C:C,J534)</f>
        <v>45075</v>
      </c>
      <c r="M534" cm="1">
        <f t="array" ref="M534">INDEX(G:G,MATCH(J534&amp;L534,C:C&amp;F:F,0))</f>
        <v>62</v>
      </c>
      <c r="N534">
        <f>_xlfn.MAXIFS(G:G,C:C,J534)</f>
        <v>62</v>
      </c>
      <c r="O534" t="str" cm="1">
        <f t="array" ref="O534">IF(M534=N534," ",INDEX(E:E,MATCH(N534&amp;J534,G:G&amp;C:C,0)))</f>
        <v xml:space="preserve"> </v>
      </c>
    </row>
    <row r="535" spans="2:15" x14ac:dyDescent="0.2">
      <c r="B535" t="s">
        <v>2971</v>
      </c>
      <c r="C535" t="str">
        <f>VLOOKUP(B535,customer!A:B,2,FALSE)</f>
        <v>Lorita Eaglen</v>
      </c>
      <c r="D535" t="s">
        <v>3948</v>
      </c>
      <c r="E535" t="s">
        <v>3941</v>
      </c>
      <c r="F535" s="9">
        <v>44982</v>
      </c>
      <c r="G535" s="11">
        <v>65</v>
      </c>
      <c r="I535" t="str">
        <f>INDEX(B:B,MATCH(J535,C:C,0))</f>
        <v>C0536</v>
      </c>
      <c r="J535" t="s">
        <v>1524</v>
      </c>
      <c r="K535" t="str" cm="1">
        <f t="array" ref="K535">INDEX(E:E,MATCH(J535&amp;L535,C:C&amp;F:F,0))</f>
        <v>NewCellphoneUser</v>
      </c>
      <c r="L535" s="9">
        <f>_xlfn.MAXIFS(F:F,C:C,J535)</f>
        <v>45083</v>
      </c>
      <c r="M535" cm="1">
        <f t="array" ref="M535">INDEX(G:G,MATCH(J535&amp;L535,C:C&amp;F:F,0))</f>
        <v>25</v>
      </c>
      <c r="N535">
        <f>_xlfn.MAXIFS(G:G,C:C,J535)</f>
        <v>25</v>
      </c>
      <c r="O535" t="str" cm="1">
        <f t="array" ref="O535">IF(M535=N535," ",INDEX(E:E,MATCH(N535&amp;J535,G:G&amp;C:C,0)))</f>
        <v xml:space="preserve"> </v>
      </c>
    </row>
    <row r="536" spans="2:15" x14ac:dyDescent="0.2">
      <c r="B536" t="s">
        <v>2971</v>
      </c>
      <c r="C536" t="str">
        <f>VLOOKUP(B536,customer!A:B,2,FALSE)</f>
        <v>Lorita Eaglen</v>
      </c>
      <c r="D536" t="s">
        <v>3948</v>
      </c>
      <c r="E536" t="s">
        <v>3941</v>
      </c>
      <c r="F536" s="9">
        <v>45008</v>
      </c>
      <c r="G536" s="11">
        <v>65</v>
      </c>
      <c r="I536" t="str">
        <f>INDEX(B:B,MATCH(J536,C:C,0))</f>
        <v>C0537</v>
      </c>
      <c r="J536" t="s">
        <v>1525</v>
      </c>
      <c r="K536" t="str" cm="1">
        <f t="array" ref="K536">INDEX(E:E,MATCH(J536&amp;L536,C:C&amp;F:F,0))</f>
        <v>Homeownership</v>
      </c>
      <c r="L536" s="9">
        <f>_xlfn.MAXIFS(F:F,C:C,J536)</f>
        <v>45078</v>
      </c>
      <c r="M536" cm="1">
        <f t="array" ref="M536">INDEX(G:G,MATCH(J536&amp;L536,C:C&amp;F:F,0))</f>
        <v>13</v>
      </c>
      <c r="N536">
        <f>_xlfn.MAXIFS(G:G,C:C,J536)</f>
        <v>62</v>
      </c>
      <c r="O536" t="str" cm="1">
        <f t="array" ref="O536">IF(M536=N536," ",INDEX(E:E,MATCH(N536&amp;J536,G:G&amp;C:C,0)))</f>
        <v>OwnsComputer</v>
      </c>
    </row>
    <row r="537" spans="2:15" x14ac:dyDescent="0.2">
      <c r="B537" t="s">
        <v>2971</v>
      </c>
      <c r="C537" t="str">
        <f>VLOOKUP(B537,customer!A:B,2,FALSE)</f>
        <v>Lorita Eaglen</v>
      </c>
      <c r="D537" t="s">
        <v>3948</v>
      </c>
      <c r="E537" t="s">
        <v>3941</v>
      </c>
      <c r="F537" s="9">
        <v>45017</v>
      </c>
      <c r="G537" s="11">
        <v>65</v>
      </c>
      <c r="I537" t="str">
        <f>INDEX(B:B,MATCH(J537,C:C,0))</f>
        <v>C0538</v>
      </c>
      <c r="J537" t="s">
        <v>1526</v>
      </c>
      <c r="K537" t="str" cm="1">
        <f t="array" ref="K537">INDEX(E:E,MATCH(J537&amp;L537,C:C&amp;F:F,0))</f>
        <v>HandsetRefurbished</v>
      </c>
      <c r="L537" s="9">
        <f>_xlfn.MAXIFS(F:F,C:C,J537)</f>
        <v>45078</v>
      </c>
      <c r="M537" cm="1">
        <f t="array" ref="M537">INDEX(G:G,MATCH(J537&amp;L537,C:C&amp;F:F,0))</f>
        <v>26</v>
      </c>
      <c r="N537">
        <f>_xlfn.MAXIFS(G:G,C:C,J537)</f>
        <v>26</v>
      </c>
      <c r="O537" t="str" cm="1">
        <f t="array" ref="O537">IF(M537=N537," ",INDEX(E:E,MATCH(N537&amp;J537,G:G&amp;C:C,0)))</f>
        <v xml:space="preserve"> </v>
      </c>
    </row>
    <row r="538" spans="2:15" x14ac:dyDescent="0.2">
      <c r="B538" t="s">
        <v>2971</v>
      </c>
      <c r="C538" t="str">
        <f>VLOOKUP(B538,customer!A:B,2,FALSE)</f>
        <v>Lorita Eaglen</v>
      </c>
      <c r="D538" t="s">
        <v>3948</v>
      </c>
      <c r="E538" t="s">
        <v>3941</v>
      </c>
      <c r="F538" s="9">
        <v>45052</v>
      </c>
      <c r="G538" s="11">
        <v>65</v>
      </c>
      <c r="I538" t="str">
        <f>INDEX(B:B,MATCH(J538,C:C,0))</f>
        <v>C0539</v>
      </c>
      <c r="J538" t="s">
        <v>1527</v>
      </c>
      <c r="K538" t="str" cm="1">
        <f t="array" ref="K538">INDEX(E:E,MATCH(J538&amp;L538,C:C&amp;F:F,0))</f>
        <v>MadeCallToRetentionTeam</v>
      </c>
      <c r="L538" s="9">
        <f>_xlfn.MAXIFS(F:F,C:C,J538)</f>
        <v>45081</v>
      </c>
      <c r="M538" cm="1">
        <f t="array" ref="M538">INDEX(G:G,MATCH(J538&amp;L538,C:C&amp;F:F,0))</f>
        <v>16</v>
      </c>
      <c r="N538">
        <f>_xlfn.MAXIFS(G:G,C:C,J538)</f>
        <v>62</v>
      </c>
      <c r="O538" t="str" cm="1">
        <f t="array" ref="O538">IF(M538=N538," ",INDEX(E:E,MATCH(N538&amp;J538,G:G&amp;C:C,0)))</f>
        <v>OwnsComputer</v>
      </c>
    </row>
    <row r="539" spans="2:15" x14ac:dyDescent="0.2">
      <c r="B539" t="s">
        <v>2972</v>
      </c>
      <c r="C539" t="str">
        <f>VLOOKUP(B539,customer!A:B,2,FALSE)</f>
        <v>Joeann Strewther</v>
      </c>
      <c r="D539" t="s">
        <v>3951</v>
      </c>
      <c r="E539" t="s">
        <v>3944</v>
      </c>
      <c r="F539" s="9">
        <v>44774</v>
      </c>
      <c r="G539" s="11">
        <v>14</v>
      </c>
      <c r="I539" t="str">
        <f>INDEX(B:B,MATCH(J539,C:C,0))</f>
        <v>C0540</v>
      </c>
      <c r="J539" t="s">
        <v>1528</v>
      </c>
      <c r="K539" t="str" cm="1">
        <f t="array" ref="K539">INDEX(E:E,MATCH(J539&amp;L539,C:C&amp;F:F,0))</f>
        <v>MaritalStatus</v>
      </c>
      <c r="L539" s="9">
        <f>_xlfn.MAXIFS(F:F,C:C,J539)</f>
        <v>45076</v>
      </c>
      <c r="M539" cm="1">
        <f t="array" ref="M539">INDEX(G:G,MATCH(J539&amp;L539,C:C&amp;F:F,0))</f>
        <v>29</v>
      </c>
      <c r="N539">
        <f>_xlfn.MAXIFS(G:G,C:C,J539)</f>
        <v>29</v>
      </c>
      <c r="O539" t="str" cm="1">
        <f t="array" ref="O539">IF(M539=N539," ",INDEX(E:E,MATCH(N539&amp;J539,G:G&amp;C:C,0)))</f>
        <v xml:space="preserve"> </v>
      </c>
    </row>
    <row r="540" spans="2:15" x14ac:dyDescent="0.2">
      <c r="B540" t="s">
        <v>2972</v>
      </c>
      <c r="C540" t="str">
        <f>VLOOKUP(B540,customer!A:B,2,FALSE)</f>
        <v>Joeann Strewther</v>
      </c>
      <c r="D540" t="s">
        <v>3951</v>
      </c>
      <c r="E540" t="s">
        <v>3944</v>
      </c>
      <c r="F540" s="9">
        <v>44820</v>
      </c>
      <c r="G540" s="11">
        <v>14</v>
      </c>
      <c r="I540" t="str">
        <f>INDEX(B:B,MATCH(J540,C:C,0))</f>
        <v>C0541</v>
      </c>
      <c r="J540" t="s">
        <v>1529</v>
      </c>
      <c r="K540" t="str" cm="1">
        <f t="array" ref="K540">INDEX(E:E,MATCH(J540&amp;L540,C:C&amp;F:F,0))</f>
        <v>NonUSTravel</v>
      </c>
      <c r="L540" s="9">
        <f>_xlfn.MAXIFS(F:F,C:C,J540)</f>
        <v>45074</v>
      </c>
      <c r="M540" cm="1">
        <f t="array" ref="M540">INDEX(G:G,MATCH(J540&amp;L540,C:C&amp;F:F,0))</f>
        <v>66</v>
      </c>
      <c r="N540">
        <f>_xlfn.MAXIFS(G:G,C:C,J540)</f>
        <v>66</v>
      </c>
      <c r="O540" t="str" cm="1">
        <f t="array" ref="O540">IF(M540=N540," ",INDEX(E:E,MATCH(N540&amp;J540,G:G&amp;C:C,0)))</f>
        <v xml:space="preserve"> </v>
      </c>
    </row>
    <row r="541" spans="2:15" x14ac:dyDescent="0.2">
      <c r="B541" t="s">
        <v>2972</v>
      </c>
      <c r="C541" t="str">
        <f>VLOOKUP(B541,customer!A:B,2,FALSE)</f>
        <v>Joeann Strewther</v>
      </c>
      <c r="D541" t="s">
        <v>3951</v>
      </c>
      <c r="E541" t="s">
        <v>3944</v>
      </c>
      <c r="F541" s="9">
        <v>44840</v>
      </c>
      <c r="G541" s="11">
        <v>14</v>
      </c>
      <c r="I541" t="str">
        <f>INDEX(B:B,MATCH(J541,C:C,0))</f>
        <v>C0542</v>
      </c>
      <c r="J541" t="s">
        <v>1530</v>
      </c>
      <c r="K541" t="str" cm="1">
        <f t="array" ref="K541">INDEX(E:E,MATCH(J541&amp;L541,C:C&amp;F:F,0))</f>
        <v>NewCellphoneUser</v>
      </c>
      <c r="L541" s="9">
        <f>_xlfn.MAXIFS(F:F,C:C,J541)</f>
        <v>45077</v>
      </c>
      <c r="M541" cm="1">
        <f t="array" ref="M541">INDEX(G:G,MATCH(J541&amp;L541,C:C&amp;F:F,0))</f>
        <v>25</v>
      </c>
      <c r="N541">
        <f>_xlfn.MAXIFS(G:G,C:C,J541)</f>
        <v>25</v>
      </c>
      <c r="O541" t="str" cm="1">
        <f t="array" ref="O541">IF(M541=N541," ",INDEX(E:E,MATCH(N541&amp;J541,G:G&amp;C:C,0)))</f>
        <v xml:space="preserve"> </v>
      </c>
    </row>
    <row r="542" spans="2:15" x14ac:dyDescent="0.2">
      <c r="B542" t="s">
        <v>2972</v>
      </c>
      <c r="C542" t="str">
        <f>VLOOKUP(B542,customer!A:B,2,FALSE)</f>
        <v>Joeann Strewther</v>
      </c>
      <c r="D542" t="s">
        <v>3951</v>
      </c>
      <c r="E542" t="s">
        <v>3944</v>
      </c>
      <c r="F542" s="9">
        <v>44880</v>
      </c>
      <c r="G542" s="11">
        <v>14</v>
      </c>
      <c r="I542" t="str">
        <f>INDEX(B:B,MATCH(J542,C:C,0))</f>
        <v>C0543</v>
      </c>
      <c r="J542" t="s">
        <v>1531</v>
      </c>
      <c r="K542" t="str" cm="1">
        <f t="array" ref="K542">INDEX(E:E,MATCH(J542&amp;L542,C:C&amp;F:F,0))</f>
        <v>RVOwner</v>
      </c>
      <c r="L542" s="9">
        <f>_xlfn.MAXIFS(F:F,C:C,J542)</f>
        <v>45059</v>
      </c>
      <c r="M542" cm="1">
        <f t="array" ref="M542">INDEX(G:G,MATCH(J542&amp;L542,C:C&amp;F:F,0))</f>
        <v>22</v>
      </c>
      <c r="N542">
        <f>_xlfn.MAXIFS(G:G,C:C,J542)</f>
        <v>26</v>
      </c>
      <c r="O542" t="str" cm="1">
        <f t="array" ref="O542">IF(M542=N542," ",INDEX(E:E,MATCH(N542&amp;J542,G:G&amp;C:C,0)))</f>
        <v>TruckOwner</v>
      </c>
    </row>
    <row r="543" spans="2:15" x14ac:dyDescent="0.2">
      <c r="B543" t="s">
        <v>2972</v>
      </c>
      <c r="C543" t="str">
        <f>VLOOKUP(B543,customer!A:B,2,FALSE)</f>
        <v>Joeann Strewther</v>
      </c>
      <c r="D543" t="s">
        <v>3951</v>
      </c>
      <c r="E543" t="s">
        <v>3944</v>
      </c>
      <c r="F543" s="9">
        <v>44909</v>
      </c>
      <c r="G543" s="11">
        <v>14</v>
      </c>
      <c r="I543" t="str">
        <f>INDEX(B:B,MATCH(J543,C:C,0))</f>
        <v>C0544</v>
      </c>
      <c r="J543" t="s">
        <v>1532</v>
      </c>
      <c r="K543" t="str" cm="1">
        <f t="array" ref="K543">INDEX(E:E,MATCH(J543&amp;L543,C:C&amp;F:F,0))</f>
        <v>HandsetRefurbished</v>
      </c>
      <c r="L543" s="9">
        <f>_xlfn.MAXIFS(F:F,C:C,J543)</f>
        <v>45054</v>
      </c>
      <c r="M543" cm="1">
        <f t="array" ref="M543">INDEX(G:G,MATCH(J543&amp;L543,C:C&amp;F:F,0))</f>
        <v>26</v>
      </c>
      <c r="N543">
        <f>_xlfn.MAXIFS(G:G,C:C,J543)</f>
        <v>62</v>
      </c>
      <c r="O543" t="str" cm="1">
        <f t="array" ref="O543">IF(M543=N543," ",INDEX(E:E,MATCH(N543&amp;J543,G:G&amp;C:C,0)))</f>
        <v>OwnsComputer</v>
      </c>
    </row>
    <row r="544" spans="2:15" x14ac:dyDescent="0.2">
      <c r="B544" t="s">
        <v>2972</v>
      </c>
      <c r="C544" t="str">
        <f>VLOOKUP(B544,customer!A:B,2,FALSE)</f>
        <v>Joeann Strewther</v>
      </c>
      <c r="D544" t="s">
        <v>3951</v>
      </c>
      <c r="E544" t="s">
        <v>3944</v>
      </c>
      <c r="F544" s="9">
        <v>44937</v>
      </c>
      <c r="G544" s="11">
        <v>14</v>
      </c>
      <c r="I544" t="str">
        <f>INDEX(B:B,MATCH(J544,C:C,0))</f>
        <v>C0545</v>
      </c>
      <c r="J544" t="s">
        <v>1533</v>
      </c>
      <c r="K544" t="str" cm="1">
        <f t="array" ref="K544">INDEX(E:E,MATCH(J544&amp;L544,C:C&amp;F:F,0))</f>
        <v>OwnsComputer</v>
      </c>
      <c r="L544" s="9">
        <f>_xlfn.MAXIFS(F:F,C:C,J544)</f>
        <v>45073</v>
      </c>
      <c r="M544" cm="1">
        <f t="array" ref="M544">INDEX(G:G,MATCH(J544&amp;L544,C:C&amp;F:F,0))</f>
        <v>62</v>
      </c>
      <c r="N544">
        <f>_xlfn.MAXIFS(G:G,C:C,J544)</f>
        <v>62</v>
      </c>
      <c r="O544" t="str" cm="1">
        <f t="array" ref="O544">IF(M544=N544," ",INDEX(E:E,MATCH(N544&amp;J544,G:G&amp;C:C,0)))</f>
        <v xml:space="preserve"> </v>
      </c>
    </row>
    <row r="545" spans="2:15" x14ac:dyDescent="0.2">
      <c r="B545" t="s">
        <v>2972</v>
      </c>
      <c r="C545" t="str">
        <f>VLOOKUP(B545,customer!A:B,2,FALSE)</f>
        <v>Joeann Strewther</v>
      </c>
      <c r="D545" t="s">
        <v>3951</v>
      </c>
      <c r="E545" t="s">
        <v>3944</v>
      </c>
      <c r="F545" s="9">
        <v>44965</v>
      </c>
      <c r="G545" s="11">
        <v>14</v>
      </c>
      <c r="I545" t="str">
        <f>INDEX(B:B,MATCH(J545,C:C,0))</f>
        <v>C0546</v>
      </c>
      <c r="J545" t="s">
        <v>1534</v>
      </c>
      <c r="K545" t="str" cm="1">
        <f t="array" ref="K545">INDEX(E:E,MATCH(J545&amp;L545,C:C&amp;F:F,0))</f>
        <v>NotNewCellphoneUser</v>
      </c>
      <c r="L545" s="9">
        <f>_xlfn.MAXIFS(F:F,C:C,J545)</f>
        <v>45078</v>
      </c>
      <c r="M545" cm="1">
        <f t="array" ref="M545">INDEX(G:G,MATCH(J545&amp;L545,C:C&amp;F:F,0))</f>
        <v>28</v>
      </c>
      <c r="N545">
        <f>_xlfn.MAXIFS(G:G,C:C,J545)</f>
        <v>62</v>
      </c>
      <c r="O545" t="str" cm="1">
        <f t="array" ref="O545">IF(M545=N545," ",INDEX(E:E,MATCH(N545&amp;J545,G:G&amp;C:C,0)))</f>
        <v>HandsetWebCapable</v>
      </c>
    </row>
    <row r="546" spans="2:15" x14ac:dyDescent="0.2">
      <c r="B546" t="s">
        <v>2972</v>
      </c>
      <c r="C546" t="str">
        <f>VLOOKUP(B546,customer!A:B,2,FALSE)</f>
        <v>Joeann Strewther</v>
      </c>
      <c r="D546" t="s">
        <v>3951</v>
      </c>
      <c r="E546" t="s">
        <v>3944</v>
      </c>
      <c r="F546" s="9">
        <v>45000</v>
      </c>
      <c r="G546" s="11">
        <v>14</v>
      </c>
      <c r="I546" t="str">
        <f>INDEX(B:B,MATCH(J546,C:C,0))</f>
        <v>C0547</v>
      </c>
      <c r="J546" t="s">
        <v>1535</v>
      </c>
      <c r="K546" t="str" cm="1">
        <f t="array" ref="K546">INDEX(E:E,MATCH(J546&amp;L546,C:C&amp;F:F,0))</f>
        <v>TruckOwner</v>
      </c>
      <c r="L546" s="9">
        <f>_xlfn.MAXIFS(F:F,C:C,J546)</f>
        <v>45084</v>
      </c>
      <c r="M546" cm="1">
        <f t="array" ref="M546">INDEX(G:G,MATCH(J546&amp;L546,C:C&amp;F:F,0))</f>
        <v>26</v>
      </c>
      <c r="N546">
        <f>_xlfn.MAXIFS(G:G,C:C,J546)</f>
        <v>29</v>
      </c>
      <c r="O546" t="str" cm="1">
        <f t="array" ref="O546">IF(M546=N546," ",INDEX(E:E,MATCH(N546&amp;J546,G:G&amp;C:C,0)))</f>
        <v>MaritalStatus</v>
      </c>
    </row>
    <row r="547" spans="2:15" x14ac:dyDescent="0.2">
      <c r="B547" t="s">
        <v>2972</v>
      </c>
      <c r="C547" t="str">
        <f>VLOOKUP(B547,customer!A:B,2,FALSE)</f>
        <v>Joeann Strewther</v>
      </c>
      <c r="D547" t="s">
        <v>3951</v>
      </c>
      <c r="E547" t="s">
        <v>3944</v>
      </c>
      <c r="F547" s="9">
        <v>45026</v>
      </c>
      <c r="G547" s="11">
        <v>14</v>
      </c>
      <c r="I547" t="str">
        <f>INDEX(B:B,MATCH(J547,C:C,0))</f>
        <v>C0548</v>
      </c>
      <c r="J547" t="s">
        <v>1536</v>
      </c>
      <c r="K547" t="str" cm="1">
        <f t="array" ref="K547">INDEX(E:E,MATCH(J547&amp;L547,C:C&amp;F:F,0))</f>
        <v>HandsetWebCapable</v>
      </c>
      <c r="L547" s="9">
        <f>_xlfn.MAXIFS(F:F,C:C,J547)</f>
        <v>45084</v>
      </c>
      <c r="M547" cm="1">
        <f t="array" ref="M547">INDEX(G:G,MATCH(J547&amp;L547,C:C&amp;F:F,0))</f>
        <v>62</v>
      </c>
      <c r="N547">
        <f>_xlfn.MAXIFS(G:G,C:C,J547)</f>
        <v>62</v>
      </c>
      <c r="O547" t="str" cm="1">
        <f t="array" ref="O547">IF(M547=N547," ",INDEX(E:E,MATCH(N547&amp;J547,G:G&amp;C:C,0)))</f>
        <v xml:space="preserve"> </v>
      </c>
    </row>
    <row r="548" spans="2:15" x14ac:dyDescent="0.2">
      <c r="B548" t="s">
        <v>2972</v>
      </c>
      <c r="C548" t="str">
        <f>VLOOKUP(B548,customer!A:B,2,FALSE)</f>
        <v>Joeann Strewther</v>
      </c>
      <c r="D548" t="s">
        <v>3951</v>
      </c>
      <c r="E548" t="s">
        <v>3944</v>
      </c>
      <c r="F548" s="9">
        <v>45061</v>
      </c>
      <c r="G548" s="11">
        <v>14</v>
      </c>
      <c r="I548" t="str">
        <f>INDEX(B:B,MATCH(J548,C:C,0))</f>
        <v>C0549</v>
      </c>
      <c r="J548" t="s">
        <v>1537</v>
      </c>
      <c r="K548" t="str" cm="1">
        <f t="array" ref="K548">INDEX(E:E,MATCH(J548&amp;L548,C:C&amp;F:F,0))</f>
        <v>RespondsToMailOffers</v>
      </c>
      <c r="L548" s="9">
        <f>_xlfn.MAXIFS(F:F,C:C,J548)</f>
        <v>45080</v>
      </c>
      <c r="M548" cm="1">
        <f t="array" ref="M548">INDEX(G:G,MATCH(J548&amp;L548,C:C&amp;F:F,0))</f>
        <v>27</v>
      </c>
      <c r="N548">
        <f>_xlfn.MAXIFS(G:G,C:C,J548)</f>
        <v>27</v>
      </c>
      <c r="O548" t="str" cm="1">
        <f t="array" ref="O548">IF(M548=N548," ",INDEX(E:E,MATCH(N548&amp;J548,G:G&amp;C:C,0)))</f>
        <v xml:space="preserve"> </v>
      </c>
    </row>
    <row r="549" spans="2:15" x14ac:dyDescent="0.2">
      <c r="B549" t="s">
        <v>2972</v>
      </c>
      <c r="C549" t="str">
        <f>VLOOKUP(B549,customer!A:B,2,FALSE)</f>
        <v>Joeann Strewther</v>
      </c>
      <c r="D549" t="s">
        <v>3921</v>
      </c>
      <c r="E549" t="s">
        <v>3931</v>
      </c>
      <c r="F549" s="9">
        <v>44838</v>
      </c>
      <c r="G549" s="11">
        <v>26</v>
      </c>
      <c r="I549" t="str">
        <f>INDEX(B:B,MATCH(J549,C:C,0))</f>
        <v>C0550</v>
      </c>
      <c r="J549" t="s">
        <v>1538</v>
      </c>
      <c r="K549" t="str" cm="1">
        <f t="array" ref="K549">INDEX(E:E,MATCH(J549&amp;L549,C:C&amp;F:F,0))</f>
        <v>RespondsToMailOffers</v>
      </c>
      <c r="L549" s="9">
        <f>_xlfn.MAXIFS(F:F,C:C,J549)</f>
        <v>45061</v>
      </c>
      <c r="M549" cm="1">
        <f t="array" ref="M549">INDEX(G:G,MATCH(J549&amp;L549,C:C&amp;F:F,0))</f>
        <v>27</v>
      </c>
      <c r="N549">
        <f>_xlfn.MAXIFS(G:G,C:C,J549)</f>
        <v>27</v>
      </c>
      <c r="O549" t="str" cm="1">
        <f t="array" ref="O549">IF(M549=N549," ",INDEX(E:E,MATCH(N549&amp;J549,G:G&amp;C:C,0)))</f>
        <v xml:space="preserve"> </v>
      </c>
    </row>
    <row r="550" spans="2:15" x14ac:dyDescent="0.2">
      <c r="B550" t="s">
        <v>2972</v>
      </c>
      <c r="C550" t="str">
        <f>VLOOKUP(B550,customer!A:B,2,FALSE)</f>
        <v>Joeann Strewther</v>
      </c>
      <c r="D550" t="s">
        <v>3921</v>
      </c>
      <c r="E550" t="s">
        <v>3931</v>
      </c>
      <c r="F550" s="9">
        <v>44871</v>
      </c>
      <c r="G550" s="11">
        <v>26</v>
      </c>
      <c r="I550" t="str">
        <f>INDEX(B:B,MATCH(J550,C:C,0))</f>
        <v>C0551</v>
      </c>
      <c r="J550" t="s">
        <v>1539</v>
      </c>
      <c r="K550" t="str" cm="1">
        <f t="array" ref="K550">INDEX(E:E,MATCH(J550&amp;L550,C:C&amp;F:F,0))</f>
        <v>OwnsMotorcycle</v>
      </c>
      <c r="L550" s="9">
        <f>_xlfn.MAXIFS(F:F,C:C,J550)</f>
        <v>45020</v>
      </c>
      <c r="M550" cm="1">
        <f t="array" ref="M550">INDEX(G:G,MATCH(J550&amp;L550,C:C&amp;F:F,0))</f>
        <v>14</v>
      </c>
      <c r="N550">
        <f>_xlfn.MAXIFS(G:G,C:C,J550)</f>
        <v>14</v>
      </c>
      <c r="O550" t="str" cm="1">
        <f t="array" ref="O550">IF(M550=N550," ",INDEX(E:E,MATCH(N550&amp;J550,G:G&amp;C:C,0)))</f>
        <v xml:space="preserve"> </v>
      </c>
    </row>
    <row r="551" spans="2:15" x14ac:dyDescent="0.2">
      <c r="B551" t="s">
        <v>2972</v>
      </c>
      <c r="C551" t="str">
        <f>VLOOKUP(B551,customer!A:B,2,FALSE)</f>
        <v>Joeann Strewther</v>
      </c>
      <c r="D551" t="s">
        <v>3921</v>
      </c>
      <c r="E551" t="s">
        <v>3931</v>
      </c>
      <c r="F551" s="9">
        <v>44899</v>
      </c>
      <c r="G551" s="11">
        <v>26</v>
      </c>
      <c r="I551" t="str">
        <f>INDEX(B:B,MATCH(J551,C:C,0))</f>
        <v>C0552</v>
      </c>
      <c r="J551" t="s">
        <v>1540</v>
      </c>
      <c r="K551" t="str" cm="1">
        <f t="array" ref="K551">INDEX(E:E,MATCH(J551&amp;L551,C:C&amp;F:F,0))</f>
        <v>HasCreditCard</v>
      </c>
      <c r="L551" s="9">
        <f>_xlfn.MAXIFS(F:F,C:C,J551)</f>
        <v>45078</v>
      </c>
      <c r="M551" cm="1">
        <f t="array" ref="M551">INDEX(G:G,MATCH(J551&amp;L551,C:C&amp;F:F,0))</f>
        <v>65</v>
      </c>
      <c r="N551">
        <f>_xlfn.MAXIFS(G:G,C:C,J551)</f>
        <v>65</v>
      </c>
      <c r="O551" t="str" cm="1">
        <f t="array" ref="O551">IF(M551=N551," ",INDEX(E:E,MATCH(N551&amp;J551,G:G&amp;C:C,0)))</f>
        <v xml:space="preserve"> </v>
      </c>
    </row>
    <row r="552" spans="2:15" x14ac:dyDescent="0.2">
      <c r="B552" t="s">
        <v>2972</v>
      </c>
      <c r="C552" t="str">
        <f>VLOOKUP(B552,customer!A:B,2,FALSE)</f>
        <v>Joeann Strewther</v>
      </c>
      <c r="D552" t="s">
        <v>3921</v>
      </c>
      <c r="E552" t="s">
        <v>3931</v>
      </c>
      <c r="F552" s="9">
        <v>44941</v>
      </c>
      <c r="G552" s="11">
        <v>26</v>
      </c>
      <c r="I552" t="str">
        <f>INDEX(B:B,MATCH(J552,C:C,0))</f>
        <v>C0553</v>
      </c>
      <c r="J552" t="s">
        <v>1541</v>
      </c>
      <c r="K552" t="str" cm="1">
        <f t="array" ref="K552">INDEX(E:E,MATCH(J552&amp;L552,C:C&amp;F:F,0))</f>
        <v>MadeCallToRetentionTeam</v>
      </c>
      <c r="L552" s="9">
        <f>_xlfn.MAXIFS(F:F,C:C,J552)</f>
        <v>45057</v>
      </c>
      <c r="M552" cm="1">
        <f t="array" ref="M552">INDEX(G:G,MATCH(J552&amp;L552,C:C&amp;F:F,0))</f>
        <v>16</v>
      </c>
      <c r="N552">
        <f>_xlfn.MAXIFS(G:G,C:C,J552)</f>
        <v>16</v>
      </c>
      <c r="O552" t="str" cm="1">
        <f t="array" ref="O552">IF(M552=N552," ",INDEX(E:E,MATCH(N552&amp;J552,G:G&amp;C:C,0)))</f>
        <v xml:space="preserve"> </v>
      </c>
    </row>
    <row r="553" spans="2:15" x14ac:dyDescent="0.2">
      <c r="B553" t="s">
        <v>2972</v>
      </c>
      <c r="C553" t="str">
        <f>VLOOKUP(B553,customer!A:B,2,FALSE)</f>
        <v>Joeann Strewther</v>
      </c>
      <c r="D553" t="s">
        <v>3921</v>
      </c>
      <c r="E553" t="s">
        <v>3931</v>
      </c>
      <c r="F553" s="9">
        <v>44970</v>
      </c>
      <c r="G553" s="11">
        <v>26</v>
      </c>
      <c r="I553" t="str">
        <f>INDEX(B:B,MATCH(J553,C:C,0))</f>
        <v>C0554</v>
      </c>
      <c r="J553" t="s">
        <v>1542</v>
      </c>
      <c r="K553" t="str" cm="1">
        <f t="array" ref="K553">INDEX(E:E,MATCH(J553&amp;L553,C:C&amp;F:F,0))</f>
        <v>OwnsComputer</v>
      </c>
      <c r="L553" s="9">
        <f>_xlfn.MAXIFS(F:F,C:C,J553)</f>
        <v>45080</v>
      </c>
      <c r="M553" cm="1">
        <f t="array" ref="M553">INDEX(G:G,MATCH(J553&amp;L553,C:C&amp;F:F,0))</f>
        <v>62</v>
      </c>
      <c r="N553">
        <f>_xlfn.MAXIFS(G:G,C:C,J553)</f>
        <v>62</v>
      </c>
      <c r="O553" t="str" cm="1">
        <f t="array" ref="O553">IF(M553=N553," ",INDEX(E:E,MATCH(N553&amp;J553,G:G&amp;C:C,0)))</f>
        <v xml:space="preserve"> </v>
      </c>
    </row>
    <row r="554" spans="2:15" x14ac:dyDescent="0.2">
      <c r="B554" t="s">
        <v>2972</v>
      </c>
      <c r="C554" t="str">
        <f>VLOOKUP(B554,customer!A:B,2,FALSE)</f>
        <v>Joeann Strewther</v>
      </c>
      <c r="D554" t="s">
        <v>3921</v>
      </c>
      <c r="E554" t="s">
        <v>3931</v>
      </c>
      <c r="F554" s="9">
        <v>44996</v>
      </c>
      <c r="G554" s="11">
        <v>26</v>
      </c>
      <c r="I554" t="str">
        <f>INDEX(B:B,MATCH(J554,C:C,0))</f>
        <v>C0555</v>
      </c>
      <c r="J554" t="s">
        <v>1543</v>
      </c>
      <c r="K554" t="str" cm="1">
        <f t="array" ref="K554">INDEX(E:E,MATCH(J554&amp;L554,C:C&amp;F:F,0))</f>
        <v>NonUSTravel</v>
      </c>
      <c r="L554" s="9">
        <f>_xlfn.MAXIFS(F:F,C:C,J554)</f>
        <v>45065</v>
      </c>
      <c r="M554" cm="1">
        <f t="array" ref="M554">INDEX(G:G,MATCH(J554&amp;L554,C:C&amp;F:F,0))</f>
        <v>66</v>
      </c>
      <c r="N554">
        <f>_xlfn.MAXIFS(G:G,C:C,J554)</f>
        <v>66</v>
      </c>
      <c r="O554" t="str" cm="1">
        <f t="array" ref="O554">IF(M554=N554," ",INDEX(E:E,MATCH(N554&amp;J554,G:G&amp;C:C,0)))</f>
        <v xml:space="preserve"> </v>
      </c>
    </row>
    <row r="555" spans="2:15" x14ac:dyDescent="0.2">
      <c r="B555" t="s">
        <v>2972</v>
      </c>
      <c r="C555" t="str">
        <f>VLOOKUP(B555,customer!A:B,2,FALSE)</f>
        <v>Joeann Strewther</v>
      </c>
      <c r="D555" t="s">
        <v>3921</v>
      </c>
      <c r="E555" t="s">
        <v>3931</v>
      </c>
      <c r="F555" s="9">
        <v>45020</v>
      </c>
      <c r="G555" s="11">
        <v>26</v>
      </c>
      <c r="I555" t="str">
        <f>INDEX(B:B,MATCH(J555,C:C,0))</f>
        <v>C0556</v>
      </c>
      <c r="J555" t="s">
        <v>1544</v>
      </c>
      <c r="K555" t="str" cm="1">
        <f t="array" ref="K555">INDEX(E:E,MATCH(J555&amp;L555,C:C&amp;F:F,0))</f>
        <v>BuysViaMailOrder</v>
      </c>
      <c r="L555" s="9">
        <f>_xlfn.MAXIFS(F:F,C:C,J555)</f>
        <v>45059</v>
      </c>
      <c r="M555" cm="1">
        <f t="array" ref="M555">INDEX(G:G,MATCH(J555&amp;L555,C:C&amp;F:F,0))</f>
        <v>25</v>
      </c>
      <c r="N555">
        <f>_xlfn.MAXIFS(G:G,C:C,J555)</f>
        <v>25</v>
      </c>
      <c r="O555" t="str" cm="1">
        <f t="array" ref="O555">IF(M555=N555," ",INDEX(E:E,MATCH(N555&amp;J555,G:G&amp;C:C,0)))</f>
        <v xml:space="preserve"> </v>
      </c>
    </row>
    <row r="556" spans="2:15" x14ac:dyDescent="0.2">
      <c r="B556" t="s">
        <v>2972</v>
      </c>
      <c r="C556" t="str">
        <f>VLOOKUP(B556,customer!A:B,2,FALSE)</f>
        <v>Joeann Strewther</v>
      </c>
      <c r="D556" t="s">
        <v>3949</v>
      </c>
      <c r="E556" t="s">
        <v>3942</v>
      </c>
      <c r="F556" s="9">
        <v>44917</v>
      </c>
      <c r="G556" s="11">
        <v>25</v>
      </c>
      <c r="I556" t="str">
        <f>INDEX(B:B,MATCH(J556,C:C,0))</f>
        <v>C0557</v>
      </c>
      <c r="J556" t="s">
        <v>1545</v>
      </c>
      <c r="K556" t="str" cm="1">
        <f t="array" ref="K556">INDEX(E:E,MATCH(J556&amp;L556,C:C&amp;F:F,0))</f>
        <v>ChildrenInHH</v>
      </c>
      <c r="L556" s="9">
        <f>_xlfn.MAXIFS(F:F,C:C,J556)</f>
        <v>45037</v>
      </c>
      <c r="M556" cm="1">
        <f t="array" ref="M556">INDEX(G:G,MATCH(J556&amp;L556,C:C&amp;F:F,0))</f>
        <v>10</v>
      </c>
      <c r="N556">
        <f>_xlfn.MAXIFS(G:G,C:C,J556)</f>
        <v>10</v>
      </c>
      <c r="O556" t="str" cm="1">
        <f t="array" ref="O556">IF(M556=N556," ",INDEX(E:E,MATCH(N556&amp;J556,G:G&amp;C:C,0)))</f>
        <v xml:space="preserve"> </v>
      </c>
    </row>
    <row r="557" spans="2:15" x14ac:dyDescent="0.2">
      <c r="B557" t="s">
        <v>2972</v>
      </c>
      <c r="C557" t="str">
        <f>VLOOKUP(B557,customer!A:B,2,FALSE)</f>
        <v>Joeann Strewther</v>
      </c>
      <c r="D557" t="s">
        <v>3949</v>
      </c>
      <c r="E557" t="s">
        <v>3942</v>
      </c>
      <c r="F557" s="9">
        <v>44957</v>
      </c>
      <c r="G557" s="11">
        <v>25</v>
      </c>
      <c r="I557" t="str">
        <f>INDEX(B:B,MATCH(J557,C:C,0))</f>
        <v>C0558</v>
      </c>
      <c r="J557" t="s">
        <v>1546</v>
      </c>
      <c r="K557" t="str" cm="1">
        <f t="array" ref="K557">INDEX(E:E,MATCH(J557&amp;L557,C:C&amp;F:F,0))</f>
        <v>Homeownership</v>
      </c>
      <c r="L557" s="9">
        <f>_xlfn.MAXIFS(F:F,C:C,J557)</f>
        <v>45063</v>
      </c>
      <c r="M557" cm="1">
        <f t="array" ref="M557">INDEX(G:G,MATCH(J557&amp;L557,C:C&amp;F:F,0))</f>
        <v>13</v>
      </c>
      <c r="N557">
        <f>_xlfn.MAXIFS(G:G,C:C,J557)</f>
        <v>25</v>
      </c>
      <c r="O557" t="str" cm="1">
        <f t="array" ref="O557">IF(M557=N557," ",INDEX(E:E,MATCH(N557&amp;J557,G:G&amp;C:C,0)))</f>
        <v>NewCellphoneUser</v>
      </c>
    </row>
    <row r="558" spans="2:15" x14ac:dyDescent="0.2">
      <c r="B558" t="s">
        <v>2972</v>
      </c>
      <c r="C558" t="str">
        <f>VLOOKUP(B558,customer!A:B,2,FALSE)</f>
        <v>Joeann Strewther</v>
      </c>
      <c r="D558" t="s">
        <v>3949</v>
      </c>
      <c r="E558" t="s">
        <v>3942</v>
      </c>
      <c r="F558" s="9">
        <v>44959</v>
      </c>
      <c r="G558" s="11">
        <v>25</v>
      </c>
      <c r="I558" t="str">
        <f>INDEX(B:B,MATCH(J558,C:C,0))</f>
        <v>C0559</v>
      </c>
      <c r="J558" t="s">
        <v>1547</v>
      </c>
      <c r="K558" t="str" cm="1">
        <f t="array" ref="K558">INDEX(E:E,MATCH(J558&amp;L558,C:C&amp;F:F,0))</f>
        <v>HandsetWebCapable</v>
      </c>
      <c r="L558" s="9">
        <f>_xlfn.MAXIFS(F:F,C:C,J558)</f>
        <v>45082</v>
      </c>
      <c r="M558" cm="1">
        <f t="array" ref="M558">INDEX(G:G,MATCH(J558&amp;L558,C:C&amp;F:F,0))</f>
        <v>62</v>
      </c>
      <c r="N558">
        <f>_xlfn.MAXIFS(G:G,C:C,J558)</f>
        <v>62</v>
      </c>
      <c r="O558" t="str" cm="1">
        <f t="array" ref="O558">IF(M558=N558," ",INDEX(E:E,MATCH(N558&amp;J558,G:G&amp;C:C,0)))</f>
        <v xml:space="preserve"> </v>
      </c>
    </row>
    <row r="559" spans="2:15" x14ac:dyDescent="0.2">
      <c r="B559" t="s">
        <v>2972</v>
      </c>
      <c r="C559" t="str">
        <f>VLOOKUP(B559,customer!A:B,2,FALSE)</f>
        <v>Joeann Strewther</v>
      </c>
      <c r="D559" t="s">
        <v>3949</v>
      </c>
      <c r="E559" t="s">
        <v>3942</v>
      </c>
      <c r="F559" s="9">
        <v>44987</v>
      </c>
      <c r="G559" s="11">
        <v>25</v>
      </c>
      <c r="I559" t="str">
        <f>INDEX(B:B,MATCH(J559,C:C,0))</f>
        <v>C0560</v>
      </c>
      <c r="J559" t="s">
        <v>1548</v>
      </c>
      <c r="K559" t="str" cm="1">
        <f t="array" ref="K559">INDEX(E:E,MATCH(J559&amp;L559,C:C&amp;F:F,0))</f>
        <v>TruckOwner</v>
      </c>
      <c r="L559" s="9">
        <f>_xlfn.MAXIFS(F:F,C:C,J559)</f>
        <v>45063</v>
      </c>
      <c r="M559" cm="1">
        <f t="array" ref="M559">INDEX(G:G,MATCH(J559&amp;L559,C:C&amp;F:F,0))</f>
        <v>26</v>
      </c>
      <c r="N559">
        <f>_xlfn.MAXIFS(G:G,C:C,J559)</f>
        <v>27</v>
      </c>
      <c r="O559" t="str" cm="1">
        <f t="array" ref="O559">IF(M559=N559," ",INDEX(E:E,MATCH(N559&amp;J559,G:G&amp;C:C,0)))</f>
        <v>RespondsToMailOffers</v>
      </c>
    </row>
    <row r="560" spans="2:15" x14ac:dyDescent="0.2">
      <c r="B560" t="s">
        <v>2972</v>
      </c>
      <c r="C560" t="str">
        <f>VLOOKUP(B560,customer!A:B,2,FALSE)</f>
        <v>Joeann Strewther</v>
      </c>
      <c r="D560" t="s">
        <v>3949</v>
      </c>
      <c r="E560" t="s">
        <v>3942</v>
      </c>
      <c r="F560" s="9">
        <v>45020</v>
      </c>
      <c r="G560" s="11">
        <v>25</v>
      </c>
      <c r="I560" t="str">
        <f>INDEX(B:B,MATCH(J560,C:C,0))</f>
        <v>C0561</v>
      </c>
      <c r="J560" t="s">
        <v>1549</v>
      </c>
      <c r="K560" t="str" cm="1">
        <f t="array" ref="K560">INDEX(E:E,MATCH(J560&amp;L560,C:C&amp;F:F,0))</f>
        <v>RVOwner</v>
      </c>
      <c r="L560" s="9">
        <f>_xlfn.MAXIFS(F:F,C:C,J560)</f>
        <v>45090</v>
      </c>
      <c r="M560" cm="1">
        <f t="array" ref="M560">INDEX(G:G,MATCH(J560&amp;L560,C:C&amp;F:F,0))</f>
        <v>22</v>
      </c>
      <c r="N560">
        <f>_xlfn.MAXIFS(G:G,C:C,J560)</f>
        <v>25</v>
      </c>
      <c r="O560" t="str" cm="1">
        <f t="array" ref="O560">IF(M560=N560," ",INDEX(E:E,MATCH(N560&amp;J560,G:G&amp;C:C,0)))</f>
        <v>NewCellphoneUser</v>
      </c>
    </row>
    <row r="561" spans="2:15" x14ac:dyDescent="0.2">
      <c r="B561" t="s">
        <v>2972</v>
      </c>
      <c r="C561" t="str">
        <f>VLOOKUP(B561,customer!A:B,2,FALSE)</f>
        <v>Joeann Strewther</v>
      </c>
      <c r="D561" t="s">
        <v>3949</v>
      </c>
      <c r="E561" t="s">
        <v>3942</v>
      </c>
      <c r="F561" s="9">
        <v>45072</v>
      </c>
      <c r="G561" s="11">
        <v>25</v>
      </c>
      <c r="I561" t="str">
        <f>INDEX(B:B,MATCH(J561,C:C,0))</f>
        <v>C0562</v>
      </c>
      <c r="J561" t="s">
        <v>1550</v>
      </c>
      <c r="K561" t="str" cm="1">
        <f t="array" ref="K561">INDEX(E:E,MATCH(J561&amp;L561,C:C&amp;F:F,0))</f>
        <v>HasCreditCard</v>
      </c>
      <c r="L561" s="9">
        <f>_xlfn.MAXIFS(F:F,C:C,J561)</f>
        <v>45078</v>
      </c>
      <c r="M561" cm="1">
        <f t="array" ref="M561">INDEX(G:G,MATCH(J561&amp;L561,C:C&amp;F:F,0))</f>
        <v>65</v>
      </c>
      <c r="N561">
        <f>_xlfn.MAXIFS(G:G,C:C,J561)</f>
        <v>65</v>
      </c>
      <c r="O561" t="str" cm="1">
        <f t="array" ref="O561">IF(M561=N561," ",INDEX(E:E,MATCH(N561&amp;J561,G:G&amp;C:C,0)))</f>
        <v xml:space="preserve"> </v>
      </c>
    </row>
    <row r="562" spans="2:15" x14ac:dyDescent="0.2">
      <c r="B562" t="s">
        <v>2972</v>
      </c>
      <c r="C562" t="str">
        <f>VLOOKUP(B562,customer!A:B,2,FALSE)</f>
        <v>Joeann Strewther</v>
      </c>
      <c r="D562" t="s">
        <v>3949</v>
      </c>
      <c r="E562" t="s">
        <v>3942</v>
      </c>
      <c r="F562" s="9">
        <v>45082</v>
      </c>
      <c r="G562" s="11">
        <v>25</v>
      </c>
      <c r="I562" t="str">
        <f>INDEX(B:B,MATCH(J562,C:C,0))</f>
        <v>C0563</v>
      </c>
      <c r="J562" t="s">
        <v>1551</v>
      </c>
      <c r="K562" t="str" cm="1">
        <f t="array" ref="K562">INDEX(E:E,MATCH(J562&amp;L562,C:C&amp;F:F,0))</f>
        <v>OwnsComputer</v>
      </c>
      <c r="L562" s="9">
        <f>_xlfn.MAXIFS(F:F,C:C,J562)</f>
        <v>45076</v>
      </c>
      <c r="M562" cm="1">
        <f t="array" ref="M562">INDEX(G:G,MATCH(J562&amp;L562,C:C&amp;F:F,0))</f>
        <v>62</v>
      </c>
      <c r="N562">
        <f>_xlfn.MAXIFS(G:G,C:C,J562)</f>
        <v>62</v>
      </c>
      <c r="O562" t="str" cm="1">
        <f t="array" ref="O562">IF(M562=N562," ",INDEX(E:E,MATCH(N562&amp;J562,G:G&amp;C:C,0)))</f>
        <v xml:space="preserve"> </v>
      </c>
    </row>
    <row r="563" spans="2:15" x14ac:dyDescent="0.2">
      <c r="B563" t="s">
        <v>2973</v>
      </c>
      <c r="C563" t="str">
        <f>VLOOKUP(B563,customer!A:B,2,FALSE)</f>
        <v>Ganny Eric</v>
      </c>
      <c r="D563" t="s">
        <v>3949</v>
      </c>
      <c r="E563" t="s">
        <v>3942</v>
      </c>
      <c r="F563" s="9">
        <v>44625</v>
      </c>
      <c r="G563" s="11">
        <v>25</v>
      </c>
      <c r="I563" t="str">
        <f>INDEX(B:B,MATCH(J563,C:C,0))</f>
        <v>C0564</v>
      </c>
      <c r="J563" t="s">
        <v>1552</v>
      </c>
      <c r="K563" t="str" cm="1">
        <f t="array" ref="K563">INDEX(E:E,MATCH(J563&amp;L563,C:C&amp;F:F,0))</f>
        <v>NonUSTravel</v>
      </c>
      <c r="L563" s="9">
        <f>_xlfn.MAXIFS(F:F,C:C,J563)</f>
        <v>45074</v>
      </c>
      <c r="M563" cm="1">
        <f t="array" ref="M563">INDEX(G:G,MATCH(J563&amp;L563,C:C&amp;F:F,0))</f>
        <v>66</v>
      </c>
      <c r="N563">
        <f>_xlfn.MAXIFS(G:G,C:C,J563)</f>
        <v>66</v>
      </c>
      <c r="O563" t="str" cm="1">
        <f t="array" ref="O563">IF(M563=N563," ",INDEX(E:E,MATCH(N563&amp;J563,G:G&amp;C:C,0)))</f>
        <v xml:space="preserve"> </v>
      </c>
    </row>
    <row r="564" spans="2:15" x14ac:dyDescent="0.2">
      <c r="B564" t="s">
        <v>2973</v>
      </c>
      <c r="C564" t="str">
        <f>VLOOKUP(B564,customer!A:B,2,FALSE)</f>
        <v>Ganny Eric</v>
      </c>
      <c r="D564" t="s">
        <v>3949</v>
      </c>
      <c r="E564" t="s">
        <v>3942</v>
      </c>
      <c r="F564" s="9">
        <v>44669</v>
      </c>
      <c r="G564" s="11">
        <v>25</v>
      </c>
      <c r="I564" t="str">
        <f>INDEX(B:B,MATCH(J564,C:C,0))</f>
        <v>C0565</v>
      </c>
      <c r="J564" t="s">
        <v>1553</v>
      </c>
      <c r="K564" t="str" cm="1">
        <f t="array" ref="K564">INDEX(E:E,MATCH(J564&amp;L564,C:C&amp;F:F,0))</f>
        <v>Homeownership</v>
      </c>
      <c r="L564" s="9">
        <f>_xlfn.MAXIFS(F:F,C:C,J564)</f>
        <v>45071</v>
      </c>
      <c r="M564" cm="1">
        <f t="array" ref="M564">INDEX(G:G,MATCH(J564&amp;L564,C:C&amp;F:F,0))</f>
        <v>13</v>
      </c>
      <c r="N564">
        <f>_xlfn.MAXIFS(G:G,C:C,J564)</f>
        <v>25</v>
      </c>
      <c r="O564" t="str" cm="1">
        <f t="array" ref="O564">IF(M564=N564," ",INDEX(E:E,MATCH(N564&amp;J564,G:G&amp;C:C,0)))</f>
        <v>NewCellphoneUser</v>
      </c>
    </row>
    <row r="565" spans="2:15" x14ac:dyDescent="0.2">
      <c r="B565" t="s">
        <v>2973</v>
      </c>
      <c r="C565" t="str">
        <f>VLOOKUP(B565,customer!A:B,2,FALSE)</f>
        <v>Ganny Eric</v>
      </c>
      <c r="D565" t="s">
        <v>3949</v>
      </c>
      <c r="E565" t="s">
        <v>3942</v>
      </c>
      <c r="F565" s="9">
        <v>44691</v>
      </c>
      <c r="G565" s="11">
        <v>25</v>
      </c>
      <c r="I565" t="str">
        <f>INDEX(B:B,MATCH(J565,C:C,0))</f>
        <v>C0566</v>
      </c>
      <c r="J565" t="s">
        <v>1554</v>
      </c>
      <c r="K565" t="str" cm="1">
        <f t="array" ref="K565">INDEX(E:E,MATCH(J565&amp;L565,C:C&amp;F:F,0))</f>
        <v>Homeownership</v>
      </c>
      <c r="L565" s="9">
        <f>_xlfn.MAXIFS(F:F,C:C,J565)</f>
        <v>45064</v>
      </c>
      <c r="M565" cm="1">
        <f t="array" ref="M565">INDEX(G:G,MATCH(J565&amp;L565,C:C&amp;F:F,0))</f>
        <v>13</v>
      </c>
      <c r="N565">
        <f>_xlfn.MAXIFS(G:G,C:C,J565)</f>
        <v>22</v>
      </c>
      <c r="O565" t="str" cm="1">
        <f t="array" ref="O565">IF(M565=N565," ",INDEX(E:E,MATCH(N565&amp;J565,G:G&amp;C:C,0)))</f>
        <v>RVOwner</v>
      </c>
    </row>
    <row r="566" spans="2:15" x14ac:dyDescent="0.2">
      <c r="B566" t="s">
        <v>2973</v>
      </c>
      <c r="C566" t="str">
        <f>VLOOKUP(B566,customer!A:B,2,FALSE)</f>
        <v>Ganny Eric</v>
      </c>
      <c r="D566" t="s">
        <v>3949</v>
      </c>
      <c r="E566" t="s">
        <v>3942</v>
      </c>
      <c r="F566" s="9">
        <v>44724</v>
      </c>
      <c r="G566" s="11">
        <v>25</v>
      </c>
      <c r="I566" t="str">
        <f>INDEX(B:B,MATCH(J566,C:C,0))</f>
        <v>C0567</v>
      </c>
      <c r="J566" t="s">
        <v>1555</v>
      </c>
      <c r="K566" t="str" cm="1">
        <f t="array" ref="K566">INDEX(E:E,MATCH(J566&amp;L566,C:C&amp;F:F,0))</f>
        <v>OwnsMotorcycle</v>
      </c>
      <c r="L566" s="9">
        <f>_xlfn.MAXIFS(F:F,C:C,J566)</f>
        <v>45084</v>
      </c>
      <c r="M566" cm="1">
        <f t="array" ref="M566">INDEX(G:G,MATCH(J566&amp;L566,C:C&amp;F:F,0))</f>
        <v>14</v>
      </c>
      <c r="N566">
        <f>_xlfn.MAXIFS(G:G,C:C,J566)</f>
        <v>16</v>
      </c>
      <c r="O566" t="str" cm="1">
        <f t="array" ref="O566">IF(M566=N566," ",INDEX(E:E,MATCH(N566&amp;J566,G:G&amp;C:C,0)))</f>
        <v>MadeCallToRetentionTeam</v>
      </c>
    </row>
    <row r="567" spans="2:15" x14ac:dyDescent="0.2">
      <c r="B567" t="s">
        <v>2973</v>
      </c>
      <c r="C567" t="str">
        <f>VLOOKUP(B567,customer!A:B,2,FALSE)</f>
        <v>Ganny Eric</v>
      </c>
      <c r="D567" t="s">
        <v>3949</v>
      </c>
      <c r="E567" t="s">
        <v>3942</v>
      </c>
      <c r="F567" s="9">
        <v>44751</v>
      </c>
      <c r="G567" s="11">
        <v>25</v>
      </c>
      <c r="I567" t="str">
        <f>INDEX(B:B,MATCH(J567,C:C,0))</f>
        <v>C0568</v>
      </c>
      <c r="J567" t="s">
        <v>1556</v>
      </c>
      <c r="K567" t="str" cm="1">
        <f t="array" ref="K567">INDEX(E:E,MATCH(J567&amp;L567,C:C&amp;F:F,0))</f>
        <v>HandsetRefurbished</v>
      </c>
      <c r="L567" s="9">
        <f>_xlfn.MAXIFS(F:F,C:C,J567)</f>
        <v>45067</v>
      </c>
      <c r="M567" cm="1">
        <f t="array" ref="M567">INDEX(G:G,MATCH(J567&amp;L567,C:C&amp;F:F,0))</f>
        <v>26</v>
      </c>
      <c r="N567">
        <f>_xlfn.MAXIFS(G:G,C:C,J567)</f>
        <v>26</v>
      </c>
      <c r="O567" t="str" cm="1">
        <f t="array" ref="O567">IF(M567=N567," ",INDEX(E:E,MATCH(N567&amp;J567,G:G&amp;C:C,0)))</f>
        <v xml:space="preserve"> </v>
      </c>
    </row>
    <row r="568" spans="2:15" x14ac:dyDescent="0.2">
      <c r="B568" t="s">
        <v>2973</v>
      </c>
      <c r="C568" t="str">
        <f>VLOOKUP(B568,customer!A:B,2,FALSE)</f>
        <v>Ganny Eric</v>
      </c>
      <c r="D568" t="s">
        <v>3949</v>
      </c>
      <c r="E568" t="s">
        <v>3942</v>
      </c>
      <c r="F568" s="9">
        <v>44792</v>
      </c>
      <c r="G568" s="11">
        <v>25</v>
      </c>
      <c r="I568" t="str">
        <f>INDEX(B:B,MATCH(J568,C:C,0))</f>
        <v>C0569</v>
      </c>
      <c r="J568" t="s">
        <v>1557</v>
      </c>
      <c r="K568" t="str" cm="1">
        <f t="array" ref="K568">INDEX(E:E,MATCH(J568&amp;L568,C:C&amp;F:F,0))</f>
        <v>HasCreditCard</v>
      </c>
      <c r="L568" s="9">
        <f>_xlfn.MAXIFS(F:F,C:C,J568)</f>
        <v>45066</v>
      </c>
      <c r="M568" cm="1">
        <f t="array" ref="M568">INDEX(G:G,MATCH(J568&amp;L568,C:C&amp;F:F,0))</f>
        <v>65</v>
      </c>
      <c r="N568">
        <f>_xlfn.MAXIFS(G:G,C:C,J568)</f>
        <v>65</v>
      </c>
      <c r="O568" t="str" cm="1">
        <f t="array" ref="O568">IF(M568=N568," ",INDEX(E:E,MATCH(N568&amp;J568,G:G&amp;C:C,0)))</f>
        <v xml:space="preserve"> </v>
      </c>
    </row>
    <row r="569" spans="2:15" x14ac:dyDescent="0.2">
      <c r="B569" t="s">
        <v>2973</v>
      </c>
      <c r="C569" t="str">
        <f>VLOOKUP(B569,customer!A:B,2,FALSE)</f>
        <v>Ganny Eric</v>
      </c>
      <c r="D569" t="s">
        <v>3949</v>
      </c>
      <c r="E569" t="s">
        <v>3942</v>
      </c>
      <c r="F569" s="9">
        <v>44821</v>
      </c>
      <c r="G569" s="11">
        <v>25</v>
      </c>
      <c r="I569" t="str">
        <f>INDEX(B:B,MATCH(J569,C:C,0))</f>
        <v>C0570</v>
      </c>
      <c r="J569" t="s">
        <v>1558</v>
      </c>
      <c r="K569" t="str" cm="1">
        <f t="array" ref="K569">INDEX(E:E,MATCH(J569&amp;L569,C:C&amp;F:F,0))</f>
        <v>TruckOwner</v>
      </c>
      <c r="L569" s="9">
        <f>_xlfn.MAXIFS(F:F,C:C,J569)</f>
        <v>45081</v>
      </c>
      <c r="M569" cm="1">
        <f t="array" ref="M569">INDEX(G:G,MATCH(J569&amp;L569,C:C&amp;F:F,0))</f>
        <v>26</v>
      </c>
      <c r="N569">
        <f>_xlfn.MAXIFS(G:G,C:C,J569)</f>
        <v>26</v>
      </c>
      <c r="O569" t="str" cm="1">
        <f t="array" ref="O569">IF(M569=N569," ",INDEX(E:E,MATCH(N569&amp;J569,G:G&amp;C:C,0)))</f>
        <v xml:space="preserve"> </v>
      </c>
    </row>
    <row r="570" spans="2:15" x14ac:dyDescent="0.2">
      <c r="B570" t="s">
        <v>2973</v>
      </c>
      <c r="C570" t="str">
        <f>VLOOKUP(B570,customer!A:B,2,FALSE)</f>
        <v>Ganny Eric</v>
      </c>
      <c r="D570" t="s">
        <v>3949</v>
      </c>
      <c r="E570" t="s">
        <v>3942</v>
      </c>
      <c r="F570" s="9">
        <v>44843</v>
      </c>
      <c r="G570" s="11">
        <v>25</v>
      </c>
      <c r="I570" t="str">
        <f>INDEX(B:B,MATCH(J570,C:C,0))</f>
        <v>C0571</v>
      </c>
      <c r="J570" t="s">
        <v>1559</v>
      </c>
      <c r="K570" t="str" cm="1">
        <f t="array" ref="K570">INDEX(E:E,MATCH(J570&amp;L570,C:C&amp;F:F,0))</f>
        <v>NonUSTravel</v>
      </c>
      <c r="L570" s="9">
        <f>_xlfn.MAXIFS(F:F,C:C,J570)</f>
        <v>45053</v>
      </c>
      <c r="M570" cm="1">
        <f t="array" ref="M570">INDEX(G:G,MATCH(J570&amp;L570,C:C&amp;F:F,0))</f>
        <v>66</v>
      </c>
      <c r="N570">
        <f>_xlfn.MAXIFS(G:G,C:C,J570)</f>
        <v>66</v>
      </c>
      <c r="O570" t="str" cm="1">
        <f t="array" ref="O570">IF(M570=N570," ",INDEX(E:E,MATCH(N570&amp;J570,G:G&amp;C:C,0)))</f>
        <v xml:space="preserve"> </v>
      </c>
    </row>
    <row r="571" spans="2:15" x14ac:dyDescent="0.2">
      <c r="B571" t="s">
        <v>2973</v>
      </c>
      <c r="C571" t="str">
        <f>VLOOKUP(B571,customer!A:B,2,FALSE)</f>
        <v>Ganny Eric</v>
      </c>
      <c r="D571" t="s">
        <v>3949</v>
      </c>
      <c r="E571" t="s">
        <v>3942</v>
      </c>
      <c r="F571" s="9">
        <v>44905</v>
      </c>
      <c r="G571" s="11">
        <v>25</v>
      </c>
      <c r="I571" t="str">
        <f>INDEX(B:B,MATCH(J571,C:C,0))</f>
        <v>C0572</v>
      </c>
      <c r="J571" t="s">
        <v>1560</v>
      </c>
      <c r="K571" t="str" cm="1">
        <f t="array" ref="K571">INDEX(E:E,MATCH(J571&amp;L571,C:C&amp;F:F,0))</f>
        <v>RespondsToMailOffers</v>
      </c>
      <c r="L571" s="9">
        <f>_xlfn.MAXIFS(F:F,C:C,J571)</f>
        <v>45083</v>
      </c>
      <c r="M571" cm="1">
        <f t="array" ref="M571">INDEX(G:G,MATCH(J571&amp;L571,C:C&amp;F:F,0))</f>
        <v>27</v>
      </c>
      <c r="N571">
        <f>_xlfn.MAXIFS(G:G,C:C,J571)</f>
        <v>27</v>
      </c>
      <c r="O571" t="str" cm="1">
        <f t="array" ref="O571">IF(M571=N571," ",INDEX(E:E,MATCH(N571&amp;J571,G:G&amp;C:C,0)))</f>
        <v xml:space="preserve"> </v>
      </c>
    </row>
    <row r="572" spans="2:15" x14ac:dyDescent="0.2">
      <c r="B572" t="s">
        <v>2973</v>
      </c>
      <c r="C572" t="str">
        <f>VLOOKUP(B572,customer!A:B,2,FALSE)</f>
        <v>Ganny Eric</v>
      </c>
      <c r="D572" t="s">
        <v>3949</v>
      </c>
      <c r="E572" t="s">
        <v>3942</v>
      </c>
      <c r="F572" s="9">
        <v>44935</v>
      </c>
      <c r="G572" s="11">
        <v>25</v>
      </c>
      <c r="I572" t="str">
        <f>INDEX(B:B,MATCH(J572,C:C,0))</f>
        <v>C0573</v>
      </c>
      <c r="J572" t="s">
        <v>1561</v>
      </c>
      <c r="K572" t="str" cm="1">
        <f t="array" ref="K572">INDEX(E:E,MATCH(J572&amp;L572,C:C&amp;F:F,0))</f>
        <v>NewCellphoneUser</v>
      </c>
      <c r="L572" s="9">
        <f>_xlfn.MAXIFS(F:F,C:C,J572)</f>
        <v>45078</v>
      </c>
      <c r="M572" cm="1">
        <f t="array" ref="M572">INDEX(G:G,MATCH(J572&amp;L572,C:C&amp;F:F,0))</f>
        <v>25</v>
      </c>
      <c r="N572">
        <f>_xlfn.MAXIFS(G:G,C:C,J572)</f>
        <v>25</v>
      </c>
      <c r="O572" t="str" cm="1">
        <f t="array" ref="O572">IF(M572=N572," ",INDEX(E:E,MATCH(N572&amp;J572,G:G&amp;C:C,0)))</f>
        <v xml:space="preserve"> </v>
      </c>
    </row>
    <row r="573" spans="2:15" x14ac:dyDescent="0.2">
      <c r="B573" t="s">
        <v>2973</v>
      </c>
      <c r="C573" t="str">
        <f>VLOOKUP(B573,customer!A:B,2,FALSE)</f>
        <v>Ganny Eric</v>
      </c>
      <c r="D573" t="s">
        <v>3949</v>
      </c>
      <c r="E573" t="s">
        <v>3942</v>
      </c>
      <c r="F573" s="9">
        <v>44962</v>
      </c>
      <c r="G573" s="11">
        <v>25</v>
      </c>
      <c r="I573" t="str">
        <f>INDEX(B:B,MATCH(J573,C:C,0))</f>
        <v>C0574</v>
      </c>
      <c r="J573" t="s">
        <v>1562</v>
      </c>
      <c r="K573" t="str" cm="1">
        <f t="array" ref="K573">INDEX(E:E,MATCH(J573&amp;L573,C:C&amp;F:F,0))</f>
        <v>MadeCallToRetentionTeam</v>
      </c>
      <c r="L573" s="9">
        <f>_xlfn.MAXIFS(F:F,C:C,J573)</f>
        <v>45062</v>
      </c>
      <c r="M573" cm="1">
        <f t="array" ref="M573">INDEX(G:G,MATCH(J573&amp;L573,C:C&amp;F:F,0))</f>
        <v>16</v>
      </c>
      <c r="N573">
        <f>_xlfn.MAXIFS(G:G,C:C,J573)</f>
        <v>26</v>
      </c>
      <c r="O573" t="str" cm="1">
        <f t="array" ref="O573">IF(M573=N573," ",INDEX(E:E,MATCH(N573&amp;J573,G:G&amp;C:C,0)))</f>
        <v>TruckOwner</v>
      </c>
    </row>
    <row r="574" spans="2:15" x14ac:dyDescent="0.2">
      <c r="B574" t="s">
        <v>2973</v>
      </c>
      <c r="C574" t="str">
        <f>VLOOKUP(B574,customer!A:B,2,FALSE)</f>
        <v>Ganny Eric</v>
      </c>
      <c r="D574" t="s">
        <v>3949</v>
      </c>
      <c r="E574" t="s">
        <v>3942</v>
      </c>
      <c r="F574" s="9">
        <v>44993</v>
      </c>
      <c r="G574" s="11">
        <v>25</v>
      </c>
      <c r="I574" t="str">
        <f>INDEX(B:B,MATCH(J574,C:C,0))</f>
        <v>C0575</v>
      </c>
      <c r="J574" t="s">
        <v>1563</v>
      </c>
      <c r="K574" t="str" cm="1">
        <f t="array" ref="K574">INDEX(E:E,MATCH(J574&amp;L574,C:C&amp;F:F,0))</f>
        <v>NonUSTravel</v>
      </c>
      <c r="L574" s="9">
        <f>_xlfn.MAXIFS(F:F,C:C,J574)</f>
        <v>45077</v>
      </c>
      <c r="M574" cm="1">
        <f t="array" ref="M574">INDEX(G:G,MATCH(J574&amp;L574,C:C&amp;F:F,0))</f>
        <v>66</v>
      </c>
      <c r="N574">
        <f>_xlfn.MAXIFS(G:G,C:C,J574)</f>
        <v>66</v>
      </c>
      <c r="O574" t="str" cm="1">
        <f t="array" ref="O574">IF(M574=N574," ",INDEX(E:E,MATCH(N574&amp;J574,G:G&amp;C:C,0)))</f>
        <v xml:space="preserve"> </v>
      </c>
    </row>
    <row r="575" spans="2:15" x14ac:dyDescent="0.2">
      <c r="B575" t="s">
        <v>2973</v>
      </c>
      <c r="C575" t="str">
        <f>VLOOKUP(B575,customer!A:B,2,FALSE)</f>
        <v>Ganny Eric</v>
      </c>
      <c r="D575" t="s">
        <v>3949</v>
      </c>
      <c r="E575" t="s">
        <v>3942</v>
      </c>
      <c r="F575" s="9">
        <v>45024</v>
      </c>
      <c r="G575" s="11">
        <v>25</v>
      </c>
      <c r="I575" t="str">
        <f>INDEX(B:B,MATCH(J575,C:C,0))</f>
        <v>C0576</v>
      </c>
      <c r="J575" t="s">
        <v>1564</v>
      </c>
      <c r="K575" t="str" cm="1">
        <f t="array" ref="K575">INDEX(E:E,MATCH(J575&amp;L575,C:C&amp;F:F,0))</f>
        <v>Homeownership</v>
      </c>
      <c r="L575" s="9">
        <f>_xlfn.MAXIFS(F:F,C:C,J575)</f>
        <v>45080</v>
      </c>
      <c r="M575" cm="1">
        <f t="array" ref="M575">INDEX(G:G,MATCH(J575&amp;L575,C:C&amp;F:F,0))</f>
        <v>13</v>
      </c>
      <c r="N575">
        <f>_xlfn.MAXIFS(G:G,C:C,J575)</f>
        <v>13</v>
      </c>
      <c r="O575" t="str" cm="1">
        <f t="array" ref="O575">IF(M575=N575," ",INDEX(E:E,MATCH(N575&amp;J575,G:G&amp;C:C,0)))</f>
        <v xml:space="preserve"> </v>
      </c>
    </row>
    <row r="576" spans="2:15" x14ac:dyDescent="0.2">
      <c r="B576" t="s">
        <v>2973</v>
      </c>
      <c r="C576" t="str">
        <f>VLOOKUP(B576,customer!A:B,2,FALSE)</f>
        <v>Ganny Eric</v>
      </c>
      <c r="D576" t="s">
        <v>3949</v>
      </c>
      <c r="E576" t="s">
        <v>3942</v>
      </c>
      <c r="F576" s="9">
        <v>45053</v>
      </c>
      <c r="G576" s="11">
        <v>25</v>
      </c>
      <c r="I576" t="str">
        <f>INDEX(B:B,MATCH(J576,C:C,0))</f>
        <v>C0577</v>
      </c>
      <c r="J576" t="s">
        <v>1565</v>
      </c>
      <c r="K576" t="str" cm="1">
        <f t="array" ref="K576">INDEX(E:E,MATCH(J576&amp;L576,C:C&amp;F:F,0))</f>
        <v>HandsetRefurbished</v>
      </c>
      <c r="L576" s="9">
        <f>_xlfn.MAXIFS(F:F,C:C,J576)</f>
        <v>45084</v>
      </c>
      <c r="M576" cm="1">
        <f t="array" ref="M576">INDEX(G:G,MATCH(J576&amp;L576,C:C&amp;F:F,0))</f>
        <v>26</v>
      </c>
      <c r="N576">
        <f>_xlfn.MAXIFS(G:G,C:C,J576)</f>
        <v>62</v>
      </c>
      <c r="O576" t="str" cm="1">
        <f t="array" ref="O576">IF(M576=N576," ",INDEX(E:E,MATCH(N576&amp;J576,G:G&amp;C:C,0)))</f>
        <v>OwnsComputer</v>
      </c>
    </row>
    <row r="577" spans="2:15" x14ac:dyDescent="0.2">
      <c r="B577" t="s">
        <v>2973</v>
      </c>
      <c r="C577" t="str">
        <f>VLOOKUP(B577,customer!A:B,2,FALSE)</f>
        <v>Ganny Eric</v>
      </c>
      <c r="D577" t="s">
        <v>3953</v>
      </c>
      <c r="E577" t="s">
        <v>3946</v>
      </c>
      <c r="F577" s="9">
        <v>44965</v>
      </c>
      <c r="G577" s="11">
        <v>29</v>
      </c>
      <c r="I577" t="str">
        <f>INDEX(B:B,MATCH(J577,C:C,0))</f>
        <v>C0578</v>
      </c>
      <c r="J577" t="s">
        <v>1566</v>
      </c>
      <c r="K577" t="str" cm="1">
        <f t="array" ref="K577">INDEX(E:E,MATCH(J577&amp;L577,C:C&amp;F:F,0))</f>
        <v>NewCellphoneUser</v>
      </c>
      <c r="L577" s="9">
        <f>_xlfn.MAXIFS(F:F,C:C,J577)</f>
        <v>45067</v>
      </c>
      <c r="M577" cm="1">
        <f t="array" ref="M577">INDEX(G:G,MATCH(J577&amp;L577,C:C&amp;F:F,0))</f>
        <v>25</v>
      </c>
      <c r="N577">
        <f>_xlfn.MAXIFS(G:G,C:C,J577)</f>
        <v>26</v>
      </c>
      <c r="O577" t="str" cm="1">
        <f t="array" ref="O577">IF(M577=N577," ",INDEX(E:E,MATCH(N577&amp;J577,G:G&amp;C:C,0)))</f>
        <v>HandsetRefurbished</v>
      </c>
    </row>
    <row r="578" spans="2:15" x14ac:dyDescent="0.2">
      <c r="B578" t="s">
        <v>2973</v>
      </c>
      <c r="C578" t="str">
        <f>VLOOKUP(B578,customer!A:B,2,FALSE)</f>
        <v>Ganny Eric</v>
      </c>
      <c r="D578" t="s">
        <v>3953</v>
      </c>
      <c r="E578" t="s">
        <v>3946</v>
      </c>
      <c r="F578" s="9">
        <v>44996</v>
      </c>
      <c r="G578" s="11">
        <v>29</v>
      </c>
      <c r="I578" t="str">
        <f>INDEX(B:B,MATCH(J578,C:C,0))</f>
        <v>C0579</v>
      </c>
      <c r="J578" t="s">
        <v>1567</v>
      </c>
      <c r="K578" t="str" cm="1">
        <f t="array" ref="K578">INDEX(E:E,MATCH(J578&amp;L578,C:C&amp;F:F,0))</f>
        <v>ChildrenInHH</v>
      </c>
      <c r="L578" s="9">
        <f>_xlfn.MAXIFS(F:F,C:C,J578)</f>
        <v>45059</v>
      </c>
      <c r="M578" cm="1">
        <f t="array" ref="M578">INDEX(G:G,MATCH(J578&amp;L578,C:C&amp;F:F,0))</f>
        <v>10</v>
      </c>
      <c r="N578">
        <f>_xlfn.MAXIFS(G:G,C:C,J578)</f>
        <v>16</v>
      </c>
      <c r="O578" t="str" cm="1">
        <f t="array" ref="O578">IF(M578=N578," ",INDEX(E:E,MATCH(N578&amp;J578,G:G&amp;C:C,0)))</f>
        <v>MadeCallToRetentionTeam</v>
      </c>
    </row>
    <row r="579" spans="2:15" x14ac:dyDescent="0.2">
      <c r="B579" t="s">
        <v>2973</v>
      </c>
      <c r="C579" t="str">
        <f>VLOOKUP(B579,customer!A:B,2,FALSE)</f>
        <v>Ganny Eric</v>
      </c>
      <c r="D579" t="s">
        <v>3953</v>
      </c>
      <c r="E579" t="s">
        <v>3946</v>
      </c>
      <c r="F579" s="9">
        <v>45025</v>
      </c>
      <c r="G579" s="11">
        <v>29</v>
      </c>
      <c r="I579" t="str">
        <f>INDEX(B:B,MATCH(J579,C:C,0))</f>
        <v>C0580</v>
      </c>
      <c r="J579" t="s">
        <v>1568</v>
      </c>
      <c r="K579" t="str" cm="1">
        <f t="array" ref="K579">INDEX(E:E,MATCH(J579&amp;L579,C:C&amp;F:F,0))</f>
        <v>Homeownership</v>
      </c>
      <c r="L579" s="9">
        <f>_xlfn.MAXIFS(F:F,C:C,J579)</f>
        <v>45084</v>
      </c>
      <c r="M579" cm="1">
        <f t="array" ref="M579">INDEX(G:G,MATCH(J579&amp;L579,C:C&amp;F:F,0))</f>
        <v>13</v>
      </c>
      <c r="N579">
        <f>_xlfn.MAXIFS(G:G,C:C,J579)</f>
        <v>13</v>
      </c>
      <c r="O579" t="str" cm="1">
        <f t="array" ref="O579">IF(M579=N579," ",INDEX(E:E,MATCH(N579&amp;J579,G:G&amp;C:C,0)))</f>
        <v xml:space="preserve"> </v>
      </c>
    </row>
    <row r="580" spans="2:15" x14ac:dyDescent="0.2">
      <c r="B580" t="s">
        <v>2973</v>
      </c>
      <c r="C580" t="str">
        <f>VLOOKUP(B580,customer!A:B,2,FALSE)</f>
        <v>Ganny Eric</v>
      </c>
      <c r="D580" t="s">
        <v>3953</v>
      </c>
      <c r="E580" t="s">
        <v>3946</v>
      </c>
      <c r="F580" s="9">
        <v>45066</v>
      </c>
      <c r="G580" s="11">
        <v>29</v>
      </c>
      <c r="I580" t="str">
        <f>INDEX(B:B,MATCH(J580,C:C,0))</f>
        <v>C0581</v>
      </c>
      <c r="J580" t="s">
        <v>1569</v>
      </c>
      <c r="K580" t="str" cm="1">
        <f t="array" ref="K580">INDEX(E:E,MATCH(J580&amp;L580,C:C&amp;F:F,0))</f>
        <v>NotNewCellphoneUser</v>
      </c>
      <c r="L580" s="9">
        <f>_xlfn.MAXIFS(F:F,C:C,J580)</f>
        <v>45056</v>
      </c>
      <c r="M580" cm="1">
        <f t="array" ref="M580">INDEX(G:G,MATCH(J580&amp;L580,C:C&amp;F:F,0))</f>
        <v>28</v>
      </c>
      <c r="N580">
        <f>_xlfn.MAXIFS(G:G,C:C,J580)</f>
        <v>28</v>
      </c>
      <c r="O580" t="str" cm="1">
        <f t="array" ref="O580">IF(M580=N580," ",INDEX(E:E,MATCH(N580&amp;J580,G:G&amp;C:C,0)))</f>
        <v xml:space="preserve"> </v>
      </c>
    </row>
    <row r="581" spans="2:15" x14ac:dyDescent="0.2">
      <c r="B581" t="s">
        <v>2974</v>
      </c>
      <c r="C581" t="str">
        <f>VLOOKUP(B581,customer!A:B,2,FALSE)</f>
        <v>Lorant Le Surf</v>
      </c>
      <c r="D581" t="s">
        <v>3947</v>
      </c>
      <c r="E581" t="s">
        <v>3940</v>
      </c>
      <c r="F581" s="9">
        <v>44926</v>
      </c>
      <c r="G581" s="11">
        <v>62</v>
      </c>
      <c r="I581" t="str">
        <f>INDEX(B:B,MATCH(J581,C:C,0))</f>
        <v>C0582</v>
      </c>
      <c r="J581" t="s">
        <v>1570</v>
      </c>
      <c r="K581" t="str" cm="1">
        <f t="array" ref="K581">INDEX(E:E,MATCH(J581&amp;L581,C:C&amp;F:F,0))</f>
        <v>NotNewCellphoneUser</v>
      </c>
      <c r="L581" s="9">
        <f>_xlfn.MAXIFS(F:F,C:C,J581)</f>
        <v>45078</v>
      </c>
      <c r="M581" cm="1">
        <f t="array" ref="M581">INDEX(G:G,MATCH(J581&amp;L581,C:C&amp;F:F,0))</f>
        <v>28</v>
      </c>
      <c r="N581">
        <f>_xlfn.MAXIFS(G:G,C:C,J581)</f>
        <v>29</v>
      </c>
      <c r="O581" t="str" cm="1">
        <f t="array" ref="O581">IF(M581=N581," ",INDEX(E:E,MATCH(N581&amp;J581,G:G&amp;C:C,0)))</f>
        <v>MaritalStatus</v>
      </c>
    </row>
    <row r="582" spans="2:15" x14ac:dyDescent="0.2">
      <c r="B582" t="s">
        <v>2974</v>
      </c>
      <c r="C582" t="str">
        <f>VLOOKUP(B582,customer!A:B,2,FALSE)</f>
        <v>Lorant Le Surf</v>
      </c>
      <c r="D582" t="s">
        <v>3947</v>
      </c>
      <c r="E582" t="s">
        <v>3940</v>
      </c>
      <c r="F582" s="9">
        <v>44970</v>
      </c>
      <c r="G582" s="11">
        <v>62</v>
      </c>
      <c r="I582" t="str">
        <f>INDEX(B:B,MATCH(J582,C:C,0))</f>
        <v>C0583</v>
      </c>
      <c r="J582" t="s">
        <v>1571</v>
      </c>
      <c r="K582" t="str" cm="1">
        <f t="array" ref="K582">INDEX(E:E,MATCH(J582&amp;L582,C:C&amp;F:F,0))</f>
        <v>RVOwner</v>
      </c>
      <c r="L582" s="9">
        <f>_xlfn.MAXIFS(F:F,C:C,J582)</f>
        <v>45081</v>
      </c>
      <c r="M582" cm="1">
        <f t="array" ref="M582">INDEX(G:G,MATCH(J582&amp;L582,C:C&amp;F:F,0))</f>
        <v>22</v>
      </c>
      <c r="N582">
        <f>_xlfn.MAXIFS(G:G,C:C,J582)</f>
        <v>65</v>
      </c>
      <c r="O582" t="str" cm="1">
        <f t="array" ref="O582">IF(M582=N582," ",INDEX(E:E,MATCH(N582&amp;J582,G:G&amp;C:C,0)))</f>
        <v>HasCreditCard</v>
      </c>
    </row>
    <row r="583" spans="2:15" x14ac:dyDescent="0.2">
      <c r="B583" t="s">
        <v>2974</v>
      </c>
      <c r="C583" t="str">
        <f>VLOOKUP(B583,customer!A:B,2,FALSE)</f>
        <v>Lorant Le Surf</v>
      </c>
      <c r="D583" t="s">
        <v>3947</v>
      </c>
      <c r="E583" t="s">
        <v>3940</v>
      </c>
      <c r="F583" s="9">
        <v>44989</v>
      </c>
      <c r="G583" s="11">
        <v>62</v>
      </c>
      <c r="I583" t="str">
        <f>INDEX(B:B,MATCH(J583,C:C,0))</f>
        <v>C0584</v>
      </c>
      <c r="J583" t="s">
        <v>1572</v>
      </c>
      <c r="K583" t="str" cm="1">
        <f t="array" ref="K583">INDEX(E:E,MATCH(J583&amp;L583,C:C&amp;F:F,0))</f>
        <v>HandsetWebCapable</v>
      </c>
      <c r="L583" s="9">
        <f>_xlfn.MAXIFS(F:F,C:C,J583)</f>
        <v>45060</v>
      </c>
      <c r="M583" cm="1">
        <f t="array" ref="M583">INDEX(G:G,MATCH(J583&amp;L583,C:C&amp;F:F,0))</f>
        <v>62</v>
      </c>
      <c r="N583">
        <f>_xlfn.MAXIFS(G:G,C:C,J583)</f>
        <v>62</v>
      </c>
      <c r="O583" t="str" cm="1">
        <f t="array" ref="O583">IF(M583=N583," ",INDEX(E:E,MATCH(N583&amp;J583,G:G&amp;C:C,0)))</f>
        <v xml:space="preserve"> </v>
      </c>
    </row>
    <row r="584" spans="2:15" x14ac:dyDescent="0.2">
      <c r="B584" t="s">
        <v>2974</v>
      </c>
      <c r="C584" t="str">
        <f>VLOOKUP(B584,customer!A:B,2,FALSE)</f>
        <v>Lorant Le Surf</v>
      </c>
      <c r="D584" t="s">
        <v>3947</v>
      </c>
      <c r="E584" t="s">
        <v>3940</v>
      </c>
      <c r="F584" s="9">
        <v>45018</v>
      </c>
      <c r="G584" s="11">
        <v>62</v>
      </c>
      <c r="I584" t="str">
        <f>INDEX(B:B,MATCH(J584,C:C,0))</f>
        <v>C0585</v>
      </c>
      <c r="J584" t="s">
        <v>1573</v>
      </c>
      <c r="K584" t="str" cm="1">
        <f t="array" ref="K584">INDEX(E:E,MATCH(J584&amp;L584,C:C&amp;F:F,0))</f>
        <v>Homeownership</v>
      </c>
      <c r="L584" s="9">
        <f>_xlfn.MAXIFS(F:F,C:C,J584)</f>
        <v>45079</v>
      </c>
      <c r="M584" cm="1">
        <f t="array" ref="M584">INDEX(G:G,MATCH(J584&amp;L584,C:C&amp;F:F,0))</f>
        <v>13</v>
      </c>
      <c r="N584">
        <f>_xlfn.MAXIFS(G:G,C:C,J584)</f>
        <v>13</v>
      </c>
      <c r="O584" t="str" cm="1">
        <f t="array" ref="O584">IF(M584=N584," ",INDEX(E:E,MATCH(N584&amp;J584,G:G&amp;C:C,0)))</f>
        <v xml:space="preserve"> </v>
      </c>
    </row>
    <row r="585" spans="2:15" x14ac:dyDescent="0.2">
      <c r="B585" t="s">
        <v>2974</v>
      </c>
      <c r="C585" t="str">
        <f>VLOOKUP(B585,customer!A:B,2,FALSE)</f>
        <v>Lorant Le Surf</v>
      </c>
      <c r="D585" t="s">
        <v>3947</v>
      </c>
      <c r="E585" t="s">
        <v>3940</v>
      </c>
      <c r="F585" s="9">
        <v>45052</v>
      </c>
      <c r="G585" s="11">
        <v>62</v>
      </c>
      <c r="I585" t="str">
        <f>INDEX(B:B,MATCH(J585,C:C,0))</f>
        <v>C0586</v>
      </c>
      <c r="J585" t="s">
        <v>1574</v>
      </c>
      <c r="K585" t="str" cm="1">
        <f t="array" ref="K585">INDEX(E:E,MATCH(J585&amp;L585,C:C&amp;F:F,0))</f>
        <v>NewCellphoneUser</v>
      </c>
      <c r="L585" s="9">
        <f>_xlfn.MAXIFS(F:F,C:C,J585)</f>
        <v>45079</v>
      </c>
      <c r="M585" cm="1">
        <f t="array" ref="M585">INDEX(G:G,MATCH(J585&amp;L585,C:C&amp;F:F,0))</f>
        <v>25</v>
      </c>
      <c r="N585">
        <f>_xlfn.MAXIFS(G:G,C:C,J585)</f>
        <v>65</v>
      </c>
      <c r="O585" t="str" cm="1">
        <f t="array" ref="O585">IF(M585=N585," ",INDEX(E:E,MATCH(N585&amp;J585,G:G&amp;C:C,0)))</f>
        <v>HasCreditCard</v>
      </c>
    </row>
    <row r="586" spans="2:15" x14ac:dyDescent="0.2">
      <c r="B586" t="s">
        <v>2974</v>
      </c>
      <c r="C586" t="str">
        <f>VLOOKUP(B586,customer!A:B,2,FALSE)</f>
        <v>Lorant Le Surf</v>
      </c>
      <c r="D586" t="s">
        <v>3927</v>
      </c>
      <c r="E586" t="s">
        <v>3937</v>
      </c>
      <c r="F586" s="9">
        <v>44975</v>
      </c>
      <c r="G586" s="11">
        <v>27</v>
      </c>
      <c r="I586" t="str">
        <f>INDEX(B:B,MATCH(J586,C:C,0))</f>
        <v>C0587</v>
      </c>
      <c r="J586" t="s">
        <v>1575</v>
      </c>
      <c r="K586" t="str" cm="1">
        <f t="array" ref="K586">INDEX(E:E,MATCH(J586&amp;L586,C:C&amp;F:F,0))</f>
        <v>MadeCallToRetentionTeam</v>
      </c>
      <c r="L586" s="9">
        <f>_xlfn.MAXIFS(F:F,C:C,J586)</f>
        <v>45087</v>
      </c>
      <c r="M586" cm="1">
        <f t="array" ref="M586">INDEX(G:G,MATCH(J586&amp;L586,C:C&amp;F:F,0))</f>
        <v>16</v>
      </c>
      <c r="N586">
        <f>_xlfn.MAXIFS(G:G,C:C,J586)</f>
        <v>16</v>
      </c>
      <c r="O586" t="str" cm="1">
        <f t="array" ref="O586">IF(M586=N586," ",INDEX(E:E,MATCH(N586&amp;J586,G:G&amp;C:C,0)))</f>
        <v xml:space="preserve"> </v>
      </c>
    </row>
    <row r="587" spans="2:15" x14ac:dyDescent="0.2">
      <c r="B587" t="s">
        <v>2974</v>
      </c>
      <c r="C587" t="str">
        <f>VLOOKUP(B587,customer!A:B,2,FALSE)</f>
        <v>Lorant Le Surf</v>
      </c>
      <c r="D587" t="s">
        <v>3927</v>
      </c>
      <c r="E587" t="s">
        <v>3937</v>
      </c>
      <c r="F587" s="9">
        <v>45012</v>
      </c>
      <c r="G587" s="11">
        <v>27</v>
      </c>
      <c r="I587" t="str">
        <f>INDEX(B:B,MATCH(J587,C:C,0))</f>
        <v>C0588</v>
      </c>
      <c r="J587" t="s">
        <v>1576</v>
      </c>
      <c r="K587" t="str" cm="1">
        <f t="array" ref="K587">INDEX(E:E,MATCH(J587&amp;L587,C:C&amp;F:F,0))</f>
        <v>RespondsToMailOffers</v>
      </c>
      <c r="L587" s="9">
        <f>_xlfn.MAXIFS(F:F,C:C,J587)</f>
        <v>45081</v>
      </c>
      <c r="M587" cm="1">
        <f t="array" ref="M587">INDEX(G:G,MATCH(J587&amp;L587,C:C&amp;F:F,0))</f>
        <v>27</v>
      </c>
      <c r="N587">
        <f>_xlfn.MAXIFS(G:G,C:C,J587)</f>
        <v>27</v>
      </c>
      <c r="O587" t="str" cm="1">
        <f t="array" ref="O587">IF(M587=N587," ",INDEX(E:E,MATCH(N587&amp;J587,G:G&amp;C:C,0)))</f>
        <v xml:space="preserve"> </v>
      </c>
    </row>
    <row r="588" spans="2:15" x14ac:dyDescent="0.2">
      <c r="B588" t="s">
        <v>2974</v>
      </c>
      <c r="C588" t="str">
        <f>VLOOKUP(B588,customer!A:B,2,FALSE)</f>
        <v>Lorant Le Surf</v>
      </c>
      <c r="D588" t="s">
        <v>3927</v>
      </c>
      <c r="E588" t="s">
        <v>3937</v>
      </c>
      <c r="F588" s="9">
        <v>45038</v>
      </c>
      <c r="G588" s="11">
        <v>27</v>
      </c>
      <c r="I588" t="str">
        <f>INDEX(B:B,MATCH(J588,C:C,0))</f>
        <v>C0589</v>
      </c>
      <c r="J588" t="s">
        <v>1577</v>
      </c>
      <c r="K588" t="str" cm="1">
        <f t="array" ref="K588">INDEX(E:E,MATCH(J588&amp;L588,C:C&amp;F:F,0))</f>
        <v>NotNewCellphoneUser</v>
      </c>
      <c r="L588" s="9">
        <f>_xlfn.MAXIFS(F:F,C:C,J588)</f>
        <v>45055</v>
      </c>
      <c r="M588" cm="1">
        <f t="array" ref="M588">INDEX(G:G,MATCH(J588&amp;L588,C:C&amp;F:F,0))</f>
        <v>28</v>
      </c>
      <c r="N588">
        <f>_xlfn.MAXIFS(G:G,C:C,J588)</f>
        <v>28</v>
      </c>
      <c r="O588" t="str" cm="1">
        <f t="array" ref="O588">IF(M588=N588," ",INDEX(E:E,MATCH(N588&amp;J588,G:G&amp;C:C,0)))</f>
        <v xml:space="preserve"> </v>
      </c>
    </row>
    <row r="589" spans="2:15" x14ac:dyDescent="0.2">
      <c r="B589" t="s">
        <v>2974</v>
      </c>
      <c r="C589" t="str">
        <f>VLOOKUP(B589,customer!A:B,2,FALSE)</f>
        <v>Lorant Le Surf</v>
      </c>
      <c r="D589" t="s">
        <v>3927</v>
      </c>
      <c r="E589" t="s">
        <v>3937</v>
      </c>
      <c r="F589" s="9">
        <v>45069</v>
      </c>
      <c r="G589" s="11">
        <v>27</v>
      </c>
      <c r="I589" t="str">
        <f>INDEX(B:B,MATCH(J589,C:C,0))</f>
        <v>C0590</v>
      </c>
      <c r="J589" t="s">
        <v>1578</v>
      </c>
      <c r="K589" t="str" cm="1">
        <f t="array" ref="K589">INDEX(E:E,MATCH(J589&amp;L589,C:C&amp;F:F,0))</f>
        <v>RespondsToMailOffers</v>
      </c>
      <c r="L589" s="9">
        <f>_xlfn.MAXIFS(F:F,C:C,J589)</f>
        <v>45080</v>
      </c>
      <c r="M589" cm="1">
        <f t="array" ref="M589">INDEX(G:G,MATCH(J589&amp;L589,C:C&amp;F:F,0))</f>
        <v>27</v>
      </c>
      <c r="N589">
        <f>_xlfn.MAXIFS(G:G,C:C,J589)</f>
        <v>27</v>
      </c>
      <c r="O589" t="str" cm="1">
        <f t="array" ref="O589">IF(M589=N589," ",INDEX(E:E,MATCH(N589&amp;J589,G:G&amp;C:C,0)))</f>
        <v xml:space="preserve"> </v>
      </c>
    </row>
    <row r="590" spans="2:15" x14ac:dyDescent="0.2">
      <c r="B590" t="s">
        <v>2974</v>
      </c>
      <c r="C590" t="str">
        <f>VLOOKUP(B590,customer!A:B,2,FALSE)</f>
        <v>Lorant Le Surf</v>
      </c>
      <c r="D590" t="s">
        <v>3927</v>
      </c>
      <c r="E590" t="s">
        <v>3937</v>
      </c>
      <c r="F590" s="9">
        <v>45079</v>
      </c>
      <c r="G590" s="11">
        <v>27</v>
      </c>
      <c r="I590" t="str">
        <f>INDEX(B:B,MATCH(J590,C:C,0))</f>
        <v>C0591</v>
      </c>
      <c r="J590" t="s">
        <v>1579</v>
      </c>
      <c r="K590" t="str" cm="1">
        <f t="array" ref="K590">INDEX(E:E,MATCH(J590&amp;L590,C:C&amp;F:F,0))</f>
        <v>HandsetWebCapable</v>
      </c>
      <c r="L590" s="9">
        <f>_xlfn.MAXIFS(F:F,C:C,J590)</f>
        <v>45064</v>
      </c>
      <c r="M590" cm="1">
        <f t="array" ref="M590">INDEX(G:G,MATCH(J590&amp;L590,C:C&amp;F:F,0))</f>
        <v>62</v>
      </c>
      <c r="N590">
        <f>_xlfn.MAXIFS(G:G,C:C,J590)</f>
        <v>62</v>
      </c>
      <c r="O590" t="str" cm="1">
        <f t="array" ref="O590">IF(M590=N590," ",INDEX(E:E,MATCH(N590&amp;J590,G:G&amp;C:C,0)))</f>
        <v xml:space="preserve"> </v>
      </c>
    </row>
    <row r="591" spans="2:15" x14ac:dyDescent="0.2">
      <c r="B591" t="s">
        <v>2974</v>
      </c>
      <c r="C591" t="str">
        <f>VLOOKUP(B591,customer!A:B,2,FALSE)</f>
        <v>Lorant Le Surf</v>
      </c>
      <c r="D591" t="s">
        <v>3922</v>
      </c>
      <c r="E591" t="s">
        <v>3932</v>
      </c>
      <c r="F591" s="9">
        <v>45010</v>
      </c>
      <c r="G591" s="11">
        <v>62</v>
      </c>
      <c r="I591" t="str">
        <f>INDEX(B:B,MATCH(J591,C:C,0))</f>
        <v>C0592</v>
      </c>
      <c r="J591" t="s">
        <v>1580</v>
      </c>
      <c r="K591" t="str" cm="1">
        <f t="array" ref="K591">INDEX(E:E,MATCH(J591&amp;L591,C:C&amp;F:F,0))</f>
        <v>NewCellphoneUser</v>
      </c>
      <c r="L591" s="9">
        <f>_xlfn.MAXIFS(F:F,C:C,J591)</f>
        <v>45065</v>
      </c>
      <c r="M591" cm="1">
        <f t="array" ref="M591">INDEX(G:G,MATCH(J591&amp;L591,C:C&amp;F:F,0))</f>
        <v>25</v>
      </c>
      <c r="N591">
        <f>_xlfn.MAXIFS(G:G,C:C,J591)</f>
        <v>25</v>
      </c>
      <c r="O591" t="str" cm="1">
        <f t="array" ref="O591">IF(M591=N591," ",INDEX(E:E,MATCH(N591&amp;J591,G:G&amp;C:C,0)))</f>
        <v xml:space="preserve"> </v>
      </c>
    </row>
    <row r="592" spans="2:15" x14ac:dyDescent="0.2">
      <c r="B592" t="s">
        <v>2974</v>
      </c>
      <c r="C592" t="str">
        <f>VLOOKUP(B592,customer!A:B,2,FALSE)</f>
        <v>Lorant Le Surf</v>
      </c>
      <c r="D592" t="s">
        <v>3922</v>
      </c>
      <c r="E592" t="s">
        <v>3932</v>
      </c>
      <c r="F592" s="9">
        <v>45041</v>
      </c>
      <c r="G592" s="11">
        <v>62</v>
      </c>
      <c r="I592" t="str">
        <f>INDEX(B:B,MATCH(J592,C:C,0))</f>
        <v>C0593</v>
      </c>
      <c r="J592" t="s">
        <v>1581</v>
      </c>
      <c r="K592" t="str" cm="1">
        <f t="array" ref="K592">INDEX(E:E,MATCH(J592&amp;L592,C:C&amp;F:F,0))</f>
        <v>OwnsComputer</v>
      </c>
      <c r="L592" s="9">
        <f>_xlfn.MAXIFS(F:F,C:C,J592)</f>
        <v>45074</v>
      </c>
      <c r="M592" cm="1">
        <f t="array" ref="M592">INDEX(G:G,MATCH(J592&amp;L592,C:C&amp;F:F,0))</f>
        <v>62</v>
      </c>
      <c r="N592">
        <f>_xlfn.MAXIFS(G:G,C:C,J592)</f>
        <v>62</v>
      </c>
      <c r="O592" t="str" cm="1">
        <f t="array" ref="O592">IF(M592=N592," ",INDEX(E:E,MATCH(N592&amp;J592,G:G&amp;C:C,0)))</f>
        <v xml:space="preserve"> </v>
      </c>
    </row>
    <row r="593" spans="2:15" x14ac:dyDescent="0.2">
      <c r="B593" t="s">
        <v>2974</v>
      </c>
      <c r="C593" t="str">
        <f>VLOOKUP(B593,customer!A:B,2,FALSE)</f>
        <v>Lorant Le Surf</v>
      </c>
      <c r="D593" t="s">
        <v>3922</v>
      </c>
      <c r="E593" t="s">
        <v>3932</v>
      </c>
      <c r="F593" s="9">
        <v>45072</v>
      </c>
      <c r="G593" s="11">
        <v>62</v>
      </c>
      <c r="I593" t="str">
        <f>INDEX(B:B,MATCH(J593,C:C,0))</f>
        <v>C0594</v>
      </c>
      <c r="J593" t="s">
        <v>1582</v>
      </c>
      <c r="K593" t="str" cm="1">
        <f t="array" ref="K593">INDEX(E:E,MATCH(J593&amp;L593,C:C&amp;F:F,0))</f>
        <v>NonUSTravel</v>
      </c>
      <c r="L593" s="9">
        <f>_xlfn.MAXIFS(F:F,C:C,J593)</f>
        <v>45078</v>
      </c>
      <c r="M593" cm="1">
        <f t="array" ref="M593">INDEX(G:G,MATCH(J593&amp;L593,C:C&amp;F:F,0))</f>
        <v>66</v>
      </c>
      <c r="N593">
        <f>_xlfn.MAXIFS(G:G,C:C,J593)</f>
        <v>66</v>
      </c>
      <c r="O593" t="str" cm="1">
        <f t="array" ref="O593">IF(M593=N593," ",INDEX(E:E,MATCH(N593&amp;J593,G:G&amp;C:C,0)))</f>
        <v xml:space="preserve"> </v>
      </c>
    </row>
    <row r="594" spans="2:15" x14ac:dyDescent="0.2">
      <c r="B594" t="s">
        <v>2974</v>
      </c>
      <c r="C594" t="str">
        <f>VLOOKUP(B594,customer!A:B,2,FALSE)</f>
        <v>Lorant Le Surf</v>
      </c>
      <c r="D594" t="s">
        <v>3922</v>
      </c>
      <c r="E594" t="s">
        <v>3932</v>
      </c>
      <c r="F594" s="9">
        <v>45084</v>
      </c>
      <c r="G594" s="11">
        <v>62</v>
      </c>
      <c r="I594" t="str">
        <f>INDEX(B:B,MATCH(J594,C:C,0))</f>
        <v>C0595</v>
      </c>
      <c r="J594" t="s">
        <v>1583</v>
      </c>
      <c r="K594" t="str" cm="1">
        <f t="array" ref="K594">INDEX(E:E,MATCH(J594&amp;L594,C:C&amp;F:F,0))</f>
        <v>BuysViaMailOrder</v>
      </c>
      <c r="L594" s="9">
        <f>_xlfn.MAXIFS(F:F,C:C,J594)</f>
        <v>45078</v>
      </c>
      <c r="M594" cm="1">
        <f t="array" ref="M594">INDEX(G:G,MATCH(J594&amp;L594,C:C&amp;F:F,0))</f>
        <v>25</v>
      </c>
      <c r="N594">
        <f>_xlfn.MAXIFS(G:G,C:C,J594)</f>
        <v>66</v>
      </c>
      <c r="O594" t="str" cm="1">
        <f t="array" ref="O594">IF(M594=N594," ",INDEX(E:E,MATCH(N594&amp;J594,G:G&amp;C:C,0)))</f>
        <v>NonUSTravel</v>
      </c>
    </row>
    <row r="595" spans="2:15" x14ac:dyDescent="0.2">
      <c r="B595" t="s">
        <v>2975</v>
      </c>
      <c r="C595" t="str">
        <f>VLOOKUP(B595,customer!A:B,2,FALSE)</f>
        <v>Petrina Moscone</v>
      </c>
      <c r="D595" t="s">
        <v>3929</v>
      </c>
      <c r="E595" t="s">
        <v>3939</v>
      </c>
      <c r="F595" s="9">
        <v>44572</v>
      </c>
      <c r="G595" s="11">
        <v>66</v>
      </c>
      <c r="I595" t="str">
        <f>INDEX(B:B,MATCH(J595,C:C,0))</f>
        <v>C0596</v>
      </c>
      <c r="J595" t="s">
        <v>1584</v>
      </c>
      <c r="K595" t="str" cm="1">
        <f t="array" ref="K595">INDEX(E:E,MATCH(J595&amp;L595,C:C&amp;F:F,0))</f>
        <v>RVOwner</v>
      </c>
      <c r="L595" s="9">
        <f>_xlfn.MAXIFS(F:F,C:C,J595)</f>
        <v>45041</v>
      </c>
      <c r="M595" cm="1">
        <f t="array" ref="M595">INDEX(G:G,MATCH(J595&amp;L595,C:C&amp;F:F,0))</f>
        <v>22</v>
      </c>
      <c r="N595">
        <f>_xlfn.MAXIFS(G:G,C:C,J595)</f>
        <v>28</v>
      </c>
      <c r="O595" t="str" cm="1">
        <f t="array" ref="O595">IF(M595=N595," ",INDEX(E:E,MATCH(N595&amp;J595,G:G&amp;C:C,0)))</f>
        <v>NotNewCellphoneUser</v>
      </c>
    </row>
    <row r="596" spans="2:15" x14ac:dyDescent="0.2">
      <c r="B596" t="s">
        <v>2975</v>
      </c>
      <c r="C596" t="str">
        <f>VLOOKUP(B596,customer!A:B,2,FALSE)</f>
        <v>Petrina Moscone</v>
      </c>
      <c r="D596" t="s">
        <v>3929</v>
      </c>
      <c r="E596" t="s">
        <v>3939</v>
      </c>
      <c r="F596" s="9">
        <v>44616</v>
      </c>
      <c r="G596" s="11">
        <v>66</v>
      </c>
      <c r="I596" t="str">
        <f>INDEX(B:B,MATCH(J596,C:C,0))</f>
        <v>C0597</v>
      </c>
      <c r="J596" t="s">
        <v>1585</v>
      </c>
      <c r="K596" t="str" cm="1">
        <f t="array" ref="K596">INDEX(E:E,MATCH(J596&amp;L596,C:C&amp;F:F,0))</f>
        <v>NotNewCellphoneUser</v>
      </c>
      <c r="L596" s="9">
        <f>_xlfn.MAXIFS(F:F,C:C,J596)</f>
        <v>45063</v>
      </c>
      <c r="M596" cm="1">
        <f t="array" ref="M596">INDEX(G:G,MATCH(J596&amp;L596,C:C&amp;F:F,0))</f>
        <v>28</v>
      </c>
      <c r="N596">
        <f>_xlfn.MAXIFS(G:G,C:C,J596)</f>
        <v>66</v>
      </c>
      <c r="O596" t="str" cm="1">
        <f t="array" ref="O596">IF(M596=N596," ",INDEX(E:E,MATCH(N596&amp;J596,G:G&amp;C:C,0)))</f>
        <v>NonUSTravel</v>
      </c>
    </row>
    <row r="597" spans="2:15" x14ac:dyDescent="0.2">
      <c r="B597" t="s">
        <v>2975</v>
      </c>
      <c r="C597" t="str">
        <f>VLOOKUP(B597,customer!A:B,2,FALSE)</f>
        <v>Petrina Moscone</v>
      </c>
      <c r="D597" t="s">
        <v>3929</v>
      </c>
      <c r="E597" t="s">
        <v>3939</v>
      </c>
      <c r="F597" s="9">
        <v>44704</v>
      </c>
      <c r="G597" s="11">
        <v>66</v>
      </c>
      <c r="I597" t="str">
        <f>INDEX(B:B,MATCH(J597,C:C,0))</f>
        <v>C0598</v>
      </c>
      <c r="J597" t="s">
        <v>1586</v>
      </c>
      <c r="K597" t="str" cm="1">
        <f t="array" ref="K597">INDEX(E:E,MATCH(J597&amp;L597,C:C&amp;F:F,0))</f>
        <v>ChildrenInHH</v>
      </c>
      <c r="L597" s="9">
        <f>_xlfn.MAXIFS(F:F,C:C,J597)</f>
        <v>45088</v>
      </c>
      <c r="M597" cm="1">
        <f t="array" ref="M597">INDEX(G:G,MATCH(J597&amp;L597,C:C&amp;F:F,0))</f>
        <v>10</v>
      </c>
      <c r="N597">
        <f>_xlfn.MAXIFS(G:G,C:C,J597)</f>
        <v>14</v>
      </c>
      <c r="O597" t="str" cm="1">
        <f t="array" ref="O597">IF(M597=N597," ",INDEX(E:E,MATCH(N597&amp;J597,G:G&amp;C:C,0)))</f>
        <v>OwnsMotorcycle</v>
      </c>
    </row>
    <row r="598" spans="2:15" x14ac:dyDescent="0.2">
      <c r="B598" t="s">
        <v>2975</v>
      </c>
      <c r="C598" t="str">
        <f>VLOOKUP(B598,customer!A:B,2,FALSE)</f>
        <v>Petrina Moscone</v>
      </c>
      <c r="D598" t="s">
        <v>3929</v>
      </c>
      <c r="E598" t="s">
        <v>3939</v>
      </c>
      <c r="F598" s="9">
        <v>44766</v>
      </c>
      <c r="G598" s="11">
        <v>66</v>
      </c>
      <c r="I598" t="str">
        <f>INDEX(B:B,MATCH(J598,C:C,0))</f>
        <v>C0599</v>
      </c>
      <c r="J598" t="s">
        <v>1587</v>
      </c>
      <c r="K598" t="str" cm="1">
        <f t="array" ref="K598">INDEX(E:E,MATCH(J598&amp;L598,C:C&amp;F:F,0))</f>
        <v>MadeCallToRetentionTeam</v>
      </c>
      <c r="L598" s="9">
        <f>_xlfn.MAXIFS(F:F,C:C,J598)</f>
        <v>45069</v>
      </c>
      <c r="M598" cm="1">
        <f t="array" ref="M598">INDEX(G:G,MATCH(J598&amp;L598,C:C&amp;F:F,0))</f>
        <v>16</v>
      </c>
      <c r="N598">
        <f>_xlfn.MAXIFS(G:G,C:C,J598)</f>
        <v>16</v>
      </c>
      <c r="O598" t="str" cm="1">
        <f t="array" ref="O598">IF(M598=N598," ",INDEX(E:E,MATCH(N598&amp;J598,G:G&amp;C:C,0)))</f>
        <v xml:space="preserve"> </v>
      </c>
    </row>
    <row r="599" spans="2:15" x14ac:dyDescent="0.2">
      <c r="B599" t="s">
        <v>2975</v>
      </c>
      <c r="C599" t="str">
        <f>VLOOKUP(B599,customer!A:B,2,FALSE)</f>
        <v>Petrina Moscone</v>
      </c>
      <c r="D599" t="s">
        <v>3929</v>
      </c>
      <c r="E599" t="s">
        <v>3939</v>
      </c>
      <c r="F599" s="9">
        <v>44849</v>
      </c>
      <c r="G599" s="11">
        <v>66</v>
      </c>
      <c r="I599" t="str">
        <f>INDEX(B:B,MATCH(J599,C:C,0))</f>
        <v>C0600</v>
      </c>
      <c r="J599" t="s">
        <v>1588</v>
      </c>
      <c r="K599" t="str" cm="1">
        <f t="array" ref="K599">INDEX(E:E,MATCH(J599&amp;L599,C:C&amp;F:F,0))</f>
        <v>NonUSTravel</v>
      </c>
      <c r="L599" s="9">
        <f>_xlfn.MAXIFS(F:F,C:C,J599)</f>
        <v>45068</v>
      </c>
      <c r="M599" cm="1">
        <f t="array" ref="M599">INDEX(G:G,MATCH(J599&amp;L599,C:C&amp;F:F,0))</f>
        <v>66</v>
      </c>
      <c r="N599">
        <f>_xlfn.MAXIFS(G:G,C:C,J599)</f>
        <v>66</v>
      </c>
      <c r="O599" t="str" cm="1">
        <f t="array" ref="O599">IF(M599=N599," ",INDEX(E:E,MATCH(N599&amp;J599,G:G&amp;C:C,0)))</f>
        <v xml:space="preserve"> </v>
      </c>
    </row>
    <row r="600" spans="2:15" x14ac:dyDescent="0.2">
      <c r="B600" t="s">
        <v>2975</v>
      </c>
      <c r="C600" t="str">
        <f>VLOOKUP(B600,customer!A:B,2,FALSE)</f>
        <v>Petrina Moscone</v>
      </c>
      <c r="D600" t="s">
        <v>3929</v>
      </c>
      <c r="E600" t="s">
        <v>3939</v>
      </c>
      <c r="F600" s="9">
        <v>44888</v>
      </c>
      <c r="G600" s="11">
        <v>66</v>
      </c>
      <c r="I600" t="str">
        <f>INDEX(B:B,MATCH(J600,C:C,0))</f>
        <v>C0601</v>
      </c>
      <c r="J600" t="s">
        <v>1589</v>
      </c>
      <c r="K600" t="str" cm="1">
        <f t="array" ref="K600">INDEX(E:E,MATCH(J600&amp;L600,C:C&amp;F:F,0))</f>
        <v>BuysViaMailOrder</v>
      </c>
      <c r="L600" s="9">
        <f>_xlfn.MAXIFS(F:F,C:C,J600)</f>
        <v>45070</v>
      </c>
      <c r="M600" cm="1">
        <f t="array" ref="M600">INDEX(G:G,MATCH(J600&amp;L600,C:C&amp;F:F,0))</f>
        <v>25</v>
      </c>
      <c r="N600">
        <f>_xlfn.MAXIFS(G:G,C:C,J600)</f>
        <v>25</v>
      </c>
      <c r="O600" t="str" cm="1">
        <f t="array" ref="O600">IF(M600=N600," ",INDEX(E:E,MATCH(N600&amp;J600,G:G&amp;C:C,0)))</f>
        <v xml:space="preserve"> </v>
      </c>
    </row>
    <row r="601" spans="2:15" x14ac:dyDescent="0.2">
      <c r="B601" t="s">
        <v>2975</v>
      </c>
      <c r="C601" t="str">
        <f>VLOOKUP(B601,customer!A:B,2,FALSE)</f>
        <v>Petrina Moscone</v>
      </c>
      <c r="D601" t="s">
        <v>3929</v>
      </c>
      <c r="E601" t="s">
        <v>3939</v>
      </c>
      <c r="F601" s="9">
        <v>44909</v>
      </c>
      <c r="G601" s="11">
        <v>66</v>
      </c>
      <c r="I601" t="str">
        <f>INDEX(B:B,MATCH(J601,C:C,0))</f>
        <v>C0602</v>
      </c>
      <c r="J601" t="s">
        <v>1590</v>
      </c>
      <c r="K601" t="str" cm="1">
        <f t="array" ref="K601">INDEX(E:E,MATCH(J601&amp;L601,C:C&amp;F:F,0))</f>
        <v>OwnsMotorcycle</v>
      </c>
      <c r="L601" s="9">
        <f>_xlfn.MAXIFS(F:F,C:C,J601)</f>
        <v>45052</v>
      </c>
      <c r="M601" cm="1">
        <f t="array" ref="M601">INDEX(G:G,MATCH(J601&amp;L601,C:C&amp;F:F,0))</f>
        <v>14</v>
      </c>
      <c r="N601">
        <f>_xlfn.MAXIFS(G:G,C:C,J601)</f>
        <v>22</v>
      </c>
      <c r="O601" t="str" cm="1">
        <f t="array" ref="O601">IF(M601=N601," ",INDEX(E:E,MATCH(N601&amp;J601,G:G&amp;C:C,0)))</f>
        <v>RVOwner</v>
      </c>
    </row>
    <row r="602" spans="2:15" x14ac:dyDescent="0.2">
      <c r="B602" t="s">
        <v>2975</v>
      </c>
      <c r="C602" t="str">
        <f>VLOOKUP(B602,customer!A:B,2,FALSE)</f>
        <v>Petrina Moscone</v>
      </c>
      <c r="D602" t="s">
        <v>3929</v>
      </c>
      <c r="E602" t="s">
        <v>3939</v>
      </c>
      <c r="F602" s="9">
        <v>44950</v>
      </c>
      <c r="G602" s="11">
        <v>66</v>
      </c>
      <c r="I602" t="str">
        <f>INDEX(B:B,MATCH(J602,C:C,0))</f>
        <v>C0603</v>
      </c>
      <c r="J602" t="s">
        <v>1591</v>
      </c>
      <c r="K602" t="str" cm="1">
        <f t="array" ref="K602">INDEX(E:E,MATCH(J602&amp;L602,C:C&amp;F:F,0))</f>
        <v>RespondsToMailOffers</v>
      </c>
      <c r="L602" s="9">
        <f>_xlfn.MAXIFS(F:F,C:C,J602)</f>
        <v>45074</v>
      </c>
      <c r="M602" cm="1">
        <f t="array" ref="M602">INDEX(G:G,MATCH(J602&amp;L602,C:C&amp;F:F,0))</f>
        <v>27</v>
      </c>
      <c r="N602">
        <f>_xlfn.MAXIFS(G:G,C:C,J602)</f>
        <v>27</v>
      </c>
      <c r="O602" t="str" cm="1">
        <f t="array" ref="O602">IF(M602=N602," ",INDEX(E:E,MATCH(N602&amp;J602,G:G&amp;C:C,0)))</f>
        <v xml:space="preserve"> </v>
      </c>
    </row>
    <row r="603" spans="2:15" x14ac:dyDescent="0.2">
      <c r="B603" t="s">
        <v>2975</v>
      </c>
      <c r="C603" t="str">
        <f>VLOOKUP(B603,customer!A:B,2,FALSE)</f>
        <v>Petrina Moscone</v>
      </c>
      <c r="D603" t="s">
        <v>3929</v>
      </c>
      <c r="E603" t="s">
        <v>3939</v>
      </c>
      <c r="F603" s="9">
        <v>44981</v>
      </c>
      <c r="G603" s="11">
        <v>66</v>
      </c>
      <c r="I603" t="str">
        <f>INDEX(B:B,MATCH(J603,C:C,0))</f>
        <v>C0604</v>
      </c>
      <c r="J603" t="s">
        <v>1592</v>
      </c>
      <c r="K603" t="str" cm="1">
        <f t="array" ref="K603">INDEX(E:E,MATCH(J603&amp;L603,C:C&amp;F:F,0))</f>
        <v>OptOutMailings</v>
      </c>
      <c r="L603" s="9">
        <f>_xlfn.MAXIFS(F:F,C:C,J603)</f>
        <v>45074</v>
      </c>
      <c r="M603" cm="1">
        <f t="array" ref="M603">INDEX(G:G,MATCH(J603&amp;L603,C:C&amp;F:F,0))</f>
        <v>75</v>
      </c>
      <c r="N603">
        <f>_xlfn.MAXIFS(G:G,C:C,J603)</f>
        <v>75</v>
      </c>
      <c r="O603" t="str" cm="1">
        <f t="array" ref="O603">IF(M603=N603," ",INDEX(E:E,MATCH(N603&amp;J603,G:G&amp;C:C,0)))</f>
        <v xml:space="preserve"> </v>
      </c>
    </row>
    <row r="604" spans="2:15" x14ac:dyDescent="0.2">
      <c r="B604" t="s">
        <v>2975</v>
      </c>
      <c r="C604" t="str">
        <f>VLOOKUP(B604,customer!A:B,2,FALSE)</f>
        <v>Petrina Moscone</v>
      </c>
      <c r="D604" t="s">
        <v>3929</v>
      </c>
      <c r="E604" t="s">
        <v>3939</v>
      </c>
      <c r="F604" s="9">
        <v>45008</v>
      </c>
      <c r="G604" s="11">
        <v>66</v>
      </c>
      <c r="I604" t="str">
        <f>INDEX(B:B,MATCH(J604,C:C,0))</f>
        <v>C0605</v>
      </c>
      <c r="J604" t="s">
        <v>1593</v>
      </c>
      <c r="K604" t="str" cm="1">
        <f t="array" ref="K604">INDEX(E:E,MATCH(J604&amp;L604,C:C&amp;F:F,0))</f>
        <v>HasCreditCard</v>
      </c>
      <c r="L604" s="9">
        <f>_xlfn.MAXIFS(F:F,C:C,J604)</f>
        <v>45078</v>
      </c>
      <c r="M604" cm="1">
        <f t="array" ref="M604">INDEX(G:G,MATCH(J604&amp;L604,C:C&amp;F:F,0))</f>
        <v>65</v>
      </c>
      <c r="N604">
        <f>_xlfn.MAXIFS(G:G,C:C,J604)</f>
        <v>65</v>
      </c>
      <c r="O604" t="str" cm="1">
        <f t="array" ref="O604">IF(M604=N604," ",INDEX(E:E,MATCH(N604&amp;J604,G:G&amp;C:C,0)))</f>
        <v xml:space="preserve"> </v>
      </c>
    </row>
    <row r="605" spans="2:15" x14ac:dyDescent="0.2">
      <c r="B605" t="s">
        <v>2975</v>
      </c>
      <c r="C605" t="str">
        <f>VLOOKUP(B605,customer!A:B,2,FALSE)</f>
        <v>Petrina Moscone</v>
      </c>
      <c r="D605" t="s">
        <v>3929</v>
      </c>
      <c r="E605" t="s">
        <v>3939</v>
      </c>
      <c r="F605" s="9">
        <v>45036</v>
      </c>
      <c r="G605" s="11">
        <v>66</v>
      </c>
      <c r="I605" t="str">
        <f>INDEX(B:B,MATCH(J605,C:C,0))</f>
        <v>C0606</v>
      </c>
      <c r="J605" t="s">
        <v>1594</v>
      </c>
      <c r="K605" t="str" cm="1">
        <f t="array" ref="K605">INDEX(E:E,MATCH(J605&amp;L605,C:C&amp;F:F,0))</f>
        <v>NewCellphoneUser</v>
      </c>
      <c r="L605" s="9">
        <f>_xlfn.MAXIFS(F:F,C:C,J605)</f>
        <v>45079</v>
      </c>
      <c r="M605" cm="1">
        <f t="array" ref="M605">INDEX(G:G,MATCH(J605&amp;L605,C:C&amp;F:F,0))</f>
        <v>25</v>
      </c>
      <c r="N605">
        <f>_xlfn.MAXIFS(G:G,C:C,J605)</f>
        <v>62</v>
      </c>
      <c r="O605" t="str" cm="1">
        <f t="array" ref="O605">IF(M605=N605," ",INDEX(E:E,MATCH(N605&amp;J605,G:G&amp;C:C,0)))</f>
        <v>HandsetWebCapable</v>
      </c>
    </row>
    <row r="606" spans="2:15" x14ac:dyDescent="0.2">
      <c r="B606" t="s">
        <v>2975</v>
      </c>
      <c r="C606" t="str">
        <f>VLOOKUP(B606,customer!A:B,2,FALSE)</f>
        <v>Petrina Moscone</v>
      </c>
      <c r="D606" t="s">
        <v>3929</v>
      </c>
      <c r="E606" t="s">
        <v>3939</v>
      </c>
      <c r="F606" s="9">
        <v>45066</v>
      </c>
      <c r="G606" s="11">
        <v>66</v>
      </c>
      <c r="I606" t="str">
        <f>INDEX(B:B,MATCH(J606,C:C,0))</f>
        <v>C0607</v>
      </c>
      <c r="J606" t="s">
        <v>1595</v>
      </c>
      <c r="K606" t="str" cm="1">
        <f t="array" ref="K606">INDEX(E:E,MATCH(J606&amp;L606,C:C&amp;F:F,0))</f>
        <v>NotNewCellphoneUser</v>
      </c>
      <c r="L606" s="9">
        <f>_xlfn.MAXIFS(F:F,C:C,J606)</f>
        <v>45080</v>
      </c>
      <c r="M606" cm="1">
        <f t="array" ref="M606">INDEX(G:G,MATCH(J606&amp;L606,C:C&amp;F:F,0))</f>
        <v>28</v>
      </c>
      <c r="N606">
        <f>_xlfn.MAXIFS(G:G,C:C,J606)</f>
        <v>65</v>
      </c>
      <c r="O606" t="str" cm="1">
        <f t="array" ref="O606">IF(M606=N606," ",INDEX(E:E,MATCH(N606&amp;J606,G:G&amp;C:C,0)))</f>
        <v>HasCreditCard</v>
      </c>
    </row>
    <row r="607" spans="2:15" x14ac:dyDescent="0.2">
      <c r="B607" t="s">
        <v>2975</v>
      </c>
      <c r="C607" t="str">
        <f>VLOOKUP(B607,customer!A:B,2,FALSE)</f>
        <v>Petrina Moscone</v>
      </c>
      <c r="D607" t="s">
        <v>3922</v>
      </c>
      <c r="E607" t="s">
        <v>3932</v>
      </c>
      <c r="F607" s="9">
        <v>44753</v>
      </c>
      <c r="G607" s="11">
        <v>62</v>
      </c>
      <c r="I607" t="str">
        <f>INDEX(B:B,MATCH(J607,C:C,0))</f>
        <v>C0608</v>
      </c>
      <c r="J607" t="s">
        <v>1596</v>
      </c>
      <c r="K607" t="str" cm="1">
        <f t="array" ref="K607">INDEX(E:E,MATCH(J607&amp;L607,C:C&amp;F:F,0))</f>
        <v>HasCreditCard</v>
      </c>
      <c r="L607" s="9">
        <f>_xlfn.MAXIFS(F:F,C:C,J607)</f>
        <v>45082</v>
      </c>
      <c r="M607" cm="1">
        <f t="array" ref="M607">INDEX(G:G,MATCH(J607&amp;L607,C:C&amp;F:F,0))</f>
        <v>65</v>
      </c>
      <c r="N607">
        <f>_xlfn.MAXIFS(G:G,C:C,J607)</f>
        <v>65</v>
      </c>
      <c r="O607" t="str" cm="1">
        <f t="array" ref="O607">IF(M607=N607," ",INDEX(E:E,MATCH(N607&amp;J607,G:G&amp;C:C,0)))</f>
        <v xml:space="preserve"> </v>
      </c>
    </row>
    <row r="608" spans="2:15" x14ac:dyDescent="0.2">
      <c r="B608" t="s">
        <v>2975</v>
      </c>
      <c r="C608" t="str">
        <f>VLOOKUP(B608,customer!A:B,2,FALSE)</f>
        <v>Petrina Moscone</v>
      </c>
      <c r="D608" t="s">
        <v>3922</v>
      </c>
      <c r="E608" t="s">
        <v>3932</v>
      </c>
      <c r="F608" s="9">
        <v>44789</v>
      </c>
      <c r="G608" s="11">
        <v>62</v>
      </c>
      <c r="I608" t="str">
        <f>INDEX(B:B,MATCH(J608,C:C,0))</f>
        <v>C0609</v>
      </c>
      <c r="J608" t="s">
        <v>1597</v>
      </c>
      <c r="K608" t="str" cm="1">
        <f t="array" ref="K608">INDEX(E:E,MATCH(J608&amp;L608,C:C&amp;F:F,0))</f>
        <v>BuysViaMailOrder</v>
      </c>
      <c r="L608" s="9">
        <f>_xlfn.MAXIFS(F:F,C:C,J608)</f>
        <v>45081</v>
      </c>
      <c r="M608" cm="1">
        <f t="array" ref="M608">INDEX(G:G,MATCH(J608&amp;L608,C:C&amp;F:F,0))</f>
        <v>25</v>
      </c>
      <c r="N608">
        <f>_xlfn.MAXIFS(G:G,C:C,J608)</f>
        <v>75</v>
      </c>
      <c r="O608" t="str" cm="1">
        <f t="array" ref="O608">IF(M608=N608," ",INDEX(E:E,MATCH(N608&amp;J608,G:G&amp;C:C,0)))</f>
        <v>OptOutMailings</v>
      </c>
    </row>
    <row r="609" spans="2:15" x14ac:dyDescent="0.2">
      <c r="B609" t="s">
        <v>2975</v>
      </c>
      <c r="C609" t="str">
        <f>VLOOKUP(B609,customer!A:B,2,FALSE)</f>
        <v>Petrina Moscone</v>
      </c>
      <c r="D609" t="s">
        <v>3922</v>
      </c>
      <c r="E609" t="s">
        <v>3932</v>
      </c>
      <c r="F609" s="9">
        <v>44821</v>
      </c>
      <c r="G609" s="11">
        <v>62</v>
      </c>
      <c r="I609" t="str">
        <f>INDEX(B:B,MATCH(J609,C:C,0))</f>
        <v>C0610</v>
      </c>
      <c r="J609" t="s">
        <v>1598</v>
      </c>
      <c r="K609" t="str" cm="1">
        <f t="array" ref="K609">INDEX(E:E,MATCH(J609&amp;L609,C:C&amp;F:F,0))</f>
        <v>ChildrenInHH</v>
      </c>
      <c r="L609" s="9">
        <f>_xlfn.MAXIFS(F:F,C:C,J609)</f>
        <v>45083</v>
      </c>
      <c r="M609" cm="1">
        <f t="array" ref="M609">INDEX(G:G,MATCH(J609&amp;L609,C:C&amp;F:F,0))</f>
        <v>10</v>
      </c>
      <c r="N609">
        <f>_xlfn.MAXIFS(G:G,C:C,J609)</f>
        <v>10</v>
      </c>
      <c r="O609" t="str" cm="1">
        <f t="array" ref="O609">IF(M609=N609," ",INDEX(E:E,MATCH(N609&amp;J609,G:G&amp;C:C,0)))</f>
        <v xml:space="preserve"> </v>
      </c>
    </row>
    <row r="610" spans="2:15" x14ac:dyDescent="0.2">
      <c r="B610" t="s">
        <v>2975</v>
      </c>
      <c r="C610" t="str">
        <f>VLOOKUP(B610,customer!A:B,2,FALSE)</f>
        <v>Petrina Moscone</v>
      </c>
      <c r="D610" t="s">
        <v>3922</v>
      </c>
      <c r="E610" t="s">
        <v>3932</v>
      </c>
      <c r="F610" s="9">
        <v>44854</v>
      </c>
      <c r="G610" s="11">
        <v>62</v>
      </c>
      <c r="I610" t="str">
        <f>INDEX(B:B,MATCH(J610,C:C,0))</f>
        <v>C0611</v>
      </c>
      <c r="J610" t="s">
        <v>1599</v>
      </c>
      <c r="K610" t="str" cm="1">
        <f t="array" ref="K610">INDEX(E:E,MATCH(J610&amp;L610,C:C&amp;F:F,0))</f>
        <v>OptOutMailings</v>
      </c>
      <c r="L610" s="9">
        <f>_xlfn.MAXIFS(F:F,C:C,J610)</f>
        <v>45072</v>
      </c>
      <c r="M610" cm="1">
        <f t="array" ref="M610">INDEX(G:G,MATCH(J610&amp;L610,C:C&amp;F:F,0))</f>
        <v>75</v>
      </c>
      <c r="N610">
        <f>_xlfn.MAXIFS(G:G,C:C,J610)</f>
        <v>75</v>
      </c>
      <c r="O610" t="str" cm="1">
        <f t="array" ref="O610">IF(M610=N610," ",INDEX(E:E,MATCH(N610&amp;J610,G:G&amp;C:C,0)))</f>
        <v xml:space="preserve"> </v>
      </c>
    </row>
    <row r="611" spans="2:15" x14ac:dyDescent="0.2">
      <c r="B611" t="s">
        <v>2975</v>
      </c>
      <c r="C611" t="str">
        <f>VLOOKUP(B611,customer!A:B,2,FALSE)</f>
        <v>Petrina Moscone</v>
      </c>
      <c r="D611" t="s">
        <v>3922</v>
      </c>
      <c r="E611" t="s">
        <v>3932</v>
      </c>
      <c r="F611" s="9">
        <v>44890</v>
      </c>
      <c r="G611" s="11">
        <v>62</v>
      </c>
      <c r="I611" t="str">
        <f>INDEX(B:B,MATCH(J611,C:C,0))</f>
        <v>C0612</v>
      </c>
      <c r="J611" t="s">
        <v>1600</v>
      </c>
      <c r="K611" t="str" cm="1">
        <f t="array" ref="K611">INDEX(E:E,MATCH(J611&amp;L611,C:C&amp;F:F,0))</f>
        <v>NonUSTravel</v>
      </c>
      <c r="L611" s="9">
        <f>_xlfn.MAXIFS(F:F,C:C,J611)</f>
        <v>45089</v>
      </c>
      <c r="M611" cm="1">
        <f t="array" ref="M611">INDEX(G:G,MATCH(J611&amp;L611,C:C&amp;F:F,0))</f>
        <v>66</v>
      </c>
      <c r="N611">
        <f>_xlfn.MAXIFS(G:G,C:C,J611)</f>
        <v>66</v>
      </c>
      <c r="O611" t="str" cm="1">
        <f t="array" ref="O611">IF(M611=N611," ",INDEX(E:E,MATCH(N611&amp;J611,G:G&amp;C:C,0)))</f>
        <v xml:space="preserve"> </v>
      </c>
    </row>
    <row r="612" spans="2:15" x14ac:dyDescent="0.2">
      <c r="B612" t="s">
        <v>2975</v>
      </c>
      <c r="C612" t="str">
        <f>VLOOKUP(B612,customer!A:B,2,FALSE)</f>
        <v>Petrina Moscone</v>
      </c>
      <c r="D612" t="s">
        <v>3922</v>
      </c>
      <c r="E612" t="s">
        <v>3932</v>
      </c>
      <c r="F612" s="9">
        <v>44906</v>
      </c>
      <c r="G612" s="11">
        <v>62</v>
      </c>
      <c r="I612" t="str">
        <f>INDEX(B:B,MATCH(J612,C:C,0))</f>
        <v>C0613</v>
      </c>
      <c r="J612" t="s">
        <v>1601</v>
      </c>
      <c r="K612" t="str" cm="1">
        <f t="array" ref="K612">INDEX(E:E,MATCH(J612&amp;L612,C:C&amp;F:F,0))</f>
        <v>MaritalStatus</v>
      </c>
      <c r="L612" s="9">
        <f>_xlfn.MAXIFS(F:F,C:C,J612)</f>
        <v>45067</v>
      </c>
      <c r="M612" cm="1">
        <f t="array" ref="M612">INDEX(G:G,MATCH(J612&amp;L612,C:C&amp;F:F,0))</f>
        <v>29</v>
      </c>
      <c r="N612">
        <f>_xlfn.MAXIFS(G:G,C:C,J612)</f>
        <v>29</v>
      </c>
      <c r="O612" t="str" cm="1">
        <f t="array" ref="O612">IF(M612=N612," ",INDEX(E:E,MATCH(N612&amp;J612,G:G&amp;C:C,0)))</f>
        <v xml:space="preserve"> </v>
      </c>
    </row>
    <row r="613" spans="2:15" x14ac:dyDescent="0.2">
      <c r="B613" t="s">
        <v>2975</v>
      </c>
      <c r="C613" t="str">
        <f>VLOOKUP(B613,customer!A:B,2,FALSE)</f>
        <v>Petrina Moscone</v>
      </c>
      <c r="D613" t="s">
        <v>3922</v>
      </c>
      <c r="E613" t="s">
        <v>3932</v>
      </c>
      <c r="F613" s="9">
        <v>44975</v>
      </c>
      <c r="G613" s="11">
        <v>62</v>
      </c>
      <c r="I613" t="str">
        <f>INDEX(B:B,MATCH(J613,C:C,0))</f>
        <v>C0614</v>
      </c>
      <c r="J613" t="s">
        <v>1602</v>
      </c>
      <c r="K613" t="str" cm="1">
        <f t="array" ref="K613">INDEX(E:E,MATCH(J613&amp;L613,C:C&amp;F:F,0))</f>
        <v>BuysViaMailOrder</v>
      </c>
      <c r="L613" s="9">
        <f>_xlfn.MAXIFS(F:F,C:C,J613)</f>
        <v>45075</v>
      </c>
      <c r="M613" cm="1">
        <f t="array" ref="M613">INDEX(G:G,MATCH(J613&amp;L613,C:C&amp;F:F,0))</f>
        <v>25</v>
      </c>
      <c r="N613">
        <f>_xlfn.MAXIFS(G:G,C:C,J613)</f>
        <v>25</v>
      </c>
      <c r="O613" t="str" cm="1">
        <f t="array" ref="O613">IF(M613=N613," ",INDEX(E:E,MATCH(N613&amp;J613,G:G&amp;C:C,0)))</f>
        <v xml:space="preserve"> </v>
      </c>
    </row>
    <row r="614" spans="2:15" x14ac:dyDescent="0.2">
      <c r="B614" t="s">
        <v>2975</v>
      </c>
      <c r="C614" t="str">
        <f>VLOOKUP(B614,customer!A:B,2,FALSE)</f>
        <v>Petrina Moscone</v>
      </c>
      <c r="D614" t="s">
        <v>3922</v>
      </c>
      <c r="E614" t="s">
        <v>3932</v>
      </c>
      <c r="F614" s="9">
        <v>45000</v>
      </c>
      <c r="G614" s="11">
        <v>62</v>
      </c>
      <c r="I614" t="str">
        <f>INDEX(B:B,MATCH(J614,C:C,0))</f>
        <v>C0615</v>
      </c>
      <c r="J614" t="s">
        <v>1603</v>
      </c>
      <c r="K614" t="str" cm="1">
        <f t="array" ref="K614">INDEX(E:E,MATCH(J614&amp;L614,C:C&amp;F:F,0))</f>
        <v>HandsetWebCapable</v>
      </c>
      <c r="L614" s="9">
        <f>_xlfn.MAXIFS(F:F,C:C,J614)</f>
        <v>45060</v>
      </c>
      <c r="M614" cm="1">
        <f t="array" ref="M614">INDEX(G:G,MATCH(J614&amp;L614,C:C&amp;F:F,0))</f>
        <v>62</v>
      </c>
      <c r="N614">
        <f>_xlfn.MAXIFS(G:G,C:C,J614)</f>
        <v>66</v>
      </c>
      <c r="O614" t="str" cm="1">
        <f t="array" ref="O614">IF(M614=N614," ",INDEX(E:E,MATCH(N614&amp;J614,G:G&amp;C:C,0)))</f>
        <v>NonUSTravel</v>
      </c>
    </row>
    <row r="615" spans="2:15" x14ac:dyDescent="0.2">
      <c r="B615" t="s">
        <v>2975</v>
      </c>
      <c r="C615" t="str">
        <f>VLOOKUP(B615,customer!A:B,2,FALSE)</f>
        <v>Petrina Moscone</v>
      </c>
      <c r="D615" t="s">
        <v>3922</v>
      </c>
      <c r="E615" t="s">
        <v>3932</v>
      </c>
      <c r="F615" s="9">
        <v>45029</v>
      </c>
      <c r="G615" s="11">
        <v>62</v>
      </c>
      <c r="I615" t="str">
        <f>INDEX(B:B,MATCH(J615,C:C,0))</f>
        <v>C0616</v>
      </c>
      <c r="J615" t="s">
        <v>1604</v>
      </c>
      <c r="K615" t="str" cm="1">
        <f t="array" ref="K615">INDEX(E:E,MATCH(J615&amp;L615,C:C&amp;F:F,0))</f>
        <v>RVOwner</v>
      </c>
      <c r="L615" s="9">
        <f>_xlfn.MAXIFS(F:F,C:C,J615)</f>
        <v>45065</v>
      </c>
      <c r="M615" cm="1">
        <f t="array" ref="M615">INDEX(G:G,MATCH(J615&amp;L615,C:C&amp;F:F,0))</f>
        <v>22</v>
      </c>
      <c r="N615">
        <f>_xlfn.MAXIFS(G:G,C:C,J615)</f>
        <v>75</v>
      </c>
      <c r="O615" t="str" cm="1">
        <f t="array" ref="O615">IF(M615=N615," ",INDEX(E:E,MATCH(N615&amp;J615,G:G&amp;C:C,0)))</f>
        <v>OptOutMailings</v>
      </c>
    </row>
    <row r="616" spans="2:15" x14ac:dyDescent="0.2">
      <c r="B616" t="s">
        <v>2975</v>
      </c>
      <c r="C616" t="str">
        <f>VLOOKUP(B616,customer!A:B,2,FALSE)</f>
        <v>Petrina Moscone</v>
      </c>
      <c r="D616" t="s">
        <v>3947</v>
      </c>
      <c r="E616" t="s">
        <v>3940</v>
      </c>
      <c r="F616" s="9">
        <v>44879</v>
      </c>
      <c r="G616" s="11">
        <v>62</v>
      </c>
      <c r="I616" t="str">
        <f>INDEX(B:B,MATCH(J616,C:C,0))</f>
        <v>C0617</v>
      </c>
      <c r="J616" t="s">
        <v>1605</v>
      </c>
      <c r="K616" t="str" cm="1">
        <f t="array" ref="K616">INDEX(E:E,MATCH(J616&amp;L616,C:C&amp;F:F,0))</f>
        <v>RVOwner</v>
      </c>
      <c r="L616" s="9">
        <f>_xlfn.MAXIFS(F:F,C:C,J616)</f>
        <v>45060</v>
      </c>
      <c r="M616" cm="1">
        <f t="array" ref="M616">INDEX(G:G,MATCH(J616&amp;L616,C:C&amp;F:F,0))</f>
        <v>22</v>
      </c>
      <c r="N616">
        <f>_xlfn.MAXIFS(G:G,C:C,J616)</f>
        <v>22</v>
      </c>
      <c r="O616" t="str" cm="1">
        <f t="array" ref="O616">IF(M616=N616," ",INDEX(E:E,MATCH(N616&amp;J616,G:G&amp;C:C,0)))</f>
        <v xml:space="preserve"> </v>
      </c>
    </row>
    <row r="617" spans="2:15" x14ac:dyDescent="0.2">
      <c r="B617" t="s">
        <v>2975</v>
      </c>
      <c r="C617" t="str">
        <f>VLOOKUP(B617,customer!A:B,2,FALSE)</f>
        <v>Petrina Moscone</v>
      </c>
      <c r="D617" t="s">
        <v>3947</v>
      </c>
      <c r="E617" t="s">
        <v>3940</v>
      </c>
      <c r="F617" s="9">
        <v>44924</v>
      </c>
      <c r="G617" s="11">
        <v>62</v>
      </c>
      <c r="I617" t="str">
        <f>INDEX(B:B,MATCH(J617,C:C,0))</f>
        <v>C0618</v>
      </c>
      <c r="J617" t="s">
        <v>1606</v>
      </c>
      <c r="K617" t="str" cm="1">
        <f t="array" ref="K617">INDEX(E:E,MATCH(J617&amp;L617,C:C&amp;F:F,0))</f>
        <v>TruckOwner</v>
      </c>
      <c r="L617" s="9">
        <f>_xlfn.MAXIFS(F:F,C:C,J617)</f>
        <v>45077</v>
      </c>
      <c r="M617" cm="1">
        <f t="array" ref="M617">INDEX(G:G,MATCH(J617&amp;L617,C:C&amp;F:F,0))</f>
        <v>26</v>
      </c>
      <c r="N617">
        <f>_xlfn.MAXIFS(G:G,C:C,J617)</f>
        <v>28</v>
      </c>
      <c r="O617" t="str" cm="1">
        <f t="array" ref="O617">IF(M617=N617," ",INDEX(E:E,MATCH(N617&amp;J617,G:G&amp;C:C,0)))</f>
        <v>NotNewCellphoneUser</v>
      </c>
    </row>
    <row r="618" spans="2:15" x14ac:dyDescent="0.2">
      <c r="B618" t="s">
        <v>2975</v>
      </c>
      <c r="C618" t="str">
        <f>VLOOKUP(B618,customer!A:B,2,FALSE)</f>
        <v>Petrina Moscone</v>
      </c>
      <c r="D618" t="s">
        <v>3947</v>
      </c>
      <c r="E618" t="s">
        <v>3940</v>
      </c>
      <c r="F618" s="9">
        <v>44952</v>
      </c>
      <c r="G618" s="11">
        <v>62</v>
      </c>
      <c r="I618" t="str">
        <f>INDEX(B:B,MATCH(J618,C:C,0))</f>
        <v>C0619</v>
      </c>
      <c r="J618" t="s">
        <v>1607</v>
      </c>
      <c r="K618" t="str" cm="1">
        <f t="array" ref="K618">INDEX(E:E,MATCH(J618&amp;L618,C:C&amp;F:F,0))</f>
        <v>ChildrenInHH</v>
      </c>
      <c r="L618" s="9">
        <f>_xlfn.MAXIFS(F:F,C:C,J618)</f>
        <v>45080</v>
      </c>
      <c r="M618" cm="1">
        <f t="array" ref="M618">INDEX(G:G,MATCH(J618&amp;L618,C:C&amp;F:F,0))</f>
        <v>10</v>
      </c>
      <c r="N618">
        <f>_xlfn.MAXIFS(G:G,C:C,J618)</f>
        <v>10</v>
      </c>
      <c r="O618" t="str" cm="1">
        <f t="array" ref="O618">IF(M618=N618," ",INDEX(E:E,MATCH(N618&amp;J618,G:G&amp;C:C,0)))</f>
        <v xml:space="preserve"> </v>
      </c>
    </row>
    <row r="619" spans="2:15" x14ac:dyDescent="0.2">
      <c r="B619" t="s">
        <v>2975</v>
      </c>
      <c r="C619" t="str">
        <f>VLOOKUP(B619,customer!A:B,2,FALSE)</f>
        <v>Petrina Moscone</v>
      </c>
      <c r="D619" t="s">
        <v>3947</v>
      </c>
      <c r="E619" t="s">
        <v>3940</v>
      </c>
      <c r="F619" s="9">
        <v>44982</v>
      </c>
      <c r="G619" s="11">
        <v>62</v>
      </c>
      <c r="I619" t="str">
        <f>INDEX(B:B,MATCH(J619,C:C,0))</f>
        <v>C0620</v>
      </c>
      <c r="J619" t="s">
        <v>1608</v>
      </c>
      <c r="K619" t="str" cm="1">
        <f t="array" ref="K619">INDEX(E:E,MATCH(J619&amp;L619,C:C&amp;F:F,0))</f>
        <v>NotNewCellphoneUser</v>
      </c>
      <c r="L619" s="9">
        <f>_xlfn.MAXIFS(F:F,C:C,J619)</f>
        <v>45084</v>
      </c>
      <c r="M619" cm="1">
        <f t="array" ref="M619">INDEX(G:G,MATCH(J619&amp;L619,C:C&amp;F:F,0))</f>
        <v>28</v>
      </c>
      <c r="N619">
        <f>_xlfn.MAXIFS(G:G,C:C,J619)</f>
        <v>28</v>
      </c>
      <c r="O619" t="str" cm="1">
        <f t="array" ref="O619">IF(M619=N619," ",INDEX(E:E,MATCH(N619&amp;J619,G:G&amp;C:C,0)))</f>
        <v xml:space="preserve"> </v>
      </c>
    </row>
    <row r="620" spans="2:15" x14ac:dyDescent="0.2">
      <c r="B620" t="s">
        <v>2975</v>
      </c>
      <c r="C620" t="str">
        <f>VLOOKUP(B620,customer!A:B,2,FALSE)</f>
        <v>Petrina Moscone</v>
      </c>
      <c r="D620" t="s">
        <v>3947</v>
      </c>
      <c r="E620" t="s">
        <v>3940</v>
      </c>
      <c r="F620" s="9">
        <v>45000</v>
      </c>
      <c r="G620" s="11">
        <v>62</v>
      </c>
      <c r="I620" t="str">
        <f>INDEX(B:B,MATCH(J620,C:C,0))</f>
        <v>C0621</v>
      </c>
      <c r="J620" t="s">
        <v>1609</v>
      </c>
      <c r="K620" t="str" cm="1">
        <f t="array" ref="K620">INDEX(E:E,MATCH(J620&amp;L620,C:C&amp;F:F,0))</f>
        <v>MadeCallToRetentionTeam</v>
      </c>
      <c r="L620" s="9">
        <f>_xlfn.MAXIFS(F:F,C:C,J620)</f>
        <v>45065</v>
      </c>
      <c r="M620" cm="1">
        <f t="array" ref="M620">INDEX(G:G,MATCH(J620&amp;L620,C:C&amp;F:F,0))</f>
        <v>16</v>
      </c>
      <c r="N620">
        <f>_xlfn.MAXIFS(G:G,C:C,J620)</f>
        <v>16</v>
      </c>
      <c r="O620" t="str" cm="1">
        <f t="array" ref="O620">IF(M620=N620," ",INDEX(E:E,MATCH(N620&amp;J620,G:G&amp;C:C,0)))</f>
        <v xml:space="preserve"> </v>
      </c>
    </row>
    <row r="621" spans="2:15" x14ac:dyDescent="0.2">
      <c r="B621" t="s">
        <v>2975</v>
      </c>
      <c r="C621" t="str">
        <f>VLOOKUP(B621,customer!A:B,2,FALSE)</f>
        <v>Petrina Moscone</v>
      </c>
      <c r="D621" t="s">
        <v>3947</v>
      </c>
      <c r="E621" t="s">
        <v>3940</v>
      </c>
      <c r="F621" s="9">
        <v>45035</v>
      </c>
      <c r="G621" s="11">
        <v>62</v>
      </c>
      <c r="I621" t="str">
        <f>INDEX(B:B,MATCH(J621,C:C,0))</f>
        <v>C0622</v>
      </c>
      <c r="J621" t="s">
        <v>1610</v>
      </c>
      <c r="K621" t="str" cm="1">
        <f t="array" ref="K621">INDEX(E:E,MATCH(J621&amp;L621,C:C&amp;F:F,0))</f>
        <v>HasCreditCard</v>
      </c>
      <c r="L621" s="9">
        <f>_xlfn.MAXIFS(F:F,C:C,J621)</f>
        <v>45059</v>
      </c>
      <c r="M621" cm="1">
        <f t="array" ref="M621">INDEX(G:G,MATCH(J621&amp;L621,C:C&amp;F:F,0))</f>
        <v>65</v>
      </c>
      <c r="N621">
        <f>_xlfn.MAXIFS(G:G,C:C,J621)</f>
        <v>65</v>
      </c>
      <c r="O621" t="str" cm="1">
        <f t="array" ref="O621">IF(M621=N621," ",INDEX(E:E,MATCH(N621&amp;J621,G:G&amp;C:C,0)))</f>
        <v xml:space="preserve"> </v>
      </c>
    </row>
    <row r="622" spans="2:15" x14ac:dyDescent="0.2">
      <c r="B622" t="s">
        <v>2975</v>
      </c>
      <c r="C622" t="str">
        <f>VLOOKUP(B622,customer!A:B,2,FALSE)</f>
        <v>Petrina Moscone</v>
      </c>
      <c r="D622" t="s">
        <v>3947</v>
      </c>
      <c r="E622" t="s">
        <v>3940</v>
      </c>
      <c r="F622" s="9">
        <v>45075</v>
      </c>
      <c r="G622" s="11">
        <v>62</v>
      </c>
      <c r="I622" t="str">
        <f>INDEX(B:B,MATCH(J622,C:C,0))</f>
        <v>C0623</v>
      </c>
      <c r="J622" t="s">
        <v>1611</v>
      </c>
      <c r="K622" t="str" cm="1">
        <f t="array" ref="K622">INDEX(E:E,MATCH(J622&amp;L622,C:C&amp;F:F,0))</f>
        <v>MaritalStatus</v>
      </c>
      <c r="L622" s="9">
        <f>_xlfn.MAXIFS(F:F,C:C,J622)</f>
        <v>45081</v>
      </c>
      <c r="M622" cm="1">
        <f t="array" ref="M622">INDEX(G:G,MATCH(J622&amp;L622,C:C&amp;F:F,0))</f>
        <v>29</v>
      </c>
      <c r="N622">
        <f>_xlfn.MAXIFS(G:G,C:C,J622)</f>
        <v>29</v>
      </c>
      <c r="O622" t="str" cm="1">
        <f t="array" ref="O622">IF(M622=N622," ",INDEX(E:E,MATCH(N622&amp;J622,G:G&amp;C:C,0)))</f>
        <v xml:space="preserve"> </v>
      </c>
    </row>
    <row r="623" spans="2:15" x14ac:dyDescent="0.2">
      <c r="B623" t="s">
        <v>2976</v>
      </c>
      <c r="C623" t="str">
        <f>VLOOKUP(B623,customer!A:B,2,FALSE)</f>
        <v>Roman Cunnah</v>
      </c>
      <c r="D623" t="s">
        <v>3922</v>
      </c>
      <c r="E623" t="s">
        <v>3932</v>
      </c>
      <c r="F623" s="9">
        <v>44629</v>
      </c>
      <c r="G623" s="11">
        <v>62</v>
      </c>
      <c r="I623" t="str">
        <f>INDEX(B:B,MATCH(J623,C:C,0))</f>
        <v>C0624</v>
      </c>
      <c r="J623" t="s">
        <v>1612</v>
      </c>
      <c r="K623" t="str" cm="1">
        <f t="array" ref="K623">INDEX(E:E,MATCH(J623&amp;L623,C:C&amp;F:F,0))</f>
        <v>TruckOwner</v>
      </c>
      <c r="L623" s="9">
        <f>_xlfn.MAXIFS(F:F,C:C,J623)</f>
        <v>45065</v>
      </c>
      <c r="M623" cm="1">
        <f t="array" ref="M623">INDEX(G:G,MATCH(J623&amp;L623,C:C&amp;F:F,0))</f>
        <v>26</v>
      </c>
      <c r="N623">
        <f>_xlfn.MAXIFS(G:G,C:C,J623)</f>
        <v>28</v>
      </c>
      <c r="O623" t="str" cm="1">
        <f t="array" ref="O623">IF(M623=N623," ",INDEX(E:E,MATCH(N623&amp;J623,G:G&amp;C:C,0)))</f>
        <v>NotNewCellphoneUser</v>
      </c>
    </row>
    <row r="624" spans="2:15" x14ac:dyDescent="0.2">
      <c r="B624" t="s">
        <v>2976</v>
      </c>
      <c r="C624" t="str">
        <f>VLOOKUP(B624,customer!A:B,2,FALSE)</f>
        <v>Roman Cunnah</v>
      </c>
      <c r="D624" t="s">
        <v>3922</v>
      </c>
      <c r="E624" t="s">
        <v>3932</v>
      </c>
      <c r="F624" s="9">
        <v>44666</v>
      </c>
      <c r="G624" s="11">
        <v>62</v>
      </c>
      <c r="I624" t="str">
        <f>INDEX(B:B,MATCH(J624,C:C,0))</f>
        <v>C0625</v>
      </c>
      <c r="J624" t="s">
        <v>1613</v>
      </c>
      <c r="K624" t="str" cm="1">
        <f t="array" ref="K624">INDEX(E:E,MATCH(J624&amp;L624,C:C&amp;F:F,0))</f>
        <v>RVOwner</v>
      </c>
      <c r="L624" s="9">
        <f>_xlfn.MAXIFS(F:F,C:C,J624)</f>
        <v>45062</v>
      </c>
      <c r="M624" cm="1">
        <f t="array" ref="M624">INDEX(G:G,MATCH(J624&amp;L624,C:C&amp;F:F,0))</f>
        <v>22</v>
      </c>
      <c r="N624">
        <f>_xlfn.MAXIFS(G:G,C:C,J624)</f>
        <v>22</v>
      </c>
      <c r="O624" t="str" cm="1">
        <f t="array" ref="O624">IF(M624=N624," ",INDEX(E:E,MATCH(N624&amp;J624,G:G&amp;C:C,0)))</f>
        <v xml:space="preserve"> </v>
      </c>
    </row>
    <row r="625" spans="2:15" x14ac:dyDescent="0.2">
      <c r="B625" t="s">
        <v>2976</v>
      </c>
      <c r="C625" t="str">
        <f>VLOOKUP(B625,customer!A:B,2,FALSE)</f>
        <v>Roman Cunnah</v>
      </c>
      <c r="D625" t="s">
        <v>3922</v>
      </c>
      <c r="E625" t="s">
        <v>3932</v>
      </c>
      <c r="F625" s="9">
        <v>44729</v>
      </c>
      <c r="G625" s="11">
        <v>62</v>
      </c>
      <c r="I625" t="str">
        <f>INDEX(B:B,MATCH(J625,C:C,0))</f>
        <v>C0626</v>
      </c>
      <c r="J625" t="s">
        <v>1614</v>
      </c>
      <c r="K625" t="str" cm="1">
        <f t="array" ref="K625">INDEX(E:E,MATCH(J625&amp;L625,C:C&amp;F:F,0))</f>
        <v>MadeCallToRetentionTeam</v>
      </c>
      <c r="L625" s="9">
        <f>_xlfn.MAXIFS(F:F,C:C,J625)</f>
        <v>45075</v>
      </c>
      <c r="M625" cm="1">
        <f t="array" ref="M625">INDEX(G:G,MATCH(J625&amp;L625,C:C&amp;F:F,0))</f>
        <v>16</v>
      </c>
      <c r="N625">
        <f>_xlfn.MAXIFS(G:G,C:C,J625)</f>
        <v>62</v>
      </c>
      <c r="O625" t="str" cm="1">
        <f t="array" ref="O625">IF(M625=N625," ",INDEX(E:E,MATCH(N625&amp;J625,G:G&amp;C:C,0)))</f>
        <v>HandsetWebCapable</v>
      </c>
    </row>
    <row r="626" spans="2:15" x14ac:dyDescent="0.2">
      <c r="B626" t="s">
        <v>2976</v>
      </c>
      <c r="C626" t="str">
        <f>VLOOKUP(B626,customer!A:B,2,FALSE)</f>
        <v>Roman Cunnah</v>
      </c>
      <c r="D626" t="s">
        <v>3922</v>
      </c>
      <c r="E626" t="s">
        <v>3932</v>
      </c>
      <c r="F626" s="9">
        <v>44751</v>
      </c>
      <c r="G626" s="11">
        <v>62</v>
      </c>
      <c r="I626" t="str">
        <f>INDEX(B:B,MATCH(J626,C:C,0))</f>
        <v>C0627</v>
      </c>
      <c r="J626" t="s">
        <v>1615</v>
      </c>
      <c r="K626" t="str" cm="1">
        <f t="array" ref="K626">INDEX(E:E,MATCH(J626&amp;L626,C:C&amp;F:F,0))</f>
        <v>HasCreditCard</v>
      </c>
      <c r="L626" s="9">
        <f>_xlfn.MAXIFS(F:F,C:C,J626)</f>
        <v>45072</v>
      </c>
      <c r="M626" cm="1">
        <f t="array" ref="M626">INDEX(G:G,MATCH(J626&amp;L626,C:C&amp;F:F,0))</f>
        <v>65</v>
      </c>
      <c r="N626">
        <f>_xlfn.MAXIFS(G:G,C:C,J626)</f>
        <v>65</v>
      </c>
      <c r="O626" t="str" cm="1">
        <f t="array" ref="O626">IF(M626=N626," ",INDEX(E:E,MATCH(N626&amp;J626,G:G&amp;C:C,0)))</f>
        <v xml:space="preserve"> </v>
      </c>
    </row>
    <row r="627" spans="2:15" x14ac:dyDescent="0.2">
      <c r="B627" t="s">
        <v>2976</v>
      </c>
      <c r="C627" t="str">
        <f>VLOOKUP(B627,customer!A:B,2,FALSE)</f>
        <v>Roman Cunnah</v>
      </c>
      <c r="D627" t="s">
        <v>3922</v>
      </c>
      <c r="E627" t="s">
        <v>3932</v>
      </c>
      <c r="F627" s="9">
        <v>44858</v>
      </c>
      <c r="G627" s="11">
        <v>62</v>
      </c>
      <c r="I627" t="str">
        <f>INDEX(B:B,MATCH(J627,C:C,0))</f>
        <v>C0628</v>
      </c>
      <c r="J627" t="s">
        <v>1616</v>
      </c>
      <c r="K627" t="str" cm="1">
        <f t="array" ref="K627">INDEX(E:E,MATCH(J627&amp;L627,C:C&amp;F:F,0))</f>
        <v>Homeownership</v>
      </c>
      <c r="L627" s="9">
        <f>_xlfn.MAXIFS(F:F,C:C,J627)</f>
        <v>45082</v>
      </c>
      <c r="M627" cm="1">
        <f t="array" ref="M627">INDEX(G:G,MATCH(J627&amp;L627,C:C&amp;F:F,0))</f>
        <v>13</v>
      </c>
      <c r="N627">
        <f>_xlfn.MAXIFS(G:G,C:C,J627)</f>
        <v>13</v>
      </c>
      <c r="O627" t="str" cm="1">
        <f t="array" ref="O627">IF(M627=N627," ",INDEX(E:E,MATCH(N627&amp;J627,G:G&amp;C:C,0)))</f>
        <v xml:space="preserve"> </v>
      </c>
    </row>
    <row r="628" spans="2:15" x14ac:dyDescent="0.2">
      <c r="B628" t="s">
        <v>2976</v>
      </c>
      <c r="C628" t="str">
        <f>VLOOKUP(B628,customer!A:B,2,FALSE)</f>
        <v>Roman Cunnah</v>
      </c>
      <c r="D628" t="s">
        <v>3922</v>
      </c>
      <c r="E628" t="s">
        <v>3932</v>
      </c>
      <c r="F628" s="9">
        <v>44876</v>
      </c>
      <c r="G628" s="11">
        <v>62</v>
      </c>
      <c r="I628" t="str">
        <f>INDEX(B:B,MATCH(J628,C:C,0))</f>
        <v>C0629</v>
      </c>
      <c r="J628" t="s">
        <v>1617</v>
      </c>
      <c r="K628" t="str" cm="1">
        <f t="array" ref="K628">INDEX(E:E,MATCH(J628&amp;L628,C:C&amp;F:F,0))</f>
        <v>MaritalStatus</v>
      </c>
      <c r="L628" s="9">
        <f>_xlfn.MAXIFS(F:F,C:C,J628)</f>
        <v>45088</v>
      </c>
      <c r="M628" cm="1">
        <f t="array" ref="M628">INDEX(G:G,MATCH(J628&amp;L628,C:C&amp;F:F,0))</f>
        <v>29</v>
      </c>
      <c r="N628">
        <f>_xlfn.MAXIFS(G:G,C:C,J628)</f>
        <v>29</v>
      </c>
      <c r="O628" t="str" cm="1">
        <f t="array" ref="O628">IF(M628=N628," ",INDEX(E:E,MATCH(N628&amp;J628,G:G&amp;C:C,0)))</f>
        <v xml:space="preserve"> </v>
      </c>
    </row>
    <row r="629" spans="2:15" x14ac:dyDescent="0.2">
      <c r="B629" t="s">
        <v>2976</v>
      </c>
      <c r="C629" t="str">
        <f>VLOOKUP(B629,customer!A:B,2,FALSE)</f>
        <v>Roman Cunnah</v>
      </c>
      <c r="D629" t="s">
        <v>3922</v>
      </c>
      <c r="E629" t="s">
        <v>3932</v>
      </c>
      <c r="F629" s="9">
        <v>44911</v>
      </c>
      <c r="G629" s="11">
        <v>62</v>
      </c>
      <c r="I629" t="str">
        <f>INDEX(B:B,MATCH(J629,C:C,0))</f>
        <v>C0630</v>
      </c>
      <c r="J629" t="s">
        <v>1618</v>
      </c>
      <c r="K629" t="str" cm="1">
        <f t="array" ref="K629">INDEX(E:E,MATCH(J629&amp;L629,C:C&amp;F:F,0))</f>
        <v>RVOwner</v>
      </c>
      <c r="L629" s="9">
        <f>_xlfn.MAXIFS(F:F,C:C,J629)</f>
        <v>45082</v>
      </c>
      <c r="M629" cm="1">
        <f t="array" ref="M629">INDEX(G:G,MATCH(J629&amp;L629,C:C&amp;F:F,0))</f>
        <v>22</v>
      </c>
      <c r="N629">
        <f>_xlfn.MAXIFS(G:G,C:C,J629)</f>
        <v>22</v>
      </c>
      <c r="O629" t="str" cm="1">
        <f t="array" ref="O629">IF(M629=N629," ",INDEX(E:E,MATCH(N629&amp;J629,G:G&amp;C:C,0)))</f>
        <v xml:space="preserve"> </v>
      </c>
    </row>
    <row r="630" spans="2:15" x14ac:dyDescent="0.2">
      <c r="B630" t="s">
        <v>2976</v>
      </c>
      <c r="C630" t="str">
        <f>VLOOKUP(B630,customer!A:B,2,FALSE)</f>
        <v>Roman Cunnah</v>
      </c>
      <c r="D630" t="s">
        <v>3922</v>
      </c>
      <c r="E630" t="s">
        <v>3932</v>
      </c>
      <c r="F630" s="9">
        <v>44972</v>
      </c>
      <c r="G630" s="11">
        <v>62</v>
      </c>
      <c r="I630" t="str">
        <f>INDEX(B:B,MATCH(J630,C:C,0))</f>
        <v>C0631</v>
      </c>
      <c r="J630" t="s">
        <v>1619</v>
      </c>
      <c r="K630" t="str" cm="1">
        <f t="array" ref="K630">INDEX(E:E,MATCH(J630&amp;L630,C:C&amp;F:F,0))</f>
        <v>MaritalStatus</v>
      </c>
      <c r="L630" s="9">
        <f>_xlfn.MAXIFS(F:F,C:C,J630)</f>
        <v>45084</v>
      </c>
      <c r="M630" cm="1">
        <f t="array" ref="M630">INDEX(G:G,MATCH(J630&amp;L630,C:C&amp;F:F,0))</f>
        <v>29</v>
      </c>
      <c r="N630">
        <f>_xlfn.MAXIFS(G:G,C:C,J630)</f>
        <v>29</v>
      </c>
      <c r="O630" t="str" cm="1">
        <f t="array" ref="O630">IF(M630=N630," ",INDEX(E:E,MATCH(N630&amp;J630,G:G&amp;C:C,0)))</f>
        <v xml:space="preserve"> </v>
      </c>
    </row>
    <row r="631" spans="2:15" x14ac:dyDescent="0.2">
      <c r="B631" t="s">
        <v>2976</v>
      </c>
      <c r="C631" t="str">
        <f>VLOOKUP(B631,customer!A:B,2,FALSE)</f>
        <v>Roman Cunnah</v>
      </c>
      <c r="D631" t="s">
        <v>3922</v>
      </c>
      <c r="E631" t="s">
        <v>3932</v>
      </c>
      <c r="F631" s="9">
        <v>44995</v>
      </c>
      <c r="G631" s="11">
        <v>62</v>
      </c>
      <c r="I631" t="str">
        <f>INDEX(B:B,MATCH(J631,C:C,0))</f>
        <v>C0632</v>
      </c>
      <c r="J631" t="s">
        <v>1620</v>
      </c>
      <c r="K631" t="str" cm="1">
        <f t="array" ref="K631">INDEX(E:E,MATCH(J631&amp;L631,C:C&amp;F:F,0))</f>
        <v>RVOwner</v>
      </c>
      <c r="L631" s="9">
        <f>_xlfn.MAXIFS(F:F,C:C,J631)</f>
        <v>45071</v>
      </c>
      <c r="M631" cm="1">
        <f t="array" ref="M631">INDEX(G:G,MATCH(J631&amp;L631,C:C&amp;F:F,0))</f>
        <v>22</v>
      </c>
      <c r="N631">
        <f>_xlfn.MAXIFS(G:G,C:C,J631)</f>
        <v>62</v>
      </c>
      <c r="O631" t="str" cm="1">
        <f t="array" ref="O631">IF(M631=N631," ",INDEX(E:E,MATCH(N631&amp;J631,G:G&amp;C:C,0)))</f>
        <v>HandsetWebCapable</v>
      </c>
    </row>
    <row r="632" spans="2:15" x14ac:dyDescent="0.2">
      <c r="B632" t="s">
        <v>2976</v>
      </c>
      <c r="C632" t="str">
        <f>VLOOKUP(B632,customer!A:B,2,FALSE)</f>
        <v>Roman Cunnah</v>
      </c>
      <c r="D632" t="s">
        <v>3922</v>
      </c>
      <c r="E632" t="s">
        <v>3932</v>
      </c>
      <c r="F632" s="9">
        <v>45064</v>
      </c>
      <c r="G632" s="11">
        <v>62</v>
      </c>
      <c r="I632" t="str">
        <f>INDEX(B:B,MATCH(J632,C:C,0))</f>
        <v>C0633</v>
      </c>
      <c r="J632" t="s">
        <v>1621</v>
      </c>
      <c r="K632" t="str" cm="1">
        <f t="array" ref="K632">INDEX(E:E,MATCH(J632&amp;L632,C:C&amp;F:F,0))</f>
        <v>OwnsComputer</v>
      </c>
      <c r="L632" s="9">
        <f>_xlfn.MAXIFS(F:F,C:C,J632)</f>
        <v>45064</v>
      </c>
      <c r="M632" cm="1">
        <f t="array" ref="M632">INDEX(G:G,MATCH(J632&amp;L632,C:C&amp;F:F,0))</f>
        <v>62</v>
      </c>
      <c r="N632">
        <f>_xlfn.MAXIFS(G:G,C:C,J632)</f>
        <v>62</v>
      </c>
      <c r="O632" t="str" cm="1">
        <f t="array" ref="O632">IF(M632=N632," ",INDEX(E:E,MATCH(N632&amp;J632,G:G&amp;C:C,0)))</f>
        <v xml:space="preserve"> </v>
      </c>
    </row>
    <row r="633" spans="2:15" x14ac:dyDescent="0.2">
      <c r="B633" t="s">
        <v>2976</v>
      </c>
      <c r="C633" t="str">
        <f>VLOOKUP(B633,customer!A:B,2,FALSE)</f>
        <v>Roman Cunnah</v>
      </c>
      <c r="D633" t="s">
        <v>3953</v>
      </c>
      <c r="E633" t="s">
        <v>3946</v>
      </c>
      <c r="F633" s="9">
        <v>44835</v>
      </c>
      <c r="G633" s="11">
        <v>29</v>
      </c>
      <c r="I633" t="str">
        <f>INDEX(B:B,MATCH(J633,C:C,0))</f>
        <v>C0634</v>
      </c>
      <c r="J633" t="s">
        <v>1622</v>
      </c>
      <c r="K633" t="str" cm="1">
        <f t="array" ref="K633">INDEX(E:E,MATCH(J633&amp;L633,C:C&amp;F:F,0))</f>
        <v>NonUSTravel</v>
      </c>
      <c r="L633" s="9">
        <f>_xlfn.MAXIFS(F:F,C:C,J633)</f>
        <v>45074</v>
      </c>
      <c r="M633" cm="1">
        <f t="array" ref="M633">INDEX(G:G,MATCH(J633&amp;L633,C:C&amp;F:F,0))</f>
        <v>66</v>
      </c>
      <c r="N633">
        <f>_xlfn.MAXIFS(G:G,C:C,J633)</f>
        <v>66</v>
      </c>
      <c r="O633" t="str" cm="1">
        <f t="array" ref="O633">IF(M633=N633," ",INDEX(E:E,MATCH(N633&amp;J633,G:G&amp;C:C,0)))</f>
        <v xml:space="preserve"> </v>
      </c>
    </row>
    <row r="634" spans="2:15" x14ac:dyDescent="0.2">
      <c r="B634" t="s">
        <v>2976</v>
      </c>
      <c r="C634" t="str">
        <f>VLOOKUP(B634,customer!A:B,2,FALSE)</f>
        <v>Roman Cunnah</v>
      </c>
      <c r="D634" t="s">
        <v>3953</v>
      </c>
      <c r="E634" t="s">
        <v>3946</v>
      </c>
      <c r="F634" s="9">
        <v>44876</v>
      </c>
      <c r="G634" s="11">
        <v>29</v>
      </c>
      <c r="I634" t="str">
        <f>INDEX(B:B,MATCH(J634,C:C,0))</f>
        <v>C0635</v>
      </c>
      <c r="J634" t="s">
        <v>1623</v>
      </c>
      <c r="K634" t="str" cm="1">
        <f t="array" ref="K634">INDEX(E:E,MATCH(J634&amp;L634,C:C&amp;F:F,0))</f>
        <v>MadeCallToRetentionTeam</v>
      </c>
      <c r="L634" s="9">
        <f>_xlfn.MAXIFS(F:F,C:C,J634)</f>
        <v>45072</v>
      </c>
      <c r="M634" cm="1">
        <f t="array" ref="M634">INDEX(G:G,MATCH(J634&amp;L634,C:C&amp;F:F,0))</f>
        <v>16</v>
      </c>
      <c r="N634">
        <f>_xlfn.MAXIFS(G:G,C:C,J634)</f>
        <v>26</v>
      </c>
      <c r="O634" t="str" cm="1">
        <f t="array" ref="O634">IF(M634=N634," ",INDEX(E:E,MATCH(N634&amp;J634,G:G&amp;C:C,0)))</f>
        <v>TruckOwner</v>
      </c>
    </row>
    <row r="635" spans="2:15" x14ac:dyDescent="0.2">
      <c r="B635" t="s">
        <v>2976</v>
      </c>
      <c r="C635" t="str">
        <f>VLOOKUP(B635,customer!A:B,2,FALSE)</f>
        <v>Roman Cunnah</v>
      </c>
      <c r="D635" t="s">
        <v>3953</v>
      </c>
      <c r="E635" t="s">
        <v>3946</v>
      </c>
      <c r="F635" s="9">
        <v>44904</v>
      </c>
      <c r="G635" s="11">
        <v>29</v>
      </c>
      <c r="I635" t="str">
        <f>INDEX(B:B,MATCH(J635,C:C,0))</f>
        <v>C0636</v>
      </c>
      <c r="J635" t="s">
        <v>1624</v>
      </c>
      <c r="K635" t="str" cm="1">
        <f t="array" ref="K635">INDEX(E:E,MATCH(J635&amp;L635,C:C&amp;F:F,0))</f>
        <v>Homeownership</v>
      </c>
      <c r="L635" s="9">
        <f>_xlfn.MAXIFS(F:F,C:C,J635)</f>
        <v>45067</v>
      </c>
      <c r="M635" cm="1">
        <f t="array" ref="M635">INDEX(G:G,MATCH(J635&amp;L635,C:C&amp;F:F,0))</f>
        <v>13</v>
      </c>
      <c r="N635">
        <f>_xlfn.MAXIFS(G:G,C:C,J635)</f>
        <v>25</v>
      </c>
      <c r="O635" t="str" cm="1">
        <f t="array" ref="O635">IF(M635=N635," ",INDEX(E:E,MATCH(N635&amp;J635,G:G&amp;C:C,0)))</f>
        <v>NewCellphoneUser</v>
      </c>
    </row>
    <row r="636" spans="2:15" x14ac:dyDescent="0.2">
      <c r="B636" t="s">
        <v>2976</v>
      </c>
      <c r="C636" t="str">
        <f>VLOOKUP(B636,customer!A:B,2,FALSE)</f>
        <v>Roman Cunnah</v>
      </c>
      <c r="D636" t="s">
        <v>3953</v>
      </c>
      <c r="E636" t="s">
        <v>3946</v>
      </c>
      <c r="F636" s="9">
        <v>44969</v>
      </c>
      <c r="G636" s="11">
        <v>29</v>
      </c>
      <c r="I636" t="str">
        <f>INDEX(B:B,MATCH(J636,C:C,0))</f>
        <v>C0637</v>
      </c>
      <c r="J636" t="s">
        <v>1625</v>
      </c>
      <c r="K636" t="str" cm="1">
        <f t="array" ref="K636">INDEX(E:E,MATCH(J636&amp;L636,C:C&amp;F:F,0))</f>
        <v>NewCellphoneUser</v>
      </c>
      <c r="L636" s="9">
        <f>_xlfn.MAXIFS(F:F,C:C,J636)</f>
        <v>45084</v>
      </c>
      <c r="M636" cm="1">
        <f t="array" ref="M636">INDEX(G:G,MATCH(J636&amp;L636,C:C&amp;F:F,0))</f>
        <v>25</v>
      </c>
      <c r="N636">
        <f>_xlfn.MAXIFS(G:G,C:C,J636)</f>
        <v>62</v>
      </c>
      <c r="O636" t="str" cm="1">
        <f t="array" ref="O636">IF(M636=N636," ",INDEX(E:E,MATCH(N636&amp;J636,G:G&amp;C:C,0)))</f>
        <v>HandsetWebCapable</v>
      </c>
    </row>
    <row r="637" spans="2:15" x14ac:dyDescent="0.2">
      <c r="B637" t="s">
        <v>2976</v>
      </c>
      <c r="C637" t="str">
        <f>VLOOKUP(B637,customer!A:B,2,FALSE)</f>
        <v>Roman Cunnah</v>
      </c>
      <c r="D637" t="s">
        <v>3953</v>
      </c>
      <c r="E637" t="s">
        <v>3946</v>
      </c>
      <c r="F637" s="9">
        <v>44988</v>
      </c>
      <c r="G637" s="11">
        <v>29</v>
      </c>
      <c r="I637" t="str">
        <f>INDEX(B:B,MATCH(J637,C:C,0))</f>
        <v>C0638</v>
      </c>
      <c r="J637" t="s">
        <v>1626</v>
      </c>
      <c r="K637" t="str" cm="1">
        <f t="array" ref="K637">INDEX(E:E,MATCH(J637&amp;L637,C:C&amp;F:F,0))</f>
        <v>TruckOwner</v>
      </c>
      <c r="L637" s="9">
        <f>_xlfn.MAXIFS(F:F,C:C,J637)</f>
        <v>45073</v>
      </c>
      <c r="M637" cm="1">
        <f t="array" ref="M637">INDEX(G:G,MATCH(J637&amp;L637,C:C&amp;F:F,0))</f>
        <v>26</v>
      </c>
      <c r="N637">
        <f>_xlfn.MAXIFS(G:G,C:C,J637)</f>
        <v>62</v>
      </c>
      <c r="O637" t="str" cm="1">
        <f t="array" ref="O637">IF(M637=N637," ",INDEX(E:E,MATCH(N637&amp;J637,G:G&amp;C:C,0)))</f>
        <v>HandsetWebCapable</v>
      </c>
    </row>
    <row r="638" spans="2:15" x14ac:dyDescent="0.2">
      <c r="B638" t="s">
        <v>2976</v>
      </c>
      <c r="C638" t="str">
        <f>VLOOKUP(B638,customer!A:B,2,FALSE)</f>
        <v>Roman Cunnah</v>
      </c>
      <c r="D638" t="s">
        <v>3953</v>
      </c>
      <c r="E638" t="s">
        <v>3946</v>
      </c>
      <c r="F638" s="9">
        <v>45031</v>
      </c>
      <c r="G638" s="11">
        <v>29</v>
      </c>
      <c r="I638" t="str">
        <f>INDEX(B:B,MATCH(J638,C:C,0))</f>
        <v>C0639</v>
      </c>
      <c r="J638" t="s">
        <v>1627</v>
      </c>
      <c r="K638" t="str" cm="1">
        <f t="array" ref="K638">INDEX(E:E,MATCH(J638&amp;L638,C:C&amp;F:F,0))</f>
        <v>MadeCallToRetentionTeam</v>
      </c>
      <c r="L638" s="9">
        <f>_xlfn.MAXIFS(F:F,C:C,J638)</f>
        <v>45072</v>
      </c>
      <c r="M638" cm="1">
        <f t="array" ref="M638">INDEX(G:G,MATCH(J638&amp;L638,C:C&amp;F:F,0))</f>
        <v>16</v>
      </c>
      <c r="N638">
        <f>_xlfn.MAXIFS(G:G,C:C,J638)</f>
        <v>16</v>
      </c>
      <c r="O638" t="str" cm="1">
        <f t="array" ref="O638">IF(M638=N638," ",INDEX(E:E,MATCH(N638&amp;J638,G:G&amp;C:C,0)))</f>
        <v xml:space="preserve"> </v>
      </c>
    </row>
    <row r="639" spans="2:15" x14ac:dyDescent="0.2">
      <c r="B639" t="s">
        <v>2976</v>
      </c>
      <c r="C639" t="str">
        <f>VLOOKUP(B639,customer!A:B,2,FALSE)</f>
        <v>Roman Cunnah</v>
      </c>
      <c r="D639" t="s">
        <v>3953</v>
      </c>
      <c r="E639" t="s">
        <v>3946</v>
      </c>
      <c r="F639" s="9">
        <v>45060</v>
      </c>
      <c r="G639" s="11">
        <v>29</v>
      </c>
      <c r="I639" t="str">
        <f>INDEX(B:B,MATCH(J639,C:C,0))</f>
        <v>C0640</v>
      </c>
      <c r="J639" t="s">
        <v>1628</v>
      </c>
      <c r="K639" t="str" cm="1">
        <f t="array" ref="K639">INDEX(E:E,MATCH(J639&amp;L639,C:C&amp;F:F,0))</f>
        <v>ChildrenInHH</v>
      </c>
      <c r="L639" s="9">
        <f>_xlfn.MAXIFS(F:F,C:C,J639)</f>
        <v>45074</v>
      </c>
      <c r="M639" cm="1">
        <f t="array" ref="M639">INDEX(G:G,MATCH(J639&amp;L639,C:C&amp;F:F,0))</f>
        <v>10</v>
      </c>
      <c r="N639">
        <f>_xlfn.MAXIFS(G:G,C:C,J639)</f>
        <v>25</v>
      </c>
      <c r="O639" t="str" cm="1">
        <f t="array" ref="O639">IF(M639=N639," ",INDEX(E:E,MATCH(N639&amp;J639,G:G&amp;C:C,0)))</f>
        <v>NewCellphoneUser</v>
      </c>
    </row>
    <row r="640" spans="2:15" x14ac:dyDescent="0.2">
      <c r="B640" t="s">
        <v>2977</v>
      </c>
      <c r="C640" t="str">
        <f>VLOOKUP(B640,customer!A:B,2,FALSE)</f>
        <v>Irvine Mutton</v>
      </c>
      <c r="D640" t="s">
        <v>3924</v>
      </c>
      <c r="E640" t="s">
        <v>3934</v>
      </c>
      <c r="F640" s="9">
        <v>44619</v>
      </c>
      <c r="G640" s="11">
        <v>22</v>
      </c>
      <c r="I640" t="str">
        <f>INDEX(B:B,MATCH(J640,C:C,0))</f>
        <v>C0641</v>
      </c>
      <c r="J640" t="s">
        <v>1629</v>
      </c>
      <c r="K640" t="str" cm="1">
        <f t="array" ref="K640">INDEX(E:E,MATCH(J640&amp;L640,C:C&amp;F:F,0))</f>
        <v>ChildrenInHH</v>
      </c>
      <c r="L640" s="9">
        <f>_xlfn.MAXIFS(F:F,C:C,J640)</f>
        <v>45072</v>
      </c>
      <c r="M640" cm="1">
        <f t="array" ref="M640">INDEX(G:G,MATCH(J640&amp;L640,C:C&amp;F:F,0))</f>
        <v>10</v>
      </c>
      <c r="N640">
        <f>_xlfn.MAXIFS(G:G,C:C,J640)</f>
        <v>14</v>
      </c>
      <c r="O640" t="str" cm="1">
        <f t="array" ref="O640">IF(M640=N640," ",INDEX(E:E,MATCH(N640&amp;J640,G:G&amp;C:C,0)))</f>
        <v>OwnsMotorcycle</v>
      </c>
    </row>
    <row r="641" spans="2:15" x14ac:dyDescent="0.2">
      <c r="B641" t="s">
        <v>2977</v>
      </c>
      <c r="C641" t="str">
        <f>VLOOKUP(B641,customer!A:B,2,FALSE)</f>
        <v>Irvine Mutton</v>
      </c>
      <c r="D641" t="s">
        <v>3924</v>
      </c>
      <c r="E641" t="s">
        <v>3934</v>
      </c>
      <c r="F641" s="9">
        <v>44661</v>
      </c>
      <c r="G641" s="11">
        <v>22</v>
      </c>
      <c r="I641" t="str">
        <f>INDEX(B:B,MATCH(J641,C:C,0))</f>
        <v>C0642</v>
      </c>
      <c r="J641" t="s">
        <v>1630</v>
      </c>
      <c r="K641" t="str" cm="1">
        <f t="array" ref="K641">INDEX(E:E,MATCH(J641&amp;L641,C:C&amp;F:F,0))</f>
        <v>MaritalStatus</v>
      </c>
      <c r="L641" s="9">
        <f>_xlfn.MAXIFS(F:F,C:C,J641)</f>
        <v>45065</v>
      </c>
      <c r="M641" cm="1">
        <f t="array" ref="M641">INDEX(G:G,MATCH(J641&amp;L641,C:C&amp;F:F,0))</f>
        <v>29</v>
      </c>
      <c r="N641">
        <f>_xlfn.MAXIFS(G:G,C:C,J641)</f>
        <v>29</v>
      </c>
      <c r="O641" t="str" cm="1">
        <f t="array" ref="O641">IF(M641=N641," ",INDEX(E:E,MATCH(N641&amp;J641,G:G&amp;C:C,0)))</f>
        <v xml:space="preserve"> </v>
      </c>
    </row>
    <row r="642" spans="2:15" x14ac:dyDescent="0.2">
      <c r="B642" t="s">
        <v>2977</v>
      </c>
      <c r="C642" t="str">
        <f>VLOOKUP(B642,customer!A:B,2,FALSE)</f>
        <v>Irvine Mutton</v>
      </c>
      <c r="D642" t="s">
        <v>3924</v>
      </c>
      <c r="E642" t="s">
        <v>3934</v>
      </c>
      <c r="F642" s="9">
        <v>44688</v>
      </c>
      <c r="G642" s="11">
        <v>22</v>
      </c>
      <c r="I642" t="str">
        <f>INDEX(B:B,MATCH(J642,C:C,0))</f>
        <v>C0643</v>
      </c>
      <c r="J642" t="s">
        <v>1631</v>
      </c>
      <c r="K642" t="str" cm="1">
        <f t="array" ref="K642">INDEX(E:E,MATCH(J642&amp;L642,C:C&amp;F:F,0))</f>
        <v>OwnsMotorcycle</v>
      </c>
      <c r="L642" s="9">
        <f>_xlfn.MAXIFS(F:F,C:C,J642)</f>
        <v>45086</v>
      </c>
      <c r="M642" cm="1">
        <f t="array" ref="M642">INDEX(G:G,MATCH(J642&amp;L642,C:C&amp;F:F,0))</f>
        <v>14</v>
      </c>
      <c r="N642">
        <f>_xlfn.MAXIFS(G:G,C:C,J642)</f>
        <v>75</v>
      </c>
      <c r="O642" t="str" cm="1">
        <f t="array" ref="O642">IF(M642=N642," ",INDEX(E:E,MATCH(N642&amp;J642,G:G&amp;C:C,0)))</f>
        <v>OptOutMailings</v>
      </c>
    </row>
    <row r="643" spans="2:15" x14ac:dyDescent="0.2">
      <c r="B643" t="s">
        <v>2977</v>
      </c>
      <c r="C643" t="str">
        <f>VLOOKUP(B643,customer!A:B,2,FALSE)</f>
        <v>Irvine Mutton</v>
      </c>
      <c r="D643" t="s">
        <v>3924</v>
      </c>
      <c r="E643" t="s">
        <v>3934</v>
      </c>
      <c r="F643" s="9">
        <v>44720</v>
      </c>
      <c r="G643" s="11">
        <v>22</v>
      </c>
      <c r="I643" t="str">
        <f>INDEX(B:B,MATCH(J643,C:C,0))</f>
        <v>C0644</v>
      </c>
      <c r="J643" t="s">
        <v>1632</v>
      </c>
      <c r="K643" t="str" cm="1">
        <f t="array" ref="K643">INDEX(E:E,MATCH(J643&amp;L643,C:C&amp;F:F,0))</f>
        <v>NotNewCellphoneUser</v>
      </c>
      <c r="L643" s="9">
        <f>_xlfn.MAXIFS(F:F,C:C,J643)</f>
        <v>45070</v>
      </c>
      <c r="M643" cm="1">
        <f t="array" ref="M643">INDEX(G:G,MATCH(J643&amp;L643,C:C&amp;F:F,0))</f>
        <v>28</v>
      </c>
      <c r="N643">
        <f>_xlfn.MAXIFS(G:G,C:C,J643)</f>
        <v>28</v>
      </c>
      <c r="O643" t="str" cm="1">
        <f t="array" ref="O643">IF(M643=N643," ",INDEX(E:E,MATCH(N643&amp;J643,G:G&amp;C:C,0)))</f>
        <v xml:space="preserve"> </v>
      </c>
    </row>
    <row r="644" spans="2:15" x14ac:dyDescent="0.2">
      <c r="B644" t="s">
        <v>2977</v>
      </c>
      <c r="C644" t="str">
        <f>VLOOKUP(B644,customer!A:B,2,FALSE)</f>
        <v>Irvine Mutton</v>
      </c>
      <c r="D644" t="s">
        <v>3924</v>
      </c>
      <c r="E644" t="s">
        <v>3934</v>
      </c>
      <c r="F644" s="9">
        <v>44814</v>
      </c>
      <c r="G644" s="11">
        <v>22</v>
      </c>
      <c r="I644" t="str">
        <f>INDEX(B:B,MATCH(J644,C:C,0))</f>
        <v>C0645</v>
      </c>
      <c r="J644" t="s">
        <v>1633</v>
      </c>
      <c r="K644" t="str" cm="1">
        <f t="array" ref="K644">INDEX(E:E,MATCH(J644&amp;L644,C:C&amp;F:F,0))</f>
        <v>MaritalStatus</v>
      </c>
      <c r="L644" s="9">
        <f>_xlfn.MAXIFS(F:F,C:C,J644)</f>
        <v>45085</v>
      </c>
      <c r="M644" cm="1">
        <f t="array" ref="M644">INDEX(G:G,MATCH(J644&amp;L644,C:C&amp;F:F,0))</f>
        <v>29</v>
      </c>
      <c r="N644">
        <f>_xlfn.MAXIFS(G:G,C:C,J644)</f>
        <v>66</v>
      </c>
      <c r="O644" t="str" cm="1">
        <f t="array" ref="O644">IF(M644=N644," ",INDEX(E:E,MATCH(N644&amp;J644,G:G&amp;C:C,0)))</f>
        <v>NonUSTravel</v>
      </c>
    </row>
    <row r="645" spans="2:15" x14ac:dyDescent="0.2">
      <c r="B645" t="s">
        <v>2977</v>
      </c>
      <c r="C645" t="str">
        <f>VLOOKUP(B645,customer!A:B,2,FALSE)</f>
        <v>Irvine Mutton</v>
      </c>
      <c r="D645" t="s">
        <v>3924</v>
      </c>
      <c r="E645" t="s">
        <v>3934</v>
      </c>
      <c r="F645" s="9">
        <v>44871</v>
      </c>
      <c r="G645" s="11">
        <v>22</v>
      </c>
      <c r="I645" t="str">
        <f>INDEX(B:B,MATCH(J645,C:C,0))</f>
        <v>C0646</v>
      </c>
      <c r="J645" t="s">
        <v>1634</v>
      </c>
      <c r="K645" t="str" cm="1">
        <f t="array" ref="K645">INDEX(E:E,MATCH(J645&amp;L645,C:C&amp;F:F,0))</f>
        <v>OwnsMotorcycle</v>
      </c>
      <c r="L645" s="9">
        <f>_xlfn.MAXIFS(F:F,C:C,J645)</f>
        <v>45071</v>
      </c>
      <c r="M645" cm="1">
        <f t="array" ref="M645">INDEX(G:G,MATCH(J645&amp;L645,C:C&amp;F:F,0))</f>
        <v>14</v>
      </c>
      <c r="N645">
        <f>_xlfn.MAXIFS(G:G,C:C,J645)</f>
        <v>29</v>
      </c>
      <c r="O645" t="str" cm="1">
        <f t="array" ref="O645">IF(M645=N645," ",INDEX(E:E,MATCH(N645&amp;J645,G:G&amp;C:C,0)))</f>
        <v>MaritalStatus</v>
      </c>
    </row>
    <row r="646" spans="2:15" x14ac:dyDescent="0.2">
      <c r="B646" t="s">
        <v>2977</v>
      </c>
      <c r="C646" t="str">
        <f>VLOOKUP(B646,customer!A:B,2,FALSE)</f>
        <v>Irvine Mutton</v>
      </c>
      <c r="D646" t="s">
        <v>3924</v>
      </c>
      <c r="E646" t="s">
        <v>3934</v>
      </c>
      <c r="F646" s="9">
        <v>44922</v>
      </c>
      <c r="G646" s="11">
        <v>22</v>
      </c>
      <c r="I646" t="str">
        <f>INDEX(B:B,MATCH(J646,C:C,0))</f>
        <v>C0647</v>
      </c>
      <c r="J646" t="s">
        <v>1635</v>
      </c>
      <c r="K646" t="str" cm="1">
        <f t="array" ref="K646">INDEX(E:E,MATCH(J646&amp;L646,C:C&amp;F:F,0))</f>
        <v>NotNewCellphoneUser</v>
      </c>
      <c r="L646" s="9">
        <f>_xlfn.MAXIFS(F:F,C:C,J646)</f>
        <v>45066</v>
      </c>
      <c r="M646" cm="1">
        <f t="array" ref="M646">INDEX(G:G,MATCH(J646&amp;L646,C:C&amp;F:F,0))</f>
        <v>28</v>
      </c>
      <c r="N646">
        <f>_xlfn.MAXIFS(G:G,C:C,J646)</f>
        <v>29</v>
      </c>
      <c r="O646" t="str" cm="1">
        <f t="array" ref="O646">IF(M646=N646," ",INDEX(E:E,MATCH(N646&amp;J646,G:G&amp;C:C,0)))</f>
        <v>MaritalStatus</v>
      </c>
    </row>
    <row r="647" spans="2:15" x14ac:dyDescent="0.2">
      <c r="B647" t="s">
        <v>2977</v>
      </c>
      <c r="C647" t="str">
        <f>VLOOKUP(B647,customer!A:B,2,FALSE)</f>
        <v>Irvine Mutton</v>
      </c>
      <c r="D647" t="s">
        <v>3924</v>
      </c>
      <c r="E647" t="s">
        <v>3934</v>
      </c>
      <c r="F647" s="9">
        <v>44930</v>
      </c>
      <c r="G647" s="11">
        <v>22</v>
      </c>
      <c r="I647" t="str">
        <f>INDEX(B:B,MATCH(J647,C:C,0))</f>
        <v>C0648</v>
      </c>
      <c r="J647" t="s">
        <v>1636</v>
      </c>
      <c r="K647" t="str" cm="1">
        <f t="array" ref="K647">INDEX(E:E,MATCH(J647&amp;L647,C:C&amp;F:F,0))</f>
        <v>NewCellphoneUser</v>
      </c>
      <c r="L647" s="9">
        <f>_xlfn.MAXIFS(F:F,C:C,J647)</f>
        <v>45082</v>
      </c>
      <c r="M647" cm="1">
        <f t="array" ref="M647">INDEX(G:G,MATCH(J647&amp;L647,C:C&amp;F:F,0))</f>
        <v>25</v>
      </c>
      <c r="N647">
        <f>_xlfn.MAXIFS(G:G,C:C,J647)</f>
        <v>25</v>
      </c>
      <c r="O647" t="str" cm="1">
        <f t="array" ref="O647">IF(M647=N647," ",INDEX(E:E,MATCH(N647&amp;J647,G:G&amp;C:C,0)))</f>
        <v xml:space="preserve"> </v>
      </c>
    </row>
    <row r="648" spans="2:15" x14ac:dyDescent="0.2">
      <c r="B648" t="s">
        <v>2977</v>
      </c>
      <c r="C648" t="str">
        <f>VLOOKUP(B648,customer!A:B,2,FALSE)</f>
        <v>Irvine Mutton</v>
      </c>
      <c r="D648" t="s">
        <v>3924</v>
      </c>
      <c r="E648" t="s">
        <v>3934</v>
      </c>
      <c r="F648" s="9">
        <v>44995</v>
      </c>
      <c r="G648" s="11">
        <v>22</v>
      </c>
      <c r="I648" t="str">
        <f>INDEX(B:B,MATCH(J648,C:C,0))</f>
        <v>C0649</v>
      </c>
      <c r="J648" t="s">
        <v>1637</v>
      </c>
      <c r="K648" t="str" cm="1">
        <f t="array" ref="K648">INDEX(E:E,MATCH(J648&amp;L648,C:C&amp;F:F,0))</f>
        <v>HandsetRefurbished</v>
      </c>
      <c r="L648" s="9">
        <f>_xlfn.MAXIFS(F:F,C:C,J648)</f>
        <v>45054</v>
      </c>
      <c r="M648" cm="1">
        <f t="array" ref="M648">INDEX(G:G,MATCH(J648&amp;L648,C:C&amp;F:F,0))</f>
        <v>26</v>
      </c>
      <c r="N648">
        <f>_xlfn.MAXIFS(G:G,C:C,J648)</f>
        <v>26</v>
      </c>
      <c r="O648" t="str" cm="1">
        <f t="array" ref="O648">IF(M648=N648," ",INDEX(E:E,MATCH(N648&amp;J648,G:G&amp;C:C,0)))</f>
        <v xml:space="preserve"> </v>
      </c>
    </row>
    <row r="649" spans="2:15" x14ac:dyDescent="0.2">
      <c r="B649" t="s">
        <v>2977</v>
      </c>
      <c r="C649" t="str">
        <f>VLOOKUP(B649,customer!A:B,2,FALSE)</f>
        <v>Irvine Mutton</v>
      </c>
      <c r="D649" t="s">
        <v>3924</v>
      </c>
      <c r="E649" t="s">
        <v>3934</v>
      </c>
      <c r="F649" s="9">
        <v>45021</v>
      </c>
      <c r="G649" s="11">
        <v>22</v>
      </c>
      <c r="I649" t="str">
        <f>INDEX(B:B,MATCH(J649,C:C,0))</f>
        <v>C0650</v>
      </c>
      <c r="J649" t="s">
        <v>1638</v>
      </c>
      <c r="K649" t="str" cm="1">
        <f t="array" ref="K649">INDEX(E:E,MATCH(J649&amp;L649,C:C&amp;F:F,0))</f>
        <v>NewCellphoneUser</v>
      </c>
      <c r="L649" s="9">
        <f>_xlfn.MAXIFS(F:F,C:C,J649)</f>
        <v>45069</v>
      </c>
      <c r="M649" cm="1">
        <f t="array" ref="M649">INDEX(G:G,MATCH(J649&amp;L649,C:C&amp;F:F,0))</f>
        <v>25</v>
      </c>
      <c r="N649">
        <f>_xlfn.MAXIFS(G:G,C:C,J649)</f>
        <v>62</v>
      </c>
      <c r="O649" t="str" cm="1">
        <f t="array" ref="O649">IF(M649=N649," ",INDEX(E:E,MATCH(N649&amp;J649,G:G&amp;C:C,0)))</f>
        <v>HandsetWebCapable</v>
      </c>
    </row>
    <row r="650" spans="2:15" x14ac:dyDescent="0.2">
      <c r="B650" t="s">
        <v>2977</v>
      </c>
      <c r="C650" t="str">
        <f>VLOOKUP(B650,customer!A:B,2,FALSE)</f>
        <v>Irvine Mutton</v>
      </c>
      <c r="D650" t="s">
        <v>3924</v>
      </c>
      <c r="E650" t="s">
        <v>3934</v>
      </c>
      <c r="F650" s="9">
        <v>45047</v>
      </c>
      <c r="G650" s="11">
        <v>22</v>
      </c>
      <c r="I650" t="str">
        <f>INDEX(B:B,MATCH(J650,C:C,0))</f>
        <v>C0651</v>
      </c>
      <c r="J650" t="s">
        <v>1639</v>
      </c>
      <c r="K650" t="str" cm="1">
        <f t="array" ref="K650">INDEX(E:E,MATCH(J650&amp;L650,C:C&amp;F:F,0))</f>
        <v>NewCellphoneUser</v>
      </c>
      <c r="L650" s="9">
        <f>_xlfn.MAXIFS(F:F,C:C,J650)</f>
        <v>45066</v>
      </c>
      <c r="M650" cm="1">
        <f t="array" ref="M650">INDEX(G:G,MATCH(J650&amp;L650,C:C&amp;F:F,0))</f>
        <v>25</v>
      </c>
      <c r="N650">
        <f>_xlfn.MAXIFS(G:G,C:C,J650)</f>
        <v>25</v>
      </c>
      <c r="O650" t="str" cm="1">
        <f t="array" ref="O650">IF(M650=N650," ",INDEX(E:E,MATCH(N650&amp;J650,G:G&amp;C:C,0)))</f>
        <v xml:space="preserve"> </v>
      </c>
    </row>
    <row r="651" spans="2:15" x14ac:dyDescent="0.2">
      <c r="B651" t="s">
        <v>2977</v>
      </c>
      <c r="C651" t="str">
        <f>VLOOKUP(B651,customer!A:B,2,FALSE)</f>
        <v>Irvine Mutton</v>
      </c>
      <c r="D651" t="s">
        <v>3924</v>
      </c>
      <c r="E651" t="s">
        <v>3934</v>
      </c>
      <c r="F651" s="9">
        <v>45085</v>
      </c>
      <c r="G651" s="11">
        <v>22</v>
      </c>
      <c r="I651" t="str">
        <f>INDEX(B:B,MATCH(J651,C:C,0))</f>
        <v>C0652</v>
      </c>
      <c r="J651" t="s">
        <v>1640</v>
      </c>
      <c r="K651" t="str" cm="1">
        <f t="array" ref="K651">INDEX(E:E,MATCH(J651&amp;L651,C:C&amp;F:F,0))</f>
        <v>NewCellphoneUser</v>
      </c>
      <c r="L651" s="9">
        <f>_xlfn.MAXIFS(F:F,C:C,J651)</f>
        <v>45069</v>
      </c>
      <c r="M651" cm="1">
        <f t="array" ref="M651">INDEX(G:G,MATCH(J651&amp;L651,C:C&amp;F:F,0))</f>
        <v>25</v>
      </c>
      <c r="N651">
        <f>_xlfn.MAXIFS(G:G,C:C,J651)</f>
        <v>27</v>
      </c>
      <c r="O651" t="str" cm="1">
        <f t="array" ref="O651">IF(M651=N651," ",INDEX(E:E,MATCH(N651&amp;J651,G:G&amp;C:C,0)))</f>
        <v>RespondsToMailOffers</v>
      </c>
    </row>
    <row r="652" spans="2:15" x14ac:dyDescent="0.2">
      <c r="B652" t="s">
        <v>2977</v>
      </c>
      <c r="C652" t="str">
        <f>VLOOKUP(B652,customer!A:B,2,FALSE)</f>
        <v>Irvine Mutton</v>
      </c>
      <c r="D652" t="s">
        <v>3929</v>
      </c>
      <c r="E652" t="s">
        <v>3939</v>
      </c>
      <c r="F652" s="9">
        <v>44722</v>
      </c>
      <c r="G652" s="11">
        <v>66</v>
      </c>
      <c r="I652" t="str">
        <f>INDEX(B:B,MATCH(J652,C:C,0))</f>
        <v>C0653</v>
      </c>
      <c r="J652" t="s">
        <v>1641</v>
      </c>
      <c r="K652" t="str" cm="1">
        <f t="array" ref="K652">INDEX(E:E,MATCH(J652&amp;L652,C:C&amp;F:F,0))</f>
        <v>NonUSTravel</v>
      </c>
      <c r="L652" s="9">
        <f>_xlfn.MAXIFS(F:F,C:C,J652)</f>
        <v>45069</v>
      </c>
      <c r="M652" cm="1">
        <f t="array" ref="M652">INDEX(G:G,MATCH(J652&amp;L652,C:C&amp;F:F,0))</f>
        <v>66</v>
      </c>
      <c r="N652">
        <f>_xlfn.MAXIFS(G:G,C:C,J652)</f>
        <v>66</v>
      </c>
      <c r="O652" t="str" cm="1">
        <f t="array" ref="O652">IF(M652=N652," ",INDEX(E:E,MATCH(N652&amp;J652,G:G&amp;C:C,0)))</f>
        <v xml:space="preserve"> </v>
      </c>
    </row>
    <row r="653" spans="2:15" x14ac:dyDescent="0.2">
      <c r="B653" t="s">
        <v>2977</v>
      </c>
      <c r="C653" t="str">
        <f>VLOOKUP(B653,customer!A:B,2,FALSE)</f>
        <v>Irvine Mutton</v>
      </c>
      <c r="D653" t="s">
        <v>3929</v>
      </c>
      <c r="E653" t="s">
        <v>3939</v>
      </c>
      <c r="F653" s="9">
        <v>44762</v>
      </c>
      <c r="G653" s="11">
        <v>66</v>
      </c>
      <c r="I653" t="str">
        <f>INDEX(B:B,MATCH(J653,C:C,0))</f>
        <v>C0654</v>
      </c>
      <c r="J653" t="s">
        <v>1642</v>
      </c>
      <c r="K653" t="str" cm="1">
        <f t="array" ref="K653">INDEX(E:E,MATCH(J653&amp;L653,C:C&amp;F:F,0))</f>
        <v>MaritalStatus</v>
      </c>
      <c r="L653" s="9">
        <f>_xlfn.MAXIFS(F:F,C:C,J653)</f>
        <v>45064</v>
      </c>
      <c r="M653" cm="1">
        <f t="array" ref="M653">INDEX(G:G,MATCH(J653&amp;L653,C:C&amp;F:F,0))</f>
        <v>29</v>
      </c>
      <c r="N653">
        <f>_xlfn.MAXIFS(G:G,C:C,J653)</f>
        <v>62</v>
      </c>
      <c r="O653" t="str" cm="1">
        <f t="array" ref="O653">IF(M653=N653," ",INDEX(E:E,MATCH(N653&amp;J653,G:G&amp;C:C,0)))</f>
        <v>OwnsComputer</v>
      </c>
    </row>
    <row r="654" spans="2:15" x14ac:dyDescent="0.2">
      <c r="B654" t="s">
        <v>2977</v>
      </c>
      <c r="C654" t="str">
        <f>VLOOKUP(B654,customer!A:B,2,FALSE)</f>
        <v>Irvine Mutton</v>
      </c>
      <c r="D654" t="s">
        <v>3929</v>
      </c>
      <c r="E654" t="s">
        <v>3939</v>
      </c>
      <c r="F654" s="9">
        <v>44797</v>
      </c>
      <c r="G654" s="11">
        <v>66</v>
      </c>
      <c r="I654" t="str">
        <f>INDEX(B:B,MATCH(J654,C:C,0))</f>
        <v>C0655</v>
      </c>
      <c r="J654" t="s">
        <v>1643</v>
      </c>
      <c r="K654" t="str" cm="1">
        <f t="array" ref="K654">INDEX(E:E,MATCH(J654&amp;L654,C:C&amp;F:F,0))</f>
        <v>Homeownership</v>
      </c>
      <c r="L654" s="9">
        <f>_xlfn.MAXIFS(F:F,C:C,J654)</f>
        <v>45081</v>
      </c>
      <c r="M654" cm="1">
        <f t="array" ref="M654">INDEX(G:G,MATCH(J654&amp;L654,C:C&amp;F:F,0))</f>
        <v>13</v>
      </c>
      <c r="N654">
        <f>_xlfn.MAXIFS(G:G,C:C,J654)</f>
        <v>28</v>
      </c>
      <c r="O654" t="str" cm="1">
        <f t="array" ref="O654">IF(M654=N654," ",INDEX(E:E,MATCH(N654&amp;J654,G:G&amp;C:C,0)))</f>
        <v>NotNewCellphoneUser</v>
      </c>
    </row>
    <row r="655" spans="2:15" x14ac:dyDescent="0.2">
      <c r="B655" t="s">
        <v>2977</v>
      </c>
      <c r="C655" t="str">
        <f>VLOOKUP(B655,customer!A:B,2,FALSE)</f>
        <v>Irvine Mutton</v>
      </c>
      <c r="D655" t="s">
        <v>3929</v>
      </c>
      <c r="E655" t="s">
        <v>3939</v>
      </c>
      <c r="F655" s="9">
        <v>44853</v>
      </c>
      <c r="G655" s="11">
        <v>66</v>
      </c>
      <c r="I655" t="str">
        <f>INDEX(B:B,MATCH(J655,C:C,0))</f>
        <v>C0656</v>
      </c>
      <c r="J655" t="s">
        <v>1644</v>
      </c>
      <c r="K655" t="str" cm="1">
        <f t="array" ref="K655">INDEX(E:E,MATCH(J655&amp;L655,C:C&amp;F:F,0))</f>
        <v>MaritalStatus</v>
      </c>
      <c r="L655" s="9">
        <f>_xlfn.MAXIFS(F:F,C:C,J655)</f>
        <v>45063</v>
      </c>
      <c r="M655" cm="1">
        <f t="array" ref="M655">INDEX(G:G,MATCH(J655&amp;L655,C:C&amp;F:F,0))</f>
        <v>29</v>
      </c>
      <c r="N655">
        <f>_xlfn.MAXIFS(G:G,C:C,J655)</f>
        <v>29</v>
      </c>
      <c r="O655" t="str" cm="1">
        <f t="array" ref="O655">IF(M655=N655," ",INDEX(E:E,MATCH(N655&amp;J655,G:G&amp;C:C,0)))</f>
        <v xml:space="preserve"> </v>
      </c>
    </row>
    <row r="656" spans="2:15" x14ac:dyDescent="0.2">
      <c r="B656" t="s">
        <v>2977</v>
      </c>
      <c r="C656" t="str">
        <f>VLOOKUP(B656,customer!A:B,2,FALSE)</f>
        <v>Irvine Mutton</v>
      </c>
      <c r="D656" t="s">
        <v>3929</v>
      </c>
      <c r="E656" t="s">
        <v>3939</v>
      </c>
      <c r="F656" s="9">
        <v>44882</v>
      </c>
      <c r="G656" s="11">
        <v>66</v>
      </c>
      <c r="I656" t="str">
        <f>INDEX(B:B,MATCH(J656,C:C,0))</f>
        <v>C0657</v>
      </c>
      <c r="J656" t="s">
        <v>1645</v>
      </c>
      <c r="K656" t="str" cm="1">
        <f t="array" ref="K656">INDEX(E:E,MATCH(J656&amp;L656,C:C&amp;F:F,0))</f>
        <v>NotNewCellphoneUser</v>
      </c>
      <c r="L656" s="9">
        <f>_xlfn.MAXIFS(F:F,C:C,J656)</f>
        <v>45088</v>
      </c>
      <c r="M656" cm="1">
        <f t="array" ref="M656">INDEX(G:G,MATCH(J656&amp;L656,C:C&amp;F:F,0))</f>
        <v>28</v>
      </c>
      <c r="N656">
        <f>_xlfn.MAXIFS(G:G,C:C,J656)</f>
        <v>28</v>
      </c>
      <c r="O656" t="str" cm="1">
        <f t="array" ref="O656">IF(M656=N656," ",INDEX(E:E,MATCH(N656&amp;J656,G:G&amp;C:C,0)))</f>
        <v xml:space="preserve"> </v>
      </c>
    </row>
    <row r="657" spans="2:15" x14ac:dyDescent="0.2">
      <c r="B657" t="s">
        <v>2977</v>
      </c>
      <c r="C657" t="str">
        <f>VLOOKUP(B657,customer!A:B,2,FALSE)</f>
        <v>Irvine Mutton</v>
      </c>
      <c r="D657" t="s">
        <v>3929</v>
      </c>
      <c r="E657" t="s">
        <v>3939</v>
      </c>
      <c r="F657" s="9">
        <v>44906</v>
      </c>
      <c r="G657" s="11">
        <v>66</v>
      </c>
      <c r="I657" t="str">
        <f>INDEX(B:B,MATCH(J657,C:C,0))</f>
        <v>C0658</v>
      </c>
      <c r="J657" t="s">
        <v>1646</v>
      </c>
      <c r="K657" t="str" cm="1">
        <f t="array" ref="K657">INDEX(E:E,MATCH(J657&amp;L657,C:C&amp;F:F,0))</f>
        <v>RespondsToMailOffers</v>
      </c>
      <c r="L657" s="9">
        <f>_xlfn.MAXIFS(F:F,C:C,J657)</f>
        <v>45089</v>
      </c>
      <c r="M657" cm="1">
        <f t="array" ref="M657">INDEX(G:G,MATCH(J657&amp;L657,C:C&amp;F:F,0))</f>
        <v>27</v>
      </c>
      <c r="N657">
        <f>_xlfn.MAXIFS(G:G,C:C,J657)</f>
        <v>27</v>
      </c>
      <c r="O657" t="str" cm="1">
        <f t="array" ref="O657">IF(M657=N657," ",INDEX(E:E,MATCH(N657&amp;J657,G:G&amp;C:C,0)))</f>
        <v xml:space="preserve"> </v>
      </c>
    </row>
    <row r="658" spans="2:15" x14ac:dyDescent="0.2">
      <c r="B658" t="s">
        <v>2977</v>
      </c>
      <c r="C658" t="str">
        <f>VLOOKUP(B658,customer!A:B,2,FALSE)</f>
        <v>Irvine Mutton</v>
      </c>
      <c r="D658" t="s">
        <v>3929</v>
      </c>
      <c r="E658" t="s">
        <v>3939</v>
      </c>
      <c r="F658" s="9">
        <v>44942</v>
      </c>
      <c r="G658" s="11">
        <v>66</v>
      </c>
      <c r="I658" t="str">
        <f>INDEX(B:B,MATCH(J658,C:C,0))</f>
        <v>C0659</v>
      </c>
      <c r="J658" t="s">
        <v>1647</v>
      </c>
      <c r="K658" t="str" cm="1">
        <f t="array" ref="K658">INDEX(E:E,MATCH(J658&amp;L658,C:C&amp;F:F,0))</f>
        <v>Homeownership</v>
      </c>
      <c r="L658" s="9">
        <f>_xlfn.MAXIFS(F:F,C:C,J658)</f>
        <v>45059</v>
      </c>
      <c r="M658" cm="1">
        <f t="array" ref="M658">INDEX(G:G,MATCH(J658&amp;L658,C:C&amp;F:F,0))</f>
        <v>13</v>
      </c>
      <c r="N658">
        <f>_xlfn.MAXIFS(G:G,C:C,J658)</f>
        <v>27</v>
      </c>
      <c r="O658" t="str" cm="1">
        <f t="array" ref="O658">IF(M658=N658," ",INDEX(E:E,MATCH(N658&amp;J658,G:G&amp;C:C,0)))</f>
        <v>RespondsToMailOffers</v>
      </c>
    </row>
    <row r="659" spans="2:15" x14ac:dyDescent="0.2">
      <c r="B659" t="s">
        <v>2977</v>
      </c>
      <c r="C659" t="str">
        <f>VLOOKUP(B659,customer!A:B,2,FALSE)</f>
        <v>Irvine Mutton</v>
      </c>
      <c r="D659" t="s">
        <v>3929</v>
      </c>
      <c r="E659" t="s">
        <v>3939</v>
      </c>
      <c r="F659" s="9">
        <v>44979</v>
      </c>
      <c r="G659" s="11">
        <v>66</v>
      </c>
      <c r="I659" t="str">
        <f>INDEX(B:B,MATCH(J659,C:C,0))</f>
        <v>C0660</v>
      </c>
      <c r="J659" t="s">
        <v>1648</v>
      </c>
      <c r="K659" t="str" cm="1">
        <f t="array" ref="K659">INDEX(E:E,MATCH(J659&amp;L659,C:C&amp;F:F,0))</f>
        <v>Homeownership</v>
      </c>
      <c r="L659" s="9">
        <f>_xlfn.MAXIFS(F:F,C:C,J659)</f>
        <v>45081</v>
      </c>
      <c r="M659" cm="1">
        <f t="array" ref="M659">INDEX(G:G,MATCH(J659&amp;L659,C:C&amp;F:F,0))</f>
        <v>13</v>
      </c>
      <c r="N659">
        <f>_xlfn.MAXIFS(G:G,C:C,J659)</f>
        <v>26</v>
      </c>
      <c r="O659" t="str" cm="1">
        <f t="array" ref="O659">IF(M659=N659," ",INDEX(E:E,MATCH(N659&amp;J659,G:G&amp;C:C,0)))</f>
        <v>HandsetRefurbished</v>
      </c>
    </row>
    <row r="660" spans="2:15" x14ac:dyDescent="0.2">
      <c r="B660" t="s">
        <v>2977</v>
      </c>
      <c r="C660" t="str">
        <f>VLOOKUP(B660,customer!A:B,2,FALSE)</f>
        <v>Irvine Mutton</v>
      </c>
      <c r="D660" t="s">
        <v>3929</v>
      </c>
      <c r="E660" t="s">
        <v>3939</v>
      </c>
      <c r="F660" s="9">
        <v>45036</v>
      </c>
      <c r="G660" s="11">
        <v>66</v>
      </c>
      <c r="I660" t="str">
        <f>INDEX(B:B,MATCH(J660,C:C,0))</f>
        <v>C0661</v>
      </c>
      <c r="J660" t="s">
        <v>1649</v>
      </c>
      <c r="K660" t="str" cm="1">
        <f t="array" ref="K660">INDEX(E:E,MATCH(J660&amp;L660,C:C&amp;F:F,0))</f>
        <v>OwnsComputer</v>
      </c>
      <c r="L660" s="9">
        <f>_xlfn.MAXIFS(F:F,C:C,J660)</f>
        <v>45078</v>
      </c>
      <c r="M660" cm="1">
        <f t="array" ref="M660">INDEX(G:G,MATCH(J660&amp;L660,C:C&amp;F:F,0))</f>
        <v>62</v>
      </c>
      <c r="N660">
        <f>_xlfn.MAXIFS(G:G,C:C,J660)</f>
        <v>62</v>
      </c>
      <c r="O660" t="str" cm="1">
        <f t="array" ref="O660">IF(M660=N660," ",INDEX(E:E,MATCH(N660&amp;J660,G:G&amp;C:C,0)))</f>
        <v xml:space="preserve"> </v>
      </c>
    </row>
    <row r="661" spans="2:15" x14ac:dyDescent="0.2">
      <c r="B661" t="s">
        <v>2977</v>
      </c>
      <c r="C661" t="str">
        <f>VLOOKUP(B661,customer!A:B,2,FALSE)</f>
        <v>Irvine Mutton</v>
      </c>
      <c r="D661" t="s">
        <v>3923</v>
      </c>
      <c r="E661" t="s">
        <v>3933</v>
      </c>
      <c r="F661" s="9">
        <v>44922</v>
      </c>
      <c r="G661" s="11">
        <v>26</v>
      </c>
      <c r="I661" t="str">
        <f>INDEX(B:B,MATCH(J661,C:C,0))</f>
        <v>C0662</v>
      </c>
      <c r="J661" t="s">
        <v>1650</v>
      </c>
      <c r="K661" t="str" cm="1">
        <f t="array" ref="K661">INDEX(E:E,MATCH(J661&amp;L661,C:C&amp;F:F,0))</f>
        <v>BuysViaMailOrder</v>
      </c>
      <c r="L661" s="9">
        <f>_xlfn.MAXIFS(F:F,C:C,J661)</f>
        <v>45074</v>
      </c>
      <c r="M661" cm="1">
        <f t="array" ref="M661">INDEX(G:G,MATCH(J661&amp;L661,C:C&amp;F:F,0))</f>
        <v>25</v>
      </c>
      <c r="N661">
        <f>_xlfn.MAXIFS(G:G,C:C,J661)</f>
        <v>65</v>
      </c>
      <c r="O661" t="str" cm="1">
        <f t="array" ref="O661">IF(M661=N661," ",INDEX(E:E,MATCH(N661&amp;J661,G:G&amp;C:C,0)))</f>
        <v>HasCreditCard</v>
      </c>
    </row>
    <row r="662" spans="2:15" x14ac:dyDescent="0.2">
      <c r="B662" t="s">
        <v>2977</v>
      </c>
      <c r="C662" t="str">
        <f>VLOOKUP(B662,customer!A:B,2,FALSE)</f>
        <v>Irvine Mutton</v>
      </c>
      <c r="D662" t="s">
        <v>3923</v>
      </c>
      <c r="E662" t="s">
        <v>3933</v>
      </c>
      <c r="F662" s="9">
        <v>44954</v>
      </c>
      <c r="G662" s="11">
        <v>26</v>
      </c>
      <c r="I662" t="str">
        <f>INDEX(B:B,MATCH(J662,C:C,0))</f>
        <v>C0663</v>
      </c>
      <c r="J662" t="s">
        <v>1651</v>
      </c>
      <c r="K662" t="str" cm="1">
        <f t="array" ref="K662">INDEX(E:E,MATCH(J662&amp;L662,C:C&amp;F:F,0))</f>
        <v>OptOutMailings</v>
      </c>
      <c r="L662" s="9">
        <f>_xlfn.MAXIFS(F:F,C:C,J662)</f>
        <v>45081</v>
      </c>
      <c r="M662" cm="1">
        <f t="array" ref="M662">INDEX(G:G,MATCH(J662&amp;L662,C:C&amp;F:F,0))</f>
        <v>75</v>
      </c>
      <c r="N662">
        <f>_xlfn.MAXIFS(G:G,C:C,J662)</f>
        <v>75</v>
      </c>
      <c r="O662" t="str" cm="1">
        <f t="array" ref="O662">IF(M662=N662," ",INDEX(E:E,MATCH(N662&amp;J662,G:G&amp;C:C,0)))</f>
        <v xml:space="preserve"> </v>
      </c>
    </row>
    <row r="663" spans="2:15" x14ac:dyDescent="0.2">
      <c r="B663" t="s">
        <v>2977</v>
      </c>
      <c r="C663" t="str">
        <f>VLOOKUP(B663,customer!A:B,2,FALSE)</f>
        <v>Irvine Mutton</v>
      </c>
      <c r="D663" t="s">
        <v>3923</v>
      </c>
      <c r="E663" t="s">
        <v>3933</v>
      </c>
      <c r="F663" s="9">
        <v>44959</v>
      </c>
      <c r="G663" s="11">
        <v>26</v>
      </c>
      <c r="I663" t="str">
        <f>INDEX(B:B,MATCH(J663,C:C,0))</f>
        <v>C0664</v>
      </c>
      <c r="J663" t="s">
        <v>1652</v>
      </c>
      <c r="K663" t="str" cm="1">
        <f t="array" ref="K663">INDEX(E:E,MATCH(J663&amp;L663,C:C&amp;F:F,0))</f>
        <v>MadeCallToRetentionTeam</v>
      </c>
      <c r="L663" s="9">
        <f>_xlfn.MAXIFS(F:F,C:C,J663)</f>
        <v>45080</v>
      </c>
      <c r="M663" cm="1">
        <f t="array" ref="M663">INDEX(G:G,MATCH(J663&amp;L663,C:C&amp;F:F,0))</f>
        <v>16</v>
      </c>
      <c r="N663">
        <f>_xlfn.MAXIFS(G:G,C:C,J663)</f>
        <v>26</v>
      </c>
      <c r="O663" t="str" cm="1">
        <f t="array" ref="O663">IF(M663=N663," ",INDEX(E:E,MATCH(N663&amp;J663,G:G&amp;C:C,0)))</f>
        <v>TruckOwner</v>
      </c>
    </row>
    <row r="664" spans="2:15" x14ac:dyDescent="0.2">
      <c r="B664" t="s">
        <v>2977</v>
      </c>
      <c r="C664" t="str">
        <f>VLOOKUP(B664,customer!A:B,2,FALSE)</f>
        <v>Irvine Mutton</v>
      </c>
      <c r="D664" t="s">
        <v>3923</v>
      </c>
      <c r="E664" t="s">
        <v>3933</v>
      </c>
      <c r="F664" s="9">
        <v>44991</v>
      </c>
      <c r="G664" s="11">
        <v>26</v>
      </c>
      <c r="I664" t="str">
        <f>INDEX(B:B,MATCH(J664,C:C,0))</f>
        <v>C0665</v>
      </c>
      <c r="J664" t="s">
        <v>1653</v>
      </c>
      <c r="K664" t="str" cm="1">
        <f t="array" ref="K664">INDEX(E:E,MATCH(J664&amp;L664,C:C&amp;F:F,0))</f>
        <v>RVOwner</v>
      </c>
      <c r="L664" s="9">
        <f>_xlfn.MAXIFS(F:F,C:C,J664)</f>
        <v>45062</v>
      </c>
      <c r="M664" cm="1">
        <f t="array" ref="M664">INDEX(G:G,MATCH(J664&amp;L664,C:C&amp;F:F,0))</f>
        <v>22</v>
      </c>
      <c r="N664">
        <f>_xlfn.MAXIFS(G:G,C:C,J664)</f>
        <v>26</v>
      </c>
      <c r="O664" t="str" cm="1">
        <f t="array" ref="O664">IF(M664=N664," ",INDEX(E:E,MATCH(N664&amp;J664,G:G&amp;C:C,0)))</f>
        <v>TruckOwner</v>
      </c>
    </row>
    <row r="665" spans="2:15" x14ac:dyDescent="0.2">
      <c r="B665" t="s">
        <v>2977</v>
      </c>
      <c r="C665" t="str">
        <f>VLOOKUP(B665,customer!A:B,2,FALSE)</f>
        <v>Irvine Mutton</v>
      </c>
      <c r="D665" t="s">
        <v>3923</v>
      </c>
      <c r="E665" t="s">
        <v>3933</v>
      </c>
      <c r="F665" s="9">
        <v>45043</v>
      </c>
      <c r="G665" s="11">
        <v>26</v>
      </c>
      <c r="I665" t="str">
        <f>INDEX(B:B,MATCH(J665,C:C,0))</f>
        <v>C0666</v>
      </c>
      <c r="J665" t="s">
        <v>1654</v>
      </c>
      <c r="K665" t="str" cm="1">
        <f t="array" ref="K665">INDEX(E:E,MATCH(J665&amp;L665,C:C&amp;F:F,0))</f>
        <v>OptOutMailings</v>
      </c>
      <c r="L665" s="9">
        <f>_xlfn.MAXIFS(F:F,C:C,J665)</f>
        <v>45080</v>
      </c>
      <c r="M665" cm="1">
        <f t="array" ref="M665">INDEX(G:G,MATCH(J665&amp;L665,C:C&amp;F:F,0))</f>
        <v>75</v>
      </c>
      <c r="N665">
        <f>_xlfn.MAXIFS(G:G,C:C,J665)</f>
        <v>75</v>
      </c>
      <c r="O665" t="str" cm="1">
        <f t="array" ref="O665">IF(M665=N665," ",INDEX(E:E,MATCH(N665&amp;J665,G:G&amp;C:C,0)))</f>
        <v xml:space="preserve"> </v>
      </c>
    </row>
    <row r="666" spans="2:15" x14ac:dyDescent="0.2">
      <c r="B666" t="s">
        <v>2977</v>
      </c>
      <c r="C666" t="str">
        <f>VLOOKUP(B666,customer!A:B,2,FALSE)</f>
        <v>Irvine Mutton</v>
      </c>
      <c r="D666" t="s">
        <v>3923</v>
      </c>
      <c r="E666" t="s">
        <v>3933</v>
      </c>
      <c r="F666" s="9">
        <v>45055</v>
      </c>
      <c r="G666" s="11">
        <v>26</v>
      </c>
      <c r="I666" t="str">
        <f>INDEX(B:B,MATCH(J666,C:C,0))</f>
        <v>C0667</v>
      </c>
      <c r="J666" t="s">
        <v>1655</v>
      </c>
      <c r="K666" t="str" cm="1">
        <f t="array" ref="K666">INDEX(E:E,MATCH(J666&amp;L666,C:C&amp;F:F,0))</f>
        <v>HandsetRefurbished</v>
      </c>
      <c r="L666" s="9">
        <f>_xlfn.MAXIFS(F:F,C:C,J666)</f>
        <v>45088</v>
      </c>
      <c r="M666" cm="1">
        <f t="array" ref="M666">INDEX(G:G,MATCH(J666&amp;L666,C:C&amp;F:F,0))</f>
        <v>26</v>
      </c>
      <c r="N666">
        <f>_xlfn.MAXIFS(G:G,C:C,J666)</f>
        <v>75</v>
      </c>
      <c r="O666" t="str" cm="1">
        <f t="array" ref="O666">IF(M666=N666," ",INDEX(E:E,MATCH(N666&amp;J666,G:G&amp;C:C,0)))</f>
        <v>OptOutMailings</v>
      </c>
    </row>
    <row r="667" spans="2:15" x14ac:dyDescent="0.2">
      <c r="B667" t="s">
        <v>2977</v>
      </c>
      <c r="C667" t="str">
        <f>VLOOKUP(B667,customer!A:B,2,FALSE)</f>
        <v>Irvine Mutton</v>
      </c>
      <c r="D667" t="s">
        <v>3923</v>
      </c>
      <c r="E667" t="s">
        <v>3933</v>
      </c>
      <c r="F667" s="9">
        <v>45085</v>
      </c>
      <c r="G667" s="11">
        <v>26</v>
      </c>
      <c r="I667" t="str">
        <f>INDEX(B:B,MATCH(J667,C:C,0))</f>
        <v>C0668</v>
      </c>
      <c r="J667" t="s">
        <v>1656</v>
      </c>
      <c r="K667" t="str" cm="1">
        <f t="array" ref="K667">INDEX(E:E,MATCH(J667&amp;L667,C:C&amp;F:F,0))</f>
        <v>NewCellphoneUser</v>
      </c>
      <c r="L667" s="9">
        <f>_xlfn.MAXIFS(F:F,C:C,J667)</f>
        <v>45079</v>
      </c>
      <c r="M667" cm="1">
        <f t="array" ref="M667">INDEX(G:G,MATCH(J667&amp;L667,C:C&amp;F:F,0))</f>
        <v>25</v>
      </c>
      <c r="N667">
        <f>_xlfn.MAXIFS(G:G,C:C,J667)</f>
        <v>25</v>
      </c>
      <c r="O667" t="str" cm="1">
        <f t="array" ref="O667">IF(M667=N667," ",INDEX(E:E,MATCH(N667&amp;J667,G:G&amp;C:C,0)))</f>
        <v xml:space="preserve"> </v>
      </c>
    </row>
    <row r="668" spans="2:15" x14ac:dyDescent="0.2">
      <c r="B668" t="s">
        <v>2978</v>
      </c>
      <c r="C668" t="str">
        <f>VLOOKUP(B668,customer!A:B,2,FALSE)</f>
        <v>Tabbie Tolossi</v>
      </c>
      <c r="D668" t="s">
        <v>3948</v>
      </c>
      <c r="E668" t="s">
        <v>3941</v>
      </c>
      <c r="F668" s="9">
        <v>44894</v>
      </c>
      <c r="G668" s="11">
        <v>65</v>
      </c>
      <c r="I668" t="str">
        <f>INDEX(B:B,MATCH(J668,C:C,0))</f>
        <v>C0669</v>
      </c>
      <c r="J668" t="s">
        <v>1657</v>
      </c>
      <c r="K668" t="str" cm="1">
        <f t="array" ref="K668">INDEX(E:E,MATCH(J668&amp;L668,C:C&amp;F:F,0))</f>
        <v>RespondsToMailOffers</v>
      </c>
      <c r="L668" s="9">
        <f>_xlfn.MAXIFS(F:F,C:C,J668)</f>
        <v>45078</v>
      </c>
      <c r="M668" cm="1">
        <f t="array" ref="M668">INDEX(G:G,MATCH(J668&amp;L668,C:C&amp;F:F,0))</f>
        <v>27</v>
      </c>
      <c r="N668">
        <f>_xlfn.MAXIFS(G:G,C:C,J668)</f>
        <v>27</v>
      </c>
      <c r="O668" t="str" cm="1">
        <f t="array" ref="O668">IF(M668=N668," ",INDEX(E:E,MATCH(N668&amp;J668,G:G&amp;C:C,0)))</f>
        <v xml:space="preserve"> </v>
      </c>
    </row>
    <row r="669" spans="2:15" x14ac:dyDescent="0.2">
      <c r="B669" t="s">
        <v>2978</v>
      </c>
      <c r="C669" t="str">
        <f>VLOOKUP(B669,customer!A:B,2,FALSE)</f>
        <v>Tabbie Tolossi</v>
      </c>
      <c r="D669" t="s">
        <v>3948</v>
      </c>
      <c r="E669" t="s">
        <v>3941</v>
      </c>
      <c r="F669" s="9">
        <v>45045</v>
      </c>
      <c r="G669" s="11">
        <v>65</v>
      </c>
      <c r="I669" t="str">
        <f>INDEX(B:B,MATCH(J669,C:C,0))</f>
        <v>C0670</v>
      </c>
      <c r="J669" t="s">
        <v>1658</v>
      </c>
      <c r="K669" t="str" cm="1">
        <f t="array" ref="K669">INDEX(E:E,MATCH(J669&amp;L669,C:C&amp;F:F,0))</f>
        <v>OwnsComputer</v>
      </c>
      <c r="L669" s="9">
        <f>_xlfn.MAXIFS(F:F,C:C,J669)</f>
        <v>45062</v>
      </c>
      <c r="M669" cm="1">
        <f t="array" ref="M669">INDEX(G:G,MATCH(J669&amp;L669,C:C&amp;F:F,0))</f>
        <v>62</v>
      </c>
      <c r="N669">
        <f>_xlfn.MAXIFS(G:G,C:C,J669)</f>
        <v>62</v>
      </c>
      <c r="O669" t="str" cm="1">
        <f t="array" ref="O669">IF(M669=N669," ",INDEX(E:E,MATCH(N669&amp;J669,G:G&amp;C:C,0)))</f>
        <v xml:space="preserve"> </v>
      </c>
    </row>
    <row r="670" spans="2:15" x14ac:dyDescent="0.2">
      <c r="B670" t="s">
        <v>2978</v>
      </c>
      <c r="C670" t="str">
        <f>VLOOKUP(B670,customer!A:B,2,FALSE)</f>
        <v>Tabbie Tolossi</v>
      </c>
      <c r="D670" t="s">
        <v>3948</v>
      </c>
      <c r="E670" t="s">
        <v>3941</v>
      </c>
      <c r="F670" s="9">
        <v>45057</v>
      </c>
      <c r="G670" s="11">
        <v>65</v>
      </c>
      <c r="I670" t="str">
        <f>INDEX(B:B,MATCH(J670,C:C,0))</f>
        <v>C0671</v>
      </c>
      <c r="J670" t="s">
        <v>1659</v>
      </c>
      <c r="K670" t="str" cm="1">
        <f t="array" ref="K670">INDEX(E:E,MATCH(J670&amp;L670,C:C&amp;F:F,0))</f>
        <v>NotNewCellphoneUser</v>
      </c>
      <c r="L670" s="9">
        <f>_xlfn.MAXIFS(F:F,C:C,J670)</f>
        <v>45082</v>
      </c>
      <c r="M670" cm="1">
        <f t="array" ref="M670">INDEX(G:G,MATCH(J670&amp;L670,C:C&amp;F:F,0))</f>
        <v>28</v>
      </c>
      <c r="N670">
        <f>_xlfn.MAXIFS(G:G,C:C,J670)</f>
        <v>66</v>
      </c>
      <c r="O670" t="str" cm="1">
        <f t="array" ref="O670">IF(M670=N670," ",INDEX(E:E,MATCH(N670&amp;J670,G:G&amp;C:C,0)))</f>
        <v>NonUSTravel</v>
      </c>
    </row>
    <row r="671" spans="2:15" x14ac:dyDescent="0.2">
      <c r="B671" t="s">
        <v>2978</v>
      </c>
      <c r="C671" t="str">
        <f>VLOOKUP(B671,customer!A:B,2,FALSE)</f>
        <v>Tabbie Tolossi</v>
      </c>
      <c r="D671" t="s">
        <v>3948</v>
      </c>
      <c r="E671" t="s">
        <v>3941</v>
      </c>
      <c r="F671" s="9">
        <v>45088</v>
      </c>
      <c r="G671" s="11">
        <v>65</v>
      </c>
      <c r="I671" t="str">
        <f>INDEX(B:B,MATCH(J671,C:C,0))</f>
        <v>C0672</v>
      </c>
      <c r="J671" t="s">
        <v>1660</v>
      </c>
      <c r="K671" t="str" cm="1">
        <f t="array" ref="K671">INDEX(E:E,MATCH(J671&amp;L671,C:C&amp;F:F,0))</f>
        <v>NotNewCellphoneUser</v>
      </c>
      <c r="L671" s="9">
        <f>_xlfn.MAXIFS(F:F,C:C,J671)</f>
        <v>45062</v>
      </c>
      <c r="M671" cm="1">
        <f t="array" ref="M671">INDEX(G:G,MATCH(J671&amp;L671,C:C&amp;F:F,0))</f>
        <v>28</v>
      </c>
      <c r="N671">
        <f>_xlfn.MAXIFS(G:G,C:C,J671)</f>
        <v>28</v>
      </c>
      <c r="O671" t="str" cm="1">
        <f t="array" ref="O671">IF(M671=N671," ",INDEX(E:E,MATCH(N671&amp;J671,G:G&amp;C:C,0)))</f>
        <v xml:space="preserve"> </v>
      </c>
    </row>
    <row r="672" spans="2:15" x14ac:dyDescent="0.2">
      <c r="B672" t="s">
        <v>2978</v>
      </c>
      <c r="C672" t="str">
        <f>VLOOKUP(B672,customer!A:B,2,FALSE)</f>
        <v>Tabbie Tolossi</v>
      </c>
      <c r="D672" t="s">
        <v>3929</v>
      </c>
      <c r="E672" t="s">
        <v>3939</v>
      </c>
      <c r="F672" s="9">
        <v>44963</v>
      </c>
      <c r="G672" s="11">
        <v>66</v>
      </c>
      <c r="I672" t="str">
        <f>INDEX(B:B,MATCH(J672,C:C,0))</f>
        <v>C0673</v>
      </c>
      <c r="J672" t="s">
        <v>1661</v>
      </c>
      <c r="K672" t="str" cm="1">
        <f t="array" ref="K672">INDEX(E:E,MATCH(J672&amp;L672,C:C&amp;F:F,0))</f>
        <v>MaritalStatus</v>
      </c>
      <c r="L672" s="9">
        <f>_xlfn.MAXIFS(F:F,C:C,J672)</f>
        <v>45056</v>
      </c>
      <c r="M672" cm="1">
        <f t="array" ref="M672">INDEX(G:G,MATCH(J672&amp;L672,C:C&amp;F:F,0))</f>
        <v>29</v>
      </c>
      <c r="N672">
        <f>_xlfn.MAXIFS(G:G,C:C,J672)</f>
        <v>29</v>
      </c>
      <c r="O672" t="str" cm="1">
        <f t="array" ref="O672">IF(M672=N672," ",INDEX(E:E,MATCH(N672&amp;J672,G:G&amp;C:C,0)))</f>
        <v xml:space="preserve"> </v>
      </c>
    </row>
    <row r="673" spans="2:15" x14ac:dyDescent="0.2">
      <c r="B673" t="s">
        <v>2978</v>
      </c>
      <c r="C673" t="str">
        <f>VLOOKUP(B673,customer!A:B,2,FALSE)</f>
        <v>Tabbie Tolossi</v>
      </c>
      <c r="D673" t="s">
        <v>3929</v>
      </c>
      <c r="E673" t="s">
        <v>3939</v>
      </c>
      <c r="F673" s="9">
        <v>44996</v>
      </c>
      <c r="G673" s="11">
        <v>66</v>
      </c>
      <c r="I673" t="str">
        <f>INDEX(B:B,MATCH(J673,C:C,0))</f>
        <v>C0674</v>
      </c>
      <c r="J673" t="s">
        <v>1662</v>
      </c>
      <c r="K673" t="str" cm="1">
        <f t="array" ref="K673">INDEX(E:E,MATCH(J673&amp;L673,C:C&amp;F:F,0))</f>
        <v>OwnsMotorcycle</v>
      </c>
      <c r="L673" s="9">
        <f>_xlfn.MAXIFS(F:F,C:C,J673)</f>
        <v>45056</v>
      </c>
      <c r="M673" cm="1">
        <f t="array" ref="M673">INDEX(G:G,MATCH(J673&amp;L673,C:C&amp;F:F,0))</f>
        <v>14</v>
      </c>
      <c r="N673">
        <f>_xlfn.MAXIFS(G:G,C:C,J673)</f>
        <v>29</v>
      </c>
      <c r="O673" t="str" cm="1">
        <f t="array" ref="O673">IF(M673=N673," ",INDEX(E:E,MATCH(N673&amp;J673,G:G&amp;C:C,0)))</f>
        <v>MaritalStatus</v>
      </c>
    </row>
    <row r="674" spans="2:15" x14ac:dyDescent="0.2">
      <c r="B674" t="s">
        <v>2978</v>
      </c>
      <c r="C674" t="str">
        <f>VLOOKUP(B674,customer!A:B,2,FALSE)</f>
        <v>Tabbie Tolossi</v>
      </c>
      <c r="D674" t="s">
        <v>3929</v>
      </c>
      <c r="E674" t="s">
        <v>3939</v>
      </c>
      <c r="F674" s="9">
        <v>45035</v>
      </c>
      <c r="G674" s="11">
        <v>66</v>
      </c>
      <c r="I674" t="str">
        <f>INDEX(B:B,MATCH(J674,C:C,0))</f>
        <v>C0675</v>
      </c>
      <c r="J674" t="s">
        <v>1663</v>
      </c>
      <c r="K674" t="str" cm="1">
        <f t="array" ref="K674">INDEX(E:E,MATCH(J674&amp;L674,C:C&amp;F:F,0))</f>
        <v>HasCreditCard</v>
      </c>
      <c r="L674" s="9">
        <f>_xlfn.MAXIFS(F:F,C:C,J674)</f>
        <v>45059</v>
      </c>
      <c r="M674" cm="1">
        <f t="array" ref="M674">INDEX(G:G,MATCH(J674&amp;L674,C:C&amp;F:F,0))</f>
        <v>65</v>
      </c>
      <c r="N674">
        <f>_xlfn.MAXIFS(G:G,C:C,J674)</f>
        <v>65</v>
      </c>
      <c r="O674" t="str" cm="1">
        <f t="array" ref="O674">IF(M674=N674," ",INDEX(E:E,MATCH(N674&amp;J674,G:G&amp;C:C,0)))</f>
        <v xml:space="preserve"> </v>
      </c>
    </row>
    <row r="675" spans="2:15" x14ac:dyDescent="0.2">
      <c r="B675" t="s">
        <v>2978</v>
      </c>
      <c r="C675" t="str">
        <f>VLOOKUP(B675,customer!A:B,2,FALSE)</f>
        <v>Tabbie Tolossi</v>
      </c>
      <c r="D675" t="s">
        <v>3929</v>
      </c>
      <c r="E675" t="s">
        <v>3939</v>
      </c>
      <c r="F675" s="9">
        <v>45058</v>
      </c>
      <c r="G675" s="11">
        <v>66</v>
      </c>
      <c r="I675" t="str">
        <f>INDEX(B:B,MATCH(J675,C:C,0))</f>
        <v>C0676</v>
      </c>
      <c r="J675" t="s">
        <v>1664</v>
      </c>
      <c r="K675" t="str" cm="1">
        <f t="array" ref="K675">INDEX(E:E,MATCH(J675&amp;L675,C:C&amp;F:F,0))</f>
        <v>NotNewCellphoneUser</v>
      </c>
      <c r="L675" s="9">
        <f>_xlfn.MAXIFS(F:F,C:C,J675)</f>
        <v>45082</v>
      </c>
      <c r="M675" cm="1">
        <f t="array" ref="M675">INDEX(G:G,MATCH(J675&amp;L675,C:C&amp;F:F,0))</f>
        <v>28</v>
      </c>
      <c r="N675">
        <f>_xlfn.MAXIFS(G:G,C:C,J675)</f>
        <v>28</v>
      </c>
      <c r="O675" t="str" cm="1">
        <f t="array" ref="O675">IF(M675=N675," ",INDEX(E:E,MATCH(N675&amp;J675,G:G&amp;C:C,0)))</f>
        <v xml:space="preserve"> </v>
      </c>
    </row>
    <row r="676" spans="2:15" x14ac:dyDescent="0.2">
      <c r="B676" t="s">
        <v>2978</v>
      </c>
      <c r="C676" t="str">
        <f>VLOOKUP(B676,customer!A:B,2,FALSE)</f>
        <v>Tabbie Tolossi</v>
      </c>
      <c r="D676" t="s">
        <v>3926</v>
      </c>
      <c r="E676" t="s">
        <v>3936</v>
      </c>
      <c r="F676" s="9">
        <v>45022</v>
      </c>
      <c r="G676" s="11">
        <v>25</v>
      </c>
      <c r="I676" t="str">
        <f>INDEX(B:B,MATCH(J676,C:C,0))</f>
        <v>C0677</v>
      </c>
      <c r="J676" t="s">
        <v>1665</v>
      </c>
      <c r="K676" t="str" cm="1">
        <f t="array" ref="K676">INDEX(E:E,MATCH(J676&amp;L676,C:C&amp;F:F,0))</f>
        <v>OwnsComputer</v>
      </c>
      <c r="L676" s="9">
        <f>_xlfn.MAXIFS(F:F,C:C,J676)</f>
        <v>45069</v>
      </c>
      <c r="M676" cm="1">
        <f t="array" ref="M676">INDEX(G:G,MATCH(J676&amp;L676,C:C&amp;F:F,0))</f>
        <v>62</v>
      </c>
      <c r="N676">
        <f>_xlfn.MAXIFS(G:G,C:C,J676)</f>
        <v>62</v>
      </c>
      <c r="O676" t="str" cm="1">
        <f t="array" ref="O676">IF(M676=N676," ",INDEX(E:E,MATCH(N676&amp;J676,G:G&amp;C:C,0)))</f>
        <v xml:space="preserve"> </v>
      </c>
    </row>
    <row r="677" spans="2:15" x14ac:dyDescent="0.2">
      <c r="B677" t="s">
        <v>2978</v>
      </c>
      <c r="C677" t="str">
        <f>VLOOKUP(B677,customer!A:B,2,FALSE)</f>
        <v>Tabbie Tolossi</v>
      </c>
      <c r="D677" t="s">
        <v>3926</v>
      </c>
      <c r="E677" t="s">
        <v>3936</v>
      </c>
      <c r="F677" s="9">
        <v>45062</v>
      </c>
      <c r="G677" s="11">
        <v>25</v>
      </c>
      <c r="I677" t="str">
        <f>INDEX(B:B,MATCH(J677,C:C,0))</f>
        <v>C0678</v>
      </c>
      <c r="J677" t="s">
        <v>1666</v>
      </c>
      <c r="K677" t="str" cm="1">
        <f t="array" ref="K677">INDEX(E:E,MATCH(J677&amp;L677,C:C&amp;F:F,0))</f>
        <v>OwnsMotorcycle</v>
      </c>
      <c r="L677" s="9">
        <f>_xlfn.MAXIFS(F:F,C:C,J677)</f>
        <v>45033</v>
      </c>
      <c r="M677" cm="1">
        <f t="array" ref="M677">INDEX(G:G,MATCH(J677&amp;L677,C:C&amp;F:F,0))</f>
        <v>14</v>
      </c>
      <c r="N677">
        <f>_xlfn.MAXIFS(G:G,C:C,J677)</f>
        <v>25</v>
      </c>
      <c r="O677" t="str" cm="1">
        <f t="array" ref="O677">IF(M677=N677," ",INDEX(E:E,MATCH(N677&amp;J677,G:G&amp;C:C,0)))</f>
        <v>NewCellphoneUser</v>
      </c>
    </row>
    <row r="678" spans="2:15" x14ac:dyDescent="0.2">
      <c r="B678" t="s">
        <v>2979</v>
      </c>
      <c r="C678" t="str">
        <f>VLOOKUP(B678,customer!A:B,2,FALSE)</f>
        <v>Rutherford Messenger</v>
      </c>
      <c r="D678" t="s">
        <v>3922</v>
      </c>
      <c r="E678" t="s">
        <v>3932</v>
      </c>
      <c r="F678" s="9">
        <v>44682</v>
      </c>
      <c r="G678" s="11">
        <v>62</v>
      </c>
      <c r="I678" t="str">
        <f>INDEX(B:B,MATCH(J678,C:C,0))</f>
        <v>C0679</v>
      </c>
      <c r="J678" t="s">
        <v>1667</v>
      </c>
      <c r="K678" t="str" cm="1">
        <f t="array" ref="K678">INDEX(E:E,MATCH(J678&amp;L678,C:C&amp;F:F,0))</f>
        <v>OwnsMotorcycle</v>
      </c>
      <c r="L678" s="9">
        <f>_xlfn.MAXIFS(F:F,C:C,J678)</f>
        <v>45060</v>
      </c>
      <c r="M678" cm="1">
        <f t="array" ref="M678">INDEX(G:G,MATCH(J678&amp;L678,C:C&amp;F:F,0))</f>
        <v>14</v>
      </c>
      <c r="N678">
        <f>_xlfn.MAXIFS(G:G,C:C,J678)</f>
        <v>25</v>
      </c>
      <c r="O678" t="str" cm="1">
        <f t="array" ref="O678">IF(M678=N678," ",INDEX(E:E,MATCH(N678&amp;J678,G:G&amp;C:C,0)))</f>
        <v>BuysViaMailOrder</v>
      </c>
    </row>
    <row r="679" spans="2:15" x14ac:dyDescent="0.2">
      <c r="B679" t="s">
        <v>2979</v>
      </c>
      <c r="C679" t="str">
        <f>VLOOKUP(B679,customer!A:B,2,FALSE)</f>
        <v>Rutherford Messenger</v>
      </c>
      <c r="D679" t="s">
        <v>3922</v>
      </c>
      <c r="E679" t="s">
        <v>3932</v>
      </c>
      <c r="F679" s="9">
        <v>44720</v>
      </c>
      <c r="G679" s="11">
        <v>62</v>
      </c>
      <c r="I679" t="str">
        <f>INDEX(B:B,MATCH(J679,C:C,0))</f>
        <v>C0680</v>
      </c>
      <c r="J679" t="s">
        <v>1668</v>
      </c>
      <c r="K679" t="str" cm="1">
        <f t="array" ref="K679">INDEX(E:E,MATCH(J679&amp;L679,C:C&amp;F:F,0))</f>
        <v>OwnsComputer</v>
      </c>
      <c r="L679" s="9">
        <f>_xlfn.MAXIFS(F:F,C:C,J679)</f>
        <v>45082</v>
      </c>
      <c r="M679" cm="1">
        <f t="array" ref="M679">INDEX(G:G,MATCH(J679&amp;L679,C:C&amp;F:F,0))</f>
        <v>62</v>
      </c>
      <c r="N679">
        <f>_xlfn.MAXIFS(G:G,C:C,J679)</f>
        <v>62</v>
      </c>
      <c r="O679" t="str" cm="1">
        <f t="array" ref="O679">IF(M679=N679," ",INDEX(E:E,MATCH(N679&amp;J679,G:G&amp;C:C,0)))</f>
        <v xml:space="preserve"> </v>
      </c>
    </row>
    <row r="680" spans="2:15" x14ac:dyDescent="0.2">
      <c r="B680" t="s">
        <v>2979</v>
      </c>
      <c r="C680" t="str">
        <f>VLOOKUP(B680,customer!A:B,2,FALSE)</f>
        <v>Rutherford Messenger</v>
      </c>
      <c r="D680" t="s">
        <v>3922</v>
      </c>
      <c r="E680" t="s">
        <v>3932</v>
      </c>
      <c r="F680" s="9">
        <v>44753</v>
      </c>
      <c r="G680" s="11">
        <v>62</v>
      </c>
      <c r="I680" t="str">
        <f>INDEX(B:B,MATCH(J680,C:C,0))</f>
        <v>C0681</v>
      </c>
      <c r="J680" t="s">
        <v>1669</v>
      </c>
      <c r="K680" t="str" cm="1">
        <f t="array" ref="K680">INDEX(E:E,MATCH(J680&amp;L680,C:C&amp;F:F,0))</f>
        <v>TruckOwner</v>
      </c>
      <c r="L680" s="9">
        <f>_xlfn.MAXIFS(F:F,C:C,J680)</f>
        <v>45066</v>
      </c>
      <c r="M680" cm="1">
        <f t="array" ref="M680">INDEX(G:G,MATCH(J680&amp;L680,C:C&amp;F:F,0))</f>
        <v>26</v>
      </c>
      <c r="N680">
        <f>_xlfn.MAXIFS(G:G,C:C,J680)</f>
        <v>66</v>
      </c>
      <c r="O680" t="str" cm="1">
        <f t="array" ref="O680">IF(M680=N680," ",INDEX(E:E,MATCH(N680&amp;J680,G:G&amp;C:C,0)))</f>
        <v>NonUSTravel</v>
      </c>
    </row>
    <row r="681" spans="2:15" x14ac:dyDescent="0.2">
      <c r="B681" t="s">
        <v>2979</v>
      </c>
      <c r="C681" t="str">
        <f>VLOOKUP(B681,customer!A:B,2,FALSE)</f>
        <v>Rutherford Messenger</v>
      </c>
      <c r="D681" t="s">
        <v>3922</v>
      </c>
      <c r="E681" t="s">
        <v>3932</v>
      </c>
      <c r="F681" s="9">
        <v>44787</v>
      </c>
      <c r="G681" s="11">
        <v>62</v>
      </c>
      <c r="I681" t="str">
        <f>INDEX(B:B,MATCH(J681,C:C,0))</f>
        <v>C0682</v>
      </c>
      <c r="J681" t="s">
        <v>1670</v>
      </c>
      <c r="K681" t="str" cm="1">
        <f t="array" ref="K681">INDEX(E:E,MATCH(J681&amp;L681,C:C&amp;F:F,0))</f>
        <v>HasCreditCard</v>
      </c>
      <c r="L681" s="9">
        <f>_xlfn.MAXIFS(F:F,C:C,J681)</f>
        <v>45082</v>
      </c>
      <c r="M681" cm="1">
        <f t="array" ref="M681">INDEX(G:G,MATCH(J681&amp;L681,C:C&amp;F:F,0))</f>
        <v>65</v>
      </c>
      <c r="N681">
        <f>_xlfn.MAXIFS(G:G,C:C,J681)</f>
        <v>65</v>
      </c>
      <c r="O681" t="str" cm="1">
        <f t="array" ref="O681">IF(M681=N681," ",INDEX(E:E,MATCH(N681&amp;J681,G:G&amp;C:C,0)))</f>
        <v xml:space="preserve"> </v>
      </c>
    </row>
    <row r="682" spans="2:15" x14ac:dyDescent="0.2">
      <c r="B682" t="s">
        <v>2979</v>
      </c>
      <c r="C682" t="str">
        <f>VLOOKUP(B682,customer!A:B,2,FALSE)</f>
        <v>Rutherford Messenger</v>
      </c>
      <c r="D682" t="s">
        <v>3922</v>
      </c>
      <c r="E682" t="s">
        <v>3932</v>
      </c>
      <c r="F682" s="9">
        <v>44850</v>
      </c>
      <c r="G682" s="11">
        <v>62</v>
      </c>
      <c r="I682" t="str">
        <f>INDEX(B:B,MATCH(J682,C:C,0))</f>
        <v>C0683</v>
      </c>
      <c r="J682" t="s">
        <v>1671</v>
      </c>
      <c r="K682" t="str" cm="1">
        <f t="array" ref="K682">INDEX(E:E,MATCH(J682&amp;L682,C:C&amp;F:F,0))</f>
        <v>Homeownership</v>
      </c>
      <c r="L682" s="9">
        <f>_xlfn.MAXIFS(F:F,C:C,J682)</f>
        <v>45053</v>
      </c>
      <c r="M682" cm="1">
        <f t="array" ref="M682">INDEX(G:G,MATCH(J682&amp;L682,C:C&amp;F:F,0))</f>
        <v>13</v>
      </c>
      <c r="N682">
        <f>_xlfn.MAXIFS(G:G,C:C,J682)</f>
        <v>13</v>
      </c>
      <c r="O682" t="str" cm="1">
        <f t="array" ref="O682">IF(M682=N682," ",INDEX(E:E,MATCH(N682&amp;J682,G:G&amp;C:C,0)))</f>
        <v xml:space="preserve"> </v>
      </c>
    </row>
    <row r="683" spans="2:15" x14ac:dyDescent="0.2">
      <c r="B683" t="s">
        <v>2979</v>
      </c>
      <c r="C683" t="str">
        <f>VLOOKUP(B683,customer!A:B,2,FALSE)</f>
        <v>Rutherford Messenger</v>
      </c>
      <c r="D683" t="s">
        <v>3922</v>
      </c>
      <c r="E683" t="s">
        <v>3932</v>
      </c>
      <c r="F683" s="9">
        <v>44880</v>
      </c>
      <c r="G683" s="11">
        <v>62</v>
      </c>
      <c r="I683" t="str">
        <f>INDEX(B:B,MATCH(J683,C:C,0))</f>
        <v>C0684</v>
      </c>
      <c r="J683" t="s">
        <v>1672</v>
      </c>
      <c r="K683" t="str" cm="1">
        <f t="array" ref="K683">INDEX(E:E,MATCH(J683&amp;L683,C:C&amp;F:F,0))</f>
        <v>HandsetRefurbished</v>
      </c>
      <c r="L683" s="9">
        <f>_xlfn.MAXIFS(F:F,C:C,J683)</f>
        <v>45056</v>
      </c>
      <c r="M683" cm="1">
        <f t="array" ref="M683">INDEX(G:G,MATCH(J683&amp;L683,C:C&amp;F:F,0))</f>
        <v>26</v>
      </c>
      <c r="N683">
        <f>_xlfn.MAXIFS(G:G,C:C,J683)</f>
        <v>66</v>
      </c>
      <c r="O683" t="str" cm="1">
        <f t="array" ref="O683">IF(M683=N683," ",INDEX(E:E,MATCH(N683&amp;J683,G:G&amp;C:C,0)))</f>
        <v>NonUSTravel</v>
      </c>
    </row>
    <row r="684" spans="2:15" x14ac:dyDescent="0.2">
      <c r="B684" t="s">
        <v>2979</v>
      </c>
      <c r="C684" t="str">
        <f>VLOOKUP(B684,customer!A:B,2,FALSE)</f>
        <v>Rutherford Messenger</v>
      </c>
      <c r="D684" t="s">
        <v>3922</v>
      </c>
      <c r="E684" t="s">
        <v>3932</v>
      </c>
      <c r="F684" s="9">
        <v>44907</v>
      </c>
      <c r="G684" s="11">
        <v>62</v>
      </c>
      <c r="I684" t="str">
        <f>INDEX(B:B,MATCH(J684,C:C,0))</f>
        <v>C0685</v>
      </c>
      <c r="J684" t="s">
        <v>1673</v>
      </c>
      <c r="K684" t="str" cm="1">
        <f t="array" ref="K684">INDEX(E:E,MATCH(J684&amp;L684,C:C&amp;F:F,0))</f>
        <v>ChildrenInHH</v>
      </c>
      <c r="L684" s="9">
        <f>_xlfn.MAXIFS(F:F,C:C,J684)</f>
        <v>45064</v>
      </c>
      <c r="M684" cm="1">
        <f t="array" ref="M684">INDEX(G:G,MATCH(J684&amp;L684,C:C&amp;F:F,0))</f>
        <v>10</v>
      </c>
      <c r="N684">
        <f>_xlfn.MAXIFS(G:G,C:C,J684)</f>
        <v>10</v>
      </c>
      <c r="O684" t="str" cm="1">
        <f t="array" ref="O684">IF(M684=N684," ",INDEX(E:E,MATCH(N684&amp;J684,G:G&amp;C:C,0)))</f>
        <v xml:space="preserve"> </v>
      </c>
    </row>
    <row r="685" spans="2:15" x14ac:dyDescent="0.2">
      <c r="B685" t="s">
        <v>2979</v>
      </c>
      <c r="C685" t="str">
        <f>VLOOKUP(B685,customer!A:B,2,FALSE)</f>
        <v>Rutherford Messenger</v>
      </c>
      <c r="D685" t="s">
        <v>3922</v>
      </c>
      <c r="E685" t="s">
        <v>3932</v>
      </c>
      <c r="F685" s="9">
        <v>44927</v>
      </c>
      <c r="G685" s="11">
        <v>62</v>
      </c>
      <c r="I685" t="str">
        <f>INDEX(B:B,MATCH(J685,C:C,0))</f>
        <v>C0686</v>
      </c>
      <c r="J685" t="s">
        <v>1674</v>
      </c>
      <c r="K685" t="str" cm="1">
        <f t="array" ref="K685">INDEX(E:E,MATCH(J685&amp;L685,C:C&amp;F:F,0))</f>
        <v>OwnsComputer</v>
      </c>
      <c r="L685" s="9">
        <f>_xlfn.MAXIFS(F:F,C:C,J685)</f>
        <v>45065</v>
      </c>
      <c r="M685" cm="1">
        <f t="array" ref="M685">INDEX(G:G,MATCH(J685&amp;L685,C:C&amp;F:F,0))</f>
        <v>62</v>
      </c>
      <c r="N685">
        <f>_xlfn.MAXIFS(G:G,C:C,J685)</f>
        <v>62</v>
      </c>
      <c r="O685" t="str" cm="1">
        <f t="array" ref="O685">IF(M685=N685," ",INDEX(E:E,MATCH(N685&amp;J685,G:G&amp;C:C,0)))</f>
        <v xml:space="preserve"> </v>
      </c>
    </row>
    <row r="686" spans="2:15" x14ac:dyDescent="0.2">
      <c r="B686" t="s">
        <v>2979</v>
      </c>
      <c r="C686" t="str">
        <f>VLOOKUP(B686,customer!A:B,2,FALSE)</f>
        <v>Rutherford Messenger</v>
      </c>
      <c r="D686" t="s">
        <v>3922</v>
      </c>
      <c r="E686" t="s">
        <v>3932</v>
      </c>
      <c r="F686" s="9">
        <v>44958</v>
      </c>
      <c r="G686" s="11">
        <v>62</v>
      </c>
      <c r="I686" t="str">
        <f>INDEX(B:B,MATCH(J686,C:C,0))</f>
        <v>C0687</v>
      </c>
      <c r="J686" t="s">
        <v>1675</v>
      </c>
      <c r="K686" t="str" cm="1">
        <f t="array" ref="K686">INDEX(E:E,MATCH(J686&amp;L686,C:C&amp;F:F,0))</f>
        <v>HandsetWebCapable</v>
      </c>
      <c r="L686" s="9">
        <f>_xlfn.MAXIFS(F:F,C:C,J686)</f>
        <v>45064</v>
      </c>
      <c r="M686" cm="1">
        <f t="array" ref="M686">INDEX(G:G,MATCH(J686&amp;L686,C:C&amp;F:F,0))</f>
        <v>62</v>
      </c>
      <c r="N686">
        <f>_xlfn.MAXIFS(G:G,C:C,J686)</f>
        <v>62</v>
      </c>
      <c r="O686" t="str" cm="1">
        <f t="array" ref="O686">IF(M686=N686," ",INDEX(E:E,MATCH(N686&amp;J686,G:G&amp;C:C,0)))</f>
        <v xml:space="preserve"> </v>
      </c>
    </row>
    <row r="687" spans="2:15" x14ac:dyDescent="0.2">
      <c r="B687" t="s">
        <v>2979</v>
      </c>
      <c r="C687" t="str">
        <f>VLOOKUP(B687,customer!A:B,2,FALSE)</f>
        <v>Rutherford Messenger</v>
      </c>
      <c r="D687" t="s">
        <v>3922</v>
      </c>
      <c r="E687" t="s">
        <v>3932</v>
      </c>
      <c r="F687" s="9">
        <v>44996</v>
      </c>
      <c r="G687" s="11">
        <v>62</v>
      </c>
      <c r="I687" t="str">
        <f>INDEX(B:B,MATCH(J687,C:C,0))</f>
        <v>C0688</v>
      </c>
      <c r="J687" t="s">
        <v>1676</v>
      </c>
      <c r="K687" t="str" cm="1">
        <f t="array" ref="K687">INDEX(E:E,MATCH(J687&amp;L687,C:C&amp;F:F,0))</f>
        <v>ChildrenInHH</v>
      </c>
      <c r="L687" s="9">
        <f>_xlfn.MAXIFS(F:F,C:C,J687)</f>
        <v>45085</v>
      </c>
      <c r="M687" cm="1">
        <f t="array" ref="M687">INDEX(G:G,MATCH(J687&amp;L687,C:C&amp;F:F,0))</f>
        <v>10</v>
      </c>
      <c r="N687">
        <f>_xlfn.MAXIFS(G:G,C:C,J687)</f>
        <v>29</v>
      </c>
      <c r="O687" t="str" cm="1">
        <f t="array" ref="O687">IF(M687=N687," ",INDEX(E:E,MATCH(N687&amp;J687,G:G&amp;C:C,0)))</f>
        <v>MaritalStatus</v>
      </c>
    </row>
    <row r="688" spans="2:15" x14ac:dyDescent="0.2">
      <c r="B688" t="s">
        <v>2979</v>
      </c>
      <c r="C688" t="str">
        <f>VLOOKUP(B688,customer!A:B,2,FALSE)</f>
        <v>Rutherford Messenger</v>
      </c>
      <c r="D688" t="s">
        <v>3922</v>
      </c>
      <c r="E688" t="s">
        <v>3932</v>
      </c>
      <c r="F688" s="9">
        <v>45030</v>
      </c>
      <c r="G688" s="11">
        <v>62</v>
      </c>
      <c r="I688" t="str">
        <f>INDEX(B:B,MATCH(J688,C:C,0))</f>
        <v>C0689</v>
      </c>
      <c r="J688" t="s">
        <v>1677</v>
      </c>
      <c r="K688" t="str" cm="1">
        <f t="array" ref="K688">INDEX(E:E,MATCH(J688&amp;L688,C:C&amp;F:F,0))</f>
        <v>HandsetWebCapable</v>
      </c>
      <c r="L688" s="9">
        <f>_xlfn.MAXIFS(F:F,C:C,J688)</f>
        <v>45062</v>
      </c>
      <c r="M688" cm="1">
        <f t="array" ref="M688">INDEX(G:G,MATCH(J688&amp;L688,C:C&amp;F:F,0))</f>
        <v>62</v>
      </c>
      <c r="N688">
        <f>_xlfn.MAXIFS(G:G,C:C,J688)</f>
        <v>62</v>
      </c>
      <c r="O688" t="str" cm="1">
        <f t="array" ref="O688">IF(M688=N688," ",INDEX(E:E,MATCH(N688&amp;J688,G:G&amp;C:C,0)))</f>
        <v xml:space="preserve"> </v>
      </c>
    </row>
    <row r="689" spans="2:15" x14ac:dyDescent="0.2">
      <c r="B689" t="s">
        <v>2979</v>
      </c>
      <c r="C689" t="str">
        <f>VLOOKUP(B689,customer!A:B,2,FALSE)</f>
        <v>Rutherford Messenger</v>
      </c>
      <c r="D689" t="s">
        <v>3922</v>
      </c>
      <c r="E689" t="s">
        <v>3932</v>
      </c>
      <c r="F689" s="9">
        <v>45059</v>
      </c>
      <c r="G689" s="11">
        <v>62</v>
      </c>
      <c r="I689" t="str">
        <f>INDEX(B:B,MATCH(J689,C:C,0))</f>
        <v>C0690</v>
      </c>
      <c r="J689" t="s">
        <v>1678</v>
      </c>
      <c r="K689" t="str" cm="1">
        <f t="array" ref="K689">INDEX(E:E,MATCH(J689&amp;L689,C:C&amp;F:F,0))</f>
        <v>NewCellphoneUser</v>
      </c>
      <c r="L689" s="9">
        <f>_xlfn.MAXIFS(F:F,C:C,J689)</f>
        <v>45085</v>
      </c>
      <c r="M689" cm="1">
        <f t="array" ref="M689">INDEX(G:G,MATCH(J689&amp;L689,C:C&amp;F:F,0))</f>
        <v>25</v>
      </c>
      <c r="N689">
        <f>_xlfn.MAXIFS(G:G,C:C,J689)</f>
        <v>27</v>
      </c>
      <c r="O689" t="str" cm="1">
        <f t="array" ref="O689">IF(M689=N689," ",INDEX(E:E,MATCH(N689&amp;J689,G:G&amp;C:C,0)))</f>
        <v>RespondsToMailOffers</v>
      </c>
    </row>
    <row r="690" spans="2:15" x14ac:dyDescent="0.2">
      <c r="B690" t="s">
        <v>2979</v>
      </c>
      <c r="C690" t="str">
        <f>VLOOKUP(B690,customer!A:B,2,FALSE)</f>
        <v>Rutherford Messenger</v>
      </c>
      <c r="D690" t="s">
        <v>3949</v>
      </c>
      <c r="E690" t="s">
        <v>3942</v>
      </c>
      <c r="F690" s="9">
        <v>44730</v>
      </c>
      <c r="G690" s="11">
        <v>25</v>
      </c>
      <c r="I690" t="str">
        <f>INDEX(B:B,MATCH(J690,C:C,0))</f>
        <v>C0691</v>
      </c>
      <c r="J690" t="s">
        <v>1679</v>
      </c>
      <c r="K690" t="str" cm="1">
        <f t="array" ref="K690">INDEX(E:E,MATCH(J690&amp;L690,C:C&amp;F:F,0))</f>
        <v>ChildrenInHH</v>
      </c>
      <c r="L690" s="9">
        <f>_xlfn.MAXIFS(F:F,C:C,J690)</f>
        <v>45083</v>
      </c>
      <c r="M690" cm="1">
        <f t="array" ref="M690">INDEX(G:G,MATCH(J690&amp;L690,C:C&amp;F:F,0))</f>
        <v>10</v>
      </c>
      <c r="N690">
        <f>_xlfn.MAXIFS(G:G,C:C,J690)</f>
        <v>26</v>
      </c>
      <c r="O690" t="str" cm="1">
        <f t="array" ref="O690">IF(M690=N690," ",INDEX(E:E,MATCH(N690&amp;J690,G:G&amp;C:C,0)))</f>
        <v>HandsetRefurbished</v>
      </c>
    </row>
    <row r="691" spans="2:15" x14ac:dyDescent="0.2">
      <c r="B691" t="s">
        <v>2979</v>
      </c>
      <c r="C691" t="str">
        <f>VLOOKUP(B691,customer!A:B,2,FALSE)</f>
        <v>Rutherford Messenger</v>
      </c>
      <c r="D691" t="s">
        <v>3949</v>
      </c>
      <c r="E691" t="s">
        <v>3942</v>
      </c>
      <c r="F691" s="9">
        <v>44764</v>
      </c>
      <c r="G691" s="11">
        <v>25</v>
      </c>
      <c r="I691" t="str">
        <f>INDEX(B:B,MATCH(J691,C:C,0))</f>
        <v>C0692</v>
      </c>
      <c r="J691" t="s">
        <v>1680</v>
      </c>
      <c r="K691" t="str" cm="1">
        <f t="array" ref="K691">INDEX(E:E,MATCH(J691&amp;L691,C:C&amp;F:F,0))</f>
        <v>MaritalStatus</v>
      </c>
      <c r="L691" s="9">
        <f>_xlfn.MAXIFS(F:F,C:C,J691)</f>
        <v>45084</v>
      </c>
      <c r="M691" cm="1">
        <f t="array" ref="M691">INDEX(G:G,MATCH(J691&amp;L691,C:C&amp;F:F,0))</f>
        <v>29</v>
      </c>
      <c r="N691">
        <f>_xlfn.MAXIFS(G:G,C:C,J691)</f>
        <v>29</v>
      </c>
      <c r="O691" t="str" cm="1">
        <f t="array" ref="O691">IF(M691=N691," ",INDEX(E:E,MATCH(N691&amp;J691,G:G&amp;C:C,0)))</f>
        <v xml:space="preserve"> </v>
      </c>
    </row>
    <row r="692" spans="2:15" x14ac:dyDescent="0.2">
      <c r="B692" t="s">
        <v>2979</v>
      </c>
      <c r="C692" t="str">
        <f>VLOOKUP(B692,customer!A:B,2,FALSE)</f>
        <v>Rutherford Messenger</v>
      </c>
      <c r="D692" t="s">
        <v>3949</v>
      </c>
      <c r="E692" t="s">
        <v>3942</v>
      </c>
      <c r="F692" s="9">
        <v>44798</v>
      </c>
      <c r="G692" s="11">
        <v>25</v>
      </c>
      <c r="I692" t="str">
        <f>INDEX(B:B,MATCH(J692,C:C,0))</f>
        <v>C0693</v>
      </c>
      <c r="J692" t="s">
        <v>1681</v>
      </c>
      <c r="K692" t="str" cm="1">
        <f t="array" ref="K692">INDEX(E:E,MATCH(J692&amp;L692,C:C&amp;F:F,0))</f>
        <v>MaritalStatus</v>
      </c>
      <c r="L692" s="9">
        <f>_xlfn.MAXIFS(F:F,C:C,J692)</f>
        <v>45054</v>
      </c>
      <c r="M692" cm="1">
        <f t="array" ref="M692">INDEX(G:G,MATCH(J692&amp;L692,C:C&amp;F:F,0))</f>
        <v>29</v>
      </c>
      <c r="N692">
        <f>_xlfn.MAXIFS(G:G,C:C,J692)</f>
        <v>29</v>
      </c>
      <c r="O692" t="str" cm="1">
        <f t="array" ref="O692">IF(M692=N692," ",INDEX(E:E,MATCH(N692&amp;J692,G:G&amp;C:C,0)))</f>
        <v xml:space="preserve"> </v>
      </c>
    </row>
    <row r="693" spans="2:15" x14ac:dyDescent="0.2">
      <c r="B693" t="s">
        <v>2979</v>
      </c>
      <c r="C693" t="str">
        <f>VLOOKUP(B693,customer!A:B,2,FALSE)</f>
        <v>Rutherford Messenger</v>
      </c>
      <c r="D693" t="s">
        <v>3949</v>
      </c>
      <c r="E693" t="s">
        <v>3942</v>
      </c>
      <c r="F693" s="9">
        <v>44833</v>
      </c>
      <c r="G693" s="11">
        <v>25</v>
      </c>
      <c r="I693" t="str">
        <f>INDEX(B:B,MATCH(J693,C:C,0))</f>
        <v>C0694</v>
      </c>
      <c r="J693" t="s">
        <v>1682</v>
      </c>
      <c r="K693" t="str" cm="1">
        <f t="array" ref="K693">INDEX(E:E,MATCH(J693&amp;L693,C:C&amp;F:F,0))</f>
        <v>OptOutMailings</v>
      </c>
      <c r="L693" s="9">
        <f>_xlfn.MAXIFS(F:F,C:C,J693)</f>
        <v>45033</v>
      </c>
      <c r="M693" cm="1">
        <f t="array" ref="M693">INDEX(G:G,MATCH(J693&amp;L693,C:C&amp;F:F,0))</f>
        <v>75</v>
      </c>
      <c r="N693">
        <f>_xlfn.MAXIFS(G:G,C:C,J693)</f>
        <v>75</v>
      </c>
      <c r="O693" t="str" cm="1">
        <f t="array" ref="O693">IF(M693=N693," ",INDEX(E:E,MATCH(N693&amp;J693,G:G&amp;C:C,0)))</f>
        <v xml:space="preserve"> </v>
      </c>
    </row>
    <row r="694" spans="2:15" x14ac:dyDescent="0.2">
      <c r="B694" t="s">
        <v>2979</v>
      </c>
      <c r="C694" t="str">
        <f>VLOOKUP(B694,customer!A:B,2,FALSE)</f>
        <v>Rutherford Messenger</v>
      </c>
      <c r="D694" t="s">
        <v>3949</v>
      </c>
      <c r="E694" t="s">
        <v>3942</v>
      </c>
      <c r="F694" s="9">
        <v>44883</v>
      </c>
      <c r="G694" s="11">
        <v>25</v>
      </c>
      <c r="I694" t="str">
        <f>INDEX(B:B,MATCH(J694,C:C,0))</f>
        <v>C0695</v>
      </c>
      <c r="J694" t="s">
        <v>1683</v>
      </c>
      <c r="K694" t="str" cm="1">
        <f t="array" ref="K694">INDEX(E:E,MATCH(J694&amp;L694,C:C&amp;F:F,0))</f>
        <v>BuysViaMailOrder</v>
      </c>
      <c r="L694" s="9">
        <f>_xlfn.MAXIFS(F:F,C:C,J694)</f>
        <v>45078</v>
      </c>
      <c r="M694" cm="1">
        <f t="array" ref="M694">INDEX(G:G,MATCH(J694&amp;L694,C:C&amp;F:F,0))</f>
        <v>25</v>
      </c>
      <c r="N694">
        <f>_xlfn.MAXIFS(G:G,C:C,J694)</f>
        <v>25</v>
      </c>
      <c r="O694" t="str" cm="1">
        <f t="array" ref="O694">IF(M694=N694," ",INDEX(E:E,MATCH(N694&amp;J694,G:G&amp;C:C,0)))</f>
        <v xml:space="preserve"> </v>
      </c>
    </row>
    <row r="695" spans="2:15" x14ac:dyDescent="0.2">
      <c r="B695" t="s">
        <v>2979</v>
      </c>
      <c r="C695" t="str">
        <f>VLOOKUP(B695,customer!A:B,2,FALSE)</f>
        <v>Rutherford Messenger</v>
      </c>
      <c r="D695" t="s">
        <v>3949</v>
      </c>
      <c r="E695" t="s">
        <v>3942</v>
      </c>
      <c r="F695" s="9">
        <v>44951</v>
      </c>
      <c r="G695" s="11">
        <v>25</v>
      </c>
      <c r="I695" t="str">
        <f>INDEX(B:B,MATCH(J695,C:C,0))</f>
        <v>C0696</v>
      </c>
      <c r="J695" t="s">
        <v>1684</v>
      </c>
      <c r="K695" t="str" cm="1">
        <f t="array" ref="K695">INDEX(E:E,MATCH(J695&amp;L695,C:C&amp;F:F,0))</f>
        <v>TruckOwner</v>
      </c>
      <c r="L695" s="9">
        <f>_xlfn.MAXIFS(F:F,C:C,J695)</f>
        <v>45079</v>
      </c>
      <c r="M695" cm="1">
        <f t="array" ref="M695">INDEX(G:G,MATCH(J695&amp;L695,C:C&amp;F:F,0))</f>
        <v>26</v>
      </c>
      <c r="N695">
        <f>_xlfn.MAXIFS(G:G,C:C,J695)</f>
        <v>26</v>
      </c>
      <c r="O695" t="str" cm="1">
        <f t="array" ref="O695">IF(M695=N695," ",INDEX(E:E,MATCH(N695&amp;J695,G:G&amp;C:C,0)))</f>
        <v xml:space="preserve"> </v>
      </c>
    </row>
    <row r="696" spans="2:15" x14ac:dyDescent="0.2">
      <c r="B696" t="s">
        <v>2979</v>
      </c>
      <c r="C696" t="str">
        <f>VLOOKUP(B696,customer!A:B,2,FALSE)</f>
        <v>Rutherford Messenger</v>
      </c>
      <c r="D696" t="s">
        <v>3949</v>
      </c>
      <c r="E696" t="s">
        <v>3942</v>
      </c>
      <c r="F696" s="9">
        <v>44984</v>
      </c>
      <c r="G696" s="11">
        <v>25</v>
      </c>
      <c r="I696" t="str">
        <f>INDEX(B:B,MATCH(J696,C:C,0))</f>
        <v>C0697</v>
      </c>
      <c r="J696" t="s">
        <v>1685</v>
      </c>
      <c r="K696" t="str" cm="1">
        <f t="array" ref="K696">INDEX(E:E,MATCH(J696&amp;L696,C:C&amp;F:F,0))</f>
        <v>ChildrenInHH</v>
      </c>
      <c r="L696" s="9">
        <f>_xlfn.MAXIFS(F:F,C:C,J696)</f>
        <v>45078</v>
      </c>
      <c r="M696" cm="1">
        <f t="array" ref="M696">INDEX(G:G,MATCH(J696&amp;L696,C:C&amp;F:F,0))</f>
        <v>10</v>
      </c>
      <c r="N696">
        <f>_xlfn.MAXIFS(G:G,C:C,J696)</f>
        <v>62</v>
      </c>
      <c r="O696" t="str" cm="1">
        <f t="array" ref="O696">IF(M696=N696," ",INDEX(E:E,MATCH(N696&amp;J696,G:G&amp;C:C,0)))</f>
        <v>HandsetWebCapable</v>
      </c>
    </row>
    <row r="697" spans="2:15" x14ac:dyDescent="0.2">
      <c r="B697" t="s">
        <v>2979</v>
      </c>
      <c r="C697" t="str">
        <f>VLOOKUP(B697,customer!A:B,2,FALSE)</f>
        <v>Rutherford Messenger</v>
      </c>
      <c r="D697" t="s">
        <v>3949</v>
      </c>
      <c r="E697" t="s">
        <v>3942</v>
      </c>
      <c r="F697" s="9">
        <v>45013</v>
      </c>
      <c r="G697" s="11">
        <v>25</v>
      </c>
      <c r="I697" t="str">
        <f>INDEX(B:B,MATCH(J697,C:C,0))</f>
        <v>C0698</v>
      </c>
      <c r="J697" t="s">
        <v>1686</v>
      </c>
      <c r="K697" t="str" cm="1">
        <f t="array" ref="K697">INDEX(E:E,MATCH(J697&amp;L697,C:C&amp;F:F,0))</f>
        <v>ChildrenInHH</v>
      </c>
      <c r="L697" s="9">
        <f>_xlfn.MAXIFS(F:F,C:C,J697)</f>
        <v>45055</v>
      </c>
      <c r="M697" cm="1">
        <f t="array" ref="M697">INDEX(G:G,MATCH(J697&amp;L697,C:C&amp;F:F,0))</f>
        <v>10</v>
      </c>
      <c r="N697">
        <f>_xlfn.MAXIFS(G:G,C:C,J697)</f>
        <v>13</v>
      </c>
      <c r="O697" t="str" cm="1">
        <f t="array" ref="O697">IF(M697=N697," ",INDEX(E:E,MATCH(N697&amp;J697,G:G&amp;C:C,0)))</f>
        <v>Homeownership</v>
      </c>
    </row>
    <row r="698" spans="2:15" x14ac:dyDescent="0.2">
      <c r="B698" t="s">
        <v>2979</v>
      </c>
      <c r="C698" t="str">
        <f>VLOOKUP(B698,customer!A:B,2,FALSE)</f>
        <v>Rutherford Messenger</v>
      </c>
      <c r="D698" t="s">
        <v>3949</v>
      </c>
      <c r="E698" t="s">
        <v>3942</v>
      </c>
      <c r="F698" s="9">
        <v>45066</v>
      </c>
      <c r="G698" s="11">
        <v>25</v>
      </c>
      <c r="I698" t="str">
        <f>INDEX(B:B,MATCH(J698,C:C,0))</f>
        <v>C0699</v>
      </c>
      <c r="J698" t="s">
        <v>1687</v>
      </c>
      <c r="K698" t="str" cm="1">
        <f t="array" ref="K698">INDEX(E:E,MATCH(J698&amp;L698,C:C&amp;F:F,0))</f>
        <v>Homeownership</v>
      </c>
      <c r="L698" s="9">
        <f>_xlfn.MAXIFS(F:F,C:C,J698)</f>
        <v>45081</v>
      </c>
      <c r="M698" cm="1">
        <f t="array" ref="M698">INDEX(G:G,MATCH(J698&amp;L698,C:C&amp;F:F,0))</f>
        <v>13</v>
      </c>
      <c r="N698">
        <f>_xlfn.MAXIFS(G:G,C:C,J698)</f>
        <v>14</v>
      </c>
      <c r="O698" t="str" cm="1">
        <f t="array" ref="O698">IF(M698=N698," ",INDEX(E:E,MATCH(N698&amp;J698,G:G&amp;C:C,0)))</f>
        <v>OwnsMotorcycle</v>
      </c>
    </row>
    <row r="699" spans="2:15" x14ac:dyDescent="0.2">
      <c r="B699" t="s">
        <v>2979</v>
      </c>
      <c r="C699" t="str">
        <f>VLOOKUP(B699,customer!A:B,2,FALSE)</f>
        <v>Rutherford Messenger</v>
      </c>
      <c r="D699" t="s">
        <v>3926</v>
      </c>
      <c r="E699" t="s">
        <v>3936</v>
      </c>
      <c r="F699" s="9">
        <v>44777</v>
      </c>
      <c r="G699" s="11">
        <v>25</v>
      </c>
      <c r="I699" t="str">
        <f>INDEX(B:B,MATCH(J699,C:C,0))</f>
        <v>C0700</v>
      </c>
      <c r="J699" t="s">
        <v>1688</v>
      </c>
      <c r="K699" t="str" cm="1">
        <f t="array" ref="K699">INDEX(E:E,MATCH(J699&amp;L699,C:C&amp;F:F,0))</f>
        <v>OwnsMotorcycle</v>
      </c>
      <c r="L699" s="9">
        <f>_xlfn.MAXIFS(F:F,C:C,J699)</f>
        <v>45062</v>
      </c>
      <c r="M699" cm="1">
        <f t="array" ref="M699">INDEX(G:G,MATCH(J699&amp;L699,C:C&amp;F:F,0))</f>
        <v>14</v>
      </c>
      <c r="N699">
        <f>_xlfn.MAXIFS(G:G,C:C,J699)</f>
        <v>28</v>
      </c>
      <c r="O699" t="str" cm="1">
        <f t="array" ref="O699">IF(M699=N699," ",INDEX(E:E,MATCH(N699&amp;J699,G:G&amp;C:C,0)))</f>
        <v>NotNewCellphoneUser</v>
      </c>
    </row>
    <row r="700" spans="2:15" x14ac:dyDescent="0.2">
      <c r="B700" t="s">
        <v>2979</v>
      </c>
      <c r="C700" t="str">
        <f>VLOOKUP(B700,customer!A:B,2,FALSE)</f>
        <v>Rutherford Messenger</v>
      </c>
      <c r="D700" t="s">
        <v>3926</v>
      </c>
      <c r="E700" t="s">
        <v>3936</v>
      </c>
      <c r="F700" s="9">
        <v>44821</v>
      </c>
      <c r="G700" s="11">
        <v>25</v>
      </c>
      <c r="I700" t="str">
        <f>INDEX(B:B,MATCH(J700,C:C,0))</f>
        <v>C0701</v>
      </c>
      <c r="J700" t="s">
        <v>1689</v>
      </c>
      <c r="K700" t="str" cm="1">
        <f t="array" ref="K700">INDEX(E:E,MATCH(J700&amp;L700,C:C&amp;F:F,0))</f>
        <v>OwnsComputer</v>
      </c>
      <c r="L700" s="9">
        <f>_xlfn.MAXIFS(F:F,C:C,J700)</f>
        <v>45081</v>
      </c>
      <c r="M700" cm="1">
        <f t="array" ref="M700">INDEX(G:G,MATCH(J700&amp;L700,C:C&amp;F:F,0))</f>
        <v>62</v>
      </c>
      <c r="N700">
        <f>_xlfn.MAXIFS(G:G,C:C,J700)</f>
        <v>62</v>
      </c>
      <c r="O700" t="str" cm="1">
        <f t="array" ref="O700">IF(M700=N700," ",INDEX(E:E,MATCH(N700&amp;J700,G:G&amp;C:C,0)))</f>
        <v xml:space="preserve"> </v>
      </c>
    </row>
    <row r="701" spans="2:15" x14ac:dyDescent="0.2">
      <c r="B701" t="s">
        <v>2979</v>
      </c>
      <c r="C701" t="str">
        <f>VLOOKUP(B701,customer!A:B,2,FALSE)</f>
        <v>Rutherford Messenger</v>
      </c>
      <c r="D701" t="s">
        <v>3926</v>
      </c>
      <c r="E701" t="s">
        <v>3936</v>
      </c>
      <c r="F701" s="9">
        <v>44843</v>
      </c>
      <c r="G701" s="11">
        <v>25</v>
      </c>
      <c r="I701" t="str">
        <f>INDEX(B:B,MATCH(J701,C:C,0))</f>
        <v>C0702</v>
      </c>
      <c r="J701" t="s">
        <v>1690</v>
      </c>
      <c r="K701" t="str" cm="1">
        <f t="array" ref="K701">INDEX(E:E,MATCH(J701&amp;L701,C:C&amp;F:F,0))</f>
        <v>TruckOwner</v>
      </c>
      <c r="L701" s="9">
        <f>_xlfn.MAXIFS(F:F,C:C,J701)</f>
        <v>45064</v>
      </c>
      <c r="M701" cm="1">
        <f t="array" ref="M701">INDEX(G:G,MATCH(J701&amp;L701,C:C&amp;F:F,0))</f>
        <v>26</v>
      </c>
      <c r="N701">
        <f>_xlfn.MAXIFS(G:G,C:C,J701)</f>
        <v>26</v>
      </c>
      <c r="O701" t="str" cm="1">
        <f t="array" ref="O701">IF(M701=N701," ",INDEX(E:E,MATCH(N701&amp;J701,G:G&amp;C:C,0)))</f>
        <v xml:space="preserve"> </v>
      </c>
    </row>
    <row r="702" spans="2:15" x14ac:dyDescent="0.2">
      <c r="B702" t="s">
        <v>2979</v>
      </c>
      <c r="C702" t="str">
        <f>VLOOKUP(B702,customer!A:B,2,FALSE)</f>
        <v>Rutherford Messenger</v>
      </c>
      <c r="D702" t="s">
        <v>3926</v>
      </c>
      <c r="E702" t="s">
        <v>3936</v>
      </c>
      <c r="F702" s="9">
        <v>44874</v>
      </c>
      <c r="G702" s="11">
        <v>25</v>
      </c>
      <c r="I702" t="str">
        <f>INDEX(B:B,MATCH(J702,C:C,0))</f>
        <v>C0703</v>
      </c>
      <c r="J702" t="s">
        <v>1691</v>
      </c>
      <c r="K702" t="str" cm="1">
        <f t="array" ref="K702">INDEX(E:E,MATCH(J702&amp;L702,C:C&amp;F:F,0))</f>
        <v>RespondsToMailOffers</v>
      </c>
      <c r="L702" s="9">
        <f>_xlfn.MAXIFS(F:F,C:C,J702)</f>
        <v>45084</v>
      </c>
      <c r="M702" cm="1">
        <f t="array" ref="M702">INDEX(G:G,MATCH(J702&amp;L702,C:C&amp;F:F,0))</f>
        <v>27</v>
      </c>
      <c r="N702">
        <f>_xlfn.MAXIFS(G:G,C:C,J702)</f>
        <v>27</v>
      </c>
      <c r="O702" t="str" cm="1">
        <f t="array" ref="O702">IF(M702=N702," ",INDEX(E:E,MATCH(N702&amp;J702,G:G&amp;C:C,0)))</f>
        <v xml:space="preserve"> </v>
      </c>
    </row>
    <row r="703" spans="2:15" x14ac:dyDescent="0.2">
      <c r="B703" t="s">
        <v>2979</v>
      </c>
      <c r="C703" t="str">
        <f>VLOOKUP(B703,customer!A:B,2,FALSE)</f>
        <v>Rutherford Messenger</v>
      </c>
      <c r="D703" t="s">
        <v>3926</v>
      </c>
      <c r="E703" t="s">
        <v>3936</v>
      </c>
      <c r="F703" s="9">
        <v>44901</v>
      </c>
      <c r="G703" s="11">
        <v>25</v>
      </c>
      <c r="I703" t="str">
        <f>INDEX(B:B,MATCH(J703,C:C,0))</f>
        <v>C0704</v>
      </c>
      <c r="J703" t="s">
        <v>1692</v>
      </c>
      <c r="K703" t="str" cm="1">
        <f t="array" ref="K703">INDEX(E:E,MATCH(J703&amp;L703,C:C&amp;F:F,0))</f>
        <v>BuysViaMailOrder</v>
      </c>
      <c r="L703" s="9">
        <f>_xlfn.MAXIFS(F:F,C:C,J703)</f>
        <v>45081</v>
      </c>
      <c r="M703" cm="1">
        <f t="array" ref="M703">INDEX(G:G,MATCH(J703&amp;L703,C:C&amp;F:F,0))</f>
        <v>25</v>
      </c>
      <c r="N703">
        <f>_xlfn.MAXIFS(G:G,C:C,J703)</f>
        <v>25</v>
      </c>
      <c r="O703" t="str" cm="1">
        <f t="array" ref="O703">IF(M703=N703," ",INDEX(E:E,MATCH(N703&amp;J703,G:G&amp;C:C,0)))</f>
        <v xml:space="preserve"> </v>
      </c>
    </row>
    <row r="704" spans="2:15" x14ac:dyDescent="0.2">
      <c r="B704" t="s">
        <v>2979</v>
      </c>
      <c r="C704" t="str">
        <f>VLOOKUP(B704,customer!A:B,2,FALSE)</f>
        <v>Rutherford Messenger</v>
      </c>
      <c r="D704" t="s">
        <v>3926</v>
      </c>
      <c r="E704" t="s">
        <v>3936</v>
      </c>
      <c r="F704" s="9">
        <v>44935</v>
      </c>
      <c r="G704" s="11">
        <v>25</v>
      </c>
      <c r="I704" t="str">
        <f>INDEX(B:B,MATCH(J704,C:C,0))</f>
        <v>C0705</v>
      </c>
      <c r="J704" t="s">
        <v>1693</v>
      </c>
      <c r="K704" t="str" cm="1">
        <f t="array" ref="K704">INDEX(E:E,MATCH(J704&amp;L704,C:C&amp;F:F,0))</f>
        <v>MaritalStatus</v>
      </c>
      <c r="L704" s="9">
        <f>_xlfn.MAXIFS(F:F,C:C,J704)</f>
        <v>45059</v>
      </c>
      <c r="M704" cm="1">
        <f t="array" ref="M704">INDEX(G:G,MATCH(J704&amp;L704,C:C&amp;F:F,0))</f>
        <v>29</v>
      </c>
      <c r="N704">
        <f>_xlfn.MAXIFS(G:G,C:C,J704)</f>
        <v>29</v>
      </c>
      <c r="O704" t="str" cm="1">
        <f t="array" ref="O704">IF(M704=N704," ",INDEX(E:E,MATCH(N704&amp;J704,G:G&amp;C:C,0)))</f>
        <v xml:space="preserve"> </v>
      </c>
    </row>
    <row r="705" spans="2:15" x14ac:dyDescent="0.2">
      <c r="B705" t="s">
        <v>2979</v>
      </c>
      <c r="C705" t="str">
        <f>VLOOKUP(B705,customer!A:B,2,FALSE)</f>
        <v>Rutherford Messenger</v>
      </c>
      <c r="D705" t="s">
        <v>3926</v>
      </c>
      <c r="E705" t="s">
        <v>3936</v>
      </c>
      <c r="F705" s="9">
        <v>44972</v>
      </c>
      <c r="G705" s="11">
        <v>25</v>
      </c>
      <c r="I705" t="str">
        <f>INDEX(B:B,MATCH(J705,C:C,0))</f>
        <v>C0706</v>
      </c>
      <c r="J705" t="s">
        <v>1694</v>
      </c>
      <c r="K705" t="str" cm="1">
        <f t="array" ref="K705">INDEX(E:E,MATCH(J705&amp;L705,C:C&amp;F:F,0))</f>
        <v>OwnsMotorcycle</v>
      </c>
      <c r="L705" s="9">
        <f>_xlfn.MAXIFS(F:F,C:C,J705)</f>
        <v>45078</v>
      </c>
      <c r="M705" cm="1">
        <f t="array" ref="M705">INDEX(G:G,MATCH(J705&amp;L705,C:C&amp;F:F,0))</f>
        <v>14</v>
      </c>
      <c r="N705">
        <f>_xlfn.MAXIFS(G:G,C:C,J705)</f>
        <v>22</v>
      </c>
      <c r="O705" t="str" cm="1">
        <f t="array" ref="O705">IF(M705=N705," ",INDEX(E:E,MATCH(N705&amp;J705,G:G&amp;C:C,0)))</f>
        <v>RVOwner</v>
      </c>
    </row>
    <row r="706" spans="2:15" x14ac:dyDescent="0.2">
      <c r="B706" t="s">
        <v>2979</v>
      </c>
      <c r="C706" t="str">
        <f>VLOOKUP(B706,customer!A:B,2,FALSE)</f>
        <v>Rutherford Messenger</v>
      </c>
      <c r="D706" t="s">
        <v>3926</v>
      </c>
      <c r="E706" t="s">
        <v>3936</v>
      </c>
      <c r="F706" s="9">
        <v>44992</v>
      </c>
      <c r="G706" s="11">
        <v>25</v>
      </c>
      <c r="I706" t="str">
        <f>INDEX(B:B,MATCH(J706,C:C,0))</f>
        <v>C0707</v>
      </c>
      <c r="J706" t="s">
        <v>1695</v>
      </c>
      <c r="K706" t="str" cm="1">
        <f t="array" ref="K706">INDEX(E:E,MATCH(J706&amp;L706,C:C&amp;F:F,0))</f>
        <v>NotNewCellphoneUser</v>
      </c>
      <c r="L706" s="9">
        <f>_xlfn.MAXIFS(F:F,C:C,J706)</f>
        <v>45079</v>
      </c>
      <c r="M706" cm="1">
        <f t="array" ref="M706">INDEX(G:G,MATCH(J706&amp;L706,C:C&amp;F:F,0))</f>
        <v>28</v>
      </c>
      <c r="N706">
        <f>_xlfn.MAXIFS(G:G,C:C,J706)</f>
        <v>28</v>
      </c>
      <c r="O706" t="str" cm="1">
        <f t="array" ref="O706">IF(M706=N706," ",INDEX(E:E,MATCH(N706&amp;J706,G:G&amp;C:C,0)))</f>
        <v xml:space="preserve"> </v>
      </c>
    </row>
    <row r="707" spans="2:15" x14ac:dyDescent="0.2">
      <c r="B707" t="s">
        <v>2979</v>
      </c>
      <c r="C707" t="str">
        <f>VLOOKUP(B707,customer!A:B,2,FALSE)</f>
        <v>Rutherford Messenger</v>
      </c>
      <c r="D707" t="s">
        <v>3926</v>
      </c>
      <c r="E707" t="s">
        <v>3936</v>
      </c>
      <c r="F707" s="9">
        <v>45024</v>
      </c>
      <c r="G707" s="11">
        <v>25</v>
      </c>
      <c r="I707" t="str">
        <f>INDEX(B:B,MATCH(J707,C:C,0))</f>
        <v>C0708</v>
      </c>
      <c r="J707" t="s">
        <v>1696</v>
      </c>
      <c r="K707" t="str" cm="1">
        <f t="array" ref="K707">INDEX(E:E,MATCH(J707&amp;L707,C:C&amp;F:F,0))</f>
        <v>OwnsMotorcycle</v>
      </c>
      <c r="L707" s="9">
        <f>_xlfn.MAXIFS(F:F,C:C,J707)</f>
        <v>45062</v>
      </c>
      <c r="M707" cm="1">
        <f t="array" ref="M707">INDEX(G:G,MATCH(J707&amp;L707,C:C&amp;F:F,0))</f>
        <v>14</v>
      </c>
      <c r="N707">
        <f>_xlfn.MAXIFS(G:G,C:C,J707)</f>
        <v>26</v>
      </c>
      <c r="O707" t="str" cm="1">
        <f t="array" ref="O707">IF(M707=N707," ",INDEX(E:E,MATCH(N707&amp;J707,G:G&amp;C:C,0)))</f>
        <v>TruckOwner</v>
      </c>
    </row>
    <row r="708" spans="2:15" x14ac:dyDescent="0.2">
      <c r="B708" t="s">
        <v>2979</v>
      </c>
      <c r="C708" t="str">
        <f>VLOOKUP(B708,customer!A:B,2,FALSE)</f>
        <v>Rutherford Messenger</v>
      </c>
      <c r="D708" t="s">
        <v>3926</v>
      </c>
      <c r="E708" t="s">
        <v>3936</v>
      </c>
      <c r="F708" s="9">
        <v>45050</v>
      </c>
      <c r="G708" s="11">
        <v>25</v>
      </c>
      <c r="I708" t="str">
        <f>INDEX(B:B,MATCH(J708,C:C,0))</f>
        <v>C0709</v>
      </c>
      <c r="J708" t="s">
        <v>1697</v>
      </c>
      <c r="K708" t="str" cm="1">
        <f t="array" ref="K708">INDEX(E:E,MATCH(J708&amp;L708,C:C&amp;F:F,0))</f>
        <v>MadeCallToRetentionTeam</v>
      </c>
      <c r="L708" s="9">
        <f>_xlfn.MAXIFS(F:F,C:C,J708)</f>
        <v>45061</v>
      </c>
      <c r="M708" cm="1">
        <f t="array" ref="M708">INDEX(G:G,MATCH(J708&amp;L708,C:C&amp;F:F,0))</f>
        <v>16</v>
      </c>
      <c r="N708">
        <f>_xlfn.MAXIFS(G:G,C:C,J708)</f>
        <v>16</v>
      </c>
      <c r="O708" t="str" cm="1">
        <f t="array" ref="O708">IF(M708=N708," ",INDEX(E:E,MATCH(N708&amp;J708,G:G&amp;C:C,0)))</f>
        <v xml:space="preserve"> </v>
      </c>
    </row>
    <row r="709" spans="2:15" x14ac:dyDescent="0.2">
      <c r="B709" t="s">
        <v>2980</v>
      </c>
      <c r="C709" t="str">
        <f>VLOOKUP(B709,customer!A:B,2,FALSE)</f>
        <v>Pascale Rollinson</v>
      </c>
      <c r="D709" t="s">
        <v>3949</v>
      </c>
      <c r="E709" t="s">
        <v>3942</v>
      </c>
      <c r="F709" s="9">
        <v>44815</v>
      </c>
      <c r="G709" s="11">
        <v>25</v>
      </c>
      <c r="I709" t="str">
        <f>INDEX(B:B,MATCH(J709,C:C,0))</f>
        <v>C0710</v>
      </c>
      <c r="J709" t="s">
        <v>1698</v>
      </c>
      <c r="K709" t="str" cm="1">
        <f t="array" ref="K709">INDEX(E:E,MATCH(J709&amp;L709,C:C&amp;F:F,0))</f>
        <v>NonUSTravel</v>
      </c>
      <c r="L709" s="9">
        <f>_xlfn.MAXIFS(F:F,C:C,J709)</f>
        <v>45081</v>
      </c>
      <c r="M709" cm="1">
        <f t="array" ref="M709">INDEX(G:G,MATCH(J709&amp;L709,C:C&amp;F:F,0))</f>
        <v>66</v>
      </c>
      <c r="N709">
        <f>_xlfn.MAXIFS(G:G,C:C,J709)</f>
        <v>66</v>
      </c>
      <c r="O709" t="str" cm="1">
        <f t="array" ref="O709">IF(M709=N709," ",INDEX(E:E,MATCH(N709&amp;J709,G:G&amp;C:C,0)))</f>
        <v xml:space="preserve"> </v>
      </c>
    </row>
    <row r="710" spans="2:15" x14ac:dyDescent="0.2">
      <c r="B710" t="s">
        <v>2980</v>
      </c>
      <c r="C710" t="str">
        <f>VLOOKUP(B710,customer!A:B,2,FALSE)</f>
        <v>Pascale Rollinson</v>
      </c>
      <c r="D710" t="s">
        <v>3949</v>
      </c>
      <c r="E710" t="s">
        <v>3942</v>
      </c>
      <c r="F710" s="9">
        <v>44852</v>
      </c>
      <c r="G710" s="11">
        <v>25</v>
      </c>
      <c r="I710" t="str">
        <f>INDEX(B:B,MATCH(J710,C:C,0))</f>
        <v>C0711</v>
      </c>
      <c r="J710" t="s">
        <v>1699</v>
      </c>
      <c r="K710" t="str" cm="1">
        <f t="array" ref="K710">INDEX(E:E,MATCH(J710&amp;L710,C:C&amp;F:F,0))</f>
        <v>RVOwner</v>
      </c>
      <c r="L710" s="9">
        <f>_xlfn.MAXIFS(F:F,C:C,J710)</f>
        <v>45061</v>
      </c>
      <c r="M710" cm="1">
        <f t="array" ref="M710">INDEX(G:G,MATCH(J710&amp;L710,C:C&amp;F:F,0))</f>
        <v>22</v>
      </c>
      <c r="N710">
        <f>_xlfn.MAXIFS(G:G,C:C,J710)</f>
        <v>75</v>
      </c>
      <c r="O710" t="str" cm="1">
        <f t="array" ref="O710">IF(M710=N710," ",INDEX(E:E,MATCH(N710&amp;J710,G:G&amp;C:C,0)))</f>
        <v>OptOutMailings</v>
      </c>
    </row>
    <row r="711" spans="2:15" x14ac:dyDescent="0.2">
      <c r="B711" t="s">
        <v>2980</v>
      </c>
      <c r="C711" t="str">
        <f>VLOOKUP(B711,customer!A:B,2,FALSE)</f>
        <v>Pascale Rollinson</v>
      </c>
      <c r="D711" t="s">
        <v>3949</v>
      </c>
      <c r="E711" t="s">
        <v>3942</v>
      </c>
      <c r="F711" s="9">
        <v>44886</v>
      </c>
      <c r="G711" s="11">
        <v>25</v>
      </c>
      <c r="I711" t="str">
        <f>INDEX(B:B,MATCH(J711,C:C,0))</f>
        <v>C0712</v>
      </c>
      <c r="J711" t="s">
        <v>1700</v>
      </c>
      <c r="K711" t="str" cm="1">
        <f t="array" ref="K711">INDEX(E:E,MATCH(J711&amp;L711,C:C&amp;F:F,0))</f>
        <v>NonUSTravel</v>
      </c>
      <c r="L711" s="9">
        <f>_xlfn.MAXIFS(F:F,C:C,J711)</f>
        <v>45083</v>
      </c>
      <c r="M711" cm="1">
        <f t="array" ref="M711">INDEX(G:G,MATCH(J711&amp;L711,C:C&amp;F:F,0))</f>
        <v>66</v>
      </c>
      <c r="N711">
        <f>_xlfn.MAXIFS(G:G,C:C,J711)</f>
        <v>66</v>
      </c>
      <c r="O711" t="str" cm="1">
        <f t="array" ref="O711">IF(M711=N711," ",INDEX(E:E,MATCH(N711&amp;J711,G:G&amp;C:C,0)))</f>
        <v xml:space="preserve"> </v>
      </c>
    </row>
    <row r="712" spans="2:15" x14ac:dyDescent="0.2">
      <c r="B712" t="s">
        <v>2980</v>
      </c>
      <c r="C712" t="str">
        <f>VLOOKUP(B712,customer!A:B,2,FALSE)</f>
        <v>Pascale Rollinson</v>
      </c>
      <c r="D712" t="s">
        <v>3949</v>
      </c>
      <c r="E712" t="s">
        <v>3942</v>
      </c>
      <c r="F712" s="9">
        <v>44911</v>
      </c>
      <c r="G712" s="11">
        <v>25</v>
      </c>
      <c r="I712" t="str">
        <f>INDEX(B:B,MATCH(J712,C:C,0))</f>
        <v>C0713</v>
      </c>
      <c r="J712" t="s">
        <v>1701</v>
      </c>
      <c r="K712" t="str" cm="1">
        <f t="array" ref="K712">INDEX(E:E,MATCH(J712&amp;L712,C:C&amp;F:F,0))</f>
        <v>ChildrenInHH</v>
      </c>
      <c r="L712" s="9">
        <f>_xlfn.MAXIFS(F:F,C:C,J712)</f>
        <v>45080</v>
      </c>
      <c r="M712" cm="1">
        <f t="array" ref="M712">INDEX(G:G,MATCH(J712&amp;L712,C:C&amp;F:F,0))</f>
        <v>10</v>
      </c>
      <c r="N712">
        <f>_xlfn.MAXIFS(G:G,C:C,J712)</f>
        <v>29</v>
      </c>
      <c r="O712" t="str" cm="1">
        <f t="array" ref="O712">IF(M712=N712," ",INDEX(E:E,MATCH(N712&amp;J712,G:G&amp;C:C,0)))</f>
        <v>MaritalStatus</v>
      </c>
    </row>
    <row r="713" spans="2:15" x14ac:dyDescent="0.2">
      <c r="B713" t="s">
        <v>2980</v>
      </c>
      <c r="C713" t="str">
        <f>VLOOKUP(B713,customer!A:B,2,FALSE)</f>
        <v>Pascale Rollinson</v>
      </c>
      <c r="D713" t="s">
        <v>3949</v>
      </c>
      <c r="E713" t="s">
        <v>3942</v>
      </c>
      <c r="F713" s="9">
        <v>44946</v>
      </c>
      <c r="G713" s="11">
        <v>25</v>
      </c>
      <c r="I713" t="str">
        <f>INDEX(B:B,MATCH(J713,C:C,0))</f>
        <v>C0714</v>
      </c>
      <c r="J713" t="s">
        <v>1702</v>
      </c>
      <c r="K713" t="str" cm="1">
        <f t="array" ref="K713">INDEX(E:E,MATCH(J713&amp;L713,C:C&amp;F:F,0))</f>
        <v>OwnsComputer</v>
      </c>
      <c r="L713" s="9">
        <f>_xlfn.MAXIFS(F:F,C:C,J713)</f>
        <v>45085</v>
      </c>
      <c r="M713" cm="1">
        <f t="array" ref="M713">INDEX(G:G,MATCH(J713&amp;L713,C:C&amp;F:F,0))</f>
        <v>62</v>
      </c>
      <c r="N713">
        <f>_xlfn.MAXIFS(G:G,C:C,J713)</f>
        <v>62</v>
      </c>
      <c r="O713" t="str" cm="1">
        <f t="array" ref="O713">IF(M713=N713," ",INDEX(E:E,MATCH(N713&amp;J713,G:G&amp;C:C,0)))</f>
        <v xml:space="preserve"> </v>
      </c>
    </row>
    <row r="714" spans="2:15" x14ac:dyDescent="0.2">
      <c r="B714" t="s">
        <v>2980</v>
      </c>
      <c r="C714" t="str">
        <f>VLOOKUP(B714,customer!A:B,2,FALSE)</f>
        <v>Pascale Rollinson</v>
      </c>
      <c r="D714" t="s">
        <v>3949</v>
      </c>
      <c r="E714" t="s">
        <v>3942</v>
      </c>
      <c r="F714" s="9">
        <v>44970</v>
      </c>
      <c r="G714" s="11">
        <v>25</v>
      </c>
      <c r="I714" t="str">
        <f>INDEX(B:B,MATCH(J714,C:C,0))</f>
        <v>C0715</v>
      </c>
      <c r="J714" t="s">
        <v>1703</v>
      </c>
      <c r="K714" t="str" cm="1">
        <f t="array" ref="K714">INDEX(E:E,MATCH(J714&amp;L714,C:C&amp;F:F,0))</f>
        <v>MaritalStatus</v>
      </c>
      <c r="L714" s="9">
        <f>_xlfn.MAXIFS(F:F,C:C,J714)</f>
        <v>45066</v>
      </c>
      <c r="M714" cm="1">
        <f t="array" ref="M714">INDEX(G:G,MATCH(J714&amp;L714,C:C&amp;F:F,0))</f>
        <v>29</v>
      </c>
      <c r="N714">
        <f>_xlfn.MAXIFS(G:G,C:C,J714)</f>
        <v>29</v>
      </c>
      <c r="O714" t="str" cm="1">
        <f t="array" ref="O714">IF(M714=N714," ",INDEX(E:E,MATCH(N714&amp;J714,G:G&amp;C:C,0)))</f>
        <v xml:space="preserve"> </v>
      </c>
    </row>
    <row r="715" spans="2:15" x14ac:dyDescent="0.2">
      <c r="B715" t="s">
        <v>2980</v>
      </c>
      <c r="C715" t="str">
        <f>VLOOKUP(B715,customer!A:B,2,FALSE)</f>
        <v>Pascale Rollinson</v>
      </c>
      <c r="D715" t="s">
        <v>3949</v>
      </c>
      <c r="E715" t="s">
        <v>3942</v>
      </c>
      <c r="F715" s="9">
        <v>45010</v>
      </c>
      <c r="G715" s="11">
        <v>25</v>
      </c>
      <c r="I715" t="str">
        <f>INDEX(B:B,MATCH(J715,C:C,0))</f>
        <v>C0716</v>
      </c>
      <c r="J715" t="s">
        <v>1704</v>
      </c>
      <c r="K715" t="str" cm="1">
        <f t="array" ref="K715">INDEX(E:E,MATCH(J715&amp;L715,C:C&amp;F:F,0))</f>
        <v>MaritalStatus</v>
      </c>
      <c r="L715" s="9">
        <f>_xlfn.MAXIFS(F:F,C:C,J715)</f>
        <v>45085</v>
      </c>
      <c r="M715" cm="1">
        <f t="array" ref="M715">INDEX(G:G,MATCH(J715&amp;L715,C:C&amp;F:F,0))</f>
        <v>29</v>
      </c>
      <c r="N715">
        <f>_xlfn.MAXIFS(G:G,C:C,J715)</f>
        <v>62</v>
      </c>
      <c r="O715" t="str" cm="1">
        <f t="array" ref="O715">IF(M715=N715," ",INDEX(E:E,MATCH(N715&amp;J715,G:G&amp;C:C,0)))</f>
        <v>OwnsComputer</v>
      </c>
    </row>
    <row r="716" spans="2:15" x14ac:dyDescent="0.2">
      <c r="B716" t="s">
        <v>2980</v>
      </c>
      <c r="C716" t="str">
        <f>VLOOKUP(B716,customer!A:B,2,FALSE)</f>
        <v>Pascale Rollinson</v>
      </c>
      <c r="D716" t="s">
        <v>3949</v>
      </c>
      <c r="E716" t="s">
        <v>3942</v>
      </c>
      <c r="F716" s="9">
        <v>45035</v>
      </c>
      <c r="G716" s="11">
        <v>25</v>
      </c>
      <c r="I716" t="str">
        <f>INDEX(B:B,MATCH(J716,C:C,0))</f>
        <v>C0717</v>
      </c>
      <c r="J716" t="s">
        <v>1705</v>
      </c>
      <c r="K716" t="str" cm="1">
        <f t="array" ref="K716">INDEX(E:E,MATCH(J716&amp;L716,C:C&amp;F:F,0))</f>
        <v>RVOwner</v>
      </c>
      <c r="L716" s="9">
        <f>_xlfn.MAXIFS(F:F,C:C,J716)</f>
        <v>45068</v>
      </c>
      <c r="M716" cm="1">
        <f t="array" ref="M716">INDEX(G:G,MATCH(J716&amp;L716,C:C&amp;F:F,0))</f>
        <v>22</v>
      </c>
      <c r="N716">
        <f>_xlfn.MAXIFS(G:G,C:C,J716)</f>
        <v>62</v>
      </c>
      <c r="O716" t="str" cm="1">
        <f t="array" ref="O716">IF(M716=N716," ",INDEX(E:E,MATCH(N716&amp;J716,G:G&amp;C:C,0)))</f>
        <v>OwnsComputer</v>
      </c>
    </row>
    <row r="717" spans="2:15" x14ac:dyDescent="0.2">
      <c r="B717" t="s">
        <v>2980</v>
      </c>
      <c r="C717" t="str">
        <f>VLOOKUP(B717,customer!A:B,2,FALSE)</f>
        <v>Pascale Rollinson</v>
      </c>
      <c r="D717" t="s">
        <v>3949</v>
      </c>
      <c r="E717" t="s">
        <v>3942</v>
      </c>
      <c r="F717" s="9">
        <v>45060</v>
      </c>
      <c r="G717" s="11">
        <v>25</v>
      </c>
      <c r="I717" t="str">
        <f>INDEX(B:B,MATCH(J717,C:C,0))</f>
        <v>C0718</v>
      </c>
      <c r="J717" t="s">
        <v>1706</v>
      </c>
      <c r="K717" t="str" cm="1">
        <f t="array" ref="K717">INDEX(E:E,MATCH(J717&amp;L717,C:C&amp;F:F,0))</f>
        <v>RVOwner</v>
      </c>
      <c r="L717" s="9">
        <f>_xlfn.MAXIFS(F:F,C:C,J717)</f>
        <v>45074</v>
      </c>
      <c r="M717" cm="1">
        <f t="array" ref="M717">INDEX(G:G,MATCH(J717&amp;L717,C:C&amp;F:F,0))</f>
        <v>22</v>
      </c>
      <c r="N717">
        <f>_xlfn.MAXIFS(G:G,C:C,J717)</f>
        <v>26</v>
      </c>
      <c r="O717" t="str" cm="1">
        <f t="array" ref="O717">IF(M717=N717," ",INDEX(E:E,MATCH(N717&amp;J717,G:G&amp;C:C,0)))</f>
        <v>TruckOwner</v>
      </c>
    </row>
    <row r="718" spans="2:15" x14ac:dyDescent="0.2">
      <c r="B718" t="s">
        <v>2980</v>
      </c>
      <c r="C718" t="str">
        <f>VLOOKUP(B718,customer!A:B,2,FALSE)</f>
        <v>Pascale Rollinson</v>
      </c>
      <c r="D718" t="s">
        <v>3928</v>
      </c>
      <c r="E718" t="s">
        <v>3938</v>
      </c>
      <c r="F718" s="9">
        <v>44924</v>
      </c>
      <c r="G718" s="11">
        <v>75</v>
      </c>
      <c r="I718" t="str">
        <f>INDEX(B:B,MATCH(J718,C:C,0))</f>
        <v>C0719</v>
      </c>
      <c r="J718" t="s">
        <v>1707</v>
      </c>
      <c r="K718" t="str" cm="1">
        <f t="array" ref="K718">INDEX(E:E,MATCH(J718&amp;L718,C:C&amp;F:F,0))</f>
        <v>HandsetWebCapable</v>
      </c>
      <c r="L718" s="9">
        <f>_xlfn.MAXIFS(F:F,C:C,J718)</f>
        <v>45087</v>
      </c>
      <c r="M718" cm="1">
        <f t="array" ref="M718">INDEX(G:G,MATCH(J718&amp;L718,C:C&amp;F:F,0))</f>
        <v>62</v>
      </c>
      <c r="N718">
        <f>_xlfn.MAXIFS(G:G,C:C,J718)</f>
        <v>62</v>
      </c>
      <c r="O718" t="str" cm="1">
        <f t="array" ref="O718">IF(M718=N718," ",INDEX(E:E,MATCH(N718&amp;J718,G:G&amp;C:C,0)))</f>
        <v xml:space="preserve"> </v>
      </c>
    </row>
    <row r="719" spans="2:15" x14ac:dyDescent="0.2">
      <c r="B719" t="s">
        <v>2980</v>
      </c>
      <c r="C719" t="str">
        <f>VLOOKUP(B719,customer!A:B,2,FALSE)</f>
        <v>Pascale Rollinson</v>
      </c>
      <c r="D719" t="s">
        <v>3928</v>
      </c>
      <c r="E719" t="s">
        <v>3938</v>
      </c>
      <c r="F719" s="9">
        <v>44994</v>
      </c>
      <c r="G719" s="11">
        <v>75</v>
      </c>
      <c r="I719" t="str">
        <f>INDEX(B:B,MATCH(J719,C:C,0))</f>
        <v>C0720</v>
      </c>
      <c r="J719" t="s">
        <v>1708</v>
      </c>
      <c r="K719" t="str" cm="1">
        <f t="array" ref="K719">INDEX(E:E,MATCH(J719&amp;L719,C:C&amp;F:F,0))</f>
        <v>RVOwner</v>
      </c>
      <c r="L719" s="9">
        <f>_xlfn.MAXIFS(F:F,C:C,J719)</f>
        <v>45076</v>
      </c>
      <c r="M719" cm="1">
        <f t="array" ref="M719">INDEX(G:G,MATCH(J719&amp;L719,C:C&amp;F:F,0))</f>
        <v>22</v>
      </c>
      <c r="N719">
        <f>_xlfn.MAXIFS(G:G,C:C,J719)</f>
        <v>25</v>
      </c>
      <c r="O719" t="str" cm="1">
        <f t="array" ref="O719">IF(M719=N719," ",INDEX(E:E,MATCH(N719&amp;J719,G:G&amp;C:C,0)))</f>
        <v>BuysViaMailOrder</v>
      </c>
    </row>
    <row r="720" spans="2:15" x14ac:dyDescent="0.2">
      <c r="B720" t="s">
        <v>2980</v>
      </c>
      <c r="C720" t="str">
        <f>VLOOKUP(B720,customer!A:B,2,FALSE)</f>
        <v>Pascale Rollinson</v>
      </c>
      <c r="D720" t="s">
        <v>3928</v>
      </c>
      <c r="E720" t="s">
        <v>3938</v>
      </c>
      <c r="F720" s="9">
        <v>45019</v>
      </c>
      <c r="G720" s="11">
        <v>75</v>
      </c>
      <c r="I720" t="str">
        <f>INDEX(B:B,MATCH(J720,C:C,0))</f>
        <v>C0721</v>
      </c>
      <c r="J720" t="s">
        <v>1709</v>
      </c>
      <c r="K720" t="str" cm="1">
        <f t="array" ref="K720">INDEX(E:E,MATCH(J720&amp;L720,C:C&amp;F:F,0))</f>
        <v>HasCreditCard</v>
      </c>
      <c r="L720" s="9">
        <f>_xlfn.MAXIFS(F:F,C:C,J720)</f>
        <v>45056</v>
      </c>
      <c r="M720" cm="1">
        <f t="array" ref="M720">INDEX(G:G,MATCH(J720&amp;L720,C:C&amp;F:F,0))</f>
        <v>65</v>
      </c>
      <c r="N720">
        <f>_xlfn.MAXIFS(G:G,C:C,J720)</f>
        <v>65</v>
      </c>
      <c r="O720" t="str" cm="1">
        <f t="array" ref="O720">IF(M720=N720," ",INDEX(E:E,MATCH(N720&amp;J720,G:G&amp;C:C,0)))</f>
        <v xml:space="preserve"> </v>
      </c>
    </row>
    <row r="721" spans="2:15" x14ac:dyDescent="0.2">
      <c r="B721" t="s">
        <v>2980</v>
      </c>
      <c r="C721" t="str">
        <f>VLOOKUP(B721,customer!A:B,2,FALSE)</f>
        <v>Pascale Rollinson</v>
      </c>
      <c r="D721" t="s">
        <v>3928</v>
      </c>
      <c r="E721" t="s">
        <v>3938</v>
      </c>
      <c r="F721" s="9">
        <v>45059</v>
      </c>
      <c r="G721" s="11">
        <v>75</v>
      </c>
      <c r="I721" t="str">
        <f>INDEX(B:B,MATCH(J721,C:C,0))</f>
        <v>C0722</v>
      </c>
      <c r="J721" t="s">
        <v>1710</v>
      </c>
      <c r="K721" t="str" cm="1">
        <f t="array" ref="K721">INDEX(E:E,MATCH(J721&amp;L721,C:C&amp;F:F,0))</f>
        <v>NewCellphoneUser</v>
      </c>
      <c r="L721" s="9">
        <f>_xlfn.MAXIFS(F:F,C:C,J721)</f>
        <v>45060</v>
      </c>
      <c r="M721" cm="1">
        <f t="array" ref="M721">INDEX(G:G,MATCH(J721&amp;L721,C:C&amp;F:F,0))</f>
        <v>25</v>
      </c>
      <c r="N721">
        <f>_xlfn.MAXIFS(G:G,C:C,J721)</f>
        <v>66</v>
      </c>
      <c r="O721" t="str" cm="1">
        <f t="array" ref="O721">IF(M721=N721," ",INDEX(E:E,MATCH(N721&amp;J721,G:G&amp;C:C,0)))</f>
        <v>NonUSTravel</v>
      </c>
    </row>
    <row r="722" spans="2:15" x14ac:dyDescent="0.2">
      <c r="B722" t="s">
        <v>2980</v>
      </c>
      <c r="C722" t="str">
        <f>VLOOKUP(B722,customer!A:B,2,FALSE)</f>
        <v>Pascale Rollinson</v>
      </c>
      <c r="D722" t="s">
        <v>3928</v>
      </c>
      <c r="E722" t="s">
        <v>3938</v>
      </c>
      <c r="F722" s="9">
        <v>45079</v>
      </c>
      <c r="G722" s="11">
        <v>75</v>
      </c>
      <c r="I722" t="str">
        <f>INDEX(B:B,MATCH(J722,C:C,0))</f>
        <v>C0723</v>
      </c>
      <c r="J722" t="s">
        <v>1711</v>
      </c>
      <c r="K722" t="str" cm="1">
        <f t="array" ref="K722">INDEX(E:E,MATCH(J722&amp;L722,C:C&amp;F:F,0))</f>
        <v>NonUSTravel</v>
      </c>
      <c r="L722" s="9">
        <f>_xlfn.MAXIFS(F:F,C:C,J722)</f>
        <v>45084</v>
      </c>
      <c r="M722" cm="1">
        <f t="array" ref="M722">INDEX(G:G,MATCH(J722&amp;L722,C:C&amp;F:F,0))</f>
        <v>66</v>
      </c>
      <c r="N722">
        <f>_xlfn.MAXIFS(G:G,C:C,J722)</f>
        <v>66</v>
      </c>
      <c r="O722" t="str" cm="1">
        <f t="array" ref="O722">IF(M722=N722," ",INDEX(E:E,MATCH(N722&amp;J722,G:G&amp;C:C,0)))</f>
        <v xml:space="preserve"> </v>
      </c>
    </row>
    <row r="723" spans="2:15" x14ac:dyDescent="0.2">
      <c r="B723" t="s">
        <v>2980</v>
      </c>
      <c r="C723" t="str">
        <f>VLOOKUP(B723,customer!A:B,2,FALSE)</f>
        <v>Pascale Rollinson</v>
      </c>
      <c r="D723" t="s">
        <v>3920</v>
      </c>
      <c r="E723" t="s">
        <v>3930</v>
      </c>
      <c r="F723" s="9">
        <v>44977</v>
      </c>
      <c r="G723" s="11">
        <v>10</v>
      </c>
      <c r="I723" t="str">
        <f>INDEX(B:B,MATCH(J723,C:C,0))</f>
        <v>C0724</v>
      </c>
      <c r="J723" t="s">
        <v>1712</v>
      </c>
      <c r="K723" t="str" cm="1">
        <f t="array" ref="K723">INDEX(E:E,MATCH(J723&amp;L723,C:C&amp;F:F,0))</f>
        <v>HandsetWebCapable</v>
      </c>
      <c r="L723" s="9">
        <f>_xlfn.MAXIFS(F:F,C:C,J723)</f>
        <v>45079</v>
      </c>
      <c r="M723" cm="1">
        <f t="array" ref="M723">INDEX(G:G,MATCH(J723&amp;L723,C:C&amp;F:F,0))</f>
        <v>62</v>
      </c>
      <c r="N723">
        <f>_xlfn.MAXIFS(G:G,C:C,J723)</f>
        <v>62</v>
      </c>
      <c r="O723" t="str" cm="1">
        <f t="array" ref="O723">IF(M723=N723," ",INDEX(E:E,MATCH(N723&amp;J723,G:G&amp;C:C,0)))</f>
        <v xml:space="preserve"> </v>
      </c>
    </row>
    <row r="724" spans="2:15" x14ac:dyDescent="0.2">
      <c r="B724" t="s">
        <v>2980</v>
      </c>
      <c r="C724" t="str">
        <f>VLOOKUP(B724,customer!A:B,2,FALSE)</f>
        <v>Pascale Rollinson</v>
      </c>
      <c r="D724" t="s">
        <v>3920</v>
      </c>
      <c r="E724" t="s">
        <v>3930</v>
      </c>
      <c r="F724" s="9">
        <v>45005</v>
      </c>
      <c r="G724" s="11">
        <v>10</v>
      </c>
      <c r="I724" t="str">
        <f>INDEX(B:B,MATCH(J724,C:C,0))</f>
        <v>C0725</v>
      </c>
      <c r="J724" t="s">
        <v>1713</v>
      </c>
      <c r="K724" t="str" cm="1">
        <f t="array" ref="K724">INDEX(E:E,MATCH(J724&amp;L724,C:C&amp;F:F,0))</f>
        <v>NonUSTravel</v>
      </c>
      <c r="L724" s="9">
        <f>_xlfn.MAXIFS(F:F,C:C,J724)</f>
        <v>45068</v>
      </c>
      <c r="M724" cm="1">
        <f t="array" ref="M724">INDEX(G:G,MATCH(J724&amp;L724,C:C&amp;F:F,0))</f>
        <v>66</v>
      </c>
      <c r="N724">
        <f>_xlfn.MAXIFS(G:G,C:C,J724)</f>
        <v>66</v>
      </c>
      <c r="O724" t="str" cm="1">
        <f t="array" ref="O724">IF(M724=N724," ",INDEX(E:E,MATCH(N724&amp;J724,G:G&amp;C:C,0)))</f>
        <v xml:space="preserve"> </v>
      </c>
    </row>
    <row r="725" spans="2:15" x14ac:dyDescent="0.2">
      <c r="B725" t="s">
        <v>2980</v>
      </c>
      <c r="C725" t="str">
        <f>VLOOKUP(B725,customer!A:B,2,FALSE)</f>
        <v>Pascale Rollinson</v>
      </c>
      <c r="D725" t="s">
        <v>3920</v>
      </c>
      <c r="E725" t="s">
        <v>3930</v>
      </c>
      <c r="F725" s="9">
        <v>45044</v>
      </c>
      <c r="G725" s="11">
        <v>10</v>
      </c>
      <c r="I725" t="str">
        <f>INDEX(B:B,MATCH(J725,C:C,0))</f>
        <v>C0726</v>
      </c>
      <c r="J725" t="s">
        <v>1714</v>
      </c>
      <c r="K725" t="str" cm="1">
        <f t="array" ref="K725">INDEX(E:E,MATCH(J725&amp;L725,C:C&amp;F:F,0))</f>
        <v>OwnsMotorcycle</v>
      </c>
      <c r="L725" s="9">
        <f>_xlfn.MAXIFS(F:F,C:C,J725)</f>
        <v>45082</v>
      </c>
      <c r="M725" cm="1">
        <f t="array" ref="M725">INDEX(G:G,MATCH(J725&amp;L725,C:C&amp;F:F,0))</f>
        <v>14</v>
      </c>
      <c r="N725">
        <f>_xlfn.MAXIFS(G:G,C:C,J725)</f>
        <v>14</v>
      </c>
      <c r="O725" t="str" cm="1">
        <f t="array" ref="O725">IF(M725=N725," ",INDEX(E:E,MATCH(N725&amp;J725,G:G&amp;C:C,0)))</f>
        <v xml:space="preserve"> </v>
      </c>
    </row>
    <row r="726" spans="2:15" x14ac:dyDescent="0.2">
      <c r="B726" t="s">
        <v>2980</v>
      </c>
      <c r="C726" t="str">
        <f>VLOOKUP(B726,customer!A:B,2,FALSE)</f>
        <v>Pascale Rollinson</v>
      </c>
      <c r="D726" t="s">
        <v>3920</v>
      </c>
      <c r="E726" t="s">
        <v>3930</v>
      </c>
      <c r="F726" s="9">
        <v>45070</v>
      </c>
      <c r="G726" s="11">
        <v>10</v>
      </c>
      <c r="I726" t="str">
        <f>INDEX(B:B,MATCH(J726,C:C,0))</f>
        <v>C0727</v>
      </c>
      <c r="J726" t="s">
        <v>1715</v>
      </c>
      <c r="K726" t="str" cm="1">
        <f t="array" ref="K726">INDEX(E:E,MATCH(J726&amp;L726,C:C&amp;F:F,0))</f>
        <v>HandsetWebCapable</v>
      </c>
      <c r="L726" s="9">
        <f>_xlfn.MAXIFS(F:F,C:C,J726)</f>
        <v>45059</v>
      </c>
      <c r="M726" cm="1">
        <f t="array" ref="M726">INDEX(G:G,MATCH(J726&amp;L726,C:C&amp;F:F,0))</f>
        <v>62</v>
      </c>
      <c r="N726">
        <f>_xlfn.MAXIFS(G:G,C:C,J726)</f>
        <v>66</v>
      </c>
      <c r="O726" t="str" cm="1">
        <f t="array" ref="O726">IF(M726=N726," ",INDEX(E:E,MATCH(N726&amp;J726,G:G&amp;C:C,0)))</f>
        <v>NonUSTravel</v>
      </c>
    </row>
    <row r="727" spans="2:15" x14ac:dyDescent="0.2">
      <c r="B727" t="s">
        <v>2980</v>
      </c>
      <c r="C727" t="str">
        <f>VLOOKUP(B727,customer!A:B,2,FALSE)</f>
        <v>Pascale Rollinson</v>
      </c>
      <c r="D727" t="s">
        <v>3920</v>
      </c>
      <c r="E727" t="s">
        <v>3930</v>
      </c>
      <c r="F727" s="9">
        <v>45080</v>
      </c>
      <c r="G727" s="11">
        <v>10</v>
      </c>
      <c r="I727" t="str">
        <f>INDEX(B:B,MATCH(J727,C:C,0))</f>
        <v>C0728</v>
      </c>
      <c r="J727" t="s">
        <v>1716</v>
      </c>
      <c r="K727" t="str" cm="1">
        <f t="array" ref="K727">INDEX(E:E,MATCH(J727&amp;L727,C:C&amp;F:F,0))</f>
        <v>NonUSTravel</v>
      </c>
      <c r="L727" s="9">
        <f>_xlfn.MAXIFS(F:F,C:C,J727)</f>
        <v>45074</v>
      </c>
      <c r="M727" cm="1">
        <f t="array" ref="M727">INDEX(G:G,MATCH(J727&amp;L727,C:C&amp;F:F,0))</f>
        <v>66</v>
      </c>
      <c r="N727">
        <f>_xlfn.MAXIFS(G:G,C:C,J727)</f>
        <v>66</v>
      </c>
      <c r="O727" t="str" cm="1">
        <f t="array" ref="O727">IF(M727=N727," ",INDEX(E:E,MATCH(N727&amp;J727,G:G&amp;C:C,0)))</f>
        <v xml:space="preserve"> </v>
      </c>
    </row>
    <row r="728" spans="2:15" x14ac:dyDescent="0.2">
      <c r="B728" t="s">
        <v>2981</v>
      </c>
      <c r="C728" t="str">
        <f>VLOOKUP(B728,customer!A:B,2,FALSE)</f>
        <v>Brice Craker</v>
      </c>
      <c r="D728" t="s">
        <v>3928</v>
      </c>
      <c r="E728" t="s">
        <v>3938</v>
      </c>
      <c r="F728" s="9">
        <v>44624</v>
      </c>
      <c r="G728" s="11">
        <v>75</v>
      </c>
      <c r="I728" t="str">
        <f>INDEX(B:B,MATCH(J728,C:C,0))</f>
        <v>C0729</v>
      </c>
      <c r="J728" t="s">
        <v>1717</v>
      </c>
      <c r="K728" t="str" cm="1">
        <f t="array" ref="K728">INDEX(E:E,MATCH(J728&amp;L728,C:C&amp;F:F,0))</f>
        <v>OwnsMotorcycle</v>
      </c>
      <c r="L728" s="9">
        <f>_xlfn.MAXIFS(F:F,C:C,J728)</f>
        <v>45087</v>
      </c>
      <c r="M728" cm="1">
        <f t="array" ref="M728">INDEX(G:G,MATCH(J728&amp;L728,C:C&amp;F:F,0))</f>
        <v>14</v>
      </c>
      <c r="N728">
        <f>_xlfn.MAXIFS(G:G,C:C,J728)</f>
        <v>26</v>
      </c>
      <c r="O728" t="str" cm="1">
        <f t="array" ref="O728">IF(M728=N728," ",INDEX(E:E,MATCH(N728&amp;J728,G:G&amp;C:C,0)))</f>
        <v>HandsetRefurbished</v>
      </c>
    </row>
    <row r="729" spans="2:15" x14ac:dyDescent="0.2">
      <c r="B729" t="s">
        <v>2981</v>
      </c>
      <c r="C729" t="str">
        <f>VLOOKUP(B729,customer!A:B,2,FALSE)</f>
        <v>Brice Craker</v>
      </c>
      <c r="D729" t="s">
        <v>3928</v>
      </c>
      <c r="E729" t="s">
        <v>3938</v>
      </c>
      <c r="F729" s="9">
        <v>44699</v>
      </c>
      <c r="G729" s="11">
        <v>75</v>
      </c>
      <c r="I729" t="str">
        <f>INDEX(B:B,MATCH(J729,C:C,0))</f>
        <v>C0730</v>
      </c>
      <c r="J729" t="s">
        <v>1718</v>
      </c>
      <c r="K729" t="str" cm="1">
        <f t="array" ref="K729">INDEX(E:E,MATCH(J729&amp;L729,C:C&amp;F:F,0))</f>
        <v>MadeCallToRetentionTeam</v>
      </c>
      <c r="L729" s="9">
        <f>_xlfn.MAXIFS(F:F,C:C,J729)</f>
        <v>45051</v>
      </c>
      <c r="M729" cm="1">
        <f t="array" ref="M729">INDEX(G:G,MATCH(J729&amp;L729,C:C&amp;F:F,0))</f>
        <v>16</v>
      </c>
      <c r="N729">
        <f>_xlfn.MAXIFS(G:G,C:C,J729)</f>
        <v>16</v>
      </c>
      <c r="O729" t="str" cm="1">
        <f t="array" ref="O729">IF(M729=N729," ",INDEX(E:E,MATCH(N729&amp;J729,G:G&amp;C:C,0)))</f>
        <v xml:space="preserve"> </v>
      </c>
    </row>
    <row r="730" spans="2:15" x14ac:dyDescent="0.2">
      <c r="B730" t="s">
        <v>2981</v>
      </c>
      <c r="C730" t="str">
        <f>VLOOKUP(B730,customer!A:B,2,FALSE)</f>
        <v>Brice Craker</v>
      </c>
      <c r="D730" t="s">
        <v>3928</v>
      </c>
      <c r="E730" t="s">
        <v>3938</v>
      </c>
      <c r="F730" s="9">
        <v>44720</v>
      </c>
      <c r="G730" s="11">
        <v>75</v>
      </c>
      <c r="I730" t="str">
        <f>INDEX(B:B,MATCH(J730,C:C,0))</f>
        <v>C0731</v>
      </c>
      <c r="J730" t="s">
        <v>1719</v>
      </c>
      <c r="K730" t="str" cm="1">
        <f t="array" ref="K730">INDEX(E:E,MATCH(J730&amp;L730,C:C&amp;F:F,0))</f>
        <v>NonUSTravel</v>
      </c>
      <c r="L730" s="9">
        <f>_xlfn.MAXIFS(F:F,C:C,J730)</f>
        <v>45059</v>
      </c>
      <c r="M730" cm="1">
        <f t="array" ref="M730">INDEX(G:G,MATCH(J730&amp;L730,C:C&amp;F:F,0))</f>
        <v>66</v>
      </c>
      <c r="N730">
        <f>_xlfn.MAXIFS(G:G,C:C,J730)</f>
        <v>66</v>
      </c>
      <c r="O730" t="str" cm="1">
        <f t="array" ref="O730">IF(M730=N730," ",INDEX(E:E,MATCH(N730&amp;J730,G:G&amp;C:C,0)))</f>
        <v xml:space="preserve"> </v>
      </c>
    </row>
    <row r="731" spans="2:15" x14ac:dyDescent="0.2">
      <c r="B731" t="s">
        <v>2981</v>
      </c>
      <c r="C731" t="str">
        <f>VLOOKUP(B731,customer!A:B,2,FALSE)</f>
        <v>Brice Craker</v>
      </c>
      <c r="D731" t="s">
        <v>3928</v>
      </c>
      <c r="E731" t="s">
        <v>3938</v>
      </c>
      <c r="F731" s="9">
        <v>44845</v>
      </c>
      <c r="G731" s="11">
        <v>75</v>
      </c>
      <c r="I731" t="str">
        <f>INDEX(B:B,MATCH(J731,C:C,0))</f>
        <v>C0732</v>
      </c>
      <c r="J731" t="s">
        <v>1720</v>
      </c>
      <c r="K731" t="str" cm="1">
        <f t="array" ref="K731">INDEX(E:E,MATCH(J731&amp;L731,C:C&amp;F:F,0))</f>
        <v>TruckOwner</v>
      </c>
      <c r="L731" s="9">
        <f>_xlfn.MAXIFS(F:F,C:C,J731)</f>
        <v>45065</v>
      </c>
      <c r="M731" cm="1">
        <f t="array" ref="M731">INDEX(G:G,MATCH(J731&amp;L731,C:C&amp;F:F,0))</f>
        <v>26</v>
      </c>
      <c r="N731">
        <f>_xlfn.MAXIFS(G:G,C:C,J731)</f>
        <v>26</v>
      </c>
      <c r="O731" t="str" cm="1">
        <f t="array" ref="O731">IF(M731=N731," ",INDEX(E:E,MATCH(N731&amp;J731,G:G&amp;C:C,0)))</f>
        <v xml:space="preserve"> </v>
      </c>
    </row>
    <row r="732" spans="2:15" x14ac:dyDescent="0.2">
      <c r="B732" t="s">
        <v>2981</v>
      </c>
      <c r="C732" t="str">
        <f>VLOOKUP(B732,customer!A:B,2,FALSE)</f>
        <v>Brice Craker</v>
      </c>
      <c r="D732" t="s">
        <v>3928</v>
      </c>
      <c r="E732" t="s">
        <v>3938</v>
      </c>
      <c r="F732" s="9">
        <v>44905</v>
      </c>
      <c r="G732" s="11">
        <v>75</v>
      </c>
      <c r="I732" t="str">
        <f>INDEX(B:B,MATCH(J732,C:C,0))</f>
        <v>C0733</v>
      </c>
      <c r="J732" t="s">
        <v>1721</v>
      </c>
      <c r="K732" t="str" cm="1">
        <f t="array" ref="K732">INDEX(E:E,MATCH(J732&amp;L732,C:C&amp;F:F,0))</f>
        <v>RespondsToMailOffers</v>
      </c>
      <c r="L732" s="9">
        <f>_xlfn.MAXIFS(F:F,C:C,J732)</f>
        <v>45052</v>
      </c>
      <c r="M732" cm="1">
        <f t="array" ref="M732">INDEX(G:G,MATCH(J732&amp;L732,C:C&amp;F:F,0))</f>
        <v>27</v>
      </c>
      <c r="N732">
        <f>_xlfn.MAXIFS(G:G,C:C,J732)</f>
        <v>27</v>
      </c>
      <c r="O732" t="str" cm="1">
        <f t="array" ref="O732">IF(M732=N732," ",INDEX(E:E,MATCH(N732&amp;J732,G:G&amp;C:C,0)))</f>
        <v xml:space="preserve"> </v>
      </c>
    </row>
    <row r="733" spans="2:15" x14ac:dyDescent="0.2">
      <c r="B733" t="s">
        <v>2981</v>
      </c>
      <c r="C733" t="str">
        <f>VLOOKUP(B733,customer!A:B,2,FALSE)</f>
        <v>Brice Craker</v>
      </c>
      <c r="D733" t="s">
        <v>3928</v>
      </c>
      <c r="E733" t="s">
        <v>3938</v>
      </c>
      <c r="F733" s="9">
        <v>44933</v>
      </c>
      <c r="G733" s="11">
        <v>75</v>
      </c>
      <c r="I733" t="str">
        <f>INDEX(B:B,MATCH(J733,C:C,0))</f>
        <v>C0734</v>
      </c>
      <c r="J733" t="s">
        <v>1722</v>
      </c>
      <c r="K733" t="str" cm="1">
        <f t="array" ref="K733">INDEX(E:E,MATCH(J733&amp;L733,C:C&amp;F:F,0))</f>
        <v>HandsetWebCapable</v>
      </c>
      <c r="L733" s="9">
        <f>_xlfn.MAXIFS(F:F,C:C,J733)</f>
        <v>45060</v>
      </c>
      <c r="M733" cm="1">
        <f t="array" ref="M733">INDEX(G:G,MATCH(J733&amp;L733,C:C&amp;F:F,0))</f>
        <v>62</v>
      </c>
      <c r="N733">
        <f>_xlfn.MAXIFS(G:G,C:C,J733)</f>
        <v>62</v>
      </c>
      <c r="O733" t="str" cm="1">
        <f t="array" ref="O733">IF(M733=N733," ",INDEX(E:E,MATCH(N733&amp;J733,G:G&amp;C:C,0)))</f>
        <v xml:space="preserve"> </v>
      </c>
    </row>
    <row r="734" spans="2:15" x14ac:dyDescent="0.2">
      <c r="B734" t="s">
        <v>2981</v>
      </c>
      <c r="C734" t="str">
        <f>VLOOKUP(B734,customer!A:B,2,FALSE)</f>
        <v>Brice Craker</v>
      </c>
      <c r="D734" t="s">
        <v>3928</v>
      </c>
      <c r="E734" t="s">
        <v>3938</v>
      </c>
      <c r="F734" s="9">
        <v>45004</v>
      </c>
      <c r="G734" s="11">
        <v>75</v>
      </c>
      <c r="I734" t="str">
        <f>INDEX(B:B,MATCH(J734,C:C,0))</f>
        <v>C0735</v>
      </c>
      <c r="J734" t="s">
        <v>1723</v>
      </c>
      <c r="K734" t="str" cm="1">
        <f t="array" ref="K734">INDEX(E:E,MATCH(J734&amp;L734,C:C&amp;F:F,0))</f>
        <v>NotNewCellphoneUser</v>
      </c>
      <c r="L734" s="9">
        <f>_xlfn.MAXIFS(F:F,C:C,J734)</f>
        <v>45075</v>
      </c>
      <c r="M734" cm="1">
        <f t="array" ref="M734">INDEX(G:G,MATCH(J734&amp;L734,C:C&amp;F:F,0))</f>
        <v>28</v>
      </c>
      <c r="N734">
        <f>_xlfn.MAXIFS(G:G,C:C,J734)</f>
        <v>28</v>
      </c>
      <c r="O734" t="str" cm="1">
        <f t="array" ref="O734">IF(M734=N734," ",INDEX(E:E,MATCH(N734&amp;J734,G:G&amp;C:C,0)))</f>
        <v xml:space="preserve"> </v>
      </c>
    </row>
    <row r="735" spans="2:15" x14ac:dyDescent="0.2">
      <c r="B735" t="s">
        <v>2981</v>
      </c>
      <c r="C735" t="str">
        <f>VLOOKUP(B735,customer!A:B,2,FALSE)</f>
        <v>Brice Craker</v>
      </c>
      <c r="D735" t="s">
        <v>3953</v>
      </c>
      <c r="E735" t="s">
        <v>3946</v>
      </c>
      <c r="F735" s="9">
        <v>44896</v>
      </c>
      <c r="G735" s="11">
        <v>29</v>
      </c>
      <c r="I735" t="str">
        <f>INDEX(B:B,MATCH(J735,C:C,0))</f>
        <v>C0736</v>
      </c>
      <c r="J735" t="s">
        <v>1724</v>
      </c>
      <c r="K735" t="str" cm="1">
        <f t="array" ref="K735">INDEX(E:E,MATCH(J735&amp;L735,C:C&amp;F:F,0))</f>
        <v>NonUSTravel</v>
      </c>
      <c r="L735" s="9">
        <f>_xlfn.MAXIFS(F:F,C:C,J735)</f>
        <v>45082</v>
      </c>
      <c r="M735" cm="1">
        <f t="array" ref="M735">INDEX(G:G,MATCH(J735&amp;L735,C:C&amp;F:F,0))</f>
        <v>66</v>
      </c>
      <c r="N735">
        <f>_xlfn.MAXIFS(G:G,C:C,J735)</f>
        <v>66</v>
      </c>
      <c r="O735" t="str" cm="1">
        <f t="array" ref="O735">IF(M735=N735," ",INDEX(E:E,MATCH(N735&amp;J735,G:G&amp;C:C,0)))</f>
        <v xml:space="preserve"> </v>
      </c>
    </row>
    <row r="736" spans="2:15" x14ac:dyDescent="0.2">
      <c r="B736" t="s">
        <v>2981</v>
      </c>
      <c r="C736" t="str">
        <f>VLOOKUP(B736,customer!A:B,2,FALSE)</f>
        <v>Brice Craker</v>
      </c>
      <c r="D736" t="s">
        <v>3953</v>
      </c>
      <c r="E736" t="s">
        <v>3946</v>
      </c>
      <c r="F736" s="9">
        <v>44936</v>
      </c>
      <c r="G736" s="11">
        <v>29</v>
      </c>
      <c r="I736" t="str">
        <f>INDEX(B:B,MATCH(J736,C:C,0))</f>
        <v>C0737</v>
      </c>
      <c r="J736" t="s">
        <v>1725</v>
      </c>
      <c r="K736" t="str" cm="1">
        <f t="array" ref="K736">INDEX(E:E,MATCH(J736&amp;L736,C:C&amp;F:F,0))</f>
        <v>TruckOwner</v>
      </c>
      <c r="L736" s="9">
        <f>_xlfn.MAXIFS(F:F,C:C,J736)</f>
        <v>45062</v>
      </c>
      <c r="M736" cm="1">
        <f t="array" ref="M736">INDEX(G:G,MATCH(J736&amp;L736,C:C&amp;F:F,0))</f>
        <v>26</v>
      </c>
      <c r="N736">
        <f>_xlfn.MAXIFS(G:G,C:C,J736)</f>
        <v>26</v>
      </c>
      <c r="O736" t="str" cm="1">
        <f t="array" ref="O736">IF(M736=N736," ",INDEX(E:E,MATCH(N736&amp;J736,G:G&amp;C:C,0)))</f>
        <v xml:space="preserve"> </v>
      </c>
    </row>
    <row r="737" spans="2:15" x14ac:dyDescent="0.2">
      <c r="B737" t="s">
        <v>2981</v>
      </c>
      <c r="C737" t="str">
        <f>VLOOKUP(B737,customer!A:B,2,FALSE)</f>
        <v>Brice Craker</v>
      </c>
      <c r="D737" t="s">
        <v>3953</v>
      </c>
      <c r="E737" t="s">
        <v>3946</v>
      </c>
      <c r="F737" s="9">
        <v>44962</v>
      </c>
      <c r="G737" s="11">
        <v>29</v>
      </c>
      <c r="I737" t="str">
        <f>INDEX(B:B,MATCH(J737,C:C,0))</f>
        <v>C0738</v>
      </c>
      <c r="J737" t="s">
        <v>1726</v>
      </c>
      <c r="K737" t="str" cm="1">
        <f t="array" ref="K737">INDEX(E:E,MATCH(J737&amp;L737,C:C&amp;F:F,0))</f>
        <v>HandsetRefurbished</v>
      </c>
      <c r="L737" s="9">
        <f>_xlfn.MAXIFS(F:F,C:C,J737)</f>
        <v>45080</v>
      </c>
      <c r="M737" cm="1">
        <f t="array" ref="M737">INDEX(G:G,MATCH(J737&amp;L737,C:C&amp;F:F,0))</f>
        <v>26</v>
      </c>
      <c r="N737">
        <f>_xlfn.MAXIFS(G:G,C:C,J737)</f>
        <v>62</v>
      </c>
      <c r="O737" t="str" cm="1">
        <f t="array" ref="O737">IF(M737=N737," ",INDEX(E:E,MATCH(N737&amp;J737,G:G&amp;C:C,0)))</f>
        <v>HandsetWebCapable</v>
      </c>
    </row>
    <row r="738" spans="2:15" x14ac:dyDescent="0.2">
      <c r="B738" t="s">
        <v>2981</v>
      </c>
      <c r="C738" t="str">
        <f>VLOOKUP(B738,customer!A:B,2,FALSE)</f>
        <v>Brice Craker</v>
      </c>
      <c r="D738" t="s">
        <v>3953</v>
      </c>
      <c r="E738" t="s">
        <v>3946</v>
      </c>
      <c r="F738" s="9">
        <v>44987</v>
      </c>
      <c r="G738" s="11">
        <v>29</v>
      </c>
      <c r="I738" t="str">
        <f>INDEX(B:B,MATCH(J738,C:C,0))</f>
        <v>C0739</v>
      </c>
      <c r="J738" t="s">
        <v>1727</v>
      </c>
      <c r="K738" t="str" cm="1">
        <f t="array" ref="K738">INDEX(E:E,MATCH(J738&amp;L738,C:C&amp;F:F,0))</f>
        <v>HandsetWebCapable</v>
      </c>
      <c r="L738" s="9">
        <f>_xlfn.MAXIFS(F:F,C:C,J738)</f>
        <v>45067</v>
      </c>
      <c r="M738" cm="1">
        <f t="array" ref="M738">INDEX(G:G,MATCH(J738&amp;L738,C:C&amp;F:F,0))</f>
        <v>62</v>
      </c>
      <c r="N738">
        <f>_xlfn.MAXIFS(G:G,C:C,J738)</f>
        <v>62</v>
      </c>
      <c r="O738" t="str" cm="1">
        <f t="array" ref="O738">IF(M738=N738," ",INDEX(E:E,MATCH(N738&amp;J738,G:G&amp;C:C,0)))</f>
        <v xml:space="preserve"> </v>
      </c>
    </row>
    <row r="739" spans="2:15" x14ac:dyDescent="0.2">
      <c r="B739" t="s">
        <v>2981</v>
      </c>
      <c r="C739" t="str">
        <f>VLOOKUP(B739,customer!A:B,2,FALSE)</f>
        <v>Brice Craker</v>
      </c>
      <c r="D739" t="s">
        <v>3953</v>
      </c>
      <c r="E739" t="s">
        <v>3946</v>
      </c>
      <c r="F739" s="9">
        <v>45029</v>
      </c>
      <c r="G739" s="11">
        <v>29</v>
      </c>
      <c r="I739" t="str">
        <f>INDEX(B:B,MATCH(J739,C:C,0))</f>
        <v>C0740</v>
      </c>
      <c r="J739" t="s">
        <v>1728</v>
      </c>
      <c r="K739" t="str" cm="1">
        <f t="array" ref="K739">INDEX(E:E,MATCH(J739&amp;L739,C:C&amp;F:F,0))</f>
        <v>NonUSTravel</v>
      </c>
      <c r="L739" s="9">
        <f>_xlfn.MAXIFS(F:F,C:C,J739)</f>
        <v>45068</v>
      </c>
      <c r="M739" cm="1">
        <f t="array" ref="M739">INDEX(G:G,MATCH(J739&amp;L739,C:C&amp;F:F,0))</f>
        <v>66</v>
      </c>
      <c r="N739">
        <f>_xlfn.MAXIFS(G:G,C:C,J739)</f>
        <v>66</v>
      </c>
      <c r="O739" t="str" cm="1">
        <f t="array" ref="O739">IF(M739=N739," ",INDEX(E:E,MATCH(N739&amp;J739,G:G&amp;C:C,0)))</f>
        <v xml:space="preserve"> </v>
      </c>
    </row>
    <row r="740" spans="2:15" x14ac:dyDescent="0.2">
      <c r="B740" t="s">
        <v>2981</v>
      </c>
      <c r="C740" t="str">
        <f>VLOOKUP(B740,customer!A:B,2,FALSE)</f>
        <v>Brice Craker</v>
      </c>
      <c r="D740" t="s">
        <v>3953</v>
      </c>
      <c r="E740" t="s">
        <v>3946</v>
      </c>
      <c r="F740" s="9">
        <v>45055</v>
      </c>
      <c r="G740" s="11">
        <v>29</v>
      </c>
      <c r="I740" t="str">
        <f>INDEX(B:B,MATCH(J740,C:C,0))</f>
        <v>C0741</v>
      </c>
      <c r="J740" t="s">
        <v>1729</v>
      </c>
      <c r="K740" t="str" cm="1">
        <f t="array" ref="K740">INDEX(E:E,MATCH(J740&amp;L740,C:C&amp;F:F,0))</f>
        <v>RespondsToMailOffers</v>
      </c>
      <c r="L740" s="9">
        <f>_xlfn.MAXIFS(F:F,C:C,J740)</f>
        <v>45084</v>
      </c>
      <c r="M740" cm="1">
        <f t="array" ref="M740">INDEX(G:G,MATCH(J740&amp;L740,C:C&amp;F:F,0))</f>
        <v>27</v>
      </c>
      <c r="N740">
        <f>_xlfn.MAXIFS(G:G,C:C,J740)</f>
        <v>27</v>
      </c>
      <c r="O740" t="str" cm="1">
        <f t="array" ref="O740">IF(M740=N740," ",INDEX(E:E,MATCH(N740&amp;J740,G:G&amp;C:C,0)))</f>
        <v xml:space="preserve"> </v>
      </c>
    </row>
    <row r="741" spans="2:15" x14ac:dyDescent="0.2">
      <c r="B741" t="s">
        <v>2982</v>
      </c>
      <c r="C741" t="str">
        <f>VLOOKUP(B741,customer!A:B,2,FALSE)</f>
        <v>Thomas Santello</v>
      </c>
      <c r="D741" t="s">
        <v>3925</v>
      </c>
      <c r="E741" t="s">
        <v>3935</v>
      </c>
      <c r="F741" s="9">
        <v>44580</v>
      </c>
      <c r="G741" s="11">
        <v>13</v>
      </c>
      <c r="I741" t="str">
        <f>INDEX(B:B,MATCH(J741,C:C,0))</f>
        <v>C0742</v>
      </c>
      <c r="J741" t="s">
        <v>1730</v>
      </c>
      <c r="K741" t="str" cm="1">
        <f t="array" ref="K741">INDEX(E:E,MATCH(J741&amp;L741,C:C&amp;F:F,0))</f>
        <v>OptOutMailings</v>
      </c>
      <c r="L741" s="9">
        <f>_xlfn.MAXIFS(F:F,C:C,J741)</f>
        <v>45017</v>
      </c>
      <c r="M741" cm="1">
        <f t="array" ref="M741">INDEX(G:G,MATCH(J741&amp;L741,C:C&amp;F:F,0))</f>
        <v>75</v>
      </c>
      <c r="N741">
        <f>_xlfn.MAXIFS(G:G,C:C,J741)</f>
        <v>75</v>
      </c>
      <c r="O741" t="str" cm="1">
        <f t="array" ref="O741">IF(M741=N741," ",INDEX(E:E,MATCH(N741&amp;J741,G:G&amp;C:C,0)))</f>
        <v xml:space="preserve"> </v>
      </c>
    </row>
    <row r="742" spans="2:15" x14ac:dyDescent="0.2">
      <c r="B742" t="s">
        <v>2982</v>
      </c>
      <c r="C742" t="str">
        <f>VLOOKUP(B742,customer!A:B,2,FALSE)</f>
        <v>Thomas Santello</v>
      </c>
      <c r="D742" t="s">
        <v>3925</v>
      </c>
      <c r="E742" t="s">
        <v>3935</v>
      </c>
      <c r="F742" s="9">
        <v>44623</v>
      </c>
      <c r="G742" s="11">
        <v>13</v>
      </c>
      <c r="I742" t="str">
        <f>INDEX(B:B,MATCH(J742,C:C,0))</f>
        <v>C0743</v>
      </c>
      <c r="J742" t="s">
        <v>1731</v>
      </c>
      <c r="K742" t="str" cm="1">
        <f t="array" ref="K742">INDEX(E:E,MATCH(J742&amp;L742,C:C&amp;F:F,0))</f>
        <v>TruckOwner</v>
      </c>
      <c r="L742" s="9">
        <f>_xlfn.MAXIFS(F:F,C:C,J742)</f>
        <v>45081</v>
      </c>
      <c r="M742" cm="1">
        <f t="array" ref="M742">INDEX(G:G,MATCH(J742&amp;L742,C:C&amp;F:F,0))</f>
        <v>26</v>
      </c>
      <c r="N742">
        <f>_xlfn.MAXIFS(G:G,C:C,J742)</f>
        <v>28</v>
      </c>
      <c r="O742" t="str" cm="1">
        <f t="array" ref="O742">IF(M742=N742," ",INDEX(E:E,MATCH(N742&amp;J742,G:G&amp;C:C,0)))</f>
        <v>NotNewCellphoneUser</v>
      </c>
    </row>
    <row r="743" spans="2:15" x14ac:dyDescent="0.2">
      <c r="B743" t="s">
        <v>2982</v>
      </c>
      <c r="C743" t="str">
        <f>VLOOKUP(B743,customer!A:B,2,FALSE)</f>
        <v>Thomas Santello</v>
      </c>
      <c r="D743" t="s">
        <v>3925</v>
      </c>
      <c r="E743" t="s">
        <v>3935</v>
      </c>
      <c r="F743" s="9">
        <v>44679</v>
      </c>
      <c r="G743" s="11">
        <v>13</v>
      </c>
      <c r="I743" t="str">
        <f>INDEX(B:B,MATCH(J743,C:C,0))</f>
        <v>C0744</v>
      </c>
      <c r="J743" t="s">
        <v>1732</v>
      </c>
      <c r="K743" t="str" cm="1">
        <f t="array" ref="K743">INDEX(E:E,MATCH(J743&amp;L743,C:C&amp;F:F,0))</f>
        <v>RVOwner</v>
      </c>
      <c r="L743" s="9">
        <f>_xlfn.MAXIFS(F:F,C:C,J743)</f>
        <v>45067</v>
      </c>
      <c r="M743" cm="1">
        <f t="array" ref="M743">INDEX(G:G,MATCH(J743&amp;L743,C:C&amp;F:F,0))</f>
        <v>22</v>
      </c>
      <c r="N743">
        <f>_xlfn.MAXIFS(G:G,C:C,J743)</f>
        <v>27</v>
      </c>
      <c r="O743" t="str" cm="1">
        <f t="array" ref="O743">IF(M743=N743," ",INDEX(E:E,MATCH(N743&amp;J743,G:G&amp;C:C,0)))</f>
        <v>RespondsToMailOffers</v>
      </c>
    </row>
    <row r="744" spans="2:15" x14ac:dyDescent="0.2">
      <c r="B744" t="s">
        <v>2982</v>
      </c>
      <c r="C744" t="str">
        <f>VLOOKUP(B744,customer!A:B,2,FALSE)</f>
        <v>Thomas Santello</v>
      </c>
      <c r="D744" t="s">
        <v>3925</v>
      </c>
      <c r="E744" t="s">
        <v>3935</v>
      </c>
      <c r="F744" s="9">
        <v>44765</v>
      </c>
      <c r="G744" s="11">
        <v>13</v>
      </c>
      <c r="I744" t="str">
        <f>INDEX(B:B,MATCH(J744,C:C,0))</f>
        <v>C0745</v>
      </c>
      <c r="J744" t="s">
        <v>1733</v>
      </c>
      <c r="K744" t="str" cm="1">
        <f t="array" ref="K744">INDEX(E:E,MATCH(J744&amp;L744,C:C&amp;F:F,0))</f>
        <v>HasCreditCard</v>
      </c>
      <c r="L744" s="9">
        <f>_xlfn.MAXIFS(F:F,C:C,J744)</f>
        <v>45070</v>
      </c>
      <c r="M744" cm="1">
        <f t="array" ref="M744">INDEX(G:G,MATCH(J744&amp;L744,C:C&amp;F:F,0))</f>
        <v>65</v>
      </c>
      <c r="N744">
        <f>_xlfn.MAXIFS(G:G,C:C,J744)</f>
        <v>65</v>
      </c>
      <c r="O744" t="str" cm="1">
        <f t="array" ref="O744">IF(M744=N744," ",INDEX(E:E,MATCH(N744&amp;J744,G:G&amp;C:C,0)))</f>
        <v xml:space="preserve"> </v>
      </c>
    </row>
    <row r="745" spans="2:15" x14ac:dyDescent="0.2">
      <c r="B745" t="s">
        <v>2982</v>
      </c>
      <c r="C745" t="str">
        <f>VLOOKUP(B745,customer!A:B,2,FALSE)</f>
        <v>Thomas Santello</v>
      </c>
      <c r="D745" t="s">
        <v>3925</v>
      </c>
      <c r="E745" t="s">
        <v>3935</v>
      </c>
      <c r="F745" s="9">
        <v>44807</v>
      </c>
      <c r="G745" s="11">
        <v>13</v>
      </c>
      <c r="I745" t="str">
        <f>INDEX(B:B,MATCH(J745,C:C,0))</f>
        <v>C0746</v>
      </c>
      <c r="J745" t="s">
        <v>1734</v>
      </c>
      <c r="K745" t="str" cm="1">
        <f t="array" ref="K745">INDEX(E:E,MATCH(J745&amp;L745,C:C&amp;F:F,0))</f>
        <v>NotNewCellphoneUser</v>
      </c>
      <c r="L745" s="9">
        <f>_xlfn.MAXIFS(F:F,C:C,J745)</f>
        <v>45079</v>
      </c>
      <c r="M745" cm="1">
        <f t="array" ref="M745">INDEX(G:G,MATCH(J745&amp;L745,C:C&amp;F:F,0))</f>
        <v>28</v>
      </c>
      <c r="N745">
        <f>_xlfn.MAXIFS(G:G,C:C,J745)</f>
        <v>28</v>
      </c>
      <c r="O745" t="str" cm="1">
        <f t="array" ref="O745">IF(M745=N745," ",INDEX(E:E,MATCH(N745&amp;J745,G:G&amp;C:C,0)))</f>
        <v xml:space="preserve"> </v>
      </c>
    </row>
    <row r="746" spans="2:15" x14ac:dyDescent="0.2">
      <c r="B746" t="s">
        <v>2982</v>
      </c>
      <c r="C746" t="str">
        <f>VLOOKUP(B746,customer!A:B,2,FALSE)</f>
        <v>Thomas Santello</v>
      </c>
      <c r="D746" t="s">
        <v>3925</v>
      </c>
      <c r="E746" t="s">
        <v>3935</v>
      </c>
      <c r="F746" s="9">
        <v>44894</v>
      </c>
      <c r="G746" s="11">
        <v>13</v>
      </c>
      <c r="I746" t="str">
        <f>INDEX(B:B,MATCH(J746,C:C,0))</f>
        <v>C0747</v>
      </c>
      <c r="J746" t="s">
        <v>1735</v>
      </c>
      <c r="K746" t="str" cm="1">
        <f t="array" ref="K746">INDEX(E:E,MATCH(J746&amp;L746,C:C&amp;F:F,0))</f>
        <v>OwnsComputer</v>
      </c>
      <c r="L746" s="9">
        <f>_xlfn.MAXIFS(F:F,C:C,J746)</f>
        <v>45088</v>
      </c>
      <c r="M746" cm="1">
        <f t="array" ref="M746">INDEX(G:G,MATCH(J746&amp;L746,C:C&amp;F:F,0))</f>
        <v>62</v>
      </c>
      <c r="N746">
        <f>_xlfn.MAXIFS(G:G,C:C,J746)</f>
        <v>66</v>
      </c>
      <c r="O746" t="str" cm="1">
        <f t="array" ref="O746">IF(M746=N746," ",INDEX(E:E,MATCH(N746&amp;J746,G:G&amp;C:C,0)))</f>
        <v>NonUSTravel</v>
      </c>
    </row>
    <row r="747" spans="2:15" x14ac:dyDescent="0.2">
      <c r="B747" t="s">
        <v>2982</v>
      </c>
      <c r="C747" t="str">
        <f>VLOOKUP(B747,customer!A:B,2,FALSE)</f>
        <v>Thomas Santello</v>
      </c>
      <c r="D747" t="s">
        <v>3925</v>
      </c>
      <c r="E747" t="s">
        <v>3935</v>
      </c>
      <c r="F747" s="9">
        <v>44918</v>
      </c>
      <c r="G747" s="11">
        <v>13</v>
      </c>
      <c r="I747" t="str">
        <f>INDEX(B:B,MATCH(J747,C:C,0))</f>
        <v>C0748</v>
      </c>
      <c r="J747" t="s">
        <v>1736</v>
      </c>
      <c r="K747" t="str" cm="1">
        <f t="array" ref="K747">INDEX(E:E,MATCH(J747&amp;L747,C:C&amp;F:F,0))</f>
        <v>NewCellphoneUser</v>
      </c>
      <c r="L747" s="9">
        <f>_xlfn.MAXIFS(F:F,C:C,J747)</f>
        <v>45078</v>
      </c>
      <c r="M747" cm="1">
        <f t="array" ref="M747">INDEX(G:G,MATCH(J747&amp;L747,C:C&amp;F:F,0))</f>
        <v>25</v>
      </c>
      <c r="N747">
        <f>_xlfn.MAXIFS(G:G,C:C,J747)</f>
        <v>29</v>
      </c>
      <c r="O747" t="str" cm="1">
        <f t="array" ref="O747">IF(M747=N747," ",INDEX(E:E,MATCH(N747&amp;J747,G:G&amp;C:C,0)))</f>
        <v>MaritalStatus</v>
      </c>
    </row>
    <row r="748" spans="2:15" x14ac:dyDescent="0.2">
      <c r="B748" t="s">
        <v>2982</v>
      </c>
      <c r="C748" t="str">
        <f>VLOOKUP(B748,customer!A:B,2,FALSE)</f>
        <v>Thomas Santello</v>
      </c>
      <c r="D748" t="s">
        <v>3925</v>
      </c>
      <c r="E748" t="s">
        <v>3935</v>
      </c>
      <c r="F748" s="9">
        <v>44949</v>
      </c>
      <c r="G748" s="11">
        <v>13</v>
      </c>
      <c r="I748" t="str">
        <f>INDEX(B:B,MATCH(J748,C:C,0))</f>
        <v>C0749</v>
      </c>
      <c r="J748" t="s">
        <v>1737</v>
      </c>
      <c r="K748" t="str" cm="1">
        <f t="array" ref="K748">INDEX(E:E,MATCH(J748&amp;L748,C:C&amp;F:F,0))</f>
        <v>RVOwner</v>
      </c>
      <c r="L748" s="9">
        <f>_xlfn.MAXIFS(F:F,C:C,J748)</f>
        <v>45074</v>
      </c>
      <c r="M748" cm="1">
        <f t="array" ref="M748">INDEX(G:G,MATCH(J748&amp;L748,C:C&amp;F:F,0))</f>
        <v>22</v>
      </c>
      <c r="N748">
        <f>_xlfn.MAXIFS(G:G,C:C,J748)</f>
        <v>25</v>
      </c>
      <c r="O748" t="str" cm="1">
        <f t="array" ref="O748">IF(M748=N748," ",INDEX(E:E,MATCH(N748&amp;J748,G:G&amp;C:C,0)))</f>
        <v>BuysViaMailOrder</v>
      </c>
    </row>
    <row r="749" spans="2:15" x14ac:dyDescent="0.2">
      <c r="B749" t="s">
        <v>2982</v>
      </c>
      <c r="C749" t="str">
        <f>VLOOKUP(B749,customer!A:B,2,FALSE)</f>
        <v>Thomas Santello</v>
      </c>
      <c r="D749" t="s">
        <v>3925</v>
      </c>
      <c r="E749" t="s">
        <v>3935</v>
      </c>
      <c r="F749" s="9">
        <v>44959</v>
      </c>
      <c r="G749" s="11">
        <v>13</v>
      </c>
      <c r="I749" t="str">
        <f>INDEX(B:B,MATCH(J749,C:C,0))</f>
        <v>C0750</v>
      </c>
      <c r="J749" t="s">
        <v>1738</v>
      </c>
      <c r="K749" t="str" cm="1">
        <f t="array" ref="K749">INDEX(E:E,MATCH(J749&amp;L749,C:C&amp;F:F,0))</f>
        <v>RespondsToMailOffers</v>
      </c>
      <c r="L749" s="9">
        <f>_xlfn.MAXIFS(F:F,C:C,J749)</f>
        <v>45084</v>
      </c>
      <c r="M749" cm="1">
        <f t="array" ref="M749">INDEX(G:G,MATCH(J749&amp;L749,C:C&amp;F:F,0))</f>
        <v>27</v>
      </c>
      <c r="N749">
        <f>_xlfn.MAXIFS(G:G,C:C,J749)</f>
        <v>29</v>
      </c>
      <c r="O749" t="str" cm="1">
        <f t="array" ref="O749">IF(M749=N749," ",INDEX(E:E,MATCH(N749&amp;J749,G:G&amp;C:C,0)))</f>
        <v>MaritalStatus</v>
      </c>
    </row>
    <row r="750" spans="2:15" x14ac:dyDescent="0.2">
      <c r="B750" t="s">
        <v>2982</v>
      </c>
      <c r="C750" t="str">
        <f>VLOOKUP(B750,customer!A:B,2,FALSE)</f>
        <v>Thomas Santello</v>
      </c>
      <c r="D750" t="s">
        <v>3925</v>
      </c>
      <c r="E750" t="s">
        <v>3935</v>
      </c>
      <c r="F750" s="9">
        <v>45067</v>
      </c>
      <c r="G750" s="11">
        <v>13</v>
      </c>
      <c r="I750" t="str">
        <f>INDEX(B:B,MATCH(J750,C:C,0))</f>
        <v>C0751</v>
      </c>
      <c r="J750" t="s">
        <v>1739</v>
      </c>
      <c r="K750" t="str" cm="1">
        <f t="array" ref="K750">INDEX(E:E,MATCH(J750&amp;L750,C:C&amp;F:F,0))</f>
        <v>OwnsComputer</v>
      </c>
      <c r="L750" s="9">
        <f>_xlfn.MAXIFS(F:F,C:C,J750)</f>
        <v>45064</v>
      </c>
      <c r="M750" cm="1">
        <f t="array" ref="M750">INDEX(G:G,MATCH(J750&amp;L750,C:C&amp;F:F,0))</f>
        <v>62</v>
      </c>
      <c r="N750">
        <f>_xlfn.MAXIFS(G:G,C:C,J750)</f>
        <v>75</v>
      </c>
      <c r="O750" t="str" cm="1">
        <f t="array" ref="O750">IF(M750=N750," ",INDEX(E:E,MATCH(N750&amp;J750,G:G&amp;C:C,0)))</f>
        <v>OptOutMailings</v>
      </c>
    </row>
    <row r="751" spans="2:15" x14ac:dyDescent="0.2">
      <c r="B751" t="s">
        <v>2982</v>
      </c>
      <c r="C751" t="str">
        <f>VLOOKUP(B751,customer!A:B,2,FALSE)</f>
        <v>Thomas Santello</v>
      </c>
      <c r="D751" t="s">
        <v>3926</v>
      </c>
      <c r="E751" t="s">
        <v>3936</v>
      </c>
      <c r="F751" s="9">
        <v>44862</v>
      </c>
      <c r="G751" s="11">
        <v>25</v>
      </c>
      <c r="I751" t="str">
        <f>INDEX(B:B,MATCH(J751,C:C,0))</f>
        <v>C0752</v>
      </c>
      <c r="J751" t="s">
        <v>1740</v>
      </c>
      <c r="K751" t="str" cm="1">
        <f t="array" ref="K751">INDEX(E:E,MATCH(J751&amp;L751,C:C&amp;F:F,0))</f>
        <v>TruckOwner</v>
      </c>
      <c r="L751" s="9">
        <f>_xlfn.MAXIFS(F:F,C:C,J751)</f>
        <v>45064</v>
      </c>
      <c r="M751" cm="1">
        <f t="array" ref="M751">INDEX(G:G,MATCH(J751&amp;L751,C:C&amp;F:F,0))</f>
        <v>26</v>
      </c>
      <c r="N751">
        <f>_xlfn.MAXIFS(G:G,C:C,J751)</f>
        <v>26</v>
      </c>
      <c r="O751" t="str" cm="1">
        <f t="array" ref="O751">IF(M751=N751," ",INDEX(E:E,MATCH(N751&amp;J751,G:G&amp;C:C,0)))</f>
        <v xml:space="preserve"> </v>
      </c>
    </row>
    <row r="752" spans="2:15" x14ac:dyDescent="0.2">
      <c r="B752" t="s">
        <v>2982</v>
      </c>
      <c r="C752" t="str">
        <f>VLOOKUP(B752,customer!A:B,2,FALSE)</f>
        <v>Thomas Santello</v>
      </c>
      <c r="D752" t="s">
        <v>3926</v>
      </c>
      <c r="E752" t="s">
        <v>3936</v>
      </c>
      <c r="F752" s="9">
        <v>44908</v>
      </c>
      <c r="G752" s="11">
        <v>25</v>
      </c>
      <c r="I752" t="str">
        <f>INDEX(B:B,MATCH(J752,C:C,0))</f>
        <v>C0753</v>
      </c>
      <c r="J752" t="s">
        <v>1741</v>
      </c>
      <c r="K752" t="str" cm="1">
        <f t="array" ref="K752">INDEX(E:E,MATCH(J752&amp;L752,C:C&amp;F:F,0))</f>
        <v>MadeCallToRetentionTeam</v>
      </c>
      <c r="L752" s="9">
        <f>_xlfn.MAXIFS(F:F,C:C,J752)</f>
        <v>45080</v>
      </c>
      <c r="M752" cm="1">
        <f t="array" ref="M752">INDEX(G:G,MATCH(J752&amp;L752,C:C&amp;F:F,0))</f>
        <v>16</v>
      </c>
      <c r="N752">
        <f>_xlfn.MAXIFS(G:G,C:C,J752)</f>
        <v>28</v>
      </c>
      <c r="O752" t="str" cm="1">
        <f t="array" ref="O752">IF(M752=N752," ",INDEX(E:E,MATCH(N752&amp;J752,G:G&amp;C:C,0)))</f>
        <v>NotNewCellphoneUser</v>
      </c>
    </row>
    <row r="753" spans="2:15" x14ac:dyDescent="0.2">
      <c r="B753" t="s">
        <v>2982</v>
      </c>
      <c r="C753" t="str">
        <f>VLOOKUP(B753,customer!A:B,2,FALSE)</f>
        <v>Thomas Santello</v>
      </c>
      <c r="D753" t="s">
        <v>3926</v>
      </c>
      <c r="E753" t="s">
        <v>3936</v>
      </c>
      <c r="F753" s="9">
        <v>44929</v>
      </c>
      <c r="G753" s="11">
        <v>25</v>
      </c>
      <c r="I753" t="str">
        <f>INDEX(B:B,MATCH(J753,C:C,0))</f>
        <v>C0754</v>
      </c>
      <c r="J753" t="s">
        <v>1742</v>
      </c>
      <c r="K753" t="str" cm="1">
        <f t="array" ref="K753">INDEX(E:E,MATCH(J753&amp;L753,C:C&amp;F:F,0))</f>
        <v>RVOwner</v>
      </c>
      <c r="L753" s="9">
        <f>_xlfn.MAXIFS(F:F,C:C,J753)</f>
        <v>45083</v>
      </c>
      <c r="M753" cm="1">
        <f t="array" ref="M753">INDEX(G:G,MATCH(J753&amp;L753,C:C&amp;F:F,0))</f>
        <v>22</v>
      </c>
      <c r="N753">
        <f>_xlfn.MAXIFS(G:G,C:C,J753)</f>
        <v>65</v>
      </c>
      <c r="O753" t="str" cm="1">
        <f t="array" ref="O753">IF(M753=N753," ",INDEX(E:E,MATCH(N753&amp;J753,G:G&amp;C:C,0)))</f>
        <v>HasCreditCard</v>
      </c>
    </row>
    <row r="754" spans="2:15" x14ac:dyDescent="0.2">
      <c r="B754" t="s">
        <v>2982</v>
      </c>
      <c r="C754" t="str">
        <f>VLOOKUP(B754,customer!A:B,2,FALSE)</f>
        <v>Thomas Santello</v>
      </c>
      <c r="D754" t="s">
        <v>3926</v>
      </c>
      <c r="E754" t="s">
        <v>3936</v>
      </c>
      <c r="F754" s="9">
        <v>44965</v>
      </c>
      <c r="G754" s="11">
        <v>25</v>
      </c>
      <c r="I754" t="str">
        <f>INDEX(B:B,MATCH(J754,C:C,0))</f>
        <v>C0755</v>
      </c>
      <c r="J754" t="s">
        <v>1743</v>
      </c>
      <c r="K754" t="str" cm="1">
        <f t="array" ref="K754">INDEX(E:E,MATCH(J754&amp;L754,C:C&amp;F:F,0))</f>
        <v>MaritalStatus</v>
      </c>
      <c r="L754" s="9">
        <f>_xlfn.MAXIFS(F:F,C:C,J754)</f>
        <v>45083</v>
      </c>
      <c r="M754" cm="1">
        <f t="array" ref="M754">INDEX(G:G,MATCH(J754&amp;L754,C:C&amp;F:F,0))</f>
        <v>29</v>
      </c>
      <c r="N754">
        <f>_xlfn.MAXIFS(G:G,C:C,J754)</f>
        <v>66</v>
      </c>
      <c r="O754" t="str" cm="1">
        <f t="array" ref="O754">IF(M754=N754," ",INDEX(E:E,MATCH(N754&amp;J754,G:G&amp;C:C,0)))</f>
        <v>NonUSTravel</v>
      </c>
    </row>
    <row r="755" spans="2:15" x14ac:dyDescent="0.2">
      <c r="B755" t="s">
        <v>2982</v>
      </c>
      <c r="C755" t="str">
        <f>VLOOKUP(B755,customer!A:B,2,FALSE)</f>
        <v>Thomas Santello</v>
      </c>
      <c r="D755" t="s">
        <v>3926</v>
      </c>
      <c r="E755" t="s">
        <v>3936</v>
      </c>
      <c r="F755" s="9">
        <v>45000</v>
      </c>
      <c r="G755" s="11">
        <v>25</v>
      </c>
      <c r="I755" t="str">
        <f>INDEX(B:B,MATCH(J755,C:C,0))</f>
        <v>C0756</v>
      </c>
      <c r="J755" t="s">
        <v>1744</v>
      </c>
      <c r="K755" t="str" cm="1">
        <f t="array" ref="K755">INDEX(E:E,MATCH(J755&amp;L755,C:C&amp;F:F,0))</f>
        <v>HasCreditCard</v>
      </c>
      <c r="L755" s="9">
        <f>_xlfn.MAXIFS(F:F,C:C,J755)</f>
        <v>45079</v>
      </c>
      <c r="M755" cm="1">
        <f t="array" ref="M755">INDEX(G:G,MATCH(J755&amp;L755,C:C&amp;F:F,0))</f>
        <v>65</v>
      </c>
      <c r="N755">
        <f>_xlfn.MAXIFS(G:G,C:C,J755)</f>
        <v>65</v>
      </c>
      <c r="O755" t="str" cm="1">
        <f t="array" ref="O755">IF(M755=N755," ",INDEX(E:E,MATCH(N755&amp;J755,G:G&amp;C:C,0)))</f>
        <v xml:space="preserve"> </v>
      </c>
    </row>
    <row r="756" spans="2:15" x14ac:dyDescent="0.2">
      <c r="B756" t="s">
        <v>2982</v>
      </c>
      <c r="C756" t="str">
        <f>VLOOKUP(B756,customer!A:B,2,FALSE)</f>
        <v>Thomas Santello</v>
      </c>
      <c r="D756" t="s">
        <v>3926</v>
      </c>
      <c r="E756" t="s">
        <v>3936</v>
      </c>
      <c r="F756" s="9">
        <v>45026</v>
      </c>
      <c r="G756" s="11">
        <v>25</v>
      </c>
      <c r="I756" t="str">
        <f>INDEX(B:B,MATCH(J756,C:C,0))</f>
        <v>C0757</v>
      </c>
      <c r="J756" t="s">
        <v>1745</v>
      </c>
      <c r="K756" t="str" cm="1">
        <f t="array" ref="K756">INDEX(E:E,MATCH(J756&amp;L756,C:C&amp;F:F,0))</f>
        <v>BuysViaMailOrder</v>
      </c>
      <c r="L756" s="9">
        <f>_xlfn.MAXIFS(F:F,C:C,J756)</f>
        <v>45079</v>
      </c>
      <c r="M756" cm="1">
        <f t="array" ref="M756">INDEX(G:G,MATCH(J756&amp;L756,C:C&amp;F:F,0))</f>
        <v>25</v>
      </c>
      <c r="N756">
        <f>_xlfn.MAXIFS(G:G,C:C,J756)</f>
        <v>25</v>
      </c>
      <c r="O756" t="str" cm="1">
        <f t="array" ref="O756">IF(M756=N756," ",INDEX(E:E,MATCH(N756&amp;J756,G:G&amp;C:C,0)))</f>
        <v xml:space="preserve"> </v>
      </c>
    </row>
    <row r="757" spans="2:15" x14ac:dyDescent="0.2">
      <c r="B757" t="s">
        <v>2982</v>
      </c>
      <c r="C757" t="str">
        <f>VLOOKUP(B757,customer!A:B,2,FALSE)</f>
        <v>Thomas Santello</v>
      </c>
      <c r="D757" t="s">
        <v>3926</v>
      </c>
      <c r="E757" t="s">
        <v>3936</v>
      </c>
      <c r="F757" s="9">
        <v>45054</v>
      </c>
      <c r="G757" s="11">
        <v>25</v>
      </c>
      <c r="I757" t="str">
        <f>INDEX(B:B,MATCH(J757,C:C,0))</f>
        <v>C0758</v>
      </c>
      <c r="J757" t="s">
        <v>1746</v>
      </c>
      <c r="K757" t="str" cm="1">
        <f t="array" ref="K757">INDEX(E:E,MATCH(J757&amp;L757,C:C&amp;F:F,0))</f>
        <v>MaritalStatus</v>
      </c>
      <c r="L757" s="9">
        <f>_xlfn.MAXIFS(F:F,C:C,J757)</f>
        <v>45078</v>
      </c>
      <c r="M757" cm="1">
        <f t="array" ref="M757">INDEX(G:G,MATCH(J757&amp;L757,C:C&amp;F:F,0))</f>
        <v>29</v>
      </c>
      <c r="N757">
        <f>_xlfn.MAXIFS(G:G,C:C,J757)</f>
        <v>29</v>
      </c>
      <c r="O757" t="str" cm="1">
        <f t="array" ref="O757">IF(M757=N757," ",INDEX(E:E,MATCH(N757&amp;J757,G:G&amp;C:C,0)))</f>
        <v xml:space="preserve"> </v>
      </c>
    </row>
    <row r="758" spans="2:15" x14ac:dyDescent="0.2">
      <c r="B758" t="s">
        <v>2982</v>
      </c>
      <c r="C758" t="str">
        <f>VLOOKUP(B758,customer!A:B,2,FALSE)</f>
        <v>Thomas Santello</v>
      </c>
      <c r="D758" t="s">
        <v>3926</v>
      </c>
      <c r="E758" t="s">
        <v>3936</v>
      </c>
      <c r="F758" s="9">
        <v>45080</v>
      </c>
      <c r="G758" s="11">
        <v>25</v>
      </c>
      <c r="I758" t="str">
        <f>INDEX(B:B,MATCH(J758,C:C,0))</f>
        <v>C0759</v>
      </c>
      <c r="J758" t="s">
        <v>1747</v>
      </c>
      <c r="K758" t="str" cm="1">
        <f t="array" ref="K758">INDEX(E:E,MATCH(J758&amp;L758,C:C&amp;F:F,0))</f>
        <v>NotNewCellphoneUser</v>
      </c>
      <c r="L758" s="9">
        <f>_xlfn.MAXIFS(F:F,C:C,J758)</f>
        <v>45079</v>
      </c>
      <c r="M758" cm="1">
        <f t="array" ref="M758">INDEX(G:G,MATCH(J758&amp;L758,C:C&amp;F:F,0))</f>
        <v>28</v>
      </c>
      <c r="N758">
        <f>_xlfn.MAXIFS(G:G,C:C,J758)</f>
        <v>62</v>
      </c>
      <c r="O758" t="str" cm="1">
        <f t="array" ref="O758">IF(M758=N758," ",INDEX(E:E,MATCH(N758&amp;J758,G:G&amp;C:C,0)))</f>
        <v>OwnsComputer</v>
      </c>
    </row>
    <row r="759" spans="2:15" x14ac:dyDescent="0.2">
      <c r="B759" t="s">
        <v>2982</v>
      </c>
      <c r="C759" t="str">
        <f>VLOOKUP(B759,customer!A:B,2,FALSE)</f>
        <v>Thomas Santello</v>
      </c>
      <c r="D759" t="s">
        <v>3947</v>
      </c>
      <c r="E759" t="s">
        <v>3940</v>
      </c>
      <c r="F759" s="9">
        <v>44946</v>
      </c>
      <c r="G759" s="11">
        <v>62</v>
      </c>
      <c r="I759" t="str">
        <f>INDEX(B:B,MATCH(J759,C:C,0))</f>
        <v>C0760</v>
      </c>
      <c r="J759" t="s">
        <v>1748</v>
      </c>
      <c r="K759" t="str" cm="1">
        <f t="array" ref="K759">INDEX(E:E,MATCH(J759&amp;L759,C:C&amp;F:F,0))</f>
        <v>TruckOwner</v>
      </c>
      <c r="L759" s="9">
        <f>_xlfn.MAXIFS(F:F,C:C,J759)</f>
        <v>45072</v>
      </c>
      <c r="M759" cm="1">
        <f t="array" ref="M759">INDEX(G:G,MATCH(J759&amp;L759,C:C&amp;F:F,0))</f>
        <v>26</v>
      </c>
      <c r="N759">
        <f>_xlfn.MAXIFS(G:G,C:C,J759)</f>
        <v>28</v>
      </c>
      <c r="O759" t="str" cm="1">
        <f t="array" ref="O759">IF(M759=N759," ",INDEX(E:E,MATCH(N759&amp;J759,G:G&amp;C:C,0)))</f>
        <v>NotNewCellphoneUser</v>
      </c>
    </row>
    <row r="760" spans="2:15" x14ac:dyDescent="0.2">
      <c r="B760" t="s">
        <v>2982</v>
      </c>
      <c r="C760" t="str">
        <f>VLOOKUP(B760,customer!A:B,2,FALSE)</f>
        <v>Thomas Santello</v>
      </c>
      <c r="D760" t="s">
        <v>3947</v>
      </c>
      <c r="E760" t="s">
        <v>3940</v>
      </c>
      <c r="F760" s="9">
        <v>44981</v>
      </c>
      <c r="G760" s="11">
        <v>62</v>
      </c>
      <c r="I760" t="str">
        <f>INDEX(B:B,MATCH(J760,C:C,0))</f>
        <v>C0761</v>
      </c>
      <c r="J760" t="s">
        <v>1749</v>
      </c>
      <c r="K760" t="str" cm="1">
        <f t="array" ref="K760">INDEX(E:E,MATCH(J760&amp;L760,C:C&amp;F:F,0))</f>
        <v>MaritalStatus</v>
      </c>
      <c r="L760" s="9">
        <f>_xlfn.MAXIFS(F:F,C:C,J760)</f>
        <v>45077</v>
      </c>
      <c r="M760" cm="1">
        <f t="array" ref="M760">INDEX(G:G,MATCH(J760&amp;L760,C:C&amp;F:F,0))</f>
        <v>29</v>
      </c>
      <c r="N760">
        <f>_xlfn.MAXIFS(G:G,C:C,J760)</f>
        <v>65</v>
      </c>
      <c r="O760" t="str" cm="1">
        <f t="array" ref="O760">IF(M760=N760," ",INDEX(E:E,MATCH(N760&amp;J760,G:G&amp;C:C,0)))</f>
        <v>HasCreditCard</v>
      </c>
    </row>
    <row r="761" spans="2:15" x14ac:dyDescent="0.2">
      <c r="B761" t="s">
        <v>2982</v>
      </c>
      <c r="C761" t="str">
        <f>VLOOKUP(B761,customer!A:B,2,FALSE)</f>
        <v>Thomas Santello</v>
      </c>
      <c r="D761" t="s">
        <v>3947</v>
      </c>
      <c r="E761" t="s">
        <v>3940</v>
      </c>
      <c r="F761" s="9">
        <v>44988</v>
      </c>
      <c r="G761" s="11">
        <v>62</v>
      </c>
      <c r="I761" t="str">
        <f>INDEX(B:B,MATCH(J761,C:C,0))</f>
        <v>C0762</v>
      </c>
      <c r="J761" t="s">
        <v>1750</v>
      </c>
      <c r="K761" t="str" cm="1">
        <f t="array" ref="K761">INDEX(E:E,MATCH(J761&amp;L761,C:C&amp;F:F,0))</f>
        <v>MaritalStatus</v>
      </c>
      <c r="L761" s="9">
        <f>_xlfn.MAXIFS(F:F,C:C,J761)</f>
        <v>45082</v>
      </c>
      <c r="M761" cm="1">
        <f t="array" ref="M761">INDEX(G:G,MATCH(J761&amp;L761,C:C&amp;F:F,0))</f>
        <v>29</v>
      </c>
      <c r="N761">
        <f>_xlfn.MAXIFS(G:G,C:C,J761)</f>
        <v>29</v>
      </c>
      <c r="O761" t="str" cm="1">
        <f t="array" ref="O761">IF(M761=N761," ",INDEX(E:E,MATCH(N761&amp;J761,G:G&amp;C:C,0)))</f>
        <v xml:space="preserve"> </v>
      </c>
    </row>
    <row r="762" spans="2:15" x14ac:dyDescent="0.2">
      <c r="B762" t="s">
        <v>2982</v>
      </c>
      <c r="C762" t="str">
        <f>VLOOKUP(B762,customer!A:B,2,FALSE)</f>
        <v>Thomas Santello</v>
      </c>
      <c r="D762" t="s">
        <v>3947</v>
      </c>
      <c r="E762" t="s">
        <v>3940</v>
      </c>
      <c r="F762" s="9">
        <v>45038</v>
      </c>
      <c r="G762" s="11">
        <v>62</v>
      </c>
      <c r="I762" t="str">
        <f>INDEX(B:B,MATCH(J762,C:C,0))</f>
        <v>C0763</v>
      </c>
      <c r="J762" t="s">
        <v>1751</v>
      </c>
      <c r="K762" t="str" cm="1">
        <f t="array" ref="K762">INDEX(E:E,MATCH(J762&amp;L762,C:C&amp;F:F,0))</f>
        <v>OptOutMailings</v>
      </c>
      <c r="L762" s="9">
        <f>_xlfn.MAXIFS(F:F,C:C,J762)</f>
        <v>45068</v>
      </c>
      <c r="M762" cm="1">
        <f t="array" ref="M762">INDEX(G:G,MATCH(J762&amp;L762,C:C&amp;F:F,0))</f>
        <v>75</v>
      </c>
      <c r="N762">
        <f>_xlfn.MAXIFS(G:G,C:C,J762)</f>
        <v>75</v>
      </c>
      <c r="O762" t="str" cm="1">
        <f t="array" ref="O762">IF(M762=N762," ",INDEX(E:E,MATCH(N762&amp;J762,G:G&amp;C:C,0)))</f>
        <v xml:space="preserve"> </v>
      </c>
    </row>
    <row r="763" spans="2:15" x14ac:dyDescent="0.2">
      <c r="B763" t="s">
        <v>2982</v>
      </c>
      <c r="C763" t="str">
        <f>VLOOKUP(B763,customer!A:B,2,FALSE)</f>
        <v>Thomas Santello</v>
      </c>
      <c r="D763" t="s">
        <v>3947</v>
      </c>
      <c r="E763" t="s">
        <v>3940</v>
      </c>
      <c r="F763" s="9">
        <v>45068</v>
      </c>
      <c r="G763" s="11">
        <v>62</v>
      </c>
      <c r="I763" t="str">
        <f>INDEX(B:B,MATCH(J763,C:C,0))</f>
        <v>C0764</v>
      </c>
      <c r="J763" t="s">
        <v>1752</v>
      </c>
      <c r="K763" t="str" cm="1">
        <f t="array" ref="K763">INDEX(E:E,MATCH(J763&amp;L763,C:C&amp;F:F,0))</f>
        <v>TruckOwner</v>
      </c>
      <c r="L763" s="9">
        <f>_xlfn.MAXIFS(F:F,C:C,J763)</f>
        <v>45069</v>
      </c>
      <c r="M763" cm="1">
        <f t="array" ref="M763">INDEX(G:G,MATCH(J763&amp;L763,C:C&amp;F:F,0))</f>
        <v>26</v>
      </c>
      <c r="N763">
        <f>_xlfn.MAXIFS(G:G,C:C,J763)</f>
        <v>26</v>
      </c>
      <c r="O763" t="str" cm="1">
        <f t="array" ref="O763">IF(M763=N763," ",INDEX(E:E,MATCH(N763&amp;J763,G:G&amp;C:C,0)))</f>
        <v xml:space="preserve"> </v>
      </c>
    </row>
    <row r="764" spans="2:15" x14ac:dyDescent="0.2">
      <c r="B764" t="s">
        <v>2982</v>
      </c>
      <c r="C764" t="str">
        <f>VLOOKUP(B764,customer!A:B,2,FALSE)</f>
        <v>Thomas Santello</v>
      </c>
      <c r="D764" t="s">
        <v>3947</v>
      </c>
      <c r="E764" t="s">
        <v>3940</v>
      </c>
      <c r="F764" s="9">
        <v>45078</v>
      </c>
      <c r="G764" s="11">
        <v>62</v>
      </c>
      <c r="I764" t="str">
        <f>INDEX(B:B,MATCH(J764,C:C,0))</f>
        <v>C0765</v>
      </c>
      <c r="J764" t="s">
        <v>1753</v>
      </c>
      <c r="K764" t="str" cm="1">
        <f t="array" ref="K764">INDEX(E:E,MATCH(J764&amp;L764,C:C&amp;F:F,0))</f>
        <v>NewCellphoneUser</v>
      </c>
      <c r="L764" s="9">
        <f>_xlfn.MAXIFS(F:F,C:C,J764)</f>
        <v>45076</v>
      </c>
      <c r="M764" cm="1">
        <f t="array" ref="M764">INDEX(G:G,MATCH(J764&amp;L764,C:C&amp;F:F,0))</f>
        <v>25</v>
      </c>
      <c r="N764">
        <f>_xlfn.MAXIFS(G:G,C:C,J764)</f>
        <v>62</v>
      </c>
      <c r="O764" t="str" cm="1">
        <f t="array" ref="O764">IF(M764=N764," ",INDEX(E:E,MATCH(N764&amp;J764,G:G&amp;C:C,0)))</f>
        <v>OwnsComputer</v>
      </c>
    </row>
    <row r="765" spans="2:15" x14ac:dyDescent="0.2">
      <c r="B765" t="s">
        <v>2983</v>
      </c>
      <c r="C765" t="str">
        <f>VLOOKUP(B765,customer!A:B,2,FALSE)</f>
        <v>Walton Evert</v>
      </c>
      <c r="D765" t="s">
        <v>3925</v>
      </c>
      <c r="E765" t="s">
        <v>3935</v>
      </c>
      <c r="F765" s="9">
        <v>44862</v>
      </c>
      <c r="G765" s="11">
        <v>13</v>
      </c>
      <c r="I765" t="str">
        <f>INDEX(B:B,MATCH(J765,C:C,0))</f>
        <v>C0766</v>
      </c>
      <c r="J765" t="s">
        <v>1754</v>
      </c>
      <c r="K765" t="str" cm="1">
        <f t="array" ref="K765">INDEX(E:E,MATCH(J765&amp;L765,C:C&amp;F:F,0))</f>
        <v>TruckOwner</v>
      </c>
      <c r="L765" s="9">
        <f>_xlfn.MAXIFS(F:F,C:C,J765)</f>
        <v>45059</v>
      </c>
      <c r="M765" cm="1">
        <f t="array" ref="M765">INDEX(G:G,MATCH(J765&amp;L765,C:C&amp;F:F,0))</f>
        <v>26</v>
      </c>
      <c r="N765">
        <f>_xlfn.MAXIFS(G:G,C:C,J765)</f>
        <v>26</v>
      </c>
      <c r="O765" t="str" cm="1">
        <f t="array" ref="O765">IF(M765=N765," ",INDEX(E:E,MATCH(N765&amp;J765,G:G&amp;C:C,0)))</f>
        <v xml:space="preserve"> </v>
      </c>
    </row>
    <row r="766" spans="2:15" x14ac:dyDescent="0.2">
      <c r="B766" t="s">
        <v>2983</v>
      </c>
      <c r="C766" t="str">
        <f>VLOOKUP(B766,customer!A:B,2,FALSE)</f>
        <v>Walton Evert</v>
      </c>
      <c r="D766" t="s">
        <v>3925</v>
      </c>
      <c r="E766" t="s">
        <v>3935</v>
      </c>
      <c r="F766" s="9">
        <v>44893</v>
      </c>
      <c r="G766" s="11">
        <v>13</v>
      </c>
      <c r="I766" t="str">
        <f>INDEX(B:B,MATCH(J766,C:C,0))</f>
        <v>C0767</v>
      </c>
      <c r="J766" t="s">
        <v>1755</v>
      </c>
      <c r="K766" t="str" cm="1">
        <f t="array" ref="K766">INDEX(E:E,MATCH(J766&amp;L766,C:C&amp;F:F,0))</f>
        <v>RVOwner</v>
      </c>
      <c r="L766" s="9">
        <f>_xlfn.MAXIFS(F:F,C:C,J766)</f>
        <v>45082</v>
      </c>
      <c r="M766" cm="1">
        <f t="array" ref="M766">INDEX(G:G,MATCH(J766&amp;L766,C:C&amp;F:F,0))</f>
        <v>22</v>
      </c>
      <c r="N766">
        <f>_xlfn.MAXIFS(G:G,C:C,J766)</f>
        <v>75</v>
      </c>
      <c r="O766" t="str" cm="1">
        <f t="array" ref="O766">IF(M766=N766," ",INDEX(E:E,MATCH(N766&amp;J766,G:G&amp;C:C,0)))</f>
        <v>OptOutMailings</v>
      </c>
    </row>
    <row r="767" spans="2:15" x14ac:dyDescent="0.2">
      <c r="B767" t="s">
        <v>2983</v>
      </c>
      <c r="C767" t="str">
        <f>VLOOKUP(B767,customer!A:B,2,FALSE)</f>
        <v>Walton Evert</v>
      </c>
      <c r="D767" t="s">
        <v>3925</v>
      </c>
      <c r="E767" t="s">
        <v>3935</v>
      </c>
      <c r="F767" s="9">
        <v>44903</v>
      </c>
      <c r="G767" s="11">
        <v>13</v>
      </c>
      <c r="I767" t="str">
        <f>INDEX(B:B,MATCH(J767,C:C,0))</f>
        <v>C0768</v>
      </c>
      <c r="J767" t="s">
        <v>1756</v>
      </c>
      <c r="K767" t="str" cm="1">
        <f t="array" ref="K767">INDEX(E:E,MATCH(J767&amp;L767,C:C&amp;F:F,0))</f>
        <v>RVOwner</v>
      </c>
      <c r="L767" s="9">
        <f>_xlfn.MAXIFS(F:F,C:C,J767)</f>
        <v>45068</v>
      </c>
      <c r="M767" cm="1">
        <f t="array" ref="M767">INDEX(G:G,MATCH(J767&amp;L767,C:C&amp;F:F,0))</f>
        <v>22</v>
      </c>
      <c r="N767">
        <f>_xlfn.MAXIFS(G:G,C:C,J767)</f>
        <v>22</v>
      </c>
      <c r="O767" t="str" cm="1">
        <f t="array" ref="O767">IF(M767=N767," ",INDEX(E:E,MATCH(N767&amp;J767,G:G&amp;C:C,0)))</f>
        <v xml:space="preserve"> </v>
      </c>
    </row>
    <row r="768" spans="2:15" x14ac:dyDescent="0.2">
      <c r="B768" t="s">
        <v>2983</v>
      </c>
      <c r="C768" t="str">
        <f>VLOOKUP(B768,customer!A:B,2,FALSE)</f>
        <v>Walton Evert</v>
      </c>
      <c r="D768" t="s">
        <v>3925</v>
      </c>
      <c r="E768" t="s">
        <v>3935</v>
      </c>
      <c r="F768" s="9">
        <v>44962</v>
      </c>
      <c r="G768" s="11">
        <v>13</v>
      </c>
      <c r="I768" t="str">
        <f>INDEX(B:B,MATCH(J768,C:C,0))</f>
        <v>C0769</v>
      </c>
      <c r="J768" t="s">
        <v>1757</v>
      </c>
      <c r="K768" t="str" cm="1">
        <f t="array" ref="K768">INDEX(E:E,MATCH(J768&amp;L768,C:C&amp;F:F,0))</f>
        <v>OptOutMailings</v>
      </c>
      <c r="L768" s="9">
        <f>_xlfn.MAXIFS(F:F,C:C,J768)</f>
        <v>45085</v>
      </c>
      <c r="M768" cm="1">
        <f t="array" ref="M768">INDEX(G:G,MATCH(J768&amp;L768,C:C&amp;F:F,0))</f>
        <v>75</v>
      </c>
      <c r="N768">
        <f>_xlfn.MAXIFS(G:G,C:C,J768)</f>
        <v>75</v>
      </c>
      <c r="O768" t="str" cm="1">
        <f t="array" ref="O768">IF(M768=N768," ",INDEX(E:E,MATCH(N768&amp;J768,G:G&amp;C:C,0)))</f>
        <v xml:space="preserve"> </v>
      </c>
    </row>
    <row r="769" spans="2:15" x14ac:dyDescent="0.2">
      <c r="B769" t="s">
        <v>2983</v>
      </c>
      <c r="C769" t="str">
        <f>VLOOKUP(B769,customer!A:B,2,FALSE)</f>
        <v>Walton Evert</v>
      </c>
      <c r="D769" t="s">
        <v>3925</v>
      </c>
      <c r="E769" t="s">
        <v>3935</v>
      </c>
      <c r="F769" s="9">
        <v>45014</v>
      </c>
      <c r="G769" s="11">
        <v>13</v>
      </c>
      <c r="I769" t="str">
        <f>INDEX(B:B,MATCH(J769,C:C,0))</f>
        <v>C0770</v>
      </c>
      <c r="J769" t="s">
        <v>1758</v>
      </c>
      <c r="K769" t="str" cm="1">
        <f t="array" ref="K769">INDEX(E:E,MATCH(J769&amp;L769,C:C&amp;F:F,0))</f>
        <v>MaritalStatus</v>
      </c>
      <c r="L769" s="9">
        <f>_xlfn.MAXIFS(F:F,C:C,J769)</f>
        <v>45082</v>
      </c>
      <c r="M769" cm="1">
        <f t="array" ref="M769">INDEX(G:G,MATCH(J769&amp;L769,C:C&amp;F:F,0))</f>
        <v>29</v>
      </c>
      <c r="N769">
        <f>_xlfn.MAXIFS(G:G,C:C,J769)</f>
        <v>29</v>
      </c>
      <c r="O769" t="str" cm="1">
        <f t="array" ref="O769">IF(M769=N769," ",INDEX(E:E,MATCH(N769&amp;J769,G:G&amp;C:C,0)))</f>
        <v xml:space="preserve"> </v>
      </c>
    </row>
    <row r="770" spans="2:15" x14ac:dyDescent="0.2">
      <c r="B770" t="s">
        <v>2983</v>
      </c>
      <c r="C770" t="str">
        <f>VLOOKUP(B770,customer!A:B,2,FALSE)</f>
        <v>Walton Evert</v>
      </c>
      <c r="D770" t="s">
        <v>3925</v>
      </c>
      <c r="E770" t="s">
        <v>3935</v>
      </c>
      <c r="F770" s="9">
        <v>45021</v>
      </c>
      <c r="G770" s="11">
        <v>13</v>
      </c>
      <c r="I770" t="str">
        <f>INDEX(B:B,MATCH(J770,C:C,0))</f>
        <v>C0771</v>
      </c>
      <c r="J770" t="s">
        <v>1759</v>
      </c>
      <c r="K770" t="str" cm="1">
        <f t="array" ref="K770">INDEX(E:E,MATCH(J770&amp;L770,C:C&amp;F:F,0))</f>
        <v>MaritalStatus</v>
      </c>
      <c r="L770" s="9">
        <f>_xlfn.MAXIFS(F:F,C:C,J770)</f>
        <v>45074</v>
      </c>
      <c r="M770" cm="1">
        <f t="array" ref="M770">INDEX(G:G,MATCH(J770&amp;L770,C:C&amp;F:F,0))</f>
        <v>29</v>
      </c>
      <c r="N770">
        <f>_xlfn.MAXIFS(G:G,C:C,J770)</f>
        <v>29</v>
      </c>
      <c r="O770" t="str" cm="1">
        <f t="array" ref="O770">IF(M770=N770," ",INDEX(E:E,MATCH(N770&amp;J770,G:G&amp;C:C,0)))</f>
        <v xml:space="preserve"> </v>
      </c>
    </row>
    <row r="771" spans="2:15" x14ac:dyDescent="0.2">
      <c r="B771" t="s">
        <v>2983</v>
      </c>
      <c r="C771" t="str">
        <f>VLOOKUP(B771,customer!A:B,2,FALSE)</f>
        <v>Walton Evert</v>
      </c>
      <c r="D771" t="s">
        <v>3925</v>
      </c>
      <c r="E771" t="s">
        <v>3935</v>
      </c>
      <c r="F771" s="9">
        <v>45056</v>
      </c>
      <c r="G771" s="11">
        <v>13</v>
      </c>
      <c r="I771" t="str">
        <f>INDEX(B:B,MATCH(J771,C:C,0))</f>
        <v>C0772</v>
      </c>
      <c r="J771" t="s">
        <v>1760</v>
      </c>
      <c r="K771" t="str" cm="1">
        <f t="array" ref="K771">INDEX(E:E,MATCH(J771&amp;L771,C:C&amp;F:F,0))</f>
        <v>OwnsComputer</v>
      </c>
      <c r="L771" s="9">
        <f>_xlfn.MAXIFS(F:F,C:C,J771)</f>
        <v>45064</v>
      </c>
      <c r="M771" cm="1">
        <f t="array" ref="M771">INDEX(G:G,MATCH(J771&amp;L771,C:C&amp;F:F,0))</f>
        <v>62</v>
      </c>
      <c r="N771">
        <f>_xlfn.MAXIFS(G:G,C:C,J771)</f>
        <v>62</v>
      </c>
      <c r="O771" t="str" cm="1">
        <f t="array" ref="O771">IF(M771=N771," ",INDEX(E:E,MATCH(N771&amp;J771,G:G&amp;C:C,0)))</f>
        <v xml:space="preserve"> </v>
      </c>
    </row>
    <row r="772" spans="2:15" x14ac:dyDescent="0.2">
      <c r="B772" t="s">
        <v>2983</v>
      </c>
      <c r="C772" t="str">
        <f>VLOOKUP(B772,customer!A:B,2,FALSE)</f>
        <v>Walton Evert</v>
      </c>
      <c r="D772" t="s">
        <v>3925</v>
      </c>
      <c r="E772" t="s">
        <v>3935</v>
      </c>
      <c r="F772" s="9">
        <v>45086</v>
      </c>
      <c r="G772" s="11">
        <v>13</v>
      </c>
      <c r="I772" t="str">
        <f>INDEX(B:B,MATCH(J772,C:C,0))</f>
        <v>C0773</v>
      </c>
      <c r="J772" t="s">
        <v>1761</v>
      </c>
      <c r="K772" t="str" cm="1">
        <f t="array" ref="K772">INDEX(E:E,MATCH(J772&amp;L772,C:C&amp;F:F,0))</f>
        <v>MadeCallToRetentionTeam</v>
      </c>
      <c r="L772" s="9">
        <f>_xlfn.MAXIFS(F:F,C:C,J772)</f>
        <v>45079</v>
      </c>
      <c r="M772" cm="1">
        <f t="array" ref="M772">INDEX(G:G,MATCH(J772&amp;L772,C:C&amp;F:F,0))</f>
        <v>16</v>
      </c>
      <c r="N772">
        <f>_xlfn.MAXIFS(G:G,C:C,J772)</f>
        <v>16</v>
      </c>
      <c r="O772" t="str" cm="1">
        <f t="array" ref="O772">IF(M772=N772," ",INDEX(E:E,MATCH(N772&amp;J772,G:G&amp;C:C,0)))</f>
        <v xml:space="preserve"> </v>
      </c>
    </row>
    <row r="773" spans="2:15" x14ac:dyDescent="0.2">
      <c r="B773" t="s">
        <v>2984</v>
      </c>
      <c r="C773" t="str">
        <f>VLOOKUP(B773,customer!A:B,2,FALSE)</f>
        <v>Aloin Cunnane</v>
      </c>
      <c r="D773" t="s">
        <v>3921</v>
      </c>
      <c r="E773" t="s">
        <v>3931</v>
      </c>
      <c r="F773" s="9">
        <v>44809</v>
      </c>
      <c r="G773" s="11">
        <v>26</v>
      </c>
      <c r="I773" t="str">
        <f>INDEX(B:B,MATCH(J773,C:C,0))</f>
        <v>C0774</v>
      </c>
      <c r="J773" t="s">
        <v>1762</v>
      </c>
      <c r="K773" t="str" cm="1">
        <f t="array" ref="K773">INDEX(E:E,MATCH(J773&amp;L773,C:C&amp;F:F,0))</f>
        <v>MaritalStatus</v>
      </c>
      <c r="L773" s="9">
        <f>_xlfn.MAXIFS(F:F,C:C,J773)</f>
        <v>45054</v>
      </c>
      <c r="M773" cm="1">
        <f t="array" ref="M773">INDEX(G:G,MATCH(J773&amp;L773,C:C&amp;F:F,0))</f>
        <v>29</v>
      </c>
      <c r="N773">
        <f>_xlfn.MAXIFS(G:G,C:C,J773)</f>
        <v>29</v>
      </c>
      <c r="O773" t="str" cm="1">
        <f t="array" ref="O773">IF(M773=N773," ",INDEX(E:E,MATCH(N773&amp;J773,G:G&amp;C:C,0)))</f>
        <v xml:space="preserve"> </v>
      </c>
    </row>
    <row r="774" spans="2:15" x14ac:dyDescent="0.2">
      <c r="B774" t="s">
        <v>2984</v>
      </c>
      <c r="C774" t="str">
        <f>VLOOKUP(B774,customer!A:B,2,FALSE)</f>
        <v>Aloin Cunnane</v>
      </c>
      <c r="D774" t="s">
        <v>3921</v>
      </c>
      <c r="E774" t="s">
        <v>3931</v>
      </c>
      <c r="F774" s="9">
        <v>44852</v>
      </c>
      <c r="G774" s="11">
        <v>26</v>
      </c>
      <c r="I774" t="str">
        <f>INDEX(B:B,MATCH(J774,C:C,0))</f>
        <v>C0775</v>
      </c>
      <c r="J774" t="s">
        <v>1763</v>
      </c>
      <c r="K774" t="str" cm="1">
        <f t="array" ref="K774">INDEX(E:E,MATCH(J774&amp;L774,C:C&amp;F:F,0))</f>
        <v>BuysViaMailOrder</v>
      </c>
      <c r="L774" s="9">
        <f>_xlfn.MAXIFS(F:F,C:C,J774)</f>
        <v>45086</v>
      </c>
      <c r="M774" cm="1">
        <f t="array" ref="M774">INDEX(G:G,MATCH(J774&amp;L774,C:C&amp;F:F,0))</f>
        <v>25</v>
      </c>
      <c r="N774">
        <f>_xlfn.MAXIFS(G:G,C:C,J774)</f>
        <v>25</v>
      </c>
      <c r="O774" t="str" cm="1">
        <f t="array" ref="O774">IF(M774=N774," ",INDEX(E:E,MATCH(N774&amp;J774,G:G&amp;C:C,0)))</f>
        <v xml:space="preserve"> </v>
      </c>
    </row>
    <row r="775" spans="2:15" x14ac:dyDescent="0.2">
      <c r="B775" t="s">
        <v>2984</v>
      </c>
      <c r="C775" t="str">
        <f>VLOOKUP(B775,customer!A:B,2,FALSE)</f>
        <v>Aloin Cunnane</v>
      </c>
      <c r="D775" t="s">
        <v>3921</v>
      </c>
      <c r="E775" t="s">
        <v>3931</v>
      </c>
      <c r="F775" s="9">
        <v>44880</v>
      </c>
      <c r="G775" s="11">
        <v>26</v>
      </c>
      <c r="I775" t="str">
        <f>INDEX(B:B,MATCH(J775,C:C,0))</f>
        <v>C0776</v>
      </c>
      <c r="J775" t="s">
        <v>1764</v>
      </c>
      <c r="K775" t="str" cm="1">
        <f t="array" ref="K775">INDEX(E:E,MATCH(J775&amp;L775,C:C&amp;F:F,0))</f>
        <v>RVOwner</v>
      </c>
      <c r="L775" s="9">
        <f>_xlfn.MAXIFS(F:F,C:C,J775)</f>
        <v>45081</v>
      </c>
      <c r="M775" cm="1">
        <f t="array" ref="M775">INDEX(G:G,MATCH(J775&amp;L775,C:C&amp;F:F,0))</f>
        <v>22</v>
      </c>
      <c r="N775">
        <f>_xlfn.MAXIFS(G:G,C:C,J775)</f>
        <v>66</v>
      </c>
      <c r="O775" t="str" cm="1">
        <f t="array" ref="O775">IF(M775=N775," ",INDEX(E:E,MATCH(N775&amp;J775,G:G&amp;C:C,0)))</f>
        <v>NonUSTravel</v>
      </c>
    </row>
    <row r="776" spans="2:15" x14ac:dyDescent="0.2">
      <c r="B776" t="s">
        <v>2984</v>
      </c>
      <c r="C776" t="str">
        <f>VLOOKUP(B776,customer!A:B,2,FALSE)</f>
        <v>Aloin Cunnane</v>
      </c>
      <c r="D776" t="s">
        <v>3921</v>
      </c>
      <c r="E776" t="s">
        <v>3931</v>
      </c>
      <c r="F776" s="9">
        <v>44914</v>
      </c>
      <c r="G776" s="11">
        <v>26</v>
      </c>
      <c r="I776" t="str">
        <f>INDEX(B:B,MATCH(J776,C:C,0))</f>
        <v>C0777</v>
      </c>
      <c r="J776" t="s">
        <v>1765</v>
      </c>
      <c r="K776" t="str" cm="1">
        <f t="array" ref="K776">INDEX(E:E,MATCH(J776&amp;L776,C:C&amp;F:F,0))</f>
        <v>RVOwner</v>
      </c>
      <c r="L776" s="9">
        <f>_xlfn.MAXIFS(F:F,C:C,J776)</f>
        <v>45080</v>
      </c>
      <c r="M776" cm="1">
        <f t="array" ref="M776">INDEX(G:G,MATCH(J776&amp;L776,C:C&amp;F:F,0))</f>
        <v>22</v>
      </c>
      <c r="N776">
        <f>_xlfn.MAXIFS(G:G,C:C,J776)</f>
        <v>22</v>
      </c>
      <c r="O776" t="str" cm="1">
        <f t="array" ref="O776">IF(M776=N776," ",INDEX(E:E,MATCH(N776&amp;J776,G:G&amp;C:C,0)))</f>
        <v xml:space="preserve"> </v>
      </c>
    </row>
    <row r="777" spans="2:15" x14ac:dyDescent="0.2">
      <c r="B777" t="s">
        <v>2984</v>
      </c>
      <c r="C777" t="str">
        <f>VLOOKUP(B777,customer!A:B,2,FALSE)</f>
        <v>Aloin Cunnane</v>
      </c>
      <c r="D777" t="s">
        <v>3921</v>
      </c>
      <c r="E777" t="s">
        <v>3931</v>
      </c>
      <c r="F777" s="9">
        <v>44931</v>
      </c>
      <c r="G777" s="11">
        <v>26</v>
      </c>
      <c r="I777" t="str">
        <f>INDEX(B:B,MATCH(J777,C:C,0))</f>
        <v>C0778</v>
      </c>
      <c r="J777" t="s">
        <v>1766</v>
      </c>
      <c r="K777" t="str" cm="1">
        <f t="array" ref="K777">INDEX(E:E,MATCH(J777&amp;L777,C:C&amp;F:F,0))</f>
        <v>ChildrenInHH</v>
      </c>
      <c r="L777" s="9">
        <f>_xlfn.MAXIFS(F:F,C:C,J777)</f>
        <v>45057</v>
      </c>
      <c r="M777" cm="1">
        <f t="array" ref="M777">INDEX(G:G,MATCH(J777&amp;L777,C:C&amp;F:F,0))</f>
        <v>10</v>
      </c>
      <c r="N777">
        <f>_xlfn.MAXIFS(G:G,C:C,J777)</f>
        <v>22</v>
      </c>
      <c r="O777" t="str" cm="1">
        <f t="array" ref="O777">IF(M777=N777," ",INDEX(E:E,MATCH(N777&amp;J777,G:G&amp;C:C,0)))</f>
        <v>RVOwner</v>
      </c>
    </row>
    <row r="778" spans="2:15" x14ac:dyDescent="0.2">
      <c r="B778" t="s">
        <v>2984</v>
      </c>
      <c r="C778" t="str">
        <f>VLOOKUP(B778,customer!A:B,2,FALSE)</f>
        <v>Aloin Cunnane</v>
      </c>
      <c r="D778" t="s">
        <v>3921</v>
      </c>
      <c r="E778" t="s">
        <v>3931</v>
      </c>
      <c r="F778" s="9">
        <v>44970</v>
      </c>
      <c r="G778" s="11">
        <v>26</v>
      </c>
      <c r="I778" t="str">
        <f>INDEX(B:B,MATCH(J778,C:C,0))</f>
        <v>C0779</v>
      </c>
      <c r="J778" t="s">
        <v>1767</v>
      </c>
      <c r="K778" t="str" cm="1">
        <f t="array" ref="K778">INDEX(E:E,MATCH(J778&amp;L778,C:C&amp;F:F,0))</f>
        <v>Homeownership</v>
      </c>
      <c r="L778" s="9">
        <f>_xlfn.MAXIFS(F:F,C:C,J778)</f>
        <v>45059</v>
      </c>
      <c r="M778" cm="1">
        <f t="array" ref="M778">INDEX(G:G,MATCH(J778&amp;L778,C:C&amp;F:F,0))</f>
        <v>13</v>
      </c>
      <c r="N778">
        <f>_xlfn.MAXIFS(G:G,C:C,J778)</f>
        <v>25</v>
      </c>
      <c r="O778" t="str" cm="1">
        <f t="array" ref="O778">IF(M778=N778," ",INDEX(E:E,MATCH(N778&amp;J778,G:G&amp;C:C,0)))</f>
        <v>NewCellphoneUser</v>
      </c>
    </row>
    <row r="779" spans="2:15" x14ac:dyDescent="0.2">
      <c r="B779" t="s">
        <v>2984</v>
      </c>
      <c r="C779" t="str">
        <f>VLOOKUP(B779,customer!A:B,2,FALSE)</f>
        <v>Aloin Cunnane</v>
      </c>
      <c r="D779" t="s">
        <v>3921</v>
      </c>
      <c r="E779" t="s">
        <v>3931</v>
      </c>
      <c r="F779" s="9">
        <v>44995</v>
      </c>
      <c r="G779" s="11">
        <v>26</v>
      </c>
      <c r="I779" t="str">
        <f>INDEX(B:B,MATCH(J779,C:C,0))</f>
        <v>C0780</v>
      </c>
      <c r="J779" t="s">
        <v>1768</v>
      </c>
      <c r="K779" t="str" cm="1">
        <f t="array" ref="K779">INDEX(E:E,MATCH(J779&amp;L779,C:C&amp;F:F,0))</f>
        <v>RVOwner</v>
      </c>
      <c r="L779" s="9">
        <f>_xlfn.MAXIFS(F:F,C:C,J779)</f>
        <v>45079</v>
      </c>
      <c r="M779" cm="1">
        <f t="array" ref="M779">INDEX(G:G,MATCH(J779&amp;L779,C:C&amp;F:F,0))</f>
        <v>22</v>
      </c>
      <c r="N779">
        <f>_xlfn.MAXIFS(G:G,C:C,J779)</f>
        <v>66</v>
      </c>
      <c r="O779" t="str" cm="1">
        <f t="array" ref="O779">IF(M779=N779," ",INDEX(E:E,MATCH(N779&amp;J779,G:G&amp;C:C,0)))</f>
        <v>NonUSTravel</v>
      </c>
    </row>
    <row r="780" spans="2:15" x14ac:dyDescent="0.2">
      <c r="B780" t="s">
        <v>2984</v>
      </c>
      <c r="C780" t="str">
        <f>VLOOKUP(B780,customer!A:B,2,FALSE)</f>
        <v>Aloin Cunnane</v>
      </c>
      <c r="D780" t="s">
        <v>3921</v>
      </c>
      <c r="E780" t="s">
        <v>3931</v>
      </c>
      <c r="F780" s="9">
        <v>45033</v>
      </c>
      <c r="G780" s="11">
        <v>26</v>
      </c>
      <c r="I780" t="str">
        <f>INDEX(B:B,MATCH(J780,C:C,0))</f>
        <v>C0781</v>
      </c>
      <c r="J780" t="s">
        <v>1769</v>
      </c>
      <c r="K780" t="str" cm="1">
        <f t="array" ref="K780">INDEX(E:E,MATCH(J780&amp;L780,C:C&amp;F:F,0))</f>
        <v>MadeCallToRetentionTeam</v>
      </c>
      <c r="L780" s="9">
        <f>_xlfn.MAXIFS(F:F,C:C,J780)</f>
        <v>45084</v>
      </c>
      <c r="M780" cm="1">
        <f t="array" ref="M780">INDEX(G:G,MATCH(J780&amp;L780,C:C&amp;F:F,0))</f>
        <v>16</v>
      </c>
      <c r="N780">
        <f>_xlfn.MAXIFS(G:G,C:C,J780)</f>
        <v>25</v>
      </c>
      <c r="O780" t="str" cm="1">
        <f t="array" ref="O780">IF(M780=N780," ",INDEX(E:E,MATCH(N780&amp;J780,G:G&amp;C:C,0)))</f>
        <v>BuysViaMailOrder</v>
      </c>
    </row>
    <row r="781" spans="2:15" x14ac:dyDescent="0.2">
      <c r="B781" t="s">
        <v>2984</v>
      </c>
      <c r="C781" t="str">
        <f>VLOOKUP(B781,customer!A:B,2,FALSE)</f>
        <v>Aloin Cunnane</v>
      </c>
      <c r="D781" t="s">
        <v>3921</v>
      </c>
      <c r="E781" t="s">
        <v>3931</v>
      </c>
      <c r="F781" s="9">
        <v>45057</v>
      </c>
      <c r="G781" s="11">
        <v>26</v>
      </c>
      <c r="I781" t="str">
        <f>INDEX(B:B,MATCH(J781,C:C,0))</f>
        <v>C0782</v>
      </c>
      <c r="J781" t="s">
        <v>1770</v>
      </c>
      <c r="K781" t="str" cm="1">
        <f t="array" ref="K781">INDEX(E:E,MATCH(J781&amp;L781,C:C&amp;F:F,0))</f>
        <v>NotNewCellphoneUser</v>
      </c>
      <c r="L781" s="9">
        <f>_xlfn.MAXIFS(F:F,C:C,J781)</f>
        <v>45083</v>
      </c>
      <c r="M781" cm="1">
        <f t="array" ref="M781">INDEX(G:G,MATCH(J781&amp;L781,C:C&amp;F:F,0))</f>
        <v>28</v>
      </c>
      <c r="N781">
        <f>_xlfn.MAXIFS(G:G,C:C,J781)</f>
        <v>28</v>
      </c>
      <c r="O781" t="str" cm="1">
        <f t="array" ref="O781">IF(M781=N781," ",INDEX(E:E,MATCH(N781&amp;J781,G:G&amp;C:C,0)))</f>
        <v xml:space="preserve"> </v>
      </c>
    </row>
    <row r="782" spans="2:15" x14ac:dyDescent="0.2">
      <c r="B782" t="s">
        <v>2984</v>
      </c>
      <c r="C782" t="str">
        <f>VLOOKUP(B782,customer!A:B,2,FALSE)</f>
        <v>Aloin Cunnane</v>
      </c>
      <c r="D782" t="s">
        <v>3929</v>
      </c>
      <c r="E782" t="s">
        <v>3939</v>
      </c>
      <c r="F782" s="9">
        <v>45043</v>
      </c>
      <c r="G782" s="11">
        <v>66</v>
      </c>
      <c r="I782" t="str">
        <f>INDEX(B:B,MATCH(J782,C:C,0))</f>
        <v>C0783</v>
      </c>
      <c r="J782" t="s">
        <v>1771</v>
      </c>
      <c r="K782" t="str" cm="1">
        <f t="array" ref="K782">INDEX(E:E,MATCH(J782&amp;L782,C:C&amp;F:F,0))</f>
        <v>HandsetWebCapable</v>
      </c>
      <c r="L782" s="9">
        <f>_xlfn.MAXIFS(F:F,C:C,J782)</f>
        <v>45066</v>
      </c>
      <c r="M782" cm="1">
        <f t="array" ref="M782">INDEX(G:G,MATCH(J782&amp;L782,C:C&amp;F:F,0))</f>
        <v>62</v>
      </c>
      <c r="N782">
        <f>_xlfn.MAXIFS(G:G,C:C,J782)</f>
        <v>62</v>
      </c>
      <c r="O782" t="str" cm="1">
        <f t="array" ref="O782">IF(M782=N782," ",INDEX(E:E,MATCH(N782&amp;J782,G:G&amp;C:C,0)))</f>
        <v xml:space="preserve"> </v>
      </c>
    </row>
    <row r="783" spans="2:15" x14ac:dyDescent="0.2">
      <c r="B783" t="s">
        <v>2984</v>
      </c>
      <c r="C783" t="str">
        <f>VLOOKUP(B783,customer!A:B,2,FALSE)</f>
        <v>Aloin Cunnane</v>
      </c>
      <c r="D783" t="s">
        <v>3929</v>
      </c>
      <c r="E783" t="s">
        <v>3939</v>
      </c>
      <c r="F783" s="9">
        <v>45075</v>
      </c>
      <c r="G783" s="11">
        <v>66</v>
      </c>
      <c r="I783" t="str">
        <f>INDEX(B:B,MATCH(J783,C:C,0))</f>
        <v>C0784</v>
      </c>
      <c r="J783" t="s">
        <v>1772</v>
      </c>
      <c r="K783" t="str" cm="1">
        <f t="array" ref="K783">INDEX(E:E,MATCH(J783&amp;L783,C:C&amp;F:F,0))</f>
        <v>NewCellphoneUser</v>
      </c>
      <c r="L783" s="9">
        <f>_xlfn.MAXIFS(F:F,C:C,J783)</f>
        <v>45078</v>
      </c>
      <c r="M783" cm="1">
        <f t="array" ref="M783">INDEX(G:G,MATCH(J783&amp;L783,C:C&amp;F:F,0))</f>
        <v>25</v>
      </c>
      <c r="N783">
        <f>_xlfn.MAXIFS(G:G,C:C,J783)</f>
        <v>29</v>
      </c>
      <c r="O783" t="str" cm="1">
        <f t="array" ref="O783">IF(M783=N783," ",INDEX(E:E,MATCH(N783&amp;J783,G:G&amp;C:C,0)))</f>
        <v>MaritalStatus</v>
      </c>
    </row>
    <row r="784" spans="2:15" x14ac:dyDescent="0.2">
      <c r="B784" t="s">
        <v>2984</v>
      </c>
      <c r="C784" t="str">
        <f>VLOOKUP(B784,customer!A:B,2,FALSE)</f>
        <v>Aloin Cunnane</v>
      </c>
      <c r="D784" t="s">
        <v>3929</v>
      </c>
      <c r="E784" t="s">
        <v>3939</v>
      </c>
      <c r="F784" s="9">
        <v>45086</v>
      </c>
      <c r="G784" s="11">
        <v>66</v>
      </c>
      <c r="I784" t="str">
        <f>INDEX(B:B,MATCH(J784,C:C,0))</f>
        <v>C0785</v>
      </c>
      <c r="J784" t="s">
        <v>1773</v>
      </c>
      <c r="K784" t="str" cm="1">
        <f t="array" ref="K784">INDEX(E:E,MATCH(J784&amp;L784,C:C&amp;F:F,0))</f>
        <v>Homeownership</v>
      </c>
      <c r="L784" s="9">
        <f>_xlfn.MAXIFS(F:F,C:C,J784)</f>
        <v>45062</v>
      </c>
      <c r="M784" cm="1">
        <f t="array" ref="M784">INDEX(G:G,MATCH(J784&amp;L784,C:C&amp;F:F,0))</f>
        <v>13</v>
      </c>
      <c r="N784">
        <f>_xlfn.MAXIFS(G:G,C:C,J784)</f>
        <v>13</v>
      </c>
      <c r="O784" t="str" cm="1">
        <f t="array" ref="O784">IF(M784=N784," ",INDEX(E:E,MATCH(N784&amp;J784,G:G&amp;C:C,0)))</f>
        <v xml:space="preserve"> </v>
      </c>
    </row>
    <row r="785" spans="2:15" x14ac:dyDescent="0.2">
      <c r="B785" t="s">
        <v>2985</v>
      </c>
      <c r="C785" t="str">
        <f>VLOOKUP(B785,customer!A:B,2,FALSE)</f>
        <v>Aigneis Senn</v>
      </c>
      <c r="D785" t="s">
        <v>3951</v>
      </c>
      <c r="E785" t="s">
        <v>3944</v>
      </c>
      <c r="F785" s="9">
        <v>44562</v>
      </c>
      <c r="G785" s="11">
        <v>14</v>
      </c>
      <c r="I785" t="str">
        <f>INDEX(B:B,MATCH(J785,C:C,0))</f>
        <v>C0786</v>
      </c>
      <c r="J785" t="s">
        <v>1774</v>
      </c>
      <c r="K785" t="str" cm="1">
        <f t="array" ref="K785">INDEX(E:E,MATCH(J785&amp;L785,C:C&amp;F:F,0))</f>
        <v>MaritalStatus</v>
      </c>
      <c r="L785" s="9">
        <f>_xlfn.MAXIFS(F:F,C:C,J785)</f>
        <v>45063</v>
      </c>
      <c r="M785" cm="1">
        <f t="array" ref="M785">INDEX(G:G,MATCH(J785&amp;L785,C:C&amp;F:F,0))</f>
        <v>29</v>
      </c>
      <c r="N785">
        <f>_xlfn.MAXIFS(G:G,C:C,J785)</f>
        <v>29</v>
      </c>
      <c r="O785" t="str" cm="1">
        <f t="array" ref="O785">IF(M785=N785," ",INDEX(E:E,MATCH(N785&amp;J785,G:G&amp;C:C,0)))</f>
        <v xml:space="preserve"> </v>
      </c>
    </row>
    <row r="786" spans="2:15" x14ac:dyDescent="0.2">
      <c r="B786" t="s">
        <v>2985</v>
      </c>
      <c r="C786" t="str">
        <f>VLOOKUP(B786,customer!A:B,2,FALSE)</f>
        <v>Aigneis Senn</v>
      </c>
      <c r="D786" t="s">
        <v>3951</v>
      </c>
      <c r="E786" t="s">
        <v>3944</v>
      </c>
      <c r="F786" s="9">
        <v>44597</v>
      </c>
      <c r="G786" s="11">
        <v>14</v>
      </c>
      <c r="I786" t="str">
        <f>INDEX(B:B,MATCH(J786,C:C,0))</f>
        <v>C0787</v>
      </c>
      <c r="J786" t="s">
        <v>1775</v>
      </c>
      <c r="K786" t="str" cm="1">
        <f t="array" ref="K786">INDEX(E:E,MATCH(J786&amp;L786,C:C&amp;F:F,0))</f>
        <v>TruckOwner</v>
      </c>
      <c r="L786" s="9">
        <f>_xlfn.MAXIFS(F:F,C:C,J786)</f>
        <v>45074</v>
      </c>
      <c r="M786" cm="1">
        <f t="array" ref="M786">INDEX(G:G,MATCH(J786&amp;L786,C:C&amp;F:F,0))</f>
        <v>26</v>
      </c>
      <c r="N786">
        <f>_xlfn.MAXIFS(G:G,C:C,J786)</f>
        <v>27</v>
      </c>
      <c r="O786" t="str" cm="1">
        <f t="array" ref="O786">IF(M786=N786," ",INDEX(E:E,MATCH(N786&amp;J786,G:G&amp;C:C,0)))</f>
        <v>RespondsToMailOffers</v>
      </c>
    </row>
    <row r="787" spans="2:15" x14ac:dyDescent="0.2">
      <c r="B787" t="s">
        <v>2985</v>
      </c>
      <c r="C787" t="str">
        <f>VLOOKUP(B787,customer!A:B,2,FALSE)</f>
        <v>Aigneis Senn</v>
      </c>
      <c r="D787" t="s">
        <v>3951</v>
      </c>
      <c r="E787" t="s">
        <v>3944</v>
      </c>
      <c r="F787" s="9">
        <v>44622</v>
      </c>
      <c r="G787" s="11">
        <v>14</v>
      </c>
      <c r="I787" t="str">
        <f>INDEX(B:B,MATCH(J787,C:C,0))</f>
        <v>C0788</v>
      </c>
      <c r="J787" t="s">
        <v>1776</v>
      </c>
      <c r="K787" t="str" cm="1">
        <f t="array" ref="K787">INDEX(E:E,MATCH(J787&amp;L787,C:C&amp;F:F,0))</f>
        <v>MaritalStatus</v>
      </c>
      <c r="L787" s="9">
        <f>_xlfn.MAXIFS(F:F,C:C,J787)</f>
        <v>45062</v>
      </c>
      <c r="M787" cm="1">
        <f t="array" ref="M787">INDEX(G:G,MATCH(J787&amp;L787,C:C&amp;F:F,0))</f>
        <v>29</v>
      </c>
      <c r="N787">
        <f>_xlfn.MAXIFS(G:G,C:C,J787)</f>
        <v>29</v>
      </c>
      <c r="O787" t="str" cm="1">
        <f t="array" ref="O787">IF(M787=N787," ",INDEX(E:E,MATCH(N787&amp;J787,G:G&amp;C:C,0)))</f>
        <v xml:space="preserve"> </v>
      </c>
    </row>
    <row r="788" spans="2:15" x14ac:dyDescent="0.2">
      <c r="B788" t="s">
        <v>2985</v>
      </c>
      <c r="C788" t="str">
        <f>VLOOKUP(B788,customer!A:B,2,FALSE)</f>
        <v>Aigneis Senn</v>
      </c>
      <c r="D788" t="s">
        <v>3951</v>
      </c>
      <c r="E788" t="s">
        <v>3944</v>
      </c>
      <c r="F788" s="9">
        <v>44748</v>
      </c>
      <c r="G788" s="11">
        <v>14</v>
      </c>
      <c r="I788" t="str">
        <f>INDEX(B:B,MATCH(J788,C:C,0))</f>
        <v>C0789</v>
      </c>
      <c r="J788" t="s">
        <v>1777</v>
      </c>
      <c r="K788" t="str" cm="1">
        <f t="array" ref="K788">INDEX(E:E,MATCH(J788&amp;L788,C:C&amp;F:F,0))</f>
        <v>RVOwner</v>
      </c>
      <c r="L788" s="9">
        <f>_xlfn.MAXIFS(F:F,C:C,J788)</f>
        <v>45061</v>
      </c>
      <c r="M788" cm="1">
        <f t="array" ref="M788">INDEX(G:G,MATCH(J788&amp;L788,C:C&amp;F:F,0))</f>
        <v>22</v>
      </c>
      <c r="N788">
        <f>_xlfn.MAXIFS(G:G,C:C,J788)</f>
        <v>22</v>
      </c>
      <c r="O788" t="str" cm="1">
        <f t="array" ref="O788">IF(M788=N788," ",INDEX(E:E,MATCH(N788&amp;J788,G:G&amp;C:C,0)))</f>
        <v xml:space="preserve"> </v>
      </c>
    </row>
    <row r="789" spans="2:15" x14ac:dyDescent="0.2">
      <c r="B789" t="s">
        <v>2985</v>
      </c>
      <c r="C789" t="str">
        <f>VLOOKUP(B789,customer!A:B,2,FALSE)</f>
        <v>Aigneis Senn</v>
      </c>
      <c r="D789" t="s">
        <v>3951</v>
      </c>
      <c r="E789" t="s">
        <v>3944</v>
      </c>
      <c r="F789" s="9">
        <v>44820</v>
      </c>
      <c r="G789" s="11">
        <v>14</v>
      </c>
      <c r="I789" t="str">
        <f>INDEX(B:B,MATCH(J789,C:C,0))</f>
        <v>C0790</v>
      </c>
      <c r="J789" t="s">
        <v>1778</v>
      </c>
      <c r="K789" t="str" cm="1">
        <f t="array" ref="K789">INDEX(E:E,MATCH(J789&amp;L789,C:C&amp;F:F,0))</f>
        <v>HandsetRefurbished</v>
      </c>
      <c r="L789" s="9">
        <f>_xlfn.MAXIFS(F:F,C:C,J789)</f>
        <v>45051</v>
      </c>
      <c r="M789" cm="1">
        <f t="array" ref="M789">INDEX(G:G,MATCH(J789&amp;L789,C:C&amp;F:F,0))</f>
        <v>26</v>
      </c>
      <c r="N789">
        <f>_xlfn.MAXIFS(G:G,C:C,J789)</f>
        <v>26</v>
      </c>
      <c r="O789" t="str" cm="1">
        <f t="array" ref="O789">IF(M789=N789," ",INDEX(E:E,MATCH(N789&amp;J789,G:G&amp;C:C,0)))</f>
        <v xml:space="preserve"> </v>
      </c>
    </row>
    <row r="790" spans="2:15" x14ac:dyDescent="0.2">
      <c r="B790" t="s">
        <v>2985</v>
      </c>
      <c r="C790" t="str">
        <f>VLOOKUP(B790,customer!A:B,2,FALSE)</f>
        <v>Aigneis Senn</v>
      </c>
      <c r="D790" t="s">
        <v>3951</v>
      </c>
      <c r="E790" t="s">
        <v>3944</v>
      </c>
      <c r="F790" s="9">
        <v>44911</v>
      </c>
      <c r="G790" s="11">
        <v>14</v>
      </c>
      <c r="I790" t="str">
        <f>INDEX(B:B,MATCH(J790,C:C,0))</f>
        <v>C0791</v>
      </c>
      <c r="J790" t="s">
        <v>1779</v>
      </c>
      <c r="K790" t="str" cm="1">
        <f t="array" ref="K790">INDEX(E:E,MATCH(J790&amp;L790,C:C&amp;F:F,0))</f>
        <v>NewCellphoneUser</v>
      </c>
      <c r="L790" s="9">
        <f>_xlfn.MAXIFS(F:F,C:C,J790)</f>
        <v>45066</v>
      </c>
      <c r="M790" cm="1">
        <f t="array" ref="M790">INDEX(G:G,MATCH(J790&amp;L790,C:C&amp;F:F,0))</f>
        <v>25</v>
      </c>
      <c r="N790">
        <f>_xlfn.MAXIFS(G:G,C:C,J790)</f>
        <v>25</v>
      </c>
      <c r="O790" t="str" cm="1">
        <f t="array" ref="O790">IF(M790=N790," ",INDEX(E:E,MATCH(N790&amp;J790,G:G&amp;C:C,0)))</f>
        <v xml:space="preserve"> </v>
      </c>
    </row>
    <row r="791" spans="2:15" x14ac:dyDescent="0.2">
      <c r="B791" t="s">
        <v>2985</v>
      </c>
      <c r="C791" t="str">
        <f>VLOOKUP(B791,customer!A:B,2,FALSE)</f>
        <v>Aigneis Senn</v>
      </c>
      <c r="D791" t="s">
        <v>3951</v>
      </c>
      <c r="E791" t="s">
        <v>3944</v>
      </c>
      <c r="F791" s="9">
        <v>44998</v>
      </c>
      <c r="G791" s="11">
        <v>14</v>
      </c>
      <c r="I791" t="str">
        <f>INDEX(B:B,MATCH(J791,C:C,0))</f>
        <v>C0792</v>
      </c>
      <c r="J791" t="s">
        <v>1780</v>
      </c>
      <c r="K791" t="str" cm="1">
        <f t="array" ref="K791">INDEX(E:E,MATCH(J791&amp;L791,C:C&amp;F:F,0))</f>
        <v>MadeCallToRetentionTeam</v>
      </c>
      <c r="L791" s="9">
        <f>_xlfn.MAXIFS(F:F,C:C,J791)</f>
        <v>45078</v>
      </c>
      <c r="M791" cm="1">
        <f t="array" ref="M791">INDEX(G:G,MATCH(J791&amp;L791,C:C&amp;F:F,0))</f>
        <v>16</v>
      </c>
      <c r="N791">
        <f>_xlfn.MAXIFS(G:G,C:C,J791)</f>
        <v>29</v>
      </c>
      <c r="O791" t="str" cm="1">
        <f t="array" ref="O791">IF(M791=N791," ",INDEX(E:E,MATCH(N791&amp;J791,G:G&amp;C:C,0)))</f>
        <v>MaritalStatus</v>
      </c>
    </row>
    <row r="792" spans="2:15" x14ac:dyDescent="0.2">
      <c r="B792" t="s">
        <v>2985</v>
      </c>
      <c r="C792" t="str">
        <f>VLOOKUP(B792,customer!A:B,2,FALSE)</f>
        <v>Aigneis Senn</v>
      </c>
      <c r="D792" t="s">
        <v>3951</v>
      </c>
      <c r="E792" t="s">
        <v>3944</v>
      </c>
      <c r="F792" s="9">
        <v>45029</v>
      </c>
      <c r="G792" s="11">
        <v>14</v>
      </c>
      <c r="I792" t="str">
        <f>INDEX(B:B,MATCH(J792,C:C,0))</f>
        <v>C0793</v>
      </c>
      <c r="J792" t="s">
        <v>1781</v>
      </c>
      <c r="K792" t="str" cm="1">
        <f t="array" ref="K792">INDEX(E:E,MATCH(J792&amp;L792,C:C&amp;F:F,0))</f>
        <v>OptOutMailings</v>
      </c>
      <c r="L792" s="9">
        <f>_xlfn.MAXIFS(F:F,C:C,J792)</f>
        <v>45089</v>
      </c>
      <c r="M792" cm="1">
        <f t="array" ref="M792">INDEX(G:G,MATCH(J792&amp;L792,C:C&amp;F:F,0))</f>
        <v>75</v>
      </c>
      <c r="N792">
        <f>_xlfn.MAXIFS(G:G,C:C,J792)</f>
        <v>75</v>
      </c>
      <c r="O792" t="str" cm="1">
        <f t="array" ref="O792">IF(M792=N792," ",INDEX(E:E,MATCH(N792&amp;J792,G:G&amp;C:C,0)))</f>
        <v xml:space="preserve"> </v>
      </c>
    </row>
    <row r="793" spans="2:15" x14ac:dyDescent="0.2">
      <c r="B793" t="s">
        <v>2985</v>
      </c>
      <c r="C793" t="str">
        <f>VLOOKUP(B793,customer!A:B,2,FALSE)</f>
        <v>Aigneis Senn</v>
      </c>
      <c r="D793" t="s">
        <v>3947</v>
      </c>
      <c r="E793" t="s">
        <v>3940</v>
      </c>
      <c r="F793" s="9">
        <v>44583</v>
      </c>
      <c r="G793" s="11">
        <v>62</v>
      </c>
      <c r="I793" t="str">
        <f>INDEX(B:B,MATCH(J793,C:C,0))</f>
        <v>C0794</v>
      </c>
      <c r="J793" t="s">
        <v>1782</v>
      </c>
      <c r="K793" t="str" cm="1">
        <f t="array" ref="K793">INDEX(E:E,MATCH(J793&amp;L793,C:C&amp;F:F,0))</f>
        <v>OwnsComputer</v>
      </c>
      <c r="L793" s="9">
        <f>_xlfn.MAXIFS(F:F,C:C,J793)</f>
        <v>45081</v>
      </c>
      <c r="M793" cm="1">
        <f t="array" ref="M793">INDEX(G:G,MATCH(J793&amp;L793,C:C&amp;F:F,0))</f>
        <v>62</v>
      </c>
      <c r="N793">
        <f>_xlfn.MAXIFS(G:G,C:C,J793)</f>
        <v>62</v>
      </c>
      <c r="O793" t="str" cm="1">
        <f t="array" ref="O793">IF(M793=N793," ",INDEX(E:E,MATCH(N793&amp;J793,G:G&amp;C:C,0)))</f>
        <v xml:space="preserve"> </v>
      </c>
    </row>
    <row r="794" spans="2:15" x14ac:dyDescent="0.2">
      <c r="B794" t="s">
        <v>2985</v>
      </c>
      <c r="C794" t="str">
        <f>VLOOKUP(B794,customer!A:B,2,FALSE)</f>
        <v>Aigneis Senn</v>
      </c>
      <c r="D794" t="s">
        <v>3947</v>
      </c>
      <c r="E794" t="s">
        <v>3940</v>
      </c>
      <c r="F794" s="9">
        <v>44740</v>
      </c>
      <c r="G794" s="11">
        <v>62</v>
      </c>
      <c r="I794" t="str">
        <f>INDEX(B:B,MATCH(J794,C:C,0))</f>
        <v>C0795</v>
      </c>
      <c r="J794" t="s">
        <v>1783</v>
      </c>
      <c r="K794" t="str" cm="1">
        <f t="array" ref="K794">INDEX(E:E,MATCH(J794&amp;L794,C:C&amp;F:F,0))</f>
        <v>HandsetWebCapable</v>
      </c>
      <c r="L794" s="9">
        <f>_xlfn.MAXIFS(F:F,C:C,J794)</f>
        <v>45052</v>
      </c>
      <c r="M794" cm="1">
        <f t="array" ref="M794">INDEX(G:G,MATCH(J794&amp;L794,C:C&amp;F:F,0))</f>
        <v>62</v>
      </c>
      <c r="N794">
        <f>_xlfn.MAXIFS(G:G,C:C,J794)</f>
        <v>62</v>
      </c>
      <c r="O794" t="str" cm="1">
        <f t="array" ref="O794">IF(M794=N794," ",INDEX(E:E,MATCH(N794&amp;J794,G:G&amp;C:C,0)))</f>
        <v xml:space="preserve"> </v>
      </c>
    </row>
    <row r="795" spans="2:15" x14ac:dyDescent="0.2">
      <c r="B795" t="s">
        <v>2985</v>
      </c>
      <c r="C795" t="str">
        <f>VLOOKUP(B795,customer!A:B,2,FALSE)</f>
        <v>Aigneis Senn</v>
      </c>
      <c r="D795" t="s">
        <v>3947</v>
      </c>
      <c r="E795" t="s">
        <v>3940</v>
      </c>
      <c r="F795" s="9">
        <v>44805</v>
      </c>
      <c r="G795" s="11">
        <v>62</v>
      </c>
      <c r="I795" t="str">
        <f>INDEX(B:B,MATCH(J795,C:C,0))</f>
        <v>C0796</v>
      </c>
      <c r="J795" t="s">
        <v>1784</v>
      </c>
      <c r="K795" t="str" cm="1">
        <f t="array" ref="K795">INDEX(E:E,MATCH(J795&amp;L795,C:C&amp;F:F,0))</f>
        <v>BuysViaMailOrder</v>
      </c>
      <c r="L795" s="9">
        <f>_xlfn.MAXIFS(F:F,C:C,J795)</f>
        <v>45083</v>
      </c>
      <c r="M795" cm="1">
        <f t="array" ref="M795">INDEX(G:G,MATCH(J795&amp;L795,C:C&amp;F:F,0))</f>
        <v>25</v>
      </c>
      <c r="N795">
        <f>_xlfn.MAXIFS(G:G,C:C,J795)</f>
        <v>25</v>
      </c>
      <c r="O795" t="str" cm="1">
        <f t="array" ref="O795">IF(M795=N795," ",INDEX(E:E,MATCH(N795&amp;J795,G:G&amp;C:C,0)))</f>
        <v xml:space="preserve"> </v>
      </c>
    </row>
    <row r="796" spans="2:15" x14ac:dyDescent="0.2">
      <c r="B796" t="s">
        <v>2985</v>
      </c>
      <c r="C796" t="str">
        <f>VLOOKUP(B796,customer!A:B,2,FALSE)</f>
        <v>Aigneis Senn</v>
      </c>
      <c r="D796" t="s">
        <v>3947</v>
      </c>
      <c r="E796" t="s">
        <v>3940</v>
      </c>
      <c r="F796" s="9">
        <v>44862</v>
      </c>
      <c r="G796" s="11">
        <v>62</v>
      </c>
      <c r="I796" t="str">
        <f>INDEX(B:B,MATCH(J796,C:C,0))</f>
        <v>C0797</v>
      </c>
      <c r="J796" t="s">
        <v>1785</v>
      </c>
      <c r="K796" t="str" cm="1">
        <f t="array" ref="K796">INDEX(E:E,MATCH(J796&amp;L796,C:C&amp;F:F,0))</f>
        <v>HandsetRefurbished</v>
      </c>
      <c r="L796" s="9">
        <f>_xlfn.MAXIFS(F:F,C:C,J796)</f>
        <v>45057</v>
      </c>
      <c r="M796" cm="1">
        <f t="array" ref="M796">INDEX(G:G,MATCH(J796&amp;L796,C:C&amp;F:F,0))</f>
        <v>26</v>
      </c>
      <c r="N796">
        <f>_xlfn.MAXIFS(G:G,C:C,J796)</f>
        <v>75</v>
      </c>
      <c r="O796" t="str" cm="1">
        <f t="array" ref="O796">IF(M796=N796," ",INDEX(E:E,MATCH(N796&amp;J796,G:G&amp;C:C,0)))</f>
        <v>OptOutMailings</v>
      </c>
    </row>
    <row r="797" spans="2:15" x14ac:dyDescent="0.2">
      <c r="B797" t="s">
        <v>2985</v>
      </c>
      <c r="C797" t="str">
        <f>VLOOKUP(B797,customer!A:B,2,FALSE)</f>
        <v>Aigneis Senn</v>
      </c>
      <c r="D797" t="s">
        <v>3947</v>
      </c>
      <c r="E797" t="s">
        <v>3940</v>
      </c>
      <c r="F797" s="9">
        <v>44887</v>
      </c>
      <c r="G797" s="11">
        <v>62</v>
      </c>
      <c r="I797" t="str">
        <f>INDEX(B:B,MATCH(J797,C:C,0))</f>
        <v>C0798</v>
      </c>
      <c r="J797" t="s">
        <v>1786</v>
      </c>
      <c r="K797" t="str" cm="1">
        <f t="array" ref="K797">INDEX(E:E,MATCH(J797&amp;L797,C:C&amp;F:F,0))</f>
        <v>BuysViaMailOrder</v>
      </c>
      <c r="L797" s="9">
        <f>_xlfn.MAXIFS(F:F,C:C,J797)</f>
        <v>45081</v>
      </c>
      <c r="M797" cm="1">
        <f t="array" ref="M797">INDEX(G:G,MATCH(J797&amp;L797,C:C&amp;F:F,0))</f>
        <v>25</v>
      </c>
      <c r="N797">
        <f>_xlfn.MAXIFS(G:G,C:C,J797)</f>
        <v>65</v>
      </c>
      <c r="O797" t="str" cm="1">
        <f t="array" ref="O797">IF(M797=N797," ",INDEX(E:E,MATCH(N797&amp;J797,G:G&amp;C:C,0)))</f>
        <v>HasCreditCard</v>
      </c>
    </row>
    <row r="798" spans="2:15" x14ac:dyDescent="0.2">
      <c r="B798" t="s">
        <v>2985</v>
      </c>
      <c r="C798" t="str">
        <f>VLOOKUP(B798,customer!A:B,2,FALSE)</f>
        <v>Aigneis Senn</v>
      </c>
      <c r="D798" t="s">
        <v>3947</v>
      </c>
      <c r="E798" t="s">
        <v>3940</v>
      </c>
      <c r="F798" s="9">
        <v>44899</v>
      </c>
      <c r="G798" s="11">
        <v>62</v>
      </c>
      <c r="I798" t="str">
        <f>INDEX(B:B,MATCH(J798,C:C,0))</f>
        <v>C0799</v>
      </c>
      <c r="J798" t="s">
        <v>1787</v>
      </c>
      <c r="K798" t="str" cm="1">
        <f t="array" ref="K798">INDEX(E:E,MATCH(J798&amp;L798,C:C&amp;F:F,0))</f>
        <v>RVOwner</v>
      </c>
      <c r="L798" s="9">
        <f>_xlfn.MAXIFS(F:F,C:C,J798)</f>
        <v>45079</v>
      </c>
      <c r="M798" cm="1">
        <f t="array" ref="M798">INDEX(G:G,MATCH(J798&amp;L798,C:C&amp;F:F,0))</f>
        <v>22</v>
      </c>
      <c r="N798">
        <f>_xlfn.MAXIFS(G:G,C:C,J798)</f>
        <v>22</v>
      </c>
      <c r="O798" t="str" cm="1">
        <f t="array" ref="O798">IF(M798=N798," ",INDEX(E:E,MATCH(N798&amp;J798,G:G&amp;C:C,0)))</f>
        <v xml:space="preserve"> </v>
      </c>
    </row>
    <row r="799" spans="2:15" x14ac:dyDescent="0.2">
      <c r="B799" t="s">
        <v>2985</v>
      </c>
      <c r="C799" t="str">
        <f>VLOOKUP(B799,customer!A:B,2,FALSE)</f>
        <v>Aigneis Senn</v>
      </c>
      <c r="D799" t="s">
        <v>3947</v>
      </c>
      <c r="E799" t="s">
        <v>3940</v>
      </c>
      <c r="F799" s="9">
        <v>45071</v>
      </c>
      <c r="G799" s="11">
        <v>62</v>
      </c>
      <c r="I799" t="str">
        <f>INDEX(B:B,MATCH(J799,C:C,0))</f>
        <v>C0800</v>
      </c>
      <c r="J799" t="s">
        <v>1788</v>
      </c>
      <c r="K799" t="str" cm="1">
        <f t="array" ref="K799">INDEX(E:E,MATCH(J799&amp;L799,C:C&amp;F:F,0))</f>
        <v>Homeownership</v>
      </c>
      <c r="L799" s="9">
        <f>_xlfn.MAXIFS(F:F,C:C,J799)</f>
        <v>45075</v>
      </c>
      <c r="M799" cm="1">
        <f t="array" ref="M799">INDEX(G:G,MATCH(J799&amp;L799,C:C&amp;F:F,0))</f>
        <v>13</v>
      </c>
      <c r="N799">
        <f>_xlfn.MAXIFS(G:G,C:C,J799)</f>
        <v>28</v>
      </c>
      <c r="O799" t="str" cm="1">
        <f t="array" ref="O799">IF(M799=N799," ",INDEX(E:E,MATCH(N799&amp;J799,G:G&amp;C:C,0)))</f>
        <v>NotNewCellphoneUser</v>
      </c>
    </row>
    <row r="800" spans="2:15" x14ac:dyDescent="0.2">
      <c r="B800" t="s">
        <v>2985</v>
      </c>
      <c r="C800" t="str">
        <f>VLOOKUP(B800,customer!A:B,2,FALSE)</f>
        <v>Aigneis Senn</v>
      </c>
      <c r="D800" t="s">
        <v>3949</v>
      </c>
      <c r="E800" t="s">
        <v>3942</v>
      </c>
      <c r="F800" s="9">
        <v>44994</v>
      </c>
      <c r="G800" s="11">
        <v>25</v>
      </c>
      <c r="I800" t="str">
        <f>INDEX(B:B,MATCH(J800,C:C,0))</f>
        <v>C0801</v>
      </c>
      <c r="J800" t="s">
        <v>1789</v>
      </c>
      <c r="K800" t="str" cm="1">
        <f t="array" ref="K800">INDEX(E:E,MATCH(J800&amp;L800,C:C&amp;F:F,0))</f>
        <v>OwnsMotorcycle</v>
      </c>
      <c r="L800" s="9">
        <f>_xlfn.MAXIFS(F:F,C:C,J800)</f>
        <v>45066</v>
      </c>
      <c r="M800" cm="1">
        <f t="array" ref="M800">INDEX(G:G,MATCH(J800&amp;L800,C:C&amp;F:F,0))</f>
        <v>14</v>
      </c>
      <c r="N800">
        <f>_xlfn.MAXIFS(G:G,C:C,J800)</f>
        <v>14</v>
      </c>
      <c r="O800" t="str" cm="1">
        <f t="array" ref="O800">IF(M800=N800," ",INDEX(E:E,MATCH(N800&amp;J800,G:G&amp;C:C,0)))</f>
        <v xml:space="preserve"> </v>
      </c>
    </row>
    <row r="801" spans="2:15" x14ac:dyDescent="0.2">
      <c r="B801" t="s">
        <v>2985</v>
      </c>
      <c r="C801" t="str">
        <f>VLOOKUP(B801,customer!A:B,2,FALSE)</f>
        <v>Aigneis Senn</v>
      </c>
      <c r="D801" t="s">
        <v>3949</v>
      </c>
      <c r="E801" t="s">
        <v>3942</v>
      </c>
      <c r="F801" s="9">
        <v>45039</v>
      </c>
      <c r="G801" s="11">
        <v>25</v>
      </c>
      <c r="I801" t="str">
        <f>INDEX(B:B,MATCH(J801,C:C,0))</f>
        <v>C0802</v>
      </c>
      <c r="J801" t="s">
        <v>1790</v>
      </c>
      <c r="K801" t="str" cm="1">
        <f t="array" ref="K801">INDEX(E:E,MATCH(J801&amp;L801,C:C&amp;F:F,0))</f>
        <v>ChildrenInHH</v>
      </c>
      <c r="L801" s="9">
        <f>_xlfn.MAXIFS(F:F,C:C,J801)</f>
        <v>45053</v>
      </c>
      <c r="M801" cm="1">
        <f t="array" ref="M801">INDEX(G:G,MATCH(J801&amp;L801,C:C&amp;F:F,0))</f>
        <v>10</v>
      </c>
      <c r="N801">
        <f>_xlfn.MAXIFS(G:G,C:C,J801)</f>
        <v>13</v>
      </c>
      <c r="O801" t="str" cm="1">
        <f t="array" ref="O801">IF(M801=N801," ",INDEX(E:E,MATCH(N801&amp;J801,G:G&amp;C:C,0)))</f>
        <v>Homeownership</v>
      </c>
    </row>
    <row r="802" spans="2:15" x14ac:dyDescent="0.2">
      <c r="B802" t="s">
        <v>2985</v>
      </c>
      <c r="C802" t="str">
        <f>VLOOKUP(B802,customer!A:B,2,FALSE)</f>
        <v>Aigneis Senn</v>
      </c>
      <c r="D802" t="s">
        <v>3949</v>
      </c>
      <c r="E802" t="s">
        <v>3942</v>
      </c>
      <c r="F802" s="9">
        <v>45061</v>
      </c>
      <c r="G802" s="11">
        <v>25</v>
      </c>
      <c r="I802" t="str">
        <f>INDEX(B:B,MATCH(J802,C:C,0))</f>
        <v>C0803</v>
      </c>
      <c r="J802" t="s">
        <v>1791</v>
      </c>
      <c r="K802" t="str" cm="1">
        <f t="array" ref="K802">INDEX(E:E,MATCH(J802&amp;L802,C:C&amp;F:F,0))</f>
        <v>HasCreditCard</v>
      </c>
      <c r="L802" s="9">
        <f>_xlfn.MAXIFS(F:F,C:C,J802)</f>
        <v>45081</v>
      </c>
      <c r="M802" cm="1">
        <f t="array" ref="M802">INDEX(G:G,MATCH(J802&amp;L802,C:C&amp;F:F,0))</f>
        <v>65</v>
      </c>
      <c r="N802">
        <f>_xlfn.MAXIFS(G:G,C:C,J802)</f>
        <v>75</v>
      </c>
      <c r="O802" t="str" cm="1">
        <f t="array" ref="O802">IF(M802=N802," ",INDEX(E:E,MATCH(N802&amp;J802,G:G&amp;C:C,0)))</f>
        <v>OptOutMailings</v>
      </c>
    </row>
    <row r="803" spans="2:15" x14ac:dyDescent="0.2">
      <c r="B803" t="s">
        <v>2986</v>
      </c>
      <c r="C803" t="str">
        <f>VLOOKUP(B803,customer!A:B,2,FALSE)</f>
        <v>Rory Rodson</v>
      </c>
      <c r="D803" t="s">
        <v>3926</v>
      </c>
      <c r="E803" t="s">
        <v>3936</v>
      </c>
      <c r="F803" s="9">
        <v>44605</v>
      </c>
      <c r="G803" s="11">
        <v>25</v>
      </c>
      <c r="I803" t="str">
        <f>INDEX(B:B,MATCH(J803,C:C,0))</f>
        <v>C0804</v>
      </c>
      <c r="J803" t="s">
        <v>1792</v>
      </c>
      <c r="K803" t="str" cm="1">
        <f t="array" ref="K803">INDEX(E:E,MATCH(J803&amp;L803,C:C&amp;F:F,0))</f>
        <v>OwnsComputer</v>
      </c>
      <c r="L803" s="9">
        <f>_xlfn.MAXIFS(F:F,C:C,J803)</f>
        <v>45080</v>
      </c>
      <c r="M803" cm="1">
        <f t="array" ref="M803">INDEX(G:G,MATCH(J803&amp;L803,C:C&amp;F:F,0))</f>
        <v>62</v>
      </c>
      <c r="N803">
        <f>_xlfn.MAXIFS(G:G,C:C,J803)</f>
        <v>62</v>
      </c>
      <c r="O803" t="str" cm="1">
        <f t="array" ref="O803">IF(M803=N803," ",INDEX(E:E,MATCH(N803&amp;J803,G:G&amp;C:C,0)))</f>
        <v xml:space="preserve"> </v>
      </c>
    </row>
    <row r="804" spans="2:15" x14ac:dyDescent="0.2">
      <c r="B804" t="s">
        <v>2986</v>
      </c>
      <c r="C804" t="str">
        <f>VLOOKUP(B804,customer!A:B,2,FALSE)</f>
        <v>Rory Rodson</v>
      </c>
      <c r="D804" t="s">
        <v>3926</v>
      </c>
      <c r="E804" t="s">
        <v>3936</v>
      </c>
      <c r="F804" s="9">
        <v>44635</v>
      </c>
      <c r="G804" s="11">
        <v>25</v>
      </c>
      <c r="I804" t="str">
        <f>INDEX(B:B,MATCH(J804,C:C,0))</f>
        <v>C0805</v>
      </c>
      <c r="J804" t="s">
        <v>1793</v>
      </c>
      <c r="K804" t="str" cm="1">
        <f t="array" ref="K804">INDEX(E:E,MATCH(J804&amp;L804,C:C&amp;F:F,0))</f>
        <v>MadeCallToRetentionTeam</v>
      </c>
      <c r="L804" s="9">
        <f>_xlfn.MAXIFS(F:F,C:C,J804)</f>
        <v>45083</v>
      </c>
      <c r="M804" cm="1">
        <f t="array" ref="M804">INDEX(G:G,MATCH(J804&amp;L804,C:C&amp;F:F,0))</f>
        <v>16</v>
      </c>
      <c r="N804">
        <f>_xlfn.MAXIFS(G:G,C:C,J804)</f>
        <v>16</v>
      </c>
      <c r="O804" t="str" cm="1">
        <f t="array" ref="O804">IF(M804=N804," ",INDEX(E:E,MATCH(N804&amp;J804,G:G&amp;C:C,0)))</f>
        <v xml:space="preserve"> </v>
      </c>
    </row>
    <row r="805" spans="2:15" x14ac:dyDescent="0.2">
      <c r="B805" t="s">
        <v>2986</v>
      </c>
      <c r="C805" t="str">
        <f>VLOOKUP(B805,customer!A:B,2,FALSE)</f>
        <v>Rory Rodson</v>
      </c>
      <c r="D805" t="s">
        <v>3926</v>
      </c>
      <c r="E805" t="s">
        <v>3936</v>
      </c>
      <c r="F805" s="9">
        <v>44699</v>
      </c>
      <c r="G805" s="11">
        <v>25</v>
      </c>
      <c r="I805" t="str">
        <f>INDEX(B:B,MATCH(J805,C:C,0))</f>
        <v>C0806</v>
      </c>
      <c r="J805" t="s">
        <v>1794</v>
      </c>
      <c r="K805" t="str" cm="1">
        <f t="array" ref="K805">INDEX(E:E,MATCH(J805&amp;L805,C:C&amp;F:F,0))</f>
        <v>TruckOwner</v>
      </c>
      <c r="L805" s="9">
        <f>_xlfn.MAXIFS(F:F,C:C,J805)</f>
        <v>45056</v>
      </c>
      <c r="M805" cm="1">
        <f t="array" ref="M805">INDEX(G:G,MATCH(J805&amp;L805,C:C&amp;F:F,0))</f>
        <v>26</v>
      </c>
      <c r="N805">
        <f>_xlfn.MAXIFS(G:G,C:C,J805)</f>
        <v>26</v>
      </c>
      <c r="O805" t="str" cm="1">
        <f t="array" ref="O805">IF(M805=N805," ",INDEX(E:E,MATCH(N805&amp;J805,G:G&amp;C:C,0)))</f>
        <v xml:space="preserve"> </v>
      </c>
    </row>
    <row r="806" spans="2:15" x14ac:dyDescent="0.2">
      <c r="B806" t="s">
        <v>2986</v>
      </c>
      <c r="C806" t="str">
        <f>VLOOKUP(B806,customer!A:B,2,FALSE)</f>
        <v>Rory Rodson</v>
      </c>
      <c r="D806" t="s">
        <v>3926</v>
      </c>
      <c r="E806" t="s">
        <v>3936</v>
      </c>
      <c r="F806" s="9">
        <v>44726</v>
      </c>
      <c r="G806" s="11">
        <v>25</v>
      </c>
      <c r="I806" t="str">
        <f>INDEX(B:B,MATCH(J806,C:C,0))</f>
        <v>C0807</v>
      </c>
      <c r="J806" t="s">
        <v>1795</v>
      </c>
      <c r="K806" t="str" cm="1">
        <f t="array" ref="K806">INDEX(E:E,MATCH(J806&amp;L806,C:C&amp;F:F,0))</f>
        <v>OwnsMotorcycle</v>
      </c>
      <c r="L806" s="9">
        <f>_xlfn.MAXIFS(F:F,C:C,J806)</f>
        <v>45058</v>
      </c>
      <c r="M806" cm="1">
        <f t="array" ref="M806">INDEX(G:G,MATCH(J806&amp;L806,C:C&amp;F:F,0))</f>
        <v>14</v>
      </c>
      <c r="N806">
        <f>_xlfn.MAXIFS(G:G,C:C,J806)</f>
        <v>14</v>
      </c>
      <c r="O806" t="str" cm="1">
        <f t="array" ref="O806">IF(M806=N806," ",INDEX(E:E,MATCH(N806&amp;J806,G:G&amp;C:C,0)))</f>
        <v xml:space="preserve"> </v>
      </c>
    </row>
    <row r="807" spans="2:15" x14ac:dyDescent="0.2">
      <c r="B807" t="s">
        <v>2986</v>
      </c>
      <c r="C807" t="str">
        <f>VLOOKUP(B807,customer!A:B,2,FALSE)</f>
        <v>Rory Rodson</v>
      </c>
      <c r="D807" t="s">
        <v>3926</v>
      </c>
      <c r="E807" t="s">
        <v>3936</v>
      </c>
      <c r="F807" s="9">
        <v>44756</v>
      </c>
      <c r="G807" s="11">
        <v>25</v>
      </c>
      <c r="I807" t="str">
        <f>INDEX(B:B,MATCH(J807,C:C,0))</f>
        <v>C0808</v>
      </c>
      <c r="J807" t="s">
        <v>1796</v>
      </c>
      <c r="K807" t="str" cm="1">
        <f t="array" ref="K807">INDEX(E:E,MATCH(J807&amp;L807,C:C&amp;F:F,0))</f>
        <v>NotNewCellphoneUser</v>
      </c>
      <c r="L807" s="9">
        <f>_xlfn.MAXIFS(F:F,C:C,J807)</f>
        <v>45066</v>
      </c>
      <c r="M807" cm="1">
        <f t="array" ref="M807">INDEX(G:G,MATCH(J807&amp;L807,C:C&amp;F:F,0))</f>
        <v>28</v>
      </c>
      <c r="N807">
        <f>_xlfn.MAXIFS(G:G,C:C,J807)</f>
        <v>28</v>
      </c>
      <c r="O807" t="str" cm="1">
        <f t="array" ref="O807">IF(M807=N807," ",INDEX(E:E,MATCH(N807&amp;J807,G:G&amp;C:C,0)))</f>
        <v xml:space="preserve"> </v>
      </c>
    </row>
    <row r="808" spans="2:15" x14ac:dyDescent="0.2">
      <c r="B808" t="s">
        <v>2986</v>
      </c>
      <c r="C808" t="str">
        <f>VLOOKUP(B808,customer!A:B,2,FALSE)</f>
        <v>Rory Rodson</v>
      </c>
      <c r="D808" t="s">
        <v>3926</v>
      </c>
      <c r="E808" t="s">
        <v>3936</v>
      </c>
      <c r="F808" s="9">
        <v>44820</v>
      </c>
      <c r="G808" s="11">
        <v>25</v>
      </c>
      <c r="I808" t="str">
        <f>INDEX(B:B,MATCH(J808,C:C,0))</f>
        <v>C0810</v>
      </c>
      <c r="J808" t="s">
        <v>1798</v>
      </c>
      <c r="K808" t="str" cm="1">
        <f t="array" ref="K808">INDEX(E:E,MATCH(J808&amp;L808,C:C&amp;F:F,0))</f>
        <v>OwnsMotorcycle</v>
      </c>
      <c r="L808" s="9">
        <f>_xlfn.MAXIFS(F:F,C:C,J808)</f>
        <v>45066</v>
      </c>
      <c r="M808" cm="1">
        <f t="array" ref="M808">INDEX(G:G,MATCH(J808&amp;L808,C:C&amp;F:F,0))</f>
        <v>14</v>
      </c>
      <c r="N808">
        <f>_xlfn.MAXIFS(G:G,C:C,J808)</f>
        <v>65</v>
      </c>
      <c r="O808" t="str" cm="1">
        <f t="array" ref="O808">IF(M808=N808," ",INDEX(E:E,MATCH(N808&amp;J808,G:G&amp;C:C,0)))</f>
        <v>HasCreditCard</v>
      </c>
    </row>
    <row r="809" spans="2:15" x14ac:dyDescent="0.2">
      <c r="B809" t="s">
        <v>2986</v>
      </c>
      <c r="C809" t="str">
        <f>VLOOKUP(B809,customer!A:B,2,FALSE)</f>
        <v>Rory Rodson</v>
      </c>
      <c r="D809" t="s">
        <v>3926</v>
      </c>
      <c r="E809" t="s">
        <v>3936</v>
      </c>
      <c r="F809" s="9">
        <v>44949</v>
      </c>
      <c r="G809" s="11">
        <v>25</v>
      </c>
      <c r="I809" t="str">
        <f>INDEX(B:B,MATCH(J809,C:C,0))</f>
        <v>C0811</v>
      </c>
      <c r="J809" t="s">
        <v>1799</v>
      </c>
      <c r="K809" t="str" cm="1">
        <f t="array" ref="K809">INDEX(E:E,MATCH(J809&amp;L809,C:C&amp;F:F,0))</f>
        <v>OptOutMailings</v>
      </c>
      <c r="L809" s="9">
        <f>_xlfn.MAXIFS(F:F,C:C,J809)</f>
        <v>45079</v>
      </c>
      <c r="M809" cm="1">
        <f t="array" ref="M809">INDEX(G:G,MATCH(J809&amp;L809,C:C&amp;F:F,0))</f>
        <v>75</v>
      </c>
      <c r="N809">
        <f>_xlfn.MAXIFS(G:G,C:C,J809)</f>
        <v>75</v>
      </c>
      <c r="O809" t="str" cm="1">
        <f t="array" ref="O809">IF(M809=N809," ",INDEX(E:E,MATCH(N809&amp;J809,G:G&amp;C:C,0)))</f>
        <v xml:space="preserve"> </v>
      </c>
    </row>
    <row r="810" spans="2:15" x14ac:dyDescent="0.2">
      <c r="B810" t="s">
        <v>2986</v>
      </c>
      <c r="C810" t="str">
        <f>VLOOKUP(B810,customer!A:B,2,FALSE)</f>
        <v>Rory Rodson</v>
      </c>
      <c r="D810" t="s">
        <v>3926</v>
      </c>
      <c r="E810" t="s">
        <v>3936</v>
      </c>
      <c r="F810" s="9">
        <v>44978</v>
      </c>
      <c r="G810" s="11">
        <v>25</v>
      </c>
      <c r="I810" t="str">
        <f>INDEX(B:B,MATCH(J810,C:C,0))</f>
        <v>C0812</v>
      </c>
      <c r="J810" t="s">
        <v>1800</v>
      </c>
      <c r="K810" t="str" cm="1">
        <f t="array" ref="K810">INDEX(E:E,MATCH(J810&amp;L810,C:C&amp;F:F,0))</f>
        <v>OptOutMailings</v>
      </c>
      <c r="L810" s="9">
        <f>_xlfn.MAXIFS(F:F,C:C,J810)</f>
        <v>45068</v>
      </c>
      <c r="M810" cm="1">
        <f t="array" ref="M810">INDEX(G:G,MATCH(J810&amp;L810,C:C&amp;F:F,0))</f>
        <v>75</v>
      </c>
      <c r="N810">
        <f>_xlfn.MAXIFS(G:G,C:C,J810)</f>
        <v>75</v>
      </c>
      <c r="O810" t="str" cm="1">
        <f t="array" ref="O810">IF(M810=N810," ",INDEX(E:E,MATCH(N810&amp;J810,G:G&amp;C:C,0)))</f>
        <v xml:space="preserve"> </v>
      </c>
    </row>
    <row r="811" spans="2:15" x14ac:dyDescent="0.2">
      <c r="B811" t="s">
        <v>2986</v>
      </c>
      <c r="C811" t="str">
        <f>VLOOKUP(B811,customer!A:B,2,FALSE)</f>
        <v>Rory Rodson</v>
      </c>
      <c r="D811" t="s">
        <v>3926</v>
      </c>
      <c r="E811" t="s">
        <v>3936</v>
      </c>
      <c r="F811" s="9">
        <v>45007</v>
      </c>
      <c r="G811" s="11">
        <v>25</v>
      </c>
      <c r="I811" t="str">
        <f>INDEX(B:B,MATCH(J811,C:C,0))</f>
        <v>C0813</v>
      </c>
      <c r="J811" t="s">
        <v>1801</v>
      </c>
      <c r="K811" t="str" cm="1">
        <f t="array" ref="K811">INDEX(E:E,MATCH(J811&amp;L811,C:C&amp;F:F,0))</f>
        <v>HandsetWebCapable</v>
      </c>
      <c r="L811" s="9">
        <f>_xlfn.MAXIFS(F:F,C:C,J811)</f>
        <v>45068</v>
      </c>
      <c r="M811" cm="1">
        <f t="array" ref="M811">INDEX(G:G,MATCH(J811&amp;L811,C:C&amp;F:F,0))</f>
        <v>62</v>
      </c>
      <c r="N811">
        <f>_xlfn.MAXIFS(G:G,C:C,J811)</f>
        <v>62</v>
      </c>
      <c r="O811" t="str" cm="1">
        <f t="array" ref="O811">IF(M811=N811," ",INDEX(E:E,MATCH(N811&amp;J811,G:G&amp;C:C,0)))</f>
        <v xml:space="preserve"> </v>
      </c>
    </row>
    <row r="812" spans="2:15" x14ac:dyDescent="0.2">
      <c r="B812" t="s">
        <v>2986</v>
      </c>
      <c r="C812" t="str">
        <f>VLOOKUP(B812,customer!A:B,2,FALSE)</f>
        <v>Rory Rodson</v>
      </c>
      <c r="D812" t="s">
        <v>3926</v>
      </c>
      <c r="E812" t="s">
        <v>3936</v>
      </c>
      <c r="F812" s="9">
        <v>45029</v>
      </c>
      <c r="G812" s="11">
        <v>25</v>
      </c>
      <c r="I812" t="str">
        <f>INDEX(B:B,MATCH(J812,C:C,0))</f>
        <v>C0814</v>
      </c>
      <c r="J812" t="s">
        <v>1802</v>
      </c>
      <c r="K812" t="str" cm="1">
        <f t="array" ref="K812">INDEX(E:E,MATCH(J812&amp;L812,C:C&amp;F:F,0))</f>
        <v>ChildrenInHH</v>
      </c>
      <c r="L812" s="9">
        <f>_xlfn.MAXIFS(F:F,C:C,J812)</f>
        <v>45065</v>
      </c>
      <c r="M812" cm="1">
        <f t="array" ref="M812">INDEX(G:G,MATCH(J812&amp;L812,C:C&amp;F:F,0))</f>
        <v>10</v>
      </c>
      <c r="N812">
        <f>_xlfn.MAXIFS(G:G,C:C,J812)</f>
        <v>22</v>
      </c>
      <c r="O812" t="str" cm="1">
        <f t="array" ref="O812">IF(M812=N812," ",INDEX(E:E,MATCH(N812&amp;J812,G:G&amp;C:C,0)))</f>
        <v>RVOwner</v>
      </c>
    </row>
    <row r="813" spans="2:15" x14ac:dyDescent="0.2">
      <c r="B813" t="s">
        <v>2986</v>
      </c>
      <c r="C813" t="str">
        <f>VLOOKUP(B813,customer!A:B,2,FALSE)</f>
        <v>Rory Rodson</v>
      </c>
      <c r="D813" t="s">
        <v>3926</v>
      </c>
      <c r="E813" t="s">
        <v>3936</v>
      </c>
      <c r="F813" s="9">
        <v>45064</v>
      </c>
      <c r="G813" s="11">
        <v>25</v>
      </c>
      <c r="I813" t="str">
        <f>INDEX(B:B,MATCH(J813,C:C,0))</f>
        <v>C0815</v>
      </c>
      <c r="J813" t="s">
        <v>1803</v>
      </c>
      <c r="K813" t="str" cm="1">
        <f t="array" ref="K813">INDEX(E:E,MATCH(J813&amp;L813,C:C&amp;F:F,0))</f>
        <v>BuysViaMailOrder</v>
      </c>
      <c r="L813" s="9">
        <f>_xlfn.MAXIFS(F:F,C:C,J813)</f>
        <v>45078</v>
      </c>
      <c r="M813" cm="1">
        <f t="array" ref="M813">INDEX(G:G,MATCH(J813&amp;L813,C:C&amp;F:F,0))</f>
        <v>25</v>
      </c>
      <c r="N813">
        <f>_xlfn.MAXIFS(G:G,C:C,J813)</f>
        <v>25</v>
      </c>
      <c r="O813" t="str" cm="1">
        <f t="array" ref="O813">IF(M813=N813," ",INDEX(E:E,MATCH(N813&amp;J813,G:G&amp;C:C,0)))</f>
        <v xml:space="preserve"> </v>
      </c>
    </row>
    <row r="814" spans="2:15" x14ac:dyDescent="0.2">
      <c r="B814" t="s">
        <v>2986</v>
      </c>
      <c r="C814" t="str">
        <f>VLOOKUP(B814,customer!A:B,2,FALSE)</f>
        <v>Rory Rodson</v>
      </c>
      <c r="D814" t="s">
        <v>3921</v>
      </c>
      <c r="E814" t="s">
        <v>3931</v>
      </c>
      <c r="F814" s="9">
        <v>44800</v>
      </c>
      <c r="G814" s="11">
        <v>26</v>
      </c>
      <c r="I814" t="str">
        <f>INDEX(B:B,MATCH(J814,C:C,0))</f>
        <v>C0816</v>
      </c>
      <c r="J814" t="s">
        <v>1804</v>
      </c>
      <c r="K814" t="str" cm="1">
        <f t="array" ref="K814">INDEX(E:E,MATCH(J814&amp;L814,C:C&amp;F:F,0))</f>
        <v>TruckOwner</v>
      </c>
      <c r="L814" s="9">
        <f>_xlfn.MAXIFS(F:F,C:C,J814)</f>
        <v>45081</v>
      </c>
      <c r="M814" cm="1">
        <f t="array" ref="M814">INDEX(G:G,MATCH(J814&amp;L814,C:C&amp;F:F,0))</f>
        <v>26</v>
      </c>
      <c r="N814">
        <f>_xlfn.MAXIFS(G:G,C:C,J814)</f>
        <v>28</v>
      </c>
      <c r="O814" t="str" cm="1">
        <f t="array" ref="O814">IF(M814=N814," ",INDEX(E:E,MATCH(N814&amp;J814,G:G&amp;C:C,0)))</f>
        <v>NotNewCellphoneUser</v>
      </c>
    </row>
    <row r="815" spans="2:15" x14ac:dyDescent="0.2">
      <c r="B815" t="s">
        <v>2986</v>
      </c>
      <c r="C815" t="str">
        <f>VLOOKUP(B815,customer!A:B,2,FALSE)</f>
        <v>Rory Rodson</v>
      </c>
      <c r="D815" t="s">
        <v>3921</v>
      </c>
      <c r="E815" t="s">
        <v>3931</v>
      </c>
      <c r="F815" s="9">
        <v>44833</v>
      </c>
      <c r="G815" s="11">
        <v>26</v>
      </c>
      <c r="I815" t="str">
        <f>INDEX(B:B,MATCH(J815,C:C,0))</f>
        <v>C0817</v>
      </c>
      <c r="J815" t="s">
        <v>1805</v>
      </c>
      <c r="K815" t="str" cm="1">
        <f t="array" ref="K815">INDEX(E:E,MATCH(J815&amp;L815,C:C&amp;F:F,0))</f>
        <v>RespondsToMailOffers</v>
      </c>
      <c r="L815" s="9">
        <f>_xlfn.MAXIFS(F:F,C:C,J815)</f>
        <v>45068</v>
      </c>
      <c r="M815" cm="1">
        <f t="array" ref="M815">INDEX(G:G,MATCH(J815&amp;L815,C:C&amp;F:F,0))</f>
        <v>27</v>
      </c>
      <c r="N815">
        <f>_xlfn.MAXIFS(G:G,C:C,J815)</f>
        <v>27</v>
      </c>
      <c r="O815" t="str" cm="1">
        <f t="array" ref="O815">IF(M815=N815," ",INDEX(E:E,MATCH(N815&amp;J815,G:G&amp;C:C,0)))</f>
        <v xml:space="preserve"> </v>
      </c>
    </row>
    <row r="816" spans="2:15" x14ac:dyDescent="0.2">
      <c r="B816" t="s">
        <v>2986</v>
      </c>
      <c r="C816" t="str">
        <f>VLOOKUP(B816,customer!A:B,2,FALSE)</f>
        <v>Rory Rodson</v>
      </c>
      <c r="D816" t="s">
        <v>3921</v>
      </c>
      <c r="E816" t="s">
        <v>3931</v>
      </c>
      <c r="F816" s="9">
        <v>44842</v>
      </c>
      <c r="G816" s="11">
        <v>26</v>
      </c>
      <c r="I816" t="str">
        <f>INDEX(B:B,MATCH(J816,C:C,0))</f>
        <v>C0818</v>
      </c>
      <c r="J816" t="s">
        <v>1806</v>
      </c>
      <c r="K816" t="str" cm="1">
        <f t="array" ref="K816">INDEX(E:E,MATCH(J816&amp;L816,C:C&amp;F:F,0))</f>
        <v>Homeownership</v>
      </c>
      <c r="L816" s="9">
        <f>_xlfn.MAXIFS(F:F,C:C,J816)</f>
        <v>45079</v>
      </c>
      <c r="M816" cm="1">
        <f t="array" ref="M816">INDEX(G:G,MATCH(J816&amp;L816,C:C&amp;F:F,0))</f>
        <v>13</v>
      </c>
      <c r="N816">
        <f>_xlfn.MAXIFS(G:G,C:C,J816)</f>
        <v>22</v>
      </c>
      <c r="O816" t="str" cm="1">
        <f t="array" ref="O816">IF(M816=N816," ",INDEX(E:E,MATCH(N816&amp;J816,G:G&amp;C:C,0)))</f>
        <v>RVOwner</v>
      </c>
    </row>
    <row r="817" spans="2:15" x14ac:dyDescent="0.2">
      <c r="B817" t="s">
        <v>2986</v>
      </c>
      <c r="C817" t="str">
        <f>VLOOKUP(B817,customer!A:B,2,FALSE)</f>
        <v>Rory Rodson</v>
      </c>
      <c r="D817" t="s">
        <v>3921</v>
      </c>
      <c r="E817" t="s">
        <v>3931</v>
      </c>
      <c r="F817" s="9">
        <v>44873</v>
      </c>
      <c r="G817" s="11">
        <v>26</v>
      </c>
      <c r="I817" t="str">
        <f>INDEX(B:B,MATCH(J817,C:C,0))</f>
        <v>C0819</v>
      </c>
      <c r="J817" t="s">
        <v>1807</v>
      </c>
      <c r="K817" t="str" cm="1">
        <f t="array" ref="K817">INDEX(E:E,MATCH(J817&amp;L817,C:C&amp;F:F,0))</f>
        <v>HandsetWebCapable</v>
      </c>
      <c r="L817" s="9">
        <f>_xlfn.MAXIFS(F:F,C:C,J817)</f>
        <v>45034</v>
      </c>
      <c r="M817" cm="1">
        <f t="array" ref="M817">INDEX(G:G,MATCH(J817&amp;L817,C:C&amp;F:F,0))</f>
        <v>62</v>
      </c>
      <c r="N817">
        <f>_xlfn.MAXIFS(G:G,C:C,J817)</f>
        <v>66</v>
      </c>
      <c r="O817" t="str" cm="1">
        <f t="array" ref="O817">IF(M817=N817," ",INDEX(E:E,MATCH(N817&amp;J817,G:G&amp;C:C,0)))</f>
        <v>NonUSTravel</v>
      </c>
    </row>
    <row r="818" spans="2:15" x14ac:dyDescent="0.2">
      <c r="B818" t="s">
        <v>2986</v>
      </c>
      <c r="C818" t="str">
        <f>VLOOKUP(B818,customer!A:B,2,FALSE)</f>
        <v>Rory Rodson</v>
      </c>
      <c r="D818" t="s">
        <v>3921</v>
      </c>
      <c r="E818" t="s">
        <v>3931</v>
      </c>
      <c r="F818" s="9">
        <v>44896</v>
      </c>
      <c r="G818" s="11">
        <v>26</v>
      </c>
      <c r="I818" t="str">
        <f>INDEX(B:B,MATCH(J818,C:C,0))</f>
        <v>C0820</v>
      </c>
      <c r="J818" t="s">
        <v>1808</v>
      </c>
      <c r="K818" t="str" cm="1">
        <f t="array" ref="K818">INDEX(E:E,MATCH(J818&amp;L818,C:C&amp;F:F,0))</f>
        <v>ChildrenInHH</v>
      </c>
      <c r="L818" s="9">
        <f>_xlfn.MAXIFS(F:F,C:C,J818)</f>
        <v>45082</v>
      </c>
      <c r="M818" cm="1">
        <f t="array" ref="M818">INDEX(G:G,MATCH(J818&amp;L818,C:C&amp;F:F,0))</f>
        <v>10</v>
      </c>
      <c r="N818">
        <f>_xlfn.MAXIFS(G:G,C:C,J818)</f>
        <v>13</v>
      </c>
      <c r="O818" t="str" cm="1">
        <f t="array" ref="O818">IF(M818=N818," ",INDEX(E:E,MATCH(N818&amp;J818,G:G&amp;C:C,0)))</f>
        <v>Homeownership</v>
      </c>
    </row>
    <row r="819" spans="2:15" x14ac:dyDescent="0.2">
      <c r="B819" t="s">
        <v>2986</v>
      </c>
      <c r="C819" t="str">
        <f>VLOOKUP(B819,customer!A:B,2,FALSE)</f>
        <v>Rory Rodson</v>
      </c>
      <c r="D819" t="s">
        <v>3921</v>
      </c>
      <c r="E819" t="s">
        <v>3931</v>
      </c>
      <c r="F819" s="9">
        <v>44936</v>
      </c>
      <c r="G819" s="11">
        <v>26</v>
      </c>
      <c r="I819" t="str">
        <f>INDEX(B:B,MATCH(J819,C:C,0))</f>
        <v>C0821</v>
      </c>
      <c r="J819" t="s">
        <v>1809</v>
      </c>
      <c r="K819" t="str" cm="1">
        <f t="array" ref="K819">INDEX(E:E,MATCH(J819&amp;L819,C:C&amp;F:F,0))</f>
        <v>TruckOwner</v>
      </c>
      <c r="L819" s="9">
        <f>_xlfn.MAXIFS(F:F,C:C,J819)</f>
        <v>45058</v>
      </c>
      <c r="M819" cm="1">
        <f t="array" ref="M819">INDEX(G:G,MATCH(J819&amp;L819,C:C&amp;F:F,0))</f>
        <v>26</v>
      </c>
      <c r="N819">
        <f>_xlfn.MAXIFS(G:G,C:C,J819)</f>
        <v>66</v>
      </c>
      <c r="O819" t="str" cm="1">
        <f t="array" ref="O819">IF(M819=N819," ",INDEX(E:E,MATCH(N819&amp;J819,G:G&amp;C:C,0)))</f>
        <v>NonUSTravel</v>
      </c>
    </row>
    <row r="820" spans="2:15" x14ac:dyDescent="0.2">
      <c r="B820" t="s">
        <v>2986</v>
      </c>
      <c r="C820" t="str">
        <f>VLOOKUP(B820,customer!A:B,2,FALSE)</f>
        <v>Rory Rodson</v>
      </c>
      <c r="D820" t="s">
        <v>3921</v>
      </c>
      <c r="E820" t="s">
        <v>3931</v>
      </c>
      <c r="F820" s="9">
        <v>45015</v>
      </c>
      <c r="G820" s="11">
        <v>26</v>
      </c>
      <c r="I820" t="str">
        <f>INDEX(B:B,MATCH(J820,C:C,0))</f>
        <v>C0822</v>
      </c>
      <c r="J820" t="s">
        <v>1810</v>
      </c>
      <c r="K820" t="str" cm="1">
        <f t="array" ref="K820">INDEX(E:E,MATCH(J820&amp;L820,C:C&amp;F:F,0))</f>
        <v>HandsetRefurbished</v>
      </c>
      <c r="L820" s="9">
        <f>_xlfn.MAXIFS(F:F,C:C,J820)</f>
        <v>45065</v>
      </c>
      <c r="M820" cm="1">
        <f t="array" ref="M820">INDEX(G:G,MATCH(J820&amp;L820,C:C&amp;F:F,0))</f>
        <v>26</v>
      </c>
      <c r="N820">
        <f>_xlfn.MAXIFS(G:G,C:C,J820)</f>
        <v>26</v>
      </c>
      <c r="O820" t="str" cm="1">
        <f t="array" ref="O820">IF(M820=N820," ",INDEX(E:E,MATCH(N820&amp;J820,G:G&amp;C:C,0)))</f>
        <v xml:space="preserve"> </v>
      </c>
    </row>
    <row r="821" spans="2:15" x14ac:dyDescent="0.2">
      <c r="B821" t="s">
        <v>2986</v>
      </c>
      <c r="C821" t="str">
        <f>VLOOKUP(B821,customer!A:B,2,FALSE)</f>
        <v>Rory Rodson</v>
      </c>
      <c r="D821" t="s">
        <v>3921</v>
      </c>
      <c r="E821" t="s">
        <v>3931</v>
      </c>
      <c r="F821" s="9">
        <v>45027</v>
      </c>
      <c r="G821" s="11">
        <v>26</v>
      </c>
      <c r="I821" t="str">
        <f>INDEX(B:B,MATCH(J821,C:C,0))</f>
        <v>C0823</v>
      </c>
      <c r="J821" t="s">
        <v>1811</v>
      </c>
      <c r="K821" t="str" cm="1">
        <f t="array" ref="K821">INDEX(E:E,MATCH(J821&amp;L821,C:C&amp;F:F,0))</f>
        <v>BuysViaMailOrder</v>
      </c>
      <c r="L821" s="9">
        <f>_xlfn.MAXIFS(F:F,C:C,J821)</f>
        <v>45078</v>
      </c>
      <c r="M821" cm="1">
        <f t="array" ref="M821">INDEX(G:G,MATCH(J821&amp;L821,C:C&amp;F:F,0))</f>
        <v>25</v>
      </c>
      <c r="N821">
        <f>_xlfn.MAXIFS(G:G,C:C,J821)</f>
        <v>62</v>
      </c>
      <c r="O821" t="str" cm="1">
        <f t="array" ref="O821">IF(M821=N821," ",INDEX(E:E,MATCH(N821&amp;J821,G:G&amp;C:C,0)))</f>
        <v>HandsetWebCapable</v>
      </c>
    </row>
    <row r="822" spans="2:15" x14ac:dyDescent="0.2">
      <c r="B822" t="s">
        <v>2986</v>
      </c>
      <c r="C822" t="str">
        <f>VLOOKUP(B822,customer!A:B,2,FALSE)</f>
        <v>Rory Rodson</v>
      </c>
      <c r="D822" t="s">
        <v>3921</v>
      </c>
      <c r="E822" t="s">
        <v>3931</v>
      </c>
      <c r="F822" s="9">
        <v>45073</v>
      </c>
      <c r="G822" s="11">
        <v>26</v>
      </c>
      <c r="I822" t="str">
        <f>INDEX(B:B,MATCH(J822,C:C,0))</f>
        <v>C0824</v>
      </c>
      <c r="J822" t="s">
        <v>1812</v>
      </c>
      <c r="K822" t="str" cm="1">
        <f t="array" ref="K822">INDEX(E:E,MATCH(J822&amp;L822,C:C&amp;F:F,0))</f>
        <v>NewCellphoneUser</v>
      </c>
      <c r="L822" s="9">
        <f>_xlfn.MAXIFS(F:F,C:C,J822)</f>
        <v>45079</v>
      </c>
      <c r="M822" cm="1">
        <f t="array" ref="M822">INDEX(G:G,MATCH(J822&amp;L822,C:C&amp;F:F,0))</f>
        <v>25</v>
      </c>
      <c r="N822">
        <f>_xlfn.MAXIFS(G:G,C:C,J822)</f>
        <v>25</v>
      </c>
      <c r="O822" t="str" cm="1">
        <f t="array" ref="O822">IF(M822=N822," ",INDEX(E:E,MATCH(N822&amp;J822,G:G&amp;C:C,0)))</f>
        <v xml:space="preserve"> </v>
      </c>
    </row>
    <row r="823" spans="2:15" x14ac:dyDescent="0.2">
      <c r="B823" t="s">
        <v>2986</v>
      </c>
      <c r="C823" t="str">
        <f>VLOOKUP(B823,customer!A:B,2,FALSE)</f>
        <v>Rory Rodson</v>
      </c>
      <c r="D823" t="s">
        <v>3953</v>
      </c>
      <c r="E823" t="s">
        <v>3946</v>
      </c>
      <c r="F823" s="9">
        <v>44900</v>
      </c>
      <c r="G823" s="11">
        <v>29</v>
      </c>
      <c r="I823" t="str">
        <f>INDEX(B:B,MATCH(J823,C:C,0))</f>
        <v>C0825</v>
      </c>
      <c r="J823" t="s">
        <v>1813</v>
      </c>
      <c r="K823" t="str" cm="1">
        <f t="array" ref="K823">INDEX(E:E,MATCH(J823&amp;L823,C:C&amp;F:F,0))</f>
        <v>MadeCallToRetentionTeam</v>
      </c>
      <c r="L823" s="9">
        <f>_xlfn.MAXIFS(F:F,C:C,J823)</f>
        <v>45066</v>
      </c>
      <c r="M823" cm="1">
        <f t="array" ref="M823">INDEX(G:G,MATCH(J823&amp;L823,C:C&amp;F:F,0))</f>
        <v>16</v>
      </c>
      <c r="N823">
        <f>_xlfn.MAXIFS(G:G,C:C,J823)</f>
        <v>26</v>
      </c>
      <c r="O823" t="str" cm="1">
        <f t="array" ref="O823">IF(M823=N823," ",INDEX(E:E,MATCH(N823&amp;J823,G:G&amp;C:C,0)))</f>
        <v>HandsetRefurbished</v>
      </c>
    </row>
    <row r="824" spans="2:15" x14ac:dyDescent="0.2">
      <c r="B824" t="s">
        <v>2986</v>
      </c>
      <c r="C824" t="str">
        <f>VLOOKUP(B824,customer!A:B,2,FALSE)</f>
        <v>Rory Rodson</v>
      </c>
      <c r="D824" t="s">
        <v>3953</v>
      </c>
      <c r="E824" t="s">
        <v>3946</v>
      </c>
      <c r="F824" s="9">
        <v>44935</v>
      </c>
      <c r="G824" s="11">
        <v>29</v>
      </c>
      <c r="I824" t="str">
        <f>INDEX(B:B,MATCH(J824,C:C,0))</f>
        <v>C0826</v>
      </c>
      <c r="J824" t="s">
        <v>1814</v>
      </c>
      <c r="K824" t="str" cm="1">
        <f t="array" ref="K824">INDEX(E:E,MATCH(J824&amp;L824,C:C&amp;F:F,0))</f>
        <v>TruckOwner</v>
      </c>
      <c r="L824" s="9">
        <f>_xlfn.MAXIFS(F:F,C:C,J824)</f>
        <v>45065</v>
      </c>
      <c r="M824" cm="1">
        <f t="array" ref="M824">INDEX(G:G,MATCH(J824&amp;L824,C:C&amp;F:F,0))</f>
        <v>26</v>
      </c>
      <c r="N824">
        <f>_xlfn.MAXIFS(G:G,C:C,J824)</f>
        <v>26</v>
      </c>
      <c r="O824" t="str" cm="1">
        <f t="array" ref="O824">IF(M824=N824," ",INDEX(E:E,MATCH(N824&amp;J824,G:G&amp;C:C,0)))</f>
        <v xml:space="preserve"> </v>
      </c>
    </row>
    <row r="825" spans="2:15" x14ac:dyDescent="0.2">
      <c r="B825" t="s">
        <v>2986</v>
      </c>
      <c r="C825" t="str">
        <f>VLOOKUP(B825,customer!A:B,2,FALSE)</f>
        <v>Rory Rodson</v>
      </c>
      <c r="D825" t="s">
        <v>3953</v>
      </c>
      <c r="E825" t="s">
        <v>3946</v>
      </c>
      <c r="F825" s="9">
        <v>44976</v>
      </c>
      <c r="G825" s="11">
        <v>29</v>
      </c>
      <c r="I825" t="str">
        <f>INDEX(B:B,MATCH(J825,C:C,0))</f>
        <v>C0827</v>
      </c>
      <c r="J825" t="s">
        <v>1815</v>
      </c>
      <c r="K825" t="str" cm="1">
        <f t="array" ref="K825">INDEX(E:E,MATCH(J825&amp;L825,C:C&amp;F:F,0))</f>
        <v>BuysViaMailOrder</v>
      </c>
      <c r="L825" s="9">
        <f>_xlfn.MAXIFS(F:F,C:C,J825)</f>
        <v>45085</v>
      </c>
      <c r="M825" cm="1">
        <f t="array" ref="M825">INDEX(G:G,MATCH(J825&amp;L825,C:C&amp;F:F,0))</f>
        <v>25</v>
      </c>
      <c r="N825">
        <f>_xlfn.MAXIFS(G:G,C:C,J825)</f>
        <v>25</v>
      </c>
      <c r="O825" t="str" cm="1">
        <f t="array" ref="O825">IF(M825=N825," ",INDEX(E:E,MATCH(N825&amp;J825,G:G&amp;C:C,0)))</f>
        <v xml:space="preserve"> </v>
      </c>
    </row>
    <row r="826" spans="2:15" x14ac:dyDescent="0.2">
      <c r="B826" t="s">
        <v>2986</v>
      </c>
      <c r="C826" t="str">
        <f>VLOOKUP(B826,customer!A:B,2,FALSE)</f>
        <v>Rory Rodson</v>
      </c>
      <c r="D826" t="s">
        <v>3953</v>
      </c>
      <c r="E826" t="s">
        <v>3946</v>
      </c>
      <c r="F826" s="9">
        <v>44991</v>
      </c>
      <c r="G826" s="11">
        <v>29</v>
      </c>
      <c r="I826" t="str">
        <f>INDEX(B:B,MATCH(J826,C:C,0))</f>
        <v>C0828</v>
      </c>
      <c r="J826" t="s">
        <v>1816</v>
      </c>
      <c r="K826" t="str" cm="1">
        <f t="array" ref="K826">INDEX(E:E,MATCH(J826&amp;L826,C:C&amp;F:F,0))</f>
        <v>BuysViaMailOrder</v>
      </c>
      <c r="L826" s="9">
        <f>_xlfn.MAXIFS(F:F,C:C,J826)</f>
        <v>45082</v>
      </c>
      <c r="M826" cm="1">
        <f t="array" ref="M826">INDEX(G:G,MATCH(J826&amp;L826,C:C&amp;F:F,0))</f>
        <v>25</v>
      </c>
      <c r="N826">
        <f>_xlfn.MAXIFS(G:G,C:C,J826)</f>
        <v>25</v>
      </c>
      <c r="O826" t="str" cm="1">
        <f t="array" ref="O826">IF(M826=N826," ",INDEX(E:E,MATCH(N826&amp;J826,G:G&amp;C:C,0)))</f>
        <v xml:space="preserve"> </v>
      </c>
    </row>
    <row r="827" spans="2:15" x14ac:dyDescent="0.2">
      <c r="B827" t="s">
        <v>2986</v>
      </c>
      <c r="C827" t="str">
        <f>VLOOKUP(B827,customer!A:B,2,FALSE)</f>
        <v>Rory Rodson</v>
      </c>
      <c r="D827" t="s">
        <v>3953</v>
      </c>
      <c r="E827" t="s">
        <v>3946</v>
      </c>
      <c r="F827" s="9">
        <v>45029</v>
      </c>
      <c r="G827" s="11">
        <v>29</v>
      </c>
      <c r="I827" t="str">
        <f>INDEX(B:B,MATCH(J827,C:C,0))</f>
        <v>C0829</v>
      </c>
      <c r="J827" t="s">
        <v>1817</v>
      </c>
      <c r="K827" t="str" cm="1">
        <f t="array" ref="K827">INDEX(E:E,MATCH(J827&amp;L827,C:C&amp;F:F,0))</f>
        <v>HasCreditCard</v>
      </c>
      <c r="L827" s="9">
        <f>_xlfn.MAXIFS(F:F,C:C,J827)</f>
        <v>45087</v>
      </c>
      <c r="M827" cm="1">
        <f t="array" ref="M827">INDEX(G:G,MATCH(J827&amp;L827,C:C&amp;F:F,0))</f>
        <v>65</v>
      </c>
      <c r="N827">
        <f>_xlfn.MAXIFS(G:G,C:C,J827)</f>
        <v>65</v>
      </c>
      <c r="O827" t="str" cm="1">
        <f t="array" ref="O827">IF(M827=N827," ",INDEX(E:E,MATCH(N827&amp;J827,G:G&amp;C:C,0)))</f>
        <v xml:space="preserve"> </v>
      </c>
    </row>
    <row r="828" spans="2:15" x14ac:dyDescent="0.2">
      <c r="B828" t="s">
        <v>2986</v>
      </c>
      <c r="C828" t="str">
        <f>VLOOKUP(B828,customer!A:B,2,FALSE)</f>
        <v>Rory Rodson</v>
      </c>
      <c r="D828" t="s">
        <v>3953</v>
      </c>
      <c r="E828" t="s">
        <v>3946</v>
      </c>
      <c r="F828" s="9">
        <v>45052</v>
      </c>
      <c r="G828" s="11">
        <v>29</v>
      </c>
      <c r="I828" t="str">
        <f>INDEX(B:B,MATCH(J828,C:C,0))</f>
        <v>C0830</v>
      </c>
      <c r="J828" t="s">
        <v>1818</v>
      </c>
      <c r="K828" t="str" cm="1">
        <f t="array" ref="K828">INDEX(E:E,MATCH(J828&amp;L828,C:C&amp;F:F,0))</f>
        <v>NewCellphoneUser</v>
      </c>
      <c r="L828" s="9">
        <f>_xlfn.MAXIFS(F:F,C:C,J828)</f>
        <v>45055</v>
      </c>
      <c r="M828" cm="1">
        <f t="array" ref="M828">INDEX(G:G,MATCH(J828&amp;L828,C:C&amp;F:F,0))</f>
        <v>25</v>
      </c>
      <c r="N828">
        <f>_xlfn.MAXIFS(G:G,C:C,J828)</f>
        <v>65</v>
      </c>
      <c r="O828" t="str" cm="1">
        <f t="array" ref="O828">IF(M828=N828," ",INDEX(E:E,MATCH(N828&amp;J828,G:G&amp;C:C,0)))</f>
        <v>HasCreditCard</v>
      </c>
    </row>
    <row r="829" spans="2:15" x14ac:dyDescent="0.2">
      <c r="B829" t="s">
        <v>2987</v>
      </c>
      <c r="C829" t="str">
        <f>VLOOKUP(B829,customer!A:B,2,FALSE)</f>
        <v>Melody Grimmett</v>
      </c>
      <c r="D829" t="s">
        <v>3929</v>
      </c>
      <c r="E829" t="s">
        <v>3939</v>
      </c>
      <c r="F829" s="9">
        <v>44590</v>
      </c>
      <c r="G829" s="11">
        <v>66</v>
      </c>
      <c r="I829" t="str">
        <f>INDEX(B:B,MATCH(J829,C:C,0))</f>
        <v>C0831</v>
      </c>
      <c r="J829" t="s">
        <v>1819</v>
      </c>
      <c r="K829" t="str" cm="1">
        <f t="array" ref="K829">INDEX(E:E,MATCH(J829&amp;L829,C:C&amp;F:F,0))</f>
        <v>NewCellphoneUser</v>
      </c>
      <c r="L829" s="9">
        <f>_xlfn.MAXIFS(F:F,C:C,J829)</f>
        <v>45083</v>
      </c>
      <c r="M829" cm="1">
        <f t="array" ref="M829">INDEX(G:G,MATCH(J829&amp;L829,C:C&amp;F:F,0))</f>
        <v>25</v>
      </c>
      <c r="N829">
        <f>_xlfn.MAXIFS(G:G,C:C,J829)</f>
        <v>25</v>
      </c>
      <c r="O829" t="str" cm="1">
        <f t="array" ref="O829">IF(M829=N829," ",INDEX(E:E,MATCH(N829&amp;J829,G:G&amp;C:C,0)))</f>
        <v xml:space="preserve"> </v>
      </c>
    </row>
    <row r="830" spans="2:15" x14ac:dyDescent="0.2">
      <c r="B830" t="s">
        <v>2987</v>
      </c>
      <c r="C830" t="str">
        <f>VLOOKUP(B830,customer!A:B,2,FALSE)</f>
        <v>Melody Grimmett</v>
      </c>
      <c r="D830" t="s">
        <v>3929</v>
      </c>
      <c r="E830" t="s">
        <v>3939</v>
      </c>
      <c r="F830" s="9">
        <v>44620</v>
      </c>
      <c r="G830" s="11">
        <v>66</v>
      </c>
      <c r="I830" t="str">
        <f>INDEX(B:B,MATCH(J830,C:C,0))</f>
        <v>C0832</v>
      </c>
      <c r="J830" t="s">
        <v>1820</v>
      </c>
      <c r="K830" t="str" cm="1">
        <f t="array" ref="K830">INDEX(E:E,MATCH(J830&amp;L830,C:C&amp;F:F,0))</f>
        <v>Homeownership</v>
      </c>
      <c r="L830" s="9">
        <f>_xlfn.MAXIFS(F:F,C:C,J830)</f>
        <v>45068</v>
      </c>
      <c r="M830" cm="1">
        <f t="array" ref="M830">INDEX(G:G,MATCH(J830&amp;L830,C:C&amp;F:F,0))</f>
        <v>13</v>
      </c>
      <c r="N830">
        <f>_xlfn.MAXIFS(G:G,C:C,J830)</f>
        <v>62</v>
      </c>
      <c r="O830" t="str" cm="1">
        <f t="array" ref="O830">IF(M830=N830," ",INDEX(E:E,MATCH(N830&amp;J830,G:G&amp;C:C,0)))</f>
        <v>OwnsComputer</v>
      </c>
    </row>
    <row r="831" spans="2:15" x14ac:dyDescent="0.2">
      <c r="B831" t="s">
        <v>2987</v>
      </c>
      <c r="C831" t="str">
        <f>VLOOKUP(B831,customer!A:B,2,FALSE)</f>
        <v>Melody Grimmett</v>
      </c>
      <c r="D831" t="s">
        <v>3929</v>
      </c>
      <c r="E831" t="s">
        <v>3939</v>
      </c>
      <c r="F831" s="9">
        <v>44625</v>
      </c>
      <c r="G831" s="11">
        <v>66</v>
      </c>
      <c r="I831" t="str">
        <f>INDEX(B:B,MATCH(J831,C:C,0))</f>
        <v>C0833</v>
      </c>
      <c r="J831" t="s">
        <v>1821</v>
      </c>
      <c r="K831" t="str" cm="1">
        <f t="array" ref="K831">INDEX(E:E,MATCH(J831&amp;L831,C:C&amp;F:F,0))</f>
        <v>NonUSTravel</v>
      </c>
      <c r="L831" s="9">
        <f>_xlfn.MAXIFS(F:F,C:C,J831)</f>
        <v>45080</v>
      </c>
      <c r="M831" cm="1">
        <f t="array" ref="M831">INDEX(G:G,MATCH(J831&amp;L831,C:C&amp;F:F,0))</f>
        <v>66</v>
      </c>
      <c r="N831">
        <f>_xlfn.MAXIFS(G:G,C:C,J831)</f>
        <v>66</v>
      </c>
      <c r="O831" t="str" cm="1">
        <f t="array" ref="O831">IF(M831=N831," ",INDEX(E:E,MATCH(N831&amp;J831,G:G&amp;C:C,0)))</f>
        <v xml:space="preserve"> </v>
      </c>
    </row>
    <row r="832" spans="2:15" x14ac:dyDescent="0.2">
      <c r="B832" t="s">
        <v>2987</v>
      </c>
      <c r="C832" t="str">
        <f>VLOOKUP(B832,customer!A:B,2,FALSE)</f>
        <v>Melody Grimmett</v>
      </c>
      <c r="D832" t="s">
        <v>3929</v>
      </c>
      <c r="E832" t="s">
        <v>3939</v>
      </c>
      <c r="F832" s="9">
        <v>44680</v>
      </c>
      <c r="G832" s="11">
        <v>66</v>
      </c>
      <c r="I832" t="str">
        <f>INDEX(B:B,MATCH(J832,C:C,0))</f>
        <v>C0834</v>
      </c>
      <c r="J832" t="s">
        <v>1822</v>
      </c>
      <c r="K832" t="str" cm="1">
        <f t="array" ref="K832">INDEX(E:E,MATCH(J832&amp;L832,C:C&amp;F:F,0))</f>
        <v>Homeownership</v>
      </c>
      <c r="L832" s="9">
        <f>_xlfn.MAXIFS(F:F,C:C,J832)</f>
        <v>45073</v>
      </c>
      <c r="M832" cm="1">
        <f t="array" ref="M832">INDEX(G:G,MATCH(J832&amp;L832,C:C&amp;F:F,0))</f>
        <v>13</v>
      </c>
      <c r="N832">
        <f>_xlfn.MAXIFS(G:G,C:C,J832)</f>
        <v>13</v>
      </c>
      <c r="O832" t="str" cm="1">
        <f t="array" ref="O832">IF(M832=N832," ",INDEX(E:E,MATCH(N832&amp;J832,G:G&amp;C:C,0)))</f>
        <v xml:space="preserve"> </v>
      </c>
    </row>
    <row r="833" spans="2:15" x14ac:dyDescent="0.2">
      <c r="B833" t="s">
        <v>2987</v>
      </c>
      <c r="C833" t="str">
        <f>VLOOKUP(B833,customer!A:B,2,FALSE)</f>
        <v>Melody Grimmett</v>
      </c>
      <c r="D833" t="s">
        <v>3929</v>
      </c>
      <c r="E833" t="s">
        <v>3939</v>
      </c>
      <c r="F833" s="9">
        <v>44723</v>
      </c>
      <c r="G833" s="11">
        <v>66</v>
      </c>
      <c r="I833" t="str">
        <f>INDEX(B:B,MATCH(J833,C:C,0))</f>
        <v>C0835</v>
      </c>
      <c r="J833" t="s">
        <v>1823</v>
      </c>
      <c r="K833" t="str" cm="1">
        <f t="array" ref="K833">INDEX(E:E,MATCH(J833&amp;L833,C:C&amp;F:F,0))</f>
        <v>HasCreditCard</v>
      </c>
      <c r="L833" s="9">
        <f>_xlfn.MAXIFS(F:F,C:C,J833)</f>
        <v>45080</v>
      </c>
      <c r="M833" cm="1">
        <f t="array" ref="M833">INDEX(G:G,MATCH(J833&amp;L833,C:C&amp;F:F,0))</f>
        <v>65</v>
      </c>
      <c r="N833">
        <f>_xlfn.MAXIFS(G:G,C:C,J833)</f>
        <v>65</v>
      </c>
      <c r="O833" t="str" cm="1">
        <f t="array" ref="O833">IF(M833=N833," ",INDEX(E:E,MATCH(N833&amp;J833,G:G&amp;C:C,0)))</f>
        <v xml:space="preserve"> </v>
      </c>
    </row>
    <row r="834" spans="2:15" x14ac:dyDescent="0.2">
      <c r="B834" t="s">
        <v>2987</v>
      </c>
      <c r="C834" t="str">
        <f>VLOOKUP(B834,customer!A:B,2,FALSE)</f>
        <v>Melody Grimmett</v>
      </c>
      <c r="D834" t="s">
        <v>3929</v>
      </c>
      <c r="E834" t="s">
        <v>3939</v>
      </c>
      <c r="F834" s="9">
        <v>44755</v>
      </c>
      <c r="G834" s="11">
        <v>66</v>
      </c>
      <c r="I834" t="str">
        <f>INDEX(B:B,MATCH(J834,C:C,0))</f>
        <v>C0836</v>
      </c>
      <c r="J834" t="s">
        <v>1824</v>
      </c>
      <c r="K834" t="str" cm="1">
        <f t="array" ref="K834">INDEX(E:E,MATCH(J834&amp;L834,C:C&amp;F:F,0))</f>
        <v>RespondsToMailOffers</v>
      </c>
      <c r="L834" s="9">
        <f>_xlfn.MAXIFS(F:F,C:C,J834)</f>
        <v>45079</v>
      </c>
      <c r="M834" cm="1">
        <f t="array" ref="M834">INDEX(G:G,MATCH(J834&amp;L834,C:C&amp;F:F,0))</f>
        <v>27</v>
      </c>
      <c r="N834">
        <f>_xlfn.MAXIFS(G:G,C:C,J834)</f>
        <v>62</v>
      </c>
      <c r="O834" t="str" cm="1">
        <f t="array" ref="O834">IF(M834=N834," ",INDEX(E:E,MATCH(N834&amp;J834,G:G&amp;C:C,0)))</f>
        <v>HandsetWebCapable</v>
      </c>
    </row>
    <row r="835" spans="2:15" x14ac:dyDescent="0.2">
      <c r="B835" t="s">
        <v>2987</v>
      </c>
      <c r="C835" t="str">
        <f>VLOOKUP(B835,customer!A:B,2,FALSE)</f>
        <v>Melody Grimmett</v>
      </c>
      <c r="D835" t="s">
        <v>3929</v>
      </c>
      <c r="E835" t="s">
        <v>3939</v>
      </c>
      <c r="F835" s="9">
        <v>44803</v>
      </c>
      <c r="G835" s="11">
        <v>66</v>
      </c>
      <c r="I835" t="str">
        <f>INDEX(B:B,MATCH(J835,C:C,0))</f>
        <v>C0837</v>
      </c>
      <c r="J835" t="s">
        <v>1825</v>
      </c>
      <c r="K835" t="str" cm="1">
        <f t="array" ref="K835">INDEX(E:E,MATCH(J835&amp;L835,C:C&amp;F:F,0))</f>
        <v>HandsetRefurbished</v>
      </c>
      <c r="L835" s="9">
        <f>_xlfn.MAXIFS(F:F,C:C,J835)</f>
        <v>45081</v>
      </c>
      <c r="M835" cm="1">
        <f t="array" ref="M835">INDEX(G:G,MATCH(J835&amp;L835,C:C&amp;F:F,0))</f>
        <v>26</v>
      </c>
      <c r="N835">
        <f>_xlfn.MAXIFS(G:G,C:C,J835)</f>
        <v>26</v>
      </c>
      <c r="O835" t="str" cm="1">
        <f t="array" ref="O835">IF(M835=N835," ",INDEX(E:E,MATCH(N835&amp;J835,G:G&amp;C:C,0)))</f>
        <v xml:space="preserve"> </v>
      </c>
    </row>
    <row r="836" spans="2:15" x14ac:dyDescent="0.2">
      <c r="B836" t="s">
        <v>2987</v>
      </c>
      <c r="C836" t="str">
        <f>VLOOKUP(B836,customer!A:B,2,FALSE)</f>
        <v>Melody Grimmett</v>
      </c>
      <c r="D836" t="s">
        <v>3929</v>
      </c>
      <c r="E836" t="s">
        <v>3939</v>
      </c>
      <c r="F836" s="9">
        <v>44815</v>
      </c>
      <c r="G836" s="11">
        <v>66</v>
      </c>
      <c r="I836" t="str">
        <f>INDEX(B:B,MATCH(J836,C:C,0))</f>
        <v>C0838</v>
      </c>
      <c r="J836" t="s">
        <v>1826</v>
      </c>
      <c r="K836" t="str" cm="1">
        <f t="array" ref="K836">INDEX(E:E,MATCH(J836&amp;L836,C:C&amp;F:F,0))</f>
        <v>OwnsMotorcycle</v>
      </c>
      <c r="L836" s="9">
        <f>_xlfn.MAXIFS(F:F,C:C,J836)</f>
        <v>45079</v>
      </c>
      <c r="M836" cm="1">
        <f t="array" ref="M836">INDEX(G:G,MATCH(J836&amp;L836,C:C&amp;F:F,0))</f>
        <v>14</v>
      </c>
      <c r="N836">
        <f>_xlfn.MAXIFS(G:G,C:C,J836)</f>
        <v>26</v>
      </c>
      <c r="O836" t="str" cm="1">
        <f t="array" ref="O836">IF(M836=N836," ",INDEX(E:E,MATCH(N836&amp;J836,G:G&amp;C:C,0)))</f>
        <v>TruckOwner</v>
      </c>
    </row>
    <row r="837" spans="2:15" x14ac:dyDescent="0.2">
      <c r="B837" t="s">
        <v>2987</v>
      </c>
      <c r="C837" t="str">
        <f>VLOOKUP(B837,customer!A:B,2,FALSE)</f>
        <v>Melody Grimmett</v>
      </c>
      <c r="D837" t="s">
        <v>3929</v>
      </c>
      <c r="E837" t="s">
        <v>3939</v>
      </c>
      <c r="F837" s="9">
        <v>44847</v>
      </c>
      <c r="G837" s="11">
        <v>66</v>
      </c>
      <c r="I837" t="str">
        <f>INDEX(B:B,MATCH(J837,C:C,0))</f>
        <v>C0839</v>
      </c>
      <c r="J837" t="s">
        <v>1827</v>
      </c>
      <c r="K837" t="str" cm="1">
        <f t="array" ref="K837">INDEX(E:E,MATCH(J837&amp;L837,C:C&amp;F:F,0))</f>
        <v>HandsetRefurbished</v>
      </c>
      <c r="L837" s="9">
        <f>_xlfn.MAXIFS(F:F,C:C,J837)</f>
        <v>45082</v>
      </c>
      <c r="M837" cm="1">
        <f t="array" ref="M837">INDEX(G:G,MATCH(J837&amp;L837,C:C&amp;F:F,0))</f>
        <v>26</v>
      </c>
      <c r="N837">
        <f>_xlfn.MAXIFS(G:G,C:C,J837)</f>
        <v>27</v>
      </c>
      <c r="O837" t="str" cm="1">
        <f t="array" ref="O837">IF(M837=N837," ",INDEX(E:E,MATCH(N837&amp;J837,G:G&amp;C:C,0)))</f>
        <v>RespondsToMailOffers</v>
      </c>
    </row>
    <row r="838" spans="2:15" x14ac:dyDescent="0.2">
      <c r="B838" t="s">
        <v>2987</v>
      </c>
      <c r="C838" t="str">
        <f>VLOOKUP(B838,customer!A:B,2,FALSE)</f>
        <v>Melody Grimmett</v>
      </c>
      <c r="D838" t="s">
        <v>3929</v>
      </c>
      <c r="E838" t="s">
        <v>3939</v>
      </c>
      <c r="F838" s="9">
        <v>44873</v>
      </c>
      <c r="G838" s="11">
        <v>66</v>
      </c>
      <c r="I838" t="str">
        <f>INDEX(B:B,MATCH(J838,C:C,0))</f>
        <v>C0840</v>
      </c>
      <c r="J838" t="s">
        <v>1828</v>
      </c>
      <c r="K838" t="str" cm="1">
        <f t="array" ref="K838">INDEX(E:E,MATCH(J838&amp;L838,C:C&amp;F:F,0))</f>
        <v>HandsetWebCapable</v>
      </c>
      <c r="L838" s="9">
        <f>_xlfn.MAXIFS(F:F,C:C,J838)</f>
        <v>45050</v>
      </c>
      <c r="M838" cm="1">
        <f t="array" ref="M838">INDEX(G:G,MATCH(J838&amp;L838,C:C&amp;F:F,0))</f>
        <v>62</v>
      </c>
      <c r="N838">
        <f>_xlfn.MAXIFS(G:G,C:C,J838)</f>
        <v>62</v>
      </c>
      <c r="O838" t="str" cm="1">
        <f t="array" ref="O838">IF(M838=N838," ",INDEX(E:E,MATCH(N838&amp;J838,G:G&amp;C:C,0)))</f>
        <v xml:space="preserve"> </v>
      </c>
    </row>
    <row r="839" spans="2:15" x14ac:dyDescent="0.2">
      <c r="B839" t="s">
        <v>2987</v>
      </c>
      <c r="C839" t="str">
        <f>VLOOKUP(B839,customer!A:B,2,FALSE)</f>
        <v>Melody Grimmett</v>
      </c>
      <c r="D839" t="s">
        <v>3929</v>
      </c>
      <c r="E839" t="s">
        <v>3939</v>
      </c>
      <c r="F839" s="9">
        <v>44901</v>
      </c>
      <c r="G839" s="11">
        <v>66</v>
      </c>
      <c r="I839" t="str">
        <f>INDEX(B:B,MATCH(J839,C:C,0))</f>
        <v>C0841</v>
      </c>
      <c r="J839" t="s">
        <v>1829</v>
      </c>
      <c r="K839" t="str" cm="1">
        <f t="array" ref="K839">INDEX(E:E,MATCH(J839&amp;L839,C:C&amp;F:F,0))</f>
        <v>ChildrenInHH</v>
      </c>
      <c r="L839" s="9">
        <f>_xlfn.MAXIFS(F:F,C:C,J839)</f>
        <v>45074</v>
      </c>
      <c r="M839" cm="1">
        <f t="array" ref="M839">INDEX(G:G,MATCH(J839&amp;L839,C:C&amp;F:F,0))</f>
        <v>10</v>
      </c>
      <c r="N839">
        <f>_xlfn.MAXIFS(G:G,C:C,J839)</f>
        <v>10</v>
      </c>
      <c r="O839" t="str" cm="1">
        <f t="array" ref="O839">IF(M839=N839," ",INDEX(E:E,MATCH(N839&amp;J839,G:G&amp;C:C,0)))</f>
        <v xml:space="preserve"> </v>
      </c>
    </row>
    <row r="840" spans="2:15" x14ac:dyDescent="0.2">
      <c r="B840" t="s">
        <v>2987</v>
      </c>
      <c r="C840" t="str">
        <f>VLOOKUP(B840,customer!A:B,2,FALSE)</f>
        <v>Melody Grimmett</v>
      </c>
      <c r="D840" t="s">
        <v>3929</v>
      </c>
      <c r="E840" t="s">
        <v>3939</v>
      </c>
      <c r="F840" s="9">
        <v>44931</v>
      </c>
      <c r="G840" s="11">
        <v>66</v>
      </c>
      <c r="I840" t="str">
        <f>INDEX(B:B,MATCH(J840,C:C,0))</f>
        <v>C0842</v>
      </c>
      <c r="J840" t="s">
        <v>1830</v>
      </c>
      <c r="K840" t="str" cm="1">
        <f t="array" ref="K840">INDEX(E:E,MATCH(J840&amp;L840,C:C&amp;F:F,0))</f>
        <v>HandsetRefurbished</v>
      </c>
      <c r="L840" s="9">
        <f>_xlfn.MAXIFS(F:F,C:C,J840)</f>
        <v>45053</v>
      </c>
      <c r="M840" cm="1">
        <f t="array" ref="M840">INDEX(G:G,MATCH(J840&amp;L840,C:C&amp;F:F,0))</f>
        <v>26</v>
      </c>
      <c r="N840">
        <f>_xlfn.MAXIFS(G:G,C:C,J840)</f>
        <v>26</v>
      </c>
      <c r="O840" t="str" cm="1">
        <f t="array" ref="O840">IF(M840=N840," ",INDEX(E:E,MATCH(N840&amp;J840,G:G&amp;C:C,0)))</f>
        <v xml:space="preserve"> </v>
      </c>
    </row>
    <row r="841" spans="2:15" x14ac:dyDescent="0.2">
      <c r="B841" t="s">
        <v>2987</v>
      </c>
      <c r="C841" t="str">
        <f>VLOOKUP(B841,customer!A:B,2,FALSE)</f>
        <v>Melody Grimmett</v>
      </c>
      <c r="D841" t="s">
        <v>3929</v>
      </c>
      <c r="E841" t="s">
        <v>3939</v>
      </c>
      <c r="F841" s="9">
        <v>44989</v>
      </c>
      <c r="G841" s="11">
        <v>66</v>
      </c>
      <c r="I841" t="str">
        <f>INDEX(B:B,MATCH(J841,C:C,0))</f>
        <v>C0843</v>
      </c>
      <c r="J841" t="s">
        <v>1831</v>
      </c>
      <c r="K841" t="str" cm="1">
        <f t="array" ref="K841">INDEX(E:E,MATCH(J841&amp;L841,C:C&amp;F:F,0))</f>
        <v>RespondsToMailOffers</v>
      </c>
      <c r="L841" s="9">
        <f>_xlfn.MAXIFS(F:F,C:C,J841)</f>
        <v>45082</v>
      </c>
      <c r="M841" cm="1">
        <f t="array" ref="M841">INDEX(G:G,MATCH(J841&amp;L841,C:C&amp;F:F,0))</f>
        <v>27</v>
      </c>
      <c r="N841">
        <f>_xlfn.MAXIFS(G:G,C:C,J841)</f>
        <v>27</v>
      </c>
      <c r="O841" t="str" cm="1">
        <f t="array" ref="O841">IF(M841=N841," ",INDEX(E:E,MATCH(N841&amp;J841,G:G&amp;C:C,0)))</f>
        <v xml:space="preserve"> </v>
      </c>
    </row>
    <row r="842" spans="2:15" x14ac:dyDescent="0.2">
      <c r="B842" t="s">
        <v>2987</v>
      </c>
      <c r="C842" t="str">
        <f>VLOOKUP(B842,customer!A:B,2,FALSE)</f>
        <v>Melody Grimmett</v>
      </c>
      <c r="D842" t="s">
        <v>3929</v>
      </c>
      <c r="E842" t="s">
        <v>3939</v>
      </c>
      <c r="F842" s="9">
        <v>45060</v>
      </c>
      <c r="G842" s="11">
        <v>66</v>
      </c>
      <c r="I842" t="str">
        <f>INDEX(B:B,MATCH(J842,C:C,0))</f>
        <v>C0844</v>
      </c>
      <c r="J842" t="s">
        <v>1832</v>
      </c>
      <c r="K842" t="str" cm="1">
        <f t="array" ref="K842">INDEX(E:E,MATCH(J842&amp;L842,C:C&amp;F:F,0))</f>
        <v>Homeownership</v>
      </c>
      <c r="L842" s="9">
        <f>_xlfn.MAXIFS(F:F,C:C,J842)</f>
        <v>45035</v>
      </c>
      <c r="M842" cm="1">
        <f t="array" ref="M842">INDEX(G:G,MATCH(J842&amp;L842,C:C&amp;F:F,0))</f>
        <v>13</v>
      </c>
      <c r="N842">
        <f>_xlfn.MAXIFS(G:G,C:C,J842)</f>
        <v>16</v>
      </c>
      <c r="O842" t="str" cm="1">
        <f t="array" ref="O842">IF(M842=N842," ",INDEX(E:E,MATCH(N842&amp;J842,G:G&amp;C:C,0)))</f>
        <v>MadeCallToRetentionTeam</v>
      </c>
    </row>
    <row r="843" spans="2:15" x14ac:dyDescent="0.2">
      <c r="B843" t="s">
        <v>2987</v>
      </c>
      <c r="C843" t="str">
        <f>VLOOKUP(B843,customer!A:B,2,FALSE)</f>
        <v>Melody Grimmett</v>
      </c>
      <c r="D843" t="s">
        <v>3922</v>
      </c>
      <c r="E843" t="s">
        <v>3932</v>
      </c>
      <c r="F843" s="9">
        <v>44742</v>
      </c>
      <c r="G843" s="11">
        <v>62</v>
      </c>
      <c r="I843" t="str">
        <f>INDEX(B:B,MATCH(J843,C:C,0))</f>
        <v>C0845</v>
      </c>
      <c r="J843" t="s">
        <v>1833</v>
      </c>
      <c r="K843" t="str" cm="1">
        <f t="array" ref="K843">INDEX(E:E,MATCH(J843&amp;L843,C:C&amp;F:F,0))</f>
        <v>NotNewCellphoneUser</v>
      </c>
      <c r="L843" s="9">
        <f>_xlfn.MAXIFS(F:F,C:C,J843)</f>
        <v>45060</v>
      </c>
      <c r="M843" cm="1">
        <f t="array" ref="M843">INDEX(G:G,MATCH(J843&amp;L843,C:C&amp;F:F,0))</f>
        <v>28</v>
      </c>
      <c r="N843">
        <f>_xlfn.MAXIFS(G:G,C:C,J843)</f>
        <v>66</v>
      </c>
      <c r="O843" t="str" cm="1">
        <f t="array" ref="O843">IF(M843=N843," ",INDEX(E:E,MATCH(N843&amp;J843,G:G&amp;C:C,0)))</f>
        <v>NonUSTravel</v>
      </c>
    </row>
    <row r="844" spans="2:15" x14ac:dyDescent="0.2">
      <c r="B844" t="s">
        <v>2987</v>
      </c>
      <c r="C844" t="str">
        <f>VLOOKUP(B844,customer!A:B,2,FALSE)</f>
        <v>Melody Grimmett</v>
      </c>
      <c r="D844" t="s">
        <v>3922</v>
      </c>
      <c r="E844" t="s">
        <v>3932</v>
      </c>
      <c r="F844" s="9">
        <v>44786</v>
      </c>
      <c r="G844" s="11">
        <v>62</v>
      </c>
      <c r="I844" t="str">
        <f>INDEX(B:B,MATCH(J844,C:C,0))</f>
        <v>C0846</v>
      </c>
      <c r="J844" t="s">
        <v>1834</v>
      </c>
      <c r="K844" t="str" cm="1">
        <f t="array" ref="K844">INDEX(E:E,MATCH(J844&amp;L844,C:C&amp;F:F,0))</f>
        <v>HasCreditCard</v>
      </c>
      <c r="L844" s="9">
        <f>_xlfn.MAXIFS(F:F,C:C,J844)</f>
        <v>45079</v>
      </c>
      <c r="M844" cm="1">
        <f t="array" ref="M844">INDEX(G:G,MATCH(J844&amp;L844,C:C&amp;F:F,0))</f>
        <v>65</v>
      </c>
      <c r="N844">
        <f>_xlfn.MAXIFS(G:G,C:C,J844)</f>
        <v>75</v>
      </c>
      <c r="O844" t="str" cm="1">
        <f t="array" ref="O844">IF(M844=N844," ",INDEX(E:E,MATCH(N844&amp;J844,G:G&amp;C:C,0)))</f>
        <v>OptOutMailings</v>
      </c>
    </row>
    <row r="845" spans="2:15" x14ac:dyDescent="0.2">
      <c r="B845" t="s">
        <v>2987</v>
      </c>
      <c r="C845" t="str">
        <f>VLOOKUP(B845,customer!A:B,2,FALSE)</f>
        <v>Melody Grimmett</v>
      </c>
      <c r="D845" t="s">
        <v>3922</v>
      </c>
      <c r="E845" t="s">
        <v>3932</v>
      </c>
      <c r="F845" s="9">
        <v>44812</v>
      </c>
      <c r="G845" s="11">
        <v>62</v>
      </c>
      <c r="I845" t="str">
        <f>INDEX(B:B,MATCH(J845,C:C,0))</f>
        <v>C0847</v>
      </c>
      <c r="J845" t="s">
        <v>1835</v>
      </c>
      <c r="K845" t="str" cm="1">
        <f t="array" ref="K845">INDEX(E:E,MATCH(J845&amp;L845,C:C&amp;F:F,0))</f>
        <v>RVOwner</v>
      </c>
      <c r="L845" s="9">
        <f>_xlfn.MAXIFS(F:F,C:C,J845)</f>
        <v>45063</v>
      </c>
      <c r="M845" cm="1">
        <f t="array" ref="M845">INDEX(G:G,MATCH(J845&amp;L845,C:C&amp;F:F,0))</f>
        <v>22</v>
      </c>
      <c r="N845">
        <f>_xlfn.MAXIFS(G:G,C:C,J845)</f>
        <v>29</v>
      </c>
      <c r="O845" t="str" cm="1">
        <f t="array" ref="O845">IF(M845=N845," ",INDEX(E:E,MATCH(N845&amp;J845,G:G&amp;C:C,0)))</f>
        <v>MaritalStatus</v>
      </c>
    </row>
    <row r="846" spans="2:15" x14ac:dyDescent="0.2">
      <c r="B846" t="s">
        <v>2987</v>
      </c>
      <c r="C846" t="str">
        <f>VLOOKUP(B846,customer!A:B,2,FALSE)</f>
        <v>Melody Grimmett</v>
      </c>
      <c r="D846" t="s">
        <v>3922</v>
      </c>
      <c r="E846" t="s">
        <v>3932</v>
      </c>
      <c r="F846" s="9">
        <v>44845</v>
      </c>
      <c r="G846" s="11">
        <v>62</v>
      </c>
      <c r="I846" t="str">
        <f>INDEX(B:B,MATCH(J846,C:C,0))</f>
        <v>C0848</v>
      </c>
      <c r="J846" t="s">
        <v>1836</v>
      </c>
      <c r="K846" t="str" cm="1">
        <f t="array" ref="K846">INDEX(E:E,MATCH(J846&amp;L846,C:C&amp;F:F,0))</f>
        <v>MadeCallToRetentionTeam</v>
      </c>
      <c r="L846" s="9">
        <f>_xlfn.MAXIFS(F:F,C:C,J846)</f>
        <v>45051</v>
      </c>
      <c r="M846" cm="1">
        <f t="array" ref="M846">INDEX(G:G,MATCH(J846&amp;L846,C:C&amp;F:F,0))</f>
        <v>16</v>
      </c>
      <c r="N846">
        <f>_xlfn.MAXIFS(G:G,C:C,J846)</f>
        <v>27</v>
      </c>
      <c r="O846" t="str" cm="1">
        <f t="array" ref="O846">IF(M846=N846," ",INDEX(E:E,MATCH(N846&amp;J846,G:G&amp;C:C,0)))</f>
        <v>RespondsToMailOffers</v>
      </c>
    </row>
    <row r="847" spans="2:15" x14ac:dyDescent="0.2">
      <c r="B847" t="s">
        <v>2987</v>
      </c>
      <c r="C847" t="str">
        <f>VLOOKUP(B847,customer!A:B,2,FALSE)</f>
        <v>Melody Grimmett</v>
      </c>
      <c r="D847" t="s">
        <v>3922</v>
      </c>
      <c r="E847" t="s">
        <v>3932</v>
      </c>
      <c r="F847" s="9">
        <v>44900</v>
      </c>
      <c r="G847" s="11">
        <v>62</v>
      </c>
      <c r="I847" t="str">
        <f>INDEX(B:B,MATCH(J847,C:C,0))</f>
        <v>C0849</v>
      </c>
      <c r="J847" t="s">
        <v>1837</v>
      </c>
      <c r="K847" t="str" cm="1">
        <f t="array" ref="K847">INDEX(E:E,MATCH(J847&amp;L847,C:C&amp;F:F,0))</f>
        <v>NotNewCellphoneUser</v>
      </c>
      <c r="L847" s="9">
        <f>_xlfn.MAXIFS(F:F,C:C,J847)</f>
        <v>45069</v>
      </c>
      <c r="M847" cm="1">
        <f t="array" ref="M847">INDEX(G:G,MATCH(J847&amp;L847,C:C&amp;F:F,0))</f>
        <v>28</v>
      </c>
      <c r="N847">
        <f>_xlfn.MAXIFS(G:G,C:C,J847)</f>
        <v>28</v>
      </c>
      <c r="O847" t="str" cm="1">
        <f t="array" ref="O847">IF(M847=N847," ",INDEX(E:E,MATCH(N847&amp;J847,G:G&amp;C:C,0)))</f>
        <v xml:space="preserve"> </v>
      </c>
    </row>
    <row r="848" spans="2:15" x14ac:dyDescent="0.2">
      <c r="B848" t="s">
        <v>2987</v>
      </c>
      <c r="C848" t="str">
        <f>VLOOKUP(B848,customer!A:B,2,FALSE)</f>
        <v>Melody Grimmett</v>
      </c>
      <c r="D848" t="s">
        <v>3922</v>
      </c>
      <c r="E848" t="s">
        <v>3932</v>
      </c>
      <c r="F848" s="9">
        <v>44928</v>
      </c>
      <c r="G848" s="11">
        <v>62</v>
      </c>
      <c r="I848" t="str">
        <f>INDEX(B:B,MATCH(J848,C:C,0))</f>
        <v>C0850</v>
      </c>
      <c r="J848" t="s">
        <v>1838</v>
      </c>
      <c r="K848" t="str" cm="1">
        <f t="array" ref="K848">INDEX(E:E,MATCH(J848&amp;L848,C:C&amp;F:F,0))</f>
        <v>NonUSTravel</v>
      </c>
      <c r="L848" s="9">
        <f>_xlfn.MAXIFS(F:F,C:C,J848)</f>
        <v>45078</v>
      </c>
      <c r="M848" cm="1">
        <f t="array" ref="M848">INDEX(G:G,MATCH(J848&amp;L848,C:C&amp;F:F,0))</f>
        <v>66</v>
      </c>
      <c r="N848">
        <f>_xlfn.MAXIFS(G:G,C:C,J848)</f>
        <v>66</v>
      </c>
      <c r="O848" t="str" cm="1">
        <f t="array" ref="O848">IF(M848=N848," ",INDEX(E:E,MATCH(N848&amp;J848,G:G&amp;C:C,0)))</f>
        <v xml:space="preserve"> </v>
      </c>
    </row>
    <row r="849" spans="2:15" x14ac:dyDescent="0.2">
      <c r="B849" t="s">
        <v>2987</v>
      </c>
      <c r="C849" t="str">
        <f>VLOOKUP(B849,customer!A:B,2,FALSE)</f>
        <v>Melody Grimmett</v>
      </c>
      <c r="D849" t="s">
        <v>3922</v>
      </c>
      <c r="E849" t="s">
        <v>3932</v>
      </c>
      <c r="F849" s="9">
        <v>44962</v>
      </c>
      <c r="G849" s="11">
        <v>62</v>
      </c>
      <c r="I849" t="str">
        <f>INDEX(B:B,MATCH(J849,C:C,0))</f>
        <v>C0851</v>
      </c>
      <c r="J849" t="s">
        <v>1839</v>
      </c>
      <c r="K849" t="str" cm="1">
        <f t="array" ref="K849">INDEX(E:E,MATCH(J849&amp;L849,C:C&amp;F:F,0))</f>
        <v>NonUSTravel</v>
      </c>
      <c r="L849" s="9">
        <f>_xlfn.MAXIFS(F:F,C:C,J849)</f>
        <v>45064</v>
      </c>
      <c r="M849" cm="1">
        <f t="array" ref="M849">INDEX(G:G,MATCH(J849&amp;L849,C:C&amp;F:F,0))</f>
        <v>66</v>
      </c>
      <c r="N849">
        <f>_xlfn.MAXIFS(G:G,C:C,J849)</f>
        <v>75</v>
      </c>
      <c r="O849" t="str" cm="1">
        <f t="array" ref="O849">IF(M849=N849," ",INDEX(E:E,MATCH(N849&amp;J849,G:G&amp;C:C,0)))</f>
        <v>OptOutMailings</v>
      </c>
    </row>
    <row r="850" spans="2:15" x14ac:dyDescent="0.2">
      <c r="B850" t="s">
        <v>2987</v>
      </c>
      <c r="C850" t="str">
        <f>VLOOKUP(B850,customer!A:B,2,FALSE)</f>
        <v>Melody Grimmett</v>
      </c>
      <c r="D850" t="s">
        <v>3922</v>
      </c>
      <c r="E850" t="s">
        <v>3932</v>
      </c>
      <c r="F850" s="9">
        <v>44995</v>
      </c>
      <c r="G850" s="11">
        <v>62</v>
      </c>
      <c r="I850" t="str">
        <f>INDEX(B:B,MATCH(J850,C:C,0))</f>
        <v>C0852</v>
      </c>
      <c r="J850" t="s">
        <v>1840</v>
      </c>
      <c r="K850" t="str" cm="1">
        <f t="array" ref="K850">INDEX(E:E,MATCH(J850&amp;L850,C:C&amp;F:F,0))</f>
        <v>MaritalStatus</v>
      </c>
      <c r="L850" s="9">
        <f>_xlfn.MAXIFS(F:F,C:C,J850)</f>
        <v>45081</v>
      </c>
      <c r="M850" cm="1">
        <f t="array" ref="M850">INDEX(G:G,MATCH(J850&amp;L850,C:C&amp;F:F,0))</f>
        <v>29</v>
      </c>
      <c r="N850">
        <f>_xlfn.MAXIFS(G:G,C:C,J850)</f>
        <v>29</v>
      </c>
      <c r="O850" t="str" cm="1">
        <f t="array" ref="O850">IF(M850=N850," ",INDEX(E:E,MATCH(N850&amp;J850,G:G&amp;C:C,0)))</f>
        <v xml:space="preserve"> </v>
      </c>
    </row>
    <row r="851" spans="2:15" x14ac:dyDescent="0.2">
      <c r="B851" t="s">
        <v>2987</v>
      </c>
      <c r="C851" t="str">
        <f>VLOOKUP(B851,customer!A:B,2,FALSE)</f>
        <v>Melody Grimmett</v>
      </c>
      <c r="D851" t="s">
        <v>3922</v>
      </c>
      <c r="E851" t="s">
        <v>3932</v>
      </c>
      <c r="F851" s="9">
        <v>45051</v>
      </c>
      <c r="G851" s="11">
        <v>62</v>
      </c>
      <c r="I851" t="str">
        <f>INDEX(B:B,MATCH(J851,C:C,0))</f>
        <v>C0853</v>
      </c>
      <c r="J851" t="s">
        <v>1841</v>
      </c>
      <c r="K851" t="str" cm="1">
        <f t="array" ref="K851">INDEX(E:E,MATCH(J851&amp;L851,C:C&amp;F:F,0))</f>
        <v>HandsetRefurbished</v>
      </c>
      <c r="L851" s="9">
        <f>_xlfn.MAXIFS(F:F,C:C,J851)</f>
        <v>45051</v>
      </c>
      <c r="M851" cm="1">
        <f t="array" ref="M851">INDEX(G:G,MATCH(J851&amp;L851,C:C&amp;F:F,0))</f>
        <v>26</v>
      </c>
      <c r="N851">
        <f>_xlfn.MAXIFS(G:G,C:C,J851)</f>
        <v>26</v>
      </c>
      <c r="O851" t="str" cm="1">
        <f t="array" ref="O851">IF(M851=N851," ",INDEX(E:E,MATCH(N851&amp;J851,G:G&amp;C:C,0)))</f>
        <v xml:space="preserve"> </v>
      </c>
    </row>
    <row r="852" spans="2:15" x14ac:dyDescent="0.2">
      <c r="B852" t="s">
        <v>2987</v>
      </c>
      <c r="C852" t="str">
        <f>VLOOKUP(B852,customer!A:B,2,FALSE)</f>
        <v>Melody Grimmett</v>
      </c>
      <c r="D852" t="s">
        <v>3950</v>
      </c>
      <c r="E852" t="s">
        <v>3943</v>
      </c>
      <c r="F852" s="9">
        <v>44862</v>
      </c>
      <c r="G852" s="11">
        <v>28</v>
      </c>
      <c r="I852" t="str">
        <f>INDEX(B:B,MATCH(J852,C:C,0))</f>
        <v>C0854</v>
      </c>
      <c r="J852" t="s">
        <v>1842</v>
      </c>
      <c r="K852" t="str" cm="1">
        <f t="array" ref="K852">INDEX(E:E,MATCH(J852&amp;L852,C:C&amp;F:F,0))</f>
        <v>RVOwner</v>
      </c>
      <c r="L852" s="9">
        <f>_xlfn.MAXIFS(F:F,C:C,J852)</f>
        <v>45079</v>
      </c>
      <c r="M852" cm="1">
        <f t="array" ref="M852">INDEX(G:G,MATCH(J852&amp;L852,C:C&amp;F:F,0))</f>
        <v>22</v>
      </c>
      <c r="N852">
        <f>_xlfn.MAXIFS(G:G,C:C,J852)</f>
        <v>29</v>
      </c>
      <c r="O852" t="str" cm="1">
        <f t="array" ref="O852">IF(M852=N852," ",INDEX(E:E,MATCH(N852&amp;J852,G:G&amp;C:C,0)))</f>
        <v>MaritalStatus</v>
      </c>
    </row>
    <row r="853" spans="2:15" x14ac:dyDescent="0.2">
      <c r="B853" t="s">
        <v>2987</v>
      </c>
      <c r="C853" t="str">
        <f>VLOOKUP(B853,customer!A:B,2,FALSE)</f>
        <v>Melody Grimmett</v>
      </c>
      <c r="D853" t="s">
        <v>3950</v>
      </c>
      <c r="E853" t="s">
        <v>3943</v>
      </c>
      <c r="F853" s="9">
        <v>44923</v>
      </c>
      <c r="G853" s="11">
        <v>28</v>
      </c>
      <c r="I853" t="str">
        <f>INDEX(B:B,MATCH(J853,C:C,0))</f>
        <v>C0855</v>
      </c>
      <c r="J853" t="s">
        <v>1843</v>
      </c>
      <c r="K853" t="str" cm="1">
        <f t="array" ref="K853">INDEX(E:E,MATCH(J853&amp;L853,C:C&amp;F:F,0))</f>
        <v>HasCreditCard</v>
      </c>
      <c r="L853" s="9">
        <f>_xlfn.MAXIFS(F:F,C:C,J853)</f>
        <v>45061</v>
      </c>
      <c r="M853" cm="1">
        <f t="array" ref="M853">INDEX(G:G,MATCH(J853&amp;L853,C:C&amp;F:F,0))</f>
        <v>65</v>
      </c>
      <c r="N853">
        <f>_xlfn.MAXIFS(G:G,C:C,J853)</f>
        <v>65</v>
      </c>
      <c r="O853" t="str" cm="1">
        <f t="array" ref="O853">IF(M853=N853," ",INDEX(E:E,MATCH(N853&amp;J853,G:G&amp;C:C,0)))</f>
        <v xml:space="preserve"> </v>
      </c>
    </row>
    <row r="854" spans="2:15" x14ac:dyDescent="0.2">
      <c r="B854" t="s">
        <v>2987</v>
      </c>
      <c r="C854" t="str">
        <f>VLOOKUP(B854,customer!A:B,2,FALSE)</f>
        <v>Melody Grimmett</v>
      </c>
      <c r="D854" t="s">
        <v>3950</v>
      </c>
      <c r="E854" t="s">
        <v>3943</v>
      </c>
      <c r="F854" s="9">
        <v>44932</v>
      </c>
      <c r="G854" s="11">
        <v>28</v>
      </c>
      <c r="I854" t="str">
        <f>INDEX(B:B,MATCH(J854,C:C,0))</f>
        <v>C0856</v>
      </c>
      <c r="J854" t="s">
        <v>1844</v>
      </c>
      <c r="K854" t="str" cm="1">
        <f t="array" ref="K854">INDEX(E:E,MATCH(J854&amp;L854,C:C&amp;F:F,0))</f>
        <v>NonUSTravel</v>
      </c>
      <c r="L854" s="9">
        <f>_xlfn.MAXIFS(F:F,C:C,J854)</f>
        <v>45074</v>
      </c>
      <c r="M854" cm="1">
        <f t="array" ref="M854">INDEX(G:G,MATCH(J854&amp;L854,C:C&amp;F:F,0))</f>
        <v>66</v>
      </c>
      <c r="N854">
        <f>_xlfn.MAXIFS(G:G,C:C,J854)</f>
        <v>66</v>
      </c>
      <c r="O854" t="str" cm="1">
        <f t="array" ref="O854">IF(M854=N854," ",INDEX(E:E,MATCH(N854&amp;J854,G:G&amp;C:C,0)))</f>
        <v xml:space="preserve"> </v>
      </c>
    </row>
    <row r="855" spans="2:15" x14ac:dyDescent="0.2">
      <c r="B855" t="s">
        <v>2987</v>
      </c>
      <c r="C855" t="str">
        <f>VLOOKUP(B855,customer!A:B,2,FALSE)</f>
        <v>Melody Grimmett</v>
      </c>
      <c r="D855" t="s">
        <v>3950</v>
      </c>
      <c r="E855" t="s">
        <v>3943</v>
      </c>
      <c r="F855" s="9">
        <v>44985</v>
      </c>
      <c r="G855" s="11">
        <v>28</v>
      </c>
      <c r="I855" t="str">
        <f>INDEX(B:B,MATCH(J855,C:C,0))</f>
        <v>C0857</v>
      </c>
      <c r="J855" t="s">
        <v>1845</v>
      </c>
      <c r="K855" t="str" cm="1">
        <f t="array" ref="K855">INDEX(E:E,MATCH(J855&amp;L855,C:C&amp;F:F,0))</f>
        <v>BuysViaMailOrder</v>
      </c>
      <c r="L855" s="9">
        <f>_xlfn.MAXIFS(F:F,C:C,J855)</f>
        <v>45073</v>
      </c>
      <c r="M855" cm="1">
        <f t="array" ref="M855">INDEX(G:G,MATCH(J855&amp;L855,C:C&amp;F:F,0))</f>
        <v>25</v>
      </c>
      <c r="N855">
        <f>_xlfn.MAXIFS(G:G,C:C,J855)</f>
        <v>62</v>
      </c>
      <c r="O855" t="str" cm="1">
        <f t="array" ref="O855">IF(M855=N855," ",INDEX(E:E,MATCH(N855&amp;J855,G:G&amp;C:C,0)))</f>
        <v>HandsetWebCapable</v>
      </c>
    </row>
    <row r="856" spans="2:15" x14ac:dyDescent="0.2">
      <c r="B856" t="s">
        <v>2987</v>
      </c>
      <c r="C856" t="str">
        <f>VLOOKUP(B856,customer!A:B,2,FALSE)</f>
        <v>Melody Grimmett</v>
      </c>
      <c r="D856" t="s">
        <v>3950</v>
      </c>
      <c r="E856" t="s">
        <v>3943</v>
      </c>
      <c r="F856" s="9">
        <v>44990</v>
      </c>
      <c r="G856" s="11">
        <v>28</v>
      </c>
      <c r="I856" t="str">
        <f>INDEX(B:B,MATCH(J856,C:C,0))</f>
        <v>C0859</v>
      </c>
      <c r="J856" t="s">
        <v>1847</v>
      </c>
      <c r="K856" t="str" cm="1">
        <f t="array" ref="K856">INDEX(E:E,MATCH(J856&amp;L856,C:C&amp;F:F,0))</f>
        <v>HasCreditCard</v>
      </c>
      <c r="L856" s="9">
        <f>_xlfn.MAXIFS(F:F,C:C,J856)</f>
        <v>45067</v>
      </c>
      <c r="M856" cm="1">
        <f t="array" ref="M856">INDEX(G:G,MATCH(J856&amp;L856,C:C&amp;F:F,0))</f>
        <v>65</v>
      </c>
      <c r="N856">
        <f>_xlfn.MAXIFS(G:G,C:C,J856)</f>
        <v>65</v>
      </c>
      <c r="O856" t="str" cm="1">
        <f t="array" ref="O856">IF(M856=N856," ",INDEX(E:E,MATCH(N856&amp;J856,G:G&amp;C:C,0)))</f>
        <v xml:space="preserve"> </v>
      </c>
    </row>
    <row r="857" spans="2:15" x14ac:dyDescent="0.2">
      <c r="B857" t="s">
        <v>2987</v>
      </c>
      <c r="C857" t="str">
        <f>VLOOKUP(B857,customer!A:B,2,FALSE)</f>
        <v>Melody Grimmett</v>
      </c>
      <c r="D857" t="s">
        <v>3950</v>
      </c>
      <c r="E857" t="s">
        <v>3943</v>
      </c>
      <c r="F857" s="9">
        <v>45019</v>
      </c>
      <c r="G857" s="11">
        <v>28</v>
      </c>
      <c r="I857" t="str">
        <f>INDEX(B:B,MATCH(J857,C:C,0))</f>
        <v>C0860</v>
      </c>
      <c r="J857" t="s">
        <v>1848</v>
      </c>
      <c r="K857" t="str" cm="1">
        <f t="array" ref="K857">INDEX(E:E,MATCH(J857&amp;L857,C:C&amp;F:F,0))</f>
        <v>NotNewCellphoneUser</v>
      </c>
      <c r="L857" s="9">
        <f>_xlfn.MAXIFS(F:F,C:C,J857)</f>
        <v>45082</v>
      </c>
      <c r="M857" cm="1">
        <f t="array" ref="M857">INDEX(G:G,MATCH(J857&amp;L857,C:C&amp;F:F,0))</f>
        <v>28</v>
      </c>
      <c r="N857">
        <f>_xlfn.MAXIFS(G:G,C:C,J857)</f>
        <v>75</v>
      </c>
      <c r="O857" t="str" cm="1">
        <f t="array" ref="O857">IF(M857=N857," ",INDEX(E:E,MATCH(N857&amp;J857,G:G&amp;C:C,0)))</f>
        <v>OptOutMailings</v>
      </c>
    </row>
    <row r="858" spans="2:15" x14ac:dyDescent="0.2">
      <c r="B858" t="s">
        <v>2987</v>
      </c>
      <c r="C858" t="str">
        <f>VLOOKUP(B858,customer!A:B,2,FALSE)</f>
        <v>Melody Grimmett</v>
      </c>
      <c r="D858" t="s">
        <v>3950</v>
      </c>
      <c r="E858" t="s">
        <v>3943</v>
      </c>
      <c r="F858" s="9">
        <v>45055</v>
      </c>
      <c r="G858" s="11">
        <v>28</v>
      </c>
      <c r="I858" t="str">
        <f>INDEX(B:B,MATCH(J858,C:C,0))</f>
        <v>C0861</v>
      </c>
      <c r="J858" t="s">
        <v>1849</v>
      </c>
      <c r="K858" t="str" cm="1">
        <f t="array" ref="K858">INDEX(E:E,MATCH(J858&amp;L858,C:C&amp;F:F,0))</f>
        <v>HandsetRefurbished</v>
      </c>
      <c r="L858" s="9">
        <f>_xlfn.MAXIFS(F:F,C:C,J858)</f>
        <v>45078</v>
      </c>
      <c r="M858" cm="1">
        <f t="array" ref="M858">INDEX(G:G,MATCH(J858&amp;L858,C:C&amp;F:F,0))</f>
        <v>26</v>
      </c>
      <c r="N858">
        <f>_xlfn.MAXIFS(G:G,C:C,J858)</f>
        <v>29</v>
      </c>
      <c r="O858" t="str" cm="1">
        <f t="array" ref="O858">IF(M858=N858," ",INDEX(E:E,MATCH(N858&amp;J858,G:G&amp;C:C,0)))</f>
        <v>MaritalStatus</v>
      </c>
    </row>
    <row r="859" spans="2:15" x14ac:dyDescent="0.2">
      <c r="B859" t="s">
        <v>2988</v>
      </c>
      <c r="C859" t="str">
        <f>VLOOKUP(B859,customer!A:B,2,FALSE)</f>
        <v>Ashleigh Stanford</v>
      </c>
      <c r="D859" t="s">
        <v>3950</v>
      </c>
      <c r="E859" t="s">
        <v>3943</v>
      </c>
      <c r="F859" s="9">
        <v>44563</v>
      </c>
      <c r="G859" s="11">
        <v>28</v>
      </c>
      <c r="I859" t="str">
        <f>INDEX(B:B,MATCH(J859,C:C,0))</f>
        <v>C0862</v>
      </c>
      <c r="J859" t="s">
        <v>1850</v>
      </c>
      <c r="K859" t="str" cm="1">
        <f t="array" ref="K859">INDEX(E:E,MATCH(J859&amp;L859,C:C&amp;F:F,0))</f>
        <v>OwnsMotorcycle</v>
      </c>
      <c r="L859" s="9">
        <f>_xlfn.MAXIFS(F:F,C:C,J859)</f>
        <v>45083</v>
      </c>
      <c r="M859" cm="1">
        <f t="array" ref="M859">INDEX(G:G,MATCH(J859&amp;L859,C:C&amp;F:F,0))</f>
        <v>14</v>
      </c>
      <c r="N859">
        <f>_xlfn.MAXIFS(G:G,C:C,J859)</f>
        <v>16</v>
      </c>
      <c r="O859" t="str" cm="1">
        <f t="array" ref="O859">IF(M859=N859," ",INDEX(E:E,MATCH(N859&amp;J859,G:G&amp;C:C,0)))</f>
        <v>MadeCallToRetentionTeam</v>
      </c>
    </row>
    <row r="860" spans="2:15" x14ac:dyDescent="0.2">
      <c r="B860" t="s">
        <v>2988</v>
      </c>
      <c r="C860" t="str">
        <f>VLOOKUP(B860,customer!A:B,2,FALSE)</f>
        <v>Ashleigh Stanford</v>
      </c>
      <c r="D860" t="s">
        <v>3950</v>
      </c>
      <c r="E860" t="s">
        <v>3943</v>
      </c>
      <c r="F860" s="9">
        <v>44787</v>
      </c>
      <c r="G860" s="11">
        <v>28</v>
      </c>
      <c r="I860" t="str">
        <f>INDEX(B:B,MATCH(J860,C:C,0))</f>
        <v>C0863</v>
      </c>
      <c r="J860" t="s">
        <v>1851</v>
      </c>
      <c r="K860" t="str" cm="1">
        <f t="array" ref="K860">INDEX(E:E,MATCH(J860&amp;L860,C:C&amp;F:F,0))</f>
        <v>MaritalStatus</v>
      </c>
      <c r="L860" s="9">
        <f>_xlfn.MAXIFS(F:F,C:C,J860)</f>
        <v>45055</v>
      </c>
      <c r="M860" cm="1">
        <f t="array" ref="M860">INDEX(G:G,MATCH(J860&amp;L860,C:C&amp;F:F,0))</f>
        <v>29</v>
      </c>
      <c r="N860">
        <f>_xlfn.MAXIFS(G:G,C:C,J860)</f>
        <v>29</v>
      </c>
      <c r="O860" t="str" cm="1">
        <f t="array" ref="O860">IF(M860=N860," ",INDEX(E:E,MATCH(N860&amp;J860,G:G&amp;C:C,0)))</f>
        <v xml:space="preserve"> </v>
      </c>
    </row>
    <row r="861" spans="2:15" x14ac:dyDescent="0.2">
      <c r="B861" t="s">
        <v>2988</v>
      </c>
      <c r="C861" t="str">
        <f>VLOOKUP(B861,customer!A:B,2,FALSE)</f>
        <v>Ashleigh Stanford</v>
      </c>
      <c r="D861" t="s">
        <v>3950</v>
      </c>
      <c r="E861" t="s">
        <v>3943</v>
      </c>
      <c r="F861" s="9">
        <v>44874</v>
      </c>
      <c r="G861" s="11">
        <v>28</v>
      </c>
      <c r="I861" t="str">
        <f>INDEX(B:B,MATCH(J861,C:C,0))</f>
        <v>C0864</v>
      </c>
      <c r="J861" t="s">
        <v>1852</v>
      </c>
      <c r="K861" t="str" cm="1">
        <f t="array" ref="K861">INDEX(E:E,MATCH(J861&amp;L861,C:C&amp;F:F,0))</f>
        <v>HandsetRefurbished</v>
      </c>
      <c r="L861" s="9">
        <f>_xlfn.MAXIFS(F:F,C:C,J861)</f>
        <v>45082</v>
      </c>
      <c r="M861" cm="1">
        <f t="array" ref="M861">INDEX(G:G,MATCH(J861&amp;L861,C:C&amp;F:F,0))</f>
        <v>26</v>
      </c>
      <c r="N861">
        <f>_xlfn.MAXIFS(G:G,C:C,J861)</f>
        <v>26</v>
      </c>
      <c r="O861" t="str" cm="1">
        <f t="array" ref="O861">IF(M861=N861," ",INDEX(E:E,MATCH(N861&amp;J861,G:G&amp;C:C,0)))</f>
        <v xml:space="preserve"> </v>
      </c>
    </row>
    <row r="862" spans="2:15" x14ac:dyDescent="0.2">
      <c r="B862" t="s">
        <v>2988</v>
      </c>
      <c r="C862" t="str">
        <f>VLOOKUP(B862,customer!A:B,2,FALSE)</f>
        <v>Ashleigh Stanford</v>
      </c>
      <c r="D862" t="s">
        <v>3950</v>
      </c>
      <c r="E862" t="s">
        <v>3943</v>
      </c>
      <c r="F862" s="9">
        <v>44941</v>
      </c>
      <c r="G862" s="11">
        <v>28</v>
      </c>
      <c r="I862" t="str">
        <f>INDEX(B:B,MATCH(J862,C:C,0))</f>
        <v>C0865</v>
      </c>
      <c r="J862" t="s">
        <v>1853</v>
      </c>
      <c r="K862" t="str" cm="1">
        <f t="array" ref="K862">INDEX(E:E,MATCH(J862&amp;L862,C:C&amp;F:F,0))</f>
        <v>OwnsMotorcycle</v>
      </c>
      <c r="L862" s="9">
        <f>_xlfn.MAXIFS(F:F,C:C,J862)</f>
        <v>45057</v>
      </c>
      <c r="M862" cm="1">
        <f t="array" ref="M862">INDEX(G:G,MATCH(J862&amp;L862,C:C&amp;F:F,0))</f>
        <v>14</v>
      </c>
      <c r="N862">
        <f>_xlfn.MAXIFS(G:G,C:C,J862)</f>
        <v>14</v>
      </c>
      <c r="O862" t="str" cm="1">
        <f t="array" ref="O862">IF(M862=N862," ",INDEX(E:E,MATCH(N862&amp;J862,G:G&amp;C:C,0)))</f>
        <v xml:space="preserve"> </v>
      </c>
    </row>
    <row r="863" spans="2:15" x14ac:dyDescent="0.2">
      <c r="B863" t="s">
        <v>2988</v>
      </c>
      <c r="C863" t="str">
        <f>VLOOKUP(B863,customer!A:B,2,FALSE)</f>
        <v>Ashleigh Stanford</v>
      </c>
      <c r="D863" t="s">
        <v>3950</v>
      </c>
      <c r="E863" t="s">
        <v>3943</v>
      </c>
      <c r="F863" s="9">
        <v>45031</v>
      </c>
      <c r="G863" s="11">
        <v>28</v>
      </c>
      <c r="I863" t="str">
        <f>INDEX(B:B,MATCH(J863,C:C,0))</f>
        <v>C0866</v>
      </c>
      <c r="J863" t="s">
        <v>1854</v>
      </c>
      <c r="K863" t="str" cm="1">
        <f t="array" ref="K863">INDEX(E:E,MATCH(J863&amp;L863,C:C&amp;F:F,0))</f>
        <v>OwnsComputer</v>
      </c>
      <c r="L863" s="9">
        <f>_xlfn.MAXIFS(F:F,C:C,J863)</f>
        <v>45080</v>
      </c>
      <c r="M863" cm="1">
        <f t="array" ref="M863">INDEX(G:G,MATCH(J863&amp;L863,C:C&amp;F:F,0))</f>
        <v>62</v>
      </c>
      <c r="N863">
        <f>_xlfn.MAXIFS(G:G,C:C,J863)</f>
        <v>62</v>
      </c>
      <c r="O863" t="str" cm="1">
        <f t="array" ref="O863">IF(M863=N863," ",INDEX(E:E,MATCH(N863&amp;J863,G:G&amp;C:C,0)))</f>
        <v xml:space="preserve"> </v>
      </c>
    </row>
    <row r="864" spans="2:15" x14ac:dyDescent="0.2">
      <c r="B864" t="s">
        <v>2988</v>
      </c>
      <c r="C864" t="str">
        <f>VLOOKUP(B864,customer!A:B,2,FALSE)</f>
        <v>Ashleigh Stanford</v>
      </c>
      <c r="D864" t="s">
        <v>3950</v>
      </c>
      <c r="E864" t="s">
        <v>3943</v>
      </c>
      <c r="F864" s="9">
        <v>45060</v>
      </c>
      <c r="G864" s="11">
        <v>28</v>
      </c>
      <c r="I864" t="str">
        <f>INDEX(B:B,MATCH(J864,C:C,0))</f>
        <v>C0867</v>
      </c>
      <c r="J864" t="s">
        <v>1855</v>
      </c>
      <c r="K864" t="str" cm="1">
        <f t="array" ref="K864">INDEX(E:E,MATCH(J864&amp;L864,C:C&amp;F:F,0))</f>
        <v>TruckOwner</v>
      </c>
      <c r="L864" s="9">
        <f>_xlfn.MAXIFS(F:F,C:C,J864)</f>
        <v>45078</v>
      </c>
      <c r="M864" cm="1">
        <f t="array" ref="M864">INDEX(G:G,MATCH(J864&amp;L864,C:C&amp;F:F,0))</f>
        <v>26</v>
      </c>
      <c r="N864">
        <f>_xlfn.MAXIFS(G:G,C:C,J864)</f>
        <v>27</v>
      </c>
      <c r="O864" t="str" cm="1">
        <f t="array" ref="O864">IF(M864=N864," ",INDEX(E:E,MATCH(N864&amp;J864,G:G&amp;C:C,0)))</f>
        <v>RespondsToMailOffers</v>
      </c>
    </row>
    <row r="865" spans="2:15" x14ac:dyDescent="0.2">
      <c r="B865" t="s">
        <v>2988</v>
      </c>
      <c r="C865" t="str">
        <f>VLOOKUP(B865,customer!A:B,2,FALSE)</f>
        <v>Ashleigh Stanford</v>
      </c>
      <c r="D865" t="s">
        <v>3948</v>
      </c>
      <c r="E865" t="s">
        <v>3941</v>
      </c>
      <c r="F865" s="9">
        <v>44883</v>
      </c>
      <c r="G865" s="11">
        <v>65</v>
      </c>
      <c r="I865" t="str">
        <f>INDEX(B:B,MATCH(J865,C:C,0))</f>
        <v>C0868</v>
      </c>
      <c r="J865" t="s">
        <v>1856</v>
      </c>
      <c r="K865" t="str" cm="1">
        <f t="array" ref="K865">INDEX(E:E,MATCH(J865&amp;L865,C:C&amp;F:F,0))</f>
        <v>RespondsToMailOffers</v>
      </c>
      <c r="L865" s="9">
        <f>_xlfn.MAXIFS(F:F,C:C,J865)</f>
        <v>45078</v>
      </c>
      <c r="M865" cm="1">
        <f t="array" ref="M865">INDEX(G:G,MATCH(J865&amp;L865,C:C&amp;F:F,0))</f>
        <v>27</v>
      </c>
      <c r="N865">
        <f>_xlfn.MAXIFS(G:G,C:C,J865)</f>
        <v>27</v>
      </c>
      <c r="O865" t="str" cm="1">
        <f t="array" ref="O865">IF(M865=N865," ",INDEX(E:E,MATCH(N865&amp;J865,G:G&amp;C:C,0)))</f>
        <v xml:space="preserve"> </v>
      </c>
    </row>
    <row r="866" spans="2:15" x14ac:dyDescent="0.2">
      <c r="B866" t="s">
        <v>2988</v>
      </c>
      <c r="C866" t="str">
        <f>VLOOKUP(B866,customer!A:B,2,FALSE)</f>
        <v>Ashleigh Stanford</v>
      </c>
      <c r="D866" t="s">
        <v>3948</v>
      </c>
      <c r="E866" t="s">
        <v>3941</v>
      </c>
      <c r="F866" s="9">
        <v>44925</v>
      </c>
      <c r="G866" s="11">
        <v>65</v>
      </c>
      <c r="I866" t="str">
        <f>INDEX(B:B,MATCH(J866,C:C,0))</f>
        <v>C0869</v>
      </c>
      <c r="J866" t="s">
        <v>1857</v>
      </c>
      <c r="K866" t="str" cm="1">
        <f t="array" ref="K866">INDEX(E:E,MATCH(J866&amp;L866,C:C&amp;F:F,0))</f>
        <v>OwnsMotorcycle</v>
      </c>
      <c r="L866" s="9">
        <f>_xlfn.MAXIFS(F:F,C:C,J866)</f>
        <v>45090</v>
      </c>
      <c r="M866" cm="1">
        <f t="array" ref="M866">INDEX(G:G,MATCH(J866&amp;L866,C:C&amp;F:F,0))</f>
        <v>14</v>
      </c>
      <c r="N866">
        <f>_xlfn.MAXIFS(G:G,C:C,J866)</f>
        <v>25</v>
      </c>
      <c r="O866" t="str" cm="1">
        <f t="array" ref="O866">IF(M866=N866," ",INDEX(E:E,MATCH(N866&amp;J866,G:G&amp;C:C,0)))</f>
        <v>NewCellphoneUser</v>
      </c>
    </row>
    <row r="867" spans="2:15" x14ac:dyDescent="0.2">
      <c r="B867" t="s">
        <v>2988</v>
      </c>
      <c r="C867" t="str">
        <f>VLOOKUP(B867,customer!A:B,2,FALSE)</f>
        <v>Ashleigh Stanford</v>
      </c>
      <c r="D867" t="s">
        <v>3948</v>
      </c>
      <c r="E867" t="s">
        <v>3941</v>
      </c>
      <c r="F867" s="9">
        <v>44950</v>
      </c>
      <c r="G867" s="11">
        <v>65</v>
      </c>
      <c r="I867" t="str">
        <f>INDEX(B:B,MATCH(J867,C:C,0))</f>
        <v>C0870</v>
      </c>
      <c r="J867" t="s">
        <v>1858</v>
      </c>
      <c r="K867" t="str" cm="1">
        <f t="array" ref="K867">INDEX(E:E,MATCH(J867&amp;L867,C:C&amp;F:F,0))</f>
        <v>OptOutMailings</v>
      </c>
      <c r="L867" s="9">
        <f>_xlfn.MAXIFS(F:F,C:C,J867)</f>
        <v>45066</v>
      </c>
      <c r="M867" cm="1">
        <f t="array" ref="M867">INDEX(G:G,MATCH(J867&amp;L867,C:C&amp;F:F,0))</f>
        <v>75</v>
      </c>
      <c r="N867">
        <f>_xlfn.MAXIFS(G:G,C:C,J867)</f>
        <v>75</v>
      </c>
      <c r="O867" t="str" cm="1">
        <f t="array" ref="O867">IF(M867=N867," ",INDEX(E:E,MATCH(N867&amp;J867,G:G&amp;C:C,0)))</f>
        <v xml:space="preserve"> </v>
      </c>
    </row>
    <row r="868" spans="2:15" x14ac:dyDescent="0.2">
      <c r="B868" t="s">
        <v>2988</v>
      </c>
      <c r="C868" t="str">
        <f>VLOOKUP(B868,customer!A:B,2,FALSE)</f>
        <v>Ashleigh Stanford</v>
      </c>
      <c r="D868" t="s">
        <v>3948</v>
      </c>
      <c r="E868" t="s">
        <v>3941</v>
      </c>
      <c r="F868" s="9">
        <v>45016</v>
      </c>
      <c r="G868" s="11">
        <v>65</v>
      </c>
      <c r="I868" t="str">
        <f>INDEX(B:B,MATCH(J868,C:C,0))</f>
        <v>C0871</v>
      </c>
      <c r="J868" t="s">
        <v>1859</v>
      </c>
      <c r="K868" t="str" cm="1">
        <f t="array" ref="K868">INDEX(E:E,MATCH(J868&amp;L868,C:C&amp;F:F,0))</f>
        <v>RVOwner</v>
      </c>
      <c r="L868" s="9">
        <f>_xlfn.MAXIFS(F:F,C:C,J868)</f>
        <v>45083</v>
      </c>
      <c r="M868" cm="1">
        <f t="array" ref="M868">INDEX(G:G,MATCH(J868&amp;L868,C:C&amp;F:F,0))</f>
        <v>22</v>
      </c>
      <c r="N868">
        <f>_xlfn.MAXIFS(G:G,C:C,J868)</f>
        <v>22</v>
      </c>
      <c r="O868" t="str" cm="1">
        <f t="array" ref="O868">IF(M868=N868," ",INDEX(E:E,MATCH(N868&amp;J868,G:G&amp;C:C,0)))</f>
        <v xml:space="preserve"> </v>
      </c>
    </row>
    <row r="869" spans="2:15" x14ac:dyDescent="0.2">
      <c r="B869" t="s">
        <v>2988</v>
      </c>
      <c r="C869" t="str">
        <f>VLOOKUP(B869,customer!A:B,2,FALSE)</f>
        <v>Ashleigh Stanford</v>
      </c>
      <c r="D869" t="s">
        <v>3948</v>
      </c>
      <c r="E869" t="s">
        <v>3941</v>
      </c>
      <c r="F869" s="9">
        <v>45036</v>
      </c>
      <c r="G869" s="11">
        <v>65</v>
      </c>
      <c r="I869" t="str">
        <f>INDEX(B:B,MATCH(J869,C:C,0))</f>
        <v>C0872</v>
      </c>
      <c r="J869" t="s">
        <v>1860</v>
      </c>
      <c r="K869" t="str" cm="1">
        <f t="array" ref="K869">INDEX(E:E,MATCH(J869&amp;L869,C:C&amp;F:F,0))</f>
        <v>MadeCallToRetentionTeam</v>
      </c>
      <c r="L869" s="9">
        <f>_xlfn.MAXIFS(F:F,C:C,J869)</f>
        <v>45063</v>
      </c>
      <c r="M869" cm="1">
        <f t="array" ref="M869">INDEX(G:G,MATCH(J869&amp;L869,C:C&amp;F:F,0))</f>
        <v>16</v>
      </c>
      <c r="N869">
        <f>_xlfn.MAXIFS(G:G,C:C,J869)</f>
        <v>62</v>
      </c>
      <c r="O869" t="str" cm="1">
        <f t="array" ref="O869">IF(M869=N869," ",INDEX(E:E,MATCH(N869&amp;J869,G:G&amp;C:C,0)))</f>
        <v>OwnsComputer</v>
      </c>
    </row>
    <row r="870" spans="2:15" x14ac:dyDescent="0.2">
      <c r="B870" t="s">
        <v>2988</v>
      </c>
      <c r="C870" t="str">
        <f>VLOOKUP(B870,customer!A:B,2,FALSE)</f>
        <v>Ashleigh Stanford</v>
      </c>
      <c r="D870" t="s">
        <v>3948</v>
      </c>
      <c r="E870" t="s">
        <v>3941</v>
      </c>
      <c r="F870" s="9">
        <v>45072</v>
      </c>
      <c r="G870" s="11">
        <v>65</v>
      </c>
      <c r="I870" t="str">
        <f>INDEX(B:B,MATCH(J870,C:C,0))</f>
        <v>C0873</v>
      </c>
      <c r="J870" t="s">
        <v>1861</v>
      </c>
      <c r="K870" t="str" cm="1">
        <f t="array" ref="K870">INDEX(E:E,MATCH(J870&amp;L870,C:C&amp;F:F,0))</f>
        <v>OwnsComputer</v>
      </c>
      <c r="L870" s="9">
        <f>_xlfn.MAXIFS(F:F,C:C,J870)</f>
        <v>45073</v>
      </c>
      <c r="M870" cm="1">
        <f t="array" ref="M870">INDEX(G:G,MATCH(J870&amp;L870,C:C&amp;F:F,0))</f>
        <v>62</v>
      </c>
      <c r="N870">
        <f>_xlfn.MAXIFS(G:G,C:C,J870)</f>
        <v>62</v>
      </c>
      <c r="O870" t="str" cm="1">
        <f t="array" ref="O870">IF(M870=N870," ",INDEX(E:E,MATCH(N870&amp;J870,G:G&amp;C:C,0)))</f>
        <v xml:space="preserve"> </v>
      </c>
    </row>
    <row r="871" spans="2:15" x14ac:dyDescent="0.2">
      <c r="B871" t="s">
        <v>2988</v>
      </c>
      <c r="C871" t="str">
        <f>VLOOKUP(B871,customer!A:B,2,FALSE)</f>
        <v>Ashleigh Stanford</v>
      </c>
      <c r="D871" t="s">
        <v>3948</v>
      </c>
      <c r="E871" t="s">
        <v>3941</v>
      </c>
      <c r="F871" s="9">
        <v>45079</v>
      </c>
      <c r="G871" s="11">
        <v>65</v>
      </c>
      <c r="I871" t="str">
        <f>INDEX(B:B,MATCH(J871,C:C,0))</f>
        <v>C0874</v>
      </c>
      <c r="J871" t="s">
        <v>1862</v>
      </c>
      <c r="K871" t="str" cm="1">
        <f t="array" ref="K871">INDEX(E:E,MATCH(J871&amp;L871,C:C&amp;F:F,0))</f>
        <v>NotNewCellphoneUser</v>
      </c>
      <c r="L871" s="9">
        <f>_xlfn.MAXIFS(F:F,C:C,J871)</f>
        <v>45063</v>
      </c>
      <c r="M871" cm="1">
        <f t="array" ref="M871">INDEX(G:G,MATCH(J871&amp;L871,C:C&amp;F:F,0))</f>
        <v>28</v>
      </c>
      <c r="N871">
        <f>_xlfn.MAXIFS(G:G,C:C,J871)</f>
        <v>28</v>
      </c>
      <c r="O871" t="str" cm="1">
        <f t="array" ref="O871">IF(M871=N871," ",INDEX(E:E,MATCH(N871&amp;J871,G:G&amp;C:C,0)))</f>
        <v xml:space="preserve"> </v>
      </c>
    </row>
    <row r="872" spans="2:15" x14ac:dyDescent="0.2">
      <c r="B872" t="s">
        <v>2988</v>
      </c>
      <c r="C872" t="str">
        <f>VLOOKUP(B872,customer!A:B,2,FALSE)</f>
        <v>Ashleigh Stanford</v>
      </c>
      <c r="D872" t="s">
        <v>3953</v>
      </c>
      <c r="E872" t="s">
        <v>3946</v>
      </c>
      <c r="F872" s="9">
        <v>44984</v>
      </c>
      <c r="G872" s="11">
        <v>29</v>
      </c>
      <c r="I872" t="str">
        <f>INDEX(B:B,MATCH(J872,C:C,0))</f>
        <v>C0875</v>
      </c>
      <c r="J872" t="s">
        <v>1863</v>
      </c>
      <c r="K872" t="str" cm="1">
        <f t="array" ref="K872">INDEX(E:E,MATCH(J872&amp;L872,C:C&amp;F:F,0))</f>
        <v>NewCellphoneUser</v>
      </c>
      <c r="L872" s="9">
        <f>_xlfn.MAXIFS(F:F,C:C,J872)</f>
        <v>45066</v>
      </c>
      <c r="M872" cm="1">
        <f t="array" ref="M872">INDEX(G:G,MATCH(J872&amp;L872,C:C&amp;F:F,0))</f>
        <v>25</v>
      </c>
      <c r="N872">
        <f>_xlfn.MAXIFS(G:G,C:C,J872)</f>
        <v>62</v>
      </c>
      <c r="O872" t="str" cm="1">
        <f t="array" ref="O872">IF(M872=N872," ",INDEX(E:E,MATCH(N872&amp;J872,G:G&amp;C:C,0)))</f>
        <v>HandsetWebCapable</v>
      </c>
    </row>
    <row r="873" spans="2:15" x14ac:dyDescent="0.2">
      <c r="B873" t="s">
        <v>2988</v>
      </c>
      <c r="C873" t="str">
        <f>VLOOKUP(B873,customer!A:B,2,FALSE)</f>
        <v>Ashleigh Stanford</v>
      </c>
      <c r="D873" t="s">
        <v>3953</v>
      </c>
      <c r="E873" t="s">
        <v>3946</v>
      </c>
      <c r="F873" s="9">
        <v>45015</v>
      </c>
      <c r="G873" s="11">
        <v>29</v>
      </c>
      <c r="I873" t="str">
        <f>INDEX(B:B,MATCH(J873,C:C,0))</f>
        <v>C0876</v>
      </c>
      <c r="J873" t="s">
        <v>1864</v>
      </c>
      <c r="K873" t="str" cm="1">
        <f t="array" ref="K873">INDEX(E:E,MATCH(J873&amp;L873,C:C&amp;F:F,0))</f>
        <v>HasCreditCard</v>
      </c>
      <c r="L873" s="9">
        <f>_xlfn.MAXIFS(F:F,C:C,J873)</f>
        <v>45082</v>
      </c>
      <c r="M873" cm="1">
        <f t="array" ref="M873">INDEX(G:G,MATCH(J873&amp;L873,C:C&amp;F:F,0))</f>
        <v>65</v>
      </c>
      <c r="N873">
        <f>_xlfn.MAXIFS(G:G,C:C,J873)</f>
        <v>65</v>
      </c>
      <c r="O873" t="str" cm="1">
        <f t="array" ref="O873">IF(M873=N873," ",INDEX(E:E,MATCH(N873&amp;J873,G:G&amp;C:C,0)))</f>
        <v xml:space="preserve"> </v>
      </c>
    </row>
    <row r="874" spans="2:15" x14ac:dyDescent="0.2">
      <c r="B874" t="s">
        <v>2988</v>
      </c>
      <c r="C874" t="str">
        <f>VLOOKUP(B874,customer!A:B,2,FALSE)</f>
        <v>Ashleigh Stanford</v>
      </c>
      <c r="D874" t="s">
        <v>3953</v>
      </c>
      <c r="E874" t="s">
        <v>3946</v>
      </c>
      <c r="F874" s="9">
        <v>45027</v>
      </c>
      <c r="G874" s="11">
        <v>29</v>
      </c>
      <c r="I874" t="str">
        <f>INDEX(B:B,MATCH(J874,C:C,0))</f>
        <v>C0877</v>
      </c>
      <c r="J874" t="s">
        <v>1865</v>
      </c>
      <c r="K874" t="str" cm="1">
        <f t="array" ref="K874">INDEX(E:E,MATCH(J874&amp;L874,C:C&amp;F:F,0))</f>
        <v>MaritalStatus</v>
      </c>
      <c r="L874" s="9">
        <f>_xlfn.MAXIFS(F:F,C:C,J874)</f>
        <v>45067</v>
      </c>
      <c r="M874" cm="1">
        <f t="array" ref="M874">INDEX(G:G,MATCH(J874&amp;L874,C:C&amp;F:F,0))</f>
        <v>29</v>
      </c>
      <c r="N874">
        <f>_xlfn.MAXIFS(G:G,C:C,J874)</f>
        <v>66</v>
      </c>
      <c r="O874" t="str" cm="1">
        <f t="array" ref="O874">IF(M874=N874," ",INDEX(E:E,MATCH(N874&amp;J874,G:G&amp;C:C,0)))</f>
        <v>NonUSTravel</v>
      </c>
    </row>
    <row r="875" spans="2:15" x14ac:dyDescent="0.2">
      <c r="B875" t="s">
        <v>2988</v>
      </c>
      <c r="C875" t="str">
        <f>VLOOKUP(B875,customer!A:B,2,FALSE)</f>
        <v>Ashleigh Stanford</v>
      </c>
      <c r="D875" t="s">
        <v>3953</v>
      </c>
      <c r="E875" t="s">
        <v>3946</v>
      </c>
      <c r="F875" s="9">
        <v>45074</v>
      </c>
      <c r="G875" s="11">
        <v>29</v>
      </c>
      <c r="I875" t="str">
        <f>INDEX(B:B,MATCH(J875,C:C,0))</f>
        <v>C0878</v>
      </c>
      <c r="J875" t="s">
        <v>1866</v>
      </c>
      <c r="K875" t="str" cm="1">
        <f t="array" ref="K875">INDEX(E:E,MATCH(J875&amp;L875,C:C&amp;F:F,0))</f>
        <v>OwnsComputer</v>
      </c>
      <c r="L875" s="9">
        <f>_xlfn.MAXIFS(F:F,C:C,J875)</f>
        <v>45087</v>
      </c>
      <c r="M875" cm="1">
        <f t="array" ref="M875">INDEX(G:G,MATCH(J875&amp;L875,C:C&amp;F:F,0))</f>
        <v>62</v>
      </c>
      <c r="N875">
        <f>_xlfn.MAXIFS(G:G,C:C,J875)</f>
        <v>62</v>
      </c>
      <c r="O875" t="str" cm="1">
        <f t="array" ref="O875">IF(M875=N875," ",INDEX(E:E,MATCH(N875&amp;J875,G:G&amp;C:C,0)))</f>
        <v xml:space="preserve"> </v>
      </c>
    </row>
    <row r="876" spans="2:15" x14ac:dyDescent="0.2">
      <c r="B876" t="s">
        <v>2988</v>
      </c>
      <c r="C876" t="str">
        <f>VLOOKUP(B876,customer!A:B,2,FALSE)</f>
        <v>Ashleigh Stanford</v>
      </c>
      <c r="D876" t="s">
        <v>3953</v>
      </c>
      <c r="E876" t="s">
        <v>3946</v>
      </c>
      <c r="F876" s="9">
        <v>45087</v>
      </c>
      <c r="G876" s="11">
        <v>29</v>
      </c>
      <c r="I876" t="str">
        <f>INDEX(B:B,MATCH(J876,C:C,0))</f>
        <v>C0879</v>
      </c>
      <c r="J876" t="s">
        <v>1867</v>
      </c>
      <c r="K876" t="str" cm="1">
        <f t="array" ref="K876">INDEX(E:E,MATCH(J876&amp;L876,C:C&amp;F:F,0))</f>
        <v>HandsetWebCapable</v>
      </c>
      <c r="L876" s="9">
        <f>_xlfn.MAXIFS(F:F,C:C,J876)</f>
        <v>45054</v>
      </c>
      <c r="M876" cm="1">
        <f t="array" ref="M876">INDEX(G:G,MATCH(J876&amp;L876,C:C&amp;F:F,0))</f>
        <v>62</v>
      </c>
      <c r="N876">
        <f>_xlfn.MAXIFS(G:G,C:C,J876)</f>
        <v>62</v>
      </c>
      <c r="O876" t="str" cm="1">
        <f t="array" ref="O876">IF(M876=N876," ",INDEX(E:E,MATCH(N876&amp;J876,G:G&amp;C:C,0)))</f>
        <v xml:space="preserve"> </v>
      </c>
    </row>
    <row r="877" spans="2:15" x14ac:dyDescent="0.2">
      <c r="B877" t="s">
        <v>2989</v>
      </c>
      <c r="C877" t="str">
        <f>VLOOKUP(B877,customer!A:B,2,FALSE)</f>
        <v>Kassia Dobney</v>
      </c>
      <c r="D877" t="s">
        <v>3947</v>
      </c>
      <c r="E877" t="s">
        <v>3940</v>
      </c>
      <c r="F877" s="9">
        <v>44660</v>
      </c>
      <c r="G877" s="11">
        <v>62</v>
      </c>
      <c r="I877" t="str">
        <f>INDEX(B:B,MATCH(J877,C:C,0))</f>
        <v>C0880</v>
      </c>
      <c r="J877" t="s">
        <v>1868</v>
      </c>
      <c r="K877" t="str" cm="1">
        <f t="array" ref="K877">INDEX(E:E,MATCH(J877&amp;L877,C:C&amp;F:F,0))</f>
        <v>RespondsToMailOffers</v>
      </c>
      <c r="L877" s="9">
        <f>_xlfn.MAXIFS(F:F,C:C,J877)</f>
        <v>45057</v>
      </c>
      <c r="M877" cm="1">
        <f t="array" ref="M877">INDEX(G:G,MATCH(J877&amp;L877,C:C&amp;F:F,0))</f>
        <v>27</v>
      </c>
      <c r="N877">
        <f>_xlfn.MAXIFS(G:G,C:C,J877)</f>
        <v>27</v>
      </c>
      <c r="O877" t="str" cm="1">
        <f t="array" ref="O877">IF(M877=N877," ",INDEX(E:E,MATCH(N877&amp;J877,G:G&amp;C:C,0)))</f>
        <v xml:space="preserve"> </v>
      </c>
    </row>
    <row r="878" spans="2:15" x14ac:dyDescent="0.2">
      <c r="B878" t="s">
        <v>2989</v>
      </c>
      <c r="C878" t="str">
        <f>VLOOKUP(B878,customer!A:B,2,FALSE)</f>
        <v>Kassia Dobney</v>
      </c>
      <c r="D878" t="s">
        <v>3947</v>
      </c>
      <c r="E878" t="s">
        <v>3940</v>
      </c>
      <c r="F878" s="9">
        <v>44732</v>
      </c>
      <c r="G878" s="11">
        <v>62</v>
      </c>
      <c r="I878" t="str">
        <f>INDEX(B:B,MATCH(J878,C:C,0))</f>
        <v>C0881</v>
      </c>
      <c r="J878" t="s">
        <v>1869</v>
      </c>
      <c r="K878" t="str" cm="1">
        <f t="array" ref="K878">INDEX(E:E,MATCH(J878&amp;L878,C:C&amp;F:F,0))</f>
        <v>Homeownership</v>
      </c>
      <c r="L878" s="9">
        <f>_xlfn.MAXIFS(F:F,C:C,J878)</f>
        <v>45072</v>
      </c>
      <c r="M878" cm="1">
        <f t="array" ref="M878">INDEX(G:G,MATCH(J878&amp;L878,C:C&amp;F:F,0))</f>
        <v>13</v>
      </c>
      <c r="N878">
        <f>_xlfn.MAXIFS(G:G,C:C,J878)</f>
        <v>25</v>
      </c>
      <c r="O878" t="str" cm="1">
        <f t="array" ref="O878">IF(M878=N878," ",INDEX(E:E,MATCH(N878&amp;J878,G:G&amp;C:C,0)))</f>
        <v>BuysViaMailOrder</v>
      </c>
    </row>
    <row r="879" spans="2:15" x14ac:dyDescent="0.2">
      <c r="B879" t="s">
        <v>2989</v>
      </c>
      <c r="C879" t="str">
        <f>VLOOKUP(B879,customer!A:B,2,FALSE)</f>
        <v>Kassia Dobney</v>
      </c>
      <c r="D879" t="s">
        <v>3947</v>
      </c>
      <c r="E879" t="s">
        <v>3940</v>
      </c>
      <c r="F879" s="9">
        <v>44789</v>
      </c>
      <c r="G879" s="11">
        <v>62</v>
      </c>
      <c r="I879" t="str">
        <f>INDEX(B:B,MATCH(J879,C:C,0))</f>
        <v>C0882</v>
      </c>
      <c r="J879" t="s">
        <v>1870</v>
      </c>
      <c r="K879" t="str" cm="1">
        <f t="array" ref="K879">INDEX(E:E,MATCH(J879&amp;L879,C:C&amp;F:F,0))</f>
        <v>OwnsComputer</v>
      </c>
      <c r="L879" s="9">
        <f>_xlfn.MAXIFS(F:F,C:C,J879)</f>
        <v>45061</v>
      </c>
      <c r="M879" cm="1">
        <f t="array" ref="M879">INDEX(G:G,MATCH(J879&amp;L879,C:C&amp;F:F,0))</f>
        <v>62</v>
      </c>
      <c r="N879">
        <f>_xlfn.MAXIFS(G:G,C:C,J879)</f>
        <v>62</v>
      </c>
      <c r="O879" t="str" cm="1">
        <f t="array" ref="O879">IF(M879=N879," ",INDEX(E:E,MATCH(N879&amp;J879,G:G&amp;C:C,0)))</f>
        <v xml:space="preserve"> </v>
      </c>
    </row>
    <row r="880" spans="2:15" x14ac:dyDescent="0.2">
      <c r="B880" t="s">
        <v>2989</v>
      </c>
      <c r="C880" t="str">
        <f>VLOOKUP(B880,customer!A:B,2,FALSE)</f>
        <v>Kassia Dobney</v>
      </c>
      <c r="D880" t="s">
        <v>3947</v>
      </c>
      <c r="E880" t="s">
        <v>3940</v>
      </c>
      <c r="F880" s="9">
        <v>44879</v>
      </c>
      <c r="G880" s="11">
        <v>62</v>
      </c>
      <c r="I880" t="str">
        <f>INDEX(B:B,MATCH(J880,C:C,0))</f>
        <v>C0883</v>
      </c>
      <c r="J880" t="s">
        <v>1871</v>
      </c>
      <c r="K880" t="str" cm="1">
        <f t="array" ref="K880">INDEX(E:E,MATCH(J880&amp;L880,C:C&amp;F:F,0))</f>
        <v>NonUSTravel</v>
      </c>
      <c r="L880" s="9">
        <f>_xlfn.MAXIFS(F:F,C:C,J880)</f>
        <v>45090</v>
      </c>
      <c r="M880" cm="1">
        <f t="array" ref="M880">INDEX(G:G,MATCH(J880&amp;L880,C:C&amp;F:F,0))</f>
        <v>66</v>
      </c>
      <c r="N880">
        <f>_xlfn.MAXIFS(G:G,C:C,J880)</f>
        <v>66</v>
      </c>
      <c r="O880" t="str" cm="1">
        <f t="array" ref="O880">IF(M880=N880," ",INDEX(E:E,MATCH(N880&amp;J880,G:G&amp;C:C,0)))</f>
        <v xml:space="preserve"> </v>
      </c>
    </row>
    <row r="881" spans="2:15" x14ac:dyDescent="0.2">
      <c r="B881" t="s">
        <v>2989</v>
      </c>
      <c r="C881" t="str">
        <f>VLOOKUP(B881,customer!A:B,2,FALSE)</f>
        <v>Kassia Dobney</v>
      </c>
      <c r="D881" t="s">
        <v>3947</v>
      </c>
      <c r="E881" t="s">
        <v>3940</v>
      </c>
      <c r="F881" s="9">
        <v>44907</v>
      </c>
      <c r="G881" s="11">
        <v>62</v>
      </c>
      <c r="I881" t="str">
        <f>INDEX(B:B,MATCH(J881,C:C,0))</f>
        <v>C0884</v>
      </c>
      <c r="J881" t="s">
        <v>1872</v>
      </c>
      <c r="K881" t="str" cm="1">
        <f t="array" ref="K881">INDEX(E:E,MATCH(J881&amp;L881,C:C&amp;F:F,0))</f>
        <v>HandsetRefurbished</v>
      </c>
      <c r="L881" s="9">
        <f>_xlfn.MAXIFS(F:F,C:C,J881)</f>
        <v>45085</v>
      </c>
      <c r="M881" cm="1">
        <f t="array" ref="M881">INDEX(G:G,MATCH(J881&amp;L881,C:C&amp;F:F,0))</f>
        <v>26</v>
      </c>
      <c r="N881">
        <f>_xlfn.MAXIFS(G:G,C:C,J881)</f>
        <v>26</v>
      </c>
      <c r="O881" t="str" cm="1">
        <f t="array" ref="O881">IF(M881=N881," ",INDEX(E:E,MATCH(N881&amp;J881,G:G&amp;C:C,0)))</f>
        <v xml:space="preserve"> </v>
      </c>
    </row>
    <row r="882" spans="2:15" x14ac:dyDescent="0.2">
      <c r="B882" t="s">
        <v>2989</v>
      </c>
      <c r="C882" t="str">
        <f>VLOOKUP(B882,customer!A:B,2,FALSE)</f>
        <v>Kassia Dobney</v>
      </c>
      <c r="D882" t="s">
        <v>3947</v>
      </c>
      <c r="E882" t="s">
        <v>3940</v>
      </c>
      <c r="F882" s="9">
        <v>44948</v>
      </c>
      <c r="G882" s="11">
        <v>62</v>
      </c>
      <c r="I882" t="str">
        <f>INDEX(B:B,MATCH(J882,C:C,0))</f>
        <v>C0885</v>
      </c>
      <c r="J882" t="s">
        <v>1873</v>
      </c>
      <c r="K882" t="str" cm="1">
        <f t="array" ref="K882">INDEX(E:E,MATCH(J882&amp;L882,C:C&amp;F:F,0))</f>
        <v>Homeownership</v>
      </c>
      <c r="L882" s="9">
        <f>_xlfn.MAXIFS(F:F,C:C,J882)</f>
        <v>45062</v>
      </c>
      <c r="M882" cm="1">
        <f t="array" ref="M882">INDEX(G:G,MATCH(J882&amp;L882,C:C&amp;F:F,0))</f>
        <v>13</v>
      </c>
      <c r="N882">
        <f>_xlfn.MAXIFS(G:G,C:C,J882)</f>
        <v>28</v>
      </c>
      <c r="O882" t="str" cm="1">
        <f t="array" ref="O882">IF(M882=N882," ",INDEX(E:E,MATCH(N882&amp;J882,G:G&amp;C:C,0)))</f>
        <v>NotNewCellphoneUser</v>
      </c>
    </row>
    <row r="883" spans="2:15" x14ac:dyDescent="0.2">
      <c r="B883" t="s">
        <v>2989</v>
      </c>
      <c r="C883" t="str">
        <f>VLOOKUP(B883,customer!A:B,2,FALSE)</f>
        <v>Kassia Dobney</v>
      </c>
      <c r="D883" t="s">
        <v>3947</v>
      </c>
      <c r="E883" t="s">
        <v>3940</v>
      </c>
      <c r="F883" s="9">
        <v>45009</v>
      </c>
      <c r="G883" s="11">
        <v>62</v>
      </c>
      <c r="I883" t="str">
        <f>INDEX(B:B,MATCH(J883,C:C,0))</f>
        <v>C0886</v>
      </c>
      <c r="J883" t="s">
        <v>1874</v>
      </c>
      <c r="K883" t="str" cm="1">
        <f t="array" ref="K883">INDEX(E:E,MATCH(J883&amp;L883,C:C&amp;F:F,0))</f>
        <v>HandsetWebCapable</v>
      </c>
      <c r="L883" s="9">
        <f>_xlfn.MAXIFS(F:F,C:C,J883)</f>
        <v>45057</v>
      </c>
      <c r="M883" cm="1">
        <f t="array" ref="M883">INDEX(G:G,MATCH(J883&amp;L883,C:C&amp;F:F,0))</f>
        <v>62</v>
      </c>
      <c r="N883">
        <f>_xlfn.MAXIFS(G:G,C:C,J883)</f>
        <v>62</v>
      </c>
      <c r="O883" t="str" cm="1">
        <f t="array" ref="O883">IF(M883=N883," ",INDEX(E:E,MATCH(N883&amp;J883,G:G&amp;C:C,0)))</f>
        <v xml:space="preserve"> </v>
      </c>
    </row>
    <row r="884" spans="2:15" x14ac:dyDescent="0.2">
      <c r="B884" t="s">
        <v>2989</v>
      </c>
      <c r="C884" t="str">
        <f>VLOOKUP(B884,customer!A:B,2,FALSE)</f>
        <v>Kassia Dobney</v>
      </c>
      <c r="D884" t="s">
        <v>3947</v>
      </c>
      <c r="E884" t="s">
        <v>3940</v>
      </c>
      <c r="F884" s="9">
        <v>45031</v>
      </c>
      <c r="G884" s="11">
        <v>62</v>
      </c>
      <c r="I884" t="str">
        <f>INDEX(B:B,MATCH(J884,C:C,0))</f>
        <v>C0887</v>
      </c>
      <c r="J884" t="s">
        <v>1875</v>
      </c>
      <c r="K884" t="str" cm="1">
        <f t="array" ref="K884">INDEX(E:E,MATCH(J884&amp;L884,C:C&amp;F:F,0))</f>
        <v>OptOutMailings</v>
      </c>
      <c r="L884" s="9">
        <f>_xlfn.MAXIFS(F:F,C:C,J884)</f>
        <v>45072</v>
      </c>
      <c r="M884" cm="1">
        <f t="array" ref="M884">INDEX(G:G,MATCH(J884&amp;L884,C:C&amp;F:F,0))</f>
        <v>75</v>
      </c>
      <c r="N884">
        <f>_xlfn.MAXIFS(G:G,C:C,J884)</f>
        <v>75</v>
      </c>
      <c r="O884" t="str" cm="1">
        <f t="array" ref="O884">IF(M884=N884," ",INDEX(E:E,MATCH(N884&amp;J884,G:G&amp;C:C,0)))</f>
        <v xml:space="preserve"> </v>
      </c>
    </row>
    <row r="885" spans="2:15" x14ac:dyDescent="0.2">
      <c r="B885" t="s">
        <v>2989</v>
      </c>
      <c r="C885" t="str">
        <f>VLOOKUP(B885,customer!A:B,2,FALSE)</f>
        <v>Kassia Dobney</v>
      </c>
      <c r="D885" t="s">
        <v>3947</v>
      </c>
      <c r="E885" t="s">
        <v>3940</v>
      </c>
      <c r="F885" s="9">
        <v>45063</v>
      </c>
      <c r="G885" s="11">
        <v>62</v>
      </c>
      <c r="I885" t="str">
        <f>INDEX(B:B,MATCH(J885,C:C,0))</f>
        <v>C0888</v>
      </c>
      <c r="J885" t="s">
        <v>1876</v>
      </c>
      <c r="K885" t="str" cm="1">
        <f t="array" ref="K885">INDEX(E:E,MATCH(J885&amp;L885,C:C&amp;F:F,0))</f>
        <v>RespondsToMailOffers</v>
      </c>
      <c r="L885" s="9">
        <f>_xlfn.MAXIFS(F:F,C:C,J885)</f>
        <v>45080</v>
      </c>
      <c r="M885" cm="1">
        <f t="array" ref="M885">INDEX(G:G,MATCH(J885&amp;L885,C:C&amp;F:F,0))</f>
        <v>27</v>
      </c>
      <c r="N885">
        <f>_xlfn.MAXIFS(G:G,C:C,J885)</f>
        <v>27</v>
      </c>
      <c r="O885" t="str" cm="1">
        <f t="array" ref="O885">IF(M885=N885," ",INDEX(E:E,MATCH(N885&amp;J885,G:G&amp;C:C,0)))</f>
        <v xml:space="preserve"> </v>
      </c>
    </row>
    <row r="886" spans="2:15" x14ac:dyDescent="0.2">
      <c r="B886" t="s">
        <v>2989</v>
      </c>
      <c r="C886" t="str">
        <f>VLOOKUP(B886,customer!A:B,2,FALSE)</f>
        <v>Kassia Dobney</v>
      </c>
      <c r="D886" t="s">
        <v>3952</v>
      </c>
      <c r="E886" t="s">
        <v>3945</v>
      </c>
      <c r="F886" s="9">
        <v>44703</v>
      </c>
      <c r="G886" s="11">
        <v>16</v>
      </c>
      <c r="I886" t="str">
        <f>INDEX(B:B,MATCH(J886,C:C,0))</f>
        <v>C0889</v>
      </c>
      <c r="J886" t="s">
        <v>1877</v>
      </c>
      <c r="K886" t="str" cm="1">
        <f t="array" ref="K886">INDEX(E:E,MATCH(J886&amp;L886,C:C&amp;F:F,0))</f>
        <v>HandsetWebCapable</v>
      </c>
      <c r="L886" s="9">
        <f>_xlfn.MAXIFS(F:F,C:C,J886)</f>
        <v>45066</v>
      </c>
      <c r="M886" cm="1">
        <f t="array" ref="M886">INDEX(G:G,MATCH(J886&amp;L886,C:C&amp;F:F,0))</f>
        <v>62</v>
      </c>
      <c r="N886">
        <f>_xlfn.MAXIFS(G:G,C:C,J886)</f>
        <v>62</v>
      </c>
      <c r="O886" t="str" cm="1">
        <f t="array" ref="O886">IF(M886=N886," ",INDEX(E:E,MATCH(N886&amp;J886,G:G&amp;C:C,0)))</f>
        <v xml:space="preserve"> </v>
      </c>
    </row>
    <row r="887" spans="2:15" x14ac:dyDescent="0.2">
      <c r="B887" t="s">
        <v>2989</v>
      </c>
      <c r="C887" t="str">
        <f>VLOOKUP(B887,customer!A:B,2,FALSE)</f>
        <v>Kassia Dobney</v>
      </c>
      <c r="D887" t="s">
        <v>3952</v>
      </c>
      <c r="E887" t="s">
        <v>3945</v>
      </c>
      <c r="F887" s="9">
        <v>44746</v>
      </c>
      <c r="G887" s="11">
        <v>16</v>
      </c>
      <c r="I887" t="str">
        <f>INDEX(B:B,MATCH(J887,C:C,0))</f>
        <v>C0890</v>
      </c>
      <c r="J887" t="s">
        <v>1878</v>
      </c>
      <c r="K887" t="str" cm="1">
        <f t="array" ref="K887">INDEX(E:E,MATCH(J887&amp;L887,C:C&amp;F:F,0))</f>
        <v>TruckOwner</v>
      </c>
      <c r="L887" s="9">
        <f>_xlfn.MAXIFS(F:F,C:C,J887)</f>
        <v>45080</v>
      </c>
      <c r="M887" cm="1">
        <f t="array" ref="M887">INDEX(G:G,MATCH(J887&amp;L887,C:C&amp;F:F,0))</f>
        <v>26</v>
      </c>
      <c r="N887">
        <f>_xlfn.MAXIFS(G:G,C:C,J887)</f>
        <v>26</v>
      </c>
      <c r="O887" t="str" cm="1">
        <f t="array" ref="O887">IF(M887=N887," ",INDEX(E:E,MATCH(N887&amp;J887,G:G&amp;C:C,0)))</f>
        <v xml:space="preserve"> </v>
      </c>
    </row>
    <row r="888" spans="2:15" x14ac:dyDescent="0.2">
      <c r="B888" t="s">
        <v>2989</v>
      </c>
      <c r="C888" t="str">
        <f>VLOOKUP(B888,customer!A:B,2,FALSE)</f>
        <v>Kassia Dobney</v>
      </c>
      <c r="D888" t="s">
        <v>3952</v>
      </c>
      <c r="E888" t="s">
        <v>3945</v>
      </c>
      <c r="F888" s="9">
        <v>44804</v>
      </c>
      <c r="G888" s="11">
        <v>16</v>
      </c>
      <c r="I888" t="str">
        <f>INDEX(B:B,MATCH(J888,C:C,0))</f>
        <v>C0891</v>
      </c>
      <c r="J888" t="s">
        <v>1879</v>
      </c>
      <c r="K888" t="str" cm="1">
        <f t="array" ref="K888">INDEX(E:E,MATCH(J888&amp;L888,C:C&amp;F:F,0))</f>
        <v>RespondsToMailOffers</v>
      </c>
      <c r="L888" s="9">
        <f>_xlfn.MAXIFS(F:F,C:C,J888)</f>
        <v>45074</v>
      </c>
      <c r="M888" cm="1">
        <f t="array" ref="M888">INDEX(G:G,MATCH(J888&amp;L888,C:C&amp;F:F,0))</f>
        <v>27</v>
      </c>
      <c r="N888">
        <f>_xlfn.MAXIFS(G:G,C:C,J888)</f>
        <v>27</v>
      </c>
      <c r="O888" t="str" cm="1">
        <f t="array" ref="O888">IF(M888=N888," ",INDEX(E:E,MATCH(N888&amp;J888,G:G&amp;C:C,0)))</f>
        <v xml:space="preserve"> </v>
      </c>
    </row>
    <row r="889" spans="2:15" x14ac:dyDescent="0.2">
      <c r="B889" t="s">
        <v>2989</v>
      </c>
      <c r="C889" t="str">
        <f>VLOOKUP(B889,customer!A:B,2,FALSE)</f>
        <v>Kassia Dobney</v>
      </c>
      <c r="D889" t="s">
        <v>3952</v>
      </c>
      <c r="E889" t="s">
        <v>3945</v>
      </c>
      <c r="F889" s="9">
        <v>44805</v>
      </c>
      <c r="G889" s="11">
        <v>16</v>
      </c>
      <c r="I889" t="str">
        <f>INDEX(B:B,MATCH(J889,C:C,0))</f>
        <v>C0892</v>
      </c>
      <c r="J889" t="s">
        <v>1880</v>
      </c>
      <c r="K889" t="str" cm="1">
        <f t="array" ref="K889">INDEX(E:E,MATCH(J889&amp;L889,C:C&amp;F:F,0))</f>
        <v>Homeownership</v>
      </c>
      <c r="L889" s="9">
        <f>_xlfn.MAXIFS(F:F,C:C,J889)</f>
        <v>45081</v>
      </c>
      <c r="M889" cm="1">
        <f t="array" ref="M889">INDEX(G:G,MATCH(J889&amp;L889,C:C&amp;F:F,0))</f>
        <v>13</v>
      </c>
      <c r="N889">
        <f>_xlfn.MAXIFS(G:G,C:C,J889)</f>
        <v>14</v>
      </c>
      <c r="O889" t="str" cm="1">
        <f t="array" ref="O889">IF(M889=N889," ",INDEX(E:E,MATCH(N889&amp;J889,G:G&amp;C:C,0)))</f>
        <v>OwnsMotorcycle</v>
      </c>
    </row>
    <row r="890" spans="2:15" x14ac:dyDescent="0.2">
      <c r="B890" t="s">
        <v>2989</v>
      </c>
      <c r="C890" t="str">
        <f>VLOOKUP(B890,customer!A:B,2,FALSE)</f>
        <v>Kassia Dobney</v>
      </c>
      <c r="D890" t="s">
        <v>3952</v>
      </c>
      <c r="E890" t="s">
        <v>3945</v>
      </c>
      <c r="F890" s="9">
        <v>44893</v>
      </c>
      <c r="G890" s="11">
        <v>16</v>
      </c>
      <c r="I890" t="str">
        <f>INDEX(B:B,MATCH(J890,C:C,0))</f>
        <v>C0893</v>
      </c>
      <c r="J890" t="s">
        <v>1881</v>
      </c>
      <c r="K890" t="str" cm="1">
        <f t="array" ref="K890">INDEX(E:E,MATCH(J890&amp;L890,C:C&amp;F:F,0))</f>
        <v>HasCreditCard</v>
      </c>
      <c r="L890" s="9">
        <f>_xlfn.MAXIFS(F:F,C:C,J890)</f>
        <v>45085</v>
      </c>
      <c r="M890" cm="1">
        <f t="array" ref="M890">INDEX(G:G,MATCH(J890&amp;L890,C:C&amp;F:F,0))</f>
        <v>65</v>
      </c>
      <c r="N890">
        <f>_xlfn.MAXIFS(G:G,C:C,J890)</f>
        <v>65</v>
      </c>
      <c r="O890" t="str" cm="1">
        <f t="array" ref="O890">IF(M890=N890," ",INDEX(E:E,MATCH(N890&amp;J890,G:G&amp;C:C,0)))</f>
        <v xml:space="preserve"> </v>
      </c>
    </row>
    <row r="891" spans="2:15" x14ac:dyDescent="0.2">
      <c r="B891" t="s">
        <v>2989</v>
      </c>
      <c r="C891" t="str">
        <f>VLOOKUP(B891,customer!A:B,2,FALSE)</f>
        <v>Kassia Dobney</v>
      </c>
      <c r="D891" t="s">
        <v>3952</v>
      </c>
      <c r="E891" t="s">
        <v>3945</v>
      </c>
      <c r="F891" s="9">
        <v>44898</v>
      </c>
      <c r="G891" s="11">
        <v>16</v>
      </c>
      <c r="I891" t="str">
        <f>INDEX(B:B,MATCH(J891,C:C,0))</f>
        <v>C0894</v>
      </c>
      <c r="J891" t="s">
        <v>1882</v>
      </c>
      <c r="K891" t="str" cm="1">
        <f t="array" ref="K891">INDEX(E:E,MATCH(J891&amp;L891,C:C&amp;F:F,0))</f>
        <v>BuysViaMailOrder</v>
      </c>
      <c r="L891" s="9">
        <f>_xlfn.MAXIFS(F:F,C:C,J891)</f>
        <v>45062</v>
      </c>
      <c r="M891" cm="1">
        <f t="array" ref="M891">INDEX(G:G,MATCH(J891&amp;L891,C:C&amp;F:F,0))</f>
        <v>25</v>
      </c>
      <c r="N891">
        <f>_xlfn.MAXIFS(G:G,C:C,J891)</f>
        <v>27</v>
      </c>
      <c r="O891" t="str" cm="1">
        <f t="array" ref="O891">IF(M891=N891," ",INDEX(E:E,MATCH(N891&amp;J891,G:G&amp;C:C,0)))</f>
        <v>RespondsToMailOffers</v>
      </c>
    </row>
    <row r="892" spans="2:15" x14ac:dyDescent="0.2">
      <c r="B892" t="s">
        <v>2989</v>
      </c>
      <c r="C892" t="str">
        <f>VLOOKUP(B892,customer!A:B,2,FALSE)</f>
        <v>Kassia Dobney</v>
      </c>
      <c r="D892" t="s">
        <v>3952</v>
      </c>
      <c r="E892" t="s">
        <v>3945</v>
      </c>
      <c r="F892" s="9">
        <v>45007</v>
      </c>
      <c r="G892" s="11">
        <v>16</v>
      </c>
      <c r="I892" t="str">
        <f>INDEX(B:B,MATCH(J892,C:C,0))</f>
        <v>C0895</v>
      </c>
      <c r="J892" t="s">
        <v>1883</v>
      </c>
      <c r="K892" t="str" cm="1">
        <f t="array" ref="K892">INDEX(E:E,MATCH(J892&amp;L892,C:C&amp;F:F,0))</f>
        <v>OwnsComputer</v>
      </c>
      <c r="L892" s="9">
        <f>_xlfn.MAXIFS(F:F,C:C,J892)</f>
        <v>45088</v>
      </c>
      <c r="M892" cm="1">
        <f t="array" ref="M892">INDEX(G:G,MATCH(J892&amp;L892,C:C&amp;F:F,0))</f>
        <v>62</v>
      </c>
      <c r="N892">
        <f>_xlfn.MAXIFS(G:G,C:C,J892)</f>
        <v>62</v>
      </c>
      <c r="O892" t="str" cm="1">
        <f t="array" ref="O892">IF(M892=N892," ",INDEX(E:E,MATCH(N892&amp;J892,G:G&amp;C:C,0)))</f>
        <v xml:space="preserve"> </v>
      </c>
    </row>
    <row r="893" spans="2:15" x14ac:dyDescent="0.2">
      <c r="B893" t="s">
        <v>2989</v>
      </c>
      <c r="C893" t="str">
        <f>VLOOKUP(B893,customer!A:B,2,FALSE)</f>
        <v>Kassia Dobney</v>
      </c>
      <c r="D893" t="s">
        <v>3952</v>
      </c>
      <c r="E893" t="s">
        <v>3945</v>
      </c>
      <c r="F893" s="9">
        <v>45075</v>
      </c>
      <c r="G893" s="11">
        <v>16</v>
      </c>
      <c r="I893" t="str">
        <f>INDEX(B:B,MATCH(J893,C:C,0))</f>
        <v>C0896</v>
      </c>
      <c r="J893" t="s">
        <v>1884</v>
      </c>
      <c r="K893" t="str" cm="1">
        <f t="array" ref="K893">INDEX(E:E,MATCH(J893&amp;L893,C:C&amp;F:F,0))</f>
        <v>OptOutMailings</v>
      </c>
      <c r="L893" s="9">
        <f>_xlfn.MAXIFS(F:F,C:C,J893)</f>
        <v>45066</v>
      </c>
      <c r="M893" cm="1">
        <f t="array" ref="M893">INDEX(G:G,MATCH(J893&amp;L893,C:C&amp;F:F,0))</f>
        <v>75</v>
      </c>
      <c r="N893">
        <f>_xlfn.MAXIFS(G:G,C:C,J893)</f>
        <v>75</v>
      </c>
      <c r="O893" t="str" cm="1">
        <f t="array" ref="O893">IF(M893=N893," ",INDEX(E:E,MATCH(N893&amp;J893,G:G&amp;C:C,0)))</f>
        <v xml:space="preserve"> </v>
      </c>
    </row>
    <row r="894" spans="2:15" x14ac:dyDescent="0.2">
      <c r="B894" t="s">
        <v>2989</v>
      </c>
      <c r="C894" t="str">
        <f>VLOOKUP(B894,customer!A:B,2,FALSE)</f>
        <v>Kassia Dobney</v>
      </c>
      <c r="D894" t="s">
        <v>3952</v>
      </c>
      <c r="E894" t="s">
        <v>3945</v>
      </c>
      <c r="F894" s="9">
        <v>45081</v>
      </c>
      <c r="G894" s="11">
        <v>16</v>
      </c>
      <c r="I894" t="str">
        <f>INDEX(B:B,MATCH(J894,C:C,0))</f>
        <v>C0897</v>
      </c>
      <c r="J894" t="s">
        <v>1885</v>
      </c>
      <c r="K894" t="str" cm="1">
        <f t="array" ref="K894">INDEX(E:E,MATCH(J894&amp;L894,C:C&amp;F:F,0))</f>
        <v>RespondsToMailOffers</v>
      </c>
      <c r="L894" s="9">
        <f>_xlfn.MAXIFS(F:F,C:C,J894)</f>
        <v>45080</v>
      </c>
      <c r="M894" cm="1">
        <f t="array" ref="M894">INDEX(G:G,MATCH(J894&amp;L894,C:C&amp;F:F,0))</f>
        <v>27</v>
      </c>
      <c r="N894">
        <f>_xlfn.MAXIFS(G:G,C:C,J894)</f>
        <v>29</v>
      </c>
      <c r="O894" t="str" cm="1">
        <f t="array" ref="O894">IF(M894=N894," ",INDEX(E:E,MATCH(N894&amp;J894,G:G&amp;C:C,0)))</f>
        <v>MaritalStatus</v>
      </c>
    </row>
    <row r="895" spans="2:15" x14ac:dyDescent="0.2">
      <c r="B895" t="s">
        <v>2989</v>
      </c>
      <c r="C895" t="str">
        <f>VLOOKUP(B895,customer!A:B,2,FALSE)</f>
        <v>Kassia Dobney</v>
      </c>
      <c r="D895" t="s">
        <v>3927</v>
      </c>
      <c r="E895" t="s">
        <v>3937</v>
      </c>
      <c r="F895" s="9">
        <v>45009</v>
      </c>
      <c r="G895" s="11">
        <v>27</v>
      </c>
      <c r="I895" t="str">
        <f>INDEX(B:B,MATCH(J895,C:C,0))</f>
        <v>C0898</v>
      </c>
      <c r="J895" t="s">
        <v>1886</v>
      </c>
      <c r="K895" t="str" cm="1">
        <f t="array" ref="K895">INDEX(E:E,MATCH(J895&amp;L895,C:C&amp;F:F,0))</f>
        <v>ChildrenInHH</v>
      </c>
      <c r="L895" s="9">
        <f>_xlfn.MAXIFS(F:F,C:C,J895)</f>
        <v>45061</v>
      </c>
      <c r="M895" cm="1">
        <f t="array" ref="M895">INDEX(G:G,MATCH(J895&amp;L895,C:C&amp;F:F,0))</f>
        <v>10</v>
      </c>
      <c r="N895">
        <f>_xlfn.MAXIFS(G:G,C:C,J895)</f>
        <v>62</v>
      </c>
      <c r="O895" t="str" cm="1">
        <f t="array" ref="O895">IF(M895=N895," ",INDEX(E:E,MATCH(N895&amp;J895,G:G&amp;C:C,0)))</f>
        <v>OwnsComputer</v>
      </c>
    </row>
    <row r="896" spans="2:15" x14ac:dyDescent="0.2">
      <c r="B896" t="s">
        <v>2989</v>
      </c>
      <c r="C896" t="str">
        <f>VLOOKUP(B896,customer!A:B,2,FALSE)</f>
        <v>Kassia Dobney</v>
      </c>
      <c r="D896" t="s">
        <v>3927</v>
      </c>
      <c r="E896" t="s">
        <v>3937</v>
      </c>
      <c r="F896" s="9">
        <v>45040</v>
      </c>
      <c r="G896" s="11">
        <v>27</v>
      </c>
      <c r="I896" t="str">
        <f>INDEX(B:B,MATCH(J896,C:C,0))</f>
        <v>C0899</v>
      </c>
      <c r="J896" t="s">
        <v>1887</v>
      </c>
      <c r="K896" t="str" cm="1">
        <f t="array" ref="K896">INDEX(E:E,MATCH(J896&amp;L896,C:C&amp;F:F,0))</f>
        <v>OwnsMotorcycle</v>
      </c>
      <c r="L896" s="9">
        <f>_xlfn.MAXIFS(F:F,C:C,J896)</f>
        <v>45060</v>
      </c>
      <c r="M896" cm="1">
        <f t="array" ref="M896">INDEX(G:G,MATCH(J896&amp;L896,C:C&amp;F:F,0))</f>
        <v>14</v>
      </c>
      <c r="N896">
        <f>_xlfn.MAXIFS(G:G,C:C,J896)</f>
        <v>66</v>
      </c>
      <c r="O896" t="str" cm="1">
        <f t="array" ref="O896">IF(M896=N896," ",INDEX(E:E,MATCH(N896&amp;J896,G:G&amp;C:C,0)))</f>
        <v>NonUSTravel</v>
      </c>
    </row>
    <row r="897" spans="2:15" x14ac:dyDescent="0.2">
      <c r="B897" t="s">
        <v>2989</v>
      </c>
      <c r="C897" t="str">
        <f>VLOOKUP(B897,customer!A:B,2,FALSE)</f>
        <v>Kassia Dobney</v>
      </c>
      <c r="D897" t="s">
        <v>3927</v>
      </c>
      <c r="E897" t="s">
        <v>3937</v>
      </c>
      <c r="F897" s="9">
        <v>45055</v>
      </c>
      <c r="G897" s="11">
        <v>27</v>
      </c>
      <c r="I897" t="str">
        <f>INDEX(B:B,MATCH(J897,C:C,0))</f>
        <v>C0900</v>
      </c>
      <c r="J897" t="s">
        <v>1888</v>
      </c>
      <c r="K897" t="str" cm="1">
        <f t="array" ref="K897">INDEX(E:E,MATCH(J897&amp;L897,C:C&amp;F:F,0))</f>
        <v>ChildrenInHH</v>
      </c>
      <c r="L897" s="9">
        <f>_xlfn.MAXIFS(F:F,C:C,J897)</f>
        <v>45079</v>
      </c>
      <c r="M897" cm="1">
        <f t="array" ref="M897">INDEX(G:G,MATCH(J897&amp;L897,C:C&amp;F:F,0))</f>
        <v>10</v>
      </c>
      <c r="N897">
        <f>_xlfn.MAXIFS(G:G,C:C,J897)</f>
        <v>13</v>
      </c>
      <c r="O897" t="str" cm="1">
        <f t="array" ref="O897">IF(M897=N897," ",INDEX(E:E,MATCH(N897&amp;J897,G:G&amp;C:C,0)))</f>
        <v>Homeownership</v>
      </c>
    </row>
    <row r="898" spans="2:15" x14ac:dyDescent="0.2">
      <c r="B898" t="s">
        <v>2989</v>
      </c>
      <c r="C898" t="str">
        <f>VLOOKUP(B898,customer!A:B,2,FALSE)</f>
        <v>Kassia Dobney</v>
      </c>
      <c r="D898" t="s">
        <v>3927</v>
      </c>
      <c r="E898" t="s">
        <v>3937</v>
      </c>
      <c r="F898" s="9">
        <v>45084</v>
      </c>
      <c r="G898" s="11">
        <v>27</v>
      </c>
      <c r="I898" t="str">
        <f>INDEX(B:B,MATCH(J898,C:C,0))</f>
        <v>C0901</v>
      </c>
      <c r="J898" t="s">
        <v>1889</v>
      </c>
      <c r="K898" t="str" cm="1">
        <f t="array" ref="K898">INDEX(E:E,MATCH(J898&amp;L898,C:C&amp;F:F,0))</f>
        <v>NotNewCellphoneUser</v>
      </c>
      <c r="L898" s="9">
        <f>_xlfn.MAXIFS(F:F,C:C,J898)</f>
        <v>45063</v>
      </c>
      <c r="M898" cm="1">
        <f t="array" ref="M898">INDEX(G:G,MATCH(J898&amp;L898,C:C&amp;F:F,0))</f>
        <v>28</v>
      </c>
      <c r="N898">
        <f>_xlfn.MAXIFS(G:G,C:C,J898)</f>
        <v>75</v>
      </c>
      <c r="O898" t="str" cm="1">
        <f t="array" ref="O898">IF(M898=N898," ",INDEX(E:E,MATCH(N898&amp;J898,G:G&amp;C:C,0)))</f>
        <v>OptOutMailings</v>
      </c>
    </row>
    <row r="899" spans="2:15" x14ac:dyDescent="0.2">
      <c r="B899" t="s">
        <v>2990</v>
      </c>
      <c r="C899" t="str">
        <f>VLOOKUP(B899,customer!A:B,2,FALSE)</f>
        <v>Elinore Goulding</v>
      </c>
      <c r="D899" t="s">
        <v>3947</v>
      </c>
      <c r="E899" t="s">
        <v>3940</v>
      </c>
      <c r="F899" s="9">
        <v>44654</v>
      </c>
      <c r="G899" s="11">
        <v>62</v>
      </c>
      <c r="I899" t="str">
        <f>INDEX(B:B,MATCH(J899,C:C,0))</f>
        <v>C0902</v>
      </c>
      <c r="J899" t="s">
        <v>1890</v>
      </c>
      <c r="K899" t="str" cm="1">
        <f t="array" ref="K899">INDEX(E:E,MATCH(J899&amp;L899,C:C&amp;F:F,0))</f>
        <v>TruckOwner</v>
      </c>
      <c r="L899" s="9">
        <f>_xlfn.MAXIFS(F:F,C:C,J899)</f>
        <v>45079</v>
      </c>
      <c r="M899" cm="1">
        <f t="array" ref="M899">INDEX(G:G,MATCH(J899&amp;L899,C:C&amp;F:F,0))</f>
        <v>26</v>
      </c>
      <c r="N899">
        <f>_xlfn.MAXIFS(G:G,C:C,J899)</f>
        <v>26</v>
      </c>
      <c r="O899" t="str" cm="1">
        <f t="array" ref="O899">IF(M899=N899," ",INDEX(E:E,MATCH(N899&amp;J899,G:G&amp;C:C,0)))</f>
        <v xml:space="preserve"> </v>
      </c>
    </row>
    <row r="900" spans="2:15" x14ac:dyDescent="0.2">
      <c r="B900" t="s">
        <v>2990</v>
      </c>
      <c r="C900" t="str">
        <f>VLOOKUP(B900,customer!A:B,2,FALSE)</f>
        <v>Elinore Goulding</v>
      </c>
      <c r="D900" t="s">
        <v>3947</v>
      </c>
      <c r="E900" t="s">
        <v>3940</v>
      </c>
      <c r="F900" s="9">
        <v>44691</v>
      </c>
      <c r="G900" s="11">
        <v>62</v>
      </c>
      <c r="I900" t="str">
        <f>INDEX(B:B,MATCH(J900,C:C,0))</f>
        <v>C0903</v>
      </c>
      <c r="J900" t="s">
        <v>1891</v>
      </c>
      <c r="K900" t="str" cm="1">
        <f t="array" ref="K900">INDEX(E:E,MATCH(J900&amp;L900,C:C&amp;F:F,0))</f>
        <v>HasCreditCard</v>
      </c>
      <c r="L900" s="9">
        <f>_xlfn.MAXIFS(F:F,C:C,J900)</f>
        <v>45057</v>
      </c>
      <c r="M900" cm="1">
        <f t="array" ref="M900">INDEX(G:G,MATCH(J900&amp;L900,C:C&amp;F:F,0))</f>
        <v>65</v>
      </c>
      <c r="N900">
        <f>_xlfn.MAXIFS(G:G,C:C,J900)</f>
        <v>65</v>
      </c>
      <c r="O900" t="str" cm="1">
        <f t="array" ref="O900">IF(M900=N900," ",INDEX(E:E,MATCH(N900&amp;J900,G:G&amp;C:C,0)))</f>
        <v xml:space="preserve"> </v>
      </c>
    </row>
    <row r="901" spans="2:15" x14ac:dyDescent="0.2">
      <c r="B901" t="s">
        <v>2990</v>
      </c>
      <c r="C901" t="str">
        <f>VLOOKUP(B901,customer!A:B,2,FALSE)</f>
        <v>Elinore Goulding</v>
      </c>
      <c r="D901" t="s">
        <v>3947</v>
      </c>
      <c r="E901" t="s">
        <v>3940</v>
      </c>
      <c r="F901" s="9">
        <v>44723</v>
      </c>
      <c r="G901" s="11">
        <v>62</v>
      </c>
      <c r="I901" t="str">
        <f>INDEX(B:B,MATCH(J901,C:C,0))</f>
        <v>C0904</v>
      </c>
      <c r="J901" t="s">
        <v>1892</v>
      </c>
      <c r="K901" t="str" cm="1">
        <f t="array" ref="K901">INDEX(E:E,MATCH(J901&amp;L901,C:C&amp;F:F,0))</f>
        <v>RVOwner</v>
      </c>
      <c r="L901" s="9">
        <f>_xlfn.MAXIFS(F:F,C:C,J901)</f>
        <v>45065</v>
      </c>
      <c r="M901" cm="1">
        <f t="array" ref="M901">INDEX(G:G,MATCH(J901&amp;L901,C:C&amp;F:F,0))</f>
        <v>22</v>
      </c>
      <c r="N901">
        <f>_xlfn.MAXIFS(G:G,C:C,J901)</f>
        <v>22</v>
      </c>
      <c r="O901" t="str" cm="1">
        <f t="array" ref="O901">IF(M901=N901," ",INDEX(E:E,MATCH(N901&amp;J901,G:G&amp;C:C,0)))</f>
        <v xml:space="preserve"> </v>
      </c>
    </row>
    <row r="902" spans="2:15" x14ac:dyDescent="0.2">
      <c r="B902" t="s">
        <v>2990</v>
      </c>
      <c r="C902" t="str">
        <f>VLOOKUP(B902,customer!A:B,2,FALSE)</f>
        <v>Elinore Goulding</v>
      </c>
      <c r="D902" t="s">
        <v>3947</v>
      </c>
      <c r="E902" t="s">
        <v>3940</v>
      </c>
      <c r="F902" s="9">
        <v>44760</v>
      </c>
      <c r="G902" s="11">
        <v>62</v>
      </c>
      <c r="I902" t="str">
        <f>INDEX(B:B,MATCH(J902,C:C,0))</f>
        <v>C0905</v>
      </c>
      <c r="J902" t="s">
        <v>1893</v>
      </c>
      <c r="K902" t="str" cm="1">
        <f t="array" ref="K902">INDEX(E:E,MATCH(J902&amp;L902,C:C&amp;F:F,0))</f>
        <v>OwnsComputer</v>
      </c>
      <c r="L902" s="9">
        <f>_xlfn.MAXIFS(F:F,C:C,J902)</f>
        <v>45087</v>
      </c>
      <c r="M902" cm="1">
        <f t="array" ref="M902">INDEX(G:G,MATCH(J902&amp;L902,C:C&amp;F:F,0))</f>
        <v>62</v>
      </c>
      <c r="N902">
        <f>_xlfn.MAXIFS(G:G,C:C,J902)</f>
        <v>62</v>
      </c>
      <c r="O902" t="str" cm="1">
        <f t="array" ref="O902">IF(M902=N902," ",INDEX(E:E,MATCH(N902&amp;J902,G:G&amp;C:C,0)))</f>
        <v xml:space="preserve"> </v>
      </c>
    </row>
    <row r="903" spans="2:15" x14ac:dyDescent="0.2">
      <c r="B903" t="s">
        <v>2990</v>
      </c>
      <c r="C903" t="str">
        <f>VLOOKUP(B903,customer!A:B,2,FALSE)</f>
        <v>Elinore Goulding</v>
      </c>
      <c r="D903" t="s">
        <v>3947</v>
      </c>
      <c r="E903" t="s">
        <v>3940</v>
      </c>
      <c r="F903" s="9">
        <v>44784</v>
      </c>
      <c r="G903" s="11">
        <v>62</v>
      </c>
      <c r="I903" t="str">
        <f>INDEX(B:B,MATCH(J903,C:C,0))</f>
        <v>C0906</v>
      </c>
      <c r="J903" t="s">
        <v>1894</v>
      </c>
      <c r="K903" t="str" cm="1">
        <f t="array" ref="K903">INDEX(E:E,MATCH(J903&amp;L903,C:C&amp;F:F,0))</f>
        <v>RespondsToMailOffers</v>
      </c>
      <c r="L903" s="9">
        <f>_xlfn.MAXIFS(F:F,C:C,J903)</f>
        <v>45081</v>
      </c>
      <c r="M903" cm="1">
        <f t="array" ref="M903">INDEX(G:G,MATCH(J903&amp;L903,C:C&amp;F:F,0))</f>
        <v>27</v>
      </c>
      <c r="N903">
        <f>_xlfn.MAXIFS(G:G,C:C,J903)</f>
        <v>75</v>
      </c>
      <c r="O903" t="str" cm="1">
        <f t="array" ref="O903">IF(M903=N903," ",INDEX(E:E,MATCH(N903&amp;J903,G:G&amp;C:C,0)))</f>
        <v>OptOutMailings</v>
      </c>
    </row>
    <row r="904" spans="2:15" x14ac:dyDescent="0.2">
      <c r="B904" t="s">
        <v>2990</v>
      </c>
      <c r="C904" t="str">
        <f>VLOOKUP(B904,customer!A:B,2,FALSE)</f>
        <v>Elinore Goulding</v>
      </c>
      <c r="D904" t="s">
        <v>3947</v>
      </c>
      <c r="E904" t="s">
        <v>3940</v>
      </c>
      <c r="F904" s="9">
        <v>44810</v>
      </c>
      <c r="G904" s="11">
        <v>62</v>
      </c>
      <c r="I904" t="str">
        <f>INDEX(B:B,MATCH(J904,C:C,0))</f>
        <v>C0907</v>
      </c>
      <c r="J904" t="s">
        <v>1895</v>
      </c>
      <c r="K904" t="str" cm="1">
        <f t="array" ref="K904">INDEX(E:E,MATCH(J904&amp;L904,C:C&amp;F:F,0))</f>
        <v>OwnsComputer</v>
      </c>
      <c r="L904" s="9">
        <f>_xlfn.MAXIFS(F:F,C:C,J904)</f>
        <v>45062</v>
      </c>
      <c r="M904" cm="1">
        <f t="array" ref="M904">INDEX(G:G,MATCH(J904&amp;L904,C:C&amp;F:F,0))</f>
        <v>62</v>
      </c>
      <c r="N904">
        <f>_xlfn.MAXIFS(G:G,C:C,J904)</f>
        <v>62</v>
      </c>
      <c r="O904" t="str" cm="1">
        <f t="array" ref="O904">IF(M904=N904," ",INDEX(E:E,MATCH(N904&amp;J904,G:G&amp;C:C,0)))</f>
        <v xml:space="preserve"> </v>
      </c>
    </row>
    <row r="905" spans="2:15" x14ac:dyDescent="0.2">
      <c r="B905" t="s">
        <v>2990</v>
      </c>
      <c r="C905" t="str">
        <f>VLOOKUP(B905,customer!A:B,2,FALSE)</f>
        <v>Elinore Goulding</v>
      </c>
      <c r="D905" t="s">
        <v>3947</v>
      </c>
      <c r="E905" t="s">
        <v>3940</v>
      </c>
      <c r="F905" s="9">
        <v>44840</v>
      </c>
      <c r="G905" s="11">
        <v>62</v>
      </c>
      <c r="I905" t="str">
        <f>INDEX(B:B,MATCH(J905,C:C,0))</f>
        <v>C0908</v>
      </c>
      <c r="J905" t="s">
        <v>1896</v>
      </c>
      <c r="K905" t="str" cm="1">
        <f t="array" ref="K905">INDEX(E:E,MATCH(J905&amp;L905,C:C&amp;F:F,0))</f>
        <v>OwnsComputer</v>
      </c>
      <c r="L905" s="9">
        <f>_xlfn.MAXIFS(F:F,C:C,J905)</f>
        <v>45060</v>
      </c>
      <c r="M905" cm="1">
        <f t="array" ref="M905">INDEX(G:G,MATCH(J905&amp;L905,C:C&amp;F:F,0))</f>
        <v>62</v>
      </c>
      <c r="N905">
        <f>_xlfn.MAXIFS(G:G,C:C,J905)</f>
        <v>62</v>
      </c>
      <c r="O905" t="str" cm="1">
        <f t="array" ref="O905">IF(M905=N905," ",INDEX(E:E,MATCH(N905&amp;J905,G:G&amp;C:C,0)))</f>
        <v xml:space="preserve"> </v>
      </c>
    </row>
    <row r="906" spans="2:15" x14ac:dyDescent="0.2">
      <c r="B906" t="s">
        <v>2990</v>
      </c>
      <c r="C906" t="str">
        <f>VLOOKUP(B906,customer!A:B,2,FALSE)</f>
        <v>Elinore Goulding</v>
      </c>
      <c r="D906" t="s">
        <v>3947</v>
      </c>
      <c r="E906" t="s">
        <v>3940</v>
      </c>
      <c r="F906" s="9">
        <v>44875</v>
      </c>
      <c r="G906" s="11">
        <v>62</v>
      </c>
      <c r="I906" t="str">
        <f>INDEX(B:B,MATCH(J906,C:C,0))</f>
        <v>C0909</v>
      </c>
      <c r="J906" t="s">
        <v>1897</v>
      </c>
      <c r="K906" t="str" cm="1">
        <f t="array" ref="K906">INDEX(E:E,MATCH(J906&amp;L906,C:C&amp;F:F,0))</f>
        <v>NotNewCellphoneUser</v>
      </c>
      <c r="L906" s="9">
        <f>_xlfn.MAXIFS(F:F,C:C,J906)</f>
        <v>45081</v>
      </c>
      <c r="M906" cm="1">
        <f t="array" ref="M906">INDEX(G:G,MATCH(J906&amp;L906,C:C&amp;F:F,0))</f>
        <v>28</v>
      </c>
      <c r="N906">
        <f>_xlfn.MAXIFS(G:G,C:C,J906)</f>
        <v>28</v>
      </c>
      <c r="O906" t="str" cm="1">
        <f t="array" ref="O906">IF(M906=N906," ",INDEX(E:E,MATCH(N906&amp;J906,G:G&amp;C:C,0)))</f>
        <v xml:space="preserve"> </v>
      </c>
    </row>
    <row r="907" spans="2:15" x14ac:dyDescent="0.2">
      <c r="B907" t="s">
        <v>2990</v>
      </c>
      <c r="C907" t="str">
        <f>VLOOKUP(B907,customer!A:B,2,FALSE)</f>
        <v>Elinore Goulding</v>
      </c>
      <c r="D907" t="s">
        <v>3947</v>
      </c>
      <c r="E907" t="s">
        <v>3940</v>
      </c>
      <c r="F907" s="9">
        <v>44903</v>
      </c>
      <c r="G907" s="11">
        <v>62</v>
      </c>
      <c r="I907" t="str">
        <f>INDEX(B:B,MATCH(J907,C:C,0))</f>
        <v>C0910</v>
      </c>
      <c r="J907" t="s">
        <v>1898</v>
      </c>
      <c r="K907" t="str" cm="1">
        <f t="array" ref="K907">INDEX(E:E,MATCH(J907&amp;L907,C:C&amp;F:F,0))</f>
        <v>MaritalStatus</v>
      </c>
      <c r="L907" s="9">
        <f>_xlfn.MAXIFS(F:F,C:C,J907)</f>
        <v>45078</v>
      </c>
      <c r="M907" cm="1">
        <f t="array" ref="M907">INDEX(G:G,MATCH(J907&amp;L907,C:C&amp;F:F,0))</f>
        <v>29</v>
      </c>
      <c r="N907">
        <f>_xlfn.MAXIFS(G:G,C:C,J907)</f>
        <v>62</v>
      </c>
      <c r="O907" t="str" cm="1">
        <f t="array" ref="O907">IF(M907=N907," ",INDEX(E:E,MATCH(N907&amp;J907,G:G&amp;C:C,0)))</f>
        <v>HandsetWebCapable</v>
      </c>
    </row>
    <row r="908" spans="2:15" x14ac:dyDescent="0.2">
      <c r="B908" t="s">
        <v>2990</v>
      </c>
      <c r="C908" t="str">
        <f>VLOOKUP(B908,customer!A:B,2,FALSE)</f>
        <v>Elinore Goulding</v>
      </c>
      <c r="D908" t="s">
        <v>3923</v>
      </c>
      <c r="E908" t="s">
        <v>3933</v>
      </c>
      <c r="F908" s="9">
        <v>44775</v>
      </c>
      <c r="G908" s="11">
        <v>26</v>
      </c>
      <c r="I908" t="str">
        <f>INDEX(B:B,MATCH(J908,C:C,0))</f>
        <v>C0911</v>
      </c>
      <c r="J908" t="s">
        <v>1899</v>
      </c>
      <c r="K908" t="str" cm="1">
        <f t="array" ref="K908">INDEX(E:E,MATCH(J908&amp;L908,C:C&amp;F:F,0))</f>
        <v>RVOwner</v>
      </c>
      <c r="L908" s="9">
        <f>_xlfn.MAXIFS(F:F,C:C,J908)</f>
        <v>45082</v>
      </c>
      <c r="M908" cm="1">
        <f t="array" ref="M908">INDEX(G:G,MATCH(J908&amp;L908,C:C&amp;F:F,0))</f>
        <v>22</v>
      </c>
      <c r="N908">
        <f>_xlfn.MAXIFS(G:G,C:C,J908)</f>
        <v>65</v>
      </c>
      <c r="O908" t="str" cm="1">
        <f t="array" ref="O908">IF(M908=N908," ",INDEX(E:E,MATCH(N908&amp;J908,G:G&amp;C:C,0)))</f>
        <v>HasCreditCard</v>
      </c>
    </row>
    <row r="909" spans="2:15" x14ac:dyDescent="0.2">
      <c r="B909" t="s">
        <v>2990</v>
      </c>
      <c r="C909" t="str">
        <f>VLOOKUP(B909,customer!A:B,2,FALSE)</f>
        <v>Elinore Goulding</v>
      </c>
      <c r="D909" t="s">
        <v>3923</v>
      </c>
      <c r="E909" t="s">
        <v>3933</v>
      </c>
      <c r="F909" s="9">
        <v>44820</v>
      </c>
      <c r="G909" s="11">
        <v>26</v>
      </c>
      <c r="I909" t="str">
        <f>INDEX(B:B,MATCH(J909,C:C,0))</f>
        <v>C0912</v>
      </c>
      <c r="J909" t="s">
        <v>1900</v>
      </c>
      <c r="K909" t="str" cm="1">
        <f t="array" ref="K909">INDEX(E:E,MATCH(J909&amp;L909,C:C&amp;F:F,0))</f>
        <v>OwnsMotorcycle</v>
      </c>
      <c r="L909" s="9">
        <f>_xlfn.MAXIFS(F:F,C:C,J909)</f>
        <v>45071</v>
      </c>
      <c r="M909" cm="1">
        <f t="array" ref="M909">INDEX(G:G,MATCH(J909&amp;L909,C:C&amp;F:F,0))</f>
        <v>14</v>
      </c>
      <c r="N909">
        <f>_xlfn.MAXIFS(G:G,C:C,J909)</f>
        <v>25</v>
      </c>
      <c r="O909" t="str" cm="1">
        <f t="array" ref="O909">IF(M909=N909," ",INDEX(E:E,MATCH(N909&amp;J909,G:G&amp;C:C,0)))</f>
        <v>BuysViaMailOrder</v>
      </c>
    </row>
    <row r="910" spans="2:15" x14ac:dyDescent="0.2">
      <c r="B910" t="s">
        <v>2990</v>
      </c>
      <c r="C910" t="str">
        <f>VLOOKUP(B910,customer!A:B,2,FALSE)</f>
        <v>Elinore Goulding</v>
      </c>
      <c r="D910" t="s">
        <v>3923</v>
      </c>
      <c r="E910" t="s">
        <v>3933</v>
      </c>
      <c r="F910" s="9">
        <v>44842</v>
      </c>
      <c r="G910" s="11">
        <v>26</v>
      </c>
      <c r="I910" t="str">
        <f>INDEX(B:B,MATCH(J910,C:C,0))</f>
        <v>C0913</v>
      </c>
      <c r="J910" t="s">
        <v>1901</v>
      </c>
      <c r="K910" t="str" cm="1">
        <f t="array" ref="K910">INDEX(E:E,MATCH(J910&amp;L910,C:C&amp;F:F,0))</f>
        <v>HandsetWebCapable</v>
      </c>
      <c r="L910" s="9">
        <f>_xlfn.MAXIFS(F:F,C:C,J910)</f>
        <v>45065</v>
      </c>
      <c r="M910" cm="1">
        <f t="array" ref="M910">INDEX(G:G,MATCH(J910&amp;L910,C:C&amp;F:F,0))</f>
        <v>62</v>
      </c>
      <c r="N910">
        <f>_xlfn.MAXIFS(G:G,C:C,J910)</f>
        <v>75</v>
      </c>
      <c r="O910" t="str" cm="1">
        <f t="array" ref="O910">IF(M910=N910," ",INDEX(E:E,MATCH(N910&amp;J910,G:G&amp;C:C,0)))</f>
        <v>OptOutMailings</v>
      </c>
    </row>
    <row r="911" spans="2:15" x14ac:dyDescent="0.2">
      <c r="B911" t="s">
        <v>2990</v>
      </c>
      <c r="C911" t="str">
        <f>VLOOKUP(B911,customer!A:B,2,FALSE)</f>
        <v>Elinore Goulding</v>
      </c>
      <c r="D911" t="s">
        <v>3923</v>
      </c>
      <c r="E911" t="s">
        <v>3933</v>
      </c>
      <c r="F911" s="9">
        <v>44873</v>
      </c>
      <c r="G911" s="11">
        <v>26</v>
      </c>
      <c r="I911" t="str">
        <f>INDEX(B:B,MATCH(J911,C:C,0))</f>
        <v>C0914</v>
      </c>
      <c r="J911" t="s">
        <v>1902</v>
      </c>
      <c r="K911" t="str" cm="1">
        <f t="array" ref="K911">INDEX(E:E,MATCH(J911&amp;L911,C:C&amp;F:F,0))</f>
        <v>RVOwner</v>
      </c>
      <c r="L911" s="9">
        <f>_xlfn.MAXIFS(F:F,C:C,J911)</f>
        <v>45062</v>
      </c>
      <c r="M911" cm="1">
        <f t="array" ref="M911">INDEX(G:G,MATCH(J911&amp;L911,C:C&amp;F:F,0))</f>
        <v>22</v>
      </c>
      <c r="N911">
        <f>_xlfn.MAXIFS(G:G,C:C,J911)</f>
        <v>29</v>
      </c>
      <c r="O911" t="str" cm="1">
        <f t="array" ref="O911">IF(M911=N911," ",INDEX(E:E,MATCH(N911&amp;J911,G:G&amp;C:C,0)))</f>
        <v>MaritalStatus</v>
      </c>
    </row>
    <row r="912" spans="2:15" x14ac:dyDescent="0.2">
      <c r="B912" t="s">
        <v>2990</v>
      </c>
      <c r="C912" t="str">
        <f>VLOOKUP(B912,customer!A:B,2,FALSE)</f>
        <v>Elinore Goulding</v>
      </c>
      <c r="D912" t="s">
        <v>3923</v>
      </c>
      <c r="E912" t="s">
        <v>3933</v>
      </c>
      <c r="F912" s="9">
        <v>44904</v>
      </c>
      <c r="G912" s="11">
        <v>26</v>
      </c>
      <c r="I912" t="str">
        <f>INDEX(B:B,MATCH(J912,C:C,0))</f>
        <v>C0915</v>
      </c>
      <c r="J912" t="s">
        <v>1903</v>
      </c>
      <c r="K912" t="str" cm="1">
        <f t="array" ref="K912">INDEX(E:E,MATCH(J912&amp;L912,C:C&amp;F:F,0))</f>
        <v>TruckOwner</v>
      </c>
      <c r="L912" s="9">
        <f>_xlfn.MAXIFS(F:F,C:C,J912)</f>
        <v>45085</v>
      </c>
      <c r="M912" cm="1">
        <f t="array" ref="M912">INDEX(G:G,MATCH(J912&amp;L912,C:C&amp;F:F,0))</f>
        <v>26</v>
      </c>
      <c r="N912">
        <f>_xlfn.MAXIFS(G:G,C:C,J912)</f>
        <v>26</v>
      </c>
      <c r="O912" t="str" cm="1">
        <f t="array" ref="O912">IF(M912=N912," ",INDEX(E:E,MATCH(N912&amp;J912,G:G&amp;C:C,0)))</f>
        <v xml:space="preserve"> </v>
      </c>
    </row>
    <row r="913" spans="2:15" x14ac:dyDescent="0.2">
      <c r="B913" t="s">
        <v>2990</v>
      </c>
      <c r="C913" t="str">
        <f>VLOOKUP(B913,customer!A:B,2,FALSE)</f>
        <v>Elinore Goulding</v>
      </c>
      <c r="D913" t="s">
        <v>3923</v>
      </c>
      <c r="E913" t="s">
        <v>3933</v>
      </c>
      <c r="F913" s="9">
        <v>44935</v>
      </c>
      <c r="G913" s="11">
        <v>26</v>
      </c>
      <c r="I913" t="str">
        <f>INDEX(B:B,MATCH(J913,C:C,0))</f>
        <v>C0916</v>
      </c>
      <c r="J913" t="s">
        <v>1904</v>
      </c>
      <c r="K913" t="str" cm="1">
        <f t="array" ref="K913">INDEX(E:E,MATCH(J913&amp;L913,C:C&amp;F:F,0))</f>
        <v>ChildrenInHH</v>
      </c>
      <c r="L913" s="9">
        <f>_xlfn.MAXIFS(F:F,C:C,J913)</f>
        <v>45077</v>
      </c>
      <c r="M913" cm="1">
        <f t="array" ref="M913">INDEX(G:G,MATCH(J913&amp;L913,C:C&amp;F:F,0))</f>
        <v>10</v>
      </c>
      <c r="N913">
        <f>_xlfn.MAXIFS(G:G,C:C,J913)</f>
        <v>62</v>
      </c>
      <c r="O913" t="str" cm="1">
        <f t="array" ref="O913">IF(M913=N913," ",INDEX(E:E,MATCH(N913&amp;J913,G:G&amp;C:C,0)))</f>
        <v>OwnsComputer</v>
      </c>
    </row>
    <row r="914" spans="2:15" x14ac:dyDescent="0.2">
      <c r="B914" t="s">
        <v>2990</v>
      </c>
      <c r="C914" t="str">
        <f>VLOOKUP(B914,customer!A:B,2,FALSE)</f>
        <v>Elinore Goulding</v>
      </c>
      <c r="D914" t="s">
        <v>3923</v>
      </c>
      <c r="E914" t="s">
        <v>3933</v>
      </c>
      <c r="F914" s="9">
        <v>44960</v>
      </c>
      <c r="G914" s="11">
        <v>26</v>
      </c>
      <c r="I914" t="str">
        <f>INDEX(B:B,MATCH(J914,C:C,0))</f>
        <v>C0917</v>
      </c>
      <c r="J914" t="s">
        <v>1905</v>
      </c>
      <c r="K914" t="str" cm="1">
        <f t="array" ref="K914">INDEX(E:E,MATCH(J914&amp;L914,C:C&amp;F:F,0))</f>
        <v>MaritalStatus</v>
      </c>
      <c r="L914" s="9">
        <f>_xlfn.MAXIFS(F:F,C:C,J914)</f>
        <v>45079</v>
      </c>
      <c r="M914" cm="1">
        <f t="array" ref="M914">INDEX(G:G,MATCH(J914&amp;L914,C:C&amp;F:F,0))</f>
        <v>29</v>
      </c>
      <c r="N914">
        <f>_xlfn.MAXIFS(G:G,C:C,J914)</f>
        <v>29</v>
      </c>
      <c r="O914" t="str" cm="1">
        <f t="array" ref="O914">IF(M914=N914," ",INDEX(E:E,MATCH(N914&amp;J914,G:G&amp;C:C,0)))</f>
        <v xml:space="preserve"> </v>
      </c>
    </row>
    <row r="915" spans="2:15" x14ac:dyDescent="0.2">
      <c r="B915" t="s">
        <v>2990</v>
      </c>
      <c r="C915" t="str">
        <f>VLOOKUP(B915,customer!A:B,2,FALSE)</f>
        <v>Elinore Goulding</v>
      </c>
      <c r="D915" t="s">
        <v>3923</v>
      </c>
      <c r="E915" t="s">
        <v>3933</v>
      </c>
      <c r="F915" s="9">
        <v>44991</v>
      </c>
      <c r="G915" s="11">
        <v>26</v>
      </c>
      <c r="I915" t="str">
        <f>INDEX(B:B,MATCH(J915,C:C,0))</f>
        <v>C0918</v>
      </c>
      <c r="J915" t="s">
        <v>1906</v>
      </c>
      <c r="K915" t="str" cm="1">
        <f t="array" ref="K915">INDEX(E:E,MATCH(J915&amp;L915,C:C&amp;F:F,0))</f>
        <v>RespondsToMailOffers</v>
      </c>
      <c r="L915" s="9">
        <f>_xlfn.MAXIFS(F:F,C:C,J915)</f>
        <v>45086</v>
      </c>
      <c r="M915" cm="1">
        <f t="array" ref="M915">INDEX(G:G,MATCH(J915&amp;L915,C:C&amp;F:F,0))</f>
        <v>27</v>
      </c>
      <c r="N915">
        <f>_xlfn.MAXIFS(G:G,C:C,J915)</f>
        <v>27</v>
      </c>
      <c r="O915" t="str" cm="1">
        <f t="array" ref="O915">IF(M915=N915," ",INDEX(E:E,MATCH(N915&amp;J915,G:G&amp;C:C,0)))</f>
        <v xml:space="preserve"> </v>
      </c>
    </row>
    <row r="916" spans="2:15" x14ac:dyDescent="0.2">
      <c r="B916" t="s">
        <v>2990</v>
      </c>
      <c r="C916" t="str">
        <f>VLOOKUP(B916,customer!A:B,2,FALSE)</f>
        <v>Elinore Goulding</v>
      </c>
      <c r="D916" t="s">
        <v>3923</v>
      </c>
      <c r="E916" t="s">
        <v>3933</v>
      </c>
      <c r="F916" s="9">
        <v>45020</v>
      </c>
      <c r="G916" s="11">
        <v>26</v>
      </c>
      <c r="I916" t="str">
        <f>INDEX(B:B,MATCH(J916,C:C,0))</f>
        <v>C0919</v>
      </c>
      <c r="J916" t="s">
        <v>1907</v>
      </c>
      <c r="K916" t="str" cm="1">
        <f t="array" ref="K916">INDEX(E:E,MATCH(J916&amp;L916,C:C&amp;F:F,0))</f>
        <v>OwnsComputer</v>
      </c>
      <c r="L916" s="9">
        <f>_xlfn.MAXIFS(F:F,C:C,J916)</f>
        <v>45078</v>
      </c>
      <c r="M916" cm="1">
        <f t="array" ref="M916">INDEX(G:G,MATCH(J916&amp;L916,C:C&amp;F:F,0))</f>
        <v>62</v>
      </c>
      <c r="N916">
        <f>_xlfn.MAXIFS(G:G,C:C,J916)</f>
        <v>62</v>
      </c>
      <c r="O916" t="str" cm="1">
        <f t="array" ref="O916">IF(M916=N916," ",INDEX(E:E,MATCH(N916&amp;J916,G:G&amp;C:C,0)))</f>
        <v xml:space="preserve"> </v>
      </c>
    </row>
    <row r="917" spans="2:15" x14ac:dyDescent="0.2">
      <c r="B917" t="s">
        <v>2990</v>
      </c>
      <c r="C917" t="str">
        <f>VLOOKUP(B917,customer!A:B,2,FALSE)</f>
        <v>Elinore Goulding</v>
      </c>
      <c r="D917" t="s">
        <v>3922</v>
      </c>
      <c r="E917" t="s">
        <v>3932</v>
      </c>
      <c r="F917" s="9">
        <v>45004</v>
      </c>
      <c r="G917" s="11">
        <v>62</v>
      </c>
      <c r="I917" t="str">
        <f>INDEX(B:B,MATCH(J917,C:C,0))</f>
        <v>C0920</v>
      </c>
      <c r="J917" t="s">
        <v>1908</v>
      </c>
      <c r="K917" t="str" cm="1">
        <f t="array" ref="K917">INDEX(E:E,MATCH(J917&amp;L917,C:C&amp;F:F,0))</f>
        <v>HandsetRefurbished</v>
      </c>
      <c r="L917" s="9">
        <f>_xlfn.MAXIFS(F:F,C:C,J917)</f>
        <v>45070</v>
      </c>
      <c r="M917" cm="1">
        <f t="array" ref="M917">INDEX(G:G,MATCH(J917&amp;L917,C:C&amp;F:F,0))</f>
        <v>26</v>
      </c>
      <c r="N917">
        <f>_xlfn.MAXIFS(G:G,C:C,J917)</f>
        <v>75</v>
      </c>
      <c r="O917" t="str" cm="1">
        <f t="array" ref="O917">IF(M917=N917," ",INDEX(E:E,MATCH(N917&amp;J917,G:G&amp;C:C,0)))</f>
        <v>OptOutMailings</v>
      </c>
    </row>
    <row r="918" spans="2:15" x14ac:dyDescent="0.2">
      <c r="B918" t="s">
        <v>2990</v>
      </c>
      <c r="C918" t="str">
        <f>VLOOKUP(B918,customer!A:B,2,FALSE)</f>
        <v>Elinore Goulding</v>
      </c>
      <c r="D918" t="s">
        <v>3922</v>
      </c>
      <c r="E918" t="s">
        <v>3932</v>
      </c>
      <c r="F918" s="9">
        <v>45046</v>
      </c>
      <c r="G918" s="11">
        <v>62</v>
      </c>
      <c r="I918" t="str">
        <f>INDEX(B:B,MATCH(J918,C:C,0))</f>
        <v>C0921</v>
      </c>
      <c r="J918" t="s">
        <v>1909</v>
      </c>
      <c r="K918" t="str" cm="1">
        <f t="array" ref="K918">INDEX(E:E,MATCH(J918&amp;L918,C:C&amp;F:F,0))</f>
        <v>ChildrenInHH</v>
      </c>
      <c r="L918" s="9">
        <f>_xlfn.MAXIFS(F:F,C:C,J918)</f>
        <v>45064</v>
      </c>
      <c r="M918" cm="1">
        <f t="array" ref="M918">INDEX(G:G,MATCH(J918&amp;L918,C:C&amp;F:F,0))</f>
        <v>10</v>
      </c>
      <c r="N918">
        <f>_xlfn.MAXIFS(G:G,C:C,J918)</f>
        <v>10</v>
      </c>
      <c r="O918" t="str" cm="1">
        <f t="array" ref="O918">IF(M918=N918," ",INDEX(E:E,MATCH(N918&amp;J918,G:G&amp;C:C,0)))</f>
        <v xml:space="preserve"> </v>
      </c>
    </row>
    <row r="919" spans="2:15" x14ac:dyDescent="0.2">
      <c r="B919" t="s">
        <v>2990</v>
      </c>
      <c r="C919" t="str">
        <f>VLOOKUP(B919,customer!A:B,2,FALSE)</f>
        <v>Elinore Goulding</v>
      </c>
      <c r="D919" t="s">
        <v>3922</v>
      </c>
      <c r="E919" t="s">
        <v>3932</v>
      </c>
      <c r="F919" s="9">
        <v>45050</v>
      </c>
      <c r="G919" s="11">
        <v>62</v>
      </c>
      <c r="I919" t="str">
        <f>INDEX(B:B,MATCH(J919,C:C,0))</f>
        <v>C0922</v>
      </c>
      <c r="J919" t="s">
        <v>1910</v>
      </c>
      <c r="K919" t="str" cm="1">
        <f t="array" ref="K919">INDEX(E:E,MATCH(J919&amp;L919,C:C&amp;F:F,0))</f>
        <v>HasCreditCard</v>
      </c>
      <c r="L919" s="9">
        <f>_xlfn.MAXIFS(F:F,C:C,J919)</f>
        <v>45049</v>
      </c>
      <c r="M919" cm="1">
        <f t="array" ref="M919">INDEX(G:G,MATCH(J919&amp;L919,C:C&amp;F:F,0))</f>
        <v>65</v>
      </c>
      <c r="N919">
        <f>_xlfn.MAXIFS(G:G,C:C,J919)</f>
        <v>65</v>
      </c>
      <c r="O919" t="str" cm="1">
        <f t="array" ref="O919">IF(M919=N919," ",INDEX(E:E,MATCH(N919&amp;J919,G:G&amp;C:C,0)))</f>
        <v xml:space="preserve"> </v>
      </c>
    </row>
    <row r="920" spans="2:15" x14ac:dyDescent="0.2">
      <c r="B920" t="s">
        <v>2990</v>
      </c>
      <c r="C920" t="str">
        <f>VLOOKUP(B920,customer!A:B,2,FALSE)</f>
        <v>Elinore Goulding</v>
      </c>
      <c r="D920" t="s">
        <v>3922</v>
      </c>
      <c r="E920" t="s">
        <v>3932</v>
      </c>
      <c r="F920" s="9">
        <v>45079</v>
      </c>
      <c r="G920" s="11">
        <v>62</v>
      </c>
      <c r="I920" t="str">
        <f>INDEX(B:B,MATCH(J920,C:C,0))</f>
        <v>C0923</v>
      </c>
      <c r="J920" t="s">
        <v>1911</v>
      </c>
      <c r="K920" t="str" cm="1">
        <f t="array" ref="K920">INDEX(E:E,MATCH(J920&amp;L920,C:C&amp;F:F,0))</f>
        <v>NewCellphoneUser</v>
      </c>
      <c r="L920" s="9">
        <f>_xlfn.MAXIFS(F:F,C:C,J920)</f>
        <v>45080</v>
      </c>
      <c r="M920" cm="1">
        <f t="array" ref="M920">INDEX(G:G,MATCH(J920&amp;L920,C:C&amp;F:F,0))</f>
        <v>25</v>
      </c>
      <c r="N920">
        <f>_xlfn.MAXIFS(G:G,C:C,J920)</f>
        <v>25</v>
      </c>
      <c r="O920" t="str" cm="1">
        <f t="array" ref="O920">IF(M920=N920," ",INDEX(E:E,MATCH(N920&amp;J920,G:G&amp;C:C,0)))</f>
        <v xml:space="preserve"> </v>
      </c>
    </row>
    <row r="921" spans="2:15" x14ac:dyDescent="0.2">
      <c r="B921" t="s">
        <v>2991</v>
      </c>
      <c r="C921" t="str">
        <f>VLOOKUP(B921,customer!A:B,2,FALSE)</f>
        <v>Harp Randerson</v>
      </c>
      <c r="D921" t="s">
        <v>3922</v>
      </c>
      <c r="E921" t="s">
        <v>3932</v>
      </c>
      <c r="F921" s="9">
        <v>44644</v>
      </c>
      <c r="G921" s="11">
        <v>62</v>
      </c>
      <c r="I921" t="str">
        <f>INDEX(B:B,MATCH(J921,C:C,0))</f>
        <v>C0924</v>
      </c>
      <c r="J921" t="s">
        <v>1912</v>
      </c>
      <c r="K921" t="str" cm="1">
        <f t="array" ref="K921">INDEX(E:E,MATCH(J921&amp;L921,C:C&amp;F:F,0))</f>
        <v>BuysViaMailOrder</v>
      </c>
      <c r="L921" s="9">
        <f>_xlfn.MAXIFS(F:F,C:C,J921)</f>
        <v>45082</v>
      </c>
      <c r="M921" cm="1">
        <f t="array" ref="M921">INDEX(G:G,MATCH(J921&amp;L921,C:C&amp;F:F,0))</f>
        <v>25</v>
      </c>
      <c r="N921">
        <f>_xlfn.MAXIFS(G:G,C:C,J921)</f>
        <v>27</v>
      </c>
      <c r="O921" t="str" cm="1">
        <f t="array" ref="O921">IF(M921=N921," ",INDEX(E:E,MATCH(N921&amp;J921,G:G&amp;C:C,0)))</f>
        <v>RespondsToMailOffers</v>
      </c>
    </row>
    <row r="922" spans="2:15" x14ac:dyDescent="0.2">
      <c r="B922" t="s">
        <v>2991</v>
      </c>
      <c r="C922" t="str">
        <f>VLOOKUP(B922,customer!A:B,2,FALSE)</f>
        <v>Harp Randerson</v>
      </c>
      <c r="D922" t="s">
        <v>3922</v>
      </c>
      <c r="E922" t="s">
        <v>3932</v>
      </c>
      <c r="F922" s="9">
        <v>44677</v>
      </c>
      <c r="G922" s="11">
        <v>62</v>
      </c>
      <c r="I922" t="str">
        <f>INDEX(B:B,MATCH(J922,C:C,0))</f>
        <v>C0925</v>
      </c>
      <c r="J922" t="s">
        <v>1913</v>
      </c>
      <c r="K922" t="str" cm="1">
        <f t="array" ref="K922">INDEX(E:E,MATCH(J922&amp;L922,C:C&amp;F:F,0))</f>
        <v>Homeownership</v>
      </c>
      <c r="L922" s="9">
        <f>_xlfn.MAXIFS(F:F,C:C,J922)</f>
        <v>45077</v>
      </c>
      <c r="M922" cm="1">
        <f t="array" ref="M922">INDEX(G:G,MATCH(J922&amp;L922,C:C&amp;F:F,0))</f>
        <v>13</v>
      </c>
      <c r="N922">
        <f>_xlfn.MAXIFS(G:G,C:C,J922)</f>
        <v>29</v>
      </c>
      <c r="O922" t="str" cm="1">
        <f t="array" ref="O922">IF(M922=N922," ",INDEX(E:E,MATCH(N922&amp;J922,G:G&amp;C:C,0)))</f>
        <v>MaritalStatus</v>
      </c>
    </row>
    <row r="923" spans="2:15" x14ac:dyDescent="0.2">
      <c r="B923" t="s">
        <v>2991</v>
      </c>
      <c r="C923" t="str">
        <f>VLOOKUP(B923,customer!A:B,2,FALSE)</f>
        <v>Harp Randerson</v>
      </c>
      <c r="D923" t="s">
        <v>3922</v>
      </c>
      <c r="E923" t="s">
        <v>3932</v>
      </c>
      <c r="F923" s="9">
        <v>44749</v>
      </c>
      <c r="G923" s="11">
        <v>62</v>
      </c>
      <c r="I923" t="str">
        <f>INDEX(B:B,MATCH(J923,C:C,0))</f>
        <v>C0926</v>
      </c>
      <c r="J923" t="s">
        <v>1914</v>
      </c>
      <c r="K923" t="str" cm="1">
        <f t="array" ref="K923">INDEX(E:E,MATCH(J923&amp;L923,C:C&amp;F:F,0))</f>
        <v>RespondsToMailOffers</v>
      </c>
      <c r="L923" s="9">
        <f>_xlfn.MAXIFS(F:F,C:C,J923)</f>
        <v>45078</v>
      </c>
      <c r="M923" cm="1">
        <f t="array" ref="M923">INDEX(G:G,MATCH(J923&amp;L923,C:C&amp;F:F,0))</f>
        <v>27</v>
      </c>
      <c r="N923">
        <f>_xlfn.MAXIFS(G:G,C:C,J923)</f>
        <v>27</v>
      </c>
      <c r="O923" t="str" cm="1">
        <f t="array" ref="O923">IF(M923=N923," ",INDEX(E:E,MATCH(N923&amp;J923,G:G&amp;C:C,0)))</f>
        <v xml:space="preserve"> </v>
      </c>
    </row>
    <row r="924" spans="2:15" x14ac:dyDescent="0.2">
      <c r="B924" t="s">
        <v>2991</v>
      </c>
      <c r="C924" t="str">
        <f>VLOOKUP(B924,customer!A:B,2,FALSE)</f>
        <v>Harp Randerson</v>
      </c>
      <c r="D924" t="s">
        <v>3922</v>
      </c>
      <c r="E924" t="s">
        <v>3932</v>
      </c>
      <c r="F924" s="9">
        <v>44781</v>
      </c>
      <c r="G924" s="11">
        <v>62</v>
      </c>
      <c r="I924" t="str">
        <f>INDEX(B:B,MATCH(J924,C:C,0))</f>
        <v>C0927</v>
      </c>
      <c r="J924" t="s">
        <v>1915</v>
      </c>
      <c r="K924" t="str" cm="1">
        <f t="array" ref="K924">INDEX(E:E,MATCH(J924&amp;L924,C:C&amp;F:F,0))</f>
        <v>RVOwner</v>
      </c>
      <c r="L924" s="9">
        <f>_xlfn.MAXIFS(F:F,C:C,J924)</f>
        <v>45084</v>
      </c>
      <c r="M924" cm="1">
        <f t="array" ref="M924">INDEX(G:G,MATCH(J924&amp;L924,C:C&amp;F:F,0))</f>
        <v>22</v>
      </c>
      <c r="N924">
        <f>_xlfn.MAXIFS(G:G,C:C,J924)</f>
        <v>25</v>
      </c>
      <c r="O924" t="str" cm="1">
        <f t="array" ref="O924">IF(M924=N924," ",INDEX(E:E,MATCH(N924&amp;J924,G:G&amp;C:C,0)))</f>
        <v>NewCellphoneUser</v>
      </c>
    </row>
    <row r="925" spans="2:15" x14ac:dyDescent="0.2">
      <c r="B925" t="s">
        <v>2991</v>
      </c>
      <c r="C925" t="str">
        <f>VLOOKUP(B925,customer!A:B,2,FALSE)</f>
        <v>Harp Randerson</v>
      </c>
      <c r="D925" t="s">
        <v>3922</v>
      </c>
      <c r="E925" t="s">
        <v>3932</v>
      </c>
      <c r="F925" s="9">
        <v>44836</v>
      </c>
      <c r="G925" s="11">
        <v>62</v>
      </c>
      <c r="I925" t="str">
        <f>INDEX(B:B,MATCH(J925,C:C,0))</f>
        <v>C0928</v>
      </c>
      <c r="J925" t="s">
        <v>1916</v>
      </c>
      <c r="K925" t="str" cm="1">
        <f t="array" ref="K925">INDEX(E:E,MATCH(J925&amp;L925,C:C&amp;F:F,0))</f>
        <v>OwnsMotorcycle</v>
      </c>
      <c r="L925" s="9">
        <f>_xlfn.MAXIFS(F:F,C:C,J925)</f>
        <v>45080</v>
      </c>
      <c r="M925" cm="1">
        <f t="array" ref="M925">INDEX(G:G,MATCH(J925&amp;L925,C:C&amp;F:F,0))</f>
        <v>14</v>
      </c>
      <c r="N925">
        <f>_xlfn.MAXIFS(G:G,C:C,J925)</f>
        <v>25</v>
      </c>
      <c r="O925" t="str" cm="1">
        <f t="array" ref="O925">IF(M925=N925," ",INDEX(E:E,MATCH(N925&amp;J925,G:G&amp;C:C,0)))</f>
        <v>BuysViaMailOrder</v>
      </c>
    </row>
    <row r="926" spans="2:15" x14ac:dyDescent="0.2">
      <c r="B926" t="s">
        <v>2991</v>
      </c>
      <c r="C926" t="str">
        <f>VLOOKUP(B926,customer!A:B,2,FALSE)</f>
        <v>Harp Randerson</v>
      </c>
      <c r="D926" t="s">
        <v>3922</v>
      </c>
      <c r="E926" t="s">
        <v>3932</v>
      </c>
      <c r="F926" s="9">
        <v>44889</v>
      </c>
      <c r="G926" s="11">
        <v>62</v>
      </c>
      <c r="I926" t="str">
        <f>INDEX(B:B,MATCH(J926,C:C,0))</f>
        <v>C0929</v>
      </c>
      <c r="J926" t="s">
        <v>1917</v>
      </c>
      <c r="K926" t="str" cm="1">
        <f t="array" ref="K926">INDEX(E:E,MATCH(J926&amp;L926,C:C&amp;F:F,0))</f>
        <v>NonUSTravel</v>
      </c>
      <c r="L926" s="9">
        <f>_xlfn.MAXIFS(F:F,C:C,J926)</f>
        <v>45083</v>
      </c>
      <c r="M926" cm="1">
        <f t="array" ref="M926">INDEX(G:G,MATCH(J926&amp;L926,C:C&amp;F:F,0))</f>
        <v>66</v>
      </c>
      <c r="N926">
        <f>_xlfn.MAXIFS(G:G,C:C,J926)</f>
        <v>66</v>
      </c>
      <c r="O926" t="str" cm="1">
        <f t="array" ref="O926">IF(M926=N926," ",INDEX(E:E,MATCH(N926&amp;J926,G:G&amp;C:C,0)))</f>
        <v xml:space="preserve"> </v>
      </c>
    </row>
    <row r="927" spans="2:15" x14ac:dyDescent="0.2">
      <c r="B927" t="s">
        <v>2991</v>
      </c>
      <c r="C927" t="str">
        <f>VLOOKUP(B927,customer!A:B,2,FALSE)</f>
        <v>Harp Randerson</v>
      </c>
      <c r="D927" t="s">
        <v>3922</v>
      </c>
      <c r="E927" t="s">
        <v>3932</v>
      </c>
      <c r="F927" s="9">
        <v>44951</v>
      </c>
      <c r="G927" s="11">
        <v>62</v>
      </c>
      <c r="I927" t="str">
        <f>INDEX(B:B,MATCH(J927,C:C,0))</f>
        <v>C0930</v>
      </c>
      <c r="J927" t="s">
        <v>1918</v>
      </c>
      <c r="K927" t="str" cm="1">
        <f t="array" ref="K927">INDEX(E:E,MATCH(J927&amp;L927,C:C&amp;F:F,0))</f>
        <v>MadeCallToRetentionTeam</v>
      </c>
      <c r="L927" s="9">
        <f>_xlfn.MAXIFS(F:F,C:C,J927)</f>
        <v>45071</v>
      </c>
      <c r="M927" cm="1">
        <f t="array" ref="M927">INDEX(G:G,MATCH(J927&amp;L927,C:C&amp;F:F,0))</f>
        <v>16</v>
      </c>
      <c r="N927">
        <f>_xlfn.MAXIFS(G:G,C:C,J927)</f>
        <v>16</v>
      </c>
      <c r="O927" t="str" cm="1">
        <f t="array" ref="O927">IF(M927=N927," ",INDEX(E:E,MATCH(N927&amp;J927,G:G&amp;C:C,0)))</f>
        <v xml:space="preserve"> </v>
      </c>
    </row>
    <row r="928" spans="2:15" x14ac:dyDescent="0.2">
      <c r="B928" t="s">
        <v>2991</v>
      </c>
      <c r="C928" t="str">
        <f>VLOOKUP(B928,customer!A:B,2,FALSE)</f>
        <v>Harp Randerson</v>
      </c>
      <c r="D928" t="s">
        <v>3922</v>
      </c>
      <c r="E928" t="s">
        <v>3932</v>
      </c>
      <c r="F928" s="9">
        <v>45045</v>
      </c>
      <c r="G928" s="11">
        <v>62</v>
      </c>
      <c r="I928" t="str">
        <f>INDEX(B:B,MATCH(J928,C:C,0))</f>
        <v>C0931</v>
      </c>
      <c r="J928" t="s">
        <v>1919</v>
      </c>
      <c r="K928" t="str" cm="1">
        <f t="array" ref="K928">INDEX(E:E,MATCH(J928&amp;L928,C:C&amp;F:F,0))</f>
        <v>MaritalStatus</v>
      </c>
      <c r="L928" s="9">
        <f>_xlfn.MAXIFS(F:F,C:C,J928)</f>
        <v>45071</v>
      </c>
      <c r="M928" cm="1">
        <f t="array" ref="M928">INDEX(G:G,MATCH(J928&amp;L928,C:C&amp;F:F,0))</f>
        <v>29</v>
      </c>
      <c r="N928">
        <f>_xlfn.MAXIFS(G:G,C:C,J928)</f>
        <v>62</v>
      </c>
      <c r="O928" t="str" cm="1">
        <f t="array" ref="O928">IF(M928=N928," ",INDEX(E:E,MATCH(N928&amp;J928,G:G&amp;C:C,0)))</f>
        <v>HandsetWebCapable</v>
      </c>
    </row>
    <row r="929" spans="2:15" x14ac:dyDescent="0.2">
      <c r="B929" t="s">
        <v>2991</v>
      </c>
      <c r="C929" t="str">
        <f>VLOOKUP(B929,customer!A:B,2,FALSE)</f>
        <v>Harp Randerson</v>
      </c>
      <c r="D929" t="s">
        <v>3922</v>
      </c>
      <c r="E929" t="s">
        <v>3932</v>
      </c>
      <c r="F929" s="9">
        <v>45049</v>
      </c>
      <c r="G929" s="11">
        <v>62</v>
      </c>
      <c r="I929" t="str">
        <f>INDEX(B:B,MATCH(J929,C:C,0))</f>
        <v>C0932</v>
      </c>
      <c r="J929" t="s">
        <v>1920</v>
      </c>
      <c r="K929" t="str" cm="1">
        <f t="array" ref="K929">INDEX(E:E,MATCH(J929&amp;L929,C:C&amp;F:F,0))</f>
        <v>HandsetWebCapable</v>
      </c>
      <c r="L929" s="9">
        <f>_xlfn.MAXIFS(F:F,C:C,J929)</f>
        <v>45075</v>
      </c>
      <c r="M929" cm="1">
        <f t="array" ref="M929">INDEX(G:G,MATCH(J929&amp;L929,C:C&amp;F:F,0))</f>
        <v>62</v>
      </c>
      <c r="N929">
        <f>_xlfn.MAXIFS(G:G,C:C,J929)</f>
        <v>62</v>
      </c>
      <c r="O929" t="str" cm="1">
        <f t="array" ref="O929">IF(M929=N929," ",INDEX(E:E,MATCH(N929&amp;J929,G:G&amp;C:C,0)))</f>
        <v xml:space="preserve"> </v>
      </c>
    </row>
    <row r="930" spans="2:15" x14ac:dyDescent="0.2">
      <c r="B930" t="s">
        <v>2991</v>
      </c>
      <c r="C930" t="str">
        <f>VLOOKUP(B930,customer!A:B,2,FALSE)</f>
        <v>Harp Randerson</v>
      </c>
      <c r="D930" t="s">
        <v>3948</v>
      </c>
      <c r="E930" t="s">
        <v>3941</v>
      </c>
      <c r="F930" s="9">
        <v>44673</v>
      </c>
      <c r="G930" s="11">
        <v>65</v>
      </c>
      <c r="I930" t="str">
        <f>INDEX(B:B,MATCH(J930,C:C,0))</f>
        <v>C0933</v>
      </c>
      <c r="J930" t="s">
        <v>1921</v>
      </c>
      <c r="K930" t="str" cm="1">
        <f t="array" ref="K930">INDEX(E:E,MATCH(J930&amp;L930,C:C&amp;F:F,0))</f>
        <v>OptOutMailings</v>
      </c>
      <c r="L930" s="9">
        <f>_xlfn.MAXIFS(F:F,C:C,J930)</f>
        <v>45061</v>
      </c>
      <c r="M930" cm="1">
        <f t="array" ref="M930">INDEX(G:G,MATCH(J930&amp;L930,C:C&amp;F:F,0))</f>
        <v>75</v>
      </c>
      <c r="N930">
        <f>_xlfn.MAXIFS(G:G,C:C,J930)</f>
        <v>75</v>
      </c>
      <c r="O930" t="str" cm="1">
        <f t="array" ref="O930">IF(M930=N930," ",INDEX(E:E,MATCH(N930&amp;J930,G:G&amp;C:C,0)))</f>
        <v xml:space="preserve"> </v>
      </c>
    </row>
    <row r="931" spans="2:15" x14ac:dyDescent="0.2">
      <c r="B931" t="s">
        <v>2991</v>
      </c>
      <c r="C931" t="str">
        <f>VLOOKUP(B931,customer!A:B,2,FALSE)</f>
        <v>Harp Randerson</v>
      </c>
      <c r="D931" t="s">
        <v>3948</v>
      </c>
      <c r="E931" t="s">
        <v>3941</v>
      </c>
      <c r="F931" s="9">
        <v>44715</v>
      </c>
      <c r="G931" s="11">
        <v>65</v>
      </c>
      <c r="I931" t="str">
        <f>INDEX(B:B,MATCH(J931,C:C,0))</f>
        <v>C0934</v>
      </c>
      <c r="J931" t="s">
        <v>1922</v>
      </c>
      <c r="K931" t="str" cm="1">
        <f t="array" ref="K931">INDEX(E:E,MATCH(J931&amp;L931,C:C&amp;F:F,0))</f>
        <v>NotNewCellphoneUser</v>
      </c>
      <c r="L931" s="9">
        <f>_xlfn.MAXIFS(F:F,C:C,J931)</f>
        <v>45043</v>
      </c>
      <c r="M931" cm="1">
        <f t="array" ref="M931">INDEX(G:G,MATCH(J931&amp;L931,C:C&amp;F:F,0))</f>
        <v>28</v>
      </c>
      <c r="N931">
        <f>_xlfn.MAXIFS(G:G,C:C,J931)</f>
        <v>28</v>
      </c>
      <c r="O931" t="str" cm="1">
        <f t="array" ref="O931">IF(M931=N931," ",INDEX(E:E,MATCH(N931&amp;J931,G:G&amp;C:C,0)))</f>
        <v xml:space="preserve"> </v>
      </c>
    </row>
    <row r="932" spans="2:15" x14ac:dyDescent="0.2">
      <c r="B932" t="s">
        <v>2991</v>
      </c>
      <c r="C932" t="str">
        <f>VLOOKUP(B932,customer!A:B,2,FALSE)</f>
        <v>Harp Randerson</v>
      </c>
      <c r="D932" t="s">
        <v>3948</v>
      </c>
      <c r="E932" t="s">
        <v>3941</v>
      </c>
      <c r="F932" s="9">
        <v>44767</v>
      </c>
      <c r="G932" s="11">
        <v>65</v>
      </c>
      <c r="I932" t="str">
        <f>INDEX(B:B,MATCH(J932,C:C,0))</f>
        <v>C0935</v>
      </c>
      <c r="J932" t="s">
        <v>1923</v>
      </c>
      <c r="K932" t="str" cm="1">
        <f t="array" ref="K932">INDEX(E:E,MATCH(J932&amp;L932,C:C&amp;F:F,0))</f>
        <v>MadeCallToRetentionTeam</v>
      </c>
      <c r="L932" s="9">
        <f>_xlfn.MAXIFS(F:F,C:C,J932)</f>
        <v>45080</v>
      </c>
      <c r="M932" cm="1">
        <f t="array" ref="M932">INDEX(G:G,MATCH(J932&amp;L932,C:C&amp;F:F,0))</f>
        <v>16</v>
      </c>
      <c r="N932">
        <f>_xlfn.MAXIFS(G:G,C:C,J932)</f>
        <v>16</v>
      </c>
      <c r="O932" t="str" cm="1">
        <f t="array" ref="O932">IF(M932=N932," ",INDEX(E:E,MATCH(N932&amp;J932,G:G&amp;C:C,0)))</f>
        <v xml:space="preserve"> </v>
      </c>
    </row>
    <row r="933" spans="2:15" x14ac:dyDescent="0.2">
      <c r="B933" t="s">
        <v>2991</v>
      </c>
      <c r="C933" t="str">
        <f>VLOOKUP(B933,customer!A:B,2,FALSE)</f>
        <v>Harp Randerson</v>
      </c>
      <c r="D933" t="s">
        <v>3948</v>
      </c>
      <c r="E933" t="s">
        <v>3941</v>
      </c>
      <c r="F933" s="9">
        <v>44834</v>
      </c>
      <c r="G933" s="11">
        <v>65</v>
      </c>
      <c r="I933" t="str">
        <f>INDEX(B:B,MATCH(J933,C:C,0))</f>
        <v>C0936</v>
      </c>
      <c r="J933" t="s">
        <v>1924</v>
      </c>
      <c r="K933" t="str" cm="1">
        <f t="array" ref="K933">INDEX(E:E,MATCH(J933&amp;L933,C:C&amp;F:F,0))</f>
        <v>RespondsToMailOffers</v>
      </c>
      <c r="L933" s="9">
        <f>_xlfn.MAXIFS(F:F,C:C,J933)</f>
        <v>45080</v>
      </c>
      <c r="M933" cm="1">
        <f t="array" ref="M933">INDEX(G:G,MATCH(J933&amp;L933,C:C&amp;F:F,0))</f>
        <v>27</v>
      </c>
      <c r="N933">
        <f>_xlfn.MAXIFS(G:G,C:C,J933)</f>
        <v>62</v>
      </c>
      <c r="O933" t="str" cm="1">
        <f t="array" ref="O933">IF(M933=N933," ",INDEX(E:E,MATCH(N933&amp;J933,G:G&amp;C:C,0)))</f>
        <v>HandsetWebCapable</v>
      </c>
    </row>
    <row r="934" spans="2:15" x14ac:dyDescent="0.2">
      <c r="B934" t="s">
        <v>2991</v>
      </c>
      <c r="C934" t="str">
        <f>VLOOKUP(B934,customer!A:B,2,FALSE)</f>
        <v>Harp Randerson</v>
      </c>
      <c r="D934" t="s">
        <v>3948</v>
      </c>
      <c r="E934" t="s">
        <v>3941</v>
      </c>
      <c r="F934" s="9">
        <v>44836</v>
      </c>
      <c r="G934" s="11">
        <v>65</v>
      </c>
      <c r="I934" t="str">
        <f>INDEX(B:B,MATCH(J934,C:C,0))</f>
        <v>C0937</v>
      </c>
      <c r="J934" t="s">
        <v>1925</v>
      </c>
      <c r="K934" t="str" cm="1">
        <f t="array" ref="K934">INDEX(E:E,MATCH(J934&amp;L934,C:C&amp;F:F,0))</f>
        <v>OptOutMailings</v>
      </c>
      <c r="L934" s="9">
        <f>_xlfn.MAXIFS(F:F,C:C,J934)</f>
        <v>45066</v>
      </c>
      <c r="M934" cm="1">
        <f t="array" ref="M934">INDEX(G:G,MATCH(J934&amp;L934,C:C&amp;F:F,0))</f>
        <v>75</v>
      </c>
      <c r="N934">
        <f>_xlfn.MAXIFS(G:G,C:C,J934)</f>
        <v>75</v>
      </c>
      <c r="O934" t="str" cm="1">
        <f t="array" ref="O934">IF(M934=N934," ",INDEX(E:E,MATCH(N934&amp;J934,G:G&amp;C:C,0)))</f>
        <v xml:space="preserve"> </v>
      </c>
    </row>
    <row r="935" spans="2:15" x14ac:dyDescent="0.2">
      <c r="B935" t="s">
        <v>2991</v>
      </c>
      <c r="C935" t="str">
        <f>VLOOKUP(B935,customer!A:B,2,FALSE)</f>
        <v>Harp Randerson</v>
      </c>
      <c r="D935" t="s">
        <v>3948</v>
      </c>
      <c r="E935" t="s">
        <v>3941</v>
      </c>
      <c r="F935" s="9">
        <v>44868</v>
      </c>
      <c r="G935" s="11">
        <v>65</v>
      </c>
      <c r="I935" t="str">
        <f>INDEX(B:B,MATCH(J935,C:C,0))</f>
        <v>C0938</v>
      </c>
      <c r="J935" t="s">
        <v>1926</v>
      </c>
      <c r="K935" t="str" cm="1">
        <f t="array" ref="K935">INDEX(E:E,MATCH(J935&amp;L935,C:C&amp;F:F,0))</f>
        <v>BuysViaMailOrder</v>
      </c>
      <c r="L935" s="9">
        <f>_xlfn.MAXIFS(F:F,C:C,J935)</f>
        <v>45050</v>
      </c>
      <c r="M935" cm="1">
        <f t="array" ref="M935">INDEX(G:G,MATCH(J935&amp;L935,C:C&amp;F:F,0))</f>
        <v>25</v>
      </c>
      <c r="N935">
        <f>_xlfn.MAXIFS(G:G,C:C,J935)</f>
        <v>25</v>
      </c>
      <c r="O935" t="str" cm="1">
        <f t="array" ref="O935">IF(M935=N935," ",INDEX(E:E,MATCH(N935&amp;J935,G:G&amp;C:C,0)))</f>
        <v xml:space="preserve"> </v>
      </c>
    </row>
    <row r="936" spans="2:15" x14ac:dyDescent="0.2">
      <c r="B936" t="s">
        <v>2991</v>
      </c>
      <c r="C936" t="str">
        <f>VLOOKUP(B936,customer!A:B,2,FALSE)</f>
        <v>Harp Randerson</v>
      </c>
      <c r="D936" t="s">
        <v>3948</v>
      </c>
      <c r="E936" t="s">
        <v>3941</v>
      </c>
      <c r="F936" s="9">
        <v>44920</v>
      </c>
      <c r="G936" s="11">
        <v>65</v>
      </c>
      <c r="I936" t="str">
        <f>INDEX(B:B,MATCH(J936,C:C,0))</f>
        <v>C0939</v>
      </c>
      <c r="J936" t="s">
        <v>1927</v>
      </c>
      <c r="K936" t="str" cm="1">
        <f t="array" ref="K936">INDEX(E:E,MATCH(J936&amp;L936,C:C&amp;F:F,0))</f>
        <v>NewCellphoneUser</v>
      </c>
      <c r="L936" s="9">
        <f>_xlfn.MAXIFS(F:F,C:C,J936)</f>
        <v>45065</v>
      </c>
      <c r="M936" cm="1">
        <f t="array" ref="M936">INDEX(G:G,MATCH(J936&amp;L936,C:C&amp;F:F,0))</f>
        <v>25</v>
      </c>
      <c r="N936">
        <f>_xlfn.MAXIFS(G:G,C:C,J936)</f>
        <v>75</v>
      </c>
      <c r="O936" t="str" cm="1">
        <f t="array" ref="O936">IF(M936=N936," ",INDEX(E:E,MATCH(N936&amp;J936,G:G&amp;C:C,0)))</f>
        <v>OptOutMailings</v>
      </c>
    </row>
    <row r="937" spans="2:15" x14ac:dyDescent="0.2">
      <c r="B937" t="s">
        <v>2991</v>
      </c>
      <c r="C937" t="str">
        <f>VLOOKUP(B937,customer!A:B,2,FALSE)</f>
        <v>Harp Randerson</v>
      </c>
      <c r="D937" t="s">
        <v>3948</v>
      </c>
      <c r="E937" t="s">
        <v>3941</v>
      </c>
      <c r="F937" s="9">
        <v>44928</v>
      </c>
      <c r="G937" s="11">
        <v>65</v>
      </c>
      <c r="I937" t="str">
        <f>INDEX(B:B,MATCH(J937,C:C,0))</f>
        <v>C0940</v>
      </c>
      <c r="J937" t="s">
        <v>1928</v>
      </c>
      <c r="K937" t="str" cm="1">
        <f t="array" ref="K937">INDEX(E:E,MATCH(J937&amp;L937,C:C&amp;F:F,0))</f>
        <v>HandsetWebCapable</v>
      </c>
      <c r="L937" s="9">
        <f>_xlfn.MAXIFS(F:F,C:C,J937)</f>
        <v>45061</v>
      </c>
      <c r="M937" cm="1">
        <f t="array" ref="M937">INDEX(G:G,MATCH(J937&amp;L937,C:C&amp;F:F,0))</f>
        <v>62</v>
      </c>
      <c r="N937">
        <f>_xlfn.MAXIFS(G:G,C:C,J937)</f>
        <v>62</v>
      </c>
      <c r="O937" t="str" cm="1">
        <f t="array" ref="O937">IF(M937=N937," ",INDEX(E:E,MATCH(N937&amp;J937,G:G&amp;C:C,0)))</f>
        <v xml:space="preserve"> </v>
      </c>
    </row>
    <row r="938" spans="2:15" x14ac:dyDescent="0.2">
      <c r="B938" t="s">
        <v>2991</v>
      </c>
      <c r="C938" t="str">
        <f>VLOOKUP(B938,customer!A:B,2,FALSE)</f>
        <v>Harp Randerson</v>
      </c>
      <c r="D938" t="s">
        <v>3948</v>
      </c>
      <c r="E938" t="s">
        <v>3941</v>
      </c>
      <c r="F938" s="9">
        <v>44960</v>
      </c>
      <c r="G938" s="11">
        <v>65</v>
      </c>
      <c r="I938" t="str">
        <f>INDEX(B:B,MATCH(J938,C:C,0))</f>
        <v>C0941</v>
      </c>
      <c r="J938" t="s">
        <v>1929</v>
      </c>
      <c r="K938" t="str" cm="1">
        <f t="array" ref="K938">INDEX(E:E,MATCH(J938&amp;L938,C:C&amp;F:F,0))</f>
        <v>HasCreditCard</v>
      </c>
      <c r="L938" s="9">
        <f>_xlfn.MAXIFS(F:F,C:C,J938)</f>
        <v>45082</v>
      </c>
      <c r="M938" cm="1">
        <f t="array" ref="M938">INDEX(G:G,MATCH(J938&amp;L938,C:C&amp;F:F,0))</f>
        <v>65</v>
      </c>
      <c r="N938">
        <f>_xlfn.MAXIFS(G:G,C:C,J938)</f>
        <v>65</v>
      </c>
      <c r="O938" t="str" cm="1">
        <f t="array" ref="O938">IF(M938=N938," ",INDEX(E:E,MATCH(N938&amp;J938,G:G&amp;C:C,0)))</f>
        <v xml:space="preserve"> </v>
      </c>
    </row>
    <row r="939" spans="2:15" x14ac:dyDescent="0.2">
      <c r="B939" t="s">
        <v>2991</v>
      </c>
      <c r="C939" t="str">
        <f>VLOOKUP(B939,customer!A:B,2,FALSE)</f>
        <v>Harp Randerson</v>
      </c>
      <c r="D939" t="s">
        <v>3948</v>
      </c>
      <c r="E939" t="s">
        <v>3941</v>
      </c>
      <c r="F939" s="9">
        <v>45009</v>
      </c>
      <c r="G939" s="11">
        <v>65</v>
      </c>
      <c r="I939" t="str">
        <f>INDEX(B:B,MATCH(J939,C:C,0))</f>
        <v>C0942</v>
      </c>
      <c r="J939" t="s">
        <v>1930</v>
      </c>
      <c r="K939" t="str" cm="1">
        <f t="array" ref="K939">INDEX(E:E,MATCH(J939&amp;L939,C:C&amp;F:F,0))</f>
        <v>HasCreditCard</v>
      </c>
      <c r="L939" s="9">
        <f>_xlfn.MAXIFS(F:F,C:C,J939)</f>
        <v>45066</v>
      </c>
      <c r="M939" cm="1">
        <f t="array" ref="M939">INDEX(G:G,MATCH(J939&amp;L939,C:C&amp;F:F,0))</f>
        <v>65</v>
      </c>
      <c r="N939">
        <f>_xlfn.MAXIFS(G:G,C:C,J939)</f>
        <v>65</v>
      </c>
      <c r="O939" t="str" cm="1">
        <f t="array" ref="O939">IF(M939=N939," ",INDEX(E:E,MATCH(N939&amp;J939,G:G&amp;C:C,0)))</f>
        <v xml:space="preserve"> </v>
      </c>
    </row>
    <row r="940" spans="2:15" x14ac:dyDescent="0.2">
      <c r="B940" t="s">
        <v>2991</v>
      </c>
      <c r="C940" t="str">
        <f>VLOOKUP(B940,customer!A:B,2,FALSE)</f>
        <v>Harp Randerson</v>
      </c>
      <c r="D940" t="s">
        <v>3948</v>
      </c>
      <c r="E940" t="s">
        <v>3941</v>
      </c>
      <c r="F940" s="9">
        <v>45050</v>
      </c>
      <c r="G940" s="11">
        <v>65</v>
      </c>
      <c r="I940" t="str">
        <f>INDEX(B:B,MATCH(J940,C:C,0))</f>
        <v>C0943</v>
      </c>
      <c r="J940" t="s">
        <v>1931</v>
      </c>
      <c r="K940" t="str" cm="1">
        <f t="array" ref="K940">INDEX(E:E,MATCH(J940&amp;L940,C:C&amp;F:F,0))</f>
        <v>TruckOwner</v>
      </c>
      <c r="L940" s="9">
        <f>_xlfn.MAXIFS(F:F,C:C,J940)</f>
        <v>45090</v>
      </c>
      <c r="M940" cm="1">
        <f t="array" ref="M940">INDEX(G:G,MATCH(J940&amp;L940,C:C&amp;F:F,0))</f>
        <v>26</v>
      </c>
      <c r="N940">
        <f>_xlfn.MAXIFS(G:G,C:C,J940)</f>
        <v>26</v>
      </c>
      <c r="O940" t="str" cm="1">
        <f t="array" ref="O940">IF(M940=N940," ",INDEX(E:E,MATCH(N940&amp;J940,G:G&amp;C:C,0)))</f>
        <v xml:space="preserve"> </v>
      </c>
    </row>
    <row r="941" spans="2:15" x14ac:dyDescent="0.2">
      <c r="B941" t="s">
        <v>2991</v>
      </c>
      <c r="C941" t="str">
        <f>VLOOKUP(B941,customer!A:B,2,FALSE)</f>
        <v>Harp Randerson</v>
      </c>
      <c r="D941" t="s">
        <v>3927</v>
      </c>
      <c r="E941" t="s">
        <v>3937</v>
      </c>
      <c r="F941" s="9">
        <v>45012</v>
      </c>
      <c r="G941" s="11">
        <v>27</v>
      </c>
      <c r="I941" t="str">
        <f>INDEX(B:B,MATCH(J941,C:C,0))</f>
        <v>C0944</v>
      </c>
      <c r="J941" t="s">
        <v>1932</v>
      </c>
      <c r="K941" t="str" cm="1">
        <f t="array" ref="K941">INDEX(E:E,MATCH(J941&amp;L941,C:C&amp;F:F,0))</f>
        <v>BuysViaMailOrder</v>
      </c>
      <c r="L941" s="9">
        <f>_xlfn.MAXIFS(F:F,C:C,J941)</f>
        <v>45086</v>
      </c>
      <c r="M941" cm="1">
        <f t="array" ref="M941">INDEX(G:G,MATCH(J941&amp;L941,C:C&amp;F:F,0))</f>
        <v>25</v>
      </c>
      <c r="N941">
        <f>_xlfn.MAXIFS(G:G,C:C,J941)</f>
        <v>28</v>
      </c>
      <c r="O941" t="str" cm="1">
        <f t="array" ref="O941">IF(M941=N941," ",INDEX(E:E,MATCH(N941&amp;J941,G:G&amp;C:C,0)))</f>
        <v>NotNewCellphoneUser</v>
      </c>
    </row>
    <row r="942" spans="2:15" x14ac:dyDescent="0.2">
      <c r="B942" t="s">
        <v>2991</v>
      </c>
      <c r="C942" t="str">
        <f>VLOOKUP(B942,customer!A:B,2,FALSE)</f>
        <v>Harp Randerson</v>
      </c>
      <c r="D942" t="s">
        <v>3927</v>
      </c>
      <c r="E942" t="s">
        <v>3937</v>
      </c>
      <c r="F942" s="9">
        <v>45046</v>
      </c>
      <c r="G942" s="11">
        <v>27</v>
      </c>
      <c r="I942" t="str">
        <f>INDEX(B:B,MATCH(J942,C:C,0))</f>
        <v>C0945</v>
      </c>
      <c r="J942" t="s">
        <v>1933</v>
      </c>
      <c r="K942" t="str" cm="1">
        <f t="array" ref="K942">INDEX(E:E,MATCH(J942&amp;L942,C:C&amp;F:F,0))</f>
        <v>RespondsToMailOffers</v>
      </c>
      <c r="L942" s="9">
        <f>_xlfn.MAXIFS(F:F,C:C,J942)</f>
        <v>45064</v>
      </c>
      <c r="M942" cm="1">
        <f t="array" ref="M942">INDEX(G:G,MATCH(J942&amp;L942,C:C&amp;F:F,0))</f>
        <v>27</v>
      </c>
      <c r="N942">
        <f>_xlfn.MAXIFS(G:G,C:C,J942)</f>
        <v>27</v>
      </c>
      <c r="O942" t="str" cm="1">
        <f t="array" ref="O942">IF(M942=N942," ",INDEX(E:E,MATCH(N942&amp;J942,G:G&amp;C:C,0)))</f>
        <v xml:space="preserve"> </v>
      </c>
    </row>
    <row r="943" spans="2:15" x14ac:dyDescent="0.2">
      <c r="B943" t="s">
        <v>2991</v>
      </c>
      <c r="C943" t="str">
        <f>VLOOKUP(B943,customer!A:B,2,FALSE)</f>
        <v>Harp Randerson</v>
      </c>
      <c r="D943" t="s">
        <v>3927</v>
      </c>
      <c r="E943" t="s">
        <v>3937</v>
      </c>
      <c r="F943" s="9">
        <v>45049</v>
      </c>
      <c r="G943" s="11">
        <v>27</v>
      </c>
      <c r="I943" t="str">
        <f>INDEX(B:B,MATCH(J943,C:C,0))</f>
        <v>C0946</v>
      </c>
      <c r="J943" t="s">
        <v>1934</v>
      </c>
      <c r="K943" t="str" cm="1">
        <f t="array" ref="K943">INDEX(E:E,MATCH(J943&amp;L943,C:C&amp;F:F,0))</f>
        <v>OwnsMotorcycle</v>
      </c>
      <c r="L943" s="9">
        <f>_xlfn.MAXIFS(F:F,C:C,J943)</f>
        <v>45085</v>
      </c>
      <c r="M943" cm="1">
        <f t="array" ref="M943">INDEX(G:G,MATCH(J943&amp;L943,C:C&amp;F:F,0))</f>
        <v>14</v>
      </c>
      <c r="N943">
        <f>_xlfn.MAXIFS(G:G,C:C,J943)</f>
        <v>29</v>
      </c>
      <c r="O943" t="str" cm="1">
        <f t="array" ref="O943">IF(M943=N943," ",INDEX(E:E,MATCH(N943&amp;J943,G:G&amp;C:C,0)))</f>
        <v>MaritalStatus</v>
      </c>
    </row>
    <row r="944" spans="2:15" x14ac:dyDescent="0.2">
      <c r="B944" t="s">
        <v>2991</v>
      </c>
      <c r="C944" t="str">
        <f>VLOOKUP(B944,customer!A:B,2,FALSE)</f>
        <v>Harp Randerson</v>
      </c>
      <c r="D944" t="s">
        <v>3927</v>
      </c>
      <c r="E944" t="s">
        <v>3937</v>
      </c>
      <c r="F944" s="9">
        <v>45086</v>
      </c>
      <c r="G944" s="11">
        <v>27</v>
      </c>
      <c r="I944" t="str">
        <f>INDEX(B:B,MATCH(J944,C:C,0))</f>
        <v>C0947</v>
      </c>
      <c r="J944" t="s">
        <v>1935</v>
      </c>
      <c r="K944" t="str" cm="1">
        <f t="array" ref="K944">INDEX(E:E,MATCH(J944&amp;L944,C:C&amp;F:F,0))</f>
        <v>OwnsComputer</v>
      </c>
      <c r="L944" s="9">
        <f>_xlfn.MAXIFS(F:F,C:C,J944)</f>
        <v>45081</v>
      </c>
      <c r="M944" cm="1">
        <f t="array" ref="M944">INDEX(G:G,MATCH(J944&amp;L944,C:C&amp;F:F,0))</f>
        <v>62</v>
      </c>
      <c r="N944">
        <f>_xlfn.MAXIFS(G:G,C:C,J944)</f>
        <v>62</v>
      </c>
      <c r="O944" t="str" cm="1">
        <f t="array" ref="O944">IF(M944=N944," ",INDEX(E:E,MATCH(N944&amp;J944,G:G&amp;C:C,0)))</f>
        <v xml:space="preserve"> </v>
      </c>
    </row>
    <row r="945" spans="2:15" x14ac:dyDescent="0.2">
      <c r="B945" t="s">
        <v>2992</v>
      </c>
      <c r="C945" t="str">
        <f>VLOOKUP(B945,customer!A:B,2,FALSE)</f>
        <v>Edgar Gonsalvo</v>
      </c>
      <c r="D945" t="s">
        <v>3929</v>
      </c>
      <c r="E945" t="s">
        <v>3939</v>
      </c>
      <c r="F945" s="9">
        <v>44586</v>
      </c>
      <c r="G945" s="11">
        <v>66</v>
      </c>
      <c r="I945" t="str">
        <f>INDEX(B:B,MATCH(J945,C:C,0))</f>
        <v>C0948</v>
      </c>
      <c r="J945" t="s">
        <v>1936</v>
      </c>
      <c r="K945" t="str" cm="1">
        <f t="array" ref="K945">INDEX(E:E,MATCH(J945&amp;L945,C:C&amp;F:F,0))</f>
        <v>HandsetWebCapable</v>
      </c>
      <c r="L945" s="9">
        <f>_xlfn.MAXIFS(F:F,C:C,J945)</f>
        <v>45060</v>
      </c>
      <c r="M945" cm="1">
        <f t="array" ref="M945">INDEX(G:G,MATCH(J945&amp;L945,C:C&amp;F:F,0))</f>
        <v>62</v>
      </c>
      <c r="N945">
        <f>_xlfn.MAXIFS(G:G,C:C,J945)</f>
        <v>62</v>
      </c>
      <c r="O945" t="str" cm="1">
        <f t="array" ref="O945">IF(M945=N945," ",INDEX(E:E,MATCH(N945&amp;J945,G:G&amp;C:C,0)))</f>
        <v xml:space="preserve"> </v>
      </c>
    </row>
    <row r="946" spans="2:15" x14ac:dyDescent="0.2">
      <c r="B946" t="s">
        <v>2992</v>
      </c>
      <c r="C946" t="str">
        <f>VLOOKUP(B946,customer!A:B,2,FALSE)</f>
        <v>Edgar Gonsalvo</v>
      </c>
      <c r="D946" t="s">
        <v>3929</v>
      </c>
      <c r="E946" t="s">
        <v>3939</v>
      </c>
      <c r="F946" s="9">
        <v>44647</v>
      </c>
      <c r="G946" s="11">
        <v>66</v>
      </c>
      <c r="I946" t="str">
        <f>INDEX(B:B,MATCH(J946,C:C,0))</f>
        <v>C0949</v>
      </c>
      <c r="J946" t="s">
        <v>1937</v>
      </c>
      <c r="K946" t="str" cm="1">
        <f t="array" ref="K946">INDEX(E:E,MATCH(J946&amp;L946,C:C&amp;F:F,0))</f>
        <v>HandsetWebCapable</v>
      </c>
      <c r="L946" s="9">
        <f>_xlfn.MAXIFS(F:F,C:C,J946)</f>
        <v>45080</v>
      </c>
      <c r="M946" cm="1">
        <f t="array" ref="M946">INDEX(G:G,MATCH(J946&amp;L946,C:C&amp;F:F,0))</f>
        <v>62</v>
      </c>
      <c r="N946">
        <f>_xlfn.MAXIFS(G:G,C:C,J946)</f>
        <v>62</v>
      </c>
      <c r="O946" t="str" cm="1">
        <f t="array" ref="O946">IF(M946=N946," ",INDEX(E:E,MATCH(N946&amp;J946,G:G&amp;C:C,0)))</f>
        <v xml:space="preserve"> </v>
      </c>
    </row>
    <row r="947" spans="2:15" x14ac:dyDescent="0.2">
      <c r="B947" t="s">
        <v>2992</v>
      </c>
      <c r="C947" t="str">
        <f>VLOOKUP(B947,customer!A:B,2,FALSE)</f>
        <v>Edgar Gonsalvo</v>
      </c>
      <c r="D947" t="s">
        <v>3929</v>
      </c>
      <c r="E947" t="s">
        <v>3939</v>
      </c>
      <c r="F947" s="9">
        <v>44770</v>
      </c>
      <c r="G947" s="11">
        <v>66</v>
      </c>
      <c r="I947" t="str">
        <f>INDEX(B:B,MATCH(J947,C:C,0))</f>
        <v>C0950</v>
      </c>
      <c r="J947" t="s">
        <v>1938</v>
      </c>
      <c r="K947" t="str" cm="1">
        <f t="array" ref="K947">INDEX(E:E,MATCH(J947&amp;L947,C:C&amp;F:F,0))</f>
        <v>MadeCallToRetentionTeam</v>
      </c>
      <c r="L947" s="9">
        <f>_xlfn.MAXIFS(F:F,C:C,J947)</f>
        <v>45067</v>
      </c>
      <c r="M947" cm="1">
        <f t="array" ref="M947">INDEX(G:G,MATCH(J947&amp;L947,C:C&amp;F:F,0))</f>
        <v>16</v>
      </c>
      <c r="N947">
        <f>_xlfn.MAXIFS(G:G,C:C,J947)</f>
        <v>66</v>
      </c>
      <c r="O947" t="str" cm="1">
        <f t="array" ref="O947">IF(M947=N947," ",INDEX(E:E,MATCH(N947&amp;J947,G:G&amp;C:C,0)))</f>
        <v>NonUSTravel</v>
      </c>
    </row>
    <row r="948" spans="2:15" x14ac:dyDescent="0.2">
      <c r="B948" t="s">
        <v>2992</v>
      </c>
      <c r="C948" t="str">
        <f>VLOOKUP(B948,customer!A:B,2,FALSE)</f>
        <v>Edgar Gonsalvo</v>
      </c>
      <c r="D948" t="s">
        <v>3929</v>
      </c>
      <c r="E948" t="s">
        <v>3939</v>
      </c>
      <c r="F948" s="9">
        <v>44832</v>
      </c>
      <c r="G948" s="11">
        <v>66</v>
      </c>
      <c r="I948" t="str">
        <f>INDEX(B:B,MATCH(J948,C:C,0))</f>
        <v>C0951</v>
      </c>
      <c r="J948" t="s">
        <v>1939</v>
      </c>
      <c r="K948" t="str" cm="1">
        <f t="array" ref="K948">INDEX(E:E,MATCH(J948&amp;L948,C:C&amp;F:F,0))</f>
        <v>BuysViaMailOrder</v>
      </c>
      <c r="L948" s="9">
        <f>_xlfn.MAXIFS(F:F,C:C,J948)</f>
        <v>45065</v>
      </c>
      <c r="M948" cm="1">
        <f t="array" ref="M948">INDEX(G:G,MATCH(J948&amp;L948,C:C&amp;F:F,0))</f>
        <v>25</v>
      </c>
      <c r="N948">
        <f>_xlfn.MAXIFS(G:G,C:C,J948)</f>
        <v>25</v>
      </c>
      <c r="O948" t="str" cm="1">
        <f t="array" ref="O948">IF(M948=N948," ",INDEX(E:E,MATCH(N948&amp;J948,G:G&amp;C:C,0)))</f>
        <v xml:space="preserve"> </v>
      </c>
    </row>
    <row r="949" spans="2:15" x14ac:dyDescent="0.2">
      <c r="B949" t="s">
        <v>2992</v>
      </c>
      <c r="C949" t="str">
        <f>VLOOKUP(B949,customer!A:B,2,FALSE)</f>
        <v>Edgar Gonsalvo</v>
      </c>
      <c r="D949" t="s">
        <v>3929</v>
      </c>
      <c r="E949" t="s">
        <v>3939</v>
      </c>
      <c r="F949" s="9">
        <v>44843</v>
      </c>
      <c r="G949" s="11">
        <v>66</v>
      </c>
      <c r="I949" t="str">
        <f>INDEX(B:B,MATCH(J949,C:C,0))</f>
        <v>C0952</v>
      </c>
      <c r="J949" t="s">
        <v>1940</v>
      </c>
      <c r="K949" t="str" cm="1">
        <f t="array" ref="K949">INDEX(E:E,MATCH(J949&amp;L949,C:C&amp;F:F,0))</f>
        <v>MadeCallToRetentionTeam</v>
      </c>
      <c r="L949" s="9">
        <f>_xlfn.MAXIFS(F:F,C:C,J949)</f>
        <v>45066</v>
      </c>
      <c r="M949" cm="1">
        <f t="array" ref="M949">INDEX(G:G,MATCH(J949&amp;L949,C:C&amp;F:F,0))</f>
        <v>16</v>
      </c>
      <c r="N949">
        <f>_xlfn.MAXIFS(G:G,C:C,J949)</f>
        <v>29</v>
      </c>
      <c r="O949" t="str" cm="1">
        <f t="array" ref="O949">IF(M949=N949," ",INDEX(E:E,MATCH(N949&amp;J949,G:G&amp;C:C,0)))</f>
        <v>MaritalStatus</v>
      </c>
    </row>
    <row r="950" spans="2:15" x14ac:dyDescent="0.2">
      <c r="B950" t="s">
        <v>2992</v>
      </c>
      <c r="C950" t="str">
        <f>VLOOKUP(B950,customer!A:B,2,FALSE)</f>
        <v>Edgar Gonsalvo</v>
      </c>
      <c r="D950" t="s">
        <v>3929</v>
      </c>
      <c r="E950" t="s">
        <v>3939</v>
      </c>
      <c r="F950" s="9">
        <v>44890</v>
      </c>
      <c r="G950" s="11">
        <v>66</v>
      </c>
      <c r="I950" t="str">
        <f>INDEX(B:B,MATCH(J950,C:C,0))</f>
        <v>C0953</v>
      </c>
      <c r="J950" t="s">
        <v>1941</v>
      </c>
      <c r="K950" t="str" cm="1">
        <f t="array" ref="K950">INDEX(E:E,MATCH(J950&amp;L950,C:C&amp;F:F,0))</f>
        <v>ChildrenInHH</v>
      </c>
      <c r="L950" s="9">
        <f>_xlfn.MAXIFS(F:F,C:C,J950)</f>
        <v>45082</v>
      </c>
      <c r="M950" cm="1">
        <f t="array" ref="M950">INDEX(G:G,MATCH(J950&amp;L950,C:C&amp;F:F,0))</f>
        <v>10</v>
      </c>
      <c r="N950">
        <f>_xlfn.MAXIFS(G:G,C:C,J950)</f>
        <v>75</v>
      </c>
      <c r="O950" t="str" cm="1">
        <f t="array" ref="O950">IF(M950=N950," ",INDEX(E:E,MATCH(N950&amp;J950,G:G&amp;C:C,0)))</f>
        <v>OptOutMailings</v>
      </c>
    </row>
    <row r="951" spans="2:15" x14ac:dyDescent="0.2">
      <c r="B951" t="s">
        <v>2992</v>
      </c>
      <c r="C951" t="str">
        <f>VLOOKUP(B951,customer!A:B,2,FALSE)</f>
        <v>Edgar Gonsalvo</v>
      </c>
      <c r="D951" t="s">
        <v>3929</v>
      </c>
      <c r="E951" t="s">
        <v>3939</v>
      </c>
      <c r="F951" s="9">
        <v>44954</v>
      </c>
      <c r="G951" s="11">
        <v>66</v>
      </c>
      <c r="I951" t="str">
        <f>INDEX(B:B,MATCH(J951,C:C,0))</f>
        <v>C0954</v>
      </c>
      <c r="J951" t="s">
        <v>1942</v>
      </c>
      <c r="K951" t="str" cm="1">
        <f t="array" ref="K951">INDEX(E:E,MATCH(J951&amp;L951,C:C&amp;F:F,0))</f>
        <v>HandsetRefurbished</v>
      </c>
      <c r="L951" s="9">
        <f>_xlfn.MAXIFS(F:F,C:C,J951)</f>
        <v>45039</v>
      </c>
      <c r="M951" cm="1">
        <f t="array" ref="M951">INDEX(G:G,MATCH(J951&amp;L951,C:C&amp;F:F,0))</f>
        <v>26</v>
      </c>
      <c r="N951">
        <f>_xlfn.MAXIFS(G:G,C:C,J951)</f>
        <v>26</v>
      </c>
      <c r="O951" t="str" cm="1">
        <f t="array" ref="O951">IF(M951=N951," ",INDEX(E:E,MATCH(N951&amp;J951,G:G&amp;C:C,0)))</f>
        <v xml:space="preserve"> </v>
      </c>
    </row>
    <row r="952" spans="2:15" x14ac:dyDescent="0.2">
      <c r="B952" t="s">
        <v>2992</v>
      </c>
      <c r="C952" t="str">
        <f>VLOOKUP(B952,customer!A:B,2,FALSE)</f>
        <v>Edgar Gonsalvo</v>
      </c>
      <c r="D952" t="s">
        <v>3929</v>
      </c>
      <c r="E952" t="s">
        <v>3939</v>
      </c>
      <c r="F952" s="9">
        <v>45022</v>
      </c>
      <c r="G952" s="11">
        <v>66</v>
      </c>
      <c r="I952" t="str">
        <f>INDEX(B:B,MATCH(J952,C:C,0))</f>
        <v>C0955</v>
      </c>
      <c r="J952" t="s">
        <v>1943</v>
      </c>
      <c r="K952" t="str" cm="1">
        <f t="array" ref="K952">INDEX(E:E,MATCH(J952&amp;L952,C:C&amp;F:F,0))</f>
        <v>RespondsToMailOffers</v>
      </c>
      <c r="L952" s="9">
        <f>_xlfn.MAXIFS(F:F,C:C,J952)</f>
        <v>45074</v>
      </c>
      <c r="M952" cm="1">
        <f t="array" ref="M952">INDEX(G:G,MATCH(J952&amp;L952,C:C&amp;F:F,0))</f>
        <v>27</v>
      </c>
      <c r="N952">
        <f>_xlfn.MAXIFS(G:G,C:C,J952)</f>
        <v>62</v>
      </c>
      <c r="O952" t="str" cm="1">
        <f t="array" ref="O952">IF(M952=N952," ",INDEX(E:E,MATCH(N952&amp;J952,G:G&amp;C:C,0)))</f>
        <v>HandsetWebCapable</v>
      </c>
    </row>
    <row r="953" spans="2:15" x14ac:dyDescent="0.2">
      <c r="B953" t="s">
        <v>2992</v>
      </c>
      <c r="C953" t="str">
        <f>VLOOKUP(B953,customer!A:B,2,FALSE)</f>
        <v>Edgar Gonsalvo</v>
      </c>
      <c r="D953" t="s">
        <v>3929</v>
      </c>
      <c r="E953" t="s">
        <v>3939</v>
      </c>
      <c r="F953" s="9">
        <v>45081</v>
      </c>
      <c r="G953" s="11">
        <v>66</v>
      </c>
      <c r="I953" t="str">
        <f>INDEX(B:B,MATCH(J953,C:C,0))</f>
        <v>C0956</v>
      </c>
      <c r="J953" t="s">
        <v>1944</v>
      </c>
      <c r="K953" t="str" cm="1">
        <f t="array" ref="K953">INDEX(E:E,MATCH(J953&amp;L953,C:C&amp;F:F,0))</f>
        <v>TruckOwner</v>
      </c>
      <c r="L953" s="9">
        <f>_xlfn.MAXIFS(F:F,C:C,J953)</f>
        <v>45028</v>
      </c>
      <c r="M953" cm="1">
        <f t="array" ref="M953">INDEX(G:G,MATCH(J953&amp;L953,C:C&amp;F:F,0))</f>
        <v>26</v>
      </c>
      <c r="N953">
        <f>_xlfn.MAXIFS(G:G,C:C,J953)</f>
        <v>66</v>
      </c>
      <c r="O953" t="str" cm="1">
        <f t="array" ref="O953">IF(M953=N953," ",INDEX(E:E,MATCH(N953&amp;J953,G:G&amp;C:C,0)))</f>
        <v>NonUSTravel</v>
      </c>
    </row>
    <row r="954" spans="2:15" x14ac:dyDescent="0.2">
      <c r="B954" t="s">
        <v>2992</v>
      </c>
      <c r="C954" t="str">
        <f>VLOOKUP(B954,customer!A:B,2,FALSE)</f>
        <v>Edgar Gonsalvo</v>
      </c>
      <c r="D954" t="s">
        <v>3948</v>
      </c>
      <c r="E954" t="s">
        <v>3941</v>
      </c>
      <c r="F954" s="9">
        <v>44662</v>
      </c>
      <c r="G954" s="11">
        <v>65</v>
      </c>
      <c r="I954" t="str">
        <f>INDEX(B:B,MATCH(J954,C:C,0))</f>
        <v>C0957</v>
      </c>
      <c r="J954" t="s">
        <v>1945</v>
      </c>
      <c r="K954" t="str" cm="1">
        <f t="array" ref="K954">INDEX(E:E,MATCH(J954&amp;L954,C:C&amp;F:F,0))</f>
        <v>NewCellphoneUser</v>
      </c>
      <c r="L954" s="9">
        <f>_xlfn.MAXIFS(F:F,C:C,J954)</f>
        <v>45063</v>
      </c>
      <c r="M954" cm="1">
        <f t="array" ref="M954">INDEX(G:G,MATCH(J954&amp;L954,C:C&amp;F:F,0))</f>
        <v>25</v>
      </c>
      <c r="N954">
        <f>_xlfn.MAXIFS(G:G,C:C,J954)</f>
        <v>25</v>
      </c>
      <c r="O954" t="str" cm="1">
        <f t="array" ref="O954">IF(M954=N954," ",INDEX(E:E,MATCH(N954&amp;J954,G:G&amp;C:C,0)))</f>
        <v xml:space="preserve"> </v>
      </c>
    </row>
    <row r="955" spans="2:15" x14ac:dyDescent="0.2">
      <c r="B955" t="s">
        <v>2992</v>
      </c>
      <c r="C955" t="str">
        <f>VLOOKUP(B955,customer!A:B,2,FALSE)</f>
        <v>Edgar Gonsalvo</v>
      </c>
      <c r="D955" t="s">
        <v>3948</v>
      </c>
      <c r="E955" t="s">
        <v>3941</v>
      </c>
      <c r="F955" s="9">
        <v>44699</v>
      </c>
      <c r="G955" s="11">
        <v>65</v>
      </c>
      <c r="I955" t="str">
        <f>INDEX(B:B,MATCH(J955,C:C,0))</f>
        <v>C0958</v>
      </c>
      <c r="J955" t="s">
        <v>1946</v>
      </c>
      <c r="K955" t="str" cm="1">
        <f t="array" ref="K955">INDEX(E:E,MATCH(J955&amp;L955,C:C&amp;F:F,0))</f>
        <v>MadeCallToRetentionTeam</v>
      </c>
      <c r="L955" s="9">
        <f>_xlfn.MAXIFS(F:F,C:C,J955)</f>
        <v>45081</v>
      </c>
      <c r="M955" cm="1">
        <f t="array" ref="M955">INDEX(G:G,MATCH(J955&amp;L955,C:C&amp;F:F,0))</f>
        <v>16</v>
      </c>
      <c r="N955">
        <f>_xlfn.MAXIFS(G:G,C:C,J955)</f>
        <v>28</v>
      </c>
      <c r="O955" t="str" cm="1">
        <f t="array" ref="O955">IF(M955=N955," ",INDEX(E:E,MATCH(N955&amp;J955,G:G&amp;C:C,0)))</f>
        <v>NotNewCellphoneUser</v>
      </c>
    </row>
    <row r="956" spans="2:15" x14ac:dyDescent="0.2">
      <c r="B956" t="s">
        <v>2992</v>
      </c>
      <c r="C956" t="str">
        <f>VLOOKUP(B956,customer!A:B,2,FALSE)</f>
        <v>Edgar Gonsalvo</v>
      </c>
      <c r="D956" t="s">
        <v>3948</v>
      </c>
      <c r="E956" t="s">
        <v>3941</v>
      </c>
      <c r="F956" s="9">
        <v>44790</v>
      </c>
      <c r="G956" s="11">
        <v>65</v>
      </c>
      <c r="I956" t="str">
        <f>INDEX(B:B,MATCH(J956,C:C,0))</f>
        <v>C0959</v>
      </c>
      <c r="J956" t="s">
        <v>1947</v>
      </c>
      <c r="K956" t="str" cm="1">
        <f t="array" ref="K956">INDEX(E:E,MATCH(J956&amp;L956,C:C&amp;F:F,0))</f>
        <v>OwnsMotorcycle</v>
      </c>
      <c r="L956" s="9">
        <f>_xlfn.MAXIFS(F:F,C:C,J956)</f>
        <v>45076</v>
      </c>
      <c r="M956" cm="1">
        <f t="array" ref="M956">INDEX(G:G,MATCH(J956&amp;L956,C:C&amp;F:F,0))</f>
        <v>14</v>
      </c>
      <c r="N956">
        <f>_xlfn.MAXIFS(G:G,C:C,J956)</f>
        <v>62</v>
      </c>
      <c r="O956" t="str" cm="1">
        <f t="array" ref="O956">IF(M956=N956," ",INDEX(E:E,MATCH(N956&amp;J956,G:G&amp;C:C,0)))</f>
        <v>OwnsComputer</v>
      </c>
    </row>
    <row r="957" spans="2:15" x14ac:dyDescent="0.2">
      <c r="B957" t="s">
        <v>2992</v>
      </c>
      <c r="C957" t="str">
        <f>VLOOKUP(B957,customer!A:B,2,FALSE)</f>
        <v>Edgar Gonsalvo</v>
      </c>
      <c r="D957" t="s">
        <v>3948</v>
      </c>
      <c r="E957" t="s">
        <v>3941</v>
      </c>
      <c r="F957" s="9">
        <v>44917</v>
      </c>
      <c r="G957" s="11">
        <v>65</v>
      </c>
      <c r="I957" t="str">
        <f>INDEX(B:B,MATCH(J957,C:C,0))</f>
        <v>C0960</v>
      </c>
      <c r="J957" t="s">
        <v>1948</v>
      </c>
      <c r="K957" t="str" cm="1">
        <f t="array" ref="K957">INDEX(E:E,MATCH(J957&amp;L957,C:C&amp;F:F,0))</f>
        <v>MaritalStatus</v>
      </c>
      <c r="L957" s="9">
        <f>_xlfn.MAXIFS(F:F,C:C,J957)</f>
        <v>45088</v>
      </c>
      <c r="M957" cm="1">
        <f t="array" ref="M957">INDEX(G:G,MATCH(J957&amp;L957,C:C&amp;F:F,0))</f>
        <v>29</v>
      </c>
      <c r="N957">
        <f>_xlfn.MAXIFS(G:G,C:C,J957)</f>
        <v>75</v>
      </c>
      <c r="O957" t="str" cm="1">
        <f t="array" ref="O957">IF(M957=N957," ",INDEX(E:E,MATCH(N957&amp;J957,G:G&amp;C:C,0)))</f>
        <v>OptOutMailings</v>
      </c>
    </row>
    <row r="958" spans="2:15" x14ac:dyDescent="0.2">
      <c r="B958" t="s">
        <v>2992</v>
      </c>
      <c r="C958" t="str">
        <f>VLOOKUP(B958,customer!A:B,2,FALSE)</f>
        <v>Edgar Gonsalvo</v>
      </c>
      <c r="D958" t="s">
        <v>3948</v>
      </c>
      <c r="E958" t="s">
        <v>3941</v>
      </c>
      <c r="F958" s="9">
        <v>44950</v>
      </c>
      <c r="G958" s="11">
        <v>65</v>
      </c>
      <c r="I958" t="str">
        <f>INDEX(B:B,MATCH(J958,C:C,0))</f>
        <v>C0961</v>
      </c>
      <c r="J958" t="s">
        <v>1949</v>
      </c>
      <c r="K958" t="str" cm="1">
        <f t="array" ref="K958">INDEX(E:E,MATCH(J958&amp;L958,C:C&amp;F:F,0))</f>
        <v>ChildrenInHH</v>
      </c>
      <c r="L958" s="9">
        <f>_xlfn.MAXIFS(F:F,C:C,J958)</f>
        <v>45068</v>
      </c>
      <c r="M958" cm="1">
        <f t="array" ref="M958">INDEX(G:G,MATCH(J958&amp;L958,C:C&amp;F:F,0))</f>
        <v>10</v>
      </c>
      <c r="N958">
        <f>_xlfn.MAXIFS(G:G,C:C,J958)</f>
        <v>26</v>
      </c>
      <c r="O958" t="str" cm="1">
        <f t="array" ref="O958">IF(M958=N958," ",INDEX(E:E,MATCH(N958&amp;J958,G:G&amp;C:C,0)))</f>
        <v>HandsetRefurbished</v>
      </c>
    </row>
    <row r="959" spans="2:15" x14ac:dyDescent="0.2">
      <c r="B959" t="s">
        <v>2992</v>
      </c>
      <c r="C959" t="str">
        <f>VLOOKUP(B959,customer!A:B,2,FALSE)</f>
        <v>Edgar Gonsalvo</v>
      </c>
      <c r="D959" t="s">
        <v>3948</v>
      </c>
      <c r="E959" t="s">
        <v>3941</v>
      </c>
      <c r="F959" s="9">
        <v>44999</v>
      </c>
      <c r="G959" s="11">
        <v>65</v>
      </c>
      <c r="I959" t="str">
        <f>INDEX(B:B,MATCH(J959,C:C,0))</f>
        <v>C0962</v>
      </c>
      <c r="J959" t="s">
        <v>1950</v>
      </c>
      <c r="K959" t="str" cm="1">
        <f t="array" ref="K959">INDEX(E:E,MATCH(J959&amp;L959,C:C&amp;F:F,0))</f>
        <v>RespondsToMailOffers</v>
      </c>
      <c r="L959" s="9">
        <f>_xlfn.MAXIFS(F:F,C:C,J959)</f>
        <v>45078</v>
      </c>
      <c r="M959" cm="1">
        <f t="array" ref="M959">INDEX(G:G,MATCH(J959&amp;L959,C:C&amp;F:F,0))</f>
        <v>27</v>
      </c>
      <c r="N959">
        <f>_xlfn.MAXIFS(G:G,C:C,J959)</f>
        <v>75</v>
      </c>
      <c r="O959" t="str" cm="1">
        <f t="array" ref="O959">IF(M959=N959," ",INDEX(E:E,MATCH(N959&amp;J959,G:G&amp;C:C,0)))</f>
        <v>OptOutMailings</v>
      </c>
    </row>
    <row r="960" spans="2:15" x14ac:dyDescent="0.2">
      <c r="B960" t="s">
        <v>2992</v>
      </c>
      <c r="C960" t="str">
        <f>VLOOKUP(B960,customer!A:B,2,FALSE)</f>
        <v>Edgar Gonsalvo</v>
      </c>
      <c r="D960" t="s">
        <v>3948</v>
      </c>
      <c r="E960" t="s">
        <v>3941</v>
      </c>
      <c r="F960" s="9">
        <v>45061</v>
      </c>
      <c r="G960" s="11">
        <v>65</v>
      </c>
      <c r="I960" t="str">
        <f>INDEX(B:B,MATCH(J960,C:C,0))</f>
        <v>C0963</v>
      </c>
      <c r="J960" t="s">
        <v>1951</v>
      </c>
      <c r="K960" t="str" cm="1">
        <f t="array" ref="K960">INDEX(E:E,MATCH(J960&amp;L960,C:C&amp;F:F,0))</f>
        <v>RVOwner</v>
      </c>
      <c r="L960" s="9">
        <f>_xlfn.MAXIFS(F:F,C:C,J960)</f>
        <v>45062</v>
      </c>
      <c r="M960" cm="1">
        <f t="array" ref="M960">INDEX(G:G,MATCH(J960&amp;L960,C:C&amp;F:F,0))</f>
        <v>22</v>
      </c>
      <c r="N960">
        <f>_xlfn.MAXIFS(G:G,C:C,J960)</f>
        <v>66</v>
      </c>
      <c r="O960" t="str" cm="1">
        <f t="array" ref="O960">IF(M960=N960," ",INDEX(E:E,MATCH(N960&amp;J960,G:G&amp;C:C,0)))</f>
        <v>NonUSTravel</v>
      </c>
    </row>
    <row r="961" spans="2:15" x14ac:dyDescent="0.2">
      <c r="B961" t="s">
        <v>2992</v>
      </c>
      <c r="C961" t="str">
        <f>VLOOKUP(B961,customer!A:B,2,FALSE)</f>
        <v>Edgar Gonsalvo</v>
      </c>
      <c r="D961" t="s">
        <v>3950</v>
      </c>
      <c r="E961" t="s">
        <v>3943</v>
      </c>
      <c r="F961" s="9">
        <v>45015</v>
      </c>
      <c r="G961" s="11">
        <v>28</v>
      </c>
      <c r="I961" t="str">
        <f>INDEX(B:B,MATCH(J961,C:C,0))</f>
        <v>C0964</v>
      </c>
      <c r="J961" t="s">
        <v>1952</v>
      </c>
      <c r="K961" t="str" cm="1">
        <f t="array" ref="K961">INDEX(E:E,MATCH(J961&amp;L961,C:C&amp;F:F,0))</f>
        <v>OptOutMailings</v>
      </c>
      <c r="L961" s="9">
        <f>_xlfn.MAXIFS(F:F,C:C,J961)</f>
        <v>45088</v>
      </c>
      <c r="M961" cm="1">
        <f t="array" ref="M961">INDEX(G:G,MATCH(J961&amp;L961,C:C&amp;F:F,0))</f>
        <v>75</v>
      </c>
      <c r="N961">
        <f>_xlfn.MAXIFS(G:G,C:C,J961)</f>
        <v>75</v>
      </c>
      <c r="O961" t="str" cm="1">
        <f t="array" ref="O961">IF(M961=N961," ",INDEX(E:E,MATCH(N961&amp;J961,G:G&amp;C:C,0)))</f>
        <v xml:space="preserve"> </v>
      </c>
    </row>
    <row r="962" spans="2:15" x14ac:dyDescent="0.2">
      <c r="B962" t="s">
        <v>2992</v>
      </c>
      <c r="C962" t="str">
        <f>VLOOKUP(B962,customer!A:B,2,FALSE)</f>
        <v>Edgar Gonsalvo</v>
      </c>
      <c r="D962" t="s">
        <v>3950</v>
      </c>
      <c r="E962" t="s">
        <v>3943</v>
      </c>
      <c r="F962" s="9">
        <v>45046</v>
      </c>
      <c r="G962" s="11">
        <v>28</v>
      </c>
      <c r="I962" t="str">
        <f>INDEX(B:B,MATCH(J962,C:C,0))</f>
        <v>C0965</v>
      </c>
      <c r="J962" t="s">
        <v>1953</v>
      </c>
      <c r="K962" t="str" cm="1">
        <f t="array" ref="K962">INDEX(E:E,MATCH(J962&amp;L962,C:C&amp;F:F,0))</f>
        <v>ChildrenInHH</v>
      </c>
      <c r="L962" s="9">
        <f>_xlfn.MAXIFS(F:F,C:C,J962)</f>
        <v>45064</v>
      </c>
      <c r="M962" cm="1">
        <f t="array" ref="M962">INDEX(G:G,MATCH(J962&amp;L962,C:C&amp;F:F,0))</f>
        <v>10</v>
      </c>
      <c r="N962">
        <f>_xlfn.MAXIFS(G:G,C:C,J962)</f>
        <v>10</v>
      </c>
      <c r="O962" t="str" cm="1">
        <f t="array" ref="O962">IF(M962=N962," ",INDEX(E:E,MATCH(N962&amp;J962,G:G&amp;C:C,0)))</f>
        <v xml:space="preserve"> </v>
      </c>
    </row>
    <row r="963" spans="2:15" x14ac:dyDescent="0.2">
      <c r="B963" t="s">
        <v>2992</v>
      </c>
      <c r="C963" t="str">
        <f>VLOOKUP(B963,customer!A:B,2,FALSE)</f>
        <v>Edgar Gonsalvo</v>
      </c>
      <c r="D963" t="s">
        <v>3950</v>
      </c>
      <c r="E963" t="s">
        <v>3943</v>
      </c>
      <c r="F963" s="9">
        <v>45054</v>
      </c>
      <c r="G963" s="11">
        <v>28</v>
      </c>
      <c r="I963" t="str">
        <f>INDEX(B:B,MATCH(J963,C:C,0))</f>
        <v>C0966</v>
      </c>
      <c r="J963" t="s">
        <v>1954</v>
      </c>
      <c r="K963" t="str" cm="1">
        <f t="array" ref="K963">INDEX(E:E,MATCH(J963&amp;L963,C:C&amp;F:F,0))</f>
        <v>NotNewCellphoneUser</v>
      </c>
      <c r="L963" s="9">
        <f>_xlfn.MAXIFS(F:F,C:C,J963)</f>
        <v>45072</v>
      </c>
      <c r="M963" cm="1">
        <f t="array" ref="M963">INDEX(G:G,MATCH(J963&amp;L963,C:C&amp;F:F,0))</f>
        <v>28</v>
      </c>
      <c r="N963">
        <f>_xlfn.MAXIFS(G:G,C:C,J963)</f>
        <v>66</v>
      </c>
      <c r="O963" t="str" cm="1">
        <f t="array" ref="O963">IF(M963=N963," ",INDEX(E:E,MATCH(N963&amp;J963,G:G&amp;C:C,0)))</f>
        <v>NonUSTravel</v>
      </c>
    </row>
    <row r="964" spans="2:15" x14ac:dyDescent="0.2">
      <c r="B964" t="s">
        <v>2993</v>
      </c>
      <c r="C964" t="str">
        <f>VLOOKUP(B964,customer!A:B,2,FALSE)</f>
        <v>Sutherland Glazyer</v>
      </c>
      <c r="D964" t="s">
        <v>3922</v>
      </c>
      <c r="E964" t="s">
        <v>3932</v>
      </c>
      <c r="F964" s="9">
        <v>44653</v>
      </c>
      <c r="G964" s="11">
        <v>62</v>
      </c>
      <c r="I964" t="str">
        <f>INDEX(B:B,MATCH(J964,C:C,0))</f>
        <v>C0967</v>
      </c>
      <c r="J964" t="s">
        <v>1955</v>
      </c>
      <c r="K964" t="str" cm="1">
        <f t="array" ref="K964">INDEX(E:E,MATCH(J964&amp;L964,C:C&amp;F:F,0))</f>
        <v>HasCreditCard</v>
      </c>
      <c r="L964" s="9">
        <f>_xlfn.MAXIFS(F:F,C:C,J964)</f>
        <v>45062</v>
      </c>
      <c r="M964" cm="1">
        <f t="array" ref="M964">INDEX(G:G,MATCH(J964&amp;L964,C:C&amp;F:F,0))</f>
        <v>65</v>
      </c>
      <c r="N964">
        <f>_xlfn.MAXIFS(G:G,C:C,J964)</f>
        <v>65</v>
      </c>
      <c r="O964" t="str" cm="1">
        <f t="array" ref="O964">IF(M964=N964," ",INDEX(E:E,MATCH(N964&amp;J964,G:G&amp;C:C,0)))</f>
        <v xml:space="preserve"> </v>
      </c>
    </row>
    <row r="965" spans="2:15" x14ac:dyDescent="0.2">
      <c r="B965" t="s">
        <v>2993</v>
      </c>
      <c r="C965" t="str">
        <f>VLOOKUP(B965,customer!A:B,2,FALSE)</f>
        <v>Sutherland Glazyer</v>
      </c>
      <c r="D965" t="s">
        <v>3922</v>
      </c>
      <c r="E965" t="s">
        <v>3932</v>
      </c>
      <c r="F965" s="9">
        <v>44696</v>
      </c>
      <c r="G965" s="11">
        <v>62</v>
      </c>
      <c r="I965" t="str">
        <f>INDEX(B:B,MATCH(J965,C:C,0))</f>
        <v>C0968</v>
      </c>
      <c r="J965" t="s">
        <v>1956</v>
      </c>
      <c r="K965" t="str" cm="1">
        <f t="array" ref="K965">INDEX(E:E,MATCH(J965&amp;L965,C:C&amp;F:F,0))</f>
        <v>TruckOwner</v>
      </c>
      <c r="L965" s="9">
        <f>_xlfn.MAXIFS(F:F,C:C,J965)</f>
        <v>45079</v>
      </c>
      <c r="M965" cm="1">
        <f t="array" ref="M965">INDEX(G:G,MATCH(J965&amp;L965,C:C&amp;F:F,0))</f>
        <v>26</v>
      </c>
      <c r="N965">
        <f>_xlfn.MAXIFS(G:G,C:C,J965)</f>
        <v>26</v>
      </c>
      <c r="O965" t="str" cm="1">
        <f t="array" ref="O965">IF(M965=N965," ",INDEX(E:E,MATCH(N965&amp;J965,G:G&amp;C:C,0)))</f>
        <v xml:space="preserve"> </v>
      </c>
    </row>
    <row r="966" spans="2:15" x14ac:dyDescent="0.2">
      <c r="B966" t="s">
        <v>2993</v>
      </c>
      <c r="C966" t="str">
        <f>VLOOKUP(B966,customer!A:B,2,FALSE)</f>
        <v>Sutherland Glazyer</v>
      </c>
      <c r="D966" t="s">
        <v>3922</v>
      </c>
      <c r="E966" t="s">
        <v>3932</v>
      </c>
      <c r="F966" s="9">
        <v>44718</v>
      </c>
      <c r="G966" s="11">
        <v>62</v>
      </c>
      <c r="I966" t="str">
        <f>INDEX(B:B,MATCH(J966,C:C,0))</f>
        <v>C0969</v>
      </c>
      <c r="J966" t="s">
        <v>1957</v>
      </c>
      <c r="K966" t="str" cm="1">
        <f t="array" ref="K966">INDEX(E:E,MATCH(J966&amp;L966,C:C&amp;F:F,0))</f>
        <v>HandsetRefurbished</v>
      </c>
      <c r="L966" s="9">
        <f>_xlfn.MAXIFS(F:F,C:C,J966)</f>
        <v>45052</v>
      </c>
      <c r="M966" cm="1">
        <f t="array" ref="M966">INDEX(G:G,MATCH(J966&amp;L966,C:C&amp;F:F,0))</f>
        <v>26</v>
      </c>
      <c r="N966">
        <f>_xlfn.MAXIFS(G:G,C:C,J966)</f>
        <v>28</v>
      </c>
      <c r="O966" t="str" cm="1">
        <f t="array" ref="O966">IF(M966=N966," ",INDEX(E:E,MATCH(N966&amp;J966,G:G&amp;C:C,0)))</f>
        <v>NotNewCellphoneUser</v>
      </c>
    </row>
    <row r="967" spans="2:15" x14ac:dyDescent="0.2">
      <c r="B967" t="s">
        <v>2993</v>
      </c>
      <c r="C967" t="str">
        <f>VLOOKUP(B967,customer!A:B,2,FALSE)</f>
        <v>Sutherland Glazyer</v>
      </c>
      <c r="D967" t="s">
        <v>3922</v>
      </c>
      <c r="E967" t="s">
        <v>3932</v>
      </c>
      <c r="F967" s="9">
        <v>44749</v>
      </c>
      <c r="G967" s="11">
        <v>62</v>
      </c>
      <c r="I967" t="str">
        <f>INDEX(B:B,MATCH(J967,C:C,0))</f>
        <v>C0970</v>
      </c>
      <c r="J967" t="s">
        <v>1958</v>
      </c>
      <c r="K967" t="str" cm="1">
        <f t="array" ref="K967">INDEX(E:E,MATCH(J967&amp;L967,C:C&amp;F:F,0))</f>
        <v>RespondsToMailOffers</v>
      </c>
      <c r="L967" s="9">
        <f>_xlfn.MAXIFS(F:F,C:C,J967)</f>
        <v>45071</v>
      </c>
      <c r="M967" cm="1">
        <f t="array" ref="M967">INDEX(G:G,MATCH(J967&amp;L967,C:C&amp;F:F,0))</f>
        <v>27</v>
      </c>
      <c r="N967">
        <f>_xlfn.MAXIFS(G:G,C:C,J967)</f>
        <v>28</v>
      </c>
      <c r="O967" t="str" cm="1">
        <f t="array" ref="O967">IF(M967=N967," ",INDEX(E:E,MATCH(N967&amp;J967,G:G&amp;C:C,0)))</f>
        <v>NotNewCellphoneUser</v>
      </c>
    </row>
    <row r="968" spans="2:15" x14ac:dyDescent="0.2">
      <c r="B968" t="s">
        <v>2993</v>
      </c>
      <c r="C968" t="str">
        <f>VLOOKUP(B968,customer!A:B,2,FALSE)</f>
        <v>Sutherland Glazyer</v>
      </c>
      <c r="D968" t="s">
        <v>3922</v>
      </c>
      <c r="E968" t="s">
        <v>3932</v>
      </c>
      <c r="F968" s="9">
        <v>44784</v>
      </c>
      <c r="G968" s="11">
        <v>62</v>
      </c>
      <c r="I968" t="str">
        <f>INDEX(B:B,MATCH(J968,C:C,0))</f>
        <v>C0971</v>
      </c>
      <c r="J968" t="s">
        <v>1959</v>
      </c>
      <c r="K968" t="str" cm="1">
        <f t="array" ref="K968">INDEX(E:E,MATCH(J968&amp;L968,C:C&amp;F:F,0))</f>
        <v>NonUSTravel</v>
      </c>
      <c r="L968" s="9">
        <f>_xlfn.MAXIFS(F:F,C:C,J968)</f>
        <v>45081</v>
      </c>
      <c r="M968" cm="1">
        <f t="array" ref="M968">INDEX(G:G,MATCH(J968&amp;L968,C:C&amp;F:F,0))</f>
        <v>66</v>
      </c>
      <c r="N968">
        <f>_xlfn.MAXIFS(G:G,C:C,J968)</f>
        <v>66</v>
      </c>
      <c r="O968" t="str" cm="1">
        <f t="array" ref="O968">IF(M968=N968," ",INDEX(E:E,MATCH(N968&amp;J968,G:G&amp;C:C,0)))</f>
        <v xml:space="preserve"> </v>
      </c>
    </row>
    <row r="969" spans="2:15" x14ac:dyDescent="0.2">
      <c r="B969" t="s">
        <v>2993</v>
      </c>
      <c r="C969" t="str">
        <f>VLOOKUP(B969,customer!A:B,2,FALSE)</f>
        <v>Sutherland Glazyer</v>
      </c>
      <c r="D969" t="s">
        <v>3922</v>
      </c>
      <c r="E969" t="s">
        <v>3932</v>
      </c>
      <c r="F969" s="9">
        <v>44837</v>
      </c>
      <c r="G969" s="11">
        <v>62</v>
      </c>
      <c r="I969" t="str">
        <f>INDEX(B:B,MATCH(J969,C:C,0))</f>
        <v>C0972</v>
      </c>
      <c r="J969" t="s">
        <v>1960</v>
      </c>
      <c r="K969" t="str" cm="1">
        <f t="array" ref="K969">INDEX(E:E,MATCH(J969&amp;L969,C:C&amp;F:F,0))</f>
        <v>OwnsComputer</v>
      </c>
      <c r="L969" s="9">
        <f>_xlfn.MAXIFS(F:F,C:C,J969)</f>
        <v>45067</v>
      </c>
      <c r="M969" cm="1">
        <f t="array" ref="M969">INDEX(G:G,MATCH(J969&amp;L969,C:C&amp;F:F,0))</f>
        <v>62</v>
      </c>
      <c r="N969">
        <f>_xlfn.MAXIFS(G:G,C:C,J969)</f>
        <v>65</v>
      </c>
      <c r="O969" t="str" cm="1">
        <f t="array" ref="O969">IF(M969=N969," ",INDEX(E:E,MATCH(N969&amp;J969,G:G&amp;C:C,0)))</f>
        <v>HasCreditCard</v>
      </c>
    </row>
    <row r="970" spans="2:15" x14ac:dyDescent="0.2">
      <c r="B970" t="s">
        <v>2993</v>
      </c>
      <c r="C970" t="str">
        <f>VLOOKUP(B970,customer!A:B,2,FALSE)</f>
        <v>Sutherland Glazyer</v>
      </c>
      <c r="D970" t="s">
        <v>3922</v>
      </c>
      <c r="E970" t="s">
        <v>3932</v>
      </c>
      <c r="F970" s="9">
        <v>44872</v>
      </c>
      <c r="G970" s="11">
        <v>62</v>
      </c>
      <c r="I970" t="str">
        <f>INDEX(B:B,MATCH(J970,C:C,0))</f>
        <v>C0973</v>
      </c>
      <c r="J970" t="s">
        <v>1961</v>
      </c>
      <c r="K970" t="str" cm="1">
        <f t="array" ref="K970">INDEX(E:E,MATCH(J970&amp;L970,C:C&amp;F:F,0))</f>
        <v>HandsetWebCapable</v>
      </c>
      <c r="L970" s="9">
        <f>_xlfn.MAXIFS(F:F,C:C,J970)</f>
        <v>45072</v>
      </c>
      <c r="M970" cm="1">
        <f t="array" ref="M970">INDEX(G:G,MATCH(J970&amp;L970,C:C&amp;F:F,0))</f>
        <v>62</v>
      </c>
      <c r="N970">
        <f>_xlfn.MAXIFS(G:G,C:C,J970)</f>
        <v>62</v>
      </c>
      <c r="O970" t="str" cm="1">
        <f t="array" ref="O970">IF(M970=N970," ",INDEX(E:E,MATCH(N970&amp;J970,G:G&amp;C:C,0)))</f>
        <v xml:space="preserve"> </v>
      </c>
    </row>
    <row r="971" spans="2:15" x14ac:dyDescent="0.2">
      <c r="B971" t="s">
        <v>2993</v>
      </c>
      <c r="C971" t="str">
        <f>VLOOKUP(B971,customer!A:B,2,FALSE)</f>
        <v>Sutherland Glazyer</v>
      </c>
      <c r="D971" t="s">
        <v>3922</v>
      </c>
      <c r="E971" t="s">
        <v>3932</v>
      </c>
      <c r="F971" s="9">
        <v>44941</v>
      </c>
      <c r="G971" s="11">
        <v>62</v>
      </c>
      <c r="I971" t="str">
        <f>INDEX(B:B,MATCH(J971,C:C,0))</f>
        <v>C0974</v>
      </c>
      <c r="J971" t="s">
        <v>1962</v>
      </c>
      <c r="K971" t="str" cm="1">
        <f t="array" ref="K971">INDEX(E:E,MATCH(J971&amp;L971,C:C&amp;F:F,0))</f>
        <v>HandsetWebCapable</v>
      </c>
      <c r="L971" s="9">
        <f>_xlfn.MAXIFS(F:F,C:C,J971)</f>
        <v>45079</v>
      </c>
      <c r="M971" cm="1">
        <f t="array" ref="M971">INDEX(G:G,MATCH(J971&amp;L971,C:C&amp;F:F,0))</f>
        <v>62</v>
      </c>
      <c r="N971">
        <f>_xlfn.MAXIFS(G:G,C:C,J971)</f>
        <v>62</v>
      </c>
      <c r="O971" t="str" cm="1">
        <f t="array" ref="O971">IF(M971=N971," ",INDEX(E:E,MATCH(N971&amp;J971,G:G&amp;C:C,0)))</f>
        <v xml:space="preserve"> </v>
      </c>
    </row>
    <row r="972" spans="2:15" x14ac:dyDescent="0.2">
      <c r="B972" t="s">
        <v>2993</v>
      </c>
      <c r="C972" t="str">
        <f>VLOOKUP(B972,customer!A:B,2,FALSE)</f>
        <v>Sutherland Glazyer</v>
      </c>
      <c r="D972" t="s">
        <v>3922</v>
      </c>
      <c r="E972" t="s">
        <v>3932</v>
      </c>
      <c r="F972" s="9">
        <v>44991</v>
      </c>
      <c r="G972" s="11">
        <v>62</v>
      </c>
      <c r="I972" t="str">
        <f>INDEX(B:B,MATCH(J972,C:C,0))</f>
        <v>C0975</v>
      </c>
      <c r="J972" t="s">
        <v>1963</v>
      </c>
      <c r="K972" t="str" cm="1">
        <f t="array" ref="K972">INDEX(E:E,MATCH(J972&amp;L972,C:C&amp;F:F,0))</f>
        <v>NotNewCellphoneUser</v>
      </c>
      <c r="L972" s="9">
        <f>_xlfn.MAXIFS(F:F,C:C,J972)</f>
        <v>45079</v>
      </c>
      <c r="M972" cm="1">
        <f t="array" ref="M972">INDEX(G:G,MATCH(J972&amp;L972,C:C&amp;F:F,0))</f>
        <v>28</v>
      </c>
      <c r="N972">
        <f>_xlfn.MAXIFS(G:G,C:C,J972)</f>
        <v>65</v>
      </c>
      <c r="O972" t="str" cm="1">
        <f t="array" ref="O972">IF(M972=N972," ",INDEX(E:E,MATCH(N972&amp;J972,G:G&amp;C:C,0)))</f>
        <v>HasCreditCard</v>
      </c>
    </row>
    <row r="973" spans="2:15" x14ac:dyDescent="0.2">
      <c r="B973" t="s">
        <v>2993</v>
      </c>
      <c r="C973" t="str">
        <f>VLOOKUP(B973,customer!A:B,2,FALSE)</f>
        <v>Sutherland Glazyer</v>
      </c>
      <c r="D973" t="s">
        <v>3922</v>
      </c>
      <c r="E973" t="s">
        <v>3932</v>
      </c>
      <c r="F973" s="9">
        <v>45032</v>
      </c>
      <c r="G973" s="11">
        <v>62</v>
      </c>
      <c r="I973" t="str">
        <f>INDEX(B:B,MATCH(J973,C:C,0))</f>
        <v>C0976</v>
      </c>
      <c r="J973" t="s">
        <v>1964</v>
      </c>
      <c r="K973" t="str" cm="1">
        <f t="array" ref="K973">INDEX(E:E,MATCH(J973&amp;L973,C:C&amp;F:F,0))</f>
        <v>Homeownership</v>
      </c>
      <c r="L973" s="9">
        <f>_xlfn.MAXIFS(F:F,C:C,J973)</f>
        <v>45067</v>
      </c>
      <c r="M973" cm="1">
        <f t="array" ref="M973">INDEX(G:G,MATCH(J973&amp;L973,C:C&amp;F:F,0))</f>
        <v>13</v>
      </c>
      <c r="N973">
        <f>_xlfn.MAXIFS(G:G,C:C,J973)</f>
        <v>65</v>
      </c>
      <c r="O973" t="str" cm="1">
        <f t="array" ref="O973">IF(M973=N973," ",INDEX(E:E,MATCH(N973&amp;J973,G:G&amp;C:C,0)))</f>
        <v>HasCreditCard</v>
      </c>
    </row>
    <row r="974" spans="2:15" x14ac:dyDescent="0.2">
      <c r="B974" t="s">
        <v>2993</v>
      </c>
      <c r="C974" t="str">
        <f>VLOOKUP(B974,customer!A:B,2,FALSE)</f>
        <v>Sutherland Glazyer</v>
      </c>
      <c r="D974" t="s">
        <v>3922</v>
      </c>
      <c r="E974" t="s">
        <v>3932</v>
      </c>
      <c r="F974" s="9">
        <v>45057</v>
      </c>
      <c r="G974" s="11">
        <v>62</v>
      </c>
      <c r="I974" t="str">
        <f>INDEX(B:B,MATCH(J974,C:C,0))</f>
        <v>C0977</v>
      </c>
      <c r="J974" t="s">
        <v>1965</v>
      </c>
      <c r="K974" t="str" cm="1">
        <f t="array" ref="K974">INDEX(E:E,MATCH(J974&amp;L974,C:C&amp;F:F,0))</f>
        <v>RVOwner</v>
      </c>
      <c r="L974" s="9">
        <f>_xlfn.MAXIFS(F:F,C:C,J974)</f>
        <v>45068</v>
      </c>
      <c r="M974" cm="1">
        <f t="array" ref="M974">INDEX(G:G,MATCH(J974&amp;L974,C:C&amp;F:F,0))</f>
        <v>22</v>
      </c>
      <c r="N974">
        <f>_xlfn.MAXIFS(G:G,C:C,J974)</f>
        <v>75</v>
      </c>
      <c r="O974" t="str" cm="1">
        <f t="array" ref="O974">IF(M974=N974," ",INDEX(E:E,MATCH(N974&amp;J974,G:G&amp;C:C,0)))</f>
        <v>OptOutMailings</v>
      </c>
    </row>
    <row r="975" spans="2:15" x14ac:dyDescent="0.2">
      <c r="B975" t="s">
        <v>2993</v>
      </c>
      <c r="C975" t="str">
        <f>VLOOKUP(B975,customer!A:B,2,FALSE)</f>
        <v>Sutherland Glazyer</v>
      </c>
      <c r="D975" t="s">
        <v>3949</v>
      </c>
      <c r="E975" t="s">
        <v>3942</v>
      </c>
      <c r="F975" s="9">
        <v>44670</v>
      </c>
      <c r="G975" s="11">
        <v>25</v>
      </c>
    </row>
    <row r="976" spans="2:15" x14ac:dyDescent="0.2">
      <c r="B976" t="s">
        <v>2993</v>
      </c>
      <c r="C976" t="str">
        <f>VLOOKUP(B976,customer!A:B,2,FALSE)</f>
        <v>Sutherland Glazyer</v>
      </c>
      <c r="D976" t="s">
        <v>3949</v>
      </c>
      <c r="E976" t="s">
        <v>3942</v>
      </c>
      <c r="F976" s="9">
        <v>44707</v>
      </c>
      <c r="G976" s="11">
        <v>25</v>
      </c>
    </row>
    <row r="977" spans="2:7" x14ac:dyDescent="0.2">
      <c r="B977" t="s">
        <v>2993</v>
      </c>
      <c r="C977" t="str">
        <f>VLOOKUP(B977,customer!A:B,2,FALSE)</f>
        <v>Sutherland Glazyer</v>
      </c>
      <c r="D977" t="s">
        <v>3949</v>
      </c>
      <c r="E977" t="s">
        <v>3942</v>
      </c>
      <c r="F977" s="9">
        <v>44734</v>
      </c>
      <c r="G977" s="11">
        <v>25</v>
      </c>
    </row>
    <row r="978" spans="2:7" x14ac:dyDescent="0.2">
      <c r="B978" t="s">
        <v>2993</v>
      </c>
      <c r="C978" t="str">
        <f>VLOOKUP(B978,customer!A:B,2,FALSE)</f>
        <v>Sutherland Glazyer</v>
      </c>
      <c r="D978" t="s">
        <v>3949</v>
      </c>
      <c r="E978" t="s">
        <v>3942</v>
      </c>
      <c r="F978" s="9">
        <v>44804</v>
      </c>
      <c r="G978" s="11">
        <v>25</v>
      </c>
    </row>
    <row r="979" spans="2:7" x14ac:dyDescent="0.2">
      <c r="B979" t="s">
        <v>2993</v>
      </c>
      <c r="C979" t="str">
        <f>VLOOKUP(B979,customer!A:B,2,FALSE)</f>
        <v>Sutherland Glazyer</v>
      </c>
      <c r="D979" t="s">
        <v>3949</v>
      </c>
      <c r="E979" t="s">
        <v>3942</v>
      </c>
      <c r="F979" s="9">
        <v>44858</v>
      </c>
      <c r="G979" s="11">
        <v>25</v>
      </c>
    </row>
    <row r="980" spans="2:7" x14ac:dyDescent="0.2">
      <c r="B980" t="s">
        <v>2993</v>
      </c>
      <c r="C980" t="str">
        <f>VLOOKUP(B980,customer!A:B,2,FALSE)</f>
        <v>Sutherland Glazyer</v>
      </c>
      <c r="D980" t="s">
        <v>3949</v>
      </c>
      <c r="E980" t="s">
        <v>3942</v>
      </c>
      <c r="F980" s="9">
        <v>44885</v>
      </c>
      <c r="G980" s="11">
        <v>25</v>
      </c>
    </row>
    <row r="981" spans="2:7" x14ac:dyDescent="0.2">
      <c r="B981" t="s">
        <v>2993</v>
      </c>
      <c r="C981" t="str">
        <f>VLOOKUP(B981,customer!A:B,2,FALSE)</f>
        <v>Sutherland Glazyer</v>
      </c>
      <c r="D981" t="s">
        <v>3949</v>
      </c>
      <c r="E981" t="s">
        <v>3942</v>
      </c>
      <c r="F981" s="9">
        <v>44923</v>
      </c>
      <c r="G981" s="11">
        <v>25</v>
      </c>
    </row>
    <row r="982" spans="2:7" x14ac:dyDescent="0.2">
      <c r="B982" t="s">
        <v>2993</v>
      </c>
      <c r="C982" t="str">
        <f>VLOOKUP(B982,customer!A:B,2,FALSE)</f>
        <v>Sutherland Glazyer</v>
      </c>
      <c r="D982" t="s">
        <v>3949</v>
      </c>
      <c r="E982" t="s">
        <v>3942</v>
      </c>
      <c r="F982" s="9">
        <v>44951</v>
      </c>
      <c r="G982" s="11">
        <v>25</v>
      </c>
    </row>
    <row r="983" spans="2:7" x14ac:dyDescent="0.2">
      <c r="B983" t="s">
        <v>2993</v>
      </c>
      <c r="C983" t="str">
        <f>VLOOKUP(B983,customer!A:B,2,FALSE)</f>
        <v>Sutherland Glazyer</v>
      </c>
      <c r="D983" t="s">
        <v>3949</v>
      </c>
      <c r="E983" t="s">
        <v>3942</v>
      </c>
      <c r="F983" s="9">
        <v>45011</v>
      </c>
      <c r="G983" s="11">
        <v>25</v>
      </c>
    </row>
    <row r="984" spans="2:7" x14ac:dyDescent="0.2">
      <c r="B984" t="s">
        <v>2993</v>
      </c>
      <c r="C984" t="str">
        <f>VLOOKUP(B984,customer!A:B,2,FALSE)</f>
        <v>Sutherland Glazyer</v>
      </c>
      <c r="D984" t="s">
        <v>3949</v>
      </c>
      <c r="E984" t="s">
        <v>3942</v>
      </c>
      <c r="F984" s="9">
        <v>45069</v>
      </c>
      <c r="G984" s="11">
        <v>25</v>
      </c>
    </row>
    <row r="985" spans="2:7" x14ac:dyDescent="0.2">
      <c r="B985" t="s">
        <v>2993</v>
      </c>
      <c r="C985" t="str">
        <f>VLOOKUP(B985,customer!A:B,2,FALSE)</f>
        <v>Sutherland Glazyer</v>
      </c>
      <c r="D985" t="s">
        <v>3948</v>
      </c>
      <c r="E985" t="s">
        <v>3941</v>
      </c>
      <c r="F985" s="9">
        <v>44766</v>
      </c>
      <c r="G985" s="11">
        <v>65</v>
      </c>
    </row>
    <row r="986" spans="2:7" x14ac:dyDescent="0.2">
      <c r="B986" t="s">
        <v>2993</v>
      </c>
      <c r="C986" t="str">
        <f>VLOOKUP(B986,customer!A:B,2,FALSE)</f>
        <v>Sutherland Glazyer</v>
      </c>
      <c r="D986" t="s">
        <v>3948</v>
      </c>
      <c r="E986" t="s">
        <v>3941</v>
      </c>
      <c r="F986" s="9">
        <v>44807</v>
      </c>
      <c r="G986" s="11">
        <v>65</v>
      </c>
    </row>
    <row r="987" spans="2:7" x14ac:dyDescent="0.2">
      <c r="B987" t="s">
        <v>2993</v>
      </c>
      <c r="C987" t="str">
        <f>VLOOKUP(B987,customer!A:B,2,FALSE)</f>
        <v>Sutherland Glazyer</v>
      </c>
      <c r="D987" t="s">
        <v>3948</v>
      </c>
      <c r="E987" t="s">
        <v>3941</v>
      </c>
      <c r="F987" s="9">
        <v>44858</v>
      </c>
      <c r="G987" s="11">
        <v>65</v>
      </c>
    </row>
    <row r="988" spans="2:7" x14ac:dyDescent="0.2">
      <c r="B988" t="s">
        <v>2993</v>
      </c>
      <c r="C988" t="str">
        <f>VLOOKUP(B988,customer!A:B,2,FALSE)</f>
        <v>Sutherland Glazyer</v>
      </c>
      <c r="D988" t="s">
        <v>3948</v>
      </c>
      <c r="E988" t="s">
        <v>3941</v>
      </c>
      <c r="F988" s="9">
        <v>44898</v>
      </c>
      <c r="G988" s="11">
        <v>65</v>
      </c>
    </row>
    <row r="989" spans="2:7" x14ac:dyDescent="0.2">
      <c r="B989" t="s">
        <v>2993</v>
      </c>
      <c r="C989" t="str">
        <f>VLOOKUP(B989,customer!A:B,2,FALSE)</f>
        <v>Sutherland Glazyer</v>
      </c>
      <c r="D989" t="s">
        <v>3948</v>
      </c>
      <c r="E989" t="s">
        <v>3941</v>
      </c>
      <c r="F989" s="9">
        <v>44961</v>
      </c>
      <c r="G989" s="11">
        <v>65</v>
      </c>
    </row>
    <row r="990" spans="2:7" x14ac:dyDescent="0.2">
      <c r="B990" t="s">
        <v>2993</v>
      </c>
      <c r="C990" t="str">
        <f>VLOOKUP(B990,customer!A:B,2,FALSE)</f>
        <v>Sutherland Glazyer</v>
      </c>
      <c r="D990" t="s">
        <v>3948</v>
      </c>
      <c r="E990" t="s">
        <v>3941</v>
      </c>
      <c r="F990" s="9">
        <v>44992</v>
      </c>
      <c r="G990" s="11">
        <v>65</v>
      </c>
    </row>
    <row r="991" spans="2:7" x14ac:dyDescent="0.2">
      <c r="B991" t="s">
        <v>2993</v>
      </c>
      <c r="C991" t="str">
        <f>VLOOKUP(B991,customer!A:B,2,FALSE)</f>
        <v>Sutherland Glazyer</v>
      </c>
      <c r="D991" t="s">
        <v>3948</v>
      </c>
      <c r="E991" t="s">
        <v>3941</v>
      </c>
      <c r="F991" s="9">
        <v>45046</v>
      </c>
      <c r="G991" s="11">
        <v>65</v>
      </c>
    </row>
    <row r="992" spans="2:7" x14ac:dyDescent="0.2">
      <c r="B992" t="s">
        <v>2993</v>
      </c>
      <c r="C992" t="str">
        <f>VLOOKUP(B992,customer!A:B,2,FALSE)</f>
        <v>Sutherland Glazyer</v>
      </c>
      <c r="D992" t="s">
        <v>3948</v>
      </c>
      <c r="E992" t="s">
        <v>3941</v>
      </c>
      <c r="F992" s="9">
        <v>45085</v>
      </c>
      <c r="G992" s="11">
        <v>65</v>
      </c>
    </row>
    <row r="993" spans="2:7" x14ac:dyDescent="0.2">
      <c r="B993" t="s">
        <v>2994</v>
      </c>
      <c r="C993" t="str">
        <f>VLOOKUP(B993,customer!A:B,2,FALSE)</f>
        <v>Janos McKeveney</v>
      </c>
      <c r="D993" t="s">
        <v>3948</v>
      </c>
      <c r="E993" t="s">
        <v>3941</v>
      </c>
      <c r="F993" s="9">
        <v>44583</v>
      </c>
      <c r="G993" s="11">
        <v>65</v>
      </c>
    </row>
    <row r="994" spans="2:7" x14ac:dyDescent="0.2">
      <c r="B994" t="s">
        <v>2994</v>
      </c>
      <c r="C994" t="str">
        <f>VLOOKUP(B994,customer!A:B,2,FALSE)</f>
        <v>Janos McKeveney</v>
      </c>
      <c r="D994" t="s">
        <v>3948</v>
      </c>
      <c r="E994" t="s">
        <v>3941</v>
      </c>
      <c r="F994" s="9">
        <v>44675</v>
      </c>
      <c r="G994" s="11">
        <v>65</v>
      </c>
    </row>
    <row r="995" spans="2:7" x14ac:dyDescent="0.2">
      <c r="B995" t="s">
        <v>2994</v>
      </c>
      <c r="C995" t="str">
        <f>VLOOKUP(B995,customer!A:B,2,FALSE)</f>
        <v>Janos McKeveney</v>
      </c>
      <c r="D995" t="s">
        <v>3948</v>
      </c>
      <c r="E995" t="s">
        <v>3941</v>
      </c>
      <c r="F995" s="9">
        <v>44777</v>
      </c>
      <c r="G995" s="11">
        <v>65</v>
      </c>
    </row>
    <row r="996" spans="2:7" x14ac:dyDescent="0.2">
      <c r="B996" t="s">
        <v>2994</v>
      </c>
      <c r="C996" t="str">
        <f>VLOOKUP(B996,customer!A:B,2,FALSE)</f>
        <v>Janos McKeveney</v>
      </c>
      <c r="D996" t="s">
        <v>3948</v>
      </c>
      <c r="E996" t="s">
        <v>3941</v>
      </c>
      <c r="F996" s="9">
        <v>44871</v>
      </c>
      <c r="G996" s="11">
        <v>65</v>
      </c>
    </row>
    <row r="997" spans="2:7" x14ac:dyDescent="0.2">
      <c r="B997" t="s">
        <v>2994</v>
      </c>
      <c r="C997" t="str">
        <f>VLOOKUP(B997,customer!A:B,2,FALSE)</f>
        <v>Janos McKeveney</v>
      </c>
      <c r="D997" t="s">
        <v>3948</v>
      </c>
      <c r="E997" t="s">
        <v>3941</v>
      </c>
      <c r="F997" s="9">
        <v>44930</v>
      </c>
      <c r="G997" s="11">
        <v>65</v>
      </c>
    </row>
    <row r="998" spans="2:7" x14ac:dyDescent="0.2">
      <c r="B998" t="s">
        <v>2994</v>
      </c>
      <c r="C998" t="str">
        <f>VLOOKUP(B998,customer!A:B,2,FALSE)</f>
        <v>Janos McKeveney</v>
      </c>
      <c r="D998" t="s">
        <v>3948</v>
      </c>
      <c r="E998" t="s">
        <v>3941</v>
      </c>
      <c r="F998" s="9">
        <v>45051</v>
      </c>
      <c r="G998" s="11">
        <v>65</v>
      </c>
    </row>
    <row r="999" spans="2:7" x14ac:dyDescent="0.2">
      <c r="B999" t="s">
        <v>2994</v>
      </c>
      <c r="C999" t="str">
        <f>VLOOKUP(B999,customer!A:B,2,FALSE)</f>
        <v>Janos McKeveney</v>
      </c>
      <c r="D999" t="s">
        <v>3928</v>
      </c>
      <c r="E999" t="s">
        <v>3938</v>
      </c>
      <c r="F999" s="9">
        <v>44742</v>
      </c>
      <c r="G999" s="11">
        <v>75</v>
      </c>
    </row>
    <row r="1000" spans="2:7" x14ac:dyDescent="0.2">
      <c r="B1000" t="s">
        <v>2994</v>
      </c>
      <c r="C1000" t="str">
        <f>VLOOKUP(B1000,customer!A:B,2,FALSE)</f>
        <v>Janos McKeveney</v>
      </c>
      <c r="D1000" t="s">
        <v>3928</v>
      </c>
      <c r="E1000" t="s">
        <v>3938</v>
      </c>
      <c r="F1000" s="9">
        <v>44812</v>
      </c>
      <c r="G1000" s="11">
        <v>75</v>
      </c>
    </row>
    <row r="1001" spans="2:7" x14ac:dyDescent="0.2">
      <c r="B1001" t="s">
        <v>2994</v>
      </c>
      <c r="C1001" t="str">
        <f>VLOOKUP(B1001,customer!A:B,2,FALSE)</f>
        <v>Janos McKeveney</v>
      </c>
      <c r="D1001" t="s">
        <v>3928</v>
      </c>
      <c r="E1001" t="s">
        <v>3938</v>
      </c>
      <c r="F1001" s="9">
        <v>44836</v>
      </c>
      <c r="G1001" s="11">
        <v>75</v>
      </c>
    </row>
    <row r="1002" spans="2:7" x14ac:dyDescent="0.2">
      <c r="B1002" t="s">
        <v>2994</v>
      </c>
      <c r="C1002" t="str">
        <f>VLOOKUP(B1002,customer!A:B,2,FALSE)</f>
        <v>Janos McKeveney</v>
      </c>
      <c r="D1002" t="s">
        <v>3928</v>
      </c>
      <c r="E1002" t="s">
        <v>3938</v>
      </c>
      <c r="F1002" s="9">
        <v>44867</v>
      </c>
      <c r="G1002" s="11">
        <v>75</v>
      </c>
    </row>
    <row r="1003" spans="2:7" x14ac:dyDescent="0.2">
      <c r="B1003" t="s">
        <v>2994</v>
      </c>
      <c r="C1003" t="str">
        <f>VLOOKUP(B1003,customer!A:B,2,FALSE)</f>
        <v>Janos McKeveney</v>
      </c>
      <c r="D1003" t="s">
        <v>3928</v>
      </c>
      <c r="E1003" t="s">
        <v>3938</v>
      </c>
      <c r="F1003" s="9">
        <v>44896</v>
      </c>
      <c r="G1003" s="11">
        <v>75</v>
      </c>
    </row>
    <row r="1004" spans="2:7" x14ac:dyDescent="0.2">
      <c r="B1004" t="s">
        <v>2994</v>
      </c>
      <c r="C1004" t="str">
        <f>VLOOKUP(B1004,customer!A:B,2,FALSE)</f>
        <v>Janos McKeveney</v>
      </c>
      <c r="D1004" t="s">
        <v>3928</v>
      </c>
      <c r="E1004" t="s">
        <v>3938</v>
      </c>
      <c r="F1004" s="9">
        <v>44932</v>
      </c>
      <c r="G1004" s="11">
        <v>75</v>
      </c>
    </row>
    <row r="1005" spans="2:7" x14ac:dyDescent="0.2">
      <c r="B1005" t="s">
        <v>2994</v>
      </c>
      <c r="C1005" t="str">
        <f>VLOOKUP(B1005,customer!A:B,2,FALSE)</f>
        <v>Janos McKeveney</v>
      </c>
      <c r="D1005" t="s">
        <v>3928</v>
      </c>
      <c r="E1005" t="s">
        <v>3938</v>
      </c>
      <c r="F1005" s="9">
        <v>44998</v>
      </c>
      <c r="G1005" s="11">
        <v>75</v>
      </c>
    </row>
    <row r="1006" spans="2:7" x14ac:dyDescent="0.2">
      <c r="B1006" t="s">
        <v>2994</v>
      </c>
      <c r="C1006" t="str">
        <f>VLOOKUP(B1006,customer!A:B,2,FALSE)</f>
        <v>Janos McKeveney</v>
      </c>
      <c r="D1006" t="s">
        <v>3928</v>
      </c>
      <c r="E1006" t="s">
        <v>3938</v>
      </c>
      <c r="F1006" s="9">
        <v>45020</v>
      </c>
      <c r="G1006" s="11">
        <v>75</v>
      </c>
    </row>
    <row r="1007" spans="2:7" x14ac:dyDescent="0.2">
      <c r="B1007" t="s">
        <v>2994</v>
      </c>
      <c r="C1007" t="str">
        <f>VLOOKUP(B1007,customer!A:B,2,FALSE)</f>
        <v>Janos McKeveney</v>
      </c>
      <c r="D1007" t="s">
        <v>3925</v>
      </c>
      <c r="E1007" t="s">
        <v>3935</v>
      </c>
      <c r="F1007" s="9">
        <v>44900</v>
      </c>
      <c r="G1007" s="11">
        <v>13</v>
      </c>
    </row>
    <row r="1008" spans="2:7" x14ac:dyDescent="0.2">
      <c r="B1008" t="s">
        <v>2994</v>
      </c>
      <c r="C1008" t="str">
        <f>VLOOKUP(B1008,customer!A:B,2,FALSE)</f>
        <v>Janos McKeveney</v>
      </c>
      <c r="D1008" t="s">
        <v>3925</v>
      </c>
      <c r="E1008" t="s">
        <v>3935</v>
      </c>
      <c r="F1008" s="9">
        <v>44941</v>
      </c>
      <c r="G1008" s="11">
        <v>13</v>
      </c>
    </row>
    <row r="1009" spans="2:7" x14ac:dyDescent="0.2">
      <c r="B1009" t="s">
        <v>2994</v>
      </c>
      <c r="C1009" t="str">
        <f>VLOOKUP(B1009,customer!A:B,2,FALSE)</f>
        <v>Janos McKeveney</v>
      </c>
      <c r="D1009" t="s">
        <v>3925</v>
      </c>
      <c r="E1009" t="s">
        <v>3935</v>
      </c>
      <c r="F1009" s="9">
        <v>44967</v>
      </c>
      <c r="G1009" s="11">
        <v>13</v>
      </c>
    </row>
    <row r="1010" spans="2:7" x14ac:dyDescent="0.2">
      <c r="B1010" t="s">
        <v>2994</v>
      </c>
      <c r="C1010" t="str">
        <f>VLOOKUP(B1010,customer!A:B,2,FALSE)</f>
        <v>Janos McKeveney</v>
      </c>
      <c r="D1010" t="s">
        <v>3925</v>
      </c>
      <c r="E1010" t="s">
        <v>3935</v>
      </c>
      <c r="F1010" s="9">
        <v>44992</v>
      </c>
      <c r="G1010" s="11">
        <v>13</v>
      </c>
    </row>
    <row r="1011" spans="2:7" x14ac:dyDescent="0.2">
      <c r="B1011" t="s">
        <v>2994</v>
      </c>
      <c r="C1011" t="str">
        <f>VLOOKUP(B1011,customer!A:B,2,FALSE)</f>
        <v>Janos McKeveney</v>
      </c>
      <c r="D1011" t="s">
        <v>3925</v>
      </c>
      <c r="E1011" t="s">
        <v>3935</v>
      </c>
      <c r="F1011" s="9">
        <v>45033</v>
      </c>
      <c r="G1011" s="11">
        <v>13</v>
      </c>
    </row>
    <row r="1012" spans="2:7" x14ac:dyDescent="0.2">
      <c r="B1012" t="s">
        <v>2994</v>
      </c>
      <c r="C1012" t="str">
        <f>VLOOKUP(B1012,customer!A:B,2,FALSE)</f>
        <v>Janos McKeveney</v>
      </c>
      <c r="D1012" t="s">
        <v>3925</v>
      </c>
      <c r="E1012" t="s">
        <v>3935</v>
      </c>
      <c r="F1012" s="9">
        <v>45058</v>
      </c>
      <c r="G1012" s="11">
        <v>13</v>
      </c>
    </row>
    <row r="1013" spans="2:7" x14ac:dyDescent="0.2">
      <c r="B1013" t="s">
        <v>2995</v>
      </c>
      <c r="C1013" t="str">
        <f>VLOOKUP(B1013,customer!A:B,2,FALSE)</f>
        <v>Robbi Maudling</v>
      </c>
      <c r="D1013" t="s">
        <v>3924</v>
      </c>
      <c r="E1013" t="s">
        <v>3934</v>
      </c>
      <c r="F1013" s="9">
        <v>44885</v>
      </c>
      <c r="G1013" s="11">
        <v>22</v>
      </c>
    </row>
    <row r="1014" spans="2:7" x14ac:dyDescent="0.2">
      <c r="B1014" t="s">
        <v>2995</v>
      </c>
      <c r="C1014" t="str">
        <f>VLOOKUP(B1014,customer!A:B,2,FALSE)</f>
        <v>Robbi Maudling</v>
      </c>
      <c r="D1014" t="s">
        <v>3924</v>
      </c>
      <c r="E1014" t="s">
        <v>3934</v>
      </c>
      <c r="F1014" s="9">
        <v>44926</v>
      </c>
      <c r="G1014" s="11">
        <v>22</v>
      </c>
    </row>
    <row r="1015" spans="2:7" x14ac:dyDescent="0.2">
      <c r="B1015" t="s">
        <v>2995</v>
      </c>
      <c r="C1015" t="str">
        <f>VLOOKUP(B1015,customer!A:B,2,FALSE)</f>
        <v>Robbi Maudling</v>
      </c>
      <c r="D1015" t="s">
        <v>3924</v>
      </c>
      <c r="E1015" t="s">
        <v>3934</v>
      </c>
      <c r="F1015" s="9">
        <v>44929</v>
      </c>
      <c r="G1015" s="11">
        <v>22</v>
      </c>
    </row>
    <row r="1016" spans="2:7" x14ac:dyDescent="0.2">
      <c r="B1016" t="s">
        <v>2995</v>
      </c>
      <c r="C1016" t="str">
        <f>VLOOKUP(B1016,customer!A:B,2,FALSE)</f>
        <v>Robbi Maudling</v>
      </c>
      <c r="D1016" t="s">
        <v>3924</v>
      </c>
      <c r="E1016" t="s">
        <v>3934</v>
      </c>
      <c r="F1016" s="9">
        <v>44986</v>
      </c>
      <c r="G1016" s="11">
        <v>22</v>
      </c>
    </row>
    <row r="1017" spans="2:7" x14ac:dyDescent="0.2">
      <c r="B1017" t="s">
        <v>2995</v>
      </c>
      <c r="C1017" t="str">
        <f>VLOOKUP(B1017,customer!A:B,2,FALSE)</f>
        <v>Robbi Maudling</v>
      </c>
      <c r="D1017" t="s">
        <v>3924</v>
      </c>
      <c r="E1017" t="s">
        <v>3934</v>
      </c>
      <c r="F1017" s="9">
        <v>45043</v>
      </c>
      <c r="G1017" s="11">
        <v>22</v>
      </c>
    </row>
    <row r="1018" spans="2:7" x14ac:dyDescent="0.2">
      <c r="B1018" t="s">
        <v>2995</v>
      </c>
      <c r="C1018" t="str">
        <f>VLOOKUP(B1018,customer!A:B,2,FALSE)</f>
        <v>Robbi Maudling</v>
      </c>
      <c r="D1018" t="s">
        <v>3924</v>
      </c>
      <c r="E1018" t="s">
        <v>3934</v>
      </c>
      <c r="F1018" s="9">
        <v>45047</v>
      </c>
      <c r="G1018" s="11">
        <v>22</v>
      </c>
    </row>
    <row r="1019" spans="2:7" x14ac:dyDescent="0.2">
      <c r="B1019" t="s">
        <v>2995</v>
      </c>
      <c r="C1019" t="str">
        <f>VLOOKUP(B1019,customer!A:B,2,FALSE)</f>
        <v>Robbi Maudling</v>
      </c>
      <c r="D1019" t="s">
        <v>3924</v>
      </c>
      <c r="E1019" t="s">
        <v>3934</v>
      </c>
      <c r="F1019" s="9">
        <v>45078</v>
      </c>
      <c r="G1019" s="11">
        <v>22</v>
      </c>
    </row>
    <row r="1020" spans="2:7" x14ac:dyDescent="0.2">
      <c r="B1020" t="s">
        <v>2995</v>
      </c>
      <c r="C1020" t="str">
        <f>VLOOKUP(B1020,customer!A:B,2,FALSE)</f>
        <v>Robbi Maudling</v>
      </c>
      <c r="D1020" t="s">
        <v>3953</v>
      </c>
      <c r="E1020" t="s">
        <v>3946</v>
      </c>
      <c r="F1020" s="9">
        <v>44900</v>
      </c>
      <c r="G1020" s="11">
        <v>29</v>
      </c>
    </row>
    <row r="1021" spans="2:7" x14ac:dyDescent="0.2">
      <c r="B1021" t="s">
        <v>2995</v>
      </c>
      <c r="C1021" t="str">
        <f>VLOOKUP(B1021,customer!A:B,2,FALSE)</f>
        <v>Robbi Maudling</v>
      </c>
      <c r="D1021" t="s">
        <v>3953</v>
      </c>
      <c r="E1021" t="s">
        <v>3946</v>
      </c>
      <c r="F1021" s="9">
        <v>44975</v>
      </c>
      <c r="G1021" s="11">
        <v>29</v>
      </c>
    </row>
    <row r="1022" spans="2:7" x14ac:dyDescent="0.2">
      <c r="B1022" t="s">
        <v>2995</v>
      </c>
      <c r="C1022" t="str">
        <f>VLOOKUP(B1022,customer!A:B,2,FALSE)</f>
        <v>Robbi Maudling</v>
      </c>
      <c r="D1022" t="s">
        <v>3953</v>
      </c>
      <c r="E1022" t="s">
        <v>3946</v>
      </c>
      <c r="F1022" s="9">
        <v>44991</v>
      </c>
      <c r="G1022" s="11">
        <v>29</v>
      </c>
    </row>
    <row r="1023" spans="2:7" x14ac:dyDescent="0.2">
      <c r="B1023" t="s">
        <v>2995</v>
      </c>
      <c r="C1023" t="str">
        <f>VLOOKUP(B1023,customer!A:B,2,FALSE)</f>
        <v>Robbi Maudling</v>
      </c>
      <c r="D1023" t="s">
        <v>3953</v>
      </c>
      <c r="E1023" t="s">
        <v>3946</v>
      </c>
      <c r="F1023" s="9">
        <v>45054</v>
      </c>
      <c r="G1023" s="11">
        <v>29</v>
      </c>
    </row>
    <row r="1024" spans="2:7" x14ac:dyDescent="0.2">
      <c r="B1024" t="s">
        <v>2995</v>
      </c>
      <c r="C1024" t="str">
        <f>VLOOKUP(B1024,customer!A:B,2,FALSE)</f>
        <v>Robbi Maudling</v>
      </c>
      <c r="D1024" t="s">
        <v>3920</v>
      </c>
      <c r="E1024" t="s">
        <v>3930</v>
      </c>
      <c r="F1024" s="9">
        <v>44928</v>
      </c>
      <c r="G1024" s="11">
        <v>10</v>
      </c>
    </row>
    <row r="1025" spans="2:7" x14ac:dyDescent="0.2">
      <c r="B1025" t="s">
        <v>2995</v>
      </c>
      <c r="C1025" t="str">
        <f>VLOOKUP(B1025,customer!A:B,2,FALSE)</f>
        <v>Robbi Maudling</v>
      </c>
      <c r="D1025" t="s">
        <v>3920</v>
      </c>
      <c r="E1025" t="s">
        <v>3930</v>
      </c>
      <c r="F1025" s="9">
        <v>44959</v>
      </c>
      <c r="G1025" s="11">
        <v>10</v>
      </c>
    </row>
    <row r="1026" spans="2:7" x14ac:dyDescent="0.2">
      <c r="B1026" t="s">
        <v>2995</v>
      </c>
      <c r="C1026" t="str">
        <f>VLOOKUP(B1026,customer!A:B,2,FALSE)</f>
        <v>Robbi Maudling</v>
      </c>
      <c r="D1026" t="s">
        <v>3920</v>
      </c>
      <c r="E1026" t="s">
        <v>3930</v>
      </c>
      <c r="F1026" s="9">
        <v>44990</v>
      </c>
      <c r="G1026" s="11">
        <v>10</v>
      </c>
    </row>
    <row r="1027" spans="2:7" x14ac:dyDescent="0.2">
      <c r="B1027" t="s">
        <v>2995</v>
      </c>
      <c r="C1027" t="str">
        <f>VLOOKUP(B1027,customer!A:B,2,FALSE)</f>
        <v>Robbi Maudling</v>
      </c>
      <c r="D1027" t="s">
        <v>3920</v>
      </c>
      <c r="E1027" t="s">
        <v>3930</v>
      </c>
      <c r="F1027" s="9">
        <v>45029</v>
      </c>
      <c r="G1027" s="11">
        <v>10</v>
      </c>
    </row>
    <row r="1028" spans="2:7" x14ac:dyDescent="0.2">
      <c r="B1028" t="s">
        <v>2995</v>
      </c>
      <c r="C1028" t="str">
        <f>VLOOKUP(B1028,customer!A:B,2,FALSE)</f>
        <v>Robbi Maudling</v>
      </c>
      <c r="D1028" t="s">
        <v>3920</v>
      </c>
      <c r="E1028" t="s">
        <v>3930</v>
      </c>
      <c r="F1028" s="9">
        <v>45061</v>
      </c>
      <c r="G1028" s="11">
        <v>10</v>
      </c>
    </row>
    <row r="1029" spans="2:7" x14ac:dyDescent="0.2">
      <c r="B1029" t="s">
        <v>2996</v>
      </c>
      <c r="C1029" t="str">
        <f>VLOOKUP(B1029,customer!A:B,2,FALSE)</f>
        <v>Stern Petruszka</v>
      </c>
      <c r="D1029" t="s">
        <v>3951</v>
      </c>
      <c r="E1029" t="s">
        <v>3944</v>
      </c>
      <c r="F1029" s="9">
        <v>44831</v>
      </c>
      <c r="G1029" s="11">
        <v>14</v>
      </c>
    </row>
    <row r="1030" spans="2:7" x14ac:dyDescent="0.2">
      <c r="B1030" t="s">
        <v>2996</v>
      </c>
      <c r="C1030" t="str">
        <f>VLOOKUP(B1030,customer!A:B,2,FALSE)</f>
        <v>Stern Petruszka</v>
      </c>
      <c r="D1030" t="s">
        <v>3951</v>
      </c>
      <c r="E1030" t="s">
        <v>3944</v>
      </c>
      <c r="F1030" s="9">
        <v>44861</v>
      </c>
      <c r="G1030" s="11">
        <v>14</v>
      </c>
    </row>
    <row r="1031" spans="2:7" x14ac:dyDescent="0.2">
      <c r="B1031" t="s">
        <v>2996</v>
      </c>
      <c r="C1031" t="str">
        <f>VLOOKUP(B1031,customer!A:B,2,FALSE)</f>
        <v>Stern Petruszka</v>
      </c>
      <c r="D1031" t="s">
        <v>3951</v>
      </c>
      <c r="E1031" t="s">
        <v>3944</v>
      </c>
      <c r="F1031" s="9">
        <v>44875</v>
      </c>
      <c r="G1031" s="11">
        <v>14</v>
      </c>
    </row>
    <row r="1032" spans="2:7" x14ac:dyDescent="0.2">
      <c r="B1032" t="s">
        <v>2996</v>
      </c>
      <c r="C1032" t="str">
        <f>VLOOKUP(B1032,customer!A:B,2,FALSE)</f>
        <v>Stern Petruszka</v>
      </c>
      <c r="D1032" t="s">
        <v>3951</v>
      </c>
      <c r="E1032" t="s">
        <v>3944</v>
      </c>
      <c r="F1032" s="9">
        <v>44896</v>
      </c>
      <c r="G1032" s="11">
        <v>14</v>
      </c>
    </row>
    <row r="1033" spans="2:7" x14ac:dyDescent="0.2">
      <c r="B1033" t="s">
        <v>2996</v>
      </c>
      <c r="C1033" t="str">
        <f>VLOOKUP(B1033,customer!A:B,2,FALSE)</f>
        <v>Stern Petruszka</v>
      </c>
      <c r="D1033" t="s">
        <v>3951</v>
      </c>
      <c r="E1033" t="s">
        <v>3944</v>
      </c>
      <c r="F1033" s="9">
        <v>44937</v>
      </c>
      <c r="G1033" s="11">
        <v>14</v>
      </c>
    </row>
    <row r="1034" spans="2:7" x14ac:dyDescent="0.2">
      <c r="B1034" t="s">
        <v>2996</v>
      </c>
      <c r="C1034" t="str">
        <f>VLOOKUP(B1034,customer!A:B,2,FALSE)</f>
        <v>Stern Petruszka</v>
      </c>
      <c r="D1034" t="s">
        <v>3951</v>
      </c>
      <c r="E1034" t="s">
        <v>3944</v>
      </c>
      <c r="F1034" s="9">
        <v>44960</v>
      </c>
      <c r="G1034" s="11">
        <v>14</v>
      </c>
    </row>
    <row r="1035" spans="2:7" x14ac:dyDescent="0.2">
      <c r="B1035" t="s">
        <v>2996</v>
      </c>
      <c r="C1035" t="str">
        <f>VLOOKUP(B1035,customer!A:B,2,FALSE)</f>
        <v>Stern Petruszka</v>
      </c>
      <c r="D1035" t="s">
        <v>3951</v>
      </c>
      <c r="E1035" t="s">
        <v>3944</v>
      </c>
      <c r="F1035" s="9">
        <v>44987</v>
      </c>
      <c r="G1035" s="11">
        <v>14</v>
      </c>
    </row>
    <row r="1036" spans="2:7" x14ac:dyDescent="0.2">
      <c r="B1036" t="s">
        <v>2996</v>
      </c>
      <c r="C1036" t="str">
        <f>VLOOKUP(B1036,customer!A:B,2,FALSE)</f>
        <v>Stern Petruszka</v>
      </c>
      <c r="D1036" t="s">
        <v>3951</v>
      </c>
      <c r="E1036" t="s">
        <v>3944</v>
      </c>
      <c r="F1036" s="9">
        <v>45045</v>
      </c>
      <c r="G1036" s="11">
        <v>14</v>
      </c>
    </row>
    <row r="1037" spans="2:7" x14ac:dyDescent="0.2">
      <c r="B1037" t="s">
        <v>2996</v>
      </c>
      <c r="C1037" t="str">
        <f>VLOOKUP(B1037,customer!A:B,2,FALSE)</f>
        <v>Stern Petruszka</v>
      </c>
      <c r="D1037" t="s">
        <v>3951</v>
      </c>
      <c r="E1037" t="s">
        <v>3944</v>
      </c>
      <c r="F1037" s="9">
        <v>45087</v>
      </c>
      <c r="G1037" s="11">
        <v>14</v>
      </c>
    </row>
    <row r="1038" spans="2:7" x14ac:dyDescent="0.2">
      <c r="B1038" t="s">
        <v>2996</v>
      </c>
      <c r="C1038" t="str">
        <f>VLOOKUP(B1038,customer!A:B,2,FALSE)</f>
        <v>Stern Petruszka</v>
      </c>
      <c r="D1038" t="s">
        <v>3924</v>
      </c>
      <c r="E1038" t="s">
        <v>3934</v>
      </c>
      <c r="F1038" s="9">
        <v>44906</v>
      </c>
      <c r="G1038" s="11">
        <v>22</v>
      </c>
    </row>
    <row r="1039" spans="2:7" x14ac:dyDescent="0.2">
      <c r="B1039" t="s">
        <v>2996</v>
      </c>
      <c r="C1039" t="str">
        <f>VLOOKUP(B1039,customer!A:B,2,FALSE)</f>
        <v>Stern Petruszka</v>
      </c>
      <c r="D1039" t="s">
        <v>3924</v>
      </c>
      <c r="E1039" t="s">
        <v>3934</v>
      </c>
      <c r="F1039" s="9">
        <v>44951</v>
      </c>
      <c r="G1039" s="11">
        <v>22</v>
      </c>
    </row>
    <row r="1040" spans="2:7" x14ac:dyDescent="0.2">
      <c r="B1040" t="s">
        <v>2996</v>
      </c>
      <c r="C1040" t="str">
        <f>VLOOKUP(B1040,customer!A:B,2,FALSE)</f>
        <v>Stern Petruszka</v>
      </c>
      <c r="D1040" t="s">
        <v>3924</v>
      </c>
      <c r="E1040" t="s">
        <v>3934</v>
      </c>
      <c r="F1040" s="9">
        <v>44968</v>
      </c>
      <c r="G1040" s="11">
        <v>22</v>
      </c>
    </row>
    <row r="1041" spans="2:7" x14ac:dyDescent="0.2">
      <c r="B1041" t="s">
        <v>2996</v>
      </c>
      <c r="C1041" t="str">
        <f>VLOOKUP(B1041,customer!A:B,2,FALSE)</f>
        <v>Stern Petruszka</v>
      </c>
      <c r="D1041" t="s">
        <v>3924</v>
      </c>
      <c r="E1041" t="s">
        <v>3934</v>
      </c>
      <c r="F1041" s="9">
        <v>45007</v>
      </c>
      <c r="G1041" s="11">
        <v>22</v>
      </c>
    </row>
    <row r="1042" spans="2:7" x14ac:dyDescent="0.2">
      <c r="B1042" t="s">
        <v>2996</v>
      </c>
      <c r="C1042" t="str">
        <f>VLOOKUP(B1042,customer!A:B,2,FALSE)</f>
        <v>Stern Petruszka</v>
      </c>
      <c r="D1042" t="s">
        <v>3924</v>
      </c>
      <c r="E1042" t="s">
        <v>3934</v>
      </c>
      <c r="F1042" s="9">
        <v>45040</v>
      </c>
      <c r="G1042" s="11">
        <v>22</v>
      </c>
    </row>
    <row r="1043" spans="2:7" x14ac:dyDescent="0.2">
      <c r="B1043" t="s">
        <v>2996</v>
      </c>
      <c r="C1043" t="str">
        <f>VLOOKUP(B1043,customer!A:B,2,FALSE)</f>
        <v>Stern Petruszka</v>
      </c>
      <c r="D1043" t="s">
        <v>3924</v>
      </c>
      <c r="E1043" t="s">
        <v>3934</v>
      </c>
      <c r="F1043" s="9">
        <v>45058</v>
      </c>
      <c r="G1043" s="11">
        <v>22</v>
      </c>
    </row>
    <row r="1044" spans="2:7" x14ac:dyDescent="0.2">
      <c r="B1044" t="s">
        <v>2996</v>
      </c>
      <c r="C1044" t="str">
        <f>VLOOKUP(B1044,customer!A:B,2,FALSE)</f>
        <v>Stern Petruszka</v>
      </c>
      <c r="D1044" t="s">
        <v>3922</v>
      </c>
      <c r="E1044" t="s">
        <v>3932</v>
      </c>
      <c r="F1044" s="9">
        <v>44991</v>
      </c>
      <c r="G1044" s="11">
        <v>62</v>
      </c>
    </row>
    <row r="1045" spans="2:7" x14ac:dyDescent="0.2">
      <c r="B1045" t="s">
        <v>2996</v>
      </c>
      <c r="C1045" t="str">
        <f>VLOOKUP(B1045,customer!A:B,2,FALSE)</f>
        <v>Stern Petruszka</v>
      </c>
      <c r="D1045" t="s">
        <v>3922</v>
      </c>
      <c r="E1045" t="s">
        <v>3932</v>
      </c>
      <c r="F1045" s="9">
        <v>45034</v>
      </c>
      <c r="G1045" s="11">
        <v>62</v>
      </c>
    </row>
    <row r="1046" spans="2:7" x14ac:dyDescent="0.2">
      <c r="B1046" t="s">
        <v>2996</v>
      </c>
      <c r="C1046" t="str">
        <f>VLOOKUP(B1046,customer!A:B,2,FALSE)</f>
        <v>Stern Petruszka</v>
      </c>
      <c r="D1046" t="s">
        <v>3922</v>
      </c>
      <c r="E1046" t="s">
        <v>3932</v>
      </c>
      <c r="F1046" s="9">
        <v>45067</v>
      </c>
      <c r="G1046" s="11">
        <v>62</v>
      </c>
    </row>
    <row r="1047" spans="2:7" x14ac:dyDescent="0.2">
      <c r="B1047" t="s">
        <v>2997</v>
      </c>
      <c r="C1047" t="str">
        <f>VLOOKUP(B1047,customer!A:B,2,FALSE)</f>
        <v>Noellyn Greger</v>
      </c>
      <c r="D1047" t="s">
        <v>3924</v>
      </c>
      <c r="E1047" t="s">
        <v>3934</v>
      </c>
      <c r="F1047" s="9">
        <v>44596</v>
      </c>
      <c r="G1047" s="11">
        <v>22</v>
      </c>
    </row>
    <row r="1048" spans="2:7" x14ac:dyDescent="0.2">
      <c r="B1048" t="s">
        <v>2997</v>
      </c>
      <c r="C1048" t="str">
        <f>VLOOKUP(B1048,customer!A:B,2,FALSE)</f>
        <v>Noellyn Greger</v>
      </c>
      <c r="D1048" t="s">
        <v>3924</v>
      </c>
      <c r="E1048" t="s">
        <v>3934</v>
      </c>
      <c r="F1048" s="9">
        <v>44667</v>
      </c>
      <c r="G1048" s="11">
        <v>22</v>
      </c>
    </row>
    <row r="1049" spans="2:7" x14ac:dyDescent="0.2">
      <c r="B1049" t="s">
        <v>2997</v>
      </c>
      <c r="C1049" t="str">
        <f>VLOOKUP(B1049,customer!A:B,2,FALSE)</f>
        <v>Noellyn Greger</v>
      </c>
      <c r="D1049" t="s">
        <v>3924</v>
      </c>
      <c r="E1049" t="s">
        <v>3934</v>
      </c>
      <c r="F1049" s="9">
        <v>44688</v>
      </c>
      <c r="G1049" s="11">
        <v>22</v>
      </c>
    </row>
    <row r="1050" spans="2:7" x14ac:dyDescent="0.2">
      <c r="B1050" t="s">
        <v>2997</v>
      </c>
      <c r="C1050" t="str">
        <f>VLOOKUP(B1050,customer!A:B,2,FALSE)</f>
        <v>Noellyn Greger</v>
      </c>
      <c r="D1050" t="s">
        <v>3924</v>
      </c>
      <c r="E1050" t="s">
        <v>3934</v>
      </c>
      <c r="F1050" s="9">
        <v>44729</v>
      </c>
      <c r="G1050" s="11">
        <v>22</v>
      </c>
    </row>
    <row r="1051" spans="2:7" x14ac:dyDescent="0.2">
      <c r="B1051" t="s">
        <v>2997</v>
      </c>
      <c r="C1051" t="str">
        <f>VLOOKUP(B1051,customer!A:B,2,FALSE)</f>
        <v>Noellyn Greger</v>
      </c>
      <c r="D1051" t="s">
        <v>3924</v>
      </c>
      <c r="E1051" t="s">
        <v>3934</v>
      </c>
      <c r="F1051" s="9">
        <v>44753</v>
      </c>
      <c r="G1051" s="11">
        <v>22</v>
      </c>
    </row>
    <row r="1052" spans="2:7" x14ac:dyDescent="0.2">
      <c r="B1052" t="s">
        <v>2997</v>
      </c>
      <c r="C1052" t="str">
        <f>VLOOKUP(B1052,customer!A:B,2,FALSE)</f>
        <v>Noellyn Greger</v>
      </c>
      <c r="D1052" t="s">
        <v>3924</v>
      </c>
      <c r="E1052" t="s">
        <v>3934</v>
      </c>
      <c r="F1052" s="9">
        <v>44792</v>
      </c>
      <c r="G1052" s="11">
        <v>22</v>
      </c>
    </row>
    <row r="1053" spans="2:7" x14ac:dyDescent="0.2">
      <c r="B1053" t="s">
        <v>2997</v>
      </c>
      <c r="C1053" t="str">
        <f>VLOOKUP(B1053,customer!A:B,2,FALSE)</f>
        <v>Noellyn Greger</v>
      </c>
      <c r="D1053" t="s">
        <v>3924</v>
      </c>
      <c r="E1053" t="s">
        <v>3934</v>
      </c>
      <c r="F1053" s="9">
        <v>44809</v>
      </c>
      <c r="G1053" s="11">
        <v>22</v>
      </c>
    </row>
    <row r="1054" spans="2:7" x14ac:dyDescent="0.2">
      <c r="B1054" t="s">
        <v>2997</v>
      </c>
      <c r="C1054" t="str">
        <f>VLOOKUP(B1054,customer!A:B,2,FALSE)</f>
        <v>Noellyn Greger</v>
      </c>
      <c r="D1054" t="s">
        <v>3924</v>
      </c>
      <c r="E1054" t="s">
        <v>3934</v>
      </c>
      <c r="F1054" s="9">
        <v>44839</v>
      </c>
      <c r="G1054" s="11">
        <v>22</v>
      </c>
    </row>
    <row r="1055" spans="2:7" x14ac:dyDescent="0.2">
      <c r="B1055" t="s">
        <v>2997</v>
      </c>
      <c r="C1055" t="str">
        <f>VLOOKUP(B1055,customer!A:B,2,FALSE)</f>
        <v>Noellyn Greger</v>
      </c>
      <c r="D1055" t="s">
        <v>3924</v>
      </c>
      <c r="E1055" t="s">
        <v>3934</v>
      </c>
      <c r="F1055" s="9">
        <v>44879</v>
      </c>
      <c r="G1055" s="11">
        <v>22</v>
      </c>
    </row>
    <row r="1056" spans="2:7" x14ac:dyDescent="0.2">
      <c r="B1056" t="s">
        <v>2997</v>
      </c>
      <c r="C1056" t="str">
        <f>VLOOKUP(B1056,customer!A:B,2,FALSE)</f>
        <v>Noellyn Greger</v>
      </c>
      <c r="D1056" t="s">
        <v>3924</v>
      </c>
      <c r="E1056" t="s">
        <v>3934</v>
      </c>
      <c r="F1056" s="9">
        <v>44914</v>
      </c>
      <c r="G1056" s="11">
        <v>22</v>
      </c>
    </row>
    <row r="1057" spans="2:7" x14ac:dyDescent="0.2">
      <c r="B1057" t="s">
        <v>2997</v>
      </c>
      <c r="C1057" t="str">
        <f>VLOOKUP(B1057,customer!A:B,2,FALSE)</f>
        <v>Noellyn Greger</v>
      </c>
      <c r="D1057" t="s">
        <v>3924</v>
      </c>
      <c r="E1057" t="s">
        <v>3934</v>
      </c>
      <c r="F1057" s="9">
        <v>44970</v>
      </c>
      <c r="G1057" s="11">
        <v>22</v>
      </c>
    </row>
    <row r="1058" spans="2:7" x14ac:dyDescent="0.2">
      <c r="B1058" t="s">
        <v>2997</v>
      </c>
      <c r="C1058" t="str">
        <f>VLOOKUP(B1058,customer!A:B,2,FALSE)</f>
        <v>Noellyn Greger</v>
      </c>
      <c r="D1058" t="s">
        <v>3924</v>
      </c>
      <c r="E1058" t="s">
        <v>3934</v>
      </c>
      <c r="F1058" s="9">
        <v>45003</v>
      </c>
      <c r="G1058" s="11">
        <v>22</v>
      </c>
    </row>
    <row r="1059" spans="2:7" x14ac:dyDescent="0.2">
      <c r="B1059" t="s">
        <v>2997</v>
      </c>
      <c r="C1059" t="str">
        <f>VLOOKUP(B1059,customer!A:B,2,FALSE)</f>
        <v>Noellyn Greger</v>
      </c>
      <c r="D1059" t="s">
        <v>3924</v>
      </c>
      <c r="E1059" t="s">
        <v>3934</v>
      </c>
      <c r="F1059" s="9">
        <v>45032</v>
      </c>
      <c r="G1059" s="11">
        <v>22</v>
      </c>
    </row>
    <row r="1060" spans="2:7" x14ac:dyDescent="0.2">
      <c r="B1060" t="s">
        <v>2997</v>
      </c>
      <c r="C1060" t="str">
        <f>VLOOKUP(B1060,customer!A:B,2,FALSE)</f>
        <v>Noellyn Greger</v>
      </c>
      <c r="D1060" t="s">
        <v>3924</v>
      </c>
      <c r="E1060" t="s">
        <v>3934</v>
      </c>
      <c r="F1060" s="9">
        <v>45054</v>
      </c>
      <c r="G1060" s="11">
        <v>22</v>
      </c>
    </row>
    <row r="1061" spans="2:7" x14ac:dyDescent="0.2">
      <c r="B1061" t="s">
        <v>2997</v>
      </c>
      <c r="C1061" t="str">
        <f>VLOOKUP(B1061,customer!A:B,2,FALSE)</f>
        <v>Noellyn Greger</v>
      </c>
      <c r="D1061" t="s">
        <v>3925</v>
      </c>
      <c r="E1061" t="s">
        <v>3935</v>
      </c>
      <c r="F1061" s="9">
        <v>44946</v>
      </c>
      <c r="G1061" s="11">
        <v>13</v>
      </c>
    </row>
    <row r="1062" spans="2:7" x14ac:dyDescent="0.2">
      <c r="B1062" t="s">
        <v>2997</v>
      </c>
      <c r="C1062" t="str">
        <f>VLOOKUP(B1062,customer!A:B,2,FALSE)</f>
        <v>Noellyn Greger</v>
      </c>
      <c r="D1062" t="s">
        <v>3925</v>
      </c>
      <c r="E1062" t="s">
        <v>3935</v>
      </c>
      <c r="F1062" s="9">
        <v>44981</v>
      </c>
      <c r="G1062" s="11">
        <v>13</v>
      </c>
    </row>
    <row r="1063" spans="2:7" x14ac:dyDescent="0.2">
      <c r="B1063" t="s">
        <v>2997</v>
      </c>
      <c r="C1063" t="str">
        <f>VLOOKUP(B1063,customer!A:B,2,FALSE)</f>
        <v>Noellyn Greger</v>
      </c>
      <c r="D1063" t="s">
        <v>3925</v>
      </c>
      <c r="E1063" t="s">
        <v>3935</v>
      </c>
      <c r="F1063" s="9">
        <v>45016</v>
      </c>
      <c r="G1063" s="11">
        <v>13</v>
      </c>
    </row>
    <row r="1064" spans="2:7" x14ac:dyDescent="0.2">
      <c r="B1064" t="s">
        <v>2997</v>
      </c>
      <c r="C1064" t="str">
        <f>VLOOKUP(B1064,customer!A:B,2,FALSE)</f>
        <v>Noellyn Greger</v>
      </c>
      <c r="D1064" t="s">
        <v>3925</v>
      </c>
      <c r="E1064" t="s">
        <v>3935</v>
      </c>
      <c r="F1064" s="9">
        <v>45036</v>
      </c>
      <c r="G1064" s="11">
        <v>13</v>
      </c>
    </row>
    <row r="1065" spans="2:7" x14ac:dyDescent="0.2">
      <c r="B1065" t="s">
        <v>2997</v>
      </c>
      <c r="C1065" t="str">
        <f>VLOOKUP(B1065,customer!A:B,2,FALSE)</f>
        <v>Noellyn Greger</v>
      </c>
      <c r="D1065" t="s">
        <v>3925</v>
      </c>
      <c r="E1065" t="s">
        <v>3935</v>
      </c>
      <c r="F1065" s="9">
        <v>45076</v>
      </c>
      <c r="G1065" s="11">
        <v>13</v>
      </c>
    </row>
    <row r="1066" spans="2:7" x14ac:dyDescent="0.2">
      <c r="B1066" t="s">
        <v>2997</v>
      </c>
      <c r="C1066" t="str">
        <f>VLOOKUP(B1066,customer!A:B,2,FALSE)</f>
        <v>Noellyn Greger</v>
      </c>
      <c r="D1066" t="s">
        <v>3925</v>
      </c>
      <c r="E1066" t="s">
        <v>3935</v>
      </c>
      <c r="F1066" s="9">
        <v>45081</v>
      </c>
      <c r="G1066" s="11">
        <v>13</v>
      </c>
    </row>
    <row r="1067" spans="2:7" x14ac:dyDescent="0.2">
      <c r="B1067" t="s">
        <v>2998</v>
      </c>
      <c r="C1067" t="str">
        <f>VLOOKUP(B1067,customer!A:B,2,FALSE)</f>
        <v>Dore Fulun</v>
      </c>
      <c r="D1067" t="s">
        <v>3920</v>
      </c>
      <c r="E1067" t="s">
        <v>3930</v>
      </c>
      <c r="F1067" s="9">
        <v>44744</v>
      </c>
      <c r="G1067" s="11">
        <v>10</v>
      </c>
    </row>
    <row r="1068" spans="2:7" x14ac:dyDescent="0.2">
      <c r="B1068" t="s">
        <v>2998</v>
      </c>
      <c r="C1068" t="str">
        <f>VLOOKUP(B1068,customer!A:B,2,FALSE)</f>
        <v>Dore Fulun</v>
      </c>
      <c r="D1068" t="s">
        <v>3920</v>
      </c>
      <c r="E1068" t="s">
        <v>3930</v>
      </c>
      <c r="F1068" s="9">
        <v>44806</v>
      </c>
      <c r="G1068" s="11">
        <v>10</v>
      </c>
    </row>
    <row r="1069" spans="2:7" x14ac:dyDescent="0.2">
      <c r="B1069" t="s">
        <v>2998</v>
      </c>
      <c r="C1069" t="str">
        <f>VLOOKUP(B1069,customer!A:B,2,FALSE)</f>
        <v>Dore Fulun</v>
      </c>
      <c r="D1069" t="s">
        <v>3920</v>
      </c>
      <c r="E1069" t="s">
        <v>3930</v>
      </c>
      <c r="F1069" s="9">
        <v>44840</v>
      </c>
      <c r="G1069" s="11">
        <v>10</v>
      </c>
    </row>
    <row r="1070" spans="2:7" x14ac:dyDescent="0.2">
      <c r="B1070" t="s">
        <v>2998</v>
      </c>
      <c r="C1070" t="str">
        <f>VLOOKUP(B1070,customer!A:B,2,FALSE)</f>
        <v>Dore Fulun</v>
      </c>
      <c r="D1070" t="s">
        <v>3920</v>
      </c>
      <c r="E1070" t="s">
        <v>3930</v>
      </c>
      <c r="F1070" s="9">
        <v>44898</v>
      </c>
      <c r="G1070" s="11">
        <v>10</v>
      </c>
    </row>
    <row r="1071" spans="2:7" x14ac:dyDescent="0.2">
      <c r="B1071" t="s">
        <v>2998</v>
      </c>
      <c r="C1071" t="str">
        <f>VLOOKUP(B1071,customer!A:B,2,FALSE)</f>
        <v>Dore Fulun</v>
      </c>
      <c r="D1071" t="s">
        <v>3920</v>
      </c>
      <c r="E1071" t="s">
        <v>3930</v>
      </c>
      <c r="F1071" s="9">
        <v>44940</v>
      </c>
      <c r="G1071" s="11">
        <v>10</v>
      </c>
    </row>
    <row r="1072" spans="2:7" x14ac:dyDescent="0.2">
      <c r="B1072" t="s">
        <v>2998</v>
      </c>
      <c r="C1072" t="str">
        <f>VLOOKUP(B1072,customer!A:B,2,FALSE)</f>
        <v>Dore Fulun</v>
      </c>
      <c r="D1072" t="s">
        <v>3920</v>
      </c>
      <c r="E1072" t="s">
        <v>3930</v>
      </c>
      <c r="F1072" s="9">
        <v>44962</v>
      </c>
      <c r="G1072" s="11">
        <v>10</v>
      </c>
    </row>
    <row r="1073" spans="2:7" x14ac:dyDescent="0.2">
      <c r="B1073" t="s">
        <v>2998</v>
      </c>
      <c r="C1073" t="str">
        <f>VLOOKUP(B1073,customer!A:B,2,FALSE)</f>
        <v>Dore Fulun</v>
      </c>
      <c r="D1073" t="s">
        <v>3920</v>
      </c>
      <c r="E1073" t="s">
        <v>3930</v>
      </c>
      <c r="F1073" s="9">
        <v>44998</v>
      </c>
      <c r="G1073" s="11">
        <v>10</v>
      </c>
    </row>
    <row r="1074" spans="2:7" x14ac:dyDescent="0.2">
      <c r="B1074" t="s">
        <v>2998</v>
      </c>
      <c r="C1074" t="str">
        <f>VLOOKUP(B1074,customer!A:B,2,FALSE)</f>
        <v>Dore Fulun</v>
      </c>
      <c r="D1074" t="s">
        <v>3920</v>
      </c>
      <c r="E1074" t="s">
        <v>3930</v>
      </c>
      <c r="F1074" s="9">
        <v>45030</v>
      </c>
      <c r="G1074" s="11">
        <v>10</v>
      </c>
    </row>
    <row r="1075" spans="2:7" x14ac:dyDescent="0.2">
      <c r="B1075" t="s">
        <v>2998</v>
      </c>
      <c r="C1075" t="str">
        <f>VLOOKUP(B1075,customer!A:B,2,FALSE)</f>
        <v>Dore Fulun</v>
      </c>
      <c r="D1075" t="s">
        <v>3926</v>
      </c>
      <c r="E1075" t="s">
        <v>3936</v>
      </c>
      <c r="F1075" s="9">
        <v>44880</v>
      </c>
      <c r="G1075" s="11">
        <v>25</v>
      </c>
    </row>
    <row r="1076" spans="2:7" x14ac:dyDescent="0.2">
      <c r="B1076" t="s">
        <v>2998</v>
      </c>
      <c r="C1076" t="str">
        <f>VLOOKUP(B1076,customer!A:B,2,FALSE)</f>
        <v>Dore Fulun</v>
      </c>
      <c r="D1076" t="s">
        <v>3926</v>
      </c>
      <c r="E1076" t="s">
        <v>3936</v>
      </c>
      <c r="F1076" s="9">
        <v>44912</v>
      </c>
      <c r="G1076" s="11">
        <v>25</v>
      </c>
    </row>
    <row r="1077" spans="2:7" x14ac:dyDescent="0.2">
      <c r="B1077" t="s">
        <v>2998</v>
      </c>
      <c r="C1077" t="str">
        <f>VLOOKUP(B1077,customer!A:B,2,FALSE)</f>
        <v>Dore Fulun</v>
      </c>
      <c r="D1077" t="s">
        <v>3926</v>
      </c>
      <c r="E1077" t="s">
        <v>3936</v>
      </c>
      <c r="F1077" s="9">
        <v>44951</v>
      </c>
      <c r="G1077" s="11">
        <v>25</v>
      </c>
    </row>
    <row r="1078" spans="2:7" x14ac:dyDescent="0.2">
      <c r="B1078" t="s">
        <v>2998</v>
      </c>
      <c r="C1078" t="str">
        <f>VLOOKUP(B1078,customer!A:B,2,FALSE)</f>
        <v>Dore Fulun</v>
      </c>
      <c r="D1078" t="s">
        <v>3926</v>
      </c>
      <c r="E1078" t="s">
        <v>3936</v>
      </c>
      <c r="F1078" s="9">
        <v>44979</v>
      </c>
      <c r="G1078" s="11">
        <v>25</v>
      </c>
    </row>
    <row r="1079" spans="2:7" x14ac:dyDescent="0.2">
      <c r="B1079" t="s">
        <v>2998</v>
      </c>
      <c r="C1079" t="str">
        <f>VLOOKUP(B1079,customer!A:B,2,FALSE)</f>
        <v>Dore Fulun</v>
      </c>
      <c r="D1079" t="s">
        <v>3926</v>
      </c>
      <c r="E1079" t="s">
        <v>3936</v>
      </c>
      <c r="F1079" s="9">
        <v>44987</v>
      </c>
      <c r="G1079" s="11">
        <v>25</v>
      </c>
    </row>
    <row r="1080" spans="2:7" x14ac:dyDescent="0.2">
      <c r="B1080" t="s">
        <v>2998</v>
      </c>
      <c r="C1080" t="str">
        <f>VLOOKUP(B1080,customer!A:B,2,FALSE)</f>
        <v>Dore Fulun</v>
      </c>
      <c r="D1080" t="s">
        <v>3926</v>
      </c>
      <c r="E1080" t="s">
        <v>3936</v>
      </c>
      <c r="F1080" s="9">
        <v>45065</v>
      </c>
      <c r="G1080" s="11">
        <v>25</v>
      </c>
    </row>
    <row r="1081" spans="2:7" x14ac:dyDescent="0.2">
      <c r="B1081" t="s">
        <v>2998</v>
      </c>
      <c r="C1081" t="str">
        <f>VLOOKUP(B1081,customer!A:B,2,FALSE)</f>
        <v>Dore Fulun</v>
      </c>
      <c r="D1081" t="s">
        <v>3947</v>
      </c>
      <c r="E1081" t="s">
        <v>3940</v>
      </c>
      <c r="F1081" s="9">
        <v>44941</v>
      </c>
      <c r="G1081" s="11">
        <v>62</v>
      </c>
    </row>
    <row r="1082" spans="2:7" x14ac:dyDescent="0.2">
      <c r="B1082" t="s">
        <v>2998</v>
      </c>
      <c r="C1082" t="str">
        <f>VLOOKUP(B1082,customer!A:B,2,FALSE)</f>
        <v>Dore Fulun</v>
      </c>
      <c r="D1082" t="s">
        <v>3947</v>
      </c>
      <c r="E1082" t="s">
        <v>3940</v>
      </c>
      <c r="F1082" s="9">
        <v>44976</v>
      </c>
      <c r="G1082" s="11">
        <v>62</v>
      </c>
    </row>
    <row r="1083" spans="2:7" x14ac:dyDescent="0.2">
      <c r="B1083" t="s">
        <v>2998</v>
      </c>
      <c r="C1083" t="str">
        <f>VLOOKUP(B1083,customer!A:B,2,FALSE)</f>
        <v>Dore Fulun</v>
      </c>
      <c r="D1083" t="s">
        <v>3947</v>
      </c>
      <c r="E1083" t="s">
        <v>3940</v>
      </c>
      <c r="F1083" s="9">
        <v>45005</v>
      </c>
      <c r="G1083" s="11">
        <v>62</v>
      </c>
    </row>
    <row r="1084" spans="2:7" x14ac:dyDescent="0.2">
      <c r="B1084" t="s">
        <v>2998</v>
      </c>
      <c r="C1084" t="str">
        <f>VLOOKUP(B1084,customer!A:B,2,FALSE)</f>
        <v>Dore Fulun</v>
      </c>
      <c r="D1084" t="s">
        <v>3947</v>
      </c>
      <c r="E1084" t="s">
        <v>3940</v>
      </c>
      <c r="F1084" s="9">
        <v>45037</v>
      </c>
      <c r="G1084" s="11">
        <v>62</v>
      </c>
    </row>
    <row r="1085" spans="2:7" x14ac:dyDescent="0.2">
      <c r="B1085" t="s">
        <v>2998</v>
      </c>
      <c r="C1085" t="str">
        <f>VLOOKUP(B1085,customer!A:B,2,FALSE)</f>
        <v>Dore Fulun</v>
      </c>
      <c r="D1085" t="s">
        <v>3947</v>
      </c>
      <c r="E1085" t="s">
        <v>3940</v>
      </c>
      <c r="F1085" s="9">
        <v>45074</v>
      </c>
      <c r="G1085" s="11">
        <v>62</v>
      </c>
    </row>
    <row r="1086" spans="2:7" x14ac:dyDescent="0.2">
      <c r="B1086" t="s">
        <v>2999</v>
      </c>
      <c r="C1086" t="str">
        <f>VLOOKUP(B1086,customer!A:B,2,FALSE)</f>
        <v>Hilario Gornar</v>
      </c>
      <c r="D1086" t="s">
        <v>3949</v>
      </c>
      <c r="E1086" t="s">
        <v>3942</v>
      </c>
      <c r="F1086" s="9">
        <v>44855</v>
      </c>
      <c r="G1086" s="11">
        <v>25</v>
      </c>
    </row>
    <row r="1087" spans="2:7" x14ac:dyDescent="0.2">
      <c r="B1087" t="s">
        <v>2999</v>
      </c>
      <c r="C1087" t="str">
        <f>VLOOKUP(B1087,customer!A:B,2,FALSE)</f>
        <v>Hilario Gornar</v>
      </c>
      <c r="D1087" t="s">
        <v>3949</v>
      </c>
      <c r="E1087" t="s">
        <v>3942</v>
      </c>
      <c r="F1087" s="9">
        <v>44889</v>
      </c>
      <c r="G1087" s="11">
        <v>25</v>
      </c>
    </row>
    <row r="1088" spans="2:7" x14ac:dyDescent="0.2">
      <c r="B1088" t="s">
        <v>2999</v>
      </c>
      <c r="C1088" t="str">
        <f>VLOOKUP(B1088,customer!A:B,2,FALSE)</f>
        <v>Hilario Gornar</v>
      </c>
      <c r="D1088" t="s">
        <v>3949</v>
      </c>
      <c r="E1088" t="s">
        <v>3942</v>
      </c>
      <c r="F1088" s="9">
        <v>44924</v>
      </c>
      <c r="G1088" s="11">
        <v>25</v>
      </c>
    </row>
    <row r="1089" spans="2:7" x14ac:dyDescent="0.2">
      <c r="B1089" t="s">
        <v>2999</v>
      </c>
      <c r="C1089" t="str">
        <f>VLOOKUP(B1089,customer!A:B,2,FALSE)</f>
        <v>Hilario Gornar</v>
      </c>
      <c r="D1089" t="s">
        <v>3949</v>
      </c>
      <c r="E1089" t="s">
        <v>3942</v>
      </c>
      <c r="F1089" s="9">
        <v>44950</v>
      </c>
      <c r="G1089" s="11">
        <v>25</v>
      </c>
    </row>
    <row r="1090" spans="2:7" x14ac:dyDescent="0.2">
      <c r="B1090" t="s">
        <v>2999</v>
      </c>
      <c r="C1090" t="str">
        <f>VLOOKUP(B1090,customer!A:B,2,FALSE)</f>
        <v>Hilario Gornar</v>
      </c>
      <c r="D1090" t="s">
        <v>3949</v>
      </c>
      <c r="E1090" t="s">
        <v>3942</v>
      </c>
      <c r="F1090" s="9">
        <v>44959</v>
      </c>
      <c r="G1090" s="11">
        <v>25</v>
      </c>
    </row>
    <row r="1091" spans="2:7" x14ac:dyDescent="0.2">
      <c r="B1091" t="s">
        <v>2999</v>
      </c>
      <c r="C1091" t="str">
        <f>VLOOKUP(B1091,customer!A:B,2,FALSE)</f>
        <v>Hilario Gornar</v>
      </c>
      <c r="D1091" t="s">
        <v>3949</v>
      </c>
      <c r="E1091" t="s">
        <v>3942</v>
      </c>
      <c r="F1091" s="9">
        <v>44991</v>
      </c>
      <c r="G1091" s="11">
        <v>25</v>
      </c>
    </row>
    <row r="1092" spans="2:7" x14ac:dyDescent="0.2">
      <c r="B1092" t="s">
        <v>2999</v>
      </c>
      <c r="C1092" t="str">
        <f>VLOOKUP(B1092,customer!A:B,2,FALSE)</f>
        <v>Hilario Gornar</v>
      </c>
      <c r="D1092" t="s">
        <v>3949</v>
      </c>
      <c r="E1092" t="s">
        <v>3942</v>
      </c>
      <c r="F1092" s="9">
        <v>45046</v>
      </c>
      <c r="G1092" s="11">
        <v>25</v>
      </c>
    </row>
    <row r="1093" spans="2:7" x14ac:dyDescent="0.2">
      <c r="B1093" t="s">
        <v>2999</v>
      </c>
      <c r="C1093" t="str">
        <f>VLOOKUP(B1093,customer!A:B,2,FALSE)</f>
        <v>Hilario Gornar</v>
      </c>
      <c r="D1093" t="s">
        <v>3949</v>
      </c>
      <c r="E1093" t="s">
        <v>3942</v>
      </c>
      <c r="F1093" s="9">
        <v>45072</v>
      </c>
      <c r="G1093" s="11">
        <v>25</v>
      </c>
    </row>
    <row r="1094" spans="2:7" x14ac:dyDescent="0.2">
      <c r="B1094" t="s">
        <v>2999</v>
      </c>
      <c r="C1094" t="str">
        <f>VLOOKUP(B1094,customer!A:B,2,FALSE)</f>
        <v>Hilario Gornar</v>
      </c>
      <c r="D1094" t="s">
        <v>3925</v>
      </c>
      <c r="E1094" t="s">
        <v>3935</v>
      </c>
      <c r="F1094" s="9">
        <v>44976</v>
      </c>
      <c r="G1094" s="11">
        <v>13</v>
      </c>
    </row>
    <row r="1095" spans="2:7" x14ac:dyDescent="0.2">
      <c r="B1095" t="s">
        <v>2999</v>
      </c>
      <c r="C1095" t="str">
        <f>VLOOKUP(B1095,customer!A:B,2,FALSE)</f>
        <v>Hilario Gornar</v>
      </c>
      <c r="D1095" t="s">
        <v>3925</v>
      </c>
      <c r="E1095" t="s">
        <v>3935</v>
      </c>
      <c r="F1095" s="9">
        <v>45010</v>
      </c>
      <c r="G1095" s="11">
        <v>13</v>
      </c>
    </row>
    <row r="1096" spans="2:7" x14ac:dyDescent="0.2">
      <c r="B1096" t="s">
        <v>2999</v>
      </c>
      <c r="C1096" t="str">
        <f>VLOOKUP(B1096,customer!A:B,2,FALSE)</f>
        <v>Hilario Gornar</v>
      </c>
      <c r="D1096" t="s">
        <v>3925</v>
      </c>
      <c r="E1096" t="s">
        <v>3935</v>
      </c>
      <c r="F1096" s="9">
        <v>45019</v>
      </c>
      <c r="G1096" s="11">
        <v>13</v>
      </c>
    </row>
    <row r="1097" spans="2:7" x14ac:dyDescent="0.2">
      <c r="B1097" t="s">
        <v>2999</v>
      </c>
      <c r="C1097" t="str">
        <f>VLOOKUP(B1097,customer!A:B,2,FALSE)</f>
        <v>Hilario Gornar</v>
      </c>
      <c r="D1097" t="s">
        <v>3925</v>
      </c>
      <c r="E1097" t="s">
        <v>3935</v>
      </c>
      <c r="F1097" s="9">
        <v>45071</v>
      </c>
      <c r="G1097" s="11">
        <v>13</v>
      </c>
    </row>
    <row r="1098" spans="2:7" x14ac:dyDescent="0.2">
      <c r="B1098" t="s">
        <v>2999</v>
      </c>
      <c r="C1098" t="str">
        <f>VLOOKUP(B1098,customer!A:B,2,FALSE)</f>
        <v>Hilario Gornar</v>
      </c>
      <c r="D1098" t="s">
        <v>3925</v>
      </c>
      <c r="E1098" t="s">
        <v>3935</v>
      </c>
      <c r="F1098" s="9">
        <v>45078</v>
      </c>
      <c r="G1098" s="11">
        <v>13</v>
      </c>
    </row>
    <row r="1099" spans="2:7" x14ac:dyDescent="0.2">
      <c r="B1099" t="s">
        <v>3000</v>
      </c>
      <c r="C1099" t="str">
        <f>VLOOKUP(B1099,customer!A:B,2,FALSE)</f>
        <v>Emile Krauss</v>
      </c>
      <c r="D1099" t="s">
        <v>3948</v>
      </c>
      <c r="E1099" t="s">
        <v>3941</v>
      </c>
      <c r="F1099" s="9">
        <v>44803</v>
      </c>
      <c r="G1099" s="11">
        <v>65</v>
      </c>
    </row>
    <row r="1100" spans="2:7" x14ac:dyDescent="0.2">
      <c r="B1100" t="s">
        <v>3000</v>
      </c>
      <c r="C1100" t="str">
        <f>VLOOKUP(B1100,customer!A:B,2,FALSE)</f>
        <v>Emile Krauss</v>
      </c>
      <c r="D1100" t="s">
        <v>3948</v>
      </c>
      <c r="E1100" t="s">
        <v>3941</v>
      </c>
      <c r="F1100" s="9">
        <v>44842</v>
      </c>
      <c r="G1100" s="11">
        <v>65</v>
      </c>
    </row>
    <row r="1101" spans="2:7" x14ac:dyDescent="0.2">
      <c r="B1101" t="s">
        <v>3000</v>
      </c>
      <c r="C1101" t="str">
        <f>VLOOKUP(B1101,customer!A:B,2,FALSE)</f>
        <v>Emile Krauss</v>
      </c>
      <c r="D1101" t="s">
        <v>3948</v>
      </c>
      <c r="E1101" t="s">
        <v>3941</v>
      </c>
      <c r="F1101" s="9">
        <v>44877</v>
      </c>
      <c r="G1101" s="11">
        <v>65</v>
      </c>
    </row>
    <row r="1102" spans="2:7" x14ac:dyDescent="0.2">
      <c r="B1102" t="s">
        <v>3000</v>
      </c>
      <c r="C1102" t="str">
        <f>VLOOKUP(B1102,customer!A:B,2,FALSE)</f>
        <v>Emile Krauss</v>
      </c>
      <c r="D1102" t="s">
        <v>3948</v>
      </c>
      <c r="E1102" t="s">
        <v>3941</v>
      </c>
      <c r="F1102" s="9">
        <v>44897</v>
      </c>
      <c r="G1102" s="11">
        <v>65</v>
      </c>
    </row>
    <row r="1103" spans="2:7" x14ac:dyDescent="0.2">
      <c r="B1103" t="s">
        <v>3000</v>
      </c>
      <c r="C1103" t="str">
        <f>VLOOKUP(B1103,customer!A:B,2,FALSE)</f>
        <v>Emile Krauss</v>
      </c>
      <c r="D1103" t="s">
        <v>3948</v>
      </c>
      <c r="E1103" t="s">
        <v>3941</v>
      </c>
      <c r="F1103" s="9">
        <v>44965</v>
      </c>
      <c r="G1103" s="11">
        <v>65</v>
      </c>
    </row>
    <row r="1104" spans="2:7" x14ac:dyDescent="0.2">
      <c r="B1104" t="s">
        <v>3000</v>
      </c>
      <c r="C1104" t="str">
        <f>VLOOKUP(B1104,customer!A:B,2,FALSE)</f>
        <v>Emile Krauss</v>
      </c>
      <c r="D1104" t="s">
        <v>3948</v>
      </c>
      <c r="E1104" t="s">
        <v>3941</v>
      </c>
      <c r="F1104" s="9">
        <v>44990</v>
      </c>
      <c r="G1104" s="11">
        <v>65</v>
      </c>
    </row>
    <row r="1105" spans="2:7" x14ac:dyDescent="0.2">
      <c r="B1105" t="s">
        <v>3000</v>
      </c>
      <c r="C1105" t="str">
        <f>VLOOKUP(B1105,customer!A:B,2,FALSE)</f>
        <v>Emile Krauss</v>
      </c>
      <c r="D1105" t="s">
        <v>3948</v>
      </c>
      <c r="E1105" t="s">
        <v>3941</v>
      </c>
      <c r="F1105" s="9">
        <v>45046</v>
      </c>
      <c r="G1105" s="11">
        <v>65</v>
      </c>
    </row>
    <row r="1106" spans="2:7" x14ac:dyDescent="0.2">
      <c r="B1106" t="s">
        <v>3000</v>
      </c>
      <c r="C1106" t="str">
        <f>VLOOKUP(B1106,customer!A:B,2,FALSE)</f>
        <v>Emile Krauss</v>
      </c>
      <c r="D1106" t="s">
        <v>3948</v>
      </c>
      <c r="E1106" t="s">
        <v>3941</v>
      </c>
      <c r="F1106" s="9">
        <v>45053</v>
      </c>
      <c r="G1106" s="11">
        <v>65</v>
      </c>
    </row>
    <row r="1107" spans="2:7" x14ac:dyDescent="0.2">
      <c r="B1107" t="s">
        <v>3000</v>
      </c>
      <c r="C1107" t="str">
        <f>VLOOKUP(B1107,customer!A:B,2,FALSE)</f>
        <v>Emile Krauss</v>
      </c>
      <c r="D1107" t="s">
        <v>3924</v>
      </c>
      <c r="E1107" t="s">
        <v>3934</v>
      </c>
      <c r="F1107" s="9">
        <v>44833</v>
      </c>
      <c r="G1107" s="11">
        <v>22</v>
      </c>
    </row>
    <row r="1108" spans="2:7" x14ac:dyDescent="0.2">
      <c r="B1108" t="s">
        <v>3000</v>
      </c>
      <c r="C1108" t="str">
        <f>VLOOKUP(B1108,customer!A:B,2,FALSE)</f>
        <v>Emile Krauss</v>
      </c>
      <c r="D1108" t="s">
        <v>3924</v>
      </c>
      <c r="E1108" t="s">
        <v>3934</v>
      </c>
      <c r="F1108" s="9">
        <v>44869</v>
      </c>
      <c r="G1108" s="11">
        <v>22</v>
      </c>
    </row>
    <row r="1109" spans="2:7" x14ac:dyDescent="0.2">
      <c r="B1109" t="s">
        <v>3000</v>
      </c>
      <c r="C1109" t="str">
        <f>VLOOKUP(B1109,customer!A:B,2,FALSE)</f>
        <v>Emile Krauss</v>
      </c>
      <c r="D1109" t="s">
        <v>3924</v>
      </c>
      <c r="E1109" t="s">
        <v>3934</v>
      </c>
      <c r="F1109" s="9">
        <v>44896</v>
      </c>
      <c r="G1109" s="11">
        <v>22</v>
      </c>
    </row>
    <row r="1110" spans="2:7" x14ac:dyDescent="0.2">
      <c r="B1110" t="s">
        <v>3000</v>
      </c>
      <c r="C1110" t="str">
        <f>VLOOKUP(B1110,customer!A:B,2,FALSE)</f>
        <v>Emile Krauss</v>
      </c>
      <c r="D1110" t="s">
        <v>3924</v>
      </c>
      <c r="E1110" t="s">
        <v>3934</v>
      </c>
      <c r="F1110" s="9">
        <v>44970</v>
      </c>
      <c r="G1110" s="11">
        <v>22</v>
      </c>
    </row>
    <row r="1111" spans="2:7" x14ac:dyDescent="0.2">
      <c r="B1111" t="s">
        <v>3000</v>
      </c>
      <c r="C1111" t="str">
        <f>VLOOKUP(B1111,customer!A:B,2,FALSE)</f>
        <v>Emile Krauss</v>
      </c>
      <c r="D1111" t="s">
        <v>3924</v>
      </c>
      <c r="E1111" t="s">
        <v>3934</v>
      </c>
      <c r="F1111" s="9">
        <v>45051</v>
      </c>
      <c r="G1111" s="11">
        <v>22</v>
      </c>
    </row>
    <row r="1112" spans="2:7" x14ac:dyDescent="0.2">
      <c r="B1112" t="s">
        <v>3000</v>
      </c>
      <c r="C1112" t="str">
        <f>VLOOKUP(B1112,customer!A:B,2,FALSE)</f>
        <v>Emile Krauss</v>
      </c>
      <c r="D1112" t="s">
        <v>3924</v>
      </c>
      <c r="E1112" t="s">
        <v>3934</v>
      </c>
      <c r="F1112" s="9">
        <v>45090</v>
      </c>
      <c r="G1112" s="11">
        <v>22</v>
      </c>
    </row>
    <row r="1113" spans="2:7" x14ac:dyDescent="0.2">
      <c r="B1113" t="s">
        <v>3000</v>
      </c>
      <c r="C1113" t="str">
        <f>VLOOKUP(B1113,customer!A:B,2,FALSE)</f>
        <v>Emile Krauss</v>
      </c>
      <c r="D1113" t="s">
        <v>3923</v>
      </c>
      <c r="E1113" t="s">
        <v>3933</v>
      </c>
      <c r="F1113" s="9">
        <v>44924</v>
      </c>
      <c r="G1113" s="11">
        <v>26</v>
      </c>
    </row>
    <row r="1114" spans="2:7" x14ac:dyDescent="0.2">
      <c r="B1114" t="s">
        <v>3000</v>
      </c>
      <c r="C1114" t="str">
        <f>VLOOKUP(B1114,customer!A:B,2,FALSE)</f>
        <v>Emile Krauss</v>
      </c>
      <c r="D1114" t="s">
        <v>3923</v>
      </c>
      <c r="E1114" t="s">
        <v>3933</v>
      </c>
      <c r="F1114" s="9">
        <v>44957</v>
      </c>
      <c r="G1114" s="11">
        <v>26</v>
      </c>
    </row>
    <row r="1115" spans="2:7" x14ac:dyDescent="0.2">
      <c r="B1115" t="s">
        <v>3000</v>
      </c>
      <c r="C1115" t="str">
        <f>VLOOKUP(B1115,customer!A:B,2,FALSE)</f>
        <v>Emile Krauss</v>
      </c>
      <c r="D1115" t="s">
        <v>3923</v>
      </c>
      <c r="E1115" t="s">
        <v>3933</v>
      </c>
      <c r="F1115" s="9">
        <v>44965</v>
      </c>
      <c r="G1115" s="11">
        <v>26</v>
      </c>
    </row>
    <row r="1116" spans="2:7" x14ac:dyDescent="0.2">
      <c r="B1116" t="s">
        <v>3000</v>
      </c>
      <c r="C1116" t="str">
        <f>VLOOKUP(B1116,customer!A:B,2,FALSE)</f>
        <v>Emile Krauss</v>
      </c>
      <c r="D1116" t="s">
        <v>3923</v>
      </c>
      <c r="E1116" t="s">
        <v>3933</v>
      </c>
      <c r="F1116" s="9">
        <v>44992</v>
      </c>
      <c r="G1116" s="11">
        <v>26</v>
      </c>
    </row>
    <row r="1117" spans="2:7" x14ac:dyDescent="0.2">
      <c r="B1117" t="s">
        <v>3000</v>
      </c>
      <c r="C1117" t="str">
        <f>VLOOKUP(B1117,customer!A:B,2,FALSE)</f>
        <v>Emile Krauss</v>
      </c>
      <c r="D1117" t="s">
        <v>3923</v>
      </c>
      <c r="E1117" t="s">
        <v>3933</v>
      </c>
      <c r="F1117" s="9">
        <v>45018</v>
      </c>
      <c r="G1117" s="11">
        <v>26</v>
      </c>
    </row>
    <row r="1118" spans="2:7" x14ac:dyDescent="0.2">
      <c r="B1118" t="s">
        <v>3000</v>
      </c>
      <c r="C1118" t="str">
        <f>VLOOKUP(B1118,customer!A:B,2,FALSE)</f>
        <v>Emile Krauss</v>
      </c>
      <c r="D1118" t="s">
        <v>3923</v>
      </c>
      <c r="E1118" t="s">
        <v>3933</v>
      </c>
      <c r="F1118" s="9">
        <v>45054</v>
      </c>
      <c r="G1118" s="11">
        <v>26</v>
      </c>
    </row>
    <row r="1119" spans="2:7" x14ac:dyDescent="0.2">
      <c r="B1119" t="s">
        <v>3000</v>
      </c>
      <c r="C1119" t="str">
        <f>VLOOKUP(B1119,customer!A:B,2,FALSE)</f>
        <v>Emile Krauss</v>
      </c>
      <c r="D1119" t="s">
        <v>3923</v>
      </c>
      <c r="E1119" t="s">
        <v>3933</v>
      </c>
      <c r="F1119" s="9">
        <v>45079</v>
      </c>
      <c r="G1119" s="11">
        <v>26</v>
      </c>
    </row>
    <row r="1120" spans="2:7" x14ac:dyDescent="0.2">
      <c r="B1120" t="s">
        <v>3001</v>
      </c>
      <c r="C1120" t="str">
        <f>VLOOKUP(B1120,customer!A:B,2,FALSE)</f>
        <v>Neddy Asquez</v>
      </c>
      <c r="D1120" t="s">
        <v>3921</v>
      </c>
      <c r="E1120" t="s">
        <v>3931</v>
      </c>
      <c r="F1120" s="9">
        <v>44686</v>
      </c>
      <c r="G1120" s="11">
        <v>26</v>
      </c>
    </row>
    <row r="1121" spans="2:7" x14ac:dyDescent="0.2">
      <c r="B1121" t="s">
        <v>3001</v>
      </c>
      <c r="C1121" t="str">
        <f>VLOOKUP(B1121,customer!A:B,2,FALSE)</f>
        <v>Neddy Asquez</v>
      </c>
      <c r="D1121" t="s">
        <v>3921</v>
      </c>
      <c r="E1121" t="s">
        <v>3931</v>
      </c>
      <c r="F1121" s="9">
        <v>44747</v>
      </c>
      <c r="G1121" s="11">
        <v>26</v>
      </c>
    </row>
    <row r="1122" spans="2:7" x14ac:dyDescent="0.2">
      <c r="B1122" t="s">
        <v>3001</v>
      </c>
      <c r="C1122" t="str">
        <f>VLOOKUP(B1122,customer!A:B,2,FALSE)</f>
        <v>Neddy Asquez</v>
      </c>
      <c r="D1122" t="s">
        <v>3921</v>
      </c>
      <c r="E1122" t="s">
        <v>3931</v>
      </c>
      <c r="F1122" s="9">
        <v>44782</v>
      </c>
      <c r="G1122" s="11">
        <v>26</v>
      </c>
    </row>
    <row r="1123" spans="2:7" x14ac:dyDescent="0.2">
      <c r="B1123" t="s">
        <v>3001</v>
      </c>
      <c r="C1123" t="str">
        <f>VLOOKUP(B1123,customer!A:B,2,FALSE)</f>
        <v>Neddy Asquez</v>
      </c>
      <c r="D1123" t="s">
        <v>3921</v>
      </c>
      <c r="E1123" t="s">
        <v>3931</v>
      </c>
      <c r="F1123" s="9">
        <v>44840</v>
      </c>
      <c r="G1123" s="11">
        <v>26</v>
      </c>
    </row>
    <row r="1124" spans="2:7" x14ac:dyDescent="0.2">
      <c r="B1124" t="s">
        <v>3001</v>
      </c>
      <c r="C1124" t="str">
        <f>VLOOKUP(B1124,customer!A:B,2,FALSE)</f>
        <v>Neddy Asquez</v>
      </c>
      <c r="D1124" t="s">
        <v>3921</v>
      </c>
      <c r="E1124" t="s">
        <v>3931</v>
      </c>
      <c r="F1124" s="9">
        <v>44870</v>
      </c>
      <c r="G1124" s="11">
        <v>26</v>
      </c>
    </row>
    <row r="1125" spans="2:7" x14ac:dyDescent="0.2">
      <c r="B1125" t="s">
        <v>3001</v>
      </c>
      <c r="C1125" t="str">
        <f>VLOOKUP(B1125,customer!A:B,2,FALSE)</f>
        <v>Neddy Asquez</v>
      </c>
      <c r="D1125" t="s">
        <v>3921</v>
      </c>
      <c r="E1125" t="s">
        <v>3931</v>
      </c>
      <c r="F1125" s="9">
        <v>44910</v>
      </c>
      <c r="G1125" s="11">
        <v>26</v>
      </c>
    </row>
    <row r="1126" spans="2:7" x14ac:dyDescent="0.2">
      <c r="B1126" t="s">
        <v>3001</v>
      </c>
      <c r="C1126" t="str">
        <f>VLOOKUP(B1126,customer!A:B,2,FALSE)</f>
        <v>Neddy Asquez</v>
      </c>
      <c r="D1126" t="s">
        <v>3921</v>
      </c>
      <c r="E1126" t="s">
        <v>3931</v>
      </c>
      <c r="F1126" s="9">
        <v>44938</v>
      </c>
      <c r="G1126" s="11">
        <v>26</v>
      </c>
    </row>
    <row r="1127" spans="2:7" x14ac:dyDescent="0.2">
      <c r="B1127" t="s">
        <v>3001</v>
      </c>
      <c r="C1127" t="str">
        <f>VLOOKUP(B1127,customer!A:B,2,FALSE)</f>
        <v>Neddy Asquez</v>
      </c>
      <c r="D1127" t="s">
        <v>3921</v>
      </c>
      <c r="E1127" t="s">
        <v>3931</v>
      </c>
      <c r="F1127" s="9">
        <v>44973</v>
      </c>
      <c r="G1127" s="11">
        <v>26</v>
      </c>
    </row>
    <row r="1128" spans="2:7" x14ac:dyDescent="0.2">
      <c r="B1128" t="s">
        <v>3001</v>
      </c>
      <c r="C1128" t="str">
        <f>VLOOKUP(B1128,customer!A:B,2,FALSE)</f>
        <v>Neddy Asquez</v>
      </c>
      <c r="D1128" t="s">
        <v>3921</v>
      </c>
      <c r="E1128" t="s">
        <v>3931</v>
      </c>
      <c r="F1128" s="9">
        <v>44992</v>
      </c>
      <c r="G1128" s="11">
        <v>26</v>
      </c>
    </row>
    <row r="1129" spans="2:7" x14ac:dyDescent="0.2">
      <c r="B1129" t="s">
        <v>3001</v>
      </c>
      <c r="C1129" t="str">
        <f>VLOOKUP(B1129,customer!A:B,2,FALSE)</f>
        <v>Neddy Asquez</v>
      </c>
      <c r="D1129" t="s">
        <v>3921</v>
      </c>
      <c r="E1129" t="s">
        <v>3931</v>
      </c>
      <c r="F1129" s="9">
        <v>45034</v>
      </c>
      <c r="G1129" s="11">
        <v>26</v>
      </c>
    </row>
    <row r="1130" spans="2:7" x14ac:dyDescent="0.2">
      <c r="B1130" t="s">
        <v>3001</v>
      </c>
      <c r="C1130" t="str">
        <f>VLOOKUP(B1130,customer!A:B,2,FALSE)</f>
        <v>Neddy Asquez</v>
      </c>
      <c r="D1130" t="s">
        <v>3921</v>
      </c>
      <c r="E1130" t="s">
        <v>3931</v>
      </c>
      <c r="F1130" s="9">
        <v>45062</v>
      </c>
      <c r="G1130" s="11">
        <v>26</v>
      </c>
    </row>
    <row r="1131" spans="2:7" x14ac:dyDescent="0.2">
      <c r="B1131" t="s">
        <v>3001</v>
      </c>
      <c r="C1131" t="str">
        <f>VLOOKUP(B1131,customer!A:B,2,FALSE)</f>
        <v>Neddy Asquez</v>
      </c>
      <c r="D1131" t="s">
        <v>3953</v>
      </c>
      <c r="E1131" t="s">
        <v>3946</v>
      </c>
      <c r="F1131" s="9">
        <v>44788</v>
      </c>
      <c r="G1131" s="11">
        <v>29</v>
      </c>
    </row>
    <row r="1132" spans="2:7" x14ac:dyDescent="0.2">
      <c r="B1132" t="s">
        <v>3001</v>
      </c>
      <c r="C1132" t="str">
        <f>VLOOKUP(B1132,customer!A:B,2,FALSE)</f>
        <v>Neddy Asquez</v>
      </c>
      <c r="D1132" t="s">
        <v>3953</v>
      </c>
      <c r="E1132" t="s">
        <v>3946</v>
      </c>
      <c r="F1132" s="9">
        <v>44829</v>
      </c>
      <c r="G1132" s="11">
        <v>29</v>
      </c>
    </row>
    <row r="1133" spans="2:7" x14ac:dyDescent="0.2">
      <c r="B1133" t="s">
        <v>3001</v>
      </c>
      <c r="C1133" t="str">
        <f>VLOOKUP(B1133,customer!A:B,2,FALSE)</f>
        <v>Neddy Asquez</v>
      </c>
      <c r="D1133" t="s">
        <v>3953</v>
      </c>
      <c r="E1133" t="s">
        <v>3946</v>
      </c>
      <c r="F1133" s="9">
        <v>44864</v>
      </c>
      <c r="G1133" s="11">
        <v>29</v>
      </c>
    </row>
    <row r="1134" spans="2:7" x14ac:dyDescent="0.2">
      <c r="B1134" t="s">
        <v>3001</v>
      </c>
      <c r="C1134" t="str">
        <f>VLOOKUP(B1134,customer!A:B,2,FALSE)</f>
        <v>Neddy Asquez</v>
      </c>
      <c r="D1134" t="s">
        <v>3953</v>
      </c>
      <c r="E1134" t="s">
        <v>3946</v>
      </c>
      <c r="F1134" s="9">
        <v>44894</v>
      </c>
      <c r="G1134" s="11">
        <v>29</v>
      </c>
    </row>
    <row r="1135" spans="2:7" x14ac:dyDescent="0.2">
      <c r="B1135" t="s">
        <v>3001</v>
      </c>
      <c r="C1135" t="str">
        <f>VLOOKUP(B1135,customer!A:B,2,FALSE)</f>
        <v>Neddy Asquez</v>
      </c>
      <c r="D1135" t="s">
        <v>3953</v>
      </c>
      <c r="E1135" t="s">
        <v>3946</v>
      </c>
      <c r="F1135" s="9">
        <v>44910</v>
      </c>
      <c r="G1135" s="11">
        <v>29</v>
      </c>
    </row>
    <row r="1136" spans="2:7" x14ac:dyDescent="0.2">
      <c r="B1136" t="s">
        <v>3001</v>
      </c>
      <c r="C1136" t="str">
        <f>VLOOKUP(B1136,customer!A:B,2,FALSE)</f>
        <v>Neddy Asquez</v>
      </c>
      <c r="D1136" t="s">
        <v>3953</v>
      </c>
      <c r="E1136" t="s">
        <v>3946</v>
      </c>
      <c r="F1136" s="9">
        <v>44954</v>
      </c>
      <c r="G1136" s="11">
        <v>29</v>
      </c>
    </row>
    <row r="1137" spans="2:7" x14ac:dyDescent="0.2">
      <c r="B1137" t="s">
        <v>3001</v>
      </c>
      <c r="C1137" t="str">
        <f>VLOOKUP(B1137,customer!A:B,2,FALSE)</f>
        <v>Neddy Asquez</v>
      </c>
      <c r="D1137" t="s">
        <v>3953</v>
      </c>
      <c r="E1137" t="s">
        <v>3946</v>
      </c>
      <c r="F1137" s="9">
        <v>44978</v>
      </c>
      <c r="G1137" s="11">
        <v>29</v>
      </c>
    </row>
    <row r="1138" spans="2:7" x14ac:dyDescent="0.2">
      <c r="B1138" t="s">
        <v>3001</v>
      </c>
      <c r="C1138" t="str">
        <f>VLOOKUP(B1138,customer!A:B,2,FALSE)</f>
        <v>Neddy Asquez</v>
      </c>
      <c r="D1138" t="s">
        <v>3953</v>
      </c>
      <c r="E1138" t="s">
        <v>3946</v>
      </c>
      <c r="F1138" s="9">
        <v>45006</v>
      </c>
      <c r="G1138" s="11">
        <v>29</v>
      </c>
    </row>
    <row r="1139" spans="2:7" x14ac:dyDescent="0.2">
      <c r="B1139" t="s">
        <v>3001</v>
      </c>
      <c r="C1139" t="str">
        <f>VLOOKUP(B1139,customer!A:B,2,FALSE)</f>
        <v>Neddy Asquez</v>
      </c>
      <c r="D1139" t="s">
        <v>3953</v>
      </c>
      <c r="E1139" t="s">
        <v>3946</v>
      </c>
      <c r="F1139" s="9">
        <v>45039</v>
      </c>
      <c r="G1139" s="11">
        <v>29</v>
      </c>
    </row>
    <row r="1140" spans="2:7" x14ac:dyDescent="0.2">
      <c r="B1140" t="s">
        <v>3001</v>
      </c>
      <c r="C1140" t="str">
        <f>VLOOKUP(B1140,customer!A:B,2,FALSE)</f>
        <v>Neddy Asquez</v>
      </c>
      <c r="D1140" t="s">
        <v>3950</v>
      </c>
      <c r="E1140" t="s">
        <v>3943</v>
      </c>
      <c r="F1140" s="9">
        <v>44796</v>
      </c>
      <c r="G1140" s="11">
        <v>28</v>
      </c>
    </row>
    <row r="1141" spans="2:7" x14ac:dyDescent="0.2">
      <c r="B1141" t="s">
        <v>3001</v>
      </c>
      <c r="C1141" t="str">
        <f>VLOOKUP(B1141,customer!A:B,2,FALSE)</f>
        <v>Neddy Asquez</v>
      </c>
      <c r="D1141" t="s">
        <v>3950</v>
      </c>
      <c r="E1141" t="s">
        <v>3943</v>
      </c>
      <c r="F1141" s="9">
        <v>44830</v>
      </c>
      <c r="G1141" s="11">
        <v>28</v>
      </c>
    </row>
    <row r="1142" spans="2:7" x14ac:dyDescent="0.2">
      <c r="B1142" t="s">
        <v>3001</v>
      </c>
      <c r="C1142" t="str">
        <f>VLOOKUP(B1142,customer!A:B,2,FALSE)</f>
        <v>Neddy Asquez</v>
      </c>
      <c r="D1142" t="s">
        <v>3950</v>
      </c>
      <c r="E1142" t="s">
        <v>3943</v>
      </c>
      <c r="F1142" s="9">
        <v>44862</v>
      </c>
      <c r="G1142" s="11">
        <v>28</v>
      </c>
    </row>
    <row r="1143" spans="2:7" x14ac:dyDescent="0.2">
      <c r="B1143" t="s">
        <v>3001</v>
      </c>
      <c r="C1143" t="str">
        <f>VLOOKUP(B1143,customer!A:B,2,FALSE)</f>
        <v>Neddy Asquez</v>
      </c>
      <c r="D1143" t="s">
        <v>3950</v>
      </c>
      <c r="E1143" t="s">
        <v>3943</v>
      </c>
      <c r="F1143" s="9">
        <v>44867</v>
      </c>
      <c r="G1143" s="11">
        <v>28</v>
      </c>
    </row>
    <row r="1144" spans="2:7" x14ac:dyDescent="0.2">
      <c r="B1144" t="s">
        <v>3001</v>
      </c>
      <c r="C1144" t="str">
        <f>VLOOKUP(B1144,customer!A:B,2,FALSE)</f>
        <v>Neddy Asquez</v>
      </c>
      <c r="D1144" t="s">
        <v>3950</v>
      </c>
      <c r="E1144" t="s">
        <v>3943</v>
      </c>
      <c r="F1144" s="9">
        <v>44902</v>
      </c>
      <c r="G1144" s="11">
        <v>28</v>
      </c>
    </row>
    <row r="1145" spans="2:7" x14ac:dyDescent="0.2">
      <c r="B1145" t="s">
        <v>3001</v>
      </c>
      <c r="C1145" t="str">
        <f>VLOOKUP(B1145,customer!A:B,2,FALSE)</f>
        <v>Neddy Asquez</v>
      </c>
      <c r="D1145" t="s">
        <v>3950</v>
      </c>
      <c r="E1145" t="s">
        <v>3943</v>
      </c>
      <c r="F1145" s="9">
        <v>44930</v>
      </c>
      <c r="G1145" s="11">
        <v>28</v>
      </c>
    </row>
    <row r="1146" spans="2:7" x14ac:dyDescent="0.2">
      <c r="B1146" t="s">
        <v>3001</v>
      </c>
      <c r="C1146" t="str">
        <f>VLOOKUP(B1146,customer!A:B,2,FALSE)</f>
        <v>Neddy Asquez</v>
      </c>
      <c r="D1146" t="s">
        <v>3950</v>
      </c>
      <c r="E1146" t="s">
        <v>3943</v>
      </c>
      <c r="F1146" s="9">
        <v>44983</v>
      </c>
      <c r="G1146" s="11">
        <v>28</v>
      </c>
    </row>
    <row r="1147" spans="2:7" x14ac:dyDescent="0.2">
      <c r="B1147" t="s">
        <v>3001</v>
      </c>
      <c r="C1147" t="str">
        <f>VLOOKUP(B1147,customer!A:B,2,FALSE)</f>
        <v>Neddy Asquez</v>
      </c>
      <c r="D1147" t="s">
        <v>3950</v>
      </c>
      <c r="E1147" t="s">
        <v>3943</v>
      </c>
      <c r="F1147" s="9">
        <v>45012</v>
      </c>
      <c r="G1147" s="11">
        <v>28</v>
      </c>
    </row>
    <row r="1148" spans="2:7" x14ac:dyDescent="0.2">
      <c r="B1148" t="s">
        <v>3001</v>
      </c>
      <c r="C1148" t="str">
        <f>VLOOKUP(B1148,customer!A:B,2,FALSE)</f>
        <v>Neddy Asquez</v>
      </c>
      <c r="D1148" t="s">
        <v>3950</v>
      </c>
      <c r="E1148" t="s">
        <v>3943</v>
      </c>
      <c r="F1148" s="9">
        <v>45040</v>
      </c>
      <c r="G1148" s="11">
        <v>28</v>
      </c>
    </row>
    <row r="1149" spans="2:7" x14ac:dyDescent="0.2">
      <c r="B1149" t="s">
        <v>3001</v>
      </c>
      <c r="C1149" t="str">
        <f>VLOOKUP(B1149,customer!A:B,2,FALSE)</f>
        <v>Neddy Asquez</v>
      </c>
      <c r="D1149" t="s">
        <v>3950</v>
      </c>
      <c r="E1149" t="s">
        <v>3943</v>
      </c>
      <c r="F1149" s="9">
        <v>45071</v>
      </c>
      <c r="G1149" s="11">
        <v>28</v>
      </c>
    </row>
    <row r="1150" spans="2:7" x14ac:dyDescent="0.2">
      <c r="B1150" t="s">
        <v>3002</v>
      </c>
      <c r="C1150" t="str">
        <f>VLOOKUP(B1150,customer!A:B,2,FALSE)</f>
        <v>Batholomew Allix</v>
      </c>
      <c r="D1150" t="s">
        <v>3952</v>
      </c>
      <c r="E1150" t="s">
        <v>3945</v>
      </c>
      <c r="F1150" s="9">
        <v>44811</v>
      </c>
      <c r="G1150" s="11">
        <v>16</v>
      </c>
    </row>
    <row r="1151" spans="2:7" x14ac:dyDescent="0.2">
      <c r="B1151" t="s">
        <v>3002</v>
      </c>
      <c r="C1151" t="str">
        <f>VLOOKUP(B1151,customer!A:B,2,FALSE)</f>
        <v>Batholomew Allix</v>
      </c>
      <c r="D1151" t="s">
        <v>3952</v>
      </c>
      <c r="E1151" t="s">
        <v>3945</v>
      </c>
      <c r="F1151" s="9">
        <v>44848</v>
      </c>
      <c r="G1151" s="11">
        <v>16</v>
      </c>
    </row>
    <row r="1152" spans="2:7" x14ac:dyDescent="0.2">
      <c r="B1152" t="s">
        <v>3002</v>
      </c>
      <c r="C1152" t="str">
        <f>VLOOKUP(B1152,customer!A:B,2,FALSE)</f>
        <v>Batholomew Allix</v>
      </c>
      <c r="D1152" t="s">
        <v>3952</v>
      </c>
      <c r="E1152" t="s">
        <v>3945</v>
      </c>
      <c r="F1152" s="9">
        <v>44906</v>
      </c>
      <c r="G1152" s="11">
        <v>16</v>
      </c>
    </row>
    <row r="1153" spans="2:7" x14ac:dyDescent="0.2">
      <c r="B1153" t="s">
        <v>3002</v>
      </c>
      <c r="C1153" t="str">
        <f>VLOOKUP(B1153,customer!A:B,2,FALSE)</f>
        <v>Batholomew Allix</v>
      </c>
      <c r="D1153" t="s">
        <v>3952</v>
      </c>
      <c r="E1153" t="s">
        <v>3945</v>
      </c>
      <c r="F1153" s="9">
        <v>44979</v>
      </c>
      <c r="G1153" s="11">
        <v>16</v>
      </c>
    </row>
    <row r="1154" spans="2:7" x14ac:dyDescent="0.2">
      <c r="B1154" t="s">
        <v>3002</v>
      </c>
      <c r="C1154" t="str">
        <f>VLOOKUP(B1154,customer!A:B,2,FALSE)</f>
        <v>Batholomew Allix</v>
      </c>
      <c r="D1154" t="s">
        <v>3952</v>
      </c>
      <c r="E1154" t="s">
        <v>3945</v>
      </c>
      <c r="F1154" s="9">
        <v>45003</v>
      </c>
      <c r="G1154" s="11">
        <v>16</v>
      </c>
    </row>
    <row r="1155" spans="2:7" x14ac:dyDescent="0.2">
      <c r="B1155" t="s">
        <v>3002</v>
      </c>
      <c r="C1155" t="str">
        <f>VLOOKUP(B1155,customer!A:B,2,FALSE)</f>
        <v>Batholomew Allix</v>
      </c>
      <c r="D1155" t="s">
        <v>3952</v>
      </c>
      <c r="E1155" t="s">
        <v>3945</v>
      </c>
      <c r="F1155" s="9">
        <v>45036</v>
      </c>
      <c r="G1155" s="11">
        <v>16</v>
      </c>
    </row>
    <row r="1156" spans="2:7" x14ac:dyDescent="0.2">
      <c r="B1156" t="s">
        <v>3002</v>
      </c>
      <c r="C1156" t="str">
        <f>VLOOKUP(B1156,customer!A:B,2,FALSE)</f>
        <v>Batholomew Allix</v>
      </c>
      <c r="D1156" t="s">
        <v>3952</v>
      </c>
      <c r="E1156" t="s">
        <v>3945</v>
      </c>
      <c r="F1156" s="9">
        <v>45067</v>
      </c>
      <c r="G1156" s="11">
        <v>16</v>
      </c>
    </row>
    <row r="1157" spans="2:7" x14ac:dyDescent="0.2">
      <c r="B1157" t="s">
        <v>3002</v>
      </c>
      <c r="C1157" t="str">
        <f>VLOOKUP(B1157,customer!A:B,2,FALSE)</f>
        <v>Batholomew Allix</v>
      </c>
      <c r="D1157" t="s">
        <v>3922</v>
      </c>
      <c r="E1157" t="s">
        <v>3932</v>
      </c>
      <c r="F1157" s="9">
        <v>44874</v>
      </c>
      <c r="G1157" s="11">
        <v>62</v>
      </c>
    </row>
    <row r="1158" spans="2:7" x14ac:dyDescent="0.2">
      <c r="B1158" t="s">
        <v>3002</v>
      </c>
      <c r="C1158" t="str">
        <f>VLOOKUP(B1158,customer!A:B,2,FALSE)</f>
        <v>Batholomew Allix</v>
      </c>
      <c r="D1158" t="s">
        <v>3922</v>
      </c>
      <c r="E1158" t="s">
        <v>3932</v>
      </c>
      <c r="F1158" s="9">
        <v>44909</v>
      </c>
      <c r="G1158" s="11">
        <v>62</v>
      </c>
    </row>
    <row r="1159" spans="2:7" x14ac:dyDescent="0.2">
      <c r="B1159" t="s">
        <v>3002</v>
      </c>
      <c r="C1159" t="str">
        <f>VLOOKUP(B1159,customer!A:B,2,FALSE)</f>
        <v>Batholomew Allix</v>
      </c>
      <c r="D1159" t="s">
        <v>3922</v>
      </c>
      <c r="E1159" t="s">
        <v>3932</v>
      </c>
      <c r="F1159" s="9">
        <v>44967</v>
      </c>
      <c r="G1159" s="11">
        <v>62</v>
      </c>
    </row>
    <row r="1160" spans="2:7" x14ac:dyDescent="0.2">
      <c r="B1160" t="s">
        <v>3002</v>
      </c>
      <c r="C1160" t="str">
        <f>VLOOKUP(B1160,customer!A:B,2,FALSE)</f>
        <v>Batholomew Allix</v>
      </c>
      <c r="D1160" t="s">
        <v>3922</v>
      </c>
      <c r="E1160" t="s">
        <v>3932</v>
      </c>
      <c r="F1160" s="9">
        <v>45030</v>
      </c>
      <c r="G1160" s="11">
        <v>62</v>
      </c>
    </row>
    <row r="1161" spans="2:7" x14ac:dyDescent="0.2">
      <c r="B1161" t="s">
        <v>3003</v>
      </c>
      <c r="C1161" t="str">
        <f>VLOOKUP(B1161,customer!A:B,2,FALSE)</f>
        <v>Alexia Spadollini</v>
      </c>
      <c r="D1161" t="s">
        <v>3921</v>
      </c>
      <c r="E1161" t="s">
        <v>3931</v>
      </c>
      <c r="F1161" s="9">
        <v>44579</v>
      </c>
      <c r="G1161" s="11">
        <v>26</v>
      </c>
    </row>
    <row r="1162" spans="2:7" x14ac:dyDescent="0.2">
      <c r="B1162" t="s">
        <v>3003</v>
      </c>
      <c r="C1162" t="str">
        <f>VLOOKUP(B1162,customer!A:B,2,FALSE)</f>
        <v>Alexia Spadollini</v>
      </c>
      <c r="D1162" t="s">
        <v>3921</v>
      </c>
      <c r="E1162" t="s">
        <v>3931</v>
      </c>
      <c r="F1162" s="9">
        <v>44617</v>
      </c>
      <c r="G1162" s="11">
        <v>26</v>
      </c>
    </row>
    <row r="1163" spans="2:7" x14ac:dyDescent="0.2">
      <c r="B1163" t="s">
        <v>3003</v>
      </c>
      <c r="C1163" t="str">
        <f>VLOOKUP(B1163,customer!A:B,2,FALSE)</f>
        <v>Alexia Spadollini</v>
      </c>
      <c r="D1163" t="s">
        <v>3921</v>
      </c>
      <c r="E1163" t="s">
        <v>3931</v>
      </c>
      <c r="F1163" s="9">
        <v>44647</v>
      </c>
      <c r="G1163" s="11">
        <v>26</v>
      </c>
    </row>
    <row r="1164" spans="2:7" x14ac:dyDescent="0.2">
      <c r="B1164" t="s">
        <v>3003</v>
      </c>
      <c r="C1164" t="str">
        <f>VLOOKUP(B1164,customer!A:B,2,FALSE)</f>
        <v>Alexia Spadollini</v>
      </c>
      <c r="D1164" t="s">
        <v>3921</v>
      </c>
      <c r="E1164" t="s">
        <v>3931</v>
      </c>
      <c r="F1164" s="9">
        <v>44669</v>
      </c>
      <c r="G1164" s="11">
        <v>26</v>
      </c>
    </row>
    <row r="1165" spans="2:7" x14ac:dyDescent="0.2">
      <c r="B1165" t="s">
        <v>3003</v>
      </c>
      <c r="C1165" t="str">
        <f>VLOOKUP(B1165,customer!A:B,2,FALSE)</f>
        <v>Alexia Spadollini</v>
      </c>
      <c r="D1165" t="s">
        <v>3921</v>
      </c>
      <c r="E1165" t="s">
        <v>3931</v>
      </c>
      <c r="F1165" s="9">
        <v>44706</v>
      </c>
      <c r="G1165" s="11">
        <v>26</v>
      </c>
    </row>
    <row r="1166" spans="2:7" x14ac:dyDescent="0.2">
      <c r="B1166" t="s">
        <v>3003</v>
      </c>
      <c r="C1166" t="str">
        <f>VLOOKUP(B1166,customer!A:B,2,FALSE)</f>
        <v>Alexia Spadollini</v>
      </c>
      <c r="D1166" t="s">
        <v>3921</v>
      </c>
      <c r="E1166" t="s">
        <v>3931</v>
      </c>
      <c r="F1166" s="9">
        <v>44731</v>
      </c>
      <c r="G1166" s="11">
        <v>26</v>
      </c>
    </row>
    <row r="1167" spans="2:7" x14ac:dyDescent="0.2">
      <c r="B1167" t="s">
        <v>3003</v>
      </c>
      <c r="C1167" t="str">
        <f>VLOOKUP(B1167,customer!A:B,2,FALSE)</f>
        <v>Alexia Spadollini</v>
      </c>
      <c r="D1167" t="s">
        <v>3921</v>
      </c>
      <c r="E1167" t="s">
        <v>3931</v>
      </c>
      <c r="F1167" s="9">
        <v>44791</v>
      </c>
      <c r="G1167" s="11">
        <v>26</v>
      </c>
    </row>
    <row r="1168" spans="2:7" x14ac:dyDescent="0.2">
      <c r="B1168" t="s">
        <v>3003</v>
      </c>
      <c r="C1168" t="str">
        <f>VLOOKUP(B1168,customer!A:B,2,FALSE)</f>
        <v>Alexia Spadollini</v>
      </c>
      <c r="D1168" t="s">
        <v>3921</v>
      </c>
      <c r="E1168" t="s">
        <v>3931</v>
      </c>
      <c r="F1168" s="9">
        <v>44834</v>
      </c>
      <c r="G1168" s="11">
        <v>26</v>
      </c>
    </row>
    <row r="1169" spans="2:7" x14ac:dyDescent="0.2">
      <c r="B1169" t="s">
        <v>3003</v>
      </c>
      <c r="C1169" t="str">
        <f>VLOOKUP(B1169,customer!A:B,2,FALSE)</f>
        <v>Alexia Spadollini</v>
      </c>
      <c r="D1169" t="s">
        <v>3921</v>
      </c>
      <c r="E1169" t="s">
        <v>3931</v>
      </c>
      <c r="F1169" s="9">
        <v>44861</v>
      </c>
      <c r="G1169" s="11">
        <v>26</v>
      </c>
    </row>
    <row r="1170" spans="2:7" x14ac:dyDescent="0.2">
      <c r="B1170" t="s">
        <v>3003</v>
      </c>
      <c r="C1170" t="str">
        <f>VLOOKUP(B1170,customer!A:B,2,FALSE)</f>
        <v>Alexia Spadollini</v>
      </c>
      <c r="D1170" t="s">
        <v>3921</v>
      </c>
      <c r="E1170" t="s">
        <v>3931</v>
      </c>
      <c r="F1170" s="9">
        <v>44895</v>
      </c>
      <c r="G1170" s="11">
        <v>26</v>
      </c>
    </row>
    <row r="1171" spans="2:7" x14ac:dyDescent="0.2">
      <c r="B1171" t="s">
        <v>3003</v>
      </c>
      <c r="C1171" t="str">
        <f>VLOOKUP(B1171,customer!A:B,2,FALSE)</f>
        <v>Alexia Spadollini</v>
      </c>
      <c r="D1171" t="s">
        <v>3921</v>
      </c>
      <c r="E1171" t="s">
        <v>3931</v>
      </c>
      <c r="F1171" s="9">
        <v>44917</v>
      </c>
      <c r="G1171" s="11">
        <v>26</v>
      </c>
    </row>
    <row r="1172" spans="2:7" x14ac:dyDescent="0.2">
      <c r="B1172" t="s">
        <v>3003</v>
      </c>
      <c r="C1172" t="str">
        <f>VLOOKUP(B1172,customer!A:B,2,FALSE)</f>
        <v>Alexia Spadollini</v>
      </c>
      <c r="D1172" t="s">
        <v>3921</v>
      </c>
      <c r="E1172" t="s">
        <v>3931</v>
      </c>
      <c r="F1172" s="9">
        <v>44957</v>
      </c>
      <c r="G1172" s="11">
        <v>26</v>
      </c>
    </row>
    <row r="1173" spans="2:7" x14ac:dyDescent="0.2">
      <c r="B1173" t="s">
        <v>3003</v>
      </c>
      <c r="C1173" t="str">
        <f>VLOOKUP(B1173,customer!A:B,2,FALSE)</f>
        <v>Alexia Spadollini</v>
      </c>
      <c r="D1173" t="s">
        <v>3921</v>
      </c>
      <c r="E1173" t="s">
        <v>3931</v>
      </c>
      <c r="F1173" s="9">
        <v>44977</v>
      </c>
      <c r="G1173" s="11">
        <v>26</v>
      </c>
    </row>
    <row r="1174" spans="2:7" x14ac:dyDescent="0.2">
      <c r="B1174" t="s">
        <v>3003</v>
      </c>
      <c r="C1174" t="str">
        <f>VLOOKUP(B1174,customer!A:B,2,FALSE)</f>
        <v>Alexia Spadollini</v>
      </c>
      <c r="D1174" t="s">
        <v>3921</v>
      </c>
      <c r="E1174" t="s">
        <v>3931</v>
      </c>
      <c r="F1174" s="9">
        <v>45010</v>
      </c>
      <c r="G1174" s="11">
        <v>26</v>
      </c>
    </row>
    <row r="1175" spans="2:7" x14ac:dyDescent="0.2">
      <c r="B1175" t="s">
        <v>3003</v>
      </c>
      <c r="C1175" t="str">
        <f>VLOOKUP(B1175,customer!A:B,2,FALSE)</f>
        <v>Alexia Spadollini</v>
      </c>
      <c r="D1175" t="s">
        <v>3921</v>
      </c>
      <c r="E1175" t="s">
        <v>3931</v>
      </c>
      <c r="F1175" s="9">
        <v>45038</v>
      </c>
      <c r="G1175" s="11">
        <v>26</v>
      </c>
    </row>
    <row r="1176" spans="2:7" x14ac:dyDescent="0.2">
      <c r="B1176" t="s">
        <v>3003</v>
      </c>
      <c r="C1176" t="str">
        <f>VLOOKUP(B1176,customer!A:B,2,FALSE)</f>
        <v>Alexia Spadollini</v>
      </c>
      <c r="D1176" t="s">
        <v>3921</v>
      </c>
      <c r="E1176" t="s">
        <v>3931</v>
      </c>
      <c r="F1176" s="9">
        <v>45066</v>
      </c>
      <c r="G1176" s="11">
        <v>26</v>
      </c>
    </row>
    <row r="1177" spans="2:7" x14ac:dyDescent="0.2">
      <c r="B1177" t="s">
        <v>3003</v>
      </c>
      <c r="C1177" t="str">
        <f>VLOOKUP(B1177,customer!A:B,2,FALSE)</f>
        <v>Alexia Spadollini</v>
      </c>
      <c r="D1177" t="s">
        <v>3948</v>
      </c>
      <c r="E1177" t="s">
        <v>3941</v>
      </c>
      <c r="F1177" s="9">
        <v>44671</v>
      </c>
      <c r="G1177" s="11">
        <v>65</v>
      </c>
    </row>
    <row r="1178" spans="2:7" x14ac:dyDescent="0.2">
      <c r="B1178" t="s">
        <v>3003</v>
      </c>
      <c r="C1178" t="str">
        <f>VLOOKUP(B1178,customer!A:B,2,FALSE)</f>
        <v>Alexia Spadollini</v>
      </c>
      <c r="D1178" t="s">
        <v>3948</v>
      </c>
      <c r="E1178" t="s">
        <v>3941</v>
      </c>
      <c r="F1178" s="9">
        <v>44704</v>
      </c>
      <c r="G1178" s="11">
        <v>65</v>
      </c>
    </row>
    <row r="1179" spans="2:7" x14ac:dyDescent="0.2">
      <c r="B1179" t="s">
        <v>3003</v>
      </c>
      <c r="C1179" t="str">
        <f>VLOOKUP(B1179,customer!A:B,2,FALSE)</f>
        <v>Alexia Spadollini</v>
      </c>
      <c r="D1179" t="s">
        <v>3948</v>
      </c>
      <c r="E1179" t="s">
        <v>3941</v>
      </c>
      <c r="F1179" s="9">
        <v>44714</v>
      </c>
      <c r="G1179" s="11">
        <v>65</v>
      </c>
    </row>
    <row r="1180" spans="2:7" x14ac:dyDescent="0.2">
      <c r="B1180" t="s">
        <v>3003</v>
      </c>
      <c r="C1180" t="str">
        <f>VLOOKUP(B1180,customer!A:B,2,FALSE)</f>
        <v>Alexia Spadollini</v>
      </c>
      <c r="D1180" t="s">
        <v>3948</v>
      </c>
      <c r="E1180" t="s">
        <v>3941</v>
      </c>
      <c r="F1180" s="9">
        <v>44768</v>
      </c>
      <c r="G1180" s="11">
        <v>65</v>
      </c>
    </row>
    <row r="1181" spans="2:7" x14ac:dyDescent="0.2">
      <c r="B1181" t="s">
        <v>3003</v>
      </c>
      <c r="C1181" t="str">
        <f>VLOOKUP(B1181,customer!A:B,2,FALSE)</f>
        <v>Alexia Spadollini</v>
      </c>
      <c r="D1181" t="s">
        <v>3948</v>
      </c>
      <c r="E1181" t="s">
        <v>3941</v>
      </c>
      <c r="F1181" s="9">
        <v>44825</v>
      </c>
      <c r="G1181" s="11">
        <v>65</v>
      </c>
    </row>
    <row r="1182" spans="2:7" x14ac:dyDescent="0.2">
      <c r="B1182" t="s">
        <v>3003</v>
      </c>
      <c r="C1182" t="str">
        <f>VLOOKUP(B1182,customer!A:B,2,FALSE)</f>
        <v>Alexia Spadollini</v>
      </c>
      <c r="D1182" t="s">
        <v>3948</v>
      </c>
      <c r="E1182" t="s">
        <v>3941</v>
      </c>
      <c r="F1182" s="9">
        <v>44863</v>
      </c>
      <c r="G1182" s="11">
        <v>65</v>
      </c>
    </row>
    <row r="1183" spans="2:7" x14ac:dyDescent="0.2">
      <c r="B1183" t="s">
        <v>3003</v>
      </c>
      <c r="C1183" t="str">
        <f>VLOOKUP(B1183,customer!A:B,2,FALSE)</f>
        <v>Alexia Spadollini</v>
      </c>
      <c r="D1183" t="s">
        <v>3948</v>
      </c>
      <c r="E1183" t="s">
        <v>3941</v>
      </c>
      <c r="F1183" s="9">
        <v>44894</v>
      </c>
      <c r="G1183" s="11">
        <v>65</v>
      </c>
    </row>
    <row r="1184" spans="2:7" x14ac:dyDescent="0.2">
      <c r="B1184" t="s">
        <v>3003</v>
      </c>
      <c r="C1184" t="str">
        <f>VLOOKUP(B1184,customer!A:B,2,FALSE)</f>
        <v>Alexia Spadollini</v>
      </c>
      <c r="D1184" t="s">
        <v>3948</v>
      </c>
      <c r="E1184" t="s">
        <v>3941</v>
      </c>
      <c r="F1184" s="9">
        <v>44917</v>
      </c>
      <c r="G1184" s="11">
        <v>65</v>
      </c>
    </row>
    <row r="1185" spans="2:7" x14ac:dyDescent="0.2">
      <c r="B1185" t="s">
        <v>3003</v>
      </c>
      <c r="C1185" t="str">
        <f>VLOOKUP(B1185,customer!A:B,2,FALSE)</f>
        <v>Alexia Spadollini</v>
      </c>
      <c r="D1185" t="s">
        <v>3948</v>
      </c>
      <c r="E1185" t="s">
        <v>3941</v>
      </c>
      <c r="F1185" s="9">
        <v>44955</v>
      </c>
      <c r="G1185" s="11">
        <v>65</v>
      </c>
    </row>
    <row r="1186" spans="2:7" x14ac:dyDescent="0.2">
      <c r="B1186" t="s">
        <v>3003</v>
      </c>
      <c r="C1186" t="str">
        <f>VLOOKUP(B1186,customer!A:B,2,FALSE)</f>
        <v>Alexia Spadollini</v>
      </c>
      <c r="D1186" t="s">
        <v>3948</v>
      </c>
      <c r="E1186" t="s">
        <v>3941</v>
      </c>
      <c r="F1186" s="9">
        <v>44990</v>
      </c>
      <c r="G1186" s="11">
        <v>65</v>
      </c>
    </row>
    <row r="1187" spans="2:7" x14ac:dyDescent="0.2">
      <c r="B1187" t="s">
        <v>3003</v>
      </c>
      <c r="C1187" t="str">
        <f>VLOOKUP(B1187,customer!A:B,2,FALSE)</f>
        <v>Alexia Spadollini</v>
      </c>
      <c r="D1187" t="s">
        <v>3948</v>
      </c>
      <c r="E1187" t="s">
        <v>3941</v>
      </c>
      <c r="F1187" s="9">
        <v>45020</v>
      </c>
      <c r="G1187" s="11">
        <v>65</v>
      </c>
    </row>
    <row r="1188" spans="2:7" x14ac:dyDescent="0.2">
      <c r="B1188" t="s">
        <v>3004</v>
      </c>
      <c r="C1188" t="str">
        <f>VLOOKUP(B1188,customer!A:B,2,FALSE)</f>
        <v>Jolene Shillan</v>
      </c>
      <c r="D1188" t="s">
        <v>3949</v>
      </c>
      <c r="E1188" t="s">
        <v>3942</v>
      </c>
      <c r="F1188" s="9">
        <v>44789</v>
      </c>
      <c r="G1188" s="11">
        <v>25</v>
      </c>
    </row>
    <row r="1189" spans="2:7" x14ac:dyDescent="0.2">
      <c r="B1189" t="s">
        <v>3004</v>
      </c>
      <c r="C1189" t="str">
        <f>VLOOKUP(B1189,customer!A:B,2,FALSE)</f>
        <v>Jolene Shillan</v>
      </c>
      <c r="D1189" t="s">
        <v>3949</v>
      </c>
      <c r="E1189" t="s">
        <v>3942</v>
      </c>
      <c r="F1189" s="9">
        <v>44862</v>
      </c>
      <c r="G1189" s="11">
        <v>25</v>
      </c>
    </row>
    <row r="1190" spans="2:7" x14ac:dyDescent="0.2">
      <c r="B1190" t="s">
        <v>3004</v>
      </c>
      <c r="C1190" t="str">
        <f>VLOOKUP(B1190,customer!A:B,2,FALSE)</f>
        <v>Jolene Shillan</v>
      </c>
      <c r="D1190" t="s">
        <v>3949</v>
      </c>
      <c r="E1190" t="s">
        <v>3942</v>
      </c>
      <c r="F1190" s="9">
        <v>44891</v>
      </c>
      <c r="G1190" s="11">
        <v>25</v>
      </c>
    </row>
    <row r="1191" spans="2:7" x14ac:dyDescent="0.2">
      <c r="B1191" t="s">
        <v>3004</v>
      </c>
      <c r="C1191" t="str">
        <f>VLOOKUP(B1191,customer!A:B,2,FALSE)</f>
        <v>Jolene Shillan</v>
      </c>
      <c r="D1191" t="s">
        <v>3949</v>
      </c>
      <c r="E1191" t="s">
        <v>3942</v>
      </c>
      <c r="F1191" s="9">
        <v>44920</v>
      </c>
      <c r="G1191" s="11">
        <v>25</v>
      </c>
    </row>
    <row r="1192" spans="2:7" x14ac:dyDescent="0.2">
      <c r="B1192" t="s">
        <v>3004</v>
      </c>
      <c r="C1192" t="str">
        <f>VLOOKUP(B1192,customer!A:B,2,FALSE)</f>
        <v>Jolene Shillan</v>
      </c>
      <c r="D1192" t="s">
        <v>3949</v>
      </c>
      <c r="E1192" t="s">
        <v>3942</v>
      </c>
      <c r="F1192" s="9">
        <v>44982</v>
      </c>
      <c r="G1192" s="11">
        <v>25</v>
      </c>
    </row>
    <row r="1193" spans="2:7" x14ac:dyDescent="0.2">
      <c r="B1193" t="s">
        <v>3004</v>
      </c>
      <c r="C1193" t="str">
        <f>VLOOKUP(B1193,customer!A:B,2,FALSE)</f>
        <v>Jolene Shillan</v>
      </c>
      <c r="D1193" t="s">
        <v>3949</v>
      </c>
      <c r="E1193" t="s">
        <v>3942</v>
      </c>
      <c r="F1193" s="9">
        <v>45004</v>
      </c>
      <c r="G1193" s="11">
        <v>25</v>
      </c>
    </row>
    <row r="1194" spans="2:7" x14ac:dyDescent="0.2">
      <c r="B1194" t="s">
        <v>3004</v>
      </c>
      <c r="C1194" t="str">
        <f>VLOOKUP(B1194,customer!A:B,2,FALSE)</f>
        <v>Jolene Shillan</v>
      </c>
      <c r="D1194" t="s">
        <v>3949</v>
      </c>
      <c r="E1194" t="s">
        <v>3942</v>
      </c>
      <c r="F1194" s="9">
        <v>45075</v>
      </c>
      <c r="G1194" s="11">
        <v>25</v>
      </c>
    </row>
    <row r="1195" spans="2:7" x14ac:dyDescent="0.2">
      <c r="B1195" t="s">
        <v>3004</v>
      </c>
      <c r="C1195" t="str">
        <f>VLOOKUP(B1195,customer!A:B,2,FALSE)</f>
        <v>Jolene Shillan</v>
      </c>
      <c r="D1195" t="s">
        <v>3929</v>
      </c>
      <c r="E1195" t="s">
        <v>3939</v>
      </c>
      <c r="F1195" s="9">
        <v>44811</v>
      </c>
      <c r="G1195" s="11">
        <v>66</v>
      </c>
    </row>
    <row r="1196" spans="2:7" x14ac:dyDescent="0.2">
      <c r="B1196" t="s">
        <v>3004</v>
      </c>
      <c r="C1196" t="str">
        <f>VLOOKUP(B1196,customer!A:B,2,FALSE)</f>
        <v>Jolene Shillan</v>
      </c>
      <c r="D1196" t="s">
        <v>3929</v>
      </c>
      <c r="E1196" t="s">
        <v>3939</v>
      </c>
      <c r="F1196" s="9">
        <v>44850</v>
      </c>
      <c r="G1196" s="11">
        <v>66</v>
      </c>
    </row>
    <row r="1197" spans="2:7" x14ac:dyDescent="0.2">
      <c r="B1197" t="s">
        <v>3004</v>
      </c>
      <c r="C1197" t="str">
        <f>VLOOKUP(B1197,customer!A:B,2,FALSE)</f>
        <v>Jolene Shillan</v>
      </c>
      <c r="D1197" t="s">
        <v>3929</v>
      </c>
      <c r="E1197" t="s">
        <v>3939</v>
      </c>
      <c r="F1197" s="9">
        <v>44882</v>
      </c>
      <c r="G1197" s="11">
        <v>66</v>
      </c>
    </row>
    <row r="1198" spans="2:7" x14ac:dyDescent="0.2">
      <c r="B1198" t="s">
        <v>3004</v>
      </c>
      <c r="C1198" t="str">
        <f>VLOOKUP(B1198,customer!A:B,2,FALSE)</f>
        <v>Jolene Shillan</v>
      </c>
      <c r="D1198" t="s">
        <v>3929</v>
      </c>
      <c r="E1198" t="s">
        <v>3939</v>
      </c>
      <c r="F1198" s="9">
        <v>44905</v>
      </c>
      <c r="G1198" s="11">
        <v>66</v>
      </c>
    </row>
    <row r="1199" spans="2:7" x14ac:dyDescent="0.2">
      <c r="B1199" t="s">
        <v>3004</v>
      </c>
      <c r="C1199" t="str">
        <f>VLOOKUP(B1199,customer!A:B,2,FALSE)</f>
        <v>Jolene Shillan</v>
      </c>
      <c r="D1199" t="s">
        <v>3929</v>
      </c>
      <c r="E1199" t="s">
        <v>3939</v>
      </c>
      <c r="F1199" s="9">
        <v>44946</v>
      </c>
      <c r="G1199" s="11">
        <v>66</v>
      </c>
    </row>
    <row r="1200" spans="2:7" x14ac:dyDescent="0.2">
      <c r="B1200" t="s">
        <v>3004</v>
      </c>
      <c r="C1200" t="str">
        <f>VLOOKUP(B1200,customer!A:B,2,FALSE)</f>
        <v>Jolene Shillan</v>
      </c>
      <c r="D1200" t="s">
        <v>3929</v>
      </c>
      <c r="E1200" t="s">
        <v>3939</v>
      </c>
      <c r="F1200" s="9">
        <v>44969</v>
      </c>
      <c r="G1200" s="11">
        <v>66</v>
      </c>
    </row>
    <row r="1201" spans="2:7" x14ac:dyDescent="0.2">
      <c r="B1201" t="s">
        <v>3004</v>
      </c>
      <c r="C1201" t="str">
        <f>VLOOKUP(B1201,customer!A:B,2,FALSE)</f>
        <v>Jolene Shillan</v>
      </c>
      <c r="D1201" t="s">
        <v>3929</v>
      </c>
      <c r="E1201" t="s">
        <v>3939</v>
      </c>
      <c r="F1201" s="9">
        <v>44993</v>
      </c>
      <c r="G1201" s="11">
        <v>66</v>
      </c>
    </row>
    <row r="1202" spans="2:7" x14ac:dyDescent="0.2">
      <c r="B1202" t="s">
        <v>3004</v>
      </c>
      <c r="C1202" t="str">
        <f>VLOOKUP(B1202,customer!A:B,2,FALSE)</f>
        <v>Jolene Shillan</v>
      </c>
      <c r="D1202" t="s">
        <v>3920</v>
      </c>
      <c r="E1202" t="s">
        <v>3930</v>
      </c>
      <c r="F1202" s="9">
        <v>44929</v>
      </c>
      <c r="G1202" s="11">
        <v>10</v>
      </c>
    </row>
    <row r="1203" spans="2:7" x14ac:dyDescent="0.2">
      <c r="B1203" t="s">
        <v>3004</v>
      </c>
      <c r="C1203" t="str">
        <f>VLOOKUP(B1203,customer!A:B,2,FALSE)</f>
        <v>Jolene Shillan</v>
      </c>
      <c r="D1203" t="s">
        <v>3920</v>
      </c>
      <c r="E1203" t="s">
        <v>3930</v>
      </c>
      <c r="F1203" s="9">
        <v>44963</v>
      </c>
      <c r="G1203" s="11">
        <v>10</v>
      </c>
    </row>
    <row r="1204" spans="2:7" x14ac:dyDescent="0.2">
      <c r="B1204" t="s">
        <v>3004</v>
      </c>
      <c r="C1204" t="str">
        <f>VLOOKUP(B1204,customer!A:B,2,FALSE)</f>
        <v>Jolene Shillan</v>
      </c>
      <c r="D1204" t="s">
        <v>3920</v>
      </c>
      <c r="E1204" t="s">
        <v>3930</v>
      </c>
      <c r="F1204" s="9">
        <v>44988</v>
      </c>
      <c r="G1204" s="11">
        <v>10</v>
      </c>
    </row>
    <row r="1205" spans="2:7" x14ac:dyDescent="0.2">
      <c r="B1205" t="s">
        <v>3004</v>
      </c>
      <c r="C1205" t="str">
        <f>VLOOKUP(B1205,customer!A:B,2,FALSE)</f>
        <v>Jolene Shillan</v>
      </c>
      <c r="D1205" t="s">
        <v>3920</v>
      </c>
      <c r="E1205" t="s">
        <v>3930</v>
      </c>
      <c r="F1205" s="9">
        <v>45032</v>
      </c>
      <c r="G1205" s="11">
        <v>10</v>
      </c>
    </row>
    <row r="1206" spans="2:7" x14ac:dyDescent="0.2">
      <c r="B1206" t="s">
        <v>3004</v>
      </c>
      <c r="C1206" t="str">
        <f>VLOOKUP(B1206,customer!A:B,2,FALSE)</f>
        <v>Jolene Shillan</v>
      </c>
      <c r="D1206" t="s">
        <v>3920</v>
      </c>
      <c r="E1206" t="s">
        <v>3930</v>
      </c>
      <c r="F1206" s="9">
        <v>45063</v>
      </c>
      <c r="G1206" s="11">
        <v>10</v>
      </c>
    </row>
    <row r="1207" spans="2:7" x14ac:dyDescent="0.2">
      <c r="B1207" t="s">
        <v>3005</v>
      </c>
      <c r="C1207" t="str">
        <f>VLOOKUP(B1207,customer!A:B,2,FALSE)</f>
        <v>Margo Leger</v>
      </c>
      <c r="D1207" t="s">
        <v>3929</v>
      </c>
      <c r="E1207" t="s">
        <v>3939</v>
      </c>
      <c r="F1207" s="9">
        <v>44824</v>
      </c>
      <c r="G1207" s="11">
        <v>66</v>
      </c>
    </row>
    <row r="1208" spans="2:7" x14ac:dyDescent="0.2">
      <c r="B1208" t="s">
        <v>3005</v>
      </c>
      <c r="C1208" t="str">
        <f>VLOOKUP(B1208,customer!A:B,2,FALSE)</f>
        <v>Margo Leger</v>
      </c>
      <c r="D1208" t="s">
        <v>3929</v>
      </c>
      <c r="E1208" t="s">
        <v>3939</v>
      </c>
      <c r="F1208" s="9">
        <v>44864</v>
      </c>
      <c r="G1208" s="11">
        <v>66</v>
      </c>
    </row>
    <row r="1209" spans="2:7" x14ac:dyDescent="0.2">
      <c r="B1209" t="s">
        <v>3005</v>
      </c>
      <c r="C1209" t="str">
        <f>VLOOKUP(B1209,customer!A:B,2,FALSE)</f>
        <v>Margo Leger</v>
      </c>
      <c r="D1209" t="s">
        <v>3929</v>
      </c>
      <c r="E1209" t="s">
        <v>3939</v>
      </c>
      <c r="F1209" s="9">
        <v>44867</v>
      </c>
      <c r="G1209" s="11">
        <v>66</v>
      </c>
    </row>
    <row r="1210" spans="2:7" x14ac:dyDescent="0.2">
      <c r="B1210" t="s">
        <v>3005</v>
      </c>
      <c r="C1210" t="str">
        <f>VLOOKUP(B1210,customer!A:B,2,FALSE)</f>
        <v>Margo Leger</v>
      </c>
      <c r="D1210" t="s">
        <v>3929</v>
      </c>
      <c r="E1210" t="s">
        <v>3939</v>
      </c>
      <c r="F1210" s="9">
        <v>45008</v>
      </c>
      <c r="G1210" s="11">
        <v>66</v>
      </c>
    </row>
    <row r="1211" spans="2:7" x14ac:dyDescent="0.2">
      <c r="B1211" t="s">
        <v>3005</v>
      </c>
      <c r="C1211" t="str">
        <f>VLOOKUP(B1211,customer!A:B,2,FALSE)</f>
        <v>Margo Leger</v>
      </c>
      <c r="D1211" t="s">
        <v>3929</v>
      </c>
      <c r="E1211" t="s">
        <v>3939</v>
      </c>
      <c r="F1211" s="9">
        <v>45077</v>
      </c>
      <c r="G1211" s="11">
        <v>66</v>
      </c>
    </row>
    <row r="1212" spans="2:7" x14ac:dyDescent="0.2">
      <c r="B1212" t="s">
        <v>3005</v>
      </c>
      <c r="C1212" t="str">
        <f>VLOOKUP(B1212,customer!A:B,2,FALSE)</f>
        <v>Margo Leger</v>
      </c>
      <c r="D1212" t="s">
        <v>3929</v>
      </c>
      <c r="E1212" t="s">
        <v>3939</v>
      </c>
      <c r="F1212" s="9">
        <v>45078</v>
      </c>
      <c r="G1212" s="11">
        <v>66</v>
      </c>
    </row>
    <row r="1213" spans="2:7" x14ac:dyDescent="0.2">
      <c r="B1213" t="s">
        <v>3005</v>
      </c>
      <c r="C1213" t="str">
        <f>VLOOKUP(B1213,customer!A:B,2,FALSE)</f>
        <v>Margo Leger</v>
      </c>
      <c r="D1213" t="s">
        <v>3925</v>
      </c>
      <c r="E1213" t="s">
        <v>3935</v>
      </c>
      <c r="F1213" s="9">
        <v>44929</v>
      </c>
      <c r="G1213" s="11">
        <v>13</v>
      </c>
    </row>
    <row r="1214" spans="2:7" x14ac:dyDescent="0.2">
      <c r="B1214" t="s">
        <v>3005</v>
      </c>
      <c r="C1214" t="str">
        <f>VLOOKUP(B1214,customer!A:B,2,FALSE)</f>
        <v>Margo Leger</v>
      </c>
      <c r="D1214" t="s">
        <v>3925</v>
      </c>
      <c r="E1214" t="s">
        <v>3935</v>
      </c>
      <c r="F1214" s="9">
        <v>44973</v>
      </c>
      <c r="G1214" s="11">
        <v>13</v>
      </c>
    </row>
    <row r="1215" spans="2:7" x14ac:dyDescent="0.2">
      <c r="B1215" t="s">
        <v>3005</v>
      </c>
      <c r="C1215" t="str">
        <f>VLOOKUP(B1215,customer!A:B,2,FALSE)</f>
        <v>Margo Leger</v>
      </c>
      <c r="D1215" t="s">
        <v>3925</v>
      </c>
      <c r="E1215" t="s">
        <v>3935</v>
      </c>
      <c r="F1215" s="9">
        <v>44996</v>
      </c>
      <c r="G1215" s="11">
        <v>13</v>
      </c>
    </row>
    <row r="1216" spans="2:7" x14ac:dyDescent="0.2">
      <c r="B1216" t="s">
        <v>3005</v>
      </c>
      <c r="C1216" t="str">
        <f>VLOOKUP(B1216,customer!A:B,2,FALSE)</f>
        <v>Margo Leger</v>
      </c>
      <c r="D1216" t="s">
        <v>3925</v>
      </c>
      <c r="E1216" t="s">
        <v>3935</v>
      </c>
      <c r="F1216" s="9">
        <v>45023</v>
      </c>
      <c r="G1216" s="11">
        <v>13</v>
      </c>
    </row>
    <row r="1217" spans="2:7" x14ac:dyDescent="0.2">
      <c r="B1217" t="s">
        <v>3005</v>
      </c>
      <c r="C1217" t="str">
        <f>VLOOKUP(B1217,customer!A:B,2,FALSE)</f>
        <v>Margo Leger</v>
      </c>
      <c r="D1217" t="s">
        <v>3925</v>
      </c>
      <c r="E1217" t="s">
        <v>3935</v>
      </c>
      <c r="F1217" s="9">
        <v>45060</v>
      </c>
      <c r="G1217" s="11">
        <v>13</v>
      </c>
    </row>
    <row r="1218" spans="2:7" x14ac:dyDescent="0.2">
      <c r="B1218" t="s">
        <v>3005</v>
      </c>
      <c r="C1218" t="str">
        <f>VLOOKUP(B1218,customer!A:B,2,FALSE)</f>
        <v>Margo Leger</v>
      </c>
      <c r="D1218" t="s">
        <v>3949</v>
      </c>
      <c r="E1218" t="s">
        <v>3942</v>
      </c>
      <c r="F1218" s="9">
        <v>44957</v>
      </c>
      <c r="G1218" s="11">
        <v>25</v>
      </c>
    </row>
    <row r="1219" spans="2:7" x14ac:dyDescent="0.2">
      <c r="B1219" t="s">
        <v>3005</v>
      </c>
      <c r="C1219" t="str">
        <f>VLOOKUP(B1219,customer!A:B,2,FALSE)</f>
        <v>Margo Leger</v>
      </c>
      <c r="D1219" t="s">
        <v>3949</v>
      </c>
      <c r="E1219" t="s">
        <v>3942</v>
      </c>
      <c r="F1219" s="9">
        <v>44985</v>
      </c>
      <c r="G1219" s="11">
        <v>25</v>
      </c>
    </row>
    <row r="1220" spans="2:7" x14ac:dyDescent="0.2">
      <c r="B1220" t="s">
        <v>3005</v>
      </c>
      <c r="C1220" t="str">
        <f>VLOOKUP(B1220,customer!A:B,2,FALSE)</f>
        <v>Margo Leger</v>
      </c>
      <c r="D1220" t="s">
        <v>3949</v>
      </c>
      <c r="E1220" t="s">
        <v>3942</v>
      </c>
      <c r="F1220" s="9">
        <v>44989</v>
      </c>
      <c r="G1220" s="11">
        <v>25</v>
      </c>
    </row>
    <row r="1221" spans="2:7" x14ac:dyDescent="0.2">
      <c r="B1221" t="s">
        <v>3005</v>
      </c>
      <c r="C1221" t="str">
        <f>VLOOKUP(B1221,customer!A:B,2,FALSE)</f>
        <v>Margo Leger</v>
      </c>
      <c r="D1221" t="s">
        <v>3949</v>
      </c>
      <c r="E1221" t="s">
        <v>3942</v>
      </c>
      <c r="F1221" s="9">
        <v>45025</v>
      </c>
      <c r="G1221" s="11">
        <v>25</v>
      </c>
    </row>
    <row r="1222" spans="2:7" x14ac:dyDescent="0.2">
      <c r="B1222" t="s">
        <v>3005</v>
      </c>
      <c r="C1222" t="str">
        <f>VLOOKUP(B1222,customer!A:B,2,FALSE)</f>
        <v>Margo Leger</v>
      </c>
      <c r="D1222" t="s">
        <v>3949</v>
      </c>
      <c r="E1222" t="s">
        <v>3942</v>
      </c>
      <c r="F1222" s="9">
        <v>45060</v>
      </c>
      <c r="G1222" s="11">
        <v>25</v>
      </c>
    </row>
    <row r="1223" spans="2:7" x14ac:dyDescent="0.2">
      <c r="B1223" t="s">
        <v>3007</v>
      </c>
      <c r="C1223" t="str">
        <f>VLOOKUP(B1223,customer!A:B,2,FALSE)</f>
        <v>Wendeline Batiste</v>
      </c>
      <c r="D1223" t="s">
        <v>3928</v>
      </c>
      <c r="E1223" t="s">
        <v>3938</v>
      </c>
      <c r="F1223" s="9">
        <v>44629</v>
      </c>
      <c r="G1223" s="11">
        <v>75</v>
      </c>
    </row>
    <row r="1224" spans="2:7" x14ac:dyDescent="0.2">
      <c r="B1224" t="s">
        <v>3007</v>
      </c>
      <c r="C1224" t="str">
        <f>VLOOKUP(B1224,customer!A:B,2,FALSE)</f>
        <v>Wendeline Batiste</v>
      </c>
      <c r="D1224" t="s">
        <v>3928</v>
      </c>
      <c r="E1224" t="s">
        <v>3938</v>
      </c>
      <c r="F1224" s="9">
        <v>44660</v>
      </c>
      <c r="G1224" s="11">
        <v>75</v>
      </c>
    </row>
    <row r="1225" spans="2:7" x14ac:dyDescent="0.2">
      <c r="B1225" t="s">
        <v>3007</v>
      </c>
      <c r="C1225" t="str">
        <f>VLOOKUP(B1225,customer!A:B,2,FALSE)</f>
        <v>Wendeline Batiste</v>
      </c>
      <c r="D1225" t="s">
        <v>3928</v>
      </c>
      <c r="E1225" t="s">
        <v>3938</v>
      </c>
      <c r="F1225" s="9">
        <v>44701</v>
      </c>
      <c r="G1225" s="11">
        <v>75</v>
      </c>
    </row>
    <row r="1226" spans="2:7" x14ac:dyDescent="0.2">
      <c r="B1226" t="s">
        <v>3007</v>
      </c>
      <c r="C1226" t="str">
        <f>VLOOKUP(B1226,customer!A:B,2,FALSE)</f>
        <v>Wendeline Batiste</v>
      </c>
      <c r="D1226" t="s">
        <v>3928</v>
      </c>
      <c r="E1226" t="s">
        <v>3938</v>
      </c>
      <c r="F1226" s="9">
        <v>44786</v>
      </c>
      <c r="G1226" s="11">
        <v>75</v>
      </c>
    </row>
    <row r="1227" spans="2:7" x14ac:dyDescent="0.2">
      <c r="B1227" t="s">
        <v>3007</v>
      </c>
      <c r="C1227" t="str">
        <f>VLOOKUP(B1227,customer!A:B,2,FALSE)</f>
        <v>Wendeline Batiste</v>
      </c>
      <c r="D1227" t="s">
        <v>3928</v>
      </c>
      <c r="E1227" t="s">
        <v>3938</v>
      </c>
      <c r="F1227" s="9">
        <v>44819</v>
      </c>
      <c r="G1227" s="11">
        <v>75</v>
      </c>
    </row>
    <row r="1228" spans="2:7" x14ac:dyDescent="0.2">
      <c r="B1228" t="s">
        <v>3007</v>
      </c>
      <c r="C1228" t="str">
        <f>VLOOKUP(B1228,customer!A:B,2,FALSE)</f>
        <v>Wendeline Batiste</v>
      </c>
      <c r="D1228" t="s">
        <v>3928</v>
      </c>
      <c r="E1228" t="s">
        <v>3938</v>
      </c>
      <c r="F1228" s="9">
        <v>44879</v>
      </c>
      <c r="G1228" s="11">
        <v>75</v>
      </c>
    </row>
    <row r="1229" spans="2:7" x14ac:dyDescent="0.2">
      <c r="B1229" t="s">
        <v>3007</v>
      </c>
      <c r="C1229" t="str">
        <f>VLOOKUP(B1229,customer!A:B,2,FALSE)</f>
        <v>Wendeline Batiste</v>
      </c>
      <c r="D1229" t="s">
        <v>3928</v>
      </c>
      <c r="E1229" t="s">
        <v>3938</v>
      </c>
      <c r="F1229" s="9">
        <v>44971</v>
      </c>
      <c r="G1229" s="11">
        <v>75</v>
      </c>
    </row>
    <row r="1230" spans="2:7" x14ac:dyDescent="0.2">
      <c r="B1230" t="s">
        <v>3007</v>
      </c>
      <c r="C1230" t="str">
        <f>VLOOKUP(B1230,customer!A:B,2,FALSE)</f>
        <v>Wendeline Batiste</v>
      </c>
      <c r="D1230" t="s">
        <v>3928</v>
      </c>
      <c r="E1230" t="s">
        <v>3938</v>
      </c>
      <c r="F1230" s="9">
        <v>45009</v>
      </c>
      <c r="G1230" s="11">
        <v>75</v>
      </c>
    </row>
    <row r="1231" spans="2:7" x14ac:dyDescent="0.2">
      <c r="B1231" t="s">
        <v>3007</v>
      </c>
      <c r="C1231" t="str">
        <f>VLOOKUP(B1231,customer!A:B,2,FALSE)</f>
        <v>Wendeline Batiste</v>
      </c>
      <c r="D1231" t="s">
        <v>3928</v>
      </c>
      <c r="E1231" t="s">
        <v>3938</v>
      </c>
      <c r="F1231" s="9">
        <v>45063</v>
      </c>
      <c r="G1231" s="11">
        <v>75</v>
      </c>
    </row>
    <row r="1232" spans="2:7" x14ac:dyDescent="0.2">
      <c r="B1232" t="s">
        <v>3007</v>
      </c>
      <c r="C1232" t="str">
        <f>VLOOKUP(B1232,customer!A:B,2,FALSE)</f>
        <v>Wendeline Batiste</v>
      </c>
      <c r="D1232" t="s">
        <v>3951</v>
      </c>
      <c r="E1232" t="s">
        <v>3944</v>
      </c>
      <c r="F1232" s="9">
        <v>44667</v>
      </c>
      <c r="G1232" s="11">
        <v>14</v>
      </c>
    </row>
    <row r="1233" spans="2:7" x14ac:dyDescent="0.2">
      <c r="B1233" t="s">
        <v>3007</v>
      </c>
      <c r="C1233" t="str">
        <f>VLOOKUP(B1233,customer!A:B,2,FALSE)</f>
        <v>Wendeline Batiste</v>
      </c>
      <c r="D1233" t="s">
        <v>3951</v>
      </c>
      <c r="E1233" t="s">
        <v>3944</v>
      </c>
      <c r="F1233" s="9">
        <v>44768</v>
      </c>
      <c r="G1233" s="11">
        <v>14</v>
      </c>
    </row>
    <row r="1234" spans="2:7" x14ac:dyDescent="0.2">
      <c r="B1234" t="s">
        <v>3007</v>
      </c>
      <c r="C1234" t="str">
        <f>VLOOKUP(B1234,customer!A:B,2,FALSE)</f>
        <v>Wendeline Batiste</v>
      </c>
      <c r="D1234" t="s">
        <v>3951</v>
      </c>
      <c r="E1234" t="s">
        <v>3944</v>
      </c>
      <c r="F1234" s="9">
        <v>44834</v>
      </c>
      <c r="G1234" s="11">
        <v>14</v>
      </c>
    </row>
    <row r="1235" spans="2:7" x14ac:dyDescent="0.2">
      <c r="B1235" t="s">
        <v>3007</v>
      </c>
      <c r="C1235" t="str">
        <f>VLOOKUP(B1235,customer!A:B,2,FALSE)</f>
        <v>Wendeline Batiste</v>
      </c>
      <c r="D1235" t="s">
        <v>3951</v>
      </c>
      <c r="E1235" t="s">
        <v>3944</v>
      </c>
      <c r="F1235" s="9">
        <v>44889</v>
      </c>
      <c r="G1235" s="11">
        <v>14</v>
      </c>
    </row>
    <row r="1236" spans="2:7" x14ac:dyDescent="0.2">
      <c r="B1236" t="s">
        <v>3007</v>
      </c>
      <c r="C1236" t="str">
        <f>VLOOKUP(B1236,customer!A:B,2,FALSE)</f>
        <v>Wendeline Batiste</v>
      </c>
      <c r="D1236" t="s">
        <v>3951</v>
      </c>
      <c r="E1236" t="s">
        <v>3944</v>
      </c>
      <c r="F1236" s="9">
        <v>44976</v>
      </c>
      <c r="G1236" s="11">
        <v>14</v>
      </c>
    </row>
    <row r="1237" spans="2:7" x14ac:dyDescent="0.2">
      <c r="B1237" t="s">
        <v>3007</v>
      </c>
      <c r="C1237" t="str">
        <f>VLOOKUP(B1237,customer!A:B,2,FALSE)</f>
        <v>Wendeline Batiste</v>
      </c>
      <c r="D1237" t="s">
        <v>3951</v>
      </c>
      <c r="E1237" t="s">
        <v>3944</v>
      </c>
      <c r="F1237" s="9">
        <v>45009</v>
      </c>
      <c r="G1237" s="11">
        <v>14</v>
      </c>
    </row>
    <row r="1238" spans="2:7" x14ac:dyDescent="0.2">
      <c r="B1238" t="s">
        <v>3007</v>
      </c>
      <c r="C1238" t="str">
        <f>VLOOKUP(B1238,customer!A:B,2,FALSE)</f>
        <v>Wendeline Batiste</v>
      </c>
      <c r="D1238" t="s">
        <v>3951</v>
      </c>
      <c r="E1238" t="s">
        <v>3944</v>
      </c>
      <c r="F1238" s="9">
        <v>45043</v>
      </c>
      <c r="G1238" s="11">
        <v>14</v>
      </c>
    </row>
    <row r="1239" spans="2:7" x14ac:dyDescent="0.2">
      <c r="B1239" t="s">
        <v>3007</v>
      </c>
      <c r="C1239" t="str">
        <f>VLOOKUP(B1239,customer!A:B,2,FALSE)</f>
        <v>Wendeline Batiste</v>
      </c>
      <c r="D1239" t="s">
        <v>3951</v>
      </c>
      <c r="E1239" t="s">
        <v>3944</v>
      </c>
      <c r="F1239" s="9">
        <v>45069</v>
      </c>
      <c r="G1239" s="11">
        <v>14</v>
      </c>
    </row>
    <row r="1240" spans="2:7" x14ac:dyDescent="0.2">
      <c r="B1240" t="s">
        <v>3007</v>
      </c>
      <c r="C1240" t="str">
        <f>VLOOKUP(B1240,customer!A:B,2,FALSE)</f>
        <v>Wendeline Batiste</v>
      </c>
      <c r="D1240" t="s">
        <v>3950</v>
      </c>
      <c r="E1240" t="s">
        <v>3943</v>
      </c>
      <c r="F1240" s="9">
        <v>44821</v>
      </c>
      <c r="G1240" s="11">
        <v>28</v>
      </c>
    </row>
    <row r="1241" spans="2:7" x14ac:dyDescent="0.2">
      <c r="B1241" t="s">
        <v>3007</v>
      </c>
      <c r="C1241" t="str">
        <f>VLOOKUP(B1241,customer!A:B,2,FALSE)</f>
        <v>Wendeline Batiste</v>
      </c>
      <c r="D1241" t="s">
        <v>3950</v>
      </c>
      <c r="E1241" t="s">
        <v>3943</v>
      </c>
      <c r="F1241" s="9">
        <v>44854</v>
      </c>
      <c r="G1241" s="11">
        <v>28</v>
      </c>
    </row>
    <row r="1242" spans="2:7" x14ac:dyDescent="0.2">
      <c r="B1242" t="s">
        <v>3007</v>
      </c>
      <c r="C1242" t="str">
        <f>VLOOKUP(B1242,customer!A:B,2,FALSE)</f>
        <v>Wendeline Batiste</v>
      </c>
      <c r="D1242" t="s">
        <v>3950</v>
      </c>
      <c r="E1242" t="s">
        <v>3943</v>
      </c>
      <c r="F1242" s="9">
        <v>44926</v>
      </c>
      <c r="G1242" s="11">
        <v>28</v>
      </c>
    </row>
    <row r="1243" spans="2:7" x14ac:dyDescent="0.2">
      <c r="B1243" t="s">
        <v>3007</v>
      </c>
      <c r="C1243" t="str">
        <f>VLOOKUP(B1243,customer!A:B,2,FALSE)</f>
        <v>Wendeline Batiste</v>
      </c>
      <c r="D1243" t="s">
        <v>3950</v>
      </c>
      <c r="E1243" t="s">
        <v>3943</v>
      </c>
      <c r="F1243" s="9">
        <v>44947</v>
      </c>
      <c r="G1243" s="11">
        <v>28</v>
      </c>
    </row>
    <row r="1244" spans="2:7" x14ac:dyDescent="0.2">
      <c r="B1244" t="s">
        <v>3007</v>
      </c>
      <c r="C1244" t="str">
        <f>VLOOKUP(B1244,customer!A:B,2,FALSE)</f>
        <v>Wendeline Batiste</v>
      </c>
      <c r="D1244" t="s">
        <v>3950</v>
      </c>
      <c r="E1244" t="s">
        <v>3943</v>
      </c>
      <c r="F1244" s="9">
        <v>44984</v>
      </c>
      <c r="G1244" s="11">
        <v>28</v>
      </c>
    </row>
    <row r="1245" spans="2:7" x14ac:dyDescent="0.2">
      <c r="B1245" t="s">
        <v>3007</v>
      </c>
      <c r="C1245" t="str">
        <f>VLOOKUP(B1245,customer!A:B,2,FALSE)</f>
        <v>Wendeline Batiste</v>
      </c>
      <c r="D1245" t="s">
        <v>3950</v>
      </c>
      <c r="E1245" t="s">
        <v>3943</v>
      </c>
      <c r="F1245" s="9">
        <v>45012</v>
      </c>
      <c r="G1245" s="11">
        <v>28</v>
      </c>
    </row>
    <row r="1246" spans="2:7" x14ac:dyDescent="0.2">
      <c r="B1246" t="s">
        <v>3007</v>
      </c>
      <c r="C1246" t="str">
        <f>VLOOKUP(B1246,customer!A:B,2,FALSE)</f>
        <v>Wendeline Batiste</v>
      </c>
      <c r="D1246" t="s">
        <v>3950</v>
      </c>
      <c r="E1246" t="s">
        <v>3943</v>
      </c>
      <c r="F1246" s="9">
        <v>45065</v>
      </c>
      <c r="G1246" s="11">
        <v>28</v>
      </c>
    </row>
    <row r="1247" spans="2:7" x14ac:dyDescent="0.2">
      <c r="B1247" t="s">
        <v>3008</v>
      </c>
      <c r="C1247" t="str">
        <f>VLOOKUP(B1247,customer!A:B,2,FALSE)</f>
        <v>De witt Elener</v>
      </c>
      <c r="D1247" t="s">
        <v>3921</v>
      </c>
      <c r="E1247" t="s">
        <v>3931</v>
      </c>
      <c r="F1247" s="9">
        <v>44784</v>
      </c>
      <c r="G1247" s="11">
        <v>26</v>
      </c>
    </row>
    <row r="1248" spans="2:7" x14ac:dyDescent="0.2">
      <c r="B1248" t="s">
        <v>3008</v>
      </c>
      <c r="C1248" t="str">
        <f>VLOOKUP(B1248,customer!A:B,2,FALSE)</f>
        <v>De witt Elener</v>
      </c>
      <c r="D1248" t="s">
        <v>3921</v>
      </c>
      <c r="E1248" t="s">
        <v>3931</v>
      </c>
      <c r="F1248" s="9">
        <v>44826</v>
      </c>
      <c r="G1248" s="11">
        <v>26</v>
      </c>
    </row>
    <row r="1249" spans="2:7" x14ac:dyDescent="0.2">
      <c r="B1249" t="s">
        <v>3008</v>
      </c>
      <c r="C1249" t="str">
        <f>VLOOKUP(B1249,customer!A:B,2,FALSE)</f>
        <v>De witt Elener</v>
      </c>
      <c r="D1249" t="s">
        <v>3921</v>
      </c>
      <c r="E1249" t="s">
        <v>3931</v>
      </c>
      <c r="F1249" s="9">
        <v>44855</v>
      </c>
      <c r="G1249" s="11">
        <v>26</v>
      </c>
    </row>
    <row r="1250" spans="2:7" x14ac:dyDescent="0.2">
      <c r="B1250" t="s">
        <v>3008</v>
      </c>
      <c r="C1250" t="str">
        <f>VLOOKUP(B1250,customer!A:B,2,FALSE)</f>
        <v>De witt Elener</v>
      </c>
      <c r="D1250" t="s">
        <v>3921</v>
      </c>
      <c r="E1250" t="s">
        <v>3931</v>
      </c>
      <c r="F1250" s="9">
        <v>44891</v>
      </c>
      <c r="G1250" s="11">
        <v>26</v>
      </c>
    </row>
    <row r="1251" spans="2:7" x14ac:dyDescent="0.2">
      <c r="B1251" t="s">
        <v>3008</v>
      </c>
      <c r="C1251" t="str">
        <f>VLOOKUP(B1251,customer!A:B,2,FALSE)</f>
        <v>De witt Elener</v>
      </c>
      <c r="D1251" t="s">
        <v>3921</v>
      </c>
      <c r="E1251" t="s">
        <v>3931</v>
      </c>
      <c r="F1251" s="9">
        <v>44913</v>
      </c>
      <c r="G1251" s="11">
        <v>26</v>
      </c>
    </row>
    <row r="1252" spans="2:7" x14ac:dyDescent="0.2">
      <c r="B1252" t="s">
        <v>3008</v>
      </c>
      <c r="C1252" t="str">
        <f>VLOOKUP(B1252,customer!A:B,2,FALSE)</f>
        <v>De witt Elener</v>
      </c>
      <c r="D1252" t="s">
        <v>3921</v>
      </c>
      <c r="E1252" t="s">
        <v>3931</v>
      </c>
      <c r="F1252" s="9">
        <v>44945</v>
      </c>
      <c r="G1252" s="11">
        <v>26</v>
      </c>
    </row>
    <row r="1253" spans="2:7" x14ac:dyDescent="0.2">
      <c r="B1253" t="s">
        <v>3008</v>
      </c>
      <c r="C1253" t="str">
        <f>VLOOKUP(B1253,customer!A:B,2,FALSE)</f>
        <v>De witt Elener</v>
      </c>
      <c r="D1253" t="s">
        <v>3921</v>
      </c>
      <c r="E1253" t="s">
        <v>3931</v>
      </c>
      <c r="F1253" s="9">
        <v>44977</v>
      </c>
      <c r="G1253" s="11">
        <v>26</v>
      </c>
    </row>
    <row r="1254" spans="2:7" x14ac:dyDescent="0.2">
      <c r="B1254" t="s">
        <v>3008</v>
      </c>
      <c r="C1254" t="str">
        <f>VLOOKUP(B1254,customer!A:B,2,FALSE)</f>
        <v>De witt Elener</v>
      </c>
      <c r="D1254" t="s">
        <v>3921</v>
      </c>
      <c r="E1254" t="s">
        <v>3931</v>
      </c>
      <c r="F1254" s="9">
        <v>45009</v>
      </c>
      <c r="G1254" s="11">
        <v>26</v>
      </c>
    </row>
    <row r="1255" spans="2:7" x14ac:dyDescent="0.2">
      <c r="B1255" t="s">
        <v>3008</v>
      </c>
      <c r="C1255" t="str">
        <f>VLOOKUP(B1255,customer!A:B,2,FALSE)</f>
        <v>De witt Elener</v>
      </c>
      <c r="D1255" t="s">
        <v>3921</v>
      </c>
      <c r="E1255" t="s">
        <v>3931</v>
      </c>
      <c r="F1255" s="9">
        <v>45029</v>
      </c>
      <c r="G1255" s="11">
        <v>26</v>
      </c>
    </row>
    <row r="1256" spans="2:7" x14ac:dyDescent="0.2">
      <c r="B1256" t="s">
        <v>3008</v>
      </c>
      <c r="C1256" t="str">
        <f>VLOOKUP(B1256,customer!A:B,2,FALSE)</f>
        <v>De witt Elener</v>
      </c>
      <c r="D1256" t="s">
        <v>3953</v>
      </c>
      <c r="E1256" t="s">
        <v>3946</v>
      </c>
      <c r="F1256" s="9">
        <v>44827</v>
      </c>
      <c r="G1256" s="11">
        <v>29</v>
      </c>
    </row>
    <row r="1257" spans="2:7" x14ac:dyDescent="0.2">
      <c r="B1257" t="s">
        <v>3008</v>
      </c>
      <c r="C1257" t="str">
        <f>VLOOKUP(B1257,customer!A:B,2,FALSE)</f>
        <v>De witt Elener</v>
      </c>
      <c r="D1257" t="s">
        <v>3953</v>
      </c>
      <c r="E1257" t="s">
        <v>3946</v>
      </c>
      <c r="F1257" s="9">
        <v>44861</v>
      </c>
      <c r="G1257" s="11">
        <v>29</v>
      </c>
    </row>
    <row r="1258" spans="2:7" x14ac:dyDescent="0.2">
      <c r="B1258" t="s">
        <v>3008</v>
      </c>
      <c r="C1258" t="str">
        <f>VLOOKUP(B1258,customer!A:B,2,FALSE)</f>
        <v>De witt Elener</v>
      </c>
      <c r="D1258" t="s">
        <v>3953</v>
      </c>
      <c r="E1258" t="s">
        <v>3946</v>
      </c>
      <c r="F1258" s="9">
        <v>44895</v>
      </c>
      <c r="G1258" s="11">
        <v>29</v>
      </c>
    </row>
    <row r="1259" spans="2:7" x14ac:dyDescent="0.2">
      <c r="B1259" t="s">
        <v>3008</v>
      </c>
      <c r="C1259" t="str">
        <f>VLOOKUP(B1259,customer!A:B,2,FALSE)</f>
        <v>De witt Elener</v>
      </c>
      <c r="D1259" t="s">
        <v>3953</v>
      </c>
      <c r="E1259" t="s">
        <v>3946</v>
      </c>
      <c r="F1259" s="9">
        <v>44897</v>
      </c>
      <c r="G1259" s="11">
        <v>29</v>
      </c>
    </row>
    <row r="1260" spans="2:7" x14ac:dyDescent="0.2">
      <c r="B1260" t="s">
        <v>3008</v>
      </c>
      <c r="C1260" t="str">
        <f>VLOOKUP(B1260,customer!A:B,2,FALSE)</f>
        <v>De witt Elener</v>
      </c>
      <c r="D1260" t="s">
        <v>3953</v>
      </c>
      <c r="E1260" t="s">
        <v>3946</v>
      </c>
      <c r="F1260" s="9">
        <v>44953</v>
      </c>
      <c r="G1260" s="11">
        <v>29</v>
      </c>
    </row>
    <row r="1261" spans="2:7" x14ac:dyDescent="0.2">
      <c r="B1261" t="s">
        <v>3008</v>
      </c>
      <c r="C1261" t="str">
        <f>VLOOKUP(B1261,customer!A:B,2,FALSE)</f>
        <v>De witt Elener</v>
      </c>
      <c r="D1261" t="s">
        <v>3953</v>
      </c>
      <c r="E1261" t="s">
        <v>3946</v>
      </c>
      <c r="F1261" s="9">
        <v>44983</v>
      </c>
      <c r="G1261" s="11">
        <v>29</v>
      </c>
    </row>
    <row r="1262" spans="2:7" x14ac:dyDescent="0.2">
      <c r="B1262" t="s">
        <v>3008</v>
      </c>
      <c r="C1262" t="str">
        <f>VLOOKUP(B1262,customer!A:B,2,FALSE)</f>
        <v>De witt Elener</v>
      </c>
      <c r="D1262" t="s">
        <v>3953</v>
      </c>
      <c r="E1262" t="s">
        <v>3946</v>
      </c>
      <c r="F1262" s="9">
        <v>45013</v>
      </c>
      <c r="G1262" s="11">
        <v>29</v>
      </c>
    </row>
    <row r="1263" spans="2:7" x14ac:dyDescent="0.2">
      <c r="B1263" t="s">
        <v>3008</v>
      </c>
      <c r="C1263" t="str">
        <f>VLOOKUP(B1263,customer!A:B,2,FALSE)</f>
        <v>De witt Elener</v>
      </c>
      <c r="D1263" t="s">
        <v>3953</v>
      </c>
      <c r="E1263" t="s">
        <v>3946</v>
      </c>
      <c r="F1263" s="9">
        <v>45022</v>
      </c>
      <c r="G1263" s="11">
        <v>29</v>
      </c>
    </row>
    <row r="1264" spans="2:7" x14ac:dyDescent="0.2">
      <c r="B1264" t="s">
        <v>3008</v>
      </c>
      <c r="C1264" t="str">
        <f>VLOOKUP(B1264,customer!A:B,2,FALSE)</f>
        <v>De witt Elener</v>
      </c>
      <c r="D1264" t="s">
        <v>3953</v>
      </c>
      <c r="E1264" t="s">
        <v>3946</v>
      </c>
      <c r="F1264" s="9">
        <v>45075</v>
      </c>
      <c r="G1264" s="11">
        <v>29</v>
      </c>
    </row>
    <row r="1265" spans="2:7" x14ac:dyDescent="0.2">
      <c r="B1265" t="s">
        <v>3008</v>
      </c>
      <c r="C1265" t="str">
        <f>VLOOKUP(B1265,customer!A:B,2,FALSE)</f>
        <v>De witt Elener</v>
      </c>
      <c r="D1265" t="s">
        <v>3953</v>
      </c>
      <c r="E1265" t="s">
        <v>3946</v>
      </c>
      <c r="F1265" s="9">
        <v>45080</v>
      </c>
      <c r="G1265" s="11">
        <v>29</v>
      </c>
    </row>
    <row r="1266" spans="2:7" x14ac:dyDescent="0.2">
      <c r="B1266" t="s">
        <v>3008</v>
      </c>
      <c r="C1266" t="str">
        <f>VLOOKUP(B1266,customer!A:B,2,FALSE)</f>
        <v>De witt Elener</v>
      </c>
      <c r="D1266" t="s">
        <v>3928</v>
      </c>
      <c r="E1266" t="s">
        <v>3938</v>
      </c>
      <c r="F1266" s="9">
        <v>44916</v>
      </c>
      <c r="G1266" s="11">
        <v>75</v>
      </c>
    </row>
    <row r="1267" spans="2:7" x14ac:dyDescent="0.2">
      <c r="B1267" t="s">
        <v>3008</v>
      </c>
      <c r="C1267" t="str">
        <f>VLOOKUP(B1267,customer!A:B,2,FALSE)</f>
        <v>De witt Elener</v>
      </c>
      <c r="D1267" t="s">
        <v>3928</v>
      </c>
      <c r="E1267" t="s">
        <v>3938</v>
      </c>
      <c r="F1267" s="9">
        <v>44957</v>
      </c>
      <c r="G1267" s="11">
        <v>75</v>
      </c>
    </row>
    <row r="1268" spans="2:7" x14ac:dyDescent="0.2">
      <c r="B1268" t="s">
        <v>3008</v>
      </c>
      <c r="C1268" t="str">
        <f>VLOOKUP(B1268,customer!A:B,2,FALSE)</f>
        <v>De witt Elener</v>
      </c>
      <c r="D1268" t="s">
        <v>3928</v>
      </c>
      <c r="E1268" t="s">
        <v>3938</v>
      </c>
      <c r="F1268" s="9">
        <v>44978</v>
      </c>
      <c r="G1268" s="11">
        <v>75</v>
      </c>
    </row>
    <row r="1269" spans="2:7" x14ac:dyDescent="0.2">
      <c r="B1269" t="s">
        <v>3008</v>
      </c>
      <c r="C1269" t="str">
        <f>VLOOKUP(B1269,customer!A:B,2,FALSE)</f>
        <v>De witt Elener</v>
      </c>
      <c r="D1269" t="s">
        <v>3928</v>
      </c>
      <c r="E1269" t="s">
        <v>3938</v>
      </c>
      <c r="F1269" s="9">
        <v>45010</v>
      </c>
      <c r="G1269" s="11">
        <v>75</v>
      </c>
    </row>
    <row r="1270" spans="2:7" x14ac:dyDescent="0.2">
      <c r="B1270" t="s">
        <v>3008</v>
      </c>
      <c r="C1270" t="str">
        <f>VLOOKUP(B1270,customer!A:B,2,FALSE)</f>
        <v>De witt Elener</v>
      </c>
      <c r="D1270" t="s">
        <v>3928</v>
      </c>
      <c r="E1270" t="s">
        <v>3938</v>
      </c>
      <c r="F1270" s="9">
        <v>45037</v>
      </c>
      <c r="G1270" s="11">
        <v>75</v>
      </c>
    </row>
    <row r="1271" spans="2:7" x14ac:dyDescent="0.2">
      <c r="B1271" t="s">
        <v>3008</v>
      </c>
      <c r="C1271" t="str">
        <f>VLOOKUP(B1271,customer!A:B,2,FALSE)</f>
        <v>De witt Elener</v>
      </c>
      <c r="D1271" t="s">
        <v>3928</v>
      </c>
      <c r="E1271" t="s">
        <v>3938</v>
      </c>
      <c r="F1271" s="9">
        <v>45072</v>
      </c>
      <c r="G1271" s="11">
        <v>75</v>
      </c>
    </row>
    <row r="1272" spans="2:7" x14ac:dyDescent="0.2">
      <c r="B1272" t="s">
        <v>3008</v>
      </c>
      <c r="C1272" t="str">
        <f>VLOOKUP(B1272,customer!A:B,2,FALSE)</f>
        <v>De witt Elener</v>
      </c>
      <c r="D1272" t="s">
        <v>3928</v>
      </c>
      <c r="E1272" t="s">
        <v>3938</v>
      </c>
      <c r="F1272" s="9">
        <v>45079</v>
      </c>
      <c r="G1272" s="11">
        <v>75</v>
      </c>
    </row>
    <row r="1273" spans="2:7" x14ac:dyDescent="0.2">
      <c r="B1273" t="s">
        <v>3009</v>
      </c>
      <c r="C1273" t="str">
        <f>VLOOKUP(B1273,customer!A:B,2,FALSE)</f>
        <v>De witt Pinfold</v>
      </c>
      <c r="D1273" t="s">
        <v>3951</v>
      </c>
      <c r="E1273" t="s">
        <v>3944</v>
      </c>
      <c r="F1273" s="9">
        <v>44683</v>
      </c>
      <c r="G1273" s="11">
        <v>14</v>
      </c>
    </row>
    <row r="1274" spans="2:7" x14ac:dyDescent="0.2">
      <c r="B1274" t="s">
        <v>3009</v>
      </c>
      <c r="C1274" t="str">
        <f>VLOOKUP(B1274,customer!A:B,2,FALSE)</f>
        <v>De witt Pinfold</v>
      </c>
      <c r="D1274" t="s">
        <v>3951</v>
      </c>
      <c r="E1274" t="s">
        <v>3944</v>
      </c>
      <c r="F1274" s="9">
        <v>44758</v>
      </c>
      <c r="G1274" s="11">
        <v>14</v>
      </c>
    </row>
    <row r="1275" spans="2:7" x14ac:dyDescent="0.2">
      <c r="B1275" t="s">
        <v>3009</v>
      </c>
      <c r="C1275" t="str">
        <f>VLOOKUP(B1275,customer!A:B,2,FALSE)</f>
        <v>De witt Pinfold</v>
      </c>
      <c r="D1275" t="s">
        <v>3951</v>
      </c>
      <c r="E1275" t="s">
        <v>3944</v>
      </c>
      <c r="F1275" s="9">
        <v>44937</v>
      </c>
      <c r="G1275" s="11">
        <v>14</v>
      </c>
    </row>
    <row r="1276" spans="2:7" x14ac:dyDescent="0.2">
      <c r="B1276" t="s">
        <v>3009</v>
      </c>
      <c r="C1276" t="str">
        <f>VLOOKUP(B1276,customer!A:B,2,FALSE)</f>
        <v>De witt Pinfold</v>
      </c>
      <c r="D1276" t="s">
        <v>3951</v>
      </c>
      <c r="E1276" t="s">
        <v>3944</v>
      </c>
      <c r="F1276" s="9">
        <v>44974</v>
      </c>
      <c r="G1276" s="11">
        <v>14</v>
      </c>
    </row>
    <row r="1277" spans="2:7" x14ac:dyDescent="0.2">
      <c r="B1277" t="s">
        <v>3009</v>
      </c>
      <c r="C1277" t="str">
        <f>VLOOKUP(B1277,customer!A:B,2,FALSE)</f>
        <v>De witt Pinfold</v>
      </c>
      <c r="D1277" t="s">
        <v>3951</v>
      </c>
      <c r="E1277" t="s">
        <v>3944</v>
      </c>
      <c r="F1277" s="9">
        <v>44995</v>
      </c>
      <c r="G1277" s="11">
        <v>14</v>
      </c>
    </row>
    <row r="1278" spans="2:7" x14ac:dyDescent="0.2">
      <c r="B1278" t="s">
        <v>3009</v>
      </c>
      <c r="C1278" t="str">
        <f>VLOOKUP(B1278,customer!A:B,2,FALSE)</f>
        <v>De witt Pinfold</v>
      </c>
      <c r="D1278" t="s">
        <v>3951</v>
      </c>
      <c r="E1278" t="s">
        <v>3944</v>
      </c>
      <c r="F1278" s="9">
        <v>45027</v>
      </c>
      <c r="G1278" s="11">
        <v>14</v>
      </c>
    </row>
    <row r="1279" spans="2:7" x14ac:dyDescent="0.2">
      <c r="B1279" t="s">
        <v>3009</v>
      </c>
      <c r="C1279" t="str">
        <f>VLOOKUP(B1279,customer!A:B,2,FALSE)</f>
        <v>De witt Pinfold</v>
      </c>
      <c r="D1279" t="s">
        <v>3925</v>
      </c>
      <c r="E1279" t="s">
        <v>3935</v>
      </c>
      <c r="F1279" s="9">
        <v>44873</v>
      </c>
      <c r="G1279" s="11">
        <v>13</v>
      </c>
    </row>
    <row r="1280" spans="2:7" x14ac:dyDescent="0.2">
      <c r="B1280" t="s">
        <v>3009</v>
      </c>
      <c r="C1280" t="str">
        <f>VLOOKUP(B1280,customer!A:B,2,FALSE)</f>
        <v>De witt Pinfold</v>
      </c>
      <c r="D1280" t="s">
        <v>3925</v>
      </c>
      <c r="E1280" t="s">
        <v>3935</v>
      </c>
      <c r="F1280" s="9">
        <v>44910</v>
      </c>
      <c r="G1280" s="11">
        <v>13</v>
      </c>
    </row>
    <row r="1281" spans="2:7" x14ac:dyDescent="0.2">
      <c r="B1281" t="s">
        <v>3009</v>
      </c>
      <c r="C1281" t="str">
        <f>VLOOKUP(B1281,customer!A:B,2,FALSE)</f>
        <v>De witt Pinfold</v>
      </c>
      <c r="D1281" t="s">
        <v>3925</v>
      </c>
      <c r="E1281" t="s">
        <v>3935</v>
      </c>
      <c r="F1281" s="9">
        <v>45004</v>
      </c>
      <c r="G1281" s="11">
        <v>13</v>
      </c>
    </row>
    <row r="1282" spans="2:7" x14ac:dyDescent="0.2">
      <c r="B1282" t="s">
        <v>3009</v>
      </c>
      <c r="C1282" t="str">
        <f>VLOOKUP(B1282,customer!A:B,2,FALSE)</f>
        <v>De witt Pinfold</v>
      </c>
      <c r="D1282" t="s">
        <v>3925</v>
      </c>
      <c r="E1282" t="s">
        <v>3935</v>
      </c>
      <c r="F1282" s="9">
        <v>45036</v>
      </c>
      <c r="G1282" s="11">
        <v>13</v>
      </c>
    </row>
    <row r="1283" spans="2:7" x14ac:dyDescent="0.2">
      <c r="B1283" t="s">
        <v>3009</v>
      </c>
      <c r="C1283" t="str">
        <f>VLOOKUP(B1283,customer!A:B,2,FALSE)</f>
        <v>De witt Pinfold</v>
      </c>
      <c r="D1283" t="s">
        <v>3925</v>
      </c>
      <c r="E1283" t="s">
        <v>3935</v>
      </c>
      <c r="F1283" s="9">
        <v>45055</v>
      </c>
      <c r="G1283" s="11">
        <v>13</v>
      </c>
    </row>
    <row r="1284" spans="2:7" x14ac:dyDescent="0.2">
      <c r="B1284" t="s">
        <v>3009</v>
      </c>
      <c r="C1284" t="str">
        <f>VLOOKUP(B1284,customer!A:B,2,FALSE)</f>
        <v>De witt Pinfold</v>
      </c>
      <c r="D1284" t="s">
        <v>3948</v>
      </c>
      <c r="E1284" t="s">
        <v>3941</v>
      </c>
      <c r="F1284" s="9">
        <v>44995</v>
      </c>
      <c r="G1284" s="11">
        <v>65</v>
      </c>
    </row>
    <row r="1285" spans="2:7" x14ac:dyDescent="0.2">
      <c r="B1285" t="s">
        <v>3009</v>
      </c>
      <c r="C1285" t="str">
        <f>VLOOKUP(B1285,customer!A:B,2,FALSE)</f>
        <v>De witt Pinfold</v>
      </c>
      <c r="D1285" t="s">
        <v>3948</v>
      </c>
      <c r="E1285" t="s">
        <v>3941</v>
      </c>
      <c r="F1285" s="9">
        <v>45040</v>
      </c>
      <c r="G1285" s="11">
        <v>65</v>
      </c>
    </row>
    <row r="1286" spans="2:7" x14ac:dyDescent="0.2">
      <c r="B1286" t="s">
        <v>3009</v>
      </c>
      <c r="C1286" t="str">
        <f>VLOOKUP(B1286,customer!A:B,2,FALSE)</f>
        <v>De witt Pinfold</v>
      </c>
      <c r="D1286" t="s">
        <v>3948</v>
      </c>
      <c r="E1286" t="s">
        <v>3941</v>
      </c>
      <c r="F1286" s="9">
        <v>45069</v>
      </c>
      <c r="G1286" s="11">
        <v>65</v>
      </c>
    </row>
    <row r="1287" spans="2:7" x14ac:dyDescent="0.2">
      <c r="B1287" t="s">
        <v>3010</v>
      </c>
      <c r="C1287" t="str">
        <f>VLOOKUP(B1287,customer!A:B,2,FALSE)</f>
        <v>Quincy Keward</v>
      </c>
      <c r="D1287" t="s">
        <v>3949</v>
      </c>
      <c r="E1287" t="s">
        <v>3942</v>
      </c>
      <c r="F1287" s="9">
        <v>44735</v>
      </c>
      <c r="G1287" s="11">
        <v>25</v>
      </c>
    </row>
    <row r="1288" spans="2:7" x14ac:dyDescent="0.2">
      <c r="B1288" t="s">
        <v>3010</v>
      </c>
      <c r="C1288" t="str">
        <f>VLOOKUP(B1288,customer!A:B,2,FALSE)</f>
        <v>Quincy Keward</v>
      </c>
      <c r="D1288" t="s">
        <v>3949</v>
      </c>
      <c r="E1288" t="s">
        <v>3942</v>
      </c>
      <c r="F1288" s="9">
        <v>44769</v>
      </c>
      <c r="G1288" s="11">
        <v>25</v>
      </c>
    </row>
    <row r="1289" spans="2:7" x14ac:dyDescent="0.2">
      <c r="B1289" t="s">
        <v>3010</v>
      </c>
      <c r="C1289" t="str">
        <f>VLOOKUP(B1289,customer!A:B,2,FALSE)</f>
        <v>Quincy Keward</v>
      </c>
      <c r="D1289" t="s">
        <v>3949</v>
      </c>
      <c r="E1289" t="s">
        <v>3942</v>
      </c>
      <c r="F1289" s="9">
        <v>44796</v>
      </c>
      <c r="G1289" s="11">
        <v>25</v>
      </c>
    </row>
    <row r="1290" spans="2:7" x14ac:dyDescent="0.2">
      <c r="B1290" t="s">
        <v>3010</v>
      </c>
      <c r="C1290" t="str">
        <f>VLOOKUP(B1290,customer!A:B,2,FALSE)</f>
        <v>Quincy Keward</v>
      </c>
      <c r="D1290" t="s">
        <v>3949</v>
      </c>
      <c r="E1290" t="s">
        <v>3942</v>
      </c>
      <c r="F1290" s="9">
        <v>44870</v>
      </c>
      <c r="G1290" s="11">
        <v>25</v>
      </c>
    </row>
    <row r="1291" spans="2:7" x14ac:dyDescent="0.2">
      <c r="B1291" t="s">
        <v>3010</v>
      </c>
      <c r="C1291" t="str">
        <f>VLOOKUP(B1291,customer!A:B,2,FALSE)</f>
        <v>Quincy Keward</v>
      </c>
      <c r="D1291" t="s">
        <v>3949</v>
      </c>
      <c r="E1291" t="s">
        <v>3942</v>
      </c>
      <c r="F1291" s="9">
        <v>44896</v>
      </c>
      <c r="G1291" s="11">
        <v>25</v>
      </c>
    </row>
    <row r="1292" spans="2:7" x14ac:dyDescent="0.2">
      <c r="B1292" t="s">
        <v>3010</v>
      </c>
      <c r="C1292" t="str">
        <f>VLOOKUP(B1292,customer!A:B,2,FALSE)</f>
        <v>Quincy Keward</v>
      </c>
      <c r="D1292" t="s">
        <v>3949</v>
      </c>
      <c r="E1292" t="s">
        <v>3942</v>
      </c>
      <c r="F1292" s="9">
        <v>45080</v>
      </c>
      <c r="G1292" s="11">
        <v>25</v>
      </c>
    </row>
    <row r="1293" spans="2:7" x14ac:dyDescent="0.2">
      <c r="B1293" t="s">
        <v>3010</v>
      </c>
      <c r="C1293" t="str">
        <f>VLOOKUP(B1293,customer!A:B,2,FALSE)</f>
        <v>Quincy Keward</v>
      </c>
      <c r="D1293" t="s">
        <v>3926</v>
      </c>
      <c r="E1293" t="s">
        <v>3936</v>
      </c>
      <c r="F1293" s="9">
        <v>44937</v>
      </c>
      <c r="G1293" s="11">
        <v>25</v>
      </c>
    </row>
    <row r="1294" spans="2:7" x14ac:dyDescent="0.2">
      <c r="B1294" t="s">
        <v>3010</v>
      </c>
      <c r="C1294" t="str">
        <f>VLOOKUP(B1294,customer!A:B,2,FALSE)</f>
        <v>Quincy Keward</v>
      </c>
      <c r="D1294" t="s">
        <v>3926</v>
      </c>
      <c r="E1294" t="s">
        <v>3936</v>
      </c>
      <c r="F1294" s="9">
        <v>44973</v>
      </c>
      <c r="G1294" s="11">
        <v>25</v>
      </c>
    </row>
    <row r="1295" spans="2:7" x14ac:dyDescent="0.2">
      <c r="B1295" t="s">
        <v>3010</v>
      </c>
      <c r="C1295" t="str">
        <f>VLOOKUP(B1295,customer!A:B,2,FALSE)</f>
        <v>Quincy Keward</v>
      </c>
      <c r="D1295" t="s">
        <v>3926</v>
      </c>
      <c r="E1295" t="s">
        <v>3936</v>
      </c>
      <c r="F1295" s="9">
        <v>45011</v>
      </c>
      <c r="G1295" s="11">
        <v>25</v>
      </c>
    </row>
    <row r="1296" spans="2:7" x14ac:dyDescent="0.2">
      <c r="B1296" t="s">
        <v>3010</v>
      </c>
      <c r="C1296" t="str">
        <f>VLOOKUP(B1296,customer!A:B,2,FALSE)</f>
        <v>Quincy Keward</v>
      </c>
      <c r="D1296" t="s">
        <v>3926</v>
      </c>
      <c r="E1296" t="s">
        <v>3936</v>
      </c>
      <c r="F1296" s="9">
        <v>45038</v>
      </c>
      <c r="G1296" s="11">
        <v>25</v>
      </c>
    </row>
    <row r="1297" spans="2:7" x14ac:dyDescent="0.2">
      <c r="B1297" t="s">
        <v>3010</v>
      </c>
      <c r="C1297" t="str">
        <f>VLOOKUP(B1297,customer!A:B,2,FALSE)</f>
        <v>Quincy Keward</v>
      </c>
      <c r="D1297" t="s">
        <v>3926</v>
      </c>
      <c r="E1297" t="s">
        <v>3936</v>
      </c>
      <c r="F1297" s="9">
        <v>45058</v>
      </c>
      <c r="G1297" s="11">
        <v>25</v>
      </c>
    </row>
    <row r="1298" spans="2:7" x14ac:dyDescent="0.2">
      <c r="B1298" t="s">
        <v>3011</v>
      </c>
      <c r="C1298" t="str">
        <f>VLOOKUP(B1298,customer!A:B,2,FALSE)</f>
        <v>Itch Mingauld</v>
      </c>
      <c r="D1298" t="s">
        <v>3925</v>
      </c>
      <c r="E1298" t="s">
        <v>3935</v>
      </c>
      <c r="F1298" s="9">
        <v>44599</v>
      </c>
      <c r="G1298" s="11">
        <v>13</v>
      </c>
    </row>
    <row r="1299" spans="2:7" x14ac:dyDescent="0.2">
      <c r="B1299" t="s">
        <v>3011</v>
      </c>
      <c r="C1299" t="str">
        <f>VLOOKUP(B1299,customer!A:B,2,FALSE)</f>
        <v>Itch Mingauld</v>
      </c>
      <c r="D1299" t="s">
        <v>3925</v>
      </c>
      <c r="E1299" t="s">
        <v>3935</v>
      </c>
      <c r="F1299" s="9">
        <v>44637</v>
      </c>
      <c r="G1299" s="11">
        <v>13</v>
      </c>
    </row>
    <row r="1300" spans="2:7" x14ac:dyDescent="0.2">
      <c r="B1300" t="s">
        <v>3011</v>
      </c>
      <c r="C1300" t="str">
        <f>VLOOKUP(B1300,customer!A:B,2,FALSE)</f>
        <v>Itch Mingauld</v>
      </c>
      <c r="D1300" t="s">
        <v>3925</v>
      </c>
      <c r="E1300" t="s">
        <v>3935</v>
      </c>
      <c r="F1300" s="9">
        <v>44702</v>
      </c>
      <c r="G1300" s="11">
        <v>13</v>
      </c>
    </row>
    <row r="1301" spans="2:7" x14ac:dyDescent="0.2">
      <c r="B1301" t="s">
        <v>3011</v>
      </c>
      <c r="C1301" t="str">
        <f>VLOOKUP(B1301,customer!A:B,2,FALSE)</f>
        <v>Itch Mingauld</v>
      </c>
      <c r="D1301" t="s">
        <v>3925</v>
      </c>
      <c r="E1301" t="s">
        <v>3935</v>
      </c>
      <c r="F1301" s="9">
        <v>44721</v>
      </c>
      <c r="G1301" s="11">
        <v>13</v>
      </c>
    </row>
    <row r="1302" spans="2:7" x14ac:dyDescent="0.2">
      <c r="B1302" t="s">
        <v>3011</v>
      </c>
      <c r="C1302" t="str">
        <f>VLOOKUP(B1302,customer!A:B,2,FALSE)</f>
        <v>Itch Mingauld</v>
      </c>
      <c r="D1302" t="s">
        <v>3925</v>
      </c>
      <c r="E1302" t="s">
        <v>3935</v>
      </c>
      <c r="F1302" s="9">
        <v>44753</v>
      </c>
      <c r="G1302" s="11">
        <v>13</v>
      </c>
    </row>
    <row r="1303" spans="2:7" x14ac:dyDescent="0.2">
      <c r="B1303" t="s">
        <v>3011</v>
      </c>
      <c r="C1303" t="str">
        <f>VLOOKUP(B1303,customer!A:B,2,FALSE)</f>
        <v>Itch Mingauld</v>
      </c>
      <c r="D1303" t="s">
        <v>3925</v>
      </c>
      <c r="E1303" t="s">
        <v>3935</v>
      </c>
      <c r="F1303" s="9">
        <v>44795</v>
      </c>
      <c r="G1303" s="11">
        <v>13</v>
      </c>
    </row>
    <row r="1304" spans="2:7" x14ac:dyDescent="0.2">
      <c r="B1304" t="s">
        <v>3011</v>
      </c>
      <c r="C1304" t="str">
        <f>VLOOKUP(B1304,customer!A:B,2,FALSE)</f>
        <v>Itch Mingauld</v>
      </c>
      <c r="D1304" t="s">
        <v>3925</v>
      </c>
      <c r="E1304" t="s">
        <v>3935</v>
      </c>
      <c r="F1304" s="9">
        <v>44848</v>
      </c>
      <c r="G1304" s="11">
        <v>13</v>
      </c>
    </row>
    <row r="1305" spans="2:7" x14ac:dyDescent="0.2">
      <c r="B1305" t="s">
        <v>3011</v>
      </c>
      <c r="C1305" t="str">
        <f>VLOOKUP(B1305,customer!A:B,2,FALSE)</f>
        <v>Itch Mingauld</v>
      </c>
      <c r="D1305" t="s">
        <v>3925</v>
      </c>
      <c r="E1305" t="s">
        <v>3935</v>
      </c>
      <c r="F1305" s="9">
        <v>44875</v>
      </c>
      <c r="G1305" s="11">
        <v>13</v>
      </c>
    </row>
    <row r="1306" spans="2:7" x14ac:dyDescent="0.2">
      <c r="B1306" t="s">
        <v>3011</v>
      </c>
      <c r="C1306" t="str">
        <f>VLOOKUP(B1306,customer!A:B,2,FALSE)</f>
        <v>Itch Mingauld</v>
      </c>
      <c r="D1306" t="s">
        <v>3925</v>
      </c>
      <c r="E1306" t="s">
        <v>3935</v>
      </c>
      <c r="F1306" s="9">
        <v>44915</v>
      </c>
      <c r="G1306" s="11">
        <v>13</v>
      </c>
    </row>
    <row r="1307" spans="2:7" x14ac:dyDescent="0.2">
      <c r="B1307" t="s">
        <v>3011</v>
      </c>
      <c r="C1307" t="str">
        <f>VLOOKUP(B1307,customer!A:B,2,FALSE)</f>
        <v>Itch Mingauld</v>
      </c>
      <c r="D1307" t="s">
        <v>3925</v>
      </c>
      <c r="E1307" t="s">
        <v>3935</v>
      </c>
      <c r="F1307" s="9">
        <v>44968</v>
      </c>
      <c r="G1307" s="11">
        <v>13</v>
      </c>
    </row>
    <row r="1308" spans="2:7" x14ac:dyDescent="0.2">
      <c r="B1308" t="s">
        <v>3011</v>
      </c>
      <c r="C1308" t="str">
        <f>VLOOKUP(B1308,customer!A:B,2,FALSE)</f>
        <v>Itch Mingauld</v>
      </c>
      <c r="D1308" t="s">
        <v>3925</v>
      </c>
      <c r="E1308" t="s">
        <v>3935</v>
      </c>
      <c r="F1308" s="9">
        <v>45000</v>
      </c>
      <c r="G1308" s="11">
        <v>13</v>
      </c>
    </row>
    <row r="1309" spans="2:7" x14ac:dyDescent="0.2">
      <c r="B1309" t="s">
        <v>3011</v>
      </c>
      <c r="C1309" t="str">
        <f>VLOOKUP(B1309,customer!A:B,2,FALSE)</f>
        <v>Itch Mingauld</v>
      </c>
      <c r="D1309" t="s">
        <v>3925</v>
      </c>
      <c r="E1309" t="s">
        <v>3935</v>
      </c>
      <c r="F1309" s="9">
        <v>45038</v>
      </c>
      <c r="G1309" s="11">
        <v>13</v>
      </c>
    </row>
    <row r="1310" spans="2:7" x14ac:dyDescent="0.2">
      <c r="B1310" t="s">
        <v>3011</v>
      </c>
      <c r="C1310" t="str">
        <f>VLOOKUP(B1310,customer!A:B,2,FALSE)</f>
        <v>Itch Mingauld</v>
      </c>
      <c r="D1310" t="s">
        <v>3925</v>
      </c>
      <c r="E1310" t="s">
        <v>3935</v>
      </c>
      <c r="F1310" s="9">
        <v>45067</v>
      </c>
      <c r="G1310" s="11">
        <v>13</v>
      </c>
    </row>
    <row r="1311" spans="2:7" x14ac:dyDescent="0.2">
      <c r="B1311" t="s">
        <v>3011</v>
      </c>
      <c r="C1311" t="str">
        <f>VLOOKUP(B1311,customer!A:B,2,FALSE)</f>
        <v>Itch Mingauld</v>
      </c>
      <c r="D1311" t="s">
        <v>3929</v>
      </c>
      <c r="E1311" t="s">
        <v>3939</v>
      </c>
      <c r="F1311" s="9">
        <v>44845</v>
      </c>
      <c r="G1311" s="11">
        <v>66</v>
      </c>
    </row>
    <row r="1312" spans="2:7" x14ac:dyDescent="0.2">
      <c r="B1312" t="s">
        <v>3011</v>
      </c>
      <c r="C1312" t="str">
        <f>VLOOKUP(B1312,customer!A:B,2,FALSE)</f>
        <v>Itch Mingauld</v>
      </c>
      <c r="D1312" t="s">
        <v>3929</v>
      </c>
      <c r="E1312" t="s">
        <v>3939</v>
      </c>
      <c r="F1312" s="9">
        <v>44884</v>
      </c>
      <c r="G1312" s="11">
        <v>66</v>
      </c>
    </row>
    <row r="1313" spans="2:7" x14ac:dyDescent="0.2">
      <c r="B1313" t="s">
        <v>3011</v>
      </c>
      <c r="C1313" t="str">
        <f>VLOOKUP(B1313,customer!A:B,2,FALSE)</f>
        <v>Itch Mingauld</v>
      </c>
      <c r="D1313" t="s">
        <v>3929</v>
      </c>
      <c r="E1313" t="s">
        <v>3939</v>
      </c>
      <c r="F1313" s="9">
        <v>44915</v>
      </c>
      <c r="G1313" s="11">
        <v>66</v>
      </c>
    </row>
    <row r="1314" spans="2:7" x14ac:dyDescent="0.2">
      <c r="B1314" t="s">
        <v>3011</v>
      </c>
      <c r="C1314" t="str">
        <f>VLOOKUP(B1314,customer!A:B,2,FALSE)</f>
        <v>Itch Mingauld</v>
      </c>
      <c r="D1314" t="s">
        <v>3929</v>
      </c>
      <c r="E1314" t="s">
        <v>3939</v>
      </c>
      <c r="F1314" s="9">
        <v>44951</v>
      </c>
      <c r="G1314" s="11">
        <v>66</v>
      </c>
    </row>
    <row r="1315" spans="2:7" x14ac:dyDescent="0.2">
      <c r="B1315" t="s">
        <v>3011</v>
      </c>
      <c r="C1315" t="str">
        <f>VLOOKUP(B1315,customer!A:B,2,FALSE)</f>
        <v>Itch Mingauld</v>
      </c>
      <c r="D1315" t="s">
        <v>3929</v>
      </c>
      <c r="E1315" t="s">
        <v>3939</v>
      </c>
      <c r="F1315" s="9">
        <v>44969</v>
      </c>
      <c r="G1315" s="11">
        <v>66</v>
      </c>
    </row>
    <row r="1316" spans="2:7" x14ac:dyDescent="0.2">
      <c r="B1316" t="s">
        <v>3011</v>
      </c>
      <c r="C1316" t="str">
        <f>VLOOKUP(B1316,customer!A:B,2,FALSE)</f>
        <v>Itch Mingauld</v>
      </c>
      <c r="D1316" t="s">
        <v>3929</v>
      </c>
      <c r="E1316" t="s">
        <v>3939</v>
      </c>
      <c r="F1316" s="9">
        <v>45003</v>
      </c>
      <c r="G1316" s="11">
        <v>66</v>
      </c>
    </row>
    <row r="1317" spans="2:7" x14ac:dyDescent="0.2">
      <c r="B1317" t="s">
        <v>3011</v>
      </c>
      <c r="C1317" t="str">
        <f>VLOOKUP(B1317,customer!A:B,2,FALSE)</f>
        <v>Itch Mingauld</v>
      </c>
      <c r="D1317" t="s">
        <v>3929</v>
      </c>
      <c r="E1317" t="s">
        <v>3939</v>
      </c>
      <c r="F1317" s="9">
        <v>45035</v>
      </c>
      <c r="G1317" s="11">
        <v>66</v>
      </c>
    </row>
    <row r="1318" spans="2:7" x14ac:dyDescent="0.2">
      <c r="B1318" t="s">
        <v>3011</v>
      </c>
      <c r="C1318" t="str">
        <f>VLOOKUP(B1318,customer!A:B,2,FALSE)</f>
        <v>Itch Mingauld</v>
      </c>
      <c r="D1318" t="s">
        <v>3929</v>
      </c>
      <c r="E1318" t="s">
        <v>3939</v>
      </c>
      <c r="F1318" s="9">
        <v>45065</v>
      </c>
      <c r="G1318" s="11">
        <v>66</v>
      </c>
    </row>
    <row r="1319" spans="2:7" x14ac:dyDescent="0.2">
      <c r="B1319" t="s">
        <v>3011</v>
      </c>
      <c r="C1319" t="str">
        <f>VLOOKUP(B1319,customer!A:B,2,FALSE)</f>
        <v>Itch Mingauld</v>
      </c>
      <c r="D1319" t="s">
        <v>3949</v>
      </c>
      <c r="E1319" t="s">
        <v>3942</v>
      </c>
      <c r="F1319" s="9">
        <v>45003</v>
      </c>
      <c r="G1319" s="11">
        <v>25</v>
      </c>
    </row>
    <row r="1320" spans="2:7" x14ac:dyDescent="0.2">
      <c r="B1320" t="s">
        <v>3011</v>
      </c>
      <c r="C1320" t="str">
        <f>VLOOKUP(B1320,customer!A:B,2,FALSE)</f>
        <v>Itch Mingauld</v>
      </c>
      <c r="D1320" t="s">
        <v>3949</v>
      </c>
      <c r="E1320" t="s">
        <v>3942</v>
      </c>
      <c r="F1320" s="9">
        <v>45038</v>
      </c>
      <c r="G1320" s="11">
        <v>25</v>
      </c>
    </row>
    <row r="1321" spans="2:7" x14ac:dyDescent="0.2">
      <c r="B1321" t="s">
        <v>3011</v>
      </c>
      <c r="C1321" t="str">
        <f>VLOOKUP(B1321,customer!A:B,2,FALSE)</f>
        <v>Itch Mingauld</v>
      </c>
      <c r="D1321" t="s">
        <v>3949</v>
      </c>
      <c r="E1321" t="s">
        <v>3942</v>
      </c>
      <c r="F1321" s="9">
        <v>45077</v>
      </c>
      <c r="G1321" s="11">
        <v>25</v>
      </c>
    </row>
    <row r="1322" spans="2:7" x14ac:dyDescent="0.2">
      <c r="B1322" t="s">
        <v>3012</v>
      </c>
      <c r="C1322" t="str">
        <f>VLOOKUP(B1322,customer!A:B,2,FALSE)</f>
        <v>Catharine Merwood</v>
      </c>
      <c r="D1322" t="s">
        <v>3951</v>
      </c>
      <c r="E1322" t="s">
        <v>3944</v>
      </c>
      <c r="F1322" s="9">
        <v>44719</v>
      </c>
      <c r="G1322" s="11">
        <v>14</v>
      </c>
    </row>
    <row r="1323" spans="2:7" x14ac:dyDescent="0.2">
      <c r="B1323" t="s">
        <v>3012</v>
      </c>
      <c r="C1323" t="str">
        <f>VLOOKUP(B1323,customer!A:B,2,FALSE)</f>
        <v>Catharine Merwood</v>
      </c>
      <c r="D1323" t="s">
        <v>3951</v>
      </c>
      <c r="E1323" t="s">
        <v>3944</v>
      </c>
      <c r="F1323" s="9">
        <v>44758</v>
      </c>
      <c r="G1323" s="11">
        <v>14</v>
      </c>
    </row>
    <row r="1324" spans="2:7" x14ac:dyDescent="0.2">
      <c r="B1324" t="s">
        <v>3012</v>
      </c>
      <c r="C1324" t="str">
        <f>VLOOKUP(B1324,customer!A:B,2,FALSE)</f>
        <v>Catharine Merwood</v>
      </c>
      <c r="D1324" t="s">
        <v>3951</v>
      </c>
      <c r="E1324" t="s">
        <v>3944</v>
      </c>
      <c r="F1324" s="9">
        <v>44790</v>
      </c>
      <c r="G1324" s="11">
        <v>14</v>
      </c>
    </row>
    <row r="1325" spans="2:7" x14ac:dyDescent="0.2">
      <c r="B1325" t="s">
        <v>3012</v>
      </c>
      <c r="C1325" t="str">
        <f>VLOOKUP(B1325,customer!A:B,2,FALSE)</f>
        <v>Catharine Merwood</v>
      </c>
      <c r="D1325" t="s">
        <v>3951</v>
      </c>
      <c r="E1325" t="s">
        <v>3944</v>
      </c>
      <c r="F1325" s="9">
        <v>44817</v>
      </c>
      <c r="G1325" s="11">
        <v>14</v>
      </c>
    </row>
    <row r="1326" spans="2:7" x14ac:dyDescent="0.2">
      <c r="B1326" t="s">
        <v>3012</v>
      </c>
      <c r="C1326" t="str">
        <f>VLOOKUP(B1326,customer!A:B,2,FALSE)</f>
        <v>Catharine Merwood</v>
      </c>
      <c r="D1326" t="s">
        <v>3951</v>
      </c>
      <c r="E1326" t="s">
        <v>3944</v>
      </c>
      <c r="F1326" s="9">
        <v>44855</v>
      </c>
      <c r="G1326" s="11">
        <v>14</v>
      </c>
    </row>
    <row r="1327" spans="2:7" x14ac:dyDescent="0.2">
      <c r="B1327" t="s">
        <v>3012</v>
      </c>
      <c r="C1327" t="str">
        <f>VLOOKUP(B1327,customer!A:B,2,FALSE)</f>
        <v>Catharine Merwood</v>
      </c>
      <c r="D1327" t="s">
        <v>3951</v>
      </c>
      <c r="E1327" t="s">
        <v>3944</v>
      </c>
      <c r="F1327" s="9">
        <v>44875</v>
      </c>
      <c r="G1327" s="11">
        <v>14</v>
      </c>
    </row>
    <row r="1328" spans="2:7" x14ac:dyDescent="0.2">
      <c r="B1328" t="s">
        <v>3012</v>
      </c>
      <c r="C1328" t="str">
        <f>VLOOKUP(B1328,customer!A:B,2,FALSE)</f>
        <v>Catharine Merwood</v>
      </c>
      <c r="D1328" t="s">
        <v>3951</v>
      </c>
      <c r="E1328" t="s">
        <v>3944</v>
      </c>
      <c r="F1328" s="9">
        <v>44908</v>
      </c>
      <c r="G1328" s="11">
        <v>14</v>
      </c>
    </row>
    <row r="1329" spans="2:7" x14ac:dyDescent="0.2">
      <c r="B1329" t="s">
        <v>3012</v>
      </c>
      <c r="C1329" t="str">
        <f>VLOOKUP(B1329,customer!A:B,2,FALSE)</f>
        <v>Catharine Merwood</v>
      </c>
      <c r="D1329" t="s">
        <v>3951</v>
      </c>
      <c r="E1329" t="s">
        <v>3944</v>
      </c>
      <c r="F1329" s="9">
        <v>45036</v>
      </c>
      <c r="G1329" s="11">
        <v>14</v>
      </c>
    </row>
    <row r="1330" spans="2:7" x14ac:dyDescent="0.2">
      <c r="B1330" t="s">
        <v>3012</v>
      </c>
      <c r="C1330" t="str">
        <f>VLOOKUP(B1330,customer!A:B,2,FALSE)</f>
        <v>Catharine Merwood</v>
      </c>
      <c r="D1330" t="s">
        <v>3951</v>
      </c>
      <c r="E1330" t="s">
        <v>3944</v>
      </c>
      <c r="F1330" s="9">
        <v>45059</v>
      </c>
      <c r="G1330" s="11">
        <v>14</v>
      </c>
    </row>
    <row r="1331" spans="2:7" x14ac:dyDescent="0.2">
      <c r="B1331" t="s">
        <v>3012</v>
      </c>
      <c r="C1331" t="str">
        <f>VLOOKUP(B1331,customer!A:B,2,FALSE)</f>
        <v>Catharine Merwood</v>
      </c>
      <c r="D1331" t="s">
        <v>3947</v>
      </c>
      <c r="E1331" t="s">
        <v>3940</v>
      </c>
      <c r="F1331" s="9">
        <v>44866</v>
      </c>
      <c r="G1331" s="11">
        <v>62</v>
      </c>
    </row>
    <row r="1332" spans="2:7" x14ac:dyDescent="0.2">
      <c r="B1332" t="s">
        <v>3012</v>
      </c>
      <c r="C1332" t="str">
        <f>VLOOKUP(B1332,customer!A:B,2,FALSE)</f>
        <v>Catharine Merwood</v>
      </c>
      <c r="D1332" t="s">
        <v>3947</v>
      </c>
      <c r="E1332" t="s">
        <v>3940</v>
      </c>
      <c r="F1332" s="9">
        <v>44910</v>
      </c>
      <c r="G1332" s="11">
        <v>62</v>
      </c>
    </row>
    <row r="1333" spans="2:7" x14ac:dyDescent="0.2">
      <c r="B1333" t="s">
        <v>3012</v>
      </c>
      <c r="C1333" t="str">
        <f>VLOOKUP(B1333,customer!A:B,2,FALSE)</f>
        <v>Catharine Merwood</v>
      </c>
      <c r="D1333" t="s">
        <v>3947</v>
      </c>
      <c r="E1333" t="s">
        <v>3940</v>
      </c>
      <c r="F1333" s="9">
        <v>44930</v>
      </c>
      <c r="G1333" s="11">
        <v>62</v>
      </c>
    </row>
    <row r="1334" spans="2:7" x14ac:dyDescent="0.2">
      <c r="B1334" t="s">
        <v>3012</v>
      </c>
      <c r="C1334" t="str">
        <f>VLOOKUP(B1334,customer!A:B,2,FALSE)</f>
        <v>Catharine Merwood</v>
      </c>
      <c r="D1334" t="s">
        <v>3947</v>
      </c>
      <c r="E1334" t="s">
        <v>3940</v>
      </c>
      <c r="F1334" s="9">
        <v>44964</v>
      </c>
      <c r="G1334" s="11">
        <v>62</v>
      </c>
    </row>
    <row r="1335" spans="2:7" x14ac:dyDescent="0.2">
      <c r="B1335" t="s">
        <v>3012</v>
      </c>
      <c r="C1335" t="str">
        <f>VLOOKUP(B1335,customer!A:B,2,FALSE)</f>
        <v>Catharine Merwood</v>
      </c>
      <c r="D1335" t="s">
        <v>3947</v>
      </c>
      <c r="E1335" t="s">
        <v>3940</v>
      </c>
      <c r="F1335" s="9">
        <v>44988</v>
      </c>
      <c r="G1335" s="11">
        <v>62</v>
      </c>
    </row>
    <row r="1336" spans="2:7" x14ac:dyDescent="0.2">
      <c r="B1336" t="s">
        <v>3012</v>
      </c>
      <c r="C1336" t="str">
        <f>VLOOKUP(B1336,customer!A:B,2,FALSE)</f>
        <v>Catharine Merwood</v>
      </c>
      <c r="D1336" t="s">
        <v>3947</v>
      </c>
      <c r="E1336" t="s">
        <v>3940</v>
      </c>
      <c r="F1336" s="9">
        <v>45028</v>
      </c>
      <c r="G1336" s="11">
        <v>62</v>
      </c>
    </row>
    <row r="1337" spans="2:7" x14ac:dyDescent="0.2">
      <c r="B1337" t="s">
        <v>3012</v>
      </c>
      <c r="C1337" t="str">
        <f>VLOOKUP(B1337,customer!A:B,2,FALSE)</f>
        <v>Catharine Merwood</v>
      </c>
      <c r="D1337" t="s">
        <v>3929</v>
      </c>
      <c r="E1337" t="s">
        <v>3939</v>
      </c>
      <c r="F1337" s="9">
        <v>44950</v>
      </c>
      <c r="G1337" s="11">
        <v>66</v>
      </c>
    </row>
    <row r="1338" spans="2:7" x14ac:dyDescent="0.2">
      <c r="B1338" t="s">
        <v>3012</v>
      </c>
      <c r="C1338" t="str">
        <f>VLOOKUP(B1338,customer!A:B,2,FALSE)</f>
        <v>Catharine Merwood</v>
      </c>
      <c r="D1338" t="s">
        <v>3929</v>
      </c>
      <c r="E1338" t="s">
        <v>3939</v>
      </c>
      <c r="F1338" s="9">
        <v>44981</v>
      </c>
      <c r="G1338" s="11">
        <v>66</v>
      </c>
    </row>
    <row r="1339" spans="2:7" x14ac:dyDescent="0.2">
      <c r="B1339" t="s">
        <v>3012</v>
      </c>
      <c r="C1339" t="str">
        <f>VLOOKUP(B1339,customer!A:B,2,FALSE)</f>
        <v>Catharine Merwood</v>
      </c>
      <c r="D1339" t="s">
        <v>3929</v>
      </c>
      <c r="E1339" t="s">
        <v>3939</v>
      </c>
      <c r="F1339" s="9">
        <v>44988</v>
      </c>
      <c r="G1339" s="11">
        <v>66</v>
      </c>
    </row>
    <row r="1340" spans="2:7" x14ac:dyDescent="0.2">
      <c r="B1340" t="s">
        <v>3012</v>
      </c>
      <c r="C1340" t="str">
        <f>VLOOKUP(B1340,customer!A:B,2,FALSE)</f>
        <v>Catharine Merwood</v>
      </c>
      <c r="D1340" t="s">
        <v>3929</v>
      </c>
      <c r="E1340" t="s">
        <v>3939</v>
      </c>
      <c r="F1340" s="9">
        <v>45040</v>
      </c>
      <c r="G1340" s="11">
        <v>66</v>
      </c>
    </row>
    <row r="1341" spans="2:7" x14ac:dyDescent="0.2">
      <c r="B1341" t="s">
        <v>3012</v>
      </c>
      <c r="C1341" t="str">
        <f>VLOOKUP(B1341,customer!A:B,2,FALSE)</f>
        <v>Catharine Merwood</v>
      </c>
      <c r="D1341" t="s">
        <v>3929</v>
      </c>
      <c r="E1341" t="s">
        <v>3939</v>
      </c>
      <c r="F1341" s="9">
        <v>45054</v>
      </c>
      <c r="G1341" s="11">
        <v>66</v>
      </c>
    </row>
    <row r="1342" spans="2:7" x14ac:dyDescent="0.2">
      <c r="B1342" t="s">
        <v>3012</v>
      </c>
      <c r="C1342" t="str">
        <f>VLOOKUP(B1342,customer!A:B,2,FALSE)</f>
        <v>Catharine Merwood</v>
      </c>
      <c r="D1342" t="s">
        <v>3929</v>
      </c>
      <c r="E1342" t="s">
        <v>3939</v>
      </c>
      <c r="F1342" s="9">
        <v>45084</v>
      </c>
      <c r="G1342" s="11">
        <v>66</v>
      </c>
    </row>
    <row r="1343" spans="2:7" x14ac:dyDescent="0.2">
      <c r="B1343" t="s">
        <v>3013</v>
      </c>
      <c r="C1343" t="str">
        <f>VLOOKUP(B1343,customer!A:B,2,FALSE)</f>
        <v>Travers Meatyard</v>
      </c>
      <c r="D1343" t="s">
        <v>3952</v>
      </c>
      <c r="E1343" t="s">
        <v>3945</v>
      </c>
      <c r="F1343" s="9">
        <v>44664</v>
      </c>
      <c r="G1343" s="11">
        <v>16</v>
      </c>
    </row>
    <row r="1344" spans="2:7" x14ac:dyDescent="0.2">
      <c r="B1344" t="s">
        <v>3013</v>
      </c>
      <c r="C1344" t="str">
        <f>VLOOKUP(B1344,customer!A:B,2,FALSE)</f>
        <v>Travers Meatyard</v>
      </c>
      <c r="D1344" t="s">
        <v>3952</v>
      </c>
      <c r="E1344" t="s">
        <v>3945</v>
      </c>
      <c r="F1344" s="9">
        <v>44732</v>
      </c>
      <c r="G1344" s="11">
        <v>16</v>
      </c>
    </row>
    <row r="1345" spans="2:7" x14ac:dyDescent="0.2">
      <c r="B1345" t="s">
        <v>3013</v>
      </c>
      <c r="C1345" t="str">
        <f>VLOOKUP(B1345,customer!A:B,2,FALSE)</f>
        <v>Travers Meatyard</v>
      </c>
      <c r="D1345" t="s">
        <v>3952</v>
      </c>
      <c r="E1345" t="s">
        <v>3945</v>
      </c>
      <c r="F1345" s="9">
        <v>44759</v>
      </c>
      <c r="G1345" s="11">
        <v>16</v>
      </c>
    </row>
    <row r="1346" spans="2:7" x14ac:dyDescent="0.2">
      <c r="B1346" t="s">
        <v>3013</v>
      </c>
      <c r="C1346" t="str">
        <f>VLOOKUP(B1346,customer!A:B,2,FALSE)</f>
        <v>Travers Meatyard</v>
      </c>
      <c r="D1346" t="s">
        <v>3952</v>
      </c>
      <c r="E1346" t="s">
        <v>3945</v>
      </c>
      <c r="F1346" s="9">
        <v>44792</v>
      </c>
      <c r="G1346" s="11">
        <v>16</v>
      </c>
    </row>
    <row r="1347" spans="2:7" x14ac:dyDescent="0.2">
      <c r="B1347" t="s">
        <v>3013</v>
      </c>
      <c r="C1347" t="str">
        <f>VLOOKUP(B1347,customer!A:B,2,FALSE)</f>
        <v>Travers Meatyard</v>
      </c>
      <c r="D1347" t="s">
        <v>3952</v>
      </c>
      <c r="E1347" t="s">
        <v>3945</v>
      </c>
      <c r="F1347" s="9">
        <v>44826</v>
      </c>
      <c r="G1347" s="11">
        <v>16</v>
      </c>
    </row>
    <row r="1348" spans="2:7" x14ac:dyDescent="0.2">
      <c r="B1348" t="s">
        <v>3013</v>
      </c>
      <c r="C1348" t="str">
        <f>VLOOKUP(B1348,customer!A:B,2,FALSE)</f>
        <v>Travers Meatyard</v>
      </c>
      <c r="D1348" t="s">
        <v>3952</v>
      </c>
      <c r="E1348" t="s">
        <v>3945</v>
      </c>
      <c r="F1348" s="9">
        <v>44849</v>
      </c>
      <c r="G1348" s="11">
        <v>16</v>
      </c>
    </row>
    <row r="1349" spans="2:7" x14ac:dyDescent="0.2">
      <c r="B1349" t="s">
        <v>3013</v>
      </c>
      <c r="C1349" t="str">
        <f>VLOOKUP(B1349,customer!A:B,2,FALSE)</f>
        <v>Travers Meatyard</v>
      </c>
      <c r="D1349" t="s">
        <v>3952</v>
      </c>
      <c r="E1349" t="s">
        <v>3945</v>
      </c>
      <c r="F1349" s="9">
        <v>44887</v>
      </c>
      <c r="G1349" s="11">
        <v>16</v>
      </c>
    </row>
    <row r="1350" spans="2:7" x14ac:dyDescent="0.2">
      <c r="B1350" t="s">
        <v>3013</v>
      </c>
      <c r="C1350" t="str">
        <f>VLOOKUP(B1350,customer!A:B,2,FALSE)</f>
        <v>Travers Meatyard</v>
      </c>
      <c r="D1350" t="s">
        <v>3952</v>
      </c>
      <c r="E1350" t="s">
        <v>3945</v>
      </c>
      <c r="F1350" s="9">
        <v>44921</v>
      </c>
      <c r="G1350" s="11">
        <v>16</v>
      </c>
    </row>
    <row r="1351" spans="2:7" x14ac:dyDescent="0.2">
      <c r="B1351" t="s">
        <v>3013</v>
      </c>
      <c r="C1351" t="str">
        <f>VLOOKUP(B1351,customer!A:B,2,FALSE)</f>
        <v>Travers Meatyard</v>
      </c>
      <c r="D1351" t="s">
        <v>3952</v>
      </c>
      <c r="E1351" t="s">
        <v>3945</v>
      </c>
      <c r="F1351" s="9">
        <v>44954</v>
      </c>
      <c r="G1351" s="11">
        <v>16</v>
      </c>
    </row>
    <row r="1352" spans="2:7" x14ac:dyDescent="0.2">
      <c r="B1352" t="s">
        <v>3013</v>
      </c>
      <c r="C1352" t="str">
        <f>VLOOKUP(B1352,customer!A:B,2,FALSE)</f>
        <v>Travers Meatyard</v>
      </c>
      <c r="D1352" t="s">
        <v>3952</v>
      </c>
      <c r="E1352" t="s">
        <v>3945</v>
      </c>
      <c r="F1352" s="9">
        <v>44976</v>
      </c>
      <c r="G1352" s="11">
        <v>16</v>
      </c>
    </row>
    <row r="1353" spans="2:7" x14ac:dyDescent="0.2">
      <c r="B1353" t="s">
        <v>3013</v>
      </c>
      <c r="C1353" t="str">
        <f>VLOOKUP(B1353,customer!A:B,2,FALSE)</f>
        <v>Travers Meatyard</v>
      </c>
      <c r="D1353" t="s">
        <v>3952</v>
      </c>
      <c r="E1353" t="s">
        <v>3945</v>
      </c>
      <c r="F1353" s="9">
        <v>45001</v>
      </c>
      <c r="G1353" s="11">
        <v>16</v>
      </c>
    </row>
    <row r="1354" spans="2:7" x14ac:dyDescent="0.2">
      <c r="B1354" t="s">
        <v>3013</v>
      </c>
      <c r="C1354" t="str">
        <f>VLOOKUP(B1354,customer!A:B,2,FALSE)</f>
        <v>Travers Meatyard</v>
      </c>
      <c r="D1354" t="s">
        <v>3952</v>
      </c>
      <c r="E1354" t="s">
        <v>3945</v>
      </c>
      <c r="F1354" s="9">
        <v>45031</v>
      </c>
      <c r="G1354" s="11">
        <v>16</v>
      </c>
    </row>
    <row r="1355" spans="2:7" x14ac:dyDescent="0.2">
      <c r="B1355" t="s">
        <v>3013</v>
      </c>
      <c r="C1355" t="str">
        <f>VLOOKUP(B1355,customer!A:B,2,FALSE)</f>
        <v>Travers Meatyard</v>
      </c>
      <c r="D1355" t="s">
        <v>3921</v>
      </c>
      <c r="E1355" t="s">
        <v>3931</v>
      </c>
      <c r="F1355" s="9">
        <v>44790</v>
      </c>
      <c r="G1355" s="11">
        <v>26</v>
      </c>
    </row>
    <row r="1356" spans="2:7" x14ac:dyDescent="0.2">
      <c r="B1356" t="s">
        <v>3013</v>
      </c>
      <c r="C1356" t="str">
        <f>VLOOKUP(B1356,customer!A:B,2,FALSE)</f>
        <v>Travers Meatyard</v>
      </c>
      <c r="D1356" t="s">
        <v>3921</v>
      </c>
      <c r="E1356" t="s">
        <v>3931</v>
      </c>
      <c r="F1356" s="9">
        <v>44823</v>
      </c>
      <c r="G1356" s="11">
        <v>26</v>
      </c>
    </row>
    <row r="1357" spans="2:7" x14ac:dyDescent="0.2">
      <c r="B1357" t="s">
        <v>3013</v>
      </c>
      <c r="C1357" t="str">
        <f>VLOOKUP(B1357,customer!A:B,2,FALSE)</f>
        <v>Travers Meatyard</v>
      </c>
      <c r="D1357" t="s">
        <v>3921</v>
      </c>
      <c r="E1357" t="s">
        <v>3931</v>
      </c>
      <c r="F1357" s="9">
        <v>44853</v>
      </c>
      <c r="G1357" s="11">
        <v>26</v>
      </c>
    </row>
    <row r="1358" spans="2:7" x14ac:dyDescent="0.2">
      <c r="B1358" t="s">
        <v>3013</v>
      </c>
      <c r="C1358" t="str">
        <f>VLOOKUP(B1358,customer!A:B,2,FALSE)</f>
        <v>Travers Meatyard</v>
      </c>
      <c r="D1358" t="s">
        <v>3921</v>
      </c>
      <c r="E1358" t="s">
        <v>3931</v>
      </c>
      <c r="F1358" s="9">
        <v>44891</v>
      </c>
      <c r="G1358" s="11">
        <v>26</v>
      </c>
    </row>
    <row r="1359" spans="2:7" x14ac:dyDescent="0.2">
      <c r="B1359" t="s">
        <v>3013</v>
      </c>
      <c r="C1359" t="str">
        <f>VLOOKUP(B1359,customer!A:B,2,FALSE)</f>
        <v>Travers Meatyard</v>
      </c>
      <c r="D1359" t="s">
        <v>3921</v>
      </c>
      <c r="E1359" t="s">
        <v>3931</v>
      </c>
      <c r="F1359" s="9">
        <v>44924</v>
      </c>
      <c r="G1359" s="11">
        <v>26</v>
      </c>
    </row>
    <row r="1360" spans="2:7" x14ac:dyDescent="0.2">
      <c r="B1360" t="s">
        <v>3013</v>
      </c>
      <c r="C1360" t="str">
        <f>VLOOKUP(B1360,customer!A:B,2,FALSE)</f>
        <v>Travers Meatyard</v>
      </c>
      <c r="D1360" t="s">
        <v>3921</v>
      </c>
      <c r="E1360" t="s">
        <v>3931</v>
      </c>
      <c r="F1360" s="9">
        <v>44949</v>
      </c>
      <c r="G1360" s="11">
        <v>26</v>
      </c>
    </row>
    <row r="1361" spans="2:7" x14ac:dyDescent="0.2">
      <c r="B1361" t="s">
        <v>3013</v>
      </c>
      <c r="C1361" t="str">
        <f>VLOOKUP(B1361,customer!A:B,2,FALSE)</f>
        <v>Travers Meatyard</v>
      </c>
      <c r="D1361" t="s">
        <v>3921</v>
      </c>
      <c r="E1361" t="s">
        <v>3931</v>
      </c>
      <c r="F1361" s="9">
        <v>45009</v>
      </c>
      <c r="G1361" s="11">
        <v>26</v>
      </c>
    </row>
    <row r="1362" spans="2:7" x14ac:dyDescent="0.2">
      <c r="B1362" t="s">
        <v>3013</v>
      </c>
      <c r="C1362" t="str">
        <f>VLOOKUP(B1362,customer!A:B,2,FALSE)</f>
        <v>Travers Meatyard</v>
      </c>
      <c r="D1362" t="s">
        <v>3921</v>
      </c>
      <c r="E1362" t="s">
        <v>3931</v>
      </c>
      <c r="F1362" s="9">
        <v>45037</v>
      </c>
      <c r="G1362" s="11">
        <v>26</v>
      </c>
    </row>
    <row r="1363" spans="2:7" x14ac:dyDescent="0.2">
      <c r="B1363" t="s">
        <v>3013</v>
      </c>
      <c r="C1363" t="str">
        <f>VLOOKUP(B1363,customer!A:B,2,FALSE)</f>
        <v>Travers Meatyard</v>
      </c>
      <c r="D1363" t="s">
        <v>3921</v>
      </c>
      <c r="E1363" t="s">
        <v>3931</v>
      </c>
      <c r="F1363" s="9">
        <v>45070</v>
      </c>
      <c r="G1363" s="11">
        <v>26</v>
      </c>
    </row>
    <row r="1364" spans="2:7" x14ac:dyDescent="0.2">
      <c r="B1364" t="s">
        <v>3014</v>
      </c>
      <c r="C1364" t="str">
        <f>VLOOKUP(B1364,customer!A:B,2,FALSE)</f>
        <v>Axel Hurdman</v>
      </c>
      <c r="D1364" t="s">
        <v>3929</v>
      </c>
      <c r="E1364" t="s">
        <v>3939</v>
      </c>
      <c r="F1364" s="9">
        <v>44746</v>
      </c>
      <c r="G1364" s="11">
        <v>66</v>
      </c>
    </row>
    <row r="1365" spans="2:7" x14ac:dyDescent="0.2">
      <c r="B1365" t="s">
        <v>3014</v>
      </c>
      <c r="C1365" t="str">
        <f>VLOOKUP(B1365,customer!A:B,2,FALSE)</f>
        <v>Axel Hurdman</v>
      </c>
      <c r="D1365" t="s">
        <v>3929</v>
      </c>
      <c r="E1365" t="s">
        <v>3939</v>
      </c>
      <c r="F1365" s="9">
        <v>44823</v>
      </c>
      <c r="G1365" s="11">
        <v>66</v>
      </c>
    </row>
    <row r="1366" spans="2:7" x14ac:dyDescent="0.2">
      <c r="B1366" t="s">
        <v>3014</v>
      </c>
      <c r="C1366" t="str">
        <f>VLOOKUP(B1366,customer!A:B,2,FALSE)</f>
        <v>Axel Hurdman</v>
      </c>
      <c r="D1366" t="s">
        <v>3929</v>
      </c>
      <c r="E1366" t="s">
        <v>3939</v>
      </c>
      <c r="F1366" s="9">
        <v>44875</v>
      </c>
      <c r="G1366" s="11">
        <v>66</v>
      </c>
    </row>
    <row r="1367" spans="2:7" x14ac:dyDescent="0.2">
      <c r="B1367" t="s">
        <v>3014</v>
      </c>
      <c r="C1367" t="str">
        <f>VLOOKUP(B1367,customer!A:B,2,FALSE)</f>
        <v>Axel Hurdman</v>
      </c>
      <c r="D1367" t="s">
        <v>3929</v>
      </c>
      <c r="E1367" t="s">
        <v>3939</v>
      </c>
      <c r="F1367" s="9">
        <v>44912</v>
      </c>
      <c r="G1367" s="11">
        <v>66</v>
      </c>
    </row>
    <row r="1368" spans="2:7" x14ac:dyDescent="0.2">
      <c r="B1368" t="s">
        <v>3014</v>
      </c>
      <c r="C1368" t="str">
        <f>VLOOKUP(B1368,customer!A:B,2,FALSE)</f>
        <v>Axel Hurdman</v>
      </c>
      <c r="D1368" t="s">
        <v>3929</v>
      </c>
      <c r="E1368" t="s">
        <v>3939</v>
      </c>
      <c r="F1368" s="9">
        <v>44942</v>
      </c>
      <c r="G1368" s="11">
        <v>66</v>
      </c>
    </row>
    <row r="1369" spans="2:7" x14ac:dyDescent="0.2">
      <c r="B1369" t="s">
        <v>3014</v>
      </c>
      <c r="C1369" t="str">
        <f>VLOOKUP(B1369,customer!A:B,2,FALSE)</f>
        <v>Axel Hurdman</v>
      </c>
      <c r="D1369" t="s">
        <v>3929</v>
      </c>
      <c r="E1369" t="s">
        <v>3939</v>
      </c>
      <c r="F1369" s="9">
        <v>44967</v>
      </c>
      <c r="G1369" s="11">
        <v>66</v>
      </c>
    </row>
    <row r="1370" spans="2:7" x14ac:dyDescent="0.2">
      <c r="B1370" t="s">
        <v>3014</v>
      </c>
      <c r="C1370" t="str">
        <f>VLOOKUP(B1370,customer!A:B,2,FALSE)</f>
        <v>Axel Hurdman</v>
      </c>
      <c r="D1370" t="s">
        <v>3929</v>
      </c>
      <c r="E1370" t="s">
        <v>3939</v>
      </c>
      <c r="F1370" s="9">
        <v>45003</v>
      </c>
      <c r="G1370" s="11">
        <v>66</v>
      </c>
    </row>
    <row r="1371" spans="2:7" x14ac:dyDescent="0.2">
      <c r="B1371" t="s">
        <v>3014</v>
      </c>
      <c r="C1371" t="str">
        <f>VLOOKUP(B1371,customer!A:B,2,FALSE)</f>
        <v>Axel Hurdman</v>
      </c>
      <c r="D1371" t="s">
        <v>3929</v>
      </c>
      <c r="E1371" t="s">
        <v>3939</v>
      </c>
      <c r="F1371" s="9">
        <v>45020</v>
      </c>
      <c r="G1371" s="11">
        <v>66</v>
      </c>
    </row>
    <row r="1372" spans="2:7" x14ac:dyDescent="0.2">
      <c r="B1372" t="s">
        <v>3014</v>
      </c>
      <c r="C1372" t="str">
        <f>VLOOKUP(B1372,customer!A:B,2,FALSE)</f>
        <v>Axel Hurdman</v>
      </c>
      <c r="D1372" t="s">
        <v>3929</v>
      </c>
      <c r="E1372" t="s">
        <v>3939</v>
      </c>
      <c r="F1372" s="9">
        <v>45063</v>
      </c>
      <c r="G1372" s="11">
        <v>66</v>
      </c>
    </row>
    <row r="1373" spans="2:7" x14ac:dyDescent="0.2">
      <c r="B1373" t="s">
        <v>3014</v>
      </c>
      <c r="C1373" t="str">
        <f>VLOOKUP(B1373,customer!A:B,2,FALSE)</f>
        <v>Axel Hurdman</v>
      </c>
      <c r="D1373" t="s">
        <v>3953</v>
      </c>
      <c r="E1373" t="s">
        <v>3946</v>
      </c>
      <c r="F1373" s="9">
        <v>44774</v>
      </c>
      <c r="G1373" s="11">
        <v>29</v>
      </c>
    </row>
    <row r="1374" spans="2:7" x14ac:dyDescent="0.2">
      <c r="B1374" t="s">
        <v>3014</v>
      </c>
      <c r="C1374" t="str">
        <f>VLOOKUP(B1374,customer!A:B,2,FALSE)</f>
        <v>Axel Hurdman</v>
      </c>
      <c r="D1374" t="s">
        <v>3953</v>
      </c>
      <c r="E1374" t="s">
        <v>3946</v>
      </c>
      <c r="F1374" s="9">
        <v>44815</v>
      </c>
      <c r="G1374" s="11">
        <v>29</v>
      </c>
    </row>
    <row r="1375" spans="2:7" x14ac:dyDescent="0.2">
      <c r="B1375" t="s">
        <v>3014</v>
      </c>
      <c r="C1375" t="str">
        <f>VLOOKUP(B1375,customer!A:B,2,FALSE)</f>
        <v>Axel Hurdman</v>
      </c>
      <c r="D1375" t="s">
        <v>3953</v>
      </c>
      <c r="E1375" t="s">
        <v>3946</v>
      </c>
      <c r="F1375" s="9">
        <v>44835</v>
      </c>
      <c r="G1375" s="11">
        <v>29</v>
      </c>
    </row>
    <row r="1376" spans="2:7" x14ac:dyDescent="0.2">
      <c r="B1376" t="s">
        <v>3014</v>
      </c>
      <c r="C1376" t="str">
        <f>VLOOKUP(B1376,customer!A:B,2,FALSE)</f>
        <v>Axel Hurdman</v>
      </c>
      <c r="D1376" t="s">
        <v>3953</v>
      </c>
      <c r="E1376" t="s">
        <v>3946</v>
      </c>
      <c r="F1376" s="9">
        <v>44897</v>
      </c>
      <c r="G1376" s="11">
        <v>29</v>
      </c>
    </row>
    <row r="1377" spans="2:7" x14ac:dyDescent="0.2">
      <c r="B1377" t="s">
        <v>3014</v>
      </c>
      <c r="C1377" t="str">
        <f>VLOOKUP(B1377,customer!A:B,2,FALSE)</f>
        <v>Axel Hurdman</v>
      </c>
      <c r="D1377" t="s">
        <v>3953</v>
      </c>
      <c r="E1377" t="s">
        <v>3946</v>
      </c>
      <c r="F1377" s="9">
        <v>44929</v>
      </c>
      <c r="G1377" s="11">
        <v>29</v>
      </c>
    </row>
    <row r="1378" spans="2:7" x14ac:dyDescent="0.2">
      <c r="B1378" t="s">
        <v>3014</v>
      </c>
      <c r="C1378" t="str">
        <f>VLOOKUP(B1378,customer!A:B,2,FALSE)</f>
        <v>Axel Hurdman</v>
      </c>
      <c r="D1378" t="s">
        <v>3953</v>
      </c>
      <c r="E1378" t="s">
        <v>3946</v>
      </c>
      <c r="F1378" s="9">
        <v>44970</v>
      </c>
      <c r="G1378" s="11">
        <v>29</v>
      </c>
    </row>
    <row r="1379" spans="2:7" x14ac:dyDescent="0.2">
      <c r="B1379" t="s">
        <v>3014</v>
      </c>
      <c r="C1379" t="str">
        <f>VLOOKUP(B1379,customer!A:B,2,FALSE)</f>
        <v>Axel Hurdman</v>
      </c>
      <c r="D1379" t="s">
        <v>3953</v>
      </c>
      <c r="E1379" t="s">
        <v>3946</v>
      </c>
      <c r="F1379" s="9">
        <v>45021</v>
      </c>
      <c r="G1379" s="11">
        <v>29</v>
      </c>
    </row>
    <row r="1380" spans="2:7" x14ac:dyDescent="0.2">
      <c r="B1380" t="s">
        <v>3014</v>
      </c>
      <c r="C1380" t="str">
        <f>VLOOKUP(B1380,customer!A:B,2,FALSE)</f>
        <v>Axel Hurdman</v>
      </c>
      <c r="D1380" t="s">
        <v>3953</v>
      </c>
      <c r="E1380" t="s">
        <v>3946</v>
      </c>
      <c r="F1380" s="9">
        <v>45053</v>
      </c>
      <c r="G1380" s="11">
        <v>29</v>
      </c>
    </row>
    <row r="1381" spans="2:7" x14ac:dyDescent="0.2">
      <c r="B1381" t="s">
        <v>3014</v>
      </c>
      <c r="C1381" t="str">
        <f>VLOOKUP(B1381,customer!A:B,2,FALSE)</f>
        <v>Axel Hurdman</v>
      </c>
      <c r="D1381" t="s">
        <v>3952</v>
      </c>
      <c r="E1381" t="s">
        <v>3945</v>
      </c>
      <c r="F1381" s="9">
        <v>44828</v>
      </c>
      <c r="G1381" s="11">
        <v>16</v>
      </c>
    </row>
    <row r="1382" spans="2:7" x14ac:dyDescent="0.2">
      <c r="B1382" t="s">
        <v>3014</v>
      </c>
      <c r="C1382" t="str">
        <f>VLOOKUP(B1382,customer!A:B,2,FALSE)</f>
        <v>Axel Hurdman</v>
      </c>
      <c r="D1382" t="s">
        <v>3952</v>
      </c>
      <c r="E1382" t="s">
        <v>3945</v>
      </c>
      <c r="F1382" s="9">
        <v>44863</v>
      </c>
      <c r="G1382" s="11">
        <v>16</v>
      </c>
    </row>
    <row r="1383" spans="2:7" x14ac:dyDescent="0.2">
      <c r="B1383" t="s">
        <v>3014</v>
      </c>
      <c r="C1383" t="str">
        <f>VLOOKUP(B1383,customer!A:B,2,FALSE)</f>
        <v>Axel Hurdman</v>
      </c>
      <c r="D1383" t="s">
        <v>3952</v>
      </c>
      <c r="E1383" t="s">
        <v>3945</v>
      </c>
      <c r="F1383" s="9">
        <v>44892</v>
      </c>
      <c r="G1383" s="11">
        <v>16</v>
      </c>
    </row>
    <row r="1384" spans="2:7" x14ac:dyDescent="0.2">
      <c r="B1384" t="s">
        <v>3014</v>
      </c>
      <c r="C1384" t="str">
        <f>VLOOKUP(B1384,customer!A:B,2,FALSE)</f>
        <v>Axel Hurdman</v>
      </c>
      <c r="D1384" t="s">
        <v>3952</v>
      </c>
      <c r="E1384" t="s">
        <v>3945</v>
      </c>
      <c r="F1384" s="9">
        <v>44897</v>
      </c>
      <c r="G1384" s="11">
        <v>16</v>
      </c>
    </row>
    <row r="1385" spans="2:7" x14ac:dyDescent="0.2">
      <c r="B1385" t="s">
        <v>3014</v>
      </c>
      <c r="C1385" t="str">
        <f>VLOOKUP(B1385,customer!A:B,2,FALSE)</f>
        <v>Axel Hurdman</v>
      </c>
      <c r="D1385" t="s">
        <v>3952</v>
      </c>
      <c r="E1385" t="s">
        <v>3945</v>
      </c>
      <c r="F1385" s="9">
        <v>44934</v>
      </c>
      <c r="G1385" s="11">
        <v>16</v>
      </c>
    </row>
    <row r="1386" spans="2:7" x14ac:dyDescent="0.2">
      <c r="B1386" t="s">
        <v>3014</v>
      </c>
      <c r="C1386" t="str">
        <f>VLOOKUP(B1386,customer!A:B,2,FALSE)</f>
        <v>Axel Hurdman</v>
      </c>
      <c r="D1386" t="s">
        <v>3952</v>
      </c>
      <c r="E1386" t="s">
        <v>3945</v>
      </c>
      <c r="F1386" s="9">
        <v>44982</v>
      </c>
      <c r="G1386" s="11">
        <v>16</v>
      </c>
    </row>
    <row r="1387" spans="2:7" x14ac:dyDescent="0.2">
      <c r="B1387" t="s">
        <v>3014</v>
      </c>
      <c r="C1387" t="str">
        <f>VLOOKUP(B1387,customer!A:B,2,FALSE)</f>
        <v>Axel Hurdman</v>
      </c>
      <c r="D1387" t="s">
        <v>3952</v>
      </c>
      <c r="E1387" t="s">
        <v>3945</v>
      </c>
      <c r="F1387" s="9">
        <v>45015</v>
      </c>
      <c r="G1387" s="11">
        <v>16</v>
      </c>
    </row>
    <row r="1388" spans="2:7" x14ac:dyDescent="0.2">
      <c r="B1388" t="s">
        <v>3014</v>
      </c>
      <c r="C1388" t="str">
        <f>VLOOKUP(B1388,customer!A:B,2,FALSE)</f>
        <v>Axel Hurdman</v>
      </c>
      <c r="D1388" t="s">
        <v>3952</v>
      </c>
      <c r="E1388" t="s">
        <v>3945</v>
      </c>
      <c r="F1388" s="9">
        <v>45043</v>
      </c>
      <c r="G1388" s="11">
        <v>16</v>
      </c>
    </row>
    <row r="1389" spans="2:7" x14ac:dyDescent="0.2">
      <c r="B1389" t="s">
        <v>3014</v>
      </c>
      <c r="C1389" t="str">
        <f>VLOOKUP(B1389,customer!A:B,2,FALSE)</f>
        <v>Axel Hurdman</v>
      </c>
      <c r="D1389" t="s">
        <v>3952</v>
      </c>
      <c r="E1389" t="s">
        <v>3945</v>
      </c>
      <c r="F1389" s="9">
        <v>45070</v>
      </c>
      <c r="G1389" s="11">
        <v>16</v>
      </c>
    </row>
    <row r="1390" spans="2:7" x14ac:dyDescent="0.2">
      <c r="B1390" t="s">
        <v>3015</v>
      </c>
      <c r="C1390" t="str">
        <f>VLOOKUP(B1390,customer!A:B,2,FALSE)</f>
        <v>Terencio Damsell</v>
      </c>
      <c r="D1390" t="s">
        <v>3949</v>
      </c>
      <c r="E1390" t="s">
        <v>3942</v>
      </c>
      <c r="F1390" s="9">
        <v>44589</v>
      </c>
      <c r="G1390" s="11">
        <v>25</v>
      </c>
    </row>
    <row r="1391" spans="2:7" x14ac:dyDescent="0.2">
      <c r="B1391" t="s">
        <v>3015</v>
      </c>
      <c r="C1391" t="str">
        <f>VLOOKUP(B1391,customer!A:B,2,FALSE)</f>
        <v>Terencio Damsell</v>
      </c>
      <c r="D1391" t="s">
        <v>3949</v>
      </c>
      <c r="E1391" t="s">
        <v>3942</v>
      </c>
      <c r="F1391" s="9">
        <v>44651</v>
      </c>
      <c r="G1391" s="11">
        <v>25</v>
      </c>
    </row>
    <row r="1392" spans="2:7" x14ac:dyDescent="0.2">
      <c r="B1392" t="s">
        <v>3015</v>
      </c>
      <c r="C1392" t="str">
        <f>VLOOKUP(B1392,customer!A:B,2,FALSE)</f>
        <v>Terencio Damsell</v>
      </c>
      <c r="D1392" t="s">
        <v>3949</v>
      </c>
      <c r="E1392" t="s">
        <v>3942</v>
      </c>
      <c r="F1392" s="9">
        <v>44748</v>
      </c>
      <c r="G1392" s="11">
        <v>25</v>
      </c>
    </row>
    <row r="1393" spans="2:7" x14ac:dyDescent="0.2">
      <c r="B1393" t="s">
        <v>3015</v>
      </c>
      <c r="C1393" t="str">
        <f>VLOOKUP(B1393,customer!A:B,2,FALSE)</f>
        <v>Terencio Damsell</v>
      </c>
      <c r="D1393" t="s">
        <v>3949</v>
      </c>
      <c r="E1393" t="s">
        <v>3942</v>
      </c>
      <c r="F1393" s="9">
        <v>44781</v>
      </c>
      <c r="G1393" s="11">
        <v>25</v>
      </c>
    </row>
    <row r="1394" spans="2:7" x14ac:dyDescent="0.2">
      <c r="B1394" t="s">
        <v>3015</v>
      </c>
      <c r="C1394" t="str">
        <f>VLOOKUP(B1394,customer!A:B,2,FALSE)</f>
        <v>Terencio Damsell</v>
      </c>
      <c r="D1394" t="s">
        <v>3949</v>
      </c>
      <c r="E1394" t="s">
        <v>3942</v>
      </c>
      <c r="F1394" s="9">
        <v>44813</v>
      </c>
      <c r="G1394" s="11">
        <v>25</v>
      </c>
    </row>
    <row r="1395" spans="2:7" x14ac:dyDescent="0.2">
      <c r="B1395" t="s">
        <v>3015</v>
      </c>
      <c r="C1395" t="str">
        <f>VLOOKUP(B1395,customer!A:B,2,FALSE)</f>
        <v>Terencio Damsell</v>
      </c>
      <c r="D1395" t="s">
        <v>3949</v>
      </c>
      <c r="E1395" t="s">
        <v>3942</v>
      </c>
      <c r="F1395" s="9">
        <v>44838</v>
      </c>
      <c r="G1395" s="11">
        <v>25</v>
      </c>
    </row>
    <row r="1396" spans="2:7" x14ac:dyDescent="0.2">
      <c r="B1396" t="s">
        <v>3015</v>
      </c>
      <c r="C1396" t="str">
        <f>VLOOKUP(B1396,customer!A:B,2,FALSE)</f>
        <v>Terencio Damsell</v>
      </c>
      <c r="D1396" t="s">
        <v>3949</v>
      </c>
      <c r="E1396" t="s">
        <v>3942</v>
      </c>
      <c r="F1396" s="9">
        <v>44934</v>
      </c>
      <c r="G1396" s="11">
        <v>25</v>
      </c>
    </row>
    <row r="1397" spans="2:7" x14ac:dyDescent="0.2">
      <c r="B1397" t="s">
        <v>3015</v>
      </c>
      <c r="C1397" t="str">
        <f>VLOOKUP(B1397,customer!A:B,2,FALSE)</f>
        <v>Terencio Damsell</v>
      </c>
      <c r="D1397" t="s">
        <v>3949</v>
      </c>
      <c r="E1397" t="s">
        <v>3942</v>
      </c>
      <c r="F1397" s="9">
        <v>45026</v>
      </c>
      <c r="G1397" s="11">
        <v>25</v>
      </c>
    </row>
    <row r="1398" spans="2:7" x14ac:dyDescent="0.2">
      <c r="B1398" t="s">
        <v>3015</v>
      </c>
      <c r="C1398" t="str">
        <f>VLOOKUP(B1398,customer!A:B,2,FALSE)</f>
        <v>Terencio Damsell</v>
      </c>
      <c r="D1398" t="s">
        <v>3949</v>
      </c>
      <c r="E1398" t="s">
        <v>3942</v>
      </c>
      <c r="F1398" s="9">
        <v>45082</v>
      </c>
      <c r="G1398" s="11">
        <v>25</v>
      </c>
    </row>
    <row r="1399" spans="2:7" x14ac:dyDescent="0.2">
      <c r="B1399" t="s">
        <v>3015</v>
      </c>
      <c r="C1399" t="str">
        <f>VLOOKUP(B1399,customer!A:B,2,FALSE)</f>
        <v>Terencio Damsell</v>
      </c>
      <c r="D1399" t="s">
        <v>3929</v>
      </c>
      <c r="E1399" t="s">
        <v>3939</v>
      </c>
      <c r="F1399" s="9">
        <v>44827</v>
      </c>
      <c r="G1399" s="11">
        <v>66</v>
      </c>
    </row>
    <row r="1400" spans="2:7" x14ac:dyDescent="0.2">
      <c r="B1400" t="s">
        <v>3015</v>
      </c>
      <c r="C1400" t="str">
        <f>VLOOKUP(B1400,customer!A:B,2,FALSE)</f>
        <v>Terencio Damsell</v>
      </c>
      <c r="D1400" t="s">
        <v>3929</v>
      </c>
      <c r="E1400" t="s">
        <v>3939</v>
      </c>
      <c r="F1400" s="9">
        <v>44891</v>
      </c>
      <c r="G1400" s="11">
        <v>66</v>
      </c>
    </row>
    <row r="1401" spans="2:7" x14ac:dyDescent="0.2">
      <c r="B1401" t="s">
        <v>3015</v>
      </c>
      <c r="C1401" t="str">
        <f>VLOOKUP(B1401,customer!A:B,2,FALSE)</f>
        <v>Terencio Damsell</v>
      </c>
      <c r="D1401" t="s">
        <v>3929</v>
      </c>
      <c r="E1401" t="s">
        <v>3939</v>
      </c>
      <c r="F1401" s="9">
        <v>44902</v>
      </c>
      <c r="G1401" s="11">
        <v>66</v>
      </c>
    </row>
    <row r="1402" spans="2:7" x14ac:dyDescent="0.2">
      <c r="B1402" t="s">
        <v>3015</v>
      </c>
      <c r="C1402" t="str">
        <f>VLOOKUP(B1402,customer!A:B,2,FALSE)</f>
        <v>Terencio Damsell</v>
      </c>
      <c r="D1402" t="s">
        <v>3929</v>
      </c>
      <c r="E1402" t="s">
        <v>3939</v>
      </c>
      <c r="F1402" s="9">
        <v>44933</v>
      </c>
      <c r="G1402" s="11">
        <v>66</v>
      </c>
    </row>
    <row r="1403" spans="2:7" x14ac:dyDescent="0.2">
      <c r="B1403" t="s">
        <v>3015</v>
      </c>
      <c r="C1403" t="str">
        <f>VLOOKUP(B1403,customer!A:B,2,FALSE)</f>
        <v>Terencio Damsell</v>
      </c>
      <c r="D1403" t="s">
        <v>3929</v>
      </c>
      <c r="E1403" t="s">
        <v>3939</v>
      </c>
      <c r="F1403" s="9">
        <v>44980</v>
      </c>
      <c r="G1403" s="11">
        <v>66</v>
      </c>
    </row>
    <row r="1404" spans="2:7" x14ac:dyDescent="0.2">
      <c r="B1404" t="s">
        <v>3015</v>
      </c>
      <c r="C1404" t="str">
        <f>VLOOKUP(B1404,customer!A:B,2,FALSE)</f>
        <v>Terencio Damsell</v>
      </c>
      <c r="D1404" t="s">
        <v>3929</v>
      </c>
      <c r="E1404" t="s">
        <v>3939</v>
      </c>
      <c r="F1404" s="9">
        <v>44987</v>
      </c>
      <c r="G1404" s="11">
        <v>66</v>
      </c>
    </row>
    <row r="1405" spans="2:7" x14ac:dyDescent="0.2">
      <c r="B1405" t="s">
        <v>3015</v>
      </c>
      <c r="C1405" t="str">
        <f>VLOOKUP(B1405,customer!A:B,2,FALSE)</f>
        <v>Terencio Damsell</v>
      </c>
      <c r="D1405" t="s">
        <v>3929</v>
      </c>
      <c r="E1405" t="s">
        <v>3939</v>
      </c>
      <c r="F1405" s="9">
        <v>45054</v>
      </c>
      <c r="G1405" s="11">
        <v>66</v>
      </c>
    </row>
    <row r="1406" spans="2:7" x14ac:dyDescent="0.2">
      <c r="B1406" t="s">
        <v>3015</v>
      </c>
      <c r="C1406" t="str">
        <f>VLOOKUP(B1406,customer!A:B,2,FALSE)</f>
        <v>Terencio Damsell</v>
      </c>
      <c r="D1406" t="s">
        <v>3920</v>
      </c>
      <c r="E1406" t="s">
        <v>3930</v>
      </c>
      <c r="F1406" s="9">
        <v>44935</v>
      </c>
      <c r="G1406" s="11">
        <v>10</v>
      </c>
    </row>
    <row r="1407" spans="2:7" x14ac:dyDescent="0.2">
      <c r="B1407" t="s">
        <v>3015</v>
      </c>
      <c r="C1407" t="str">
        <f>VLOOKUP(B1407,customer!A:B,2,FALSE)</f>
        <v>Terencio Damsell</v>
      </c>
      <c r="D1407" t="s">
        <v>3920</v>
      </c>
      <c r="E1407" t="s">
        <v>3930</v>
      </c>
      <c r="F1407" s="9">
        <v>44974</v>
      </c>
      <c r="G1407" s="11">
        <v>10</v>
      </c>
    </row>
    <row r="1408" spans="2:7" x14ac:dyDescent="0.2">
      <c r="B1408" t="s">
        <v>3015</v>
      </c>
      <c r="C1408" t="str">
        <f>VLOOKUP(B1408,customer!A:B,2,FALSE)</f>
        <v>Terencio Damsell</v>
      </c>
      <c r="D1408" t="s">
        <v>3920</v>
      </c>
      <c r="E1408" t="s">
        <v>3930</v>
      </c>
      <c r="F1408" s="9">
        <v>45006</v>
      </c>
      <c r="G1408" s="11">
        <v>10</v>
      </c>
    </row>
    <row r="1409" spans="2:7" x14ac:dyDescent="0.2">
      <c r="B1409" t="s">
        <v>3015</v>
      </c>
      <c r="C1409" t="str">
        <f>VLOOKUP(B1409,customer!A:B,2,FALSE)</f>
        <v>Terencio Damsell</v>
      </c>
      <c r="D1409" t="s">
        <v>3920</v>
      </c>
      <c r="E1409" t="s">
        <v>3930</v>
      </c>
      <c r="F1409" s="9">
        <v>45037</v>
      </c>
      <c r="G1409" s="11">
        <v>10</v>
      </c>
    </row>
    <row r="1410" spans="2:7" x14ac:dyDescent="0.2">
      <c r="B1410" t="s">
        <v>3015</v>
      </c>
      <c r="C1410" t="str">
        <f>VLOOKUP(B1410,customer!A:B,2,FALSE)</f>
        <v>Terencio Damsell</v>
      </c>
      <c r="D1410" t="s">
        <v>3920</v>
      </c>
      <c r="E1410" t="s">
        <v>3930</v>
      </c>
      <c r="F1410" s="9">
        <v>45059</v>
      </c>
      <c r="G1410" s="11">
        <v>10</v>
      </c>
    </row>
    <row r="1411" spans="2:7" x14ac:dyDescent="0.2">
      <c r="B1411" t="s">
        <v>3016</v>
      </c>
      <c r="C1411" t="str">
        <f>VLOOKUP(B1411,customer!A:B,2,FALSE)</f>
        <v>Rosy Mongeot</v>
      </c>
      <c r="D1411" t="s">
        <v>3921</v>
      </c>
      <c r="E1411" t="s">
        <v>3931</v>
      </c>
      <c r="F1411" s="9">
        <v>44573</v>
      </c>
      <c r="G1411" s="11">
        <v>26</v>
      </c>
    </row>
    <row r="1412" spans="2:7" x14ac:dyDescent="0.2">
      <c r="B1412" t="s">
        <v>3016</v>
      </c>
      <c r="C1412" t="str">
        <f>VLOOKUP(B1412,customer!A:B,2,FALSE)</f>
        <v>Rosy Mongeot</v>
      </c>
      <c r="D1412" t="s">
        <v>3921</v>
      </c>
      <c r="E1412" t="s">
        <v>3931</v>
      </c>
      <c r="F1412" s="9">
        <v>44613</v>
      </c>
      <c r="G1412" s="11">
        <v>26</v>
      </c>
    </row>
    <row r="1413" spans="2:7" x14ac:dyDescent="0.2">
      <c r="B1413" t="s">
        <v>3016</v>
      </c>
      <c r="C1413" t="str">
        <f>VLOOKUP(B1413,customer!A:B,2,FALSE)</f>
        <v>Rosy Mongeot</v>
      </c>
      <c r="D1413" t="s">
        <v>3921</v>
      </c>
      <c r="E1413" t="s">
        <v>3931</v>
      </c>
      <c r="F1413" s="9">
        <v>44640</v>
      </c>
      <c r="G1413" s="11">
        <v>26</v>
      </c>
    </row>
    <row r="1414" spans="2:7" x14ac:dyDescent="0.2">
      <c r="B1414" t="s">
        <v>3016</v>
      </c>
      <c r="C1414" t="str">
        <f>VLOOKUP(B1414,customer!A:B,2,FALSE)</f>
        <v>Rosy Mongeot</v>
      </c>
      <c r="D1414" t="s">
        <v>3921</v>
      </c>
      <c r="E1414" t="s">
        <v>3931</v>
      </c>
      <c r="F1414" s="9">
        <v>44823</v>
      </c>
      <c r="G1414" s="11">
        <v>26</v>
      </c>
    </row>
    <row r="1415" spans="2:7" x14ac:dyDescent="0.2">
      <c r="B1415" t="s">
        <v>3016</v>
      </c>
      <c r="C1415" t="str">
        <f>VLOOKUP(B1415,customer!A:B,2,FALSE)</f>
        <v>Rosy Mongeot</v>
      </c>
      <c r="D1415" t="s">
        <v>3921</v>
      </c>
      <c r="E1415" t="s">
        <v>3931</v>
      </c>
      <c r="F1415" s="9">
        <v>44853</v>
      </c>
      <c r="G1415" s="11">
        <v>26</v>
      </c>
    </row>
    <row r="1416" spans="2:7" x14ac:dyDescent="0.2">
      <c r="B1416" t="s">
        <v>3016</v>
      </c>
      <c r="C1416" t="str">
        <f>VLOOKUP(B1416,customer!A:B,2,FALSE)</f>
        <v>Rosy Mongeot</v>
      </c>
      <c r="D1416" t="s">
        <v>3921</v>
      </c>
      <c r="E1416" t="s">
        <v>3931</v>
      </c>
      <c r="F1416" s="9">
        <v>44913</v>
      </c>
      <c r="G1416" s="11">
        <v>26</v>
      </c>
    </row>
    <row r="1417" spans="2:7" x14ac:dyDescent="0.2">
      <c r="B1417" t="s">
        <v>3016</v>
      </c>
      <c r="C1417" t="str">
        <f>VLOOKUP(B1417,customer!A:B,2,FALSE)</f>
        <v>Rosy Mongeot</v>
      </c>
      <c r="D1417" t="s">
        <v>3921</v>
      </c>
      <c r="E1417" t="s">
        <v>3931</v>
      </c>
      <c r="F1417" s="9">
        <v>45043</v>
      </c>
      <c r="G1417" s="11">
        <v>26</v>
      </c>
    </row>
    <row r="1418" spans="2:7" x14ac:dyDescent="0.2">
      <c r="B1418" t="s">
        <v>3016</v>
      </c>
      <c r="C1418" t="str">
        <f>VLOOKUP(B1418,customer!A:B,2,FALSE)</f>
        <v>Rosy Mongeot</v>
      </c>
      <c r="D1418" t="s">
        <v>3921</v>
      </c>
      <c r="E1418" t="s">
        <v>3931</v>
      </c>
      <c r="F1418" s="9">
        <v>45070</v>
      </c>
      <c r="G1418" s="11">
        <v>26</v>
      </c>
    </row>
    <row r="1419" spans="2:7" x14ac:dyDescent="0.2">
      <c r="B1419" t="s">
        <v>3016</v>
      </c>
      <c r="C1419" t="str">
        <f>VLOOKUP(B1419,customer!A:B,2,FALSE)</f>
        <v>Rosy Mongeot</v>
      </c>
      <c r="D1419" t="s">
        <v>3924</v>
      </c>
      <c r="E1419" t="s">
        <v>3934</v>
      </c>
      <c r="F1419" s="9">
        <v>44758</v>
      </c>
      <c r="G1419" s="11">
        <v>22</v>
      </c>
    </row>
    <row r="1420" spans="2:7" x14ac:dyDescent="0.2">
      <c r="B1420" t="s">
        <v>3016</v>
      </c>
      <c r="C1420" t="str">
        <f>VLOOKUP(B1420,customer!A:B,2,FALSE)</f>
        <v>Rosy Mongeot</v>
      </c>
      <c r="D1420" t="s">
        <v>3924</v>
      </c>
      <c r="E1420" t="s">
        <v>3934</v>
      </c>
      <c r="F1420" s="9">
        <v>44790</v>
      </c>
      <c r="G1420" s="11">
        <v>22</v>
      </c>
    </row>
    <row r="1421" spans="2:7" x14ac:dyDescent="0.2">
      <c r="B1421" t="s">
        <v>3016</v>
      </c>
      <c r="C1421" t="str">
        <f>VLOOKUP(B1421,customer!A:B,2,FALSE)</f>
        <v>Rosy Mongeot</v>
      </c>
      <c r="D1421" t="s">
        <v>3924</v>
      </c>
      <c r="E1421" t="s">
        <v>3934</v>
      </c>
      <c r="F1421" s="9">
        <v>44821</v>
      </c>
      <c r="G1421" s="11">
        <v>22</v>
      </c>
    </row>
    <row r="1422" spans="2:7" x14ac:dyDescent="0.2">
      <c r="B1422" t="s">
        <v>3016</v>
      </c>
      <c r="C1422" t="str">
        <f>VLOOKUP(B1422,customer!A:B,2,FALSE)</f>
        <v>Rosy Mongeot</v>
      </c>
      <c r="D1422" t="s">
        <v>3924</v>
      </c>
      <c r="E1422" t="s">
        <v>3934</v>
      </c>
      <c r="F1422" s="9">
        <v>44864</v>
      </c>
      <c r="G1422" s="11">
        <v>22</v>
      </c>
    </row>
    <row r="1423" spans="2:7" x14ac:dyDescent="0.2">
      <c r="B1423" t="s">
        <v>3016</v>
      </c>
      <c r="C1423" t="str">
        <f>VLOOKUP(B1423,customer!A:B,2,FALSE)</f>
        <v>Rosy Mongeot</v>
      </c>
      <c r="D1423" t="s">
        <v>3924</v>
      </c>
      <c r="E1423" t="s">
        <v>3934</v>
      </c>
      <c r="F1423" s="9">
        <v>44885</v>
      </c>
      <c r="G1423" s="11">
        <v>22</v>
      </c>
    </row>
    <row r="1424" spans="2:7" x14ac:dyDescent="0.2">
      <c r="B1424" t="s">
        <v>3016</v>
      </c>
      <c r="C1424" t="str">
        <f>VLOOKUP(B1424,customer!A:B,2,FALSE)</f>
        <v>Rosy Mongeot</v>
      </c>
      <c r="D1424" t="s">
        <v>3924</v>
      </c>
      <c r="E1424" t="s">
        <v>3934</v>
      </c>
      <c r="F1424" s="9">
        <v>44915</v>
      </c>
      <c r="G1424" s="11">
        <v>22</v>
      </c>
    </row>
    <row r="1425" spans="2:7" x14ac:dyDescent="0.2">
      <c r="B1425" t="s">
        <v>3016</v>
      </c>
      <c r="C1425" t="str">
        <f>VLOOKUP(B1425,customer!A:B,2,FALSE)</f>
        <v>Rosy Mongeot</v>
      </c>
      <c r="D1425" t="s">
        <v>3924</v>
      </c>
      <c r="E1425" t="s">
        <v>3934</v>
      </c>
      <c r="F1425" s="9">
        <v>44952</v>
      </c>
      <c r="G1425" s="11">
        <v>22</v>
      </c>
    </row>
    <row r="1426" spans="2:7" x14ac:dyDescent="0.2">
      <c r="B1426" t="s">
        <v>3016</v>
      </c>
      <c r="C1426" t="str">
        <f>VLOOKUP(B1426,customer!A:B,2,FALSE)</f>
        <v>Rosy Mongeot</v>
      </c>
      <c r="D1426" t="s">
        <v>3924</v>
      </c>
      <c r="E1426" t="s">
        <v>3934</v>
      </c>
      <c r="F1426" s="9">
        <v>45067</v>
      </c>
      <c r="G1426" s="11">
        <v>22</v>
      </c>
    </row>
    <row r="1427" spans="2:7" x14ac:dyDescent="0.2">
      <c r="B1427" t="s">
        <v>3016</v>
      </c>
      <c r="C1427" t="str">
        <f>VLOOKUP(B1427,customer!A:B,2,FALSE)</f>
        <v>Rosy Mongeot</v>
      </c>
      <c r="D1427" t="s">
        <v>3947</v>
      </c>
      <c r="E1427" t="s">
        <v>3940</v>
      </c>
      <c r="F1427" s="9">
        <v>45021</v>
      </c>
      <c r="G1427" s="11">
        <v>62</v>
      </c>
    </row>
    <row r="1428" spans="2:7" x14ac:dyDescent="0.2">
      <c r="B1428" t="s">
        <v>3016</v>
      </c>
      <c r="C1428" t="str">
        <f>VLOOKUP(B1428,customer!A:B,2,FALSE)</f>
        <v>Rosy Mongeot</v>
      </c>
      <c r="D1428" t="s">
        <v>3947</v>
      </c>
      <c r="E1428" t="s">
        <v>3940</v>
      </c>
      <c r="F1428" s="9">
        <v>45057</v>
      </c>
      <c r="G1428" s="11">
        <v>62</v>
      </c>
    </row>
    <row r="1429" spans="2:7" x14ac:dyDescent="0.2">
      <c r="B1429" t="s">
        <v>3017</v>
      </c>
      <c r="C1429" t="str">
        <f>VLOOKUP(B1429,customer!A:B,2,FALSE)</f>
        <v>Ashli Lawrie</v>
      </c>
      <c r="D1429" t="s">
        <v>3947</v>
      </c>
      <c r="E1429" t="s">
        <v>3940</v>
      </c>
      <c r="F1429" s="9">
        <v>44617</v>
      </c>
      <c r="G1429" s="11">
        <v>62</v>
      </c>
    </row>
    <row r="1430" spans="2:7" x14ac:dyDescent="0.2">
      <c r="B1430" t="s">
        <v>3017</v>
      </c>
      <c r="C1430" t="str">
        <f>VLOOKUP(B1430,customer!A:B,2,FALSE)</f>
        <v>Ashli Lawrie</v>
      </c>
      <c r="D1430" t="s">
        <v>3947</v>
      </c>
      <c r="E1430" t="s">
        <v>3940</v>
      </c>
      <c r="F1430" s="9">
        <v>44655</v>
      </c>
      <c r="G1430" s="11">
        <v>62</v>
      </c>
    </row>
    <row r="1431" spans="2:7" x14ac:dyDescent="0.2">
      <c r="B1431" t="s">
        <v>3017</v>
      </c>
      <c r="C1431" t="str">
        <f>VLOOKUP(B1431,customer!A:B,2,FALSE)</f>
        <v>Ashli Lawrie</v>
      </c>
      <c r="D1431" t="s">
        <v>3947</v>
      </c>
      <c r="E1431" t="s">
        <v>3940</v>
      </c>
      <c r="F1431" s="9">
        <v>44771</v>
      </c>
      <c r="G1431" s="11">
        <v>62</v>
      </c>
    </row>
    <row r="1432" spans="2:7" x14ac:dyDescent="0.2">
      <c r="B1432" t="s">
        <v>3017</v>
      </c>
      <c r="C1432" t="str">
        <f>VLOOKUP(B1432,customer!A:B,2,FALSE)</f>
        <v>Ashli Lawrie</v>
      </c>
      <c r="D1432" t="s">
        <v>3947</v>
      </c>
      <c r="E1432" t="s">
        <v>3940</v>
      </c>
      <c r="F1432" s="9">
        <v>44774</v>
      </c>
      <c r="G1432" s="11">
        <v>62</v>
      </c>
    </row>
    <row r="1433" spans="2:7" x14ac:dyDescent="0.2">
      <c r="B1433" t="s">
        <v>3017</v>
      </c>
      <c r="C1433" t="str">
        <f>VLOOKUP(B1433,customer!A:B,2,FALSE)</f>
        <v>Ashli Lawrie</v>
      </c>
      <c r="D1433" t="s">
        <v>3947</v>
      </c>
      <c r="E1433" t="s">
        <v>3940</v>
      </c>
      <c r="F1433" s="9">
        <v>44833</v>
      </c>
      <c r="G1433" s="11">
        <v>62</v>
      </c>
    </row>
    <row r="1434" spans="2:7" x14ac:dyDescent="0.2">
      <c r="B1434" t="s">
        <v>3017</v>
      </c>
      <c r="C1434" t="str">
        <f>VLOOKUP(B1434,customer!A:B,2,FALSE)</f>
        <v>Ashli Lawrie</v>
      </c>
      <c r="D1434" t="s">
        <v>3947</v>
      </c>
      <c r="E1434" t="s">
        <v>3940</v>
      </c>
      <c r="F1434" s="9">
        <v>44863</v>
      </c>
      <c r="G1434" s="11">
        <v>62</v>
      </c>
    </row>
    <row r="1435" spans="2:7" x14ac:dyDescent="0.2">
      <c r="B1435" t="s">
        <v>3017</v>
      </c>
      <c r="C1435" t="str">
        <f>VLOOKUP(B1435,customer!A:B,2,FALSE)</f>
        <v>Ashli Lawrie</v>
      </c>
      <c r="D1435" t="s">
        <v>3947</v>
      </c>
      <c r="E1435" t="s">
        <v>3940</v>
      </c>
      <c r="F1435" s="9">
        <v>44895</v>
      </c>
      <c r="G1435" s="11">
        <v>62</v>
      </c>
    </row>
    <row r="1436" spans="2:7" x14ac:dyDescent="0.2">
      <c r="B1436" t="s">
        <v>3017</v>
      </c>
      <c r="C1436" t="str">
        <f>VLOOKUP(B1436,customer!A:B,2,FALSE)</f>
        <v>Ashli Lawrie</v>
      </c>
      <c r="D1436" t="s">
        <v>3947</v>
      </c>
      <c r="E1436" t="s">
        <v>3940</v>
      </c>
      <c r="F1436" s="9">
        <v>44900</v>
      </c>
      <c r="G1436" s="11">
        <v>62</v>
      </c>
    </row>
    <row r="1437" spans="2:7" x14ac:dyDescent="0.2">
      <c r="B1437" t="s">
        <v>3017</v>
      </c>
      <c r="C1437" t="str">
        <f>VLOOKUP(B1437,customer!A:B,2,FALSE)</f>
        <v>Ashli Lawrie</v>
      </c>
      <c r="D1437" t="s">
        <v>3947</v>
      </c>
      <c r="E1437" t="s">
        <v>3940</v>
      </c>
      <c r="F1437" s="9">
        <v>44952</v>
      </c>
      <c r="G1437" s="11">
        <v>62</v>
      </c>
    </row>
    <row r="1438" spans="2:7" x14ac:dyDescent="0.2">
      <c r="B1438" t="s">
        <v>3017</v>
      </c>
      <c r="C1438" t="str">
        <f>VLOOKUP(B1438,customer!A:B,2,FALSE)</f>
        <v>Ashli Lawrie</v>
      </c>
      <c r="D1438" t="s">
        <v>3947</v>
      </c>
      <c r="E1438" t="s">
        <v>3940</v>
      </c>
      <c r="F1438" s="9">
        <v>44959</v>
      </c>
      <c r="G1438" s="11">
        <v>62</v>
      </c>
    </row>
    <row r="1439" spans="2:7" x14ac:dyDescent="0.2">
      <c r="B1439" t="s">
        <v>3017</v>
      </c>
      <c r="C1439" t="str">
        <f>VLOOKUP(B1439,customer!A:B,2,FALSE)</f>
        <v>Ashli Lawrie</v>
      </c>
      <c r="D1439" t="s">
        <v>3947</v>
      </c>
      <c r="E1439" t="s">
        <v>3940</v>
      </c>
      <c r="F1439" s="9">
        <v>45042</v>
      </c>
      <c r="G1439" s="11">
        <v>62</v>
      </c>
    </row>
    <row r="1440" spans="2:7" x14ac:dyDescent="0.2">
      <c r="B1440" t="s">
        <v>3017</v>
      </c>
      <c r="C1440" t="str">
        <f>VLOOKUP(B1440,customer!A:B,2,FALSE)</f>
        <v>Ashli Lawrie</v>
      </c>
      <c r="D1440" t="s">
        <v>3947</v>
      </c>
      <c r="E1440" t="s">
        <v>3940</v>
      </c>
      <c r="F1440" s="9">
        <v>45072</v>
      </c>
      <c r="G1440" s="11">
        <v>62</v>
      </c>
    </row>
    <row r="1441" spans="2:7" x14ac:dyDescent="0.2">
      <c r="B1441" t="s">
        <v>3017</v>
      </c>
      <c r="C1441" t="str">
        <f>VLOOKUP(B1441,customer!A:B,2,FALSE)</f>
        <v>Ashli Lawrie</v>
      </c>
      <c r="D1441" t="s">
        <v>3947</v>
      </c>
      <c r="E1441" t="s">
        <v>3940</v>
      </c>
      <c r="F1441" s="9">
        <v>45084</v>
      </c>
      <c r="G1441" s="11">
        <v>62</v>
      </c>
    </row>
    <row r="1442" spans="2:7" x14ac:dyDescent="0.2">
      <c r="B1442" t="s">
        <v>3017</v>
      </c>
      <c r="C1442" t="str">
        <f>VLOOKUP(B1442,customer!A:B,2,FALSE)</f>
        <v>Ashli Lawrie</v>
      </c>
      <c r="D1442" t="s">
        <v>3950</v>
      </c>
      <c r="E1442" t="s">
        <v>3943</v>
      </c>
      <c r="F1442" s="9">
        <v>45033</v>
      </c>
      <c r="G1442" s="11">
        <v>28</v>
      </c>
    </row>
    <row r="1443" spans="2:7" x14ac:dyDescent="0.2">
      <c r="B1443" t="s">
        <v>3017</v>
      </c>
      <c r="C1443" t="str">
        <f>VLOOKUP(B1443,customer!A:B,2,FALSE)</f>
        <v>Ashli Lawrie</v>
      </c>
      <c r="D1443" t="s">
        <v>3950</v>
      </c>
      <c r="E1443" t="s">
        <v>3943</v>
      </c>
      <c r="F1443" s="9">
        <v>45073</v>
      </c>
      <c r="G1443" s="11">
        <v>28</v>
      </c>
    </row>
    <row r="1444" spans="2:7" x14ac:dyDescent="0.2">
      <c r="B1444" t="s">
        <v>3017</v>
      </c>
      <c r="C1444" t="str">
        <f>VLOOKUP(B1444,customer!A:B,2,FALSE)</f>
        <v>Ashli Lawrie</v>
      </c>
      <c r="D1444" t="s">
        <v>3950</v>
      </c>
      <c r="E1444" t="s">
        <v>3943</v>
      </c>
      <c r="F1444" s="9">
        <v>45078</v>
      </c>
      <c r="G1444" s="11">
        <v>28</v>
      </c>
    </row>
    <row r="1445" spans="2:7" x14ac:dyDescent="0.2">
      <c r="B1445" t="s">
        <v>3017</v>
      </c>
      <c r="C1445" t="str">
        <f>VLOOKUP(B1445,customer!A:B,2,FALSE)</f>
        <v>Ashli Lawrie</v>
      </c>
      <c r="D1445" t="s">
        <v>3925</v>
      </c>
      <c r="E1445" t="s">
        <v>3935</v>
      </c>
      <c r="F1445" s="9">
        <v>45042</v>
      </c>
      <c r="G1445" s="11">
        <v>13</v>
      </c>
    </row>
    <row r="1446" spans="2:7" x14ac:dyDescent="0.2">
      <c r="B1446" t="s">
        <v>3017</v>
      </c>
      <c r="C1446" t="str">
        <f>VLOOKUP(B1446,customer!A:B,2,FALSE)</f>
        <v>Ashli Lawrie</v>
      </c>
      <c r="D1446" t="s">
        <v>3925</v>
      </c>
      <c r="E1446" t="s">
        <v>3935</v>
      </c>
      <c r="F1446" s="9">
        <v>45076</v>
      </c>
      <c r="G1446" s="11">
        <v>13</v>
      </c>
    </row>
    <row r="1447" spans="2:7" x14ac:dyDescent="0.2">
      <c r="B1447" t="s">
        <v>3017</v>
      </c>
      <c r="C1447" t="str">
        <f>VLOOKUP(B1447,customer!A:B,2,FALSE)</f>
        <v>Ashli Lawrie</v>
      </c>
      <c r="D1447" t="s">
        <v>3925</v>
      </c>
      <c r="E1447" t="s">
        <v>3935</v>
      </c>
      <c r="F1447" s="9">
        <v>45080</v>
      </c>
      <c r="G1447" s="11">
        <v>13</v>
      </c>
    </row>
    <row r="1448" spans="2:7" x14ac:dyDescent="0.2">
      <c r="B1448" t="s">
        <v>3018</v>
      </c>
      <c r="C1448" t="str">
        <f>VLOOKUP(B1448,customer!A:B,2,FALSE)</f>
        <v>Denny Bairstow</v>
      </c>
      <c r="D1448" t="s">
        <v>3949</v>
      </c>
      <c r="E1448" t="s">
        <v>3942</v>
      </c>
      <c r="F1448" s="9">
        <v>44696</v>
      </c>
      <c r="G1448" s="11">
        <v>25</v>
      </c>
    </row>
    <row r="1449" spans="2:7" x14ac:dyDescent="0.2">
      <c r="B1449" t="s">
        <v>3018</v>
      </c>
      <c r="C1449" t="str">
        <f>VLOOKUP(B1449,customer!A:B,2,FALSE)</f>
        <v>Denny Bairstow</v>
      </c>
      <c r="D1449" t="s">
        <v>3949</v>
      </c>
      <c r="E1449" t="s">
        <v>3942</v>
      </c>
      <c r="F1449" s="9">
        <v>44727</v>
      </c>
      <c r="G1449" s="11">
        <v>25</v>
      </c>
    </row>
    <row r="1450" spans="2:7" x14ac:dyDescent="0.2">
      <c r="B1450" t="s">
        <v>3018</v>
      </c>
      <c r="C1450" t="str">
        <f>VLOOKUP(B1450,customer!A:B,2,FALSE)</f>
        <v>Denny Bairstow</v>
      </c>
      <c r="D1450" t="s">
        <v>3949</v>
      </c>
      <c r="E1450" t="s">
        <v>3942</v>
      </c>
      <c r="F1450" s="9">
        <v>44768</v>
      </c>
      <c r="G1450" s="11">
        <v>25</v>
      </c>
    </row>
    <row r="1451" spans="2:7" x14ac:dyDescent="0.2">
      <c r="B1451" t="s">
        <v>3018</v>
      </c>
      <c r="C1451" t="str">
        <f>VLOOKUP(B1451,customer!A:B,2,FALSE)</f>
        <v>Denny Bairstow</v>
      </c>
      <c r="D1451" t="s">
        <v>3949</v>
      </c>
      <c r="E1451" t="s">
        <v>3942</v>
      </c>
      <c r="F1451" s="9">
        <v>44794</v>
      </c>
      <c r="G1451" s="11">
        <v>25</v>
      </c>
    </row>
    <row r="1452" spans="2:7" x14ac:dyDescent="0.2">
      <c r="B1452" t="s">
        <v>3018</v>
      </c>
      <c r="C1452" t="str">
        <f>VLOOKUP(B1452,customer!A:B,2,FALSE)</f>
        <v>Denny Bairstow</v>
      </c>
      <c r="D1452" t="s">
        <v>3949</v>
      </c>
      <c r="E1452" t="s">
        <v>3942</v>
      </c>
      <c r="F1452" s="9">
        <v>44854</v>
      </c>
      <c r="G1452" s="11">
        <v>25</v>
      </c>
    </row>
    <row r="1453" spans="2:7" x14ac:dyDescent="0.2">
      <c r="B1453" t="s">
        <v>3018</v>
      </c>
      <c r="C1453" t="str">
        <f>VLOOKUP(B1453,customer!A:B,2,FALSE)</f>
        <v>Denny Bairstow</v>
      </c>
      <c r="D1453" t="s">
        <v>3949</v>
      </c>
      <c r="E1453" t="s">
        <v>3942</v>
      </c>
      <c r="F1453" s="9">
        <v>44880</v>
      </c>
      <c r="G1453" s="11">
        <v>25</v>
      </c>
    </row>
    <row r="1454" spans="2:7" x14ac:dyDescent="0.2">
      <c r="B1454" t="s">
        <v>3018</v>
      </c>
      <c r="C1454" t="str">
        <f>VLOOKUP(B1454,customer!A:B,2,FALSE)</f>
        <v>Denny Bairstow</v>
      </c>
      <c r="D1454" t="s">
        <v>3949</v>
      </c>
      <c r="E1454" t="s">
        <v>3942</v>
      </c>
      <c r="F1454" s="9">
        <v>44979</v>
      </c>
      <c r="G1454" s="11">
        <v>25</v>
      </c>
    </row>
    <row r="1455" spans="2:7" x14ac:dyDescent="0.2">
      <c r="B1455" t="s">
        <v>3018</v>
      </c>
      <c r="C1455" t="str">
        <f>VLOOKUP(B1455,customer!A:B,2,FALSE)</f>
        <v>Denny Bairstow</v>
      </c>
      <c r="D1455" t="s">
        <v>3949</v>
      </c>
      <c r="E1455" t="s">
        <v>3942</v>
      </c>
      <c r="F1455" s="9">
        <v>45043</v>
      </c>
      <c r="G1455" s="11">
        <v>25</v>
      </c>
    </row>
    <row r="1456" spans="2:7" x14ac:dyDescent="0.2">
      <c r="B1456" t="s">
        <v>3018</v>
      </c>
      <c r="C1456" t="str">
        <f>VLOOKUP(B1456,customer!A:B,2,FALSE)</f>
        <v>Denny Bairstow</v>
      </c>
      <c r="D1456" t="s">
        <v>3949</v>
      </c>
      <c r="E1456" t="s">
        <v>3942</v>
      </c>
      <c r="F1456" s="9">
        <v>45072</v>
      </c>
      <c r="G1456" s="11">
        <v>25</v>
      </c>
    </row>
    <row r="1457" spans="2:7" x14ac:dyDescent="0.2">
      <c r="B1457" t="s">
        <v>3018</v>
      </c>
      <c r="C1457" t="str">
        <f>VLOOKUP(B1457,customer!A:B,2,FALSE)</f>
        <v>Denny Bairstow</v>
      </c>
      <c r="D1457" t="s">
        <v>3947</v>
      </c>
      <c r="E1457" t="s">
        <v>3940</v>
      </c>
      <c r="F1457" s="9">
        <v>44875</v>
      </c>
      <c r="G1457" s="11">
        <v>62</v>
      </c>
    </row>
    <row r="1458" spans="2:7" x14ac:dyDescent="0.2">
      <c r="B1458" t="s">
        <v>3018</v>
      </c>
      <c r="C1458" t="str">
        <f>VLOOKUP(B1458,customer!A:B,2,FALSE)</f>
        <v>Denny Bairstow</v>
      </c>
      <c r="D1458" t="s">
        <v>3947</v>
      </c>
      <c r="E1458" t="s">
        <v>3940</v>
      </c>
      <c r="F1458" s="9">
        <v>44905</v>
      </c>
      <c r="G1458" s="11">
        <v>62</v>
      </c>
    </row>
    <row r="1459" spans="2:7" x14ac:dyDescent="0.2">
      <c r="B1459" t="s">
        <v>3018</v>
      </c>
      <c r="C1459" t="str">
        <f>VLOOKUP(B1459,customer!A:B,2,FALSE)</f>
        <v>Denny Bairstow</v>
      </c>
      <c r="D1459" t="s">
        <v>3947</v>
      </c>
      <c r="E1459" t="s">
        <v>3940</v>
      </c>
      <c r="F1459" s="9">
        <v>44941</v>
      </c>
      <c r="G1459" s="11">
        <v>62</v>
      </c>
    </row>
    <row r="1460" spans="2:7" x14ac:dyDescent="0.2">
      <c r="B1460" t="s">
        <v>3018</v>
      </c>
      <c r="C1460" t="str">
        <f>VLOOKUP(B1460,customer!A:B,2,FALSE)</f>
        <v>Denny Bairstow</v>
      </c>
      <c r="D1460" t="s">
        <v>3947</v>
      </c>
      <c r="E1460" t="s">
        <v>3940</v>
      </c>
      <c r="F1460" s="9">
        <v>44973</v>
      </c>
      <c r="G1460" s="11">
        <v>62</v>
      </c>
    </row>
    <row r="1461" spans="2:7" x14ac:dyDescent="0.2">
      <c r="B1461" t="s">
        <v>3018</v>
      </c>
      <c r="C1461" t="str">
        <f>VLOOKUP(B1461,customer!A:B,2,FALSE)</f>
        <v>Denny Bairstow</v>
      </c>
      <c r="D1461" t="s">
        <v>3947</v>
      </c>
      <c r="E1461" t="s">
        <v>3940</v>
      </c>
      <c r="F1461" s="9">
        <v>44995</v>
      </c>
      <c r="G1461" s="11">
        <v>62</v>
      </c>
    </row>
    <row r="1462" spans="2:7" x14ac:dyDescent="0.2">
      <c r="B1462" t="s">
        <v>3018</v>
      </c>
      <c r="C1462" t="str">
        <f>VLOOKUP(B1462,customer!A:B,2,FALSE)</f>
        <v>Denny Bairstow</v>
      </c>
      <c r="D1462" t="s">
        <v>3947</v>
      </c>
      <c r="E1462" t="s">
        <v>3940</v>
      </c>
      <c r="F1462" s="9">
        <v>45033</v>
      </c>
      <c r="G1462" s="11">
        <v>62</v>
      </c>
    </row>
    <row r="1463" spans="2:7" x14ac:dyDescent="0.2">
      <c r="B1463" t="s">
        <v>3018</v>
      </c>
      <c r="C1463" t="str">
        <f>VLOOKUP(B1463,customer!A:B,2,FALSE)</f>
        <v>Denny Bairstow</v>
      </c>
      <c r="D1463" t="s">
        <v>3950</v>
      </c>
      <c r="E1463" t="s">
        <v>3943</v>
      </c>
      <c r="F1463" s="9">
        <v>45026</v>
      </c>
      <c r="G1463" s="11">
        <v>28</v>
      </c>
    </row>
    <row r="1464" spans="2:7" x14ac:dyDescent="0.2">
      <c r="B1464" t="s">
        <v>3018</v>
      </c>
      <c r="C1464" t="str">
        <f>VLOOKUP(B1464,customer!A:B,2,FALSE)</f>
        <v>Denny Bairstow</v>
      </c>
      <c r="D1464" t="s">
        <v>3950</v>
      </c>
      <c r="E1464" t="s">
        <v>3943</v>
      </c>
      <c r="F1464" s="9">
        <v>45060</v>
      </c>
      <c r="G1464" s="11">
        <v>28</v>
      </c>
    </row>
    <row r="1465" spans="2:7" x14ac:dyDescent="0.2">
      <c r="B1465" t="s">
        <v>3019</v>
      </c>
      <c r="C1465" t="str">
        <f>VLOOKUP(B1465,customer!A:B,2,FALSE)</f>
        <v>Xever Peare</v>
      </c>
      <c r="D1465" t="s">
        <v>3921</v>
      </c>
      <c r="E1465" t="s">
        <v>3931</v>
      </c>
      <c r="F1465" s="9">
        <v>44778</v>
      </c>
      <c r="G1465" s="11">
        <v>26</v>
      </c>
    </row>
    <row r="1466" spans="2:7" x14ac:dyDescent="0.2">
      <c r="B1466" t="s">
        <v>3019</v>
      </c>
      <c r="C1466" t="str">
        <f>VLOOKUP(B1466,customer!A:B,2,FALSE)</f>
        <v>Xever Peare</v>
      </c>
      <c r="D1466" t="s">
        <v>3921</v>
      </c>
      <c r="E1466" t="s">
        <v>3931</v>
      </c>
      <c r="F1466" s="9">
        <v>44810</v>
      </c>
      <c r="G1466" s="11">
        <v>26</v>
      </c>
    </row>
    <row r="1467" spans="2:7" x14ac:dyDescent="0.2">
      <c r="B1467" t="s">
        <v>3019</v>
      </c>
      <c r="C1467" t="str">
        <f>VLOOKUP(B1467,customer!A:B,2,FALSE)</f>
        <v>Xever Peare</v>
      </c>
      <c r="D1467" t="s">
        <v>3921</v>
      </c>
      <c r="E1467" t="s">
        <v>3931</v>
      </c>
      <c r="F1467" s="9">
        <v>44843</v>
      </c>
      <c r="G1467" s="11">
        <v>26</v>
      </c>
    </row>
    <row r="1468" spans="2:7" x14ac:dyDescent="0.2">
      <c r="B1468" t="s">
        <v>3019</v>
      </c>
      <c r="C1468" t="str">
        <f>VLOOKUP(B1468,customer!A:B,2,FALSE)</f>
        <v>Xever Peare</v>
      </c>
      <c r="D1468" t="s">
        <v>3921</v>
      </c>
      <c r="E1468" t="s">
        <v>3931</v>
      </c>
      <c r="F1468" s="9">
        <v>44879</v>
      </c>
      <c r="G1468" s="11">
        <v>26</v>
      </c>
    </row>
    <row r="1469" spans="2:7" x14ac:dyDescent="0.2">
      <c r="B1469" t="s">
        <v>3019</v>
      </c>
      <c r="C1469" t="str">
        <f>VLOOKUP(B1469,customer!A:B,2,FALSE)</f>
        <v>Xever Peare</v>
      </c>
      <c r="D1469" t="s">
        <v>3921</v>
      </c>
      <c r="E1469" t="s">
        <v>3931</v>
      </c>
      <c r="F1469" s="9">
        <v>44906</v>
      </c>
      <c r="G1469" s="11">
        <v>26</v>
      </c>
    </row>
    <row r="1470" spans="2:7" x14ac:dyDescent="0.2">
      <c r="B1470" t="s">
        <v>3019</v>
      </c>
      <c r="C1470" t="str">
        <f>VLOOKUP(B1470,customer!A:B,2,FALSE)</f>
        <v>Xever Peare</v>
      </c>
      <c r="D1470" t="s">
        <v>3921</v>
      </c>
      <c r="E1470" t="s">
        <v>3931</v>
      </c>
      <c r="F1470" s="9">
        <v>44944</v>
      </c>
      <c r="G1470" s="11">
        <v>26</v>
      </c>
    </row>
    <row r="1471" spans="2:7" x14ac:dyDescent="0.2">
      <c r="B1471" t="s">
        <v>3019</v>
      </c>
      <c r="C1471" t="str">
        <f>VLOOKUP(B1471,customer!A:B,2,FALSE)</f>
        <v>Xever Peare</v>
      </c>
      <c r="D1471" t="s">
        <v>3921</v>
      </c>
      <c r="E1471" t="s">
        <v>3931</v>
      </c>
      <c r="F1471" s="9">
        <v>44970</v>
      </c>
      <c r="G1471" s="11">
        <v>26</v>
      </c>
    </row>
    <row r="1472" spans="2:7" x14ac:dyDescent="0.2">
      <c r="B1472" t="s">
        <v>3019</v>
      </c>
      <c r="C1472" t="str">
        <f>VLOOKUP(B1472,customer!A:B,2,FALSE)</f>
        <v>Xever Peare</v>
      </c>
      <c r="D1472" t="s">
        <v>3921</v>
      </c>
      <c r="E1472" t="s">
        <v>3931</v>
      </c>
      <c r="F1472" s="9">
        <v>45003</v>
      </c>
      <c r="G1472" s="11">
        <v>26</v>
      </c>
    </row>
    <row r="1473" spans="2:7" x14ac:dyDescent="0.2">
      <c r="B1473" t="s">
        <v>3019</v>
      </c>
      <c r="C1473" t="str">
        <f>VLOOKUP(B1473,customer!A:B,2,FALSE)</f>
        <v>Xever Peare</v>
      </c>
      <c r="D1473" t="s">
        <v>3921</v>
      </c>
      <c r="E1473" t="s">
        <v>3931</v>
      </c>
      <c r="F1473" s="9">
        <v>45061</v>
      </c>
      <c r="G1473" s="11">
        <v>26</v>
      </c>
    </row>
    <row r="1474" spans="2:7" x14ac:dyDescent="0.2">
      <c r="B1474" t="s">
        <v>3019</v>
      </c>
      <c r="C1474" t="str">
        <f>VLOOKUP(B1474,customer!A:B,2,FALSE)</f>
        <v>Xever Peare</v>
      </c>
      <c r="D1474" t="s">
        <v>3950</v>
      </c>
      <c r="E1474" t="s">
        <v>3943</v>
      </c>
      <c r="F1474" s="9">
        <v>45030</v>
      </c>
      <c r="G1474" s="11">
        <v>28</v>
      </c>
    </row>
    <row r="1475" spans="2:7" x14ac:dyDescent="0.2">
      <c r="B1475" t="s">
        <v>3019</v>
      </c>
      <c r="C1475" t="str">
        <f>VLOOKUP(B1475,customer!A:B,2,FALSE)</f>
        <v>Xever Peare</v>
      </c>
      <c r="D1475" t="s">
        <v>3950</v>
      </c>
      <c r="E1475" t="s">
        <v>3943</v>
      </c>
      <c r="F1475" s="9">
        <v>45065</v>
      </c>
      <c r="G1475" s="11">
        <v>28</v>
      </c>
    </row>
    <row r="1476" spans="2:7" x14ac:dyDescent="0.2">
      <c r="B1476" t="s">
        <v>3020</v>
      </c>
      <c r="C1476" t="str">
        <f>VLOOKUP(B1476,customer!A:B,2,FALSE)</f>
        <v>Aldo Haggidon</v>
      </c>
      <c r="D1476" t="s">
        <v>3929</v>
      </c>
      <c r="E1476" t="s">
        <v>3939</v>
      </c>
      <c r="F1476" s="9">
        <v>44728</v>
      </c>
      <c r="G1476" s="11">
        <v>66</v>
      </c>
    </row>
    <row r="1477" spans="2:7" x14ac:dyDescent="0.2">
      <c r="B1477" t="s">
        <v>3020</v>
      </c>
      <c r="C1477" t="str">
        <f>VLOOKUP(B1477,customer!A:B,2,FALSE)</f>
        <v>Aldo Haggidon</v>
      </c>
      <c r="D1477" t="s">
        <v>3929</v>
      </c>
      <c r="E1477" t="s">
        <v>3939</v>
      </c>
      <c r="F1477" s="9">
        <v>44763</v>
      </c>
      <c r="G1477" s="11">
        <v>66</v>
      </c>
    </row>
    <row r="1478" spans="2:7" x14ac:dyDescent="0.2">
      <c r="B1478" t="s">
        <v>3020</v>
      </c>
      <c r="C1478" t="str">
        <f>VLOOKUP(B1478,customer!A:B,2,FALSE)</f>
        <v>Aldo Haggidon</v>
      </c>
      <c r="D1478" t="s">
        <v>3929</v>
      </c>
      <c r="E1478" t="s">
        <v>3939</v>
      </c>
      <c r="F1478" s="9">
        <v>44853</v>
      </c>
      <c r="G1478" s="11">
        <v>66</v>
      </c>
    </row>
    <row r="1479" spans="2:7" x14ac:dyDescent="0.2">
      <c r="B1479" t="s">
        <v>3020</v>
      </c>
      <c r="C1479" t="str">
        <f>VLOOKUP(B1479,customer!A:B,2,FALSE)</f>
        <v>Aldo Haggidon</v>
      </c>
      <c r="D1479" t="s">
        <v>3929</v>
      </c>
      <c r="E1479" t="s">
        <v>3939</v>
      </c>
      <c r="F1479" s="9">
        <v>44890</v>
      </c>
      <c r="G1479" s="11">
        <v>66</v>
      </c>
    </row>
    <row r="1480" spans="2:7" x14ac:dyDescent="0.2">
      <c r="B1480" t="s">
        <v>3020</v>
      </c>
      <c r="C1480" t="str">
        <f>VLOOKUP(B1480,customer!A:B,2,FALSE)</f>
        <v>Aldo Haggidon</v>
      </c>
      <c r="D1480" t="s">
        <v>3929</v>
      </c>
      <c r="E1480" t="s">
        <v>3939</v>
      </c>
      <c r="F1480" s="9">
        <v>44915</v>
      </c>
      <c r="G1480" s="11">
        <v>66</v>
      </c>
    </row>
    <row r="1481" spans="2:7" x14ac:dyDescent="0.2">
      <c r="B1481" t="s">
        <v>3020</v>
      </c>
      <c r="C1481" t="str">
        <f>VLOOKUP(B1481,customer!A:B,2,FALSE)</f>
        <v>Aldo Haggidon</v>
      </c>
      <c r="D1481" t="s">
        <v>3929</v>
      </c>
      <c r="E1481" t="s">
        <v>3939</v>
      </c>
      <c r="F1481" s="9">
        <v>44955</v>
      </c>
      <c r="G1481" s="11">
        <v>66</v>
      </c>
    </row>
    <row r="1482" spans="2:7" x14ac:dyDescent="0.2">
      <c r="B1482" t="s">
        <v>3020</v>
      </c>
      <c r="C1482" t="str">
        <f>VLOOKUP(B1482,customer!A:B,2,FALSE)</f>
        <v>Aldo Haggidon</v>
      </c>
      <c r="D1482" t="s">
        <v>3929</v>
      </c>
      <c r="E1482" t="s">
        <v>3939</v>
      </c>
      <c r="F1482" s="9">
        <v>44973</v>
      </c>
      <c r="G1482" s="11">
        <v>66</v>
      </c>
    </row>
    <row r="1483" spans="2:7" x14ac:dyDescent="0.2">
      <c r="B1483" t="s">
        <v>3020</v>
      </c>
      <c r="C1483" t="str">
        <f>VLOOKUP(B1483,customer!A:B,2,FALSE)</f>
        <v>Aldo Haggidon</v>
      </c>
      <c r="D1483" t="s">
        <v>3929</v>
      </c>
      <c r="E1483" t="s">
        <v>3939</v>
      </c>
      <c r="F1483" s="9">
        <v>45014</v>
      </c>
      <c r="G1483" s="11">
        <v>66</v>
      </c>
    </row>
    <row r="1484" spans="2:7" x14ac:dyDescent="0.2">
      <c r="B1484" t="s">
        <v>3020</v>
      </c>
      <c r="C1484" t="str">
        <f>VLOOKUP(B1484,customer!A:B,2,FALSE)</f>
        <v>Aldo Haggidon</v>
      </c>
      <c r="D1484" t="s">
        <v>3929</v>
      </c>
      <c r="E1484" t="s">
        <v>3939</v>
      </c>
      <c r="F1484" s="9">
        <v>45041</v>
      </c>
      <c r="G1484" s="11">
        <v>66</v>
      </c>
    </row>
    <row r="1485" spans="2:7" x14ac:dyDescent="0.2">
      <c r="B1485" t="s">
        <v>3020</v>
      </c>
      <c r="C1485" t="str">
        <f>VLOOKUP(B1485,customer!A:B,2,FALSE)</f>
        <v>Aldo Haggidon</v>
      </c>
      <c r="D1485" t="s">
        <v>3929</v>
      </c>
      <c r="E1485" t="s">
        <v>3939</v>
      </c>
      <c r="F1485" s="9">
        <v>45067</v>
      </c>
      <c r="G1485" s="11">
        <v>66</v>
      </c>
    </row>
    <row r="1486" spans="2:7" x14ac:dyDescent="0.2">
      <c r="B1486" t="s">
        <v>3020</v>
      </c>
      <c r="C1486" t="str">
        <f>VLOOKUP(B1486,customer!A:B,2,FALSE)</f>
        <v>Aldo Haggidon</v>
      </c>
      <c r="D1486" t="s">
        <v>3953</v>
      </c>
      <c r="E1486" t="s">
        <v>3946</v>
      </c>
      <c r="F1486" s="9">
        <v>44910</v>
      </c>
      <c r="G1486" s="11">
        <v>29</v>
      </c>
    </row>
    <row r="1487" spans="2:7" x14ac:dyDescent="0.2">
      <c r="B1487" t="s">
        <v>3020</v>
      </c>
      <c r="C1487" t="str">
        <f>VLOOKUP(B1487,customer!A:B,2,FALSE)</f>
        <v>Aldo Haggidon</v>
      </c>
      <c r="D1487" t="s">
        <v>3953</v>
      </c>
      <c r="E1487" t="s">
        <v>3946</v>
      </c>
      <c r="F1487" s="9">
        <v>44955</v>
      </c>
      <c r="G1487" s="11">
        <v>29</v>
      </c>
    </row>
    <row r="1488" spans="2:7" x14ac:dyDescent="0.2">
      <c r="B1488" t="s">
        <v>3020</v>
      </c>
      <c r="C1488" t="str">
        <f>VLOOKUP(B1488,customer!A:B,2,FALSE)</f>
        <v>Aldo Haggidon</v>
      </c>
      <c r="D1488" t="s">
        <v>3953</v>
      </c>
      <c r="E1488" t="s">
        <v>3946</v>
      </c>
      <c r="F1488" s="9">
        <v>44981</v>
      </c>
      <c r="G1488" s="11">
        <v>29</v>
      </c>
    </row>
    <row r="1489" spans="2:7" x14ac:dyDescent="0.2">
      <c r="B1489" t="s">
        <v>3020</v>
      </c>
      <c r="C1489" t="str">
        <f>VLOOKUP(B1489,customer!A:B,2,FALSE)</f>
        <v>Aldo Haggidon</v>
      </c>
      <c r="D1489" t="s">
        <v>3953</v>
      </c>
      <c r="E1489" t="s">
        <v>3946</v>
      </c>
      <c r="F1489" s="9">
        <v>45000</v>
      </c>
      <c r="G1489" s="11">
        <v>29</v>
      </c>
    </row>
    <row r="1490" spans="2:7" x14ac:dyDescent="0.2">
      <c r="B1490" t="s">
        <v>3020</v>
      </c>
      <c r="C1490" t="str">
        <f>VLOOKUP(B1490,customer!A:B,2,FALSE)</f>
        <v>Aldo Haggidon</v>
      </c>
      <c r="D1490" t="s">
        <v>3953</v>
      </c>
      <c r="E1490" t="s">
        <v>3946</v>
      </c>
      <c r="F1490" s="9">
        <v>45035</v>
      </c>
      <c r="G1490" s="11">
        <v>29</v>
      </c>
    </row>
    <row r="1491" spans="2:7" x14ac:dyDescent="0.2">
      <c r="B1491" t="s">
        <v>3020</v>
      </c>
      <c r="C1491" t="str">
        <f>VLOOKUP(B1491,customer!A:B,2,FALSE)</f>
        <v>Aldo Haggidon</v>
      </c>
      <c r="D1491" t="s">
        <v>3953</v>
      </c>
      <c r="E1491" t="s">
        <v>3946</v>
      </c>
      <c r="F1491" s="9">
        <v>45068</v>
      </c>
      <c r="G1491" s="11">
        <v>29</v>
      </c>
    </row>
    <row r="1492" spans="2:7" x14ac:dyDescent="0.2">
      <c r="B1492" t="s">
        <v>3021</v>
      </c>
      <c r="C1492" t="str">
        <f>VLOOKUP(B1492,customer!A:B,2,FALSE)</f>
        <v>Caresse Nanninini</v>
      </c>
      <c r="D1492" t="s">
        <v>3929</v>
      </c>
      <c r="E1492" t="s">
        <v>3939</v>
      </c>
      <c r="F1492" s="9">
        <v>44642</v>
      </c>
      <c r="G1492" s="11">
        <v>66</v>
      </c>
    </row>
    <row r="1493" spans="2:7" x14ac:dyDescent="0.2">
      <c r="B1493" t="s">
        <v>3021</v>
      </c>
      <c r="C1493" t="str">
        <f>VLOOKUP(B1493,customer!A:B,2,FALSE)</f>
        <v>Caresse Nanninini</v>
      </c>
      <c r="D1493" t="s">
        <v>3929</v>
      </c>
      <c r="E1493" t="s">
        <v>3939</v>
      </c>
      <c r="F1493" s="9">
        <v>44688</v>
      </c>
      <c r="G1493" s="11">
        <v>66</v>
      </c>
    </row>
    <row r="1494" spans="2:7" x14ac:dyDescent="0.2">
      <c r="B1494" t="s">
        <v>3021</v>
      </c>
      <c r="C1494" t="str">
        <f>VLOOKUP(B1494,customer!A:B,2,FALSE)</f>
        <v>Caresse Nanninini</v>
      </c>
      <c r="D1494" t="s">
        <v>3929</v>
      </c>
      <c r="E1494" t="s">
        <v>3939</v>
      </c>
      <c r="F1494" s="9">
        <v>44828</v>
      </c>
      <c r="G1494" s="11">
        <v>66</v>
      </c>
    </row>
    <row r="1495" spans="2:7" x14ac:dyDescent="0.2">
      <c r="B1495" t="s">
        <v>3021</v>
      </c>
      <c r="C1495" t="str">
        <f>VLOOKUP(B1495,customer!A:B,2,FALSE)</f>
        <v>Caresse Nanninini</v>
      </c>
      <c r="D1495" t="s">
        <v>3929</v>
      </c>
      <c r="E1495" t="s">
        <v>3939</v>
      </c>
      <c r="F1495" s="9">
        <v>44858</v>
      </c>
      <c r="G1495" s="11">
        <v>66</v>
      </c>
    </row>
    <row r="1496" spans="2:7" x14ac:dyDescent="0.2">
      <c r="B1496" t="s">
        <v>3021</v>
      </c>
      <c r="C1496" t="str">
        <f>VLOOKUP(B1496,customer!A:B,2,FALSE)</f>
        <v>Caresse Nanninini</v>
      </c>
      <c r="D1496" t="s">
        <v>3929</v>
      </c>
      <c r="E1496" t="s">
        <v>3939</v>
      </c>
      <c r="F1496" s="9">
        <v>44928</v>
      </c>
      <c r="G1496" s="11">
        <v>66</v>
      </c>
    </row>
    <row r="1497" spans="2:7" x14ac:dyDescent="0.2">
      <c r="B1497" t="s">
        <v>3021</v>
      </c>
      <c r="C1497" t="str">
        <f>VLOOKUP(B1497,customer!A:B,2,FALSE)</f>
        <v>Caresse Nanninini</v>
      </c>
      <c r="D1497" t="s">
        <v>3929</v>
      </c>
      <c r="E1497" t="s">
        <v>3939</v>
      </c>
      <c r="F1497" s="9">
        <v>44963</v>
      </c>
      <c r="G1497" s="11">
        <v>66</v>
      </c>
    </row>
    <row r="1498" spans="2:7" x14ac:dyDescent="0.2">
      <c r="B1498" t="s">
        <v>3021</v>
      </c>
      <c r="C1498" t="str">
        <f>VLOOKUP(B1498,customer!A:B,2,FALSE)</f>
        <v>Caresse Nanninini</v>
      </c>
      <c r="D1498" t="s">
        <v>3929</v>
      </c>
      <c r="E1498" t="s">
        <v>3939</v>
      </c>
      <c r="F1498" s="9">
        <v>44988</v>
      </c>
      <c r="G1498" s="11">
        <v>66</v>
      </c>
    </row>
    <row r="1499" spans="2:7" x14ac:dyDescent="0.2">
      <c r="B1499" t="s">
        <v>3021</v>
      </c>
      <c r="C1499" t="str">
        <f>VLOOKUP(B1499,customer!A:B,2,FALSE)</f>
        <v>Caresse Nanninini</v>
      </c>
      <c r="D1499" t="s">
        <v>3929</v>
      </c>
      <c r="E1499" t="s">
        <v>3939</v>
      </c>
      <c r="F1499" s="9">
        <v>45048</v>
      </c>
      <c r="G1499" s="11">
        <v>66</v>
      </c>
    </row>
    <row r="1500" spans="2:7" x14ac:dyDescent="0.2">
      <c r="B1500" t="s">
        <v>3021</v>
      </c>
      <c r="C1500" t="str">
        <f>VLOOKUP(B1500,customer!A:B,2,FALSE)</f>
        <v>Caresse Nanninini</v>
      </c>
      <c r="D1500" t="s">
        <v>3949</v>
      </c>
      <c r="E1500" t="s">
        <v>3942</v>
      </c>
      <c r="F1500" s="9">
        <v>44812</v>
      </c>
      <c r="G1500" s="11">
        <v>25</v>
      </c>
    </row>
    <row r="1501" spans="2:7" x14ac:dyDescent="0.2">
      <c r="B1501" t="s">
        <v>3021</v>
      </c>
      <c r="C1501" t="str">
        <f>VLOOKUP(B1501,customer!A:B,2,FALSE)</f>
        <v>Caresse Nanninini</v>
      </c>
      <c r="D1501" t="s">
        <v>3949</v>
      </c>
      <c r="E1501" t="s">
        <v>3942</v>
      </c>
      <c r="F1501" s="9">
        <v>44852</v>
      </c>
      <c r="G1501" s="11">
        <v>25</v>
      </c>
    </row>
    <row r="1502" spans="2:7" x14ac:dyDescent="0.2">
      <c r="B1502" t="s">
        <v>3021</v>
      </c>
      <c r="C1502" t="str">
        <f>VLOOKUP(B1502,customer!A:B,2,FALSE)</f>
        <v>Caresse Nanninini</v>
      </c>
      <c r="D1502" t="s">
        <v>3949</v>
      </c>
      <c r="E1502" t="s">
        <v>3942</v>
      </c>
      <c r="F1502" s="9">
        <v>44887</v>
      </c>
      <c r="G1502" s="11">
        <v>25</v>
      </c>
    </row>
    <row r="1503" spans="2:7" x14ac:dyDescent="0.2">
      <c r="B1503" t="s">
        <v>3021</v>
      </c>
      <c r="C1503" t="str">
        <f>VLOOKUP(B1503,customer!A:B,2,FALSE)</f>
        <v>Caresse Nanninini</v>
      </c>
      <c r="D1503" t="s">
        <v>3949</v>
      </c>
      <c r="E1503" t="s">
        <v>3942</v>
      </c>
      <c r="F1503" s="9">
        <v>44906</v>
      </c>
      <c r="G1503" s="11">
        <v>25</v>
      </c>
    </row>
    <row r="1504" spans="2:7" x14ac:dyDescent="0.2">
      <c r="B1504" t="s">
        <v>3021</v>
      </c>
      <c r="C1504" t="str">
        <f>VLOOKUP(B1504,customer!A:B,2,FALSE)</f>
        <v>Caresse Nanninini</v>
      </c>
      <c r="D1504" t="s">
        <v>3949</v>
      </c>
      <c r="E1504" t="s">
        <v>3942</v>
      </c>
      <c r="F1504" s="9">
        <v>44936</v>
      </c>
      <c r="G1504" s="11">
        <v>25</v>
      </c>
    </row>
    <row r="1505" spans="2:7" x14ac:dyDescent="0.2">
      <c r="B1505" t="s">
        <v>3021</v>
      </c>
      <c r="C1505" t="str">
        <f>VLOOKUP(B1505,customer!A:B,2,FALSE)</f>
        <v>Caresse Nanninini</v>
      </c>
      <c r="D1505" t="s">
        <v>3949</v>
      </c>
      <c r="E1505" t="s">
        <v>3942</v>
      </c>
      <c r="F1505" s="9">
        <v>44975</v>
      </c>
      <c r="G1505" s="11">
        <v>25</v>
      </c>
    </row>
    <row r="1506" spans="2:7" x14ac:dyDescent="0.2">
      <c r="B1506" t="s">
        <v>3021</v>
      </c>
      <c r="C1506" t="str">
        <f>VLOOKUP(B1506,customer!A:B,2,FALSE)</f>
        <v>Caresse Nanninini</v>
      </c>
      <c r="D1506" t="s">
        <v>3949</v>
      </c>
      <c r="E1506" t="s">
        <v>3942</v>
      </c>
      <c r="F1506" s="9">
        <v>45003</v>
      </c>
      <c r="G1506" s="11">
        <v>25</v>
      </c>
    </row>
    <row r="1507" spans="2:7" x14ac:dyDescent="0.2">
      <c r="B1507" t="s">
        <v>3021</v>
      </c>
      <c r="C1507" t="str">
        <f>VLOOKUP(B1507,customer!A:B,2,FALSE)</f>
        <v>Caresse Nanninini</v>
      </c>
      <c r="D1507" t="s">
        <v>3949</v>
      </c>
      <c r="E1507" t="s">
        <v>3942</v>
      </c>
      <c r="F1507" s="9">
        <v>45065</v>
      </c>
      <c r="G1507" s="11">
        <v>25</v>
      </c>
    </row>
    <row r="1508" spans="2:7" x14ac:dyDescent="0.2">
      <c r="B1508" t="s">
        <v>3022</v>
      </c>
      <c r="C1508" t="str">
        <f>VLOOKUP(B1508,customer!A:B,2,FALSE)</f>
        <v>Sybyl Bacher</v>
      </c>
      <c r="D1508" t="s">
        <v>3926</v>
      </c>
      <c r="E1508" t="s">
        <v>3936</v>
      </c>
      <c r="F1508" s="9">
        <v>44573</v>
      </c>
      <c r="G1508" s="11">
        <v>25</v>
      </c>
    </row>
    <row r="1509" spans="2:7" x14ac:dyDescent="0.2">
      <c r="B1509" t="s">
        <v>3022</v>
      </c>
      <c r="C1509" t="str">
        <f>VLOOKUP(B1509,customer!A:B,2,FALSE)</f>
        <v>Sybyl Bacher</v>
      </c>
      <c r="D1509" t="s">
        <v>3926</v>
      </c>
      <c r="E1509" t="s">
        <v>3936</v>
      </c>
      <c r="F1509" s="9">
        <v>44618</v>
      </c>
      <c r="G1509" s="11">
        <v>25</v>
      </c>
    </row>
    <row r="1510" spans="2:7" x14ac:dyDescent="0.2">
      <c r="B1510" t="s">
        <v>3022</v>
      </c>
      <c r="C1510" t="str">
        <f>VLOOKUP(B1510,customer!A:B,2,FALSE)</f>
        <v>Sybyl Bacher</v>
      </c>
      <c r="D1510" t="s">
        <v>3926</v>
      </c>
      <c r="E1510" t="s">
        <v>3936</v>
      </c>
      <c r="F1510" s="9">
        <v>44636</v>
      </c>
      <c r="G1510" s="11">
        <v>25</v>
      </c>
    </row>
    <row r="1511" spans="2:7" x14ac:dyDescent="0.2">
      <c r="B1511" t="s">
        <v>3022</v>
      </c>
      <c r="C1511" t="str">
        <f>VLOOKUP(B1511,customer!A:B,2,FALSE)</f>
        <v>Sybyl Bacher</v>
      </c>
      <c r="D1511" t="s">
        <v>3926</v>
      </c>
      <c r="E1511" t="s">
        <v>3936</v>
      </c>
      <c r="F1511" s="9">
        <v>44672</v>
      </c>
      <c r="G1511" s="11">
        <v>25</v>
      </c>
    </row>
    <row r="1512" spans="2:7" x14ac:dyDescent="0.2">
      <c r="B1512" t="s">
        <v>3022</v>
      </c>
      <c r="C1512" t="str">
        <f>VLOOKUP(B1512,customer!A:B,2,FALSE)</f>
        <v>Sybyl Bacher</v>
      </c>
      <c r="D1512" t="s">
        <v>3926</v>
      </c>
      <c r="E1512" t="s">
        <v>3936</v>
      </c>
      <c r="F1512" s="9">
        <v>44705</v>
      </c>
      <c r="G1512" s="11">
        <v>25</v>
      </c>
    </row>
    <row r="1513" spans="2:7" x14ac:dyDescent="0.2">
      <c r="B1513" t="s">
        <v>3022</v>
      </c>
      <c r="C1513" t="str">
        <f>VLOOKUP(B1513,customer!A:B,2,FALSE)</f>
        <v>Sybyl Bacher</v>
      </c>
      <c r="D1513" t="s">
        <v>3926</v>
      </c>
      <c r="E1513" t="s">
        <v>3936</v>
      </c>
      <c r="F1513" s="9">
        <v>44763</v>
      </c>
      <c r="G1513" s="11">
        <v>25</v>
      </c>
    </row>
    <row r="1514" spans="2:7" x14ac:dyDescent="0.2">
      <c r="B1514" t="s">
        <v>3022</v>
      </c>
      <c r="C1514" t="str">
        <f>VLOOKUP(B1514,customer!A:B,2,FALSE)</f>
        <v>Sybyl Bacher</v>
      </c>
      <c r="D1514" t="s">
        <v>3926</v>
      </c>
      <c r="E1514" t="s">
        <v>3936</v>
      </c>
      <c r="F1514" s="9">
        <v>44785</v>
      </c>
      <c r="G1514" s="11">
        <v>25</v>
      </c>
    </row>
    <row r="1515" spans="2:7" x14ac:dyDescent="0.2">
      <c r="B1515" t="s">
        <v>3022</v>
      </c>
      <c r="C1515" t="str">
        <f>VLOOKUP(B1515,customer!A:B,2,FALSE)</f>
        <v>Sybyl Bacher</v>
      </c>
      <c r="D1515" t="s">
        <v>3926</v>
      </c>
      <c r="E1515" t="s">
        <v>3936</v>
      </c>
      <c r="F1515" s="9">
        <v>44861</v>
      </c>
      <c r="G1515" s="11">
        <v>25</v>
      </c>
    </row>
    <row r="1516" spans="2:7" x14ac:dyDescent="0.2">
      <c r="B1516" t="s">
        <v>3022</v>
      </c>
      <c r="C1516" t="str">
        <f>VLOOKUP(B1516,customer!A:B,2,FALSE)</f>
        <v>Sybyl Bacher</v>
      </c>
      <c r="D1516" t="s">
        <v>3926</v>
      </c>
      <c r="E1516" t="s">
        <v>3936</v>
      </c>
      <c r="F1516" s="9">
        <v>44915</v>
      </c>
      <c r="G1516" s="11">
        <v>25</v>
      </c>
    </row>
    <row r="1517" spans="2:7" x14ac:dyDescent="0.2">
      <c r="B1517" t="s">
        <v>3022</v>
      </c>
      <c r="C1517" t="str">
        <f>VLOOKUP(B1517,customer!A:B,2,FALSE)</f>
        <v>Sybyl Bacher</v>
      </c>
      <c r="D1517" t="s">
        <v>3926</v>
      </c>
      <c r="E1517" t="s">
        <v>3936</v>
      </c>
      <c r="F1517" s="9">
        <v>44947</v>
      </c>
      <c r="G1517" s="11">
        <v>25</v>
      </c>
    </row>
    <row r="1518" spans="2:7" x14ac:dyDescent="0.2">
      <c r="B1518" t="s">
        <v>3022</v>
      </c>
      <c r="C1518" t="str">
        <f>VLOOKUP(B1518,customer!A:B,2,FALSE)</f>
        <v>Sybyl Bacher</v>
      </c>
      <c r="D1518" t="s">
        <v>3926</v>
      </c>
      <c r="E1518" t="s">
        <v>3936</v>
      </c>
      <c r="F1518" s="9">
        <v>44999</v>
      </c>
      <c r="G1518" s="11">
        <v>25</v>
      </c>
    </row>
    <row r="1519" spans="2:7" x14ac:dyDescent="0.2">
      <c r="B1519" t="s">
        <v>3022</v>
      </c>
      <c r="C1519" t="str">
        <f>VLOOKUP(B1519,customer!A:B,2,FALSE)</f>
        <v>Sybyl Bacher</v>
      </c>
      <c r="D1519" t="s">
        <v>3926</v>
      </c>
      <c r="E1519" t="s">
        <v>3936</v>
      </c>
      <c r="F1519" s="9">
        <v>45069</v>
      </c>
      <c r="G1519" s="11">
        <v>25</v>
      </c>
    </row>
    <row r="1520" spans="2:7" x14ac:dyDescent="0.2">
      <c r="B1520" t="s">
        <v>3022</v>
      </c>
      <c r="C1520" t="str">
        <f>VLOOKUP(B1520,customer!A:B,2,FALSE)</f>
        <v>Sybyl Bacher</v>
      </c>
      <c r="D1520" t="s">
        <v>3922</v>
      </c>
      <c r="E1520" t="s">
        <v>3932</v>
      </c>
      <c r="F1520" s="9">
        <v>44773</v>
      </c>
      <c r="G1520" s="11">
        <v>62</v>
      </c>
    </row>
    <row r="1521" spans="2:7" x14ac:dyDescent="0.2">
      <c r="B1521" t="s">
        <v>3022</v>
      </c>
      <c r="C1521" t="str">
        <f>VLOOKUP(B1521,customer!A:B,2,FALSE)</f>
        <v>Sybyl Bacher</v>
      </c>
      <c r="D1521" t="s">
        <v>3922</v>
      </c>
      <c r="E1521" t="s">
        <v>3932</v>
      </c>
      <c r="F1521" s="9">
        <v>44805</v>
      </c>
      <c r="G1521" s="11">
        <v>62</v>
      </c>
    </row>
    <row r="1522" spans="2:7" x14ac:dyDescent="0.2">
      <c r="B1522" t="s">
        <v>3022</v>
      </c>
      <c r="C1522" t="str">
        <f>VLOOKUP(B1522,customer!A:B,2,FALSE)</f>
        <v>Sybyl Bacher</v>
      </c>
      <c r="D1522" t="s">
        <v>3922</v>
      </c>
      <c r="E1522" t="s">
        <v>3932</v>
      </c>
      <c r="F1522" s="9">
        <v>44844</v>
      </c>
      <c r="G1522" s="11">
        <v>62</v>
      </c>
    </row>
    <row r="1523" spans="2:7" x14ac:dyDescent="0.2">
      <c r="B1523" t="s">
        <v>3022</v>
      </c>
      <c r="C1523" t="str">
        <f>VLOOKUP(B1523,customer!A:B,2,FALSE)</f>
        <v>Sybyl Bacher</v>
      </c>
      <c r="D1523" t="s">
        <v>3922</v>
      </c>
      <c r="E1523" t="s">
        <v>3932</v>
      </c>
      <c r="F1523" s="9">
        <v>44866</v>
      </c>
      <c r="G1523" s="11">
        <v>62</v>
      </c>
    </row>
    <row r="1524" spans="2:7" x14ac:dyDescent="0.2">
      <c r="B1524" t="s">
        <v>3022</v>
      </c>
      <c r="C1524" t="str">
        <f>VLOOKUP(B1524,customer!A:B,2,FALSE)</f>
        <v>Sybyl Bacher</v>
      </c>
      <c r="D1524" t="s">
        <v>3922</v>
      </c>
      <c r="E1524" t="s">
        <v>3932</v>
      </c>
      <c r="F1524" s="9">
        <v>44926</v>
      </c>
      <c r="G1524" s="11">
        <v>62</v>
      </c>
    </row>
    <row r="1525" spans="2:7" x14ac:dyDescent="0.2">
      <c r="B1525" t="s">
        <v>3022</v>
      </c>
      <c r="C1525" t="str">
        <f>VLOOKUP(B1525,customer!A:B,2,FALSE)</f>
        <v>Sybyl Bacher</v>
      </c>
      <c r="D1525" t="s">
        <v>3922</v>
      </c>
      <c r="E1525" t="s">
        <v>3932</v>
      </c>
      <c r="F1525" s="9">
        <v>44992</v>
      </c>
      <c r="G1525" s="11">
        <v>62</v>
      </c>
    </row>
    <row r="1526" spans="2:7" x14ac:dyDescent="0.2">
      <c r="B1526" t="s">
        <v>3022</v>
      </c>
      <c r="C1526" t="str">
        <f>VLOOKUP(B1526,customer!A:B,2,FALSE)</f>
        <v>Sybyl Bacher</v>
      </c>
      <c r="D1526" t="s">
        <v>3922</v>
      </c>
      <c r="E1526" t="s">
        <v>3932</v>
      </c>
      <c r="F1526" s="9">
        <v>45017</v>
      </c>
      <c r="G1526" s="11">
        <v>62</v>
      </c>
    </row>
    <row r="1527" spans="2:7" x14ac:dyDescent="0.2">
      <c r="B1527" t="s">
        <v>3022</v>
      </c>
      <c r="C1527" t="str">
        <f>VLOOKUP(B1527,customer!A:B,2,FALSE)</f>
        <v>Sybyl Bacher</v>
      </c>
      <c r="D1527" t="s">
        <v>3922</v>
      </c>
      <c r="E1527" t="s">
        <v>3932</v>
      </c>
      <c r="F1527" s="9">
        <v>45060</v>
      </c>
      <c r="G1527" s="11">
        <v>62</v>
      </c>
    </row>
    <row r="1528" spans="2:7" x14ac:dyDescent="0.2">
      <c r="B1528" t="s">
        <v>3022</v>
      </c>
      <c r="C1528" t="str">
        <f>VLOOKUP(B1528,customer!A:B,2,FALSE)</f>
        <v>Sybyl Bacher</v>
      </c>
      <c r="D1528" t="s">
        <v>3947</v>
      </c>
      <c r="E1528" t="s">
        <v>3940</v>
      </c>
      <c r="F1528" s="9">
        <v>44842</v>
      </c>
      <c r="G1528" s="11">
        <v>62</v>
      </c>
    </row>
    <row r="1529" spans="2:7" x14ac:dyDescent="0.2">
      <c r="B1529" t="s">
        <v>3022</v>
      </c>
      <c r="C1529" t="str">
        <f>VLOOKUP(B1529,customer!A:B,2,FALSE)</f>
        <v>Sybyl Bacher</v>
      </c>
      <c r="D1529" t="s">
        <v>3947</v>
      </c>
      <c r="E1529" t="s">
        <v>3940</v>
      </c>
      <c r="F1529" s="9">
        <v>44907</v>
      </c>
      <c r="G1529" s="11">
        <v>62</v>
      </c>
    </row>
    <row r="1530" spans="2:7" x14ac:dyDescent="0.2">
      <c r="B1530" t="s">
        <v>3022</v>
      </c>
      <c r="C1530" t="str">
        <f>VLOOKUP(B1530,customer!A:B,2,FALSE)</f>
        <v>Sybyl Bacher</v>
      </c>
      <c r="D1530" t="s">
        <v>3947</v>
      </c>
      <c r="E1530" t="s">
        <v>3940</v>
      </c>
      <c r="F1530" s="9">
        <v>44942</v>
      </c>
      <c r="G1530" s="11">
        <v>62</v>
      </c>
    </row>
    <row r="1531" spans="2:7" x14ac:dyDescent="0.2">
      <c r="B1531" t="s">
        <v>3022</v>
      </c>
      <c r="C1531" t="str">
        <f>VLOOKUP(B1531,customer!A:B,2,FALSE)</f>
        <v>Sybyl Bacher</v>
      </c>
      <c r="D1531" t="s">
        <v>3947</v>
      </c>
      <c r="E1531" t="s">
        <v>3940</v>
      </c>
      <c r="F1531" s="9">
        <v>45006</v>
      </c>
      <c r="G1531" s="11">
        <v>62</v>
      </c>
    </row>
    <row r="1532" spans="2:7" x14ac:dyDescent="0.2">
      <c r="B1532" t="s">
        <v>3022</v>
      </c>
      <c r="C1532" t="str">
        <f>VLOOKUP(B1532,customer!A:B,2,FALSE)</f>
        <v>Sybyl Bacher</v>
      </c>
      <c r="D1532" t="s">
        <v>3947</v>
      </c>
      <c r="E1532" t="s">
        <v>3940</v>
      </c>
      <c r="F1532" s="9">
        <v>45024</v>
      </c>
      <c r="G1532" s="11">
        <v>62</v>
      </c>
    </row>
    <row r="1533" spans="2:7" x14ac:dyDescent="0.2">
      <c r="B1533" t="s">
        <v>3022</v>
      </c>
      <c r="C1533" t="str">
        <f>VLOOKUP(B1533,customer!A:B,2,FALSE)</f>
        <v>Sybyl Bacher</v>
      </c>
      <c r="D1533" t="s">
        <v>3947</v>
      </c>
      <c r="E1533" t="s">
        <v>3940</v>
      </c>
      <c r="F1533" s="9">
        <v>45061</v>
      </c>
      <c r="G1533" s="11">
        <v>62</v>
      </c>
    </row>
    <row r="1534" spans="2:7" x14ac:dyDescent="0.2">
      <c r="B1534" t="s">
        <v>3023</v>
      </c>
      <c r="C1534" t="str">
        <f>VLOOKUP(B1534,customer!A:B,2,FALSE)</f>
        <v>Simonette Hanmer</v>
      </c>
      <c r="D1534" t="s">
        <v>3950</v>
      </c>
      <c r="E1534" t="s">
        <v>3943</v>
      </c>
      <c r="F1534" s="9">
        <v>44809</v>
      </c>
      <c r="G1534" s="11">
        <v>28</v>
      </c>
    </row>
    <row r="1535" spans="2:7" x14ac:dyDescent="0.2">
      <c r="B1535" t="s">
        <v>3023</v>
      </c>
      <c r="C1535" t="str">
        <f>VLOOKUP(B1535,customer!A:B,2,FALSE)</f>
        <v>Simonette Hanmer</v>
      </c>
      <c r="D1535" t="s">
        <v>3950</v>
      </c>
      <c r="E1535" t="s">
        <v>3943</v>
      </c>
      <c r="F1535" s="9">
        <v>44850</v>
      </c>
      <c r="G1535" s="11">
        <v>28</v>
      </c>
    </row>
    <row r="1536" spans="2:7" x14ac:dyDescent="0.2">
      <c r="B1536" t="s">
        <v>3023</v>
      </c>
      <c r="C1536" t="str">
        <f>VLOOKUP(B1536,customer!A:B,2,FALSE)</f>
        <v>Simonette Hanmer</v>
      </c>
      <c r="D1536" t="s">
        <v>3950</v>
      </c>
      <c r="E1536" t="s">
        <v>3943</v>
      </c>
      <c r="F1536" s="9">
        <v>44940</v>
      </c>
      <c r="G1536" s="11">
        <v>28</v>
      </c>
    </row>
    <row r="1537" spans="2:7" x14ac:dyDescent="0.2">
      <c r="B1537" t="s">
        <v>3023</v>
      </c>
      <c r="C1537" t="str">
        <f>VLOOKUP(B1537,customer!A:B,2,FALSE)</f>
        <v>Simonette Hanmer</v>
      </c>
      <c r="D1537" t="s">
        <v>3950</v>
      </c>
      <c r="E1537" t="s">
        <v>3943</v>
      </c>
      <c r="F1537" s="9">
        <v>44994</v>
      </c>
      <c r="G1537" s="11">
        <v>28</v>
      </c>
    </row>
    <row r="1538" spans="2:7" x14ac:dyDescent="0.2">
      <c r="B1538" t="s">
        <v>3023</v>
      </c>
      <c r="C1538" t="str">
        <f>VLOOKUP(B1538,customer!A:B,2,FALSE)</f>
        <v>Simonette Hanmer</v>
      </c>
      <c r="D1538" t="s">
        <v>3950</v>
      </c>
      <c r="E1538" t="s">
        <v>3943</v>
      </c>
      <c r="F1538" s="9">
        <v>45025</v>
      </c>
      <c r="G1538" s="11">
        <v>28</v>
      </c>
    </row>
    <row r="1539" spans="2:7" x14ac:dyDescent="0.2">
      <c r="B1539" t="s">
        <v>3023</v>
      </c>
      <c r="C1539" t="str">
        <f>VLOOKUP(B1539,customer!A:B,2,FALSE)</f>
        <v>Simonette Hanmer</v>
      </c>
      <c r="D1539" t="s">
        <v>3950</v>
      </c>
      <c r="E1539" t="s">
        <v>3943</v>
      </c>
      <c r="F1539" s="9">
        <v>45065</v>
      </c>
      <c r="G1539" s="11">
        <v>28</v>
      </c>
    </row>
    <row r="1540" spans="2:7" x14ac:dyDescent="0.2">
      <c r="B1540" t="s">
        <v>3023</v>
      </c>
      <c r="C1540" t="str">
        <f>VLOOKUP(B1540,customer!A:B,2,FALSE)</f>
        <v>Simonette Hanmer</v>
      </c>
      <c r="D1540" t="s">
        <v>3947</v>
      </c>
      <c r="E1540" t="s">
        <v>3940</v>
      </c>
      <c r="F1540" s="9">
        <v>45020</v>
      </c>
      <c r="G1540" s="11">
        <v>62</v>
      </c>
    </row>
    <row r="1541" spans="2:7" x14ac:dyDescent="0.2">
      <c r="B1541" t="s">
        <v>3023</v>
      </c>
      <c r="C1541" t="str">
        <f>VLOOKUP(B1541,customer!A:B,2,FALSE)</f>
        <v>Simonette Hanmer</v>
      </c>
      <c r="D1541" t="s">
        <v>3947</v>
      </c>
      <c r="E1541" t="s">
        <v>3940</v>
      </c>
      <c r="F1541" s="9">
        <v>45052</v>
      </c>
      <c r="G1541" s="11">
        <v>62</v>
      </c>
    </row>
    <row r="1542" spans="2:7" x14ac:dyDescent="0.2">
      <c r="B1542" t="s">
        <v>3023</v>
      </c>
      <c r="C1542" t="str">
        <f>VLOOKUP(B1542,customer!A:B,2,FALSE)</f>
        <v>Simonette Hanmer</v>
      </c>
      <c r="D1542" t="s">
        <v>3929</v>
      </c>
      <c r="E1542" t="s">
        <v>3939</v>
      </c>
      <c r="F1542" s="9">
        <v>45022</v>
      </c>
      <c r="G1542" s="11">
        <v>66</v>
      </c>
    </row>
    <row r="1543" spans="2:7" x14ac:dyDescent="0.2">
      <c r="B1543" t="s">
        <v>3023</v>
      </c>
      <c r="C1543" t="str">
        <f>VLOOKUP(B1543,customer!A:B,2,FALSE)</f>
        <v>Simonette Hanmer</v>
      </c>
      <c r="D1543" t="s">
        <v>3929</v>
      </c>
      <c r="E1543" t="s">
        <v>3939</v>
      </c>
      <c r="F1543" s="9">
        <v>45057</v>
      </c>
      <c r="G1543" s="11">
        <v>66</v>
      </c>
    </row>
    <row r="1544" spans="2:7" x14ac:dyDescent="0.2">
      <c r="B1544" t="s">
        <v>3024</v>
      </c>
      <c r="C1544" t="str">
        <f>VLOOKUP(B1544,customer!A:B,2,FALSE)</f>
        <v>Conrado Greenwood</v>
      </c>
      <c r="D1544" t="s">
        <v>3923</v>
      </c>
      <c r="E1544" t="s">
        <v>3933</v>
      </c>
      <c r="F1544" s="9">
        <v>44643</v>
      </c>
      <c r="G1544" s="11">
        <v>26</v>
      </c>
    </row>
    <row r="1545" spans="2:7" x14ac:dyDescent="0.2">
      <c r="B1545" t="s">
        <v>3024</v>
      </c>
      <c r="C1545" t="str">
        <f>VLOOKUP(B1545,customer!A:B,2,FALSE)</f>
        <v>Conrado Greenwood</v>
      </c>
      <c r="D1545" t="s">
        <v>3923</v>
      </c>
      <c r="E1545" t="s">
        <v>3933</v>
      </c>
      <c r="F1545" s="9">
        <v>44717</v>
      </c>
      <c r="G1545" s="11">
        <v>26</v>
      </c>
    </row>
    <row r="1546" spans="2:7" x14ac:dyDescent="0.2">
      <c r="B1546" t="s">
        <v>3024</v>
      </c>
      <c r="C1546" t="str">
        <f>VLOOKUP(B1546,customer!A:B,2,FALSE)</f>
        <v>Conrado Greenwood</v>
      </c>
      <c r="D1546" t="s">
        <v>3923</v>
      </c>
      <c r="E1546" t="s">
        <v>3933</v>
      </c>
      <c r="F1546" s="9">
        <v>44772</v>
      </c>
      <c r="G1546" s="11">
        <v>26</v>
      </c>
    </row>
    <row r="1547" spans="2:7" x14ac:dyDescent="0.2">
      <c r="B1547" t="s">
        <v>3024</v>
      </c>
      <c r="C1547" t="str">
        <f>VLOOKUP(B1547,customer!A:B,2,FALSE)</f>
        <v>Conrado Greenwood</v>
      </c>
      <c r="D1547" t="s">
        <v>3923</v>
      </c>
      <c r="E1547" t="s">
        <v>3933</v>
      </c>
      <c r="F1547" s="9">
        <v>44839</v>
      </c>
      <c r="G1547" s="11">
        <v>26</v>
      </c>
    </row>
    <row r="1548" spans="2:7" x14ac:dyDescent="0.2">
      <c r="B1548" t="s">
        <v>3024</v>
      </c>
      <c r="C1548" t="str">
        <f>VLOOKUP(B1548,customer!A:B,2,FALSE)</f>
        <v>Conrado Greenwood</v>
      </c>
      <c r="D1548" t="s">
        <v>3923</v>
      </c>
      <c r="E1548" t="s">
        <v>3933</v>
      </c>
      <c r="F1548" s="9">
        <v>44919</v>
      </c>
      <c r="G1548" s="11">
        <v>26</v>
      </c>
    </row>
    <row r="1549" spans="2:7" x14ac:dyDescent="0.2">
      <c r="B1549" t="s">
        <v>3024</v>
      </c>
      <c r="C1549" t="str">
        <f>VLOOKUP(B1549,customer!A:B,2,FALSE)</f>
        <v>Conrado Greenwood</v>
      </c>
      <c r="D1549" t="s">
        <v>3923</v>
      </c>
      <c r="E1549" t="s">
        <v>3933</v>
      </c>
      <c r="F1549" s="9">
        <v>44959</v>
      </c>
      <c r="G1549" s="11">
        <v>26</v>
      </c>
    </row>
    <row r="1550" spans="2:7" x14ac:dyDescent="0.2">
      <c r="B1550" t="s">
        <v>3024</v>
      </c>
      <c r="C1550" t="str">
        <f>VLOOKUP(B1550,customer!A:B,2,FALSE)</f>
        <v>Conrado Greenwood</v>
      </c>
      <c r="D1550" t="s">
        <v>3923</v>
      </c>
      <c r="E1550" t="s">
        <v>3933</v>
      </c>
      <c r="F1550" s="9">
        <v>45016</v>
      </c>
      <c r="G1550" s="11">
        <v>26</v>
      </c>
    </row>
    <row r="1551" spans="2:7" x14ac:dyDescent="0.2">
      <c r="B1551" t="s">
        <v>3024</v>
      </c>
      <c r="C1551" t="str">
        <f>VLOOKUP(B1551,customer!A:B,2,FALSE)</f>
        <v>Conrado Greenwood</v>
      </c>
      <c r="D1551" t="s">
        <v>3923</v>
      </c>
      <c r="E1551" t="s">
        <v>3933</v>
      </c>
      <c r="F1551" s="9">
        <v>45078</v>
      </c>
      <c r="G1551" s="11">
        <v>26</v>
      </c>
    </row>
    <row r="1552" spans="2:7" x14ac:dyDescent="0.2">
      <c r="B1552" t="s">
        <v>3024</v>
      </c>
      <c r="C1552" t="str">
        <f>VLOOKUP(B1552,customer!A:B,2,FALSE)</f>
        <v>Conrado Greenwood</v>
      </c>
      <c r="D1552" t="s">
        <v>3949</v>
      </c>
      <c r="E1552" t="s">
        <v>3942</v>
      </c>
      <c r="F1552" s="9">
        <v>44714</v>
      </c>
      <c r="G1552" s="11">
        <v>25</v>
      </c>
    </row>
    <row r="1553" spans="2:7" x14ac:dyDescent="0.2">
      <c r="B1553" t="s">
        <v>3024</v>
      </c>
      <c r="C1553" t="str">
        <f>VLOOKUP(B1553,customer!A:B,2,FALSE)</f>
        <v>Conrado Greenwood</v>
      </c>
      <c r="D1553" t="s">
        <v>3949</v>
      </c>
      <c r="E1553" t="s">
        <v>3942</v>
      </c>
      <c r="F1553" s="9">
        <v>44750</v>
      </c>
      <c r="G1553" s="11">
        <v>25</v>
      </c>
    </row>
    <row r="1554" spans="2:7" x14ac:dyDescent="0.2">
      <c r="B1554" t="s">
        <v>3024</v>
      </c>
      <c r="C1554" t="str">
        <f>VLOOKUP(B1554,customer!A:B,2,FALSE)</f>
        <v>Conrado Greenwood</v>
      </c>
      <c r="D1554" t="s">
        <v>3949</v>
      </c>
      <c r="E1554" t="s">
        <v>3942</v>
      </c>
      <c r="F1554" s="9">
        <v>44778</v>
      </c>
      <c r="G1554" s="11">
        <v>25</v>
      </c>
    </row>
    <row r="1555" spans="2:7" x14ac:dyDescent="0.2">
      <c r="B1555" t="s">
        <v>3024</v>
      </c>
      <c r="C1555" t="str">
        <f>VLOOKUP(B1555,customer!A:B,2,FALSE)</f>
        <v>Conrado Greenwood</v>
      </c>
      <c r="D1555" t="s">
        <v>3949</v>
      </c>
      <c r="E1555" t="s">
        <v>3942</v>
      </c>
      <c r="F1555" s="9">
        <v>44810</v>
      </c>
      <c r="G1555" s="11">
        <v>25</v>
      </c>
    </row>
    <row r="1556" spans="2:7" x14ac:dyDescent="0.2">
      <c r="B1556" t="s">
        <v>3024</v>
      </c>
      <c r="C1556" t="str">
        <f>VLOOKUP(B1556,customer!A:B,2,FALSE)</f>
        <v>Conrado Greenwood</v>
      </c>
      <c r="D1556" t="s">
        <v>3949</v>
      </c>
      <c r="E1556" t="s">
        <v>3942</v>
      </c>
      <c r="F1556" s="9">
        <v>44847</v>
      </c>
      <c r="G1556" s="11">
        <v>25</v>
      </c>
    </row>
    <row r="1557" spans="2:7" x14ac:dyDescent="0.2">
      <c r="B1557" t="s">
        <v>3024</v>
      </c>
      <c r="C1557" t="str">
        <f>VLOOKUP(B1557,customer!A:B,2,FALSE)</f>
        <v>Conrado Greenwood</v>
      </c>
      <c r="D1557" t="s">
        <v>3949</v>
      </c>
      <c r="E1557" t="s">
        <v>3942</v>
      </c>
      <c r="F1557" s="9">
        <v>44878</v>
      </c>
      <c r="G1557" s="11">
        <v>25</v>
      </c>
    </row>
    <row r="1558" spans="2:7" x14ac:dyDescent="0.2">
      <c r="B1558" t="s">
        <v>3024</v>
      </c>
      <c r="C1558" t="str">
        <f>VLOOKUP(B1558,customer!A:B,2,FALSE)</f>
        <v>Conrado Greenwood</v>
      </c>
      <c r="D1558" t="s">
        <v>3949</v>
      </c>
      <c r="E1558" t="s">
        <v>3942</v>
      </c>
      <c r="F1558" s="9">
        <v>44908</v>
      </c>
      <c r="G1558" s="11">
        <v>25</v>
      </c>
    </row>
    <row r="1559" spans="2:7" x14ac:dyDescent="0.2">
      <c r="B1559" t="s">
        <v>3024</v>
      </c>
      <c r="C1559" t="str">
        <f>VLOOKUP(B1559,customer!A:B,2,FALSE)</f>
        <v>Conrado Greenwood</v>
      </c>
      <c r="D1559" t="s">
        <v>3949</v>
      </c>
      <c r="E1559" t="s">
        <v>3942</v>
      </c>
      <c r="F1559" s="9">
        <v>44936</v>
      </c>
      <c r="G1559" s="11">
        <v>25</v>
      </c>
    </row>
    <row r="1560" spans="2:7" x14ac:dyDescent="0.2">
      <c r="B1560" t="s">
        <v>3024</v>
      </c>
      <c r="C1560" t="str">
        <f>VLOOKUP(B1560,customer!A:B,2,FALSE)</f>
        <v>Conrado Greenwood</v>
      </c>
      <c r="D1560" t="s">
        <v>3949</v>
      </c>
      <c r="E1560" t="s">
        <v>3942</v>
      </c>
      <c r="F1560" s="9">
        <v>44970</v>
      </c>
      <c r="G1560" s="11">
        <v>25</v>
      </c>
    </row>
    <row r="1561" spans="2:7" x14ac:dyDescent="0.2">
      <c r="B1561" t="s">
        <v>3024</v>
      </c>
      <c r="C1561" t="str">
        <f>VLOOKUP(B1561,customer!A:B,2,FALSE)</f>
        <v>Conrado Greenwood</v>
      </c>
      <c r="D1561" t="s">
        <v>3949</v>
      </c>
      <c r="E1561" t="s">
        <v>3942</v>
      </c>
      <c r="F1561" s="9">
        <v>45000</v>
      </c>
      <c r="G1561" s="11">
        <v>25</v>
      </c>
    </row>
    <row r="1562" spans="2:7" x14ac:dyDescent="0.2">
      <c r="B1562" t="s">
        <v>3024</v>
      </c>
      <c r="C1562" t="str">
        <f>VLOOKUP(B1562,customer!A:B,2,FALSE)</f>
        <v>Conrado Greenwood</v>
      </c>
      <c r="D1562" t="s">
        <v>3949</v>
      </c>
      <c r="E1562" t="s">
        <v>3942</v>
      </c>
      <c r="F1562" s="9">
        <v>45055</v>
      </c>
      <c r="G1562" s="11">
        <v>25</v>
      </c>
    </row>
    <row r="1563" spans="2:7" x14ac:dyDescent="0.2">
      <c r="B1563" t="s">
        <v>3024</v>
      </c>
      <c r="C1563" t="str">
        <f>VLOOKUP(B1563,customer!A:B,2,FALSE)</f>
        <v>Conrado Greenwood</v>
      </c>
      <c r="D1563" t="s">
        <v>3948</v>
      </c>
      <c r="E1563" t="s">
        <v>3941</v>
      </c>
      <c r="F1563" s="9">
        <v>44750</v>
      </c>
      <c r="G1563" s="11">
        <v>65</v>
      </c>
    </row>
    <row r="1564" spans="2:7" x14ac:dyDescent="0.2">
      <c r="B1564" t="s">
        <v>3024</v>
      </c>
      <c r="C1564" t="str">
        <f>VLOOKUP(B1564,customer!A:B,2,FALSE)</f>
        <v>Conrado Greenwood</v>
      </c>
      <c r="D1564" t="s">
        <v>3948</v>
      </c>
      <c r="E1564" t="s">
        <v>3941</v>
      </c>
      <c r="F1564" s="9">
        <v>44821</v>
      </c>
      <c r="G1564" s="11">
        <v>65</v>
      </c>
    </row>
    <row r="1565" spans="2:7" x14ac:dyDescent="0.2">
      <c r="B1565" t="s">
        <v>3024</v>
      </c>
      <c r="C1565" t="str">
        <f>VLOOKUP(B1565,customer!A:B,2,FALSE)</f>
        <v>Conrado Greenwood</v>
      </c>
      <c r="D1565" t="s">
        <v>3948</v>
      </c>
      <c r="E1565" t="s">
        <v>3941</v>
      </c>
      <c r="F1565" s="9">
        <v>44846</v>
      </c>
      <c r="G1565" s="11">
        <v>65</v>
      </c>
    </row>
    <row r="1566" spans="2:7" x14ac:dyDescent="0.2">
      <c r="B1566" t="s">
        <v>3024</v>
      </c>
      <c r="C1566" t="str">
        <f>VLOOKUP(B1566,customer!A:B,2,FALSE)</f>
        <v>Conrado Greenwood</v>
      </c>
      <c r="D1566" t="s">
        <v>3948</v>
      </c>
      <c r="E1566" t="s">
        <v>3941</v>
      </c>
      <c r="F1566" s="9">
        <v>44881</v>
      </c>
      <c r="G1566" s="11">
        <v>65</v>
      </c>
    </row>
    <row r="1567" spans="2:7" x14ac:dyDescent="0.2">
      <c r="B1567" t="s">
        <v>3024</v>
      </c>
      <c r="C1567" t="str">
        <f>VLOOKUP(B1567,customer!A:B,2,FALSE)</f>
        <v>Conrado Greenwood</v>
      </c>
      <c r="D1567" t="s">
        <v>3948</v>
      </c>
      <c r="E1567" t="s">
        <v>3941</v>
      </c>
      <c r="F1567" s="9">
        <v>44907</v>
      </c>
      <c r="G1567" s="11">
        <v>65</v>
      </c>
    </row>
    <row r="1568" spans="2:7" x14ac:dyDescent="0.2">
      <c r="B1568" t="s">
        <v>3024</v>
      </c>
      <c r="C1568" t="str">
        <f>VLOOKUP(B1568,customer!A:B,2,FALSE)</f>
        <v>Conrado Greenwood</v>
      </c>
      <c r="D1568" t="s">
        <v>3948</v>
      </c>
      <c r="E1568" t="s">
        <v>3941</v>
      </c>
      <c r="F1568" s="9">
        <v>44975</v>
      </c>
      <c r="G1568" s="11">
        <v>65</v>
      </c>
    </row>
    <row r="1569" spans="2:7" x14ac:dyDescent="0.2">
      <c r="B1569" t="s">
        <v>3024</v>
      </c>
      <c r="C1569" t="str">
        <f>VLOOKUP(B1569,customer!A:B,2,FALSE)</f>
        <v>Conrado Greenwood</v>
      </c>
      <c r="D1569" t="s">
        <v>3948</v>
      </c>
      <c r="E1569" t="s">
        <v>3941</v>
      </c>
      <c r="F1569" s="9">
        <v>45038</v>
      </c>
      <c r="G1569" s="11">
        <v>65</v>
      </c>
    </row>
    <row r="1570" spans="2:7" x14ac:dyDescent="0.2">
      <c r="B1570" t="s">
        <v>3024</v>
      </c>
      <c r="C1570" t="str">
        <f>VLOOKUP(B1570,customer!A:B,2,FALSE)</f>
        <v>Conrado Greenwood</v>
      </c>
      <c r="D1570" t="s">
        <v>3948</v>
      </c>
      <c r="E1570" t="s">
        <v>3941</v>
      </c>
      <c r="F1570" s="9">
        <v>45060</v>
      </c>
      <c r="G1570" s="11">
        <v>65</v>
      </c>
    </row>
    <row r="1571" spans="2:7" x14ac:dyDescent="0.2">
      <c r="B1571" t="s">
        <v>3025</v>
      </c>
      <c r="C1571" t="str">
        <f>VLOOKUP(B1571,customer!A:B,2,FALSE)</f>
        <v>Marj Grimme</v>
      </c>
      <c r="D1571" t="s">
        <v>3929</v>
      </c>
      <c r="E1571" t="s">
        <v>3939</v>
      </c>
      <c r="F1571" s="9">
        <v>44779</v>
      </c>
      <c r="G1571" s="11">
        <v>66</v>
      </c>
    </row>
    <row r="1572" spans="2:7" x14ac:dyDescent="0.2">
      <c r="B1572" t="s">
        <v>3025</v>
      </c>
      <c r="C1572" t="str">
        <f>VLOOKUP(B1572,customer!A:B,2,FALSE)</f>
        <v>Marj Grimme</v>
      </c>
      <c r="D1572" t="s">
        <v>3929</v>
      </c>
      <c r="E1572" t="s">
        <v>3939</v>
      </c>
      <c r="F1572" s="9">
        <v>44852</v>
      </c>
      <c r="G1572" s="11">
        <v>66</v>
      </c>
    </row>
    <row r="1573" spans="2:7" x14ac:dyDescent="0.2">
      <c r="B1573" t="s">
        <v>3025</v>
      </c>
      <c r="C1573" t="str">
        <f>VLOOKUP(B1573,customer!A:B,2,FALSE)</f>
        <v>Marj Grimme</v>
      </c>
      <c r="D1573" t="s">
        <v>3929</v>
      </c>
      <c r="E1573" t="s">
        <v>3939</v>
      </c>
      <c r="F1573" s="9">
        <v>44910</v>
      </c>
      <c r="G1573" s="11">
        <v>66</v>
      </c>
    </row>
    <row r="1574" spans="2:7" x14ac:dyDescent="0.2">
      <c r="B1574" t="s">
        <v>3025</v>
      </c>
      <c r="C1574" t="str">
        <f>VLOOKUP(B1574,customer!A:B,2,FALSE)</f>
        <v>Marj Grimme</v>
      </c>
      <c r="D1574" t="s">
        <v>3929</v>
      </c>
      <c r="E1574" t="s">
        <v>3939</v>
      </c>
      <c r="F1574" s="9">
        <v>44937</v>
      </c>
      <c r="G1574" s="11">
        <v>66</v>
      </c>
    </row>
    <row r="1575" spans="2:7" x14ac:dyDescent="0.2">
      <c r="B1575" t="s">
        <v>3025</v>
      </c>
      <c r="C1575" t="str">
        <f>VLOOKUP(B1575,customer!A:B,2,FALSE)</f>
        <v>Marj Grimme</v>
      </c>
      <c r="D1575" t="s">
        <v>3929</v>
      </c>
      <c r="E1575" t="s">
        <v>3939</v>
      </c>
      <c r="F1575" s="9">
        <v>44977</v>
      </c>
      <c r="G1575" s="11">
        <v>66</v>
      </c>
    </row>
    <row r="1576" spans="2:7" x14ac:dyDescent="0.2">
      <c r="B1576" t="s">
        <v>3025</v>
      </c>
      <c r="C1576" t="str">
        <f>VLOOKUP(B1576,customer!A:B,2,FALSE)</f>
        <v>Marj Grimme</v>
      </c>
      <c r="D1576" t="s">
        <v>3929</v>
      </c>
      <c r="E1576" t="s">
        <v>3939</v>
      </c>
      <c r="F1576" s="9">
        <v>44998</v>
      </c>
      <c r="G1576" s="11">
        <v>66</v>
      </c>
    </row>
    <row r="1577" spans="2:7" x14ac:dyDescent="0.2">
      <c r="B1577" t="s">
        <v>3025</v>
      </c>
      <c r="C1577" t="str">
        <f>VLOOKUP(B1577,customer!A:B,2,FALSE)</f>
        <v>Marj Grimme</v>
      </c>
      <c r="D1577" t="s">
        <v>3929</v>
      </c>
      <c r="E1577" t="s">
        <v>3939</v>
      </c>
      <c r="F1577" s="9">
        <v>45030</v>
      </c>
      <c r="G1577" s="11">
        <v>66</v>
      </c>
    </row>
    <row r="1578" spans="2:7" x14ac:dyDescent="0.2">
      <c r="B1578" t="s">
        <v>3025</v>
      </c>
      <c r="C1578" t="str">
        <f>VLOOKUP(B1578,customer!A:B,2,FALSE)</f>
        <v>Marj Grimme</v>
      </c>
      <c r="D1578" t="s">
        <v>3929</v>
      </c>
      <c r="E1578" t="s">
        <v>3939</v>
      </c>
      <c r="F1578" s="9">
        <v>45066</v>
      </c>
      <c r="G1578" s="11">
        <v>66</v>
      </c>
    </row>
    <row r="1579" spans="2:7" x14ac:dyDescent="0.2">
      <c r="B1579" t="s">
        <v>3025</v>
      </c>
      <c r="C1579" t="str">
        <f>VLOOKUP(B1579,customer!A:B,2,FALSE)</f>
        <v>Marj Grimme</v>
      </c>
      <c r="D1579" t="s">
        <v>3925</v>
      </c>
      <c r="E1579" t="s">
        <v>3935</v>
      </c>
      <c r="F1579" s="9">
        <v>44839</v>
      </c>
      <c r="G1579" s="11">
        <v>13</v>
      </c>
    </row>
    <row r="1580" spans="2:7" x14ac:dyDescent="0.2">
      <c r="B1580" t="s">
        <v>3025</v>
      </c>
      <c r="C1580" t="str">
        <f>VLOOKUP(B1580,customer!A:B,2,FALSE)</f>
        <v>Marj Grimme</v>
      </c>
      <c r="D1580" t="s">
        <v>3925</v>
      </c>
      <c r="E1580" t="s">
        <v>3935</v>
      </c>
      <c r="F1580" s="9">
        <v>44877</v>
      </c>
      <c r="G1580" s="11">
        <v>13</v>
      </c>
    </row>
    <row r="1581" spans="2:7" x14ac:dyDescent="0.2">
      <c r="B1581" t="s">
        <v>3025</v>
      </c>
      <c r="C1581" t="str">
        <f>VLOOKUP(B1581,customer!A:B,2,FALSE)</f>
        <v>Marj Grimme</v>
      </c>
      <c r="D1581" t="s">
        <v>3925</v>
      </c>
      <c r="E1581" t="s">
        <v>3935</v>
      </c>
      <c r="F1581" s="9">
        <v>44905</v>
      </c>
      <c r="G1581" s="11">
        <v>13</v>
      </c>
    </row>
    <row r="1582" spans="2:7" x14ac:dyDescent="0.2">
      <c r="B1582" t="s">
        <v>3025</v>
      </c>
      <c r="C1582" t="str">
        <f>VLOOKUP(B1582,customer!A:B,2,FALSE)</f>
        <v>Marj Grimme</v>
      </c>
      <c r="D1582" t="s">
        <v>3925</v>
      </c>
      <c r="E1582" t="s">
        <v>3935</v>
      </c>
      <c r="F1582" s="9">
        <v>44943</v>
      </c>
      <c r="G1582" s="11">
        <v>13</v>
      </c>
    </row>
    <row r="1583" spans="2:7" x14ac:dyDescent="0.2">
      <c r="B1583" t="s">
        <v>3025</v>
      </c>
      <c r="C1583" t="str">
        <f>VLOOKUP(B1583,customer!A:B,2,FALSE)</f>
        <v>Marj Grimme</v>
      </c>
      <c r="D1583" t="s">
        <v>3925</v>
      </c>
      <c r="E1583" t="s">
        <v>3935</v>
      </c>
      <c r="F1583" s="9">
        <v>44974</v>
      </c>
      <c r="G1583" s="11">
        <v>13</v>
      </c>
    </row>
    <row r="1584" spans="2:7" x14ac:dyDescent="0.2">
      <c r="B1584" t="s">
        <v>3025</v>
      </c>
      <c r="C1584" t="str">
        <f>VLOOKUP(B1584,customer!A:B,2,FALSE)</f>
        <v>Marj Grimme</v>
      </c>
      <c r="D1584" t="s">
        <v>3925</v>
      </c>
      <c r="E1584" t="s">
        <v>3935</v>
      </c>
      <c r="F1584" s="9">
        <v>44999</v>
      </c>
      <c r="G1584" s="11">
        <v>13</v>
      </c>
    </row>
    <row r="1585" spans="2:7" x14ac:dyDescent="0.2">
      <c r="B1585" t="s">
        <v>3025</v>
      </c>
      <c r="C1585" t="str">
        <f>VLOOKUP(B1585,customer!A:B,2,FALSE)</f>
        <v>Marj Grimme</v>
      </c>
      <c r="D1585" t="s">
        <v>3925</v>
      </c>
      <c r="E1585" t="s">
        <v>3935</v>
      </c>
      <c r="F1585" s="9">
        <v>45021</v>
      </c>
      <c r="G1585" s="11">
        <v>13</v>
      </c>
    </row>
    <row r="1586" spans="2:7" x14ac:dyDescent="0.2">
      <c r="B1586" t="s">
        <v>3025</v>
      </c>
      <c r="C1586" t="str">
        <f>VLOOKUP(B1586,customer!A:B,2,FALSE)</f>
        <v>Marj Grimme</v>
      </c>
      <c r="D1586" t="s">
        <v>3925</v>
      </c>
      <c r="E1586" t="s">
        <v>3935</v>
      </c>
      <c r="F1586" s="9">
        <v>45055</v>
      </c>
      <c r="G1586" s="11">
        <v>13</v>
      </c>
    </row>
    <row r="1587" spans="2:7" x14ac:dyDescent="0.2">
      <c r="B1587" t="s">
        <v>3025</v>
      </c>
      <c r="C1587" t="str">
        <f>VLOOKUP(B1587,customer!A:B,2,FALSE)</f>
        <v>Marj Grimme</v>
      </c>
      <c r="D1587" t="s">
        <v>3927</v>
      </c>
      <c r="E1587" t="s">
        <v>3937</v>
      </c>
      <c r="F1587" s="9">
        <v>44934</v>
      </c>
      <c r="G1587" s="11">
        <v>27</v>
      </c>
    </row>
    <row r="1588" spans="2:7" x14ac:dyDescent="0.2">
      <c r="B1588" t="s">
        <v>3025</v>
      </c>
      <c r="C1588" t="str">
        <f>VLOOKUP(B1588,customer!A:B,2,FALSE)</f>
        <v>Marj Grimme</v>
      </c>
      <c r="D1588" t="s">
        <v>3927</v>
      </c>
      <c r="E1588" t="s">
        <v>3937</v>
      </c>
      <c r="F1588" s="9">
        <v>44970</v>
      </c>
      <c r="G1588" s="11">
        <v>27</v>
      </c>
    </row>
    <row r="1589" spans="2:7" x14ac:dyDescent="0.2">
      <c r="B1589" t="s">
        <v>3025</v>
      </c>
      <c r="C1589" t="str">
        <f>VLOOKUP(B1589,customer!A:B,2,FALSE)</f>
        <v>Marj Grimme</v>
      </c>
      <c r="D1589" t="s">
        <v>3927</v>
      </c>
      <c r="E1589" t="s">
        <v>3937</v>
      </c>
      <c r="F1589" s="9">
        <v>45008</v>
      </c>
      <c r="G1589" s="11">
        <v>27</v>
      </c>
    </row>
    <row r="1590" spans="2:7" x14ac:dyDescent="0.2">
      <c r="B1590" t="s">
        <v>3025</v>
      </c>
      <c r="C1590" t="str">
        <f>VLOOKUP(B1590,customer!A:B,2,FALSE)</f>
        <v>Marj Grimme</v>
      </c>
      <c r="D1590" t="s">
        <v>3927</v>
      </c>
      <c r="E1590" t="s">
        <v>3937</v>
      </c>
      <c r="F1590" s="9">
        <v>45027</v>
      </c>
      <c r="G1590" s="11">
        <v>27</v>
      </c>
    </row>
    <row r="1591" spans="2:7" x14ac:dyDescent="0.2">
      <c r="B1591" t="s">
        <v>3025</v>
      </c>
      <c r="C1591" t="str">
        <f>VLOOKUP(B1591,customer!A:B,2,FALSE)</f>
        <v>Marj Grimme</v>
      </c>
      <c r="D1591" t="s">
        <v>3927</v>
      </c>
      <c r="E1591" t="s">
        <v>3937</v>
      </c>
      <c r="F1591" s="9">
        <v>45054</v>
      </c>
      <c r="G1591" s="11">
        <v>27</v>
      </c>
    </row>
    <row r="1592" spans="2:7" x14ac:dyDescent="0.2">
      <c r="B1592" t="s">
        <v>3026</v>
      </c>
      <c r="C1592" t="str">
        <f>VLOOKUP(B1592,customer!A:B,2,FALSE)</f>
        <v>Louisa Main</v>
      </c>
      <c r="D1592" t="s">
        <v>3950</v>
      </c>
      <c r="E1592" t="s">
        <v>3943</v>
      </c>
      <c r="F1592" s="9">
        <v>44693</v>
      </c>
      <c r="G1592" s="11">
        <v>28</v>
      </c>
    </row>
    <row r="1593" spans="2:7" x14ac:dyDescent="0.2">
      <c r="B1593" t="s">
        <v>3026</v>
      </c>
      <c r="C1593" t="str">
        <f>VLOOKUP(B1593,customer!A:B,2,FALSE)</f>
        <v>Louisa Main</v>
      </c>
      <c r="D1593" t="s">
        <v>3950</v>
      </c>
      <c r="E1593" t="s">
        <v>3943</v>
      </c>
      <c r="F1593" s="9">
        <v>44732</v>
      </c>
      <c r="G1593" s="11">
        <v>28</v>
      </c>
    </row>
    <row r="1594" spans="2:7" x14ac:dyDescent="0.2">
      <c r="B1594" t="s">
        <v>3026</v>
      </c>
      <c r="C1594" t="str">
        <f>VLOOKUP(B1594,customer!A:B,2,FALSE)</f>
        <v>Louisa Main</v>
      </c>
      <c r="D1594" t="s">
        <v>3950</v>
      </c>
      <c r="E1594" t="s">
        <v>3943</v>
      </c>
      <c r="F1594" s="9">
        <v>44789</v>
      </c>
      <c r="G1594" s="11">
        <v>28</v>
      </c>
    </row>
    <row r="1595" spans="2:7" x14ac:dyDescent="0.2">
      <c r="B1595" t="s">
        <v>3026</v>
      </c>
      <c r="C1595" t="str">
        <f>VLOOKUP(B1595,customer!A:B,2,FALSE)</f>
        <v>Louisa Main</v>
      </c>
      <c r="D1595" t="s">
        <v>3950</v>
      </c>
      <c r="E1595" t="s">
        <v>3943</v>
      </c>
      <c r="F1595" s="9">
        <v>44820</v>
      </c>
      <c r="G1595" s="11">
        <v>28</v>
      </c>
    </row>
    <row r="1596" spans="2:7" x14ac:dyDescent="0.2">
      <c r="B1596" t="s">
        <v>3026</v>
      </c>
      <c r="C1596" t="str">
        <f>VLOOKUP(B1596,customer!A:B,2,FALSE)</f>
        <v>Louisa Main</v>
      </c>
      <c r="D1596" t="s">
        <v>3950</v>
      </c>
      <c r="E1596" t="s">
        <v>3943</v>
      </c>
      <c r="F1596" s="9">
        <v>44879</v>
      </c>
      <c r="G1596" s="11">
        <v>28</v>
      </c>
    </row>
    <row r="1597" spans="2:7" x14ac:dyDescent="0.2">
      <c r="B1597" t="s">
        <v>3026</v>
      </c>
      <c r="C1597" t="str">
        <f>VLOOKUP(B1597,customer!A:B,2,FALSE)</f>
        <v>Louisa Main</v>
      </c>
      <c r="D1597" t="s">
        <v>3950</v>
      </c>
      <c r="E1597" t="s">
        <v>3943</v>
      </c>
      <c r="F1597" s="9">
        <v>44907</v>
      </c>
      <c r="G1597" s="11">
        <v>28</v>
      </c>
    </row>
    <row r="1598" spans="2:7" x14ac:dyDescent="0.2">
      <c r="B1598" t="s">
        <v>3026</v>
      </c>
      <c r="C1598" t="str">
        <f>VLOOKUP(B1598,customer!A:B,2,FALSE)</f>
        <v>Louisa Main</v>
      </c>
      <c r="D1598" t="s">
        <v>3950</v>
      </c>
      <c r="E1598" t="s">
        <v>3943</v>
      </c>
      <c r="F1598" s="9">
        <v>44946</v>
      </c>
      <c r="G1598" s="11">
        <v>28</v>
      </c>
    </row>
    <row r="1599" spans="2:7" x14ac:dyDescent="0.2">
      <c r="B1599" t="s">
        <v>3026</v>
      </c>
      <c r="C1599" t="str">
        <f>VLOOKUP(B1599,customer!A:B,2,FALSE)</f>
        <v>Louisa Main</v>
      </c>
      <c r="D1599" t="s">
        <v>3950</v>
      </c>
      <c r="E1599" t="s">
        <v>3943</v>
      </c>
      <c r="F1599" s="9">
        <v>44981</v>
      </c>
      <c r="G1599" s="11">
        <v>28</v>
      </c>
    </row>
    <row r="1600" spans="2:7" x14ac:dyDescent="0.2">
      <c r="B1600" t="s">
        <v>3026</v>
      </c>
      <c r="C1600" t="str">
        <f>VLOOKUP(B1600,customer!A:B,2,FALSE)</f>
        <v>Louisa Main</v>
      </c>
      <c r="D1600" t="s">
        <v>3950</v>
      </c>
      <c r="E1600" t="s">
        <v>3943</v>
      </c>
      <c r="F1600" s="9">
        <v>45003</v>
      </c>
      <c r="G1600" s="11">
        <v>28</v>
      </c>
    </row>
    <row r="1601" spans="2:7" x14ac:dyDescent="0.2">
      <c r="B1601" t="s">
        <v>3026</v>
      </c>
      <c r="C1601" t="str">
        <f>VLOOKUP(B1601,customer!A:B,2,FALSE)</f>
        <v>Louisa Main</v>
      </c>
      <c r="D1601" t="s">
        <v>3950</v>
      </c>
      <c r="E1601" t="s">
        <v>3943</v>
      </c>
      <c r="F1601" s="9">
        <v>45043</v>
      </c>
      <c r="G1601" s="11">
        <v>28</v>
      </c>
    </row>
    <row r="1602" spans="2:7" x14ac:dyDescent="0.2">
      <c r="B1602" t="s">
        <v>3026</v>
      </c>
      <c r="C1602" t="str">
        <f>VLOOKUP(B1602,customer!A:B,2,FALSE)</f>
        <v>Louisa Main</v>
      </c>
      <c r="D1602" t="s">
        <v>3950</v>
      </c>
      <c r="E1602" t="s">
        <v>3943</v>
      </c>
      <c r="F1602" s="9">
        <v>45065</v>
      </c>
      <c r="G1602" s="11">
        <v>28</v>
      </c>
    </row>
    <row r="1603" spans="2:7" x14ac:dyDescent="0.2">
      <c r="B1603" t="s">
        <v>3026</v>
      </c>
      <c r="C1603" t="str">
        <f>VLOOKUP(B1603,customer!A:B,2,FALSE)</f>
        <v>Louisa Main</v>
      </c>
      <c r="D1603" t="s">
        <v>3928</v>
      </c>
      <c r="E1603" t="s">
        <v>3938</v>
      </c>
      <c r="F1603" s="9">
        <v>44878</v>
      </c>
      <c r="G1603" s="11">
        <v>75</v>
      </c>
    </row>
    <row r="1604" spans="2:7" x14ac:dyDescent="0.2">
      <c r="B1604" t="s">
        <v>3026</v>
      </c>
      <c r="C1604" t="str">
        <f>VLOOKUP(B1604,customer!A:B,2,FALSE)</f>
        <v>Louisa Main</v>
      </c>
      <c r="D1604" t="s">
        <v>3928</v>
      </c>
      <c r="E1604" t="s">
        <v>3938</v>
      </c>
      <c r="F1604" s="9">
        <v>44912</v>
      </c>
      <c r="G1604" s="11">
        <v>75</v>
      </c>
    </row>
    <row r="1605" spans="2:7" x14ac:dyDescent="0.2">
      <c r="B1605" t="s">
        <v>3026</v>
      </c>
      <c r="C1605" t="str">
        <f>VLOOKUP(B1605,customer!A:B,2,FALSE)</f>
        <v>Louisa Main</v>
      </c>
      <c r="D1605" t="s">
        <v>3928</v>
      </c>
      <c r="E1605" t="s">
        <v>3938</v>
      </c>
      <c r="F1605" s="9">
        <v>44941</v>
      </c>
      <c r="G1605" s="11">
        <v>75</v>
      </c>
    </row>
    <row r="1606" spans="2:7" x14ac:dyDescent="0.2">
      <c r="B1606" t="s">
        <v>3026</v>
      </c>
      <c r="C1606" t="str">
        <f>VLOOKUP(B1606,customer!A:B,2,FALSE)</f>
        <v>Louisa Main</v>
      </c>
      <c r="D1606" t="s">
        <v>3928</v>
      </c>
      <c r="E1606" t="s">
        <v>3938</v>
      </c>
      <c r="F1606" s="9">
        <v>44973</v>
      </c>
      <c r="G1606" s="11">
        <v>75</v>
      </c>
    </row>
    <row r="1607" spans="2:7" x14ac:dyDescent="0.2">
      <c r="B1607" t="s">
        <v>3026</v>
      </c>
      <c r="C1607" t="str">
        <f>VLOOKUP(B1607,customer!A:B,2,FALSE)</f>
        <v>Louisa Main</v>
      </c>
      <c r="D1607" t="s">
        <v>3928</v>
      </c>
      <c r="E1607" t="s">
        <v>3938</v>
      </c>
      <c r="F1607" s="9">
        <v>45000</v>
      </c>
      <c r="G1607" s="11">
        <v>75</v>
      </c>
    </row>
    <row r="1608" spans="2:7" x14ac:dyDescent="0.2">
      <c r="B1608" t="s">
        <v>3026</v>
      </c>
      <c r="C1608" t="str">
        <f>VLOOKUP(B1608,customer!A:B,2,FALSE)</f>
        <v>Louisa Main</v>
      </c>
      <c r="D1608" t="s">
        <v>3928</v>
      </c>
      <c r="E1608" t="s">
        <v>3938</v>
      </c>
      <c r="F1608" s="9">
        <v>45042</v>
      </c>
      <c r="G1608" s="11">
        <v>75</v>
      </c>
    </row>
    <row r="1609" spans="2:7" x14ac:dyDescent="0.2">
      <c r="B1609" t="s">
        <v>3026</v>
      </c>
      <c r="C1609" t="str">
        <f>VLOOKUP(B1609,customer!A:B,2,FALSE)</f>
        <v>Louisa Main</v>
      </c>
      <c r="D1609" t="s">
        <v>3928</v>
      </c>
      <c r="E1609" t="s">
        <v>3938</v>
      </c>
      <c r="F1609" s="9">
        <v>45062</v>
      </c>
      <c r="G1609" s="11">
        <v>75</v>
      </c>
    </row>
    <row r="1610" spans="2:7" x14ac:dyDescent="0.2">
      <c r="B1610" t="s">
        <v>3027</v>
      </c>
      <c r="C1610" t="str">
        <f>VLOOKUP(B1610,customer!A:B,2,FALSE)</f>
        <v>Nicol Glencrash</v>
      </c>
      <c r="D1610" t="s">
        <v>3928</v>
      </c>
      <c r="E1610" t="s">
        <v>3938</v>
      </c>
      <c r="F1610" s="9">
        <v>44736</v>
      </c>
      <c r="G1610" s="11">
        <v>75</v>
      </c>
    </row>
    <row r="1611" spans="2:7" x14ac:dyDescent="0.2">
      <c r="B1611" t="s">
        <v>3027</v>
      </c>
      <c r="C1611" t="str">
        <f>VLOOKUP(B1611,customer!A:B,2,FALSE)</f>
        <v>Nicol Glencrash</v>
      </c>
      <c r="D1611" t="s">
        <v>3928</v>
      </c>
      <c r="E1611" t="s">
        <v>3938</v>
      </c>
      <c r="F1611" s="9">
        <v>44798</v>
      </c>
      <c r="G1611" s="11">
        <v>75</v>
      </c>
    </row>
    <row r="1612" spans="2:7" x14ac:dyDescent="0.2">
      <c r="B1612" t="s">
        <v>3027</v>
      </c>
      <c r="C1612" t="str">
        <f>VLOOKUP(B1612,customer!A:B,2,FALSE)</f>
        <v>Nicol Glencrash</v>
      </c>
      <c r="D1612" t="s">
        <v>3928</v>
      </c>
      <c r="E1612" t="s">
        <v>3938</v>
      </c>
      <c r="F1612" s="9">
        <v>44831</v>
      </c>
      <c r="G1612" s="11">
        <v>75</v>
      </c>
    </row>
    <row r="1613" spans="2:7" x14ac:dyDescent="0.2">
      <c r="B1613" t="s">
        <v>3027</v>
      </c>
      <c r="C1613" t="str">
        <f>VLOOKUP(B1613,customer!A:B,2,FALSE)</f>
        <v>Nicol Glencrash</v>
      </c>
      <c r="D1613" t="s">
        <v>3928</v>
      </c>
      <c r="E1613" t="s">
        <v>3938</v>
      </c>
      <c r="F1613" s="9">
        <v>44838</v>
      </c>
      <c r="G1613" s="11">
        <v>75</v>
      </c>
    </row>
    <row r="1614" spans="2:7" x14ac:dyDescent="0.2">
      <c r="B1614" t="s">
        <v>3027</v>
      </c>
      <c r="C1614" t="str">
        <f>VLOOKUP(B1614,customer!A:B,2,FALSE)</f>
        <v>Nicol Glencrash</v>
      </c>
      <c r="D1614" t="s">
        <v>3928</v>
      </c>
      <c r="E1614" t="s">
        <v>3938</v>
      </c>
      <c r="F1614" s="9">
        <v>44873</v>
      </c>
      <c r="G1614" s="11">
        <v>75</v>
      </c>
    </row>
    <row r="1615" spans="2:7" x14ac:dyDescent="0.2">
      <c r="B1615" t="s">
        <v>3027</v>
      </c>
      <c r="C1615" t="str">
        <f>VLOOKUP(B1615,customer!A:B,2,FALSE)</f>
        <v>Nicol Glencrash</v>
      </c>
      <c r="D1615" t="s">
        <v>3928</v>
      </c>
      <c r="E1615" t="s">
        <v>3938</v>
      </c>
      <c r="F1615" s="9">
        <v>44932</v>
      </c>
      <c r="G1615" s="11">
        <v>75</v>
      </c>
    </row>
    <row r="1616" spans="2:7" x14ac:dyDescent="0.2">
      <c r="B1616" t="s">
        <v>3027</v>
      </c>
      <c r="C1616" t="str">
        <f>VLOOKUP(B1616,customer!A:B,2,FALSE)</f>
        <v>Nicol Glencrash</v>
      </c>
      <c r="D1616" t="s">
        <v>3928</v>
      </c>
      <c r="E1616" t="s">
        <v>3938</v>
      </c>
      <c r="F1616" s="9">
        <v>44982</v>
      </c>
      <c r="G1616" s="11">
        <v>75</v>
      </c>
    </row>
    <row r="1617" spans="2:7" x14ac:dyDescent="0.2">
      <c r="B1617" t="s">
        <v>3027</v>
      </c>
      <c r="C1617" t="str">
        <f>VLOOKUP(B1617,customer!A:B,2,FALSE)</f>
        <v>Nicol Glencrash</v>
      </c>
      <c r="D1617" t="s">
        <v>3928</v>
      </c>
      <c r="E1617" t="s">
        <v>3938</v>
      </c>
      <c r="F1617" s="9">
        <v>45014</v>
      </c>
      <c r="G1617" s="11">
        <v>75</v>
      </c>
    </row>
    <row r="1618" spans="2:7" x14ac:dyDescent="0.2">
      <c r="B1618" t="s">
        <v>3027</v>
      </c>
      <c r="C1618" t="str">
        <f>VLOOKUP(B1618,customer!A:B,2,FALSE)</f>
        <v>Nicol Glencrash</v>
      </c>
      <c r="D1618" t="s">
        <v>3928</v>
      </c>
      <c r="E1618" t="s">
        <v>3938</v>
      </c>
      <c r="F1618" s="9">
        <v>45021</v>
      </c>
      <c r="G1618" s="11">
        <v>75</v>
      </c>
    </row>
    <row r="1619" spans="2:7" x14ac:dyDescent="0.2">
      <c r="B1619" t="s">
        <v>3027</v>
      </c>
      <c r="C1619" t="str">
        <f>VLOOKUP(B1619,customer!A:B,2,FALSE)</f>
        <v>Nicol Glencrash</v>
      </c>
      <c r="D1619" t="s">
        <v>3950</v>
      </c>
      <c r="E1619" t="s">
        <v>3943</v>
      </c>
      <c r="F1619" s="9">
        <v>44758</v>
      </c>
      <c r="G1619" s="11">
        <v>28</v>
      </c>
    </row>
    <row r="1620" spans="2:7" x14ac:dyDescent="0.2">
      <c r="B1620" t="s">
        <v>3027</v>
      </c>
      <c r="C1620" t="str">
        <f>VLOOKUP(B1620,customer!A:B,2,FALSE)</f>
        <v>Nicol Glencrash</v>
      </c>
      <c r="D1620" t="s">
        <v>3950</v>
      </c>
      <c r="E1620" t="s">
        <v>3943</v>
      </c>
      <c r="F1620" s="9">
        <v>44791</v>
      </c>
      <c r="G1620" s="11">
        <v>28</v>
      </c>
    </row>
    <row r="1621" spans="2:7" x14ac:dyDescent="0.2">
      <c r="B1621" t="s">
        <v>3027</v>
      </c>
      <c r="C1621" t="str">
        <f>VLOOKUP(B1621,customer!A:B,2,FALSE)</f>
        <v>Nicol Glencrash</v>
      </c>
      <c r="D1621" t="s">
        <v>3950</v>
      </c>
      <c r="E1621" t="s">
        <v>3943</v>
      </c>
      <c r="F1621" s="9">
        <v>44823</v>
      </c>
      <c r="G1621" s="11">
        <v>28</v>
      </c>
    </row>
    <row r="1622" spans="2:7" x14ac:dyDescent="0.2">
      <c r="B1622" t="s">
        <v>3027</v>
      </c>
      <c r="C1622" t="str">
        <f>VLOOKUP(B1622,customer!A:B,2,FALSE)</f>
        <v>Nicol Glencrash</v>
      </c>
      <c r="D1622" t="s">
        <v>3950</v>
      </c>
      <c r="E1622" t="s">
        <v>3943</v>
      </c>
      <c r="F1622" s="9">
        <v>44835</v>
      </c>
      <c r="G1622" s="11">
        <v>28</v>
      </c>
    </row>
    <row r="1623" spans="2:7" x14ac:dyDescent="0.2">
      <c r="B1623" t="s">
        <v>3027</v>
      </c>
      <c r="C1623" t="str">
        <f>VLOOKUP(B1623,customer!A:B,2,FALSE)</f>
        <v>Nicol Glencrash</v>
      </c>
      <c r="D1623" t="s">
        <v>3950</v>
      </c>
      <c r="E1623" t="s">
        <v>3943</v>
      </c>
      <c r="F1623" s="9">
        <v>44920</v>
      </c>
      <c r="G1623" s="11">
        <v>28</v>
      </c>
    </row>
    <row r="1624" spans="2:7" x14ac:dyDescent="0.2">
      <c r="B1624" t="s">
        <v>3027</v>
      </c>
      <c r="C1624" t="str">
        <f>VLOOKUP(B1624,customer!A:B,2,FALSE)</f>
        <v>Nicol Glencrash</v>
      </c>
      <c r="D1624" t="s">
        <v>3950</v>
      </c>
      <c r="E1624" t="s">
        <v>3943</v>
      </c>
      <c r="F1624" s="9">
        <v>44977</v>
      </c>
      <c r="G1624" s="11">
        <v>28</v>
      </c>
    </row>
    <row r="1625" spans="2:7" x14ac:dyDescent="0.2">
      <c r="B1625" t="s">
        <v>3027</v>
      </c>
      <c r="C1625" t="str">
        <f>VLOOKUP(B1625,customer!A:B,2,FALSE)</f>
        <v>Nicol Glencrash</v>
      </c>
      <c r="D1625" t="s">
        <v>3950</v>
      </c>
      <c r="E1625" t="s">
        <v>3943</v>
      </c>
      <c r="F1625" s="9">
        <v>45009</v>
      </c>
      <c r="G1625" s="11">
        <v>28</v>
      </c>
    </row>
    <row r="1626" spans="2:7" x14ac:dyDescent="0.2">
      <c r="B1626" t="s">
        <v>3027</v>
      </c>
      <c r="C1626" t="str">
        <f>VLOOKUP(B1626,customer!A:B,2,FALSE)</f>
        <v>Nicol Glencrash</v>
      </c>
      <c r="D1626" t="s">
        <v>3950</v>
      </c>
      <c r="E1626" t="s">
        <v>3943</v>
      </c>
      <c r="F1626" s="9">
        <v>45069</v>
      </c>
      <c r="G1626" s="11">
        <v>28</v>
      </c>
    </row>
    <row r="1627" spans="2:7" x14ac:dyDescent="0.2">
      <c r="B1627" t="s">
        <v>3027</v>
      </c>
      <c r="C1627" t="str">
        <f>VLOOKUP(B1627,customer!A:B,2,FALSE)</f>
        <v>Nicol Glencrash</v>
      </c>
      <c r="D1627" t="s">
        <v>3927</v>
      </c>
      <c r="E1627" t="s">
        <v>3937</v>
      </c>
      <c r="F1627" s="9">
        <v>44953</v>
      </c>
      <c r="G1627" s="11">
        <v>27</v>
      </c>
    </row>
    <row r="1628" spans="2:7" x14ac:dyDescent="0.2">
      <c r="B1628" t="s">
        <v>3027</v>
      </c>
      <c r="C1628" t="str">
        <f>VLOOKUP(B1628,customer!A:B,2,FALSE)</f>
        <v>Nicol Glencrash</v>
      </c>
      <c r="D1628" t="s">
        <v>3927</v>
      </c>
      <c r="E1628" t="s">
        <v>3937</v>
      </c>
      <c r="F1628" s="9">
        <v>44985</v>
      </c>
      <c r="G1628" s="11">
        <v>27</v>
      </c>
    </row>
    <row r="1629" spans="2:7" x14ac:dyDescent="0.2">
      <c r="B1629" t="s">
        <v>3027</v>
      </c>
      <c r="C1629" t="str">
        <f>VLOOKUP(B1629,customer!A:B,2,FALSE)</f>
        <v>Nicol Glencrash</v>
      </c>
      <c r="D1629" t="s">
        <v>3927</v>
      </c>
      <c r="E1629" t="s">
        <v>3937</v>
      </c>
      <c r="F1629" s="9">
        <v>44998</v>
      </c>
      <c r="G1629" s="11">
        <v>27</v>
      </c>
    </row>
    <row r="1630" spans="2:7" x14ac:dyDescent="0.2">
      <c r="B1630" t="s">
        <v>3027</v>
      </c>
      <c r="C1630" t="str">
        <f>VLOOKUP(B1630,customer!A:B,2,FALSE)</f>
        <v>Nicol Glencrash</v>
      </c>
      <c r="D1630" t="s">
        <v>3927</v>
      </c>
      <c r="E1630" t="s">
        <v>3937</v>
      </c>
      <c r="F1630" s="9">
        <v>45018</v>
      </c>
      <c r="G1630" s="11">
        <v>27</v>
      </c>
    </row>
    <row r="1631" spans="2:7" x14ac:dyDescent="0.2">
      <c r="B1631" t="s">
        <v>3027</v>
      </c>
      <c r="C1631" t="str">
        <f>VLOOKUP(B1631,customer!A:B,2,FALSE)</f>
        <v>Nicol Glencrash</v>
      </c>
      <c r="D1631" t="s">
        <v>3927</v>
      </c>
      <c r="E1631" t="s">
        <v>3937</v>
      </c>
      <c r="F1631" s="9">
        <v>45049</v>
      </c>
      <c r="G1631" s="11">
        <v>27</v>
      </c>
    </row>
    <row r="1632" spans="2:7" x14ac:dyDescent="0.2">
      <c r="B1632" t="s">
        <v>3027</v>
      </c>
      <c r="C1632" t="str">
        <f>VLOOKUP(B1632,customer!A:B,2,FALSE)</f>
        <v>Nicol Glencrash</v>
      </c>
      <c r="D1632" t="s">
        <v>3927</v>
      </c>
      <c r="E1632" t="s">
        <v>3937</v>
      </c>
      <c r="F1632" s="9">
        <v>45082</v>
      </c>
      <c r="G1632" s="11">
        <v>27</v>
      </c>
    </row>
    <row r="1633" spans="2:7" x14ac:dyDescent="0.2">
      <c r="B1633" t="s">
        <v>3028</v>
      </c>
      <c r="C1633" t="str">
        <f>VLOOKUP(B1633,customer!A:B,2,FALSE)</f>
        <v>Kirby Rosettini</v>
      </c>
      <c r="D1633" t="s">
        <v>3929</v>
      </c>
      <c r="E1633" t="s">
        <v>3939</v>
      </c>
      <c r="F1633" s="9">
        <v>44923</v>
      </c>
      <c r="G1633" s="11">
        <v>66</v>
      </c>
    </row>
    <row r="1634" spans="2:7" x14ac:dyDescent="0.2">
      <c r="B1634" t="s">
        <v>3028</v>
      </c>
      <c r="C1634" t="str">
        <f>VLOOKUP(B1634,customer!A:B,2,FALSE)</f>
        <v>Kirby Rosettini</v>
      </c>
      <c r="D1634" t="s">
        <v>3929</v>
      </c>
      <c r="E1634" t="s">
        <v>3939</v>
      </c>
      <c r="F1634" s="9">
        <v>44985</v>
      </c>
      <c r="G1634" s="11">
        <v>66</v>
      </c>
    </row>
    <row r="1635" spans="2:7" x14ac:dyDescent="0.2">
      <c r="B1635" t="s">
        <v>3028</v>
      </c>
      <c r="C1635" t="str">
        <f>VLOOKUP(B1635,customer!A:B,2,FALSE)</f>
        <v>Kirby Rosettini</v>
      </c>
      <c r="D1635" t="s">
        <v>3929</v>
      </c>
      <c r="E1635" t="s">
        <v>3939</v>
      </c>
      <c r="F1635" s="9">
        <v>44990</v>
      </c>
      <c r="G1635" s="11">
        <v>66</v>
      </c>
    </row>
    <row r="1636" spans="2:7" x14ac:dyDescent="0.2">
      <c r="B1636" t="s">
        <v>3028</v>
      </c>
      <c r="C1636" t="str">
        <f>VLOOKUP(B1636,customer!A:B,2,FALSE)</f>
        <v>Kirby Rosettini</v>
      </c>
      <c r="D1636" t="s">
        <v>3929</v>
      </c>
      <c r="E1636" t="s">
        <v>3939</v>
      </c>
      <c r="F1636" s="9">
        <v>45022</v>
      </c>
      <c r="G1636" s="11">
        <v>66</v>
      </c>
    </row>
    <row r="1637" spans="2:7" x14ac:dyDescent="0.2">
      <c r="B1637" t="s">
        <v>3028</v>
      </c>
      <c r="C1637" t="str">
        <f>VLOOKUP(B1637,customer!A:B,2,FALSE)</f>
        <v>Kirby Rosettini</v>
      </c>
      <c r="D1637" t="s">
        <v>3929</v>
      </c>
      <c r="E1637" t="s">
        <v>3939</v>
      </c>
      <c r="F1637" s="9">
        <v>45076</v>
      </c>
      <c r="G1637" s="11">
        <v>66</v>
      </c>
    </row>
    <row r="1638" spans="2:7" x14ac:dyDescent="0.2">
      <c r="B1638" t="s">
        <v>3028</v>
      </c>
      <c r="C1638" t="str">
        <f>VLOOKUP(B1638,customer!A:B,2,FALSE)</f>
        <v>Kirby Rosettini</v>
      </c>
      <c r="D1638" t="s">
        <v>3929</v>
      </c>
      <c r="E1638" t="s">
        <v>3939</v>
      </c>
      <c r="F1638" s="9">
        <v>45089</v>
      </c>
      <c r="G1638" s="11">
        <v>66</v>
      </c>
    </row>
    <row r="1639" spans="2:7" x14ac:dyDescent="0.2">
      <c r="B1639" t="s">
        <v>3028</v>
      </c>
      <c r="C1639" t="str">
        <f>VLOOKUP(B1639,customer!A:B,2,FALSE)</f>
        <v>Kirby Rosettini</v>
      </c>
      <c r="D1639" t="s">
        <v>3949</v>
      </c>
      <c r="E1639" t="s">
        <v>3942</v>
      </c>
      <c r="F1639" s="9">
        <v>44980</v>
      </c>
      <c r="G1639" s="11">
        <v>25</v>
      </c>
    </row>
    <row r="1640" spans="2:7" x14ac:dyDescent="0.2">
      <c r="B1640" t="s">
        <v>3028</v>
      </c>
      <c r="C1640" t="str">
        <f>VLOOKUP(B1640,customer!A:B,2,FALSE)</f>
        <v>Kirby Rosettini</v>
      </c>
      <c r="D1640" t="s">
        <v>3949</v>
      </c>
      <c r="E1640" t="s">
        <v>3942</v>
      </c>
      <c r="F1640" s="9">
        <v>45013</v>
      </c>
      <c r="G1640" s="11">
        <v>25</v>
      </c>
    </row>
    <row r="1641" spans="2:7" x14ac:dyDescent="0.2">
      <c r="B1641" t="s">
        <v>3028</v>
      </c>
      <c r="C1641" t="str">
        <f>VLOOKUP(B1641,customer!A:B,2,FALSE)</f>
        <v>Kirby Rosettini</v>
      </c>
      <c r="D1641" t="s">
        <v>3949</v>
      </c>
      <c r="E1641" t="s">
        <v>3942</v>
      </c>
      <c r="F1641" s="9">
        <v>45018</v>
      </c>
      <c r="G1641" s="11">
        <v>25</v>
      </c>
    </row>
    <row r="1642" spans="2:7" x14ac:dyDescent="0.2">
      <c r="B1642" t="s">
        <v>3028</v>
      </c>
      <c r="C1642" t="str">
        <f>VLOOKUP(B1642,customer!A:B,2,FALSE)</f>
        <v>Kirby Rosettini</v>
      </c>
      <c r="D1642" t="s">
        <v>3949</v>
      </c>
      <c r="E1642" t="s">
        <v>3942</v>
      </c>
      <c r="F1642" s="9">
        <v>45077</v>
      </c>
      <c r="G1642" s="11">
        <v>25</v>
      </c>
    </row>
    <row r="1643" spans="2:7" x14ac:dyDescent="0.2">
      <c r="B1643" t="s">
        <v>3028</v>
      </c>
      <c r="C1643" t="str">
        <f>VLOOKUP(B1643,customer!A:B,2,FALSE)</f>
        <v>Kirby Rosettini</v>
      </c>
      <c r="D1643" t="s">
        <v>3949</v>
      </c>
      <c r="E1643" t="s">
        <v>3942</v>
      </c>
      <c r="F1643" s="9">
        <v>45079</v>
      </c>
      <c r="G1643" s="11">
        <v>25</v>
      </c>
    </row>
    <row r="1644" spans="2:7" x14ac:dyDescent="0.2">
      <c r="B1644" t="s">
        <v>3029</v>
      </c>
      <c r="C1644" t="str">
        <f>VLOOKUP(B1644,customer!A:B,2,FALSE)</f>
        <v>Willey Sherbrook</v>
      </c>
      <c r="D1644" t="s">
        <v>3948</v>
      </c>
      <c r="E1644" t="s">
        <v>3941</v>
      </c>
      <c r="F1644" s="9">
        <v>44634</v>
      </c>
      <c r="G1644" s="11">
        <v>65</v>
      </c>
    </row>
    <row r="1645" spans="2:7" x14ac:dyDescent="0.2">
      <c r="B1645" t="s">
        <v>3029</v>
      </c>
      <c r="C1645" t="str">
        <f>VLOOKUP(B1645,customer!A:B,2,FALSE)</f>
        <v>Willey Sherbrook</v>
      </c>
      <c r="D1645" t="s">
        <v>3948</v>
      </c>
      <c r="E1645" t="s">
        <v>3941</v>
      </c>
      <c r="F1645" s="9">
        <v>44757</v>
      </c>
      <c r="G1645" s="11">
        <v>65</v>
      </c>
    </row>
    <row r="1646" spans="2:7" x14ac:dyDescent="0.2">
      <c r="B1646" t="s">
        <v>3029</v>
      </c>
      <c r="C1646" t="str">
        <f>VLOOKUP(B1646,customer!A:B,2,FALSE)</f>
        <v>Willey Sherbrook</v>
      </c>
      <c r="D1646" t="s">
        <v>3948</v>
      </c>
      <c r="E1646" t="s">
        <v>3941</v>
      </c>
      <c r="F1646" s="9">
        <v>44792</v>
      </c>
      <c r="G1646" s="11">
        <v>65</v>
      </c>
    </row>
    <row r="1647" spans="2:7" x14ac:dyDescent="0.2">
      <c r="B1647" t="s">
        <v>3029</v>
      </c>
      <c r="C1647" t="str">
        <f>VLOOKUP(B1647,customer!A:B,2,FALSE)</f>
        <v>Willey Sherbrook</v>
      </c>
      <c r="D1647" t="s">
        <v>3948</v>
      </c>
      <c r="E1647" t="s">
        <v>3941</v>
      </c>
      <c r="F1647" s="9">
        <v>44892</v>
      </c>
      <c r="G1647" s="11">
        <v>65</v>
      </c>
    </row>
    <row r="1648" spans="2:7" x14ac:dyDescent="0.2">
      <c r="B1648" t="s">
        <v>3029</v>
      </c>
      <c r="C1648" t="str">
        <f>VLOOKUP(B1648,customer!A:B,2,FALSE)</f>
        <v>Willey Sherbrook</v>
      </c>
      <c r="D1648" t="s">
        <v>3948</v>
      </c>
      <c r="E1648" t="s">
        <v>3941</v>
      </c>
      <c r="F1648" s="9">
        <v>44977</v>
      </c>
      <c r="G1648" s="11">
        <v>65</v>
      </c>
    </row>
    <row r="1649" spans="2:7" x14ac:dyDescent="0.2">
      <c r="B1649" t="s">
        <v>3029</v>
      </c>
      <c r="C1649" t="str">
        <f>VLOOKUP(B1649,customer!A:B,2,FALSE)</f>
        <v>Willey Sherbrook</v>
      </c>
      <c r="D1649" t="s">
        <v>3948</v>
      </c>
      <c r="E1649" t="s">
        <v>3941</v>
      </c>
      <c r="F1649" s="9">
        <v>45008</v>
      </c>
      <c r="G1649" s="11">
        <v>65</v>
      </c>
    </row>
    <row r="1650" spans="2:7" x14ac:dyDescent="0.2">
      <c r="B1650" t="s">
        <v>3029</v>
      </c>
      <c r="C1650" t="str">
        <f>VLOOKUP(B1650,customer!A:B,2,FALSE)</f>
        <v>Willey Sherbrook</v>
      </c>
      <c r="D1650" t="s">
        <v>3948</v>
      </c>
      <c r="E1650" t="s">
        <v>3941</v>
      </c>
      <c r="F1650" s="9">
        <v>45035</v>
      </c>
      <c r="G1650" s="11">
        <v>65</v>
      </c>
    </row>
    <row r="1651" spans="2:7" x14ac:dyDescent="0.2">
      <c r="B1651" t="s">
        <v>3029</v>
      </c>
      <c r="C1651" t="str">
        <f>VLOOKUP(B1651,customer!A:B,2,FALSE)</f>
        <v>Willey Sherbrook</v>
      </c>
      <c r="D1651" t="s">
        <v>3927</v>
      </c>
      <c r="E1651" t="s">
        <v>3937</v>
      </c>
      <c r="F1651" s="9">
        <v>44808</v>
      </c>
      <c r="G1651" s="11">
        <v>27</v>
      </c>
    </row>
    <row r="1652" spans="2:7" x14ac:dyDescent="0.2">
      <c r="B1652" t="s">
        <v>3029</v>
      </c>
      <c r="C1652" t="str">
        <f>VLOOKUP(B1652,customer!A:B,2,FALSE)</f>
        <v>Willey Sherbrook</v>
      </c>
      <c r="D1652" t="s">
        <v>3927</v>
      </c>
      <c r="E1652" t="s">
        <v>3937</v>
      </c>
      <c r="F1652" s="9">
        <v>44839</v>
      </c>
      <c r="G1652" s="11">
        <v>27</v>
      </c>
    </row>
    <row r="1653" spans="2:7" x14ac:dyDescent="0.2">
      <c r="B1653" t="s">
        <v>3029</v>
      </c>
      <c r="C1653" t="str">
        <f>VLOOKUP(B1653,customer!A:B,2,FALSE)</f>
        <v>Willey Sherbrook</v>
      </c>
      <c r="D1653" t="s">
        <v>3927</v>
      </c>
      <c r="E1653" t="s">
        <v>3937</v>
      </c>
      <c r="F1653" s="9">
        <v>44881</v>
      </c>
      <c r="G1653" s="11">
        <v>27</v>
      </c>
    </row>
    <row r="1654" spans="2:7" x14ac:dyDescent="0.2">
      <c r="B1654" t="s">
        <v>3029</v>
      </c>
      <c r="C1654" t="str">
        <f>VLOOKUP(B1654,customer!A:B,2,FALSE)</f>
        <v>Willey Sherbrook</v>
      </c>
      <c r="D1654" t="s">
        <v>3927</v>
      </c>
      <c r="E1654" t="s">
        <v>3937</v>
      </c>
      <c r="F1654" s="9">
        <v>44905</v>
      </c>
      <c r="G1654" s="11">
        <v>27</v>
      </c>
    </row>
    <row r="1655" spans="2:7" x14ac:dyDescent="0.2">
      <c r="B1655" t="s">
        <v>3029</v>
      </c>
      <c r="C1655" t="str">
        <f>VLOOKUP(B1655,customer!A:B,2,FALSE)</f>
        <v>Willey Sherbrook</v>
      </c>
      <c r="D1655" t="s">
        <v>3927</v>
      </c>
      <c r="E1655" t="s">
        <v>3937</v>
      </c>
      <c r="F1655" s="9">
        <v>44968</v>
      </c>
      <c r="G1655" s="11">
        <v>27</v>
      </c>
    </row>
    <row r="1656" spans="2:7" x14ac:dyDescent="0.2">
      <c r="B1656" t="s">
        <v>3029</v>
      </c>
      <c r="C1656" t="str">
        <f>VLOOKUP(B1656,customer!A:B,2,FALSE)</f>
        <v>Willey Sherbrook</v>
      </c>
      <c r="D1656" t="s">
        <v>3927</v>
      </c>
      <c r="E1656" t="s">
        <v>3937</v>
      </c>
      <c r="F1656" s="9">
        <v>44990</v>
      </c>
      <c r="G1656" s="11">
        <v>27</v>
      </c>
    </row>
    <row r="1657" spans="2:7" x14ac:dyDescent="0.2">
      <c r="B1657" t="s">
        <v>3029</v>
      </c>
      <c r="C1657" t="str">
        <f>VLOOKUP(B1657,customer!A:B,2,FALSE)</f>
        <v>Willey Sherbrook</v>
      </c>
      <c r="D1657" t="s">
        <v>3927</v>
      </c>
      <c r="E1657" t="s">
        <v>3937</v>
      </c>
      <c r="F1657" s="9">
        <v>45031</v>
      </c>
      <c r="G1657" s="11">
        <v>27</v>
      </c>
    </row>
    <row r="1658" spans="2:7" x14ac:dyDescent="0.2">
      <c r="B1658" t="s">
        <v>3029</v>
      </c>
      <c r="C1658" t="str">
        <f>VLOOKUP(B1658,customer!A:B,2,FALSE)</f>
        <v>Willey Sherbrook</v>
      </c>
      <c r="D1658" t="s">
        <v>3927</v>
      </c>
      <c r="E1658" t="s">
        <v>3937</v>
      </c>
      <c r="F1658" s="9">
        <v>45057</v>
      </c>
      <c r="G1658" s="11">
        <v>27</v>
      </c>
    </row>
    <row r="1659" spans="2:7" x14ac:dyDescent="0.2">
      <c r="B1659" t="s">
        <v>3029</v>
      </c>
      <c r="C1659" t="str">
        <f>VLOOKUP(B1659,customer!A:B,2,FALSE)</f>
        <v>Willey Sherbrook</v>
      </c>
      <c r="D1659" t="s">
        <v>3920</v>
      </c>
      <c r="E1659" t="s">
        <v>3930</v>
      </c>
      <c r="F1659" s="9">
        <v>44947</v>
      </c>
      <c r="G1659" s="11">
        <v>10</v>
      </c>
    </row>
    <row r="1660" spans="2:7" x14ac:dyDescent="0.2">
      <c r="B1660" t="s">
        <v>3029</v>
      </c>
      <c r="C1660" t="str">
        <f>VLOOKUP(B1660,customer!A:B,2,FALSE)</f>
        <v>Willey Sherbrook</v>
      </c>
      <c r="D1660" t="s">
        <v>3920</v>
      </c>
      <c r="E1660" t="s">
        <v>3930</v>
      </c>
      <c r="F1660" s="9">
        <v>44978</v>
      </c>
      <c r="G1660" s="11">
        <v>10</v>
      </c>
    </row>
    <row r="1661" spans="2:7" x14ac:dyDescent="0.2">
      <c r="B1661" t="s">
        <v>3029</v>
      </c>
      <c r="C1661" t="str">
        <f>VLOOKUP(B1661,customer!A:B,2,FALSE)</f>
        <v>Willey Sherbrook</v>
      </c>
      <c r="D1661" t="s">
        <v>3920</v>
      </c>
      <c r="E1661" t="s">
        <v>3930</v>
      </c>
      <c r="F1661" s="9">
        <v>44986</v>
      </c>
      <c r="G1661" s="11">
        <v>10</v>
      </c>
    </row>
    <row r="1662" spans="2:7" x14ac:dyDescent="0.2">
      <c r="B1662" t="s">
        <v>3029</v>
      </c>
      <c r="C1662" t="str">
        <f>VLOOKUP(B1662,customer!A:B,2,FALSE)</f>
        <v>Willey Sherbrook</v>
      </c>
      <c r="D1662" t="s">
        <v>3920</v>
      </c>
      <c r="E1662" t="s">
        <v>3930</v>
      </c>
      <c r="F1662" s="9">
        <v>45038</v>
      </c>
      <c r="G1662" s="11">
        <v>10</v>
      </c>
    </row>
    <row r="1663" spans="2:7" x14ac:dyDescent="0.2">
      <c r="B1663" t="s">
        <v>3029</v>
      </c>
      <c r="C1663" t="str">
        <f>VLOOKUP(B1663,customer!A:B,2,FALSE)</f>
        <v>Willey Sherbrook</v>
      </c>
      <c r="D1663" t="s">
        <v>3920</v>
      </c>
      <c r="E1663" t="s">
        <v>3930</v>
      </c>
      <c r="F1663" s="9">
        <v>45049</v>
      </c>
      <c r="G1663" s="11">
        <v>10</v>
      </c>
    </row>
    <row r="1664" spans="2:7" x14ac:dyDescent="0.2">
      <c r="B1664" t="s">
        <v>3030</v>
      </c>
      <c r="C1664" t="str">
        <f>VLOOKUP(B1664,customer!A:B,2,FALSE)</f>
        <v>Flossy MacNish</v>
      </c>
      <c r="D1664" t="s">
        <v>3950</v>
      </c>
      <c r="E1664" t="s">
        <v>3943</v>
      </c>
      <c r="F1664" s="9">
        <v>44811</v>
      </c>
      <c r="G1664" s="11">
        <v>28</v>
      </c>
    </row>
    <row r="1665" spans="2:7" x14ac:dyDescent="0.2">
      <c r="B1665" t="s">
        <v>3030</v>
      </c>
      <c r="C1665" t="str">
        <f>VLOOKUP(B1665,customer!A:B,2,FALSE)</f>
        <v>Flossy MacNish</v>
      </c>
      <c r="D1665" t="s">
        <v>3950</v>
      </c>
      <c r="E1665" t="s">
        <v>3943</v>
      </c>
      <c r="F1665" s="9">
        <v>44852</v>
      </c>
      <c r="G1665" s="11">
        <v>28</v>
      </c>
    </row>
    <row r="1666" spans="2:7" x14ac:dyDescent="0.2">
      <c r="B1666" t="s">
        <v>3030</v>
      </c>
      <c r="C1666" t="str">
        <f>VLOOKUP(B1666,customer!A:B,2,FALSE)</f>
        <v>Flossy MacNish</v>
      </c>
      <c r="D1666" t="s">
        <v>3950</v>
      </c>
      <c r="E1666" t="s">
        <v>3943</v>
      </c>
      <c r="F1666" s="9">
        <v>44882</v>
      </c>
      <c r="G1666" s="11">
        <v>28</v>
      </c>
    </row>
    <row r="1667" spans="2:7" x14ac:dyDescent="0.2">
      <c r="B1667" t="s">
        <v>3030</v>
      </c>
      <c r="C1667" t="str">
        <f>VLOOKUP(B1667,customer!A:B,2,FALSE)</f>
        <v>Flossy MacNish</v>
      </c>
      <c r="D1667" t="s">
        <v>3950</v>
      </c>
      <c r="E1667" t="s">
        <v>3943</v>
      </c>
      <c r="F1667" s="9">
        <v>44909</v>
      </c>
      <c r="G1667" s="11">
        <v>28</v>
      </c>
    </row>
    <row r="1668" spans="2:7" x14ac:dyDescent="0.2">
      <c r="B1668" t="s">
        <v>3030</v>
      </c>
      <c r="C1668" t="str">
        <f>VLOOKUP(B1668,customer!A:B,2,FALSE)</f>
        <v>Flossy MacNish</v>
      </c>
      <c r="D1668" t="s">
        <v>3950</v>
      </c>
      <c r="E1668" t="s">
        <v>3943</v>
      </c>
      <c r="F1668" s="9">
        <v>44969</v>
      </c>
      <c r="G1668" s="11">
        <v>28</v>
      </c>
    </row>
    <row r="1669" spans="2:7" x14ac:dyDescent="0.2">
      <c r="B1669" t="s">
        <v>3030</v>
      </c>
      <c r="C1669" t="str">
        <f>VLOOKUP(B1669,customer!A:B,2,FALSE)</f>
        <v>Flossy MacNish</v>
      </c>
      <c r="D1669" t="s">
        <v>3950</v>
      </c>
      <c r="E1669" t="s">
        <v>3943</v>
      </c>
      <c r="F1669" s="9">
        <v>45004</v>
      </c>
      <c r="G1669" s="11">
        <v>28</v>
      </c>
    </row>
    <row r="1670" spans="2:7" x14ac:dyDescent="0.2">
      <c r="B1670" t="s">
        <v>3030</v>
      </c>
      <c r="C1670" t="str">
        <f>VLOOKUP(B1670,customer!A:B,2,FALSE)</f>
        <v>Flossy MacNish</v>
      </c>
      <c r="D1670" t="s">
        <v>3949</v>
      </c>
      <c r="E1670" t="s">
        <v>3942</v>
      </c>
      <c r="F1670" s="9">
        <v>44817</v>
      </c>
      <c r="G1670" s="11">
        <v>25</v>
      </c>
    </row>
    <row r="1671" spans="2:7" x14ac:dyDescent="0.2">
      <c r="B1671" t="s">
        <v>3030</v>
      </c>
      <c r="C1671" t="str">
        <f>VLOOKUP(B1671,customer!A:B,2,FALSE)</f>
        <v>Flossy MacNish</v>
      </c>
      <c r="D1671" t="s">
        <v>3949</v>
      </c>
      <c r="E1671" t="s">
        <v>3942</v>
      </c>
      <c r="F1671" s="9">
        <v>44849</v>
      </c>
      <c r="G1671" s="11">
        <v>25</v>
      </c>
    </row>
    <row r="1672" spans="2:7" x14ac:dyDescent="0.2">
      <c r="B1672" t="s">
        <v>3030</v>
      </c>
      <c r="C1672" t="str">
        <f>VLOOKUP(B1672,customer!A:B,2,FALSE)</f>
        <v>Flossy MacNish</v>
      </c>
      <c r="D1672" t="s">
        <v>3949</v>
      </c>
      <c r="E1672" t="s">
        <v>3942</v>
      </c>
      <c r="F1672" s="9">
        <v>44891</v>
      </c>
      <c r="G1672" s="11">
        <v>25</v>
      </c>
    </row>
    <row r="1673" spans="2:7" x14ac:dyDescent="0.2">
      <c r="B1673" t="s">
        <v>3030</v>
      </c>
      <c r="C1673" t="str">
        <f>VLOOKUP(B1673,customer!A:B,2,FALSE)</f>
        <v>Flossy MacNish</v>
      </c>
      <c r="D1673" t="s">
        <v>3949</v>
      </c>
      <c r="E1673" t="s">
        <v>3942</v>
      </c>
      <c r="F1673" s="9">
        <v>44918</v>
      </c>
      <c r="G1673" s="11">
        <v>25</v>
      </c>
    </row>
    <row r="1674" spans="2:7" x14ac:dyDescent="0.2">
      <c r="B1674" t="s">
        <v>3030</v>
      </c>
      <c r="C1674" t="str">
        <f>VLOOKUP(B1674,customer!A:B,2,FALSE)</f>
        <v>Flossy MacNish</v>
      </c>
      <c r="D1674" t="s">
        <v>3949</v>
      </c>
      <c r="E1674" t="s">
        <v>3942</v>
      </c>
      <c r="F1674" s="9">
        <v>44952</v>
      </c>
      <c r="G1674" s="11">
        <v>25</v>
      </c>
    </row>
    <row r="1675" spans="2:7" x14ac:dyDescent="0.2">
      <c r="B1675" t="s">
        <v>3030</v>
      </c>
      <c r="C1675" t="str">
        <f>VLOOKUP(B1675,customer!A:B,2,FALSE)</f>
        <v>Flossy MacNish</v>
      </c>
      <c r="D1675" t="s">
        <v>3949</v>
      </c>
      <c r="E1675" t="s">
        <v>3942</v>
      </c>
      <c r="F1675" s="9">
        <v>44970</v>
      </c>
      <c r="G1675" s="11">
        <v>25</v>
      </c>
    </row>
    <row r="1676" spans="2:7" x14ac:dyDescent="0.2">
      <c r="B1676" t="s">
        <v>3030</v>
      </c>
      <c r="C1676" t="str">
        <f>VLOOKUP(B1676,customer!A:B,2,FALSE)</f>
        <v>Flossy MacNish</v>
      </c>
      <c r="D1676" t="s">
        <v>3949</v>
      </c>
      <c r="E1676" t="s">
        <v>3942</v>
      </c>
      <c r="F1676" s="9">
        <v>45013</v>
      </c>
      <c r="G1676" s="11">
        <v>25</v>
      </c>
    </row>
    <row r="1677" spans="2:7" x14ac:dyDescent="0.2">
      <c r="B1677" t="s">
        <v>3030</v>
      </c>
      <c r="C1677" t="str">
        <f>VLOOKUP(B1677,customer!A:B,2,FALSE)</f>
        <v>Flossy MacNish</v>
      </c>
      <c r="D1677" t="s">
        <v>3949</v>
      </c>
      <c r="E1677" t="s">
        <v>3942</v>
      </c>
      <c r="F1677" s="9">
        <v>45043</v>
      </c>
      <c r="G1677" s="11">
        <v>25</v>
      </c>
    </row>
    <row r="1678" spans="2:7" x14ac:dyDescent="0.2">
      <c r="B1678" t="s">
        <v>3030</v>
      </c>
      <c r="C1678" t="str">
        <f>VLOOKUP(B1678,customer!A:B,2,FALSE)</f>
        <v>Flossy MacNish</v>
      </c>
      <c r="D1678" t="s">
        <v>3949</v>
      </c>
      <c r="E1678" t="s">
        <v>3942</v>
      </c>
      <c r="F1678" s="9">
        <v>45059</v>
      </c>
      <c r="G1678" s="11">
        <v>25</v>
      </c>
    </row>
    <row r="1679" spans="2:7" x14ac:dyDescent="0.2">
      <c r="B1679" t="s">
        <v>3030</v>
      </c>
      <c r="C1679" t="str">
        <f>VLOOKUP(B1679,customer!A:B,2,FALSE)</f>
        <v>Flossy MacNish</v>
      </c>
      <c r="D1679" t="s">
        <v>3953</v>
      </c>
      <c r="E1679" t="s">
        <v>3946</v>
      </c>
      <c r="F1679" s="9">
        <v>44833</v>
      </c>
      <c r="G1679" s="11">
        <v>29</v>
      </c>
    </row>
    <row r="1680" spans="2:7" x14ac:dyDescent="0.2">
      <c r="B1680" t="s">
        <v>3030</v>
      </c>
      <c r="C1680" t="str">
        <f>VLOOKUP(B1680,customer!A:B,2,FALSE)</f>
        <v>Flossy MacNish</v>
      </c>
      <c r="D1680" t="s">
        <v>3953</v>
      </c>
      <c r="E1680" t="s">
        <v>3946</v>
      </c>
      <c r="F1680" s="9">
        <v>44876</v>
      </c>
      <c r="G1680" s="11">
        <v>29</v>
      </c>
    </row>
    <row r="1681" spans="2:7" x14ac:dyDescent="0.2">
      <c r="B1681" t="s">
        <v>3030</v>
      </c>
      <c r="C1681" t="str">
        <f>VLOOKUP(B1681,customer!A:B,2,FALSE)</f>
        <v>Flossy MacNish</v>
      </c>
      <c r="D1681" t="s">
        <v>3953</v>
      </c>
      <c r="E1681" t="s">
        <v>3946</v>
      </c>
      <c r="F1681" s="9">
        <v>44902</v>
      </c>
      <c r="G1681" s="11">
        <v>29</v>
      </c>
    </row>
    <row r="1682" spans="2:7" x14ac:dyDescent="0.2">
      <c r="B1682" t="s">
        <v>3030</v>
      </c>
      <c r="C1682" t="str">
        <f>VLOOKUP(B1682,customer!A:B,2,FALSE)</f>
        <v>Flossy MacNish</v>
      </c>
      <c r="D1682" t="s">
        <v>3953</v>
      </c>
      <c r="E1682" t="s">
        <v>3946</v>
      </c>
      <c r="F1682" s="9">
        <v>44933</v>
      </c>
      <c r="G1682" s="11">
        <v>29</v>
      </c>
    </row>
    <row r="1683" spans="2:7" x14ac:dyDescent="0.2">
      <c r="B1683" t="s">
        <v>3030</v>
      </c>
      <c r="C1683" t="str">
        <f>VLOOKUP(B1683,customer!A:B,2,FALSE)</f>
        <v>Flossy MacNish</v>
      </c>
      <c r="D1683" t="s">
        <v>3953</v>
      </c>
      <c r="E1683" t="s">
        <v>3946</v>
      </c>
      <c r="F1683" s="9">
        <v>45058</v>
      </c>
      <c r="G1683" s="11">
        <v>29</v>
      </c>
    </row>
    <row r="1684" spans="2:7" x14ac:dyDescent="0.2">
      <c r="B1684" t="s">
        <v>3030</v>
      </c>
      <c r="C1684" t="str">
        <f>VLOOKUP(B1684,customer!A:B,2,FALSE)</f>
        <v>Flossy MacNish</v>
      </c>
      <c r="D1684" t="s">
        <v>3953</v>
      </c>
      <c r="E1684" t="s">
        <v>3946</v>
      </c>
      <c r="F1684" s="9">
        <v>45081</v>
      </c>
      <c r="G1684" s="11">
        <v>29</v>
      </c>
    </row>
    <row r="1685" spans="2:7" x14ac:dyDescent="0.2">
      <c r="B1685" t="s">
        <v>3031</v>
      </c>
      <c r="C1685" t="str">
        <f>VLOOKUP(B1685,customer!A:B,2,FALSE)</f>
        <v>Lorenza Robinett</v>
      </c>
      <c r="D1685" t="s">
        <v>3949</v>
      </c>
      <c r="E1685" t="s">
        <v>3942</v>
      </c>
      <c r="F1685" s="9">
        <v>44928</v>
      </c>
      <c r="G1685" s="11">
        <v>25</v>
      </c>
    </row>
    <row r="1686" spans="2:7" x14ac:dyDescent="0.2">
      <c r="B1686" t="s">
        <v>3031</v>
      </c>
      <c r="C1686" t="str">
        <f>VLOOKUP(B1686,customer!A:B,2,FALSE)</f>
        <v>Lorenza Robinett</v>
      </c>
      <c r="D1686" t="s">
        <v>3949</v>
      </c>
      <c r="E1686" t="s">
        <v>3942</v>
      </c>
      <c r="F1686" s="9">
        <v>44973</v>
      </c>
      <c r="G1686" s="11">
        <v>25</v>
      </c>
    </row>
    <row r="1687" spans="2:7" x14ac:dyDescent="0.2">
      <c r="B1687" t="s">
        <v>3031</v>
      </c>
      <c r="C1687" t="str">
        <f>VLOOKUP(B1687,customer!A:B,2,FALSE)</f>
        <v>Lorenza Robinett</v>
      </c>
      <c r="D1687" t="s">
        <v>3949</v>
      </c>
      <c r="E1687" t="s">
        <v>3942</v>
      </c>
      <c r="F1687" s="9">
        <v>44992</v>
      </c>
      <c r="G1687" s="11">
        <v>25</v>
      </c>
    </row>
    <row r="1688" spans="2:7" x14ac:dyDescent="0.2">
      <c r="B1688" t="s">
        <v>3031</v>
      </c>
      <c r="C1688" t="str">
        <f>VLOOKUP(B1688,customer!A:B,2,FALSE)</f>
        <v>Lorenza Robinett</v>
      </c>
      <c r="D1688" t="s">
        <v>3949</v>
      </c>
      <c r="E1688" t="s">
        <v>3942</v>
      </c>
      <c r="F1688" s="9">
        <v>45025</v>
      </c>
      <c r="G1688" s="11">
        <v>25</v>
      </c>
    </row>
    <row r="1689" spans="2:7" x14ac:dyDescent="0.2">
      <c r="B1689" t="s">
        <v>3031</v>
      </c>
      <c r="C1689" t="str">
        <f>VLOOKUP(B1689,customer!A:B,2,FALSE)</f>
        <v>Lorenza Robinett</v>
      </c>
      <c r="D1689" t="s">
        <v>3949</v>
      </c>
      <c r="E1689" t="s">
        <v>3942</v>
      </c>
      <c r="F1689" s="9">
        <v>45051</v>
      </c>
      <c r="G1689" s="11">
        <v>25</v>
      </c>
    </row>
    <row r="1690" spans="2:7" x14ac:dyDescent="0.2">
      <c r="B1690" t="s">
        <v>3031</v>
      </c>
      <c r="C1690" t="str">
        <f>VLOOKUP(B1690,customer!A:B,2,FALSE)</f>
        <v>Lorenza Robinett</v>
      </c>
      <c r="D1690" t="s">
        <v>3928</v>
      </c>
      <c r="E1690" t="s">
        <v>3938</v>
      </c>
      <c r="F1690" s="9">
        <v>44930</v>
      </c>
      <c r="G1690" s="11">
        <v>75</v>
      </c>
    </row>
    <row r="1691" spans="2:7" x14ac:dyDescent="0.2">
      <c r="B1691" t="s">
        <v>3031</v>
      </c>
      <c r="C1691" t="str">
        <f>VLOOKUP(B1691,customer!A:B,2,FALSE)</f>
        <v>Lorenza Robinett</v>
      </c>
      <c r="D1691" t="s">
        <v>3928</v>
      </c>
      <c r="E1691" t="s">
        <v>3938</v>
      </c>
      <c r="F1691" s="9">
        <v>44974</v>
      </c>
      <c r="G1691" s="11">
        <v>75</v>
      </c>
    </row>
    <row r="1692" spans="2:7" x14ac:dyDescent="0.2">
      <c r="B1692" t="s">
        <v>3031</v>
      </c>
      <c r="C1692" t="str">
        <f>VLOOKUP(B1692,customer!A:B,2,FALSE)</f>
        <v>Lorenza Robinett</v>
      </c>
      <c r="D1692" t="s">
        <v>3928</v>
      </c>
      <c r="E1692" t="s">
        <v>3938</v>
      </c>
      <c r="F1692" s="9">
        <v>44999</v>
      </c>
      <c r="G1692" s="11">
        <v>75</v>
      </c>
    </row>
    <row r="1693" spans="2:7" x14ac:dyDescent="0.2">
      <c r="B1693" t="s">
        <v>3031</v>
      </c>
      <c r="C1693" t="str">
        <f>VLOOKUP(B1693,customer!A:B,2,FALSE)</f>
        <v>Lorenza Robinett</v>
      </c>
      <c r="D1693" t="s">
        <v>3928</v>
      </c>
      <c r="E1693" t="s">
        <v>3938</v>
      </c>
      <c r="F1693" s="9">
        <v>45028</v>
      </c>
      <c r="G1693" s="11">
        <v>75</v>
      </c>
    </row>
    <row r="1694" spans="2:7" x14ac:dyDescent="0.2">
      <c r="B1694" t="s">
        <v>3031</v>
      </c>
      <c r="C1694" t="str">
        <f>VLOOKUP(B1694,customer!A:B,2,FALSE)</f>
        <v>Lorenza Robinett</v>
      </c>
      <c r="D1694" t="s">
        <v>3928</v>
      </c>
      <c r="E1694" t="s">
        <v>3938</v>
      </c>
      <c r="F1694" s="9">
        <v>45061</v>
      </c>
      <c r="G1694" s="11">
        <v>75</v>
      </c>
    </row>
    <row r="1695" spans="2:7" x14ac:dyDescent="0.2">
      <c r="B1695" t="s">
        <v>3031</v>
      </c>
      <c r="C1695" t="str">
        <f>VLOOKUP(B1695,customer!A:B,2,FALSE)</f>
        <v>Lorenza Robinett</v>
      </c>
      <c r="D1695" t="s">
        <v>3953</v>
      </c>
      <c r="E1695" t="s">
        <v>3946</v>
      </c>
      <c r="F1695" s="9">
        <v>45011</v>
      </c>
      <c r="G1695" s="11">
        <v>29</v>
      </c>
    </row>
    <row r="1696" spans="2:7" x14ac:dyDescent="0.2">
      <c r="B1696" t="s">
        <v>3031</v>
      </c>
      <c r="C1696" t="str">
        <f>VLOOKUP(B1696,customer!A:B,2,FALSE)</f>
        <v>Lorenza Robinett</v>
      </c>
      <c r="D1696" t="s">
        <v>3953</v>
      </c>
      <c r="E1696" t="s">
        <v>3946</v>
      </c>
      <c r="F1696" s="9">
        <v>45043</v>
      </c>
      <c r="G1696" s="11">
        <v>29</v>
      </c>
    </row>
    <row r="1697" spans="2:7" x14ac:dyDescent="0.2">
      <c r="B1697" t="s">
        <v>3031</v>
      </c>
      <c r="C1697" t="str">
        <f>VLOOKUP(B1697,customer!A:B,2,FALSE)</f>
        <v>Lorenza Robinett</v>
      </c>
      <c r="D1697" t="s">
        <v>3953</v>
      </c>
      <c r="E1697" t="s">
        <v>3946</v>
      </c>
      <c r="F1697" s="9">
        <v>45054</v>
      </c>
      <c r="G1697" s="11">
        <v>29</v>
      </c>
    </row>
    <row r="1698" spans="2:7" x14ac:dyDescent="0.2">
      <c r="B1698" t="s">
        <v>3031</v>
      </c>
      <c r="C1698" t="str">
        <f>VLOOKUP(B1698,customer!A:B,2,FALSE)</f>
        <v>Lorenza Robinett</v>
      </c>
      <c r="D1698" t="s">
        <v>3953</v>
      </c>
      <c r="E1698" t="s">
        <v>3946</v>
      </c>
      <c r="F1698" s="9">
        <v>45081</v>
      </c>
      <c r="G1698" s="11">
        <v>29</v>
      </c>
    </row>
    <row r="1699" spans="2:7" x14ac:dyDescent="0.2">
      <c r="B1699" t="s">
        <v>3032</v>
      </c>
      <c r="C1699" t="str">
        <f>VLOOKUP(B1699,customer!A:B,2,FALSE)</f>
        <v>Delbert Harbidge</v>
      </c>
      <c r="D1699" t="s">
        <v>3925</v>
      </c>
      <c r="E1699" t="s">
        <v>3935</v>
      </c>
      <c r="F1699" s="9">
        <v>44608</v>
      </c>
      <c r="G1699" s="11">
        <v>13</v>
      </c>
    </row>
    <row r="1700" spans="2:7" x14ac:dyDescent="0.2">
      <c r="B1700" t="s">
        <v>3032</v>
      </c>
      <c r="C1700" t="str">
        <f>VLOOKUP(B1700,customer!A:B,2,FALSE)</f>
        <v>Delbert Harbidge</v>
      </c>
      <c r="D1700" t="s">
        <v>3925</v>
      </c>
      <c r="E1700" t="s">
        <v>3935</v>
      </c>
      <c r="F1700" s="9">
        <v>44639</v>
      </c>
      <c r="G1700" s="11">
        <v>13</v>
      </c>
    </row>
    <row r="1701" spans="2:7" x14ac:dyDescent="0.2">
      <c r="B1701" t="s">
        <v>3032</v>
      </c>
      <c r="C1701" t="str">
        <f>VLOOKUP(B1701,customer!A:B,2,FALSE)</f>
        <v>Delbert Harbidge</v>
      </c>
      <c r="D1701" t="s">
        <v>3925</v>
      </c>
      <c r="E1701" t="s">
        <v>3935</v>
      </c>
      <c r="F1701" s="9">
        <v>44709</v>
      </c>
      <c r="G1701" s="11">
        <v>13</v>
      </c>
    </row>
    <row r="1702" spans="2:7" x14ac:dyDescent="0.2">
      <c r="B1702" t="s">
        <v>3032</v>
      </c>
      <c r="C1702" t="str">
        <f>VLOOKUP(B1702,customer!A:B,2,FALSE)</f>
        <v>Delbert Harbidge</v>
      </c>
      <c r="D1702" t="s">
        <v>3925</v>
      </c>
      <c r="E1702" t="s">
        <v>3935</v>
      </c>
      <c r="F1702" s="9">
        <v>44741</v>
      </c>
      <c r="G1702" s="11">
        <v>13</v>
      </c>
    </row>
    <row r="1703" spans="2:7" x14ac:dyDescent="0.2">
      <c r="B1703" t="s">
        <v>3032</v>
      </c>
      <c r="C1703" t="str">
        <f>VLOOKUP(B1703,customer!A:B,2,FALSE)</f>
        <v>Delbert Harbidge</v>
      </c>
      <c r="D1703" t="s">
        <v>3925</v>
      </c>
      <c r="E1703" t="s">
        <v>3935</v>
      </c>
      <c r="F1703" s="9">
        <v>44765</v>
      </c>
      <c r="G1703" s="11">
        <v>13</v>
      </c>
    </row>
    <row r="1704" spans="2:7" x14ac:dyDescent="0.2">
      <c r="B1704" t="s">
        <v>3032</v>
      </c>
      <c r="C1704" t="str">
        <f>VLOOKUP(B1704,customer!A:B,2,FALSE)</f>
        <v>Delbert Harbidge</v>
      </c>
      <c r="D1704" t="s">
        <v>3925</v>
      </c>
      <c r="E1704" t="s">
        <v>3935</v>
      </c>
      <c r="F1704" s="9">
        <v>44822</v>
      </c>
      <c r="G1704" s="11">
        <v>13</v>
      </c>
    </row>
    <row r="1705" spans="2:7" x14ac:dyDescent="0.2">
      <c r="B1705" t="s">
        <v>3032</v>
      </c>
      <c r="C1705" t="str">
        <f>VLOOKUP(B1705,customer!A:B,2,FALSE)</f>
        <v>Delbert Harbidge</v>
      </c>
      <c r="D1705" t="s">
        <v>3925</v>
      </c>
      <c r="E1705" t="s">
        <v>3935</v>
      </c>
      <c r="F1705" s="9">
        <v>44864</v>
      </c>
      <c r="G1705" s="11">
        <v>13</v>
      </c>
    </row>
    <row r="1706" spans="2:7" x14ac:dyDescent="0.2">
      <c r="B1706" t="s">
        <v>3032</v>
      </c>
      <c r="C1706" t="str">
        <f>VLOOKUP(B1706,customer!A:B,2,FALSE)</f>
        <v>Delbert Harbidge</v>
      </c>
      <c r="D1706" t="s">
        <v>3925</v>
      </c>
      <c r="E1706" t="s">
        <v>3935</v>
      </c>
      <c r="F1706" s="9">
        <v>44886</v>
      </c>
      <c r="G1706" s="11">
        <v>13</v>
      </c>
    </row>
    <row r="1707" spans="2:7" x14ac:dyDescent="0.2">
      <c r="B1707" t="s">
        <v>3032</v>
      </c>
      <c r="C1707" t="str">
        <f>VLOOKUP(B1707,customer!A:B,2,FALSE)</f>
        <v>Delbert Harbidge</v>
      </c>
      <c r="D1707" t="s">
        <v>3925</v>
      </c>
      <c r="E1707" t="s">
        <v>3935</v>
      </c>
      <c r="F1707" s="9">
        <v>44947</v>
      </c>
      <c r="G1707" s="11">
        <v>13</v>
      </c>
    </row>
    <row r="1708" spans="2:7" x14ac:dyDescent="0.2">
      <c r="B1708" t="s">
        <v>3032</v>
      </c>
      <c r="C1708" t="str">
        <f>VLOOKUP(B1708,customer!A:B,2,FALSE)</f>
        <v>Delbert Harbidge</v>
      </c>
      <c r="D1708" t="s">
        <v>3925</v>
      </c>
      <c r="E1708" t="s">
        <v>3935</v>
      </c>
      <c r="F1708" s="9">
        <v>44982</v>
      </c>
      <c r="G1708" s="11">
        <v>13</v>
      </c>
    </row>
    <row r="1709" spans="2:7" x14ac:dyDescent="0.2">
      <c r="B1709" t="s">
        <v>3032</v>
      </c>
      <c r="C1709" t="str">
        <f>VLOOKUP(B1709,customer!A:B,2,FALSE)</f>
        <v>Delbert Harbidge</v>
      </c>
      <c r="D1709" t="s">
        <v>3925</v>
      </c>
      <c r="E1709" t="s">
        <v>3935</v>
      </c>
      <c r="F1709" s="9">
        <v>45008</v>
      </c>
      <c r="G1709" s="11">
        <v>13</v>
      </c>
    </row>
    <row r="1710" spans="2:7" x14ac:dyDescent="0.2">
      <c r="B1710" t="s">
        <v>3032</v>
      </c>
      <c r="C1710" t="str">
        <f>VLOOKUP(B1710,customer!A:B,2,FALSE)</f>
        <v>Delbert Harbidge</v>
      </c>
      <c r="D1710" t="s">
        <v>3952</v>
      </c>
      <c r="E1710" t="s">
        <v>3945</v>
      </c>
      <c r="F1710" s="9">
        <v>44832</v>
      </c>
      <c r="G1710" s="11">
        <v>16</v>
      </c>
    </row>
    <row r="1711" spans="2:7" x14ac:dyDescent="0.2">
      <c r="B1711" t="s">
        <v>3032</v>
      </c>
      <c r="C1711" t="str">
        <f>VLOOKUP(B1711,customer!A:B,2,FALSE)</f>
        <v>Delbert Harbidge</v>
      </c>
      <c r="D1711" t="s">
        <v>3952</v>
      </c>
      <c r="E1711" t="s">
        <v>3945</v>
      </c>
      <c r="F1711" s="9">
        <v>44866</v>
      </c>
      <c r="G1711" s="11">
        <v>16</v>
      </c>
    </row>
    <row r="1712" spans="2:7" x14ac:dyDescent="0.2">
      <c r="B1712" t="s">
        <v>3032</v>
      </c>
      <c r="C1712" t="str">
        <f>VLOOKUP(B1712,customer!A:B,2,FALSE)</f>
        <v>Delbert Harbidge</v>
      </c>
      <c r="D1712" t="s">
        <v>3952</v>
      </c>
      <c r="E1712" t="s">
        <v>3945</v>
      </c>
      <c r="F1712" s="9">
        <v>44907</v>
      </c>
      <c r="G1712" s="11">
        <v>16</v>
      </c>
    </row>
    <row r="1713" spans="2:7" x14ac:dyDescent="0.2">
      <c r="B1713" t="s">
        <v>3032</v>
      </c>
      <c r="C1713" t="str">
        <f>VLOOKUP(B1713,customer!A:B,2,FALSE)</f>
        <v>Delbert Harbidge</v>
      </c>
      <c r="D1713" t="s">
        <v>3952</v>
      </c>
      <c r="E1713" t="s">
        <v>3945</v>
      </c>
      <c r="F1713" s="9">
        <v>44956</v>
      </c>
      <c r="G1713" s="11">
        <v>16</v>
      </c>
    </row>
    <row r="1714" spans="2:7" x14ac:dyDescent="0.2">
      <c r="B1714" t="s">
        <v>3032</v>
      </c>
      <c r="C1714" t="str">
        <f>VLOOKUP(B1714,customer!A:B,2,FALSE)</f>
        <v>Delbert Harbidge</v>
      </c>
      <c r="D1714" t="s">
        <v>3952</v>
      </c>
      <c r="E1714" t="s">
        <v>3945</v>
      </c>
      <c r="F1714" s="9">
        <v>44967</v>
      </c>
      <c r="G1714" s="11">
        <v>16</v>
      </c>
    </row>
    <row r="1715" spans="2:7" x14ac:dyDescent="0.2">
      <c r="B1715" t="s">
        <v>3032</v>
      </c>
      <c r="C1715" t="str">
        <f>VLOOKUP(B1715,customer!A:B,2,FALSE)</f>
        <v>Delbert Harbidge</v>
      </c>
      <c r="D1715" t="s">
        <v>3952</v>
      </c>
      <c r="E1715" t="s">
        <v>3945</v>
      </c>
      <c r="F1715" s="9">
        <v>44995</v>
      </c>
      <c r="G1715" s="11">
        <v>16</v>
      </c>
    </row>
    <row r="1716" spans="2:7" x14ac:dyDescent="0.2">
      <c r="B1716" t="s">
        <v>3032</v>
      </c>
      <c r="C1716" t="str">
        <f>VLOOKUP(B1716,customer!A:B,2,FALSE)</f>
        <v>Delbert Harbidge</v>
      </c>
      <c r="D1716" t="s">
        <v>3952</v>
      </c>
      <c r="E1716" t="s">
        <v>3945</v>
      </c>
      <c r="F1716" s="9">
        <v>45044</v>
      </c>
      <c r="G1716" s="11">
        <v>16</v>
      </c>
    </row>
    <row r="1717" spans="2:7" x14ac:dyDescent="0.2">
      <c r="B1717" t="s">
        <v>3032</v>
      </c>
      <c r="C1717" t="str">
        <f>VLOOKUP(B1717,customer!A:B,2,FALSE)</f>
        <v>Delbert Harbidge</v>
      </c>
      <c r="D1717" t="s">
        <v>3952</v>
      </c>
      <c r="E1717" t="s">
        <v>3945</v>
      </c>
      <c r="F1717" s="9">
        <v>45050</v>
      </c>
      <c r="G1717" s="11">
        <v>16</v>
      </c>
    </row>
    <row r="1718" spans="2:7" x14ac:dyDescent="0.2">
      <c r="B1718" t="s">
        <v>3032</v>
      </c>
      <c r="C1718" t="str">
        <f>VLOOKUP(B1718,customer!A:B,2,FALSE)</f>
        <v>Delbert Harbidge</v>
      </c>
      <c r="D1718" t="s">
        <v>3952</v>
      </c>
      <c r="E1718" t="s">
        <v>3945</v>
      </c>
      <c r="F1718" s="9">
        <v>45089</v>
      </c>
      <c r="G1718" s="11">
        <v>16</v>
      </c>
    </row>
    <row r="1719" spans="2:7" x14ac:dyDescent="0.2">
      <c r="B1719" t="s">
        <v>3032</v>
      </c>
      <c r="C1719" t="str">
        <f>VLOOKUP(B1719,customer!A:B,2,FALSE)</f>
        <v>Delbert Harbidge</v>
      </c>
      <c r="D1719" t="s">
        <v>3920</v>
      </c>
      <c r="E1719" t="s">
        <v>3930</v>
      </c>
      <c r="F1719" s="9">
        <v>44843</v>
      </c>
      <c r="G1719" s="11">
        <v>10</v>
      </c>
    </row>
    <row r="1720" spans="2:7" x14ac:dyDescent="0.2">
      <c r="B1720" t="s">
        <v>3032</v>
      </c>
      <c r="C1720" t="str">
        <f>VLOOKUP(B1720,customer!A:B,2,FALSE)</f>
        <v>Delbert Harbidge</v>
      </c>
      <c r="D1720" t="s">
        <v>3920</v>
      </c>
      <c r="E1720" t="s">
        <v>3930</v>
      </c>
      <c r="F1720" s="9">
        <v>44880</v>
      </c>
      <c r="G1720" s="11">
        <v>10</v>
      </c>
    </row>
    <row r="1721" spans="2:7" x14ac:dyDescent="0.2">
      <c r="B1721" t="s">
        <v>3032</v>
      </c>
      <c r="C1721" t="str">
        <f>VLOOKUP(B1721,customer!A:B,2,FALSE)</f>
        <v>Delbert Harbidge</v>
      </c>
      <c r="D1721" t="s">
        <v>3920</v>
      </c>
      <c r="E1721" t="s">
        <v>3930</v>
      </c>
      <c r="F1721" s="9">
        <v>44908</v>
      </c>
      <c r="G1721" s="11">
        <v>10</v>
      </c>
    </row>
    <row r="1722" spans="2:7" x14ac:dyDescent="0.2">
      <c r="B1722" t="s">
        <v>3032</v>
      </c>
      <c r="C1722" t="str">
        <f>VLOOKUP(B1722,customer!A:B,2,FALSE)</f>
        <v>Delbert Harbidge</v>
      </c>
      <c r="D1722" t="s">
        <v>3920</v>
      </c>
      <c r="E1722" t="s">
        <v>3930</v>
      </c>
      <c r="F1722" s="9">
        <v>44945</v>
      </c>
      <c r="G1722" s="11">
        <v>10</v>
      </c>
    </row>
    <row r="1723" spans="2:7" x14ac:dyDescent="0.2">
      <c r="B1723" t="s">
        <v>3032</v>
      </c>
      <c r="C1723" t="str">
        <f>VLOOKUP(B1723,customer!A:B,2,FALSE)</f>
        <v>Delbert Harbidge</v>
      </c>
      <c r="D1723" t="s">
        <v>3920</v>
      </c>
      <c r="E1723" t="s">
        <v>3930</v>
      </c>
      <c r="F1723" s="9">
        <v>44968</v>
      </c>
      <c r="G1723" s="11">
        <v>10</v>
      </c>
    </row>
    <row r="1724" spans="2:7" x14ac:dyDescent="0.2">
      <c r="B1724" t="s">
        <v>3032</v>
      </c>
      <c r="C1724" t="str">
        <f>VLOOKUP(B1724,customer!A:B,2,FALSE)</f>
        <v>Delbert Harbidge</v>
      </c>
      <c r="D1724" t="s">
        <v>3920</v>
      </c>
      <c r="E1724" t="s">
        <v>3930</v>
      </c>
      <c r="F1724" s="9">
        <v>45029</v>
      </c>
      <c r="G1724" s="11">
        <v>10</v>
      </c>
    </row>
    <row r="1725" spans="2:7" x14ac:dyDescent="0.2">
      <c r="B1725" t="s">
        <v>3032</v>
      </c>
      <c r="C1725" t="str">
        <f>VLOOKUP(B1725,customer!A:B,2,FALSE)</f>
        <v>Delbert Harbidge</v>
      </c>
      <c r="D1725" t="s">
        <v>3920</v>
      </c>
      <c r="E1725" t="s">
        <v>3930</v>
      </c>
      <c r="F1725" s="9">
        <v>45066</v>
      </c>
      <c r="G1725" s="11">
        <v>10</v>
      </c>
    </row>
    <row r="1726" spans="2:7" x14ac:dyDescent="0.2">
      <c r="B1726" t="s">
        <v>3033</v>
      </c>
      <c r="C1726" t="str">
        <f>VLOOKUP(B1726,customer!A:B,2,FALSE)</f>
        <v>Denyse Blankhorn</v>
      </c>
      <c r="D1726" t="s">
        <v>3920</v>
      </c>
      <c r="E1726" t="s">
        <v>3930</v>
      </c>
      <c r="F1726" s="9">
        <v>45031</v>
      </c>
      <c r="G1726" s="11">
        <v>10</v>
      </c>
    </row>
    <row r="1727" spans="2:7" x14ac:dyDescent="0.2">
      <c r="B1727" t="s">
        <v>3033</v>
      </c>
      <c r="C1727" t="str">
        <f>VLOOKUP(B1727,customer!A:B,2,FALSE)</f>
        <v>Denyse Blankhorn</v>
      </c>
      <c r="D1727" t="s">
        <v>3920</v>
      </c>
      <c r="E1727" t="s">
        <v>3930</v>
      </c>
      <c r="F1727" s="9">
        <v>45073</v>
      </c>
      <c r="G1727" s="11">
        <v>10</v>
      </c>
    </row>
    <row r="1728" spans="2:7" x14ac:dyDescent="0.2">
      <c r="B1728" t="s">
        <v>3034</v>
      </c>
      <c r="C1728" t="str">
        <f>VLOOKUP(B1728,customer!A:B,2,FALSE)</f>
        <v>Denis Leatham</v>
      </c>
      <c r="D1728" t="s">
        <v>3929</v>
      </c>
      <c r="E1728" t="s">
        <v>3939</v>
      </c>
      <c r="F1728" s="9">
        <v>44689</v>
      </c>
      <c r="G1728" s="11">
        <v>66</v>
      </c>
    </row>
    <row r="1729" spans="2:7" x14ac:dyDescent="0.2">
      <c r="B1729" t="s">
        <v>3034</v>
      </c>
      <c r="C1729" t="str">
        <f>VLOOKUP(B1729,customer!A:B,2,FALSE)</f>
        <v>Denis Leatham</v>
      </c>
      <c r="D1729" t="s">
        <v>3929</v>
      </c>
      <c r="E1729" t="s">
        <v>3939</v>
      </c>
      <c r="F1729" s="9">
        <v>44781</v>
      </c>
      <c r="G1729" s="11">
        <v>66</v>
      </c>
    </row>
    <row r="1730" spans="2:7" x14ac:dyDescent="0.2">
      <c r="B1730" t="s">
        <v>3034</v>
      </c>
      <c r="C1730" t="str">
        <f>VLOOKUP(B1730,customer!A:B,2,FALSE)</f>
        <v>Denis Leatham</v>
      </c>
      <c r="D1730" t="s">
        <v>3929</v>
      </c>
      <c r="E1730" t="s">
        <v>3939</v>
      </c>
      <c r="F1730" s="9">
        <v>44855</v>
      </c>
      <c r="G1730" s="11">
        <v>66</v>
      </c>
    </row>
    <row r="1731" spans="2:7" x14ac:dyDescent="0.2">
      <c r="B1731" t="s">
        <v>3034</v>
      </c>
      <c r="C1731" t="str">
        <f>VLOOKUP(B1731,customer!A:B,2,FALSE)</f>
        <v>Denis Leatham</v>
      </c>
      <c r="D1731" t="s">
        <v>3929</v>
      </c>
      <c r="E1731" t="s">
        <v>3939</v>
      </c>
      <c r="F1731" s="9">
        <v>44874</v>
      </c>
      <c r="G1731" s="11">
        <v>66</v>
      </c>
    </row>
    <row r="1732" spans="2:7" x14ac:dyDescent="0.2">
      <c r="B1732" t="s">
        <v>3034</v>
      </c>
      <c r="C1732" t="str">
        <f>VLOOKUP(B1732,customer!A:B,2,FALSE)</f>
        <v>Denis Leatham</v>
      </c>
      <c r="D1732" t="s">
        <v>3929</v>
      </c>
      <c r="E1732" t="s">
        <v>3939</v>
      </c>
      <c r="F1732" s="9">
        <v>44917</v>
      </c>
      <c r="G1732" s="11">
        <v>66</v>
      </c>
    </row>
    <row r="1733" spans="2:7" x14ac:dyDescent="0.2">
      <c r="B1733" t="s">
        <v>3034</v>
      </c>
      <c r="C1733" t="str">
        <f>VLOOKUP(B1733,customer!A:B,2,FALSE)</f>
        <v>Denis Leatham</v>
      </c>
      <c r="D1733" t="s">
        <v>3929</v>
      </c>
      <c r="E1733" t="s">
        <v>3939</v>
      </c>
      <c r="F1733" s="9">
        <v>44934</v>
      </c>
      <c r="G1733" s="11">
        <v>66</v>
      </c>
    </row>
    <row r="1734" spans="2:7" x14ac:dyDescent="0.2">
      <c r="B1734" t="s">
        <v>3034</v>
      </c>
      <c r="C1734" t="str">
        <f>VLOOKUP(B1734,customer!A:B,2,FALSE)</f>
        <v>Denis Leatham</v>
      </c>
      <c r="D1734" t="s">
        <v>3929</v>
      </c>
      <c r="E1734" t="s">
        <v>3939</v>
      </c>
      <c r="F1734" s="9">
        <v>44998</v>
      </c>
      <c r="G1734" s="11">
        <v>66</v>
      </c>
    </row>
    <row r="1735" spans="2:7" x14ac:dyDescent="0.2">
      <c r="B1735" t="s">
        <v>3034</v>
      </c>
      <c r="C1735" t="str">
        <f>VLOOKUP(B1735,customer!A:B,2,FALSE)</f>
        <v>Denis Leatham</v>
      </c>
      <c r="D1735" t="s">
        <v>3929</v>
      </c>
      <c r="E1735" t="s">
        <v>3939</v>
      </c>
      <c r="F1735" s="9">
        <v>45032</v>
      </c>
      <c r="G1735" s="11">
        <v>66</v>
      </c>
    </row>
    <row r="1736" spans="2:7" x14ac:dyDescent="0.2">
      <c r="B1736" t="s">
        <v>3034</v>
      </c>
      <c r="C1736" t="str">
        <f>VLOOKUP(B1736,customer!A:B,2,FALSE)</f>
        <v>Denis Leatham</v>
      </c>
      <c r="D1736" t="s">
        <v>3948</v>
      </c>
      <c r="E1736" t="s">
        <v>3941</v>
      </c>
      <c r="F1736" s="9">
        <v>44780</v>
      </c>
      <c r="G1736" s="11">
        <v>65</v>
      </c>
    </row>
    <row r="1737" spans="2:7" x14ac:dyDescent="0.2">
      <c r="B1737" t="s">
        <v>3034</v>
      </c>
      <c r="C1737" t="str">
        <f>VLOOKUP(B1737,customer!A:B,2,FALSE)</f>
        <v>Denis Leatham</v>
      </c>
      <c r="D1737" t="s">
        <v>3948</v>
      </c>
      <c r="E1737" t="s">
        <v>3941</v>
      </c>
      <c r="F1737" s="9">
        <v>44887</v>
      </c>
      <c r="G1737" s="11">
        <v>65</v>
      </c>
    </row>
    <row r="1738" spans="2:7" x14ac:dyDescent="0.2">
      <c r="B1738" t="s">
        <v>3034</v>
      </c>
      <c r="C1738" t="str">
        <f>VLOOKUP(B1738,customer!A:B,2,FALSE)</f>
        <v>Denis Leatham</v>
      </c>
      <c r="D1738" t="s">
        <v>3948</v>
      </c>
      <c r="E1738" t="s">
        <v>3941</v>
      </c>
      <c r="F1738" s="9">
        <v>44948</v>
      </c>
      <c r="G1738" s="11">
        <v>65</v>
      </c>
    </row>
    <row r="1739" spans="2:7" x14ac:dyDescent="0.2">
      <c r="B1739" t="s">
        <v>3034</v>
      </c>
      <c r="C1739" t="str">
        <f>VLOOKUP(B1739,customer!A:B,2,FALSE)</f>
        <v>Denis Leatham</v>
      </c>
      <c r="D1739" t="s">
        <v>3948</v>
      </c>
      <c r="E1739" t="s">
        <v>3941</v>
      </c>
      <c r="F1739" s="9">
        <v>44979</v>
      </c>
      <c r="G1739" s="11">
        <v>65</v>
      </c>
    </row>
    <row r="1740" spans="2:7" x14ac:dyDescent="0.2">
      <c r="B1740" t="s">
        <v>3034</v>
      </c>
      <c r="C1740" t="str">
        <f>VLOOKUP(B1740,customer!A:B,2,FALSE)</f>
        <v>Denis Leatham</v>
      </c>
      <c r="D1740" t="s">
        <v>3948</v>
      </c>
      <c r="E1740" t="s">
        <v>3941</v>
      </c>
      <c r="F1740" s="9">
        <v>45064</v>
      </c>
      <c r="G1740" s="11">
        <v>65</v>
      </c>
    </row>
    <row r="1741" spans="2:7" x14ac:dyDescent="0.2">
      <c r="B1741" t="s">
        <v>3034</v>
      </c>
      <c r="C1741" t="str">
        <f>VLOOKUP(B1741,customer!A:B,2,FALSE)</f>
        <v>Denis Leatham</v>
      </c>
      <c r="D1741" t="s">
        <v>3920</v>
      </c>
      <c r="E1741" t="s">
        <v>3930</v>
      </c>
      <c r="F1741" s="9">
        <v>45044</v>
      </c>
      <c r="G1741" s="11">
        <v>10</v>
      </c>
    </row>
    <row r="1742" spans="2:7" x14ac:dyDescent="0.2">
      <c r="B1742" t="s">
        <v>3034</v>
      </c>
      <c r="C1742" t="str">
        <f>VLOOKUP(B1742,customer!A:B,2,FALSE)</f>
        <v>Denis Leatham</v>
      </c>
      <c r="D1742" t="s">
        <v>3920</v>
      </c>
      <c r="E1742" t="s">
        <v>3930</v>
      </c>
      <c r="F1742" s="9">
        <v>45076</v>
      </c>
      <c r="G1742" s="11">
        <v>10</v>
      </c>
    </row>
    <row r="1743" spans="2:7" x14ac:dyDescent="0.2">
      <c r="B1743" t="s">
        <v>3034</v>
      </c>
      <c r="C1743" t="str">
        <f>VLOOKUP(B1743,customer!A:B,2,FALSE)</f>
        <v>Denis Leatham</v>
      </c>
      <c r="D1743" t="s">
        <v>3920</v>
      </c>
      <c r="E1743" t="s">
        <v>3930</v>
      </c>
      <c r="F1743" s="9">
        <v>45082</v>
      </c>
      <c r="G1743" s="11">
        <v>10</v>
      </c>
    </row>
    <row r="1744" spans="2:7" x14ac:dyDescent="0.2">
      <c r="B1744" t="s">
        <v>3035</v>
      </c>
      <c r="C1744" t="str">
        <f>VLOOKUP(B1744,customer!A:B,2,FALSE)</f>
        <v>Kellie Rubinivitz</v>
      </c>
      <c r="D1744" t="s">
        <v>3950</v>
      </c>
      <c r="E1744" t="s">
        <v>3943</v>
      </c>
      <c r="F1744" s="9">
        <v>44835</v>
      </c>
      <c r="G1744" s="11">
        <v>28</v>
      </c>
    </row>
    <row r="1745" spans="2:7" x14ac:dyDescent="0.2">
      <c r="B1745" t="s">
        <v>3035</v>
      </c>
      <c r="C1745" t="str">
        <f>VLOOKUP(B1745,customer!A:B,2,FALSE)</f>
        <v>Kellie Rubinivitz</v>
      </c>
      <c r="D1745" t="s">
        <v>3950</v>
      </c>
      <c r="E1745" t="s">
        <v>3943</v>
      </c>
      <c r="F1745" s="9">
        <v>44900</v>
      </c>
      <c r="G1745" s="11">
        <v>28</v>
      </c>
    </row>
    <row r="1746" spans="2:7" x14ac:dyDescent="0.2">
      <c r="B1746" t="s">
        <v>3035</v>
      </c>
      <c r="C1746" t="str">
        <f>VLOOKUP(B1746,customer!A:B,2,FALSE)</f>
        <v>Kellie Rubinivitz</v>
      </c>
      <c r="D1746" t="s">
        <v>3950</v>
      </c>
      <c r="E1746" t="s">
        <v>3943</v>
      </c>
      <c r="F1746" s="9">
        <v>44937</v>
      </c>
      <c r="G1746" s="11">
        <v>28</v>
      </c>
    </row>
    <row r="1747" spans="2:7" x14ac:dyDescent="0.2">
      <c r="B1747" t="s">
        <v>3035</v>
      </c>
      <c r="C1747" t="str">
        <f>VLOOKUP(B1747,customer!A:B,2,FALSE)</f>
        <v>Kellie Rubinivitz</v>
      </c>
      <c r="D1747" t="s">
        <v>3950</v>
      </c>
      <c r="E1747" t="s">
        <v>3943</v>
      </c>
      <c r="F1747" s="9">
        <v>45026</v>
      </c>
      <c r="G1747" s="11">
        <v>28</v>
      </c>
    </row>
    <row r="1748" spans="2:7" x14ac:dyDescent="0.2">
      <c r="B1748" t="s">
        <v>3035</v>
      </c>
      <c r="C1748" t="str">
        <f>VLOOKUP(B1748,customer!A:B,2,FALSE)</f>
        <v>Kellie Rubinivitz</v>
      </c>
      <c r="D1748" t="s">
        <v>3950</v>
      </c>
      <c r="E1748" t="s">
        <v>3943</v>
      </c>
      <c r="F1748" s="9">
        <v>45047</v>
      </c>
      <c r="G1748" s="11">
        <v>28</v>
      </c>
    </row>
    <row r="1749" spans="2:7" x14ac:dyDescent="0.2">
      <c r="B1749" t="s">
        <v>3035</v>
      </c>
      <c r="C1749" t="str">
        <f>VLOOKUP(B1749,customer!A:B,2,FALSE)</f>
        <v>Kellie Rubinivitz</v>
      </c>
      <c r="D1749" t="s">
        <v>3923</v>
      </c>
      <c r="E1749" t="s">
        <v>3933</v>
      </c>
      <c r="F1749" s="9">
        <v>44924</v>
      </c>
      <c r="G1749" s="11">
        <v>26</v>
      </c>
    </row>
    <row r="1750" spans="2:7" x14ac:dyDescent="0.2">
      <c r="B1750" t="s">
        <v>3035</v>
      </c>
      <c r="C1750" t="str">
        <f>VLOOKUP(B1750,customer!A:B,2,FALSE)</f>
        <v>Kellie Rubinivitz</v>
      </c>
      <c r="D1750" t="s">
        <v>3923</v>
      </c>
      <c r="E1750" t="s">
        <v>3933</v>
      </c>
      <c r="F1750" s="9">
        <v>44962</v>
      </c>
      <c r="G1750" s="11">
        <v>26</v>
      </c>
    </row>
    <row r="1751" spans="2:7" x14ac:dyDescent="0.2">
      <c r="B1751" t="s">
        <v>3035</v>
      </c>
      <c r="C1751" t="str">
        <f>VLOOKUP(B1751,customer!A:B,2,FALSE)</f>
        <v>Kellie Rubinivitz</v>
      </c>
      <c r="D1751" t="s">
        <v>3923</v>
      </c>
      <c r="E1751" t="s">
        <v>3933</v>
      </c>
      <c r="F1751" s="9">
        <v>45015</v>
      </c>
      <c r="G1751" s="11">
        <v>26</v>
      </c>
    </row>
    <row r="1752" spans="2:7" x14ac:dyDescent="0.2">
      <c r="B1752" t="s">
        <v>3035</v>
      </c>
      <c r="C1752" t="str">
        <f>VLOOKUP(B1752,customer!A:B,2,FALSE)</f>
        <v>Kellie Rubinivitz</v>
      </c>
      <c r="D1752" t="s">
        <v>3923</v>
      </c>
      <c r="E1752" t="s">
        <v>3933</v>
      </c>
      <c r="F1752" s="9">
        <v>45024</v>
      </c>
      <c r="G1752" s="11">
        <v>26</v>
      </c>
    </row>
    <row r="1753" spans="2:7" x14ac:dyDescent="0.2">
      <c r="B1753" t="s">
        <v>3035</v>
      </c>
      <c r="C1753" t="str">
        <f>VLOOKUP(B1753,customer!A:B,2,FALSE)</f>
        <v>Kellie Rubinivitz</v>
      </c>
      <c r="D1753" t="s">
        <v>3923</v>
      </c>
      <c r="E1753" t="s">
        <v>3933</v>
      </c>
      <c r="F1753" s="9">
        <v>45084</v>
      </c>
      <c r="G1753" s="11">
        <v>26</v>
      </c>
    </row>
    <row r="1754" spans="2:7" x14ac:dyDescent="0.2">
      <c r="B1754" t="s">
        <v>3035</v>
      </c>
      <c r="C1754" t="str">
        <f>VLOOKUP(B1754,customer!A:B,2,FALSE)</f>
        <v>Kellie Rubinivitz</v>
      </c>
      <c r="D1754" t="s">
        <v>3928</v>
      </c>
      <c r="E1754" t="s">
        <v>3938</v>
      </c>
      <c r="F1754" s="9">
        <v>45012</v>
      </c>
      <c r="G1754" s="11">
        <v>75</v>
      </c>
    </row>
    <row r="1755" spans="2:7" x14ac:dyDescent="0.2">
      <c r="B1755" t="s">
        <v>3035</v>
      </c>
      <c r="C1755" t="str">
        <f>VLOOKUP(B1755,customer!A:B,2,FALSE)</f>
        <v>Kellie Rubinivitz</v>
      </c>
      <c r="D1755" t="s">
        <v>3928</v>
      </c>
      <c r="E1755" t="s">
        <v>3938</v>
      </c>
      <c r="F1755" s="9">
        <v>45044</v>
      </c>
      <c r="G1755" s="11">
        <v>75</v>
      </c>
    </row>
    <row r="1756" spans="2:7" x14ac:dyDescent="0.2">
      <c r="B1756" t="s">
        <v>3035</v>
      </c>
      <c r="C1756" t="str">
        <f>VLOOKUP(B1756,customer!A:B,2,FALSE)</f>
        <v>Kellie Rubinivitz</v>
      </c>
      <c r="D1756" t="s">
        <v>3928</v>
      </c>
      <c r="E1756" t="s">
        <v>3938</v>
      </c>
      <c r="F1756" s="9">
        <v>45048</v>
      </c>
      <c r="G1756" s="11">
        <v>75</v>
      </c>
    </row>
    <row r="1757" spans="2:7" x14ac:dyDescent="0.2">
      <c r="B1757" t="s">
        <v>3035</v>
      </c>
      <c r="C1757" t="str">
        <f>VLOOKUP(B1757,customer!A:B,2,FALSE)</f>
        <v>Kellie Rubinivitz</v>
      </c>
      <c r="D1757" t="s">
        <v>3928</v>
      </c>
      <c r="E1757" t="s">
        <v>3938</v>
      </c>
      <c r="F1757" s="9">
        <v>45078</v>
      </c>
      <c r="G1757" s="11">
        <v>75</v>
      </c>
    </row>
    <row r="1758" spans="2:7" x14ac:dyDescent="0.2">
      <c r="B1758" t="s">
        <v>3036</v>
      </c>
      <c r="C1758" t="str">
        <f>VLOOKUP(B1758,customer!A:B,2,FALSE)</f>
        <v>Rolando Ahlin</v>
      </c>
      <c r="D1758" t="s">
        <v>3929</v>
      </c>
      <c r="E1758" t="s">
        <v>3939</v>
      </c>
      <c r="F1758" s="9">
        <v>44967</v>
      </c>
      <c r="G1758" s="11">
        <v>66</v>
      </c>
    </row>
    <row r="1759" spans="2:7" x14ac:dyDescent="0.2">
      <c r="B1759" t="s">
        <v>3036</v>
      </c>
      <c r="C1759" t="str">
        <f>VLOOKUP(B1759,customer!A:B,2,FALSE)</f>
        <v>Rolando Ahlin</v>
      </c>
      <c r="D1759" t="s">
        <v>3929</v>
      </c>
      <c r="E1759" t="s">
        <v>3939</v>
      </c>
      <c r="F1759" s="9">
        <v>45001</v>
      </c>
      <c r="G1759" s="11">
        <v>66</v>
      </c>
    </row>
    <row r="1760" spans="2:7" x14ac:dyDescent="0.2">
      <c r="B1760" t="s">
        <v>3036</v>
      </c>
      <c r="C1760" t="str">
        <f>VLOOKUP(B1760,customer!A:B,2,FALSE)</f>
        <v>Rolando Ahlin</v>
      </c>
      <c r="D1760" t="s">
        <v>3929</v>
      </c>
      <c r="E1760" t="s">
        <v>3939</v>
      </c>
      <c r="F1760" s="9">
        <v>45040</v>
      </c>
      <c r="G1760" s="11">
        <v>66</v>
      </c>
    </row>
    <row r="1761" spans="2:7" x14ac:dyDescent="0.2">
      <c r="B1761" t="s">
        <v>3036</v>
      </c>
      <c r="C1761" t="str">
        <f>VLOOKUP(B1761,customer!A:B,2,FALSE)</f>
        <v>Rolando Ahlin</v>
      </c>
      <c r="D1761" t="s">
        <v>3929</v>
      </c>
      <c r="E1761" t="s">
        <v>3939</v>
      </c>
      <c r="F1761" s="9">
        <v>45062</v>
      </c>
      <c r="G1761" s="11">
        <v>66</v>
      </c>
    </row>
    <row r="1762" spans="2:7" x14ac:dyDescent="0.2">
      <c r="B1762" t="s">
        <v>3036</v>
      </c>
      <c r="C1762" t="str">
        <f>VLOOKUP(B1762,customer!A:B,2,FALSE)</f>
        <v>Rolando Ahlin</v>
      </c>
      <c r="D1762" t="s">
        <v>3927</v>
      </c>
      <c r="E1762" t="s">
        <v>3937</v>
      </c>
      <c r="F1762" s="9">
        <v>44993</v>
      </c>
      <c r="G1762" s="11">
        <v>27</v>
      </c>
    </row>
    <row r="1763" spans="2:7" x14ac:dyDescent="0.2">
      <c r="B1763" t="s">
        <v>3036</v>
      </c>
      <c r="C1763" t="str">
        <f>VLOOKUP(B1763,customer!A:B,2,FALSE)</f>
        <v>Rolando Ahlin</v>
      </c>
      <c r="D1763" t="s">
        <v>3927</v>
      </c>
      <c r="E1763" t="s">
        <v>3937</v>
      </c>
      <c r="F1763" s="9">
        <v>45030</v>
      </c>
      <c r="G1763" s="11">
        <v>27</v>
      </c>
    </row>
    <row r="1764" spans="2:7" x14ac:dyDescent="0.2">
      <c r="B1764" t="s">
        <v>3036</v>
      </c>
      <c r="C1764" t="str">
        <f>VLOOKUP(B1764,customer!A:B,2,FALSE)</f>
        <v>Rolando Ahlin</v>
      </c>
      <c r="D1764" t="s">
        <v>3927</v>
      </c>
      <c r="E1764" t="s">
        <v>3937</v>
      </c>
      <c r="F1764" s="9">
        <v>45060</v>
      </c>
      <c r="G1764" s="11">
        <v>27</v>
      </c>
    </row>
    <row r="1765" spans="2:7" x14ac:dyDescent="0.2">
      <c r="B1765" t="s">
        <v>3036</v>
      </c>
      <c r="C1765" t="str">
        <f>VLOOKUP(B1765,customer!A:B,2,FALSE)</f>
        <v>Rolando Ahlin</v>
      </c>
      <c r="D1765" t="s">
        <v>3947</v>
      </c>
      <c r="E1765" t="s">
        <v>3940</v>
      </c>
      <c r="F1765" s="9">
        <v>44994</v>
      </c>
      <c r="G1765" s="11">
        <v>62</v>
      </c>
    </row>
    <row r="1766" spans="2:7" x14ac:dyDescent="0.2">
      <c r="B1766" t="s">
        <v>3036</v>
      </c>
      <c r="C1766" t="str">
        <f>VLOOKUP(B1766,customer!A:B,2,FALSE)</f>
        <v>Rolando Ahlin</v>
      </c>
      <c r="D1766" t="s">
        <v>3947</v>
      </c>
      <c r="E1766" t="s">
        <v>3940</v>
      </c>
      <c r="F1766" s="9">
        <v>45025</v>
      </c>
      <c r="G1766" s="11">
        <v>62</v>
      </c>
    </row>
    <row r="1767" spans="2:7" x14ac:dyDescent="0.2">
      <c r="B1767" t="s">
        <v>3036</v>
      </c>
      <c r="C1767" t="str">
        <f>VLOOKUP(B1767,customer!A:B,2,FALSE)</f>
        <v>Rolando Ahlin</v>
      </c>
      <c r="D1767" t="s">
        <v>3947</v>
      </c>
      <c r="E1767" t="s">
        <v>3940</v>
      </c>
      <c r="F1767" s="9">
        <v>45059</v>
      </c>
      <c r="G1767" s="11">
        <v>62</v>
      </c>
    </row>
    <row r="1768" spans="2:7" x14ac:dyDescent="0.2">
      <c r="B1768" t="s">
        <v>3037</v>
      </c>
      <c r="C1768" t="str">
        <f>VLOOKUP(B1768,customer!A:B,2,FALSE)</f>
        <v>Osbourn Burdell</v>
      </c>
      <c r="D1768" t="s">
        <v>3929</v>
      </c>
      <c r="E1768" t="s">
        <v>3939</v>
      </c>
      <c r="F1768" s="9">
        <v>44661</v>
      </c>
      <c r="G1768" s="11">
        <v>66</v>
      </c>
    </row>
    <row r="1769" spans="2:7" x14ac:dyDescent="0.2">
      <c r="B1769" t="s">
        <v>3037</v>
      </c>
      <c r="C1769" t="str">
        <f>VLOOKUP(B1769,customer!A:B,2,FALSE)</f>
        <v>Osbourn Burdell</v>
      </c>
      <c r="D1769" t="s">
        <v>3929</v>
      </c>
      <c r="E1769" t="s">
        <v>3939</v>
      </c>
      <c r="F1769" s="9">
        <v>44732</v>
      </c>
      <c r="G1769" s="11">
        <v>66</v>
      </c>
    </row>
    <row r="1770" spans="2:7" x14ac:dyDescent="0.2">
      <c r="B1770" t="s">
        <v>3037</v>
      </c>
      <c r="C1770" t="str">
        <f>VLOOKUP(B1770,customer!A:B,2,FALSE)</f>
        <v>Osbourn Burdell</v>
      </c>
      <c r="D1770" t="s">
        <v>3929</v>
      </c>
      <c r="E1770" t="s">
        <v>3939</v>
      </c>
      <c r="F1770" s="9">
        <v>44795</v>
      </c>
      <c r="G1770" s="11">
        <v>66</v>
      </c>
    </row>
    <row r="1771" spans="2:7" x14ac:dyDescent="0.2">
      <c r="B1771" t="s">
        <v>3037</v>
      </c>
      <c r="C1771" t="str">
        <f>VLOOKUP(B1771,customer!A:B,2,FALSE)</f>
        <v>Osbourn Burdell</v>
      </c>
      <c r="D1771" t="s">
        <v>3929</v>
      </c>
      <c r="E1771" t="s">
        <v>3939</v>
      </c>
      <c r="F1771" s="9">
        <v>44853</v>
      </c>
      <c r="G1771" s="11">
        <v>66</v>
      </c>
    </row>
    <row r="1772" spans="2:7" x14ac:dyDescent="0.2">
      <c r="B1772" t="s">
        <v>3037</v>
      </c>
      <c r="C1772" t="str">
        <f>VLOOKUP(B1772,customer!A:B,2,FALSE)</f>
        <v>Osbourn Burdell</v>
      </c>
      <c r="D1772" t="s">
        <v>3929</v>
      </c>
      <c r="E1772" t="s">
        <v>3939</v>
      </c>
      <c r="F1772" s="9">
        <v>44889</v>
      </c>
      <c r="G1772" s="11">
        <v>66</v>
      </c>
    </row>
    <row r="1773" spans="2:7" x14ac:dyDescent="0.2">
      <c r="B1773" t="s">
        <v>3037</v>
      </c>
      <c r="C1773" t="str">
        <f>VLOOKUP(B1773,customer!A:B,2,FALSE)</f>
        <v>Osbourn Burdell</v>
      </c>
      <c r="D1773" t="s">
        <v>3929</v>
      </c>
      <c r="E1773" t="s">
        <v>3939</v>
      </c>
      <c r="F1773" s="9">
        <v>44916</v>
      </c>
      <c r="G1773" s="11">
        <v>66</v>
      </c>
    </row>
    <row r="1774" spans="2:7" x14ac:dyDescent="0.2">
      <c r="B1774" t="s">
        <v>3037</v>
      </c>
      <c r="C1774" t="str">
        <f>VLOOKUP(B1774,customer!A:B,2,FALSE)</f>
        <v>Osbourn Burdell</v>
      </c>
      <c r="D1774" t="s">
        <v>3929</v>
      </c>
      <c r="E1774" t="s">
        <v>3939</v>
      </c>
      <c r="F1774" s="9">
        <v>44941</v>
      </c>
      <c r="G1774" s="11">
        <v>66</v>
      </c>
    </row>
    <row r="1775" spans="2:7" x14ac:dyDescent="0.2">
      <c r="B1775" t="s">
        <v>3037</v>
      </c>
      <c r="C1775" t="str">
        <f>VLOOKUP(B1775,customer!A:B,2,FALSE)</f>
        <v>Osbourn Burdell</v>
      </c>
      <c r="D1775" t="s">
        <v>3929</v>
      </c>
      <c r="E1775" t="s">
        <v>3939</v>
      </c>
      <c r="F1775" s="9">
        <v>44979</v>
      </c>
      <c r="G1775" s="11">
        <v>66</v>
      </c>
    </row>
    <row r="1776" spans="2:7" x14ac:dyDescent="0.2">
      <c r="B1776" t="s">
        <v>3037</v>
      </c>
      <c r="C1776" t="str">
        <f>VLOOKUP(B1776,customer!A:B,2,FALSE)</f>
        <v>Osbourn Burdell</v>
      </c>
      <c r="D1776" t="s">
        <v>3929</v>
      </c>
      <c r="E1776" t="s">
        <v>3939</v>
      </c>
      <c r="F1776" s="9">
        <v>45000</v>
      </c>
      <c r="G1776" s="11">
        <v>66</v>
      </c>
    </row>
    <row r="1777" spans="2:7" x14ac:dyDescent="0.2">
      <c r="B1777" t="s">
        <v>3037</v>
      </c>
      <c r="C1777" t="str">
        <f>VLOOKUP(B1777,customer!A:B,2,FALSE)</f>
        <v>Osbourn Burdell</v>
      </c>
      <c r="D1777" t="s">
        <v>3929</v>
      </c>
      <c r="E1777" t="s">
        <v>3939</v>
      </c>
      <c r="F1777" s="9">
        <v>45036</v>
      </c>
      <c r="G1777" s="11">
        <v>66</v>
      </c>
    </row>
    <row r="1778" spans="2:7" x14ac:dyDescent="0.2">
      <c r="B1778" t="s">
        <v>3037</v>
      </c>
      <c r="C1778" t="str">
        <f>VLOOKUP(B1778,customer!A:B,2,FALSE)</f>
        <v>Osbourn Burdell</v>
      </c>
      <c r="D1778" t="s">
        <v>3926</v>
      </c>
      <c r="E1778" t="s">
        <v>3936</v>
      </c>
      <c r="F1778" s="9">
        <v>44745</v>
      </c>
      <c r="G1778" s="11">
        <v>25</v>
      </c>
    </row>
    <row r="1779" spans="2:7" x14ac:dyDescent="0.2">
      <c r="B1779" t="s">
        <v>3037</v>
      </c>
      <c r="C1779" t="str">
        <f>VLOOKUP(B1779,customer!A:B,2,FALSE)</f>
        <v>Osbourn Burdell</v>
      </c>
      <c r="D1779" t="s">
        <v>3926</v>
      </c>
      <c r="E1779" t="s">
        <v>3936</v>
      </c>
      <c r="F1779" s="9">
        <v>44781</v>
      </c>
      <c r="G1779" s="11">
        <v>25</v>
      </c>
    </row>
    <row r="1780" spans="2:7" x14ac:dyDescent="0.2">
      <c r="B1780" t="s">
        <v>3037</v>
      </c>
      <c r="C1780" t="str">
        <f>VLOOKUP(B1780,customer!A:B,2,FALSE)</f>
        <v>Osbourn Burdell</v>
      </c>
      <c r="D1780" t="s">
        <v>3926</v>
      </c>
      <c r="E1780" t="s">
        <v>3936</v>
      </c>
      <c r="F1780" s="9">
        <v>44813</v>
      </c>
      <c r="G1780" s="11">
        <v>25</v>
      </c>
    </row>
    <row r="1781" spans="2:7" x14ac:dyDescent="0.2">
      <c r="B1781" t="s">
        <v>3037</v>
      </c>
      <c r="C1781" t="str">
        <f>VLOOKUP(B1781,customer!A:B,2,FALSE)</f>
        <v>Osbourn Burdell</v>
      </c>
      <c r="D1781" t="s">
        <v>3926</v>
      </c>
      <c r="E1781" t="s">
        <v>3936</v>
      </c>
      <c r="F1781" s="9">
        <v>44877</v>
      </c>
      <c r="G1781" s="11">
        <v>25</v>
      </c>
    </row>
    <row r="1782" spans="2:7" x14ac:dyDescent="0.2">
      <c r="B1782" t="s">
        <v>3037</v>
      </c>
      <c r="C1782" t="str">
        <f>VLOOKUP(B1782,customer!A:B,2,FALSE)</f>
        <v>Osbourn Burdell</v>
      </c>
      <c r="D1782" t="s">
        <v>3926</v>
      </c>
      <c r="E1782" t="s">
        <v>3936</v>
      </c>
      <c r="F1782" s="9">
        <v>44913</v>
      </c>
      <c r="G1782" s="11">
        <v>25</v>
      </c>
    </row>
    <row r="1783" spans="2:7" x14ac:dyDescent="0.2">
      <c r="B1783" t="s">
        <v>3037</v>
      </c>
      <c r="C1783" t="str">
        <f>VLOOKUP(B1783,customer!A:B,2,FALSE)</f>
        <v>Osbourn Burdell</v>
      </c>
      <c r="D1783" t="s">
        <v>3926</v>
      </c>
      <c r="E1783" t="s">
        <v>3936</v>
      </c>
      <c r="F1783" s="9">
        <v>44964</v>
      </c>
      <c r="G1783" s="11">
        <v>25</v>
      </c>
    </row>
    <row r="1784" spans="2:7" x14ac:dyDescent="0.2">
      <c r="B1784" t="s">
        <v>3037</v>
      </c>
      <c r="C1784" t="str">
        <f>VLOOKUP(B1784,customer!A:B,2,FALSE)</f>
        <v>Osbourn Burdell</v>
      </c>
      <c r="D1784" t="s">
        <v>3926</v>
      </c>
      <c r="E1784" t="s">
        <v>3936</v>
      </c>
      <c r="F1784" s="9">
        <v>44998</v>
      </c>
      <c r="G1784" s="11">
        <v>25</v>
      </c>
    </row>
    <row r="1785" spans="2:7" x14ac:dyDescent="0.2">
      <c r="B1785" t="s">
        <v>3037</v>
      </c>
      <c r="C1785" t="str">
        <f>VLOOKUP(B1785,customer!A:B,2,FALSE)</f>
        <v>Osbourn Burdell</v>
      </c>
      <c r="D1785" t="s">
        <v>3948</v>
      </c>
      <c r="E1785" t="s">
        <v>3941</v>
      </c>
      <c r="F1785" s="9">
        <v>44903</v>
      </c>
      <c r="G1785" s="11">
        <v>65</v>
      </c>
    </row>
    <row r="1786" spans="2:7" x14ac:dyDescent="0.2">
      <c r="B1786" t="s">
        <v>3037</v>
      </c>
      <c r="C1786" t="str">
        <f>VLOOKUP(B1786,customer!A:B,2,FALSE)</f>
        <v>Osbourn Burdell</v>
      </c>
      <c r="D1786" t="s">
        <v>3948</v>
      </c>
      <c r="E1786" t="s">
        <v>3941</v>
      </c>
      <c r="F1786" s="9">
        <v>44936</v>
      </c>
      <c r="G1786" s="11">
        <v>65</v>
      </c>
    </row>
    <row r="1787" spans="2:7" x14ac:dyDescent="0.2">
      <c r="B1787" t="s">
        <v>3037</v>
      </c>
      <c r="C1787" t="str">
        <f>VLOOKUP(B1787,customer!A:B,2,FALSE)</f>
        <v>Osbourn Burdell</v>
      </c>
      <c r="D1787" t="s">
        <v>3948</v>
      </c>
      <c r="E1787" t="s">
        <v>3941</v>
      </c>
      <c r="F1787" s="9">
        <v>44979</v>
      </c>
      <c r="G1787" s="11">
        <v>65</v>
      </c>
    </row>
    <row r="1788" spans="2:7" x14ac:dyDescent="0.2">
      <c r="B1788" t="s">
        <v>3037</v>
      </c>
      <c r="C1788" t="str">
        <f>VLOOKUP(B1788,customer!A:B,2,FALSE)</f>
        <v>Osbourn Burdell</v>
      </c>
      <c r="D1788" t="s">
        <v>3948</v>
      </c>
      <c r="E1788" t="s">
        <v>3941</v>
      </c>
      <c r="F1788" s="9">
        <v>45000</v>
      </c>
      <c r="G1788" s="11">
        <v>65</v>
      </c>
    </row>
    <row r="1789" spans="2:7" x14ac:dyDescent="0.2">
      <c r="B1789" t="s">
        <v>3037</v>
      </c>
      <c r="C1789" t="str">
        <f>VLOOKUP(B1789,customer!A:B,2,FALSE)</f>
        <v>Osbourn Burdell</v>
      </c>
      <c r="D1789" t="s">
        <v>3948</v>
      </c>
      <c r="E1789" t="s">
        <v>3941</v>
      </c>
      <c r="F1789" s="9">
        <v>45032</v>
      </c>
      <c r="G1789" s="11">
        <v>65</v>
      </c>
    </row>
    <row r="1790" spans="2:7" x14ac:dyDescent="0.2">
      <c r="B1790" t="s">
        <v>3037</v>
      </c>
      <c r="C1790" t="str">
        <f>VLOOKUP(B1790,customer!A:B,2,FALSE)</f>
        <v>Osbourn Burdell</v>
      </c>
      <c r="D1790" t="s">
        <v>3948</v>
      </c>
      <c r="E1790" t="s">
        <v>3941</v>
      </c>
      <c r="F1790" s="9">
        <v>45067</v>
      </c>
      <c r="G1790" s="11">
        <v>65</v>
      </c>
    </row>
    <row r="1791" spans="2:7" x14ac:dyDescent="0.2">
      <c r="B1791" t="s">
        <v>3038</v>
      </c>
      <c r="C1791" t="str">
        <f>VLOOKUP(B1791,customer!A:B,2,FALSE)</f>
        <v>Giorgia Ruckert</v>
      </c>
      <c r="D1791" t="s">
        <v>3924</v>
      </c>
      <c r="E1791" t="s">
        <v>3934</v>
      </c>
      <c r="F1791" s="9">
        <v>44680</v>
      </c>
      <c r="G1791" s="11">
        <v>22</v>
      </c>
    </row>
    <row r="1792" spans="2:7" x14ac:dyDescent="0.2">
      <c r="B1792" t="s">
        <v>3038</v>
      </c>
      <c r="C1792" t="str">
        <f>VLOOKUP(B1792,customer!A:B,2,FALSE)</f>
        <v>Giorgia Ruckert</v>
      </c>
      <c r="D1792" t="s">
        <v>3924</v>
      </c>
      <c r="E1792" t="s">
        <v>3934</v>
      </c>
      <c r="F1792" s="9">
        <v>44722</v>
      </c>
      <c r="G1792" s="11">
        <v>22</v>
      </c>
    </row>
    <row r="1793" spans="2:7" x14ac:dyDescent="0.2">
      <c r="B1793" t="s">
        <v>3038</v>
      </c>
      <c r="C1793" t="str">
        <f>VLOOKUP(B1793,customer!A:B,2,FALSE)</f>
        <v>Giorgia Ruckert</v>
      </c>
      <c r="D1793" t="s">
        <v>3924</v>
      </c>
      <c r="E1793" t="s">
        <v>3934</v>
      </c>
      <c r="F1793" s="9">
        <v>44743</v>
      </c>
      <c r="G1793" s="11">
        <v>22</v>
      </c>
    </row>
    <row r="1794" spans="2:7" x14ac:dyDescent="0.2">
      <c r="B1794" t="s">
        <v>3038</v>
      </c>
      <c r="C1794" t="str">
        <f>VLOOKUP(B1794,customer!A:B,2,FALSE)</f>
        <v>Giorgia Ruckert</v>
      </c>
      <c r="D1794" t="s">
        <v>3924</v>
      </c>
      <c r="E1794" t="s">
        <v>3934</v>
      </c>
      <c r="F1794" s="9">
        <v>44780</v>
      </c>
      <c r="G1794" s="11">
        <v>22</v>
      </c>
    </row>
    <row r="1795" spans="2:7" x14ac:dyDescent="0.2">
      <c r="B1795" t="s">
        <v>3038</v>
      </c>
      <c r="C1795" t="str">
        <f>VLOOKUP(B1795,customer!A:B,2,FALSE)</f>
        <v>Giorgia Ruckert</v>
      </c>
      <c r="D1795" t="s">
        <v>3924</v>
      </c>
      <c r="E1795" t="s">
        <v>3934</v>
      </c>
      <c r="F1795" s="9">
        <v>44815</v>
      </c>
      <c r="G1795" s="11">
        <v>22</v>
      </c>
    </row>
    <row r="1796" spans="2:7" x14ac:dyDescent="0.2">
      <c r="B1796" t="s">
        <v>3038</v>
      </c>
      <c r="C1796" t="str">
        <f>VLOOKUP(B1796,customer!A:B,2,FALSE)</f>
        <v>Giorgia Ruckert</v>
      </c>
      <c r="D1796" t="s">
        <v>3924</v>
      </c>
      <c r="E1796" t="s">
        <v>3934</v>
      </c>
      <c r="F1796" s="9">
        <v>44844</v>
      </c>
      <c r="G1796" s="11">
        <v>22</v>
      </c>
    </row>
    <row r="1797" spans="2:7" x14ac:dyDescent="0.2">
      <c r="B1797" t="s">
        <v>3038</v>
      </c>
      <c r="C1797" t="str">
        <f>VLOOKUP(B1797,customer!A:B,2,FALSE)</f>
        <v>Giorgia Ruckert</v>
      </c>
      <c r="D1797" t="s">
        <v>3924</v>
      </c>
      <c r="E1797" t="s">
        <v>3934</v>
      </c>
      <c r="F1797" s="9">
        <v>44878</v>
      </c>
      <c r="G1797" s="11">
        <v>22</v>
      </c>
    </row>
    <row r="1798" spans="2:7" x14ac:dyDescent="0.2">
      <c r="B1798" t="s">
        <v>3038</v>
      </c>
      <c r="C1798" t="str">
        <f>VLOOKUP(B1798,customer!A:B,2,FALSE)</f>
        <v>Giorgia Ruckert</v>
      </c>
      <c r="D1798" t="s">
        <v>3924</v>
      </c>
      <c r="E1798" t="s">
        <v>3934</v>
      </c>
      <c r="F1798" s="9">
        <v>44932</v>
      </c>
      <c r="G1798" s="11">
        <v>22</v>
      </c>
    </row>
    <row r="1799" spans="2:7" x14ac:dyDescent="0.2">
      <c r="B1799" t="s">
        <v>3038</v>
      </c>
      <c r="C1799" t="str">
        <f>VLOOKUP(B1799,customer!A:B,2,FALSE)</f>
        <v>Giorgia Ruckert</v>
      </c>
      <c r="D1799" t="s">
        <v>3924</v>
      </c>
      <c r="E1799" t="s">
        <v>3934</v>
      </c>
      <c r="F1799" s="9">
        <v>44965</v>
      </c>
      <c r="G1799" s="11">
        <v>22</v>
      </c>
    </row>
    <row r="1800" spans="2:7" x14ac:dyDescent="0.2">
      <c r="B1800" t="s">
        <v>3038</v>
      </c>
      <c r="C1800" t="str">
        <f>VLOOKUP(B1800,customer!A:B,2,FALSE)</f>
        <v>Giorgia Ruckert</v>
      </c>
      <c r="D1800" t="s">
        <v>3924</v>
      </c>
      <c r="E1800" t="s">
        <v>3934</v>
      </c>
      <c r="F1800" s="9">
        <v>44994</v>
      </c>
      <c r="G1800" s="11">
        <v>22</v>
      </c>
    </row>
    <row r="1801" spans="2:7" x14ac:dyDescent="0.2">
      <c r="B1801" t="s">
        <v>3038</v>
      </c>
      <c r="C1801" t="str">
        <f>VLOOKUP(B1801,customer!A:B,2,FALSE)</f>
        <v>Giorgia Ruckert</v>
      </c>
      <c r="D1801" t="s">
        <v>3924</v>
      </c>
      <c r="E1801" t="s">
        <v>3934</v>
      </c>
      <c r="F1801" s="9">
        <v>45025</v>
      </c>
      <c r="G1801" s="11">
        <v>22</v>
      </c>
    </row>
    <row r="1802" spans="2:7" x14ac:dyDescent="0.2">
      <c r="B1802" t="s">
        <v>3038</v>
      </c>
      <c r="C1802" t="str">
        <f>VLOOKUP(B1802,customer!A:B,2,FALSE)</f>
        <v>Giorgia Ruckert</v>
      </c>
      <c r="D1802" t="s">
        <v>3924</v>
      </c>
      <c r="E1802" t="s">
        <v>3934</v>
      </c>
      <c r="F1802" s="9">
        <v>45055</v>
      </c>
      <c r="G1802" s="11">
        <v>22</v>
      </c>
    </row>
    <row r="1803" spans="2:7" x14ac:dyDescent="0.2">
      <c r="B1803" t="s">
        <v>3038</v>
      </c>
      <c r="C1803" t="str">
        <f>VLOOKUP(B1803,customer!A:B,2,FALSE)</f>
        <v>Giorgia Ruckert</v>
      </c>
      <c r="D1803" t="s">
        <v>3924</v>
      </c>
      <c r="E1803" t="s">
        <v>3934</v>
      </c>
      <c r="F1803" s="9">
        <v>45088</v>
      </c>
      <c r="G1803" s="11">
        <v>22</v>
      </c>
    </row>
    <row r="1804" spans="2:7" x14ac:dyDescent="0.2">
      <c r="B1804" t="s">
        <v>3038</v>
      </c>
      <c r="C1804" t="str">
        <f>VLOOKUP(B1804,customer!A:B,2,FALSE)</f>
        <v>Giorgia Ruckert</v>
      </c>
      <c r="D1804" t="s">
        <v>3949</v>
      </c>
      <c r="E1804" t="s">
        <v>3942</v>
      </c>
      <c r="F1804" s="9">
        <v>44711</v>
      </c>
      <c r="G1804" s="11">
        <v>25</v>
      </c>
    </row>
    <row r="1805" spans="2:7" x14ac:dyDescent="0.2">
      <c r="B1805" t="s">
        <v>3038</v>
      </c>
      <c r="C1805" t="str">
        <f>VLOOKUP(B1805,customer!A:B,2,FALSE)</f>
        <v>Giorgia Ruckert</v>
      </c>
      <c r="D1805" t="s">
        <v>3949</v>
      </c>
      <c r="E1805" t="s">
        <v>3942</v>
      </c>
      <c r="F1805" s="9">
        <v>44772</v>
      </c>
      <c r="G1805" s="11">
        <v>25</v>
      </c>
    </row>
    <row r="1806" spans="2:7" x14ac:dyDescent="0.2">
      <c r="B1806" t="s">
        <v>3038</v>
      </c>
      <c r="C1806" t="str">
        <f>VLOOKUP(B1806,customer!A:B,2,FALSE)</f>
        <v>Giorgia Ruckert</v>
      </c>
      <c r="D1806" t="s">
        <v>3949</v>
      </c>
      <c r="E1806" t="s">
        <v>3942</v>
      </c>
      <c r="F1806" s="9">
        <v>44786</v>
      </c>
      <c r="G1806" s="11">
        <v>25</v>
      </c>
    </row>
    <row r="1807" spans="2:7" x14ac:dyDescent="0.2">
      <c r="B1807" t="s">
        <v>3038</v>
      </c>
      <c r="C1807" t="str">
        <f>VLOOKUP(B1807,customer!A:B,2,FALSE)</f>
        <v>Giorgia Ruckert</v>
      </c>
      <c r="D1807" t="s">
        <v>3949</v>
      </c>
      <c r="E1807" t="s">
        <v>3942</v>
      </c>
      <c r="F1807" s="9">
        <v>44817</v>
      </c>
      <c r="G1807" s="11">
        <v>25</v>
      </c>
    </row>
    <row r="1808" spans="2:7" x14ac:dyDescent="0.2">
      <c r="B1808" t="s">
        <v>3038</v>
      </c>
      <c r="C1808" t="str">
        <f>VLOOKUP(B1808,customer!A:B,2,FALSE)</f>
        <v>Giorgia Ruckert</v>
      </c>
      <c r="D1808" t="s">
        <v>3949</v>
      </c>
      <c r="E1808" t="s">
        <v>3942</v>
      </c>
      <c r="F1808" s="9">
        <v>44897</v>
      </c>
      <c r="G1808" s="11">
        <v>25</v>
      </c>
    </row>
    <row r="1809" spans="2:7" x14ac:dyDescent="0.2">
      <c r="B1809" t="s">
        <v>3038</v>
      </c>
      <c r="C1809" t="str">
        <f>VLOOKUP(B1809,customer!A:B,2,FALSE)</f>
        <v>Giorgia Ruckert</v>
      </c>
      <c r="D1809" t="s">
        <v>3949</v>
      </c>
      <c r="E1809" t="s">
        <v>3942</v>
      </c>
      <c r="F1809" s="9">
        <v>44931</v>
      </c>
      <c r="G1809" s="11">
        <v>25</v>
      </c>
    </row>
    <row r="1810" spans="2:7" x14ac:dyDescent="0.2">
      <c r="B1810" t="s">
        <v>3038</v>
      </c>
      <c r="C1810" t="str">
        <f>VLOOKUP(B1810,customer!A:B,2,FALSE)</f>
        <v>Giorgia Ruckert</v>
      </c>
      <c r="D1810" t="s">
        <v>3949</v>
      </c>
      <c r="E1810" t="s">
        <v>3942</v>
      </c>
      <c r="F1810" s="9">
        <v>44958</v>
      </c>
      <c r="G1810" s="11">
        <v>25</v>
      </c>
    </row>
    <row r="1811" spans="2:7" x14ac:dyDescent="0.2">
      <c r="B1811" t="s">
        <v>3038</v>
      </c>
      <c r="C1811" t="str">
        <f>VLOOKUP(B1811,customer!A:B,2,FALSE)</f>
        <v>Giorgia Ruckert</v>
      </c>
      <c r="D1811" t="s">
        <v>3951</v>
      </c>
      <c r="E1811" t="s">
        <v>3944</v>
      </c>
      <c r="F1811" s="9">
        <v>44819</v>
      </c>
      <c r="G1811" s="11">
        <v>14</v>
      </c>
    </row>
    <row r="1812" spans="2:7" x14ac:dyDescent="0.2">
      <c r="B1812" t="s">
        <v>3038</v>
      </c>
      <c r="C1812" t="str">
        <f>VLOOKUP(B1812,customer!A:B,2,FALSE)</f>
        <v>Giorgia Ruckert</v>
      </c>
      <c r="D1812" t="s">
        <v>3951</v>
      </c>
      <c r="E1812" t="s">
        <v>3944</v>
      </c>
      <c r="F1812" s="9">
        <v>44864</v>
      </c>
      <c r="G1812" s="11">
        <v>14</v>
      </c>
    </row>
    <row r="1813" spans="2:7" x14ac:dyDescent="0.2">
      <c r="B1813" t="s">
        <v>3038</v>
      </c>
      <c r="C1813" t="str">
        <f>VLOOKUP(B1813,customer!A:B,2,FALSE)</f>
        <v>Giorgia Ruckert</v>
      </c>
      <c r="D1813" t="s">
        <v>3951</v>
      </c>
      <c r="E1813" t="s">
        <v>3944</v>
      </c>
      <c r="F1813" s="9">
        <v>44880</v>
      </c>
      <c r="G1813" s="11">
        <v>14</v>
      </c>
    </row>
    <row r="1814" spans="2:7" x14ac:dyDescent="0.2">
      <c r="B1814" t="s">
        <v>3038</v>
      </c>
      <c r="C1814" t="str">
        <f>VLOOKUP(B1814,customer!A:B,2,FALSE)</f>
        <v>Giorgia Ruckert</v>
      </c>
      <c r="D1814" t="s">
        <v>3951</v>
      </c>
      <c r="E1814" t="s">
        <v>3944</v>
      </c>
      <c r="F1814" s="9">
        <v>44920</v>
      </c>
      <c r="G1814" s="11">
        <v>14</v>
      </c>
    </row>
    <row r="1815" spans="2:7" x14ac:dyDescent="0.2">
      <c r="B1815" t="s">
        <v>3038</v>
      </c>
      <c r="C1815" t="str">
        <f>VLOOKUP(B1815,customer!A:B,2,FALSE)</f>
        <v>Giorgia Ruckert</v>
      </c>
      <c r="D1815" t="s">
        <v>3951</v>
      </c>
      <c r="E1815" t="s">
        <v>3944</v>
      </c>
      <c r="F1815" s="9">
        <v>44945</v>
      </c>
      <c r="G1815" s="11">
        <v>14</v>
      </c>
    </row>
    <row r="1816" spans="2:7" x14ac:dyDescent="0.2">
      <c r="B1816" t="s">
        <v>3038</v>
      </c>
      <c r="C1816" t="str">
        <f>VLOOKUP(B1816,customer!A:B,2,FALSE)</f>
        <v>Giorgia Ruckert</v>
      </c>
      <c r="D1816" t="s">
        <v>3951</v>
      </c>
      <c r="E1816" t="s">
        <v>3944</v>
      </c>
      <c r="F1816" s="9">
        <v>44982</v>
      </c>
      <c r="G1816" s="11">
        <v>14</v>
      </c>
    </row>
    <row r="1817" spans="2:7" x14ac:dyDescent="0.2">
      <c r="B1817" t="s">
        <v>3038</v>
      </c>
      <c r="C1817" t="str">
        <f>VLOOKUP(B1817,customer!A:B,2,FALSE)</f>
        <v>Giorgia Ruckert</v>
      </c>
      <c r="D1817" t="s">
        <v>3951</v>
      </c>
      <c r="E1817" t="s">
        <v>3944</v>
      </c>
      <c r="F1817" s="9">
        <v>45013</v>
      </c>
      <c r="G1817" s="11">
        <v>14</v>
      </c>
    </row>
    <row r="1818" spans="2:7" x14ac:dyDescent="0.2">
      <c r="B1818" t="s">
        <v>3038</v>
      </c>
      <c r="C1818" t="str">
        <f>VLOOKUP(B1818,customer!A:B,2,FALSE)</f>
        <v>Giorgia Ruckert</v>
      </c>
      <c r="D1818" t="s">
        <v>3951</v>
      </c>
      <c r="E1818" t="s">
        <v>3944</v>
      </c>
      <c r="F1818" s="9">
        <v>45039</v>
      </c>
      <c r="G1818" s="11">
        <v>14</v>
      </c>
    </row>
    <row r="1819" spans="2:7" x14ac:dyDescent="0.2">
      <c r="B1819" t="s">
        <v>3039</v>
      </c>
      <c r="C1819" t="str">
        <f>VLOOKUP(B1819,customer!A:B,2,FALSE)</f>
        <v>Lesly Ullyatt</v>
      </c>
      <c r="D1819" t="s">
        <v>3949</v>
      </c>
      <c r="E1819" t="s">
        <v>3942</v>
      </c>
      <c r="F1819" s="9">
        <v>44938</v>
      </c>
      <c r="G1819" s="11">
        <v>25</v>
      </c>
    </row>
    <row r="1820" spans="2:7" x14ac:dyDescent="0.2">
      <c r="B1820" t="s">
        <v>3039</v>
      </c>
      <c r="C1820" t="str">
        <f>VLOOKUP(B1820,customer!A:B,2,FALSE)</f>
        <v>Lesly Ullyatt</v>
      </c>
      <c r="D1820" t="s">
        <v>3949</v>
      </c>
      <c r="E1820" t="s">
        <v>3942</v>
      </c>
      <c r="F1820" s="9">
        <v>44972</v>
      </c>
      <c r="G1820" s="11">
        <v>25</v>
      </c>
    </row>
    <row r="1821" spans="2:7" x14ac:dyDescent="0.2">
      <c r="B1821" t="s">
        <v>3039</v>
      </c>
      <c r="C1821" t="str">
        <f>VLOOKUP(B1821,customer!A:B,2,FALSE)</f>
        <v>Lesly Ullyatt</v>
      </c>
      <c r="D1821" t="s">
        <v>3949</v>
      </c>
      <c r="E1821" t="s">
        <v>3942</v>
      </c>
      <c r="F1821" s="9">
        <v>44998</v>
      </c>
      <c r="G1821" s="11">
        <v>25</v>
      </c>
    </row>
    <row r="1822" spans="2:7" x14ac:dyDescent="0.2">
      <c r="B1822" t="s">
        <v>3039</v>
      </c>
      <c r="C1822" t="str">
        <f>VLOOKUP(B1822,customer!A:B,2,FALSE)</f>
        <v>Lesly Ullyatt</v>
      </c>
      <c r="D1822" t="s">
        <v>3949</v>
      </c>
      <c r="E1822" t="s">
        <v>3942</v>
      </c>
      <c r="F1822" s="9">
        <v>45058</v>
      </c>
      <c r="G1822" s="11">
        <v>25</v>
      </c>
    </row>
    <row r="1823" spans="2:7" x14ac:dyDescent="0.2">
      <c r="B1823" t="s">
        <v>3039</v>
      </c>
      <c r="C1823" t="str">
        <f>VLOOKUP(B1823,customer!A:B,2,FALSE)</f>
        <v>Lesly Ullyatt</v>
      </c>
      <c r="D1823" t="s">
        <v>3924</v>
      </c>
      <c r="E1823" t="s">
        <v>3934</v>
      </c>
      <c r="F1823" s="9">
        <v>45014</v>
      </c>
      <c r="G1823" s="11">
        <v>22</v>
      </c>
    </row>
    <row r="1824" spans="2:7" x14ac:dyDescent="0.2">
      <c r="B1824" t="s">
        <v>3039</v>
      </c>
      <c r="C1824" t="str">
        <f>VLOOKUP(B1824,customer!A:B,2,FALSE)</f>
        <v>Lesly Ullyatt</v>
      </c>
      <c r="D1824" t="s">
        <v>3924</v>
      </c>
      <c r="E1824" t="s">
        <v>3934</v>
      </c>
      <c r="F1824" s="9">
        <v>45077</v>
      </c>
      <c r="G1824" s="11">
        <v>22</v>
      </c>
    </row>
    <row r="1825" spans="2:7" x14ac:dyDescent="0.2">
      <c r="B1825" t="s">
        <v>3039</v>
      </c>
      <c r="C1825" t="str">
        <f>VLOOKUP(B1825,customer!A:B,2,FALSE)</f>
        <v>Lesly Ullyatt</v>
      </c>
      <c r="D1825" t="s">
        <v>3924</v>
      </c>
      <c r="E1825" t="s">
        <v>3934</v>
      </c>
      <c r="F1825" s="9">
        <v>45089</v>
      </c>
      <c r="G1825" s="11">
        <v>22</v>
      </c>
    </row>
    <row r="1826" spans="2:7" x14ac:dyDescent="0.2">
      <c r="B1826" t="s">
        <v>3039</v>
      </c>
      <c r="C1826" t="str">
        <f>VLOOKUP(B1826,customer!A:B,2,FALSE)</f>
        <v>Lesly Ullyatt</v>
      </c>
      <c r="D1826" t="s">
        <v>3952</v>
      </c>
      <c r="E1826" t="s">
        <v>3945</v>
      </c>
      <c r="F1826" s="9">
        <v>45041</v>
      </c>
      <c r="G1826" s="11">
        <v>16</v>
      </c>
    </row>
    <row r="1827" spans="2:7" x14ac:dyDescent="0.2">
      <c r="B1827" t="s">
        <v>3039</v>
      </c>
      <c r="C1827" t="str">
        <f>VLOOKUP(B1827,customer!A:B,2,FALSE)</f>
        <v>Lesly Ullyatt</v>
      </c>
      <c r="D1827" t="s">
        <v>3952</v>
      </c>
      <c r="E1827" t="s">
        <v>3945</v>
      </c>
      <c r="F1827" s="9">
        <v>45077</v>
      </c>
      <c r="G1827" s="11">
        <v>16</v>
      </c>
    </row>
    <row r="1828" spans="2:7" x14ac:dyDescent="0.2">
      <c r="B1828" t="s">
        <v>3039</v>
      </c>
      <c r="C1828" t="str">
        <f>VLOOKUP(B1828,customer!A:B,2,FALSE)</f>
        <v>Lesly Ullyatt</v>
      </c>
      <c r="D1828" t="s">
        <v>3952</v>
      </c>
      <c r="E1828" t="s">
        <v>3945</v>
      </c>
      <c r="F1828" s="9">
        <v>45086</v>
      </c>
      <c r="G1828" s="11">
        <v>16</v>
      </c>
    </row>
    <row r="1829" spans="2:7" x14ac:dyDescent="0.2">
      <c r="B1829" t="s">
        <v>3040</v>
      </c>
      <c r="C1829" t="str">
        <f>VLOOKUP(B1829,customer!A:B,2,FALSE)</f>
        <v>Maia Olesen</v>
      </c>
      <c r="D1829" t="s">
        <v>3949</v>
      </c>
      <c r="E1829" t="s">
        <v>3942</v>
      </c>
      <c r="F1829" s="9">
        <v>44667</v>
      </c>
      <c r="G1829" s="11">
        <v>25</v>
      </c>
    </row>
    <row r="1830" spans="2:7" x14ac:dyDescent="0.2">
      <c r="B1830" t="s">
        <v>3040</v>
      </c>
      <c r="C1830" t="str">
        <f>VLOOKUP(B1830,customer!A:B,2,FALSE)</f>
        <v>Maia Olesen</v>
      </c>
      <c r="D1830" t="s">
        <v>3949</v>
      </c>
      <c r="E1830" t="s">
        <v>3942</v>
      </c>
      <c r="F1830" s="9">
        <v>44705</v>
      </c>
      <c r="G1830" s="11">
        <v>25</v>
      </c>
    </row>
    <row r="1831" spans="2:7" x14ac:dyDescent="0.2">
      <c r="B1831" t="s">
        <v>3040</v>
      </c>
      <c r="C1831" t="str">
        <f>VLOOKUP(B1831,customer!A:B,2,FALSE)</f>
        <v>Maia Olesen</v>
      </c>
      <c r="D1831" t="s">
        <v>3949</v>
      </c>
      <c r="E1831" t="s">
        <v>3942</v>
      </c>
      <c r="F1831" s="9">
        <v>44736</v>
      </c>
      <c r="G1831" s="11">
        <v>25</v>
      </c>
    </row>
    <row r="1832" spans="2:7" x14ac:dyDescent="0.2">
      <c r="B1832" t="s">
        <v>3040</v>
      </c>
      <c r="C1832" t="str">
        <f>VLOOKUP(B1832,customer!A:B,2,FALSE)</f>
        <v>Maia Olesen</v>
      </c>
      <c r="D1832" t="s">
        <v>3949</v>
      </c>
      <c r="E1832" t="s">
        <v>3942</v>
      </c>
      <c r="F1832" s="9">
        <v>44770</v>
      </c>
      <c r="G1832" s="11">
        <v>25</v>
      </c>
    </row>
    <row r="1833" spans="2:7" x14ac:dyDescent="0.2">
      <c r="B1833" t="s">
        <v>3040</v>
      </c>
      <c r="C1833" t="str">
        <f>VLOOKUP(B1833,customer!A:B,2,FALSE)</f>
        <v>Maia Olesen</v>
      </c>
      <c r="D1833" t="s">
        <v>3949</v>
      </c>
      <c r="E1833" t="s">
        <v>3942</v>
      </c>
      <c r="F1833" s="9">
        <v>44799</v>
      </c>
      <c r="G1833" s="11">
        <v>25</v>
      </c>
    </row>
    <row r="1834" spans="2:7" x14ac:dyDescent="0.2">
      <c r="B1834" t="s">
        <v>3040</v>
      </c>
      <c r="C1834" t="str">
        <f>VLOOKUP(B1834,customer!A:B,2,FALSE)</f>
        <v>Maia Olesen</v>
      </c>
      <c r="D1834" t="s">
        <v>3949</v>
      </c>
      <c r="E1834" t="s">
        <v>3942</v>
      </c>
      <c r="F1834" s="9">
        <v>44856</v>
      </c>
      <c r="G1834" s="11">
        <v>25</v>
      </c>
    </row>
    <row r="1835" spans="2:7" x14ac:dyDescent="0.2">
      <c r="B1835" t="s">
        <v>3040</v>
      </c>
      <c r="C1835" t="str">
        <f>VLOOKUP(B1835,customer!A:B,2,FALSE)</f>
        <v>Maia Olesen</v>
      </c>
      <c r="D1835" t="s">
        <v>3949</v>
      </c>
      <c r="E1835" t="s">
        <v>3942</v>
      </c>
      <c r="F1835" s="9">
        <v>44887</v>
      </c>
      <c r="G1835" s="11">
        <v>25</v>
      </c>
    </row>
    <row r="1836" spans="2:7" x14ac:dyDescent="0.2">
      <c r="B1836" t="s">
        <v>3040</v>
      </c>
      <c r="C1836" t="str">
        <f>VLOOKUP(B1836,customer!A:B,2,FALSE)</f>
        <v>Maia Olesen</v>
      </c>
      <c r="D1836" t="s">
        <v>3949</v>
      </c>
      <c r="E1836" t="s">
        <v>3942</v>
      </c>
      <c r="F1836" s="9">
        <v>44911</v>
      </c>
      <c r="G1836" s="11">
        <v>25</v>
      </c>
    </row>
    <row r="1837" spans="2:7" x14ac:dyDescent="0.2">
      <c r="B1837" t="s">
        <v>3040</v>
      </c>
      <c r="C1837" t="str">
        <f>VLOOKUP(B1837,customer!A:B,2,FALSE)</f>
        <v>Maia Olesen</v>
      </c>
      <c r="D1837" t="s">
        <v>3949</v>
      </c>
      <c r="E1837" t="s">
        <v>3942</v>
      </c>
      <c r="F1837" s="9">
        <v>44951</v>
      </c>
      <c r="G1837" s="11">
        <v>25</v>
      </c>
    </row>
    <row r="1838" spans="2:7" x14ac:dyDescent="0.2">
      <c r="B1838" t="s">
        <v>3040</v>
      </c>
      <c r="C1838" t="str">
        <f>VLOOKUP(B1838,customer!A:B,2,FALSE)</f>
        <v>Maia Olesen</v>
      </c>
      <c r="D1838" t="s">
        <v>3949</v>
      </c>
      <c r="E1838" t="s">
        <v>3942</v>
      </c>
      <c r="F1838" s="9">
        <v>44973</v>
      </c>
      <c r="G1838" s="11">
        <v>25</v>
      </c>
    </row>
    <row r="1839" spans="2:7" x14ac:dyDescent="0.2">
      <c r="B1839" t="s">
        <v>3040</v>
      </c>
      <c r="C1839" t="str">
        <f>VLOOKUP(B1839,customer!A:B,2,FALSE)</f>
        <v>Maia Olesen</v>
      </c>
      <c r="D1839" t="s">
        <v>3949</v>
      </c>
      <c r="E1839" t="s">
        <v>3942</v>
      </c>
      <c r="F1839" s="9">
        <v>45013</v>
      </c>
      <c r="G1839" s="11">
        <v>25</v>
      </c>
    </row>
    <row r="1840" spans="2:7" x14ac:dyDescent="0.2">
      <c r="B1840" t="s">
        <v>3040</v>
      </c>
      <c r="C1840" t="str">
        <f>VLOOKUP(B1840,customer!A:B,2,FALSE)</f>
        <v>Maia Olesen</v>
      </c>
      <c r="D1840" t="s">
        <v>3949</v>
      </c>
      <c r="E1840" t="s">
        <v>3942</v>
      </c>
      <c r="F1840" s="9">
        <v>45035</v>
      </c>
      <c r="G1840" s="11">
        <v>25</v>
      </c>
    </row>
    <row r="1841" spans="2:7" x14ac:dyDescent="0.2">
      <c r="B1841" t="s">
        <v>3040</v>
      </c>
      <c r="C1841" t="str">
        <f>VLOOKUP(B1841,customer!A:B,2,FALSE)</f>
        <v>Maia Olesen</v>
      </c>
      <c r="D1841" t="s">
        <v>3949</v>
      </c>
      <c r="E1841" t="s">
        <v>3942</v>
      </c>
      <c r="F1841" s="9">
        <v>45062</v>
      </c>
      <c r="G1841" s="11">
        <v>25</v>
      </c>
    </row>
    <row r="1842" spans="2:7" x14ac:dyDescent="0.2">
      <c r="B1842" t="s">
        <v>3040</v>
      </c>
      <c r="C1842" t="str">
        <f>VLOOKUP(B1842,customer!A:B,2,FALSE)</f>
        <v>Maia Olesen</v>
      </c>
      <c r="D1842" t="s">
        <v>3925</v>
      </c>
      <c r="E1842" t="s">
        <v>3935</v>
      </c>
      <c r="F1842" s="9">
        <v>44679</v>
      </c>
      <c r="G1842" s="11">
        <v>13</v>
      </c>
    </row>
    <row r="1843" spans="2:7" x14ac:dyDescent="0.2">
      <c r="B1843" t="s">
        <v>3040</v>
      </c>
      <c r="C1843" t="str">
        <f>VLOOKUP(B1843,customer!A:B,2,FALSE)</f>
        <v>Maia Olesen</v>
      </c>
      <c r="D1843" t="s">
        <v>3925</v>
      </c>
      <c r="E1843" t="s">
        <v>3935</v>
      </c>
      <c r="F1843" s="9">
        <v>44785</v>
      </c>
      <c r="G1843" s="11">
        <v>13</v>
      </c>
    </row>
    <row r="1844" spans="2:7" x14ac:dyDescent="0.2">
      <c r="B1844" t="s">
        <v>3040</v>
      </c>
      <c r="C1844" t="str">
        <f>VLOOKUP(B1844,customer!A:B,2,FALSE)</f>
        <v>Maia Olesen</v>
      </c>
      <c r="D1844" t="s">
        <v>3925</v>
      </c>
      <c r="E1844" t="s">
        <v>3935</v>
      </c>
      <c r="F1844" s="9">
        <v>44814</v>
      </c>
      <c r="G1844" s="11">
        <v>13</v>
      </c>
    </row>
    <row r="1845" spans="2:7" x14ac:dyDescent="0.2">
      <c r="B1845" t="s">
        <v>3040</v>
      </c>
      <c r="C1845" t="str">
        <f>VLOOKUP(B1845,customer!A:B,2,FALSE)</f>
        <v>Maia Olesen</v>
      </c>
      <c r="D1845" t="s">
        <v>3925</v>
      </c>
      <c r="E1845" t="s">
        <v>3935</v>
      </c>
      <c r="F1845" s="9">
        <v>44837</v>
      </c>
      <c r="G1845" s="11">
        <v>13</v>
      </c>
    </row>
    <row r="1846" spans="2:7" x14ac:dyDescent="0.2">
      <c r="B1846" t="s">
        <v>3040</v>
      </c>
      <c r="C1846" t="str">
        <f>VLOOKUP(B1846,customer!A:B,2,FALSE)</f>
        <v>Maia Olesen</v>
      </c>
      <c r="D1846" t="s">
        <v>3925</v>
      </c>
      <c r="E1846" t="s">
        <v>3935</v>
      </c>
      <c r="F1846" s="9">
        <v>44868</v>
      </c>
      <c r="G1846" s="11">
        <v>13</v>
      </c>
    </row>
    <row r="1847" spans="2:7" x14ac:dyDescent="0.2">
      <c r="B1847" t="s">
        <v>3040</v>
      </c>
      <c r="C1847" t="str">
        <f>VLOOKUP(B1847,customer!A:B,2,FALSE)</f>
        <v>Maia Olesen</v>
      </c>
      <c r="D1847" t="s">
        <v>3925</v>
      </c>
      <c r="E1847" t="s">
        <v>3935</v>
      </c>
      <c r="F1847" s="9">
        <v>44961</v>
      </c>
      <c r="G1847" s="11">
        <v>13</v>
      </c>
    </row>
    <row r="1848" spans="2:7" x14ac:dyDescent="0.2">
      <c r="B1848" t="s">
        <v>3040</v>
      </c>
      <c r="C1848" t="str">
        <f>VLOOKUP(B1848,customer!A:B,2,FALSE)</f>
        <v>Maia Olesen</v>
      </c>
      <c r="D1848" t="s">
        <v>3925</v>
      </c>
      <c r="E1848" t="s">
        <v>3935</v>
      </c>
      <c r="F1848" s="9">
        <v>45024</v>
      </c>
      <c r="G1848" s="11">
        <v>13</v>
      </c>
    </row>
    <row r="1849" spans="2:7" x14ac:dyDescent="0.2">
      <c r="B1849" t="s">
        <v>3040</v>
      </c>
      <c r="C1849" t="str">
        <f>VLOOKUP(B1849,customer!A:B,2,FALSE)</f>
        <v>Maia Olesen</v>
      </c>
      <c r="D1849" t="s">
        <v>3926</v>
      </c>
      <c r="E1849" t="s">
        <v>3936</v>
      </c>
      <c r="F1849" s="9">
        <v>44788</v>
      </c>
      <c r="G1849" s="11">
        <v>25</v>
      </c>
    </row>
    <row r="1850" spans="2:7" x14ac:dyDescent="0.2">
      <c r="B1850" t="s">
        <v>3040</v>
      </c>
      <c r="C1850" t="str">
        <f>VLOOKUP(B1850,customer!A:B,2,FALSE)</f>
        <v>Maia Olesen</v>
      </c>
      <c r="D1850" t="s">
        <v>3926</v>
      </c>
      <c r="E1850" t="s">
        <v>3936</v>
      </c>
      <c r="F1850" s="9">
        <v>44823</v>
      </c>
      <c r="G1850" s="11">
        <v>25</v>
      </c>
    </row>
    <row r="1851" spans="2:7" x14ac:dyDescent="0.2">
      <c r="B1851" t="s">
        <v>3040</v>
      </c>
      <c r="C1851" t="str">
        <f>VLOOKUP(B1851,customer!A:B,2,FALSE)</f>
        <v>Maia Olesen</v>
      </c>
      <c r="D1851" t="s">
        <v>3926</v>
      </c>
      <c r="E1851" t="s">
        <v>3936</v>
      </c>
      <c r="F1851" s="9">
        <v>44858</v>
      </c>
      <c r="G1851" s="11">
        <v>25</v>
      </c>
    </row>
    <row r="1852" spans="2:7" x14ac:dyDescent="0.2">
      <c r="B1852" t="s">
        <v>3040</v>
      </c>
      <c r="C1852" t="str">
        <f>VLOOKUP(B1852,customer!A:B,2,FALSE)</f>
        <v>Maia Olesen</v>
      </c>
      <c r="D1852" t="s">
        <v>3926</v>
      </c>
      <c r="E1852" t="s">
        <v>3936</v>
      </c>
      <c r="F1852" s="9">
        <v>44886</v>
      </c>
      <c r="G1852" s="11">
        <v>25</v>
      </c>
    </row>
    <row r="1853" spans="2:7" x14ac:dyDescent="0.2">
      <c r="B1853" t="s">
        <v>3040</v>
      </c>
      <c r="C1853" t="str">
        <f>VLOOKUP(B1853,customer!A:B,2,FALSE)</f>
        <v>Maia Olesen</v>
      </c>
      <c r="D1853" t="s">
        <v>3926</v>
      </c>
      <c r="E1853" t="s">
        <v>3936</v>
      </c>
      <c r="F1853" s="9">
        <v>44952</v>
      </c>
      <c r="G1853" s="11">
        <v>25</v>
      </c>
    </row>
    <row r="1854" spans="2:7" x14ac:dyDescent="0.2">
      <c r="B1854" t="s">
        <v>3040</v>
      </c>
      <c r="C1854" t="str">
        <f>VLOOKUP(B1854,customer!A:B,2,FALSE)</f>
        <v>Maia Olesen</v>
      </c>
      <c r="D1854" t="s">
        <v>3926</v>
      </c>
      <c r="E1854" t="s">
        <v>3936</v>
      </c>
      <c r="F1854" s="9">
        <v>45005</v>
      </c>
      <c r="G1854" s="11">
        <v>25</v>
      </c>
    </row>
    <row r="1855" spans="2:7" x14ac:dyDescent="0.2">
      <c r="B1855" t="s">
        <v>3040</v>
      </c>
      <c r="C1855" t="str">
        <f>VLOOKUP(B1855,customer!A:B,2,FALSE)</f>
        <v>Maia Olesen</v>
      </c>
      <c r="D1855" t="s">
        <v>3926</v>
      </c>
      <c r="E1855" t="s">
        <v>3936</v>
      </c>
      <c r="F1855" s="9">
        <v>45046</v>
      </c>
      <c r="G1855" s="11">
        <v>25</v>
      </c>
    </row>
    <row r="1856" spans="2:7" x14ac:dyDescent="0.2">
      <c r="B1856" t="s">
        <v>3040</v>
      </c>
      <c r="C1856" t="str">
        <f>VLOOKUP(B1856,customer!A:B,2,FALSE)</f>
        <v>Maia Olesen</v>
      </c>
      <c r="D1856" t="s">
        <v>3926</v>
      </c>
      <c r="E1856" t="s">
        <v>3936</v>
      </c>
      <c r="F1856" s="9">
        <v>45061</v>
      </c>
      <c r="G1856" s="11">
        <v>25</v>
      </c>
    </row>
    <row r="1857" spans="2:7" x14ac:dyDescent="0.2">
      <c r="B1857" t="s">
        <v>3041</v>
      </c>
      <c r="C1857" t="str">
        <f>VLOOKUP(B1857,customer!A:B,2,FALSE)</f>
        <v>Tiffani Sebring</v>
      </c>
      <c r="D1857" t="s">
        <v>3929</v>
      </c>
      <c r="E1857" t="s">
        <v>3939</v>
      </c>
      <c r="F1857" s="9">
        <v>44668</v>
      </c>
      <c r="G1857" s="11">
        <v>66</v>
      </c>
    </row>
    <row r="1858" spans="2:7" x14ac:dyDescent="0.2">
      <c r="B1858" t="s">
        <v>3041</v>
      </c>
      <c r="C1858" t="str">
        <f>VLOOKUP(B1858,customer!A:B,2,FALSE)</f>
        <v>Tiffani Sebring</v>
      </c>
      <c r="D1858" t="s">
        <v>3929</v>
      </c>
      <c r="E1858" t="s">
        <v>3939</v>
      </c>
      <c r="F1858" s="9">
        <v>44707</v>
      </c>
      <c r="G1858" s="11">
        <v>66</v>
      </c>
    </row>
    <row r="1859" spans="2:7" x14ac:dyDescent="0.2">
      <c r="B1859" t="s">
        <v>3041</v>
      </c>
      <c r="C1859" t="str">
        <f>VLOOKUP(B1859,customer!A:B,2,FALSE)</f>
        <v>Tiffani Sebring</v>
      </c>
      <c r="D1859" t="s">
        <v>3929</v>
      </c>
      <c r="E1859" t="s">
        <v>3939</v>
      </c>
      <c r="F1859" s="9">
        <v>44744</v>
      </c>
      <c r="G1859" s="11">
        <v>66</v>
      </c>
    </row>
    <row r="1860" spans="2:7" x14ac:dyDescent="0.2">
      <c r="B1860" t="s">
        <v>3041</v>
      </c>
      <c r="C1860" t="str">
        <f>VLOOKUP(B1860,customer!A:B,2,FALSE)</f>
        <v>Tiffani Sebring</v>
      </c>
      <c r="D1860" t="s">
        <v>3929</v>
      </c>
      <c r="E1860" t="s">
        <v>3939</v>
      </c>
      <c r="F1860" s="9">
        <v>44804</v>
      </c>
      <c r="G1860" s="11">
        <v>66</v>
      </c>
    </row>
    <row r="1861" spans="2:7" x14ac:dyDescent="0.2">
      <c r="B1861" t="s">
        <v>3041</v>
      </c>
      <c r="C1861" t="str">
        <f>VLOOKUP(B1861,customer!A:B,2,FALSE)</f>
        <v>Tiffani Sebring</v>
      </c>
      <c r="D1861" t="s">
        <v>3929</v>
      </c>
      <c r="E1861" t="s">
        <v>3939</v>
      </c>
      <c r="F1861" s="9">
        <v>44854</v>
      </c>
      <c r="G1861" s="11">
        <v>66</v>
      </c>
    </row>
    <row r="1862" spans="2:7" x14ac:dyDescent="0.2">
      <c r="B1862" t="s">
        <v>3041</v>
      </c>
      <c r="C1862" t="str">
        <f>VLOOKUP(B1862,customer!A:B,2,FALSE)</f>
        <v>Tiffani Sebring</v>
      </c>
      <c r="D1862" t="s">
        <v>3929</v>
      </c>
      <c r="E1862" t="s">
        <v>3939</v>
      </c>
      <c r="F1862" s="9">
        <v>44894</v>
      </c>
      <c r="G1862" s="11">
        <v>66</v>
      </c>
    </row>
    <row r="1863" spans="2:7" x14ac:dyDescent="0.2">
      <c r="B1863" t="s">
        <v>3041</v>
      </c>
      <c r="C1863" t="str">
        <f>VLOOKUP(B1863,customer!A:B,2,FALSE)</f>
        <v>Tiffani Sebring</v>
      </c>
      <c r="D1863" t="s">
        <v>3929</v>
      </c>
      <c r="E1863" t="s">
        <v>3939</v>
      </c>
      <c r="F1863" s="9">
        <v>44924</v>
      </c>
      <c r="G1863" s="11">
        <v>66</v>
      </c>
    </row>
    <row r="1864" spans="2:7" x14ac:dyDescent="0.2">
      <c r="B1864" t="s">
        <v>3041</v>
      </c>
      <c r="C1864" t="str">
        <f>VLOOKUP(B1864,customer!A:B,2,FALSE)</f>
        <v>Tiffani Sebring</v>
      </c>
      <c r="D1864" t="s">
        <v>3929</v>
      </c>
      <c r="E1864" t="s">
        <v>3939</v>
      </c>
      <c r="F1864" s="9">
        <v>44956</v>
      </c>
      <c r="G1864" s="11">
        <v>66</v>
      </c>
    </row>
    <row r="1865" spans="2:7" x14ac:dyDescent="0.2">
      <c r="B1865" t="s">
        <v>3041</v>
      </c>
      <c r="C1865" t="str">
        <f>VLOOKUP(B1865,customer!A:B,2,FALSE)</f>
        <v>Tiffani Sebring</v>
      </c>
      <c r="D1865" t="s">
        <v>3929</v>
      </c>
      <c r="E1865" t="s">
        <v>3939</v>
      </c>
      <c r="F1865" s="9">
        <v>44958</v>
      </c>
      <c r="G1865" s="11">
        <v>66</v>
      </c>
    </row>
    <row r="1866" spans="2:7" x14ac:dyDescent="0.2">
      <c r="B1866" t="s">
        <v>3041</v>
      </c>
      <c r="C1866" t="str">
        <f>VLOOKUP(B1866,customer!A:B,2,FALSE)</f>
        <v>Tiffani Sebring</v>
      </c>
      <c r="D1866" t="s">
        <v>3929</v>
      </c>
      <c r="E1866" t="s">
        <v>3939</v>
      </c>
      <c r="F1866" s="9">
        <v>44988</v>
      </c>
      <c r="G1866" s="11">
        <v>66</v>
      </c>
    </row>
    <row r="1867" spans="2:7" x14ac:dyDescent="0.2">
      <c r="B1867" t="s">
        <v>3041</v>
      </c>
      <c r="C1867" t="str">
        <f>VLOOKUP(B1867,customer!A:B,2,FALSE)</f>
        <v>Tiffani Sebring</v>
      </c>
      <c r="D1867" t="s">
        <v>3929</v>
      </c>
      <c r="E1867" t="s">
        <v>3939</v>
      </c>
      <c r="F1867" s="9">
        <v>45064</v>
      </c>
      <c r="G1867" s="11">
        <v>66</v>
      </c>
    </row>
    <row r="1868" spans="2:7" x14ac:dyDescent="0.2">
      <c r="B1868" t="s">
        <v>3041</v>
      </c>
      <c r="C1868" t="str">
        <f>VLOOKUP(B1868,customer!A:B,2,FALSE)</f>
        <v>Tiffani Sebring</v>
      </c>
      <c r="D1868" t="s">
        <v>3927</v>
      </c>
      <c r="E1868" t="s">
        <v>3937</v>
      </c>
      <c r="F1868" s="9">
        <v>44886</v>
      </c>
      <c r="G1868" s="11">
        <v>27</v>
      </c>
    </row>
    <row r="1869" spans="2:7" x14ac:dyDescent="0.2">
      <c r="B1869" t="s">
        <v>3041</v>
      </c>
      <c r="C1869" t="str">
        <f>VLOOKUP(B1869,customer!A:B,2,FALSE)</f>
        <v>Tiffani Sebring</v>
      </c>
      <c r="D1869" t="s">
        <v>3927</v>
      </c>
      <c r="E1869" t="s">
        <v>3937</v>
      </c>
      <c r="F1869" s="9">
        <v>44917</v>
      </c>
      <c r="G1869" s="11">
        <v>27</v>
      </c>
    </row>
    <row r="1870" spans="2:7" x14ac:dyDescent="0.2">
      <c r="B1870" t="s">
        <v>3041</v>
      </c>
      <c r="C1870" t="str">
        <f>VLOOKUP(B1870,customer!A:B,2,FALSE)</f>
        <v>Tiffani Sebring</v>
      </c>
      <c r="D1870" t="s">
        <v>3927</v>
      </c>
      <c r="E1870" t="s">
        <v>3937</v>
      </c>
      <c r="F1870" s="9">
        <v>44928</v>
      </c>
      <c r="G1870" s="11">
        <v>27</v>
      </c>
    </row>
    <row r="1871" spans="2:7" x14ac:dyDescent="0.2">
      <c r="B1871" t="s">
        <v>3041</v>
      </c>
      <c r="C1871" t="str">
        <f>VLOOKUP(B1871,customer!A:B,2,FALSE)</f>
        <v>Tiffani Sebring</v>
      </c>
      <c r="D1871" t="s">
        <v>3927</v>
      </c>
      <c r="E1871" t="s">
        <v>3937</v>
      </c>
      <c r="F1871" s="9">
        <v>44980</v>
      </c>
      <c r="G1871" s="11">
        <v>27</v>
      </c>
    </row>
    <row r="1872" spans="2:7" x14ac:dyDescent="0.2">
      <c r="B1872" t="s">
        <v>3041</v>
      </c>
      <c r="C1872" t="str">
        <f>VLOOKUP(B1872,customer!A:B,2,FALSE)</f>
        <v>Tiffani Sebring</v>
      </c>
      <c r="D1872" t="s">
        <v>3927</v>
      </c>
      <c r="E1872" t="s">
        <v>3937</v>
      </c>
      <c r="F1872" s="9">
        <v>45008</v>
      </c>
      <c r="G1872" s="11">
        <v>27</v>
      </c>
    </row>
    <row r="1873" spans="2:7" x14ac:dyDescent="0.2">
      <c r="B1873" t="s">
        <v>3041</v>
      </c>
      <c r="C1873" t="str">
        <f>VLOOKUP(B1873,customer!A:B,2,FALSE)</f>
        <v>Tiffani Sebring</v>
      </c>
      <c r="D1873" t="s">
        <v>3927</v>
      </c>
      <c r="E1873" t="s">
        <v>3937</v>
      </c>
      <c r="F1873" s="9">
        <v>45074</v>
      </c>
      <c r="G1873" s="11">
        <v>27</v>
      </c>
    </row>
    <row r="1874" spans="2:7" x14ac:dyDescent="0.2">
      <c r="B1874" t="s">
        <v>3042</v>
      </c>
      <c r="C1874" t="str">
        <f>VLOOKUP(B1874,customer!A:B,2,FALSE)</f>
        <v>Mira Shoulder</v>
      </c>
      <c r="D1874" t="s">
        <v>3922</v>
      </c>
      <c r="E1874" t="s">
        <v>3932</v>
      </c>
      <c r="F1874" s="9">
        <v>44798</v>
      </c>
      <c r="G1874" s="11">
        <v>62</v>
      </c>
    </row>
    <row r="1875" spans="2:7" x14ac:dyDescent="0.2">
      <c r="B1875" t="s">
        <v>3042</v>
      </c>
      <c r="C1875" t="str">
        <f>VLOOKUP(B1875,customer!A:B,2,FALSE)</f>
        <v>Mira Shoulder</v>
      </c>
      <c r="D1875" t="s">
        <v>3922</v>
      </c>
      <c r="E1875" t="s">
        <v>3932</v>
      </c>
      <c r="F1875" s="9">
        <v>44843</v>
      </c>
      <c r="G1875" s="11">
        <v>62</v>
      </c>
    </row>
    <row r="1876" spans="2:7" x14ac:dyDescent="0.2">
      <c r="B1876" t="s">
        <v>3042</v>
      </c>
      <c r="C1876" t="str">
        <f>VLOOKUP(B1876,customer!A:B,2,FALSE)</f>
        <v>Mira Shoulder</v>
      </c>
      <c r="D1876" t="s">
        <v>3922</v>
      </c>
      <c r="E1876" t="s">
        <v>3932</v>
      </c>
      <c r="F1876" s="9">
        <v>44922</v>
      </c>
      <c r="G1876" s="11">
        <v>62</v>
      </c>
    </row>
    <row r="1877" spans="2:7" x14ac:dyDescent="0.2">
      <c r="B1877" t="s">
        <v>3042</v>
      </c>
      <c r="C1877" t="str">
        <f>VLOOKUP(B1877,customer!A:B,2,FALSE)</f>
        <v>Mira Shoulder</v>
      </c>
      <c r="D1877" t="s">
        <v>3922</v>
      </c>
      <c r="E1877" t="s">
        <v>3932</v>
      </c>
      <c r="F1877" s="9">
        <v>44933</v>
      </c>
      <c r="G1877" s="11">
        <v>62</v>
      </c>
    </row>
    <row r="1878" spans="2:7" x14ac:dyDescent="0.2">
      <c r="B1878" t="s">
        <v>3042</v>
      </c>
      <c r="C1878" t="str">
        <f>VLOOKUP(B1878,customer!A:B,2,FALSE)</f>
        <v>Mira Shoulder</v>
      </c>
      <c r="D1878" t="s">
        <v>3922</v>
      </c>
      <c r="E1878" t="s">
        <v>3932</v>
      </c>
      <c r="F1878" s="9">
        <v>44964</v>
      </c>
      <c r="G1878" s="11">
        <v>62</v>
      </c>
    </row>
    <row r="1879" spans="2:7" x14ac:dyDescent="0.2">
      <c r="B1879" t="s">
        <v>3042</v>
      </c>
      <c r="C1879" t="str">
        <f>VLOOKUP(B1879,customer!A:B,2,FALSE)</f>
        <v>Mira Shoulder</v>
      </c>
      <c r="D1879" t="s">
        <v>3922</v>
      </c>
      <c r="E1879" t="s">
        <v>3932</v>
      </c>
      <c r="F1879" s="9">
        <v>45021</v>
      </c>
      <c r="G1879" s="11">
        <v>62</v>
      </c>
    </row>
    <row r="1880" spans="2:7" x14ac:dyDescent="0.2">
      <c r="B1880" t="s">
        <v>3042</v>
      </c>
      <c r="C1880" t="str">
        <f>VLOOKUP(B1880,customer!A:B,2,FALSE)</f>
        <v>Mira Shoulder</v>
      </c>
      <c r="D1880" t="s">
        <v>3922</v>
      </c>
      <c r="E1880" t="s">
        <v>3932</v>
      </c>
      <c r="F1880" s="9">
        <v>45074</v>
      </c>
      <c r="G1880" s="11">
        <v>62</v>
      </c>
    </row>
    <row r="1881" spans="2:7" x14ac:dyDescent="0.2">
      <c r="B1881" t="s">
        <v>3042</v>
      </c>
      <c r="C1881" t="str">
        <f>VLOOKUP(B1881,customer!A:B,2,FALSE)</f>
        <v>Mira Shoulder</v>
      </c>
      <c r="D1881" t="s">
        <v>3927</v>
      </c>
      <c r="E1881" t="s">
        <v>3937</v>
      </c>
      <c r="F1881" s="9">
        <v>44926</v>
      </c>
      <c r="G1881" s="11">
        <v>27</v>
      </c>
    </row>
    <row r="1882" spans="2:7" x14ac:dyDescent="0.2">
      <c r="B1882" t="s">
        <v>3042</v>
      </c>
      <c r="C1882" t="str">
        <f>VLOOKUP(B1882,customer!A:B,2,FALSE)</f>
        <v>Mira Shoulder</v>
      </c>
      <c r="D1882" t="s">
        <v>3927</v>
      </c>
      <c r="E1882" t="s">
        <v>3937</v>
      </c>
      <c r="F1882" s="9">
        <v>44967</v>
      </c>
      <c r="G1882" s="11">
        <v>27</v>
      </c>
    </row>
    <row r="1883" spans="2:7" x14ac:dyDescent="0.2">
      <c r="B1883" t="s">
        <v>3042</v>
      </c>
      <c r="C1883" t="str">
        <f>VLOOKUP(B1883,customer!A:B,2,FALSE)</f>
        <v>Mira Shoulder</v>
      </c>
      <c r="D1883" t="s">
        <v>3927</v>
      </c>
      <c r="E1883" t="s">
        <v>3937</v>
      </c>
      <c r="F1883" s="9">
        <v>44998</v>
      </c>
      <c r="G1883" s="11">
        <v>27</v>
      </c>
    </row>
    <row r="1884" spans="2:7" x14ac:dyDescent="0.2">
      <c r="B1884" t="s">
        <v>3042</v>
      </c>
      <c r="C1884" t="str">
        <f>VLOOKUP(B1884,customer!A:B,2,FALSE)</f>
        <v>Mira Shoulder</v>
      </c>
      <c r="D1884" t="s">
        <v>3927</v>
      </c>
      <c r="E1884" t="s">
        <v>3937</v>
      </c>
      <c r="F1884" s="9">
        <v>45022</v>
      </c>
      <c r="G1884" s="11">
        <v>27</v>
      </c>
    </row>
    <row r="1885" spans="2:7" x14ac:dyDescent="0.2">
      <c r="B1885" t="s">
        <v>3042</v>
      </c>
      <c r="C1885" t="str">
        <f>VLOOKUP(B1885,customer!A:B,2,FALSE)</f>
        <v>Mira Shoulder</v>
      </c>
      <c r="D1885" t="s">
        <v>3927</v>
      </c>
      <c r="E1885" t="s">
        <v>3937</v>
      </c>
      <c r="F1885" s="9">
        <v>45059</v>
      </c>
      <c r="G1885" s="11">
        <v>27</v>
      </c>
    </row>
    <row r="1886" spans="2:7" x14ac:dyDescent="0.2">
      <c r="B1886" t="s">
        <v>3042</v>
      </c>
      <c r="C1886" t="str">
        <f>VLOOKUP(B1886,customer!A:B,2,FALSE)</f>
        <v>Mira Shoulder</v>
      </c>
      <c r="D1886" t="s">
        <v>3920</v>
      </c>
      <c r="E1886" t="s">
        <v>3930</v>
      </c>
      <c r="F1886" s="9">
        <v>45019</v>
      </c>
      <c r="G1886" s="11">
        <v>10</v>
      </c>
    </row>
    <row r="1887" spans="2:7" x14ac:dyDescent="0.2">
      <c r="B1887" t="s">
        <v>3042</v>
      </c>
      <c r="C1887" t="str">
        <f>VLOOKUP(B1887,customer!A:B,2,FALSE)</f>
        <v>Mira Shoulder</v>
      </c>
      <c r="D1887" t="s">
        <v>3920</v>
      </c>
      <c r="E1887" t="s">
        <v>3930</v>
      </c>
      <c r="F1887" s="9">
        <v>45058</v>
      </c>
      <c r="G1887" s="11">
        <v>10</v>
      </c>
    </row>
    <row r="1888" spans="2:7" x14ac:dyDescent="0.2">
      <c r="B1888" t="s">
        <v>3043</v>
      </c>
      <c r="C1888" t="str">
        <f>VLOOKUP(B1888,customer!A:B,2,FALSE)</f>
        <v>Adriena Thomton</v>
      </c>
      <c r="D1888" t="s">
        <v>3928</v>
      </c>
      <c r="E1888" t="s">
        <v>3938</v>
      </c>
      <c r="F1888" s="9">
        <v>44879</v>
      </c>
      <c r="G1888" s="11">
        <v>75</v>
      </c>
    </row>
    <row r="1889" spans="2:7" x14ac:dyDescent="0.2">
      <c r="B1889" t="s">
        <v>3043</v>
      </c>
      <c r="C1889" t="str">
        <f>VLOOKUP(B1889,customer!A:B,2,FALSE)</f>
        <v>Adriena Thomton</v>
      </c>
      <c r="D1889" t="s">
        <v>3928</v>
      </c>
      <c r="E1889" t="s">
        <v>3938</v>
      </c>
      <c r="F1889" s="9">
        <v>44918</v>
      </c>
      <c r="G1889" s="11">
        <v>75</v>
      </c>
    </row>
    <row r="1890" spans="2:7" x14ac:dyDescent="0.2">
      <c r="B1890" t="s">
        <v>3043</v>
      </c>
      <c r="C1890" t="str">
        <f>VLOOKUP(B1890,customer!A:B,2,FALSE)</f>
        <v>Adriena Thomton</v>
      </c>
      <c r="D1890" t="s">
        <v>3928</v>
      </c>
      <c r="E1890" t="s">
        <v>3938</v>
      </c>
      <c r="F1890" s="9">
        <v>44941</v>
      </c>
      <c r="G1890" s="11">
        <v>75</v>
      </c>
    </row>
    <row r="1891" spans="2:7" x14ac:dyDescent="0.2">
      <c r="B1891" t="s">
        <v>3043</v>
      </c>
      <c r="C1891" t="str">
        <f>VLOOKUP(B1891,customer!A:B,2,FALSE)</f>
        <v>Adriena Thomton</v>
      </c>
      <c r="D1891" t="s">
        <v>3928</v>
      </c>
      <c r="E1891" t="s">
        <v>3938</v>
      </c>
      <c r="F1891" s="9">
        <v>44983</v>
      </c>
      <c r="G1891" s="11">
        <v>75</v>
      </c>
    </row>
    <row r="1892" spans="2:7" x14ac:dyDescent="0.2">
      <c r="B1892" t="s">
        <v>3043</v>
      </c>
      <c r="C1892" t="str">
        <f>VLOOKUP(B1892,customer!A:B,2,FALSE)</f>
        <v>Adriena Thomton</v>
      </c>
      <c r="D1892" t="s">
        <v>3928</v>
      </c>
      <c r="E1892" t="s">
        <v>3938</v>
      </c>
      <c r="F1892" s="9">
        <v>45011</v>
      </c>
      <c r="G1892" s="11">
        <v>75</v>
      </c>
    </row>
    <row r="1893" spans="2:7" x14ac:dyDescent="0.2">
      <c r="B1893" t="s">
        <v>3043</v>
      </c>
      <c r="C1893" t="str">
        <f>VLOOKUP(B1893,customer!A:B,2,FALSE)</f>
        <v>Adriena Thomton</v>
      </c>
      <c r="D1893" t="s">
        <v>3928</v>
      </c>
      <c r="E1893" t="s">
        <v>3938</v>
      </c>
      <c r="F1893" s="9">
        <v>45039</v>
      </c>
      <c r="G1893" s="11">
        <v>75</v>
      </c>
    </row>
    <row r="1894" spans="2:7" x14ac:dyDescent="0.2">
      <c r="B1894" t="s">
        <v>3043</v>
      </c>
      <c r="C1894" t="str">
        <f>VLOOKUP(B1894,customer!A:B,2,FALSE)</f>
        <v>Adriena Thomton</v>
      </c>
      <c r="D1894" t="s">
        <v>3928</v>
      </c>
      <c r="E1894" t="s">
        <v>3938</v>
      </c>
      <c r="F1894" s="9">
        <v>45066</v>
      </c>
      <c r="G1894" s="11">
        <v>75</v>
      </c>
    </row>
    <row r="1895" spans="2:7" x14ac:dyDescent="0.2">
      <c r="B1895" t="s">
        <v>3043</v>
      </c>
      <c r="C1895" t="str">
        <f>VLOOKUP(B1895,customer!A:B,2,FALSE)</f>
        <v>Adriena Thomton</v>
      </c>
      <c r="D1895" t="s">
        <v>3927</v>
      </c>
      <c r="E1895" t="s">
        <v>3937</v>
      </c>
      <c r="F1895" s="9">
        <v>44915</v>
      </c>
      <c r="G1895" s="11">
        <v>27</v>
      </c>
    </row>
    <row r="1896" spans="2:7" x14ac:dyDescent="0.2">
      <c r="B1896" t="s">
        <v>3043</v>
      </c>
      <c r="C1896" t="str">
        <f>VLOOKUP(B1896,customer!A:B,2,FALSE)</f>
        <v>Adriena Thomton</v>
      </c>
      <c r="D1896" t="s">
        <v>3927</v>
      </c>
      <c r="E1896" t="s">
        <v>3937</v>
      </c>
      <c r="F1896" s="9">
        <v>44947</v>
      </c>
      <c r="G1896" s="11">
        <v>27</v>
      </c>
    </row>
    <row r="1897" spans="2:7" x14ac:dyDescent="0.2">
      <c r="B1897" t="s">
        <v>3043</v>
      </c>
      <c r="C1897" t="str">
        <f>VLOOKUP(B1897,customer!A:B,2,FALSE)</f>
        <v>Adriena Thomton</v>
      </c>
      <c r="D1897" t="s">
        <v>3927</v>
      </c>
      <c r="E1897" t="s">
        <v>3937</v>
      </c>
      <c r="F1897" s="9">
        <v>44979</v>
      </c>
      <c r="G1897" s="11">
        <v>27</v>
      </c>
    </row>
    <row r="1898" spans="2:7" x14ac:dyDescent="0.2">
      <c r="B1898" t="s">
        <v>3043</v>
      </c>
      <c r="C1898" t="str">
        <f>VLOOKUP(B1898,customer!A:B,2,FALSE)</f>
        <v>Adriena Thomton</v>
      </c>
      <c r="D1898" t="s">
        <v>3927</v>
      </c>
      <c r="E1898" t="s">
        <v>3937</v>
      </c>
      <c r="F1898" s="9">
        <v>45013</v>
      </c>
      <c r="G1898" s="11">
        <v>27</v>
      </c>
    </row>
    <row r="1899" spans="2:7" x14ac:dyDescent="0.2">
      <c r="B1899" t="s">
        <v>3043</v>
      </c>
      <c r="C1899" t="str">
        <f>VLOOKUP(B1899,customer!A:B,2,FALSE)</f>
        <v>Adriena Thomton</v>
      </c>
      <c r="D1899" t="s">
        <v>3927</v>
      </c>
      <c r="E1899" t="s">
        <v>3937</v>
      </c>
      <c r="F1899" s="9">
        <v>45046</v>
      </c>
      <c r="G1899" s="11">
        <v>27</v>
      </c>
    </row>
    <row r="1900" spans="2:7" x14ac:dyDescent="0.2">
      <c r="B1900" t="s">
        <v>3043</v>
      </c>
      <c r="C1900" t="str">
        <f>VLOOKUP(B1900,customer!A:B,2,FALSE)</f>
        <v>Adriena Thomton</v>
      </c>
      <c r="D1900" t="s">
        <v>3927</v>
      </c>
      <c r="E1900" t="s">
        <v>3937</v>
      </c>
      <c r="F1900" s="9">
        <v>45068</v>
      </c>
      <c r="G1900" s="11">
        <v>27</v>
      </c>
    </row>
    <row r="1901" spans="2:7" x14ac:dyDescent="0.2">
      <c r="B1901" t="s">
        <v>3044</v>
      </c>
      <c r="C1901" t="str">
        <f>VLOOKUP(B1901,customer!A:B,2,FALSE)</f>
        <v>Seline De Brett</v>
      </c>
      <c r="D1901" t="s">
        <v>3921</v>
      </c>
      <c r="E1901" t="s">
        <v>3931</v>
      </c>
      <c r="F1901" s="9">
        <v>44706</v>
      </c>
      <c r="G1901" s="11">
        <v>26</v>
      </c>
    </row>
    <row r="1902" spans="2:7" x14ac:dyDescent="0.2">
      <c r="B1902" t="s">
        <v>3044</v>
      </c>
      <c r="C1902" t="str">
        <f>VLOOKUP(B1902,customer!A:B,2,FALSE)</f>
        <v>Seline De Brett</v>
      </c>
      <c r="D1902" t="s">
        <v>3921</v>
      </c>
      <c r="E1902" t="s">
        <v>3931</v>
      </c>
      <c r="F1902" s="9">
        <v>44752</v>
      </c>
      <c r="G1902" s="11">
        <v>26</v>
      </c>
    </row>
    <row r="1903" spans="2:7" x14ac:dyDescent="0.2">
      <c r="B1903" t="s">
        <v>3044</v>
      </c>
      <c r="C1903" t="str">
        <f>VLOOKUP(B1903,customer!A:B,2,FALSE)</f>
        <v>Seline De Brett</v>
      </c>
      <c r="D1903" t="s">
        <v>3921</v>
      </c>
      <c r="E1903" t="s">
        <v>3931</v>
      </c>
      <c r="F1903" s="9">
        <v>44802</v>
      </c>
      <c r="G1903" s="11">
        <v>26</v>
      </c>
    </row>
    <row r="1904" spans="2:7" x14ac:dyDescent="0.2">
      <c r="B1904" t="s">
        <v>3044</v>
      </c>
      <c r="C1904" t="str">
        <f>VLOOKUP(B1904,customer!A:B,2,FALSE)</f>
        <v>Seline De Brett</v>
      </c>
      <c r="D1904" t="s">
        <v>3921</v>
      </c>
      <c r="E1904" t="s">
        <v>3931</v>
      </c>
      <c r="F1904" s="9">
        <v>44810</v>
      </c>
      <c r="G1904" s="11">
        <v>26</v>
      </c>
    </row>
    <row r="1905" spans="2:7" x14ac:dyDescent="0.2">
      <c r="B1905" t="s">
        <v>3044</v>
      </c>
      <c r="C1905" t="str">
        <f>VLOOKUP(B1905,customer!A:B,2,FALSE)</f>
        <v>Seline De Brett</v>
      </c>
      <c r="D1905" t="s">
        <v>3921</v>
      </c>
      <c r="E1905" t="s">
        <v>3931</v>
      </c>
      <c r="F1905" s="9">
        <v>44923</v>
      </c>
      <c r="G1905" s="11">
        <v>26</v>
      </c>
    </row>
    <row r="1906" spans="2:7" x14ac:dyDescent="0.2">
      <c r="B1906" t="s">
        <v>3044</v>
      </c>
      <c r="C1906" t="str">
        <f>VLOOKUP(B1906,customer!A:B,2,FALSE)</f>
        <v>Seline De Brett</v>
      </c>
      <c r="D1906" t="s">
        <v>3921</v>
      </c>
      <c r="E1906" t="s">
        <v>3931</v>
      </c>
      <c r="F1906" s="9">
        <v>44964</v>
      </c>
      <c r="G1906" s="11">
        <v>26</v>
      </c>
    </row>
    <row r="1907" spans="2:7" x14ac:dyDescent="0.2">
      <c r="B1907" t="s">
        <v>3044</v>
      </c>
      <c r="C1907" t="str">
        <f>VLOOKUP(B1907,customer!A:B,2,FALSE)</f>
        <v>Seline De Brett</v>
      </c>
      <c r="D1907" t="s">
        <v>3921</v>
      </c>
      <c r="E1907" t="s">
        <v>3931</v>
      </c>
      <c r="F1907" s="9">
        <v>44988</v>
      </c>
      <c r="G1907" s="11">
        <v>26</v>
      </c>
    </row>
    <row r="1908" spans="2:7" x14ac:dyDescent="0.2">
      <c r="B1908" t="s">
        <v>3044</v>
      </c>
      <c r="C1908" t="str">
        <f>VLOOKUP(B1908,customer!A:B,2,FALSE)</f>
        <v>Seline De Brett</v>
      </c>
      <c r="D1908" t="s">
        <v>3921</v>
      </c>
      <c r="E1908" t="s">
        <v>3931</v>
      </c>
      <c r="F1908" s="9">
        <v>45020</v>
      </c>
      <c r="G1908" s="11">
        <v>26</v>
      </c>
    </row>
    <row r="1909" spans="2:7" x14ac:dyDescent="0.2">
      <c r="B1909" t="s">
        <v>3044</v>
      </c>
      <c r="C1909" t="str">
        <f>VLOOKUP(B1909,customer!A:B,2,FALSE)</f>
        <v>Seline De Brett</v>
      </c>
      <c r="D1909" t="s">
        <v>3921</v>
      </c>
      <c r="E1909" t="s">
        <v>3931</v>
      </c>
      <c r="F1909" s="9">
        <v>45083</v>
      </c>
      <c r="G1909" s="11">
        <v>26</v>
      </c>
    </row>
    <row r="1910" spans="2:7" x14ac:dyDescent="0.2">
      <c r="B1910" t="s">
        <v>3044</v>
      </c>
      <c r="C1910" t="str">
        <f>VLOOKUP(B1910,customer!A:B,2,FALSE)</f>
        <v>Seline De Brett</v>
      </c>
      <c r="D1910" t="s">
        <v>3953</v>
      </c>
      <c r="E1910" t="s">
        <v>3946</v>
      </c>
      <c r="F1910" s="9">
        <v>44816</v>
      </c>
      <c r="G1910" s="11">
        <v>29</v>
      </c>
    </row>
    <row r="1911" spans="2:7" x14ac:dyDescent="0.2">
      <c r="B1911" t="s">
        <v>3044</v>
      </c>
      <c r="C1911" t="str">
        <f>VLOOKUP(B1911,customer!A:B,2,FALSE)</f>
        <v>Seline De Brett</v>
      </c>
      <c r="D1911" t="s">
        <v>3953</v>
      </c>
      <c r="E1911" t="s">
        <v>3946</v>
      </c>
      <c r="F1911" s="9">
        <v>44856</v>
      </c>
      <c r="G1911" s="11">
        <v>29</v>
      </c>
    </row>
    <row r="1912" spans="2:7" x14ac:dyDescent="0.2">
      <c r="B1912" t="s">
        <v>3044</v>
      </c>
      <c r="C1912" t="str">
        <f>VLOOKUP(B1912,customer!A:B,2,FALSE)</f>
        <v>Seline De Brett</v>
      </c>
      <c r="D1912" t="s">
        <v>3953</v>
      </c>
      <c r="E1912" t="s">
        <v>3946</v>
      </c>
      <c r="F1912" s="9">
        <v>44879</v>
      </c>
      <c r="G1912" s="11">
        <v>29</v>
      </c>
    </row>
    <row r="1913" spans="2:7" x14ac:dyDescent="0.2">
      <c r="B1913" t="s">
        <v>3044</v>
      </c>
      <c r="C1913" t="str">
        <f>VLOOKUP(B1913,customer!A:B,2,FALSE)</f>
        <v>Seline De Brett</v>
      </c>
      <c r="D1913" t="s">
        <v>3953</v>
      </c>
      <c r="E1913" t="s">
        <v>3946</v>
      </c>
      <c r="F1913" s="9">
        <v>44909</v>
      </c>
      <c r="G1913" s="11">
        <v>29</v>
      </c>
    </row>
    <row r="1914" spans="2:7" x14ac:dyDescent="0.2">
      <c r="B1914" t="s">
        <v>3044</v>
      </c>
      <c r="C1914" t="str">
        <f>VLOOKUP(B1914,customer!A:B,2,FALSE)</f>
        <v>Seline De Brett</v>
      </c>
      <c r="D1914" t="s">
        <v>3953</v>
      </c>
      <c r="E1914" t="s">
        <v>3946</v>
      </c>
      <c r="F1914" s="9">
        <v>44984</v>
      </c>
      <c r="G1914" s="11">
        <v>29</v>
      </c>
    </row>
    <row r="1915" spans="2:7" x14ac:dyDescent="0.2">
      <c r="B1915" t="s">
        <v>3044</v>
      </c>
      <c r="C1915" t="str">
        <f>VLOOKUP(B1915,customer!A:B,2,FALSE)</f>
        <v>Seline De Brett</v>
      </c>
      <c r="D1915" t="s">
        <v>3953</v>
      </c>
      <c r="E1915" t="s">
        <v>3946</v>
      </c>
      <c r="F1915" s="9">
        <v>45004</v>
      </c>
      <c r="G1915" s="11">
        <v>29</v>
      </c>
    </row>
    <row r="1916" spans="2:7" x14ac:dyDescent="0.2">
      <c r="B1916" t="s">
        <v>3044</v>
      </c>
      <c r="C1916" t="str">
        <f>VLOOKUP(B1916,customer!A:B,2,FALSE)</f>
        <v>Seline De Brett</v>
      </c>
      <c r="D1916" t="s">
        <v>3953</v>
      </c>
      <c r="E1916" t="s">
        <v>3946</v>
      </c>
      <c r="F1916" s="9">
        <v>45030</v>
      </c>
      <c r="G1916" s="11">
        <v>29</v>
      </c>
    </row>
    <row r="1917" spans="2:7" x14ac:dyDescent="0.2">
      <c r="B1917" t="s">
        <v>3044</v>
      </c>
      <c r="C1917" t="str">
        <f>VLOOKUP(B1917,customer!A:B,2,FALSE)</f>
        <v>Seline De Brett</v>
      </c>
      <c r="D1917" t="s">
        <v>3953</v>
      </c>
      <c r="E1917" t="s">
        <v>3946</v>
      </c>
      <c r="F1917" s="9">
        <v>45063</v>
      </c>
      <c r="G1917" s="11">
        <v>29</v>
      </c>
    </row>
    <row r="1918" spans="2:7" x14ac:dyDescent="0.2">
      <c r="B1918" t="s">
        <v>3044</v>
      </c>
      <c r="C1918" t="str">
        <f>VLOOKUP(B1918,customer!A:B,2,FALSE)</f>
        <v>Seline De Brett</v>
      </c>
      <c r="D1918" t="s">
        <v>3948</v>
      </c>
      <c r="E1918" t="s">
        <v>3941</v>
      </c>
      <c r="F1918" s="9">
        <v>44953</v>
      </c>
      <c r="G1918" s="11">
        <v>65</v>
      </c>
    </row>
    <row r="1919" spans="2:7" x14ac:dyDescent="0.2">
      <c r="B1919" t="s">
        <v>3044</v>
      </c>
      <c r="C1919" t="str">
        <f>VLOOKUP(B1919,customer!A:B,2,FALSE)</f>
        <v>Seline De Brett</v>
      </c>
      <c r="D1919" t="s">
        <v>3948</v>
      </c>
      <c r="E1919" t="s">
        <v>3941</v>
      </c>
      <c r="F1919" s="9">
        <v>44985</v>
      </c>
      <c r="G1919" s="11">
        <v>65</v>
      </c>
    </row>
    <row r="1920" spans="2:7" x14ac:dyDescent="0.2">
      <c r="B1920" t="s">
        <v>3044</v>
      </c>
      <c r="C1920" t="str">
        <f>VLOOKUP(B1920,customer!A:B,2,FALSE)</f>
        <v>Seline De Brett</v>
      </c>
      <c r="D1920" t="s">
        <v>3948</v>
      </c>
      <c r="E1920" t="s">
        <v>3941</v>
      </c>
      <c r="F1920" s="9">
        <v>44988</v>
      </c>
      <c r="G1920" s="11">
        <v>65</v>
      </c>
    </row>
    <row r="1921" spans="2:7" x14ac:dyDescent="0.2">
      <c r="B1921" t="s">
        <v>3044</v>
      </c>
      <c r="C1921" t="str">
        <f>VLOOKUP(B1921,customer!A:B,2,FALSE)</f>
        <v>Seline De Brett</v>
      </c>
      <c r="D1921" t="s">
        <v>3948</v>
      </c>
      <c r="E1921" t="s">
        <v>3941</v>
      </c>
      <c r="F1921" s="9">
        <v>45018</v>
      </c>
      <c r="G1921" s="11">
        <v>65</v>
      </c>
    </row>
    <row r="1922" spans="2:7" x14ac:dyDescent="0.2">
      <c r="B1922" t="s">
        <v>3044</v>
      </c>
      <c r="C1922" t="str">
        <f>VLOOKUP(B1922,customer!A:B,2,FALSE)</f>
        <v>Seline De Brett</v>
      </c>
      <c r="D1922" t="s">
        <v>3948</v>
      </c>
      <c r="E1922" t="s">
        <v>3941</v>
      </c>
      <c r="F1922" s="9">
        <v>45055</v>
      </c>
      <c r="G1922" s="11">
        <v>65</v>
      </c>
    </row>
    <row r="1923" spans="2:7" x14ac:dyDescent="0.2">
      <c r="B1923" t="s">
        <v>3044</v>
      </c>
      <c r="C1923" t="str">
        <f>VLOOKUP(B1923,customer!A:B,2,FALSE)</f>
        <v>Seline De Brett</v>
      </c>
      <c r="D1923" t="s">
        <v>3948</v>
      </c>
      <c r="E1923" t="s">
        <v>3941</v>
      </c>
      <c r="F1923" s="9">
        <v>45088</v>
      </c>
      <c r="G1923" s="11">
        <v>65</v>
      </c>
    </row>
    <row r="1924" spans="2:7" x14ac:dyDescent="0.2">
      <c r="B1924" t="s">
        <v>3045</v>
      </c>
      <c r="C1924" t="str">
        <f>VLOOKUP(B1924,customer!A:B,2,FALSE)</f>
        <v>Hastings MacTrustie</v>
      </c>
      <c r="D1924" t="s">
        <v>3929</v>
      </c>
      <c r="E1924" t="s">
        <v>3939</v>
      </c>
      <c r="F1924" s="9">
        <v>44646</v>
      </c>
      <c r="G1924" s="11">
        <v>66</v>
      </c>
    </row>
    <row r="1925" spans="2:7" x14ac:dyDescent="0.2">
      <c r="B1925" t="s">
        <v>3045</v>
      </c>
      <c r="C1925" t="str">
        <f>VLOOKUP(B1925,customer!A:B,2,FALSE)</f>
        <v>Hastings MacTrustie</v>
      </c>
      <c r="D1925" t="s">
        <v>3929</v>
      </c>
      <c r="E1925" t="s">
        <v>3939</v>
      </c>
      <c r="F1925" s="9">
        <v>44738</v>
      </c>
      <c r="G1925" s="11">
        <v>66</v>
      </c>
    </row>
    <row r="1926" spans="2:7" x14ac:dyDescent="0.2">
      <c r="B1926" t="s">
        <v>3045</v>
      </c>
      <c r="C1926" t="str">
        <f>VLOOKUP(B1926,customer!A:B,2,FALSE)</f>
        <v>Hastings MacTrustie</v>
      </c>
      <c r="D1926" t="s">
        <v>3929</v>
      </c>
      <c r="E1926" t="s">
        <v>3939</v>
      </c>
      <c r="F1926" s="9">
        <v>44747</v>
      </c>
      <c r="G1926" s="11">
        <v>66</v>
      </c>
    </row>
    <row r="1927" spans="2:7" x14ac:dyDescent="0.2">
      <c r="B1927" t="s">
        <v>3045</v>
      </c>
      <c r="C1927" t="str">
        <f>VLOOKUP(B1927,customer!A:B,2,FALSE)</f>
        <v>Hastings MacTrustie</v>
      </c>
      <c r="D1927" t="s">
        <v>3929</v>
      </c>
      <c r="E1927" t="s">
        <v>3939</v>
      </c>
      <c r="F1927" s="9">
        <v>44966</v>
      </c>
      <c r="G1927" s="11">
        <v>66</v>
      </c>
    </row>
    <row r="1928" spans="2:7" x14ac:dyDescent="0.2">
      <c r="B1928" t="s">
        <v>3045</v>
      </c>
      <c r="C1928" t="str">
        <f>VLOOKUP(B1928,customer!A:B,2,FALSE)</f>
        <v>Hastings MacTrustie</v>
      </c>
      <c r="D1928" t="s">
        <v>3929</v>
      </c>
      <c r="E1928" t="s">
        <v>3939</v>
      </c>
      <c r="F1928" s="9">
        <v>44997</v>
      </c>
      <c r="G1928" s="11">
        <v>66</v>
      </c>
    </row>
    <row r="1929" spans="2:7" x14ac:dyDescent="0.2">
      <c r="B1929" t="s">
        <v>3045</v>
      </c>
      <c r="C1929" t="str">
        <f>VLOOKUP(B1929,customer!A:B,2,FALSE)</f>
        <v>Hastings MacTrustie</v>
      </c>
      <c r="D1929" t="s">
        <v>3920</v>
      </c>
      <c r="E1929" t="s">
        <v>3930</v>
      </c>
      <c r="F1929" s="9">
        <v>44741</v>
      </c>
      <c r="G1929" s="11">
        <v>10</v>
      </c>
    </row>
    <row r="1930" spans="2:7" x14ac:dyDescent="0.2">
      <c r="B1930" t="s">
        <v>3045</v>
      </c>
      <c r="C1930" t="str">
        <f>VLOOKUP(B1930,customer!A:B,2,FALSE)</f>
        <v>Hastings MacTrustie</v>
      </c>
      <c r="D1930" t="s">
        <v>3920</v>
      </c>
      <c r="E1930" t="s">
        <v>3930</v>
      </c>
      <c r="F1930" s="9">
        <v>44783</v>
      </c>
      <c r="G1930" s="11">
        <v>10</v>
      </c>
    </row>
    <row r="1931" spans="2:7" x14ac:dyDescent="0.2">
      <c r="B1931" t="s">
        <v>3045</v>
      </c>
      <c r="C1931" t="str">
        <f>VLOOKUP(B1931,customer!A:B,2,FALSE)</f>
        <v>Hastings MacTrustie</v>
      </c>
      <c r="D1931" t="s">
        <v>3920</v>
      </c>
      <c r="E1931" t="s">
        <v>3930</v>
      </c>
      <c r="F1931" s="9">
        <v>44843</v>
      </c>
      <c r="G1931" s="11">
        <v>10</v>
      </c>
    </row>
    <row r="1932" spans="2:7" x14ac:dyDescent="0.2">
      <c r="B1932" t="s">
        <v>3045</v>
      </c>
      <c r="C1932" t="str">
        <f>VLOOKUP(B1932,customer!A:B,2,FALSE)</f>
        <v>Hastings MacTrustie</v>
      </c>
      <c r="D1932" t="s">
        <v>3920</v>
      </c>
      <c r="E1932" t="s">
        <v>3930</v>
      </c>
      <c r="F1932" s="9">
        <v>44878</v>
      </c>
      <c r="G1932" s="11">
        <v>10</v>
      </c>
    </row>
    <row r="1933" spans="2:7" x14ac:dyDescent="0.2">
      <c r="B1933" t="s">
        <v>3045</v>
      </c>
      <c r="C1933" t="str">
        <f>VLOOKUP(B1933,customer!A:B,2,FALSE)</f>
        <v>Hastings MacTrustie</v>
      </c>
      <c r="D1933" t="s">
        <v>3920</v>
      </c>
      <c r="E1933" t="s">
        <v>3930</v>
      </c>
      <c r="F1933" s="9">
        <v>44901</v>
      </c>
      <c r="G1933" s="11">
        <v>10</v>
      </c>
    </row>
    <row r="1934" spans="2:7" x14ac:dyDescent="0.2">
      <c r="B1934" t="s">
        <v>3045</v>
      </c>
      <c r="C1934" t="str">
        <f>VLOOKUP(B1934,customer!A:B,2,FALSE)</f>
        <v>Hastings MacTrustie</v>
      </c>
      <c r="D1934" t="s">
        <v>3920</v>
      </c>
      <c r="E1934" t="s">
        <v>3930</v>
      </c>
      <c r="F1934" s="9">
        <v>44996</v>
      </c>
      <c r="G1934" s="11">
        <v>10</v>
      </c>
    </row>
    <row r="1935" spans="2:7" x14ac:dyDescent="0.2">
      <c r="B1935" t="s">
        <v>3045</v>
      </c>
      <c r="C1935" t="str">
        <f>VLOOKUP(B1935,customer!A:B,2,FALSE)</f>
        <v>Hastings MacTrustie</v>
      </c>
      <c r="D1935" t="s">
        <v>3920</v>
      </c>
      <c r="E1935" t="s">
        <v>3930</v>
      </c>
      <c r="F1935" s="9">
        <v>45025</v>
      </c>
      <c r="G1935" s="11">
        <v>10</v>
      </c>
    </row>
    <row r="1936" spans="2:7" x14ac:dyDescent="0.2">
      <c r="B1936" t="s">
        <v>3045</v>
      </c>
      <c r="C1936" t="str">
        <f>VLOOKUP(B1936,customer!A:B,2,FALSE)</f>
        <v>Hastings MacTrustie</v>
      </c>
      <c r="D1936" t="s">
        <v>3920</v>
      </c>
      <c r="E1936" t="s">
        <v>3930</v>
      </c>
      <c r="F1936" s="9">
        <v>45058</v>
      </c>
      <c r="G1936" s="11">
        <v>10</v>
      </c>
    </row>
    <row r="1937" spans="2:7" x14ac:dyDescent="0.2">
      <c r="B1937" t="s">
        <v>3045</v>
      </c>
      <c r="C1937" t="str">
        <f>VLOOKUP(B1937,customer!A:B,2,FALSE)</f>
        <v>Hastings MacTrustie</v>
      </c>
      <c r="D1937" t="s">
        <v>3920</v>
      </c>
      <c r="E1937" t="s">
        <v>3930</v>
      </c>
      <c r="F1937" s="9">
        <v>45082</v>
      </c>
      <c r="G1937" s="11">
        <v>10</v>
      </c>
    </row>
    <row r="1938" spans="2:7" x14ac:dyDescent="0.2">
      <c r="B1938" t="s">
        <v>3045</v>
      </c>
      <c r="C1938" t="str">
        <f>VLOOKUP(B1938,customer!A:B,2,FALSE)</f>
        <v>Hastings MacTrustie</v>
      </c>
      <c r="D1938" t="s">
        <v>3928</v>
      </c>
      <c r="E1938" t="s">
        <v>3938</v>
      </c>
      <c r="F1938" s="9">
        <v>44769</v>
      </c>
      <c r="G1938" s="11">
        <v>75</v>
      </c>
    </row>
    <row r="1939" spans="2:7" x14ac:dyDescent="0.2">
      <c r="B1939" t="s">
        <v>3045</v>
      </c>
      <c r="C1939" t="str">
        <f>VLOOKUP(B1939,customer!A:B,2,FALSE)</f>
        <v>Hastings MacTrustie</v>
      </c>
      <c r="D1939" t="s">
        <v>3928</v>
      </c>
      <c r="E1939" t="s">
        <v>3938</v>
      </c>
      <c r="F1939" s="9">
        <v>44807</v>
      </c>
      <c r="G1939" s="11">
        <v>75</v>
      </c>
    </row>
    <row r="1940" spans="2:7" x14ac:dyDescent="0.2">
      <c r="B1940" t="s">
        <v>3045</v>
      </c>
      <c r="C1940" t="str">
        <f>VLOOKUP(B1940,customer!A:B,2,FALSE)</f>
        <v>Hastings MacTrustie</v>
      </c>
      <c r="D1940" t="s">
        <v>3928</v>
      </c>
      <c r="E1940" t="s">
        <v>3938</v>
      </c>
      <c r="F1940" s="9">
        <v>44837</v>
      </c>
      <c r="G1940" s="11">
        <v>75</v>
      </c>
    </row>
    <row r="1941" spans="2:7" x14ac:dyDescent="0.2">
      <c r="B1941" t="s">
        <v>3045</v>
      </c>
      <c r="C1941" t="str">
        <f>VLOOKUP(B1941,customer!A:B,2,FALSE)</f>
        <v>Hastings MacTrustie</v>
      </c>
      <c r="D1941" t="s">
        <v>3928</v>
      </c>
      <c r="E1941" t="s">
        <v>3938</v>
      </c>
      <c r="F1941" s="9">
        <v>44866</v>
      </c>
      <c r="G1941" s="11">
        <v>75</v>
      </c>
    </row>
    <row r="1942" spans="2:7" x14ac:dyDescent="0.2">
      <c r="B1942" t="s">
        <v>3045</v>
      </c>
      <c r="C1942" t="str">
        <f>VLOOKUP(B1942,customer!A:B,2,FALSE)</f>
        <v>Hastings MacTrustie</v>
      </c>
      <c r="D1942" t="s">
        <v>3928</v>
      </c>
      <c r="E1942" t="s">
        <v>3938</v>
      </c>
      <c r="F1942" s="9">
        <v>44905</v>
      </c>
      <c r="G1942" s="11">
        <v>75</v>
      </c>
    </row>
    <row r="1943" spans="2:7" x14ac:dyDescent="0.2">
      <c r="B1943" t="s">
        <v>3045</v>
      </c>
      <c r="C1943" t="str">
        <f>VLOOKUP(B1943,customer!A:B,2,FALSE)</f>
        <v>Hastings MacTrustie</v>
      </c>
      <c r="D1943" t="s">
        <v>3928</v>
      </c>
      <c r="E1943" t="s">
        <v>3938</v>
      </c>
      <c r="F1943" s="9">
        <v>44928</v>
      </c>
      <c r="G1943" s="11">
        <v>75</v>
      </c>
    </row>
    <row r="1944" spans="2:7" x14ac:dyDescent="0.2">
      <c r="B1944" t="s">
        <v>3045</v>
      </c>
      <c r="C1944" t="str">
        <f>VLOOKUP(B1944,customer!A:B,2,FALSE)</f>
        <v>Hastings MacTrustie</v>
      </c>
      <c r="D1944" t="s">
        <v>3928</v>
      </c>
      <c r="E1944" t="s">
        <v>3938</v>
      </c>
      <c r="F1944" s="9">
        <v>44958</v>
      </c>
      <c r="G1944" s="11">
        <v>75</v>
      </c>
    </row>
    <row r="1945" spans="2:7" x14ac:dyDescent="0.2">
      <c r="B1945" t="s">
        <v>3045</v>
      </c>
      <c r="C1945" t="str">
        <f>VLOOKUP(B1945,customer!A:B,2,FALSE)</f>
        <v>Hastings MacTrustie</v>
      </c>
      <c r="D1945" t="s">
        <v>3928</v>
      </c>
      <c r="E1945" t="s">
        <v>3938</v>
      </c>
      <c r="F1945" s="9">
        <v>44997</v>
      </c>
      <c r="G1945" s="11">
        <v>75</v>
      </c>
    </row>
    <row r="1946" spans="2:7" x14ac:dyDescent="0.2">
      <c r="B1946" t="s">
        <v>3045</v>
      </c>
      <c r="C1946" t="str">
        <f>VLOOKUP(B1946,customer!A:B,2,FALSE)</f>
        <v>Hastings MacTrustie</v>
      </c>
      <c r="D1946" t="s">
        <v>3928</v>
      </c>
      <c r="E1946" t="s">
        <v>3938</v>
      </c>
      <c r="F1946" s="9">
        <v>45025</v>
      </c>
      <c r="G1946" s="11">
        <v>75</v>
      </c>
    </row>
    <row r="1947" spans="2:7" x14ac:dyDescent="0.2">
      <c r="B1947" t="s">
        <v>3045</v>
      </c>
      <c r="C1947" t="str">
        <f>VLOOKUP(B1947,customer!A:B,2,FALSE)</f>
        <v>Hastings MacTrustie</v>
      </c>
      <c r="D1947" t="s">
        <v>3928</v>
      </c>
      <c r="E1947" t="s">
        <v>3938</v>
      </c>
      <c r="F1947" s="9">
        <v>45077</v>
      </c>
      <c r="G1947" s="11">
        <v>75</v>
      </c>
    </row>
    <row r="1948" spans="2:7" x14ac:dyDescent="0.2">
      <c r="B1948" t="s">
        <v>3045</v>
      </c>
      <c r="C1948" t="str">
        <f>VLOOKUP(B1948,customer!A:B,2,FALSE)</f>
        <v>Hastings MacTrustie</v>
      </c>
      <c r="D1948" t="s">
        <v>3928</v>
      </c>
      <c r="E1948" t="s">
        <v>3938</v>
      </c>
      <c r="F1948" s="9">
        <v>45088</v>
      </c>
      <c r="G1948" s="11">
        <v>75</v>
      </c>
    </row>
    <row r="1949" spans="2:7" x14ac:dyDescent="0.2">
      <c r="B1949" t="s">
        <v>3046</v>
      </c>
      <c r="C1949" t="str">
        <f>VLOOKUP(B1949,customer!A:B,2,FALSE)</f>
        <v>Lincoln Meech</v>
      </c>
      <c r="D1949" t="s">
        <v>3924</v>
      </c>
      <c r="E1949" t="s">
        <v>3934</v>
      </c>
      <c r="F1949" s="9">
        <v>44577</v>
      </c>
      <c r="G1949" s="11">
        <v>22</v>
      </c>
    </row>
    <row r="1950" spans="2:7" x14ac:dyDescent="0.2">
      <c r="B1950" t="s">
        <v>3046</v>
      </c>
      <c r="C1950" t="str">
        <f>VLOOKUP(B1950,customer!A:B,2,FALSE)</f>
        <v>Lincoln Meech</v>
      </c>
      <c r="D1950" t="s">
        <v>3924</v>
      </c>
      <c r="E1950" t="s">
        <v>3934</v>
      </c>
      <c r="F1950" s="9">
        <v>44608</v>
      </c>
      <c r="G1950" s="11">
        <v>22</v>
      </c>
    </row>
    <row r="1951" spans="2:7" x14ac:dyDescent="0.2">
      <c r="B1951" t="s">
        <v>3046</v>
      </c>
      <c r="C1951" t="str">
        <f>VLOOKUP(B1951,customer!A:B,2,FALSE)</f>
        <v>Lincoln Meech</v>
      </c>
      <c r="D1951" t="s">
        <v>3924</v>
      </c>
      <c r="E1951" t="s">
        <v>3934</v>
      </c>
      <c r="F1951" s="9">
        <v>44643</v>
      </c>
      <c r="G1951" s="11">
        <v>22</v>
      </c>
    </row>
    <row r="1952" spans="2:7" x14ac:dyDescent="0.2">
      <c r="B1952" t="s">
        <v>3046</v>
      </c>
      <c r="C1952" t="str">
        <f>VLOOKUP(B1952,customer!A:B,2,FALSE)</f>
        <v>Lincoln Meech</v>
      </c>
      <c r="D1952" t="s">
        <v>3924</v>
      </c>
      <c r="E1952" t="s">
        <v>3934</v>
      </c>
      <c r="F1952" s="9">
        <v>44681</v>
      </c>
      <c r="G1952" s="11">
        <v>22</v>
      </c>
    </row>
    <row r="1953" spans="2:7" x14ac:dyDescent="0.2">
      <c r="B1953" t="s">
        <v>3046</v>
      </c>
      <c r="C1953" t="str">
        <f>VLOOKUP(B1953,customer!A:B,2,FALSE)</f>
        <v>Lincoln Meech</v>
      </c>
      <c r="D1953" t="s">
        <v>3924</v>
      </c>
      <c r="E1953" t="s">
        <v>3934</v>
      </c>
      <c r="F1953" s="9">
        <v>44705</v>
      </c>
      <c r="G1953" s="11">
        <v>22</v>
      </c>
    </row>
    <row r="1954" spans="2:7" x14ac:dyDescent="0.2">
      <c r="B1954" t="s">
        <v>3046</v>
      </c>
      <c r="C1954" t="str">
        <f>VLOOKUP(B1954,customer!A:B,2,FALSE)</f>
        <v>Lincoln Meech</v>
      </c>
      <c r="D1954" t="s">
        <v>3924</v>
      </c>
      <c r="E1954" t="s">
        <v>3934</v>
      </c>
      <c r="F1954" s="9">
        <v>44736</v>
      </c>
      <c r="G1954" s="11">
        <v>22</v>
      </c>
    </row>
    <row r="1955" spans="2:7" x14ac:dyDescent="0.2">
      <c r="B1955" t="s">
        <v>3046</v>
      </c>
      <c r="C1955" t="str">
        <f>VLOOKUP(B1955,customer!A:B,2,FALSE)</f>
        <v>Lincoln Meech</v>
      </c>
      <c r="D1955" t="s">
        <v>3924</v>
      </c>
      <c r="E1955" t="s">
        <v>3934</v>
      </c>
      <c r="F1955" s="9">
        <v>44758</v>
      </c>
      <c r="G1955" s="11">
        <v>22</v>
      </c>
    </row>
    <row r="1956" spans="2:7" x14ac:dyDescent="0.2">
      <c r="B1956" t="s">
        <v>3046</v>
      </c>
      <c r="C1956" t="str">
        <f>VLOOKUP(B1956,customer!A:B,2,FALSE)</f>
        <v>Lincoln Meech</v>
      </c>
      <c r="D1956" t="s">
        <v>3924</v>
      </c>
      <c r="E1956" t="s">
        <v>3934</v>
      </c>
      <c r="F1956" s="9">
        <v>44862</v>
      </c>
      <c r="G1956" s="11">
        <v>22</v>
      </c>
    </row>
    <row r="1957" spans="2:7" x14ac:dyDescent="0.2">
      <c r="B1957" t="s">
        <v>3046</v>
      </c>
      <c r="C1957" t="str">
        <f>VLOOKUP(B1957,customer!A:B,2,FALSE)</f>
        <v>Lincoln Meech</v>
      </c>
      <c r="D1957" t="s">
        <v>3924</v>
      </c>
      <c r="E1957" t="s">
        <v>3934</v>
      </c>
      <c r="F1957" s="9">
        <v>44885</v>
      </c>
      <c r="G1957" s="11">
        <v>22</v>
      </c>
    </row>
    <row r="1958" spans="2:7" x14ac:dyDescent="0.2">
      <c r="B1958" t="s">
        <v>3046</v>
      </c>
      <c r="C1958" t="str">
        <f>VLOOKUP(B1958,customer!A:B,2,FALSE)</f>
        <v>Lincoln Meech</v>
      </c>
      <c r="D1958" t="s">
        <v>3924</v>
      </c>
      <c r="E1958" t="s">
        <v>3934</v>
      </c>
      <c r="F1958" s="9">
        <v>44915</v>
      </c>
      <c r="G1958" s="11">
        <v>22</v>
      </c>
    </row>
    <row r="1959" spans="2:7" x14ac:dyDescent="0.2">
      <c r="B1959" t="s">
        <v>3046</v>
      </c>
      <c r="C1959" t="str">
        <f>VLOOKUP(B1959,customer!A:B,2,FALSE)</f>
        <v>Lincoln Meech</v>
      </c>
      <c r="D1959" t="s">
        <v>3924</v>
      </c>
      <c r="E1959" t="s">
        <v>3934</v>
      </c>
      <c r="F1959" s="9">
        <v>44957</v>
      </c>
      <c r="G1959" s="11">
        <v>22</v>
      </c>
    </row>
    <row r="1960" spans="2:7" x14ac:dyDescent="0.2">
      <c r="B1960" t="s">
        <v>3046</v>
      </c>
      <c r="C1960" t="str">
        <f>VLOOKUP(B1960,customer!A:B,2,FALSE)</f>
        <v>Lincoln Meech</v>
      </c>
      <c r="D1960" t="s">
        <v>3924</v>
      </c>
      <c r="E1960" t="s">
        <v>3934</v>
      </c>
      <c r="F1960" s="9">
        <v>44975</v>
      </c>
      <c r="G1960" s="11">
        <v>22</v>
      </c>
    </row>
    <row r="1961" spans="2:7" x14ac:dyDescent="0.2">
      <c r="B1961" t="s">
        <v>3046</v>
      </c>
      <c r="C1961" t="str">
        <f>VLOOKUP(B1961,customer!A:B,2,FALSE)</f>
        <v>Lincoln Meech</v>
      </c>
      <c r="D1961" t="s">
        <v>3924</v>
      </c>
      <c r="E1961" t="s">
        <v>3934</v>
      </c>
      <c r="F1961" s="9">
        <v>45014</v>
      </c>
      <c r="G1961" s="11">
        <v>22</v>
      </c>
    </row>
    <row r="1962" spans="2:7" x14ac:dyDescent="0.2">
      <c r="B1962" t="s">
        <v>3046</v>
      </c>
      <c r="C1962" t="str">
        <f>VLOOKUP(B1962,customer!A:B,2,FALSE)</f>
        <v>Lincoln Meech</v>
      </c>
      <c r="D1962" t="s">
        <v>3924</v>
      </c>
      <c r="E1962" t="s">
        <v>3934</v>
      </c>
      <c r="F1962" s="9">
        <v>45043</v>
      </c>
      <c r="G1962" s="11">
        <v>22</v>
      </c>
    </row>
    <row r="1963" spans="2:7" x14ac:dyDescent="0.2">
      <c r="B1963" t="s">
        <v>3046</v>
      </c>
      <c r="C1963" t="str">
        <f>VLOOKUP(B1963,customer!A:B,2,FALSE)</f>
        <v>Lincoln Meech</v>
      </c>
      <c r="D1963" t="s">
        <v>3949</v>
      </c>
      <c r="E1963" t="s">
        <v>3942</v>
      </c>
      <c r="F1963" s="9">
        <v>44788</v>
      </c>
      <c r="G1963" s="11">
        <v>25</v>
      </c>
    </row>
    <row r="1964" spans="2:7" x14ac:dyDescent="0.2">
      <c r="B1964" t="s">
        <v>3046</v>
      </c>
      <c r="C1964" t="str">
        <f>VLOOKUP(B1964,customer!A:B,2,FALSE)</f>
        <v>Lincoln Meech</v>
      </c>
      <c r="D1964" t="s">
        <v>3949</v>
      </c>
      <c r="E1964" t="s">
        <v>3942</v>
      </c>
      <c r="F1964" s="9">
        <v>44834</v>
      </c>
      <c r="G1964" s="11">
        <v>25</v>
      </c>
    </row>
    <row r="1965" spans="2:7" x14ac:dyDescent="0.2">
      <c r="B1965" t="s">
        <v>3046</v>
      </c>
      <c r="C1965" t="str">
        <f>VLOOKUP(B1965,customer!A:B,2,FALSE)</f>
        <v>Lincoln Meech</v>
      </c>
      <c r="D1965" t="s">
        <v>3949</v>
      </c>
      <c r="E1965" t="s">
        <v>3942</v>
      </c>
      <c r="F1965" s="9">
        <v>44853</v>
      </c>
      <c r="G1965" s="11">
        <v>25</v>
      </c>
    </row>
    <row r="1966" spans="2:7" x14ac:dyDescent="0.2">
      <c r="B1966" t="s">
        <v>3046</v>
      </c>
      <c r="C1966" t="str">
        <f>VLOOKUP(B1966,customer!A:B,2,FALSE)</f>
        <v>Lincoln Meech</v>
      </c>
      <c r="D1966" t="s">
        <v>3949</v>
      </c>
      <c r="E1966" t="s">
        <v>3942</v>
      </c>
      <c r="F1966" s="9">
        <v>44885</v>
      </c>
      <c r="G1966" s="11">
        <v>25</v>
      </c>
    </row>
    <row r="1967" spans="2:7" x14ac:dyDescent="0.2">
      <c r="B1967" t="s">
        <v>3046</v>
      </c>
      <c r="C1967" t="str">
        <f>VLOOKUP(B1967,customer!A:B,2,FALSE)</f>
        <v>Lincoln Meech</v>
      </c>
      <c r="D1967" t="s">
        <v>3949</v>
      </c>
      <c r="E1967" t="s">
        <v>3942</v>
      </c>
      <c r="F1967" s="9">
        <v>44915</v>
      </c>
      <c r="G1967" s="11">
        <v>25</v>
      </c>
    </row>
    <row r="1968" spans="2:7" x14ac:dyDescent="0.2">
      <c r="B1968" t="s">
        <v>3046</v>
      </c>
      <c r="C1968" t="str">
        <f>VLOOKUP(B1968,customer!A:B,2,FALSE)</f>
        <v>Lincoln Meech</v>
      </c>
      <c r="D1968" t="s">
        <v>3949</v>
      </c>
      <c r="E1968" t="s">
        <v>3942</v>
      </c>
      <c r="F1968" s="9">
        <v>44948</v>
      </c>
      <c r="G1968" s="11">
        <v>25</v>
      </c>
    </row>
    <row r="1969" spans="2:7" x14ac:dyDescent="0.2">
      <c r="B1969" t="s">
        <v>3046</v>
      </c>
      <c r="C1969" t="str">
        <f>VLOOKUP(B1969,customer!A:B,2,FALSE)</f>
        <v>Lincoln Meech</v>
      </c>
      <c r="D1969" t="s">
        <v>3949</v>
      </c>
      <c r="E1969" t="s">
        <v>3942</v>
      </c>
      <c r="F1969" s="9">
        <v>45012</v>
      </c>
      <c r="G1969" s="11">
        <v>25</v>
      </c>
    </row>
    <row r="1970" spans="2:7" x14ac:dyDescent="0.2">
      <c r="B1970" t="s">
        <v>3046</v>
      </c>
      <c r="C1970" t="str">
        <f>VLOOKUP(B1970,customer!A:B,2,FALSE)</f>
        <v>Lincoln Meech</v>
      </c>
      <c r="D1970" t="s">
        <v>3949</v>
      </c>
      <c r="E1970" t="s">
        <v>3942</v>
      </c>
      <c r="F1970" s="9">
        <v>45061</v>
      </c>
      <c r="G1970" s="11">
        <v>25</v>
      </c>
    </row>
    <row r="1971" spans="2:7" x14ac:dyDescent="0.2">
      <c r="B1971" t="s">
        <v>3047</v>
      </c>
      <c r="C1971" t="str">
        <f>VLOOKUP(B1971,customer!A:B,2,FALSE)</f>
        <v>Alecia Jaggs</v>
      </c>
      <c r="D1971" t="s">
        <v>3921</v>
      </c>
      <c r="E1971" t="s">
        <v>3931</v>
      </c>
      <c r="F1971" s="9">
        <v>44805</v>
      </c>
      <c r="G1971" s="11">
        <v>26</v>
      </c>
    </row>
    <row r="1972" spans="2:7" x14ac:dyDescent="0.2">
      <c r="B1972" t="s">
        <v>3047</v>
      </c>
      <c r="C1972" t="str">
        <f>VLOOKUP(B1972,customer!A:B,2,FALSE)</f>
        <v>Alecia Jaggs</v>
      </c>
      <c r="D1972" t="s">
        <v>3921</v>
      </c>
      <c r="E1972" t="s">
        <v>3931</v>
      </c>
      <c r="F1972" s="9">
        <v>44875</v>
      </c>
      <c r="G1972" s="11">
        <v>26</v>
      </c>
    </row>
    <row r="1973" spans="2:7" x14ac:dyDescent="0.2">
      <c r="B1973" t="s">
        <v>3047</v>
      </c>
      <c r="C1973" t="str">
        <f>VLOOKUP(B1973,customer!A:B,2,FALSE)</f>
        <v>Alecia Jaggs</v>
      </c>
      <c r="D1973" t="s">
        <v>3921</v>
      </c>
      <c r="E1973" t="s">
        <v>3931</v>
      </c>
      <c r="F1973" s="9">
        <v>44898</v>
      </c>
      <c r="G1973" s="11">
        <v>26</v>
      </c>
    </row>
    <row r="1974" spans="2:7" x14ac:dyDescent="0.2">
      <c r="B1974" t="s">
        <v>3047</v>
      </c>
      <c r="C1974" t="str">
        <f>VLOOKUP(B1974,customer!A:B,2,FALSE)</f>
        <v>Alecia Jaggs</v>
      </c>
      <c r="D1974" t="s">
        <v>3921</v>
      </c>
      <c r="E1974" t="s">
        <v>3931</v>
      </c>
      <c r="F1974" s="9">
        <v>44937</v>
      </c>
      <c r="G1974" s="11">
        <v>26</v>
      </c>
    </row>
    <row r="1975" spans="2:7" x14ac:dyDescent="0.2">
      <c r="B1975" t="s">
        <v>3047</v>
      </c>
      <c r="C1975" t="str">
        <f>VLOOKUP(B1975,customer!A:B,2,FALSE)</f>
        <v>Alecia Jaggs</v>
      </c>
      <c r="D1975" t="s">
        <v>3921</v>
      </c>
      <c r="E1975" t="s">
        <v>3931</v>
      </c>
      <c r="F1975" s="9">
        <v>44966</v>
      </c>
      <c r="G1975" s="11">
        <v>26</v>
      </c>
    </row>
    <row r="1976" spans="2:7" x14ac:dyDescent="0.2">
      <c r="B1976" t="s">
        <v>3047</v>
      </c>
      <c r="C1976" t="str">
        <f>VLOOKUP(B1976,customer!A:B,2,FALSE)</f>
        <v>Alecia Jaggs</v>
      </c>
      <c r="D1976" t="s">
        <v>3921</v>
      </c>
      <c r="E1976" t="s">
        <v>3931</v>
      </c>
      <c r="F1976" s="9">
        <v>44998</v>
      </c>
      <c r="G1976" s="11">
        <v>26</v>
      </c>
    </row>
    <row r="1977" spans="2:7" x14ac:dyDescent="0.2">
      <c r="B1977" t="s">
        <v>3047</v>
      </c>
      <c r="C1977" t="str">
        <f>VLOOKUP(B1977,customer!A:B,2,FALSE)</f>
        <v>Alecia Jaggs</v>
      </c>
      <c r="D1977" t="s">
        <v>3921</v>
      </c>
      <c r="E1977" t="s">
        <v>3931</v>
      </c>
      <c r="F1977" s="9">
        <v>45019</v>
      </c>
      <c r="G1977" s="11">
        <v>26</v>
      </c>
    </row>
    <row r="1978" spans="2:7" x14ac:dyDescent="0.2">
      <c r="B1978" t="s">
        <v>3047</v>
      </c>
      <c r="C1978" t="str">
        <f>VLOOKUP(B1978,customer!A:B,2,FALSE)</f>
        <v>Alecia Jaggs</v>
      </c>
      <c r="D1978" t="s">
        <v>3921</v>
      </c>
      <c r="E1978" t="s">
        <v>3931</v>
      </c>
      <c r="F1978" s="9">
        <v>45052</v>
      </c>
      <c r="G1978" s="11">
        <v>26</v>
      </c>
    </row>
    <row r="1979" spans="2:7" x14ac:dyDescent="0.2">
      <c r="B1979" t="s">
        <v>3047</v>
      </c>
      <c r="C1979" t="str">
        <f>VLOOKUP(B1979,customer!A:B,2,FALSE)</f>
        <v>Alecia Jaggs</v>
      </c>
      <c r="D1979" t="s">
        <v>3950</v>
      </c>
      <c r="E1979" t="s">
        <v>3943</v>
      </c>
      <c r="F1979" s="9">
        <v>44946</v>
      </c>
      <c r="G1979" s="11">
        <v>28</v>
      </c>
    </row>
    <row r="1980" spans="2:7" x14ac:dyDescent="0.2">
      <c r="B1980" t="s">
        <v>3047</v>
      </c>
      <c r="C1980" t="str">
        <f>VLOOKUP(B1980,customer!A:B,2,FALSE)</f>
        <v>Alecia Jaggs</v>
      </c>
      <c r="D1980" t="s">
        <v>3950</v>
      </c>
      <c r="E1980" t="s">
        <v>3943</v>
      </c>
      <c r="F1980" s="9">
        <v>44981</v>
      </c>
      <c r="G1980" s="11">
        <v>28</v>
      </c>
    </row>
    <row r="1981" spans="2:7" x14ac:dyDescent="0.2">
      <c r="B1981" t="s">
        <v>3047</v>
      </c>
      <c r="C1981" t="str">
        <f>VLOOKUP(B1981,customer!A:B,2,FALSE)</f>
        <v>Alecia Jaggs</v>
      </c>
      <c r="D1981" t="s">
        <v>3950</v>
      </c>
      <c r="E1981" t="s">
        <v>3943</v>
      </c>
      <c r="F1981" s="9">
        <v>45016</v>
      </c>
      <c r="G1981" s="11">
        <v>28</v>
      </c>
    </row>
    <row r="1982" spans="2:7" x14ac:dyDescent="0.2">
      <c r="B1982" t="s">
        <v>3047</v>
      </c>
      <c r="C1982" t="str">
        <f>VLOOKUP(B1982,customer!A:B,2,FALSE)</f>
        <v>Alecia Jaggs</v>
      </c>
      <c r="D1982" t="s">
        <v>3950</v>
      </c>
      <c r="E1982" t="s">
        <v>3943</v>
      </c>
      <c r="F1982" s="9">
        <v>45043</v>
      </c>
      <c r="G1982" s="11">
        <v>28</v>
      </c>
    </row>
    <row r="1983" spans="2:7" x14ac:dyDescent="0.2">
      <c r="B1983" t="s">
        <v>3047</v>
      </c>
      <c r="C1983" t="str">
        <f>VLOOKUP(B1983,customer!A:B,2,FALSE)</f>
        <v>Alecia Jaggs</v>
      </c>
      <c r="D1983" t="s">
        <v>3950</v>
      </c>
      <c r="E1983" t="s">
        <v>3943</v>
      </c>
      <c r="F1983" s="9">
        <v>45070</v>
      </c>
      <c r="G1983" s="11">
        <v>28</v>
      </c>
    </row>
    <row r="1984" spans="2:7" x14ac:dyDescent="0.2">
      <c r="B1984" t="s">
        <v>3047</v>
      </c>
      <c r="C1984" t="str">
        <f>VLOOKUP(B1984,customer!A:B,2,FALSE)</f>
        <v>Alecia Jaggs</v>
      </c>
      <c r="D1984" t="s">
        <v>3948</v>
      </c>
      <c r="E1984" t="s">
        <v>3941</v>
      </c>
      <c r="F1984" s="9">
        <v>45009</v>
      </c>
      <c r="G1984" s="11">
        <v>65</v>
      </c>
    </row>
    <row r="1985" spans="2:7" x14ac:dyDescent="0.2">
      <c r="B1985" t="s">
        <v>3047</v>
      </c>
      <c r="C1985" t="str">
        <f>VLOOKUP(B1985,customer!A:B,2,FALSE)</f>
        <v>Alecia Jaggs</v>
      </c>
      <c r="D1985" t="s">
        <v>3948</v>
      </c>
      <c r="E1985" t="s">
        <v>3941</v>
      </c>
      <c r="F1985" s="9">
        <v>45044</v>
      </c>
      <c r="G1985" s="11">
        <v>65</v>
      </c>
    </row>
    <row r="1986" spans="2:7" x14ac:dyDescent="0.2">
      <c r="B1986" t="s">
        <v>3047</v>
      </c>
      <c r="C1986" t="str">
        <f>VLOOKUP(B1986,customer!A:B,2,FALSE)</f>
        <v>Alecia Jaggs</v>
      </c>
      <c r="D1986" t="s">
        <v>3948</v>
      </c>
      <c r="E1986" t="s">
        <v>3941</v>
      </c>
      <c r="F1986" s="9">
        <v>45047</v>
      </c>
      <c r="G1986" s="11">
        <v>65</v>
      </c>
    </row>
    <row r="1987" spans="2:7" x14ac:dyDescent="0.2">
      <c r="B1987" t="s">
        <v>3047</v>
      </c>
      <c r="C1987" t="str">
        <f>VLOOKUP(B1987,customer!A:B,2,FALSE)</f>
        <v>Alecia Jaggs</v>
      </c>
      <c r="D1987" t="s">
        <v>3948</v>
      </c>
      <c r="E1987" t="s">
        <v>3941</v>
      </c>
      <c r="F1987" s="9">
        <v>45084</v>
      </c>
      <c r="G1987" s="11">
        <v>65</v>
      </c>
    </row>
    <row r="1988" spans="2:7" x14ac:dyDescent="0.2">
      <c r="B1988" t="s">
        <v>3048</v>
      </c>
      <c r="C1988" t="str">
        <f>VLOOKUP(B1988,customer!A:B,2,FALSE)</f>
        <v>Belinda Postans</v>
      </c>
      <c r="D1988" t="s">
        <v>3949</v>
      </c>
      <c r="E1988" t="s">
        <v>3942</v>
      </c>
      <c r="F1988" s="9">
        <v>44634</v>
      </c>
      <c r="G1988" s="11">
        <v>25</v>
      </c>
    </row>
    <row r="1989" spans="2:7" x14ac:dyDescent="0.2">
      <c r="B1989" t="s">
        <v>3048</v>
      </c>
      <c r="C1989" t="str">
        <f>VLOOKUP(B1989,customer!A:B,2,FALSE)</f>
        <v>Belinda Postans</v>
      </c>
      <c r="D1989" t="s">
        <v>3949</v>
      </c>
      <c r="E1989" t="s">
        <v>3942</v>
      </c>
      <c r="F1989" s="9">
        <v>44676</v>
      </c>
      <c r="G1989" s="11">
        <v>25</v>
      </c>
    </row>
    <row r="1990" spans="2:7" x14ac:dyDescent="0.2">
      <c r="B1990" t="s">
        <v>3048</v>
      </c>
      <c r="C1990" t="str">
        <f>VLOOKUP(B1990,customer!A:B,2,FALSE)</f>
        <v>Belinda Postans</v>
      </c>
      <c r="D1990" t="s">
        <v>3949</v>
      </c>
      <c r="E1990" t="s">
        <v>3942</v>
      </c>
      <c r="F1990" s="9">
        <v>44735</v>
      </c>
      <c r="G1990" s="11">
        <v>25</v>
      </c>
    </row>
    <row r="1991" spans="2:7" x14ac:dyDescent="0.2">
      <c r="B1991" t="s">
        <v>3048</v>
      </c>
      <c r="C1991" t="str">
        <f>VLOOKUP(B1991,customer!A:B,2,FALSE)</f>
        <v>Belinda Postans</v>
      </c>
      <c r="D1991" t="s">
        <v>3949</v>
      </c>
      <c r="E1991" t="s">
        <v>3942</v>
      </c>
      <c r="F1991" s="9">
        <v>44763</v>
      </c>
      <c r="G1991" s="11">
        <v>25</v>
      </c>
    </row>
    <row r="1992" spans="2:7" x14ac:dyDescent="0.2">
      <c r="B1992" t="s">
        <v>3048</v>
      </c>
      <c r="C1992" t="str">
        <f>VLOOKUP(B1992,customer!A:B,2,FALSE)</f>
        <v>Belinda Postans</v>
      </c>
      <c r="D1992" t="s">
        <v>3949</v>
      </c>
      <c r="E1992" t="s">
        <v>3942</v>
      </c>
      <c r="F1992" s="9">
        <v>44883</v>
      </c>
      <c r="G1992" s="11">
        <v>25</v>
      </c>
    </row>
    <row r="1993" spans="2:7" x14ac:dyDescent="0.2">
      <c r="B1993" t="s">
        <v>3048</v>
      </c>
      <c r="C1993" t="str">
        <f>VLOOKUP(B1993,customer!A:B,2,FALSE)</f>
        <v>Belinda Postans</v>
      </c>
      <c r="D1993" t="s">
        <v>3949</v>
      </c>
      <c r="E1993" t="s">
        <v>3942</v>
      </c>
      <c r="F1993" s="9">
        <v>44913</v>
      </c>
      <c r="G1993" s="11">
        <v>25</v>
      </c>
    </row>
    <row r="1994" spans="2:7" x14ac:dyDescent="0.2">
      <c r="B1994" t="s">
        <v>3048</v>
      </c>
      <c r="C1994" t="str">
        <f>VLOOKUP(B1994,customer!A:B,2,FALSE)</f>
        <v>Belinda Postans</v>
      </c>
      <c r="D1994" t="s">
        <v>3949</v>
      </c>
      <c r="E1994" t="s">
        <v>3942</v>
      </c>
      <c r="F1994" s="9">
        <v>44979</v>
      </c>
      <c r="G1994" s="11">
        <v>25</v>
      </c>
    </row>
    <row r="1995" spans="2:7" x14ac:dyDescent="0.2">
      <c r="B1995" t="s">
        <v>3048</v>
      </c>
      <c r="C1995" t="str">
        <f>VLOOKUP(B1995,customer!A:B,2,FALSE)</f>
        <v>Belinda Postans</v>
      </c>
      <c r="D1995" t="s">
        <v>3949</v>
      </c>
      <c r="E1995" t="s">
        <v>3942</v>
      </c>
      <c r="F1995" s="9">
        <v>45031</v>
      </c>
      <c r="G1995" s="11">
        <v>25</v>
      </c>
    </row>
    <row r="1996" spans="2:7" x14ac:dyDescent="0.2">
      <c r="B1996" t="s">
        <v>3048</v>
      </c>
      <c r="C1996" t="str">
        <f>VLOOKUP(B1996,customer!A:B,2,FALSE)</f>
        <v>Belinda Postans</v>
      </c>
      <c r="D1996" t="s">
        <v>3949</v>
      </c>
      <c r="E1996" t="s">
        <v>3942</v>
      </c>
      <c r="F1996" s="9">
        <v>45070</v>
      </c>
      <c r="G1996" s="11">
        <v>25</v>
      </c>
    </row>
    <row r="1997" spans="2:7" x14ac:dyDescent="0.2">
      <c r="B1997" t="s">
        <v>3048</v>
      </c>
      <c r="C1997" t="str">
        <f>VLOOKUP(B1997,customer!A:B,2,FALSE)</f>
        <v>Belinda Postans</v>
      </c>
      <c r="D1997" t="s">
        <v>3948</v>
      </c>
      <c r="E1997" t="s">
        <v>3941</v>
      </c>
      <c r="F1997" s="9">
        <v>44751</v>
      </c>
      <c r="G1997" s="11">
        <v>65</v>
      </c>
    </row>
    <row r="1998" spans="2:7" x14ac:dyDescent="0.2">
      <c r="B1998" t="s">
        <v>3048</v>
      </c>
      <c r="C1998" t="str">
        <f>VLOOKUP(B1998,customer!A:B,2,FALSE)</f>
        <v>Belinda Postans</v>
      </c>
      <c r="D1998" t="s">
        <v>3948</v>
      </c>
      <c r="E1998" t="s">
        <v>3941</v>
      </c>
      <c r="F1998" s="9">
        <v>44782</v>
      </c>
      <c r="G1998" s="11">
        <v>65</v>
      </c>
    </row>
    <row r="1999" spans="2:7" x14ac:dyDescent="0.2">
      <c r="B1999" t="s">
        <v>3048</v>
      </c>
      <c r="C1999" t="str">
        <f>VLOOKUP(B1999,customer!A:B,2,FALSE)</f>
        <v>Belinda Postans</v>
      </c>
      <c r="D1999" t="s">
        <v>3948</v>
      </c>
      <c r="E1999" t="s">
        <v>3941</v>
      </c>
      <c r="F1999" s="9">
        <v>44827</v>
      </c>
      <c r="G1999" s="11">
        <v>65</v>
      </c>
    </row>
    <row r="2000" spans="2:7" x14ac:dyDescent="0.2">
      <c r="B2000" t="s">
        <v>3048</v>
      </c>
      <c r="C2000" t="str">
        <f>VLOOKUP(B2000,customer!A:B,2,FALSE)</f>
        <v>Belinda Postans</v>
      </c>
      <c r="D2000" t="s">
        <v>3948</v>
      </c>
      <c r="E2000" t="s">
        <v>3941</v>
      </c>
      <c r="F2000" s="9">
        <v>44884</v>
      </c>
      <c r="G2000" s="11">
        <v>65</v>
      </c>
    </row>
    <row r="2001" spans="2:7" x14ac:dyDescent="0.2">
      <c r="B2001" t="s">
        <v>3048</v>
      </c>
      <c r="C2001" t="str">
        <f>VLOOKUP(B2001,customer!A:B,2,FALSE)</f>
        <v>Belinda Postans</v>
      </c>
      <c r="D2001" t="s">
        <v>3948</v>
      </c>
      <c r="E2001" t="s">
        <v>3941</v>
      </c>
      <c r="F2001" s="9">
        <v>44906</v>
      </c>
      <c r="G2001" s="11">
        <v>65</v>
      </c>
    </row>
    <row r="2002" spans="2:7" x14ac:dyDescent="0.2">
      <c r="B2002" t="s">
        <v>3048</v>
      </c>
      <c r="C2002" t="str">
        <f>VLOOKUP(B2002,customer!A:B,2,FALSE)</f>
        <v>Belinda Postans</v>
      </c>
      <c r="D2002" t="s">
        <v>3948</v>
      </c>
      <c r="E2002" t="s">
        <v>3941</v>
      </c>
      <c r="F2002" s="9">
        <v>44980</v>
      </c>
      <c r="G2002" s="11">
        <v>65</v>
      </c>
    </row>
    <row r="2003" spans="2:7" x14ac:dyDescent="0.2">
      <c r="B2003" t="s">
        <v>3048</v>
      </c>
      <c r="C2003" t="str">
        <f>VLOOKUP(B2003,customer!A:B,2,FALSE)</f>
        <v>Belinda Postans</v>
      </c>
      <c r="D2003" t="s">
        <v>3948</v>
      </c>
      <c r="E2003" t="s">
        <v>3941</v>
      </c>
      <c r="F2003" s="9">
        <v>45031</v>
      </c>
      <c r="G2003" s="11">
        <v>65</v>
      </c>
    </row>
    <row r="2004" spans="2:7" x14ac:dyDescent="0.2">
      <c r="B2004" t="s">
        <v>3048</v>
      </c>
      <c r="C2004" t="str">
        <f>VLOOKUP(B2004,customer!A:B,2,FALSE)</f>
        <v>Belinda Postans</v>
      </c>
      <c r="D2004" t="s">
        <v>3948</v>
      </c>
      <c r="E2004" t="s">
        <v>3941</v>
      </c>
      <c r="F2004" s="9">
        <v>45063</v>
      </c>
      <c r="G2004" s="11">
        <v>65</v>
      </c>
    </row>
    <row r="2005" spans="2:7" x14ac:dyDescent="0.2">
      <c r="B2005" t="s">
        <v>3048</v>
      </c>
      <c r="C2005" t="str">
        <f>VLOOKUP(B2005,customer!A:B,2,FALSE)</f>
        <v>Belinda Postans</v>
      </c>
      <c r="D2005" t="s">
        <v>3929</v>
      </c>
      <c r="E2005" t="s">
        <v>3939</v>
      </c>
      <c r="F2005" s="9">
        <v>44957</v>
      </c>
      <c r="G2005" s="11">
        <v>66</v>
      </c>
    </row>
    <row r="2006" spans="2:7" x14ac:dyDescent="0.2">
      <c r="B2006" t="s">
        <v>3048</v>
      </c>
      <c r="C2006" t="str">
        <f>VLOOKUP(B2006,customer!A:B,2,FALSE)</f>
        <v>Belinda Postans</v>
      </c>
      <c r="D2006" t="s">
        <v>3929</v>
      </c>
      <c r="E2006" t="s">
        <v>3939</v>
      </c>
      <c r="F2006" s="9">
        <v>44985</v>
      </c>
      <c r="G2006" s="11">
        <v>66</v>
      </c>
    </row>
    <row r="2007" spans="2:7" x14ac:dyDescent="0.2">
      <c r="B2007" t="s">
        <v>3048</v>
      </c>
      <c r="C2007" t="str">
        <f>VLOOKUP(B2007,customer!A:B,2,FALSE)</f>
        <v>Belinda Postans</v>
      </c>
      <c r="D2007" t="s">
        <v>3929</v>
      </c>
      <c r="E2007" t="s">
        <v>3939</v>
      </c>
      <c r="F2007" s="9">
        <v>45016</v>
      </c>
      <c r="G2007" s="11">
        <v>66</v>
      </c>
    </row>
    <row r="2008" spans="2:7" x14ac:dyDescent="0.2">
      <c r="B2008" t="s">
        <v>3048</v>
      </c>
      <c r="C2008" t="str">
        <f>VLOOKUP(B2008,customer!A:B,2,FALSE)</f>
        <v>Belinda Postans</v>
      </c>
      <c r="D2008" t="s">
        <v>3929</v>
      </c>
      <c r="E2008" t="s">
        <v>3939</v>
      </c>
      <c r="F2008" s="9">
        <v>45025</v>
      </c>
      <c r="G2008" s="11">
        <v>66</v>
      </c>
    </row>
    <row r="2009" spans="2:7" x14ac:dyDescent="0.2">
      <c r="B2009" t="s">
        <v>3048</v>
      </c>
      <c r="C2009" t="str">
        <f>VLOOKUP(B2009,customer!A:B,2,FALSE)</f>
        <v>Belinda Postans</v>
      </c>
      <c r="D2009" t="s">
        <v>3929</v>
      </c>
      <c r="E2009" t="s">
        <v>3939</v>
      </c>
      <c r="F2009" s="9">
        <v>45056</v>
      </c>
      <c r="G2009" s="11">
        <v>66</v>
      </c>
    </row>
    <row r="2010" spans="2:7" x14ac:dyDescent="0.2">
      <c r="B2010" t="s">
        <v>3049</v>
      </c>
      <c r="C2010" t="str">
        <f>VLOOKUP(B2010,customer!A:B,2,FALSE)</f>
        <v>Alexio Arno</v>
      </c>
      <c r="D2010" t="s">
        <v>3926</v>
      </c>
      <c r="E2010" t="s">
        <v>3936</v>
      </c>
      <c r="F2010" s="9">
        <v>44707</v>
      </c>
      <c r="G2010" s="11">
        <v>25</v>
      </c>
    </row>
    <row r="2011" spans="2:7" x14ac:dyDescent="0.2">
      <c r="B2011" t="s">
        <v>3049</v>
      </c>
      <c r="C2011" t="str">
        <f>VLOOKUP(B2011,customer!A:B,2,FALSE)</f>
        <v>Alexio Arno</v>
      </c>
      <c r="D2011" t="s">
        <v>3926</v>
      </c>
      <c r="E2011" t="s">
        <v>3936</v>
      </c>
      <c r="F2011" s="9">
        <v>44775</v>
      </c>
      <c r="G2011" s="11">
        <v>25</v>
      </c>
    </row>
    <row r="2012" spans="2:7" x14ac:dyDescent="0.2">
      <c r="B2012" t="s">
        <v>3049</v>
      </c>
      <c r="C2012" t="str">
        <f>VLOOKUP(B2012,customer!A:B,2,FALSE)</f>
        <v>Alexio Arno</v>
      </c>
      <c r="D2012" t="s">
        <v>3926</v>
      </c>
      <c r="E2012" t="s">
        <v>3936</v>
      </c>
      <c r="F2012" s="9">
        <v>44872</v>
      </c>
      <c r="G2012" s="11">
        <v>25</v>
      </c>
    </row>
    <row r="2013" spans="2:7" x14ac:dyDescent="0.2">
      <c r="B2013" t="s">
        <v>3049</v>
      </c>
      <c r="C2013" t="str">
        <f>VLOOKUP(B2013,customer!A:B,2,FALSE)</f>
        <v>Alexio Arno</v>
      </c>
      <c r="D2013" t="s">
        <v>3926</v>
      </c>
      <c r="E2013" t="s">
        <v>3936</v>
      </c>
      <c r="F2013" s="9">
        <v>44923</v>
      </c>
      <c r="G2013" s="11">
        <v>25</v>
      </c>
    </row>
    <row r="2014" spans="2:7" x14ac:dyDescent="0.2">
      <c r="B2014" t="s">
        <v>3049</v>
      </c>
      <c r="C2014" t="str">
        <f>VLOOKUP(B2014,customer!A:B,2,FALSE)</f>
        <v>Alexio Arno</v>
      </c>
      <c r="D2014" t="s">
        <v>3926</v>
      </c>
      <c r="E2014" t="s">
        <v>3936</v>
      </c>
      <c r="F2014" s="9">
        <v>44957</v>
      </c>
      <c r="G2014" s="11">
        <v>25</v>
      </c>
    </row>
    <row r="2015" spans="2:7" x14ac:dyDescent="0.2">
      <c r="B2015" t="s">
        <v>3049</v>
      </c>
      <c r="C2015" t="str">
        <f>VLOOKUP(B2015,customer!A:B,2,FALSE)</f>
        <v>Alexio Arno</v>
      </c>
      <c r="D2015" t="s">
        <v>3926</v>
      </c>
      <c r="E2015" t="s">
        <v>3936</v>
      </c>
      <c r="F2015" s="9">
        <v>45013</v>
      </c>
      <c r="G2015" s="11">
        <v>25</v>
      </c>
    </row>
    <row r="2016" spans="2:7" x14ac:dyDescent="0.2">
      <c r="B2016" t="s">
        <v>3049</v>
      </c>
      <c r="C2016" t="str">
        <f>VLOOKUP(B2016,customer!A:B,2,FALSE)</f>
        <v>Alexio Arno</v>
      </c>
      <c r="D2016" t="s">
        <v>3926</v>
      </c>
      <c r="E2016" t="s">
        <v>3936</v>
      </c>
      <c r="F2016" s="9">
        <v>45080</v>
      </c>
      <c r="G2016" s="11">
        <v>25</v>
      </c>
    </row>
    <row r="2017" spans="2:7" x14ac:dyDescent="0.2">
      <c r="B2017" t="s">
        <v>3049</v>
      </c>
      <c r="C2017" t="str">
        <f>VLOOKUP(B2017,customer!A:B,2,FALSE)</f>
        <v>Alexio Arno</v>
      </c>
      <c r="D2017" t="s">
        <v>3925</v>
      </c>
      <c r="E2017" t="s">
        <v>3935</v>
      </c>
      <c r="F2017" s="9">
        <v>44713</v>
      </c>
      <c r="G2017" s="11">
        <v>13</v>
      </c>
    </row>
    <row r="2018" spans="2:7" x14ac:dyDescent="0.2">
      <c r="B2018" t="s">
        <v>3049</v>
      </c>
      <c r="C2018" t="str">
        <f>VLOOKUP(B2018,customer!A:B,2,FALSE)</f>
        <v>Alexio Arno</v>
      </c>
      <c r="D2018" t="s">
        <v>3925</v>
      </c>
      <c r="E2018" t="s">
        <v>3935</v>
      </c>
      <c r="F2018" s="9">
        <v>44836</v>
      </c>
      <c r="G2018" s="11">
        <v>13</v>
      </c>
    </row>
    <row r="2019" spans="2:7" x14ac:dyDescent="0.2">
      <c r="B2019" t="s">
        <v>3049</v>
      </c>
      <c r="C2019" t="str">
        <f>VLOOKUP(B2019,customer!A:B,2,FALSE)</f>
        <v>Alexio Arno</v>
      </c>
      <c r="D2019" t="s">
        <v>3925</v>
      </c>
      <c r="E2019" t="s">
        <v>3935</v>
      </c>
      <c r="F2019" s="9">
        <v>44871</v>
      </c>
      <c r="G2019" s="11">
        <v>13</v>
      </c>
    </row>
    <row r="2020" spans="2:7" x14ac:dyDescent="0.2">
      <c r="B2020" t="s">
        <v>3049</v>
      </c>
      <c r="C2020" t="str">
        <f>VLOOKUP(B2020,customer!A:B,2,FALSE)</f>
        <v>Alexio Arno</v>
      </c>
      <c r="D2020" t="s">
        <v>3925</v>
      </c>
      <c r="E2020" t="s">
        <v>3935</v>
      </c>
      <c r="F2020" s="9">
        <v>44908</v>
      </c>
      <c r="G2020" s="11">
        <v>13</v>
      </c>
    </row>
    <row r="2021" spans="2:7" x14ac:dyDescent="0.2">
      <c r="B2021" t="s">
        <v>3049</v>
      </c>
      <c r="C2021" t="str">
        <f>VLOOKUP(B2021,customer!A:B,2,FALSE)</f>
        <v>Alexio Arno</v>
      </c>
      <c r="D2021" t="s">
        <v>3925</v>
      </c>
      <c r="E2021" t="s">
        <v>3935</v>
      </c>
      <c r="F2021" s="9">
        <v>44934</v>
      </c>
      <c r="G2021" s="11">
        <v>13</v>
      </c>
    </row>
    <row r="2022" spans="2:7" x14ac:dyDescent="0.2">
      <c r="B2022" t="s">
        <v>3049</v>
      </c>
      <c r="C2022" t="str">
        <f>VLOOKUP(B2022,customer!A:B,2,FALSE)</f>
        <v>Alexio Arno</v>
      </c>
      <c r="D2022" t="s">
        <v>3925</v>
      </c>
      <c r="E2022" t="s">
        <v>3935</v>
      </c>
      <c r="F2022" s="9">
        <v>44992</v>
      </c>
      <c r="G2022" s="11">
        <v>13</v>
      </c>
    </row>
    <row r="2023" spans="2:7" x14ac:dyDescent="0.2">
      <c r="B2023" t="s">
        <v>3049</v>
      </c>
      <c r="C2023" t="str">
        <f>VLOOKUP(B2023,customer!A:B,2,FALSE)</f>
        <v>Alexio Arno</v>
      </c>
      <c r="D2023" t="s">
        <v>3948</v>
      </c>
      <c r="E2023" t="s">
        <v>3941</v>
      </c>
      <c r="F2023" s="9">
        <v>45006</v>
      </c>
      <c r="G2023" s="11">
        <v>65</v>
      </c>
    </row>
    <row r="2024" spans="2:7" x14ac:dyDescent="0.2">
      <c r="B2024" t="s">
        <v>3049</v>
      </c>
      <c r="C2024" t="str">
        <f>VLOOKUP(B2024,customer!A:B,2,FALSE)</f>
        <v>Alexio Arno</v>
      </c>
      <c r="D2024" t="s">
        <v>3948</v>
      </c>
      <c r="E2024" t="s">
        <v>3941</v>
      </c>
      <c r="F2024" s="9">
        <v>45040</v>
      </c>
      <c r="G2024" s="11">
        <v>65</v>
      </c>
    </row>
    <row r="2025" spans="2:7" x14ac:dyDescent="0.2">
      <c r="B2025" t="s">
        <v>3049</v>
      </c>
      <c r="C2025" t="str">
        <f>VLOOKUP(B2025,customer!A:B,2,FALSE)</f>
        <v>Alexio Arno</v>
      </c>
      <c r="D2025" t="s">
        <v>3948</v>
      </c>
      <c r="E2025" t="s">
        <v>3941</v>
      </c>
      <c r="F2025" s="9">
        <v>45077</v>
      </c>
      <c r="G2025" s="11">
        <v>65</v>
      </c>
    </row>
    <row r="2026" spans="2:7" x14ac:dyDescent="0.2">
      <c r="B2026" t="s">
        <v>3049</v>
      </c>
      <c r="C2026" t="str">
        <f>VLOOKUP(B2026,customer!A:B,2,FALSE)</f>
        <v>Alexio Arno</v>
      </c>
      <c r="D2026" t="s">
        <v>3948</v>
      </c>
      <c r="E2026" t="s">
        <v>3941</v>
      </c>
      <c r="F2026" s="9">
        <v>45082</v>
      </c>
      <c r="G2026" s="11">
        <v>65</v>
      </c>
    </row>
    <row r="2027" spans="2:7" x14ac:dyDescent="0.2">
      <c r="B2027" t="s">
        <v>3050</v>
      </c>
      <c r="C2027" t="str">
        <f>VLOOKUP(B2027,customer!A:B,2,FALSE)</f>
        <v>Claiborn Luckwell</v>
      </c>
      <c r="D2027" t="s">
        <v>3921</v>
      </c>
      <c r="E2027" t="s">
        <v>3931</v>
      </c>
      <c r="F2027" s="9">
        <v>44704</v>
      </c>
      <c r="G2027" s="11">
        <v>26</v>
      </c>
    </row>
    <row r="2028" spans="2:7" x14ac:dyDescent="0.2">
      <c r="B2028" t="s">
        <v>3050</v>
      </c>
      <c r="C2028" t="str">
        <f>VLOOKUP(B2028,customer!A:B,2,FALSE)</f>
        <v>Claiborn Luckwell</v>
      </c>
      <c r="D2028" t="s">
        <v>3921</v>
      </c>
      <c r="E2028" t="s">
        <v>3931</v>
      </c>
      <c r="F2028" s="9">
        <v>44737</v>
      </c>
      <c r="G2028" s="11">
        <v>26</v>
      </c>
    </row>
    <row r="2029" spans="2:7" x14ac:dyDescent="0.2">
      <c r="B2029" t="s">
        <v>3050</v>
      </c>
      <c r="C2029" t="str">
        <f>VLOOKUP(B2029,customer!A:B,2,FALSE)</f>
        <v>Claiborn Luckwell</v>
      </c>
      <c r="D2029" t="s">
        <v>3921</v>
      </c>
      <c r="E2029" t="s">
        <v>3931</v>
      </c>
      <c r="F2029" s="9">
        <v>44766</v>
      </c>
      <c r="G2029" s="11">
        <v>26</v>
      </c>
    </row>
    <row r="2030" spans="2:7" x14ac:dyDescent="0.2">
      <c r="B2030" t="s">
        <v>3050</v>
      </c>
      <c r="C2030" t="str">
        <f>VLOOKUP(B2030,customer!A:B,2,FALSE)</f>
        <v>Claiborn Luckwell</v>
      </c>
      <c r="D2030" t="s">
        <v>3921</v>
      </c>
      <c r="E2030" t="s">
        <v>3931</v>
      </c>
      <c r="F2030" s="9">
        <v>44860</v>
      </c>
      <c r="G2030" s="11">
        <v>26</v>
      </c>
    </row>
    <row r="2031" spans="2:7" x14ac:dyDescent="0.2">
      <c r="B2031" t="s">
        <v>3050</v>
      </c>
      <c r="C2031" t="str">
        <f>VLOOKUP(B2031,customer!A:B,2,FALSE)</f>
        <v>Claiborn Luckwell</v>
      </c>
      <c r="D2031" t="s">
        <v>3921</v>
      </c>
      <c r="E2031" t="s">
        <v>3931</v>
      </c>
      <c r="F2031" s="9">
        <v>44955</v>
      </c>
      <c r="G2031" s="11">
        <v>26</v>
      </c>
    </row>
    <row r="2032" spans="2:7" x14ac:dyDescent="0.2">
      <c r="B2032" t="s">
        <v>3050</v>
      </c>
      <c r="C2032" t="str">
        <f>VLOOKUP(B2032,customer!A:B,2,FALSE)</f>
        <v>Claiborn Luckwell</v>
      </c>
      <c r="D2032" t="s">
        <v>3921</v>
      </c>
      <c r="E2032" t="s">
        <v>3931</v>
      </c>
      <c r="F2032" s="9">
        <v>44982</v>
      </c>
      <c r="G2032" s="11">
        <v>26</v>
      </c>
    </row>
    <row r="2033" spans="2:7" x14ac:dyDescent="0.2">
      <c r="B2033" t="s">
        <v>3050</v>
      </c>
      <c r="C2033" t="str">
        <f>VLOOKUP(B2033,customer!A:B,2,FALSE)</f>
        <v>Claiborn Luckwell</v>
      </c>
      <c r="D2033" t="s">
        <v>3921</v>
      </c>
      <c r="E2033" t="s">
        <v>3931</v>
      </c>
      <c r="F2033" s="9">
        <v>45008</v>
      </c>
      <c r="G2033" s="11">
        <v>26</v>
      </c>
    </row>
    <row r="2034" spans="2:7" x14ac:dyDescent="0.2">
      <c r="B2034" t="s">
        <v>3050</v>
      </c>
      <c r="C2034" t="str">
        <f>VLOOKUP(B2034,customer!A:B,2,FALSE)</f>
        <v>Claiborn Luckwell</v>
      </c>
      <c r="D2034" t="s">
        <v>3921</v>
      </c>
      <c r="E2034" t="s">
        <v>3931</v>
      </c>
      <c r="F2034" s="9">
        <v>45069</v>
      </c>
      <c r="G2034" s="11">
        <v>26</v>
      </c>
    </row>
    <row r="2035" spans="2:7" x14ac:dyDescent="0.2">
      <c r="B2035" t="s">
        <v>3050</v>
      </c>
      <c r="C2035" t="str">
        <f>VLOOKUP(B2035,customer!A:B,2,FALSE)</f>
        <v>Claiborn Luckwell</v>
      </c>
      <c r="D2035" t="s">
        <v>3924</v>
      </c>
      <c r="E2035" t="s">
        <v>3934</v>
      </c>
      <c r="F2035" s="9">
        <v>44910</v>
      </c>
      <c r="G2035" s="11">
        <v>22</v>
      </c>
    </row>
    <row r="2036" spans="2:7" x14ac:dyDescent="0.2">
      <c r="B2036" t="s">
        <v>3050</v>
      </c>
      <c r="C2036" t="str">
        <f>VLOOKUP(B2036,customer!A:B,2,FALSE)</f>
        <v>Claiborn Luckwell</v>
      </c>
      <c r="D2036" t="s">
        <v>3924</v>
      </c>
      <c r="E2036" t="s">
        <v>3934</v>
      </c>
      <c r="F2036" s="9">
        <v>44951</v>
      </c>
      <c r="G2036" s="11">
        <v>22</v>
      </c>
    </row>
    <row r="2037" spans="2:7" x14ac:dyDescent="0.2">
      <c r="B2037" t="s">
        <v>3050</v>
      </c>
      <c r="C2037" t="str">
        <f>VLOOKUP(B2037,customer!A:B,2,FALSE)</f>
        <v>Claiborn Luckwell</v>
      </c>
      <c r="D2037" t="s">
        <v>3924</v>
      </c>
      <c r="E2037" t="s">
        <v>3934</v>
      </c>
      <c r="F2037" s="9">
        <v>44973</v>
      </c>
      <c r="G2037" s="11">
        <v>22</v>
      </c>
    </row>
    <row r="2038" spans="2:7" x14ac:dyDescent="0.2">
      <c r="B2038" t="s">
        <v>3050</v>
      </c>
      <c r="C2038" t="str">
        <f>VLOOKUP(B2038,customer!A:B,2,FALSE)</f>
        <v>Claiborn Luckwell</v>
      </c>
      <c r="D2038" t="s">
        <v>3924</v>
      </c>
      <c r="E2038" t="s">
        <v>3934</v>
      </c>
      <c r="F2038" s="9">
        <v>45010</v>
      </c>
      <c r="G2038" s="11">
        <v>22</v>
      </c>
    </row>
    <row r="2039" spans="2:7" x14ac:dyDescent="0.2">
      <c r="B2039" t="s">
        <v>3050</v>
      </c>
      <c r="C2039" t="str">
        <f>VLOOKUP(B2039,customer!A:B,2,FALSE)</f>
        <v>Claiborn Luckwell</v>
      </c>
      <c r="D2039" t="s">
        <v>3924</v>
      </c>
      <c r="E2039" t="s">
        <v>3934</v>
      </c>
      <c r="F2039" s="9">
        <v>45031</v>
      </c>
      <c r="G2039" s="11">
        <v>22</v>
      </c>
    </row>
    <row r="2040" spans="2:7" x14ac:dyDescent="0.2">
      <c r="B2040" t="s">
        <v>3050</v>
      </c>
      <c r="C2040" t="str">
        <f>VLOOKUP(B2040,customer!A:B,2,FALSE)</f>
        <v>Claiborn Luckwell</v>
      </c>
      <c r="D2040" t="s">
        <v>3924</v>
      </c>
      <c r="E2040" t="s">
        <v>3934</v>
      </c>
      <c r="F2040" s="9">
        <v>45070</v>
      </c>
      <c r="G2040" s="11">
        <v>22</v>
      </c>
    </row>
    <row r="2041" spans="2:7" x14ac:dyDescent="0.2">
      <c r="B2041" t="s">
        <v>3050</v>
      </c>
      <c r="C2041" t="str">
        <f>VLOOKUP(B2041,customer!A:B,2,FALSE)</f>
        <v>Claiborn Luckwell</v>
      </c>
      <c r="D2041" t="s">
        <v>3948</v>
      </c>
      <c r="E2041" t="s">
        <v>3941</v>
      </c>
      <c r="F2041" s="9">
        <v>45025</v>
      </c>
      <c r="G2041" s="11">
        <v>65</v>
      </c>
    </row>
    <row r="2042" spans="2:7" x14ac:dyDescent="0.2">
      <c r="B2042" t="s">
        <v>3050</v>
      </c>
      <c r="C2042" t="str">
        <f>VLOOKUP(B2042,customer!A:B,2,FALSE)</f>
        <v>Claiborn Luckwell</v>
      </c>
      <c r="D2042" t="s">
        <v>3948</v>
      </c>
      <c r="E2042" t="s">
        <v>3941</v>
      </c>
      <c r="F2042" s="9">
        <v>45056</v>
      </c>
      <c r="G2042" s="11">
        <v>65</v>
      </c>
    </row>
    <row r="2043" spans="2:7" x14ac:dyDescent="0.2">
      <c r="B2043" t="s">
        <v>3051</v>
      </c>
      <c r="C2043" t="str">
        <f>VLOOKUP(B2043,customer!A:B,2,FALSE)</f>
        <v>Maddie Martinec</v>
      </c>
      <c r="D2043" t="s">
        <v>3925</v>
      </c>
      <c r="E2043" t="s">
        <v>3935</v>
      </c>
      <c r="F2043" s="9">
        <v>44593</v>
      </c>
      <c r="G2043" s="11">
        <v>13</v>
      </c>
    </row>
    <row r="2044" spans="2:7" x14ac:dyDescent="0.2">
      <c r="B2044" t="s">
        <v>3051</v>
      </c>
      <c r="C2044" t="str">
        <f>VLOOKUP(B2044,customer!A:B,2,FALSE)</f>
        <v>Maddie Martinec</v>
      </c>
      <c r="D2044" t="s">
        <v>3925</v>
      </c>
      <c r="E2044" t="s">
        <v>3935</v>
      </c>
      <c r="F2044" s="9">
        <v>44633</v>
      </c>
      <c r="G2044" s="11">
        <v>13</v>
      </c>
    </row>
    <row r="2045" spans="2:7" x14ac:dyDescent="0.2">
      <c r="B2045" t="s">
        <v>3051</v>
      </c>
      <c r="C2045" t="str">
        <f>VLOOKUP(B2045,customer!A:B,2,FALSE)</f>
        <v>Maddie Martinec</v>
      </c>
      <c r="D2045" t="s">
        <v>3925</v>
      </c>
      <c r="E2045" t="s">
        <v>3935</v>
      </c>
      <c r="F2045" s="9">
        <v>44666</v>
      </c>
      <c r="G2045" s="11">
        <v>13</v>
      </c>
    </row>
    <row r="2046" spans="2:7" x14ac:dyDescent="0.2">
      <c r="B2046" t="s">
        <v>3051</v>
      </c>
      <c r="C2046" t="str">
        <f>VLOOKUP(B2046,customer!A:B,2,FALSE)</f>
        <v>Maddie Martinec</v>
      </c>
      <c r="D2046" t="s">
        <v>3925</v>
      </c>
      <c r="E2046" t="s">
        <v>3935</v>
      </c>
      <c r="F2046" s="9">
        <v>44689</v>
      </c>
      <c r="G2046" s="11">
        <v>13</v>
      </c>
    </row>
    <row r="2047" spans="2:7" x14ac:dyDescent="0.2">
      <c r="B2047" t="s">
        <v>3051</v>
      </c>
      <c r="C2047" t="str">
        <f>VLOOKUP(B2047,customer!A:B,2,FALSE)</f>
        <v>Maddie Martinec</v>
      </c>
      <c r="D2047" t="s">
        <v>3925</v>
      </c>
      <c r="E2047" t="s">
        <v>3935</v>
      </c>
      <c r="F2047" s="9">
        <v>44715</v>
      </c>
      <c r="G2047" s="11">
        <v>13</v>
      </c>
    </row>
    <row r="2048" spans="2:7" x14ac:dyDescent="0.2">
      <c r="B2048" t="s">
        <v>3051</v>
      </c>
      <c r="C2048" t="str">
        <f>VLOOKUP(B2048,customer!A:B,2,FALSE)</f>
        <v>Maddie Martinec</v>
      </c>
      <c r="D2048" t="s">
        <v>3925</v>
      </c>
      <c r="E2048" t="s">
        <v>3935</v>
      </c>
      <c r="F2048" s="9">
        <v>44755</v>
      </c>
      <c r="G2048" s="11">
        <v>13</v>
      </c>
    </row>
    <row r="2049" spans="2:7" x14ac:dyDescent="0.2">
      <c r="B2049" t="s">
        <v>3051</v>
      </c>
      <c r="C2049" t="str">
        <f>VLOOKUP(B2049,customer!A:B,2,FALSE)</f>
        <v>Maddie Martinec</v>
      </c>
      <c r="D2049" t="s">
        <v>3925</v>
      </c>
      <c r="E2049" t="s">
        <v>3935</v>
      </c>
      <c r="F2049" s="9">
        <v>44784</v>
      </c>
      <c r="G2049" s="11">
        <v>13</v>
      </c>
    </row>
    <row r="2050" spans="2:7" x14ac:dyDescent="0.2">
      <c r="B2050" t="s">
        <v>3051</v>
      </c>
      <c r="C2050" t="str">
        <f>VLOOKUP(B2050,customer!A:B,2,FALSE)</f>
        <v>Maddie Martinec</v>
      </c>
      <c r="D2050" t="s">
        <v>3925</v>
      </c>
      <c r="E2050" t="s">
        <v>3935</v>
      </c>
      <c r="F2050" s="9">
        <v>44813</v>
      </c>
      <c r="G2050" s="11">
        <v>13</v>
      </c>
    </row>
    <row r="2051" spans="2:7" x14ac:dyDescent="0.2">
      <c r="B2051" t="s">
        <v>3051</v>
      </c>
      <c r="C2051" t="str">
        <f>VLOOKUP(B2051,customer!A:B,2,FALSE)</f>
        <v>Maddie Martinec</v>
      </c>
      <c r="D2051" t="s">
        <v>3925</v>
      </c>
      <c r="E2051" t="s">
        <v>3935</v>
      </c>
      <c r="F2051" s="9">
        <v>44835</v>
      </c>
      <c r="G2051" s="11">
        <v>13</v>
      </c>
    </row>
    <row r="2052" spans="2:7" x14ac:dyDescent="0.2">
      <c r="B2052" t="s">
        <v>3051</v>
      </c>
      <c r="C2052" t="str">
        <f>VLOOKUP(B2052,customer!A:B,2,FALSE)</f>
        <v>Maddie Martinec</v>
      </c>
      <c r="D2052" t="s">
        <v>3925</v>
      </c>
      <c r="E2052" t="s">
        <v>3935</v>
      </c>
      <c r="F2052" s="9">
        <v>44897</v>
      </c>
      <c r="G2052" s="11">
        <v>13</v>
      </c>
    </row>
    <row r="2053" spans="2:7" x14ac:dyDescent="0.2">
      <c r="B2053" t="s">
        <v>3051</v>
      </c>
      <c r="C2053" t="str">
        <f>VLOOKUP(B2053,customer!A:B,2,FALSE)</f>
        <v>Maddie Martinec</v>
      </c>
      <c r="D2053" t="s">
        <v>3925</v>
      </c>
      <c r="E2053" t="s">
        <v>3935</v>
      </c>
      <c r="F2053" s="9">
        <v>44964</v>
      </c>
      <c r="G2053" s="11">
        <v>13</v>
      </c>
    </row>
    <row r="2054" spans="2:7" x14ac:dyDescent="0.2">
      <c r="B2054" t="s">
        <v>3051</v>
      </c>
      <c r="C2054" t="str">
        <f>VLOOKUP(B2054,customer!A:B,2,FALSE)</f>
        <v>Maddie Martinec</v>
      </c>
      <c r="D2054" t="s">
        <v>3925</v>
      </c>
      <c r="E2054" t="s">
        <v>3935</v>
      </c>
      <c r="F2054" s="9">
        <v>44988</v>
      </c>
      <c r="G2054" s="11">
        <v>13</v>
      </c>
    </row>
    <row r="2055" spans="2:7" x14ac:dyDescent="0.2">
      <c r="B2055" t="s">
        <v>3051</v>
      </c>
      <c r="C2055" t="str">
        <f>VLOOKUP(B2055,customer!A:B,2,FALSE)</f>
        <v>Maddie Martinec</v>
      </c>
      <c r="D2055" t="s">
        <v>3925</v>
      </c>
      <c r="E2055" t="s">
        <v>3935</v>
      </c>
      <c r="F2055" s="9">
        <v>45028</v>
      </c>
      <c r="G2055" s="11">
        <v>13</v>
      </c>
    </row>
    <row r="2056" spans="2:7" x14ac:dyDescent="0.2">
      <c r="B2056" t="s">
        <v>3051</v>
      </c>
      <c r="C2056" t="str">
        <f>VLOOKUP(B2056,customer!A:B,2,FALSE)</f>
        <v>Maddie Martinec</v>
      </c>
      <c r="D2056" t="s">
        <v>3927</v>
      </c>
      <c r="E2056" t="s">
        <v>3937</v>
      </c>
      <c r="F2056" s="9">
        <v>44857</v>
      </c>
      <c r="G2056" s="11">
        <v>27</v>
      </c>
    </row>
    <row r="2057" spans="2:7" x14ac:dyDescent="0.2">
      <c r="B2057" t="s">
        <v>3051</v>
      </c>
      <c r="C2057" t="str">
        <f>VLOOKUP(B2057,customer!A:B,2,FALSE)</f>
        <v>Maddie Martinec</v>
      </c>
      <c r="D2057" t="s">
        <v>3927</v>
      </c>
      <c r="E2057" t="s">
        <v>3937</v>
      </c>
      <c r="F2057" s="9">
        <v>44918</v>
      </c>
      <c r="G2057" s="11">
        <v>27</v>
      </c>
    </row>
    <row r="2058" spans="2:7" x14ac:dyDescent="0.2">
      <c r="B2058" t="s">
        <v>3051</v>
      </c>
      <c r="C2058" t="str">
        <f>VLOOKUP(B2058,customer!A:B,2,FALSE)</f>
        <v>Maddie Martinec</v>
      </c>
      <c r="D2058" t="s">
        <v>3927</v>
      </c>
      <c r="E2058" t="s">
        <v>3937</v>
      </c>
      <c r="F2058" s="9">
        <v>44927</v>
      </c>
      <c r="G2058" s="11">
        <v>27</v>
      </c>
    </row>
    <row r="2059" spans="2:7" x14ac:dyDescent="0.2">
      <c r="B2059" t="s">
        <v>3051</v>
      </c>
      <c r="C2059" t="str">
        <f>VLOOKUP(B2059,customer!A:B,2,FALSE)</f>
        <v>Maddie Martinec</v>
      </c>
      <c r="D2059" t="s">
        <v>3927</v>
      </c>
      <c r="E2059" t="s">
        <v>3937</v>
      </c>
      <c r="F2059" s="9">
        <v>44960</v>
      </c>
      <c r="G2059" s="11">
        <v>27</v>
      </c>
    </row>
    <row r="2060" spans="2:7" x14ac:dyDescent="0.2">
      <c r="B2060" t="s">
        <v>3051</v>
      </c>
      <c r="C2060" t="str">
        <f>VLOOKUP(B2060,customer!A:B,2,FALSE)</f>
        <v>Maddie Martinec</v>
      </c>
      <c r="D2060" t="s">
        <v>3927</v>
      </c>
      <c r="E2060" t="s">
        <v>3937</v>
      </c>
      <c r="F2060" s="9">
        <v>45016</v>
      </c>
      <c r="G2060" s="11">
        <v>27</v>
      </c>
    </row>
    <row r="2061" spans="2:7" x14ac:dyDescent="0.2">
      <c r="B2061" t="s">
        <v>3051</v>
      </c>
      <c r="C2061" t="str">
        <f>VLOOKUP(B2061,customer!A:B,2,FALSE)</f>
        <v>Maddie Martinec</v>
      </c>
      <c r="D2061" t="s">
        <v>3927</v>
      </c>
      <c r="E2061" t="s">
        <v>3937</v>
      </c>
      <c r="F2061" s="9">
        <v>45021</v>
      </c>
      <c r="G2061" s="11">
        <v>27</v>
      </c>
    </row>
    <row r="2062" spans="2:7" x14ac:dyDescent="0.2">
      <c r="B2062" t="s">
        <v>3051</v>
      </c>
      <c r="C2062" t="str">
        <f>VLOOKUP(B2062,customer!A:B,2,FALSE)</f>
        <v>Maddie Martinec</v>
      </c>
      <c r="D2062" t="s">
        <v>3927</v>
      </c>
      <c r="E2062" t="s">
        <v>3937</v>
      </c>
      <c r="F2062" s="9">
        <v>45070</v>
      </c>
      <c r="G2062" s="11">
        <v>27</v>
      </c>
    </row>
    <row r="2063" spans="2:7" x14ac:dyDescent="0.2">
      <c r="B2063" t="s">
        <v>3051</v>
      </c>
      <c r="C2063" t="str">
        <f>VLOOKUP(B2063,customer!A:B,2,FALSE)</f>
        <v>Maddie Martinec</v>
      </c>
      <c r="D2063" t="s">
        <v>3927</v>
      </c>
      <c r="E2063" t="s">
        <v>3937</v>
      </c>
      <c r="F2063" s="9">
        <v>45084</v>
      </c>
      <c r="G2063" s="11">
        <v>27</v>
      </c>
    </row>
    <row r="2064" spans="2:7" x14ac:dyDescent="0.2">
      <c r="B2064" t="s">
        <v>3051</v>
      </c>
      <c r="C2064" t="str">
        <f>VLOOKUP(B2064,customer!A:B,2,FALSE)</f>
        <v>Maddie Martinec</v>
      </c>
      <c r="D2064" t="s">
        <v>3920</v>
      </c>
      <c r="E2064" t="s">
        <v>3930</v>
      </c>
      <c r="F2064" s="9">
        <v>44990</v>
      </c>
      <c r="G2064" s="11">
        <v>10</v>
      </c>
    </row>
    <row r="2065" spans="2:7" x14ac:dyDescent="0.2">
      <c r="B2065" t="s">
        <v>3051</v>
      </c>
      <c r="C2065" t="str">
        <f>VLOOKUP(B2065,customer!A:B,2,FALSE)</f>
        <v>Maddie Martinec</v>
      </c>
      <c r="D2065" t="s">
        <v>3920</v>
      </c>
      <c r="E2065" t="s">
        <v>3930</v>
      </c>
      <c r="F2065" s="9">
        <v>45033</v>
      </c>
      <c r="G2065" s="11">
        <v>10</v>
      </c>
    </row>
    <row r="2066" spans="2:7" x14ac:dyDescent="0.2">
      <c r="B2066" t="s">
        <v>3051</v>
      </c>
      <c r="C2066" t="str">
        <f>VLOOKUP(B2066,customer!A:B,2,FALSE)</f>
        <v>Maddie Martinec</v>
      </c>
      <c r="D2066" t="s">
        <v>3920</v>
      </c>
      <c r="E2066" t="s">
        <v>3930</v>
      </c>
      <c r="F2066" s="9">
        <v>45064</v>
      </c>
      <c r="G2066" s="11">
        <v>10</v>
      </c>
    </row>
    <row r="2067" spans="2:7" x14ac:dyDescent="0.2">
      <c r="B2067" t="s">
        <v>3052</v>
      </c>
      <c r="C2067" t="str">
        <f>VLOOKUP(B2067,customer!A:B,2,FALSE)</f>
        <v>Benedick Askem</v>
      </c>
      <c r="D2067" t="s">
        <v>3922</v>
      </c>
      <c r="E2067" t="s">
        <v>3932</v>
      </c>
      <c r="F2067" s="9">
        <v>44595</v>
      </c>
      <c r="G2067" s="11">
        <v>62</v>
      </c>
    </row>
    <row r="2068" spans="2:7" x14ac:dyDescent="0.2">
      <c r="B2068" t="s">
        <v>3052</v>
      </c>
      <c r="C2068" t="str">
        <f>VLOOKUP(B2068,customer!A:B,2,FALSE)</f>
        <v>Benedick Askem</v>
      </c>
      <c r="D2068" t="s">
        <v>3922</v>
      </c>
      <c r="E2068" t="s">
        <v>3932</v>
      </c>
      <c r="F2068" s="9">
        <v>44666</v>
      </c>
      <c r="G2068" s="11">
        <v>62</v>
      </c>
    </row>
    <row r="2069" spans="2:7" x14ac:dyDescent="0.2">
      <c r="B2069" t="s">
        <v>3052</v>
      </c>
      <c r="C2069" t="str">
        <f>VLOOKUP(B2069,customer!A:B,2,FALSE)</f>
        <v>Benedick Askem</v>
      </c>
      <c r="D2069" t="s">
        <v>3922</v>
      </c>
      <c r="E2069" t="s">
        <v>3932</v>
      </c>
      <c r="F2069" s="9">
        <v>44729</v>
      </c>
      <c r="G2069" s="11">
        <v>62</v>
      </c>
    </row>
    <row r="2070" spans="2:7" x14ac:dyDescent="0.2">
      <c r="B2070" t="s">
        <v>3052</v>
      </c>
      <c r="C2070" t="str">
        <f>VLOOKUP(B2070,customer!A:B,2,FALSE)</f>
        <v>Benedick Askem</v>
      </c>
      <c r="D2070" t="s">
        <v>3922</v>
      </c>
      <c r="E2070" t="s">
        <v>3932</v>
      </c>
      <c r="F2070" s="9">
        <v>44747</v>
      </c>
      <c r="G2070" s="11">
        <v>62</v>
      </c>
    </row>
    <row r="2071" spans="2:7" x14ac:dyDescent="0.2">
      <c r="B2071" t="s">
        <v>3052</v>
      </c>
      <c r="C2071" t="str">
        <f>VLOOKUP(B2071,customer!A:B,2,FALSE)</f>
        <v>Benedick Askem</v>
      </c>
      <c r="D2071" t="s">
        <v>3922</v>
      </c>
      <c r="E2071" t="s">
        <v>3932</v>
      </c>
      <c r="F2071" s="9">
        <v>44820</v>
      </c>
      <c r="G2071" s="11">
        <v>62</v>
      </c>
    </row>
    <row r="2072" spans="2:7" x14ac:dyDescent="0.2">
      <c r="B2072" t="s">
        <v>3052</v>
      </c>
      <c r="C2072" t="str">
        <f>VLOOKUP(B2072,customer!A:B,2,FALSE)</f>
        <v>Benedick Askem</v>
      </c>
      <c r="D2072" t="s">
        <v>3922</v>
      </c>
      <c r="E2072" t="s">
        <v>3932</v>
      </c>
      <c r="F2072" s="9">
        <v>44849</v>
      </c>
      <c r="G2072" s="11">
        <v>62</v>
      </c>
    </row>
    <row r="2073" spans="2:7" x14ac:dyDescent="0.2">
      <c r="B2073" t="s">
        <v>3052</v>
      </c>
      <c r="C2073" t="str">
        <f>VLOOKUP(B2073,customer!A:B,2,FALSE)</f>
        <v>Benedick Askem</v>
      </c>
      <c r="D2073" t="s">
        <v>3922</v>
      </c>
      <c r="E2073" t="s">
        <v>3932</v>
      </c>
      <c r="F2073" s="9">
        <v>44937</v>
      </c>
      <c r="G2073" s="11">
        <v>62</v>
      </c>
    </row>
    <row r="2074" spans="2:7" x14ac:dyDescent="0.2">
      <c r="B2074" t="s">
        <v>3052</v>
      </c>
      <c r="C2074" t="str">
        <f>VLOOKUP(B2074,customer!A:B,2,FALSE)</f>
        <v>Benedick Askem</v>
      </c>
      <c r="D2074" t="s">
        <v>3922</v>
      </c>
      <c r="E2074" t="s">
        <v>3932</v>
      </c>
      <c r="F2074" s="9">
        <v>44962</v>
      </c>
      <c r="G2074" s="11">
        <v>62</v>
      </c>
    </row>
    <row r="2075" spans="2:7" x14ac:dyDescent="0.2">
      <c r="B2075" t="s">
        <v>3052</v>
      </c>
      <c r="C2075" t="str">
        <f>VLOOKUP(B2075,customer!A:B,2,FALSE)</f>
        <v>Benedick Askem</v>
      </c>
      <c r="D2075" t="s">
        <v>3922</v>
      </c>
      <c r="E2075" t="s">
        <v>3932</v>
      </c>
      <c r="F2075" s="9">
        <v>45024</v>
      </c>
      <c r="G2075" s="11">
        <v>62</v>
      </c>
    </row>
    <row r="2076" spans="2:7" x14ac:dyDescent="0.2">
      <c r="B2076" t="s">
        <v>3052</v>
      </c>
      <c r="C2076" t="str">
        <f>VLOOKUP(B2076,customer!A:B,2,FALSE)</f>
        <v>Benedick Askem</v>
      </c>
      <c r="D2076" t="s">
        <v>3922</v>
      </c>
      <c r="E2076" t="s">
        <v>3932</v>
      </c>
      <c r="F2076" s="9">
        <v>45052</v>
      </c>
      <c r="G2076" s="11">
        <v>62</v>
      </c>
    </row>
    <row r="2077" spans="2:7" x14ac:dyDescent="0.2">
      <c r="B2077" t="s">
        <v>3052</v>
      </c>
      <c r="C2077" t="str">
        <f>VLOOKUP(B2077,customer!A:B,2,FALSE)</f>
        <v>Benedick Askem</v>
      </c>
      <c r="D2077" t="s">
        <v>3948</v>
      </c>
      <c r="E2077" t="s">
        <v>3941</v>
      </c>
      <c r="F2077" s="9">
        <v>44714</v>
      </c>
      <c r="G2077" s="11">
        <v>65</v>
      </c>
    </row>
    <row r="2078" spans="2:7" x14ac:dyDescent="0.2">
      <c r="B2078" t="s">
        <v>3052</v>
      </c>
      <c r="C2078" t="str">
        <f>VLOOKUP(B2078,customer!A:B,2,FALSE)</f>
        <v>Benedick Askem</v>
      </c>
      <c r="D2078" t="s">
        <v>3948</v>
      </c>
      <c r="E2078" t="s">
        <v>3941</v>
      </c>
      <c r="F2078" s="9">
        <v>44745</v>
      </c>
      <c r="G2078" s="11">
        <v>65</v>
      </c>
    </row>
    <row r="2079" spans="2:7" x14ac:dyDescent="0.2">
      <c r="B2079" t="s">
        <v>3052</v>
      </c>
      <c r="C2079" t="str">
        <f>VLOOKUP(B2079,customer!A:B,2,FALSE)</f>
        <v>Benedick Askem</v>
      </c>
      <c r="D2079" t="s">
        <v>3948</v>
      </c>
      <c r="E2079" t="s">
        <v>3941</v>
      </c>
      <c r="F2079" s="9">
        <v>44775</v>
      </c>
      <c r="G2079" s="11">
        <v>65</v>
      </c>
    </row>
    <row r="2080" spans="2:7" x14ac:dyDescent="0.2">
      <c r="B2080" t="s">
        <v>3052</v>
      </c>
      <c r="C2080" t="str">
        <f>VLOOKUP(B2080,customer!A:B,2,FALSE)</f>
        <v>Benedick Askem</v>
      </c>
      <c r="D2080" t="s">
        <v>3948</v>
      </c>
      <c r="E2080" t="s">
        <v>3941</v>
      </c>
      <c r="F2080" s="9">
        <v>44847</v>
      </c>
      <c r="G2080" s="11">
        <v>65</v>
      </c>
    </row>
    <row r="2081" spans="2:7" x14ac:dyDescent="0.2">
      <c r="B2081" t="s">
        <v>3052</v>
      </c>
      <c r="C2081" t="str">
        <f>VLOOKUP(B2081,customer!A:B,2,FALSE)</f>
        <v>Benedick Askem</v>
      </c>
      <c r="D2081" t="s">
        <v>3948</v>
      </c>
      <c r="E2081" t="s">
        <v>3941</v>
      </c>
      <c r="F2081" s="9">
        <v>44877</v>
      </c>
      <c r="G2081" s="11">
        <v>65</v>
      </c>
    </row>
    <row r="2082" spans="2:7" x14ac:dyDescent="0.2">
      <c r="B2082" t="s">
        <v>3052</v>
      </c>
      <c r="C2082" t="str">
        <f>VLOOKUP(B2082,customer!A:B,2,FALSE)</f>
        <v>Benedick Askem</v>
      </c>
      <c r="D2082" t="s">
        <v>3948</v>
      </c>
      <c r="E2082" t="s">
        <v>3941</v>
      </c>
      <c r="F2082" s="9">
        <v>44906</v>
      </c>
      <c r="G2082" s="11">
        <v>65</v>
      </c>
    </row>
    <row r="2083" spans="2:7" x14ac:dyDescent="0.2">
      <c r="B2083" t="s">
        <v>3052</v>
      </c>
      <c r="C2083" t="str">
        <f>VLOOKUP(B2083,customer!A:B,2,FALSE)</f>
        <v>Benedick Askem</v>
      </c>
      <c r="D2083" t="s">
        <v>3948</v>
      </c>
      <c r="E2083" t="s">
        <v>3941</v>
      </c>
      <c r="F2083" s="9">
        <v>44930</v>
      </c>
      <c r="G2083" s="11">
        <v>65</v>
      </c>
    </row>
    <row r="2084" spans="2:7" x14ac:dyDescent="0.2">
      <c r="B2084" t="s">
        <v>3052</v>
      </c>
      <c r="C2084" t="str">
        <f>VLOOKUP(B2084,customer!A:B,2,FALSE)</f>
        <v>Benedick Askem</v>
      </c>
      <c r="D2084" t="s">
        <v>3948</v>
      </c>
      <c r="E2084" t="s">
        <v>3941</v>
      </c>
      <c r="F2084" s="9">
        <v>44973</v>
      </c>
      <c r="G2084" s="11">
        <v>65</v>
      </c>
    </row>
    <row r="2085" spans="2:7" x14ac:dyDescent="0.2">
      <c r="B2085" t="s">
        <v>3052</v>
      </c>
      <c r="C2085" t="str">
        <f>VLOOKUP(B2085,customer!A:B,2,FALSE)</f>
        <v>Benedick Askem</v>
      </c>
      <c r="D2085" t="s">
        <v>3948</v>
      </c>
      <c r="E2085" t="s">
        <v>3941</v>
      </c>
      <c r="F2085" s="9">
        <v>44990</v>
      </c>
      <c r="G2085" s="11">
        <v>65</v>
      </c>
    </row>
    <row r="2086" spans="2:7" x14ac:dyDescent="0.2">
      <c r="B2086" t="s">
        <v>3052</v>
      </c>
      <c r="C2086" t="str">
        <f>VLOOKUP(B2086,customer!A:B,2,FALSE)</f>
        <v>Benedick Askem</v>
      </c>
      <c r="D2086" t="s">
        <v>3948</v>
      </c>
      <c r="E2086" t="s">
        <v>3941</v>
      </c>
      <c r="F2086" s="9">
        <v>45030</v>
      </c>
      <c r="G2086" s="11">
        <v>65</v>
      </c>
    </row>
    <row r="2087" spans="2:7" x14ac:dyDescent="0.2">
      <c r="B2087" t="s">
        <v>3052</v>
      </c>
      <c r="C2087" t="str">
        <f>VLOOKUP(B2087,customer!A:B,2,FALSE)</f>
        <v>Benedick Askem</v>
      </c>
      <c r="D2087" t="s">
        <v>3948</v>
      </c>
      <c r="E2087" t="s">
        <v>3941</v>
      </c>
      <c r="F2087" s="9">
        <v>45051</v>
      </c>
      <c r="G2087" s="11">
        <v>65</v>
      </c>
    </row>
    <row r="2088" spans="2:7" x14ac:dyDescent="0.2">
      <c r="B2088" t="s">
        <v>3052</v>
      </c>
      <c r="C2088" t="str">
        <f>VLOOKUP(B2088,customer!A:B,2,FALSE)</f>
        <v>Benedick Askem</v>
      </c>
      <c r="D2088" t="s">
        <v>3953</v>
      </c>
      <c r="E2088" t="s">
        <v>3946</v>
      </c>
      <c r="F2088" s="9">
        <v>44838</v>
      </c>
      <c r="G2088" s="11">
        <v>29</v>
      </c>
    </row>
    <row r="2089" spans="2:7" x14ac:dyDescent="0.2">
      <c r="B2089" t="s">
        <v>3052</v>
      </c>
      <c r="C2089" t="str">
        <f>VLOOKUP(B2089,customer!A:B,2,FALSE)</f>
        <v>Benedick Askem</v>
      </c>
      <c r="D2089" t="s">
        <v>3953</v>
      </c>
      <c r="E2089" t="s">
        <v>3946</v>
      </c>
      <c r="F2089" s="9">
        <v>44870</v>
      </c>
      <c r="G2089" s="11">
        <v>29</v>
      </c>
    </row>
    <row r="2090" spans="2:7" x14ac:dyDescent="0.2">
      <c r="B2090" t="s">
        <v>3052</v>
      </c>
      <c r="C2090" t="str">
        <f>VLOOKUP(B2090,customer!A:B,2,FALSE)</f>
        <v>Benedick Askem</v>
      </c>
      <c r="D2090" t="s">
        <v>3953</v>
      </c>
      <c r="E2090" t="s">
        <v>3946</v>
      </c>
      <c r="F2090" s="9">
        <v>44910</v>
      </c>
      <c r="G2090" s="11">
        <v>29</v>
      </c>
    </row>
    <row r="2091" spans="2:7" x14ac:dyDescent="0.2">
      <c r="B2091" t="s">
        <v>3052</v>
      </c>
      <c r="C2091" t="str">
        <f>VLOOKUP(B2091,customer!A:B,2,FALSE)</f>
        <v>Benedick Askem</v>
      </c>
      <c r="D2091" t="s">
        <v>3953</v>
      </c>
      <c r="E2091" t="s">
        <v>3946</v>
      </c>
      <c r="F2091" s="9">
        <v>44936</v>
      </c>
      <c r="G2091" s="11">
        <v>29</v>
      </c>
    </row>
    <row r="2092" spans="2:7" x14ac:dyDescent="0.2">
      <c r="B2092" t="s">
        <v>3052</v>
      </c>
      <c r="C2092" t="str">
        <f>VLOOKUP(B2092,customer!A:B,2,FALSE)</f>
        <v>Benedick Askem</v>
      </c>
      <c r="D2092" t="s">
        <v>3953</v>
      </c>
      <c r="E2092" t="s">
        <v>3946</v>
      </c>
      <c r="F2092" s="9">
        <v>44973</v>
      </c>
      <c r="G2092" s="11">
        <v>29</v>
      </c>
    </row>
    <row r="2093" spans="2:7" x14ac:dyDescent="0.2">
      <c r="B2093" t="s">
        <v>3052</v>
      </c>
      <c r="C2093" t="str">
        <f>VLOOKUP(B2093,customer!A:B,2,FALSE)</f>
        <v>Benedick Askem</v>
      </c>
      <c r="D2093" t="s">
        <v>3953</v>
      </c>
      <c r="E2093" t="s">
        <v>3946</v>
      </c>
      <c r="F2093" s="9">
        <v>44990</v>
      </c>
      <c r="G2093" s="11">
        <v>29</v>
      </c>
    </row>
    <row r="2094" spans="2:7" x14ac:dyDescent="0.2">
      <c r="B2094" t="s">
        <v>3052</v>
      </c>
      <c r="C2094" t="str">
        <f>VLOOKUP(B2094,customer!A:B,2,FALSE)</f>
        <v>Benedick Askem</v>
      </c>
      <c r="D2094" t="s">
        <v>3953</v>
      </c>
      <c r="E2094" t="s">
        <v>3946</v>
      </c>
      <c r="F2094" s="9">
        <v>45031</v>
      </c>
      <c r="G2094" s="11">
        <v>29</v>
      </c>
    </row>
    <row r="2095" spans="2:7" x14ac:dyDescent="0.2">
      <c r="B2095" t="s">
        <v>3052</v>
      </c>
      <c r="C2095" t="str">
        <f>VLOOKUP(B2095,customer!A:B,2,FALSE)</f>
        <v>Benedick Askem</v>
      </c>
      <c r="D2095" t="s">
        <v>3953</v>
      </c>
      <c r="E2095" t="s">
        <v>3946</v>
      </c>
      <c r="F2095" s="9">
        <v>45051</v>
      </c>
      <c r="G2095" s="11">
        <v>29</v>
      </c>
    </row>
    <row r="2096" spans="2:7" x14ac:dyDescent="0.2">
      <c r="B2096" t="s">
        <v>3053</v>
      </c>
      <c r="C2096" t="str">
        <f>VLOOKUP(B2096,customer!A:B,2,FALSE)</f>
        <v>Rosalinda Muldownie</v>
      </c>
      <c r="D2096" t="s">
        <v>3948</v>
      </c>
      <c r="E2096" t="s">
        <v>3941</v>
      </c>
      <c r="F2096" s="9">
        <v>44821</v>
      </c>
      <c r="G2096" s="11">
        <v>65</v>
      </c>
    </row>
    <row r="2097" spans="2:7" x14ac:dyDescent="0.2">
      <c r="B2097" t="s">
        <v>3053</v>
      </c>
      <c r="C2097" t="str">
        <f>VLOOKUP(B2097,customer!A:B,2,FALSE)</f>
        <v>Rosalinda Muldownie</v>
      </c>
      <c r="D2097" t="s">
        <v>3948</v>
      </c>
      <c r="E2097" t="s">
        <v>3941</v>
      </c>
      <c r="F2097" s="9">
        <v>44853</v>
      </c>
      <c r="G2097" s="11">
        <v>65</v>
      </c>
    </row>
    <row r="2098" spans="2:7" x14ac:dyDescent="0.2">
      <c r="B2098" t="s">
        <v>3053</v>
      </c>
      <c r="C2098" t="str">
        <f>VLOOKUP(B2098,customer!A:B,2,FALSE)</f>
        <v>Rosalinda Muldownie</v>
      </c>
      <c r="D2098" t="s">
        <v>3948</v>
      </c>
      <c r="E2098" t="s">
        <v>3941</v>
      </c>
      <c r="F2098" s="9">
        <v>44893</v>
      </c>
      <c r="G2098" s="11">
        <v>65</v>
      </c>
    </row>
    <row r="2099" spans="2:7" x14ac:dyDescent="0.2">
      <c r="B2099" t="s">
        <v>3053</v>
      </c>
      <c r="C2099" t="str">
        <f>VLOOKUP(B2099,customer!A:B,2,FALSE)</f>
        <v>Rosalinda Muldownie</v>
      </c>
      <c r="D2099" t="s">
        <v>3948</v>
      </c>
      <c r="E2099" t="s">
        <v>3941</v>
      </c>
      <c r="F2099" s="9">
        <v>44915</v>
      </c>
      <c r="G2099" s="11">
        <v>65</v>
      </c>
    </row>
    <row r="2100" spans="2:7" x14ac:dyDescent="0.2">
      <c r="B2100" t="s">
        <v>3053</v>
      </c>
      <c r="C2100" t="str">
        <f>VLOOKUP(B2100,customer!A:B,2,FALSE)</f>
        <v>Rosalinda Muldownie</v>
      </c>
      <c r="D2100" t="s">
        <v>3948</v>
      </c>
      <c r="E2100" t="s">
        <v>3941</v>
      </c>
      <c r="F2100" s="9">
        <v>44953</v>
      </c>
      <c r="G2100" s="11">
        <v>65</v>
      </c>
    </row>
    <row r="2101" spans="2:7" x14ac:dyDescent="0.2">
      <c r="B2101" t="s">
        <v>3053</v>
      </c>
      <c r="C2101" t="str">
        <f>VLOOKUP(B2101,customer!A:B,2,FALSE)</f>
        <v>Rosalinda Muldownie</v>
      </c>
      <c r="D2101" t="s">
        <v>3948</v>
      </c>
      <c r="E2101" t="s">
        <v>3941</v>
      </c>
      <c r="F2101" s="9">
        <v>45005</v>
      </c>
      <c r="G2101" s="11">
        <v>65</v>
      </c>
    </row>
    <row r="2102" spans="2:7" x14ac:dyDescent="0.2">
      <c r="B2102" t="s">
        <v>3053</v>
      </c>
      <c r="C2102" t="str">
        <f>VLOOKUP(B2102,customer!A:B,2,FALSE)</f>
        <v>Rosalinda Muldownie</v>
      </c>
      <c r="D2102" t="s">
        <v>3948</v>
      </c>
      <c r="E2102" t="s">
        <v>3941</v>
      </c>
      <c r="F2102" s="9">
        <v>45034</v>
      </c>
      <c r="G2102" s="11">
        <v>65</v>
      </c>
    </row>
    <row r="2103" spans="2:7" x14ac:dyDescent="0.2">
      <c r="B2103" t="s">
        <v>3053</v>
      </c>
      <c r="C2103" t="str">
        <f>VLOOKUP(B2103,customer!A:B,2,FALSE)</f>
        <v>Rosalinda Muldownie</v>
      </c>
      <c r="D2103" t="s">
        <v>3948</v>
      </c>
      <c r="E2103" t="s">
        <v>3941</v>
      </c>
      <c r="F2103" s="9">
        <v>45064</v>
      </c>
      <c r="G2103" s="11">
        <v>65</v>
      </c>
    </row>
    <row r="2104" spans="2:7" x14ac:dyDescent="0.2">
      <c r="B2104" t="s">
        <v>3053</v>
      </c>
      <c r="C2104" t="str">
        <f>VLOOKUP(B2104,customer!A:B,2,FALSE)</f>
        <v>Rosalinda Muldownie</v>
      </c>
      <c r="D2104" t="s">
        <v>3951</v>
      </c>
      <c r="E2104" t="s">
        <v>3944</v>
      </c>
      <c r="F2104" s="9">
        <v>44982</v>
      </c>
      <c r="G2104" s="11">
        <v>14</v>
      </c>
    </row>
    <row r="2105" spans="2:7" x14ac:dyDescent="0.2">
      <c r="B2105" t="s">
        <v>3053</v>
      </c>
      <c r="C2105" t="str">
        <f>VLOOKUP(B2105,customer!A:B,2,FALSE)</f>
        <v>Rosalinda Muldownie</v>
      </c>
      <c r="D2105" t="s">
        <v>3951</v>
      </c>
      <c r="E2105" t="s">
        <v>3944</v>
      </c>
      <c r="F2105" s="9">
        <v>45016</v>
      </c>
      <c r="G2105" s="11">
        <v>14</v>
      </c>
    </row>
    <row r="2106" spans="2:7" x14ac:dyDescent="0.2">
      <c r="B2106" t="s">
        <v>3053</v>
      </c>
      <c r="C2106" t="str">
        <f>VLOOKUP(B2106,customer!A:B,2,FALSE)</f>
        <v>Rosalinda Muldownie</v>
      </c>
      <c r="D2106" t="s">
        <v>3951</v>
      </c>
      <c r="E2106" t="s">
        <v>3944</v>
      </c>
      <c r="F2106" s="9">
        <v>45020</v>
      </c>
      <c r="G2106" s="11">
        <v>14</v>
      </c>
    </row>
    <row r="2107" spans="2:7" x14ac:dyDescent="0.2">
      <c r="B2107" t="s">
        <v>3053</v>
      </c>
      <c r="C2107" t="str">
        <f>VLOOKUP(B2107,customer!A:B,2,FALSE)</f>
        <v>Rosalinda Muldownie</v>
      </c>
      <c r="D2107" t="s">
        <v>3951</v>
      </c>
      <c r="E2107" t="s">
        <v>3944</v>
      </c>
      <c r="F2107" s="9">
        <v>45047</v>
      </c>
      <c r="G2107" s="11">
        <v>14</v>
      </c>
    </row>
    <row r="2108" spans="2:7" x14ac:dyDescent="0.2">
      <c r="B2108" t="s">
        <v>3053</v>
      </c>
      <c r="C2108" t="str">
        <f>VLOOKUP(B2108,customer!A:B,2,FALSE)</f>
        <v>Rosalinda Muldownie</v>
      </c>
      <c r="D2108" t="s">
        <v>3951</v>
      </c>
      <c r="E2108" t="s">
        <v>3944</v>
      </c>
      <c r="F2108" s="9">
        <v>45086</v>
      </c>
      <c r="G2108" s="11">
        <v>14</v>
      </c>
    </row>
    <row r="2109" spans="2:7" x14ac:dyDescent="0.2">
      <c r="B2109" t="s">
        <v>3054</v>
      </c>
      <c r="C2109" t="str">
        <f>VLOOKUP(B2109,customer!A:B,2,FALSE)</f>
        <v>Nana Semmens</v>
      </c>
      <c r="D2109" t="s">
        <v>3929</v>
      </c>
      <c r="E2109" t="s">
        <v>3939</v>
      </c>
      <c r="F2109" s="9">
        <v>44664</v>
      </c>
      <c r="G2109" s="11">
        <v>66</v>
      </c>
    </row>
    <row r="2110" spans="2:7" x14ac:dyDescent="0.2">
      <c r="B2110" t="s">
        <v>3054</v>
      </c>
      <c r="C2110" t="str">
        <f>VLOOKUP(B2110,customer!A:B,2,FALSE)</f>
        <v>Nana Semmens</v>
      </c>
      <c r="D2110" t="s">
        <v>3929</v>
      </c>
      <c r="E2110" t="s">
        <v>3939</v>
      </c>
      <c r="F2110" s="9">
        <v>44702</v>
      </c>
      <c r="G2110" s="11">
        <v>66</v>
      </c>
    </row>
    <row r="2111" spans="2:7" x14ac:dyDescent="0.2">
      <c r="B2111" t="s">
        <v>3054</v>
      </c>
      <c r="C2111" t="str">
        <f>VLOOKUP(B2111,customer!A:B,2,FALSE)</f>
        <v>Nana Semmens</v>
      </c>
      <c r="D2111" t="s">
        <v>3929</v>
      </c>
      <c r="E2111" t="s">
        <v>3939</v>
      </c>
      <c r="F2111" s="9">
        <v>44725</v>
      </c>
      <c r="G2111" s="11">
        <v>66</v>
      </c>
    </row>
    <row r="2112" spans="2:7" x14ac:dyDescent="0.2">
      <c r="B2112" t="s">
        <v>3054</v>
      </c>
      <c r="C2112" t="str">
        <f>VLOOKUP(B2112,customer!A:B,2,FALSE)</f>
        <v>Nana Semmens</v>
      </c>
      <c r="D2112" t="s">
        <v>3929</v>
      </c>
      <c r="E2112" t="s">
        <v>3939</v>
      </c>
      <c r="F2112" s="9">
        <v>44755</v>
      </c>
      <c r="G2112" s="11">
        <v>66</v>
      </c>
    </row>
    <row r="2113" spans="2:7" x14ac:dyDescent="0.2">
      <c r="B2113" t="s">
        <v>3054</v>
      </c>
      <c r="C2113" t="str">
        <f>VLOOKUP(B2113,customer!A:B,2,FALSE)</f>
        <v>Nana Semmens</v>
      </c>
      <c r="D2113" t="s">
        <v>3929</v>
      </c>
      <c r="E2113" t="s">
        <v>3939</v>
      </c>
      <c r="F2113" s="9">
        <v>44822</v>
      </c>
      <c r="G2113" s="11">
        <v>66</v>
      </c>
    </row>
    <row r="2114" spans="2:7" x14ac:dyDescent="0.2">
      <c r="B2114" t="s">
        <v>3054</v>
      </c>
      <c r="C2114" t="str">
        <f>VLOOKUP(B2114,customer!A:B,2,FALSE)</f>
        <v>Nana Semmens</v>
      </c>
      <c r="D2114" t="s">
        <v>3929</v>
      </c>
      <c r="E2114" t="s">
        <v>3939</v>
      </c>
      <c r="F2114" s="9">
        <v>44890</v>
      </c>
      <c r="G2114" s="11">
        <v>66</v>
      </c>
    </row>
    <row r="2115" spans="2:7" x14ac:dyDescent="0.2">
      <c r="B2115" t="s">
        <v>3054</v>
      </c>
      <c r="C2115" t="str">
        <f>VLOOKUP(B2115,customer!A:B,2,FALSE)</f>
        <v>Nana Semmens</v>
      </c>
      <c r="D2115" t="s">
        <v>3929</v>
      </c>
      <c r="E2115" t="s">
        <v>3939</v>
      </c>
      <c r="F2115" s="9">
        <v>44920</v>
      </c>
      <c r="G2115" s="11">
        <v>66</v>
      </c>
    </row>
    <row r="2116" spans="2:7" x14ac:dyDescent="0.2">
      <c r="B2116" t="s">
        <v>3054</v>
      </c>
      <c r="C2116" t="str">
        <f>VLOOKUP(B2116,customer!A:B,2,FALSE)</f>
        <v>Nana Semmens</v>
      </c>
      <c r="D2116" t="s">
        <v>3929</v>
      </c>
      <c r="E2116" t="s">
        <v>3939</v>
      </c>
      <c r="F2116" s="9">
        <v>44953</v>
      </c>
      <c r="G2116" s="11">
        <v>66</v>
      </c>
    </row>
    <row r="2117" spans="2:7" x14ac:dyDescent="0.2">
      <c r="B2117" t="s">
        <v>3054</v>
      </c>
      <c r="C2117" t="str">
        <f>VLOOKUP(B2117,customer!A:B,2,FALSE)</f>
        <v>Nana Semmens</v>
      </c>
      <c r="D2117" t="s">
        <v>3929</v>
      </c>
      <c r="E2117" t="s">
        <v>3939</v>
      </c>
      <c r="F2117" s="9">
        <v>44977</v>
      </c>
      <c r="G2117" s="11">
        <v>66</v>
      </c>
    </row>
    <row r="2118" spans="2:7" x14ac:dyDescent="0.2">
      <c r="B2118" t="s">
        <v>3054</v>
      </c>
      <c r="C2118" t="str">
        <f>VLOOKUP(B2118,customer!A:B,2,FALSE)</f>
        <v>Nana Semmens</v>
      </c>
      <c r="D2118" t="s">
        <v>3929</v>
      </c>
      <c r="E2118" t="s">
        <v>3939</v>
      </c>
      <c r="F2118" s="9">
        <v>45010</v>
      </c>
      <c r="G2118" s="11">
        <v>66</v>
      </c>
    </row>
    <row r="2119" spans="2:7" x14ac:dyDescent="0.2">
      <c r="B2119" t="s">
        <v>3054</v>
      </c>
      <c r="C2119" t="str">
        <f>VLOOKUP(B2119,customer!A:B,2,FALSE)</f>
        <v>Nana Semmens</v>
      </c>
      <c r="D2119" t="s">
        <v>3929</v>
      </c>
      <c r="E2119" t="s">
        <v>3939</v>
      </c>
      <c r="F2119" s="9">
        <v>45032</v>
      </c>
      <c r="G2119" s="11">
        <v>66</v>
      </c>
    </row>
    <row r="2120" spans="2:7" x14ac:dyDescent="0.2">
      <c r="B2120" t="s">
        <v>3054</v>
      </c>
      <c r="C2120" t="str">
        <f>VLOOKUP(B2120,customer!A:B,2,FALSE)</f>
        <v>Nana Semmens</v>
      </c>
      <c r="D2120" t="s">
        <v>3920</v>
      </c>
      <c r="E2120" t="s">
        <v>3930</v>
      </c>
      <c r="F2120" s="9">
        <v>44894</v>
      </c>
      <c r="G2120" s="11">
        <v>10</v>
      </c>
    </row>
    <row r="2121" spans="2:7" x14ac:dyDescent="0.2">
      <c r="B2121" t="s">
        <v>3054</v>
      </c>
      <c r="C2121" t="str">
        <f>VLOOKUP(B2121,customer!A:B,2,FALSE)</f>
        <v>Nana Semmens</v>
      </c>
      <c r="D2121" t="s">
        <v>3920</v>
      </c>
      <c r="E2121" t="s">
        <v>3930</v>
      </c>
      <c r="F2121" s="9">
        <v>44929</v>
      </c>
      <c r="G2121" s="11">
        <v>10</v>
      </c>
    </row>
    <row r="2122" spans="2:7" x14ac:dyDescent="0.2">
      <c r="B2122" t="s">
        <v>3054</v>
      </c>
      <c r="C2122" t="str">
        <f>VLOOKUP(B2122,customer!A:B,2,FALSE)</f>
        <v>Nana Semmens</v>
      </c>
      <c r="D2122" t="s">
        <v>3920</v>
      </c>
      <c r="E2122" t="s">
        <v>3930</v>
      </c>
      <c r="F2122" s="9">
        <v>44962</v>
      </c>
      <c r="G2122" s="11">
        <v>10</v>
      </c>
    </row>
    <row r="2123" spans="2:7" x14ac:dyDescent="0.2">
      <c r="B2123" t="s">
        <v>3054</v>
      </c>
      <c r="C2123" t="str">
        <f>VLOOKUP(B2123,customer!A:B,2,FALSE)</f>
        <v>Nana Semmens</v>
      </c>
      <c r="D2123" t="s">
        <v>3920</v>
      </c>
      <c r="E2123" t="s">
        <v>3930</v>
      </c>
      <c r="F2123" s="9">
        <v>45000</v>
      </c>
      <c r="G2123" s="11">
        <v>10</v>
      </c>
    </row>
    <row r="2124" spans="2:7" x14ac:dyDescent="0.2">
      <c r="B2124" t="s">
        <v>3054</v>
      </c>
      <c r="C2124" t="str">
        <f>VLOOKUP(B2124,customer!A:B,2,FALSE)</f>
        <v>Nana Semmens</v>
      </c>
      <c r="D2124" t="s">
        <v>3920</v>
      </c>
      <c r="E2124" t="s">
        <v>3930</v>
      </c>
      <c r="F2124" s="9">
        <v>45028</v>
      </c>
      <c r="G2124" s="11">
        <v>10</v>
      </c>
    </row>
    <row r="2125" spans="2:7" x14ac:dyDescent="0.2">
      <c r="B2125" t="s">
        <v>3054</v>
      </c>
      <c r="C2125" t="str">
        <f>VLOOKUP(B2125,customer!A:B,2,FALSE)</f>
        <v>Nana Semmens</v>
      </c>
      <c r="D2125" t="s">
        <v>3920</v>
      </c>
      <c r="E2125" t="s">
        <v>3930</v>
      </c>
      <c r="F2125" s="9">
        <v>45052</v>
      </c>
      <c r="G2125" s="11">
        <v>10</v>
      </c>
    </row>
    <row r="2126" spans="2:7" x14ac:dyDescent="0.2">
      <c r="B2126" t="s">
        <v>3054</v>
      </c>
      <c r="C2126" t="str">
        <f>VLOOKUP(B2126,customer!A:B,2,FALSE)</f>
        <v>Nana Semmens</v>
      </c>
      <c r="D2126" t="s">
        <v>3920</v>
      </c>
      <c r="E2126" t="s">
        <v>3930</v>
      </c>
      <c r="F2126" s="9">
        <v>45087</v>
      </c>
      <c r="G2126" s="11">
        <v>10</v>
      </c>
    </row>
    <row r="2127" spans="2:7" x14ac:dyDescent="0.2">
      <c r="B2127" t="s">
        <v>3054</v>
      </c>
      <c r="C2127" t="str">
        <f>VLOOKUP(B2127,customer!A:B,2,FALSE)</f>
        <v>Nana Semmens</v>
      </c>
      <c r="D2127" t="s">
        <v>3923</v>
      </c>
      <c r="E2127" t="s">
        <v>3933</v>
      </c>
      <c r="F2127" s="9">
        <v>44974</v>
      </c>
      <c r="G2127" s="11">
        <v>26</v>
      </c>
    </row>
    <row r="2128" spans="2:7" x14ac:dyDescent="0.2">
      <c r="B2128" t="s">
        <v>3054</v>
      </c>
      <c r="C2128" t="str">
        <f>VLOOKUP(B2128,customer!A:B,2,FALSE)</f>
        <v>Nana Semmens</v>
      </c>
      <c r="D2128" t="s">
        <v>3923</v>
      </c>
      <c r="E2128" t="s">
        <v>3933</v>
      </c>
      <c r="F2128" s="9">
        <v>45007</v>
      </c>
      <c r="G2128" s="11">
        <v>26</v>
      </c>
    </row>
    <row r="2129" spans="2:7" x14ac:dyDescent="0.2">
      <c r="B2129" t="s">
        <v>3054</v>
      </c>
      <c r="C2129" t="str">
        <f>VLOOKUP(B2129,customer!A:B,2,FALSE)</f>
        <v>Nana Semmens</v>
      </c>
      <c r="D2129" t="s">
        <v>3923</v>
      </c>
      <c r="E2129" t="s">
        <v>3933</v>
      </c>
      <c r="F2129" s="9">
        <v>45077</v>
      </c>
      <c r="G2129" s="11">
        <v>26</v>
      </c>
    </row>
    <row r="2130" spans="2:7" x14ac:dyDescent="0.2">
      <c r="B2130" t="s">
        <v>3055</v>
      </c>
      <c r="C2130" t="str">
        <f>VLOOKUP(B2130,customer!A:B,2,FALSE)</f>
        <v>Tiffie Kelle</v>
      </c>
      <c r="D2130" t="s">
        <v>3950</v>
      </c>
      <c r="E2130" t="s">
        <v>3943</v>
      </c>
      <c r="F2130" s="9">
        <v>44914</v>
      </c>
      <c r="G2130" s="11">
        <v>28</v>
      </c>
    </row>
    <row r="2131" spans="2:7" x14ac:dyDescent="0.2">
      <c r="B2131" t="s">
        <v>3055</v>
      </c>
      <c r="C2131" t="str">
        <f>VLOOKUP(B2131,customer!A:B,2,FALSE)</f>
        <v>Tiffie Kelle</v>
      </c>
      <c r="D2131" t="s">
        <v>3950</v>
      </c>
      <c r="E2131" t="s">
        <v>3943</v>
      </c>
      <c r="F2131" s="9">
        <v>44946</v>
      </c>
      <c r="G2131" s="11">
        <v>28</v>
      </c>
    </row>
    <row r="2132" spans="2:7" x14ac:dyDescent="0.2">
      <c r="B2132" t="s">
        <v>3055</v>
      </c>
      <c r="C2132" t="str">
        <f>VLOOKUP(B2132,customer!A:B,2,FALSE)</f>
        <v>Tiffie Kelle</v>
      </c>
      <c r="D2132" t="s">
        <v>3950</v>
      </c>
      <c r="E2132" t="s">
        <v>3943</v>
      </c>
      <c r="F2132" s="9">
        <v>44980</v>
      </c>
      <c r="G2132" s="11">
        <v>28</v>
      </c>
    </row>
    <row r="2133" spans="2:7" x14ac:dyDescent="0.2">
      <c r="B2133" t="s">
        <v>3055</v>
      </c>
      <c r="C2133" t="str">
        <f>VLOOKUP(B2133,customer!A:B,2,FALSE)</f>
        <v>Tiffie Kelle</v>
      </c>
      <c r="D2133" t="s">
        <v>3950</v>
      </c>
      <c r="E2133" t="s">
        <v>3943</v>
      </c>
      <c r="F2133" s="9">
        <v>45015</v>
      </c>
      <c r="G2133" s="11">
        <v>28</v>
      </c>
    </row>
    <row r="2134" spans="2:7" x14ac:dyDescent="0.2">
      <c r="B2134" t="s">
        <v>3055</v>
      </c>
      <c r="C2134" t="str">
        <f>VLOOKUP(B2134,customer!A:B,2,FALSE)</f>
        <v>Tiffie Kelle</v>
      </c>
      <c r="D2134" t="s">
        <v>3950</v>
      </c>
      <c r="E2134" t="s">
        <v>3943</v>
      </c>
      <c r="F2134" s="9">
        <v>45045</v>
      </c>
      <c r="G2134" s="11">
        <v>28</v>
      </c>
    </row>
    <row r="2135" spans="2:7" x14ac:dyDescent="0.2">
      <c r="B2135" t="s">
        <v>3055</v>
      </c>
      <c r="C2135" t="str">
        <f>VLOOKUP(B2135,customer!A:B,2,FALSE)</f>
        <v>Tiffie Kelle</v>
      </c>
      <c r="D2135" t="s">
        <v>3950</v>
      </c>
      <c r="E2135" t="s">
        <v>3943</v>
      </c>
      <c r="F2135" s="9">
        <v>45047</v>
      </c>
      <c r="G2135" s="11">
        <v>28</v>
      </c>
    </row>
    <row r="2136" spans="2:7" x14ac:dyDescent="0.2">
      <c r="B2136" t="s">
        <v>3055</v>
      </c>
      <c r="C2136" t="str">
        <f>VLOOKUP(B2136,customer!A:B,2,FALSE)</f>
        <v>Tiffie Kelle</v>
      </c>
      <c r="D2136" t="s">
        <v>3950</v>
      </c>
      <c r="E2136" t="s">
        <v>3943</v>
      </c>
      <c r="F2136" s="9">
        <v>45079</v>
      </c>
      <c r="G2136" s="11">
        <v>28</v>
      </c>
    </row>
    <row r="2137" spans="2:7" x14ac:dyDescent="0.2">
      <c r="B2137" t="s">
        <v>3055</v>
      </c>
      <c r="C2137" t="str">
        <f>VLOOKUP(B2137,customer!A:B,2,FALSE)</f>
        <v>Tiffie Kelle</v>
      </c>
      <c r="D2137" t="s">
        <v>3925</v>
      </c>
      <c r="E2137" t="s">
        <v>3935</v>
      </c>
      <c r="F2137" s="9">
        <v>44983</v>
      </c>
      <c r="G2137" s="11">
        <v>13</v>
      </c>
    </row>
    <row r="2138" spans="2:7" x14ac:dyDescent="0.2">
      <c r="B2138" t="s">
        <v>3055</v>
      </c>
      <c r="C2138" t="str">
        <f>VLOOKUP(B2138,customer!A:B,2,FALSE)</f>
        <v>Tiffie Kelle</v>
      </c>
      <c r="D2138" t="s">
        <v>3925</v>
      </c>
      <c r="E2138" t="s">
        <v>3935</v>
      </c>
      <c r="F2138" s="9">
        <v>45012</v>
      </c>
      <c r="G2138" s="11">
        <v>13</v>
      </c>
    </row>
    <row r="2139" spans="2:7" x14ac:dyDescent="0.2">
      <c r="B2139" t="s">
        <v>3055</v>
      </c>
      <c r="C2139" t="str">
        <f>VLOOKUP(B2139,customer!A:B,2,FALSE)</f>
        <v>Tiffie Kelle</v>
      </c>
      <c r="D2139" t="s">
        <v>3925</v>
      </c>
      <c r="E2139" t="s">
        <v>3935</v>
      </c>
      <c r="F2139" s="9">
        <v>45046</v>
      </c>
      <c r="G2139" s="11">
        <v>13</v>
      </c>
    </row>
    <row r="2140" spans="2:7" x14ac:dyDescent="0.2">
      <c r="B2140" t="s">
        <v>3055</v>
      </c>
      <c r="C2140" t="str">
        <f>VLOOKUP(B2140,customer!A:B,2,FALSE)</f>
        <v>Tiffie Kelle</v>
      </c>
      <c r="D2140" t="s">
        <v>3925</v>
      </c>
      <c r="E2140" t="s">
        <v>3935</v>
      </c>
      <c r="F2140" s="9">
        <v>45048</v>
      </c>
      <c r="G2140" s="11">
        <v>13</v>
      </c>
    </row>
    <row r="2141" spans="2:7" x14ac:dyDescent="0.2">
      <c r="B2141" t="s">
        <v>3055</v>
      </c>
      <c r="C2141" t="str">
        <f>VLOOKUP(B2141,customer!A:B,2,FALSE)</f>
        <v>Tiffie Kelle</v>
      </c>
      <c r="D2141" t="s">
        <v>3925</v>
      </c>
      <c r="E2141" t="s">
        <v>3935</v>
      </c>
      <c r="F2141" s="9">
        <v>45080</v>
      </c>
      <c r="G2141" s="11">
        <v>13</v>
      </c>
    </row>
    <row r="2142" spans="2:7" x14ac:dyDescent="0.2">
      <c r="B2142" t="s">
        <v>3056</v>
      </c>
      <c r="C2142" t="str">
        <f>VLOOKUP(B2142,customer!A:B,2,FALSE)</f>
        <v>Sloane Alekhov</v>
      </c>
      <c r="D2142" t="s">
        <v>3925</v>
      </c>
      <c r="E2142" t="s">
        <v>3935</v>
      </c>
      <c r="F2142" s="9">
        <v>44673</v>
      </c>
      <c r="G2142" s="11">
        <v>13</v>
      </c>
    </row>
    <row r="2143" spans="2:7" x14ac:dyDescent="0.2">
      <c r="B2143" t="s">
        <v>3056</v>
      </c>
      <c r="C2143" t="str">
        <f>VLOOKUP(B2143,customer!A:B,2,FALSE)</f>
        <v>Sloane Alekhov</v>
      </c>
      <c r="D2143" t="s">
        <v>3925</v>
      </c>
      <c r="E2143" t="s">
        <v>3935</v>
      </c>
      <c r="F2143" s="9">
        <v>44711</v>
      </c>
      <c r="G2143" s="11">
        <v>13</v>
      </c>
    </row>
    <row r="2144" spans="2:7" x14ac:dyDescent="0.2">
      <c r="B2144" t="s">
        <v>3056</v>
      </c>
      <c r="C2144" t="str">
        <f>VLOOKUP(B2144,customer!A:B,2,FALSE)</f>
        <v>Sloane Alekhov</v>
      </c>
      <c r="D2144" t="s">
        <v>3925</v>
      </c>
      <c r="E2144" t="s">
        <v>3935</v>
      </c>
      <c r="F2144" s="9">
        <v>44769</v>
      </c>
      <c r="G2144" s="11">
        <v>13</v>
      </c>
    </row>
    <row r="2145" spans="2:7" x14ac:dyDescent="0.2">
      <c r="B2145" t="s">
        <v>3056</v>
      </c>
      <c r="C2145" t="str">
        <f>VLOOKUP(B2145,customer!A:B,2,FALSE)</f>
        <v>Sloane Alekhov</v>
      </c>
      <c r="D2145" t="s">
        <v>3925</v>
      </c>
      <c r="E2145" t="s">
        <v>3935</v>
      </c>
      <c r="F2145" s="9">
        <v>44800</v>
      </c>
      <c r="G2145" s="11">
        <v>13</v>
      </c>
    </row>
    <row r="2146" spans="2:7" x14ac:dyDescent="0.2">
      <c r="B2146" t="s">
        <v>3056</v>
      </c>
      <c r="C2146" t="str">
        <f>VLOOKUP(B2146,customer!A:B,2,FALSE)</f>
        <v>Sloane Alekhov</v>
      </c>
      <c r="D2146" t="s">
        <v>3925</v>
      </c>
      <c r="E2146" t="s">
        <v>3935</v>
      </c>
      <c r="F2146" s="9">
        <v>44833</v>
      </c>
      <c r="G2146" s="11">
        <v>13</v>
      </c>
    </row>
    <row r="2147" spans="2:7" x14ac:dyDescent="0.2">
      <c r="B2147" t="s">
        <v>3056</v>
      </c>
      <c r="C2147" t="str">
        <f>VLOOKUP(B2147,customer!A:B,2,FALSE)</f>
        <v>Sloane Alekhov</v>
      </c>
      <c r="D2147" t="s">
        <v>3925</v>
      </c>
      <c r="E2147" t="s">
        <v>3935</v>
      </c>
      <c r="F2147" s="9">
        <v>44865</v>
      </c>
      <c r="G2147" s="11">
        <v>13</v>
      </c>
    </row>
    <row r="2148" spans="2:7" x14ac:dyDescent="0.2">
      <c r="B2148" t="s">
        <v>3056</v>
      </c>
      <c r="C2148" t="str">
        <f>VLOOKUP(B2148,customer!A:B,2,FALSE)</f>
        <v>Sloane Alekhov</v>
      </c>
      <c r="D2148" t="s">
        <v>3925</v>
      </c>
      <c r="E2148" t="s">
        <v>3935</v>
      </c>
      <c r="F2148" s="9">
        <v>44868</v>
      </c>
      <c r="G2148" s="11">
        <v>13</v>
      </c>
    </row>
    <row r="2149" spans="2:7" x14ac:dyDescent="0.2">
      <c r="B2149" t="s">
        <v>3056</v>
      </c>
      <c r="C2149" t="str">
        <f>VLOOKUP(B2149,customer!A:B,2,FALSE)</f>
        <v>Sloane Alekhov</v>
      </c>
      <c r="D2149" t="s">
        <v>3925</v>
      </c>
      <c r="E2149" t="s">
        <v>3935</v>
      </c>
      <c r="F2149" s="9">
        <v>44950</v>
      </c>
      <c r="G2149" s="11">
        <v>13</v>
      </c>
    </row>
    <row r="2150" spans="2:7" x14ac:dyDescent="0.2">
      <c r="B2150" t="s">
        <v>3056</v>
      </c>
      <c r="C2150" t="str">
        <f>VLOOKUP(B2150,customer!A:B,2,FALSE)</f>
        <v>Sloane Alekhov</v>
      </c>
      <c r="D2150" t="s">
        <v>3925</v>
      </c>
      <c r="E2150" t="s">
        <v>3935</v>
      </c>
      <c r="F2150" s="9">
        <v>44985</v>
      </c>
      <c r="G2150" s="11">
        <v>13</v>
      </c>
    </row>
    <row r="2151" spans="2:7" x14ac:dyDescent="0.2">
      <c r="B2151" t="s">
        <v>3056</v>
      </c>
      <c r="C2151" t="str">
        <f>VLOOKUP(B2151,customer!A:B,2,FALSE)</f>
        <v>Sloane Alekhov</v>
      </c>
      <c r="D2151" t="s">
        <v>3925</v>
      </c>
      <c r="E2151" t="s">
        <v>3935</v>
      </c>
      <c r="F2151" s="9">
        <v>45021</v>
      </c>
      <c r="G2151" s="11">
        <v>13</v>
      </c>
    </row>
    <row r="2152" spans="2:7" x14ac:dyDescent="0.2">
      <c r="B2152" t="s">
        <v>3056</v>
      </c>
      <c r="C2152" t="str">
        <f>VLOOKUP(B2152,customer!A:B,2,FALSE)</f>
        <v>Sloane Alekhov</v>
      </c>
      <c r="D2152" t="s">
        <v>3952</v>
      </c>
      <c r="E2152" t="s">
        <v>3945</v>
      </c>
      <c r="F2152" s="9">
        <v>44698</v>
      </c>
      <c r="G2152" s="11">
        <v>16</v>
      </c>
    </row>
    <row r="2153" spans="2:7" x14ac:dyDescent="0.2">
      <c r="B2153" t="s">
        <v>3056</v>
      </c>
      <c r="C2153" t="str">
        <f>VLOOKUP(B2153,customer!A:B,2,FALSE)</f>
        <v>Sloane Alekhov</v>
      </c>
      <c r="D2153" t="s">
        <v>3952</v>
      </c>
      <c r="E2153" t="s">
        <v>3945</v>
      </c>
      <c r="F2153" s="9">
        <v>44740</v>
      </c>
      <c r="G2153" s="11">
        <v>16</v>
      </c>
    </row>
    <row r="2154" spans="2:7" x14ac:dyDescent="0.2">
      <c r="B2154" t="s">
        <v>3056</v>
      </c>
      <c r="C2154" t="str">
        <f>VLOOKUP(B2154,customer!A:B,2,FALSE)</f>
        <v>Sloane Alekhov</v>
      </c>
      <c r="D2154" t="s">
        <v>3952</v>
      </c>
      <c r="E2154" t="s">
        <v>3945</v>
      </c>
      <c r="F2154" s="9">
        <v>44759</v>
      </c>
      <c r="G2154" s="11">
        <v>16</v>
      </c>
    </row>
    <row r="2155" spans="2:7" x14ac:dyDescent="0.2">
      <c r="B2155" t="s">
        <v>3056</v>
      </c>
      <c r="C2155" t="str">
        <f>VLOOKUP(B2155,customer!A:B,2,FALSE)</f>
        <v>Sloane Alekhov</v>
      </c>
      <c r="D2155" t="s">
        <v>3952</v>
      </c>
      <c r="E2155" t="s">
        <v>3945</v>
      </c>
      <c r="F2155" s="9">
        <v>44790</v>
      </c>
      <c r="G2155" s="11">
        <v>16</v>
      </c>
    </row>
    <row r="2156" spans="2:7" x14ac:dyDescent="0.2">
      <c r="B2156" t="s">
        <v>3056</v>
      </c>
      <c r="C2156" t="str">
        <f>VLOOKUP(B2156,customer!A:B,2,FALSE)</f>
        <v>Sloane Alekhov</v>
      </c>
      <c r="D2156" t="s">
        <v>3952</v>
      </c>
      <c r="E2156" t="s">
        <v>3945</v>
      </c>
      <c r="F2156" s="9">
        <v>44825</v>
      </c>
      <c r="G2156" s="11">
        <v>16</v>
      </c>
    </row>
    <row r="2157" spans="2:7" x14ac:dyDescent="0.2">
      <c r="B2157" t="s">
        <v>3056</v>
      </c>
      <c r="C2157" t="str">
        <f>VLOOKUP(B2157,customer!A:B,2,FALSE)</f>
        <v>Sloane Alekhov</v>
      </c>
      <c r="D2157" t="s">
        <v>3952</v>
      </c>
      <c r="E2157" t="s">
        <v>3945</v>
      </c>
      <c r="F2157" s="9">
        <v>44859</v>
      </c>
      <c r="G2157" s="11">
        <v>16</v>
      </c>
    </row>
    <row r="2158" spans="2:7" x14ac:dyDescent="0.2">
      <c r="B2158" t="s">
        <v>3056</v>
      </c>
      <c r="C2158" t="str">
        <f>VLOOKUP(B2158,customer!A:B,2,FALSE)</f>
        <v>Sloane Alekhov</v>
      </c>
      <c r="D2158" t="s">
        <v>3952</v>
      </c>
      <c r="E2158" t="s">
        <v>3945</v>
      </c>
      <c r="F2158" s="9">
        <v>44895</v>
      </c>
      <c r="G2158" s="11">
        <v>16</v>
      </c>
    </row>
    <row r="2159" spans="2:7" x14ac:dyDescent="0.2">
      <c r="B2159" t="s">
        <v>3056</v>
      </c>
      <c r="C2159" t="str">
        <f>VLOOKUP(B2159,customer!A:B,2,FALSE)</f>
        <v>Sloane Alekhov</v>
      </c>
      <c r="D2159" t="s">
        <v>3952</v>
      </c>
      <c r="E2159" t="s">
        <v>3945</v>
      </c>
      <c r="F2159" s="9">
        <v>44916</v>
      </c>
      <c r="G2159" s="11">
        <v>16</v>
      </c>
    </row>
    <row r="2160" spans="2:7" x14ac:dyDescent="0.2">
      <c r="B2160" t="s">
        <v>3056</v>
      </c>
      <c r="C2160" t="str">
        <f>VLOOKUP(B2160,customer!A:B,2,FALSE)</f>
        <v>Sloane Alekhov</v>
      </c>
      <c r="D2160" t="s">
        <v>3952</v>
      </c>
      <c r="E2160" t="s">
        <v>3945</v>
      </c>
      <c r="F2160" s="9">
        <v>44943</v>
      </c>
      <c r="G2160" s="11">
        <v>16</v>
      </c>
    </row>
    <row r="2161" spans="2:7" x14ac:dyDescent="0.2">
      <c r="B2161" t="s">
        <v>3056</v>
      </c>
      <c r="C2161" t="str">
        <f>VLOOKUP(B2161,customer!A:B,2,FALSE)</f>
        <v>Sloane Alekhov</v>
      </c>
      <c r="D2161" t="s">
        <v>3952</v>
      </c>
      <c r="E2161" t="s">
        <v>3945</v>
      </c>
      <c r="F2161" s="9">
        <v>44981</v>
      </c>
      <c r="G2161" s="11">
        <v>16</v>
      </c>
    </row>
    <row r="2162" spans="2:7" x14ac:dyDescent="0.2">
      <c r="B2162" t="s">
        <v>3056</v>
      </c>
      <c r="C2162" t="str">
        <f>VLOOKUP(B2162,customer!A:B,2,FALSE)</f>
        <v>Sloane Alekhov</v>
      </c>
      <c r="D2162" t="s">
        <v>3952</v>
      </c>
      <c r="E2162" t="s">
        <v>3945</v>
      </c>
      <c r="F2162" s="9">
        <v>45014</v>
      </c>
      <c r="G2162" s="11">
        <v>16</v>
      </c>
    </row>
    <row r="2163" spans="2:7" x14ac:dyDescent="0.2">
      <c r="B2163" t="s">
        <v>3056</v>
      </c>
      <c r="C2163" t="str">
        <f>VLOOKUP(B2163,customer!A:B,2,FALSE)</f>
        <v>Sloane Alekhov</v>
      </c>
      <c r="D2163" t="s">
        <v>3952</v>
      </c>
      <c r="E2163" t="s">
        <v>3945</v>
      </c>
      <c r="F2163" s="9">
        <v>45017</v>
      </c>
      <c r="G2163" s="11">
        <v>16</v>
      </c>
    </row>
    <row r="2164" spans="2:7" x14ac:dyDescent="0.2">
      <c r="B2164" t="s">
        <v>3056</v>
      </c>
      <c r="C2164" t="str">
        <f>VLOOKUP(B2164,customer!A:B,2,FALSE)</f>
        <v>Sloane Alekhov</v>
      </c>
      <c r="D2164" t="s">
        <v>3950</v>
      </c>
      <c r="E2164" t="s">
        <v>3943</v>
      </c>
      <c r="F2164" s="9">
        <v>44901</v>
      </c>
      <c r="G2164" s="11">
        <v>28</v>
      </c>
    </row>
    <row r="2165" spans="2:7" x14ac:dyDescent="0.2">
      <c r="B2165" t="s">
        <v>3056</v>
      </c>
      <c r="C2165" t="str">
        <f>VLOOKUP(B2165,customer!A:B,2,FALSE)</f>
        <v>Sloane Alekhov</v>
      </c>
      <c r="D2165" t="s">
        <v>3950</v>
      </c>
      <c r="E2165" t="s">
        <v>3943</v>
      </c>
      <c r="F2165" s="9">
        <v>44947</v>
      </c>
      <c r="G2165" s="11">
        <v>28</v>
      </c>
    </row>
    <row r="2166" spans="2:7" x14ac:dyDescent="0.2">
      <c r="B2166" t="s">
        <v>3056</v>
      </c>
      <c r="C2166" t="str">
        <f>VLOOKUP(B2166,customer!A:B,2,FALSE)</f>
        <v>Sloane Alekhov</v>
      </c>
      <c r="D2166" t="s">
        <v>3950</v>
      </c>
      <c r="E2166" t="s">
        <v>3943</v>
      </c>
      <c r="F2166" s="9">
        <v>44968</v>
      </c>
      <c r="G2166" s="11">
        <v>28</v>
      </c>
    </row>
    <row r="2167" spans="2:7" x14ac:dyDescent="0.2">
      <c r="B2167" t="s">
        <v>3056</v>
      </c>
      <c r="C2167" t="str">
        <f>VLOOKUP(B2167,customer!A:B,2,FALSE)</f>
        <v>Sloane Alekhov</v>
      </c>
      <c r="D2167" t="s">
        <v>3950</v>
      </c>
      <c r="E2167" t="s">
        <v>3943</v>
      </c>
      <c r="F2167" s="9">
        <v>44992</v>
      </c>
      <c r="G2167" s="11">
        <v>28</v>
      </c>
    </row>
    <row r="2168" spans="2:7" x14ac:dyDescent="0.2">
      <c r="B2168" t="s">
        <v>3056</v>
      </c>
      <c r="C2168" t="str">
        <f>VLOOKUP(B2168,customer!A:B,2,FALSE)</f>
        <v>Sloane Alekhov</v>
      </c>
      <c r="D2168" t="s">
        <v>3950</v>
      </c>
      <c r="E2168" t="s">
        <v>3943</v>
      </c>
      <c r="F2168" s="9">
        <v>45032</v>
      </c>
      <c r="G2168" s="11">
        <v>28</v>
      </c>
    </row>
    <row r="2169" spans="2:7" x14ac:dyDescent="0.2">
      <c r="B2169" t="s">
        <v>3056</v>
      </c>
      <c r="C2169" t="str">
        <f>VLOOKUP(B2169,customer!A:B,2,FALSE)</f>
        <v>Sloane Alekhov</v>
      </c>
      <c r="D2169" t="s">
        <v>3950</v>
      </c>
      <c r="E2169" t="s">
        <v>3943</v>
      </c>
      <c r="F2169" s="9">
        <v>45052</v>
      </c>
      <c r="G2169" s="11">
        <v>28</v>
      </c>
    </row>
    <row r="2170" spans="2:7" x14ac:dyDescent="0.2">
      <c r="B2170" t="s">
        <v>3057</v>
      </c>
      <c r="C2170" t="str">
        <f>VLOOKUP(B2170,customer!A:B,2,FALSE)</f>
        <v>Fleurette Annon</v>
      </c>
      <c r="D2170" t="s">
        <v>3947</v>
      </c>
      <c r="E2170" t="s">
        <v>3940</v>
      </c>
      <c r="F2170" s="9">
        <v>44684</v>
      </c>
      <c r="G2170" s="11">
        <v>62</v>
      </c>
    </row>
    <row r="2171" spans="2:7" x14ac:dyDescent="0.2">
      <c r="B2171" t="s">
        <v>3057</v>
      </c>
      <c r="C2171" t="str">
        <f>VLOOKUP(B2171,customer!A:B,2,FALSE)</f>
        <v>Fleurette Annon</v>
      </c>
      <c r="D2171" t="s">
        <v>3947</v>
      </c>
      <c r="E2171" t="s">
        <v>3940</v>
      </c>
      <c r="F2171" s="9">
        <v>44725</v>
      </c>
      <c r="G2171" s="11">
        <v>62</v>
      </c>
    </row>
    <row r="2172" spans="2:7" x14ac:dyDescent="0.2">
      <c r="B2172" t="s">
        <v>3057</v>
      </c>
      <c r="C2172" t="str">
        <f>VLOOKUP(B2172,customer!A:B,2,FALSE)</f>
        <v>Fleurette Annon</v>
      </c>
      <c r="D2172" t="s">
        <v>3947</v>
      </c>
      <c r="E2172" t="s">
        <v>3940</v>
      </c>
      <c r="F2172" s="9">
        <v>44748</v>
      </c>
      <c r="G2172" s="11">
        <v>62</v>
      </c>
    </row>
    <row r="2173" spans="2:7" x14ac:dyDescent="0.2">
      <c r="B2173" t="s">
        <v>3057</v>
      </c>
      <c r="C2173" t="str">
        <f>VLOOKUP(B2173,customer!A:B,2,FALSE)</f>
        <v>Fleurette Annon</v>
      </c>
      <c r="D2173" t="s">
        <v>3947</v>
      </c>
      <c r="E2173" t="s">
        <v>3940</v>
      </c>
      <c r="F2173" s="9">
        <v>44784</v>
      </c>
      <c r="G2173" s="11">
        <v>62</v>
      </c>
    </row>
    <row r="2174" spans="2:7" x14ac:dyDescent="0.2">
      <c r="B2174" t="s">
        <v>3057</v>
      </c>
      <c r="C2174" t="str">
        <f>VLOOKUP(B2174,customer!A:B,2,FALSE)</f>
        <v>Fleurette Annon</v>
      </c>
      <c r="D2174" t="s">
        <v>3947</v>
      </c>
      <c r="E2174" t="s">
        <v>3940</v>
      </c>
      <c r="F2174" s="9">
        <v>44812</v>
      </c>
      <c r="G2174" s="11">
        <v>62</v>
      </c>
    </row>
    <row r="2175" spans="2:7" x14ac:dyDescent="0.2">
      <c r="B2175" t="s">
        <v>3057</v>
      </c>
      <c r="C2175" t="str">
        <f>VLOOKUP(B2175,customer!A:B,2,FALSE)</f>
        <v>Fleurette Annon</v>
      </c>
      <c r="D2175" t="s">
        <v>3947</v>
      </c>
      <c r="E2175" t="s">
        <v>3940</v>
      </c>
      <c r="F2175" s="9">
        <v>44842</v>
      </c>
      <c r="G2175" s="11">
        <v>62</v>
      </c>
    </row>
    <row r="2176" spans="2:7" x14ac:dyDescent="0.2">
      <c r="B2176" t="s">
        <v>3057</v>
      </c>
      <c r="C2176" t="str">
        <f>VLOOKUP(B2176,customer!A:B,2,FALSE)</f>
        <v>Fleurette Annon</v>
      </c>
      <c r="D2176" t="s">
        <v>3947</v>
      </c>
      <c r="E2176" t="s">
        <v>3940</v>
      </c>
      <c r="F2176" s="9">
        <v>44874</v>
      </c>
      <c r="G2176" s="11">
        <v>62</v>
      </c>
    </row>
    <row r="2177" spans="2:7" x14ac:dyDescent="0.2">
      <c r="B2177" t="s">
        <v>3057</v>
      </c>
      <c r="C2177" t="str">
        <f>VLOOKUP(B2177,customer!A:B,2,FALSE)</f>
        <v>Fleurette Annon</v>
      </c>
      <c r="D2177" t="s">
        <v>3947</v>
      </c>
      <c r="E2177" t="s">
        <v>3940</v>
      </c>
      <c r="F2177" s="9">
        <v>44907</v>
      </c>
      <c r="G2177" s="11">
        <v>62</v>
      </c>
    </row>
    <row r="2178" spans="2:7" x14ac:dyDescent="0.2">
      <c r="B2178" t="s">
        <v>3057</v>
      </c>
      <c r="C2178" t="str">
        <f>VLOOKUP(B2178,customer!A:B,2,FALSE)</f>
        <v>Fleurette Annon</v>
      </c>
      <c r="D2178" t="s">
        <v>3947</v>
      </c>
      <c r="E2178" t="s">
        <v>3940</v>
      </c>
      <c r="F2178" s="9">
        <v>44990</v>
      </c>
      <c r="G2178" s="11">
        <v>62</v>
      </c>
    </row>
    <row r="2179" spans="2:7" x14ac:dyDescent="0.2">
      <c r="B2179" t="s">
        <v>3057</v>
      </c>
      <c r="C2179" t="str">
        <f>VLOOKUP(B2179,customer!A:B,2,FALSE)</f>
        <v>Fleurette Annon</v>
      </c>
      <c r="D2179" t="s">
        <v>3947</v>
      </c>
      <c r="E2179" t="s">
        <v>3940</v>
      </c>
      <c r="F2179" s="9">
        <v>45024</v>
      </c>
      <c r="G2179" s="11">
        <v>62</v>
      </c>
    </row>
    <row r="2180" spans="2:7" x14ac:dyDescent="0.2">
      <c r="B2180" t="s">
        <v>3057</v>
      </c>
      <c r="C2180" t="str">
        <f>VLOOKUP(B2180,customer!A:B,2,FALSE)</f>
        <v>Fleurette Annon</v>
      </c>
      <c r="D2180" t="s">
        <v>3953</v>
      </c>
      <c r="E2180" t="s">
        <v>3946</v>
      </c>
      <c r="F2180" s="9">
        <v>44767</v>
      </c>
      <c r="G2180" s="11">
        <v>29</v>
      </c>
    </row>
    <row r="2181" spans="2:7" x14ac:dyDescent="0.2">
      <c r="B2181" t="s">
        <v>3057</v>
      </c>
      <c r="C2181" t="str">
        <f>VLOOKUP(B2181,customer!A:B,2,FALSE)</f>
        <v>Fleurette Annon</v>
      </c>
      <c r="D2181" t="s">
        <v>3953</v>
      </c>
      <c r="E2181" t="s">
        <v>3946</v>
      </c>
      <c r="F2181" s="9">
        <v>44813</v>
      </c>
      <c r="G2181" s="11">
        <v>29</v>
      </c>
    </row>
    <row r="2182" spans="2:7" x14ac:dyDescent="0.2">
      <c r="B2182" t="s">
        <v>3057</v>
      </c>
      <c r="C2182" t="str">
        <f>VLOOKUP(B2182,customer!A:B,2,FALSE)</f>
        <v>Fleurette Annon</v>
      </c>
      <c r="D2182" t="s">
        <v>3953</v>
      </c>
      <c r="E2182" t="s">
        <v>3946</v>
      </c>
      <c r="F2182" s="9">
        <v>44874</v>
      </c>
      <c r="G2182" s="11">
        <v>29</v>
      </c>
    </row>
    <row r="2183" spans="2:7" x14ac:dyDescent="0.2">
      <c r="B2183" t="s">
        <v>3057</v>
      </c>
      <c r="C2183" t="str">
        <f>VLOOKUP(B2183,customer!A:B,2,FALSE)</f>
        <v>Fleurette Annon</v>
      </c>
      <c r="D2183" t="s">
        <v>3953</v>
      </c>
      <c r="E2183" t="s">
        <v>3946</v>
      </c>
      <c r="F2183" s="9">
        <v>44926</v>
      </c>
      <c r="G2183" s="11">
        <v>29</v>
      </c>
    </row>
    <row r="2184" spans="2:7" x14ac:dyDescent="0.2">
      <c r="B2184" t="s">
        <v>3057</v>
      </c>
      <c r="C2184" t="str">
        <f>VLOOKUP(B2184,customer!A:B,2,FALSE)</f>
        <v>Fleurette Annon</v>
      </c>
      <c r="D2184" t="s">
        <v>3953</v>
      </c>
      <c r="E2184" t="s">
        <v>3946</v>
      </c>
      <c r="F2184" s="9">
        <v>44935</v>
      </c>
      <c r="G2184" s="11">
        <v>29</v>
      </c>
    </row>
    <row r="2185" spans="2:7" x14ac:dyDescent="0.2">
      <c r="B2185" t="s">
        <v>3057</v>
      </c>
      <c r="C2185" t="str">
        <f>VLOOKUP(B2185,customer!A:B,2,FALSE)</f>
        <v>Fleurette Annon</v>
      </c>
      <c r="D2185" t="s">
        <v>3953</v>
      </c>
      <c r="E2185" t="s">
        <v>3946</v>
      </c>
      <c r="F2185" s="9">
        <v>44961</v>
      </c>
      <c r="G2185" s="11">
        <v>29</v>
      </c>
    </row>
    <row r="2186" spans="2:7" x14ac:dyDescent="0.2">
      <c r="B2186" t="s">
        <v>3057</v>
      </c>
      <c r="C2186" t="str">
        <f>VLOOKUP(B2186,customer!A:B,2,FALSE)</f>
        <v>Fleurette Annon</v>
      </c>
      <c r="D2186" t="s">
        <v>3953</v>
      </c>
      <c r="E2186" t="s">
        <v>3946</v>
      </c>
      <c r="F2186" s="9">
        <v>45046</v>
      </c>
      <c r="G2186" s="11">
        <v>29</v>
      </c>
    </row>
    <row r="2187" spans="2:7" x14ac:dyDescent="0.2">
      <c r="B2187" t="s">
        <v>3057</v>
      </c>
      <c r="C2187" t="str">
        <f>VLOOKUP(B2187,customer!A:B,2,FALSE)</f>
        <v>Fleurette Annon</v>
      </c>
      <c r="D2187" t="s">
        <v>3953</v>
      </c>
      <c r="E2187" t="s">
        <v>3946</v>
      </c>
      <c r="F2187" s="9">
        <v>45075</v>
      </c>
      <c r="G2187" s="11">
        <v>29</v>
      </c>
    </row>
    <row r="2188" spans="2:7" x14ac:dyDescent="0.2">
      <c r="B2188" t="s">
        <v>3057</v>
      </c>
      <c r="C2188" t="str">
        <f>VLOOKUP(B2188,customer!A:B,2,FALSE)</f>
        <v>Fleurette Annon</v>
      </c>
      <c r="D2188" t="s">
        <v>3951</v>
      </c>
      <c r="E2188" t="s">
        <v>3944</v>
      </c>
      <c r="F2188" s="9">
        <v>44844</v>
      </c>
      <c r="G2188" s="11">
        <v>14</v>
      </c>
    </row>
    <row r="2189" spans="2:7" x14ac:dyDescent="0.2">
      <c r="B2189" t="s">
        <v>3057</v>
      </c>
      <c r="C2189" t="str">
        <f>VLOOKUP(B2189,customer!A:B,2,FALSE)</f>
        <v>Fleurette Annon</v>
      </c>
      <c r="D2189" t="s">
        <v>3951</v>
      </c>
      <c r="E2189" t="s">
        <v>3944</v>
      </c>
      <c r="F2189" s="9">
        <v>44877</v>
      </c>
      <c r="G2189" s="11">
        <v>14</v>
      </c>
    </row>
    <row r="2190" spans="2:7" x14ac:dyDescent="0.2">
      <c r="B2190" t="s">
        <v>3057</v>
      </c>
      <c r="C2190" t="str">
        <f>VLOOKUP(B2190,customer!A:B,2,FALSE)</f>
        <v>Fleurette Annon</v>
      </c>
      <c r="D2190" t="s">
        <v>3951</v>
      </c>
      <c r="E2190" t="s">
        <v>3944</v>
      </c>
      <c r="F2190" s="9">
        <v>44914</v>
      </c>
      <c r="G2190" s="11">
        <v>14</v>
      </c>
    </row>
    <row r="2191" spans="2:7" x14ac:dyDescent="0.2">
      <c r="B2191" t="s">
        <v>3057</v>
      </c>
      <c r="C2191" t="str">
        <f>VLOOKUP(B2191,customer!A:B,2,FALSE)</f>
        <v>Fleurette Annon</v>
      </c>
      <c r="D2191" t="s">
        <v>3951</v>
      </c>
      <c r="E2191" t="s">
        <v>3944</v>
      </c>
      <c r="F2191" s="9">
        <v>44948</v>
      </c>
      <c r="G2191" s="11">
        <v>14</v>
      </c>
    </row>
    <row r="2192" spans="2:7" x14ac:dyDescent="0.2">
      <c r="B2192" t="s">
        <v>3057</v>
      </c>
      <c r="C2192" t="str">
        <f>VLOOKUP(B2192,customer!A:B,2,FALSE)</f>
        <v>Fleurette Annon</v>
      </c>
      <c r="D2192" t="s">
        <v>3951</v>
      </c>
      <c r="E2192" t="s">
        <v>3944</v>
      </c>
      <c r="F2192" s="9">
        <v>44981</v>
      </c>
      <c r="G2192" s="11">
        <v>14</v>
      </c>
    </row>
    <row r="2193" spans="2:7" x14ac:dyDescent="0.2">
      <c r="B2193" t="s">
        <v>3057</v>
      </c>
      <c r="C2193" t="str">
        <f>VLOOKUP(B2193,customer!A:B,2,FALSE)</f>
        <v>Fleurette Annon</v>
      </c>
      <c r="D2193" t="s">
        <v>3951</v>
      </c>
      <c r="E2193" t="s">
        <v>3944</v>
      </c>
      <c r="F2193" s="9">
        <v>44998</v>
      </c>
      <c r="G2193" s="11">
        <v>14</v>
      </c>
    </row>
    <row r="2194" spans="2:7" x14ac:dyDescent="0.2">
      <c r="B2194" t="s">
        <v>3057</v>
      </c>
      <c r="C2194" t="str">
        <f>VLOOKUP(B2194,customer!A:B,2,FALSE)</f>
        <v>Fleurette Annon</v>
      </c>
      <c r="D2194" t="s">
        <v>3951</v>
      </c>
      <c r="E2194" t="s">
        <v>3944</v>
      </c>
      <c r="F2194" s="9">
        <v>45039</v>
      </c>
      <c r="G2194" s="11">
        <v>14</v>
      </c>
    </row>
    <row r="2195" spans="2:7" x14ac:dyDescent="0.2">
      <c r="B2195" t="s">
        <v>3057</v>
      </c>
      <c r="C2195" t="str">
        <f>VLOOKUP(B2195,customer!A:B,2,FALSE)</f>
        <v>Fleurette Annon</v>
      </c>
      <c r="D2195" t="s">
        <v>3951</v>
      </c>
      <c r="E2195" t="s">
        <v>3944</v>
      </c>
      <c r="F2195" s="9">
        <v>45070</v>
      </c>
      <c r="G2195" s="11">
        <v>14</v>
      </c>
    </row>
    <row r="2196" spans="2:7" x14ac:dyDescent="0.2">
      <c r="B2196" t="s">
        <v>3058</v>
      </c>
      <c r="C2196" t="str">
        <f>VLOOKUP(B2196,customer!A:B,2,FALSE)</f>
        <v>Renee Gypps</v>
      </c>
      <c r="D2196" t="s">
        <v>3947</v>
      </c>
      <c r="E2196" t="s">
        <v>3940</v>
      </c>
      <c r="F2196" s="9">
        <v>44637</v>
      </c>
      <c r="G2196" s="11">
        <v>62</v>
      </c>
    </row>
    <row r="2197" spans="2:7" x14ac:dyDescent="0.2">
      <c r="B2197" t="s">
        <v>3058</v>
      </c>
      <c r="C2197" t="str">
        <f>VLOOKUP(B2197,customer!A:B,2,FALSE)</f>
        <v>Renee Gypps</v>
      </c>
      <c r="D2197" t="s">
        <v>3947</v>
      </c>
      <c r="E2197" t="s">
        <v>3940</v>
      </c>
      <c r="F2197" s="9">
        <v>44701</v>
      </c>
      <c r="G2197" s="11">
        <v>62</v>
      </c>
    </row>
    <row r="2198" spans="2:7" x14ac:dyDescent="0.2">
      <c r="B2198" t="s">
        <v>3058</v>
      </c>
      <c r="C2198" t="str">
        <f>VLOOKUP(B2198,customer!A:B,2,FALSE)</f>
        <v>Renee Gypps</v>
      </c>
      <c r="D2198" t="s">
        <v>3947</v>
      </c>
      <c r="E2198" t="s">
        <v>3940</v>
      </c>
      <c r="F2198" s="9">
        <v>44772</v>
      </c>
      <c r="G2198" s="11">
        <v>62</v>
      </c>
    </row>
    <row r="2199" spans="2:7" x14ac:dyDescent="0.2">
      <c r="B2199" t="s">
        <v>3058</v>
      </c>
      <c r="C2199" t="str">
        <f>VLOOKUP(B2199,customer!A:B,2,FALSE)</f>
        <v>Renee Gypps</v>
      </c>
      <c r="D2199" t="s">
        <v>3947</v>
      </c>
      <c r="E2199" t="s">
        <v>3940</v>
      </c>
      <c r="F2199" s="9">
        <v>44863</v>
      </c>
      <c r="G2199" s="11">
        <v>62</v>
      </c>
    </row>
    <row r="2200" spans="2:7" x14ac:dyDescent="0.2">
      <c r="B2200" t="s">
        <v>3058</v>
      </c>
      <c r="C2200" t="str">
        <f>VLOOKUP(B2200,customer!A:B,2,FALSE)</f>
        <v>Renee Gypps</v>
      </c>
      <c r="D2200" t="s">
        <v>3947</v>
      </c>
      <c r="E2200" t="s">
        <v>3940</v>
      </c>
      <c r="F2200" s="9">
        <v>44882</v>
      </c>
      <c r="G2200" s="11">
        <v>62</v>
      </c>
    </row>
    <row r="2201" spans="2:7" x14ac:dyDescent="0.2">
      <c r="B2201" t="s">
        <v>3058</v>
      </c>
      <c r="C2201" t="str">
        <f>VLOOKUP(B2201,customer!A:B,2,FALSE)</f>
        <v>Renee Gypps</v>
      </c>
      <c r="D2201" t="s">
        <v>3947</v>
      </c>
      <c r="E2201" t="s">
        <v>3940</v>
      </c>
      <c r="F2201" s="9">
        <v>44925</v>
      </c>
      <c r="G2201" s="11">
        <v>62</v>
      </c>
    </row>
    <row r="2202" spans="2:7" x14ac:dyDescent="0.2">
      <c r="B2202" t="s">
        <v>3058</v>
      </c>
      <c r="C2202" t="str">
        <f>VLOOKUP(B2202,customer!A:B,2,FALSE)</f>
        <v>Renee Gypps</v>
      </c>
      <c r="D2202" t="s">
        <v>3947</v>
      </c>
      <c r="E2202" t="s">
        <v>3940</v>
      </c>
      <c r="F2202" s="9">
        <v>44953</v>
      </c>
      <c r="G2202" s="11">
        <v>62</v>
      </c>
    </row>
    <row r="2203" spans="2:7" x14ac:dyDescent="0.2">
      <c r="B2203" t="s">
        <v>3058</v>
      </c>
      <c r="C2203" t="str">
        <f>VLOOKUP(B2203,customer!A:B,2,FALSE)</f>
        <v>Renee Gypps</v>
      </c>
      <c r="D2203" t="s">
        <v>3947</v>
      </c>
      <c r="E2203" t="s">
        <v>3940</v>
      </c>
      <c r="F2203" s="9">
        <v>44980</v>
      </c>
      <c r="G2203" s="11">
        <v>62</v>
      </c>
    </row>
    <row r="2204" spans="2:7" x14ac:dyDescent="0.2">
      <c r="B2204" t="s">
        <v>3058</v>
      </c>
      <c r="C2204" t="str">
        <f>VLOOKUP(B2204,customer!A:B,2,FALSE)</f>
        <v>Renee Gypps</v>
      </c>
      <c r="D2204" t="s">
        <v>3947</v>
      </c>
      <c r="E2204" t="s">
        <v>3940</v>
      </c>
      <c r="F2204" s="9">
        <v>45017</v>
      </c>
      <c r="G2204" s="11">
        <v>62</v>
      </c>
    </row>
    <row r="2205" spans="2:7" x14ac:dyDescent="0.2">
      <c r="B2205" t="s">
        <v>3058</v>
      </c>
      <c r="C2205" t="str">
        <f>VLOOKUP(B2205,customer!A:B,2,FALSE)</f>
        <v>Renee Gypps</v>
      </c>
      <c r="D2205" t="s">
        <v>3921</v>
      </c>
      <c r="E2205" t="s">
        <v>3931</v>
      </c>
      <c r="F2205" s="9">
        <v>44876</v>
      </c>
      <c r="G2205" s="11">
        <v>26</v>
      </c>
    </row>
    <row r="2206" spans="2:7" x14ac:dyDescent="0.2">
      <c r="B2206" t="s">
        <v>3058</v>
      </c>
      <c r="C2206" t="str">
        <f>VLOOKUP(B2206,customer!A:B,2,FALSE)</f>
        <v>Renee Gypps</v>
      </c>
      <c r="D2206" t="s">
        <v>3921</v>
      </c>
      <c r="E2206" t="s">
        <v>3931</v>
      </c>
      <c r="F2206" s="9">
        <v>44917</v>
      </c>
      <c r="G2206" s="11">
        <v>26</v>
      </c>
    </row>
    <row r="2207" spans="2:7" x14ac:dyDescent="0.2">
      <c r="B2207" t="s">
        <v>3058</v>
      </c>
      <c r="C2207" t="str">
        <f>VLOOKUP(B2207,customer!A:B,2,FALSE)</f>
        <v>Renee Gypps</v>
      </c>
      <c r="D2207" t="s">
        <v>3921</v>
      </c>
      <c r="E2207" t="s">
        <v>3931</v>
      </c>
      <c r="F2207" s="9">
        <v>44937</v>
      </c>
      <c r="G2207" s="11">
        <v>26</v>
      </c>
    </row>
    <row r="2208" spans="2:7" x14ac:dyDescent="0.2">
      <c r="B2208" t="s">
        <v>3058</v>
      </c>
      <c r="C2208" t="str">
        <f>VLOOKUP(B2208,customer!A:B,2,FALSE)</f>
        <v>Renee Gypps</v>
      </c>
      <c r="D2208" t="s">
        <v>3921</v>
      </c>
      <c r="E2208" t="s">
        <v>3931</v>
      </c>
      <c r="F2208" s="9">
        <v>44976</v>
      </c>
      <c r="G2208" s="11">
        <v>26</v>
      </c>
    </row>
    <row r="2209" spans="2:7" x14ac:dyDescent="0.2">
      <c r="B2209" t="s">
        <v>3058</v>
      </c>
      <c r="C2209" t="str">
        <f>VLOOKUP(B2209,customer!A:B,2,FALSE)</f>
        <v>Renee Gypps</v>
      </c>
      <c r="D2209" t="s">
        <v>3921</v>
      </c>
      <c r="E2209" t="s">
        <v>3931</v>
      </c>
      <c r="F2209" s="9">
        <v>45004</v>
      </c>
      <c r="G2209" s="11">
        <v>26</v>
      </c>
    </row>
    <row r="2210" spans="2:7" x14ac:dyDescent="0.2">
      <c r="B2210" t="s">
        <v>3058</v>
      </c>
      <c r="C2210" t="str">
        <f>VLOOKUP(B2210,customer!A:B,2,FALSE)</f>
        <v>Renee Gypps</v>
      </c>
      <c r="D2210" t="s">
        <v>3921</v>
      </c>
      <c r="E2210" t="s">
        <v>3931</v>
      </c>
      <c r="F2210" s="9">
        <v>45042</v>
      </c>
      <c r="G2210" s="11">
        <v>26</v>
      </c>
    </row>
    <row r="2211" spans="2:7" x14ac:dyDescent="0.2">
      <c r="B2211" t="s">
        <v>3058</v>
      </c>
      <c r="C2211" t="str">
        <f>VLOOKUP(B2211,customer!A:B,2,FALSE)</f>
        <v>Renee Gypps</v>
      </c>
      <c r="D2211" t="s">
        <v>3921</v>
      </c>
      <c r="E2211" t="s">
        <v>3931</v>
      </c>
      <c r="F2211" s="9">
        <v>45058</v>
      </c>
      <c r="G2211" s="11">
        <v>26</v>
      </c>
    </row>
    <row r="2212" spans="2:7" x14ac:dyDescent="0.2">
      <c r="B2212" t="s">
        <v>3059</v>
      </c>
      <c r="C2212" t="str">
        <f>VLOOKUP(B2212,customer!A:B,2,FALSE)</f>
        <v>Elysia Buzzing</v>
      </c>
      <c r="D2212" t="s">
        <v>3929</v>
      </c>
      <c r="E2212" t="s">
        <v>3939</v>
      </c>
      <c r="F2212" s="9">
        <v>44562</v>
      </c>
      <c r="G2212" s="11">
        <v>66</v>
      </c>
    </row>
    <row r="2213" spans="2:7" x14ac:dyDescent="0.2">
      <c r="B2213" t="s">
        <v>3059</v>
      </c>
      <c r="C2213" t="str">
        <f>VLOOKUP(B2213,customer!A:B,2,FALSE)</f>
        <v>Elysia Buzzing</v>
      </c>
      <c r="D2213" t="s">
        <v>3929</v>
      </c>
      <c r="E2213" t="s">
        <v>3939</v>
      </c>
      <c r="F2213" s="9">
        <v>44633</v>
      </c>
      <c r="G2213" s="11">
        <v>66</v>
      </c>
    </row>
    <row r="2214" spans="2:7" x14ac:dyDescent="0.2">
      <c r="B2214" t="s">
        <v>3059</v>
      </c>
      <c r="C2214" t="str">
        <f>VLOOKUP(B2214,customer!A:B,2,FALSE)</f>
        <v>Elysia Buzzing</v>
      </c>
      <c r="D2214" t="s">
        <v>3929</v>
      </c>
      <c r="E2214" t="s">
        <v>3939</v>
      </c>
      <c r="F2214" s="9">
        <v>44695</v>
      </c>
      <c r="G2214" s="11">
        <v>66</v>
      </c>
    </row>
    <row r="2215" spans="2:7" x14ac:dyDescent="0.2">
      <c r="B2215" t="s">
        <v>3059</v>
      </c>
      <c r="C2215" t="str">
        <f>VLOOKUP(B2215,customer!A:B,2,FALSE)</f>
        <v>Elysia Buzzing</v>
      </c>
      <c r="D2215" t="s">
        <v>3929</v>
      </c>
      <c r="E2215" t="s">
        <v>3939</v>
      </c>
      <c r="F2215" s="9">
        <v>44750</v>
      </c>
      <c r="G2215" s="11">
        <v>66</v>
      </c>
    </row>
    <row r="2216" spans="2:7" x14ac:dyDescent="0.2">
      <c r="B2216" t="s">
        <v>3059</v>
      </c>
      <c r="C2216" t="str">
        <f>VLOOKUP(B2216,customer!A:B,2,FALSE)</f>
        <v>Elysia Buzzing</v>
      </c>
      <c r="D2216" t="s">
        <v>3929</v>
      </c>
      <c r="E2216" t="s">
        <v>3939</v>
      </c>
      <c r="F2216" s="9">
        <v>44779</v>
      </c>
      <c r="G2216" s="11">
        <v>66</v>
      </c>
    </row>
    <row r="2217" spans="2:7" x14ac:dyDescent="0.2">
      <c r="B2217" t="s">
        <v>3059</v>
      </c>
      <c r="C2217" t="str">
        <f>VLOOKUP(B2217,customer!A:B,2,FALSE)</f>
        <v>Elysia Buzzing</v>
      </c>
      <c r="D2217" t="s">
        <v>3929</v>
      </c>
      <c r="E2217" t="s">
        <v>3939</v>
      </c>
      <c r="F2217" s="9">
        <v>44867</v>
      </c>
      <c r="G2217" s="11">
        <v>66</v>
      </c>
    </row>
    <row r="2218" spans="2:7" x14ac:dyDescent="0.2">
      <c r="B2218" t="s">
        <v>3059</v>
      </c>
      <c r="C2218" t="str">
        <f>VLOOKUP(B2218,customer!A:B,2,FALSE)</f>
        <v>Elysia Buzzing</v>
      </c>
      <c r="D2218" t="s">
        <v>3929</v>
      </c>
      <c r="E2218" t="s">
        <v>3939</v>
      </c>
      <c r="F2218" s="9">
        <v>44900</v>
      </c>
      <c r="G2218" s="11">
        <v>66</v>
      </c>
    </row>
    <row r="2219" spans="2:7" x14ac:dyDescent="0.2">
      <c r="B2219" t="s">
        <v>3059</v>
      </c>
      <c r="C2219" t="str">
        <f>VLOOKUP(B2219,customer!A:B,2,FALSE)</f>
        <v>Elysia Buzzing</v>
      </c>
      <c r="D2219" t="s">
        <v>3929</v>
      </c>
      <c r="E2219" t="s">
        <v>3939</v>
      </c>
      <c r="F2219" s="9">
        <v>44927</v>
      </c>
      <c r="G2219" s="11">
        <v>66</v>
      </c>
    </row>
    <row r="2220" spans="2:7" x14ac:dyDescent="0.2">
      <c r="B2220" t="s">
        <v>3059</v>
      </c>
      <c r="C2220" t="str">
        <f>VLOOKUP(B2220,customer!A:B,2,FALSE)</f>
        <v>Elysia Buzzing</v>
      </c>
      <c r="D2220" t="s">
        <v>3929</v>
      </c>
      <c r="E2220" t="s">
        <v>3939</v>
      </c>
      <c r="F2220" s="9">
        <v>44970</v>
      </c>
      <c r="G2220" s="11">
        <v>66</v>
      </c>
    </row>
    <row r="2221" spans="2:7" x14ac:dyDescent="0.2">
      <c r="B2221" t="s">
        <v>3059</v>
      </c>
      <c r="C2221" t="str">
        <f>VLOOKUP(B2221,customer!A:B,2,FALSE)</f>
        <v>Elysia Buzzing</v>
      </c>
      <c r="D2221" t="s">
        <v>3929</v>
      </c>
      <c r="E2221" t="s">
        <v>3939</v>
      </c>
      <c r="F2221" s="9">
        <v>45000</v>
      </c>
      <c r="G2221" s="11">
        <v>66</v>
      </c>
    </row>
    <row r="2222" spans="2:7" x14ac:dyDescent="0.2">
      <c r="B2222" t="s">
        <v>3059</v>
      </c>
      <c r="C2222" t="str">
        <f>VLOOKUP(B2222,customer!A:B,2,FALSE)</f>
        <v>Elysia Buzzing</v>
      </c>
      <c r="D2222" t="s">
        <v>3929</v>
      </c>
      <c r="E2222" t="s">
        <v>3939</v>
      </c>
      <c r="F2222" s="9">
        <v>45026</v>
      </c>
      <c r="G2222" s="11">
        <v>66</v>
      </c>
    </row>
    <row r="2223" spans="2:7" x14ac:dyDescent="0.2">
      <c r="B2223" t="s">
        <v>3059</v>
      </c>
      <c r="C2223" t="str">
        <f>VLOOKUP(B2223,customer!A:B,2,FALSE)</f>
        <v>Elysia Buzzing</v>
      </c>
      <c r="D2223" t="s">
        <v>3929</v>
      </c>
      <c r="E2223" t="s">
        <v>3939</v>
      </c>
      <c r="F2223" s="9">
        <v>45048</v>
      </c>
      <c r="G2223" s="11">
        <v>66</v>
      </c>
    </row>
    <row r="2224" spans="2:7" x14ac:dyDescent="0.2">
      <c r="B2224" t="s">
        <v>3059</v>
      </c>
      <c r="C2224" t="str">
        <f>VLOOKUP(B2224,customer!A:B,2,FALSE)</f>
        <v>Elysia Buzzing</v>
      </c>
      <c r="D2224" t="s">
        <v>3921</v>
      </c>
      <c r="E2224" t="s">
        <v>3931</v>
      </c>
      <c r="F2224" s="9">
        <v>44684</v>
      </c>
      <c r="G2224" s="11">
        <v>26</v>
      </c>
    </row>
    <row r="2225" spans="2:7" x14ac:dyDescent="0.2">
      <c r="B2225" t="s">
        <v>3059</v>
      </c>
      <c r="C2225" t="str">
        <f>VLOOKUP(B2225,customer!A:B,2,FALSE)</f>
        <v>Elysia Buzzing</v>
      </c>
      <c r="D2225" t="s">
        <v>3921</v>
      </c>
      <c r="E2225" t="s">
        <v>3931</v>
      </c>
      <c r="F2225" s="9">
        <v>44726</v>
      </c>
      <c r="G2225" s="11">
        <v>26</v>
      </c>
    </row>
    <row r="2226" spans="2:7" x14ac:dyDescent="0.2">
      <c r="B2226" t="s">
        <v>3059</v>
      </c>
      <c r="C2226" t="str">
        <f>VLOOKUP(B2226,customer!A:B,2,FALSE)</f>
        <v>Elysia Buzzing</v>
      </c>
      <c r="D2226" t="s">
        <v>3921</v>
      </c>
      <c r="E2226" t="s">
        <v>3931</v>
      </c>
      <c r="F2226" s="9">
        <v>44752</v>
      </c>
      <c r="G2226" s="11">
        <v>26</v>
      </c>
    </row>
    <row r="2227" spans="2:7" x14ac:dyDescent="0.2">
      <c r="B2227" t="s">
        <v>3059</v>
      </c>
      <c r="C2227" t="str">
        <f>VLOOKUP(B2227,customer!A:B,2,FALSE)</f>
        <v>Elysia Buzzing</v>
      </c>
      <c r="D2227" t="s">
        <v>3921</v>
      </c>
      <c r="E2227" t="s">
        <v>3931</v>
      </c>
      <c r="F2227" s="9">
        <v>44780</v>
      </c>
      <c r="G2227" s="11">
        <v>26</v>
      </c>
    </row>
    <row r="2228" spans="2:7" x14ac:dyDescent="0.2">
      <c r="B2228" t="s">
        <v>3059</v>
      </c>
      <c r="C2228" t="str">
        <f>VLOOKUP(B2228,customer!A:B,2,FALSE)</f>
        <v>Elysia Buzzing</v>
      </c>
      <c r="D2228" t="s">
        <v>3921</v>
      </c>
      <c r="E2228" t="s">
        <v>3931</v>
      </c>
      <c r="F2228" s="9">
        <v>44822</v>
      </c>
      <c r="G2228" s="11">
        <v>26</v>
      </c>
    </row>
    <row r="2229" spans="2:7" x14ac:dyDescent="0.2">
      <c r="B2229" t="s">
        <v>3059</v>
      </c>
      <c r="C2229" t="str">
        <f>VLOOKUP(B2229,customer!A:B,2,FALSE)</f>
        <v>Elysia Buzzing</v>
      </c>
      <c r="D2229" t="s">
        <v>3921</v>
      </c>
      <c r="E2229" t="s">
        <v>3931</v>
      </c>
      <c r="F2229" s="9">
        <v>44880</v>
      </c>
      <c r="G2229" s="11">
        <v>26</v>
      </c>
    </row>
    <row r="2230" spans="2:7" x14ac:dyDescent="0.2">
      <c r="B2230" t="s">
        <v>3059</v>
      </c>
      <c r="C2230" t="str">
        <f>VLOOKUP(B2230,customer!A:B,2,FALSE)</f>
        <v>Elysia Buzzing</v>
      </c>
      <c r="D2230" t="s">
        <v>3921</v>
      </c>
      <c r="E2230" t="s">
        <v>3931</v>
      </c>
      <c r="F2230" s="9">
        <v>44904</v>
      </c>
      <c r="G2230" s="11">
        <v>26</v>
      </c>
    </row>
    <row r="2231" spans="2:7" x14ac:dyDescent="0.2">
      <c r="B2231" t="s">
        <v>3059</v>
      </c>
      <c r="C2231" t="str">
        <f>VLOOKUP(B2231,customer!A:B,2,FALSE)</f>
        <v>Elysia Buzzing</v>
      </c>
      <c r="D2231" t="s">
        <v>3921</v>
      </c>
      <c r="E2231" t="s">
        <v>3931</v>
      </c>
      <c r="F2231" s="9">
        <v>45059</v>
      </c>
      <c r="G2231" s="11">
        <v>26</v>
      </c>
    </row>
    <row r="2232" spans="2:7" x14ac:dyDescent="0.2">
      <c r="B2232" t="s">
        <v>3059</v>
      </c>
      <c r="C2232" t="str">
        <f>VLOOKUP(B2232,customer!A:B,2,FALSE)</f>
        <v>Elysia Buzzing</v>
      </c>
      <c r="D2232" t="s">
        <v>3951</v>
      </c>
      <c r="E2232" t="s">
        <v>3944</v>
      </c>
      <c r="F2232" s="9">
        <v>45003</v>
      </c>
      <c r="G2232" s="11">
        <v>14</v>
      </c>
    </row>
    <row r="2233" spans="2:7" x14ac:dyDescent="0.2">
      <c r="B2233" t="s">
        <v>3059</v>
      </c>
      <c r="C2233" t="str">
        <f>VLOOKUP(B2233,customer!A:B,2,FALSE)</f>
        <v>Elysia Buzzing</v>
      </c>
      <c r="D2233" t="s">
        <v>3951</v>
      </c>
      <c r="E2233" t="s">
        <v>3944</v>
      </c>
      <c r="F2233" s="9">
        <v>45042</v>
      </c>
      <c r="G2233" s="11">
        <v>14</v>
      </c>
    </row>
    <row r="2234" spans="2:7" x14ac:dyDescent="0.2">
      <c r="B2234" t="s">
        <v>3059</v>
      </c>
      <c r="C2234" t="str">
        <f>VLOOKUP(B2234,customer!A:B,2,FALSE)</f>
        <v>Elysia Buzzing</v>
      </c>
      <c r="D2234" t="s">
        <v>3951</v>
      </c>
      <c r="E2234" t="s">
        <v>3944</v>
      </c>
      <c r="F2234" s="9">
        <v>45066</v>
      </c>
      <c r="G2234" s="11">
        <v>14</v>
      </c>
    </row>
    <row r="2235" spans="2:7" x14ac:dyDescent="0.2">
      <c r="B2235" t="s">
        <v>3060</v>
      </c>
      <c r="C2235" t="str">
        <f>VLOOKUP(B2235,customer!A:B,2,FALSE)</f>
        <v>Myrwyn Mashro</v>
      </c>
      <c r="D2235" t="s">
        <v>3925</v>
      </c>
      <c r="E2235" t="s">
        <v>3935</v>
      </c>
      <c r="F2235" s="9">
        <v>44586</v>
      </c>
      <c r="G2235" s="11">
        <v>13</v>
      </c>
    </row>
    <row r="2236" spans="2:7" x14ac:dyDescent="0.2">
      <c r="B2236" t="s">
        <v>3060</v>
      </c>
      <c r="C2236" t="str">
        <f>VLOOKUP(B2236,customer!A:B,2,FALSE)</f>
        <v>Myrwyn Mashro</v>
      </c>
      <c r="D2236" t="s">
        <v>3925</v>
      </c>
      <c r="E2236" t="s">
        <v>3935</v>
      </c>
      <c r="F2236" s="9">
        <v>44658</v>
      </c>
      <c r="G2236" s="11">
        <v>13</v>
      </c>
    </row>
    <row r="2237" spans="2:7" x14ac:dyDescent="0.2">
      <c r="B2237" t="s">
        <v>3060</v>
      </c>
      <c r="C2237" t="str">
        <f>VLOOKUP(B2237,customer!A:B,2,FALSE)</f>
        <v>Myrwyn Mashro</v>
      </c>
      <c r="D2237" t="s">
        <v>3925</v>
      </c>
      <c r="E2237" t="s">
        <v>3935</v>
      </c>
      <c r="F2237" s="9">
        <v>44691</v>
      </c>
      <c r="G2237" s="11">
        <v>13</v>
      </c>
    </row>
    <row r="2238" spans="2:7" x14ac:dyDescent="0.2">
      <c r="B2238" t="s">
        <v>3060</v>
      </c>
      <c r="C2238" t="str">
        <f>VLOOKUP(B2238,customer!A:B,2,FALSE)</f>
        <v>Myrwyn Mashro</v>
      </c>
      <c r="D2238" t="s">
        <v>3925</v>
      </c>
      <c r="E2238" t="s">
        <v>3935</v>
      </c>
      <c r="F2238" s="9">
        <v>44752</v>
      </c>
      <c r="G2238" s="11">
        <v>13</v>
      </c>
    </row>
    <row r="2239" spans="2:7" x14ac:dyDescent="0.2">
      <c r="B2239" t="s">
        <v>3060</v>
      </c>
      <c r="C2239" t="str">
        <f>VLOOKUP(B2239,customer!A:B,2,FALSE)</f>
        <v>Myrwyn Mashro</v>
      </c>
      <c r="D2239" t="s">
        <v>3925</v>
      </c>
      <c r="E2239" t="s">
        <v>3935</v>
      </c>
      <c r="F2239" s="9">
        <v>44806</v>
      </c>
      <c r="G2239" s="11">
        <v>13</v>
      </c>
    </row>
    <row r="2240" spans="2:7" x14ac:dyDescent="0.2">
      <c r="B2240" t="s">
        <v>3060</v>
      </c>
      <c r="C2240" t="str">
        <f>VLOOKUP(B2240,customer!A:B,2,FALSE)</f>
        <v>Myrwyn Mashro</v>
      </c>
      <c r="D2240" t="s">
        <v>3925</v>
      </c>
      <c r="E2240" t="s">
        <v>3935</v>
      </c>
      <c r="F2240" s="9">
        <v>44985</v>
      </c>
      <c r="G2240" s="11">
        <v>13</v>
      </c>
    </row>
    <row r="2241" spans="2:7" x14ac:dyDescent="0.2">
      <c r="B2241" t="s">
        <v>3060</v>
      </c>
      <c r="C2241" t="str">
        <f>VLOOKUP(B2241,customer!A:B,2,FALSE)</f>
        <v>Myrwyn Mashro</v>
      </c>
      <c r="D2241" t="s">
        <v>3925</v>
      </c>
      <c r="E2241" t="s">
        <v>3935</v>
      </c>
      <c r="F2241" s="9">
        <v>44989</v>
      </c>
      <c r="G2241" s="11">
        <v>13</v>
      </c>
    </row>
    <row r="2242" spans="2:7" x14ac:dyDescent="0.2">
      <c r="B2242" t="s">
        <v>3060</v>
      </c>
      <c r="C2242" t="str">
        <f>VLOOKUP(B2242,customer!A:B,2,FALSE)</f>
        <v>Myrwyn Mashro</v>
      </c>
      <c r="D2242" t="s">
        <v>3925</v>
      </c>
      <c r="E2242" t="s">
        <v>3935</v>
      </c>
      <c r="F2242" s="9">
        <v>45018</v>
      </c>
      <c r="G2242" s="11">
        <v>13</v>
      </c>
    </row>
    <row r="2243" spans="2:7" x14ac:dyDescent="0.2">
      <c r="B2243" t="s">
        <v>3060</v>
      </c>
      <c r="C2243" t="str">
        <f>VLOOKUP(B2243,customer!A:B,2,FALSE)</f>
        <v>Myrwyn Mashro</v>
      </c>
      <c r="D2243" t="s">
        <v>3925</v>
      </c>
      <c r="E2243" t="s">
        <v>3935</v>
      </c>
      <c r="F2243" s="9">
        <v>45086</v>
      </c>
      <c r="G2243" s="11">
        <v>13</v>
      </c>
    </row>
    <row r="2244" spans="2:7" x14ac:dyDescent="0.2">
      <c r="B2244" t="s">
        <v>3060</v>
      </c>
      <c r="C2244" t="str">
        <f>VLOOKUP(B2244,customer!A:B,2,FALSE)</f>
        <v>Myrwyn Mashro</v>
      </c>
      <c r="D2244" t="s">
        <v>3947</v>
      </c>
      <c r="E2244" t="s">
        <v>3940</v>
      </c>
      <c r="F2244" s="9">
        <v>44703</v>
      </c>
      <c r="G2244" s="11">
        <v>62</v>
      </c>
    </row>
    <row r="2245" spans="2:7" x14ac:dyDescent="0.2">
      <c r="B2245" t="s">
        <v>3060</v>
      </c>
      <c r="C2245" t="str">
        <f>VLOOKUP(B2245,customer!A:B,2,FALSE)</f>
        <v>Myrwyn Mashro</v>
      </c>
      <c r="D2245" t="s">
        <v>3947</v>
      </c>
      <c r="E2245" t="s">
        <v>3940</v>
      </c>
      <c r="F2245" s="9">
        <v>44748</v>
      </c>
      <c r="G2245" s="11">
        <v>62</v>
      </c>
    </row>
    <row r="2246" spans="2:7" x14ac:dyDescent="0.2">
      <c r="B2246" t="s">
        <v>3060</v>
      </c>
      <c r="C2246" t="str">
        <f>VLOOKUP(B2246,customer!A:B,2,FALSE)</f>
        <v>Myrwyn Mashro</v>
      </c>
      <c r="D2246" t="s">
        <v>3947</v>
      </c>
      <c r="E2246" t="s">
        <v>3940</v>
      </c>
      <c r="F2246" s="9">
        <v>44833</v>
      </c>
      <c r="G2246" s="11">
        <v>62</v>
      </c>
    </row>
    <row r="2247" spans="2:7" x14ac:dyDescent="0.2">
      <c r="B2247" t="s">
        <v>3060</v>
      </c>
      <c r="C2247" t="str">
        <f>VLOOKUP(B2247,customer!A:B,2,FALSE)</f>
        <v>Myrwyn Mashro</v>
      </c>
      <c r="D2247" t="s">
        <v>3947</v>
      </c>
      <c r="E2247" t="s">
        <v>3940</v>
      </c>
      <c r="F2247" s="9">
        <v>44866</v>
      </c>
      <c r="G2247" s="11">
        <v>62</v>
      </c>
    </row>
    <row r="2248" spans="2:7" x14ac:dyDescent="0.2">
      <c r="B2248" t="s">
        <v>3060</v>
      </c>
      <c r="C2248" t="str">
        <f>VLOOKUP(B2248,customer!A:B,2,FALSE)</f>
        <v>Myrwyn Mashro</v>
      </c>
      <c r="D2248" t="s">
        <v>3947</v>
      </c>
      <c r="E2248" t="s">
        <v>3940</v>
      </c>
      <c r="F2248" s="9">
        <v>44901</v>
      </c>
      <c r="G2248" s="11">
        <v>62</v>
      </c>
    </row>
    <row r="2249" spans="2:7" x14ac:dyDescent="0.2">
      <c r="B2249" t="s">
        <v>3060</v>
      </c>
      <c r="C2249" t="str">
        <f>VLOOKUP(B2249,customer!A:B,2,FALSE)</f>
        <v>Myrwyn Mashro</v>
      </c>
      <c r="D2249" t="s">
        <v>3947</v>
      </c>
      <c r="E2249" t="s">
        <v>3940</v>
      </c>
      <c r="F2249" s="9">
        <v>44927</v>
      </c>
      <c r="G2249" s="11">
        <v>62</v>
      </c>
    </row>
    <row r="2250" spans="2:7" x14ac:dyDescent="0.2">
      <c r="B2250" t="s">
        <v>3060</v>
      </c>
      <c r="C2250" t="str">
        <f>VLOOKUP(B2250,customer!A:B,2,FALSE)</f>
        <v>Myrwyn Mashro</v>
      </c>
      <c r="D2250" t="s">
        <v>3947</v>
      </c>
      <c r="E2250" t="s">
        <v>3940</v>
      </c>
      <c r="F2250" s="9">
        <v>44961</v>
      </c>
      <c r="G2250" s="11">
        <v>62</v>
      </c>
    </row>
    <row r="2251" spans="2:7" x14ac:dyDescent="0.2">
      <c r="B2251" t="s">
        <v>3060</v>
      </c>
      <c r="C2251" t="str">
        <f>VLOOKUP(B2251,customer!A:B,2,FALSE)</f>
        <v>Myrwyn Mashro</v>
      </c>
      <c r="D2251" t="s">
        <v>3947</v>
      </c>
      <c r="E2251" t="s">
        <v>3940</v>
      </c>
      <c r="F2251" s="9">
        <v>45043</v>
      </c>
      <c r="G2251" s="11">
        <v>62</v>
      </c>
    </row>
    <row r="2252" spans="2:7" x14ac:dyDescent="0.2">
      <c r="B2252" t="s">
        <v>3060</v>
      </c>
      <c r="C2252" t="str">
        <f>VLOOKUP(B2252,customer!A:B,2,FALSE)</f>
        <v>Myrwyn Mashro</v>
      </c>
      <c r="D2252" t="s">
        <v>3947</v>
      </c>
      <c r="E2252" t="s">
        <v>3940</v>
      </c>
      <c r="F2252" s="9">
        <v>45068</v>
      </c>
      <c r="G2252" s="11">
        <v>62</v>
      </c>
    </row>
    <row r="2253" spans="2:7" x14ac:dyDescent="0.2">
      <c r="B2253" t="s">
        <v>3060</v>
      </c>
      <c r="C2253" t="str">
        <f>VLOOKUP(B2253,customer!A:B,2,FALSE)</f>
        <v>Myrwyn Mashro</v>
      </c>
      <c r="D2253" t="s">
        <v>3928</v>
      </c>
      <c r="E2253" t="s">
        <v>3938</v>
      </c>
      <c r="F2253" s="9">
        <v>44828</v>
      </c>
      <c r="G2253" s="11">
        <v>75</v>
      </c>
    </row>
    <row r="2254" spans="2:7" x14ac:dyDescent="0.2">
      <c r="B2254" t="s">
        <v>3060</v>
      </c>
      <c r="C2254" t="str">
        <f>VLOOKUP(B2254,customer!A:B,2,FALSE)</f>
        <v>Myrwyn Mashro</v>
      </c>
      <c r="D2254" t="s">
        <v>3928</v>
      </c>
      <c r="E2254" t="s">
        <v>3938</v>
      </c>
      <c r="F2254" s="9">
        <v>44861</v>
      </c>
      <c r="G2254" s="11">
        <v>75</v>
      </c>
    </row>
    <row r="2255" spans="2:7" x14ac:dyDescent="0.2">
      <c r="B2255" t="s">
        <v>3060</v>
      </c>
      <c r="C2255" t="str">
        <f>VLOOKUP(B2255,customer!A:B,2,FALSE)</f>
        <v>Myrwyn Mashro</v>
      </c>
      <c r="D2255" t="s">
        <v>3928</v>
      </c>
      <c r="E2255" t="s">
        <v>3938</v>
      </c>
      <c r="F2255" s="9">
        <v>44870</v>
      </c>
      <c r="G2255" s="11">
        <v>75</v>
      </c>
    </row>
    <row r="2256" spans="2:7" x14ac:dyDescent="0.2">
      <c r="B2256" t="s">
        <v>3060</v>
      </c>
      <c r="C2256" t="str">
        <f>VLOOKUP(B2256,customer!A:B,2,FALSE)</f>
        <v>Myrwyn Mashro</v>
      </c>
      <c r="D2256" t="s">
        <v>3928</v>
      </c>
      <c r="E2256" t="s">
        <v>3938</v>
      </c>
      <c r="F2256" s="9">
        <v>44925</v>
      </c>
      <c r="G2256" s="11">
        <v>75</v>
      </c>
    </row>
    <row r="2257" spans="2:7" x14ac:dyDescent="0.2">
      <c r="B2257" t="s">
        <v>3060</v>
      </c>
      <c r="C2257" t="str">
        <f>VLOOKUP(B2257,customer!A:B,2,FALSE)</f>
        <v>Myrwyn Mashro</v>
      </c>
      <c r="D2257" t="s">
        <v>3928</v>
      </c>
      <c r="E2257" t="s">
        <v>3938</v>
      </c>
      <c r="F2257" s="9">
        <v>44983</v>
      </c>
      <c r="G2257" s="11">
        <v>75</v>
      </c>
    </row>
    <row r="2258" spans="2:7" x14ac:dyDescent="0.2">
      <c r="B2258" t="s">
        <v>3060</v>
      </c>
      <c r="C2258" t="str">
        <f>VLOOKUP(B2258,customer!A:B,2,FALSE)</f>
        <v>Myrwyn Mashro</v>
      </c>
      <c r="D2258" t="s">
        <v>3928</v>
      </c>
      <c r="E2258" t="s">
        <v>3938</v>
      </c>
      <c r="F2258" s="9">
        <v>44991</v>
      </c>
      <c r="G2258" s="11">
        <v>75</v>
      </c>
    </row>
    <row r="2259" spans="2:7" x14ac:dyDescent="0.2">
      <c r="B2259" t="s">
        <v>3060</v>
      </c>
      <c r="C2259" t="str">
        <f>VLOOKUP(B2259,customer!A:B,2,FALSE)</f>
        <v>Myrwyn Mashro</v>
      </c>
      <c r="D2259" t="s">
        <v>3928</v>
      </c>
      <c r="E2259" t="s">
        <v>3938</v>
      </c>
      <c r="F2259" s="9">
        <v>45043</v>
      </c>
      <c r="G2259" s="11">
        <v>75</v>
      </c>
    </row>
    <row r="2260" spans="2:7" x14ac:dyDescent="0.2">
      <c r="B2260" t="s">
        <v>3060</v>
      </c>
      <c r="C2260" t="str">
        <f>VLOOKUP(B2260,customer!A:B,2,FALSE)</f>
        <v>Myrwyn Mashro</v>
      </c>
      <c r="D2260" t="s">
        <v>3928</v>
      </c>
      <c r="E2260" t="s">
        <v>3938</v>
      </c>
      <c r="F2260" s="9">
        <v>45074</v>
      </c>
      <c r="G2260" s="11">
        <v>75</v>
      </c>
    </row>
    <row r="2261" spans="2:7" x14ac:dyDescent="0.2">
      <c r="B2261" t="s">
        <v>3061</v>
      </c>
      <c r="C2261" t="str">
        <f>VLOOKUP(B2261,customer!A:B,2,FALSE)</f>
        <v>Beatriz Hearsey</v>
      </c>
      <c r="D2261" t="s">
        <v>3928</v>
      </c>
      <c r="E2261" t="s">
        <v>3938</v>
      </c>
      <c r="F2261" s="9">
        <v>44588</v>
      </c>
      <c r="G2261" s="11">
        <v>75</v>
      </c>
    </row>
    <row r="2262" spans="2:7" x14ac:dyDescent="0.2">
      <c r="B2262" t="s">
        <v>3061</v>
      </c>
      <c r="C2262" t="str">
        <f>VLOOKUP(B2262,customer!A:B,2,FALSE)</f>
        <v>Beatriz Hearsey</v>
      </c>
      <c r="D2262" t="s">
        <v>3928</v>
      </c>
      <c r="E2262" t="s">
        <v>3938</v>
      </c>
      <c r="F2262" s="9">
        <v>44656</v>
      </c>
      <c r="G2262" s="11">
        <v>75</v>
      </c>
    </row>
    <row r="2263" spans="2:7" x14ac:dyDescent="0.2">
      <c r="B2263" t="s">
        <v>3061</v>
      </c>
      <c r="C2263" t="str">
        <f>VLOOKUP(B2263,customer!A:B,2,FALSE)</f>
        <v>Beatriz Hearsey</v>
      </c>
      <c r="D2263" t="s">
        <v>3928</v>
      </c>
      <c r="E2263" t="s">
        <v>3938</v>
      </c>
      <c r="F2263" s="9">
        <v>44689</v>
      </c>
      <c r="G2263" s="11">
        <v>75</v>
      </c>
    </row>
    <row r="2264" spans="2:7" x14ac:dyDescent="0.2">
      <c r="B2264" t="s">
        <v>3061</v>
      </c>
      <c r="C2264" t="str">
        <f>VLOOKUP(B2264,customer!A:B,2,FALSE)</f>
        <v>Beatriz Hearsey</v>
      </c>
      <c r="D2264" t="s">
        <v>3928</v>
      </c>
      <c r="E2264" t="s">
        <v>3938</v>
      </c>
      <c r="F2264" s="9">
        <v>44720</v>
      </c>
      <c r="G2264" s="11">
        <v>75</v>
      </c>
    </row>
    <row r="2265" spans="2:7" x14ac:dyDescent="0.2">
      <c r="B2265" t="s">
        <v>3061</v>
      </c>
      <c r="C2265" t="str">
        <f>VLOOKUP(B2265,customer!A:B,2,FALSE)</f>
        <v>Beatriz Hearsey</v>
      </c>
      <c r="D2265" t="s">
        <v>3928</v>
      </c>
      <c r="E2265" t="s">
        <v>3938</v>
      </c>
      <c r="F2265" s="9">
        <v>44772</v>
      </c>
      <c r="G2265" s="11">
        <v>75</v>
      </c>
    </row>
    <row r="2266" spans="2:7" x14ac:dyDescent="0.2">
      <c r="B2266" t="s">
        <v>3061</v>
      </c>
      <c r="C2266" t="str">
        <f>VLOOKUP(B2266,customer!A:B,2,FALSE)</f>
        <v>Beatriz Hearsey</v>
      </c>
      <c r="D2266" t="s">
        <v>3928</v>
      </c>
      <c r="E2266" t="s">
        <v>3938</v>
      </c>
      <c r="F2266" s="9">
        <v>44779</v>
      </c>
      <c r="G2266" s="11">
        <v>75</v>
      </c>
    </row>
    <row r="2267" spans="2:7" x14ac:dyDescent="0.2">
      <c r="B2267" t="s">
        <v>3061</v>
      </c>
      <c r="C2267" t="str">
        <f>VLOOKUP(B2267,customer!A:B,2,FALSE)</f>
        <v>Beatriz Hearsey</v>
      </c>
      <c r="D2267" t="s">
        <v>3928</v>
      </c>
      <c r="E2267" t="s">
        <v>3938</v>
      </c>
      <c r="F2267" s="9">
        <v>44832</v>
      </c>
      <c r="G2267" s="11">
        <v>75</v>
      </c>
    </row>
    <row r="2268" spans="2:7" x14ac:dyDescent="0.2">
      <c r="B2268" t="s">
        <v>3061</v>
      </c>
      <c r="C2268" t="str">
        <f>VLOOKUP(B2268,customer!A:B,2,FALSE)</f>
        <v>Beatriz Hearsey</v>
      </c>
      <c r="D2268" t="s">
        <v>3928</v>
      </c>
      <c r="E2268" t="s">
        <v>3938</v>
      </c>
      <c r="F2268" s="9">
        <v>44845</v>
      </c>
      <c r="G2268" s="11">
        <v>75</v>
      </c>
    </row>
    <row r="2269" spans="2:7" x14ac:dyDescent="0.2">
      <c r="B2269" t="s">
        <v>3061</v>
      </c>
      <c r="C2269" t="str">
        <f>VLOOKUP(B2269,customer!A:B,2,FALSE)</f>
        <v>Beatriz Hearsey</v>
      </c>
      <c r="D2269" t="s">
        <v>3928</v>
      </c>
      <c r="E2269" t="s">
        <v>3938</v>
      </c>
      <c r="F2269" s="9">
        <v>44868</v>
      </c>
      <c r="G2269" s="11">
        <v>75</v>
      </c>
    </row>
    <row r="2270" spans="2:7" x14ac:dyDescent="0.2">
      <c r="B2270" t="s">
        <v>3061</v>
      </c>
      <c r="C2270" t="str">
        <f>VLOOKUP(B2270,customer!A:B,2,FALSE)</f>
        <v>Beatriz Hearsey</v>
      </c>
      <c r="D2270" t="s">
        <v>3928</v>
      </c>
      <c r="E2270" t="s">
        <v>3938</v>
      </c>
      <c r="F2270" s="9">
        <v>44926</v>
      </c>
      <c r="G2270" s="11">
        <v>75</v>
      </c>
    </row>
    <row r="2271" spans="2:7" x14ac:dyDescent="0.2">
      <c r="B2271" t="s">
        <v>3061</v>
      </c>
      <c r="C2271" t="str">
        <f>VLOOKUP(B2271,customer!A:B,2,FALSE)</f>
        <v>Beatriz Hearsey</v>
      </c>
      <c r="D2271" t="s">
        <v>3928</v>
      </c>
      <c r="E2271" t="s">
        <v>3938</v>
      </c>
      <c r="F2271" s="9">
        <v>44928</v>
      </c>
      <c r="G2271" s="11">
        <v>75</v>
      </c>
    </row>
    <row r="2272" spans="2:7" x14ac:dyDescent="0.2">
      <c r="B2272" t="s">
        <v>3061</v>
      </c>
      <c r="C2272" t="str">
        <f>VLOOKUP(B2272,customer!A:B,2,FALSE)</f>
        <v>Beatriz Hearsey</v>
      </c>
      <c r="D2272" t="s">
        <v>3928</v>
      </c>
      <c r="E2272" t="s">
        <v>3938</v>
      </c>
      <c r="F2272" s="9">
        <v>44959</v>
      </c>
      <c r="G2272" s="11">
        <v>75</v>
      </c>
    </row>
    <row r="2273" spans="2:7" x14ac:dyDescent="0.2">
      <c r="B2273" t="s">
        <v>3061</v>
      </c>
      <c r="C2273" t="str">
        <f>VLOOKUP(B2273,customer!A:B,2,FALSE)</f>
        <v>Beatriz Hearsey</v>
      </c>
      <c r="D2273" t="s">
        <v>3928</v>
      </c>
      <c r="E2273" t="s">
        <v>3938</v>
      </c>
      <c r="F2273" s="9">
        <v>45024</v>
      </c>
      <c r="G2273" s="11">
        <v>75</v>
      </c>
    </row>
    <row r="2274" spans="2:7" x14ac:dyDescent="0.2">
      <c r="B2274" t="s">
        <v>3061</v>
      </c>
      <c r="C2274" t="str">
        <f>VLOOKUP(B2274,customer!A:B,2,FALSE)</f>
        <v>Beatriz Hearsey</v>
      </c>
      <c r="D2274" t="s">
        <v>3925</v>
      </c>
      <c r="E2274" t="s">
        <v>3935</v>
      </c>
      <c r="F2274" s="9">
        <v>44735</v>
      </c>
      <c r="G2274" s="11">
        <v>13</v>
      </c>
    </row>
    <row r="2275" spans="2:7" x14ac:dyDescent="0.2">
      <c r="B2275" t="s">
        <v>3061</v>
      </c>
      <c r="C2275" t="str">
        <f>VLOOKUP(B2275,customer!A:B,2,FALSE)</f>
        <v>Beatriz Hearsey</v>
      </c>
      <c r="D2275" t="s">
        <v>3925</v>
      </c>
      <c r="E2275" t="s">
        <v>3935</v>
      </c>
      <c r="F2275" s="9">
        <v>44953</v>
      </c>
      <c r="G2275" s="11">
        <v>13</v>
      </c>
    </row>
    <row r="2276" spans="2:7" x14ac:dyDescent="0.2">
      <c r="B2276" t="s">
        <v>3061</v>
      </c>
      <c r="C2276" t="str">
        <f>VLOOKUP(B2276,customer!A:B,2,FALSE)</f>
        <v>Beatriz Hearsey</v>
      </c>
      <c r="D2276" t="s">
        <v>3925</v>
      </c>
      <c r="E2276" t="s">
        <v>3935</v>
      </c>
      <c r="F2276" s="9">
        <v>44986</v>
      </c>
      <c r="G2276" s="11">
        <v>13</v>
      </c>
    </row>
    <row r="2277" spans="2:7" x14ac:dyDescent="0.2">
      <c r="B2277" t="s">
        <v>3061</v>
      </c>
      <c r="C2277" t="str">
        <f>VLOOKUP(B2277,customer!A:B,2,FALSE)</f>
        <v>Beatriz Hearsey</v>
      </c>
      <c r="D2277" t="s">
        <v>3949</v>
      </c>
      <c r="E2277" t="s">
        <v>3942</v>
      </c>
      <c r="F2277" s="9">
        <v>44976</v>
      </c>
      <c r="G2277" s="11">
        <v>25</v>
      </c>
    </row>
    <row r="2278" spans="2:7" x14ac:dyDescent="0.2">
      <c r="B2278" t="s">
        <v>3061</v>
      </c>
      <c r="C2278" t="str">
        <f>VLOOKUP(B2278,customer!A:B,2,FALSE)</f>
        <v>Beatriz Hearsey</v>
      </c>
      <c r="D2278" t="s">
        <v>3949</v>
      </c>
      <c r="E2278" t="s">
        <v>3942</v>
      </c>
      <c r="F2278" s="9">
        <v>45008</v>
      </c>
      <c r="G2278" s="11">
        <v>25</v>
      </c>
    </row>
    <row r="2279" spans="2:7" x14ac:dyDescent="0.2">
      <c r="B2279" t="s">
        <v>3061</v>
      </c>
      <c r="C2279" t="str">
        <f>VLOOKUP(B2279,customer!A:B,2,FALSE)</f>
        <v>Beatriz Hearsey</v>
      </c>
      <c r="D2279" t="s">
        <v>3949</v>
      </c>
      <c r="E2279" t="s">
        <v>3942</v>
      </c>
      <c r="F2279" s="9">
        <v>45037</v>
      </c>
      <c r="G2279" s="11">
        <v>25</v>
      </c>
    </row>
    <row r="2280" spans="2:7" x14ac:dyDescent="0.2">
      <c r="B2280" t="s">
        <v>3061</v>
      </c>
      <c r="C2280" t="str">
        <f>VLOOKUP(B2280,customer!A:B,2,FALSE)</f>
        <v>Beatriz Hearsey</v>
      </c>
      <c r="D2280" t="s">
        <v>3949</v>
      </c>
      <c r="E2280" t="s">
        <v>3942</v>
      </c>
      <c r="F2280" s="9">
        <v>45074</v>
      </c>
      <c r="G2280" s="11">
        <v>25</v>
      </c>
    </row>
    <row r="2281" spans="2:7" x14ac:dyDescent="0.2">
      <c r="B2281" t="s">
        <v>3061</v>
      </c>
      <c r="C2281" t="str">
        <f>VLOOKUP(B2281,customer!A:B,2,FALSE)</f>
        <v>Beatriz Hearsey</v>
      </c>
      <c r="D2281" t="s">
        <v>3949</v>
      </c>
      <c r="E2281" t="s">
        <v>3942</v>
      </c>
      <c r="F2281" s="9">
        <v>45080</v>
      </c>
      <c r="G2281" s="11">
        <v>25</v>
      </c>
    </row>
    <row r="2282" spans="2:7" x14ac:dyDescent="0.2">
      <c r="B2282" t="s">
        <v>3062</v>
      </c>
      <c r="C2282" t="str">
        <f>VLOOKUP(B2282,customer!A:B,2,FALSE)</f>
        <v>Luther Escolme</v>
      </c>
      <c r="D2282" t="s">
        <v>3923</v>
      </c>
      <c r="E2282" t="s">
        <v>3933</v>
      </c>
      <c r="F2282" s="9">
        <v>44634</v>
      </c>
      <c r="G2282" s="11">
        <v>26</v>
      </c>
    </row>
    <row r="2283" spans="2:7" x14ac:dyDescent="0.2">
      <c r="B2283" t="s">
        <v>3062</v>
      </c>
      <c r="C2283" t="str">
        <f>VLOOKUP(B2283,customer!A:B,2,FALSE)</f>
        <v>Luther Escolme</v>
      </c>
      <c r="D2283" t="s">
        <v>3923</v>
      </c>
      <c r="E2283" t="s">
        <v>3933</v>
      </c>
      <c r="F2283" s="9">
        <v>44679</v>
      </c>
      <c r="G2283" s="11">
        <v>26</v>
      </c>
    </row>
    <row r="2284" spans="2:7" x14ac:dyDescent="0.2">
      <c r="B2284" t="s">
        <v>3062</v>
      </c>
      <c r="C2284" t="str">
        <f>VLOOKUP(B2284,customer!A:B,2,FALSE)</f>
        <v>Luther Escolme</v>
      </c>
      <c r="D2284" t="s">
        <v>3923</v>
      </c>
      <c r="E2284" t="s">
        <v>3933</v>
      </c>
      <c r="F2284" s="9">
        <v>44769</v>
      </c>
      <c r="G2284" s="11">
        <v>26</v>
      </c>
    </row>
    <row r="2285" spans="2:7" x14ac:dyDescent="0.2">
      <c r="B2285" t="s">
        <v>3062</v>
      </c>
      <c r="C2285" t="str">
        <f>VLOOKUP(B2285,customer!A:B,2,FALSE)</f>
        <v>Luther Escolme</v>
      </c>
      <c r="D2285" t="s">
        <v>3923</v>
      </c>
      <c r="E2285" t="s">
        <v>3933</v>
      </c>
      <c r="F2285" s="9">
        <v>44794</v>
      </c>
      <c r="G2285" s="11">
        <v>26</v>
      </c>
    </row>
    <row r="2286" spans="2:7" x14ac:dyDescent="0.2">
      <c r="B2286" t="s">
        <v>3062</v>
      </c>
      <c r="C2286" t="str">
        <f>VLOOKUP(B2286,customer!A:B,2,FALSE)</f>
        <v>Luther Escolme</v>
      </c>
      <c r="D2286" t="s">
        <v>3923</v>
      </c>
      <c r="E2286" t="s">
        <v>3933</v>
      </c>
      <c r="F2286" s="9">
        <v>44824</v>
      </c>
      <c r="G2286" s="11">
        <v>26</v>
      </c>
    </row>
    <row r="2287" spans="2:7" x14ac:dyDescent="0.2">
      <c r="B2287" t="s">
        <v>3062</v>
      </c>
      <c r="C2287" t="str">
        <f>VLOOKUP(B2287,customer!A:B,2,FALSE)</f>
        <v>Luther Escolme</v>
      </c>
      <c r="D2287" t="s">
        <v>3923</v>
      </c>
      <c r="E2287" t="s">
        <v>3933</v>
      </c>
      <c r="F2287" s="9">
        <v>44880</v>
      </c>
      <c r="G2287" s="11">
        <v>26</v>
      </c>
    </row>
    <row r="2288" spans="2:7" x14ac:dyDescent="0.2">
      <c r="B2288" t="s">
        <v>3062</v>
      </c>
      <c r="C2288" t="str">
        <f>VLOOKUP(B2288,customer!A:B,2,FALSE)</f>
        <v>Luther Escolme</v>
      </c>
      <c r="D2288" t="s">
        <v>3923</v>
      </c>
      <c r="E2288" t="s">
        <v>3933</v>
      </c>
      <c r="F2288" s="9">
        <v>44917</v>
      </c>
      <c r="G2288" s="11">
        <v>26</v>
      </c>
    </row>
    <row r="2289" spans="2:7" x14ac:dyDescent="0.2">
      <c r="B2289" t="s">
        <v>3062</v>
      </c>
      <c r="C2289" t="str">
        <f>VLOOKUP(B2289,customer!A:B,2,FALSE)</f>
        <v>Luther Escolme</v>
      </c>
      <c r="D2289" t="s">
        <v>3923</v>
      </c>
      <c r="E2289" t="s">
        <v>3933</v>
      </c>
      <c r="F2289" s="9">
        <v>44948</v>
      </c>
      <c r="G2289" s="11">
        <v>26</v>
      </c>
    </row>
    <row r="2290" spans="2:7" x14ac:dyDescent="0.2">
      <c r="B2290" t="s">
        <v>3062</v>
      </c>
      <c r="C2290" t="str">
        <f>VLOOKUP(B2290,customer!A:B,2,FALSE)</f>
        <v>Luther Escolme</v>
      </c>
      <c r="D2290" t="s">
        <v>3923</v>
      </c>
      <c r="E2290" t="s">
        <v>3933</v>
      </c>
      <c r="F2290" s="9">
        <v>44972</v>
      </c>
      <c r="G2290" s="11">
        <v>26</v>
      </c>
    </row>
    <row r="2291" spans="2:7" x14ac:dyDescent="0.2">
      <c r="B2291" t="s">
        <v>3062</v>
      </c>
      <c r="C2291" t="str">
        <f>VLOOKUP(B2291,customer!A:B,2,FALSE)</f>
        <v>Luther Escolme</v>
      </c>
      <c r="D2291" t="s">
        <v>3923</v>
      </c>
      <c r="E2291" t="s">
        <v>3933</v>
      </c>
      <c r="F2291" s="9">
        <v>45005</v>
      </c>
      <c r="G2291" s="11">
        <v>26</v>
      </c>
    </row>
    <row r="2292" spans="2:7" x14ac:dyDescent="0.2">
      <c r="B2292" t="s">
        <v>3062</v>
      </c>
      <c r="C2292" t="str">
        <f>VLOOKUP(B2292,customer!A:B,2,FALSE)</f>
        <v>Luther Escolme</v>
      </c>
      <c r="D2292" t="s">
        <v>3923</v>
      </c>
      <c r="E2292" t="s">
        <v>3933</v>
      </c>
      <c r="F2292" s="9">
        <v>45045</v>
      </c>
      <c r="G2292" s="11">
        <v>26</v>
      </c>
    </row>
    <row r="2293" spans="2:7" x14ac:dyDescent="0.2">
      <c r="B2293" t="s">
        <v>3062</v>
      </c>
      <c r="C2293" t="str">
        <f>VLOOKUP(B2293,customer!A:B,2,FALSE)</f>
        <v>Luther Escolme</v>
      </c>
      <c r="D2293" t="s">
        <v>3951</v>
      </c>
      <c r="E2293" t="s">
        <v>3944</v>
      </c>
      <c r="F2293" s="9">
        <v>44665</v>
      </c>
      <c r="G2293" s="11">
        <v>14</v>
      </c>
    </row>
    <row r="2294" spans="2:7" x14ac:dyDescent="0.2">
      <c r="B2294" t="s">
        <v>3062</v>
      </c>
      <c r="C2294" t="str">
        <f>VLOOKUP(B2294,customer!A:B,2,FALSE)</f>
        <v>Luther Escolme</v>
      </c>
      <c r="D2294" t="s">
        <v>3951</v>
      </c>
      <c r="E2294" t="s">
        <v>3944</v>
      </c>
      <c r="F2294" s="9">
        <v>44695</v>
      </c>
      <c r="G2294" s="11">
        <v>14</v>
      </c>
    </row>
    <row r="2295" spans="2:7" x14ac:dyDescent="0.2">
      <c r="B2295" t="s">
        <v>3062</v>
      </c>
      <c r="C2295" t="str">
        <f>VLOOKUP(B2295,customer!A:B,2,FALSE)</f>
        <v>Luther Escolme</v>
      </c>
      <c r="D2295" t="s">
        <v>3951</v>
      </c>
      <c r="E2295" t="s">
        <v>3944</v>
      </c>
      <c r="F2295" s="9">
        <v>44732</v>
      </c>
      <c r="G2295" s="11">
        <v>14</v>
      </c>
    </row>
    <row r="2296" spans="2:7" x14ac:dyDescent="0.2">
      <c r="B2296" t="s">
        <v>3062</v>
      </c>
      <c r="C2296" t="str">
        <f>VLOOKUP(B2296,customer!A:B,2,FALSE)</f>
        <v>Luther Escolme</v>
      </c>
      <c r="D2296" t="s">
        <v>3951</v>
      </c>
      <c r="E2296" t="s">
        <v>3944</v>
      </c>
      <c r="F2296" s="9">
        <v>44765</v>
      </c>
      <c r="G2296" s="11">
        <v>14</v>
      </c>
    </row>
    <row r="2297" spans="2:7" x14ac:dyDescent="0.2">
      <c r="B2297" t="s">
        <v>3062</v>
      </c>
      <c r="C2297" t="str">
        <f>VLOOKUP(B2297,customer!A:B,2,FALSE)</f>
        <v>Luther Escolme</v>
      </c>
      <c r="D2297" t="s">
        <v>3951</v>
      </c>
      <c r="E2297" t="s">
        <v>3944</v>
      </c>
      <c r="F2297" s="9">
        <v>44797</v>
      </c>
      <c r="G2297" s="11">
        <v>14</v>
      </c>
    </row>
    <row r="2298" spans="2:7" x14ac:dyDescent="0.2">
      <c r="B2298" t="s">
        <v>3062</v>
      </c>
      <c r="C2298" t="str">
        <f>VLOOKUP(B2298,customer!A:B,2,FALSE)</f>
        <v>Luther Escolme</v>
      </c>
      <c r="D2298" t="s">
        <v>3951</v>
      </c>
      <c r="E2298" t="s">
        <v>3944</v>
      </c>
      <c r="F2298" s="9">
        <v>44819</v>
      </c>
      <c r="G2298" s="11">
        <v>14</v>
      </c>
    </row>
    <row r="2299" spans="2:7" x14ac:dyDescent="0.2">
      <c r="B2299" t="s">
        <v>3062</v>
      </c>
      <c r="C2299" t="str">
        <f>VLOOKUP(B2299,customer!A:B,2,FALSE)</f>
        <v>Luther Escolme</v>
      </c>
      <c r="D2299" t="s">
        <v>3951</v>
      </c>
      <c r="E2299" t="s">
        <v>3944</v>
      </c>
      <c r="F2299" s="9">
        <v>44860</v>
      </c>
      <c r="G2299" s="11">
        <v>14</v>
      </c>
    </row>
    <row r="2300" spans="2:7" x14ac:dyDescent="0.2">
      <c r="B2300" t="s">
        <v>3062</v>
      </c>
      <c r="C2300" t="str">
        <f>VLOOKUP(B2300,customer!A:B,2,FALSE)</f>
        <v>Luther Escolme</v>
      </c>
      <c r="D2300" t="s">
        <v>3951</v>
      </c>
      <c r="E2300" t="s">
        <v>3944</v>
      </c>
      <c r="F2300" s="9">
        <v>44892</v>
      </c>
      <c r="G2300" s="11">
        <v>14</v>
      </c>
    </row>
    <row r="2301" spans="2:7" x14ac:dyDescent="0.2">
      <c r="B2301" t="s">
        <v>3062</v>
      </c>
      <c r="C2301" t="str">
        <f>VLOOKUP(B2301,customer!A:B,2,FALSE)</f>
        <v>Luther Escolme</v>
      </c>
      <c r="D2301" t="s">
        <v>3951</v>
      </c>
      <c r="E2301" t="s">
        <v>3944</v>
      </c>
      <c r="F2301" s="9">
        <v>44948</v>
      </c>
      <c r="G2301" s="11">
        <v>14</v>
      </c>
    </row>
    <row r="2302" spans="2:7" x14ac:dyDescent="0.2">
      <c r="B2302" t="s">
        <v>3062</v>
      </c>
      <c r="C2302" t="str">
        <f>VLOOKUP(B2302,customer!A:B,2,FALSE)</f>
        <v>Luther Escolme</v>
      </c>
      <c r="D2302" t="s">
        <v>3951</v>
      </c>
      <c r="E2302" t="s">
        <v>3944</v>
      </c>
      <c r="F2302" s="9">
        <v>44976</v>
      </c>
      <c r="G2302" s="11">
        <v>14</v>
      </c>
    </row>
    <row r="2303" spans="2:7" x14ac:dyDescent="0.2">
      <c r="B2303" t="s">
        <v>3062</v>
      </c>
      <c r="C2303" t="str">
        <f>VLOOKUP(B2303,customer!A:B,2,FALSE)</f>
        <v>Luther Escolme</v>
      </c>
      <c r="D2303" t="s">
        <v>3951</v>
      </c>
      <c r="E2303" t="s">
        <v>3944</v>
      </c>
      <c r="F2303" s="9">
        <v>45001</v>
      </c>
      <c r="G2303" s="11">
        <v>14</v>
      </c>
    </row>
    <row r="2304" spans="2:7" x14ac:dyDescent="0.2">
      <c r="B2304" t="s">
        <v>3062</v>
      </c>
      <c r="C2304" t="str">
        <f>VLOOKUP(B2304,customer!A:B,2,FALSE)</f>
        <v>Luther Escolme</v>
      </c>
      <c r="D2304" t="s">
        <v>3951</v>
      </c>
      <c r="E2304" t="s">
        <v>3944</v>
      </c>
      <c r="F2304" s="9">
        <v>45041</v>
      </c>
      <c r="G2304" s="11">
        <v>14</v>
      </c>
    </row>
    <row r="2305" spans="2:7" x14ac:dyDescent="0.2">
      <c r="B2305" t="s">
        <v>3062</v>
      </c>
      <c r="C2305" t="str">
        <f>VLOOKUP(B2305,customer!A:B,2,FALSE)</f>
        <v>Luther Escolme</v>
      </c>
      <c r="D2305" t="s">
        <v>3951</v>
      </c>
      <c r="E2305" t="s">
        <v>3944</v>
      </c>
      <c r="F2305" s="9">
        <v>45073</v>
      </c>
      <c r="G2305" s="11">
        <v>14</v>
      </c>
    </row>
    <row r="2306" spans="2:7" x14ac:dyDescent="0.2">
      <c r="B2306" t="s">
        <v>3062</v>
      </c>
      <c r="C2306" t="str">
        <f>VLOOKUP(B2306,customer!A:B,2,FALSE)</f>
        <v>Luther Escolme</v>
      </c>
      <c r="D2306" t="s">
        <v>3949</v>
      </c>
      <c r="E2306" t="s">
        <v>3942</v>
      </c>
      <c r="F2306" s="9">
        <v>44969</v>
      </c>
      <c r="G2306" s="11">
        <v>25</v>
      </c>
    </row>
    <row r="2307" spans="2:7" x14ac:dyDescent="0.2">
      <c r="B2307" t="s">
        <v>3062</v>
      </c>
      <c r="C2307" t="str">
        <f>VLOOKUP(B2307,customer!A:B,2,FALSE)</f>
        <v>Luther Escolme</v>
      </c>
      <c r="D2307" t="s">
        <v>3949</v>
      </c>
      <c r="E2307" t="s">
        <v>3942</v>
      </c>
      <c r="F2307" s="9">
        <v>45011</v>
      </c>
      <c r="G2307" s="11">
        <v>25</v>
      </c>
    </row>
    <row r="2308" spans="2:7" x14ac:dyDescent="0.2">
      <c r="B2308" t="s">
        <v>3062</v>
      </c>
      <c r="C2308" t="str">
        <f>VLOOKUP(B2308,customer!A:B,2,FALSE)</f>
        <v>Luther Escolme</v>
      </c>
      <c r="D2308" t="s">
        <v>3949</v>
      </c>
      <c r="E2308" t="s">
        <v>3942</v>
      </c>
      <c r="F2308" s="9">
        <v>45031</v>
      </c>
      <c r="G2308" s="11">
        <v>25</v>
      </c>
    </row>
    <row r="2309" spans="2:7" x14ac:dyDescent="0.2">
      <c r="B2309" t="s">
        <v>3062</v>
      </c>
      <c r="C2309" t="str">
        <f>VLOOKUP(B2309,customer!A:B,2,FALSE)</f>
        <v>Luther Escolme</v>
      </c>
      <c r="D2309" t="s">
        <v>3949</v>
      </c>
      <c r="E2309" t="s">
        <v>3942</v>
      </c>
      <c r="F2309" s="9">
        <v>45066</v>
      </c>
      <c r="G2309" s="11">
        <v>25</v>
      </c>
    </row>
    <row r="2310" spans="2:7" x14ac:dyDescent="0.2">
      <c r="B2310" t="s">
        <v>3063</v>
      </c>
      <c r="C2310" t="str">
        <f>VLOOKUP(B2310,customer!A:B,2,FALSE)</f>
        <v>Katalin Liveley</v>
      </c>
      <c r="D2310" t="s">
        <v>3947</v>
      </c>
      <c r="E2310" t="s">
        <v>3940</v>
      </c>
      <c r="F2310" s="9">
        <v>44570</v>
      </c>
      <c r="G2310" s="11">
        <v>62</v>
      </c>
    </row>
    <row r="2311" spans="2:7" x14ac:dyDescent="0.2">
      <c r="B2311" t="s">
        <v>3063</v>
      </c>
      <c r="C2311" t="str">
        <f>VLOOKUP(B2311,customer!A:B,2,FALSE)</f>
        <v>Katalin Liveley</v>
      </c>
      <c r="D2311" t="s">
        <v>3947</v>
      </c>
      <c r="E2311" t="s">
        <v>3940</v>
      </c>
      <c r="F2311" s="9">
        <v>44691</v>
      </c>
      <c r="G2311" s="11">
        <v>62</v>
      </c>
    </row>
    <row r="2312" spans="2:7" x14ac:dyDescent="0.2">
      <c r="B2312" t="s">
        <v>3063</v>
      </c>
      <c r="C2312" t="str">
        <f>VLOOKUP(B2312,customer!A:B,2,FALSE)</f>
        <v>Katalin Liveley</v>
      </c>
      <c r="D2312" t="s">
        <v>3947</v>
      </c>
      <c r="E2312" t="s">
        <v>3940</v>
      </c>
      <c r="F2312" s="9">
        <v>44721</v>
      </c>
      <c r="G2312" s="11">
        <v>62</v>
      </c>
    </row>
    <row r="2313" spans="2:7" x14ac:dyDescent="0.2">
      <c r="B2313" t="s">
        <v>3063</v>
      </c>
      <c r="C2313" t="str">
        <f>VLOOKUP(B2313,customer!A:B,2,FALSE)</f>
        <v>Katalin Liveley</v>
      </c>
      <c r="D2313" t="s">
        <v>3947</v>
      </c>
      <c r="E2313" t="s">
        <v>3940</v>
      </c>
      <c r="F2313" s="9">
        <v>44766</v>
      </c>
      <c r="G2313" s="11">
        <v>62</v>
      </c>
    </row>
    <row r="2314" spans="2:7" x14ac:dyDescent="0.2">
      <c r="B2314" t="s">
        <v>3063</v>
      </c>
      <c r="C2314" t="str">
        <f>VLOOKUP(B2314,customer!A:B,2,FALSE)</f>
        <v>Katalin Liveley</v>
      </c>
      <c r="D2314" t="s">
        <v>3947</v>
      </c>
      <c r="E2314" t="s">
        <v>3940</v>
      </c>
      <c r="F2314" s="9">
        <v>44783</v>
      </c>
      <c r="G2314" s="11">
        <v>62</v>
      </c>
    </row>
    <row r="2315" spans="2:7" x14ac:dyDescent="0.2">
      <c r="B2315" t="s">
        <v>3063</v>
      </c>
      <c r="C2315" t="str">
        <f>VLOOKUP(B2315,customer!A:B,2,FALSE)</f>
        <v>Katalin Liveley</v>
      </c>
      <c r="D2315" t="s">
        <v>3947</v>
      </c>
      <c r="E2315" t="s">
        <v>3940</v>
      </c>
      <c r="F2315" s="9">
        <v>44816</v>
      </c>
      <c r="G2315" s="11">
        <v>62</v>
      </c>
    </row>
    <row r="2316" spans="2:7" x14ac:dyDescent="0.2">
      <c r="B2316" t="s">
        <v>3063</v>
      </c>
      <c r="C2316" t="str">
        <f>VLOOKUP(B2316,customer!A:B,2,FALSE)</f>
        <v>Katalin Liveley</v>
      </c>
      <c r="D2316" t="s">
        <v>3947</v>
      </c>
      <c r="E2316" t="s">
        <v>3940</v>
      </c>
      <c r="F2316" s="9">
        <v>44945</v>
      </c>
      <c r="G2316" s="11">
        <v>62</v>
      </c>
    </row>
    <row r="2317" spans="2:7" x14ac:dyDescent="0.2">
      <c r="B2317" t="s">
        <v>3063</v>
      </c>
      <c r="C2317" t="str">
        <f>VLOOKUP(B2317,customer!A:B,2,FALSE)</f>
        <v>Katalin Liveley</v>
      </c>
      <c r="D2317" t="s">
        <v>3947</v>
      </c>
      <c r="E2317" t="s">
        <v>3940</v>
      </c>
      <c r="F2317" s="9">
        <v>44968</v>
      </c>
      <c r="G2317" s="11">
        <v>62</v>
      </c>
    </row>
    <row r="2318" spans="2:7" x14ac:dyDescent="0.2">
      <c r="B2318" t="s">
        <v>3063</v>
      </c>
      <c r="C2318" t="str">
        <f>VLOOKUP(B2318,customer!A:B,2,FALSE)</f>
        <v>Katalin Liveley</v>
      </c>
      <c r="D2318" t="s">
        <v>3947</v>
      </c>
      <c r="E2318" t="s">
        <v>3940</v>
      </c>
      <c r="F2318" s="9">
        <v>45007</v>
      </c>
      <c r="G2318" s="11">
        <v>62</v>
      </c>
    </row>
    <row r="2319" spans="2:7" x14ac:dyDescent="0.2">
      <c r="B2319" t="s">
        <v>3063</v>
      </c>
      <c r="C2319" t="str">
        <f>VLOOKUP(B2319,customer!A:B,2,FALSE)</f>
        <v>Katalin Liveley</v>
      </c>
      <c r="D2319" t="s">
        <v>3947</v>
      </c>
      <c r="E2319" t="s">
        <v>3940</v>
      </c>
      <c r="F2319" s="9">
        <v>45056</v>
      </c>
      <c r="G2319" s="11">
        <v>62</v>
      </c>
    </row>
    <row r="2320" spans="2:7" x14ac:dyDescent="0.2">
      <c r="B2320" t="s">
        <v>3063</v>
      </c>
      <c r="C2320" t="str">
        <f>VLOOKUP(B2320,customer!A:B,2,FALSE)</f>
        <v>Katalin Liveley</v>
      </c>
      <c r="D2320" t="s">
        <v>3923</v>
      </c>
      <c r="E2320" t="s">
        <v>3933</v>
      </c>
      <c r="F2320" s="9">
        <v>44761</v>
      </c>
      <c r="G2320" s="11">
        <v>26</v>
      </c>
    </row>
    <row r="2321" spans="2:7" x14ac:dyDescent="0.2">
      <c r="B2321" t="s">
        <v>3063</v>
      </c>
      <c r="C2321" t="str">
        <f>VLOOKUP(B2321,customer!A:B,2,FALSE)</f>
        <v>Katalin Liveley</v>
      </c>
      <c r="D2321" t="s">
        <v>3923</v>
      </c>
      <c r="E2321" t="s">
        <v>3933</v>
      </c>
      <c r="F2321" s="9">
        <v>44797</v>
      </c>
      <c r="G2321" s="11">
        <v>26</v>
      </c>
    </row>
    <row r="2322" spans="2:7" x14ac:dyDescent="0.2">
      <c r="B2322" t="s">
        <v>3063</v>
      </c>
      <c r="C2322" t="str">
        <f>VLOOKUP(B2322,customer!A:B,2,FALSE)</f>
        <v>Katalin Liveley</v>
      </c>
      <c r="D2322" t="s">
        <v>3923</v>
      </c>
      <c r="E2322" t="s">
        <v>3933</v>
      </c>
      <c r="F2322" s="9">
        <v>44836</v>
      </c>
      <c r="G2322" s="11">
        <v>26</v>
      </c>
    </row>
    <row r="2323" spans="2:7" x14ac:dyDescent="0.2">
      <c r="B2323" t="s">
        <v>3063</v>
      </c>
      <c r="C2323" t="str">
        <f>VLOOKUP(B2323,customer!A:B,2,FALSE)</f>
        <v>Katalin Liveley</v>
      </c>
      <c r="D2323" t="s">
        <v>3923</v>
      </c>
      <c r="E2323" t="s">
        <v>3933</v>
      </c>
      <c r="F2323" s="9">
        <v>44920</v>
      </c>
      <c r="G2323" s="11">
        <v>26</v>
      </c>
    </row>
    <row r="2324" spans="2:7" x14ac:dyDescent="0.2">
      <c r="B2324" t="s">
        <v>3063</v>
      </c>
      <c r="C2324" t="str">
        <f>VLOOKUP(B2324,customer!A:B,2,FALSE)</f>
        <v>Katalin Liveley</v>
      </c>
      <c r="D2324" t="s">
        <v>3923</v>
      </c>
      <c r="E2324" t="s">
        <v>3933</v>
      </c>
      <c r="F2324" s="9">
        <v>44927</v>
      </c>
      <c r="G2324" s="11">
        <v>26</v>
      </c>
    </row>
    <row r="2325" spans="2:7" x14ac:dyDescent="0.2">
      <c r="B2325" t="s">
        <v>3063</v>
      </c>
      <c r="C2325" t="str">
        <f>VLOOKUP(B2325,customer!A:B,2,FALSE)</f>
        <v>Katalin Liveley</v>
      </c>
      <c r="D2325" t="s">
        <v>3923</v>
      </c>
      <c r="E2325" t="s">
        <v>3933</v>
      </c>
      <c r="F2325" s="9">
        <v>45012</v>
      </c>
      <c r="G2325" s="11">
        <v>26</v>
      </c>
    </row>
    <row r="2326" spans="2:7" x14ac:dyDescent="0.2">
      <c r="B2326" t="s">
        <v>3063</v>
      </c>
      <c r="C2326" t="str">
        <f>VLOOKUP(B2326,customer!A:B,2,FALSE)</f>
        <v>Katalin Liveley</v>
      </c>
      <c r="D2326" t="s">
        <v>3923</v>
      </c>
      <c r="E2326" t="s">
        <v>3933</v>
      </c>
      <c r="F2326" s="9">
        <v>45077</v>
      </c>
      <c r="G2326" s="11">
        <v>26</v>
      </c>
    </row>
    <row r="2327" spans="2:7" x14ac:dyDescent="0.2">
      <c r="B2327" t="s">
        <v>3063</v>
      </c>
      <c r="C2327" t="str">
        <f>VLOOKUP(B2327,customer!A:B,2,FALSE)</f>
        <v>Katalin Liveley</v>
      </c>
      <c r="D2327" t="s">
        <v>3928</v>
      </c>
      <c r="E2327" t="s">
        <v>3938</v>
      </c>
      <c r="F2327" s="9">
        <v>44872</v>
      </c>
      <c r="G2327" s="11">
        <v>75</v>
      </c>
    </row>
    <row r="2328" spans="2:7" x14ac:dyDescent="0.2">
      <c r="B2328" t="s">
        <v>3063</v>
      </c>
      <c r="C2328" t="str">
        <f>VLOOKUP(B2328,customer!A:B,2,FALSE)</f>
        <v>Katalin Liveley</v>
      </c>
      <c r="D2328" t="s">
        <v>3928</v>
      </c>
      <c r="E2328" t="s">
        <v>3938</v>
      </c>
      <c r="F2328" s="9">
        <v>44934</v>
      </c>
      <c r="G2328" s="11">
        <v>75</v>
      </c>
    </row>
    <row r="2329" spans="2:7" x14ac:dyDescent="0.2">
      <c r="B2329" t="s">
        <v>3063</v>
      </c>
      <c r="C2329" t="str">
        <f>VLOOKUP(B2329,customer!A:B,2,FALSE)</f>
        <v>Katalin Liveley</v>
      </c>
      <c r="D2329" t="s">
        <v>3928</v>
      </c>
      <c r="E2329" t="s">
        <v>3938</v>
      </c>
      <c r="F2329" s="9">
        <v>44970</v>
      </c>
      <c r="G2329" s="11">
        <v>75</v>
      </c>
    </row>
    <row r="2330" spans="2:7" x14ac:dyDescent="0.2">
      <c r="B2330" t="s">
        <v>3063</v>
      </c>
      <c r="C2330" t="str">
        <f>VLOOKUP(B2330,customer!A:B,2,FALSE)</f>
        <v>Katalin Liveley</v>
      </c>
      <c r="D2330" t="s">
        <v>3928</v>
      </c>
      <c r="E2330" t="s">
        <v>3938</v>
      </c>
      <c r="F2330" s="9">
        <v>44998</v>
      </c>
      <c r="G2330" s="11">
        <v>75</v>
      </c>
    </row>
    <row r="2331" spans="2:7" x14ac:dyDescent="0.2">
      <c r="B2331" t="s">
        <v>3063</v>
      </c>
      <c r="C2331" t="str">
        <f>VLOOKUP(B2331,customer!A:B,2,FALSE)</f>
        <v>Katalin Liveley</v>
      </c>
      <c r="D2331" t="s">
        <v>3928</v>
      </c>
      <c r="E2331" t="s">
        <v>3938</v>
      </c>
      <c r="F2331" s="9">
        <v>45038</v>
      </c>
      <c r="G2331" s="11">
        <v>75</v>
      </c>
    </row>
    <row r="2332" spans="2:7" x14ac:dyDescent="0.2">
      <c r="B2332" t="s">
        <v>3063</v>
      </c>
      <c r="C2332" t="str">
        <f>VLOOKUP(B2332,customer!A:B,2,FALSE)</f>
        <v>Katalin Liveley</v>
      </c>
      <c r="D2332" t="s">
        <v>3928</v>
      </c>
      <c r="E2332" t="s">
        <v>3938</v>
      </c>
      <c r="F2332" s="9">
        <v>45053</v>
      </c>
      <c r="G2332" s="11">
        <v>75</v>
      </c>
    </row>
    <row r="2333" spans="2:7" x14ac:dyDescent="0.2">
      <c r="B2333" t="s">
        <v>3064</v>
      </c>
      <c r="C2333" t="str">
        <f>VLOOKUP(B2333,customer!A:B,2,FALSE)</f>
        <v>Daffie Bernaldez</v>
      </c>
      <c r="D2333" t="s">
        <v>3950</v>
      </c>
      <c r="E2333" t="s">
        <v>3943</v>
      </c>
      <c r="F2333" s="9">
        <v>44856</v>
      </c>
      <c r="G2333" s="11">
        <v>28</v>
      </c>
    </row>
    <row r="2334" spans="2:7" x14ac:dyDescent="0.2">
      <c r="B2334" t="s">
        <v>3064</v>
      </c>
      <c r="C2334" t="str">
        <f>VLOOKUP(B2334,customer!A:B,2,FALSE)</f>
        <v>Daffie Bernaldez</v>
      </c>
      <c r="D2334" t="s">
        <v>3950</v>
      </c>
      <c r="E2334" t="s">
        <v>3943</v>
      </c>
      <c r="F2334" s="9">
        <v>44892</v>
      </c>
      <c r="G2334" s="11">
        <v>28</v>
      </c>
    </row>
    <row r="2335" spans="2:7" x14ac:dyDescent="0.2">
      <c r="B2335" t="s">
        <v>3064</v>
      </c>
      <c r="C2335" t="str">
        <f>VLOOKUP(B2335,customer!A:B,2,FALSE)</f>
        <v>Daffie Bernaldez</v>
      </c>
      <c r="D2335" t="s">
        <v>3950</v>
      </c>
      <c r="E2335" t="s">
        <v>3943</v>
      </c>
      <c r="F2335" s="9">
        <v>44919</v>
      </c>
      <c r="G2335" s="11">
        <v>28</v>
      </c>
    </row>
    <row r="2336" spans="2:7" x14ac:dyDescent="0.2">
      <c r="B2336" t="s">
        <v>3064</v>
      </c>
      <c r="C2336" t="str">
        <f>VLOOKUP(B2336,customer!A:B,2,FALSE)</f>
        <v>Daffie Bernaldez</v>
      </c>
      <c r="D2336" t="s">
        <v>3950</v>
      </c>
      <c r="E2336" t="s">
        <v>3943</v>
      </c>
      <c r="F2336" s="9">
        <v>44962</v>
      </c>
      <c r="G2336" s="11">
        <v>28</v>
      </c>
    </row>
    <row r="2337" spans="2:7" x14ac:dyDescent="0.2">
      <c r="B2337" t="s">
        <v>3064</v>
      </c>
      <c r="C2337" t="str">
        <f>VLOOKUP(B2337,customer!A:B,2,FALSE)</f>
        <v>Daffie Bernaldez</v>
      </c>
      <c r="D2337" t="s">
        <v>3950</v>
      </c>
      <c r="E2337" t="s">
        <v>3943</v>
      </c>
      <c r="F2337" s="9">
        <v>45014</v>
      </c>
      <c r="G2337" s="11">
        <v>28</v>
      </c>
    </row>
    <row r="2338" spans="2:7" x14ac:dyDescent="0.2">
      <c r="B2338" t="s">
        <v>3064</v>
      </c>
      <c r="C2338" t="str">
        <f>VLOOKUP(B2338,customer!A:B,2,FALSE)</f>
        <v>Daffie Bernaldez</v>
      </c>
      <c r="D2338" t="s">
        <v>3950</v>
      </c>
      <c r="E2338" t="s">
        <v>3943</v>
      </c>
      <c r="F2338" s="9">
        <v>45070</v>
      </c>
      <c r="G2338" s="11">
        <v>28</v>
      </c>
    </row>
    <row r="2339" spans="2:7" x14ac:dyDescent="0.2">
      <c r="B2339" t="s">
        <v>3064</v>
      </c>
      <c r="C2339" t="str">
        <f>VLOOKUP(B2339,customer!A:B,2,FALSE)</f>
        <v>Daffie Bernaldez</v>
      </c>
      <c r="D2339" t="s">
        <v>3922</v>
      </c>
      <c r="E2339" t="s">
        <v>3932</v>
      </c>
      <c r="F2339" s="9">
        <v>44993</v>
      </c>
      <c r="G2339" s="11">
        <v>62</v>
      </c>
    </row>
    <row r="2340" spans="2:7" x14ac:dyDescent="0.2">
      <c r="B2340" t="s">
        <v>3064</v>
      </c>
      <c r="C2340" t="str">
        <f>VLOOKUP(B2340,customer!A:B,2,FALSE)</f>
        <v>Daffie Bernaldez</v>
      </c>
      <c r="D2340" t="s">
        <v>3922</v>
      </c>
      <c r="E2340" t="s">
        <v>3932</v>
      </c>
      <c r="F2340" s="9">
        <v>45036</v>
      </c>
      <c r="G2340" s="11">
        <v>62</v>
      </c>
    </row>
    <row r="2341" spans="2:7" x14ac:dyDescent="0.2">
      <c r="B2341" t="s">
        <v>3064</v>
      </c>
      <c r="C2341" t="str">
        <f>VLOOKUP(B2341,customer!A:B,2,FALSE)</f>
        <v>Daffie Bernaldez</v>
      </c>
      <c r="D2341" t="s">
        <v>3922</v>
      </c>
      <c r="E2341" t="s">
        <v>3932</v>
      </c>
      <c r="F2341" s="9">
        <v>45055</v>
      </c>
      <c r="G2341" s="11">
        <v>62</v>
      </c>
    </row>
    <row r="2342" spans="2:7" x14ac:dyDescent="0.2">
      <c r="B2342" t="s">
        <v>3064</v>
      </c>
      <c r="C2342" t="str">
        <f>VLOOKUP(B2342,customer!A:B,2,FALSE)</f>
        <v>Daffie Bernaldez</v>
      </c>
      <c r="D2342" t="s">
        <v>3952</v>
      </c>
      <c r="E2342" t="s">
        <v>3945</v>
      </c>
      <c r="F2342" s="9">
        <v>44998</v>
      </c>
      <c r="G2342" s="11">
        <v>16</v>
      </c>
    </row>
    <row r="2343" spans="2:7" x14ac:dyDescent="0.2">
      <c r="B2343" t="s">
        <v>3064</v>
      </c>
      <c r="C2343" t="str">
        <f>VLOOKUP(B2343,customer!A:B,2,FALSE)</f>
        <v>Daffie Bernaldez</v>
      </c>
      <c r="D2343" t="s">
        <v>3952</v>
      </c>
      <c r="E2343" t="s">
        <v>3945</v>
      </c>
      <c r="F2343" s="9">
        <v>45035</v>
      </c>
      <c r="G2343" s="11">
        <v>16</v>
      </c>
    </row>
    <row r="2344" spans="2:7" x14ac:dyDescent="0.2">
      <c r="B2344" t="s">
        <v>3064</v>
      </c>
      <c r="C2344" t="str">
        <f>VLOOKUP(B2344,customer!A:B,2,FALSE)</f>
        <v>Daffie Bernaldez</v>
      </c>
      <c r="D2344" t="s">
        <v>3952</v>
      </c>
      <c r="E2344" t="s">
        <v>3945</v>
      </c>
      <c r="F2344" s="9">
        <v>45073</v>
      </c>
      <c r="G2344" s="11">
        <v>16</v>
      </c>
    </row>
    <row r="2345" spans="2:7" x14ac:dyDescent="0.2">
      <c r="B2345" t="s">
        <v>3065</v>
      </c>
      <c r="C2345" t="str">
        <f>VLOOKUP(B2345,customer!A:B,2,FALSE)</f>
        <v>Stanislas Lampard</v>
      </c>
      <c r="D2345" t="s">
        <v>3929</v>
      </c>
      <c r="E2345" t="s">
        <v>3939</v>
      </c>
      <c r="F2345" s="9">
        <v>44605</v>
      </c>
      <c r="G2345" s="11">
        <v>66</v>
      </c>
    </row>
    <row r="2346" spans="2:7" x14ac:dyDescent="0.2">
      <c r="B2346" t="s">
        <v>3065</v>
      </c>
      <c r="C2346" t="str">
        <f>VLOOKUP(B2346,customer!A:B,2,FALSE)</f>
        <v>Stanislas Lampard</v>
      </c>
      <c r="D2346" t="s">
        <v>3929</v>
      </c>
      <c r="E2346" t="s">
        <v>3939</v>
      </c>
      <c r="F2346" s="9">
        <v>44671</v>
      </c>
      <c r="G2346" s="11">
        <v>66</v>
      </c>
    </row>
    <row r="2347" spans="2:7" x14ac:dyDescent="0.2">
      <c r="B2347" t="s">
        <v>3065</v>
      </c>
      <c r="C2347" t="str">
        <f>VLOOKUP(B2347,customer!A:B,2,FALSE)</f>
        <v>Stanislas Lampard</v>
      </c>
      <c r="D2347" t="s">
        <v>3929</v>
      </c>
      <c r="E2347" t="s">
        <v>3939</v>
      </c>
      <c r="F2347" s="9">
        <v>44733</v>
      </c>
      <c r="G2347" s="11">
        <v>66</v>
      </c>
    </row>
    <row r="2348" spans="2:7" x14ac:dyDescent="0.2">
      <c r="B2348" t="s">
        <v>3065</v>
      </c>
      <c r="C2348" t="str">
        <f>VLOOKUP(B2348,customer!A:B,2,FALSE)</f>
        <v>Stanislas Lampard</v>
      </c>
      <c r="D2348" t="s">
        <v>3929</v>
      </c>
      <c r="E2348" t="s">
        <v>3939</v>
      </c>
      <c r="F2348" s="9">
        <v>44761</v>
      </c>
      <c r="G2348" s="11">
        <v>66</v>
      </c>
    </row>
    <row r="2349" spans="2:7" x14ac:dyDescent="0.2">
      <c r="B2349" t="s">
        <v>3065</v>
      </c>
      <c r="C2349" t="str">
        <f>VLOOKUP(B2349,customer!A:B,2,FALSE)</f>
        <v>Stanislas Lampard</v>
      </c>
      <c r="D2349" t="s">
        <v>3929</v>
      </c>
      <c r="E2349" t="s">
        <v>3939</v>
      </c>
      <c r="F2349" s="9">
        <v>44818</v>
      </c>
      <c r="G2349" s="11">
        <v>66</v>
      </c>
    </row>
    <row r="2350" spans="2:7" x14ac:dyDescent="0.2">
      <c r="B2350" t="s">
        <v>3065</v>
      </c>
      <c r="C2350" t="str">
        <f>VLOOKUP(B2350,customer!A:B,2,FALSE)</f>
        <v>Stanislas Lampard</v>
      </c>
      <c r="D2350" t="s">
        <v>3929</v>
      </c>
      <c r="E2350" t="s">
        <v>3939</v>
      </c>
      <c r="F2350" s="9">
        <v>44849</v>
      </c>
      <c r="G2350" s="11">
        <v>66</v>
      </c>
    </row>
    <row r="2351" spans="2:7" x14ac:dyDescent="0.2">
      <c r="B2351" t="s">
        <v>3065</v>
      </c>
      <c r="C2351" t="str">
        <f>VLOOKUP(B2351,customer!A:B,2,FALSE)</f>
        <v>Stanislas Lampard</v>
      </c>
      <c r="D2351" t="s">
        <v>3929</v>
      </c>
      <c r="E2351" t="s">
        <v>3939</v>
      </c>
      <c r="F2351" s="9">
        <v>44887</v>
      </c>
      <c r="G2351" s="11">
        <v>66</v>
      </c>
    </row>
    <row r="2352" spans="2:7" x14ac:dyDescent="0.2">
      <c r="B2352" t="s">
        <v>3065</v>
      </c>
      <c r="C2352" t="str">
        <f>VLOOKUP(B2352,customer!A:B,2,FALSE)</f>
        <v>Stanislas Lampard</v>
      </c>
      <c r="D2352" t="s">
        <v>3929</v>
      </c>
      <c r="E2352" t="s">
        <v>3939</v>
      </c>
      <c r="F2352" s="9">
        <v>44920</v>
      </c>
      <c r="G2352" s="11">
        <v>66</v>
      </c>
    </row>
    <row r="2353" spans="2:7" x14ac:dyDescent="0.2">
      <c r="B2353" t="s">
        <v>3065</v>
      </c>
      <c r="C2353" t="str">
        <f>VLOOKUP(B2353,customer!A:B,2,FALSE)</f>
        <v>Stanislas Lampard</v>
      </c>
      <c r="D2353" t="s">
        <v>3929</v>
      </c>
      <c r="E2353" t="s">
        <v>3939</v>
      </c>
      <c r="F2353" s="9">
        <v>45006</v>
      </c>
      <c r="G2353" s="11">
        <v>66</v>
      </c>
    </row>
    <row r="2354" spans="2:7" x14ac:dyDescent="0.2">
      <c r="B2354" t="s">
        <v>3065</v>
      </c>
      <c r="C2354" t="str">
        <f>VLOOKUP(B2354,customer!A:B,2,FALSE)</f>
        <v>Stanislas Lampard</v>
      </c>
      <c r="D2354" t="s">
        <v>3927</v>
      </c>
      <c r="E2354" t="s">
        <v>3937</v>
      </c>
      <c r="F2354" s="9">
        <v>45042</v>
      </c>
      <c r="G2354" s="11">
        <v>27</v>
      </c>
    </row>
    <row r="2355" spans="2:7" x14ac:dyDescent="0.2">
      <c r="B2355" t="s">
        <v>3065</v>
      </c>
      <c r="C2355" t="str">
        <f>VLOOKUP(B2355,customer!A:B,2,FALSE)</f>
        <v>Stanislas Lampard</v>
      </c>
      <c r="D2355" t="s">
        <v>3927</v>
      </c>
      <c r="E2355" t="s">
        <v>3937</v>
      </c>
      <c r="F2355" s="9">
        <v>45073</v>
      </c>
      <c r="G2355" s="11">
        <v>27</v>
      </c>
    </row>
    <row r="2356" spans="2:7" x14ac:dyDescent="0.2">
      <c r="B2356" t="s">
        <v>3065</v>
      </c>
      <c r="C2356" t="str">
        <f>VLOOKUP(B2356,customer!A:B,2,FALSE)</f>
        <v>Stanislas Lampard</v>
      </c>
      <c r="D2356" t="s">
        <v>3927</v>
      </c>
      <c r="E2356" t="s">
        <v>3937</v>
      </c>
      <c r="F2356" s="9">
        <v>45082</v>
      </c>
      <c r="G2356" s="11">
        <v>27</v>
      </c>
    </row>
    <row r="2357" spans="2:7" x14ac:dyDescent="0.2">
      <c r="B2357" t="s">
        <v>3066</v>
      </c>
      <c r="C2357" t="str">
        <f>VLOOKUP(B2357,customer!A:B,2,FALSE)</f>
        <v>Pren Kybbye</v>
      </c>
      <c r="D2357" t="s">
        <v>3953</v>
      </c>
      <c r="E2357" t="s">
        <v>3946</v>
      </c>
      <c r="F2357" s="9">
        <v>44965</v>
      </c>
      <c r="G2357" s="11">
        <v>29</v>
      </c>
    </row>
    <row r="2358" spans="2:7" x14ac:dyDescent="0.2">
      <c r="B2358" t="s">
        <v>3066</v>
      </c>
      <c r="C2358" t="str">
        <f>VLOOKUP(B2358,customer!A:B,2,FALSE)</f>
        <v>Pren Kybbye</v>
      </c>
      <c r="D2358" t="s">
        <v>3953</v>
      </c>
      <c r="E2358" t="s">
        <v>3946</v>
      </c>
      <c r="F2358" s="9">
        <v>45004</v>
      </c>
      <c r="G2358" s="11">
        <v>29</v>
      </c>
    </row>
    <row r="2359" spans="2:7" x14ac:dyDescent="0.2">
      <c r="B2359" t="s">
        <v>3066</v>
      </c>
      <c r="C2359" t="str">
        <f>VLOOKUP(B2359,customer!A:B,2,FALSE)</f>
        <v>Pren Kybbye</v>
      </c>
      <c r="D2359" t="s">
        <v>3953</v>
      </c>
      <c r="E2359" t="s">
        <v>3946</v>
      </c>
      <c r="F2359" s="9">
        <v>45028</v>
      </c>
      <c r="G2359" s="11">
        <v>29</v>
      </c>
    </row>
    <row r="2360" spans="2:7" x14ac:dyDescent="0.2">
      <c r="B2360" t="s">
        <v>3066</v>
      </c>
      <c r="C2360" t="str">
        <f>VLOOKUP(B2360,customer!A:B,2,FALSE)</f>
        <v>Pren Kybbye</v>
      </c>
      <c r="D2360" t="s">
        <v>3953</v>
      </c>
      <c r="E2360" t="s">
        <v>3946</v>
      </c>
      <c r="F2360" s="9">
        <v>45060</v>
      </c>
      <c r="G2360" s="11">
        <v>29</v>
      </c>
    </row>
    <row r="2361" spans="2:7" x14ac:dyDescent="0.2">
      <c r="B2361" t="s">
        <v>3066</v>
      </c>
      <c r="C2361" t="str">
        <f>VLOOKUP(B2361,customer!A:B,2,FALSE)</f>
        <v>Pren Kybbye</v>
      </c>
      <c r="D2361" t="s">
        <v>3922</v>
      </c>
      <c r="E2361" t="s">
        <v>3932</v>
      </c>
      <c r="F2361" s="9">
        <v>45043</v>
      </c>
      <c r="G2361" s="11">
        <v>62</v>
      </c>
    </row>
    <row r="2362" spans="2:7" x14ac:dyDescent="0.2">
      <c r="B2362" t="s">
        <v>3066</v>
      </c>
      <c r="C2362" t="str">
        <f>VLOOKUP(B2362,customer!A:B,2,FALSE)</f>
        <v>Pren Kybbye</v>
      </c>
      <c r="D2362" t="s">
        <v>3922</v>
      </c>
      <c r="E2362" t="s">
        <v>3932</v>
      </c>
      <c r="F2362" s="9">
        <v>45073</v>
      </c>
      <c r="G2362" s="11">
        <v>62</v>
      </c>
    </row>
    <row r="2363" spans="2:7" x14ac:dyDescent="0.2">
      <c r="B2363" t="s">
        <v>3066</v>
      </c>
      <c r="C2363" t="str">
        <f>VLOOKUP(B2363,customer!A:B,2,FALSE)</f>
        <v>Pren Kybbye</v>
      </c>
      <c r="D2363" t="s">
        <v>3922</v>
      </c>
      <c r="E2363" t="s">
        <v>3932</v>
      </c>
      <c r="F2363" s="9">
        <v>45088</v>
      </c>
      <c r="G2363" s="11">
        <v>62</v>
      </c>
    </row>
    <row r="2364" spans="2:7" x14ac:dyDescent="0.2">
      <c r="B2364" t="s">
        <v>3067</v>
      </c>
      <c r="C2364" t="str">
        <f>VLOOKUP(B2364,customer!A:B,2,FALSE)</f>
        <v>Leroi Pinke</v>
      </c>
      <c r="D2364" t="s">
        <v>3924</v>
      </c>
      <c r="E2364" t="s">
        <v>3934</v>
      </c>
      <c r="F2364" s="9">
        <v>44727</v>
      </c>
      <c r="G2364" s="11">
        <v>22</v>
      </c>
    </row>
    <row r="2365" spans="2:7" x14ac:dyDescent="0.2">
      <c r="B2365" t="s">
        <v>3067</v>
      </c>
      <c r="C2365" t="str">
        <f>VLOOKUP(B2365,customer!A:B,2,FALSE)</f>
        <v>Leroi Pinke</v>
      </c>
      <c r="D2365" t="s">
        <v>3924</v>
      </c>
      <c r="E2365" t="s">
        <v>3934</v>
      </c>
      <c r="F2365" s="9">
        <v>44769</v>
      </c>
      <c r="G2365" s="11">
        <v>22</v>
      </c>
    </row>
    <row r="2366" spans="2:7" x14ac:dyDescent="0.2">
      <c r="B2366" t="s">
        <v>3067</v>
      </c>
      <c r="C2366" t="str">
        <f>VLOOKUP(B2366,customer!A:B,2,FALSE)</f>
        <v>Leroi Pinke</v>
      </c>
      <c r="D2366" t="s">
        <v>3924</v>
      </c>
      <c r="E2366" t="s">
        <v>3934</v>
      </c>
      <c r="F2366" s="9">
        <v>44794</v>
      </c>
      <c r="G2366" s="11">
        <v>22</v>
      </c>
    </row>
    <row r="2367" spans="2:7" x14ac:dyDescent="0.2">
      <c r="B2367" t="s">
        <v>3067</v>
      </c>
      <c r="C2367" t="str">
        <f>VLOOKUP(B2367,customer!A:B,2,FALSE)</f>
        <v>Leroi Pinke</v>
      </c>
      <c r="D2367" t="s">
        <v>3924</v>
      </c>
      <c r="E2367" t="s">
        <v>3934</v>
      </c>
      <c r="F2367" s="9">
        <v>44820</v>
      </c>
      <c r="G2367" s="11">
        <v>22</v>
      </c>
    </row>
    <row r="2368" spans="2:7" x14ac:dyDescent="0.2">
      <c r="B2368" t="s">
        <v>3067</v>
      </c>
      <c r="C2368" t="str">
        <f>VLOOKUP(B2368,customer!A:B,2,FALSE)</f>
        <v>Leroi Pinke</v>
      </c>
      <c r="D2368" t="s">
        <v>3924</v>
      </c>
      <c r="E2368" t="s">
        <v>3934</v>
      </c>
      <c r="F2368" s="9">
        <v>44851</v>
      </c>
      <c r="G2368" s="11">
        <v>22</v>
      </c>
    </row>
    <row r="2369" spans="2:7" x14ac:dyDescent="0.2">
      <c r="B2369" t="s">
        <v>3067</v>
      </c>
      <c r="C2369" t="str">
        <f>VLOOKUP(B2369,customer!A:B,2,FALSE)</f>
        <v>Leroi Pinke</v>
      </c>
      <c r="D2369" t="s">
        <v>3924</v>
      </c>
      <c r="E2369" t="s">
        <v>3934</v>
      </c>
      <c r="F2369" s="9">
        <v>44888</v>
      </c>
      <c r="G2369" s="11">
        <v>22</v>
      </c>
    </row>
    <row r="2370" spans="2:7" x14ac:dyDescent="0.2">
      <c r="B2370" t="s">
        <v>3067</v>
      </c>
      <c r="C2370" t="str">
        <f>VLOOKUP(B2370,customer!A:B,2,FALSE)</f>
        <v>Leroi Pinke</v>
      </c>
      <c r="D2370" t="s">
        <v>3924</v>
      </c>
      <c r="E2370" t="s">
        <v>3934</v>
      </c>
      <c r="F2370" s="9">
        <v>44913</v>
      </c>
      <c r="G2370" s="11">
        <v>22</v>
      </c>
    </row>
    <row r="2371" spans="2:7" x14ac:dyDescent="0.2">
      <c r="B2371" t="s">
        <v>3067</v>
      </c>
      <c r="C2371" t="str">
        <f>VLOOKUP(B2371,customer!A:B,2,FALSE)</f>
        <v>Leroi Pinke</v>
      </c>
      <c r="D2371" t="s">
        <v>3924</v>
      </c>
      <c r="E2371" t="s">
        <v>3934</v>
      </c>
      <c r="F2371" s="9">
        <v>44981</v>
      </c>
      <c r="G2371" s="11">
        <v>22</v>
      </c>
    </row>
    <row r="2372" spans="2:7" x14ac:dyDescent="0.2">
      <c r="B2372" t="s">
        <v>3067</v>
      </c>
      <c r="C2372" t="str">
        <f>VLOOKUP(B2372,customer!A:B,2,FALSE)</f>
        <v>Leroi Pinke</v>
      </c>
      <c r="D2372" t="s">
        <v>3924</v>
      </c>
      <c r="E2372" t="s">
        <v>3934</v>
      </c>
      <c r="F2372" s="9">
        <v>45008</v>
      </c>
      <c r="G2372" s="11">
        <v>22</v>
      </c>
    </row>
    <row r="2373" spans="2:7" x14ac:dyDescent="0.2">
      <c r="B2373" t="s">
        <v>3067</v>
      </c>
      <c r="C2373" t="str">
        <f>VLOOKUP(B2373,customer!A:B,2,FALSE)</f>
        <v>Leroi Pinke</v>
      </c>
      <c r="D2373" t="s">
        <v>3924</v>
      </c>
      <c r="E2373" t="s">
        <v>3934</v>
      </c>
      <c r="F2373" s="9">
        <v>45046</v>
      </c>
      <c r="G2373" s="11">
        <v>22</v>
      </c>
    </row>
    <row r="2374" spans="2:7" x14ac:dyDescent="0.2">
      <c r="B2374" t="s">
        <v>3067</v>
      </c>
      <c r="C2374" t="str">
        <f>VLOOKUP(B2374,customer!A:B,2,FALSE)</f>
        <v>Leroi Pinke</v>
      </c>
      <c r="D2374" t="s">
        <v>3924</v>
      </c>
      <c r="E2374" t="s">
        <v>3934</v>
      </c>
      <c r="F2374" s="9">
        <v>45063</v>
      </c>
      <c r="G2374" s="11">
        <v>22</v>
      </c>
    </row>
    <row r="2375" spans="2:7" x14ac:dyDescent="0.2">
      <c r="B2375" t="s">
        <v>3067</v>
      </c>
      <c r="C2375" t="str">
        <f>VLOOKUP(B2375,customer!A:B,2,FALSE)</f>
        <v>Leroi Pinke</v>
      </c>
      <c r="D2375" t="s">
        <v>3947</v>
      </c>
      <c r="E2375" t="s">
        <v>3940</v>
      </c>
      <c r="F2375" s="9">
        <v>44809</v>
      </c>
      <c r="G2375" s="11">
        <v>62</v>
      </c>
    </row>
    <row r="2376" spans="2:7" x14ac:dyDescent="0.2">
      <c r="B2376" t="s">
        <v>3067</v>
      </c>
      <c r="C2376" t="str">
        <f>VLOOKUP(B2376,customer!A:B,2,FALSE)</f>
        <v>Leroi Pinke</v>
      </c>
      <c r="D2376" t="s">
        <v>3947</v>
      </c>
      <c r="E2376" t="s">
        <v>3940</v>
      </c>
      <c r="F2376" s="9">
        <v>44843</v>
      </c>
      <c r="G2376" s="11">
        <v>62</v>
      </c>
    </row>
    <row r="2377" spans="2:7" x14ac:dyDescent="0.2">
      <c r="B2377" t="s">
        <v>3067</v>
      </c>
      <c r="C2377" t="str">
        <f>VLOOKUP(B2377,customer!A:B,2,FALSE)</f>
        <v>Leroi Pinke</v>
      </c>
      <c r="D2377" t="s">
        <v>3947</v>
      </c>
      <c r="E2377" t="s">
        <v>3940</v>
      </c>
      <c r="F2377" s="9">
        <v>44905</v>
      </c>
      <c r="G2377" s="11">
        <v>62</v>
      </c>
    </row>
    <row r="2378" spans="2:7" x14ac:dyDescent="0.2">
      <c r="B2378" t="s">
        <v>3067</v>
      </c>
      <c r="C2378" t="str">
        <f>VLOOKUP(B2378,customer!A:B,2,FALSE)</f>
        <v>Leroi Pinke</v>
      </c>
      <c r="D2378" t="s">
        <v>3947</v>
      </c>
      <c r="E2378" t="s">
        <v>3940</v>
      </c>
      <c r="F2378" s="9">
        <v>44940</v>
      </c>
      <c r="G2378" s="11">
        <v>62</v>
      </c>
    </row>
    <row r="2379" spans="2:7" x14ac:dyDescent="0.2">
      <c r="B2379" t="s">
        <v>3067</v>
      </c>
      <c r="C2379" t="str">
        <f>VLOOKUP(B2379,customer!A:B,2,FALSE)</f>
        <v>Leroi Pinke</v>
      </c>
      <c r="D2379" t="s">
        <v>3947</v>
      </c>
      <c r="E2379" t="s">
        <v>3940</v>
      </c>
      <c r="F2379" s="9">
        <v>44972</v>
      </c>
      <c r="G2379" s="11">
        <v>62</v>
      </c>
    </row>
    <row r="2380" spans="2:7" x14ac:dyDescent="0.2">
      <c r="B2380" t="s">
        <v>3067</v>
      </c>
      <c r="C2380" t="str">
        <f>VLOOKUP(B2380,customer!A:B,2,FALSE)</f>
        <v>Leroi Pinke</v>
      </c>
      <c r="D2380" t="s">
        <v>3947</v>
      </c>
      <c r="E2380" t="s">
        <v>3940</v>
      </c>
      <c r="F2380" s="9">
        <v>45000</v>
      </c>
      <c r="G2380" s="11">
        <v>62</v>
      </c>
    </row>
    <row r="2381" spans="2:7" x14ac:dyDescent="0.2">
      <c r="B2381" t="s">
        <v>3067</v>
      </c>
      <c r="C2381" t="str">
        <f>VLOOKUP(B2381,customer!A:B,2,FALSE)</f>
        <v>Leroi Pinke</v>
      </c>
      <c r="D2381" t="s">
        <v>3947</v>
      </c>
      <c r="E2381" t="s">
        <v>3940</v>
      </c>
      <c r="F2381" s="9">
        <v>45059</v>
      </c>
      <c r="G2381" s="11">
        <v>62</v>
      </c>
    </row>
    <row r="2382" spans="2:7" x14ac:dyDescent="0.2">
      <c r="B2382" t="s">
        <v>3067</v>
      </c>
      <c r="C2382" t="str">
        <f>VLOOKUP(B2382,customer!A:B,2,FALSE)</f>
        <v>Leroi Pinke</v>
      </c>
      <c r="D2382" t="s">
        <v>3922</v>
      </c>
      <c r="E2382" t="s">
        <v>3932</v>
      </c>
      <c r="F2382" s="9">
        <v>44843</v>
      </c>
      <c r="G2382" s="11">
        <v>62</v>
      </c>
    </row>
    <row r="2383" spans="2:7" x14ac:dyDescent="0.2">
      <c r="B2383" t="s">
        <v>3067</v>
      </c>
      <c r="C2383" t="str">
        <f>VLOOKUP(B2383,customer!A:B,2,FALSE)</f>
        <v>Leroi Pinke</v>
      </c>
      <c r="D2383" t="s">
        <v>3922</v>
      </c>
      <c r="E2383" t="s">
        <v>3932</v>
      </c>
      <c r="F2383" s="9">
        <v>44949</v>
      </c>
      <c r="G2383" s="11">
        <v>62</v>
      </c>
    </row>
    <row r="2384" spans="2:7" x14ac:dyDescent="0.2">
      <c r="B2384" t="s">
        <v>3067</v>
      </c>
      <c r="C2384" t="str">
        <f>VLOOKUP(B2384,customer!A:B,2,FALSE)</f>
        <v>Leroi Pinke</v>
      </c>
      <c r="D2384" t="s">
        <v>3922</v>
      </c>
      <c r="E2384" t="s">
        <v>3932</v>
      </c>
      <c r="F2384" s="9">
        <v>44979</v>
      </c>
      <c r="G2384" s="11">
        <v>62</v>
      </c>
    </row>
    <row r="2385" spans="2:7" x14ac:dyDescent="0.2">
      <c r="B2385" t="s">
        <v>3067</v>
      </c>
      <c r="C2385" t="str">
        <f>VLOOKUP(B2385,customer!A:B,2,FALSE)</f>
        <v>Leroi Pinke</v>
      </c>
      <c r="D2385" t="s">
        <v>3922</v>
      </c>
      <c r="E2385" t="s">
        <v>3932</v>
      </c>
      <c r="F2385" s="9">
        <v>45001</v>
      </c>
      <c r="G2385" s="11">
        <v>62</v>
      </c>
    </row>
    <row r="2386" spans="2:7" x14ac:dyDescent="0.2">
      <c r="B2386" t="s">
        <v>3067</v>
      </c>
      <c r="C2386" t="str">
        <f>VLOOKUP(B2386,customer!A:B,2,FALSE)</f>
        <v>Leroi Pinke</v>
      </c>
      <c r="D2386" t="s">
        <v>3922</v>
      </c>
      <c r="E2386" t="s">
        <v>3932</v>
      </c>
      <c r="F2386" s="9">
        <v>45026</v>
      </c>
      <c r="G2386" s="11">
        <v>62</v>
      </c>
    </row>
    <row r="2387" spans="2:7" x14ac:dyDescent="0.2">
      <c r="B2387" t="s">
        <v>3067</v>
      </c>
      <c r="C2387" t="str">
        <f>VLOOKUP(B2387,customer!A:B,2,FALSE)</f>
        <v>Leroi Pinke</v>
      </c>
      <c r="D2387" t="s">
        <v>3922</v>
      </c>
      <c r="E2387" t="s">
        <v>3932</v>
      </c>
      <c r="F2387" s="9">
        <v>45060</v>
      </c>
      <c r="G2387" s="11">
        <v>62</v>
      </c>
    </row>
    <row r="2388" spans="2:7" x14ac:dyDescent="0.2">
      <c r="B2388" t="s">
        <v>3068</v>
      </c>
      <c r="C2388" t="str">
        <f>VLOOKUP(B2388,customer!A:B,2,FALSE)</f>
        <v>Idalia Southerden</v>
      </c>
      <c r="D2388" t="s">
        <v>3951</v>
      </c>
      <c r="E2388" t="s">
        <v>3944</v>
      </c>
      <c r="F2388" s="9">
        <v>44585</v>
      </c>
      <c r="G2388" s="11">
        <v>14</v>
      </c>
    </row>
    <row r="2389" spans="2:7" x14ac:dyDescent="0.2">
      <c r="B2389" t="s">
        <v>3068</v>
      </c>
      <c r="C2389" t="str">
        <f>VLOOKUP(B2389,customer!A:B,2,FALSE)</f>
        <v>Idalia Southerden</v>
      </c>
      <c r="D2389" t="s">
        <v>3951</v>
      </c>
      <c r="E2389" t="s">
        <v>3944</v>
      </c>
      <c r="F2389" s="9">
        <v>44658</v>
      </c>
      <c r="G2389" s="11">
        <v>14</v>
      </c>
    </row>
    <row r="2390" spans="2:7" x14ac:dyDescent="0.2">
      <c r="B2390" t="s">
        <v>3068</v>
      </c>
      <c r="C2390" t="str">
        <f>VLOOKUP(B2390,customer!A:B,2,FALSE)</f>
        <v>Idalia Southerden</v>
      </c>
      <c r="D2390" t="s">
        <v>3951</v>
      </c>
      <c r="E2390" t="s">
        <v>3944</v>
      </c>
      <c r="F2390" s="9">
        <v>44683</v>
      </c>
      <c r="G2390" s="11">
        <v>14</v>
      </c>
    </row>
    <row r="2391" spans="2:7" x14ac:dyDescent="0.2">
      <c r="B2391" t="s">
        <v>3068</v>
      </c>
      <c r="C2391" t="str">
        <f>VLOOKUP(B2391,customer!A:B,2,FALSE)</f>
        <v>Idalia Southerden</v>
      </c>
      <c r="D2391" t="s">
        <v>3951</v>
      </c>
      <c r="E2391" t="s">
        <v>3944</v>
      </c>
      <c r="F2391" s="9">
        <v>44741</v>
      </c>
      <c r="G2391" s="11">
        <v>14</v>
      </c>
    </row>
    <row r="2392" spans="2:7" x14ac:dyDescent="0.2">
      <c r="B2392" t="s">
        <v>3068</v>
      </c>
      <c r="C2392" t="str">
        <f>VLOOKUP(B2392,customer!A:B,2,FALSE)</f>
        <v>Idalia Southerden</v>
      </c>
      <c r="D2392" t="s">
        <v>3951</v>
      </c>
      <c r="E2392" t="s">
        <v>3944</v>
      </c>
      <c r="F2392" s="9">
        <v>44840</v>
      </c>
      <c r="G2392" s="11">
        <v>14</v>
      </c>
    </row>
    <row r="2393" spans="2:7" x14ac:dyDescent="0.2">
      <c r="B2393" t="s">
        <v>3068</v>
      </c>
      <c r="C2393" t="str">
        <f>VLOOKUP(B2393,customer!A:B,2,FALSE)</f>
        <v>Idalia Southerden</v>
      </c>
      <c r="D2393" t="s">
        <v>3951</v>
      </c>
      <c r="E2393" t="s">
        <v>3944</v>
      </c>
      <c r="F2393" s="9">
        <v>44866</v>
      </c>
      <c r="G2393" s="11">
        <v>14</v>
      </c>
    </row>
    <row r="2394" spans="2:7" x14ac:dyDescent="0.2">
      <c r="B2394" t="s">
        <v>3068</v>
      </c>
      <c r="C2394" t="str">
        <f>VLOOKUP(B2394,customer!A:B,2,FALSE)</f>
        <v>Idalia Southerden</v>
      </c>
      <c r="D2394" t="s">
        <v>3951</v>
      </c>
      <c r="E2394" t="s">
        <v>3944</v>
      </c>
      <c r="F2394" s="9">
        <v>44921</v>
      </c>
      <c r="G2394" s="11">
        <v>14</v>
      </c>
    </row>
    <row r="2395" spans="2:7" x14ac:dyDescent="0.2">
      <c r="B2395" t="s">
        <v>3068</v>
      </c>
      <c r="C2395" t="str">
        <f>VLOOKUP(B2395,customer!A:B,2,FALSE)</f>
        <v>Idalia Southerden</v>
      </c>
      <c r="D2395" t="s">
        <v>3951</v>
      </c>
      <c r="E2395" t="s">
        <v>3944</v>
      </c>
      <c r="F2395" s="9">
        <v>44954</v>
      </c>
      <c r="G2395" s="11">
        <v>14</v>
      </c>
    </row>
    <row r="2396" spans="2:7" x14ac:dyDescent="0.2">
      <c r="B2396" t="s">
        <v>3068</v>
      </c>
      <c r="C2396" t="str">
        <f>VLOOKUP(B2396,customer!A:B,2,FALSE)</f>
        <v>Idalia Southerden</v>
      </c>
      <c r="D2396" t="s">
        <v>3951</v>
      </c>
      <c r="E2396" t="s">
        <v>3944</v>
      </c>
      <c r="F2396" s="9">
        <v>44963</v>
      </c>
      <c r="G2396" s="11">
        <v>14</v>
      </c>
    </row>
    <row r="2397" spans="2:7" x14ac:dyDescent="0.2">
      <c r="B2397" t="s">
        <v>3068</v>
      </c>
      <c r="C2397" t="str">
        <f>VLOOKUP(B2397,customer!A:B,2,FALSE)</f>
        <v>Idalia Southerden</v>
      </c>
      <c r="D2397" t="s">
        <v>3951</v>
      </c>
      <c r="E2397" t="s">
        <v>3944</v>
      </c>
      <c r="F2397" s="9">
        <v>45012</v>
      </c>
      <c r="G2397" s="11">
        <v>14</v>
      </c>
    </row>
    <row r="2398" spans="2:7" x14ac:dyDescent="0.2">
      <c r="B2398" t="s">
        <v>3068</v>
      </c>
      <c r="C2398" t="str">
        <f>VLOOKUP(B2398,customer!A:B,2,FALSE)</f>
        <v>Idalia Southerden</v>
      </c>
      <c r="D2398" t="s">
        <v>3951</v>
      </c>
      <c r="E2398" t="s">
        <v>3944</v>
      </c>
      <c r="F2398" s="9">
        <v>45051</v>
      </c>
      <c r="G2398" s="11">
        <v>14</v>
      </c>
    </row>
    <row r="2399" spans="2:7" x14ac:dyDescent="0.2">
      <c r="B2399" t="s">
        <v>3068</v>
      </c>
      <c r="C2399" t="str">
        <f>VLOOKUP(B2399,customer!A:B,2,FALSE)</f>
        <v>Idalia Southerden</v>
      </c>
      <c r="D2399" t="s">
        <v>3924</v>
      </c>
      <c r="E2399" t="s">
        <v>3934</v>
      </c>
      <c r="F2399" s="9">
        <v>44605</v>
      </c>
      <c r="G2399" s="11">
        <v>22</v>
      </c>
    </row>
    <row r="2400" spans="2:7" x14ac:dyDescent="0.2">
      <c r="B2400" t="s">
        <v>3068</v>
      </c>
      <c r="C2400" t="str">
        <f>VLOOKUP(B2400,customer!A:B,2,FALSE)</f>
        <v>Idalia Southerden</v>
      </c>
      <c r="D2400" t="s">
        <v>3924</v>
      </c>
      <c r="E2400" t="s">
        <v>3934</v>
      </c>
      <c r="F2400" s="9">
        <v>44639</v>
      </c>
      <c r="G2400" s="11">
        <v>22</v>
      </c>
    </row>
    <row r="2401" spans="2:7" x14ac:dyDescent="0.2">
      <c r="B2401" t="s">
        <v>3068</v>
      </c>
      <c r="C2401" t="str">
        <f>VLOOKUP(B2401,customer!A:B,2,FALSE)</f>
        <v>Idalia Southerden</v>
      </c>
      <c r="D2401" t="s">
        <v>3924</v>
      </c>
      <c r="E2401" t="s">
        <v>3934</v>
      </c>
      <c r="F2401" s="9">
        <v>44665</v>
      </c>
      <c r="G2401" s="11">
        <v>22</v>
      </c>
    </row>
    <row r="2402" spans="2:7" x14ac:dyDescent="0.2">
      <c r="B2402" t="s">
        <v>3068</v>
      </c>
      <c r="C2402" t="str">
        <f>VLOOKUP(B2402,customer!A:B,2,FALSE)</f>
        <v>Idalia Southerden</v>
      </c>
      <c r="D2402" t="s">
        <v>3924</v>
      </c>
      <c r="E2402" t="s">
        <v>3934</v>
      </c>
      <c r="F2402" s="9">
        <v>44701</v>
      </c>
      <c r="G2402" s="11">
        <v>22</v>
      </c>
    </row>
    <row r="2403" spans="2:7" x14ac:dyDescent="0.2">
      <c r="B2403" t="s">
        <v>3068</v>
      </c>
      <c r="C2403" t="str">
        <f>VLOOKUP(B2403,customer!A:B,2,FALSE)</f>
        <v>Idalia Southerden</v>
      </c>
      <c r="D2403" t="s">
        <v>3924</v>
      </c>
      <c r="E2403" t="s">
        <v>3934</v>
      </c>
      <c r="F2403" s="9">
        <v>44733</v>
      </c>
      <c r="G2403" s="11">
        <v>22</v>
      </c>
    </row>
    <row r="2404" spans="2:7" x14ac:dyDescent="0.2">
      <c r="B2404" t="s">
        <v>3068</v>
      </c>
      <c r="C2404" t="str">
        <f>VLOOKUP(B2404,customer!A:B,2,FALSE)</f>
        <v>Idalia Southerden</v>
      </c>
      <c r="D2404" t="s">
        <v>3924</v>
      </c>
      <c r="E2404" t="s">
        <v>3934</v>
      </c>
      <c r="F2404" s="9">
        <v>44755</v>
      </c>
      <c r="G2404" s="11">
        <v>22</v>
      </c>
    </row>
    <row r="2405" spans="2:7" x14ac:dyDescent="0.2">
      <c r="B2405" t="s">
        <v>3068</v>
      </c>
      <c r="C2405" t="str">
        <f>VLOOKUP(B2405,customer!A:B,2,FALSE)</f>
        <v>Idalia Southerden</v>
      </c>
      <c r="D2405" t="s">
        <v>3924</v>
      </c>
      <c r="E2405" t="s">
        <v>3934</v>
      </c>
      <c r="F2405" s="9">
        <v>44831</v>
      </c>
      <c r="G2405" s="11">
        <v>22</v>
      </c>
    </row>
    <row r="2406" spans="2:7" x14ac:dyDescent="0.2">
      <c r="B2406" t="s">
        <v>3068</v>
      </c>
      <c r="C2406" t="str">
        <f>VLOOKUP(B2406,customer!A:B,2,FALSE)</f>
        <v>Idalia Southerden</v>
      </c>
      <c r="D2406" t="s">
        <v>3924</v>
      </c>
      <c r="E2406" t="s">
        <v>3934</v>
      </c>
      <c r="F2406" s="9">
        <v>44885</v>
      </c>
      <c r="G2406" s="11">
        <v>22</v>
      </c>
    </row>
    <row r="2407" spans="2:7" x14ac:dyDescent="0.2">
      <c r="B2407" t="s">
        <v>3068</v>
      </c>
      <c r="C2407" t="str">
        <f>VLOOKUP(B2407,customer!A:B,2,FALSE)</f>
        <v>Idalia Southerden</v>
      </c>
      <c r="D2407" t="s">
        <v>3924</v>
      </c>
      <c r="E2407" t="s">
        <v>3934</v>
      </c>
      <c r="F2407" s="9">
        <v>44909</v>
      </c>
      <c r="G2407" s="11">
        <v>22</v>
      </c>
    </row>
    <row r="2408" spans="2:7" x14ac:dyDescent="0.2">
      <c r="B2408" t="s">
        <v>3068</v>
      </c>
      <c r="C2408" t="str">
        <f>VLOOKUP(B2408,customer!A:B,2,FALSE)</f>
        <v>Idalia Southerden</v>
      </c>
      <c r="D2408" t="s">
        <v>3924</v>
      </c>
      <c r="E2408" t="s">
        <v>3934</v>
      </c>
      <c r="F2408" s="9">
        <v>44945</v>
      </c>
      <c r="G2408" s="11">
        <v>22</v>
      </c>
    </row>
    <row r="2409" spans="2:7" x14ac:dyDescent="0.2">
      <c r="B2409" t="s">
        <v>3068</v>
      </c>
      <c r="C2409" t="str">
        <f>VLOOKUP(B2409,customer!A:B,2,FALSE)</f>
        <v>Idalia Southerden</v>
      </c>
      <c r="D2409" t="s">
        <v>3924</v>
      </c>
      <c r="E2409" t="s">
        <v>3934</v>
      </c>
      <c r="F2409" s="9">
        <v>44981</v>
      </c>
      <c r="G2409" s="11">
        <v>22</v>
      </c>
    </row>
    <row r="2410" spans="2:7" x14ac:dyDescent="0.2">
      <c r="B2410" t="s">
        <v>3068</v>
      </c>
      <c r="C2410" t="str">
        <f>VLOOKUP(B2410,customer!A:B,2,FALSE)</f>
        <v>Idalia Southerden</v>
      </c>
      <c r="D2410" t="s">
        <v>3924</v>
      </c>
      <c r="E2410" t="s">
        <v>3934</v>
      </c>
      <c r="F2410" s="9">
        <v>45012</v>
      </c>
      <c r="G2410" s="11">
        <v>22</v>
      </c>
    </row>
    <row r="2411" spans="2:7" x14ac:dyDescent="0.2">
      <c r="B2411" t="s">
        <v>3068</v>
      </c>
      <c r="C2411" t="str">
        <f>VLOOKUP(B2411,customer!A:B,2,FALSE)</f>
        <v>Idalia Southerden</v>
      </c>
      <c r="D2411" t="s">
        <v>3924</v>
      </c>
      <c r="E2411" t="s">
        <v>3934</v>
      </c>
      <c r="F2411" s="9">
        <v>45039</v>
      </c>
      <c r="G2411" s="11">
        <v>22</v>
      </c>
    </row>
    <row r="2412" spans="2:7" x14ac:dyDescent="0.2">
      <c r="B2412" t="s">
        <v>3068</v>
      </c>
      <c r="C2412" t="str">
        <f>VLOOKUP(B2412,customer!A:B,2,FALSE)</f>
        <v>Idalia Southerden</v>
      </c>
      <c r="D2412" t="s">
        <v>3924</v>
      </c>
      <c r="E2412" t="s">
        <v>3934</v>
      </c>
      <c r="F2412" s="9">
        <v>45074</v>
      </c>
      <c r="G2412" s="11">
        <v>22</v>
      </c>
    </row>
    <row r="2413" spans="2:7" x14ac:dyDescent="0.2">
      <c r="B2413" t="s">
        <v>3069</v>
      </c>
      <c r="C2413" t="str">
        <f>VLOOKUP(B2413,customer!A:B,2,FALSE)</f>
        <v>Farica Chilton</v>
      </c>
      <c r="D2413" t="s">
        <v>3920</v>
      </c>
      <c r="E2413" t="s">
        <v>3930</v>
      </c>
      <c r="F2413" s="9">
        <v>44777</v>
      </c>
      <c r="G2413" s="11">
        <v>10</v>
      </c>
    </row>
    <row r="2414" spans="2:7" x14ac:dyDescent="0.2">
      <c r="B2414" t="s">
        <v>3069</v>
      </c>
      <c r="C2414" t="str">
        <f>VLOOKUP(B2414,customer!A:B,2,FALSE)</f>
        <v>Farica Chilton</v>
      </c>
      <c r="D2414" t="s">
        <v>3920</v>
      </c>
      <c r="E2414" t="s">
        <v>3930</v>
      </c>
      <c r="F2414" s="9">
        <v>44820</v>
      </c>
      <c r="G2414" s="11">
        <v>10</v>
      </c>
    </row>
    <row r="2415" spans="2:7" x14ac:dyDescent="0.2">
      <c r="B2415" t="s">
        <v>3069</v>
      </c>
      <c r="C2415" t="str">
        <f>VLOOKUP(B2415,customer!A:B,2,FALSE)</f>
        <v>Farica Chilton</v>
      </c>
      <c r="D2415" t="s">
        <v>3920</v>
      </c>
      <c r="E2415" t="s">
        <v>3930</v>
      </c>
      <c r="F2415" s="9">
        <v>44844</v>
      </c>
      <c r="G2415" s="11">
        <v>10</v>
      </c>
    </row>
    <row r="2416" spans="2:7" x14ac:dyDescent="0.2">
      <c r="B2416" t="s">
        <v>3069</v>
      </c>
      <c r="C2416" t="str">
        <f>VLOOKUP(B2416,customer!A:B,2,FALSE)</f>
        <v>Farica Chilton</v>
      </c>
      <c r="D2416" t="s">
        <v>3920</v>
      </c>
      <c r="E2416" t="s">
        <v>3930</v>
      </c>
      <c r="F2416" s="9">
        <v>44875</v>
      </c>
      <c r="G2416" s="11">
        <v>10</v>
      </c>
    </row>
    <row r="2417" spans="2:7" x14ac:dyDescent="0.2">
      <c r="B2417" t="s">
        <v>3069</v>
      </c>
      <c r="C2417" t="str">
        <f>VLOOKUP(B2417,customer!A:B,2,FALSE)</f>
        <v>Farica Chilton</v>
      </c>
      <c r="D2417" t="s">
        <v>3920</v>
      </c>
      <c r="E2417" t="s">
        <v>3930</v>
      </c>
      <c r="F2417" s="9">
        <v>44903</v>
      </c>
      <c r="G2417" s="11">
        <v>10</v>
      </c>
    </row>
    <row r="2418" spans="2:7" x14ac:dyDescent="0.2">
      <c r="B2418" t="s">
        <v>3069</v>
      </c>
      <c r="C2418" t="str">
        <f>VLOOKUP(B2418,customer!A:B,2,FALSE)</f>
        <v>Farica Chilton</v>
      </c>
      <c r="D2418" t="s">
        <v>3920</v>
      </c>
      <c r="E2418" t="s">
        <v>3930</v>
      </c>
      <c r="F2418" s="9">
        <v>44975</v>
      </c>
      <c r="G2418" s="11">
        <v>10</v>
      </c>
    </row>
    <row r="2419" spans="2:7" x14ac:dyDescent="0.2">
      <c r="B2419" t="s">
        <v>3069</v>
      </c>
      <c r="C2419" t="str">
        <f>VLOOKUP(B2419,customer!A:B,2,FALSE)</f>
        <v>Farica Chilton</v>
      </c>
      <c r="D2419" t="s">
        <v>3920</v>
      </c>
      <c r="E2419" t="s">
        <v>3930</v>
      </c>
      <c r="F2419" s="9">
        <v>44994</v>
      </c>
      <c r="G2419" s="11">
        <v>10</v>
      </c>
    </row>
    <row r="2420" spans="2:7" x14ac:dyDescent="0.2">
      <c r="B2420" t="s">
        <v>3069</v>
      </c>
      <c r="C2420" t="str">
        <f>VLOOKUP(B2420,customer!A:B,2,FALSE)</f>
        <v>Farica Chilton</v>
      </c>
      <c r="D2420" t="s">
        <v>3920</v>
      </c>
      <c r="E2420" t="s">
        <v>3930</v>
      </c>
      <c r="F2420" s="9">
        <v>45032</v>
      </c>
      <c r="G2420" s="11">
        <v>10</v>
      </c>
    </row>
    <row r="2421" spans="2:7" x14ac:dyDescent="0.2">
      <c r="B2421" t="s">
        <v>3069</v>
      </c>
      <c r="C2421" t="str">
        <f>VLOOKUP(B2421,customer!A:B,2,FALSE)</f>
        <v>Farica Chilton</v>
      </c>
      <c r="D2421" t="s">
        <v>3920</v>
      </c>
      <c r="E2421" t="s">
        <v>3930</v>
      </c>
      <c r="F2421" s="9">
        <v>45055</v>
      </c>
      <c r="G2421" s="11">
        <v>10</v>
      </c>
    </row>
    <row r="2422" spans="2:7" x14ac:dyDescent="0.2">
      <c r="B2422" t="s">
        <v>3069</v>
      </c>
      <c r="C2422" t="str">
        <f>VLOOKUP(B2422,customer!A:B,2,FALSE)</f>
        <v>Farica Chilton</v>
      </c>
      <c r="D2422" t="s">
        <v>3925</v>
      </c>
      <c r="E2422" t="s">
        <v>3935</v>
      </c>
      <c r="F2422" s="9">
        <v>44834</v>
      </c>
      <c r="G2422" s="11">
        <v>13</v>
      </c>
    </row>
    <row r="2423" spans="2:7" x14ac:dyDescent="0.2">
      <c r="B2423" t="s">
        <v>3069</v>
      </c>
      <c r="C2423" t="str">
        <f>VLOOKUP(B2423,customer!A:B,2,FALSE)</f>
        <v>Farica Chilton</v>
      </c>
      <c r="D2423" t="s">
        <v>3925</v>
      </c>
      <c r="E2423" t="s">
        <v>3935</v>
      </c>
      <c r="F2423" s="9">
        <v>44865</v>
      </c>
      <c r="G2423" s="11">
        <v>13</v>
      </c>
    </row>
    <row r="2424" spans="2:7" x14ac:dyDescent="0.2">
      <c r="B2424" t="s">
        <v>3069</v>
      </c>
      <c r="C2424" t="str">
        <f>VLOOKUP(B2424,customer!A:B,2,FALSE)</f>
        <v>Farica Chilton</v>
      </c>
      <c r="D2424" t="s">
        <v>3925</v>
      </c>
      <c r="E2424" t="s">
        <v>3935</v>
      </c>
      <c r="F2424" s="9">
        <v>44877</v>
      </c>
      <c r="G2424" s="11">
        <v>13</v>
      </c>
    </row>
    <row r="2425" spans="2:7" x14ac:dyDescent="0.2">
      <c r="B2425" t="s">
        <v>3069</v>
      </c>
      <c r="C2425" t="str">
        <f>VLOOKUP(B2425,customer!A:B,2,FALSE)</f>
        <v>Farica Chilton</v>
      </c>
      <c r="D2425" t="s">
        <v>3925</v>
      </c>
      <c r="E2425" t="s">
        <v>3935</v>
      </c>
      <c r="F2425" s="9">
        <v>44903</v>
      </c>
      <c r="G2425" s="11">
        <v>13</v>
      </c>
    </row>
    <row r="2426" spans="2:7" x14ac:dyDescent="0.2">
      <c r="B2426" t="s">
        <v>3069</v>
      </c>
      <c r="C2426" t="str">
        <f>VLOOKUP(B2426,customer!A:B,2,FALSE)</f>
        <v>Farica Chilton</v>
      </c>
      <c r="D2426" t="s">
        <v>3925</v>
      </c>
      <c r="E2426" t="s">
        <v>3935</v>
      </c>
      <c r="F2426" s="9">
        <v>44940</v>
      </c>
      <c r="G2426" s="11">
        <v>13</v>
      </c>
    </row>
    <row r="2427" spans="2:7" x14ac:dyDescent="0.2">
      <c r="B2427" t="s">
        <v>3069</v>
      </c>
      <c r="C2427" t="str">
        <f>VLOOKUP(B2427,customer!A:B,2,FALSE)</f>
        <v>Farica Chilton</v>
      </c>
      <c r="D2427" t="s">
        <v>3925</v>
      </c>
      <c r="E2427" t="s">
        <v>3935</v>
      </c>
      <c r="F2427" s="9">
        <v>44971</v>
      </c>
      <c r="G2427" s="11">
        <v>13</v>
      </c>
    </row>
    <row r="2428" spans="2:7" x14ac:dyDescent="0.2">
      <c r="B2428" t="s">
        <v>3069</v>
      </c>
      <c r="C2428" t="str">
        <f>VLOOKUP(B2428,customer!A:B,2,FALSE)</f>
        <v>Farica Chilton</v>
      </c>
      <c r="D2428" t="s">
        <v>3925</v>
      </c>
      <c r="E2428" t="s">
        <v>3935</v>
      </c>
      <c r="F2428" s="9">
        <v>45016</v>
      </c>
      <c r="G2428" s="11">
        <v>13</v>
      </c>
    </row>
    <row r="2429" spans="2:7" x14ac:dyDescent="0.2">
      <c r="B2429" t="s">
        <v>3069</v>
      </c>
      <c r="C2429" t="str">
        <f>VLOOKUP(B2429,customer!A:B,2,FALSE)</f>
        <v>Farica Chilton</v>
      </c>
      <c r="D2429" t="s">
        <v>3925</v>
      </c>
      <c r="E2429" t="s">
        <v>3935</v>
      </c>
      <c r="F2429" s="9">
        <v>45029</v>
      </c>
      <c r="G2429" s="11">
        <v>13</v>
      </c>
    </row>
    <row r="2430" spans="2:7" x14ac:dyDescent="0.2">
      <c r="B2430" t="s">
        <v>3069</v>
      </c>
      <c r="C2430" t="str">
        <f>VLOOKUP(B2430,customer!A:B,2,FALSE)</f>
        <v>Farica Chilton</v>
      </c>
      <c r="D2430" t="s">
        <v>3927</v>
      </c>
      <c r="E2430" t="s">
        <v>3937</v>
      </c>
      <c r="F2430" s="9">
        <v>44958</v>
      </c>
      <c r="G2430" s="11">
        <v>27</v>
      </c>
    </row>
    <row r="2431" spans="2:7" x14ac:dyDescent="0.2">
      <c r="B2431" t="s">
        <v>3069</v>
      </c>
      <c r="C2431" t="str">
        <f>VLOOKUP(B2431,customer!A:B,2,FALSE)</f>
        <v>Farica Chilton</v>
      </c>
      <c r="D2431" t="s">
        <v>3927</v>
      </c>
      <c r="E2431" t="s">
        <v>3937</v>
      </c>
      <c r="F2431" s="9">
        <v>44986</v>
      </c>
      <c r="G2431" s="11">
        <v>27</v>
      </c>
    </row>
    <row r="2432" spans="2:7" x14ac:dyDescent="0.2">
      <c r="B2432" t="s">
        <v>3069</v>
      </c>
      <c r="C2432" t="str">
        <f>VLOOKUP(B2432,customer!A:B,2,FALSE)</f>
        <v>Farica Chilton</v>
      </c>
      <c r="D2432" t="s">
        <v>3927</v>
      </c>
      <c r="E2432" t="s">
        <v>3937</v>
      </c>
      <c r="F2432" s="9">
        <v>45023</v>
      </c>
      <c r="G2432" s="11">
        <v>27</v>
      </c>
    </row>
    <row r="2433" spans="2:7" x14ac:dyDescent="0.2">
      <c r="B2433" t="s">
        <v>3069</v>
      </c>
      <c r="C2433" t="str">
        <f>VLOOKUP(B2433,customer!A:B,2,FALSE)</f>
        <v>Farica Chilton</v>
      </c>
      <c r="D2433" t="s">
        <v>3927</v>
      </c>
      <c r="E2433" t="s">
        <v>3937</v>
      </c>
      <c r="F2433" s="9">
        <v>45055</v>
      </c>
      <c r="G2433" s="11">
        <v>27</v>
      </c>
    </row>
    <row r="2434" spans="2:7" x14ac:dyDescent="0.2">
      <c r="B2434" t="s">
        <v>3070</v>
      </c>
      <c r="C2434" t="str">
        <f>VLOOKUP(B2434,customer!A:B,2,FALSE)</f>
        <v>Buffy Tonn</v>
      </c>
      <c r="D2434" t="s">
        <v>3928</v>
      </c>
      <c r="E2434" t="s">
        <v>3938</v>
      </c>
      <c r="F2434" s="9">
        <v>44766</v>
      </c>
      <c r="G2434" s="11">
        <v>75</v>
      </c>
    </row>
    <row r="2435" spans="2:7" x14ac:dyDescent="0.2">
      <c r="B2435" t="s">
        <v>3070</v>
      </c>
      <c r="C2435" t="str">
        <f>VLOOKUP(B2435,customer!A:B,2,FALSE)</f>
        <v>Buffy Tonn</v>
      </c>
      <c r="D2435" t="s">
        <v>3928</v>
      </c>
      <c r="E2435" t="s">
        <v>3938</v>
      </c>
      <c r="F2435" s="9">
        <v>44839</v>
      </c>
      <c r="G2435" s="11">
        <v>75</v>
      </c>
    </row>
    <row r="2436" spans="2:7" x14ac:dyDescent="0.2">
      <c r="B2436" t="s">
        <v>3070</v>
      </c>
      <c r="C2436" t="str">
        <f>VLOOKUP(B2436,customer!A:B,2,FALSE)</f>
        <v>Buffy Tonn</v>
      </c>
      <c r="D2436" t="s">
        <v>3928</v>
      </c>
      <c r="E2436" t="s">
        <v>3938</v>
      </c>
      <c r="F2436" s="9">
        <v>44870</v>
      </c>
      <c r="G2436" s="11">
        <v>75</v>
      </c>
    </row>
    <row r="2437" spans="2:7" x14ac:dyDescent="0.2">
      <c r="B2437" t="s">
        <v>3070</v>
      </c>
      <c r="C2437" t="str">
        <f>VLOOKUP(B2437,customer!A:B,2,FALSE)</f>
        <v>Buffy Tonn</v>
      </c>
      <c r="D2437" t="s">
        <v>3928</v>
      </c>
      <c r="E2437" t="s">
        <v>3938</v>
      </c>
      <c r="F2437" s="9">
        <v>44897</v>
      </c>
      <c r="G2437" s="11">
        <v>75</v>
      </c>
    </row>
    <row r="2438" spans="2:7" x14ac:dyDescent="0.2">
      <c r="B2438" t="s">
        <v>3070</v>
      </c>
      <c r="C2438" t="str">
        <f>VLOOKUP(B2438,customer!A:B,2,FALSE)</f>
        <v>Buffy Tonn</v>
      </c>
      <c r="D2438" t="s">
        <v>3928</v>
      </c>
      <c r="E2438" t="s">
        <v>3938</v>
      </c>
      <c r="F2438" s="9">
        <v>44928</v>
      </c>
      <c r="G2438" s="11">
        <v>75</v>
      </c>
    </row>
    <row r="2439" spans="2:7" x14ac:dyDescent="0.2">
      <c r="B2439" t="s">
        <v>3070</v>
      </c>
      <c r="C2439" t="str">
        <f>VLOOKUP(B2439,customer!A:B,2,FALSE)</f>
        <v>Buffy Tonn</v>
      </c>
      <c r="D2439" t="s">
        <v>3928</v>
      </c>
      <c r="E2439" t="s">
        <v>3938</v>
      </c>
      <c r="F2439" s="9">
        <v>44959</v>
      </c>
      <c r="G2439" s="11">
        <v>75</v>
      </c>
    </row>
    <row r="2440" spans="2:7" x14ac:dyDescent="0.2">
      <c r="B2440" t="s">
        <v>3070</v>
      </c>
      <c r="C2440" t="str">
        <f>VLOOKUP(B2440,customer!A:B,2,FALSE)</f>
        <v>Buffy Tonn</v>
      </c>
      <c r="D2440" t="s">
        <v>3928</v>
      </c>
      <c r="E2440" t="s">
        <v>3938</v>
      </c>
      <c r="F2440" s="9">
        <v>44995</v>
      </c>
      <c r="G2440" s="11">
        <v>75</v>
      </c>
    </row>
    <row r="2441" spans="2:7" x14ac:dyDescent="0.2">
      <c r="B2441" t="s">
        <v>3070</v>
      </c>
      <c r="C2441" t="str">
        <f>VLOOKUP(B2441,customer!A:B,2,FALSE)</f>
        <v>Buffy Tonn</v>
      </c>
      <c r="D2441" t="s">
        <v>3928</v>
      </c>
      <c r="E2441" t="s">
        <v>3938</v>
      </c>
      <c r="F2441" s="9">
        <v>45023</v>
      </c>
      <c r="G2441" s="11">
        <v>75</v>
      </c>
    </row>
    <row r="2442" spans="2:7" x14ac:dyDescent="0.2">
      <c r="B2442" t="s">
        <v>3070</v>
      </c>
      <c r="C2442" t="str">
        <f>VLOOKUP(B2442,customer!A:B,2,FALSE)</f>
        <v>Buffy Tonn</v>
      </c>
      <c r="D2442" t="s">
        <v>3928</v>
      </c>
      <c r="E2442" t="s">
        <v>3938</v>
      </c>
      <c r="F2442" s="9">
        <v>45052</v>
      </c>
      <c r="G2442" s="11">
        <v>75</v>
      </c>
    </row>
    <row r="2443" spans="2:7" x14ac:dyDescent="0.2">
      <c r="B2443" t="s">
        <v>3070</v>
      </c>
      <c r="C2443" t="str">
        <f>VLOOKUP(B2443,customer!A:B,2,FALSE)</f>
        <v>Buffy Tonn</v>
      </c>
      <c r="D2443" t="s">
        <v>3928</v>
      </c>
      <c r="E2443" t="s">
        <v>3938</v>
      </c>
      <c r="F2443" s="9">
        <v>45083</v>
      </c>
      <c r="G2443" s="11">
        <v>75</v>
      </c>
    </row>
    <row r="2444" spans="2:7" x14ac:dyDescent="0.2">
      <c r="B2444" t="s">
        <v>3070</v>
      </c>
      <c r="C2444" t="str">
        <f>VLOOKUP(B2444,customer!A:B,2,FALSE)</f>
        <v>Buffy Tonn</v>
      </c>
      <c r="D2444" t="s">
        <v>3927</v>
      </c>
      <c r="E2444" t="s">
        <v>3937</v>
      </c>
      <c r="F2444" s="9">
        <v>44773</v>
      </c>
      <c r="G2444" s="11">
        <v>27</v>
      </c>
    </row>
    <row r="2445" spans="2:7" x14ac:dyDescent="0.2">
      <c r="B2445" t="s">
        <v>3070</v>
      </c>
      <c r="C2445" t="str">
        <f>VLOOKUP(B2445,customer!A:B,2,FALSE)</f>
        <v>Buffy Tonn</v>
      </c>
      <c r="D2445" t="s">
        <v>3927</v>
      </c>
      <c r="E2445" t="s">
        <v>3937</v>
      </c>
      <c r="F2445" s="9">
        <v>44899</v>
      </c>
      <c r="G2445" s="11">
        <v>27</v>
      </c>
    </row>
    <row r="2446" spans="2:7" x14ac:dyDescent="0.2">
      <c r="B2446" t="s">
        <v>3070</v>
      </c>
      <c r="C2446" t="str">
        <f>VLOOKUP(B2446,customer!A:B,2,FALSE)</f>
        <v>Buffy Tonn</v>
      </c>
      <c r="D2446" t="s">
        <v>3927</v>
      </c>
      <c r="E2446" t="s">
        <v>3937</v>
      </c>
      <c r="F2446" s="9">
        <v>44995</v>
      </c>
      <c r="G2446" s="11">
        <v>27</v>
      </c>
    </row>
    <row r="2447" spans="2:7" x14ac:dyDescent="0.2">
      <c r="B2447" t="s">
        <v>3070</v>
      </c>
      <c r="C2447" t="str">
        <f>VLOOKUP(B2447,customer!A:B,2,FALSE)</f>
        <v>Buffy Tonn</v>
      </c>
      <c r="D2447" t="s">
        <v>3927</v>
      </c>
      <c r="E2447" t="s">
        <v>3937</v>
      </c>
      <c r="F2447" s="9">
        <v>45048</v>
      </c>
      <c r="G2447" s="11">
        <v>27</v>
      </c>
    </row>
    <row r="2448" spans="2:7" x14ac:dyDescent="0.2">
      <c r="B2448" t="s">
        <v>3070</v>
      </c>
      <c r="C2448" t="str">
        <f>VLOOKUP(B2448,customer!A:B,2,FALSE)</f>
        <v>Buffy Tonn</v>
      </c>
      <c r="D2448" t="s">
        <v>3947</v>
      </c>
      <c r="E2448" t="s">
        <v>3940</v>
      </c>
      <c r="F2448" s="9">
        <v>44952</v>
      </c>
      <c r="G2448" s="11">
        <v>62</v>
      </c>
    </row>
    <row r="2449" spans="2:7" x14ac:dyDescent="0.2">
      <c r="B2449" t="s">
        <v>3070</v>
      </c>
      <c r="C2449" t="str">
        <f>VLOOKUP(B2449,customer!A:B,2,FALSE)</f>
        <v>Buffy Tonn</v>
      </c>
      <c r="D2449" t="s">
        <v>3947</v>
      </c>
      <c r="E2449" t="s">
        <v>3940</v>
      </c>
      <c r="F2449" s="9">
        <v>45023</v>
      </c>
      <c r="G2449" s="11">
        <v>62</v>
      </c>
    </row>
    <row r="2450" spans="2:7" x14ac:dyDescent="0.2">
      <c r="B2450" t="s">
        <v>3070</v>
      </c>
      <c r="C2450" t="str">
        <f>VLOOKUP(B2450,customer!A:B,2,FALSE)</f>
        <v>Buffy Tonn</v>
      </c>
      <c r="D2450" t="s">
        <v>3947</v>
      </c>
      <c r="E2450" t="s">
        <v>3940</v>
      </c>
      <c r="F2450" s="9">
        <v>45051</v>
      </c>
      <c r="G2450" s="11">
        <v>62</v>
      </c>
    </row>
    <row r="2451" spans="2:7" x14ac:dyDescent="0.2">
      <c r="B2451" t="s">
        <v>3070</v>
      </c>
      <c r="C2451" t="str">
        <f>VLOOKUP(B2451,customer!A:B,2,FALSE)</f>
        <v>Buffy Tonn</v>
      </c>
      <c r="D2451" t="s">
        <v>3947</v>
      </c>
      <c r="E2451" t="s">
        <v>3940</v>
      </c>
      <c r="F2451" s="9">
        <v>45083</v>
      </c>
      <c r="G2451" s="11">
        <v>62</v>
      </c>
    </row>
    <row r="2452" spans="2:7" x14ac:dyDescent="0.2">
      <c r="B2452" t="s">
        <v>3071</v>
      </c>
      <c r="C2452" t="str">
        <f>VLOOKUP(B2452,customer!A:B,2,FALSE)</f>
        <v>Arlie Stranahan</v>
      </c>
      <c r="D2452" t="s">
        <v>3949</v>
      </c>
      <c r="E2452" t="s">
        <v>3942</v>
      </c>
      <c r="F2452" s="9">
        <v>44767</v>
      </c>
      <c r="G2452" s="11">
        <v>25</v>
      </c>
    </row>
    <row r="2453" spans="2:7" x14ac:dyDescent="0.2">
      <c r="B2453" t="s">
        <v>3071</v>
      </c>
      <c r="C2453" t="str">
        <f>VLOOKUP(B2453,customer!A:B,2,FALSE)</f>
        <v>Arlie Stranahan</v>
      </c>
      <c r="D2453" t="s">
        <v>3949</v>
      </c>
      <c r="E2453" t="s">
        <v>3942</v>
      </c>
      <c r="F2453" s="9">
        <v>44798</v>
      </c>
      <c r="G2453" s="11">
        <v>25</v>
      </c>
    </row>
    <row r="2454" spans="2:7" x14ac:dyDescent="0.2">
      <c r="B2454" t="s">
        <v>3071</v>
      </c>
      <c r="C2454" t="str">
        <f>VLOOKUP(B2454,customer!A:B,2,FALSE)</f>
        <v>Arlie Stranahan</v>
      </c>
      <c r="D2454" t="s">
        <v>3949</v>
      </c>
      <c r="E2454" t="s">
        <v>3942</v>
      </c>
      <c r="F2454" s="9">
        <v>44840</v>
      </c>
      <c r="G2454" s="11">
        <v>25</v>
      </c>
    </row>
    <row r="2455" spans="2:7" x14ac:dyDescent="0.2">
      <c r="B2455" t="s">
        <v>3071</v>
      </c>
      <c r="C2455" t="str">
        <f>VLOOKUP(B2455,customer!A:B,2,FALSE)</f>
        <v>Arlie Stranahan</v>
      </c>
      <c r="D2455" t="s">
        <v>3949</v>
      </c>
      <c r="E2455" t="s">
        <v>3942</v>
      </c>
      <c r="F2455" s="9">
        <v>44867</v>
      </c>
      <c r="G2455" s="11">
        <v>25</v>
      </c>
    </row>
    <row r="2456" spans="2:7" x14ac:dyDescent="0.2">
      <c r="B2456" t="s">
        <v>3071</v>
      </c>
      <c r="C2456" t="str">
        <f>VLOOKUP(B2456,customer!A:B,2,FALSE)</f>
        <v>Arlie Stranahan</v>
      </c>
      <c r="D2456" t="s">
        <v>3949</v>
      </c>
      <c r="E2456" t="s">
        <v>3942</v>
      </c>
      <c r="F2456" s="9">
        <v>44901</v>
      </c>
      <c r="G2456" s="11">
        <v>25</v>
      </c>
    </row>
    <row r="2457" spans="2:7" x14ac:dyDescent="0.2">
      <c r="B2457" t="s">
        <v>3071</v>
      </c>
      <c r="C2457" t="str">
        <f>VLOOKUP(B2457,customer!A:B,2,FALSE)</f>
        <v>Arlie Stranahan</v>
      </c>
      <c r="D2457" t="s">
        <v>3949</v>
      </c>
      <c r="E2457" t="s">
        <v>3942</v>
      </c>
      <c r="F2457" s="9">
        <v>44934</v>
      </c>
      <c r="G2457" s="11">
        <v>25</v>
      </c>
    </row>
    <row r="2458" spans="2:7" x14ac:dyDescent="0.2">
      <c r="B2458" t="s">
        <v>3071</v>
      </c>
      <c r="C2458" t="str">
        <f>VLOOKUP(B2458,customer!A:B,2,FALSE)</f>
        <v>Arlie Stranahan</v>
      </c>
      <c r="D2458" t="s">
        <v>3949</v>
      </c>
      <c r="E2458" t="s">
        <v>3942</v>
      </c>
      <c r="F2458" s="9">
        <v>44961</v>
      </c>
      <c r="G2458" s="11">
        <v>25</v>
      </c>
    </row>
    <row r="2459" spans="2:7" x14ac:dyDescent="0.2">
      <c r="B2459" t="s">
        <v>3071</v>
      </c>
      <c r="C2459" t="str">
        <f>VLOOKUP(B2459,customer!A:B,2,FALSE)</f>
        <v>Arlie Stranahan</v>
      </c>
      <c r="D2459" t="s">
        <v>3949</v>
      </c>
      <c r="E2459" t="s">
        <v>3942</v>
      </c>
      <c r="F2459" s="9">
        <v>44987</v>
      </c>
      <c r="G2459" s="11">
        <v>25</v>
      </c>
    </row>
    <row r="2460" spans="2:7" x14ac:dyDescent="0.2">
      <c r="B2460" t="s">
        <v>3071</v>
      </c>
      <c r="C2460" t="str">
        <f>VLOOKUP(B2460,customer!A:B,2,FALSE)</f>
        <v>Arlie Stranahan</v>
      </c>
      <c r="D2460" t="s">
        <v>3949</v>
      </c>
      <c r="E2460" t="s">
        <v>3942</v>
      </c>
      <c r="F2460" s="9">
        <v>45085</v>
      </c>
      <c r="G2460" s="11">
        <v>25</v>
      </c>
    </row>
    <row r="2461" spans="2:7" x14ac:dyDescent="0.2">
      <c r="B2461" t="s">
        <v>3071</v>
      </c>
      <c r="C2461" t="str">
        <f>VLOOKUP(B2461,customer!A:B,2,FALSE)</f>
        <v>Arlie Stranahan</v>
      </c>
      <c r="D2461" t="s">
        <v>3951</v>
      </c>
      <c r="E2461" t="s">
        <v>3944</v>
      </c>
      <c r="F2461" s="9">
        <v>44850</v>
      </c>
      <c r="G2461" s="11">
        <v>14</v>
      </c>
    </row>
    <row r="2462" spans="2:7" x14ac:dyDescent="0.2">
      <c r="B2462" t="s">
        <v>3071</v>
      </c>
      <c r="C2462" t="str">
        <f>VLOOKUP(B2462,customer!A:B,2,FALSE)</f>
        <v>Arlie Stranahan</v>
      </c>
      <c r="D2462" t="s">
        <v>3951</v>
      </c>
      <c r="E2462" t="s">
        <v>3944</v>
      </c>
      <c r="F2462" s="9">
        <v>44881</v>
      </c>
      <c r="G2462" s="11">
        <v>14</v>
      </c>
    </row>
    <row r="2463" spans="2:7" x14ac:dyDescent="0.2">
      <c r="B2463" t="s">
        <v>3071</v>
      </c>
      <c r="C2463" t="str">
        <f>VLOOKUP(B2463,customer!A:B,2,FALSE)</f>
        <v>Arlie Stranahan</v>
      </c>
      <c r="D2463" t="s">
        <v>3951</v>
      </c>
      <c r="E2463" t="s">
        <v>3944</v>
      </c>
      <c r="F2463" s="9">
        <v>44924</v>
      </c>
      <c r="G2463" s="11">
        <v>14</v>
      </c>
    </row>
    <row r="2464" spans="2:7" x14ac:dyDescent="0.2">
      <c r="B2464" t="s">
        <v>3071</v>
      </c>
      <c r="C2464" t="str">
        <f>VLOOKUP(B2464,customer!A:B,2,FALSE)</f>
        <v>Arlie Stranahan</v>
      </c>
      <c r="D2464" t="s">
        <v>3951</v>
      </c>
      <c r="E2464" t="s">
        <v>3944</v>
      </c>
      <c r="F2464" s="9">
        <v>44943</v>
      </c>
      <c r="G2464" s="11">
        <v>14</v>
      </c>
    </row>
    <row r="2465" spans="2:7" x14ac:dyDescent="0.2">
      <c r="B2465" t="s">
        <v>3071</v>
      </c>
      <c r="C2465" t="str">
        <f>VLOOKUP(B2465,customer!A:B,2,FALSE)</f>
        <v>Arlie Stranahan</v>
      </c>
      <c r="D2465" t="s">
        <v>3951</v>
      </c>
      <c r="E2465" t="s">
        <v>3944</v>
      </c>
      <c r="F2465" s="9">
        <v>44975</v>
      </c>
      <c r="G2465" s="11">
        <v>14</v>
      </c>
    </row>
    <row r="2466" spans="2:7" x14ac:dyDescent="0.2">
      <c r="B2466" t="s">
        <v>3071</v>
      </c>
      <c r="C2466" t="str">
        <f>VLOOKUP(B2466,customer!A:B,2,FALSE)</f>
        <v>Arlie Stranahan</v>
      </c>
      <c r="D2466" t="s">
        <v>3951</v>
      </c>
      <c r="E2466" t="s">
        <v>3944</v>
      </c>
      <c r="F2466" s="9">
        <v>45013</v>
      </c>
      <c r="G2466" s="11">
        <v>14</v>
      </c>
    </row>
    <row r="2467" spans="2:7" x14ac:dyDescent="0.2">
      <c r="B2467" t="s">
        <v>3071</v>
      </c>
      <c r="C2467" t="str">
        <f>VLOOKUP(B2467,customer!A:B,2,FALSE)</f>
        <v>Arlie Stranahan</v>
      </c>
      <c r="D2467" t="s">
        <v>3951</v>
      </c>
      <c r="E2467" t="s">
        <v>3944</v>
      </c>
      <c r="F2467" s="9">
        <v>45034</v>
      </c>
      <c r="G2467" s="11">
        <v>14</v>
      </c>
    </row>
    <row r="2468" spans="2:7" x14ac:dyDescent="0.2">
      <c r="B2468" t="s">
        <v>3071</v>
      </c>
      <c r="C2468" t="str">
        <f>VLOOKUP(B2468,customer!A:B,2,FALSE)</f>
        <v>Arlie Stranahan</v>
      </c>
      <c r="D2468" t="s">
        <v>3951</v>
      </c>
      <c r="E2468" t="s">
        <v>3944</v>
      </c>
      <c r="F2468" s="9">
        <v>45067</v>
      </c>
      <c r="G2468" s="11">
        <v>14</v>
      </c>
    </row>
    <row r="2469" spans="2:7" x14ac:dyDescent="0.2">
      <c r="B2469" t="s">
        <v>3071</v>
      </c>
      <c r="C2469" t="str">
        <f>VLOOKUP(B2469,customer!A:B,2,FALSE)</f>
        <v>Arlie Stranahan</v>
      </c>
      <c r="D2469" t="s">
        <v>3928</v>
      </c>
      <c r="E2469" t="s">
        <v>3938</v>
      </c>
      <c r="F2469" s="9">
        <v>44859</v>
      </c>
      <c r="G2469" s="11">
        <v>75</v>
      </c>
    </row>
    <row r="2470" spans="2:7" x14ac:dyDescent="0.2">
      <c r="B2470" t="s">
        <v>3071</v>
      </c>
      <c r="C2470" t="str">
        <f>VLOOKUP(B2470,customer!A:B,2,FALSE)</f>
        <v>Arlie Stranahan</v>
      </c>
      <c r="D2470" t="s">
        <v>3928</v>
      </c>
      <c r="E2470" t="s">
        <v>3938</v>
      </c>
      <c r="F2470" s="9">
        <v>44922</v>
      </c>
      <c r="G2470" s="11">
        <v>75</v>
      </c>
    </row>
    <row r="2471" spans="2:7" x14ac:dyDescent="0.2">
      <c r="B2471" t="s">
        <v>3071</v>
      </c>
      <c r="C2471" t="str">
        <f>VLOOKUP(B2471,customer!A:B,2,FALSE)</f>
        <v>Arlie Stranahan</v>
      </c>
      <c r="D2471" t="s">
        <v>3928</v>
      </c>
      <c r="E2471" t="s">
        <v>3938</v>
      </c>
      <c r="F2471" s="9">
        <v>44934</v>
      </c>
      <c r="G2471" s="11">
        <v>75</v>
      </c>
    </row>
    <row r="2472" spans="2:7" x14ac:dyDescent="0.2">
      <c r="B2472" t="s">
        <v>3071</v>
      </c>
      <c r="C2472" t="str">
        <f>VLOOKUP(B2472,customer!A:B,2,FALSE)</f>
        <v>Arlie Stranahan</v>
      </c>
      <c r="D2472" t="s">
        <v>3928</v>
      </c>
      <c r="E2472" t="s">
        <v>3938</v>
      </c>
      <c r="F2472" s="9">
        <v>44961</v>
      </c>
      <c r="G2472" s="11">
        <v>75</v>
      </c>
    </row>
    <row r="2473" spans="2:7" x14ac:dyDescent="0.2">
      <c r="B2473" t="s">
        <v>3071</v>
      </c>
      <c r="C2473" t="str">
        <f>VLOOKUP(B2473,customer!A:B,2,FALSE)</f>
        <v>Arlie Stranahan</v>
      </c>
      <c r="D2473" t="s">
        <v>3928</v>
      </c>
      <c r="E2473" t="s">
        <v>3938</v>
      </c>
      <c r="F2473" s="9">
        <v>44994</v>
      </c>
      <c r="G2473" s="11">
        <v>75</v>
      </c>
    </row>
    <row r="2474" spans="2:7" x14ac:dyDescent="0.2">
      <c r="B2474" t="s">
        <v>3071</v>
      </c>
      <c r="C2474" t="str">
        <f>VLOOKUP(B2474,customer!A:B,2,FALSE)</f>
        <v>Arlie Stranahan</v>
      </c>
      <c r="D2474" t="s">
        <v>3928</v>
      </c>
      <c r="E2474" t="s">
        <v>3938</v>
      </c>
      <c r="F2474" s="9">
        <v>45081</v>
      </c>
      <c r="G2474" s="11">
        <v>75</v>
      </c>
    </row>
    <row r="2475" spans="2:7" x14ac:dyDescent="0.2">
      <c r="B2475" t="s">
        <v>3072</v>
      </c>
      <c r="C2475" t="str">
        <f>VLOOKUP(B2475,customer!A:B,2,FALSE)</f>
        <v>Leticia Flecknoe</v>
      </c>
      <c r="D2475" t="s">
        <v>3950</v>
      </c>
      <c r="E2475" t="s">
        <v>3943</v>
      </c>
      <c r="F2475" s="9">
        <v>44717</v>
      </c>
      <c r="G2475" s="11">
        <v>28</v>
      </c>
    </row>
    <row r="2476" spans="2:7" x14ac:dyDescent="0.2">
      <c r="B2476" t="s">
        <v>3072</v>
      </c>
      <c r="C2476" t="str">
        <f>VLOOKUP(B2476,customer!A:B,2,FALSE)</f>
        <v>Leticia Flecknoe</v>
      </c>
      <c r="D2476" t="s">
        <v>3950</v>
      </c>
      <c r="E2476" t="s">
        <v>3943</v>
      </c>
      <c r="F2476" s="9">
        <v>44756</v>
      </c>
      <c r="G2476" s="11">
        <v>28</v>
      </c>
    </row>
    <row r="2477" spans="2:7" x14ac:dyDescent="0.2">
      <c r="B2477" t="s">
        <v>3072</v>
      </c>
      <c r="C2477" t="str">
        <f>VLOOKUP(B2477,customer!A:B,2,FALSE)</f>
        <v>Leticia Flecknoe</v>
      </c>
      <c r="D2477" t="s">
        <v>3950</v>
      </c>
      <c r="E2477" t="s">
        <v>3943</v>
      </c>
      <c r="F2477" s="9">
        <v>44779</v>
      </c>
      <c r="G2477" s="11">
        <v>28</v>
      </c>
    </row>
    <row r="2478" spans="2:7" x14ac:dyDescent="0.2">
      <c r="B2478" t="s">
        <v>3072</v>
      </c>
      <c r="C2478" t="str">
        <f>VLOOKUP(B2478,customer!A:B,2,FALSE)</f>
        <v>Leticia Flecknoe</v>
      </c>
      <c r="D2478" t="s">
        <v>3950</v>
      </c>
      <c r="E2478" t="s">
        <v>3943</v>
      </c>
      <c r="F2478" s="9">
        <v>44882</v>
      </c>
      <c r="G2478" s="11">
        <v>28</v>
      </c>
    </row>
    <row r="2479" spans="2:7" x14ac:dyDescent="0.2">
      <c r="B2479" t="s">
        <v>3072</v>
      </c>
      <c r="C2479" t="str">
        <f>VLOOKUP(B2479,customer!A:B,2,FALSE)</f>
        <v>Leticia Flecknoe</v>
      </c>
      <c r="D2479" t="s">
        <v>3950</v>
      </c>
      <c r="E2479" t="s">
        <v>3943</v>
      </c>
      <c r="F2479" s="9">
        <v>44946</v>
      </c>
      <c r="G2479" s="11">
        <v>28</v>
      </c>
    </row>
    <row r="2480" spans="2:7" x14ac:dyDescent="0.2">
      <c r="B2480" t="s">
        <v>3072</v>
      </c>
      <c r="C2480" t="str">
        <f>VLOOKUP(B2480,customer!A:B,2,FALSE)</f>
        <v>Leticia Flecknoe</v>
      </c>
      <c r="D2480" t="s">
        <v>3950</v>
      </c>
      <c r="E2480" t="s">
        <v>3943</v>
      </c>
      <c r="F2480" s="9">
        <v>44966</v>
      </c>
      <c r="G2480" s="11">
        <v>28</v>
      </c>
    </row>
    <row r="2481" spans="2:7" x14ac:dyDescent="0.2">
      <c r="B2481" t="s">
        <v>3072</v>
      </c>
      <c r="C2481" t="str">
        <f>VLOOKUP(B2481,customer!A:B,2,FALSE)</f>
        <v>Leticia Flecknoe</v>
      </c>
      <c r="D2481" t="s">
        <v>3950</v>
      </c>
      <c r="E2481" t="s">
        <v>3943</v>
      </c>
      <c r="F2481" s="9">
        <v>44991</v>
      </c>
      <c r="G2481" s="11">
        <v>28</v>
      </c>
    </row>
    <row r="2482" spans="2:7" x14ac:dyDescent="0.2">
      <c r="B2482" t="s">
        <v>3072</v>
      </c>
      <c r="C2482" t="str">
        <f>VLOOKUP(B2482,customer!A:B,2,FALSE)</f>
        <v>Leticia Flecknoe</v>
      </c>
      <c r="D2482" t="s">
        <v>3950</v>
      </c>
      <c r="E2482" t="s">
        <v>3943</v>
      </c>
      <c r="F2482" s="9">
        <v>45026</v>
      </c>
      <c r="G2482" s="11">
        <v>28</v>
      </c>
    </row>
    <row r="2483" spans="2:7" x14ac:dyDescent="0.2">
      <c r="B2483" t="s">
        <v>3072</v>
      </c>
      <c r="C2483" t="str">
        <f>VLOOKUP(B2483,customer!A:B,2,FALSE)</f>
        <v>Leticia Flecknoe</v>
      </c>
      <c r="D2483" t="s">
        <v>3950</v>
      </c>
      <c r="E2483" t="s">
        <v>3943</v>
      </c>
      <c r="F2483" s="9">
        <v>45056</v>
      </c>
      <c r="G2483" s="11">
        <v>28</v>
      </c>
    </row>
    <row r="2484" spans="2:7" x14ac:dyDescent="0.2">
      <c r="B2484" t="s">
        <v>3072</v>
      </c>
      <c r="C2484" t="str">
        <f>VLOOKUP(B2484,customer!A:B,2,FALSE)</f>
        <v>Leticia Flecknoe</v>
      </c>
      <c r="D2484" t="s">
        <v>3924</v>
      </c>
      <c r="E2484" t="s">
        <v>3934</v>
      </c>
      <c r="F2484" s="9">
        <v>44726</v>
      </c>
      <c r="G2484" s="11">
        <v>22</v>
      </c>
    </row>
    <row r="2485" spans="2:7" x14ac:dyDescent="0.2">
      <c r="B2485" t="s">
        <v>3072</v>
      </c>
      <c r="C2485" t="str">
        <f>VLOOKUP(B2485,customer!A:B,2,FALSE)</f>
        <v>Leticia Flecknoe</v>
      </c>
      <c r="D2485" t="s">
        <v>3924</v>
      </c>
      <c r="E2485" t="s">
        <v>3934</v>
      </c>
      <c r="F2485" s="9">
        <v>44760</v>
      </c>
      <c r="G2485" s="11">
        <v>22</v>
      </c>
    </row>
    <row r="2486" spans="2:7" x14ac:dyDescent="0.2">
      <c r="B2486" t="s">
        <v>3072</v>
      </c>
      <c r="C2486" t="str">
        <f>VLOOKUP(B2486,customer!A:B,2,FALSE)</f>
        <v>Leticia Flecknoe</v>
      </c>
      <c r="D2486" t="s">
        <v>3924</v>
      </c>
      <c r="E2486" t="s">
        <v>3934</v>
      </c>
      <c r="F2486" s="9">
        <v>44827</v>
      </c>
      <c r="G2486" s="11">
        <v>22</v>
      </c>
    </row>
    <row r="2487" spans="2:7" x14ac:dyDescent="0.2">
      <c r="B2487" t="s">
        <v>3072</v>
      </c>
      <c r="C2487" t="str">
        <f>VLOOKUP(B2487,customer!A:B,2,FALSE)</f>
        <v>Leticia Flecknoe</v>
      </c>
      <c r="D2487" t="s">
        <v>3924</v>
      </c>
      <c r="E2487" t="s">
        <v>3934</v>
      </c>
      <c r="F2487" s="9">
        <v>44854</v>
      </c>
      <c r="G2487" s="11">
        <v>22</v>
      </c>
    </row>
    <row r="2488" spans="2:7" x14ac:dyDescent="0.2">
      <c r="B2488" t="s">
        <v>3072</v>
      </c>
      <c r="C2488" t="str">
        <f>VLOOKUP(B2488,customer!A:B,2,FALSE)</f>
        <v>Leticia Flecknoe</v>
      </c>
      <c r="D2488" t="s">
        <v>3924</v>
      </c>
      <c r="E2488" t="s">
        <v>3934</v>
      </c>
      <c r="F2488" s="9">
        <v>44882</v>
      </c>
      <c r="G2488" s="11">
        <v>22</v>
      </c>
    </row>
    <row r="2489" spans="2:7" x14ac:dyDescent="0.2">
      <c r="B2489" t="s">
        <v>3072</v>
      </c>
      <c r="C2489" t="str">
        <f>VLOOKUP(B2489,customer!A:B,2,FALSE)</f>
        <v>Leticia Flecknoe</v>
      </c>
      <c r="D2489" t="s">
        <v>3924</v>
      </c>
      <c r="E2489" t="s">
        <v>3934</v>
      </c>
      <c r="F2489" s="9">
        <v>44924</v>
      </c>
      <c r="G2489" s="11">
        <v>22</v>
      </c>
    </row>
    <row r="2490" spans="2:7" x14ac:dyDescent="0.2">
      <c r="B2490" t="s">
        <v>3072</v>
      </c>
      <c r="C2490" t="str">
        <f>VLOOKUP(B2490,customer!A:B,2,FALSE)</f>
        <v>Leticia Flecknoe</v>
      </c>
      <c r="D2490" t="s">
        <v>3924</v>
      </c>
      <c r="E2490" t="s">
        <v>3934</v>
      </c>
      <c r="F2490" s="9">
        <v>44945</v>
      </c>
      <c r="G2490" s="11">
        <v>22</v>
      </c>
    </row>
    <row r="2491" spans="2:7" x14ac:dyDescent="0.2">
      <c r="B2491" t="s">
        <v>3072</v>
      </c>
      <c r="C2491" t="str">
        <f>VLOOKUP(B2491,customer!A:B,2,FALSE)</f>
        <v>Leticia Flecknoe</v>
      </c>
      <c r="D2491" t="s">
        <v>3924</v>
      </c>
      <c r="E2491" t="s">
        <v>3934</v>
      </c>
      <c r="F2491" s="9">
        <v>44981</v>
      </c>
      <c r="G2491" s="11">
        <v>22</v>
      </c>
    </row>
    <row r="2492" spans="2:7" x14ac:dyDescent="0.2">
      <c r="B2492" t="s">
        <v>3072</v>
      </c>
      <c r="C2492" t="str">
        <f>VLOOKUP(B2492,customer!A:B,2,FALSE)</f>
        <v>Leticia Flecknoe</v>
      </c>
      <c r="D2492" t="s">
        <v>3924</v>
      </c>
      <c r="E2492" t="s">
        <v>3934</v>
      </c>
      <c r="F2492" s="9">
        <v>45008</v>
      </c>
      <c r="G2492" s="11">
        <v>22</v>
      </c>
    </row>
    <row r="2493" spans="2:7" x14ac:dyDescent="0.2">
      <c r="B2493" t="s">
        <v>3072</v>
      </c>
      <c r="C2493" t="str">
        <f>VLOOKUP(B2493,customer!A:B,2,FALSE)</f>
        <v>Leticia Flecknoe</v>
      </c>
      <c r="D2493" t="s">
        <v>3924</v>
      </c>
      <c r="E2493" t="s">
        <v>3934</v>
      </c>
      <c r="F2493" s="9">
        <v>45030</v>
      </c>
      <c r="G2493" s="11">
        <v>22</v>
      </c>
    </row>
    <row r="2494" spans="2:7" x14ac:dyDescent="0.2">
      <c r="B2494" t="s">
        <v>3072</v>
      </c>
      <c r="C2494" t="str">
        <f>VLOOKUP(B2494,customer!A:B,2,FALSE)</f>
        <v>Leticia Flecknoe</v>
      </c>
      <c r="D2494" t="s">
        <v>3924</v>
      </c>
      <c r="E2494" t="s">
        <v>3934</v>
      </c>
      <c r="F2494" s="9">
        <v>45065</v>
      </c>
      <c r="G2494" s="11">
        <v>22</v>
      </c>
    </row>
    <row r="2495" spans="2:7" x14ac:dyDescent="0.2">
      <c r="B2495" t="s">
        <v>3072</v>
      </c>
      <c r="C2495" t="str">
        <f>VLOOKUP(B2495,customer!A:B,2,FALSE)</f>
        <v>Leticia Flecknoe</v>
      </c>
      <c r="D2495" t="s">
        <v>3929</v>
      </c>
      <c r="E2495" t="s">
        <v>3939</v>
      </c>
      <c r="F2495" s="9">
        <v>44933</v>
      </c>
      <c r="G2495" s="11">
        <v>66</v>
      </c>
    </row>
    <row r="2496" spans="2:7" x14ac:dyDescent="0.2">
      <c r="B2496" t="s">
        <v>3072</v>
      </c>
      <c r="C2496" t="str">
        <f>VLOOKUP(B2496,customer!A:B,2,FALSE)</f>
        <v>Leticia Flecknoe</v>
      </c>
      <c r="D2496" t="s">
        <v>3929</v>
      </c>
      <c r="E2496" t="s">
        <v>3939</v>
      </c>
      <c r="F2496" s="9">
        <v>44977</v>
      </c>
      <c r="G2496" s="11">
        <v>66</v>
      </c>
    </row>
    <row r="2497" spans="2:7" x14ac:dyDescent="0.2">
      <c r="B2497" t="s">
        <v>3072</v>
      </c>
      <c r="C2497" t="str">
        <f>VLOOKUP(B2497,customer!A:B,2,FALSE)</f>
        <v>Leticia Flecknoe</v>
      </c>
      <c r="D2497" t="s">
        <v>3929</v>
      </c>
      <c r="E2497" t="s">
        <v>3939</v>
      </c>
      <c r="F2497" s="9">
        <v>44996</v>
      </c>
      <c r="G2497" s="11">
        <v>66</v>
      </c>
    </row>
    <row r="2498" spans="2:7" x14ac:dyDescent="0.2">
      <c r="B2498" t="s">
        <v>3072</v>
      </c>
      <c r="C2498" t="str">
        <f>VLOOKUP(B2498,customer!A:B,2,FALSE)</f>
        <v>Leticia Flecknoe</v>
      </c>
      <c r="D2498" t="s">
        <v>3929</v>
      </c>
      <c r="E2498" t="s">
        <v>3939</v>
      </c>
      <c r="F2498" s="9">
        <v>45036</v>
      </c>
      <c r="G2498" s="11">
        <v>66</v>
      </c>
    </row>
    <row r="2499" spans="2:7" x14ac:dyDescent="0.2">
      <c r="B2499" t="s">
        <v>3072</v>
      </c>
      <c r="C2499" t="str">
        <f>VLOOKUP(B2499,customer!A:B,2,FALSE)</f>
        <v>Leticia Flecknoe</v>
      </c>
      <c r="D2499" t="s">
        <v>3929</v>
      </c>
      <c r="E2499" t="s">
        <v>3939</v>
      </c>
      <c r="F2499" s="9">
        <v>45056</v>
      </c>
      <c r="G2499" s="11">
        <v>66</v>
      </c>
    </row>
    <row r="2500" spans="2:7" x14ac:dyDescent="0.2">
      <c r="B2500" t="s">
        <v>3073</v>
      </c>
      <c r="C2500" t="str">
        <f>VLOOKUP(B2500,customer!A:B,2,FALSE)</f>
        <v>Martha Dight</v>
      </c>
      <c r="D2500" t="s">
        <v>3923</v>
      </c>
      <c r="E2500" t="s">
        <v>3933</v>
      </c>
      <c r="F2500" s="9">
        <v>44610</v>
      </c>
      <c r="G2500" s="11">
        <v>26</v>
      </c>
    </row>
    <row r="2501" spans="2:7" x14ac:dyDescent="0.2">
      <c r="B2501" t="s">
        <v>3073</v>
      </c>
      <c r="C2501" t="str">
        <f>VLOOKUP(B2501,customer!A:B,2,FALSE)</f>
        <v>Martha Dight</v>
      </c>
      <c r="D2501" t="s">
        <v>3923</v>
      </c>
      <c r="E2501" t="s">
        <v>3933</v>
      </c>
      <c r="F2501" s="9">
        <v>44648</v>
      </c>
      <c r="G2501" s="11">
        <v>26</v>
      </c>
    </row>
    <row r="2502" spans="2:7" x14ac:dyDescent="0.2">
      <c r="B2502" t="s">
        <v>3073</v>
      </c>
      <c r="C2502" t="str">
        <f>VLOOKUP(B2502,customer!A:B,2,FALSE)</f>
        <v>Martha Dight</v>
      </c>
      <c r="D2502" t="s">
        <v>3923</v>
      </c>
      <c r="E2502" t="s">
        <v>3933</v>
      </c>
      <c r="F2502" s="9">
        <v>44701</v>
      </c>
      <c r="G2502" s="11">
        <v>26</v>
      </c>
    </row>
    <row r="2503" spans="2:7" x14ac:dyDescent="0.2">
      <c r="B2503" t="s">
        <v>3073</v>
      </c>
      <c r="C2503" t="str">
        <f>VLOOKUP(B2503,customer!A:B,2,FALSE)</f>
        <v>Martha Dight</v>
      </c>
      <c r="D2503" t="s">
        <v>3923</v>
      </c>
      <c r="E2503" t="s">
        <v>3933</v>
      </c>
      <c r="F2503" s="9">
        <v>44796</v>
      </c>
      <c r="G2503" s="11">
        <v>26</v>
      </c>
    </row>
    <row r="2504" spans="2:7" x14ac:dyDescent="0.2">
      <c r="B2504" t="s">
        <v>3073</v>
      </c>
      <c r="C2504" t="str">
        <f>VLOOKUP(B2504,customer!A:B,2,FALSE)</f>
        <v>Martha Dight</v>
      </c>
      <c r="D2504" t="s">
        <v>3923</v>
      </c>
      <c r="E2504" t="s">
        <v>3933</v>
      </c>
      <c r="F2504" s="9">
        <v>44823</v>
      </c>
      <c r="G2504" s="11">
        <v>26</v>
      </c>
    </row>
    <row r="2505" spans="2:7" x14ac:dyDescent="0.2">
      <c r="B2505" t="s">
        <v>3073</v>
      </c>
      <c r="C2505" t="str">
        <f>VLOOKUP(B2505,customer!A:B,2,FALSE)</f>
        <v>Martha Dight</v>
      </c>
      <c r="D2505" t="s">
        <v>3923</v>
      </c>
      <c r="E2505" t="s">
        <v>3933</v>
      </c>
      <c r="F2505" s="9">
        <v>44923</v>
      </c>
      <c r="G2505" s="11">
        <v>26</v>
      </c>
    </row>
    <row r="2506" spans="2:7" x14ac:dyDescent="0.2">
      <c r="B2506" t="s">
        <v>3073</v>
      </c>
      <c r="C2506" t="str">
        <f>VLOOKUP(B2506,customer!A:B,2,FALSE)</f>
        <v>Martha Dight</v>
      </c>
      <c r="D2506" t="s">
        <v>3923</v>
      </c>
      <c r="E2506" t="s">
        <v>3933</v>
      </c>
      <c r="F2506" s="9">
        <v>44955</v>
      </c>
      <c r="G2506" s="11">
        <v>26</v>
      </c>
    </row>
    <row r="2507" spans="2:7" x14ac:dyDescent="0.2">
      <c r="B2507" t="s">
        <v>3073</v>
      </c>
      <c r="C2507" t="str">
        <f>VLOOKUP(B2507,customer!A:B,2,FALSE)</f>
        <v>Martha Dight</v>
      </c>
      <c r="D2507" t="s">
        <v>3923</v>
      </c>
      <c r="E2507" t="s">
        <v>3933</v>
      </c>
      <c r="F2507" s="9">
        <v>45068</v>
      </c>
      <c r="G2507" s="11">
        <v>26</v>
      </c>
    </row>
    <row r="2508" spans="2:7" x14ac:dyDescent="0.2">
      <c r="B2508" t="s">
        <v>3073</v>
      </c>
      <c r="C2508" t="str">
        <f>VLOOKUP(B2508,customer!A:B,2,FALSE)</f>
        <v>Martha Dight</v>
      </c>
      <c r="D2508" t="s">
        <v>3928</v>
      </c>
      <c r="E2508" t="s">
        <v>3938</v>
      </c>
      <c r="F2508" s="9">
        <v>44932</v>
      </c>
      <c r="G2508" s="11">
        <v>75</v>
      </c>
    </row>
    <row r="2509" spans="2:7" x14ac:dyDescent="0.2">
      <c r="B2509" t="s">
        <v>3073</v>
      </c>
      <c r="C2509" t="str">
        <f>VLOOKUP(B2509,customer!A:B,2,FALSE)</f>
        <v>Martha Dight</v>
      </c>
      <c r="D2509" t="s">
        <v>3928</v>
      </c>
      <c r="E2509" t="s">
        <v>3938</v>
      </c>
      <c r="F2509" s="9">
        <v>44963</v>
      </c>
      <c r="G2509" s="11">
        <v>75</v>
      </c>
    </row>
    <row r="2510" spans="2:7" x14ac:dyDescent="0.2">
      <c r="B2510" t="s">
        <v>3073</v>
      </c>
      <c r="C2510" t="str">
        <f>VLOOKUP(B2510,customer!A:B,2,FALSE)</f>
        <v>Martha Dight</v>
      </c>
      <c r="D2510" t="s">
        <v>3928</v>
      </c>
      <c r="E2510" t="s">
        <v>3938</v>
      </c>
      <c r="F2510" s="9">
        <v>45003</v>
      </c>
      <c r="G2510" s="11">
        <v>75</v>
      </c>
    </row>
    <row r="2511" spans="2:7" x14ac:dyDescent="0.2">
      <c r="B2511" t="s">
        <v>3073</v>
      </c>
      <c r="C2511" t="str">
        <f>VLOOKUP(B2511,customer!A:B,2,FALSE)</f>
        <v>Martha Dight</v>
      </c>
      <c r="D2511" t="s">
        <v>3928</v>
      </c>
      <c r="E2511" t="s">
        <v>3938</v>
      </c>
      <c r="F2511" s="9">
        <v>45037</v>
      </c>
      <c r="G2511" s="11">
        <v>75</v>
      </c>
    </row>
    <row r="2512" spans="2:7" x14ac:dyDescent="0.2">
      <c r="B2512" t="s">
        <v>3073</v>
      </c>
      <c r="C2512" t="str">
        <f>VLOOKUP(B2512,customer!A:B,2,FALSE)</f>
        <v>Martha Dight</v>
      </c>
      <c r="D2512" t="s">
        <v>3928</v>
      </c>
      <c r="E2512" t="s">
        <v>3938</v>
      </c>
      <c r="F2512" s="9">
        <v>45067</v>
      </c>
      <c r="G2512" s="11">
        <v>75</v>
      </c>
    </row>
    <row r="2513" spans="2:7" x14ac:dyDescent="0.2">
      <c r="B2513" t="s">
        <v>3074</v>
      </c>
      <c r="C2513" t="str">
        <f>VLOOKUP(B2513,customer!A:B,2,FALSE)</f>
        <v>Cleon Gawkes</v>
      </c>
      <c r="D2513" t="s">
        <v>3947</v>
      </c>
      <c r="E2513" t="s">
        <v>3940</v>
      </c>
      <c r="F2513" s="9">
        <v>44791</v>
      </c>
      <c r="G2513" s="11">
        <v>62</v>
      </c>
    </row>
    <row r="2514" spans="2:7" x14ac:dyDescent="0.2">
      <c r="B2514" t="s">
        <v>3074</v>
      </c>
      <c r="C2514" t="str">
        <f>VLOOKUP(B2514,customer!A:B,2,FALSE)</f>
        <v>Cleon Gawkes</v>
      </c>
      <c r="D2514" t="s">
        <v>3947</v>
      </c>
      <c r="E2514" t="s">
        <v>3940</v>
      </c>
      <c r="F2514" s="9">
        <v>44822</v>
      </c>
      <c r="G2514" s="11">
        <v>62</v>
      </c>
    </row>
    <row r="2515" spans="2:7" x14ac:dyDescent="0.2">
      <c r="B2515" t="s">
        <v>3074</v>
      </c>
      <c r="C2515" t="str">
        <f>VLOOKUP(B2515,customer!A:B,2,FALSE)</f>
        <v>Cleon Gawkes</v>
      </c>
      <c r="D2515" t="s">
        <v>3947</v>
      </c>
      <c r="E2515" t="s">
        <v>3940</v>
      </c>
      <c r="F2515" s="9">
        <v>44894</v>
      </c>
      <c r="G2515" s="11">
        <v>62</v>
      </c>
    </row>
    <row r="2516" spans="2:7" x14ac:dyDescent="0.2">
      <c r="B2516" t="s">
        <v>3074</v>
      </c>
      <c r="C2516" t="str">
        <f>VLOOKUP(B2516,customer!A:B,2,FALSE)</f>
        <v>Cleon Gawkes</v>
      </c>
      <c r="D2516" t="s">
        <v>3947</v>
      </c>
      <c r="E2516" t="s">
        <v>3940</v>
      </c>
      <c r="F2516" s="9">
        <v>44975</v>
      </c>
      <c r="G2516" s="11">
        <v>62</v>
      </c>
    </row>
    <row r="2517" spans="2:7" x14ac:dyDescent="0.2">
      <c r="B2517" t="s">
        <v>3074</v>
      </c>
      <c r="C2517" t="str">
        <f>VLOOKUP(B2517,customer!A:B,2,FALSE)</f>
        <v>Cleon Gawkes</v>
      </c>
      <c r="D2517" t="s">
        <v>3947</v>
      </c>
      <c r="E2517" t="s">
        <v>3940</v>
      </c>
      <c r="F2517" s="9">
        <v>45036</v>
      </c>
      <c r="G2517" s="11">
        <v>62</v>
      </c>
    </row>
    <row r="2518" spans="2:7" x14ac:dyDescent="0.2">
      <c r="B2518" t="s">
        <v>3074</v>
      </c>
      <c r="C2518" t="str">
        <f>VLOOKUP(B2518,customer!A:B,2,FALSE)</f>
        <v>Cleon Gawkes</v>
      </c>
      <c r="D2518" t="s">
        <v>3952</v>
      </c>
      <c r="E2518" t="s">
        <v>3945</v>
      </c>
      <c r="F2518" s="9">
        <v>44815</v>
      </c>
      <c r="G2518" s="11">
        <v>16</v>
      </c>
    </row>
    <row r="2519" spans="2:7" x14ac:dyDescent="0.2">
      <c r="B2519" t="s">
        <v>3074</v>
      </c>
      <c r="C2519" t="str">
        <f>VLOOKUP(B2519,customer!A:B,2,FALSE)</f>
        <v>Cleon Gawkes</v>
      </c>
      <c r="D2519" t="s">
        <v>3952</v>
      </c>
      <c r="E2519" t="s">
        <v>3945</v>
      </c>
      <c r="F2519" s="9">
        <v>44891</v>
      </c>
      <c r="G2519" s="11">
        <v>16</v>
      </c>
    </row>
    <row r="2520" spans="2:7" x14ac:dyDescent="0.2">
      <c r="B2520" t="s">
        <v>3074</v>
      </c>
      <c r="C2520" t="str">
        <f>VLOOKUP(B2520,customer!A:B,2,FALSE)</f>
        <v>Cleon Gawkes</v>
      </c>
      <c r="D2520" t="s">
        <v>3952</v>
      </c>
      <c r="E2520" t="s">
        <v>3945</v>
      </c>
      <c r="F2520" s="9">
        <v>44938</v>
      </c>
      <c r="G2520" s="11">
        <v>16</v>
      </c>
    </row>
    <row r="2521" spans="2:7" x14ac:dyDescent="0.2">
      <c r="B2521" t="s">
        <v>3074</v>
      </c>
      <c r="C2521" t="str">
        <f>VLOOKUP(B2521,customer!A:B,2,FALSE)</f>
        <v>Cleon Gawkes</v>
      </c>
      <c r="D2521" t="s">
        <v>3952</v>
      </c>
      <c r="E2521" t="s">
        <v>3945</v>
      </c>
      <c r="F2521" s="9">
        <v>44982</v>
      </c>
      <c r="G2521" s="11">
        <v>16</v>
      </c>
    </row>
    <row r="2522" spans="2:7" x14ac:dyDescent="0.2">
      <c r="B2522" t="s">
        <v>3074</v>
      </c>
      <c r="C2522" t="str">
        <f>VLOOKUP(B2522,customer!A:B,2,FALSE)</f>
        <v>Cleon Gawkes</v>
      </c>
      <c r="D2522" t="s">
        <v>3952</v>
      </c>
      <c r="E2522" t="s">
        <v>3945</v>
      </c>
      <c r="F2522" s="9">
        <v>44996</v>
      </c>
      <c r="G2522" s="11">
        <v>16</v>
      </c>
    </row>
    <row r="2523" spans="2:7" x14ac:dyDescent="0.2">
      <c r="B2523" t="s">
        <v>3074</v>
      </c>
      <c r="C2523" t="str">
        <f>VLOOKUP(B2523,customer!A:B,2,FALSE)</f>
        <v>Cleon Gawkes</v>
      </c>
      <c r="D2523" t="s">
        <v>3952</v>
      </c>
      <c r="E2523" t="s">
        <v>3945</v>
      </c>
      <c r="F2523" s="9">
        <v>45034</v>
      </c>
      <c r="G2523" s="11">
        <v>16</v>
      </c>
    </row>
    <row r="2524" spans="2:7" x14ac:dyDescent="0.2">
      <c r="B2524" t="s">
        <v>3074</v>
      </c>
      <c r="C2524" t="str">
        <f>VLOOKUP(B2524,customer!A:B,2,FALSE)</f>
        <v>Cleon Gawkes</v>
      </c>
      <c r="D2524" t="s">
        <v>3952</v>
      </c>
      <c r="E2524" t="s">
        <v>3945</v>
      </c>
      <c r="F2524" s="9">
        <v>45059</v>
      </c>
      <c r="G2524" s="11">
        <v>16</v>
      </c>
    </row>
    <row r="2525" spans="2:7" x14ac:dyDescent="0.2">
      <c r="B2525" t="s">
        <v>3074</v>
      </c>
      <c r="C2525" t="str">
        <f>VLOOKUP(B2525,customer!A:B,2,FALSE)</f>
        <v>Cleon Gawkes</v>
      </c>
      <c r="D2525" t="s">
        <v>3928</v>
      </c>
      <c r="E2525" t="s">
        <v>3938</v>
      </c>
      <c r="F2525" s="9">
        <v>45010</v>
      </c>
      <c r="G2525" s="11">
        <v>75</v>
      </c>
    </row>
    <row r="2526" spans="2:7" x14ac:dyDescent="0.2">
      <c r="B2526" t="s">
        <v>3074</v>
      </c>
      <c r="C2526" t="str">
        <f>VLOOKUP(B2526,customer!A:B,2,FALSE)</f>
        <v>Cleon Gawkes</v>
      </c>
      <c r="D2526" t="s">
        <v>3928</v>
      </c>
      <c r="E2526" t="s">
        <v>3938</v>
      </c>
      <c r="F2526" s="9">
        <v>45045</v>
      </c>
      <c r="G2526" s="11">
        <v>75</v>
      </c>
    </row>
    <row r="2527" spans="2:7" x14ac:dyDescent="0.2">
      <c r="B2527" t="s">
        <v>3074</v>
      </c>
      <c r="C2527" t="str">
        <f>VLOOKUP(B2527,customer!A:B,2,FALSE)</f>
        <v>Cleon Gawkes</v>
      </c>
      <c r="D2527" t="s">
        <v>3928</v>
      </c>
      <c r="E2527" t="s">
        <v>3938</v>
      </c>
      <c r="F2527" s="9">
        <v>45076</v>
      </c>
      <c r="G2527" s="11">
        <v>75</v>
      </c>
    </row>
    <row r="2528" spans="2:7" x14ac:dyDescent="0.2">
      <c r="B2528" t="s">
        <v>3074</v>
      </c>
      <c r="C2528" t="str">
        <f>VLOOKUP(B2528,customer!A:B,2,FALSE)</f>
        <v>Cleon Gawkes</v>
      </c>
      <c r="D2528" t="s">
        <v>3928</v>
      </c>
      <c r="E2528" t="s">
        <v>3938</v>
      </c>
      <c r="F2528" s="9">
        <v>45082</v>
      </c>
      <c r="G2528" s="11">
        <v>75</v>
      </c>
    </row>
    <row r="2529" spans="2:7" x14ac:dyDescent="0.2">
      <c r="B2529" t="s">
        <v>3075</v>
      </c>
      <c r="C2529" t="str">
        <f>VLOOKUP(B2529,customer!A:B,2,FALSE)</f>
        <v>Thaxter Mompesson</v>
      </c>
      <c r="D2529" t="s">
        <v>3925</v>
      </c>
      <c r="E2529" t="s">
        <v>3935</v>
      </c>
      <c r="F2529" s="9">
        <v>44602</v>
      </c>
      <c r="G2529" s="11">
        <v>13</v>
      </c>
    </row>
    <row r="2530" spans="2:7" x14ac:dyDescent="0.2">
      <c r="B2530" t="s">
        <v>3075</v>
      </c>
      <c r="C2530" t="str">
        <f>VLOOKUP(B2530,customer!A:B,2,FALSE)</f>
        <v>Thaxter Mompesson</v>
      </c>
      <c r="D2530" t="s">
        <v>3925</v>
      </c>
      <c r="E2530" t="s">
        <v>3935</v>
      </c>
      <c r="F2530" s="9">
        <v>44630</v>
      </c>
      <c r="G2530" s="11">
        <v>13</v>
      </c>
    </row>
    <row r="2531" spans="2:7" x14ac:dyDescent="0.2">
      <c r="B2531" t="s">
        <v>3075</v>
      </c>
      <c r="C2531" t="str">
        <f>VLOOKUP(B2531,customer!A:B,2,FALSE)</f>
        <v>Thaxter Mompesson</v>
      </c>
      <c r="D2531" t="s">
        <v>3925</v>
      </c>
      <c r="E2531" t="s">
        <v>3935</v>
      </c>
      <c r="F2531" s="9">
        <v>44823</v>
      </c>
      <c r="G2531" s="11">
        <v>13</v>
      </c>
    </row>
    <row r="2532" spans="2:7" x14ac:dyDescent="0.2">
      <c r="B2532" t="s">
        <v>3075</v>
      </c>
      <c r="C2532" t="str">
        <f>VLOOKUP(B2532,customer!A:B,2,FALSE)</f>
        <v>Thaxter Mompesson</v>
      </c>
      <c r="D2532" t="s">
        <v>3925</v>
      </c>
      <c r="E2532" t="s">
        <v>3935</v>
      </c>
      <c r="F2532" s="9">
        <v>44917</v>
      </c>
      <c r="G2532" s="11">
        <v>13</v>
      </c>
    </row>
    <row r="2533" spans="2:7" x14ac:dyDescent="0.2">
      <c r="B2533" t="s">
        <v>3075</v>
      </c>
      <c r="C2533" t="str">
        <f>VLOOKUP(B2533,customer!A:B,2,FALSE)</f>
        <v>Thaxter Mompesson</v>
      </c>
      <c r="D2533" t="s">
        <v>3925</v>
      </c>
      <c r="E2533" t="s">
        <v>3935</v>
      </c>
      <c r="F2533" s="9">
        <v>44949</v>
      </c>
      <c r="G2533" s="11">
        <v>13</v>
      </c>
    </row>
    <row r="2534" spans="2:7" x14ac:dyDescent="0.2">
      <c r="B2534" t="s">
        <v>3075</v>
      </c>
      <c r="C2534" t="str">
        <f>VLOOKUP(B2534,customer!A:B,2,FALSE)</f>
        <v>Thaxter Mompesson</v>
      </c>
      <c r="D2534" t="s">
        <v>3925</v>
      </c>
      <c r="E2534" t="s">
        <v>3935</v>
      </c>
      <c r="F2534" s="9">
        <v>44980</v>
      </c>
      <c r="G2534" s="11">
        <v>13</v>
      </c>
    </row>
    <row r="2535" spans="2:7" x14ac:dyDescent="0.2">
      <c r="B2535" t="s">
        <v>3075</v>
      </c>
      <c r="C2535" t="str">
        <f>VLOOKUP(B2535,customer!A:B,2,FALSE)</f>
        <v>Thaxter Mompesson</v>
      </c>
      <c r="D2535" t="s">
        <v>3925</v>
      </c>
      <c r="E2535" t="s">
        <v>3935</v>
      </c>
      <c r="F2535" s="9">
        <v>45008</v>
      </c>
      <c r="G2535" s="11">
        <v>13</v>
      </c>
    </row>
    <row r="2536" spans="2:7" x14ac:dyDescent="0.2">
      <c r="B2536" t="s">
        <v>3075</v>
      </c>
      <c r="C2536" t="str">
        <f>VLOOKUP(B2536,customer!A:B,2,FALSE)</f>
        <v>Thaxter Mompesson</v>
      </c>
      <c r="D2536" t="s">
        <v>3925</v>
      </c>
      <c r="E2536" t="s">
        <v>3935</v>
      </c>
      <c r="F2536" s="9">
        <v>45065</v>
      </c>
      <c r="G2536" s="11">
        <v>13</v>
      </c>
    </row>
    <row r="2537" spans="2:7" x14ac:dyDescent="0.2">
      <c r="B2537" t="s">
        <v>3075</v>
      </c>
      <c r="C2537" t="str">
        <f>VLOOKUP(B2537,customer!A:B,2,FALSE)</f>
        <v>Thaxter Mompesson</v>
      </c>
      <c r="D2537" t="s">
        <v>3923</v>
      </c>
      <c r="E2537" t="s">
        <v>3933</v>
      </c>
      <c r="F2537" s="9">
        <v>44734</v>
      </c>
      <c r="G2537" s="11">
        <v>26</v>
      </c>
    </row>
    <row r="2538" spans="2:7" x14ac:dyDescent="0.2">
      <c r="B2538" t="s">
        <v>3075</v>
      </c>
      <c r="C2538" t="str">
        <f>VLOOKUP(B2538,customer!A:B,2,FALSE)</f>
        <v>Thaxter Mompesson</v>
      </c>
      <c r="D2538" t="s">
        <v>3923</v>
      </c>
      <c r="E2538" t="s">
        <v>3933</v>
      </c>
      <c r="F2538" s="9">
        <v>44767</v>
      </c>
      <c r="G2538" s="11">
        <v>26</v>
      </c>
    </row>
    <row r="2539" spans="2:7" x14ac:dyDescent="0.2">
      <c r="B2539" t="s">
        <v>3075</v>
      </c>
      <c r="C2539" t="str">
        <f>VLOOKUP(B2539,customer!A:B,2,FALSE)</f>
        <v>Thaxter Mompesson</v>
      </c>
      <c r="D2539" t="s">
        <v>3923</v>
      </c>
      <c r="E2539" t="s">
        <v>3933</v>
      </c>
      <c r="F2539" s="9">
        <v>44777</v>
      </c>
      <c r="G2539" s="11">
        <v>26</v>
      </c>
    </row>
    <row r="2540" spans="2:7" x14ac:dyDescent="0.2">
      <c r="B2540" t="s">
        <v>3075</v>
      </c>
      <c r="C2540" t="str">
        <f>VLOOKUP(B2540,customer!A:B,2,FALSE)</f>
        <v>Thaxter Mompesson</v>
      </c>
      <c r="D2540" t="s">
        <v>3923</v>
      </c>
      <c r="E2540" t="s">
        <v>3933</v>
      </c>
      <c r="F2540" s="9">
        <v>44890</v>
      </c>
      <c r="G2540" s="11">
        <v>26</v>
      </c>
    </row>
    <row r="2541" spans="2:7" x14ac:dyDescent="0.2">
      <c r="B2541" t="s">
        <v>3075</v>
      </c>
      <c r="C2541" t="str">
        <f>VLOOKUP(B2541,customer!A:B,2,FALSE)</f>
        <v>Thaxter Mompesson</v>
      </c>
      <c r="D2541" t="s">
        <v>3923</v>
      </c>
      <c r="E2541" t="s">
        <v>3933</v>
      </c>
      <c r="F2541" s="9">
        <v>44922</v>
      </c>
      <c r="G2541" s="11">
        <v>26</v>
      </c>
    </row>
    <row r="2542" spans="2:7" x14ac:dyDescent="0.2">
      <c r="B2542" t="s">
        <v>3075</v>
      </c>
      <c r="C2542" t="str">
        <f>VLOOKUP(B2542,customer!A:B,2,FALSE)</f>
        <v>Thaxter Mompesson</v>
      </c>
      <c r="D2542" t="s">
        <v>3923</v>
      </c>
      <c r="E2542" t="s">
        <v>3933</v>
      </c>
      <c r="F2542" s="9">
        <v>44953</v>
      </c>
      <c r="G2542" s="11">
        <v>26</v>
      </c>
    </row>
    <row r="2543" spans="2:7" x14ac:dyDescent="0.2">
      <c r="B2543" t="s">
        <v>3075</v>
      </c>
      <c r="C2543" t="str">
        <f>VLOOKUP(B2543,customer!A:B,2,FALSE)</f>
        <v>Thaxter Mompesson</v>
      </c>
      <c r="D2543" t="s">
        <v>3923</v>
      </c>
      <c r="E2543" t="s">
        <v>3933</v>
      </c>
      <c r="F2543" s="9">
        <v>45014</v>
      </c>
      <c r="G2543" s="11">
        <v>26</v>
      </c>
    </row>
    <row r="2544" spans="2:7" x14ac:dyDescent="0.2">
      <c r="B2544" t="s">
        <v>3075</v>
      </c>
      <c r="C2544" t="str">
        <f>VLOOKUP(B2544,customer!A:B,2,FALSE)</f>
        <v>Thaxter Mompesson</v>
      </c>
      <c r="D2544" t="s">
        <v>3923</v>
      </c>
      <c r="E2544" t="s">
        <v>3933</v>
      </c>
      <c r="F2544" s="9">
        <v>45018</v>
      </c>
      <c r="G2544" s="11">
        <v>26</v>
      </c>
    </row>
    <row r="2545" spans="2:7" x14ac:dyDescent="0.2">
      <c r="B2545" t="s">
        <v>3075</v>
      </c>
      <c r="C2545" t="str">
        <f>VLOOKUP(B2545,customer!A:B,2,FALSE)</f>
        <v>Thaxter Mompesson</v>
      </c>
      <c r="D2545" t="s">
        <v>3923</v>
      </c>
      <c r="E2545" t="s">
        <v>3933</v>
      </c>
      <c r="F2545" s="9">
        <v>45048</v>
      </c>
      <c r="G2545" s="11">
        <v>26</v>
      </c>
    </row>
    <row r="2546" spans="2:7" x14ac:dyDescent="0.2">
      <c r="B2546" t="s">
        <v>3075</v>
      </c>
      <c r="C2546" t="str">
        <f>VLOOKUP(B2546,customer!A:B,2,FALSE)</f>
        <v>Thaxter Mompesson</v>
      </c>
      <c r="D2546" t="s">
        <v>3953</v>
      </c>
      <c r="E2546" t="s">
        <v>3946</v>
      </c>
      <c r="F2546" s="9">
        <v>44947</v>
      </c>
      <c r="G2546" s="11">
        <v>29</v>
      </c>
    </row>
    <row r="2547" spans="2:7" x14ac:dyDescent="0.2">
      <c r="B2547" t="s">
        <v>3075</v>
      </c>
      <c r="C2547" t="str">
        <f>VLOOKUP(B2547,customer!A:B,2,FALSE)</f>
        <v>Thaxter Mompesson</v>
      </c>
      <c r="D2547" t="s">
        <v>3953</v>
      </c>
      <c r="E2547" t="s">
        <v>3946</v>
      </c>
      <c r="F2547" s="9">
        <v>44983</v>
      </c>
      <c r="G2547" s="11">
        <v>29</v>
      </c>
    </row>
    <row r="2548" spans="2:7" x14ac:dyDescent="0.2">
      <c r="B2548" t="s">
        <v>3075</v>
      </c>
      <c r="C2548" t="str">
        <f>VLOOKUP(B2548,customer!A:B,2,FALSE)</f>
        <v>Thaxter Mompesson</v>
      </c>
      <c r="D2548" t="s">
        <v>3953</v>
      </c>
      <c r="E2548" t="s">
        <v>3946</v>
      </c>
      <c r="F2548" s="9">
        <v>44991</v>
      </c>
      <c r="G2548" s="11">
        <v>29</v>
      </c>
    </row>
    <row r="2549" spans="2:7" x14ac:dyDescent="0.2">
      <c r="B2549" t="s">
        <v>3075</v>
      </c>
      <c r="C2549" t="str">
        <f>VLOOKUP(B2549,customer!A:B,2,FALSE)</f>
        <v>Thaxter Mompesson</v>
      </c>
      <c r="D2549" t="s">
        <v>3953</v>
      </c>
      <c r="E2549" t="s">
        <v>3946</v>
      </c>
      <c r="F2549" s="9">
        <v>45042</v>
      </c>
      <c r="G2549" s="11">
        <v>29</v>
      </c>
    </row>
    <row r="2550" spans="2:7" x14ac:dyDescent="0.2">
      <c r="B2550" t="s">
        <v>3075</v>
      </c>
      <c r="C2550" t="str">
        <f>VLOOKUP(B2550,customer!A:B,2,FALSE)</f>
        <v>Thaxter Mompesson</v>
      </c>
      <c r="D2550" t="s">
        <v>3953</v>
      </c>
      <c r="E2550" t="s">
        <v>3946</v>
      </c>
      <c r="F2550" s="9">
        <v>45067</v>
      </c>
      <c r="G2550" s="11">
        <v>29</v>
      </c>
    </row>
    <row r="2551" spans="2:7" x14ac:dyDescent="0.2">
      <c r="B2551" t="s">
        <v>3076</v>
      </c>
      <c r="C2551" t="str">
        <f>VLOOKUP(B2551,customer!A:B,2,FALSE)</f>
        <v>Nerta Bocking</v>
      </c>
      <c r="D2551" t="s">
        <v>3921</v>
      </c>
      <c r="E2551" t="s">
        <v>3931</v>
      </c>
      <c r="F2551" s="9">
        <v>44577</v>
      </c>
      <c r="G2551" s="11">
        <v>26</v>
      </c>
    </row>
    <row r="2552" spans="2:7" x14ac:dyDescent="0.2">
      <c r="B2552" t="s">
        <v>3076</v>
      </c>
      <c r="C2552" t="str">
        <f>VLOOKUP(B2552,customer!A:B,2,FALSE)</f>
        <v>Nerta Bocking</v>
      </c>
      <c r="D2552" t="s">
        <v>3921</v>
      </c>
      <c r="E2552" t="s">
        <v>3931</v>
      </c>
      <c r="F2552" s="9">
        <v>44638</v>
      </c>
      <c r="G2552" s="11">
        <v>26</v>
      </c>
    </row>
    <row r="2553" spans="2:7" x14ac:dyDescent="0.2">
      <c r="B2553" t="s">
        <v>3076</v>
      </c>
      <c r="C2553" t="str">
        <f>VLOOKUP(B2553,customer!A:B,2,FALSE)</f>
        <v>Nerta Bocking</v>
      </c>
      <c r="D2553" t="s">
        <v>3921</v>
      </c>
      <c r="E2553" t="s">
        <v>3931</v>
      </c>
      <c r="F2553" s="9">
        <v>44668</v>
      </c>
      <c r="G2553" s="11">
        <v>26</v>
      </c>
    </row>
    <row r="2554" spans="2:7" x14ac:dyDescent="0.2">
      <c r="B2554" t="s">
        <v>3076</v>
      </c>
      <c r="C2554" t="str">
        <f>VLOOKUP(B2554,customer!A:B,2,FALSE)</f>
        <v>Nerta Bocking</v>
      </c>
      <c r="D2554" t="s">
        <v>3921</v>
      </c>
      <c r="E2554" t="s">
        <v>3931</v>
      </c>
      <c r="F2554" s="9">
        <v>44704</v>
      </c>
      <c r="G2554" s="11">
        <v>26</v>
      </c>
    </row>
    <row r="2555" spans="2:7" x14ac:dyDescent="0.2">
      <c r="B2555" t="s">
        <v>3076</v>
      </c>
      <c r="C2555" t="str">
        <f>VLOOKUP(B2555,customer!A:B,2,FALSE)</f>
        <v>Nerta Bocking</v>
      </c>
      <c r="D2555" t="s">
        <v>3921</v>
      </c>
      <c r="E2555" t="s">
        <v>3931</v>
      </c>
      <c r="F2555" s="9">
        <v>44728</v>
      </c>
      <c r="G2555" s="11">
        <v>26</v>
      </c>
    </row>
    <row r="2556" spans="2:7" x14ac:dyDescent="0.2">
      <c r="B2556" t="s">
        <v>3076</v>
      </c>
      <c r="C2556" t="str">
        <f>VLOOKUP(B2556,customer!A:B,2,FALSE)</f>
        <v>Nerta Bocking</v>
      </c>
      <c r="D2556" t="s">
        <v>3921</v>
      </c>
      <c r="E2556" t="s">
        <v>3931</v>
      </c>
      <c r="F2556" s="9">
        <v>44832</v>
      </c>
      <c r="G2556" s="11">
        <v>26</v>
      </c>
    </row>
    <row r="2557" spans="2:7" x14ac:dyDescent="0.2">
      <c r="B2557" t="s">
        <v>3076</v>
      </c>
      <c r="C2557" t="str">
        <f>VLOOKUP(B2557,customer!A:B,2,FALSE)</f>
        <v>Nerta Bocking</v>
      </c>
      <c r="D2557" t="s">
        <v>3921</v>
      </c>
      <c r="E2557" t="s">
        <v>3931</v>
      </c>
      <c r="F2557" s="9">
        <v>44882</v>
      </c>
      <c r="G2557" s="11">
        <v>26</v>
      </c>
    </row>
    <row r="2558" spans="2:7" x14ac:dyDescent="0.2">
      <c r="B2558" t="s">
        <v>3076</v>
      </c>
      <c r="C2558" t="str">
        <f>VLOOKUP(B2558,customer!A:B,2,FALSE)</f>
        <v>Nerta Bocking</v>
      </c>
      <c r="D2558" t="s">
        <v>3921</v>
      </c>
      <c r="E2558" t="s">
        <v>3931</v>
      </c>
      <c r="F2558" s="9">
        <v>44948</v>
      </c>
      <c r="G2558" s="11">
        <v>26</v>
      </c>
    </row>
    <row r="2559" spans="2:7" x14ac:dyDescent="0.2">
      <c r="B2559" t="s">
        <v>3076</v>
      </c>
      <c r="C2559" t="str">
        <f>VLOOKUP(B2559,customer!A:B,2,FALSE)</f>
        <v>Nerta Bocking</v>
      </c>
      <c r="D2559" t="s">
        <v>3921</v>
      </c>
      <c r="E2559" t="s">
        <v>3931</v>
      </c>
      <c r="F2559" s="9">
        <v>44980</v>
      </c>
      <c r="G2559" s="11">
        <v>26</v>
      </c>
    </row>
    <row r="2560" spans="2:7" x14ac:dyDescent="0.2">
      <c r="B2560" t="s">
        <v>3076</v>
      </c>
      <c r="C2560" t="str">
        <f>VLOOKUP(B2560,customer!A:B,2,FALSE)</f>
        <v>Nerta Bocking</v>
      </c>
      <c r="D2560" t="s">
        <v>3921</v>
      </c>
      <c r="E2560" t="s">
        <v>3931</v>
      </c>
      <c r="F2560" s="9">
        <v>45011</v>
      </c>
      <c r="G2560" s="11">
        <v>26</v>
      </c>
    </row>
    <row r="2561" spans="2:7" x14ac:dyDescent="0.2">
      <c r="B2561" t="s">
        <v>3076</v>
      </c>
      <c r="C2561" t="str">
        <f>VLOOKUP(B2561,customer!A:B,2,FALSE)</f>
        <v>Nerta Bocking</v>
      </c>
      <c r="D2561" t="s">
        <v>3921</v>
      </c>
      <c r="E2561" t="s">
        <v>3931</v>
      </c>
      <c r="F2561" s="9">
        <v>45045</v>
      </c>
      <c r="G2561" s="11">
        <v>26</v>
      </c>
    </row>
    <row r="2562" spans="2:7" x14ac:dyDescent="0.2">
      <c r="B2562" t="s">
        <v>3076</v>
      </c>
      <c r="C2562" t="str">
        <f>VLOOKUP(B2562,customer!A:B,2,FALSE)</f>
        <v>Nerta Bocking</v>
      </c>
      <c r="D2562" t="s">
        <v>3921</v>
      </c>
      <c r="E2562" t="s">
        <v>3931</v>
      </c>
      <c r="F2562" s="9">
        <v>45077</v>
      </c>
      <c r="G2562" s="11">
        <v>26</v>
      </c>
    </row>
    <row r="2563" spans="2:7" x14ac:dyDescent="0.2">
      <c r="B2563" t="s">
        <v>3076</v>
      </c>
      <c r="C2563" t="str">
        <f>VLOOKUP(B2563,customer!A:B,2,FALSE)</f>
        <v>Nerta Bocking</v>
      </c>
      <c r="D2563" t="s">
        <v>3950</v>
      </c>
      <c r="E2563" t="s">
        <v>3943</v>
      </c>
      <c r="F2563" s="9">
        <v>44834</v>
      </c>
      <c r="G2563" s="11">
        <v>28</v>
      </c>
    </row>
    <row r="2564" spans="2:7" x14ac:dyDescent="0.2">
      <c r="B2564" t="s">
        <v>3076</v>
      </c>
      <c r="C2564" t="str">
        <f>VLOOKUP(B2564,customer!A:B,2,FALSE)</f>
        <v>Nerta Bocking</v>
      </c>
      <c r="D2564" t="s">
        <v>3950</v>
      </c>
      <c r="E2564" t="s">
        <v>3943</v>
      </c>
      <c r="F2564" s="9">
        <v>44868</v>
      </c>
      <c r="G2564" s="11">
        <v>28</v>
      </c>
    </row>
    <row r="2565" spans="2:7" x14ac:dyDescent="0.2">
      <c r="B2565" t="s">
        <v>3076</v>
      </c>
      <c r="C2565" t="str">
        <f>VLOOKUP(B2565,customer!A:B,2,FALSE)</f>
        <v>Nerta Bocking</v>
      </c>
      <c r="D2565" t="s">
        <v>3950</v>
      </c>
      <c r="E2565" t="s">
        <v>3943</v>
      </c>
      <c r="F2565" s="9">
        <v>44908</v>
      </c>
      <c r="G2565" s="11">
        <v>28</v>
      </c>
    </row>
    <row r="2566" spans="2:7" x14ac:dyDescent="0.2">
      <c r="B2566" t="s">
        <v>3076</v>
      </c>
      <c r="C2566" t="str">
        <f>VLOOKUP(B2566,customer!A:B,2,FALSE)</f>
        <v>Nerta Bocking</v>
      </c>
      <c r="D2566" t="s">
        <v>3950</v>
      </c>
      <c r="E2566" t="s">
        <v>3943</v>
      </c>
      <c r="F2566" s="9">
        <v>44928</v>
      </c>
      <c r="G2566" s="11">
        <v>28</v>
      </c>
    </row>
    <row r="2567" spans="2:7" x14ac:dyDescent="0.2">
      <c r="B2567" t="s">
        <v>3076</v>
      </c>
      <c r="C2567" t="str">
        <f>VLOOKUP(B2567,customer!A:B,2,FALSE)</f>
        <v>Nerta Bocking</v>
      </c>
      <c r="D2567" t="s">
        <v>3950</v>
      </c>
      <c r="E2567" t="s">
        <v>3943</v>
      </c>
      <c r="F2567" s="9">
        <v>44962</v>
      </c>
      <c r="G2567" s="11">
        <v>28</v>
      </c>
    </row>
    <row r="2568" spans="2:7" x14ac:dyDescent="0.2">
      <c r="B2568" t="s">
        <v>3076</v>
      </c>
      <c r="C2568" t="str">
        <f>VLOOKUP(B2568,customer!A:B,2,FALSE)</f>
        <v>Nerta Bocking</v>
      </c>
      <c r="D2568" t="s">
        <v>3950</v>
      </c>
      <c r="E2568" t="s">
        <v>3943</v>
      </c>
      <c r="F2568" s="9">
        <v>45000</v>
      </c>
      <c r="G2568" s="11">
        <v>28</v>
      </c>
    </row>
    <row r="2569" spans="2:7" x14ac:dyDescent="0.2">
      <c r="B2569" t="s">
        <v>3076</v>
      </c>
      <c r="C2569" t="str">
        <f>VLOOKUP(B2569,customer!A:B,2,FALSE)</f>
        <v>Nerta Bocking</v>
      </c>
      <c r="D2569" t="s">
        <v>3950</v>
      </c>
      <c r="E2569" t="s">
        <v>3943</v>
      </c>
      <c r="F2569" s="9">
        <v>45023</v>
      </c>
      <c r="G2569" s="11">
        <v>28</v>
      </c>
    </row>
    <row r="2570" spans="2:7" x14ac:dyDescent="0.2">
      <c r="B2570" t="s">
        <v>3076</v>
      </c>
      <c r="C2570" t="str">
        <f>VLOOKUP(B2570,customer!A:B,2,FALSE)</f>
        <v>Nerta Bocking</v>
      </c>
      <c r="D2570" t="s">
        <v>3950</v>
      </c>
      <c r="E2570" t="s">
        <v>3943</v>
      </c>
      <c r="F2570" s="9">
        <v>45060</v>
      </c>
      <c r="G2570" s="11">
        <v>28</v>
      </c>
    </row>
    <row r="2571" spans="2:7" x14ac:dyDescent="0.2">
      <c r="B2571" t="s">
        <v>3076</v>
      </c>
      <c r="C2571" t="str">
        <f>VLOOKUP(B2571,customer!A:B,2,FALSE)</f>
        <v>Nerta Bocking</v>
      </c>
      <c r="D2571" t="s">
        <v>3924</v>
      </c>
      <c r="E2571" t="s">
        <v>3934</v>
      </c>
      <c r="F2571" s="9">
        <v>45032</v>
      </c>
      <c r="G2571" s="11">
        <v>22</v>
      </c>
    </row>
    <row r="2572" spans="2:7" x14ac:dyDescent="0.2">
      <c r="B2572" t="s">
        <v>3076</v>
      </c>
      <c r="C2572" t="str">
        <f>VLOOKUP(B2572,customer!A:B,2,FALSE)</f>
        <v>Nerta Bocking</v>
      </c>
      <c r="D2572" t="s">
        <v>3924</v>
      </c>
      <c r="E2572" t="s">
        <v>3934</v>
      </c>
      <c r="F2572" s="9">
        <v>45076</v>
      </c>
      <c r="G2572" s="11">
        <v>22</v>
      </c>
    </row>
    <row r="2573" spans="2:7" x14ac:dyDescent="0.2">
      <c r="B2573" t="s">
        <v>3077</v>
      </c>
      <c r="C2573" t="str">
        <f>VLOOKUP(B2573,customer!A:B,2,FALSE)</f>
        <v>Huntley Orkney</v>
      </c>
      <c r="D2573" t="s">
        <v>3923</v>
      </c>
      <c r="E2573" t="s">
        <v>3933</v>
      </c>
      <c r="F2573" s="9">
        <v>44742</v>
      </c>
      <c r="G2573" s="11">
        <v>26</v>
      </c>
    </row>
    <row r="2574" spans="2:7" x14ac:dyDescent="0.2">
      <c r="B2574" t="s">
        <v>3077</v>
      </c>
      <c r="C2574" t="str">
        <f>VLOOKUP(B2574,customer!A:B,2,FALSE)</f>
        <v>Huntley Orkney</v>
      </c>
      <c r="D2574" t="s">
        <v>3923</v>
      </c>
      <c r="E2574" t="s">
        <v>3933</v>
      </c>
      <c r="F2574" s="9">
        <v>44781</v>
      </c>
      <c r="G2574" s="11">
        <v>26</v>
      </c>
    </row>
    <row r="2575" spans="2:7" x14ac:dyDescent="0.2">
      <c r="B2575" t="s">
        <v>3077</v>
      </c>
      <c r="C2575" t="str">
        <f>VLOOKUP(B2575,customer!A:B,2,FALSE)</f>
        <v>Huntley Orkney</v>
      </c>
      <c r="D2575" t="s">
        <v>3923</v>
      </c>
      <c r="E2575" t="s">
        <v>3933</v>
      </c>
      <c r="F2575" s="9">
        <v>44815</v>
      </c>
      <c r="G2575" s="11">
        <v>26</v>
      </c>
    </row>
    <row r="2576" spans="2:7" x14ac:dyDescent="0.2">
      <c r="B2576" t="s">
        <v>3077</v>
      </c>
      <c r="C2576" t="str">
        <f>VLOOKUP(B2576,customer!A:B,2,FALSE)</f>
        <v>Huntley Orkney</v>
      </c>
      <c r="D2576" t="s">
        <v>3923</v>
      </c>
      <c r="E2576" t="s">
        <v>3933</v>
      </c>
      <c r="F2576" s="9">
        <v>44835</v>
      </c>
      <c r="G2576" s="11">
        <v>26</v>
      </c>
    </row>
    <row r="2577" spans="2:7" x14ac:dyDescent="0.2">
      <c r="B2577" t="s">
        <v>3077</v>
      </c>
      <c r="C2577" t="str">
        <f>VLOOKUP(B2577,customer!A:B,2,FALSE)</f>
        <v>Huntley Orkney</v>
      </c>
      <c r="D2577" t="s">
        <v>3923</v>
      </c>
      <c r="E2577" t="s">
        <v>3933</v>
      </c>
      <c r="F2577" s="9">
        <v>44875</v>
      </c>
      <c r="G2577" s="11">
        <v>26</v>
      </c>
    </row>
    <row r="2578" spans="2:7" x14ac:dyDescent="0.2">
      <c r="B2578" t="s">
        <v>3077</v>
      </c>
      <c r="C2578" t="str">
        <f>VLOOKUP(B2578,customer!A:B,2,FALSE)</f>
        <v>Huntley Orkney</v>
      </c>
      <c r="D2578" t="s">
        <v>3923</v>
      </c>
      <c r="E2578" t="s">
        <v>3933</v>
      </c>
      <c r="F2578" s="9">
        <v>44899</v>
      </c>
      <c r="G2578" s="11">
        <v>26</v>
      </c>
    </row>
    <row r="2579" spans="2:7" x14ac:dyDescent="0.2">
      <c r="B2579" t="s">
        <v>3077</v>
      </c>
      <c r="C2579" t="str">
        <f>VLOOKUP(B2579,customer!A:B,2,FALSE)</f>
        <v>Huntley Orkney</v>
      </c>
      <c r="D2579" t="s">
        <v>3923</v>
      </c>
      <c r="E2579" t="s">
        <v>3933</v>
      </c>
      <c r="F2579" s="9">
        <v>44932</v>
      </c>
      <c r="G2579" s="11">
        <v>26</v>
      </c>
    </row>
    <row r="2580" spans="2:7" x14ac:dyDescent="0.2">
      <c r="B2580" t="s">
        <v>3077</v>
      </c>
      <c r="C2580" t="str">
        <f>VLOOKUP(B2580,customer!A:B,2,FALSE)</f>
        <v>Huntley Orkney</v>
      </c>
      <c r="D2580" t="s">
        <v>3923</v>
      </c>
      <c r="E2580" t="s">
        <v>3933</v>
      </c>
      <c r="F2580" s="9">
        <v>44960</v>
      </c>
      <c r="G2580" s="11">
        <v>26</v>
      </c>
    </row>
    <row r="2581" spans="2:7" x14ac:dyDescent="0.2">
      <c r="B2581" t="s">
        <v>3077</v>
      </c>
      <c r="C2581" t="str">
        <f>VLOOKUP(B2581,customer!A:B,2,FALSE)</f>
        <v>Huntley Orkney</v>
      </c>
      <c r="D2581" t="s">
        <v>3923</v>
      </c>
      <c r="E2581" t="s">
        <v>3933</v>
      </c>
      <c r="F2581" s="9">
        <v>44988</v>
      </c>
      <c r="G2581" s="11">
        <v>26</v>
      </c>
    </row>
    <row r="2582" spans="2:7" x14ac:dyDescent="0.2">
      <c r="B2582" t="s">
        <v>3077</v>
      </c>
      <c r="C2582" t="str">
        <f>VLOOKUP(B2582,customer!A:B,2,FALSE)</f>
        <v>Huntley Orkney</v>
      </c>
      <c r="D2582" t="s">
        <v>3923</v>
      </c>
      <c r="E2582" t="s">
        <v>3933</v>
      </c>
      <c r="F2582" s="9">
        <v>45030</v>
      </c>
      <c r="G2582" s="11">
        <v>26</v>
      </c>
    </row>
    <row r="2583" spans="2:7" x14ac:dyDescent="0.2">
      <c r="B2583" t="s">
        <v>3077</v>
      </c>
      <c r="C2583" t="str">
        <f>VLOOKUP(B2583,customer!A:B,2,FALSE)</f>
        <v>Huntley Orkney</v>
      </c>
      <c r="D2583" t="s">
        <v>3923</v>
      </c>
      <c r="E2583" t="s">
        <v>3933</v>
      </c>
      <c r="F2583" s="9">
        <v>45056</v>
      </c>
      <c r="G2583" s="11">
        <v>26</v>
      </c>
    </row>
    <row r="2584" spans="2:7" x14ac:dyDescent="0.2">
      <c r="B2584" t="s">
        <v>3077</v>
      </c>
      <c r="C2584" t="str">
        <f>VLOOKUP(B2584,customer!A:B,2,FALSE)</f>
        <v>Huntley Orkney</v>
      </c>
      <c r="D2584" t="s">
        <v>3927</v>
      </c>
      <c r="E2584" t="s">
        <v>3937</v>
      </c>
      <c r="F2584" s="9">
        <v>44825</v>
      </c>
      <c r="G2584" s="11">
        <v>27</v>
      </c>
    </row>
    <row r="2585" spans="2:7" x14ac:dyDescent="0.2">
      <c r="B2585" t="s">
        <v>3077</v>
      </c>
      <c r="C2585" t="str">
        <f>VLOOKUP(B2585,customer!A:B,2,FALSE)</f>
        <v>Huntley Orkney</v>
      </c>
      <c r="D2585" t="s">
        <v>3927</v>
      </c>
      <c r="E2585" t="s">
        <v>3937</v>
      </c>
      <c r="F2585" s="9">
        <v>44923</v>
      </c>
      <c r="G2585" s="11">
        <v>27</v>
      </c>
    </row>
    <row r="2586" spans="2:7" x14ac:dyDescent="0.2">
      <c r="B2586" t="s">
        <v>3077</v>
      </c>
      <c r="C2586" t="str">
        <f>VLOOKUP(B2586,customer!A:B,2,FALSE)</f>
        <v>Huntley Orkney</v>
      </c>
      <c r="D2586" t="s">
        <v>3927</v>
      </c>
      <c r="E2586" t="s">
        <v>3937</v>
      </c>
      <c r="F2586" s="9">
        <v>44931</v>
      </c>
      <c r="G2586" s="11">
        <v>27</v>
      </c>
    </row>
    <row r="2587" spans="2:7" x14ac:dyDescent="0.2">
      <c r="B2587" t="s">
        <v>3077</v>
      </c>
      <c r="C2587" t="str">
        <f>VLOOKUP(B2587,customer!A:B,2,FALSE)</f>
        <v>Huntley Orkney</v>
      </c>
      <c r="D2587" t="s">
        <v>3927</v>
      </c>
      <c r="E2587" t="s">
        <v>3937</v>
      </c>
      <c r="F2587" s="9">
        <v>44962</v>
      </c>
      <c r="G2587" s="11">
        <v>27</v>
      </c>
    </row>
    <row r="2588" spans="2:7" x14ac:dyDescent="0.2">
      <c r="B2588" t="s">
        <v>3077</v>
      </c>
      <c r="C2588" t="str">
        <f>VLOOKUP(B2588,customer!A:B,2,FALSE)</f>
        <v>Huntley Orkney</v>
      </c>
      <c r="D2588" t="s">
        <v>3927</v>
      </c>
      <c r="E2588" t="s">
        <v>3937</v>
      </c>
      <c r="F2588" s="9">
        <v>45014</v>
      </c>
      <c r="G2588" s="11">
        <v>27</v>
      </c>
    </row>
    <row r="2589" spans="2:7" x14ac:dyDescent="0.2">
      <c r="B2589" t="s">
        <v>3077</v>
      </c>
      <c r="C2589" t="str">
        <f>VLOOKUP(B2589,customer!A:B,2,FALSE)</f>
        <v>Huntley Orkney</v>
      </c>
      <c r="D2589" t="s">
        <v>3927</v>
      </c>
      <c r="E2589" t="s">
        <v>3937</v>
      </c>
      <c r="F2589" s="9">
        <v>45018</v>
      </c>
      <c r="G2589" s="11">
        <v>27</v>
      </c>
    </row>
    <row r="2590" spans="2:7" x14ac:dyDescent="0.2">
      <c r="B2590" t="s">
        <v>3078</v>
      </c>
      <c r="C2590" t="str">
        <f>VLOOKUP(B2590,customer!A:B,2,FALSE)</f>
        <v>Ky Baum</v>
      </c>
      <c r="D2590" t="s">
        <v>3929</v>
      </c>
      <c r="E2590" t="s">
        <v>3939</v>
      </c>
      <c r="F2590" s="9">
        <v>44627</v>
      </c>
      <c r="G2590" s="11">
        <v>66</v>
      </c>
    </row>
    <row r="2591" spans="2:7" x14ac:dyDescent="0.2">
      <c r="B2591" t="s">
        <v>3078</v>
      </c>
      <c r="C2591" t="str">
        <f>VLOOKUP(B2591,customer!A:B,2,FALSE)</f>
        <v>Ky Baum</v>
      </c>
      <c r="D2591" t="s">
        <v>3929</v>
      </c>
      <c r="E2591" t="s">
        <v>3939</v>
      </c>
      <c r="F2591" s="9">
        <v>44699</v>
      </c>
      <c r="G2591" s="11">
        <v>66</v>
      </c>
    </row>
    <row r="2592" spans="2:7" x14ac:dyDescent="0.2">
      <c r="B2592" t="s">
        <v>3078</v>
      </c>
      <c r="C2592" t="str">
        <f>VLOOKUP(B2592,customer!A:B,2,FALSE)</f>
        <v>Ky Baum</v>
      </c>
      <c r="D2592" t="s">
        <v>3929</v>
      </c>
      <c r="E2592" t="s">
        <v>3939</v>
      </c>
      <c r="F2592" s="9">
        <v>44722</v>
      </c>
      <c r="G2592" s="11">
        <v>66</v>
      </c>
    </row>
    <row r="2593" spans="2:7" x14ac:dyDescent="0.2">
      <c r="B2593" t="s">
        <v>3078</v>
      </c>
      <c r="C2593" t="str">
        <f>VLOOKUP(B2593,customer!A:B,2,FALSE)</f>
        <v>Ky Baum</v>
      </c>
      <c r="D2593" t="s">
        <v>3929</v>
      </c>
      <c r="E2593" t="s">
        <v>3939</v>
      </c>
      <c r="F2593" s="9">
        <v>44750</v>
      </c>
      <c r="G2593" s="11">
        <v>66</v>
      </c>
    </row>
    <row r="2594" spans="2:7" x14ac:dyDescent="0.2">
      <c r="B2594" t="s">
        <v>3078</v>
      </c>
      <c r="C2594" t="str">
        <f>VLOOKUP(B2594,customer!A:B,2,FALSE)</f>
        <v>Ky Baum</v>
      </c>
      <c r="D2594" t="s">
        <v>3929</v>
      </c>
      <c r="E2594" t="s">
        <v>3939</v>
      </c>
      <c r="F2594" s="9">
        <v>44782</v>
      </c>
      <c r="G2594" s="11">
        <v>66</v>
      </c>
    </row>
    <row r="2595" spans="2:7" x14ac:dyDescent="0.2">
      <c r="B2595" t="s">
        <v>3078</v>
      </c>
      <c r="C2595" t="str">
        <f>VLOOKUP(B2595,customer!A:B,2,FALSE)</f>
        <v>Ky Baum</v>
      </c>
      <c r="D2595" t="s">
        <v>3929</v>
      </c>
      <c r="E2595" t="s">
        <v>3939</v>
      </c>
      <c r="F2595" s="9">
        <v>44821</v>
      </c>
      <c r="G2595" s="11">
        <v>66</v>
      </c>
    </row>
    <row r="2596" spans="2:7" x14ac:dyDescent="0.2">
      <c r="B2596" t="s">
        <v>3078</v>
      </c>
      <c r="C2596" t="str">
        <f>VLOOKUP(B2596,customer!A:B,2,FALSE)</f>
        <v>Ky Baum</v>
      </c>
      <c r="D2596" t="s">
        <v>3929</v>
      </c>
      <c r="E2596" t="s">
        <v>3939</v>
      </c>
      <c r="F2596" s="9">
        <v>44884</v>
      </c>
      <c r="G2596" s="11">
        <v>66</v>
      </c>
    </row>
    <row r="2597" spans="2:7" x14ac:dyDescent="0.2">
      <c r="B2597" t="s">
        <v>3078</v>
      </c>
      <c r="C2597" t="str">
        <f>VLOOKUP(B2597,customer!A:B,2,FALSE)</f>
        <v>Ky Baum</v>
      </c>
      <c r="D2597" t="s">
        <v>3929</v>
      </c>
      <c r="E2597" t="s">
        <v>3939</v>
      </c>
      <c r="F2597" s="9">
        <v>44913</v>
      </c>
      <c r="G2597" s="11">
        <v>66</v>
      </c>
    </row>
    <row r="2598" spans="2:7" x14ac:dyDescent="0.2">
      <c r="B2598" t="s">
        <v>3078</v>
      </c>
      <c r="C2598" t="str">
        <f>VLOOKUP(B2598,customer!A:B,2,FALSE)</f>
        <v>Ky Baum</v>
      </c>
      <c r="D2598" t="s">
        <v>3929</v>
      </c>
      <c r="E2598" t="s">
        <v>3939</v>
      </c>
      <c r="F2598" s="9">
        <v>44978</v>
      </c>
      <c r="G2598" s="11">
        <v>66</v>
      </c>
    </row>
    <row r="2599" spans="2:7" x14ac:dyDescent="0.2">
      <c r="B2599" t="s">
        <v>3078</v>
      </c>
      <c r="C2599" t="str">
        <f>VLOOKUP(B2599,customer!A:B,2,FALSE)</f>
        <v>Ky Baum</v>
      </c>
      <c r="D2599" t="s">
        <v>3929</v>
      </c>
      <c r="E2599" t="s">
        <v>3939</v>
      </c>
      <c r="F2599" s="9">
        <v>45003</v>
      </c>
      <c r="G2599" s="11">
        <v>66</v>
      </c>
    </row>
    <row r="2600" spans="2:7" x14ac:dyDescent="0.2">
      <c r="B2600" t="s">
        <v>3078</v>
      </c>
      <c r="C2600" t="str">
        <f>VLOOKUP(B2600,customer!A:B,2,FALSE)</f>
        <v>Ky Baum</v>
      </c>
      <c r="D2600" t="s">
        <v>3929</v>
      </c>
      <c r="E2600" t="s">
        <v>3939</v>
      </c>
      <c r="F2600" s="9">
        <v>45032</v>
      </c>
      <c r="G2600" s="11">
        <v>66</v>
      </c>
    </row>
    <row r="2601" spans="2:7" x14ac:dyDescent="0.2">
      <c r="B2601" t="s">
        <v>3078</v>
      </c>
      <c r="C2601" t="str">
        <f>VLOOKUP(B2601,customer!A:B,2,FALSE)</f>
        <v>Ky Baum</v>
      </c>
      <c r="D2601" t="s">
        <v>3929</v>
      </c>
      <c r="E2601" t="s">
        <v>3939</v>
      </c>
      <c r="F2601" s="9">
        <v>45060</v>
      </c>
      <c r="G2601" s="11">
        <v>66</v>
      </c>
    </row>
    <row r="2602" spans="2:7" x14ac:dyDescent="0.2">
      <c r="B2602" t="s">
        <v>3078</v>
      </c>
      <c r="C2602" t="str">
        <f>VLOOKUP(B2602,customer!A:B,2,FALSE)</f>
        <v>Ky Baum</v>
      </c>
      <c r="D2602" t="s">
        <v>3924</v>
      </c>
      <c r="E2602" t="s">
        <v>3934</v>
      </c>
      <c r="F2602" s="9">
        <v>44711</v>
      </c>
      <c r="G2602" s="11">
        <v>22</v>
      </c>
    </row>
    <row r="2603" spans="2:7" x14ac:dyDescent="0.2">
      <c r="B2603" t="s">
        <v>3078</v>
      </c>
      <c r="C2603" t="str">
        <f>VLOOKUP(B2603,customer!A:B,2,FALSE)</f>
        <v>Ky Baum</v>
      </c>
      <c r="D2603" t="s">
        <v>3924</v>
      </c>
      <c r="E2603" t="s">
        <v>3934</v>
      </c>
      <c r="F2603" s="9">
        <v>44754</v>
      </c>
      <c r="G2603" s="11">
        <v>22</v>
      </c>
    </row>
    <row r="2604" spans="2:7" x14ac:dyDescent="0.2">
      <c r="B2604" t="s">
        <v>3078</v>
      </c>
      <c r="C2604" t="str">
        <f>VLOOKUP(B2604,customer!A:B,2,FALSE)</f>
        <v>Ky Baum</v>
      </c>
      <c r="D2604" t="s">
        <v>3924</v>
      </c>
      <c r="E2604" t="s">
        <v>3934</v>
      </c>
      <c r="F2604" s="9">
        <v>44848</v>
      </c>
      <c r="G2604" s="11">
        <v>22</v>
      </c>
    </row>
    <row r="2605" spans="2:7" x14ac:dyDescent="0.2">
      <c r="B2605" t="s">
        <v>3078</v>
      </c>
      <c r="C2605" t="str">
        <f>VLOOKUP(B2605,customer!A:B,2,FALSE)</f>
        <v>Ky Baum</v>
      </c>
      <c r="D2605" t="s">
        <v>3924</v>
      </c>
      <c r="E2605" t="s">
        <v>3934</v>
      </c>
      <c r="F2605" s="9">
        <v>44870</v>
      </c>
      <c r="G2605" s="11">
        <v>22</v>
      </c>
    </row>
    <row r="2606" spans="2:7" x14ac:dyDescent="0.2">
      <c r="B2606" t="s">
        <v>3078</v>
      </c>
      <c r="C2606" t="str">
        <f>VLOOKUP(B2606,customer!A:B,2,FALSE)</f>
        <v>Ky Baum</v>
      </c>
      <c r="D2606" t="s">
        <v>3924</v>
      </c>
      <c r="E2606" t="s">
        <v>3934</v>
      </c>
      <c r="F2606" s="9">
        <v>44904</v>
      </c>
      <c r="G2606" s="11">
        <v>22</v>
      </c>
    </row>
    <row r="2607" spans="2:7" x14ac:dyDescent="0.2">
      <c r="B2607" t="s">
        <v>3078</v>
      </c>
      <c r="C2607" t="str">
        <f>VLOOKUP(B2607,customer!A:B,2,FALSE)</f>
        <v>Ky Baum</v>
      </c>
      <c r="D2607" t="s">
        <v>3924</v>
      </c>
      <c r="E2607" t="s">
        <v>3934</v>
      </c>
      <c r="F2607" s="9">
        <v>44939</v>
      </c>
      <c r="G2607" s="11">
        <v>22</v>
      </c>
    </row>
    <row r="2608" spans="2:7" x14ac:dyDescent="0.2">
      <c r="B2608" t="s">
        <v>3078</v>
      </c>
      <c r="C2608" t="str">
        <f>VLOOKUP(B2608,customer!A:B,2,FALSE)</f>
        <v>Ky Baum</v>
      </c>
      <c r="D2608" t="s">
        <v>3924</v>
      </c>
      <c r="E2608" t="s">
        <v>3934</v>
      </c>
      <c r="F2608" s="9">
        <v>44963</v>
      </c>
      <c r="G2608" s="11">
        <v>22</v>
      </c>
    </row>
    <row r="2609" spans="2:7" x14ac:dyDescent="0.2">
      <c r="B2609" t="s">
        <v>3078</v>
      </c>
      <c r="C2609" t="str">
        <f>VLOOKUP(B2609,customer!A:B,2,FALSE)</f>
        <v>Ky Baum</v>
      </c>
      <c r="D2609" t="s">
        <v>3924</v>
      </c>
      <c r="E2609" t="s">
        <v>3934</v>
      </c>
      <c r="F2609" s="9">
        <v>44991</v>
      </c>
      <c r="G2609" s="11">
        <v>22</v>
      </c>
    </row>
    <row r="2610" spans="2:7" x14ac:dyDescent="0.2">
      <c r="B2610" t="s">
        <v>3078</v>
      </c>
      <c r="C2610" t="str">
        <f>VLOOKUP(B2610,customer!A:B,2,FALSE)</f>
        <v>Ky Baum</v>
      </c>
      <c r="D2610" t="s">
        <v>3924</v>
      </c>
      <c r="E2610" t="s">
        <v>3934</v>
      </c>
      <c r="F2610" s="9">
        <v>45020</v>
      </c>
      <c r="G2610" s="11">
        <v>22</v>
      </c>
    </row>
    <row r="2611" spans="2:7" x14ac:dyDescent="0.2">
      <c r="B2611" t="s">
        <v>3078</v>
      </c>
      <c r="C2611" t="str">
        <f>VLOOKUP(B2611,customer!A:B,2,FALSE)</f>
        <v>Ky Baum</v>
      </c>
      <c r="D2611" t="s">
        <v>3924</v>
      </c>
      <c r="E2611" t="s">
        <v>3934</v>
      </c>
      <c r="F2611" s="9">
        <v>45060</v>
      </c>
      <c r="G2611" s="11">
        <v>22</v>
      </c>
    </row>
    <row r="2612" spans="2:7" x14ac:dyDescent="0.2">
      <c r="B2612" t="s">
        <v>3078</v>
      </c>
      <c r="C2612" t="str">
        <f>VLOOKUP(B2612,customer!A:B,2,FALSE)</f>
        <v>Ky Baum</v>
      </c>
      <c r="D2612" t="s">
        <v>3922</v>
      </c>
      <c r="E2612" t="s">
        <v>3932</v>
      </c>
      <c r="F2612" s="9">
        <v>44959</v>
      </c>
      <c r="G2612" s="11">
        <v>62</v>
      </c>
    </row>
    <row r="2613" spans="2:7" x14ac:dyDescent="0.2">
      <c r="B2613" t="s">
        <v>3078</v>
      </c>
      <c r="C2613" t="str">
        <f>VLOOKUP(B2613,customer!A:B,2,FALSE)</f>
        <v>Ky Baum</v>
      </c>
      <c r="D2613" t="s">
        <v>3922</v>
      </c>
      <c r="E2613" t="s">
        <v>3932</v>
      </c>
      <c r="F2613" s="9">
        <v>44996</v>
      </c>
      <c r="G2613" s="11">
        <v>62</v>
      </c>
    </row>
    <row r="2614" spans="2:7" x14ac:dyDescent="0.2">
      <c r="B2614" t="s">
        <v>3078</v>
      </c>
      <c r="C2614" t="str">
        <f>VLOOKUP(B2614,customer!A:B,2,FALSE)</f>
        <v>Ky Baum</v>
      </c>
      <c r="D2614" t="s">
        <v>3922</v>
      </c>
      <c r="E2614" t="s">
        <v>3932</v>
      </c>
      <c r="F2614" s="9">
        <v>45027</v>
      </c>
      <c r="G2614" s="11">
        <v>62</v>
      </c>
    </row>
    <row r="2615" spans="2:7" x14ac:dyDescent="0.2">
      <c r="B2615" t="s">
        <v>3078</v>
      </c>
      <c r="C2615" t="str">
        <f>VLOOKUP(B2615,customer!A:B,2,FALSE)</f>
        <v>Ky Baum</v>
      </c>
      <c r="D2615" t="s">
        <v>3922</v>
      </c>
      <c r="E2615" t="s">
        <v>3932</v>
      </c>
      <c r="F2615" s="9">
        <v>45053</v>
      </c>
      <c r="G2615" s="11">
        <v>62</v>
      </c>
    </row>
    <row r="2616" spans="2:7" x14ac:dyDescent="0.2">
      <c r="B2616" t="s">
        <v>3079</v>
      </c>
      <c r="C2616" t="str">
        <f>VLOOKUP(B2616,customer!A:B,2,FALSE)</f>
        <v>Redford Sherr</v>
      </c>
      <c r="D2616" t="s">
        <v>3947</v>
      </c>
      <c r="E2616" t="s">
        <v>3940</v>
      </c>
      <c r="F2616" s="9">
        <v>44777</v>
      </c>
      <c r="G2616" s="11">
        <v>62</v>
      </c>
    </row>
    <row r="2617" spans="2:7" x14ac:dyDescent="0.2">
      <c r="B2617" t="s">
        <v>3079</v>
      </c>
      <c r="C2617" t="str">
        <f>VLOOKUP(B2617,customer!A:B,2,FALSE)</f>
        <v>Redford Sherr</v>
      </c>
      <c r="D2617" t="s">
        <v>3947</v>
      </c>
      <c r="E2617" t="s">
        <v>3940</v>
      </c>
      <c r="F2617" s="9">
        <v>44816</v>
      </c>
      <c r="G2617" s="11">
        <v>62</v>
      </c>
    </row>
    <row r="2618" spans="2:7" x14ac:dyDescent="0.2">
      <c r="B2618" t="s">
        <v>3079</v>
      </c>
      <c r="C2618" t="str">
        <f>VLOOKUP(B2618,customer!A:B,2,FALSE)</f>
        <v>Redford Sherr</v>
      </c>
      <c r="D2618" t="s">
        <v>3947</v>
      </c>
      <c r="E2618" t="s">
        <v>3940</v>
      </c>
      <c r="F2618" s="9">
        <v>44849</v>
      </c>
      <c r="G2618" s="11">
        <v>62</v>
      </c>
    </row>
    <row r="2619" spans="2:7" x14ac:dyDescent="0.2">
      <c r="B2619" t="s">
        <v>3079</v>
      </c>
      <c r="C2619" t="str">
        <f>VLOOKUP(B2619,customer!A:B,2,FALSE)</f>
        <v>Redford Sherr</v>
      </c>
      <c r="D2619" t="s">
        <v>3947</v>
      </c>
      <c r="E2619" t="s">
        <v>3940</v>
      </c>
      <c r="F2619" s="9">
        <v>44902</v>
      </c>
      <c r="G2619" s="11">
        <v>62</v>
      </c>
    </row>
    <row r="2620" spans="2:7" x14ac:dyDescent="0.2">
      <c r="B2620" t="s">
        <v>3079</v>
      </c>
      <c r="C2620" t="str">
        <f>VLOOKUP(B2620,customer!A:B,2,FALSE)</f>
        <v>Redford Sherr</v>
      </c>
      <c r="D2620" t="s">
        <v>3947</v>
      </c>
      <c r="E2620" t="s">
        <v>3940</v>
      </c>
      <c r="F2620" s="9">
        <v>44961</v>
      </c>
      <c r="G2620" s="11">
        <v>62</v>
      </c>
    </row>
    <row r="2621" spans="2:7" x14ac:dyDescent="0.2">
      <c r="B2621" t="s">
        <v>3079</v>
      </c>
      <c r="C2621" t="str">
        <f>VLOOKUP(B2621,customer!A:B,2,FALSE)</f>
        <v>Redford Sherr</v>
      </c>
      <c r="D2621" t="s">
        <v>3947</v>
      </c>
      <c r="E2621" t="s">
        <v>3940</v>
      </c>
      <c r="F2621" s="9">
        <v>44997</v>
      </c>
      <c r="G2621" s="11">
        <v>62</v>
      </c>
    </row>
    <row r="2622" spans="2:7" x14ac:dyDescent="0.2">
      <c r="B2622" t="s">
        <v>3079</v>
      </c>
      <c r="C2622" t="str">
        <f>VLOOKUP(B2622,customer!A:B,2,FALSE)</f>
        <v>Redford Sherr</v>
      </c>
      <c r="D2622" t="s">
        <v>3947</v>
      </c>
      <c r="E2622" t="s">
        <v>3940</v>
      </c>
      <c r="F2622" s="9">
        <v>45023</v>
      </c>
      <c r="G2622" s="11">
        <v>62</v>
      </c>
    </row>
    <row r="2623" spans="2:7" x14ac:dyDescent="0.2">
      <c r="B2623" t="s">
        <v>3079</v>
      </c>
      <c r="C2623" t="str">
        <f>VLOOKUP(B2623,customer!A:B,2,FALSE)</f>
        <v>Redford Sherr</v>
      </c>
      <c r="D2623" t="s">
        <v>3947</v>
      </c>
      <c r="E2623" t="s">
        <v>3940</v>
      </c>
      <c r="F2623" s="9">
        <v>45062</v>
      </c>
      <c r="G2623" s="11">
        <v>62</v>
      </c>
    </row>
    <row r="2624" spans="2:7" x14ac:dyDescent="0.2">
      <c r="B2624" t="s">
        <v>3079</v>
      </c>
      <c r="C2624" t="str">
        <f>VLOOKUP(B2624,customer!A:B,2,FALSE)</f>
        <v>Redford Sherr</v>
      </c>
      <c r="D2624" t="s">
        <v>3948</v>
      </c>
      <c r="E2624" t="s">
        <v>3941</v>
      </c>
      <c r="F2624" s="9">
        <v>44798</v>
      </c>
      <c r="G2624" s="11">
        <v>65</v>
      </c>
    </row>
    <row r="2625" spans="2:7" x14ac:dyDescent="0.2">
      <c r="B2625" t="s">
        <v>3079</v>
      </c>
      <c r="C2625" t="str">
        <f>VLOOKUP(B2625,customer!A:B,2,FALSE)</f>
        <v>Redford Sherr</v>
      </c>
      <c r="D2625" t="s">
        <v>3948</v>
      </c>
      <c r="E2625" t="s">
        <v>3941</v>
      </c>
      <c r="F2625" s="9">
        <v>44837</v>
      </c>
      <c r="G2625" s="11">
        <v>65</v>
      </c>
    </row>
    <row r="2626" spans="2:7" x14ac:dyDescent="0.2">
      <c r="B2626" t="s">
        <v>3079</v>
      </c>
      <c r="C2626" t="str">
        <f>VLOOKUP(B2626,customer!A:B,2,FALSE)</f>
        <v>Redford Sherr</v>
      </c>
      <c r="D2626" t="s">
        <v>3948</v>
      </c>
      <c r="E2626" t="s">
        <v>3941</v>
      </c>
      <c r="F2626" s="9">
        <v>44890</v>
      </c>
      <c r="G2626" s="11">
        <v>65</v>
      </c>
    </row>
    <row r="2627" spans="2:7" x14ac:dyDescent="0.2">
      <c r="B2627" t="s">
        <v>3079</v>
      </c>
      <c r="C2627" t="str">
        <f>VLOOKUP(B2627,customer!A:B,2,FALSE)</f>
        <v>Redford Sherr</v>
      </c>
      <c r="D2627" t="s">
        <v>3948</v>
      </c>
      <c r="E2627" t="s">
        <v>3941</v>
      </c>
      <c r="F2627" s="9">
        <v>44905</v>
      </c>
      <c r="G2627" s="11">
        <v>65</v>
      </c>
    </row>
    <row r="2628" spans="2:7" x14ac:dyDescent="0.2">
      <c r="B2628" t="s">
        <v>3079</v>
      </c>
      <c r="C2628" t="str">
        <f>VLOOKUP(B2628,customer!A:B,2,FALSE)</f>
        <v>Redford Sherr</v>
      </c>
      <c r="D2628" t="s">
        <v>3948</v>
      </c>
      <c r="E2628" t="s">
        <v>3941</v>
      </c>
      <c r="F2628" s="9">
        <v>44952</v>
      </c>
      <c r="G2628" s="11">
        <v>65</v>
      </c>
    </row>
    <row r="2629" spans="2:7" x14ac:dyDescent="0.2">
      <c r="B2629" t="s">
        <v>3079</v>
      </c>
      <c r="C2629" t="str">
        <f>VLOOKUP(B2629,customer!A:B,2,FALSE)</f>
        <v>Redford Sherr</v>
      </c>
      <c r="D2629" t="s">
        <v>3948</v>
      </c>
      <c r="E2629" t="s">
        <v>3941</v>
      </c>
      <c r="F2629" s="9">
        <v>44959</v>
      </c>
      <c r="G2629" s="11">
        <v>65</v>
      </c>
    </row>
    <row r="2630" spans="2:7" x14ac:dyDescent="0.2">
      <c r="B2630" t="s">
        <v>3079</v>
      </c>
      <c r="C2630" t="str">
        <f>VLOOKUP(B2630,customer!A:B,2,FALSE)</f>
        <v>Redford Sherr</v>
      </c>
      <c r="D2630" t="s">
        <v>3948</v>
      </c>
      <c r="E2630" t="s">
        <v>3941</v>
      </c>
      <c r="F2630" s="9">
        <v>45071</v>
      </c>
      <c r="G2630" s="11">
        <v>65</v>
      </c>
    </row>
    <row r="2631" spans="2:7" x14ac:dyDescent="0.2">
      <c r="B2631" t="s">
        <v>3079</v>
      </c>
      <c r="C2631" t="str">
        <f>VLOOKUP(B2631,customer!A:B,2,FALSE)</f>
        <v>Redford Sherr</v>
      </c>
      <c r="D2631" t="s">
        <v>3921</v>
      </c>
      <c r="E2631" t="s">
        <v>3931</v>
      </c>
      <c r="F2631" s="9">
        <v>45028</v>
      </c>
      <c r="G2631" s="11">
        <v>26</v>
      </c>
    </row>
    <row r="2632" spans="2:7" x14ac:dyDescent="0.2">
      <c r="B2632" t="s">
        <v>3079</v>
      </c>
      <c r="C2632" t="str">
        <f>VLOOKUP(B2632,customer!A:B,2,FALSE)</f>
        <v>Redford Sherr</v>
      </c>
      <c r="D2632" t="s">
        <v>3921</v>
      </c>
      <c r="E2632" t="s">
        <v>3931</v>
      </c>
      <c r="F2632" s="9">
        <v>45070</v>
      </c>
      <c r="G2632" s="11">
        <v>26</v>
      </c>
    </row>
    <row r="2633" spans="2:7" x14ac:dyDescent="0.2">
      <c r="B2633" t="s">
        <v>3080</v>
      </c>
      <c r="C2633" t="str">
        <f>VLOOKUP(B2633,customer!A:B,2,FALSE)</f>
        <v>Jay Paulazzi</v>
      </c>
      <c r="D2633" t="s">
        <v>3947</v>
      </c>
      <c r="E2633" t="s">
        <v>3940</v>
      </c>
      <c r="F2633" s="9">
        <v>44570</v>
      </c>
      <c r="G2633" s="11">
        <v>62</v>
      </c>
    </row>
    <row r="2634" spans="2:7" x14ac:dyDescent="0.2">
      <c r="B2634" t="s">
        <v>3080</v>
      </c>
      <c r="C2634" t="str">
        <f>VLOOKUP(B2634,customer!A:B,2,FALSE)</f>
        <v>Jay Paulazzi</v>
      </c>
      <c r="D2634" t="s">
        <v>3947</v>
      </c>
      <c r="E2634" t="s">
        <v>3940</v>
      </c>
      <c r="F2634" s="9">
        <v>44610</v>
      </c>
      <c r="G2634" s="11">
        <v>62</v>
      </c>
    </row>
    <row r="2635" spans="2:7" x14ac:dyDescent="0.2">
      <c r="B2635" t="s">
        <v>3080</v>
      </c>
      <c r="C2635" t="str">
        <f>VLOOKUP(B2635,customer!A:B,2,FALSE)</f>
        <v>Jay Paulazzi</v>
      </c>
      <c r="D2635" t="s">
        <v>3947</v>
      </c>
      <c r="E2635" t="s">
        <v>3940</v>
      </c>
      <c r="F2635" s="9">
        <v>44629</v>
      </c>
      <c r="G2635" s="11">
        <v>62</v>
      </c>
    </row>
    <row r="2636" spans="2:7" x14ac:dyDescent="0.2">
      <c r="B2636" t="s">
        <v>3080</v>
      </c>
      <c r="C2636" t="str">
        <f>VLOOKUP(B2636,customer!A:B,2,FALSE)</f>
        <v>Jay Paulazzi</v>
      </c>
      <c r="D2636" t="s">
        <v>3947</v>
      </c>
      <c r="E2636" t="s">
        <v>3940</v>
      </c>
      <c r="F2636" s="9">
        <v>44667</v>
      </c>
      <c r="G2636" s="11">
        <v>62</v>
      </c>
    </row>
    <row r="2637" spans="2:7" x14ac:dyDescent="0.2">
      <c r="B2637" t="s">
        <v>3080</v>
      </c>
      <c r="C2637" t="str">
        <f>VLOOKUP(B2637,customer!A:B,2,FALSE)</f>
        <v>Jay Paulazzi</v>
      </c>
      <c r="D2637" t="s">
        <v>3947</v>
      </c>
      <c r="E2637" t="s">
        <v>3940</v>
      </c>
      <c r="F2637" s="9">
        <v>44695</v>
      </c>
      <c r="G2637" s="11">
        <v>62</v>
      </c>
    </row>
    <row r="2638" spans="2:7" x14ac:dyDescent="0.2">
      <c r="B2638" t="s">
        <v>3080</v>
      </c>
      <c r="C2638" t="str">
        <f>VLOOKUP(B2638,customer!A:B,2,FALSE)</f>
        <v>Jay Paulazzi</v>
      </c>
      <c r="D2638" t="s">
        <v>3947</v>
      </c>
      <c r="E2638" t="s">
        <v>3940</v>
      </c>
      <c r="F2638" s="9">
        <v>44724</v>
      </c>
      <c r="G2638" s="11">
        <v>62</v>
      </c>
    </row>
    <row r="2639" spans="2:7" x14ac:dyDescent="0.2">
      <c r="B2639" t="s">
        <v>3080</v>
      </c>
      <c r="C2639" t="str">
        <f>VLOOKUP(B2639,customer!A:B,2,FALSE)</f>
        <v>Jay Paulazzi</v>
      </c>
      <c r="D2639" t="s">
        <v>3947</v>
      </c>
      <c r="E2639" t="s">
        <v>3940</v>
      </c>
      <c r="F2639" s="9">
        <v>44788</v>
      </c>
      <c r="G2639" s="11">
        <v>62</v>
      </c>
    </row>
    <row r="2640" spans="2:7" x14ac:dyDescent="0.2">
      <c r="B2640" t="s">
        <v>3080</v>
      </c>
      <c r="C2640" t="str">
        <f>VLOOKUP(B2640,customer!A:B,2,FALSE)</f>
        <v>Jay Paulazzi</v>
      </c>
      <c r="D2640" t="s">
        <v>3947</v>
      </c>
      <c r="E2640" t="s">
        <v>3940</v>
      </c>
      <c r="F2640" s="9">
        <v>44850</v>
      </c>
      <c r="G2640" s="11">
        <v>62</v>
      </c>
    </row>
    <row r="2641" spans="2:7" x14ac:dyDescent="0.2">
      <c r="B2641" t="s">
        <v>3080</v>
      </c>
      <c r="C2641" t="str">
        <f>VLOOKUP(B2641,customer!A:B,2,FALSE)</f>
        <v>Jay Paulazzi</v>
      </c>
      <c r="D2641" t="s">
        <v>3947</v>
      </c>
      <c r="E2641" t="s">
        <v>3940</v>
      </c>
      <c r="F2641" s="9">
        <v>44884</v>
      </c>
      <c r="G2641" s="11">
        <v>62</v>
      </c>
    </row>
    <row r="2642" spans="2:7" x14ac:dyDescent="0.2">
      <c r="B2642" t="s">
        <v>3080</v>
      </c>
      <c r="C2642" t="str">
        <f>VLOOKUP(B2642,customer!A:B,2,FALSE)</f>
        <v>Jay Paulazzi</v>
      </c>
      <c r="D2642" t="s">
        <v>3947</v>
      </c>
      <c r="E2642" t="s">
        <v>3940</v>
      </c>
      <c r="F2642" s="9">
        <v>44912</v>
      </c>
      <c r="G2642" s="11">
        <v>62</v>
      </c>
    </row>
    <row r="2643" spans="2:7" x14ac:dyDescent="0.2">
      <c r="B2643" t="s">
        <v>3080</v>
      </c>
      <c r="C2643" t="str">
        <f>VLOOKUP(B2643,customer!A:B,2,FALSE)</f>
        <v>Jay Paulazzi</v>
      </c>
      <c r="D2643" t="s">
        <v>3947</v>
      </c>
      <c r="E2643" t="s">
        <v>3940</v>
      </c>
      <c r="F2643" s="9">
        <v>44974</v>
      </c>
      <c r="G2643" s="11">
        <v>62</v>
      </c>
    </row>
    <row r="2644" spans="2:7" x14ac:dyDescent="0.2">
      <c r="B2644" t="s">
        <v>3080</v>
      </c>
      <c r="C2644" t="str">
        <f>VLOOKUP(B2644,customer!A:B,2,FALSE)</f>
        <v>Jay Paulazzi</v>
      </c>
      <c r="D2644" t="s">
        <v>3947</v>
      </c>
      <c r="E2644" t="s">
        <v>3940</v>
      </c>
      <c r="F2644" s="9">
        <v>45004</v>
      </c>
      <c r="G2644" s="11">
        <v>62</v>
      </c>
    </row>
    <row r="2645" spans="2:7" x14ac:dyDescent="0.2">
      <c r="B2645" t="s">
        <v>3080</v>
      </c>
      <c r="C2645" t="str">
        <f>VLOOKUP(B2645,customer!A:B,2,FALSE)</f>
        <v>Jay Paulazzi</v>
      </c>
      <c r="D2645" t="s">
        <v>3947</v>
      </c>
      <c r="E2645" t="s">
        <v>3940</v>
      </c>
      <c r="F2645" s="9">
        <v>45032</v>
      </c>
      <c r="G2645" s="11">
        <v>62</v>
      </c>
    </row>
    <row r="2646" spans="2:7" x14ac:dyDescent="0.2">
      <c r="B2646" t="s">
        <v>3080</v>
      </c>
      <c r="C2646" t="str">
        <f>VLOOKUP(B2646,customer!A:B,2,FALSE)</f>
        <v>Jay Paulazzi</v>
      </c>
      <c r="D2646" t="s">
        <v>3947</v>
      </c>
      <c r="E2646" t="s">
        <v>3940</v>
      </c>
      <c r="F2646" s="9">
        <v>45057</v>
      </c>
      <c r="G2646" s="11">
        <v>62</v>
      </c>
    </row>
    <row r="2647" spans="2:7" x14ac:dyDescent="0.2">
      <c r="B2647" t="s">
        <v>3080</v>
      </c>
      <c r="C2647" t="str">
        <f>VLOOKUP(B2647,customer!A:B,2,FALSE)</f>
        <v>Jay Paulazzi</v>
      </c>
      <c r="D2647" t="s">
        <v>3925</v>
      </c>
      <c r="E2647" t="s">
        <v>3935</v>
      </c>
      <c r="F2647" s="9">
        <v>44802</v>
      </c>
      <c r="G2647" s="11">
        <v>13</v>
      </c>
    </row>
    <row r="2648" spans="2:7" x14ac:dyDescent="0.2">
      <c r="B2648" t="s">
        <v>3080</v>
      </c>
      <c r="C2648" t="str">
        <f>VLOOKUP(B2648,customer!A:B,2,FALSE)</f>
        <v>Jay Paulazzi</v>
      </c>
      <c r="D2648" t="s">
        <v>3925</v>
      </c>
      <c r="E2648" t="s">
        <v>3935</v>
      </c>
      <c r="F2648" s="9">
        <v>44869</v>
      </c>
      <c r="G2648" s="11">
        <v>13</v>
      </c>
    </row>
    <row r="2649" spans="2:7" x14ac:dyDescent="0.2">
      <c r="B2649" t="s">
        <v>3080</v>
      </c>
      <c r="C2649" t="str">
        <f>VLOOKUP(B2649,customer!A:B,2,FALSE)</f>
        <v>Jay Paulazzi</v>
      </c>
      <c r="D2649" t="s">
        <v>3925</v>
      </c>
      <c r="E2649" t="s">
        <v>3935</v>
      </c>
      <c r="F2649" s="9">
        <v>44907</v>
      </c>
      <c r="G2649" s="11">
        <v>13</v>
      </c>
    </row>
    <row r="2650" spans="2:7" x14ac:dyDescent="0.2">
      <c r="B2650" t="s">
        <v>3080</v>
      </c>
      <c r="C2650" t="str">
        <f>VLOOKUP(B2650,customer!A:B,2,FALSE)</f>
        <v>Jay Paulazzi</v>
      </c>
      <c r="D2650" t="s">
        <v>3925</v>
      </c>
      <c r="E2650" t="s">
        <v>3935</v>
      </c>
      <c r="F2650" s="9">
        <v>44932</v>
      </c>
      <c r="G2650" s="11">
        <v>13</v>
      </c>
    </row>
    <row r="2651" spans="2:7" x14ac:dyDescent="0.2">
      <c r="B2651" t="s">
        <v>3080</v>
      </c>
      <c r="C2651" t="str">
        <f>VLOOKUP(B2651,customer!A:B,2,FALSE)</f>
        <v>Jay Paulazzi</v>
      </c>
      <c r="D2651" t="s">
        <v>3925</v>
      </c>
      <c r="E2651" t="s">
        <v>3935</v>
      </c>
      <c r="F2651" s="9">
        <v>45055</v>
      </c>
      <c r="G2651" s="11">
        <v>13</v>
      </c>
    </row>
    <row r="2652" spans="2:7" x14ac:dyDescent="0.2">
      <c r="B2652" t="s">
        <v>3080</v>
      </c>
      <c r="C2652" t="str">
        <f>VLOOKUP(B2652,customer!A:B,2,FALSE)</f>
        <v>Jay Paulazzi</v>
      </c>
      <c r="D2652" t="s">
        <v>3950</v>
      </c>
      <c r="E2652" t="s">
        <v>3943</v>
      </c>
      <c r="F2652" s="9">
        <v>44953</v>
      </c>
      <c r="G2652" s="11">
        <v>28</v>
      </c>
    </row>
    <row r="2653" spans="2:7" x14ac:dyDescent="0.2">
      <c r="B2653" t="s">
        <v>3080</v>
      </c>
      <c r="C2653" t="str">
        <f>VLOOKUP(B2653,customer!A:B,2,FALSE)</f>
        <v>Jay Paulazzi</v>
      </c>
      <c r="D2653" t="s">
        <v>3950</v>
      </c>
      <c r="E2653" t="s">
        <v>3943</v>
      </c>
      <c r="F2653" s="9">
        <v>44999</v>
      </c>
      <c r="G2653" s="11">
        <v>28</v>
      </c>
    </row>
    <row r="2654" spans="2:7" x14ac:dyDescent="0.2">
      <c r="B2654" t="s">
        <v>3080</v>
      </c>
      <c r="C2654" t="str">
        <f>VLOOKUP(B2654,customer!A:B,2,FALSE)</f>
        <v>Jay Paulazzi</v>
      </c>
      <c r="D2654" t="s">
        <v>3950</v>
      </c>
      <c r="E2654" t="s">
        <v>3943</v>
      </c>
      <c r="F2654" s="9">
        <v>45018</v>
      </c>
      <c r="G2654" s="11">
        <v>28</v>
      </c>
    </row>
    <row r="2655" spans="2:7" x14ac:dyDescent="0.2">
      <c r="B2655" t="s">
        <v>3080</v>
      </c>
      <c r="C2655" t="str">
        <f>VLOOKUP(B2655,customer!A:B,2,FALSE)</f>
        <v>Jay Paulazzi</v>
      </c>
      <c r="D2655" t="s">
        <v>3950</v>
      </c>
      <c r="E2655" t="s">
        <v>3943</v>
      </c>
      <c r="F2655" s="9">
        <v>45075</v>
      </c>
      <c r="G2655" s="11">
        <v>28</v>
      </c>
    </row>
    <row r="2656" spans="2:7" x14ac:dyDescent="0.2">
      <c r="B2656" t="s">
        <v>3080</v>
      </c>
      <c r="C2656" t="str">
        <f>VLOOKUP(B2656,customer!A:B,2,FALSE)</f>
        <v>Jay Paulazzi</v>
      </c>
      <c r="D2656" t="s">
        <v>3950</v>
      </c>
      <c r="E2656" t="s">
        <v>3943</v>
      </c>
      <c r="F2656" s="9">
        <v>45081</v>
      </c>
      <c r="G2656" s="11">
        <v>28</v>
      </c>
    </row>
    <row r="2657" spans="2:7" x14ac:dyDescent="0.2">
      <c r="B2657" t="s">
        <v>3081</v>
      </c>
      <c r="C2657" t="str">
        <f>VLOOKUP(B2657,customer!A:B,2,FALSE)</f>
        <v>Jaquelin Goshawke</v>
      </c>
      <c r="D2657" t="s">
        <v>3948</v>
      </c>
      <c r="E2657" t="s">
        <v>3941</v>
      </c>
      <c r="F2657" s="9">
        <v>44944</v>
      </c>
      <c r="G2657" s="11">
        <v>65</v>
      </c>
    </row>
    <row r="2658" spans="2:7" x14ac:dyDescent="0.2">
      <c r="B2658" t="s">
        <v>3081</v>
      </c>
      <c r="C2658" t="str">
        <f>VLOOKUP(B2658,customer!A:B,2,FALSE)</f>
        <v>Jaquelin Goshawke</v>
      </c>
      <c r="D2658" t="s">
        <v>3948</v>
      </c>
      <c r="E2658" t="s">
        <v>3941</v>
      </c>
      <c r="F2658" s="9">
        <v>44980</v>
      </c>
      <c r="G2658" s="11">
        <v>65</v>
      </c>
    </row>
    <row r="2659" spans="2:7" x14ac:dyDescent="0.2">
      <c r="B2659" t="s">
        <v>3081</v>
      </c>
      <c r="C2659" t="str">
        <f>VLOOKUP(B2659,customer!A:B,2,FALSE)</f>
        <v>Jaquelin Goshawke</v>
      </c>
      <c r="D2659" t="s">
        <v>3948</v>
      </c>
      <c r="E2659" t="s">
        <v>3941</v>
      </c>
      <c r="F2659" s="9">
        <v>45016</v>
      </c>
      <c r="G2659" s="11">
        <v>65</v>
      </c>
    </row>
    <row r="2660" spans="2:7" x14ac:dyDescent="0.2">
      <c r="B2660" t="s">
        <v>3081</v>
      </c>
      <c r="C2660" t="str">
        <f>VLOOKUP(B2660,customer!A:B,2,FALSE)</f>
        <v>Jaquelin Goshawke</v>
      </c>
      <c r="D2660" t="s">
        <v>3948</v>
      </c>
      <c r="E2660" t="s">
        <v>3941</v>
      </c>
      <c r="F2660" s="9">
        <v>45044</v>
      </c>
      <c r="G2660" s="11">
        <v>65</v>
      </c>
    </row>
    <row r="2661" spans="2:7" x14ac:dyDescent="0.2">
      <c r="B2661" t="s">
        <v>3081</v>
      </c>
      <c r="C2661" t="str">
        <f>VLOOKUP(B2661,customer!A:B,2,FALSE)</f>
        <v>Jaquelin Goshawke</v>
      </c>
      <c r="D2661" t="s">
        <v>3948</v>
      </c>
      <c r="E2661" t="s">
        <v>3941</v>
      </c>
      <c r="F2661" s="9">
        <v>45077</v>
      </c>
      <c r="G2661" s="11">
        <v>65</v>
      </c>
    </row>
    <row r="2662" spans="2:7" x14ac:dyDescent="0.2">
      <c r="B2662" t="s">
        <v>3081</v>
      </c>
      <c r="C2662" t="str">
        <f>VLOOKUP(B2662,customer!A:B,2,FALSE)</f>
        <v>Jaquelin Goshawke</v>
      </c>
      <c r="D2662" t="s">
        <v>3948</v>
      </c>
      <c r="E2662" t="s">
        <v>3941</v>
      </c>
      <c r="F2662" s="9">
        <v>45079</v>
      </c>
      <c r="G2662" s="11">
        <v>65</v>
      </c>
    </row>
    <row r="2663" spans="2:7" x14ac:dyDescent="0.2">
      <c r="B2663" t="s">
        <v>3081</v>
      </c>
      <c r="C2663" t="str">
        <f>VLOOKUP(B2663,customer!A:B,2,FALSE)</f>
        <v>Jaquelin Goshawke</v>
      </c>
      <c r="D2663" t="s">
        <v>3922</v>
      </c>
      <c r="E2663" t="s">
        <v>3932</v>
      </c>
      <c r="F2663" s="9">
        <v>44964</v>
      </c>
      <c r="G2663" s="11">
        <v>62</v>
      </c>
    </row>
    <row r="2664" spans="2:7" x14ac:dyDescent="0.2">
      <c r="B2664" t="s">
        <v>3081</v>
      </c>
      <c r="C2664" t="str">
        <f>VLOOKUP(B2664,customer!A:B,2,FALSE)</f>
        <v>Jaquelin Goshawke</v>
      </c>
      <c r="D2664" t="s">
        <v>3922</v>
      </c>
      <c r="E2664" t="s">
        <v>3932</v>
      </c>
      <c r="F2664" s="9">
        <v>45005</v>
      </c>
      <c r="G2664" s="11">
        <v>62</v>
      </c>
    </row>
    <row r="2665" spans="2:7" x14ac:dyDescent="0.2">
      <c r="B2665" t="s">
        <v>3081</v>
      </c>
      <c r="C2665" t="str">
        <f>VLOOKUP(B2665,customer!A:B,2,FALSE)</f>
        <v>Jaquelin Goshawke</v>
      </c>
      <c r="D2665" t="s">
        <v>3922</v>
      </c>
      <c r="E2665" t="s">
        <v>3932</v>
      </c>
      <c r="F2665" s="9">
        <v>45029</v>
      </c>
      <c r="G2665" s="11">
        <v>62</v>
      </c>
    </row>
    <row r="2666" spans="2:7" x14ac:dyDescent="0.2">
      <c r="B2666" t="s">
        <v>3081</v>
      </c>
      <c r="C2666" t="str">
        <f>VLOOKUP(B2666,customer!A:B,2,FALSE)</f>
        <v>Jaquelin Goshawke</v>
      </c>
      <c r="D2666" t="s">
        <v>3922</v>
      </c>
      <c r="E2666" t="s">
        <v>3932</v>
      </c>
      <c r="F2666" s="9">
        <v>45064</v>
      </c>
      <c r="G2666" s="11">
        <v>62</v>
      </c>
    </row>
    <row r="2667" spans="2:7" x14ac:dyDescent="0.2">
      <c r="B2667" t="s">
        <v>3081</v>
      </c>
      <c r="C2667" t="str">
        <f>VLOOKUP(B2667,customer!A:B,2,FALSE)</f>
        <v>Jaquelin Goshawke</v>
      </c>
      <c r="D2667" t="s">
        <v>3923</v>
      </c>
      <c r="E2667" t="s">
        <v>3933</v>
      </c>
      <c r="F2667" s="9">
        <v>44998</v>
      </c>
      <c r="G2667" s="11">
        <v>26</v>
      </c>
    </row>
    <row r="2668" spans="2:7" x14ac:dyDescent="0.2">
      <c r="B2668" t="s">
        <v>3081</v>
      </c>
      <c r="C2668" t="str">
        <f>VLOOKUP(B2668,customer!A:B,2,FALSE)</f>
        <v>Jaquelin Goshawke</v>
      </c>
      <c r="D2668" t="s">
        <v>3923</v>
      </c>
      <c r="E2668" t="s">
        <v>3933</v>
      </c>
      <c r="F2668" s="9">
        <v>45038</v>
      </c>
      <c r="G2668" s="11">
        <v>26</v>
      </c>
    </row>
    <row r="2669" spans="2:7" x14ac:dyDescent="0.2">
      <c r="B2669" t="s">
        <v>3081</v>
      </c>
      <c r="C2669" t="str">
        <f>VLOOKUP(B2669,customer!A:B,2,FALSE)</f>
        <v>Jaquelin Goshawke</v>
      </c>
      <c r="D2669" t="s">
        <v>3923</v>
      </c>
      <c r="E2669" t="s">
        <v>3933</v>
      </c>
      <c r="F2669" s="9">
        <v>45071</v>
      </c>
      <c r="G2669" s="11">
        <v>26</v>
      </c>
    </row>
    <row r="2670" spans="2:7" x14ac:dyDescent="0.2">
      <c r="B2670" t="s">
        <v>3082</v>
      </c>
      <c r="C2670" t="str">
        <f>VLOOKUP(B2670,customer!A:B,2,FALSE)</f>
        <v>Rouvin Geffe</v>
      </c>
      <c r="D2670" t="s">
        <v>3949</v>
      </c>
      <c r="E2670" t="s">
        <v>3942</v>
      </c>
      <c r="F2670" s="9">
        <v>44672</v>
      </c>
      <c r="G2670" s="11">
        <v>25</v>
      </c>
    </row>
    <row r="2671" spans="2:7" x14ac:dyDescent="0.2">
      <c r="B2671" t="s">
        <v>3082</v>
      </c>
      <c r="C2671" t="str">
        <f>VLOOKUP(B2671,customer!A:B,2,FALSE)</f>
        <v>Rouvin Geffe</v>
      </c>
      <c r="D2671" t="s">
        <v>3949</v>
      </c>
      <c r="E2671" t="s">
        <v>3942</v>
      </c>
      <c r="F2671" s="9">
        <v>44708</v>
      </c>
      <c r="G2671" s="11">
        <v>25</v>
      </c>
    </row>
    <row r="2672" spans="2:7" x14ac:dyDescent="0.2">
      <c r="B2672" t="s">
        <v>3082</v>
      </c>
      <c r="C2672" t="str">
        <f>VLOOKUP(B2672,customer!A:B,2,FALSE)</f>
        <v>Rouvin Geffe</v>
      </c>
      <c r="D2672" t="s">
        <v>3949</v>
      </c>
      <c r="E2672" t="s">
        <v>3942</v>
      </c>
      <c r="F2672" s="9">
        <v>44771</v>
      </c>
      <c r="G2672" s="11">
        <v>25</v>
      </c>
    </row>
    <row r="2673" spans="2:7" x14ac:dyDescent="0.2">
      <c r="B2673" t="s">
        <v>3082</v>
      </c>
      <c r="C2673" t="str">
        <f>VLOOKUP(B2673,customer!A:B,2,FALSE)</f>
        <v>Rouvin Geffe</v>
      </c>
      <c r="D2673" t="s">
        <v>3949</v>
      </c>
      <c r="E2673" t="s">
        <v>3942</v>
      </c>
      <c r="F2673" s="9">
        <v>44827</v>
      </c>
      <c r="G2673" s="11">
        <v>25</v>
      </c>
    </row>
    <row r="2674" spans="2:7" x14ac:dyDescent="0.2">
      <c r="B2674" t="s">
        <v>3082</v>
      </c>
      <c r="C2674" t="str">
        <f>VLOOKUP(B2674,customer!A:B,2,FALSE)</f>
        <v>Rouvin Geffe</v>
      </c>
      <c r="D2674" t="s">
        <v>3949</v>
      </c>
      <c r="E2674" t="s">
        <v>3942</v>
      </c>
      <c r="F2674" s="9">
        <v>44856</v>
      </c>
      <c r="G2674" s="11">
        <v>25</v>
      </c>
    </row>
    <row r="2675" spans="2:7" x14ac:dyDescent="0.2">
      <c r="B2675" t="s">
        <v>3082</v>
      </c>
      <c r="C2675" t="str">
        <f>VLOOKUP(B2675,customer!A:B,2,FALSE)</f>
        <v>Rouvin Geffe</v>
      </c>
      <c r="D2675" t="s">
        <v>3949</v>
      </c>
      <c r="E2675" t="s">
        <v>3942</v>
      </c>
      <c r="F2675" s="9">
        <v>44956</v>
      </c>
      <c r="G2675" s="11">
        <v>25</v>
      </c>
    </row>
    <row r="2676" spans="2:7" x14ac:dyDescent="0.2">
      <c r="B2676" t="s">
        <v>3082</v>
      </c>
      <c r="C2676" t="str">
        <f>VLOOKUP(B2676,customer!A:B,2,FALSE)</f>
        <v>Rouvin Geffe</v>
      </c>
      <c r="D2676" t="s">
        <v>3949</v>
      </c>
      <c r="E2676" t="s">
        <v>3942</v>
      </c>
      <c r="F2676" s="9">
        <v>44981</v>
      </c>
      <c r="G2676" s="11">
        <v>25</v>
      </c>
    </row>
    <row r="2677" spans="2:7" x14ac:dyDescent="0.2">
      <c r="B2677" t="s">
        <v>3082</v>
      </c>
      <c r="C2677" t="str">
        <f>VLOOKUP(B2677,customer!A:B,2,FALSE)</f>
        <v>Rouvin Geffe</v>
      </c>
      <c r="D2677" t="s">
        <v>3949</v>
      </c>
      <c r="E2677" t="s">
        <v>3942</v>
      </c>
      <c r="F2677" s="9">
        <v>45006</v>
      </c>
      <c r="G2677" s="11">
        <v>25</v>
      </c>
    </row>
    <row r="2678" spans="2:7" x14ac:dyDescent="0.2">
      <c r="B2678" t="s">
        <v>3082</v>
      </c>
      <c r="C2678" t="str">
        <f>VLOOKUP(B2678,customer!A:B,2,FALSE)</f>
        <v>Rouvin Geffe</v>
      </c>
      <c r="D2678" t="s">
        <v>3949</v>
      </c>
      <c r="E2678" t="s">
        <v>3942</v>
      </c>
      <c r="F2678" s="9">
        <v>45067</v>
      </c>
      <c r="G2678" s="11">
        <v>25</v>
      </c>
    </row>
    <row r="2679" spans="2:7" x14ac:dyDescent="0.2">
      <c r="B2679" t="s">
        <v>3082</v>
      </c>
      <c r="C2679" t="str">
        <f>VLOOKUP(B2679,customer!A:B,2,FALSE)</f>
        <v>Rouvin Geffe</v>
      </c>
      <c r="D2679" t="s">
        <v>3927</v>
      </c>
      <c r="E2679" t="s">
        <v>3937</v>
      </c>
      <c r="F2679" s="9">
        <v>44738</v>
      </c>
      <c r="G2679" s="11">
        <v>27</v>
      </c>
    </row>
    <row r="2680" spans="2:7" x14ac:dyDescent="0.2">
      <c r="B2680" t="s">
        <v>3082</v>
      </c>
      <c r="C2680" t="str">
        <f>VLOOKUP(B2680,customer!A:B,2,FALSE)</f>
        <v>Rouvin Geffe</v>
      </c>
      <c r="D2680" t="s">
        <v>3927</v>
      </c>
      <c r="E2680" t="s">
        <v>3937</v>
      </c>
      <c r="F2680" s="9">
        <v>44770</v>
      </c>
      <c r="G2680" s="11">
        <v>27</v>
      </c>
    </row>
    <row r="2681" spans="2:7" x14ac:dyDescent="0.2">
      <c r="B2681" t="s">
        <v>3082</v>
      </c>
      <c r="C2681" t="str">
        <f>VLOOKUP(B2681,customer!A:B,2,FALSE)</f>
        <v>Rouvin Geffe</v>
      </c>
      <c r="D2681" t="s">
        <v>3927</v>
      </c>
      <c r="E2681" t="s">
        <v>3937</v>
      </c>
      <c r="F2681" s="9">
        <v>44804</v>
      </c>
      <c r="G2681" s="11">
        <v>27</v>
      </c>
    </row>
    <row r="2682" spans="2:7" x14ac:dyDescent="0.2">
      <c r="B2682" t="s">
        <v>3082</v>
      </c>
      <c r="C2682" t="str">
        <f>VLOOKUP(B2682,customer!A:B,2,FALSE)</f>
        <v>Rouvin Geffe</v>
      </c>
      <c r="D2682" t="s">
        <v>3927</v>
      </c>
      <c r="E2682" t="s">
        <v>3937</v>
      </c>
      <c r="F2682" s="9">
        <v>44813</v>
      </c>
      <c r="G2682" s="11">
        <v>27</v>
      </c>
    </row>
    <row r="2683" spans="2:7" x14ac:dyDescent="0.2">
      <c r="B2683" t="s">
        <v>3082</v>
      </c>
      <c r="C2683" t="str">
        <f>VLOOKUP(B2683,customer!A:B,2,FALSE)</f>
        <v>Rouvin Geffe</v>
      </c>
      <c r="D2683" t="s">
        <v>3927</v>
      </c>
      <c r="E2683" t="s">
        <v>3937</v>
      </c>
      <c r="F2683" s="9">
        <v>44862</v>
      </c>
      <c r="G2683" s="11">
        <v>27</v>
      </c>
    </row>
    <row r="2684" spans="2:7" x14ac:dyDescent="0.2">
      <c r="B2684" t="s">
        <v>3082</v>
      </c>
      <c r="C2684" t="str">
        <f>VLOOKUP(B2684,customer!A:B,2,FALSE)</f>
        <v>Rouvin Geffe</v>
      </c>
      <c r="D2684" t="s">
        <v>3927</v>
      </c>
      <c r="E2684" t="s">
        <v>3937</v>
      </c>
      <c r="F2684" s="9">
        <v>44894</v>
      </c>
      <c r="G2684" s="11">
        <v>27</v>
      </c>
    </row>
    <row r="2685" spans="2:7" x14ac:dyDescent="0.2">
      <c r="B2685" t="s">
        <v>3082</v>
      </c>
      <c r="C2685" t="str">
        <f>VLOOKUP(B2685,customer!A:B,2,FALSE)</f>
        <v>Rouvin Geffe</v>
      </c>
      <c r="D2685" t="s">
        <v>3927</v>
      </c>
      <c r="E2685" t="s">
        <v>3937</v>
      </c>
      <c r="F2685" s="9">
        <v>44923</v>
      </c>
      <c r="G2685" s="11">
        <v>27</v>
      </c>
    </row>
    <row r="2686" spans="2:7" x14ac:dyDescent="0.2">
      <c r="B2686" t="s">
        <v>3082</v>
      </c>
      <c r="C2686" t="str">
        <f>VLOOKUP(B2686,customer!A:B,2,FALSE)</f>
        <v>Rouvin Geffe</v>
      </c>
      <c r="D2686" t="s">
        <v>3927</v>
      </c>
      <c r="E2686" t="s">
        <v>3937</v>
      </c>
      <c r="F2686" s="9">
        <v>44929</v>
      </c>
      <c r="G2686" s="11">
        <v>27</v>
      </c>
    </row>
    <row r="2687" spans="2:7" x14ac:dyDescent="0.2">
      <c r="B2687" t="s">
        <v>3082</v>
      </c>
      <c r="C2687" t="str">
        <f>VLOOKUP(B2687,customer!A:B,2,FALSE)</f>
        <v>Rouvin Geffe</v>
      </c>
      <c r="D2687" t="s">
        <v>3927</v>
      </c>
      <c r="E2687" t="s">
        <v>3937</v>
      </c>
      <c r="F2687" s="9">
        <v>44963</v>
      </c>
      <c r="G2687" s="11">
        <v>27</v>
      </c>
    </row>
    <row r="2688" spans="2:7" x14ac:dyDescent="0.2">
      <c r="B2688" t="s">
        <v>3082</v>
      </c>
      <c r="C2688" t="str">
        <f>VLOOKUP(B2688,customer!A:B,2,FALSE)</f>
        <v>Rouvin Geffe</v>
      </c>
      <c r="D2688" t="s">
        <v>3927</v>
      </c>
      <c r="E2688" t="s">
        <v>3937</v>
      </c>
      <c r="F2688" s="9">
        <v>45014</v>
      </c>
      <c r="G2688" s="11">
        <v>27</v>
      </c>
    </row>
    <row r="2689" spans="2:7" x14ac:dyDescent="0.2">
      <c r="B2689" t="s">
        <v>3082</v>
      </c>
      <c r="C2689" t="str">
        <f>VLOOKUP(B2689,customer!A:B,2,FALSE)</f>
        <v>Rouvin Geffe</v>
      </c>
      <c r="D2689" t="s">
        <v>3927</v>
      </c>
      <c r="E2689" t="s">
        <v>3937</v>
      </c>
      <c r="F2689" s="9">
        <v>45026</v>
      </c>
      <c r="G2689" s="11">
        <v>27</v>
      </c>
    </row>
    <row r="2690" spans="2:7" x14ac:dyDescent="0.2">
      <c r="B2690" t="s">
        <v>3082</v>
      </c>
      <c r="C2690" t="str">
        <f>VLOOKUP(B2690,customer!A:B,2,FALSE)</f>
        <v>Rouvin Geffe</v>
      </c>
      <c r="D2690" t="s">
        <v>3927</v>
      </c>
      <c r="E2690" t="s">
        <v>3937</v>
      </c>
      <c r="F2690" s="9">
        <v>45051</v>
      </c>
      <c r="G2690" s="11">
        <v>27</v>
      </c>
    </row>
    <row r="2691" spans="2:7" x14ac:dyDescent="0.2">
      <c r="B2691" t="s">
        <v>3082</v>
      </c>
      <c r="C2691" t="str">
        <f>VLOOKUP(B2691,customer!A:B,2,FALSE)</f>
        <v>Rouvin Geffe</v>
      </c>
      <c r="D2691" t="s">
        <v>3925</v>
      </c>
      <c r="E2691" t="s">
        <v>3935</v>
      </c>
      <c r="F2691" s="9">
        <v>44776</v>
      </c>
      <c r="G2691" s="11">
        <v>13</v>
      </c>
    </row>
    <row r="2692" spans="2:7" x14ac:dyDescent="0.2">
      <c r="B2692" t="s">
        <v>3082</v>
      </c>
      <c r="C2692" t="str">
        <f>VLOOKUP(B2692,customer!A:B,2,FALSE)</f>
        <v>Rouvin Geffe</v>
      </c>
      <c r="D2692" t="s">
        <v>3925</v>
      </c>
      <c r="E2692" t="s">
        <v>3935</v>
      </c>
      <c r="F2692" s="9">
        <v>44809</v>
      </c>
      <c r="G2692" s="11">
        <v>13</v>
      </c>
    </row>
    <row r="2693" spans="2:7" x14ac:dyDescent="0.2">
      <c r="B2693" t="s">
        <v>3082</v>
      </c>
      <c r="C2693" t="str">
        <f>VLOOKUP(B2693,customer!A:B,2,FALSE)</f>
        <v>Rouvin Geffe</v>
      </c>
      <c r="D2693" t="s">
        <v>3925</v>
      </c>
      <c r="E2693" t="s">
        <v>3935</v>
      </c>
      <c r="F2693" s="9">
        <v>44841</v>
      </c>
      <c r="G2693" s="11">
        <v>13</v>
      </c>
    </row>
    <row r="2694" spans="2:7" x14ac:dyDescent="0.2">
      <c r="B2694" t="s">
        <v>3082</v>
      </c>
      <c r="C2694" t="str">
        <f>VLOOKUP(B2694,customer!A:B,2,FALSE)</f>
        <v>Rouvin Geffe</v>
      </c>
      <c r="D2694" t="s">
        <v>3925</v>
      </c>
      <c r="E2694" t="s">
        <v>3935</v>
      </c>
      <c r="F2694" s="9">
        <v>44873</v>
      </c>
      <c r="G2694" s="11">
        <v>13</v>
      </c>
    </row>
    <row r="2695" spans="2:7" x14ac:dyDescent="0.2">
      <c r="B2695" t="s">
        <v>3082</v>
      </c>
      <c r="C2695" t="str">
        <f>VLOOKUP(B2695,customer!A:B,2,FALSE)</f>
        <v>Rouvin Geffe</v>
      </c>
      <c r="D2695" t="s">
        <v>3925</v>
      </c>
      <c r="E2695" t="s">
        <v>3935</v>
      </c>
      <c r="F2695" s="9">
        <v>44907</v>
      </c>
      <c r="G2695" s="11">
        <v>13</v>
      </c>
    </row>
    <row r="2696" spans="2:7" x14ac:dyDescent="0.2">
      <c r="B2696" t="s">
        <v>3082</v>
      </c>
      <c r="C2696" t="str">
        <f>VLOOKUP(B2696,customer!A:B,2,FALSE)</f>
        <v>Rouvin Geffe</v>
      </c>
      <c r="D2696" t="s">
        <v>3925</v>
      </c>
      <c r="E2696" t="s">
        <v>3935</v>
      </c>
      <c r="F2696" s="9">
        <v>44941</v>
      </c>
      <c r="G2696" s="11">
        <v>13</v>
      </c>
    </row>
    <row r="2697" spans="2:7" x14ac:dyDescent="0.2">
      <c r="B2697" t="s">
        <v>3082</v>
      </c>
      <c r="C2697" t="str">
        <f>VLOOKUP(B2697,customer!A:B,2,FALSE)</f>
        <v>Rouvin Geffe</v>
      </c>
      <c r="D2697" t="s">
        <v>3925</v>
      </c>
      <c r="E2697" t="s">
        <v>3935</v>
      </c>
      <c r="F2697" s="9">
        <v>44975</v>
      </c>
      <c r="G2697" s="11">
        <v>13</v>
      </c>
    </row>
    <row r="2698" spans="2:7" x14ac:dyDescent="0.2">
      <c r="B2698" t="s">
        <v>3082</v>
      </c>
      <c r="C2698" t="str">
        <f>VLOOKUP(B2698,customer!A:B,2,FALSE)</f>
        <v>Rouvin Geffe</v>
      </c>
      <c r="D2698" t="s">
        <v>3925</v>
      </c>
      <c r="E2698" t="s">
        <v>3935</v>
      </c>
      <c r="F2698" s="9">
        <v>44988</v>
      </c>
      <c r="G2698" s="11">
        <v>13</v>
      </c>
    </row>
    <row r="2699" spans="2:7" x14ac:dyDescent="0.2">
      <c r="B2699" t="s">
        <v>3082</v>
      </c>
      <c r="C2699" t="str">
        <f>VLOOKUP(B2699,customer!A:B,2,FALSE)</f>
        <v>Rouvin Geffe</v>
      </c>
      <c r="D2699" t="s">
        <v>3925</v>
      </c>
      <c r="E2699" t="s">
        <v>3935</v>
      </c>
      <c r="F2699" s="9">
        <v>45049</v>
      </c>
      <c r="G2699" s="11">
        <v>13</v>
      </c>
    </row>
    <row r="2700" spans="2:7" x14ac:dyDescent="0.2">
      <c r="B2700" t="s">
        <v>3083</v>
      </c>
      <c r="C2700" t="str">
        <f>VLOOKUP(B2700,customer!A:B,2,FALSE)</f>
        <v>Gabriello Coker</v>
      </c>
      <c r="D2700" t="s">
        <v>3952</v>
      </c>
      <c r="E2700" t="s">
        <v>3945</v>
      </c>
      <c r="F2700" s="9">
        <v>44680</v>
      </c>
      <c r="G2700" s="11">
        <v>16</v>
      </c>
    </row>
    <row r="2701" spans="2:7" x14ac:dyDescent="0.2">
      <c r="B2701" t="s">
        <v>3083</v>
      </c>
      <c r="C2701" t="str">
        <f>VLOOKUP(B2701,customer!A:B,2,FALSE)</f>
        <v>Gabriello Coker</v>
      </c>
      <c r="D2701" t="s">
        <v>3952</v>
      </c>
      <c r="E2701" t="s">
        <v>3945</v>
      </c>
      <c r="F2701" s="9">
        <v>44741</v>
      </c>
      <c r="G2701" s="11">
        <v>16</v>
      </c>
    </row>
    <row r="2702" spans="2:7" x14ac:dyDescent="0.2">
      <c r="B2702" t="s">
        <v>3083</v>
      </c>
      <c r="C2702" t="str">
        <f>VLOOKUP(B2702,customer!A:B,2,FALSE)</f>
        <v>Gabriello Coker</v>
      </c>
      <c r="D2702" t="s">
        <v>3952</v>
      </c>
      <c r="E2702" t="s">
        <v>3945</v>
      </c>
      <c r="F2702" s="9">
        <v>44773</v>
      </c>
      <c r="G2702" s="11">
        <v>16</v>
      </c>
    </row>
    <row r="2703" spans="2:7" x14ac:dyDescent="0.2">
      <c r="B2703" t="s">
        <v>3083</v>
      </c>
      <c r="C2703" t="str">
        <f>VLOOKUP(B2703,customer!A:B,2,FALSE)</f>
        <v>Gabriello Coker</v>
      </c>
      <c r="D2703" t="s">
        <v>3952</v>
      </c>
      <c r="E2703" t="s">
        <v>3945</v>
      </c>
      <c r="F2703" s="9">
        <v>44774</v>
      </c>
      <c r="G2703" s="11">
        <v>16</v>
      </c>
    </row>
    <row r="2704" spans="2:7" x14ac:dyDescent="0.2">
      <c r="B2704" t="s">
        <v>3083</v>
      </c>
      <c r="C2704" t="str">
        <f>VLOOKUP(B2704,customer!A:B,2,FALSE)</f>
        <v>Gabriello Coker</v>
      </c>
      <c r="D2704" t="s">
        <v>3952</v>
      </c>
      <c r="E2704" t="s">
        <v>3945</v>
      </c>
      <c r="F2704" s="9">
        <v>44815</v>
      </c>
      <c r="G2704" s="11">
        <v>16</v>
      </c>
    </row>
    <row r="2705" spans="2:7" x14ac:dyDescent="0.2">
      <c r="B2705" t="s">
        <v>3083</v>
      </c>
      <c r="C2705" t="str">
        <f>VLOOKUP(B2705,customer!A:B,2,FALSE)</f>
        <v>Gabriello Coker</v>
      </c>
      <c r="D2705" t="s">
        <v>3952</v>
      </c>
      <c r="E2705" t="s">
        <v>3945</v>
      </c>
      <c r="F2705" s="9">
        <v>44841</v>
      </c>
      <c r="G2705" s="11">
        <v>16</v>
      </c>
    </row>
    <row r="2706" spans="2:7" x14ac:dyDescent="0.2">
      <c r="B2706" t="s">
        <v>3083</v>
      </c>
      <c r="C2706" t="str">
        <f>VLOOKUP(B2706,customer!A:B,2,FALSE)</f>
        <v>Gabriello Coker</v>
      </c>
      <c r="D2706" t="s">
        <v>3952</v>
      </c>
      <c r="E2706" t="s">
        <v>3945</v>
      </c>
      <c r="F2706" s="9">
        <v>44866</v>
      </c>
      <c r="G2706" s="11">
        <v>16</v>
      </c>
    </row>
    <row r="2707" spans="2:7" x14ac:dyDescent="0.2">
      <c r="B2707" t="s">
        <v>3083</v>
      </c>
      <c r="C2707" t="str">
        <f>VLOOKUP(B2707,customer!A:B,2,FALSE)</f>
        <v>Gabriello Coker</v>
      </c>
      <c r="D2707" t="s">
        <v>3952</v>
      </c>
      <c r="E2707" t="s">
        <v>3945</v>
      </c>
      <c r="F2707" s="9">
        <v>44926</v>
      </c>
      <c r="G2707" s="11">
        <v>16</v>
      </c>
    </row>
    <row r="2708" spans="2:7" x14ac:dyDescent="0.2">
      <c r="B2708" t="s">
        <v>3083</v>
      </c>
      <c r="C2708" t="str">
        <f>VLOOKUP(B2708,customer!A:B,2,FALSE)</f>
        <v>Gabriello Coker</v>
      </c>
      <c r="D2708" t="s">
        <v>3952</v>
      </c>
      <c r="E2708" t="s">
        <v>3945</v>
      </c>
      <c r="F2708" s="9">
        <v>44931</v>
      </c>
      <c r="G2708" s="11">
        <v>16</v>
      </c>
    </row>
    <row r="2709" spans="2:7" x14ac:dyDescent="0.2">
      <c r="B2709" t="s">
        <v>3083</v>
      </c>
      <c r="C2709" t="str">
        <f>VLOOKUP(B2709,customer!A:B,2,FALSE)</f>
        <v>Gabriello Coker</v>
      </c>
      <c r="D2709" t="s">
        <v>3952</v>
      </c>
      <c r="E2709" t="s">
        <v>3945</v>
      </c>
      <c r="F2709" s="9">
        <v>44966</v>
      </c>
      <c r="G2709" s="11">
        <v>16</v>
      </c>
    </row>
    <row r="2710" spans="2:7" x14ac:dyDescent="0.2">
      <c r="B2710" t="s">
        <v>3083</v>
      </c>
      <c r="C2710" t="str">
        <f>VLOOKUP(B2710,customer!A:B,2,FALSE)</f>
        <v>Gabriello Coker</v>
      </c>
      <c r="D2710" t="s">
        <v>3952</v>
      </c>
      <c r="E2710" t="s">
        <v>3945</v>
      </c>
      <c r="F2710" s="9">
        <v>44986</v>
      </c>
      <c r="G2710" s="11">
        <v>16</v>
      </c>
    </row>
    <row r="2711" spans="2:7" x14ac:dyDescent="0.2">
      <c r="B2711" t="s">
        <v>3083</v>
      </c>
      <c r="C2711" t="str">
        <f>VLOOKUP(B2711,customer!A:B,2,FALSE)</f>
        <v>Gabriello Coker</v>
      </c>
      <c r="D2711" t="s">
        <v>3952</v>
      </c>
      <c r="E2711" t="s">
        <v>3945</v>
      </c>
      <c r="F2711" s="9">
        <v>45027</v>
      </c>
      <c r="G2711" s="11">
        <v>16</v>
      </c>
    </row>
    <row r="2712" spans="2:7" x14ac:dyDescent="0.2">
      <c r="B2712" t="s">
        <v>3083</v>
      </c>
      <c r="C2712" t="str">
        <f>VLOOKUP(B2712,customer!A:B,2,FALSE)</f>
        <v>Gabriello Coker</v>
      </c>
      <c r="D2712" t="s">
        <v>3952</v>
      </c>
      <c r="E2712" t="s">
        <v>3945</v>
      </c>
      <c r="F2712" s="9">
        <v>45059</v>
      </c>
      <c r="G2712" s="11">
        <v>16</v>
      </c>
    </row>
    <row r="2713" spans="2:7" x14ac:dyDescent="0.2">
      <c r="B2713" t="s">
        <v>3083</v>
      </c>
      <c r="C2713" t="str">
        <f>VLOOKUP(B2713,customer!A:B,2,FALSE)</f>
        <v>Gabriello Coker</v>
      </c>
      <c r="D2713" t="s">
        <v>3952</v>
      </c>
      <c r="E2713" t="s">
        <v>3945</v>
      </c>
      <c r="F2713" s="9">
        <v>45082</v>
      </c>
      <c r="G2713" s="11">
        <v>16</v>
      </c>
    </row>
    <row r="2714" spans="2:7" x14ac:dyDescent="0.2">
      <c r="B2714" t="s">
        <v>3083</v>
      </c>
      <c r="C2714" t="str">
        <f>VLOOKUP(B2714,customer!A:B,2,FALSE)</f>
        <v>Gabriello Coker</v>
      </c>
      <c r="D2714" t="s">
        <v>3925</v>
      </c>
      <c r="E2714" t="s">
        <v>3935</v>
      </c>
      <c r="F2714" s="9">
        <v>44767</v>
      </c>
      <c r="G2714" s="11">
        <v>13</v>
      </c>
    </row>
    <row r="2715" spans="2:7" x14ac:dyDescent="0.2">
      <c r="B2715" t="s">
        <v>3083</v>
      </c>
      <c r="C2715" t="str">
        <f>VLOOKUP(B2715,customer!A:B,2,FALSE)</f>
        <v>Gabriello Coker</v>
      </c>
      <c r="D2715" t="s">
        <v>3925</v>
      </c>
      <c r="E2715" t="s">
        <v>3935</v>
      </c>
      <c r="F2715" s="9">
        <v>44866</v>
      </c>
      <c r="G2715" s="11">
        <v>13</v>
      </c>
    </row>
    <row r="2716" spans="2:7" x14ac:dyDescent="0.2">
      <c r="B2716" t="s">
        <v>3083</v>
      </c>
      <c r="C2716" t="str">
        <f>VLOOKUP(B2716,customer!A:B,2,FALSE)</f>
        <v>Gabriello Coker</v>
      </c>
      <c r="D2716" t="s">
        <v>3925</v>
      </c>
      <c r="E2716" t="s">
        <v>3935</v>
      </c>
      <c r="F2716" s="9">
        <v>44921</v>
      </c>
      <c r="G2716" s="11">
        <v>13</v>
      </c>
    </row>
    <row r="2717" spans="2:7" x14ac:dyDescent="0.2">
      <c r="B2717" t="s">
        <v>3083</v>
      </c>
      <c r="C2717" t="str">
        <f>VLOOKUP(B2717,customer!A:B,2,FALSE)</f>
        <v>Gabriello Coker</v>
      </c>
      <c r="D2717" t="s">
        <v>3925</v>
      </c>
      <c r="E2717" t="s">
        <v>3935</v>
      </c>
      <c r="F2717" s="9">
        <v>44951</v>
      </c>
      <c r="G2717" s="11">
        <v>13</v>
      </c>
    </row>
    <row r="2718" spans="2:7" x14ac:dyDescent="0.2">
      <c r="B2718" t="s">
        <v>3083</v>
      </c>
      <c r="C2718" t="str">
        <f>VLOOKUP(B2718,customer!A:B,2,FALSE)</f>
        <v>Gabriello Coker</v>
      </c>
      <c r="D2718" t="s">
        <v>3925</v>
      </c>
      <c r="E2718" t="s">
        <v>3935</v>
      </c>
      <c r="F2718" s="9">
        <v>44992</v>
      </c>
      <c r="G2718" s="11">
        <v>13</v>
      </c>
    </row>
    <row r="2719" spans="2:7" x14ac:dyDescent="0.2">
      <c r="B2719" t="s">
        <v>3083</v>
      </c>
      <c r="C2719" t="str">
        <f>VLOOKUP(B2719,customer!A:B,2,FALSE)</f>
        <v>Gabriello Coker</v>
      </c>
      <c r="D2719" t="s">
        <v>3925</v>
      </c>
      <c r="E2719" t="s">
        <v>3935</v>
      </c>
      <c r="F2719" s="9">
        <v>45046</v>
      </c>
      <c r="G2719" s="11">
        <v>13</v>
      </c>
    </row>
    <row r="2720" spans="2:7" x14ac:dyDescent="0.2">
      <c r="B2720" t="s">
        <v>3083</v>
      </c>
      <c r="C2720" t="str">
        <f>VLOOKUP(B2720,customer!A:B,2,FALSE)</f>
        <v>Gabriello Coker</v>
      </c>
      <c r="D2720" t="s">
        <v>3925</v>
      </c>
      <c r="E2720" t="s">
        <v>3935</v>
      </c>
      <c r="F2720" s="9">
        <v>45071</v>
      </c>
      <c r="G2720" s="11">
        <v>13</v>
      </c>
    </row>
    <row r="2721" spans="2:7" x14ac:dyDescent="0.2">
      <c r="B2721" t="s">
        <v>3084</v>
      </c>
      <c r="C2721" t="str">
        <f>VLOOKUP(B2721,customer!A:B,2,FALSE)</f>
        <v>Conrad Cranidge</v>
      </c>
      <c r="D2721" t="s">
        <v>3927</v>
      </c>
      <c r="E2721" t="s">
        <v>3937</v>
      </c>
      <c r="F2721" s="9">
        <v>44814</v>
      </c>
      <c r="G2721" s="11">
        <v>27</v>
      </c>
    </row>
    <row r="2722" spans="2:7" x14ac:dyDescent="0.2">
      <c r="B2722" t="s">
        <v>3084</v>
      </c>
      <c r="C2722" t="str">
        <f>VLOOKUP(B2722,customer!A:B,2,FALSE)</f>
        <v>Conrad Cranidge</v>
      </c>
      <c r="D2722" t="s">
        <v>3927</v>
      </c>
      <c r="E2722" t="s">
        <v>3937</v>
      </c>
      <c r="F2722" s="9">
        <v>44916</v>
      </c>
      <c r="G2722" s="11">
        <v>27</v>
      </c>
    </row>
    <row r="2723" spans="2:7" x14ac:dyDescent="0.2">
      <c r="B2723" t="s">
        <v>3084</v>
      </c>
      <c r="C2723" t="str">
        <f>VLOOKUP(B2723,customer!A:B,2,FALSE)</f>
        <v>Conrad Cranidge</v>
      </c>
      <c r="D2723" t="s">
        <v>3927</v>
      </c>
      <c r="E2723" t="s">
        <v>3937</v>
      </c>
      <c r="F2723" s="9">
        <v>44941</v>
      </c>
      <c r="G2723" s="11">
        <v>27</v>
      </c>
    </row>
    <row r="2724" spans="2:7" x14ac:dyDescent="0.2">
      <c r="B2724" t="s">
        <v>3084</v>
      </c>
      <c r="C2724" t="str">
        <f>VLOOKUP(B2724,customer!A:B,2,FALSE)</f>
        <v>Conrad Cranidge</v>
      </c>
      <c r="D2724" t="s">
        <v>3927</v>
      </c>
      <c r="E2724" t="s">
        <v>3937</v>
      </c>
      <c r="F2724" s="9">
        <v>44981</v>
      </c>
      <c r="G2724" s="11">
        <v>27</v>
      </c>
    </row>
    <row r="2725" spans="2:7" x14ac:dyDescent="0.2">
      <c r="B2725" t="s">
        <v>3084</v>
      </c>
      <c r="C2725" t="str">
        <f>VLOOKUP(B2725,customer!A:B,2,FALSE)</f>
        <v>Conrad Cranidge</v>
      </c>
      <c r="D2725" t="s">
        <v>3927</v>
      </c>
      <c r="E2725" t="s">
        <v>3937</v>
      </c>
      <c r="F2725" s="9">
        <v>45008</v>
      </c>
      <c r="G2725" s="11">
        <v>27</v>
      </c>
    </row>
    <row r="2726" spans="2:7" x14ac:dyDescent="0.2">
      <c r="B2726" t="s">
        <v>3084</v>
      </c>
      <c r="C2726" t="str">
        <f>VLOOKUP(B2726,customer!A:B,2,FALSE)</f>
        <v>Conrad Cranidge</v>
      </c>
      <c r="D2726" t="s">
        <v>3927</v>
      </c>
      <c r="E2726" t="s">
        <v>3937</v>
      </c>
      <c r="F2726" s="9">
        <v>45041</v>
      </c>
      <c r="G2726" s="11">
        <v>27</v>
      </c>
    </row>
    <row r="2727" spans="2:7" x14ac:dyDescent="0.2">
      <c r="B2727" t="s">
        <v>3084</v>
      </c>
      <c r="C2727" t="str">
        <f>VLOOKUP(B2727,customer!A:B,2,FALSE)</f>
        <v>Conrad Cranidge</v>
      </c>
      <c r="D2727" t="s">
        <v>3927</v>
      </c>
      <c r="E2727" t="s">
        <v>3937</v>
      </c>
      <c r="F2727" s="9">
        <v>45069</v>
      </c>
      <c r="G2727" s="11">
        <v>27</v>
      </c>
    </row>
    <row r="2728" spans="2:7" x14ac:dyDescent="0.2">
      <c r="B2728" t="s">
        <v>3084</v>
      </c>
      <c r="C2728" t="str">
        <f>VLOOKUP(B2728,customer!A:B,2,FALSE)</f>
        <v>Conrad Cranidge</v>
      </c>
      <c r="D2728" t="s">
        <v>3928</v>
      </c>
      <c r="E2728" t="s">
        <v>3938</v>
      </c>
      <c r="F2728" s="9">
        <v>44822</v>
      </c>
      <c r="G2728" s="11">
        <v>75</v>
      </c>
    </row>
    <row r="2729" spans="2:7" x14ac:dyDescent="0.2">
      <c r="B2729" t="s">
        <v>3084</v>
      </c>
      <c r="C2729" t="str">
        <f>VLOOKUP(B2729,customer!A:B,2,FALSE)</f>
        <v>Conrad Cranidge</v>
      </c>
      <c r="D2729" t="s">
        <v>3928</v>
      </c>
      <c r="E2729" t="s">
        <v>3938</v>
      </c>
      <c r="F2729" s="9">
        <v>44861</v>
      </c>
      <c r="G2729" s="11">
        <v>75</v>
      </c>
    </row>
    <row r="2730" spans="2:7" x14ac:dyDescent="0.2">
      <c r="B2730" t="s">
        <v>3084</v>
      </c>
      <c r="C2730" t="str">
        <f>VLOOKUP(B2730,customer!A:B,2,FALSE)</f>
        <v>Conrad Cranidge</v>
      </c>
      <c r="D2730" t="s">
        <v>3928</v>
      </c>
      <c r="E2730" t="s">
        <v>3938</v>
      </c>
      <c r="F2730" s="9">
        <v>44887</v>
      </c>
      <c r="G2730" s="11">
        <v>75</v>
      </c>
    </row>
    <row r="2731" spans="2:7" x14ac:dyDescent="0.2">
      <c r="B2731" t="s">
        <v>3084</v>
      </c>
      <c r="C2731" t="str">
        <f>VLOOKUP(B2731,customer!A:B,2,FALSE)</f>
        <v>Conrad Cranidge</v>
      </c>
      <c r="D2731" t="s">
        <v>3928</v>
      </c>
      <c r="E2731" t="s">
        <v>3938</v>
      </c>
      <c r="F2731" s="9">
        <v>44921</v>
      </c>
      <c r="G2731" s="11">
        <v>75</v>
      </c>
    </row>
    <row r="2732" spans="2:7" x14ac:dyDescent="0.2">
      <c r="B2732" t="s">
        <v>3084</v>
      </c>
      <c r="C2732" t="str">
        <f>VLOOKUP(B2732,customer!A:B,2,FALSE)</f>
        <v>Conrad Cranidge</v>
      </c>
      <c r="D2732" t="s">
        <v>3928</v>
      </c>
      <c r="E2732" t="s">
        <v>3938</v>
      </c>
      <c r="F2732" s="9">
        <v>44946</v>
      </c>
      <c r="G2732" s="11">
        <v>75</v>
      </c>
    </row>
    <row r="2733" spans="2:7" x14ac:dyDescent="0.2">
      <c r="B2733" t="s">
        <v>3084</v>
      </c>
      <c r="C2733" t="str">
        <f>VLOOKUP(B2733,customer!A:B,2,FALSE)</f>
        <v>Conrad Cranidge</v>
      </c>
      <c r="D2733" t="s">
        <v>3928</v>
      </c>
      <c r="E2733" t="s">
        <v>3938</v>
      </c>
      <c r="F2733" s="9">
        <v>44959</v>
      </c>
      <c r="G2733" s="11">
        <v>75</v>
      </c>
    </row>
    <row r="2734" spans="2:7" x14ac:dyDescent="0.2">
      <c r="B2734" t="s">
        <v>3084</v>
      </c>
      <c r="C2734" t="str">
        <f>VLOOKUP(B2734,customer!A:B,2,FALSE)</f>
        <v>Conrad Cranidge</v>
      </c>
      <c r="D2734" t="s">
        <v>3928</v>
      </c>
      <c r="E2734" t="s">
        <v>3938</v>
      </c>
      <c r="F2734" s="9">
        <v>45015</v>
      </c>
      <c r="G2734" s="11">
        <v>75</v>
      </c>
    </row>
    <row r="2735" spans="2:7" x14ac:dyDescent="0.2">
      <c r="B2735" t="s">
        <v>3084</v>
      </c>
      <c r="C2735" t="str">
        <f>VLOOKUP(B2735,customer!A:B,2,FALSE)</f>
        <v>Conrad Cranidge</v>
      </c>
      <c r="D2735" t="s">
        <v>3928</v>
      </c>
      <c r="E2735" t="s">
        <v>3938</v>
      </c>
      <c r="F2735" s="9">
        <v>45042</v>
      </c>
      <c r="G2735" s="11">
        <v>75</v>
      </c>
    </row>
    <row r="2736" spans="2:7" x14ac:dyDescent="0.2">
      <c r="B2736" t="s">
        <v>3084</v>
      </c>
      <c r="C2736" t="str">
        <f>VLOOKUP(B2736,customer!A:B,2,FALSE)</f>
        <v>Conrad Cranidge</v>
      </c>
      <c r="D2736" t="s">
        <v>3928</v>
      </c>
      <c r="E2736" t="s">
        <v>3938</v>
      </c>
      <c r="F2736" s="9">
        <v>45067</v>
      </c>
      <c r="G2736" s="11">
        <v>75</v>
      </c>
    </row>
    <row r="2737" spans="2:7" x14ac:dyDescent="0.2">
      <c r="B2737" t="s">
        <v>3084</v>
      </c>
      <c r="C2737" t="str">
        <f>VLOOKUP(B2737,customer!A:B,2,FALSE)</f>
        <v>Conrad Cranidge</v>
      </c>
      <c r="D2737" t="s">
        <v>3953</v>
      </c>
      <c r="E2737" t="s">
        <v>3946</v>
      </c>
      <c r="F2737" s="9">
        <v>44966</v>
      </c>
      <c r="G2737" s="11">
        <v>29</v>
      </c>
    </row>
    <row r="2738" spans="2:7" x14ac:dyDescent="0.2">
      <c r="B2738" t="s">
        <v>3084</v>
      </c>
      <c r="C2738" t="str">
        <f>VLOOKUP(B2738,customer!A:B,2,FALSE)</f>
        <v>Conrad Cranidge</v>
      </c>
      <c r="D2738" t="s">
        <v>3953</v>
      </c>
      <c r="E2738" t="s">
        <v>3946</v>
      </c>
      <c r="F2738" s="9">
        <v>44996</v>
      </c>
      <c r="G2738" s="11">
        <v>29</v>
      </c>
    </row>
    <row r="2739" spans="2:7" x14ac:dyDescent="0.2">
      <c r="B2739" t="s">
        <v>3084</v>
      </c>
      <c r="C2739" t="str">
        <f>VLOOKUP(B2739,customer!A:B,2,FALSE)</f>
        <v>Conrad Cranidge</v>
      </c>
      <c r="D2739" t="s">
        <v>3953</v>
      </c>
      <c r="E2739" t="s">
        <v>3946</v>
      </c>
      <c r="F2739" s="9">
        <v>45037</v>
      </c>
      <c r="G2739" s="11">
        <v>29</v>
      </c>
    </row>
    <row r="2740" spans="2:7" x14ac:dyDescent="0.2">
      <c r="B2740" t="s">
        <v>3084</v>
      </c>
      <c r="C2740" t="str">
        <f>VLOOKUP(B2740,customer!A:B,2,FALSE)</f>
        <v>Conrad Cranidge</v>
      </c>
      <c r="D2740" t="s">
        <v>3953</v>
      </c>
      <c r="E2740" t="s">
        <v>3946</v>
      </c>
      <c r="F2740" s="9">
        <v>45064</v>
      </c>
      <c r="G2740" s="11">
        <v>29</v>
      </c>
    </row>
    <row r="2741" spans="2:7" x14ac:dyDescent="0.2">
      <c r="B2741" t="s">
        <v>3085</v>
      </c>
      <c r="C2741" t="str">
        <f>VLOOKUP(B2741,customer!A:B,2,FALSE)</f>
        <v>Halimeda Curbishley</v>
      </c>
      <c r="D2741" t="s">
        <v>3924</v>
      </c>
      <c r="E2741" t="s">
        <v>3934</v>
      </c>
      <c r="F2741" s="9">
        <v>44602</v>
      </c>
      <c r="G2741" s="11">
        <v>22</v>
      </c>
    </row>
    <row r="2742" spans="2:7" x14ac:dyDescent="0.2">
      <c r="B2742" t="s">
        <v>3085</v>
      </c>
      <c r="C2742" t="str">
        <f>VLOOKUP(B2742,customer!A:B,2,FALSE)</f>
        <v>Halimeda Curbishley</v>
      </c>
      <c r="D2742" t="s">
        <v>3924</v>
      </c>
      <c r="E2742" t="s">
        <v>3934</v>
      </c>
      <c r="F2742" s="9">
        <v>44637</v>
      </c>
      <c r="G2742" s="11">
        <v>22</v>
      </c>
    </row>
    <row r="2743" spans="2:7" x14ac:dyDescent="0.2">
      <c r="B2743" t="s">
        <v>3085</v>
      </c>
      <c r="C2743" t="str">
        <f>VLOOKUP(B2743,customer!A:B,2,FALSE)</f>
        <v>Halimeda Curbishley</v>
      </c>
      <c r="D2743" t="s">
        <v>3924</v>
      </c>
      <c r="E2743" t="s">
        <v>3934</v>
      </c>
      <c r="F2743" s="9">
        <v>44661</v>
      </c>
      <c r="G2743" s="11">
        <v>22</v>
      </c>
    </row>
    <row r="2744" spans="2:7" x14ac:dyDescent="0.2">
      <c r="B2744" t="s">
        <v>3085</v>
      </c>
      <c r="C2744" t="str">
        <f>VLOOKUP(B2744,customer!A:B,2,FALSE)</f>
        <v>Halimeda Curbishley</v>
      </c>
      <c r="D2744" t="s">
        <v>3924</v>
      </c>
      <c r="E2744" t="s">
        <v>3934</v>
      </c>
      <c r="F2744" s="9">
        <v>44706</v>
      </c>
      <c r="G2744" s="11">
        <v>22</v>
      </c>
    </row>
    <row r="2745" spans="2:7" x14ac:dyDescent="0.2">
      <c r="B2745" t="s">
        <v>3085</v>
      </c>
      <c r="C2745" t="str">
        <f>VLOOKUP(B2745,customer!A:B,2,FALSE)</f>
        <v>Halimeda Curbishley</v>
      </c>
      <c r="D2745" t="s">
        <v>3924</v>
      </c>
      <c r="E2745" t="s">
        <v>3934</v>
      </c>
      <c r="F2745" s="9">
        <v>44759</v>
      </c>
      <c r="G2745" s="11">
        <v>22</v>
      </c>
    </row>
    <row r="2746" spans="2:7" x14ac:dyDescent="0.2">
      <c r="B2746" t="s">
        <v>3085</v>
      </c>
      <c r="C2746" t="str">
        <f>VLOOKUP(B2746,customer!A:B,2,FALSE)</f>
        <v>Halimeda Curbishley</v>
      </c>
      <c r="D2746" t="s">
        <v>3924</v>
      </c>
      <c r="E2746" t="s">
        <v>3934</v>
      </c>
      <c r="F2746" s="9">
        <v>44855</v>
      </c>
      <c r="G2746" s="11">
        <v>22</v>
      </c>
    </row>
    <row r="2747" spans="2:7" x14ac:dyDescent="0.2">
      <c r="B2747" t="s">
        <v>3085</v>
      </c>
      <c r="C2747" t="str">
        <f>VLOOKUP(B2747,customer!A:B,2,FALSE)</f>
        <v>Halimeda Curbishley</v>
      </c>
      <c r="D2747" t="s">
        <v>3924</v>
      </c>
      <c r="E2747" t="s">
        <v>3934</v>
      </c>
      <c r="F2747" s="9">
        <v>44888</v>
      </c>
      <c r="G2747" s="11">
        <v>22</v>
      </c>
    </row>
    <row r="2748" spans="2:7" x14ac:dyDescent="0.2">
      <c r="B2748" t="s">
        <v>3085</v>
      </c>
      <c r="C2748" t="str">
        <f>VLOOKUP(B2748,customer!A:B,2,FALSE)</f>
        <v>Halimeda Curbishley</v>
      </c>
      <c r="D2748" t="s">
        <v>3924</v>
      </c>
      <c r="E2748" t="s">
        <v>3934</v>
      </c>
      <c r="F2748" s="9">
        <v>44915</v>
      </c>
      <c r="G2748" s="11">
        <v>22</v>
      </c>
    </row>
    <row r="2749" spans="2:7" x14ac:dyDescent="0.2">
      <c r="B2749" t="s">
        <v>3085</v>
      </c>
      <c r="C2749" t="str">
        <f>VLOOKUP(B2749,customer!A:B,2,FALSE)</f>
        <v>Halimeda Curbishley</v>
      </c>
      <c r="D2749" t="s">
        <v>3924</v>
      </c>
      <c r="E2749" t="s">
        <v>3934</v>
      </c>
      <c r="F2749" s="9">
        <v>44945</v>
      </c>
      <c r="G2749" s="11">
        <v>22</v>
      </c>
    </row>
    <row r="2750" spans="2:7" x14ac:dyDescent="0.2">
      <c r="B2750" t="s">
        <v>3085</v>
      </c>
      <c r="C2750" t="str">
        <f>VLOOKUP(B2750,customer!A:B,2,FALSE)</f>
        <v>Halimeda Curbishley</v>
      </c>
      <c r="D2750" t="s">
        <v>3924</v>
      </c>
      <c r="E2750" t="s">
        <v>3934</v>
      </c>
      <c r="F2750" s="9">
        <v>44982</v>
      </c>
      <c r="G2750" s="11">
        <v>22</v>
      </c>
    </row>
    <row r="2751" spans="2:7" x14ac:dyDescent="0.2">
      <c r="B2751" t="s">
        <v>3085</v>
      </c>
      <c r="C2751" t="str">
        <f>VLOOKUP(B2751,customer!A:B,2,FALSE)</f>
        <v>Halimeda Curbishley</v>
      </c>
      <c r="D2751" t="s">
        <v>3924</v>
      </c>
      <c r="E2751" t="s">
        <v>3934</v>
      </c>
      <c r="F2751" s="9">
        <v>45008</v>
      </c>
      <c r="G2751" s="11">
        <v>22</v>
      </c>
    </row>
    <row r="2752" spans="2:7" x14ac:dyDescent="0.2">
      <c r="B2752" t="s">
        <v>3085</v>
      </c>
      <c r="C2752" t="str">
        <f>VLOOKUP(B2752,customer!A:B,2,FALSE)</f>
        <v>Halimeda Curbishley</v>
      </c>
      <c r="D2752" t="s">
        <v>3924</v>
      </c>
      <c r="E2752" t="s">
        <v>3934</v>
      </c>
      <c r="F2752" s="9">
        <v>45026</v>
      </c>
      <c r="G2752" s="11">
        <v>22</v>
      </c>
    </row>
    <row r="2753" spans="2:7" x14ac:dyDescent="0.2">
      <c r="B2753" t="s">
        <v>3085</v>
      </c>
      <c r="C2753" t="str">
        <f>VLOOKUP(B2753,customer!A:B,2,FALSE)</f>
        <v>Halimeda Curbishley</v>
      </c>
      <c r="D2753" t="s">
        <v>3924</v>
      </c>
      <c r="E2753" t="s">
        <v>3934</v>
      </c>
      <c r="F2753" s="9">
        <v>45069</v>
      </c>
      <c r="G2753" s="11">
        <v>22</v>
      </c>
    </row>
    <row r="2754" spans="2:7" x14ac:dyDescent="0.2">
      <c r="B2754" t="s">
        <v>3085</v>
      </c>
      <c r="C2754" t="str">
        <f>VLOOKUP(B2754,customer!A:B,2,FALSE)</f>
        <v>Halimeda Curbishley</v>
      </c>
      <c r="D2754" t="s">
        <v>3952</v>
      </c>
      <c r="E2754" t="s">
        <v>3945</v>
      </c>
      <c r="F2754" s="9">
        <v>44755</v>
      </c>
      <c r="G2754" s="11">
        <v>16</v>
      </c>
    </row>
    <row r="2755" spans="2:7" x14ac:dyDescent="0.2">
      <c r="B2755" t="s">
        <v>3085</v>
      </c>
      <c r="C2755" t="str">
        <f>VLOOKUP(B2755,customer!A:B,2,FALSE)</f>
        <v>Halimeda Curbishley</v>
      </c>
      <c r="D2755" t="s">
        <v>3952</v>
      </c>
      <c r="E2755" t="s">
        <v>3945</v>
      </c>
      <c r="F2755" s="9">
        <v>44788</v>
      </c>
      <c r="G2755" s="11">
        <v>16</v>
      </c>
    </row>
    <row r="2756" spans="2:7" x14ac:dyDescent="0.2">
      <c r="B2756" t="s">
        <v>3085</v>
      </c>
      <c r="C2756" t="str">
        <f>VLOOKUP(B2756,customer!A:B,2,FALSE)</f>
        <v>Halimeda Curbishley</v>
      </c>
      <c r="D2756" t="s">
        <v>3952</v>
      </c>
      <c r="E2756" t="s">
        <v>3945</v>
      </c>
      <c r="F2756" s="9">
        <v>44826</v>
      </c>
      <c r="G2756" s="11">
        <v>16</v>
      </c>
    </row>
    <row r="2757" spans="2:7" x14ac:dyDescent="0.2">
      <c r="B2757" t="s">
        <v>3085</v>
      </c>
      <c r="C2757" t="str">
        <f>VLOOKUP(B2757,customer!A:B,2,FALSE)</f>
        <v>Halimeda Curbishley</v>
      </c>
      <c r="D2757" t="s">
        <v>3952</v>
      </c>
      <c r="E2757" t="s">
        <v>3945</v>
      </c>
      <c r="F2757" s="9">
        <v>44880</v>
      </c>
      <c r="G2757" s="11">
        <v>16</v>
      </c>
    </row>
    <row r="2758" spans="2:7" x14ac:dyDescent="0.2">
      <c r="B2758" t="s">
        <v>3085</v>
      </c>
      <c r="C2758" t="str">
        <f>VLOOKUP(B2758,customer!A:B,2,FALSE)</f>
        <v>Halimeda Curbishley</v>
      </c>
      <c r="D2758" t="s">
        <v>3952</v>
      </c>
      <c r="E2758" t="s">
        <v>3945</v>
      </c>
      <c r="F2758" s="9">
        <v>44978</v>
      </c>
      <c r="G2758" s="11">
        <v>16</v>
      </c>
    </row>
    <row r="2759" spans="2:7" x14ac:dyDescent="0.2">
      <c r="B2759" t="s">
        <v>3085</v>
      </c>
      <c r="C2759" t="str">
        <f>VLOOKUP(B2759,customer!A:B,2,FALSE)</f>
        <v>Halimeda Curbishley</v>
      </c>
      <c r="D2759" t="s">
        <v>3952</v>
      </c>
      <c r="E2759" t="s">
        <v>3945</v>
      </c>
      <c r="F2759" s="9">
        <v>45012</v>
      </c>
      <c r="G2759" s="11">
        <v>16</v>
      </c>
    </row>
    <row r="2760" spans="2:7" x14ac:dyDescent="0.2">
      <c r="B2760" t="s">
        <v>3085</v>
      </c>
      <c r="C2760" t="str">
        <f>VLOOKUP(B2760,customer!A:B,2,FALSE)</f>
        <v>Halimeda Curbishley</v>
      </c>
      <c r="D2760" t="s">
        <v>3952</v>
      </c>
      <c r="E2760" t="s">
        <v>3945</v>
      </c>
      <c r="F2760" s="9">
        <v>45066</v>
      </c>
      <c r="G2760" s="11">
        <v>16</v>
      </c>
    </row>
    <row r="2761" spans="2:7" x14ac:dyDescent="0.2">
      <c r="B2761" t="s">
        <v>3085</v>
      </c>
      <c r="C2761" t="str">
        <f>VLOOKUP(B2761,customer!A:B,2,FALSE)</f>
        <v>Halimeda Curbishley</v>
      </c>
      <c r="D2761" t="s">
        <v>3953</v>
      </c>
      <c r="E2761" t="s">
        <v>3946</v>
      </c>
      <c r="F2761" s="9">
        <v>44848</v>
      </c>
      <c r="G2761" s="11">
        <v>29</v>
      </c>
    </row>
    <row r="2762" spans="2:7" x14ac:dyDescent="0.2">
      <c r="B2762" t="s">
        <v>3085</v>
      </c>
      <c r="C2762" t="str">
        <f>VLOOKUP(B2762,customer!A:B,2,FALSE)</f>
        <v>Halimeda Curbishley</v>
      </c>
      <c r="D2762" t="s">
        <v>3953</v>
      </c>
      <c r="E2762" t="s">
        <v>3946</v>
      </c>
      <c r="F2762" s="9">
        <v>44880</v>
      </c>
      <c r="G2762" s="11">
        <v>29</v>
      </c>
    </row>
    <row r="2763" spans="2:7" x14ac:dyDescent="0.2">
      <c r="B2763" t="s">
        <v>3085</v>
      </c>
      <c r="C2763" t="str">
        <f>VLOOKUP(B2763,customer!A:B,2,FALSE)</f>
        <v>Halimeda Curbishley</v>
      </c>
      <c r="D2763" t="s">
        <v>3953</v>
      </c>
      <c r="E2763" t="s">
        <v>3946</v>
      </c>
      <c r="F2763" s="9">
        <v>44919</v>
      </c>
      <c r="G2763" s="11">
        <v>29</v>
      </c>
    </row>
    <row r="2764" spans="2:7" x14ac:dyDescent="0.2">
      <c r="B2764" t="s">
        <v>3085</v>
      </c>
      <c r="C2764" t="str">
        <f>VLOOKUP(B2764,customer!A:B,2,FALSE)</f>
        <v>Halimeda Curbishley</v>
      </c>
      <c r="D2764" t="s">
        <v>3953</v>
      </c>
      <c r="E2764" t="s">
        <v>3946</v>
      </c>
      <c r="F2764" s="9">
        <v>44980</v>
      </c>
      <c r="G2764" s="11">
        <v>29</v>
      </c>
    </row>
    <row r="2765" spans="2:7" x14ac:dyDescent="0.2">
      <c r="B2765" t="s">
        <v>3085</v>
      </c>
      <c r="C2765" t="str">
        <f>VLOOKUP(B2765,customer!A:B,2,FALSE)</f>
        <v>Halimeda Curbishley</v>
      </c>
      <c r="D2765" t="s">
        <v>3953</v>
      </c>
      <c r="E2765" t="s">
        <v>3946</v>
      </c>
      <c r="F2765" s="9">
        <v>45011</v>
      </c>
      <c r="G2765" s="11">
        <v>29</v>
      </c>
    </row>
    <row r="2766" spans="2:7" x14ac:dyDescent="0.2">
      <c r="B2766" t="s">
        <v>3085</v>
      </c>
      <c r="C2766" t="str">
        <f>VLOOKUP(B2766,customer!A:B,2,FALSE)</f>
        <v>Halimeda Curbishley</v>
      </c>
      <c r="D2766" t="s">
        <v>3953</v>
      </c>
      <c r="E2766" t="s">
        <v>3946</v>
      </c>
      <c r="F2766" s="9">
        <v>45037</v>
      </c>
      <c r="G2766" s="11">
        <v>29</v>
      </c>
    </row>
    <row r="2767" spans="2:7" x14ac:dyDescent="0.2">
      <c r="B2767" t="s">
        <v>3085</v>
      </c>
      <c r="C2767" t="str">
        <f>VLOOKUP(B2767,customer!A:B,2,FALSE)</f>
        <v>Halimeda Curbishley</v>
      </c>
      <c r="D2767" t="s">
        <v>3953</v>
      </c>
      <c r="E2767" t="s">
        <v>3946</v>
      </c>
      <c r="F2767" s="9">
        <v>45062</v>
      </c>
      <c r="G2767" s="11">
        <v>29</v>
      </c>
    </row>
    <row r="2768" spans="2:7" x14ac:dyDescent="0.2">
      <c r="B2768" t="s">
        <v>3086</v>
      </c>
      <c r="C2768" t="str">
        <f>VLOOKUP(B2768,customer!A:B,2,FALSE)</f>
        <v>Clay Bedo</v>
      </c>
      <c r="D2768" t="s">
        <v>3920</v>
      </c>
      <c r="E2768" t="s">
        <v>3930</v>
      </c>
      <c r="F2768" s="9">
        <v>44700</v>
      </c>
      <c r="G2768" s="11">
        <v>10</v>
      </c>
    </row>
    <row r="2769" spans="2:7" x14ac:dyDescent="0.2">
      <c r="B2769" t="s">
        <v>3086</v>
      </c>
      <c r="C2769" t="str">
        <f>VLOOKUP(B2769,customer!A:B,2,FALSE)</f>
        <v>Clay Bedo</v>
      </c>
      <c r="D2769" t="s">
        <v>3920</v>
      </c>
      <c r="E2769" t="s">
        <v>3930</v>
      </c>
      <c r="F2769" s="9">
        <v>44745</v>
      </c>
      <c r="G2769" s="11">
        <v>10</v>
      </c>
    </row>
    <row r="2770" spans="2:7" x14ac:dyDescent="0.2">
      <c r="B2770" t="s">
        <v>3086</v>
      </c>
      <c r="C2770" t="str">
        <f>VLOOKUP(B2770,customer!A:B,2,FALSE)</f>
        <v>Clay Bedo</v>
      </c>
      <c r="D2770" t="s">
        <v>3920</v>
      </c>
      <c r="E2770" t="s">
        <v>3930</v>
      </c>
      <c r="F2770" s="9">
        <v>44802</v>
      </c>
      <c r="G2770" s="11">
        <v>10</v>
      </c>
    </row>
    <row r="2771" spans="2:7" x14ac:dyDescent="0.2">
      <c r="B2771" t="s">
        <v>3086</v>
      </c>
      <c r="C2771" t="str">
        <f>VLOOKUP(B2771,customer!A:B,2,FALSE)</f>
        <v>Clay Bedo</v>
      </c>
      <c r="D2771" t="s">
        <v>3920</v>
      </c>
      <c r="E2771" t="s">
        <v>3930</v>
      </c>
      <c r="F2771" s="9">
        <v>44861</v>
      </c>
      <c r="G2771" s="11">
        <v>10</v>
      </c>
    </row>
    <row r="2772" spans="2:7" x14ac:dyDescent="0.2">
      <c r="B2772" t="s">
        <v>3086</v>
      </c>
      <c r="C2772" t="str">
        <f>VLOOKUP(B2772,customer!A:B,2,FALSE)</f>
        <v>Clay Bedo</v>
      </c>
      <c r="D2772" t="s">
        <v>3920</v>
      </c>
      <c r="E2772" t="s">
        <v>3930</v>
      </c>
      <c r="F2772" s="9">
        <v>44954</v>
      </c>
      <c r="G2772" s="11">
        <v>10</v>
      </c>
    </row>
    <row r="2773" spans="2:7" x14ac:dyDescent="0.2">
      <c r="B2773" t="s">
        <v>3086</v>
      </c>
      <c r="C2773" t="str">
        <f>VLOOKUP(B2773,customer!A:B,2,FALSE)</f>
        <v>Clay Bedo</v>
      </c>
      <c r="D2773" t="s">
        <v>3920</v>
      </c>
      <c r="E2773" t="s">
        <v>3930</v>
      </c>
      <c r="F2773" s="9">
        <v>44989</v>
      </c>
      <c r="G2773" s="11">
        <v>10</v>
      </c>
    </row>
    <row r="2774" spans="2:7" x14ac:dyDescent="0.2">
      <c r="B2774" t="s">
        <v>3086</v>
      </c>
      <c r="C2774" t="str">
        <f>VLOOKUP(B2774,customer!A:B,2,FALSE)</f>
        <v>Clay Bedo</v>
      </c>
      <c r="D2774" t="s">
        <v>3920</v>
      </c>
      <c r="E2774" t="s">
        <v>3930</v>
      </c>
      <c r="F2774" s="9">
        <v>45043</v>
      </c>
      <c r="G2774" s="11">
        <v>10</v>
      </c>
    </row>
    <row r="2775" spans="2:7" x14ac:dyDescent="0.2">
      <c r="B2775" t="s">
        <v>3086</v>
      </c>
      <c r="C2775" t="str">
        <f>VLOOKUP(B2775,customer!A:B,2,FALSE)</f>
        <v>Clay Bedo</v>
      </c>
      <c r="D2775" t="s">
        <v>3920</v>
      </c>
      <c r="E2775" t="s">
        <v>3930</v>
      </c>
      <c r="F2775" s="9">
        <v>45069</v>
      </c>
      <c r="G2775" s="11">
        <v>10</v>
      </c>
    </row>
    <row r="2776" spans="2:7" x14ac:dyDescent="0.2">
      <c r="B2776" t="s">
        <v>3086</v>
      </c>
      <c r="C2776" t="str">
        <f>VLOOKUP(B2776,customer!A:B,2,FALSE)</f>
        <v>Clay Bedo</v>
      </c>
      <c r="D2776" t="s">
        <v>3924</v>
      </c>
      <c r="E2776" t="s">
        <v>3934</v>
      </c>
      <c r="F2776" s="9">
        <v>44779</v>
      </c>
      <c r="G2776" s="11">
        <v>22</v>
      </c>
    </row>
    <row r="2777" spans="2:7" x14ac:dyDescent="0.2">
      <c r="B2777" t="s">
        <v>3086</v>
      </c>
      <c r="C2777" t="str">
        <f>VLOOKUP(B2777,customer!A:B,2,FALSE)</f>
        <v>Clay Bedo</v>
      </c>
      <c r="D2777" t="s">
        <v>3924</v>
      </c>
      <c r="E2777" t="s">
        <v>3934</v>
      </c>
      <c r="F2777" s="9">
        <v>44811</v>
      </c>
      <c r="G2777" s="11">
        <v>22</v>
      </c>
    </row>
    <row r="2778" spans="2:7" x14ac:dyDescent="0.2">
      <c r="B2778" t="s">
        <v>3086</v>
      </c>
      <c r="C2778" t="str">
        <f>VLOOKUP(B2778,customer!A:B,2,FALSE)</f>
        <v>Clay Bedo</v>
      </c>
      <c r="D2778" t="s">
        <v>3924</v>
      </c>
      <c r="E2778" t="s">
        <v>3934</v>
      </c>
      <c r="F2778" s="9">
        <v>44845</v>
      </c>
      <c r="G2778" s="11">
        <v>22</v>
      </c>
    </row>
    <row r="2779" spans="2:7" x14ac:dyDescent="0.2">
      <c r="B2779" t="s">
        <v>3086</v>
      </c>
      <c r="C2779" t="str">
        <f>VLOOKUP(B2779,customer!A:B,2,FALSE)</f>
        <v>Clay Bedo</v>
      </c>
      <c r="D2779" t="s">
        <v>3924</v>
      </c>
      <c r="E2779" t="s">
        <v>3934</v>
      </c>
      <c r="F2779" s="9">
        <v>44884</v>
      </c>
      <c r="G2779" s="11">
        <v>22</v>
      </c>
    </row>
    <row r="2780" spans="2:7" x14ac:dyDescent="0.2">
      <c r="B2780" t="s">
        <v>3086</v>
      </c>
      <c r="C2780" t="str">
        <f>VLOOKUP(B2780,customer!A:B,2,FALSE)</f>
        <v>Clay Bedo</v>
      </c>
      <c r="D2780" t="s">
        <v>3924</v>
      </c>
      <c r="E2780" t="s">
        <v>3934</v>
      </c>
      <c r="F2780" s="9">
        <v>44914</v>
      </c>
      <c r="G2780" s="11">
        <v>22</v>
      </c>
    </row>
    <row r="2781" spans="2:7" x14ac:dyDescent="0.2">
      <c r="B2781" t="s">
        <v>3086</v>
      </c>
      <c r="C2781" t="str">
        <f>VLOOKUP(B2781,customer!A:B,2,FALSE)</f>
        <v>Clay Bedo</v>
      </c>
      <c r="D2781" t="s">
        <v>3924</v>
      </c>
      <c r="E2781" t="s">
        <v>3934</v>
      </c>
      <c r="F2781" s="9">
        <v>44936</v>
      </c>
      <c r="G2781" s="11">
        <v>22</v>
      </c>
    </row>
    <row r="2782" spans="2:7" x14ac:dyDescent="0.2">
      <c r="B2782" t="s">
        <v>3086</v>
      </c>
      <c r="C2782" t="str">
        <f>VLOOKUP(B2782,customer!A:B,2,FALSE)</f>
        <v>Clay Bedo</v>
      </c>
      <c r="D2782" t="s">
        <v>3924</v>
      </c>
      <c r="E2782" t="s">
        <v>3934</v>
      </c>
      <c r="F2782" s="9">
        <v>44964</v>
      </c>
      <c r="G2782" s="11">
        <v>22</v>
      </c>
    </row>
    <row r="2783" spans="2:7" x14ac:dyDescent="0.2">
      <c r="B2783" t="s">
        <v>3086</v>
      </c>
      <c r="C2783" t="str">
        <f>VLOOKUP(B2783,customer!A:B,2,FALSE)</f>
        <v>Clay Bedo</v>
      </c>
      <c r="D2783" t="s">
        <v>3924</v>
      </c>
      <c r="E2783" t="s">
        <v>3934</v>
      </c>
      <c r="F2783" s="9">
        <v>44991</v>
      </c>
      <c r="G2783" s="11">
        <v>22</v>
      </c>
    </row>
    <row r="2784" spans="2:7" x14ac:dyDescent="0.2">
      <c r="B2784" t="s">
        <v>3086</v>
      </c>
      <c r="C2784" t="str">
        <f>VLOOKUP(B2784,customer!A:B,2,FALSE)</f>
        <v>Clay Bedo</v>
      </c>
      <c r="D2784" t="s">
        <v>3924</v>
      </c>
      <c r="E2784" t="s">
        <v>3934</v>
      </c>
      <c r="F2784" s="9">
        <v>45037</v>
      </c>
      <c r="G2784" s="11">
        <v>22</v>
      </c>
    </row>
    <row r="2785" spans="2:7" x14ac:dyDescent="0.2">
      <c r="B2785" t="s">
        <v>3086</v>
      </c>
      <c r="C2785" t="str">
        <f>VLOOKUP(B2785,customer!A:B,2,FALSE)</f>
        <v>Clay Bedo</v>
      </c>
      <c r="D2785" t="s">
        <v>3924</v>
      </c>
      <c r="E2785" t="s">
        <v>3934</v>
      </c>
      <c r="F2785" s="9">
        <v>45064</v>
      </c>
      <c r="G2785" s="11">
        <v>22</v>
      </c>
    </row>
    <row r="2786" spans="2:7" x14ac:dyDescent="0.2">
      <c r="B2786" t="s">
        <v>3086</v>
      </c>
      <c r="C2786" t="str">
        <f>VLOOKUP(B2786,customer!A:B,2,FALSE)</f>
        <v>Clay Bedo</v>
      </c>
      <c r="D2786" t="s">
        <v>3949</v>
      </c>
      <c r="E2786" t="s">
        <v>3942</v>
      </c>
      <c r="F2786" s="9">
        <v>44803</v>
      </c>
      <c r="G2786" s="11">
        <v>25</v>
      </c>
    </row>
    <row r="2787" spans="2:7" x14ac:dyDescent="0.2">
      <c r="B2787" t="s">
        <v>3086</v>
      </c>
      <c r="C2787" t="str">
        <f>VLOOKUP(B2787,customer!A:B,2,FALSE)</f>
        <v>Clay Bedo</v>
      </c>
      <c r="D2787" t="s">
        <v>3949</v>
      </c>
      <c r="E2787" t="s">
        <v>3942</v>
      </c>
      <c r="F2787" s="9">
        <v>44844</v>
      </c>
      <c r="G2787" s="11">
        <v>25</v>
      </c>
    </row>
    <row r="2788" spans="2:7" x14ac:dyDescent="0.2">
      <c r="B2788" t="s">
        <v>3086</v>
      </c>
      <c r="C2788" t="str">
        <f>VLOOKUP(B2788,customer!A:B,2,FALSE)</f>
        <v>Clay Bedo</v>
      </c>
      <c r="D2788" t="s">
        <v>3949</v>
      </c>
      <c r="E2788" t="s">
        <v>3942</v>
      </c>
      <c r="F2788" s="9">
        <v>44870</v>
      </c>
      <c r="G2788" s="11">
        <v>25</v>
      </c>
    </row>
    <row r="2789" spans="2:7" x14ac:dyDescent="0.2">
      <c r="B2789" t="s">
        <v>3086</v>
      </c>
      <c r="C2789" t="str">
        <f>VLOOKUP(B2789,customer!A:B,2,FALSE)</f>
        <v>Clay Bedo</v>
      </c>
      <c r="D2789" t="s">
        <v>3949</v>
      </c>
      <c r="E2789" t="s">
        <v>3942</v>
      </c>
      <c r="F2789" s="9">
        <v>44897</v>
      </c>
      <c r="G2789" s="11">
        <v>25</v>
      </c>
    </row>
    <row r="2790" spans="2:7" x14ac:dyDescent="0.2">
      <c r="B2790" t="s">
        <v>3086</v>
      </c>
      <c r="C2790" t="str">
        <f>VLOOKUP(B2790,customer!A:B,2,FALSE)</f>
        <v>Clay Bedo</v>
      </c>
      <c r="D2790" t="s">
        <v>3949</v>
      </c>
      <c r="E2790" t="s">
        <v>3942</v>
      </c>
      <c r="F2790" s="9">
        <v>44956</v>
      </c>
      <c r="G2790" s="11">
        <v>25</v>
      </c>
    </row>
    <row r="2791" spans="2:7" x14ac:dyDescent="0.2">
      <c r="B2791" t="s">
        <v>3086</v>
      </c>
      <c r="C2791" t="str">
        <f>VLOOKUP(B2791,customer!A:B,2,FALSE)</f>
        <v>Clay Bedo</v>
      </c>
      <c r="D2791" t="s">
        <v>3949</v>
      </c>
      <c r="E2791" t="s">
        <v>3942</v>
      </c>
      <c r="F2791" s="9">
        <v>44958</v>
      </c>
      <c r="G2791" s="11">
        <v>25</v>
      </c>
    </row>
    <row r="2792" spans="2:7" x14ac:dyDescent="0.2">
      <c r="B2792" t="s">
        <v>3086</v>
      </c>
      <c r="C2792" t="str">
        <f>VLOOKUP(B2792,customer!A:B,2,FALSE)</f>
        <v>Clay Bedo</v>
      </c>
      <c r="D2792" t="s">
        <v>3949</v>
      </c>
      <c r="E2792" t="s">
        <v>3942</v>
      </c>
      <c r="F2792" s="9">
        <v>44988</v>
      </c>
      <c r="G2792" s="11">
        <v>25</v>
      </c>
    </row>
    <row r="2793" spans="2:7" x14ac:dyDescent="0.2">
      <c r="B2793" t="s">
        <v>3086</v>
      </c>
      <c r="C2793" t="str">
        <f>VLOOKUP(B2793,customer!A:B,2,FALSE)</f>
        <v>Clay Bedo</v>
      </c>
      <c r="D2793" t="s">
        <v>3949</v>
      </c>
      <c r="E2793" t="s">
        <v>3942</v>
      </c>
      <c r="F2793" s="9">
        <v>45026</v>
      </c>
      <c r="G2793" s="11">
        <v>25</v>
      </c>
    </row>
    <row r="2794" spans="2:7" x14ac:dyDescent="0.2">
      <c r="B2794" t="s">
        <v>3087</v>
      </c>
      <c r="C2794" t="str">
        <f>VLOOKUP(B2794,customer!A:B,2,FALSE)</f>
        <v>Aristotle Whieldon</v>
      </c>
      <c r="D2794" t="s">
        <v>3927</v>
      </c>
      <c r="E2794" t="s">
        <v>3937</v>
      </c>
      <c r="F2794" s="9">
        <v>44979</v>
      </c>
      <c r="G2794" s="11">
        <v>27</v>
      </c>
    </row>
    <row r="2795" spans="2:7" x14ac:dyDescent="0.2">
      <c r="B2795" t="s">
        <v>3087</v>
      </c>
      <c r="C2795" t="str">
        <f>VLOOKUP(B2795,customer!A:B,2,FALSE)</f>
        <v>Aristotle Whieldon</v>
      </c>
      <c r="D2795" t="s">
        <v>3927</v>
      </c>
      <c r="E2795" t="s">
        <v>3937</v>
      </c>
      <c r="F2795" s="9">
        <v>45018</v>
      </c>
      <c r="G2795" s="11">
        <v>27</v>
      </c>
    </row>
    <row r="2796" spans="2:7" x14ac:dyDescent="0.2">
      <c r="B2796" t="s">
        <v>3087</v>
      </c>
      <c r="C2796" t="str">
        <f>VLOOKUP(B2796,customer!A:B,2,FALSE)</f>
        <v>Aristotle Whieldon</v>
      </c>
      <c r="D2796" t="s">
        <v>3927</v>
      </c>
      <c r="E2796" t="s">
        <v>3937</v>
      </c>
      <c r="F2796" s="9">
        <v>45071</v>
      </c>
      <c r="G2796" s="11">
        <v>27</v>
      </c>
    </row>
    <row r="2797" spans="2:7" x14ac:dyDescent="0.2">
      <c r="B2797" t="s">
        <v>3087</v>
      </c>
      <c r="C2797" t="str">
        <f>VLOOKUP(B2797,customer!A:B,2,FALSE)</f>
        <v>Aristotle Whieldon</v>
      </c>
      <c r="D2797" t="s">
        <v>3927</v>
      </c>
      <c r="E2797" t="s">
        <v>3937</v>
      </c>
      <c r="F2797" s="9">
        <v>45082</v>
      </c>
      <c r="G2797" s="11">
        <v>27</v>
      </c>
    </row>
    <row r="2798" spans="2:7" x14ac:dyDescent="0.2">
      <c r="B2798" t="s">
        <v>3087</v>
      </c>
      <c r="C2798" t="str">
        <f>VLOOKUP(B2798,customer!A:B,2,FALSE)</f>
        <v>Aristotle Whieldon</v>
      </c>
      <c r="D2798" t="s">
        <v>3947</v>
      </c>
      <c r="E2798" t="s">
        <v>3940</v>
      </c>
      <c r="F2798" s="9">
        <v>44995</v>
      </c>
      <c r="G2798" s="11">
        <v>62</v>
      </c>
    </row>
    <row r="2799" spans="2:7" x14ac:dyDescent="0.2">
      <c r="B2799" t="s">
        <v>3087</v>
      </c>
      <c r="C2799" t="str">
        <f>VLOOKUP(B2799,customer!A:B,2,FALSE)</f>
        <v>Aristotle Whieldon</v>
      </c>
      <c r="D2799" t="s">
        <v>3947</v>
      </c>
      <c r="E2799" t="s">
        <v>3940</v>
      </c>
      <c r="F2799" s="9">
        <v>45035</v>
      </c>
      <c r="G2799" s="11">
        <v>62</v>
      </c>
    </row>
    <row r="2800" spans="2:7" x14ac:dyDescent="0.2">
      <c r="B2800" t="s">
        <v>3087</v>
      </c>
      <c r="C2800" t="str">
        <f>VLOOKUP(B2800,customer!A:B,2,FALSE)</f>
        <v>Aristotle Whieldon</v>
      </c>
      <c r="D2800" t="s">
        <v>3947</v>
      </c>
      <c r="E2800" t="s">
        <v>3940</v>
      </c>
      <c r="F2800" s="9">
        <v>45071</v>
      </c>
      <c r="G2800" s="11">
        <v>62</v>
      </c>
    </row>
    <row r="2801" spans="2:7" x14ac:dyDescent="0.2">
      <c r="B2801" t="s">
        <v>3088</v>
      </c>
      <c r="C2801" t="str">
        <f>VLOOKUP(B2801,customer!A:B,2,FALSE)</f>
        <v>Jeramey Woollons</v>
      </c>
      <c r="D2801" t="s">
        <v>3952</v>
      </c>
      <c r="E2801" t="s">
        <v>3945</v>
      </c>
      <c r="F2801" s="9">
        <v>44740</v>
      </c>
      <c r="G2801" s="11">
        <v>16</v>
      </c>
    </row>
    <row r="2802" spans="2:7" x14ac:dyDescent="0.2">
      <c r="B2802" t="s">
        <v>3088</v>
      </c>
      <c r="C2802" t="str">
        <f>VLOOKUP(B2802,customer!A:B,2,FALSE)</f>
        <v>Jeramey Woollons</v>
      </c>
      <c r="D2802" t="s">
        <v>3952</v>
      </c>
      <c r="E2802" t="s">
        <v>3945</v>
      </c>
      <c r="F2802" s="9">
        <v>44815</v>
      </c>
      <c r="G2802" s="11">
        <v>16</v>
      </c>
    </row>
    <row r="2803" spans="2:7" x14ac:dyDescent="0.2">
      <c r="B2803" t="s">
        <v>3088</v>
      </c>
      <c r="C2803" t="str">
        <f>VLOOKUP(B2803,customer!A:B,2,FALSE)</f>
        <v>Jeramey Woollons</v>
      </c>
      <c r="D2803" t="s">
        <v>3952</v>
      </c>
      <c r="E2803" t="s">
        <v>3945</v>
      </c>
      <c r="F2803" s="9">
        <v>44842</v>
      </c>
      <c r="G2803" s="11">
        <v>16</v>
      </c>
    </row>
    <row r="2804" spans="2:7" x14ac:dyDescent="0.2">
      <c r="B2804" t="s">
        <v>3088</v>
      </c>
      <c r="C2804" t="str">
        <f>VLOOKUP(B2804,customer!A:B,2,FALSE)</f>
        <v>Jeramey Woollons</v>
      </c>
      <c r="D2804" t="s">
        <v>3952</v>
      </c>
      <c r="E2804" t="s">
        <v>3945</v>
      </c>
      <c r="F2804" s="9">
        <v>44868</v>
      </c>
      <c r="G2804" s="11">
        <v>16</v>
      </c>
    </row>
    <row r="2805" spans="2:7" x14ac:dyDescent="0.2">
      <c r="B2805" t="s">
        <v>3088</v>
      </c>
      <c r="C2805" t="str">
        <f>VLOOKUP(B2805,customer!A:B,2,FALSE)</f>
        <v>Jeramey Woollons</v>
      </c>
      <c r="D2805" t="s">
        <v>3952</v>
      </c>
      <c r="E2805" t="s">
        <v>3945</v>
      </c>
      <c r="F2805" s="9">
        <v>44907</v>
      </c>
      <c r="G2805" s="11">
        <v>16</v>
      </c>
    </row>
    <row r="2806" spans="2:7" x14ac:dyDescent="0.2">
      <c r="B2806" t="s">
        <v>3088</v>
      </c>
      <c r="C2806" t="str">
        <f>VLOOKUP(B2806,customer!A:B,2,FALSE)</f>
        <v>Jeramey Woollons</v>
      </c>
      <c r="D2806" t="s">
        <v>3952</v>
      </c>
      <c r="E2806" t="s">
        <v>3945</v>
      </c>
      <c r="F2806" s="9">
        <v>44964</v>
      </c>
      <c r="G2806" s="11">
        <v>16</v>
      </c>
    </row>
    <row r="2807" spans="2:7" x14ac:dyDescent="0.2">
      <c r="B2807" t="s">
        <v>3088</v>
      </c>
      <c r="C2807" t="str">
        <f>VLOOKUP(B2807,customer!A:B,2,FALSE)</f>
        <v>Jeramey Woollons</v>
      </c>
      <c r="D2807" t="s">
        <v>3952</v>
      </c>
      <c r="E2807" t="s">
        <v>3945</v>
      </c>
      <c r="F2807" s="9">
        <v>44992</v>
      </c>
      <c r="G2807" s="11">
        <v>16</v>
      </c>
    </row>
    <row r="2808" spans="2:7" x14ac:dyDescent="0.2">
      <c r="B2808" t="s">
        <v>3088</v>
      </c>
      <c r="C2808" t="str">
        <f>VLOOKUP(B2808,customer!A:B,2,FALSE)</f>
        <v>Jeramey Woollons</v>
      </c>
      <c r="D2808" t="s">
        <v>3952</v>
      </c>
      <c r="E2808" t="s">
        <v>3945</v>
      </c>
      <c r="F2808" s="9">
        <v>45026</v>
      </c>
      <c r="G2808" s="11">
        <v>16</v>
      </c>
    </row>
    <row r="2809" spans="2:7" x14ac:dyDescent="0.2">
      <c r="B2809" t="s">
        <v>3088</v>
      </c>
      <c r="C2809" t="str">
        <f>VLOOKUP(B2809,customer!A:B,2,FALSE)</f>
        <v>Jeramey Woollons</v>
      </c>
      <c r="D2809" t="s">
        <v>3952</v>
      </c>
      <c r="E2809" t="s">
        <v>3945</v>
      </c>
      <c r="F2809" s="9">
        <v>45055</v>
      </c>
      <c r="G2809" s="11">
        <v>16</v>
      </c>
    </row>
    <row r="2810" spans="2:7" x14ac:dyDescent="0.2">
      <c r="B2810" t="s">
        <v>3088</v>
      </c>
      <c r="C2810" t="str">
        <f>VLOOKUP(B2810,customer!A:B,2,FALSE)</f>
        <v>Jeramey Woollons</v>
      </c>
      <c r="D2810" t="s">
        <v>3952</v>
      </c>
      <c r="E2810" t="s">
        <v>3945</v>
      </c>
      <c r="F2810" s="9">
        <v>45079</v>
      </c>
      <c r="G2810" s="11">
        <v>16</v>
      </c>
    </row>
    <row r="2811" spans="2:7" x14ac:dyDescent="0.2">
      <c r="B2811" t="s">
        <v>3088</v>
      </c>
      <c r="C2811" t="str">
        <f>VLOOKUP(B2811,customer!A:B,2,FALSE)</f>
        <v>Jeramey Woollons</v>
      </c>
      <c r="D2811" t="s">
        <v>3927</v>
      </c>
      <c r="E2811" t="s">
        <v>3937</v>
      </c>
      <c r="F2811" s="9">
        <v>45022</v>
      </c>
      <c r="G2811" s="11">
        <v>27</v>
      </c>
    </row>
    <row r="2812" spans="2:7" x14ac:dyDescent="0.2">
      <c r="B2812" t="s">
        <v>3088</v>
      </c>
      <c r="C2812" t="str">
        <f>VLOOKUP(B2812,customer!A:B,2,FALSE)</f>
        <v>Jeramey Woollons</v>
      </c>
      <c r="D2812" t="s">
        <v>3927</v>
      </c>
      <c r="E2812" t="s">
        <v>3937</v>
      </c>
      <c r="F2812" s="9">
        <v>45058</v>
      </c>
      <c r="G2812" s="11">
        <v>27</v>
      </c>
    </row>
    <row r="2813" spans="2:7" x14ac:dyDescent="0.2">
      <c r="B2813" t="s">
        <v>3089</v>
      </c>
      <c r="C2813" t="str">
        <f>VLOOKUP(B2813,customer!A:B,2,FALSE)</f>
        <v>Levin Braz</v>
      </c>
      <c r="D2813" t="s">
        <v>3948</v>
      </c>
      <c r="E2813" t="s">
        <v>3941</v>
      </c>
      <c r="F2813" s="9">
        <v>44740</v>
      </c>
      <c r="G2813" s="11">
        <v>65</v>
      </c>
    </row>
    <row r="2814" spans="2:7" x14ac:dyDescent="0.2">
      <c r="B2814" t="s">
        <v>3089</v>
      </c>
      <c r="C2814" t="str">
        <f>VLOOKUP(B2814,customer!A:B,2,FALSE)</f>
        <v>Levin Braz</v>
      </c>
      <c r="D2814" t="s">
        <v>3948</v>
      </c>
      <c r="E2814" t="s">
        <v>3941</v>
      </c>
      <c r="F2814" s="9">
        <v>44771</v>
      </c>
      <c r="G2814" s="11">
        <v>65</v>
      </c>
    </row>
    <row r="2815" spans="2:7" x14ac:dyDescent="0.2">
      <c r="B2815" t="s">
        <v>3089</v>
      </c>
      <c r="C2815" t="str">
        <f>VLOOKUP(B2815,customer!A:B,2,FALSE)</f>
        <v>Levin Braz</v>
      </c>
      <c r="D2815" t="s">
        <v>3948</v>
      </c>
      <c r="E2815" t="s">
        <v>3941</v>
      </c>
      <c r="F2815" s="9">
        <v>44842</v>
      </c>
      <c r="G2815" s="11">
        <v>65</v>
      </c>
    </row>
    <row r="2816" spans="2:7" x14ac:dyDescent="0.2">
      <c r="B2816" t="s">
        <v>3089</v>
      </c>
      <c r="C2816" t="str">
        <f>VLOOKUP(B2816,customer!A:B,2,FALSE)</f>
        <v>Levin Braz</v>
      </c>
      <c r="D2816" t="s">
        <v>3948</v>
      </c>
      <c r="E2816" t="s">
        <v>3941</v>
      </c>
      <c r="F2816" s="9">
        <v>44894</v>
      </c>
      <c r="G2816" s="11">
        <v>65</v>
      </c>
    </row>
    <row r="2817" spans="2:7" x14ac:dyDescent="0.2">
      <c r="B2817" t="s">
        <v>3089</v>
      </c>
      <c r="C2817" t="str">
        <f>VLOOKUP(B2817,customer!A:B,2,FALSE)</f>
        <v>Levin Braz</v>
      </c>
      <c r="D2817" t="s">
        <v>3948</v>
      </c>
      <c r="E2817" t="s">
        <v>3941</v>
      </c>
      <c r="F2817" s="9">
        <v>44957</v>
      </c>
      <c r="G2817" s="11">
        <v>65</v>
      </c>
    </row>
    <row r="2818" spans="2:7" x14ac:dyDescent="0.2">
      <c r="B2818" t="s">
        <v>3089</v>
      </c>
      <c r="C2818" t="str">
        <f>VLOOKUP(B2818,customer!A:B,2,FALSE)</f>
        <v>Levin Braz</v>
      </c>
      <c r="D2818" t="s">
        <v>3948</v>
      </c>
      <c r="E2818" t="s">
        <v>3941</v>
      </c>
      <c r="F2818" s="9">
        <v>44966</v>
      </c>
      <c r="G2818" s="11">
        <v>65</v>
      </c>
    </row>
    <row r="2819" spans="2:7" x14ac:dyDescent="0.2">
      <c r="B2819" t="s">
        <v>3089</v>
      </c>
      <c r="C2819" t="str">
        <f>VLOOKUP(B2819,customer!A:B,2,FALSE)</f>
        <v>Levin Braz</v>
      </c>
      <c r="D2819" t="s">
        <v>3948</v>
      </c>
      <c r="E2819" t="s">
        <v>3941</v>
      </c>
      <c r="F2819" s="9">
        <v>45013</v>
      </c>
      <c r="G2819" s="11">
        <v>65</v>
      </c>
    </row>
    <row r="2820" spans="2:7" x14ac:dyDescent="0.2">
      <c r="B2820" t="s">
        <v>3089</v>
      </c>
      <c r="C2820" t="str">
        <f>VLOOKUP(B2820,customer!A:B,2,FALSE)</f>
        <v>Levin Braz</v>
      </c>
      <c r="D2820" t="s">
        <v>3920</v>
      </c>
      <c r="E2820" t="s">
        <v>3930</v>
      </c>
      <c r="F2820" s="9">
        <v>44960</v>
      </c>
      <c r="G2820" s="11">
        <v>10</v>
      </c>
    </row>
    <row r="2821" spans="2:7" x14ac:dyDescent="0.2">
      <c r="B2821" t="s">
        <v>3089</v>
      </c>
      <c r="C2821" t="str">
        <f>VLOOKUP(B2821,customer!A:B,2,FALSE)</f>
        <v>Levin Braz</v>
      </c>
      <c r="D2821" t="s">
        <v>3920</v>
      </c>
      <c r="E2821" t="s">
        <v>3930</v>
      </c>
      <c r="F2821" s="9">
        <v>44994</v>
      </c>
      <c r="G2821" s="11">
        <v>10</v>
      </c>
    </row>
    <row r="2822" spans="2:7" x14ac:dyDescent="0.2">
      <c r="B2822" t="s">
        <v>3089</v>
      </c>
      <c r="C2822" t="str">
        <f>VLOOKUP(B2822,customer!A:B,2,FALSE)</f>
        <v>Levin Braz</v>
      </c>
      <c r="D2822" t="s">
        <v>3920</v>
      </c>
      <c r="E2822" t="s">
        <v>3930</v>
      </c>
      <c r="F2822" s="9">
        <v>45023</v>
      </c>
      <c r="G2822" s="11">
        <v>10</v>
      </c>
    </row>
    <row r="2823" spans="2:7" x14ac:dyDescent="0.2">
      <c r="B2823" t="s">
        <v>3089</v>
      </c>
      <c r="C2823" t="str">
        <f>VLOOKUP(B2823,customer!A:B,2,FALSE)</f>
        <v>Levin Braz</v>
      </c>
      <c r="D2823" t="s">
        <v>3920</v>
      </c>
      <c r="E2823" t="s">
        <v>3930</v>
      </c>
      <c r="F2823" s="9">
        <v>45051</v>
      </c>
      <c r="G2823" s="11">
        <v>10</v>
      </c>
    </row>
    <row r="2824" spans="2:7" x14ac:dyDescent="0.2">
      <c r="B2824" t="s">
        <v>3089</v>
      </c>
      <c r="C2824" t="str">
        <f>VLOOKUP(B2824,customer!A:B,2,FALSE)</f>
        <v>Levin Braz</v>
      </c>
      <c r="D2824" t="s">
        <v>3929</v>
      </c>
      <c r="E2824" t="s">
        <v>3939</v>
      </c>
      <c r="F2824" s="9">
        <v>45011</v>
      </c>
      <c r="G2824" s="11">
        <v>66</v>
      </c>
    </row>
    <row r="2825" spans="2:7" x14ac:dyDescent="0.2">
      <c r="B2825" t="s">
        <v>3089</v>
      </c>
      <c r="C2825" t="str">
        <f>VLOOKUP(B2825,customer!A:B,2,FALSE)</f>
        <v>Levin Braz</v>
      </c>
      <c r="D2825" t="s">
        <v>3929</v>
      </c>
      <c r="E2825" t="s">
        <v>3939</v>
      </c>
      <c r="F2825" s="9">
        <v>45042</v>
      </c>
      <c r="G2825" s="11">
        <v>66</v>
      </c>
    </row>
    <row r="2826" spans="2:7" x14ac:dyDescent="0.2">
      <c r="B2826" t="s">
        <v>3089</v>
      </c>
      <c r="C2826" t="str">
        <f>VLOOKUP(B2826,customer!A:B,2,FALSE)</f>
        <v>Levin Braz</v>
      </c>
      <c r="D2826" t="s">
        <v>3929</v>
      </c>
      <c r="E2826" t="s">
        <v>3939</v>
      </c>
      <c r="F2826" s="9">
        <v>45049</v>
      </c>
      <c r="G2826" s="11">
        <v>66</v>
      </c>
    </row>
    <row r="2827" spans="2:7" x14ac:dyDescent="0.2">
      <c r="B2827" t="s">
        <v>3089</v>
      </c>
      <c r="C2827" t="str">
        <f>VLOOKUP(B2827,customer!A:B,2,FALSE)</f>
        <v>Levin Braz</v>
      </c>
      <c r="D2827" t="s">
        <v>3929</v>
      </c>
      <c r="E2827" t="s">
        <v>3939</v>
      </c>
      <c r="F2827" s="9">
        <v>45087</v>
      </c>
      <c r="G2827" s="11">
        <v>66</v>
      </c>
    </row>
    <row r="2828" spans="2:7" x14ac:dyDescent="0.2">
      <c r="B2828" t="s">
        <v>3090</v>
      </c>
      <c r="C2828" t="str">
        <f>VLOOKUP(B2828,customer!A:B,2,FALSE)</f>
        <v>Miguel Mulhall</v>
      </c>
      <c r="D2828" t="s">
        <v>3929</v>
      </c>
      <c r="E2828" t="s">
        <v>3939</v>
      </c>
      <c r="F2828" s="9">
        <v>44790</v>
      </c>
      <c r="G2828" s="11">
        <v>66</v>
      </c>
    </row>
    <row r="2829" spans="2:7" x14ac:dyDescent="0.2">
      <c r="B2829" t="s">
        <v>3090</v>
      </c>
      <c r="C2829" t="str">
        <f>VLOOKUP(B2829,customer!A:B,2,FALSE)</f>
        <v>Miguel Mulhall</v>
      </c>
      <c r="D2829" t="s">
        <v>3929</v>
      </c>
      <c r="E2829" t="s">
        <v>3939</v>
      </c>
      <c r="F2829" s="9">
        <v>44827</v>
      </c>
      <c r="G2829" s="11">
        <v>66</v>
      </c>
    </row>
    <row r="2830" spans="2:7" x14ac:dyDescent="0.2">
      <c r="B2830" t="s">
        <v>3090</v>
      </c>
      <c r="C2830" t="str">
        <f>VLOOKUP(B2830,customer!A:B,2,FALSE)</f>
        <v>Miguel Mulhall</v>
      </c>
      <c r="D2830" t="s">
        <v>3929</v>
      </c>
      <c r="E2830" t="s">
        <v>3939</v>
      </c>
      <c r="F2830" s="9">
        <v>44861</v>
      </c>
      <c r="G2830" s="11">
        <v>66</v>
      </c>
    </row>
    <row r="2831" spans="2:7" x14ac:dyDescent="0.2">
      <c r="B2831" t="s">
        <v>3090</v>
      </c>
      <c r="C2831" t="str">
        <f>VLOOKUP(B2831,customer!A:B,2,FALSE)</f>
        <v>Miguel Mulhall</v>
      </c>
      <c r="D2831" t="s">
        <v>3929</v>
      </c>
      <c r="E2831" t="s">
        <v>3939</v>
      </c>
      <c r="F2831" s="9">
        <v>44890</v>
      </c>
      <c r="G2831" s="11">
        <v>66</v>
      </c>
    </row>
    <row r="2832" spans="2:7" x14ac:dyDescent="0.2">
      <c r="B2832" t="s">
        <v>3090</v>
      </c>
      <c r="C2832" t="str">
        <f>VLOOKUP(B2832,customer!A:B,2,FALSE)</f>
        <v>Miguel Mulhall</v>
      </c>
      <c r="D2832" t="s">
        <v>3929</v>
      </c>
      <c r="E2832" t="s">
        <v>3939</v>
      </c>
      <c r="F2832" s="9">
        <v>44918</v>
      </c>
      <c r="G2832" s="11">
        <v>66</v>
      </c>
    </row>
    <row r="2833" spans="2:7" x14ac:dyDescent="0.2">
      <c r="B2833" t="s">
        <v>3090</v>
      </c>
      <c r="C2833" t="str">
        <f>VLOOKUP(B2833,customer!A:B,2,FALSE)</f>
        <v>Miguel Mulhall</v>
      </c>
      <c r="D2833" t="s">
        <v>3929</v>
      </c>
      <c r="E2833" t="s">
        <v>3939</v>
      </c>
      <c r="F2833" s="9">
        <v>44943</v>
      </c>
      <c r="G2833" s="11">
        <v>66</v>
      </c>
    </row>
    <row r="2834" spans="2:7" x14ac:dyDescent="0.2">
      <c r="B2834" t="s">
        <v>3090</v>
      </c>
      <c r="C2834" t="str">
        <f>VLOOKUP(B2834,customer!A:B,2,FALSE)</f>
        <v>Miguel Mulhall</v>
      </c>
      <c r="D2834" t="s">
        <v>3929</v>
      </c>
      <c r="E2834" t="s">
        <v>3939</v>
      </c>
      <c r="F2834" s="9">
        <v>44978</v>
      </c>
      <c r="G2834" s="11">
        <v>66</v>
      </c>
    </row>
    <row r="2835" spans="2:7" x14ac:dyDescent="0.2">
      <c r="B2835" t="s">
        <v>3090</v>
      </c>
      <c r="C2835" t="str">
        <f>VLOOKUP(B2835,customer!A:B,2,FALSE)</f>
        <v>Miguel Mulhall</v>
      </c>
      <c r="D2835" t="s">
        <v>3929</v>
      </c>
      <c r="E2835" t="s">
        <v>3939</v>
      </c>
      <c r="F2835" s="9">
        <v>45012</v>
      </c>
      <c r="G2835" s="11">
        <v>66</v>
      </c>
    </row>
    <row r="2836" spans="2:7" x14ac:dyDescent="0.2">
      <c r="B2836" t="s">
        <v>3090</v>
      </c>
      <c r="C2836" t="str">
        <f>VLOOKUP(B2836,customer!A:B,2,FALSE)</f>
        <v>Miguel Mulhall</v>
      </c>
      <c r="D2836" t="s">
        <v>3929</v>
      </c>
      <c r="E2836" t="s">
        <v>3939</v>
      </c>
      <c r="F2836" s="9">
        <v>45033</v>
      </c>
      <c r="G2836" s="11">
        <v>66</v>
      </c>
    </row>
    <row r="2837" spans="2:7" x14ac:dyDescent="0.2">
      <c r="B2837" t="s">
        <v>3090</v>
      </c>
      <c r="C2837" t="str">
        <f>VLOOKUP(B2837,customer!A:B,2,FALSE)</f>
        <v>Miguel Mulhall</v>
      </c>
      <c r="D2837" t="s">
        <v>3929</v>
      </c>
      <c r="E2837" t="s">
        <v>3939</v>
      </c>
      <c r="F2837" s="9">
        <v>45064</v>
      </c>
      <c r="G2837" s="11">
        <v>66</v>
      </c>
    </row>
    <row r="2838" spans="2:7" x14ac:dyDescent="0.2">
      <c r="B2838" t="s">
        <v>3090</v>
      </c>
      <c r="C2838" t="str">
        <f>VLOOKUP(B2838,customer!A:B,2,FALSE)</f>
        <v>Miguel Mulhall</v>
      </c>
      <c r="D2838" t="s">
        <v>3927</v>
      </c>
      <c r="E2838" t="s">
        <v>3937</v>
      </c>
      <c r="F2838" s="9">
        <v>44940</v>
      </c>
      <c r="G2838" s="11">
        <v>27</v>
      </c>
    </row>
    <row r="2839" spans="2:7" x14ac:dyDescent="0.2">
      <c r="B2839" t="s">
        <v>3090</v>
      </c>
      <c r="C2839" t="str">
        <f>VLOOKUP(B2839,customer!A:B,2,FALSE)</f>
        <v>Miguel Mulhall</v>
      </c>
      <c r="D2839" t="s">
        <v>3927</v>
      </c>
      <c r="E2839" t="s">
        <v>3937</v>
      </c>
      <c r="F2839" s="9">
        <v>44975</v>
      </c>
      <c r="G2839" s="11">
        <v>27</v>
      </c>
    </row>
    <row r="2840" spans="2:7" x14ac:dyDescent="0.2">
      <c r="B2840" t="s">
        <v>3090</v>
      </c>
      <c r="C2840" t="str">
        <f>VLOOKUP(B2840,customer!A:B,2,FALSE)</f>
        <v>Miguel Mulhall</v>
      </c>
      <c r="D2840" t="s">
        <v>3927</v>
      </c>
      <c r="E2840" t="s">
        <v>3937</v>
      </c>
      <c r="F2840" s="9">
        <v>45011</v>
      </c>
      <c r="G2840" s="11">
        <v>27</v>
      </c>
    </row>
    <row r="2841" spans="2:7" x14ac:dyDescent="0.2">
      <c r="B2841" t="s">
        <v>3090</v>
      </c>
      <c r="C2841" t="str">
        <f>VLOOKUP(B2841,customer!A:B,2,FALSE)</f>
        <v>Miguel Mulhall</v>
      </c>
      <c r="D2841" t="s">
        <v>3927</v>
      </c>
      <c r="E2841" t="s">
        <v>3937</v>
      </c>
      <c r="F2841" s="9">
        <v>45043</v>
      </c>
      <c r="G2841" s="11">
        <v>27</v>
      </c>
    </row>
    <row r="2842" spans="2:7" x14ac:dyDescent="0.2">
      <c r="B2842" t="s">
        <v>3090</v>
      </c>
      <c r="C2842" t="str">
        <f>VLOOKUP(B2842,customer!A:B,2,FALSE)</f>
        <v>Miguel Mulhall</v>
      </c>
      <c r="D2842" t="s">
        <v>3927</v>
      </c>
      <c r="E2842" t="s">
        <v>3937</v>
      </c>
      <c r="F2842" s="9">
        <v>45073</v>
      </c>
      <c r="G2842" s="11">
        <v>27</v>
      </c>
    </row>
    <row r="2843" spans="2:7" x14ac:dyDescent="0.2">
      <c r="B2843" t="s">
        <v>3090</v>
      </c>
      <c r="C2843" t="str">
        <f>VLOOKUP(B2843,customer!A:B,2,FALSE)</f>
        <v>Miguel Mulhall</v>
      </c>
      <c r="D2843" t="s">
        <v>3949</v>
      </c>
      <c r="E2843" t="s">
        <v>3942</v>
      </c>
      <c r="F2843" s="9">
        <v>44970</v>
      </c>
      <c r="G2843" s="11">
        <v>25</v>
      </c>
    </row>
    <row r="2844" spans="2:7" x14ac:dyDescent="0.2">
      <c r="B2844" t="s">
        <v>3090</v>
      </c>
      <c r="C2844" t="str">
        <f>VLOOKUP(B2844,customer!A:B,2,FALSE)</f>
        <v>Miguel Mulhall</v>
      </c>
      <c r="D2844" t="s">
        <v>3949</v>
      </c>
      <c r="E2844" t="s">
        <v>3942</v>
      </c>
      <c r="F2844" s="9">
        <v>45007</v>
      </c>
      <c r="G2844" s="11">
        <v>25</v>
      </c>
    </row>
    <row r="2845" spans="2:7" x14ac:dyDescent="0.2">
      <c r="B2845" t="s">
        <v>3090</v>
      </c>
      <c r="C2845" t="str">
        <f>VLOOKUP(B2845,customer!A:B,2,FALSE)</f>
        <v>Miguel Mulhall</v>
      </c>
      <c r="D2845" t="s">
        <v>3949</v>
      </c>
      <c r="E2845" t="s">
        <v>3942</v>
      </c>
      <c r="F2845" s="9">
        <v>45038</v>
      </c>
      <c r="G2845" s="11">
        <v>25</v>
      </c>
    </row>
    <row r="2846" spans="2:7" x14ac:dyDescent="0.2">
      <c r="B2846" t="s">
        <v>3090</v>
      </c>
      <c r="C2846" t="str">
        <f>VLOOKUP(B2846,customer!A:B,2,FALSE)</f>
        <v>Miguel Mulhall</v>
      </c>
      <c r="D2846" t="s">
        <v>3949</v>
      </c>
      <c r="E2846" t="s">
        <v>3942</v>
      </c>
      <c r="F2846" s="9">
        <v>45068</v>
      </c>
      <c r="G2846" s="11">
        <v>25</v>
      </c>
    </row>
    <row r="2847" spans="2:7" x14ac:dyDescent="0.2">
      <c r="B2847" t="s">
        <v>3091</v>
      </c>
      <c r="C2847" t="str">
        <f>VLOOKUP(B2847,customer!A:B,2,FALSE)</f>
        <v>Sophi Bernadon</v>
      </c>
      <c r="D2847" t="s">
        <v>3922</v>
      </c>
      <c r="E2847" t="s">
        <v>3932</v>
      </c>
      <c r="F2847" s="9">
        <v>44746</v>
      </c>
      <c r="G2847" s="11">
        <v>62</v>
      </c>
    </row>
    <row r="2848" spans="2:7" x14ac:dyDescent="0.2">
      <c r="B2848" t="s">
        <v>3091</v>
      </c>
      <c r="C2848" t="str">
        <f>VLOOKUP(B2848,customer!A:B,2,FALSE)</f>
        <v>Sophi Bernadon</v>
      </c>
      <c r="D2848" t="s">
        <v>3922</v>
      </c>
      <c r="E2848" t="s">
        <v>3932</v>
      </c>
      <c r="F2848" s="9">
        <v>44779</v>
      </c>
      <c r="G2848" s="11">
        <v>62</v>
      </c>
    </row>
    <row r="2849" spans="2:7" x14ac:dyDescent="0.2">
      <c r="B2849" t="s">
        <v>3091</v>
      </c>
      <c r="C2849" t="str">
        <f>VLOOKUP(B2849,customer!A:B,2,FALSE)</f>
        <v>Sophi Bernadon</v>
      </c>
      <c r="D2849" t="s">
        <v>3922</v>
      </c>
      <c r="E2849" t="s">
        <v>3932</v>
      </c>
      <c r="F2849" s="9">
        <v>44817</v>
      </c>
      <c r="G2849" s="11">
        <v>62</v>
      </c>
    </row>
    <row r="2850" spans="2:7" x14ac:dyDescent="0.2">
      <c r="B2850" t="s">
        <v>3091</v>
      </c>
      <c r="C2850" t="str">
        <f>VLOOKUP(B2850,customer!A:B,2,FALSE)</f>
        <v>Sophi Bernadon</v>
      </c>
      <c r="D2850" t="s">
        <v>3922</v>
      </c>
      <c r="E2850" t="s">
        <v>3932</v>
      </c>
      <c r="F2850" s="9">
        <v>44845</v>
      </c>
      <c r="G2850" s="11">
        <v>62</v>
      </c>
    </row>
    <row r="2851" spans="2:7" x14ac:dyDescent="0.2">
      <c r="B2851" t="s">
        <v>3091</v>
      </c>
      <c r="C2851" t="str">
        <f>VLOOKUP(B2851,customer!A:B,2,FALSE)</f>
        <v>Sophi Bernadon</v>
      </c>
      <c r="D2851" t="s">
        <v>3922</v>
      </c>
      <c r="E2851" t="s">
        <v>3932</v>
      </c>
      <c r="F2851" s="9">
        <v>44972</v>
      </c>
      <c r="G2851" s="11">
        <v>62</v>
      </c>
    </row>
    <row r="2852" spans="2:7" x14ac:dyDescent="0.2">
      <c r="B2852" t="s">
        <v>3091</v>
      </c>
      <c r="C2852" t="str">
        <f>VLOOKUP(B2852,customer!A:B,2,FALSE)</f>
        <v>Sophi Bernadon</v>
      </c>
      <c r="D2852" t="s">
        <v>3922</v>
      </c>
      <c r="E2852" t="s">
        <v>3932</v>
      </c>
      <c r="F2852" s="9">
        <v>45001</v>
      </c>
      <c r="G2852" s="11">
        <v>62</v>
      </c>
    </row>
    <row r="2853" spans="2:7" x14ac:dyDescent="0.2">
      <c r="B2853" t="s">
        <v>3091</v>
      </c>
      <c r="C2853" t="str">
        <f>VLOOKUP(B2853,customer!A:B,2,FALSE)</f>
        <v>Sophi Bernadon</v>
      </c>
      <c r="D2853" t="s">
        <v>3922</v>
      </c>
      <c r="E2853" t="s">
        <v>3932</v>
      </c>
      <c r="F2853" s="9">
        <v>45030</v>
      </c>
      <c r="G2853" s="11">
        <v>62</v>
      </c>
    </row>
    <row r="2854" spans="2:7" x14ac:dyDescent="0.2">
      <c r="B2854" t="s">
        <v>3091</v>
      </c>
      <c r="C2854" t="str">
        <f>VLOOKUP(B2854,customer!A:B,2,FALSE)</f>
        <v>Sophi Bernadon</v>
      </c>
      <c r="D2854" t="s">
        <v>3922</v>
      </c>
      <c r="E2854" t="s">
        <v>3932</v>
      </c>
      <c r="F2854" s="9">
        <v>45062</v>
      </c>
      <c r="G2854" s="11">
        <v>62</v>
      </c>
    </row>
    <row r="2855" spans="2:7" x14ac:dyDescent="0.2">
      <c r="B2855" t="s">
        <v>3091</v>
      </c>
      <c r="C2855" t="str">
        <f>VLOOKUP(B2855,customer!A:B,2,FALSE)</f>
        <v>Sophi Bernadon</v>
      </c>
      <c r="D2855" t="s">
        <v>3949</v>
      </c>
      <c r="E2855" t="s">
        <v>3942</v>
      </c>
      <c r="F2855" s="9">
        <v>44943</v>
      </c>
      <c r="G2855" s="11">
        <v>25</v>
      </c>
    </row>
    <row r="2856" spans="2:7" x14ac:dyDescent="0.2">
      <c r="B2856" t="s">
        <v>3091</v>
      </c>
      <c r="C2856" t="str">
        <f>VLOOKUP(B2856,customer!A:B,2,FALSE)</f>
        <v>Sophi Bernadon</v>
      </c>
      <c r="D2856" t="s">
        <v>3949</v>
      </c>
      <c r="E2856" t="s">
        <v>3942</v>
      </c>
      <c r="F2856" s="9">
        <v>44988</v>
      </c>
      <c r="G2856" s="11">
        <v>25</v>
      </c>
    </row>
    <row r="2857" spans="2:7" x14ac:dyDescent="0.2">
      <c r="B2857" t="s">
        <v>3091</v>
      </c>
      <c r="C2857" t="str">
        <f>VLOOKUP(B2857,customer!A:B,2,FALSE)</f>
        <v>Sophi Bernadon</v>
      </c>
      <c r="D2857" t="s">
        <v>3949</v>
      </c>
      <c r="E2857" t="s">
        <v>3942</v>
      </c>
      <c r="F2857" s="9">
        <v>45045</v>
      </c>
      <c r="G2857" s="11">
        <v>25</v>
      </c>
    </row>
    <row r="2858" spans="2:7" x14ac:dyDescent="0.2">
      <c r="B2858" t="s">
        <v>3091</v>
      </c>
      <c r="C2858" t="str">
        <f>VLOOKUP(B2858,customer!A:B,2,FALSE)</f>
        <v>Sophi Bernadon</v>
      </c>
      <c r="D2858" t="s">
        <v>3949</v>
      </c>
      <c r="E2858" t="s">
        <v>3942</v>
      </c>
      <c r="F2858" s="9">
        <v>45048</v>
      </c>
      <c r="G2858" s="11">
        <v>25</v>
      </c>
    </row>
    <row r="2859" spans="2:7" x14ac:dyDescent="0.2">
      <c r="B2859" t="s">
        <v>3091</v>
      </c>
      <c r="C2859" t="str">
        <f>VLOOKUP(B2859,customer!A:B,2,FALSE)</f>
        <v>Sophi Bernadon</v>
      </c>
      <c r="D2859" t="s">
        <v>3948</v>
      </c>
      <c r="E2859" t="s">
        <v>3941</v>
      </c>
      <c r="F2859" s="9">
        <v>44986</v>
      </c>
      <c r="G2859" s="11">
        <v>65</v>
      </c>
    </row>
    <row r="2860" spans="2:7" x14ac:dyDescent="0.2">
      <c r="B2860" t="s">
        <v>3091</v>
      </c>
      <c r="C2860" t="str">
        <f>VLOOKUP(B2860,customer!A:B,2,FALSE)</f>
        <v>Sophi Bernadon</v>
      </c>
      <c r="D2860" t="s">
        <v>3948</v>
      </c>
      <c r="E2860" t="s">
        <v>3941</v>
      </c>
      <c r="F2860" s="9">
        <v>45018</v>
      </c>
      <c r="G2860" s="11">
        <v>65</v>
      </c>
    </row>
    <row r="2861" spans="2:7" x14ac:dyDescent="0.2">
      <c r="B2861" t="s">
        <v>3091</v>
      </c>
      <c r="C2861" t="str">
        <f>VLOOKUP(B2861,customer!A:B,2,FALSE)</f>
        <v>Sophi Bernadon</v>
      </c>
      <c r="D2861" t="s">
        <v>3948</v>
      </c>
      <c r="E2861" t="s">
        <v>3941</v>
      </c>
      <c r="F2861" s="9">
        <v>45053</v>
      </c>
      <c r="G2861" s="11">
        <v>65</v>
      </c>
    </row>
    <row r="2862" spans="2:7" x14ac:dyDescent="0.2">
      <c r="B2862" t="s">
        <v>3092</v>
      </c>
      <c r="C2862" t="str">
        <f>VLOOKUP(B2862,customer!A:B,2,FALSE)</f>
        <v>Kariotta Lauridsen</v>
      </c>
      <c r="D2862" t="s">
        <v>3921</v>
      </c>
      <c r="E2862" t="s">
        <v>3931</v>
      </c>
      <c r="F2862" s="9">
        <v>44693</v>
      </c>
      <c r="G2862" s="11">
        <v>26</v>
      </c>
    </row>
    <row r="2863" spans="2:7" x14ac:dyDescent="0.2">
      <c r="B2863" t="s">
        <v>3092</v>
      </c>
      <c r="C2863" t="str">
        <f>VLOOKUP(B2863,customer!A:B,2,FALSE)</f>
        <v>Kariotta Lauridsen</v>
      </c>
      <c r="D2863" t="s">
        <v>3921</v>
      </c>
      <c r="E2863" t="s">
        <v>3931</v>
      </c>
      <c r="F2863" s="9">
        <v>44789</v>
      </c>
      <c r="G2863" s="11">
        <v>26</v>
      </c>
    </row>
    <row r="2864" spans="2:7" x14ac:dyDescent="0.2">
      <c r="B2864" t="s">
        <v>3092</v>
      </c>
      <c r="C2864" t="str">
        <f>VLOOKUP(B2864,customer!A:B,2,FALSE)</f>
        <v>Kariotta Lauridsen</v>
      </c>
      <c r="D2864" t="s">
        <v>3921</v>
      </c>
      <c r="E2864" t="s">
        <v>3931</v>
      </c>
      <c r="F2864" s="9">
        <v>44819</v>
      </c>
      <c r="G2864" s="11">
        <v>26</v>
      </c>
    </row>
    <row r="2865" spans="2:7" x14ac:dyDescent="0.2">
      <c r="B2865" t="s">
        <v>3092</v>
      </c>
      <c r="C2865" t="str">
        <f>VLOOKUP(B2865,customer!A:B,2,FALSE)</f>
        <v>Kariotta Lauridsen</v>
      </c>
      <c r="D2865" t="s">
        <v>3921</v>
      </c>
      <c r="E2865" t="s">
        <v>3931</v>
      </c>
      <c r="F2865" s="9">
        <v>44860</v>
      </c>
      <c r="G2865" s="11">
        <v>26</v>
      </c>
    </row>
    <row r="2866" spans="2:7" x14ac:dyDescent="0.2">
      <c r="B2866" t="s">
        <v>3092</v>
      </c>
      <c r="C2866" t="str">
        <f>VLOOKUP(B2866,customer!A:B,2,FALSE)</f>
        <v>Kariotta Lauridsen</v>
      </c>
      <c r="D2866" t="s">
        <v>3921</v>
      </c>
      <c r="E2866" t="s">
        <v>3931</v>
      </c>
      <c r="F2866" s="9">
        <v>44882</v>
      </c>
      <c r="G2866" s="11">
        <v>26</v>
      </c>
    </row>
    <row r="2867" spans="2:7" x14ac:dyDescent="0.2">
      <c r="B2867" t="s">
        <v>3092</v>
      </c>
      <c r="C2867" t="str">
        <f>VLOOKUP(B2867,customer!A:B,2,FALSE)</f>
        <v>Kariotta Lauridsen</v>
      </c>
      <c r="D2867" t="s">
        <v>3921</v>
      </c>
      <c r="E2867" t="s">
        <v>3931</v>
      </c>
      <c r="F2867" s="9">
        <v>44914</v>
      </c>
      <c r="G2867" s="11">
        <v>26</v>
      </c>
    </row>
    <row r="2868" spans="2:7" x14ac:dyDescent="0.2">
      <c r="B2868" t="s">
        <v>3092</v>
      </c>
      <c r="C2868" t="str">
        <f>VLOOKUP(B2868,customer!A:B,2,FALSE)</f>
        <v>Kariotta Lauridsen</v>
      </c>
      <c r="D2868" t="s">
        <v>3921</v>
      </c>
      <c r="E2868" t="s">
        <v>3931</v>
      </c>
      <c r="F2868" s="9">
        <v>44941</v>
      </c>
      <c r="G2868" s="11">
        <v>26</v>
      </c>
    </row>
    <row r="2869" spans="2:7" x14ac:dyDescent="0.2">
      <c r="B2869" t="s">
        <v>3092</v>
      </c>
      <c r="C2869" t="str">
        <f>VLOOKUP(B2869,customer!A:B,2,FALSE)</f>
        <v>Kariotta Lauridsen</v>
      </c>
      <c r="D2869" t="s">
        <v>3921</v>
      </c>
      <c r="E2869" t="s">
        <v>3931</v>
      </c>
      <c r="F2869" s="9">
        <v>44974</v>
      </c>
      <c r="G2869" s="11">
        <v>26</v>
      </c>
    </row>
    <row r="2870" spans="2:7" x14ac:dyDescent="0.2">
      <c r="B2870" t="s">
        <v>3092</v>
      </c>
      <c r="C2870" t="str">
        <f>VLOOKUP(B2870,customer!A:B,2,FALSE)</f>
        <v>Kariotta Lauridsen</v>
      </c>
      <c r="D2870" t="s">
        <v>3921</v>
      </c>
      <c r="E2870" t="s">
        <v>3931</v>
      </c>
      <c r="F2870" s="9">
        <v>45004</v>
      </c>
      <c r="G2870" s="11">
        <v>26</v>
      </c>
    </row>
    <row r="2871" spans="2:7" x14ac:dyDescent="0.2">
      <c r="B2871" t="s">
        <v>3092</v>
      </c>
      <c r="C2871" t="str">
        <f>VLOOKUP(B2871,customer!A:B,2,FALSE)</f>
        <v>Kariotta Lauridsen</v>
      </c>
      <c r="D2871" t="s">
        <v>3921</v>
      </c>
      <c r="E2871" t="s">
        <v>3931</v>
      </c>
      <c r="F2871" s="9">
        <v>45031</v>
      </c>
      <c r="G2871" s="11">
        <v>26</v>
      </c>
    </row>
    <row r="2872" spans="2:7" x14ac:dyDescent="0.2">
      <c r="B2872" t="s">
        <v>3092</v>
      </c>
      <c r="C2872" t="str">
        <f>VLOOKUP(B2872,customer!A:B,2,FALSE)</f>
        <v>Kariotta Lauridsen</v>
      </c>
      <c r="D2872" t="s">
        <v>3950</v>
      </c>
      <c r="E2872" t="s">
        <v>3943</v>
      </c>
      <c r="F2872" s="9">
        <v>44755</v>
      </c>
      <c r="G2872" s="11">
        <v>28</v>
      </c>
    </row>
    <row r="2873" spans="2:7" x14ac:dyDescent="0.2">
      <c r="B2873" t="s">
        <v>3092</v>
      </c>
      <c r="C2873" t="str">
        <f>VLOOKUP(B2873,customer!A:B,2,FALSE)</f>
        <v>Kariotta Lauridsen</v>
      </c>
      <c r="D2873" t="s">
        <v>3950</v>
      </c>
      <c r="E2873" t="s">
        <v>3943</v>
      </c>
      <c r="F2873" s="9">
        <v>44818</v>
      </c>
      <c r="G2873" s="11">
        <v>28</v>
      </c>
    </row>
    <row r="2874" spans="2:7" x14ac:dyDescent="0.2">
      <c r="B2874" t="s">
        <v>3092</v>
      </c>
      <c r="C2874" t="str">
        <f>VLOOKUP(B2874,customer!A:B,2,FALSE)</f>
        <v>Kariotta Lauridsen</v>
      </c>
      <c r="D2874" t="s">
        <v>3950</v>
      </c>
      <c r="E2874" t="s">
        <v>3943</v>
      </c>
      <c r="F2874" s="9">
        <v>44850</v>
      </c>
      <c r="G2874" s="11">
        <v>28</v>
      </c>
    </row>
    <row r="2875" spans="2:7" x14ac:dyDescent="0.2">
      <c r="B2875" t="s">
        <v>3092</v>
      </c>
      <c r="C2875" t="str">
        <f>VLOOKUP(B2875,customer!A:B,2,FALSE)</f>
        <v>Kariotta Lauridsen</v>
      </c>
      <c r="D2875" t="s">
        <v>3950</v>
      </c>
      <c r="E2875" t="s">
        <v>3943</v>
      </c>
      <c r="F2875" s="9">
        <v>44918</v>
      </c>
      <c r="G2875" s="11">
        <v>28</v>
      </c>
    </row>
    <row r="2876" spans="2:7" x14ac:dyDescent="0.2">
      <c r="B2876" t="s">
        <v>3092</v>
      </c>
      <c r="C2876" t="str">
        <f>VLOOKUP(B2876,customer!A:B,2,FALSE)</f>
        <v>Kariotta Lauridsen</v>
      </c>
      <c r="D2876" t="s">
        <v>3950</v>
      </c>
      <c r="E2876" t="s">
        <v>3943</v>
      </c>
      <c r="F2876" s="9">
        <v>44951</v>
      </c>
      <c r="G2876" s="11">
        <v>28</v>
      </c>
    </row>
    <row r="2877" spans="2:7" x14ac:dyDescent="0.2">
      <c r="B2877" t="s">
        <v>3092</v>
      </c>
      <c r="C2877" t="str">
        <f>VLOOKUP(B2877,customer!A:B,2,FALSE)</f>
        <v>Kariotta Lauridsen</v>
      </c>
      <c r="D2877" t="s">
        <v>3950</v>
      </c>
      <c r="E2877" t="s">
        <v>3943</v>
      </c>
      <c r="F2877" s="9">
        <v>44973</v>
      </c>
      <c r="G2877" s="11">
        <v>28</v>
      </c>
    </row>
    <row r="2878" spans="2:7" x14ac:dyDescent="0.2">
      <c r="B2878" t="s">
        <v>3092</v>
      </c>
      <c r="C2878" t="str">
        <f>VLOOKUP(B2878,customer!A:B,2,FALSE)</f>
        <v>Kariotta Lauridsen</v>
      </c>
      <c r="D2878" t="s">
        <v>3950</v>
      </c>
      <c r="E2878" t="s">
        <v>3943</v>
      </c>
      <c r="F2878" s="9">
        <v>45044</v>
      </c>
      <c r="G2878" s="11">
        <v>28</v>
      </c>
    </row>
    <row r="2879" spans="2:7" x14ac:dyDescent="0.2">
      <c r="B2879" t="s">
        <v>3092</v>
      </c>
      <c r="C2879" t="str">
        <f>VLOOKUP(B2879,customer!A:B,2,FALSE)</f>
        <v>Kariotta Lauridsen</v>
      </c>
      <c r="D2879" t="s">
        <v>3928</v>
      </c>
      <c r="E2879" t="s">
        <v>3938</v>
      </c>
      <c r="F2879" s="9">
        <v>45035</v>
      </c>
      <c r="G2879" s="11">
        <v>75</v>
      </c>
    </row>
    <row r="2880" spans="2:7" x14ac:dyDescent="0.2">
      <c r="B2880" t="s">
        <v>3092</v>
      </c>
      <c r="C2880" t="str">
        <f>VLOOKUP(B2880,customer!A:B,2,FALSE)</f>
        <v>Kariotta Lauridsen</v>
      </c>
      <c r="D2880" t="s">
        <v>3928</v>
      </c>
      <c r="E2880" t="s">
        <v>3938</v>
      </c>
      <c r="F2880" s="9">
        <v>45076</v>
      </c>
      <c r="G2880" s="11">
        <v>75</v>
      </c>
    </row>
    <row r="2881" spans="2:7" x14ac:dyDescent="0.2">
      <c r="B2881" t="s">
        <v>3092</v>
      </c>
      <c r="C2881" t="str">
        <f>VLOOKUP(B2881,customer!A:B,2,FALSE)</f>
        <v>Kariotta Lauridsen</v>
      </c>
      <c r="D2881" t="s">
        <v>3928</v>
      </c>
      <c r="E2881" t="s">
        <v>3938</v>
      </c>
      <c r="F2881" s="9">
        <v>45079</v>
      </c>
      <c r="G2881" s="11">
        <v>75</v>
      </c>
    </row>
    <row r="2882" spans="2:7" x14ac:dyDescent="0.2">
      <c r="B2882" t="s">
        <v>3093</v>
      </c>
      <c r="C2882" t="str">
        <f>VLOOKUP(B2882,customer!A:B,2,FALSE)</f>
        <v>Stoddard Hannan</v>
      </c>
      <c r="D2882" t="s">
        <v>3924</v>
      </c>
      <c r="E2882" t="s">
        <v>3934</v>
      </c>
      <c r="F2882" s="9">
        <v>44745</v>
      </c>
      <c r="G2882" s="11">
        <v>22</v>
      </c>
    </row>
    <row r="2883" spans="2:7" x14ac:dyDescent="0.2">
      <c r="B2883" t="s">
        <v>3093</v>
      </c>
      <c r="C2883" t="str">
        <f>VLOOKUP(B2883,customer!A:B,2,FALSE)</f>
        <v>Stoddard Hannan</v>
      </c>
      <c r="D2883" t="s">
        <v>3924</v>
      </c>
      <c r="E2883" t="s">
        <v>3934</v>
      </c>
      <c r="F2883" s="9">
        <v>44779</v>
      </c>
      <c r="G2883" s="11">
        <v>22</v>
      </c>
    </row>
    <row r="2884" spans="2:7" x14ac:dyDescent="0.2">
      <c r="B2884" t="s">
        <v>3093</v>
      </c>
      <c r="C2884" t="str">
        <f>VLOOKUP(B2884,customer!A:B,2,FALSE)</f>
        <v>Stoddard Hannan</v>
      </c>
      <c r="D2884" t="s">
        <v>3924</v>
      </c>
      <c r="E2884" t="s">
        <v>3934</v>
      </c>
      <c r="F2884" s="9">
        <v>44822</v>
      </c>
      <c r="G2884" s="11">
        <v>22</v>
      </c>
    </row>
    <row r="2885" spans="2:7" x14ac:dyDescent="0.2">
      <c r="B2885" t="s">
        <v>3093</v>
      </c>
      <c r="C2885" t="str">
        <f>VLOOKUP(B2885,customer!A:B,2,FALSE)</f>
        <v>Stoddard Hannan</v>
      </c>
      <c r="D2885" t="s">
        <v>3924</v>
      </c>
      <c r="E2885" t="s">
        <v>3934</v>
      </c>
      <c r="F2885" s="9">
        <v>44852</v>
      </c>
      <c r="G2885" s="11">
        <v>22</v>
      </c>
    </row>
    <row r="2886" spans="2:7" x14ac:dyDescent="0.2">
      <c r="B2886" t="s">
        <v>3093</v>
      </c>
      <c r="C2886" t="str">
        <f>VLOOKUP(B2886,customer!A:B,2,FALSE)</f>
        <v>Stoddard Hannan</v>
      </c>
      <c r="D2886" t="s">
        <v>3924</v>
      </c>
      <c r="E2886" t="s">
        <v>3934</v>
      </c>
      <c r="F2886" s="9">
        <v>44876</v>
      </c>
      <c r="G2886" s="11">
        <v>22</v>
      </c>
    </row>
    <row r="2887" spans="2:7" x14ac:dyDescent="0.2">
      <c r="B2887" t="s">
        <v>3093</v>
      </c>
      <c r="C2887" t="str">
        <f>VLOOKUP(B2887,customer!A:B,2,FALSE)</f>
        <v>Stoddard Hannan</v>
      </c>
      <c r="D2887" t="s">
        <v>3924</v>
      </c>
      <c r="E2887" t="s">
        <v>3934</v>
      </c>
      <c r="F2887" s="9">
        <v>44904</v>
      </c>
      <c r="G2887" s="11">
        <v>22</v>
      </c>
    </row>
    <row r="2888" spans="2:7" x14ac:dyDescent="0.2">
      <c r="B2888" t="s">
        <v>3093</v>
      </c>
      <c r="C2888" t="str">
        <f>VLOOKUP(B2888,customer!A:B,2,FALSE)</f>
        <v>Stoddard Hannan</v>
      </c>
      <c r="D2888" t="s">
        <v>3924</v>
      </c>
      <c r="E2888" t="s">
        <v>3934</v>
      </c>
      <c r="F2888" s="9">
        <v>44937</v>
      </c>
      <c r="G2888" s="11">
        <v>22</v>
      </c>
    </row>
    <row r="2889" spans="2:7" x14ac:dyDescent="0.2">
      <c r="B2889" t="s">
        <v>3093</v>
      </c>
      <c r="C2889" t="str">
        <f>VLOOKUP(B2889,customer!A:B,2,FALSE)</f>
        <v>Stoddard Hannan</v>
      </c>
      <c r="D2889" t="s">
        <v>3924</v>
      </c>
      <c r="E2889" t="s">
        <v>3934</v>
      </c>
      <c r="F2889" s="9">
        <v>44997</v>
      </c>
      <c r="G2889" s="11">
        <v>22</v>
      </c>
    </row>
    <row r="2890" spans="2:7" x14ac:dyDescent="0.2">
      <c r="B2890" t="s">
        <v>3093</v>
      </c>
      <c r="C2890" t="str">
        <f>VLOOKUP(B2890,customer!A:B,2,FALSE)</f>
        <v>Stoddard Hannan</v>
      </c>
      <c r="D2890" t="s">
        <v>3924</v>
      </c>
      <c r="E2890" t="s">
        <v>3934</v>
      </c>
      <c r="F2890" s="9">
        <v>45024</v>
      </c>
      <c r="G2890" s="11">
        <v>22</v>
      </c>
    </row>
    <row r="2891" spans="2:7" x14ac:dyDescent="0.2">
      <c r="B2891" t="s">
        <v>3093</v>
      </c>
      <c r="C2891" t="str">
        <f>VLOOKUP(B2891,customer!A:B,2,FALSE)</f>
        <v>Stoddard Hannan</v>
      </c>
      <c r="D2891" t="s">
        <v>3924</v>
      </c>
      <c r="E2891" t="s">
        <v>3934</v>
      </c>
      <c r="F2891" s="9">
        <v>45061</v>
      </c>
      <c r="G2891" s="11">
        <v>22</v>
      </c>
    </row>
    <row r="2892" spans="2:7" x14ac:dyDescent="0.2">
      <c r="B2892" t="s">
        <v>3093</v>
      </c>
      <c r="C2892" t="str">
        <f>VLOOKUP(B2892,customer!A:B,2,FALSE)</f>
        <v>Stoddard Hannan</v>
      </c>
      <c r="D2892" t="s">
        <v>3926</v>
      </c>
      <c r="E2892" t="s">
        <v>3936</v>
      </c>
      <c r="F2892" s="9">
        <v>44858</v>
      </c>
      <c r="G2892" s="11">
        <v>25</v>
      </c>
    </row>
    <row r="2893" spans="2:7" x14ac:dyDescent="0.2">
      <c r="B2893" t="s">
        <v>3093</v>
      </c>
      <c r="C2893" t="str">
        <f>VLOOKUP(B2893,customer!A:B,2,FALSE)</f>
        <v>Stoddard Hannan</v>
      </c>
      <c r="D2893" t="s">
        <v>3926</v>
      </c>
      <c r="E2893" t="s">
        <v>3936</v>
      </c>
      <c r="F2893" s="9">
        <v>44901</v>
      </c>
      <c r="G2893" s="11">
        <v>25</v>
      </c>
    </row>
    <row r="2894" spans="2:7" x14ac:dyDescent="0.2">
      <c r="B2894" t="s">
        <v>3093</v>
      </c>
      <c r="C2894" t="str">
        <f>VLOOKUP(B2894,customer!A:B,2,FALSE)</f>
        <v>Stoddard Hannan</v>
      </c>
      <c r="D2894" t="s">
        <v>3926</v>
      </c>
      <c r="E2894" t="s">
        <v>3936</v>
      </c>
      <c r="F2894" s="9">
        <v>44953</v>
      </c>
      <c r="G2894" s="11">
        <v>25</v>
      </c>
    </row>
    <row r="2895" spans="2:7" x14ac:dyDescent="0.2">
      <c r="B2895" t="s">
        <v>3093</v>
      </c>
      <c r="C2895" t="str">
        <f>VLOOKUP(B2895,customer!A:B,2,FALSE)</f>
        <v>Stoddard Hannan</v>
      </c>
      <c r="D2895" t="s">
        <v>3926</v>
      </c>
      <c r="E2895" t="s">
        <v>3936</v>
      </c>
      <c r="F2895" s="9">
        <v>45014</v>
      </c>
      <c r="G2895" s="11">
        <v>25</v>
      </c>
    </row>
    <row r="2896" spans="2:7" x14ac:dyDescent="0.2">
      <c r="B2896" t="s">
        <v>3093</v>
      </c>
      <c r="C2896" t="str">
        <f>VLOOKUP(B2896,customer!A:B,2,FALSE)</f>
        <v>Stoddard Hannan</v>
      </c>
      <c r="D2896" t="s">
        <v>3926</v>
      </c>
      <c r="E2896" t="s">
        <v>3936</v>
      </c>
      <c r="F2896" s="9">
        <v>45049</v>
      </c>
      <c r="G2896" s="11">
        <v>25</v>
      </c>
    </row>
    <row r="2897" spans="2:7" x14ac:dyDescent="0.2">
      <c r="B2897" t="s">
        <v>3093</v>
      </c>
      <c r="C2897" t="str">
        <f>VLOOKUP(B2897,customer!A:B,2,FALSE)</f>
        <v>Stoddard Hannan</v>
      </c>
      <c r="D2897" t="s">
        <v>3926</v>
      </c>
      <c r="E2897" t="s">
        <v>3936</v>
      </c>
      <c r="F2897" s="9">
        <v>45080</v>
      </c>
      <c r="G2897" s="11">
        <v>25</v>
      </c>
    </row>
    <row r="2898" spans="2:7" x14ac:dyDescent="0.2">
      <c r="B2898" t="s">
        <v>3093</v>
      </c>
      <c r="C2898" t="str">
        <f>VLOOKUP(B2898,customer!A:B,2,FALSE)</f>
        <v>Stoddard Hannan</v>
      </c>
      <c r="D2898" t="s">
        <v>3922</v>
      </c>
      <c r="E2898" t="s">
        <v>3932</v>
      </c>
      <c r="F2898" s="9">
        <v>45001</v>
      </c>
      <c r="G2898" s="11">
        <v>62</v>
      </c>
    </row>
    <row r="2899" spans="2:7" x14ac:dyDescent="0.2">
      <c r="B2899" t="s">
        <v>3093</v>
      </c>
      <c r="C2899" t="str">
        <f>VLOOKUP(B2899,customer!A:B,2,FALSE)</f>
        <v>Stoddard Hannan</v>
      </c>
      <c r="D2899" t="s">
        <v>3922</v>
      </c>
      <c r="E2899" t="s">
        <v>3932</v>
      </c>
      <c r="F2899" s="9">
        <v>45032</v>
      </c>
      <c r="G2899" s="11">
        <v>62</v>
      </c>
    </row>
    <row r="2900" spans="2:7" x14ac:dyDescent="0.2">
      <c r="B2900" t="s">
        <v>3093</v>
      </c>
      <c r="C2900" t="str">
        <f>VLOOKUP(B2900,customer!A:B,2,FALSE)</f>
        <v>Stoddard Hannan</v>
      </c>
      <c r="D2900" t="s">
        <v>3922</v>
      </c>
      <c r="E2900" t="s">
        <v>3932</v>
      </c>
      <c r="F2900" s="9">
        <v>45066</v>
      </c>
      <c r="G2900" s="11">
        <v>62</v>
      </c>
    </row>
    <row r="2901" spans="2:7" x14ac:dyDescent="0.2">
      <c r="B2901" t="s">
        <v>3094</v>
      </c>
      <c r="C2901" t="str">
        <f>VLOOKUP(B2901,customer!A:B,2,FALSE)</f>
        <v>Stephen Petris</v>
      </c>
      <c r="D2901" t="s">
        <v>3928</v>
      </c>
      <c r="E2901" t="s">
        <v>3938</v>
      </c>
      <c r="F2901" s="9">
        <v>44765</v>
      </c>
      <c r="G2901" s="11">
        <v>75</v>
      </c>
    </row>
    <row r="2902" spans="2:7" x14ac:dyDescent="0.2">
      <c r="B2902" t="s">
        <v>3094</v>
      </c>
      <c r="C2902" t="str">
        <f>VLOOKUP(B2902,customer!A:B,2,FALSE)</f>
        <v>Stephen Petris</v>
      </c>
      <c r="D2902" t="s">
        <v>3928</v>
      </c>
      <c r="E2902" t="s">
        <v>3938</v>
      </c>
      <c r="F2902" s="9">
        <v>44802</v>
      </c>
      <c r="G2902" s="11">
        <v>75</v>
      </c>
    </row>
    <row r="2903" spans="2:7" x14ac:dyDescent="0.2">
      <c r="B2903" t="s">
        <v>3094</v>
      </c>
      <c r="C2903" t="str">
        <f>VLOOKUP(B2903,customer!A:B,2,FALSE)</f>
        <v>Stephen Petris</v>
      </c>
      <c r="D2903" t="s">
        <v>3928</v>
      </c>
      <c r="E2903" t="s">
        <v>3938</v>
      </c>
      <c r="F2903" s="9">
        <v>44864</v>
      </c>
      <c r="G2903" s="11">
        <v>75</v>
      </c>
    </row>
    <row r="2904" spans="2:7" x14ac:dyDescent="0.2">
      <c r="B2904" t="s">
        <v>3094</v>
      </c>
      <c r="C2904" t="str">
        <f>VLOOKUP(B2904,customer!A:B,2,FALSE)</f>
        <v>Stephen Petris</v>
      </c>
      <c r="D2904" t="s">
        <v>3928</v>
      </c>
      <c r="E2904" t="s">
        <v>3938</v>
      </c>
      <c r="F2904" s="9">
        <v>44894</v>
      </c>
      <c r="G2904" s="11">
        <v>75</v>
      </c>
    </row>
    <row r="2905" spans="2:7" x14ac:dyDescent="0.2">
      <c r="B2905" t="s">
        <v>3094</v>
      </c>
      <c r="C2905" t="str">
        <f>VLOOKUP(B2905,customer!A:B,2,FALSE)</f>
        <v>Stephen Petris</v>
      </c>
      <c r="D2905" t="s">
        <v>3928</v>
      </c>
      <c r="E2905" t="s">
        <v>3938</v>
      </c>
      <c r="F2905" s="9">
        <v>44898</v>
      </c>
      <c r="G2905" s="11">
        <v>75</v>
      </c>
    </row>
    <row r="2906" spans="2:7" x14ac:dyDescent="0.2">
      <c r="B2906" t="s">
        <v>3094</v>
      </c>
      <c r="C2906" t="str">
        <f>VLOOKUP(B2906,customer!A:B,2,FALSE)</f>
        <v>Stephen Petris</v>
      </c>
      <c r="D2906" t="s">
        <v>3928</v>
      </c>
      <c r="E2906" t="s">
        <v>3938</v>
      </c>
      <c r="F2906" s="9">
        <v>44981</v>
      </c>
      <c r="G2906" s="11">
        <v>75</v>
      </c>
    </row>
    <row r="2907" spans="2:7" x14ac:dyDescent="0.2">
      <c r="B2907" t="s">
        <v>3094</v>
      </c>
      <c r="C2907" t="str">
        <f>VLOOKUP(B2907,customer!A:B,2,FALSE)</f>
        <v>Stephen Petris</v>
      </c>
      <c r="D2907" t="s">
        <v>3928</v>
      </c>
      <c r="E2907" t="s">
        <v>3938</v>
      </c>
      <c r="F2907" s="9">
        <v>44990</v>
      </c>
      <c r="G2907" s="11">
        <v>75</v>
      </c>
    </row>
    <row r="2908" spans="2:7" x14ac:dyDescent="0.2">
      <c r="B2908" t="s">
        <v>3094</v>
      </c>
      <c r="C2908" t="str">
        <f>VLOOKUP(B2908,customer!A:B,2,FALSE)</f>
        <v>Stephen Petris</v>
      </c>
      <c r="D2908" t="s">
        <v>3928</v>
      </c>
      <c r="E2908" t="s">
        <v>3938</v>
      </c>
      <c r="F2908" s="9">
        <v>45043</v>
      </c>
      <c r="G2908" s="11">
        <v>75</v>
      </c>
    </row>
    <row r="2909" spans="2:7" x14ac:dyDescent="0.2">
      <c r="B2909" t="s">
        <v>3094</v>
      </c>
      <c r="C2909" t="str">
        <f>VLOOKUP(B2909,customer!A:B,2,FALSE)</f>
        <v>Stephen Petris</v>
      </c>
      <c r="D2909" t="s">
        <v>3928</v>
      </c>
      <c r="E2909" t="s">
        <v>3938</v>
      </c>
      <c r="F2909" s="9">
        <v>45082</v>
      </c>
      <c r="G2909" s="11">
        <v>75</v>
      </c>
    </row>
    <row r="2910" spans="2:7" x14ac:dyDescent="0.2">
      <c r="B2910" t="s">
        <v>3094</v>
      </c>
      <c r="C2910" t="str">
        <f>VLOOKUP(B2910,customer!A:B,2,FALSE)</f>
        <v>Stephen Petris</v>
      </c>
      <c r="D2910" t="s">
        <v>3923</v>
      </c>
      <c r="E2910" t="s">
        <v>3933</v>
      </c>
      <c r="F2910" s="9">
        <v>44788</v>
      </c>
      <c r="G2910" s="11">
        <v>26</v>
      </c>
    </row>
    <row r="2911" spans="2:7" x14ac:dyDescent="0.2">
      <c r="B2911" t="s">
        <v>3094</v>
      </c>
      <c r="C2911" t="str">
        <f>VLOOKUP(B2911,customer!A:B,2,FALSE)</f>
        <v>Stephen Petris</v>
      </c>
      <c r="D2911" t="s">
        <v>3923</v>
      </c>
      <c r="E2911" t="s">
        <v>3933</v>
      </c>
      <c r="F2911" s="9">
        <v>44851</v>
      </c>
      <c r="G2911" s="11">
        <v>26</v>
      </c>
    </row>
    <row r="2912" spans="2:7" x14ac:dyDescent="0.2">
      <c r="B2912" t="s">
        <v>3094</v>
      </c>
      <c r="C2912" t="str">
        <f>VLOOKUP(B2912,customer!A:B,2,FALSE)</f>
        <v>Stephen Petris</v>
      </c>
      <c r="D2912" t="s">
        <v>3923</v>
      </c>
      <c r="E2912" t="s">
        <v>3933</v>
      </c>
      <c r="F2912" s="9">
        <v>44895</v>
      </c>
      <c r="G2912" s="11">
        <v>26</v>
      </c>
    </row>
    <row r="2913" spans="2:7" x14ac:dyDescent="0.2">
      <c r="B2913" t="s">
        <v>3094</v>
      </c>
      <c r="C2913" t="str">
        <f>VLOOKUP(B2913,customer!A:B,2,FALSE)</f>
        <v>Stephen Petris</v>
      </c>
      <c r="D2913" t="s">
        <v>3923</v>
      </c>
      <c r="E2913" t="s">
        <v>3933</v>
      </c>
      <c r="F2913" s="9">
        <v>44912</v>
      </c>
      <c r="G2913" s="11">
        <v>26</v>
      </c>
    </row>
    <row r="2914" spans="2:7" x14ac:dyDescent="0.2">
      <c r="B2914" t="s">
        <v>3094</v>
      </c>
      <c r="C2914" t="str">
        <f>VLOOKUP(B2914,customer!A:B,2,FALSE)</f>
        <v>Stephen Petris</v>
      </c>
      <c r="D2914" t="s">
        <v>3923</v>
      </c>
      <c r="E2914" t="s">
        <v>3933</v>
      </c>
      <c r="F2914" s="9">
        <v>44942</v>
      </c>
      <c r="G2914" s="11">
        <v>26</v>
      </c>
    </row>
    <row r="2915" spans="2:7" x14ac:dyDescent="0.2">
      <c r="B2915" t="s">
        <v>3094</v>
      </c>
      <c r="C2915" t="str">
        <f>VLOOKUP(B2915,customer!A:B,2,FALSE)</f>
        <v>Stephen Petris</v>
      </c>
      <c r="D2915" t="s">
        <v>3923</v>
      </c>
      <c r="E2915" t="s">
        <v>3933</v>
      </c>
      <c r="F2915" s="9">
        <v>45006</v>
      </c>
      <c r="G2915" s="11">
        <v>26</v>
      </c>
    </row>
    <row r="2916" spans="2:7" x14ac:dyDescent="0.2">
      <c r="B2916" t="s">
        <v>3094</v>
      </c>
      <c r="C2916" t="str">
        <f>VLOOKUP(B2916,customer!A:B,2,FALSE)</f>
        <v>Stephen Petris</v>
      </c>
      <c r="D2916" t="s">
        <v>3923</v>
      </c>
      <c r="E2916" t="s">
        <v>3933</v>
      </c>
      <c r="F2916" s="9">
        <v>45061</v>
      </c>
      <c r="G2916" s="11">
        <v>26</v>
      </c>
    </row>
    <row r="2917" spans="2:7" x14ac:dyDescent="0.2">
      <c r="B2917" t="s">
        <v>3095</v>
      </c>
      <c r="C2917" t="str">
        <f>VLOOKUP(B2917,customer!A:B,2,FALSE)</f>
        <v>Stephenie Retter</v>
      </c>
      <c r="D2917" t="s">
        <v>3928</v>
      </c>
      <c r="E2917" t="s">
        <v>3938</v>
      </c>
      <c r="F2917" s="9">
        <v>44596</v>
      </c>
      <c r="G2917" s="11">
        <v>75</v>
      </c>
    </row>
    <row r="2918" spans="2:7" x14ac:dyDescent="0.2">
      <c r="B2918" t="s">
        <v>3095</v>
      </c>
      <c r="C2918" t="str">
        <f>VLOOKUP(B2918,customer!A:B,2,FALSE)</f>
        <v>Stephenie Retter</v>
      </c>
      <c r="D2918" t="s">
        <v>3928</v>
      </c>
      <c r="E2918" t="s">
        <v>3938</v>
      </c>
      <c r="F2918" s="9">
        <v>44638</v>
      </c>
      <c r="G2918" s="11">
        <v>75</v>
      </c>
    </row>
    <row r="2919" spans="2:7" x14ac:dyDescent="0.2">
      <c r="B2919" t="s">
        <v>3095</v>
      </c>
      <c r="C2919" t="str">
        <f>VLOOKUP(B2919,customer!A:B,2,FALSE)</f>
        <v>Stephenie Retter</v>
      </c>
      <c r="D2919" t="s">
        <v>3928</v>
      </c>
      <c r="E2919" t="s">
        <v>3938</v>
      </c>
      <c r="F2919" s="9">
        <v>44658</v>
      </c>
      <c r="G2919" s="11">
        <v>75</v>
      </c>
    </row>
    <row r="2920" spans="2:7" x14ac:dyDescent="0.2">
      <c r="B2920" t="s">
        <v>3095</v>
      </c>
      <c r="C2920" t="str">
        <f>VLOOKUP(B2920,customer!A:B,2,FALSE)</f>
        <v>Stephenie Retter</v>
      </c>
      <c r="D2920" t="s">
        <v>3928</v>
      </c>
      <c r="E2920" t="s">
        <v>3938</v>
      </c>
      <c r="F2920" s="9">
        <v>44697</v>
      </c>
      <c r="G2920" s="11">
        <v>75</v>
      </c>
    </row>
    <row r="2921" spans="2:7" x14ac:dyDescent="0.2">
      <c r="B2921" t="s">
        <v>3095</v>
      </c>
      <c r="C2921" t="str">
        <f>VLOOKUP(B2921,customer!A:B,2,FALSE)</f>
        <v>Stephenie Retter</v>
      </c>
      <c r="D2921" t="s">
        <v>3928</v>
      </c>
      <c r="E2921" t="s">
        <v>3938</v>
      </c>
      <c r="F2921" s="9">
        <v>44853</v>
      </c>
      <c r="G2921" s="11">
        <v>75</v>
      </c>
    </row>
    <row r="2922" spans="2:7" x14ac:dyDescent="0.2">
      <c r="B2922" t="s">
        <v>3095</v>
      </c>
      <c r="C2922" t="str">
        <f>VLOOKUP(B2922,customer!A:B,2,FALSE)</f>
        <v>Stephenie Retter</v>
      </c>
      <c r="D2922" t="s">
        <v>3928</v>
      </c>
      <c r="E2922" t="s">
        <v>3938</v>
      </c>
      <c r="F2922" s="9">
        <v>44912</v>
      </c>
      <c r="G2922" s="11">
        <v>75</v>
      </c>
    </row>
    <row r="2923" spans="2:7" x14ac:dyDescent="0.2">
      <c r="B2923" t="s">
        <v>3095</v>
      </c>
      <c r="C2923" t="str">
        <f>VLOOKUP(B2923,customer!A:B,2,FALSE)</f>
        <v>Stephenie Retter</v>
      </c>
      <c r="D2923" t="s">
        <v>3928</v>
      </c>
      <c r="E2923" t="s">
        <v>3938</v>
      </c>
      <c r="F2923" s="9">
        <v>44941</v>
      </c>
      <c r="G2923" s="11">
        <v>75</v>
      </c>
    </row>
    <row r="2924" spans="2:7" x14ac:dyDescent="0.2">
      <c r="B2924" t="s">
        <v>3095</v>
      </c>
      <c r="C2924" t="str">
        <f>VLOOKUP(B2924,customer!A:B,2,FALSE)</f>
        <v>Stephenie Retter</v>
      </c>
      <c r="D2924" t="s">
        <v>3928</v>
      </c>
      <c r="E2924" t="s">
        <v>3938</v>
      </c>
      <c r="F2924" s="9">
        <v>44968</v>
      </c>
      <c r="G2924" s="11">
        <v>75</v>
      </c>
    </row>
    <row r="2925" spans="2:7" x14ac:dyDescent="0.2">
      <c r="B2925" t="s">
        <v>3095</v>
      </c>
      <c r="C2925" t="str">
        <f>VLOOKUP(B2925,customer!A:B,2,FALSE)</f>
        <v>Stephenie Retter</v>
      </c>
      <c r="D2925" t="s">
        <v>3928</v>
      </c>
      <c r="E2925" t="s">
        <v>3938</v>
      </c>
      <c r="F2925" s="9">
        <v>45027</v>
      </c>
      <c r="G2925" s="11">
        <v>75</v>
      </c>
    </row>
    <row r="2926" spans="2:7" x14ac:dyDescent="0.2">
      <c r="B2926" t="s">
        <v>3095</v>
      </c>
      <c r="C2926" t="str">
        <f>VLOOKUP(B2926,customer!A:B,2,FALSE)</f>
        <v>Stephenie Retter</v>
      </c>
      <c r="D2926" t="s">
        <v>3924</v>
      </c>
      <c r="E2926" t="s">
        <v>3934</v>
      </c>
      <c r="F2926" s="9">
        <v>44820</v>
      </c>
      <c r="G2926" s="11">
        <v>22</v>
      </c>
    </row>
    <row r="2927" spans="2:7" x14ac:dyDescent="0.2">
      <c r="B2927" t="s">
        <v>3095</v>
      </c>
      <c r="C2927" t="str">
        <f>VLOOKUP(B2927,customer!A:B,2,FALSE)</f>
        <v>Stephenie Retter</v>
      </c>
      <c r="D2927" t="s">
        <v>3924</v>
      </c>
      <c r="E2927" t="s">
        <v>3934</v>
      </c>
      <c r="F2927" s="9">
        <v>44862</v>
      </c>
      <c r="G2927" s="11">
        <v>22</v>
      </c>
    </row>
    <row r="2928" spans="2:7" x14ac:dyDescent="0.2">
      <c r="B2928" t="s">
        <v>3095</v>
      </c>
      <c r="C2928" t="str">
        <f>VLOOKUP(B2928,customer!A:B,2,FALSE)</f>
        <v>Stephenie Retter</v>
      </c>
      <c r="D2928" t="s">
        <v>3924</v>
      </c>
      <c r="E2928" t="s">
        <v>3934</v>
      </c>
      <c r="F2928" s="9">
        <v>44925</v>
      </c>
      <c r="G2928" s="11">
        <v>22</v>
      </c>
    </row>
    <row r="2929" spans="2:7" x14ac:dyDescent="0.2">
      <c r="B2929" t="s">
        <v>3095</v>
      </c>
      <c r="C2929" t="str">
        <f>VLOOKUP(B2929,customer!A:B,2,FALSE)</f>
        <v>Stephenie Retter</v>
      </c>
      <c r="D2929" t="s">
        <v>3924</v>
      </c>
      <c r="E2929" t="s">
        <v>3934</v>
      </c>
      <c r="F2929" s="9">
        <v>44973</v>
      </c>
      <c r="G2929" s="11">
        <v>22</v>
      </c>
    </row>
    <row r="2930" spans="2:7" x14ac:dyDescent="0.2">
      <c r="B2930" t="s">
        <v>3095</v>
      </c>
      <c r="C2930" t="str">
        <f>VLOOKUP(B2930,customer!A:B,2,FALSE)</f>
        <v>Stephenie Retter</v>
      </c>
      <c r="D2930" t="s">
        <v>3924</v>
      </c>
      <c r="E2930" t="s">
        <v>3934</v>
      </c>
      <c r="F2930" s="9">
        <v>45015</v>
      </c>
      <c r="G2930" s="11">
        <v>22</v>
      </c>
    </row>
    <row r="2931" spans="2:7" x14ac:dyDescent="0.2">
      <c r="B2931" t="s">
        <v>3095</v>
      </c>
      <c r="C2931" t="str">
        <f>VLOOKUP(B2931,customer!A:B,2,FALSE)</f>
        <v>Stephenie Retter</v>
      </c>
      <c r="D2931" t="s">
        <v>3920</v>
      </c>
      <c r="E2931" t="s">
        <v>3930</v>
      </c>
      <c r="F2931" s="9">
        <v>44852</v>
      </c>
      <c r="G2931" s="11">
        <v>10</v>
      </c>
    </row>
    <row r="2932" spans="2:7" x14ac:dyDescent="0.2">
      <c r="B2932" t="s">
        <v>3095</v>
      </c>
      <c r="C2932" t="str">
        <f>VLOOKUP(B2932,customer!A:B,2,FALSE)</f>
        <v>Stephenie Retter</v>
      </c>
      <c r="D2932" t="s">
        <v>3920</v>
      </c>
      <c r="E2932" t="s">
        <v>3930</v>
      </c>
      <c r="F2932" s="9">
        <v>44923</v>
      </c>
      <c r="G2932" s="11">
        <v>10</v>
      </c>
    </row>
    <row r="2933" spans="2:7" x14ac:dyDescent="0.2">
      <c r="B2933" t="s">
        <v>3095</v>
      </c>
      <c r="C2933" t="str">
        <f>VLOOKUP(B2933,customer!A:B,2,FALSE)</f>
        <v>Stephenie Retter</v>
      </c>
      <c r="D2933" t="s">
        <v>3920</v>
      </c>
      <c r="E2933" t="s">
        <v>3930</v>
      </c>
      <c r="F2933" s="9">
        <v>44983</v>
      </c>
      <c r="G2933" s="11">
        <v>10</v>
      </c>
    </row>
    <row r="2934" spans="2:7" x14ac:dyDescent="0.2">
      <c r="B2934" t="s">
        <v>3095</v>
      </c>
      <c r="C2934" t="str">
        <f>VLOOKUP(B2934,customer!A:B,2,FALSE)</f>
        <v>Stephenie Retter</v>
      </c>
      <c r="D2934" t="s">
        <v>3920</v>
      </c>
      <c r="E2934" t="s">
        <v>3930</v>
      </c>
      <c r="F2934" s="9">
        <v>44987</v>
      </c>
      <c r="G2934" s="11">
        <v>10</v>
      </c>
    </row>
    <row r="2935" spans="2:7" x14ac:dyDescent="0.2">
      <c r="B2935" t="s">
        <v>3095</v>
      </c>
      <c r="C2935" t="str">
        <f>VLOOKUP(B2935,customer!A:B,2,FALSE)</f>
        <v>Stephenie Retter</v>
      </c>
      <c r="D2935" t="s">
        <v>3920</v>
      </c>
      <c r="E2935" t="s">
        <v>3930</v>
      </c>
      <c r="F2935" s="9">
        <v>45018</v>
      </c>
      <c r="G2935" s="11">
        <v>10</v>
      </c>
    </row>
    <row r="2936" spans="2:7" x14ac:dyDescent="0.2">
      <c r="B2936" t="s">
        <v>3095</v>
      </c>
      <c r="C2936" t="str">
        <f>VLOOKUP(B2936,customer!A:B,2,FALSE)</f>
        <v>Stephenie Retter</v>
      </c>
      <c r="D2936" t="s">
        <v>3920</v>
      </c>
      <c r="E2936" t="s">
        <v>3930</v>
      </c>
      <c r="F2936" s="9">
        <v>45047</v>
      </c>
      <c r="G2936" s="11">
        <v>10</v>
      </c>
    </row>
    <row r="2937" spans="2:7" x14ac:dyDescent="0.2">
      <c r="B2937" t="s">
        <v>3096</v>
      </c>
      <c r="C2937" t="str">
        <f>VLOOKUP(B2937,customer!A:B,2,FALSE)</f>
        <v>Irwin Pearmine</v>
      </c>
      <c r="D2937" t="s">
        <v>3947</v>
      </c>
      <c r="E2937" t="s">
        <v>3940</v>
      </c>
      <c r="F2937" s="9">
        <v>44603</v>
      </c>
      <c r="G2937" s="11">
        <v>62</v>
      </c>
    </row>
    <row r="2938" spans="2:7" x14ac:dyDescent="0.2">
      <c r="B2938" t="s">
        <v>3096</v>
      </c>
      <c r="C2938" t="str">
        <f>VLOOKUP(B2938,customer!A:B,2,FALSE)</f>
        <v>Irwin Pearmine</v>
      </c>
      <c r="D2938" t="s">
        <v>3947</v>
      </c>
      <c r="E2938" t="s">
        <v>3940</v>
      </c>
      <c r="F2938" s="9">
        <v>44642</v>
      </c>
      <c r="G2938" s="11">
        <v>62</v>
      </c>
    </row>
    <row r="2939" spans="2:7" x14ac:dyDescent="0.2">
      <c r="B2939" t="s">
        <v>3096</v>
      </c>
      <c r="C2939" t="str">
        <f>VLOOKUP(B2939,customer!A:B,2,FALSE)</f>
        <v>Irwin Pearmine</v>
      </c>
      <c r="D2939" t="s">
        <v>3947</v>
      </c>
      <c r="E2939" t="s">
        <v>3940</v>
      </c>
      <c r="F2939" s="9">
        <v>44692</v>
      </c>
      <c r="G2939" s="11">
        <v>62</v>
      </c>
    </row>
    <row r="2940" spans="2:7" x14ac:dyDescent="0.2">
      <c r="B2940" t="s">
        <v>3096</v>
      </c>
      <c r="C2940" t="str">
        <f>VLOOKUP(B2940,customer!A:B,2,FALSE)</f>
        <v>Irwin Pearmine</v>
      </c>
      <c r="D2940" t="s">
        <v>3947</v>
      </c>
      <c r="E2940" t="s">
        <v>3940</v>
      </c>
      <c r="F2940" s="9">
        <v>44830</v>
      </c>
      <c r="G2940" s="11">
        <v>62</v>
      </c>
    </row>
    <row r="2941" spans="2:7" x14ac:dyDescent="0.2">
      <c r="B2941" t="s">
        <v>3096</v>
      </c>
      <c r="C2941" t="str">
        <f>VLOOKUP(B2941,customer!A:B,2,FALSE)</f>
        <v>Irwin Pearmine</v>
      </c>
      <c r="D2941" t="s">
        <v>3947</v>
      </c>
      <c r="E2941" t="s">
        <v>3940</v>
      </c>
      <c r="F2941" s="9">
        <v>44846</v>
      </c>
      <c r="G2941" s="11">
        <v>62</v>
      </c>
    </row>
    <row r="2942" spans="2:7" x14ac:dyDescent="0.2">
      <c r="B2942" t="s">
        <v>3096</v>
      </c>
      <c r="C2942" t="str">
        <f>VLOOKUP(B2942,customer!A:B,2,FALSE)</f>
        <v>Irwin Pearmine</v>
      </c>
      <c r="D2942" t="s">
        <v>3947</v>
      </c>
      <c r="E2942" t="s">
        <v>3940</v>
      </c>
      <c r="F2942" s="9">
        <v>45028</v>
      </c>
      <c r="G2942" s="11">
        <v>62</v>
      </c>
    </row>
    <row r="2943" spans="2:7" x14ac:dyDescent="0.2">
      <c r="B2943" t="s">
        <v>3096</v>
      </c>
      <c r="C2943" t="str">
        <f>VLOOKUP(B2943,customer!A:B,2,FALSE)</f>
        <v>Irwin Pearmine</v>
      </c>
      <c r="D2943" t="s">
        <v>3953</v>
      </c>
      <c r="E2943" t="s">
        <v>3946</v>
      </c>
      <c r="F2943" s="9">
        <v>44752</v>
      </c>
      <c r="G2943" s="11">
        <v>29</v>
      </c>
    </row>
    <row r="2944" spans="2:7" x14ac:dyDescent="0.2">
      <c r="B2944" t="s">
        <v>3096</v>
      </c>
      <c r="C2944" t="str">
        <f>VLOOKUP(B2944,customer!A:B,2,FALSE)</f>
        <v>Irwin Pearmine</v>
      </c>
      <c r="D2944" t="s">
        <v>3953</v>
      </c>
      <c r="E2944" t="s">
        <v>3946</v>
      </c>
      <c r="F2944" s="9">
        <v>44820</v>
      </c>
      <c r="G2944" s="11">
        <v>29</v>
      </c>
    </row>
    <row r="2945" spans="2:7" x14ac:dyDescent="0.2">
      <c r="B2945" t="s">
        <v>3096</v>
      </c>
      <c r="C2945" t="str">
        <f>VLOOKUP(B2945,customer!A:B,2,FALSE)</f>
        <v>Irwin Pearmine</v>
      </c>
      <c r="D2945" t="s">
        <v>3953</v>
      </c>
      <c r="E2945" t="s">
        <v>3946</v>
      </c>
      <c r="F2945" s="9">
        <v>44917</v>
      </c>
      <c r="G2945" s="11">
        <v>29</v>
      </c>
    </row>
    <row r="2946" spans="2:7" x14ac:dyDescent="0.2">
      <c r="B2946" t="s">
        <v>3096</v>
      </c>
      <c r="C2946" t="str">
        <f>VLOOKUP(B2946,customer!A:B,2,FALSE)</f>
        <v>Irwin Pearmine</v>
      </c>
      <c r="D2946" t="s">
        <v>3953</v>
      </c>
      <c r="E2946" t="s">
        <v>3946</v>
      </c>
      <c r="F2946" s="9">
        <v>44949</v>
      </c>
      <c r="G2946" s="11">
        <v>29</v>
      </c>
    </row>
    <row r="2947" spans="2:7" x14ac:dyDescent="0.2">
      <c r="B2947" t="s">
        <v>3096</v>
      </c>
      <c r="C2947" t="str">
        <f>VLOOKUP(B2947,customer!A:B,2,FALSE)</f>
        <v>Irwin Pearmine</v>
      </c>
      <c r="D2947" t="s">
        <v>3953</v>
      </c>
      <c r="E2947" t="s">
        <v>3946</v>
      </c>
      <c r="F2947" s="9">
        <v>44968</v>
      </c>
      <c r="G2947" s="11">
        <v>29</v>
      </c>
    </row>
    <row r="2948" spans="2:7" x14ac:dyDescent="0.2">
      <c r="B2948" t="s">
        <v>3096</v>
      </c>
      <c r="C2948" t="str">
        <f>VLOOKUP(B2948,customer!A:B,2,FALSE)</f>
        <v>Irwin Pearmine</v>
      </c>
      <c r="D2948" t="s">
        <v>3953</v>
      </c>
      <c r="E2948" t="s">
        <v>3946</v>
      </c>
      <c r="F2948" s="9">
        <v>45040</v>
      </c>
      <c r="G2948" s="11">
        <v>29</v>
      </c>
    </row>
    <row r="2949" spans="2:7" x14ac:dyDescent="0.2">
      <c r="B2949" t="s">
        <v>3096</v>
      </c>
      <c r="C2949" t="str">
        <f>VLOOKUP(B2949,customer!A:B,2,FALSE)</f>
        <v>Irwin Pearmine</v>
      </c>
      <c r="D2949" t="s">
        <v>3953</v>
      </c>
      <c r="E2949" t="s">
        <v>3946</v>
      </c>
      <c r="F2949" s="9">
        <v>45066</v>
      </c>
      <c r="G2949" s="11">
        <v>29</v>
      </c>
    </row>
    <row r="2950" spans="2:7" x14ac:dyDescent="0.2">
      <c r="B2950" t="s">
        <v>3096</v>
      </c>
      <c r="C2950" t="str">
        <f>VLOOKUP(B2950,customer!A:B,2,FALSE)</f>
        <v>Irwin Pearmine</v>
      </c>
      <c r="D2950" t="s">
        <v>3952</v>
      </c>
      <c r="E2950" t="s">
        <v>3945</v>
      </c>
      <c r="F2950" s="9">
        <v>44939</v>
      </c>
      <c r="G2950" s="11">
        <v>16</v>
      </c>
    </row>
    <row r="2951" spans="2:7" x14ac:dyDescent="0.2">
      <c r="B2951" t="s">
        <v>3096</v>
      </c>
      <c r="C2951" t="str">
        <f>VLOOKUP(B2951,customer!A:B,2,FALSE)</f>
        <v>Irwin Pearmine</v>
      </c>
      <c r="D2951" t="s">
        <v>3952</v>
      </c>
      <c r="E2951" t="s">
        <v>3945</v>
      </c>
      <c r="F2951" s="9">
        <v>44980</v>
      </c>
      <c r="G2951" s="11">
        <v>16</v>
      </c>
    </row>
    <row r="2952" spans="2:7" x14ac:dyDescent="0.2">
      <c r="B2952" t="s">
        <v>3096</v>
      </c>
      <c r="C2952" t="str">
        <f>VLOOKUP(B2952,customer!A:B,2,FALSE)</f>
        <v>Irwin Pearmine</v>
      </c>
      <c r="D2952" t="s">
        <v>3952</v>
      </c>
      <c r="E2952" t="s">
        <v>3945</v>
      </c>
      <c r="F2952" s="9">
        <v>45010</v>
      </c>
      <c r="G2952" s="11">
        <v>16</v>
      </c>
    </row>
    <row r="2953" spans="2:7" x14ac:dyDescent="0.2">
      <c r="B2953" t="s">
        <v>3096</v>
      </c>
      <c r="C2953" t="str">
        <f>VLOOKUP(B2953,customer!A:B,2,FALSE)</f>
        <v>Irwin Pearmine</v>
      </c>
      <c r="D2953" t="s">
        <v>3952</v>
      </c>
      <c r="E2953" t="s">
        <v>3945</v>
      </c>
      <c r="F2953" s="9">
        <v>45044</v>
      </c>
      <c r="G2953" s="11">
        <v>16</v>
      </c>
    </row>
    <row r="2954" spans="2:7" x14ac:dyDescent="0.2">
      <c r="B2954" t="s">
        <v>3097</v>
      </c>
      <c r="C2954" t="str">
        <f>VLOOKUP(B2954,customer!A:B,2,FALSE)</f>
        <v>Naoma Ecclestone</v>
      </c>
      <c r="D2954" t="s">
        <v>3928</v>
      </c>
      <c r="E2954" t="s">
        <v>3938</v>
      </c>
      <c r="F2954" s="9">
        <v>44731</v>
      </c>
      <c r="G2954" s="11">
        <v>75</v>
      </c>
    </row>
    <row r="2955" spans="2:7" x14ac:dyDescent="0.2">
      <c r="B2955" t="s">
        <v>3097</v>
      </c>
      <c r="C2955" t="str">
        <f>VLOOKUP(B2955,customer!A:B,2,FALSE)</f>
        <v>Naoma Ecclestone</v>
      </c>
      <c r="D2955" t="s">
        <v>3928</v>
      </c>
      <c r="E2955" t="s">
        <v>3938</v>
      </c>
      <c r="F2955" s="9">
        <v>44769</v>
      </c>
      <c r="G2955" s="11">
        <v>75</v>
      </c>
    </row>
    <row r="2956" spans="2:7" x14ac:dyDescent="0.2">
      <c r="B2956" t="s">
        <v>3097</v>
      </c>
      <c r="C2956" t="str">
        <f>VLOOKUP(B2956,customer!A:B,2,FALSE)</f>
        <v>Naoma Ecclestone</v>
      </c>
      <c r="D2956" t="s">
        <v>3928</v>
      </c>
      <c r="E2956" t="s">
        <v>3938</v>
      </c>
      <c r="F2956" s="9">
        <v>44806</v>
      </c>
      <c r="G2956" s="11">
        <v>75</v>
      </c>
    </row>
    <row r="2957" spans="2:7" x14ac:dyDescent="0.2">
      <c r="B2957" t="s">
        <v>3097</v>
      </c>
      <c r="C2957" t="str">
        <f>VLOOKUP(B2957,customer!A:B,2,FALSE)</f>
        <v>Naoma Ecclestone</v>
      </c>
      <c r="D2957" t="s">
        <v>3928</v>
      </c>
      <c r="E2957" t="s">
        <v>3938</v>
      </c>
      <c r="F2957" s="9">
        <v>44855</v>
      </c>
      <c r="G2957" s="11">
        <v>75</v>
      </c>
    </row>
    <row r="2958" spans="2:7" x14ac:dyDescent="0.2">
      <c r="B2958" t="s">
        <v>3097</v>
      </c>
      <c r="C2958" t="str">
        <f>VLOOKUP(B2958,customer!A:B,2,FALSE)</f>
        <v>Naoma Ecclestone</v>
      </c>
      <c r="D2958" t="s">
        <v>3928</v>
      </c>
      <c r="E2958" t="s">
        <v>3938</v>
      </c>
      <c r="F2958" s="9">
        <v>44919</v>
      </c>
      <c r="G2958" s="11">
        <v>75</v>
      </c>
    </row>
    <row r="2959" spans="2:7" x14ac:dyDescent="0.2">
      <c r="B2959" t="s">
        <v>3097</v>
      </c>
      <c r="C2959" t="str">
        <f>VLOOKUP(B2959,customer!A:B,2,FALSE)</f>
        <v>Naoma Ecclestone</v>
      </c>
      <c r="D2959" t="s">
        <v>3928</v>
      </c>
      <c r="E2959" t="s">
        <v>3938</v>
      </c>
      <c r="F2959" s="9">
        <v>44927</v>
      </c>
      <c r="G2959" s="11">
        <v>75</v>
      </c>
    </row>
    <row r="2960" spans="2:7" x14ac:dyDescent="0.2">
      <c r="B2960" t="s">
        <v>3097</v>
      </c>
      <c r="C2960" t="str">
        <f>VLOOKUP(B2960,customer!A:B,2,FALSE)</f>
        <v>Naoma Ecclestone</v>
      </c>
      <c r="D2960" t="s">
        <v>3928</v>
      </c>
      <c r="E2960" t="s">
        <v>3938</v>
      </c>
      <c r="F2960" s="9">
        <v>44988</v>
      </c>
      <c r="G2960" s="11">
        <v>75</v>
      </c>
    </row>
    <row r="2961" spans="2:7" x14ac:dyDescent="0.2">
      <c r="B2961" t="s">
        <v>3097</v>
      </c>
      <c r="C2961" t="str">
        <f>VLOOKUP(B2961,customer!A:B,2,FALSE)</f>
        <v>Naoma Ecclestone</v>
      </c>
      <c r="D2961" t="s">
        <v>3928</v>
      </c>
      <c r="E2961" t="s">
        <v>3938</v>
      </c>
      <c r="F2961" s="9">
        <v>45073</v>
      </c>
      <c r="G2961" s="11">
        <v>75</v>
      </c>
    </row>
    <row r="2962" spans="2:7" x14ac:dyDescent="0.2">
      <c r="B2962" t="s">
        <v>3097</v>
      </c>
      <c r="C2962" t="str">
        <f>VLOOKUP(B2962,customer!A:B,2,FALSE)</f>
        <v>Naoma Ecclestone</v>
      </c>
      <c r="D2962" t="s">
        <v>3929</v>
      </c>
      <c r="E2962" t="s">
        <v>3939</v>
      </c>
      <c r="F2962" s="9">
        <v>44779</v>
      </c>
      <c r="G2962" s="11">
        <v>66</v>
      </c>
    </row>
    <row r="2963" spans="2:7" x14ac:dyDescent="0.2">
      <c r="B2963" t="s">
        <v>3097</v>
      </c>
      <c r="C2963" t="str">
        <f>VLOOKUP(B2963,customer!A:B,2,FALSE)</f>
        <v>Naoma Ecclestone</v>
      </c>
      <c r="D2963" t="s">
        <v>3929</v>
      </c>
      <c r="E2963" t="s">
        <v>3939</v>
      </c>
      <c r="F2963" s="9">
        <v>44825</v>
      </c>
      <c r="G2963" s="11">
        <v>66</v>
      </c>
    </row>
    <row r="2964" spans="2:7" x14ac:dyDescent="0.2">
      <c r="B2964" t="s">
        <v>3097</v>
      </c>
      <c r="C2964" t="str">
        <f>VLOOKUP(B2964,customer!A:B,2,FALSE)</f>
        <v>Naoma Ecclestone</v>
      </c>
      <c r="D2964" t="s">
        <v>3929</v>
      </c>
      <c r="E2964" t="s">
        <v>3939</v>
      </c>
      <c r="F2964" s="9">
        <v>44844</v>
      </c>
      <c r="G2964" s="11">
        <v>66</v>
      </c>
    </row>
    <row r="2965" spans="2:7" x14ac:dyDescent="0.2">
      <c r="B2965" t="s">
        <v>3097</v>
      </c>
      <c r="C2965" t="str">
        <f>VLOOKUP(B2965,customer!A:B,2,FALSE)</f>
        <v>Naoma Ecclestone</v>
      </c>
      <c r="D2965" t="s">
        <v>3929</v>
      </c>
      <c r="E2965" t="s">
        <v>3939</v>
      </c>
      <c r="F2965" s="9">
        <v>44884</v>
      </c>
      <c r="G2965" s="11">
        <v>66</v>
      </c>
    </row>
    <row r="2966" spans="2:7" x14ac:dyDescent="0.2">
      <c r="B2966" t="s">
        <v>3097</v>
      </c>
      <c r="C2966" t="str">
        <f>VLOOKUP(B2966,customer!A:B,2,FALSE)</f>
        <v>Naoma Ecclestone</v>
      </c>
      <c r="D2966" t="s">
        <v>3929</v>
      </c>
      <c r="E2966" t="s">
        <v>3939</v>
      </c>
      <c r="F2966" s="9">
        <v>44906</v>
      </c>
      <c r="G2966" s="11">
        <v>66</v>
      </c>
    </row>
    <row r="2967" spans="2:7" x14ac:dyDescent="0.2">
      <c r="B2967" t="s">
        <v>3097</v>
      </c>
      <c r="C2967" t="str">
        <f>VLOOKUP(B2967,customer!A:B,2,FALSE)</f>
        <v>Naoma Ecclestone</v>
      </c>
      <c r="D2967" t="s">
        <v>3929</v>
      </c>
      <c r="E2967" t="s">
        <v>3939</v>
      </c>
      <c r="F2967" s="9">
        <v>44943</v>
      </c>
      <c r="G2967" s="11">
        <v>66</v>
      </c>
    </row>
    <row r="2968" spans="2:7" x14ac:dyDescent="0.2">
      <c r="B2968" t="s">
        <v>3097</v>
      </c>
      <c r="C2968" t="str">
        <f>VLOOKUP(B2968,customer!A:B,2,FALSE)</f>
        <v>Naoma Ecclestone</v>
      </c>
      <c r="D2968" t="s">
        <v>3929</v>
      </c>
      <c r="E2968" t="s">
        <v>3939</v>
      </c>
      <c r="F2968" s="9">
        <v>44965</v>
      </c>
      <c r="G2968" s="11">
        <v>66</v>
      </c>
    </row>
    <row r="2969" spans="2:7" x14ac:dyDescent="0.2">
      <c r="B2969" t="s">
        <v>3097</v>
      </c>
      <c r="C2969" t="str">
        <f>VLOOKUP(B2969,customer!A:B,2,FALSE)</f>
        <v>Naoma Ecclestone</v>
      </c>
      <c r="D2969" t="s">
        <v>3929</v>
      </c>
      <c r="E2969" t="s">
        <v>3939</v>
      </c>
      <c r="F2969" s="9">
        <v>44991</v>
      </c>
      <c r="G2969" s="11">
        <v>66</v>
      </c>
    </row>
    <row r="2970" spans="2:7" x14ac:dyDescent="0.2">
      <c r="B2970" t="s">
        <v>3097</v>
      </c>
      <c r="C2970" t="str">
        <f>VLOOKUP(B2970,customer!A:B,2,FALSE)</f>
        <v>Naoma Ecclestone</v>
      </c>
      <c r="D2970" t="s">
        <v>3929</v>
      </c>
      <c r="E2970" t="s">
        <v>3939</v>
      </c>
      <c r="F2970" s="9">
        <v>45026</v>
      </c>
      <c r="G2970" s="11">
        <v>66</v>
      </c>
    </row>
    <row r="2971" spans="2:7" x14ac:dyDescent="0.2">
      <c r="B2971" t="s">
        <v>3097</v>
      </c>
      <c r="C2971" t="str">
        <f>VLOOKUP(B2971,customer!A:B,2,FALSE)</f>
        <v>Naoma Ecclestone</v>
      </c>
      <c r="D2971" t="s">
        <v>3929</v>
      </c>
      <c r="E2971" t="s">
        <v>3939</v>
      </c>
      <c r="F2971" s="9">
        <v>45056</v>
      </c>
      <c r="G2971" s="11">
        <v>66</v>
      </c>
    </row>
    <row r="2972" spans="2:7" x14ac:dyDescent="0.2">
      <c r="B2972" t="s">
        <v>3097</v>
      </c>
      <c r="C2972" t="str">
        <f>VLOOKUP(B2972,customer!A:B,2,FALSE)</f>
        <v>Naoma Ecclestone</v>
      </c>
      <c r="D2972" t="s">
        <v>3952</v>
      </c>
      <c r="E2972" t="s">
        <v>3945</v>
      </c>
      <c r="F2972" s="9">
        <v>44816</v>
      </c>
      <c r="G2972" s="11">
        <v>16</v>
      </c>
    </row>
    <row r="2973" spans="2:7" x14ac:dyDescent="0.2">
      <c r="B2973" t="s">
        <v>3097</v>
      </c>
      <c r="C2973" t="str">
        <f>VLOOKUP(B2973,customer!A:B,2,FALSE)</f>
        <v>Naoma Ecclestone</v>
      </c>
      <c r="D2973" t="s">
        <v>3952</v>
      </c>
      <c r="E2973" t="s">
        <v>3945</v>
      </c>
      <c r="F2973" s="9">
        <v>44851</v>
      </c>
      <c r="G2973" s="11">
        <v>16</v>
      </c>
    </row>
    <row r="2974" spans="2:7" x14ac:dyDescent="0.2">
      <c r="B2974" t="s">
        <v>3097</v>
      </c>
      <c r="C2974" t="str">
        <f>VLOOKUP(B2974,customer!A:B,2,FALSE)</f>
        <v>Naoma Ecclestone</v>
      </c>
      <c r="D2974" t="s">
        <v>3952</v>
      </c>
      <c r="E2974" t="s">
        <v>3945</v>
      </c>
      <c r="F2974" s="9">
        <v>44877</v>
      </c>
      <c r="G2974" s="11">
        <v>16</v>
      </c>
    </row>
    <row r="2975" spans="2:7" x14ac:dyDescent="0.2">
      <c r="B2975" t="s">
        <v>3097</v>
      </c>
      <c r="C2975" t="str">
        <f>VLOOKUP(B2975,customer!A:B,2,FALSE)</f>
        <v>Naoma Ecclestone</v>
      </c>
      <c r="D2975" t="s">
        <v>3952</v>
      </c>
      <c r="E2975" t="s">
        <v>3945</v>
      </c>
      <c r="F2975" s="9">
        <v>44911</v>
      </c>
      <c r="G2975" s="11">
        <v>16</v>
      </c>
    </row>
    <row r="2976" spans="2:7" x14ac:dyDescent="0.2">
      <c r="B2976" t="s">
        <v>3097</v>
      </c>
      <c r="C2976" t="str">
        <f>VLOOKUP(B2976,customer!A:B,2,FALSE)</f>
        <v>Naoma Ecclestone</v>
      </c>
      <c r="D2976" t="s">
        <v>3952</v>
      </c>
      <c r="E2976" t="s">
        <v>3945</v>
      </c>
      <c r="F2976" s="9">
        <v>44950</v>
      </c>
      <c r="G2976" s="11">
        <v>16</v>
      </c>
    </row>
    <row r="2977" spans="2:7" x14ac:dyDescent="0.2">
      <c r="B2977" t="s">
        <v>3097</v>
      </c>
      <c r="C2977" t="str">
        <f>VLOOKUP(B2977,customer!A:B,2,FALSE)</f>
        <v>Naoma Ecclestone</v>
      </c>
      <c r="D2977" t="s">
        <v>3952</v>
      </c>
      <c r="E2977" t="s">
        <v>3945</v>
      </c>
      <c r="F2977" s="9">
        <v>44997</v>
      </c>
      <c r="G2977" s="11">
        <v>16</v>
      </c>
    </row>
    <row r="2978" spans="2:7" x14ac:dyDescent="0.2">
      <c r="B2978" t="s">
        <v>3097</v>
      </c>
      <c r="C2978" t="str">
        <f>VLOOKUP(B2978,customer!A:B,2,FALSE)</f>
        <v>Naoma Ecclestone</v>
      </c>
      <c r="D2978" t="s">
        <v>3952</v>
      </c>
      <c r="E2978" t="s">
        <v>3945</v>
      </c>
      <c r="F2978" s="9">
        <v>45038</v>
      </c>
      <c r="G2978" s="11">
        <v>16</v>
      </c>
    </row>
    <row r="2979" spans="2:7" x14ac:dyDescent="0.2">
      <c r="B2979" t="s">
        <v>3097</v>
      </c>
      <c r="C2979" t="str">
        <f>VLOOKUP(B2979,customer!A:B,2,FALSE)</f>
        <v>Naoma Ecclestone</v>
      </c>
      <c r="D2979" t="s">
        <v>3952</v>
      </c>
      <c r="E2979" t="s">
        <v>3945</v>
      </c>
      <c r="F2979" s="9">
        <v>45062</v>
      </c>
      <c r="G2979" s="11">
        <v>16</v>
      </c>
    </row>
    <row r="2980" spans="2:7" x14ac:dyDescent="0.2">
      <c r="B2980" t="s">
        <v>3098</v>
      </c>
      <c r="C2980" t="str">
        <f>VLOOKUP(B2980,customer!A:B,2,FALSE)</f>
        <v>Nicolais Ferroli</v>
      </c>
      <c r="D2980" t="s">
        <v>3950</v>
      </c>
      <c r="E2980" t="s">
        <v>3943</v>
      </c>
      <c r="F2980" s="9">
        <v>44965</v>
      </c>
      <c r="G2980" s="11">
        <v>28</v>
      </c>
    </row>
    <row r="2981" spans="2:7" x14ac:dyDescent="0.2">
      <c r="B2981" t="s">
        <v>3098</v>
      </c>
      <c r="C2981" t="str">
        <f>VLOOKUP(B2981,customer!A:B,2,FALSE)</f>
        <v>Nicolais Ferroli</v>
      </c>
      <c r="D2981" t="s">
        <v>3950</v>
      </c>
      <c r="E2981" t="s">
        <v>3943</v>
      </c>
      <c r="F2981" s="9">
        <v>45003</v>
      </c>
      <c r="G2981" s="11">
        <v>28</v>
      </c>
    </row>
    <row r="2982" spans="2:7" x14ac:dyDescent="0.2">
      <c r="B2982" t="s">
        <v>3098</v>
      </c>
      <c r="C2982" t="str">
        <f>VLOOKUP(B2982,customer!A:B,2,FALSE)</f>
        <v>Nicolais Ferroli</v>
      </c>
      <c r="D2982" t="s">
        <v>3950</v>
      </c>
      <c r="E2982" t="s">
        <v>3943</v>
      </c>
      <c r="F2982" s="9">
        <v>45035</v>
      </c>
      <c r="G2982" s="11">
        <v>28</v>
      </c>
    </row>
    <row r="2983" spans="2:7" x14ac:dyDescent="0.2">
      <c r="B2983" t="s">
        <v>3098</v>
      </c>
      <c r="C2983" t="str">
        <f>VLOOKUP(B2983,customer!A:B,2,FALSE)</f>
        <v>Nicolais Ferroli</v>
      </c>
      <c r="D2983" t="s">
        <v>3950</v>
      </c>
      <c r="E2983" t="s">
        <v>3943</v>
      </c>
      <c r="F2983" s="9">
        <v>45066</v>
      </c>
      <c r="G2983" s="11">
        <v>28</v>
      </c>
    </row>
    <row r="2984" spans="2:7" x14ac:dyDescent="0.2">
      <c r="B2984" t="s">
        <v>3098</v>
      </c>
      <c r="C2984" t="str">
        <f>VLOOKUP(B2984,customer!A:B,2,FALSE)</f>
        <v>Nicolais Ferroli</v>
      </c>
      <c r="D2984" t="s">
        <v>3952</v>
      </c>
      <c r="E2984" t="s">
        <v>3945</v>
      </c>
      <c r="F2984" s="9">
        <v>44974</v>
      </c>
      <c r="G2984" s="11">
        <v>16</v>
      </c>
    </row>
    <row r="2985" spans="2:7" x14ac:dyDescent="0.2">
      <c r="B2985" t="s">
        <v>3098</v>
      </c>
      <c r="C2985" t="str">
        <f>VLOOKUP(B2985,customer!A:B,2,FALSE)</f>
        <v>Nicolais Ferroli</v>
      </c>
      <c r="D2985" t="s">
        <v>3952</v>
      </c>
      <c r="E2985" t="s">
        <v>3945</v>
      </c>
      <c r="F2985" s="9">
        <v>45012</v>
      </c>
      <c r="G2985" s="11">
        <v>16</v>
      </c>
    </row>
    <row r="2986" spans="2:7" x14ac:dyDescent="0.2">
      <c r="B2986" t="s">
        <v>3098</v>
      </c>
      <c r="C2986" t="str">
        <f>VLOOKUP(B2986,customer!A:B,2,FALSE)</f>
        <v>Nicolais Ferroli</v>
      </c>
      <c r="D2986" t="s">
        <v>3952</v>
      </c>
      <c r="E2986" t="s">
        <v>3945</v>
      </c>
      <c r="F2986" s="9">
        <v>45037</v>
      </c>
      <c r="G2986" s="11">
        <v>16</v>
      </c>
    </row>
    <row r="2987" spans="2:7" x14ac:dyDescent="0.2">
      <c r="B2987" t="s">
        <v>3098</v>
      </c>
      <c r="C2987" t="str">
        <f>VLOOKUP(B2987,customer!A:B,2,FALSE)</f>
        <v>Nicolais Ferroli</v>
      </c>
      <c r="D2987" t="s">
        <v>3952</v>
      </c>
      <c r="E2987" t="s">
        <v>3945</v>
      </c>
      <c r="F2987" s="9">
        <v>45069</v>
      </c>
      <c r="G2987" s="11">
        <v>16</v>
      </c>
    </row>
    <row r="2988" spans="2:7" x14ac:dyDescent="0.2">
      <c r="B2988" t="s">
        <v>3098</v>
      </c>
      <c r="C2988" t="str">
        <f>VLOOKUP(B2988,customer!A:B,2,FALSE)</f>
        <v>Nicolais Ferroli</v>
      </c>
      <c r="D2988" t="s">
        <v>3929</v>
      </c>
      <c r="E2988" t="s">
        <v>3939</v>
      </c>
      <c r="F2988" s="9">
        <v>44976</v>
      </c>
      <c r="G2988" s="11">
        <v>66</v>
      </c>
    </row>
    <row r="2989" spans="2:7" x14ac:dyDescent="0.2">
      <c r="B2989" t="s">
        <v>3098</v>
      </c>
      <c r="C2989" t="str">
        <f>VLOOKUP(B2989,customer!A:B,2,FALSE)</f>
        <v>Nicolais Ferroli</v>
      </c>
      <c r="D2989" t="s">
        <v>3929</v>
      </c>
      <c r="E2989" t="s">
        <v>3939</v>
      </c>
      <c r="F2989" s="9">
        <v>45011</v>
      </c>
      <c r="G2989" s="11">
        <v>66</v>
      </c>
    </row>
    <row r="2990" spans="2:7" x14ac:dyDescent="0.2">
      <c r="B2990" t="s">
        <v>3098</v>
      </c>
      <c r="C2990" t="str">
        <f>VLOOKUP(B2990,customer!A:B,2,FALSE)</f>
        <v>Nicolais Ferroli</v>
      </c>
      <c r="D2990" t="s">
        <v>3929</v>
      </c>
      <c r="E2990" t="s">
        <v>3939</v>
      </c>
      <c r="F2990" s="9">
        <v>45045</v>
      </c>
      <c r="G2990" s="11">
        <v>66</v>
      </c>
    </row>
    <row r="2991" spans="2:7" x14ac:dyDescent="0.2">
      <c r="B2991" t="s">
        <v>3098</v>
      </c>
      <c r="C2991" t="str">
        <f>VLOOKUP(B2991,customer!A:B,2,FALSE)</f>
        <v>Nicolais Ferroli</v>
      </c>
      <c r="D2991" t="s">
        <v>3929</v>
      </c>
      <c r="E2991" t="s">
        <v>3939</v>
      </c>
      <c r="F2991" s="9">
        <v>45072</v>
      </c>
      <c r="G2991" s="11">
        <v>66</v>
      </c>
    </row>
    <row r="2992" spans="2:7" x14ac:dyDescent="0.2">
      <c r="B2992" t="s">
        <v>3099</v>
      </c>
      <c r="C2992" t="str">
        <f>VLOOKUP(B2992,customer!A:B,2,FALSE)</f>
        <v>Dame Deverale</v>
      </c>
      <c r="D2992" t="s">
        <v>3950</v>
      </c>
      <c r="E2992" t="s">
        <v>3943</v>
      </c>
      <c r="F2992" s="9">
        <v>44627</v>
      </c>
      <c r="G2992" s="11">
        <v>28</v>
      </c>
    </row>
    <row r="2993" spans="2:7" x14ac:dyDescent="0.2">
      <c r="B2993" t="s">
        <v>3099</v>
      </c>
      <c r="C2993" t="str">
        <f>VLOOKUP(B2993,customer!A:B,2,FALSE)</f>
        <v>Dame Deverale</v>
      </c>
      <c r="D2993" t="s">
        <v>3950</v>
      </c>
      <c r="E2993" t="s">
        <v>3943</v>
      </c>
      <c r="F2993" s="9">
        <v>44663</v>
      </c>
      <c r="G2993" s="11">
        <v>28</v>
      </c>
    </row>
    <row r="2994" spans="2:7" x14ac:dyDescent="0.2">
      <c r="B2994" t="s">
        <v>3099</v>
      </c>
      <c r="C2994" t="str">
        <f>VLOOKUP(B2994,customer!A:B,2,FALSE)</f>
        <v>Dame Deverale</v>
      </c>
      <c r="D2994" t="s">
        <v>3950</v>
      </c>
      <c r="E2994" t="s">
        <v>3943</v>
      </c>
      <c r="F2994" s="9">
        <v>44783</v>
      </c>
      <c r="G2994" s="11">
        <v>28</v>
      </c>
    </row>
    <row r="2995" spans="2:7" x14ac:dyDescent="0.2">
      <c r="B2995" t="s">
        <v>3099</v>
      </c>
      <c r="C2995" t="str">
        <f>VLOOKUP(B2995,customer!A:B,2,FALSE)</f>
        <v>Dame Deverale</v>
      </c>
      <c r="D2995" t="s">
        <v>3950</v>
      </c>
      <c r="E2995" t="s">
        <v>3943</v>
      </c>
      <c r="F2995" s="9">
        <v>44854</v>
      </c>
      <c r="G2995" s="11">
        <v>28</v>
      </c>
    </row>
    <row r="2996" spans="2:7" x14ac:dyDescent="0.2">
      <c r="B2996" t="s">
        <v>3099</v>
      </c>
      <c r="C2996" t="str">
        <f>VLOOKUP(B2996,customer!A:B,2,FALSE)</f>
        <v>Dame Deverale</v>
      </c>
      <c r="D2996" t="s">
        <v>3950</v>
      </c>
      <c r="E2996" t="s">
        <v>3943</v>
      </c>
      <c r="F2996" s="9">
        <v>44916</v>
      </c>
      <c r="G2996" s="11">
        <v>28</v>
      </c>
    </row>
    <row r="2997" spans="2:7" x14ac:dyDescent="0.2">
      <c r="B2997" t="s">
        <v>3099</v>
      </c>
      <c r="C2997" t="str">
        <f>VLOOKUP(B2997,customer!A:B,2,FALSE)</f>
        <v>Dame Deverale</v>
      </c>
      <c r="D2997" t="s">
        <v>3950</v>
      </c>
      <c r="E2997" t="s">
        <v>3943</v>
      </c>
      <c r="F2997" s="9">
        <v>45027</v>
      </c>
      <c r="G2997" s="11">
        <v>28</v>
      </c>
    </row>
    <row r="2998" spans="2:7" x14ac:dyDescent="0.2">
      <c r="B2998" t="s">
        <v>3099</v>
      </c>
      <c r="C2998" t="str">
        <f>VLOOKUP(B2998,customer!A:B,2,FALSE)</f>
        <v>Dame Deverale</v>
      </c>
      <c r="D2998" t="s">
        <v>3950</v>
      </c>
      <c r="E2998" t="s">
        <v>3943</v>
      </c>
      <c r="F2998" s="9">
        <v>45068</v>
      </c>
      <c r="G2998" s="11">
        <v>28</v>
      </c>
    </row>
    <row r="2999" spans="2:7" x14ac:dyDescent="0.2">
      <c r="B2999" t="s">
        <v>3099</v>
      </c>
      <c r="C2999" t="str">
        <f>VLOOKUP(B2999,customer!A:B,2,FALSE)</f>
        <v>Dame Deverale</v>
      </c>
      <c r="D2999" t="s">
        <v>3951</v>
      </c>
      <c r="E2999" t="s">
        <v>3944</v>
      </c>
      <c r="F2999" s="9">
        <v>44982</v>
      </c>
      <c r="G2999" s="11">
        <v>14</v>
      </c>
    </row>
    <row r="3000" spans="2:7" x14ac:dyDescent="0.2">
      <c r="B3000" t="s">
        <v>3099</v>
      </c>
      <c r="C3000" t="str">
        <f>VLOOKUP(B3000,customer!A:B,2,FALSE)</f>
        <v>Dame Deverale</v>
      </c>
      <c r="D3000" t="s">
        <v>3951</v>
      </c>
      <c r="E3000" t="s">
        <v>3944</v>
      </c>
      <c r="F3000" s="9">
        <v>45012</v>
      </c>
      <c r="G3000" s="11">
        <v>14</v>
      </c>
    </row>
    <row r="3001" spans="2:7" x14ac:dyDescent="0.2">
      <c r="B3001" t="s">
        <v>3099</v>
      </c>
      <c r="C3001" t="str">
        <f>VLOOKUP(B3001,customer!A:B,2,FALSE)</f>
        <v>Dame Deverale</v>
      </c>
      <c r="D3001" t="s">
        <v>3951</v>
      </c>
      <c r="E3001" t="s">
        <v>3944</v>
      </c>
      <c r="F3001" s="9">
        <v>45021</v>
      </c>
      <c r="G3001" s="11">
        <v>14</v>
      </c>
    </row>
    <row r="3002" spans="2:7" x14ac:dyDescent="0.2">
      <c r="B3002" t="s">
        <v>3099</v>
      </c>
      <c r="C3002" t="str">
        <f>VLOOKUP(B3002,customer!A:B,2,FALSE)</f>
        <v>Dame Deverale</v>
      </c>
      <c r="D3002" t="s">
        <v>3951</v>
      </c>
      <c r="E3002" t="s">
        <v>3944</v>
      </c>
      <c r="F3002" s="9">
        <v>45055</v>
      </c>
      <c r="G3002" s="11">
        <v>14</v>
      </c>
    </row>
    <row r="3003" spans="2:7" x14ac:dyDescent="0.2">
      <c r="B3003" t="s">
        <v>3099</v>
      </c>
      <c r="C3003" t="str">
        <f>VLOOKUP(B3003,customer!A:B,2,FALSE)</f>
        <v>Dame Deverale</v>
      </c>
      <c r="D3003" t="s">
        <v>3951</v>
      </c>
      <c r="E3003" t="s">
        <v>3944</v>
      </c>
      <c r="F3003" s="9">
        <v>45080</v>
      </c>
      <c r="G3003" s="11">
        <v>14</v>
      </c>
    </row>
    <row r="3004" spans="2:7" x14ac:dyDescent="0.2">
      <c r="B3004" t="s">
        <v>3099</v>
      </c>
      <c r="C3004" t="str">
        <f>VLOOKUP(B3004,customer!A:B,2,FALSE)</f>
        <v>Dame Deverale</v>
      </c>
      <c r="D3004" t="s">
        <v>3949</v>
      </c>
      <c r="E3004" t="s">
        <v>3942</v>
      </c>
      <c r="F3004" s="9">
        <v>45013</v>
      </c>
      <c r="G3004" s="11">
        <v>25</v>
      </c>
    </row>
    <row r="3005" spans="2:7" x14ac:dyDescent="0.2">
      <c r="B3005" t="s">
        <v>3099</v>
      </c>
      <c r="C3005" t="str">
        <f>VLOOKUP(B3005,customer!A:B,2,FALSE)</f>
        <v>Dame Deverale</v>
      </c>
      <c r="D3005" t="s">
        <v>3949</v>
      </c>
      <c r="E3005" t="s">
        <v>3942</v>
      </c>
      <c r="F3005" s="9">
        <v>45044</v>
      </c>
      <c r="G3005" s="11">
        <v>25</v>
      </c>
    </row>
    <row r="3006" spans="2:7" x14ac:dyDescent="0.2">
      <c r="B3006" t="s">
        <v>3099</v>
      </c>
      <c r="C3006" t="str">
        <f>VLOOKUP(B3006,customer!A:B,2,FALSE)</f>
        <v>Dame Deverale</v>
      </c>
      <c r="D3006" t="s">
        <v>3949</v>
      </c>
      <c r="E3006" t="s">
        <v>3942</v>
      </c>
      <c r="F3006" s="9">
        <v>45054</v>
      </c>
      <c r="G3006" s="11">
        <v>25</v>
      </c>
    </row>
    <row r="3007" spans="2:7" x14ac:dyDescent="0.2">
      <c r="B3007" t="s">
        <v>3099</v>
      </c>
      <c r="C3007" t="str">
        <f>VLOOKUP(B3007,customer!A:B,2,FALSE)</f>
        <v>Dame Deverale</v>
      </c>
      <c r="D3007" t="s">
        <v>3949</v>
      </c>
      <c r="E3007" t="s">
        <v>3942</v>
      </c>
      <c r="F3007" s="9">
        <v>45082</v>
      </c>
      <c r="G3007" s="11">
        <v>25</v>
      </c>
    </row>
    <row r="3008" spans="2:7" x14ac:dyDescent="0.2">
      <c r="B3008" t="s">
        <v>3100</v>
      </c>
      <c r="C3008" t="str">
        <f>VLOOKUP(B3008,customer!A:B,2,FALSE)</f>
        <v>Genia Gooderson</v>
      </c>
      <c r="D3008" t="s">
        <v>3921</v>
      </c>
      <c r="E3008" t="s">
        <v>3931</v>
      </c>
      <c r="F3008" s="9">
        <v>44572</v>
      </c>
      <c r="G3008" s="11">
        <v>26</v>
      </c>
    </row>
    <row r="3009" spans="2:7" x14ac:dyDescent="0.2">
      <c r="B3009" t="s">
        <v>3100</v>
      </c>
      <c r="C3009" t="str">
        <f>VLOOKUP(B3009,customer!A:B,2,FALSE)</f>
        <v>Genia Gooderson</v>
      </c>
      <c r="D3009" t="s">
        <v>3921</v>
      </c>
      <c r="E3009" t="s">
        <v>3931</v>
      </c>
      <c r="F3009" s="9">
        <v>44702</v>
      </c>
      <c r="G3009" s="11">
        <v>26</v>
      </c>
    </row>
    <row r="3010" spans="2:7" x14ac:dyDescent="0.2">
      <c r="B3010" t="s">
        <v>3100</v>
      </c>
      <c r="C3010" t="str">
        <f>VLOOKUP(B3010,customer!A:B,2,FALSE)</f>
        <v>Genia Gooderson</v>
      </c>
      <c r="D3010" t="s">
        <v>3921</v>
      </c>
      <c r="E3010" t="s">
        <v>3931</v>
      </c>
      <c r="F3010" s="9">
        <v>44759</v>
      </c>
      <c r="G3010" s="11">
        <v>26</v>
      </c>
    </row>
    <row r="3011" spans="2:7" x14ac:dyDescent="0.2">
      <c r="B3011" t="s">
        <v>3100</v>
      </c>
      <c r="C3011" t="str">
        <f>VLOOKUP(B3011,customer!A:B,2,FALSE)</f>
        <v>Genia Gooderson</v>
      </c>
      <c r="D3011" t="s">
        <v>3921</v>
      </c>
      <c r="E3011" t="s">
        <v>3931</v>
      </c>
      <c r="F3011" s="9">
        <v>44820</v>
      </c>
      <c r="G3011" s="11">
        <v>26</v>
      </c>
    </row>
    <row r="3012" spans="2:7" x14ac:dyDescent="0.2">
      <c r="B3012" t="s">
        <v>3100</v>
      </c>
      <c r="C3012" t="str">
        <f>VLOOKUP(B3012,customer!A:B,2,FALSE)</f>
        <v>Genia Gooderson</v>
      </c>
      <c r="D3012" t="s">
        <v>3921</v>
      </c>
      <c r="E3012" t="s">
        <v>3931</v>
      </c>
      <c r="F3012" s="9">
        <v>44980</v>
      </c>
      <c r="G3012" s="11">
        <v>26</v>
      </c>
    </row>
    <row r="3013" spans="2:7" x14ac:dyDescent="0.2">
      <c r="B3013" t="s">
        <v>3100</v>
      </c>
      <c r="C3013" t="str">
        <f>VLOOKUP(B3013,customer!A:B,2,FALSE)</f>
        <v>Genia Gooderson</v>
      </c>
      <c r="D3013" t="s">
        <v>3921</v>
      </c>
      <c r="E3013" t="s">
        <v>3931</v>
      </c>
      <c r="F3013" s="9">
        <v>45007</v>
      </c>
      <c r="G3013" s="11">
        <v>26</v>
      </c>
    </row>
    <row r="3014" spans="2:7" x14ac:dyDescent="0.2">
      <c r="B3014" t="s">
        <v>3101</v>
      </c>
      <c r="C3014" t="str">
        <f>VLOOKUP(B3014,customer!A:B,2,FALSE)</f>
        <v>Collete MacCahee</v>
      </c>
      <c r="D3014" t="s">
        <v>3921</v>
      </c>
      <c r="E3014" t="s">
        <v>3931</v>
      </c>
      <c r="F3014" s="9">
        <v>44780</v>
      </c>
      <c r="G3014" s="11">
        <v>26</v>
      </c>
    </row>
    <row r="3015" spans="2:7" x14ac:dyDescent="0.2">
      <c r="B3015" t="s">
        <v>3101</v>
      </c>
      <c r="C3015" t="str">
        <f>VLOOKUP(B3015,customer!A:B,2,FALSE)</f>
        <v>Collete MacCahee</v>
      </c>
      <c r="D3015" t="s">
        <v>3921</v>
      </c>
      <c r="E3015" t="s">
        <v>3931</v>
      </c>
      <c r="F3015" s="9">
        <v>44821</v>
      </c>
      <c r="G3015" s="11">
        <v>26</v>
      </c>
    </row>
    <row r="3016" spans="2:7" x14ac:dyDescent="0.2">
      <c r="B3016" t="s">
        <v>3101</v>
      </c>
      <c r="C3016" t="str">
        <f>VLOOKUP(B3016,customer!A:B,2,FALSE)</f>
        <v>Collete MacCahee</v>
      </c>
      <c r="D3016" t="s">
        <v>3921</v>
      </c>
      <c r="E3016" t="s">
        <v>3931</v>
      </c>
      <c r="F3016" s="9">
        <v>44853</v>
      </c>
      <c r="G3016" s="11">
        <v>26</v>
      </c>
    </row>
    <row r="3017" spans="2:7" x14ac:dyDescent="0.2">
      <c r="B3017" t="s">
        <v>3101</v>
      </c>
      <c r="C3017" t="str">
        <f>VLOOKUP(B3017,customer!A:B,2,FALSE)</f>
        <v>Collete MacCahee</v>
      </c>
      <c r="D3017" t="s">
        <v>3921</v>
      </c>
      <c r="E3017" t="s">
        <v>3931</v>
      </c>
      <c r="F3017" s="9">
        <v>44883</v>
      </c>
      <c r="G3017" s="11">
        <v>26</v>
      </c>
    </row>
    <row r="3018" spans="2:7" x14ac:dyDescent="0.2">
      <c r="B3018" t="s">
        <v>3101</v>
      </c>
      <c r="C3018" t="str">
        <f>VLOOKUP(B3018,customer!A:B,2,FALSE)</f>
        <v>Collete MacCahee</v>
      </c>
      <c r="D3018" t="s">
        <v>3921</v>
      </c>
      <c r="E3018" t="s">
        <v>3931</v>
      </c>
      <c r="F3018" s="9">
        <v>44910</v>
      </c>
      <c r="G3018" s="11">
        <v>26</v>
      </c>
    </row>
    <row r="3019" spans="2:7" x14ac:dyDescent="0.2">
      <c r="B3019" t="s">
        <v>3101</v>
      </c>
      <c r="C3019" t="str">
        <f>VLOOKUP(B3019,customer!A:B,2,FALSE)</f>
        <v>Collete MacCahee</v>
      </c>
      <c r="D3019" t="s">
        <v>3921</v>
      </c>
      <c r="E3019" t="s">
        <v>3931</v>
      </c>
      <c r="F3019" s="9">
        <v>44941</v>
      </c>
      <c r="G3019" s="11">
        <v>26</v>
      </c>
    </row>
    <row r="3020" spans="2:7" x14ac:dyDescent="0.2">
      <c r="B3020" t="s">
        <v>3101</v>
      </c>
      <c r="C3020" t="str">
        <f>VLOOKUP(B3020,customer!A:B,2,FALSE)</f>
        <v>Collete MacCahee</v>
      </c>
      <c r="D3020" t="s">
        <v>3921</v>
      </c>
      <c r="E3020" t="s">
        <v>3931</v>
      </c>
      <c r="F3020" s="9">
        <v>44979</v>
      </c>
      <c r="G3020" s="11">
        <v>26</v>
      </c>
    </row>
    <row r="3021" spans="2:7" x14ac:dyDescent="0.2">
      <c r="B3021" t="s">
        <v>3101</v>
      </c>
      <c r="C3021" t="str">
        <f>VLOOKUP(B3021,customer!A:B,2,FALSE)</f>
        <v>Collete MacCahee</v>
      </c>
      <c r="D3021" t="s">
        <v>3921</v>
      </c>
      <c r="E3021" t="s">
        <v>3931</v>
      </c>
      <c r="F3021" s="9">
        <v>45033</v>
      </c>
      <c r="G3021" s="11">
        <v>26</v>
      </c>
    </row>
    <row r="3022" spans="2:7" x14ac:dyDescent="0.2">
      <c r="B3022" t="s">
        <v>3101</v>
      </c>
      <c r="C3022" t="str">
        <f>VLOOKUP(B3022,customer!A:B,2,FALSE)</f>
        <v>Collete MacCahee</v>
      </c>
      <c r="D3022" t="s">
        <v>3921</v>
      </c>
      <c r="E3022" t="s">
        <v>3931</v>
      </c>
      <c r="F3022" s="9">
        <v>45062</v>
      </c>
      <c r="G3022" s="11">
        <v>26</v>
      </c>
    </row>
    <row r="3023" spans="2:7" x14ac:dyDescent="0.2">
      <c r="B3023" t="s">
        <v>3101</v>
      </c>
      <c r="C3023" t="str">
        <f>VLOOKUP(B3023,customer!A:B,2,FALSE)</f>
        <v>Collete MacCahee</v>
      </c>
      <c r="D3023" t="s">
        <v>3927</v>
      </c>
      <c r="E3023" t="s">
        <v>3937</v>
      </c>
      <c r="F3023" s="9">
        <v>45009</v>
      </c>
      <c r="G3023" s="11">
        <v>27</v>
      </c>
    </row>
    <row r="3024" spans="2:7" x14ac:dyDescent="0.2">
      <c r="B3024" t="s">
        <v>3101</v>
      </c>
      <c r="C3024" t="str">
        <f>VLOOKUP(B3024,customer!A:B,2,FALSE)</f>
        <v>Collete MacCahee</v>
      </c>
      <c r="D3024" t="s">
        <v>3927</v>
      </c>
      <c r="E3024" t="s">
        <v>3937</v>
      </c>
      <c r="F3024" s="9">
        <v>45042</v>
      </c>
      <c r="G3024" s="11">
        <v>27</v>
      </c>
    </row>
    <row r="3025" spans="2:7" x14ac:dyDescent="0.2">
      <c r="B3025" t="s">
        <v>3101</v>
      </c>
      <c r="C3025" t="str">
        <f>VLOOKUP(B3025,customer!A:B,2,FALSE)</f>
        <v>Collete MacCahee</v>
      </c>
      <c r="D3025" t="s">
        <v>3927</v>
      </c>
      <c r="E3025" t="s">
        <v>3937</v>
      </c>
      <c r="F3025" s="9">
        <v>45050</v>
      </c>
      <c r="G3025" s="11">
        <v>27</v>
      </c>
    </row>
    <row r="3026" spans="2:7" x14ac:dyDescent="0.2">
      <c r="B3026" t="s">
        <v>3101</v>
      </c>
      <c r="C3026" t="str">
        <f>VLOOKUP(B3026,customer!A:B,2,FALSE)</f>
        <v>Collete MacCahee</v>
      </c>
      <c r="D3026" t="s">
        <v>3927</v>
      </c>
      <c r="E3026" t="s">
        <v>3937</v>
      </c>
      <c r="F3026" s="9">
        <v>45081</v>
      </c>
      <c r="G3026" s="11">
        <v>27</v>
      </c>
    </row>
    <row r="3027" spans="2:7" x14ac:dyDescent="0.2">
      <c r="B3027" t="s">
        <v>3102</v>
      </c>
      <c r="C3027" t="str">
        <f>VLOOKUP(B3027,customer!A:B,2,FALSE)</f>
        <v>Tynan Crossfeld</v>
      </c>
      <c r="D3027" t="s">
        <v>3922</v>
      </c>
      <c r="E3027" t="s">
        <v>3932</v>
      </c>
      <c r="F3027" s="9">
        <v>44578</v>
      </c>
      <c r="G3027" s="11">
        <v>62</v>
      </c>
    </row>
    <row r="3028" spans="2:7" x14ac:dyDescent="0.2">
      <c r="B3028" t="s">
        <v>3102</v>
      </c>
      <c r="C3028" t="str">
        <f>VLOOKUP(B3028,customer!A:B,2,FALSE)</f>
        <v>Tynan Crossfeld</v>
      </c>
      <c r="D3028" t="s">
        <v>3922</v>
      </c>
      <c r="E3028" t="s">
        <v>3932</v>
      </c>
      <c r="F3028" s="9">
        <v>44616</v>
      </c>
      <c r="G3028" s="11">
        <v>62</v>
      </c>
    </row>
    <row r="3029" spans="2:7" x14ac:dyDescent="0.2">
      <c r="B3029" t="s">
        <v>3102</v>
      </c>
      <c r="C3029" t="str">
        <f>VLOOKUP(B3029,customer!A:B,2,FALSE)</f>
        <v>Tynan Crossfeld</v>
      </c>
      <c r="D3029" t="s">
        <v>3922</v>
      </c>
      <c r="E3029" t="s">
        <v>3932</v>
      </c>
      <c r="F3029" s="9">
        <v>44641</v>
      </c>
      <c r="G3029" s="11">
        <v>62</v>
      </c>
    </row>
    <row r="3030" spans="2:7" x14ac:dyDescent="0.2">
      <c r="B3030" t="s">
        <v>3102</v>
      </c>
      <c r="C3030" t="str">
        <f>VLOOKUP(B3030,customer!A:B,2,FALSE)</f>
        <v>Tynan Crossfeld</v>
      </c>
      <c r="D3030" t="s">
        <v>3922</v>
      </c>
      <c r="E3030" t="s">
        <v>3932</v>
      </c>
      <c r="F3030" s="9">
        <v>44674</v>
      </c>
      <c r="G3030" s="11">
        <v>62</v>
      </c>
    </row>
    <row r="3031" spans="2:7" x14ac:dyDescent="0.2">
      <c r="B3031" t="s">
        <v>3102</v>
      </c>
      <c r="C3031" t="str">
        <f>VLOOKUP(B3031,customer!A:B,2,FALSE)</f>
        <v>Tynan Crossfeld</v>
      </c>
      <c r="D3031" t="s">
        <v>3922</v>
      </c>
      <c r="E3031" t="s">
        <v>3932</v>
      </c>
      <c r="F3031" s="9">
        <v>44706</v>
      </c>
      <c r="G3031" s="11">
        <v>62</v>
      </c>
    </row>
    <row r="3032" spans="2:7" x14ac:dyDescent="0.2">
      <c r="B3032" t="s">
        <v>3102</v>
      </c>
      <c r="C3032" t="str">
        <f>VLOOKUP(B3032,customer!A:B,2,FALSE)</f>
        <v>Tynan Crossfeld</v>
      </c>
      <c r="D3032" t="s">
        <v>3922</v>
      </c>
      <c r="E3032" t="s">
        <v>3932</v>
      </c>
      <c r="F3032" s="9">
        <v>44733</v>
      </c>
      <c r="G3032" s="11">
        <v>62</v>
      </c>
    </row>
    <row r="3033" spans="2:7" x14ac:dyDescent="0.2">
      <c r="B3033" t="s">
        <v>3102</v>
      </c>
      <c r="C3033" t="str">
        <f>VLOOKUP(B3033,customer!A:B,2,FALSE)</f>
        <v>Tynan Crossfeld</v>
      </c>
      <c r="D3033" t="s">
        <v>3922</v>
      </c>
      <c r="E3033" t="s">
        <v>3932</v>
      </c>
      <c r="F3033" s="9">
        <v>44761</v>
      </c>
      <c r="G3033" s="11">
        <v>62</v>
      </c>
    </row>
    <row r="3034" spans="2:7" x14ac:dyDescent="0.2">
      <c r="B3034" t="s">
        <v>3102</v>
      </c>
      <c r="C3034" t="str">
        <f>VLOOKUP(B3034,customer!A:B,2,FALSE)</f>
        <v>Tynan Crossfeld</v>
      </c>
      <c r="D3034" t="s">
        <v>3922</v>
      </c>
      <c r="E3034" t="s">
        <v>3932</v>
      </c>
      <c r="F3034" s="9">
        <v>44826</v>
      </c>
      <c r="G3034" s="11">
        <v>62</v>
      </c>
    </row>
    <row r="3035" spans="2:7" x14ac:dyDescent="0.2">
      <c r="B3035" t="s">
        <v>3102</v>
      </c>
      <c r="C3035" t="str">
        <f>VLOOKUP(B3035,customer!A:B,2,FALSE)</f>
        <v>Tynan Crossfeld</v>
      </c>
      <c r="D3035" t="s">
        <v>3922</v>
      </c>
      <c r="E3035" t="s">
        <v>3932</v>
      </c>
      <c r="F3035" s="9">
        <v>44890</v>
      </c>
      <c r="G3035" s="11">
        <v>62</v>
      </c>
    </row>
    <row r="3036" spans="2:7" x14ac:dyDescent="0.2">
      <c r="B3036" t="s">
        <v>3102</v>
      </c>
      <c r="C3036" t="str">
        <f>VLOOKUP(B3036,customer!A:B,2,FALSE)</f>
        <v>Tynan Crossfeld</v>
      </c>
      <c r="D3036" t="s">
        <v>3922</v>
      </c>
      <c r="E3036" t="s">
        <v>3932</v>
      </c>
      <c r="F3036" s="9">
        <v>44916</v>
      </c>
      <c r="G3036" s="11">
        <v>62</v>
      </c>
    </row>
    <row r="3037" spans="2:7" x14ac:dyDescent="0.2">
      <c r="B3037" t="s">
        <v>3102</v>
      </c>
      <c r="C3037" t="str">
        <f>VLOOKUP(B3037,customer!A:B,2,FALSE)</f>
        <v>Tynan Crossfeld</v>
      </c>
      <c r="D3037" t="s">
        <v>3922</v>
      </c>
      <c r="E3037" t="s">
        <v>3932</v>
      </c>
      <c r="F3037" s="9">
        <v>44977</v>
      </c>
      <c r="G3037" s="11">
        <v>62</v>
      </c>
    </row>
    <row r="3038" spans="2:7" x14ac:dyDescent="0.2">
      <c r="B3038" t="s">
        <v>3102</v>
      </c>
      <c r="C3038" t="str">
        <f>VLOOKUP(B3038,customer!A:B,2,FALSE)</f>
        <v>Tynan Crossfeld</v>
      </c>
      <c r="D3038" t="s">
        <v>3922</v>
      </c>
      <c r="E3038" t="s">
        <v>3932</v>
      </c>
      <c r="F3038" s="9">
        <v>45040</v>
      </c>
      <c r="G3038" s="11">
        <v>62</v>
      </c>
    </row>
    <row r="3039" spans="2:7" x14ac:dyDescent="0.2">
      <c r="B3039" t="s">
        <v>3102</v>
      </c>
      <c r="C3039" t="str">
        <f>VLOOKUP(B3039,customer!A:B,2,FALSE)</f>
        <v>Tynan Crossfeld</v>
      </c>
      <c r="D3039" t="s">
        <v>3922</v>
      </c>
      <c r="E3039" t="s">
        <v>3932</v>
      </c>
      <c r="F3039" s="9">
        <v>45067</v>
      </c>
      <c r="G3039" s="11">
        <v>62</v>
      </c>
    </row>
    <row r="3040" spans="2:7" x14ac:dyDescent="0.2">
      <c r="B3040" t="s">
        <v>3102</v>
      </c>
      <c r="C3040" t="str">
        <f>VLOOKUP(B3040,customer!A:B,2,FALSE)</f>
        <v>Tynan Crossfeld</v>
      </c>
      <c r="D3040" t="s">
        <v>3928</v>
      </c>
      <c r="E3040" t="s">
        <v>3938</v>
      </c>
      <c r="F3040" s="9">
        <v>44775</v>
      </c>
      <c r="G3040" s="11">
        <v>75</v>
      </c>
    </row>
    <row r="3041" spans="2:7" x14ac:dyDescent="0.2">
      <c r="B3041" t="s">
        <v>3102</v>
      </c>
      <c r="C3041" t="str">
        <f>VLOOKUP(B3041,customer!A:B,2,FALSE)</f>
        <v>Tynan Crossfeld</v>
      </c>
      <c r="D3041" t="s">
        <v>3928</v>
      </c>
      <c r="E3041" t="s">
        <v>3938</v>
      </c>
      <c r="F3041" s="9">
        <v>44807</v>
      </c>
      <c r="G3041" s="11">
        <v>75</v>
      </c>
    </row>
    <row r="3042" spans="2:7" x14ac:dyDescent="0.2">
      <c r="B3042" t="s">
        <v>3102</v>
      </c>
      <c r="C3042" t="str">
        <f>VLOOKUP(B3042,customer!A:B,2,FALSE)</f>
        <v>Tynan Crossfeld</v>
      </c>
      <c r="D3042" t="s">
        <v>3928</v>
      </c>
      <c r="E3042" t="s">
        <v>3938</v>
      </c>
      <c r="F3042" s="9">
        <v>44851</v>
      </c>
      <c r="G3042" s="11">
        <v>75</v>
      </c>
    </row>
    <row r="3043" spans="2:7" x14ac:dyDescent="0.2">
      <c r="B3043" t="s">
        <v>3102</v>
      </c>
      <c r="C3043" t="str">
        <f>VLOOKUP(B3043,customer!A:B,2,FALSE)</f>
        <v>Tynan Crossfeld</v>
      </c>
      <c r="D3043" t="s">
        <v>3928</v>
      </c>
      <c r="E3043" t="s">
        <v>3938</v>
      </c>
      <c r="F3043" s="9">
        <v>44867</v>
      </c>
      <c r="G3043" s="11">
        <v>75</v>
      </c>
    </row>
    <row r="3044" spans="2:7" x14ac:dyDescent="0.2">
      <c r="B3044" t="s">
        <v>3102</v>
      </c>
      <c r="C3044" t="str">
        <f>VLOOKUP(B3044,customer!A:B,2,FALSE)</f>
        <v>Tynan Crossfeld</v>
      </c>
      <c r="D3044" t="s">
        <v>3928</v>
      </c>
      <c r="E3044" t="s">
        <v>3938</v>
      </c>
      <c r="F3044" s="9">
        <v>44897</v>
      </c>
      <c r="G3044" s="11">
        <v>75</v>
      </c>
    </row>
    <row r="3045" spans="2:7" x14ac:dyDescent="0.2">
      <c r="B3045" t="s">
        <v>3102</v>
      </c>
      <c r="C3045" t="str">
        <f>VLOOKUP(B3045,customer!A:B,2,FALSE)</f>
        <v>Tynan Crossfeld</v>
      </c>
      <c r="D3045" t="s">
        <v>3928</v>
      </c>
      <c r="E3045" t="s">
        <v>3938</v>
      </c>
      <c r="F3045" s="9">
        <v>44943</v>
      </c>
      <c r="G3045" s="11">
        <v>75</v>
      </c>
    </row>
    <row r="3046" spans="2:7" x14ac:dyDescent="0.2">
      <c r="B3046" t="s">
        <v>3102</v>
      </c>
      <c r="C3046" t="str">
        <f>VLOOKUP(B3046,customer!A:B,2,FALSE)</f>
        <v>Tynan Crossfeld</v>
      </c>
      <c r="D3046" t="s">
        <v>3928</v>
      </c>
      <c r="E3046" t="s">
        <v>3938</v>
      </c>
      <c r="F3046" s="9">
        <v>44963</v>
      </c>
      <c r="G3046" s="11">
        <v>75</v>
      </c>
    </row>
    <row r="3047" spans="2:7" x14ac:dyDescent="0.2">
      <c r="B3047" t="s">
        <v>3102</v>
      </c>
      <c r="C3047" t="str">
        <f>VLOOKUP(B3047,customer!A:B,2,FALSE)</f>
        <v>Tynan Crossfeld</v>
      </c>
      <c r="D3047" t="s">
        <v>3928</v>
      </c>
      <c r="E3047" t="s">
        <v>3938</v>
      </c>
      <c r="F3047" s="9">
        <v>44998</v>
      </c>
      <c r="G3047" s="11">
        <v>75</v>
      </c>
    </row>
    <row r="3048" spans="2:7" x14ac:dyDescent="0.2">
      <c r="B3048" t="s">
        <v>3102</v>
      </c>
      <c r="C3048" t="str">
        <f>VLOOKUP(B3048,customer!A:B,2,FALSE)</f>
        <v>Tynan Crossfeld</v>
      </c>
      <c r="D3048" t="s">
        <v>3928</v>
      </c>
      <c r="E3048" t="s">
        <v>3938</v>
      </c>
      <c r="F3048" s="9">
        <v>45026</v>
      </c>
      <c r="G3048" s="11">
        <v>75</v>
      </c>
    </row>
    <row r="3049" spans="2:7" x14ac:dyDescent="0.2">
      <c r="B3049" t="s">
        <v>3102</v>
      </c>
      <c r="C3049" t="str">
        <f>VLOOKUP(B3049,customer!A:B,2,FALSE)</f>
        <v>Tynan Crossfeld</v>
      </c>
      <c r="D3049" t="s">
        <v>3928</v>
      </c>
      <c r="E3049" t="s">
        <v>3938</v>
      </c>
      <c r="F3049" s="9">
        <v>45058</v>
      </c>
      <c r="G3049" s="11">
        <v>75</v>
      </c>
    </row>
    <row r="3050" spans="2:7" x14ac:dyDescent="0.2">
      <c r="B3050" t="s">
        <v>3103</v>
      </c>
      <c r="C3050" t="str">
        <f>VLOOKUP(B3050,customer!A:B,2,FALSE)</f>
        <v>Dareen Haldon</v>
      </c>
      <c r="D3050" t="s">
        <v>3951</v>
      </c>
      <c r="E3050" t="s">
        <v>3944</v>
      </c>
      <c r="F3050" s="9">
        <v>44593</v>
      </c>
      <c r="G3050" s="11">
        <v>14</v>
      </c>
    </row>
    <row r="3051" spans="2:7" x14ac:dyDescent="0.2">
      <c r="B3051" t="s">
        <v>3103</v>
      </c>
      <c r="C3051" t="str">
        <f>VLOOKUP(B3051,customer!A:B,2,FALSE)</f>
        <v>Dareen Haldon</v>
      </c>
      <c r="D3051" t="s">
        <v>3951</v>
      </c>
      <c r="E3051" t="s">
        <v>3944</v>
      </c>
      <c r="F3051" s="9">
        <v>44695</v>
      </c>
      <c r="G3051" s="11">
        <v>14</v>
      </c>
    </row>
    <row r="3052" spans="2:7" x14ac:dyDescent="0.2">
      <c r="B3052" t="s">
        <v>3103</v>
      </c>
      <c r="C3052" t="str">
        <f>VLOOKUP(B3052,customer!A:B,2,FALSE)</f>
        <v>Dareen Haldon</v>
      </c>
      <c r="D3052" t="s">
        <v>3951</v>
      </c>
      <c r="E3052" t="s">
        <v>3944</v>
      </c>
      <c r="F3052" s="9">
        <v>44720</v>
      </c>
      <c r="G3052" s="11">
        <v>14</v>
      </c>
    </row>
    <row r="3053" spans="2:7" x14ac:dyDescent="0.2">
      <c r="B3053" t="s">
        <v>3103</v>
      </c>
      <c r="C3053" t="str">
        <f>VLOOKUP(B3053,customer!A:B,2,FALSE)</f>
        <v>Dareen Haldon</v>
      </c>
      <c r="D3053" t="s">
        <v>3951</v>
      </c>
      <c r="E3053" t="s">
        <v>3944</v>
      </c>
      <c r="F3053" s="9">
        <v>44749</v>
      </c>
      <c r="G3053" s="11">
        <v>14</v>
      </c>
    </row>
    <row r="3054" spans="2:7" x14ac:dyDescent="0.2">
      <c r="B3054" t="s">
        <v>3103</v>
      </c>
      <c r="C3054" t="str">
        <f>VLOOKUP(B3054,customer!A:B,2,FALSE)</f>
        <v>Dareen Haldon</v>
      </c>
      <c r="D3054" t="s">
        <v>3951</v>
      </c>
      <c r="E3054" t="s">
        <v>3944</v>
      </c>
      <c r="F3054" s="9">
        <v>44810</v>
      </c>
      <c r="G3054" s="11">
        <v>14</v>
      </c>
    </row>
    <row r="3055" spans="2:7" x14ac:dyDescent="0.2">
      <c r="B3055" t="s">
        <v>3103</v>
      </c>
      <c r="C3055" t="str">
        <f>VLOOKUP(B3055,customer!A:B,2,FALSE)</f>
        <v>Dareen Haldon</v>
      </c>
      <c r="D3055" t="s">
        <v>3951</v>
      </c>
      <c r="E3055" t="s">
        <v>3944</v>
      </c>
      <c r="F3055" s="9">
        <v>44880</v>
      </c>
      <c r="G3055" s="11">
        <v>14</v>
      </c>
    </row>
    <row r="3056" spans="2:7" x14ac:dyDescent="0.2">
      <c r="B3056" t="s">
        <v>3103</v>
      </c>
      <c r="C3056" t="str">
        <f>VLOOKUP(B3056,customer!A:B,2,FALSE)</f>
        <v>Dareen Haldon</v>
      </c>
      <c r="D3056" t="s">
        <v>3951</v>
      </c>
      <c r="E3056" t="s">
        <v>3944</v>
      </c>
      <c r="F3056" s="9">
        <v>45050</v>
      </c>
      <c r="G3056" s="11">
        <v>14</v>
      </c>
    </row>
    <row r="3057" spans="2:7" x14ac:dyDescent="0.2">
      <c r="B3057" t="s">
        <v>3103</v>
      </c>
      <c r="C3057" t="str">
        <f>VLOOKUP(B3057,customer!A:B,2,FALSE)</f>
        <v>Dareen Haldon</v>
      </c>
      <c r="D3057" t="s">
        <v>3926</v>
      </c>
      <c r="E3057" t="s">
        <v>3936</v>
      </c>
      <c r="F3057" s="9">
        <v>44642</v>
      </c>
      <c r="G3057" s="11">
        <v>25</v>
      </c>
    </row>
    <row r="3058" spans="2:7" x14ac:dyDescent="0.2">
      <c r="B3058" t="s">
        <v>3103</v>
      </c>
      <c r="C3058" t="str">
        <f>VLOOKUP(B3058,customer!A:B,2,FALSE)</f>
        <v>Dareen Haldon</v>
      </c>
      <c r="D3058" t="s">
        <v>3926</v>
      </c>
      <c r="E3058" t="s">
        <v>3936</v>
      </c>
      <c r="F3058" s="9">
        <v>44679</v>
      </c>
      <c r="G3058" s="11">
        <v>25</v>
      </c>
    </row>
    <row r="3059" spans="2:7" x14ac:dyDescent="0.2">
      <c r="B3059" t="s">
        <v>3103</v>
      </c>
      <c r="C3059" t="str">
        <f>VLOOKUP(B3059,customer!A:B,2,FALSE)</f>
        <v>Dareen Haldon</v>
      </c>
      <c r="D3059" t="s">
        <v>3926</v>
      </c>
      <c r="E3059" t="s">
        <v>3936</v>
      </c>
      <c r="F3059" s="9">
        <v>44682</v>
      </c>
      <c r="G3059" s="11">
        <v>25</v>
      </c>
    </row>
    <row r="3060" spans="2:7" x14ac:dyDescent="0.2">
      <c r="B3060" t="s">
        <v>3103</v>
      </c>
      <c r="C3060" t="str">
        <f>VLOOKUP(B3060,customer!A:B,2,FALSE)</f>
        <v>Dareen Haldon</v>
      </c>
      <c r="D3060" t="s">
        <v>3926</v>
      </c>
      <c r="E3060" t="s">
        <v>3936</v>
      </c>
      <c r="F3060" s="9">
        <v>44738</v>
      </c>
      <c r="G3060" s="11">
        <v>25</v>
      </c>
    </row>
    <row r="3061" spans="2:7" x14ac:dyDescent="0.2">
      <c r="B3061" t="s">
        <v>3103</v>
      </c>
      <c r="C3061" t="str">
        <f>VLOOKUP(B3061,customer!A:B,2,FALSE)</f>
        <v>Dareen Haldon</v>
      </c>
      <c r="D3061" t="s">
        <v>3926</v>
      </c>
      <c r="E3061" t="s">
        <v>3936</v>
      </c>
      <c r="F3061" s="9">
        <v>44747</v>
      </c>
      <c r="G3061" s="11">
        <v>25</v>
      </c>
    </row>
    <row r="3062" spans="2:7" x14ac:dyDescent="0.2">
      <c r="B3062" t="s">
        <v>3103</v>
      </c>
      <c r="C3062" t="str">
        <f>VLOOKUP(B3062,customer!A:B,2,FALSE)</f>
        <v>Dareen Haldon</v>
      </c>
      <c r="D3062" t="s">
        <v>3926</v>
      </c>
      <c r="E3062" t="s">
        <v>3936</v>
      </c>
      <c r="F3062" s="9">
        <v>44778</v>
      </c>
      <c r="G3062" s="11">
        <v>25</v>
      </c>
    </row>
    <row r="3063" spans="2:7" x14ac:dyDescent="0.2">
      <c r="B3063" t="s">
        <v>3103</v>
      </c>
      <c r="C3063" t="str">
        <f>VLOOKUP(B3063,customer!A:B,2,FALSE)</f>
        <v>Dareen Haldon</v>
      </c>
      <c r="D3063" t="s">
        <v>3926</v>
      </c>
      <c r="E3063" t="s">
        <v>3936</v>
      </c>
      <c r="F3063" s="9">
        <v>44826</v>
      </c>
      <c r="G3063" s="11">
        <v>25</v>
      </c>
    </row>
    <row r="3064" spans="2:7" x14ac:dyDescent="0.2">
      <c r="B3064" t="s">
        <v>3103</v>
      </c>
      <c r="C3064" t="str">
        <f>VLOOKUP(B3064,customer!A:B,2,FALSE)</f>
        <v>Dareen Haldon</v>
      </c>
      <c r="D3064" t="s">
        <v>3926</v>
      </c>
      <c r="E3064" t="s">
        <v>3936</v>
      </c>
      <c r="F3064" s="9">
        <v>44863</v>
      </c>
      <c r="G3064" s="11">
        <v>25</v>
      </c>
    </row>
    <row r="3065" spans="2:7" x14ac:dyDescent="0.2">
      <c r="B3065" t="s">
        <v>3103</v>
      </c>
      <c r="C3065" t="str">
        <f>VLOOKUP(B3065,customer!A:B,2,FALSE)</f>
        <v>Dareen Haldon</v>
      </c>
      <c r="D3065" t="s">
        <v>3926</v>
      </c>
      <c r="E3065" t="s">
        <v>3936</v>
      </c>
      <c r="F3065" s="9">
        <v>44920</v>
      </c>
      <c r="G3065" s="11">
        <v>25</v>
      </c>
    </row>
    <row r="3066" spans="2:7" x14ac:dyDescent="0.2">
      <c r="B3066" t="s">
        <v>3103</v>
      </c>
      <c r="C3066" t="str">
        <f>VLOOKUP(B3066,customer!A:B,2,FALSE)</f>
        <v>Dareen Haldon</v>
      </c>
      <c r="D3066" t="s">
        <v>3926</v>
      </c>
      <c r="E3066" t="s">
        <v>3936</v>
      </c>
      <c r="F3066" s="9">
        <v>44958</v>
      </c>
      <c r="G3066" s="11">
        <v>25</v>
      </c>
    </row>
    <row r="3067" spans="2:7" x14ac:dyDescent="0.2">
      <c r="B3067" t="s">
        <v>3103</v>
      </c>
      <c r="C3067" t="str">
        <f>VLOOKUP(B3067,customer!A:B,2,FALSE)</f>
        <v>Dareen Haldon</v>
      </c>
      <c r="D3067" t="s">
        <v>3926</v>
      </c>
      <c r="E3067" t="s">
        <v>3936</v>
      </c>
      <c r="F3067" s="9">
        <v>45015</v>
      </c>
      <c r="G3067" s="11">
        <v>25</v>
      </c>
    </row>
    <row r="3068" spans="2:7" x14ac:dyDescent="0.2">
      <c r="B3068" t="s">
        <v>3103</v>
      </c>
      <c r="C3068" t="str">
        <f>VLOOKUP(B3068,customer!A:B,2,FALSE)</f>
        <v>Dareen Haldon</v>
      </c>
      <c r="D3068" t="s">
        <v>3926</v>
      </c>
      <c r="E3068" t="s">
        <v>3936</v>
      </c>
      <c r="F3068" s="9">
        <v>45044</v>
      </c>
      <c r="G3068" s="11">
        <v>25</v>
      </c>
    </row>
    <row r="3069" spans="2:7" x14ac:dyDescent="0.2">
      <c r="B3069" t="s">
        <v>3103</v>
      </c>
      <c r="C3069" t="str">
        <f>VLOOKUP(B3069,customer!A:B,2,FALSE)</f>
        <v>Dareen Haldon</v>
      </c>
      <c r="D3069" t="s">
        <v>3926</v>
      </c>
      <c r="E3069" t="s">
        <v>3936</v>
      </c>
      <c r="F3069" s="9">
        <v>45077</v>
      </c>
      <c r="G3069" s="11">
        <v>25</v>
      </c>
    </row>
    <row r="3070" spans="2:7" x14ac:dyDescent="0.2">
      <c r="B3070" t="s">
        <v>3104</v>
      </c>
      <c r="C3070" t="str">
        <f>VLOOKUP(B3070,customer!A:B,2,FALSE)</f>
        <v>Raul Angel</v>
      </c>
      <c r="D3070" t="s">
        <v>3950</v>
      </c>
      <c r="E3070" t="s">
        <v>3943</v>
      </c>
      <c r="F3070" s="9">
        <v>44564</v>
      </c>
      <c r="G3070" s="11">
        <v>28</v>
      </c>
    </row>
    <row r="3071" spans="2:7" x14ac:dyDescent="0.2">
      <c r="B3071" t="s">
        <v>3104</v>
      </c>
      <c r="C3071" t="str">
        <f>VLOOKUP(B3071,customer!A:B,2,FALSE)</f>
        <v>Raul Angel</v>
      </c>
      <c r="D3071" t="s">
        <v>3950</v>
      </c>
      <c r="E3071" t="s">
        <v>3943</v>
      </c>
      <c r="F3071" s="9">
        <v>44629</v>
      </c>
      <c r="G3071" s="11">
        <v>28</v>
      </c>
    </row>
    <row r="3072" spans="2:7" x14ac:dyDescent="0.2">
      <c r="B3072" t="s">
        <v>3104</v>
      </c>
      <c r="C3072" t="str">
        <f>VLOOKUP(B3072,customer!A:B,2,FALSE)</f>
        <v>Raul Angel</v>
      </c>
      <c r="D3072" t="s">
        <v>3950</v>
      </c>
      <c r="E3072" t="s">
        <v>3943</v>
      </c>
      <c r="F3072" s="9">
        <v>44657</v>
      </c>
      <c r="G3072" s="11">
        <v>28</v>
      </c>
    </row>
    <row r="3073" spans="2:7" x14ac:dyDescent="0.2">
      <c r="B3073" t="s">
        <v>3104</v>
      </c>
      <c r="C3073" t="str">
        <f>VLOOKUP(B3073,customer!A:B,2,FALSE)</f>
        <v>Raul Angel</v>
      </c>
      <c r="D3073" t="s">
        <v>3950</v>
      </c>
      <c r="E3073" t="s">
        <v>3943</v>
      </c>
      <c r="F3073" s="9">
        <v>44690</v>
      </c>
      <c r="G3073" s="11">
        <v>28</v>
      </c>
    </row>
    <row r="3074" spans="2:7" x14ac:dyDescent="0.2">
      <c r="B3074" t="s">
        <v>3104</v>
      </c>
      <c r="C3074" t="str">
        <f>VLOOKUP(B3074,customer!A:B,2,FALSE)</f>
        <v>Raul Angel</v>
      </c>
      <c r="D3074" t="s">
        <v>3950</v>
      </c>
      <c r="E3074" t="s">
        <v>3943</v>
      </c>
      <c r="F3074" s="9">
        <v>44717</v>
      </c>
      <c r="G3074" s="11">
        <v>28</v>
      </c>
    </row>
    <row r="3075" spans="2:7" x14ac:dyDescent="0.2">
      <c r="B3075" t="s">
        <v>3104</v>
      </c>
      <c r="C3075" t="str">
        <f>VLOOKUP(B3075,customer!A:B,2,FALSE)</f>
        <v>Raul Angel</v>
      </c>
      <c r="D3075" t="s">
        <v>3950</v>
      </c>
      <c r="E3075" t="s">
        <v>3943</v>
      </c>
      <c r="F3075" s="9">
        <v>44749</v>
      </c>
      <c r="G3075" s="11">
        <v>28</v>
      </c>
    </row>
    <row r="3076" spans="2:7" x14ac:dyDescent="0.2">
      <c r="B3076" t="s">
        <v>3104</v>
      </c>
      <c r="C3076" t="str">
        <f>VLOOKUP(B3076,customer!A:B,2,FALSE)</f>
        <v>Raul Angel</v>
      </c>
      <c r="D3076" t="s">
        <v>3950</v>
      </c>
      <c r="E3076" t="s">
        <v>3943</v>
      </c>
      <c r="F3076" s="9">
        <v>44777</v>
      </c>
      <c r="G3076" s="11">
        <v>28</v>
      </c>
    </row>
    <row r="3077" spans="2:7" x14ac:dyDescent="0.2">
      <c r="B3077" t="s">
        <v>3104</v>
      </c>
      <c r="C3077" t="str">
        <f>VLOOKUP(B3077,customer!A:B,2,FALSE)</f>
        <v>Raul Angel</v>
      </c>
      <c r="D3077" t="s">
        <v>3950</v>
      </c>
      <c r="E3077" t="s">
        <v>3943</v>
      </c>
      <c r="F3077" s="9">
        <v>44818</v>
      </c>
      <c r="G3077" s="11">
        <v>28</v>
      </c>
    </row>
    <row r="3078" spans="2:7" x14ac:dyDescent="0.2">
      <c r="B3078" t="s">
        <v>3104</v>
      </c>
      <c r="C3078" t="str">
        <f>VLOOKUP(B3078,customer!A:B,2,FALSE)</f>
        <v>Raul Angel</v>
      </c>
      <c r="D3078" t="s">
        <v>3950</v>
      </c>
      <c r="E3078" t="s">
        <v>3943</v>
      </c>
      <c r="F3078" s="9">
        <v>44845</v>
      </c>
      <c r="G3078" s="11">
        <v>28</v>
      </c>
    </row>
    <row r="3079" spans="2:7" x14ac:dyDescent="0.2">
      <c r="B3079" t="s">
        <v>3104</v>
      </c>
      <c r="C3079" t="str">
        <f>VLOOKUP(B3079,customer!A:B,2,FALSE)</f>
        <v>Raul Angel</v>
      </c>
      <c r="D3079" t="s">
        <v>3950</v>
      </c>
      <c r="E3079" t="s">
        <v>3943</v>
      </c>
      <c r="F3079" s="9">
        <v>44872</v>
      </c>
      <c r="G3079" s="11">
        <v>28</v>
      </c>
    </row>
    <row r="3080" spans="2:7" x14ac:dyDescent="0.2">
      <c r="B3080" t="s">
        <v>3104</v>
      </c>
      <c r="C3080" t="str">
        <f>VLOOKUP(B3080,customer!A:B,2,FALSE)</f>
        <v>Raul Angel</v>
      </c>
      <c r="D3080" t="s">
        <v>3950</v>
      </c>
      <c r="E3080" t="s">
        <v>3943</v>
      </c>
      <c r="F3080" s="9">
        <v>44940</v>
      </c>
      <c r="G3080" s="11">
        <v>28</v>
      </c>
    </row>
    <row r="3081" spans="2:7" x14ac:dyDescent="0.2">
      <c r="B3081" t="s">
        <v>3104</v>
      </c>
      <c r="C3081" t="str">
        <f>VLOOKUP(B3081,customer!A:B,2,FALSE)</f>
        <v>Raul Angel</v>
      </c>
      <c r="D3081" t="s">
        <v>3950</v>
      </c>
      <c r="E3081" t="s">
        <v>3943</v>
      </c>
      <c r="F3081" s="9">
        <v>44970</v>
      </c>
      <c r="G3081" s="11">
        <v>28</v>
      </c>
    </row>
    <row r="3082" spans="2:7" x14ac:dyDescent="0.2">
      <c r="B3082" t="s">
        <v>3104</v>
      </c>
      <c r="C3082" t="str">
        <f>VLOOKUP(B3082,customer!A:B,2,FALSE)</f>
        <v>Raul Angel</v>
      </c>
      <c r="D3082" t="s">
        <v>3950</v>
      </c>
      <c r="E3082" t="s">
        <v>3943</v>
      </c>
      <c r="F3082" s="9">
        <v>44998</v>
      </c>
      <c r="G3082" s="11">
        <v>28</v>
      </c>
    </row>
    <row r="3083" spans="2:7" x14ac:dyDescent="0.2">
      <c r="B3083" t="s">
        <v>3104</v>
      </c>
      <c r="C3083" t="str">
        <f>VLOOKUP(B3083,customer!A:B,2,FALSE)</f>
        <v>Raul Angel</v>
      </c>
      <c r="D3083" t="s">
        <v>3950</v>
      </c>
      <c r="E3083" t="s">
        <v>3943</v>
      </c>
      <c r="F3083" s="9">
        <v>45023</v>
      </c>
      <c r="G3083" s="11">
        <v>28</v>
      </c>
    </row>
    <row r="3084" spans="2:7" x14ac:dyDescent="0.2">
      <c r="B3084" t="s">
        <v>3104</v>
      </c>
      <c r="C3084" t="str">
        <f>VLOOKUP(B3084,customer!A:B,2,FALSE)</f>
        <v>Raul Angel</v>
      </c>
      <c r="D3084" t="s">
        <v>3950</v>
      </c>
      <c r="E3084" t="s">
        <v>3943</v>
      </c>
      <c r="F3084" s="9">
        <v>45057</v>
      </c>
      <c r="G3084" s="11">
        <v>28</v>
      </c>
    </row>
    <row r="3085" spans="2:7" x14ac:dyDescent="0.2">
      <c r="B3085" t="s">
        <v>3104</v>
      </c>
      <c r="C3085" t="str">
        <f>VLOOKUP(B3085,customer!A:B,2,FALSE)</f>
        <v>Raul Angel</v>
      </c>
      <c r="D3085" t="s">
        <v>3948</v>
      </c>
      <c r="E3085" t="s">
        <v>3941</v>
      </c>
      <c r="F3085" s="9">
        <v>44929</v>
      </c>
      <c r="G3085" s="11">
        <v>65</v>
      </c>
    </row>
    <row r="3086" spans="2:7" x14ac:dyDescent="0.2">
      <c r="B3086" t="s">
        <v>3104</v>
      </c>
      <c r="C3086" t="str">
        <f>VLOOKUP(B3086,customer!A:B,2,FALSE)</f>
        <v>Raul Angel</v>
      </c>
      <c r="D3086" t="s">
        <v>3948</v>
      </c>
      <c r="E3086" t="s">
        <v>3941</v>
      </c>
      <c r="F3086" s="9">
        <v>44963</v>
      </c>
      <c r="G3086" s="11">
        <v>65</v>
      </c>
    </row>
    <row r="3087" spans="2:7" x14ac:dyDescent="0.2">
      <c r="B3087" t="s">
        <v>3104</v>
      </c>
      <c r="C3087" t="str">
        <f>VLOOKUP(B3087,customer!A:B,2,FALSE)</f>
        <v>Raul Angel</v>
      </c>
      <c r="D3087" t="s">
        <v>3948</v>
      </c>
      <c r="E3087" t="s">
        <v>3941</v>
      </c>
      <c r="F3087" s="9">
        <v>44994</v>
      </c>
      <c r="G3087" s="11">
        <v>65</v>
      </c>
    </row>
    <row r="3088" spans="2:7" x14ac:dyDescent="0.2">
      <c r="B3088" t="s">
        <v>3104</v>
      </c>
      <c r="C3088" t="str">
        <f>VLOOKUP(B3088,customer!A:B,2,FALSE)</f>
        <v>Raul Angel</v>
      </c>
      <c r="D3088" t="s">
        <v>3948</v>
      </c>
      <c r="E3088" t="s">
        <v>3941</v>
      </c>
      <c r="F3088" s="9">
        <v>45023</v>
      </c>
      <c r="G3088" s="11">
        <v>65</v>
      </c>
    </row>
    <row r="3089" spans="2:7" x14ac:dyDescent="0.2">
      <c r="B3089" t="s">
        <v>3104</v>
      </c>
      <c r="C3089" t="str">
        <f>VLOOKUP(B3089,customer!A:B,2,FALSE)</f>
        <v>Raul Angel</v>
      </c>
      <c r="D3089" t="s">
        <v>3948</v>
      </c>
      <c r="E3089" t="s">
        <v>3941</v>
      </c>
      <c r="F3089" s="9">
        <v>45056</v>
      </c>
      <c r="G3089" s="11">
        <v>65</v>
      </c>
    </row>
    <row r="3090" spans="2:7" x14ac:dyDescent="0.2">
      <c r="B3090" t="s">
        <v>3105</v>
      </c>
      <c r="C3090" t="str">
        <f>VLOOKUP(B3090,customer!A:B,2,FALSE)</f>
        <v>Kathlin Tucsell</v>
      </c>
      <c r="D3090" t="s">
        <v>3928</v>
      </c>
      <c r="E3090" t="s">
        <v>3938</v>
      </c>
      <c r="F3090" s="9">
        <v>44565</v>
      </c>
      <c r="G3090" s="11">
        <v>75</v>
      </c>
    </row>
    <row r="3091" spans="2:7" x14ac:dyDescent="0.2">
      <c r="B3091" t="s">
        <v>3105</v>
      </c>
      <c r="C3091" t="str">
        <f>VLOOKUP(B3091,customer!A:B,2,FALSE)</f>
        <v>Kathlin Tucsell</v>
      </c>
      <c r="D3091" t="s">
        <v>3928</v>
      </c>
      <c r="E3091" t="s">
        <v>3938</v>
      </c>
      <c r="F3091" s="9">
        <v>44607</v>
      </c>
      <c r="G3091" s="11">
        <v>75</v>
      </c>
    </row>
    <row r="3092" spans="2:7" x14ac:dyDescent="0.2">
      <c r="B3092" t="s">
        <v>3105</v>
      </c>
      <c r="C3092" t="str">
        <f>VLOOKUP(B3092,customer!A:B,2,FALSE)</f>
        <v>Kathlin Tucsell</v>
      </c>
      <c r="D3092" t="s">
        <v>3928</v>
      </c>
      <c r="E3092" t="s">
        <v>3938</v>
      </c>
      <c r="F3092" s="9">
        <v>44633</v>
      </c>
      <c r="G3092" s="11">
        <v>75</v>
      </c>
    </row>
    <row r="3093" spans="2:7" x14ac:dyDescent="0.2">
      <c r="B3093" t="s">
        <v>3105</v>
      </c>
      <c r="C3093" t="str">
        <f>VLOOKUP(B3093,customer!A:B,2,FALSE)</f>
        <v>Kathlin Tucsell</v>
      </c>
      <c r="D3093" t="s">
        <v>3928</v>
      </c>
      <c r="E3093" t="s">
        <v>3938</v>
      </c>
      <c r="F3093" s="9">
        <v>44752</v>
      </c>
      <c r="G3093" s="11">
        <v>75</v>
      </c>
    </row>
    <row r="3094" spans="2:7" x14ac:dyDescent="0.2">
      <c r="B3094" t="s">
        <v>3105</v>
      </c>
      <c r="C3094" t="str">
        <f>VLOOKUP(B3094,customer!A:B,2,FALSE)</f>
        <v>Kathlin Tucsell</v>
      </c>
      <c r="D3094" t="s">
        <v>3928</v>
      </c>
      <c r="E3094" t="s">
        <v>3938</v>
      </c>
      <c r="F3094" s="9">
        <v>44790</v>
      </c>
      <c r="G3094" s="11">
        <v>75</v>
      </c>
    </row>
    <row r="3095" spans="2:7" x14ac:dyDescent="0.2">
      <c r="B3095" t="s">
        <v>3105</v>
      </c>
      <c r="C3095" t="str">
        <f>VLOOKUP(B3095,customer!A:B,2,FALSE)</f>
        <v>Kathlin Tucsell</v>
      </c>
      <c r="D3095" t="s">
        <v>3928</v>
      </c>
      <c r="E3095" t="s">
        <v>3938</v>
      </c>
      <c r="F3095" s="9">
        <v>44810</v>
      </c>
      <c r="G3095" s="11">
        <v>75</v>
      </c>
    </row>
    <row r="3096" spans="2:7" x14ac:dyDescent="0.2">
      <c r="B3096" t="s">
        <v>3105</v>
      </c>
      <c r="C3096" t="str">
        <f>VLOOKUP(B3096,customer!A:B,2,FALSE)</f>
        <v>Kathlin Tucsell</v>
      </c>
      <c r="D3096" t="s">
        <v>3928</v>
      </c>
      <c r="E3096" t="s">
        <v>3938</v>
      </c>
      <c r="F3096" s="9">
        <v>44839</v>
      </c>
      <c r="G3096" s="11">
        <v>75</v>
      </c>
    </row>
    <row r="3097" spans="2:7" x14ac:dyDescent="0.2">
      <c r="B3097" t="s">
        <v>3105</v>
      </c>
      <c r="C3097" t="str">
        <f>VLOOKUP(B3097,customer!A:B,2,FALSE)</f>
        <v>Kathlin Tucsell</v>
      </c>
      <c r="D3097" t="s">
        <v>3928</v>
      </c>
      <c r="E3097" t="s">
        <v>3938</v>
      </c>
      <c r="F3097" s="9">
        <v>44871</v>
      </c>
      <c r="G3097" s="11">
        <v>75</v>
      </c>
    </row>
    <row r="3098" spans="2:7" x14ac:dyDescent="0.2">
      <c r="B3098" t="s">
        <v>3105</v>
      </c>
      <c r="C3098" t="str">
        <f>VLOOKUP(B3098,customer!A:B,2,FALSE)</f>
        <v>Kathlin Tucsell</v>
      </c>
      <c r="D3098" t="s">
        <v>3928</v>
      </c>
      <c r="E3098" t="s">
        <v>3938</v>
      </c>
      <c r="F3098" s="9">
        <v>44907</v>
      </c>
      <c r="G3098" s="11">
        <v>75</v>
      </c>
    </row>
    <row r="3099" spans="2:7" x14ac:dyDescent="0.2">
      <c r="B3099" t="s">
        <v>3105</v>
      </c>
      <c r="C3099" t="str">
        <f>VLOOKUP(B3099,customer!A:B,2,FALSE)</f>
        <v>Kathlin Tucsell</v>
      </c>
      <c r="D3099" t="s">
        <v>3928</v>
      </c>
      <c r="E3099" t="s">
        <v>3938</v>
      </c>
      <c r="F3099" s="9">
        <v>44974</v>
      </c>
      <c r="G3099" s="11">
        <v>75</v>
      </c>
    </row>
    <row r="3100" spans="2:7" x14ac:dyDescent="0.2">
      <c r="B3100" t="s">
        <v>3105</v>
      </c>
      <c r="C3100" t="str">
        <f>VLOOKUP(B3100,customer!A:B,2,FALSE)</f>
        <v>Kathlin Tucsell</v>
      </c>
      <c r="D3100" t="s">
        <v>3928</v>
      </c>
      <c r="E3100" t="s">
        <v>3938</v>
      </c>
      <c r="F3100" s="9">
        <v>44996</v>
      </c>
      <c r="G3100" s="11">
        <v>75</v>
      </c>
    </row>
    <row r="3101" spans="2:7" x14ac:dyDescent="0.2">
      <c r="B3101" t="s">
        <v>3105</v>
      </c>
      <c r="C3101" t="str">
        <f>VLOOKUP(B3101,customer!A:B,2,FALSE)</f>
        <v>Kathlin Tucsell</v>
      </c>
      <c r="D3101" t="s">
        <v>3928</v>
      </c>
      <c r="E3101" t="s">
        <v>3938</v>
      </c>
      <c r="F3101" s="9">
        <v>45033</v>
      </c>
      <c r="G3101" s="11">
        <v>75</v>
      </c>
    </row>
    <row r="3102" spans="2:7" x14ac:dyDescent="0.2">
      <c r="B3102" t="s">
        <v>3105</v>
      </c>
      <c r="C3102" t="str">
        <f>VLOOKUP(B3102,customer!A:B,2,FALSE)</f>
        <v>Kathlin Tucsell</v>
      </c>
      <c r="D3102" t="s">
        <v>3928</v>
      </c>
      <c r="E3102" t="s">
        <v>3938</v>
      </c>
      <c r="F3102" s="9">
        <v>45059</v>
      </c>
      <c r="G3102" s="11">
        <v>75</v>
      </c>
    </row>
    <row r="3103" spans="2:7" x14ac:dyDescent="0.2">
      <c r="B3103" t="s">
        <v>3105</v>
      </c>
      <c r="C3103" t="str">
        <f>VLOOKUP(B3103,customer!A:B,2,FALSE)</f>
        <v>Kathlin Tucsell</v>
      </c>
      <c r="D3103" t="s">
        <v>3920</v>
      </c>
      <c r="E3103" t="s">
        <v>3930</v>
      </c>
      <c r="F3103" s="9">
        <v>44746</v>
      </c>
      <c r="G3103" s="11">
        <v>10</v>
      </c>
    </row>
    <row r="3104" spans="2:7" x14ac:dyDescent="0.2">
      <c r="B3104" t="s">
        <v>3105</v>
      </c>
      <c r="C3104" t="str">
        <f>VLOOKUP(B3104,customer!A:B,2,FALSE)</f>
        <v>Kathlin Tucsell</v>
      </c>
      <c r="D3104" t="s">
        <v>3920</v>
      </c>
      <c r="E3104" t="s">
        <v>3930</v>
      </c>
      <c r="F3104" s="9">
        <v>44784</v>
      </c>
      <c r="G3104" s="11">
        <v>10</v>
      </c>
    </row>
    <row r="3105" spans="2:7" x14ac:dyDescent="0.2">
      <c r="B3105" t="s">
        <v>3105</v>
      </c>
      <c r="C3105" t="str">
        <f>VLOOKUP(B3105,customer!A:B,2,FALSE)</f>
        <v>Kathlin Tucsell</v>
      </c>
      <c r="D3105" t="s">
        <v>3920</v>
      </c>
      <c r="E3105" t="s">
        <v>3930</v>
      </c>
      <c r="F3105" s="9">
        <v>44819</v>
      </c>
      <c r="G3105" s="11">
        <v>10</v>
      </c>
    </row>
    <row r="3106" spans="2:7" x14ac:dyDescent="0.2">
      <c r="B3106" t="s">
        <v>3105</v>
      </c>
      <c r="C3106" t="str">
        <f>VLOOKUP(B3106,customer!A:B,2,FALSE)</f>
        <v>Kathlin Tucsell</v>
      </c>
      <c r="D3106" t="s">
        <v>3920</v>
      </c>
      <c r="E3106" t="s">
        <v>3930</v>
      </c>
      <c r="F3106" s="9">
        <v>44851</v>
      </c>
      <c r="G3106" s="11">
        <v>10</v>
      </c>
    </row>
    <row r="3107" spans="2:7" x14ac:dyDescent="0.2">
      <c r="B3107" t="s">
        <v>3105</v>
      </c>
      <c r="C3107" t="str">
        <f>VLOOKUP(B3107,customer!A:B,2,FALSE)</f>
        <v>Kathlin Tucsell</v>
      </c>
      <c r="D3107" t="s">
        <v>3920</v>
      </c>
      <c r="E3107" t="s">
        <v>3930</v>
      </c>
      <c r="F3107" s="9">
        <v>44879</v>
      </c>
      <c r="G3107" s="11">
        <v>10</v>
      </c>
    </row>
    <row r="3108" spans="2:7" x14ac:dyDescent="0.2">
      <c r="B3108" t="s">
        <v>3105</v>
      </c>
      <c r="C3108" t="str">
        <f>VLOOKUP(B3108,customer!A:B,2,FALSE)</f>
        <v>Kathlin Tucsell</v>
      </c>
      <c r="D3108" t="s">
        <v>3920</v>
      </c>
      <c r="E3108" t="s">
        <v>3930</v>
      </c>
      <c r="F3108" s="9">
        <v>44911</v>
      </c>
      <c r="G3108" s="11">
        <v>10</v>
      </c>
    </row>
    <row r="3109" spans="2:7" x14ac:dyDescent="0.2">
      <c r="B3109" t="s">
        <v>3105</v>
      </c>
      <c r="C3109" t="str">
        <f>VLOOKUP(B3109,customer!A:B,2,FALSE)</f>
        <v>Kathlin Tucsell</v>
      </c>
      <c r="D3109" t="s">
        <v>3920</v>
      </c>
      <c r="E3109" t="s">
        <v>3930</v>
      </c>
      <c r="F3109" s="9">
        <v>44933</v>
      </c>
      <c r="G3109" s="11">
        <v>10</v>
      </c>
    </row>
    <row r="3110" spans="2:7" x14ac:dyDescent="0.2">
      <c r="B3110" t="s">
        <v>3105</v>
      </c>
      <c r="C3110" t="str">
        <f>VLOOKUP(B3110,customer!A:B,2,FALSE)</f>
        <v>Kathlin Tucsell</v>
      </c>
      <c r="D3110" t="s">
        <v>3920</v>
      </c>
      <c r="E3110" t="s">
        <v>3930</v>
      </c>
      <c r="F3110" s="9">
        <v>44967</v>
      </c>
      <c r="G3110" s="11">
        <v>10</v>
      </c>
    </row>
    <row r="3111" spans="2:7" x14ac:dyDescent="0.2">
      <c r="B3111" t="s">
        <v>3105</v>
      </c>
      <c r="C3111" t="str">
        <f>VLOOKUP(B3111,customer!A:B,2,FALSE)</f>
        <v>Kathlin Tucsell</v>
      </c>
      <c r="D3111" t="s">
        <v>3920</v>
      </c>
      <c r="E3111" t="s">
        <v>3930</v>
      </c>
      <c r="F3111" s="9">
        <v>45025</v>
      </c>
      <c r="G3111" s="11">
        <v>10</v>
      </c>
    </row>
    <row r="3112" spans="2:7" x14ac:dyDescent="0.2">
      <c r="B3112" t="s">
        <v>3105</v>
      </c>
      <c r="C3112" t="str">
        <f>VLOOKUP(B3112,customer!A:B,2,FALSE)</f>
        <v>Kathlin Tucsell</v>
      </c>
      <c r="D3112" t="s">
        <v>3920</v>
      </c>
      <c r="E3112" t="s">
        <v>3930</v>
      </c>
      <c r="F3112" s="9">
        <v>45054</v>
      </c>
      <c r="G3112" s="11">
        <v>10</v>
      </c>
    </row>
    <row r="3113" spans="2:7" x14ac:dyDescent="0.2">
      <c r="B3113" t="s">
        <v>3106</v>
      </c>
      <c r="C3113" t="str">
        <f>VLOOKUP(B3113,customer!A:B,2,FALSE)</f>
        <v>Aloin Laydel</v>
      </c>
      <c r="D3113" t="s">
        <v>3926</v>
      </c>
      <c r="E3113" t="s">
        <v>3936</v>
      </c>
      <c r="F3113" s="9">
        <v>44786</v>
      </c>
      <c r="G3113" s="11">
        <v>25</v>
      </c>
    </row>
    <row r="3114" spans="2:7" x14ac:dyDescent="0.2">
      <c r="B3114" t="s">
        <v>3106</v>
      </c>
      <c r="C3114" t="str">
        <f>VLOOKUP(B3114,customer!A:B,2,FALSE)</f>
        <v>Aloin Laydel</v>
      </c>
      <c r="D3114" t="s">
        <v>3926</v>
      </c>
      <c r="E3114" t="s">
        <v>3936</v>
      </c>
      <c r="F3114" s="9">
        <v>44818</v>
      </c>
      <c r="G3114" s="11">
        <v>25</v>
      </c>
    </row>
    <row r="3115" spans="2:7" x14ac:dyDescent="0.2">
      <c r="B3115" t="s">
        <v>3106</v>
      </c>
      <c r="C3115" t="str">
        <f>VLOOKUP(B3115,customer!A:B,2,FALSE)</f>
        <v>Aloin Laydel</v>
      </c>
      <c r="D3115" t="s">
        <v>3926</v>
      </c>
      <c r="E3115" t="s">
        <v>3936</v>
      </c>
      <c r="F3115" s="9">
        <v>44860</v>
      </c>
      <c r="G3115" s="11">
        <v>25</v>
      </c>
    </row>
    <row r="3116" spans="2:7" x14ac:dyDescent="0.2">
      <c r="B3116" t="s">
        <v>3106</v>
      </c>
      <c r="C3116" t="str">
        <f>VLOOKUP(B3116,customer!A:B,2,FALSE)</f>
        <v>Aloin Laydel</v>
      </c>
      <c r="D3116" t="s">
        <v>3926</v>
      </c>
      <c r="E3116" t="s">
        <v>3936</v>
      </c>
      <c r="F3116" s="9">
        <v>44890</v>
      </c>
      <c r="G3116" s="11">
        <v>25</v>
      </c>
    </row>
    <row r="3117" spans="2:7" x14ac:dyDescent="0.2">
      <c r="B3117" t="s">
        <v>3106</v>
      </c>
      <c r="C3117" t="str">
        <f>VLOOKUP(B3117,customer!A:B,2,FALSE)</f>
        <v>Aloin Laydel</v>
      </c>
      <c r="D3117" t="s">
        <v>3926</v>
      </c>
      <c r="E3117" t="s">
        <v>3936</v>
      </c>
      <c r="F3117" s="9">
        <v>44918</v>
      </c>
      <c r="G3117" s="11">
        <v>25</v>
      </c>
    </row>
    <row r="3118" spans="2:7" x14ac:dyDescent="0.2">
      <c r="B3118" t="s">
        <v>3106</v>
      </c>
      <c r="C3118" t="str">
        <f>VLOOKUP(B3118,customer!A:B,2,FALSE)</f>
        <v>Aloin Laydel</v>
      </c>
      <c r="D3118" t="s">
        <v>3926</v>
      </c>
      <c r="E3118" t="s">
        <v>3936</v>
      </c>
      <c r="F3118" s="9">
        <v>44953</v>
      </c>
      <c r="G3118" s="11">
        <v>25</v>
      </c>
    </row>
    <row r="3119" spans="2:7" x14ac:dyDescent="0.2">
      <c r="B3119" t="s">
        <v>3106</v>
      </c>
      <c r="C3119" t="str">
        <f>VLOOKUP(B3119,customer!A:B,2,FALSE)</f>
        <v>Aloin Laydel</v>
      </c>
      <c r="D3119" t="s">
        <v>3926</v>
      </c>
      <c r="E3119" t="s">
        <v>3936</v>
      </c>
      <c r="F3119" s="9">
        <v>45010</v>
      </c>
      <c r="G3119" s="11">
        <v>25</v>
      </c>
    </row>
    <row r="3120" spans="2:7" x14ac:dyDescent="0.2">
      <c r="B3120" t="s">
        <v>3106</v>
      </c>
      <c r="C3120" t="str">
        <f>VLOOKUP(B3120,customer!A:B,2,FALSE)</f>
        <v>Aloin Laydel</v>
      </c>
      <c r="D3120" t="s">
        <v>3926</v>
      </c>
      <c r="E3120" t="s">
        <v>3936</v>
      </c>
      <c r="F3120" s="9">
        <v>45041</v>
      </c>
      <c r="G3120" s="11">
        <v>25</v>
      </c>
    </row>
    <row r="3121" spans="2:7" x14ac:dyDescent="0.2">
      <c r="B3121" t="s">
        <v>3106</v>
      </c>
      <c r="C3121" t="str">
        <f>VLOOKUP(B3121,customer!A:B,2,FALSE)</f>
        <v>Aloin Laydel</v>
      </c>
      <c r="D3121" t="s">
        <v>3926</v>
      </c>
      <c r="E3121" t="s">
        <v>3936</v>
      </c>
      <c r="F3121" s="9">
        <v>45073</v>
      </c>
      <c r="G3121" s="11">
        <v>25</v>
      </c>
    </row>
    <row r="3122" spans="2:7" x14ac:dyDescent="0.2">
      <c r="B3122" t="s">
        <v>3106</v>
      </c>
      <c r="C3122" t="str">
        <f>VLOOKUP(B3122,customer!A:B,2,FALSE)</f>
        <v>Aloin Laydel</v>
      </c>
      <c r="D3122" t="s">
        <v>3924</v>
      </c>
      <c r="E3122" t="s">
        <v>3934</v>
      </c>
      <c r="F3122" s="9">
        <v>44967</v>
      </c>
      <c r="G3122" s="11">
        <v>22</v>
      </c>
    </row>
    <row r="3123" spans="2:7" x14ac:dyDescent="0.2">
      <c r="B3123" t="s">
        <v>3106</v>
      </c>
      <c r="C3123" t="str">
        <f>VLOOKUP(B3123,customer!A:B,2,FALSE)</f>
        <v>Aloin Laydel</v>
      </c>
      <c r="D3123" t="s">
        <v>3924</v>
      </c>
      <c r="E3123" t="s">
        <v>3934</v>
      </c>
      <c r="F3123" s="9">
        <v>44996</v>
      </c>
      <c r="G3123" s="11">
        <v>22</v>
      </c>
    </row>
    <row r="3124" spans="2:7" x14ac:dyDescent="0.2">
      <c r="B3124" t="s">
        <v>3106</v>
      </c>
      <c r="C3124" t="str">
        <f>VLOOKUP(B3124,customer!A:B,2,FALSE)</f>
        <v>Aloin Laydel</v>
      </c>
      <c r="D3124" t="s">
        <v>3924</v>
      </c>
      <c r="E3124" t="s">
        <v>3934</v>
      </c>
      <c r="F3124" s="9">
        <v>45034</v>
      </c>
      <c r="G3124" s="11">
        <v>22</v>
      </c>
    </row>
    <row r="3125" spans="2:7" x14ac:dyDescent="0.2">
      <c r="B3125" t="s">
        <v>3106</v>
      </c>
      <c r="C3125" t="str">
        <f>VLOOKUP(B3125,customer!A:B,2,FALSE)</f>
        <v>Aloin Laydel</v>
      </c>
      <c r="D3125" t="s">
        <v>3924</v>
      </c>
      <c r="E3125" t="s">
        <v>3934</v>
      </c>
      <c r="F3125" s="9">
        <v>45067</v>
      </c>
      <c r="G3125" s="11">
        <v>22</v>
      </c>
    </row>
    <row r="3126" spans="2:7" x14ac:dyDescent="0.2">
      <c r="B3126" t="s">
        <v>3107</v>
      </c>
      <c r="C3126" t="str">
        <f>VLOOKUP(B3126,customer!A:B,2,FALSE)</f>
        <v>Carlin Gallen</v>
      </c>
      <c r="D3126" t="s">
        <v>3947</v>
      </c>
      <c r="E3126" t="s">
        <v>3940</v>
      </c>
      <c r="F3126" s="9">
        <v>44893</v>
      </c>
      <c r="G3126" s="11">
        <v>62</v>
      </c>
    </row>
    <row r="3127" spans="2:7" x14ac:dyDescent="0.2">
      <c r="B3127" t="s">
        <v>3107</v>
      </c>
      <c r="C3127" t="str">
        <f>VLOOKUP(B3127,customer!A:B,2,FALSE)</f>
        <v>Carlin Gallen</v>
      </c>
      <c r="D3127" t="s">
        <v>3947</v>
      </c>
      <c r="E3127" t="s">
        <v>3940</v>
      </c>
      <c r="F3127" s="9">
        <v>44926</v>
      </c>
      <c r="G3127" s="11">
        <v>62</v>
      </c>
    </row>
    <row r="3128" spans="2:7" x14ac:dyDescent="0.2">
      <c r="B3128" t="s">
        <v>3107</v>
      </c>
      <c r="C3128" t="str">
        <f>VLOOKUP(B3128,customer!A:B,2,FALSE)</f>
        <v>Carlin Gallen</v>
      </c>
      <c r="D3128" t="s">
        <v>3947</v>
      </c>
      <c r="E3128" t="s">
        <v>3940</v>
      </c>
      <c r="F3128" s="9">
        <v>44934</v>
      </c>
      <c r="G3128" s="11">
        <v>62</v>
      </c>
    </row>
    <row r="3129" spans="2:7" x14ac:dyDescent="0.2">
      <c r="B3129" t="s">
        <v>3107</v>
      </c>
      <c r="C3129" t="str">
        <f>VLOOKUP(B3129,customer!A:B,2,FALSE)</f>
        <v>Carlin Gallen</v>
      </c>
      <c r="D3129" t="s">
        <v>3947</v>
      </c>
      <c r="E3129" t="s">
        <v>3940</v>
      </c>
      <c r="F3129" s="9">
        <v>44965</v>
      </c>
      <c r="G3129" s="11">
        <v>62</v>
      </c>
    </row>
    <row r="3130" spans="2:7" x14ac:dyDescent="0.2">
      <c r="B3130" t="s">
        <v>3107</v>
      </c>
      <c r="C3130" t="str">
        <f>VLOOKUP(B3130,customer!A:B,2,FALSE)</f>
        <v>Carlin Gallen</v>
      </c>
      <c r="D3130" t="s">
        <v>3947</v>
      </c>
      <c r="E3130" t="s">
        <v>3940</v>
      </c>
      <c r="F3130" s="9">
        <v>45022</v>
      </c>
      <c r="G3130" s="11">
        <v>62</v>
      </c>
    </row>
    <row r="3131" spans="2:7" x14ac:dyDescent="0.2">
      <c r="B3131" t="s">
        <v>3107</v>
      </c>
      <c r="C3131" t="str">
        <f>VLOOKUP(B3131,customer!A:B,2,FALSE)</f>
        <v>Carlin Gallen</v>
      </c>
      <c r="D3131" t="s">
        <v>3947</v>
      </c>
      <c r="E3131" t="s">
        <v>3940</v>
      </c>
      <c r="F3131" s="9">
        <v>45048</v>
      </c>
      <c r="G3131" s="11">
        <v>62</v>
      </c>
    </row>
    <row r="3132" spans="2:7" x14ac:dyDescent="0.2">
      <c r="B3132" t="s">
        <v>3107</v>
      </c>
      <c r="C3132" t="str">
        <f>VLOOKUP(B3132,customer!A:B,2,FALSE)</f>
        <v>Carlin Gallen</v>
      </c>
      <c r="D3132" t="s">
        <v>3922</v>
      </c>
      <c r="E3132" t="s">
        <v>3932</v>
      </c>
      <c r="F3132" s="9">
        <v>44933</v>
      </c>
      <c r="G3132" s="11">
        <v>62</v>
      </c>
    </row>
    <row r="3133" spans="2:7" x14ac:dyDescent="0.2">
      <c r="B3133" t="s">
        <v>3107</v>
      </c>
      <c r="C3133" t="str">
        <f>VLOOKUP(B3133,customer!A:B,2,FALSE)</f>
        <v>Carlin Gallen</v>
      </c>
      <c r="D3133" t="s">
        <v>3922</v>
      </c>
      <c r="E3133" t="s">
        <v>3932</v>
      </c>
      <c r="F3133" s="9">
        <v>44968</v>
      </c>
      <c r="G3133" s="11">
        <v>62</v>
      </c>
    </row>
    <row r="3134" spans="2:7" x14ac:dyDescent="0.2">
      <c r="B3134" t="s">
        <v>3107</v>
      </c>
      <c r="C3134" t="str">
        <f>VLOOKUP(B3134,customer!A:B,2,FALSE)</f>
        <v>Carlin Gallen</v>
      </c>
      <c r="D3134" t="s">
        <v>3922</v>
      </c>
      <c r="E3134" t="s">
        <v>3932</v>
      </c>
      <c r="F3134" s="9">
        <v>45006</v>
      </c>
      <c r="G3134" s="11">
        <v>62</v>
      </c>
    </row>
    <row r="3135" spans="2:7" x14ac:dyDescent="0.2">
      <c r="B3135" t="s">
        <v>3107</v>
      </c>
      <c r="C3135" t="str">
        <f>VLOOKUP(B3135,customer!A:B,2,FALSE)</f>
        <v>Carlin Gallen</v>
      </c>
      <c r="D3135" t="s">
        <v>3922</v>
      </c>
      <c r="E3135" t="s">
        <v>3932</v>
      </c>
      <c r="F3135" s="9">
        <v>45025</v>
      </c>
      <c r="G3135" s="11">
        <v>62</v>
      </c>
    </row>
    <row r="3136" spans="2:7" x14ac:dyDescent="0.2">
      <c r="B3136" t="s">
        <v>3107</v>
      </c>
      <c r="C3136" t="str">
        <f>VLOOKUP(B3136,customer!A:B,2,FALSE)</f>
        <v>Carlin Gallen</v>
      </c>
      <c r="D3136" t="s">
        <v>3922</v>
      </c>
      <c r="E3136" t="s">
        <v>3932</v>
      </c>
      <c r="F3136" s="9">
        <v>45060</v>
      </c>
      <c r="G3136" s="11">
        <v>62</v>
      </c>
    </row>
    <row r="3137" spans="2:7" x14ac:dyDescent="0.2">
      <c r="B3137" t="s">
        <v>3108</v>
      </c>
      <c r="C3137" t="str">
        <f>VLOOKUP(B3137,customer!A:B,2,FALSE)</f>
        <v>Loria Gyurko</v>
      </c>
      <c r="D3137" t="s">
        <v>3922</v>
      </c>
      <c r="E3137" t="s">
        <v>3932</v>
      </c>
      <c r="F3137" s="9">
        <v>44775</v>
      </c>
      <c r="G3137" s="11">
        <v>62</v>
      </c>
    </row>
    <row r="3138" spans="2:7" x14ac:dyDescent="0.2">
      <c r="B3138" t="s">
        <v>3108</v>
      </c>
      <c r="C3138" t="str">
        <f>VLOOKUP(B3138,customer!A:B,2,FALSE)</f>
        <v>Loria Gyurko</v>
      </c>
      <c r="D3138" t="s">
        <v>3922</v>
      </c>
      <c r="E3138" t="s">
        <v>3932</v>
      </c>
      <c r="F3138" s="9">
        <v>44821</v>
      </c>
      <c r="G3138" s="11">
        <v>62</v>
      </c>
    </row>
    <row r="3139" spans="2:7" x14ac:dyDescent="0.2">
      <c r="B3139" t="s">
        <v>3108</v>
      </c>
      <c r="C3139" t="str">
        <f>VLOOKUP(B3139,customer!A:B,2,FALSE)</f>
        <v>Loria Gyurko</v>
      </c>
      <c r="D3139" t="s">
        <v>3922</v>
      </c>
      <c r="E3139" t="s">
        <v>3932</v>
      </c>
      <c r="F3139" s="9">
        <v>44839</v>
      </c>
      <c r="G3139" s="11">
        <v>62</v>
      </c>
    </row>
    <row r="3140" spans="2:7" x14ac:dyDescent="0.2">
      <c r="B3140" t="s">
        <v>3108</v>
      </c>
      <c r="C3140" t="str">
        <f>VLOOKUP(B3140,customer!A:B,2,FALSE)</f>
        <v>Loria Gyurko</v>
      </c>
      <c r="D3140" t="s">
        <v>3922</v>
      </c>
      <c r="E3140" t="s">
        <v>3932</v>
      </c>
      <c r="F3140" s="9">
        <v>44873</v>
      </c>
      <c r="G3140" s="11">
        <v>62</v>
      </c>
    </row>
    <row r="3141" spans="2:7" x14ac:dyDescent="0.2">
      <c r="B3141" t="s">
        <v>3108</v>
      </c>
      <c r="C3141" t="str">
        <f>VLOOKUP(B3141,customer!A:B,2,FALSE)</f>
        <v>Loria Gyurko</v>
      </c>
      <c r="D3141" t="s">
        <v>3922</v>
      </c>
      <c r="E3141" t="s">
        <v>3932</v>
      </c>
      <c r="F3141" s="9">
        <v>44901</v>
      </c>
      <c r="G3141" s="11">
        <v>62</v>
      </c>
    </row>
    <row r="3142" spans="2:7" x14ac:dyDescent="0.2">
      <c r="B3142" t="s">
        <v>3108</v>
      </c>
      <c r="C3142" t="str">
        <f>VLOOKUP(B3142,customer!A:B,2,FALSE)</f>
        <v>Loria Gyurko</v>
      </c>
      <c r="D3142" t="s">
        <v>3922</v>
      </c>
      <c r="E3142" t="s">
        <v>3932</v>
      </c>
      <c r="F3142" s="9">
        <v>44935</v>
      </c>
      <c r="G3142" s="11">
        <v>62</v>
      </c>
    </row>
    <row r="3143" spans="2:7" x14ac:dyDescent="0.2">
      <c r="B3143" t="s">
        <v>3108</v>
      </c>
      <c r="C3143" t="str">
        <f>VLOOKUP(B3143,customer!A:B,2,FALSE)</f>
        <v>Loria Gyurko</v>
      </c>
      <c r="D3143" t="s">
        <v>3922</v>
      </c>
      <c r="E3143" t="s">
        <v>3932</v>
      </c>
      <c r="F3143" s="9">
        <v>44962</v>
      </c>
      <c r="G3143" s="11">
        <v>62</v>
      </c>
    </row>
    <row r="3144" spans="2:7" x14ac:dyDescent="0.2">
      <c r="B3144" t="s">
        <v>3108</v>
      </c>
      <c r="C3144" t="str">
        <f>VLOOKUP(B3144,customer!A:B,2,FALSE)</f>
        <v>Loria Gyurko</v>
      </c>
      <c r="D3144" t="s">
        <v>3922</v>
      </c>
      <c r="E3144" t="s">
        <v>3932</v>
      </c>
      <c r="F3144" s="9">
        <v>44989</v>
      </c>
      <c r="G3144" s="11">
        <v>62</v>
      </c>
    </row>
    <row r="3145" spans="2:7" x14ac:dyDescent="0.2">
      <c r="B3145" t="s">
        <v>3108</v>
      </c>
      <c r="C3145" t="str">
        <f>VLOOKUP(B3145,customer!A:B,2,FALSE)</f>
        <v>Loria Gyurko</v>
      </c>
      <c r="D3145" t="s">
        <v>3920</v>
      </c>
      <c r="E3145" t="s">
        <v>3930</v>
      </c>
      <c r="F3145" s="9">
        <v>44929</v>
      </c>
      <c r="G3145" s="11">
        <v>10</v>
      </c>
    </row>
    <row r="3146" spans="2:7" x14ac:dyDescent="0.2">
      <c r="B3146" t="s">
        <v>3108</v>
      </c>
      <c r="C3146" t="str">
        <f>VLOOKUP(B3146,customer!A:B,2,FALSE)</f>
        <v>Loria Gyurko</v>
      </c>
      <c r="D3146" t="s">
        <v>3920</v>
      </c>
      <c r="E3146" t="s">
        <v>3930</v>
      </c>
      <c r="F3146" s="9">
        <v>44964</v>
      </c>
      <c r="G3146" s="11">
        <v>10</v>
      </c>
    </row>
    <row r="3147" spans="2:7" x14ac:dyDescent="0.2">
      <c r="B3147" t="s">
        <v>3108</v>
      </c>
      <c r="C3147" t="str">
        <f>VLOOKUP(B3147,customer!A:B,2,FALSE)</f>
        <v>Loria Gyurko</v>
      </c>
      <c r="D3147" t="s">
        <v>3920</v>
      </c>
      <c r="E3147" t="s">
        <v>3930</v>
      </c>
      <c r="F3147" s="9">
        <v>45002</v>
      </c>
      <c r="G3147" s="11">
        <v>10</v>
      </c>
    </row>
    <row r="3148" spans="2:7" x14ac:dyDescent="0.2">
      <c r="B3148" t="s">
        <v>3108</v>
      </c>
      <c r="C3148" t="str">
        <f>VLOOKUP(B3148,customer!A:B,2,FALSE)</f>
        <v>Loria Gyurko</v>
      </c>
      <c r="D3148" t="s">
        <v>3920</v>
      </c>
      <c r="E3148" t="s">
        <v>3930</v>
      </c>
      <c r="F3148" s="9">
        <v>45023</v>
      </c>
      <c r="G3148" s="11">
        <v>10</v>
      </c>
    </row>
    <row r="3149" spans="2:7" x14ac:dyDescent="0.2">
      <c r="B3149" t="s">
        <v>3108</v>
      </c>
      <c r="C3149" t="str">
        <f>VLOOKUP(B3149,customer!A:B,2,FALSE)</f>
        <v>Loria Gyurko</v>
      </c>
      <c r="D3149" t="s">
        <v>3920</v>
      </c>
      <c r="E3149" t="s">
        <v>3930</v>
      </c>
      <c r="F3149" s="9">
        <v>45060</v>
      </c>
      <c r="G3149" s="11">
        <v>10</v>
      </c>
    </row>
    <row r="3150" spans="2:7" x14ac:dyDescent="0.2">
      <c r="B3150" t="s">
        <v>3109</v>
      </c>
      <c r="C3150" t="str">
        <f>VLOOKUP(B3150,customer!A:B,2,FALSE)</f>
        <v>Tris Van Rembrandt</v>
      </c>
      <c r="D3150" t="s">
        <v>3953</v>
      </c>
      <c r="E3150" t="s">
        <v>3946</v>
      </c>
      <c r="F3150" s="9">
        <v>44810</v>
      </c>
      <c r="G3150" s="11">
        <v>29</v>
      </c>
    </row>
    <row r="3151" spans="2:7" x14ac:dyDescent="0.2">
      <c r="B3151" t="s">
        <v>3109</v>
      </c>
      <c r="C3151" t="str">
        <f>VLOOKUP(B3151,customer!A:B,2,FALSE)</f>
        <v>Tris Van Rembrandt</v>
      </c>
      <c r="D3151" t="s">
        <v>3953</v>
      </c>
      <c r="E3151" t="s">
        <v>3946</v>
      </c>
      <c r="F3151" s="9">
        <v>44841</v>
      </c>
      <c r="G3151" s="11">
        <v>29</v>
      </c>
    </row>
    <row r="3152" spans="2:7" x14ac:dyDescent="0.2">
      <c r="B3152" t="s">
        <v>3109</v>
      </c>
      <c r="C3152" t="str">
        <f>VLOOKUP(B3152,customer!A:B,2,FALSE)</f>
        <v>Tris Van Rembrandt</v>
      </c>
      <c r="D3152" t="s">
        <v>3953</v>
      </c>
      <c r="E3152" t="s">
        <v>3946</v>
      </c>
      <c r="F3152" s="9">
        <v>44873</v>
      </c>
      <c r="G3152" s="11">
        <v>29</v>
      </c>
    </row>
    <row r="3153" spans="2:7" x14ac:dyDescent="0.2">
      <c r="B3153" t="s">
        <v>3109</v>
      </c>
      <c r="C3153" t="str">
        <f>VLOOKUP(B3153,customer!A:B,2,FALSE)</f>
        <v>Tris Van Rembrandt</v>
      </c>
      <c r="D3153" t="s">
        <v>3953</v>
      </c>
      <c r="E3153" t="s">
        <v>3946</v>
      </c>
      <c r="F3153" s="9">
        <v>44901</v>
      </c>
      <c r="G3153" s="11">
        <v>29</v>
      </c>
    </row>
    <row r="3154" spans="2:7" x14ac:dyDescent="0.2">
      <c r="B3154" t="s">
        <v>3109</v>
      </c>
      <c r="C3154" t="str">
        <f>VLOOKUP(B3154,customer!A:B,2,FALSE)</f>
        <v>Tris Van Rembrandt</v>
      </c>
      <c r="D3154" t="s">
        <v>3953</v>
      </c>
      <c r="E3154" t="s">
        <v>3946</v>
      </c>
      <c r="F3154" s="9">
        <v>44933</v>
      </c>
      <c r="G3154" s="11">
        <v>29</v>
      </c>
    </row>
    <row r="3155" spans="2:7" x14ac:dyDescent="0.2">
      <c r="B3155" t="s">
        <v>3109</v>
      </c>
      <c r="C3155" t="str">
        <f>VLOOKUP(B3155,customer!A:B,2,FALSE)</f>
        <v>Tris Van Rembrandt</v>
      </c>
      <c r="D3155" t="s">
        <v>3953</v>
      </c>
      <c r="E3155" t="s">
        <v>3946</v>
      </c>
      <c r="F3155" s="9">
        <v>44963</v>
      </c>
      <c r="G3155" s="11">
        <v>29</v>
      </c>
    </row>
    <row r="3156" spans="2:7" x14ac:dyDescent="0.2">
      <c r="B3156" t="s">
        <v>3109</v>
      </c>
      <c r="C3156" t="str">
        <f>VLOOKUP(B3156,customer!A:B,2,FALSE)</f>
        <v>Tris Van Rembrandt</v>
      </c>
      <c r="D3156" t="s">
        <v>3953</v>
      </c>
      <c r="E3156" t="s">
        <v>3946</v>
      </c>
      <c r="F3156" s="9">
        <v>44995</v>
      </c>
      <c r="G3156" s="11">
        <v>29</v>
      </c>
    </row>
    <row r="3157" spans="2:7" x14ac:dyDescent="0.2">
      <c r="B3157" t="s">
        <v>3109</v>
      </c>
      <c r="C3157" t="str">
        <f>VLOOKUP(B3157,customer!A:B,2,FALSE)</f>
        <v>Tris Van Rembrandt</v>
      </c>
      <c r="D3157" t="s">
        <v>3953</v>
      </c>
      <c r="E3157" t="s">
        <v>3946</v>
      </c>
      <c r="F3157" s="9">
        <v>45058</v>
      </c>
      <c r="G3157" s="11">
        <v>29</v>
      </c>
    </row>
    <row r="3158" spans="2:7" x14ac:dyDescent="0.2">
      <c r="B3158" t="s">
        <v>3109</v>
      </c>
      <c r="C3158" t="str">
        <f>VLOOKUP(B3158,customer!A:B,2,FALSE)</f>
        <v>Tris Van Rembrandt</v>
      </c>
      <c r="D3158" t="s">
        <v>3951</v>
      </c>
      <c r="E3158" t="s">
        <v>3944</v>
      </c>
      <c r="F3158" s="9">
        <v>44919</v>
      </c>
      <c r="G3158" s="11">
        <v>14</v>
      </c>
    </row>
    <row r="3159" spans="2:7" x14ac:dyDescent="0.2">
      <c r="B3159" t="s">
        <v>3109</v>
      </c>
      <c r="C3159" t="str">
        <f>VLOOKUP(B3159,customer!A:B,2,FALSE)</f>
        <v>Tris Van Rembrandt</v>
      </c>
      <c r="D3159" t="s">
        <v>3951</v>
      </c>
      <c r="E3159" t="s">
        <v>3944</v>
      </c>
      <c r="F3159" s="9">
        <v>44954</v>
      </c>
      <c r="G3159" s="11">
        <v>14</v>
      </c>
    </row>
    <row r="3160" spans="2:7" x14ac:dyDescent="0.2">
      <c r="B3160" t="s">
        <v>3109</v>
      </c>
      <c r="C3160" t="str">
        <f>VLOOKUP(B3160,customer!A:B,2,FALSE)</f>
        <v>Tris Van Rembrandt</v>
      </c>
      <c r="D3160" t="s">
        <v>3951</v>
      </c>
      <c r="E3160" t="s">
        <v>3944</v>
      </c>
      <c r="F3160" s="9">
        <v>44983</v>
      </c>
      <c r="G3160" s="11">
        <v>14</v>
      </c>
    </row>
    <row r="3161" spans="2:7" x14ac:dyDescent="0.2">
      <c r="B3161" t="s">
        <v>3109</v>
      </c>
      <c r="C3161" t="str">
        <f>VLOOKUP(B3161,customer!A:B,2,FALSE)</f>
        <v>Tris Van Rembrandt</v>
      </c>
      <c r="D3161" t="s">
        <v>3951</v>
      </c>
      <c r="E3161" t="s">
        <v>3944</v>
      </c>
      <c r="F3161" s="9">
        <v>45013</v>
      </c>
      <c r="G3161" s="11">
        <v>14</v>
      </c>
    </row>
    <row r="3162" spans="2:7" x14ac:dyDescent="0.2">
      <c r="B3162" t="s">
        <v>3109</v>
      </c>
      <c r="C3162" t="str">
        <f>VLOOKUP(B3162,customer!A:B,2,FALSE)</f>
        <v>Tris Van Rembrandt</v>
      </c>
      <c r="D3162" t="s">
        <v>3951</v>
      </c>
      <c r="E3162" t="s">
        <v>3944</v>
      </c>
      <c r="F3162" s="9">
        <v>45023</v>
      </c>
      <c r="G3162" s="11">
        <v>14</v>
      </c>
    </row>
    <row r="3163" spans="2:7" x14ac:dyDescent="0.2">
      <c r="B3163" t="s">
        <v>3109</v>
      </c>
      <c r="C3163" t="str">
        <f>VLOOKUP(B3163,customer!A:B,2,FALSE)</f>
        <v>Tris Van Rembrandt</v>
      </c>
      <c r="D3163" t="s">
        <v>3951</v>
      </c>
      <c r="E3163" t="s">
        <v>3944</v>
      </c>
      <c r="F3163" s="9">
        <v>45051</v>
      </c>
      <c r="G3163" s="11">
        <v>14</v>
      </c>
    </row>
    <row r="3164" spans="2:7" x14ac:dyDescent="0.2">
      <c r="B3164" t="s">
        <v>3109</v>
      </c>
      <c r="C3164" t="str">
        <f>VLOOKUP(B3164,customer!A:B,2,FALSE)</f>
        <v>Tris Van Rembrandt</v>
      </c>
      <c r="D3164" t="s">
        <v>3951</v>
      </c>
      <c r="E3164" t="s">
        <v>3944</v>
      </c>
      <c r="F3164" s="9">
        <v>45085</v>
      </c>
      <c r="G3164" s="11">
        <v>14</v>
      </c>
    </row>
    <row r="3165" spans="2:7" x14ac:dyDescent="0.2">
      <c r="B3165" t="s">
        <v>3110</v>
      </c>
      <c r="C3165" t="str">
        <f>VLOOKUP(B3165,customer!A:B,2,FALSE)</f>
        <v>Sylas Durand</v>
      </c>
      <c r="D3165" t="s">
        <v>3921</v>
      </c>
      <c r="E3165" t="s">
        <v>3931</v>
      </c>
      <c r="F3165" s="9">
        <v>44604</v>
      </c>
      <c r="G3165" s="11">
        <v>26</v>
      </c>
    </row>
    <row r="3166" spans="2:7" x14ac:dyDescent="0.2">
      <c r="B3166" t="s">
        <v>3110</v>
      </c>
      <c r="C3166" t="str">
        <f>VLOOKUP(B3166,customer!A:B,2,FALSE)</f>
        <v>Sylas Durand</v>
      </c>
      <c r="D3166" t="s">
        <v>3921</v>
      </c>
      <c r="E3166" t="s">
        <v>3931</v>
      </c>
      <c r="F3166" s="9">
        <v>44635</v>
      </c>
      <c r="G3166" s="11">
        <v>26</v>
      </c>
    </row>
    <row r="3167" spans="2:7" x14ac:dyDescent="0.2">
      <c r="B3167" t="s">
        <v>3110</v>
      </c>
      <c r="C3167" t="str">
        <f>VLOOKUP(B3167,customer!A:B,2,FALSE)</f>
        <v>Sylas Durand</v>
      </c>
      <c r="D3167" t="s">
        <v>3921</v>
      </c>
      <c r="E3167" t="s">
        <v>3931</v>
      </c>
      <c r="F3167" s="9">
        <v>44737</v>
      </c>
      <c r="G3167" s="11">
        <v>26</v>
      </c>
    </row>
    <row r="3168" spans="2:7" x14ac:dyDescent="0.2">
      <c r="B3168" t="s">
        <v>3110</v>
      </c>
      <c r="C3168" t="str">
        <f>VLOOKUP(B3168,customer!A:B,2,FALSE)</f>
        <v>Sylas Durand</v>
      </c>
      <c r="D3168" t="s">
        <v>3921</v>
      </c>
      <c r="E3168" t="s">
        <v>3931</v>
      </c>
      <c r="F3168" s="9">
        <v>44766</v>
      </c>
      <c r="G3168" s="11">
        <v>26</v>
      </c>
    </row>
    <row r="3169" spans="2:7" x14ac:dyDescent="0.2">
      <c r="B3169" t="s">
        <v>3110</v>
      </c>
      <c r="C3169" t="str">
        <f>VLOOKUP(B3169,customer!A:B,2,FALSE)</f>
        <v>Sylas Durand</v>
      </c>
      <c r="D3169" t="s">
        <v>3921</v>
      </c>
      <c r="E3169" t="s">
        <v>3931</v>
      </c>
      <c r="F3169" s="9">
        <v>44816</v>
      </c>
      <c r="G3169" s="11">
        <v>26</v>
      </c>
    </row>
    <row r="3170" spans="2:7" x14ac:dyDescent="0.2">
      <c r="B3170" t="s">
        <v>3110</v>
      </c>
      <c r="C3170" t="str">
        <f>VLOOKUP(B3170,customer!A:B,2,FALSE)</f>
        <v>Sylas Durand</v>
      </c>
      <c r="D3170" t="s">
        <v>3921</v>
      </c>
      <c r="E3170" t="s">
        <v>3931</v>
      </c>
      <c r="F3170" s="9">
        <v>44848</v>
      </c>
      <c r="G3170" s="11">
        <v>26</v>
      </c>
    </row>
    <row r="3171" spans="2:7" x14ac:dyDescent="0.2">
      <c r="B3171" t="s">
        <v>3110</v>
      </c>
      <c r="C3171" t="str">
        <f>VLOOKUP(B3171,customer!A:B,2,FALSE)</f>
        <v>Sylas Durand</v>
      </c>
      <c r="D3171" t="s">
        <v>3921</v>
      </c>
      <c r="E3171" t="s">
        <v>3931</v>
      </c>
      <c r="F3171" s="9">
        <v>44973</v>
      </c>
      <c r="G3171" s="11">
        <v>26</v>
      </c>
    </row>
    <row r="3172" spans="2:7" x14ac:dyDescent="0.2">
      <c r="B3172" t="s">
        <v>3110</v>
      </c>
      <c r="C3172" t="str">
        <f>VLOOKUP(B3172,customer!A:B,2,FALSE)</f>
        <v>Sylas Durand</v>
      </c>
      <c r="D3172" t="s">
        <v>3921</v>
      </c>
      <c r="E3172" t="s">
        <v>3931</v>
      </c>
      <c r="F3172" s="9">
        <v>44997</v>
      </c>
      <c r="G3172" s="11">
        <v>26</v>
      </c>
    </row>
    <row r="3173" spans="2:7" x14ac:dyDescent="0.2">
      <c r="B3173" t="s">
        <v>3110</v>
      </c>
      <c r="C3173" t="str">
        <f>VLOOKUP(B3173,customer!A:B,2,FALSE)</f>
        <v>Sylas Durand</v>
      </c>
      <c r="D3173" t="s">
        <v>3921</v>
      </c>
      <c r="E3173" t="s">
        <v>3931</v>
      </c>
      <c r="F3173" s="9">
        <v>45042</v>
      </c>
      <c r="G3173" s="11">
        <v>26</v>
      </c>
    </row>
    <row r="3174" spans="2:7" x14ac:dyDescent="0.2">
      <c r="B3174" t="s">
        <v>3110</v>
      </c>
      <c r="C3174" t="str">
        <f>VLOOKUP(B3174,customer!A:B,2,FALSE)</f>
        <v>Sylas Durand</v>
      </c>
      <c r="D3174" t="s">
        <v>3921</v>
      </c>
      <c r="E3174" t="s">
        <v>3931</v>
      </c>
      <c r="F3174" s="9">
        <v>45073</v>
      </c>
      <c r="G3174" s="11">
        <v>26</v>
      </c>
    </row>
    <row r="3175" spans="2:7" x14ac:dyDescent="0.2">
      <c r="B3175" t="s">
        <v>3111</v>
      </c>
      <c r="C3175" t="str">
        <f>VLOOKUP(B3175,customer!A:B,2,FALSE)</f>
        <v>Melba Barstock</v>
      </c>
      <c r="D3175" t="s">
        <v>3947</v>
      </c>
      <c r="E3175" t="s">
        <v>3940</v>
      </c>
      <c r="F3175" s="9">
        <v>44841</v>
      </c>
      <c r="G3175" s="11">
        <v>62</v>
      </c>
    </row>
    <row r="3176" spans="2:7" x14ac:dyDescent="0.2">
      <c r="B3176" t="s">
        <v>3111</v>
      </c>
      <c r="C3176" t="str">
        <f>VLOOKUP(B3176,customer!A:B,2,FALSE)</f>
        <v>Melba Barstock</v>
      </c>
      <c r="D3176" t="s">
        <v>3947</v>
      </c>
      <c r="E3176" t="s">
        <v>3940</v>
      </c>
      <c r="F3176" s="9">
        <v>44884</v>
      </c>
      <c r="G3176" s="11">
        <v>62</v>
      </c>
    </row>
    <row r="3177" spans="2:7" x14ac:dyDescent="0.2">
      <c r="B3177" t="s">
        <v>3111</v>
      </c>
      <c r="C3177" t="str">
        <f>VLOOKUP(B3177,customer!A:B,2,FALSE)</f>
        <v>Melba Barstock</v>
      </c>
      <c r="D3177" t="s">
        <v>3947</v>
      </c>
      <c r="E3177" t="s">
        <v>3940</v>
      </c>
      <c r="F3177" s="9">
        <v>44911</v>
      </c>
      <c r="G3177" s="11">
        <v>62</v>
      </c>
    </row>
    <row r="3178" spans="2:7" x14ac:dyDescent="0.2">
      <c r="B3178" t="s">
        <v>3111</v>
      </c>
      <c r="C3178" t="str">
        <f>VLOOKUP(B3178,customer!A:B,2,FALSE)</f>
        <v>Melba Barstock</v>
      </c>
      <c r="D3178" t="s">
        <v>3947</v>
      </c>
      <c r="E3178" t="s">
        <v>3940</v>
      </c>
      <c r="F3178" s="9">
        <v>44944</v>
      </c>
      <c r="G3178" s="11">
        <v>62</v>
      </c>
    </row>
    <row r="3179" spans="2:7" x14ac:dyDescent="0.2">
      <c r="B3179" t="s">
        <v>3111</v>
      </c>
      <c r="C3179" t="str">
        <f>VLOOKUP(B3179,customer!A:B,2,FALSE)</f>
        <v>Melba Barstock</v>
      </c>
      <c r="D3179" t="s">
        <v>3947</v>
      </c>
      <c r="E3179" t="s">
        <v>3940</v>
      </c>
      <c r="F3179" s="9">
        <v>44975</v>
      </c>
      <c r="G3179" s="11">
        <v>62</v>
      </c>
    </row>
    <row r="3180" spans="2:7" x14ac:dyDescent="0.2">
      <c r="B3180" t="s">
        <v>3111</v>
      </c>
      <c r="C3180" t="str">
        <f>VLOOKUP(B3180,customer!A:B,2,FALSE)</f>
        <v>Melba Barstock</v>
      </c>
      <c r="D3180" t="s">
        <v>3947</v>
      </c>
      <c r="E3180" t="s">
        <v>3940</v>
      </c>
      <c r="F3180" s="9">
        <v>44993</v>
      </c>
      <c r="G3180" s="11">
        <v>62</v>
      </c>
    </row>
    <row r="3181" spans="2:7" x14ac:dyDescent="0.2">
      <c r="B3181" t="s">
        <v>3111</v>
      </c>
      <c r="C3181" t="str">
        <f>VLOOKUP(B3181,customer!A:B,2,FALSE)</f>
        <v>Melba Barstock</v>
      </c>
      <c r="D3181" t="s">
        <v>3947</v>
      </c>
      <c r="E3181" t="s">
        <v>3940</v>
      </c>
      <c r="F3181" s="9">
        <v>45030</v>
      </c>
      <c r="G3181" s="11">
        <v>62</v>
      </c>
    </row>
    <row r="3182" spans="2:7" x14ac:dyDescent="0.2">
      <c r="B3182" t="s">
        <v>3111</v>
      </c>
      <c r="C3182" t="str">
        <f>VLOOKUP(B3182,customer!A:B,2,FALSE)</f>
        <v>Melba Barstock</v>
      </c>
      <c r="D3182" t="s">
        <v>3947</v>
      </c>
      <c r="E3182" t="s">
        <v>3940</v>
      </c>
      <c r="F3182" s="9">
        <v>45053</v>
      </c>
      <c r="G3182" s="11">
        <v>62</v>
      </c>
    </row>
    <row r="3183" spans="2:7" x14ac:dyDescent="0.2">
      <c r="B3183" t="s">
        <v>3111</v>
      </c>
      <c r="C3183" t="str">
        <f>VLOOKUP(B3183,customer!A:B,2,FALSE)</f>
        <v>Melba Barstock</v>
      </c>
      <c r="D3183" t="s">
        <v>3948</v>
      </c>
      <c r="E3183" t="s">
        <v>3941</v>
      </c>
      <c r="F3183" s="9">
        <v>44891</v>
      </c>
      <c r="G3183" s="11">
        <v>65</v>
      </c>
    </row>
    <row r="3184" spans="2:7" x14ac:dyDescent="0.2">
      <c r="B3184" t="s">
        <v>3111</v>
      </c>
      <c r="C3184" t="str">
        <f>VLOOKUP(B3184,customer!A:B,2,FALSE)</f>
        <v>Melba Barstock</v>
      </c>
      <c r="D3184" t="s">
        <v>3948</v>
      </c>
      <c r="E3184" t="s">
        <v>3941</v>
      </c>
      <c r="F3184" s="9">
        <v>44928</v>
      </c>
      <c r="G3184" s="11">
        <v>65</v>
      </c>
    </row>
    <row r="3185" spans="2:7" x14ac:dyDescent="0.2">
      <c r="B3185" t="s">
        <v>3111</v>
      </c>
      <c r="C3185" t="str">
        <f>VLOOKUP(B3185,customer!A:B,2,FALSE)</f>
        <v>Melba Barstock</v>
      </c>
      <c r="D3185" t="s">
        <v>3948</v>
      </c>
      <c r="E3185" t="s">
        <v>3941</v>
      </c>
      <c r="F3185" s="9">
        <v>44961</v>
      </c>
      <c r="G3185" s="11">
        <v>65</v>
      </c>
    </row>
    <row r="3186" spans="2:7" x14ac:dyDescent="0.2">
      <c r="B3186" t="s">
        <v>3111</v>
      </c>
      <c r="C3186" t="str">
        <f>VLOOKUP(B3186,customer!A:B,2,FALSE)</f>
        <v>Melba Barstock</v>
      </c>
      <c r="D3186" t="s">
        <v>3948</v>
      </c>
      <c r="E3186" t="s">
        <v>3941</v>
      </c>
      <c r="F3186" s="9">
        <v>45026</v>
      </c>
      <c r="G3186" s="11">
        <v>65</v>
      </c>
    </row>
    <row r="3187" spans="2:7" x14ac:dyDescent="0.2">
      <c r="B3187" t="s">
        <v>3111</v>
      </c>
      <c r="C3187" t="str">
        <f>VLOOKUP(B3187,customer!A:B,2,FALSE)</f>
        <v>Melba Barstock</v>
      </c>
      <c r="D3187" t="s">
        <v>3948</v>
      </c>
      <c r="E3187" t="s">
        <v>3941</v>
      </c>
      <c r="F3187" s="9">
        <v>45054</v>
      </c>
      <c r="G3187" s="11">
        <v>65</v>
      </c>
    </row>
    <row r="3188" spans="2:7" x14ac:dyDescent="0.2">
      <c r="B3188" t="s">
        <v>3111</v>
      </c>
      <c r="C3188" t="str">
        <f>VLOOKUP(B3188,customer!A:B,2,FALSE)</f>
        <v>Melba Barstock</v>
      </c>
      <c r="D3188" t="s">
        <v>3948</v>
      </c>
      <c r="E3188" t="s">
        <v>3941</v>
      </c>
      <c r="F3188" s="9">
        <v>45082</v>
      </c>
      <c r="G3188" s="11">
        <v>65</v>
      </c>
    </row>
    <row r="3189" spans="2:7" x14ac:dyDescent="0.2">
      <c r="B3189" t="s">
        <v>3112</v>
      </c>
      <c r="C3189" t="str">
        <f>VLOOKUP(B3189,customer!A:B,2,FALSE)</f>
        <v>Kerry Orehead</v>
      </c>
      <c r="D3189" t="s">
        <v>3953</v>
      </c>
      <c r="E3189" t="s">
        <v>3946</v>
      </c>
      <c r="F3189" s="9">
        <v>44858</v>
      </c>
      <c r="G3189" s="11">
        <v>29</v>
      </c>
    </row>
    <row r="3190" spans="2:7" x14ac:dyDescent="0.2">
      <c r="B3190" t="s">
        <v>3112</v>
      </c>
      <c r="C3190" t="str">
        <f>VLOOKUP(B3190,customer!A:B,2,FALSE)</f>
        <v>Kerry Orehead</v>
      </c>
      <c r="D3190" t="s">
        <v>3953</v>
      </c>
      <c r="E3190" t="s">
        <v>3946</v>
      </c>
      <c r="F3190" s="9">
        <v>44890</v>
      </c>
      <c r="G3190" s="11">
        <v>29</v>
      </c>
    </row>
    <row r="3191" spans="2:7" x14ac:dyDescent="0.2">
      <c r="B3191" t="s">
        <v>3112</v>
      </c>
      <c r="C3191" t="str">
        <f>VLOOKUP(B3191,customer!A:B,2,FALSE)</f>
        <v>Kerry Orehead</v>
      </c>
      <c r="D3191" t="s">
        <v>3953</v>
      </c>
      <c r="E3191" t="s">
        <v>3946</v>
      </c>
      <c r="F3191" s="9">
        <v>44926</v>
      </c>
      <c r="G3191" s="11">
        <v>29</v>
      </c>
    </row>
    <row r="3192" spans="2:7" x14ac:dyDescent="0.2">
      <c r="B3192" t="s">
        <v>3112</v>
      </c>
      <c r="C3192" t="str">
        <f>VLOOKUP(B3192,customer!A:B,2,FALSE)</f>
        <v>Kerry Orehead</v>
      </c>
      <c r="D3192" t="s">
        <v>3953</v>
      </c>
      <c r="E3192" t="s">
        <v>3946</v>
      </c>
      <c r="F3192" s="9">
        <v>44956</v>
      </c>
      <c r="G3192" s="11">
        <v>29</v>
      </c>
    </row>
    <row r="3193" spans="2:7" x14ac:dyDescent="0.2">
      <c r="B3193" t="s">
        <v>3112</v>
      </c>
      <c r="C3193" t="str">
        <f>VLOOKUP(B3193,customer!A:B,2,FALSE)</f>
        <v>Kerry Orehead</v>
      </c>
      <c r="D3193" t="s">
        <v>3953</v>
      </c>
      <c r="E3193" t="s">
        <v>3946</v>
      </c>
      <c r="F3193" s="9">
        <v>44982</v>
      </c>
      <c r="G3193" s="11">
        <v>29</v>
      </c>
    </row>
    <row r="3194" spans="2:7" x14ac:dyDescent="0.2">
      <c r="B3194" t="s">
        <v>3112</v>
      </c>
      <c r="C3194" t="str">
        <f>VLOOKUP(B3194,customer!A:B,2,FALSE)</f>
        <v>Kerry Orehead</v>
      </c>
      <c r="D3194" t="s">
        <v>3953</v>
      </c>
      <c r="E3194" t="s">
        <v>3946</v>
      </c>
      <c r="F3194" s="9">
        <v>44992</v>
      </c>
      <c r="G3194" s="11">
        <v>29</v>
      </c>
    </row>
    <row r="3195" spans="2:7" x14ac:dyDescent="0.2">
      <c r="B3195" t="s">
        <v>3112</v>
      </c>
      <c r="C3195" t="str">
        <f>VLOOKUP(B3195,customer!A:B,2,FALSE)</f>
        <v>Kerry Orehead</v>
      </c>
      <c r="D3195" t="s">
        <v>3953</v>
      </c>
      <c r="E3195" t="s">
        <v>3946</v>
      </c>
      <c r="F3195" s="9">
        <v>45046</v>
      </c>
      <c r="G3195" s="11">
        <v>29</v>
      </c>
    </row>
    <row r="3196" spans="2:7" x14ac:dyDescent="0.2">
      <c r="B3196" t="s">
        <v>3112</v>
      </c>
      <c r="C3196" t="str">
        <f>VLOOKUP(B3196,customer!A:B,2,FALSE)</f>
        <v>Kerry Orehead</v>
      </c>
      <c r="D3196" t="s">
        <v>3953</v>
      </c>
      <c r="E3196" t="s">
        <v>3946</v>
      </c>
      <c r="F3196" s="9">
        <v>45047</v>
      </c>
      <c r="G3196" s="11">
        <v>29</v>
      </c>
    </row>
    <row r="3197" spans="2:7" x14ac:dyDescent="0.2">
      <c r="B3197" t="s">
        <v>3112</v>
      </c>
      <c r="C3197" t="str">
        <f>VLOOKUP(B3197,customer!A:B,2,FALSE)</f>
        <v>Kerry Orehead</v>
      </c>
      <c r="D3197" t="s">
        <v>3953</v>
      </c>
      <c r="E3197" t="s">
        <v>3946</v>
      </c>
      <c r="F3197" s="9">
        <v>45085</v>
      </c>
      <c r="G3197" s="11">
        <v>29</v>
      </c>
    </row>
    <row r="3198" spans="2:7" x14ac:dyDescent="0.2">
      <c r="B3198" t="s">
        <v>3113</v>
      </c>
      <c r="C3198" t="str">
        <f>VLOOKUP(B3198,customer!A:B,2,FALSE)</f>
        <v>Verile Hemphill</v>
      </c>
      <c r="D3198" t="s">
        <v>3923</v>
      </c>
      <c r="E3198" t="s">
        <v>3933</v>
      </c>
      <c r="F3198" s="9">
        <v>45022</v>
      </c>
      <c r="G3198" s="11">
        <v>26</v>
      </c>
    </row>
    <row r="3199" spans="2:7" x14ac:dyDescent="0.2">
      <c r="B3199" t="s">
        <v>3113</v>
      </c>
      <c r="C3199" t="str">
        <f>VLOOKUP(B3199,customer!A:B,2,FALSE)</f>
        <v>Verile Hemphill</v>
      </c>
      <c r="D3199" t="s">
        <v>3923</v>
      </c>
      <c r="E3199" t="s">
        <v>3933</v>
      </c>
      <c r="F3199" s="9">
        <v>45054</v>
      </c>
      <c r="G3199" s="11">
        <v>26</v>
      </c>
    </row>
    <row r="3200" spans="2:7" x14ac:dyDescent="0.2">
      <c r="B3200" t="s">
        <v>3114</v>
      </c>
      <c r="C3200" t="str">
        <f>VLOOKUP(B3200,customer!A:B,2,FALSE)</f>
        <v>Ricki Issakov</v>
      </c>
      <c r="D3200" t="s">
        <v>3953</v>
      </c>
      <c r="E3200" t="s">
        <v>3946</v>
      </c>
      <c r="F3200" s="9">
        <v>44873</v>
      </c>
      <c r="G3200" s="11">
        <v>29</v>
      </c>
    </row>
    <row r="3201" spans="2:7" x14ac:dyDescent="0.2">
      <c r="B3201" t="s">
        <v>3114</v>
      </c>
      <c r="C3201" t="str">
        <f>VLOOKUP(B3201,customer!A:B,2,FALSE)</f>
        <v>Ricki Issakov</v>
      </c>
      <c r="D3201" t="s">
        <v>3953</v>
      </c>
      <c r="E3201" t="s">
        <v>3946</v>
      </c>
      <c r="F3201" s="9">
        <v>44917</v>
      </c>
      <c r="G3201" s="11">
        <v>29</v>
      </c>
    </row>
    <row r="3202" spans="2:7" x14ac:dyDescent="0.2">
      <c r="B3202" t="s">
        <v>3114</v>
      </c>
      <c r="C3202" t="str">
        <f>VLOOKUP(B3202,customer!A:B,2,FALSE)</f>
        <v>Ricki Issakov</v>
      </c>
      <c r="D3202" t="s">
        <v>3953</v>
      </c>
      <c r="E3202" t="s">
        <v>3946</v>
      </c>
      <c r="F3202" s="9">
        <v>44949</v>
      </c>
      <c r="G3202" s="11">
        <v>29</v>
      </c>
    </row>
    <row r="3203" spans="2:7" x14ac:dyDescent="0.2">
      <c r="B3203" t="s">
        <v>3114</v>
      </c>
      <c r="C3203" t="str">
        <f>VLOOKUP(B3203,customer!A:B,2,FALSE)</f>
        <v>Ricki Issakov</v>
      </c>
      <c r="D3203" t="s">
        <v>3953</v>
      </c>
      <c r="E3203" t="s">
        <v>3946</v>
      </c>
      <c r="F3203" s="9">
        <v>44973</v>
      </c>
      <c r="G3203" s="11">
        <v>29</v>
      </c>
    </row>
    <row r="3204" spans="2:7" x14ac:dyDescent="0.2">
      <c r="B3204" t="s">
        <v>3114</v>
      </c>
      <c r="C3204" t="str">
        <f>VLOOKUP(B3204,customer!A:B,2,FALSE)</f>
        <v>Ricki Issakov</v>
      </c>
      <c r="D3204" t="s">
        <v>3953</v>
      </c>
      <c r="E3204" t="s">
        <v>3946</v>
      </c>
      <c r="F3204" s="9">
        <v>45007</v>
      </c>
      <c r="G3204" s="11">
        <v>29</v>
      </c>
    </row>
    <row r="3205" spans="2:7" x14ac:dyDescent="0.2">
      <c r="B3205" t="s">
        <v>3114</v>
      </c>
      <c r="C3205" t="str">
        <f>VLOOKUP(B3205,customer!A:B,2,FALSE)</f>
        <v>Ricki Issakov</v>
      </c>
      <c r="D3205" t="s">
        <v>3953</v>
      </c>
      <c r="E3205" t="s">
        <v>3946</v>
      </c>
      <c r="F3205" s="9">
        <v>45025</v>
      </c>
      <c r="G3205" s="11">
        <v>29</v>
      </c>
    </row>
    <row r="3206" spans="2:7" x14ac:dyDescent="0.2">
      <c r="B3206" t="s">
        <v>3114</v>
      </c>
      <c r="C3206" t="str">
        <f>VLOOKUP(B3206,customer!A:B,2,FALSE)</f>
        <v>Ricki Issakov</v>
      </c>
      <c r="D3206" t="s">
        <v>3953</v>
      </c>
      <c r="E3206" t="s">
        <v>3946</v>
      </c>
      <c r="F3206" s="9">
        <v>45059</v>
      </c>
      <c r="G3206" s="11">
        <v>29</v>
      </c>
    </row>
    <row r="3207" spans="2:7" x14ac:dyDescent="0.2">
      <c r="B3207" t="s">
        <v>3115</v>
      </c>
      <c r="C3207" t="str">
        <f>VLOOKUP(B3207,customer!A:B,2,FALSE)</f>
        <v>Smitty McIlraith</v>
      </c>
      <c r="D3207" t="s">
        <v>3948</v>
      </c>
      <c r="E3207" t="s">
        <v>3941</v>
      </c>
      <c r="F3207" s="9">
        <v>44562</v>
      </c>
      <c r="G3207" s="11">
        <v>65</v>
      </c>
    </row>
    <row r="3208" spans="2:7" x14ac:dyDescent="0.2">
      <c r="B3208" t="s">
        <v>3115</v>
      </c>
      <c r="C3208" t="str">
        <f>VLOOKUP(B3208,customer!A:B,2,FALSE)</f>
        <v>Smitty McIlraith</v>
      </c>
      <c r="D3208" t="s">
        <v>3948</v>
      </c>
      <c r="E3208" t="s">
        <v>3941</v>
      </c>
      <c r="F3208" s="9">
        <v>44597</v>
      </c>
      <c r="G3208" s="11">
        <v>65</v>
      </c>
    </row>
    <row r="3209" spans="2:7" x14ac:dyDescent="0.2">
      <c r="B3209" t="s">
        <v>3115</v>
      </c>
      <c r="C3209" t="str">
        <f>VLOOKUP(B3209,customer!A:B,2,FALSE)</f>
        <v>Smitty McIlraith</v>
      </c>
      <c r="D3209" t="s">
        <v>3948</v>
      </c>
      <c r="E3209" t="s">
        <v>3941</v>
      </c>
      <c r="F3209" s="9">
        <v>44634</v>
      </c>
      <c r="G3209" s="11">
        <v>65</v>
      </c>
    </row>
    <row r="3210" spans="2:7" x14ac:dyDescent="0.2">
      <c r="B3210" t="s">
        <v>3115</v>
      </c>
      <c r="C3210" t="str">
        <f>VLOOKUP(B3210,customer!A:B,2,FALSE)</f>
        <v>Smitty McIlraith</v>
      </c>
      <c r="D3210" t="s">
        <v>3948</v>
      </c>
      <c r="E3210" t="s">
        <v>3941</v>
      </c>
      <c r="F3210" s="9">
        <v>44654</v>
      </c>
      <c r="G3210" s="11">
        <v>65</v>
      </c>
    </row>
    <row r="3211" spans="2:7" x14ac:dyDescent="0.2">
      <c r="B3211" t="s">
        <v>3115</v>
      </c>
      <c r="C3211" t="str">
        <f>VLOOKUP(B3211,customer!A:B,2,FALSE)</f>
        <v>Smitty McIlraith</v>
      </c>
      <c r="D3211" t="s">
        <v>3948</v>
      </c>
      <c r="E3211" t="s">
        <v>3941</v>
      </c>
      <c r="F3211" s="9">
        <v>44695</v>
      </c>
      <c r="G3211" s="11">
        <v>65</v>
      </c>
    </row>
    <row r="3212" spans="2:7" x14ac:dyDescent="0.2">
      <c r="B3212" t="s">
        <v>3115</v>
      </c>
      <c r="C3212" t="str">
        <f>VLOOKUP(B3212,customer!A:B,2,FALSE)</f>
        <v>Smitty McIlraith</v>
      </c>
      <c r="D3212" t="s">
        <v>3948</v>
      </c>
      <c r="E3212" t="s">
        <v>3941</v>
      </c>
      <c r="F3212" s="9">
        <v>44719</v>
      </c>
      <c r="G3212" s="11">
        <v>65</v>
      </c>
    </row>
    <row r="3213" spans="2:7" x14ac:dyDescent="0.2">
      <c r="B3213" t="s">
        <v>3115</v>
      </c>
      <c r="C3213" t="str">
        <f>VLOOKUP(B3213,customer!A:B,2,FALSE)</f>
        <v>Smitty McIlraith</v>
      </c>
      <c r="D3213" t="s">
        <v>3948</v>
      </c>
      <c r="E3213" t="s">
        <v>3941</v>
      </c>
      <c r="F3213" s="9">
        <v>44755</v>
      </c>
      <c r="G3213" s="11">
        <v>65</v>
      </c>
    </row>
    <row r="3214" spans="2:7" x14ac:dyDescent="0.2">
      <c r="B3214" t="s">
        <v>3115</v>
      </c>
      <c r="C3214" t="str">
        <f>VLOOKUP(B3214,customer!A:B,2,FALSE)</f>
        <v>Smitty McIlraith</v>
      </c>
      <c r="D3214" t="s">
        <v>3948</v>
      </c>
      <c r="E3214" t="s">
        <v>3941</v>
      </c>
      <c r="F3214" s="9">
        <v>44806</v>
      </c>
      <c r="G3214" s="11">
        <v>65</v>
      </c>
    </row>
    <row r="3215" spans="2:7" x14ac:dyDescent="0.2">
      <c r="B3215" t="s">
        <v>3115</v>
      </c>
      <c r="C3215" t="str">
        <f>VLOOKUP(B3215,customer!A:B,2,FALSE)</f>
        <v>Smitty McIlraith</v>
      </c>
      <c r="D3215" t="s">
        <v>3948</v>
      </c>
      <c r="E3215" t="s">
        <v>3941</v>
      </c>
      <c r="F3215" s="9">
        <v>44840</v>
      </c>
      <c r="G3215" s="11">
        <v>65</v>
      </c>
    </row>
    <row r="3216" spans="2:7" x14ac:dyDescent="0.2">
      <c r="B3216" t="s">
        <v>3115</v>
      </c>
      <c r="C3216" t="str">
        <f>VLOOKUP(B3216,customer!A:B,2,FALSE)</f>
        <v>Smitty McIlraith</v>
      </c>
      <c r="D3216" t="s">
        <v>3948</v>
      </c>
      <c r="E3216" t="s">
        <v>3941</v>
      </c>
      <c r="F3216" s="9">
        <v>44880</v>
      </c>
      <c r="G3216" s="11">
        <v>65</v>
      </c>
    </row>
    <row r="3217" spans="2:7" x14ac:dyDescent="0.2">
      <c r="B3217" t="s">
        <v>3115</v>
      </c>
      <c r="C3217" t="str">
        <f>VLOOKUP(B3217,customer!A:B,2,FALSE)</f>
        <v>Smitty McIlraith</v>
      </c>
      <c r="D3217" t="s">
        <v>3948</v>
      </c>
      <c r="E3217" t="s">
        <v>3941</v>
      </c>
      <c r="F3217" s="9">
        <v>44902</v>
      </c>
      <c r="G3217" s="11">
        <v>65</v>
      </c>
    </row>
    <row r="3218" spans="2:7" x14ac:dyDescent="0.2">
      <c r="B3218" t="s">
        <v>3115</v>
      </c>
      <c r="C3218" t="str">
        <f>VLOOKUP(B3218,customer!A:B,2,FALSE)</f>
        <v>Smitty McIlraith</v>
      </c>
      <c r="D3218" t="s">
        <v>3948</v>
      </c>
      <c r="E3218" t="s">
        <v>3941</v>
      </c>
      <c r="F3218" s="9">
        <v>44939</v>
      </c>
      <c r="G3218" s="11">
        <v>65</v>
      </c>
    </row>
    <row r="3219" spans="2:7" x14ac:dyDescent="0.2">
      <c r="B3219" t="s">
        <v>3115</v>
      </c>
      <c r="C3219" t="str">
        <f>VLOOKUP(B3219,customer!A:B,2,FALSE)</f>
        <v>Smitty McIlraith</v>
      </c>
      <c r="D3219" t="s">
        <v>3948</v>
      </c>
      <c r="E3219" t="s">
        <v>3941</v>
      </c>
      <c r="F3219" s="9">
        <v>44963</v>
      </c>
      <c r="G3219" s="11">
        <v>65</v>
      </c>
    </row>
    <row r="3220" spans="2:7" x14ac:dyDescent="0.2">
      <c r="B3220" t="s">
        <v>3115</v>
      </c>
      <c r="C3220" t="str">
        <f>VLOOKUP(B3220,customer!A:B,2,FALSE)</f>
        <v>Smitty McIlraith</v>
      </c>
      <c r="D3220" t="s">
        <v>3948</v>
      </c>
      <c r="E3220" t="s">
        <v>3941</v>
      </c>
      <c r="F3220" s="9">
        <v>44992</v>
      </c>
      <c r="G3220" s="11">
        <v>65</v>
      </c>
    </row>
    <row r="3221" spans="2:7" x14ac:dyDescent="0.2">
      <c r="B3221" t="s">
        <v>3115</v>
      </c>
      <c r="C3221" t="str">
        <f>VLOOKUP(B3221,customer!A:B,2,FALSE)</f>
        <v>Smitty McIlraith</v>
      </c>
      <c r="D3221" t="s">
        <v>3948</v>
      </c>
      <c r="E3221" t="s">
        <v>3941</v>
      </c>
      <c r="F3221" s="9">
        <v>45022</v>
      </c>
      <c r="G3221" s="11">
        <v>65</v>
      </c>
    </row>
    <row r="3222" spans="2:7" x14ac:dyDescent="0.2">
      <c r="B3222" t="s">
        <v>3116</v>
      </c>
      <c r="C3222" t="str">
        <f>VLOOKUP(B3222,customer!A:B,2,FALSE)</f>
        <v>Ilka Sturrock</v>
      </c>
      <c r="D3222" t="s">
        <v>3928</v>
      </c>
      <c r="E3222" t="s">
        <v>3938</v>
      </c>
      <c r="F3222" s="9">
        <v>44938</v>
      </c>
      <c r="G3222" s="11">
        <v>75</v>
      </c>
    </row>
    <row r="3223" spans="2:7" x14ac:dyDescent="0.2">
      <c r="B3223" t="s">
        <v>3116</v>
      </c>
      <c r="C3223" t="str">
        <f>VLOOKUP(B3223,customer!A:B,2,FALSE)</f>
        <v>Ilka Sturrock</v>
      </c>
      <c r="D3223" t="s">
        <v>3928</v>
      </c>
      <c r="E3223" t="s">
        <v>3938</v>
      </c>
      <c r="F3223" s="9">
        <v>44972</v>
      </c>
      <c r="G3223" s="11">
        <v>75</v>
      </c>
    </row>
    <row r="3224" spans="2:7" x14ac:dyDescent="0.2">
      <c r="B3224" t="s">
        <v>3116</v>
      </c>
      <c r="C3224" t="str">
        <f>VLOOKUP(B3224,customer!A:B,2,FALSE)</f>
        <v>Ilka Sturrock</v>
      </c>
      <c r="D3224" t="s">
        <v>3928</v>
      </c>
      <c r="E3224" t="s">
        <v>3938</v>
      </c>
      <c r="F3224" s="9">
        <v>45009</v>
      </c>
      <c r="G3224" s="11">
        <v>75</v>
      </c>
    </row>
    <row r="3225" spans="2:7" x14ac:dyDescent="0.2">
      <c r="B3225" t="s">
        <v>3116</v>
      </c>
      <c r="C3225" t="str">
        <f>VLOOKUP(B3225,customer!A:B,2,FALSE)</f>
        <v>Ilka Sturrock</v>
      </c>
      <c r="D3225" t="s">
        <v>3928</v>
      </c>
      <c r="E3225" t="s">
        <v>3938</v>
      </c>
      <c r="F3225" s="9">
        <v>45033</v>
      </c>
      <c r="G3225" s="11">
        <v>75</v>
      </c>
    </row>
    <row r="3226" spans="2:7" x14ac:dyDescent="0.2">
      <c r="B3226" t="s">
        <v>3116</v>
      </c>
      <c r="C3226" t="str">
        <f>VLOOKUP(B3226,customer!A:B,2,FALSE)</f>
        <v>Ilka Sturrock</v>
      </c>
      <c r="D3226" t="s">
        <v>3928</v>
      </c>
      <c r="E3226" t="s">
        <v>3938</v>
      </c>
      <c r="F3226" s="9">
        <v>45066</v>
      </c>
      <c r="G3226" s="11">
        <v>75</v>
      </c>
    </row>
    <row r="3227" spans="2:7" x14ac:dyDescent="0.2">
      <c r="B3227" t="s">
        <v>3116</v>
      </c>
      <c r="C3227" t="str">
        <f>VLOOKUP(B3227,customer!A:B,2,FALSE)</f>
        <v>Ilka Sturrock</v>
      </c>
      <c r="D3227" t="s">
        <v>3951</v>
      </c>
      <c r="E3227" t="s">
        <v>3944</v>
      </c>
      <c r="F3227" s="9">
        <v>44978</v>
      </c>
      <c r="G3227" s="11">
        <v>14</v>
      </c>
    </row>
    <row r="3228" spans="2:7" x14ac:dyDescent="0.2">
      <c r="B3228" t="s">
        <v>3116</v>
      </c>
      <c r="C3228" t="str">
        <f>VLOOKUP(B3228,customer!A:B,2,FALSE)</f>
        <v>Ilka Sturrock</v>
      </c>
      <c r="D3228" t="s">
        <v>3951</v>
      </c>
      <c r="E3228" t="s">
        <v>3944</v>
      </c>
      <c r="F3228" s="9">
        <v>45016</v>
      </c>
      <c r="G3228" s="11">
        <v>14</v>
      </c>
    </row>
    <row r="3229" spans="2:7" x14ac:dyDescent="0.2">
      <c r="B3229" t="s">
        <v>3116</v>
      </c>
      <c r="C3229" t="str">
        <f>VLOOKUP(B3229,customer!A:B,2,FALSE)</f>
        <v>Ilka Sturrock</v>
      </c>
      <c r="D3229" t="s">
        <v>3951</v>
      </c>
      <c r="E3229" t="s">
        <v>3944</v>
      </c>
      <c r="F3229" s="9">
        <v>45020</v>
      </c>
      <c r="G3229" s="11">
        <v>14</v>
      </c>
    </row>
    <row r="3230" spans="2:7" x14ac:dyDescent="0.2">
      <c r="B3230" t="s">
        <v>3116</v>
      </c>
      <c r="C3230" t="str">
        <f>VLOOKUP(B3230,customer!A:B,2,FALSE)</f>
        <v>Ilka Sturrock</v>
      </c>
      <c r="D3230" t="s">
        <v>3951</v>
      </c>
      <c r="E3230" t="s">
        <v>3944</v>
      </c>
      <c r="F3230" s="9">
        <v>45077</v>
      </c>
      <c r="G3230" s="11">
        <v>14</v>
      </c>
    </row>
    <row r="3231" spans="2:7" x14ac:dyDescent="0.2">
      <c r="B3231" t="s">
        <v>3116</v>
      </c>
      <c r="C3231" t="str">
        <f>VLOOKUP(B3231,customer!A:B,2,FALSE)</f>
        <v>Ilka Sturrock</v>
      </c>
      <c r="D3231" t="s">
        <v>3951</v>
      </c>
      <c r="E3231" t="s">
        <v>3944</v>
      </c>
      <c r="F3231" s="9">
        <v>45080</v>
      </c>
      <c r="G3231" s="11">
        <v>14</v>
      </c>
    </row>
    <row r="3232" spans="2:7" x14ac:dyDescent="0.2">
      <c r="B3232" t="s">
        <v>3117</v>
      </c>
      <c r="C3232" t="str">
        <f>VLOOKUP(B3232,customer!A:B,2,FALSE)</f>
        <v>Christabella Caneo</v>
      </c>
      <c r="D3232" t="s">
        <v>3927</v>
      </c>
      <c r="E3232" t="s">
        <v>3937</v>
      </c>
      <c r="F3232" s="9">
        <v>44820</v>
      </c>
      <c r="G3232" s="11">
        <v>27</v>
      </c>
    </row>
    <row r="3233" spans="2:7" x14ac:dyDescent="0.2">
      <c r="B3233" t="s">
        <v>3117</v>
      </c>
      <c r="C3233" t="str">
        <f>VLOOKUP(B3233,customer!A:B,2,FALSE)</f>
        <v>Christabella Caneo</v>
      </c>
      <c r="D3233" t="s">
        <v>3927</v>
      </c>
      <c r="E3233" t="s">
        <v>3937</v>
      </c>
      <c r="F3233" s="9">
        <v>44861</v>
      </c>
      <c r="G3233" s="11">
        <v>27</v>
      </c>
    </row>
    <row r="3234" spans="2:7" x14ac:dyDescent="0.2">
      <c r="B3234" t="s">
        <v>3117</v>
      </c>
      <c r="C3234" t="str">
        <f>VLOOKUP(B3234,customer!A:B,2,FALSE)</f>
        <v>Christabella Caneo</v>
      </c>
      <c r="D3234" t="s">
        <v>3927</v>
      </c>
      <c r="E3234" t="s">
        <v>3937</v>
      </c>
      <c r="F3234" s="9">
        <v>44895</v>
      </c>
      <c r="G3234" s="11">
        <v>27</v>
      </c>
    </row>
    <row r="3235" spans="2:7" x14ac:dyDescent="0.2">
      <c r="B3235" t="s">
        <v>3117</v>
      </c>
      <c r="C3235" t="str">
        <f>VLOOKUP(B3235,customer!A:B,2,FALSE)</f>
        <v>Christabella Caneo</v>
      </c>
      <c r="D3235" t="s">
        <v>3927</v>
      </c>
      <c r="E3235" t="s">
        <v>3937</v>
      </c>
      <c r="F3235" s="9">
        <v>44913</v>
      </c>
      <c r="G3235" s="11">
        <v>27</v>
      </c>
    </row>
    <row r="3236" spans="2:7" x14ac:dyDescent="0.2">
      <c r="B3236" t="s">
        <v>3117</v>
      </c>
      <c r="C3236" t="str">
        <f>VLOOKUP(B3236,customer!A:B,2,FALSE)</f>
        <v>Christabella Caneo</v>
      </c>
      <c r="D3236" t="s">
        <v>3927</v>
      </c>
      <c r="E3236" t="s">
        <v>3937</v>
      </c>
      <c r="F3236" s="9">
        <v>44949</v>
      </c>
      <c r="G3236" s="11">
        <v>27</v>
      </c>
    </row>
    <row r="3237" spans="2:7" x14ac:dyDescent="0.2">
      <c r="B3237" t="s">
        <v>3117</v>
      </c>
      <c r="C3237" t="str">
        <f>VLOOKUP(B3237,customer!A:B,2,FALSE)</f>
        <v>Christabella Caneo</v>
      </c>
      <c r="D3237" t="s">
        <v>3927</v>
      </c>
      <c r="E3237" t="s">
        <v>3937</v>
      </c>
      <c r="F3237" s="9">
        <v>44973</v>
      </c>
      <c r="G3237" s="11">
        <v>27</v>
      </c>
    </row>
    <row r="3238" spans="2:7" x14ac:dyDescent="0.2">
      <c r="B3238" t="s">
        <v>3117</v>
      </c>
      <c r="C3238" t="str">
        <f>VLOOKUP(B3238,customer!A:B,2,FALSE)</f>
        <v>Christabella Caneo</v>
      </c>
      <c r="D3238" t="s">
        <v>3927</v>
      </c>
      <c r="E3238" t="s">
        <v>3937</v>
      </c>
      <c r="F3238" s="9">
        <v>45010</v>
      </c>
      <c r="G3238" s="11">
        <v>27</v>
      </c>
    </row>
    <row r="3239" spans="2:7" x14ac:dyDescent="0.2">
      <c r="B3239" t="s">
        <v>3117</v>
      </c>
      <c r="C3239" t="str">
        <f>VLOOKUP(B3239,customer!A:B,2,FALSE)</f>
        <v>Christabella Caneo</v>
      </c>
      <c r="D3239" t="s">
        <v>3927</v>
      </c>
      <c r="E3239" t="s">
        <v>3937</v>
      </c>
      <c r="F3239" s="9">
        <v>45036</v>
      </c>
      <c r="G3239" s="11">
        <v>27</v>
      </c>
    </row>
    <row r="3240" spans="2:7" x14ac:dyDescent="0.2">
      <c r="B3240" t="s">
        <v>3117</v>
      </c>
      <c r="C3240" t="str">
        <f>VLOOKUP(B3240,customer!A:B,2,FALSE)</f>
        <v>Christabella Caneo</v>
      </c>
      <c r="D3240" t="s">
        <v>3927</v>
      </c>
      <c r="E3240" t="s">
        <v>3937</v>
      </c>
      <c r="F3240" s="9">
        <v>45071</v>
      </c>
      <c r="G3240" s="11">
        <v>27</v>
      </c>
    </row>
    <row r="3241" spans="2:7" x14ac:dyDescent="0.2">
      <c r="B3241" t="s">
        <v>3117</v>
      </c>
      <c r="C3241" t="str">
        <f>VLOOKUP(B3241,customer!A:B,2,FALSE)</f>
        <v>Christabella Caneo</v>
      </c>
      <c r="D3241" t="s">
        <v>3926</v>
      </c>
      <c r="E3241" t="s">
        <v>3936</v>
      </c>
      <c r="F3241" s="9">
        <v>44980</v>
      </c>
      <c r="G3241" s="11">
        <v>25</v>
      </c>
    </row>
    <row r="3242" spans="2:7" x14ac:dyDescent="0.2">
      <c r="B3242" t="s">
        <v>3117</v>
      </c>
      <c r="C3242" t="str">
        <f>VLOOKUP(B3242,customer!A:B,2,FALSE)</f>
        <v>Christabella Caneo</v>
      </c>
      <c r="D3242" t="s">
        <v>3926</v>
      </c>
      <c r="E3242" t="s">
        <v>3936</v>
      </c>
      <c r="F3242" s="9">
        <v>45016</v>
      </c>
      <c r="G3242" s="11">
        <v>25</v>
      </c>
    </row>
    <row r="3243" spans="2:7" x14ac:dyDescent="0.2">
      <c r="B3243" t="s">
        <v>3117</v>
      </c>
      <c r="C3243" t="str">
        <f>VLOOKUP(B3243,customer!A:B,2,FALSE)</f>
        <v>Christabella Caneo</v>
      </c>
      <c r="D3243" t="s">
        <v>3926</v>
      </c>
      <c r="E3243" t="s">
        <v>3936</v>
      </c>
      <c r="F3243" s="9">
        <v>45041</v>
      </c>
      <c r="G3243" s="11">
        <v>25</v>
      </c>
    </row>
    <row r="3244" spans="2:7" x14ac:dyDescent="0.2">
      <c r="B3244" t="s">
        <v>3117</v>
      </c>
      <c r="C3244" t="str">
        <f>VLOOKUP(B3244,customer!A:B,2,FALSE)</f>
        <v>Christabella Caneo</v>
      </c>
      <c r="D3244" t="s">
        <v>3926</v>
      </c>
      <c r="E3244" t="s">
        <v>3936</v>
      </c>
      <c r="F3244" s="9">
        <v>45075</v>
      </c>
      <c r="G3244" s="11">
        <v>25</v>
      </c>
    </row>
    <row r="3245" spans="2:7" x14ac:dyDescent="0.2">
      <c r="B3245" t="s">
        <v>3117</v>
      </c>
      <c r="C3245" t="str">
        <f>VLOOKUP(B3245,customer!A:B,2,FALSE)</f>
        <v>Christabella Caneo</v>
      </c>
      <c r="D3245" t="s">
        <v>3926</v>
      </c>
      <c r="E3245" t="s">
        <v>3936</v>
      </c>
      <c r="F3245" s="9">
        <v>45083</v>
      </c>
      <c r="G3245" s="11">
        <v>25</v>
      </c>
    </row>
    <row r="3246" spans="2:7" x14ac:dyDescent="0.2">
      <c r="B3246" t="s">
        <v>3118</v>
      </c>
      <c r="C3246" t="str">
        <f>VLOOKUP(B3246,customer!A:B,2,FALSE)</f>
        <v>Minnie Ebdon</v>
      </c>
      <c r="D3246" t="s">
        <v>3949</v>
      </c>
      <c r="E3246" t="s">
        <v>3942</v>
      </c>
      <c r="F3246" s="9">
        <v>44671</v>
      </c>
      <c r="G3246" s="11">
        <v>25</v>
      </c>
    </row>
    <row r="3247" spans="2:7" x14ac:dyDescent="0.2">
      <c r="B3247" t="s">
        <v>3118</v>
      </c>
      <c r="C3247" t="str">
        <f>VLOOKUP(B3247,customer!A:B,2,FALSE)</f>
        <v>Minnie Ebdon</v>
      </c>
      <c r="D3247" t="s">
        <v>3949</v>
      </c>
      <c r="E3247" t="s">
        <v>3942</v>
      </c>
      <c r="F3247" s="9">
        <v>44707</v>
      </c>
      <c r="G3247" s="11">
        <v>25</v>
      </c>
    </row>
    <row r="3248" spans="2:7" x14ac:dyDescent="0.2">
      <c r="B3248" t="s">
        <v>3118</v>
      </c>
      <c r="C3248" t="str">
        <f>VLOOKUP(B3248,customer!A:B,2,FALSE)</f>
        <v>Minnie Ebdon</v>
      </c>
      <c r="D3248" t="s">
        <v>3949</v>
      </c>
      <c r="E3248" t="s">
        <v>3942</v>
      </c>
      <c r="F3248" s="9">
        <v>44766</v>
      </c>
      <c r="G3248" s="11">
        <v>25</v>
      </c>
    </row>
    <row r="3249" spans="2:7" x14ac:dyDescent="0.2">
      <c r="B3249" t="s">
        <v>3118</v>
      </c>
      <c r="C3249" t="str">
        <f>VLOOKUP(B3249,customer!A:B,2,FALSE)</f>
        <v>Minnie Ebdon</v>
      </c>
      <c r="D3249" t="s">
        <v>3949</v>
      </c>
      <c r="E3249" t="s">
        <v>3942</v>
      </c>
      <c r="F3249" s="9">
        <v>44804</v>
      </c>
      <c r="G3249" s="11">
        <v>25</v>
      </c>
    </row>
    <row r="3250" spans="2:7" x14ac:dyDescent="0.2">
      <c r="B3250" t="s">
        <v>3118</v>
      </c>
      <c r="C3250" t="str">
        <f>VLOOKUP(B3250,customer!A:B,2,FALSE)</f>
        <v>Minnie Ebdon</v>
      </c>
      <c r="D3250" t="s">
        <v>3949</v>
      </c>
      <c r="E3250" t="s">
        <v>3942</v>
      </c>
      <c r="F3250" s="9">
        <v>44859</v>
      </c>
      <c r="G3250" s="11">
        <v>25</v>
      </c>
    </row>
    <row r="3251" spans="2:7" x14ac:dyDescent="0.2">
      <c r="B3251" t="s">
        <v>3118</v>
      </c>
      <c r="C3251" t="str">
        <f>VLOOKUP(B3251,customer!A:B,2,FALSE)</f>
        <v>Minnie Ebdon</v>
      </c>
      <c r="D3251" t="s">
        <v>3949</v>
      </c>
      <c r="E3251" t="s">
        <v>3942</v>
      </c>
      <c r="F3251" s="9">
        <v>44888</v>
      </c>
      <c r="G3251" s="11">
        <v>25</v>
      </c>
    </row>
    <row r="3252" spans="2:7" x14ac:dyDescent="0.2">
      <c r="B3252" t="s">
        <v>3118</v>
      </c>
      <c r="C3252" t="str">
        <f>VLOOKUP(B3252,customer!A:B,2,FALSE)</f>
        <v>Minnie Ebdon</v>
      </c>
      <c r="D3252" t="s">
        <v>3949</v>
      </c>
      <c r="E3252" t="s">
        <v>3942</v>
      </c>
      <c r="F3252" s="9">
        <v>44982</v>
      </c>
      <c r="G3252" s="11">
        <v>25</v>
      </c>
    </row>
    <row r="3253" spans="2:7" x14ac:dyDescent="0.2">
      <c r="B3253" t="s">
        <v>3118</v>
      </c>
      <c r="C3253" t="str">
        <f>VLOOKUP(B3253,customer!A:B,2,FALSE)</f>
        <v>Minnie Ebdon</v>
      </c>
      <c r="D3253" t="s">
        <v>3949</v>
      </c>
      <c r="E3253" t="s">
        <v>3942</v>
      </c>
      <c r="F3253" s="9">
        <v>45014</v>
      </c>
      <c r="G3253" s="11">
        <v>25</v>
      </c>
    </row>
    <row r="3254" spans="2:7" x14ac:dyDescent="0.2">
      <c r="B3254" t="s">
        <v>3118</v>
      </c>
      <c r="C3254" t="str">
        <f>VLOOKUP(B3254,customer!A:B,2,FALSE)</f>
        <v>Minnie Ebdon</v>
      </c>
      <c r="D3254" t="s">
        <v>3949</v>
      </c>
      <c r="E3254" t="s">
        <v>3942</v>
      </c>
      <c r="F3254" s="9">
        <v>45020</v>
      </c>
      <c r="G3254" s="11">
        <v>25</v>
      </c>
    </row>
    <row r="3255" spans="2:7" x14ac:dyDescent="0.2">
      <c r="B3255" t="s">
        <v>3118</v>
      </c>
      <c r="C3255" t="str">
        <f>VLOOKUP(B3255,customer!A:B,2,FALSE)</f>
        <v>Minnie Ebdon</v>
      </c>
      <c r="D3255" t="s">
        <v>3949</v>
      </c>
      <c r="E3255" t="s">
        <v>3942</v>
      </c>
      <c r="F3255" s="9">
        <v>45067</v>
      </c>
      <c r="G3255" s="11">
        <v>25</v>
      </c>
    </row>
    <row r="3256" spans="2:7" x14ac:dyDescent="0.2">
      <c r="B3256" t="s">
        <v>3118</v>
      </c>
      <c r="C3256" t="str">
        <f>VLOOKUP(B3256,customer!A:B,2,FALSE)</f>
        <v>Minnie Ebdon</v>
      </c>
      <c r="D3256" t="s">
        <v>3922</v>
      </c>
      <c r="E3256" t="s">
        <v>3932</v>
      </c>
      <c r="F3256" s="9">
        <v>44836</v>
      </c>
      <c r="G3256" s="11">
        <v>62</v>
      </c>
    </row>
    <row r="3257" spans="2:7" x14ac:dyDescent="0.2">
      <c r="B3257" t="s">
        <v>3118</v>
      </c>
      <c r="C3257" t="str">
        <f>VLOOKUP(B3257,customer!A:B,2,FALSE)</f>
        <v>Minnie Ebdon</v>
      </c>
      <c r="D3257" t="s">
        <v>3922</v>
      </c>
      <c r="E3257" t="s">
        <v>3932</v>
      </c>
      <c r="F3257" s="9">
        <v>44882</v>
      </c>
      <c r="G3257" s="11">
        <v>62</v>
      </c>
    </row>
    <row r="3258" spans="2:7" x14ac:dyDescent="0.2">
      <c r="B3258" t="s">
        <v>3118</v>
      </c>
      <c r="C3258" t="str">
        <f>VLOOKUP(B3258,customer!A:B,2,FALSE)</f>
        <v>Minnie Ebdon</v>
      </c>
      <c r="D3258" t="s">
        <v>3922</v>
      </c>
      <c r="E3258" t="s">
        <v>3932</v>
      </c>
      <c r="F3258" s="9">
        <v>44906</v>
      </c>
      <c r="G3258" s="11">
        <v>62</v>
      </c>
    </row>
    <row r="3259" spans="2:7" x14ac:dyDescent="0.2">
      <c r="B3259" t="s">
        <v>3118</v>
      </c>
      <c r="C3259" t="str">
        <f>VLOOKUP(B3259,customer!A:B,2,FALSE)</f>
        <v>Minnie Ebdon</v>
      </c>
      <c r="D3259" t="s">
        <v>3922</v>
      </c>
      <c r="E3259" t="s">
        <v>3932</v>
      </c>
      <c r="F3259" s="9">
        <v>44942</v>
      </c>
      <c r="G3259" s="11">
        <v>62</v>
      </c>
    </row>
    <row r="3260" spans="2:7" x14ac:dyDescent="0.2">
      <c r="B3260" t="s">
        <v>3118</v>
      </c>
      <c r="C3260" t="str">
        <f>VLOOKUP(B3260,customer!A:B,2,FALSE)</f>
        <v>Minnie Ebdon</v>
      </c>
      <c r="D3260" t="s">
        <v>3922</v>
      </c>
      <c r="E3260" t="s">
        <v>3932</v>
      </c>
      <c r="F3260" s="9">
        <v>44971</v>
      </c>
      <c r="G3260" s="11">
        <v>62</v>
      </c>
    </row>
    <row r="3261" spans="2:7" x14ac:dyDescent="0.2">
      <c r="B3261" t="s">
        <v>3118</v>
      </c>
      <c r="C3261" t="str">
        <f>VLOOKUP(B3261,customer!A:B,2,FALSE)</f>
        <v>Minnie Ebdon</v>
      </c>
      <c r="D3261" t="s">
        <v>3922</v>
      </c>
      <c r="E3261" t="s">
        <v>3932</v>
      </c>
      <c r="F3261" s="9">
        <v>44987</v>
      </c>
      <c r="G3261" s="11">
        <v>62</v>
      </c>
    </row>
    <row r="3262" spans="2:7" x14ac:dyDescent="0.2">
      <c r="B3262" t="s">
        <v>3118</v>
      </c>
      <c r="C3262" t="str">
        <f>VLOOKUP(B3262,customer!A:B,2,FALSE)</f>
        <v>Minnie Ebdon</v>
      </c>
      <c r="D3262" t="s">
        <v>3922</v>
      </c>
      <c r="E3262" t="s">
        <v>3932</v>
      </c>
      <c r="F3262" s="9">
        <v>45031</v>
      </c>
      <c r="G3262" s="11">
        <v>62</v>
      </c>
    </row>
    <row r="3263" spans="2:7" x14ac:dyDescent="0.2">
      <c r="B3263" t="s">
        <v>3118</v>
      </c>
      <c r="C3263" t="str">
        <f>VLOOKUP(B3263,customer!A:B,2,FALSE)</f>
        <v>Minnie Ebdon</v>
      </c>
      <c r="D3263" t="s">
        <v>3922</v>
      </c>
      <c r="E3263" t="s">
        <v>3932</v>
      </c>
      <c r="F3263" s="9">
        <v>45059</v>
      </c>
      <c r="G3263" s="11">
        <v>62</v>
      </c>
    </row>
    <row r="3264" spans="2:7" x14ac:dyDescent="0.2">
      <c r="B3264" t="s">
        <v>3119</v>
      </c>
      <c r="C3264" t="str">
        <f>VLOOKUP(B3264,customer!A:B,2,FALSE)</f>
        <v>Rosamund Dumberrill</v>
      </c>
      <c r="D3264" t="s">
        <v>3952</v>
      </c>
      <c r="E3264" t="s">
        <v>3945</v>
      </c>
      <c r="F3264" s="9">
        <v>45033</v>
      </c>
      <c r="G3264" s="11">
        <v>16</v>
      </c>
    </row>
    <row r="3265" spans="2:7" x14ac:dyDescent="0.2">
      <c r="B3265" t="s">
        <v>3119</v>
      </c>
      <c r="C3265" t="str">
        <f>VLOOKUP(B3265,customer!A:B,2,FALSE)</f>
        <v>Rosamund Dumberrill</v>
      </c>
      <c r="D3265" t="s">
        <v>3952</v>
      </c>
      <c r="E3265" t="s">
        <v>3945</v>
      </c>
      <c r="F3265" s="9">
        <v>45066</v>
      </c>
      <c r="G3265" s="11">
        <v>16</v>
      </c>
    </row>
    <row r="3266" spans="2:7" x14ac:dyDescent="0.2">
      <c r="B3266" t="s">
        <v>3119</v>
      </c>
      <c r="C3266" t="str">
        <f>VLOOKUP(B3266,customer!A:B,2,FALSE)</f>
        <v>Rosamund Dumberrill</v>
      </c>
      <c r="D3266" t="s">
        <v>3952</v>
      </c>
      <c r="E3266" t="s">
        <v>3945</v>
      </c>
      <c r="F3266" s="9">
        <v>45078</v>
      </c>
      <c r="G3266" s="11">
        <v>16</v>
      </c>
    </row>
    <row r="3267" spans="2:7" x14ac:dyDescent="0.2">
      <c r="B3267" t="s">
        <v>3119</v>
      </c>
      <c r="C3267" t="str">
        <f>VLOOKUP(B3267,customer!A:B,2,FALSE)</f>
        <v>Rosamund Dumberrill</v>
      </c>
      <c r="D3267" t="s">
        <v>3929</v>
      </c>
      <c r="E3267" t="s">
        <v>3939</v>
      </c>
      <c r="F3267" s="9">
        <v>45040</v>
      </c>
      <c r="G3267" s="11">
        <v>66</v>
      </c>
    </row>
    <row r="3268" spans="2:7" x14ac:dyDescent="0.2">
      <c r="B3268" t="s">
        <v>3119</v>
      </c>
      <c r="C3268" t="str">
        <f>VLOOKUP(B3268,customer!A:B,2,FALSE)</f>
        <v>Rosamund Dumberrill</v>
      </c>
      <c r="D3268" t="s">
        <v>3929</v>
      </c>
      <c r="E3268" t="s">
        <v>3939</v>
      </c>
      <c r="F3268" s="9">
        <v>45075</v>
      </c>
      <c r="G3268" s="11">
        <v>66</v>
      </c>
    </row>
    <row r="3269" spans="2:7" x14ac:dyDescent="0.2">
      <c r="B3269" t="s">
        <v>3119</v>
      </c>
      <c r="C3269" t="str">
        <f>VLOOKUP(B3269,customer!A:B,2,FALSE)</f>
        <v>Rosamund Dumberrill</v>
      </c>
      <c r="D3269" t="s">
        <v>3929</v>
      </c>
      <c r="E3269" t="s">
        <v>3939</v>
      </c>
      <c r="F3269" s="9">
        <v>45083</v>
      </c>
      <c r="G3269" s="11">
        <v>66</v>
      </c>
    </row>
    <row r="3270" spans="2:7" x14ac:dyDescent="0.2">
      <c r="B3270" t="s">
        <v>3120</v>
      </c>
      <c r="C3270" t="str">
        <f>VLOOKUP(B3270,customer!A:B,2,FALSE)</f>
        <v>Vilma Hearnah</v>
      </c>
      <c r="D3270" t="s">
        <v>3929</v>
      </c>
      <c r="E3270" t="s">
        <v>3939</v>
      </c>
      <c r="F3270" s="9">
        <v>44872</v>
      </c>
      <c r="G3270" s="11">
        <v>66</v>
      </c>
    </row>
    <row r="3271" spans="2:7" x14ac:dyDescent="0.2">
      <c r="B3271" t="s">
        <v>3120</v>
      </c>
      <c r="C3271" t="str">
        <f>VLOOKUP(B3271,customer!A:B,2,FALSE)</f>
        <v>Vilma Hearnah</v>
      </c>
      <c r="D3271" t="s">
        <v>3929</v>
      </c>
      <c r="E3271" t="s">
        <v>3939</v>
      </c>
      <c r="F3271" s="9">
        <v>44906</v>
      </c>
      <c r="G3271" s="11">
        <v>66</v>
      </c>
    </row>
    <row r="3272" spans="2:7" x14ac:dyDescent="0.2">
      <c r="B3272" t="s">
        <v>3120</v>
      </c>
      <c r="C3272" t="str">
        <f>VLOOKUP(B3272,customer!A:B,2,FALSE)</f>
        <v>Vilma Hearnah</v>
      </c>
      <c r="D3272" t="s">
        <v>3929</v>
      </c>
      <c r="E3272" t="s">
        <v>3939</v>
      </c>
      <c r="F3272" s="9">
        <v>44934</v>
      </c>
      <c r="G3272" s="11">
        <v>66</v>
      </c>
    </row>
    <row r="3273" spans="2:7" x14ac:dyDescent="0.2">
      <c r="B3273" t="s">
        <v>3120</v>
      </c>
      <c r="C3273" t="str">
        <f>VLOOKUP(B3273,customer!A:B,2,FALSE)</f>
        <v>Vilma Hearnah</v>
      </c>
      <c r="D3273" t="s">
        <v>3929</v>
      </c>
      <c r="E3273" t="s">
        <v>3939</v>
      </c>
      <c r="F3273" s="9">
        <v>44978</v>
      </c>
      <c r="G3273" s="11">
        <v>66</v>
      </c>
    </row>
    <row r="3274" spans="2:7" x14ac:dyDescent="0.2">
      <c r="B3274" t="s">
        <v>3120</v>
      </c>
      <c r="C3274" t="str">
        <f>VLOOKUP(B3274,customer!A:B,2,FALSE)</f>
        <v>Vilma Hearnah</v>
      </c>
      <c r="D3274" t="s">
        <v>3929</v>
      </c>
      <c r="E3274" t="s">
        <v>3939</v>
      </c>
      <c r="F3274" s="9">
        <v>45004</v>
      </c>
      <c r="G3274" s="11">
        <v>66</v>
      </c>
    </row>
    <row r="3275" spans="2:7" x14ac:dyDescent="0.2">
      <c r="B3275" t="s">
        <v>3120</v>
      </c>
      <c r="C3275" t="str">
        <f>VLOOKUP(B3275,customer!A:B,2,FALSE)</f>
        <v>Vilma Hearnah</v>
      </c>
      <c r="D3275" t="s">
        <v>3929</v>
      </c>
      <c r="E3275" t="s">
        <v>3939</v>
      </c>
      <c r="F3275" s="9">
        <v>45031</v>
      </c>
      <c r="G3275" s="11">
        <v>66</v>
      </c>
    </row>
    <row r="3276" spans="2:7" x14ac:dyDescent="0.2">
      <c r="B3276" t="s">
        <v>3120</v>
      </c>
      <c r="C3276" t="str">
        <f>VLOOKUP(B3276,customer!A:B,2,FALSE)</f>
        <v>Vilma Hearnah</v>
      </c>
      <c r="D3276" t="s">
        <v>3929</v>
      </c>
      <c r="E3276" t="s">
        <v>3939</v>
      </c>
      <c r="F3276" s="9">
        <v>45065</v>
      </c>
      <c r="G3276" s="11">
        <v>66</v>
      </c>
    </row>
    <row r="3277" spans="2:7" x14ac:dyDescent="0.2">
      <c r="B3277" t="s">
        <v>3120</v>
      </c>
      <c r="C3277" t="str">
        <f>VLOOKUP(B3277,customer!A:B,2,FALSE)</f>
        <v>Vilma Hearnah</v>
      </c>
      <c r="D3277" t="s">
        <v>3923</v>
      </c>
      <c r="E3277" t="s">
        <v>3933</v>
      </c>
      <c r="F3277" s="9">
        <v>45026</v>
      </c>
      <c r="G3277" s="11">
        <v>26</v>
      </c>
    </row>
    <row r="3278" spans="2:7" x14ac:dyDescent="0.2">
      <c r="B3278" t="s">
        <v>3120</v>
      </c>
      <c r="C3278" t="str">
        <f>VLOOKUP(B3278,customer!A:B,2,FALSE)</f>
        <v>Vilma Hearnah</v>
      </c>
      <c r="D3278" t="s">
        <v>3923</v>
      </c>
      <c r="E3278" t="s">
        <v>3933</v>
      </c>
      <c r="F3278" s="9">
        <v>45061</v>
      </c>
      <c r="G3278" s="11">
        <v>26</v>
      </c>
    </row>
    <row r="3279" spans="2:7" x14ac:dyDescent="0.2">
      <c r="B3279" t="s">
        <v>3121</v>
      </c>
      <c r="C3279" t="str">
        <f>VLOOKUP(B3279,customer!A:B,2,FALSE)</f>
        <v>Addie Chillcot</v>
      </c>
      <c r="D3279" t="s">
        <v>3929</v>
      </c>
      <c r="E3279" t="s">
        <v>3939</v>
      </c>
      <c r="F3279" s="9">
        <v>44589</v>
      </c>
      <c r="G3279" s="11">
        <v>66</v>
      </c>
    </row>
    <row r="3280" spans="2:7" x14ac:dyDescent="0.2">
      <c r="B3280" t="s">
        <v>3121</v>
      </c>
      <c r="C3280" t="str">
        <f>VLOOKUP(B3280,customer!A:B,2,FALSE)</f>
        <v>Addie Chillcot</v>
      </c>
      <c r="D3280" t="s">
        <v>3929</v>
      </c>
      <c r="E3280" t="s">
        <v>3939</v>
      </c>
      <c r="F3280" s="9">
        <v>44656</v>
      </c>
      <c r="G3280" s="11">
        <v>66</v>
      </c>
    </row>
    <row r="3281" spans="2:7" x14ac:dyDescent="0.2">
      <c r="B3281" t="s">
        <v>3121</v>
      </c>
      <c r="C3281" t="str">
        <f>VLOOKUP(B3281,customer!A:B,2,FALSE)</f>
        <v>Addie Chillcot</v>
      </c>
      <c r="D3281" t="s">
        <v>3929</v>
      </c>
      <c r="E3281" t="s">
        <v>3939</v>
      </c>
      <c r="F3281" s="9">
        <v>44715</v>
      </c>
      <c r="G3281" s="11">
        <v>66</v>
      </c>
    </row>
    <row r="3282" spans="2:7" x14ac:dyDescent="0.2">
      <c r="B3282" t="s">
        <v>3121</v>
      </c>
      <c r="C3282" t="str">
        <f>VLOOKUP(B3282,customer!A:B,2,FALSE)</f>
        <v>Addie Chillcot</v>
      </c>
      <c r="D3282" t="s">
        <v>3929</v>
      </c>
      <c r="E3282" t="s">
        <v>3939</v>
      </c>
      <c r="F3282" s="9">
        <v>44772</v>
      </c>
      <c r="G3282" s="11">
        <v>66</v>
      </c>
    </row>
    <row r="3283" spans="2:7" x14ac:dyDescent="0.2">
      <c r="B3283" t="s">
        <v>3121</v>
      </c>
      <c r="C3283" t="str">
        <f>VLOOKUP(B3283,customer!A:B,2,FALSE)</f>
        <v>Addie Chillcot</v>
      </c>
      <c r="D3283" t="s">
        <v>3929</v>
      </c>
      <c r="E3283" t="s">
        <v>3939</v>
      </c>
      <c r="F3283" s="9">
        <v>44775</v>
      </c>
      <c r="G3283" s="11">
        <v>66</v>
      </c>
    </row>
    <row r="3284" spans="2:7" x14ac:dyDescent="0.2">
      <c r="B3284" t="s">
        <v>3121</v>
      </c>
      <c r="C3284" t="str">
        <f>VLOOKUP(B3284,customer!A:B,2,FALSE)</f>
        <v>Addie Chillcot</v>
      </c>
      <c r="D3284" t="s">
        <v>3929</v>
      </c>
      <c r="E3284" t="s">
        <v>3939</v>
      </c>
      <c r="F3284" s="9">
        <v>44814</v>
      </c>
      <c r="G3284" s="11">
        <v>66</v>
      </c>
    </row>
    <row r="3285" spans="2:7" x14ac:dyDescent="0.2">
      <c r="B3285" t="s">
        <v>3121</v>
      </c>
      <c r="C3285" t="str">
        <f>VLOOKUP(B3285,customer!A:B,2,FALSE)</f>
        <v>Addie Chillcot</v>
      </c>
      <c r="D3285" t="s">
        <v>3929</v>
      </c>
      <c r="E3285" t="s">
        <v>3939</v>
      </c>
      <c r="F3285" s="9">
        <v>44841</v>
      </c>
      <c r="G3285" s="11">
        <v>66</v>
      </c>
    </row>
    <row r="3286" spans="2:7" x14ac:dyDescent="0.2">
      <c r="B3286" t="s">
        <v>3121</v>
      </c>
      <c r="C3286" t="str">
        <f>VLOOKUP(B3286,customer!A:B,2,FALSE)</f>
        <v>Addie Chillcot</v>
      </c>
      <c r="D3286" t="s">
        <v>3929</v>
      </c>
      <c r="E3286" t="s">
        <v>3939</v>
      </c>
      <c r="F3286" s="9">
        <v>44875</v>
      </c>
      <c r="G3286" s="11">
        <v>66</v>
      </c>
    </row>
    <row r="3287" spans="2:7" x14ac:dyDescent="0.2">
      <c r="B3287" t="s">
        <v>3121</v>
      </c>
      <c r="C3287" t="str">
        <f>VLOOKUP(B3287,customer!A:B,2,FALSE)</f>
        <v>Addie Chillcot</v>
      </c>
      <c r="D3287" t="s">
        <v>3929</v>
      </c>
      <c r="E3287" t="s">
        <v>3939</v>
      </c>
      <c r="F3287" s="9">
        <v>44930</v>
      </c>
      <c r="G3287" s="11">
        <v>66</v>
      </c>
    </row>
    <row r="3288" spans="2:7" x14ac:dyDescent="0.2">
      <c r="B3288" t="s">
        <v>3121</v>
      </c>
      <c r="C3288" t="str">
        <f>VLOOKUP(B3288,customer!A:B,2,FALSE)</f>
        <v>Addie Chillcot</v>
      </c>
      <c r="D3288" t="s">
        <v>3929</v>
      </c>
      <c r="E3288" t="s">
        <v>3939</v>
      </c>
      <c r="F3288" s="9">
        <v>44963</v>
      </c>
      <c r="G3288" s="11">
        <v>66</v>
      </c>
    </row>
    <row r="3289" spans="2:7" x14ac:dyDescent="0.2">
      <c r="B3289" t="s">
        <v>3121</v>
      </c>
      <c r="C3289" t="str">
        <f>VLOOKUP(B3289,customer!A:B,2,FALSE)</f>
        <v>Addie Chillcot</v>
      </c>
      <c r="D3289" t="s">
        <v>3929</v>
      </c>
      <c r="E3289" t="s">
        <v>3939</v>
      </c>
      <c r="F3289" s="9">
        <v>44987</v>
      </c>
      <c r="G3289" s="11">
        <v>66</v>
      </c>
    </row>
    <row r="3290" spans="2:7" x14ac:dyDescent="0.2">
      <c r="B3290" t="s">
        <v>3121</v>
      </c>
      <c r="C3290" t="str">
        <f>VLOOKUP(B3290,customer!A:B,2,FALSE)</f>
        <v>Addie Chillcot</v>
      </c>
      <c r="D3290" t="s">
        <v>3929</v>
      </c>
      <c r="E3290" t="s">
        <v>3939</v>
      </c>
      <c r="F3290" s="9">
        <v>45019</v>
      </c>
      <c r="G3290" s="11">
        <v>66</v>
      </c>
    </row>
    <row r="3291" spans="2:7" x14ac:dyDescent="0.2">
      <c r="B3291" t="s">
        <v>3121</v>
      </c>
      <c r="C3291" t="str">
        <f>VLOOKUP(B3291,customer!A:B,2,FALSE)</f>
        <v>Addie Chillcot</v>
      </c>
      <c r="D3291" t="s">
        <v>3926</v>
      </c>
      <c r="E3291" t="s">
        <v>3936</v>
      </c>
      <c r="F3291" s="9">
        <v>44717</v>
      </c>
      <c r="G3291" s="11">
        <v>25</v>
      </c>
    </row>
    <row r="3292" spans="2:7" x14ac:dyDescent="0.2">
      <c r="B3292" t="s">
        <v>3121</v>
      </c>
      <c r="C3292" t="str">
        <f>VLOOKUP(B3292,customer!A:B,2,FALSE)</f>
        <v>Addie Chillcot</v>
      </c>
      <c r="D3292" t="s">
        <v>3926</v>
      </c>
      <c r="E3292" t="s">
        <v>3936</v>
      </c>
      <c r="F3292" s="9">
        <v>44747</v>
      </c>
      <c r="G3292" s="11">
        <v>25</v>
      </c>
    </row>
    <row r="3293" spans="2:7" x14ac:dyDescent="0.2">
      <c r="B3293" t="s">
        <v>3121</v>
      </c>
      <c r="C3293" t="str">
        <f>VLOOKUP(B3293,customer!A:B,2,FALSE)</f>
        <v>Addie Chillcot</v>
      </c>
      <c r="D3293" t="s">
        <v>3926</v>
      </c>
      <c r="E3293" t="s">
        <v>3936</v>
      </c>
      <c r="F3293" s="9">
        <v>44784</v>
      </c>
      <c r="G3293" s="11">
        <v>25</v>
      </c>
    </row>
    <row r="3294" spans="2:7" x14ac:dyDescent="0.2">
      <c r="B3294" t="s">
        <v>3121</v>
      </c>
      <c r="C3294" t="str">
        <f>VLOOKUP(B3294,customer!A:B,2,FALSE)</f>
        <v>Addie Chillcot</v>
      </c>
      <c r="D3294" t="s">
        <v>3926</v>
      </c>
      <c r="E3294" t="s">
        <v>3936</v>
      </c>
      <c r="F3294" s="9">
        <v>44820</v>
      </c>
      <c r="G3294" s="11">
        <v>25</v>
      </c>
    </row>
    <row r="3295" spans="2:7" x14ac:dyDescent="0.2">
      <c r="B3295" t="s">
        <v>3121</v>
      </c>
      <c r="C3295" t="str">
        <f>VLOOKUP(B3295,customer!A:B,2,FALSE)</f>
        <v>Addie Chillcot</v>
      </c>
      <c r="D3295" t="s">
        <v>3926</v>
      </c>
      <c r="E3295" t="s">
        <v>3936</v>
      </c>
      <c r="F3295" s="9">
        <v>44912</v>
      </c>
      <c r="G3295" s="11">
        <v>25</v>
      </c>
    </row>
    <row r="3296" spans="2:7" x14ac:dyDescent="0.2">
      <c r="B3296" t="s">
        <v>3121</v>
      </c>
      <c r="C3296" t="str">
        <f>VLOOKUP(B3296,customer!A:B,2,FALSE)</f>
        <v>Addie Chillcot</v>
      </c>
      <c r="D3296" t="s">
        <v>3926</v>
      </c>
      <c r="E3296" t="s">
        <v>3936</v>
      </c>
      <c r="F3296" s="9">
        <v>44941</v>
      </c>
      <c r="G3296" s="11">
        <v>25</v>
      </c>
    </row>
    <row r="3297" spans="2:7" x14ac:dyDescent="0.2">
      <c r="B3297" t="s">
        <v>3121</v>
      </c>
      <c r="C3297" t="str">
        <f>VLOOKUP(B3297,customer!A:B,2,FALSE)</f>
        <v>Addie Chillcot</v>
      </c>
      <c r="D3297" t="s">
        <v>3926</v>
      </c>
      <c r="E3297" t="s">
        <v>3936</v>
      </c>
      <c r="F3297" s="9">
        <v>44974</v>
      </c>
      <c r="G3297" s="11">
        <v>25</v>
      </c>
    </row>
    <row r="3298" spans="2:7" x14ac:dyDescent="0.2">
      <c r="B3298" t="s">
        <v>3121</v>
      </c>
      <c r="C3298" t="str">
        <f>VLOOKUP(B3298,customer!A:B,2,FALSE)</f>
        <v>Addie Chillcot</v>
      </c>
      <c r="D3298" t="s">
        <v>3926</v>
      </c>
      <c r="E3298" t="s">
        <v>3936</v>
      </c>
      <c r="F3298" s="9">
        <v>45066</v>
      </c>
      <c r="G3298" s="11">
        <v>25</v>
      </c>
    </row>
    <row r="3299" spans="2:7" x14ac:dyDescent="0.2">
      <c r="B3299" t="s">
        <v>3122</v>
      </c>
      <c r="C3299" t="str">
        <f>VLOOKUP(B3299,customer!A:B,2,FALSE)</f>
        <v>Orbadiah Rowat</v>
      </c>
      <c r="D3299" t="s">
        <v>3921</v>
      </c>
      <c r="E3299" t="s">
        <v>3931</v>
      </c>
      <c r="F3299" s="9">
        <v>44630</v>
      </c>
      <c r="G3299" s="11">
        <v>26</v>
      </c>
    </row>
    <row r="3300" spans="2:7" x14ac:dyDescent="0.2">
      <c r="B3300" t="s">
        <v>3122</v>
      </c>
      <c r="C3300" t="str">
        <f>VLOOKUP(B3300,customer!A:B,2,FALSE)</f>
        <v>Orbadiah Rowat</v>
      </c>
      <c r="D3300" t="s">
        <v>3921</v>
      </c>
      <c r="E3300" t="s">
        <v>3931</v>
      </c>
      <c r="F3300" s="9">
        <v>44696</v>
      </c>
      <c r="G3300" s="11">
        <v>26</v>
      </c>
    </row>
    <row r="3301" spans="2:7" x14ac:dyDescent="0.2">
      <c r="B3301" t="s">
        <v>3122</v>
      </c>
      <c r="C3301" t="str">
        <f>VLOOKUP(B3301,customer!A:B,2,FALSE)</f>
        <v>Orbadiah Rowat</v>
      </c>
      <c r="D3301" t="s">
        <v>3921</v>
      </c>
      <c r="E3301" t="s">
        <v>3931</v>
      </c>
      <c r="F3301" s="9">
        <v>44723</v>
      </c>
      <c r="G3301" s="11">
        <v>26</v>
      </c>
    </row>
    <row r="3302" spans="2:7" x14ac:dyDescent="0.2">
      <c r="B3302" t="s">
        <v>3122</v>
      </c>
      <c r="C3302" t="str">
        <f>VLOOKUP(B3302,customer!A:B,2,FALSE)</f>
        <v>Orbadiah Rowat</v>
      </c>
      <c r="D3302" t="s">
        <v>3921</v>
      </c>
      <c r="E3302" t="s">
        <v>3931</v>
      </c>
      <c r="F3302" s="9">
        <v>44793</v>
      </c>
      <c r="G3302" s="11">
        <v>26</v>
      </c>
    </row>
    <row r="3303" spans="2:7" x14ac:dyDescent="0.2">
      <c r="B3303" t="s">
        <v>3122</v>
      </c>
      <c r="C3303" t="str">
        <f>VLOOKUP(B3303,customer!A:B,2,FALSE)</f>
        <v>Orbadiah Rowat</v>
      </c>
      <c r="D3303" t="s">
        <v>3921</v>
      </c>
      <c r="E3303" t="s">
        <v>3931</v>
      </c>
      <c r="F3303" s="9">
        <v>44815</v>
      </c>
      <c r="G3303" s="11">
        <v>26</v>
      </c>
    </row>
    <row r="3304" spans="2:7" x14ac:dyDescent="0.2">
      <c r="B3304" t="s">
        <v>3122</v>
      </c>
      <c r="C3304" t="str">
        <f>VLOOKUP(B3304,customer!A:B,2,FALSE)</f>
        <v>Orbadiah Rowat</v>
      </c>
      <c r="D3304" t="s">
        <v>3921</v>
      </c>
      <c r="E3304" t="s">
        <v>3931</v>
      </c>
      <c r="F3304" s="9">
        <v>44875</v>
      </c>
      <c r="G3304" s="11">
        <v>26</v>
      </c>
    </row>
    <row r="3305" spans="2:7" x14ac:dyDescent="0.2">
      <c r="B3305" t="s">
        <v>3122</v>
      </c>
      <c r="C3305" t="str">
        <f>VLOOKUP(B3305,customer!A:B,2,FALSE)</f>
        <v>Orbadiah Rowat</v>
      </c>
      <c r="D3305" t="s">
        <v>3921</v>
      </c>
      <c r="E3305" t="s">
        <v>3931</v>
      </c>
      <c r="F3305" s="9">
        <v>44920</v>
      </c>
      <c r="G3305" s="11">
        <v>26</v>
      </c>
    </row>
    <row r="3306" spans="2:7" x14ac:dyDescent="0.2">
      <c r="B3306" t="s">
        <v>3122</v>
      </c>
      <c r="C3306" t="str">
        <f>VLOOKUP(B3306,customer!A:B,2,FALSE)</f>
        <v>Orbadiah Rowat</v>
      </c>
      <c r="D3306" t="s">
        <v>3921</v>
      </c>
      <c r="E3306" t="s">
        <v>3931</v>
      </c>
      <c r="F3306" s="9">
        <v>44949</v>
      </c>
      <c r="G3306" s="11">
        <v>26</v>
      </c>
    </row>
    <row r="3307" spans="2:7" x14ac:dyDescent="0.2">
      <c r="B3307" t="s">
        <v>3122</v>
      </c>
      <c r="C3307" t="str">
        <f>VLOOKUP(B3307,customer!A:B,2,FALSE)</f>
        <v>Orbadiah Rowat</v>
      </c>
      <c r="D3307" t="s">
        <v>3921</v>
      </c>
      <c r="E3307" t="s">
        <v>3931</v>
      </c>
      <c r="F3307" s="9">
        <v>44976</v>
      </c>
      <c r="G3307" s="11">
        <v>26</v>
      </c>
    </row>
    <row r="3308" spans="2:7" x14ac:dyDescent="0.2">
      <c r="B3308" t="s">
        <v>3122</v>
      </c>
      <c r="C3308" t="str">
        <f>VLOOKUP(B3308,customer!A:B,2,FALSE)</f>
        <v>Orbadiah Rowat</v>
      </c>
      <c r="D3308" t="s">
        <v>3921</v>
      </c>
      <c r="E3308" t="s">
        <v>3931</v>
      </c>
      <c r="F3308" s="9">
        <v>45071</v>
      </c>
      <c r="G3308" s="11">
        <v>26</v>
      </c>
    </row>
    <row r="3309" spans="2:7" x14ac:dyDescent="0.2">
      <c r="B3309" t="s">
        <v>3122</v>
      </c>
      <c r="C3309" t="str">
        <f>VLOOKUP(B3309,customer!A:B,2,FALSE)</f>
        <v>Orbadiah Rowat</v>
      </c>
      <c r="D3309" t="s">
        <v>3950</v>
      </c>
      <c r="E3309" t="s">
        <v>3943</v>
      </c>
      <c r="F3309" s="9">
        <v>44757</v>
      </c>
      <c r="G3309" s="11">
        <v>28</v>
      </c>
    </row>
    <row r="3310" spans="2:7" x14ac:dyDescent="0.2">
      <c r="B3310" t="s">
        <v>3122</v>
      </c>
      <c r="C3310" t="str">
        <f>VLOOKUP(B3310,customer!A:B,2,FALSE)</f>
        <v>Orbadiah Rowat</v>
      </c>
      <c r="D3310" t="s">
        <v>3950</v>
      </c>
      <c r="E3310" t="s">
        <v>3943</v>
      </c>
      <c r="F3310" s="9">
        <v>44802</v>
      </c>
      <c r="G3310" s="11">
        <v>28</v>
      </c>
    </row>
    <row r="3311" spans="2:7" x14ac:dyDescent="0.2">
      <c r="B3311" t="s">
        <v>3122</v>
      </c>
      <c r="C3311" t="str">
        <f>VLOOKUP(B3311,customer!A:B,2,FALSE)</f>
        <v>Orbadiah Rowat</v>
      </c>
      <c r="D3311" t="s">
        <v>3950</v>
      </c>
      <c r="E3311" t="s">
        <v>3943</v>
      </c>
      <c r="F3311" s="9">
        <v>44856</v>
      </c>
      <c r="G3311" s="11">
        <v>28</v>
      </c>
    </row>
    <row r="3312" spans="2:7" x14ac:dyDescent="0.2">
      <c r="B3312" t="s">
        <v>3122</v>
      </c>
      <c r="C3312" t="str">
        <f>VLOOKUP(B3312,customer!A:B,2,FALSE)</f>
        <v>Orbadiah Rowat</v>
      </c>
      <c r="D3312" t="s">
        <v>3950</v>
      </c>
      <c r="E3312" t="s">
        <v>3943</v>
      </c>
      <c r="F3312" s="9">
        <v>44891</v>
      </c>
      <c r="G3312" s="11">
        <v>28</v>
      </c>
    </row>
    <row r="3313" spans="2:7" x14ac:dyDescent="0.2">
      <c r="B3313" t="s">
        <v>3122</v>
      </c>
      <c r="C3313" t="str">
        <f>VLOOKUP(B3313,customer!A:B,2,FALSE)</f>
        <v>Orbadiah Rowat</v>
      </c>
      <c r="D3313" t="s">
        <v>3950</v>
      </c>
      <c r="E3313" t="s">
        <v>3943</v>
      </c>
      <c r="F3313" s="9">
        <v>44922</v>
      </c>
      <c r="G3313" s="11">
        <v>28</v>
      </c>
    </row>
    <row r="3314" spans="2:7" x14ac:dyDescent="0.2">
      <c r="B3314" t="s">
        <v>3122</v>
      </c>
      <c r="C3314" t="str">
        <f>VLOOKUP(B3314,customer!A:B,2,FALSE)</f>
        <v>Orbadiah Rowat</v>
      </c>
      <c r="D3314" t="s">
        <v>3950</v>
      </c>
      <c r="E3314" t="s">
        <v>3943</v>
      </c>
      <c r="F3314" s="9">
        <v>44947</v>
      </c>
      <c r="G3314" s="11">
        <v>28</v>
      </c>
    </row>
    <row r="3315" spans="2:7" x14ac:dyDescent="0.2">
      <c r="B3315" t="s">
        <v>3122</v>
      </c>
      <c r="C3315" t="str">
        <f>VLOOKUP(B3315,customer!A:B,2,FALSE)</f>
        <v>Orbadiah Rowat</v>
      </c>
      <c r="D3315" t="s">
        <v>3950</v>
      </c>
      <c r="E3315" t="s">
        <v>3943</v>
      </c>
      <c r="F3315" s="9">
        <v>44984</v>
      </c>
      <c r="G3315" s="11">
        <v>28</v>
      </c>
    </row>
    <row r="3316" spans="2:7" x14ac:dyDescent="0.2">
      <c r="B3316" t="s">
        <v>3122</v>
      </c>
      <c r="C3316" t="str">
        <f>VLOOKUP(B3316,customer!A:B,2,FALSE)</f>
        <v>Orbadiah Rowat</v>
      </c>
      <c r="D3316" t="s">
        <v>3950</v>
      </c>
      <c r="E3316" t="s">
        <v>3943</v>
      </c>
      <c r="F3316" s="9">
        <v>45008</v>
      </c>
      <c r="G3316" s="11">
        <v>28</v>
      </c>
    </row>
    <row r="3317" spans="2:7" x14ac:dyDescent="0.2">
      <c r="B3317" t="s">
        <v>3122</v>
      </c>
      <c r="C3317" t="str">
        <f>VLOOKUP(B3317,customer!A:B,2,FALSE)</f>
        <v>Orbadiah Rowat</v>
      </c>
      <c r="D3317" t="s">
        <v>3950</v>
      </c>
      <c r="E3317" t="s">
        <v>3943</v>
      </c>
      <c r="F3317" s="9">
        <v>45043</v>
      </c>
      <c r="G3317" s="11">
        <v>28</v>
      </c>
    </row>
    <row r="3318" spans="2:7" x14ac:dyDescent="0.2">
      <c r="B3318" t="s">
        <v>3123</v>
      </c>
      <c r="C3318" t="str">
        <f>VLOOKUP(B3318,customer!A:B,2,FALSE)</f>
        <v>Rhodie Bridewell</v>
      </c>
      <c r="D3318" t="s">
        <v>3950</v>
      </c>
      <c r="E3318" t="s">
        <v>3943</v>
      </c>
      <c r="F3318" s="9">
        <v>44738</v>
      </c>
      <c r="G3318" s="11">
        <v>28</v>
      </c>
    </row>
    <row r="3319" spans="2:7" x14ac:dyDescent="0.2">
      <c r="B3319" t="s">
        <v>3123</v>
      </c>
      <c r="C3319" t="str">
        <f>VLOOKUP(B3319,customer!A:B,2,FALSE)</f>
        <v>Rhodie Bridewell</v>
      </c>
      <c r="D3319" t="s">
        <v>3950</v>
      </c>
      <c r="E3319" t="s">
        <v>3943</v>
      </c>
      <c r="F3319" s="9">
        <v>44771</v>
      </c>
      <c r="G3319" s="11">
        <v>28</v>
      </c>
    </row>
    <row r="3320" spans="2:7" x14ac:dyDescent="0.2">
      <c r="B3320" t="s">
        <v>3123</v>
      </c>
      <c r="C3320" t="str">
        <f>VLOOKUP(B3320,customer!A:B,2,FALSE)</f>
        <v>Rhodie Bridewell</v>
      </c>
      <c r="D3320" t="s">
        <v>3950</v>
      </c>
      <c r="E3320" t="s">
        <v>3943</v>
      </c>
      <c r="F3320" s="9">
        <v>44780</v>
      </c>
      <c r="G3320" s="11">
        <v>28</v>
      </c>
    </row>
    <row r="3321" spans="2:7" x14ac:dyDescent="0.2">
      <c r="B3321" t="s">
        <v>3123</v>
      </c>
      <c r="C3321" t="str">
        <f>VLOOKUP(B3321,customer!A:B,2,FALSE)</f>
        <v>Rhodie Bridewell</v>
      </c>
      <c r="D3321" t="s">
        <v>3950</v>
      </c>
      <c r="E3321" t="s">
        <v>3943</v>
      </c>
      <c r="F3321" s="9">
        <v>44860</v>
      </c>
      <c r="G3321" s="11">
        <v>28</v>
      </c>
    </row>
    <row r="3322" spans="2:7" x14ac:dyDescent="0.2">
      <c r="B3322" t="s">
        <v>3123</v>
      </c>
      <c r="C3322" t="str">
        <f>VLOOKUP(B3322,customer!A:B,2,FALSE)</f>
        <v>Rhodie Bridewell</v>
      </c>
      <c r="D3322" t="s">
        <v>3950</v>
      </c>
      <c r="E3322" t="s">
        <v>3943</v>
      </c>
      <c r="F3322" s="9">
        <v>44902</v>
      </c>
      <c r="G3322" s="11">
        <v>28</v>
      </c>
    </row>
    <row r="3323" spans="2:7" x14ac:dyDescent="0.2">
      <c r="B3323" t="s">
        <v>3123</v>
      </c>
      <c r="C3323" t="str">
        <f>VLOOKUP(B3323,customer!A:B,2,FALSE)</f>
        <v>Rhodie Bridewell</v>
      </c>
      <c r="D3323" t="s">
        <v>3950</v>
      </c>
      <c r="E3323" t="s">
        <v>3943</v>
      </c>
      <c r="F3323" s="9">
        <v>44928</v>
      </c>
      <c r="G3323" s="11">
        <v>28</v>
      </c>
    </row>
    <row r="3324" spans="2:7" x14ac:dyDescent="0.2">
      <c r="B3324" t="s">
        <v>3123</v>
      </c>
      <c r="C3324" t="str">
        <f>VLOOKUP(B3324,customer!A:B,2,FALSE)</f>
        <v>Rhodie Bridewell</v>
      </c>
      <c r="D3324" t="s">
        <v>3950</v>
      </c>
      <c r="E3324" t="s">
        <v>3943</v>
      </c>
      <c r="F3324" s="9">
        <v>44961</v>
      </c>
      <c r="G3324" s="11">
        <v>28</v>
      </c>
    </row>
    <row r="3325" spans="2:7" x14ac:dyDescent="0.2">
      <c r="B3325" t="s">
        <v>3123</v>
      </c>
      <c r="C3325" t="str">
        <f>VLOOKUP(B3325,customer!A:B,2,FALSE)</f>
        <v>Rhodie Bridewell</v>
      </c>
      <c r="D3325" t="s">
        <v>3950</v>
      </c>
      <c r="E3325" t="s">
        <v>3943</v>
      </c>
      <c r="F3325" s="9">
        <v>45011</v>
      </c>
      <c r="G3325" s="11">
        <v>28</v>
      </c>
    </row>
    <row r="3326" spans="2:7" x14ac:dyDescent="0.2">
      <c r="B3326" t="s">
        <v>3123</v>
      </c>
      <c r="C3326" t="str">
        <f>VLOOKUP(B3326,customer!A:B,2,FALSE)</f>
        <v>Rhodie Bridewell</v>
      </c>
      <c r="D3326" t="s">
        <v>3950</v>
      </c>
      <c r="E3326" t="s">
        <v>3943</v>
      </c>
      <c r="F3326" s="9">
        <v>45022</v>
      </c>
      <c r="G3326" s="11">
        <v>28</v>
      </c>
    </row>
    <row r="3327" spans="2:7" x14ac:dyDescent="0.2">
      <c r="B3327" t="s">
        <v>3123</v>
      </c>
      <c r="C3327" t="str">
        <f>VLOOKUP(B3327,customer!A:B,2,FALSE)</f>
        <v>Rhodie Bridewell</v>
      </c>
      <c r="D3327" t="s">
        <v>3926</v>
      </c>
      <c r="E3327" t="s">
        <v>3936</v>
      </c>
      <c r="F3327" s="9">
        <v>44916</v>
      </c>
      <c r="G3327" s="11">
        <v>25</v>
      </c>
    </row>
    <row r="3328" spans="2:7" x14ac:dyDescent="0.2">
      <c r="B3328" t="s">
        <v>3123</v>
      </c>
      <c r="C3328" t="str">
        <f>VLOOKUP(B3328,customer!A:B,2,FALSE)</f>
        <v>Rhodie Bridewell</v>
      </c>
      <c r="D3328" t="s">
        <v>3926</v>
      </c>
      <c r="E3328" t="s">
        <v>3936</v>
      </c>
      <c r="F3328" s="9">
        <v>44954</v>
      </c>
      <c r="G3328" s="11">
        <v>25</v>
      </c>
    </row>
    <row r="3329" spans="2:7" x14ac:dyDescent="0.2">
      <c r="B3329" t="s">
        <v>3123</v>
      </c>
      <c r="C3329" t="str">
        <f>VLOOKUP(B3329,customer!A:B,2,FALSE)</f>
        <v>Rhodie Bridewell</v>
      </c>
      <c r="D3329" t="s">
        <v>3926</v>
      </c>
      <c r="E3329" t="s">
        <v>3936</v>
      </c>
      <c r="F3329" s="9">
        <v>44985</v>
      </c>
      <c r="G3329" s="11">
        <v>25</v>
      </c>
    </row>
    <row r="3330" spans="2:7" x14ac:dyDescent="0.2">
      <c r="B3330" t="s">
        <v>3123</v>
      </c>
      <c r="C3330" t="str">
        <f>VLOOKUP(B3330,customer!A:B,2,FALSE)</f>
        <v>Rhodie Bridewell</v>
      </c>
      <c r="D3330" t="s">
        <v>3926</v>
      </c>
      <c r="E3330" t="s">
        <v>3936</v>
      </c>
      <c r="F3330" s="9">
        <v>45010</v>
      </c>
      <c r="G3330" s="11">
        <v>25</v>
      </c>
    </row>
    <row r="3331" spans="2:7" x14ac:dyDescent="0.2">
      <c r="B3331" t="s">
        <v>3123</v>
      </c>
      <c r="C3331" t="str">
        <f>VLOOKUP(B3331,customer!A:B,2,FALSE)</f>
        <v>Rhodie Bridewell</v>
      </c>
      <c r="D3331" t="s">
        <v>3926</v>
      </c>
      <c r="E3331" t="s">
        <v>3936</v>
      </c>
      <c r="F3331" s="9">
        <v>45018</v>
      </c>
      <c r="G3331" s="11">
        <v>25</v>
      </c>
    </row>
    <row r="3332" spans="2:7" x14ac:dyDescent="0.2">
      <c r="B3332" t="s">
        <v>3123</v>
      </c>
      <c r="C3332" t="str">
        <f>VLOOKUP(B3332,customer!A:B,2,FALSE)</f>
        <v>Rhodie Bridewell</v>
      </c>
      <c r="D3332" t="s">
        <v>3926</v>
      </c>
      <c r="E3332" t="s">
        <v>3936</v>
      </c>
      <c r="F3332" s="9">
        <v>45047</v>
      </c>
      <c r="G3332" s="11">
        <v>25</v>
      </c>
    </row>
    <row r="3333" spans="2:7" x14ac:dyDescent="0.2">
      <c r="B3333" t="s">
        <v>3124</v>
      </c>
      <c r="C3333" t="str">
        <f>VLOOKUP(B3333,customer!A:B,2,FALSE)</f>
        <v>Nicolis Craine</v>
      </c>
      <c r="D3333" t="s">
        <v>3950</v>
      </c>
      <c r="E3333" t="s">
        <v>3943</v>
      </c>
      <c r="F3333" s="9">
        <v>44780</v>
      </c>
      <c r="G3333" s="11">
        <v>28</v>
      </c>
    </row>
    <row r="3334" spans="2:7" x14ac:dyDescent="0.2">
      <c r="B3334" t="s">
        <v>3124</v>
      </c>
      <c r="C3334" t="str">
        <f>VLOOKUP(B3334,customer!A:B,2,FALSE)</f>
        <v>Nicolis Craine</v>
      </c>
      <c r="D3334" t="s">
        <v>3950</v>
      </c>
      <c r="E3334" t="s">
        <v>3943</v>
      </c>
      <c r="F3334" s="9">
        <v>44814</v>
      </c>
      <c r="G3334" s="11">
        <v>28</v>
      </c>
    </row>
    <row r="3335" spans="2:7" x14ac:dyDescent="0.2">
      <c r="B3335" t="s">
        <v>3124</v>
      </c>
      <c r="C3335" t="str">
        <f>VLOOKUP(B3335,customer!A:B,2,FALSE)</f>
        <v>Nicolis Craine</v>
      </c>
      <c r="D3335" t="s">
        <v>3950</v>
      </c>
      <c r="E3335" t="s">
        <v>3943</v>
      </c>
      <c r="F3335" s="9">
        <v>44853</v>
      </c>
      <c r="G3335" s="11">
        <v>28</v>
      </c>
    </row>
    <row r="3336" spans="2:7" x14ac:dyDescent="0.2">
      <c r="B3336" t="s">
        <v>3124</v>
      </c>
      <c r="C3336" t="str">
        <f>VLOOKUP(B3336,customer!A:B,2,FALSE)</f>
        <v>Nicolis Craine</v>
      </c>
      <c r="D3336" t="s">
        <v>3950</v>
      </c>
      <c r="E3336" t="s">
        <v>3943</v>
      </c>
      <c r="F3336" s="9">
        <v>44873</v>
      </c>
      <c r="G3336" s="11">
        <v>28</v>
      </c>
    </row>
    <row r="3337" spans="2:7" x14ac:dyDescent="0.2">
      <c r="B3337" t="s">
        <v>3124</v>
      </c>
      <c r="C3337" t="str">
        <f>VLOOKUP(B3337,customer!A:B,2,FALSE)</f>
        <v>Nicolis Craine</v>
      </c>
      <c r="D3337" t="s">
        <v>3950</v>
      </c>
      <c r="E3337" t="s">
        <v>3943</v>
      </c>
      <c r="F3337" s="9">
        <v>44915</v>
      </c>
      <c r="G3337" s="11">
        <v>28</v>
      </c>
    </row>
    <row r="3338" spans="2:7" x14ac:dyDescent="0.2">
      <c r="B3338" t="s">
        <v>3124</v>
      </c>
      <c r="C3338" t="str">
        <f>VLOOKUP(B3338,customer!A:B,2,FALSE)</f>
        <v>Nicolis Craine</v>
      </c>
      <c r="D3338" t="s">
        <v>3950</v>
      </c>
      <c r="E3338" t="s">
        <v>3943</v>
      </c>
      <c r="F3338" s="9">
        <v>44934</v>
      </c>
      <c r="G3338" s="11">
        <v>28</v>
      </c>
    </row>
    <row r="3339" spans="2:7" x14ac:dyDescent="0.2">
      <c r="B3339" t="s">
        <v>3124</v>
      </c>
      <c r="C3339" t="str">
        <f>VLOOKUP(B3339,customer!A:B,2,FALSE)</f>
        <v>Nicolis Craine</v>
      </c>
      <c r="D3339" t="s">
        <v>3950</v>
      </c>
      <c r="E3339" t="s">
        <v>3943</v>
      </c>
      <c r="F3339" s="9">
        <v>44966</v>
      </c>
      <c r="G3339" s="11">
        <v>28</v>
      </c>
    </row>
    <row r="3340" spans="2:7" x14ac:dyDescent="0.2">
      <c r="B3340" t="s">
        <v>3124</v>
      </c>
      <c r="C3340" t="str">
        <f>VLOOKUP(B3340,customer!A:B,2,FALSE)</f>
        <v>Nicolis Craine</v>
      </c>
      <c r="D3340" t="s">
        <v>3950</v>
      </c>
      <c r="E3340" t="s">
        <v>3943</v>
      </c>
      <c r="F3340" s="9">
        <v>45001</v>
      </c>
      <c r="G3340" s="11">
        <v>28</v>
      </c>
    </row>
    <row r="3341" spans="2:7" x14ac:dyDescent="0.2">
      <c r="B3341" t="s">
        <v>3124</v>
      </c>
      <c r="C3341" t="str">
        <f>VLOOKUP(B3341,customer!A:B,2,FALSE)</f>
        <v>Nicolis Craine</v>
      </c>
      <c r="D3341" t="s">
        <v>3950</v>
      </c>
      <c r="E3341" t="s">
        <v>3943</v>
      </c>
      <c r="F3341" s="9">
        <v>45037</v>
      </c>
      <c r="G3341" s="11">
        <v>28</v>
      </c>
    </row>
    <row r="3342" spans="2:7" x14ac:dyDescent="0.2">
      <c r="B3342" t="s">
        <v>3124</v>
      </c>
      <c r="C3342" t="str">
        <f>VLOOKUP(B3342,customer!A:B,2,FALSE)</f>
        <v>Nicolis Craine</v>
      </c>
      <c r="D3342" t="s">
        <v>3950</v>
      </c>
      <c r="E3342" t="s">
        <v>3943</v>
      </c>
      <c r="F3342" s="9">
        <v>45066</v>
      </c>
      <c r="G3342" s="11">
        <v>28</v>
      </c>
    </row>
    <row r="3343" spans="2:7" x14ac:dyDescent="0.2">
      <c r="B3343" t="s">
        <v>3124</v>
      </c>
      <c r="C3343" t="str">
        <f>VLOOKUP(B3343,customer!A:B,2,FALSE)</f>
        <v>Nicolis Craine</v>
      </c>
      <c r="D3343" t="s">
        <v>3952</v>
      </c>
      <c r="E3343" t="s">
        <v>3945</v>
      </c>
      <c r="F3343" s="9">
        <v>44793</v>
      </c>
      <c r="G3343" s="11">
        <v>16</v>
      </c>
    </row>
    <row r="3344" spans="2:7" x14ac:dyDescent="0.2">
      <c r="B3344" t="s">
        <v>3124</v>
      </c>
      <c r="C3344" t="str">
        <f>VLOOKUP(B3344,customer!A:B,2,FALSE)</f>
        <v>Nicolis Craine</v>
      </c>
      <c r="D3344" t="s">
        <v>3952</v>
      </c>
      <c r="E3344" t="s">
        <v>3945</v>
      </c>
      <c r="F3344" s="9">
        <v>44831</v>
      </c>
      <c r="G3344" s="11">
        <v>16</v>
      </c>
    </row>
    <row r="3345" spans="2:7" x14ac:dyDescent="0.2">
      <c r="B3345" t="s">
        <v>3124</v>
      </c>
      <c r="C3345" t="str">
        <f>VLOOKUP(B3345,customer!A:B,2,FALSE)</f>
        <v>Nicolis Craine</v>
      </c>
      <c r="D3345" t="s">
        <v>3952</v>
      </c>
      <c r="E3345" t="s">
        <v>3945</v>
      </c>
      <c r="F3345" s="9">
        <v>44861</v>
      </c>
      <c r="G3345" s="11">
        <v>16</v>
      </c>
    </row>
    <row r="3346" spans="2:7" x14ac:dyDescent="0.2">
      <c r="B3346" t="s">
        <v>3124</v>
      </c>
      <c r="C3346" t="str">
        <f>VLOOKUP(B3346,customer!A:B,2,FALSE)</f>
        <v>Nicolis Craine</v>
      </c>
      <c r="D3346" t="s">
        <v>3952</v>
      </c>
      <c r="E3346" t="s">
        <v>3945</v>
      </c>
      <c r="F3346" s="9">
        <v>44888</v>
      </c>
      <c r="G3346" s="11">
        <v>16</v>
      </c>
    </row>
    <row r="3347" spans="2:7" x14ac:dyDescent="0.2">
      <c r="B3347" t="s">
        <v>3124</v>
      </c>
      <c r="C3347" t="str">
        <f>VLOOKUP(B3347,customer!A:B,2,FALSE)</f>
        <v>Nicolis Craine</v>
      </c>
      <c r="D3347" t="s">
        <v>3952</v>
      </c>
      <c r="E3347" t="s">
        <v>3945</v>
      </c>
      <c r="F3347" s="9">
        <v>44897</v>
      </c>
      <c r="G3347" s="11">
        <v>16</v>
      </c>
    </row>
    <row r="3348" spans="2:7" x14ac:dyDescent="0.2">
      <c r="B3348" t="s">
        <v>3124</v>
      </c>
      <c r="C3348" t="str">
        <f>VLOOKUP(B3348,customer!A:B,2,FALSE)</f>
        <v>Nicolis Craine</v>
      </c>
      <c r="D3348" t="s">
        <v>3952</v>
      </c>
      <c r="E3348" t="s">
        <v>3945</v>
      </c>
      <c r="F3348" s="9">
        <v>44947</v>
      </c>
      <c r="G3348" s="11">
        <v>16</v>
      </c>
    </row>
    <row r="3349" spans="2:7" x14ac:dyDescent="0.2">
      <c r="B3349" t="s">
        <v>3124</v>
      </c>
      <c r="C3349" t="str">
        <f>VLOOKUP(B3349,customer!A:B,2,FALSE)</f>
        <v>Nicolis Craine</v>
      </c>
      <c r="D3349" t="s">
        <v>3952</v>
      </c>
      <c r="E3349" t="s">
        <v>3945</v>
      </c>
      <c r="F3349" s="9">
        <v>44988</v>
      </c>
      <c r="G3349" s="11">
        <v>16</v>
      </c>
    </row>
    <row r="3350" spans="2:7" x14ac:dyDescent="0.2">
      <c r="B3350" t="s">
        <v>3124</v>
      </c>
      <c r="C3350" t="str">
        <f>VLOOKUP(B3350,customer!A:B,2,FALSE)</f>
        <v>Nicolis Craine</v>
      </c>
      <c r="D3350" t="s">
        <v>3952</v>
      </c>
      <c r="E3350" t="s">
        <v>3945</v>
      </c>
      <c r="F3350" s="9">
        <v>45042</v>
      </c>
      <c r="G3350" s="11">
        <v>16</v>
      </c>
    </row>
    <row r="3351" spans="2:7" x14ac:dyDescent="0.2">
      <c r="B3351" t="s">
        <v>3124</v>
      </c>
      <c r="C3351" t="str">
        <f>VLOOKUP(B3351,customer!A:B,2,FALSE)</f>
        <v>Nicolis Craine</v>
      </c>
      <c r="D3351" t="s">
        <v>3952</v>
      </c>
      <c r="E3351" t="s">
        <v>3945</v>
      </c>
      <c r="F3351" s="9">
        <v>45072</v>
      </c>
      <c r="G3351" s="11">
        <v>16</v>
      </c>
    </row>
    <row r="3352" spans="2:7" x14ac:dyDescent="0.2">
      <c r="B3352" t="s">
        <v>3125</v>
      </c>
      <c r="C3352" t="str">
        <f>VLOOKUP(B3352,customer!A:B,2,FALSE)</f>
        <v>Goddard Sollis</v>
      </c>
      <c r="D3352" t="s">
        <v>3927</v>
      </c>
      <c r="E3352" t="s">
        <v>3937</v>
      </c>
      <c r="F3352" s="9">
        <v>44781</v>
      </c>
      <c r="G3352" s="11">
        <v>27</v>
      </c>
    </row>
    <row r="3353" spans="2:7" x14ac:dyDescent="0.2">
      <c r="B3353" t="s">
        <v>3125</v>
      </c>
      <c r="C3353" t="str">
        <f>VLOOKUP(B3353,customer!A:B,2,FALSE)</f>
        <v>Goddard Sollis</v>
      </c>
      <c r="D3353" t="s">
        <v>3927</v>
      </c>
      <c r="E3353" t="s">
        <v>3937</v>
      </c>
      <c r="F3353" s="9">
        <v>44816</v>
      </c>
      <c r="G3353" s="11">
        <v>27</v>
      </c>
    </row>
    <row r="3354" spans="2:7" x14ac:dyDescent="0.2">
      <c r="B3354" t="s">
        <v>3125</v>
      </c>
      <c r="C3354" t="str">
        <f>VLOOKUP(B3354,customer!A:B,2,FALSE)</f>
        <v>Goddard Sollis</v>
      </c>
      <c r="D3354" t="s">
        <v>3927</v>
      </c>
      <c r="E3354" t="s">
        <v>3937</v>
      </c>
      <c r="F3354" s="9">
        <v>44884</v>
      </c>
      <c r="G3354" s="11">
        <v>27</v>
      </c>
    </row>
    <row r="3355" spans="2:7" x14ac:dyDescent="0.2">
      <c r="B3355" t="s">
        <v>3125</v>
      </c>
      <c r="C3355" t="str">
        <f>VLOOKUP(B3355,customer!A:B,2,FALSE)</f>
        <v>Goddard Sollis</v>
      </c>
      <c r="D3355" t="s">
        <v>3927</v>
      </c>
      <c r="E3355" t="s">
        <v>3937</v>
      </c>
      <c r="F3355" s="9">
        <v>44977</v>
      </c>
      <c r="G3355" s="11">
        <v>27</v>
      </c>
    </row>
    <row r="3356" spans="2:7" x14ac:dyDescent="0.2">
      <c r="B3356" t="s">
        <v>3125</v>
      </c>
      <c r="C3356" t="str">
        <f>VLOOKUP(B3356,customer!A:B,2,FALSE)</f>
        <v>Goddard Sollis</v>
      </c>
      <c r="D3356" t="s">
        <v>3927</v>
      </c>
      <c r="E3356" t="s">
        <v>3937</v>
      </c>
      <c r="F3356" s="9">
        <v>45008</v>
      </c>
      <c r="G3356" s="11">
        <v>27</v>
      </c>
    </row>
    <row r="3357" spans="2:7" x14ac:dyDescent="0.2">
      <c r="B3357" t="s">
        <v>3125</v>
      </c>
      <c r="C3357" t="str">
        <f>VLOOKUP(B3357,customer!A:B,2,FALSE)</f>
        <v>Goddard Sollis</v>
      </c>
      <c r="D3357" t="s">
        <v>3927</v>
      </c>
      <c r="E3357" t="s">
        <v>3937</v>
      </c>
      <c r="F3357" s="9">
        <v>45069</v>
      </c>
      <c r="G3357" s="11">
        <v>27</v>
      </c>
    </row>
    <row r="3358" spans="2:7" x14ac:dyDescent="0.2">
      <c r="B3358" t="s">
        <v>3125</v>
      </c>
      <c r="C3358" t="str">
        <f>VLOOKUP(B3358,customer!A:B,2,FALSE)</f>
        <v>Goddard Sollis</v>
      </c>
      <c r="D3358" t="s">
        <v>3920</v>
      </c>
      <c r="E3358" t="s">
        <v>3930</v>
      </c>
      <c r="F3358" s="9">
        <v>45030</v>
      </c>
      <c r="G3358" s="11">
        <v>10</v>
      </c>
    </row>
    <row r="3359" spans="2:7" x14ac:dyDescent="0.2">
      <c r="B3359" t="s">
        <v>3125</v>
      </c>
      <c r="C3359" t="str">
        <f>VLOOKUP(B3359,customer!A:B,2,FALSE)</f>
        <v>Goddard Sollis</v>
      </c>
      <c r="D3359" t="s">
        <v>3920</v>
      </c>
      <c r="E3359" t="s">
        <v>3930</v>
      </c>
      <c r="F3359" s="9">
        <v>45071</v>
      </c>
      <c r="G3359" s="11">
        <v>10</v>
      </c>
    </row>
    <row r="3360" spans="2:7" x14ac:dyDescent="0.2">
      <c r="B3360" t="s">
        <v>3126</v>
      </c>
      <c r="C3360" t="str">
        <f>VLOOKUP(B3360,customer!A:B,2,FALSE)</f>
        <v>Hazel Wiggall</v>
      </c>
      <c r="D3360" t="s">
        <v>3950</v>
      </c>
      <c r="E3360" t="s">
        <v>3943</v>
      </c>
      <c r="F3360" s="9">
        <v>44641</v>
      </c>
      <c r="G3360" s="11">
        <v>28</v>
      </c>
    </row>
    <row r="3361" spans="2:7" x14ac:dyDescent="0.2">
      <c r="B3361" t="s">
        <v>3126</v>
      </c>
      <c r="C3361" t="str">
        <f>VLOOKUP(B3361,customer!A:B,2,FALSE)</f>
        <v>Hazel Wiggall</v>
      </c>
      <c r="D3361" t="s">
        <v>3950</v>
      </c>
      <c r="E3361" t="s">
        <v>3943</v>
      </c>
      <c r="F3361" s="9">
        <v>44682</v>
      </c>
      <c r="G3361" s="11">
        <v>28</v>
      </c>
    </row>
    <row r="3362" spans="2:7" x14ac:dyDescent="0.2">
      <c r="B3362" t="s">
        <v>3126</v>
      </c>
      <c r="C3362" t="str">
        <f>VLOOKUP(B3362,customer!A:B,2,FALSE)</f>
        <v>Hazel Wiggall</v>
      </c>
      <c r="D3362" t="s">
        <v>3950</v>
      </c>
      <c r="E3362" t="s">
        <v>3943</v>
      </c>
      <c r="F3362" s="9">
        <v>44716</v>
      </c>
      <c r="G3362" s="11">
        <v>28</v>
      </c>
    </row>
    <row r="3363" spans="2:7" x14ac:dyDescent="0.2">
      <c r="B3363" t="s">
        <v>3126</v>
      </c>
      <c r="C3363" t="str">
        <f>VLOOKUP(B3363,customer!A:B,2,FALSE)</f>
        <v>Hazel Wiggall</v>
      </c>
      <c r="D3363" t="s">
        <v>3950</v>
      </c>
      <c r="E3363" t="s">
        <v>3943</v>
      </c>
      <c r="F3363" s="9">
        <v>44743</v>
      </c>
      <c r="G3363" s="11">
        <v>28</v>
      </c>
    </row>
    <row r="3364" spans="2:7" x14ac:dyDescent="0.2">
      <c r="B3364" t="s">
        <v>3126</v>
      </c>
      <c r="C3364" t="str">
        <f>VLOOKUP(B3364,customer!A:B,2,FALSE)</f>
        <v>Hazel Wiggall</v>
      </c>
      <c r="D3364" t="s">
        <v>3950</v>
      </c>
      <c r="E3364" t="s">
        <v>3943</v>
      </c>
      <c r="F3364" s="9">
        <v>44804</v>
      </c>
      <c r="G3364" s="11">
        <v>28</v>
      </c>
    </row>
    <row r="3365" spans="2:7" x14ac:dyDescent="0.2">
      <c r="B3365" t="s">
        <v>3126</v>
      </c>
      <c r="C3365" t="str">
        <f>VLOOKUP(B3365,customer!A:B,2,FALSE)</f>
        <v>Hazel Wiggall</v>
      </c>
      <c r="D3365" t="s">
        <v>3950</v>
      </c>
      <c r="E3365" t="s">
        <v>3943</v>
      </c>
      <c r="F3365" s="9">
        <v>44828</v>
      </c>
      <c r="G3365" s="11">
        <v>28</v>
      </c>
    </row>
    <row r="3366" spans="2:7" x14ac:dyDescent="0.2">
      <c r="B3366" t="s">
        <v>3126</v>
      </c>
      <c r="C3366" t="str">
        <f>VLOOKUP(B3366,customer!A:B,2,FALSE)</f>
        <v>Hazel Wiggall</v>
      </c>
      <c r="D3366" t="s">
        <v>3950</v>
      </c>
      <c r="E3366" t="s">
        <v>3943</v>
      </c>
      <c r="F3366" s="9">
        <v>44837</v>
      </c>
      <c r="G3366" s="11">
        <v>28</v>
      </c>
    </row>
    <row r="3367" spans="2:7" x14ac:dyDescent="0.2">
      <c r="B3367" t="s">
        <v>3126</v>
      </c>
      <c r="C3367" t="str">
        <f>VLOOKUP(B3367,customer!A:B,2,FALSE)</f>
        <v>Hazel Wiggall</v>
      </c>
      <c r="D3367" t="s">
        <v>3950</v>
      </c>
      <c r="E3367" t="s">
        <v>3943</v>
      </c>
      <c r="F3367" s="9">
        <v>44918</v>
      </c>
      <c r="G3367" s="11">
        <v>28</v>
      </c>
    </row>
    <row r="3368" spans="2:7" x14ac:dyDescent="0.2">
      <c r="B3368" t="s">
        <v>3126</v>
      </c>
      <c r="C3368" t="str">
        <f>VLOOKUP(B3368,customer!A:B,2,FALSE)</f>
        <v>Hazel Wiggall</v>
      </c>
      <c r="D3368" t="s">
        <v>3950</v>
      </c>
      <c r="E3368" t="s">
        <v>3943</v>
      </c>
      <c r="F3368" s="9">
        <v>44947</v>
      </c>
      <c r="G3368" s="11">
        <v>28</v>
      </c>
    </row>
    <row r="3369" spans="2:7" x14ac:dyDescent="0.2">
      <c r="B3369" t="s">
        <v>3126</v>
      </c>
      <c r="C3369" t="str">
        <f>VLOOKUP(B3369,customer!A:B,2,FALSE)</f>
        <v>Hazel Wiggall</v>
      </c>
      <c r="D3369" t="s">
        <v>3950</v>
      </c>
      <c r="E3369" t="s">
        <v>3943</v>
      </c>
      <c r="F3369" s="9">
        <v>44984</v>
      </c>
      <c r="G3369" s="11">
        <v>28</v>
      </c>
    </row>
    <row r="3370" spans="2:7" x14ac:dyDescent="0.2">
      <c r="B3370" t="s">
        <v>3126</v>
      </c>
      <c r="C3370" t="str">
        <f>VLOOKUP(B3370,customer!A:B,2,FALSE)</f>
        <v>Hazel Wiggall</v>
      </c>
      <c r="D3370" t="s">
        <v>3950</v>
      </c>
      <c r="E3370" t="s">
        <v>3943</v>
      </c>
      <c r="F3370" s="9">
        <v>44990</v>
      </c>
      <c r="G3370" s="11">
        <v>28</v>
      </c>
    </row>
    <row r="3371" spans="2:7" x14ac:dyDescent="0.2">
      <c r="B3371" t="s">
        <v>3126</v>
      </c>
      <c r="C3371" t="str">
        <f>VLOOKUP(B3371,customer!A:B,2,FALSE)</f>
        <v>Hazel Wiggall</v>
      </c>
      <c r="D3371" t="s">
        <v>3953</v>
      </c>
      <c r="E3371" t="s">
        <v>3946</v>
      </c>
      <c r="F3371" s="9">
        <v>44760</v>
      </c>
      <c r="G3371" s="11">
        <v>29</v>
      </c>
    </row>
    <row r="3372" spans="2:7" x14ac:dyDescent="0.2">
      <c r="B3372" t="s">
        <v>3126</v>
      </c>
      <c r="C3372" t="str">
        <f>VLOOKUP(B3372,customer!A:B,2,FALSE)</f>
        <v>Hazel Wiggall</v>
      </c>
      <c r="D3372" t="s">
        <v>3953</v>
      </c>
      <c r="E3372" t="s">
        <v>3946</v>
      </c>
      <c r="F3372" s="9">
        <v>44803</v>
      </c>
      <c r="G3372" s="11">
        <v>29</v>
      </c>
    </row>
    <row r="3373" spans="2:7" x14ac:dyDescent="0.2">
      <c r="B3373" t="s">
        <v>3126</v>
      </c>
      <c r="C3373" t="str">
        <f>VLOOKUP(B3373,customer!A:B,2,FALSE)</f>
        <v>Hazel Wiggall</v>
      </c>
      <c r="D3373" t="s">
        <v>3953</v>
      </c>
      <c r="E3373" t="s">
        <v>3946</v>
      </c>
      <c r="F3373" s="9">
        <v>44830</v>
      </c>
      <c r="G3373" s="11">
        <v>29</v>
      </c>
    </row>
    <row r="3374" spans="2:7" x14ac:dyDescent="0.2">
      <c r="B3374" t="s">
        <v>3126</v>
      </c>
      <c r="C3374" t="str">
        <f>VLOOKUP(B3374,customer!A:B,2,FALSE)</f>
        <v>Hazel Wiggall</v>
      </c>
      <c r="D3374" t="s">
        <v>3953</v>
      </c>
      <c r="E3374" t="s">
        <v>3946</v>
      </c>
      <c r="F3374" s="9">
        <v>44863</v>
      </c>
      <c r="G3374" s="11">
        <v>29</v>
      </c>
    </row>
    <row r="3375" spans="2:7" x14ac:dyDescent="0.2">
      <c r="B3375" t="s">
        <v>3126</v>
      </c>
      <c r="C3375" t="str">
        <f>VLOOKUP(B3375,customer!A:B,2,FALSE)</f>
        <v>Hazel Wiggall</v>
      </c>
      <c r="D3375" t="s">
        <v>3953</v>
      </c>
      <c r="E3375" t="s">
        <v>3946</v>
      </c>
      <c r="F3375" s="9">
        <v>44887</v>
      </c>
      <c r="G3375" s="11">
        <v>29</v>
      </c>
    </row>
    <row r="3376" spans="2:7" x14ac:dyDescent="0.2">
      <c r="B3376" t="s">
        <v>3126</v>
      </c>
      <c r="C3376" t="str">
        <f>VLOOKUP(B3376,customer!A:B,2,FALSE)</f>
        <v>Hazel Wiggall</v>
      </c>
      <c r="D3376" t="s">
        <v>3953</v>
      </c>
      <c r="E3376" t="s">
        <v>3946</v>
      </c>
      <c r="F3376" s="9">
        <v>44920</v>
      </c>
      <c r="G3376" s="11">
        <v>29</v>
      </c>
    </row>
    <row r="3377" spans="2:7" x14ac:dyDescent="0.2">
      <c r="B3377" t="s">
        <v>3126</v>
      </c>
      <c r="C3377" t="str">
        <f>VLOOKUP(B3377,customer!A:B,2,FALSE)</f>
        <v>Hazel Wiggall</v>
      </c>
      <c r="D3377" t="s">
        <v>3953</v>
      </c>
      <c r="E3377" t="s">
        <v>3946</v>
      </c>
      <c r="F3377" s="9">
        <v>44953</v>
      </c>
      <c r="G3377" s="11">
        <v>29</v>
      </c>
    </row>
    <row r="3378" spans="2:7" x14ac:dyDescent="0.2">
      <c r="B3378" t="s">
        <v>3126</v>
      </c>
      <c r="C3378" t="str">
        <f>VLOOKUP(B3378,customer!A:B,2,FALSE)</f>
        <v>Hazel Wiggall</v>
      </c>
      <c r="D3378" t="s">
        <v>3953</v>
      </c>
      <c r="E3378" t="s">
        <v>3946</v>
      </c>
      <c r="F3378" s="9">
        <v>44976</v>
      </c>
      <c r="G3378" s="11">
        <v>29</v>
      </c>
    </row>
    <row r="3379" spans="2:7" x14ac:dyDescent="0.2">
      <c r="B3379" t="s">
        <v>3126</v>
      </c>
      <c r="C3379" t="str">
        <f>VLOOKUP(B3379,customer!A:B,2,FALSE)</f>
        <v>Hazel Wiggall</v>
      </c>
      <c r="D3379" t="s">
        <v>3953</v>
      </c>
      <c r="E3379" t="s">
        <v>3946</v>
      </c>
      <c r="F3379" s="9">
        <v>45003</v>
      </c>
      <c r="G3379" s="11">
        <v>29</v>
      </c>
    </row>
    <row r="3380" spans="2:7" x14ac:dyDescent="0.2">
      <c r="B3380" t="s">
        <v>3126</v>
      </c>
      <c r="C3380" t="str">
        <f>VLOOKUP(B3380,customer!A:B,2,FALSE)</f>
        <v>Hazel Wiggall</v>
      </c>
      <c r="D3380" t="s">
        <v>3953</v>
      </c>
      <c r="E3380" t="s">
        <v>3946</v>
      </c>
      <c r="F3380" s="9">
        <v>45043</v>
      </c>
      <c r="G3380" s="11">
        <v>29</v>
      </c>
    </row>
    <row r="3381" spans="2:7" x14ac:dyDescent="0.2">
      <c r="B3381" t="s">
        <v>3126</v>
      </c>
      <c r="C3381" t="str">
        <f>VLOOKUP(B3381,customer!A:B,2,FALSE)</f>
        <v>Hazel Wiggall</v>
      </c>
      <c r="D3381" t="s">
        <v>3953</v>
      </c>
      <c r="E3381" t="s">
        <v>3946</v>
      </c>
      <c r="F3381" s="9">
        <v>45076</v>
      </c>
      <c r="G3381" s="11">
        <v>29</v>
      </c>
    </row>
    <row r="3382" spans="2:7" x14ac:dyDescent="0.2">
      <c r="B3382" t="s">
        <v>3127</v>
      </c>
      <c r="C3382" t="str">
        <f>VLOOKUP(B3382,customer!A:B,2,FALSE)</f>
        <v>Herminia Ianetti</v>
      </c>
      <c r="D3382" t="s">
        <v>3928</v>
      </c>
      <c r="E3382" t="s">
        <v>3938</v>
      </c>
      <c r="F3382" s="9">
        <v>44620</v>
      </c>
      <c r="G3382" s="11">
        <v>75</v>
      </c>
    </row>
    <row r="3383" spans="2:7" x14ac:dyDescent="0.2">
      <c r="B3383" t="s">
        <v>3127</v>
      </c>
      <c r="C3383" t="str">
        <f>VLOOKUP(B3383,customer!A:B,2,FALSE)</f>
        <v>Herminia Ianetti</v>
      </c>
      <c r="D3383" t="s">
        <v>3928</v>
      </c>
      <c r="E3383" t="s">
        <v>3938</v>
      </c>
      <c r="F3383" s="9">
        <v>44661</v>
      </c>
      <c r="G3383" s="11">
        <v>75</v>
      </c>
    </row>
    <row r="3384" spans="2:7" x14ac:dyDescent="0.2">
      <c r="B3384" t="s">
        <v>3127</v>
      </c>
      <c r="C3384" t="str">
        <f>VLOOKUP(B3384,customer!A:B,2,FALSE)</f>
        <v>Herminia Ianetti</v>
      </c>
      <c r="D3384" t="s">
        <v>3928</v>
      </c>
      <c r="E3384" t="s">
        <v>3938</v>
      </c>
      <c r="F3384" s="9">
        <v>44809</v>
      </c>
      <c r="G3384" s="11">
        <v>75</v>
      </c>
    </row>
    <row r="3385" spans="2:7" x14ac:dyDescent="0.2">
      <c r="B3385" t="s">
        <v>3127</v>
      </c>
      <c r="C3385" t="str">
        <f>VLOOKUP(B3385,customer!A:B,2,FALSE)</f>
        <v>Herminia Ianetti</v>
      </c>
      <c r="D3385" t="s">
        <v>3928</v>
      </c>
      <c r="E3385" t="s">
        <v>3938</v>
      </c>
      <c r="F3385" s="9">
        <v>44867</v>
      </c>
      <c r="G3385" s="11">
        <v>75</v>
      </c>
    </row>
    <row r="3386" spans="2:7" x14ac:dyDescent="0.2">
      <c r="B3386" t="s">
        <v>3127</v>
      </c>
      <c r="C3386" t="str">
        <f>VLOOKUP(B3386,customer!A:B,2,FALSE)</f>
        <v>Herminia Ianetti</v>
      </c>
      <c r="D3386" t="s">
        <v>3928</v>
      </c>
      <c r="E3386" t="s">
        <v>3938</v>
      </c>
      <c r="F3386" s="9">
        <v>44906</v>
      </c>
      <c r="G3386" s="11">
        <v>75</v>
      </c>
    </row>
    <row r="3387" spans="2:7" x14ac:dyDescent="0.2">
      <c r="B3387" t="s">
        <v>3127</v>
      </c>
      <c r="C3387" t="str">
        <f>VLOOKUP(B3387,customer!A:B,2,FALSE)</f>
        <v>Herminia Ianetti</v>
      </c>
      <c r="D3387" t="s">
        <v>3928</v>
      </c>
      <c r="E3387" t="s">
        <v>3938</v>
      </c>
      <c r="F3387" s="9">
        <v>44968</v>
      </c>
      <c r="G3387" s="11">
        <v>75</v>
      </c>
    </row>
    <row r="3388" spans="2:7" x14ac:dyDescent="0.2">
      <c r="B3388" t="s">
        <v>3127</v>
      </c>
      <c r="C3388" t="str">
        <f>VLOOKUP(B3388,customer!A:B,2,FALSE)</f>
        <v>Herminia Ianetti</v>
      </c>
      <c r="D3388" t="s">
        <v>3928</v>
      </c>
      <c r="E3388" t="s">
        <v>3938</v>
      </c>
      <c r="F3388" s="9">
        <v>45019</v>
      </c>
      <c r="G3388" s="11">
        <v>75</v>
      </c>
    </row>
    <row r="3389" spans="2:7" x14ac:dyDescent="0.2">
      <c r="B3389" t="s">
        <v>3127</v>
      </c>
      <c r="C3389" t="str">
        <f>VLOOKUP(B3389,customer!A:B,2,FALSE)</f>
        <v>Herminia Ianetti</v>
      </c>
      <c r="D3389" t="s">
        <v>3928</v>
      </c>
      <c r="E3389" t="s">
        <v>3938</v>
      </c>
      <c r="F3389" s="9">
        <v>45079</v>
      </c>
      <c r="G3389" s="11">
        <v>75</v>
      </c>
    </row>
    <row r="3390" spans="2:7" x14ac:dyDescent="0.2">
      <c r="B3390" t="s">
        <v>3127</v>
      </c>
      <c r="C3390" t="str">
        <f>VLOOKUP(B3390,customer!A:B,2,FALSE)</f>
        <v>Herminia Ianetti</v>
      </c>
      <c r="D3390" t="s">
        <v>3923</v>
      </c>
      <c r="E3390" t="s">
        <v>3933</v>
      </c>
      <c r="F3390" s="9">
        <v>44961</v>
      </c>
      <c r="G3390" s="11">
        <v>26</v>
      </c>
    </row>
    <row r="3391" spans="2:7" x14ac:dyDescent="0.2">
      <c r="B3391" t="s">
        <v>3127</v>
      </c>
      <c r="C3391" t="str">
        <f>VLOOKUP(B3391,customer!A:B,2,FALSE)</f>
        <v>Herminia Ianetti</v>
      </c>
      <c r="D3391" t="s">
        <v>3923</v>
      </c>
      <c r="E3391" t="s">
        <v>3933</v>
      </c>
      <c r="F3391" s="9">
        <v>44998</v>
      </c>
      <c r="G3391" s="11">
        <v>26</v>
      </c>
    </row>
    <row r="3392" spans="2:7" x14ac:dyDescent="0.2">
      <c r="B3392" t="s">
        <v>3127</v>
      </c>
      <c r="C3392" t="str">
        <f>VLOOKUP(B3392,customer!A:B,2,FALSE)</f>
        <v>Herminia Ianetti</v>
      </c>
      <c r="D3392" t="s">
        <v>3923</v>
      </c>
      <c r="E3392" t="s">
        <v>3933</v>
      </c>
      <c r="F3392" s="9">
        <v>45035</v>
      </c>
      <c r="G3392" s="11">
        <v>26</v>
      </c>
    </row>
    <row r="3393" spans="2:7" x14ac:dyDescent="0.2">
      <c r="B3393" t="s">
        <v>3127</v>
      </c>
      <c r="C3393" t="str">
        <f>VLOOKUP(B3393,customer!A:B,2,FALSE)</f>
        <v>Herminia Ianetti</v>
      </c>
      <c r="D3393" t="s">
        <v>3923</v>
      </c>
      <c r="E3393" t="s">
        <v>3933</v>
      </c>
      <c r="F3393" s="9">
        <v>45055</v>
      </c>
      <c r="G3393" s="11">
        <v>26</v>
      </c>
    </row>
    <row r="3394" spans="2:7" x14ac:dyDescent="0.2">
      <c r="B3394" t="s">
        <v>3128</v>
      </c>
      <c r="C3394" t="str">
        <f>VLOOKUP(B3394,customer!A:B,2,FALSE)</f>
        <v>Caz Reinhardt</v>
      </c>
      <c r="D3394" t="s">
        <v>3949</v>
      </c>
      <c r="E3394" t="s">
        <v>3942</v>
      </c>
      <c r="F3394" s="9">
        <v>44872</v>
      </c>
      <c r="G3394" s="11">
        <v>25</v>
      </c>
    </row>
    <row r="3395" spans="2:7" x14ac:dyDescent="0.2">
      <c r="B3395" t="s">
        <v>3128</v>
      </c>
      <c r="C3395" t="str">
        <f>VLOOKUP(B3395,customer!A:B,2,FALSE)</f>
        <v>Caz Reinhardt</v>
      </c>
      <c r="D3395" t="s">
        <v>3949</v>
      </c>
      <c r="E3395" t="s">
        <v>3942</v>
      </c>
      <c r="F3395" s="9">
        <v>44909</v>
      </c>
      <c r="G3395" s="11">
        <v>25</v>
      </c>
    </row>
    <row r="3396" spans="2:7" x14ac:dyDescent="0.2">
      <c r="B3396" t="s">
        <v>3128</v>
      </c>
      <c r="C3396" t="str">
        <f>VLOOKUP(B3396,customer!A:B,2,FALSE)</f>
        <v>Caz Reinhardt</v>
      </c>
      <c r="D3396" t="s">
        <v>3949</v>
      </c>
      <c r="E3396" t="s">
        <v>3942</v>
      </c>
      <c r="F3396" s="9">
        <v>44935</v>
      </c>
      <c r="G3396" s="11">
        <v>25</v>
      </c>
    </row>
    <row r="3397" spans="2:7" x14ac:dyDescent="0.2">
      <c r="B3397" t="s">
        <v>3128</v>
      </c>
      <c r="C3397" t="str">
        <f>VLOOKUP(B3397,customer!A:B,2,FALSE)</f>
        <v>Caz Reinhardt</v>
      </c>
      <c r="D3397" t="s">
        <v>3949</v>
      </c>
      <c r="E3397" t="s">
        <v>3942</v>
      </c>
      <c r="F3397" s="9">
        <v>44964</v>
      </c>
      <c r="G3397" s="11">
        <v>25</v>
      </c>
    </row>
    <row r="3398" spans="2:7" x14ac:dyDescent="0.2">
      <c r="B3398" t="s">
        <v>3128</v>
      </c>
      <c r="C3398" t="str">
        <f>VLOOKUP(B3398,customer!A:B,2,FALSE)</f>
        <v>Caz Reinhardt</v>
      </c>
      <c r="D3398" t="s">
        <v>3949</v>
      </c>
      <c r="E3398" t="s">
        <v>3942</v>
      </c>
      <c r="F3398" s="9">
        <v>44999</v>
      </c>
      <c r="G3398" s="11">
        <v>25</v>
      </c>
    </row>
    <row r="3399" spans="2:7" x14ac:dyDescent="0.2">
      <c r="B3399" t="s">
        <v>3128</v>
      </c>
      <c r="C3399" t="str">
        <f>VLOOKUP(B3399,customer!A:B,2,FALSE)</f>
        <v>Caz Reinhardt</v>
      </c>
      <c r="D3399" t="s">
        <v>3949</v>
      </c>
      <c r="E3399" t="s">
        <v>3942</v>
      </c>
      <c r="F3399" s="9">
        <v>45034</v>
      </c>
      <c r="G3399" s="11">
        <v>25</v>
      </c>
    </row>
    <row r="3400" spans="2:7" x14ac:dyDescent="0.2">
      <c r="B3400" t="s">
        <v>3128</v>
      </c>
      <c r="C3400" t="str">
        <f>VLOOKUP(B3400,customer!A:B,2,FALSE)</f>
        <v>Caz Reinhardt</v>
      </c>
      <c r="D3400" t="s">
        <v>3949</v>
      </c>
      <c r="E3400" t="s">
        <v>3942</v>
      </c>
      <c r="F3400" s="9">
        <v>45057</v>
      </c>
      <c r="G3400" s="11">
        <v>25</v>
      </c>
    </row>
    <row r="3401" spans="2:7" x14ac:dyDescent="0.2">
      <c r="B3401" t="s">
        <v>3128</v>
      </c>
      <c r="C3401" t="str">
        <f>VLOOKUP(B3401,customer!A:B,2,FALSE)</f>
        <v>Caz Reinhardt</v>
      </c>
      <c r="D3401" t="s">
        <v>3926</v>
      </c>
      <c r="E3401" t="s">
        <v>3936</v>
      </c>
      <c r="F3401" s="9">
        <v>45037</v>
      </c>
      <c r="G3401" s="11">
        <v>25</v>
      </c>
    </row>
    <row r="3402" spans="2:7" x14ac:dyDescent="0.2">
      <c r="B3402" t="s">
        <v>3128</v>
      </c>
      <c r="C3402" t="str">
        <f>VLOOKUP(B3402,customer!A:B,2,FALSE)</f>
        <v>Caz Reinhardt</v>
      </c>
      <c r="D3402" t="s">
        <v>3926</v>
      </c>
      <c r="E3402" t="s">
        <v>3936</v>
      </c>
      <c r="F3402" s="9">
        <v>45072</v>
      </c>
      <c r="G3402" s="11">
        <v>25</v>
      </c>
    </row>
    <row r="3403" spans="2:7" x14ac:dyDescent="0.2">
      <c r="B3403" t="s">
        <v>3128</v>
      </c>
      <c r="C3403" t="str">
        <f>VLOOKUP(B3403,customer!A:B,2,FALSE)</f>
        <v>Caz Reinhardt</v>
      </c>
      <c r="D3403" t="s">
        <v>3926</v>
      </c>
      <c r="E3403" t="s">
        <v>3936</v>
      </c>
      <c r="F3403" s="9">
        <v>45082</v>
      </c>
      <c r="G3403" s="11">
        <v>25</v>
      </c>
    </row>
    <row r="3404" spans="2:7" x14ac:dyDescent="0.2">
      <c r="B3404" t="s">
        <v>3129</v>
      </c>
      <c r="C3404" t="str">
        <f>VLOOKUP(B3404,customer!A:B,2,FALSE)</f>
        <v>Davy Chellam</v>
      </c>
      <c r="D3404" t="s">
        <v>3948</v>
      </c>
      <c r="E3404" t="s">
        <v>3941</v>
      </c>
      <c r="F3404" s="9">
        <v>44776</v>
      </c>
      <c r="G3404" s="11">
        <v>65</v>
      </c>
    </row>
    <row r="3405" spans="2:7" x14ac:dyDescent="0.2">
      <c r="B3405" t="s">
        <v>3129</v>
      </c>
      <c r="C3405" t="str">
        <f>VLOOKUP(B3405,customer!A:B,2,FALSE)</f>
        <v>Davy Chellam</v>
      </c>
      <c r="D3405" t="s">
        <v>3948</v>
      </c>
      <c r="E3405" t="s">
        <v>3941</v>
      </c>
      <c r="F3405" s="9">
        <v>44807</v>
      </c>
      <c r="G3405" s="11">
        <v>65</v>
      </c>
    </row>
    <row r="3406" spans="2:7" x14ac:dyDescent="0.2">
      <c r="B3406" t="s">
        <v>3129</v>
      </c>
      <c r="C3406" t="str">
        <f>VLOOKUP(B3406,customer!A:B,2,FALSE)</f>
        <v>Davy Chellam</v>
      </c>
      <c r="D3406" t="s">
        <v>3948</v>
      </c>
      <c r="E3406" t="s">
        <v>3941</v>
      </c>
      <c r="F3406" s="9">
        <v>44838</v>
      </c>
      <c r="G3406" s="11">
        <v>65</v>
      </c>
    </row>
    <row r="3407" spans="2:7" x14ac:dyDescent="0.2">
      <c r="B3407" t="s">
        <v>3129</v>
      </c>
      <c r="C3407" t="str">
        <f>VLOOKUP(B3407,customer!A:B,2,FALSE)</f>
        <v>Davy Chellam</v>
      </c>
      <c r="D3407" t="s">
        <v>3948</v>
      </c>
      <c r="E3407" t="s">
        <v>3941</v>
      </c>
      <c r="F3407" s="9">
        <v>44877</v>
      </c>
      <c r="G3407" s="11">
        <v>65</v>
      </c>
    </row>
    <row r="3408" spans="2:7" x14ac:dyDescent="0.2">
      <c r="B3408" t="s">
        <v>3129</v>
      </c>
      <c r="C3408" t="str">
        <f>VLOOKUP(B3408,customer!A:B,2,FALSE)</f>
        <v>Davy Chellam</v>
      </c>
      <c r="D3408" t="s">
        <v>3948</v>
      </c>
      <c r="E3408" t="s">
        <v>3941</v>
      </c>
      <c r="F3408" s="9">
        <v>44906</v>
      </c>
      <c r="G3408" s="11">
        <v>65</v>
      </c>
    </row>
    <row r="3409" spans="2:7" x14ac:dyDescent="0.2">
      <c r="B3409" t="s">
        <v>3129</v>
      </c>
      <c r="C3409" t="str">
        <f>VLOOKUP(B3409,customer!A:B,2,FALSE)</f>
        <v>Davy Chellam</v>
      </c>
      <c r="D3409" t="s">
        <v>3948</v>
      </c>
      <c r="E3409" t="s">
        <v>3941</v>
      </c>
      <c r="F3409" s="9">
        <v>44943</v>
      </c>
      <c r="G3409" s="11">
        <v>65</v>
      </c>
    </row>
    <row r="3410" spans="2:7" x14ac:dyDescent="0.2">
      <c r="B3410" t="s">
        <v>3129</v>
      </c>
      <c r="C3410" t="str">
        <f>VLOOKUP(B3410,customer!A:B,2,FALSE)</f>
        <v>Davy Chellam</v>
      </c>
      <c r="D3410" t="s">
        <v>3948</v>
      </c>
      <c r="E3410" t="s">
        <v>3941</v>
      </c>
      <c r="F3410" s="9">
        <v>44967</v>
      </c>
      <c r="G3410" s="11">
        <v>65</v>
      </c>
    </row>
    <row r="3411" spans="2:7" x14ac:dyDescent="0.2">
      <c r="B3411" t="s">
        <v>3129</v>
      </c>
      <c r="C3411" t="str">
        <f>VLOOKUP(B3411,customer!A:B,2,FALSE)</f>
        <v>Davy Chellam</v>
      </c>
      <c r="D3411" t="s">
        <v>3948</v>
      </c>
      <c r="E3411" t="s">
        <v>3941</v>
      </c>
      <c r="F3411" s="9">
        <v>44995</v>
      </c>
      <c r="G3411" s="11">
        <v>65</v>
      </c>
    </row>
    <row r="3412" spans="2:7" x14ac:dyDescent="0.2">
      <c r="B3412" t="s">
        <v>3129</v>
      </c>
      <c r="C3412" t="str">
        <f>VLOOKUP(B3412,customer!A:B,2,FALSE)</f>
        <v>Davy Chellam</v>
      </c>
      <c r="D3412" t="s">
        <v>3948</v>
      </c>
      <c r="E3412" t="s">
        <v>3941</v>
      </c>
      <c r="F3412" s="9">
        <v>45025</v>
      </c>
      <c r="G3412" s="11">
        <v>65</v>
      </c>
    </row>
    <row r="3413" spans="2:7" x14ac:dyDescent="0.2">
      <c r="B3413" t="s">
        <v>3129</v>
      </c>
      <c r="C3413" t="str">
        <f>VLOOKUP(B3413,customer!A:B,2,FALSE)</f>
        <v>Davy Chellam</v>
      </c>
      <c r="D3413" t="s">
        <v>3948</v>
      </c>
      <c r="E3413" t="s">
        <v>3941</v>
      </c>
      <c r="F3413" s="9">
        <v>45058</v>
      </c>
      <c r="G3413" s="11">
        <v>65</v>
      </c>
    </row>
    <row r="3414" spans="2:7" x14ac:dyDescent="0.2">
      <c r="B3414" t="s">
        <v>3130</v>
      </c>
      <c r="C3414" t="str">
        <f>VLOOKUP(B3414,customer!A:B,2,FALSE)</f>
        <v>Renae Cabedo</v>
      </c>
      <c r="D3414" t="s">
        <v>3929</v>
      </c>
      <c r="E3414" t="s">
        <v>3939</v>
      </c>
      <c r="F3414" s="9">
        <v>44658</v>
      </c>
      <c r="G3414" s="11">
        <v>66</v>
      </c>
    </row>
    <row r="3415" spans="2:7" x14ac:dyDescent="0.2">
      <c r="B3415" t="s">
        <v>3130</v>
      </c>
      <c r="C3415" t="str">
        <f>VLOOKUP(B3415,customer!A:B,2,FALSE)</f>
        <v>Renae Cabedo</v>
      </c>
      <c r="D3415" t="s">
        <v>3929</v>
      </c>
      <c r="E3415" t="s">
        <v>3939</v>
      </c>
      <c r="F3415" s="9">
        <v>44688</v>
      </c>
      <c r="G3415" s="11">
        <v>66</v>
      </c>
    </row>
    <row r="3416" spans="2:7" x14ac:dyDescent="0.2">
      <c r="B3416" t="s">
        <v>3130</v>
      </c>
      <c r="C3416" t="str">
        <f>VLOOKUP(B3416,customer!A:B,2,FALSE)</f>
        <v>Renae Cabedo</v>
      </c>
      <c r="D3416" t="s">
        <v>3929</v>
      </c>
      <c r="E3416" t="s">
        <v>3939</v>
      </c>
      <c r="F3416" s="9">
        <v>44724</v>
      </c>
      <c r="G3416" s="11">
        <v>66</v>
      </c>
    </row>
    <row r="3417" spans="2:7" x14ac:dyDescent="0.2">
      <c r="B3417" t="s">
        <v>3130</v>
      </c>
      <c r="C3417" t="str">
        <f>VLOOKUP(B3417,customer!A:B,2,FALSE)</f>
        <v>Renae Cabedo</v>
      </c>
      <c r="D3417" t="s">
        <v>3929</v>
      </c>
      <c r="E3417" t="s">
        <v>3939</v>
      </c>
      <c r="F3417" s="9">
        <v>44751</v>
      </c>
      <c r="G3417" s="11">
        <v>66</v>
      </c>
    </row>
    <row r="3418" spans="2:7" x14ac:dyDescent="0.2">
      <c r="B3418" t="s">
        <v>3130</v>
      </c>
      <c r="C3418" t="str">
        <f>VLOOKUP(B3418,customer!A:B,2,FALSE)</f>
        <v>Renae Cabedo</v>
      </c>
      <c r="D3418" t="s">
        <v>3929</v>
      </c>
      <c r="E3418" t="s">
        <v>3939</v>
      </c>
      <c r="F3418" s="9">
        <v>44788</v>
      </c>
      <c r="G3418" s="11">
        <v>66</v>
      </c>
    </row>
    <row r="3419" spans="2:7" x14ac:dyDescent="0.2">
      <c r="B3419" t="s">
        <v>3130</v>
      </c>
      <c r="C3419" t="str">
        <f>VLOOKUP(B3419,customer!A:B,2,FALSE)</f>
        <v>Renae Cabedo</v>
      </c>
      <c r="D3419" t="s">
        <v>3929</v>
      </c>
      <c r="E3419" t="s">
        <v>3939</v>
      </c>
      <c r="F3419" s="9">
        <v>44823</v>
      </c>
      <c r="G3419" s="11">
        <v>66</v>
      </c>
    </row>
    <row r="3420" spans="2:7" x14ac:dyDescent="0.2">
      <c r="B3420" t="s">
        <v>3130</v>
      </c>
      <c r="C3420" t="str">
        <f>VLOOKUP(B3420,customer!A:B,2,FALSE)</f>
        <v>Renae Cabedo</v>
      </c>
      <c r="D3420" t="s">
        <v>3929</v>
      </c>
      <c r="E3420" t="s">
        <v>3939</v>
      </c>
      <c r="F3420" s="9">
        <v>44856</v>
      </c>
      <c r="G3420" s="11">
        <v>66</v>
      </c>
    </row>
    <row r="3421" spans="2:7" x14ac:dyDescent="0.2">
      <c r="B3421" t="s">
        <v>3130</v>
      </c>
      <c r="C3421" t="str">
        <f>VLOOKUP(B3421,customer!A:B,2,FALSE)</f>
        <v>Renae Cabedo</v>
      </c>
      <c r="D3421" t="s">
        <v>3929</v>
      </c>
      <c r="E3421" t="s">
        <v>3939</v>
      </c>
      <c r="F3421" s="9">
        <v>44913</v>
      </c>
      <c r="G3421" s="11">
        <v>66</v>
      </c>
    </row>
    <row r="3422" spans="2:7" x14ac:dyDescent="0.2">
      <c r="B3422" t="s">
        <v>3130</v>
      </c>
      <c r="C3422" t="str">
        <f>VLOOKUP(B3422,customer!A:B,2,FALSE)</f>
        <v>Renae Cabedo</v>
      </c>
      <c r="D3422" t="s">
        <v>3929</v>
      </c>
      <c r="E3422" t="s">
        <v>3939</v>
      </c>
      <c r="F3422" s="9">
        <v>44943</v>
      </c>
      <c r="G3422" s="11">
        <v>66</v>
      </c>
    </row>
    <row r="3423" spans="2:7" x14ac:dyDescent="0.2">
      <c r="B3423" t="s">
        <v>3130</v>
      </c>
      <c r="C3423" t="str">
        <f>VLOOKUP(B3423,customer!A:B,2,FALSE)</f>
        <v>Renae Cabedo</v>
      </c>
      <c r="D3423" t="s">
        <v>3929</v>
      </c>
      <c r="E3423" t="s">
        <v>3939</v>
      </c>
      <c r="F3423" s="9">
        <v>44978</v>
      </c>
      <c r="G3423" s="11">
        <v>66</v>
      </c>
    </row>
    <row r="3424" spans="2:7" x14ac:dyDescent="0.2">
      <c r="B3424" t="s">
        <v>3130</v>
      </c>
      <c r="C3424" t="str">
        <f>VLOOKUP(B3424,customer!A:B,2,FALSE)</f>
        <v>Renae Cabedo</v>
      </c>
      <c r="D3424" t="s">
        <v>3929</v>
      </c>
      <c r="E3424" t="s">
        <v>3939</v>
      </c>
      <c r="F3424" s="9">
        <v>44993</v>
      </c>
      <c r="G3424" s="11">
        <v>66</v>
      </c>
    </row>
    <row r="3425" spans="2:7" x14ac:dyDescent="0.2">
      <c r="B3425" t="s">
        <v>3130</v>
      </c>
      <c r="C3425" t="str">
        <f>VLOOKUP(B3425,customer!A:B,2,FALSE)</f>
        <v>Renae Cabedo</v>
      </c>
      <c r="D3425" t="s">
        <v>3929</v>
      </c>
      <c r="E3425" t="s">
        <v>3939</v>
      </c>
      <c r="F3425" s="9">
        <v>45032</v>
      </c>
      <c r="G3425" s="11">
        <v>66</v>
      </c>
    </row>
    <row r="3426" spans="2:7" x14ac:dyDescent="0.2">
      <c r="B3426" t="s">
        <v>3130</v>
      </c>
      <c r="C3426" t="str">
        <f>VLOOKUP(B3426,customer!A:B,2,FALSE)</f>
        <v>Renae Cabedo</v>
      </c>
      <c r="D3426" t="s">
        <v>3929</v>
      </c>
      <c r="E3426" t="s">
        <v>3939</v>
      </c>
      <c r="F3426" s="9">
        <v>45067</v>
      </c>
      <c r="G3426" s="11">
        <v>66</v>
      </c>
    </row>
    <row r="3427" spans="2:7" x14ac:dyDescent="0.2">
      <c r="B3427" t="s">
        <v>3130</v>
      </c>
      <c r="C3427" t="str">
        <f>VLOOKUP(B3427,customer!A:B,2,FALSE)</f>
        <v>Renae Cabedo</v>
      </c>
      <c r="D3427" t="s">
        <v>3951</v>
      </c>
      <c r="E3427" t="s">
        <v>3944</v>
      </c>
      <c r="F3427" s="9">
        <v>44807</v>
      </c>
      <c r="G3427" s="11">
        <v>14</v>
      </c>
    </row>
    <row r="3428" spans="2:7" x14ac:dyDescent="0.2">
      <c r="B3428" t="s">
        <v>3130</v>
      </c>
      <c r="C3428" t="str">
        <f>VLOOKUP(B3428,customer!A:B,2,FALSE)</f>
        <v>Renae Cabedo</v>
      </c>
      <c r="D3428" t="s">
        <v>3951</v>
      </c>
      <c r="E3428" t="s">
        <v>3944</v>
      </c>
      <c r="F3428" s="9">
        <v>44850</v>
      </c>
      <c r="G3428" s="11">
        <v>14</v>
      </c>
    </row>
    <row r="3429" spans="2:7" x14ac:dyDescent="0.2">
      <c r="B3429" t="s">
        <v>3130</v>
      </c>
      <c r="C3429" t="str">
        <f>VLOOKUP(B3429,customer!A:B,2,FALSE)</f>
        <v>Renae Cabedo</v>
      </c>
      <c r="D3429" t="s">
        <v>3951</v>
      </c>
      <c r="E3429" t="s">
        <v>3944</v>
      </c>
      <c r="F3429" s="9">
        <v>44876</v>
      </c>
      <c r="G3429" s="11">
        <v>14</v>
      </c>
    </row>
    <row r="3430" spans="2:7" x14ac:dyDescent="0.2">
      <c r="B3430" t="s">
        <v>3130</v>
      </c>
      <c r="C3430" t="str">
        <f>VLOOKUP(B3430,customer!A:B,2,FALSE)</f>
        <v>Renae Cabedo</v>
      </c>
      <c r="D3430" t="s">
        <v>3951</v>
      </c>
      <c r="E3430" t="s">
        <v>3944</v>
      </c>
      <c r="F3430" s="9">
        <v>44901</v>
      </c>
      <c r="G3430" s="11">
        <v>14</v>
      </c>
    </row>
    <row r="3431" spans="2:7" x14ac:dyDescent="0.2">
      <c r="B3431" t="s">
        <v>3130</v>
      </c>
      <c r="C3431" t="str">
        <f>VLOOKUP(B3431,customer!A:B,2,FALSE)</f>
        <v>Renae Cabedo</v>
      </c>
      <c r="D3431" t="s">
        <v>3951</v>
      </c>
      <c r="E3431" t="s">
        <v>3944</v>
      </c>
      <c r="F3431" s="9">
        <v>44933</v>
      </c>
      <c r="G3431" s="11">
        <v>14</v>
      </c>
    </row>
    <row r="3432" spans="2:7" x14ac:dyDescent="0.2">
      <c r="B3432" t="s">
        <v>3130</v>
      </c>
      <c r="C3432" t="str">
        <f>VLOOKUP(B3432,customer!A:B,2,FALSE)</f>
        <v>Renae Cabedo</v>
      </c>
      <c r="D3432" t="s">
        <v>3951</v>
      </c>
      <c r="E3432" t="s">
        <v>3944</v>
      </c>
      <c r="F3432" s="9">
        <v>44974</v>
      </c>
      <c r="G3432" s="11">
        <v>14</v>
      </c>
    </row>
    <row r="3433" spans="2:7" x14ac:dyDescent="0.2">
      <c r="B3433" t="s">
        <v>3130</v>
      </c>
      <c r="C3433" t="str">
        <f>VLOOKUP(B3433,customer!A:B,2,FALSE)</f>
        <v>Renae Cabedo</v>
      </c>
      <c r="D3433" t="s">
        <v>3951</v>
      </c>
      <c r="E3433" t="s">
        <v>3944</v>
      </c>
      <c r="F3433" s="9">
        <v>44999</v>
      </c>
      <c r="G3433" s="11">
        <v>14</v>
      </c>
    </row>
    <row r="3434" spans="2:7" x14ac:dyDescent="0.2">
      <c r="B3434" t="s">
        <v>3130</v>
      </c>
      <c r="C3434" t="str">
        <f>VLOOKUP(B3434,customer!A:B,2,FALSE)</f>
        <v>Renae Cabedo</v>
      </c>
      <c r="D3434" t="s">
        <v>3951</v>
      </c>
      <c r="E3434" t="s">
        <v>3944</v>
      </c>
      <c r="F3434" s="9">
        <v>45055</v>
      </c>
      <c r="G3434" s="11">
        <v>14</v>
      </c>
    </row>
    <row r="3435" spans="2:7" x14ac:dyDescent="0.2">
      <c r="B3435" t="s">
        <v>3131</v>
      </c>
      <c r="C3435" t="str">
        <f>VLOOKUP(B3435,customer!A:B,2,FALSE)</f>
        <v>Griselda Kiss</v>
      </c>
      <c r="D3435" t="s">
        <v>3929</v>
      </c>
      <c r="E3435" t="s">
        <v>3939</v>
      </c>
      <c r="F3435" s="9">
        <v>44944</v>
      </c>
      <c r="G3435" s="11">
        <v>66</v>
      </c>
    </row>
    <row r="3436" spans="2:7" x14ac:dyDescent="0.2">
      <c r="B3436" t="s">
        <v>3131</v>
      </c>
      <c r="C3436" t="str">
        <f>VLOOKUP(B3436,customer!A:B,2,FALSE)</f>
        <v>Griselda Kiss</v>
      </c>
      <c r="D3436" t="s">
        <v>3929</v>
      </c>
      <c r="E3436" t="s">
        <v>3939</v>
      </c>
      <c r="F3436" s="9">
        <v>44985</v>
      </c>
      <c r="G3436" s="11">
        <v>66</v>
      </c>
    </row>
    <row r="3437" spans="2:7" x14ac:dyDescent="0.2">
      <c r="B3437" t="s">
        <v>3131</v>
      </c>
      <c r="C3437" t="str">
        <f>VLOOKUP(B3437,customer!A:B,2,FALSE)</f>
        <v>Griselda Kiss</v>
      </c>
      <c r="D3437" t="s">
        <v>3929</v>
      </c>
      <c r="E3437" t="s">
        <v>3939</v>
      </c>
      <c r="F3437" s="9">
        <v>45003</v>
      </c>
      <c r="G3437" s="11">
        <v>66</v>
      </c>
    </row>
    <row r="3438" spans="2:7" x14ac:dyDescent="0.2">
      <c r="B3438" t="s">
        <v>3131</v>
      </c>
      <c r="C3438" t="str">
        <f>VLOOKUP(B3438,customer!A:B,2,FALSE)</f>
        <v>Griselda Kiss</v>
      </c>
      <c r="D3438" t="s">
        <v>3929</v>
      </c>
      <c r="E3438" t="s">
        <v>3939</v>
      </c>
      <c r="F3438" s="9">
        <v>45041</v>
      </c>
      <c r="G3438" s="11">
        <v>66</v>
      </c>
    </row>
    <row r="3439" spans="2:7" x14ac:dyDescent="0.2">
      <c r="B3439" t="s">
        <v>3131</v>
      </c>
      <c r="C3439" t="str">
        <f>VLOOKUP(B3439,customer!A:B,2,FALSE)</f>
        <v>Griselda Kiss</v>
      </c>
      <c r="D3439" t="s">
        <v>3929</v>
      </c>
      <c r="E3439" t="s">
        <v>3939</v>
      </c>
      <c r="F3439" s="9">
        <v>45048</v>
      </c>
      <c r="G3439" s="11">
        <v>66</v>
      </c>
    </row>
    <row r="3440" spans="2:7" x14ac:dyDescent="0.2">
      <c r="B3440" t="s">
        <v>3131</v>
      </c>
      <c r="C3440" t="str">
        <f>VLOOKUP(B3440,customer!A:B,2,FALSE)</f>
        <v>Griselda Kiss</v>
      </c>
      <c r="D3440" t="s">
        <v>3949</v>
      </c>
      <c r="E3440" t="s">
        <v>3942</v>
      </c>
      <c r="F3440" s="9">
        <v>45041</v>
      </c>
      <c r="G3440" s="11">
        <v>25</v>
      </c>
    </row>
    <row r="3441" spans="2:7" x14ac:dyDescent="0.2">
      <c r="B3441" t="s">
        <v>3131</v>
      </c>
      <c r="C3441" t="str">
        <f>VLOOKUP(B3441,customer!A:B,2,FALSE)</f>
        <v>Griselda Kiss</v>
      </c>
      <c r="D3441" t="s">
        <v>3949</v>
      </c>
      <c r="E3441" t="s">
        <v>3942</v>
      </c>
      <c r="F3441" s="9">
        <v>45076</v>
      </c>
      <c r="G3441" s="11">
        <v>25</v>
      </c>
    </row>
    <row r="3442" spans="2:7" x14ac:dyDescent="0.2">
      <c r="B3442" t="s">
        <v>3131</v>
      </c>
      <c r="C3442" t="str">
        <f>VLOOKUP(B3442,customer!A:B,2,FALSE)</f>
        <v>Griselda Kiss</v>
      </c>
      <c r="D3442" t="s">
        <v>3949</v>
      </c>
      <c r="E3442" t="s">
        <v>3942</v>
      </c>
      <c r="F3442" s="9">
        <v>45083</v>
      </c>
      <c r="G3442" s="11">
        <v>25</v>
      </c>
    </row>
    <row r="3443" spans="2:7" x14ac:dyDescent="0.2">
      <c r="B3443" t="s">
        <v>3132</v>
      </c>
      <c r="C3443" t="str">
        <f>VLOOKUP(B3443,customer!A:B,2,FALSE)</f>
        <v>Gilburt Mesnard</v>
      </c>
      <c r="D3443" t="s">
        <v>3927</v>
      </c>
      <c r="E3443" t="s">
        <v>3937</v>
      </c>
      <c r="F3443" s="9">
        <v>44780</v>
      </c>
      <c r="G3443" s="11">
        <v>27</v>
      </c>
    </row>
    <row r="3444" spans="2:7" x14ac:dyDescent="0.2">
      <c r="B3444" t="s">
        <v>3132</v>
      </c>
      <c r="C3444" t="str">
        <f>VLOOKUP(B3444,customer!A:B,2,FALSE)</f>
        <v>Gilburt Mesnard</v>
      </c>
      <c r="D3444" t="s">
        <v>3927</v>
      </c>
      <c r="E3444" t="s">
        <v>3937</v>
      </c>
      <c r="F3444" s="9">
        <v>44822</v>
      </c>
      <c r="G3444" s="11">
        <v>27</v>
      </c>
    </row>
    <row r="3445" spans="2:7" x14ac:dyDescent="0.2">
      <c r="B3445" t="s">
        <v>3132</v>
      </c>
      <c r="C3445" t="str">
        <f>VLOOKUP(B3445,customer!A:B,2,FALSE)</f>
        <v>Gilburt Mesnard</v>
      </c>
      <c r="D3445" t="s">
        <v>3927</v>
      </c>
      <c r="E3445" t="s">
        <v>3937</v>
      </c>
      <c r="F3445" s="9">
        <v>44842</v>
      </c>
      <c r="G3445" s="11">
        <v>27</v>
      </c>
    </row>
    <row r="3446" spans="2:7" x14ac:dyDescent="0.2">
      <c r="B3446" t="s">
        <v>3132</v>
      </c>
      <c r="C3446" t="str">
        <f>VLOOKUP(B3446,customer!A:B,2,FALSE)</f>
        <v>Gilburt Mesnard</v>
      </c>
      <c r="D3446" t="s">
        <v>3927</v>
      </c>
      <c r="E3446" t="s">
        <v>3937</v>
      </c>
      <c r="F3446" s="9">
        <v>44878</v>
      </c>
      <c r="G3446" s="11">
        <v>27</v>
      </c>
    </row>
    <row r="3447" spans="2:7" x14ac:dyDescent="0.2">
      <c r="B3447" t="s">
        <v>3132</v>
      </c>
      <c r="C3447" t="str">
        <f>VLOOKUP(B3447,customer!A:B,2,FALSE)</f>
        <v>Gilburt Mesnard</v>
      </c>
      <c r="D3447" t="s">
        <v>3927</v>
      </c>
      <c r="E3447" t="s">
        <v>3937</v>
      </c>
      <c r="F3447" s="9">
        <v>44915</v>
      </c>
      <c r="G3447" s="11">
        <v>27</v>
      </c>
    </row>
    <row r="3448" spans="2:7" x14ac:dyDescent="0.2">
      <c r="B3448" t="s">
        <v>3132</v>
      </c>
      <c r="C3448" t="str">
        <f>VLOOKUP(B3448,customer!A:B,2,FALSE)</f>
        <v>Gilburt Mesnard</v>
      </c>
      <c r="D3448" t="s">
        <v>3927</v>
      </c>
      <c r="E3448" t="s">
        <v>3937</v>
      </c>
      <c r="F3448" s="9">
        <v>44979</v>
      </c>
      <c r="G3448" s="11">
        <v>27</v>
      </c>
    </row>
    <row r="3449" spans="2:7" x14ac:dyDescent="0.2">
      <c r="B3449" t="s">
        <v>3132</v>
      </c>
      <c r="C3449" t="str">
        <f>VLOOKUP(B3449,customer!A:B,2,FALSE)</f>
        <v>Gilburt Mesnard</v>
      </c>
      <c r="D3449" t="s">
        <v>3927</v>
      </c>
      <c r="E3449" t="s">
        <v>3937</v>
      </c>
      <c r="F3449" s="9">
        <v>44997</v>
      </c>
      <c r="G3449" s="11">
        <v>27</v>
      </c>
    </row>
    <row r="3450" spans="2:7" x14ac:dyDescent="0.2">
      <c r="B3450" t="s">
        <v>3132</v>
      </c>
      <c r="C3450" t="str">
        <f>VLOOKUP(B3450,customer!A:B,2,FALSE)</f>
        <v>Gilburt Mesnard</v>
      </c>
      <c r="D3450" t="s">
        <v>3927</v>
      </c>
      <c r="E3450" t="s">
        <v>3937</v>
      </c>
      <c r="F3450" s="9">
        <v>45034</v>
      </c>
      <c r="G3450" s="11">
        <v>27</v>
      </c>
    </row>
    <row r="3451" spans="2:7" x14ac:dyDescent="0.2">
      <c r="B3451" t="s">
        <v>3132</v>
      </c>
      <c r="C3451" t="str">
        <f>VLOOKUP(B3451,customer!A:B,2,FALSE)</f>
        <v>Gilburt Mesnard</v>
      </c>
      <c r="D3451" t="s">
        <v>3927</v>
      </c>
      <c r="E3451" t="s">
        <v>3937</v>
      </c>
      <c r="F3451" s="9">
        <v>45061</v>
      </c>
      <c r="G3451" s="11">
        <v>27</v>
      </c>
    </row>
    <row r="3452" spans="2:7" x14ac:dyDescent="0.2">
      <c r="B3452" t="s">
        <v>3132</v>
      </c>
      <c r="C3452" t="str">
        <f>VLOOKUP(B3452,customer!A:B,2,FALSE)</f>
        <v>Gilburt Mesnard</v>
      </c>
      <c r="D3452" t="s">
        <v>3923</v>
      </c>
      <c r="E3452" t="s">
        <v>3933</v>
      </c>
      <c r="F3452" s="9">
        <v>45013</v>
      </c>
      <c r="G3452" s="11">
        <v>26</v>
      </c>
    </row>
    <row r="3453" spans="2:7" x14ac:dyDescent="0.2">
      <c r="B3453" t="s">
        <v>3132</v>
      </c>
      <c r="C3453" t="str">
        <f>VLOOKUP(B3453,customer!A:B,2,FALSE)</f>
        <v>Gilburt Mesnard</v>
      </c>
      <c r="D3453" t="s">
        <v>3923</v>
      </c>
      <c r="E3453" t="s">
        <v>3933</v>
      </c>
      <c r="F3453" s="9">
        <v>45045</v>
      </c>
      <c r="G3453" s="11">
        <v>26</v>
      </c>
    </row>
    <row r="3454" spans="2:7" x14ac:dyDescent="0.2">
      <c r="B3454" t="s">
        <v>3132</v>
      </c>
      <c r="C3454" t="str">
        <f>VLOOKUP(B3454,customer!A:B,2,FALSE)</f>
        <v>Gilburt Mesnard</v>
      </c>
      <c r="D3454" t="s">
        <v>3923</v>
      </c>
      <c r="E3454" t="s">
        <v>3933</v>
      </c>
      <c r="F3454" s="9">
        <v>45076</v>
      </c>
      <c r="G3454" s="11">
        <v>26</v>
      </c>
    </row>
    <row r="3455" spans="2:7" x14ac:dyDescent="0.2">
      <c r="B3455" t="s">
        <v>3132</v>
      </c>
      <c r="C3455" t="str">
        <f>VLOOKUP(B3455,customer!A:B,2,FALSE)</f>
        <v>Gilburt Mesnard</v>
      </c>
      <c r="D3455" t="s">
        <v>3923</v>
      </c>
      <c r="E3455" t="s">
        <v>3933</v>
      </c>
      <c r="F3455" s="9">
        <v>45089</v>
      </c>
      <c r="G3455" s="11">
        <v>26</v>
      </c>
    </row>
    <row r="3456" spans="2:7" x14ac:dyDescent="0.2">
      <c r="B3456" t="s">
        <v>3133</v>
      </c>
      <c r="C3456" t="str">
        <f>VLOOKUP(B3456,customer!A:B,2,FALSE)</f>
        <v>Annabela Overton</v>
      </c>
      <c r="D3456" t="s">
        <v>3948</v>
      </c>
      <c r="E3456" t="s">
        <v>3941</v>
      </c>
      <c r="F3456" s="9">
        <v>44631</v>
      </c>
      <c r="G3456" s="11">
        <v>65</v>
      </c>
    </row>
    <row r="3457" spans="2:7" x14ac:dyDescent="0.2">
      <c r="B3457" t="s">
        <v>3133</v>
      </c>
      <c r="C3457" t="str">
        <f>VLOOKUP(B3457,customer!A:B,2,FALSE)</f>
        <v>Annabela Overton</v>
      </c>
      <c r="D3457" t="s">
        <v>3948</v>
      </c>
      <c r="E3457" t="s">
        <v>3941</v>
      </c>
      <c r="F3457" s="9">
        <v>44703</v>
      </c>
      <c r="G3457" s="11">
        <v>65</v>
      </c>
    </row>
    <row r="3458" spans="2:7" x14ac:dyDescent="0.2">
      <c r="B3458" t="s">
        <v>3133</v>
      </c>
      <c r="C3458" t="str">
        <f>VLOOKUP(B3458,customer!A:B,2,FALSE)</f>
        <v>Annabela Overton</v>
      </c>
      <c r="D3458" t="s">
        <v>3948</v>
      </c>
      <c r="E3458" t="s">
        <v>3941</v>
      </c>
      <c r="F3458" s="9">
        <v>44723</v>
      </c>
      <c r="G3458" s="11">
        <v>65</v>
      </c>
    </row>
    <row r="3459" spans="2:7" x14ac:dyDescent="0.2">
      <c r="B3459" t="s">
        <v>3133</v>
      </c>
      <c r="C3459" t="str">
        <f>VLOOKUP(B3459,customer!A:B,2,FALSE)</f>
        <v>Annabela Overton</v>
      </c>
      <c r="D3459" t="s">
        <v>3948</v>
      </c>
      <c r="E3459" t="s">
        <v>3941</v>
      </c>
      <c r="F3459" s="9">
        <v>44762</v>
      </c>
      <c r="G3459" s="11">
        <v>65</v>
      </c>
    </row>
    <row r="3460" spans="2:7" x14ac:dyDescent="0.2">
      <c r="B3460" t="s">
        <v>3133</v>
      </c>
      <c r="C3460" t="str">
        <f>VLOOKUP(B3460,customer!A:B,2,FALSE)</f>
        <v>Annabela Overton</v>
      </c>
      <c r="D3460" t="s">
        <v>3948</v>
      </c>
      <c r="E3460" t="s">
        <v>3941</v>
      </c>
      <c r="F3460" s="9">
        <v>44799</v>
      </c>
      <c r="G3460" s="11">
        <v>65</v>
      </c>
    </row>
    <row r="3461" spans="2:7" x14ac:dyDescent="0.2">
      <c r="B3461" t="s">
        <v>3133</v>
      </c>
      <c r="C3461" t="str">
        <f>VLOOKUP(B3461,customer!A:B,2,FALSE)</f>
        <v>Annabela Overton</v>
      </c>
      <c r="D3461" t="s">
        <v>3948</v>
      </c>
      <c r="E3461" t="s">
        <v>3941</v>
      </c>
      <c r="F3461" s="9">
        <v>44816</v>
      </c>
      <c r="G3461" s="11">
        <v>65</v>
      </c>
    </row>
    <row r="3462" spans="2:7" x14ac:dyDescent="0.2">
      <c r="B3462" t="s">
        <v>3133</v>
      </c>
      <c r="C3462" t="str">
        <f>VLOOKUP(B3462,customer!A:B,2,FALSE)</f>
        <v>Annabela Overton</v>
      </c>
      <c r="D3462" t="s">
        <v>3948</v>
      </c>
      <c r="E3462" t="s">
        <v>3941</v>
      </c>
      <c r="F3462" s="9">
        <v>44850</v>
      </c>
      <c r="G3462" s="11">
        <v>65</v>
      </c>
    </row>
    <row r="3463" spans="2:7" x14ac:dyDescent="0.2">
      <c r="B3463" t="s">
        <v>3133</v>
      </c>
      <c r="C3463" t="str">
        <f>VLOOKUP(B3463,customer!A:B,2,FALSE)</f>
        <v>Annabela Overton</v>
      </c>
      <c r="D3463" t="s">
        <v>3948</v>
      </c>
      <c r="E3463" t="s">
        <v>3941</v>
      </c>
      <c r="F3463" s="9">
        <v>44880</v>
      </c>
      <c r="G3463" s="11">
        <v>65</v>
      </c>
    </row>
    <row r="3464" spans="2:7" x14ac:dyDescent="0.2">
      <c r="B3464" t="s">
        <v>3133</v>
      </c>
      <c r="C3464" t="str">
        <f>VLOOKUP(B3464,customer!A:B,2,FALSE)</f>
        <v>Annabela Overton</v>
      </c>
      <c r="D3464" t="s">
        <v>3948</v>
      </c>
      <c r="E3464" t="s">
        <v>3941</v>
      </c>
      <c r="F3464" s="9">
        <v>44908</v>
      </c>
      <c r="G3464" s="11">
        <v>65</v>
      </c>
    </row>
    <row r="3465" spans="2:7" x14ac:dyDescent="0.2">
      <c r="B3465" t="s">
        <v>3133</v>
      </c>
      <c r="C3465" t="str">
        <f>VLOOKUP(B3465,customer!A:B,2,FALSE)</f>
        <v>Annabela Overton</v>
      </c>
      <c r="D3465" t="s">
        <v>3948</v>
      </c>
      <c r="E3465" t="s">
        <v>3941</v>
      </c>
      <c r="F3465" s="9">
        <v>44945</v>
      </c>
      <c r="G3465" s="11">
        <v>65</v>
      </c>
    </row>
    <row r="3466" spans="2:7" x14ac:dyDescent="0.2">
      <c r="B3466" t="s">
        <v>3133</v>
      </c>
      <c r="C3466" t="str">
        <f>VLOOKUP(B3466,customer!A:B,2,FALSE)</f>
        <v>Annabela Overton</v>
      </c>
      <c r="D3466" t="s">
        <v>3948</v>
      </c>
      <c r="E3466" t="s">
        <v>3941</v>
      </c>
      <c r="F3466" s="9">
        <v>44974</v>
      </c>
      <c r="G3466" s="11">
        <v>65</v>
      </c>
    </row>
    <row r="3467" spans="2:7" x14ac:dyDescent="0.2">
      <c r="B3467" t="s">
        <v>3133</v>
      </c>
      <c r="C3467" t="str">
        <f>VLOOKUP(B3467,customer!A:B,2,FALSE)</f>
        <v>Annabela Overton</v>
      </c>
      <c r="D3467" t="s">
        <v>3948</v>
      </c>
      <c r="E3467" t="s">
        <v>3941</v>
      </c>
      <c r="F3467" s="9">
        <v>45009</v>
      </c>
      <c r="G3467" s="11">
        <v>65</v>
      </c>
    </row>
    <row r="3468" spans="2:7" x14ac:dyDescent="0.2">
      <c r="B3468" t="s">
        <v>3133</v>
      </c>
      <c r="C3468" t="str">
        <f>VLOOKUP(B3468,customer!A:B,2,FALSE)</f>
        <v>Annabela Overton</v>
      </c>
      <c r="D3468" t="s">
        <v>3948</v>
      </c>
      <c r="E3468" t="s">
        <v>3941</v>
      </c>
      <c r="F3468" s="9">
        <v>45037</v>
      </c>
      <c r="G3468" s="11">
        <v>65</v>
      </c>
    </row>
    <row r="3469" spans="2:7" x14ac:dyDescent="0.2">
      <c r="B3469" t="s">
        <v>3133</v>
      </c>
      <c r="C3469" t="str">
        <f>VLOOKUP(B3469,customer!A:B,2,FALSE)</f>
        <v>Annabela Overton</v>
      </c>
      <c r="D3469" t="s">
        <v>3952</v>
      </c>
      <c r="E3469" t="s">
        <v>3945</v>
      </c>
      <c r="F3469" s="9">
        <v>44860</v>
      </c>
      <c r="G3469" s="11">
        <v>16</v>
      </c>
    </row>
    <row r="3470" spans="2:7" x14ac:dyDescent="0.2">
      <c r="B3470" t="s">
        <v>3133</v>
      </c>
      <c r="C3470" t="str">
        <f>VLOOKUP(B3470,customer!A:B,2,FALSE)</f>
        <v>Annabela Overton</v>
      </c>
      <c r="D3470" t="s">
        <v>3952</v>
      </c>
      <c r="E3470" t="s">
        <v>3945</v>
      </c>
      <c r="F3470" s="9">
        <v>44892</v>
      </c>
      <c r="G3470" s="11">
        <v>16</v>
      </c>
    </row>
    <row r="3471" spans="2:7" x14ac:dyDescent="0.2">
      <c r="B3471" t="s">
        <v>3133</v>
      </c>
      <c r="C3471" t="str">
        <f>VLOOKUP(B3471,customer!A:B,2,FALSE)</f>
        <v>Annabela Overton</v>
      </c>
      <c r="D3471" t="s">
        <v>3952</v>
      </c>
      <c r="E3471" t="s">
        <v>3945</v>
      </c>
      <c r="F3471" s="9">
        <v>44898</v>
      </c>
      <c r="G3471" s="11">
        <v>16</v>
      </c>
    </row>
    <row r="3472" spans="2:7" x14ac:dyDescent="0.2">
      <c r="B3472" t="s">
        <v>3133</v>
      </c>
      <c r="C3472" t="str">
        <f>VLOOKUP(B3472,customer!A:B,2,FALSE)</f>
        <v>Annabela Overton</v>
      </c>
      <c r="D3472" t="s">
        <v>3952</v>
      </c>
      <c r="E3472" t="s">
        <v>3945</v>
      </c>
      <c r="F3472" s="9">
        <v>44953</v>
      </c>
      <c r="G3472" s="11">
        <v>16</v>
      </c>
    </row>
    <row r="3473" spans="2:7" x14ac:dyDescent="0.2">
      <c r="B3473" t="s">
        <v>3133</v>
      </c>
      <c r="C3473" t="str">
        <f>VLOOKUP(B3473,customer!A:B,2,FALSE)</f>
        <v>Annabela Overton</v>
      </c>
      <c r="D3473" t="s">
        <v>3952</v>
      </c>
      <c r="E3473" t="s">
        <v>3945</v>
      </c>
      <c r="F3473" s="9">
        <v>44965</v>
      </c>
      <c r="G3473" s="11">
        <v>16</v>
      </c>
    </row>
    <row r="3474" spans="2:7" x14ac:dyDescent="0.2">
      <c r="B3474" t="s">
        <v>3133</v>
      </c>
      <c r="C3474" t="str">
        <f>VLOOKUP(B3474,customer!A:B,2,FALSE)</f>
        <v>Annabela Overton</v>
      </c>
      <c r="D3474" t="s">
        <v>3952</v>
      </c>
      <c r="E3474" t="s">
        <v>3945</v>
      </c>
      <c r="F3474" s="9">
        <v>45013</v>
      </c>
      <c r="G3474" s="11">
        <v>16</v>
      </c>
    </row>
    <row r="3475" spans="2:7" x14ac:dyDescent="0.2">
      <c r="B3475" t="s">
        <v>3133</v>
      </c>
      <c r="C3475" t="str">
        <f>VLOOKUP(B3475,customer!A:B,2,FALSE)</f>
        <v>Annabela Overton</v>
      </c>
      <c r="D3475" t="s">
        <v>3952</v>
      </c>
      <c r="E3475" t="s">
        <v>3945</v>
      </c>
      <c r="F3475" s="9">
        <v>45023</v>
      </c>
      <c r="G3475" s="11">
        <v>16</v>
      </c>
    </row>
    <row r="3476" spans="2:7" x14ac:dyDescent="0.2">
      <c r="B3476" t="s">
        <v>3133</v>
      </c>
      <c r="C3476" t="str">
        <f>VLOOKUP(B3476,customer!A:B,2,FALSE)</f>
        <v>Annabela Overton</v>
      </c>
      <c r="D3476" t="s">
        <v>3952</v>
      </c>
      <c r="E3476" t="s">
        <v>3945</v>
      </c>
      <c r="F3476" s="9">
        <v>45073</v>
      </c>
      <c r="G3476" s="11">
        <v>16</v>
      </c>
    </row>
    <row r="3477" spans="2:7" x14ac:dyDescent="0.2">
      <c r="B3477" t="s">
        <v>3133</v>
      </c>
      <c r="C3477" t="str">
        <f>VLOOKUP(B3477,customer!A:B,2,FALSE)</f>
        <v>Annabela Overton</v>
      </c>
      <c r="D3477" t="s">
        <v>3952</v>
      </c>
      <c r="E3477" t="s">
        <v>3945</v>
      </c>
      <c r="F3477" s="9">
        <v>45086</v>
      </c>
      <c r="G3477" s="11">
        <v>16</v>
      </c>
    </row>
    <row r="3478" spans="2:7" x14ac:dyDescent="0.2">
      <c r="B3478" t="s">
        <v>3134</v>
      </c>
      <c r="C3478" t="str">
        <f>VLOOKUP(B3478,customer!A:B,2,FALSE)</f>
        <v>Karlen Battell</v>
      </c>
      <c r="D3478" t="s">
        <v>3924</v>
      </c>
      <c r="E3478" t="s">
        <v>3934</v>
      </c>
      <c r="F3478" s="9">
        <v>44807</v>
      </c>
      <c r="G3478" s="11">
        <v>22</v>
      </c>
    </row>
    <row r="3479" spans="2:7" x14ac:dyDescent="0.2">
      <c r="B3479" t="s">
        <v>3134</v>
      </c>
      <c r="C3479" t="str">
        <f>VLOOKUP(B3479,customer!A:B,2,FALSE)</f>
        <v>Karlen Battell</v>
      </c>
      <c r="D3479" t="s">
        <v>3924</v>
      </c>
      <c r="E3479" t="s">
        <v>3934</v>
      </c>
      <c r="F3479" s="9">
        <v>44849</v>
      </c>
      <c r="G3479" s="11">
        <v>22</v>
      </c>
    </row>
    <row r="3480" spans="2:7" x14ac:dyDescent="0.2">
      <c r="B3480" t="s">
        <v>3134</v>
      </c>
      <c r="C3480" t="str">
        <f>VLOOKUP(B3480,customer!A:B,2,FALSE)</f>
        <v>Karlen Battell</v>
      </c>
      <c r="D3480" t="s">
        <v>3924</v>
      </c>
      <c r="E3480" t="s">
        <v>3934</v>
      </c>
      <c r="F3480" s="9">
        <v>44870</v>
      </c>
      <c r="G3480" s="11">
        <v>22</v>
      </c>
    </row>
    <row r="3481" spans="2:7" x14ac:dyDescent="0.2">
      <c r="B3481" t="s">
        <v>3134</v>
      </c>
      <c r="C3481" t="str">
        <f>VLOOKUP(B3481,customer!A:B,2,FALSE)</f>
        <v>Karlen Battell</v>
      </c>
      <c r="D3481" t="s">
        <v>3924</v>
      </c>
      <c r="E3481" t="s">
        <v>3934</v>
      </c>
      <c r="F3481" s="9">
        <v>44904</v>
      </c>
      <c r="G3481" s="11">
        <v>22</v>
      </c>
    </row>
    <row r="3482" spans="2:7" x14ac:dyDescent="0.2">
      <c r="B3482" t="s">
        <v>3134</v>
      </c>
      <c r="C3482" t="str">
        <f>VLOOKUP(B3482,customer!A:B,2,FALSE)</f>
        <v>Karlen Battell</v>
      </c>
      <c r="D3482" t="s">
        <v>3924</v>
      </c>
      <c r="E3482" t="s">
        <v>3934</v>
      </c>
      <c r="F3482" s="9">
        <v>44943</v>
      </c>
      <c r="G3482" s="11">
        <v>22</v>
      </c>
    </row>
    <row r="3483" spans="2:7" x14ac:dyDescent="0.2">
      <c r="B3483" t="s">
        <v>3134</v>
      </c>
      <c r="C3483" t="str">
        <f>VLOOKUP(B3483,customer!A:B,2,FALSE)</f>
        <v>Karlen Battell</v>
      </c>
      <c r="D3483" t="s">
        <v>3924</v>
      </c>
      <c r="E3483" t="s">
        <v>3934</v>
      </c>
      <c r="F3483" s="9">
        <v>44973</v>
      </c>
      <c r="G3483" s="11">
        <v>22</v>
      </c>
    </row>
    <row r="3484" spans="2:7" x14ac:dyDescent="0.2">
      <c r="B3484" t="s">
        <v>3134</v>
      </c>
      <c r="C3484" t="str">
        <f>VLOOKUP(B3484,customer!A:B,2,FALSE)</f>
        <v>Karlen Battell</v>
      </c>
      <c r="D3484" t="s">
        <v>3924</v>
      </c>
      <c r="E3484" t="s">
        <v>3934</v>
      </c>
      <c r="F3484" s="9">
        <v>44996</v>
      </c>
      <c r="G3484" s="11">
        <v>22</v>
      </c>
    </row>
    <row r="3485" spans="2:7" x14ac:dyDescent="0.2">
      <c r="B3485" t="s">
        <v>3134</v>
      </c>
      <c r="C3485" t="str">
        <f>VLOOKUP(B3485,customer!A:B,2,FALSE)</f>
        <v>Karlen Battell</v>
      </c>
      <c r="D3485" t="s">
        <v>3924</v>
      </c>
      <c r="E3485" t="s">
        <v>3934</v>
      </c>
      <c r="F3485" s="9">
        <v>45023</v>
      </c>
      <c r="G3485" s="11">
        <v>22</v>
      </c>
    </row>
    <row r="3486" spans="2:7" x14ac:dyDescent="0.2">
      <c r="B3486" t="s">
        <v>3134</v>
      </c>
      <c r="C3486" t="str">
        <f>VLOOKUP(B3486,customer!A:B,2,FALSE)</f>
        <v>Karlen Battell</v>
      </c>
      <c r="D3486" t="s">
        <v>3924</v>
      </c>
      <c r="E3486" t="s">
        <v>3934</v>
      </c>
      <c r="F3486" s="9">
        <v>45050</v>
      </c>
      <c r="G3486" s="11">
        <v>22</v>
      </c>
    </row>
    <row r="3487" spans="2:7" x14ac:dyDescent="0.2">
      <c r="B3487" t="s">
        <v>3134</v>
      </c>
      <c r="C3487" t="str">
        <f>VLOOKUP(B3487,customer!A:B,2,FALSE)</f>
        <v>Karlen Battell</v>
      </c>
      <c r="D3487" t="s">
        <v>3948</v>
      </c>
      <c r="E3487" t="s">
        <v>3941</v>
      </c>
      <c r="F3487" s="9">
        <v>44926</v>
      </c>
      <c r="G3487" s="11">
        <v>65</v>
      </c>
    </row>
    <row r="3488" spans="2:7" x14ac:dyDescent="0.2">
      <c r="B3488" t="s">
        <v>3134</v>
      </c>
      <c r="C3488" t="str">
        <f>VLOOKUP(B3488,customer!A:B,2,FALSE)</f>
        <v>Karlen Battell</v>
      </c>
      <c r="D3488" t="s">
        <v>3948</v>
      </c>
      <c r="E3488" t="s">
        <v>3941</v>
      </c>
      <c r="F3488" s="9">
        <v>44985</v>
      </c>
      <c r="G3488" s="11">
        <v>65</v>
      </c>
    </row>
    <row r="3489" spans="2:7" x14ac:dyDescent="0.2">
      <c r="B3489" t="s">
        <v>3134</v>
      </c>
      <c r="C3489" t="str">
        <f>VLOOKUP(B3489,customer!A:B,2,FALSE)</f>
        <v>Karlen Battell</v>
      </c>
      <c r="D3489" t="s">
        <v>3948</v>
      </c>
      <c r="E3489" t="s">
        <v>3941</v>
      </c>
      <c r="F3489" s="9">
        <v>44989</v>
      </c>
      <c r="G3489" s="11">
        <v>65</v>
      </c>
    </row>
    <row r="3490" spans="2:7" x14ac:dyDescent="0.2">
      <c r="B3490" t="s">
        <v>3134</v>
      </c>
      <c r="C3490" t="str">
        <f>VLOOKUP(B3490,customer!A:B,2,FALSE)</f>
        <v>Karlen Battell</v>
      </c>
      <c r="D3490" t="s">
        <v>3948</v>
      </c>
      <c r="E3490" t="s">
        <v>3941</v>
      </c>
      <c r="F3490" s="9">
        <v>45029</v>
      </c>
      <c r="G3490" s="11">
        <v>65</v>
      </c>
    </row>
    <row r="3491" spans="2:7" x14ac:dyDescent="0.2">
      <c r="B3491" t="s">
        <v>3134</v>
      </c>
      <c r="C3491" t="str">
        <f>VLOOKUP(B3491,customer!A:B,2,FALSE)</f>
        <v>Karlen Battell</v>
      </c>
      <c r="D3491" t="s">
        <v>3948</v>
      </c>
      <c r="E3491" t="s">
        <v>3941</v>
      </c>
      <c r="F3491" s="9">
        <v>45058</v>
      </c>
      <c r="G3491" s="11">
        <v>65</v>
      </c>
    </row>
    <row r="3492" spans="2:7" x14ac:dyDescent="0.2">
      <c r="B3492" t="s">
        <v>3135</v>
      </c>
      <c r="C3492" t="str">
        <f>VLOOKUP(B3492,customer!A:B,2,FALSE)</f>
        <v>Con Gallyon</v>
      </c>
      <c r="D3492" t="s">
        <v>3948</v>
      </c>
      <c r="E3492" t="s">
        <v>3941</v>
      </c>
      <c r="F3492" s="9">
        <v>44639</v>
      </c>
      <c r="G3492" s="11">
        <v>65</v>
      </c>
    </row>
    <row r="3493" spans="2:7" x14ac:dyDescent="0.2">
      <c r="B3493" t="s">
        <v>3135</v>
      </c>
      <c r="C3493" t="str">
        <f>VLOOKUP(B3493,customer!A:B,2,FALSE)</f>
        <v>Con Gallyon</v>
      </c>
      <c r="D3493" t="s">
        <v>3948</v>
      </c>
      <c r="E3493" t="s">
        <v>3941</v>
      </c>
      <c r="F3493" s="9">
        <v>44670</v>
      </c>
      <c r="G3493" s="11">
        <v>65</v>
      </c>
    </row>
    <row r="3494" spans="2:7" x14ac:dyDescent="0.2">
      <c r="B3494" t="s">
        <v>3135</v>
      </c>
      <c r="C3494" t="str">
        <f>VLOOKUP(B3494,customer!A:B,2,FALSE)</f>
        <v>Con Gallyon</v>
      </c>
      <c r="D3494" t="s">
        <v>3948</v>
      </c>
      <c r="E3494" t="s">
        <v>3941</v>
      </c>
      <c r="F3494" s="9">
        <v>44707</v>
      </c>
      <c r="G3494" s="11">
        <v>65</v>
      </c>
    </row>
    <row r="3495" spans="2:7" x14ac:dyDescent="0.2">
      <c r="B3495" t="s">
        <v>3135</v>
      </c>
      <c r="C3495" t="str">
        <f>VLOOKUP(B3495,customer!A:B,2,FALSE)</f>
        <v>Con Gallyon</v>
      </c>
      <c r="D3495" t="s">
        <v>3948</v>
      </c>
      <c r="E3495" t="s">
        <v>3941</v>
      </c>
      <c r="F3495" s="9">
        <v>44731</v>
      </c>
      <c r="G3495" s="11">
        <v>65</v>
      </c>
    </row>
    <row r="3496" spans="2:7" x14ac:dyDescent="0.2">
      <c r="B3496" t="s">
        <v>3135</v>
      </c>
      <c r="C3496" t="str">
        <f>VLOOKUP(B3496,customer!A:B,2,FALSE)</f>
        <v>Con Gallyon</v>
      </c>
      <c r="D3496" t="s">
        <v>3948</v>
      </c>
      <c r="E3496" t="s">
        <v>3941</v>
      </c>
      <c r="F3496" s="9">
        <v>44764</v>
      </c>
      <c r="G3496" s="11">
        <v>65</v>
      </c>
    </row>
    <row r="3497" spans="2:7" x14ac:dyDescent="0.2">
      <c r="B3497" t="s">
        <v>3135</v>
      </c>
      <c r="C3497" t="str">
        <f>VLOOKUP(B3497,customer!A:B,2,FALSE)</f>
        <v>Con Gallyon</v>
      </c>
      <c r="D3497" t="s">
        <v>3948</v>
      </c>
      <c r="E3497" t="s">
        <v>3941</v>
      </c>
      <c r="F3497" s="9">
        <v>44832</v>
      </c>
      <c r="G3497" s="11">
        <v>65</v>
      </c>
    </row>
    <row r="3498" spans="2:7" x14ac:dyDescent="0.2">
      <c r="B3498" t="s">
        <v>3135</v>
      </c>
      <c r="C3498" t="str">
        <f>VLOOKUP(B3498,customer!A:B,2,FALSE)</f>
        <v>Con Gallyon</v>
      </c>
      <c r="D3498" t="s">
        <v>3948</v>
      </c>
      <c r="E3498" t="s">
        <v>3941</v>
      </c>
      <c r="F3498" s="9">
        <v>44838</v>
      </c>
      <c r="G3498" s="11">
        <v>65</v>
      </c>
    </row>
    <row r="3499" spans="2:7" x14ac:dyDescent="0.2">
      <c r="B3499" t="s">
        <v>3135</v>
      </c>
      <c r="C3499" t="str">
        <f>VLOOKUP(B3499,customer!A:B,2,FALSE)</f>
        <v>Con Gallyon</v>
      </c>
      <c r="D3499" t="s">
        <v>3948</v>
      </c>
      <c r="E3499" t="s">
        <v>3941</v>
      </c>
      <c r="F3499" s="9">
        <v>44889</v>
      </c>
      <c r="G3499" s="11">
        <v>65</v>
      </c>
    </row>
    <row r="3500" spans="2:7" x14ac:dyDescent="0.2">
      <c r="B3500" t="s">
        <v>3135</v>
      </c>
      <c r="C3500" t="str">
        <f>VLOOKUP(B3500,customer!A:B,2,FALSE)</f>
        <v>Con Gallyon</v>
      </c>
      <c r="D3500" t="s">
        <v>3948</v>
      </c>
      <c r="E3500" t="s">
        <v>3941</v>
      </c>
      <c r="F3500" s="9">
        <v>44918</v>
      </c>
      <c r="G3500" s="11">
        <v>65</v>
      </c>
    </row>
    <row r="3501" spans="2:7" x14ac:dyDescent="0.2">
      <c r="B3501" t="s">
        <v>3135</v>
      </c>
      <c r="C3501" t="str">
        <f>VLOOKUP(B3501,customer!A:B,2,FALSE)</f>
        <v>Con Gallyon</v>
      </c>
      <c r="D3501" t="s">
        <v>3948</v>
      </c>
      <c r="E3501" t="s">
        <v>3941</v>
      </c>
      <c r="F3501" s="9">
        <v>44928</v>
      </c>
      <c r="G3501" s="11">
        <v>65</v>
      </c>
    </row>
    <row r="3502" spans="2:7" x14ac:dyDescent="0.2">
      <c r="B3502" t="s">
        <v>3135</v>
      </c>
      <c r="C3502" t="str">
        <f>VLOOKUP(B3502,customer!A:B,2,FALSE)</f>
        <v>Con Gallyon</v>
      </c>
      <c r="D3502" t="s">
        <v>3948</v>
      </c>
      <c r="E3502" t="s">
        <v>3941</v>
      </c>
      <c r="F3502" s="9">
        <v>44985</v>
      </c>
      <c r="G3502" s="11">
        <v>65</v>
      </c>
    </row>
    <row r="3503" spans="2:7" x14ac:dyDescent="0.2">
      <c r="B3503" t="s">
        <v>3135</v>
      </c>
      <c r="C3503" t="str">
        <f>VLOOKUP(B3503,customer!A:B,2,FALSE)</f>
        <v>Con Gallyon</v>
      </c>
      <c r="D3503" t="s">
        <v>3948</v>
      </c>
      <c r="E3503" t="s">
        <v>3941</v>
      </c>
      <c r="F3503" s="9">
        <v>45010</v>
      </c>
      <c r="G3503" s="11">
        <v>65</v>
      </c>
    </row>
    <row r="3504" spans="2:7" x14ac:dyDescent="0.2">
      <c r="B3504" t="s">
        <v>3135</v>
      </c>
      <c r="C3504" t="str">
        <f>VLOOKUP(B3504,customer!A:B,2,FALSE)</f>
        <v>Con Gallyon</v>
      </c>
      <c r="D3504" t="s">
        <v>3948</v>
      </c>
      <c r="E3504" t="s">
        <v>3941</v>
      </c>
      <c r="F3504" s="9">
        <v>45017</v>
      </c>
      <c r="G3504" s="11">
        <v>65</v>
      </c>
    </row>
    <row r="3505" spans="2:7" x14ac:dyDescent="0.2">
      <c r="B3505" t="s">
        <v>3135</v>
      </c>
      <c r="C3505" t="str">
        <f>VLOOKUP(B3505,customer!A:B,2,FALSE)</f>
        <v>Con Gallyon</v>
      </c>
      <c r="D3505" t="s">
        <v>3948</v>
      </c>
      <c r="E3505" t="s">
        <v>3941</v>
      </c>
      <c r="F3505" s="9">
        <v>45047</v>
      </c>
      <c r="G3505" s="11">
        <v>65</v>
      </c>
    </row>
    <row r="3506" spans="2:7" x14ac:dyDescent="0.2">
      <c r="B3506" t="s">
        <v>3135</v>
      </c>
      <c r="C3506" t="str">
        <f>VLOOKUP(B3506,customer!A:B,2,FALSE)</f>
        <v>Con Gallyon</v>
      </c>
      <c r="D3506" t="s">
        <v>3948</v>
      </c>
      <c r="E3506" t="s">
        <v>3941</v>
      </c>
      <c r="F3506" s="9">
        <v>45078</v>
      </c>
      <c r="G3506" s="11">
        <v>65</v>
      </c>
    </row>
    <row r="3507" spans="2:7" x14ac:dyDescent="0.2">
      <c r="B3507" t="s">
        <v>3135</v>
      </c>
      <c r="C3507" t="str">
        <f>VLOOKUP(B3507,customer!A:B,2,FALSE)</f>
        <v>Con Gallyon</v>
      </c>
      <c r="D3507" t="s">
        <v>3923</v>
      </c>
      <c r="E3507" t="s">
        <v>3933</v>
      </c>
      <c r="F3507" s="9">
        <v>45042</v>
      </c>
      <c r="G3507" s="11">
        <v>26</v>
      </c>
    </row>
    <row r="3508" spans="2:7" x14ac:dyDescent="0.2">
      <c r="B3508" t="s">
        <v>3135</v>
      </c>
      <c r="C3508" t="str">
        <f>VLOOKUP(B3508,customer!A:B,2,FALSE)</f>
        <v>Con Gallyon</v>
      </c>
      <c r="D3508" t="s">
        <v>3923</v>
      </c>
      <c r="E3508" t="s">
        <v>3933</v>
      </c>
      <c r="F3508" s="9">
        <v>45074</v>
      </c>
      <c r="G3508" s="11">
        <v>26</v>
      </c>
    </row>
    <row r="3509" spans="2:7" x14ac:dyDescent="0.2">
      <c r="B3509" t="s">
        <v>3135</v>
      </c>
      <c r="C3509" t="str">
        <f>VLOOKUP(B3509,customer!A:B,2,FALSE)</f>
        <v>Con Gallyon</v>
      </c>
      <c r="D3509" t="s">
        <v>3923</v>
      </c>
      <c r="E3509" t="s">
        <v>3933</v>
      </c>
      <c r="F3509" s="9">
        <v>45080</v>
      </c>
      <c r="G3509" s="11">
        <v>26</v>
      </c>
    </row>
    <row r="3510" spans="2:7" x14ac:dyDescent="0.2">
      <c r="B3510" t="s">
        <v>3136</v>
      </c>
      <c r="C3510" t="str">
        <f>VLOOKUP(B3510,customer!A:B,2,FALSE)</f>
        <v>Boycie Isley</v>
      </c>
      <c r="D3510" t="s">
        <v>3947</v>
      </c>
      <c r="E3510" t="s">
        <v>3940</v>
      </c>
      <c r="F3510" s="9">
        <v>44998</v>
      </c>
      <c r="G3510" s="11">
        <v>62</v>
      </c>
    </row>
    <row r="3511" spans="2:7" x14ac:dyDescent="0.2">
      <c r="B3511" t="s">
        <v>3136</v>
      </c>
      <c r="C3511" t="str">
        <f>VLOOKUP(B3511,customer!A:B,2,FALSE)</f>
        <v>Boycie Isley</v>
      </c>
      <c r="D3511" t="s">
        <v>3947</v>
      </c>
      <c r="E3511" t="s">
        <v>3940</v>
      </c>
      <c r="F3511" s="9">
        <v>45038</v>
      </c>
      <c r="G3511" s="11">
        <v>62</v>
      </c>
    </row>
    <row r="3512" spans="2:7" x14ac:dyDescent="0.2">
      <c r="B3512" t="s">
        <v>3136</v>
      </c>
      <c r="C3512" t="str">
        <f>VLOOKUP(B3512,customer!A:B,2,FALSE)</f>
        <v>Boycie Isley</v>
      </c>
      <c r="D3512" t="s">
        <v>3947</v>
      </c>
      <c r="E3512" t="s">
        <v>3940</v>
      </c>
      <c r="F3512" s="9">
        <v>45073</v>
      </c>
      <c r="G3512" s="11">
        <v>62</v>
      </c>
    </row>
    <row r="3513" spans="2:7" x14ac:dyDescent="0.2">
      <c r="B3513" t="s">
        <v>3137</v>
      </c>
      <c r="C3513" t="str">
        <f>VLOOKUP(B3513,customer!A:B,2,FALSE)</f>
        <v>Carleton Atkin</v>
      </c>
      <c r="D3513" t="s">
        <v>3927</v>
      </c>
      <c r="E3513" t="s">
        <v>3937</v>
      </c>
      <c r="F3513" s="9">
        <v>44739</v>
      </c>
      <c r="G3513" s="11">
        <v>27</v>
      </c>
    </row>
    <row r="3514" spans="2:7" x14ac:dyDescent="0.2">
      <c r="B3514" t="s">
        <v>3137</v>
      </c>
      <c r="C3514" t="str">
        <f>VLOOKUP(B3514,customer!A:B,2,FALSE)</f>
        <v>Carleton Atkin</v>
      </c>
      <c r="D3514" t="s">
        <v>3927</v>
      </c>
      <c r="E3514" t="s">
        <v>3937</v>
      </c>
      <c r="F3514" s="9">
        <v>44801</v>
      </c>
      <c r="G3514" s="11">
        <v>27</v>
      </c>
    </row>
    <row r="3515" spans="2:7" x14ac:dyDescent="0.2">
      <c r="B3515" t="s">
        <v>3137</v>
      </c>
      <c r="C3515" t="str">
        <f>VLOOKUP(B3515,customer!A:B,2,FALSE)</f>
        <v>Carleton Atkin</v>
      </c>
      <c r="D3515" t="s">
        <v>3927</v>
      </c>
      <c r="E3515" t="s">
        <v>3937</v>
      </c>
      <c r="F3515" s="9">
        <v>44812</v>
      </c>
      <c r="G3515" s="11">
        <v>27</v>
      </c>
    </row>
    <row r="3516" spans="2:7" x14ac:dyDescent="0.2">
      <c r="B3516" t="s">
        <v>3137</v>
      </c>
      <c r="C3516" t="str">
        <f>VLOOKUP(B3516,customer!A:B,2,FALSE)</f>
        <v>Carleton Atkin</v>
      </c>
      <c r="D3516" t="s">
        <v>3927</v>
      </c>
      <c r="E3516" t="s">
        <v>3937</v>
      </c>
      <c r="F3516" s="9">
        <v>44865</v>
      </c>
      <c r="G3516" s="11">
        <v>27</v>
      </c>
    </row>
    <row r="3517" spans="2:7" x14ac:dyDescent="0.2">
      <c r="B3517" t="s">
        <v>3137</v>
      </c>
      <c r="C3517" t="str">
        <f>VLOOKUP(B3517,customer!A:B,2,FALSE)</f>
        <v>Carleton Atkin</v>
      </c>
      <c r="D3517" t="s">
        <v>3927</v>
      </c>
      <c r="E3517" t="s">
        <v>3937</v>
      </c>
      <c r="F3517" s="9">
        <v>44894</v>
      </c>
      <c r="G3517" s="11">
        <v>27</v>
      </c>
    </row>
    <row r="3518" spans="2:7" x14ac:dyDescent="0.2">
      <c r="B3518" t="s">
        <v>3137</v>
      </c>
      <c r="C3518" t="str">
        <f>VLOOKUP(B3518,customer!A:B,2,FALSE)</f>
        <v>Carleton Atkin</v>
      </c>
      <c r="D3518" t="s">
        <v>3927</v>
      </c>
      <c r="E3518" t="s">
        <v>3937</v>
      </c>
      <c r="F3518" s="9">
        <v>44931</v>
      </c>
      <c r="G3518" s="11">
        <v>27</v>
      </c>
    </row>
    <row r="3519" spans="2:7" x14ac:dyDescent="0.2">
      <c r="B3519" t="s">
        <v>3137</v>
      </c>
      <c r="C3519" t="str">
        <f>VLOOKUP(B3519,customer!A:B,2,FALSE)</f>
        <v>Carleton Atkin</v>
      </c>
      <c r="D3519" t="s">
        <v>3927</v>
      </c>
      <c r="E3519" t="s">
        <v>3937</v>
      </c>
      <c r="F3519" s="9">
        <v>44968</v>
      </c>
      <c r="G3519" s="11">
        <v>27</v>
      </c>
    </row>
    <row r="3520" spans="2:7" x14ac:dyDescent="0.2">
      <c r="B3520" t="s">
        <v>3137</v>
      </c>
      <c r="C3520" t="str">
        <f>VLOOKUP(B3520,customer!A:B,2,FALSE)</f>
        <v>Carleton Atkin</v>
      </c>
      <c r="D3520" t="s">
        <v>3927</v>
      </c>
      <c r="E3520" t="s">
        <v>3937</v>
      </c>
      <c r="F3520" s="9">
        <v>44997</v>
      </c>
      <c r="G3520" s="11">
        <v>27</v>
      </c>
    </row>
    <row r="3521" spans="2:7" x14ac:dyDescent="0.2">
      <c r="B3521" t="s">
        <v>3137</v>
      </c>
      <c r="C3521" t="str">
        <f>VLOOKUP(B3521,customer!A:B,2,FALSE)</f>
        <v>Carleton Atkin</v>
      </c>
      <c r="D3521" t="s">
        <v>3927</v>
      </c>
      <c r="E3521" t="s">
        <v>3937</v>
      </c>
      <c r="F3521" s="9">
        <v>45054</v>
      </c>
      <c r="G3521" s="11">
        <v>27</v>
      </c>
    </row>
    <row r="3522" spans="2:7" x14ac:dyDescent="0.2">
      <c r="B3522" t="s">
        <v>3137</v>
      </c>
      <c r="C3522" t="str">
        <f>VLOOKUP(B3522,customer!A:B,2,FALSE)</f>
        <v>Carleton Atkin</v>
      </c>
      <c r="D3522" t="s">
        <v>3951</v>
      </c>
      <c r="E3522" t="s">
        <v>3944</v>
      </c>
      <c r="F3522" s="9">
        <v>44779</v>
      </c>
      <c r="G3522" s="11">
        <v>14</v>
      </c>
    </row>
    <row r="3523" spans="2:7" x14ac:dyDescent="0.2">
      <c r="B3523" t="s">
        <v>3137</v>
      </c>
      <c r="C3523" t="str">
        <f>VLOOKUP(B3523,customer!A:B,2,FALSE)</f>
        <v>Carleton Atkin</v>
      </c>
      <c r="D3523" t="s">
        <v>3951</v>
      </c>
      <c r="E3523" t="s">
        <v>3944</v>
      </c>
      <c r="F3523" s="9">
        <v>44817</v>
      </c>
      <c r="G3523" s="11">
        <v>14</v>
      </c>
    </row>
    <row r="3524" spans="2:7" x14ac:dyDescent="0.2">
      <c r="B3524" t="s">
        <v>3137</v>
      </c>
      <c r="C3524" t="str">
        <f>VLOOKUP(B3524,customer!A:B,2,FALSE)</f>
        <v>Carleton Atkin</v>
      </c>
      <c r="D3524" t="s">
        <v>3951</v>
      </c>
      <c r="E3524" t="s">
        <v>3944</v>
      </c>
      <c r="F3524" s="9">
        <v>44853</v>
      </c>
      <c r="G3524" s="11">
        <v>14</v>
      </c>
    </row>
    <row r="3525" spans="2:7" x14ac:dyDescent="0.2">
      <c r="B3525" t="s">
        <v>3137</v>
      </c>
      <c r="C3525" t="str">
        <f>VLOOKUP(B3525,customer!A:B,2,FALSE)</f>
        <v>Carleton Atkin</v>
      </c>
      <c r="D3525" t="s">
        <v>3951</v>
      </c>
      <c r="E3525" t="s">
        <v>3944</v>
      </c>
      <c r="F3525" s="9">
        <v>44879</v>
      </c>
      <c r="G3525" s="11">
        <v>14</v>
      </c>
    </row>
    <row r="3526" spans="2:7" x14ac:dyDescent="0.2">
      <c r="B3526" t="s">
        <v>3137</v>
      </c>
      <c r="C3526" t="str">
        <f>VLOOKUP(B3526,customer!A:B,2,FALSE)</f>
        <v>Carleton Atkin</v>
      </c>
      <c r="D3526" t="s">
        <v>3951</v>
      </c>
      <c r="E3526" t="s">
        <v>3944</v>
      </c>
      <c r="F3526" s="9">
        <v>44902</v>
      </c>
      <c r="G3526" s="11">
        <v>14</v>
      </c>
    </row>
    <row r="3527" spans="2:7" x14ac:dyDescent="0.2">
      <c r="B3527" t="s">
        <v>3137</v>
      </c>
      <c r="C3527" t="str">
        <f>VLOOKUP(B3527,customer!A:B,2,FALSE)</f>
        <v>Carleton Atkin</v>
      </c>
      <c r="D3527" t="s">
        <v>3951</v>
      </c>
      <c r="E3527" t="s">
        <v>3944</v>
      </c>
      <c r="F3527" s="9">
        <v>44932</v>
      </c>
      <c r="G3527" s="11">
        <v>14</v>
      </c>
    </row>
    <row r="3528" spans="2:7" x14ac:dyDescent="0.2">
      <c r="B3528" t="s">
        <v>3137</v>
      </c>
      <c r="C3528" t="str">
        <f>VLOOKUP(B3528,customer!A:B,2,FALSE)</f>
        <v>Carleton Atkin</v>
      </c>
      <c r="D3528" t="s">
        <v>3951</v>
      </c>
      <c r="E3528" t="s">
        <v>3944</v>
      </c>
      <c r="F3528" s="9">
        <v>44970</v>
      </c>
      <c r="G3528" s="11">
        <v>14</v>
      </c>
    </row>
    <row r="3529" spans="2:7" x14ac:dyDescent="0.2">
      <c r="B3529" t="s">
        <v>3137</v>
      </c>
      <c r="C3529" t="str">
        <f>VLOOKUP(B3529,customer!A:B,2,FALSE)</f>
        <v>Carleton Atkin</v>
      </c>
      <c r="D3529" t="s">
        <v>3951</v>
      </c>
      <c r="E3529" t="s">
        <v>3944</v>
      </c>
      <c r="F3529" s="9">
        <v>45000</v>
      </c>
      <c r="G3529" s="11">
        <v>14</v>
      </c>
    </row>
    <row r="3530" spans="2:7" x14ac:dyDescent="0.2">
      <c r="B3530" t="s">
        <v>3137</v>
      </c>
      <c r="C3530" t="str">
        <f>VLOOKUP(B3530,customer!A:B,2,FALSE)</f>
        <v>Carleton Atkin</v>
      </c>
      <c r="D3530" t="s">
        <v>3951</v>
      </c>
      <c r="E3530" t="s">
        <v>3944</v>
      </c>
      <c r="F3530" s="9">
        <v>45023</v>
      </c>
      <c r="G3530" s="11">
        <v>14</v>
      </c>
    </row>
    <row r="3531" spans="2:7" x14ac:dyDescent="0.2">
      <c r="B3531" t="s">
        <v>3137</v>
      </c>
      <c r="C3531" t="str">
        <f>VLOOKUP(B3531,customer!A:B,2,FALSE)</f>
        <v>Carleton Atkin</v>
      </c>
      <c r="D3531" t="s">
        <v>3951</v>
      </c>
      <c r="E3531" t="s">
        <v>3944</v>
      </c>
      <c r="F3531" s="9">
        <v>45063</v>
      </c>
      <c r="G3531" s="11">
        <v>14</v>
      </c>
    </row>
    <row r="3532" spans="2:7" x14ac:dyDescent="0.2">
      <c r="B3532" t="s">
        <v>3138</v>
      </c>
      <c r="C3532" t="str">
        <f>VLOOKUP(B3532,customer!A:B,2,FALSE)</f>
        <v>Raymond Woodburne</v>
      </c>
      <c r="D3532" t="s">
        <v>3948</v>
      </c>
      <c r="E3532" t="s">
        <v>3941</v>
      </c>
      <c r="F3532" s="9">
        <v>44566</v>
      </c>
      <c r="G3532" s="11">
        <v>65</v>
      </c>
    </row>
    <row r="3533" spans="2:7" x14ac:dyDescent="0.2">
      <c r="B3533" t="s">
        <v>3138</v>
      </c>
      <c r="C3533" t="str">
        <f>VLOOKUP(B3533,customer!A:B,2,FALSE)</f>
        <v>Raymond Woodburne</v>
      </c>
      <c r="D3533" t="s">
        <v>3948</v>
      </c>
      <c r="E3533" t="s">
        <v>3941</v>
      </c>
      <c r="F3533" s="9">
        <v>44631</v>
      </c>
      <c r="G3533" s="11">
        <v>65</v>
      </c>
    </row>
    <row r="3534" spans="2:7" x14ac:dyDescent="0.2">
      <c r="B3534" t="s">
        <v>3138</v>
      </c>
      <c r="C3534" t="str">
        <f>VLOOKUP(B3534,customer!A:B,2,FALSE)</f>
        <v>Raymond Woodburne</v>
      </c>
      <c r="D3534" t="s">
        <v>3948</v>
      </c>
      <c r="E3534" t="s">
        <v>3941</v>
      </c>
      <c r="F3534" s="9">
        <v>44692</v>
      </c>
      <c r="G3534" s="11">
        <v>65</v>
      </c>
    </row>
    <row r="3535" spans="2:7" x14ac:dyDescent="0.2">
      <c r="B3535" t="s">
        <v>3138</v>
      </c>
      <c r="C3535" t="str">
        <f>VLOOKUP(B3535,customer!A:B,2,FALSE)</f>
        <v>Raymond Woodburne</v>
      </c>
      <c r="D3535" t="s">
        <v>3948</v>
      </c>
      <c r="E3535" t="s">
        <v>3941</v>
      </c>
      <c r="F3535" s="9">
        <v>44727</v>
      </c>
      <c r="G3535" s="11">
        <v>65</v>
      </c>
    </row>
    <row r="3536" spans="2:7" x14ac:dyDescent="0.2">
      <c r="B3536" t="s">
        <v>3138</v>
      </c>
      <c r="C3536" t="str">
        <f>VLOOKUP(B3536,customer!A:B,2,FALSE)</f>
        <v>Raymond Woodburne</v>
      </c>
      <c r="D3536" t="s">
        <v>3948</v>
      </c>
      <c r="E3536" t="s">
        <v>3941</v>
      </c>
      <c r="F3536" s="9">
        <v>44762</v>
      </c>
      <c r="G3536" s="11">
        <v>65</v>
      </c>
    </row>
    <row r="3537" spans="2:7" x14ac:dyDescent="0.2">
      <c r="B3537" t="s">
        <v>3138</v>
      </c>
      <c r="C3537" t="str">
        <f>VLOOKUP(B3537,customer!A:B,2,FALSE)</f>
        <v>Raymond Woodburne</v>
      </c>
      <c r="D3537" t="s">
        <v>3948</v>
      </c>
      <c r="E3537" t="s">
        <v>3941</v>
      </c>
      <c r="F3537" s="9">
        <v>44781</v>
      </c>
      <c r="G3537" s="11">
        <v>65</v>
      </c>
    </row>
    <row r="3538" spans="2:7" x14ac:dyDescent="0.2">
      <c r="B3538" t="s">
        <v>3138</v>
      </c>
      <c r="C3538" t="str">
        <f>VLOOKUP(B3538,customer!A:B,2,FALSE)</f>
        <v>Raymond Woodburne</v>
      </c>
      <c r="D3538" t="s">
        <v>3948</v>
      </c>
      <c r="E3538" t="s">
        <v>3941</v>
      </c>
      <c r="F3538" s="9">
        <v>44840</v>
      </c>
      <c r="G3538" s="11">
        <v>65</v>
      </c>
    </row>
    <row r="3539" spans="2:7" x14ac:dyDescent="0.2">
      <c r="B3539" t="s">
        <v>3138</v>
      </c>
      <c r="C3539" t="str">
        <f>VLOOKUP(B3539,customer!A:B,2,FALSE)</f>
        <v>Raymond Woodburne</v>
      </c>
      <c r="D3539" t="s">
        <v>3948</v>
      </c>
      <c r="E3539" t="s">
        <v>3941</v>
      </c>
      <c r="F3539" s="9">
        <v>44874</v>
      </c>
      <c r="G3539" s="11">
        <v>65</v>
      </c>
    </row>
    <row r="3540" spans="2:7" x14ac:dyDescent="0.2">
      <c r="B3540" t="s">
        <v>3138</v>
      </c>
      <c r="C3540" t="str">
        <f>VLOOKUP(B3540,customer!A:B,2,FALSE)</f>
        <v>Raymond Woodburne</v>
      </c>
      <c r="D3540" t="s">
        <v>3948</v>
      </c>
      <c r="E3540" t="s">
        <v>3941</v>
      </c>
      <c r="F3540" s="9">
        <v>44944</v>
      </c>
      <c r="G3540" s="11">
        <v>65</v>
      </c>
    </row>
    <row r="3541" spans="2:7" x14ac:dyDescent="0.2">
      <c r="B3541" t="s">
        <v>3138</v>
      </c>
      <c r="C3541" t="str">
        <f>VLOOKUP(B3541,customer!A:B,2,FALSE)</f>
        <v>Raymond Woodburne</v>
      </c>
      <c r="D3541" t="s">
        <v>3948</v>
      </c>
      <c r="E3541" t="s">
        <v>3941</v>
      </c>
      <c r="F3541" s="9">
        <v>44999</v>
      </c>
      <c r="G3541" s="11">
        <v>65</v>
      </c>
    </row>
    <row r="3542" spans="2:7" x14ac:dyDescent="0.2">
      <c r="B3542" t="s">
        <v>3138</v>
      </c>
      <c r="C3542" t="str">
        <f>VLOOKUP(B3542,customer!A:B,2,FALSE)</f>
        <v>Raymond Woodburne</v>
      </c>
      <c r="D3542" t="s">
        <v>3948</v>
      </c>
      <c r="E3542" t="s">
        <v>3941</v>
      </c>
      <c r="F3542" s="9">
        <v>45028</v>
      </c>
      <c r="G3542" s="11">
        <v>65</v>
      </c>
    </row>
    <row r="3543" spans="2:7" x14ac:dyDescent="0.2">
      <c r="B3543" t="s">
        <v>3138</v>
      </c>
      <c r="C3543" t="str">
        <f>VLOOKUP(B3543,customer!A:B,2,FALSE)</f>
        <v>Raymond Woodburne</v>
      </c>
      <c r="D3543" t="s">
        <v>3948</v>
      </c>
      <c r="E3543" t="s">
        <v>3941</v>
      </c>
      <c r="F3543" s="9">
        <v>45060</v>
      </c>
      <c r="G3543" s="11">
        <v>65</v>
      </c>
    </row>
    <row r="3544" spans="2:7" x14ac:dyDescent="0.2">
      <c r="B3544" t="s">
        <v>3138</v>
      </c>
      <c r="C3544" t="str">
        <f>VLOOKUP(B3544,customer!A:B,2,FALSE)</f>
        <v>Raymond Woodburne</v>
      </c>
      <c r="D3544" t="s">
        <v>3923</v>
      </c>
      <c r="E3544" t="s">
        <v>3933</v>
      </c>
      <c r="F3544" s="9">
        <v>44863</v>
      </c>
      <c r="G3544" s="11">
        <v>26</v>
      </c>
    </row>
    <row r="3545" spans="2:7" x14ac:dyDescent="0.2">
      <c r="B3545" t="s">
        <v>3138</v>
      </c>
      <c r="C3545" t="str">
        <f>VLOOKUP(B3545,customer!A:B,2,FALSE)</f>
        <v>Raymond Woodburne</v>
      </c>
      <c r="D3545" t="s">
        <v>3923</v>
      </c>
      <c r="E3545" t="s">
        <v>3933</v>
      </c>
      <c r="F3545" s="9">
        <v>44900</v>
      </c>
      <c r="G3545" s="11">
        <v>26</v>
      </c>
    </row>
    <row r="3546" spans="2:7" x14ac:dyDescent="0.2">
      <c r="B3546" t="s">
        <v>3138</v>
      </c>
      <c r="C3546" t="str">
        <f>VLOOKUP(B3546,customer!A:B,2,FALSE)</f>
        <v>Raymond Woodburne</v>
      </c>
      <c r="D3546" t="s">
        <v>3923</v>
      </c>
      <c r="E3546" t="s">
        <v>3933</v>
      </c>
      <c r="F3546" s="9">
        <v>44933</v>
      </c>
      <c r="G3546" s="11">
        <v>26</v>
      </c>
    </row>
    <row r="3547" spans="2:7" x14ac:dyDescent="0.2">
      <c r="B3547" t="s">
        <v>3138</v>
      </c>
      <c r="C3547" t="str">
        <f>VLOOKUP(B3547,customer!A:B,2,FALSE)</f>
        <v>Raymond Woodburne</v>
      </c>
      <c r="D3547" t="s">
        <v>3923</v>
      </c>
      <c r="E3547" t="s">
        <v>3933</v>
      </c>
      <c r="F3547" s="9">
        <v>44970</v>
      </c>
      <c r="G3547" s="11">
        <v>26</v>
      </c>
    </row>
    <row r="3548" spans="2:7" x14ac:dyDescent="0.2">
      <c r="B3548" t="s">
        <v>3138</v>
      </c>
      <c r="C3548" t="str">
        <f>VLOOKUP(B3548,customer!A:B,2,FALSE)</f>
        <v>Raymond Woodburne</v>
      </c>
      <c r="D3548" t="s">
        <v>3923</v>
      </c>
      <c r="E3548" t="s">
        <v>3933</v>
      </c>
      <c r="F3548" s="9">
        <v>44998</v>
      </c>
      <c r="G3548" s="11">
        <v>26</v>
      </c>
    </row>
    <row r="3549" spans="2:7" x14ac:dyDescent="0.2">
      <c r="B3549" t="s">
        <v>3138</v>
      </c>
      <c r="C3549" t="str">
        <f>VLOOKUP(B3549,customer!A:B,2,FALSE)</f>
        <v>Raymond Woodburne</v>
      </c>
      <c r="D3549" t="s">
        <v>3923</v>
      </c>
      <c r="E3549" t="s">
        <v>3933</v>
      </c>
      <c r="F3549" s="9">
        <v>45023</v>
      </c>
      <c r="G3549" s="11">
        <v>26</v>
      </c>
    </row>
    <row r="3550" spans="2:7" x14ac:dyDescent="0.2">
      <c r="B3550" t="s">
        <v>3138</v>
      </c>
      <c r="C3550" t="str">
        <f>VLOOKUP(B3550,customer!A:B,2,FALSE)</f>
        <v>Raymond Woodburne</v>
      </c>
      <c r="D3550" t="s">
        <v>3923</v>
      </c>
      <c r="E3550" t="s">
        <v>3933</v>
      </c>
      <c r="F3550" s="9">
        <v>45077</v>
      </c>
      <c r="G3550" s="11">
        <v>26</v>
      </c>
    </row>
    <row r="3551" spans="2:7" x14ac:dyDescent="0.2">
      <c r="B3551" t="s">
        <v>3138</v>
      </c>
      <c r="C3551" t="str">
        <f>VLOOKUP(B3551,customer!A:B,2,FALSE)</f>
        <v>Raymond Woodburne</v>
      </c>
      <c r="D3551" t="s">
        <v>3923</v>
      </c>
      <c r="E3551" t="s">
        <v>3933</v>
      </c>
      <c r="F3551" s="9">
        <v>45079</v>
      </c>
      <c r="G3551" s="11">
        <v>26</v>
      </c>
    </row>
    <row r="3552" spans="2:7" x14ac:dyDescent="0.2">
      <c r="B3552" t="s">
        <v>3139</v>
      </c>
      <c r="C3552" t="str">
        <f>VLOOKUP(B3552,customer!A:B,2,FALSE)</f>
        <v>Albert Klemmt</v>
      </c>
      <c r="D3552" t="s">
        <v>3922</v>
      </c>
      <c r="E3552" t="s">
        <v>3932</v>
      </c>
      <c r="F3552" s="9">
        <v>44793</v>
      </c>
      <c r="G3552" s="11">
        <v>62</v>
      </c>
    </row>
    <row r="3553" spans="2:7" x14ac:dyDescent="0.2">
      <c r="B3553" t="s">
        <v>3139</v>
      </c>
      <c r="C3553" t="str">
        <f>VLOOKUP(B3553,customer!A:B,2,FALSE)</f>
        <v>Albert Klemmt</v>
      </c>
      <c r="D3553" t="s">
        <v>3922</v>
      </c>
      <c r="E3553" t="s">
        <v>3932</v>
      </c>
      <c r="F3553" s="9">
        <v>44825</v>
      </c>
      <c r="G3553" s="11">
        <v>62</v>
      </c>
    </row>
    <row r="3554" spans="2:7" x14ac:dyDescent="0.2">
      <c r="B3554" t="s">
        <v>3139</v>
      </c>
      <c r="C3554" t="str">
        <f>VLOOKUP(B3554,customer!A:B,2,FALSE)</f>
        <v>Albert Klemmt</v>
      </c>
      <c r="D3554" t="s">
        <v>3922</v>
      </c>
      <c r="E3554" t="s">
        <v>3932</v>
      </c>
      <c r="F3554" s="9">
        <v>44859</v>
      </c>
      <c r="G3554" s="11">
        <v>62</v>
      </c>
    </row>
    <row r="3555" spans="2:7" x14ac:dyDescent="0.2">
      <c r="B3555" t="s">
        <v>3139</v>
      </c>
      <c r="C3555" t="str">
        <f>VLOOKUP(B3555,customer!A:B,2,FALSE)</f>
        <v>Albert Klemmt</v>
      </c>
      <c r="D3555" t="s">
        <v>3922</v>
      </c>
      <c r="E3555" t="s">
        <v>3932</v>
      </c>
      <c r="F3555" s="9">
        <v>44890</v>
      </c>
      <c r="G3555" s="11">
        <v>62</v>
      </c>
    </row>
    <row r="3556" spans="2:7" x14ac:dyDescent="0.2">
      <c r="B3556" t="s">
        <v>3139</v>
      </c>
      <c r="C3556" t="str">
        <f>VLOOKUP(B3556,customer!A:B,2,FALSE)</f>
        <v>Albert Klemmt</v>
      </c>
      <c r="D3556" t="s">
        <v>3922</v>
      </c>
      <c r="E3556" t="s">
        <v>3932</v>
      </c>
      <c r="F3556" s="9">
        <v>44916</v>
      </c>
      <c r="G3556" s="11">
        <v>62</v>
      </c>
    </row>
    <row r="3557" spans="2:7" x14ac:dyDescent="0.2">
      <c r="B3557" t="s">
        <v>3139</v>
      </c>
      <c r="C3557" t="str">
        <f>VLOOKUP(B3557,customer!A:B,2,FALSE)</f>
        <v>Albert Klemmt</v>
      </c>
      <c r="D3557" t="s">
        <v>3922</v>
      </c>
      <c r="E3557" t="s">
        <v>3932</v>
      </c>
      <c r="F3557" s="9">
        <v>44930</v>
      </c>
      <c r="G3557" s="11">
        <v>62</v>
      </c>
    </row>
    <row r="3558" spans="2:7" x14ac:dyDescent="0.2">
      <c r="B3558" t="s">
        <v>3139</v>
      </c>
      <c r="C3558" t="str">
        <f>VLOOKUP(B3558,customer!A:B,2,FALSE)</f>
        <v>Albert Klemmt</v>
      </c>
      <c r="D3558" t="s">
        <v>3922</v>
      </c>
      <c r="E3558" t="s">
        <v>3932</v>
      </c>
      <c r="F3558" s="9">
        <v>44961</v>
      </c>
      <c r="G3558" s="11">
        <v>62</v>
      </c>
    </row>
    <row r="3559" spans="2:7" x14ac:dyDescent="0.2">
      <c r="B3559" t="s">
        <v>3139</v>
      </c>
      <c r="C3559" t="str">
        <f>VLOOKUP(B3559,customer!A:B,2,FALSE)</f>
        <v>Albert Klemmt</v>
      </c>
      <c r="D3559" t="s">
        <v>3922</v>
      </c>
      <c r="E3559" t="s">
        <v>3932</v>
      </c>
      <c r="F3559" s="9">
        <v>45005</v>
      </c>
      <c r="G3559" s="11">
        <v>62</v>
      </c>
    </row>
    <row r="3560" spans="2:7" x14ac:dyDescent="0.2">
      <c r="B3560" t="s">
        <v>3139</v>
      </c>
      <c r="C3560" t="str">
        <f>VLOOKUP(B3560,customer!A:B,2,FALSE)</f>
        <v>Albert Klemmt</v>
      </c>
      <c r="D3560" t="s">
        <v>3922</v>
      </c>
      <c r="E3560" t="s">
        <v>3932</v>
      </c>
      <c r="F3560" s="9">
        <v>45046</v>
      </c>
      <c r="G3560" s="11">
        <v>62</v>
      </c>
    </row>
    <row r="3561" spans="2:7" x14ac:dyDescent="0.2">
      <c r="B3561" t="s">
        <v>3139</v>
      </c>
      <c r="C3561" t="str">
        <f>VLOOKUP(B3561,customer!A:B,2,FALSE)</f>
        <v>Albert Klemmt</v>
      </c>
      <c r="D3561" t="s">
        <v>3922</v>
      </c>
      <c r="E3561" t="s">
        <v>3932</v>
      </c>
      <c r="F3561" s="9">
        <v>45048</v>
      </c>
      <c r="G3561" s="11">
        <v>62</v>
      </c>
    </row>
    <row r="3562" spans="2:7" x14ac:dyDescent="0.2">
      <c r="B3562" t="s">
        <v>3139</v>
      </c>
      <c r="C3562" t="str">
        <f>VLOOKUP(B3562,customer!A:B,2,FALSE)</f>
        <v>Albert Klemmt</v>
      </c>
      <c r="D3562" t="s">
        <v>3922</v>
      </c>
      <c r="E3562" t="s">
        <v>3932</v>
      </c>
      <c r="F3562" s="9">
        <v>45081</v>
      </c>
      <c r="G3562" s="11">
        <v>62</v>
      </c>
    </row>
    <row r="3563" spans="2:7" x14ac:dyDescent="0.2">
      <c r="B3563" t="s">
        <v>3139</v>
      </c>
      <c r="C3563" t="str">
        <f>VLOOKUP(B3563,customer!A:B,2,FALSE)</f>
        <v>Albert Klemmt</v>
      </c>
      <c r="D3563" t="s">
        <v>3950</v>
      </c>
      <c r="E3563" t="s">
        <v>3943</v>
      </c>
      <c r="F3563" s="9">
        <v>44904</v>
      </c>
      <c r="G3563" s="11">
        <v>28</v>
      </c>
    </row>
    <row r="3564" spans="2:7" x14ac:dyDescent="0.2">
      <c r="B3564" t="s">
        <v>3139</v>
      </c>
      <c r="C3564" t="str">
        <f>VLOOKUP(B3564,customer!A:B,2,FALSE)</f>
        <v>Albert Klemmt</v>
      </c>
      <c r="D3564" t="s">
        <v>3950</v>
      </c>
      <c r="E3564" t="s">
        <v>3943</v>
      </c>
      <c r="F3564" s="9">
        <v>44948</v>
      </c>
      <c r="G3564" s="11">
        <v>28</v>
      </c>
    </row>
    <row r="3565" spans="2:7" x14ac:dyDescent="0.2">
      <c r="B3565" t="s">
        <v>3139</v>
      </c>
      <c r="C3565" t="str">
        <f>VLOOKUP(B3565,customer!A:B,2,FALSE)</f>
        <v>Albert Klemmt</v>
      </c>
      <c r="D3565" t="s">
        <v>3950</v>
      </c>
      <c r="E3565" t="s">
        <v>3943</v>
      </c>
      <c r="F3565" s="9">
        <v>44976</v>
      </c>
      <c r="G3565" s="11">
        <v>28</v>
      </c>
    </row>
    <row r="3566" spans="2:7" x14ac:dyDescent="0.2">
      <c r="B3566" t="s">
        <v>3139</v>
      </c>
      <c r="C3566" t="str">
        <f>VLOOKUP(B3566,customer!A:B,2,FALSE)</f>
        <v>Albert Klemmt</v>
      </c>
      <c r="D3566" t="s">
        <v>3950</v>
      </c>
      <c r="E3566" t="s">
        <v>3943</v>
      </c>
      <c r="F3566" s="9">
        <v>45005</v>
      </c>
      <c r="G3566" s="11">
        <v>28</v>
      </c>
    </row>
    <row r="3567" spans="2:7" x14ac:dyDescent="0.2">
      <c r="B3567" t="s">
        <v>3139</v>
      </c>
      <c r="C3567" t="str">
        <f>VLOOKUP(B3567,customer!A:B,2,FALSE)</f>
        <v>Albert Klemmt</v>
      </c>
      <c r="D3567" t="s">
        <v>3950</v>
      </c>
      <c r="E3567" t="s">
        <v>3943</v>
      </c>
      <c r="F3567" s="9">
        <v>45040</v>
      </c>
      <c r="G3567" s="11">
        <v>28</v>
      </c>
    </row>
    <row r="3568" spans="2:7" x14ac:dyDescent="0.2">
      <c r="B3568" t="s">
        <v>3139</v>
      </c>
      <c r="C3568" t="str">
        <f>VLOOKUP(B3568,customer!A:B,2,FALSE)</f>
        <v>Albert Klemmt</v>
      </c>
      <c r="D3568" t="s">
        <v>3950</v>
      </c>
      <c r="E3568" t="s">
        <v>3943</v>
      </c>
      <c r="F3568" s="9">
        <v>45063</v>
      </c>
      <c r="G3568" s="11">
        <v>28</v>
      </c>
    </row>
    <row r="3569" spans="2:7" x14ac:dyDescent="0.2">
      <c r="B3569" t="s">
        <v>3140</v>
      </c>
      <c r="C3569" t="str">
        <f>VLOOKUP(B3569,customer!A:B,2,FALSE)</f>
        <v>Betta Zanettini</v>
      </c>
      <c r="D3569" t="s">
        <v>3920</v>
      </c>
      <c r="E3569" t="s">
        <v>3930</v>
      </c>
      <c r="F3569" s="9">
        <v>44840</v>
      </c>
      <c r="G3569" s="11">
        <v>10</v>
      </c>
    </row>
    <row r="3570" spans="2:7" x14ac:dyDescent="0.2">
      <c r="B3570" t="s">
        <v>3140</v>
      </c>
      <c r="C3570" t="str">
        <f>VLOOKUP(B3570,customer!A:B,2,FALSE)</f>
        <v>Betta Zanettini</v>
      </c>
      <c r="D3570" t="s">
        <v>3920</v>
      </c>
      <c r="E3570" t="s">
        <v>3930</v>
      </c>
      <c r="F3570" s="9">
        <v>44873</v>
      </c>
      <c r="G3570" s="11">
        <v>10</v>
      </c>
    </row>
    <row r="3571" spans="2:7" x14ac:dyDescent="0.2">
      <c r="B3571" t="s">
        <v>3140</v>
      </c>
      <c r="C3571" t="str">
        <f>VLOOKUP(B3571,customer!A:B,2,FALSE)</f>
        <v>Betta Zanettini</v>
      </c>
      <c r="D3571" t="s">
        <v>3920</v>
      </c>
      <c r="E3571" t="s">
        <v>3930</v>
      </c>
      <c r="F3571" s="9">
        <v>44911</v>
      </c>
      <c r="G3571" s="11">
        <v>10</v>
      </c>
    </row>
    <row r="3572" spans="2:7" x14ac:dyDescent="0.2">
      <c r="B3572" t="s">
        <v>3140</v>
      </c>
      <c r="C3572" t="str">
        <f>VLOOKUP(B3572,customer!A:B,2,FALSE)</f>
        <v>Betta Zanettini</v>
      </c>
      <c r="D3572" t="s">
        <v>3920</v>
      </c>
      <c r="E3572" t="s">
        <v>3930</v>
      </c>
      <c r="F3572" s="9">
        <v>44934</v>
      </c>
      <c r="G3572" s="11">
        <v>10</v>
      </c>
    </row>
    <row r="3573" spans="2:7" x14ac:dyDescent="0.2">
      <c r="B3573" t="s">
        <v>3140</v>
      </c>
      <c r="C3573" t="str">
        <f>VLOOKUP(B3573,customer!A:B,2,FALSE)</f>
        <v>Betta Zanettini</v>
      </c>
      <c r="D3573" t="s">
        <v>3920</v>
      </c>
      <c r="E3573" t="s">
        <v>3930</v>
      </c>
      <c r="F3573" s="9">
        <v>44969</v>
      </c>
      <c r="G3573" s="11">
        <v>10</v>
      </c>
    </row>
    <row r="3574" spans="2:7" x14ac:dyDescent="0.2">
      <c r="B3574" t="s">
        <v>3140</v>
      </c>
      <c r="C3574" t="str">
        <f>VLOOKUP(B3574,customer!A:B,2,FALSE)</f>
        <v>Betta Zanettini</v>
      </c>
      <c r="D3574" t="s">
        <v>3920</v>
      </c>
      <c r="E3574" t="s">
        <v>3930</v>
      </c>
      <c r="F3574" s="9">
        <v>44997</v>
      </c>
      <c r="G3574" s="11">
        <v>10</v>
      </c>
    </row>
    <row r="3575" spans="2:7" x14ac:dyDescent="0.2">
      <c r="B3575" t="s">
        <v>3140</v>
      </c>
      <c r="C3575" t="str">
        <f>VLOOKUP(B3575,customer!A:B,2,FALSE)</f>
        <v>Betta Zanettini</v>
      </c>
      <c r="D3575" t="s">
        <v>3920</v>
      </c>
      <c r="E3575" t="s">
        <v>3930</v>
      </c>
      <c r="F3575" s="9">
        <v>45034</v>
      </c>
      <c r="G3575" s="11">
        <v>10</v>
      </c>
    </row>
    <row r="3576" spans="2:7" x14ac:dyDescent="0.2">
      <c r="B3576" t="s">
        <v>3140</v>
      </c>
      <c r="C3576" t="str">
        <f>VLOOKUP(B3576,customer!A:B,2,FALSE)</f>
        <v>Betta Zanettini</v>
      </c>
      <c r="D3576" t="s">
        <v>3920</v>
      </c>
      <c r="E3576" t="s">
        <v>3930</v>
      </c>
      <c r="F3576" s="9">
        <v>45062</v>
      </c>
      <c r="G3576" s="11">
        <v>10</v>
      </c>
    </row>
    <row r="3577" spans="2:7" x14ac:dyDescent="0.2">
      <c r="B3577" t="s">
        <v>3141</v>
      </c>
      <c r="C3577" t="str">
        <f>VLOOKUP(B3577,customer!A:B,2,FALSE)</f>
        <v>Katee Grahlman</v>
      </c>
      <c r="D3577" t="s">
        <v>3951</v>
      </c>
      <c r="E3577" t="s">
        <v>3944</v>
      </c>
      <c r="F3577" s="9">
        <v>44605</v>
      </c>
      <c r="G3577" s="11">
        <v>14</v>
      </c>
    </row>
    <row r="3578" spans="2:7" x14ac:dyDescent="0.2">
      <c r="B3578" t="s">
        <v>3141</v>
      </c>
      <c r="C3578" t="str">
        <f>VLOOKUP(B3578,customer!A:B,2,FALSE)</f>
        <v>Katee Grahlman</v>
      </c>
      <c r="D3578" t="s">
        <v>3951</v>
      </c>
      <c r="E3578" t="s">
        <v>3944</v>
      </c>
      <c r="F3578" s="9">
        <v>44672</v>
      </c>
      <c r="G3578" s="11">
        <v>14</v>
      </c>
    </row>
    <row r="3579" spans="2:7" x14ac:dyDescent="0.2">
      <c r="B3579" t="s">
        <v>3141</v>
      </c>
      <c r="C3579" t="str">
        <f>VLOOKUP(B3579,customer!A:B,2,FALSE)</f>
        <v>Katee Grahlman</v>
      </c>
      <c r="D3579" t="s">
        <v>3951</v>
      </c>
      <c r="E3579" t="s">
        <v>3944</v>
      </c>
      <c r="F3579" s="9">
        <v>44706</v>
      </c>
      <c r="G3579" s="11">
        <v>14</v>
      </c>
    </row>
    <row r="3580" spans="2:7" x14ac:dyDescent="0.2">
      <c r="B3580" t="s">
        <v>3141</v>
      </c>
      <c r="C3580" t="str">
        <f>VLOOKUP(B3580,customer!A:B,2,FALSE)</f>
        <v>Katee Grahlman</v>
      </c>
      <c r="D3580" t="s">
        <v>3951</v>
      </c>
      <c r="E3580" t="s">
        <v>3944</v>
      </c>
      <c r="F3580" s="9">
        <v>44732</v>
      </c>
      <c r="G3580" s="11">
        <v>14</v>
      </c>
    </row>
    <row r="3581" spans="2:7" x14ac:dyDescent="0.2">
      <c r="B3581" t="s">
        <v>3141</v>
      </c>
      <c r="C3581" t="str">
        <f>VLOOKUP(B3581,customer!A:B,2,FALSE)</f>
        <v>Katee Grahlman</v>
      </c>
      <c r="D3581" t="s">
        <v>3951</v>
      </c>
      <c r="E3581" t="s">
        <v>3944</v>
      </c>
      <c r="F3581" s="9">
        <v>44758</v>
      </c>
      <c r="G3581" s="11">
        <v>14</v>
      </c>
    </row>
    <row r="3582" spans="2:7" x14ac:dyDescent="0.2">
      <c r="B3582" t="s">
        <v>3141</v>
      </c>
      <c r="C3582" t="str">
        <f>VLOOKUP(B3582,customer!A:B,2,FALSE)</f>
        <v>Katee Grahlman</v>
      </c>
      <c r="D3582" t="s">
        <v>3951</v>
      </c>
      <c r="E3582" t="s">
        <v>3944</v>
      </c>
      <c r="F3582" s="9">
        <v>44789</v>
      </c>
      <c r="G3582" s="11">
        <v>14</v>
      </c>
    </row>
    <row r="3583" spans="2:7" x14ac:dyDescent="0.2">
      <c r="B3583" t="s">
        <v>3141</v>
      </c>
      <c r="C3583" t="str">
        <f>VLOOKUP(B3583,customer!A:B,2,FALSE)</f>
        <v>Katee Grahlman</v>
      </c>
      <c r="D3583" t="s">
        <v>3951</v>
      </c>
      <c r="E3583" t="s">
        <v>3944</v>
      </c>
      <c r="F3583" s="9">
        <v>44817</v>
      </c>
      <c r="G3583" s="11">
        <v>14</v>
      </c>
    </row>
    <row r="3584" spans="2:7" x14ac:dyDescent="0.2">
      <c r="B3584" t="s">
        <v>3141</v>
      </c>
      <c r="C3584" t="str">
        <f>VLOOKUP(B3584,customer!A:B,2,FALSE)</f>
        <v>Katee Grahlman</v>
      </c>
      <c r="D3584" t="s">
        <v>3951</v>
      </c>
      <c r="E3584" t="s">
        <v>3944</v>
      </c>
      <c r="F3584" s="9">
        <v>44859</v>
      </c>
      <c r="G3584" s="11">
        <v>14</v>
      </c>
    </row>
    <row r="3585" spans="2:7" x14ac:dyDescent="0.2">
      <c r="B3585" t="s">
        <v>3141</v>
      </c>
      <c r="C3585" t="str">
        <f>VLOOKUP(B3585,customer!A:B,2,FALSE)</f>
        <v>Katee Grahlman</v>
      </c>
      <c r="D3585" t="s">
        <v>3951</v>
      </c>
      <c r="E3585" t="s">
        <v>3944</v>
      </c>
      <c r="F3585" s="9">
        <v>44879</v>
      </c>
      <c r="G3585" s="11">
        <v>14</v>
      </c>
    </row>
    <row r="3586" spans="2:7" x14ac:dyDescent="0.2">
      <c r="B3586" t="s">
        <v>3141</v>
      </c>
      <c r="C3586" t="str">
        <f>VLOOKUP(B3586,customer!A:B,2,FALSE)</f>
        <v>Katee Grahlman</v>
      </c>
      <c r="D3586" t="s">
        <v>3951</v>
      </c>
      <c r="E3586" t="s">
        <v>3944</v>
      </c>
      <c r="F3586" s="9">
        <v>44918</v>
      </c>
      <c r="G3586" s="11">
        <v>14</v>
      </c>
    </row>
    <row r="3587" spans="2:7" x14ac:dyDescent="0.2">
      <c r="B3587" t="s">
        <v>3141</v>
      </c>
      <c r="C3587" t="str">
        <f>VLOOKUP(B3587,customer!A:B,2,FALSE)</f>
        <v>Katee Grahlman</v>
      </c>
      <c r="D3587" t="s">
        <v>3951</v>
      </c>
      <c r="E3587" t="s">
        <v>3944</v>
      </c>
      <c r="F3587" s="9">
        <v>44950</v>
      </c>
      <c r="G3587" s="11">
        <v>14</v>
      </c>
    </row>
    <row r="3588" spans="2:7" x14ac:dyDescent="0.2">
      <c r="B3588" t="s">
        <v>3141</v>
      </c>
      <c r="C3588" t="str">
        <f>VLOOKUP(B3588,customer!A:B,2,FALSE)</f>
        <v>Katee Grahlman</v>
      </c>
      <c r="D3588" t="s">
        <v>3951</v>
      </c>
      <c r="E3588" t="s">
        <v>3944</v>
      </c>
      <c r="F3588" s="9">
        <v>44999</v>
      </c>
      <c r="G3588" s="11">
        <v>14</v>
      </c>
    </row>
    <row r="3589" spans="2:7" x14ac:dyDescent="0.2">
      <c r="B3589" t="s">
        <v>3141</v>
      </c>
      <c r="C3589" t="str">
        <f>VLOOKUP(B3589,customer!A:B,2,FALSE)</f>
        <v>Katee Grahlman</v>
      </c>
      <c r="D3589" t="s">
        <v>3951</v>
      </c>
      <c r="E3589" t="s">
        <v>3944</v>
      </c>
      <c r="F3589" s="9">
        <v>45031</v>
      </c>
      <c r="G3589" s="11">
        <v>14</v>
      </c>
    </row>
    <row r="3590" spans="2:7" x14ac:dyDescent="0.2">
      <c r="B3590" t="s">
        <v>3141</v>
      </c>
      <c r="C3590" t="str">
        <f>VLOOKUP(B3590,customer!A:B,2,FALSE)</f>
        <v>Katee Grahlman</v>
      </c>
      <c r="D3590" t="s">
        <v>3951</v>
      </c>
      <c r="E3590" t="s">
        <v>3944</v>
      </c>
      <c r="F3590" s="9">
        <v>45073</v>
      </c>
      <c r="G3590" s="11">
        <v>14</v>
      </c>
    </row>
    <row r="3591" spans="2:7" x14ac:dyDescent="0.2">
      <c r="B3591" t="s">
        <v>3141</v>
      </c>
      <c r="C3591" t="str">
        <f>VLOOKUP(B3591,customer!A:B,2,FALSE)</f>
        <v>Katee Grahlman</v>
      </c>
      <c r="D3591" t="s">
        <v>3948</v>
      </c>
      <c r="E3591" t="s">
        <v>3941</v>
      </c>
      <c r="F3591" s="9">
        <v>44688</v>
      </c>
      <c r="G3591" s="11">
        <v>65</v>
      </c>
    </row>
    <row r="3592" spans="2:7" x14ac:dyDescent="0.2">
      <c r="B3592" t="s">
        <v>3141</v>
      </c>
      <c r="C3592" t="str">
        <f>VLOOKUP(B3592,customer!A:B,2,FALSE)</f>
        <v>Katee Grahlman</v>
      </c>
      <c r="D3592" t="s">
        <v>3948</v>
      </c>
      <c r="E3592" t="s">
        <v>3941</v>
      </c>
      <c r="F3592" s="9">
        <v>44725</v>
      </c>
      <c r="G3592" s="11">
        <v>65</v>
      </c>
    </row>
    <row r="3593" spans="2:7" x14ac:dyDescent="0.2">
      <c r="B3593" t="s">
        <v>3141</v>
      </c>
      <c r="C3593" t="str">
        <f>VLOOKUP(B3593,customer!A:B,2,FALSE)</f>
        <v>Katee Grahlman</v>
      </c>
      <c r="D3593" t="s">
        <v>3948</v>
      </c>
      <c r="E3593" t="s">
        <v>3941</v>
      </c>
      <c r="F3593" s="9">
        <v>44784</v>
      </c>
      <c r="G3593" s="11">
        <v>65</v>
      </c>
    </row>
    <row r="3594" spans="2:7" x14ac:dyDescent="0.2">
      <c r="B3594" t="s">
        <v>3141</v>
      </c>
      <c r="C3594" t="str">
        <f>VLOOKUP(B3594,customer!A:B,2,FALSE)</f>
        <v>Katee Grahlman</v>
      </c>
      <c r="D3594" t="s">
        <v>3948</v>
      </c>
      <c r="E3594" t="s">
        <v>3941</v>
      </c>
      <c r="F3594" s="9">
        <v>44811</v>
      </c>
      <c r="G3594" s="11">
        <v>65</v>
      </c>
    </row>
    <row r="3595" spans="2:7" x14ac:dyDescent="0.2">
      <c r="B3595" t="s">
        <v>3141</v>
      </c>
      <c r="C3595" t="str">
        <f>VLOOKUP(B3595,customer!A:B,2,FALSE)</f>
        <v>Katee Grahlman</v>
      </c>
      <c r="D3595" t="s">
        <v>3948</v>
      </c>
      <c r="E3595" t="s">
        <v>3941</v>
      </c>
      <c r="F3595" s="9">
        <v>44854</v>
      </c>
      <c r="G3595" s="11">
        <v>65</v>
      </c>
    </row>
    <row r="3596" spans="2:7" x14ac:dyDescent="0.2">
      <c r="B3596" t="s">
        <v>3141</v>
      </c>
      <c r="C3596" t="str">
        <f>VLOOKUP(B3596,customer!A:B,2,FALSE)</f>
        <v>Katee Grahlman</v>
      </c>
      <c r="D3596" t="s">
        <v>3948</v>
      </c>
      <c r="E3596" t="s">
        <v>3941</v>
      </c>
      <c r="F3596" s="9">
        <v>44917</v>
      </c>
      <c r="G3596" s="11">
        <v>65</v>
      </c>
    </row>
    <row r="3597" spans="2:7" x14ac:dyDescent="0.2">
      <c r="B3597" t="s">
        <v>3141</v>
      </c>
      <c r="C3597" t="str">
        <f>VLOOKUP(B3597,customer!A:B,2,FALSE)</f>
        <v>Katee Grahlman</v>
      </c>
      <c r="D3597" t="s">
        <v>3948</v>
      </c>
      <c r="E3597" t="s">
        <v>3941</v>
      </c>
      <c r="F3597" s="9">
        <v>44941</v>
      </c>
      <c r="G3597" s="11">
        <v>65</v>
      </c>
    </row>
    <row r="3598" spans="2:7" x14ac:dyDescent="0.2">
      <c r="B3598" t="s">
        <v>3141</v>
      </c>
      <c r="C3598" t="str">
        <f>VLOOKUP(B3598,customer!A:B,2,FALSE)</f>
        <v>Katee Grahlman</v>
      </c>
      <c r="D3598" t="s">
        <v>3948</v>
      </c>
      <c r="E3598" t="s">
        <v>3941</v>
      </c>
      <c r="F3598" s="9">
        <v>44972</v>
      </c>
      <c r="G3598" s="11">
        <v>65</v>
      </c>
    </row>
    <row r="3599" spans="2:7" x14ac:dyDescent="0.2">
      <c r="B3599" t="s">
        <v>3141</v>
      </c>
      <c r="C3599" t="str">
        <f>VLOOKUP(B3599,customer!A:B,2,FALSE)</f>
        <v>Katee Grahlman</v>
      </c>
      <c r="D3599" t="s">
        <v>3948</v>
      </c>
      <c r="E3599" t="s">
        <v>3941</v>
      </c>
      <c r="F3599" s="9">
        <v>45002</v>
      </c>
      <c r="G3599" s="11">
        <v>65</v>
      </c>
    </row>
    <row r="3600" spans="2:7" x14ac:dyDescent="0.2">
      <c r="B3600" t="s">
        <v>3141</v>
      </c>
      <c r="C3600" t="str">
        <f>VLOOKUP(B3600,customer!A:B,2,FALSE)</f>
        <v>Katee Grahlman</v>
      </c>
      <c r="D3600" t="s">
        <v>3948</v>
      </c>
      <c r="E3600" t="s">
        <v>3941</v>
      </c>
      <c r="F3600" s="9">
        <v>45037</v>
      </c>
      <c r="G3600" s="11">
        <v>65</v>
      </c>
    </row>
    <row r="3601" spans="2:7" x14ac:dyDescent="0.2">
      <c r="B3601" t="s">
        <v>3142</v>
      </c>
      <c r="C3601" t="str">
        <f>VLOOKUP(B3601,customer!A:B,2,FALSE)</f>
        <v>Glad Mc Harg</v>
      </c>
      <c r="D3601" t="s">
        <v>3951</v>
      </c>
      <c r="E3601" t="s">
        <v>3944</v>
      </c>
      <c r="F3601" s="9">
        <v>44730</v>
      </c>
      <c r="G3601" s="11">
        <v>14</v>
      </c>
    </row>
    <row r="3602" spans="2:7" x14ac:dyDescent="0.2">
      <c r="B3602" t="s">
        <v>3142</v>
      </c>
      <c r="C3602" t="str">
        <f>VLOOKUP(B3602,customer!A:B,2,FALSE)</f>
        <v>Glad Mc Harg</v>
      </c>
      <c r="D3602" t="s">
        <v>3951</v>
      </c>
      <c r="E3602" t="s">
        <v>3944</v>
      </c>
      <c r="F3602" s="9">
        <v>44768</v>
      </c>
      <c r="G3602" s="11">
        <v>14</v>
      </c>
    </row>
    <row r="3603" spans="2:7" x14ac:dyDescent="0.2">
      <c r="B3603" t="s">
        <v>3142</v>
      </c>
      <c r="C3603" t="str">
        <f>VLOOKUP(B3603,customer!A:B,2,FALSE)</f>
        <v>Glad Mc Harg</v>
      </c>
      <c r="D3603" t="s">
        <v>3951</v>
      </c>
      <c r="E3603" t="s">
        <v>3944</v>
      </c>
      <c r="F3603" s="9">
        <v>44804</v>
      </c>
      <c r="G3603" s="11">
        <v>14</v>
      </c>
    </row>
    <row r="3604" spans="2:7" x14ac:dyDescent="0.2">
      <c r="B3604" t="s">
        <v>3142</v>
      </c>
      <c r="C3604" t="str">
        <f>VLOOKUP(B3604,customer!A:B,2,FALSE)</f>
        <v>Glad Mc Harg</v>
      </c>
      <c r="D3604" t="s">
        <v>3951</v>
      </c>
      <c r="E3604" t="s">
        <v>3944</v>
      </c>
      <c r="F3604" s="9">
        <v>44833</v>
      </c>
      <c r="G3604" s="11">
        <v>14</v>
      </c>
    </row>
    <row r="3605" spans="2:7" x14ac:dyDescent="0.2">
      <c r="B3605" t="s">
        <v>3142</v>
      </c>
      <c r="C3605" t="str">
        <f>VLOOKUP(B3605,customer!A:B,2,FALSE)</f>
        <v>Glad Mc Harg</v>
      </c>
      <c r="D3605" t="s">
        <v>3951</v>
      </c>
      <c r="E3605" t="s">
        <v>3944</v>
      </c>
      <c r="F3605" s="9">
        <v>44836</v>
      </c>
      <c r="G3605" s="11">
        <v>14</v>
      </c>
    </row>
    <row r="3606" spans="2:7" x14ac:dyDescent="0.2">
      <c r="B3606" t="s">
        <v>3142</v>
      </c>
      <c r="C3606" t="str">
        <f>VLOOKUP(B3606,customer!A:B,2,FALSE)</f>
        <v>Glad Mc Harg</v>
      </c>
      <c r="D3606" t="s">
        <v>3951</v>
      </c>
      <c r="E3606" t="s">
        <v>3944</v>
      </c>
      <c r="F3606" s="9">
        <v>44883</v>
      </c>
      <c r="G3606" s="11">
        <v>14</v>
      </c>
    </row>
    <row r="3607" spans="2:7" x14ac:dyDescent="0.2">
      <c r="B3607" t="s">
        <v>3142</v>
      </c>
      <c r="C3607" t="str">
        <f>VLOOKUP(B3607,customer!A:B,2,FALSE)</f>
        <v>Glad Mc Harg</v>
      </c>
      <c r="D3607" t="s">
        <v>3951</v>
      </c>
      <c r="E3607" t="s">
        <v>3944</v>
      </c>
      <c r="F3607" s="9">
        <v>44913</v>
      </c>
      <c r="G3607" s="11">
        <v>14</v>
      </c>
    </row>
    <row r="3608" spans="2:7" x14ac:dyDescent="0.2">
      <c r="B3608" t="s">
        <v>3142</v>
      </c>
      <c r="C3608" t="str">
        <f>VLOOKUP(B3608,customer!A:B,2,FALSE)</f>
        <v>Glad Mc Harg</v>
      </c>
      <c r="D3608" t="s">
        <v>3951</v>
      </c>
      <c r="E3608" t="s">
        <v>3944</v>
      </c>
      <c r="F3608" s="9">
        <v>44957</v>
      </c>
      <c r="G3608" s="11">
        <v>14</v>
      </c>
    </row>
    <row r="3609" spans="2:7" x14ac:dyDescent="0.2">
      <c r="B3609" t="s">
        <v>3142</v>
      </c>
      <c r="C3609" t="str">
        <f>VLOOKUP(B3609,customer!A:B,2,FALSE)</f>
        <v>Glad Mc Harg</v>
      </c>
      <c r="D3609" t="s">
        <v>3951</v>
      </c>
      <c r="E3609" t="s">
        <v>3944</v>
      </c>
      <c r="F3609" s="9">
        <v>44982</v>
      </c>
      <c r="G3609" s="11">
        <v>14</v>
      </c>
    </row>
    <row r="3610" spans="2:7" x14ac:dyDescent="0.2">
      <c r="B3610" t="s">
        <v>3142</v>
      </c>
      <c r="C3610" t="str">
        <f>VLOOKUP(B3610,customer!A:B,2,FALSE)</f>
        <v>Glad Mc Harg</v>
      </c>
      <c r="D3610" t="s">
        <v>3951</v>
      </c>
      <c r="E3610" t="s">
        <v>3944</v>
      </c>
      <c r="F3610" s="9">
        <v>44988</v>
      </c>
      <c r="G3610" s="11">
        <v>14</v>
      </c>
    </row>
    <row r="3611" spans="2:7" x14ac:dyDescent="0.2">
      <c r="B3611" t="s">
        <v>3142</v>
      </c>
      <c r="C3611" t="str">
        <f>VLOOKUP(B3611,customer!A:B,2,FALSE)</f>
        <v>Glad Mc Harg</v>
      </c>
      <c r="D3611" t="s">
        <v>3951</v>
      </c>
      <c r="E3611" t="s">
        <v>3944</v>
      </c>
      <c r="F3611" s="9">
        <v>45035</v>
      </c>
      <c r="G3611" s="11">
        <v>14</v>
      </c>
    </row>
    <row r="3612" spans="2:7" x14ac:dyDescent="0.2">
      <c r="B3612" t="s">
        <v>3142</v>
      </c>
      <c r="C3612" t="str">
        <f>VLOOKUP(B3612,customer!A:B,2,FALSE)</f>
        <v>Glad Mc Harg</v>
      </c>
      <c r="D3612" t="s">
        <v>3951</v>
      </c>
      <c r="E3612" t="s">
        <v>3944</v>
      </c>
      <c r="F3612" s="9">
        <v>45047</v>
      </c>
      <c r="G3612" s="11">
        <v>14</v>
      </c>
    </row>
    <row r="3613" spans="2:7" x14ac:dyDescent="0.2">
      <c r="B3613" t="s">
        <v>3143</v>
      </c>
      <c r="C3613" t="str">
        <f>VLOOKUP(B3613,customer!A:B,2,FALSE)</f>
        <v>Heddi Kertess</v>
      </c>
      <c r="D3613" t="s">
        <v>3927</v>
      </c>
      <c r="E3613" t="s">
        <v>3937</v>
      </c>
      <c r="F3613" s="9">
        <v>44785</v>
      </c>
      <c r="G3613" s="11">
        <v>27</v>
      </c>
    </row>
    <row r="3614" spans="2:7" x14ac:dyDescent="0.2">
      <c r="B3614" t="s">
        <v>3143</v>
      </c>
      <c r="C3614" t="str">
        <f>VLOOKUP(B3614,customer!A:B,2,FALSE)</f>
        <v>Heddi Kertess</v>
      </c>
      <c r="D3614" t="s">
        <v>3927</v>
      </c>
      <c r="E3614" t="s">
        <v>3937</v>
      </c>
      <c r="F3614" s="9">
        <v>44817</v>
      </c>
      <c r="G3614" s="11">
        <v>27</v>
      </c>
    </row>
    <row r="3615" spans="2:7" x14ac:dyDescent="0.2">
      <c r="B3615" t="s">
        <v>3143</v>
      </c>
      <c r="C3615" t="str">
        <f>VLOOKUP(B3615,customer!A:B,2,FALSE)</f>
        <v>Heddi Kertess</v>
      </c>
      <c r="D3615" t="s">
        <v>3927</v>
      </c>
      <c r="E3615" t="s">
        <v>3937</v>
      </c>
      <c r="F3615" s="9">
        <v>44848</v>
      </c>
      <c r="G3615" s="11">
        <v>27</v>
      </c>
    </row>
    <row r="3616" spans="2:7" x14ac:dyDescent="0.2">
      <c r="B3616" t="s">
        <v>3143</v>
      </c>
      <c r="C3616" t="str">
        <f>VLOOKUP(B3616,customer!A:B,2,FALSE)</f>
        <v>Heddi Kertess</v>
      </c>
      <c r="D3616" t="s">
        <v>3927</v>
      </c>
      <c r="E3616" t="s">
        <v>3937</v>
      </c>
      <c r="F3616" s="9">
        <v>44884</v>
      </c>
      <c r="G3616" s="11">
        <v>27</v>
      </c>
    </row>
    <row r="3617" spans="2:7" x14ac:dyDescent="0.2">
      <c r="B3617" t="s">
        <v>3143</v>
      </c>
      <c r="C3617" t="str">
        <f>VLOOKUP(B3617,customer!A:B,2,FALSE)</f>
        <v>Heddi Kertess</v>
      </c>
      <c r="D3617" t="s">
        <v>3927</v>
      </c>
      <c r="E3617" t="s">
        <v>3937</v>
      </c>
      <c r="F3617" s="9">
        <v>44908</v>
      </c>
      <c r="G3617" s="11">
        <v>27</v>
      </c>
    </row>
    <row r="3618" spans="2:7" x14ac:dyDescent="0.2">
      <c r="B3618" t="s">
        <v>3143</v>
      </c>
      <c r="C3618" t="str">
        <f>VLOOKUP(B3618,customer!A:B,2,FALSE)</f>
        <v>Heddi Kertess</v>
      </c>
      <c r="D3618" t="s">
        <v>3927</v>
      </c>
      <c r="E3618" t="s">
        <v>3937</v>
      </c>
      <c r="F3618" s="9">
        <v>44979</v>
      </c>
      <c r="G3618" s="11">
        <v>27</v>
      </c>
    </row>
    <row r="3619" spans="2:7" x14ac:dyDescent="0.2">
      <c r="B3619" t="s">
        <v>3143</v>
      </c>
      <c r="C3619" t="str">
        <f>VLOOKUP(B3619,customer!A:B,2,FALSE)</f>
        <v>Heddi Kertess</v>
      </c>
      <c r="D3619" t="s">
        <v>3927</v>
      </c>
      <c r="E3619" t="s">
        <v>3937</v>
      </c>
      <c r="F3619" s="9">
        <v>45007</v>
      </c>
      <c r="G3619" s="11">
        <v>27</v>
      </c>
    </row>
    <row r="3620" spans="2:7" x14ac:dyDescent="0.2">
      <c r="B3620" t="s">
        <v>3143</v>
      </c>
      <c r="C3620" t="str">
        <f>VLOOKUP(B3620,customer!A:B,2,FALSE)</f>
        <v>Heddi Kertess</v>
      </c>
      <c r="D3620" t="s">
        <v>3927</v>
      </c>
      <c r="E3620" t="s">
        <v>3937</v>
      </c>
      <c r="F3620" s="9">
        <v>45028</v>
      </c>
      <c r="G3620" s="11">
        <v>27</v>
      </c>
    </row>
    <row r="3621" spans="2:7" x14ac:dyDescent="0.2">
      <c r="B3621" t="s">
        <v>3143</v>
      </c>
      <c r="C3621" t="str">
        <f>VLOOKUP(B3621,customer!A:B,2,FALSE)</f>
        <v>Heddi Kertess</v>
      </c>
      <c r="D3621" t="s">
        <v>3927</v>
      </c>
      <c r="E3621" t="s">
        <v>3937</v>
      </c>
      <c r="F3621" s="9">
        <v>45063</v>
      </c>
      <c r="G3621" s="11">
        <v>27</v>
      </c>
    </row>
    <row r="3622" spans="2:7" x14ac:dyDescent="0.2">
      <c r="B3622" t="s">
        <v>3143</v>
      </c>
      <c r="C3622" t="str">
        <f>VLOOKUP(B3622,customer!A:B,2,FALSE)</f>
        <v>Heddi Kertess</v>
      </c>
      <c r="D3622" t="s">
        <v>3923</v>
      </c>
      <c r="E3622" t="s">
        <v>3933</v>
      </c>
      <c r="F3622" s="9">
        <v>44951</v>
      </c>
      <c r="G3622" s="11">
        <v>26</v>
      </c>
    </row>
    <row r="3623" spans="2:7" x14ac:dyDescent="0.2">
      <c r="B3623" t="s">
        <v>3143</v>
      </c>
      <c r="C3623" t="str">
        <f>VLOOKUP(B3623,customer!A:B,2,FALSE)</f>
        <v>Heddi Kertess</v>
      </c>
      <c r="D3623" t="s">
        <v>3923</v>
      </c>
      <c r="E3623" t="s">
        <v>3933</v>
      </c>
      <c r="F3623" s="9">
        <v>44982</v>
      </c>
      <c r="G3623" s="11">
        <v>26</v>
      </c>
    </row>
    <row r="3624" spans="2:7" x14ac:dyDescent="0.2">
      <c r="B3624" t="s">
        <v>3143</v>
      </c>
      <c r="C3624" t="str">
        <f>VLOOKUP(B3624,customer!A:B,2,FALSE)</f>
        <v>Heddi Kertess</v>
      </c>
      <c r="D3624" t="s">
        <v>3923</v>
      </c>
      <c r="E3624" t="s">
        <v>3933</v>
      </c>
      <c r="F3624" s="9">
        <v>44986</v>
      </c>
      <c r="G3624" s="11">
        <v>26</v>
      </c>
    </row>
    <row r="3625" spans="2:7" x14ac:dyDescent="0.2">
      <c r="B3625" t="s">
        <v>3143</v>
      </c>
      <c r="C3625" t="str">
        <f>VLOOKUP(B3625,customer!A:B,2,FALSE)</f>
        <v>Heddi Kertess</v>
      </c>
      <c r="D3625" t="s">
        <v>3923</v>
      </c>
      <c r="E3625" t="s">
        <v>3933</v>
      </c>
      <c r="F3625" s="9">
        <v>45020</v>
      </c>
      <c r="G3625" s="11">
        <v>26</v>
      </c>
    </row>
    <row r="3626" spans="2:7" x14ac:dyDescent="0.2">
      <c r="B3626" t="s">
        <v>3143</v>
      </c>
      <c r="C3626" t="str">
        <f>VLOOKUP(B3626,customer!A:B,2,FALSE)</f>
        <v>Heddi Kertess</v>
      </c>
      <c r="D3626" t="s">
        <v>3923</v>
      </c>
      <c r="E3626" t="s">
        <v>3933</v>
      </c>
      <c r="F3626" s="9">
        <v>45072</v>
      </c>
      <c r="G3626" s="11">
        <v>26</v>
      </c>
    </row>
    <row r="3627" spans="2:7" x14ac:dyDescent="0.2">
      <c r="B3627" t="s">
        <v>3143</v>
      </c>
      <c r="C3627" t="str">
        <f>VLOOKUP(B3627,customer!A:B,2,FALSE)</f>
        <v>Heddi Kertess</v>
      </c>
      <c r="D3627" t="s">
        <v>3923</v>
      </c>
      <c r="E3627" t="s">
        <v>3933</v>
      </c>
      <c r="F3627" s="9">
        <v>45086</v>
      </c>
      <c r="G3627" s="11">
        <v>26</v>
      </c>
    </row>
    <row r="3628" spans="2:7" x14ac:dyDescent="0.2">
      <c r="B3628" t="s">
        <v>3144</v>
      </c>
      <c r="C3628" t="str">
        <f>VLOOKUP(B3628,customer!A:B,2,FALSE)</f>
        <v>Jim Wilgar</v>
      </c>
      <c r="D3628" t="s">
        <v>3923</v>
      </c>
      <c r="E3628" t="s">
        <v>3933</v>
      </c>
      <c r="F3628" s="9">
        <v>44841</v>
      </c>
      <c r="G3628" s="11">
        <v>26</v>
      </c>
    </row>
    <row r="3629" spans="2:7" x14ac:dyDescent="0.2">
      <c r="B3629" t="s">
        <v>3144</v>
      </c>
      <c r="C3629" t="str">
        <f>VLOOKUP(B3629,customer!A:B,2,FALSE)</f>
        <v>Jim Wilgar</v>
      </c>
      <c r="D3629" t="s">
        <v>3923</v>
      </c>
      <c r="E3629" t="s">
        <v>3933</v>
      </c>
      <c r="F3629" s="9">
        <v>44877</v>
      </c>
      <c r="G3629" s="11">
        <v>26</v>
      </c>
    </row>
    <row r="3630" spans="2:7" x14ac:dyDescent="0.2">
      <c r="B3630" t="s">
        <v>3144</v>
      </c>
      <c r="C3630" t="str">
        <f>VLOOKUP(B3630,customer!A:B,2,FALSE)</f>
        <v>Jim Wilgar</v>
      </c>
      <c r="D3630" t="s">
        <v>3923</v>
      </c>
      <c r="E3630" t="s">
        <v>3933</v>
      </c>
      <c r="F3630" s="9">
        <v>44911</v>
      </c>
      <c r="G3630" s="11">
        <v>26</v>
      </c>
    </row>
    <row r="3631" spans="2:7" x14ac:dyDescent="0.2">
      <c r="B3631" t="s">
        <v>3144</v>
      </c>
      <c r="C3631" t="str">
        <f>VLOOKUP(B3631,customer!A:B,2,FALSE)</f>
        <v>Jim Wilgar</v>
      </c>
      <c r="D3631" t="s">
        <v>3923</v>
      </c>
      <c r="E3631" t="s">
        <v>3933</v>
      </c>
      <c r="F3631" s="9">
        <v>44946</v>
      </c>
      <c r="G3631" s="11">
        <v>26</v>
      </c>
    </row>
    <row r="3632" spans="2:7" x14ac:dyDescent="0.2">
      <c r="B3632" t="s">
        <v>3144</v>
      </c>
      <c r="C3632" t="str">
        <f>VLOOKUP(B3632,customer!A:B,2,FALSE)</f>
        <v>Jim Wilgar</v>
      </c>
      <c r="D3632" t="s">
        <v>3923</v>
      </c>
      <c r="E3632" t="s">
        <v>3933</v>
      </c>
      <c r="F3632" s="9">
        <v>44965</v>
      </c>
      <c r="G3632" s="11">
        <v>26</v>
      </c>
    </row>
    <row r="3633" spans="2:7" x14ac:dyDescent="0.2">
      <c r="B3633" t="s">
        <v>3144</v>
      </c>
      <c r="C3633" t="str">
        <f>VLOOKUP(B3633,customer!A:B,2,FALSE)</f>
        <v>Jim Wilgar</v>
      </c>
      <c r="D3633" t="s">
        <v>3923</v>
      </c>
      <c r="E3633" t="s">
        <v>3933</v>
      </c>
      <c r="F3633" s="9">
        <v>44992</v>
      </c>
      <c r="G3633" s="11">
        <v>26</v>
      </c>
    </row>
    <row r="3634" spans="2:7" x14ac:dyDescent="0.2">
      <c r="B3634" t="s">
        <v>3144</v>
      </c>
      <c r="C3634" t="str">
        <f>VLOOKUP(B3634,customer!A:B,2,FALSE)</f>
        <v>Jim Wilgar</v>
      </c>
      <c r="D3634" t="s">
        <v>3923</v>
      </c>
      <c r="E3634" t="s">
        <v>3933</v>
      </c>
      <c r="F3634" s="9">
        <v>45034</v>
      </c>
      <c r="G3634" s="11">
        <v>26</v>
      </c>
    </row>
    <row r="3635" spans="2:7" x14ac:dyDescent="0.2">
      <c r="B3635" t="s">
        <v>3144</v>
      </c>
      <c r="C3635" t="str">
        <f>VLOOKUP(B3635,customer!A:B,2,FALSE)</f>
        <v>Jim Wilgar</v>
      </c>
      <c r="D3635" t="s">
        <v>3923</v>
      </c>
      <c r="E3635" t="s">
        <v>3933</v>
      </c>
      <c r="F3635" s="9">
        <v>45060</v>
      </c>
      <c r="G3635" s="11">
        <v>26</v>
      </c>
    </row>
    <row r="3636" spans="2:7" x14ac:dyDescent="0.2">
      <c r="B3636" t="s">
        <v>3144</v>
      </c>
      <c r="C3636" t="str">
        <f>VLOOKUP(B3636,customer!A:B,2,FALSE)</f>
        <v>Jim Wilgar</v>
      </c>
      <c r="D3636" t="s">
        <v>3921</v>
      </c>
      <c r="E3636" t="s">
        <v>3931</v>
      </c>
      <c r="F3636" s="9">
        <v>44916</v>
      </c>
      <c r="G3636" s="11">
        <v>26</v>
      </c>
    </row>
    <row r="3637" spans="2:7" x14ac:dyDescent="0.2">
      <c r="B3637" t="s">
        <v>3144</v>
      </c>
      <c r="C3637" t="str">
        <f>VLOOKUP(B3637,customer!A:B,2,FALSE)</f>
        <v>Jim Wilgar</v>
      </c>
      <c r="D3637" t="s">
        <v>3921</v>
      </c>
      <c r="E3637" t="s">
        <v>3931</v>
      </c>
      <c r="F3637" s="9">
        <v>44954</v>
      </c>
      <c r="G3637" s="11">
        <v>26</v>
      </c>
    </row>
    <row r="3638" spans="2:7" x14ac:dyDescent="0.2">
      <c r="B3638" t="s">
        <v>3144</v>
      </c>
      <c r="C3638" t="str">
        <f>VLOOKUP(B3638,customer!A:B,2,FALSE)</f>
        <v>Jim Wilgar</v>
      </c>
      <c r="D3638" t="s">
        <v>3921</v>
      </c>
      <c r="E3638" t="s">
        <v>3931</v>
      </c>
      <c r="F3638" s="9">
        <v>44960</v>
      </c>
      <c r="G3638" s="11">
        <v>26</v>
      </c>
    </row>
    <row r="3639" spans="2:7" x14ac:dyDescent="0.2">
      <c r="B3639" t="s">
        <v>3144</v>
      </c>
      <c r="C3639" t="str">
        <f>VLOOKUP(B3639,customer!A:B,2,FALSE)</f>
        <v>Jim Wilgar</v>
      </c>
      <c r="D3639" t="s">
        <v>3921</v>
      </c>
      <c r="E3639" t="s">
        <v>3931</v>
      </c>
      <c r="F3639" s="9">
        <v>44986</v>
      </c>
      <c r="G3639" s="11">
        <v>26</v>
      </c>
    </row>
    <row r="3640" spans="2:7" x14ac:dyDescent="0.2">
      <c r="B3640" t="s">
        <v>3144</v>
      </c>
      <c r="C3640" t="str">
        <f>VLOOKUP(B3640,customer!A:B,2,FALSE)</f>
        <v>Jim Wilgar</v>
      </c>
      <c r="D3640" t="s">
        <v>3921</v>
      </c>
      <c r="E3640" t="s">
        <v>3931</v>
      </c>
      <c r="F3640" s="9">
        <v>45037</v>
      </c>
      <c r="G3640" s="11">
        <v>26</v>
      </c>
    </row>
    <row r="3641" spans="2:7" x14ac:dyDescent="0.2">
      <c r="B3641" t="s">
        <v>3144</v>
      </c>
      <c r="C3641" t="str">
        <f>VLOOKUP(B3641,customer!A:B,2,FALSE)</f>
        <v>Jim Wilgar</v>
      </c>
      <c r="D3641" t="s">
        <v>3921</v>
      </c>
      <c r="E3641" t="s">
        <v>3931</v>
      </c>
      <c r="F3641" s="9">
        <v>45069</v>
      </c>
      <c r="G3641" s="11">
        <v>26</v>
      </c>
    </row>
    <row r="3642" spans="2:7" x14ac:dyDescent="0.2">
      <c r="B3642" t="s">
        <v>3144</v>
      </c>
      <c r="C3642" t="str">
        <f>VLOOKUP(B3642,customer!A:B,2,FALSE)</f>
        <v>Jim Wilgar</v>
      </c>
      <c r="D3642" t="s">
        <v>3921</v>
      </c>
      <c r="E3642" t="s">
        <v>3931</v>
      </c>
      <c r="F3642" s="9">
        <v>45081</v>
      </c>
      <c r="G3642" s="11">
        <v>26</v>
      </c>
    </row>
    <row r="3643" spans="2:7" x14ac:dyDescent="0.2">
      <c r="B3643" t="s">
        <v>3145</v>
      </c>
      <c r="C3643" t="str">
        <f>VLOOKUP(B3643,customer!A:B,2,FALSE)</f>
        <v>Michaela Whitman</v>
      </c>
      <c r="D3643" t="s">
        <v>3929</v>
      </c>
      <c r="E3643" t="s">
        <v>3939</v>
      </c>
      <c r="F3643" s="9">
        <v>44723</v>
      </c>
      <c r="G3643" s="11">
        <v>66</v>
      </c>
    </row>
    <row r="3644" spans="2:7" x14ac:dyDescent="0.2">
      <c r="B3644" t="s">
        <v>3145</v>
      </c>
      <c r="C3644" t="str">
        <f>VLOOKUP(B3644,customer!A:B,2,FALSE)</f>
        <v>Michaela Whitman</v>
      </c>
      <c r="D3644" t="s">
        <v>3929</v>
      </c>
      <c r="E3644" t="s">
        <v>3939</v>
      </c>
      <c r="F3644" s="9">
        <v>44755</v>
      </c>
      <c r="G3644" s="11">
        <v>66</v>
      </c>
    </row>
    <row r="3645" spans="2:7" x14ac:dyDescent="0.2">
      <c r="B3645" t="s">
        <v>3145</v>
      </c>
      <c r="C3645" t="str">
        <f>VLOOKUP(B3645,customer!A:B,2,FALSE)</f>
        <v>Michaela Whitman</v>
      </c>
      <c r="D3645" t="s">
        <v>3929</v>
      </c>
      <c r="E3645" t="s">
        <v>3939</v>
      </c>
      <c r="F3645" s="9">
        <v>44791</v>
      </c>
      <c r="G3645" s="11">
        <v>66</v>
      </c>
    </row>
    <row r="3646" spans="2:7" x14ac:dyDescent="0.2">
      <c r="B3646" t="s">
        <v>3145</v>
      </c>
      <c r="C3646" t="str">
        <f>VLOOKUP(B3646,customer!A:B,2,FALSE)</f>
        <v>Michaela Whitman</v>
      </c>
      <c r="D3646" t="s">
        <v>3929</v>
      </c>
      <c r="E3646" t="s">
        <v>3939</v>
      </c>
      <c r="F3646" s="9">
        <v>44822</v>
      </c>
      <c r="G3646" s="11">
        <v>66</v>
      </c>
    </row>
    <row r="3647" spans="2:7" x14ac:dyDescent="0.2">
      <c r="B3647" t="s">
        <v>3145</v>
      </c>
      <c r="C3647" t="str">
        <f>VLOOKUP(B3647,customer!A:B,2,FALSE)</f>
        <v>Michaela Whitman</v>
      </c>
      <c r="D3647" t="s">
        <v>3929</v>
      </c>
      <c r="E3647" t="s">
        <v>3939</v>
      </c>
      <c r="F3647" s="9">
        <v>44859</v>
      </c>
      <c r="G3647" s="11">
        <v>66</v>
      </c>
    </row>
    <row r="3648" spans="2:7" x14ac:dyDescent="0.2">
      <c r="B3648" t="s">
        <v>3145</v>
      </c>
      <c r="C3648" t="str">
        <f>VLOOKUP(B3648,customer!A:B,2,FALSE)</f>
        <v>Michaela Whitman</v>
      </c>
      <c r="D3648" t="s">
        <v>3929</v>
      </c>
      <c r="E3648" t="s">
        <v>3939</v>
      </c>
      <c r="F3648" s="9">
        <v>44891</v>
      </c>
      <c r="G3648" s="11">
        <v>66</v>
      </c>
    </row>
    <row r="3649" spans="2:7" x14ac:dyDescent="0.2">
      <c r="B3649" t="s">
        <v>3145</v>
      </c>
      <c r="C3649" t="str">
        <f>VLOOKUP(B3649,customer!A:B,2,FALSE)</f>
        <v>Michaela Whitman</v>
      </c>
      <c r="D3649" t="s">
        <v>3929</v>
      </c>
      <c r="E3649" t="s">
        <v>3939</v>
      </c>
      <c r="F3649" s="9">
        <v>44970</v>
      </c>
      <c r="G3649" s="11">
        <v>66</v>
      </c>
    </row>
    <row r="3650" spans="2:7" x14ac:dyDescent="0.2">
      <c r="B3650" t="s">
        <v>3145</v>
      </c>
      <c r="C3650" t="str">
        <f>VLOOKUP(B3650,customer!A:B,2,FALSE)</f>
        <v>Michaela Whitman</v>
      </c>
      <c r="D3650" t="s">
        <v>3929</v>
      </c>
      <c r="E3650" t="s">
        <v>3939</v>
      </c>
      <c r="F3650" s="9">
        <v>45000</v>
      </c>
      <c r="G3650" s="11">
        <v>66</v>
      </c>
    </row>
    <row r="3651" spans="2:7" x14ac:dyDescent="0.2">
      <c r="B3651" t="s">
        <v>3145</v>
      </c>
      <c r="C3651" t="str">
        <f>VLOOKUP(B3651,customer!A:B,2,FALSE)</f>
        <v>Michaela Whitman</v>
      </c>
      <c r="D3651" t="s">
        <v>3929</v>
      </c>
      <c r="E3651" t="s">
        <v>3939</v>
      </c>
      <c r="F3651" s="9">
        <v>45030</v>
      </c>
      <c r="G3651" s="11">
        <v>66</v>
      </c>
    </row>
    <row r="3652" spans="2:7" x14ac:dyDescent="0.2">
      <c r="B3652" t="s">
        <v>3145</v>
      </c>
      <c r="C3652" t="str">
        <f>VLOOKUP(B3652,customer!A:B,2,FALSE)</f>
        <v>Michaela Whitman</v>
      </c>
      <c r="D3652" t="s">
        <v>3929</v>
      </c>
      <c r="E3652" t="s">
        <v>3939</v>
      </c>
      <c r="F3652" s="9">
        <v>45061</v>
      </c>
      <c r="G3652" s="11">
        <v>66</v>
      </c>
    </row>
    <row r="3653" spans="2:7" x14ac:dyDescent="0.2">
      <c r="B3653" t="s">
        <v>3145</v>
      </c>
      <c r="C3653" t="str">
        <f>VLOOKUP(B3653,customer!A:B,2,FALSE)</f>
        <v>Michaela Whitman</v>
      </c>
      <c r="D3653" t="s">
        <v>3949</v>
      </c>
      <c r="E3653" t="s">
        <v>3942</v>
      </c>
      <c r="F3653" s="9">
        <v>44817</v>
      </c>
      <c r="G3653" s="11">
        <v>25</v>
      </c>
    </row>
    <row r="3654" spans="2:7" x14ac:dyDescent="0.2">
      <c r="B3654" t="s">
        <v>3145</v>
      </c>
      <c r="C3654" t="str">
        <f>VLOOKUP(B3654,customer!A:B,2,FALSE)</f>
        <v>Michaela Whitman</v>
      </c>
      <c r="D3654" t="s">
        <v>3949</v>
      </c>
      <c r="E3654" t="s">
        <v>3942</v>
      </c>
      <c r="F3654" s="9">
        <v>44853</v>
      </c>
      <c r="G3654" s="11">
        <v>25</v>
      </c>
    </row>
    <row r="3655" spans="2:7" x14ac:dyDescent="0.2">
      <c r="B3655" t="s">
        <v>3145</v>
      </c>
      <c r="C3655" t="str">
        <f>VLOOKUP(B3655,customer!A:B,2,FALSE)</f>
        <v>Michaela Whitman</v>
      </c>
      <c r="D3655" t="s">
        <v>3949</v>
      </c>
      <c r="E3655" t="s">
        <v>3942</v>
      </c>
      <c r="F3655" s="9">
        <v>44881</v>
      </c>
      <c r="G3655" s="11">
        <v>25</v>
      </c>
    </row>
    <row r="3656" spans="2:7" x14ac:dyDescent="0.2">
      <c r="B3656" t="s">
        <v>3145</v>
      </c>
      <c r="C3656" t="str">
        <f>VLOOKUP(B3656,customer!A:B,2,FALSE)</f>
        <v>Michaela Whitman</v>
      </c>
      <c r="D3656" t="s">
        <v>3949</v>
      </c>
      <c r="E3656" t="s">
        <v>3942</v>
      </c>
      <c r="F3656" s="9">
        <v>44919</v>
      </c>
      <c r="G3656" s="11">
        <v>25</v>
      </c>
    </row>
    <row r="3657" spans="2:7" x14ac:dyDescent="0.2">
      <c r="B3657" t="s">
        <v>3145</v>
      </c>
      <c r="C3657" t="str">
        <f>VLOOKUP(B3657,customer!A:B,2,FALSE)</f>
        <v>Michaela Whitman</v>
      </c>
      <c r="D3657" t="s">
        <v>3949</v>
      </c>
      <c r="E3657" t="s">
        <v>3942</v>
      </c>
      <c r="F3657" s="9">
        <v>44954</v>
      </c>
      <c r="G3657" s="11">
        <v>25</v>
      </c>
    </row>
    <row r="3658" spans="2:7" x14ac:dyDescent="0.2">
      <c r="B3658" t="s">
        <v>3145</v>
      </c>
      <c r="C3658" t="str">
        <f>VLOOKUP(B3658,customer!A:B,2,FALSE)</f>
        <v>Michaela Whitman</v>
      </c>
      <c r="D3658" t="s">
        <v>3949</v>
      </c>
      <c r="E3658" t="s">
        <v>3942</v>
      </c>
      <c r="F3658" s="9">
        <v>44984</v>
      </c>
      <c r="G3658" s="11">
        <v>25</v>
      </c>
    </row>
    <row r="3659" spans="2:7" x14ac:dyDescent="0.2">
      <c r="B3659" t="s">
        <v>3145</v>
      </c>
      <c r="C3659" t="str">
        <f>VLOOKUP(B3659,customer!A:B,2,FALSE)</f>
        <v>Michaela Whitman</v>
      </c>
      <c r="D3659" t="s">
        <v>3949</v>
      </c>
      <c r="E3659" t="s">
        <v>3942</v>
      </c>
      <c r="F3659" s="9">
        <v>45007</v>
      </c>
      <c r="G3659" s="11">
        <v>25</v>
      </c>
    </row>
    <row r="3660" spans="2:7" x14ac:dyDescent="0.2">
      <c r="B3660" t="s">
        <v>3145</v>
      </c>
      <c r="C3660" t="str">
        <f>VLOOKUP(B3660,customer!A:B,2,FALSE)</f>
        <v>Michaela Whitman</v>
      </c>
      <c r="D3660" t="s">
        <v>3949</v>
      </c>
      <c r="E3660" t="s">
        <v>3942</v>
      </c>
      <c r="F3660" s="9">
        <v>45042</v>
      </c>
      <c r="G3660" s="11">
        <v>25</v>
      </c>
    </row>
    <row r="3661" spans="2:7" x14ac:dyDescent="0.2">
      <c r="B3661" t="s">
        <v>3145</v>
      </c>
      <c r="C3661" t="str">
        <f>VLOOKUP(B3661,customer!A:B,2,FALSE)</f>
        <v>Michaela Whitman</v>
      </c>
      <c r="D3661" t="s">
        <v>3949</v>
      </c>
      <c r="E3661" t="s">
        <v>3942</v>
      </c>
      <c r="F3661" s="9">
        <v>45069</v>
      </c>
      <c r="G3661" s="11">
        <v>25</v>
      </c>
    </row>
    <row r="3662" spans="2:7" x14ac:dyDescent="0.2">
      <c r="B3662" t="s">
        <v>3146</v>
      </c>
      <c r="C3662" t="str">
        <f>VLOOKUP(B3662,customer!A:B,2,FALSE)</f>
        <v>Mead Golsthorp</v>
      </c>
      <c r="D3662" t="s">
        <v>3928</v>
      </c>
      <c r="E3662" t="s">
        <v>3938</v>
      </c>
      <c r="F3662" s="9">
        <v>44794</v>
      </c>
      <c r="G3662" s="11">
        <v>75</v>
      </c>
    </row>
    <row r="3663" spans="2:7" x14ac:dyDescent="0.2">
      <c r="B3663" t="s">
        <v>3146</v>
      </c>
      <c r="C3663" t="str">
        <f>VLOOKUP(B3663,customer!A:B,2,FALSE)</f>
        <v>Mead Golsthorp</v>
      </c>
      <c r="D3663" t="s">
        <v>3928</v>
      </c>
      <c r="E3663" t="s">
        <v>3938</v>
      </c>
      <c r="F3663" s="9">
        <v>44827</v>
      </c>
      <c r="G3663" s="11">
        <v>75</v>
      </c>
    </row>
    <row r="3664" spans="2:7" x14ac:dyDescent="0.2">
      <c r="B3664" t="s">
        <v>3146</v>
      </c>
      <c r="C3664" t="str">
        <f>VLOOKUP(B3664,customer!A:B,2,FALSE)</f>
        <v>Mead Golsthorp</v>
      </c>
      <c r="D3664" t="s">
        <v>3928</v>
      </c>
      <c r="E3664" t="s">
        <v>3938</v>
      </c>
      <c r="F3664" s="9">
        <v>44860</v>
      </c>
      <c r="G3664" s="11">
        <v>75</v>
      </c>
    </row>
    <row r="3665" spans="2:7" x14ac:dyDescent="0.2">
      <c r="B3665" t="s">
        <v>3146</v>
      </c>
      <c r="C3665" t="str">
        <f>VLOOKUP(B3665,customer!A:B,2,FALSE)</f>
        <v>Mead Golsthorp</v>
      </c>
      <c r="D3665" t="s">
        <v>3928</v>
      </c>
      <c r="E3665" t="s">
        <v>3938</v>
      </c>
      <c r="F3665" s="9">
        <v>44897</v>
      </c>
      <c r="G3665" s="11">
        <v>75</v>
      </c>
    </row>
    <row r="3666" spans="2:7" x14ac:dyDescent="0.2">
      <c r="B3666" t="s">
        <v>3146</v>
      </c>
      <c r="C3666" t="str">
        <f>VLOOKUP(B3666,customer!A:B,2,FALSE)</f>
        <v>Mead Golsthorp</v>
      </c>
      <c r="D3666" t="s">
        <v>3928</v>
      </c>
      <c r="E3666" t="s">
        <v>3938</v>
      </c>
      <c r="F3666" s="9">
        <v>44951</v>
      </c>
      <c r="G3666" s="11">
        <v>75</v>
      </c>
    </row>
    <row r="3667" spans="2:7" x14ac:dyDescent="0.2">
      <c r="B3667" t="s">
        <v>3146</v>
      </c>
      <c r="C3667" t="str">
        <f>VLOOKUP(B3667,customer!A:B,2,FALSE)</f>
        <v>Mead Golsthorp</v>
      </c>
      <c r="D3667" t="s">
        <v>3928</v>
      </c>
      <c r="E3667" t="s">
        <v>3938</v>
      </c>
      <c r="F3667" s="9">
        <v>44958</v>
      </c>
      <c r="G3667" s="11">
        <v>75</v>
      </c>
    </row>
    <row r="3668" spans="2:7" x14ac:dyDescent="0.2">
      <c r="B3668" t="s">
        <v>3146</v>
      </c>
      <c r="C3668" t="str">
        <f>VLOOKUP(B3668,customer!A:B,2,FALSE)</f>
        <v>Mead Golsthorp</v>
      </c>
      <c r="D3668" t="s">
        <v>3928</v>
      </c>
      <c r="E3668" t="s">
        <v>3938</v>
      </c>
      <c r="F3668" s="9">
        <v>44991</v>
      </c>
      <c r="G3668" s="11">
        <v>75</v>
      </c>
    </row>
    <row r="3669" spans="2:7" x14ac:dyDescent="0.2">
      <c r="B3669" t="s">
        <v>3146</v>
      </c>
      <c r="C3669" t="str">
        <f>VLOOKUP(B3669,customer!A:B,2,FALSE)</f>
        <v>Mead Golsthorp</v>
      </c>
      <c r="D3669" t="s">
        <v>3928</v>
      </c>
      <c r="E3669" t="s">
        <v>3938</v>
      </c>
      <c r="F3669" s="9">
        <v>45038</v>
      </c>
      <c r="G3669" s="11">
        <v>75</v>
      </c>
    </row>
    <row r="3670" spans="2:7" x14ac:dyDescent="0.2">
      <c r="B3670" t="s">
        <v>3146</v>
      </c>
      <c r="C3670" t="str">
        <f>VLOOKUP(B3670,customer!A:B,2,FALSE)</f>
        <v>Mead Golsthorp</v>
      </c>
      <c r="D3670" t="s">
        <v>3922</v>
      </c>
      <c r="E3670" t="s">
        <v>3932</v>
      </c>
      <c r="F3670" s="9">
        <v>44887</v>
      </c>
      <c r="G3670" s="11">
        <v>62</v>
      </c>
    </row>
    <row r="3671" spans="2:7" x14ac:dyDescent="0.2">
      <c r="B3671" t="s">
        <v>3146</v>
      </c>
      <c r="C3671" t="str">
        <f>VLOOKUP(B3671,customer!A:B,2,FALSE)</f>
        <v>Mead Golsthorp</v>
      </c>
      <c r="D3671" t="s">
        <v>3922</v>
      </c>
      <c r="E3671" t="s">
        <v>3932</v>
      </c>
      <c r="F3671" s="9">
        <v>44917</v>
      </c>
      <c r="G3671" s="11">
        <v>62</v>
      </c>
    </row>
    <row r="3672" spans="2:7" x14ac:dyDescent="0.2">
      <c r="B3672" t="s">
        <v>3146</v>
      </c>
      <c r="C3672" t="str">
        <f>VLOOKUP(B3672,customer!A:B,2,FALSE)</f>
        <v>Mead Golsthorp</v>
      </c>
      <c r="D3672" t="s">
        <v>3922</v>
      </c>
      <c r="E3672" t="s">
        <v>3932</v>
      </c>
      <c r="F3672" s="9">
        <v>44948</v>
      </c>
      <c r="G3672" s="11">
        <v>62</v>
      </c>
    </row>
    <row r="3673" spans="2:7" x14ac:dyDescent="0.2">
      <c r="B3673" t="s">
        <v>3146</v>
      </c>
      <c r="C3673" t="str">
        <f>VLOOKUP(B3673,customer!A:B,2,FALSE)</f>
        <v>Mead Golsthorp</v>
      </c>
      <c r="D3673" t="s">
        <v>3922</v>
      </c>
      <c r="E3673" t="s">
        <v>3932</v>
      </c>
      <c r="F3673" s="9">
        <v>44961</v>
      </c>
      <c r="G3673" s="11">
        <v>62</v>
      </c>
    </row>
    <row r="3674" spans="2:7" x14ac:dyDescent="0.2">
      <c r="B3674" t="s">
        <v>3146</v>
      </c>
      <c r="C3674" t="str">
        <f>VLOOKUP(B3674,customer!A:B,2,FALSE)</f>
        <v>Mead Golsthorp</v>
      </c>
      <c r="D3674" t="s">
        <v>3922</v>
      </c>
      <c r="E3674" t="s">
        <v>3932</v>
      </c>
      <c r="F3674" s="9">
        <v>44986</v>
      </c>
      <c r="G3674" s="11">
        <v>62</v>
      </c>
    </row>
    <row r="3675" spans="2:7" x14ac:dyDescent="0.2">
      <c r="B3675" t="s">
        <v>3146</v>
      </c>
      <c r="C3675" t="str">
        <f>VLOOKUP(B3675,customer!A:B,2,FALSE)</f>
        <v>Mead Golsthorp</v>
      </c>
      <c r="D3675" t="s">
        <v>3922</v>
      </c>
      <c r="E3675" t="s">
        <v>3932</v>
      </c>
      <c r="F3675" s="9">
        <v>45044</v>
      </c>
      <c r="G3675" s="11">
        <v>62</v>
      </c>
    </row>
    <row r="3676" spans="2:7" x14ac:dyDescent="0.2">
      <c r="B3676" t="s">
        <v>3146</v>
      </c>
      <c r="C3676" t="str">
        <f>VLOOKUP(B3676,customer!A:B,2,FALSE)</f>
        <v>Mead Golsthorp</v>
      </c>
      <c r="D3676" t="s">
        <v>3922</v>
      </c>
      <c r="E3676" t="s">
        <v>3932</v>
      </c>
      <c r="F3676" s="9">
        <v>45052</v>
      </c>
      <c r="G3676" s="11">
        <v>62</v>
      </c>
    </row>
    <row r="3677" spans="2:7" x14ac:dyDescent="0.2">
      <c r="B3677" t="s">
        <v>3147</v>
      </c>
      <c r="C3677" t="str">
        <f>VLOOKUP(B3677,customer!A:B,2,FALSE)</f>
        <v>Chiquita Riddiough</v>
      </c>
      <c r="D3677" t="s">
        <v>3921</v>
      </c>
      <c r="E3677" t="s">
        <v>3931</v>
      </c>
      <c r="F3677" s="9">
        <v>44912</v>
      </c>
      <c r="G3677" s="11">
        <v>26</v>
      </c>
    </row>
    <row r="3678" spans="2:7" x14ac:dyDescent="0.2">
      <c r="B3678" t="s">
        <v>3147</v>
      </c>
      <c r="C3678" t="str">
        <f>VLOOKUP(B3678,customer!A:B,2,FALSE)</f>
        <v>Chiquita Riddiough</v>
      </c>
      <c r="D3678" t="s">
        <v>3921</v>
      </c>
      <c r="E3678" t="s">
        <v>3931</v>
      </c>
      <c r="F3678" s="9">
        <v>44949</v>
      </c>
      <c r="G3678" s="11">
        <v>26</v>
      </c>
    </row>
    <row r="3679" spans="2:7" x14ac:dyDescent="0.2">
      <c r="B3679" t="s">
        <v>3147</v>
      </c>
      <c r="C3679" t="str">
        <f>VLOOKUP(B3679,customer!A:B,2,FALSE)</f>
        <v>Chiquita Riddiough</v>
      </c>
      <c r="D3679" t="s">
        <v>3921</v>
      </c>
      <c r="E3679" t="s">
        <v>3931</v>
      </c>
      <c r="F3679" s="9">
        <v>44975</v>
      </c>
      <c r="G3679" s="11">
        <v>26</v>
      </c>
    </row>
    <row r="3680" spans="2:7" x14ac:dyDescent="0.2">
      <c r="B3680" t="s">
        <v>3147</v>
      </c>
      <c r="C3680" t="str">
        <f>VLOOKUP(B3680,customer!A:B,2,FALSE)</f>
        <v>Chiquita Riddiough</v>
      </c>
      <c r="D3680" t="s">
        <v>3921</v>
      </c>
      <c r="E3680" t="s">
        <v>3931</v>
      </c>
      <c r="F3680" s="9">
        <v>45008</v>
      </c>
      <c r="G3680" s="11">
        <v>26</v>
      </c>
    </row>
    <row r="3681" spans="2:7" x14ac:dyDescent="0.2">
      <c r="B3681" t="s">
        <v>3147</v>
      </c>
      <c r="C3681" t="str">
        <f>VLOOKUP(B3681,customer!A:B,2,FALSE)</f>
        <v>Chiquita Riddiough</v>
      </c>
      <c r="D3681" t="s">
        <v>3921</v>
      </c>
      <c r="E3681" t="s">
        <v>3931</v>
      </c>
      <c r="F3681" s="9">
        <v>45042</v>
      </c>
      <c r="G3681" s="11">
        <v>26</v>
      </c>
    </row>
    <row r="3682" spans="2:7" x14ac:dyDescent="0.2">
      <c r="B3682" t="s">
        <v>3147</v>
      </c>
      <c r="C3682" t="str">
        <f>VLOOKUP(B3682,customer!A:B,2,FALSE)</f>
        <v>Chiquita Riddiough</v>
      </c>
      <c r="D3682" t="s">
        <v>3921</v>
      </c>
      <c r="E3682" t="s">
        <v>3931</v>
      </c>
      <c r="F3682" s="9">
        <v>45065</v>
      </c>
      <c r="G3682" s="11">
        <v>26</v>
      </c>
    </row>
    <row r="3683" spans="2:7" x14ac:dyDescent="0.2">
      <c r="B3683" t="s">
        <v>3147</v>
      </c>
      <c r="C3683" t="str">
        <f>VLOOKUP(B3683,customer!A:B,2,FALSE)</f>
        <v>Chiquita Riddiough</v>
      </c>
      <c r="D3683" t="s">
        <v>3920</v>
      </c>
      <c r="E3683" t="s">
        <v>3930</v>
      </c>
      <c r="F3683" s="9">
        <v>45041</v>
      </c>
      <c r="G3683" s="11">
        <v>10</v>
      </c>
    </row>
    <row r="3684" spans="2:7" x14ac:dyDescent="0.2">
      <c r="B3684" t="s">
        <v>3147</v>
      </c>
      <c r="C3684" t="str">
        <f>VLOOKUP(B3684,customer!A:B,2,FALSE)</f>
        <v>Chiquita Riddiough</v>
      </c>
      <c r="D3684" t="s">
        <v>3920</v>
      </c>
      <c r="E3684" t="s">
        <v>3930</v>
      </c>
      <c r="F3684" s="9">
        <v>45077</v>
      </c>
      <c r="G3684" s="11">
        <v>10</v>
      </c>
    </row>
    <row r="3685" spans="2:7" x14ac:dyDescent="0.2">
      <c r="B3685" t="s">
        <v>3147</v>
      </c>
      <c r="C3685" t="str">
        <f>VLOOKUP(B3685,customer!A:B,2,FALSE)</f>
        <v>Chiquita Riddiough</v>
      </c>
      <c r="D3685" t="s">
        <v>3920</v>
      </c>
      <c r="E3685" t="s">
        <v>3930</v>
      </c>
      <c r="F3685" s="9">
        <v>45080</v>
      </c>
      <c r="G3685" s="11">
        <v>10</v>
      </c>
    </row>
    <row r="3686" spans="2:7" x14ac:dyDescent="0.2">
      <c r="B3686" t="s">
        <v>3148</v>
      </c>
      <c r="C3686" t="str">
        <f>VLOOKUP(B3686,customer!A:B,2,FALSE)</f>
        <v>Dalston Barfield</v>
      </c>
      <c r="D3686" t="s">
        <v>3951</v>
      </c>
      <c r="E3686" t="s">
        <v>3944</v>
      </c>
      <c r="F3686" s="9">
        <v>44562</v>
      </c>
      <c r="G3686" s="11">
        <v>14</v>
      </c>
    </row>
    <row r="3687" spans="2:7" x14ac:dyDescent="0.2">
      <c r="B3687" t="s">
        <v>3148</v>
      </c>
      <c r="C3687" t="str">
        <f>VLOOKUP(B3687,customer!A:B,2,FALSE)</f>
        <v>Dalston Barfield</v>
      </c>
      <c r="D3687" t="s">
        <v>3951</v>
      </c>
      <c r="E3687" t="s">
        <v>3944</v>
      </c>
      <c r="F3687" s="9">
        <v>44623</v>
      </c>
      <c r="G3687" s="11">
        <v>14</v>
      </c>
    </row>
    <row r="3688" spans="2:7" x14ac:dyDescent="0.2">
      <c r="B3688" t="s">
        <v>3148</v>
      </c>
      <c r="C3688" t="str">
        <f>VLOOKUP(B3688,customer!A:B,2,FALSE)</f>
        <v>Dalston Barfield</v>
      </c>
      <c r="D3688" t="s">
        <v>3951</v>
      </c>
      <c r="E3688" t="s">
        <v>3944</v>
      </c>
      <c r="F3688" s="9">
        <v>44660</v>
      </c>
      <c r="G3688" s="11">
        <v>14</v>
      </c>
    </row>
    <row r="3689" spans="2:7" x14ac:dyDescent="0.2">
      <c r="B3689" t="s">
        <v>3148</v>
      </c>
      <c r="C3689" t="str">
        <f>VLOOKUP(B3689,customer!A:B,2,FALSE)</f>
        <v>Dalston Barfield</v>
      </c>
      <c r="D3689" t="s">
        <v>3951</v>
      </c>
      <c r="E3689" t="s">
        <v>3944</v>
      </c>
      <c r="F3689" s="9">
        <v>44685</v>
      </c>
      <c r="G3689" s="11">
        <v>14</v>
      </c>
    </row>
    <row r="3690" spans="2:7" x14ac:dyDescent="0.2">
      <c r="B3690" t="s">
        <v>3148</v>
      </c>
      <c r="C3690" t="str">
        <f>VLOOKUP(B3690,customer!A:B,2,FALSE)</f>
        <v>Dalston Barfield</v>
      </c>
      <c r="D3690" t="s">
        <v>3951</v>
      </c>
      <c r="E3690" t="s">
        <v>3944</v>
      </c>
      <c r="F3690" s="9">
        <v>44715</v>
      </c>
      <c r="G3690" s="11">
        <v>14</v>
      </c>
    </row>
    <row r="3691" spans="2:7" x14ac:dyDescent="0.2">
      <c r="B3691" t="s">
        <v>3148</v>
      </c>
      <c r="C3691" t="str">
        <f>VLOOKUP(B3691,customer!A:B,2,FALSE)</f>
        <v>Dalston Barfield</v>
      </c>
      <c r="D3691" t="s">
        <v>3951</v>
      </c>
      <c r="E3691" t="s">
        <v>3944</v>
      </c>
      <c r="F3691" s="9">
        <v>44758</v>
      </c>
      <c r="G3691" s="11">
        <v>14</v>
      </c>
    </row>
    <row r="3692" spans="2:7" x14ac:dyDescent="0.2">
      <c r="B3692" t="s">
        <v>3148</v>
      </c>
      <c r="C3692" t="str">
        <f>VLOOKUP(B3692,customer!A:B,2,FALSE)</f>
        <v>Dalston Barfield</v>
      </c>
      <c r="D3692" t="s">
        <v>3951</v>
      </c>
      <c r="E3692" t="s">
        <v>3944</v>
      </c>
      <c r="F3692" s="9">
        <v>44777</v>
      </c>
      <c r="G3692" s="11">
        <v>14</v>
      </c>
    </row>
    <row r="3693" spans="2:7" x14ac:dyDescent="0.2">
      <c r="B3693" t="s">
        <v>3148</v>
      </c>
      <c r="C3693" t="str">
        <f>VLOOKUP(B3693,customer!A:B,2,FALSE)</f>
        <v>Dalston Barfield</v>
      </c>
      <c r="D3693" t="s">
        <v>3951</v>
      </c>
      <c r="E3693" t="s">
        <v>3944</v>
      </c>
      <c r="F3693" s="9">
        <v>44820</v>
      </c>
      <c r="G3693" s="11">
        <v>14</v>
      </c>
    </row>
    <row r="3694" spans="2:7" x14ac:dyDescent="0.2">
      <c r="B3694" t="s">
        <v>3148</v>
      </c>
      <c r="C3694" t="str">
        <f>VLOOKUP(B3694,customer!A:B,2,FALSE)</f>
        <v>Dalston Barfield</v>
      </c>
      <c r="D3694" t="s">
        <v>3951</v>
      </c>
      <c r="E3694" t="s">
        <v>3944</v>
      </c>
      <c r="F3694" s="9">
        <v>44843</v>
      </c>
      <c r="G3694" s="11">
        <v>14</v>
      </c>
    </row>
    <row r="3695" spans="2:7" x14ac:dyDescent="0.2">
      <c r="B3695" t="s">
        <v>3148</v>
      </c>
      <c r="C3695" t="str">
        <f>VLOOKUP(B3695,customer!A:B,2,FALSE)</f>
        <v>Dalston Barfield</v>
      </c>
      <c r="D3695" t="s">
        <v>3951</v>
      </c>
      <c r="E3695" t="s">
        <v>3944</v>
      </c>
      <c r="F3695" s="9">
        <v>44872</v>
      </c>
      <c r="G3695" s="11">
        <v>14</v>
      </c>
    </row>
    <row r="3696" spans="2:7" x14ac:dyDescent="0.2">
      <c r="B3696" t="s">
        <v>3148</v>
      </c>
      <c r="C3696" t="str">
        <f>VLOOKUP(B3696,customer!A:B,2,FALSE)</f>
        <v>Dalston Barfield</v>
      </c>
      <c r="D3696" t="s">
        <v>3951</v>
      </c>
      <c r="E3696" t="s">
        <v>3944</v>
      </c>
      <c r="F3696" s="9">
        <v>44929</v>
      </c>
      <c r="G3696" s="11">
        <v>14</v>
      </c>
    </row>
    <row r="3697" spans="2:7" x14ac:dyDescent="0.2">
      <c r="B3697" t="s">
        <v>3148</v>
      </c>
      <c r="C3697" t="str">
        <f>VLOOKUP(B3697,customer!A:B,2,FALSE)</f>
        <v>Dalston Barfield</v>
      </c>
      <c r="D3697" t="s">
        <v>3951</v>
      </c>
      <c r="E3697" t="s">
        <v>3944</v>
      </c>
      <c r="F3697" s="9">
        <v>44967</v>
      </c>
      <c r="G3697" s="11">
        <v>14</v>
      </c>
    </row>
    <row r="3698" spans="2:7" x14ac:dyDescent="0.2">
      <c r="B3698" t="s">
        <v>3148</v>
      </c>
      <c r="C3698" t="str">
        <f>VLOOKUP(B3698,customer!A:B,2,FALSE)</f>
        <v>Dalston Barfield</v>
      </c>
      <c r="D3698" t="s">
        <v>3951</v>
      </c>
      <c r="E3698" t="s">
        <v>3944</v>
      </c>
      <c r="F3698" s="9">
        <v>44992</v>
      </c>
      <c r="G3698" s="11">
        <v>14</v>
      </c>
    </row>
    <row r="3699" spans="2:7" x14ac:dyDescent="0.2">
      <c r="B3699" t="s">
        <v>3148</v>
      </c>
      <c r="C3699" t="str">
        <f>VLOOKUP(B3699,customer!A:B,2,FALSE)</f>
        <v>Dalston Barfield</v>
      </c>
      <c r="D3699" t="s">
        <v>3951</v>
      </c>
      <c r="E3699" t="s">
        <v>3944</v>
      </c>
      <c r="F3699" s="9">
        <v>45028</v>
      </c>
      <c r="G3699" s="11">
        <v>14</v>
      </c>
    </row>
    <row r="3700" spans="2:7" x14ac:dyDescent="0.2">
      <c r="B3700" t="s">
        <v>3148</v>
      </c>
      <c r="C3700" t="str">
        <f>VLOOKUP(B3700,customer!A:B,2,FALSE)</f>
        <v>Dalston Barfield</v>
      </c>
      <c r="D3700" t="s">
        <v>3951</v>
      </c>
      <c r="E3700" t="s">
        <v>3944</v>
      </c>
      <c r="F3700" s="9">
        <v>45052</v>
      </c>
      <c r="G3700" s="11">
        <v>14</v>
      </c>
    </row>
    <row r="3701" spans="2:7" x14ac:dyDescent="0.2">
      <c r="B3701" t="s">
        <v>3148</v>
      </c>
      <c r="C3701" t="str">
        <f>VLOOKUP(B3701,customer!A:B,2,FALSE)</f>
        <v>Dalston Barfield</v>
      </c>
      <c r="D3701" t="s">
        <v>3925</v>
      </c>
      <c r="E3701" t="s">
        <v>3935</v>
      </c>
      <c r="F3701" s="9">
        <v>44657</v>
      </c>
      <c r="G3701" s="11">
        <v>13</v>
      </c>
    </row>
    <row r="3702" spans="2:7" x14ac:dyDescent="0.2">
      <c r="B3702" t="s">
        <v>3148</v>
      </c>
      <c r="C3702" t="str">
        <f>VLOOKUP(B3702,customer!A:B,2,FALSE)</f>
        <v>Dalston Barfield</v>
      </c>
      <c r="D3702" t="s">
        <v>3925</v>
      </c>
      <c r="E3702" t="s">
        <v>3935</v>
      </c>
      <c r="F3702" s="9">
        <v>44687</v>
      </c>
      <c r="G3702" s="11">
        <v>13</v>
      </c>
    </row>
    <row r="3703" spans="2:7" x14ac:dyDescent="0.2">
      <c r="B3703" t="s">
        <v>3148</v>
      </c>
      <c r="C3703" t="str">
        <f>VLOOKUP(B3703,customer!A:B,2,FALSE)</f>
        <v>Dalston Barfield</v>
      </c>
      <c r="D3703" t="s">
        <v>3925</v>
      </c>
      <c r="E3703" t="s">
        <v>3935</v>
      </c>
      <c r="F3703" s="9">
        <v>44756</v>
      </c>
      <c r="G3703" s="11">
        <v>13</v>
      </c>
    </row>
    <row r="3704" spans="2:7" x14ac:dyDescent="0.2">
      <c r="B3704" t="s">
        <v>3148</v>
      </c>
      <c r="C3704" t="str">
        <f>VLOOKUP(B3704,customer!A:B,2,FALSE)</f>
        <v>Dalston Barfield</v>
      </c>
      <c r="D3704" t="s">
        <v>3925</v>
      </c>
      <c r="E3704" t="s">
        <v>3935</v>
      </c>
      <c r="F3704" s="9">
        <v>44787</v>
      </c>
      <c r="G3704" s="11">
        <v>13</v>
      </c>
    </row>
    <row r="3705" spans="2:7" x14ac:dyDescent="0.2">
      <c r="B3705" t="s">
        <v>3148</v>
      </c>
      <c r="C3705" t="str">
        <f>VLOOKUP(B3705,customer!A:B,2,FALSE)</f>
        <v>Dalston Barfield</v>
      </c>
      <c r="D3705" t="s">
        <v>3925</v>
      </c>
      <c r="E3705" t="s">
        <v>3935</v>
      </c>
      <c r="F3705" s="9">
        <v>44821</v>
      </c>
      <c r="G3705" s="11">
        <v>13</v>
      </c>
    </row>
    <row r="3706" spans="2:7" x14ac:dyDescent="0.2">
      <c r="B3706" t="s">
        <v>3148</v>
      </c>
      <c r="C3706" t="str">
        <f>VLOOKUP(B3706,customer!A:B,2,FALSE)</f>
        <v>Dalston Barfield</v>
      </c>
      <c r="D3706" t="s">
        <v>3925</v>
      </c>
      <c r="E3706" t="s">
        <v>3935</v>
      </c>
      <c r="F3706" s="9">
        <v>44842</v>
      </c>
      <c r="G3706" s="11">
        <v>13</v>
      </c>
    </row>
    <row r="3707" spans="2:7" x14ac:dyDescent="0.2">
      <c r="B3707" t="s">
        <v>3148</v>
      </c>
      <c r="C3707" t="str">
        <f>VLOOKUP(B3707,customer!A:B,2,FALSE)</f>
        <v>Dalston Barfield</v>
      </c>
      <c r="D3707" t="s">
        <v>3925</v>
      </c>
      <c r="E3707" t="s">
        <v>3935</v>
      </c>
      <c r="F3707" s="9">
        <v>44885</v>
      </c>
      <c r="G3707" s="11">
        <v>13</v>
      </c>
    </row>
    <row r="3708" spans="2:7" x14ac:dyDescent="0.2">
      <c r="B3708" t="s">
        <v>3148</v>
      </c>
      <c r="C3708" t="str">
        <f>VLOOKUP(B3708,customer!A:B,2,FALSE)</f>
        <v>Dalston Barfield</v>
      </c>
      <c r="D3708" t="s">
        <v>3925</v>
      </c>
      <c r="E3708" t="s">
        <v>3935</v>
      </c>
      <c r="F3708" s="9">
        <v>44903</v>
      </c>
      <c r="G3708" s="11">
        <v>13</v>
      </c>
    </row>
    <row r="3709" spans="2:7" x14ac:dyDescent="0.2">
      <c r="B3709" t="s">
        <v>3148</v>
      </c>
      <c r="C3709" t="str">
        <f>VLOOKUP(B3709,customer!A:B,2,FALSE)</f>
        <v>Dalston Barfield</v>
      </c>
      <c r="D3709" t="s">
        <v>3925</v>
      </c>
      <c r="E3709" t="s">
        <v>3935</v>
      </c>
      <c r="F3709" s="9">
        <v>44934</v>
      </c>
      <c r="G3709" s="11">
        <v>13</v>
      </c>
    </row>
    <row r="3710" spans="2:7" x14ac:dyDescent="0.2">
      <c r="B3710" t="s">
        <v>3148</v>
      </c>
      <c r="C3710" t="str">
        <f>VLOOKUP(B3710,customer!A:B,2,FALSE)</f>
        <v>Dalston Barfield</v>
      </c>
      <c r="D3710" t="s">
        <v>3925</v>
      </c>
      <c r="E3710" t="s">
        <v>3935</v>
      </c>
      <c r="F3710" s="9">
        <v>44963</v>
      </c>
      <c r="G3710" s="11">
        <v>13</v>
      </c>
    </row>
    <row r="3711" spans="2:7" x14ac:dyDescent="0.2">
      <c r="B3711" t="s">
        <v>3148</v>
      </c>
      <c r="C3711" t="str">
        <f>VLOOKUP(B3711,customer!A:B,2,FALSE)</f>
        <v>Dalston Barfield</v>
      </c>
      <c r="D3711" t="s">
        <v>3925</v>
      </c>
      <c r="E3711" t="s">
        <v>3935</v>
      </c>
      <c r="F3711" s="9">
        <v>44997</v>
      </c>
      <c r="G3711" s="11">
        <v>13</v>
      </c>
    </row>
    <row r="3712" spans="2:7" x14ac:dyDescent="0.2">
      <c r="B3712" t="s">
        <v>3148</v>
      </c>
      <c r="C3712" t="str">
        <f>VLOOKUP(B3712,customer!A:B,2,FALSE)</f>
        <v>Dalston Barfield</v>
      </c>
      <c r="D3712" t="s">
        <v>3925</v>
      </c>
      <c r="E3712" t="s">
        <v>3935</v>
      </c>
      <c r="F3712" s="9">
        <v>45067</v>
      </c>
      <c r="G3712" s="11">
        <v>13</v>
      </c>
    </row>
    <row r="3713" spans="2:7" x14ac:dyDescent="0.2">
      <c r="B3713" t="s">
        <v>3149</v>
      </c>
      <c r="C3713" t="str">
        <f>VLOOKUP(B3713,customer!A:B,2,FALSE)</f>
        <v>Anica Tuerena</v>
      </c>
      <c r="D3713" t="s">
        <v>3923</v>
      </c>
      <c r="E3713" t="s">
        <v>3933</v>
      </c>
      <c r="F3713" s="9">
        <v>44816</v>
      </c>
      <c r="G3713" s="11">
        <v>26</v>
      </c>
    </row>
    <row r="3714" spans="2:7" x14ac:dyDescent="0.2">
      <c r="B3714" t="s">
        <v>3149</v>
      </c>
      <c r="C3714" t="str">
        <f>VLOOKUP(B3714,customer!A:B,2,FALSE)</f>
        <v>Anica Tuerena</v>
      </c>
      <c r="D3714" t="s">
        <v>3923</v>
      </c>
      <c r="E3714" t="s">
        <v>3933</v>
      </c>
      <c r="F3714" s="9">
        <v>44848</v>
      </c>
      <c r="G3714" s="11">
        <v>26</v>
      </c>
    </row>
    <row r="3715" spans="2:7" x14ac:dyDescent="0.2">
      <c r="B3715" t="s">
        <v>3149</v>
      </c>
      <c r="C3715" t="str">
        <f>VLOOKUP(B3715,customer!A:B,2,FALSE)</f>
        <v>Anica Tuerena</v>
      </c>
      <c r="D3715" t="s">
        <v>3923</v>
      </c>
      <c r="E3715" t="s">
        <v>3933</v>
      </c>
      <c r="F3715" s="9">
        <v>44878</v>
      </c>
      <c r="G3715" s="11">
        <v>26</v>
      </c>
    </row>
    <row r="3716" spans="2:7" x14ac:dyDescent="0.2">
      <c r="B3716" t="s">
        <v>3149</v>
      </c>
      <c r="C3716" t="str">
        <f>VLOOKUP(B3716,customer!A:B,2,FALSE)</f>
        <v>Anica Tuerena</v>
      </c>
      <c r="D3716" t="s">
        <v>3923</v>
      </c>
      <c r="E3716" t="s">
        <v>3933</v>
      </c>
      <c r="F3716" s="9">
        <v>44922</v>
      </c>
      <c r="G3716" s="11">
        <v>26</v>
      </c>
    </row>
    <row r="3717" spans="2:7" x14ac:dyDescent="0.2">
      <c r="B3717" t="s">
        <v>3149</v>
      </c>
      <c r="C3717" t="str">
        <f>VLOOKUP(B3717,customer!A:B,2,FALSE)</f>
        <v>Anica Tuerena</v>
      </c>
      <c r="D3717" t="s">
        <v>3923</v>
      </c>
      <c r="E3717" t="s">
        <v>3933</v>
      </c>
      <c r="F3717" s="9">
        <v>44947</v>
      </c>
      <c r="G3717" s="11">
        <v>26</v>
      </c>
    </row>
    <row r="3718" spans="2:7" x14ac:dyDescent="0.2">
      <c r="B3718" t="s">
        <v>3149</v>
      </c>
      <c r="C3718" t="str">
        <f>VLOOKUP(B3718,customer!A:B,2,FALSE)</f>
        <v>Anica Tuerena</v>
      </c>
      <c r="D3718" t="s">
        <v>3923</v>
      </c>
      <c r="E3718" t="s">
        <v>3933</v>
      </c>
      <c r="F3718" s="9">
        <v>45003</v>
      </c>
      <c r="G3718" s="11">
        <v>26</v>
      </c>
    </row>
    <row r="3719" spans="2:7" x14ac:dyDescent="0.2">
      <c r="B3719" t="s">
        <v>3149</v>
      </c>
      <c r="C3719" t="str">
        <f>VLOOKUP(B3719,customer!A:B,2,FALSE)</f>
        <v>Anica Tuerena</v>
      </c>
      <c r="D3719" t="s">
        <v>3923</v>
      </c>
      <c r="E3719" t="s">
        <v>3933</v>
      </c>
      <c r="F3719" s="9">
        <v>45038</v>
      </c>
      <c r="G3719" s="11">
        <v>26</v>
      </c>
    </row>
    <row r="3720" spans="2:7" x14ac:dyDescent="0.2">
      <c r="B3720" t="s">
        <v>3149</v>
      </c>
      <c r="C3720" t="str">
        <f>VLOOKUP(B3720,customer!A:B,2,FALSE)</f>
        <v>Anica Tuerena</v>
      </c>
      <c r="D3720" t="s">
        <v>3923</v>
      </c>
      <c r="E3720" t="s">
        <v>3933</v>
      </c>
      <c r="F3720" s="9">
        <v>45065</v>
      </c>
      <c r="G3720" s="11">
        <v>26</v>
      </c>
    </row>
    <row r="3721" spans="2:7" x14ac:dyDescent="0.2">
      <c r="B3721" t="s">
        <v>3149</v>
      </c>
      <c r="C3721" t="str">
        <f>VLOOKUP(B3721,customer!A:B,2,FALSE)</f>
        <v>Anica Tuerena</v>
      </c>
      <c r="D3721" t="s">
        <v>3921</v>
      </c>
      <c r="E3721" t="s">
        <v>3931</v>
      </c>
      <c r="F3721" s="9">
        <v>44863</v>
      </c>
      <c r="G3721" s="11">
        <v>26</v>
      </c>
    </row>
    <row r="3722" spans="2:7" x14ac:dyDescent="0.2">
      <c r="B3722" t="s">
        <v>3149</v>
      </c>
      <c r="C3722" t="str">
        <f>VLOOKUP(B3722,customer!A:B,2,FALSE)</f>
        <v>Anica Tuerena</v>
      </c>
      <c r="D3722" t="s">
        <v>3921</v>
      </c>
      <c r="E3722" t="s">
        <v>3931</v>
      </c>
      <c r="F3722" s="9">
        <v>44894</v>
      </c>
      <c r="G3722" s="11">
        <v>26</v>
      </c>
    </row>
    <row r="3723" spans="2:7" x14ac:dyDescent="0.2">
      <c r="B3723" t="s">
        <v>3149</v>
      </c>
      <c r="C3723" t="str">
        <f>VLOOKUP(B3723,customer!A:B,2,FALSE)</f>
        <v>Anica Tuerena</v>
      </c>
      <c r="D3723" t="s">
        <v>3921</v>
      </c>
      <c r="E3723" t="s">
        <v>3931</v>
      </c>
      <c r="F3723" s="9">
        <v>44902</v>
      </c>
      <c r="G3723" s="11">
        <v>26</v>
      </c>
    </row>
    <row r="3724" spans="2:7" x14ac:dyDescent="0.2">
      <c r="B3724" t="s">
        <v>3149</v>
      </c>
      <c r="C3724" t="str">
        <f>VLOOKUP(B3724,customer!A:B,2,FALSE)</f>
        <v>Anica Tuerena</v>
      </c>
      <c r="D3724" t="s">
        <v>3921</v>
      </c>
      <c r="E3724" t="s">
        <v>3931</v>
      </c>
      <c r="F3724" s="9">
        <v>44927</v>
      </c>
      <c r="G3724" s="11">
        <v>26</v>
      </c>
    </row>
    <row r="3725" spans="2:7" x14ac:dyDescent="0.2">
      <c r="B3725" t="s">
        <v>3149</v>
      </c>
      <c r="C3725" t="str">
        <f>VLOOKUP(B3725,customer!A:B,2,FALSE)</f>
        <v>Anica Tuerena</v>
      </c>
      <c r="D3725" t="s">
        <v>3921</v>
      </c>
      <c r="E3725" t="s">
        <v>3931</v>
      </c>
      <c r="F3725" s="9">
        <v>44969</v>
      </c>
      <c r="G3725" s="11">
        <v>26</v>
      </c>
    </row>
    <row r="3726" spans="2:7" x14ac:dyDescent="0.2">
      <c r="B3726" t="s">
        <v>3149</v>
      </c>
      <c r="C3726" t="str">
        <f>VLOOKUP(B3726,customer!A:B,2,FALSE)</f>
        <v>Anica Tuerena</v>
      </c>
      <c r="D3726" t="s">
        <v>3921</v>
      </c>
      <c r="E3726" t="s">
        <v>3931</v>
      </c>
      <c r="F3726" s="9">
        <v>44986</v>
      </c>
      <c r="G3726" s="11">
        <v>26</v>
      </c>
    </row>
    <row r="3727" spans="2:7" x14ac:dyDescent="0.2">
      <c r="B3727" t="s">
        <v>3149</v>
      </c>
      <c r="C3727" t="str">
        <f>VLOOKUP(B3727,customer!A:B,2,FALSE)</f>
        <v>Anica Tuerena</v>
      </c>
      <c r="D3727" t="s">
        <v>3921</v>
      </c>
      <c r="E3727" t="s">
        <v>3931</v>
      </c>
      <c r="F3727" s="9">
        <v>45029</v>
      </c>
      <c r="G3727" s="11">
        <v>26</v>
      </c>
    </row>
    <row r="3728" spans="2:7" x14ac:dyDescent="0.2">
      <c r="B3728" t="s">
        <v>3149</v>
      </c>
      <c r="C3728" t="str">
        <f>VLOOKUP(B3728,customer!A:B,2,FALSE)</f>
        <v>Anica Tuerena</v>
      </c>
      <c r="D3728" t="s">
        <v>3921</v>
      </c>
      <c r="E3728" t="s">
        <v>3931</v>
      </c>
      <c r="F3728" s="9">
        <v>45057</v>
      </c>
      <c r="G3728" s="11">
        <v>26</v>
      </c>
    </row>
    <row r="3729" spans="2:7" x14ac:dyDescent="0.2">
      <c r="B3729" t="s">
        <v>3149</v>
      </c>
      <c r="C3729" t="str">
        <f>VLOOKUP(B3729,customer!A:B,2,FALSE)</f>
        <v>Anica Tuerena</v>
      </c>
      <c r="D3729" t="s">
        <v>3921</v>
      </c>
      <c r="E3729" t="s">
        <v>3931</v>
      </c>
      <c r="F3729" s="9">
        <v>45084</v>
      </c>
      <c r="G3729" s="11">
        <v>26</v>
      </c>
    </row>
    <row r="3730" spans="2:7" x14ac:dyDescent="0.2">
      <c r="B3730" t="s">
        <v>3150</v>
      </c>
      <c r="C3730" t="str">
        <f>VLOOKUP(B3730,customer!A:B,2,FALSE)</f>
        <v>Perri Galloway</v>
      </c>
      <c r="D3730" t="s">
        <v>3920</v>
      </c>
      <c r="E3730" t="s">
        <v>3930</v>
      </c>
      <c r="F3730" s="9">
        <v>44889</v>
      </c>
      <c r="G3730" s="11">
        <v>10</v>
      </c>
    </row>
    <row r="3731" spans="2:7" x14ac:dyDescent="0.2">
      <c r="B3731" t="s">
        <v>3150</v>
      </c>
      <c r="C3731" t="str">
        <f>VLOOKUP(B3731,customer!A:B,2,FALSE)</f>
        <v>Perri Galloway</v>
      </c>
      <c r="D3731" t="s">
        <v>3920</v>
      </c>
      <c r="E3731" t="s">
        <v>3930</v>
      </c>
      <c r="F3731" s="9">
        <v>44923</v>
      </c>
      <c r="G3731" s="11">
        <v>10</v>
      </c>
    </row>
    <row r="3732" spans="2:7" x14ac:dyDescent="0.2">
      <c r="B3732" t="s">
        <v>3150</v>
      </c>
      <c r="C3732" t="str">
        <f>VLOOKUP(B3732,customer!A:B,2,FALSE)</f>
        <v>Perri Galloway</v>
      </c>
      <c r="D3732" t="s">
        <v>3920</v>
      </c>
      <c r="E3732" t="s">
        <v>3930</v>
      </c>
      <c r="F3732" s="9">
        <v>44952</v>
      </c>
      <c r="G3732" s="11">
        <v>10</v>
      </c>
    </row>
    <row r="3733" spans="2:7" x14ac:dyDescent="0.2">
      <c r="B3733" t="s">
        <v>3150</v>
      </c>
      <c r="C3733" t="str">
        <f>VLOOKUP(B3733,customer!A:B,2,FALSE)</f>
        <v>Perri Galloway</v>
      </c>
      <c r="D3733" t="s">
        <v>3920</v>
      </c>
      <c r="E3733" t="s">
        <v>3930</v>
      </c>
      <c r="F3733" s="9">
        <v>44960</v>
      </c>
      <c r="G3733" s="11">
        <v>10</v>
      </c>
    </row>
    <row r="3734" spans="2:7" x14ac:dyDescent="0.2">
      <c r="B3734" t="s">
        <v>3150</v>
      </c>
      <c r="C3734" t="str">
        <f>VLOOKUP(B3734,customer!A:B,2,FALSE)</f>
        <v>Perri Galloway</v>
      </c>
      <c r="D3734" t="s">
        <v>3920</v>
      </c>
      <c r="E3734" t="s">
        <v>3930</v>
      </c>
      <c r="F3734" s="9">
        <v>44994</v>
      </c>
      <c r="G3734" s="11">
        <v>10</v>
      </c>
    </row>
    <row r="3735" spans="2:7" x14ac:dyDescent="0.2">
      <c r="B3735" t="s">
        <v>3150</v>
      </c>
      <c r="C3735" t="str">
        <f>VLOOKUP(B3735,customer!A:B,2,FALSE)</f>
        <v>Perri Galloway</v>
      </c>
      <c r="D3735" t="s">
        <v>3920</v>
      </c>
      <c r="E3735" t="s">
        <v>3930</v>
      </c>
      <c r="F3735" s="9">
        <v>45018</v>
      </c>
      <c r="G3735" s="11">
        <v>10</v>
      </c>
    </row>
    <row r="3736" spans="2:7" x14ac:dyDescent="0.2">
      <c r="B3736" t="s">
        <v>3150</v>
      </c>
      <c r="C3736" t="str">
        <f>VLOOKUP(B3736,customer!A:B,2,FALSE)</f>
        <v>Perri Galloway</v>
      </c>
      <c r="D3736" t="s">
        <v>3920</v>
      </c>
      <c r="E3736" t="s">
        <v>3930</v>
      </c>
      <c r="F3736" s="9">
        <v>45052</v>
      </c>
      <c r="G3736" s="11">
        <v>10</v>
      </c>
    </row>
    <row r="3737" spans="2:7" x14ac:dyDescent="0.2">
      <c r="B3737" t="s">
        <v>3150</v>
      </c>
      <c r="C3737" t="str">
        <f>VLOOKUP(B3737,customer!A:B,2,FALSE)</f>
        <v>Perri Galloway</v>
      </c>
      <c r="D3737" t="s">
        <v>3947</v>
      </c>
      <c r="E3737" t="s">
        <v>3940</v>
      </c>
      <c r="F3737" s="9">
        <v>44945</v>
      </c>
      <c r="G3737" s="11">
        <v>62</v>
      </c>
    </row>
    <row r="3738" spans="2:7" x14ac:dyDescent="0.2">
      <c r="B3738" t="s">
        <v>3150</v>
      </c>
      <c r="C3738" t="str">
        <f>VLOOKUP(B3738,customer!A:B,2,FALSE)</f>
        <v>Perri Galloway</v>
      </c>
      <c r="D3738" t="s">
        <v>3947</v>
      </c>
      <c r="E3738" t="s">
        <v>3940</v>
      </c>
      <c r="F3738" s="9">
        <v>44981</v>
      </c>
      <c r="G3738" s="11">
        <v>62</v>
      </c>
    </row>
    <row r="3739" spans="2:7" x14ac:dyDescent="0.2">
      <c r="B3739" t="s">
        <v>3150</v>
      </c>
      <c r="C3739" t="str">
        <f>VLOOKUP(B3739,customer!A:B,2,FALSE)</f>
        <v>Perri Galloway</v>
      </c>
      <c r="D3739" t="s">
        <v>3947</v>
      </c>
      <c r="E3739" t="s">
        <v>3940</v>
      </c>
      <c r="F3739" s="9">
        <v>44990</v>
      </c>
      <c r="G3739" s="11">
        <v>62</v>
      </c>
    </row>
    <row r="3740" spans="2:7" x14ac:dyDescent="0.2">
      <c r="B3740" t="s">
        <v>3150</v>
      </c>
      <c r="C3740" t="str">
        <f>VLOOKUP(B3740,customer!A:B,2,FALSE)</f>
        <v>Perri Galloway</v>
      </c>
      <c r="D3740" t="s">
        <v>3947</v>
      </c>
      <c r="E3740" t="s">
        <v>3940</v>
      </c>
      <c r="F3740" s="9">
        <v>45035</v>
      </c>
      <c r="G3740" s="11">
        <v>62</v>
      </c>
    </row>
    <row r="3741" spans="2:7" x14ac:dyDescent="0.2">
      <c r="B3741" t="s">
        <v>3150</v>
      </c>
      <c r="C3741" t="str">
        <f>VLOOKUP(B3741,customer!A:B,2,FALSE)</f>
        <v>Perri Galloway</v>
      </c>
      <c r="D3741" t="s">
        <v>3947</v>
      </c>
      <c r="E3741" t="s">
        <v>3940</v>
      </c>
      <c r="F3741" s="9">
        <v>45066</v>
      </c>
      <c r="G3741" s="11">
        <v>62</v>
      </c>
    </row>
    <row r="3742" spans="2:7" x14ac:dyDescent="0.2">
      <c r="B3742" t="s">
        <v>3150</v>
      </c>
      <c r="C3742" t="str">
        <f>VLOOKUP(B3742,customer!A:B,2,FALSE)</f>
        <v>Perri Galloway</v>
      </c>
      <c r="D3742" t="s">
        <v>3947</v>
      </c>
      <c r="E3742" t="s">
        <v>3940</v>
      </c>
      <c r="F3742" s="9">
        <v>45080</v>
      </c>
      <c r="G3742" s="11">
        <v>62</v>
      </c>
    </row>
    <row r="3743" spans="2:7" x14ac:dyDescent="0.2">
      <c r="B3743" t="s">
        <v>3151</v>
      </c>
      <c r="C3743" t="str">
        <f>VLOOKUP(B3743,customer!A:B,2,FALSE)</f>
        <v>Earl de Mendoza</v>
      </c>
      <c r="D3743" t="s">
        <v>3949</v>
      </c>
      <c r="E3743" t="s">
        <v>3942</v>
      </c>
      <c r="F3743" s="9">
        <v>44733</v>
      </c>
      <c r="G3743" s="11">
        <v>25</v>
      </c>
    </row>
    <row r="3744" spans="2:7" x14ac:dyDescent="0.2">
      <c r="B3744" t="s">
        <v>3151</v>
      </c>
      <c r="C3744" t="str">
        <f>VLOOKUP(B3744,customer!A:B,2,FALSE)</f>
        <v>Earl de Mendoza</v>
      </c>
      <c r="D3744" t="s">
        <v>3949</v>
      </c>
      <c r="E3744" t="s">
        <v>3942</v>
      </c>
      <c r="F3744" s="9">
        <v>44769</v>
      </c>
      <c r="G3744" s="11">
        <v>25</v>
      </c>
    </row>
    <row r="3745" spans="2:7" x14ac:dyDescent="0.2">
      <c r="B3745" t="s">
        <v>3151</v>
      </c>
      <c r="C3745" t="str">
        <f>VLOOKUP(B3745,customer!A:B,2,FALSE)</f>
        <v>Earl de Mendoza</v>
      </c>
      <c r="D3745" t="s">
        <v>3949</v>
      </c>
      <c r="E3745" t="s">
        <v>3942</v>
      </c>
      <c r="F3745" s="9">
        <v>44798</v>
      </c>
      <c r="G3745" s="11">
        <v>25</v>
      </c>
    </row>
    <row r="3746" spans="2:7" x14ac:dyDescent="0.2">
      <c r="B3746" t="s">
        <v>3151</v>
      </c>
      <c r="C3746" t="str">
        <f>VLOOKUP(B3746,customer!A:B,2,FALSE)</f>
        <v>Earl de Mendoza</v>
      </c>
      <c r="D3746" t="s">
        <v>3949</v>
      </c>
      <c r="E3746" t="s">
        <v>3942</v>
      </c>
      <c r="F3746" s="9">
        <v>44807</v>
      </c>
      <c r="G3746" s="11">
        <v>25</v>
      </c>
    </row>
    <row r="3747" spans="2:7" x14ac:dyDescent="0.2">
      <c r="B3747" t="s">
        <v>3151</v>
      </c>
      <c r="C3747" t="str">
        <f>VLOOKUP(B3747,customer!A:B,2,FALSE)</f>
        <v>Earl de Mendoza</v>
      </c>
      <c r="D3747" t="s">
        <v>3949</v>
      </c>
      <c r="E3747" t="s">
        <v>3942</v>
      </c>
      <c r="F3747" s="9">
        <v>44837</v>
      </c>
      <c r="G3747" s="11">
        <v>25</v>
      </c>
    </row>
    <row r="3748" spans="2:7" x14ac:dyDescent="0.2">
      <c r="B3748" t="s">
        <v>3151</v>
      </c>
      <c r="C3748" t="str">
        <f>VLOOKUP(B3748,customer!A:B,2,FALSE)</f>
        <v>Earl de Mendoza</v>
      </c>
      <c r="D3748" t="s">
        <v>3949</v>
      </c>
      <c r="E3748" t="s">
        <v>3942</v>
      </c>
      <c r="F3748" s="9">
        <v>44869</v>
      </c>
      <c r="G3748" s="11">
        <v>25</v>
      </c>
    </row>
    <row r="3749" spans="2:7" x14ac:dyDescent="0.2">
      <c r="B3749" t="s">
        <v>3151</v>
      </c>
      <c r="C3749" t="str">
        <f>VLOOKUP(B3749,customer!A:B,2,FALSE)</f>
        <v>Earl de Mendoza</v>
      </c>
      <c r="D3749" t="s">
        <v>3949</v>
      </c>
      <c r="E3749" t="s">
        <v>3942</v>
      </c>
      <c r="F3749" s="9">
        <v>44922</v>
      </c>
      <c r="G3749" s="11">
        <v>25</v>
      </c>
    </row>
    <row r="3750" spans="2:7" x14ac:dyDescent="0.2">
      <c r="B3750" t="s">
        <v>3151</v>
      </c>
      <c r="C3750" t="str">
        <f>VLOOKUP(B3750,customer!A:B,2,FALSE)</f>
        <v>Earl de Mendoza</v>
      </c>
      <c r="D3750" t="s">
        <v>3949</v>
      </c>
      <c r="E3750" t="s">
        <v>3942</v>
      </c>
      <c r="F3750" s="9">
        <v>44947</v>
      </c>
      <c r="G3750" s="11">
        <v>25</v>
      </c>
    </row>
    <row r="3751" spans="2:7" x14ac:dyDescent="0.2">
      <c r="B3751" t="s">
        <v>3151</v>
      </c>
      <c r="C3751" t="str">
        <f>VLOOKUP(B3751,customer!A:B,2,FALSE)</f>
        <v>Earl de Mendoza</v>
      </c>
      <c r="D3751" t="s">
        <v>3949</v>
      </c>
      <c r="E3751" t="s">
        <v>3942</v>
      </c>
      <c r="F3751" s="9">
        <v>44982</v>
      </c>
      <c r="G3751" s="11">
        <v>25</v>
      </c>
    </row>
    <row r="3752" spans="2:7" x14ac:dyDescent="0.2">
      <c r="B3752" t="s">
        <v>3151</v>
      </c>
      <c r="C3752" t="str">
        <f>VLOOKUP(B3752,customer!A:B,2,FALSE)</f>
        <v>Earl de Mendoza</v>
      </c>
      <c r="D3752" t="s">
        <v>3949</v>
      </c>
      <c r="E3752" t="s">
        <v>3942</v>
      </c>
      <c r="F3752" s="9">
        <v>44990</v>
      </c>
      <c r="G3752" s="11">
        <v>25</v>
      </c>
    </row>
    <row r="3753" spans="2:7" x14ac:dyDescent="0.2">
      <c r="B3753" t="s">
        <v>3151</v>
      </c>
      <c r="C3753" t="str">
        <f>VLOOKUP(B3753,customer!A:B,2,FALSE)</f>
        <v>Earl de Mendoza</v>
      </c>
      <c r="D3753" t="s">
        <v>3949</v>
      </c>
      <c r="E3753" t="s">
        <v>3942</v>
      </c>
      <c r="F3753" s="9">
        <v>45037</v>
      </c>
      <c r="G3753" s="11">
        <v>25</v>
      </c>
    </row>
    <row r="3754" spans="2:7" x14ac:dyDescent="0.2">
      <c r="B3754" t="s">
        <v>3151</v>
      </c>
      <c r="C3754" t="str">
        <f>VLOOKUP(B3754,customer!A:B,2,FALSE)</f>
        <v>Earl de Mendoza</v>
      </c>
      <c r="D3754" t="s">
        <v>3949</v>
      </c>
      <c r="E3754" t="s">
        <v>3942</v>
      </c>
      <c r="F3754" s="9">
        <v>45069</v>
      </c>
      <c r="G3754" s="11">
        <v>25</v>
      </c>
    </row>
    <row r="3755" spans="2:7" x14ac:dyDescent="0.2">
      <c r="B3755" t="s">
        <v>3151</v>
      </c>
      <c r="C3755" t="str">
        <f>VLOOKUP(B3755,customer!A:B,2,FALSE)</f>
        <v>Earl de Mendoza</v>
      </c>
      <c r="D3755" t="s">
        <v>3949</v>
      </c>
      <c r="E3755" t="s">
        <v>3942</v>
      </c>
      <c r="F3755" s="9">
        <v>45081</v>
      </c>
      <c r="G3755" s="11">
        <v>25</v>
      </c>
    </row>
    <row r="3756" spans="2:7" x14ac:dyDescent="0.2">
      <c r="B3756" t="s">
        <v>3151</v>
      </c>
      <c r="C3756" t="str">
        <f>VLOOKUP(B3756,customer!A:B,2,FALSE)</f>
        <v>Earl de Mendoza</v>
      </c>
      <c r="D3756" t="s">
        <v>3953</v>
      </c>
      <c r="E3756" t="s">
        <v>3946</v>
      </c>
      <c r="F3756" s="9">
        <v>44933</v>
      </c>
      <c r="G3756" s="11">
        <v>29</v>
      </c>
    </row>
    <row r="3757" spans="2:7" x14ac:dyDescent="0.2">
      <c r="B3757" t="s">
        <v>3151</v>
      </c>
      <c r="C3757" t="str">
        <f>VLOOKUP(B3757,customer!A:B,2,FALSE)</f>
        <v>Earl de Mendoza</v>
      </c>
      <c r="D3757" t="s">
        <v>3953</v>
      </c>
      <c r="E3757" t="s">
        <v>3946</v>
      </c>
      <c r="F3757" s="9">
        <v>44977</v>
      </c>
      <c r="G3757" s="11">
        <v>29</v>
      </c>
    </row>
    <row r="3758" spans="2:7" x14ac:dyDescent="0.2">
      <c r="B3758" t="s">
        <v>3151</v>
      </c>
      <c r="C3758" t="str">
        <f>VLOOKUP(B3758,customer!A:B,2,FALSE)</f>
        <v>Earl de Mendoza</v>
      </c>
      <c r="D3758" t="s">
        <v>3953</v>
      </c>
      <c r="E3758" t="s">
        <v>3946</v>
      </c>
      <c r="F3758" s="9">
        <v>44997</v>
      </c>
      <c r="G3758" s="11">
        <v>29</v>
      </c>
    </row>
    <row r="3759" spans="2:7" x14ac:dyDescent="0.2">
      <c r="B3759" t="s">
        <v>3151</v>
      </c>
      <c r="C3759" t="str">
        <f>VLOOKUP(B3759,customer!A:B,2,FALSE)</f>
        <v>Earl de Mendoza</v>
      </c>
      <c r="D3759" t="s">
        <v>3953</v>
      </c>
      <c r="E3759" t="s">
        <v>3946</v>
      </c>
      <c r="F3759" s="9">
        <v>45027</v>
      </c>
      <c r="G3759" s="11">
        <v>29</v>
      </c>
    </row>
    <row r="3760" spans="2:7" x14ac:dyDescent="0.2">
      <c r="B3760" t="s">
        <v>3151</v>
      </c>
      <c r="C3760" t="str">
        <f>VLOOKUP(B3760,customer!A:B,2,FALSE)</f>
        <v>Earl de Mendoza</v>
      </c>
      <c r="D3760" t="s">
        <v>3953</v>
      </c>
      <c r="E3760" t="s">
        <v>3946</v>
      </c>
      <c r="F3760" s="9">
        <v>45056</v>
      </c>
      <c r="G3760" s="11">
        <v>29</v>
      </c>
    </row>
    <row r="3761" spans="2:7" x14ac:dyDescent="0.2">
      <c r="B3761" t="s">
        <v>3152</v>
      </c>
      <c r="C3761" t="str">
        <f>VLOOKUP(B3761,customer!A:B,2,FALSE)</f>
        <v>Josselyn Piggen</v>
      </c>
      <c r="D3761" t="s">
        <v>3929</v>
      </c>
      <c r="E3761" t="s">
        <v>3939</v>
      </c>
      <c r="F3761" s="9">
        <v>44848</v>
      </c>
      <c r="G3761" s="11">
        <v>66</v>
      </c>
    </row>
    <row r="3762" spans="2:7" x14ac:dyDescent="0.2">
      <c r="B3762" t="s">
        <v>3152</v>
      </c>
      <c r="C3762" t="str">
        <f>VLOOKUP(B3762,customer!A:B,2,FALSE)</f>
        <v>Josselyn Piggen</v>
      </c>
      <c r="D3762" t="s">
        <v>3929</v>
      </c>
      <c r="E3762" t="s">
        <v>3939</v>
      </c>
      <c r="F3762" s="9">
        <v>44881</v>
      </c>
      <c r="G3762" s="11">
        <v>66</v>
      </c>
    </row>
    <row r="3763" spans="2:7" x14ac:dyDescent="0.2">
      <c r="B3763" t="s">
        <v>3152</v>
      </c>
      <c r="C3763" t="str">
        <f>VLOOKUP(B3763,customer!A:B,2,FALSE)</f>
        <v>Josselyn Piggen</v>
      </c>
      <c r="D3763" t="s">
        <v>3929</v>
      </c>
      <c r="E3763" t="s">
        <v>3939</v>
      </c>
      <c r="F3763" s="9">
        <v>44916</v>
      </c>
      <c r="G3763" s="11">
        <v>66</v>
      </c>
    </row>
    <row r="3764" spans="2:7" x14ac:dyDescent="0.2">
      <c r="B3764" t="s">
        <v>3152</v>
      </c>
      <c r="C3764" t="str">
        <f>VLOOKUP(B3764,customer!A:B,2,FALSE)</f>
        <v>Josselyn Piggen</v>
      </c>
      <c r="D3764" t="s">
        <v>3929</v>
      </c>
      <c r="E3764" t="s">
        <v>3939</v>
      </c>
      <c r="F3764" s="9">
        <v>44947</v>
      </c>
      <c r="G3764" s="11">
        <v>66</v>
      </c>
    </row>
    <row r="3765" spans="2:7" x14ac:dyDescent="0.2">
      <c r="B3765" t="s">
        <v>3152</v>
      </c>
      <c r="C3765" t="str">
        <f>VLOOKUP(B3765,customer!A:B,2,FALSE)</f>
        <v>Josselyn Piggen</v>
      </c>
      <c r="D3765" t="s">
        <v>3929</v>
      </c>
      <c r="E3765" t="s">
        <v>3939</v>
      </c>
      <c r="F3765" s="9">
        <v>44981</v>
      </c>
      <c r="G3765" s="11">
        <v>66</v>
      </c>
    </row>
    <row r="3766" spans="2:7" x14ac:dyDescent="0.2">
      <c r="B3766" t="s">
        <v>3152</v>
      </c>
      <c r="C3766" t="str">
        <f>VLOOKUP(B3766,customer!A:B,2,FALSE)</f>
        <v>Josselyn Piggen</v>
      </c>
      <c r="D3766" t="s">
        <v>3929</v>
      </c>
      <c r="E3766" t="s">
        <v>3939</v>
      </c>
      <c r="F3766" s="9">
        <v>45000</v>
      </c>
      <c r="G3766" s="11">
        <v>66</v>
      </c>
    </row>
    <row r="3767" spans="2:7" x14ac:dyDescent="0.2">
      <c r="B3767" t="s">
        <v>3152</v>
      </c>
      <c r="C3767" t="str">
        <f>VLOOKUP(B3767,customer!A:B,2,FALSE)</f>
        <v>Josselyn Piggen</v>
      </c>
      <c r="D3767" t="s">
        <v>3929</v>
      </c>
      <c r="E3767" t="s">
        <v>3939</v>
      </c>
      <c r="F3767" s="9">
        <v>45034</v>
      </c>
      <c r="G3767" s="11">
        <v>66</v>
      </c>
    </row>
    <row r="3768" spans="2:7" x14ac:dyDescent="0.2">
      <c r="B3768" t="s">
        <v>3152</v>
      </c>
      <c r="C3768" t="str">
        <f>VLOOKUP(B3768,customer!A:B,2,FALSE)</f>
        <v>Josselyn Piggen</v>
      </c>
      <c r="D3768" t="s">
        <v>3929</v>
      </c>
      <c r="E3768" t="s">
        <v>3939</v>
      </c>
      <c r="F3768" s="9">
        <v>45074</v>
      </c>
      <c r="G3768" s="11">
        <v>66</v>
      </c>
    </row>
    <row r="3769" spans="2:7" x14ac:dyDescent="0.2">
      <c r="B3769" t="s">
        <v>3153</v>
      </c>
      <c r="C3769" t="str">
        <f>VLOOKUP(B3769,customer!A:B,2,FALSE)</f>
        <v>Woodrow Hadgkiss</v>
      </c>
      <c r="D3769" t="s">
        <v>3929</v>
      </c>
      <c r="E3769" t="s">
        <v>3939</v>
      </c>
      <c r="F3769" s="9">
        <v>44814</v>
      </c>
      <c r="G3769" s="11">
        <v>66</v>
      </c>
    </row>
    <row r="3770" spans="2:7" x14ac:dyDescent="0.2">
      <c r="B3770" t="s">
        <v>3153</v>
      </c>
      <c r="C3770" t="str">
        <f>VLOOKUP(B3770,customer!A:B,2,FALSE)</f>
        <v>Woodrow Hadgkiss</v>
      </c>
      <c r="D3770" t="s">
        <v>3929</v>
      </c>
      <c r="E3770" t="s">
        <v>3939</v>
      </c>
      <c r="F3770" s="9">
        <v>44857</v>
      </c>
      <c r="G3770" s="11">
        <v>66</v>
      </c>
    </row>
    <row r="3771" spans="2:7" x14ac:dyDescent="0.2">
      <c r="B3771" t="s">
        <v>3153</v>
      </c>
      <c r="C3771" t="str">
        <f>VLOOKUP(B3771,customer!A:B,2,FALSE)</f>
        <v>Woodrow Hadgkiss</v>
      </c>
      <c r="D3771" t="s">
        <v>3929</v>
      </c>
      <c r="E3771" t="s">
        <v>3939</v>
      </c>
      <c r="F3771" s="9">
        <v>44886</v>
      </c>
      <c r="G3771" s="11">
        <v>66</v>
      </c>
    </row>
    <row r="3772" spans="2:7" x14ac:dyDescent="0.2">
      <c r="B3772" t="s">
        <v>3153</v>
      </c>
      <c r="C3772" t="str">
        <f>VLOOKUP(B3772,customer!A:B,2,FALSE)</f>
        <v>Woodrow Hadgkiss</v>
      </c>
      <c r="D3772" t="s">
        <v>3929</v>
      </c>
      <c r="E3772" t="s">
        <v>3939</v>
      </c>
      <c r="F3772" s="9">
        <v>44920</v>
      </c>
      <c r="G3772" s="11">
        <v>66</v>
      </c>
    </row>
    <row r="3773" spans="2:7" x14ac:dyDescent="0.2">
      <c r="B3773" t="s">
        <v>3153</v>
      </c>
      <c r="C3773" t="str">
        <f>VLOOKUP(B3773,customer!A:B,2,FALSE)</f>
        <v>Woodrow Hadgkiss</v>
      </c>
      <c r="D3773" t="s">
        <v>3929</v>
      </c>
      <c r="E3773" t="s">
        <v>3939</v>
      </c>
      <c r="F3773" s="9">
        <v>44937</v>
      </c>
      <c r="G3773" s="11">
        <v>66</v>
      </c>
    </row>
    <row r="3774" spans="2:7" x14ac:dyDescent="0.2">
      <c r="B3774" t="s">
        <v>3153</v>
      </c>
      <c r="C3774" t="str">
        <f>VLOOKUP(B3774,customer!A:B,2,FALSE)</f>
        <v>Woodrow Hadgkiss</v>
      </c>
      <c r="D3774" t="s">
        <v>3929</v>
      </c>
      <c r="E3774" t="s">
        <v>3939</v>
      </c>
      <c r="F3774" s="9">
        <v>44969</v>
      </c>
      <c r="G3774" s="11">
        <v>66</v>
      </c>
    </row>
    <row r="3775" spans="2:7" x14ac:dyDescent="0.2">
      <c r="B3775" t="s">
        <v>3153</v>
      </c>
      <c r="C3775" t="str">
        <f>VLOOKUP(B3775,customer!A:B,2,FALSE)</f>
        <v>Woodrow Hadgkiss</v>
      </c>
      <c r="D3775" t="s">
        <v>3929</v>
      </c>
      <c r="E3775" t="s">
        <v>3939</v>
      </c>
      <c r="F3775" s="9">
        <v>44995</v>
      </c>
      <c r="G3775" s="11">
        <v>66</v>
      </c>
    </row>
    <row r="3776" spans="2:7" x14ac:dyDescent="0.2">
      <c r="B3776" t="s">
        <v>3153</v>
      </c>
      <c r="C3776" t="str">
        <f>VLOOKUP(B3776,customer!A:B,2,FALSE)</f>
        <v>Woodrow Hadgkiss</v>
      </c>
      <c r="D3776" t="s">
        <v>3929</v>
      </c>
      <c r="E3776" t="s">
        <v>3939</v>
      </c>
      <c r="F3776" s="9">
        <v>45036</v>
      </c>
      <c r="G3776" s="11">
        <v>66</v>
      </c>
    </row>
    <row r="3777" spans="2:7" x14ac:dyDescent="0.2">
      <c r="B3777" t="s">
        <v>3153</v>
      </c>
      <c r="C3777" t="str">
        <f>VLOOKUP(B3777,customer!A:B,2,FALSE)</f>
        <v>Woodrow Hadgkiss</v>
      </c>
      <c r="D3777" t="s">
        <v>3929</v>
      </c>
      <c r="E3777" t="s">
        <v>3939</v>
      </c>
      <c r="F3777" s="9">
        <v>45063</v>
      </c>
      <c r="G3777" s="11">
        <v>66</v>
      </c>
    </row>
    <row r="3778" spans="2:7" x14ac:dyDescent="0.2">
      <c r="B3778" t="s">
        <v>3153</v>
      </c>
      <c r="C3778" t="str">
        <f>VLOOKUP(B3778,customer!A:B,2,FALSE)</f>
        <v>Woodrow Hadgkiss</v>
      </c>
      <c r="D3778" t="s">
        <v>3920</v>
      </c>
      <c r="E3778" t="s">
        <v>3930</v>
      </c>
      <c r="F3778" s="9">
        <v>44838</v>
      </c>
      <c r="G3778" s="11">
        <v>10</v>
      </c>
    </row>
    <row r="3779" spans="2:7" x14ac:dyDescent="0.2">
      <c r="B3779" t="s">
        <v>3153</v>
      </c>
      <c r="C3779" t="str">
        <f>VLOOKUP(B3779,customer!A:B,2,FALSE)</f>
        <v>Woodrow Hadgkiss</v>
      </c>
      <c r="D3779" t="s">
        <v>3920</v>
      </c>
      <c r="E3779" t="s">
        <v>3930</v>
      </c>
      <c r="F3779" s="9">
        <v>44871</v>
      </c>
      <c r="G3779" s="11">
        <v>10</v>
      </c>
    </row>
    <row r="3780" spans="2:7" x14ac:dyDescent="0.2">
      <c r="B3780" t="s">
        <v>3153</v>
      </c>
      <c r="C3780" t="str">
        <f>VLOOKUP(B3780,customer!A:B,2,FALSE)</f>
        <v>Woodrow Hadgkiss</v>
      </c>
      <c r="D3780" t="s">
        <v>3920</v>
      </c>
      <c r="E3780" t="s">
        <v>3930</v>
      </c>
      <c r="F3780" s="9">
        <v>44909</v>
      </c>
      <c r="G3780" s="11">
        <v>10</v>
      </c>
    </row>
    <row r="3781" spans="2:7" x14ac:dyDescent="0.2">
      <c r="B3781" t="s">
        <v>3153</v>
      </c>
      <c r="C3781" t="str">
        <f>VLOOKUP(B3781,customer!A:B,2,FALSE)</f>
        <v>Woodrow Hadgkiss</v>
      </c>
      <c r="D3781" t="s">
        <v>3920</v>
      </c>
      <c r="E3781" t="s">
        <v>3930</v>
      </c>
      <c r="F3781" s="9">
        <v>44941</v>
      </c>
      <c r="G3781" s="11">
        <v>10</v>
      </c>
    </row>
    <row r="3782" spans="2:7" x14ac:dyDescent="0.2">
      <c r="B3782" t="s">
        <v>3153</v>
      </c>
      <c r="C3782" t="str">
        <f>VLOOKUP(B3782,customer!A:B,2,FALSE)</f>
        <v>Woodrow Hadgkiss</v>
      </c>
      <c r="D3782" t="s">
        <v>3920</v>
      </c>
      <c r="E3782" t="s">
        <v>3930</v>
      </c>
      <c r="F3782" s="9">
        <v>44972</v>
      </c>
      <c r="G3782" s="11">
        <v>10</v>
      </c>
    </row>
    <row r="3783" spans="2:7" x14ac:dyDescent="0.2">
      <c r="B3783" t="s">
        <v>3153</v>
      </c>
      <c r="C3783" t="str">
        <f>VLOOKUP(B3783,customer!A:B,2,FALSE)</f>
        <v>Woodrow Hadgkiss</v>
      </c>
      <c r="D3783" t="s">
        <v>3920</v>
      </c>
      <c r="E3783" t="s">
        <v>3930</v>
      </c>
      <c r="F3783" s="9">
        <v>44990</v>
      </c>
      <c r="G3783" s="11">
        <v>10</v>
      </c>
    </row>
    <row r="3784" spans="2:7" x14ac:dyDescent="0.2">
      <c r="B3784" t="s">
        <v>3153</v>
      </c>
      <c r="C3784" t="str">
        <f>VLOOKUP(B3784,customer!A:B,2,FALSE)</f>
        <v>Woodrow Hadgkiss</v>
      </c>
      <c r="D3784" t="s">
        <v>3920</v>
      </c>
      <c r="E3784" t="s">
        <v>3930</v>
      </c>
      <c r="F3784" s="9">
        <v>45029</v>
      </c>
      <c r="G3784" s="11">
        <v>10</v>
      </c>
    </row>
    <row r="3785" spans="2:7" x14ac:dyDescent="0.2">
      <c r="B3785" t="s">
        <v>3153</v>
      </c>
      <c r="C3785" t="str">
        <f>VLOOKUP(B3785,customer!A:B,2,FALSE)</f>
        <v>Woodrow Hadgkiss</v>
      </c>
      <c r="D3785" t="s">
        <v>3920</v>
      </c>
      <c r="E3785" t="s">
        <v>3930</v>
      </c>
      <c r="F3785" s="9">
        <v>45053</v>
      </c>
      <c r="G3785" s="11">
        <v>10</v>
      </c>
    </row>
    <row r="3786" spans="2:7" x14ac:dyDescent="0.2">
      <c r="B3786" t="s">
        <v>3154</v>
      </c>
      <c r="C3786" t="str">
        <f>VLOOKUP(B3786,customer!A:B,2,FALSE)</f>
        <v>Ambrosi Levesley</v>
      </c>
      <c r="D3786" t="s">
        <v>3926</v>
      </c>
      <c r="E3786" t="s">
        <v>3936</v>
      </c>
      <c r="F3786" s="9">
        <v>44820</v>
      </c>
      <c r="G3786" s="11">
        <v>25</v>
      </c>
    </row>
    <row r="3787" spans="2:7" x14ac:dyDescent="0.2">
      <c r="B3787" t="s">
        <v>3154</v>
      </c>
      <c r="C3787" t="str">
        <f>VLOOKUP(B3787,customer!A:B,2,FALSE)</f>
        <v>Ambrosi Levesley</v>
      </c>
      <c r="D3787" t="s">
        <v>3926</v>
      </c>
      <c r="E3787" t="s">
        <v>3936</v>
      </c>
      <c r="F3787" s="9">
        <v>44863</v>
      </c>
      <c r="G3787" s="11">
        <v>25</v>
      </c>
    </row>
    <row r="3788" spans="2:7" x14ac:dyDescent="0.2">
      <c r="B3788" t="s">
        <v>3154</v>
      </c>
      <c r="C3788" t="str">
        <f>VLOOKUP(B3788,customer!A:B,2,FALSE)</f>
        <v>Ambrosi Levesley</v>
      </c>
      <c r="D3788" t="s">
        <v>3926</v>
      </c>
      <c r="E3788" t="s">
        <v>3936</v>
      </c>
      <c r="F3788" s="9">
        <v>44890</v>
      </c>
      <c r="G3788" s="11">
        <v>25</v>
      </c>
    </row>
    <row r="3789" spans="2:7" x14ac:dyDescent="0.2">
      <c r="B3789" t="s">
        <v>3154</v>
      </c>
      <c r="C3789" t="str">
        <f>VLOOKUP(B3789,customer!A:B,2,FALSE)</f>
        <v>Ambrosi Levesley</v>
      </c>
      <c r="D3789" t="s">
        <v>3926</v>
      </c>
      <c r="E3789" t="s">
        <v>3936</v>
      </c>
      <c r="F3789" s="9">
        <v>44914</v>
      </c>
      <c r="G3789" s="11">
        <v>25</v>
      </c>
    </row>
    <row r="3790" spans="2:7" x14ac:dyDescent="0.2">
      <c r="B3790" t="s">
        <v>3154</v>
      </c>
      <c r="C3790" t="str">
        <f>VLOOKUP(B3790,customer!A:B,2,FALSE)</f>
        <v>Ambrosi Levesley</v>
      </c>
      <c r="D3790" t="s">
        <v>3926</v>
      </c>
      <c r="E3790" t="s">
        <v>3936</v>
      </c>
      <c r="F3790" s="9">
        <v>44942</v>
      </c>
      <c r="G3790" s="11">
        <v>25</v>
      </c>
    </row>
    <row r="3791" spans="2:7" x14ac:dyDescent="0.2">
      <c r="B3791" t="s">
        <v>3154</v>
      </c>
      <c r="C3791" t="str">
        <f>VLOOKUP(B3791,customer!A:B,2,FALSE)</f>
        <v>Ambrosi Levesley</v>
      </c>
      <c r="D3791" t="s">
        <v>3926</v>
      </c>
      <c r="E3791" t="s">
        <v>3936</v>
      </c>
      <c r="F3791" s="9">
        <v>44979</v>
      </c>
      <c r="G3791" s="11">
        <v>25</v>
      </c>
    </row>
    <row r="3792" spans="2:7" x14ac:dyDescent="0.2">
      <c r="B3792" t="s">
        <v>3154</v>
      </c>
      <c r="C3792" t="str">
        <f>VLOOKUP(B3792,customer!A:B,2,FALSE)</f>
        <v>Ambrosi Levesley</v>
      </c>
      <c r="D3792" t="s">
        <v>3926</v>
      </c>
      <c r="E3792" t="s">
        <v>3936</v>
      </c>
      <c r="F3792" s="9">
        <v>45003</v>
      </c>
      <c r="G3792" s="11">
        <v>25</v>
      </c>
    </row>
    <row r="3793" spans="2:7" x14ac:dyDescent="0.2">
      <c r="B3793" t="s">
        <v>3154</v>
      </c>
      <c r="C3793" t="str">
        <f>VLOOKUP(B3793,customer!A:B,2,FALSE)</f>
        <v>Ambrosi Levesley</v>
      </c>
      <c r="D3793" t="s">
        <v>3926</v>
      </c>
      <c r="E3793" t="s">
        <v>3936</v>
      </c>
      <c r="F3793" s="9">
        <v>45036</v>
      </c>
      <c r="G3793" s="11">
        <v>25</v>
      </c>
    </row>
    <row r="3794" spans="2:7" x14ac:dyDescent="0.2">
      <c r="B3794" t="s">
        <v>3154</v>
      </c>
      <c r="C3794" t="str">
        <f>VLOOKUP(B3794,customer!A:B,2,FALSE)</f>
        <v>Ambrosi Levesley</v>
      </c>
      <c r="D3794" t="s">
        <v>3926</v>
      </c>
      <c r="E3794" t="s">
        <v>3936</v>
      </c>
      <c r="F3794" s="9">
        <v>45064</v>
      </c>
      <c r="G3794" s="11">
        <v>25</v>
      </c>
    </row>
    <row r="3795" spans="2:7" x14ac:dyDescent="0.2">
      <c r="B3795" t="s">
        <v>3154</v>
      </c>
      <c r="C3795" t="str">
        <f>VLOOKUP(B3795,customer!A:B,2,FALSE)</f>
        <v>Ambrosi Levesley</v>
      </c>
      <c r="D3795" t="s">
        <v>3927</v>
      </c>
      <c r="E3795" t="s">
        <v>3937</v>
      </c>
      <c r="F3795" s="9">
        <v>45032</v>
      </c>
      <c r="G3795" s="11">
        <v>27</v>
      </c>
    </row>
    <row r="3796" spans="2:7" x14ac:dyDescent="0.2">
      <c r="B3796" t="s">
        <v>3154</v>
      </c>
      <c r="C3796" t="str">
        <f>VLOOKUP(B3796,customer!A:B,2,FALSE)</f>
        <v>Ambrosi Levesley</v>
      </c>
      <c r="D3796" t="s">
        <v>3927</v>
      </c>
      <c r="E3796" t="s">
        <v>3937</v>
      </c>
      <c r="F3796" s="9">
        <v>45063</v>
      </c>
      <c r="G3796" s="11">
        <v>27</v>
      </c>
    </row>
    <row r="3797" spans="2:7" x14ac:dyDescent="0.2">
      <c r="B3797" t="s">
        <v>3155</v>
      </c>
      <c r="C3797" t="str">
        <f>VLOOKUP(B3797,customer!A:B,2,FALSE)</f>
        <v>Ford Abate</v>
      </c>
      <c r="D3797" t="s">
        <v>3952</v>
      </c>
      <c r="E3797" t="s">
        <v>3945</v>
      </c>
      <c r="F3797" s="9">
        <v>44856</v>
      </c>
      <c r="G3797" s="11">
        <v>16</v>
      </c>
    </row>
    <row r="3798" spans="2:7" x14ac:dyDescent="0.2">
      <c r="B3798" t="s">
        <v>3155</v>
      </c>
      <c r="C3798" t="str">
        <f>VLOOKUP(B3798,customer!A:B,2,FALSE)</f>
        <v>Ford Abate</v>
      </c>
      <c r="D3798" t="s">
        <v>3952</v>
      </c>
      <c r="E3798" t="s">
        <v>3945</v>
      </c>
      <c r="F3798" s="9">
        <v>44893</v>
      </c>
      <c r="G3798" s="11">
        <v>16</v>
      </c>
    </row>
    <row r="3799" spans="2:7" x14ac:dyDescent="0.2">
      <c r="B3799" t="s">
        <v>3155</v>
      </c>
      <c r="C3799" t="str">
        <f>VLOOKUP(B3799,customer!A:B,2,FALSE)</f>
        <v>Ford Abate</v>
      </c>
      <c r="D3799" t="s">
        <v>3952</v>
      </c>
      <c r="E3799" t="s">
        <v>3945</v>
      </c>
      <c r="F3799" s="9">
        <v>44922</v>
      </c>
      <c r="G3799" s="11">
        <v>16</v>
      </c>
    </row>
    <row r="3800" spans="2:7" x14ac:dyDescent="0.2">
      <c r="B3800" t="s">
        <v>3155</v>
      </c>
      <c r="C3800" t="str">
        <f>VLOOKUP(B3800,customer!A:B,2,FALSE)</f>
        <v>Ford Abate</v>
      </c>
      <c r="D3800" t="s">
        <v>3952</v>
      </c>
      <c r="E3800" t="s">
        <v>3945</v>
      </c>
      <c r="F3800" s="9">
        <v>44955</v>
      </c>
      <c r="G3800" s="11">
        <v>16</v>
      </c>
    </row>
    <row r="3801" spans="2:7" x14ac:dyDescent="0.2">
      <c r="B3801" t="s">
        <v>3155</v>
      </c>
      <c r="C3801" t="str">
        <f>VLOOKUP(B3801,customer!A:B,2,FALSE)</f>
        <v>Ford Abate</v>
      </c>
      <c r="D3801" t="s">
        <v>3952</v>
      </c>
      <c r="E3801" t="s">
        <v>3945</v>
      </c>
      <c r="F3801" s="9">
        <v>44962</v>
      </c>
      <c r="G3801" s="11">
        <v>16</v>
      </c>
    </row>
    <row r="3802" spans="2:7" x14ac:dyDescent="0.2">
      <c r="B3802" t="s">
        <v>3155</v>
      </c>
      <c r="C3802" t="str">
        <f>VLOOKUP(B3802,customer!A:B,2,FALSE)</f>
        <v>Ford Abate</v>
      </c>
      <c r="D3802" t="s">
        <v>3952</v>
      </c>
      <c r="E3802" t="s">
        <v>3945</v>
      </c>
      <c r="F3802" s="9">
        <v>44993</v>
      </c>
      <c r="G3802" s="11">
        <v>16</v>
      </c>
    </row>
    <row r="3803" spans="2:7" x14ac:dyDescent="0.2">
      <c r="B3803" t="s">
        <v>3155</v>
      </c>
      <c r="C3803" t="str">
        <f>VLOOKUP(B3803,customer!A:B,2,FALSE)</f>
        <v>Ford Abate</v>
      </c>
      <c r="D3803" t="s">
        <v>3952</v>
      </c>
      <c r="E3803" t="s">
        <v>3945</v>
      </c>
      <c r="F3803" s="9">
        <v>45069</v>
      </c>
      <c r="G3803" s="11">
        <v>16</v>
      </c>
    </row>
    <row r="3804" spans="2:7" x14ac:dyDescent="0.2">
      <c r="B3804" t="s">
        <v>3155</v>
      </c>
      <c r="C3804" t="str">
        <f>VLOOKUP(B3804,customer!A:B,2,FALSE)</f>
        <v>Ford Abate</v>
      </c>
      <c r="D3804" t="s">
        <v>3952</v>
      </c>
      <c r="E3804" t="s">
        <v>3945</v>
      </c>
      <c r="F3804" s="9">
        <v>45083</v>
      </c>
      <c r="G3804" s="11">
        <v>16</v>
      </c>
    </row>
    <row r="3805" spans="2:7" x14ac:dyDescent="0.2">
      <c r="B3805" t="s">
        <v>3155</v>
      </c>
      <c r="C3805" t="str">
        <f>VLOOKUP(B3805,customer!A:B,2,FALSE)</f>
        <v>Ford Abate</v>
      </c>
      <c r="D3805" t="s">
        <v>3929</v>
      </c>
      <c r="E3805" t="s">
        <v>3939</v>
      </c>
      <c r="F3805" s="9">
        <v>44929</v>
      </c>
      <c r="G3805" s="11">
        <v>66</v>
      </c>
    </row>
    <row r="3806" spans="2:7" x14ac:dyDescent="0.2">
      <c r="B3806" t="s">
        <v>3155</v>
      </c>
      <c r="C3806" t="str">
        <f>VLOOKUP(B3806,customer!A:B,2,FALSE)</f>
        <v>Ford Abate</v>
      </c>
      <c r="D3806" t="s">
        <v>3929</v>
      </c>
      <c r="E3806" t="s">
        <v>3939</v>
      </c>
      <c r="F3806" s="9">
        <v>44971</v>
      </c>
      <c r="G3806" s="11">
        <v>66</v>
      </c>
    </row>
    <row r="3807" spans="2:7" x14ac:dyDescent="0.2">
      <c r="B3807" t="s">
        <v>3155</v>
      </c>
      <c r="C3807" t="str">
        <f>VLOOKUP(B3807,customer!A:B,2,FALSE)</f>
        <v>Ford Abate</v>
      </c>
      <c r="D3807" t="s">
        <v>3929</v>
      </c>
      <c r="E3807" t="s">
        <v>3939</v>
      </c>
      <c r="F3807" s="9">
        <v>44995</v>
      </c>
      <c r="G3807" s="11">
        <v>66</v>
      </c>
    </row>
    <row r="3808" spans="2:7" x14ac:dyDescent="0.2">
      <c r="B3808" t="s">
        <v>3155</v>
      </c>
      <c r="C3808" t="str">
        <f>VLOOKUP(B3808,customer!A:B,2,FALSE)</f>
        <v>Ford Abate</v>
      </c>
      <c r="D3808" t="s">
        <v>3929</v>
      </c>
      <c r="E3808" t="s">
        <v>3939</v>
      </c>
      <c r="F3808" s="9">
        <v>45023</v>
      </c>
      <c r="G3808" s="11">
        <v>66</v>
      </c>
    </row>
    <row r="3809" spans="2:7" x14ac:dyDescent="0.2">
      <c r="B3809" t="s">
        <v>3156</v>
      </c>
      <c r="C3809" t="str">
        <f>VLOOKUP(B3809,customer!A:B,2,FALSE)</f>
        <v>Colas Doles</v>
      </c>
      <c r="D3809" t="s">
        <v>3952</v>
      </c>
      <c r="E3809" t="s">
        <v>3945</v>
      </c>
      <c r="F3809" s="9">
        <v>44981</v>
      </c>
      <c r="G3809" s="11">
        <v>16</v>
      </c>
    </row>
    <row r="3810" spans="2:7" x14ac:dyDescent="0.2">
      <c r="B3810" t="s">
        <v>3156</v>
      </c>
      <c r="C3810" t="str">
        <f>VLOOKUP(B3810,customer!A:B,2,FALSE)</f>
        <v>Colas Doles</v>
      </c>
      <c r="D3810" t="s">
        <v>3952</v>
      </c>
      <c r="E3810" t="s">
        <v>3945</v>
      </c>
      <c r="F3810" s="9">
        <v>45016</v>
      </c>
      <c r="G3810" s="11">
        <v>16</v>
      </c>
    </row>
    <row r="3811" spans="2:7" x14ac:dyDescent="0.2">
      <c r="B3811" t="s">
        <v>3156</v>
      </c>
      <c r="C3811" t="str">
        <f>VLOOKUP(B3811,customer!A:B,2,FALSE)</f>
        <v>Colas Doles</v>
      </c>
      <c r="D3811" t="s">
        <v>3952</v>
      </c>
      <c r="E3811" t="s">
        <v>3945</v>
      </c>
      <c r="F3811" s="9">
        <v>45045</v>
      </c>
      <c r="G3811" s="11">
        <v>16</v>
      </c>
    </row>
    <row r="3812" spans="2:7" x14ac:dyDescent="0.2">
      <c r="B3812" t="s">
        <v>3156</v>
      </c>
      <c r="C3812" t="str">
        <f>VLOOKUP(B3812,customer!A:B,2,FALSE)</f>
        <v>Colas Doles</v>
      </c>
      <c r="D3812" t="s">
        <v>3952</v>
      </c>
      <c r="E3812" t="s">
        <v>3945</v>
      </c>
      <c r="F3812" s="9">
        <v>45075</v>
      </c>
      <c r="G3812" s="11">
        <v>16</v>
      </c>
    </row>
    <row r="3813" spans="2:7" x14ac:dyDescent="0.2">
      <c r="B3813" t="s">
        <v>3156</v>
      </c>
      <c r="C3813" t="str">
        <f>VLOOKUP(B3813,customer!A:B,2,FALSE)</f>
        <v>Colas Doles</v>
      </c>
      <c r="D3813" t="s">
        <v>3952</v>
      </c>
      <c r="E3813" t="s">
        <v>3945</v>
      </c>
      <c r="F3813" s="9">
        <v>45085</v>
      </c>
      <c r="G3813" s="11">
        <v>16</v>
      </c>
    </row>
    <row r="3814" spans="2:7" x14ac:dyDescent="0.2">
      <c r="B3814" t="s">
        <v>3156</v>
      </c>
      <c r="C3814" t="str">
        <f>VLOOKUP(B3814,customer!A:B,2,FALSE)</f>
        <v>Colas Doles</v>
      </c>
      <c r="D3814" t="s">
        <v>3928</v>
      </c>
      <c r="E3814" t="s">
        <v>3938</v>
      </c>
      <c r="F3814" s="9">
        <v>45021</v>
      </c>
      <c r="G3814" s="11">
        <v>75</v>
      </c>
    </row>
    <row r="3815" spans="2:7" x14ac:dyDescent="0.2">
      <c r="B3815" t="s">
        <v>3156</v>
      </c>
      <c r="C3815" t="str">
        <f>VLOOKUP(B3815,customer!A:B,2,FALSE)</f>
        <v>Colas Doles</v>
      </c>
      <c r="D3815" t="s">
        <v>3928</v>
      </c>
      <c r="E3815" t="s">
        <v>3938</v>
      </c>
      <c r="F3815" s="9">
        <v>45065</v>
      </c>
      <c r="G3815" s="11">
        <v>75</v>
      </c>
    </row>
    <row r="3816" spans="2:7" x14ac:dyDescent="0.2">
      <c r="B3816" t="s">
        <v>3157</v>
      </c>
      <c r="C3816" t="str">
        <f>VLOOKUP(B3816,customer!A:B,2,FALSE)</f>
        <v>Angie Steers</v>
      </c>
      <c r="D3816" t="s">
        <v>3929</v>
      </c>
      <c r="E3816" t="s">
        <v>3939</v>
      </c>
      <c r="F3816" s="9">
        <v>44698</v>
      </c>
      <c r="G3816" s="11">
        <v>66</v>
      </c>
    </row>
    <row r="3817" spans="2:7" x14ac:dyDescent="0.2">
      <c r="B3817" t="s">
        <v>3157</v>
      </c>
      <c r="C3817" t="str">
        <f>VLOOKUP(B3817,customer!A:B,2,FALSE)</f>
        <v>Angie Steers</v>
      </c>
      <c r="D3817" t="s">
        <v>3929</v>
      </c>
      <c r="E3817" t="s">
        <v>3939</v>
      </c>
      <c r="F3817" s="9">
        <v>44729</v>
      </c>
      <c r="G3817" s="11">
        <v>66</v>
      </c>
    </row>
    <row r="3818" spans="2:7" x14ac:dyDescent="0.2">
      <c r="B3818" t="s">
        <v>3157</v>
      </c>
      <c r="C3818" t="str">
        <f>VLOOKUP(B3818,customer!A:B,2,FALSE)</f>
        <v>Angie Steers</v>
      </c>
      <c r="D3818" t="s">
        <v>3929</v>
      </c>
      <c r="E3818" t="s">
        <v>3939</v>
      </c>
      <c r="F3818" s="9">
        <v>44772</v>
      </c>
      <c r="G3818" s="11">
        <v>66</v>
      </c>
    </row>
    <row r="3819" spans="2:7" x14ac:dyDescent="0.2">
      <c r="B3819" t="s">
        <v>3157</v>
      </c>
      <c r="C3819" t="str">
        <f>VLOOKUP(B3819,customer!A:B,2,FALSE)</f>
        <v>Angie Steers</v>
      </c>
      <c r="D3819" t="s">
        <v>3929</v>
      </c>
      <c r="E3819" t="s">
        <v>3939</v>
      </c>
      <c r="F3819" s="9">
        <v>44791</v>
      </c>
      <c r="G3819" s="11">
        <v>66</v>
      </c>
    </row>
    <row r="3820" spans="2:7" x14ac:dyDescent="0.2">
      <c r="B3820" t="s">
        <v>3157</v>
      </c>
      <c r="C3820" t="str">
        <f>VLOOKUP(B3820,customer!A:B,2,FALSE)</f>
        <v>Angie Steers</v>
      </c>
      <c r="D3820" t="s">
        <v>3929</v>
      </c>
      <c r="E3820" t="s">
        <v>3939</v>
      </c>
      <c r="F3820" s="9">
        <v>44832</v>
      </c>
      <c r="G3820" s="11">
        <v>66</v>
      </c>
    </row>
    <row r="3821" spans="2:7" x14ac:dyDescent="0.2">
      <c r="B3821" t="s">
        <v>3157</v>
      </c>
      <c r="C3821" t="str">
        <f>VLOOKUP(B3821,customer!A:B,2,FALSE)</f>
        <v>Angie Steers</v>
      </c>
      <c r="D3821" t="s">
        <v>3929</v>
      </c>
      <c r="E3821" t="s">
        <v>3939</v>
      </c>
      <c r="F3821" s="9">
        <v>44862</v>
      </c>
      <c r="G3821" s="11">
        <v>66</v>
      </c>
    </row>
    <row r="3822" spans="2:7" x14ac:dyDescent="0.2">
      <c r="B3822" t="s">
        <v>3157</v>
      </c>
      <c r="C3822" t="str">
        <f>VLOOKUP(B3822,customer!A:B,2,FALSE)</f>
        <v>Angie Steers</v>
      </c>
      <c r="D3822" t="s">
        <v>3929</v>
      </c>
      <c r="E3822" t="s">
        <v>3939</v>
      </c>
      <c r="F3822" s="9">
        <v>44866</v>
      </c>
      <c r="G3822" s="11">
        <v>66</v>
      </c>
    </row>
    <row r="3823" spans="2:7" x14ac:dyDescent="0.2">
      <c r="B3823" t="s">
        <v>3157</v>
      </c>
      <c r="C3823" t="str">
        <f>VLOOKUP(B3823,customer!A:B,2,FALSE)</f>
        <v>Angie Steers</v>
      </c>
      <c r="D3823" t="s">
        <v>3929</v>
      </c>
      <c r="E3823" t="s">
        <v>3939</v>
      </c>
      <c r="F3823" s="9">
        <v>44914</v>
      </c>
      <c r="G3823" s="11">
        <v>66</v>
      </c>
    </row>
    <row r="3824" spans="2:7" x14ac:dyDescent="0.2">
      <c r="B3824" t="s">
        <v>3157</v>
      </c>
      <c r="C3824" t="str">
        <f>VLOOKUP(B3824,customer!A:B,2,FALSE)</f>
        <v>Angie Steers</v>
      </c>
      <c r="D3824" t="s">
        <v>3929</v>
      </c>
      <c r="E3824" t="s">
        <v>3939</v>
      </c>
      <c r="F3824" s="9">
        <v>44956</v>
      </c>
      <c r="G3824" s="11">
        <v>66</v>
      </c>
    </row>
    <row r="3825" spans="2:7" x14ac:dyDescent="0.2">
      <c r="B3825" t="s">
        <v>3157</v>
      </c>
      <c r="C3825" t="str">
        <f>VLOOKUP(B3825,customer!A:B,2,FALSE)</f>
        <v>Angie Steers</v>
      </c>
      <c r="D3825" t="s">
        <v>3929</v>
      </c>
      <c r="E3825" t="s">
        <v>3939</v>
      </c>
      <c r="F3825" s="9">
        <v>44958</v>
      </c>
      <c r="G3825" s="11">
        <v>66</v>
      </c>
    </row>
    <row r="3826" spans="2:7" x14ac:dyDescent="0.2">
      <c r="B3826" t="s">
        <v>3157</v>
      </c>
      <c r="C3826" t="str">
        <f>VLOOKUP(B3826,customer!A:B,2,FALSE)</f>
        <v>Angie Steers</v>
      </c>
      <c r="D3826" t="s">
        <v>3929</v>
      </c>
      <c r="E3826" t="s">
        <v>3939</v>
      </c>
      <c r="F3826" s="9">
        <v>45003</v>
      </c>
      <c r="G3826" s="11">
        <v>66</v>
      </c>
    </row>
    <row r="3827" spans="2:7" x14ac:dyDescent="0.2">
      <c r="B3827" t="s">
        <v>3157</v>
      </c>
      <c r="C3827" t="str">
        <f>VLOOKUP(B3827,customer!A:B,2,FALSE)</f>
        <v>Angie Steers</v>
      </c>
      <c r="D3827" t="s">
        <v>3929</v>
      </c>
      <c r="E3827" t="s">
        <v>3939</v>
      </c>
      <c r="F3827" s="9">
        <v>45039</v>
      </c>
      <c r="G3827" s="11">
        <v>66</v>
      </c>
    </row>
    <row r="3828" spans="2:7" x14ac:dyDescent="0.2">
      <c r="B3828" t="s">
        <v>3157</v>
      </c>
      <c r="C3828" t="str">
        <f>VLOOKUP(B3828,customer!A:B,2,FALSE)</f>
        <v>Angie Steers</v>
      </c>
      <c r="D3828" t="s">
        <v>3929</v>
      </c>
      <c r="E3828" t="s">
        <v>3939</v>
      </c>
      <c r="F3828" s="9">
        <v>45063</v>
      </c>
      <c r="G3828" s="11">
        <v>66</v>
      </c>
    </row>
    <row r="3829" spans="2:7" x14ac:dyDescent="0.2">
      <c r="B3829" t="s">
        <v>3157</v>
      </c>
      <c r="C3829" t="str">
        <f>VLOOKUP(B3829,customer!A:B,2,FALSE)</f>
        <v>Angie Steers</v>
      </c>
      <c r="D3829" t="s">
        <v>3949</v>
      </c>
      <c r="E3829" t="s">
        <v>3942</v>
      </c>
      <c r="F3829" s="9">
        <v>44718</v>
      </c>
      <c r="G3829" s="11">
        <v>25</v>
      </c>
    </row>
    <row r="3830" spans="2:7" x14ac:dyDescent="0.2">
      <c r="B3830" t="s">
        <v>3157</v>
      </c>
      <c r="C3830" t="str">
        <f>VLOOKUP(B3830,customer!A:B,2,FALSE)</f>
        <v>Angie Steers</v>
      </c>
      <c r="D3830" t="s">
        <v>3949</v>
      </c>
      <c r="E3830" t="s">
        <v>3942</v>
      </c>
      <c r="F3830" s="9">
        <v>44762</v>
      </c>
      <c r="G3830" s="11">
        <v>25</v>
      </c>
    </row>
    <row r="3831" spans="2:7" x14ac:dyDescent="0.2">
      <c r="B3831" t="s">
        <v>3157</v>
      </c>
      <c r="C3831" t="str">
        <f>VLOOKUP(B3831,customer!A:B,2,FALSE)</f>
        <v>Angie Steers</v>
      </c>
      <c r="D3831" t="s">
        <v>3949</v>
      </c>
      <c r="E3831" t="s">
        <v>3942</v>
      </c>
      <c r="F3831" s="9">
        <v>44781</v>
      </c>
      <c r="G3831" s="11">
        <v>25</v>
      </c>
    </row>
    <row r="3832" spans="2:7" x14ac:dyDescent="0.2">
      <c r="B3832" t="s">
        <v>3157</v>
      </c>
      <c r="C3832" t="str">
        <f>VLOOKUP(B3832,customer!A:B,2,FALSE)</f>
        <v>Angie Steers</v>
      </c>
      <c r="D3832" t="s">
        <v>3949</v>
      </c>
      <c r="E3832" t="s">
        <v>3942</v>
      </c>
      <c r="F3832" s="9">
        <v>44822</v>
      </c>
      <c r="G3832" s="11">
        <v>25</v>
      </c>
    </row>
    <row r="3833" spans="2:7" x14ac:dyDescent="0.2">
      <c r="B3833" t="s">
        <v>3157</v>
      </c>
      <c r="C3833" t="str">
        <f>VLOOKUP(B3833,customer!A:B,2,FALSE)</f>
        <v>Angie Steers</v>
      </c>
      <c r="D3833" t="s">
        <v>3949</v>
      </c>
      <c r="E3833" t="s">
        <v>3942</v>
      </c>
      <c r="F3833" s="9">
        <v>44843</v>
      </c>
      <c r="G3833" s="11">
        <v>25</v>
      </c>
    </row>
    <row r="3834" spans="2:7" x14ac:dyDescent="0.2">
      <c r="B3834" t="s">
        <v>3157</v>
      </c>
      <c r="C3834" t="str">
        <f>VLOOKUP(B3834,customer!A:B,2,FALSE)</f>
        <v>Angie Steers</v>
      </c>
      <c r="D3834" t="s">
        <v>3949</v>
      </c>
      <c r="E3834" t="s">
        <v>3942</v>
      </c>
      <c r="F3834" s="9">
        <v>44882</v>
      </c>
      <c r="G3834" s="11">
        <v>25</v>
      </c>
    </row>
    <row r="3835" spans="2:7" x14ac:dyDescent="0.2">
      <c r="B3835" t="s">
        <v>3157</v>
      </c>
      <c r="C3835" t="str">
        <f>VLOOKUP(B3835,customer!A:B,2,FALSE)</f>
        <v>Angie Steers</v>
      </c>
      <c r="D3835" t="s">
        <v>3949</v>
      </c>
      <c r="E3835" t="s">
        <v>3942</v>
      </c>
      <c r="F3835" s="9">
        <v>44942</v>
      </c>
      <c r="G3835" s="11">
        <v>25</v>
      </c>
    </row>
    <row r="3836" spans="2:7" x14ac:dyDescent="0.2">
      <c r="B3836" t="s">
        <v>3157</v>
      </c>
      <c r="C3836" t="str">
        <f>VLOOKUP(B3836,customer!A:B,2,FALSE)</f>
        <v>Angie Steers</v>
      </c>
      <c r="D3836" t="s">
        <v>3949</v>
      </c>
      <c r="E3836" t="s">
        <v>3942</v>
      </c>
      <c r="F3836" s="9">
        <v>44963</v>
      </c>
      <c r="G3836" s="11">
        <v>25</v>
      </c>
    </row>
    <row r="3837" spans="2:7" x14ac:dyDescent="0.2">
      <c r="B3837" t="s">
        <v>3157</v>
      </c>
      <c r="C3837" t="str">
        <f>VLOOKUP(B3837,customer!A:B,2,FALSE)</f>
        <v>Angie Steers</v>
      </c>
      <c r="D3837" t="s">
        <v>3949</v>
      </c>
      <c r="E3837" t="s">
        <v>3942</v>
      </c>
      <c r="F3837" s="9">
        <v>45003</v>
      </c>
      <c r="G3837" s="11">
        <v>25</v>
      </c>
    </row>
    <row r="3838" spans="2:7" x14ac:dyDescent="0.2">
      <c r="B3838" t="s">
        <v>3157</v>
      </c>
      <c r="C3838" t="str">
        <f>VLOOKUP(B3838,customer!A:B,2,FALSE)</f>
        <v>Angie Steers</v>
      </c>
      <c r="D3838" t="s">
        <v>3949</v>
      </c>
      <c r="E3838" t="s">
        <v>3942</v>
      </c>
      <c r="F3838" s="9">
        <v>45029</v>
      </c>
      <c r="G3838" s="11">
        <v>25</v>
      </c>
    </row>
    <row r="3839" spans="2:7" x14ac:dyDescent="0.2">
      <c r="B3839" t="s">
        <v>3157</v>
      </c>
      <c r="C3839" t="str">
        <f>VLOOKUP(B3839,customer!A:B,2,FALSE)</f>
        <v>Angie Steers</v>
      </c>
      <c r="D3839" t="s">
        <v>3949</v>
      </c>
      <c r="E3839" t="s">
        <v>3942</v>
      </c>
      <c r="F3839" s="9">
        <v>45056</v>
      </c>
      <c r="G3839" s="11">
        <v>25</v>
      </c>
    </row>
    <row r="3840" spans="2:7" x14ac:dyDescent="0.2">
      <c r="B3840" t="s">
        <v>3158</v>
      </c>
      <c r="C3840" t="str">
        <f>VLOOKUP(B3840,customer!A:B,2,FALSE)</f>
        <v>Pace McCobb</v>
      </c>
      <c r="D3840" t="s">
        <v>3948</v>
      </c>
      <c r="E3840" t="s">
        <v>3941</v>
      </c>
      <c r="F3840" s="9">
        <v>44851</v>
      </c>
      <c r="G3840" s="11">
        <v>65</v>
      </c>
    </row>
    <row r="3841" spans="2:7" x14ac:dyDescent="0.2">
      <c r="B3841" t="s">
        <v>3158</v>
      </c>
      <c r="C3841" t="str">
        <f>VLOOKUP(B3841,customer!A:B,2,FALSE)</f>
        <v>Pace McCobb</v>
      </c>
      <c r="D3841" t="s">
        <v>3948</v>
      </c>
      <c r="E3841" t="s">
        <v>3941</v>
      </c>
      <c r="F3841" s="9">
        <v>44919</v>
      </c>
      <c r="G3841" s="11">
        <v>65</v>
      </c>
    </row>
    <row r="3842" spans="2:7" x14ac:dyDescent="0.2">
      <c r="B3842" t="s">
        <v>3158</v>
      </c>
      <c r="C3842" t="str">
        <f>VLOOKUP(B3842,customer!A:B,2,FALSE)</f>
        <v>Pace McCobb</v>
      </c>
      <c r="D3842" t="s">
        <v>3948</v>
      </c>
      <c r="E3842" t="s">
        <v>3941</v>
      </c>
      <c r="F3842" s="9">
        <v>44948</v>
      </c>
      <c r="G3842" s="11">
        <v>65</v>
      </c>
    </row>
    <row r="3843" spans="2:7" x14ac:dyDescent="0.2">
      <c r="B3843" t="s">
        <v>3158</v>
      </c>
      <c r="C3843" t="str">
        <f>VLOOKUP(B3843,customer!A:B,2,FALSE)</f>
        <v>Pace McCobb</v>
      </c>
      <c r="D3843" t="s">
        <v>3948</v>
      </c>
      <c r="E3843" t="s">
        <v>3941</v>
      </c>
      <c r="F3843" s="9">
        <v>44979</v>
      </c>
      <c r="G3843" s="11">
        <v>65</v>
      </c>
    </row>
    <row r="3844" spans="2:7" x14ac:dyDescent="0.2">
      <c r="B3844" t="s">
        <v>3158</v>
      </c>
      <c r="C3844" t="str">
        <f>VLOOKUP(B3844,customer!A:B,2,FALSE)</f>
        <v>Pace McCobb</v>
      </c>
      <c r="D3844" t="s">
        <v>3948</v>
      </c>
      <c r="E3844" t="s">
        <v>3941</v>
      </c>
      <c r="F3844" s="9">
        <v>45007</v>
      </c>
      <c r="G3844" s="11">
        <v>65</v>
      </c>
    </row>
    <row r="3845" spans="2:7" x14ac:dyDescent="0.2">
      <c r="B3845" t="s">
        <v>3158</v>
      </c>
      <c r="C3845" t="str">
        <f>VLOOKUP(B3845,customer!A:B,2,FALSE)</f>
        <v>Pace McCobb</v>
      </c>
      <c r="D3845" t="s">
        <v>3948</v>
      </c>
      <c r="E3845" t="s">
        <v>3941</v>
      </c>
      <c r="F3845" s="9">
        <v>45041</v>
      </c>
      <c r="G3845" s="11">
        <v>65</v>
      </c>
    </row>
    <row r="3846" spans="2:7" x14ac:dyDescent="0.2">
      <c r="B3846" t="s">
        <v>3158</v>
      </c>
      <c r="C3846" t="str">
        <f>VLOOKUP(B3846,customer!A:B,2,FALSE)</f>
        <v>Pace McCobb</v>
      </c>
      <c r="D3846" t="s">
        <v>3948</v>
      </c>
      <c r="E3846" t="s">
        <v>3941</v>
      </c>
      <c r="F3846" s="9">
        <v>45072</v>
      </c>
      <c r="G3846" s="11">
        <v>65</v>
      </c>
    </row>
    <row r="3847" spans="2:7" x14ac:dyDescent="0.2">
      <c r="B3847" t="s">
        <v>3158</v>
      </c>
      <c r="C3847" t="str">
        <f>VLOOKUP(B3847,customer!A:B,2,FALSE)</f>
        <v>Pace McCobb</v>
      </c>
      <c r="D3847" t="s">
        <v>3951</v>
      </c>
      <c r="E3847" t="s">
        <v>3944</v>
      </c>
      <c r="F3847" s="9">
        <v>44938</v>
      </c>
      <c r="G3847" s="11">
        <v>14</v>
      </c>
    </row>
    <row r="3848" spans="2:7" x14ac:dyDescent="0.2">
      <c r="B3848" t="s">
        <v>3158</v>
      </c>
      <c r="C3848" t="str">
        <f>VLOOKUP(B3848,customer!A:B,2,FALSE)</f>
        <v>Pace McCobb</v>
      </c>
      <c r="D3848" t="s">
        <v>3951</v>
      </c>
      <c r="E3848" t="s">
        <v>3944</v>
      </c>
      <c r="F3848" s="9">
        <v>44977</v>
      </c>
      <c r="G3848" s="11">
        <v>14</v>
      </c>
    </row>
    <row r="3849" spans="2:7" x14ac:dyDescent="0.2">
      <c r="B3849" t="s">
        <v>3158</v>
      </c>
      <c r="C3849" t="str">
        <f>VLOOKUP(B3849,customer!A:B,2,FALSE)</f>
        <v>Pace McCobb</v>
      </c>
      <c r="D3849" t="s">
        <v>3951</v>
      </c>
      <c r="E3849" t="s">
        <v>3944</v>
      </c>
      <c r="F3849" s="9">
        <v>45001</v>
      </c>
      <c r="G3849" s="11">
        <v>14</v>
      </c>
    </row>
    <row r="3850" spans="2:7" x14ac:dyDescent="0.2">
      <c r="B3850" t="s">
        <v>3158</v>
      </c>
      <c r="C3850" t="str">
        <f>VLOOKUP(B3850,customer!A:B,2,FALSE)</f>
        <v>Pace McCobb</v>
      </c>
      <c r="D3850" t="s">
        <v>3951</v>
      </c>
      <c r="E3850" t="s">
        <v>3944</v>
      </c>
      <c r="F3850" s="9">
        <v>45042</v>
      </c>
      <c r="G3850" s="11">
        <v>14</v>
      </c>
    </row>
    <row r="3851" spans="2:7" x14ac:dyDescent="0.2">
      <c r="B3851" t="s">
        <v>3158</v>
      </c>
      <c r="C3851" t="str">
        <f>VLOOKUP(B3851,customer!A:B,2,FALSE)</f>
        <v>Pace McCobb</v>
      </c>
      <c r="D3851" t="s">
        <v>3951</v>
      </c>
      <c r="E3851" t="s">
        <v>3944</v>
      </c>
      <c r="F3851" s="9">
        <v>45060</v>
      </c>
      <c r="G3851" s="11">
        <v>14</v>
      </c>
    </row>
    <row r="3852" spans="2:7" x14ac:dyDescent="0.2">
      <c r="B3852" t="s">
        <v>3159</v>
      </c>
      <c r="C3852" t="str">
        <f>VLOOKUP(B3852,customer!A:B,2,FALSE)</f>
        <v>Theda Aronsohn</v>
      </c>
      <c r="D3852" t="s">
        <v>3929</v>
      </c>
      <c r="E3852" t="s">
        <v>3939</v>
      </c>
      <c r="F3852" s="9">
        <v>44570</v>
      </c>
      <c r="G3852" s="11">
        <v>66</v>
      </c>
    </row>
    <row r="3853" spans="2:7" x14ac:dyDescent="0.2">
      <c r="B3853" t="s">
        <v>3159</v>
      </c>
      <c r="C3853" t="str">
        <f>VLOOKUP(B3853,customer!A:B,2,FALSE)</f>
        <v>Theda Aronsohn</v>
      </c>
      <c r="D3853" t="s">
        <v>3929</v>
      </c>
      <c r="E3853" t="s">
        <v>3939</v>
      </c>
      <c r="F3853" s="9">
        <v>44606</v>
      </c>
      <c r="G3853" s="11">
        <v>66</v>
      </c>
    </row>
    <row r="3854" spans="2:7" x14ac:dyDescent="0.2">
      <c r="B3854" t="s">
        <v>3159</v>
      </c>
      <c r="C3854" t="str">
        <f>VLOOKUP(B3854,customer!A:B,2,FALSE)</f>
        <v>Theda Aronsohn</v>
      </c>
      <c r="D3854" t="s">
        <v>3929</v>
      </c>
      <c r="E3854" t="s">
        <v>3939</v>
      </c>
      <c r="F3854" s="9">
        <v>44633</v>
      </c>
      <c r="G3854" s="11">
        <v>66</v>
      </c>
    </row>
    <row r="3855" spans="2:7" x14ac:dyDescent="0.2">
      <c r="B3855" t="s">
        <v>3159</v>
      </c>
      <c r="C3855" t="str">
        <f>VLOOKUP(B3855,customer!A:B,2,FALSE)</f>
        <v>Theda Aronsohn</v>
      </c>
      <c r="D3855" t="s">
        <v>3929</v>
      </c>
      <c r="E3855" t="s">
        <v>3939</v>
      </c>
      <c r="F3855" s="9">
        <v>44665</v>
      </c>
      <c r="G3855" s="11">
        <v>66</v>
      </c>
    </row>
    <row r="3856" spans="2:7" x14ac:dyDescent="0.2">
      <c r="B3856" t="s">
        <v>3159</v>
      </c>
      <c r="C3856" t="str">
        <f>VLOOKUP(B3856,customer!A:B,2,FALSE)</f>
        <v>Theda Aronsohn</v>
      </c>
      <c r="D3856" t="s">
        <v>3929</v>
      </c>
      <c r="E3856" t="s">
        <v>3939</v>
      </c>
      <c r="F3856" s="9">
        <v>44705</v>
      </c>
      <c r="G3856" s="11">
        <v>66</v>
      </c>
    </row>
    <row r="3857" spans="2:7" x14ac:dyDescent="0.2">
      <c r="B3857" t="s">
        <v>3159</v>
      </c>
      <c r="C3857" t="str">
        <f>VLOOKUP(B3857,customer!A:B,2,FALSE)</f>
        <v>Theda Aronsohn</v>
      </c>
      <c r="D3857" t="s">
        <v>3929</v>
      </c>
      <c r="E3857" t="s">
        <v>3939</v>
      </c>
      <c r="F3857" s="9">
        <v>44725</v>
      </c>
      <c r="G3857" s="11">
        <v>66</v>
      </c>
    </row>
    <row r="3858" spans="2:7" x14ac:dyDescent="0.2">
      <c r="B3858" t="s">
        <v>3159</v>
      </c>
      <c r="C3858" t="str">
        <f>VLOOKUP(B3858,customer!A:B,2,FALSE)</f>
        <v>Theda Aronsohn</v>
      </c>
      <c r="D3858" t="s">
        <v>3929</v>
      </c>
      <c r="E3858" t="s">
        <v>3939</v>
      </c>
      <c r="F3858" s="9">
        <v>44785</v>
      </c>
      <c r="G3858" s="11">
        <v>66</v>
      </c>
    </row>
    <row r="3859" spans="2:7" x14ac:dyDescent="0.2">
      <c r="B3859" t="s">
        <v>3159</v>
      </c>
      <c r="C3859" t="str">
        <f>VLOOKUP(B3859,customer!A:B,2,FALSE)</f>
        <v>Theda Aronsohn</v>
      </c>
      <c r="D3859" t="s">
        <v>3929</v>
      </c>
      <c r="E3859" t="s">
        <v>3939</v>
      </c>
      <c r="F3859" s="9">
        <v>44819</v>
      </c>
      <c r="G3859" s="11">
        <v>66</v>
      </c>
    </row>
    <row r="3860" spans="2:7" x14ac:dyDescent="0.2">
      <c r="B3860" t="s">
        <v>3159</v>
      </c>
      <c r="C3860" t="str">
        <f>VLOOKUP(B3860,customer!A:B,2,FALSE)</f>
        <v>Theda Aronsohn</v>
      </c>
      <c r="D3860" t="s">
        <v>3929</v>
      </c>
      <c r="E3860" t="s">
        <v>3939</v>
      </c>
      <c r="F3860" s="9">
        <v>44847</v>
      </c>
      <c r="G3860" s="11">
        <v>66</v>
      </c>
    </row>
    <row r="3861" spans="2:7" x14ac:dyDescent="0.2">
      <c r="B3861" t="s">
        <v>3159</v>
      </c>
      <c r="C3861" t="str">
        <f>VLOOKUP(B3861,customer!A:B,2,FALSE)</f>
        <v>Theda Aronsohn</v>
      </c>
      <c r="D3861" t="s">
        <v>3929</v>
      </c>
      <c r="E3861" t="s">
        <v>3939</v>
      </c>
      <c r="F3861" s="9">
        <v>44880</v>
      </c>
      <c r="G3861" s="11">
        <v>66</v>
      </c>
    </row>
    <row r="3862" spans="2:7" x14ac:dyDescent="0.2">
      <c r="B3862" t="s">
        <v>3159</v>
      </c>
      <c r="C3862" t="str">
        <f>VLOOKUP(B3862,customer!A:B,2,FALSE)</f>
        <v>Theda Aronsohn</v>
      </c>
      <c r="D3862" t="s">
        <v>3929</v>
      </c>
      <c r="E3862" t="s">
        <v>3939</v>
      </c>
      <c r="F3862" s="9">
        <v>44948</v>
      </c>
      <c r="G3862" s="11">
        <v>66</v>
      </c>
    </row>
    <row r="3863" spans="2:7" x14ac:dyDescent="0.2">
      <c r="B3863" t="s">
        <v>3159</v>
      </c>
      <c r="C3863" t="str">
        <f>VLOOKUP(B3863,customer!A:B,2,FALSE)</f>
        <v>Theda Aronsohn</v>
      </c>
      <c r="D3863" t="s">
        <v>3929</v>
      </c>
      <c r="E3863" t="s">
        <v>3939</v>
      </c>
      <c r="F3863" s="9">
        <v>44967</v>
      </c>
      <c r="G3863" s="11">
        <v>66</v>
      </c>
    </row>
    <row r="3864" spans="2:7" x14ac:dyDescent="0.2">
      <c r="B3864" t="s">
        <v>3159</v>
      </c>
      <c r="C3864" t="str">
        <f>VLOOKUP(B3864,customer!A:B,2,FALSE)</f>
        <v>Theda Aronsohn</v>
      </c>
      <c r="D3864" t="s">
        <v>3929</v>
      </c>
      <c r="E3864" t="s">
        <v>3939</v>
      </c>
      <c r="F3864" s="9">
        <v>44994</v>
      </c>
      <c r="G3864" s="11">
        <v>66</v>
      </c>
    </row>
    <row r="3865" spans="2:7" x14ac:dyDescent="0.2">
      <c r="B3865" t="s">
        <v>3159</v>
      </c>
      <c r="C3865" t="str">
        <f>VLOOKUP(B3865,customer!A:B,2,FALSE)</f>
        <v>Theda Aronsohn</v>
      </c>
      <c r="D3865" t="s">
        <v>3929</v>
      </c>
      <c r="E3865" t="s">
        <v>3939</v>
      </c>
      <c r="F3865" s="9">
        <v>45027</v>
      </c>
      <c r="G3865" s="11">
        <v>66</v>
      </c>
    </row>
    <row r="3866" spans="2:7" x14ac:dyDescent="0.2">
      <c r="B3866" t="s">
        <v>3159</v>
      </c>
      <c r="C3866" t="str">
        <f>VLOOKUP(B3866,customer!A:B,2,FALSE)</f>
        <v>Theda Aronsohn</v>
      </c>
      <c r="D3866" t="s">
        <v>3929</v>
      </c>
      <c r="E3866" t="s">
        <v>3939</v>
      </c>
      <c r="F3866" s="9">
        <v>45060</v>
      </c>
      <c r="G3866" s="11">
        <v>66</v>
      </c>
    </row>
    <row r="3867" spans="2:7" x14ac:dyDescent="0.2">
      <c r="B3867" t="s">
        <v>3159</v>
      </c>
      <c r="C3867" t="str">
        <f>VLOOKUP(B3867,customer!A:B,2,FALSE)</f>
        <v>Theda Aronsohn</v>
      </c>
      <c r="D3867" t="s">
        <v>3950</v>
      </c>
      <c r="E3867" t="s">
        <v>3943</v>
      </c>
      <c r="F3867" s="9">
        <v>44931</v>
      </c>
      <c r="G3867" s="11">
        <v>28</v>
      </c>
    </row>
    <row r="3868" spans="2:7" x14ac:dyDescent="0.2">
      <c r="B3868" t="s">
        <v>3159</v>
      </c>
      <c r="C3868" t="str">
        <f>VLOOKUP(B3868,customer!A:B,2,FALSE)</f>
        <v>Theda Aronsohn</v>
      </c>
      <c r="D3868" t="s">
        <v>3950</v>
      </c>
      <c r="E3868" t="s">
        <v>3943</v>
      </c>
      <c r="F3868" s="9">
        <v>44972</v>
      </c>
      <c r="G3868" s="11">
        <v>28</v>
      </c>
    </row>
    <row r="3869" spans="2:7" x14ac:dyDescent="0.2">
      <c r="B3869" t="s">
        <v>3159</v>
      </c>
      <c r="C3869" t="str">
        <f>VLOOKUP(B3869,customer!A:B,2,FALSE)</f>
        <v>Theda Aronsohn</v>
      </c>
      <c r="D3869" t="s">
        <v>3950</v>
      </c>
      <c r="E3869" t="s">
        <v>3943</v>
      </c>
      <c r="F3869" s="9">
        <v>44990</v>
      </c>
      <c r="G3869" s="11">
        <v>28</v>
      </c>
    </row>
    <row r="3870" spans="2:7" x14ac:dyDescent="0.2">
      <c r="B3870" t="s">
        <v>3159</v>
      </c>
      <c r="C3870" t="str">
        <f>VLOOKUP(B3870,customer!A:B,2,FALSE)</f>
        <v>Theda Aronsohn</v>
      </c>
      <c r="D3870" t="s">
        <v>3950</v>
      </c>
      <c r="E3870" t="s">
        <v>3943</v>
      </c>
      <c r="F3870" s="9">
        <v>45033</v>
      </c>
      <c r="G3870" s="11">
        <v>28</v>
      </c>
    </row>
    <row r="3871" spans="2:7" x14ac:dyDescent="0.2">
      <c r="B3871" t="s">
        <v>3159</v>
      </c>
      <c r="C3871" t="str">
        <f>VLOOKUP(B3871,customer!A:B,2,FALSE)</f>
        <v>Theda Aronsohn</v>
      </c>
      <c r="D3871" t="s">
        <v>3950</v>
      </c>
      <c r="E3871" t="s">
        <v>3943</v>
      </c>
      <c r="F3871" s="9">
        <v>45052</v>
      </c>
      <c r="G3871" s="11">
        <v>28</v>
      </c>
    </row>
    <row r="3872" spans="2:7" x14ac:dyDescent="0.2">
      <c r="B3872" t="s">
        <v>3160</v>
      </c>
      <c r="C3872" t="str">
        <f>VLOOKUP(B3872,customer!A:B,2,FALSE)</f>
        <v>Elaina Canet</v>
      </c>
      <c r="D3872" t="s">
        <v>3923</v>
      </c>
      <c r="E3872" t="s">
        <v>3933</v>
      </c>
      <c r="F3872" s="9">
        <v>44585</v>
      </c>
      <c r="G3872" s="11">
        <v>26</v>
      </c>
    </row>
    <row r="3873" spans="2:7" x14ac:dyDescent="0.2">
      <c r="B3873" t="s">
        <v>3160</v>
      </c>
      <c r="C3873" t="str">
        <f>VLOOKUP(B3873,customer!A:B,2,FALSE)</f>
        <v>Elaina Canet</v>
      </c>
      <c r="D3873" t="s">
        <v>3923</v>
      </c>
      <c r="E3873" t="s">
        <v>3933</v>
      </c>
      <c r="F3873" s="9">
        <v>44620</v>
      </c>
      <c r="G3873" s="11">
        <v>26</v>
      </c>
    </row>
    <row r="3874" spans="2:7" x14ac:dyDescent="0.2">
      <c r="B3874" t="s">
        <v>3160</v>
      </c>
      <c r="C3874" t="str">
        <f>VLOOKUP(B3874,customer!A:B,2,FALSE)</f>
        <v>Elaina Canet</v>
      </c>
      <c r="D3874" t="s">
        <v>3923</v>
      </c>
      <c r="E3874" t="s">
        <v>3933</v>
      </c>
      <c r="F3874" s="9">
        <v>44715</v>
      </c>
      <c r="G3874" s="11">
        <v>26</v>
      </c>
    </row>
    <row r="3875" spans="2:7" x14ac:dyDescent="0.2">
      <c r="B3875" t="s">
        <v>3160</v>
      </c>
      <c r="C3875" t="str">
        <f>VLOOKUP(B3875,customer!A:B,2,FALSE)</f>
        <v>Elaina Canet</v>
      </c>
      <c r="D3875" t="s">
        <v>3923</v>
      </c>
      <c r="E3875" t="s">
        <v>3933</v>
      </c>
      <c r="F3875" s="9">
        <v>44771</v>
      </c>
      <c r="G3875" s="11">
        <v>26</v>
      </c>
    </row>
    <row r="3876" spans="2:7" x14ac:dyDescent="0.2">
      <c r="B3876" t="s">
        <v>3160</v>
      </c>
      <c r="C3876" t="str">
        <f>VLOOKUP(B3876,customer!A:B,2,FALSE)</f>
        <v>Elaina Canet</v>
      </c>
      <c r="D3876" t="s">
        <v>3923</v>
      </c>
      <c r="E3876" t="s">
        <v>3933</v>
      </c>
      <c r="F3876" s="9">
        <v>44798</v>
      </c>
      <c r="G3876" s="11">
        <v>26</v>
      </c>
    </row>
    <row r="3877" spans="2:7" x14ac:dyDescent="0.2">
      <c r="B3877" t="s">
        <v>3160</v>
      </c>
      <c r="C3877" t="str">
        <f>VLOOKUP(B3877,customer!A:B,2,FALSE)</f>
        <v>Elaina Canet</v>
      </c>
      <c r="D3877" t="s">
        <v>3923</v>
      </c>
      <c r="E3877" t="s">
        <v>3933</v>
      </c>
      <c r="F3877" s="9">
        <v>44871</v>
      </c>
      <c r="G3877" s="11">
        <v>26</v>
      </c>
    </row>
    <row r="3878" spans="2:7" x14ac:dyDescent="0.2">
      <c r="B3878" t="s">
        <v>3160</v>
      </c>
      <c r="C3878" t="str">
        <f>VLOOKUP(B3878,customer!A:B,2,FALSE)</f>
        <v>Elaina Canet</v>
      </c>
      <c r="D3878" t="s">
        <v>3923</v>
      </c>
      <c r="E3878" t="s">
        <v>3933</v>
      </c>
      <c r="F3878" s="9">
        <v>44901</v>
      </c>
      <c r="G3878" s="11">
        <v>26</v>
      </c>
    </row>
    <row r="3879" spans="2:7" x14ac:dyDescent="0.2">
      <c r="B3879" t="s">
        <v>3160</v>
      </c>
      <c r="C3879" t="str">
        <f>VLOOKUP(B3879,customer!A:B,2,FALSE)</f>
        <v>Elaina Canet</v>
      </c>
      <c r="D3879" t="s">
        <v>3923</v>
      </c>
      <c r="E3879" t="s">
        <v>3933</v>
      </c>
      <c r="F3879" s="9">
        <v>44927</v>
      </c>
      <c r="G3879" s="11">
        <v>26</v>
      </c>
    </row>
    <row r="3880" spans="2:7" x14ac:dyDescent="0.2">
      <c r="B3880" t="s">
        <v>3160</v>
      </c>
      <c r="C3880" t="str">
        <f>VLOOKUP(B3880,customer!A:B,2,FALSE)</f>
        <v>Elaina Canet</v>
      </c>
      <c r="D3880" t="s">
        <v>3923</v>
      </c>
      <c r="E3880" t="s">
        <v>3933</v>
      </c>
      <c r="F3880" s="9">
        <v>44965</v>
      </c>
      <c r="G3880" s="11">
        <v>26</v>
      </c>
    </row>
    <row r="3881" spans="2:7" x14ac:dyDescent="0.2">
      <c r="B3881" t="s">
        <v>3160</v>
      </c>
      <c r="C3881" t="str">
        <f>VLOOKUP(B3881,customer!A:B,2,FALSE)</f>
        <v>Elaina Canet</v>
      </c>
      <c r="D3881" t="s">
        <v>3923</v>
      </c>
      <c r="E3881" t="s">
        <v>3933</v>
      </c>
      <c r="F3881" s="9">
        <v>45015</v>
      </c>
      <c r="G3881" s="11">
        <v>26</v>
      </c>
    </row>
    <row r="3882" spans="2:7" x14ac:dyDescent="0.2">
      <c r="B3882" t="s">
        <v>3160</v>
      </c>
      <c r="C3882" t="str">
        <f>VLOOKUP(B3882,customer!A:B,2,FALSE)</f>
        <v>Elaina Canet</v>
      </c>
      <c r="D3882" t="s">
        <v>3923</v>
      </c>
      <c r="E3882" t="s">
        <v>3933</v>
      </c>
      <c r="F3882" s="9">
        <v>45081</v>
      </c>
      <c r="G3882" s="11">
        <v>26</v>
      </c>
    </row>
    <row r="3883" spans="2:7" x14ac:dyDescent="0.2">
      <c r="B3883" t="s">
        <v>3160</v>
      </c>
      <c r="C3883" t="str">
        <f>VLOOKUP(B3883,customer!A:B,2,FALSE)</f>
        <v>Elaina Canet</v>
      </c>
      <c r="D3883" t="s">
        <v>3951</v>
      </c>
      <c r="E3883" t="s">
        <v>3944</v>
      </c>
      <c r="F3883" s="9">
        <v>44929</v>
      </c>
      <c r="G3883" s="11">
        <v>14</v>
      </c>
    </row>
    <row r="3884" spans="2:7" x14ac:dyDescent="0.2">
      <c r="B3884" t="s">
        <v>3160</v>
      </c>
      <c r="C3884" t="str">
        <f>VLOOKUP(B3884,customer!A:B,2,FALSE)</f>
        <v>Elaina Canet</v>
      </c>
      <c r="D3884" t="s">
        <v>3951</v>
      </c>
      <c r="E3884" t="s">
        <v>3944</v>
      </c>
      <c r="F3884" s="9">
        <v>44970</v>
      </c>
      <c r="G3884" s="11">
        <v>14</v>
      </c>
    </row>
    <row r="3885" spans="2:7" x14ac:dyDescent="0.2">
      <c r="B3885" t="s">
        <v>3160</v>
      </c>
      <c r="C3885" t="str">
        <f>VLOOKUP(B3885,customer!A:B,2,FALSE)</f>
        <v>Elaina Canet</v>
      </c>
      <c r="D3885" t="s">
        <v>3951</v>
      </c>
      <c r="E3885" t="s">
        <v>3944</v>
      </c>
      <c r="F3885" s="9">
        <v>44993</v>
      </c>
      <c r="G3885" s="11">
        <v>14</v>
      </c>
    </row>
    <row r="3886" spans="2:7" x14ac:dyDescent="0.2">
      <c r="B3886" t="s">
        <v>3160</v>
      </c>
      <c r="C3886" t="str">
        <f>VLOOKUP(B3886,customer!A:B,2,FALSE)</f>
        <v>Elaina Canet</v>
      </c>
      <c r="D3886" t="s">
        <v>3951</v>
      </c>
      <c r="E3886" t="s">
        <v>3944</v>
      </c>
      <c r="F3886" s="9">
        <v>45026</v>
      </c>
      <c r="G3886" s="11">
        <v>14</v>
      </c>
    </row>
    <row r="3887" spans="2:7" x14ac:dyDescent="0.2">
      <c r="B3887" t="s">
        <v>3160</v>
      </c>
      <c r="C3887" t="str">
        <f>VLOOKUP(B3887,customer!A:B,2,FALSE)</f>
        <v>Elaina Canet</v>
      </c>
      <c r="D3887" t="s">
        <v>3951</v>
      </c>
      <c r="E3887" t="s">
        <v>3944</v>
      </c>
      <c r="F3887" s="9">
        <v>45052</v>
      </c>
      <c r="G3887" s="11">
        <v>14</v>
      </c>
    </row>
    <row r="3888" spans="2:7" x14ac:dyDescent="0.2">
      <c r="B3888" t="s">
        <v>3161</v>
      </c>
      <c r="C3888" t="str">
        <f>VLOOKUP(B3888,customer!A:B,2,FALSE)</f>
        <v>Rodd Strippling</v>
      </c>
      <c r="D3888" t="s">
        <v>3926</v>
      </c>
      <c r="E3888" t="s">
        <v>3936</v>
      </c>
      <c r="F3888" s="9">
        <v>44740</v>
      </c>
      <c r="G3888" s="11">
        <v>25</v>
      </c>
    </row>
    <row r="3889" spans="2:7" x14ac:dyDescent="0.2">
      <c r="B3889" t="s">
        <v>3161</v>
      </c>
      <c r="C3889" t="str">
        <f>VLOOKUP(B3889,customer!A:B,2,FALSE)</f>
        <v>Rodd Strippling</v>
      </c>
      <c r="D3889" t="s">
        <v>3926</v>
      </c>
      <c r="E3889" t="s">
        <v>3936</v>
      </c>
      <c r="F3889" s="9">
        <v>44806</v>
      </c>
      <c r="G3889" s="11">
        <v>25</v>
      </c>
    </row>
    <row r="3890" spans="2:7" x14ac:dyDescent="0.2">
      <c r="B3890" t="s">
        <v>3161</v>
      </c>
      <c r="C3890" t="str">
        <f>VLOOKUP(B3890,customer!A:B,2,FALSE)</f>
        <v>Rodd Strippling</v>
      </c>
      <c r="D3890" t="s">
        <v>3926</v>
      </c>
      <c r="E3890" t="s">
        <v>3936</v>
      </c>
      <c r="F3890" s="9">
        <v>44846</v>
      </c>
      <c r="G3890" s="11">
        <v>25</v>
      </c>
    </row>
    <row r="3891" spans="2:7" x14ac:dyDescent="0.2">
      <c r="B3891" t="s">
        <v>3161</v>
      </c>
      <c r="C3891" t="str">
        <f>VLOOKUP(B3891,customer!A:B,2,FALSE)</f>
        <v>Rodd Strippling</v>
      </c>
      <c r="D3891" t="s">
        <v>3926</v>
      </c>
      <c r="E3891" t="s">
        <v>3936</v>
      </c>
      <c r="F3891" s="9">
        <v>44900</v>
      </c>
      <c r="G3891" s="11">
        <v>25</v>
      </c>
    </row>
    <row r="3892" spans="2:7" x14ac:dyDescent="0.2">
      <c r="B3892" t="s">
        <v>3161</v>
      </c>
      <c r="C3892" t="str">
        <f>VLOOKUP(B3892,customer!A:B,2,FALSE)</f>
        <v>Rodd Strippling</v>
      </c>
      <c r="D3892" t="s">
        <v>3926</v>
      </c>
      <c r="E3892" t="s">
        <v>3936</v>
      </c>
      <c r="F3892" s="9">
        <v>44935</v>
      </c>
      <c r="G3892" s="11">
        <v>25</v>
      </c>
    </row>
    <row r="3893" spans="2:7" x14ac:dyDescent="0.2">
      <c r="B3893" t="s">
        <v>3161</v>
      </c>
      <c r="C3893" t="str">
        <f>VLOOKUP(B3893,customer!A:B,2,FALSE)</f>
        <v>Rodd Strippling</v>
      </c>
      <c r="D3893" t="s">
        <v>3926</v>
      </c>
      <c r="E3893" t="s">
        <v>3936</v>
      </c>
      <c r="F3893" s="9">
        <v>44963</v>
      </c>
      <c r="G3893" s="11">
        <v>25</v>
      </c>
    </row>
    <row r="3894" spans="2:7" x14ac:dyDescent="0.2">
      <c r="B3894" t="s">
        <v>3161</v>
      </c>
      <c r="C3894" t="str">
        <f>VLOOKUP(B3894,customer!A:B,2,FALSE)</f>
        <v>Rodd Strippling</v>
      </c>
      <c r="D3894" t="s">
        <v>3926</v>
      </c>
      <c r="E3894" t="s">
        <v>3936</v>
      </c>
      <c r="F3894" s="9">
        <v>45086</v>
      </c>
      <c r="G3894" s="11">
        <v>25</v>
      </c>
    </row>
    <row r="3895" spans="2:7" x14ac:dyDescent="0.2">
      <c r="B3895" t="s">
        <v>3161</v>
      </c>
      <c r="C3895" t="str">
        <f>VLOOKUP(B3895,customer!A:B,2,FALSE)</f>
        <v>Rodd Strippling</v>
      </c>
      <c r="D3895" t="s">
        <v>3952</v>
      </c>
      <c r="E3895" t="s">
        <v>3945</v>
      </c>
      <c r="F3895" s="9">
        <v>44892</v>
      </c>
      <c r="G3895" s="11">
        <v>16</v>
      </c>
    </row>
    <row r="3896" spans="2:7" x14ac:dyDescent="0.2">
      <c r="B3896" t="s">
        <v>3161</v>
      </c>
      <c r="C3896" t="str">
        <f>VLOOKUP(B3896,customer!A:B,2,FALSE)</f>
        <v>Rodd Strippling</v>
      </c>
      <c r="D3896" t="s">
        <v>3952</v>
      </c>
      <c r="E3896" t="s">
        <v>3945</v>
      </c>
      <c r="F3896" s="9">
        <v>44957</v>
      </c>
      <c r="G3896" s="11">
        <v>16</v>
      </c>
    </row>
    <row r="3897" spans="2:7" x14ac:dyDescent="0.2">
      <c r="B3897" t="s">
        <v>3161</v>
      </c>
      <c r="C3897" t="str">
        <f>VLOOKUP(B3897,customer!A:B,2,FALSE)</f>
        <v>Rodd Strippling</v>
      </c>
      <c r="D3897" t="s">
        <v>3952</v>
      </c>
      <c r="E3897" t="s">
        <v>3945</v>
      </c>
      <c r="F3897" s="9">
        <v>44968</v>
      </c>
      <c r="G3897" s="11">
        <v>16</v>
      </c>
    </row>
    <row r="3898" spans="2:7" x14ac:dyDescent="0.2">
      <c r="B3898" t="s">
        <v>3161</v>
      </c>
      <c r="C3898" t="str">
        <f>VLOOKUP(B3898,customer!A:B,2,FALSE)</f>
        <v>Rodd Strippling</v>
      </c>
      <c r="D3898" t="s">
        <v>3952</v>
      </c>
      <c r="E3898" t="s">
        <v>3945</v>
      </c>
      <c r="F3898" s="9">
        <v>44993</v>
      </c>
      <c r="G3898" s="11">
        <v>16</v>
      </c>
    </row>
    <row r="3899" spans="2:7" x14ac:dyDescent="0.2">
      <c r="B3899" t="s">
        <v>3161</v>
      </c>
      <c r="C3899" t="str">
        <f>VLOOKUP(B3899,customer!A:B,2,FALSE)</f>
        <v>Rodd Strippling</v>
      </c>
      <c r="D3899" t="s">
        <v>3952</v>
      </c>
      <c r="E3899" t="s">
        <v>3945</v>
      </c>
      <c r="F3899" s="9">
        <v>45023</v>
      </c>
      <c r="G3899" s="11">
        <v>16</v>
      </c>
    </row>
    <row r="3900" spans="2:7" x14ac:dyDescent="0.2">
      <c r="B3900" t="s">
        <v>3161</v>
      </c>
      <c r="C3900" t="str">
        <f>VLOOKUP(B3900,customer!A:B,2,FALSE)</f>
        <v>Rodd Strippling</v>
      </c>
      <c r="D3900" t="s">
        <v>3952</v>
      </c>
      <c r="E3900" t="s">
        <v>3945</v>
      </c>
      <c r="F3900" s="9">
        <v>45048</v>
      </c>
      <c r="G3900" s="11">
        <v>16</v>
      </c>
    </row>
    <row r="3901" spans="2:7" x14ac:dyDescent="0.2">
      <c r="B3901" t="s">
        <v>3161</v>
      </c>
      <c r="C3901" t="str">
        <f>VLOOKUP(B3901,customer!A:B,2,FALSE)</f>
        <v>Rodd Strippling</v>
      </c>
      <c r="D3901" t="s">
        <v>3952</v>
      </c>
      <c r="E3901" t="s">
        <v>3945</v>
      </c>
      <c r="F3901" s="9">
        <v>45084</v>
      </c>
      <c r="G3901" s="11">
        <v>16</v>
      </c>
    </row>
    <row r="3902" spans="2:7" x14ac:dyDescent="0.2">
      <c r="B3902" t="s">
        <v>3162</v>
      </c>
      <c r="C3902" t="str">
        <f>VLOOKUP(B3902,customer!A:B,2,FALSE)</f>
        <v>Lind Westwood</v>
      </c>
      <c r="D3902" t="s">
        <v>3949</v>
      </c>
      <c r="E3902" t="s">
        <v>3942</v>
      </c>
      <c r="F3902" s="9">
        <v>44632</v>
      </c>
      <c r="G3902" s="11">
        <v>25</v>
      </c>
    </row>
    <row r="3903" spans="2:7" x14ac:dyDescent="0.2">
      <c r="B3903" t="s">
        <v>3162</v>
      </c>
      <c r="C3903" t="str">
        <f>VLOOKUP(B3903,customer!A:B,2,FALSE)</f>
        <v>Lind Westwood</v>
      </c>
      <c r="D3903" t="s">
        <v>3949</v>
      </c>
      <c r="E3903" t="s">
        <v>3942</v>
      </c>
      <c r="F3903" s="9">
        <v>44667</v>
      </c>
      <c r="G3903" s="11">
        <v>25</v>
      </c>
    </row>
    <row r="3904" spans="2:7" x14ac:dyDescent="0.2">
      <c r="B3904" t="s">
        <v>3162</v>
      </c>
      <c r="C3904" t="str">
        <f>VLOOKUP(B3904,customer!A:B,2,FALSE)</f>
        <v>Lind Westwood</v>
      </c>
      <c r="D3904" t="s">
        <v>3949</v>
      </c>
      <c r="E3904" t="s">
        <v>3942</v>
      </c>
      <c r="F3904" s="9">
        <v>44696</v>
      </c>
      <c r="G3904" s="11">
        <v>25</v>
      </c>
    </row>
    <row r="3905" spans="2:7" x14ac:dyDescent="0.2">
      <c r="B3905" t="s">
        <v>3162</v>
      </c>
      <c r="C3905" t="str">
        <f>VLOOKUP(B3905,customer!A:B,2,FALSE)</f>
        <v>Lind Westwood</v>
      </c>
      <c r="D3905" t="s">
        <v>3949</v>
      </c>
      <c r="E3905" t="s">
        <v>3942</v>
      </c>
      <c r="F3905" s="9">
        <v>44729</v>
      </c>
      <c r="G3905" s="11">
        <v>25</v>
      </c>
    </row>
    <row r="3906" spans="2:7" x14ac:dyDescent="0.2">
      <c r="B3906" t="s">
        <v>3162</v>
      </c>
      <c r="C3906" t="str">
        <f>VLOOKUP(B3906,customer!A:B,2,FALSE)</f>
        <v>Lind Westwood</v>
      </c>
      <c r="D3906" t="s">
        <v>3949</v>
      </c>
      <c r="E3906" t="s">
        <v>3942</v>
      </c>
      <c r="F3906" s="9">
        <v>44760</v>
      </c>
      <c r="G3906" s="11">
        <v>25</v>
      </c>
    </row>
    <row r="3907" spans="2:7" x14ac:dyDescent="0.2">
      <c r="B3907" t="s">
        <v>3162</v>
      </c>
      <c r="C3907" t="str">
        <f>VLOOKUP(B3907,customer!A:B,2,FALSE)</f>
        <v>Lind Westwood</v>
      </c>
      <c r="D3907" t="s">
        <v>3949</v>
      </c>
      <c r="E3907" t="s">
        <v>3942</v>
      </c>
      <c r="F3907" s="9">
        <v>44823</v>
      </c>
      <c r="G3907" s="11">
        <v>25</v>
      </c>
    </row>
    <row r="3908" spans="2:7" x14ac:dyDescent="0.2">
      <c r="B3908" t="s">
        <v>3162</v>
      </c>
      <c r="C3908" t="str">
        <f>VLOOKUP(B3908,customer!A:B,2,FALSE)</f>
        <v>Lind Westwood</v>
      </c>
      <c r="D3908" t="s">
        <v>3949</v>
      </c>
      <c r="E3908" t="s">
        <v>3942</v>
      </c>
      <c r="F3908" s="9">
        <v>44861</v>
      </c>
      <c r="G3908" s="11">
        <v>25</v>
      </c>
    </row>
    <row r="3909" spans="2:7" x14ac:dyDescent="0.2">
      <c r="B3909" t="s">
        <v>3162</v>
      </c>
      <c r="C3909" t="str">
        <f>VLOOKUP(B3909,customer!A:B,2,FALSE)</f>
        <v>Lind Westwood</v>
      </c>
      <c r="D3909" t="s">
        <v>3949</v>
      </c>
      <c r="E3909" t="s">
        <v>3942</v>
      </c>
      <c r="F3909" s="9">
        <v>44877</v>
      </c>
      <c r="G3909" s="11">
        <v>25</v>
      </c>
    </row>
    <row r="3910" spans="2:7" x14ac:dyDescent="0.2">
      <c r="B3910" t="s">
        <v>3162</v>
      </c>
      <c r="C3910" t="str">
        <f>VLOOKUP(B3910,customer!A:B,2,FALSE)</f>
        <v>Lind Westwood</v>
      </c>
      <c r="D3910" t="s">
        <v>3949</v>
      </c>
      <c r="E3910" t="s">
        <v>3942</v>
      </c>
      <c r="F3910" s="9">
        <v>44917</v>
      </c>
      <c r="G3910" s="11">
        <v>25</v>
      </c>
    </row>
    <row r="3911" spans="2:7" x14ac:dyDescent="0.2">
      <c r="B3911" t="s">
        <v>3162</v>
      </c>
      <c r="C3911" t="str">
        <f>VLOOKUP(B3911,customer!A:B,2,FALSE)</f>
        <v>Lind Westwood</v>
      </c>
      <c r="D3911" t="s">
        <v>3949</v>
      </c>
      <c r="E3911" t="s">
        <v>3942</v>
      </c>
      <c r="F3911" s="9">
        <v>44946</v>
      </c>
      <c r="G3911" s="11">
        <v>25</v>
      </c>
    </row>
    <row r="3912" spans="2:7" x14ac:dyDescent="0.2">
      <c r="B3912" t="s">
        <v>3162</v>
      </c>
      <c r="C3912" t="str">
        <f>VLOOKUP(B3912,customer!A:B,2,FALSE)</f>
        <v>Lind Westwood</v>
      </c>
      <c r="D3912" t="s">
        <v>3949</v>
      </c>
      <c r="E3912" t="s">
        <v>3942</v>
      </c>
      <c r="F3912" s="9">
        <v>44981</v>
      </c>
      <c r="G3912" s="11">
        <v>25</v>
      </c>
    </row>
    <row r="3913" spans="2:7" x14ac:dyDescent="0.2">
      <c r="B3913" t="s">
        <v>3162</v>
      </c>
      <c r="C3913" t="str">
        <f>VLOOKUP(B3913,customer!A:B,2,FALSE)</f>
        <v>Lind Westwood</v>
      </c>
      <c r="D3913" t="s">
        <v>3949</v>
      </c>
      <c r="E3913" t="s">
        <v>3942</v>
      </c>
      <c r="F3913" s="9">
        <v>45010</v>
      </c>
      <c r="G3913" s="11">
        <v>25</v>
      </c>
    </row>
    <row r="3914" spans="2:7" x14ac:dyDescent="0.2">
      <c r="B3914" t="s">
        <v>3162</v>
      </c>
      <c r="C3914" t="str">
        <f>VLOOKUP(B3914,customer!A:B,2,FALSE)</f>
        <v>Lind Westwood</v>
      </c>
      <c r="D3914" t="s">
        <v>3949</v>
      </c>
      <c r="E3914" t="s">
        <v>3942</v>
      </c>
      <c r="F3914" s="9">
        <v>45029</v>
      </c>
      <c r="G3914" s="11">
        <v>25</v>
      </c>
    </row>
    <row r="3915" spans="2:7" x14ac:dyDescent="0.2">
      <c r="B3915" t="s">
        <v>3162</v>
      </c>
      <c r="C3915" t="str">
        <f>VLOOKUP(B3915,customer!A:B,2,FALSE)</f>
        <v>Lind Westwood</v>
      </c>
      <c r="D3915" t="s">
        <v>3952</v>
      </c>
      <c r="E3915" t="s">
        <v>3945</v>
      </c>
      <c r="F3915" s="9">
        <v>44849</v>
      </c>
      <c r="G3915" s="11">
        <v>16</v>
      </c>
    </row>
    <row r="3916" spans="2:7" x14ac:dyDescent="0.2">
      <c r="B3916" t="s">
        <v>3162</v>
      </c>
      <c r="C3916" t="str">
        <f>VLOOKUP(B3916,customer!A:B,2,FALSE)</f>
        <v>Lind Westwood</v>
      </c>
      <c r="D3916" t="s">
        <v>3952</v>
      </c>
      <c r="E3916" t="s">
        <v>3945</v>
      </c>
      <c r="F3916" s="9">
        <v>44888</v>
      </c>
      <c r="G3916" s="11">
        <v>16</v>
      </c>
    </row>
    <row r="3917" spans="2:7" x14ac:dyDescent="0.2">
      <c r="B3917" t="s">
        <v>3162</v>
      </c>
      <c r="C3917" t="str">
        <f>VLOOKUP(B3917,customer!A:B,2,FALSE)</f>
        <v>Lind Westwood</v>
      </c>
      <c r="D3917" t="s">
        <v>3952</v>
      </c>
      <c r="E3917" t="s">
        <v>3945</v>
      </c>
      <c r="F3917" s="9">
        <v>44922</v>
      </c>
      <c r="G3917" s="11">
        <v>16</v>
      </c>
    </row>
    <row r="3918" spans="2:7" x14ac:dyDescent="0.2">
      <c r="B3918" t="s">
        <v>3162</v>
      </c>
      <c r="C3918" t="str">
        <f>VLOOKUP(B3918,customer!A:B,2,FALSE)</f>
        <v>Lind Westwood</v>
      </c>
      <c r="D3918" t="s">
        <v>3952</v>
      </c>
      <c r="E3918" t="s">
        <v>3945</v>
      </c>
      <c r="F3918" s="9">
        <v>44946</v>
      </c>
      <c r="G3918" s="11">
        <v>16</v>
      </c>
    </row>
    <row r="3919" spans="2:7" x14ac:dyDescent="0.2">
      <c r="B3919" t="s">
        <v>3162</v>
      </c>
      <c r="C3919" t="str">
        <f>VLOOKUP(B3919,customer!A:B,2,FALSE)</f>
        <v>Lind Westwood</v>
      </c>
      <c r="D3919" t="s">
        <v>3952</v>
      </c>
      <c r="E3919" t="s">
        <v>3945</v>
      </c>
      <c r="F3919" s="9">
        <v>44976</v>
      </c>
      <c r="G3919" s="11">
        <v>16</v>
      </c>
    </row>
    <row r="3920" spans="2:7" x14ac:dyDescent="0.2">
      <c r="B3920" t="s">
        <v>3162</v>
      </c>
      <c r="C3920" t="str">
        <f>VLOOKUP(B3920,customer!A:B,2,FALSE)</f>
        <v>Lind Westwood</v>
      </c>
      <c r="D3920" t="s">
        <v>3952</v>
      </c>
      <c r="E3920" t="s">
        <v>3945</v>
      </c>
      <c r="F3920" s="9">
        <v>45008</v>
      </c>
      <c r="G3920" s="11">
        <v>16</v>
      </c>
    </row>
    <row r="3921" spans="2:7" x14ac:dyDescent="0.2">
      <c r="B3921" t="s">
        <v>3162</v>
      </c>
      <c r="C3921" t="str">
        <f>VLOOKUP(B3921,customer!A:B,2,FALSE)</f>
        <v>Lind Westwood</v>
      </c>
      <c r="D3921" t="s">
        <v>3952</v>
      </c>
      <c r="E3921" t="s">
        <v>3945</v>
      </c>
      <c r="F3921" s="9">
        <v>45036</v>
      </c>
      <c r="G3921" s="11">
        <v>16</v>
      </c>
    </row>
    <row r="3922" spans="2:7" x14ac:dyDescent="0.2">
      <c r="B3922" t="s">
        <v>3163</v>
      </c>
      <c r="C3922" t="str">
        <f>VLOOKUP(B3922,customer!A:B,2,FALSE)</f>
        <v>Dalston Gardener</v>
      </c>
      <c r="D3922" t="s">
        <v>3928</v>
      </c>
      <c r="E3922" t="s">
        <v>3938</v>
      </c>
      <c r="F3922" s="9">
        <v>44609</v>
      </c>
      <c r="G3922" s="11">
        <v>75</v>
      </c>
    </row>
    <row r="3923" spans="2:7" x14ac:dyDescent="0.2">
      <c r="B3923" t="s">
        <v>3163</v>
      </c>
      <c r="C3923" t="str">
        <f>VLOOKUP(B3923,customer!A:B,2,FALSE)</f>
        <v>Dalston Gardener</v>
      </c>
      <c r="D3923" t="s">
        <v>3928</v>
      </c>
      <c r="E3923" t="s">
        <v>3938</v>
      </c>
      <c r="F3923" s="9">
        <v>44648</v>
      </c>
      <c r="G3923" s="11">
        <v>75</v>
      </c>
    </row>
    <row r="3924" spans="2:7" x14ac:dyDescent="0.2">
      <c r="B3924" t="s">
        <v>3163</v>
      </c>
      <c r="C3924" t="str">
        <f>VLOOKUP(B3924,customer!A:B,2,FALSE)</f>
        <v>Dalston Gardener</v>
      </c>
      <c r="D3924" t="s">
        <v>3928</v>
      </c>
      <c r="E3924" t="s">
        <v>3938</v>
      </c>
      <c r="F3924" s="9">
        <v>44677</v>
      </c>
      <c r="G3924" s="11">
        <v>75</v>
      </c>
    </row>
    <row r="3925" spans="2:7" x14ac:dyDescent="0.2">
      <c r="B3925" t="s">
        <v>3163</v>
      </c>
      <c r="C3925" t="str">
        <f>VLOOKUP(B3925,customer!A:B,2,FALSE)</f>
        <v>Dalston Gardener</v>
      </c>
      <c r="D3925" t="s">
        <v>3928</v>
      </c>
      <c r="E3925" t="s">
        <v>3938</v>
      </c>
      <c r="F3925" s="9">
        <v>44734</v>
      </c>
      <c r="G3925" s="11">
        <v>75</v>
      </c>
    </row>
    <row r="3926" spans="2:7" x14ac:dyDescent="0.2">
      <c r="B3926" t="s">
        <v>3163</v>
      </c>
      <c r="C3926" t="str">
        <f>VLOOKUP(B3926,customer!A:B,2,FALSE)</f>
        <v>Dalston Gardener</v>
      </c>
      <c r="D3926" t="s">
        <v>3928</v>
      </c>
      <c r="E3926" t="s">
        <v>3938</v>
      </c>
      <c r="F3926" s="9">
        <v>44764</v>
      </c>
      <c r="G3926" s="11">
        <v>75</v>
      </c>
    </row>
    <row r="3927" spans="2:7" x14ac:dyDescent="0.2">
      <c r="B3927" t="s">
        <v>3163</v>
      </c>
      <c r="C3927" t="str">
        <f>VLOOKUP(B3927,customer!A:B,2,FALSE)</f>
        <v>Dalston Gardener</v>
      </c>
      <c r="D3927" t="s">
        <v>3928</v>
      </c>
      <c r="E3927" t="s">
        <v>3938</v>
      </c>
      <c r="F3927" s="9">
        <v>44803</v>
      </c>
      <c r="G3927" s="11">
        <v>75</v>
      </c>
    </row>
    <row r="3928" spans="2:7" x14ac:dyDescent="0.2">
      <c r="B3928" t="s">
        <v>3163</v>
      </c>
      <c r="C3928" t="str">
        <f>VLOOKUP(B3928,customer!A:B,2,FALSE)</f>
        <v>Dalston Gardener</v>
      </c>
      <c r="D3928" t="s">
        <v>3928</v>
      </c>
      <c r="E3928" t="s">
        <v>3938</v>
      </c>
      <c r="F3928" s="9">
        <v>44834</v>
      </c>
      <c r="G3928" s="11">
        <v>75</v>
      </c>
    </row>
    <row r="3929" spans="2:7" x14ac:dyDescent="0.2">
      <c r="B3929" t="s">
        <v>3163</v>
      </c>
      <c r="C3929" t="str">
        <f>VLOOKUP(B3929,customer!A:B,2,FALSE)</f>
        <v>Dalston Gardener</v>
      </c>
      <c r="D3929" t="s">
        <v>3928</v>
      </c>
      <c r="E3929" t="s">
        <v>3938</v>
      </c>
      <c r="F3929" s="9">
        <v>44855</v>
      </c>
      <c r="G3929" s="11">
        <v>75</v>
      </c>
    </row>
    <row r="3930" spans="2:7" x14ac:dyDescent="0.2">
      <c r="B3930" t="s">
        <v>3163</v>
      </c>
      <c r="C3930" t="str">
        <f>VLOOKUP(B3930,customer!A:B,2,FALSE)</f>
        <v>Dalston Gardener</v>
      </c>
      <c r="D3930" t="s">
        <v>3928</v>
      </c>
      <c r="E3930" t="s">
        <v>3938</v>
      </c>
      <c r="F3930" s="9">
        <v>44896</v>
      </c>
      <c r="G3930" s="11">
        <v>75</v>
      </c>
    </row>
    <row r="3931" spans="2:7" x14ac:dyDescent="0.2">
      <c r="B3931" t="s">
        <v>3163</v>
      </c>
      <c r="C3931" t="str">
        <f>VLOOKUP(B3931,customer!A:B,2,FALSE)</f>
        <v>Dalston Gardener</v>
      </c>
      <c r="D3931" t="s">
        <v>3928</v>
      </c>
      <c r="E3931" t="s">
        <v>3938</v>
      </c>
      <c r="F3931" s="9">
        <v>44950</v>
      </c>
      <c r="G3931" s="11">
        <v>75</v>
      </c>
    </row>
    <row r="3932" spans="2:7" x14ac:dyDescent="0.2">
      <c r="B3932" t="s">
        <v>3163</v>
      </c>
      <c r="C3932" t="str">
        <f>VLOOKUP(B3932,customer!A:B,2,FALSE)</f>
        <v>Dalston Gardener</v>
      </c>
      <c r="D3932" t="s">
        <v>3928</v>
      </c>
      <c r="E3932" t="s">
        <v>3938</v>
      </c>
      <c r="F3932" s="9">
        <v>44976</v>
      </c>
      <c r="G3932" s="11">
        <v>75</v>
      </c>
    </row>
    <row r="3933" spans="2:7" x14ac:dyDescent="0.2">
      <c r="B3933" t="s">
        <v>3163</v>
      </c>
      <c r="C3933" t="str">
        <f>VLOOKUP(B3933,customer!A:B,2,FALSE)</f>
        <v>Dalston Gardener</v>
      </c>
      <c r="D3933" t="s">
        <v>3928</v>
      </c>
      <c r="E3933" t="s">
        <v>3938</v>
      </c>
      <c r="F3933" s="9">
        <v>44986</v>
      </c>
      <c r="G3933" s="11">
        <v>75</v>
      </c>
    </row>
    <row r="3934" spans="2:7" x14ac:dyDescent="0.2">
      <c r="B3934" t="s">
        <v>3163</v>
      </c>
      <c r="C3934" t="str">
        <f>VLOOKUP(B3934,customer!A:B,2,FALSE)</f>
        <v>Dalston Gardener</v>
      </c>
      <c r="D3934" t="s">
        <v>3928</v>
      </c>
      <c r="E3934" t="s">
        <v>3938</v>
      </c>
      <c r="F3934" s="9">
        <v>45048</v>
      </c>
      <c r="G3934" s="11">
        <v>75</v>
      </c>
    </row>
    <row r="3935" spans="2:7" x14ac:dyDescent="0.2">
      <c r="B3935" t="s">
        <v>3163</v>
      </c>
      <c r="C3935" t="str">
        <f>VLOOKUP(B3935,customer!A:B,2,FALSE)</f>
        <v>Dalston Gardener</v>
      </c>
      <c r="D3935" t="s">
        <v>3924</v>
      </c>
      <c r="E3935" t="s">
        <v>3934</v>
      </c>
      <c r="F3935" s="9">
        <v>45036</v>
      </c>
      <c r="G3935" s="11">
        <v>22</v>
      </c>
    </row>
    <row r="3936" spans="2:7" x14ac:dyDescent="0.2">
      <c r="B3936" t="s">
        <v>3163</v>
      </c>
      <c r="C3936" t="str">
        <f>VLOOKUP(B3936,customer!A:B,2,FALSE)</f>
        <v>Dalston Gardener</v>
      </c>
      <c r="D3936" t="s">
        <v>3924</v>
      </c>
      <c r="E3936" t="s">
        <v>3934</v>
      </c>
      <c r="F3936" s="9">
        <v>45074</v>
      </c>
      <c r="G3936" s="11">
        <v>22</v>
      </c>
    </row>
    <row r="3937" spans="2:7" x14ac:dyDescent="0.2">
      <c r="B3937" t="s">
        <v>3163</v>
      </c>
      <c r="C3937" t="str">
        <f>VLOOKUP(B3937,customer!A:B,2,FALSE)</f>
        <v>Dalston Gardener</v>
      </c>
      <c r="D3937" t="s">
        <v>3924</v>
      </c>
      <c r="E3937" t="s">
        <v>3934</v>
      </c>
      <c r="F3937" s="9">
        <v>45078</v>
      </c>
      <c r="G3937" s="11">
        <v>22</v>
      </c>
    </row>
    <row r="3938" spans="2:7" x14ac:dyDescent="0.2">
      <c r="B3938" t="s">
        <v>3164</v>
      </c>
      <c r="C3938" t="str">
        <f>VLOOKUP(B3938,customer!A:B,2,FALSE)</f>
        <v>Romy Grieger</v>
      </c>
      <c r="D3938" t="s">
        <v>3923</v>
      </c>
      <c r="E3938" t="s">
        <v>3933</v>
      </c>
      <c r="F3938" s="9">
        <v>44608</v>
      </c>
      <c r="G3938" s="11">
        <v>26</v>
      </c>
    </row>
    <row r="3939" spans="2:7" x14ac:dyDescent="0.2">
      <c r="B3939" t="s">
        <v>3164</v>
      </c>
      <c r="C3939" t="str">
        <f>VLOOKUP(B3939,customer!A:B,2,FALSE)</f>
        <v>Romy Grieger</v>
      </c>
      <c r="D3939" t="s">
        <v>3923</v>
      </c>
      <c r="E3939" t="s">
        <v>3933</v>
      </c>
      <c r="F3939" s="9">
        <v>44675</v>
      </c>
      <c r="G3939" s="11">
        <v>26</v>
      </c>
    </row>
    <row r="3940" spans="2:7" x14ac:dyDescent="0.2">
      <c r="B3940" t="s">
        <v>3164</v>
      </c>
      <c r="C3940" t="str">
        <f>VLOOKUP(B3940,customer!A:B,2,FALSE)</f>
        <v>Romy Grieger</v>
      </c>
      <c r="D3940" t="s">
        <v>3923</v>
      </c>
      <c r="E3940" t="s">
        <v>3933</v>
      </c>
      <c r="F3940" s="9">
        <v>44701</v>
      </c>
      <c r="G3940" s="11">
        <v>26</v>
      </c>
    </row>
    <row r="3941" spans="2:7" x14ac:dyDescent="0.2">
      <c r="B3941" t="s">
        <v>3164</v>
      </c>
      <c r="C3941" t="str">
        <f>VLOOKUP(B3941,customer!A:B,2,FALSE)</f>
        <v>Romy Grieger</v>
      </c>
      <c r="D3941" t="s">
        <v>3923</v>
      </c>
      <c r="E3941" t="s">
        <v>3933</v>
      </c>
      <c r="F3941" s="9">
        <v>44733</v>
      </c>
      <c r="G3941" s="11">
        <v>26</v>
      </c>
    </row>
    <row r="3942" spans="2:7" x14ac:dyDescent="0.2">
      <c r="B3942" t="s">
        <v>3164</v>
      </c>
      <c r="C3942" t="str">
        <f>VLOOKUP(B3942,customer!A:B,2,FALSE)</f>
        <v>Romy Grieger</v>
      </c>
      <c r="D3942" t="s">
        <v>3923</v>
      </c>
      <c r="E3942" t="s">
        <v>3933</v>
      </c>
      <c r="F3942" s="9">
        <v>44743</v>
      </c>
      <c r="G3942" s="11">
        <v>26</v>
      </c>
    </row>
    <row r="3943" spans="2:7" x14ac:dyDescent="0.2">
      <c r="B3943" t="s">
        <v>3164</v>
      </c>
      <c r="C3943" t="str">
        <f>VLOOKUP(B3943,customer!A:B,2,FALSE)</f>
        <v>Romy Grieger</v>
      </c>
      <c r="D3943" t="s">
        <v>3923</v>
      </c>
      <c r="E3943" t="s">
        <v>3933</v>
      </c>
      <c r="F3943" s="9">
        <v>44795</v>
      </c>
      <c r="G3943" s="11">
        <v>26</v>
      </c>
    </row>
    <row r="3944" spans="2:7" x14ac:dyDescent="0.2">
      <c r="B3944" t="s">
        <v>3164</v>
      </c>
      <c r="C3944" t="str">
        <f>VLOOKUP(B3944,customer!A:B,2,FALSE)</f>
        <v>Romy Grieger</v>
      </c>
      <c r="D3944" t="s">
        <v>3923</v>
      </c>
      <c r="E3944" t="s">
        <v>3933</v>
      </c>
      <c r="F3944" s="9">
        <v>44827</v>
      </c>
      <c r="G3944" s="11">
        <v>26</v>
      </c>
    </row>
    <row r="3945" spans="2:7" x14ac:dyDescent="0.2">
      <c r="B3945" t="s">
        <v>3164</v>
      </c>
      <c r="C3945" t="str">
        <f>VLOOKUP(B3945,customer!A:B,2,FALSE)</f>
        <v>Romy Grieger</v>
      </c>
      <c r="D3945" t="s">
        <v>3923</v>
      </c>
      <c r="E3945" t="s">
        <v>3933</v>
      </c>
      <c r="F3945" s="9">
        <v>44851</v>
      </c>
      <c r="G3945" s="11">
        <v>26</v>
      </c>
    </row>
    <row r="3946" spans="2:7" x14ac:dyDescent="0.2">
      <c r="B3946" t="s">
        <v>3164</v>
      </c>
      <c r="C3946" t="str">
        <f>VLOOKUP(B3946,customer!A:B,2,FALSE)</f>
        <v>Romy Grieger</v>
      </c>
      <c r="D3946" t="s">
        <v>3923</v>
      </c>
      <c r="E3946" t="s">
        <v>3933</v>
      </c>
      <c r="F3946" s="9">
        <v>44883</v>
      </c>
      <c r="G3946" s="11">
        <v>26</v>
      </c>
    </row>
    <row r="3947" spans="2:7" x14ac:dyDescent="0.2">
      <c r="B3947" t="s">
        <v>3164</v>
      </c>
      <c r="C3947" t="str">
        <f>VLOOKUP(B3947,customer!A:B,2,FALSE)</f>
        <v>Romy Grieger</v>
      </c>
      <c r="D3947" t="s">
        <v>3923</v>
      </c>
      <c r="E3947" t="s">
        <v>3933</v>
      </c>
      <c r="F3947" s="9">
        <v>44924</v>
      </c>
      <c r="G3947" s="11">
        <v>26</v>
      </c>
    </row>
    <row r="3948" spans="2:7" x14ac:dyDescent="0.2">
      <c r="B3948" t="s">
        <v>3164</v>
      </c>
      <c r="C3948" t="str">
        <f>VLOOKUP(B3948,customer!A:B,2,FALSE)</f>
        <v>Romy Grieger</v>
      </c>
      <c r="D3948" t="s">
        <v>3923</v>
      </c>
      <c r="E3948" t="s">
        <v>3933</v>
      </c>
      <c r="F3948" s="9">
        <v>44952</v>
      </c>
      <c r="G3948" s="11">
        <v>26</v>
      </c>
    </row>
    <row r="3949" spans="2:7" x14ac:dyDescent="0.2">
      <c r="B3949" t="s">
        <v>3164</v>
      </c>
      <c r="C3949" t="str">
        <f>VLOOKUP(B3949,customer!A:B,2,FALSE)</f>
        <v>Romy Grieger</v>
      </c>
      <c r="D3949" t="s">
        <v>3923</v>
      </c>
      <c r="E3949" t="s">
        <v>3933</v>
      </c>
      <c r="F3949" s="9">
        <v>44980</v>
      </c>
      <c r="G3949" s="11">
        <v>26</v>
      </c>
    </row>
    <row r="3950" spans="2:7" x14ac:dyDescent="0.2">
      <c r="B3950" t="s">
        <v>3164</v>
      </c>
      <c r="C3950" t="str">
        <f>VLOOKUP(B3950,customer!A:B,2,FALSE)</f>
        <v>Romy Grieger</v>
      </c>
      <c r="D3950" t="s">
        <v>3923</v>
      </c>
      <c r="E3950" t="s">
        <v>3933</v>
      </c>
      <c r="F3950" s="9">
        <v>44987</v>
      </c>
      <c r="G3950" s="11">
        <v>26</v>
      </c>
    </row>
    <row r="3951" spans="2:7" x14ac:dyDescent="0.2">
      <c r="B3951" t="s">
        <v>3164</v>
      </c>
      <c r="C3951" t="str">
        <f>VLOOKUP(B3951,customer!A:B,2,FALSE)</f>
        <v>Romy Grieger</v>
      </c>
      <c r="D3951" t="s">
        <v>3923</v>
      </c>
      <c r="E3951" t="s">
        <v>3933</v>
      </c>
      <c r="F3951" s="9">
        <v>45032</v>
      </c>
      <c r="G3951" s="11">
        <v>26</v>
      </c>
    </row>
    <row r="3952" spans="2:7" x14ac:dyDescent="0.2">
      <c r="B3952" t="s">
        <v>3164</v>
      </c>
      <c r="C3952" t="str">
        <f>VLOOKUP(B3952,customer!A:B,2,FALSE)</f>
        <v>Romy Grieger</v>
      </c>
      <c r="D3952" t="s">
        <v>3923</v>
      </c>
      <c r="E3952" t="s">
        <v>3933</v>
      </c>
      <c r="F3952" s="9">
        <v>45062</v>
      </c>
      <c r="G3952" s="11">
        <v>26</v>
      </c>
    </row>
    <row r="3953" spans="2:7" x14ac:dyDescent="0.2">
      <c r="B3953" t="s">
        <v>3164</v>
      </c>
      <c r="C3953" t="str">
        <f>VLOOKUP(B3953,customer!A:B,2,FALSE)</f>
        <v>Romy Grieger</v>
      </c>
      <c r="D3953" t="s">
        <v>3953</v>
      </c>
      <c r="E3953" t="s">
        <v>3946</v>
      </c>
      <c r="F3953" s="9">
        <v>44939</v>
      </c>
      <c r="G3953" s="11">
        <v>29</v>
      </c>
    </row>
    <row r="3954" spans="2:7" x14ac:dyDescent="0.2">
      <c r="B3954" t="s">
        <v>3164</v>
      </c>
      <c r="C3954" t="str">
        <f>VLOOKUP(B3954,customer!A:B,2,FALSE)</f>
        <v>Romy Grieger</v>
      </c>
      <c r="D3954" t="s">
        <v>3953</v>
      </c>
      <c r="E3954" t="s">
        <v>3946</v>
      </c>
      <c r="F3954" s="9">
        <v>44977</v>
      </c>
      <c r="G3954" s="11">
        <v>29</v>
      </c>
    </row>
    <row r="3955" spans="2:7" x14ac:dyDescent="0.2">
      <c r="B3955" t="s">
        <v>3164</v>
      </c>
      <c r="C3955" t="str">
        <f>VLOOKUP(B3955,customer!A:B,2,FALSE)</f>
        <v>Romy Grieger</v>
      </c>
      <c r="D3955" t="s">
        <v>3953</v>
      </c>
      <c r="E3955" t="s">
        <v>3946</v>
      </c>
      <c r="F3955" s="9">
        <v>45003</v>
      </c>
      <c r="G3955" s="11">
        <v>29</v>
      </c>
    </row>
    <row r="3956" spans="2:7" x14ac:dyDescent="0.2">
      <c r="B3956" t="s">
        <v>3164</v>
      </c>
      <c r="C3956" t="str">
        <f>VLOOKUP(B3956,customer!A:B,2,FALSE)</f>
        <v>Romy Grieger</v>
      </c>
      <c r="D3956" t="s">
        <v>3953</v>
      </c>
      <c r="E3956" t="s">
        <v>3946</v>
      </c>
      <c r="F3956" s="9">
        <v>45042</v>
      </c>
      <c r="G3956" s="11">
        <v>29</v>
      </c>
    </row>
    <row r="3957" spans="2:7" x14ac:dyDescent="0.2">
      <c r="B3957" t="s">
        <v>3164</v>
      </c>
      <c r="C3957" t="str">
        <f>VLOOKUP(B3957,customer!A:B,2,FALSE)</f>
        <v>Romy Grieger</v>
      </c>
      <c r="D3957" t="s">
        <v>3953</v>
      </c>
      <c r="E3957" t="s">
        <v>3946</v>
      </c>
      <c r="F3957" s="9">
        <v>45064</v>
      </c>
      <c r="G3957" s="11">
        <v>29</v>
      </c>
    </row>
    <row r="3958" spans="2:7" x14ac:dyDescent="0.2">
      <c r="B3958" t="s">
        <v>3165</v>
      </c>
      <c r="C3958" t="str">
        <f>VLOOKUP(B3958,customer!A:B,2,FALSE)</f>
        <v>Amanda Fenwick</v>
      </c>
      <c r="D3958" t="s">
        <v>3948</v>
      </c>
      <c r="E3958" t="s">
        <v>3941</v>
      </c>
      <c r="F3958" s="9">
        <v>44590</v>
      </c>
      <c r="G3958" s="11">
        <v>65</v>
      </c>
    </row>
    <row r="3959" spans="2:7" x14ac:dyDescent="0.2">
      <c r="B3959" t="s">
        <v>3165</v>
      </c>
      <c r="C3959" t="str">
        <f>VLOOKUP(B3959,customer!A:B,2,FALSE)</f>
        <v>Amanda Fenwick</v>
      </c>
      <c r="D3959" t="s">
        <v>3948</v>
      </c>
      <c r="E3959" t="s">
        <v>3941</v>
      </c>
      <c r="F3959" s="9">
        <v>44650</v>
      </c>
      <c r="G3959" s="11">
        <v>65</v>
      </c>
    </row>
    <row r="3960" spans="2:7" x14ac:dyDescent="0.2">
      <c r="B3960" t="s">
        <v>3165</v>
      </c>
      <c r="C3960" t="str">
        <f>VLOOKUP(B3960,customer!A:B,2,FALSE)</f>
        <v>Amanda Fenwick</v>
      </c>
      <c r="D3960" t="s">
        <v>3948</v>
      </c>
      <c r="E3960" t="s">
        <v>3941</v>
      </c>
      <c r="F3960" s="9">
        <v>44690</v>
      </c>
      <c r="G3960" s="11">
        <v>65</v>
      </c>
    </row>
    <row r="3961" spans="2:7" x14ac:dyDescent="0.2">
      <c r="B3961" t="s">
        <v>3165</v>
      </c>
      <c r="C3961" t="str">
        <f>VLOOKUP(B3961,customer!A:B,2,FALSE)</f>
        <v>Amanda Fenwick</v>
      </c>
      <c r="D3961" t="s">
        <v>3948</v>
      </c>
      <c r="E3961" t="s">
        <v>3941</v>
      </c>
      <c r="F3961" s="9">
        <v>44713</v>
      </c>
      <c r="G3961" s="11">
        <v>65</v>
      </c>
    </row>
    <row r="3962" spans="2:7" x14ac:dyDescent="0.2">
      <c r="B3962" t="s">
        <v>3165</v>
      </c>
      <c r="C3962" t="str">
        <f>VLOOKUP(B3962,customer!A:B,2,FALSE)</f>
        <v>Amanda Fenwick</v>
      </c>
      <c r="D3962" t="s">
        <v>3948</v>
      </c>
      <c r="E3962" t="s">
        <v>3941</v>
      </c>
      <c r="F3962" s="9">
        <v>44752</v>
      </c>
      <c r="G3962" s="11">
        <v>65</v>
      </c>
    </row>
    <row r="3963" spans="2:7" x14ac:dyDescent="0.2">
      <c r="B3963" t="s">
        <v>3165</v>
      </c>
      <c r="C3963" t="str">
        <f>VLOOKUP(B3963,customer!A:B,2,FALSE)</f>
        <v>Amanda Fenwick</v>
      </c>
      <c r="D3963" t="s">
        <v>3948</v>
      </c>
      <c r="E3963" t="s">
        <v>3941</v>
      </c>
      <c r="F3963" s="9">
        <v>44804</v>
      </c>
      <c r="G3963" s="11">
        <v>65</v>
      </c>
    </row>
    <row r="3964" spans="2:7" x14ac:dyDescent="0.2">
      <c r="B3964" t="s">
        <v>3165</v>
      </c>
      <c r="C3964" t="str">
        <f>VLOOKUP(B3964,customer!A:B,2,FALSE)</f>
        <v>Amanda Fenwick</v>
      </c>
      <c r="D3964" t="s">
        <v>3948</v>
      </c>
      <c r="E3964" t="s">
        <v>3941</v>
      </c>
      <c r="F3964" s="9">
        <v>44813</v>
      </c>
      <c r="G3964" s="11">
        <v>65</v>
      </c>
    </row>
    <row r="3965" spans="2:7" x14ac:dyDescent="0.2">
      <c r="B3965" t="s">
        <v>3165</v>
      </c>
      <c r="C3965" t="str">
        <f>VLOOKUP(B3965,customer!A:B,2,FALSE)</f>
        <v>Amanda Fenwick</v>
      </c>
      <c r="D3965" t="s">
        <v>3948</v>
      </c>
      <c r="E3965" t="s">
        <v>3941</v>
      </c>
      <c r="F3965" s="9">
        <v>44877</v>
      </c>
      <c r="G3965" s="11">
        <v>65</v>
      </c>
    </row>
    <row r="3966" spans="2:7" x14ac:dyDescent="0.2">
      <c r="B3966" t="s">
        <v>3165</v>
      </c>
      <c r="C3966" t="str">
        <f>VLOOKUP(B3966,customer!A:B,2,FALSE)</f>
        <v>Amanda Fenwick</v>
      </c>
      <c r="D3966" t="s">
        <v>3948</v>
      </c>
      <c r="E3966" t="s">
        <v>3941</v>
      </c>
      <c r="F3966" s="9">
        <v>44903</v>
      </c>
      <c r="G3966" s="11">
        <v>65</v>
      </c>
    </row>
    <row r="3967" spans="2:7" x14ac:dyDescent="0.2">
      <c r="B3967" t="s">
        <v>3165</v>
      </c>
      <c r="C3967" t="str">
        <f>VLOOKUP(B3967,customer!A:B,2,FALSE)</f>
        <v>Amanda Fenwick</v>
      </c>
      <c r="D3967" t="s">
        <v>3948</v>
      </c>
      <c r="E3967" t="s">
        <v>3941</v>
      </c>
      <c r="F3967" s="9">
        <v>44939</v>
      </c>
      <c r="G3967" s="11">
        <v>65</v>
      </c>
    </row>
    <row r="3968" spans="2:7" x14ac:dyDescent="0.2">
      <c r="B3968" t="s">
        <v>3165</v>
      </c>
      <c r="C3968" t="str">
        <f>VLOOKUP(B3968,customer!A:B,2,FALSE)</f>
        <v>Amanda Fenwick</v>
      </c>
      <c r="D3968" t="s">
        <v>3948</v>
      </c>
      <c r="E3968" t="s">
        <v>3941</v>
      </c>
      <c r="F3968" s="9">
        <v>44958</v>
      </c>
      <c r="G3968" s="11">
        <v>65</v>
      </c>
    </row>
    <row r="3969" spans="2:7" x14ac:dyDescent="0.2">
      <c r="B3969" t="s">
        <v>3165</v>
      </c>
      <c r="C3969" t="str">
        <f>VLOOKUP(B3969,customer!A:B,2,FALSE)</f>
        <v>Amanda Fenwick</v>
      </c>
      <c r="D3969" t="s">
        <v>3948</v>
      </c>
      <c r="E3969" t="s">
        <v>3941</v>
      </c>
      <c r="F3969" s="9">
        <v>44999</v>
      </c>
      <c r="G3969" s="11">
        <v>65</v>
      </c>
    </row>
    <row r="3970" spans="2:7" x14ac:dyDescent="0.2">
      <c r="B3970" t="s">
        <v>3165</v>
      </c>
      <c r="C3970" t="str">
        <f>VLOOKUP(B3970,customer!A:B,2,FALSE)</f>
        <v>Amanda Fenwick</v>
      </c>
      <c r="D3970" t="s">
        <v>3948</v>
      </c>
      <c r="E3970" t="s">
        <v>3941</v>
      </c>
      <c r="F3970" s="9">
        <v>45029</v>
      </c>
      <c r="G3970" s="11">
        <v>65</v>
      </c>
    </row>
    <row r="3971" spans="2:7" x14ac:dyDescent="0.2">
      <c r="B3971" t="s">
        <v>3165</v>
      </c>
      <c r="C3971" t="str">
        <f>VLOOKUP(B3971,customer!A:B,2,FALSE)</f>
        <v>Amanda Fenwick</v>
      </c>
      <c r="D3971" t="s">
        <v>3948</v>
      </c>
      <c r="E3971" t="s">
        <v>3941</v>
      </c>
      <c r="F3971" s="9">
        <v>45081</v>
      </c>
      <c r="G3971" s="11">
        <v>65</v>
      </c>
    </row>
    <row r="3972" spans="2:7" x14ac:dyDescent="0.2">
      <c r="B3972" t="s">
        <v>3165</v>
      </c>
      <c r="C3972" t="str">
        <f>VLOOKUP(B3972,customer!A:B,2,FALSE)</f>
        <v>Amanda Fenwick</v>
      </c>
      <c r="D3972" t="s">
        <v>3953</v>
      </c>
      <c r="E3972" t="s">
        <v>3946</v>
      </c>
      <c r="F3972" s="9">
        <v>44899</v>
      </c>
      <c r="G3972" s="11">
        <v>29</v>
      </c>
    </row>
    <row r="3973" spans="2:7" x14ac:dyDescent="0.2">
      <c r="B3973" t="s">
        <v>3165</v>
      </c>
      <c r="C3973" t="str">
        <f>VLOOKUP(B3973,customer!A:B,2,FALSE)</f>
        <v>Amanda Fenwick</v>
      </c>
      <c r="D3973" t="s">
        <v>3953</v>
      </c>
      <c r="E3973" t="s">
        <v>3946</v>
      </c>
      <c r="F3973" s="9">
        <v>44941</v>
      </c>
      <c r="G3973" s="11">
        <v>29</v>
      </c>
    </row>
    <row r="3974" spans="2:7" x14ac:dyDescent="0.2">
      <c r="B3974" t="s">
        <v>3165</v>
      </c>
      <c r="C3974" t="str">
        <f>VLOOKUP(B3974,customer!A:B,2,FALSE)</f>
        <v>Amanda Fenwick</v>
      </c>
      <c r="D3974" t="s">
        <v>3953</v>
      </c>
      <c r="E3974" t="s">
        <v>3946</v>
      </c>
      <c r="F3974" s="9">
        <v>44966</v>
      </c>
      <c r="G3974" s="11">
        <v>29</v>
      </c>
    </row>
    <row r="3975" spans="2:7" x14ac:dyDescent="0.2">
      <c r="B3975" t="s">
        <v>3165</v>
      </c>
      <c r="C3975" t="str">
        <f>VLOOKUP(B3975,customer!A:B,2,FALSE)</f>
        <v>Amanda Fenwick</v>
      </c>
      <c r="D3975" t="s">
        <v>3953</v>
      </c>
      <c r="E3975" t="s">
        <v>3946</v>
      </c>
      <c r="F3975" s="9">
        <v>45000</v>
      </c>
      <c r="G3975" s="11">
        <v>29</v>
      </c>
    </row>
    <row r="3976" spans="2:7" x14ac:dyDescent="0.2">
      <c r="B3976" t="s">
        <v>3165</v>
      </c>
      <c r="C3976" t="str">
        <f>VLOOKUP(B3976,customer!A:B,2,FALSE)</f>
        <v>Amanda Fenwick</v>
      </c>
      <c r="D3976" t="s">
        <v>3953</v>
      </c>
      <c r="E3976" t="s">
        <v>3946</v>
      </c>
      <c r="F3976" s="9">
        <v>45025</v>
      </c>
      <c r="G3976" s="11">
        <v>29</v>
      </c>
    </row>
    <row r="3977" spans="2:7" x14ac:dyDescent="0.2">
      <c r="B3977" t="s">
        <v>3165</v>
      </c>
      <c r="C3977" t="str">
        <f>VLOOKUP(B3977,customer!A:B,2,FALSE)</f>
        <v>Amanda Fenwick</v>
      </c>
      <c r="D3977" t="s">
        <v>3953</v>
      </c>
      <c r="E3977" t="s">
        <v>3946</v>
      </c>
      <c r="F3977" s="9">
        <v>45058</v>
      </c>
      <c r="G3977" s="11">
        <v>29</v>
      </c>
    </row>
    <row r="3978" spans="2:7" x14ac:dyDescent="0.2">
      <c r="B3978" t="s">
        <v>3166</v>
      </c>
      <c r="C3978" t="str">
        <f>VLOOKUP(B3978,customer!A:B,2,FALSE)</f>
        <v>Idelle Croughan</v>
      </c>
      <c r="D3978" t="s">
        <v>3950</v>
      </c>
      <c r="E3978" t="s">
        <v>3943</v>
      </c>
      <c r="F3978" s="9">
        <v>44968</v>
      </c>
      <c r="G3978" s="11">
        <v>28</v>
      </c>
    </row>
    <row r="3979" spans="2:7" x14ac:dyDescent="0.2">
      <c r="B3979" t="s">
        <v>3166</v>
      </c>
      <c r="C3979" t="str">
        <f>VLOOKUP(B3979,customer!A:B,2,FALSE)</f>
        <v>Idelle Croughan</v>
      </c>
      <c r="D3979" t="s">
        <v>3950</v>
      </c>
      <c r="E3979" t="s">
        <v>3943</v>
      </c>
      <c r="F3979" s="9">
        <v>44998</v>
      </c>
      <c r="G3979" s="11">
        <v>28</v>
      </c>
    </row>
    <row r="3980" spans="2:7" x14ac:dyDescent="0.2">
      <c r="B3980" t="s">
        <v>3166</v>
      </c>
      <c r="C3980" t="str">
        <f>VLOOKUP(B3980,customer!A:B,2,FALSE)</f>
        <v>Idelle Croughan</v>
      </c>
      <c r="D3980" t="s">
        <v>3950</v>
      </c>
      <c r="E3980" t="s">
        <v>3943</v>
      </c>
      <c r="F3980" s="9">
        <v>45031</v>
      </c>
      <c r="G3980" s="11">
        <v>28</v>
      </c>
    </row>
    <row r="3981" spans="2:7" x14ac:dyDescent="0.2">
      <c r="B3981" t="s">
        <v>3166</v>
      </c>
      <c r="C3981" t="str">
        <f>VLOOKUP(B3981,customer!A:B,2,FALSE)</f>
        <v>Idelle Croughan</v>
      </c>
      <c r="D3981" t="s">
        <v>3950</v>
      </c>
      <c r="E3981" t="s">
        <v>3943</v>
      </c>
      <c r="F3981" s="9">
        <v>45061</v>
      </c>
      <c r="G3981" s="11">
        <v>28</v>
      </c>
    </row>
    <row r="3982" spans="2:7" x14ac:dyDescent="0.2">
      <c r="B3982" t="s">
        <v>3166</v>
      </c>
      <c r="C3982" t="str">
        <f>VLOOKUP(B3982,customer!A:B,2,FALSE)</f>
        <v>Idelle Croughan</v>
      </c>
      <c r="D3982" t="s">
        <v>3948</v>
      </c>
      <c r="E3982" t="s">
        <v>3941</v>
      </c>
      <c r="F3982" s="9">
        <v>45010</v>
      </c>
      <c r="G3982" s="11">
        <v>65</v>
      </c>
    </row>
    <row r="3983" spans="2:7" x14ac:dyDescent="0.2">
      <c r="B3983" t="s">
        <v>3166</v>
      </c>
      <c r="C3983" t="str">
        <f>VLOOKUP(B3983,customer!A:B,2,FALSE)</f>
        <v>Idelle Croughan</v>
      </c>
      <c r="D3983" t="s">
        <v>3948</v>
      </c>
      <c r="E3983" t="s">
        <v>3941</v>
      </c>
      <c r="F3983" s="9">
        <v>45041</v>
      </c>
      <c r="G3983" s="11">
        <v>65</v>
      </c>
    </row>
    <row r="3984" spans="2:7" x14ac:dyDescent="0.2">
      <c r="B3984" t="s">
        <v>3166</v>
      </c>
      <c r="C3984" t="str">
        <f>VLOOKUP(B3984,customer!A:B,2,FALSE)</f>
        <v>Idelle Croughan</v>
      </c>
      <c r="D3984" t="s">
        <v>3948</v>
      </c>
      <c r="E3984" t="s">
        <v>3941</v>
      </c>
      <c r="F3984" s="9">
        <v>45071</v>
      </c>
      <c r="G3984" s="11">
        <v>65</v>
      </c>
    </row>
    <row r="3985" spans="2:7" x14ac:dyDescent="0.2">
      <c r="B3985" t="s">
        <v>3166</v>
      </c>
      <c r="C3985" t="str">
        <f>VLOOKUP(B3985,customer!A:B,2,FALSE)</f>
        <v>Idelle Croughan</v>
      </c>
      <c r="D3985" t="s">
        <v>3948</v>
      </c>
      <c r="E3985" t="s">
        <v>3941</v>
      </c>
      <c r="F3985" s="9">
        <v>45083</v>
      </c>
      <c r="G3985" s="11">
        <v>65</v>
      </c>
    </row>
    <row r="3986" spans="2:7" x14ac:dyDescent="0.2">
      <c r="B3986" t="s">
        <v>3167</v>
      </c>
      <c r="C3986" t="str">
        <f>VLOOKUP(B3986,customer!A:B,2,FALSE)</f>
        <v>Nertie Hugueville</v>
      </c>
      <c r="D3986" t="s">
        <v>3947</v>
      </c>
      <c r="E3986" t="s">
        <v>3940</v>
      </c>
      <c r="F3986" s="9">
        <v>44621</v>
      </c>
      <c r="G3986" s="11">
        <v>62</v>
      </c>
    </row>
    <row r="3987" spans="2:7" x14ac:dyDescent="0.2">
      <c r="B3987" t="s">
        <v>3167</v>
      </c>
      <c r="C3987" t="str">
        <f>VLOOKUP(B3987,customer!A:B,2,FALSE)</f>
        <v>Nertie Hugueville</v>
      </c>
      <c r="D3987" t="s">
        <v>3947</v>
      </c>
      <c r="E3987" t="s">
        <v>3940</v>
      </c>
      <c r="F3987" s="9">
        <v>44682</v>
      </c>
      <c r="G3987" s="11">
        <v>62</v>
      </c>
    </row>
    <row r="3988" spans="2:7" x14ac:dyDescent="0.2">
      <c r="B3988" t="s">
        <v>3167</v>
      </c>
      <c r="C3988" t="str">
        <f>VLOOKUP(B3988,customer!A:B,2,FALSE)</f>
        <v>Nertie Hugueville</v>
      </c>
      <c r="D3988" t="s">
        <v>3947</v>
      </c>
      <c r="E3988" t="s">
        <v>3940</v>
      </c>
      <c r="F3988" s="9">
        <v>44786</v>
      </c>
      <c r="G3988" s="11">
        <v>62</v>
      </c>
    </row>
    <row r="3989" spans="2:7" x14ac:dyDescent="0.2">
      <c r="B3989" t="s">
        <v>3167</v>
      </c>
      <c r="C3989" t="str">
        <f>VLOOKUP(B3989,customer!A:B,2,FALSE)</f>
        <v>Nertie Hugueville</v>
      </c>
      <c r="D3989" t="s">
        <v>3947</v>
      </c>
      <c r="E3989" t="s">
        <v>3940</v>
      </c>
      <c r="F3989" s="9">
        <v>44813</v>
      </c>
      <c r="G3989" s="11">
        <v>62</v>
      </c>
    </row>
    <row r="3990" spans="2:7" x14ac:dyDescent="0.2">
      <c r="B3990" t="s">
        <v>3167</v>
      </c>
      <c r="C3990" t="str">
        <f>VLOOKUP(B3990,customer!A:B,2,FALSE)</f>
        <v>Nertie Hugueville</v>
      </c>
      <c r="D3990" t="s">
        <v>3947</v>
      </c>
      <c r="E3990" t="s">
        <v>3940</v>
      </c>
      <c r="F3990" s="9">
        <v>44841</v>
      </c>
      <c r="G3990" s="11">
        <v>62</v>
      </c>
    </row>
    <row r="3991" spans="2:7" x14ac:dyDescent="0.2">
      <c r="B3991" t="s">
        <v>3167</v>
      </c>
      <c r="C3991" t="str">
        <f>VLOOKUP(B3991,customer!A:B,2,FALSE)</f>
        <v>Nertie Hugueville</v>
      </c>
      <c r="D3991" t="s">
        <v>3947</v>
      </c>
      <c r="E3991" t="s">
        <v>3940</v>
      </c>
      <c r="F3991" s="9">
        <v>44881</v>
      </c>
      <c r="G3991" s="11">
        <v>62</v>
      </c>
    </row>
    <row r="3992" spans="2:7" x14ac:dyDescent="0.2">
      <c r="B3992" t="s">
        <v>3167</v>
      </c>
      <c r="C3992" t="str">
        <f>VLOOKUP(B3992,customer!A:B,2,FALSE)</f>
        <v>Nertie Hugueville</v>
      </c>
      <c r="D3992" t="s">
        <v>3947</v>
      </c>
      <c r="E3992" t="s">
        <v>3940</v>
      </c>
      <c r="F3992" s="9">
        <v>44909</v>
      </c>
      <c r="G3992" s="11">
        <v>62</v>
      </c>
    </row>
    <row r="3993" spans="2:7" x14ac:dyDescent="0.2">
      <c r="B3993" t="s">
        <v>3167</v>
      </c>
      <c r="C3993" t="str">
        <f>VLOOKUP(B3993,customer!A:B,2,FALSE)</f>
        <v>Nertie Hugueville</v>
      </c>
      <c r="D3993" t="s">
        <v>3947</v>
      </c>
      <c r="E3993" t="s">
        <v>3940</v>
      </c>
      <c r="F3993" s="9">
        <v>44937</v>
      </c>
      <c r="G3993" s="11">
        <v>62</v>
      </c>
    </row>
    <row r="3994" spans="2:7" x14ac:dyDescent="0.2">
      <c r="B3994" t="s">
        <v>3167</v>
      </c>
      <c r="C3994" t="str">
        <f>VLOOKUP(B3994,customer!A:B,2,FALSE)</f>
        <v>Nertie Hugueville</v>
      </c>
      <c r="D3994" t="s">
        <v>3947</v>
      </c>
      <c r="E3994" t="s">
        <v>3940</v>
      </c>
      <c r="F3994" s="9">
        <v>44971</v>
      </c>
      <c r="G3994" s="11">
        <v>62</v>
      </c>
    </row>
    <row r="3995" spans="2:7" x14ac:dyDescent="0.2">
      <c r="B3995" t="s">
        <v>3167</v>
      </c>
      <c r="C3995" t="str">
        <f>VLOOKUP(B3995,customer!A:B,2,FALSE)</f>
        <v>Nertie Hugueville</v>
      </c>
      <c r="D3995" t="s">
        <v>3947</v>
      </c>
      <c r="E3995" t="s">
        <v>3940</v>
      </c>
      <c r="F3995" s="9">
        <v>44994</v>
      </c>
      <c r="G3995" s="11">
        <v>62</v>
      </c>
    </row>
    <row r="3996" spans="2:7" x14ac:dyDescent="0.2">
      <c r="B3996" t="s">
        <v>3167</v>
      </c>
      <c r="C3996" t="str">
        <f>VLOOKUP(B3996,customer!A:B,2,FALSE)</f>
        <v>Nertie Hugueville</v>
      </c>
      <c r="D3996" t="s">
        <v>3947</v>
      </c>
      <c r="E3996" t="s">
        <v>3940</v>
      </c>
      <c r="F3996" s="9">
        <v>45029</v>
      </c>
      <c r="G3996" s="11">
        <v>62</v>
      </c>
    </row>
    <row r="3997" spans="2:7" x14ac:dyDescent="0.2">
      <c r="B3997" t="s">
        <v>3167</v>
      </c>
      <c r="C3997" t="str">
        <f>VLOOKUP(B3997,customer!A:B,2,FALSE)</f>
        <v>Nertie Hugueville</v>
      </c>
      <c r="D3997" t="s">
        <v>3924</v>
      </c>
      <c r="E3997" t="s">
        <v>3934</v>
      </c>
      <c r="F3997" s="9">
        <v>45026</v>
      </c>
      <c r="G3997" s="11">
        <v>22</v>
      </c>
    </row>
    <row r="3998" spans="2:7" x14ac:dyDescent="0.2">
      <c r="B3998" t="s">
        <v>3167</v>
      </c>
      <c r="C3998" t="str">
        <f>VLOOKUP(B3998,customer!A:B,2,FALSE)</f>
        <v>Nertie Hugueville</v>
      </c>
      <c r="D3998" t="s">
        <v>3924</v>
      </c>
      <c r="E3998" t="s">
        <v>3934</v>
      </c>
      <c r="F3998" s="9">
        <v>45065</v>
      </c>
      <c r="G3998" s="11">
        <v>22</v>
      </c>
    </row>
    <row r="3999" spans="2:7" x14ac:dyDescent="0.2">
      <c r="B3999" t="s">
        <v>3168</v>
      </c>
      <c r="C3999" t="str">
        <f>VLOOKUP(B3999,customer!A:B,2,FALSE)</f>
        <v>Ermengarde McDarmid</v>
      </c>
      <c r="D3999" t="s">
        <v>3947</v>
      </c>
      <c r="E3999" t="s">
        <v>3940</v>
      </c>
      <c r="F3999" s="9">
        <v>44988</v>
      </c>
      <c r="G3999" s="11">
        <v>62</v>
      </c>
    </row>
    <row r="4000" spans="2:7" x14ac:dyDescent="0.2">
      <c r="B4000" t="s">
        <v>3168</v>
      </c>
      <c r="C4000" t="str">
        <f>VLOOKUP(B4000,customer!A:B,2,FALSE)</f>
        <v>Ermengarde McDarmid</v>
      </c>
      <c r="D4000" t="s">
        <v>3947</v>
      </c>
      <c r="E4000" t="s">
        <v>3940</v>
      </c>
      <c r="F4000" s="9">
        <v>45026</v>
      </c>
      <c r="G4000" s="11">
        <v>62</v>
      </c>
    </row>
    <row r="4001" spans="2:7" x14ac:dyDescent="0.2">
      <c r="B4001" t="s">
        <v>3168</v>
      </c>
      <c r="C4001" t="str">
        <f>VLOOKUP(B4001,customer!A:B,2,FALSE)</f>
        <v>Ermengarde McDarmid</v>
      </c>
      <c r="D4001" t="s">
        <v>3947</v>
      </c>
      <c r="E4001" t="s">
        <v>3940</v>
      </c>
      <c r="F4001" s="9">
        <v>45051</v>
      </c>
      <c r="G4001" s="11">
        <v>62</v>
      </c>
    </row>
    <row r="4002" spans="2:7" x14ac:dyDescent="0.2">
      <c r="B4002" t="s">
        <v>3169</v>
      </c>
      <c r="C4002" t="str">
        <f>VLOOKUP(B4002,customer!A:B,2,FALSE)</f>
        <v>Heida Ryley</v>
      </c>
      <c r="D4002" t="s">
        <v>3920</v>
      </c>
      <c r="E4002" t="s">
        <v>3930</v>
      </c>
      <c r="F4002" s="9">
        <v>44853</v>
      </c>
      <c r="G4002" s="11">
        <v>10</v>
      </c>
    </row>
    <row r="4003" spans="2:7" x14ac:dyDescent="0.2">
      <c r="B4003" t="s">
        <v>3169</v>
      </c>
      <c r="C4003" t="str">
        <f>VLOOKUP(B4003,customer!A:B,2,FALSE)</f>
        <v>Heida Ryley</v>
      </c>
      <c r="D4003" t="s">
        <v>3920</v>
      </c>
      <c r="E4003" t="s">
        <v>3930</v>
      </c>
      <c r="F4003" s="9">
        <v>44886</v>
      </c>
      <c r="G4003" s="11">
        <v>10</v>
      </c>
    </row>
    <row r="4004" spans="2:7" x14ac:dyDescent="0.2">
      <c r="B4004" t="s">
        <v>3169</v>
      </c>
      <c r="C4004" t="str">
        <f>VLOOKUP(B4004,customer!A:B,2,FALSE)</f>
        <v>Heida Ryley</v>
      </c>
      <c r="D4004" t="s">
        <v>3920</v>
      </c>
      <c r="E4004" t="s">
        <v>3930</v>
      </c>
      <c r="F4004" s="9">
        <v>44924</v>
      </c>
      <c r="G4004" s="11">
        <v>10</v>
      </c>
    </row>
    <row r="4005" spans="2:7" x14ac:dyDescent="0.2">
      <c r="B4005" t="s">
        <v>3169</v>
      </c>
      <c r="C4005" t="str">
        <f>VLOOKUP(B4005,customer!A:B,2,FALSE)</f>
        <v>Heida Ryley</v>
      </c>
      <c r="D4005" t="s">
        <v>3920</v>
      </c>
      <c r="E4005" t="s">
        <v>3930</v>
      </c>
      <c r="F4005" s="9">
        <v>44952</v>
      </c>
      <c r="G4005" s="11">
        <v>10</v>
      </c>
    </row>
    <row r="4006" spans="2:7" x14ac:dyDescent="0.2">
      <c r="B4006" t="s">
        <v>3169</v>
      </c>
      <c r="C4006" t="str">
        <f>VLOOKUP(B4006,customer!A:B,2,FALSE)</f>
        <v>Heida Ryley</v>
      </c>
      <c r="D4006" t="s">
        <v>3920</v>
      </c>
      <c r="E4006" t="s">
        <v>3930</v>
      </c>
      <c r="F4006" s="9">
        <v>44958</v>
      </c>
      <c r="G4006" s="11">
        <v>10</v>
      </c>
    </row>
    <row r="4007" spans="2:7" x14ac:dyDescent="0.2">
      <c r="B4007" t="s">
        <v>3169</v>
      </c>
      <c r="C4007" t="str">
        <f>VLOOKUP(B4007,customer!A:B,2,FALSE)</f>
        <v>Heida Ryley</v>
      </c>
      <c r="D4007" t="s">
        <v>3920</v>
      </c>
      <c r="E4007" t="s">
        <v>3930</v>
      </c>
      <c r="F4007" s="9">
        <v>44990</v>
      </c>
      <c r="G4007" s="11">
        <v>10</v>
      </c>
    </row>
    <row r="4008" spans="2:7" x14ac:dyDescent="0.2">
      <c r="B4008" t="s">
        <v>3169</v>
      </c>
      <c r="C4008" t="str">
        <f>VLOOKUP(B4008,customer!A:B,2,FALSE)</f>
        <v>Heida Ryley</v>
      </c>
      <c r="D4008" t="s">
        <v>3920</v>
      </c>
      <c r="E4008" t="s">
        <v>3930</v>
      </c>
      <c r="F4008" s="9">
        <v>45039</v>
      </c>
      <c r="G4008" s="11">
        <v>10</v>
      </c>
    </row>
    <row r="4009" spans="2:7" x14ac:dyDescent="0.2">
      <c r="B4009" t="s">
        <v>3169</v>
      </c>
      <c r="C4009" t="str">
        <f>VLOOKUP(B4009,customer!A:B,2,FALSE)</f>
        <v>Heida Ryley</v>
      </c>
      <c r="D4009" t="s">
        <v>3920</v>
      </c>
      <c r="E4009" t="s">
        <v>3930</v>
      </c>
      <c r="F4009" s="9">
        <v>45072</v>
      </c>
      <c r="G4009" s="11">
        <v>10</v>
      </c>
    </row>
    <row r="4010" spans="2:7" x14ac:dyDescent="0.2">
      <c r="B4010" t="s">
        <v>3169</v>
      </c>
      <c r="C4010" t="str">
        <f>VLOOKUP(B4010,customer!A:B,2,FALSE)</f>
        <v>Heida Ryley</v>
      </c>
      <c r="D4010" t="s">
        <v>3920</v>
      </c>
      <c r="E4010" t="s">
        <v>3930</v>
      </c>
      <c r="F4010" s="9">
        <v>45078</v>
      </c>
      <c r="G4010" s="11">
        <v>10</v>
      </c>
    </row>
    <row r="4011" spans="2:7" x14ac:dyDescent="0.2">
      <c r="B4011" t="s">
        <v>3169</v>
      </c>
      <c r="C4011" t="str">
        <f>VLOOKUP(B4011,customer!A:B,2,FALSE)</f>
        <v>Heida Ryley</v>
      </c>
      <c r="D4011" t="s">
        <v>3921</v>
      </c>
      <c r="E4011" t="s">
        <v>3931</v>
      </c>
      <c r="F4011" s="9">
        <v>44902</v>
      </c>
      <c r="G4011" s="11">
        <v>26</v>
      </c>
    </row>
    <row r="4012" spans="2:7" x14ac:dyDescent="0.2">
      <c r="B4012" t="s">
        <v>3169</v>
      </c>
      <c r="C4012" t="str">
        <f>VLOOKUP(B4012,customer!A:B,2,FALSE)</f>
        <v>Heida Ryley</v>
      </c>
      <c r="D4012" t="s">
        <v>3921</v>
      </c>
      <c r="E4012" t="s">
        <v>3931</v>
      </c>
      <c r="F4012" s="9">
        <v>44938</v>
      </c>
      <c r="G4012" s="11">
        <v>26</v>
      </c>
    </row>
    <row r="4013" spans="2:7" x14ac:dyDescent="0.2">
      <c r="B4013" t="s">
        <v>3169</v>
      </c>
      <c r="C4013" t="str">
        <f>VLOOKUP(B4013,customer!A:B,2,FALSE)</f>
        <v>Heida Ryley</v>
      </c>
      <c r="D4013" t="s">
        <v>3921</v>
      </c>
      <c r="E4013" t="s">
        <v>3931</v>
      </c>
      <c r="F4013" s="9">
        <v>44972</v>
      </c>
      <c r="G4013" s="11">
        <v>26</v>
      </c>
    </row>
    <row r="4014" spans="2:7" x14ac:dyDescent="0.2">
      <c r="B4014" t="s">
        <v>3169</v>
      </c>
      <c r="C4014" t="str">
        <f>VLOOKUP(B4014,customer!A:B,2,FALSE)</f>
        <v>Heida Ryley</v>
      </c>
      <c r="D4014" t="s">
        <v>3921</v>
      </c>
      <c r="E4014" t="s">
        <v>3931</v>
      </c>
      <c r="F4014" s="9">
        <v>45002</v>
      </c>
      <c r="G4014" s="11">
        <v>26</v>
      </c>
    </row>
    <row r="4015" spans="2:7" x14ac:dyDescent="0.2">
      <c r="B4015" t="s">
        <v>3169</v>
      </c>
      <c r="C4015" t="str">
        <f>VLOOKUP(B4015,customer!A:B,2,FALSE)</f>
        <v>Heida Ryley</v>
      </c>
      <c r="D4015" t="s">
        <v>3921</v>
      </c>
      <c r="E4015" t="s">
        <v>3931</v>
      </c>
      <c r="F4015" s="9">
        <v>45026</v>
      </c>
      <c r="G4015" s="11">
        <v>26</v>
      </c>
    </row>
    <row r="4016" spans="2:7" x14ac:dyDescent="0.2">
      <c r="B4016" t="s">
        <v>3169</v>
      </c>
      <c r="C4016" t="str">
        <f>VLOOKUP(B4016,customer!A:B,2,FALSE)</f>
        <v>Heida Ryley</v>
      </c>
      <c r="D4016" t="s">
        <v>3921</v>
      </c>
      <c r="E4016" t="s">
        <v>3931</v>
      </c>
      <c r="F4016" s="9">
        <v>45063</v>
      </c>
      <c r="G4016" s="11">
        <v>26</v>
      </c>
    </row>
    <row r="4017" spans="2:7" x14ac:dyDescent="0.2">
      <c r="B4017" t="s">
        <v>3170</v>
      </c>
      <c r="C4017" t="str">
        <f>VLOOKUP(B4017,customer!A:B,2,FALSE)</f>
        <v>Barnett Pace</v>
      </c>
      <c r="D4017" t="s">
        <v>3947</v>
      </c>
      <c r="E4017" t="s">
        <v>3940</v>
      </c>
      <c r="F4017" s="9">
        <v>44672</v>
      </c>
      <c r="G4017" s="11">
        <v>62</v>
      </c>
    </row>
    <row r="4018" spans="2:7" x14ac:dyDescent="0.2">
      <c r="B4018" t="s">
        <v>3170</v>
      </c>
      <c r="C4018" t="str">
        <f>VLOOKUP(B4018,customer!A:B,2,FALSE)</f>
        <v>Barnett Pace</v>
      </c>
      <c r="D4018" t="s">
        <v>3947</v>
      </c>
      <c r="E4018" t="s">
        <v>3940</v>
      </c>
      <c r="F4018" s="9">
        <v>44702</v>
      </c>
      <c r="G4018" s="11">
        <v>62</v>
      </c>
    </row>
    <row r="4019" spans="2:7" x14ac:dyDescent="0.2">
      <c r="B4019" t="s">
        <v>3170</v>
      </c>
      <c r="C4019" t="str">
        <f>VLOOKUP(B4019,customer!A:B,2,FALSE)</f>
        <v>Barnett Pace</v>
      </c>
      <c r="D4019" t="s">
        <v>3947</v>
      </c>
      <c r="E4019" t="s">
        <v>3940</v>
      </c>
      <c r="F4019" s="9">
        <v>44733</v>
      </c>
      <c r="G4019" s="11">
        <v>62</v>
      </c>
    </row>
    <row r="4020" spans="2:7" x14ac:dyDescent="0.2">
      <c r="B4020" t="s">
        <v>3170</v>
      </c>
      <c r="C4020" t="str">
        <f>VLOOKUP(B4020,customer!A:B,2,FALSE)</f>
        <v>Barnett Pace</v>
      </c>
      <c r="D4020" t="s">
        <v>3947</v>
      </c>
      <c r="E4020" t="s">
        <v>3940</v>
      </c>
      <c r="F4020" s="9">
        <v>44764</v>
      </c>
      <c r="G4020" s="11">
        <v>62</v>
      </c>
    </row>
    <row r="4021" spans="2:7" x14ac:dyDescent="0.2">
      <c r="B4021" t="s">
        <v>3170</v>
      </c>
      <c r="C4021" t="str">
        <f>VLOOKUP(B4021,customer!A:B,2,FALSE)</f>
        <v>Barnett Pace</v>
      </c>
      <c r="D4021" t="s">
        <v>3947</v>
      </c>
      <c r="E4021" t="s">
        <v>3940</v>
      </c>
      <c r="F4021" s="9">
        <v>44798</v>
      </c>
      <c r="G4021" s="11">
        <v>62</v>
      </c>
    </row>
    <row r="4022" spans="2:7" x14ac:dyDescent="0.2">
      <c r="B4022" t="s">
        <v>3170</v>
      </c>
      <c r="C4022" t="str">
        <f>VLOOKUP(B4022,customer!A:B,2,FALSE)</f>
        <v>Barnett Pace</v>
      </c>
      <c r="D4022" t="s">
        <v>3947</v>
      </c>
      <c r="E4022" t="s">
        <v>3940</v>
      </c>
      <c r="F4022" s="9">
        <v>44831</v>
      </c>
      <c r="G4022" s="11">
        <v>62</v>
      </c>
    </row>
    <row r="4023" spans="2:7" x14ac:dyDescent="0.2">
      <c r="B4023" t="s">
        <v>3170</v>
      </c>
      <c r="C4023" t="str">
        <f>VLOOKUP(B4023,customer!A:B,2,FALSE)</f>
        <v>Barnett Pace</v>
      </c>
      <c r="D4023" t="s">
        <v>3947</v>
      </c>
      <c r="E4023" t="s">
        <v>3940</v>
      </c>
      <c r="F4023" s="9">
        <v>44861</v>
      </c>
      <c r="G4023" s="11">
        <v>62</v>
      </c>
    </row>
    <row r="4024" spans="2:7" x14ac:dyDescent="0.2">
      <c r="B4024" t="s">
        <v>3170</v>
      </c>
      <c r="C4024" t="str">
        <f>VLOOKUP(B4024,customer!A:B,2,FALSE)</f>
        <v>Barnett Pace</v>
      </c>
      <c r="D4024" t="s">
        <v>3947</v>
      </c>
      <c r="E4024" t="s">
        <v>3940</v>
      </c>
      <c r="F4024" s="9">
        <v>44868</v>
      </c>
      <c r="G4024" s="11">
        <v>62</v>
      </c>
    </row>
    <row r="4025" spans="2:7" x14ac:dyDescent="0.2">
      <c r="B4025" t="s">
        <v>3170</v>
      </c>
      <c r="C4025" t="str">
        <f>VLOOKUP(B4025,customer!A:B,2,FALSE)</f>
        <v>Barnett Pace</v>
      </c>
      <c r="D4025" t="s">
        <v>3947</v>
      </c>
      <c r="E4025" t="s">
        <v>3940</v>
      </c>
      <c r="F4025" s="9">
        <v>44916</v>
      </c>
      <c r="G4025" s="11">
        <v>62</v>
      </c>
    </row>
    <row r="4026" spans="2:7" x14ac:dyDescent="0.2">
      <c r="B4026" t="s">
        <v>3170</v>
      </c>
      <c r="C4026" t="str">
        <f>VLOOKUP(B4026,customer!A:B,2,FALSE)</f>
        <v>Barnett Pace</v>
      </c>
      <c r="D4026" t="s">
        <v>3947</v>
      </c>
      <c r="E4026" t="s">
        <v>3940</v>
      </c>
      <c r="F4026" s="9">
        <v>44979</v>
      </c>
      <c r="G4026" s="11">
        <v>62</v>
      </c>
    </row>
    <row r="4027" spans="2:7" x14ac:dyDescent="0.2">
      <c r="B4027" t="s">
        <v>3170</v>
      </c>
      <c r="C4027" t="str">
        <f>VLOOKUP(B4027,customer!A:B,2,FALSE)</f>
        <v>Barnett Pace</v>
      </c>
      <c r="D4027" t="s">
        <v>3947</v>
      </c>
      <c r="E4027" t="s">
        <v>3940</v>
      </c>
      <c r="F4027" s="9">
        <v>45017</v>
      </c>
      <c r="G4027" s="11">
        <v>62</v>
      </c>
    </row>
    <row r="4028" spans="2:7" x14ac:dyDescent="0.2">
      <c r="B4028" t="s">
        <v>3170</v>
      </c>
      <c r="C4028" t="str">
        <f>VLOOKUP(B4028,customer!A:B,2,FALSE)</f>
        <v>Barnett Pace</v>
      </c>
      <c r="D4028" t="s">
        <v>3947</v>
      </c>
      <c r="E4028" t="s">
        <v>3940</v>
      </c>
      <c r="F4028" s="9">
        <v>45050</v>
      </c>
      <c r="G4028" s="11">
        <v>62</v>
      </c>
    </row>
    <row r="4029" spans="2:7" x14ac:dyDescent="0.2">
      <c r="B4029" t="s">
        <v>3170</v>
      </c>
      <c r="C4029" t="str">
        <f>VLOOKUP(B4029,customer!A:B,2,FALSE)</f>
        <v>Barnett Pace</v>
      </c>
      <c r="D4029" t="s">
        <v>3926</v>
      </c>
      <c r="E4029" t="s">
        <v>3936</v>
      </c>
      <c r="F4029" s="9">
        <v>45021</v>
      </c>
      <c r="G4029" s="11">
        <v>25</v>
      </c>
    </row>
    <row r="4030" spans="2:7" x14ac:dyDescent="0.2">
      <c r="B4030" t="s">
        <v>3170</v>
      </c>
      <c r="C4030" t="str">
        <f>VLOOKUP(B4030,customer!A:B,2,FALSE)</f>
        <v>Barnett Pace</v>
      </c>
      <c r="D4030" t="s">
        <v>3926</v>
      </c>
      <c r="E4030" t="s">
        <v>3936</v>
      </c>
      <c r="F4030" s="9">
        <v>45065</v>
      </c>
      <c r="G4030" s="11">
        <v>25</v>
      </c>
    </row>
    <row r="4031" spans="2:7" x14ac:dyDescent="0.2">
      <c r="B4031" t="s">
        <v>3171</v>
      </c>
      <c r="C4031" t="str">
        <f>VLOOKUP(B4031,customer!A:B,2,FALSE)</f>
        <v>Rakel Ogley</v>
      </c>
      <c r="D4031" t="s">
        <v>3926</v>
      </c>
      <c r="E4031" t="s">
        <v>3936</v>
      </c>
      <c r="F4031" s="9">
        <v>44578</v>
      </c>
      <c r="G4031" s="11">
        <v>25</v>
      </c>
    </row>
    <row r="4032" spans="2:7" x14ac:dyDescent="0.2">
      <c r="B4032" t="s">
        <v>3171</v>
      </c>
      <c r="C4032" t="str">
        <f>VLOOKUP(B4032,customer!A:B,2,FALSE)</f>
        <v>Rakel Ogley</v>
      </c>
      <c r="D4032" t="s">
        <v>3926</v>
      </c>
      <c r="E4032" t="s">
        <v>3936</v>
      </c>
      <c r="F4032" s="9">
        <v>44610</v>
      </c>
      <c r="G4032" s="11">
        <v>25</v>
      </c>
    </row>
    <row r="4033" spans="2:7" x14ac:dyDescent="0.2">
      <c r="B4033" t="s">
        <v>3171</v>
      </c>
      <c r="C4033" t="str">
        <f>VLOOKUP(B4033,customer!A:B,2,FALSE)</f>
        <v>Rakel Ogley</v>
      </c>
      <c r="D4033" t="s">
        <v>3926</v>
      </c>
      <c r="E4033" t="s">
        <v>3936</v>
      </c>
      <c r="F4033" s="9">
        <v>44649</v>
      </c>
      <c r="G4033" s="11">
        <v>25</v>
      </c>
    </row>
    <row r="4034" spans="2:7" x14ac:dyDescent="0.2">
      <c r="B4034" t="s">
        <v>3171</v>
      </c>
      <c r="C4034" t="str">
        <f>VLOOKUP(B4034,customer!A:B,2,FALSE)</f>
        <v>Rakel Ogley</v>
      </c>
      <c r="D4034" t="s">
        <v>3926</v>
      </c>
      <c r="E4034" t="s">
        <v>3936</v>
      </c>
      <c r="F4034" s="9">
        <v>44704</v>
      </c>
      <c r="G4034" s="11">
        <v>25</v>
      </c>
    </row>
    <row r="4035" spans="2:7" x14ac:dyDescent="0.2">
      <c r="B4035" t="s">
        <v>3171</v>
      </c>
      <c r="C4035" t="str">
        <f>VLOOKUP(B4035,customer!A:B,2,FALSE)</f>
        <v>Rakel Ogley</v>
      </c>
      <c r="D4035" t="s">
        <v>3926</v>
      </c>
      <c r="E4035" t="s">
        <v>3936</v>
      </c>
      <c r="F4035" s="9">
        <v>44735</v>
      </c>
      <c r="G4035" s="11">
        <v>25</v>
      </c>
    </row>
    <row r="4036" spans="2:7" x14ac:dyDescent="0.2">
      <c r="B4036" t="s">
        <v>3171</v>
      </c>
      <c r="C4036" t="str">
        <f>VLOOKUP(B4036,customer!A:B,2,FALSE)</f>
        <v>Rakel Ogley</v>
      </c>
      <c r="D4036" t="s">
        <v>3926</v>
      </c>
      <c r="E4036" t="s">
        <v>3936</v>
      </c>
      <c r="F4036" s="9">
        <v>44772</v>
      </c>
      <c r="G4036" s="11">
        <v>25</v>
      </c>
    </row>
    <row r="4037" spans="2:7" x14ac:dyDescent="0.2">
      <c r="B4037" t="s">
        <v>3171</v>
      </c>
      <c r="C4037" t="str">
        <f>VLOOKUP(B4037,customer!A:B,2,FALSE)</f>
        <v>Rakel Ogley</v>
      </c>
      <c r="D4037" t="s">
        <v>3926</v>
      </c>
      <c r="E4037" t="s">
        <v>3936</v>
      </c>
      <c r="F4037" s="9">
        <v>44801</v>
      </c>
      <c r="G4037" s="11">
        <v>25</v>
      </c>
    </row>
    <row r="4038" spans="2:7" x14ac:dyDescent="0.2">
      <c r="B4038" t="s">
        <v>3171</v>
      </c>
      <c r="C4038" t="str">
        <f>VLOOKUP(B4038,customer!A:B,2,FALSE)</f>
        <v>Rakel Ogley</v>
      </c>
      <c r="D4038" t="s">
        <v>3926</v>
      </c>
      <c r="E4038" t="s">
        <v>3936</v>
      </c>
      <c r="F4038" s="9">
        <v>44822</v>
      </c>
      <c r="G4038" s="11">
        <v>25</v>
      </c>
    </row>
    <row r="4039" spans="2:7" x14ac:dyDescent="0.2">
      <c r="B4039" t="s">
        <v>3171</v>
      </c>
      <c r="C4039" t="str">
        <f>VLOOKUP(B4039,customer!A:B,2,FALSE)</f>
        <v>Rakel Ogley</v>
      </c>
      <c r="D4039" t="s">
        <v>3926</v>
      </c>
      <c r="E4039" t="s">
        <v>3936</v>
      </c>
      <c r="F4039" s="9">
        <v>44854</v>
      </c>
      <c r="G4039" s="11">
        <v>25</v>
      </c>
    </row>
    <row r="4040" spans="2:7" x14ac:dyDescent="0.2">
      <c r="B4040" t="s">
        <v>3171</v>
      </c>
      <c r="C4040" t="str">
        <f>VLOOKUP(B4040,customer!A:B,2,FALSE)</f>
        <v>Rakel Ogley</v>
      </c>
      <c r="D4040" t="s">
        <v>3926</v>
      </c>
      <c r="E4040" t="s">
        <v>3936</v>
      </c>
      <c r="F4040" s="9">
        <v>44889</v>
      </c>
      <c r="G4040" s="11">
        <v>25</v>
      </c>
    </row>
    <row r="4041" spans="2:7" x14ac:dyDescent="0.2">
      <c r="B4041" t="s">
        <v>3171</v>
      </c>
      <c r="C4041" t="str">
        <f>VLOOKUP(B4041,customer!A:B,2,FALSE)</f>
        <v>Rakel Ogley</v>
      </c>
      <c r="D4041" t="s">
        <v>3926</v>
      </c>
      <c r="E4041" t="s">
        <v>3936</v>
      </c>
      <c r="F4041" s="9">
        <v>44897</v>
      </c>
      <c r="G4041" s="11">
        <v>25</v>
      </c>
    </row>
    <row r="4042" spans="2:7" x14ac:dyDescent="0.2">
      <c r="B4042" t="s">
        <v>3171</v>
      </c>
      <c r="C4042" t="str">
        <f>VLOOKUP(B4042,customer!A:B,2,FALSE)</f>
        <v>Rakel Ogley</v>
      </c>
      <c r="D4042" t="s">
        <v>3926</v>
      </c>
      <c r="E4042" t="s">
        <v>3936</v>
      </c>
      <c r="F4042" s="9">
        <v>44927</v>
      </c>
      <c r="G4042" s="11">
        <v>25</v>
      </c>
    </row>
    <row r="4043" spans="2:7" x14ac:dyDescent="0.2">
      <c r="B4043" t="s">
        <v>3171</v>
      </c>
      <c r="C4043" t="str">
        <f>VLOOKUP(B4043,customer!A:B,2,FALSE)</f>
        <v>Rakel Ogley</v>
      </c>
      <c r="D4043" t="s">
        <v>3926</v>
      </c>
      <c r="E4043" t="s">
        <v>3936</v>
      </c>
      <c r="F4043" s="9">
        <v>44978</v>
      </c>
      <c r="G4043" s="11">
        <v>25</v>
      </c>
    </row>
    <row r="4044" spans="2:7" x14ac:dyDescent="0.2">
      <c r="B4044" t="s">
        <v>3171</v>
      </c>
      <c r="C4044" t="str">
        <f>VLOOKUP(B4044,customer!A:B,2,FALSE)</f>
        <v>Rakel Ogley</v>
      </c>
      <c r="D4044" t="s">
        <v>3926</v>
      </c>
      <c r="E4044" t="s">
        <v>3936</v>
      </c>
      <c r="F4044" s="9">
        <v>45012</v>
      </c>
      <c r="G4044" s="11">
        <v>25</v>
      </c>
    </row>
    <row r="4045" spans="2:7" x14ac:dyDescent="0.2">
      <c r="B4045" t="s">
        <v>3171</v>
      </c>
      <c r="C4045" t="str">
        <f>VLOOKUP(B4045,customer!A:B,2,FALSE)</f>
        <v>Rakel Ogley</v>
      </c>
      <c r="D4045" t="s">
        <v>3926</v>
      </c>
      <c r="E4045" t="s">
        <v>3936</v>
      </c>
      <c r="F4045" s="9">
        <v>45034</v>
      </c>
      <c r="G4045" s="11">
        <v>25</v>
      </c>
    </row>
    <row r="4046" spans="2:7" x14ac:dyDescent="0.2">
      <c r="B4046" t="s">
        <v>3171</v>
      </c>
      <c r="C4046" t="str">
        <f>VLOOKUP(B4046,customer!A:B,2,FALSE)</f>
        <v>Rakel Ogley</v>
      </c>
      <c r="D4046" t="s">
        <v>3926</v>
      </c>
      <c r="E4046" t="s">
        <v>3936</v>
      </c>
      <c r="F4046" s="9">
        <v>45074</v>
      </c>
      <c r="G4046" s="11">
        <v>25</v>
      </c>
    </row>
    <row r="4047" spans="2:7" x14ac:dyDescent="0.2">
      <c r="B4047" t="s">
        <v>3171</v>
      </c>
      <c r="C4047" t="str">
        <f>VLOOKUP(B4047,customer!A:B,2,FALSE)</f>
        <v>Rakel Ogley</v>
      </c>
      <c r="D4047" t="s">
        <v>3927</v>
      </c>
      <c r="E4047" t="s">
        <v>3937</v>
      </c>
      <c r="F4047" s="9">
        <v>44763</v>
      </c>
      <c r="G4047" s="11">
        <v>27</v>
      </c>
    </row>
    <row r="4048" spans="2:7" x14ac:dyDescent="0.2">
      <c r="B4048" t="s">
        <v>3171</v>
      </c>
      <c r="C4048" t="str">
        <f>VLOOKUP(B4048,customer!A:B,2,FALSE)</f>
        <v>Rakel Ogley</v>
      </c>
      <c r="D4048" t="s">
        <v>3927</v>
      </c>
      <c r="E4048" t="s">
        <v>3937</v>
      </c>
      <c r="F4048" s="9">
        <v>44804</v>
      </c>
      <c r="G4048" s="11">
        <v>27</v>
      </c>
    </row>
    <row r="4049" spans="2:7" x14ac:dyDescent="0.2">
      <c r="B4049" t="s">
        <v>3171</v>
      </c>
      <c r="C4049" t="str">
        <f>VLOOKUP(B4049,customer!A:B,2,FALSE)</f>
        <v>Rakel Ogley</v>
      </c>
      <c r="D4049" t="s">
        <v>3927</v>
      </c>
      <c r="E4049" t="s">
        <v>3937</v>
      </c>
      <c r="F4049" s="9">
        <v>44826</v>
      </c>
      <c r="G4049" s="11">
        <v>27</v>
      </c>
    </row>
    <row r="4050" spans="2:7" x14ac:dyDescent="0.2">
      <c r="B4050" t="s">
        <v>3171</v>
      </c>
      <c r="C4050" t="str">
        <f>VLOOKUP(B4050,customer!A:B,2,FALSE)</f>
        <v>Rakel Ogley</v>
      </c>
      <c r="D4050" t="s">
        <v>3927</v>
      </c>
      <c r="E4050" t="s">
        <v>3937</v>
      </c>
      <c r="F4050" s="9">
        <v>44839</v>
      </c>
      <c r="G4050" s="11">
        <v>27</v>
      </c>
    </row>
    <row r="4051" spans="2:7" x14ac:dyDescent="0.2">
      <c r="B4051" t="s">
        <v>3171</v>
      </c>
      <c r="C4051" t="str">
        <f>VLOOKUP(B4051,customer!A:B,2,FALSE)</f>
        <v>Rakel Ogley</v>
      </c>
      <c r="D4051" t="s">
        <v>3927</v>
      </c>
      <c r="E4051" t="s">
        <v>3937</v>
      </c>
      <c r="F4051" s="9">
        <v>44890</v>
      </c>
      <c r="G4051" s="11">
        <v>27</v>
      </c>
    </row>
    <row r="4052" spans="2:7" x14ac:dyDescent="0.2">
      <c r="B4052" t="s">
        <v>3171</v>
      </c>
      <c r="C4052" t="str">
        <f>VLOOKUP(B4052,customer!A:B,2,FALSE)</f>
        <v>Rakel Ogley</v>
      </c>
      <c r="D4052" t="s">
        <v>3927</v>
      </c>
      <c r="E4052" t="s">
        <v>3937</v>
      </c>
      <c r="F4052" s="9">
        <v>44896</v>
      </c>
      <c r="G4052" s="11">
        <v>27</v>
      </c>
    </row>
    <row r="4053" spans="2:7" x14ac:dyDescent="0.2">
      <c r="B4053" t="s">
        <v>3171</v>
      </c>
      <c r="C4053" t="str">
        <f>VLOOKUP(B4053,customer!A:B,2,FALSE)</f>
        <v>Rakel Ogley</v>
      </c>
      <c r="D4053" t="s">
        <v>3927</v>
      </c>
      <c r="E4053" t="s">
        <v>3937</v>
      </c>
      <c r="F4053" s="9">
        <v>44947</v>
      </c>
      <c r="G4053" s="11">
        <v>27</v>
      </c>
    </row>
    <row r="4054" spans="2:7" x14ac:dyDescent="0.2">
      <c r="B4054" t="s">
        <v>3171</v>
      </c>
      <c r="C4054" t="str">
        <f>VLOOKUP(B4054,customer!A:B,2,FALSE)</f>
        <v>Rakel Ogley</v>
      </c>
      <c r="D4054" t="s">
        <v>3927</v>
      </c>
      <c r="E4054" t="s">
        <v>3937</v>
      </c>
      <c r="F4054" s="9">
        <v>44980</v>
      </c>
      <c r="G4054" s="11">
        <v>27</v>
      </c>
    </row>
    <row r="4055" spans="2:7" x14ac:dyDescent="0.2">
      <c r="B4055" t="s">
        <v>3171</v>
      </c>
      <c r="C4055" t="str">
        <f>VLOOKUP(B4055,customer!A:B,2,FALSE)</f>
        <v>Rakel Ogley</v>
      </c>
      <c r="D4055" t="s">
        <v>3927</v>
      </c>
      <c r="E4055" t="s">
        <v>3937</v>
      </c>
      <c r="F4055" s="9">
        <v>44992</v>
      </c>
      <c r="G4055" s="11">
        <v>27</v>
      </c>
    </row>
    <row r="4056" spans="2:7" x14ac:dyDescent="0.2">
      <c r="B4056" t="s">
        <v>3171</v>
      </c>
      <c r="C4056" t="str">
        <f>VLOOKUP(B4056,customer!A:B,2,FALSE)</f>
        <v>Rakel Ogley</v>
      </c>
      <c r="D4056" t="s">
        <v>3927</v>
      </c>
      <c r="E4056" t="s">
        <v>3937</v>
      </c>
      <c r="F4056" s="9">
        <v>45051</v>
      </c>
      <c r="G4056" s="11">
        <v>27</v>
      </c>
    </row>
    <row r="4057" spans="2:7" x14ac:dyDescent="0.2">
      <c r="B4057" t="s">
        <v>3172</v>
      </c>
      <c r="C4057" t="str">
        <f>VLOOKUP(B4057,customer!A:B,2,FALSE)</f>
        <v>Clerc Cozins</v>
      </c>
      <c r="D4057" t="s">
        <v>3929</v>
      </c>
      <c r="E4057" t="s">
        <v>3939</v>
      </c>
      <c r="F4057" s="9">
        <v>44794</v>
      </c>
      <c r="G4057" s="11">
        <v>66</v>
      </c>
    </row>
    <row r="4058" spans="2:7" x14ac:dyDescent="0.2">
      <c r="B4058" t="s">
        <v>3172</v>
      </c>
      <c r="C4058" t="str">
        <f>VLOOKUP(B4058,customer!A:B,2,FALSE)</f>
        <v>Clerc Cozins</v>
      </c>
      <c r="D4058" t="s">
        <v>3929</v>
      </c>
      <c r="E4058" t="s">
        <v>3939</v>
      </c>
      <c r="F4058" s="9">
        <v>44828</v>
      </c>
      <c r="G4058" s="11">
        <v>66</v>
      </c>
    </row>
    <row r="4059" spans="2:7" x14ac:dyDescent="0.2">
      <c r="B4059" t="s">
        <v>3172</v>
      </c>
      <c r="C4059" t="str">
        <f>VLOOKUP(B4059,customer!A:B,2,FALSE)</f>
        <v>Clerc Cozins</v>
      </c>
      <c r="D4059" t="s">
        <v>3929</v>
      </c>
      <c r="E4059" t="s">
        <v>3939</v>
      </c>
      <c r="F4059" s="9">
        <v>44835</v>
      </c>
      <c r="G4059" s="11">
        <v>66</v>
      </c>
    </row>
    <row r="4060" spans="2:7" x14ac:dyDescent="0.2">
      <c r="B4060" t="s">
        <v>3172</v>
      </c>
      <c r="C4060" t="str">
        <f>VLOOKUP(B4060,customer!A:B,2,FALSE)</f>
        <v>Clerc Cozins</v>
      </c>
      <c r="D4060" t="s">
        <v>3929</v>
      </c>
      <c r="E4060" t="s">
        <v>3939</v>
      </c>
      <c r="F4060" s="9">
        <v>44887</v>
      </c>
      <c r="G4060" s="11">
        <v>66</v>
      </c>
    </row>
    <row r="4061" spans="2:7" x14ac:dyDescent="0.2">
      <c r="B4061" t="s">
        <v>3172</v>
      </c>
      <c r="C4061" t="str">
        <f>VLOOKUP(B4061,customer!A:B,2,FALSE)</f>
        <v>Clerc Cozins</v>
      </c>
      <c r="D4061" t="s">
        <v>3929</v>
      </c>
      <c r="E4061" t="s">
        <v>3939</v>
      </c>
      <c r="F4061" s="9">
        <v>44917</v>
      </c>
      <c r="G4061" s="11">
        <v>66</v>
      </c>
    </row>
    <row r="4062" spans="2:7" x14ac:dyDescent="0.2">
      <c r="B4062" t="s">
        <v>3172</v>
      </c>
      <c r="C4062" t="str">
        <f>VLOOKUP(B4062,customer!A:B,2,FALSE)</f>
        <v>Clerc Cozins</v>
      </c>
      <c r="D4062" t="s">
        <v>3929</v>
      </c>
      <c r="E4062" t="s">
        <v>3939</v>
      </c>
      <c r="F4062" s="9">
        <v>44980</v>
      </c>
      <c r="G4062" s="11">
        <v>66</v>
      </c>
    </row>
    <row r="4063" spans="2:7" x14ac:dyDescent="0.2">
      <c r="B4063" t="s">
        <v>3172</v>
      </c>
      <c r="C4063" t="str">
        <f>VLOOKUP(B4063,customer!A:B,2,FALSE)</f>
        <v>Clerc Cozins</v>
      </c>
      <c r="D4063" t="s">
        <v>3929</v>
      </c>
      <c r="E4063" t="s">
        <v>3939</v>
      </c>
      <c r="F4063" s="9">
        <v>45037</v>
      </c>
      <c r="G4063" s="11">
        <v>66</v>
      </c>
    </row>
    <row r="4064" spans="2:7" x14ac:dyDescent="0.2">
      <c r="B4064" t="s">
        <v>3172</v>
      </c>
      <c r="C4064" t="str">
        <f>VLOOKUP(B4064,customer!A:B,2,FALSE)</f>
        <v>Clerc Cozins</v>
      </c>
      <c r="D4064" t="s">
        <v>3929</v>
      </c>
      <c r="E4064" t="s">
        <v>3939</v>
      </c>
      <c r="F4064" s="9">
        <v>45051</v>
      </c>
      <c r="G4064" s="11">
        <v>66</v>
      </c>
    </row>
    <row r="4065" spans="2:7" x14ac:dyDescent="0.2">
      <c r="B4065" t="s">
        <v>3172</v>
      </c>
      <c r="C4065" t="str">
        <f>VLOOKUP(B4065,customer!A:B,2,FALSE)</f>
        <v>Clerc Cozins</v>
      </c>
      <c r="D4065" t="s">
        <v>3949</v>
      </c>
      <c r="E4065" t="s">
        <v>3942</v>
      </c>
      <c r="F4065" s="9">
        <v>44884</v>
      </c>
      <c r="G4065" s="11">
        <v>25</v>
      </c>
    </row>
    <row r="4066" spans="2:7" x14ac:dyDescent="0.2">
      <c r="B4066" t="s">
        <v>3172</v>
      </c>
      <c r="C4066" t="str">
        <f>VLOOKUP(B4066,customer!A:B,2,FALSE)</f>
        <v>Clerc Cozins</v>
      </c>
      <c r="D4066" t="s">
        <v>3949</v>
      </c>
      <c r="E4066" t="s">
        <v>3942</v>
      </c>
      <c r="F4066" s="9">
        <v>44926</v>
      </c>
      <c r="G4066" s="11">
        <v>25</v>
      </c>
    </row>
    <row r="4067" spans="2:7" x14ac:dyDescent="0.2">
      <c r="B4067" t="s">
        <v>3172</v>
      </c>
      <c r="C4067" t="str">
        <f>VLOOKUP(B4067,customer!A:B,2,FALSE)</f>
        <v>Clerc Cozins</v>
      </c>
      <c r="D4067" t="s">
        <v>3949</v>
      </c>
      <c r="E4067" t="s">
        <v>3942</v>
      </c>
      <c r="F4067" s="9">
        <v>44945</v>
      </c>
      <c r="G4067" s="11">
        <v>25</v>
      </c>
    </row>
    <row r="4068" spans="2:7" x14ac:dyDescent="0.2">
      <c r="B4068" t="s">
        <v>3172</v>
      </c>
      <c r="C4068" t="str">
        <f>VLOOKUP(B4068,customer!A:B,2,FALSE)</f>
        <v>Clerc Cozins</v>
      </c>
      <c r="D4068" t="s">
        <v>3949</v>
      </c>
      <c r="E4068" t="s">
        <v>3942</v>
      </c>
      <c r="F4068" s="9">
        <v>44985</v>
      </c>
      <c r="G4068" s="11">
        <v>25</v>
      </c>
    </row>
    <row r="4069" spans="2:7" x14ac:dyDescent="0.2">
      <c r="B4069" t="s">
        <v>3172</v>
      </c>
      <c r="C4069" t="str">
        <f>VLOOKUP(B4069,customer!A:B,2,FALSE)</f>
        <v>Clerc Cozins</v>
      </c>
      <c r="D4069" t="s">
        <v>3949</v>
      </c>
      <c r="E4069" t="s">
        <v>3942</v>
      </c>
      <c r="F4069" s="9">
        <v>45010</v>
      </c>
      <c r="G4069" s="11">
        <v>25</v>
      </c>
    </row>
    <row r="4070" spans="2:7" x14ac:dyDescent="0.2">
      <c r="B4070" t="s">
        <v>3172</v>
      </c>
      <c r="C4070" t="str">
        <f>VLOOKUP(B4070,customer!A:B,2,FALSE)</f>
        <v>Clerc Cozins</v>
      </c>
      <c r="D4070" t="s">
        <v>3949</v>
      </c>
      <c r="E4070" t="s">
        <v>3942</v>
      </c>
      <c r="F4070" s="9">
        <v>45037</v>
      </c>
      <c r="G4070" s="11">
        <v>25</v>
      </c>
    </row>
    <row r="4071" spans="2:7" x14ac:dyDescent="0.2">
      <c r="B4071" t="s">
        <v>3172</v>
      </c>
      <c r="C4071" t="str">
        <f>VLOOKUP(B4071,customer!A:B,2,FALSE)</f>
        <v>Clerc Cozins</v>
      </c>
      <c r="D4071" t="s">
        <v>3949</v>
      </c>
      <c r="E4071" t="s">
        <v>3942</v>
      </c>
      <c r="F4071" s="9">
        <v>45049</v>
      </c>
      <c r="G4071" s="11">
        <v>25</v>
      </c>
    </row>
    <row r="4072" spans="2:7" x14ac:dyDescent="0.2">
      <c r="B4072" t="s">
        <v>3174</v>
      </c>
      <c r="C4072" t="str">
        <f>VLOOKUP(B4072,customer!A:B,2,FALSE)</f>
        <v>Clifford Yankeev</v>
      </c>
      <c r="D4072" t="s">
        <v>3922</v>
      </c>
      <c r="E4072" t="s">
        <v>3932</v>
      </c>
      <c r="F4072" s="9">
        <v>44896</v>
      </c>
      <c r="G4072" s="11">
        <v>62</v>
      </c>
    </row>
    <row r="4073" spans="2:7" x14ac:dyDescent="0.2">
      <c r="B4073" t="s">
        <v>3174</v>
      </c>
      <c r="C4073" t="str">
        <f>VLOOKUP(B4073,customer!A:B,2,FALSE)</f>
        <v>Clifford Yankeev</v>
      </c>
      <c r="D4073" t="s">
        <v>3922</v>
      </c>
      <c r="E4073" t="s">
        <v>3932</v>
      </c>
      <c r="F4073" s="9">
        <v>44929</v>
      </c>
      <c r="G4073" s="11">
        <v>62</v>
      </c>
    </row>
    <row r="4074" spans="2:7" x14ac:dyDescent="0.2">
      <c r="B4074" t="s">
        <v>3174</v>
      </c>
      <c r="C4074" t="str">
        <f>VLOOKUP(B4074,customer!A:B,2,FALSE)</f>
        <v>Clifford Yankeev</v>
      </c>
      <c r="D4074" t="s">
        <v>3922</v>
      </c>
      <c r="E4074" t="s">
        <v>3932</v>
      </c>
      <c r="F4074" s="9">
        <v>44970</v>
      </c>
      <c r="G4074" s="11">
        <v>62</v>
      </c>
    </row>
    <row r="4075" spans="2:7" x14ac:dyDescent="0.2">
      <c r="B4075" t="s">
        <v>3174</v>
      </c>
      <c r="C4075" t="str">
        <f>VLOOKUP(B4075,customer!A:B,2,FALSE)</f>
        <v>Clifford Yankeev</v>
      </c>
      <c r="D4075" t="s">
        <v>3922</v>
      </c>
      <c r="E4075" t="s">
        <v>3932</v>
      </c>
      <c r="F4075" s="9">
        <v>44994</v>
      </c>
      <c r="G4075" s="11">
        <v>62</v>
      </c>
    </row>
    <row r="4076" spans="2:7" x14ac:dyDescent="0.2">
      <c r="B4076" t="s">
        <v>3174</v>
      </c>
      <c r="C4076" t="str">
        <f>VLOOKUP(B4076,customer!A:B,2,FALSE)</f>
        <v>Clifford Yankeev</v>
      </c>
      <c r="D4076" t="s">
        <v>3922</v>
      </c>
      <c r="E4076" t="s">
        <v>3932</v>
      </c>
      <c r="F4076" s="9">
        <v>45024</v>
      </c>
      <c r="G4076" s="11">
        <v>62</v>
      </c>
    </row>
    <row r="4077" spans="2:7" x14ac:dyDescent="0.2">
      <c r="B4077" t="s">
        <v>3174</v>
      </c>
      <c r="C4077" t="str">
        <f>VLOOKUP(B4077,customer!A:B,2,FALSE)</f>
        <v>Clifford Yankeev</v>
      </c>
      <c r="D4077" t="s">
        <v>3922</v>
      </c>
      <c r="E4077" t="s">
        <v>3932</v>
      </c>
      <c r="F4077" s="9">
        <v>45047</v>
      </c>
      <c r="G4077" s="11">
        <v>62</v>
      </c>
    </row>
    <row r="4078" spans="2:7" x14ac:dyDescent="0.2">
      <c r="B4078" t="s">
        <v>3175</v>
      </c>
      <c r="C4078" t="str">
        <f>VLOOKUP(B4078,customer!A:B,2,FALSE)</f>
        <v>Linnell Farryann</v>
      </c>
      <c r="D4078" t="s">
        <v>3947</v>
      </c>
      <c r="E4078" t="s">
        <v>3940</v>
      </c>
      <c r="F4078" s="9">
        <v>44571</v>
      </c>
      <c r="G4078" s="11">
        <v>62</v>
      </c>
    </row>
    <row r="4079" spans="2:7" x14ac:dyDescent="0.2">
      <c r="B4079" t="s">
        <v>3175</v>
      </c>
      <c r="C4079" t="str">
        <f>VLOOKUP(B4079,customer!A:B,2,FALSE)</f>
        <v>Linnell Farryann</v>
      </c>
      <c r="D4079" t="s">
        <v>3947</v>
      </c>
      <c r="E4079" t="s">
        <v>3940</v>
      </c>
      <c r="F4079" s="9">
        <v>44614</v>
      </c>
      <c r="G4079" s="11">
        <v>62</v>
      </c>
    </row>
    <row r="4080" spans="2:7" x14ac:dyDescent="0.2">
      <c r="B4080" t="s">
        <v>3175</v>
      </c>
      <c r="C4080" t="str">
        <f>VLOOKUP(B4080,customer!A:B,2,FALSE)</f>
        <v>Linnell Farryann</v>
      </c>
      <c r="D4080" t="s">
        <v>3947</v>
      </c>
      <c r="E4080" t="s">
        <v>3940</v>
      </c>
      <c r="F4080" s="9">
        <v>44645</v>
      </c>
      <c r="G4080" s="11">
        <v>62</v>
      </c>
    </row>
    <row r="4081" spans="2:7" x14ac:dyDescent="0.2">
      <c r="B4081" t="s">
        <v>3175</v>
      </c>
      <c r="C4081" t="str">
        <f>VLOOKUP(B4081,customer!A:B,2,FALSE)</f>
        <v>Linnell Farryann</v>
      </c>
      <c r="D4081" t="s">
        <v>3947</v>
      </c>
      <c r="E4081" t="s">
        <v>3940</v>
      </c>
      <c r="F4081" s="9">
        <v>44728</v>
      </c>
      <c r="G4081" s="11">
        <v>62</v>
      </c>
    </row>
    <row r="4082" spans="2:7" x14ac:dyDescent="0.2">
      <c r="B4082" t="s">
        <v>3175</v>
      </c>
      <c r="C4082" t="str">
        <f>VLOOKUP(B4082,customer!A:B,2,FALSE)</f>
        <v>Linnell Farryann</v>
      </c>
      <c r="D4082" t="s">
        <v>3947</v>
      </c>
      <c r="E4082" t="s">
        <v>3940</v>
      </c>
      <c r="F4082" s="9">
        <v>44796</v>
      </c>
      <c r="G4082" s="11">
        <v>62</v>
      </c>
    </row>
    <row r="4083" spans="2:7" x14ac:dyDescent="0.2">
      <c r="B4083" t="s">
        <v>3175</v>
      </c>
      <c r="C4083" t="str">
        <f>VLOOKUP(B4083,customer!A:B,2,FALSE)</f>
        <v>Linnell Farryann</v>
      </c>
      <c r="D4083" t="s">
        <v>3947</v>
      </c>
      <c r="E4083" t="s">
        <v>3940</v>
      </c>
      <c r="F4083" s="9">
        <v>44824</v>
      </c>
      <c r="G4083" s="11">
        <v>62</v>
      </c>
    </row>
    <row r="4084" spans="2:7" x14ac:dyDescent="0.2">
      <c r="B4084" t="s">
        <v>3175</v>
      </c>
      <c r="C4084" t="str">
        <f>VLOOKUP(B4084,customer!A:B,2,FALSE)</f>
        <v>Linnell Farryann</v>
      </c>
      <c r="D4084" t="s">
        <v>3947</v>
      </c>
      <c r="E4084" t="s">
        <v>3940</v>
      </c>
      <c r="F4084" s="9">
        <v>44859</v>
      </c>
      <c r="G4084" s="11">
        <v>62</v>
      </c>
    </row>
    <row r="4085" spans="2:7" x14ac:dyDescent="0.2">
      <c r="B4085" t="s">
        <v>3175</v>
      </c>
      <c r="C4085" t="str">
        <f>VLOOKUP(B4085,customer!A:B,2,FALSE)</f>
        <v>Linnell Farryann</v>
      </c>
      <c r="D4085" t="s">
        <v>3947</v>
      </c>
      <c r="E4085" t="s">
        <v>3940</v>
      </c>
      <c r="F4085" s="9">
        <v>44878</v>
      </c>
      <c r="G4085" s="11">
        <v>62</v>
      </c>
    </row>
    <row r="4086" spans="2:7" x14ac:dyDescent="0.2">
      <c r="B4086" t="s">
        <v>3175</v>
      </c>
      <c r="C4086" t="str">
        <f>VLOOKUP(B4086,customer!A:B,2,FALSE)</f>
        <v>Linnell Farryann</v>
      </c>
      <c r="D4086" t="s">
        <v>3947</v>
      </c>
      <c r="E4086" t="s">
        <v>3940</v>
      </c>
      <c r="F4086" s="9">
        <v>44906</v>
      </c>
      <c r="G4086" s="11">
        <v>62</v>
      </c>
    </row>
    <row r="4087" spans="2:7" x14ac:dyDescent="0.2">
      <c r="B4087" t="s">
        <v>3175</v>
      </c>
      <c r="C4087" t="str">
        <f>VLOOKUP(B4087,customer!A:B,2,FALSE)</f>
        <v>Linnell Farryann</v>
      </c>
      <c r="D4087" t="s">
        <v>3947</v>
      </c>
      <c r="E4087" t="s">
        <v>3940</v>
      </c>
      <c r="F4087" s="9">
        <v>44982</v>
      </c>
      <c r="G4087" s="11">
        <v>62</v>
      </c>
    </row>
    <row r="4088" spans="2:7" x14ac:dyDescent="0.2">
      <c r="B4088" t="s">
        <v>3175</v>
      </c>
      <c r="C4088" t="str">
        <f>VLOOKUP(B4088,customer!A:B,2,FALSE)</f>
        <v>Linnell Farryann</v>
      </c>
      <c r="D4088" t="s">
        <v>3947</v>
      </c>
      <c r="E4088" t="s">
        <v>3940</v>
      </c>
      <c r="F4088" s="9">
        <v>45001</v>
      </c>
      <c r="G4088" s="11">
        <v>62</v>
      </c>
    </row>
    <row r="4089" spans="2:7" x14ac:dyDescent="0.2">
      <c r="B4089" t="s">
        <v>3175</v>
      </c>
      <c r="C4089" t="str">
        <f>VLOOKUP(B4089,customer!A:B,2,FALSE)</f>
        <v>Linnell Farryann</v>
      </c>
      <c r="D4089" t="s">
        <v>3947</v>
      </c>
      <c r="E4089" t="s">
        <v>3940</v>
      </c>
      <c r="F4089" s="9">
        <v>45030</v>
      </c>
      <c r="G4089" s="11">
        <v>62</v>
      </c>
    </row>
    <row r="4090" spans="2:7" x14ac:dyDescent="0.2">
      <c r="B4090" t="s">
        <v>3175</v>
      </c>
      <c r="C4090" t="str">
        <f>VLOOKUP(B4090,customer!A:B,2,FALSE)</f>
        <v>Linnell Farryann</v>
      </c>
      <c r="D4090" t="s">
        <v>3947</v>
      </c>
      <c r="E4090" t="s">
        <v>3940</v>
      </c>
      <c r="F4090" s="9">
        <v>45056</v>
      </c>
      <c r="G4090" s="11">
        <v>62</v>
      </c>
    </row>
    <row r="4091" spans="2:7" x14ac:dyDescent="0.2">
      <c r="B4091" t="s">
        <v>3175</v>
      </c>
      <c r="C4091" t="str">
        <f>VLOOKUP(B4091,customer!A:B,2,FALSE)</f>
        <v>Linnell Farryann</v>
      </c>
      <c r="D4091" t="s">
        <v>3925</v>
      </c>
      <c r="E4091" t="s">
        <v>3935</v>
      </c>
      <c r="F4091" s="9">
        <v>44825</v>
      </c>
      <c r="G4091" s="11">
        <v>13</v>
      </c>
    </row>
    <row r="4092" spans="2:7" x14ac:dyDescent="0.2">
      <c r="B4092" t="s">
        <v>3175</v>
      </c>
      <c r="C4092" t="str">
        <f>VLOOKUP(B4092,customer!A:B,2,FALSE)</f>
        <v>Linnell Farryann</v>
      </c>
      <c r="D4092" t="s">
        <v>3925</v>
      </c>
      <c r="E4092" t="s">
        <v>3935</v>
      </c>
      <c r="F4092" s="9">
        <v>44924</v>
      </c>
      <c r="G4092" s="11">
        <v>13</v>
      </c>
    </row>
    <row r="4093" spans="2:7" x14ac:dyDescent="0.2">
      <c r="B4093" t="s">
        <v>3175</v>
      </c>
      <c r="C4093" t="str">
        <f>VLOOKUP(B4093,customer!A:B,2,FALSE)</f>
        <v>Linnell Farryann</v>
      </c>
      <c r="D4093" t="s">
        <v>3925</v>
      </c>
      <c r="E4093" t="s">
        <v>3935</v>
      </c>
      <c r="F4093" s="9">
        <v>44981</v>
      </c>
      <c r="G4093" s="11">
        <v>13</v>
      </c>
    </row>
    <row r="4094" spans="2:7" x14ac:dyDescent="0.2">
      <c r="B4094" t="s">
        <v>3175</v>
      </c>
      <c r="C4094" t="str">
        <f>VLOOKUP(B4094,customer!A:B,2,FALSE)</f>
        <v>Linnell Farryann</v>
      </c>
      <c r="D4094" t="s">
        <v>3925</v>
      </c>
      <c r="E4094" t="s">
        <v>3935</v>
      </c>
      <c r="F4094" s="9">
        <v>45008</v>
      </c>
      <c r="G4094" s="11">
        <v>13</v>
      </c>
    </row>
    <row r="4095" spans="2:7" x14ac:dyDescent="0.2">
      <c r="B4095" t="s">
        <v>3175</v>
      </c>
      <c r="C4095" t="str">
        <f>VLOOKUP(B4095,customer!A:B,2,FALSE)</f>
        <v>Linnell Farryann</v>
      </c>
      <c r="D4095" t="s">
        <v>3925</v>
      </c>
      <c r="E4095" t="s">
        <v>3935</v>
      </c>
      <c r="F4095" s="9">
        <v>45038</v>
      </c>
      <c r="G4095" s="11">
        <v>13</v>
      </c>
    </row>
    <row r="4096" spans="2:7" x14ac:dyDescent="0.2">
      <c r="B4096" t="s">
        <v>3175</v>
      </c>
      <c r="C4096" t="str">
        <f>VLOOKUP(B4096,customer!A:B,2,FALSE)</f>
        <v>Linnell Farryann</v>
      </c>
      <c r="D4096" t="s">
        <v>3925</v>
      </c>
      <c r="E4096" t="s">
        <v>3935</v>
      </c>
      <c r="F4096" s="9">
        <v>45067</v>
      </c>
      <c r="G4096" s="11">
        <v>13</v>
      </c>
    </row>
    <row r="4097" spans="2:7" x14ac:dyDescent="0.2">
      <c r="B4097" t="s">
        <v>3175</v>
      </c>
      <c r="C4097" t="str">
        <f>VLOOKUP(B4097,customer!A:B,2,FALSE)</f>
        <v>Linnell Farryann</v>
      </c>
      <c r="D4097" t="s">
        <v>3925</v>
      </c>
      <c r="E4097" t="s">
        <v>3935</v>
      </c>
      <c r="F4097" s="9">
        <v>45078</v>
      </c>
      <c r="G4097" s="11">
        <v>13</v>
      </c>
    </row>
    <row r="4098" spans="2:7" x14ac:dyDescent="0.2">
      <c r="B4098" t="s">
        <v>3176</v>
      </c>
      <c r="C4098" t="str">
        <f>VLOOKUP(B4098,customer!A:B,2,FALSE)</f>
        <v>Forster Antalffy</v>
      </c>
      <c r="D4098" t="s">
        <v>3921</v>
      </c>
      <c r="E4098" t="s">
        <v>3931</v>
      </c>
      <c r="F4098" s="9">
        <v>44581</v>
      </c>
      <c r="G4098" s="11">
        <v>26</v>
      </c>
    </row>
    <row r="4099" spans="2:7" x14ac:dyDescent="0.2">
      <c r="B4099" t="s">
        <v>3176</v>
      </c>
      <c r="C4099" t="str">
        <f>VLOOKUP(B4099,customer!A:B,2,FALSE)</f>
        <v>Forster Antalffy</v>
      </c>
      <c r="D4099" t="s">
        <v>3921</v>
      </c>
      <c r="E4099" t="s">
        <v>3931</v>
      </c>
      <c r="F4099" s="9">
        <v>44649</v>
      </c>
      <c r="G4099" s="11">
        <v>26</v>
      </c>
    </row>
    <row r="4100" spans="2:7" x14ac:dyDescent="0.2">
      <c r="B4100" t="s">
        <v>3176</v>
      </c>
      <c r="C4100" t="str">
        <f>VLOOKUP(B4100,customer!A:B,2,FALSE)</f>
        <v>Forster Antalffy</v>
      </c>
      <c r="D4100" t="s">
        <v>3921</v>
      </c>
      <c r="E4100" t="s">
        <v>3931</v>
      </c>
      <c r="F4100" s="9">
        <v>44676</v>
      </c>
      <c r="G4100" s="11">
        <v>26</v>
      </c>
    </row>
    <row r="4101" spans="2:7" x14ac:dyDescent="0.2">
      <c r="B4101" t="s">
        <v>3176</v>
      </c>
      <c r="C4101" t="str">
        <f>VLOOKUP(B4101,customer!A:B,2,FALSE)</f>
        <v>Forster Antalffy</v>
      </c>
      <c r="D4101" t="s">
        <v>3921</v>
      </c>
      <c r="E4101" t="s">
        <v>3931</v>
      </c>
      <c r="F4101" s="9">
        <v>44682</v>
      </c>
      <c r="G4101" s="11">
        <v>26</v>
      </c>
    </row>
    <row r="4102" spans="2:7" x14ac:dyDescent="0.2">
      <c r="B4102" t="s">
        <v>3176</v>
      </c>
      <c r="C4102" t="str">
        <f>VLOOKUP(B4102,customer!A:B,2,FALSE)</f>
        <v>Forster Antalffy</v>
      </c>
      <c r="D4102" t="s">
        <v>3921</v>
      </c>
      <c r="E4102" t="s">
        <v>3931</v>
      </c>
      <c r="F4102" s="9">
        <v>44714</v>
      </c>
      <c r="G4102" s="11">
        <v>26</v>
      </c>
    </row>
    <row r="4103" spans="2:7" x14ac:dyDescent="0.2">
      <c r="B4103" t="s">
        <v>3176</v>
      </c>
      <c r="C4103" t="str">
        <f>VLOOKUP(B4103,customer!A:B,2,FALSE)</f>
        <v>Forster Antalffy</v>
      </c>
      <c r="D4103" t="s">
        <v>3921</v>
      </c>
      <c r="E4103" t="s">
        <v>3931</v>
      </c>
      <c r="F4103" s="9">
        <v>44798</v>
      </c>
      <c r="G4103" s="11">
        <v>26</v>
      </c>
    </row>
    <row r="4104" spans="2:7" x14ac:dyDescent="0.2">
      <c r="B4104" t="s">
        <v>3176</v>
      </c>
      <c r="C4104" t="str">
        <f>VLOOKUP(B4104,customer!A:B,2,FALSE)</f>
        <v>Forster Antalffy</v>
      </c>
      <c r="D4104" t="s">
        <v>3921</v>
      </c>
      <c r="E4104" t="s">
        <v>3931</v>
      </c>
      <c r="F4104" s="9">
        <v>44808</v>
      </c>
      <c r="G4104" s="11">
        <v>26</v>
      </c>
    </row>
    <row r="4105" spans="2:7" x14ac:dyDescent="0.2">
      <c r="B4105" t="s">
        <v>3176</v>
      </c>
      <c r="C4105" t="str">
        <f>VLOOKUP(B4105,customer!A:B,2,FALSE)</f>
        <v>Forster Antalffy</v>
      </c>
      <c r="D4105" t="s">
        <v>3921</v>
      </c>
      <c r="E4105" t="s">
        <v>3931</v>
      </c>
      <c r="F4105" s="9">
        <v>44838</v>
      </c>
      <c r="G4105" s="11">
        <v>26</v>
      </c>
    </row>
    <row r="4106" spans="2:7" x14ac:dyDescent="0.2">
      <c r="B4106" t="s">
        <v>3176</v>
      </c>
      <c r="C4106" t="str">
        <f>VLOOKUP(B4106,customer!A:B,2,FALSE)</f>
        <v>Forster Antalffy</v>
      </c>
      <c r="D4106" t="s">
        <v>3921</v>
      </c>
      <c r="E4106" t="s">
        <v>3931</v>
      </c>
      <c r="F4106" s="9">
        <v>44866</v>
      </c>
      <c r="G4106" s="11">
        <v>26</v>
      </c>
    </row>
    <row r="4107" spans="2:7" x14ac:dyDescent="0.2">
      <c r="B4107" t="s">
        <v>3176</v>
      </c>
      <c r="C4107" t="str">
        <f>VLOOKUP(B4107,customer!A:B,2,FALSE)</f>
        <v>Forster Antalffy</v>
      </c>
      <c r="D4107" t="s">
        <v>3921</v>
      </c>
      <c r="E4107" t="s">
        <v>3931</v>
      </c>
      <c r="F4107" s="9">
        <v>44923</v>
      </c>
      <c r="G4107" s="11">
        <v>26</v>
      </c>
    </row>
    <row r="4108" spans="2:7" x14ac:dyDescent="0.2">
      <c r="B4108" t="s">
        <v>3176</v>
      </c>
      <c r="C4108" t="str">
        <f>VLOOKUP(B4108,customer!A:B,2,FALSE)</f>
        <v>Forster Antalffy</v>
      </c>
      <c r="D4108" t="s">
        <v>3921</v>
      </c>
      <c r="E4108" t="s">
        <v>3931</v>
      </c>
      <c r="F4108" s="9">
        <v>44952</v>
      </c>
      <c r="G4108" s="11">
        <v>26</v>
      </c>
    </row>
    <row r="4109" spans="2:7" x14ac:dyDescent="0.2">
      <c r="B4109" t="s">
        <v>3176</v>
      </c>
      <c r="C4109" t="str">
        <f>VLOOKUP(B4109,customer!A:B,2,FALSE)</f>
        <v>Forster Antalffy</v>
      </c>
      <c r="D4109" t="s">
        <v>3921</v>
      </c>
      <c r="E4109" t="s">
        <v>3931</v>
      </c>
      <c r="F4109" s="9">
        <v>44979</v>
      </c>
      <c r="G4109" s="11">
        <v>26</v>
      </c>
    </row>
    <row r="4110" spans="2:7" x14ac:dyDescent="0.2">
      <c r="B4110" t="s">
        <v>3176</v>
      </c>
      <c r="C4110" t="str">
        <f>VLOOKUP(B4110,customer!A:B,2,FALSE)</f>
        <v>Forster Antalffy</v>
      </c>
      <c r="D4110" t="s">
        <v>3921</v>
      </c>
      <c r="E4110" t="s">
        <v>3931</v>
      </c>
      <c r="F4110" s="9">
        <v>45006</v>
      </c>
      <c r="G4110" s="11">
        <v>26</v>
      </c>
    </row>
    <row r="4111" spans="2:7" x14ac:dyDescent="0.2">
      <c r="B4111" t="s">
        <v>3176</v>
      </c>
      <c r="C4111" t="str">
        <f>VLOOKUP(B4111,customer!A:B,2,FALSE)</f>
        <v>Forster Antalffy</v>
      </c>
      <c r="D4111" t="s">
        <v>3921</v>
      </c>
      <c r="E4111" t="s">
        <v>3931</v>
      </c>
      <c r="F4111" s="9">
        <v>45043</v>
      </c>
      <c r="G4111" s="11">
        <v>26</v>
      </c>
    </row>
    <row r="4112" spans="2:7" x14ac:dyDescent="0.2">
      <c r="B4112" t="s">
        <v>3176</v>
      </c>
      <c r="C4112" t="str">
        <f>VLOOKUP(B4112,customer!A:B,2,FALSE)</f>
        <v>Forster Antalffy</v>
      </c>
      <c r="D4112" t="s">
        <v>3921</v>
      </c>
      <c r="E4112" t="s">
        <v>3931</v>
      </c>
      <c r="F4112" s="9">
        <v>45079</v>
      </c>
      <c r="G4112" s="11">
        <v>26</v>
      </c>
    </row>
    <row r="4113" spans="2:7" x14ac:dyDescent="0.2">
      <c r="B4113" t="s">
        <v>3176</v>
      </c>
      <c r="C4113" t="str">
        <f>VLOOKUP(B4113,customer!A:B,2,FALSE)</f>
        <v>Forster Antalffy</v>
      </c>
      <c r="D4113" t="s">
        <v>3924</v>
      </c>
      <c r="E4113" t="s">
        <v>3934</v>
      </c>
      <c r="F4113" s="9">
        <v>44862</v>
      </c>
      <c r="G4113" s="11">
        <v>22</v>
      </c>
    </row>
    <row r="4114" spans="2:7" x14ac:dyDescent="0.2">
      <c r="B4114" t="s">
        <v>3176</v>
      </c>
      <c r="C4114" t="str">
        <f>VLOOKUP(B4114,customer!A:B,2,FALSE)</f>
        <v>Forster Antalffy</v>
      </c>
      <c r="D4114" t="s">
        <v>3924</v>
      </c>
      <c r="E4114" t="s">
        <v>3934</v>
      </c>
      <c r="F4114" s="9">
        <v>44895</v>
      </c>
      <c r="G4114" s="11">
        <v>22</v>
      </c>
    </row>
    <row r="4115" spans="2:7" x14ac:dyDescent="0.2">
      <c r="B4115" t="s">
        <v>3176</v>
      </c>
      <c r="C4115" t="str">
        <f>VLOOKUP(B4115,customer!A:B,2,FALSE)</f>
        <v>Forster Antalffy</v>
      </c>
      <c r="D4115" t="s">
        <v>3924</v>
      </c>
      <c r="E4115" t="s">
        <v>3934</v>
      </c>
      <c r="F4115" s="9">
        <v>44897</v>
      </c>
      <c r="G4115" s="11">
        <v>22</v>
      </c>
    </row>
    <row r="4116" spans="2:7" x14ac:dyDescent="0.2">
      <c r="B4116" t="s">
        <v>3176</v>
      </c>
      <c r="C4116" t="str">
        <f>VLOOKUP(B4116,customer!A:B,2,FALSE)</f>
        <v>Forster Antalffy</v>
      </c>
      <c r="D4116" t="s">
        <v>3924</v>
      </c>
      <c r="E4116" t="s">
        <v>3934</v>
      </c>
      <c r="F4116" s="9">
        <v>44969</v>
      </c>
      <c r="G4116" s="11">
        <v>22</v>
      </c>
    </row>
    <row r="4117" spans="2:7" x14ac:dyDescent="0.2">
      <c r="B4117" t="s">
        <v>3176</v>
      </c>
      <c r="C4117" t="str">
        <f>VLOOKUP(B4117,customer!A:B,2,FALSE)</f>
        <v>Forster Antalffy</v>
      </c>
      <c r="D4117" t="s">
        <v>3924</v>
      </c>
      <c r="E4117" t="s">
        <v>3934</v>
      </c>
      <c r="F4117" s="9">
        <v>45000</v>
      </c>
      <c r="G4117" s="11">
        <v>22</v>
      </c>
    </row>
    <row r="4118" spans="2:7" x14ac:dyDescent="0.2">
      <c r="B4118" t="s">
        <v>3176</v>
      </c>
      <c r="C4118" t="str">
        <f>VLOOKUP(B4118,customer!A:B,2,FALSE)</f>
        <v>Forster Antalffy</v>
      </c>
      <c r="D4118" t="s">
        <v>3924</v>
      </c>
      <c r="E4118" t="s">
        <v>3934</v>
      </c>
      <c r="F4118" s="9">
        <v>45045</v>
      </c>
      <c r="G4118" s="11">
        <v>22</v>
      </c>
    </row>
    <row r="4119" spans="2:7" x14ac:dyDescent="0.2">
      <c r="B4119" t="s">
        <v>3176</v>
      </c>
      <c r="C4119" t="str">
        <f>VLOOKUP(B4119,customer!A:B,2,FALSE)</f>
        <v>Forster Antalffy</v>
      </c>
      <c r="D4119" t="s">
        <v>3924</v>
      </c>
      <c r="E4119" t="s">
        <v>3934</v>
      </c>
      <c r="F4119" s="9">
        <v>45074</v>
      </c>
      <c r="G4119" s="11">
        <v>22</v>
      </c>
    </row>
    <row r="4120" spans="2:7" x14ac:dyDescent="0.2">
      <c r="B4120" t="s">
        <v>3176</v>
      </c>
      <c r="C4120" t="str">
        <f>VLOOKUP(B4120,customer!A:B,2,FALSE)</f>
        <v>Forster Antalffy</v>
      </c>
      <c r="D4120" t="s">
        <v>3924</v>
      </c>
      <c r="E4120" t="s">
        <v>3934</v>
      </c>
      <c r="F4120" s="9">
        <v>45086</v>
      </c>
      <c r="G4120" s="11">
        <v>22</v>
      </c>
    </row>
    <row r="4121" spans="2:7" x14ac:dyDescent="0.2">
      <c r="B4121" t="s">
        <v>3177</v>
      </c>
      <c r="C4121" t="str">
        <f>VLOOKUP(B4121,customer!A:B,2,FALSE)</f>
        <v>Glori Armor</v>
      </c>
      <c r="D4121" t="s">
        <v>3948</v>
      </c>
      <c r="E4121" t="s">
        <v>3941</v>
      </c>
      <c r="F4121" s="9">
        <v>44914</v>
      </c>
      <c r="G4121" s="11">
        <v>65</v>
      </c>
    </row>
    <row r="4122" spans="2:7" x14ac:dyDescent="0.2">
      <c r="B4122" t="s">
        <v>3177</v>
      </c>
      <c r="C4122" t="str">
        <f>VLOOKUP(B4122,customer!A:B,2,FALSE)</f>
        <v>Glori Armor</v>
      </c>
      <c r="D4122" t="s">
        <v>3948</v>
      </c>
      <c r="E4122" t="s">
        <v>3941</v>
      </c>
      <c r="F4122" s="9">
        <v>44949</v>
      </c>
      <c r="G4122" s="11">
        <v>65</v>
      </c>
    </row>
    <row r="4123" spans="2:7" x14ac:dyDescent="0.2">
      <c r="B4123" t="s">
        <v>3177</v>
      </c>
      <c r="C4123" t="str">
        <f>VLOOKUP(B4123,customer!A:B,2,FALSE)</f>
        <v>Glori Armor</v>
      </c>
      <c r="D4123" t="s">
        <v>3948</v>
      </c>
      <c r="E4123" t="s">
        <v>3941</v>
      </c>
      <c r="F4123" s="9">
        <v>44979</v>
      </c>
      <c r="G4123" s="11">
        <v>65</v>
      </c>
    </row>
    <row r="4124" spans="2:7" x14ac:dyDescent="0.2">
      <c r="B4124" t="s">
        <v>3177</v>
      </c>
      <c r="C4124" t="str">
        <f>VLOOKUP(B4124,customer!A:B,2,FALSE)</f>
        <v>Glori Armor</v>
      </c>
      <c r="D4124" t="s">
        <v>3948</v>
      </c>
      <c r="E4124" t="s">
        <v>3941</v>
      </c>
      <c r="F4124" s="9">
        <v>45010</v>
      </c>
      <c r="G4124" s="11">
        <v>65</v>
      </c>
    </row>
    <row r="4125" spans="2:7" x14ac:dyDescent="0.2">
      <c r="B4125" t="s">
        <v>3177</v>
      </c>
      <c r="C4125" t="str">
        <f>VLOOKUP(B4125,customer!A:B,2,FALSE)</f>
        <v>Glori Armor</v>
      </c>
      <c r="D4125" t="s">
        <v>3948</v>
      </c>
      <c r="E4125" t="s">
        <v>3941</v>
      </c>
      <c r="F4125" s="9">
        <v>45037</v>
      </c>
      <c r="G4125" s="11">
        <v>65</v>
      </c>
    </row>
    <row r="4126" spans="2:7" x14ac:dyDescent="0.2">
      <c r="B4126" t="s">
        <v>3177</v>
      </c>
      <c r="C4126" t="str">
        <f>VLOOKUP(B4126,customer!A:B,2,FALSE)</f>
        <v>Glori Armor</v>
      </c>
      <c r="D4126" t="s">
        <v>3948</v>
      </c>
      <c r="E4126" t="s">
        <v>3941</v>
      </c>
      <c r="F4126" s="9">
        <v>45066</v>
      </c>
      <c r="G4126" s="11">
        <v>65</v>
      </c>
    </row>
    <row r="4127" spans="2:7" x14ac:dyDescent="0.2">
      <c r="B4127" t="s">
        <v>3177</v>
      </c>
      <c r="C4127" t="str">
        <f>VLOOKUP(B4127,customer!A:B,2,FALSE)</f>
        <v>Glori Armor</v>
      </c>
      <c r="D4127" t="s">
        <v>3948</v>
      </c>
      <c r="E4127" t="s">
        <v>3941</v>
      </c>
      <c r="F4127" s="9">
        <v>45080</v>
      </c>
      <c r="G4127" s="11">
        <v>65</v>
      </c>
    </row>
    <row r="4128" spans="2:7" x14ac:dyDescent="0.2">
      <c r="B4128" t="s">
        <v>3178</v>
      </c>
      <c r="C4128" t="str">
        <f>VLOOKUP(B4128,customer!A:B,2,FALSE)</f>
        <v>Aubine Pounder</v>
      </c>
      <c r="D4128" t="s">
        <v>3953</v>
      </c>
      <c r="E4128" t="s">
        <v>3946</v>
      </c>
      <c r="F4128" s="9">
        <v>44820</v>
      </c>
      <c r="G4128" s="11">
        <v>29</v>
      </c>
    </row>
    <row r="4129" spans="2:7" x14ac:dyDescent="0.2">
      <c r="B4129" t="s">
        <v>3178</v>
      </c>
      <c r="C4129" t="str">
        <f>VLOOKUP(B4129,customer!A:B,2,FALSE)</f>
        <v>Aubine Pounder</v>
      </c>
      <c r="D4129" t="s">
        <v>3953</v>
      </c>
      <c r="E4129" t="s">
        <v>3946</v>
      </c>
      <c r="F4129" s="9">
        <v>44860</v>
      </c>
      <c r="G4129" s="11">
        <v>29</v>
      </c>
    </row>
    <row r="4130" spans="2:7" x14ac:dyDescent="0.2">
      <c r="B4130" t="s">
        <v>3178</v>
      </c>
      <c r="C4130" t="str">
        <f>VLOOKUP(B4130,customer!A:B,2,FALSE)</f>
        <v>Aubine Pounder</v>
      </c>
      <c r="D4130" t="s">
        <v>3953</v>
      </c>
      <c r="E4130" t="s">
        <v>3946</v>
      </c>
      <c r="F4130" s="9">
        <v>44887</v>
      </c>
      <c r="G4130" s="11">
        <v>29</v>
      </c>
    </row>
    <row r="4131" spans="2:7" x14ac:dyDescent="0.2">
      <c r="B4131" t="s">
        <v>3178</v>
      </c>
      <c r="C4131" t="str">
        <f>VLOOKUP(B4131,customer!A:B,2,FALSE)</f>
        <v>Aubine Pounder</v>
      </c>
      <c r="D4131" t="s">
        <v>3953</v>
      </c>
      <c r="E4131" t="s">
        <v>3946</v>
      </c>
      <c r="F4131" s="9">
        <v>44922</v>
      </c>
      <c r="G4131" s="11">
        <v>29</v>
      </c>
    </row>
    <row r="4132" spans="2:7" x14ac:dyDescent="0.2">
      <c r="B4132" t="s">
        <v>3178</v>
      </c>
      <c r="C4132" t="str">
        <f>VLOOKUP(B4132,customer!A:B,2,FALSE)</f>
        <v>Aubine Pounder</v>
      </c>
      <c r="D4132" t="s">
        <v>3953</v>
      </c>
      <c r="E4132" t="s">
        <v>3946</v>
      </c>
      <c r="F4132" s="9">
        <v>44954</v>
      </c>
      <c r="G4132" s="11">
        <v>29</v>
      </c>
    </row>
    <row r="4133" spans="2:7" x14ac:dyDescent="0.2">
      <c r="B4133" t="s">
        <v>3178</v>
      </c>
      <c r="C4133" t="str">
        <f>VLOOKUP(B4133,customer!A:B,2,FALSE)</f>
        <v>Aubine Pounder</v>
      </c>
      <c r="D4133" t="s">
        <v>3953</v>
      </c>
      <c r="E4133" t="s">
        <v>3946</v>
      </c>
      <c r="F4133" s="9">
        <v>44980</v>
      </c>
      <c r="G4133" s="11">
        <v>29</v>
      </c>
    </row>
    <row r="4134" spans="2:7" x14ac:dyDescent="0.2">
      <c r="B4134" t="s">
        <v>3178</v>
      </c>
      <c r="C4134" t="str">
        <f>VLOOKUP(B4134,customer!A:B,2,FALSE)</f>
        <v>Aubine Pounder</v>
      </c>
      <c r="D4134" t="s">
        <v>3953</v>
      </c>
      <c r="E4134" t="s">
        <v>3946</v>
      </c>
      <c r="F4134" s="9">
        <v>45002</v>
      </c>
      <c r="G4134" s="11">
        <v>29</v>
      </c>
    </row>
    <row r="4135" spans="2:7" x14ac:dyDescent="0.2">
      <c r="B4135" t="s">
        <v>3178</v>
      </c>
      <c r="C4135" t="str">
        <f>VLOOKUP(B4135,customer!A:B,2,FALSE)</f>
        <v>Aubine Pounder</v>
      </c>
      <c r="D4135" t="s">
        <v>3953</v>
      </c>
      <c r="E4135" t="s">
        <v>3946</v>
      </c>
      <c r="F4135" s="9">
        <v>45038</v>
      </c>
      <c r="G4135" s="11">
        <v>29</v>
      </c>
    </row>
    <row r="4136" spans="2:7" x14ac:dyDescent="0.2">
      <c r="B4136" t="s">
        <v>3178</v>
      </c>
      <c r="C4136" t="str">
        <f>VLOOKUP(B4136,customer!A:B,2,FALSE)</f>
        <v>Aubine Pounder</v>
      </c>
      <c r="D4136" t="s">
        <v>3953</v>
      </c>
      <c r="E4136" t="s">
        <v>3946</v>
      </c>
      <c r="F4136" s="9">
        <v>45065</v>
      </c>
      <c r="G4136" s="11">
        <v>29</v>
      </c>
    </row>
    <row r="4137" spans="2:7" x14ac:dyDescent="0.2">
      <c r="B4137" t="s">
        <v>3178</v>
      </c>
      <c r="C4137" t="str">
        <f>VLOOKUP(B4137,customer!A:B,2,FALSE)</f>
        <v>Aubine Pounder</v>
      </c>
      <c r="D4137" t="s">
        <v>3947</v>
      </c>
      <c r="E4137" t="s">
        <v>3940</v>
      </c>
      <c r="F4137" s="9">
        <v>45030</v>
      </c>
      <c r="G4137" s="11">
        <v>62</v>
      </c>
    </row>
    <row r="4138" spans="2:7" x14ac:dyDescent="0.2">
      <c r="B4138" t="s">
        <v>3178</v>
      </c>
      <c r="C4138" t="str">
        <f>VLOOKUP(B4138,customer!A:B,2,FALSE)</f>
        <v>Aubine Pounder</v>
      </c>
      <c r="D4138" t="s">
        <v>3947</v>
      </c>
      <c r="E4138" t="s">
        <v>3940</v>
      </c>
      <c r="F4138" s="9">
        <v>45070</v>
      </c>
      <c r="G4138" s="11">
        <v>62</v>
      </c>
    </row>
    <row r="4139" spans="2:7" x14ac:dyDescent="0.2">
      <c r="B4139" t="s">
        <v>3179</v>
      </c>
      <c r="C4139" t="str">
        <f>VLOOKUP(B4139,customer!A:B,2,FALSE)</f>
        <v>Bengt Tonge</v>
      </c>
      <c r="D4139" t="s">
        <v>3920</v>
      </c>
      <c r="E4139" t="s">
        <v>3930</v>
      </c>
      <c r="F4139" s="9">
        <v>45033</v>
      </c>
      <c r="G4139" s="11">
        <v>10</v>
      </c>
    </row>
    <row r="4140" spans="2:7" x14ac:dyDescent="0.2">
      <c r="B4140" t="s">
        <v>3179</v>
      </c>
      <c r="C4140" t="str">
        <f>VLOOKUP(B4140,customer!A:B,2,FALSE)</f>
        <v>Bengt Tonge</v>
      </c>
      <c r="D4140" t="s">
        <v>3920</v>
      </c>
      <c r="E4140" t="s">
        <v>3930</v>
      </c>
      <c r="F4140" s="9">
        <v>45069</v>
      </c>
      <c r="G4140" s="11">
        <v>10</v>
      </c>
    </row>
    <row r="4141" spans="2:7" x14ac:dyDescent="0.2">
      <c r="B4141" t="s">
        <v>3179</v>
      </c>
      <c r="C4141" t="str">
        <f>VLOOKUP(B4141,customer!A:B,2,FALSE)</f>
        <v>Bengt Tonge</v>
      </c>
      <c r="D4141" t="s">
        <v>3920</v>
      </c>
      <c r="E4141" t="s">
        <v>3930</v>
      </c>
      <c r="F4141" s="9">
        <v>45078</v>
      </c>
      <c r="G4141" s="11">
        <v>10</v>
      </c>
    </row>
    <row r="4142" spans="2:7" x14ac:dyDescent="0.2">
      <c r="B4142" t="s">
        <v>3180</v>
      </c>
      <c r="C4142" t="str">
        <f>VLOOKUP(B4142,customer!A:B,2,FALSE)</f>
        <v>Alvie Domican</v>
      </c>
      <c r="D4142" t="s">
        <v>3920</v>
      </c>
      <c r="E4142" t="s">
        <v>3930</v>
      </c>
      <c r="F4142" s="9">
        <v>44810</v>
      </c>
      <c r="G4142" s="11">
        <v>10</v>
      </c>
    </row>
    <row r="4143" spans="2:7" x14ac:dyDescent="0.2">
      <c r="B4143" t="s">
        <v>3180</v>
      </c>
      <c r="C4143" t="str">
        <f>VLOOKUP(B4143,customer!A:B,2,FALSE)</f>
        <v>Alvie Domican</v>
      </c>
      <c r="D4143" t="s">
        <v>3920</v>
      </c>
      <c r="E4143" t="s">
        <v>3930</v>
      </c>
      <c r="F4143" s="9">
        <v>44849</v>
      </c>
      <c r="G4143" s="11">
        <v>10</v>
      </c>
    </row>
    <row r="4144" spans="2:7" x14ac:dyDescent="0.2">
      <c r="B4144" t="s">
        <v>3180</v>
      </c>
      <c r="C4144" t="str">
        <f>VLOOKUP(B4144,customer!A:B,2,FALSE)</f>
        <v>Alvie Domican</v>
      </c>
      <c r="D4144" t="s">
        <v>3920</v>
      </c>
      <c r="E4144" t="s">
        <v>3930</v>
      </c>
      <c r="F4144" s="9">
        <v>44880</v>
      </c>
      <c r="G4144" s="11">
        <v>10</v>
      </c>
    </row>
    <row r="4145" spans="2:7" x14ac:dyDescent="0.2">
      <c r="B4145" t="s">
        <v>3180</v>
      </c>
      <c r="C4145" t="str">
        <f>VLOOKUP(B4145,customer!A:B,2,FALSE)</f>
        <v>Alvie Domican</v>
      </c>
      <c r="D4145" t="s">
        <v>3920</v>
      </c>
      <c r="E4145" t="s">
        <v>3930</v>
      </c>
      <c r="F4145" s="9">
        <v>44911</v>
      </c>
      <c r="G4145" s="11">
        <v>10</v>
      </c>
    </row>
    <row r="4146" spans="2:7" x14ac:dyDescent="0.2">
      <c r="B4146" t="s">
        <v>3180</v>
      </c>
      <c r="C4146" t="str">
        <f>VLOOKUP(B4146,customer!A:B,2,FALSE)</f>
        <v>Alvie Domican</v>
      </c>
      <c r="D4146" t="s">
        <v>3920</v>
      </c>
      <c r="E4146" t="s">
        <v>3930</v>
      </c>
      <c r="F4146" s="9">
        <v>44937</v>
      </c>
      <c r="G4146" s="11">
        <v>10</v>
      </c>
    </row>
    <row r="4147" spans="2:7" x14ac:dyDescent="0.2">
      <c r="B4147" t="s">
        <v>3180</v>
      </c>
      <c r="C4147" t="str">
        <f>VLOOKUP(B4147,customer!A:B,2,FALSE)</f>
        <v>Alvie Domican</v>
      </c>
      <c r="D4147" t="s">
        <v>3920</v>
      </c>
      <c r="E4147" t="s">
        <v>3930</v>
      </c>
      <c r="F4147" s="9">
        <v>44967</v>
      </c>
      <c r="G4147" s="11">
        <v>10</v>
      </c>
    </row>
    <row r="4148" spans="2:7" x14ac:dyDescent="0.2">
      <c r="B4148" t="s">
        <v>3180</v>
      </c>
      <c r="C4148" t="str">
        <f>VLOOKUP(B4148,customer!A:B,2,FALSE)</f>
        <v>Alvie Domican</v>
      </c>
      <c r="D4148" t="s">
        <v>3920</v>
      </c>
      <c r="E4148" t="s">
        <v>3930</v>
      </c>
      <c r="F4148" s="9">
        <v>44995</v>
      </c>
      <c r="G4148" s="11">
        <v>10</v>
      </c>
    </row>
    <row r="4149" spans="2:7" x14ac:dyDescent="0.2">
      <c r="B4149" t="s">
        <v>3180</v>
      </c>
      <c r="C4149" t="str">
        <f>VLOOKUP(B4149,customer!A:B,2,FALSE)</f>
        <v>Alvie Domican</v>
      </c>
      <c r="D4149" t="s">
        <v>3920</v>
      </c>
      <c r="E4149" t="s">
        <v>3930</v>
      </c>
      <c r="F4149" s="9">
        <v>45027</v>
      </c>
      <c r="G4149" s="11">
        <v>10</v>
      </c>
    </row>
    <row r="4150" spans="2:7" x14ac:dyDescent="0.2">
      <c r="B4150" t="s">
        <v>3180</v>
      </c>
      <c r="C4150" t="str">
        <f>VLOOKUP(B4150,customer!A:B,2,FALSE)</f>
        <v>Alvie Domican</v>
      </c>
      <c r="D4150" t="s">
        <v>3920</v>
      </c>
      <c r="E4150" t="s">
        <v>3930</v>
      </c>
      <c r="F4150" s="9">
        <v>45054</v>
      </c>
      <c r="G4150" s="11">
        <v>10</v>
      </c>
    </row>
    <row r="4151" spans="2:7" x14ac:dyDescent="0.2">
      <c r="B4151" t="s">
        <v>3180</v>
      </c>
      <c r="C4151" t="str">
        <f>VLOOKUP(B4151,customer!A:B,2,FALSE)</f>
        <v>Alvie Domican</v>
      </c>
      <c r="D4151" t="s">
        <v>3947</v>
      </c>
      <c r="E4151" t="s">
        <v>3940</v>
      </c>
      <c r="F4151" s="9">
        <v>44890</v>
      </c>
      <c r="G4151" s="11">
        <v>62</v>
      </c>
    </row>
    <row r="4152" spans="2:7" x14ac:dyDescent="0.2">
      <c r="B4152" t="s">
        <v>3180</v>
      </c>
      <c r="C4152" t="str">
        <f>VLOOKUP(B4152,customer!A:B,2,FALSE)</f>
        <v>Alvie Domican</v>
      </c>
      <c r="D4152" t="s">
        <v>3947</v>
      </c>
      <c r="E4152" t="s">
        <v>3940</v>
      </c>
      <c r="F4152" s="9">
        <v>44920</v>
      </c>
      <c r="G4152" s="11">
        <v>62</v>
      </c>
    </row>
    <row r="4153" spans="2:7" x14ac:dyDescent="0.2">
      <c r="B4153" t="s">
        <v>3180</v>
      </c>
      <c r="C4153" t="str">
        <f>VLOOKUP(B4153,customer!A:B,2,FALSE)</f>
        <v>Alvie Domican</v>
      </c>
      <c r="D4153" t="s">
        <v>3947</v>
      </c>
      <c r="E4153" t="s">
        <v>3940</v>
      </c>
      <c r="F4153" s="9">
        <v>44927</v>
      </c>
      <c r="G4153" s="11">
        <v>62</v>
      </c>
    </row>
    <row r="4154" spans="2:7" x14ac:dyDescent="0.2">
      <c r="B4154" t="s">
        <v>3180</v>
      </c>
      <c r="C4154" t="str">
        <f>VLOOKUP(B4154,customer!A:B,2,FALSE)</f>
        <v>Alvie Domican</v>
      </c>
      <c r="D4154" t="s">
        <v>3947</v>
      </c>
      <c r="E4154" t="s">
        <v>3940</v>
      </c>
      <c r="F4154" s="9">
        <v>44966</v>
      </c>
      <c r="G4154" s="11">
        <v>62</v>
      </c>
    </row>
    <row r="4155" spans="2:7" x14ac:dyDescent="0.2">
      <c r="B4155" t="s">
        <v>3180</v>
      </c>
      <c r="C4155" t="str">
        <f>VLOOKUP(B4155,customer!A:B,2,FALSE)</f>
        <v>Alvie Domican</v>
      </c>
      <c r="D4155" t="s">
        <v>3947</v>
      </c>
      <c r="E4155" t="s">
        <v>3940</v>
      </c>
      <c r="F4155" s="9">
        <v>44989</v>
      </c>
      <c r="G4155" s="11">
        <v>62</v>
      </c>
    </row>
    <row r="4156" spans="2:7" x14ac:dyDescent="0.2">
      <c r="B4156" t="s">
        <v>3180</v>
      </c>
      <c r="C4156" t="str">
        <f>VLOOKUP(B4156,customer!A:B,2,FALSE)</f>
        <v>Alvie Domican</v>
      </c>
      <c r="D4156" t="s">
        <v>3947</v>
      </c>
      <c r="E4156" t="s">
        <v>3940</v>
      </c>
      <c r="F4156" s="9">
        <v>45047</v>
      </c>
      <c r="G4156" s="11">
        <v>62</v>
      </c>
    </row>
    <row r="4157" spans="2:7" x14ac:dyDescent="0.2">
      <c r="B4157" t="s">
        <v>3180</v>
      </c>
      <c r="C4157" t="str">
        <f>VLOOKUP(B4157,customer!A:B,2,FALSE)</f>
        <v>Alvie Domican</v>
      </c>
      <c r="D4157" t="s">
        <v>3947</v>
      </c>
      <c r="E4157" t="s">
        <v>3940</v>
      </c>
      <c r="F4157" s="9">
        <v>45086</v>
      </c>
      <c r="G4157" s="11">
        <v>62</v>
      </c>
    </row>
    <row r="4158" spans="2:7" x14ac:dyDescent="0.2">
      <c r="B4158" t="s">
        <v>3181</v>
      </c>
      <c r="C4158" t="str">
        <f>VLOOKUP(B4158,customer!A:B,2,FALSE)</f>
        <v>Jeniece Tideswell</v>
      </c>
      <c r="D4158" t="s">
        <v>3948</v>
      </c>
      <c r="E4158" t="s">
        <v>3941</v>
      </c>
      <c r="F4158" s="9">
        <v>44598</v>
      </c>
      <c r="G4158" s="11">
        <v>65</v>
      </c>
    </row>
    <row r="4159" spans="2:7" x14ac:dyDescent="0.2">
      <c r="B4159" t="s">
        <v>3181</v>
      </c>
      <c r="C4159" t="str">
        <f>VLOOKUP(B4159,customer!A:B,2,FALSE)</f>
        <v>Jeniece Tideswell</v>
      </c>
      <c r="D4159" t="s">
        <v>3948</v>
      </c>
      <c r="E4159" t="s">
        <v>3941</v>
      </c>
      <c r="F4159" s="9">
        <v>44628</v>
      </c>
      <c r="G4159" s="11">
        <v>65</v>
      </c>
    </row>
    <row r="4160" spans="2:7" x14ac:dyDescent="0.2">
      <c r="B4160" t="s">
        <v>3181</v>
      </c>
      <c r="C4160" t="str">
        <f>VLOOKUP(B4160,customer!A:B,2,FALSE)</f>
        <v>Jeniece Tideswell</v>
      </c>
      <c r="D4160" t="s">
        <v>3948</v>
      </c>
      <c r="E4160" t="s">
        <v>3941</v>
      </c>
      <c r="F4160" s="9">
        <v>44722</v>
      </c>
      <c r="G4160" s="11">
        <v>65</v>
      </c>
    </row>
    <row r="4161" spans="2:7" x14ac:dyDescent="0.2">
      <c r="B4161" t="s">
        <v>3181</v>
      </c>
      <c r="C4161" t="str">
        <f>VLOOKUP(B4161,customer!A:B,2,FALSE)</f>
        <v>Jeniece Tideswell</v>
      </c>
      <c r="D4161" t="s">
        <v>3948</v>
      </c>
      <c r="E4161" t="s">
        <v>3941</v>
      </c>
      <c r="F4161" s="9">
        <v>44753</v>
      </c>
      <c r="G4161" s="11">
        <v>65</v>
      </c>
    </row>
    <row r="4162" spans="2:7" x14ac:dyDescent="0.2">
      <c r="B4162" t="s">
        <v>3181</v>
      </c>
      <c r="C4162" t="str">
        <f>VLOOKUP(B4162,customer!A:B,2,FALSE)</f>
        <v>Jeniece Tideswell</v>
      </c>
      <c r="D4162" t="s">
        <v>3948</v>
      </c>
      <c r="E4162" t="s">
        <v>3941</v>
      </c>
      <c r="F4162" s="9">
        <v>44789</v>
      </c>
      <c r="G4162" s="11">
        <v>65</v>
      </c>
    </row>
    <row r="4163" spans="2:7" x14ac:dyDescent="0.2">
      <c r="B4163" t="s">
        <v>3181</v>
      </c>
      <c r="C4163" t="str">
        <f>VLOOKUP(B4163,customer!A:B,2,FALSE)</f>
        <v>Jeniece Tideswell</v>
      </c>
      <c r="D4163" t="s">
        <v>3948</v>
      </c>
      <c r="E4163" t="s">
        <v>3941</v>
      </c>
      <c r="F4163" s="9">
        <v>44848</v>
      </c>
      <c r="G4163" s="11">
        <v>65</v>
      </c>
    </row>
    <row r="4164" spans="2:7" x14ac:dyDescent="0.2">
      <c r="B4164" t="s">
        <v>3181</v>
      </c>
      <c r="C4164" t="str">
        <f>VLOOKUP(B4164,customer!A:B,2,FALSE)</f>
        <v>Jeniece Tideswell</v>
      </c>
      <c r="D4164" t="s">
        <v>3948</v>
      </c>
      <c r="E4164" t="s">
        <v>3941</v>
      </c>
      <c r="F4164" s="9">
        <v>44907</v>
      </c>
      <c r="G4164" s="11">
        <v>65</v>
      </c>
    </row>
    <row r="4165" spans="2:7" x14ac:dyDescent="0.2">
      <c r="B4165" t="s">
        <v>3181</v>
      </c>
      <c r="C4165" t="str">
        <f>VLOOKUP(B4165,customer!A:B,2,FALSE)</f>
        <v>Jeniece Tideswell</v>
      </c>
      <c r="D4165" t="s">
        <v>3948</v>
      </c>
      <c r="E4165" t="s">
        <v>3941</v>
      </c>
      <c r="F4165" s="9">
        <v>44947</v>
      </c>
      <c r="G4165" s="11">
        <v>65</v>
      </c>
    </row>
    <row r="4166" spans="2:7" x14ac:dyDescent="0.2">
      <c r="B4166" t="s">
        <v>3181</v>
      </c>
      <c r="C4166" t="str">
        <f>VLOOKUP(B4166,customer!A:B,2,FALSE)</f>
        <v>Jeniece Tideswell</v>
      </c>
      <c r="D4166" t="s">
        <v>3948</v>
      </c>
      <c r="E4166" t="s">
        <v>3941</v>
      </c>
      <c r="F4166" s="9">
        <v>44978</v>
      </c>
      <c r="G4166" s="11">
        <v>65</v>
      </c>
    </row>
    <row r="4167" spans="2:7" x14ac:dyDescent="0.2">
      <c r="B4167" t="s">
        <v>3181</v>
      </c>
      <c r="C4167" t="str">
        <f>VLOOKUP(B4167,customer!A:B,2,FALSE)</f>
        <v>Jeniece Tideswell</v>
      </c>
      <c r="D4167" t="s">
        <v>3948</v>
      </c>
      <c r="E4167" t="s">
        <v>3941</v>
      </c>
      <c r="F4167" s="9">
        <v>44997</v>
      </c>
      <c r="G4167" s="11">
        <v>65</v>
      </c>
    </row>
    <row r="4168" spans="2:7" x14ac:dyDescent="0.2">
      <c r="B4168" t="s">
        <v>3181</v>
      </c>
      <c r="C4168" t="str">
        <f>VLOOKUP(B4168,customer!A:B,2,FALSE)</f>
        <v>Jeniece Tideswell</v>
      </c>
      <c r="D4168" t="s">
        <v>3948</v>
      </c>
      <c r="E4168" t="s">
        <v>3941</v>
      </c>
      <c r="F4168" s="9">
        <v>45035</v>
      </c>
      <c r="G4168" s="11">
        <v>65</v>
      </c>
    </row>
    <row r="4169" spans="2:7" x14ac:dyDescent="0.2">
      <c r="B4169" t="s">
        <v>3181</v>
      </c>
      <c r="C4169" t="str">
        <f>VLOOKUP(B4169,customer!A:B,2,FALSE)</f>
        <v>Jeniece Tideswell</v>
      </c>
      <c r="D4169" t="s">
        <v>3948</v>
      </c>
      <c r="E4169" t="s">
        <v>3941</v>
      </c>
      <c r="F4169" s="9">
        <v>45057</v>
      </c>
      <c r="G4169" s="11">
        <v>65</v>
      </c>
    </row>
    <row r="4170" spans="2:7" x14ac:dyDescent="0.2">
      <c r="B4170" t="s">
        <v>3181</v>
      </c>
      <c r="C4170" t="str">
        <f>VLOOKUP(B4170,customer!A:B,2,FALSE)</f>
        <v>Jeniece Tideswell</v>
      </c>
      <c r="D4170" t="s">
        <v>3928</v>
      </c>
      <c r="E4170" t="s">
        <v>3938</v>
      </c>
      <c r="F4170" s="9">
        <v>45008</v>
      </c>
      <c r="G4170" s="11">
        <v>75</v>
      </c>
    </row>
    <row r="4171" spans="2:7" x14ac:dyDescent="0.2">
      <c r="B4171" t="s">
        <v>3181</v>
      </c>
      <c r="C4171" t="str">
        <f>VLOOKUP(B4171,customer!A:B,2,FALSE)</f>
        <v>Jeniece Tideswell</v>
      </c>
      <c r="D4171" t="s">
        <v>3928</v>
      </c>
      <c r="E4171" t="s">
        <v>3938</v>
      </c>
      <c r="F4171" s="9">
        <v>45039</v>
      </c>
      <c r="G4171" s="11">
        <v>75</v>
      </c>
    </row>
    <row r="4172" spans="2:7" x14ac:dyDescent="0.2">
      <c r="B4172" t="s">
        <v>3181</v>
      </c>
      <c r="C4172" t="str">
        <f>VLOOKUP(B4172,customer!A:B,2,FALSE)</f>
        <v>Jeniece Tideswell</v>
      </c>
      <c r="D4172" t="s">
        <v>3928</v>
      </c>
      <c r="E4172" t="s">
        <v>3938</v>
      </c>
      <c r="F4172" s="9">
        <v>45051</v>
      </c>
      <c r="G4172" s="11">
        <v>75</v>
      </c>
    </row>
    <row r="4173" spans="2:7" x14ac:dyDescent="0.2">
      <c r="B4173" t="s">
        <v>3181</v>
      </c>
      <c r="C4173" t="str">
        <f>VLOOKUP(B4173,customer!A:B,2,FALSE)</f>
        <v>Jeniece Tideswell</v>
      </c>
      <c r="D4173" t="s">
        <v>3928</v>
      </c>
      <c r="E4173" t="s">
        <v>3938</v>
      </c>
      <c r="F4173" s="9">
        <v>45080</v>
      </c>
      <c r="G4173" s="11">
        <v>75</v>
      </c>
    </row>
    <row r="4174" spans="2:7" x14ac:dyDescent="0.2">
      <c r="B4174" t="s">
        <v>3182</v>
      </c>
      <c r="C4174" t="str">
        <f>VLOOKUP(B4174,customer!A:B,2,FALSE)</f>
        <v>Annnora Devonport</v>
      </c>
      <c r="D4174" t="s">
        <v>3925</v>
      </c>
      <c r="E4174" t="s">
        <v>3935</v>
      </c>
      <c r="F4174" s="9">
        <v>44848</v>
      </c>
      <c r="G4174" s="11">
        <v>13</v>
      </c>
    </row>
    <row r="4175" spans="2:7" x14ac:dyDescent="0.2">
      <c r="B4175" t="s">
        <v>3182</v>
      </c>
      <c r="C4175" t="str">
        <f>VLOOKUP(B4175,customer!A:B,2,FALSE)</f>
        <v>Annnora Devonport</v>
      </c>
      <c r="D4175" t="s">
        <v>3925</v>
      </c>
      <c r="E4175" t="s">
        <v>3935</v>
      </c>
      <c r="F4175" s="9">
        <v>44909</v>
      </c>
      <c r="G4175" s="11">
        <v>13</v>
      </c>
    </row>
    <row r="4176" spans="2:7" x14ac:dyDescent="0.2">
      <c r="B4176" t="s">
        <v>3182</v>
      </c>
      <c r="C4176" t="str">
        <f>VLOOKUP(B4176,customer!A:B,2,FALSE)</f>
        <v>Annnora Devonport</v>
      </c>
      <c r="D4176" t="s">
        <v>3925</v>
      </c>
      <c r="E4176" t="s">
        <v>3935</v>
      </c>
      <c r="F4176" s="9">
        <v>44941</v>
      </c>
      <c r="G4176" s="11">
        <v>13</v>
      </c>
    </row>
    <row r="4177" spans="2:7" x14ac:dyDescent="0.2">
      <c r="B4177" t="s">
        <v>3182</v>
      </c>
      <c r="C4177" t="str">
        <f>VLOOKUP(B4177,customer!A:B,2,FALSE)</f>
        <v>Annnora Devonport</v>
      </c>
      <c r="D4177" t="s">
        <v>3925</v>
      </c>
      <c r="E4177" t="s">
        <v>3935</v>
      </c>
      <c r="F4177" s="9">
        <v>44973</v>
      </c>
      <c r="G4177" s="11">
        <v>13</v>
      </c>
    </row>
    <row r="4178" spans="2:7" x14ac:dyDescent="0.2">
      <c r="B4178" t="s">
        <v>3182</v>
      </c>
      <c r="C4178" t="str">
        <f>VLOOKUP(B4178,customer!A:B,2,FALSE)</f>
        <v>Annnora Devonport</v>
      </c>
      <c r="D4178" t="s">
        <v>3925</v>
      </c>
      <c r="E4178" t="s">
        <v>3935</v>
      </c>
      <c r="F4178" s="9">
        <v>45004</v>
      </c>
      <c r="G4178" s="11">
        <v>13</v>
      </c>
    </row>
    <row r="4179" spans="2:7" x14ac:dyDescent="0.2">
      <c r="B4179" t="s">
        <v>3182</v>
      </c>
      <c r="C4179" t="str">
        <f>VLOOKUP(B4179,customer!A:B,2,FALSE)</f>
        <v>Annnora Devonport</v>
      </c>
      <c r="D4179" t="s">
        <v>3925</v>
      </c>
      <c r="E4179" t="s">
        <v>3935</v>
      </c>
      <c r="F4179" s="9">
        <v>45030</v>
      </c>
      <c r="G4179" s="11">
        <v>13</v>
      </c>
    </row>
    <row r="4180" spans="2:7" x14ac:dyDescent="0.2">
      <c r="B4180" t="s">
        <v>3182</v>
      </c>
      <c r="C4180" t="str">
        <f>VLOOKUP(B4180,customer!A:B,2,FALSE)</f>
        <v>Annnora Devonport</v>
      </c>
      <c r="D4180" t="s">
        <v>3925</v>
      </c>
      <c r="E4180" t="s">
        <v>3935</v>
      </c>
      <c r="F4180" s="9">
        <v>45073</v>
      </c>
      <c r="G4180" s="11">
        <v>13</v>
      </c>
    </row>
    <row r="4181" spans="2:7" x14ac:dyDescent="0.2">
      <c r="B4181" t="s">
        <v>3182</v>
      </c>
      <c r="C4181" t="str">
        <f>VLOOKUP(B4181,customer!A:B,2,FALSE)</f>
        <v>Annnora Devonport</v>
      </c>
      <c r="D4181" t="s">
        <v>3924</v>
      </c>
      <c r="E4181" t="s">
        <v>3934</v>
      </c>
      <c r="F4181" s="9">
        <v>45031</v>
      </c>
      <c r="G4181" s="11">
        <v>22</v>
      </c>
    </row>
    <row r="4182" spans="2:7" x14ac:dyDescent="0.2">
      <c r="B4182" t="s">
        <v>3182</v>
      </c>
      <c r="C4182" t="str">
        <f>VLOOKUP(B4182,customer!A:B,2,FALSE)</f>
        <v>Annnora Devonport</v>
      </c>
      <c r="D4182" t="s">
        <v>3924</v>
      </c>
      <c r="E4182" t="s">
        <v>3934</v>
      </c>
      <c r="F4182" s="9">
        <v>45069</v>
      </c>
      <c r="G4182" s="11">
        <v>22</v>
      </c>
    </row>
    <row r="4183" spans="2:7" x14ac:dyDescent="0.2">
      <c r="B4183" t="s">
        <v>3183</v>
      </c>
      <c r="C4183" t="str">
        <f>VLOOKUP(B4183,customer!A:B,2,FALSE)</f>
        <v>Leeanne Boyan</v>
      </c>
      <c r="D4183" t="s">
        <v>3927</v>
      </c>
      <c r="E4183" t="s">
        <v>3937</v>
      </c>
      <c r="F4183" s="9">
        <v>44834</v>
      </c>
      <c r="G4183" s="11">
        <v>27</v>
      </c>
    </row>
    <row r="4184" spans="2:7" x14ac:dyDescent="0.2">
      <c r="B4184" t="s">
        <v>3183</v>
      </c>
      <c r="C4184" t="str">
        <f>VLOOKUP(B4184,customer!A:B,2,FALSE)</f>
        <v>Leeanne Boyan</v>
      </c>
      <c r="D4184" t="s">
        <v>3927</v>
      </c>
      <c r="E4184" t="s">
        <v>3937</v>
      </c>
      <c r="F4184" s="9">
        <v>44868</v>
      </c>
      <c r="G4184" s="11">
        <v>27</v>
      </c>
    </row>
    <row r="4185" spans="2:7" x14ac:dyDescent="0.2">
      <c r="B4185" t="s">
        <v>3183</v>
      </c>
      <c r="C4185" t="str">
        <f>VLOOKUP(B4185,customer!A:B,2,FALSE)</f>
        <v>Leeanne Boyan</v>
      </c>
      <c r="D4185" t="s">
        <v>3927</v>
      </c>
      <c r="E4185" t="s">
        <v>3937</v>
      </c>
      <c r="F4185" s="9">
        <v>44926</v>
      </c>
      <c r="G4185" s="11">
        <v>27</v>
      </c>
    </row>
    <row r="4186" spans="2:7" x14ac:dyDescent="0.2">
      <c r="B4186" t="s">
        <v>3183</v>
      </c>
      <c r="C4186" t="str">
        <f>VLOOKUP(B4186,customer!A:B,2,FALSE)</f>
        <v>Leeanne Boyan</v>
      </c>
      <c r="D4186" t="s">
        <v>3927</v>
      </c>
      <c r="E4186" t="s">
        <v>3937</v>
      </c>
      <c r="F4186" s="9">
        <v>44937</v>
      </c>
      <c r="G4186" s="11">
        <v>27</v>
      </c>
    </row>
    <row r="4187" spans="2:7" x14ac:dyDescent="0.2">
      <c r="B4187" t="s">
        <v>3183</v>
      </c>
      <c r="C4187" t="str">
        <f>VLOOKUP(B4187,customer!A:B,2,FALSE)</f>
        <v>Leeanne Boyan</v>
      </c>
      <c r="D4187" t="s">
        <v>3927</v>
      </c>
      <c r="E4187" t="s">
        <v>3937</v>
      </c>
      <c r="F4187" s="9">
        <v>44966</v>
      </c>
      <c r="G4187" s="11">
        <v>27</v>
      </c>
    </row>
    <row r="4188" spans="2:7" x14ac:dyDescent="0.2">
      <c r="B4188" t="s">
        <v>3183</v>
      </c>
      <c r="C4188" t="str">
        <f>VLOOKUP(B4188,customer!A:B,2,FALSE)</f>
        <v>Leeanne Boyan</v>
      </c>
      <c r="D4188" t="s">
        <v>3927</v>
      </c>
      <c r="E4188" t="s">
        <v>3937</v>
      </c>
      <c r="F4188" s="9">
        <v>44999</v>
      </c>
      <c r="G4188" s="11">
        <v>27</v>
      </c>
    </row>
    <row r="4189" spans="2:7" x14ac:dyDescent="0.2">
      <c r="B4189" t="s">
        <v>3183</v>
      </c>
      <c r="C4189" t="str">
        <f>VLOOKUP(B4189,customer!A:B,2,FALSE)</f>
        <v>Leeanne Boyan</v>
      </c>
      <c r="D4189" t="s">
        <v>3927</v>
      </c>
      <c r="E4189" t="s">
        <v>3937</v>
      </c>
      <c r="F4189" s="9">
        <v>45029</v>
      </c>
      <c r="G4189" s="11">
        <v>27</v>
      </c>
    </row>
    <row r="4190" spans="2:7" x14ac:dyDescent="0.2">
      <c r="B4190" t="s">
        <v>3183</v>
      </c>
      <c r="C4190" t="str">
        <f>VLOOKUP(B4190,customer!A:B,2,FALSE)</f>
        <v>Leeanne Boyan</v>
      </c>
      <c r="D4190" t="s">
        <v>3927</v>
      </c>
      <c r="E4190" t="s">
        <v>3937</v>
      </c>
      <c r="F4190" s="9">
        <v>45052</v>
      </c>
      <c r="G4190" s="11">
        <v>27</v>
      </c>
    </row>
    <row r="4191" spans="2:7" x14ac:dyDescent="0.2">
      <c r="B4191" t="s">
        <v>3183</v>
      </c>
      <c r="C4191" t="str">
        <f>VLOOKUP(B4191,customer!A:B,2,FALSE)</f>
        <v>Leeanne Boyan</v>
      </c>
      <c r="D4191" t="s">
        <v>3920</v>
      </c>
      <c r="E4191" t="s">
        <v>3930</v>
      </c>
      <c r="F4191" s="9">
        <v>45041</v>
      </c>
      <c r="G4191" s="11">
        <v>10</v>
      </c>
    </row>
    <row r="4192" spans="2:7" x14ac:dyDescent="0.2">
      <c r="B4192" t="s">
        <v>3183</v>
      </c>
      <c r="C4192" t="str">
        <f>VLOOKUP(B4192,customer!A:B,2,FALSE)</f>
        <v>Leeanne Boyan</v>
      </c>
      <c r="D4192" t="s">
        <v>3920</v>
      </c>
      <c r="E4192" t="s">
        <v>3930</v>
      </c>
      <c r="F4192" s="9">
        <v>45075</v>
      </c>
      <c r="G4192" s="11">
        <v>10</v>
      </c>
    </row>
    <row r="4193" spans="2:7" x14ac:dyDescent="0.2">
      <c r="B4193" t="s">
        <v>3183</v>
      </c>
      <c r="C4193" t="str">
        <f>VLOOKUP(B4193,customer!A:B,2,FALSE)</f>
        <v>Leeanne Boyan</v>
      </c>
      <c r="D4193" t="s">
        <v>3920</v>
      </c>
      <c r="E4193" t="s">
        <v>3930</v>
      </c>
      <c r="F4193" s="9">
        <v>45082</v>
      </c>
      <c r="G4193" s="11">
        <v>10</v>
      </c>
    </row>
    <row r="4194" spans="2:7" x14ac:dyDescent="0.2">
      <c r="B4194" t="s">
        <v>3184</v>
      </c>
      <c r="C4194" t="str">
        <f>VLOOKUP(B4194,customer!A:B,2,FALSE)</f>
        <v>Northrop Domini</v>
      </c>
      <c r="D4194" t="s">
        <v>3929</v>
      </c>
      <c r="E4194" t="s">
        <v>3939</v>
      </c>
      <c r="F4194" s="9">
        <v>44609</v>
      </c>
      <c r="G4194" s="11">
        <v>66</v>
      </c>
    </row>
    <row r="4195" spans="2:7" x14ac:dyDescent="0.2">
      <c r="B4195" t="s">
        <v>3184</v>
      </c>
      <c r="C4195" t="str">
        <f>VLOOKUP(B4195,customer!A:B,2,FALSE)</f>
        <v>Northrop Domini</v>
      </c>
      <c r="D4195" t="s">
        <v>3929</v>
      </c>
      <c r="E4195" t="s">
        <v>3939</v>
      </c>
      <c r="F4195" s="9">
        <v>44648</v>
      </c>
      <c r="G4195" s="11">
        <v>66</v>
      </c>
    </row>
    <row r="4196" spans="2:7" x14ac:dyDescent="0.2">
      <c r="B4196" t="s">
        <v>3184</v>
      </c>
      <c r="C4196" t="str">
        <f>VLOOKUP(B4196,customer!A:B,2,FALSE)</f>
        <v>Northrop Domini</v>
      </c>
      <c r="D4196" t="s">
        <v>3929</v>
      </c>
      <c r="E4196" t="s">
        <v>3939</v>
      </c>
      <c r="F4196" s="9">
        <v>44671</v>
      </c>
      <c r="G4196" s="11">
        <v>66</v>
      </c>
    </row>
    <row r="4197" spans="2:7" x14ac:dyDescent="0.2">
      <c r="B4197" t="s">
        <v>3184</v>
      </c>
      <c r="C4197" t="str">
        <f>VLOOKUP(B4197,customer!A:B,2,FALSE)</f>
        <v>Northrop Domini</v>
      </c>
      <c r="D4197" t="s">
        <v>3929</v>
      </c>
      <c r="E4197" t="s">
        <v>3939</v>
      </c>
      <c r="F4197" s="9">
        <v>44708</v>
      </c>
      <c r="G4197" s="11">
        <v>66</v>
      </c>
    </row>
    <row r="4198" spans="2:7" x14ac:dyDescent="0.2">
      <c r="B4198" t="s">
        <v>3184</v>
      </c>
      <c r="C4198" t="str">
        <f>VLOOKUP(B4198,customer!A:B,2,FALSE)</f>
        <v>Northrop Domini</v>
      </c>
      <c r="D4198" t="s">
        <v>3929</v>
      </c>
      <c r="E4198" t="s">
        <v>3939</v>
      </c>
      <c r="F4198" s="9">
        <v>44761</v>
      </c>
      <c r="G4198" s="11">
        <v>66</v>
      </c>
    </row>
    <row r="4199" spans="2:7" x14ac:dyDescent="0.2">
      <c r="B4199" t="s">
        <v>3184</v>
      </c>
      <c r="C4199" t="str">
        <f>VLOOKUP(B4199,customer!A:B,2,FALSE)</f>
        <v>Northrop Domini</v>
      </c>
      <c r="D4199" t="s">
        <v>3929</v>
      </c>
      <c r="E4199" t="s">
        <v>3939</v>
      </c>
      <c r="F4199" s="9">
        <v>44799</v>
      </c>
      <c r="G4199" s="11">
        <v>66</v>
      </c>
    </row>
    <row r="4200" spans="2:7" x14ac:dyDescent="0.2">
      <c r="B4200" t="s">
        <v>3184</v>
      </c>
      <c r="C4200" t="str">
        <f>VLOOKUP(B4200,customer!A:B,2,FALSE)</f>
        <v>Northrop Domini</v>
      </c>
      <c r="D4200" t="s">
        <v>3929</v>
      </c>
      <c r="E4200" t="s">
        <v>3939</v>
      </c>
      <c r="F4200" s="9">
        <v>44825</v>
      </c>
      <c r="G4200" s="11">
        <v>66</v>
      </c>
    </row>
    <row r="4201" spans="2:7" x14ac:dyDescent="0.2">
      <c r="B4201" t="s">
        <v>3184</v>
      </c>
      <c r="C4201" t="str">
        <f>VLOOKUP(B4201,customer!A:B,2,FALSE)</f>
        <v>Northrop Domini</v>
      </c>
      <c r="D4201" t="s">
        <v>3929</v>
      </c>
      <c r="E4201" t="s">
        <v>3939</v>
      </c>
      <c r="F4201" s="9">
        <v>44835</v>
      </c>
      <c r="G4201" s="11">
        <v>66</v>
      </c>
    </row>
    <row r="4202" spans="2:7" x14ac:dyDescent="0.2">
      <c r="B4202" t="s">
        <v>3184</v>
      </c>
      <c r="C4202" t="str">
        <f>VLOOKUP(B4202,customer!A:B,2,FALSE)</f>
        <v>Northrop Domini</v>
      </c>
      <c r="D4202" t="s">
        <v>3929</v>
      </c>
      <c r="E4202" t="s">
        <v>3939</v>
      </c>
      <c r="F4202" s="9">
        <v>44918</v>
      </c>
      <c r="G4202" s="11">
        <v>66</v>
      </c>
    </row>
    <row r="4203" spans="2:7" x14ac:dyDescent="0.2">
      <c r="B4203" t="s">
        <v>3184</v>
      </c>
      <c r="C4203" t="str">
        <f>VLOOKUP(B4203,customer!A:B,2,FALSE)</f>
        <v>Northrop Domini</v>
      </c>
      <c r="D4203" t="s">
        <v>3929</v>
      </c>
      <c r="E4203" t="s">
        <v>3939</v>
      </c>
      <c r="F4203" s="9">
        <v>44927</v>
      </c>
      <c r="G4203" s="11">
        <v>66</v>
      </c>
    </row>
    <row r="4204" spans="2:7" x14ac:dyDescent="0.2">
      <c r="B4204" t="s">
        <v>3184</v>
      </c>
      <c r="C4204" t="str">
        <f>VLOOKUP(B4204,customer!A:B,2,FALSE)</f>
        <v>Northrop Domini</v>
      </c>
      <c r="D4204" t="s">
        <v>3929</v>
      </c>
      <c r="E4204" t="s">
        <v>3939</v>
      </c>
      <c r="F4204" s="9">
        <v>44977</v>
      </c>
      <c r="G4204" s="11">
        <v>66</v>
      </c>
    </row>
    <row r="4205" spans="2:7" x14ac:dyDescent="0.2">
      <c r="B4205" t="s">
        <v>3184</v>
      </c>
      <c r="C4205" t="str">
        <f>VLOOKUP(B4205,customer!A:B,2,FALSE)</f>
        <v>Northrop Domini</v>
      </c>
      <c r="D4205" t="s">
        <v>3929</v>
      </c>
      <c r="E4205" t="s">
        <v>3939</v>
      </c>
      <c r="F4205" s="9">
        <v>45014</v>
      </c>
      <c r="G4205" s="11">
        <v>66</v>
      </c>
    </row>
    <row r="4206" spans="2:7" x14ac:dyDescent="0.2">
      <c r="B4206" t="s">
        <v>3184</v>
      </c>
      <c r="C4206" t="str">
        <f>VLOOKUP(B4206,customer!A:B,2,FALSE)</f>
        <v>Northrop Domini</v>
      </c>
      <c r="D4206" t="s">
        <v>3929</v>
      </c>
      <c r="E4206" t="s">
        <v>3939</v>
      </c>
      <c r="F4206" s="9">
        <v>45046</v>
      </c>
      <c r="G4206" s="11">
        <v>66</v>
      </c>
    </row>
    <row r="4207" spans="2:7" x14ac:dyDescent="0.2">
      <c r="B4207" t="s">
        <v>3185</v>
      </c>
      <c r="C4207" t="str">
        <f>VLOOKUP(B4207,customer!A:B,2,FALSE)</f>
        <v>Fawnia Culham</v>
      </c>
      <c r="D4207" t="s">
        <v>3950</v>
      </c>
      <c r="E4207" t="s">
        <v>3943</v>
      </c>
      <c r="F4207" s="9">
        <v>44562</v>
      </c>
      <c r="G4207" s="11">
        <v>28</v>
      </c>
    </row>
    <row r="4208" spans="2:7" x14ac:dyDescent="0.2">
      <c r="B4208" t="s">
        <v>3185</v>
      </c>
      <c r="C4208" t="str">
        <f>VLOOKUP(B4208,customer!A:B,2,FALSE)</f>
        <v>Fawnia Culham</v>
      </c>
      <c r="D4208" t="s">
        <v>3950</v>
      </c>
      <c r="E4208" t="s">
        <v>3943</v>
      </c>
      <c r="F4208" s="9">
        <v>44599</v>
      </c>
      <c r="G4208" s="11">
        <v>28</v>
      </c>
    </row>
    <row r="4209" spans="2:7" x14ac:dyDescent="0.2">
      <c r="B4209" t="s">
        <v>3185</v>
      </c>
      <c r="C4209" t="str">
        <f>VLOOKUP(B4209,customer!A:B,2,FALSE)</f>
        <v>Fawnia Culham</v>
      </c>
      <c r="D4209" t="s">
        <v>3950</v>
      </c>
      <c r="E4209" t="s">
        <v>3943</v>
      </c>
      <c r="F4209" s="9">
        <v>44633</v>
      </c>
      <c r="G4209" s="11">
        <v>28</v>
      </c>
    </row>
    <row r="4210" spans="2:7" x14ac:dyDescent="0.2">
      <c r="B4210" t="s">
        <v>3185</v>
      </c>
      <c r="C4210" t="str">
        <f>VLOOKUP(B4210,customer!A:B,2,FALSE)</f>
        <v>Fawnia Culham</v>
      </c>
      <c r="D4210" t="s">
        <v>3950</v>
      </c>
      <c r="E4210" t="s">
        <v>3943</v>
      </c>
      <c r="F4210" s="9">
        <v>44665</v>
      </c>
      <c r="G4210" s="11">
        <v>28</v>
      </c>
    </row>
    <row r="4211" spans="2:7" x14ac:dyDescent="0.2">
      <c r="B4211" t="s">
        <v>3185</v>
      </c>
      <c r="C4211" t="str">
        <f>VLOOKUP(B4211,customer!A:B,2,FALSE)</f>
        <v>Fawnia Culham</v>
      </c>
      <c r="D4211" t="s">
        <v>3950</v>
      </c>
      <c r="E4211" t="s">
        <v>3943</v>
      </c>
      <c r="F4211" s="9">
        <v>44685</v>
      </c>
      <c r="G4211" s="11">
        <v>28</v>
      </c>
    </row>
    <row r="4212" spans="2:7" x14ac:dyDescent="0.2">
      <c r="B4212" t="s">
        <v>3185</v>
      </c>
      <c r="C4212" t="str">
        <f>VLOOKUP(B4212,customer!A:B,2,FALSE)</f>
        <v>Fawnia Culham</v>
      </c>
      <c r="D4212" t="s">
        <v>3950</v>
      </c>
      <c r="E4212" t="s">
        <v>3943</v>
      </c>
      <c r="F4212" s="9">
        <v>44715</v>
      </c>
      <c r="G4212" s="11">
        <v>28</v>
      </c>
    </row>
    <row r="4213" spans="2:7" x14ac:dyDescent="0.2">
      <c r="B4213" t="s">
        <v>3185</v>
      </c>
      <c r="C4213" t="str">
        <f>VLOOKUP(B4213,customer!A:B,2,FALSE)</f>
        <v>Fawnia Culham</v>
      </c>
      <c r="D4213" t="s">
        <v>3950</v>
      </c>
      <c r="E4213" t="s">
        <v>3943</v>
      </c>
      <c r="F4213" s="9">
        <v>44753</v>
      </c>
      <c r="G4213" s="11">
        <v>28</v>
      </c>
    </row>
    <row r="4214" spans="2:7" x14ac:dyDescent="0.2">
      <c r="B4214" t="s">
        <v>3185</v>
      </c>
      <c r="C4214" t="str">
        <f>VLOOKUP(B4214,customer!A:B,2,FALSE)</f>
        <v>Fawnia Culham</v>
      </c>
      <c r="D4214" t="s">
        <v>3950</v>
      </c>
      <c r="E4214" t="s">
        <v>3943</v>
      </c>
      <c r="F4214" s="9">
        <v>44778</v>
      </c>
      <c r="G4214" s="11">
        <v>28</v>
      </c>
    </row>
    <row r="4215" spans="2:7" x14ac:dyDescent="0.2">
      <c r="B4215" t="s">
        <v>3185</v>
      </c>
      <c r="C4215" t="str">
        <f>VLOOKUP(B4215,customer!A:B,2,FALSE)</f>
        <v>Fawnia Culham</v>
      </c>
      <c r="D4215" t="s">
        <v>3950</v>
      </c>
      <c r="E4215" t="s">
        <v>3943</v>
      </c>
      <c r="F4215" s="9">
        <v>44805</v>
      </c>
      <c r="G4215" s="11">
        <v>28</v>
      </c>
    </row>
    <row r="4216" spans="2:7" x14ac:dyDescent="0.2">
      <c r="B4216" t="s">
        <v>3185</v>
      </c>
      <c r="C4216" t="str">
        <f>VLOOKUP(B4216,customer!A:B,2,FALSE)</f>
        <v>Fawnia Culham</v>
      </c>
      <c r="D4216" t="s">
        <v>3950</v>
      </c>
      <c r="E4216" t="s">
        <v>3943</v>
      </c>
      <c r="F4216" s="9">
        <v>44840</v>
      </c>
      <c r="G4216" s="11">
        <v>28</v>
      </c>
    </row>
    <row r="4217" spans="2:7" x14ac:dyDescent="0.2">
      <c r="B4217" t="s">
        <v>3185</v>
      </c>
      <c r="C4217" t="str">
        <f>VLOOKUP(B4217,customer!A:B,2,FALSE)</f>
        <v>Fawnia Culham</v>
      </c>
      <c r="D4217" t="s">
        <v>3950</v>
      </c>
      <c r="E4217" t="s">
        <v>3943</v>
      </c>
      <c r="F4217" s="9">
        <v>44869</v>
      </c>
      <c r="G4217" s="11">
        <v>28</v>
      </c>
    </row>
    <row r="4218" spans="2:7" x14ac:dyDescent="0.2">
      <c r="B4218" t="s">
        <v>3185</v>
      </c>
      <c r="C4218" t="str">
        <f>VLOOKUP(B4218,customer!A:B,2,FALSE)</f>
        <v>Fawnia Culham</v>
      </c>
      <c r="D4218" t="s">
        <v>3950</v>
      </c>
      <c r="E4218" t="s">
        <v>3943</v>
      </c>
      <c r="F4218" s="9">
        <v>44907</v>
      </c>
      <c r="G4218" s="11">
        <v>28</v>
      </c>
    </row>
    <row r="4219" spans="2:7" x14ac:dyDescent="0.2">
      <c r="B4219" t="s">
        <v>3185</v>
      </c>
      <c r="C4219" t="str">
        <f>VLOOKUP(B4219,customer!A:B,2,FALSE)</f>
        <v>Fawnia Culham</v>
      </c>
      <c r="D4219" t="s">
        <v>3950</v>
      </c>
      <c r="E4219" t="s">
        <v>3943</v>
      </c>
      <c r="F4219" s="9">
        <v>44941</v>
      </c>
      <c r="G4219" s="11">
        <v>28</v>
      </c>
    </row>
    <row r="4220" spans="2:7" x14ac:dyDescent="0.2">
      <c r="B4220" t="s">
        <v>3185</v>
      </c>
      <c r="C4220" t="str">
        <f>VLOOKUP(B4220,customer!A:B,2,FALSE)</f>
        <v>Fawnia Culham</v>
      </c>
      <c r="D4220" t="s">
        <v>3950</v>
      </c>
      <c r="E4220" t="s">
        <v>3943</v>
      </c>
      <c r="F4220" s="9">
        <v>44968</v>
      </c>
      <c r="G4220" s="11">
        <v>28</v>
      </c>
    </row>
    <row r="4221" spans="2:7" x14ac:dyDescent="0.2">
      <c r="B4221" t="s">
        <v>3185</v>
      </c>
      <c r="C4221" t="str">
        <f>VLOOKUP(B4221,customer!A:B,2,FALSE)</f>
        <v>Fawnia Culham</v>
      </c>
      <c r="D4221" t="s">
        <v>3950</v>
      </c>
      <c r="E4221" t="s">
        <v>3943</v>
      </c>
      <c r="F4221" s="9">
        <v>45028</v>
      </c>
      <c r="G4221" s="11">
        <v>28</v>
      </c>
    </row>
    <row r="4222" spans="2:7" x14ac:dyDescent="0.2">
      <c r="B4222" t="s">
        <v>3185</v>
      </c>
      <c r="C4222" t="str">
        <f>VLOOKUP(B4222,customer!A:B,2,FALSE)</f>
        <v>Fawnia Culham</v>
      </c>
      <c r="D4222" t="s">
        <v>3950</v>
      </c>
      <c r="E4222" t="s">
        <v>3943</v>
      </c>
      <c r="F4222" s="9">
        <v>45054</v>
      </c>
      <c r="G4222" s="11">
        <v>28</v>
      </c>
    </row>
    <row r="4223" spans="2:7" x14ac:dyDescent="0.2">
      <c r="B4223" t="s">
        <v>3185</v>
      </c>
      <c r="C4223" t="str">
        <f>VLOOKUP(B4223,customer!A:B,2,FALSE)</f>
        <v>Fawnia Culham</v>
      </c>
      <c r="D4223" t="s">
        <v>3920</v>
      </c>
      <c r="E4223" t="s">
        <v>3930</v>
      </c>
      <c r="F4223" s="9">
        <v>44911</v>
      </c>
      <c r="G4223" s="11">
        <v>10</v>
      </c>
    </row>
    <row r="4224" spans="2:7" x14ac:dyDescent="0.2">
      <c r="B4224" t="s">
        <v>3185</v>
      </c>
      <c r="C4224" t="str">
        <f>VLOOKUP(B4224,customer!A:B,2,FALSE)</f>
        <v>Fawnia Culham</v>
      </c>
      <c r="D4224" t="s">
        <v>3920</v>
      </c>
      <c r="E4224" t="s">
        <v>3930</v>
      </c>
      <c r="F4224" s="9">
        <v>44945</v>
      </c>
      <c r="G4224" s="11">
        <v>10</v>
      </c>
    </row>
    <row r="4225" spans="2:7" x14ac:dyDescent="0.2">
      <c r="B4225" t="s">
        <v>3185</v>
      </c>
      <c r="C4225" t="str">
        <f>VLOOKUP(B4225,customer!A:B,2,FALSE)</f>
        <v>Fawnia Culham</v>
      </c>
      <c r="D4225" t="s">
        <v>3920</v>
      </c>
      <c r="E4225" t="s">
        <v>3930</v>
      </c>
      <c r="F4225" s="9">
        <v>44985</v>
      </c>
      <c r="G4225" s="11">
        <v>10</v>
      </c>
    </row>
    <row r="4226" spans="2:7" x14ac:dyDescent="0.2">
      <c r="B4226" t="s">
        <v>3185</v>
      </c>
      <c r="C4226" t="str">
        <f>VLOOKUP(B4226,customer!A:B,2,FALSE)</f>
        <v>Fawnia Culham</v>
      </c>
      <c r="D4226" t="s">
        <v>3920</v>
      </c>
      <c r="E4226" t="s">
        <v>3930</v>
      </c>
      <c r="F4226" s="9">
        <v>44988</v>
      </c>
      <c r="G4226" s="11">
        <v>10</v>
      </c>
    </row>
    <row r="4227" spans="2:7" x14ac:dyDescent="0.2">
      <c r="B4227" t="s">
        <v>3185</v>
      </c>
      <c r="C4227" t="str">
        <f>VLOOKUP(B4227,customer!A:B,2,FALSE)</f>
        <v>Fawnia Culham</v>
      </c>
      <c r="D4227" t="s">
        <v>3920</v>
      </c>
      <c r="E4227" t="s">
        <v>3930</v>
      </c>
      <c r="F4227" s="9">
        <v>45039</v>
      </c>
      <c r="G4227" s="11">
        <v>10</v>
      </c>
    </row>
    <row r="4228" spans="2:7" x14ac:dyDescent="0.2">
      <c r="B4228" t="s">
        <v>3185</v>
      </c>
      <c r="C4228" t="str">
        <f>VLOOKUP(B4228,customer!A:B,2,FALSE)</f>
        <v>Fawnia Culham</v>
      </c>
      <c r="D4228" t="s">
        <v>3920</v>
      </c>
      <c r="E4228" t="s">
        <v>3930</v>
      </c>
      <c r="F4228" s="9">
        <v>45047</v>
      </c>
      <c r="G4228" s="11">
        <v>10</v>
      </c>
    </row>
    <row r="4229" spans="2:7" x14ac:dyDescent="0.2">
      <c r="B4229" t="s">
        <v>3186</v>
      </c>
      <c r="C4229" t="str">
        <f>VLOOKUP(B4229,customer!A:B,2,FALSE)</f>
        <v>Kellby Pumphrey</v>
      </c>
      <c r="D4229" t="s">
        <v>3928</v>
      </c>
      <c r="E4229" t="s">
        <v>3938</v>
      </c>
      <c r="F4229" s="9">
        <v>44935</v>
      </c>
      <c r="G4229" s="11">
        <v>75</v>
      </c>
    </row>
    <row r="4230" spans="2:7" x14ac:dyDescent="0.2">
      <c r="B4230" t="s">
        <v>3186</v>
      </c>
      <c r="C4230" t="str">
        <f>VLOOKUP(B4230,customer!A:B,2,FALSE)</f>
        <v>Kellby Pumphrey</v>
      </c>
      <c r="D4230" t="s">
        <v>3928</v>
      </c>
      <c r="E4230" t="s">
        <v>3938</v>
      </c>
      <c r="F4230" s="9">
        <v>44970</v>
      </c>
      <c r="G4230" s="11">
        <v>75</v>
      </c>
    </row>
    <row r="4231" spans="2:7" x14ac:dyDescent="0.2">
      <c r="B4231" t="s">
        <v>3186</v>
      </c>
      <c r="C4231" t="str">
        <f>VLOOKUP(B4231,customer!A:B,2,FALSE)</f>
        <v>Kellby Pumphrey</v>
      </c>
      <c r="D4231" t="s">
        <v>3928</v>
      </c>
      <c r="E4231" t="s">
        <v>3938</v>
      </c>
      <c r="F4231" s="9">
        <v>45001</v>
      </c>
      <c r="G4231" s="11">
        <v>75</v>
      </c>
    </row>
    <row r="4232" spans="2:7" x14ac:dyDescent="0.2">
      <c r="B4232" t="s">
        <v>3186</v>
      </c>
      <c r="C4232" t="str">
        <f>VLOOKUP(B4232,customer!A:B,2,FALSE)</f>
        <v>Kellby Pumphrey</v>
      </c>
      <c r="D4232" t="s">
        <v>3928</v>
      </c>
      <c r="E4232" t="s">
        <v>3938</v>
      </c>
      <c r="F4232" s="9">
        <v>45025</v>
      </c>
      <c r="G4232" s="11">
        <v>75</v>
      </c>
    </row>
    <row r="4233" spans="2:7" x14ac:dyDescent="0.2">
      <c r="B4233" t="s">
        <v>3186</v>
      </c>
      <c r="C4233" t="str">
        <f>VLOOKUP(B4233,customer!A:B,2,FALSE)</f>
        <v>Kellby Pumphrey</v>
      </c>
      <c r="D4233" t="s">
        <v>3928</v>
      </c>
      <c r="E4233" t="s">
        <v>3938</v>
      </c>
      <c r="F4233" s="9">
        <v>45056</v>
      </c>
      <c r="G4233" s="11">
        <v>75</v>
      </c>
    </row>
    <row r="4234" spans="2:7" x14ac:dyDescent="0.2">
      <c r="B4234" t="s">
        <v>3186</v>
      </c>
      <c r="C4234" t="str">
        <f>VLOOKUP(B4234,customer!A:B,2,FALSE)</f>
        <v>Kellby Pumphrey</v>
      </c>
      <c r="D4234" t="s">
        <v>3952</v>
      </c>
      <c r="E4234" t="s">
        <v>3945</v>
      </c>
      <c r="F4234" s="9">
        <v>45024</v>
      </c>
      <c r="G4234" s="11">
        <v>16</v>
      </c>
    </row>
    <row r="4235" spans="2:7" x14ac:dyDescent="0.2">
      <c r="B4235" t="s">
        <v>3186</v>
      </c>
      <c r="C4235" t="str">
        <f>VLOOKUP(B4235,customer!A:B,2,FALSE)</f>
        <v>Kellby Pumphrey</v>
      </c>
      <c r="D4235" t="s">
        <v>3952</v>
      </c>
      <c r="E4235" t="s">
        <v>3945</v>
      </c>
      <c r="F4235" s="9">
        <v>45060</v>
      </c>
      <c r="G4235" s="11">
        <v>16</v>
      </c>
    </row>
    <row r="4236" spans="2:7" x14ac:dyDescent="0.2">
      <c r="B4236" t="s">
        <v>3187</v>
      </c>
      <c r="C4236" t="str">
        <f>VLOOKUP(B4236,customer!A:B,2,FALSE)</f>
        <v>Margret Fessions</v>
      </c>
      <c r="D4236" t="s">
        <v>3951</v>
      </c>
      <c r="E4236" t="s">
        <v>3944</v>
      </c>
      <c r="F4236" s="9">
        <v>44654</v>
      </c>
      <c r="G4236" s="11">
        <v>14</v>
      </c>
    </row>
    <row r="4237" spans="2:7" x14ac:dyDescent="0.2">
      <c r="B4237" t="s">
        <v>3187</v>
      </c>
      <c r="C4237" t="str">
        <f>VLOOKUP(B4237,customer!A:B,2,FALSE)</f>
        <v>Margret Fessions</v>
      </c>
      <c r="D4237" t="s">
        <v>3951</v>
      </c>
      <c r="E4237" t="s">
        <v>3944</v>
      </c>
      <c r="F4237" s="9">
        <v>44691</v>
      </c>
      <c r="G4237" s="11">
        <v>14</v>
      </c>
    </row>
    <row r="4238" spans="2:7" x14ac:dyDescent="0.2">
      <c r="B4238" t="s">
        <v>3187</v>
      </c>
      <c r="C4238" t="str">
        <f>VLOOKUP(B4238,customer!A:B,2,FALSE)</f>
        <v>Margret Fessions</v>
      </c>
      <c r="D4238" t="s">
        <v>3951</v>
      </c>
      <c r="E4238" t="s">
        <v>3944</v>
      </c>
      <c r="F4238" s="9">
        <v>44791</v>
      </c>
      <c r="G4238" s="11">
        <v>14</v>
      </c>
    </row>
    <row r="4239" spans="2:7" x14ac:dyDescent="0.2">
      <c r="B4239" t="s">
        <v>3187</v>
      </c>
      <c r="C4239" t="str">
        <f>VLOOKUP(B4239,customer!A:B,2,FALSE)</f>
        <v>Margret Fessions</v>
      </c>
      <c r="D4239" t="s">
        <v>3951</v>
      </c>
      <c r="E4239" t="s">
        <v>3944</v>
      </c>
      <c r="F4239" s="9">
        <v>44816</v>
      </c>
      <c r="G4239" s="11">
        <v>14</v>
      </c>
    </row>
    <row r="4240" spans="2:7" x14ac:dyDescent="0.2">
      <c r="B4240" t="s">
        <v>3187</v>
      </c>
      <c r="C4240" t="str">
        <f>VLOOKUP(B4240,customer!A:B,2,FALSE)</f>
        <v>Margret Fessions</v>
      </c>
      <c r="D4240" t="s">
        <v>3951</v>
      </c>
      <c r="E4240" t="s">
        <v>3944</v>
      </c>
      <c r="F4240" s="9">
        <v>44878</v>
      </c>
      <c r="G4240" s="11">
        <v>14</v>
      </c>
    </row>
    <row r="4241" spans="2:7" x14ac:dyDescent="0.2">
      <c r="B4241" t="s">
        <v>3187</v>
      </c>
      <c r="C4241" t="str">
        <f>VLOOKUP(B4241,customer!A:B,2,FALSE)</f>
        <v>Margret Fessions</v>
      </c>
      <c r="D4241" t="s">
        <v>3951</v>
      </c>
      <c r="E4241" t="s">
        <v>3944</v>
      </c>
      <c r="F4241" s="9">
        <v>44968</v>
      </c>
      <c r="G4241" s="11">
        <v>14</v>
      </c>
    </row>
    <row r="4242" spans="2:7" x14ac:dyDescent="0.2">
      <c r="B4242" t="s">
        <v>3187</v>
      </c>
      <c r="C4242" t="str">
        <f>VLOOKUP(B4242,customer!A:B,2,FALSE)</f>
        <v>Margret Fessions</v>
      </c>
      <c r="D4242" t="s">
        <v>3951</v>
      </c>
      <c r="E4242" t="s">
        <v>3944</v>
      </c>
      <c r="F4242" s="9">
        <v>44996</v>
      </c>
      <c r="G4242" s="11">
        <v>14</v>
      </c>
    </row>
    <row r="4243" spans="2:7" x14ac:dyDescent="0.2">
      <c r="B4243" t="s">
        <v>3187</v>
      </c>
      <c r="C4243" t="str">
        <f>VLOOKUP(B4243,customer!A:B,2,FALSE)</f>
        <v>Margret Fessions</v>
      </c>
      <c r="D4243" t="s">
        <v>3951</v>
      </c>
      <c r="E4243" t="s">
        <v>3944</v>
      </c>
      <c r="F4243" s="9">
        <v>45064</v>
      </c>
      <c r="G4243" s="11">
        <v>14</v>
      </c>
    </row>
    <row r="4244" spans="2:7" x14ac:dyDescent="0.2">
      <c r="B4244" t="s">
        <v>3187</v>
      </c>
      <c r="C4244" t="str">
        <f>VLOOKUP(B4244,customer!A:B,2,FALSE)</f>
        <v>Margret Fessions</v>
      </c>
      <c r="D4244" t="s">
        <v>3925</v>
      </c>
      <c r="E4244" t="s">
        <v>3935</v>
      </c>
      <c r="F4244" s="9">
        <v>44983</v>
      </c>
      <c r="G4244" s="11">
        <v>13</v>
      </c>
    </row>
    <row r="4245" spans="2:7" x14ac:dyDescent="0.2">
      <c r="B4245" t="s">
        <v>3187</v>
      </c>
      <c r="C4245" t="str">
        <f>VLOOKUP(B4245,customer!A:B,2,FALSE)</f>
        <v>Margret Fessions</v>
      </c>
      <c r="D4245" t="s">
        <v>3925</v>
      </c>
      <c r="E4245" t="s">
        <v>3935</v>
      </c>
      <c r="F4245" s="9">
        <v>45012</v>
      </c>
      <c r="G4245" s="11">
        <v>13</v>
      </c>
    </row>
    <row r="4246" spans="2:7" x14ac:dyDescent="0.2">
      <c r="B4246" t="s">
        <v>3187</v>
      </c>
      <c r="C4246" t="str">
        <f>VLOOKUP(B4246,customer!A:B,2,FALSE)</f>
        <v>Margret Fessions</v>
      </c>
      <c r="D4246" t="s">
        <v>3925</v>
      </c>
      <c r="E4246" t="s">
        <v>3935</v>
      </c>
      <c r="F4246" s="9">
        <v>45024</v>
      </c>
      <c r="G4246" s="11">
        <v>13</v>
      </c>
    </row>
    <row r="4247" spans="2:7" x14ac:dyDescent="0.2">
      <c r="B4247" t="s">
        <v>3187</v>
      </c>
      <c r="C4247" t="str">
        <f>VLOOKUP(B4247,customer!A:B,2,FALSE)</f>
        <v>Margret Fessions</v>
      </c>
      <c r="D4247" t="s">
        <v>3925</v>
      </c>
      <c r="E4247" t="s">
        <v>3935</v>
      </c>
      <c r="F4247" s="9">
        <v>45056</v>
      </c>
      <c r="G4247" s="11">
        <v>13</v>
      </c>
    </row>
    <row r="4248" spans="2:7" x14ac:dyDescent="0.2">
      <c r="B4248" t="s">
        <v>3187</v>
      </c>
      <c r="C4248" t="str">
        <f>VLOOKUP(B4248,customer!A:B,2,FALSE)</f>
        <v>Margret Fessions</v>
      </c>
      <c r="D4248" t="s">
        <v>3925</v>
      </c>
      <c r="E4248" t="s">
        <v>3935</v>
      </c>
      <c r="F4248" s="9">
        <v>45087</v>
      </c>
      <c r="G4248" s="11">
        <v>13</v>
      </c>
    </row>
    <row r="4249" spans="2:7" x14ac:dyDescent="0.2">
      <c r="B4249" t="s">
        <v>3188</v>
      </c>
      <c r="C4249" t="str">
        <f>VLOOKUP(B4249,customer!A:B,2,FALSE)</f>
        <v>Wadsworth Hast</v>
      </c>
      <c r="D4249" t="s">
        <v>3950</v>
      </c>
      <c r="E4249" t="s">
        <v>3943</v>
      </c>
      <c r="F4249" s="9">
        <v>44606</v>
      </c>
      <c r="G4249" s="11">
        <v>28</v>
      </c>
    </row>
    <row r="4250" spans="2:7" x14ac:dyDescent="0.2">
      <c r="B4250" t="s">
        <v>3188</v>
      </c>
      <c r="C4250" t="str">
        <f>VLOOKUP(B4250,customer!A:B,2,FALSE)</f>
        <v>Wadsworth Hast</v>
      </c>
      <c r="D4250" t="s">
        <v>3950</v>
      </c>
      <c r="E4250" t="s">
        <v>3943</v>
      </c>
      <c r="F4250" s="9">
        <v>44638</v>
      </c>
      <c r="G4250" s="11">
        <v>28</v>
      </c>
    </row>
    <row r="4251" spans="2:7" x14ac:dyDescent="0.2">
      <c r="B4251" t="s">
        <v>3188</v>
      </c>
      <c r="C4251" t="str">
        <f>VLOOKUP(B4251,customer!A:B,2,FALSE)</f>
        <v>Wadsworth Hast</v>
      </c>
      <c r="D4251" t="s">
        <v>3950</v>
      </c>
      <c r="E4251" t="s">
        <v>3943</v>
      </c>
      <c r="F4251" s="9">
        <v>44703</v>
      </c>
      <c r="G4251" s="11">
        <v>28</v>
      </c>
    </row>
    <row r="4252" spans="2:7" x14ac:dyDescent="0.2">
      <c r="B4252" t="s">
        <v>3188</v>
      </c>
      <c r="C4252" t="str">
        <f>VLOOKUP(B4252,customer!A:B,2,FALSE)</f>
        <v>Wadsworth Hast</v>
      </c>
      <c r="D4252" t="s">
        <v>3950</v>
      </c>
      <c r="E4252" t="s">
        <v>3943</v>
      </c>
      <c r="F4252" s="9">
        <v>44735</v>
      </c>
      <c r="G4252" s="11">
        <v>28</v>
      </c>
    </row>
    <row r="4253" spans="2:7" x14ac:dyDescent="0.2">
      <c r="B4253" t="s">
        <v>3188</v>
      </c>
      <c r="C4253" t="str">
        <f>VLOOKUP(B4253,customer!A:B,2,FALSE)</f>
        <v>Wadsworth Hast</v>
      </c>
      <c r="D4253" t="s">
        <v>3950</v>
      </c>
      <c r="E4253" t="s">
        <v>3943</v>
      </c>
      <c r="F4253" s="9">
        <v>44767</v>
      </c>
      <c r="G4253" s="11">
        <v>28</v>
      </c>
    </row>
    <row r="4254" spans="2:7" x14ac:dyDescent="0.2">
      <c r="B4254" t="s">
        <v>3188</v>
      </c>
      <c r="C4254" t="str">
        <f>VLOOKUP(B4254,customer!A:B,2,FALSE)</f>
        <v>Wadsworth Hast</v>
      </c>
      <c r="D4254" t="s">
        <v>3950</v>
      </c>
      <c r="E4254" t="s">
        <v>3943</v>
      </c>
      <c r="F4254" s="9">
        <v>44862</v>
      </c>
      <c r="G4254" s="11">
        <v>28</v>
      </c>
    </row>
    <row r="4255" spans="2:7" x14ac:dyDescent="0.2">
      <c r="B4255" t="s">
        <v>3188</v>
      </c>
      <c r="C4255" t="str">
        <f>VLOOKUP(B4255,customer!A:B,2,FALSE)</f>
        <v>Wadsworth Hast</v>
      </c>
      <c r="D4255" t="s">
        <v>3950</v>
      </c>
      <c r="E4255" t="s">
        <v>3943</v>
      </c>
      <c r="F4255" s="9">
        <v>44892</v>
      </c>
      <c r="G4255" s="11">
        <v>28</v>
      </c>
    </row>
    <row r="4256" spans="2:7" x14ac:dyDescent="0.2">
      <c r="B4256" t="s">
        <v>3188</v>
      </c>
      <c r="C4256" t="str">
        <f>VLOOKUP(B4256,customer!A:B,2,FALSE)</f>
        <v>Wadsworth Hast</v>
      </c>
      <c r="D4256" t="s">
        <v>3950</v>
      </c>
      <c r="E4256" t="s">
        <v>3943</v>
      </c>
      <c r="F4256" s="9">
        <v>44980</v>
      </c>
      <c r="G4256" s="11">
        <v>28</v>
      </c>
    </row>
    <row r="4257" spans="2:7" x14ac:dyDescent="0.2">
      <c r="B4257" t="s">
        <v>3188</v>
      </c>
      <c r="C4257" t="str">
        <f>VLOOKUP(B4257,customer!A:B,2,FALSE)</f>
        <v>Wadsworth Hast</v>
      </c>
      <c r="D4257" t="s">
        <v>3950</v>
      </c>
      <c r="E4257" t="s">
        <v>3943</v>
      </c>
      <c r="F4257" s="9">
        <v>45008</v>
      </c>
      <c r="G4257" s="11">
        <v>28</v>
      </c>
    </row>
    <row r="4258" spans="2:7" x14ac:dyDescent="0.2">
      <c r="B4258" t="s">
        <v>3188</v>
      </c>
      <c r="C4258" t="str">
        <f>VLOOKUP(B4258,customer!A:B,2,FALSE)</f>
        <v>Wadsworth Hast</v>
      </c>
      <c r="D4258" t="s">
        <v>3950</v>
      </c>
      <c r="E4258" t="s">
        <v>3943</v>
      </c>
      <c r="F4258" s="9">
        <v>45037</v>
      </c>
      <c r="G4258" s="11">
        <v>28</v>
      </c>
    </row>
    <row r="4259" spans="2:7" x14ac:dyDescent="0.2">
      <c r="B4259" t="s">
        <v>3188</v>
      </c>
      <c r="C4259" t="str">
        <f>VLOOKUP(B4259,customer!A:B,2,FALSE)</f>
        <v>Wadsworth Hast</v>
      </c>
      <c r="D4259" t="s">
        <v>3950</v>
      </c>
      <c r="E4259" t="s">
        <v>3943</v>
      </c>
      <c r="F4259" s="9">
        <v>45067</v>
      </c>
      <c r="G4259" s="11">
        <v>28</v>
      </c>
    </row>
    <row r="4260" spans="2:7" x14ac:dyDescent="0.2">
      <c r="B4260" t="s">
        <v>3188</v>
      </c>
      <c r="C4260" t="str">
        <f>VLOOKUP(B4260,customer!A:B,2,FALSE)</f>
        <v>Wadsworth Hast</v>
      </c>
      <c r="D4260" t="s">
        <v>3928</v>
      </c>
      <c r="E4260" t="s">
        <v>3938</v>
      </c>
      <c r="F4260" s="9">
        <v>44990</v>
      </c>
      <c r="G4260" s="11">
        <v>75</v>
      </c>
    </row>
    <row r="4261" spans="2:7" x14ac:dyDescent="0.2">
      <c r="B4261" t="s">
        <v>3188</v>
      </c>
      <c r="C4261" t="str">
        <f>VLOOKUP(B4261,customer!A:B,2,FALSE)</f>
        <v>Wadsworth Hast</v>
      </c>
      <c r="D4261" t="s">
        <v>3928</v>
      </c>
      <c r="E4261" t="s">
        <v>3938</v>
      </c>
      <c r="F4261" s="9">
        <v>45027</v>
      </c>
      <c r="G4261" s="11">
        <v>75</v>
      </c>
    </row>
    <row r="4262" spans="2:7" x14ac:dyDescent="0.2">
      <c r="B4262" t="s">
        <v>3188</v>
      </c>
      <c r="C4262" t="str">
        <f>VLOOKUP(B4262,customer!A:B,2,FALSE)</f>
        <v>Wadsworth Hast</v>
      </c>
      <c r="D4262" t="s">
        <v>3928</v>
      </c>
      <c r="E4262" t="s">
        <v>3938</v>
      </c>
      <c r="F4262" s="9">
        <v>45065</v>
      </c>
      <c r="G4262" s="11">
        <v>75</v>
      </c>
    </row>
    <row r="4263" spans="2:7" x14ac:dyDescent="0.2">
      <c r="B4263" t="s">
        <v>3189</v>
      </c>
      <c r="C4263" t="str">
        <f>VLOOKUP(B4263,customer!A:B,2,FALSE)</f>
        <v>Wang Heephy</v>
      </c>
      <c r="D4263" t="s">
        <v>3949</v>
      </c>
      <c r="E4263" t="s">
        <v>3942</v>
      </c>
      <c r="F4263" s="9">
        <v>44565</v>
      </c>
      <c r="G4263" s="11">
        <v>25</v>
      </c>
    </row>
    <row r="4264" spans="2:7" x14ac:dyDescent="0.2">
      <c r="B4264" t="s">
        <v>3189</v>
      </c>
      <c r="C4264" t="str">
        <f>VLOOKUP(B4264,customer!A:B,2,FALSE)</f>
        <v>Wang Heephy</v>
      </c>
      <c r="D4264" t="s">
        <v>3949</v>
      </c>
      <c r="E4264" t="s">
        <v>3942</v>
      </c>
      <c r="F4264" s="9">
        <v>44636</v>
      </c>
      <c r="G4264" s="11">
        <v>25</v>
      </c>
    </row>
    <row r="4265" spans="2:7" x14ac:dyDescent="0.2">
      <c r="B4265" t="s">
        <v>3189</v>
      </c>
      <c r="C4265" t="str">
        <f>VLOOKUP(B4265,customer!A:B,2,FALSE)</f>
        <v>Wang Heephy</v>
      </c>
      <c r="D4265" t="s">
        <v>3949</v>
      </c>
      <c r="E4265" t="s">
        <v>3942</v>
      </c>
      <c r="F4265" s="9">
        <v>44659</v>
      </c>
      <c r="G4265" s="11">
        <v>25</v>
      </c>
    </row>
    <row r="4266" spans="2:7" x14ac:dyDescent="0.2">
      <c r="B4266" t="s">
        <v>3189</v>
      </c>
      <c r="C4266" t="str">
        <f>VLOOKUP(B4266,customer!A:B,2,FALSE)</f>
        <v>Wang Heephy</v>
      </c>
      <c r="D4266" t="s">
        <v>3949</v>
      </c>
      <c r="E4266" t="s">
        <v>3942</v>
      </c>
      <c r="F4266" s="9">
        <v>44698</v>
      </c>
      <c r="G4266" s="11">
        <v>25</v>
      </c>
    </row>
    <row r="4267" spans="2:7" x14ac:dyDescent="0.2">
      <c r="B4267" t="s">
        <v>3189</v>
      </c>
      <c r="C4267" t="str">
        <f>VLOOKUP(B4267,customer!A:B,2,FALSE)</f>
        <v>Wang Heephy</v>
      </c>
      <c r="D4267" t="s">
        <v>3949</v>
      </c>
      <c r="E4267" t="s">
        <v>3942</v>
      </c>
      <c r="F4267" s="9">
        <v>44719</v>
      </c>
      <c r="G4267" s="11">
        <v>25</v>
      </c>
    </row>
    <row r="4268" spans="2:7" x14ac:dyDescent="0.2">
      <c r="B4268" t="s">
        <v>3189</v>
      </c>
      <c r="C4268" t="str">
        <f>VLOOKUP(B4268,customer!A:B,2,FALSE)</f>
        <v>Wang Heephy</v>
      </c>
      <c r="D4268" t="s">
        <v>3949</v>
      </c>
      <c r="E4268" t="s">
        <v>3942</v>
      </c>
      <c r="F4268" s="9">
        <v>44749</v>
      </c>
      <c r="G4268" s="11">
        <v>25</v>
      </c>
    </row>
    <row r="4269" spans="2:7" x14ac:dyDescent="0.2">
      <c r="B4269" t="s">
        <v>3189</v>
      </c>
      <c r="C4269" t="str">
        <f>VLOOKUP(B4269,customer!A:B,2,FALSE)</f>
        <v>Wang Heephy</v>
      </c>
      <c r="D4269" t="s">
        <v>3949</v>
      </c>
      <c r="E4269" t="s">
        <v>3942</v>
      </c>
      <c r="F4269" s="9">
        <v>44778</v>
      </c>
      <c r="G4269" s="11">
        <v>25</v>
      </c>
    </row>
    <row r="4270" spans="2:7" x14ac:dyDescent="0.2">
      <c r="B4270" t="s">
        <v>3189</v>
      </c>
      <c r="C4270" t="str">
        <f>VLOOKUP(B4270,customer!A:B,2,FALSE)</f>
        <v>Wang Heephy</v>
      </c>
      <c r="D4270" t="s">
        <v>3949</v>
      </c>
      <c r="E4270" t="s">
        <v>3942</v>
      </c>
      <c r="F4270" s="9">
        <v>44822</v>
      </c>
      <c r="G4270" s="11">
        <v>25</v>
      </c>
    </row>
    <row r="4271" spans="2:7" x14ac:dyDescent="0.2">
      <c r="B4271" t="s">
        <v>3189</v>
      </c>
      <c r="C4271" t="str">
        <f>VLOOKUP(B4271,customer!A:B,2,FALSE)</f>
        <v>Wang Heephy</v>
      </c>
      <c r="D4271" t="s">
        <v>3949</v>
      </c>
      <c r="E4271" t="s">
        <v>3942</v>
      </c>
      <c r="F4271" s="9">
        <v>44873</v>
      </c>
      <c r="G4271" s="11">
        <v>25</v>
      </c>
    </row>
    <row r="4272" spans="2:7" x14ac:dyDescent="0.2">
      <c r="B4272" t="s">
        <v>3189</v>
      </c>
      <c r="C4272" t="str">
        <f>VLOOKUP(B4272,customer!A:B,2,FALSE)</f>
        <v>Wang Heephy</v>
      </c>
      <c r="D4272" t="s">
        <v>3949</v>
      </c>
      <c r="E4272" t="s">
        <v>3942</v>
      </c>
      <c r="F4272" s="9">
        <v>44935</v>
      </c>
      <c r="G4272" s="11">
        <v>25</v>
      </c>
    </row>
    <row r="4273" spans="2:7" x14ac:dyDescent="0.2">
      <c r="B4273" t="s">
        <v>3189</v>
      </c>
      <c r="C4273" t="str">
        <f>VLOOKUP(B4273,customer!A:B,2,FALSE)</f>
        <v>Wang Heephy</v>
      </c>
      <c r="D4273" t="s">
        <v>3949</v>
      </c>
      <c r="E4273" t="s">
        <v>3942</v>
      </c>
      <c r="F4273" s="9">
        <v>44962</v>
      </c>
      <c r="G4273" s="11">
        <v>25</v>
      </c>
    </row>
    <row r="4274" spans="2:7" x14ac:dyDescent="0.2">
      <c r="B4274" t="s">
        <v>3189</v>
      </c>
      <c r="C4274" t="str">
        <f>VLOOKUP(B4274,customer!A:B,2,FALSE)</f>
        <v>Wang Heephy</v>
      </c>
      <c r="D4274" t="s">
        <v>3949</v>
      </c>
      <c r="E4274" t="s">
        <v>3942</v>
      </c>
      <c r="F4274" s="9">
        <v>44999</v>
      </c>
      <c r="G4274" s="11">
        <v>25</v>
      </c>
    </row>
    <row r="4275" spans="2:7" x14ac:dyDescent="0.2">
      <c r="B4275" t="s">
        <v>3189</v>
      </c>
      <c r="C4275" t="str">
        <f>VLOOKUP(B4275,customer!A:B,2,FALSE)</f>
        <v>Wang Heephy</v>
      </c>
      <c r="D4275" t="s">
        <v>3949</v>
      </c>
      <c r="E4275" t="s">
        <v>3942</v>
      </c>
      <c r="F4275" s="9">
        <v>45034</v>
      </c>
      <c r="G4275" s="11">
        <v>25</v>
      </c>
    </row>
    <row r="4276" spans="2:7" x14ac:dyDescent="0.2">
      <c r="B4276" t="s">
        <v>3189</v>
      </c>
      <c r="C4276" t="str">
        <f>VLOOKUP(B4276,customer!A:B,2,FALSE)</f>
        <v>Wang Heephy</v>
      </c>
      <c r="D4276" t="s">
        <v>3949</v>
      </c>
      <c r="E4276" t="s">
        <v>3942</v>
      </c>
      <c r="F4276" s="9">
        <v>45058</v>
      </c>
      <c r="G4276" s="11">
        <v>25</v>
      </c>
    </row>
    <row r="4277" spans="2:7" x14ac:dyDescent="0.2">
      <c r="B4277" t="s">
        <v>3190</v>
      </c>
      <c r="C4277" t="str">
        <f>VLOOKUP(B4277,customer!A:B,2,FALSE)</f>
        <v>Clayborn Brelsford</v>
      </c>
      <c r="D4277" t="s">
        <v>3951</v>
      </c>
      <c r="E4277" t="s">
        <v>3944</v>
      </c>
      <c r="F4277" s="9">
        <v>44697</v>
      </c>
      <c r="G4277" s="11">
        <v>14</v>
      </c>
    </row>
    <row r="4278" spans="2:7" x14ac:dyDescent="0.2">
      <c r="B4278" t="s">
        <v>3190</v>
      </c>
      <c r="C4278" t="str">
        <f>VLOOKUP(B4278,customer!A:B,2,FALSE)</f>
        <v>Clayborn Brelsford</v>
      </c>
      <c r="D4278" t="s">
        <v>3951</v>
      </c>
      <c r="E4278" t="s">
        <v>3944</v>
      </c>
      <c r="F4278" s="9">
        <v>44743</v>
      </c>
      <c r="G4278" s="11">
        <v>14</v>
      </c>
    </row>
    <row r="4279" spans="2:7" x14ac:dyDescent="0.2">
      <c r="B4279" t="s">
        <v>3190</v>
      </c>
      <c r="C4279" t="str">
        <f>VLOOKUP(B4279,customer!A:B,2,FALSE)</f>
        <v>Clayborn Brelsford</v>
      </c>
      <c r="D4279" t="s">
        <v>3951</v>
      </c>
      <c r="E4279" t="s">
        <v>3944</v>
      </c>
      <c r="F4279" s="9">
        <v>44793</v>
      </c>
      <c r="G4279" s="11">
        <v>14</v>
      </c>
    </row>
    <row r="4280" spans="2:7" x14ac:dyDescent="0.2">
      <c r="B4280" t="s">
        <v>3190</v>
      </c>
      <c r="C4280" t="str">
        <f>VLOOKUP(B4280,customer!A:B,2,FALSE)</f>
        <v>Clayborn Brelsford</v>
      </c>
      <c r="D4280" t="s">
        <v>3951</v>
      </c>
      <c r="E4280" t="s">
        <v>3944</v>
      </c>
      <c r="F4280" s="9">
        <v>44826</v>
      </c>
      <c r="G4280" s="11">
        <v>14</v>
      </c>
    </row>
    <row r="4281" spans="2:7" x14ac:dyDescent="0.2">
      <c r="B4281" t="s">
        <v>3190</v>
      </c>
      <c r="C4281" t="str">
        <f>VLOOKUP(B4281,customer!A:B,2,FALSE)</f>
        <v>Clayborn Brelsford</v>
      </c>
      <c r="D4281" t="s">
        <v>3951</v>
      </c>
      <c r="E4281" t="s">
        <v>3944</v>
      </c>
      <c r="F4281" s="9">
        <v>44835</v>
      </c>
      <c r="G4281" s="11">
        <v>14</v>
      </c>
    </row>
    <row r="4282" spans="2:7" x14ac:dyDescent="0.2">
      <c r="B4282" t="s">
        <v>3190</v>
      </c>
      <c r="C4282" t="str">
        <f>VLOOKUP(B4282,customer!A:B,2,FALSE)</f>
        <v>Clayborn Brelsford</v>
      </c>
      <c r="D4282" t="s">
        <v>3951</v>
      </c>
      <c r="E4282" t="s">
        <v>3944</v>
      </c>
      <c r="F4282" s="9">
        <v>44888</v>
      </c>
      <c r="G4282" s="11">
        <v>14</v>
      </c>
    </row>
    <row r="4283" spans="2:7" x14ac:dyDescent="0.2">
      <c r="B4283" t="s">
        <v>3190</v>
      </c>
      <c r="C4283" t="str">
        <f>VLOOKUP(B4283,customer!A:B,2,FALSE)</f>
        <v>Clayborn Brelsford</v>
      </c>
      <c r="D4283" t="s">
        <v>3951</v>
      </c>
      <c r="E4283" t="s">
        <v>3944</v>
      </c>
      <c r="F4283" s="9">
        <v>44926</v>
      </c>
      <c r="G4283" s="11">
        <v>14</v>
      </c>
    </row>
    <row r="4284" spans="2:7" x14ac:dyDescent="0.2">
      <c r="B4284" t="s">
        <v>3190</v>
      </c>
      <c r="C4284" t="str">
        <f>VLOOKUP(B4284,customer!A:B,2,FALSE)</f>
        <v>Clayborn Brelsford</v>
      </c>
      <c r="D4284" t="s">
        <v>3951</v>
      </c>
      <c r="E4284" t="s">
        <v>3944</v>
      </c>
      <c r="F4284" s="9">
        <v>44984</v>
      </c>
      <c r="G4284" s="11">
        <v>14</v>
      </c>
    </row>
    <row r="4285" spans="2:7" x14ac:dyDescent="0.2">
      <c r="B4285" t="s">
        <v>3190</v>
      </c>
      <c r="C4285" t="str">
        <f>VLOOKUP(B4285,customer!A:B,2,FALSE)</f>
        <v>Clayborn Brelsford</v>
      </c>
      <c r="D4285" t="s">
        <v>3951</v>
      </c>
      <c r="E4285" t="s">
        <v>3944</v>
      </c>
      <c r="F4285" s="9">
        <v>45005</v>
      </c>
      <c r="G4285" s="11">
        <v>14</v>
      </c>
    </row>
    <row r="4286" spans="2:7" x14ac:dyDescent="0.2">
      <c r="B4286" t="s">
        <v>3190</v>
      </c>
      <c r="C4286" t="str">
        <f>VLOOKUP(B4286,customer!A:B,2,FALSE)</f>
        <v>Clayborn Brelsford</v>
      </c>
      <c r="D4286" t="s">
        <v>3951</v>
      </c>
      <c r="E4286" t="s">
        <v>3944</v>
      </c>
      <c r="F4286" s="9">
        <v>45070</v>
      </c>
      <c r="G4286" s="11">
        <v>14</v>
      </c>
    </row>
    <row r="4287" spans="2:7" x14ac:dyDescent="0.2">
      <c r="B4287" t="s">
        <v>3190</v>
      </c>
      <c r="C4287" t="str">
        <f>VLOOKUP(B4287,customer!A:B,2,FALSE)</f>
        <v>Clayborn Brelsford</v>
      </c>
      <c r="D4287" t="s">
        <v>3923</v>
      </c>
      <c r="E4287" t="s">
        <v>3933</v>
      </c>
      <c r="F4287" s="9">
        <v>44991</v>
      </c>
      <c r="G4287" s="11">
        <v>26</v>
      </c>
    </row>
    <row r="4288" spans="2:7" x14ac:dyDescent="0.2">
      <c r="B4288" t="s">
        <v>3190</v>
      </c>
      <c r="C4288" t="str">
        <f>VLOOKUP(B4288,customer!A:B,2,FALSE)</f>
        <v>Clayborn Brelsford</v>
      </c>
      <c r="D4288" t="s">
        <v>3923</v>
      </c>
      <c r="E4288" t="s">
        <v>3933</v>
      </c>
      <c r="F4288" s="9">
        <v>45027</v>
      </c>
      <c r="G4288" s="11">
        <v>26</v>
      </c>
    </row>
    <row r="4289" spans="2:7" x14ac:dyDescent="0.2">
      <c r="B4289" t="s">
        <v>3190</v>
      </c>
      <c r="C4289" t="str">
        <f>VLOOKUP(B4289,customer!A:B,2,FALSE)</f>
        <v>Clayborn Brelsford</v>
      </c>
      <c r="D4289" t="s">
        <v>3923</v>
      </c>
      <c r="E4289" t="s">
        <v>3933</v>
      </c>
      <c r="F4289" s="9">
        <v>45053</v>
      </c>
      <c r="G4289" s="11">
        <v>26</v>
      </c>
    </row>
    <row r="4290" spans="2:7" x14ac:dyDescent="0.2">
      <c r="B4290" t="s">
        <v>3191</v>
      </c>
      <c r="C4290" t="str">
        <f>VLOOKUP(B4290,customer!A:B,2,FALSE)</f>
        <v>Bailey Jopp</v>
      </c>
      <c r="D4290" t="s">
        <v>3929</v>
      </c>
      <c r="E4290" t="s">
        <v>3939</v>
      </c>
      <c r="F4290" s="9">
        <v>44978</v>
      </c>
      <c r="G4290" s="11">
        <v>66</v>
      </c>
    </row>
    <row r="4291" spans="2:7" x14ac:dyDescent="0.2">
      <c r="B4291" t="s">
        <v>3191</v>
      </c>
      <c r="C4291" t="str">
        <f>VLOOKUP(B4291,customer!A:B,2,FALSE)</f>
        <v>Bailey Jopp</v>
      </c>
      <c r="D4291" t="s">
        <v>3929</v>
      </c>
      <c r="E4291" t="s">
        <v>3939</v>
      </c>
      <c r="F4291" s="9">
        <v>45011</v>
      </c>
      <c r="G4291" s="11">
        <v>66</v>
      </c>
    </row>
    <row r="4292" spans="2:7" x14ac:dyDescent="0.2">
      <c r="B4292" t="s">
        <v>3191</v>
      </c>
      <c r="C4292" t="str">
        <f>VLOOKUP(B4292,customer!A:B,2,FALSE)</f>
        <v>Bailey Jopp</v>
      </c>
      <c r="D4292" t="s">
        <v>3929</v>
      </c>
      <c r="E4292" t="s">
        <v>3939</v>
      </c>
      <c r="F4292" s="9">
        <v>45020</v>
      </c>
      <c r="G4292" s="11">
        <v>66</v>
      </c>
    </row>
    <row r="4293" spans="2:7" x14ac:dyDescent="0.2">
      <c r="B4293" t="s">
        <v>3191</v>
      </c>
      <c r="C4293" t="str">
        <f>VLOOKUP(B4293,customer!A:B,2,FALSE)</f>
        <v>Bailey Jopp</v>
      </c>
      <c r="D4293" t="s">
        <v>3929</v>
      </c>
      <c r="E4293" t="s">
        <v>3939</v>
      </c>
      <c r="F4293" s="9">
        <v>45071</v>
      </c>
      <c r="G4293" s="11">
        <v>66</v>
      </c>
    </row>
    <row r="4294" spans="2:7" x14ac:dyDescent="0.2">
      <c r="B4294" t="s">
        <v>3191</v>
      </c>
      <c r="C4294" t="str">
        <f>VLOOKUP(B4294,customer!A:B,2,FALSE)</f>
        <v>Bailey Jopp</v>
      </c>
      <c r="D4294" t="s">
        <v>3929</v>
      </c>
      <c r="E4294" t="s">
        <v>3939</v>
      </c>
      <c r="F4294" s="9">
        <v>45081</v>
      </c>
      <c r="G4294" s="11">
        <v>66</v>
      </c>
    </row>
    <row r="4295" spans="2:7" x14ac:dyDescent="0.2">
      <c r="B4295" t="s">
        <v>3191</v>
      </c>
      <c r="C4295" t="str">
        <f>VLOOKUP(B4295,customer!A:B,2,FALSE)</f>
        <v>Bailey Jopp</v>
      </c>
      <c r="D4295" t="s">
        <v>3922</v>
      </c>
      <c r="E4295" t="s">
        <v>3932</v>
      </c>
      <c r="F4295" s="9">
        <v>45033</v>
      </c>
      <c r="G4295" s="11">
        <v>62</v>
      </c>
    </row>
    <row r="4296" spans="2:7" x14ac:dyDescent="0.2">
      <c r="B4296" t="s">
        <v>3191</v>
      </c>
      <c r="C4296" t="str">
        <f>VLOOKUP(B4296,customer!A:B,2,FALSE)</f>
        <v>Bailey Jopp</v>
      </c>
      <c r="D4296" t="s">
        <v>3922</v>
      </c>
      <c r="E4296" t="s">
        <v>3932</v>
      </c>
      <c r="F4296" s="9">
        <v>45067</v>
      </c>
      <c r="G4296" s="11">
        <v>62</v>
      </c>
    </row>
    <row r="4297" spans="2:7" x14ac:dyDescent="0.2">
      <c r="B4297" t="s">
        <v>3191</v>
      </c>
      <c r="C4297" t="str">
        <f>VLOOKUP(B4297,customer!A:B,2,FALSE)</f>
        <v>Bailey Jopp</v>
      </c>
      <c r="D4297" t="s">
        <v>3922</v>
      </c>
      <c r="E4297" t="s">
        <v>3932</v>
      </c>
      <c r="F4297" s="9">
        <v>45078</v>
      </c>
      <c r="G4297" s="11">
        <v>62</v>
      </c>
    </row>
    <row r="4298" spans="2:7" x14ac:dyDescent="0.2">
      <c r="B4298" t="s">
        <v>3192</v>
      </c>
      <c r="C4298" t="str">
        <f>VLOOKUP(B4298,customer!A:B,2,FALSE)</f>
        <v>Thacher Huxley</v>
      </c>
      <c r="D4298" t="s">
        <v>3949</v>
      </c>
      <c r="E4298" t="s">
        <v>3942</v>
      </c>
      <c r="F4298" s="9">
        <v>44772</v>
      </c>
      <c r="G4298" s="11">
        <v>25</v>
      </c>
    </row>
    <row r="4299" spans="2:7" x14ac:dyDescent="0.2">
      <c r="B4299" t="s">
        <v>3192</v>
      </c>
      <c r="C4299" t="str">
        <f>VLOOKUP(B4299,customer!A:B,2,FALSE)</f>
        <v>Thacher Huxley</v>
      </c>
      <c r="D4299" t="s">
        <v>3949</v>
      </c>
      <c r="E4299" t="s">
        <v>3942</v>
      </c>
      <c r="F4299" s="9">
        <v>44847</v>
      </c>
      <c r="G4299" s="11">
        <v>25</v>
      </c>
    </row>
    <row r="4300" spans="2:7" x14ac:dyDescent="0.2">
      <c r="B4300" t="s">
        <v>3192</v>
      </c>
      <c r="C4300" t="str">
        <f>VLOOKUP(B4300,customer!A:B,2,FALSE)</f>
        <v>Thacher Huxley</v>
      </c>
      <c r="D4300" t="s">
        <v>3949</v>
      </c>
      <c r="E4300" t="s">
        <v>3942</v>
      </c>
      <c r="F4300" s="9">
        <v>44875</v>
      </c>
      <c r="G4300" s="11">
        <v>25</v>
      </c>
    </row>
    <row r="4301" spans="2:7" x14ac:dyDescent="0.2">
      <c r="B4301" t="s">
        <v>3192</v>
      </c>
      <c r="C4301" t="str">
        <f>VLOOKUP(B4301,customer!A:B,2,FALSE)</f>
        <v>Thacher Huxley</v>
      </c>
      <c r="D4301" t="s">
        <v>3949</v>
      </c>
      <c r="E4301" t="s">
        <v>3942</v>
      </c>
      <c r="F4301" s="9">
        <v>44903</v>
      </c>
      <c r="G4301" s="11">
        <v>25</v>
      </c>
    </row>
    <row r="4302" spans="2:7" x14ac:dyDescent="0.2">
      <c r="B4302" t="s">
        <v>3192</v>
      </c>
      <c r="C4302" t="str">
        <f>VLOOKUP(B4302,customer!A:B,2,FALSE)</f>
        <v>Thacher Huxley</v>
      </c>
      <c r="D4302" t="s">
        <v>3949</v>
      </c>
      <c r="E4302" t="s">
        <v>3942</v>
      </c>
      <c r="F4302" s="9">
        <v>44933</v>
      </c>
      <c r="G4302" s="11">
        <v>25</v>
      </c>
    </row>
    <row r="4303" spans="2:7" x14ac:dyDescent="0.2">
      <c r="B4303" t="s">
        <v>3192</v>
      </c>
      <c r="C4303" t="str">
        <f>VLOOKUP(B4303,customer!A:B,2,FALSE)</f>
        <v>Thacher Huxley</v>
      </c>
      <c r="D4303" t="s">
        <v>3949</v>
      </c>
      <c r="E4303" t="s">
        <v>3942</v>
      </c>
      <c r="F4303" s="9">
        <v>44958</v>
      </c>
      <c r="G4303" s="11">
        <v>25</v>
      </c>
    </row>
    <row r="4304" spans="2:7" x14ac:dyDescent="0.2">
      <c r="B4304" t="s">
        <v>3192</v>
      </c>
      <c r="C4304" t="str">
        <f>VLOOKUP(B4304,customer!A:B,2,FALSE)</f>
        <v>Thacher Huxley</v>
      </c>
      <c r="D4304" t="s">
        <v>3949</v>
      </c>
      <c r="E4304" t="s">
        <v>3942</v>
      </c>
      <c r="F4304" s="9">
        <v>45050</v>
      </c>
      <c r="G4304" s="11">
        <v>25</v>
      </c>
    </row>
    <row r="4305" spans="2:7" x14ac:dyDescent="0.2">
      <c r="B4305" t="s">
        <v>3192</v>
      </c>
      <c r="C4305" t="str">
        <f>VLOOKUP(B4305,customer!A:B,2,FALSE)</f>
        <v>Thacher Huxley</v>
      </c>
      <c r="D4305" t="s">
        <v>3929</v>
      </c>
      <c r="E4305" t="s">
        <v>3939</v>
      </c>
      <c r="F4305" s="9">
        <v>44931</v>
      </c>
      <c r="G4305" s="11">
        <v>66</v>
      </c>
    </row>
    <row r="4306" spans="2:7" x14ac:dyDescent="0.2">
      <c r="B4306" t="s">
        <v>3192</v>
      </c>
      <c r="C4306" t="str">
        <f>VLOOKUP(B4306,customer!A:B,2,FALSE)</f>
        <v>Thacher Huxley</v>
      </c>
      <c r="D4306" t="s">
        <v>3929</v>
      </c>
      <c r="E4306" t="s">
        <v>3939</v>
      </c>
      <c r="F4306" s="9">
        <v>44964</v>
      </c>
      <c r="G4306" s="11">
        <v>66</v>
      </c>
    </row>
    <row r="4307" spans="2:7" x14ac:dyDescent="0.2">
      <c r="B4307" t="s">
        <v>3192</v>
      </c>
      <c r="C4307" t="str">
        <f>VLOOKUP(B4307,customer!A:B,2,FALSE)</f>
        <v>Thacher Huxley</v>
      </c>
      <c r="D4307" t="s">
        <v>3929</v>
      </c>
      <c r="E4307" t="s">
        <v>3939</v>
      </c>
      <c r="F4307" s="9">
        <v>44993</v>
      </c>
      <c r="G4307" s="11">
        <v>66</v>
      </c>
    </row>
    <row r="4308" spans="2:7" x14ac:dyDescent="0.2">
      <c r="B4308" t="s">
        <v>3192</v>
      </c>
      <c r="C4308" t="str">
        <f>VLOOKUP(B4308,customer!A:B,2,FALSE)</f>
        <v>Thacher Huxley</v>
      </c>
      <c r="D4308" t="s">
        <v>3929</v>
      </c>
      <c r="E4308" t="s">
        <v>3939</v>
      </c>
      <c r="F4308" s="9">
        <v>45027</v>
      </c>
      <c r="G4308" s="11">
        <v>66</v>
      </c>
    </row>
    <row r="4309" spans="2:7" x14ac:dyDescent="0.2">
      <c r="B4309" t="s">
        <v>3192</v>
      </c>
      <c r="C4309" t="str">
        <f>VLOOKUP(B4309,customer!A:B,2,FALSE)</f>
        <v>Thacher Huxley</v>
      </c>
      <c r="D4309" t="s">
        <v>3929</v>
      </c>
      <c r="E4309" t="s">
        <v>3939</v>
      </c>
      <c r="F4309" s="9">
        <v>45052</v>
      </c>
      <c r="G4309" s="11">
        <v>66</v>
      </c>
    </row>
    <row r="4310" spans="2:7" x14ac:dyDescent="0.2">
      <c r="B4310" t="s">
        <v>3193</v>
      </c>
      <c r="C4310" t="str">
        <f>VLOOKUP(B4310,customer!A:B,2,FALSE)</f>
        <v>Therine Remer</v>
      </c>
      <c r="D4310" t="s">
        <v>3926</v>
      </c>
      <c r="E4310" t="s">
        <v>3936</v>
      </c>
      <c r="F4310" s="9">
        <v>44638</v>
      </c>
      <c r="G4310" s="11">
        <v>25</v>
      </c>
    </row>
    <row r="4311" spans="2:7" x14ac:dyDescent="0.2">
      <c r="B4311" t="s">
        <v>3193</v>
      </c>
      <c r="C4311" t="str">
        <f>VLOOKUP(B4311,customer!A:B,2,FALSE)</f>
        <v>Therine Remer</v>
      </c>
      <c r="D4311" t="s">
        <v>3926</v>
      </c>
      <c r="E4311" t="s">
        <v>3936</v>
      </c>
      <c r="F4311" s="9">
        <v>44678</v>
      </c>
      <c r="G4311" s="11">
        <v>25</v>
      </c>
    </row>
    <row r="4312" spans="2:7" x14ac:dyDescent="0.2">
      <c r="B4312" t="s">
        <v>3193</v>
      </c>
      <c r="C4312" t="str">
        <f>VLOOKUP(B4312,customer!A:B,2,FALSE)</f>
        <v>Therine Remer</v>
      </c>
      <c r="D4312" t="s">
        <v>3926</v>
      </c>
      <c r="E4312" t="s">
        <v>3936</v>
      </c>
      <c r="F4312" s="9">
        <v>44683</v>
      </c>
      <c r="G4312" s="11">
        <v>25</v>
      </c>
    </row>
    <row r="4313" spans="2:7" x14ac:dyDescent="0.2">
      <c r="B4313" t="s">
        <v>3193</v>
      </c>
      <c r="C4313" t="str">
        <f>VLOOKUP(B4313,customer!A:B,2,FALSE)</f>
        <v>Therine Remer</v>
      </c>
      <c r="D4313" t="s">
        <v>3926</v>
      </c>
      <c r="E4313" t="s">
        <v>3936</v>
      </c>
      <c r="F4313" s="9">
        <v>44730</v>
      </c>
      <c r="G4313" s="11">
        <v>25</v>
      </c>
    </row>
    <row r="4314" spans="2:7" x14ac:dyDescent="0.2">
      <c r="B4314" t="s">
        <v>3193</v>
      </c>
      <c r="C4314" t="str">
        <f>VLOOKUP(B4314,customer!A:B,2,FALSE)</f>
        <v>Therine Remer</v>
      </c>
      <c r="D4314" t="s">
        <v>3926</v>
      </c>
      <c r="E4314" t="s">
        <v>3936</v>
      </c>
      <c r="F4314" s="9">
        <v>44768</v>
      </c>
      <c r="G4314" s="11">
        <v>25</v>
      </c>
    </row>
    <row r="4315" spans="2:7" x14ac:dyDescent="0.2">
      <c r="B4315" t="s">
        <v>3193</v>
      </c>
      <c r="C4315" t="str">
        <f>VLOOKUP(B4315,customer!A:B,2,FALSE)</f>
        <v>Therine Remer</v>
      </c>
      <c r="D4315" t="s">
        <v>3926</v>
      </c>
      <c r="E4315" t="s">
        <v>3936</v>
      </c>
      <c r="F4315" s="9">
        <v>44803</v>
      </c>
      <c r="G4315" s="11">
        <v>25</v>
      </c>
    </row>
    <row r="4316" spans="2:7" x14ac:dyDescent="0.2">
      <c r="B4316" t="s">
        <v>3193</v>
      </c>
      <c r="C4316" t="str">
        <f>VLOOKUP(B4316,customer!A:B,2,FALSE)</f>
        <v>Therine Remer</v>
      </c>
      <c r="D4316" t="s">
        <v>3926</v>
      </c>
      <c r="E4316" t="s">
        <v>3936</v>
      </c>
      <c r="F4316" s="9">
        <v>44828</v>
      </c>
      <c r="G4316" s="11">
        <v>25</v>
      </c>
    </row>
    <row r="4317" spans="2:7" x14ac:dyDescent="0.2">
      <c r="B4317" t="s">
        <v>3193</v>
      </c>
      <c r="C4317" t="str">
        <f>VLOOKUP(B4317,customer!A:B,2,FALSE)</f>
        <v>Therine Remer</v>
      </c>
      <c r="D4317" t="s">
        <v>3926</v>
      </c>
      <c r="E4317" t="s">
        <v>3936</v>
      </c>
      <c r="F4317" s="9">
        <v>44854</v>
      </c>
      <c r="G4317" s="11">
        <v>25</v>
      </c>
    </row>
    <row r="4318" spans="2:7" x14ac:dyDescent="0.2">
      <c r="B4318" t="s">
        <v>3193</v>
      </c>
      <c r="C4318" t="str">
        <f>VLOOKUP(B4318,customer!A:B,2,FALSE)</f>
        <v>Therine Remer</v>
      </c>
      <c r="D4318" t="s">
        <v>3926</v>
      </c>
      <c r="E4318" t="s">
        <v>3936</v>
      </c>
      <c r="F4318" s="9">
        <v>44895</v>
      </c>
      <c r="G4318" s="11">
        <v>25</v>
      </c>
    </row>
    <row r="4319" spans="2:7" x14ac:dyDescent="0.2">
      <c r="B4319" t="s">
        <v>3193</v>
      </c>
      <c r="C4319" t="str">
        <f>VLOOKUP(B4319,customer!A:B,2,FALSE)</f>
        <v>Therine Remer</v>
      </c>
      <c r="D4319" t="s">
        <v>3926</v>
      </c>
      <c r="E4319" t="s">
        <v>3936</v>
      </c>
      <c r="F4319" s="9">
        <v>44922</v>
      </c>
      <c r="G4319" s="11">
        <v>25</v>
      </c>
    </row>
    <row r="4320" spans="2:7" x14ac:dyDescent="0.2">
      <c r="B4320" t="s">
        <v>3193</v>
      </c>
      <c r="C4320" t="str">
        <f>VLOOKUP(B4320,customer!A:B,2,FALSE)</f>
        <v>Therine Remer</v>
      </c>
      <c r="D4320" t="s">
        <v>3926</v>
      </c>
      <c r="E4320" t="s">
        <v>3936</v>
      </c>
      <c r="F4320" s="9">
        <v>44947</v>
      </c>
      <c r="G4320" s="11">
        <v>25</v>
      </c>
    </row>
    <row r="4321" spans="2:7" x14ac:dyDescent="0.2">
      <c r="B4321" t="s">
        <v>3193</v>
      </c>
      <c r="C4321" t="str">
        <f>VLOOKUP(B4321,customer!A:B,2,FALSE)</f>
        <v>Therine Remer</v>
      </c>
      <c r="D4321" t="s">
        <v>3926</v>
      </c>
      <c r="E4321" t="s">
        <v>3936</v>
      </c>
      <c r="F4321" s="9">
        <v>44980</v>
      </c>
      <c r="G4321" s="11">
        <v>25</v>
      </c>
    </row>
    <row r="4322" spans="2:7" x14ac:dyDescent="0.2">
      <c r="B4322" t="s">
        <v>3193</v>
      </c>
      <c r="C4322" t="str">
        <f>VLOOKUP(B4322,customer!A:B,2,FALSE)</f>
        <v>Therine Remer</v>
      </c>
      <c r="D4322" t="s">
        <v>3926</v>
      </c>
      <c r="E4322" t="s">
        <v>3936</v>
      </c>
      <c r="F4322" s="9">
        <v>45011</v>
      </c>
      <c r="G4322" s="11">
        <v>25</v>
      </c>
    </row>
    <row r="4323" spans="2:7" x14ac:dyDescent="0.2">
      <c r="B4323" t="s">
        <v>3193</v>
      </c>
      <c r="C4323" t="str">
        <f>VLOOKUP(B4323,customer!A:B,2,FALSE)</f>
        <v>Therine Remer</v>
      </c>
      <c r="D4323" t="s">
        <v>3926</v>
      </c>
      <c r="E4323" t="s">
        <v>3936</v>
      </c>
      <c r="F4323" s="9">
        <v>45043</v>
      </c>
      <c r="G4323" s="11">
        <v>25</v>
      </c>
    </row>
    <row r="4324" spans="2:7" x14ac:dyDescent="0.2">
      <c r="B4324" t="s">
        <v>3193</v>
      </c>
      <c r="C4324" t="str">
        <f>VLOOKUP(B4324,customer!A:B,2,FALSE)</f>
        <v>Therine Remer</v>
      </c>
      <c r="D4324" t="s">
        <v>3926</v>
      </c>
      <c r="E4324" t="s">
        <v>3936</v>
      </c>
      <c r="F4324" s="9">
        <v>45071</v>
      </c>
      <c r="G4324" s="11">
        <v>25</v>
      </c>
    </row>
    <row r="4325" spans="2:7" x14ac:dyDescent="0.2">
      <c r="B4325" t="s">
        <v>3193</v>
      </c>
      <c r="C4325" t="str">
        <f>VLOOKUP(B4325,customer!A:B,2,FALSE)</f>
        <v>Therine Remer</v>
      </c>
      <c r="D4325" t="s">
        <v>3926</v>
      </c>
      <c r="E4325" t="s">
        <v>3936</v>
      </c>
      <c r="F4325" s="9">
        <v>45079</v>
      </c>
      <c r="G4325" s="11">
        <v>25</v>
      </c>
    </row>
    <row r="4326" spans="2:7" x14ac:dyDescent="0.2">
      <c r="B4326" t="s">
        <v>3194</v>
      </c>
      <c r="C4326" t="str">
        <f>VLOOKUP(B4326,customer!A:B,2,FALSE)</f>
        <v>Dorthea Melarkey</v>
      </c>
      <c r="D4326" t="s">
        <v>3921</v>
      </c>
      <c r="E4326" t="s">
        <v>3931</v>
      </c>
      <c r="F4326" s="9">
        <v>44897</v>
      </c>
      <c r="G4326" s="11">
        <v>26</v>
      </c>
    </row>
    <row r="4327" spans="2:7" x14ac:dyDescent="0.2">
      <c r="B4327" t="s">
        <v>3194</v>
      </c>
      <c r="C4327" t="str">
        <f>VLOOKUP(B4327,customer!A:B,2,FALSE)</f>
        <v>Dorthea Melarkey</v>
      </c>
      <c r="D4327" t="s">
        <v>3921</v>
      </c>
      <c r="E4327" t="s">
        <v>3931</v>
      </c>
      <c r="F4327" s="9">
        <v>44937</v>
      </c>
      <c r="G4327" s="11">
        <v>26</v>
      </c>
    </row>
    <row r="4328" spans="2:7" x14ac:dyDescent="0.2">
      <c r="B4328" t="s">
        <v>3194</v>
      </c>
      <c r="C4328" t="str">
        <f>VLOOKUP(B4328,customer!A:B,2,FALSE)</f>
        <v>Dorthea Melarkey</v>
      </c>
      <c r="D4328" t="s">
        <v>3921</v>
      </c>
      <c r="E4328" t="s">
        <v>3931</v>
      </c>
      <c r="F4328" s="9">
        <v>44973</v>
      </c>
      <c r="G4328" s="11">
        <v>26</v>
      </c>
    </row>
    <row r="4329" spans="2:7" x14ac:dyDescent="0.2">
      <c r="B4329" t="s">
        <v>3194</v>
      </c>
      <c r="C4329" t="str">
        <f>VLOOKUP(B4329,customer!A:B,2,FALSE)</f>
        <v>Dorthea Melarkey</v>
      </c>
      <c r="D4329" t="s">
        <v>3921</v>
      </c>
      <c r="E4329" t="s">
        <v>3931</v>
      </c>
      <c r="F4329" s="9">
        <v>45002</v>
      </c>
      <c r="G4329" s="11">
        <v>26</v>
      </c>
    </row>
    <row r="4330" spans="2:7" x14ac:dyDescent="0.2">
      <c r="B4330" t="s">
        <v>3194</v>
      </c>
      <c r="C4330" t="str">
        <f>VLOOKUP(B4330,customer!A:B,2,FALSE)</f>
        <v>Dorthea Melarkey</v>
      </c>
      <c r="D4330" t="s">
        <v>3921</v>
      </c>
      <c r="E4330" t="s">
        <v>3931</v>
      </c>
      <c r="F4330" s="9">
        <v>45027</v>
      </c>
      <c r="G4330" s="11">
        <v>26</v>
      </c>
    </row>
    <row r="4331" spans="2:7" x14ac:dyDescent="0.2">
      <c r="B4331" t="s">
        <v>3194</v>
      </c>
      <c r="C4331" t="str">
        <f>VLOOKUP(B4331,customer!A:B,2,FALSE)</f>
        <v>Dorthea Melarkey</v>
      </c>
      <c r="D4331" t="s">
        <v>3921</v>
      </c>
      <c r="E4331" t="s">
        <v>3931</v>
      </c>
      <c r="F4331" s="9">
        <v>45063</v>
      </c>
      <c r="G4331" s="11">
        <v>26</v>
      </c>
    </row>
    <row r="4332" spans="2:7" x14ac:dyDescent="0.2">
      <c r="B4332" t="s">
        <v>3194</v>
      </c>
      <c r="C4332" t="str">
        <f>VLOOKUP(B4332,customer!A:B,2,FALSE)</f>
        <v>Dorthea Melarkey</v>
      </c>
      <c r="D4332" t="s">
        <v>3927</v>
      </c>
      <c r="E4332" t="s">
        <v>3937</v>
      </c>
      <c r="F4332" s="9">
        <v>44949</v>
      </c>
      <c r="G4332" s="11">
        <v>27</v>
      </c>
    </row>
    <row r="4333" spans="2:7" x14ac:dyDescent="0.2">
      <c r="B4333" t="s">
        <v>3194</v>
      </c>
      <c r="C4333" t="str">
        <f>VLOOKUP(B4333,customer!A:B,2,FALSE)</f>
        <v>Dorthea Melarkey</v>
      </c>
      <c r="D4333" t="s">
        <v>3927</v>
      </c>
      <c r="E4333" t="s">
        <v>3937</v>
      </c>
      <c r="F4333" s="9">
        <v>44987</v>
      </c>
      <c r="G4333" s="11">
        <v>27</v>
      </c>
    </row>
    <row r="4334" spans="2:7" x14ac:dyDescent="0.2">
      <c r="B4334" t="s">
        <v>3194</v>
      </c>
      <c r="C4334" t="str">
        <f>VLOOKUP(B4334,customer!A:B,2,FALSE)</f>
        <v>Dorthea Melarkey</v>
      </c>
      <c r="D4334" t="s">
        <v>3927</v>
      </c>
      <c r="E4334" t="s">
        <v>3937</v>
      </c>
      <c r="F4334" s="9">
        <v>45020</v>
      </c>
      <c r="G4334" s="11">
        <v>27</v>
      </c>
    </row>
    <row r="4335" spans="2:7" x14ac:dyDescent="0.2">
      <c r="B4335" t="s">
        <v>3194</v>
      </c>
      <c r="C4335" t="str">
        <f>VLOOKUP(B4335,customer!A:B,2,FALSE)</f>
        <v>Dorthea Melarkey</v>
      </c>
      <c r="D4335" t="s">
        <v>3927</v>
      </c>
      <c r="E4335" t="s">
        <v>3937</v>
      </c>
      <c r="F4335" s="9">
        <v>45073</v>
      </c>
      <c r="G4335" s="11">
        <v>27</v>
      </c>
    </row>
    <row r="4336" spans="2:7" x14ac:dyDescent="0.2">
      <c r="B4336" t="s">
        <v>3194</v>
      </c>
      <c r="C4336" t="str">
        <f>VLOOKUP(B4336,customer!A:B,2,FALSE)</f>
        <v>Dorthea Melarkey</v>
      </c>
      <c r="D4336" t="s">
        <v>3927</v>
      </c>
      <c r="E4336" t="s">
        <v>3937</v>
      </c>
      <c r="F4336" s="9">
        <v>45078</v>
      </c>
      <c r="G4336" s="11">
        <v>27</v>
      </c>
    </row>
    <row r="4337" spans="2:7" x14ac:dyDescent="0.2">
      <c r="B4337" t="s">
        <v>3195</v>
      </c>
      <c r="C4337" t="str">
        <f>VLOOKUP(B4337,customer!A:B,2,FALSE)</f>
        <v>Franciskus O'Crevy</v>
      </c>
      <c r="D4337" t="s">
        <v>3924</v>
      </c>
      <c r="E4337" t="s">
        <v>3934</v>
      </c>
      <c r="F4337" s="9">
        <v>44784</v>
      </c>
      <c r="G4337" s="11">
        <v>22</v>
      </c>
    </row>
    <row r="4338" spans="2:7" x14ac:dyDescent="0.2">
      <c r="B4338" t="s">
        <v>3195</v>
      </c>
      <c r="C4338" t="str">
        <f>VLOOKUP(B4338,customer!A:B,2,FALSE)</f>
        <v>Franciskus O'Crevy</v>
      </c>
      <c r="D4338" t="s">
        <v>3924</v>
      </c>
      <c r="E4338" t="s">
        <v>3934</v>
      </c>
      <c r="F4338" s="9">
        <v>44821</v>
      </c>
      <c r="G4338" s="11">
        <v>22</v>
      </c>
    </row>
    <row r="4339" spans="2:7" x14ac:dyDescent="0.2">
      <c r="B4339" t="s">
        <v>3195</v>
      </c>
      <c r="C4339" t="str">
        <f>VLOOKUP(B4339,customer!A:B,2,FALSE)</f>
        <v>Franciskus O'Crevy</v>
      </c>
      <c r="D4339" t="s">
        <v>3924</v>
      </c>
      <c r="E4339" t="s">
        <v>3934</v>
      </c>
      <c r="F4339" s="9">
        <v>44850</v>
      </c>
      <c r="G4339" s="11">
        <v>22</v>
      </c>
    </row>
    <row r="4340" spans="2:7" x14ac:dyDescent="0.2">
      <c r="B4340" t="s">
        <v>3195</v>
      </c>
      <c r="C4340" t="str">
        <f>VLOOKUP(B4340,customer!A:B,2,FALSE)</f>
        <v>Franciskus O'Crevy</v>
      </c>
      <c r="D4340" t="s">
        <v>3924</v>
      </c>
      <c r="E4340" t="s">
        <v>3934</v>
      </c>
      <c r="F4340" s="9">
        <v>44885</v>
      </c>
      <c r="G4340" s="11">
        <v>22</v>
      </c>
    </row>
    <row r="4341" spans="2:7" x14ac:dyDescent="0.2">
      <c r="B4341" t="s">
        <v>3195</v>
      </c>
      <c r="C4341" t="str">
        <f>VLOOKUP(B4341,customer!A:B,2,FALSE)</f>
        <v>Franciskus O'Crevy</v>
      </c>
      <c r="D4341" t="s">
        <v>3924</v>
      </c>
      <c r="E4341" t="s">
        <v>3934</v>
      </c>
      <c r="F4341" s="9">
        <v>44913</v>
      </c>
      <c r="G4341" s="11">
        <v>22</v>
      </c>
    </row>
    <row r="4342" spans="2:7" x14ac:dyDescent="0.2">
      <c r="B4342" t="s">
        <v>3195</v>
      </c>
      <c r="C4342" t="str">
        <f>VLOOKUP(B4342,customer!A:B,2,FALSE)</f>
        <v>Franciskus O'Crevy</v>
      </c>
      <c r="D4342" t="s">
        <v>3924</v>
      </c>
      <c r="E4342" t="s">
        <v>3934</v>
      </c>
      <c r="F4342" s="9">
        <v>44951</v>
      </c>
      <c r="G4342" s="11">
        <v>22</v>
      </c>
    </row>
    <row r="4343" spans="2:7" x14ac:dyDescent="0.2">
      <c r="B4343" t="s">
        <v>3195</v>
      </c>
      <c r="C4343" t="str">
        <f>VLOOKUP(B4343,customer!A:B,2,FALSE)</f>
        <v>Franciskus O'Crevy</v>
      </c>
      <c r="D4343" t="s">
        <v>3924</v>
      </c>
      <c r="E4343" t="s">
        <v>3934</v>
      </c>
      <c r="F4343" s="9">
        <v>44979</v>
      </c>
      <c r="G4343" s="11">
        <v>22</v>
      </c>
    </row>
    <row r="4344" spans="2:7" x14ac:dyDescent="0.2">
      <c r="B4344" t="s">
        <v>3195</v>
      </c>
      <c r="C4344" t="str">
        <f>VLOOKUP(B4344,customer!A:B,2,FALSE)</f>
        <v>Franciskus O'Crevy</v>
      </c>
      <c r="D4344" t="s">
        <v>3924</v>
      </c>
      <c r="E4344" t="s">
        <v>3934</v>
      </c>
      <c r="F4344" s="9">
        <v>44998</v>
      </c>
      <c r="G4344" s="11">
        <v>22</v>
      </c>
    </row>
    <row r="4345" spans="2:7" x14ac:dyDescent="0.2">
      <c r="B4345" t="s">
        <v>3195</v>
      </c>
      <c r="C4345" t="str">
        <f>VLOOKUP(B4345,customer!A:B,2,FALSE)</f>
        <v>Franciskus O'Crevy</v>
      </c>
      <c r="D4345" t="s">
        <v>3924</v>
      </c>
      <c r="E4345" t="s">
        <v>3934</v>
      </c>
      <c r="F4345" s="9">
        <v>45038</v>
      </c>
      <c r="G4345" s="11">
        <v>22</v>
      </c>
    </row>
    <row r="4346" spans="2:7" x14ac:dyDescent="0.2">
      <c r="B4346" t="s">
        <v>3195</v>
      </c>
      <c r="C4346" t="str">
        <f>VLOOKUP(B4346,customer!A:B,2,FALSE)</f>
        <v>Franciskus O'Crevy</v>
      </c>
      <c r="D4346" t="s">
        <v>3924</v>
      </c>
      <c r="E4346" t="s">
        <v>3934</v>
      </c>
      <c r="F4346" s="9">
        <v>45060</v>
      </c>
      <c r="G4346" s="11">
        <v>22</v>
      </c>
    </row>
    <row r="4347" spans="2:7" x14ac:dyDescent="0.2">
      <c r="B4347" t="s">
        <v>3195</v>
      </c>
      <c r="C4347" t="str">
        <f>VLOOKUP(B4347,customer!A:B,2,FALSE)</f>
        <v>Franciskus O'Crevy</v>
      </c>
      <c r="D4347" t="s">
        <v>3951</v>
      </c>
      <c r="E4347" t="s">
        <v>3944</v>
      </c>
      <c r="F4347" s="9">
        <v>45009</v>
      </c>
      <c r="G4347" s="11">
        <v>14</v>
      </c>
    </row>
    <row r="4348" spans="2:7" x14ac:dyDescent="0.2">
      <c r="B4348" t="s">
        <v>3195</v>
      </c>
      <c r="C4348" t="str">
        <f>VLOOKUP(B4348,customer!A:B,2,FALSE)</f>
        <v>Franciskus O'Crevy</v>
      </c>
      <c r="D4348" t="s">
        <v>3951</v>
      </c>
      <c r="E4348" t="s">
        <v>3944</v>
      </c>
      <c r="F4348" s="9">
        <v>45040</v>
      </c>
      <c r="G4348" s="11">
        <v>14</v>
      </c>
    </row>
    <row r="4349" spans="2:7" x14ac:dyDescent="0.2">
      <c r="B4349" t="s">
        <v>3195</v>
      </c>
      <c r="C4349" t="str">
        <f>VLOOKUP(B4349,customer!A:B,2,FALSE)</f>
        <v>Franciskus O'Crevy</v>
      </c>
      <c r="D4349" t="s">
        <v>3951</v>
      </c>
      <c r="E4349" t="s">
        <v>3944</v>
      </c>
      <c r="F4349" s="9">
        <v>45071</v>
      </c>
      <c r="G4349" s="11">
        <v>14</v>
      </c>
    </row>
    <row r="4350" spans="2:7" x14ac:dyDescent="0.2">
      <c r="B4350" t="s">
        <v>3195</v>
      </c>
      <c r="C4350" t="str">
        <f>VLOOKUP(B4350,customer!A:B,2,FALSE)</f>
        <v>Franciskus O'Crevy</v>
      </c>
      <c r="D4350" t="s">
        <v>3951</v>
      </c>
      <c r="E4350" t="s">
        <v>3944</v>
      </c>
      <c r="F4350" s="9">
        <v>45080</v>
      </c>
      <c r="G4350" s="11">
        <v>14</v>
      </c>
    </row>
    <row r="4351" spans="2:7" x14ac:dyDescent="0.2">
      <c r="B4351" t="s">
        <v>3196</v>
      </c>
      <c r="C4351" t="str">
        <f>VLOOKUP(B4351,customer!A:B,2,FALSE)</f>
        <v>Sybilla Minchell</v>
      </c>
      <c r="D4351" t="s">
        <v>3924</v>
      </c>
      <c r="E4351" t="s">
        <v>3934</v>
      </c>
      <c r="F4351" s="9">
        <v>44787</v>
      </c>
      <c r="G4351" s="11">
        <v>22</v>
      </c>
    </row>
    <row r="4352" spans="2:7" x14ac:dyDescent="0.2">
      <c r="B4352" t="s">
        <v>3196</v>
      </c>
      <c r="C4352" t="str">
        <f>VLOOKUP(B4352,customer!A:B,2,FALSE)</f>
        <v>Sybilla Minchell</v>
      </c>
      <c r="D4352" t="s">
        <v>3924</v>
      </c>
      <c r="E4352" t="s">
        <v>3934</v>
      </c>
      <c r="F4352" s="9">
        <v>44830</v>
      </c>
      <c r="G4352" s="11">
        <v>22</v>
      </c>
    </row>
    <row r="4353" spans="2:7" x14ac:dyDescent="0.2">
      <c r="B4353" t="s">
        <v>3196</v>
      </c>
      <c r="C4353" t="str">
        <f>VLOOKUP(B4353,customer!A:B,2,FALSE)</f>
        <v>Sybilla Minchell</v>
      </c>
      <c r="D4353" t="s">
        <v>3924</v>
      </c>
      <c r="E4353" t="s">
        <v>3934</v>
      </c>
      <c r="F4353" s="9">
        <v>44861</v>
      </c>
      <c r="G4353" s="11">
        <v>22</v>
      </c>
    </row>
    <row r="4354" spans="2:7" x14ac:dyDescent="0.2">
      <c r="B4354" t="s">
        <v>3196</v>
      </c>
      <c r="C4354" t="str">
        <f>VLOOKUP(B4354,customer!A:B,2,FALSE)</f>
        <v>Sybilla Minchell</v>
      </c>
      <c r="D4354" t="s">
        <v>3924</v>
      </c>
      <c r="E4354" t="s">
        <v>3934</v>
      </c>
      <c r="F4354" s="9">
        <v>44893</v>
      </c>
      <c r="G4354" s="11">
        <v>22</v>
      </c>
    </row>
    <row r="4355" spans="2:7" x14ac:dyDescent="0.2">
      <c r="B4355" t="s">
        <v>3196</v>
      </c>
      <c r="C4355" t="str">
        <f>VLOOKUP(B4355,customer!A:B,2,FALSE)</f>
        <v>Sybilla Minchell</v>
      </c>
      <c r="D4355" t="s">
        <v>3924</v>
      </c>
      <c r="E4355" t="s">
        <v>3934</v>
      </c>
      <c r="F4355" s="9">
        <v>44922</v>
      </c>
      <c r="G4355" s="11">
        <v>22</v>
      </c>
    </row>
    <row r="4356" spans="2:7" x14ac:dyDescent="0.2">
      <c r="B4356" t="s">
        <v>3196</v>
      </c>
      <c r="C4356" t="str">
        <f>VLOOKUP(B4356,customer!A:B,2,FALSE)</f>
        <v>Sybilla Minchell</v>
      </c>
      <c r="D4356" t="s">
        <v>3924</v>
      </c>
      <c r="E4356" t="s">
        <v>3934</v>
      </c>
      <c r="F4356" s="9">
        <v>44951</v>
      </c>
      <c r="G4356" s="11">
        <v>22</v>
      </c>
    </row>
    <row r="4357" spans="2:7" x14ac:dyDescent="0.2">
      <c r="B4357" t="s">
        <v>3196</v>
      </c>
      <c r="C4357" t="str">
        <f>VLOOKUP(B4357,customer!A:B,2,FALSE)</f>
        <v>Sybilla Minchell</v>
      </c>
      <c r="D4357" t="s">
        <v>3924</v>
      </c>
      <c r="E4357" t="s">
        <v>3934</v>
      </c>
      <c r="F4357" s="9">
        <v>45004</v>
      </c>
      <c r="G4357" s="11">
        <v>22</v>
      </c>
    </row>
    <row r="4358" spans="2:7" x14ac:dyDescent="0.2">
      <c r="B4358" t="s">
        <v>3196</v>
      </c>
      <c r="C4358" t="str">
        <f>VLOOKUP(B4358,customer!A:B,2,FALSE)</f>
        <v>Sybilla Minchell</v>
      </c>
      <c r="D4358" t="s">
        <v>3924</v>
      </c>
      <c r="E4358" t="s">
        <v>3934</v>
      </c>
      <c r="F4358" s="9">
        <v>45032</v>
      </c>
      <c r="G4358" s="11">
        <v>22</v>
      </c>
    </row>
    <row r="4359" spans="2:7" x14ac:dyDescent="0.2">
      <c r="B4359" t="s">
        <v>3196</v>
      </c>
      <c r="C4359" t="str">
        <f>VLOOKUP(B4359,customer!A:B,2,FALSE)</f>
        <v>Sybilla Minchell</v>
      </c>
      <c r="D4359" t="s">
        <v>3924</v>
      </c>
      <c r="E4359" t="s">
        <v>3934</v>
      </c>
      <c r="F4359" s="9">
        <v>45071</v>
      </c>
      <c r="G4359" s="11">
        <v>22</v>
      </c>
    </row>
    <row r="4360" spans="2:7" x14ac:dyDescent="0.2">
      <c r="B4360" t="s">
        <v>3196</v>
      </c>
      <c r="C4360" t="str">
        <f>VLOOKUP(B4360,customer!A:B,2,FALSE)</f>
        <v>Sybilla Minchell</v>
      </c>
      <c r="D4360" t="s">
        <v>3953</v>
      </c>
      <c r="E4360" t="s">
        <v>3946</v>
      </c>
      <c r="F4360" s="9">
        <v>44990</v>
      </c>
      <c r="G4360" s="11">
        <v>29</v>
      </c>
    </row>
    <row r="4361" spans="2:7" x14ac:dyDescent="0.2">
      <c r="B4361" t="s">
        <v>3196</v>
      </c>
      <c r="C4361" t="str">
        <f>VLOOKUP(B4361,customer!A:B,2,FALSE)</f>
        <v>Sybilla Minchell</v>
      </c>
      <c r="D4361" t="s">
        <v>3953</v>
      </c>
      <c r="E4361" t="s">
        <v>3946</v>
      </c>
      <c r="F4361" s="9">
        <v>45026</v>
      </c>
      <c r="G4361" s="11">
        <v>29</v>
      </c>
    </row>
    <row r="4362" spans="2:7" x14ac:dyDescent="0.2">
      <c r="B4362" t="s">
        <v>3196</v>
      </c>
      <c r="C4362" t="str">
        <f>VLOOKUP(B4362,customer!A:B,2,FALSE)</f>
        <v>Sybilla Minchell</v>
      </c>
      <c r="D4362" t="s">
        <v>3953</v>
      </c>
      <c r="E4362" t="s">
        <v>3946</v>
      </c>
      <c r="F4362" s="9">
        <v>45058</v>
      </c>
      <c r="G4362" s="11">
        <v>29</v>
      </c>
    </row>
    <row r="4363" spans="2:7" x14ac:dyDescent="0.2">
      <c r="B4363" t="s">
        <v>3197</v>
      </c>
      <c r="C4363" t="str">
        <f>VLOOKUP(B4363,customer!A:B,2,FALSE)</f>
        <v>Aili Maybery</v>
      </c>
      <c r="D4363" t="s">
        <v>3929</v>
      </c>
      <c r="E4363" t="s">
        <v>3939</v>
      </c>
      <c r="F4363" s="9">
        <v>44750</v>
      </c>
      <c r="G4363" s="11">
        <v>66</v>
      </c>
    </row>
    <row r="4364" spans="2:7" x14ac:dyDescent="0.2">
      <c r="B4364" t="s">
        <v>3197</v>
      </c>
      <c r="C4364" t="str">
        <f>VLOOKUP(B4364,customer!A:B,2,FALSE)</f>
        <v>Aili Maybery</v>
      </c>
      <c r="D4364" t="s">
        <v>3929</v>
      </c>
      <c r="E4364" t="s">
        <v>3939</v>
      </c>
      <c r="F4364" s="9">
        <v>44791</v>
      </c>
      <c r="G4364" s="11">
        <v>66</v>
      </c>
    </row>
    <row r="4365" spans="2:7" x14ac:dyDescent="0.2">
      <c r="B4365" t="s">
        <v>3197</v>
      </c>
      <c r="C4365" t="str">
        <f>VLOOKUP(B4365,customer!A:B,2,FALSE)</f>
        <v>Aili Maybery</v>
      </c>
      <c r="D4365" t="s">
        <v>3929</v>
      </c>
      <c r="E4365" t="s">
        <v>3939</v>
      </c>
      <c r="F4365" s="9">
        <v>44849</v>
      </c>
      <c r="G4365" s="11">
        <v>66</v>
      </c>
    </row>
    <row r="4366" spans="2:7" x14ac:dyDescent="0.2">
      <c r="B4366" t="s">
        <v>3197</v>
      </c>
      <c r="C4366" t="str">
        <f>VLOOKUP(B4366,customer!A:B,2,FALSE)</f>
        <v>Aili Maybery</v>
      </c>
      <c r="D4366" t="s">
        <v>3929</v>
      </c>
      <c r="E4366" t="s">
        <v>3939</v>
      </c>
      <c r="F4366" s="9">
        <v>44888</v>
      </c>
      <c r="G4366" s="11">
        <v>66</v>
      </c>
    </row>
    <row r="4367" spans="2:7" x14ac:dyDescent="0.2">
      <c r="B4367" t="s">
        <v>3197</v>
      </c>
      <c r="C4367" t="str">
        <f>VLOOKUP(B4367,customer!A:B,2,FALSE)</f>
        <v>Aili Maybery</v>
      </c>
      <c r="D4367" t="s">
        <v>3929</v>
      </c>
      <c r="E4367" t="s">
        <v>3939</v>
      </c>
      <c r="F4367" s="9">
        <v>44915</v>
      </c>
      <c r="G4367" s="11">
        <v>66</v>
      </c>
    </row>
    <row r="4368" spans="2:7" x14ac:dyDescent="0.2">
      <c r="B4368" t="s">
        <v>3197</v>
      </c>
      <c r="C4368" t="str">
        <f>VLOOKUP(B4368,customer!A:B,2,FALSE)</f>
        <v>Aili Maybery</v>
      </c>
      <c r="D4368" t="s">
        <v>3929</v>
      </c>
      <c r="E4368" t="s">
        <v>3939</v>
      </c>
      <c r="F4368" s="9">
        <v>44936</v>
      </c>
      <c r="G4368" s="11">
        <v>66</v>
      </c>
    </row>
    <row r="4369" spans="2:7" x14ac:dyDescent="0.2">
      <c r="B4369" t="s">
        <v>3197</v>
      </c>
      <c r="C4369" t="str">
        <f>VLOOKUP(B4369,customer!A:B,2,FALSE)</f>
        <v>Aili Maybery</v>
      </c>
      <c r="D4369" t="s">
        <v>3929</v>
      </c>
      <c r="E4369" t="s">
        <v>3939</v>
      </c>
      <c r="F4369" s="9">
        <v>44972</v>
      </c>
      <c r="G4369" s="11">
        <v>66</v>
      </c>
    </row>
    <row r="4370" spans="2:7" x14ac:dyDescent="0.2">
      <c r="B4370" t="s">
        <v>3197</v>
      </c>
      <c r="C4370" t="str">
        <f>VLOOKUP(B4370,customer!A:B,2,FALSE)</f>
        <v>Aili Maybery</v>
      </c>
      <c r="D4370" t="s">
        <v>3929</v>
      </c>
      <c r="E4370" t="s">
        <v>3939</v>
      </c>
      <c r="F4370" s="9">
        <v>45002</v>
      </c>
      <c r="G4370" s="11">
        <v>66</v>
      </c>
    </row>
    <row r="4371" spans="2:7" x14ac:dyDescent="0.2">
      <c r="B4371" t="s">
        <v>3197</v>
      </c>
      <c r="C4371" t="str">
        <f>VLOOKUP(B4371,customer!A:B,2,FALSE)</f>
        <v>Aili Maybery</v>
      </c>
      <c r="D4371" t="s">
        <v>3929</v>
      </c>
      <c r="E4371" t="s">
        <v>3939</v>
      </c>
      <c r="F4371" s="9">
        <v>45027</v>
      </c>
      <c r="G4371" s="11">
        <v>66</v>
      </c>
    </row>
    <row r="4372" spans="2:7" x14ac:dyDescent="0.2">
      <c r="B4372" t="s">
        <v>3197</v>
      </c>
      <c r="C4372" t="str">
        <f>VLOOKUP(B4372,customer!A:B,2,FALSE)</f>
        <v>Aili Maybery</v>
      </c>
      <c r="D4372" t="s">
        <v>3929</v>
      </c>
      <c r="E4372" t="s">
        <v>3939</v>
      </c>
      <c r="F4372" s="9">
        <v>45062</v>
      </c>
      <c r="G4372" s="11">
        <v>66</v>
      </c>
    </row>
    <row r="4373" spans="2:7" x14ac:dyDescent="0.2">
      <c r="B4373" t="s">
        <v>3197</v>
      </c>
      <c r="C4373" t="str">
        <f>VLOOKUP(B4373,customer!A:B,2,FALSE)</f>
        <v>Aili Maybery</v>
      </c>
      <c r="D4373" t="s">
        <v>3952</v>
      </c>
      <c r="E4373" t="s">
        <v>3945</v>
      </c>
      <c r="F4373" s="9">
        <v>44796</v>
      </c>
      <c r="G4373" s="11">
        <v>16</v>
      </c>
    </row>
    <row r="4374" spans="2:7" x14ac:dyDescent="0.2">
      <c r="B4374" t="s">
        <v>3197</v>
      </c>
      <c r="C4374" t="str">
        <f>VLOOKUP(B4374,customer!A:B,2,FALSE)</f>
        <v>Aili Maybery</v>
      </c>
      <c r="D4374" t="s">
        <v>3952</v>
      </c>
      <c r="E4374" t="s">
        <v>3945</v>
      </c>
      <c r="F4374" s="9">
        <v>44834</v>
      </c>
      <c r="G4374" s="11">
        <v>16</v>
      </c>
    </row>
    <row r="4375" spans="2:7" x14ac:dyDescent="0.2">
      <c r="B4375" t="s">
        <v>3197</v>
      </c>
      <c r="C4375" t="str">
        <f>VLOOKUP(B4375,customer!A:B,2,FALSE)</f>
        <v>Aili Maybery</v>
      </c>
      <c r="D4375" t="s">
        <v>3952</v>
      </c>
      <c r="E4375" t="s">
        <v>3945</v>
      </c>
      <c r="F4375" s="9">
        <v>44857</v>
      </c>
      <c r="G4375" s="11">
        <v>16</v>
      </c>
    </row>
    <row r="4376" spans="2:7" x14ac:dyDescent="0.2">
      <c r="B4376" t="s">
        <v>3197</v>
      </c>
      <c r="C4376" t="str">
        <f>VLOOKUP(B4376,customer!A:B,2,FALSE)</f>
        <v>Aili Maybery</v>
      </c>
      <c r="D4376" t="s">
        <v>3952</v>
      </c>
      <c r="E4376" t="s">
        <v>3945</v>
      </c>
      <c r="F4376" s="9">
        <v>44893</v>
      </c>
      <c r="G4376" s="11">
        <v>16</v>
      </c>
    </row>
    <row r="4377" spans="2:7" x14ac:dyDescent="0.2">
      <c r="B4377" t="s">
        <v>3197</v>
      </c>
      <c r="C4377" t="str">
        <f>VLOOKUP(B4377,customer!A:B,2,FALSE)</f>
        <v>Aili Maybery</v>
      </c>
      <c r="D4377" t="s">
        <v>3952</v>
      </c>
      <c r="E4377" t="s">
        <v>3945</v>
      </c>
      <c r="F4377" s="9">
        <v>44925</v>
      </c>
      <c r="G4377" s="11">
        <v>16</v>
      </c>
    </row>
    <row r="4378" spans="2:7" x14ac:dyDescent="0.2">
      <c r="B4378" t="s">
        <v>3197</v>
      </c>
      <c r="C4378" t="str">
        <f>VLOOKUP(B4378,customer!A:B,2,FALSE)</f>
        <v>Aili Maybery</v>
      </c>
      <c r="D4378" t="s">
        <v>3952</v>
      </c>
      <c r="E4378" t="s">
        <v>3945</v>
      </c>
      <c r="F4378" s="9">
        <v>44957</v>
      </c>
      <c r="G4378" s="11">
        <v>16</v>
      </c>
    </row>
    <row r="4379" spans="2:7" x14ac:dyDescent="0.2">
      <c r="B4379" t="s">
        <v>3197</v>
      </c>
      <c r="C4379" t="str">
        <f>VLOOKUP(B4379,customer!A:B,2,FALSE)</f>
        <v>Aili Maybery</v>
      </c>
      <c r="D4379" t="s">
        <v>3952</v>
      </c>
      <c r="E4379" t="s">
        <v>3945</v>
      </c>
      <c r="F4379" s="9">
        <v>44986</v>
      </c>
      <c r="G4379" s="11">
        <v>16</v>
      </c>
    </row>
    <row r="4380" spans="2:7" x14ac:dyDescent="0.2">
      <c r="B4380" t="s">
        <v>3197</v>
      </c>
      <c r="C4380" t="str">
        <f>VLOOKUP(B4380,customer!A:B,2,FALSE)</f>
        <v>Aili Maybery</v>
      </c>
      <c r="D4380" t="s">
        <v>3952</v>
      </c>
      <c r="E4380" t="s">
        <v>3945</v>
      </c>
      <c r="F4380" s="9">
        <v>45074</v>
      </c>
      <c r="G4380" s="11">
        <v>16</v>
      </c>
    </row>
    <row r="4381" spans="2:7" x14ac:dyDescent="0.2">
      <c r="B4381" t="s">
        <v>3197</v>
      </c>
      <c r="C4381" t="str">
        <f>VLOOKUP(B4381,customer!A:B,2,FALSE)</f>
        <v>Aili Maybery</v>
      </c>
      <c r="D4381" t="s">
        <v>3952</v>
      </c>
      <c r="E4381" t="s">
        <v>3945</v>
      </c>
      <c r="F4381" s="9">
        <v>45080</v>
      </c>
      <c r="G4381" s="11">
        <v>16</v>
      </c>
    </row>
    <row r="4382" spans="2:7" x14ac:dyDescent="0.2">
      <c r="B4382" t="s">
        <v>3198</v>
      </c>
      <c r="C4382" t="str">
        <f>VLOOKUP(B4382,customer!A:B,2,FALSE)</f>
        <v>Ahmad Toping</v>
      </c>
      <c r="D4382" t="s">
        <v>3922</v>
      </c>
      <c r="E4382" t="s">
        <v>3932</v>
      </c>
      <c r="F4382" s="9">
        <v>44684</v>
      </c>
      <c r="G4382" s="11">
        <v>62</v>
      </c>
    </row>
    <row r="4383" spans="2:7" x14ac:dyDescent="0.2">
      <c r="B4383" t="s">
        <v>3198</v>
      </c>
      <c r="C4383" t="str">
        <f>VLOOKUP(B4383,customer!A:B,2,FALSE)</f>
        <v>Ahmad Toping</v>
      </c>
      <c r="D4383" t="s">
        <v>3922</v>
      </c>
      <c r="E4383" t="s">
        <v>3932</v>
      </c>
      <c r="F4383" s="9">
        <v>44722</v>
      </c>
      <c r="G4383" s="11">
        <v>62</v>
      </c>
    </row>
    <row r="4384" spans="2:7" x14ac:dyDescent="0.2">
      <c r="B4384" t="s">
        <v>3198</v>
      </c>
      <c r="C4384" t="str">
        <f>VLOOKUP(B4384,customer!A:B,2,FALSE)</f>
        <v>Ahmad Toping</v>
      </c>
      <c r="D4384" t="s">
        <v>3922</v>
      </c>
      <c r="E4384" t="s">
        <v>3932</v>
      </c>
      <c r="F4384" s="9">
        <v>44752</v>
      </c>
      <c r="G4384" s="11">
        <v>62</v>
      </c>
    </row>
    <row r="4385" spans="2:7" x14ac:dyDescent="0.2">
      <c r="B4385" t="s">
        <v>3198</v>
      </c>
      <c r="C4385" t="str">
        <f>VLOOKUP(B4385,customer!A:B,2,FALSE)</f>
        <v>Ahmad Toping</v>
      </c>
      <c r="D4385" t="s">
        <v>3922</v>
      </c>
      <c r="E4385" t="s">
        <v>3932</v>
      </c>
      <c r="F4385" s="9">
        <v>44787</v>
      </c>
      <c r="G4385" s="11">
        <v>62</v>
      </c>
    </row>
    <row r="4386" spans="2:7" x14ac:dyDescent="0.2">
      <c r="B4386" t="s">
        <v>3198</v>
      </c>
      <c r="C4386" t="str">
        <f>VLOOKUP(B4386,customer!A:B,2,FALSE)</f>
        <v>Ahmad Toping</v>
      </c>
      <c r="D4386" t="s">
        <v>3922</v>
      </c>
      <c r="E4386" t="s">
        <v>3932</v>
      </c>
      <c r="F4386" s="9">
        <v>44816</v>
      </c>
      <c r="G4386" s="11">
        <v>62</v>
      </c>
    </row>
    <row r="4387" spans="2:7" x14ac:dyDescent="0.2">
      <c r="B4387" t="s">
        <v>3198</v>
      </c>
      <c r="C4387" t="str">
        <f>VLOOKUP(B4387,customer!A:B,2,FALSE)</f>
        <v>Ahmad Toping</v>
      </c>
      <c r="D4387" t="s">
        <v>3922</v>
      </c>
      <c r="E4387" t="s">
        <v>3932</v>
      </c>
      <c r="F4387" s="9">
        <v>44852</v>
      </c>
      <c r="G4387" s="11">
        <v>62</v>
      </c>
    </row>
    <row r="4388" spans="2:7" x14ac:dyDescent="0.2">
      <c r="B4388" t="s">
        <v>3198</v>
      </c>
      <c r="C4388" t="str">
        <f>VLOOKUP(B4388,customer!A:B,2,FALSE)</f>
        <v>Ahmad Toping</v>
      </c>
      <c r="D4388" t="s">
        <v>3922</v>
      </c>
      <c r="E4388" t="s">
        <v>3932</v>
      </c>
      <c r="F4388" s="9">
        <v>44879</v>
      </c>
      <c r="G4388" s="11">
        <v>62</v>
      </c>
    </row>
    <row r="4389" spans="2:7" x14ac:dyDescent="0.2">
      <c r="B4389" t="s">
        <v>3198</v>
      </c>
      <c r="C4389" t="str">
        <f>VLOOKUP(B4389,customer!A:B,2,FALSE)</f>
        <v>Ahmad Toping</v>
      </c>
      <c r="D4389" t="s">
        <v>3922</v>
      </c>
      <c r="E4389" t="s">
        <v>3932</v>
      </c>
      <c r="F4389" s="9">
        <v>44902</v>
      </c>
      <c r="G4389" s="11">
        <v>62</v>
      </c>
    </row>
    <row r="4390" spans="2:7" x14ac:dyDescent="0.2">
      <c r="B4390" t="s">
        <v>3198</v>
      </c>
      <c r="C4390" t="str">
        <f>VLOOKUP(B4390,customer!A:B,2,FALSE)</f>
        <v>Ahmad Toping</v>
      </c>
      <c r="D4390" t="s">
        <v>3922</v>
      </c>
      <c r="E4390" t="s">
        <v>3932</v>
      </c>
      <c r="F4390" s="9">
        <v>44942</v>
      </c>
      <c r="G4390" s="11">
        <v>62</v>
      </c>
    </row>
    <row r="4391" spans="2:7" x14ac:dyDescent="0.2">
      <c r="B4391" t="s">
        <v>3198</v>
      </c>
      <c r="C4391" t="str">
        <f>VLOOKUP(B4391,customer!A:B,2,FALSE)</f>
        <v>Ahmad Toping</v>
      </c>
      <c r="D4391" t="s">
        <v>3922</v>
      </c>
      <c r="E4391" t="s">
        <v>3932</v>
      </c>
      <c r="F4391" s="9">
        <v>44971</v>
      </c>
      <c r="G4391" s="11">
        <v>62</v>
      </c>
    </row>
    <row r="4392" spans="2:7" x14ac:dyDescent="0.2">
      <c r="B4392" t="s">
        <v>3198</v>
      </c>
      <c r="C4392" t="str">
        <f>VLOOKUP(B4392,customer!A:B,2,FALSE)</f>
        <v>Ahmad Toping</v>
      </c>
      <c r="D4392" t="s">
        <v>3922</v>
      </c>
      <c r="E4392" t="s">
        <v>3932</v>
      </c>
      <c r="F4392" s="9">
        <v>44996</v>
      </c>
      <c r="G4392" s="11">
        <v>62</v>
      </c>
    </row>
    <row r="4393" spans="2:7" x14ac:dyDescent="0.2">
      <c r="B4393" t="s">
        <v>3198</v>
      </c>
      <c r="C4393" t="str">
        <f>VLOOKUP(B4393,customer!A:B,2,FALSE)</f>
        <v>Ahmad Toping</v>
      </c>
      <c r="D4393" t="s">
        <v>3922</v>
      </c>
      <c r="E4393" t="s">
        <v>3932</v>
      </c>
      <c r="F4393" s="9">
        <v>45021</v>
      </c>
      <c r="G4393" s="11">
        <v>62</v>
      </c>
    </row>
    <row r="4394" spans="2:7" x14ac:dyDescent="0.2">
      <c r="B4394" t="s">
        <v>3198</v>
      </c>
      <c r="C4394" t="str">
        <f>VLOOKUP(B4394,customer!A:B,2,FALSE)</f>
        <v>Ahmad Toping</v>
      </c>
      <c r="D4394" t="s">
        <v>3922</v>
      </c>
      <c r="E4394" t="s">
        <v>3932</v>
      </c>
      <c r="F4394" s="9">
        <v>45049</v>
      </c>
      <c r="G4394" s="11">
        <v>62</v>
      </c>
    </row>
    <row r="4395" spans="2:7" x14ac:dyDescent="0.2">
      <c r="B4395" t="s">
        <v>3198</v>
      </c>
      <c r="C4395" t="str">
        <f>VLOOKUP(B4395,customer!A:B,2,FALSE)</f>
        <v>Ahmad Toping</v>
      </c>
      <c r="D4395" t="s">
        <v>3953</v>
      </c>
      <c r="E4395" t="s">
        <v>3946</v>
      </c>
      <c r="F4395" s="9">
        <v>45004</v>
      </c>
      <c r="G4395" s="11">
        <v>29</v>
      </c>
    </row>
    <row r="4396" spans="2:7" x14ac:dyDescent="0.2">
      <c r="B4396" t="s">
        <v>3198</v>
      </c>
      <c r="C4396" t="str">
        <f>VLOOKUP(B4396,customer!A:B,2,FALSE)</f>
        <v>Ahmad Toping</v>
      </c>
      <c r="D4396" t="s">
        <v>3953</v>
      </c>
      <c r="E4396" t="s">
        <v>3946</v>
      </c>
      <c r="F4396" s="9">
        <v>45038</v>
      </c>
      <c r="G4396" s="11">
        <v>29</v>
      </c>
    </row>
    <row r="4397" spans="2:7" x14ac:dyDescent="0.2">
      <c r="B4397" t="s">
        <v>3198</v>
      </c>
      <c r="C4397" t="str">
        <f>VLOOKUP(B4397,customer!A:B,2,FALSE)</f>
        <v>Ahmad Toping</v>
      </c>
      <c r="D4397" t="s">
        <v>3953</v>
      </c>
      <c r="E4397" t="s">
        <v>3946</v>
      </c>
      <c r="F4397" s="9">
        <v>45050</v>
      </c>
      <c r="G4397" s="11">
        <v>29</v>
      </c>
    </row>
    <row r="4398" spans="2:7" x14ac:dyDescent="0.2">
      <c r="B4398" t="s">
        <v>3198</v>
      </c>
      <c r="C4398" t="str">
        <f>VLOOKUP(B4398,customer!A:B,2,FALSE)</f>
        <v>Ahmad Toping</v>
      </c>
      <c r="D4398" t="s">
        <v>3953</v>
      </c>
      <c r="E4398" t="s">
        <v>3946</v>
      </c>
      <c r="F4398" s="9">
        <v>45080</v>
      </c>
      <c r="G4398" s="11">
        <v>29</v>
      </c>
    </row>
    <row r="4399" spans="2:7" x14ac:dyDescent="0.2">
      <c r="B4399" t="s">
        <v>3199</v>
      </c>
      <c r="C4399" t="str">
        <f>VLOOKUP(B4399,customer!A:B,2,FALSE)</f>
        <v>Gavan Lear</v>
      </c>
      <c r="D4399" t="s">
        <v>3925</v>
      </c>
      <c r="E4399" t="s">
        <v>3935</v>
      </c>
      <c r="F4399" s="9">
        <v>44804</v>
      </c>
      <c r="G4399" s="11">
        <v>13</v>
      </c>
    </row>
    <row r="4400" spans="2:7" x14ac:dyDescent="0.2">
      <c r="B4400" t="s">
        <v>3199</v>
      </c>
      <c r="C4400" t="str">
        <f>VLOOKUP(B4400,customer!A:B,2,FALSE)</f>
        <v>Gavan Lear</v>
      </c>
      <c r="D4400" t="s">
        <v>3925</v>
      </c>
      <c r="E4400" t="s">
        <v>3935</v>
      </c>
      <c r="F4400" s="9">
        <v>44870</v>
      </c>
      <c r="G4400" s="11">
        <v>13</v>
      </c>
    </row>
    <row r="4401" spans="2:7" x14ac:dyDescent="0.2">
      <c r="B4401" t="s">
        <v>3199</v>
      </c>
      <c r="C4401" t="str">
        <f>VLOOKUP(B4401,customer!A:B,2,FALSE)</f>
        <v>Gavan Lear</v>
      </c>
      <c r="D4401" t="s">
        <v>3925</v>
      </c>
      <c r="E4401" t="s">
        <v>3935</v>
      </c>
      <c r="F4401" s="9">
        <v>44986</v>
      </c>
      <c r="G4401" s="11">
        <v>13</v>
      </c>
    </row>
    <row r="4402" spans="2:7" x14ac:dyDescent="0.2">
      <c r="B4402" t="s">
        <v>3199</v>
      </c>
      <c r="C4402" t="str">
        <f>VLOOKUP(B4402,customer!A:B,2,FALSE)</f>
        <v>Gavan Lear</v>
      </c>
      <c r="D4402" t="s">
        <v>3925</v>
      </c>
      <c r="E4402" t="s">
        <v>3935</v>
      </c>
      <c r="F4402" s="9">
        <v>45049</v>
      </c>
      <c r="G4402" s="11">
        <v>13</v>
      </c>
    </row>
    <row r="4403" spans="2:7" x14ac:dyDescent="0.2">
      <c r="B4403" t="s">
        <v>3199</v>
      </c>
      <c r="C4403" t="str">
        <f>VLOOKUP(B4403,customer!A:B,2,FALSE)</f>
        <v>Gavan Lear</v>
      </c>
      <c r="D4403" t="s">
        <v>3927</v>
      </c>
      <c r="E4403" t="s">
        <v>3937</v>
      </c>
      <c r="F4403" s="9">
        <v>44883</v>
      </c>
      <c r="G4403" s="11">
        <v>27</v>
      </c>
    </row>
    <row r="4404" spans="2:7" x14ac:dyDescent="0.2">
      <c r="B4404" t="s">
        <v>3199</v>
      </c>
      <c r="C4404" t="str">
        <f>VLOOKUP(B4404,customer!A:B,2,FALSE)</f>
        <v>Gavan Lear</v>
      </c>
      <c r="D4404" t="s">
        <v>3927</v>
      </c>
      <c r="E4404" t="s">
        <v>3937</v>
      </c>
      <c r="F4404" s="9">
        <v>44922</v>
      </c>
      <c r="G4404" s="11">
        <v>27</v>
      </c>
    </row>
    <row r="4405" spans="2:7" x14ac:dyDescent="0.2">
      <c r="B4405" t="s">
        <v>3199</v>
      </c>
      <c r="C4405" t="str">
        <f>VLOOKUP(B4405,customer!A:B,2,FALSE)</f>
        <v>Gavan Lear</v>
      </c>
      <c r="D4405" t="s">
        <v>3927</v>
      </c>
      <c r="E4405" t="s">
        <v>3937</v>
      </c>
      <c r="F4405" s="9">
        <v>44946</v>
      </c>
      <c r="G4405" s="11">
        <v>27</v>
      </c>
    </row>
    <row r="4406" spans="2:7" x14ac:dyDescent="0.2">
      <c r="B4406" t="s">
        <v>3199</v>
      </c>
      <c r="C4406" t="str">
        <f>VLOOKUP(B4406,customer!A:B,2,FALSE)</f>
        <v>Gavan Lear</v>
      </c>
      <c r="D4406" t="s">
        <v>3927</v>
      </c>
      <c r="E4406" t="s">
        <v>3937</v>
      </c>
      <c r="F4406" s="9">
        <v>44975</v>
      </c>
      <c r="G4406" s="11">
        <v>27</v>
      </c>
    </row>
    <row r="4407" spans="2:7" x14ac:dyDescent="0.2">
      <c r="B4407" t="s">
        <v>3199</v>
      </c>
      <c r="C4407" t="str">
        <f>VLOOKUP(B4407,customer!A:B,2,FALSE)</f>
        <v>Gavan Lear</v>
      </c>
      <c r="D4407" t="s">
        <v>3927</v>
      </c>
      <c r="E4407" t="s">
        <v>3937</v>
      </c>
      <c r="F4407" s="9">
        <v>45043</v>
      </c>
      <c r="G4407" s="11">
        <v>27</v>
      </c>
    </row>
    <row r="4408" spans="2:7" x14ac:dyDescent="0.2">
      <c r="B4408" t="s">
        <v>3199</v>
      </c>
      <c r="C4408" t="str">
        <f>VLOOKUP(B4408,customer!A:B,2,FALSE)</f>
        <v>Gavan Lear</v>
      </c>
      <c r="D4408" t="s">
        <v>3927</v>
      </c>
      <c r="E4408" t="s">
        <v>3937</v>
      </c>
      <c r="F4408" s="9">
        <v>45069</v>
      </c>
      <c r="G4408" s="11">
        <v>27</v>
      </c>
    </row>
    <row r="4409" spans="2:7" x14ac:dyDescent="0.2">
      <c r="B4409" t="s">
        <v>3200</v>
      </c>
      <c r="C4409" t="str">
        <f>VLOOKUP(B4409,customer!A:B,2,FALSE)</f>
        <v>Costa Grishelyov</v>
      </c>
      <c r="D4409" t="s">
        <v>3921</v>
      </c>
      <c r="E4409" t="s">
        <v>3931</v>
      </c>
      <c r="F4409" s="9">
        <v>44702</v>
      </c>
      <c r="G4409" s="11">
        <v>26</v>
      </c>
    </row>
    <row r="4410" spans="2:7" x14ac:dyDescent="0.2">
      <c r="B4410" t="s">
        <v>3200</v>
      </c>
      <c r="C4410" t="str">
        <f>VLOOKUP(B4410,customer!A:B,2,FALSE)</f>
        <v>Costa Grishelyov</v>
      </c>
      <c r="D4410" t="s">
        <v>3921</v>
      </c>
      <c r="E4410" t="s">
        <v>3931</v>
      </c>
      <c r="F4410" s="9">
        <v>44739</v>
      </c>
      <c r="G4410" s="11">
        <v>26</v>
      </c>
    </row>
    <row r="4411" spans="2:7" x14ac:dyDescent="0.2">
      <c r="B4411" t="s">
        <v>3200</v>
      </c>
      <c r="C4411" t="str">
        <f>VLOOKUP(B4411,customer!A:B,2,FALSE)</f>
        <v>Costa Grishelyov</v>
      </c>
      <c r="D4411" t="s">
        <v>3921</v>
      </c>
      <c r="E4411" t="s">
        <v>3931</v>
      </c>
      <c r="F4411" s="9">
        <v>44773</v>
      </c>
      <c r="G4411" s="11">
        <v>26</v>
      </c>
    </row>
    <row r="4412" spans="2:7" x14ac:dyDescent="0.2">
      <c r="B4412" t="s">
        <v>3200</v>
      </c>
      <c r="C4412" t="str">
        <f>VLOOKUP(B4412,customer!A:B,2,FALSE)</f>
        <v>Costa Grishelyov</v>
      </c>
      <c r="D4412" t="s">
        <v>3921</v>
      </c>
      <c r="E4412" t="s">
        <v>3931</v>
      </c>
      <c r="F4412" s="9">
        <v>44796</v>
      </c>
      <c r="G4412" s="11">
        <v>26</v>
      </c>
    </row>
    <row r="4413" spans="2:7" x14ac:dyDescent="0.2">
      <c r="B4413" t="s">
        <v>3200</v>
      </c>
      <c r="C4413" t="str">
        <f>VLOOKUP(B4413,customer!A:B,2,FALSE)</f>
        <v>Costa Grishelyov</v>
      </c>
      <c r="D4413" t="s">
        <v>3921</v>
      </c>
      <c r="E4413" t="s">
        <v>3931</v>
      </c>
      <c r="F4413" s="9">
        <v>44831</v>
      </c>
      <c r="G4413" s="11">
        <v>26</v>
      </c>
    </row>
    <row r="4414" spans="2:7" x14ac:dyDescent="0.2">
      <c r="B4414" t="s">
        <v>3200</v>
      </c>
      <c r="C4414" t="str">
        <f>VLOOKUP(B4414,customer!A:B,2,FALSE)</f>
        <v>Costa Grishelyov</v>
      </c>
      <c r="D4414" t="s">
        <v>3921</v>
      </c>
      <c r="E4414" t="s">
        <v>3931</v>
      </c>
      <c r="F4414" s="9">
        <v>44865</v>
      </c>
      <c r="G4414" s="11">
        <v>26</v>
      </c>
    </row>
    <row r="4415" spans="2:7" x14ac:dyDescent="0.2">
      <c r="B4415" t="s">
        <v>3200</v>
      </c>
      <c r="C4415" t="str">
        <f>VLOOKUP(B4415,customer!A:B,2,FALSE)</f>
        <v>Costa Grishelyov</v>
      </c>
      <c r="D4415" t="s">
        <v>3921</v>
      </c>
      <c r="E4415" t="s">
        <v>3931</v>
      </c>
      <c r="F4415" s="9">
        <v>44894</v>
      </c>
      <c r="G4415" s="11">
        <v>26</v>
      </c>
    </row>
    <row r="4416" spans="2:7" x14ac:dyDescent="0.2">
      <c r="B4416" t="s">
        <v>3200</v>
      </c>
      <c r="C4416" t="str">
        <f>VLOOKUP(B4416,customer!A:B,2,FALSE)</f>
        <v>Costa Grishelyov</v>
      </c>
      <c r="D4416" t="s">
        <v>3921</v>
      </c>
      <c r="E4416" t="s">
        <v>3931</v>
      </c>
      <c r="F4416" s="9">
        <v>44925</v>
      </c>
      <c r="G4416" s="11">
        <v>26</v>
      </c>
    </row>
    <row r="4417" spans="2:7" x14ac:dyDescent="0.2">
      <c r="B4417" t="s">
        <v>3200</v>
      </c>
      <c r="C4417" t="str">
        <f>VLOOKUP(B4417,customer!A:B,2,FALSE)</f>
        <v>Costa Grishelyov</v>
      </c>
      <c r="D4417" t="s">
        <v>3921</v>
      </c>
      <c r="E4417" t="s">
        <v>3931</v>
      </c>
      <c r="F4417" s="9">
        <v>44954</v>
      </c>
      <c r="G4417" s="11">
        <v>26</v>
      </c>
    </row>
    <row r="4418" spans="2:7" x14ac:dyDescent="0.2">
      <c r="B4418" t="s">
        <v>3200</v>
      </c>
      <c r="C4418" t="str">
        <f>VLOOKUP(B4418,customer!A:B,2,FALSE)</f>
        <v>Costa Grishelyov</v>
      </c>
      <c r="D4418" t="s">
        <v>3921</v>
      </c>
      <c r="E4418" t="s">
        <v>3931</v>
      </c>
      <c r="F4418" s="9">
        <v>44979</v>
      </c>
      <c r="G4418" s="11">
        <v>26</v>
      </c>
    </row>
    <row r="4419" spans="2:7" x14ac:dyDescent="0.2">
      <c r="B4419" t="s">
        <v>3200</v>
      </c>
      <c r="C4419" t="str">
        <f>VLOOKUP(B4419,customer!A:B,2,FALSE)</f>
        <v>Costa Grishelyov</v>
      </c>
      <c r="D4419" t="s">
        <v>3921</v>
      </c>
      <c r="E4419" t="s">
        <v>3931</v>
      </c>
      <c r="F4419" s="9">
        <v>45008</v>
      </c>
      <c r="G4419" s="11">
        <v>26</v>
      </c>
    </row>
    <row r="4420" spans="2:7" x14ac:dyDescent="0.2">
      <c r="B4420" t="s">
        <v>3200</v>
      </c>
      <c r="C4420" t="str">
        <f>VLOOKUP(B4420,customer!A:B,2,FALSE)</f>
        <v>Costa Grishelyov</v>
      </c>
      <c r="D4420" t="s">
        <v>3921</v>
      </c>
      <c r="E4420" t="s">
        <v>3931</v>
      </c>
      <c r="F4420" s="9">
        <v>45018</v>
      </c>
      <c r="G4420" s="11">
        <v>26</v>
      </c>
    </row>
    <row r="4421" spans="2:7" x14ac:dyDescent="0.2">
      <c r="B4421" t="s">
        <v>3200</v>
      </c>
      <c r="C4421" t="str">
        <f>VLOOKUP(B4421,customer!A:B,2,FALSE)</f>
        <v>Costa Grishelyov</v>
      </c>
      <c r="D4421" t="s">
        <v>3921</v>
      </c>
      <c r="E4421" t="s">
        <v>3931</v>
      </c>
      <c r="F4421" s="9">
        <v>45050</v>
      </c>
      <c r="G4421" s="11">
        <v>26</v>
      </c>
    </row>
    <row r="4422" spans="2:7" x14ac:dyDescent="0.2">
      <c r="B4422" t="s">
        <v>3200</v>
      </c>
      <c r="C4422" t="str">
        <f>VLOOKUP(B4422,customer!A:B,2,FALSE)</f>
        <v>Costa Grishelyov</v>
      </c>
      <c r="D4422" t="s">
        <v>3921</v>
      </c>
      <c r="E4422" t="s">
        <v>3931</v>
      </c>
      <c r="F4422" s="9">
        <v>45078</v>
      </c>
      <c r="G4422" s="11">
        <v>26</v>
      </c>
    </row>
    <row r="4423" spans="2:7" x14ac:dyDescent="0.2">
      <c r="B4423" t="s">
        <v>3201</v>
      </c>
      <c r="C4423" t="str">
        <f>VLOOKUP(B4423,customer!A:B,2,FALSE)</f>
        <v>Willie Milington</v>
      </c>
      <c r="D4423" t="s">
        <v>3952</v>
      </c>
      <c r="E4423" t="s">
        <v>3945</v>
      </c>
      <c r="F4423" s="9">
        <v>44682</v>
      </c>
      <c r="G4423" s="11">
        <v>16</v>
      </c>
    </row>
    <row r="4424" spans="2:7" x14ac:dyDescent="0.2">
      <c r="B4424" t="s">
        <v>3201</v>
      </c>
      <c r="C4424" t="str">
        <f>VLOOKUP(B4424,customer!A:B,2,FALSE)</f>
        <v>Willie Milington</v>
      </c>
      <c r="D4424" t="s">
        <v>3952</v>
      </c>
      <c r="E4424" t="s">
        <v>3945</v>
      </c>
      <c r="F4424" s="9">
        <v>44719</v>
      </c>
      <c r="G4424" s="11">
        <v>16</v>
      </c>
    </row>
    <row r="4425" spans="2:7" x14ac:dyDescent="0.2">
      <c r="B4425" t="s">
        <v>3201</v>
      </c>
      <c r="C4425" t="str">
        <f>VLOOKUP(B4425,customer!A:B,2,FALSE)</f>
        <v>Willie Milington</v>
      </c>
      <c r="D4425" t="s">
        <v>3952</v>
      </c>
      <c r="E4425" t="s">
        <v>3945</v>
      </c>
      <c r="F4425" s="9">
        <v>44752</v>
      </c>
      <c r="G4425" s="11">
        <v>16</v>
      </c>
    </row>
    <row r="4426" spans="2:7" x14ac:dyDescent="0.2">
      <c r="B4426" t="s">
        <v>3201</v>
      </c>
      <c r="C4426" t="str">
        <f>VLOOKUP(B4426,customer!A:B,2,FALSE)</f>
        <v>Willie Milington</v>
      </c>
      <c r="D4426" t="s">
        <v>3952</v>
      </c>
      <c r="E4426" t="s">
        <v>3945</v>
      </c>
      <c r="F4426" s="9">
        <v>44810</v>
      </c>
      <c r="G4426" s="11">
        <v>16</v>
      </c>
    </row>
    <row r="4427" spans="2:7" x14ac:dyDescent="0.2">
      <c r="B4427" t="s">
        <v>3201</v>
      </c>
      <c r="C4427" t="str">
        <f>VLOOKUP(B4427,customer!A:B,2,FALSE)</f>
        <v>Willie Milington</v>
      </c>
      <c r="D4427" t="s">
        <v>3952</v>
      </c>
      <c r="E4427" t="s">
        <v>3945</v>
      </c>
      <c r="F4427" s="9">
        <v>44842</v>
      </c>
      <c r="G4427" s="11">
        <v>16</v>
      </c>
    </row>
    <row r="4428" spans="2:7" x14ac:dyDescent="0.2">
      <c r="B4428" t="s">
        <v>3201</v>
      </c>
      <c r="C4428" t="str">
        <f>VLOOKUP(B4428,customer!A:B,2,FALSE)</f>
        <v>Willie Milington</v>
      </c>
      <c r="D4428" t="s">
        <v>3952</v>
      </c>
      <c r="E4428" t="s">
        <v>3945</v>
      </c>
      <c r="F4428" s="9">
        <v>44874</v>
      </c>
      <c r="G4428" s="11">
        <v>16</v>
      </c>
    </row>
    <row r="4429" spans="2:7" x14ac:dyDescent="0.2">
      <c r="B4429" t="s">
        <v>3201</v>
      </c>
      <c r="C4429" t="str">
        <f>VLOOKUP(B4429,customer!A:B,2,FALSE)</f>
        <v>Willie Milington</v>
      </c>
      <c r="D4429" t="s">
        <v>3952</v>
      </c>
      <c r="E4429" t="s">
        <v>3945</v>
      </c>
      <c r="F4429" s="9">
        <v>44901</v>
      </c>
      <c r="G4429" s="11">
        <v>16</v>
      </c>
    </row>
    <row r="4430" spans="2:7" x14ac:dyDescent="0.2">
      <c r="B4430" t="s">
        <v>3201</v>
      </c>
      <c r="C4430" t="str">
        <f>VLOOKUP(B4430,customer!A:B,2,FALSE)</f>
        <v>Willie Milington</v>
      </c>
      <c r="D4430" t="s">
        <v>3952</v>
      </c>
      <c r="E4430" t="s">
        <v>3945</v>
      </c>
      <c r="F4430" s="9">
        <v>44940</v>
      </c>
      <c r="G4430" s="11">
        <v>16</v>
      </c>
    </row>
    <row r="4431" spans="2:7" x14ac:dyDescent="0.2">
      <c r="B4431" t="s">
        <v>3201</v>
      </c>
      <c r="C4431" t="str">
        <f>VLOOKUP(B4431,customer!A:B,2,FALSE)</f>
        <v>Willie Milington</v>
      </c>
      <c r="D4431" t="s">
        <v>3952</v>
      </c>
      <c r="E4431" t="s">
        <v>3945</v>
      </c>
      <c r="F4431" s="9">
        <v>44963</v>
      </c>
      <c r="G4431" s="11">
        <v>16</v>
      </c>
    </row>
    <row r="4432" spans="2:7" x14ac:dyDescent="0.2">
      <c r="B4432" t="s">
        <v>3201</v>
      </c>
      <c r="C4432" t="str">
        <f>VLOOKUP(B4432,customer!A:B,2,FALSE)</f>
        <v>Willie Milington</v>
      </c>
      <c r="D4432" t="s">
        <v>3952</v>
      </c>
      <c r="E4432" t="s">
        <v>3945</v>
      </c>
      <c r="F4432" s="9">
        <v>44995</v>
      </c>
      <c r="G4432" s="11">
        <v>16</v>
      </c>
    </row>
    <row r="4433" spans="2:7" x14ac:dyDescent="0.2">
      <c r="B4433" t="s">
        <v>3201</v>
      </c>
      <c r="C4433" t="str">
        <f>VLOOKUP(B4433,customer!A:B,2,FALSE)</f>
        <v>Willie Milington</v>
      </c>
      <c r="D4433" t="s">
        <v>3952</v>
      </c>
      <c r="E4433" t="s">
        <v>3945</v>
      </c>
      <c r="F4433" s="9">
        <v>45024</v>
      </c>
      <c r="G4433" s="11">
        <v>16</v>
      </c>
    </row>
    <row r="4434" spans="2:7" x14ac:dyDescent="0.2">
      <c r="B4434" t="s">
        <v>3201</v>
      </c>
      <c r="C4434" t="str">
        <f>VLOOKUP(B4434,customer!A:B,2,FALSE)</f>
        <v>Willie Milington</v>
      </c>
      <c r="D4434" t="s">
        <v>3952</v>
      </c>
      <c r="E4434" t="s">
        <v>3945</v>
      </c>
      <c r="F4434" s="9">
        <v>45052</v>
      </c>
      <c r="G4434" s="11">
        <v>16</v>
      </c>
    </row>
    <row r="4435" spans="2:7" x14ac:dyDescent="0.2">
      <c r="B4435" t="s">
        <v>3201</v>
      </c>
      <c r="C4435" t="str">
        <f>VLOOKUP(B4435,customer!A:B,2,FALSE)</f>
        <v>Willie Milington</v>
      </c>
      <c r="D4435" t="s">
        <v>3927</v>
      </c>
      <c r="E4435" t="s">
        <v>3937</v>
      </c>
      <c r="F4435" s="9">
        <v>44799</v>
      </c>
      <c r="G4435" s="11">
        <v>27</v>
      </c>
    </row>
    <row r="4436" spans="2:7" x14ac:dyDescent="0.2">
      <c r="B4436" t="s">
        <v>3201</v>
      </c>
      <c r="C4436" t="str">
        <f>VLOOKUP(B4436,customer!A:B,2,FALSE)</f>
        <v>Willie Milington</v>
      </c>
      <c r="D4436" t="s">
        <v>3927</v>
      </c>
      <c r="E4436" t="s">
        <v>3937</v>
      </c>
      <c r="F4436" s="9">
        <v>44830</v>
      </c>
      <c r="G4436" s="11">
        <v>27</v>
      </c>
    </row>
    <row r="4437" spans="2:7" x14ac:dyDescent="0.2">
      <c r="B4437" t="s">
        <v>3201</v>
      </c>
      <c r="C4437" t="str">
        <f>VLOOKUP(B4437,customer!A:B,2,FALSE)</f>
        <v>Willie Milington</v>
      </c>
      <c r="D4437" t="s">
        <v>3927</v>
      </c>
      <c r="E4437" t="s">
        <v>3937</v>
      </c>
      <c r="F4437" s="9">
        <v>44845</v>
      </c>
      <c r="G4437" s="11">
        <v>27</v>
      </c>
    </row>
    <row r="4438" spans="2:7" x14ac:dyDescent="0.2">
      <c r="B4438" t="s">
        <v>3201</v>
      </c>
      <c r="C4438" t="str">
        <f>VLOOKUP(B4438,customer!A:B,2,FALSE)</f>
        <v>Willie Milington</v>
      </c>
      <c r="D4438" t="s">
        <v>3927</v>
      </c>
      <c r="E4438" t="s">
        <v>3937</v>
      </c>
      <c r="F4438" s="9">
        <v>44905</v>
      </c>
      <c r="G4438" s="11">
        <v>27</v>
      </c>
    </row>
    <row r="4439" spans="2:7" x14ac:dyDescent="0.2">
      <c r="B4439" t="s">
        <v>3201</v>
      </c>
      <c r="C4439" t="str">
        <f>VLOOKUP(B4439,customer!A:B,2,FALSE)</f>
        <v>Willie Milington</v>
      </c>
      <c r="D4439" t="s">
        <v>3927</v>
      </c>
      <c r="E4439" t="s">
        <v>3937</v>
      </c>
      <c r="F4439" s="9">
        <v>44929</v>
      </c>
      <c r="G4439" s="11">
        <v>27</v>
      </c>
    </row>
    <row r="4440" spans="2:7" x14ac:dyDescent="0.2">
      <c r="B4440" t="s">
        <v>3201</v>
      </c>
      <c r="C4440" t="str">
        <f>VLOOKUP(B4440,customer!A:B,2,FALSE)</f>
        <v>Willie Milington</v>
      </c>
      <c r="D4440" t="s">
        <v>3927</v>
      </c>
      <c r="E4440" t="s">
        <v>3937</v>
      </c>
      <c r="F4440" s="9">
        <v>44998</v>
      </c>
      <c r="G4440" s="11">
        <v>27</v>
      </c>
    </row>
    <row r="4441" spans="2:7" x14ac:dyDescent="0.2">
      <c r="B4441" t="s">
        <v>3201</v>
      </c>
      <c r="C4441" t="str">
        <f>VLOOKUP(B4441,customer!A:B,2,FALSE)</f>
        <v>Willie Milington</v>
      </c>
      <c r="D4441" t="s">
        <v>3927</v>
      </c>
      <c r="E4441" t="s">
        <v>3937</v>
      </c>
      <c r="F4441" s="9">
        <v>45042</v>
      </c>
      <c r="G4441" s="11">
        <v>27</v>
      </c>
    </row>
    <row r="4442" spans="2:7" x14ac:dyDescent="0.2">
      <c r="B4442" t="s">
        <v>3201</v>
      </c>
      <c r="C4442" t="str">
        <f>VLOOKUP(B4442,customer!A:B,2,FALSE)</f>
        <v>Willie Milington</v>
      </c>
      <c r="D4442" t="s">
        <v>3927</v>
      </c>
      <c r="E4442" t="s">
        <v>3937</v>
      </c>
      <c r="F4442" s="9">
        <v>45075</v>
      </c>
      <c r="G4442" s="11">
        <v>27</v>
      </c>
    </row>
    <row r="4443" spans="2:7" x14ac:dyDescent="0.2">
      <c r="B4443" t="s">
        <v>3201</v>
      </c>
      <c r="C4443" t="str">
        <f>VLOOKUP(B4443,customer!A:B,2,FALSE)</f>
        <v>Willie Milington</v>
      </c>
      <c r="D4443" t="s">
        <v>3927</v>
      </c>
      <c r="E4443" t="s">
        <v>3937</v>
      </c>
      <c r="F4443" s="9">
        <v>45082</v>
      </c>
      <c r="G4443" s="11">
        <v>27</v>
      </c>
    </row>
    <row r="4444" spans="2:7" x14ac:dyDescent="0.2">
      <c r="B4444" t="s">
        <v>3202</v>
      </c>
      <c r="C4444" t="str">
        <f>VLOOKUP(B4444,customer!A:B,2,FALSE)</f>
        <v>Ashli Elwyn</v>
      </c>
      <c r="D4444" t="s">
        <v>3926</v>
      </c>
      <c r="E4444" t="s">
        <v>3936</v>
      </c>
      <c r="F4444" s="9">
        <v>44776</v>
      </c>
      <c r="G4444" s="11">
        <v>25</v>
      </c>
    </row>
    <row r="4445" spans="2:7" x14ac:dyDescent="0.2">
      <c r="B4445" t="s">
        <v>3202</v>
      </c>
      <c r="C4445" t="str">
        <f>VLOOKUP(B4445,customer!A:B,2,FALSE)</f>
        <v>Ashli Elwyn</v>
      </c>
      <c r="D4445" t="s">
        <v>3926</v>
      </c>
      <c r="E4445" t="s">
        <v>3936</v>
      </c>
      <c r="F4445" s="9">
        <v>44813</v>
      </c>
      <c r="G4445" s="11">
        <v>25</v>
      </c>
    </row>
    <row r="4446" spans="2:7" x14ac:dyDescent="0.2">
      <c r="B4446" t="s">
        <v>3202</v>
      </c>
      <c r="C4446" t="str">
        <f>VLOOKUP(B4446,customer!A:B,2,FALSE)</f>
        <v>Ashli Elwyn</v>
      </c>
      <c r="D4446" t="s">
        <v>3926</v>
      </c>
      <c r="E4446" t="s">
        <v>3936</v>
      </c>
      <c r="F4446" s="9">
        <v>44846</v>
      </c>
      <c r="G4446" s="11">
        <v>25</v>
      </c>
    </row>
    <row r="4447" spans="2:7" x14ac:dyDescent="0.2">
      <c r="B4447" t="s">
        <v>3202</v>
      </c>
      <c r="C4447" t="str">
        <f>VLOOKUP(B4447,customer!A:B,2,FALSE)</f>
        <v>Ashli Elwyn</v>
      </c>
      <c r="D4447" t="s">
        <v>3926</v>
      </c>
      <c r="E4447" t="s">
        <v>3936</v>
      </c>
      <c r="F4447" s="9">
        <v>44876</v>
      </c>
      <c r="G4447" s="11">
        <v>25</v>
      </c>
    </row>
    <row r="4448" spans="2:7" x14ac:dyDescent="0.2">
      <c r="B4448" t="s">
        <v>3202</v>
      </c>
      <c r="C4448" t="str">
        <f>VLOOKUP(B4448,customer!A:B,2,FALSE)</f>
        <v>Ashli Elwyn</v>
      </c>
      <c r="D4448" t="s">
        <v>3926</v>
      </c>
      <c r="E4448" t="s">
        <v>3936</v>
      </c>
      <c r="F4448" s="9">
        <v>44900</v>
      </c>
      <c r="G4448" s="11">
        <v>25</v>
      </c>
    </row>
    <row r="4449" spans="2:7" x14ac:dyDescent="0.2">
      <c r="B4449" t="s">
        <v>3202</v>
      </c>
      <c r="C4449" t="str">
        <f>VLOOKUP(B4449,customer!A:B,2,FALSE)</f>
        <v>Ashli Elwyn</v>
      </c>
      <c r="D4449" t="s">
        <v>3926</v>
      </c>
      <c r="E4449" t="s">
        <v>3936</v>
      </c>
      <c r="F4449" s="9">
        <v>44939</v>
      </c>
      <c r="G4449" s="11">
        <v>25</v>
      </c>
    </row>
    <row r="4450" spans="2:7" x14ac:dyDescent="0.2">
      <c r="B4450" t="s">
        <v>3202</v>
      </c>
      <c r="C4450" t="str">
        <f>VLOOKUP(B4450,customer!A:B,2,FALSE)</f>
        <v>Ashli Elwyn</v>
      </c>
      <c r="D4450" t="s">
        <v>3926</v>
      </c>
      <c r="E4450" t="s">
        <v>3936</v>
      </c>
      <c r="F4450" s="9">
        <v>45049</v>
      </c>
      <c r="G4450" s="11">
        <v>25</v>
      </c>
    </row>
    <row r="4451" spans="2:7" x14ac:dyDescent="0.2">
      <c r="B4451" t="s">
        <v>3202</v>
      </c>
      <c r="C4451" t="str">
        <f>VLOOKUP(B4451,customer!A:B,2,FALSE)</f>
        <v>Ashli Elwyn</v>
      </c>
      <c r="D4451" t="s">
        <v>3923</v>
      </c>
      <c r="E4451" t="s">
        <v>3933</v>
      </c>
      <c r="F4451" s="9">
        <v>44878</v>
      </c>
      <c r="G4451" s="11">
        <v>26</v>
      </c>
    </row>
    <row r="4452" spans="2:7" x14ac:dyDescent="0.2">
      <c r="B4452" t="s">
        <v>3202</v>
      </c>
      <c r="C4452" t="str">
        <f>VLOOKUP(B4452,customer!A:B,2,FALSE)</f>
        <v>Ashli Elwyn</v>
      </c>
      <c r="D4452" t="s">
        <v>3923</v>
      </c>
      <c r="E4452" t="s">
        <v>3933</v>
      </c>
      <c r="F4452" s="9">
        <v>44909</v>
      </c>
      <c r="G4452" s="11">
        <v>26</v>
      </c>
    </row>
    <row r="4453" spans="2:7" x14ac:dyDescent="0.2">
      <c r="B4453" t="s">
        <v>3202</v>
      </c>
      <c r="C4453" t="str">
        <f>VLOOKUP(B4453,customer!A:B,2,FALSE)</f>
        <v>Ashli Elwyn</v>
      </c>
      <c r="D4453" t="s">
        <v>3923</v>
      </c>
      <c r="E4453" t="s">
        <v>3933</v>
      </c>
      <c r="F4453" s="9">
        <v>44983</v>
      </c>
      <c r="G4453" s="11">
        <v>26</v>
      </c>
    </row>
    <row r="4454" spans="2:7" x14ac:dyDescent="0.2">
      <c r="B4454" t="s">
        <v>3202</v>
      </c>
      <c r="C4454" t="str">
        <f>VLOOKUP(B4454,customer!A:B,2,FALSE)</f>
        <v>Ashli Elwyn</v>
      </c>
      <c r="D4454" t="s">
        <v>3923</v>
      </c>
      <c r="E4454" t="s">
        <v>3933</v>
      </c>
      <c r="F4454" s="9">
        <v>45004</v>
      </c>
      <c r="G4454" s="11">
        <v>26</v>
      </c>
    </row>
    <row r="4455" spans="2:7" x14ac:dyDescent="0.2">
      <c r="B4455" t="s">
        <v>3202</v>
      </c>
      <c r="C4455" t="str">
        <f>VLOOKUP(B4455,customer!A:B,2,FALSE)</f>
        <v>Ashli Elwyn</v>
      </c>
      <c r="D4455" t="s">
        <v>3923</v>
      </c>
      <c r="E4455" t="s">
        <v>3933</v>
      </c>
      <c r="F4455" s="9">
        <v>45032</v>
      </c>
      <c r="G4455" s="11">
        <v>26</v>
      </c>
    </row>
    <row r="4456" spans="2:7" x14ac:dyDescent="0.2">
      <c r="B4456" t="s">
        <v>3202</v>
      </c>
      <c r="C4456" t="str">
        <f>VLOOKUP(B4456,customer!A:B,2,FALSE)</f>
        <v>Ashli Elwyn</v>
      </c>
      <c r="D4456" t="s">
        <v>3923</v>
      </c>
      <c r="E4456" t="s">
        <v>3933</v>
      </c>
      <c r="F4456" s="9">
        <v>45068</v>
      </c>
      <c r="G4456" s="11">
        <v>26</v>
      </c>
    </row>
    <row r="4457" spans="2:7" x14ac:dyDescent="0.2">
      <c r="B4457" t="s">
        <v>3203</v>
      </c>
      <c r="C4457" t="str">
        <f>VLOOKUP(B4457,customer!A:B,2,FALSE)</f>
        <v>Susanne Annwyl</v>
      </c>
      <c r="D4457" t="s">
        <v>3952</v>
      </c>
      <c r="E4457" t="s">
        <v>3945</v>
      </c>
      <c r="F4457" s="9">
        <v>44619</v>
      </c>
      <c r="G4457" s="11">
        <v>16</v>
      </c>
    </row>
    <row r="4458" spans="2:7" x14ac:dyDescent="0.2">
      <c r="B4458" t="s">
        <v>3203</v>
      </c>
      <c r="C4458" t="str">
        <f>VLOOKUP(B4458,customer!A:B,2,FALSE)</f>
        <v>Susanne Annwyl</v>
      </c>
      <c r="D4458" t="s">
        <v>3952</v>
      </c>
      <c r="E4458" t="s">
        <v>3945</v>
      </c>
      <c r="F4458" s="9">
        <v>44688</v>
      </c>
      <c r="G4458" s="11">
        <v>16</v>
      </c>
    </row>
    <row r="4459" spans="2:7" x14ac:dyDescent="0.2">
      <c r="B4459" t="s">
        <v>3203</v>
      </c>
      <c r="C4459" t="str">
        <f>VLOOKUP(B4459,customer!A:B,2,FALSE)</f>
        <v>Susanne Annwyl</v>
      </c>
      <c r="D4459" t="s">
        <v>3952</v>
      </c>
      <c r="E4459" t="s">
        <v>3945</v>
      </c>
      <c r="F4459" s="9">
        <v>44744</v>
      </c>
      <c r="G4459" s="11">
        <v>16</v>
      </c>
    </row>
    <row r="4460" spans="2:7" x14ac:dyDescent="0.2">
      <c r="B4460" t="s">
        <v>3203</v>
      </c>
      <c r="C4460" t="str">
        <f>VLOOKUP(B4460,customer!A:B,2,FALSE)</f>
        <v>Susanne Annwyl</v>
      </c>
      <c r="D4460" t="s">
        <v>3952</v>
      </c>
      <c r="E4460" t="s">
        <v>3945</v>
      </c>
      <c r="F4460" s="9">
        <v>44832</v>
      </c>
      <c r="G4460" s="11">
        <v>16</v>
      </c>
    </row>
    <row r="4461" spans="2:7" x14ac:dyDescent="0.2">
      <c r="B4461" t="s">
        <v>3203</v>
      </c>
      <c r="C4461" t="str">
        <f>VLOOKUP(B4461,customer!A:B,2,FALSE)</f>
        <v>Susanne Annwyl</v>
      </c>
      <c r="D4461" t="s">
        <v>3952</v>
      </c>
      <c r="E4461" t="s">
        <v>3945</v>
      </c>
      <c r="F4461" s="9">
        <v>44874</v>
      </c>
      <c r="G4461" s="11">
        <v>16</v>
      </c>
    </row>
    <row r="4462" spans="2:7" x14ac:dyDescent="0.2">
      <c r="B4462" t="s">
        <v>3203</v>
      </c>
      <c r="C4462" t="str">
        <f>VLOOKUP(B4462,customer!A:B,2,FALSE)</f>
        <v>Susanne Annwyl</v>
      </c>
      <c r="D4462" t="s">
        <v>3952</v>
      </c>
      <c r="E4462" t="s">
        <v>3945</v>
      </c>
      <c r="F4462" s="9">
        <v>44906</v>
      </c>
      <c r="G4462" s="11">
        <v>16</v>
      </c>
    </row>
    <row r="4463" spans="2:7" x14ac:dyDescent="0.2">
      <c r="B4463" t="s">
        <v>3203</v>
      </c>
      <c r="C4463" t="str">
        <f>VLOOKUP(B4463,customer!A:B,2,FALSE)</f>
        <v>Susanne Annwyl</v>
      </c>
      <c r="D4463" t="s">
        <v>3952</v>
      </c>
      <c r="E4463" t="s">
        <v>3945</v>
      </c>
      <c r="F4463" s="9">
        <v>44932</v>
      </c>
      <c r="G4463" s="11">
        <v>16</v>
      </c>
    </row>
    <row r="4464" spans="2:7" x14ac:dyDescent="0.2">
      <c r="B4464" t="s">
        <v>3203</v>
      </c>
      <c r="C4464" t="str">
        <f>VLOOKUP(B4464,customer!A:B,2,FALSE)</f>
        <v>Susanne Annwyl</v>
      </c>
      <c r="D4464" t="s">
        <v>3952</v>
      </c>
      <c r="E4464" t="s">
        <v>3945</v>
      </c>
      <c r="F4464" s="9">
        <v>44995</v>
      </c>
      <c r="G4464" s="11">
        <v>16</v>
      </c>
    </row>
    <row r="4465" spans="2:7" x14ac:dyDescent="0.2">
      <c r="B4465" t="s">
        <v>3203</v>
      </c>
      <c r="C4465" t="str">
        <f>VLOOKUP(B4465,customer!A:B,2,FALSE)</f>
        <v>Susanne Annwyl</v>
      </c>
      <c r="D4465" t="s">
        <v>3952</v>
      </c>
      <c r="E4465" t="s">
        <v>3945</v>
      </c>
      <c r="F4465" s="9">
        <v>45018</v>
      </c>
      <c r="G4465" s="11">
        <v>16</v>
      </c>
    </row>
    <row r="4466" spans="2:7" x14ac:dyDescent="0.2">
      <c r="B4466" t="s">
        <v>3203</v>
      </c>
      <c r="C4466" t="str">
        <f>VLOOKUP(B4466,customer!A:B,2,FALSE)</f>
        <v>Susanne Annwyl</v>
      </c>
      <c r="D4466" t="s">
        <v>3952</v>
      </c>
      <c r="E4466" t="s">
        <v>3945</v>
      </c>
      <c r="F4466" s="9">
        <v>45051</v>
      </c>
      <c r="G4466" s="11">
        <v>16</v>
      </c>
    </row>
    <row r="4467" spans="2:7" x14ac:dyDescent="0.2">
      <c r="B4467" t="s">
        <v>3203</v>
      </c>
      <c r="C4467" t="str">
        <f>VLOOKUP(B4467,customer!A:B,2,FALSE)</f>
        <v>Susanne Annwyl</v>
      </c>
      <c r="D4467" t="s">
        <v>3953</v>
      </c>
      <c r="E4467" t="s">
        <v>3946</v>
      </c>
      <c r="F4467" s="9">
        <v>45034</v>
      </c>
      <c r="G4467" s="11">
        <v>29</v>
      </c>
    </row>
    <row r="4468" spans="2:7" x14ac:dyDescent="0.2">
      <c r="B4468" t="s">
        <v>3203</v>
      </c>
      <c r="C4468" t="str">
        <f>VLOOKUP(B4468,customer!A:B,2,FALSE)</f>
        <v>Susanne Annwyl</v>
      </c>
      <c r="D4468" t="s">
        <v>3953</v>
      </c>
      <c r="E4468" t="s">
        <v>3946</v>
      </c>
      <c r="F4468" s="9">
        <v>45076</v>
      </c>
      <c r="G4468" s="11">
        <v>29</v>
      </c>
    </row>
    <row r="4469" spans="2:7" x14ac:dyDescent="0.2">
      <c r="B4469" t="s">
        <v>3203</v>
      </c>
      <c r="C4469" t="str">
        <f>VLOOKUP(B4469,customer!A:B,2,FALSE)</f>
        <v>Susanne Annwyl</v>
      </c>
      <c r="D4469" t="s">
        <v>3953</v>
      </c>
      <c r="E4469" t="s">
        <v>3946</v>
      </c>
      <c r="F4469" s="9">
        <v>45078</v>
      </c>
      <c r="G4469" s="11">
        <v>29</v>
      </c>
    </row>
    <row r="4470" spans="2:7" x14ac:dyDescent="0.2">
      <c r="B4470" t="s">
        <v>3204</v>
      </c>
      <c r="C4470" t="str">
        <f>VLOOKUP(B4470,customer!A:B,2,FALSE)</f>
        <v>Fowler Scannell</v>
      </c>
      <c r="D4470" t="s">
        <v>3951</v>
      </c>
      <c r="E4470" t="s">
        <v>3944</v>
      </c>
      <c r="F4470" s="9">
        <v>44566</v>
      </c>
      <c r="G4470" s="11">
        <v>14</v>
      </c>
    </row>
    <row r="4471" spans="2:7" x14ac:dyDescent="0.2">
      <c r="B4471" t="s">
        <v>3204</v>
      </c>
      <c r="C4471" t="str">
        <f>VLOOKUP(B4471,customer!A:B,2,FALSE)</f>
        <v>Fowler Scannell</v>
      </c>
      <c r="D4471" t="s">
        <v>3951</v>
      </c>
      <c r="E4471" t="s">
        <v>3944</v>
      </c>
      <c r="F4471" s="9">
        <v>44601</v>
      </c>
      <c r="G4471" s="11">
        <v>14</v>
      </c>
    </row>
    <row r="4472" spans="2:7" x14ac:dyDescent="0.2">
      <c r="B4472" t="s">
        <v>3204</v>
      </c>
      <c r="C4472" t="str">
        <f>VLOOKUP(B4472,customer!A:B,2,FALSE)</f>
        <v>Fowler Scannell</v>
      </c>
      <c r="D4472" t="s">
        <v>3951</v>
      </c>
      <c r="E4472" t="s">
        <v>3944</v>
      </c>
      <c r="F4472" s="9">
        <v>44638</v>
      </c>
      <c r="G4472" s="11">
        <v>14</v>
      </c>
    </row>
    <row r="4473" spans="2:7" x14ac:dyDescent="0.2">
      <c r="B4473" t="s">
        <v>3204</v>
      </c>
      <c r="C4473" t="str">
        <f>VLOOKUP(B4473,customer!A:B,2,FALSE)</f>
        <v>Fowler Scannell</v>
      </c>
      <c r="D4473" t="s">
        <v>3951</v>
      </c>
      <c r="E4473" t="s">
        <v>3944</v>
      </c>
      <c r="F4473" s="9">
        <v>44666</v>
      </c>
      <c r="G4473" s="11">
        <v>14</v>
      </c>
    </row>
    <row r="4474" spans="2:7" x14ac:dyDescent="0.2">
      <c r="B4474" t="s">
        <v>3204</v>
      </c>
      <c r="C4474" t="str">
        <f>VLOOKUP(B4474,customer!A:B,2,FALSE)</f>
        <v>Fowler Scannell</v>
      </c>
      <c r="D4474" t="s">
        <v>3951</v>
      </c>
      <c r="E4474" t="s">
        <v>3944</v>
      </c>
      <c r="F4474" s="9">
        <v>44823</v>
      </c>
      <c r="G4474" s="11">
        <v>14</v>
      </c>
    </row>
    <row r="4475" spans="2:7" x14ac:dyDescent="0.2">
      <c r="B4475" t="s">
        <v>3204</v>
      </c>
      <c r="C4475" t="str">
        <f>VLOOKUP(B4475,customer!A:B,2,FALSE)</f>
        <v>Fowler Scannell</v>
      </c>
      <c r="D4475" t="s">
        <v>3951</v>
      </c>
      <c r="E4475" t="s">
        <v>3944</v>
      </c>
      <c r="F4475" s="9">
        <v>44912</v>
      </c>
      <c r="G4475" s="11">
        <v>14</v>
      </c>
    </row>
    <row r="4476" spans="2:7" x14ac:dyDescent="0.2">
      <c r="B4476" t="s">
        <v>3204</v>
      </c>
      <c r="C4476" t="str">
        <f>VLOOKUP(B4476,customer!A:B,2,FALSE)</f>
        <v>Fowler Scannell</v>
      </c>
      <c r="D4476" t="s">
        <v>3951</v>
      </c>
      <c r="E4476" t="s">
        <v>3944</v>
      </c>
      <c r="F4476" s="9">
        <v>44998</v>
      </c>
      <c r="G4476" s="11">
        <v>14</v>
      </c>
    </row>
    <row r="4477" spans="2:7" x14ac:dyDescent="0.2">
      <c r="B4477" t="s">
        <v>3204</v>
      </c>
      <c r="C4477" t="str">
        <f>VLOOKUP(B4477,customer!A:B,2,FALSE)</f>
        <v>Fowler Scannell</v>
      </c>
      <c r="D4477" t="s">
        <v>3951</v>
      </c>
      <c r="E4477" t="s">
        <v>3944</v>
      </c>
      <c r="F4477" s="9">
        <v>45025</v>
      </c>
      <c r="G4477" s="11">
        <v>14</v>
      </c>
    </row>
    <row r="4478" spans="2:7" x14ac:dyDescent="0.2">
      <c r="B4478" t="s">
        <v>3204</v>
      </c>
      <c r="C4478" t="str">
        <f>VLOOKUP(B4478,customer!A:B,2,FALSE)</f>
        <v>Fowler Scannell</v>
      </c>
      <c r="D4478" t="s">
        <v>3923</v>
      </c>
      <c r="E4478" t="s">
        <v>3933</v>
      </c>
      <c r="F4478" s="9">
        <v>44636</v>
      </c>
      <c r="G4478" s="11">
        <v>26</v>
      </c>
    </row>
    <row r="4479" spans="2:7" x14ac:dyDescent="0.2">
      <c r="B4479" t="s">
        <v>3204</v>
      </c>
      <c r="C4479" t="str">
        <f>VLOOKUP(B4479,customer!A:B,2,FALSE)</f>
        <v>Fowler Scannell</v>
      </c>
      <c r="D4479" t="s">
        <v>3923</v>
      </c>
      <c r="E4479" t="s">
        <v>3933</v>
      </c>
      <c r="F4479" s="9">
        <v>44729</v>
      </c>
      <c r="G4479" s="11">
        <v>26</v>
      </c>
    </row>
    <row r="4480" spans="2:7" x14ac:dyDescent="0.2">
      <c r="B4480" t="s">
        <v>3204</v>
      </c>
      <c r="C4480" t="str">
        <f>VLOOKUP(B4480,customer!A:B,2,FALSE)</f>
        <v>Fowler Scannell</v>
      </c>
      <c r="D4480" t="s">
        <v>3923</v>
      </c>
      <c r="E4480" t="s">
        <v>3933</v>
      </c>
      <c r="F4480" s="9">
        <v>44773</v>
      </c>
      <c r="G4480" s="11">
        <v>26</v>
      </c>
    </row>
    <row r="4481" spans="2:7" x14ac:dyDescent="0.2">
      <c r="B4481" t="s">
        <v>3204</v>
      </c>
      <c r="C4481" t="str">
        <f>VLOOKUP(B4481,customer!A:B,2,FALSE)</f>
        <v>Fowler Scannell</v>
      </c>
      <c r="D4481" t="s">
        <v>3923</v>
      </c>
      <c r="E4481" t="s">
        <v>3933</v>
      </c>
      <c r="F4481" s="9">
        <v>44790</v>
      </c>
      <c r="G4481" s="11">
        <v>26</v>
      </c>
    </row>
    <row r="4482" spans="2:7" x14ac:dyDescent="0.2">
      <c r="B4482" t="s">
        <v>3204</v>
      </c>
      <c r="C4482" t="str">
        <f>VLOOKUP(B4482,customer!A:B,2,FALSE)</f>
        <v>Fowler Scannell</v>
      </c>
      <c r="D4482" t="s">
        <v>3923</v>
      </c>
      <c r="E4482" t="s">
        <v>3933</v>
      </c>
      <c r="F4482" s="9">
        <v>44823</v>
      </c>
      <c r="G4482" s="11">
        <v>26</v>
      </c>
    </row>
    <row r="4483" spans="2:7" x14ac:dyDescent="0.2">
      <c r="B4483" t="s">
        <v>3204</v>
      </c>
      <c r="C4483" t="str">
        <f>VLOOKUP(B4483,customer!A:B,2,FALSE)</f>
        <v>Fowler Scannell</v>
      </c>
      <c r="D4483" t="s">
        <v>3923</v>
      </c>
      <c r="E4483" t="s">
        <v>3933</v>
      </c>
      <c r="F4483" s="9">
        <v>44858</v>
      </c>
      <c r="G4483" s="11">
        <v>26</v>
      </c>
    </row>
    <row r="4484" spans="2:7" x14ac:dyDescent="0.2">
      <c r="B4484" t="s">
        <v>3204</v>
      </c>
      <c r="C4484" t="str">
        <f>VLOOKUP(B4484,customer!A:B,2,FALSE)</f>
        <v>Fowler Scannell</v>
      </c>
      <c r="D4484" t="s">
        <v>3923</v>
      </c>
      <c r="E4484" t="s">
        <v>3933</v>
      </c>
      <c r="F4484" s="9">
        <v>44892</v>
      </c>
      <c r="G4484" s="11">
        <v>26</v>
      </c>
    </row>
    <row r="4485" spans="2:7" x14ac:dyDescent="0.2">
      <c r="B4485" t="s">
        <v>3204</v>
      </c>
      <c r="C4485" t="str">
        <f>VLOOKUP(B4485,customer!A:B,2,FALSE)</f>
        <v>Fowler Scannell</v>
      </c>
      <c r="D4485" t="s">
        <v>3923</v>
      </c>
      <c r="E4485" t="s">
        <v>3933</v>
      </c>
      <c r="F4485" s="9">
        <v>44918</v>
      </c>
      <c r="G4485" s="11">
        <v>26</v>
      </c>
    </row>
    <row r="4486" spans="2:7" x14ac:dyDescent="0.2">
      <c r="B4486" t="s">
        <v>3204</v>
      </c>
      <c r="C4486" t="str">
        <f>VLOOKUP(B4486,customer!A:B,2,FALSE)</f>
        <v>Fowler Scannell</v>
      </c>
      <c r="D4486" t="s">
        <v>3923</v>
      </c>
      <c r="E4486" t="s">
        <v>3933</v>
      </c>
      <c r="F4486" s="9">
        <v>44953</v>
      </c>
      <c r="G4486" s="11">
        <v>26</v>
      </c>
    </row>
    <row r="4487" spans="2:7" x14ac:dyDescent="0.2">
      <c r="B4487" t="s">
        <v>3204</v>
      </c>
      <c r="C4487" t="str">
        <f>VLOOKUP(B4487,customer!A:B,2,FALSE)</f>
        <v>Fowler Scannell</v>
      </c>
      <c r="D4487" t="s">
        <v>3923</v>
      </c>
      <c r="E4487" t="s">
        <v>3933</v>
      </c>
      <c r="F4487" s="9">
        <v>45003</v>
      </c>
      <c r="G4487" s="11">
        <v>26</v>
      </c>
    </row>
    <row r="4488" spans="2:7" x14ac:dyDescent="0.2">
      <c r="B4488" t="s">
        <v>3204</v>
      </c>
      <c r="C4488" t="str">
        <f>VLOOKUP(B4488,customer!A:B,2,FALSE)</f>
        <v>Fowler Scannell</v>
      </c>
      <c r="D4488" t="s">
        <v>3923</v>
      </c>
      <c r="E4488" t="s">
        <v>3933</v>
      </c>
      <c r="F4488" s="9">
        <v>45045</v>
      </c>
      <c r="G4488" s="11">
        <v>26</v>
      </c>
    </row>
    <row r="4489" spans="2:7" x14ac:dyDescent="0.2">
      <c r="B4489" t="s">
        <v>3204</v>
      </c>
      <c r="C4489" t="str">
        <f>VLOOKUP(B4489,customer!A:B,2,FALSE)</f>
        <v>Fowler Scannell</v>
      </c>
      <c r="D4489" t="s">
        <v>3923</v>
      </c>
      <c r="E4489" t="s">
        <v>3933</v>
      </c>
      <c r="F4489" s="9">
        <v>45066</v>
      </c>
      <c r="G4489" s="11">
        <v>26</v>
      </c>
    </row>
    <row r="4490" spans="2:7" x14ac:dyDescent="0.2">
      <c r="B4490" t="s">
        <v>3205</v>
      </c>
      <c r="C4490" t="str">
        <f>VLOOKUP(B4490,customer!A:B,2,FALSE)</f>
        <v>Paulette Ledstone</v>
      </c>
      <c r="D4490" t="s">
        <v>3923</v>
      </c>
      <c r="E4490" t="s">
        <v>3933</v>
      </c>
      <c r="F4490" s="9">
        <v>44683</v>
      </c>
      <c r="G4490" s="11">
        <v>26</v>
      </c>
    </row>
    <row r="4491" spans="2:7" x14ac:dyDescent="0.2">
      <c r="B4491" t="s">
        <v>3205</v>
      </c>
      <c r="C4491" t="str">
        <f>VLOOKUP(B4491,customer!A:B,2,FALSE)</f>
        <v>Paulette Ledstone</v>
      </c>
      <c r="D4491" t="s">
        <v>3923</v>
      </c>
      <c r="E4491" t="s">
        <v>3933</v>
      </c>
      <c r="F4491" s="9">
        <v>44747</v>
      </c>
      <c r="G4491" s="11">
        <v>26</v>
      </c>
    </row>
    <row r="4492" spans="2:7" x14ac:dyDescent="0.2">
      <c r="B4492" t="s">
        <v>3205</v>
      </c>
      <c r="C4492" t="str">
        <f>VLOOKUP(B4492,customer!A:B,2,FALSE)</f>
        <v>Paulette Ledstone</v>
      </c>
      <c r="D4492" t="s">
        <v>3923</v>
      </c>
      <c r="E4492" t="s">
        <v>3933</v>
      </c>
      <c r="F4492" s="9">
        <v>44819</v>
      </c>
      <c r="G4492" s="11">
        <v>26</v>
      </c>
    </row>
    <row r="4493" spans="2:7" x14ac:dyDescent="0.2">
      <c r="B4493" t="s">
        <v>3205</v>
      </c>
      <c r="C4493" t="str">
        <f>VLOOKUP(B4493,customer!A:B,2,FALSE)</f>
        <v>Paulette Ledstone</v>
      </c>
      <c r="D4493" t="s">
        <v>3923</v>
      </c>
      <c r="E4493" t="s">
        <v>3933</v>
      </c>
      <c r="F4493" s="9">
        <v>44872</v>
      </c>
      <c r="G4493" s="11">
        <v>26</v>
      </c>
    </row>
    <row r="4494" spans="2:7" x14ac:dyDescent="0.2">
      <c r="B4494" t="s">
        <v>3205</v>
      </c>
      <c r="C4494" t="str">
        <f>VLOOKUP(B4494,customer!A:B,2,FALSE)</f>
        <v>Paulette Ledstone</v>
      </c>
      <c r="D4494" t="s">
        <v>3923</v>
      </c>
      <c r="E4494" t="s">
        <v>3933</v>
      </c>
      <c r="F4494" s="9">
        <v>44905</v>
      </c>
      <c r="G4494" s="11">
        <v>26</v>
      </c>
    </row>
    <row r="4495" spans="2:7" x14ac:dyDescent="0.2">
      <c r="B4495" t="s">
        <v>3205</v>
      </c>
      <c r="C4495" t="str">
        <f>VLOOKUP(B4495,customer!A:B,2,FALSE)</f>
        <v>Paulette Ledstone</v>
      </c>
      <c r="D4495" t="s">
        <v>3923</v>
      </c>
      <c r="E4495" t="s">
        <v>3933</v>
      </c>
      <c r="F4495" s="9">
        <v>44943</v>
      </c>
      <c r="G4495" s="11">
        <v>26</v>
      </c>
    </row>
    <row r="4496" spans="2:7" x14ac:dyDescent="0.2">
      <c r="B4496" t="s">
        <v>3205</v>
      </c>
      <c r="C4496" t="str">
        <f>VLOOKUP(B4496,customer!A:B,2,FALSE)</f>
        <v>Paulette Ledstone</v>
      </c>
      <c r="D4496" t="s">
        <v>3923</v>
      </c>
      <c r="E4496" t="s">
        <v>3933</v>
      </c>
      <c r="F4496" s="9">
        <v>44960</v>
      </c>
      <c r="G4496" s="11">
        <v>26</v>
      </c>
    </row>
    <row r="4497" spans="2:7" x14ac:dyDescent="0.2">
      <c r="B4497" t="s">
        <v>3205</v>
      </c>
      <c r="C4497" t="str">
        <f>VLOOKUP(B4497,customer!A:B,2,FALSE)</f>
        <v>Paulette Ledstone</v>
      </c>
      <c r="D4497" t="s">
        <v>3923</v>
      </c>
      <c r="E4497" t="s">
        <v>3933</v>
      </c>
      <c r="F4497" s="9">
        <v>45001</v>
      </c>
      <c r="G4497" s="11">
        <v>26</v>
      </c>
    </row>
    <row r="4498" spans="2:7" x14ac:dyDescent="0.2">
      <c r="B4498" t="s">
        <v>3205</v>
      </c>
      <c r="C4498" t="str">
        <f>VLOOKUP(B4498,customer!A:B,2,FALSE)</f>
        <v>Paulette Ledstone</v>
      </c>
      <c r="D4498" t="s">
        <v>3923</v>
      </c>
      <c r="E4498" t="s">
        <v>3933</v>
      </c>
      <c r="F4498" s="9">
        <v>45019</v>
      </c>
      <c r="G4498" s="11">
        <v>26</v>
      </c>
    </row>
    <row r="4499" spans="2:7" x14ac:dyDescent="0.2">
      <c r="B4499" t="s">
        <v>3205</v>
      </c>
      <c r="C4499" t="str">
        <f>VLOOKUP(B4499,customer!A:B,2,FALSE)</f>
        <v>Paulette Ledstone</v>
      </c>
      <c r="D4499" t="s">
        <v>3923</v>
      </c>
      <c r="E4499" t="s">
        <v>3933</v>
      </c>
      <c r="F4499" s="9">
        <v>45055</v>
      </c>
      <c r="G4499" s="11">
        <v>26</v>
      </c>
    </row>
    <row r="4500" spans="2:7" x14ac:dyDescent="0.2">
      <c r="B4500" t="s">
        <v>3205</v>
      </c>
      <c r="C4500" t="str">
        <f>VLOOKUP(B4500,customer!A:B,2,FALSE)</f>
        <v>Paulette Ledstone</v>
      </c>
      <c r="D4500" t="s">
        <v>3953</v>
      </c>
      <c r="E4500" t="s">
        <v>3946</v>
      </c>
      <c r="F4500" s="9">
        <v>44789</v>
      </c>
      <c r="G4500" s="11">
        <v>29</v>
      </c>
    </row>
    <row r="4501" spans="2:7" x14ac:dyDescent="0.2">
      <c r="B4501" t="s">
        <v>3205</v>
      </c>
      <c r="C4501" t="str">
        <f>VLOOKUP(B4501,customer!A:B,2,FALSE)</f>
        <v>Paulette Ledstone</v>
      </c>
      <c r="D4501" t="s">
        <v>3953</v>
      </c>
      <c r="E4501" t="s">
        <v>3946</v>
      </c>
      <c r="F4501" s="9">
        <v>44854</v>
      </c>
      <c r="G4501" s="11">
        <v>29</v>
      </c>
    </row>
    <row r="4502" spans="2:7" x14ac:dyDescent="0.2">
      <c r="B4502" t="s">
        <v>3205</v>
      </c>
      <c r="C4502" t="str">
        <f>VLOOKUP(B4502,customer!A:B,2,FALSE)</f>
        <v>Paulette Ledstone</v>
      </c>
      <c r="D4502" t="s">
        <v>3953</v>
      </c>
      <c r="E4502" t="s">
        <v>3946</v>
      </c>
      <c r="F4502" s="9">
        <v>44890</v>
      </c>
      <c r="G4502" s="11">
        <v>29</v>
      </c>
    </row>
    <row r="4503" spans="2:7" x14ac:dyDescent="0.2">
      <c r="B4503" t="s">
        <v>3205</v>
      </c>
      <c r="C4503" t="str">
        <f>VLOOKUP(B4503,customer!A:B,2,FALSE)</f>
        <v>Paulette Ledstone</v>
      </c>
      <c r="D4503" t="s">
        <v>3953</v>
      </c>
      <c r="E4503" t="s">
        <v>3946</v>
      </c>
      <c r="F4503" s="9">
        <v>44921</v>
      </c>
      <c r="G4503" s="11">
        <v>29</v>
      </c>
    </row>
    <row r="4504" spans="2:7" x14ac:dyDescent="0.2">
      <c r="B4504" t="s">
        <v>3205</v>
      </c>
      <c r="C4504" t="str">
        <f>VLOOKUP(B4504,customer!A:B,2,FALSE)</f>
        <v>Paulette Ledstone</v>
      </c>
      <c r="D4504" t="s">
        <v>3953</v>
      </c>
      <c r="E4504" t="s">
        <v>3946</v>
      </c>
      <c r="F4504" s="9">
        <v>44979</v>
      </c>
      <c r="G4504" s="11">
        <v>29</v>
      </c>
    </row>
    <row r="4505" spans="2:7" x14ac:dyDescent="0.2">
      <c r="B4505" t="s">
        <v>3205</v>
      </c>
      <c r="C4505" t="str">
        <f>VLOOKUP(B4505,customer!A:B,2,FALSE)</f>
        <v>Paulette Ledstone</v>
      </c>
      <c r="D4505" t="s">
        <v>3953</v>
      </c>
      <c r="E4505" t="s">
        <v>3946</v>
      </c>
      <c r="F4505" s="9">
        <v>44987</v>
      </c>
      <c r="G4505" s="11">
        <v>29</v>
      </c>
    </row>
    <row r="4506" spans="2:7" x14ac:dyDescent="0.2">
      <c r="B4506" t="s">
        <v>3205</v>
      </c>
      <c r="C4506" t="str">
        <f>VLOOKUP(B4506,customer!A:B,2,FALSE)</f>
        <v>Paulette Ledstone</v>
      </c>
      <c r="D4506" t="s">
        <v>3953</v>
      </c>
      <c r="E4506" t="s">
        <v>3946</v>
      </c>
      <c r="F4506" s="9">
        <v>45044</v>
      </c>
      <c r="G4506" s="11">
        <v>29</v>
      </c>
    </row>
    <row r="4507" spans="2:7" x14ac:dyDescent="0.2">
      <c r="B4507" t="s">
        <v>3205</v>
      </c>
      <c r="C4507" t="str">
        <f>VLOOKUP(B4507,customer!A:B,2,FALSE)</f>
        <v>Paulette Ledstone</v>
      </c>
      <c r="D4507" t="s">
        <v>3953</v>
      </c>
      <c r="E4507" t="s">
        <v>3946</v>
      </c>
      <c r="F4507" s="9">
        <v>45071</v>
      </c>
      <c r="G4507" s="11">
        <v>29</v>
      </c>
    </row>
    <row r="4508" spans="2:7" x14ac:dyDescent="0.2">
      <c r="B4508" t="s">
        <v>3206</v>
      </c>
      <c r="C4508" t="str">
        <f>VLOOKUP(B4508,customer!A:B,2,FALSE)</f>
        <v>Earl Swayland</v>
      </c>
      <c r="D4508" t="s">
        <v>3922</v>
      </c>
      <c r="E4508" t="s">
        <v>3932</v>
      </c>
      <c r="F4508" s="9">
        <v>44616</v>
      </c>
      <c r="G4508" s="11">
        <v>62</v>
      </c>
    </row>
    <row r="4509" spans="2:7" x14ac:dyDescent="0.2">
      <c r="B4509" t="s">
        <v>3206</v>
      </c>
      <c r="C4509" t="str">
        <f>VLOOKUP(B4509,customer!A:B,2,FALSE)</f>
        <v>Earl Swayland</v>
      </c>
      <c r="D4509" t="s">
        <v>3922</v>
      </c>
      <c r="E4509" t="s">
        <v>3932</v>
      </c>
      <c r="F4509" s="9">
        <v>44644</v>
      </c>
      <c r="G4509" s="11">
        <v>62</v>
      </c>
    </row>
    <row r="4510" spans="2:7" x14ac:dyDescent="0.2">
      <c r="B4510" t="s">
        <v>3206</v>
      </c>
      <c r="C4510" t="str">
        <f>VLOOKUP(B4510,customer!A:B,2,FALSE)</f>
        <v>Earl Swayland</v>
      </c>
      <c r="D4510" t="s">
        <v>3922</v>
      </c>
      <c r="E4510" t="s">
        <v>3932</v>
      </c>
      <c r="F4510" s="9">
        <v>44714</v>
      </c>
      <c r="G4510" s="11">
        <v>62</v>
      </c>
    </row>
    <row r="4511" spans="2:7" x14ac:dyDescent="0.2">
      <c r="B4511" t="s">
        <v>3206</v>
      </c>
      <c r="C4511" t="str">
        <f>VLOOKUP(B4511,customer!A:B,2,FALSE)</f>
        <v>Earl Swayland</v>
      </c>
      <c r="D4511" t="s">
        <v>3922</v>
      </c>
      <c r="E4511" t="s">
        <v>3932</v>
      </c>
      <c r="F4511" s="9">
        <v>44778</v>
      </c>
      <c r="G4511" s="11">
        <v>62</v>
      </c>
    </row>
    <row r="4512" spans="2:7" x14ac:dyDescent="0.2">
      <c r="B4512" t="s">
        <v>3206</v>
      </c>
      <c r="C4512" t="str">
        <f>VLOOKUP(B4512,customer!A:B,2,FALSE)</f>
        <v>Earl Swayland</v>
      </c>
      <c r="D4512" t="s">
        <v>3922</v>
      </c>
      <c r="E4512" t="s">
        <v>3932</v>
      </c>
      <c r="F4512" s="9">
        <v>44834</v>
      </c>
      <c r="G4512" s="11">
        <v>62</v>
      </c>
    </row>
    <row r="4513" spans="2:7" x14ac:dyDescent="0.2">
      <c r="B4513" t="s">
        <v>3206</v>
      </c>
      <c r="C4513" t="str">
        <f>VLOOKUP(B4513,customer!A:B,2,FALSE)</f>
        <v>Earl Swayland</v>
      </c>
      <c r="D4513" t="s">
        <v>3922</v>
      </c>
      <c r="E4513" t="s">
        <v>3932</v>
      </c>
      <c r="F4513" s="9">
        <v>44862</v>
      </c>
      <c r="G4513" s="11">
        <v>62</v>
      </c>
    </row>
    <row r="4514" spans="2:7" x14ac:dyDescent="0.2">
      <c r="B4514" t="s">
        <v>3206</v>
      </c>
      <c r="C4514" t="str">
        <f>VLOOKUP(B4514,customer!A:B,2,FALSE)</f>
        <v>Earl Swayland</v>
      </c>
      <c r="D4514" t="s">
        <v>3922</v>
      </c>
      <c r="E4514" t="s">
        <v>3932</v>
      </c>
      <c r="F4514" s="9">
        <v>44894</v>
      </c>
      <c r="G4514" s="11">
        <v>62</v>
      </c>
    </row>
    <row r="4515" spans="2:7" x14ac:dyDescent="0.2">
      <c r="B4515" t="s">
        <v>3206</v>
      </c>
      <c r="C4515" t="str">
        <f>VLOOKUP(B4515,customer!A:B,2,FALSE)</f>
        <v>Earl Swayland</v>
      </c>
      <c r="D4515" t="s">
        <v>3922</v>
      </c>
      <c r="E4515" t="s">
        <v>3932</v>
      </c>
      <c r="F4515" s="9">
        <v>44920</v>
      </c>
      <c r="G4515" s="11">
        <v>62</v>
      </c>
    </row>
    <row r="4516" spans="2:7" x14ac:dyDescent="0.2">
      <c r="B4516" t="s">
        <v>3206</v>
      </c>
      <c r="C4516" t="str">
        <f>VLOOKUP(B4516,customer!A:B,2,FALSE)</f>
        <v>Earl Swayland</v>
      </c>
      <c r="D4516" t="s">
        <v>3922</v>
      </c>
      <c r="E4516" t="s">
        <v>3932</v>
      </c>
      <c r="F4516" s="9">
        <v>44952</v>
      </c>
      <c r="G4516" s="11">
        <v>62</v>
      </c>
    </row>
    <row r="4517" spans="2:7" x14ac:dyDescent="0.2">
      <c r="B4517" t="s">
        <v>3206</v>
      </c>
      <c r="C4517" t="str">
        <f>VLOOKUP(B4517,customer!A:B,2,FALSE)</f>
        <v>Earl Swayland</v>
      </c>
      <c r="D4517" t="s">
        <v>3922</v>
      </c>
      <c r="E4517" t="s">
        <v>3932</v>
      </c>
      <c r="F4517" s="9">
        <v>44984</v>
      </c>
      <c r="G4517" s="11">
        <v>62</v>
      </c>
    </row>
    <row r="4518" spans="2:7" x14ac:dyDescent="0.2">
      <c r="B4518" t="s">
        <v>3206</v>
      </c>
      <c r="C4518" t="str">
        <f>VLOOKUP(B4518,customer!A:B,2,FALSE)</f>
        <v>Earl Swayland</v>
      </c>
      <c r="D4518" t="s">
        <v>3922</v>
      </c>
      <c r="E4518" t="s">
        <v>3932</v>
      </c>
      <c r="F4518" s="9">
        <v>45020</v>
      </c>
      <c r="G4518" s="11">
        <v>62</v>
      </c>
    </row>
    <row r="4519" spans="2:7" x14ac:dyDescent="0.2">
      <c r="B4519" t="s">
        <v>3206</v>
      </c>
      <c r="C4519" t="str">
        <f>VLOOKUP(B4519,customer!A:B,2,FALSE)</f>
        <v>Earl Swayland</v>
      </c>
      <c r="D4519" t="s">
        <v>3922</v>
      </c>
      <c r="E4519" t="s">
        <v>3932</v>
      </c>
      <c r="F4519" s="9">
        <v>45053</v>
      </c>
      <c r="G4519" s="11">
        <v>62</v>
      </c>
    </row>
    <row r="4520" spans="2:7" x14ac:dyDescent="0.2">
      <c r="B4520" t="s">
        <v>3206</v>
      </c>
      <c r="C4520" t="str">
        <f>VLOOKUP(B4520,customer!A:B,2,FALSE)</f>
        <v>Earl Swayland</v>
      </c>
      <c r="D4520" t="s">
        <v>3949</v>
      </c>
      <c r="E4520" t="s">
        <v>3942</v>
      </c>
      <c r="F4520" s="9">
        <v>44669</v>
      </c>
      <c r="G4520" s="11">
        <v>25</v>
      </c>
    </row>
    <row r="4521" spans="2:7" x14ac:dyDescent="0.2">
      <c r="B4521" t="s">
        <v>3206</v>
      </c>
      <c r="C4521" t="str">
        <f>VLOOKUP(B4521,customer!A:B,2,FALSE)</f>
        <v>Earl Swayland</v>
      </c>
      <c r="D4521" t="s">
        <v>3949</v>
      </c>
      <c r="E4521" t="s">
        <v>3942</v>
      </c>
      <c r="F4521" s="9">
        <v>44710</v>
      </c>
      <c r="G4521" s="11">
        <v>25</v>
      </c>
    </row>
    <row r="4522" spans="2:7" x14ac:dyDescent="0.2">
      <c r="B4522" t="s">
        <v>3206</v>
      </c>
      <c r="C4522" t="str">
        <f>VLOOKUP(B4522,customer!A:B,2,FALSE)</f>
        <v>Earl Swayland</v>
      </c>
      <c r="D4522" t="s">
        <v>3949</v>
      </c>
      <c r="E4522" t="s">
        <v>3942</v>
      </c>
      <c r="F4522" s="9">
        <v>44732</v>
      </c>
      <c r="G4522" s="11">
        <v>25</v>
      </c>
    </row>
    <row r="4523" spans="2:7" x14ac:dyDescent="0.2">
      <c r="B4523" t="s">
        <v>3206</v>
      </c>
      <c r="C4523" t="str">
        <f>VLOOKUP(B4523,customer!A:B,2,FALSE)</f>
        <v>Earl Swayland</v>
      </c>
      <c r="D4523" t="s">
        <v>3949</v>
      </c>
      <c r="E4523" t="s">
        <v>3942</v>
      </c>
      <c r="F4523" s="9">
        <v>44767</v>
      </c>
      <c r="G4523" s="11">
        <v>25</v>
      </c>
    </row>
    <row r="4524" spans="2:7" x14ac:dyDescent="0.2">
      <c r="B4524" t="s">
        <v>3206</v>
      </c>
      <c r="C4524" t="str">
        <f>VLOOKUP(B4524,customer!A:B,2,FALSE)</f>
        <v>Earl Swayland</v>
      </c>
      <c r="D4524" t="s">
        <v>3949</v>
      </c>
      <c r="E4524" t="s">
        <v>3942</v>
      </c>
      <c r="F4524" s="9">
        <v>44825</v>
      </c>
      <c r="G4524" s="11">
        <v>25</v>
      </c>
    </row>
    <row r="4525" spans="2:7" x14ac:dyDescent="0.2">
      <c r="B4525" t="s">
        <v>3206</v>
      </c>
      <c r="C4525" t="str">
        <f>VLOOKUP(B4525,customer!A:B,2,FALSE)</f>
        <v>Earl Swayland</v>
      </c>
      <c r="D4525" t="s">
        <v>3949</v>
      </c>
      <c r="E4525" t="s">
        <v>3942</v>
      </c>
      <c r="F4525" s="9">
        <v>44861</v>
      </c>
      <c r="G4525" s="11">
        <v>25</v>
      </c>
    </row>
    <row r="4526" spans="2:7" x14ac:dyDescent="0.2">
      <c r="B4526" t="s">
        <v>3206</v>
      </c>
      <c r="C4526" t="str">
        <f>VLOOKUP(B4526,customer!A:B,2,FALSE)</f>
        <v>Earl Swayland</v>
      </c>
      <c r="D4526" t="s">
        <v>3949</v>
      </c>
      <c r="E4526" t="s">
        <v>3942</v>
      </c>
      <c r="F4526" s="9">
        <v>44893</v>
      </c>
      <c r="G4526" s="11">
        <v>25</v>
      </c>
    </row>
    <row r="4527" spans="2:7" x14ac:dyDescent="0.2">
      <c r="B4527" t="s">
        <v>3206</v>
      </c>
      <c r="C4527" t="str">
        <f>VLOOKUP(B4527,customer!A:B,2,FALSE)</f>
        <v>Earl Swayland</v>
      </c>
      <c r="D4527" t="s">
        <v>3949</v>
      </c>
      <c r="E4527" t="s">
        <v>3942</v>
      </c>
      <c r="F4527" s="9">
        <v>44914</v>
      </c>
      <c r="G4527" s="11">
        <v>25</v>
      </c>
    </row>
    <row r="4528" spans="2:7" x14ac:dyDescent="0.2">
      <c r="B4528" t="s">
        <v>3206</v>
      </c>
      <c r="C4528" t="str">
        <f>VLOOKUP(B4528,customer!A:B,2,FALSE)</f>
        <v>Earl Swayland</v>
      </c>
      <c r="D4528" t="s">
        <v>3949</v>
      </c>
      <c r="E4528" t="s">
        <v>3942</v>
      </c>
      <c r="F4528" s="9">
        <v>44944</v>
      </c>
      <c r="G4528" s="11">
        <v>25</v>
      </c>
    </row>
    <row r="4529" spans="2:7" x14ac:dyDescent="0.2">
      <c r="B4529" t="s">
        <v>3206</v>
      </c>
      <c r="C4529" t="str">
        <f>VLOOKUP(B4529,customer!A:B,2,FALSE)</f>
        <v>Earl Swayland</v>
      </c>
      <c r="D4529" t="s">
        <v>3949</v>
      </c>
      <c r="E4529" t="s">
        <v>3942</v>
      </c>
      <c r="F4529" s="9">
        <v>44978</v>
      </c>
      <c r="G4529" s="11">
        <v>25</v>
      </c>
    </row>
    <row r="4530" spans="2:7" x14ac:dyDescent="0.2">
      <c r="B4530" t="s">
        <v>3206</v>
      </c>
      <c r="C4530" t="str">
        <f>VLOOKUP(B4530,customer!A:B,2,FALSE)</f>
        <v>Earl Swayland</v>
      </c>
      <c r="D4530" t="s">
        <v>3949</v>
      </c>
      <c r="E4530" t="s">
        <v>3942</v>
      </c>
      <c r="F4530" s="9">
        <v>45075</v>
      </c>
      <c r="G4530" s="11">
        <v>25</v>
      </c>
    </row>
    <row r="4531" spans="2:7" x14ac:dyDescent="0.2">
      <c r="B4531" t="s">
        <v>3207</v>
      </c>
      <c r="C4531" t="str">
        <f>VLOOKUP(B4531,customer!A:B,2,FALSE)</f>
        <v>Misti Dominighi</v>
      </c>
      <c r="D4531" t="s">
        <v>3928</v>
      </c>
      <c r="E4531" t="s">
        <v>3938</v>
      </c>
      <c r="F4531" s="9">
        <v>44809</v>
      </c>
      <c r="G4531" s="11">
        <v>75</v>
      </c>
    </row>
    <row r="4532" spans="2:7" x14ac:dyDescent="0.2">
      <c r="B4532" t="s">
        <v>3207</v>
      </c>
      <c r="C4532" t="str">
        <f>VLOOKUP(B4532,customer!A:B,2,FALSE)</f>
        <v>Misti Dominighi</v>
      </c>
      <c r="D4532" t="s">
        <v>3928</v>
      </c>
      <c r="E4532" t="s">
        <v>3938</v>
      </c>
      <c r="F4532" s="9">
        <v>44854</v>
      </c>
      <c r="G4532" s="11">
        <v>75</v>
      </c>
    </row>
    <row r="4533" spans="2:7" x14ac:dyDescent="0.2">
      <c r="B4533" t="s">
        <v>3207</v>
      </c>
      <c r="C4533" t="str">
        <f>VLOOKUP(B4533,customer!A:B,2,FALSE)</f>
        <v>Misti Dominighi</v>
      </c>
      <c r="D4533" t="s">
        <v>3928</v>
      </c>
      <c r="E4533" t="s">
        <v>3938</v>
      </c>
      <c r="F4533" s="9">
        <v>44882</v>
      </c>
      <c r="G4533" s="11">
        <v>75</v>
      </c>
    </row>
    <row r="4534" spans="2:7" x14ac:dyDescent="0.2">
      <c r="B4534" t="s">
        <v>3207</v>
      </c>
      <c r="C4534" t="str">
        <f>VLOOKUP(B4534,customer!A:B,2,FALSE)</f>
        <v>Misti Dominighi</v>
      </c>
      <c r="D4534" t="s">
        <v>3928</v>
      </c>
      <c r="E4534" t="s">
        <v>3938</v>
      </c>
      <c r="F4534" s="9">
        <v>44911</v>
      </c>
      <c r="G4534" s="11">
        <v>75</v>
      </c>
    </row>
    <row r="4535" spans="2:7" x14ac:dyDescent="0.2">
      <c r="B4535" t="s">
        <v>3207</v>
      </c>
      <c r="C4535" t="str">
        <f>VLOOKUP(B4535,customer!A:B,2,FALSE)</f>
        <v>Misti Dominighi</v>
      </c>
      <c r="D4535" t="s">
        <v>3928</v>
      </c>
      <c r="E4535" t="s">
        <v>3938</v>
      </c>
      <c r="F4535" s="9">
        <v>44937</v>
      </c>
      <c r="G4535" s="11">
        <v>75</v>
      </c>
    </row>
    <row r="4536" spans="2:7" x14ac:dyDescent="0.2">
      <c r="B4536" t="s">
        <v>3207</v>
      </c>
      <c r="C4536" t="str">
        <f>VLOOKUP(B4536,customer!A:B,2,FALSE)</f>
        <v>Misti Dominighi</v>
      </c>
      <c r="D4536" t="s">
        <v>3928</v>
      </c>
      <c r="E4536" t="s">
        <v>3938</v>
      </c>
      <c r="F4536" s="9">
        <v>44975</v>
      </c>
      <c r="G4536" s="11">
        <v>75</v>
      </c>
    </row>
    <row r="4537" spans="2:7" x14ac:dyDescent="0.2">
      <c r="B4537" t="s">
        <v>3207</v>
      </c>
      <c r="C4537" t="str">
        <f>VLOOKUP(B4537,customer!A:B,2,FALSE)</f>
        <v>Misti Dominighi</v>
      </c>
      <c r="D4537" t="s">
        <v>3928</v>
      </c>
      <c r="E4537" t="s">
        <v>3938</v>
      </c>
      <c r="F4537" s="9">
        <v>44998</v>
      </c>
      <c r="G4537" s="11">
        <v>75</v>
      </c>
    </row>
    <row r="4538" spans="2:7" x14ac:dyDescent="0.2">
      <c r="B4538" t="s">
        <v>3207</v>
      </c>
      <c r="C4538" t="str">
        <f>VLOOKUP(B4538,customer!A:B,2,FALSE)</f>
        <v>Misti Dominighi</v>
      </c>
      <c r="D4538" t="s">
        <v>3928</v>
      </c>
      <c r="E4538" t="s">
        <v>3938</v>
      </c>
      <c r="F4538" s="9">
        <v>45028</v>
      </c>
      <c r="G4538" s="11">
        <v>75</v>
      </c>
    </row>
    <row r="4539" spans="2:7" x14ac:dyDescent="0.2">
      <c r="B4539" t="s">
        <v>3207</v>
      </c>
      <c r="C4539" t="str">
        <f>VLOOKUP(B4539,customer!A:B,2,FALSE)</f>
        <v>Misti Dominighi</v>
      </c>
      <c r="D4539" t="s">
        <v>3928</v>
      </c>
      <c r="E4539" t="s">
        <v>3938</v>
      </c>
      <c r="F4539" s="9">
        <v>45064</v>
      </c>
      <c r="G4539" s="11">
        <v>75</v>
      </c>
    </row>
    <row r="4540" spans="2:7" x14ac:dyDescent="0.2">
      <c r="B4540" t="s">
        <v>3207</v>
      </c>
      <c r="C4540" t="str">
        <f>VLOOKUP(B4540,customer!A:B,2,FALSE)</f>
        <v>Misti Dominighi</v>
      </c>
      <c r="D4540" t="s">
        <v>3950</v>
      </c>
      <c r="E4540" t="s">
        <v>3943</v>
      </c>
      <c r="F4540" s="9">
        <v>44916</v>
      </c>
      <c r="G4540" s="11">
        <v>28</v>
      </c>
    </row>
    <row r="4541" spans="2:7" x14ac:dyDescent="0.2">
      <c r="B4541" t="s">
        <v>3207</v>
      </c>
      <c r="C4541" t="str">
        <f>VLOOKUP(B4541,customer!A:B,2,FALSE)</f>
        <v>Misti Dominighi</v>
      </c>
      <c r="D4541" t="s">
        <v>3950</v>
      </c>
      <c r="E4541" t="s">
        <v>3943</v>
      </c>
      <c r="F4541" s="9">
        <v>44953</v>
      </c>
      <c r="G4541" s="11">
        <v>28</v>
      </c>
    </row>
    <row r="4542" spans="2:7" x14ac:dyDescent="0.2">
      <c r="B4542" t="s">
        <v>3207</v>
      </c>
      <c r="C4542" t="str">
        <f>VLOOKUP(B4542,customer!A:B,2,FALSE)</f>
        <v>Misti Dominighi</v>
      </c>
      <c r="D4542" t="s">
        <v>3950</v>
      </c>
      <c r="E4542" t="s">
        <v>3943</v>
      </c>
      <c r="F4542" s="9">
        <v>44983</v>
      </c>
      <c r="G4542" s="11">
        <v>28</v>
      </c>
    </row>
    <row r="4543" spans="2:7" x14ac:dyDescent="0.2">
      <c r="B4543" t="s">
        <v>3207</v>
      </c>
      <c r="C4543" t="str">
        <f>VLOOKUP(B4543,customer!A:B,2,FALSE)</f>
        <v>Misti Dominighi</v>
      </c>
      <c r="D4543" t="s">
        <v>3950</v>
      </c>
      <c r="E4543" t="s">
        <v>3943</v>
      </c>
      <c r="F4543" s="9">
        <v>45007</v>
      </c>
      <c r="G4543" s="11">
        <v>28</v>
      </c>
    </row>
    <row r="4544" spans="2:7" x14ac:dyDescent="0.2">
      <c r="B4544" t="s">
        <v>3207</v>
      </c>
      <c r="C4544" t="str">
        <f>VLOOKUP(B4544,customer!A:B,2,FALSE)</f>
        <v>Misti Dominighi</v>
      </c>
      <c r="D4544" t="s">
        <v>3950</v>
      </c>
      <c r="E4544" t="s">
        <v>3943</v>
      </c>
      <c r="F4544" s="9">
        <v>45017</v>
      </c>
      <c r="G4544" s="11">
        <v>28</v>
      </c>
    </row>
    <row r="4545" spans="2:7" x14ac:dyDescent="0.2">
      <c r="B4545" t="s">
        <v>3207</v>
      </c>
      <c r="C4545" t="str">
        <f>VLOOKUP(B4545,customer!A:B,2,FALSE)</f>
        <v>Misti Dominighi</v>
      </c>
      <c r="D4545" t="s">
        <v>3950</v>
      </c>
      <c r="E4545" t="s">
        <v>3943</v>
      </c>
      <c r="F4545" s="9">
        <v>45049</v>
      </c>
      <c r="G4545" s="11">
        <v>28</v>
      </c>
    </row>
    <row r="4546" spans="2:7" x14ac:dyDescent="0.2">
      <c r="B4546" t="s">
        <v>3208</v>
      </c>
      <c r="C4546" t="str">
        <f>VLOOKUP(B4546,customer!A:B,2,FALSE)</f>
        <v>Wrennie Duffyn</v>
      </c>
      <c r="D4546" t="s">
        <v>3948</v>
      </c>
      <c r="E4546" t="s">
        <v>3941</v>
      </c>
      <c r="F4546" s="9">
        <v>44716</v>
      </c>
      <c r="G4546" s="11">
        <v>65</v>
      </c>
    </row>
    <row r="4547" spans="2:7" x14ac:dyDescent="0.2">
      <c r="B4547" t="s">
        <v>3208</v>
      </c>
      <c r="C4547" t="str">
        <f>VLOOKUP(B4547,customer!A:B,2,FALSE)</f>
        <v>Wrennie Duffyn</v>
      </c>
      <c r="D4547" t="s">
        <v>3948</v>
      </c>
      <c r="E4547" t="s">
        <v>3941</v>
      </c>
      <c r="F4547" s="9">
        <v>44746</v>
      </c>
      <c r="G4547" s="11">
        <v>65</v>
      </c>
    </row>
    <row r="4548" spans="2:7" x14ac:dyDescent="0.2">
      <c r="B4548" t="s">
        <v>3208</v>
      </c>
      <c r="C4548" t="str">
        <f>VLOOKUP(B4548,customer!A:B,2,FALSE)</f>
        <v>Wrennie Duffyn</v>
      </c>
      <c r="D4548" t="s">
        <v>3948</v>
      </c>
      <c r="E4548" t="s">
        <v>3941</v>
      </c>
      <c r="F4548" s="9">
        <v>44786</v>
      </c>
      <c r="G4548" s="11">
        <v>65</v>
      </c>
    </row>
    <row r="4549" spans="2:7" x14ac:dyDescent="0.2">
      <c r="B4549" t="s">
        <v>3208</v>
      </c>
      <c r="C4549" t="str">
        <f>VLOOKUP(B4549,customer!A:B,2,FALSE)</f>
        <v>Wrennie Duffyn</v>
      </c>
      <c r="D4549" t="s">
        <v>3948</v>
      </c>
      <c r="E4549" t="s">
        <v>3941</v>
      </c>
      <c r="F4549" s="9">
        <v>44817</v>
      </c>
      <c r="G4549" s="11">
        <v>65</v>
      </c>
    </row>
    <row r="4550" spans="2:7" x14ac:dyDescent="0.2">
      <c r="B4550" t="s">
        <v>3208</v>
      </c>
      <c r="C4550" t="str">
        <f>VLOOKUP(B4550,customer!A:B,2,FALSE)</f>
        <v>Wrennie Duffyn</v>
      </c>
      <c r="D4550" t="s">
        <v>3948</v>
      </c>
      <c r="E4550" t="s">
        <v>3941</v>
      </c>
      <c r="F4550" s="9">
        <v>44849</v>
      </c>
      <c r="G4550" s="11">
        <v>65</v>
      </c>
    </row>
    <row r="4551" spans="2:7" x14ac:dyDescent="0.2">
      <c r="B4551" t="s">
        <v>3208</v>
      </c>
      <c r="C4551" t="str">
        <f>VLOOKUP(B4551,customer!A:B,2,FALSE)</f>
        <v>Wrennie Duffyn</v>
      </c>
      <c r="D4551" t="s">
        <v>3948</v>
      </c>
      <c r="E4551" t="s">
        <v>3941</v>
      </c>
      <c r="F4551" s="9">
        <v>44882</v>
      </c>
      <c r="G4551" s="11">
        <v>65</v>
      </c>
    </row>
    <row r="4552" spans="2:7" x14ac:dyDescent="0.2">
      <c r="B4552" t="s">
        <v>3208</v>
      </c>
      <c r="C4552" t="str">
        <f>VLOOKUP(B4552,customer!A:B,2,FALSE)</f>
        <v>Wrennie Duffyn</v>
      </c>
      <c r="D4552" t="s">
        <v>3948</v>
      </c>
      <c r="E4552" t="s">
        <v>3941</v>
      </c>
      <c r="F4552" s="9">
        <v>44911</v>
      </c>
      <c r="G4552" s="11">
        <v>65</v>
      </c>
    </row>
    <row r="4553" spans="2:7" x14ac:dyDescent="0.2">
      <c r="B4553" t="s">
        <v>3208</v>
      </c>
      <c r="C4553" t="str">
        <f>VLOOKUP(B4553,customer!A:B,2,FALSE)</f>
        <v>Wrennie Duffyn</v>
      </c>
      <c r="D4553" t="s">
        <v>3948</v>
      </c>
      <c r="E4553" t="s">
        <v>3941</v>
      </c>
      <c r="F4553" s="9">
        <v>44933</v>
      </c>
      <c r="G4553" s="11">
        <v>65</v>
      </c>
    </row>
    <row r="4554" spans="2:7" x14ac:dyDescent="0.2">
      <c r="B4554" t="s">
        <v>3208</v>
      </c>
      <c r="C4554" t="str">
        <f>VLOOKUP(B4554,customer!A:B,2,FALSE)</f>
        <v>Wrennie Duffyn</v>
      </c>
      <c r="D4554" t="s">
        <v>3948</v>
      </c>
      <c r="E4554" t="s">
        <v>3941</v>
      </c>
      <c r="F4554" s="9">
        <v>44971</v>
      </c>
      <c r="G4554" s="11">
        <v>65</v>
      </c>
    </row>
    <row r="4555" spans="2:7" x14ac:dyDescent="0.2">
      <c r="B4555" t="s">
        <v>3208</v>
      </c>
      <c r="C4555" t="str">
        <f>VLOOKUP(B4555,customer!A:B,2,FALSE)</f>
        <v>Wrennie Duffyn</v>
      </c>
      <c r="D4555" t="s">
        <v>3948</v>
      </c>
      <c r="E4555" t="s">
        <v>3941</v>
      </c>
      <c r="F4555" s="9">
        <v>44995</v>
      </c>
      <c r="G4555" s="11">
        <v>65</v>
      </c>
    </row>
    <row r="4556" spans="2:7" x14ac:dyDescent="0.2">
      <c r="B4556" t="s">
        <v>3208</v>
      </c>
      <c r="C4556" t="str">
        <f>VLOOKUP(B4556,customer!A:B,2,FALSE)</f>
        <v>Wrennie Duffyn</v>
      </c>
      <c r="D4556" t="s">
        <v>3948</v>
      </c>
      <c r="E4556" t="s">
        <v>3941</v>
      </c>
      <c r="F4556" s="9">
        <v>45022</v>
      </c>
      <c r="G4556" s="11">
        <v>65</v>
      </c>
    </row>
    <row r="4557" spans="2:7" x14ac:dyDescent="0.2">
      <c r="B4557" t="s">
        <v>3208</v>
      </c>
      <c r="C4557" t="str">
        <f>VLOOKUP(B4557,customer!A:B,2,FALSE)</f>
        <v>Wrennie Duffyn</v>
      </c>
      <c r="D4557" t="s">
        <v>3948</v>
      </c>
      <c r="E4557" t="s">
        <v>3941</v>
      </c>
      <c r="F4557" s="9">
        <v>45062</v>
      </c>
      <c r="G4557" s="11">
        <v>65</v>
      </c>
    </row>
    <row r="4558" spans="2:7" x14ac:dyDescent="0.2">
      <c r="B4558" t="s">
        <v>3208</v>
      </c>
      <c r="C4558" t="str">
        <f>VLOOKUP(B4558,customer!A:B,2,FALSE)</f>
        <v>Wrennie Duffyn</v>
      </c>
      <c r="D4558" t="s">
        <v>3953</v>
      </c>
      <c r="E4558" t="s">
        <v>3946</v>
      </c>
      <c r="F4558" s="9">
        <v>44907</v>
      </c>
      <c r="G4558" s="11">
        <v>29</v>
      </c>
    </row>
    <row r="4559" spans="2:7" x14ac:dyDescent="0.2">
      <c r="B4559" t="s">
        <v>3208</v>
      </c>
      <c r="C4559" t="str">
        <f>VLOOKUP(B4559,customer!A:B,2,FALSE)</f>
        <v>Wrennie Duffyn</v>
      </c>
      <c r="D4559" t="s">
        <v>3953</v>
      </c>
      <c r="E4559" t="s">
        <v>3946</v>
      </c>
      <c r="F4559" s="9">
        <v>44942</v>
      </c>
      <c r="G4559" s="11">
        <v>29</v>
      </c>
    </row>
    <row r="4560" spans="2:7" x14ac:dyDescent="0.2">
      <c r="B4560" t="s">
        <v>3208</v>
      </c>
      <c r="C4560" t="str">
        <f>VLOOKUP(B4560,customer!A:B,2,FALSE)</f>
        <v>Wrennie Duffyn</v>
      </c>
      <c r="D4560" t="s">
        <v>3953</v>
      </c>
      <c r="E4560" t="s">
        <v>3946</v>
      </c>
      <c r="F4560" s="9">
        <v>44975</v>
      </c>
      <c r="G4560" s="11">
        <v>29</v>
      </c>
    </row>
    <row r="4561" spans="2:7" x14ac:dyDescent="0.2">
      <c r="B4561" t="s">
        <v>3208</v>
      </c>
      <c r="C4561" t="str">
        <f>VLOOKUP(B4561,customer!A:B,2,FALSE)</f>
        <v>Wrennie Duffyn</v>
      </c>
      <c r="D4561" t="s">
        <v>3953</v>
      </c>
      <c r="E4561" t="s">
        <v>3946</v>
      </c>
      <c r="F4561" s="9">
        <v>45009</v>
      </c>
      <c r="G4561" s="11">
        <v>29</v>
      </c>
    </row>
    <row r="4562" spans="2:7" x14ac:dyDescent="0.2">
      <c r="B4562" t="s">
        <v>3208</v>
      </c>
      <c r="C4562" t="str">
        <f>VLOOKUP(B4562,customer!A:B,2,FALSE)</f>
        <v>Wrennie Duffyn</v>
      </c>
      <c r="D4562" t="s">
        <v>3953</v>
      </c>
      <c r="E4562" t="s">
        <v>3946</v>
      </c>
      <c r="F4562" s="9">
        <v>45038</v>
      </c>
      <c r="G4562" s="11">
        <v>29</v>
      </c>
    </row>
    <row r="4563" spans="2:7" x14ac:dyDescent="0.2">
      <c r="B4563" t="s">
        <v>3208</v>
      </c>
      <c r="C4563" t="str">
        <f>VLOOKUP(B4563,customer!A:B,2,FALSE)</f>
        <v>Wrennie Duffyn</v>
      </c>
      <c r="D4563" t="s">
        <v>3953</v>
      </c>
      <c r="E4563" t="s">
        <v>3946</v>
      </c>
      <c r="F4563" s="9">
        <v>45061</v>
      </c>
      <c r="G4563" s="11">
        <v>29</v>
      </c>
    </row>
    <row r="4564" spans="2:7" x14ac:dyDescent="0.2">
      <c r="B4564" t="s">
        <v>3209</v>
      </c>
      <c r="C4564" t="str">
        <f>VLOOKUP(B4564,customer!A:B,2,FALSE)</f>
        <v>Dyane Harvison</v>
      </c>
      <c r="D4564" t="s">
        <v>3928</v>
      </c>
      <c r="E4564" t="s">
        <v>3938</v>
      </c>
      <c r="F4564" s="9">
        <v>44914</v>
      </c>
      <c r="G4564" s="11">
        <v>75</v>
      </c>
    </row>
    <row r="4565" spans="2:7" x14ac:dyDescent="0.2">
      <c r="B4565" t="s">
        <v>3209</v>
      </c>
      <c r="C4565" t="str">
        <f>VLOOKUP(B4565,customer!A:B,2,FALSE)</f>
        <v>Dyane Harvison</v>
      </c>
      <c r="D4565" t="s">
        <v>3928</v>
      </c>
      <c r="E4565" t="s">
        <v>3938</v>
      </c>
      <c r="F4565" s="9">
        <v>44952</v>
      </c>
      <c r="G4565" s="11">
        <v>75</v>
      </c>
    </row>
    <row r="4566" spans="2:7" x14ac:dyDescent="0.2">
      <c r="B4566" t="s">
        <v>3209</v>
      </c>
      <c r="C4566" t="str">
        <f>VLOOKUP(B4566,customer!A:B,2,FALSE)</f>
        <v>Dyane Harvison</v>
      </c>
      <c r="D4566" t="s">
        <v>3928</v>
      </c>
      <c r="E4566" t="s">
        <v>3938</v>
      </c>
      <c r="F4566" s="9">
        <v>44959</v>
      </c>
      <c r="G4566" s="11">
        <v>75</v>
      </c>
    </row>
    <row r="4567" spans="2:7" x14ac:dyDescent="0.2">
      <c r="B4567" t="s">
        <v>3209</v>
      </c>
      <c r="C4567" t="str">
        <f>VLOOKUP(B4567,customer!A:B,2,FALSE)</f>
        <v>Dyane Harvison</v>
      </c>
      <c r="D4567" t="s">
        <v>3928</v>
      </c>
      <c r="E4567" t="s">
        <v>3938</v>
      </c>
      <c r="F4567" s="9">
        <v>45010</v>
      </c>
      <c r="G4567" s="11">
        <v>75</v>
      </c>
    </row>
    <row r="4568" spans="2:7" x14ac:dyDescent="0.2">
      <c r="B4568" t="s">
        <v>3209</v>
      </c>
      <c r="C4568" t="str">
        <f>VLOOKUP(B4568,customer!A:B,2,FALSE)</f>
        <v>Dyane Harvison</v>
      </c>
      <c r="D4568" t="s">
        <v>3928</v>
      </c>
      <c r="E4568" t="s">
        <v>3938</v>
      </c>
      <c r="F4568" s="9">
        <v>45039</v>
      </c>
      <c r="G4568" s="11">
        <v>75</v>
      </c>
    </row>
    <row r="4569" spans="2:7" x14ac:dyDescent="0.2">
      <c r="B4569" t="s">
        <v>3209</v>
      </c>
      <c r="C4569" t="str">
        <f>VLOOKUP(B4569,customer!A:B,2,FALSE)</f>
        <v>Dyane Harvison</v>
      </c>
      <c r="D4569" t="s">
        <v>3928</v>
      </c>
      <c r="E4569" t="s">
        <v>3938</v>
      </c>
      <c r="F4569" s="9">
        <v>45077</v>
      </c>
      <c r="G4569" s="11">
        <v>75</v>
      </c>
    </row>
    <row r="4570" spans="2:7" x14ac:dyDescent="0.2">
      <c r="B4570" t="s">
        <v>3209</v>
      </c>
      <c r="C4570" t="str">
        <f>VLOOKUP(B4570,customer!A:B,2,FALSE)</f>
        <v>Dyane Harvison</v>
      </c>
      <c r="D4570" t="s">
        <v>3928</v>
      </c>
      <c r="E4570" t="s">
        <v>3938</v>
      </c>
      <c r="F4570" s="9">
        <v>45079</v>
      </c>
      <c r="G4570" s="11">
        <v>75</v>
      </c>
    </row>
    <row r="4571" spans="2:7" x14ac:dyDescent="0.2">
      <c r="B4571" t="s">
        <v>3210</v>
      </c>
      <c r="C4571" t="str">
        <f>VLOOKUP(B4571,customer!A:B,2,FALSE)</f>
        <v>Fee Swallwell</v>
      </c>
      <c r="D4571" t="s">
        <v>3929</v>
      </c>
      <c r="E4571" t="s">
        <v>3939</v>
      </c>
      <c r="F4571" s="9">
        <v>44705</v>
      </c>
      <c r="G4571" s="11">
        <v>66</v>
      </c>
    </row>
    <row r="4572" spans="2:7" x14ac:dyDescent="0.2">
      <c r="B4572" t="s">
        <v>3210</v>
      </c>
      <c r="C4572" t="str">
        <f>VLOOKUP(B4572,customer!A:B,2,FALSE)</f>
        <v>Fee Swallwell</v>
      </c>
      <c r="D4572" t="s">
        <v>3929</v>
      </c>
      <c r="E4572" t="s">
        <v>3939</v>
      </c>
      <c r="F4572" s="9">
        <v>44769</v>
      </c>
      <c r="G4572" s="11">
        <v>66</v>
      </c>
    </row>
    <row r="4573" spans="2:7" x14ac:dyDescent="0.2">
      <c r="B4573" t="s">
        <v>3210</v>
      </c>
      <c r="C4573" t="str">
        <f>VLOOKUP(B4573,customer!A:B,2,FALSE)</f>
        <v>Fee Swallwell</v>
      </c>
      <c r="D4573" t="s">
        <v>3929</v>
      </c>
      <c r="E4573" t="s">
        <v>3939</v>
      </c>
      <c r="F4573" s="9">
        <v>44799</v>
      </c>
      <c r="G4573" s="11">
        <v>66</v>
      </c>
    </row>
    <row r="4574" spans="2:7" x14ac:dyDescent="0.2">
      <c r="B4574" t="s">
        <v>3210</v>
      </c>
      <c r="C4574" t="str">
        <f>VLOOKUP(B4574,customer!A:B,2,FALSE)</f>
        <v>Fee Swallwell</v>
      </c>
      <c r="D4574" t="s">
        <v>3929</v>
      </c>
      <c r="E4574" t="s">
        <v>3939</v>
      </c>
      <c r="F4574" s="9">
        <v>44829</v>
      </c>
      <c r="G4574" s="11">
        <v>66</v>
      </c>
    </row>
    <row r="4575" spans="2:7" x14ac:dyDescent="0.2">
      <c r="B4575" t="s">
        <v>3210</v>
      </c>
      <c r="C4575" t="str">
        <f>VLOOKUP(B4575,customer!A:B,2,FALSE)</f>
        <v>Fee Swallwell</v>
      </c>
      <c r="D4575" t="s">
        <v>3929</v>
      </c>
      <c r="E4575" t="s">
        <v>3939</v>
      </c>
      <c r="F4575" s="9">
        <v>44892</v>
      </c>
      <c r="G4575" s="11">
        <v>66</v>
      </c>
    </row>
    <row r="4576" spans="2:7" x14ac:dyDescent="0.2">
      <c r="B4576" t="s">
        <v>3210</v>
      </c>
      <c r="C4576" t="str">
        <f>VLOOKUP(B4576,customer!A:B,2,FALSE)</f>
        <v>Fee Swallwell</v>
      </c>
      <c r="D4576" t="s">
        <v>3929</v>
      </c>
      <c r="E4576" t="s">
        <v>3939</v>
      </c>
      <c r="F4576" s="9">
        <v>44897</v>
      </c>
      <c r="G4576" s="11">
        <v>66</v>
      </c>
    </row>
    <row r="4577" spans="2:7" x14ac:dyDescent="0.2">
      <c r="B4577" t="s">
        <v>3210</v>
      </c>
      <c r="C4577" t="str">
        <f>VLOOKUP(B4577,customer!A:B,2,FALSE)</f>
        <v>Fee Swallwell</v>
      </c>
      <c r="D4577" t="s">
        <v>3929</v>
      </c>
      <c r="E4577" t="s">
        <v>3939</v>
      </c>
      <c r="F4577" s="9">
        <v>44929</v>
      </c>
      <c r="G4577" s="11">
        <v>66</v>
      </c>
    </row>
    <row r="4578" spans="2:7" x14ac:dyDescent="0.2">
      <c r="B4578" t="s">
        <v>3210</v>
      </c>
      <c r="C4578" t="str">
        <f>VLOOKUP(B4578,customer!A:B,2,FALSE)</f>
        <v>Fee Swallwell</v>
      </c>
      <c r="D4578" t="s">
        <v>3929</v>
      </c>
      <c r="E4578" t="s">
        <v>3939</v>
      </c>
      <c r="F4578" s="9">
        <v>44959</v>
      </c>
      <c r="G4578" s="11">
        <v>66</v>
      </c>
    </row>
    <row r="4579" spans="2:7" x14ac:dyDescent="0.2">
      <c r="B4579" t="s">
        <v>3210</v>
      </c>
      <c r="C4579" t="str">
        <f>VLOOKUP(B4579,customer!A:B,2,FALSE)</f>
        <v>Fee Swallwell</v>
      </c>
      <c r="D4579" t="s">
        <v>3929</v>
      </c>
      <c r="E4579" t="s">
        <v>3939</v>
      </c>
      <c r="F4579" s="9">
        <v>44994</v>
      </c>
      <c r="G4579" s="11">
        <v>66</v>
      </c>
    </row>
    <row r="4580" spans="2:7" x14ac:dyDescent="0.2">
      <c r="B4580" t="s">
        <v>3210</v>
      </c>
      <c r="C4580" t="str">
        <f>VLOOKUP(B4580,customer!A:B,2,FALSE)</f>
        <v>Fee Swallwell</v>
      </c>
      <c r="D4580" t="s">
        <v>3929</v>
      </c>
      <c r="E4580" t="s">
        <v>3939</v>
      </c>
      <c r="F4580" s="9">
        <v>45041</v>
      </c>
      <c r="G4580" s="11">
        <v>66</v>
      </c>
    </row>
    <row r="4581" spans="2:7" x14ac:dyDescent="0.2">
      <c r="B4581" t="s">
        <v>3210</v>
      </c>
      <c r="C4581" t="str">
        <f>VLOOKUP(B4581,customer!A:B,2,FALSE)</f>
        <v>Fee Swallwell</v>
      </c>
      <c r="D4581" t="s">
        <v>3929</v>
      </c>
      <c r="E4581" t="s">
        <v>3939</v>
      </c>
      <c r="F4581" s="9">
        <v>45073</v>
      </c>
      <c r="G4581" s="11">
        <v>66</v>
      </c>
    </row>
    <row r="4582" spans="2:7" x14ac:dyDescent="0.2">
      <c r="B4582" t="s">
        <v>3210</v>
      </c>
      <c r="C4582" t="str">
        <f>VLOOKUP(B4582,customer!A:B,2,FALSE)</f>
        <v>Fee Swallwell</v>
      </c>
      <c r="D4582" t="s">
        <v>3929</v>
      </c>
      <c r="E4582" t="s">
        <v>3939</v>
      </c>
      <c r="F4582" s="9">
        <v>45079</v>
      </c>
      <c r="G4582" s="11">
        <v>66</v>
      </c>
    </row>
    <row r="4583" spans="2:7" x14ac:dyDescent="0.2">
      <c r="B4583" t="s">
        <v>3210</v>
      </c>
      <c r="C4583" t="str">
        <f>VLOOKUP(B4583,customer!A:B,2,FALSE)</f>
        <v>Fee Swallwell</v>
      </c>
      <c r="D4583" t="s">
        <v>3950</v>
      </c>
      <c r="E4583" t="s">
        <v>3943</v>
      </c>
      <c r="F4583" s="9">
        <v>45006</v>
      </c>
      <c r="G4583" s="11">
        <v>28</v>
      </c>
    </row>
    <row r="4584" spans="2:7" x14ac:dyDescent="0.2">
      <c r="B4584" t="s">
        <v>3210</v>
      </c>
      <c r="C4584" t="str">
        <f>VLOOKUP(B4584,customer!A:B,2,FALSE)</f>
        <v>Fee Swallwell</v>
      </c>
      <c r="D4584" t="s">
        <v>3950</v>
      </c>
      <c r="E4584" t="s">
        <v>3943</v>
      </c>
      <c r="F4584" s="9">
        <v>45044</v>
      </c>
      <c r="G4584" s="11">
        <v>28</v>
      </c>
    </row>
    <row r="4585" spans="2:7" x14ac:dyDescent="0.2">
      <c r="B4585" t="s">
        <v>3210</v>
      </c>
      <c r="C4585" t="str">
        <f>VLOOKUP(B4585,customer!A:B,2,FALSE)</f>
        <v>Fee Swallwell</v>
      </c>
      <c r="D4585" t="s">
        <v>3950</v>
      </c>
      <c r="E4585" t="s">
        <v>3943</v>
      </c>
      <c r="F4585" s="9">
        <v>45069</v>
      </c>
      <c r="G4585" s="11">
        <v>28</v>
      </c>
    </row>
    <row r="4586" spans="2:7" x14ac:dyDescent="0.2">
      <c r="B4586" t="s">
        <v>3210</v>
      </c>
      <c r="C4586" t="str">
        <f>VLOOKUP(B4586,customer!A:B,2,FALSE)</f>
        <v>Fee Swallwell</v>
      </c>
      <c r="D4586" t="s">
        <v>3950</v>
      </c>
      <c r="E4586" t="s">
        <v>3943</v>
      </c>
      <c r="F4586" s="9">
        <v>45078</v>
      </c>
      <c r="G4586" s="11">
        <v>28</v>
      </c>
    </row>
    <row r="4587" spans="2:7" x14ac:dyDescent="0.2">
      <c r="B4587" t="s">
        <v>3211</v>
      </c>
      <c r="C4587" t="str">
        <f>VLOOKUP(B4587,customer!A:B,2,FALSE)</f>
        <v>Noellyn Vaudin</v>
      </c>
      <c r="D4587" t="s">
        <v>3924</v>
      </c>
      <c r="E4587" t="s">
        <v>3934</v>
      </c>
      <c r="F4587" s="9">
        <v>44624</v>
      </c>
      <c r="G4587" s="11">
        <v>22</v>
      </c>
    </row>
    <row r="4588" spans="2:7" x14ac:dyDescent="0.2">
      <c r="B4588" t="s">
        <v>3211</v>
      </c>
      <c r="C4588" t="str">
        <f>VLOOKUP(B4588,customer!A:B,2,FALSE)</f>
        <v>Noellyn Vaudin</v>
      </c>
      <c r="D4588" t="s">
        <v>3924</v>
      </c>
      <c r="E4588" t="s">
        <v>3934</v>
      </c>
      <c r="F4588" s="9">
        <v>44665</v>
      </c>
      <c r="G4588" s="11">
        <v>22</v>
      </c>
    </row>
    <row r="4589" spans="2:7" x14ac:dyDescent="0.2">
      <c r="B4589" t="s">
        <v>3211</v>
      </c>
      <c r="C4589" t="str">
        <f>VLOOKUP(B4589,customer!A:B,2,FALSE)</f>
        <v>Noellyn Vaudin</v>
      </c>
      <c r="D4589" t="s">
        <v>3924</v>
      </c>
      <c r="E4589" t="s">
        <v>3934</v>
      </c>
      <c r="F4589" s="9">
        <v>44690</v>
      </c>
      <c r="G4589" s="11">
        <v>22</v>
      </c>
    </row>
    <row r="4590" spans="2:7" x14ac:dyDescent="0.2">
      <c r="B4590" t="s">
        <v>3211</v>
      </c>
      <c r="C4590" t="str">
        <f>VLOOKUP(B4590,customer!A:B,2,FALSE)</f>
        <v>Noellyn Vaudin</v>
      </c>
      <c r="D4590" t="s">
        <v>3924</v>
      </c>
      <c r="E4590" t="s">
        <v>3934</v>
      </c>
      <c r="F4590" s="9">
        <v>44719</v>
      </c>
      <c r="G4590" s="11">
        <v>22</v>
      </c>
    </row>
    <row r="4591" spans="2:7" x14ac:dyDescent="0.2">
      <c r="B4591" t="s">
        <v>3211</v>
      </c>
      <c r="C4591" t="str">
        <f>VLOOKUP(B4591,customer!A:B,2,FALSE)</f>
        <v>Noellyn Vaudin</v>
      </c>
      <c r="D4591" t="s">
        <v>3924</v>
      </c>
      <c r="E4591" t="s">
        <v>3934</v>
      </c>
      <c r="F4591" s="9">
        <v>44754</v>
      </c>
      <c r="G4591" s="11">
        <v>22</v>
      </c>
    </row>
    <row r="4592" spans="2:7" x14ac:dyDescent="0.2">
      <c r="B4592" t="s">
        <v>3211</v>
      </c>
      <c r="C4592" t="str">
        <f>VLOOKUP(B4592,customer!A:B,2,FALSE)</f>
        <v>Noellyn Vaudin</v>
      </c>
      <c r="D4592" t="s">
        <v>3924</v>
      </c>
      <c r="E4592" t="s">
        <v>3934</v>
      </c>
      <c r="F4592" s="9">
        <v>44783</v>
      </c>
      <c r="G4592" s="11">
        <v>22</v>
      </c>
    </row>
    <row r="4593" spans="2:7" x14ac:dyDescent="0.2">
      <c r="B4593" t="s">
        <v>3211</v>
      </c>
      <c r="C4593" t="str">
        <f>VLOOKUP(B4593,customer!A:B,2,FALSE)</f>
        <v>Noellyn Vaudin</v>
      </c>
      <c r="D4593" t="s">
        <v>3924</v>
      </c>
      <c r="E4593" t="s">
        <v>3934</v>
      </c>
      <c r="F4593" s="9">
        <v>44848</v>
      </c>
      <c r="G4593" s="11">
        <v>22</v>
      </c>
    </row>
    <row r="4594" spans="2:7" x14ac:dyDescent="0.2">
      <c r="B4594" t="s">
        <v>3211</v>
      </c>
      <c r="C4594" t="str">
        <f>VLOOKUP(B4594,customer!A:B,2,FALSE)</f>
        <v>Noellyn Vaudin</v>
      </c>
      <c r="D4594" t="s">
        <v>3924</v>
      </c>
      <c r="E4594" t="s">
        <v>3934</v>
      </c>
      <c r="F4594" s="9">
        <v>44882</v>
      </c>
      <c r="G4594" s="11">
        <v>22</v>
      </c>
    </row>
    <row r="4595" spans="2:7" x14ac:dyDescent="0.2">
      <c r="B4595" t="s">
        <v>3211</v>
      </c>
      <c r="C4595" t="str">
        <f>VLOOKUP(B4595,customer!A:B,2,FALSE)</f>
        <v>Noellyn Vaudin</v>
      </c>
      <c r="D4595" t="s">
        <v>3924</v>
      </c>
      <c r="E4595" t="s">
        <v>3934</v>
      </c>
      <c r="F4595" s="9">
        <v>44932</v>
      </c>
      <c r="G4595" s="11">
        <v>22</v>
      </c>
    </row>
    <row r="4596" spans="2:7" x14ac:dyDescent="0.2">
      <c r="B4596" t="s">
        <v>3211</v>
      </c>
      <c r="C4596" t="str">
        <f>VLOOKUP(B4596,customer!A:B,2,FALSE)</f>
        <v>Noellyn Vaudin</v>
      </c>
      <c r="D4596" t="s">
        <v>3924</v>
      </c>
      <c r="E4596" t="s">
        <v>3934</v>
      </c>
      <c r="F4596" s="9">
        <v>44965</v>
      </c>
      <c r="G4596" s="11">
        <v>22</v>
      </c>
    </row>
    <row r="4597" spans="2:7" x14ac:dyDescent="0.2">
      <c r="B4597" t="s">
        <v>3211</v>
      </c>
      <c r="C4597" t="str">
        <f>VLOOKUP(B4597,customer!A:B,2,FALSE)</f>
        <v>Noellyn Vaudin</v>
      </c>
      <c r="D4597" t="s">
        <v>3924</v>
      </c>
      <c r="E4597" t="s">
        <v>3934</v>
      </c>
      <c r="F4597" s="9">
        <v>44989</v>
      </c>
      <c r="G4597" s="11">
        <v>22</v>
      </c>
    </row>
    <row r="4598" spans="2:7" x14ac:dyDescent="0.2">
      <c r="B4598" t="s">
        <v>3211</v>
      </c>
      <c r="C4598" t="str">
        <f>VLOOKUP(B4598,customer!A:B,2,FALSE)</f>
        <v>Noellyn Vaudin</v>
      </c>
      <c r="D4598" t="s">
        <v>3924</v>
      </c>
      <c r="E4598" t="s">
        <v>3934</v>
      </c>
      <c r="F4598" s="9">
        <v>45025</v>
      </c>
      <c r="G4598" s="11">
        <v>22</v>
      </c>
    </row>
    <row r="4599" spans="2:7" x14ac:dyDescent="0.2">
      <c r="B4599" t="s">
        <v>3211</v>
      </c>
      <c r="C4599" t="str">
        <f>VLOOKUP(B4599,customer!A:B,2,FALSE)</f>
        <v>Noellyn Vaudin</v>
      </c>
      <c r="D4599" t="s">
        <v>3953</v>
      </c>
      <c r="E4599" t="s">
        <v>3946</v>
      </c>
      <c r="F4599" s="9">
        <v>44911</v>
      </c>
      <c r="G4599" s="11">
        <v>29</v>
      </c>
    </row>
    <row r="4600" spans="2:7" x14ac:dyDescent="0.2">
      <c r="B4600" t="s">
        <v>3211</v>
      </c>
      <c r="C4600" t="str">
        <f>VLOOKUP(B4600,customer!A:B,2,FALSE)</f>
        <v>Noellyn Vaudin</v>
      </c>
      <c r="D4600" t="s">
        <v>3953</v>
      </c>
      <c r="E4600" t="s">
        <v>3946</v>
      </c>
      <c r="F4600" s="9">
        <v>44944</v>
      </c>
      <c r="G4600" s="11">
        <v>29</v>
      </c>
    </row>
    <row r="4601" spans="2:7" x14ac:dyDescent="0.2">
      <c r="B4601" t="s">
        <v>3211</v>
      </c>
      <c r="C4601" t="str">
        <f>VLOOKUP(B4601,customer!A:B,2,FALSE)</f>
        <v>Noellyn Vaudin</v>
      </c>
      <c r="D4601" t="s">
        <v>3953</v>
      </c>
      <c r="E4601" t="s">
        <v>3946</v>
      </c>
      <c r="F4601" s="9">
        <v>45009</v>
      </c>
      <c r="G4601" s="11">
        <v>29</v>
      </c>
    </row>
    <row r="4602" spans="2:7" x14ac:dyDescent="0.2">
      <c r="B4602" t="s">
        <v>3211</v>
      </c>
      <c r="C4602" t="str">
        <f>VLOOKUP(B4602,customer!A:B,2,FALSE)</f>
        <v>Noellyn Vaudin</v>
      </c>
      <c r="D4602" t="s">
        <v>3953</v>
      </c>
      <c r="E4602" t="s">
        <v>3946</v>
      </c>
      <c r="F4602" s="9">
        <v>45038</v>
      </c>
      <c r="G4602" s="11">
        <v>29</v>
      </c>
    </row>
    <row r="4603" spans="2:7" x14ac:dyDescent="0.2">
      <c r="B4603" t="s">
        <v>3212</v>
      </c>
      <c r="C4603" t="str">
        <f>VLOOKUP(B4603,customer!A:B,2,FALSE)</f>
        <v>Aprilette Parkhouse</v>
      </c>
      <c r="D4603" t="s">
        <v>3921</v>
      </c>
      <c r="E4603" t="s">
        <v>3931</v>
      </c>
      <c r="F4603" s="9">
        <v>44736</v>
      </c>
      <c r="G4603" s="11">
        <v>26</v>
      </c>
    </row>
    <row r="4604" spans="2:7" x14ac:dyDescent="0.2">
      <c r="B4604" t="s">
        <v>3212</v>
      </c>
      <c r="C4604" t="str">
        <f>VLOOKUP(B4604,customer!A:B,2,FALSE)</f>
        <v>Aprilette Parkhouse</v>
      </c>
      <c r="D4604" t="s">
        <v>3921</v>
      </c>
      <c r="E4604" t="s">
        <v>3931</v>
      </c>
      <c r="F4604" s="9">
        <v>44800</v>
      </c>
      <c r="G4604" s="11">
        <v>26</v>
      </c>
    </row>
    <row r="4605" spans="2:7" x14ac:dyDescent="0.2">
      <c r="B4605" t="s">
        <v>3212</v>
      </c>
      <c r="C4605" t="str">
        <f>VLOOKUP(B4605,customer!A:B,2,FALSE)</f>
        <v>Aprilette Parkhouse</v>
      </c>
      <c r="D4605" t="s">
        <v>3921</v>
      </c>
      <c r="E4605" t="s">
        <v>3931</v>
      </c>
      <c r="F4605" s="9">
        <v>44807</v>
      </c>
      <c r="G4605" s="11">
        <v>26</v>
      </c>
    </row>
    <row r="4606" spans="2:7" x14ac:dyDescent="0.2">
      <c r="B4606" t="s">
        <v>3212</v>
      </c>
      <c r="C4606" t="str">
        <f>VLOOKUP(B4606,customer!A:B,2,FALSE)</f>
        <v>Aprilette Parkhouse</v>
      </c>
      <c r="D4606" t="s">
        <v>3921</v>
      </c>
      <c r="E4606" t="s">
        <v>3931</v>
      </c>
      <c r="F4606" s="9">
        <v>44889</v>
      </c>
      <c r="G4606" s="11">
        <v>26</v>
      </c>
    </row>
    <row r="4607" spans="2:7" x14ac:dyDescent="0.2">
      <c r="B4607" t="s">
        <v>3212</v>
      </c>
      <c r="C4607" t="str">
        <f>VLOOKUP(B4607,customer!A:B,2,FALSE)</f>
        <v>Aprilette Parkhouse</v>
      </c>
      <c r="D4607" t="s">
        <v>3921</v>
      </c>
      <c r="E4607" t="s">
        <v>3931</v>
      </c>
      <c r="F4607" s="9">
        <v>44923</v>
      </c>
      <c r="G4607" s="11">
        <v>26</v>
      </c>
    </row>
    <row r="4608" spans="2:7" x14ac:dyDescent="0.2">
      <c r="B4608" t="s">
        <v>3212</v>
      </c>
      <c r="C4608" t="str">
        <f>VLOOKUP(B4608,customer!A:B,2,FALSE)</f>
        <v>Aprilette Parkhouse</v>
      </c>
      <c r="D4608" t="s">
        <v>3921</v>
      </c>
      <c r="E4608" t="s">
        <v>3931</v>
      </c>
      <c r="F4608" s="9">
        <v>44927</v>
      </c>
      <c r="G4608" s="11">
        <v>26</v>
      </c>
    </row>
    <row r="4609" spans="2:7" x14ac:dyDescent="0.2">
      <c r="B4609" t="s">
        <v>3212</v>
      </c>
      <c r="C4609" t="str">
        <f>VLOOKUP(B4609,customer!A:B,2,FALSE)</f>
        <v>Aprilette Parkhouse</v>
      </c>
      <c r="D4609" t="s">
        <v>3921</v>
      </c>
      <c r="E4609" t="s">
        <v>3931</v>
      </c>
      <c r="F4609" s="9">
        <v>44960</v>
      </c>
      <c r="G4609" s="11">
        <v>26</v>
      </c>
    </row>
    <row r="4610" spans="2:7" x14ac:dyDescent="0.2">
      <c r="B4610" t="s">
        <v>3212</v>
      </c>
      <c r="C4610" t="str">
        <f>VLOOKUP(B4610,customer!A:B,2,FALSE)</f>
        <v>Aprilette Parkhouse</v>
      </c>
      <c r="D4610" t="s">
        <v>3921</v>
      </c>
      <c r="E4610" t="s">
        <v>3931</v>
      </c>
      <c r="F4610" s="9">
        <v>45015</v>
      </c>
      <c r="G4610" s="11">
        <v>26</v>
      </c>
    </row>
    <row r="4611" spans="2:7" x14ac:dyDescent="0.2">
      <c r="B4611" t="s">
        <v>3212</v>
      </c>
      <c r="C4611" t="str">
        <f>VLOOKUP(B4611,customer!A:B,2,FALSE)</f>
        <v>Aprilette Parkhouse</v>
      </c>
      <c r="D4611" t="s">
        <v>3921</v>
      </c>
      <c r="E4611" t="s">
        <v>3931</v>
      </c>
      <c r="F4611" s="9">
        <v>45017</v>
      </c>
      <c r="G4611" s="11">
        <v>26</v>
      </c>
    </row>
    <row r="4612" spans="2:7" x14ac:dyDescent="0.2">
      <c r="B4612" t="s">
        <v>3212</v>
      </c>
      <c r="C4612" t="str">
        <f>VLOOKUP(B4612,customer!A:B,2,FALSE)</f>
        <v>Aprilette Parkhouse</v>
      </c>
      <c r="D4612" t="s">
        <v>3921</v>
      </c>
      <c r="E4612" t="s">
        <v>3931</v>
      </c>
      <c r="F4612" s="9">
        <v>45070</v>
      </c>
      <c r="G4612" s="11">
        <v>26</v>
      </c>
    </row>
    <row r="4613" spans="2:7" x14ac:dyDescent="0.2">
      <c r="B4613" t="s">
        <v>3212</v>
      </c>
      <c r="C4613" t="str">
        <f>VLOOKUP(B4613,customer!A:B,2,FALSE)</f>
        <v>Aprilette Parkhouse</v>
      </c>
      <c r="D4613" t="s">
        <v>3950</v>
      </c>
      <c r="E4613" t="s">
        <v>3943</v>
      </c>
      <c r="F4613" s="9">
        <v>44996</v>
      </c>
      <c r="G4613" s="11">
        <v>28</v>
      </c>
    </row>
    <row r="4614" spans="2:7" x14ac:dyDescent="0.2">
      <c r="B4614" t="s">
        <v>3212</v>
      </c>
      <c r="C4614" t="str">
        <f>VLOOKUP(B4614,customer!A:B,2,FALSE)</f>
        <v>Aprilette Parkhouse</v>
      </c>
      <c r="D4614" t="s">
        <v>3950</v>
      </c>
      <c r="E4614" t="s">
        <v>3943</v>
      </c>
      <c r="F4614" s="9">
        <v>45042</v>
      </c>
      <c r="G4614" s="11">
        <v>28</v>
      </c>
    </row>
    <row r="4615" spans="2:7" x14ac:dyDescent="0.2">
      <c r="B4615" t="s">
        <v>3212</v>
      </c>
      <c r="C4615" t="str">
        <f>VLOOKUP(B4615,customer!A:B,2,FALSE)</f>
        <v>Aprilette Parkhouse</v>
      </c>
      <c r="D4615" t="s">
        <v>3950</v>
      </c>
      <c r="E4615" t="s">
        <v>3943</v>
      </c>
      <c r="F4615" s="9">
        <v>45062</v>
      </c>
      <c r="G4615" s="11">
        <v>28</v>
      </c>
    </row>
    <row r="4616" spans="2:7" x14ac:dyDescent="0.2">
      <c r="B4616" t="s">
        <v>3213</v>
      </c>
      <c r="C4616" t="str">
        <f>VLOOKUP(B4616,customer!A:B,2,FALSE)</f>
        <v>Ara Warboy</v>
      </c>
      <c r="D4616" t="s">
        <v>3949</v>
      </c>
      <c r="E4616" t="s">
        <v>3942</v>
      </c>
      <c r="F4616" s="9">
        <v>44716</v>
      </c>
      <c r="G4616" s="11">
        <v>25</v>
      </c>
    </row>
    <row r="4617" spans="2:7" x14ac:dyDescent="0.2">
      <c r="B4617" t="s">
        <v>3213</v>
      </c>
      <c r="C4617" t="str">
        <f>VLOOKUP(B4617,customer!A:B,2,FALSE)</f>
        <v>Ara Warboy</v>
      </c>
      <c r="D4617" t="s">
        <v>3949</v>
      </c>
      <c r="E4617" t="s">
        <v>3942</v>
      </c>
      <c r="F4617" s="9">
        <v>44787</v>
      </c>
      <c r="G4617" s="11">
        <v>25</v>
      </c>
    </row>
    <row r="4618" spans="2:7" x14ac:dyDescent="0.2">
      <c r="B4618" t="s">
        <v>3213</v>
      </c>
      <c r="C4618" t="str">
        <f>VLOOKUP(B4618,customer!A:B,2,FALSE)</f>
        <v>Ara Warboy</v>
      </c>
      <c r="D4618" t="s">
        <v>3949</v>
      </c>
      <c r="E4618" t="s">
        <v>3942</v>
      </c>
      <c r="F4618" s="9">
        <v>44819</v>
      </c>
      <c r="G4618" s="11">
        <v>25</v>
      </c>
    </row>
    <row r="4619" spans="2:7" x14ac:dyDescent="0.2">
      <c r="B4619" t="s">
        <v>3213</v>
      </c>
      <c r="C4619" t="str">
        <f>VLOOKUP(B4619,customer!A:B,2,FALSE)</f>
        <v>Ara Warboy</v>
      </c>
      <c r="D4619" t="s">
        <v>3949</v>
      </c>
      <c r="E4619" t="s">
        <v>3942</v>
      </c>
      <c r="F4619" s="9">
        <v>44871</v>
      </c>
      <c r="G4619" s="11">
        <v>25</v>
      </c>
    </row>
    <row r="4620" spans="2:7" x14ac:dyDescent="0.2">
      <c r="B4620" t="s">
        <v>3213</v>
      </c>
      <c r="C4620" t="str">
        <f>VLOOKUP(B4620,customer!A:B,2,FALSE)</f>
        <v>Ara Warboy</v>
      </c>
      <c r="D4620" t="s">
        <v>3949</v>
      </c>
      <c r="E4620" t="s">
        <v>3942</v>
      </c>
      <c r="F4620" s="9">
        <v>44901</v>
      </c>
      <c r="G4620" s="11">
        <v>25</v>
      </c>
    </row>
    <row r="4621" spans="2:7" x14ac:dyDescent="0.2">
      <c r="B4621" t="s">
        <v>3213</v>
      </c>
      <c r="C4621" t="str">
        <f>VLOOKUP(B4621,customer!A:B,2,FALSE)</f>
        <v>Ara Warboy</v>
      </c>
      <c r="D4621" t="s">
        <v>3949</v>
      </c>
      <c r="E4621" t="s">
        <v>3942</v>
      </c>
      <c r="F4621" s="9">
        <v>44941</v>
      </c>
      <c r="G4621" s="11">
        <v>25</v>
      </c>
    </row>
    <row r="4622" spans="2:7" x14ac:dyDescent="0.2">
      <c r="B4622" t="s">
        <v>3213</v>
      </c>
      <c r="C4622" t="str">
        <f>VLOOKUP(B4622,customer!A:B,2,FALSE)</f>
        <v>Ara Warboy</v>
      </c>
      <c r="D4622" t="s">
        <v>3949</v>
      </c>
      <c r="E4622" t="s">
        <v>3942</v>
      </c>
      <c r="F4622" s="9">
        <v>44972</v>
      </c>
      <c r="G4622" s="11">
        <v>25</v>
      </c>
    </row>
    <row r="4623" spans="2:7" x14ac:dyDescent="0.2">
      <c r="B4623" t="s">
        <v>3213</v>
      </c>
      <c r="C4623" t="str">
        <f>VLOOKUP(B4623,customer!A:B,2,FALSE)</f>
        <v>Ara Warboy</v>
      </c>
      <c r="D4623" t="s">
        <v>3949</v>
      </c>
      <c r="E4623" t="s">
        <v>3942</v>
      </c>
      <c r="F4623" s="9">
        <v>44992</v>
      </c>
      <c r="G4623" s="11">
        <v>25</v>
      </c>
    </row>
    <row r="4624" spans="2:7" x14ac:dyDescent="0.2">
      <c r="B4624" t="s">
        <v>3213</v>
      </c>
      <c r="C4624" t="str">
        <f>VLOOKUP(B4624,customer!A:B,2,FALSE)</f>
        <v>Ara Warboy</v>
      </c>
      <c r="D4624" t="s">
        <v>3949</v>
      </c>
      <c r="E4624" t="s">
        <v>3942</v>
      </c>
      <c r="F4624" s="9">
        <v>45021</v>
      </c>
      <c r="G4624" s="11">
        <v>25</v>
      </c>
    </row>
    <row r="4625" spans="2:7" x14ac:dyDescent="0.2">
      <c r="B4625" t="s">
        <v>3213</v>
      </c>
      <c r="C4625" t="str">
        <f>VLOOKUP(B4625,customer!A:B,2,FALSE)</f>
        <v>Ara Warboy</v>
      </c>
      <c r="D4625" t="s">
        <v>3925</v>
      </c>
      <c r="E4625" t="s">
        <v>3935</v>
      </c>
      <c r="F4625" s="9">
        <v>44863</v>
      </c>
      <c r="G4625" s="11">
        <v>13</v>
      </c>
    </row>
    <row r="4626" spans="2:7" x14ac:dyDescent="0.2">
      <c r="B4626" t="s">
        <v>3213</v>
      </c>
      <c r="C4626" t="str">
        <f>VLOOKUP(B4626,customer!A:B,2,FALSE)</f>
        <v>Ara Warboy</v>
      </c>
      <c r="D4626" t="s">
        <v>3925</v>
      </c>
      <c r="E4626" t="s">
        <v>3935</v>
      </c>
      <c r="F4626" s="9">
        <v>44894</v>
      </c>
      <c r="G4626" s="11">
        <v>13</v>
      </c>
    </row>
    <row r="4627" spans="2:7" x14ac:dyDescent="0.2">
      <c r="B4627" t="s">
        <v>3213</v>
      </c>
      <c r="C4627" t="str">
        <f>VLOOKUP(B4627,customer!A:B,2,FALSE)</f>
        <v>Ara Warboy</v>
      </c>
      <c r="D4627" t="s">
        <v>3925</v>
      </c>
      <c r="E4627" t="s">
        <v>3935</v>
      </c>
      <c r="F4627" s="9">
        <v>44899</v>
      </c>
      <c r="G4627" s="11">
        <v>13</v>
      </c>
    </row>
    <row r="4628" spans="2:7" x14ac:dyDescent="0.2">
      <c r="B4628" t="s">
        <v>3213</v>
      </c>
      <c r="C4628" t="str">
        <f>VLOOKUP(B4628,customer!A:B,2,FALSE)</f>
        <v>Ara Warboy</v>
      </c>
      <c r="D4628" t="s">
        <v>3925</v>
      </c>
      <c r="E4628" t="s">
        <v>3935</v>
      </c>
      <c r="F4628" s="9">
        <v>44930</v>
      </c>
      <c r="G4628" s="11">
        <v>13</v>
      </c>
    </row>
    <row r="4629" spans="2:7" x14ac:dyDescent="0.2">
      <c r="B4629" t="s">
        <v>3213</v>
      </c>
      <c r="C4629" t="str">
        <f>VLOOKUP(B4629,customer!A:B,2,FALSE)</f>
        <v>Ara Warboy</v>
      </c>
      <c r="D4629" t="s">
        <v>3925</v>
      </c>
      <c r="E4629" t="s">
        <v>3935</v>
      </c>
      <c r="F4629" s="9">
        <v>44958</v>
      </c>
      <c r="G4629" s="11">
        <v>13</v>
      </c>
    </row>
    <row r="4630" spans="2:7" x14ac:dyDescent="0.2">
      <c r="B4630" t="s">
        <v>3213</v>
      </c>
      <c r="C4630" t="str">
        <f>VLOOKUP(B4630,customer!A:B,2,FALSE)</f>
        <v>Ara Warboy</v>
      </c>
      <c r="D4630" t="s">
        <v>3925</v>
      </c>
      <c r="E4630" t="s">
        <v>3935</v>
      </c>
      <c r="F4630" s="9">
        <v>45014</v>
      </c>
      <c r="G4630" s="11">
        <v>13</v>
      </c>
    </row>
    <row r="4631" spans="2:7" x14ac:dyDescent="0.2">
      <c r="B4631" t="s">
        <v>3213</v>
      </c>
      <c r="C4631" t="str">
        <f>VLOOKUP(B4631,customer!A:B,2,FALSE)</f>
        <v>Ara Warboy</v>
      </c>
      <c r="D4631" t="s">
        <v>3925</v>
      </c>
      <c r="E4631" t="s">
        <v>3935</v>
      </c>
      <c r="F4631" s="9">
        <v>45023</v>
      </c>
      <c r="G4631" s="11">
        <v>13</v>
      </c>
    </row>
    <row r="4632" spans="2:7" x14ac:dyDescent="0.2">
      <c r="B4632" t="s">
        <v>3213</v>
      </c>
      <c r="C4632" t="str">
        <f>VLOOKUP(B4632,customer!A:B,2,FALSE)</f>
        <v>Ara Warboy</v>
      </c>
      <c r="D4632" t="s">
        <v>3925</v>
      </c>
      <c r="E4632" t="s">
        <v>3935</v>
      </c>
      <c r="F4632" s="9">
        <v>45057</v>
      </c>
      <c r="G4632" s="11">
        <v>13</v>
      </c>
    </row>
    <row r="4633" spans="2:7" x14ac:dyDescent="0.2">
      <c r="B4633" t="s">
        <v>3213</v>
      </c>
      <c r="C4633" t="str">
        <f>VLOOKUP(B4633,customer!A:B,2,FALSE)</f>
        <v>Ara Warboy</v>
      </c>
      <c r="D4633" t="s">
        <v>3925</v>
      </c>
      <c r="E4633" t="s">
        <v>3935</v>
      </c>
      <c r="F4633" s="9">
        <v>45082</v>
      </c>
      <c r="G4633" s="11">
        <v>13</v>
      </c>
    </row>
    <row r="4634" spans="2:7" x14ac:dyDescent="0.2">
      <c r="B4634" t="s">
        <v>3214</v>
      </c>
      <c r="C4634" t="str">
        <f>VLOOKUP(B4634,customer!A:B,2,FALSE)</f>
        <v>Margy Treend</v>
      </c>
      <c r="D4634" t="s">
        <v>3947</v>
      </c>
      <c r="E4634" t="s">
        <v>3940</v>
      </c>
      <c r="F4634" s="9">
        <v>44565</v>
      </c>
      <c r="G4634" s="11">
        <v>62</v>
      </c>
    </row>
    <row r="4635" spans="2:7" x14ac:dyDescent="0.2">
      <c r="B4635" t="s">
        <v>3214</v>
      </c>
      <c r="C4635" t="str">
        <f>VLOOKUP(B4635,customer!A:B,2,FALSE)</f>
        <v>Margy Treend</v>
      </c>
      <c r="D4635" t="s">
        <v>3947</v>
      </c>
      <c r="E4635" t="s">
        <v>3940</v>
      </c>
      <c r="F4635" s="9">
        <v>44629</v>
      </c>
      <c r="G4635" s="11">
        <v>62</v>
      </c>
    </row>
    <row r="4636" spans="2:7" x14ac:dyDescent="0.2">
      <c r="B4636" t="s">
        <v>3214</v>
      </c>
      <c r="C4636" t="str">
        <f>VLOOKUP(B4636,customer!A:B,2,FALSE)</f>
        <v>Margy Treend</v>
      </c>
      <c r="D4636" t="s">
        <v>3947</v>
      </c>
      <c r="E4636" t="s">
        <v>3940</v>
      </c>
      <c r="F4636" s="9">
        <v>44720</v>
      </c>
      <c r="G4636" s="11">
        <v>62</v>
      </c>
    </row>
    <row r="4637" spans="2:7" x14ac:dyDescent="0.2">
      <c r="B4637" t="s">
        <v>3214</v>
      </c>
      <c r="C4637" t="str">
        <f>VLOOKUP(B4637,customer!A:B,2,FALSE)</f>
        <v>Margy Treend</v>
      </c>
      <c r="D4637" t="s">
        <v>3947</v>
      </c>
      <c r="E4637" t="s">
        <v>3940</v>
      </c>
      <c r="F4637" s="9">
        <v>44760</v>
      </c>
      <c r="G4637" s="11">
        <v>62</v>
      </c>
    </row>
    <row r="4638" spans="2:7" x14ac:dyDescent="0.2">
      <c r="B4638" t="s">
        <v>3214</v>
      </c>
      <c r="C4638" t="str">
        <f>VLOOKUP(B4638,customer!A:B,2,FALSE)</f>
        <v>Margy Treend</v>
      </c>
      <c r="D4638" t="s">
        <v>3947</v>
      </c>
      <c r="E4638" t="s">
        <v>3940</v>
      </c>
      <c r="F4638" s="9">
        <v>44777</v>
      </c>
      <c r="G4638" s="11">
        <v>62</v>
      </c>
    </row>
    <row r="4639" spans="2:7" x14ac:dyDescent="0.2">
      <c r="B4639" t="s">
        <v>3214</v>
      </c>
      <c r="C4639" t="str">
        <f>VLOOKUP(B4639,customer!A:B,2,FALSE)</f>
        <v>Margy Treend</v>
      </c>
      <c r="D4639" t="s">
        <v>3947</v>
      </c>
      <c r="E4639" t="s">
        <v>3940</v>
      </c>
      <c r="F4639" s="9">
        <v>44869</v>
      </c>
      <c r="G4639" s="11">
        <v>62</v>
      </c>
    </row>
    <row r="4640" spans="2:7" x14ac:dyDescent="0.2">
      <c r="B4640" t="s">
        <v>3214</v>
      </c>
      <c r="C4640" t="str">
        <f>VLOOKUP(B4640,customer!A:B,2,FALSE)</f>
        <v>Margy Treend</v>
      </c>
      <c r="D4640" t="s">
        <v>3947</v>
      </c>
      <c r="E4640" t="s">
        <v>3940</v>
      </c>
      <c r="F4640" s="9">
        <v>44936</v>
      </c>
      <c r="G4640" s="11">
        <v>62</v>
      </c>
    </row>
    <row r="4641" spans="2:7" x14ac:dyDescent="0.2">
      <c r="B4641" t="s">
        <v>3214</v>
      </c>
      <c r="C4641" t="str">
        <f>VLOOKUP(B4641,customer!A:B,2,FALSE)</f>
        <v>Margy Treend</v>
      </c>
      <c r="D4641" t="s">
        <v>3947</v>
      </c>
      <c r="E4641" t="s">
        <v>3940</v>
      </c>
      <c r="F4641" s="9">
        <v>45058</v>
      </c>
      <c r="G4641" s="11">
        <v>62</v>
      </c>
    </row>
    <row r="4642" spans="2:7" x14ac:dyDescent="0.2">
      <c r="B4642" t="s">
        <v>3214</v>
      </c>
      <c r="C4642" t="str">
        <f>VLOOKUP(B4642,customer!A:B,2,FALSE)</f>
        <v>Margy Treend</v>
      </c>
      <c r="D4642" t="s">
        <v>3927</v>
      </c>
      <c r="E4642" t="s">
        <v>3937</v>
      </c>
      <c r="F4642" s="9">
        <v>44990</v>
      </c>
      <c r="G4642" s="11">
        <v>27</v>
      </c>
    </row>
    <row r="4643" spans="2:7" x14ac:dyDescent="0.2">
      <c r="B4643" t="s">
        <v>3214</v>
      </c>
      <c r="C4643" t="str">
        <f>VLOOKUP(B4643,customer!A:B,2,FALSE)</f>
        <v>Margy Treend</v>
      </c>
      <c r="D4643" t="s">
        <v>3927</v>
      </c>
      <c r="E4643" t="s">
        <v>3937</v>
      </c>
      <c r="F4643" s="9">
        <v>45021</v>
      </c>
      <c r="G4643" s="11">
        <v>27</v>
      </c>
    </row>
    <row r="4644" spans="2:7" x14ac:dyDescent="0.2">
      <c r="B4644" t="s">
        <v>3214</v>
      </c>
      <c r="C4644" t="str">
        <f>VLOOKUP(B4644,customer!A:B,2,FALSE)</f>
        <v>Margy Treend</v>
      </c>
      <c r="D4644" t="s">
        <v>3927</v>
      </c>
      <c r="E4644" t="s">
        <v>3937</v>
      </c>
      <c r="F4644" s="9">
        <v>45051</v>
      </c>
      <c r="G4644" s="11">
        <v>27</v>
      </c>
    </row>
    <row r="4645" spans="2:7" x14ac:dyDescent="0.2">
      <c r="B4645" t="s">
        <v>3215</v>
      </c>
      <c r="C4645" t="str">
        <f>VLOOKUP(B4645,customer!A:B,2,FALSE)</f>
        <v>Dyna Yurenev</v>
      </c>
      <c r="D4645" t="s">
        <v>3948</v>
      </c>
      <c r="E4645" t="s">
        <v>3941</v>
      </c>
      <c r="F4645" s="9">
        <v>44583</v>
      </c>
      <c r="G4645" s="11">
        <v>65</v>
      </c>
    </row>
    <row r="4646" spans="2:7" x14ac:dyDescent="0.2">
      <c r="B4646" t="s">
        <v>3215</v>
      </c>
      <c r="C4646" t="str">
        <f>VLOOKUP(B4646,customer!A:B,2,FALSE)</f>
        <v>Dyna Yurenev</v>
      </c>
      <c r="D4646" t="s">
        <v>3948</v>
      </c>
      <c r="E4646" t="s">
        <v>3941</v>
      </c>
      <c r="F4646" s="9">
        <v>44625</v>
      </c>
      <c r="G4646" s="11">
        <v>65</v>
      </c>
    </row>
    <row r="4647" spans="2:7" x14ac:dyDescent="0.2">
      <c r="B4647" t="s">
        <v>3215</v>
      </c>
      <c r="C4647" t="str">
        <f>VLOOKUP(B4647,customer!A:B,2,FALSE)</f>
        <v>Dyna Yurenev</v>
      </c>
      <c r="D4647" t="s">
        <v>3948</v>
      </c>
      <c r="E4647" t="s">
        <v>3941</v>
      </c>
      <c r="F4647" s="9">
        <v>44738</v>
      </c>
      <c r="G4647" s="11">
        <v>65</v>
      </c>
    </row>
    <row r="4648" spans="2:7" x14ac:dyDescent="0.2">
      <c r="B4648" t="s">
        <v>3215</v>
      </c>
      <c r="C4648" t="str">
        <f>VLOOKUP(B4648,customer!A:B,2,FALSE)</f>
        <v>Dyna Yurenev</v>
      </c>
      <c r="D4648" t="s">
        <v>3948</v>
      </c>
      <c r="E4648" t="s">
        <v>3941</v>
      </c>
      <c r="F4648" s="9">
        <v>44744</v>
      </c>
      <c r="G4648" s="11">
        <v>65</v>
      </c>
    </row>
    <row r="4649" spans="2:7" x14ac:dyDescent="0.2">
      <c r="B4649" t="s">
        <v>3215</v>
      </c>
      <c r="C4649" t="str">
        <f>VLOOKUP(B4649,customer!A:B,2,FALSE)</f>
        <v>Dyna Yurenev</v>
      </c>
      <c r="D4649" t="s">
        <v>3948</v>
      </c>
      <c r="E4649" t="s">
        <v>3941</v>
      </c>
      <c r="F4649" s="9">
        <v>44863</v>
      </c>
      <c r="G4649" s="11">
        <v>65</v>
      </c>
    </row>
    <row r="4650" spans="2:7" x14ac:dyDescent="0.2">
      <c r="B4650" t="s">
        <v>3215</v>
      </c>
      <c r="C4650" t="str">
        <f>VLOOKUP(B4650,customer!A:B,2,FALSE)</f>
        <v>Dyna Yurenev</v>
      </c>
      <c r="D4650" t="s">
        <v>3948</v>
      </c>
      <c r="E4650" t="s">
        <v>3941</v>
      </c>
      <c r="F4650" s="9">
        <v>45018</v>
      </c>
      <c r="G4650" s="11">
        <v>65</v>
      </c>
    </row>
    <row r="4651" spans="2:7" x14ac:dyDescent="0.2">
      <c r="B4651" t="s">
        <v>3215</v>
      </c>
      <c r="C4651" t="str">
        <f>VLOOKUP(B4651,customer!A:B,2,FALSE)</f>
        <v>Dyna Yurenev</v>
      </c>
      <c r="D4651" t="s">
        <v>3948</v>
      </c>
      <c r="E4651" t="s">
        <v>3941</v>
      </c>
      <c r="F4651" s="9">
        <v>45077</v>
      </c>
      <c r="G4651" s="11">
        <v>65</v>
      </c>
    </row>
    <row r="4652" spans="2:7" x14ac:dyDescent="0.2">
      <c r="B4652" t="s">
        <v>3216</v>
      </c>
      <c r="C4652" t="str">
        <f>VLOOKUP(B4652,customer!A:B,2,FALSE)</f>
        <v>Bobbye Hardistry</v>
      </c>
      <c r="D4652" t="s">
        <v>3948</v>
      </c>
      <c r="E4652" t="s">
        <v>3941</v>
      </c>
      <c r="F4652" s="9">
        <v>44682</v>
      </c>
      <c r="G4652" s="11">
        <v>65</v>
      </c>
    </row>
    <row r="4653" spans="2:7" x14ac:dyDescent="0.2">
      <c r="B4653" t="s">
        <v>3216</v>
      </c>
      <c r="C4653" t="str">
        <f>VLOOKUP(B4653,customer!A:B,2,FALSE)</f>
        <v>Bobbye Hardistry</v>
      </c>
      <c r="D4653" t="s">
        <v>3948</v>
      </c>
      <c r="E4653" t="s">
        <v>3941</v>
      </c>
      <c r="F4653" s="9">
        <v>44783</v>
      </c>
      <c r="G4653" s="11">
        <v>65</v>
      </c>
    </row>
    <row r="4654" spans="2:7" x14ac:dyDescent="0.2">
      <c r="B4654" t="s">
        <v>3216</v>
      </c>
      <c r="C4654" t="str">
        <f>VLOOKUP(B4654,customer!A:B,2,FALSE)</f>
        <v>Bobbye Hardistry</v>
      </c>
      <c r="D4654" t="s">
        <v>3948</v>
      </c>
      <c r="E4654" t="s">
        <v>3941</v>
      </c>
      <c r="F4654" s="9">
        <v>44874</v>
      </c>
      <c r="G4654" s="11">
        <v>65</v>
      </c>
    </row>
    <row r="4655" spans="2:7" x14ac:dyDescent="0.2">
      <c r="B4655" t="s">
        <v>3216</v>
      </c>
      <c r="C4655" t="str">
        <f>VLOOKUP(B4655,customer!A:B,2,FALSE)</f>
        <v>Bobbye Hardistry</v>
      </c>
      <c r="D4655" t="s">
        <v>3948</v>
      </c>
      <c r="E4655" t="s">
        <v>3941</v>
      </c>
      <c r="F4655" s="9">
        <v>44900</v>
      </c>
      <c r="G4655" s="11">
        <v>65</v>
      </c>
    </row>
    <row r="4656" spans="2:7" x14ac:dyDescent="0.2">
      <c r="B4656" t="s">
        <v>3216</v>
      </c>
      <c r="C4656" t="str">
        <f>VLOOKUP(B4656,customer!A:B,2,FALSE)</f>
        <v>Bobbye Hardistry</v>
      </c>
      <c r="D4656" t="s">
        <v>3948</v>
      </c>
      <c r="E4656" t="s">
        <v>3941</v>
      </c>
      <c r="F4656" s="9">
        <v>44942</v>
      </c>
      <c r="G4656" s="11">
        <v>65</v>
      </c>
    </row>
    <row r="4657" spans="2:7" x14ac:dyDescent="0.2">
      <c r="B4657" t="s">
        <v>3216</v>
      </c>
      <c r="C4657" t="str">
        <f>VLOOKUP(B4657,customer!A:B,2,FALSE)</f>
        <v>Bobbye Hardistry</v>
      </c>
      <c r="D4657" t="s">
        <v>3948</v>
      </c>
      <c r="E4657" t="s">
        <v>3941</v>
      </c>
      <c r="F4657" s="9">
        <v>45020</v>
      </c>
      <c r="G4657" s="11">
        <v>65</v>
      </c>
    </row>
    <row r="4658" spans="2:7" x14ac:dyDescent="0.2">
      <c r="B4658" t="s">
        <v>3216</v>
      </c>
      <c r="C4658" t="str">
        <f>VLOOKUP(B4658,customer!A:B,2,FALSE)</f>
        <v>Bobbye Hardistry</v>
      </c>
      <c r="D4658" t="s">
        <v>3948</v>
      </c>
      <c r="E4658" t="s">
        <v>3941</v>
      </c>
      <c r="F4658" s="9">
        <v>45050</v>
      </c>
      <c r="G4658" s="11">
        <v>65</v>
      </c>
    </row>
    <row r="4659" spans="2:7" x14ac:dyDescent="0.2">
      <c r="B4659" t="s">
        <v>3216</v>
      </c>
      <c r="C4659" t="str">
        <f>VLOOKUP(B4659,customer!A:B,2,FALSE)</f>
        <v>Bobbye Hardistry</v>
      </c>
      <c r="D4659" t="s">
        <v>3927</v>
      </c>
      <c r="E4659" t="s">
        <v>3937</v>
      </c>
      <c r="F4659" s="9">
        <v>44855</v>
      </c>
      <c r="G4659" s="11">
        <v>27</v>
      </c>
    </row>
    <row r="4660" spans="2:7" x14ac:dyDescent="0.2">
      <c r="B4660" t="s">
        <v>3216</v>
      </c>
      <c r="C4660" t="str">
        <f>VLOOKUP(B4660,customer!A:B,2,FALSE)</f>
        <v>Bobbye Hardistry</v>
      </c>
      <c r="D4660" t="s">
        <v>3927</v>
      </c>
      <c r="E4660" t="s">
        <v>3937</v>
      </c>
      <c r="F4660" s="9">
        <v>44889</v>
      </c>
      <c r="G4660" s="11">
        <v>27</v>
      </c>
    </row>
    <row r="4661" spans="2:7" x14ac:dyDescent="0.2">
      <c r="B4661" t="s">
        <v>3216</v>
      </c>
      <c r="C4661" t="str">
        <f>VLOOKUP(B4661,customer!A:B,2,FALSE)</f>
        <v>Bobbye Hardistry</v>
      </c>
      <c r="D4661" t="s">
        <v>3927</v>
      </c>
      <c r="E4661" t="s">
        <v>3937</v>
      </c>
      <c r="F4661" s="9">
        <v>44921</v>
      </c>
      <c r="G4661" s="11">
        <v>27</v>
      </c>
    </row>
    <row r="4662" spans="2:7" x14ac:dyDescent="0.2">
      <c r="B4662" t="s">
        <v>3216</v>
      </c>
      <c r="C4662" t="str">
        <f>VLOOKUP(B4662,customer!A:B,2,FALSE)</f>
        <v>Bobbye Hardistry</v>
      </c>
      <c r="D4662" t="s">
        <v>3927</v>
      </c>
      <c r="E4662" t="s">
        <v>3937</v>
      </c>
      <c r="F4662" s="9">
        <v>44954</v>
      </c>
      <c r="G4662" s="11">
        <v>27</v>
      </c>
    </row>
    <row r="4663" spans="2:7" x14ac:dyDescent="0.2">
      <c r="B4663" t="s">
        <v>3216</v>
      </c>
      <c r="C4663" t="str">
        <f>VLOOKUP(B4663,customer!A:B,2,FALSE)</f>
        <v>Bobbye Hardistry</v>
      </c>
      <c r="D4663" t="s">
        <v>3927</v>
      </c>
      <c r="E4663" t="s">
        <v>3937</v>
      </c>
      <c r="F4663" s="9">
        <v>44960</v>
      </c>
      <c r="G4663" s="11">
        <v>27</v>
      </c>
    </row>
    <row r="4664" spans="2:7" x14ac:dyDescent="0.2">
      <c r="B4664" t="s">
        <v>3216</v>
      </c>
      <c r="C4664" t="str">
        <f>VLOOKUP(B4664,customer!A:B,2,FALSE)</f>
        <v>Bobbye Hardistry</v>
      </c>
      <c r="D4664" t="s">
        <v>3927</v>
      </c>
      <c r="E4664" t="s">
        <v>3937</v>
      </c>
      <c r="F4664" s="9">
        <v>44992</v>
      </c>
      <c r="G4664" s="11">
        <v>27</v>
      </c>
    </row>
    <row r="4665" spans="2:7" x14ac:dyDescent="0.2">
      <c r="B4665" t="s">
        <v>3216</v>
      </c>
      <c r="C4665" t="str">
        <f>VLOOKUP(B4665,customer!A:B,2,FALSE)</f>
        <v>Bobbye Hardistry</v>
      </c>
      <c r="D4665" t="s">
        <v>3927</v>
      </c>
      <c r="E4665" t="s">
        <v>3937</v>
      </c>
      <c r="F4665" s="9">
        <v>45045</v>
      </c>
      <c r="G4665" s="11">
        <v>27</v>
      </c>
    </row>
    <row r="4666" spans="2:7" x14ac:dyDescent="0.2">
      <c r="B4666" t="s">
        <v>3216</v>
      </c>
      <c r="C4666" t="str">
        <f>VLOOKUP(B4666,customer!A:B,2,FALSE)</f>
        <v>Bobbye Hardistry</v>
      </c>
      <c r="D4666" t="s">
        <v>3927</v>
      </c>
      <c r="E4666" t="s">
        <v>3937</v>
      </c>
      <c r="F4666" s="9">
        <v>45048</v>
      </c>
      <c r="G4666" s="11">
        <v>27</v>
      </c>
    </row>
    <row r="4667" spans="2:7" x14ac:dyDescent="0.2">
      <c r="B4667" t="s">
        <v>3216</v>
      </c>
      <c r="C4667" t="str">
        <f>VLOOKUP(B4667,customer!A:B,2,FALSE)</f>
        <v>Bobbye Hardistry</v>
      </c>
      <c r="D4667" t="s">
        <v>3927</v>
      </c>
      <c r="E4667" t="s">
        <v>3937</v>
      </c>
      <c r="F4667" s="9">
        <v>45082</v>
      </c>
      <c r="G4667" s="11">
        <v>27</v>
      </c>
    </row>
    <row r="4668" spans="2:7" x14ac:dyDescent="0.2">
      <c r="B4668" t="s">
        <v>3217</v>
      </c>
      <c r="C4668" t="str">
        <f>VLOOKUP(B4668,customer!A:B,2,FALSE)</f>
        <v>Shalom Noad</v>
      </c>
      <c r="D4668" t="s">
        <v>3929</v>
      </c>
      <c r="E4668" t="s">
        <v>3939</v>
      </c>
      <c r="F4668" s="9">
        <v>44578</v>
      </c>
      <c r="G4668" s="11">
        <v>66</v>
      </c>
    </row>
    <row r="4669" spans="2:7" x14ac:dyDescent="0.2">
      <c r="B4669" t="s">
        <v>3217</v>
      </c>
      <c r="C4669" t="str">
        <f>VLOOKUP(B4669,customer!A:B,2,FALSE)</f>
        <v>Shalom Noad</v>
      </c>
      <c r="D4669" t="s">
        <v>3929</v>
      </c>
      <c r="E4669" t="s">
        <v>3939</v>
      </c>
      <c r="F4669" s="9">
        <v>44677</v>
      </c>
      <c r="G4669" s="11">
        <v>66</v>
      </c>
    </row>
    <row r="4670" spans="2:7" x14ac:dyDescent="0.2">
      <c r="B4670" t="s">
        <v>3217</v>
      </c>
      <c r="C4670" t="str">
        <f>VLOOKUP(B4670,customer!A:B,2,FALSE)</f>
        <v>Shalom Noad</v>
      </c>
      <c r="D4670" t="s">
        <v>3929</v>
      </c>
      <c r="E4670" t="s">
        <v>3939</v>
      </c>
      <c r="F4670" s="9">
        <v>44682</v>
      </c>
      <c r="G4670" s="11">
        <v>66</v>
      </c>
    </row>
    <row r="4671" spans="2:7" x14ac:dyDescent="0.2">
      <c r="B4671" t="s">
        <v>3217</v>
      </c>
      <c r="C4671" t="str">
        <f>VLOOKUP(B4671,customer!A:B,2,FALSE)</f>
        <v>Shalom Noad</v>
      </c>
      <c r="D4671" t="s">
        <v>3929</v>
      </c>
      <c r="E4671" t="s">
        <v>3939</v>
      </c>
      <c r="F4671" s="9">
        <v>44713</v>
      </c>
      <c r="G4671" s="11">
        <v>66</v>
      </c>
    </row>
    <row r="4672" spans="2:7" x14ac:dyDescent="0.2">
      <c r="B4672" t="s">
        <v>3217</v>
      </c>
      <c r="C4672" t="str">
        <f>VLOOKUP(B4672,customer!A:B,2,FALSE)</f>
        <v>Shalom Noad</v>
      </c>
      <c r="D4672" t="s">
        <v>3929</v>
      </c>
      <c r="E4672" t="s">
        <v>3939</v>
      </c>
      <c r="F4672" s="9">
        <v>44791</v>
      </c>
      <c r="G4672" s="11">
        <v>66</v>
      </c>
    </row>
    <row r="4673" spans="2:7" x14ac:dyDescent="0.2">
      <c r="B4673" t="s">
        <v>3217</v>
      </c>
      <c r="C4673" t="str">
        <f>VLOOKUP(B4673,customer!A:B,2,FALSE)</f>
        <v>Shalom Noad</v>
      </c>
      <c r="D4673" t="s">
        <v>3929</v>
      </c>
      <c r="E4673" t="s">
        <v>3939</v>
      </c>
      <c r="F4673" s="9">
        <v>44862</v>
      </c>
      <c r="G4673" s="11">
        <v>66</v>
      </c>
    </row>
    <row r="4674" spans="2:7" x14ac:dyDescent="0.2">
      <c r="B4674" t="s">
        <v>3217</v>
      </c>
      <c r="C4674" t="str">
        <f>VLOOKUP(B4674,customer!A:B,2,FALSE)</f>
        <v>Shalom Noad</v>
      </c>
      <c r="D4674" t="s">
        <v>3929</v>
      </c>
      <c r="E4674" t="s">
        <v>3939</v>
      </c>
      <c r="F4674" s="9">
        <v>44892</v>
      </c>
      <c r="G4674" s="11">
        <v>66</v>
      </c>
    </row>
    <row r="4675" spans="2:7" x14ac:dyDescent="0.2">
      <c r="B4675" t="s">
        <v>3217</v>
      </c>
      <c r="C4675" t="str">
        <f>VLOOKUP(B4675,customer!A:B,2,FALSE)</f>
        <v>Shalom Noad</v>
      </c>
      <c r="D4675" t="s">
        <v>3929</v>
      </c>
      <c r="E4675" t="s">
        <v>3939</v>
      </c>
      <c r="F4675" s="9">
        <v>45013</v>
      </c>
      <c r="G4675" s="11">
        <v>66</v>
      </c>
    </row>
    <row r="4676" spans="2:7" x14ac:dyDescent="0.2">
      <c r="B4676" t="s">
        <v>3217</v>
      </c>
      <c r="C4676" t="str">
        <f>VLOOKUP(B4676,customer!A:B,2,FALSE)</f>
        <v>Shalom Noad</v>
      </c>
      <c r="D4676" t="s">
        <v>3929</v>
      </c>
      <c r="E4676" t="s">
        <v>3939</v>
      </c>
      <c r="F4676" s="9">
        <v>45067</v>
      </c>
      <c r="G4676" s="11">
        <v>66</v>
      </c>
    </row>
    <row r="4677" spans="2:7" x14ac:dyDescent="0.2">
      <c r="B4677" t="s">
        <v>3217</v>
      </c>
      <c r="C4677" t="str">
        <f>VLOOKUP(B4677,customer!A:B,2,FALSE)</f>
        <v>Shalom Noad</v>
      </c>
      <c r="D4677" t="s">
        <v>3923</v>
      </c>
      <c r="E4677" t="s">
        <v>3933</v>
      </c>
      <c r="F4677" s="9">
        <v>45013</v>
      </c>
      <c r="G4677" s="11">
        <v>26</v>
      </c>
    </row>
    <row r="4678" spans="2:7" x14ac:dyDescent="0.2">
      <c r="B4678" t="s">
        <v>3217</v>
      </c>
      <c r="C4678" t="str">
        <f>VLOOKUP(B4678,customer!A:B,2,FALSE)</f>
        <v>Shalom Noad</v>
      </c>
      <c r="D4678" t="s">
        <v>3923</v>
      </c>
      <c r="E4678" t="s">
        <v>3933</v>
      </c>
      <c r="F4678" s="9">
        <v>45046</v>
      </c>
      <c r="G4678" s="11">
        <v>26</v>
      </c>
    </row>
    <row r="4679" spans="2:7" x14ac:dyDescent="0.2">
      <c r="B4679" t="s">
        <v>3217</v>
      </c>
      <c r="C4679" t="str">
        <f>VLOOKUP(B4679,customer!A:B,2,FALSE)</f>
        <v>Shalom Noad</v>
      </c>
      <c r="D4679" t="s">
        <v>3923</v>
      </c>
      <c r="E4679" t="s">
        <v>3933</v>
      </c>
      <c r="F4679" s="9">
        <v>45057</v>
      </c>
      <c r="G4679" s="11">
        <v>26</v>
      </c>
    </row>
    <row r="4680" spans="2:7" x14ac:dyDescent="0.2">
      <c r="B4680" t="s">
        <v>3217</v>
      </c>
      <c r="C4680" t="str">
        <f>VLOOKUP(B4680,customer!A:B,2,FALSE)</f>
        <v>Shalom Noad</v>
      </c>
      <c r="D4680" t="s">
        <v>3923</v>
      </c>
      <c r="E4680" t="s">
        <v>3933</v>
      </c>
      <c r="F4680" s="9">
        <v>45080</v>
      </c>
      <c r="G4680" s="11">
        <v>26</v>
      </c>
    </row>
    <row r="4681" spans="2:7" x14ac:dyDescent="0.2">
      <c r="B4681" t="s">
        <v>3218</v>
      </c>
      <c r="C4681" t="str">
        <f>VLOOKUP(B4681,customer!A:B,2,FALSE)</f>
        <v>Vivyan Myhan</v>
      </c>
      <c r="D4681" t="s">
        <v>3950</v>
      </c>
      <c r="E4681" t="s">
        <v>3943</v>
      </c>
      <c r="F4681" s="9">
        <v>44615</v>
      </c>
      <c r="G4681" s="11">
        <v>28</v>
      </c>
    </row>
    <row r="4682" spans="2:7" x14ac:dyDescent="0.2">
      <c r="B4682" t="s">
        <v>3218</v>
      </c>
      <c r="C4682" t="str">
        <f>VLOOKUP(B4682,customer!A:B,2,FALSE)</f>
        <v>Vivyan Myhan</v>
      </c>
      <c r="D4682" t="s">
        <v>3950</v>
      </c>
      <c r="E4682" t="s">
        <v>3943</v>
      </c>
      <c r="F4682" s="9">
        <v>44647</v>
      </c>
      <c r="G4682" s="11">
        <v>28</v>
      </c>
    </row>
    <row r="4683" spans="2:7" x14ac:dyDescent="0.2">
      <c r="B4683" t="s">
        <v>3218</v>
      </c>
      <c r="C4683" t="str">
        <f>VLOOKUP(B4683,customer!A:B,2,FALSE)</f>
        <v>Vivyan Myhan</v>
      </c>
      <c r="D4683" t="s">
        <v>3950</v>
      </c>
      <c r="E4683" t="s">
        <v>3943</v>
      </c>
      <c r="F4683" s="9">
        <v>44652</v>
      </c>
      <c r="G4683" s="11">
        <v>28</v>
      </c>
    </row>
    <row r="4684" spans="2:7" x14ac:dyDescent="0.2">
      <c r="B4684" t="s">
        <v>3218</v>
      </c>
      <c r="C4684" t="str">
        <f>VLOOKUP(B4684,customer!A:B,2,FALSE)</f>
        <v>Vivyan Myhan</v>
      </c>
      <c r="D4684" t="s">
        <v>3950</v>
      </c>
      <c r="E4684" t="s">
        <v>3943</v>
      </c>
      <c r="F4684" s="9">
        <v>44705</v>
      </c>
      <c r="G4684" s="11">
        <v>28</v>
      </c>
    </row>
    <row r="4685" spans="2:7" x14ac:dyDescent="0.2">
      <c r="B4685" t="s">
        <v>3218</v>
      </c>
      <c r="C4685" t="str">
        <f>VLOOKUP(B4685,customer!A:B,2,FALSE)</f>
        <v>Vivyan Myhan</v>
      </c>
      <c r="D4685" t="s">
        <v>3950</v>
      </c>
      <c r="E4685" t="s">
        <v>3943</v>
      </c>
      <c r="F4685" s="9">
        <v>44739</v>
      </c>
      <c r="G4685" s="11">
        <v>28</v>
      </c>
    </row>
    <row r="4686" spans="2:7" x14ac:dyDescent="0.2">
      <c r="B4686" t="s">
        <v>3218</v>
      </c>
      <c r="C4686" t="str">
        <f>VLOOKUP(B4686,customer!A:B,2,FALSE)</f>
        <v>Vivyan Myhan</v>
      </c>
      <c r="D4686" t="s">
        <v>3950</v>
      </c>
      <c r="E4686" t="s">
        <v>3943</v>
      </c>
      <c r="F4686" s="9">
        <v>44765</v>
      </c>
      <c r="G4686" s="11">
        <v>28</v>
      </c>
    </row>
    <row r="4687" spans="2:7" x14ac:dyDescent="0.2">
      <c r="B4687" t="s">
        <v>3218</v>
      </c>
      <c r="C4687" t="str">
        <f>VLOOKUP(B4687,customer!A:B,2,FALSE)</f>
        <v>Vivyan Myhan</v>
      </c>
      <c r="D4687" t="s">
        <v>3950</v>
      </c>
      <c r="E4687" t="s">
        <v>3943</v>
      </c>
      <c r="F4687" s="9">
        <v>44778</v>
      </c>
      <c r="G4687" s="11">
        <v>28</v>
      </c>
    </row>
    <row r="4688" spans="2:7" x14ac:dyDescent="0.2">
      <c r="B4688" t="s">
        <v>3218</v>
      </c>
      <c r="C4688" t="str">
        <f>VLOOKUP(B4688,customer!A:B,2,FALSE)</f>
        <v>Vivyan Myhan</v>
      </c>
      <c r="D4688" t="s">
        <v>3950</v>
      </c>
      <c r="E4688" t="s">
        <v>3943</v>
      </c>
      <c r="F4688" s="9">
        <v>44894</v>
      </c>
      <c r="G4688" s="11">
        <v>28</v>
      </c>
    </row>
    <row r="4689" spans="2:7" x14ac:dyDescent="0.2">
      <c r="B4689" t="s">
        <v>3218</v>
      </c>
      <c r="C4689" t="str">
        <f>VLOOKUP(B4689,customer!A:B,2,FALSE)</f>
        <v>Vivyan Myhan</v>
      </c>
      <c r="D4689" t="s">
        <v>3950</v>
      </c>
      <c r="E4689" t="s">
        <v>3943</v>
      </c>
      <c r="F4689" s="9">
        <v>44897</v>
      </c>
      <c r="G4689" s="11">
        <v>28</v>
      </c>
    </row>
    <row r="4690" spans="2:7" x14ac:dyDescent="0.2">
      <c r="B4690" t="s">
        <v>3218</v>
      </c>
      <c r="C4690" t="str">
        <f>VLOOKUP(B4690,customer!A:B,2,FALSE)</f>
        <v>Vivyan Myhan</v>
      </c>
      <c r="D4690" t="s">
        <v>3950</v>
      </c>
      <c r="E4690" t="s">
        <v>3943</v>
      </c>
      <c r="F4690" s="9">
        <v>44932</v>
      </c>
      <c r="G4690" s="11">
        <v>28</v>
      </c>
    </row>
    <row r="4691" spans="2:7" x14ac:dyDescent="0.2">
      <c r="B4691" t="s">
        <v>3218</v>
      </c>
      <c r="C4691" t="str">
        <f>VLOOKUP(B4691,customer!A:B,2,FALSE)</f>
        <v>Vivyan Myhan</v>
      </c>
      <c r="D4691" t="s">
        <v>3950</v>
      </c>
      <c r="E4691" t="s">
        <v>3943</v>
      </c>
      <c r="F4691" s="9">
        <v>45018</v>
      </c>
      <c r="G4691" s="11">
        <v>28</v>
      </c>
    </row>
    <row r="4692" spans="2:7" x14ac:dyDescent="0.2">
      <c r="B4692" t="s">
        <v>3218</v>
      </c>
      <c r="C4692" t="str">
        <f>VLOOKUP(B4692,customer!A:B,2,FALSE)</f>
        <v>Vivyan Myhan</v>
      </c>
      <c r="D4692" t="s">
        <v>3950</v>
      </c>
      <c r="E4692" t="s">
        <v>3943</v>
      </c>
      <c r="F4692" s="9">
        <v>45048</v>
      </c>
      <c r="G4692" s="11">
        <v>28</v>
      </c>
    </row>
    <row r="4693" spans="2:7" x14ac:dyDescent="0.2">
      <c r="B4693" t="s">
        <v>3218</v>
      </c>
      <c r="C4693" t="str">
        <f>VLOOKUP(B4693,customer!A:B,2,FALSE)</f>
        <v>Vivyan Myhan</v>
      </c>
      <c r="D4693" t="s">
        <v>3950</v>
      </c>
      <c r="E4693" t="s">
        <v>3943</v>
      </c>
      <c r="F4693" s="9">
        <v>45084</v>
      </c>
      <c r="G4693" s="11">
        <v>28</v>
      </c>
    </row>
    <row r="4694" spans="2:7" x14ac:dyDescent="0.2">
      <c r="B4694" t="s">
        <v>3218</v>
      </c>
      <c r="C4694" t="str">
        <f>VLOOKUP(B4694,customer!A:B,2,FALSE)</f>
        <v>Vivyan Myhan</v>
      </c>
      <c r="D4694" t="s">
        <v>3928</v>
      </c>
      <c r="E4694" t="s">
        <v>3938</v>
      </c>
      <c r="F4694" s="9">
        <v>44618</v>
      </c>
      <c r="G4694" s="11">
        <v>75</v>
      </c>
    </row>
    <row r="4695" spans="2:7" x14ac:dyDescent="0.2">
      <c r="B4695" t="s">
        <v>3218</v>
      </c>
      <c r="C4695" t="str">
        <f>VLOOKUP(B4695,customer!A:B,2,FALSE)</f>
        <v>Vivyan Myhan</v>
      </c>
      <c r="D4695" t="s">
        <v>3928</v>
      </c>
      <c r="E4695" t="s">
        <v>3938</v>
      </c>
      <c r="F4695" s="9">
        <v>44651</v>
      </c>
      <c r="G4695" s="11">
        <v>75</v>
      </c>
    </row>
    <row r="4696" spans="2:7" x14ac:dyDescent="0.2">
      <c r="B4696" t="s">
        <v>3218</v>
      </c>
      <c r="C4696" t="str">
        <f>VLOOKUP(B4696,customer!A:B,2,FALSE)</f>
        <v>Vivyan Myhan</v>
      </c>
      <c r="D4696" t="s">
        <v>3928</v>
      </c>
      <c r="E4696" t="s">
        <v>3938</v>
      </c>
      <c r="F4696" s="9">
        <v>44678</v>
      </c>
      <c r="G4696" s="11">
        <v>75</v>
      </c>
    </row>
    <row r="4697" spans="2:7" x14ac:dyDescent="0.2">
      <c r="B4697" t="s">
        <v>3218</v>
      </c>
      <c r="C4697" t="str">
        <f>VLOOKUP(B4697,customer!A:B,2,FALSE)</f>
        <v>Vivyan Myhan</v>
      </c>
      <c r="D4697" t="s">
        <v>3928</v>
      </c>
      <c r="E4697" t="s">
        <v>3938</v>
      </c>
      <c r="F4697" s="9">
        <v>44692</v>
      </c>
      <c r="G4697" s="11">
        <v>75</v>
      </c>
    </row>
    <row r="4698" spans="2:7" x14ac:dyDescent="0.2">
      <c r="B4698" t="s">
        <v>3218</v>
      </c>
      <c r="C4698" t="str">
        <f>VLOOKUP(B4698,customer!A:B,2,FALSE)</f>
        <v>Vivyan Myhan</v>
      </c>
      <c r="D4698" t="s">
        <v>3928</v>
      </c>
      <c r="E4698" t="s">
        <v>3938</v>
      </c>
      <c r="F4698" s="9">
        <v>44746</v>
      </c>
      <c r="G4698" s="11">
        <v>75</v>
      </c>
    </row>
    <row r="4699" spans="2:7" x14ac:dyDescent="0.2">
      <c r="B4699" t="s">
        <v>3218</v>
      </c>
      <c r="C4699" t="str">
        <f>VLOOKUP(B4699,customer!A:B,2,FALSE)</f>
        <v>Vivyan Myhan</v>
      </c>
      <c r="D4699" t="s">
        <v>3928</v>
      </c>
      <c r="E4699" t="s">
        <v>3938</v>
      </c>
      <c r="F4699" s="9">
        <v>44801</v>
      </c>
      <c r="G4699" s="11">
        <v>75</v>
      </c>
    </row>
    <row r="4700" spans="2:7" x14ac:dyDescent="0.2">
      <c r="B4700" t="s">
        <v>3218</v>
      </c>
      <c r="C4700" t="str">
        <f>VLOOKUP(B4700,customer!A:B,2,FALSE)</f>
        <v>Vivyan Myhan</v>
      </c>
      <c r="D4700" t="s">
        <v>3928</v>
      </c>
      <c r="E4700" t="s">
        <v>3938</v>
      </c>
      <c r="F4700" s="9">
        <v>44845</v>
      </c>
      <c r="G4700" s="11">
        <v>75</v>
      </c>
    </row>
    <row r="4701" spans="2:7" x14ac:dyDescent="0.2">
      <c r="B4701" t="s">
        <v>3218</v>
      </c>
      <c r="C4701" t="str">
        <f>VLOOKUP(B4701,customer!A:B,2,FALSE)</f>
        <v>Vivyan Myhan</v>
      </c>
      <c r="D4701" t="s">
        <v>3928</v>
      </c>
      <c r="E4701" t="s">
        <v>3938</v>
      </c>
      <c r="F4701" s="9">
        <v>44869</v>
      </c>
      <c r="G4701" s="11">
        <v>75</v>
      </c>
    </row>
    <row r="4702" spans="2:7" x14ac:dyDescent="0.2">
      <c r="B4702" t="s">
        <v>3218</v>
      </c>
      <c r="C4702" t="str">
        <f>VLOOKUP(B4702,customer!A:B,2,FALSE)</f>
        <v>Vivyan Myhan</v>
      </c>
      <c r="D4702" t="s">
        <v>3928</v>
      </c>
      <c r="E4702" t="s">
        <v>3938</v>
      </c>
      <c r="F4702" s="9">
        <v>44898</v>
      </c>
      <c r="G4702" s="11">
        <v>75</v>
      </c>
    </row>
    <row r="4703" spans="2:7" x14ac:dyDescent="0.2">
      <c r="B4703" t="s">
        <v>3218</v>
      </c>
      <c r="C4703" t="str">
        <f>VLOOKUP(B4703,customer!A:B,2,FALSE)</f>
        <v>Vivyan Myhan</v>
      </c>
      <c r="D4703" t="s">
        <v>3928</v>
      </c>
      <c r="E4703" t="s">
        <v>3938</v>
      </c>
      <c r="F4703" s="9">
        <v>44934</v>
      </c>
      <c r="G4703" s="11">
        <v>75</v>
      </c>
    </row>
    <row r="4704" spans="2:7" x14ac:dyDescent="0.2">
      <c r="B4704" t="s">
        <v>3218</v>
      </c>
      <c r="C4704" t="str">
        <f>VLOOKUP(B4704,customer!A:B,2,FALSE)</f>
        <v>Vivyan Myhan</v>
      </c>
      <c r="D4704" t="s">
        <v>3928</v>
      </c>
      <c r="E4704" t="s">
        <v>3938</v>
      </c>
      <c r="F4704" s="9">
        <v>45013</v>
      </c>
      <c r="G4704" s="11">
        <v>75</v>
      </c>
    </row>
    <row r="4705" spans="2:7" x14ac:dyDescent="0.2">
      <c r="B4705" t="s">
        <v>3218</v>
      </c>
      <c r="C4705" t="str">
        <f>VLOOKUP(B4705,customer!A:B,2,FALSE)</f>
        <v>Vivyan Myhan</v>
      </c>
      <c r="D4705" t="s">
        <v>3928</v>
      </c>
      <c r="E4705" t="s">
        <v>3938</v>
      </c>
      <c r="F4705" s="9">
        <v>45024</v>
      </c>
      <c r="G4705" s="11">
        <v>75</v>
      </c>
    </row>
    <row r="4706" spans="2:7" x14ac:dyDescent="0.2">
      <c r="B4706" t="s">
        <v>3218</v>
      </c>
      <c r="C4706" t="str">
        <f>VLOOKUP(B4706,customer!A:B,2,FALSE)</f>
        <v>Vivyan Myhan</v>
      </c>
      <c r="D4706" t="s">
        <v>3928</v>
      </c>
      <c r="E4706" t="s">
        <v>3938</v>
      </c>
      <c r="F4706" s="9">
        <v>45057</v>
      </c>
      <c r="G4706" s="11">
        <v>75</v>
      </c>
    </row>
    <row r="4707" spans="2:7" x14ac:dyDescent="0.2">
      <c r="B4707" t="s">
        <v>3218</v>
      </c>
      <c r="C4707" t="str">
        <f>VLOOKUP(B4707,customer!A:B,2,FALSE)</f>
        <v>Vivyan Myhan</v>
      </c>
      <c r="D4707" t="s">
        <v>3928</v>
      </c>
      <c r="E4707" t="s">
        <v>3938</v>
      </c>
      <c r="F4707" s="9">
        <v>45087</v>
      </c>
      <c r="G4707" s="11">
        <v>75</v>
      </c>
    </row>
    <row r="4708" spans="2:7" x14ac:dyDescent="0.2">
      <c r="B4708" t="s">
        <v>3219</v>
      </c>
      <c r="C4708" t="str">
        <f>VLOOKUP(B4708,customer!A:B,2,FALSE)</f>
        <v>Kirsten Gatecliff</v>
      </c>
      <c r="D4708" t="s">
        <v>3948</v>
      </c>
      <c r="E4708" t="s">
        <v>3941</v>
      </c>
      <c r="F4708" s="9">
        <v>44579</v>
      </c>
      <c r="G4708" s="11">
        <v>65</v>
      </c>
    </row>
    <row r="4709" spans="2:7" x14ac:dyDescent="0.2">
      <c r="B4709" t="s">
        <v>3219</v>
      </c>
      <c r="C4709" t="str">
        <f>VLOOKUP(B4709,customer!A:B,2,FALSE)</f>
        <v>Kirsten Gatecliff</v>
      </c>
      <c r="D4709" t="s">
        <v>3948</v>
      </c>
      <c r="E4709" t="s">
        <v>3941</v>
      </c>
      <c r="F4709" s="9">
        <v>44616</v>
      </c>
      <c r="G4709" s="11">
        <v>65</v>
      </c>
    </row>
    <row r="4710" spans="2:7" x14ac:dyDescent="0.2">
      <c r="B4710" t="s">
        <v>3219</v>
      </c>
      <c r="C4710" t="str">
        <f>VLOOKUP(B4710,customer!A:B,2,FALSE)</f>
        <v>Kirsten Gatecliff</v>
      </c>
      <c r="D4710" t="s">
        <v>3948</v>
      </c>
      <c r="E4710" t="s">
        <v>3941</v>
      </c>
      <c r="F4710" s="9">
        <v>44640</v>
      </c>
      <c r="G4710" s="11">
        <v>65</v>
      </c>
    </row>
    <row r="4711" spans="2:7" x14ac:dyDescent="0.2">
      <c r="B4711" t="s">
        <v>3219</v>
      </c>
      <c r="C4711" t="str">
        <f>VLOOKUP(B4711,customer!A:B,2,FALSE)</f>
        <v>Kirsten Gatecliff</v>
      </c>
      <c r="D4711" t="s">
        <v>3948</v>
      </c>
      <c r="E4711" t="s">
        <v>3941</v>
      </c>
      <c r="F4711" s="9">
        <v>44773</v>
      </c>
      <c r="G4711" s="11">
        <v>65</v>
      </c>
    </row>
    <row r="4712" spans="2:7" x14ac:dyDescent="0.2">
      <c r="B4712" t="s">
        <v>3219</v>
      </c>
      <c r="C4712" t="str">
        <f>VLOOKUP(B4712,customer!A:B,2,FALSE)</f>
        <v>Kirsten Gatecliff</v>
      </c>
      <c r="D4712" t="s">
        <v>3948</v>
      </c>
      <c r="E4712" t="s">
        <v>3941</v>
      </c>
      <c r="F4712" s="9">
        <v>44799</v>
      </c>
      <c r="G4712" s="11">
        <v>65</v>
      </c>
    </row>
    <row r="4713" spans="2:7" x14ac:dyDescent="0.2">
      <c r="B4713" t="s">
        <v>3219</v>
      </c>
      <c r="C4713" t="str">
        <f>VLOOKUP(B4713,customer!A:B,2,FALSE)</f>
        <v>Kirsten Gatecliff</v>
      </c>
      <c r="D4713" t="s">
        <v>3948</v>
      </c>
      <c r="E4713" t="s">
        <v>3941</v>
      </c>
      <c r="F4713" s="9">
        <v>44806</v>
      </c>
      <c r="G4713" s="11">
        <v>65</v>
      </c>
    </row>
    <row r="4714" spans="2:7" x14ac:dyDescent="0.2">
      <c r="B4714" t="s">
        <v>3219</v>
      </c>
      <c r="C4714" t="str">
        <f>VLOOKUP(B4714,customer!A:B,2,FALSE)</f>
        <v>Kirsten Gatecliff</v>
      </c>
      <c r="D4714" t="s">
        <v>3948</v>
      </c>
      <c r="E4714" t="s">
        <v>3941</v>
      </c>
      <c r="F4714" s="9">
        <v>44858</v>
      </c>
      <c r="G4714" s="11">
        <v>65</v>
      </c>
    </row>
    <row r="4715" spans="2:7" x14ac:dyDescent="0.2">
      <c r="B4715" t="s">
        <v>3219</v>
      </c>
      <c r="C4715" t="str">
        <f>VLOOKUP(B4715,customer!A:B,2,FALSE)</f>
        <v>Kirsten Gatecliff</v>
      </c>
      <c r="D4715" t="s">
        <v>3948</v>
      </c>
      <c r="E4715" t="s">
        <v>3941</v>
      </c>
      <c r="F4715" s="9">
        <v>44893</v>
      </c>
      <c r="G4715" s="11">
        <v>65</v>
      </c>
    </row>
    <row r="4716" spans="2:7" x14ac:dyDescent="0.2">
      <c r="B4716" t="s">
        <v>3219</v>
      </c>
      <c r="C4716" t="str">
        <f>VLOOKUP(B4716,customer!A:B,2,FALSE)</f>
        <v>Kirsten Gatecliff</v>
      </c>
      <c r="D4716" t="s">
        <v>3948</v>
      </c>
      <c r="E4716" t="s">
        <v>3941</v>
      </c>
      <c r="F4716" s="9">
        <v>45013</v>
      </c>
      <c r="G4716" s="11">
        <v>65</v>
      </c>
    </row>
    <row r="4717" spans="2:7" x14ac:dyDescent="0.2">
      <c r="B4717" t="s">
        <v>3219</v>
      </c>
      <c r="C4717" t="str">
        <f>VLOOKUP(B4717,customer!A:B,2,FALSE)</f>
        <v>Kirsten Gatecliff</v>
      </c>
      <c r="D4717" t="s">
        <v>3948</v>
      </c>
      <c r="E4717" t="s">
        <v>3941</v>
      </c>
      <c r="F4717" s="9">
        <v>45045</v>
      </c>
      <c r="G4717" s="11">
        <v>65</v>
      </c>
    </row>
    <row r="4718" spans="2:7" x14ac:dyDescent="0.2">
      <c r="B4718" t="s">
        <v>3219</v>
      </c>
      <c r="C4718" t="str">
        <f>VLOOKUP(B4718,customer!A:B,2,FALSE)</f>
        <v>Kirsten Gatecliff</v>
      </c>
      <c r="D4718" t="s">
        <v>3948</v>
      </c>
      <c r="E4718" t="s">
        <v>3941</v>
      </c>
      <c r="F4718" s="9">
        <v>45079</v>
      </c>
      <c r="G4718" s="11">
        <v>65</v>
      </c>
    </row>
    <row r="4719" spans="2:7" x14ac:dyDescent="0.2">
      <c r="B4719" t="s">
        <v>3219</v>
      </c>
      <c r="C4719" t="str">
        <f>VLOOKUP(B4719,customer!A:B,2,FALSE)</f>
        <v>Kirsten Gatecliff</v>
      </c>
      <c r="D4719" t="s">
        <v>3950</v>
      </c>
      <c r="E4719" t="s">
        <v>3943</v>
      </c>
      <c r="F4719" s="9">
        <v>44810</v>
      </c>
      <c r="G4719" s="11">
        <v>28</v>
      </c>
    </row>
    <row r="4720" spans="2:7" x14ac:dyDescent="0.2">
      <c r="B4720" t="s">
        <v>3219</v>
      </c>
      <c r="C4720" t="str">
        <f>VLOOKUP(B4720,customer!A:B,2,FALSE)</f>
        <v>Kirsten Gatecliff</v>
      </c>
      <c r="D4720" t="s">
        <v>3950</v>
      </c>
      <c r="E4720" t="s">
        <v>3943</v>
      </c>
      <c r="F4720" s="9">
        <v>44840</v>
      </c>
      <c r="G4720" s="11">
        <v>28</v>
      </c>
    </row>
    <row r="4721" spans="2:7" x14ac:dyDescent="0.2">
      <c r="B4721" t="s">
        <v>3219</v>
      </c>
      <c r="C4721" t="str">
        <f>VLOOKUP(B4721,customer!A:B,2,FALSE)</f>
        <v>Kirsten Gatecliff</v>
      </c>
      <c r="D4721" t="s">
        <v>3950</v>
      </c>
      <c r="E4721" t="s">
        <v>3943</v>
      </c>
      <c r="F4721" s="9">
        <v>44872</v>
      </c>
      <c r="G4721" s="11">
        <v>28</v>
      </c>
    </row>
    <row r="4722" spans="2:7" x14ac:dyDescent="0.2">
      <c r="B4722" t="s">
        <v>3219</v>
      </c>
      <c r="C4722" t="str">
        <f>VLOOKUP(B4722,customer!A:B,2,FALSE)</f>
        <v>Kirsten Gatecliff</v>
      </c>
      <c r="D4722" t="s">
        <v>3950</v>
      </c>
      <c r="E4722" t="s">
        <v>3943</v>
      </c>
      <c r="F4722" s="9">
        <v>44911</v>
      </c>
      <c r="G4722" s="11">
        <v>28</v>
      </c>
    </row>
    <row r="4723" spans="2:7" x14ac:dyDescent="0.2">
      <c r="B4723" t="s">
        <v>3219</v>
      </c>
      <c r="C4723" t="str">
        <f>VLOOKUP(B4723,customer!A:B,2,FALSE)</f>
        <v>Kirsten Gatecliff</v>
      </c>
      <c r="D4723" t="s">
        <v>3950</v>
      </c>
      <c r="E4723" t="s">
        <v>3943</v>
      </c>
      <c r="F4723" s="9">
        <v>44942</v>
      </c>
      <c r="G4723" s="11">
        <v>28</v>
      </c>
    </row>
    <row r="4724" spans="2:7" x14ac:dyDescent="0.2">
      <c r="B4724" t="s">
        <v>3219</v>
      </c>
      <c r="C4724" t="str">
        <f>VLOOKUP(B4724,customer!A:B,2,FALSE)</f>
        <v>Kirsten Gatecliff</v>
      </c>
      <c r="D4724" t="s">
        <v>3950</v>
      </c>
      <c r="E4724" t="s">
        <v>3943</v>
      </c>
      <c r="F4724" s="9">
        <v>44968</v>
      </c>
      <c r="G4724" s="11">
        <v>28</v>
      </c>
    </row>
    <row r="4725" spans="2:7" x14ac:dyDescent="0.2">
      <c r="B4725" t="s">
        <v>3219</v>
      </c>
      <c r="C4725" t="str">
        <f>VLOOKUP(B4725,customer!A:B,2,FALSE)</f>
        <v>Kirsten Gatecliff</v>
      </c>
      <c r="D4725" t="s">
        <v>3950</v>
      </c>
      <c r="E4725" t="s">
        <v>3943</v>
      </c>
      <c r="F4725" s="9">
        <v>44994</v>
      </c>
      <c r="G4725" s="11">
        <v>28</v>
      </c>
    </row>
    <row r="4726" spans="2:7" x14ac:dyDescent="0.2">
      <c r="B4726" t="s">
        <v>3219</v>
      </c>
      <c r="C4726" t="str">
        <f>VLOOKUP(B4726,customer!A:B,2,FALSE)</f>
        <v>Kirsten Gatecliff</v>
      </c>
      <c r="D4726" t="s">
        <v>3950</v>
      </c>
      <c r="E4726" t="s">
        <v>3943</v>
      </c>
      <c r="F4726" s="9">
        <v>45029</v>
      </c>
      <c r="G4726" s="11">
        <v>28</v>
      </c>
    </row>
    <row r="4727" spans="2:7" x14ac:dyDescent="0.2">
      <c r="B4727" t="s">
        <v>3219</v>
      </c>
      <c r="C4727" t="str">
        <f>VLOOKUP(B4727,customer!A:B,2,FALSE)</f>
        <v>Kirsten Gatecliff</v>
      </c>
      <c r="D4727" t="s">
        <v>3950</v>
      </c>
      <c r="E4727" t="s">
        <v>3943</v>
      </c>
      <c r="F4727" s="9">
        <v>45055</v>
      </c>
      <c r="G4727" s="11">
        <v>28</v>
      </c>
    </row>
    <row r="4728" spans="2:7" x14ac:dyDescent="0.2">
      <c r="B4728" t="s">
        <v>3220</v>
      </c>
      <c r="C4728" t="str">
        <f>VLOOKUP(B4728,customer!A:B,2,FALSE)</f>
        <v>Lilli Marrows</v>
      </c>
      <c r="D4728" t="s">
        <v>3929</v>
      </c>
      <c r="E4728" t="s">
        <v>3939</v>
      </c>
      <c r="F4728" s="9">
        <v>44951</v>
      </c>
      <c r="G4728" s="11">
        <v>66</v>
      </c>
    </row>
    <row r="4729" spans="2:7" x14ac:dyDescent="0.2">
      <c r="B4729" t="s">
        <v>3220</v>
      </c>
      <c r="C4729" t="str">
        <f>VLOOKUP(B4729,customer!A:B,2,FALSE)</f>
        <v>Lilli Marrows</v>
      </c>
      <c r="D4729" t="s">
        <v>3929</v>
      </c>
      <c r="E4729" t="s">
        <v>3939</v>
      </c>
      <c r="F4729" s="9">
        <v>44983</v>
      </c>
      <c r="G4729" s="11">
        <v>66</v>
      </c>
    </row>
    <row r="4730" spans="2:7" x14ac:dyDescent="0.2">
      <c r="B4730" t="s">
        <v>3220</v>
      </c>
      <c r="C4730" t="str">
        <f>VLOOKUP(B4730,customer!A:B,2,FALSE)</f>
        <v>Lilli Marrows</v>
      </c>
      <c r="D4730" t="s">
        <v>3929</v>
      </c>
      <c r="E4730" t="s">
        <v>3939</v>
      </c>
      <c r="F4730" s="9">
        <v>44993</v>
      </c>
      <c r="G4730" s="11">
        <v>66</v>
      </c>
    </row>
    <row r="4731" spans="2:7" x14ac:dyDescent="0.2">
      <c r="B4731" t="s">
        <v>3220</v>
      </c>
      <c r="C4731" t="str">
        <f>VLOOKUP(B4731,customer!A:B,2,FALSE)</f>
        <v>Lilli Marrows</v>
      </c>
      <c r="D4731" t="s">
        <v>3929</v>
      </c>
      <c r="E4731" t="s">
        <v>3939</v>
      </c>
      <c r="F4731" s="9">
        <v>45024</v>
      </c>
      <c r="G4731" s="11">
        <v>66</v>
      </c>
    </row>
    <row r="4732" spans="2:7" x14ac:dyDescent="0.2">
      <c r="B4732" t="s">
        <v>3220</v>
      </c>
      <c r="C4732" t="str">
        <f>VLOOKUP(B4732,customer!A:B,2,FALSE)</f>
        <v>Lilli Marrows</v>
      </c>
      <c r="D4732" t="s">
        <v>3929</v>
      </c>
      <c r="E4732" t="s">
        <v>3939</v>
      </c>
      <c r="F4732" s="9">
        <v>45073</v>
      </c>
      <c r="G4732" s="11">
        <v>66</v>
      </c>
    </row>
    <row r="4733" spans="2:7" x14ac:dyDescent="0.2">
      <c r="B4733" t="s">
        <v>3220</v>
      </c>
      <c r="C4733" t="str">
        <f>VLOOKUP(B4733,customer!A:B,2,FALSE)</f>
        <v>Lilli Marrows</v>
      </c>
      <c r="D4733" t="s">
        <v>3929</v>
      </c>
      <c r="E4733" t="s">
        <v>3939</v>
      </c>
      <c r="F4733" s="9">
        <v>45085</v>
      </c>
      <c r="G4733" s="11">
        <v>66</v>
      </c>
    </row>
    <row r="4734" spans="2:7" x14ac:dyDescent="0.2">
      <c r="B4734" t="s">
        <v>3221</v>
      </c>
      <c r="C4734" t="str">
        <f>VLOOKUP(B4734,customer!A:B,2,FALSE)</f>
        <v>Ebonee Greatbanks</v>
      </c>
      <c r="D4734" t="s">
        <v>3949</v>
      </c>
      <c r="E4734" t="s">
        <v>3942</v>
      </c>
      <c r="F4734" s="9">
        <v>44921</v>
      </c>
      <c r="G4734" s="11">
        <v>25</v>
      </c>
    </row>
    <row r="4735" spans="2:7" x14ac:dyDescent="0.2">
      <c r="B4735" t="s">
        <v>3221</v>
      </c>
      <c r="C4735" t="str">
        <f>VLOOKUP(B4735,customer!A:B,2,FALSE)</f>
        <v>Ebonee Greatbanks</v>
      </c>
      <c r="D4735" t="s">
        <v>3949</v>
      </c>
      <c r="E4735" t="s">
        <v>3942</v>
      </c>
      <c r="F4735" s="9">
        <v>44964</v>
      </c>
      <c r="G4735" s="11">
        <v>25</v>
      </c>
    </row>
    <row r="4736" spans="2:7" x14ac:dyDescent="0.2">
      <c r="B4736" t="s">
        <v>3221</v>
      </c>
      <c r="C4736" t="str">
        <f>VLOOKUP(B4736,customer!A:B,2,FALSE)</f>
        <v>Ebonee Greatbanks</v>
      </c>
      <c r="D4736" t="s">
        <v>3949</v>
      </c>
      <c r="E4736" t="s">
        <v>3942</v>
      </c>
      <c r="F4736" s="9">
        <v>44991</v>
      </c>
      <c r="G4736" s="11">
        <v>25</v>
      </c>
    </row>
    <row r="4737" spans="2:7" x14ac:dyDescent="0.2">
      <c r="B4737" t="s">
        <v>3221</v>
      </c>
      <c r="C4737" t="str">
        <f>VLOOKUP(B4737,customer!A:B,2,FALSE)</f>
        <v>Ebonee Greatbanks</v>
      </c>
      <c r="D4737" t="s">
        <v>3949</v>
      </c>
      <c r="E4737" t="s">
        <v>3942</v>
      </c>
      <c r="F4737" s="9">
        <v>45021</v>
      </c>
      <c r="G4737" s="11">
        <v>25</v>
      </c>
    </row>
    <row r="4738" spans="2:7" x14ac:dyDescent="0.2">
      <c r="B4738" t="s">
        <v>3221</v>
      </c>
      <c r="C4738" t="str">
        <f>VLOOKUP(B4738,customer!A:B,2,FALSE)</f>
        <v>Ebonee Greatbanks</v>
      </c>
      <c r="D4738" t="s">
        <v>3949</v>
      </c>
      <c r="E4738" t="s">
        <v>3942</v>
      </c>
      <c r="F4738" s="9">
        <v>45049</v>
      </c>
      <c r="G4738" s="11">
        <v>25</v>
      </c>
    </row>
    <row r="4739" spans="2:7" x14ac:dyDescent="0.2">
      <c r="B4739" t="s">
        <v>3221</v>
      </c>
      <c r="C4739" t="str">
        <f>VLOOKUP(B4739,customer!A:B,2,FALSE)</f>
        <v>Ebonee Greatbanks</v>
      </c>
      <c r="D4739" t="s">
        <v>3949</v>
      </c>
      <c r="E4739" t="s">
        <v>3942</v>
      </c>
      <c r="F4739" s="9">
        <v>45079</v>
      </c>
      <c r="G4739" s="11">
        <v>25</v>
      </c>
    </row>
    <row r="4740" spans="2:7" x14ac:dyDescent="0.2">
      <c r="B4740" t="s">
        <v>3221</v>
      </c>
      <c r="C4740" t="str">
        <f>VLOOKUP(B4740,customer!A:B,2,FALSE)</f>
        <v>Ebonee Greatbanks</v>
      </c>
      <c r="D4740" t="s">
        <v>3952</v>
      </c>
      <c r="E4740" t="s">
        <v>3945</v>
      </c>
      <c r="F4740" s="9">
        <v>44953</v>
      </c>
      <c r="G4740" s="11">
        <v>16</v>
      </c>
    </row>
    <row r="4741" spans="2:7" x14ac:dyDescent="0.2">
      <c r="B4741" t="s">
        <v>3221</v>
      </c>
      <c r="C4741" t="str">
        <f>VLOOKUP(B4741,customer!A:B,2,FALSE)</f>
        <v>Ebonee Greatbanks</v>
      </c>
      <c r="D4741" t="s">
        <v>3952</v>
      </c>
      <c r="E4741" t="s">
        <v>3945</v>
      </c>
      <c r="F4741" s="9">
        <v>44989</v>
      </c>
      <c r="G4741" s="11">
        <v>16</v>
      </c>
    </row>
    <row r="4742" spans="2:7" x14ac:dyDescent="0.2">
      <c r="B4742" t="s">
        <v>3221</v>
      </c>
      <c r="C4742" t="str">
        <f>VLOOKUP(B4742,customer!A:B,2,FALSE)</f>
        <v>Ebonee Greatbanks</v>
      </c>
      <c r="D4742" t="s">
        <v>3952</v>
      </c>
      <c r="E4742" t="s">
        <v>3945</v>
      </c>
      <c r="F4742" s="9">
        <v>45043</v>
      </c>
      <c r="G4742" s="11">
        <v>16</v>
      </c>
    </row>
    <row r="4743" spans="2:7" x14ac:dyDescent="0.2">
      <c r="B4743" t="s">
        <v>3221</v>
      </c>
      <c r="C4743" t="str">
        <f>VLOOKUP(B4743,customer!A:B,2,FALSE)</f>
        <v>Ebonee Greatbanks</v>
      </c>
      <c r="D4743" t="s">
        <v>3952</v>
      </c>
      <c r="E4743" t="s">
        <v>3945</v>
      </c>
      <c r="F4743" s="9">
        <v>45050</v>
      </c>
      <c r="G4743" s="11">
        <v>16</v>
      </c>
    </row>
    <row r="4744" spans="2:7" x14ac:dyDescent="0.2">
      <c r="B4744" t="s">
        <v>3221</v>
      </c>
      <c r="C4744" t="str">
        <f>VLOOKUP(B4744,customer!A:B,2,FALSE)</f>
        <v>Ebonee Greatbanks</v>
      </c>
      <c r="D4744" t="s">
        <v>3952</v>
      </c>
      <c r="E4744" t="s">
        <v>3945</v>
      </c>
      <c r="F4744" s="9">
        <v>45088</v>
      </c>
      <c r="G4744" s="11">
        <v>16</v>
      </c>
    </row>
    <row r="4745" spans="2:7" x14ac:dyDescent="0.2">
      <c r="B4745" t="s">
        <v>3222</v>
      </c>
      <c r="C4745" t="str">
        <f>VLOOKUP(B4745,customer!A:B,2,FALSE)</f>
        <v>Ephrayim Ingram</v>
      </c>
      <c r="D4745" t="s">
        <v>3920</v>
      </c>
      <c r="E4745" t="s">
        <v>3930</v>
      </c>
      <c r="F4745" s="9">
        <v>44996</v>
      </c>
      <c r="G4745" s="11">
        <v>10</v>
      </c>
    </row>
    <row r="4746" spans="2:7" x14ac:dyDescent="0.2">
      <c r="B4746" t="s">
        <v>3222</v>
      </c>
      <c r="C4746" t="str">
        <f>VLOOKUP(B4746,customer!A:B,2,FALSE)</f>
        <v>Ephrayim Ingram</v>
      </c>
      <c r="D4746" t="s">
        <v>3920</v>
      </c>
      <c r="E4746" t="s">
        <v>3930</v>
      </c>
      <c r="F4746" s="9">
        <v>45037</v>
      </c>
      <c r="G4746" s="11">
        <v>10</v>
      </c>
    </row>
    <row r="4747" spans="2:7" x14ac:dyDescent="0.2">
      <c r="B4747" t="s">
        <v>3222</v>
      </c>
      <c r="C4747" t="str">
        <f>VLOOKUP(B4747,customer!A:B,2,FALSE)</f>
        <v>Ephrayim Ingram</v>
      </c>
      <c r="D4747" t="s">
        <v>3920</v>
      </c>
      <c r="E4747" t="s">
        <v>3930</v>
      </c>
      <c r="F4747" s="9">
        <v>45064</v>
      </c>
      <c r="G4747" s="11">
        <v>10</v>
      </c>
    </row>
    <row r="4748" spans="2:7" x14ac:dyDescent="0.2">
      <c r="B4748" t="s">
        <v>3222</v>
      </c>
      <c r="C4748" t="str">
        <f>VLOOKUP(B4748,customer!A:B,2,FALSE)</f>
        <v>Ephrayim Ingram</v>
      </c>
      <c r="D4748" t="s">
        <v>3951</v>
      </c>
      <c r="E4748" t="s">
        <v>3944</v>
      </c>
      <c r="F4748" s="9">
        <v>45032</v>
      </c>
      <c r="G4748" s="11">
        <v>14</v>
      </c>
    </row>
    <row r="4749" spans="2:7" x14ac:dyDescent="0.2">
      <c r="B4749" t="s">
        <v>3222</v>
      </c>
      <c r="C4749" t="str">
        <f>VLOOKUP(B4749,customer!A:B,2,FALSE)</f>
        <v>Ephrayim Ingram</v>
      </c>
      <c r="D4749" t="s">
        <v>3951</v>
      </c>
      <c r="E4749" t="s">
        <v>3944</v>
      </c>
      <c r="F4749" s="9">
        <v>45076</v>
      </c>
      <c r="G4749" s="11">
        <v>14</v>
      </c>
    </row>
    <row r="4750" spans="2:7" x14ac:dyDescent="0.2">
      <c r="B4750" t="s">
        <v>3223</v>
      </c>
      <c r="C4750" t="str">
        <f>VLOOKUP(B4750,customer!A:B,2,FALSE)</f>
        <v>Michel Barfitt</v>
      </c>
      <c r="D4750" t="s">
        <v>3920</v>
      </c>
      <c r="E4750" t="s">
        <v>3930</v>
      </c>
      <c r="F4750" s="9">
        <v>44713</v>
      </c>
      <c r="G4750" s="11">
        <v>10</v>
      </c>
    </row>
    <row r="4751" spans="2:7" x14ac:dyDescent="0.2">
      <c r="B4751" t="s">
        <v>3223</v>
      </c>
      <c r="C4751" t="str">
        <f>VLOOKUP(B4751,customer!A:B,2,FALSE)</f>
        <v>Michel Barfitt</v>
      </c>
      <c r="D4751" t="s">
        <v>3920</v>
      </c>
      <c r="E4751" t="s">
        <v>3930</v>
      </c>
      <c r="F4751" s="9">
        <v>44758</v>
      </c>
      <c r="G4751" s="11">
        <v>10</v>
      </c>
    </row>
    <row r="4752" spans="2:7" x14ac:dyDescent="0.2">
      <c r="B4752" t="s">
        <v>3223</v>
      </c>
      <c r="C4752" t="str">
        <f>VLOOKUP(B4752,customer!A:B,2,FALSE)</f>
        <v>Michel Barfitt</v>
      </c>
      <c r="D4752" t="s">
        <v>3920</v>
      </c>
      <c r="E4752" t="s">
        <v>3930</v>
      </c>
      <c r="F4752" s="9">
        <v>44774</v>
      </c>
      <c r="G4752" s="11">
        <v>10</v>
      </c>
    </row>
    <row r="4753" spans="2:7" x14ac:dyDescent="0.2">
      <c r="B4753" t="s">
        <v>3223</v>
      </c>
      <c r="C4753" t="str">
        <f>VLOOKUP(B4753,customer!A:B,2,FALSE)</f>
        <v>Michel Barfitt</v>
      </c>
      <c r="D4753" t="s">
        <v>3920</v>
      </c>
      <c r="E4753" t="s">
        <v>3930</v>
      </c>
      <c r="F4753" s="9">
        <v>44810</v>
      </c>
      <c r="G4753" s="11">
        <v>10</v>
      </c>
    </row>
    <row r="4754" spans="2:7" x14ac:dyDescent="0.2">
      <c r="B4754" t="s">
        <v>3223</v>
      </c>
      <c r="C4754" t="str">
        <f>VLOOKUP(B4754,customer!A:B,2,FALSE)</f>
        <v>Michel Barfitt</v>
      </c>
      <c r="D4754" t="s">
        <v>3920</v>
      </c>
      <c r="E4754" t="s">
        <v>3930</v>
      </c>
      <c r="F4754" s="9">
        <v>44850</v>
      </c>
      <c r="G4754" s="11">
        <v>10</v>
      </c>
    </row>
    <row r="4755" spans="2:7" x14ac:dyDescent="0.2">
      <c r="B4755" t="s">
        <v>3223</v>
      </c>
      <c r="C4755" t="str">
        <f>VLOOKUP(B4755,customer!A:B,2,FALSE)</f>
        <v>Michel Barfitt</v>
      </c>
      <c r="D4755" t="s">
        <v>3920</v>
      </c>
      <c r="E4755" t="s">
        <v>3930</v>
      </c>
      <c r="F4755" s="9">
        <v>44881</v>
      </c>
      <c r="G4755" s="11">
        <v>10</v>
      </c>
    </row>
    <row r="4756" spans="2:7" x14ac:dyDescent="0.2">
      <c r="B4756" t="s">
        <v>3223</v>
      </c>
      <c r="C4756" t="str">
        <f>VLOOKUP(B4756,customer!A:B,2,FALSE)</f>
        <v>Michel Barfitt</v>
      </c>
      <c r="D4756" t="s">
        <v>3920</v>
      </c>
      <c r="E4756" t="s">
        <v>3930</v>
      </c>
      <c r="F4756" s="9">
        <v>44932</v>
      </c>
      <c r="G4756" s="11">
        <v>10</v>
      </c>
    </row>
    <row r="4757" spans="2:7" x14ac:dyDescent="0.2">
      <c r="B4757" t="s">
        <v>3223</v>
      </c>
      <c r="C4757" t="str">
        <f>VLOOKUP(B4757,customer!A:B,2,FALSE)</f>
        <v>Michel Barfitt</v>
      </c>
      <c r="D4757" t="s">
        <v>3920</v>
      </c>
      <c r="E4757" t="s">
        <v>3930</v>
      </c>
      <c r="F4757" s="9">
        <v>44972</v>
      </c>
      <c r="G4757" s="11">
        <v>10</v>
      </c>
    </row>
    <row r="4758" spans="2:7" x14ac:dyDescent="0.2">
      <c r="B4758" t="s">
        <v>3223</v>
      </c>
      <c r="C4758" t="str">
        <f>VLOOKUP(B4758,customer!A:B,2,FALSE)</f>
        <v>Michel Barfitt</v>
      </c>
      <c r="D4758" t="s">
        <v>3920</v>
      </c>
      <c r="E4758" t="s">
        <v>3930</v>
      </c>
      <c r="F4758" s="9">
        <v>44987</v>
      </c>
      <c r="G4758" s="11">
        <v>10</v>
      </c>
    </row>
    <row r="4759" spans="2:7" x14ac:dyDescent="0.2">
      <c r="B4759" t="s">
        <v>3223</v>
      </c>
      <c r="C4759" t="str">
        <f>VLOOKUP(B4759,customer!A:B,2,FALSE)</f>
        <v>Michel Barfitt</v>
      </c>
      <c r="D4759" t="s">
        <v>3920</v>
      </c>
      <c r="E4759" t="s">
        <v>3930</v>
      </c>
      <c r="F4759" s="9">
        <v>45028</v>
      </c>
      <c r="G4759" s="11">
        <v>10</v>
      </c>
    </row>
    <row r="4760" spans="2:7" x14ac:dyDescent="0.2">
      <c r="B4760" t="s">
        <v>3223</v>
      </c>
      <c r="C4760" t="str">
        <f>VLOOKUP(B4760,customer!A:B,2,FALSE)</f>
        <v>Michel Barfitt</v>
      </c>
      <c r="D4760" t="s">
        <v>3920</v>
      </c>
      <c r="E4760" t="s">
        <v>3930</v>
      </c>
      <c r="F4760" s="9">
        <v>45054</v>
      </c>
      <c r="G4760" s="11">
        <v>10</v>
      </c>
    </row>
    <row r="4761" spans="2:7" x14ac:dyDescent="0.2">
      <c r="B4761" t="s">
        <v>3223</v>
      </c>
      <c r="C4761" t="str">
        <f>VLOOKUP(B4761,customer!A:B,2,FALSE)</f>
        <v>Michel Barfitt</v>
      </c>
      <c r="D4761" t="s">
        <v>3923</v>
      </c>
      <c r="E4761" t="s">
        <v>3933</v>
      </c>
      <c r="F4761" s="9">
        <v>44805</v>
      </c>
      <c r="G4761" s="11">
        <v>26</v>
      </c>
    </row>
    <row r="4762" spans="2:7" x14ac:dyDescent="0.2">
      <c r="B4762" t="s">
        <v>3223</v>
      </c>
      <c r="C4762" t="str">
        <f>VLOOKUP(B4762,customer!A:B,2,FALSE)</f>
        <v>Michel Barfitt</v>
      </c>
      <c r="D4762" t="s">
        <v>3923</v>
      </c>
      <c r="E4762" t="s">
        <v>3933</v>
      </c>
      <c r="F4762" s="9">
        <v>44840</v>
      </c>
      <c r="G4762" s="11">
        <v>26</v>
      </c>
    </row>
    <row r="4763" spans="2:7" x14ac:dyDescent="0.2">
      <c r="B4763" t="s">
        <v>3223</v>
      </c>
      <c r="C4763" t="str">
        <f>VLOOKUP(B4763,customer!A:B,2,FALSE)</f>
        <v>Michel Barfitt</v>
      </c>
      <c r="D4763" t="s">
        <v>3923</v>
      </c>
      <c r="E4763" t="s">
        <v>3933</v>
      </c>
      <c r="F4763" s="9">
        <v>44872</v>
      </c>
      <c r="G4763" s="11">
        <v>26</v>
      </c>
    </row>
    <row r="4764" spans="2:7" x14ac:dyDescent="0.2">
      <c r="B4764" t="s">
        <v>3223</v>
      </c>
      <c r="C4764" t="str">
        <f>VLOOKUP(B4764,customer!A:B,2,FALSE)</f>
        <v>Michel Barfitt</v>
      </c>
      <c r="D4764" t="s">
        <v>3923</v>
      </c>
      <c r="E4764" t="s">
        <v>3933</v>
      </c>
      <c r="F4764" s="9">
        <v>44902</v>
      </c>
      <c r="G4764" s="11">
        <v>26</v>
      </c>
    </row>
    <row r="4765" spans="2:7" x14ac:dyDescent="0.2">
      <c r="B4765" t="s">
        <v>3223</v>
      </c>
      <c r="C4765" t="str">
        <f>VLOOKUP(B4765,customer!A:B,2,FALSE)</f>
        <v>Michel Barfitt</v>
      </c>
      <c r="D4765" t="s">
        <v>3923</v>
      </c>
      <c r="E4765" t="s">
        <v>3933</v>
      </c>
      <c r="F4765" s="9">
        <v>44940</v>
      </c>
      <c r="G4765" s="11">
        <v>26</v>
      </c>
    </row>
    <row r="4766" spans="2:7" x14ac:dyDescent="0.2">
      <c r="B4766" t="s">
        <v>3223</v>
      </c>
      <c r="C4766" t="str">
        <f>VLOOKUP(B4766,customer!A:B,2,FALSE)</f>
        <v>Michel Barfitt</v>
      </c>
      <c r="D4766" t="s">
        <v>3923</v>
      </c>
      <c r="E4766" t="s">
        <v>3933</v>
      </c>
      <c r="F4766" s="9">
        <v>44965</v>
      </c>
      <c r="G4766" s="11">
        <v>26</v>
      </c>
    </row>
    <row r="4767" spans="2:7" x14ac:dyDescent="0.2">
      <c r="B4767" t="s">
        <v>3223</v>
      </c>
      <c r="C4767" t="str">
        <f>VLOOKUP(B4767,customer!A:B,2,FALSE)</f>
        <v>Michel Barfitt</v>
      </c>
      <c r="D4767" t="s">
        <v>3923</v>
      </c>
      <c r="E4767" t="s">
        <v>3933</v>
      </c>
      <c r="F4767" s="9">
        <v>44998</v>
      </c>
      <c r="G4767" s="11">
        <v>26</v>
      </c>
    </row>
    <row r="4768" spans="2:7" x14ac:dyDescent="0.2">
      <c r="B4768" t="s">
        <v>3223</v>
      </c>
      <c r="C4768" t="str">
        <f>VLOOKUP(B4768,customer!A:B,2,FALSE)</f>
        <v>Michel Barfitt</v>
      </c>
      <c r="D4768" t="s">
        <v>3923</v>
      </c>
      <c r="E4768" t="s">
        <v>3933</v>
      </c>
      <c r="F4768" s="9">
        <v>45032</v>
      </c>
      <c r="G4768" s="11">
        <v>26</v>
      </c>
    </row>
    <row r="4769" spans="2:7" x14ac:dyDescent="0.2">
      <c r="B4769" t="s">
        <v>3223</v>
      </c>
      <c r="C4769" t="str">
        <f>VLOOKUP(B4769,customer!A:B,2,FALSE)</f>
        <v>Michel Barfitt</v>
      </c>
      <c r="D4769" t="s">
        <v>3923</v>
      </c>
      <c r="E4769" t="s">
        <v>3933</v>
      </c>
      <c r="F4769" s="9">
        <v>45049</v>
      </c>
      <c r="G4769" s="11">
        <v>26</v>
      </c>
    </row>
    <row r="4770" spans="2:7" x14ac:dyDescent="0.2">
      <c r="B4770" t="s">
        <v>3224</v>
      </c>
      <c r="C4770" t="str">
        <f>VLOOKUP(B4770,customer!A:B,2,FALSE)</f>
        <v>Gerik Graham</v>
      </c>
      <c r="D4770" t="s">
        <v>3922</v>
      </c>
      <c r="E4770" t="s">
        <v>3932</v>
      </c>
      <c r="F4770" s="9">
        <v>44567</v>
      </c>
      <c r="G4770" s="11">
        <v>62</v>
      </c>
    </row>
    <row r="4771" spans="2:7" x14ac:dyDescent="0.2">
      <c r="B4771" t="s">
        <v>3224</v>
      </c>
      <c r="C4771" t="str">
        <f>VLOOKUP(B4771,customer!A:B,2,FALSE)</f>
        <v>Gerik Graham</v>
      </c>
      <c r="D4771" t="s">
        <v>3922</v>
      </c>
      <c r="E4771" t="s">
        <v>3932</v>
      </c>
      <c r="F4771" s="9">
        <v>44697</v>
      </c>
      <c r="G4771" s="11">
        <v>62</v>
      </c>
    </row>
    <row r="4772" spans="2:7" x14ac:dyDescent="0.2">
      <c r="B4772" t="s">
        <v>3224</v>
      </c>
      <c r="C4772" t="str">
        <f>VLOOKUP(B4772,customer!A:B,2,FALSE)</f>
        <v>Gerik Graham</v>
      </c>
      <c r="D4772" t="s">
        <v>3922</v>
      </c>
      <c r="E4772" t="s">
        <v>3932</v>
      </c>
      <c r="F4772" s="9">
        <v>44728</v>
      </c>
      <c r="G4772" s="11">
        <v>62</v>
      </c>
    </row>
    <row r="4773" spans="2:7" x14ac:dyDescent="0.2">
      <c r="B4773" t="s">
        <v>3224</v>
      </c>
      <c r="C4773" t="str">
        <f>VLOOKUP(B4773,customer!A:B,2,FALSE)</f>
        <v>Gerik Graham</v>
      </c>
      <c r="D4773" t="s">
        <v>3922</v>
      </c>
      <c r="E4773" t="s">
        <v>3932</v>
      </c>
      <c r="F4773" s="9">
        <v>44753</v>
      </c>
      <c r="G4773" s="11">
        <v>62</v>
      </c>
    </row>
    <row r="4774" spans="2:7" x14ac:dyDescent="0.2">
      <c r="B4774" t="s">
        <v>3224</v>
      </c>
      <c r="C4774" t="str">
        <f>VLOOKUP(B4774,customer!A:B,2,FALSE)</f>
        <v>Gerik Graham</v>
      </c>
      <c r="D4774" t="s">
        <v>3922</v>
      </c>
      <c r="E4774" t="s">
        <v>3932</v>
      </c>
      <c r="F4774" s="9">
        <v>44782</v>
      </c>
      <c r="G4774" s="11">
        <v>62</v>
      </c>
    </row>
    <row r="4775" spans="2:7" x14ac:dyDescent="0.2">
      <c r="B4775" t="s">
        <v>3224</v>
      </c>
      <c r="C4775" t="str">
        <f>VLOOKUP(B4775,customer!A:B,2,FALSE)</f>
        <v>Gerik Graham</v>
      </c>
      <c r="D4775" t="s">
        <v>3922</v>
      </c>
      <c r="E4775" t="s">
        <v>3932</v>
      </c>
      <c r="F4775" s="9">
        <v>44824</v>
      </c>
      <c r="G4775" s="11">
        <v>62</v>
      </c>
    </row>
    <row r="4776" spans="2:7" x14ac:dyDescent="0.2">
      <c r="B4776" t="s">
        <v>3224</v>
      </c>
      <c r="C4776" t="str">
        <f>VLOOKUP(B4776,customer!A:B,2,FALSE)</f>
        <v>Gerik Graham</v>
      </c>
      <c r="D4776" t="s">
        <v>3922</v>
      </c>
      <c r="E4776" t="s">
        <v>3932</v>
      </c>
      <c r="F4776" s="9">
        <v>44850</v>
      </c>
      <c r="G4776" s="11">
        <v>62</v>
      </c>
    </row>
    <row r="4777" spans="2:7" x14ac:dyDescent="0.2">
      <c r="B4777" t="s">
        <v>3224</v>
      </c>
      <c r="C4777" t="str">
        <f>VLOOKUP(B4777,customer!A:B,2,FALSE)</f>
        <v>Gerik Graham</v>
      </c>
      <c r="D4777" t="s">
        <v>3922</v>
      </c>
      <c r="E4777" t="s">
        <v>3932</v>
      </c>
      <c r="F4777" s="9">
        <v>44876</v>
      </c>
      <c r="G4777" s="11">
        <v>62</v>
      </c>
    </row>
    <row r="4778" spans="2:7" x14ac:dyDescent="0.2">
      <c r="B4778" t="s">
        <v>3224</v>
      </c>
      <c r="C4778" t="str">
        <f>VLOOKUP(B4778,customer!A:B,2,FALSE)</f>
        <v>Gerik Graham</v>
      </c>
      <c r="D4778" t="s">
        <v>3922</v>
      </c>
      <c r="E4778" t="s">
        <v>3932</v>
      </c>
      <c r="F4778" s="9">
        <v>44908</v>
      </c>
      <c r="G4778" s="11">
        <v>62</v>
      </c>
    </row>
    <row r="4779" spans="2:7" x14ac:dyDescent="0.2">
      <c r="B4779" t="s">
        <v>3224</v>
      </c>
      <c r="C4779" t="str">
        <f>VLOOKUP(B4779,customer!A:B,2,FALSE)</f>
        <v>Gerik Graham</v>
      </c>
      <c r="D4779" t="s">
        <v>3922</v>
      </c>
      <c r="E4779" t="s">
        <v>3932</v>
      </c>
      <c r="F4779" s="9">
        <v>44940</v>
      </c>
      <c r="G4779" s="11">
        <v>62</v>
      </c>
    </row>
    <row r="4780" spans="2:7" x14ac:dyDescent="0.2">
      <c r="B4780" t="s">
        <v>3224</v>
      </c>
      <c r="C4780" t="str">
        <f>VLOOKUP(B4780,customer!A:B,2,FALSE)</f>
        <v>Gerik Graham</v>
      </c>
      <c r="D4780" t="s">
        <v>3922</v>
      </c>
      <c r="E4780" t="s">
        <v>3932</v>
      </c>
      <c r="F4780" s="9">
        <v>44992</v>
      </c>
      <c r="G4780" s="11">
        <v>62</v>
      </c>
    </row>
    <row r="4781" spans="2:7" x14ac:dyDescent="0.2">
      <c r="B4781" t="s">
        <v>3224</v>
      </c>
      <c r="C4781" t="str">
        <f>VLOOKUP(B4781,customer!A:B,2,FALSE)</f>
        <v>Gerik Graham</v>
      </c>
      <c r="D4781" t="s">
        <v>3922</v>
      </c>
      <c r="E4781" t="s">
        <v>3932</v>
      </c>
      <c r="F4781" s="9">
        <v>45026</v>
      </c>
      <c r="G4781" s="11">
        <v>62</v>
      </c>
    </row>
    <row r="4782" spans="2:7" x14ac:dyDescent="0.2">
      <c r="B4782" t="s">
        <v>3224</v>
      </c>
      <c r="C4782" t="str">
        <f>VLOOKUP(B4782,customer!A:B,2,FALSE)</f>
        <v>Gerik Graham</v>
      </c>
      <c r="D4782" t="s">
        <v>3922</v>
      </c>
      <c r="E4782" t="s">
        <v>3932</v>
      </c>
      <c r="F4782" s="9">
        <v>45059</v>
      </c>
      <c r="G4782" s="11">
        <v>62</v>
      </c>
    </row>
    <row r="4783" spans="2:7" x14ac:dyDescent="0.2">
      <c r="B4783" t="s">
        <v>3224</v>
      </c>
      <c r="C4783" t="str">
        <f>VLOOKUP(B4783,customer!A:B,2,FALSE)</f>
        <v>Gerik Graham</v>
      </c>
      <c r="D4783" t="s">
        <v>3947</v>
      </c>
      <c r="E4783" t="s">
        <v>3940</v>
      </c>
      <c r="F4783" s="9">
        <v>44614</v>
      </c>
      <c r="G4783" s="11">
        <v>62</v>
      </c>
    </row>
    <row r="4784" spans="2:7" x14ac:dyDescent="0.2">
      <c r="B4784" t="s">
        <v>3224</v>
      </c>
      <c r="C4784" t="str">
        <f>VLOOKUP(B4784,customer!A:B,2,FALSE)</f>
        <v>Gerik Graham</v>
      </c>
      <c r="D4784" t="s">
        <v>3947</v>
      </c>
      <c r="E4784" t="s">
        <v>3940</v>
      </c>
      <c r="F4784" s="9">
        <v>44643</v>
      </c>
      <c r="G4784" s="11">
        <v>62</v>
      </c>
    </row>
    <row r="4785" spans="2:7" x14ac:dyDescent="0.2">
      <c r="B4785" t="s">
        <v>3224</v>
      </c>
      <c r="C4785" t="str">
        <f>VLOOKUP(B4785,customer!A:B,2,FALSE)</f>
        <v>Gerik Graham</v>
      </c>
      <c r="D4785" t="s">
        <v>3947</v>
      </c>
      <c r="E4785" t="s">
        <v>3940</v>
      </c>
      <c r="F4785" s="9">
        <v>44674</v>
      </c>
      <c r="G4785" s="11">
        <v>62</v>
      </c>
    </row>
    <row r="4786" spans="2:7" x14ac:dyDescent="0.2">
      <c r="B4786" t="s">
        <v>3224</v>
      </c>
      <c r="C4786" t="str">
        <f>VLOOKUP(B4786,customer!A:B,2,FALSE)</f>
        <v>Gerik Graham</v>
      </c>
      <c r="D4786" t="s">
        <v>3947</v>
      </c>
      <c r="E4786" t="s">
        <v>3940</v>
      </c>
      <c r="F4786" s="9">
        <v>44775</v>
      </c>
      <c r="G4786" s="11">
        <v>62</v>
      </c>
    </row>
    <row r="4787" spans="2:7" x14ac:dyDescent="0.2">
      <c r="B4787" t="s">
        <v>3224</v>
      </c>
      <c r="C4787" t="str">
        <f>VLOOKUP(B4787,customer!A:B,2,FALSE)</f>
        <v>Gerik Graham</v>
      </c>
      <c r="D4787" t="s">
        <v>3947</v>
      </c>
      <c r="E4787" t="s">
        <v>3940</v>
      </c>
      <c r="F4787" s="9">
        <v>44807</v>
      </c>
      <c r="G4787" s="11">
        <v>62</v>
      </c>
    </row>
    <row r="4788" spans="2:7" x14ac:dyDescent="0.2">
      <c r="B4788" t="s">
        <v>3224</v>
      </c>
      <c r="C4788" t="str">
        <f>VLOOKUP(B4788,customer!A:B,2,FALSE)</f>
        <v>Gerik Graham</v>
      </c>
      <c r="D4788" t="s">
        <v>3947</v>
      </c>
      <c r="E4788" t="s">
        <v>3940</v>
      </c>
      <c r="F4788" s="9">
        <v>44863</v>
      </c>
      <c r="G4788" s="11">
        <v>62</v>
      </c>
    </row>
    <row r="4789" spans="2:7" x14ac:dyDescent="0.2">
      <c r="B4789" t="s">
        <v>3224</v>
      </c>
      <c r="C4789" t="str">
        <f>VLOOKUP(B4789,customer!A:B,2,FALSE)</f>
        <v>Gerik Graham</v>
      </c>
      <c r="D4789" t="s">
        <v>3947</v>
      </c>
      <c r="E4789" t="s">
        <v>3940</v>
      </c>
      <c r="F4789" s="9">
        <v>44889</v>
      </c>
      <c r="G4789" s="11">
        <v>62</v>
      </c>
    </row>
    <row r="4790" spans="2:7" x14ac:dyDescent="0.2">
      <c r="B4790" t="s">
        <v>3224</v>
      </c>
      <c r="C4790" t="str">
        <f>VLOOKUP(B4790,customer!A:B,2,FALSE)</f>
        <v>Gerik Graham</v>
      </c>
      <c r="D4790" t="s">
        <v>3947</v>
      </c>
      <c r="E4790" t="s">
        <v>3940</v>
      </c>
      <c r="F4790" s="9">
        <v>44897</v>
      </c>
      <c r="G4790" s="11">
        <v>62</v>
      </c>
    </row>
    <row r="4791" spans="2:7" x14ac:dyDescent="0.2">
      <c r="B4791" t="s">
        <v>3224</v>
      </c>
      <c r="C4791" t="str">
        <f>VLOOKUP(B4791,customer!A:B,2,FALSE)</f>
        <v>Gerik Graham</v>
      </c>
      <c r="D4791" t="s">
        <v>3947</v>
      </c>
      <c r="E4791" t="s">
        <v>3940</v>
      </c>
      <c r="F4791" s="9">
        <v>44948</v>
      </c>
      <c r="G4791" s="11">
        <v>62</v>
      </c>
    </row>
    <row r="4792" spans="2:7" x14ac:dyDescent="0.2">
      <c r="B4792" t="s">
        <v>3224</v>
      </c>
      <c r="C4792" t="str">
        <f>VLOOKUP(B4792,customer!A:B,2,FALSE)</f>
        <v>Gerik Graham</v>
      </c>
      <c r="D4792" t="s">
        <v>3947</v>
      </c>
      <c r="E4792" t="s">
        <v>3940</v>
      </c>
      <c r="F4792" s="9">
        <v>44959</v>
      </c>
      <c r="G4792" s="11">
        <v>62</v>
      </c>
    </row>
    <row r="4793" spans="2:7" x14ac:dyDescent="0.2">
      <c r="B4793" t="s">
        <v>3224</v>
      </c>
      <c r="C4793" t="str">
        <f>VLOOKUP(B4793,customer!A:B,2,FALSE)</f>
        <v>Gerik Graham</v>
      </c>
      <c r="D4793" t="s">
        <v>3947</v>
      </c>
      <c r="E4793" t="s">
        <v>3940</v>
      </c>
      <c r="F4793" s="9">
        <v>45042</v>
      </c>
      <c r="G4793" s="11">
        <v>62</v>
      </c>
    </row>
    <row r="4794" spans="2:7" x14ac:dyDescent="0.2">
      <c r="B4794" t="s">
        <v>3224</v>
      </c>
      <c r="C4794" t="str">
        <f>VLOOKUP(B4794,customer!A:B,2,FALSE)</f>
        <v>Gerik Graham</v>
      </c>
      <c r="D4794" t="s">
        <v>3947</v>
      </c>
      <c r="E4794" t="s">
        <v>3940</v>
      </c>
      <c r="F4794" s="9">
        <v>45071</v>
      </c>
      <c r="G4794" s="11">
        <v>62</v>
      </c>
    </row>
    <row r="4795" spans="2:7" x14ac:dyDescent="0.2">
      <c r="B4795" t="s">
        <v>3224</v>
      </c>
      <c r="C4795" t="str">
        <f>VLOOKUP(B4795,customer!A:B,2,FALSE)</f>
        <v>Gerik Graham</v>
      </c>
      <c r="D4795" t="s">
        <v>3947</v>
      </c>
      <c r="E4795" t="s">
        <v>3940</v>
      </c>
      <c r="F4795" s="9">
        <v>45081</v>
      </c>
      <c r="G4795" s="11">
        <v>62</v>
      </c>
    </row>
    <row r="4796" spans="2:7" x14ac:dyDescent="0.2">
      <c r="B4796" t="s">
        <v>3225</v>
      </c>
      <c r="C4796" t="str">
        <f>VLOOKUP(B4796,customer!A:B,2,FALSE)</f>
        <v>Paddy Forton</v>
      </c>
      <c r="D4796" t="s">
        <v>3951</v>
      </c>
      <c r="E4796" t="s">
        <v>3944</v>
      </c>
      <c r="F4796" s="9">
        <v>44626</v>
      </c>
      <c r="G4796" s="11">
        <v>14</v>
      </c>
    </row>
    <row r="4797" spans="2:7" x14ac:dyDescent="0.2">
      <c r="B4797" t="s">
        <v>3225</v>
      </c>
      <c r="C4797" t="str">
        <f>VLOOKUP(B4797,customer!A:B,2,FALSE)</f>
        <v>Paddy Forton</v>
      </c>
      <c r="D4797" t="s">
        <v>3951</v>
      </c>
      <c r="E4797" t="s">
        <v>3944</v>
      </c>
      <c r="F4797" s="9">
        <v>44672</v>
      </c>
      <c r="G4797" s="11">
        <v>14</v>
      </c>
    </row>
    <row r="4798" spans="2:7" x14ac:dyDescent="0.2">
      <c r="B4798" t="s">
        <v>3225</v>
      </c>
      <c r="C4798" t="str">
        <f>VLOOKUP(B4798,customer!A:B,2,FALSE)</f>
        <v>Paddy Forton</v>
      </c>
      <c r="D4798" t="s">
        <v>3951</v>
      </c>
      <c r="E4798" t="s">
        <v>3944</v>
      </c>
      <c r="F4798" s="9">
        <v>44692</v>
      </c>
      <c r="G4798" s="11">
        <v>14</v>
      </c>
    </row>
    <row r="4799" spans="2:7" x14ac:dyDescent="0.2">
      <c r="B4799" t="s">
        <v>3225</v>
      </c>
      <c r="C4799" t="str">
        <f>VLOOKUP(B4799,customer!A:B,2,FALSE)</f>
        <v>Paddy Forton</v>
      </c>
      <c r="D4799" t="s">
        <v>3951</v>
      </c>
      <c r="E4799" t="s">
        <v>3944</v>
      </c>
      <c r="F4799" s="9">
        <v>44722</v>
      </c>
      <c r="G4799" s="11">
        <v>14</v>
      </c>
    </row>
    <row r="4800" spans="2:7" x14ac:dyDescent="0.2">
      <c r="B4800" t="s">
        <v>3225</v>
      </c>
      <c r="C4800" t="str">
        <f>VLOOKUP(B4800,customer!A:B,2,FALSE)</f>
        <v>Paddy Forton</v>
      </c>
      <c r="D4800" t="s">
        <v>3951</v>
      </c>
      <c r="E4800" t="s">
        <v>3944</v>
      </c>
      <c r="F4800" s="9">
        <v>44763</v>
      </c>
      <c r="G4800" s="11">
        <v>14</v>
      </c>
    </row>
    <row r="4801" spans="2:7" x14ac:dyDescent="0.2">
      <c r="B4801" t="s">
        <v>3225</v>
      </c>
      <c r="C4801" t="str">
        <f>VLOOKUP(B4801,customer!A:B,2,FALSE)</f>
        <v>Paddy Forton</v>
      </c>
      <c r="D4801" t="s">
        <v>3951</v>
      </c>
      <c r="E4801" t="s">
        <v>3944</v>
      </c>
      <c r="F4801" s="9">
        <v>44791</v>
      </c>
      <c r="G4801" s="11">
        <v>14</v>
      </c>
    </row>
    <row r="4802" spans="2:7" x14ac:dyDescent="0.2">
      <c r="B4802" t="s">
        <v>3225</v>
      </c>
      <c r="C4802" t="str">
        <f>VLOOKUP(B4802,customer!A:B,2,FALSE)</f>
        <v>Paddy Forton</v>
      </c>
      <c r="D4802" t="s">
        <v>3951</v>
      </c>
      <c r="E4802" t="s">
        <v>3944</v>
      </c>
      <c r="F4802" s="9">
        <v>44814</v>
      </c>
      <c r="G4802" s="11">
        <v>14</v>
      </c>
    </row>
    <row r="4803" spans="2:7" x14ac:dyDescent="0.2">
      <c r="B4803" t="s">
        <v>3225</v>
      </c>
      <c r="C4803" t="str">
        <f>VLOOKUP(B4803,customer!A:B,2,FALSE)</f>
        <v>Paddy Forton</v>
      </c>
      <c r="D4803" t="s">
        <v>3951</v>
      </c>
      <c r="E4803" t="s">
        <v>3944</v>
      </c>
      <c r="F4803" s="9">
        <v>44840</v>
      </c>
      <c r="G4803" s="11">
        <v>14</v>
      </c>
    </row>
    <row r="4804" spans="2:7" x14ac:dyDescent="0.2">
      <c r="B4804" t="s">
        <v>3225</v>
      </c>
      <c r="C4804" t="str">
        <f>VLOOKUP(B4804,customer!A:B,2,FALSE)</f>
        <v>Paddy Forton</v>
      </c>
      <c r="D4804" t="s">
        <v>3951</v>
      </c>
      <c r="E4804" t="s">
        <v>3944</v>
      </c>
      <c r="F4804" s="9">
        <v>44879</v>
      </c>
      <c r="G4804" s="11">
        <v>14</v>
      </c>
    </row>
    <row r="4805" spans="2:7" x14ac:dyDescent="0.2">
      <c r="B4805" t="s">
        <v>3225</v>
      </c>
      <c r="C4805" t="str">
        <f>VLOOKUP(B4805,customer!A:B,2,FALSE)</f>
        <v>Paddy Forton</v>
      </c>
      <c r="D4805" t="s">
        <v>3951</v>
      </c>
      <c r="E4805" t="s">
        <v>3944</v>
      </c>
      <c r="F4805" s="9">
        <v>44907</v>
      </c>
      <c r="G4805" s="11">
        <v>14</v>
      </c>
    </row>
    <row r="4806" spans="2:7" x14ac:dyDescent="0.2">
      <c r="B4806" t="s">
        <v>3225</v>
      </c>
      <c r="C4806" t="str">
        <f>VLOOKUP(B4806,customer!A:B,2,FALSE)</f>
        <v>Paddy Forton</v>
      </c>
      <c r="D4806" t="s">
        <v>3951</v>
      </c>
      <c r="E4806" t="s">
        <v>3944</v>
      </c>
      <c r="F4806" s="9">
        <v>44947</v>
      </c>
      <c r="G4806" s="11">
        <v>14</v>
      </c>
    </row>
    <row r="4807" spans="2:7" x14ac:dyDescent="0.2">
      <c r="B4807" t="s">
        <v>3225</v>
      </c>
      <c r="C4807" t="str">
        <f>VLOOKUP(B4807,customer!A:B,2,FALSE)</f>
        <v>Paddy Forton</v>
      </c>
      <c r="D4807" t="s">
        <v>3951</v>
      </c>
      <c r="E4807" t="s">
        <v>3944</v>
      </c>
      <c r="F4807" s="9">
        <v>44974</v>
      </c>
      <c r="G4807" s="11">
        <v>14</v>
      </c>
    </row>
    <row r="4808" spans="2:7" x14ac:dyDescent="0.2">
      <c r="B4808" t="s">
        <v>3225</v>
      </c>
      <c r="C4808" t="str">
        <f>VLOOKUP(B4808,customer!A:B,2,FALSE)</f>
        <v>Paddy Forton</v>
      </c>
      <c r="D4808" t="s">
        <v>3951</v>
      </c>
      <c r="E4808" t="s">
        <v>3944</v>
      </c>
      <c r="F4808" s="9">
        <v>44999</v>
      </c>
      <c r="G4808" s="11">
        <v>14</v>
      </c>
    </row>
    <row r="4809" spans="2:7" x14ac:dyDescent="0.2">
      <c r="B4809" t="s">
        <v>3225</v>
      </c>
      <c r="C4809" t="str">
        <f>VLOOKUP(B4809,customer!A:B,2,FALSE)</f>
        <v>Paddy Forton</v>
      </c>
      <c r="D4809" t="s">
        <v>3951</v>
      </c>
      <c r="E4809" t="s">
        <v>3944</v>
      </c>
      <c r="F4809" s="9">
        <v>45024</v>
      </c>
      <c r="G4809" s="11">
        <v>14</v>
      </c>
    </row>
    <row r="4810" spans="2:7" x14ac:dyDescent="0.2">
      <c r="B4810" t="s">
        <v>3225</v>
      </c>
      <c r="C4810" t="str">
        <f>VLOOKUP(B4810,customer!A:B,2,FALSE)</f>
        <v>Paddy Forton</v>
      </c>
      <c r="D4810" t="s">
        <v>3951</v>
      </c>
      <c r="E4810" t="s">
        <v>3944</v>
      </c>
      <c r="F4810" s="9">
        <v>45062</v>
      </c>
      <c r="G4810" s="11">
        <v>14</v>
      </c>
    </row>
    <row r="4811" spans="2:7" x14ac:dyDescent="0.2">
      <c r="B4811" t="s">
        <v>3225</v>
      </c>
      <c r="C4811" t="str">
        <f>VLOOKUP(B4811,customer!A:B,2,FALSE)</f>
        <v>Paddy Forton</v>
      </c>
      <c r="D4811" t="s">
        <v>3950</v>
      </c>
      <c r="E4811" t="s">
        <v>3943</v>
      </c>
      <c r="F4811" s="9">
        <v>44868</v>
      </c>
      <c r="G4811" s="11">
        <v>28</v>
      </c>
    </row>
    <row r="4812" spans="2:7" x14ac:dyDescent="0.2">
      <c r="B4812" t="s">
        <v>3225</v>
      </c>
      <c r="C4812" t="str">
        <f>VLOOKUP(B4812,customer!A:B,2,FALSE)</f>
        <v>Paddy Forton</v>
      </c>
      <c r="D4812" t="s">
        <v>3950</v>
      </c>
      <c r="E4812" t="s">
        <v>3943</v>
      </c>
      <c r="F4812" s="9">
        <v>44900</v>
      </c>
      <c r="G4812" s="11">
        <v>28</v>
      </c>
    </row>
    <row r="4813" spans="2:7" x14ac:dyDescent="0.2">
      <c r="B4813" t="s">
        <v>3225</v>
      </c>
      <c r="C4813" t="str">
        <f>VLOOKUP(B4813,customer!A:B,2,FALSE)</f>
        <v>Paddy Forton</v>
      </c>
      <c r="D4813" t="s">
        <v>3950</v>
      </c>
      <c r="E4813" t="s">
        <v>3943</v>
      </c>
      <c r="F4813" s="9">
        <v>44944</v>
      </c>
      <c r="G4813" s="11">
        <v>28</v>
      </c>
    </row>
    <row r="4814" spans="2:7" x14ac:dyDescent="0.2">
      <c r="B4814" t="s">
        <v>3225</v>
      </c>
      <c r="C4814" t="str">
        <f>VLOOKUP(B4814,customer!A:B,2,FALSE)</f>
        <v>Paddy Forton</v>
      </c>
      <c r="D4814" t="s">
        <v>3950</v>
      </c>
      <c r="E4814" t="s">
        <v>3943</v>
      </c>
      <c r="F4814" s="9">
        <v>44974</v>
      </c>
      <c r="G4814" s="11">
        <v>28</v>
      </c>
    </row>
    <row r="4815" spans="2:7" x14ac:dyDescent="0.2">
      <c r="B4815" t="s">
        <v>3225</v>
      </c>
      <c r="C4815" t="str">
        <f>VLOOKUP(B4815,customer!A:B,2,FALSE)</f>
        <v>Paddy Forton</v>
      </c>
      <c r="D4815" t="s">
        <v>3950</v>
      </c>
      <c r="E4815" t="s">
        <v>3943</v>
      </c>
      <c r="F4815" s="9">
        <v>44994</v>
      </c>
      <c r="G4815" s="11">
        <v>28</v>
      </c>
    </row>
    <row r="4816" spans="2:7" x14ac:dyDescent="0.2">
      <c r="B4816" t="s">
        <v>3225</v>
      </c>
      <c r="C4816" t="str">
        <f>VLOOKUP(B4816,customer!A:B,2,FALSE)</f>
        <v>Paddy Forton</v>
      </c>
      <c r="D4816" t="s">
        <v>3950</v>
      </c>
      <c r="E4816" t="s">
        <v>3943</v>
      </c>
      <c r="F4816" s="9">
        <v>45059</v>
      </c>
      <c r="G4816" s="11">
        <v>28</v>
      </c>
    </row>
    <row r="4817" spans="2:7" x14ac:dyDescent="0.2">
      <c r="B4817" t="s">
        <v>3226</v>
      </c>
      <c r="C4817" t="str">
        <f>VLOOKUP(B4817,customer!A:B,2,FALSE)</f>
        <v>Roobbie Ramm</v>
      </c>
      <c r="D4817" t="s">
        <v>3923</v>
      </c>
      <c r="E4817" t="s">
        <v>3933</v>
      </c>
      <c r="F4817" s="9">
        <v>44861</v>
      </c>
      <c r="G4817" s="11">
        <v>26</v>
      </c>
    </row>
    <row r="4818" spans="2:7" x14ac:dyDescent="0.2">
      <c r="B4818" t="s">
        <v>3226</v>
      </c>
      <c r="C4818" t="str">
        <f>VLOOKUP(B4818,customer!A:B,2,FALSE)</f>
        <v>Roobbie Ramm</v>
      </c>
      <c r="D4818" t="s">
        <v>3923</v>
      </c>
      <c r="E4818" t="s">
        <v>3933</v>
      </c>
      <c r="F4818" s="9">
        <v>44892</v>
      </c>
      <c r="G4818" s="11">
        <v>26</v>
      </c>
    </row>
    <row r="4819" spans="2:7" x14ac:dyDescent="0.2">
      <c r="B4819" t="s">
        <v>3226</v>
      </c>
      <c r="C4819" t="str">
        <f>VLOOKUP(B4819,customer!A:B,2,FALSE)</f>
        <v>Roobbie Ramm</v>
      </c>
      <c r="D4819" t="s">
        <v>3923</v>
      </c>
      <c r="E4819" t="s">
        <v>3933</v>
      </c>
      <c r="F4819" s="9">
        <v>44906</v>
      </c>
      <c r="G4819" s="11">
        <v>26</v>
      </c>
    </row>
    <row r="4820" spans="2:7" x14ac:dyDescent="0.2">
      <c r="B4820" t="s">
        <v>3226</v>
      </c>
      <c r="C4820" t="str">
        <f>VLOOKUP(B4820,customer!A:B,2,FALSE)</f>
        <v>Roobbie Ramm</v>
      </c>
      <c r="D4820" t="s">
        <v>3923</v>
      </c>
      <c r="E4820" t="s">
        <v>3933</v>
      </c>
      <c r="F4820" s="9">
        <v>44929</v>
      </c>
      <c r="G4820" s="11">
        <v>26</v>
      </c>
    </row>
    <row r="4821" spans="2:7" x14ac:dyDescent="0.2">
      <c r="B4821" t="s">
        <v>3226</v>
      </c>
      <c r="C4821" t="str">
        <f>VLOOKUP(B4821,customer!A:B,2,FALSE)</f>
        <v>Roobbie Ramm</v>
      </c>
      <c r="D4821" t="s">
        <v>3923</v>
      </c>
      <c r="E4821" t="s">
        <v>3933</v>
      </c>
      <c r="F4821" s="9">
        <v>44963</v>
      </c>
      <c r="G4821" s="11">
        <v>26</v>
      </c>
    </row>
    <row r="4822" spans="2:7" x14ac:dyDescent="0.2">
      <c r="B4822" t="s">
        <v>3226</v>
      </c>
      <c r="C4822" t="str">
        <f>VLOOKUP(B4822,customer!A:B,2,FALSE)</f>
        <v>Roobbie Ramm</v>
      </c>
      <c r="D4822" t="s">
        <v>3923</v>
      </c>
      <c r="E4822" t="s">
        <v>3933</v>
      </c>
      <c r="F4822" s="9">
        <v>44994</v>
      </c>
      <c r="G4822" s="11">
        <v>26</v>
      </c>
    </row>
    <row r="4823" spans="2:7" x14ac:dyDescent="0.2">
      <c r="B4823" t="s">
        <v>3226</v>
      </c>
      <c r="C4823" t="str">
        <f>VLOOKUP(B4823,customer!A:B,2,FALSE)</f>
        <v>Roobbie Ramm</v>
      </c>
      <c r="D4823" t="s">
        <v>3923</v>
      </c>
      <c r="E4823" t="s">
        <v>3933</v>
      </c>
      <c r="F4823" s="9">
        <v>45045</v>
      </c>
      <c r="G4823" s="11">
        <v>26</v>
      </c>
    </row>
    <row r="4824" spans="2:7" x14ac:dyDescent="0.2">
      <c r="B4824" t="s">
        <v>3226</v>
      </c>
      <c r="C4824" t="str">
        <f>VLOOKUP(B4824,customer!A:B,2,FALSE)</f>
        <v>Roobbie Ramm</v>
      </c>
      <c r="D4824" t="s">
        <v>3923</v>
      </c>
      <c r="E4824" t="s">
        <v>3933</v>
      </c>
      <c r="F4824" s="9">
        <v>45052</v>
      </c>
      <c r="G4824" s="11">
        <v>26</v>
      </c>
    </row>
    <row r="4825" spans="2:7" x14ac:dyDescent="0.2">
      <c r="B4825" t="s">
        <v>3226</v>
      </c>
      <c r="C4825" t="str">
        <f>VLOOKUP(B4825,customer!A:B,2,FALSE)</f>
        <v>Roobbie Ramm</v>
      </c>
      <c r="D4825" t="s">
        <v>3923</v>
      </c>
      <c r="E4825" t="s">
        <v>3933</v>
      </c>
      <c r="F4825" s="9">
        <v>45083</v>
      </c>
      <c r="G4825" s="11">
        <v>26</v>
      </c>
    </row>
    <row r="4826" spans="2:7" x14ac:dyDescent="0.2">
      <c r="B4826" t="s">
        <v>3226</v>
      </c>
      <c r="C4826" t="str">
        <f>VLOOKUP(B4826,customer!A:B,2,FALSE)</f>
        <v>Roobbie Ramm</v>
      </c>
      <c r="D4826" t="s">
        <v>3952</v>
      </c>
      <c r="E4826" t="s">
        <v>3945</v>
      </c>
      <c r="F4826" s="9">
        <v>44925</v>
      </c>
      <c r="G4826" s="11">
        <v>16</v>
      </c>
    </row>
    <row r="4827" spans="2:7" x14ac:dyDescent="0.2">
      <c r="B4827" t="s">
        <v>3226</v>
      </c>
      <c r="C4827" t="str">
        <f>VLOOKUP(B4827,customer!A:B,2,FALSE)</f>
        <v>Roobbie Ramm</v>
      </c>
      <c r="D4827" t="s">
        <v>3952</v>
      </c>
      <c r="E4827" t="s">
        <v>3945</v>
      </c>
      <c r="F4827" s="9">
        <v>44959</v>
      </c>
      <c r="G4827" s="11">
        <v>16</v>
      </c>
    </row>
    <row r="4828" spans="2:7" x14ac:dyDescent="0.2">
      <c r="B4828" t="s">
        <v>3226</v>
      </c>
      <c r="C4828" t="str">
        <f>VLOOKUP(B4828,customer!A:B,2,FALSE)</f>
        <v>Roobbie Ramm</v>
      </c>
      <c r="D4828" t="s">
        <v>3952</v>
      </c>
      <c r="E4828" t="s">
        <v>3945</v>
      </c>
      <c r="F4828" s="9">
        <v>45015</v>
      </c>
      <c r="G4828" s="11">
        <v>16</v>
      </c>
    </row>
    <row r="4829" spans="2:7" x14ac:dyDescent="0.2">
      <c r="B4829" t="s">
        <v>3226</v>
      </c>
      <c r="C4829" t="str">
        <f>VLOOKUP(B4829,customer!A:B,2,FALSE)</f>
        <v>Roobbie Ramm</v>
      </c>
      <c r="D4829" t="s">
        <v>3952</v>
      </c>
      <c r="E4829" t="s">
        <v>3945</v>
      </c>
      <c r="F4829" s="9">
        <v>45028</v>
      </c>
      <c r="G4829" s="11">
        <v>16</v>
      </c>
    </row>
    <row r="4830" spans="2:7" x14ac:dyDescent="0.2">
      <c r="B4830" t="s">
        <v>3226</v>
      </c>
      <c r="C4830" t="str">
        <f>VLOOKUP(B4830,customer!A:B,2,FALSE)</f>
        <v>Roobbie Ramm</v>
      </c>
      <c r="D4830" t="s">
        <v>3952</v>
      </c>
      <c r="E4830" t="s">
        <v>3945</v>
      </c>
      <c r="F4830" s="9">
        <v>45059</v>
      </c>
      <c r="G4830" s="11">
        <v>16</v>
      </c>
    </row>
    <row r="4831" spans="2:7" x14ac:dyDescent="0.2">
      <c r="B4831" t="s">
        <v>3227</v>
      </c>
      <c r="C4831" t="str">
        <f>VLOOKUP(B4831,customer!A:B,2,FALSE)</f>
        <v>Truda Stroband</v>
      </c>
      <c r="D4831" t="s">
        <v>3949</v>
      </c>
      <c r="E4831" t="s">
        <v>3942</v>
      </c>
      <c r="F4831" s="9">
        <v>44584</v>
      </c>
      <c r="G4831" s="11">
        <v>25</v>
      </c>
    </row>
    <row r="4832" spans="2:7" x14ac:dyDescent="0.2">
      <c r="B4832" t="s">
        <v>3227</v>
      </c>
      <c r="C4832" t="str">
        <f>VLOOKUP(B4832,customer!A:B,2,FALSE)</f>
        <v>Truda Stroband</v>
      </c>
      <c r="D4832" t="s">
        <v>3949</v>
      </c>
      <c r="E4832" t="s">
        <v>3942</v>
      </c>
      <c r="F4832" s="9">
        <v>44620</v>
      </c>
      <c r="G4832" s="11">
        <v>25</v>
      </c>
    </row>
    <row r="4833" spans="2:7" x14ac:dyDescent="0.2">
      <c r="B4833" t="s">
        <v>3227</v>
      </c>
      <c r="C4833" t="str">
        <f>VLOOKUP(B4833,customer!A:B,2,FALSE)</f>
        <v>Truda Stroband</v>
      </c>
      <c r="D4833" t="s">
        <v>3949</v>
      </c>
      <c r="E4833" t="s">
        <v>3942</v>
      </c>
      <c r="F4833" s="9">
        <v>44626</v>
      </c>
      <c r="G4833" s="11">
        <v>25</v>
      </c>
    </row>
    <row r="4834" spans="2:7" x14ac:dyDescent="0.2">
      <c r="B4834" t="s">
        <v>3227</v>
      </c>
      <c r="C4834" t="str">
        <f>VLOOKUP(B4834,customer!A:B,2,FALSE)</f>
        <v>Truda Stroband</v>
      </c>
      <c r="D4834" t="s">
        <v>3949</v>
      </c>
      <c r="E4834" t="s">
        <v>3942</v>
      </c>
      <c r="F4834" s="9">
        <v>44749</v>
      </c>
      <c r="G4834" s="11">
        <v>25</v>
      </c>
    </row>
    <row r="4835" spans="2:7" x14ac:dyDescent="0.2">
      <c r="B4835" t="s">
        <v>3227</v>
      </c>
      <c r="C4835" t="str">
        <f>VLOOKUP(B4835,customer!A:B,2,FALSE)</f>
        <v>Truda Stroband</v>
      </c>
      <c r="D4835" t="s">
        <v>3949</v>
      </c>
      <c r="E4835" t="s">
        <v>3942</v>
      </c>
      <c r="F4835" s="9">
        <v>44799</v>
      </c>
      <c r="G4835" s="11">
        <v>25</v>
      </c>
    </row>
    <row r="4836" spans="2:7" x14ac:dyDescent="0.2">
      <c r="B4836" t="s">
        <v>3227</v>
      </c>
      <c r="C4836" t="str">
        <f>VLOOKUP(B4836,customer!A:B,2,FALSE)</f>
        <v>Truda Stroband</v>
      </c>
      <c r="D4836" t="s">
        <v>3949</v>
      </c>
      <c r="E4836" t="s">
        <v>3942</v>
      </c>
      <c r="F4836" s="9">
        <v>44831</v>
      </c>
      <c r="G4836" s="11">
        <v>25</v>
      </c>
    </row>
    <row r="4837" spans="2:7" x14ac:dyDescent="0.2">
      <c r="B4837" t="s">
        <v>3227</v>
      </c>
      <c r="C4837" t="str">
        <f>VLOOKUP(B4837,customer!A:B,2,FALSE)</f>
        <v>Truda Stroband</v>
      </c>
      <c r="D4837" t="s">
        <v>3949</v>
      </c>
      <c r="E4837" t="s">
        <v>3942</v>
      </c>
      <c r="F4837" s="9">
        <v>44858</v>
      </c>
      <c r="G4837" s="11">
        <v>25</v>
      </c>
    </row>
    <row r="4838" spans="2:7" x14ac:dyDescent="0.2">
      <c r="B4838" t="s">
        <v>3227</v>
      </c>
      <c r="C4838" t="str">
        <f>VLOOKUP(B4838,customer!A:B,2,FALSE)</f>
        <v>Truda Stroband</v>
      </c>
      <c r="D4838" t="s">
        <v>3949</v>
      </c>
      <c r="E4838" t="s">
        <v>3942</v>
      </c>
      <c r="F4838" s="9">
        <v>44895</v>
      </c>
      <c r="G4838" s="11">
        <v>25</v>
      </c>
    </row>
    <row r="4839" spans="2:7" x14ac:dyDescent="0.2">
      <c r="B4839" t="s">
        <v>3227</v>
      </c>
      <c r="C4839" t="str">
        <f>VLOOKUP(B4839,customer!A:B,2,FALSE)</f>
        <v>Truda Stroband</v>
      </c>
      <c r="D4839" t="s">
        <v>3949</v>
      </c>
      <c r="E4839" t="s">
        <v>3942</v>
      </c>
      <c r="F4839" s="9">
        <v>44921</v>
      </c>
      <c r="G4839" s="11">
        <v>25</v>
      </c>
    </row>
    <row r="4840" spans="2:7" x14ac:dyDescent="0.2">
      <c r="B4840" t="s">
        <v>3227</v>
      </c>
      <c r="C4840" t="str">
        <f>VLOOKUP(B4840,customer!A:B,2,FALSE)</f>
        <v>Truda Stroband</v>
      </c>
      <c r="D4840" t="s">
        <v>3949</v>
      </c>
      <c r="E4840" t="s">
        <v>3942</v>
      </c>
      <c r="F4840" s="9">
        <v>44950</v>
      </c>
      <c r="G4840" s="11">
        <v>25</v>
      </c>
    </row>
    <row r="4841" spans="2:7" x14ac:dyDescent="0.2">
      <c r="B4841" t="s">
        <v>3227</v>
      </c>
      <c r="C4841" t="str">
        <f>VLOOKUP(B4841,customer!A:B,2,FALSE)</f>
        <v>Truda Stroband</v>
      </c>
      <c r="D4841" t="s">
        <v>3949</v>
      </c>
      <c r="E4841" t="s">
        <v>3942</v>
      </c>
      <c r="F4841" s="9">
        <v>45014</v>
      </c>
      <c r="G4841" s="11">
        <v>25</v>
      </c>
    </row>
    <row r="4842" spans="2:7" x14ac:dyDescent="0.2">
      <c r="B4842" t="s">
        <v>3227</v>
      </c>
      <c r="C4842" t="str">
        <f>VLOOKUP(B4842,customer!A:B,2,FALSE)</f>
        <v>Truda Stroband</v>
      </c>
      <c r="D4842" t="s">
        <v>3949</v>
      </c>
      <c r="E4842" t="s">
        <v>3942</v>
      </c>
      <c r="F4842" s="9">
        <v>45043</v>
      </c>
      <c r="G4842" s="11">
        <v>25</v>
      </c>
    </row>
    <row r="4843" spans="2:7" x14ac:dyDescent="0.2">
      <c r="B4843" t="s">
        <v>3227</v>
      </c>
      <c r="C4843" t="str">
        <f>VLOOKUP(B4843,customer!A:B,2,FALSE)</f>
        <v>Truda Stroband</v>
      </c>
      <c r="D4843" t="s">
        <v>3949</v>
      </c>
      <c r="E4843" t="s">
        <v>3942</v>
      </c>
      <c r="F4843" s="9">
        <v>45077</v>
      </c>
      <c r="G4843" s="11">
        <v>25</v>
      </c>
    </row>
    <row r="4844" spans="2:7" x14ac:dyDescent="0.2">
      <c r="B4844" t="s">
        <v>3227</v>
      </c>
      <c r="C4844" t="str">
        <f>VLOOKUP(B4844,customer!A:B,2,FALSE)</f>
        <v>Truda Stroband</v>
      </c>
      <c r="D4844" t="s">
        <v>3949</v>
      </c>
      <c r="E4844" t="s">
        <v>3942</v>
      </c>
      <c r="F4844" s="9">
        <v>45082</v>
      </c>
      <c r="G4844" s="11">
        <v>25</v>
      </c>
    </row>
    <row r="4845" spans="2:7" x14ac:dyDescent="0.2">
      <c r="B4845" t="s">
        <v>3227</v>
      </c>
      <c r="C4845" t="str">
        <f>VLOOKUP(B4845,customer!A:B,2,FALSE)</f>
        <v>Truda Stroband</v>
      </c>
      <c r="D4845" t="s">
        <v>3952</v>
      </c>
      <c r="E4845" t="s">
        <v>3945</v>
      </c>
      <c r="F4845" s="9">
        <v>44822</v>
      </c>
      <c r="G4845" s="11">
        <v>16</v>
      </c>
    </row>
    <row r="4846" spans="2:7" x14ac:dyDescent="0.2">
      <c r="B4846" t="s">
        <v>3227</v>
      </c>
      <c r="C4846" t="str">
        <f>VLOOKUP(B4846,customer!A:B,2,FALSE)</f>
        <v>Truda Stroband</v>
      </c>
      <c r="D4846" t="s">
        <v>3952</v>
      </c>
      <c r="E4846" t="s">
        <v>3945</v>
      </c>
      <c r="F4846" s="9">
        <v>44864</v>
      </c>
      <c r="G4846" s="11">
        <v>16</v>
      </c>
    </row>
    <row r="4847" spans="2:7" x14ac:dyDescent="0.2">
      <c r="B4847" t="s">
        <v>3227</v>
      </c>
      <c r="C4847" t="str">
        <f>VLOOKUP(B4847,customer!A:B,2,FALSE)</f>
        <v>Truda Stroband</v>
      </c>
      <c r="D4847" t="s">
        <v>3952</v>
      </c>
      <c r="E4847" t="s">
        <v>3945</v>
      </c>
      <c r="F4847" s="9">
        <v>44890</v>
      </c>
      <c r="G4847" s="11">
        <v>16</v>
      </c>
    </row>
    <row r="4848" spans="2:7" x14ac:dyDescent="0.2">
      <c r="B4848" t="s">
        <v>3227</v>
      </c>
      <c r="C4848" t="str">
        <f>VLOOKUP(B4848,customer!A:B,2,FALSE)</f>
        <v>Truda Stroband</v>
      </c>
      <c r="D4848" t="s">
        <v>3952</v>
      </c>
      <c r="E4848" t="s">
        <v>3945</v>
      </c>
      <c r="F4848" s="9">
        <v>44922</v>
      </c>
      <c r="G4848" s="11">
        <v>16</v>
      </c>
    </row>
    <row r="4849" spans="2:7" x14ac:dyDescent="0.2">
      <c r="B4849" t="s">
        <v>3227</v>
      </c>
      <c r="C4849" t="str">
        <f>VLOOKUP(B4849,customer!A:B,2,FALSE)</f>
        <v>Truda Stroband</v>
      </c>
      <c r="D4849" t="s">
        <v>3952</v>
      </c>
      <c r="E4849" t="s">
        <v>3945</v>
      </c>
      <c r="F4849" s="9">
        <v>44957</v>
      </c>
      <c r="G4849" s="11">
        <v>16</v>
      </c>
    </row>
    <row r="4850" spans="2:7" x14ac:dyDescent="0.2">
      <c r="B4850" t="s">
        <v>3227</v>
      </c>
      <c r="C4850" t="str">
        <f>VLOOKUP(B4850,customer!A:B,2,FALSE)</f>
        <v>Truda Stroband</v>
      </c>
      <c r="D4850" t="s">
        <v>3952</v>
      </c>
      <c r="E4850" t="s">
        <v>3945</v>
      </c>
      <c r="F4850" s="9">
        <v>44982</v>
      </c>
      <c r="G4850" s="11">
        <v>16</v>
      </c>
    </row>
    <row r="4851" spans="2:7" x14ac:dyDescent="0.2">
      <c r="B4851" t="s">
        <v>3227</v>
      </c>
      <c r="C4851" t="str">
        <f>VLOOKUP(B4851,customer!A:B,2,FALSE)</f>
        <v>Truda Stroband</v>
      </c>
      <c r="D4851" t="s">
        <v>3952</v>
      </c>
      <c r="E4851" t="s">
        <v>3945</v>
      </c>
      <c r="F4851" s="9">
        <v>44989</v>
      </c>
      <c r="G4851" s="11">
        <v>16</v>
      </c>
    </row>
    <row r="4852" spans="2:7" x14ac:dyDescent="0.2">
      <c r="B4852" t="s">
        <v>3227</v>
      </c>
      <c r="C4852" t="str">
        <f>VLOOKUP(B4852,customer!A:B,2,FALSE)</f>
        <v>Truda Stroband</v>
      </c>
      <c r="D4852" t="s">
        <v>3952</v>
      </c>
      <c r="E4852" t="s">
        <v>3945</v>
      </c>
      <c r="F4852" s="9">
        <v>45039</v>
      </c>
      <c r="G4852" s="11">
        <v>16</v>
      </c>
    </row>
    <row r="4853" spans="2:7" x14ac:dyDescent="0.2">
      <c r="B4853" t="s">
        <v>3227</v>
      </c>
      <c r="C4853" t="str">
        <f>VLOOKUP(B4853,customer!A:B,2,FALSE)</f>
        <v>Truda Stroband</v>
      </c>
      <c r="D4853" t="s">
        <v>3952</v>
      </c>
      <c r="E4853" t="s">
        <v>3945</v>
      </c>
      <c r="F4853" s="9">
        <v>45075</v>
      </c>
      <c r="G4853" s="11">
        <v>16</v>
      </c>
    </row>
    <row r="4854" spans="2:7" x14ac:dyDescent="0.2">
      <c r="B4854" t="s">
        <v>3227</v>
      </c>
      <c r="C4854" t="str">
        <f>VLOOKUP(B4854,customer!A:B,2,FALSE)</f>
        <v>Truda Stroband</v>
      </c>
      <c r="D4854" t="s">
        <v>3952</v>
      </c>
      <c r="E4854" t="s">
        <v>3945</v>
      </c>
      <c r="F4854" s="9">
        <v>45079</v>
      </c>
      <c r="G4854" s="11">
        <v>16</v>
      </c>
    </row>
    <row r="4855" spans="2:7" x14ac:dyDescent="0.2">
      <c r="B4855" t="s">
        <v>3228</v>
      </c>
      <c r="C4855" t="str">
        <f>VLOOKUP(B4855,customer!A:B,2,FALSE)</f>
        <v>Dora Stannislawski</v>
      </c>
      <c r="D4855" t="s">
        <v>3924</v>
      </c>
      <c r="E4855" t="s">
        <v>3934</v>
      </c>
      <c r="F4855" s="9">
        <v>44957</v>
      </c>
      <c r="G4855" s="11">
        <v>22</v>
      </c>
    </row>
    <row r="4856" spans="2:7" x14ac:dyDescent="0.2">
      <c r="B4856" t="s">
        <v>3228</v>
      </c>
      <c r="C4856" t="str">
        <f>VLOOKUP(B4856,customer!A:B,2,FALSE)</f>
        <v>Dora Stannislawski</v>
      </c>
      <c r="D4856" t="s">
        <v>3924</v>
      </c>
      <c r="E4856" t="s">
        <v>3934</v>
      </c>
      <c r="F4856" s="9">
        <v>44985</v>
      </c>
      <c r="G4856" s="11">
        <v>22</v>
      </c>
    </row>
    <row r="4857" spans="2:7" x14ac:dyDescent="0.2">
      <c r="B4857" t="s">
        <v>3228</v>
      </c>
      <c r="C4857" t="str">
        <f>VLOOKUP(B4857,customer!A:B,2,FALSE)</f>
        <v>Dora Stannislawski</v>
      </c>
      <c r="D4857" t="s">
        <v>3924</v>
      </c>
      <c r="E4857" t="s">
        <v>3934</v>
      </c>
      <c r="F4857" s="9">
        <v>44990</v>
      </c>
      <c r="G4857" s="11">
        <v>22</v>
      </c>
    </row>
    <row r="4858" spans="2:7" x14ac:dyDescent="0.2">
      <c r="B4858" t="s">
        <v>3228</v>
      </c>
      <c r="C4858" t="str">
        <f>VLOOKUP(B4858,customer!A:B,2,FALSE)</f>
        <v>Dora Stannislawski</v>
      </c>
      <c r="D4858" t="s">
        <v>3924</v>
      </c>
      <c r="E4858" t="s">
        <v>3934</v>
      </c>
      <c r="F4858" s="9">
        <v>45023</v>
      </c>
      <c r="G4858" s="11">
        <v>22</v>
      </c>
    </row>
    <row r="4859" spans="2:7" x14ac:dyDescent="0.2">
      <c r="B4859" t="s">
        <v>3228</v>
      </c>
      <c r="C4859" t="str">
        <f>VLOOKUP(B4859,customer!A:B,2,FALSE)</f>
        <v>Dora Stannislawski</v>
      </c>
      <c r="D4859" t="s">
        <v>3924</v>
      </c>
      <c r="E4859" t="s">
        <v>3934</v>
      </c>
      <c r="F4859" s="9">
        <v>45054</v>
      </c>
      <c r="G4859" s="11">
        <v>22</v>
      </c>
    </row>
    <row r="4860" spans="2:7" x14ac:dyDescent="0.2">
      <c r="B4860" t="s">
        <v>3228</v>
      </c>
      <c r="C4860" t="str">
        <f>VLOOKUP(B4860,customer!A:B,2,FALSE)</f>
        <v>Dora Stannislawski</v>
      </c>
      <c r="D4860" t="s">
        <v>3922</v>
      </c>
      <c r="E4860" t="s">
        <v>3932</v>
      </c>
      <c r="F4860" s="9">
        <v>45023</v>
      </c>
      <c r="G4860" s="11">
        <v>62</v>
      </c>
    </row>
    <row r="4861" spans="2:7" x14ac:dyDescent="0.2">
      <c r="B4861" t="s">
        <v>3228</v>
      </c>
      <c r="C4861" t="str">
        <f>VLOOKUP(B4861,customer!A:B,2,FALSE)</f>
        <v>Dora Stannislawski</v>
      </c>
      <c r="D4861" t="s">
        <v>3922</v>
      </c>
      <c r="E4861" t="s">
        <v>3932</v>
      </c>
      <c r="F4861" s="9">
        <v>45062</v>
      </c>
      <c r="G4861" s="11">
        <v>62</v>
      </c>
    </row>
    <row r="4862" spans="2:7" x14ac:dyDescent="0.2">
      <c r="B4862" t="s">
        <v>3229</v>
      </c>
      <c r="C4862" t="str">
        <f>VLOOKUP(B4862,customer!A:B,2,FALSE)</f>
        <v>Shermie Sandys</v>
      </c>
      <c r="D4862" t="s">
        <v>3925</v>
      </c>
      <c r="E4862" t="s">
        <v>3935</v>
      </c>
      <c r="F4862" s="9">
        <v>44676</v>
      </c>
      <c r="G4862" s="11">
        <v>13</v>
      </c>
    </row>
    <row r="4863" spans="2:7" x14ac:dyDescent="0.2">
      <c r="B4863" t="s">
        <v>3229</v>
      </c>
      <c r="C4863" t="str">
        <f>VLOOKUP(B4863,customer!A:B,2,FALSE)</f>
        <v>Shermie Sandys</v>
      </c>
      <c r="D4863" t="s">
        <v>3925</v>
      </c>
      <c r="E4863" t="s">
        <v>3935</v>
      </c>
      <c r="F4863" s="9">
        <v>44706</v>
      </c>
      <c r="G4863" s="11">
        <v>13</v>
      </c>
    </row>
    <row r="4864" spans="2:7" x14ac:dyDescent="0.2">
      <c r="B4864" t="s">
        <v>3229</v>
      </c>
      <c r="C4864" t="str">
        <f>VLOOKUP(B4864,customer!A:B,2,FALSE)</f>
        <v>Shermie Sandys</v>
      </c>
      <c r="D4864" t="s">
        <v>3925</v>
      </c>
      <c r="E4864" t="s">
        <v>3935</v>
      </c>
      <c r="F4864" s="9">
        <v>44714</v>
      </c>
      <c r="G4864" s="11">
        <v>13</v>
      </c>
    </row>
    <row r="4865" spans="2:7" x14ac:dyDescent="0.2">
      <c r="B4865" t="s">
        <v>3229</v>
      </c>
      <c r="C4865" t="str">
        <f>VLOOKUP(B4865,customer!A:B,2,FALSE)</f>
        <v>Shermie Sandys</v>
      </c>
      <c r="D4865" t="s">
        <v>3925</v>
      </c>
      <c r="E4865" t="s">
        <v>3935</v>
      </c>
      <c r="F4865" s="9">
        <v>44745</v>
      </c>
      <c r="G4865" s="11">
        <v>13</v>
      </c>
    </row>
    <row r="4866" spans="2:7" x14ac:dyDescent="0.2">
      <c r="B4866" t="s">
        <v>3229</v>
      </c>
      <c r="C4866" t="str">
        <f>VLOOKUP(B4866,customer!A:B,2,FALSE)</f>
        <v>Shermie Sandys</v>
      </c>
      <c r="D4866" t="s">
        <v>3925</v>
      </c>
      <c r="E4866" t="s">
        <v>3935</v>
      </c>
      <c r="F4866" s="9">
        <v>44807</v>
      </c>
      <c r="G4866" s="11">
        <v>13</v>
      </c>
    </row>
    <row r="4867" spans="2:7" x14ac:dyDescent="0.2">
      <c r="B4867" t="s">
        <v>3229</v>
      </c>
      <c r="C4867" t="str">
        <f>VLOOKUP(B4867,customer!A:B,2,FALSE)</f>
        <v>Shermie Sandys</v>
      </c>
      <c r="D4867" t="s">
        <v>3925</v>
      </c>
      <c r="E4867" t="s">
        <v>3935</v>
      </c>
      <c r="F4867" s="9">
        <v>44836</v>
      </c>
      <c r="G4867" s="11">
        <v>13</v>
      </c>
    </row>
    <row r="4868" spans="2:7" x14ac:dyDescent="0.2">
      <c r="B4868" t="s">
        <v>3229</v>
      </c>
      <c r="C4868" t="str">
        <f>VLOOKUP(B4868,customer!A:B,2,FALSE)</f>
        <v>Shermie Sandys</v>
      </c>
      <c r="D4868" t="s">
        <v>3925</v>
      </c>
      <c r="E4868" t="s">
        <v>3935</v>
      </c>
      <c r="F4868" s="9">
        <v>44872</v>
      </c>
      <c r="G4868" s="11">
        <v>13</v>
      </c>
    </row>
    <row r="4869" spans="2:7" x14ac:dyDescent="0.2">
      <c r="B4869" t="s">
        <v>3229</v>
      </c>
      <c r="C4869" t="str">
        <f>VLOOKUP(B4869,customer!A:B,2,FALSE)</f>
        <v>Shermie Sandys</v>
      </c>
      <c r="D4869" t="s">
        <v>3925</v>
      </c>
      <c r="E4869" t="s">
        <v>3935</v>
      </c>
      <c r="F4869" s="9">
        <v>44995</v>
      </c>
      <c r="G4869" s="11">
        <v>13</v>
      </c>
    </row>
    <row r="4870" spans="2:7" x14ac:dyDescent="0.2">
      <c r="B4870" t="s">
        <v>3229</v>
      </c>
      <c r="C4870" t="str">
        <f>VLOOKUP(B4870,customer!A:B,2,FALSE)</f>
        <v>Shermie Sandys</v>
      </c>
      <c r="D4870" t="s">
        <v>3925</v>
      </c>
      <c r="E4870" t="s">
        <v>3935</v>
      </c>
      <c r="F4870" s="9">
        <v>45022</v>
      </c>
      <c r="G4870" s="11">
        <v>13</v>
      </c>
    </row>
    <row r="4871" spans="2:7" x14ac:dyDescent="0.2">
      <c r="B4871" t="s">
        <v>3229</v>
      </c>
      <c r="C4871" t="str">
        <f>VLOOKUP(B4871,customer!A:B,2,FALSE)</f>
        <v>Shermie Sandys</v>
      </c>
      <c r="D4871" t="s">
        <v>3947</v>
      </c>
      <c r="E4871" t="s">
        <v>3940</v>
      </c>
      <c r="F4871" s="9">
        <v>44747</v>
      </c>
      <c r="G4871" s="11">
        <v>62</v>
      </c>
    </row>
    <row r="4872" spans="2:7" x14ac:dyDescent="0.2">
      <c r="B4872" t="s">
        <v>3229</v>
      </c>
      <c r="C4872" t="str">
        <f>VLOOKUP(B4872,customer!A:B,2,FALSE)</f>
        <v>Shermie Sandys</v>
      </c>
      <c r="D4872" t="s">
        <v>3947</v>
      </c>
      <c r="E4872" t="s">
        <v>3940</v>
      </c>
      <c r="F4872" s="9">
        <v>44784</v>
      </c>
      <c r="G4872" s="11">
        <v>62</v>
      </c>
    </row>
    <row r="4873" spans="2:7" x14ac:dyDescent="0.2">
      <c r="B4873" t="s">
        <v>3229</v>
      </c>
      <c r="C4873" t="str">
        <f>VLOOKUP(B4873,customer!A:B,2,FALSE)</f>
        <v>Shermie Sandys</v>
      </c>
      <c r="D4873" t="s">
        <v>3947</v>
      </c>
      <c r="E4873" t="s">
        <v>3940</v>
      </c>
      <c r="F4873" s="9">
        <v>44809</v>
      </c>
      <c r="G4873" s="11">
        <v>62</v>
      </c>
    </row>
    <row r="4874" spans="2:7" x14ac:dyDescent="0.2">
      <c r="B4874" t="s">
        <v>3229</v>
      </c>
      <c r="C4874" t="str">
        <f>VLOOKUP(B4874,customer!A:B,2,FALSE)</f>
        <v>Shermie Sandys</v>
      </c>
      <c r="D4874" t="s">
        <v>3947</v>
      </c>
      <c r="E4874" t="s">
        <v>3940</v>
      </c>
      <c r="F4874" s="9">
        <v>44854</v>
      </c>
      <c r="G4874" s="11">
        <v>62</v>
      </c>
    </row>
    <row r="4875" spans="2:7" x14ac:dyDescent="0.2">
      <c r="B4875" t="s">
        <v>3229</v>
      </c>
      <c r="C4875" t="str">
        <f>VLOOKUP(B4875,customer!A:B,2,FALSE)</f>
        <v>Shermie Sandys</v>
      </c>
      <c r="D4875" t="s">
        <v>3947</v>
      </c>
      <c r="E4875" t="s">
        <v>3940</v>
      </c>
      <c r="F4875" s="9">
        <v>44911</v>
      </c>
      <c r="G4875" s="11">
        <v>62</v>
      </c>
    </row>
    <row r="4876" spans="2:7" x14ac:dyDescent="0.2">
      <c r="B4876" t="s">
        <v>3229</v>
      </c>
      <c r="C4876" t="str">
        <f>VLOOKUP(B4876,customer!A:B,2,FALSE)</f>
        <v>Shermie Sandys</v>
      </c>
      <c r="D4876" t="s">
        <v>3947</v>
      </c>
      <c r="E4876" t="s">
        <v>3940</v>
      </c>
      <c r="F4876" s="9">
        <v>44942</v>
      </c>
      <c r="G4876" s="11">
        <v>62</v>
      </c>
    </row>
    <row r="4877" spans="2:7" x14ac:dyDescent="0.2">
      <c r="B4877" t="s">
        <v>3229</v>
      </c>
      <c r="C4877" t="str">
        <f>VLOOKUP(B4877,customer!A:B,2,FALSE)</f>
        <v>Shermie Sandys</v>
      </c>
      <c r="D4877" t="s">
        <v>3947</v>
      </c>
      <c r="E4877" t="s">
        <v>3940</v>
      </c>
      <c r="F4877" s="9">
        <v>44964</v>
      </c>
      <c r="G4877" s="11">
        <v>62</v>
      </c>
    </row>
    <row r="4878" spans="2:7" x14ac:dyDescent="0.2">
      <c r="B4878" t="s">
        <v>3229</v>
      </c>
      <c r="C4878" t="str">
        <f>VLOOKUP(B4878,customer!A:B,2,FALSE)</f>
        <v>Shermie Sandys</v>
      </c>
      <c r="D4878" t="s">
        <v>3947</v>
      </c>
      <c r="E4878" t="s">
        <v>3940</v>
      </c>
      <c r="F4878" s="9">
        <v>45058</v>
      </c>
      <c r="G4878" s="11">
        <v>62</v>
      </c>
    </row>
    <row r="4879" spans="2:7" x14ac:dyDescent="0.2">
      <c r="B4879" t="s">
        <v>3230</v>
      </c>
      <c r="C4879" t="str">
        <f>VLOOKUP(B4879,customer!A:B,2,FALSE)</f>
        <v>Fairfax Le Sieur</v>
      </c>
      <c r="D4879" t="s">
        <v>3923</v>
      </c>
      <c r="E4879" t="s">
        <v>3933</v>
      </c>
      <c r="F4879" s="9">
        <v>44631</v>
      </c>
      <c r="G4879" s="11">
        <v>26</v>
      </c>
    </row>
    <row r="4880" spans="2:7" x14ac:dyDescent="0.2">
      <c r="B4880" t="s">
        <v>3230</v>
      </c>
      <c r="C4880" t="str">
        <f>VLOOKUP(B4880,customer!A:B,2,FALSE)</f>
        <v>Fairfax Le Sieur</v>
      </c>
      <c r="D4880" t="s">
        <v>3923</v>
      </c>
      <c r="E4880" t="s">
        <v>3933</v>
      </c>
      <c r="F4880" s="9">
        <v>44696</v>
      </c>
      <c r="G4880" s="11">
        <v>26</v>
      </c>
    </row>
    <row r="4881" spans="2:7" x14ac:dyDescent="0.2">
      <c r="B4881" t="s">
        <v>3230</v>
      </c>
      <c r="C4881" t="str">
        <f>VLOOKUP(B4881,customer!A:B,2,FALSE)</f>
        <v>Fairfax Le Sieur</v>
      </c>
      <c r="D4881" t="s">
        <v>3923</v>
      </c>
      <c r="E4881" t="s">
        <v>3933</v>
      </c>
      <c r="F4881" s="9">
        <v>44731</v>
      </c>
      <c r="G4881" s="11">
        <v>26</v>
      </c>
    </row>
    <row r="4882" spans="2:7" x14ac:dyDescent="0.2">
      <c r="B4882" t="s">
        <v>3230</v>
      </c>
      <c r="C4882" t="str">
        <f>VLOOKUP(B4882,customer!A:B,2,FALSE)</f>
        <v>Fairfax Le Sieur</v>
      </c>
      <c r="D4882" t="s">
        <v>3923</v>
      </c>
      <c r="E4882" t="s">
        <v>3933</v>
      </c>
      <c r="F4882" s="9">
        <v>44754</v>
      </c>
      <c r="G4882" s="11">
        <v>26</v>
      </c>
    </row>
    <row r="4883" spans="2:7" x14ac:dyDescent="0.2">
      <c r="B4883" t="s">
        <v>3230</v>
      </c>
      <c r="C4883" t="str">
        <f>VLOOKUP(B4883,customer!A:B,2,FALSE)</f>
        <v>Fairfax Le Sieur</v>
      </c>
      <c r="D4883" t="s">
        <v>3923</v>
      </c>
      <c r="E4883" t="s">
        <v>3933</v>
      </c>
      <c r="F4883" s="9">
        <v>44797</v>
      </c>
      <c r="G4883" s="11">
        <v>26</v>
      </c>
    </row>
    <row r="4884" spans="2:7" x14ac:dyDescent="0.2">
      <c r="B4884" t="s">
        <v>3230</v>
      </c>
      <c r="C4884" t="str">
        <f>VLOOKUP(B4884,customer!A:B,2,FALSE)</f>
        <v>Fairfax Le Sieur</v>
      </c>
      <c r="D4884" t="s">
        <v>3923</v>
      </c>
      <c r="E4884" t="s">
        <v>3933</v>
      </c>
      <c r="F4884" s="9">
        <v>44847</v>
      </c>
      <c r="G4884" s="11">
        <v>26</v>
      </c>
    </row>
    <row r="4885" spans="2:7" x14ac:dyDescent="0.2">
      <c r="B4885" t="s">
        <v>3230</v>
      </c>
      <c r="C4885" t="str">
        <f>VLOOKUP(B4885,customer!A:B,2,FALSE)</f>
        <v>Fairfax Le Sieur</v>
      </c>
      <c r="D4885" t="s">
        <v>3923</v>
      </c>
      <c r="E4885" t="s">
        <v>3933</v>
      </c>
      <c r="F4885" s="9">
        <v>44944</v>
      </c>
      <c r="G4885" s="11">
        <v>26</v>
      </c>
    </row>
    <row r="4886" spans="2:7" x14ac:dyDescent="0.2">
      <c r="B4886" t="s">
        <v>3230</v>
      </c>
      <c r="C4886" t="str">
        <f>VLOOKUP(B4886,customer!A:B,2,FALSE)</f>
        <v>Fairfax Le Sieur</v>
      </c>
      <c r="D4886" t="s">
        <v>3923</v>
      </c>
      <c r="E4886" t="s">
        <v>3933</v>
      </c>
      <c r="F4886" s="9">
        <v>45007</v>
      </c>
      <c r="G4886" s="11">
        <v>26</v>
      </c>
    </row>
    <row r="4887" spans="2:7" x14ac:dyDescent="0.2">
      <c r="B4887" t="s">
        <v>3230</v>
      </c>
      <c r="C4887" t="str">
        <f>VLOOKUP(B4887,customer!A:B,2,FALSE)</f>
        <v>Fairfax Le Sieur</v>
      </c>
      <c r="D4887" t="s">
        <v>3923</v>
      </c>
      <c r="E4887" t="s">
        <v>3933</v>
      </c>
      <c r="F4887" s="9">
        <v>45034</v>
      </c>
      <c r="G4887" s="11">
        <v>26</v>
      </c>
    </row>
    <row r="4888" spans="2:7" x14ac:dyDescent="0.2">
      <c r="B4888" t="s">
        <v>3230</v>
      </c>
      <c r="C4888" t="str">
        <f>VLOOKUP(B4888,customer!A:B,2,FALSE)</f>
        <v>Fairfax Le Sieur</v>
      </c>
      <c r="D4888" t="s">
        <v>3950</v>
      </c>
      <c r="E4888" t="s">
        <v>3943</v>
      </c>
      <c r="F4888" s="9">
        <v>44639</v>
      </c>
      <c r="G4888" s="11">
        <v>28</v>
      </c>
    </row>
    <row r="4889" spans="2:7" x14ac:dyDescent="0.2">
      <c r="B4889" t="s">
        <v>3230</v>
      </c>
      <c r="C4889" t="str">
        <f>VLOOKUP(B4889,customer!A:B,2,FALSE)</f>
        <v>Fairfax Le Sieur</v>
      </c>
      <c r="D4889" t="s">
        <v>3950</v>
      </c>
      <c r="E4889" t="s">
        <v>3943</v>
      </c>
      <c r="F4889" s="9">
        <v>44670</v>
      </c>
      <c r="G4889" s="11">
        <v>28</v>
      </c>
    </row>
    <row r="4890" spans="2:7" x14ac:dyDescent="0.2">
      <c r="B4890" t="s">
        <v>3230</v>
      </c>
      <c r="C4890" t="str">
        <f>VLOOKUP(B4890,customer!A:B,2,FALSE)</f>
        <v>Fairfax Le Sieur</v>
      </c>
      <c r="D4890" t="s">
        <v>3950</v>
      </c>
      <c r="E4890" t="s">
        <v>3943</v>
      </c>
      <c r="F4890" s="9">
        <v>44703</v>
      </c>
      <c r="G4890" s="11">
        <v>28</v>
      </c>
    </row>
    <row r="4891" spans="2:7" x14ac:dyDescent="0.2">
      <c r="B4891" t="s">
        <v>3230</v>
      </c>
      <c r="C4891" t="str">
        <f>VLOOKUP(B4891,customer!A:B,2,FALSE)</f>
        <v>Fairfax Le Sieur</v>
      </c>
      <c r="D4891" t="s">
        <v>3950</v>
      </c>
      <c r="E4891" t="s">
        <v>3943</v>
      </c>
      <c r="F4891" s="9">
        <v>44732</v>
      </c>
      <c r="G4891" s="11">
        <v>28</v>
      </c>
    </row>
    <row r="4892" spans="2:7" x14ac:dyDescent="0.2">
      <c r="B4892" t="s">
        <v>3230</v>
      </c>
      <c r="C4892" t="str">
        <f>VLOOKUP(B4892,customer!A:B,2,FALSE)</f>
        <v>Fairfax Le Sieur</v>
      </c>
      <c r="D4892" t="s">
        <v>3950</v>
      </c>
      <c r="E4892" t="s">
        <v>3943</v>
      </c>
      <c r="F4892" s="9">
        <v>44767</v>
      </c>
      <c r="G4892" s="11">
        <v>28</v>
      </c>
    </row>
    <row r="4893" spans="2:7" x14ac:dyDescent="0.2">
      <c r="B4893" t="s">
        <v>3230</v>
      </c>
      <c r="C4893" t="str">
        <f>VLOOKUP(B4893,customer!A:B,2,FALSE)</f>
        <v>Fairfax Le Sieur</v>
      </c>
      <c r="D4893" t="s">
        <v>3950</v>
      </c>
      <c r="E4893" t="s">
        <v>3943</v>
      </c>
      <c r="F4893" s="9">
        <v>44824</v>
      </c>
      <c r="G4893" s="11">
        <v>28</v>
      </c>
    </row>
    <row r="4894" spans="2:7" x14ac:dyDescent="0.2">
      <c r="B4894" t="s">
        <v>3230</v>
      </c>
      <c r="C4894" t="str">
        <f>VLOOKUP(B4894,customer!A:B,2,FALSE)</f>
        <v>Fairfax Le Sieur</v>
      </c>
      <c r="D4894" t="s">
        <v>3950</v>
      </c>
      <c r="E4894" t="s">
        <v>3943</v>
      </c>
      <c r="F4894" s="9">
        <v>44864</v>
      </c>
      <c r="G4894" s="11">
        <v>28</v>
      </c>
    </row>
    <row r="4895" spans="2:7" x14ac:dyDescent="0.2">
      <c r="B4895" t="s">
        <v>3230</v>
      </c>
      <c r="C4895" t="str">
        <f>VLOOKUP(B4895,customer!A:B,2,FALSE)</f>
        <v>Fairfax Le Sieur</v>
      </c>
      <c r="D4895" t="s">
        <v>3950</v>
      </c>
      <c r="E4895" t="s">
        <v>3943</v>
      </c>
      <c r="F4895" s="9">
        <v>44897</v>
      </c>
      <c r="G4895" s="11">
        <v>28</v>
      </c>
    </row>
    <row r="4896" spans="2:7" x14ac:dyDescent="0.2">
      <c r="B4896" t="s">
        <v>3230</v>
      </c>
      <c r="C4896" t="str">
        <f>VLOOKUP(B4896,customer!A:B,2,FALSE)</f>
        <v>Fairfax Le Sieur</v>
      </c>
      <c r="D4896" t="s">
        <v>3950</v>
      </c>
      <c r="E4896" t="s">
        <v>3943</v>
      </c>
      <c r="F4896" s="9">
        <v>44976</v>
      </c>
      <c r="G4896" s="11">
        <v>28</v>
      </c>
    </row>
    <row r="4897" spans="2:7" x14ac:dyDescent="0.2">
      <c r="B4897" t="s">
        <v>3230</v>
      </c>
      <c r="C4897" t="str">
        <f>VLOOKUP(B4897,customer!A:B,2,FALSE)</f>
        <v>Fairfax Le Sieur</v>
      </c>
      <c r="D4897" t="s">
        <v>3950</v>
      </c>
      <c r="E4897" t="s">
        <v>3943</v>
      </c>
      <c r="F4897" s="9">
        <v>44986</v>
      </c>
      <c r="G4897" s="11">
        <v>28</v>
      </c>
    </row>
    <row r="4898" spans="2:7" x14ac:dyDescent="0.2">
      <c r="B4898" t="s">
        <v>3230</v>
      </c>
      <c r="C4898" t="str">
        <f>VLOOKUP(B4898,customer!A:B,2,FALSE)</f>
        <v>Fairfax Le Sieur</v>
      </c>
      <c r="D4898" t="s">
        <v>3950</v>
      </c>
      <c r="E4898" t="s">
        <v>3943</v>
      </c>
      <c r="F4898" s="9">
        <v>45068</v>
      </c>
      <c r="G4898" s="11">
        <v>28</v>
      </c>
    </row>
    <row r="4899" spans="2:7" x14ac:dyDescent="0.2">
      <c r="B4899" t="s">
        <v>3230</v>
      </c>
      <c r="C4899" t="str">
        <f>VLOOKUP(B4899,customer!A:B,2,FALSE)</f>
        <v>Fairfax Le Sieur</v>
      </c>
      <c r="D4899" t="s">
        <v>3950</v>
      </c>
      <c r="E4899" t="s">
        <v>3943</v>
      </c>
      <c r="F4899" s="9">
        <v>45080</v>
      </c>
      <c r="G4899" s="11">
        <v>28</v>
      </c>
    </row>
    <row r="4900" spans="2:7" x14ac:dyDescent="0.2">
      <c r="B4900" t="s">
        <v>3231</v>
      </c>
      <c r="C4900" t="str">
        <f>VLOOKUP(B4900,customer!A:B,2,FALSE)</f>
        <v>Micheal Cuseck</v>
      </c>
      <c r="D4900" t="s">
        <v>3922</v>
      </c>
      <c r="E4900" t="s">
        <v>3932</v>
      </c>
      <c r="F4900" s="9">
        <v>44727</v>
      </c>
      <c r="G4900" s="11">
        <v>62</v>
      </c>
    </row>
    <row r="4901" spans="2:7" x14ac:dyDescent="0.2">
      <c r="B4901" t="s">
        <v>3231</v>
      </c>
      <c r="C4901" t="str">
        <f>VLOOKUP(B4901,customer!A:B,2,FALSE)</f>
        <v>Micheal Cuseck</v>
      </c>
      <c r="D4901" t="s">
        <v>3922</v>
      </c>
      <c r="E4901" t="s">
        <v>3932</v>
      </c>
      <c r="F4901" s="9">
        <v>44769</v>
      </c>
      <c r="G4901" s="11">
        <v>62</v>
      </c>
    </row>
    <row r="4902" spans="2:7" x14ac:dyDescent="0.2">
      <c r="B4902" t="s">
        <v>3231</v>
      </c>
      <c r="C4902" t="str">
        <f>VLOOKUP(B4902,customer!A:B,2,FALSE)</f>
        <v>Micheal Cuseck</v>
      </c>
      <c r="D4902" t="s">
        <v>3922</v>
      </c>
      <c r="E4902" t="s">
        <v>3932</v>
      </c>
      <c r="F4902" s="9">
        <v>44790</v>
      </c>
      <c r="G4902" s="11">
        <v>62</v>
      </c>
    </row>
    <row r="4903" spans="2:7" x14ac:dyDescent="0.2">
      <c r="B4903" t="s">
        <v>3231</v>
      </c>
      <c r="C4903" t="str">
        <f>VLOOKUP(B4903,customer!A:B,2,FALSE)</f>
        <v>Micheal Cuseck</v>
      </c>
      <c r="D4903" t="s">
        <v>3922</v>
      </c>
      <c r="E4903" t="s">
        <v>3932</v>
      </c>
      <c r="F4903" s="9">
        <v>44822</v>
      </c>
      <c r="G4903" s="11">
        <v>62</v>
      </c>
    </row>
    <row r="4904" spans="2:7" x14ac:dyDescent="0.2">
      <c r="B4904" t="s">
        <v>3231</v>
      </c>
      <c r="C4904" t="str">
        <f>VLOOKUP(B4904,customer!A:B,2,FALSE)</f>
        <v>Micheal Cuseck</v>
      </c>
      <c r="D4904" t="s">
        <v>3922</v>
      </c>
      <c r="E4904" t="s">
        <v>3932</v>
      </c>
      <c r="F4904" s="9">
        <v>44853</v>
      </c>
      <c r="G4904" s="11">
        <v>62</v>
      </c>
    </row>
    <row r="4905" spans="2:7" x14ac:dyDescent="0.2">
      <c r="B4905" t="s">
        <v>3231</v>
      </c>
      <c r="C4905" t="str">
        <f>VLOOKUP(B4905,customer!A:B,2,FALSE)</f>
        <v>Micheal Cuseck</v>
      </c>
      <c r="D4905" t="s">
        <v>3922</v>
      </c>
      <c r="E4905" t="s">
        <v>3932</v>
      </c>
      <c r="F4905" s="9">
        <v>44891</v>
      </c>
      <c r="G4905" s="11">
        <v>62</v>
      </c>
    </row>
    <row r="4906" spans="2:7" x14ac:dyDescent="0.2">
      <c r="B4906" t="s">
        <v>3231</v>
      </c>
      <c r="C4906" t="str">
        <f>VLOOKUP(B4906,customer!A:B,2,FALSE)</f>
        <v>Micheal Cuseck</v>
      </c>
      <c r="D4906" t="s">
        <v>3922</v>
      </c>
      <c r="E4906" t="s">
        <v>3932</v>
      </c>
      <c r="F4906" s="9">
        <v>44916</v>
      </c>
      <c r="G4906" s="11">
        <v>62</v>
      </c>
    </row>
    <row r="4907" spans="2:7" x14ac:dyDescent="0.2">
      <c r="B4907" t="s">
        <v>3231</v>
      </c>
      <c r="C4907" t="str">
        <f>VLOOKUP(B4907,customer!A:B,2,FALSE)</f>
        <v>Micheal Cuseck</v>
      </c>
      <c r="D4907" t="s">
        <v>3922</v>
      </c>
      <c r="E4907" t="s">
        <v>3932</v>
      </c>
      <c r="F4907" s="9">
        <v>44945</v>
      </c>
      <c r="G4907" s="11">
        <v>62</v>
      </c>
    </row>
    <row r="4908" spans="2:7" x14ac:dyDescent="0.2">
      <c r="B4908" t="s">
        <v>3231</v>
      </c>
      <c r="C4908" t="str">
        <f>VLOOKUP(B4908,customer!A:B,2,FALSE)</f>
        <v>Micheal Cuseck</v>
      </c>
      <c r="D4908" t="s">
        <v>3922</v>
      </c>
      <c r="E4908" t="s">
        <v>3932</v>
      </c>
      <c r="F4908" s="9">
        <v>44977</v>
      </c>
      <c r="G4908" s="11">
        <v>62</v>
      </c>
    </row>
    <row r="4909" spans="2:7" x14ac:dyDescent="0.2">
      <c r="B4909" t="s">
        <v>3231</v>
      </c>
      <c r="C4909" t="str">
        <f>VLOOKUP(B4909,customer!A:B,2,FALSE)</f>
        <v>Micheal Cuseck</v>
      </c>
      <c r="D4909" t="s">
        <v>3922</v>
      </c>
      <c r="E4909" t="s">
        <v>3932</v>
      </c>
      <c r="F4909" s="9">
        <v>45041</v>
      </c>
      <c r="G4909" s="11">
        <v>62</v>
      </c>
    </row>
    <row r="4910" spans="2:7" x14ac:dyDescent="0.2">
      <c r="B4910" t="s">
        <v>3231</v>
      </c>
      <c r="C4910" t="str">
        <f>VLOOKUP(B4910,customer!A:B,2,FALSE)</f>
        <v>Micheal Cuseck</v>
      </c>
      <c r="D4910" t="s">
        <v>3922</v>
      </c>
      <c r="E4910" t="s">
        <v>3932</v>
      </c>
      <c r="F4910" s="9">
        <v>45069</v>
      </c>
      <c r="G4910" s="11">
        <v>62</v>
      </c>
    </row>
    <row r="4911" spans="2:7" x14ac:dyDescent="0.2">
      <c r="B4911" t="s">
        <v>3231</v>
      </c>
      <c r="C4911" t="str">
        <f>VLOOKUP(B4911,customer!A:B,2,FALSE)</f>
        <v>Micheal Cuseck</v>
      </c>
      <c r="D4911" t="s">
        <v>3926</v>
      </c>
      <c r="E4911" t="s">
        <v>3936</v>
      </c>
      <c r="F4911" s="9">
        <v>45013</v>
      </c>
      <c r="G4911" s="11">
        <v>25</v>
      </c>
    </row>
    <row r="4912" spans="2:7" x14ac:dyDescent="0.2">
      <c r="B4912" t="s">
        <v>3231</v>
      </c>
      <c r="C4912" t="str">
        <f>VLOOKUP(B4912,customer!A:B,2,FALSE)</f>
        <v>Micheal Cuseck</v>
      </c>
      <c r="D4912" t="s">
        <v>3926</v>
      </c>
      <c r="E4912" t="s">
        <v>3936</v>
      </c>
      <c r="F4912" s="9">
        <v>45046</v>
      </c>
      <c r="G4912" s="11">
        <v>25</v>
      </c>
    </row>
    <row r="4913" spans="2:7" x14ac:dyDescent="0.2">
      <c r="B4913" t="s">
        <v>3231</v>
      </c>
      <c r="C4913" t="str">
        <f>VLOOKUP(B4913,customer!A:B,2,FALSE)</f>
        <v>Micheal Cuseck</v>
      </c>
      <c r="D4913" t="s">
        <v>3926</v>
      </c>
      <c r="E4913" t="s">
        <v>3936</v>
      </c>
      <c r="F4913" s="9">
        <v>45049</v>
      </c>
      <c r="G4913" s="11">
        <v>25</v>
      </c>
    </row>
    <row r="4914" spans="2:7" x14ac:dyDescent="0.2">
      <c r="B4914" t="s">
        <v>3231</v>
      </c>
      <c r="C4914" t="str">
        <f>VLOOKUP(B4914,customer!A:B,2,FALSE)</f>
        <v>Micheal Cuseck</v>
      </c>
      <c r="D4914" t="s">
        <v>3926</v>
      </c>
      <c r="E4914" t="s">
        <v>3936</v>
      </c>
      <c r="F4914" s="9">
        <v>45078</v>
      </c>
      <c r="G4914" s="11">
        <v>25</v>
      </c>
    </row>
    <row r="4915" spans="2:7" x14ac:dyDescent="0.2">
      <c r="B4915" t="s">
        <v>3232</v>
      </c>
      <c r="C4915" t="str">
        <f>VLOOKUP(B4915,customer!A:B,2,FALSE)</f>
        <v>Anabella Cassell</v>
      </c>
      <c r="D4915" t="s">
        <v>3922</v>
      </c>
      <c r="E4915" t="s">
        <v>3932</v>
      </c>
      <c r="F4915" s="9">
        <v>44782</v>
      </c>
      <c r="G4915" s="11">
        <v>62</v>
      </c>
    </row>
    <row r="4916" spans="2:7" x14ac:dyDescent="0.2">
      <c r="B4916" t="s">
        <v>3232</v>
      </c>
      <c r="C4916" t="str">
        <f>VLOOKUP(B4916,customer!A:B,2,FALSE)</f>
        <v>Anabella Cassell</v>
      </c>
      <c r="D4916" t="s">
        <v>3922</v>
      </c>
      <c r="E4916" t="s">
        <v>3932</v>
      </c>
      <c r="F4916" s="9">
        <v>44818</v>
      </c>
      <c r="G4916" s="11">
        <v>62</v>
      </c>
    </row>
    <row r="4917" spans="2:7" x14ac:dyDescent="0.2">
      <c r="B4917" t="s">
        <v>3232</v>
      </c>
      <c r="C4917" t="str">
        <f>VLOOKUP(B4917,customer!A:B,2,FALSE)</f>
        <v>Anabella Cassell</v>
      </c>
      <c r="D4917" t="s">
        <v>3922</v>
      </c>
      <c r="E4917" t="s">
        <v>3932</v>
      </c>
      <c r="F4917" s="9">
        <v>44850</v>
      </c>
      <c r="G4917" s="11">
        <v>62</v>
      </c>
    </row>
    <row r="4918" spans="2:7" x14ac:dyDescent="0.2">
      <c r="B4918" t="s">
        <v>3232</v>
      </c>
      <c r="C4918" t="str">
        <f>VLOOKUP(B4918,customer!A:B,2,FALSE)</f>
        <v>Anabella Cassell</v>
      </c>
      <c r="D4918" t="s">
        <v>3922</v>
      </c>
      <c r="E4918" t="s">
        <v>3932</v>
      </c>
      <c r="F4918" s="9">
        <v>44887</v>
      </c>
      <c r="G4918" s="11">
        <v>62</v>
      </c>
    </row>
    <row r="4919" spans="2:7" x14ac:dyDescent="0.2">
      <c r="B4919" t="s">
        <v>3232</v>
      </c>
      <c r="C4919" t="str">
        <f>VLOOKUP(B4919,customer!A:B,2,FALSE)</f>
        <v>Anabella Cassell</v>
      </c>
      <c r="D4919" t="s">
        <v>3922</v>
      </c>
      <c r="E4919" t="s">
        <v>3932</v>
      </c>
      <c r="F4919" s="9">
        <v>44905</v>
      </c>
      <c r="G4919" s="11">
        <v>62</v>
      </c>
    </row>
    <row r="4920" spans="2:7" x14ac:dyDescent="0.2">
      <c r="B4920" t="s">
        <v>3232</v>
      </c>
      <c r="C4920" t="str">
        <f>VLOOKUP(B4920,customer!A:B,2,FALSE)</f>
        <v>Anabella Cassell</v>
      </c>
      <c r="D4920" t="s">
        <v>3922</v>
      </c>
      <c r="E4920" t="s">
        <v>3932</v>
      </c>
      <c r="F4920" s="9">
        <v>44937</v>
      </c>
      <c r="G4920" s="11">
        <v>62</v>
      </c>
    </row>
    <row r="4921" spans="2:7" x14ac:dyDescent="0.2">
      <c r="B4921" t="s">
        <v>3232</v>
      </c>
      <c r="C4921" t="str">
        <f>VLOOKUP(B4921,customer!A:B,2,FALSE)</f>
        <v>Anabella Cassell</v>
      </c>
      <c r="D4921" t="s">
        <v>3922</v>
      </c>
      <c r="E4921" t="s">
        <v>3932</v>
      </c>
      <c r="F4921" s="9">
        <v>44979</v>
      </c>
      <c r="G4921" s="11">
        <v>62</v>
      </c>
    </row>
    <row r="4922" spans="2:7" x14ac:dyDescent="0.2">
      <c r="B4922" t="s">
        <v>3232</v>
      </c>
      <c r="C4922" t="str">
        <f>VLOOKUP(B4922,customer!A:B,2,FALSE)</f>
        <v>Anabella Cassell</v>
      </c>
      <c r="D4922" t="s">
        <v>3922</v>
      </c>
      <c r="E4922" t="s">
        <v>3932</v>
      </c>
      <c r="F4922" s="9">
        <v>45005</v>
      </c>
      <c r="G4922" s="11">
        <v>62</v>
      </c>
    </row>
    <row r="4923" spans="2:7" x14ac:dyDescent="0.2">
      <c r="B4923" t="s">
        <v>3232</v>
      </c>
      <c r="C4923" t="str">
        <f>VLOOKUP(B4923,customer!A:B,2,FALSE)</f>
        <v>Anabella Cassell</v>
      </c>
      <c r="D4923" t="s">
        <v>3922</v>
      </c>
      <c r="E4923" t="s">
        <v>3932</v>
      </c>
      <c r="F4923" s="9">
        <v>45036</v>
      </c>
      <c r="G4923" s="11">
        <v>62</v>
      </c>
    </row>
    <row r="4924" spans="2:7" x14ac:dyDescent="0.2">
      <c r="B4924" t="s">
        <v>3232</v>
      </c>
      <c r="C4924" t="str">
        <f>VLOOKUP(B4924,customer!A:B,2,FALSE)</f>
        <v>Anabella Cassell</v>
      </c>
      <c r="D4924" t="s">
        <v>3922</v>
      </c>
      <c r="E4924" t="s">
        <v>3932</v>
      </c>
      <c r="F4924" s="9">
        <v>45060</v>
      </c>
      <c r="G4924" s="11">
        <v>62</v>
      </c>
    </row>
    <row r="4925" spans="2:7" x14ac:dyDescent="0.2">
      <c r="B4925" t="s">
        <v>3232</v>
      </c>
      <c r="C4925" t="str">
        <f>VLOOKUP(B4925,customer!A:B,2,FALSE)</f>
        <v>Anabella Cassell</v>
      </c>
      <c r="D4925" t="s">
        <v>3950</v>
      </c>
      <c r="E4925" t="s">
        <v>3943</v>
      </c>
      <c r="F4925" s="9">
        <v>44827</v>
      </c>
      <c r="G4925" s="11">
        <v>28</v>
      </c>
    </row>
    <row r="4926" spans="2:7" x14ac:dyDescent="0.2">
      <c r="B4926" t="s">
        <v>3232</v>
      </c>
      <c r="C4926" t="str">
        <f>VLOOKUP(B4926,customer!A:B,2,FALSE)</f>
        <v>Anabella Cassell</v>
      </c>
      <c r="D4926" t="s">
        <v>3950</v>
      </c>
      <c r="E4926" t="s">
        <v>3943</v>
      </c>
      <c r="F4926" s="9">
        <v>44895</v>
      </c>
      <c r="G4926" s="11">
        <v>28</v>
      </c>
    </row>
    <row r="4927" spans="2:7" x14ac:dyDescent="0.2">
      <c r="B4927" t="s">
        <v>3232</v>
      </c>
      <c r="C4927" t="str">
        <f>VLOOKUP(B4927,customer!A:B,2,FALSE)</f>
        <v>Anabella Cassell</v>
      </c>
      <c r="D4927" t="s">
        <v>3950</v>
      </c>
      <c r="E4927" t="s">
        <v>3943</v>
      </c>
      <c r="F4927" s="9">
        <v>44898</v>
      </c>
      <c r="G4927" s="11">
        <v>28</v>
      </c>
    </row>
    <row r="4928" spans="2:7" x14ac:dyDescent="0.2">
      <c r="B4928" t="s">
        <v>3232</v>
      </c>
      <c r="C4928" t="str">
        <f>VLOOKUP(B4928,customer!A:B,2,FALSE)</f>
        <v>Anabella Cassell</v>
      </c>
      <c r="D4928" t="s">
        <v>3950</v>
      </c>
      <c r="E4928" t="s">
        <v>3943</v>
      </c>
      <c r="F4928" s="9">
        <v>44930</v>
      </c>
      <c r="G4928" s="11">
        <v>28</v>
      </c>
    </row>
    <row r="4929" spans="2:7" x14ac:dyDescent="0.2">
      <c r="B4929" t="s">
        <v>3232</v>
      </c>
      <c r="C4929" t="str">
        <f>VLOOKUP(B4929,customer!A:B,2,FALSE)</f>
        <v>Anabella Cassell</v>
      </c>
      <c r="D4929" t="s">
        <v>3950</v>
      </c>
      <c r="E4929" t="s">
        <v>3943</v>
      </c>
      <c r="F4929" s="9">
        <v>44981</v>
      </c>
      <c r="G4929" s="11">
        <v>28</v>
      </c>
    </row>
    <row r="4930" spans="2:7" x14ac:dyDescent="0.2">
      <c r="B4930" t="s">
        <v>3232</v>
      </c>
      <c r="C4930" t="str">
        <f>VLOOKUP(B4930,customer!A:B,2,FALSE)</f>
        <v>Anabella Cassell</v>
      </c>
      <c r="D4930" t="s">
        <v>3950</v>
      </c>
      <c r="E4930" t="s">
        <v>3943</v>
      </c>
      <c r="F4930" s="9">
        <v>45008</v>
      </c>
      <c r="G4930" s="11">
        <v>28</v>
      </c>
    </row>
    <row r="4931" spans="2:7" x14ac:dyDescent="0.2">
      <c r="B4931" t="s">
        <v>3232</v>
      </c>
      <c r="C4931" t="str">
        <f>VLOOKUP(B4931,customer!A:B,2,FALSE)</f>
        <v>Anabella Cassell</v>
      </c>
      <c r="D4931" t="s">
        <v>3950</v>
      </c>
      <c r="E4931" t="s">
        <v>3943</v>
      </c>
      <c r="F4931" s="9">
        <v>45022</v>
      </c>
      <c r="G4931" s="11">
        <v>28</v>
      </c>
    </row>
    <row r="4932" spans="2:7" x14ac:dyDescent="0.2">
      <c r="B4932" t="s">
        <v>3232</v>
      </c>
      <c r="C4932" t="str">
        <f>VLOOKUP(B4932,customer!A:B,2,FALSE)</f>
        <v>Anabella Cassell</v>
      </c>
      <c r="D4932" t="s">
        <v>3950</v>
      </c>
      <c r="E4932" t="s">
        <v>3943</v>
      </c>
      <c r="F4932" s="9">
        <v>45073</v>
      </c>
      <c r="G4932" s="11">
        <v>28</v>
      </c>
    </row>
    <row r="4933" spans="2:7" x14ac:dyDescent="0.2">
      <c r="B4933" t="s">
        <v>3232</v>
      </c>
      <c r="C4933" t="str">
        <f>VLOOKUP(B4933,customer!A:B,2,FALSE)</f>
        <v>Anabella Cassell</v>
      </c>
      <c r="D4933" t="s">
        <v>3950</v>
      </c>
      <c r="E4933" t="s">
        <v>3943</v>
      </c>
      <c r="F4933" s="9">
        <v>45081</v>
      </c>
      <c r="G4933" s="11">
        <v>28</v>
      </c>
    </row>
    <row r="4934" spans="2:7" x14ac:dyDescent="0.2">
      <c r="B4934" t="s">
        <v>3233</v>
      </c>
      <c r="C4934" t="str">
        <f>VLOOKUP(B4934,customer!A:B,2,FALSE)</f>
        <v>Phebe Narbett</v>
      </c>
      <c r="D4934" t="s">
        <v>3952</v>
      </c>
      <c r="E4934" t="s">
        <v>3945</v>
      </c>
      <c r="F4934" s="9">
        <v>44895</v>
      </c>
      <c r="G4934" s="11">
        <v>16</v>
      </c>
    </row>
    <row r="4935" spans="2:7" x14ac:dyDescent="0.2">
      <c r="B4935" t="s">
        <v>3233</v>
      </c>
      <c r="C4935" t="str">
        <f>VLOOKUP(B4935,customer!A:B,2,FALSE)</f>
        <v>Phebe Narbett</v>
      </c>
      <c r="D4935" t="s">
        <v>3952</v>
      </c>
      <c r="E4935" t="s">
        <v>3945</v>
      </c>
      <c r="F4935" s="9">
        <v>44933</v>
      </c>
      <c r="G4935" s="11">
        <v>16</v>
      </c>
    </row>
    <row r="4936" spans="2:7" x14ac:dyDescent="0.2">
      <c r="B4936" t="s">
        <v>3233</v>
      </c>
      <c r="C4936" t="str">
        <f>VLOOKUP(B4936,customer!A:B,2,FALSE)</f>
        <v>Phebe Narbett</v>
      </c>
      <c r="D4936" t="s">
        <v>3952</v>
      </c>
      <c r="E4936" t="s">
        <v>3945</v>
      </c>
      <c r="F4936" s="9">
        <v>44968</v>
      </c>
      <c r="G4936" s="11">
        <v>16</v>
      </c>
    </row>
    <row r="4937" spans="2:7" x14ac:dyDescent="0.2">
      <c r="B4937" t="s">
        <v>3233</v>
      </c>
      <c r="C4937" t="str">
        <f>VLOOKUP(B4937,customer!A:B,2,FALSE)</f>
        <v>Phebe Narbett</v>
      </c>
      <c r="D4937" t="s">
        <v>3952</v>
      </c>
      <c r="E4937" t="s">
        <v>3945</v>
      </c>
      <c r="F4937" s="9">
        <v>44991</v>
      </c>
      <c r="G4937" s="11">
        <v>16</v>
      </c>
    </row>
    <row r="4938" spans="2:7" x14ac:dyDescent="0.2">
      <c r="B4938" t="s">
        <v>3233</v>
      </c>
      <c r="C4938" t="str">
        <f>VLOOKUP(B4938,customer!A:B,2,FALSE)</f>
        <v>Phebe Narbett</v>
      </c>
      <c r="D4938" t="s">
        <v>3952</v>
      </c>
      <c r="E4938" t="s">
        <v>3945</v>
      </c>
      <c r="F4938" s="9">
        <v>45026</v>
      </c>
      <c r="G4938" s="11">
        <v>16</v>
      </c>
    </row>
    <row r="4939" spans="2:7" x14ac:dyDescent="0.2">
      <c r="B4939" t="s">
        <v>3233</v>
      </c>
      <c r="C4939" t="str">
        <f>VLOOKUP(B4939,customer!A:B,2,FALSE)</f>
        <v>Phebe Narbett</v>
      </c>
      <c r="D4939" t="s">
        <v>3952</v>
      </c>
      <c r="E4939" t="s">
        <v>3945</v>
      </c>
      <c r="F4939" s="9">
        <v>45059</v>
      </c>
      <c r="G4939" s="11">
        <v>16</v>
      </c>
    </row>
    <row r="4940" spans="2:7" x14ac:dyDescent="0.2">
      <c r="B4940" t="s">
        <v>3234</v>
      </c>
      <c r="C4940" t="str">
        <f>VLOOKUP(B4940,customer!A:B,2,FALSE)</f>
        <v>Hildy De Atta</v>
      </c>
      <c r="D4940" t="s">
        <v>3929</v>
      </c>
      <c r="E4940" t="s">
        <v>3939</v>
      </c>
      <c r="F4940" s="9">
        <v>44608</v>
      </c>
      <c r="G4940" s="11">
        <v>66</v>
      </c>
    </row>
    <row r="4941" spans="2:7" x14ac:dyDescent="0.2">
      <c r="B4941" t="s">
        <v>3234</v>
      </c>
      <c r="C4941" t="str">
        <f>VLOOKUP(B4941,customer!A:B,2,FALSE)</f>
        <v>Hildy De Atta</v>
      </c>
      <c r="D4941" t="s">
        <v>3929</v>
      </c>
      <c r="E4941" t="s">
        <v>3939</v>
      </c>
      <c r="F4941" s="9">
        <v>44651</v>
      </c>
      <c r="G4941" s="11">
        <v>66</v>
      </c>
    </row>
    <row r="4942" spans="2:7" x14ac:dyDescent="0.2">
      <c r="B4942" t="s">
        <v>3234</v>
      </c>
      <c r="C4942" t="str">
        <f>VLOOKUP(B4942,customer!A:B,2,FALSE)</f>
        <v>Hildy De Atta</v>
      </c>
      <c r="D4942" t="s">
        <v>3929</v>
      </c>
      <c r="E4942" t="s">
        <v>3939</v>
      </c>
      <c r="F4942" s="9">
        <v>44679</v>
      </c>
      <c r="G4942" s="11">
        <v>66</v>
      </c>
    </row>
    <row r="4943" spans="2:7" x14ac:dyDescent="0.2">
      <c r="B4943" t="s">
        <v>3234</v>
      </c>
      <c r="C4943" t="str">
        <f>VLOOKUP(B4943,customer!A:B,2,FALSE)</f>
        <v>Hildy De Atta</v>
      </c>
      <c r="D4943" t="s">
        <v>3929</v>
      </c>
      <c r="E4943" t="s">
        <v>3939</v>
      </c>
      <c r="F4943" s="9">
        <v>44701</v>
      </c>
      <c r="G4943" s="11">
        <v>66</v>
      </c>
    </row>
    <row r="4944" spans="2:7" x14ac:dyDescent="0.2">
      <c r="B4944" t="s">
        <v>3234</v>
      </c>
      <c r="C4944" t="str">
        <f>VLOOKUP(B4944,customer!A:B,2,FALSE)</f>
        <v>Hildy De Atta</v>
      </c>
      <c r="D4944" t="s">
        <v>3929</v>
      </c>
      <c r="E4944" t="s">
        <v>3939</v>
      </c>
      <c r="F4944" s="9">
        <v>44729</v>
      </c>
      <c r="G4944" s="11">
        <v>66</v>
      </c>
    </row>
    <row r="4945" spans="2:7" x14ac:dyDescent="0.2">
      <c r="B4945" t="s">
        <v>3234</v>
      </c>
      <c r="C4945" t="str">
        <f>VLOOKUP(B4945,customer!A:B,2,FALSE)</f>
        <v>Hildy De Atta</v>
      </c>
      <c r="D4945" t="s">
        <v>3929</v>
      </c>
      <c r="E4945" t="s">
        <v>3939</v>
      </c>
      <c r="F4945" s="9">
        <v>44773</v>
      </c>
      <c r="G4945" s="11">
        <v>66</v>
      </c>
    </row>
    <row r="4946" spans="2:7" x14ac:dyDescent="0.2">
      <c r="B4946" t="s">
        <v>3234</v>
      </c>
      <c r="C4946" t="str">
        <f>VLOOKUP(B4946,customer!A:B,2,FALSE)</f>
        <v>Hildy De Atta</v>
      </c>
      <c r="D4946" t="s">
        <v>3929</v>
      </c>
      <c r="E4946" t="s">
        <v>3939</v>
      </c>
      <c r="F4946" s="9">
        <v>44800</v>
      </c>
      <c r="G4946" s="11">
        <v>66</v>
      </c>
    </row>
    <row r="4947" spans="2:7" x14ac:dyDescent="0.2">
      <c r="B4947" t="s">
        <v>3234</v>
      </c>
      <c r="C4947" t="str">
        <f>VLOOKUP(B4947,customer!A:B,2,FALSE)</f>
        <v>Hildy De Atta</v>
      </c>
      <c r="D4947" t="s">
        <v>3929</v>
      </c>
      <c r="E4947" t="s">
        <v>3939</v>
      </c>
      <c r="F4947" s="9">
        <v>44825</v>
      </c>
      <c r="G4947" s="11">
        <v>66</v>
      </c>
    </row>
    <row r="4948" spans="2:7" x14ac:dyDescent="0.2">
      <c r="B4948" t="s">
        <v>3234</v>
      </c>
      <c r="C4948" t="str">
        <f>VLOOKUP(B4948,customer!A:B,2,FALSE)</f>
        <v>Hildy De Atta</v>
      </c>
      <c r="D4948" t="s">
        <v>3929</v>
      </c>
      <c r="E4948" t="s">
        <v>3939</v>
      </c>
      <c r="F4948" s="9">
        <v>44853</v>
      </c>
      <c r="G4948" s="11">
        <v>66</v>
      </c>
    </row>
    <row r="4949" spans="2:7" x14ac:dyDescent="0.2">
      <c r="B4949" t="s">
        <v>3234</v>
      </c>
      <c r="C4949" t="str">
        <f>VLOOKUP(B4949,customer!A:B,2,FALSE)</f>
        <v>Hildy De Atta</v>
      </c>
      <c r="D4949" t="s">
        <v>3929</v>
      </c>
      <c r="E4949" t="s">
        <v>3939</v>
      </c>
      <c r="F4949" s="9">
        <v>44889</v>
      </c>
      <c r="G4949" s="11">
        <v>66</v>
      </c>
    </row>
    <row r="4950" spans="2:7" x14ac:dyDescent="0.2">
      <c r="B4950" t="s">
        <v>3234</v>
      </c>
      <c r="C4950" t="str">
        <f>VLOOKUP(B4950,customer!A:B,2,FALSE)</f>
        <v>Hildy De Atta</v>
      </c>
      <c r="D4950" t="s">
        <v>3929</v>
      </c>
      <c r="E4950" t="s">
        <v>3939</v>
      </c>
      <c r="F4950" s="9">
        <v>44942</v>
      </c>
      <c r="G4950" s="11">
        <v>66</v>
      </c>
    </row>
    <row r="4951" spans="2:7" x14ac:dyDescent="0.2">
      <c r="B4951" t="s">
        <v>3234</v>
      </c>
      <c r="C4951" t="str">
        <f>VLOOKUP(B4951,customer!A:B,2,FALSE)</f>
        <v>Hildy De Atta</v>
      </c>
      <c r="D4951" t="s">
        <v>3929</v>
      </c>
      <c r="E4951" t="s">
        <v>3939</v>
      </c>
      <c r="F4951" s="9">
        <v>45008</v>
      </c>
      <c r="G4951" s="11">
        <v>66</v>
      </c>
    </row>
    <row r="4952" spans="2:7" x14ac:dyDescent="0.2">
      <c r="B4952" t="s">
        <v>3234</v>
      </c>
      <c r="C4952" t="str">
        <f>VLOOKUP(B4952,customer!A:B,2,FALSE)</f>
        <v>Hildy De Atta</v>
      </c>
      <c r="D4952" t="s">
        <v>3929</v>
      </c>
      <c r="E4952" t="s">
        <v>3939</v>
      </c>
      <c r="F4952" s="9">
        <v>45042</v>
      </c>
      <c r="G4952" s="11">
        <v>66</v>
      </c>
    </row>
    <row r="4953" spans="2:7" x14ac:dyDescent="0.2">
      <c r="B4953" t="s">
        <v>3234</v>
      </c>
      <c r="C4953" t="str">
        <f>VLOOKUP(B4953,customer!A:B,2,FALSE)</f>
        <v>Hildy De Atta</v>
      </c>
      <c r="D4953" t="s">
        <v>3929</v>
      </c>
      <c r="E4953" t="s">
        <v>3939</v>
      </c>
      <c r="F4953" s="9">
        <v>45076</v>
      </c>
      <c r="G4953" s="11">
        <v>66</v>
      </c>
    </row>
    <row r="4954" spans="2:7" x14ac:dyDescent="0.2">
      <c r="B4954" t="s">
        <v>3234</v>
      </c>
      <c r="C4954" t="str">
        <f>VLOOKUP(B4954,customer!A:B,2,FALSE)</f>
        <v>Hildy De Atta</v>
      </c>
      <c r="D4954" t="s">
        <v>3927</v>
      </c>
      <c r="E4954" t="s">
        <v>3937</v>
      </c>
      <c r="F4954" s="9">
        <v>44831</v>
      </c>
      <c r="G4954" s="11">
        <v>27</v>
      </c>
    </row>
    <row r="4955" spans="2:7" x14ac:dyDescent="0.2">
      <c r="B4955" t="s">
        <v>3234</v>
      </c>
      <c r="C4955" t="str">
        <f>VLOOKUP(B4955,customer!A:B,2,FALSE)</f>
        <v>Hildy De Atta</v>
      </c>
      <c r="D4955" t="s">
        <v>3927</v>
      </c>
      <c r="E4955" t="s">
        <v>3937</v>
      </c>
      <c r="F4955" s="9">
        <v>44861</v>
      </c>
      <c r="G4955" s="11">
        <v>27</v>
      </c>
    </row>
    <row r="4956" spans="2:7" x14ac:dyDescent="0.2">
      <c r="B4956" t="s">
        <v>3234</v>
      </c>
      <c r="C4956" t="str">
        <f>VLOOKUP(B4956,customer!A:B,2,FALSE)</f>
        <v>Hildy De Atta</v>
      </c>
      <c r="D4956" t="s">
        <v>3927</v>
      </c>
      <c r="E4956" t="s">
        <v>3937</v>
      </c>
      <c r="F4956" s="9">
        <v>44871</v>
      </c>
      <c r="G4956" s="11">
        <v>27</v>
      </c>
    </row>
    <row r="4957" spans="2:7" x14ac:dyDescent="0.2">
      <c r="B4957" t="s">
        <v>3234</v>
      </c>
      <c r="C4957" t="str">
        <f>VLOOKUP(B4957,customer!A:B,2,FALSE)</f>
        <v>Hildy De Atta</v>
      </c>
      <c r="D4957" t="s">
        <v>3927</v>
      </c>
      <c r="E4957" t="s">
        <v>3937</v>
      </c>
      <c r="F4957" s="9">
        <v>44901</v>
      </c>
      <c r="G4957" s="11">
        <v>27</v>
      </c>
    </row>
    <row r="4958" spans="2:7" x14ac:dyDescent="0.2">
      <c r="B4958" t="s">
        <v>3234</v>
      </c>
      <c r="C4958" t="str">
        <f>VLOOKUP(B4958,customer!A:B,2,FALSE)</f>
        <v>Hildy De Atta</v>
      </c>
      <c r="D4958" t="s">
        <v>3927</v>
      </c>
      <c r="E4958" t="s">
        <v>3937</v>
      </c>
      <c r="F4958" s="9">
        <v>44927</v>
      </c>
      <c r="G4958" s="11">
        <v>27</v>
      </c>
    </row>
    <row r="4959" spans="2:7" x14ac:dyDescent="0.2">
      <c r="B4959" t="s">
        <v>3234</v>
      </c>
      <c r="C4959" t="str">
        <f>VLOOKUP(B4959,customer!A:B,2,FALSE)</f>
        <v>Hildy De Atta</v>
      </c>
      <c r="D4959" t="s">
        <v>3927</v>
      </c>
      <c r="E4959" t="s">
        <v>3937</v>
      </c>
      <c r="F4959" s="9">
        <v>44959</v>
      </c>
      <c r="G4959" s="11">
        <v>27</v>
      </c>
    </row>
    <row r="4960" spans="2:7" x14ac:dyDescent="0.2">
      <c r="B4960" t="s">
        <v>3234</v>
      </c>
      <c r="C4960" t="str">
        <f>VLOOKUP(B4960,customer!A:B,2,FALSE)</f>
        <v>Hildy De Atta</v>
      </c>
      <c r="D4960" t="s">
        <v>3927</v>
      </c>
      <c r="E4960" t="s">
        <v>3937</v>
      </c>
      <c r="F4960" s="9">
        <v>44997</v>
      </c>
      <c r="G4960" s="11">
        <v>27</v>
      </c>
    </row>
    <row r="4961" spans="2:7" x14ac:dyDescent="0.2">
      <c r="B4961" t="s">
        <v>3234</v>
      </c>
      <c r="C4961" t="str">
        <f>VLOOKUP(B4961,customer!A:B,2,FALSE)</f>
        <v>Hildy De Atta</v>
      </c>
      <c r="D4961" t="s">
        <v>3927</v>
      </c>
      <c r="E4961" t="s">
        <v>3937</v>
      </c>
      <c r="F4961" s="9">
        <v>45019</v>
      </c>
      <c r="G4961" s="11">
        <v>27</v>
      </c>
    </row>
    <row r="4962" spans="2:7" x14ac:dyDescent="0.2">
      <c r="B4962" t="s">
        <v>3234</v>
      </c>
      <c r="C4962" t="str">
        <f>VLOOKUP(B4962,customer!A:B,2,FALSE)</f>
        <v>Hildy De Atta</v>
      </c>
      <c r="D4962" t="s">
        <v>3927</v>
      </c>
      <c r="E4962" t="s">
        <v>3937</v>
      </c>
      <c r="F4962" s="9">
        <v>45055</v>
      </c>
      <c r="G4962" s="11">
        <v>27</v>
      </c>
    </row>
    <row r="4963" spans="2:7" x14ac:dyDescent="0.2">
      <c r="B4963" t="s">
        <v>3234</v>
      </c>
      <c r="C4963" t="str">
        <f>VLOOKUP(B4963,customer!A:B,2,FALSE)</f>
        <v>Hildy De Atta</v>
      </c>
      <c r="D4963" t="s">
        <v>3927</v>
      </c>
      <c r="E4963" t="s">
        <v>3937</v>
      </c>
      <c r="F4963" s="9">
        <v>45078</v>
      </c>
      <c r="G4963" s="11">
        <v>27</v>
      </c>
    </row>
    <row r="4964" spans="2:7" x14ac:dyDescent="0.2">
      <c r="B4964" t="s">
        <v>3235</v>
      </c>
      <c r="C4964" t="str">
        <f>VLOOKUP(B4964,customer!A:B,2,FALSE)</f>
        <v>Byran Espinas</v>
      </c>
      <c r="D4964" t="s">
        <v>3951</v>
      </c>
      <c r="E4964" t="s">
        <v>3944</v>
      </c>
      <c r="F4964" s="9">
        <v>44712</v>
      </c>
      <c r="G4964" s="11">
        <v>14</v>
      </c>
    </row>
    <row r="4965" spans="2:7" x14ac:dyDescent="0.2">
      <c r="B4965" t="s">
        <v>3235</v>
      </c>
      <c r="C4965" t="str">
        <f>VLOOKUP(B4965,customer!A:B,2,FALSE)</f>
        <v>Byran Espinas</v>
      </c>
      <c r="D4965" t="s">
        <v>3951</v>
      </c>
      <c r="E4965" t="s">
        <v>3944</v>
      </c>
      <c r="F4965" s="9">
        <v>44750</v>
      </c>
      <c r="G4965" s="11">
        <v>14</v>
      </c>
    </row>
    <row r="4966" spans="2:7" x14ac:dyDescent="0.2">
      <c r="B4966" t="s">
        <v>3235</v>
      </c>
      <c r="C4966" t="str">
        <f>VLOOKUP(B4966,customer!A:B,2,FALSE)</f>
        <v>Byran Espinas</v>
      </c>
      <c r="D4966" t="s">
        <v>3951</v>
      </c>
      <c r="E4966" t="s">
        <v>3944</v>
      </c>
      <c r="F4966" s="9">
        <v>44782</v>
      </c>
      <c r="G4966" s="11">
        <v>14</v>
      </c>
    </row>
    <row r="4967" spans="2:7" x14ac:dyDescent="0.2">
      <c r="B4967" t="s">
        <v>3235</v>
      </c>
      <c r="C4967" t="str">
        <f>VLOOKUP(B4967,customer!A:B,2,FALSE)</f>
        <v>Byran Espinas</v>
      </c>
      <c r="D4967" t="s">
        <v>3951</v>
      </c>
      <c r="E4967" t="s">
        <v>3944</v>
      </c>
      <c r="F4967" s="9">
        <v>44809</v>
      </c>
      <c r="G4967" s="11">
        <v>14</v>
      </c>
    </row>
    <row r="4968" spans="2:7" x14ac:dyDescent="0.2">
      <c r="B4968" t="s">
        <v>3235</v>
      </c>
      <c r="C4968" t="str">
        <f>VLOOKUP(B4968,customer!A:B,2,FALSE)</f>
        <v>Byran Espinas</v>
      </c>
      <c r="D4968" t="s">
        <v>3951</v>
      </c>
      <c r="E4968" t="s">
        <v>3944</v>
      </c>
      <c r="F4968" s="9">
        <v>44845</v>
      </c>
      <c r="G4968" s="11">
        <v>14</v>
      </c>
    </row>
    <row r="4969" spans="2:7" x14ac:dyDescent="0.2">
      <c r="B4969" t="s">
        <v>3235</v>
      </c>
      <c r="C4969" t="str">
        <f>VLOOKUP(B4969,customer!A:B,2,FALSE)</f>
        <v>Byran Espinas</v>
      </c>
      <c r="D4969" t="s">
        <v>3951</v>
      </c>
      <c r="E4969" t="s">
        <v>3944</v>
      </c>
      <c r="F4969" s="9">
        <v>44868</v>
      </c>
      <c r="G4969" s="11">
        <v>14</v>
      </c>
    </row>
    <row r="4970" spans="2:7" x14ac:dyDescent="0.2">
      <c r="B4970" t="s">
        <v>3235</v>
      </c>
      <c r="C4970" t="str">
        <f>VLOOKUP(B4970,customer!A:B,2,FALSE)</f>
        <v>Byran Espinas</v>
      </c>
      <c r="D4970" t="s">
        <v>3951</v>
      </c>
      <c r="E4970" t="s">
        <v>3944</v>
      </c>
      <c r="F4970" s="9">
        <v>44909</v>
      </c>
      <c r="G4970" s="11">
        <v>14</v>
      </c>
    </row>
    <row r="4971" spans="2:7" x14ac:dyDescent="0.2">
      <c r="B4971" t="s">
        <v>3235</v>
      </c>
      <c r="C4971" t="str">
        <f>VLOOKUP(B4971,customer!A:B,2,FALSE)</f>
        <v>Byran Espinas</v>
      </c>
      <c r="D4971" t="s">
        <v>3951</v>
      </c>
      <c r="E4971" t="s">
        <v>3944</v>
      </c>
      <c r="F4971" s="9">
        <v>44931</v>
      </c>
      <c r="G4971" s="11">
        <v>14</v>
      </c>
    </row>
    <row r="4972" spans="2:7" x14ac:dyDescent="0.2">
      <c r="B4972" t="s">
        <v>3235</v>
      </c>
      <c r="C4972" t="str">
        <f>VLOOKUP(B4972,customer!A:B,2,FALSE)</f>
        <v>Byran Espinas</v>
      </c>
      <c r="D4972" t="s">
        <v>3951</v>
      </c>
      <c r="E4972" t="s">
        <v>3944</v>
      </c>
      <c r="F4972" s="9">
        <v>44985</v>
      </c>
      <c r="G4972" s="11">
        <v>14</v>
      </c>
    </row>
    <row r="4973" spans="2:7" x14ac:dyDescent="0.2">
      <c r="B4973" t="s">
        <v>3235</v>
      </c>
      <c r="C4973" t="str">
        <f>VLOOKUP(B4973,customer!A:B,2,FALSE)</f>
        <v>Byran Espinas</v>
      </c>
      <c r="D4973" t="s">
        <v>3951</v>
      </c>
      <c r="E4973" t="s">
        <v>3944</v>
      </c>
      <c r="F4973" s="9">
        <v>45016</v>
      </c>
      <c r="G4973" s="11">
        <v>14</v>
      </c>
    </row>
    <row r="4974" spans="2:7" x14ac:dyDescent="0.2">
      <c r="B4974" t="s">
        <v>3235</v>
      </c>
      <c r="C4974" t="str">
        <f>VLOOKUP(B4974,customer!A:B,2,FALSE)</f>
        <v>Byran Espinas</v>
      </c>
      <c r="D4974" t="s">
        <v>3951</v>
      </c>
      <c r="E4974" t="s">
        <v>3944</v>
      </c>
      <c r="F4974" s="9">
        <v>45023</v>
      </c>
      <c r="G4974" s="11">
        <v>14</v>
      </c>
    </row>
    <row r="4975" spans="2:7" x14ac:dyDescent="0.2">
      <c r="B4975" t="s">
        <v>3235</v>
      </c>
      <c r="C4975" t="str">
        <f>VLOOKUP(B4975,customer!A:B,2,FALSE)</f>
        <v>Byran Espinas</v>
      </c>
      <c r="D4975" t="s">
        <v>3951</v>
      </c>
      <c r="E4975" t="s">
        <v>3944</v>
      </c>
      <c r="F4975" s="9">
        <v>45061</v>
      </c>
      <c r="G4975" s="11">
        <v>14</v>
      </c>
    </row>
    <row r="4976" spans="2:7" x14ac:dyDescent="0.2">
      <c r="B4976" t="s">
        <v>3235</v>
      </c>
      <c r="C4976" t="str">
        <f>VLOOKUP(B4976,customer!A:B,2,FALSE)</f>
        <v>Byran Espinas</v>
      </c>
      <c r="D4976" t="s">
        <v>3947</v>
      </c>
      <c r="E4976" t="s">
        <v>3940</v>
      </c>
      <c r="F4976" s="9">
        <v>44854</v>
      </c>
      <c r="G4976" s="11">
        <v>62</v>
      </c>
    </row>
    <row r="4977" spans="2:7" x14ac:dyDescent="0.2">
      <c r="B4977" t="s">
        <v>3235</v>
      </c>
      <c r="C4977" t="str">
        <f>VLOOKUP(B4977,customer!A:B,2,FALSE)</f>
        <v>Byran Espinas</v>
      </c>
      <c r="D4977" t="s">
        <v>3947</v>
      </c>
      <c r="E4977" t="s">
        <v>3940</v>
      </c>
      <c r="F4977" s="9">
        <v>44890</v>
      </c>
      <c r="G4977" s="11">
        <v>62</v>
      </c>
    </row>
    <row r="4978" spans="2:7" x14ac:dyDescent="0.2">
      <c r="B4978" t="s">
        <v>3235</v>
      </c>
      <c r="C4978" t="str">
        <f>VLOOKUP(B4978,customer!A:B,2,FALSE)</f>
        <v>Byran Espinas</v>
      </c>
      <c r="D4978" t="s">
        <v>3947</v>
      </c>
      <c r="E4978" t="s">
        <v>3940</v>
      </c>
      <c r="F4978" s="9">
        <v>44926</v>
      </c>
      <c r="G4978" s="11">
        <v>62</v>
      </c>
    </row>
    <row r="4979" spans="2:7" x14ac:dyDescent="0.2">
      <c r="B4979" t="s">
        <v>3235</v>
      </c>
      <c r="C4979" t="str">
        <f>VLOOKUP(B4979,customer!A:B,2,FALSE)</f>
        <v>Byran Espinas</v>
      </c>
      <c r="D4979" t="s">
        <v>3947</v>
      </c>
      <c r="E4979" t="s">
        <v>3940</v>
      </c>
      <c r="F4979" s="9">
        <v>44953</v>
      </c>
      <c r="G4979" s="11">
        <v>62</v>
      </c>
    </row>
    <row r="4980" spans="2:7" x14ac:dyDescent="0.2">
      <c r="B4980" t="s">
        <v>3235</v>
      </c>
      <c r="C4980" t="str">
        <f>VLOOKUP(B4980,customer!A:B,2,FALSE)</f>
        <v>Byran Espinas</v>
      </c>
      <c r="D4980" t="s">
        <v>3947</v>
      </c>
      <c r="E4980" t="s">
        <v>3940</v>
      </c>
      <c r="F4980" s="9">
        <v>44983</v>
      </c>
      <c r="G4980" s="11">
        <v>62</v>
      </c>
    </row>
    <row r="4981" spans="2:7" x14ac:dyDescent="0.2">
      <c r="B4981" t="s">
        <v>3235</v>
      </c>
      <c r="C4981" t="str">
        <f>VLOOKUP(B4981,customer!A:B,2,FALSE)</f>
        <v>Byran Espinas</v>
      </c>
      <c r="D4981" t="s">
        <v>3947</v>
      </c>
      <c r="E4981" t="s">
        <v>3940</v>
      </c>
      <c r="F4981" s="9">
        <v>45013</v>
      </c>
      <c r="G4981" s="11">
        <v>62</v>
      </c>
    </row>
    <row r="4982" spans="2:7" x14ac:dyDescent="0.2">
      <c r="B4982" t="s">
        <v>3235</v>
      </c>
      <c r="C4982" t="str">
        <f>VLOOKUP(B4982,customer!A:B,2,FALSE)</f>
        <v>Byran Espinas</v>
      </c>
      <c r="D4982" t="s">
        <v>3947</v>
      </c>
      <c r="E4982" t="s">
        <v>3940</v>
      </c>
      <c r="F4982" s="9">
        <v>45043</v>
      </c>
      <c r="G4982" s="11">
        <v>62</v>
      </c>
    </row>
    <row r="4983" spans="2:7" x14ac:dyDescent="0.2">
      <c r="B4983" t="s">
        <v>3235</v>
      </c>
      <c r="C4983" t="str">
        <f>VLOOKUP(B4983,customer!A:B,2,FALSE)</f>
        <v>Byran Espinas</v>
      </c>
      <c r="D4983" t="s">
        <v>3947</v>
      </c>
      <c r="E4983" t="s">
        <v>3940</v>
      </c>
      <c r="F4983" s="9">
        <v>45069</v>
      </c>
      <c r="G4983" s="11">
        <v>62</v>
      </c>
    </row>
    <row r="4984" spans="2:7" x14ac:dyDescent="0.2">
      <c r="B4984" t="s">
        <v>3235</v>
      </c>
      <c r="C4984" t="str">
        <f>VLOOKUP(B4984,customer!A:B,2,FALSE)</f>
        <v>Byran Espinas</v>
      </c>
      <c r="D4984" t="s">
        <v>3947</v>
      </c>
      <c r="E4984" t="s">
        <v>3940</v>
      </c>
      <c r="F4984" s="9">
        <v>45081</v>
      </c>
      <c r="G4984" s="11">
        <v>62</v>
      </c>
    </row>
    <row r="4985" spans="2:7" x14ac:dyDescent="0.2">
      <c r="B4985" t="s">
        <v>3236</v>
      </c>
      <c r="C4985" t="str">
        <f>VLOOKUP(B4985,customer!A:B,2,FALSE)</f>
        <v>Dahlia Shernock</v>
      </c>
      <c r="D4985" t="s">
        <v>3927</v>
      </c>
      <c r="E4985" t="s">
        <v>3937</v>
      </c>
      <c r="F4985" s="9">
        <v>44745</v>
      </c>
      <c r="G4985" s="11">
        <v>27</v>
      </c>
    </row>
    <row r="4986" spans="2:7" x14ac:dyDescent="0.2">
      <c r="B4986" t="s">
        <v>3236</v>
      </c>
      <c r="C4986" t="str">
        <f>VLOOKUP(B4986,customer!A:B,2,FALSE)</f>
        <v>Dahlia Shernock</v>
      </c>
      <c r="D4986" t="s">
        <v>3927</v>
      </c>
      <c r="E4986" t="s">
        <v>3937</v>
      </c>
      <c r="F4986" s="9">
        <v>44790</v>
      </c>
      <c r="G4986" s="11">
        <v>27</v>
      </c>
    </row>
    <row r="4987" spans="2:7" x14ac:dyDescent="0.2">
      <c r="B4987" t="s">
        <v>3236</v>
      </c>
      <c r="C4987" t="str">
        <f>VLOOKUP(B4987,customer!A:B,2,FALSE)</f>
        <v>Dahlia Shernock</v>
      </c>
      <c r="D4987" t="s">
        <v>3927</v>
      </c>
      <c r="E4987" t="s">
        <v>3937</v>
      </c>
      <c r="F4987" s="9">
        <v>44822</v>
      </c>
      <c r="G4987" s="11">
        <v>27</v>
      </c>
    </row>
    <row r="4988" spans="2:7" x14ac:dyDescent="0.2">
      <c r="B4988" t="s">
        <v>3236</v>
      </c>
      <c r="C4988" t="str">
        <f>VLOOKUP(B4988,customer!A:B,2,FALSE)</f>
        <v>Dahlia Shernock</v>
      </c>
      <c r="D4988" t="s">
        <v>3927</v>
      </c>
      <c r="E4988" t="s">
        <v>3937</v>
      </c>
      <c r="F4988" s="9">
        <v>44852</v>
      </c>
      <c r="G4988" s="11">
        <v>27</v>
      </c>
    </row>
    <row r="4989" spans="2:7" x14ac:dyDescent="0.2">
      <c r="B4989" t="s">
        <v>3236</v>
      </c>
      <c r="C4989" t="str">
        <f>VLOOKUP(B4989,customer!A:B,2,FALSE)</f>
        <v>Dahlia Shernock</v>
      </c>
      <c r="D4989" t="s">
        <v>3927</v>
      </c>
      <c r="E4989" t="s">
        <v>3937</v>
      </c>
      <c r="F4989" s="9">
        <v>44870</v>
      </c>
      <c r="G4989" s="11">
        <v>27</v>
      </c>
    </row>
    <row r="4990" spans="2:7" x14ac:dyDescent="0.2">
      <c r="B4990" t="s">
        <v>3236</v>
      </c>
      <c r="C4990" t="str">
        <f>VLOOKUP(B4990,customer!A:B,2,FALSE)</f>
        <v>Dahlia Shernock</v>
      </c>
      <c r="D4990" t="s">
        <v>3927</v>
      </c>
      <c r="E4990" t="s">
        <v>3937</v>
      </c>
      <c r="F4990" s="9">
        <v>44900</v>
      </c>
      <c r="G4990" s="11">
        <v>27</v>
      </c>
    </row>
    <row r="4991" spans="2:7" x14ac:dyDescent="0.2">
      <c r="B4991" t="s">
        <v>3236</v>
      </c>
      <c r="C4991" t="str">
        <f>VLOOKUP(B4991,customer!A:B,2,FALSE)</f>
        <v>Dahlia Shernock</v>
      </c>
      <c r="D4991" t="s">
        <v>3927</v>
      </c>
      <c r="E4991" t="s">
        <v>3937</v>
      </c>
      <c r="F4991" s="9">
        <v>44933</v>
      </c>
      <c r="G4991" s="11">
        <v>27</v>
      </c>
    </row>
    <row r="4992" spans="2:7" x14ac:dyDescent="0.2">
      <c r="B4992" t="s">
        <v>3236</v>
      </c>
      <c r="C4992" t="str">
        <f>VLOOKUP(B4992,customer!A:B,2,FALSE)</f>
        <v>Dahlia Shernock</v>
      </c>
      <c r="D4992" t="s">
        <v>3927</v>
      </c>
      <c r="E4992" t="s">
        <v>3937</v>
      </c>
      <c r="F4992" s="9">
        <v>44969</v>
      </c>
      <c r="G4992" s="11">
        <v>27</v>
      </c>
    </row>
    <row r="4993" spans="2:7" x14ac:dyDescent="0.2">
      <c r="B4993" t="s">
        <v>3236</v>
      </c>
      <c r="C4993" t="str">
        <f>VLOOKUP(B4993,customer!A:B,2,FALSE)</f>
        <v>Dahlia Shernock</v>
      </c>
      <c r="D4993" t="s">
        <v>3927</v>
      </c>
      <c r="E4993" t="s">
        <v>3937</v>
      </c>
      <c r="F4993" s="9">
        <v>45002</v>
      </c>
      <c r="G4993" s="11">
        <v>27</v>
      </c>
    </row>
    <row r="4994" spans="2:7" x14ac:dyDescent="0.2">
      <c r="B4994" t="s">
        <v>3236</v>
      </c>
      <c r="C4994" t="str">
        <f>VLOOKUP(B4994,customer!A:B,2,FALSE)</f>
        <v>Dahlia Shernock</v>
      </c>
      <c r="D4994" t="s">
        <v>3927</v>
      </c>
      <c r="E4994" t="s">
        <v>3937</v>
      </c>
      <c r="F4994" s="9">
        <v>45050</v>
      </c>
      <c r="G4994" s="11">
        <v>27</v>
      </c>
    </row>
    <row r="4995" spans="2:7" x14ac:dyDescent="0.2">
      <c r="B4995" t="s">
        <v>3236</v>
      </c>
      <c r="C4995" t="str">
        <f>VLOOKUP(B4995,customer!A:B,2,FALSE)</f>
        <v>Dahlia Shernock</v>
      </c>
      <c r="D4995" t="s">
        <v>3924</v>
      </c>
      <c r="E4995" t="s">
        <v>3934</v>
      </c>
      <c r="F4995" s="9">
        <v>44943</v>
      </c>
      <c r="G4995" s="11">
        <v>22</v>
      </c>
    </row>
    <row r="4996" spans="2:7" x14ac:dyDescent="0.2">
      <c r="B4996" t="s">
        <v>3236</v>
      </c>
      <c r="C4996" t="str">
        <f>VLOOKUP(B4996,customer!A:B,2,FALSE)</f>
        <v>Dahlia Shernock</v>
      </c>
      <c r="D4996" t="s">
        <v>3924</v>
      </c>
      <c r="E4996" t="s">
        <v>3934</v>
      </c>
      <c r="F4996" s="9">
        <v>44980</v>
      </c>
      <c r="G4996" s="11">
        <v>22</v>
      </c>
    </row>
    <row r="4997" spans="2:7" x14ac:dyDescent="0.2">
      <c r="B4997" t="s">
        <v>3236</v>
      </c>
      <c r="C4997" t="str">
        <f>VLOOKUP(B4997,customer!A:B,2,FALSE)</f>
        <v>Dahlia Shernock</v>
      </c>
      <c r="D4997" t="s">
        <v>3924</v>
      </c>
      <c r="E4997" t="s">
        <v>3934</v>
      </c>
      <c r="F4997" s="9">
        <v>45007</v>
      </c>
      <c r="G4997" s="11">
        <v>22</v>
      </c>
    </row>
    <row r="4998" spans="2:7" x14ac:dyDescent="0.2">
      <c r="B4998" t="s">
        <v>3236</v>
      </c>
      <c r="C4998" t="str">
        <f>VLOOKUP(B4998,customer!A:B,2,FALSE)</f>
        <v>Dahlia Shernock</v>
      </c>
      <c r="D4998" t="s">
        <v>3924</v>
      </c>
      <c r="E4998" t="s">
        <v>3934</v>
      </c>
      <c r="F4998" s="9">
        <v>45034</v>
      </c>
      <c r="G4998" s="11">
        <v>22</v>
      </c>
    </row>
    <row r="4999" spans="2:7" x14ac:dyDescent="0.2">
      <c r="B4999" t="s">
        <v>3236</v>
      </c>
      <c r="C4999" t="str">
        <f>VLOOKUP(B4999,customer!A:B,2,FALSE)</f>
        <v>Dahlia Shernock</v>
      </c>
      <c r="D4999" t="s">
        <v>3924</v>
      </c>
      <c r="E4999" t="s">
        <v>3934</v>
      </c>
      <c r="F4999" s="9">
        <v>45048</v>
      </c>
      <c r="G4999" s="11">
        <v>22</v>
      </c>
    </row>
    <row r="5000" spans="2:7" x14ac:dyDescent="0.2">
      <c r="B5000" t="s">
        <v>3236</v>
      </c>
      <c r="C5000" t="str">
        <f>VLOOKUP(B5000,customer!A:B,2,FALSE)</f>
        <v>Dahlia Shernock</v>
      </c>
      <c r="D5000" t="s">
        <v>3924</v>
      </c>
      <c r="E5000" t="s">
        <v>3934</v>
      </c>
      <c r="F5000" s="9">
        <v>45078</v>
      </c>
      <c r="G5000" s="11">
        <v>22</v>
      </c>
    </row>
    <row r="5001" spans="2:7" x14ac:dyDescent="0.2">
      <c r="B5001" t="s">
        <v>3237</v>
      </c>
      <c r="C5001" t="str">
        <f>VLOOKUP(B5001,customer!A:B,2,FALSE)</f>
        <v>Conn Gumme</v>
      </c>
      <c r="D5001" t="s">
        <v>3925</v>
      </c>
      <c r="E5001" t="s">
        <v>3935</v>
      </c>
      <c r="F5001" s="9">
        <v>44574</v>
      </c>
      <c r="G5001" s="11">
        <v>13</v>
      </c>
    </row>
    <row r="5002" spans="2:7" x14ac:dyDescent="0.2">
      <c r="B5002" t="s">
        <v>3237</v>
      </c>
      <c r="C5002" t="str">
        <f>VLOOKUP(B5002,customer!A:B,2,FALSE)</f>
        <v>Conn Gumme</v>
      </c>
      <c r="D5002" t="s">
        <v>3925</v>
      </c>
      <c r="E5002" t="s">
        <v>3935</v>
      </c>
      <c r="F5002" s="9">
        <v>44606</v>
      </c>
      <c r="G5002" s="11">
        <v>13</v>
      </c>
    </row>
    <row r="5003" spans="2:7" x14ac:dyDescent="0.2">
      <c r="B5003" t="s">
        <v>3237</v>
      </c>
      <c r="C5003" t="str">
        <f>VLOOKUP(B5003,customer!A:B,2,FALSE)</f>
        <v>Conn Gumme</v>
      </c>
      <c r="D5003" t="s">
        <v>3925</v>
      </c>
      <c r="E5003" t="s">
        <v>3935</v>
      </c>
      <c r="F5003" s="9">
        <v>44697</v>
      </c>
      <c r="G5003" s="11">
        <v>13</v>
      </c>
    </row>
    <row r="5004" spans="2:7" x14ac:dyDescent="0.2">
      <c r="B5004" t="s">
        <v>3237</v>
      </c>
      <c r="C5004" t="str">
        <f>VLOOKUP(B5004,customer!A:B,2,FALSE)</f>
        <v>Conn Gumme</v>
      </c>
      <c r="D5004" t="s">
        <v>3925</v>
      </c>
      <c r="E5004" t="s">
        <v>3935</v>
      </c>
      <c r="F5004" s="9">
        <v>44733</v>
      </c>
      <c r="G5004" s="11">
        <v>13</v>
      </c>
    </row>
    <row r="5005" spans="2:7" x14ac:dyDescent="0.2">
      <c r="B5005" t="s">
        <v>3237</v>
      </c>
      <c r="C5005" t="str">
        <f>VLOOKUP(B5005,customer!A:B,2,FALSE)</f>
        <v>Conn Gumme</v>
      </c>
      <c r="D5005" t="s">
        <v>3925</v>
      </c>
      <c r="E5005" t="s">
        <v>3935</v>
      </c>
      <c r="F5005" s="9">
        <v>44794</v>
      </c>
      <c r="G5005" s="11">
        <v>13</v>
      </c>
    </row>
    <row r="5006" spans="2:7" x14ac:dyDescent="0.2">
      <c r="B5006" t="s">
        <v>3237</v>
      </c>
      <c r="C5006" t="str">
        <f>VLOOKUP(B5006,customer!A:B,2,FALSE)</f>
        <v>Conn Gumme</v>
      </c>
      <c r="D5006" t="s">
        <v>3925</v>
      </c>
      <c r="E5006" t="s">
        <v>3935</v>
      </c>
      <c r="F5006" s="9">
        <v>44823</v>
      </c>
      <c r="G5006" s="11">
        <v>13</v>
      </c>
    </row>
    <row r="5007" spans="2:7" x14ac:dyDescent="0.2">
      <c r="B5007" t="s">
        <v>3237</v>
      </c>
      <c r="C5007" t="str">
        <f>VLOOKUP(B5007,customer!A:B,2,FALSE)</f>
        <v>Conn Gumme</v>
      </c>
      <c r="D5007" t="s">
        <v>3925</v>
      </c>
      <c r="E5007" t="s">
        <v>3935</v>
      </c>
      <c r="F5007" s="9">
        <v>44885</v>
      </c>
      <c r="G5007" s="11">
        <v>13</v>
      </c>
    </row>
    <row r="5008" spans="2:7" x14ac:dyDescent="0.2">
      <c r="B5008" t="s">
        <v>3237</v>
      </c>
      <c r="C5008" t="str">
        <f>VLOOKUP(B5008,customer!A:B,2,FALSE)</f>
        <v>Conn Gumme</v>
      </c>
      <c r="D5008" t="s">
        <v>3925</v>
      </c>
      <c r="E5008" t="s">
        <v>3935</v>
      </c>
      <c r="F5008" s="9">
        <v>44921</v>
      </c>
      <c r="G5008" s="11">
        <v>13</v>
      </c>
    </row>
    <row r="5009" spans="2:7" x14ac:dyDescent="0.2">
      <c r="B5009" t="s">
        <v>3237</v>
      </c>
      <c r="C5009" t="str">
        <f>VLOOKUP(B5009,customer!A:B,2,FALSE)</f>
        <v>Conn Gumme</v>
      </c>
      <c r="D5009" t="s">
        <v>3925</v>
      </c>
      <c r="E5009" t="s">
        <v>3935</v>
      </c>
      <c r="F5009" s="9">
        <v>44973</v>
      </c>
      <c r="G5009" s="11">
        <v>13</v>
      </c>
    </row>
    <row r="5010" spans="2:7" x14ac:dyDescent="0.2">
      <c r="B5010" t="s">
        <v>3237</v>
      </c>
      <c r="C5010" t="str">
        <f>VLOOKUP(B5010,customer!A:B,2,FALSE)</f>
        <v>Conn Gumme</v>
      </c>
      <c r="D5010" t="s">
        <v>3925</v>
      </c>
      <c r="E5010" t="s">
        <v>3935</v>
      </c>
      <c r="F5010" s="9">
        <v>45005</v>
      </c>
      <c r="G5010" s="11">
        <v>13</v>
      </c>
    </row>
    <row r="5011" spans="2:7" x14ac:dyDescent="0.2">
      <c r="B5011" t="s">
        <v>3237</v>
      </c>
      <c r="C5011" t="str">
        <f>VLOOKUP(B5011,customer!A:B,2,FALSE)</f>
        <v>Conn Gumme</v>
      </c>
      <c r="D5011" t="s">
        <v>3925</v>
      </c>
      <c r="E5011" t="s">
        <v>3935</v>
      </c>
      <c r="F5011" s="9">
        <v>45036</v>
      </c>
      <c r="G5011" s="11">
        <v>13</v>
      </c>
    </row>
    <row r="5012" spans="2:7" x14ac:dyDescent="0.2">
      <c r="B5012" t="s">
        <v>3237</v>
      </c>
      <c r="C5012" t="str">
        <f>VLOOKUP(B5012,customer!A:B,2,FALSE)</f>
        <v>Conn Gumme</v>
      </c>
      <c r="D5012" t="s">
        <v>3925</v>
      </c>
      <c r="E5012" t="s">
        <v>3935</v>
      </c>
      <c r="F5012" s="9">
        <v>45065</v>
      </c>
      <c r="G5012" s="11">
        <v>13</v>
      </c>
    </row>
    <row r="5013" spans="2:7" x14ac:dyDescent="0.2">
      <c r="B5013" t="s">
        <v>3237</v>
      </c>
      <c r="C5013" t="str">
        <f>VLOOKUP(B5013,customer!A:B,2,FALSE)</f>
        <v>Conn Gumme</v>
      </c>
      <c r="D5013" t="s">
        <v>3920</v>
      </c>
      <c r="E5013" t="s">
        <v>3930</v>
      </c>
      <c r="F5013" s="9">
        <v>44921</v>
      </c>
      <c r="G5013" s="11">
        <v>10</v>
      </c>
    </row>
    <row r="5014" spans="2:7" x14ac:dyDescent="0.2">
      <c r="B5014" t="s">
        <v>3237</v>
      </c>
      <c r="C5014" t="str">
        <f>VLOOKUP(B5014,customer!A:B,2,FALSE)</f>
        <v>Conn Gumme</v>
      </c>
      <c r="D5014" t="s">
        <v>3920</v>
      </c>
      <c r="E5014" t="s">
        <v>3930</v>
      </c>
      <c r="F5014" s="9">
        <v>44952</v>
      </c>
      <c r="G5014" s="11">
        <v>10</v>
      </c>
    </row>
    <row r="5015" spans="2:7" x14ac:dyDescent="0.2">
      <c r="B5015" t="s">
        <v>3237</v>
      </c>
      <c r="C5015" t="str">
        <f>VLOOKUP(B5015,customer!A:B,2,FALSE)</f>
        <v>Conn Gumme</v>
      </c>
      <c r="D5015" t="s">
        <v>3920</v>
      </c>
      <c r="E5015" t="s">
        <v>3930</v>
      </c>
      <c r="F5015" s="9">
        <v>44958</v>
      </c>
      <c r="G5015" s="11">
        <v>10</v>
      </c>
    </row>
    <row r="5016" spans="2:7" x14ac:dyDescent="0.2">
      <c r="B5016" t="s">
        <v>3237</v>
      </c>
      <c r="C5016" t="str">
        <f>VLOOKUP(B5016,customer!A:B,2,FALSE)</f>
        <v>Conn Gumme</v>
      </c>
      <c r="D5016" t="s">
        <v>3920</v>
      </c>
      <c r="E5016" t="s">
        <v>3930</v>
      </c>
      <c r="F5016" s="9">
        <v>44987</v>
      </c>
      <c r="G5016" s="11">
        <v>10</v>
      </c>
    </row>
    <row r="5017" spans="2:7" x14ac:dyDescent="0.2">
      <c r="B5017" t="s">
        <v>3237</v>
      </c>
      <c r="C5017" t="str">
        <f>VLOOKUP(B5017,customer!A:B,2,FALSE)</f>
        <v>Conn Gumme</v>
      </c>
      <c r="D5017" t="s">
        <v>3920</v>
      </c>
      <c r="E5017" t="s">
        <v>3930</v>
      </c>
      <c r="F5017" s="9">
        <v>45020</v>
      </c>
      <c r="G5017" s="11">
        <v>10</v>
      </c>
    </row>
    <row r="5018" spans="2:7" x14ac:dyDescent="0.2">
      <c r="B5018" t="s">
        <v>3237</v>
      </c>
      <c r="C5018" t="str">
        <f>VLOOKUP(B5018,customer!A:B,2,FALSE)</f>
        <v>Conn Gumme</v>
      </c>
      <c r="D5018" t="s">
        <v>3920</v>
      </c>
      <c r="E5018" t="s">
        <v>3930</v>
      </c>
      <c r="F5018" s="9">
        <v>45049</v>
      </c>
      <c r="G5018" s="11">
        <v>10</v>
      </c>
    </row>
    <row r="5019" spans="2:7" x14ac:dyDescent="0.2">
      <c r="B5019" t="s">
        <v>3237</v>
      </c>
      <c r="C5019" t="str">
        <f>VLOOKUP(B5019,customer!A:B,2,FALSE)</f>
        <v>Conn Gumme</v>
      </c>
      <c r="D5019" t="s">
        <v>3920</v>
      </c>
      <c r="E5019" t="s">
        <v>3930</v>
      </c>
      <c r="F5019" s="9">
        <v>45085</v>
      </c>
      <c r="G5019" s="11">
        <v>10</v>
      </c>
    </row>
    <row r="5020" spans="2:7" x14ac:dyDescent="0.2">
      <c r="B5020" t="s">
        <v>3238</v>
      </c>
      <c r="C5020" t="str">
        <f>VLOOKUP(B5020,customer!A:B,2,FALSE)</f>
        <v>Herc Nawton</v>
      </c>
      <c r="D5020" t="s">
        <v>3924</v>
      </c>
      <c r="E5020" t="s">
        <v>3934</v>
      </c>
      <c r="F5020" s="9">
        <v>44615</v>
      </c>
      <c r="G5020" s="11">
        <v>22</v>
      </c>
    </row>
    <row r="5021" spans="2:7" x14ac:dyDescent="0.2">
      <c r="B5021" t="s">
        <v>3238</v>
      </c>
      <c r="C5021" t="str">
        <f>VLOOKUP(B5021,customer!A:B,2,FALSE)</f>
        <v>Herc Nawton</v>
      </c>
      <c r="D5021" t="s">
        <v>3924</v>
      </c>
      <c r="E5021" t="s">
        <v>3934</v>
      </c>
      <c r="F5021" s="9">
        <v>44704</v>
      </c>
      <c r="G5021" s="11">
        <v>22</v>
      </c>
    </row>
    <row r="5022" spans="2:7" x14ac:dyDescent="0.2">
      <c r="B5022" t="s">
        <v>3238</v>
      </c>
      <c r="C5022" t="str">
        <f>VLOOKUP(B5022,customer!A:B,2,FALSE)</f>
        <v>Herc Nawton</v>
      </c>
      <c r="D5022" t="s">
        <v>3924</v>
      </c>
      <c r="E5022" t="s">
        <v>3934</v>
      </c>
      <c r="F5022" s="9">
        <v>44770</v>
      </c>
      <c r="G5022" s="11">
        <v>22</v>
      </c>
    </row>
    <row r="5023" spans="2:7" x14ac:dyDescent="0.2">
      <c r="B5023" t="s">
        <v>3238</v>
      </c>
      <c r="C5023" t="str">
        <f>VLOOKUP(B5023,customer!A:B,2,FALSE)</f>
        <v>Herc Nawton</v>
      </c>
      <c r="D5023" t="s">
        <v>3924</v>
      </c>
      <c r="E5023" t="s">
        <v>3934</v>
      </c>
      <c r="F5023" s="9">
        <v>44797</v>
      </c>
      <c r="G5023" s="11">
        <v>22</v>
      </c>
    </row>
    <row r="5024" spans="2:7" x14ac:dyDescent="0.2">
      <c r="B5024" t="s">
        <v>3238</v>
      </c>
      <c r="C5024" t="str">
        <f>VLOOKUP(B5024,customer!A:B,2,FALSE)</f>
        <v>Herc Nawton</v>
      </c>
      <c r="D5024" t="s">
        <v>3924</v>
      </c>
      <c r="E5024" t="s">
        <v>3934</v>
      </c>
      <c r="F5024" s="9">
        <v>44827</v>
      </c>
      <c r="G5024" s="11">
        <v>22</v>
      </c>
    </row>
    <row r="5025" spans="2:7" x14ac:dyDescent="0.2">
      <c r="B5025" t="s">
        <v>3238</v>
      </c>
      <c r="C5025" t="str">
        <f>VLOOKUP(B5025,customer!A:B,2,FALSE)</f>
        <v>Herc Nawton</v>
      </c>
      <c r="D5025" t="s">
        <v>3924</v>
      </c>
      <c r="E5025" t="s">
        <v>3934</v>
      </c>
      <c r="F5025" s="9">
        <v>44858</v>
      </c>
      <c r="G5025" s="11">
        <v>22</v>
      </c>
    </row>
    <row r="5026" spans="2:7" x14ac:dyDescent="0.2">
      <c r="B5026" t="s">
        <v>3238</v>
      </c>
      <c r="C5026" t="str">
        <f>VLOOKUP(B5026,customer!A:B,2,FALSE)</f>
        <v>Herc Nawton</v>
      </c>
      <c r="D5026" t="s">
        <v>3924</v>
      </c>
      <c r="E5026" t="s">
        <v>3934</v>
      </c>
      <c r="F5026" s="9">
        <v>44871</v>
      </c>
      <c r="G5026" s="11">
        <v>22</v>
      </c>
    </row>
    <row r="5027" spans="2:7" x14ac:dyDescent="0.2">
      <c r="B5027" t="s">
        <v>3238</v>
      </c>
      <c r="C5027" t="str">
        <f>VLOOKUP(B5027,customer!A:B,2,FALSE)</f>
        <v>Herc Nawton</v>
      </c>
      <c r="D5027" t="s">
        <v>3924</v>
      </c>
      <c r="E5027" t="s">
        <v>3934</v>
      </c>
      <c r="F5027" s="9">
        <v>44954</v>
      </c>
      <c r="G5027" s="11">
        <v>22</v>
      </c>
    </row>
    <row r="5028" spans="2:7" x14ac:dyDescent="0.2">
      <c r="B5028" t="s">
        <v>3238</v>
      </c>
      <c r="C5028" t="str">
        <f>VLOOKUP(B5028,customer!A:B,2,FALSE)</f>
        <v>Herc Nawton</v>
      </c>
      <c r="D5028" t="s">
        <v>3924</v>
      </c>
      <c r="E5028" t="s">
        <v>3934</v>
      </c>
      <c r="F5028" s="9">
        <v>44981</v>
      </c>
      <c r="G5028" s="11">
        <v>22</v>
      </c>
    </row>
    <row r="5029" spans="2:7" x14ac:dyDescent="0.2">
      <c r="B5029" t="s">
        <v>3238</v>
      </c>
      <c r="C5029" t="str">
        <f>VLOOKUP(B5029,customer!A:B,2,FALSE)</f>
        <v>Herc Nawton</v>
      </c>
      <c r="D5029" t="s">
        <v>3924</v>
      </c>
      <c r="E5029" t="s">
        <v>3934</v>
      </c>
      <c r="F5029" s="9">
        <v>45009</v>
      </c>
      <c r="G5029" s="11">
        <v>22</v>
      </c>
    </row>
    <row r="5030" spans="2:7" x14ac:dyDescent="0.2">
      <c r="B5030" t="s">
        <v>3238</v>
      </c>
      <c r="C5030" t="str">
        <f>VLOOKUP(B5030,customer!A:B,2,FALSE)</f>
        <v>Herc Nawton</v>
      </c>
      <c r="D5030" t="s">
        <v>3924</v>
      </c>
      <c r="E5030" t="s">
        <v>3934</v>
      </c>
      <c r="F5030" s="9">
        <v>45073</v>
      </c>
      <c r="G5030" s="11">
        <v>22</v>
      </c>
    </row>
    <row r="5031" spans="2:7" x14ac:dyDescent="0.2">
      <c r="B5031" t="s">
        <v>3238</v>
      </c>
      <c r="C5031" t="str">
        <f>VLOOKUP(B5031,customer!A:B,2,FALSE)</f>
        <v>Herc Nawton</v>
      </c>
      <c r="D5031" t="s">
        <v>3923</v>
      </c>
      <c r="E5031" t="s">
        <v>3933</v>
      </c>
      <c r="F5031" s="9">
        <v>44848</v>
      </c>
      <c r="G5031" s="11">
        <v>26</v>
      </c>
    </row>
    <row r="5032" spans="2:7" x14ac:dyDescent="0.2">
      <c r="B5032" t="s">
        <v>3238</v>
      </c>
      <c r="C5032" t="str">
        <f>VLOOKUP(B5032,customer!A:B,2,FALSE)</f>
        <v>Herc Nawton</v>
      </c>
      <c r="D5032" t="s">
        <v>3923</v>
      </c>
      <c r="E5032" t="s">
        <v>3933</v>
      </c>
      <c r="F5032" s="9">
        <v>44880</v>
      </c>
      <c r="G5032" s="11">
        <v>26</v>
      </c>
    </row>
    <row r="5033" spans="2:7" x14ac:dyDescent="0.2">
      <c r="B5033" t="s">
        <v>3238</v>
      </c>
      <c r="C5033" t="str">
        <f>VLOOKUP(B5033,customer!A:B,2,FALSE)</f>
        <v>Herc Nawton</v>
      </c>
      <c r="D5033" t="s">
        <v>3923</v>
      </c>
      <c r="E5033" t="s">
        <v>3933</v>
      </c>
      <c r="F5033" s="9">
        <v>44913</v>
      </c>
      <c r="G5033" s="11">
        <v>26</v>
      </c>
    </row>
    <row r="5034" spans="2:7" x14ac:dyDescent="0.2">
      <c r="B5034" t="s">
        <v>3238</v>
      </c>
      <c r="C5034" t="str">
        <f>VLOOKUP(B5034,customer!A:B,2,FALSE)</f>
        <v>Herc Nawton</v>
      </c>
      <c r="D5034" t="s">
        <v>3923</v>
      </c>
      <c r="E5034" t="s">
        <v>3933</v>
      </c>
      <c r="F5034" s="9">
        <v>44944</v>
      </c>
      <c r="G5034" s="11">
        <v>26</v>
      </c>
    </row>
    <row r="5035" spans="2:7" x14ac:dyDescent="0.2">
      <c r="B5035" t="s">
        <v>3238</v>
      </c>
      <c r="C5035" t="str">
        <f>VLOOKUP(B5035,customer!A:B,2,FALSE)</f>
        <v>Herc Nawton</v>
      </c>
      <c r="D5035" t="s">
        <v>3923</v>
      </c>
      <c r="E5035" t="s">
        <v>3933</v>
      </c>
      <c r="F5035" s="9">
        <v>44978</v>
      </c>
      <c r="G5035" s="11">
        <v>26</v>
      </c>
    </row>
    <row r="5036" spans="2:7" x14ac:dyDescent="0.2">
      <c r="B5036" t="s">
        <v>3238</v>
      </c>
      <c r="C5036" t="str">
        <f>VLOOKUP(B5036,customer!A:B,2,FALSE)</f>
        <v>Herc Nawton</v>
      </c>
      <c r="D5036" t="s">
        <v>3923</v>
      </c>
      <c r="E5036" t="s">
        <v>3933</v>
      </c>
      <c r="F5036" s="9">
        <v>45031</v>
      </c>
      <c r="G5036" s="11">
        <v>26</v>
      </c>
    </row>
    <row r="5037" spans="2:7" x14ac:dyDescent="0.2">
      <c r="B5037" t="s">
        <v>3238</v>
      </c>
      <c r="C5037" t="str">
        <f>VLOOKUP(B5037,customer!A:B,2,FALSE)</f>
        <v>Herc Nawton</v>
      </c>
      <c r="D5037" t="s">
        <v>3923</v>
      </c>
      <c r="E5037" t="s">
        <v>3933</v>
      </c>
      <c r="F5037" s="9">
        <v>45071</v>
      </c>
      <c r="G5037" s="11">
        <v>26</v>
      </c>
    </row>
    <row r="5038" spans="2:7" x14ac:dyDescent="0.2">
      <c r="B5038" t="s">
        <v>3239</v>
      </c>
      <c r="C5038" t="str">
        <f>VLOOKUP(B5038,customer!A:B,2,FALSE)</f>
        <v>Roddy Esh</v>
      </c>
      <c r="D5038" t="s">
        <v>3949</v>
      </c>
      <c r="E5038" t="s">
        <v>3942</v>
      </c>
      <c r="F5038" s="9">
        <v>44616</v>
      </c>
      <c r="G5038" s="11">
        <v>25</v>
      </c>
    </row>
    <row r="5039" spans="2:7" x14ac:dyDescent="0.2">
      <c r="B5039" t="s">
        <v>3239</v>
      </c>
      <c r="C5039" t="str">
        <f>VLOOKUP(B5039,customer!A:B,2,FALSE)</f>
        <v>Roddy Esh</v>
      </c>
      <c r="D5039" t="s">
        <v>3949</v>
      </c>
      <c r="E5039" t="s">
        <v>3942</v>
      </c>
      <c r="F5039" s="9">
        <v>44675</v>
      </c>
      <c r="G5039" s="11">
        <v>25</v>
      </c>
    </row>
    <row r="5040" spans="2:7" x14ac:dyDescent="0.2">
      <c r="B5040" t="s">
        <v>3239</v>
      </c>
      <c r="C5040" t="str">
        <f>VLOOKUP(B5040,customer!A:B,2,FALSE)</f>
        <v>Roddy Esh</v>
      </c>
      <c r="D5040" t="s">
        <v>3949</v>
      </c>
      <c r="E5040" t="s">
        <v>3942</v>
      </c>
      <c r="F5040" s="9">
        <v>44684</v>
      </c>
      <c r="G5040" s="11">
        <v>25</v>
      </c>
    </row>
    <row r="5041" spans="2:7" x14ac:dyDescent="0.2">
      <c r="B5041" t="s">
        <v>3239</v>
      </c>
      <c r="C5041" t="str">
        <f>VLOOKUP(B5041,customer!A:B,2,FALSE)</f>
        <v>Roddy Esh</v>
      </c>
      <c r="D5041" t="s">
        <v>3949</v>
      </c>
      <c r="E5041" t="s">
        <v>3942</v>
      </c>
      <c r="F5041" s="9">
        <v>44741</v>
      </c>
      <c r="G5041" s="11">
        <v>25</v>
      </c>
    </row>
    <row r="5042" spans="2:7" x14ac:dyDescent="0.2">
      <c r="B5042" t="s">
        <v>3239</v>
      </c>
      <c r="C5042" t="str">
        <f>VLOOKUP(B5042,customer!A:B,2,FALSE)</f>
        <v>Roddy Esh</v>
      </c>
      <c r="D5042" t="s">
        <v>3949</v>
      </c>
      <c r="E5042" t="s">
        <v>3942</v>
      </c>
      <c r="F5042" s="9">
        <v>44770</v>
      </c>
      <c r="G5042" s="11">
        <v>25</v>
      </c>
    </row>
    <row r="5043" spans="2:7" x14ac:dyDescent="0.2">
      <c r="B5043" t="s">
        <v>3239</v>
      </c>
      <c r="C5043" t="str">
        <f>VLOOKUP(B5043,customer!A:B,2,FALSE)</f>
        <v>Roddy Esh</v>
      </c>
      <c r="D5043" t="s">
        <v>3949</v>
      </c>
      <c r="E5043" t="s">
        <v>3942</v>
      </c>
      <c r="F5043" s="9">
        <v>44775</v>
      </c>
      <c r="G5043" s="11">
        <v>25</v>
      </c>
    </row>
    <row r="5044" spans="2:7" x14ac:dyDescent="0.2">
      <c r="B5044" t="s">
        <v>3239</v>
      </c>
      <c r="C5044" t="str">
        <f>VLOOKUP(B5044,customer!A:B,2,FALSE)</f>
        <v>Roddy Esh</v>
      </c>
      <c r="D5044" t="s">
        <v>3949</v>
      </c>
      <c r="E5044" t="s">
        <v>3942</v>
      </c>
      <c r="F5044" s="9">
        <v>44805</v>
      </c>
      <c r="G5044" s="11">
        <v>25</v>
      </c>
    </row>
    <row r="5045" spans="2:7" x14ac:dyDescent="0.2">
      <c r="B5045" t="s">
        <v>3239</v>
      </c>
      <c r="C5045" t="str">
        <f>VLOOKUP(B5045,customer!A:B,2,FALSE)</f>
        <v>Roddy Esh</v>
      </c>
      <c r="D5045" t="s">
        <v>3949</v>
      </c>
      <c r="E5045" t="s">
        <v>3942</v>
      </c>
      <c r="F5045" s="9">
        <v>44843</v>
      </c>
      <c r="G5045" s="11">
        <v>25</v>
      </c>
    </row>
    <row r="5046" spans="2:7" x14ac:dyDescent="0.2">
      <c r="B5046" t="s">
        <v>3239</v>
      </c>
      <c r="C5046" t="str">
        <f>VLOOKUP(B5046,customer!A:B,2,FALSE)</f>
        <v>Roddy Esh</v>
      </c>
      <c r="D5046" t="s">
        <v>3949</v>
      </c>
      <c r="E5046" t="s">
        <v>3942</v>
      </c>
      <c r="F5046" s="9">
        <v>44920</v>
      </c>
      <c r="G5046" s="11">
        <v>25</v>
      </c>
    </row>
    <row r="5047" spans="2:7" x14ac:dyDescent="0.2">
      <c r="B5047" t="s">
        <v>3239</v>
      </c>
      <c r="C5047" t="str">
        <f>VLOOKUP(B5047,customer!A:B,2,FALSE)</f>
        <v>Roddy Esh</v>
      </c>
      <c r="D5047" t="s">
        <v>3949</v>
      </c>
      <c r="E5047" t="s">
        <v>3942</v>
      </c>
      <c r="F5047" s="9">
        <v>44958</v>
      </c>
      <c r="G5047" s="11">
        <v>25</v>
      </c>
    </row>
    <row r="5048" spans="2:7" x14ac:dyDescent="0.2">
      <c r="B5048" t="s">
        <v>3239</v>
      </c>
      <c r="C5048" t="str">
        <f>VLOOKUP(B5048,customer!A:B,2,FALSE)</f>
        <v>Roddy Esh</v>
      </c>
      <c r="D5048" t="s">
        <v>3949</v>
      </c>
      <c r="E5048" t="s">
        <v>3942</v>
      </c>
      <c r="F5048" s="9">
        <v>45015</v>
      </c>
      <c r="G5048" s="11">
        <v>25</v>
      </c>
    </row>
    <row r="5049" spans="2:7" x14ac:dyDescent="0.2">
      <c r="B5049" t="s">
        <v>3239</v>
      </c>
      <c r="C5049" t="str">
        <f>VLOOKUP(B5049,customer!A:B,2,FALSE)</f>
        <v>Roddy Esh</v>
      </c>
      <c r="D5049" t="s">
        <v>3949</v>
      </c>
      <c r="E5049" t="s">
        <v>3942</v>
      </c>
      <c r="F5049" s="9">
        <v>45040</v>
      </c>
      <c r="G5049" s="11">
        <v>25</v>
      </c>
    </row>
    <row r="5050" spans="2:7" x14ac:dyDescent="0.2">
      <c r="B5050" t="s">
        <v>3239</v>
      </c>
      <c r="C5050" t="str">
        <f>VLOOKUP(B5050,customer!A:B,2,FALSE)</f>
        <v>Roddy Esh</v>
      </c>
      <c r="D5050" t="s">
        <v>3949</v>
      </c>
      <c r="E5050" t="s">
        <v>3942</v>
      </c>
      <c r="F5050" s="9">
        <v>45074</v>
      </c>
      <c r="G5050" s="11">
        <v>25</v>
      </c>
    </row>
    <row r="5051" spans="2:7" x14ac:dyDescent="0.2">
      <c r="B5051" t="s">
        <v>3239</v>
      </c>
      <c r="C5051" t="str">
        <f>VLOOKUP(B5051,customer!A:B,2,FALSE)</f>
        <v>Roddy Esh</v>
      </c>
      <c r="D5051" t="s">
        <v>3922</v>
      </c>
      <c r="E5051" t="s">
        <v>3932</v>
      </c>
      <c r="F5051" s="9">
        <v>44864</v>
      </c>
      <c r="G5051" s="11">
        <v>62</v>
      </c>
    </row>
    <row r="5052" spans="2:7" x14ac:dyDescent="0.2">
      <c r="B5052" t="s">
        <v>3239</v>
      </c>
      <c r="C5052" t="str">
        <f>VLOOKUP(B5052,customer!A:B,2,FALSE)</f>
        <v>Roddy Esh</v>
      </c>
      <c r="D5052" t="s">
        <v>3922</v>
      </c>
      <c r="E5052" t="s">
        <v>3932</v>
      </c>
      <c r="F5052" s="9">
        <v>44895</v>
      </c>
      <c r="G5052" s="11">
        <v>62</v>
      </c>
    </row>
    <row r="5053" spans="2:7" x14ac:dyDescent="0.2">
      <c r="B5053" t="s">
        <v>3239</v>
      </c>
      <c r="C5053" t="str">
        <f>VLOOKUP(B5053,customer!A:B,2,FALSE)</f>
        <v>Roddy Esh</v>
      </c>
      <c r="D5053" t="s">
        <v>3922</v>
      </c>
      <c r="E5053" t="s">
        <v>3932</v>
      </c>
      <c r="F5053" s="9">
        <v>44925</v>
      </c>
      <c r="G5053" s="11">
        <v>62</v>
      </c>
    </row>
    <row r="5054" spans="2:7" x14ac:dyDescent="0.2">
      <c r="B5054" t="s">
        <v>3239</v>
      </c>
      <c r="C5054" t="str">
        <f>VLOOKUP(B5054,customer!A:B,2,FALSE)</f>
        <v>Roddy Esh</v>
      </c>
      <c r="D5054" t="s">
        <v>3922</v>
      </c>
      <c r="E5054" t="s">
        <v>3932</v>
      </c>
      <c r="F5054" s="9">
        <v>44931</v>
      </c>
      <c r="G5054" s="11">
        <v>62</v>
      </c>
    </row>
    <row r="5055" spans="2:7" x14ac:dyDescent="0.2">
      <c r="B5055" t="s">
        <v>3239</v>
      </c>
      <c r="C5055" t="str">
        <f>VLOOKUP(B5055,customer!A:B,2,FALSE)</f>
        <v>Roddy Esh</v>
      </c>
      <c r="D5055" t="s">
        <v>3922</v>
      </c>
      <c r="E5055" t="s">
        <v>3932</v>
      </c>
      <c r="F5055" s="9">
        <v>44961</v>
      </c>
      <c r="G5055" s="11">
        <v>62</v>
      </c>
    </row>
    <row r="5056" spans="2:7" x14ac:dyDescent="0.2">
      <c r="B5056" t="s">
        <v>3239</v>
      </c>
      <c r="C5056" t="str">
        <f>VLOOKUP(B5056,customer!A:B,2,FALSE)</f>
        <v>Roddy Esh</v>
      </c>
      <c r="D5056" t="s">
        <v>3922</v>
      </c>
      <c r="E5056" t="s">
        <v>3932</v>
      </c>
      <c r="F5056" s="9">
        <v>44997</v>
      </c>
      <c r="G5056" s="11">
        <v>62</v>
      </c>
    </row>
    <row r="5057" spans="2:7" x14ac:dyDescent="0.2">
      <c r="B5057" t="s">
        <v>3239</v>
      </c>
      <c r="C5057" t="str">
        <f>VLOOKUP(B5057,customer!A:B,2,FALSE)</f>
        <v>Roddy Esh</v>
      </c>
      <c r="D5057" t="s">
        <v>3922</v>
      </c>
      <c r="E5057" t="s">
        <v>3932</v>
      </c>
      <c r="F5057" s="9">
        <v>45020</v>
      </c>
      <c r="G5057" s="11">
        <v>62</v>
      </c>
    </row>
    <row r="5058" spans="2:7" x14ac:dyDescent="0.2">
      <c r="B5058" t="s">
        <v>3239</v>
      </c>
      <c r="C5058" t="str">
        <f>VLOOKUP(B5058,customer!A:B,2,FALSE)</f>
        <v>Roddy Esh</v>
      </c>
      <c r="D5058" t="s">
        <v>3922</v>
      </c>
      <c r="E5058" t="s">
        <v>3932</v>
      </c>
      <c r="F5058" s="9">
        <v>45048</v>
      </c>
      <c r="G5058" s="11">
        <v>62</v>
      </c>
    </row>
    <row r="5059" spans="2:7" x14ac:dyDescent="0.2">
      <c r="B5059" t="s">
        <v>3240</v>
      </c>
      <c r="C5059" t="str">
        <f>VLOOKUP(B5059,customer!A:B,2,FALSE)</f>
        <v>Janeczka Billiard</v>
      </c>
      <c r="D5059" t="s">
        <v>3953</v>
      </c>
      <c r="E5059" t="s">
        <v>3946</v>
      </c>
      <c r="F5059" s="9">
        <v>44886</v>
      </c>
      <c r="G5059" s="11">
        <v>29</v>
      </c>
    </row>
    <row r="5060" spans="2:7" x14ac:dyDescent="0.2">
      <c r="B5060" t="s">
        <v>3240</v>
      </c>
      <c r="C5060" t="str">
        <f>VLOOKUP(B5060,customer!A:B,2,FALSE)</f>
        <v>Janeczka Billiard</v>
      </c>
      <c r="D5060" t="s">
        <v>3953</v>
      </c>
      <c r="E5060" t="s">
        <v>3946</v>
      </c>
      <c r="F5060" s="9">
        <v>44923</v>
      </c>
      <c r="G5060" s="11">
        <v>29</v>
      </c>
    </row>
    <row r="5061" spans="2:7" x14ac:dyDescent="0.2">
      <c r="B5061" t="s">
        <v>3240</v>
      </c>
      <c r="C5061" t="str">
        <f>VLOOKUP(B5061,customer!A:B,2,FALSE)</f>
        <v>Janeczka Billiard</v>
      </c>
      <c r="D5061" t="s">
        <v>3953</v>
      </c>
      <c r="E5061" t="s">
        <v>3946</v>
      </c>
      <c r="F5061" s="9">
        <v>44961</v>
      </c>
      <c r="G5061" s="11">
        <v>29</v>
      </c>
    </row>
    <row r="5062" spans="2:7" x14ac:dyDescent="0.2">
      <c r="B5062" t="s">
        <v>3240</v>
      </c>
      <c r="C5062" t="str">
        <f>VLOOKUP(B5062,customer!A:B,2,FALSE)</f>
        <v>Janeczka Billiard</v>
      </c>
      <c r="D5062" t="s">
        <v>3953</v>
      </c>
      <c r="E5062" t="s">
        <v>3946</v>
      </c>
      <c r="F5062" s="9">
        <v>45009</v>
      </c>
      <c r="G5062" s="11">
        <v>29</v>
      </c>
    </row>
    <row r="5063" spans="2:7" x14ac:dyDescent="0.2">
      <c r="B5063" t="s">
        <v>3240</v>
      </c>
      <c r="C5063" t="str">
        <f>VLOOKUP(B5063,customer!A:B,2,FALSE)</f>
        <v>Janeczka Billiard</v>
      </c>
      <c r="D5063" t="s">
        <v>3953</v>
      </c>
      <c r="E5063" t="s">
        <v>3946</v>
      </c>
      <c r="F5063" s="9">
        <v>45045</v>
      </c>
      <c r="G5063" s="11">
        <v>29</v>
      </c>
    </row>
    <row r="5064" spans="2:7" x14ac:dyDescent="0.2">
      <c r="B5064" t="s">
        <v>3240</v>
      </c>
      <c r="C5064" t="str">
        <f>VLOOKUP(B5064,customer!A:B,2,FALSE)</f>
        <v>Janeczka Billiard</v>
      </c>
      <c r="D5064" t="s">
        <v>3953</v>
      </c>
      <c r="E5064" t="s">
        <v>3946</v>
      </c>
      <c r="F5064" s="9">
        <v>45077</v>
      </c>
      <c r="G5064" s="11">
        <v>29</v>
      </c>
    </row>
    <row r="5065" spans="2:7" x14ac:dyDescent="0.2">
      <c r="B5065" t="s">
        <v>3240</v>
      </c>
      <c r="C5065" t="str">
        <f>VLOOKUP(B5065,customer!A:B,2,FALSE)</f>
        <v>Janeczka Billiard</v>
      </c>
      <c r="D5065" t="s">
        <v>3920</v>
      </c>
      <c r="E5065" t="s">
        <v>3930</v>
      </c>
      <c r="F5065" s="9">
        <v>44977</v>
      </c>
      <c r="G5065" s="11">
        <v>10</v>
      </c>
    </row>
    <row r="5066" spans="2:7" x14ac:dyDescent="0.2">
      <c r="B5066" t="s">
        <v>3240</v>
      </c>
      <c r="C5066" t="str">
        <f>VLOOKUP(B5066,customer!A:B,2,FALSE)</f>
        <v>Janeczka Billiard</v>
      </c>
      <c r="D5066" t="s">
        <v>3920</v>
      </c>
      <c r="E5066" t="s">
        <v>3930</v>
      </c>
      <c r="F5066" s="9">
        <v>45005</v>
      </c>
      <c r="G5066" s="11">
        <v>10</v>
      </c>
    </row>
    <row r="5067" spans="2:7" x14ac:dyDescent="0.2">
      <c r="B5067" t="s">
        <v>3240</v>
      </c>
      <c r="C5067" t="str">
        <f>VLOOKUP(B5067,customer!A:B,2,FALSE)</f>
        <v>Janeczka Billiard</v>
      </c>
      <c r="D5067" t="s">
        <v>3920</v>
      </c>
      <c r="E5067" t="s">
        <v>3930</v>
      </c>
      <c r="F5067" s="9">
        <v>45044</v>
      </c>
      <c r="G5067" s="11">
        <v>10</v>
      </c>
    </row>
    <row r="5068" spans="2:7" x14ac:dyDescent="0.2">
      <c r="B5068" t="s">
        <v>3240</v>
      </c>
      <c r="C5068" t="str">
        <f>VLOOKUP(B5068,customer!A:B,2,FALSE)</f>
        <v>Janeczka Billiard</v>
      </c>
      <c r="D5068" t="s">
        <v>3920</v>
      </c>
      <c r="E5068" t="s">
        <v>3930</v>
      </c>
      <c r="F5068" s="9">
        <v>45074</v>
      </c>
      <c r="G5068" s="11">
        <v>10</v>
      </c>
    </row>
    <row r="5069" spans="2:7" x14ac:dyDescent="0.2">
      <c r="B5069" t="s">
        <v>3241</v>
      </c>
      <c r="C5069" t="str">
        <f>VLOOKUP(B5069,customer!A:B,2,FALSE)</f>
        <v>Gillan Linne</v>
      </c>
      <c r="D5069" t="s">
        <v>3924</v>
      </c>
      <c r="E5069" t="s">
        <v>3934</v>
      </c>
      <c r="F5069" s="9">
        <v>44787</v>
      </c>
      <c r="G5069" s="11">
        <v>22</v>
      </c>
    </row>
    <row r="5070" spans="2:7" x14ac:dyDescent="0.2">
      <c r="B5070" t="s">
        <v>3241</v>
      </c>
      <c r="C5070" t="str">
        <f>VLOOKUP(B5070,customer!A:B,2,FALSE)</f>
        <v>Gillan Linne</v>
      </c>
      <c r="D5070" t="s">
        <v>3924</v>
      </c>
      <c r="E5070" t="s">
        <v>3934</v>
      </c>
      <c r="F5070" s="9">
        <v>44818</v>
      </c>
      <c r="G5070" s="11">
        <v>22</v>
      </c>
    </row>
    <row r="5071" spans="2:7" x14ac:dyDescent="0.2">
      <c r="B5071" t="s">
        <v>3241</v>
      </c>
      <c r="C5071" t="str">
        <f>VLOOKUP(B5071,customer!A:B,2,FALSE)</f>
        <v>Gillan Linne</v>
      </c>
      <c r="D5071" t="s">
        <v>3924</v>
      </c>
      <c r="E5071" t="s">
        <v>3934</v>
      </c>
      <c r="F5071" s="9">
        <v>44858</v>
      </c>
      <c r="G5071" s="11">
        <v>22</v>
      </c>
    </row>
    <row r="5072" spans="2:7" x14ac:dyDescent="0.2">
      <c r="B5072" t="s">
        <v>3241</v>
      </c>
      <c r="C5072" t="str">
        <f>VLOOKUP(B5072,customer!A:B,2,FALSE)</f>
        <v>Gillan Linne</v>
      </c>
      <c r="D5072" t="s">
        <v>3924</v>
      </c>
      <c r="E5072" t="s">
        <v>3934</v>
      </c>
      <c r="F5072" s="9">
        <v>44894</v>
      </c>
      <c r="G5072" s="11">
        <v>22</v>
      </c>
    </row>
    <row r="5073" spans="2:7" x14ac:dyDescent="0.2">
      <c r="B5073" t="s">
        <v>3241</v>
      </c>
      <c r="C5073" t="str">
        <f>VLOOKUP(B5073,customer!A:B,2,FALSE)</f>
        <v>Gillan Linne</v>
      </c>
      <c r="D5073" t="s">
        <v>3924</v>
      </c>
      <c r="E5073" t="s">
        <v>3934</v>
      </c>
      <c r="F5073" s="9">
        <v>44920</v>
      </c>
      <c r="G5073" s="11">
        <v>22</v>
      </c>
    </row>
    <row r="5074" spans="2:7" x14ac:dyDescent="0.2">
      <c r="B5074" t="s">
        <v>3241</v>
      </c>
      <c r="C5074" t="str">
        <f>VLOOKUP(B5074,customer!A:B,2,FALSE)</f>
        <v>Gillan Linne</v>
      </c>
      <c r="D5074" t="s">
        <v>3924</v>
      </c>
      <c r="E5074" t="s">
        <v>3934</v>
      </c>
      <c r="F5074" s="9">
        <v>44947</v>
      </c>
      <c r="G5074" s="11">
        <v>22</v>
      </c>
    </row>
    <row r="5075" spans="2:7" x14ac:dyDescent="0.2">
      <c r="B5075" t="s">
        <v>3241</v>
      </c>
      <c r="C5075" t="str">
        <f>VLOOKUP(B5075,customer!A:B,2,FALSE)</f>
        <v>Gillan Linne</v>
      </c>
      <c r="D5075" t="s">
        <v>3924</v>
      </c>
      <c r="E5075" t="s">
        <v>3934</v>
      </c>
      <c r="F5075" s="9">
        <v>44978</v>
      </c>
      <c r="G5075" s="11">
        <v>22</v>
      </c>
    </row>
    <row r="5076" spans="2:7" x14ac:dyDescent="0.2">
      <c r="B5076" t="s">
        <v>3241</v>
      </c>
      <c r="C5076" t="str">
        <f>VLOOKUP(B5076,customer!A:B,2,FALSE)</f>
        <v>Gillan Linne</v>
      </c>
      <c r="D5076" t="s">
        <v>3924</v>
      </c>
      <c r="E5076" t="s">
        <v>3934</v>
      </c>
      <c r="F5076" s="9">
        <v>45005</v>
      </c>
      <c r="G5076" s="11">
        <v>22</v>
      </c>
    </row>
    <row r="5077" spans="2:7" x14ac:dyDescent="0.2">
      <c r="B5077" t="s">
        <v>3241</v>
      </c>
      <c r="C5077" t="str">
        <f>VLOOKUP(B5077,customer!A:B,2,FALSE)</f>
        <v>Gillan Linne</v>
      </c>
      <c r="D5077" t="s">
        <v>3924</v>
      </c>
      <c r="E5077" t="s">
        <v>3934</v>
      </c>
      <c r="F5077" s="9">
        <v>45040</v>
      </c>
      <c r="G5077" s="11">
        <v>22</v>
      </c>
    </row>
    <row r="5078" spans="2:7" x14ac:dyDescent="0.2">
      <c r="B5078" t="s">
        <v>3241</v>
      </c>
      <c r="C5078" t="str">
        <f>VLOOKUP(B5078,customer!A:B,2,FALSE)</f>
        <v>Gillan Linne</v>
      </c>
      <c r="D5078" t="s">
        <v>3924</v>
      </c>
      <c r="E5078" t="s">
        <v>3934</v>
      </c>
      <c r="F5078" s="9">
        <v>45062</v>
      </c>
      <c r="G5078" s="11">
        <v>22</v>
      </c>
    </row>
    <row r="5079" spans="2:7" x14ac:dyDescent="0.2">
      <c r="B5079" t="s">
        <v>3241</v>
      </c>
      <c r="C5079" t="str">
        <f>VLOOKUP(B5079,customer!A:B,2,FALSE)</f>
        <v>Gillan Linne</v>
      </c>
      <c r="D5079" t="s">
        <v>3921</v>
      </c>
      <c r="E5079" t="s">
        <v>3931</v>
      </c>
      <c r="F5079" s="9">
        <v>45009</v>
      </c>
      <c r="G5079" s="11">
        <v>26</v>
      </c>
    </row>
    <row r="5080" spans="2:7" x14ac:dyDescent="0.2">
      <c r="B5080" t="s">
        <v>3241</v>
      </c>
      <c r="C5080" t="str">
        <f>VLOOKUP(B5080,customer!A:B,2,FALSE)</f>
        <v>Gillan Linne</v>
      </c>
      <c r="D5080" t="s">
        <v>3921</v>
      </c>
      <c r="E5080" t="s">
        <v>3931</v>
      </c>
      <c r="F5080" s="9">
        <v>45042</v>
      </c>
      <c r="G5080" s="11">
        <v>26</v>
      </c>
    </row>
    <row r="5081" spans="2:7" x14ac:dyDescent="0.2">
      <c r="B5081" t="s">
        <v>3241</v>
      </c>
      <c r="C5081" t="str">
        <f>VLOOKUP(B5081,customer!A:B,2,FALSE)</f>
        <v>Gillan Linne</v>
      </c>
      <c r="D5081" t="s">
        <v>3921</v>
      </c>
      <c r="E5081" t="s">
        <v>3931</v>
      </c>
      <c r="F5081" s="9">
        <v>45047</v>
      </c>
      <c r="G5081" s="11">
        <v>26</v>
      </c>
    </row>
    <row r="5082" spans="2:7" x14ac:dyDescent="0.2">
      <c r="B5082" t="s">
        <v>3241</v>
      </c>
      <c r="C5082" t="str">
        <f>VLOOKUP(B5082,customer!A:B,2,FALSE)</f>
        <v>Gillan Linne</v>
      </c>
      <c r="D5082" t="s">
        <v>3921</v>
      </c>
      <c r="E5082" t="s">
        <v>3931</v>
      </c>
      <c r="F5082" s="9">
        <v>45079</v>
      </c>
      <c r="G5082" s="11">
        <v>26</v>
      </c>
    </row>
    <row r="5083" spans="2:7" x14ac:dyDescent="0.2">
      <c r="B5083" t="s">
        <v>3242</v>
      </c>
      <c r="C5083" t="str">
        <f>VLOOKUP(B5083,customer!A:B,2,FALSE)</f>
        <v>Lorilee Louder</v>
      </c>
      <c r="D5083" t="s">
        <v>3924</v>
      </c>
      <c r="E5083" t="s">
        <v>3934</v>
      </c>
      <c r="F5083" s="9">
        <v>44580</v>
      </c>
      <c r="G5083" s="11">
        <v>22</v>
      </c>
    </row>
    <row r="5084" spans="2:7" x14ac:dyDescent="0.2">
      <c r="B5084" t="s">
        <v>3242</v>
      </c>
      <c r="C5084" t="str">
        <f>VLOOKUP(B5084,customer!A:B,2,FALSE)</f>
        <v>Lorilee Louder</v>
      </c>
      <c r="D5084" t="s">
        <v>3924</v>
      </c>
      <c r="E5084" t="s">
        <v>3934</v>
      </c>
      <c r="F5084" s="9">
        <v>44649</v>
      </c>
      <c r="G5084" s="11">
        <v>22</v>
      </c>
    </row>
    <row r="5085" spans="2:7" x14ac:dyDescent="0.2">
      <c r="B5085" t="s">
        <v>3242</v>
      </c>
      <c r="C5085" t="str">
        <f>VLOOKUP(B5085,customer!A:B,2,FALSE)</f>
        <v>Lorilee Louder</v>
      </c>
      <c r="D5085" t="s">
        <v>3924</v>
      </c>
      <c r="E5085" t="s">
        <v>3934</v>
      </c>
      <c r="F5085" s="9">
        <v>44703</v>
      </c>
      <c r="G5085" s="11">
        <v>22</v>
      </c>
    </row>
    <row r="5086" spans="2:7" x14ac:dyDescent="0.2">
      <c r="B5086" t="s">
        <v>3242</v>
      </c>
      <c r="C5086" t="str">
        <f>VLOOKUP(B5086,customer!A:B,2,FALSE)</f>
        <v>Lorilee Louder</v>
      </c>
      <c r="D5086" t="s">
        <v>3924</v>
      </c>
      <c r="E5086" t="s">
        <v>3934</v>
      </c>
      <c r="F5086" s="9">
        <v>44733</v>
      </c>
      <c r="G5086" s="11">
        <v>22</v>
      </c>
    </row>
    <row r="5087" spans="2:7" x14ac:dyDescent="0.2">
      <c r="B5087" t="s">
        <v>3242</v>
      </c>
      <c r="C5087" t="str">
        <f>VLOOKUP(B5087,customer!A:B,2,FALSE)</f>
        <v>Lorilee Louder</v>
      </c>
      <c r="D5087" t="s">
        <v>3924</v>
      </c>
      <c r="E5087" t="s">
        <v>3934</v>
      </c>
      <c r="F5087" s="9">
        <v>44827</v>
      </c>
      <c r="G5087" s="11">
        <v>22</v>
      </c>
    </row>
    <row r="5088" spans="2:7" x14ac:dyDescent="0.2">
      <c r="B5088" t="s">
        <v>3242</v>
      </c>
      <c r="C5088" t="str">
        <f>VLOOKUP(B5088,customer!A:B,2,FALSE)</f>
        <v>Lorilee Louder</v>
      </c>
      <c r="D5088" t="s">
        <v>3924</v>
      </c>
      <c r="E5088" t="s">
        <v>3934</v>
      </c>
      <c r="F5088" s="9">
        <v>44856</v>
      </c>
      <c r="G5088" s="11">
        <v>22</v>
      </c>
    </row>
    <row r="5089" spans="2:7" x14ac:dyDescent="0.2">
      <c r="B5089" t="s">
        <v>3242</v>
      </c>
      <c r="C5089" t="str">
        <f>VLOOKUP(B5089,customer!A:B,2,FALSE)</f>
        <v>Lorilee Louder</v>
      </c>
      <c r="D5089" t="s">
        <v>3924</v>
      </c>
      <c r="E5089" t="s">
        <v>3934</v>
      </c>
      <c r="F5089" s="9">
        <v>44866</v>
      </c>
      <c r="G5089" s="11">
        <v>22</v>
      </c>
    </row>
    <row r="5090" spans="2:7" x14ac:dyDescent="0.2">
      <c r="B5090" t="s">
        <v>3242</v>
      </c>
      <c r="C5090" t="str">
        <f>VLOOKUP(B5090,customer!A:B,2,FALSE)</f>
        <v>Lorilee Louder</v>
      </c>
      <c r="D5090" t="s">
        <v>3924</v>
      </c>
      <c r="E5090" t="s">
        <v>3934</v>
      </c>
      <c r="F5090" s="9">
        <v>44915</v>
      </c>
      <c r="G5090" s="11">
        <v>22</v>
      </c>
    </row>
    <row r="5091" spans="2:7" x14ac:dyDescent="0.2">
      <c r="B5091" t="s">
        <v>3242</v>
      </c>
      <c r="C5091" t="str">
        <f>VLOOKUP(B5091,customer!A:B,2,FALSE)</f>
        <v>Lorilee Louder</v>
      </c>
      <c r="D5091" t="s">
        <v>3924</v>
      </c>
      <c r="E5091" t="s">
        <v>3934</v>
      </c>
      <c r="F5091" s="9">
        <v>44945</v>
      </c>
      <c r="G5091" s="11">
        <v>22</v>
      </c>
    </row>
    <row r="5092" spans="2:7" x14ac:dyDescent="0.2">
      <c r="B5092" t="s">
        <v>3242</v>
      </c>
      <c r="C5092" t="str">
        <f>VLOOKUP(B5092,customer!A:B,2,FALSE)</f>
        <v>Lorilee Louder</v>
      </c>
      <c r="D5092" t="s">
        <v>3924</v>
      </c>
      <c r="E5092" t="s">
        <v>3934</v>
      </c>
      <c r="F5092" s="9">
        <v>44984</v>
      </c>
      <c r="G5092" s="11">
        <v>22</v>
      </c>
    </row>
    <row r="5093" spans="2:7" x14ac:dyDescent="0.2">
      <c r="B5093" t="s">
        <v>3242</v>
      </c>
      <c r="C5093" t="str">
        <f>VLOOKUP(B5093,customer!A:B,2,FALSE)</f>
        <v>Lorilee Louder</v>
      </c>
      <c r="D5093" t="s">
        <v>3924</v>
      </c>
      <c r="E5093" t="s">
        <v>3934</v>
      </c>
      <c r="F5093" s="9">
        <v>44988</v>
      </c>
      <c r="G5093" s="11">
        <v>22</v>
      </c>
    </row>
    <row r="5094" spans="2:7" x14ac:dyDescent="0.2">
      <c r="B5094" t="s">
        <v>3242</v>
      </c>
      <c r="C5094" t="str">
        <f>VLOOKUP(B5094,customer!A:B,2,FALSE)</f>
        <v>Lorilee Louder</v>
      </c>
      <c r="D5094" t="s">
        <v>3924</v>
      </c>
      <c r="E5094" t="s">
        <v>3934</v>
      </c>
      <c r="F5094" s="9">
        <v>45039</v>
      </c>
      <c r="G5094" s="11">
        <v>22</v>
      </c>
    </row>
    <row r="5095" spans="2:7" x14ac:dyDescent="0.2">
      <c r="B5095" t="s">
        <v>3242</v>
      </c>
      <c r="C5095" t="str">
        <f>VLOOKUP(B5095,customer!A:B,2,FALSE)</f>
        <v>Lorilee Louder</v>
      </c>
      <c r="D5095" t="s">
        <v>3924</v>
      </c>
      <c r="E5095" t="s">
        <v>3934</v>
      </c>
      <c r="F5095" s="9">
        <v>45068</v>
      </c>
      <c r="G5095" s="11">
        <v>22</v>
      </c>
    </row>
    <row r="5096" spans="2:7" x14ac:dyDescent="0.2">
      <c r="B5096" t="s">
        <v>3243</v>
      </c>
      <c r="C5096" t="str">
        <f>VLOOKUP(B5096,customer!A:B,2,FALSE)</f>
        <v>Madge Simoneton</v>
      </c>
      <c r="D5096" t="s">
        <v>3948</v>
      </c>
      <c r="E5096" t="s">
        <v>3941</v>
      </c>
      <c r="F5096" s="9">
        <v>44719</v>
      </c>
      <c r="G5096" s="11">
        <v>65</v>
      </c>
    </row>
    <row r="5097" spans="2:7" x14ac:dyDescent="0.2">
      <c r="B5097" t="s">
        <v>3243</v>
      </c>
      <c r="C5097" t="str">
        <f>VLOOKUP(B5097,customer!A:B,2,FALSE)</f>
        <v>Madge Simoneton</v>
      </c>
      <c r="D5097" t="s">
        <v>3948</v>
      </c>
      <c r="E5097" t="s">
        <v>3941</v>
      </c>
      <c r="F5097" s="9">
        <v>44757</v>
      </c>
      <c r="G5097" s="11">
        <v>65</v>
      </c>
    </row>
    <row r="5098" spans="2:7" x14ac:dyDescent="0.2">
      <c r="B5098" t="s">
        <v>3243</v>
      </c>
      <c r="C5098" t="str">
        <f>VLOOKUP(B5098,customer!A:B,2,FALSE)</f>
        <v>Madge Simoneton</v>
      </c>
      <c r="D5098" t="s">
        <v>3948</v>
      </c>
      <c r="E5098" t="s">
        <v>3941</v>
      </c>
      <c r="F5098" s="9">
        <v>44844</v>
      </c>
      <c r="G5098" s="11">
        <v>65</v>
      </c>
    </row>
    <row r="5099" spans="2:7" x14ac:dyDescent="0.2">
      <c r="B5099" t="s">
        <v>3243</v>
      </c>
      <c r="C5099" t="str">
        <f>VLOOKUP(B5099,customer!A:B,2,FALSE)</f>
        <v>Madge Simoneton</v>
      </c>
      <c r="D5099" t="s">
        <v>3948</v>
      </c>
      <c r="E5099" t="s">
        <v>3941</v>
      </c>
      <c r="F5099" s="9">
        <v>44887</v>
      </c>
      <c r="G5099" s="11">
        <v>65</v>
      </c>
    </row>
    <row r="5100" spans="2:7" x14ac:dyDescent="0.2">
      <c r="B5100" t="s">
        <v>3243</v>
      </c>
      <c r="C5100" t="str">
        <f>VLOOKUP(B5100,customer!A:B,2,FALSE)</f>
        <v>Madge Simoneton</v>
      </c>
      <c r="D5100" t="s">
        <v>3948</v>
      </c>
      <c r="E5100" t="s">
        <v>3941</v>
      </c>
      <c r="F5100" s="9">
        <v>44914</v>
      </c>
      <c r="G5100" s="11">
        <v>65</v>
      </c>
    </row>
    <row r="5101" spans="2:7" x14ac:dyDescent="0.2">
      <c r="B5101" t="s">
        <v>3243</v>
      </c>
      <c r="C5101" t="str">
        <f>VLOOKUP(B5101,customer!A:B,2,FALSE)</f>
        <v>Madge Simoneton</v>
      </c>
      <c r="D5101" t="s">
        <v>3948</v>
      </c>
      <c r="E5101" t="s">
        <v>3941</v>
      </c>
      <c r="F5101" s="9">
        <v>44976</v>
      </c>
      <c r="G5101" s="11">
        <v>65</v>
      </c>
    </row>
    <row r="5102" spans="2:7" x14ac:dyDescent="0.2">
      <c r="B5102" t="s">
        <v>3243</v>
      </c>
      <c r="C5102" t="str">
        <f>VLOOKUP(B5102,customer!A:B,2,FALSE)</f>
        <v>Madge Simoneton</v>
      </c>
      <c r="D5102" t="s">
        <v>3948</v>
      </c>
      <c r="E5102" t="s">
        <v>3941</v>
      </c>
      <c r="F5102" s="9">
        <v>44992</v>
      </c>
      <c r="G5102" s="11">
        <v>65</v>
      </c>
    </row>
    <row r="5103" spans="2:7" x14ac:dyDescent="0.2">
      <c r="B5103" t="s">
        <v>3243</v>
      </c>
      <c r="C5103" t="str">
        <f>VLOOKUP(B5103,customer!A:B,2,FALSE)</f>
        <v>Madge Simoneton</v>
      </c>
      <c r="D5103" t="s">
        <v>3948</v>
      </c>
      <c r="E5103" t="s">
        <v>3941</v>
      </c>
      <c r="F5103" s="9">
        <v>45038</v>
      </c>
      <c r="G5103" s="11">
        <v>65</v>
      </c>
    </row>
    <row r="5104" spans="2:7" x14ac:dyDescent="0.2">
      <c r="B5104" t="s">
        <v>3243</v>
      </c>
      <c r="C5104" t="str">
        <f>VLOOKUP(B5104,customer!A:B,2,FALSE)</f>
        <v>Madge Simoneton</v>
      </c>
      <c r="D5104" t="s">
        <v>3948</v>
      </c>
      <c r="E5104" t="s">
        <v>3941</v>
      </c>
      <c r="F5104" s="9">
        <v>45064</v>
      </c>
      <c r="G5104" s="11">
        <v>65</v>
      </c>
    </row>
    <row r="5105" spans="2:7" x14ac:dyDescent="0.2">
      <c r="B5105" t="s">
        <v>3243</v>
      </c>
      <c r="C5105" t="str">
        <f>VLOOKUP(B5105,customer!A:B,2,FALSE)</f>
        <v>Madge Simoneton</v>
      </c>
      <c r="D5105" t="s">
        <v>3950</v>
      </c>
      <c r="E5105" t="s">
        <v>3943</v>
      </c>
      <c r="F5105" s="9">
        <v>44904</v>
      </c>
      <c r="G5105" s="11">
        <v>28</v>
      </c>
    </row>
    <row r="5106" spans="2:7" x14ac:dyDescent="0.2">
      <c r="B5106" t="s">
        <v>3243</v>
      </c>
      <c r="C5106" t="str">
        <f>VLOOKUP(B5106,customer!A:B,2,FALSE)</f>
        <v>Madge Simoneton</v>
      </c>
      <c r="D5106" t="s">
        <v>3950</v>
      </c>
      <c r="E5106" t="s">
        <v>3943</v>
      </c>
      <c r="F5106" s="9">
        <v>44943</v>
      </c>
      <c r="G5106" s="11">
        <v>28</v>
      </c>
    </row>
    <row r="5107" spans="2:7" x14ac:dyDescent="0.2">
      <c r="B5107" t="s">
        <v>3243</v>
      </c>
      <c r="C5107" t="str">
        <f>VLOOKUP(B5107,customer!A:B,2,FALSE)</f>
        <v>Madge Simoneton</v>
      </c>
      <c r="D5107" t="s">
        <v>3950</v>
      </c>
      <c r="E5107" t="s">
        <v>3943</v>
      </c>
      <c r="F5107" s="9">
        <v>44973</v>
      </c>
      <c r="G5107" s="11">
        <v>28</v>
      </c>
    </row>
    <row r="5108" spans="2:7" x14ac:dyDescent="0.2">
      <c r="B5108" t="s">
        <v>3243</v>
      </c>
      <c r="C5108" t="str">
        <f>VLOOKUP(B5108,customer!A:B,2,FALSE)</f>
        <v>Madge Simoneton</v>
      </c>
      <c r="D5108" t="s">
        <v>3950</v>
      </c>
      <c r="E5108" t="s">
        <v>3943</v>
      </c>
      <c r="F5108" s="9">
        <v>45002</v>
      </c>
      <c r="G5108" s="11">
        <v>28</v>
      </c>
    </row>
    <row r="5109" spans="2:7" x14ac:dyDescent="0.2">
      <c r="B5109" t="s">
        <v>3243</v>
      </c>
      <c r="C5109" t="str">
        <f>VLOOKUP(B5109,customer!A:B,2,FALSE)</f>
        <v>Madge Simoneton</v>
      </c>
      <c r="D5109" t="s">
        <v>3950</v>
      </c>
      <c r="E5109" t="s">
        <v>3943</v>
      </c>
      <c r="F5109" s="9">
        <v>45036</v>
      </c>
      <c r="G5109" s="11">
        <v>28</v>
      </c>
    </row>
    <row r="5110" spans="2:7" x14ac:dyDescent="0.2">
      <c r="B5110" t="s">
        <v>3243</v>
      </c>
      <c r="C5110" t="str">
        <f>VLOOKUP(B5110,customer!A:B,2,FALSE)</f>
        <v>Madge Simoneton</v>
      </c>
      <c r="D5110" t="s">
        <v>3950</v>
      </c>
      <c r="E5110" t="s">
        <v>3943</v>
      </c>
      <c r="F5110" s="9">
        <v>45055</v>
      </c>
      <c r="G5110" s="11">
        <v>28</v>
      </c>
    </row>
    <row r="5111" spans="2:7" x14ac:dyDescent="0.2">
      <c r="B5111" t="s">
        <v>3244</v>
      </c>
      <c r="C5111" t="str">
        <f>VLOOKUP(B5111,customer!A:B,2,FALSE)</f>
        <v>Olivero Surgener</v>
      </c>
      <c r="D5111" t="s">
        <v>3948</v>
      </c>
      <c r="E5111" t="s">
        <v>3941</v>
      </c>
      <c r="F5111" s="9">
        <v>44563</v>
      </c>
      <c r="G5111" s="11">
        <v>65</v>
      </c>
    </row>
    <row r="5112" spans="2:7" x14ac:dyDescent="0.2">
      <c r="B5112" t="s">
        <v>3244</v>
      </c>
      <c r="C5112" t="str">
        <f>VLOOKUP(B5112,customer!A:B,2,FALSE)</f>
        <v>Olivero Surgener</v>
      </c>
      <c r="D5112" t="s">
        <v>3948</v>
      </c>
      <c r="E5112" t="s">
        <v>3941</v>
      </c>
      <c r="F5112" s="9">
        <v>44664</v>
      </c>
      <c r="G5112" s="11">
        <v>65</v>
      </c>
    </row>
    <row r="5113" spans="2:7" x14ac:dyDescent="0.2">
      <c r="B5113" t="s">
        <v>3244</v>
      </c>
      <c r="C5113" t="str">
        <f>VLOOKUP(B5113,customer!A:B,2,FALSE)</f>
        <v>Olivero Surgener</v>
      </c>
      <c r="D5113" t="s">
        <v>3948</v>
      </c>
      <c r="E5113" t="s">
        <v>3941</v>
      </c>
      <c r="F5113" s="9">
        <v>44686</v>
      </c>
      <c r="G5113" s="11">
        <v>65</v>
      </c>
    </row>
    <row r="5114" spans="2:7" x14ac:dyDescent="0.2">
      <c r="B5114" t="s">
        <v>3244</v>
      </c>
      <c r="C5114" t="str">
        <f>VLOOKUP(B5114,customer!A:B,2,FALSE)</f>
        <v>Olivero Surgener</v>
      </c>
      <c r="D5114" t="s">
        <v>3948</v>
      </c>
      <c r="E5114" t="s">
        <v>3941</v>
      </c>
      <c r="F5114" s="9">
        <v>44812</v>
      </c>
      <c r="G5114" s="11">
        <v>65</v>
      </c>
    </row>
    <row r="5115" spans="2:7" x14ac:dyDescent="0.2">
      <c r="B5115" t="s">
        <v>3244</v>
      </c>
      <c r="C5115" t="str">
        <f>VLOOKUP(B5115,customer!A:B,2,FALSE)</f>
        <v>Olivero Surgener</v>
      </c>
      <c r="D5115" t="s">
        <v>3948</v>
      </c>
      <c r="E5115" t="s">
        <v>3941</v>
      </c>
      <c r="F5115" s="9">
        <v>44844</v>
      </c>
      <c r="G5115" s="11">
        <v>65</v>
      </c>
    </row>
    <row r="5116" spans="2:7" x14ac:dyDescent="0.2">
      <c r="B5116" t="s">
        <v>3244</v>
      </c>
      <c r="C5116" t="str">
        <f>VLOOKUP(B5116,customer!A:B,2,FALSE)</f>
        <v>Olivero Surgener</v>
      </c>
      <c r="D5116" t="s">
        <v>3948</v>
      </c>
      <c r="E5116" t="s">
        <v>3941</v>
      </c>
      <c r="F5116" s="9">
        <v>44898</v>
      </c>
      <c r="G5116" s="11">
        <v>65</v>
      </c>
    </row>
    <row r="5117" spans="2:7" x14ac:dyDescent="0.2">
      <c r="B5117" t="s">
        <v>3244</v>
      </c>
      <c r="C5117" t="str">
        <f>VLOOKUP(B5117,customer!A:B,2,FALSE)</f>
        <v>Olivero Surgener</v>
      </c>
      <c r="D5117" t="s">
        <v>3948</v>
      </c>
      <c r="E5117" t="s">
        <v>3941</v>
      </c>
      <c r="F5117" s="9">
        <v>44933</v>
      </c>
      <c r="G5117" s="11">
        <v>65</v>
      </c>
    </row>
    <row r="5118" spans="2:7" x14ac:dyDescent="0.2">
      <c r="B5118" t="s">
        <v>3244</v>
      </c>
      <c r="C5118" t="str">
        <f>VLOOKUP(B5118,customer!A:B,2,FALSE)</f>
        <v>Olivero Surgener</v>
      </c>
      <c r="D5118" t="s">
        <v>3948</v>
      </c>
      <c r="E5118" t="s">
        <v>3941</v>
      </c>
      <c r="F5118" s="9">
        <v>44974</v>
      </c>
      <c r="G5118" s="11">
        <v>65</v>
      </c>
    </row>
    <row r="5119" spans="2:7" x14ac:dyDescent="0.2">
      <c r="B5119" t="s">
        <v>3244</v>
      </c>
      <c r="C5119" t="str">
        <f>VLOOKUP(B5119,customer!A:B,2,FALSE)</f>
        <v>Olivero Surgener</v>
      </c>
      <c r="D5119" t="s">
        <v>3948</v>
      </c>
      <c r="E5119" t="s">
        <v>3941</v>
      </c>
      <c r="F5119" s="9">
        <v>45000</v>
      </c>
      <c r="G5119" s="11">
        <v>65</v>
      </c>
    </row>
    <row r="5120" spans="2:7" x14ac:dyDescent="0.2">
      <c r="B5120" t="s">
        <v>3244</v>
      </c>
      <c r="C5120" t="str">
        <f>VLOOKUP(B5120,customer!A:B,2,FALSE)</f>
        <v>Olivero Surgener</v>
      </c>
      <c r="D5120" t="s">
        <v>3948</v>
      </c>
      <c r="E5120" t="s">
        <v>3941</v>
      </c>
      <c r="F5120" s="9">
        <v>45031</v>
      </c>
      <c r="G5120" s="11">
        <v>65</v>
      </c>
    </row>
    <row r="5121" spans="2:7" x14ac:dyDescent="0.2">
      <c r="B5121" t="s">
        <v>3244</v>
      </c>
      <c r="C5121" t="str">
        <f>VLOOKUP(B5121,customer!A:B,2,FALSE)</f>
        <v>Olivero Surgener</v>
      </c>
      <c r="D5121" t="s">
        <v>3948</v>
      </c>
      <c r="E5121" t="s">
        <v>3941</v>
      </c>
      <c r="F5121" s="9">
        <v>45054</v>
      </c>
      <c r="G5121" s="11">
        <v>65</v>
      </c>
    </row>
    <row r="5122" spans="2:7" x14ac:dyDescent="0.2">
      <c r="B5122" t="s">
        <v>3244</v>
      </c>
      <c r="C5122" t="str">
        <f>VLOOKUP(B5122,customer!A:B,2,FALSE)</f>
        <v>Olivero Surgener</v>
      </c>
      <c r="D5122" t="s">
        <v>3922</v>
      </c>
      <c r="E5122" t="s">
        <v>3932</v>
      </c>
      <c r="F5122" s="9">
        <v>45014</v>
      </c>
      <c r="G5122" s="11">
        <v>62</v>
      </c>
    </row>
    <row r="5123" spans="2:7" x14ac:dyDescent="0.2">
      <c r="B5123" t="s">
        <v>3244</v>
      </c>
      <c r="C5123" t="str">
        <f>VLOOKUP(B5123,customer!A:B,2,FALSE)</f>
        <v>Olivero Surgener</v>
      </c>
      <c r="D5123" t="s">
        <v>3922</v>
      </c>
      <c r="E5123" t="s">
        <v>3932</v>
      </c>
      <c r="F5123" s="9">
        <v>45045</v>
      </c>
      <c r="G5123" s="11">
        <v>62</v>
      </c>
    </row>
    <row r="5124" spans="2:7" x14ac:dyDescent="0.2">
      <c r="B5124" t="s">
        <v>3244</v>
      </c>
      <c r="C5124" t="str">
        <f>VLOOKUP(B5124,customer!A:B,2,FALSE)</f>
        <v>Olivero Surgener</v>
      </c>
      <c r="D5124" t="s">
        <v>3922</v>
      </c>
      <c r="E5124" t="s">
        <v>3932</v>
      </c>
      <c r="F5124" s="9">
        <v>45057</v>
      </c>
      <c r="G5124" s="11">
        <v>62</v>
      </c>
    </row>
    <row r="5125" spans="2:7" x14ac:dyDescent="0.2">
      <c r="B5125" t="s">
        <v>3244</v>
      </c>
      <c r="C5125" t="str">
        <f>VLOOKUP(B5125,customer!A:B,2,FALSE)</f>
        <v>Olivero Surgener</v>
      </c>
      <c r="D5125" t="s">
        <v>3922</v>
      </c>
      <c r="E5125" t="s">
        <v>3932</v>
      </c>
      <c r="F5125" s="9">
        <v>45090</v>
      </c>
      <c r="G5125" s="11">
        <v>62</v>
      </c>
    </row>
    <row r="5126" spans="2:7" x14ac:dyDescent="0.2">
      <c r="B5126" t="s">
        <v>3245</v>
      </c>
      <c r="C5126" t="str">
        <f>VLOOKUP(B5126,customer!A:B,2,FALSE)</f>
        <v>Sonya Linklater</v>
      </c>
      <c r="D5126" t="s">
        <v>3922</v>
      </c>
      <c r="E5126" t="s">
        <v>3932</v>
      </c>
      <c r="F5126" s="9">
        <v>44790</v>
      </c>
      <c r="G5126" s="11">
        <v>62</v>
      </c>
    </row>
    <row r="5127" spans="2:7" x14ac:dyDescent="0.2">
      <c r="B5127" t="s">
        <v>3245</v>
      </c>
      <c r="C5127" t="str">
        <f>VLOOKUP(B5127,customer!A:B,2,FALSE)</f>
        <v>Sonya Linklater</v>
      </c>
      <c r="D5127" t="s">
        <v>3922</v>
      </c>
      <c r="E5127" t="s">
        <v>3932</v>
      </c>
      <c r="F5127" s="9">
        <v>44825</v>
      </c>
      <c r="G5127" s="11">
        <v>62</v>
      </c>
    </row>
    <row r="5128" spans="2:7" x14ac:dyDescent="0.2">
      <c r="B5128" t="s">
        <v>3245</v>
      </c>
      <c r="C5128" t="str">
        <f>VLOOKUP(B5128,customer!A:B,2,FALSE)</f>
        <v>Sonya Linklater</v>
      </c>
      <c r="D5128" t="s">
        <v>3922</v>
      </c>
      <c r="E5128" t="s">
        <v>3932</v>
      </c>
      <c r="F5128" s="9">
        <v>44864</v>
      </c>
      <c r="G5128" s="11">
        <v>62</v>
      </c>
    </row>
    <row r="5129" spans="2:7" x14ac:dyDescent="0.2">
      <c r="B5129" t="s">
        <v>3245</v>
      </c>
      <c r="C5129" t="str">
        <f>VLOOKUP(B5129,customer!A:B,2,FALSE)</f>
        <v>Sonya Linklater</v>
      </c>
      <c r="D5129" t="s">
        <v>3922</v>
      </c>
      <c r="E5129" t="s">
        <v>3932</v>
      </c>
      <c r="F5129" s="9">
        <v>44885</v>
      </c>
      <c r="G5129" s="11">
        <v>62</v>
      </c>
    </row>
    <row r="5130" spans="2:7" x14ac:dyDescent="0.2">
      <c r="B5130" t="s">
        <v>3245</v>
      </c>
      <c r="C5130" t="str">
        <f>VLOOKUP(B5130,customer!A:B,2,FALSE)</f>
        <v>Sonya Linklater</v>
      </c>
      <c r="D5130" t="s">
        <v>3922</v>
      </c>
      <c r="E5130" t="s">
        <v>3932</v>
      </c>
      <c r="F5130" s="9">
        <v>44924</v>
      </c>
      <c r="G5130" s="11">
        <v>62</v>
      </c>
    </row>
    <row r="5131" spans="2:7" x14ac:dyDescent="0.2">
      <c r="B5131" t="s">
        <v>3245</v>
      </c>
      <c r="C5131" t="str">
        <f>VLOOKUP(B5131,customer!A:B,2,FALSE)</f>
        <v>Sonya Linklater</v>
      </c>
      <c r="D5131" t="s">
        <v>3922</v>
      </c>
      <c r="E5131" t="s">
        <v>3932</v>
      </c>
      <c r="F5131" s="9">
        <v>44947</v>
      </c>
      <c r="G5131" s="11">
        <v>62</v>
      </c>
    </row>
    <row r="5132" spans="2:7" x14ac:dyDescent="0.2">
      <c r="B5132" t="s">
        <v>3245</v>
      </c>
      <c r="C5132" t="str">
        <f>VLOOKUP(B5132,customer!A:B,2,FALSE)</f>
        <v>Sonya Linklater</v>
      </c>
      <c r="D5132" t="s">
        <v>3922</v>
      </c>
      <c r="E5132" t="s">
        <v>3932</v>
      </c>
      <c r="F5132" s="9">
        <v>44981</v>
      </c>
      <c r="G5132" s="11">
        <v>62</v>
      </c>
    </row>
    <row r="5133" spans="2:7" x14ac:dyDescent="0.2">
      <c r="B5133" t="s">
        <v>3245</v>
      </c>
      <c r="C5133" t="str">
        <f>VLOOKUP(B5133,customer!A:B,2,FALSE)</f>
        <v>Sonya Linklater</v>
      </c>
      <c r="D5133" t="s">
        <v>3922</v>
      </c>
      <c r="E5133" t="s">
        <v>3932</v>
      </c>
      <c r="F5133" s="9">
        <v>45015</v>
      </c>
      <c r="G5133" s="11">
        <v>62</v>
      </c>
    </row>
    <row r="5134" spans="2:7" x14ac:dyDescent="0.2">
      <c r="B5134" t="s">
        <v>3245</v>
      </c>
      <c r="C5134" t="str">
        <f>VLOOKUP(B5134,customer!A:B,2,FALSE)</f>
        <v>Sonya Linklater</v>
      </c>
      <c r="D5134" t="s">
        <v>3922</v>
      </c>
      <c r="E5134" t="s">
        <v>3932</v>
      </c>
      <c r="F5134" s="9">
        <v>45040</v>
      </c>
      <c r="G5134" s="11">
        <v>62</v>
      </c>
    </row>
    <row r="5135" spans="2:7" x14ac:dyDescent="0.2">
      <c r="B5135" t="s">
        <v>3245</v>
      </c>
      <c r="C5135" t="str">
        <f>VLOOKUP(B5135,customer!A:B,2,FALSE)</f>
        <v>Sonya Linklater</v>
      </c>
      <c r="D5135" t="s">
        <v>3922</v>
      </c>
      <c r="E5135" t="s">
        <v>3932</v>
      </c>
      <c r="F5135" s="9">
        <v>45069</v>
      </c>
      <c r="G5135" s="11">
        <v>62</v>
      </c>
    </row>
    <row r="5136" spans="2:7" x14ac:dyDescent="0.2">
      <c r="B5136" t="s">
        <v>3245</v>
      </c>
      <c r="C5136" t="str">
        <f>VLOOKUP(B5136,customer!A:B,2,FALSE)</f>
        <v>Sonya Linklater</v>
      </c>
      <c r="D5136" t="s">
        <v>3921</v>
      </c>
      <c r="E5136" t="s">
        <v>3931</v>
      </c>
      <c r="F5136" s="9">
        <v>44986</v>
      </c>
      <c r="G5136" s="11">
        <v>26</v>
      </c>
    </row>
    <row r="5137" spans="2:7" x14ac:dyDescent="0.2">
      <c r="B5137" t="s">
        <v>3245</v>
      </c>
      <c r="C5137" t="str">
        <f>VLOOKUP(B5137,customer!A:B,2,FALSE)</f>
        <v>Sonya Linklater</v>
      </c>
      <c r="D5137" t="s">
        <v>3921</v>
      </c>
      <c r="E5137" t="s">
        <v>3931</v>
      </c>
      <c r="F5137" s="9">
        <v>45020</v>
      </c>
      <c r="G5137" s="11">
        <v>26</v>
      </c>
    </row>
    <row r="5138" spans="2:7" x14ac:dyDescent="0.2">
      <c r="B5138" t="s">
        <v>3245</v>
      </c>
      <c r="C5138" t="str">
        <f>VLOOKUP(B5138,customer!A:B,2,FALSE)</f>
        <v>Sonya Linklater</v>
      </c>
      <c r="D5138" t="s">
        <v>3921</v>
      </c>
      <c r="E5138" t="s">
        <v>3931</v>
      </c>
      <c r="F5138" s="9">
        <v>45061</v>
      </c>
      <c r="G5138" s="11">
        <v>26</v>
      </c>
    </row>
    <row r="5139" spans="2:7" x14ac:dyDescent="0.2">
      <c r="B5139" t="s">
        <v>3246</v>
      </c>
      <c r="C5139" t="str">
        <f>VLOOKUP(B5139,customer!A:B,2,FALSE)</f>
        <v>Claretta Bridgewater</v>
      </c>
      <c r="D5139" t="s">
        <v>3924</v>
      </c>
      <c r="E5139" t="s">
        <v>3934</v>
      </c>
      <c r="F5139" s="9">
        <v>44595</v>
      </c>
      <c r="G5139" s="11">
        <v>22</v>
      </c>
    </row>
    <row r="5140" spans="2:7" x14ac:dyDescent="0.2">
      <c r="B5140" t="s">
        <v>3246</v>
      </c>
      <c r="C5140" t="str">
        <f>VLOOKUP(B5140,customer!A:B,2,FALSE)</f>
        <v>Claretta Bridgewater</v>
      </c>
      <c r="D5140" t="s">
        <v>3924</v>
      </c>
      <c r="E5140" t="s">
        <v>3934</v>
      </c>
      <c r="F5140" s="9">
        <v>44667</v>
      </c>
      <c r="G5140" s="11">
        <v>22</v>
      </c>
    </row>
    <row r="5141" spans="2:7" x14ac:dyDescent="0.2">
      <c r="B5141" t="s">
        <v>3246</v>
      </c>
      <c r="C5141" t="str">
        <f>VLOOKUP(B5141,customer!A:B,2,FALSE)</f>
        <v>Claretta Bridgewater</v>
      </c>
      <c r="D5141" t="s">
        <v>3924</v>
      </c>
      <c r="E5141" t="s">
        <v>3934</v>
      </c>
      <c r="F5141" s="9">
        <v>44730</v>
      </c>
      <c r="G5141" s="11">
        <v>22</v>
      </c>
    </row>
    <row r="5142" spans="2:7" x14ac:dyDescent="0.2">
      <c r="B5142" t="s">
        <v>3246</v>
      </c>
      <c r="C5142" t="str">
        <f>VLOOKUP(B5142,customer!A:B,2,FALSE)</f>
        <v>Claretta Bridgewater</v>
      </c>
      <c r="D5142" t="s">
        <v>3924</v>
      </c>
      <c r="E5142" t="s">
        <v>3934</v>
      </c>
      <c r="F5142" s="9">
        <v>44747</v>
      </c>
      <c r="G5142" s="11">
        <v>22</v>
      </c>
    </row>
    <row r="5143" spans="2:7" x14ac:dyDescent="0.2">
      <c r="B5143" t="s">
        <v>3246</v>
      </c>
      <c r="C5143" t="str">
        <f>VLOOKUP(B5143,customer!A:B,2,FALSE)</f>
        <v>Claretta Bridgewater</v>
      </c>
      <c r="D5143" t="s">
        <v>3924</v>
      </c>
      <c r="E5143" t="s">
        <v>3934</v>
      </c>
      <c r="F5143" s="9">
        <v>44778</v>
      </c>
      <c r="G5143" s="11">
        <v>22</v>
      </c>
    </row>
    <row r="5144" spans="2:7" x14ac:dyDescent="0.2">
      <c r="B5144" t="s">
        <v>3246</v>
      </c>
      <c r="C5144" t="str">
        <f>VLOOKUP(B5144,customer!A:B,2,FALSE)</f>
        <v>Claretta Bridgewater</v>
      </c>
      <c r="D5144" t="s">
        <v>3924</v>
      </c>
      <c r="E5144" t="s">
        <v>3934</v>
      </c>
      <c r="F5144" s="9">
        <v>44811</v>
      </c>
      <c r="G5144" s="11">
        <v>22</v>
      </c>
    </row>
    <row r="5145" spans="2:7" x14ac:dyDescent="0.2">
      <c r="B5145" t="s">
        <v>3246</v>
      </c>
      <c r="C5145" t="str">
        <f>VLOOKUP(B5145,customer!A:B,2,FALSE)</f>
        <v>Claretta Bridgewater</v>
      </c>
      <c r="D5145" t="s">
        <v>3924</v>
      </c>
      <c r="E5145" t="s">
        <v>3934</v>
      </c>
      <c r="F5145" s="9">
        <v>44842</v>
      </c>
      <c r="G5145" s="11">
        <v>22</v>
      </c>
    </row>
    <row r="5146" spans="2:7" x14ac:dyDescent="0.2">
      <c r="B5146" t="s">
        <v>3246</v>
      </c>
      <c r="C5146" t="str">
        <f>VLOOKUP(B5146,customer!A:B,2,FALSE)</f>
        <v>Claretta Bridgewater</v>
      </c>
      <c r="D5146" t="s">
        <v>3924</v>
      </c>
      <c r="E5146" t="s">
        <v>3934</v>
      </c>
      <c r="F5146" s="9">
        <v>44878</v>
      </c>
      <c r="G5146" s="11">
        <v>22</v>
      </c>
    </row>
    <row r="5147" spans="2:7" x14ac:dyDescent="0.2">
      <c r="B5147" t="s">
        <v>3246</v>
      </c>
      <c r="C5147" t="str">
        <f>VLOOKUP(B5147,customer!A:B,2,FALSE)</f>
        <v>Claretta Bridgewater</v>
      </c>
      <c r="D5147" t="s">
        <v>3924</v>
      </c>
      <c r="E5147" t="s">
        <v>3934</v>
      </c>
      <c r="F5147" s="9">
        <v>44911</v>
      </c>
      <c r="G5147" s="11">
        <v>22</v>
      </c>
    </row>
    <row r="5148" spans="2:7" x14ac:dyDescent="0.2">
      <c r="B5148" t="s">
        <v>3246</v>
      </c>
      <c r="C5148" t="str">
        <f>VLOOKUP(B5148,customer!A:B,2,FALSE)</f>
        <v>Claretta Bridgewater</v>
      </c>
      <c r="D5148" t="s">
        <v>3924</v>
      </c>
      <c r="E5148" t="s">
        <v>3934</v>
      </c>
      <c r="F5148" s="9">
        <v>44941</v>
      </c>
      <c r="G5148" s="11">
        <v>22</v>
      </c>
    </row>
    <row r="5149" spans="2:7" x14ac:dyDescent="0.2">
      <c r="B5149" t="s">
        <v>3246</v>
      </c>
      <c r="C5149" t="str">
        <f>VLOOKUP(B5149,customer!A:B,2,FALSE)</f>
        <v>Claretta Bridgewater</v>
      </c>
      <c r="D5149" t="s">
        <v>3924</v>
      </c>
      <c r="E5149" t="s">
        <v>3934</v>
      </c>
      <c r="F5149" s="9">
        <v>44965</v>
      </c>
      <c r="G5149" s="11">
        <v>22</v>
      </c>
    </row>
    <row r="5150" spans="2:7" x14ac:dyDescent="0.2">
      <c r="B5150" t="s">
        <v>3246</v>
      </c>
      <c r="C5150" t="str">
        <f>VLOOKUP(B5150,customer!A:B,2,FALSE)</f>
        <v>Claretta Bridgewater</v>
      </c>
      <c r="D5150" t="s">
        <v>3924</v>
      </c>
      <c r="E5150" t="s">
        <v>3934</v>
      </c>
      <c r="F5150" s="9">
        <v>45000</v>
      </c>
      <c r="G5150" s="11">
        <v>22</v>
      </c>
    </row>
    <row r="5151" spans="2:7" x14ac:dyDescent="0.2">
      <c r="B5151" t="s">
        <v>3246</v>
      </c>
      <c r="C5151" t="str">
        <f>VLOOKUP(B5151,customer!A:B,2,FALSE)</f>
        <v>Claretta Bridgewater</v>
      </c>
      <c r="D5151" t="s">
        <v>3924</v>
      </c>
      <c r="E5151" t="s">
        <v>3934</v>
      </c>
      <c r="F5151" s="9">
        <v>45033</v>
      </c>
      <c r="G5151" s="11">
        <v>22</v>
      </c>
    </row>
    <row r="5152" spans="2:7" x14ac:dyDescent="0.2">
      <c r="B5152" t="s">
        <v>3246</v>
      </c>
      <c r="C5152" t="str">
        <f>VLOOKUP(B5152,customer!A:B,2,FALSE)</f>
        <v>Claretta Bridgewater</v>
      </c>
      <c r="D5152" t="s">
        <v>3924</v>
      </c>
      <c r="E5152" t="s">
        <v>3934</v>
      </c>
      <c r="F5152" s="9">
        <v>45052</v>
      </c>
      <c r="G5152" s="11">
        <v>22</v>
      </c>
    </row>
    <row r="5153" spans="2:7" x14ac:dyDescent="0.2">
      <c r="B5153" t="s">
        <v>3246</v>
      </c>
      <c r="C5153" t="str">
        <f>VLOOKUP(B5153,customer!A:B,2,FALSE)</f>
        <v>Claretta Bridgewater</v>
      </c>
      <c r="D5153" t="s">
        <v>3920</v>
      </c>
      <c r="E5153" t="s">
        <v>3930</v>
      </c>
      <c r="F5153" s="9">
        <v>44709</v>
      </c>
      <c r="G5153" s="11">
        <v>10</v>
      </c>
    </row>
    <row r="5154" spans="2:7" x14ac:dyDescent="0.2">
      <c r="B5154" t="s">
        <v>3246</v>
      </c>
      <c r="C5154" t="str">
        <f>VLOOKUP(B5154,customer!A:B,2,FALSE)</f>
        <v>Claretta Bridgewater</v>
      </c>
      <c r="D5154" t="s">
        <v>3920</v>
      </c>
      <c r="E5154" t="s">
        <v>3930</v>
      </c>
      <c r="F5154" s="9">
        <v>44747</v>
      </c>
      <c r="G5154" s="11">
        <v>10</v>
      </c>
    </row>
    <row r="5155" spans="2:7" x14ac:dyDescent="0.2">
      <c r="B5155" t="s">
        <v>3246</v>
      </c>
      <c r="C5155" t="str">
        <f>VLOOKUP(B5155,customer!A:B,2,FALSE)</f>
        <v>Claretta Bridgewater</v>
      </c>
      <c r="D5155" t="s">
        <v>3920</v>
      </c>
      <c r="E5155" t="s">
        <v>3930</v>
      </c>
      <c r="F5155" s="9">
        <v>44785</v>
      </c>
      <c r="G5155" s="11">
        <v>10</v>
      </c>
    </row>
    <row r="5156" spans="2:7" x14ac:dyDescent="0.2">
      <c r="B5156" t="s">
        <v>3246</v>
      </c>
      <c r="C5156" t="str">
        <f>VLOOKUP(B5156,customer!A:B,2,FALSE)</f>
        <v>Claretta Bridgewater</v>
      </c>
      <c r="D5156" t="s">
        <v>3920</v>
      </c>
      <c r="E5156" t="s">
        <v>3930</v>
      </c>
      <c r="F5156" s="9">
        <v>44812</v>
      </c>
      <c r="G5156" s="11">
        <v>10</v>
      </c>
    </row>
    <row r="5157" spans="2:7" x14ac:dyDescent="0.2">
      <c r="B5157" t="s">
        <v>3246</v>
      </c>
      <c r="C5157" t="str">
        <f>VLOOKUP(B5157,customer!A:B,2,FALSE)</f>
        <v>Claretta Bridgewater</v>
      </c>
      <c r="D5157" t="s">
        <v>3920</v>
      </c>
      <c r="E5157" t="s">
        <v>3930</v>
      </c>
      <c r="F5157" s="9">
        <v>44840</v>
      </c>
      <c r="G5157" s="11">
        <v>10</v>
      </c>
    </row>
    <row r="5158" spans="2:7" x14ac:dyDescent="0.2">
      <c r="B5158" t="s">
        <v>3246</v>
      </c>
      <c r="C5158" t="str">
        <f>VLOOKUP(B5158,customer!A:B,2,FALSE)</f>
        <v>Claretta Bridgewater</v>
      </c>
      <c r="D5158" t="s">
        <v>3920</v>
      </c>
      <c r="E5158" t="s">
        <v>3930</v>
      </c>
      <c r="F5158" s="9">
        <v>44896</v>
      </c>
      <c r="G5158" s="11">
        <v>10</v>
      </c>
    </row>
    <row r="5159" spans="2:7" x14ac:dyDescent="0.2">
      <c r="B5159" t="s">
        <v>3246</v>
      </c>
      <c r="C5159" t="str">
        <f>VLOOKUP(B5159,customer!A:B,2,FALSE)</f>
        <v>Claretta Bridgewater</v>
      </c>
      <c r="D5159" t="s">
        <v>3920</v>
      </c>
      <c r="E5159" t="s">
        <v>3930</v>
      </c>
      <c r="F5159" s="9">
        <v>44961</v>
      </c>
      <c r="G5159" s="11">
        <v>10</v>
      </c>
    </row>
    <row r="5160" spans="2:7" x14ac:dyDescent="0.2">
      <c r="B5160" t="s">
        <v>3246</v>
      </c>
      <c r="C5160" t="str">
        <f>VLOOKUP(B5160,customer!A:B,2,FALSE)</f>
        <v>Claretta Bridgewater</v>
      </c>
      <c r="D5160" t="s">
        <v>3920</v>
      </c>
      <c r="E5160" t="s">
        <v>3930</v>
      </c>
      <c r="F5160" s="9">
        <v>45025</v>
      </c>
      <c r="G5160" s="11">
        <v>10</v>
      </c>
    </row>
    <row r="5161" spans="2:7" x14ac:dyDescent="0.2">
      <c r="B5161" t="s">
        <v>3246</v>
      </c>
      <c r="C5161" t="str">
        <f>VLOOKUP(B5161,customer!A:B,2,FALSE)</f>
        <v>Claretta Bridgewater</v>
      </c>
      <c r="D5161" t="s">
        <v>3920</v>
      </c>
      <c r="E5161" t="s">
        <v>3930</v>
      </c>
      <c r="F5161" s="9">
        <v>45056</v>
      </c>
      <c r="G5161" s="11">
        <v>10</v>
      </c>
    </row>
    <row r="5162" spans="2:7" x14ac:dyDescent="0.2">
      <c r="B5162" t="s">
        <v>3246</v>
      </c>
      <c r="C5162" t="str">
        <f>VLOOKUP(B5162,customer!A:B,2,FALSE)</f>
        <v>Claretta Bridgewater</v>
      </c>
      <c r="D5162" t="s">
        <v>3920</v>
      </c>
      <c r="E5162" t="s">
        <v>3930</v>
      </c>
      <c r="F5162" s="9">
        <v>45088</v>
      </c>
      <c r="G5162" s="11">
        <v>10</v>
      </c>
    </row>
    <row r="5163" spans="2:7" x14ac:dyDescent="0.2">
      <c r="B5163" t="s">
        <v>3247</v>
      </c>
      <c r="C5163" t="str">
        <f>VLOOKUP(B5163,customer!A:B,2,FALSE)</f>
        <v>Rochella Sammonds</v>
      </c>
      <c r="D5163" t="s">
        <v>3950</v>
      </c>
      <c r="E5163" t="s">
        <v>3943</v>
      </c>
      <c r="F5163" s="9">
        <v>44984</v>
      </c>
      <c r="G5163" s="11">
        <v>28</v>
      </c>
    </row>
    <row r="5164" spans="2:7" x14ac:dyDescent="0.2">
      <c r="B5164" t="s">
        <v>3247</v>
      </c>
      <c r="C5164" t="str">
        <f>VLOOKUP(B5164,customer!A:B,2,FALSE)</f>
        <v>Rochella Sammonds</v>
      </c>
      <c r="D5164" t="s">
        <v>3950</v>
      </c>
      <c r="E5164" t="s">
        <v>3943</v>
      </c>
      <c r="F5164" s="9">
        <v>45016</v>
      </c>
      <c r="G5164" s="11">
        <v>28</v>
      </c>
    </row>
    <row r="5165" spans="2:7" x14ac:dyDescent="0.2">
      <c r="B5165" t="s">
        <v>3247</v>
      </c>
      <c r="C5165" t="str">
        <f>VLOOKUP(B5165,customer!A:B,2,FALSE)</f>
        <v>Rochella Sammonds</v>
      </c>
      <c r="D5165" t="s">
        <v>3950</v>
      </c>
      <c r="E5165" t="s">
        <v>3943</v>
      </c>
      <c r="F5165" s="9">
        <v>45021</v>
      </c>
      <c r="G5165" s="11">
        <v>28</v>
      </c>
    </row>
    <row r="5166" spans="2:7" x14ac:dyDescent="0.2">
      <c r="B5166" t="s">
        <v>3247</v>
      </c>
      <c r="C5166" t="str">
        <f>VLOOKUP(B5166,customer!A:B,2,FALSE)</f>
        <v>Rochella Sammonds</v>
      </c>
      <c r="D5166" t="s">
        <v>3950</v>
      </c>
      <c r="E5166" t="s">
        <v>3943</v>
      </c>
      <c r="F5166" s="9">
        <v>45055</v>
      </c>
      <c r="G5166" s="11">
        <v>28</v>
      </c>
    </row>
    <row r="5167" spans="2:7" x14ac:dyDescent="0.2">
      <c r="B5167" t="s">
        <v>3247</v>
      </c>
      <c r="C5167" t="str">
        <f>VLOOKUP(B5167,customer!A:B,2,FALSE)</f>
        <v>Rochella Sammonds</v>
      </c>
      <c r="D5167" t="s">
        <v>3950</v>
      </c>
      <c r="E5167" t="s">
        <v>3943</v>
      </c>
      <c r="F5167" s="9">
        <v>45079</v>
      </c>
      <c r="G5167" s="11">
        <v>28</v>
      </c>
    </row>
    <row r="5168" spans="2:7" x14ac:dyDescent="0.2">
      <c r="B5168" t="s">
        <v>3248</v>
      </c>
      <c r="C5168" t="str">
        <f>VLOOKUP(B5168,customer!A:B,2,FALSE)</f>
        <v>Tedda Minto</v>
      </c>
      <c r="D5168" t="s">
        <v>3926</v>
      </c>
      <c r="E5168" t="s">
        <v>3936</v>
      </c>
      <c r="F5168" s="9">
        <v>44905</v>
      </c>
      <c r="G5168" s="11">
        <v>25</v>
      </c>
    </row>
    <row r="5169" spans="2:7" x14ac:dyDescent="0.2">
      <c r="B5169" t="s">
        <v>3248</v>
      </c>
      <c r="C5169" t="str">
        <f>VLOOKUP(B5169,customer!A:B,2,FALSE)</f>
        <v>Tedda Minto</v>
      </c>
      <c r="D5169" t="s">
        <v>3926</v>
      </c>
      <c r="E5169" t="s">
        <v>3936</v>
      </c>
      <c r="F5169" s="9">
        <v>44951</v>
      </c>
      <c r="G5169" s="11">
        <v>25</v>
      </c>
    </row>
    <row r="5170" spans="2:7" x14ac:dyDescent="0.2">
      <c r="B5170" t="s">
        <v>3248</v>
      </c>
      <c r="C5170" t="str">
        <f>VLOOKUP(B5170,customer!A:B,2,FALSE)</f>
        <v>Tedda Minto</v>
      </c>
      <c r="D5170" t="s">
        <v>3926</v>
      </c>
      <c r="E5170" t="s">
        <v>3936</v>
      </c>
      <c r="F5170" s="9">
        <v>44971</v>
      </c>
      <c r="G5170" s="11">
        <v>25</v>
      </c>
    </row>
    <row r="5171" spans="2:7" x14ac:dyDescent="0.2">
      <c r="B5171" t="s">
        <v>3248</v>
      </c>
      <c r="C5171" t="str">
        <f>VLOOKUP(B5171,customer!A:B,2,FALSE)</f>
        <v>Tedda Minto</v>
      </c>
      <c r="D5171" t="s">
        <v>3926</v>
      </c>
      <c r="E5171" t="s">
        <v>3936</v>
      </c>
      <c r="F5171" s="9">
        <v>44996</v>
      </c>
      <c r="G5171" s="11">
        <v>25</v>
      </c>
    </row>
    <row r="5172" spans="2:7" x14ac:dyDescent="0.2">
      <c r="B5172" t="s">
        <v>3248</v>
      </c>
      <c r="C5172" t="str">
        <f>VLOOKUP(B5172,customer!A:B,2,FALSE)</f>
        <v>Tedda Minto</v>
      </c>
      <c r="D5172" t="s">
        <v>3926</v>
      </c>
      <c r="E5172" t="s">
        <v>3936</v>
      </c>
      <c r="F5172" s="9">
        <v>45041</v>
      </c>
      <c r="G5172" s="11">
        <v>25</v>
      </c>
    </row>
    <row r="5173" spans="2:7" x14ac:dyDescent="0.2">
      <c r="B5173" t="s">
        <v>3248</v>
      </c>
      <c r="C5173" t="str">
        <f>VLOOKUP(B5173,customer!A:B,2,FALSE)</f>
        <v>Tedda Minto</v>
      </c>
      <c r="D5173" t="s">
        <v>3926</v>
      </c>
      <c r="E5173" t="s">
        <v>3936</v>
      </c>
      <c r="F5173" s="9">
        <v>45057</v>
      </c>
      <c r="G5173" s="11">
        <v>25</v>
      </c>
    </row>
    <row r="5174" spans="2:7" x14ac:dyDescent="0.2">
      <c r="B5174" t="s">
        <v>3248</v>
      </c>
      <c r="C5174" t="str">
        <f>VLOOKUP(B5174,customer!A:B,2,FALSE)</f>
        <v>Tedda Minto</v>
      </c>
      <c r="D5174" t="s">
        <v>3920</v>
      </c>
      <c r="E5174" t="s">
        <v>3930</v>
      </c>
      <c r="F5174" s="9">
        <v>45021</v>
      </c>
      <c r="G5174" s="11">
        <v>10</v>
      </c>
    </row>
    <row r="5175" spans="2:7" x14ac:dyDescent="0.2">
      <c r="B5175" t="s">
        <v>3248</v>
      </c>
      <c r="C5175" t="str">
        <f>VLOOKUP(B5175,customer!A:B,2,FALSE)</f>
        <v>Tedda Minto</v>
      </c>
      <c r="D5175" t="s">
        <v>3920</v>
      </c>
      <c r="E5175" t="s">
        <v>3930</v>
      </c>
      <c r="F5175" s="9">
        <v>45064</v>
      </c>
      <c r="G5175" s="11">
        <v>10</v>
      </c>
    </row>
    <row r="5176" spans="2:7" x14ac:dyDescent="0.2">
      <c r="B5176" t="s">
        <v>3249</v>
      </c>
      <c r="C5176" t="str">
        <f>VLOOKUP(B5176,customer!A:B,2,FALSE)</f>
        <v>Moss Ogbourne</v>
      </c>
      <c r="D5176" t="s">
        <v>3952</v>
      </c>
      <c r="E5176" t="s">
        <v>3945</v>
      </c>
      <c r="F5176" s="9">
        <v>44646</v>
      </c>
      <c r="G5176" s="11">
        <v>16</v>
      </c>
    </row>
    <row r="5177" spans="2:7" x14ac:dyDescent="0.2">
      <c r="B5177" t="s">
        <v>3249</v>
      </c>
      <c r="C5177" t="str">
        <f>VLOOKUP(B5177,customer!A:B,2,FALSE)</f>
        <v>Moss Ogbourne</v>
      </c>
      <c r="D5177" t="s">
        <v>3952</v>
      </c>
      <c r="E5177" t="s">
        <v>3945</v>
      </c>
      <c r="F5177" s="9">
        <v>44685</v>
      </c>
      <c r="G5177" s="11">
        <v>16</v>
      </c>
    </row>
    <row r="5178" spans="2:7" x14ac:dyDescent="0.2">
      <c r="B5178" t="s">
        <v>3249</v>
      </c>
      <c r="C5178" t="str">
        <f>VLOOKUP(B5178,customer!A:B,2,FALSE)</f>
        <v>Moss Ogbourne</v>
      </c>
      <c r="D5178" t="s">
        <v>3952</v>
      </c>
      <c r="E5178" t="s">
        <v>3945</v>
      </c>
      <c r="F5178" s="9">
        <v>44722</v>
      </c>
      <c r="G5178" s="11">
        <v>16</v>
      </c>
    </row>
    <row r="5179" spans="2:7" x14ac:dyDescent="0.2">
      <c r="B5179" t="s">
        <v>3249</v>
      </c>
      <c r="C5179" t="str">
        <f>VLOOKUP(B5179,customer!A:B,2,FALSE)</f>
        <v>Moss Ogbourne</v>
      </c>
      <c r="D5179" t="s">
        <v>3952</v>
      </c>
      <c r="E5179" t="s">
        <v>3945</v>
      </c>
      <c r="F5179" s="9">
        <v>44773</v>
      </c>
      <c r="G5179" s="11">
        <v>16</v>
      </c>
    </row>
    <row r="5180" spans="2:7" x14ac:dyDescent="0.2">
      <c r="B5180" t="s">
        <v>3249</v>
      </c>
      <c r="C5180" t="str">
        <f>VLOOKUP(B5180,customer!A:B,2,FALSE)</f>
        <v>Moss Ogbourne</v>
      </c>
      <c r="D5180" t="s">
        <v>3952</v>
      </c>
      <c r="E5180" t="s">
        <v>3945</v>
      </c>
      <c r="F5180" s="9">
        <v>44776</v>
      </c>
      <c r="G5180" s="11">
        <v>16</v>
      </c>
    </row>
    <row r="5181" spans="2:7" x14ac:dyDescent="0.2">
      <c r="B5181" t="s">
        <v>3249</v>
      </c>
      <c r="C5181" t="str">
        <f>VLOOKUP(B5181,customer!A:B,2,FALSE)</f>
        <v>Moss Ogbourne</v>
      </c>
      <c r="D5181" t="s">
        <v>3952</v>
      </c>
      <c r="E5181" t="s">
        <v>3945</v>
      </c>
      <c r="F5181" s="9">
        <v>44814</v>
      </c>
      <c r="G5181" s="11">
        <v>16</v>
      </c>
    </row>
    <row r="5182" spans="2:7" x14ac:dyDescent="0.2">
      <c r="B5182" t="s">
        <v>3249</v>
      </c>
      <c r="C5182" t="str">
        <f>VLOOKUP(B5182,customer!A:B,2,FALSE)</f>
        <v>Moss Ogbourne</v>
      </c>
      <c r="D5182" t="s">
        <v>3952</v>
      </c>
      <c r="E5182" t="s">
        <v>3945</v>
      </c>
      <c r="F5182" s="9">
        <v>44835</v>
      </c>
      <c r="G5182" s="11">
        <v>16</v>
      </c>
    </row>
    <row r="5183" spans="2:7" x14ac:dyDescent="0.2">
      <c r="B5183" t="s">
        <v>3249</v>
      </c>
      <c r="C5183" t="str">
        <f>VLOOKUP(B5183,customer!A:B,2,FALSE)</f>
        <v>Moss Ogbourne</v>
      </c>
      <c r="D5183" t="s">
        <v>3952</v>
      </c>
      <c r="E5183" t="s">
        <v>3945</v>
      </c>
      <c r="F5183" s="9">
        <v>44868</v>
      </c>
      <c r="G5183" s="11">
        <v>16</v>
      </c>
    </row>
    <row r="5184" spans="2:7" x14ac:dyDescent="0.2">
      <c r="B5184" t="s">
        <v>3249</v>
      </c>
      <c r="C5184" t="str">
        <f>VLOOKUP(B5184,customer!A:B,2,FALSE)</f>
        <v>Moss Ogbourne</v>
      </c>
      <c r="D5184" t="s">
        <v>3952</v>
      </c>
      <c r="E5184" t="s">
        <v>3945</v>
      </c>
      <c r="F5184" s="9">
        <v>44903</v>
      </c>
      <c r="G5184" s="11">
        <v>16</v>
      </c>
    </row>
    <row r="5185" spans="2:7" x14ac:dyDescent="0.2">
      <c r="B5185" t="s">
        <v>3249</v>
      </c>
      <c r="C5185" t="str">
        <f>VLOOKUP(B5185,customer!A:B,2,FALSE)</f>
        <v>Moss Ogbourne</v>
      </c>
      <c r="D5185" t="s">
        <v>3952</v>
      </c>
      <c r="E5185" t="s">
        <v>3945</v>
      </c>
      <c r="F5185" s="9">
        <v>44933</v>
      </c>
      <c r="G5185" s="11">
        <v>16</v>
      </c>
    </row>
    <row r="5186" spans="2:7" x14ac:dyDescent="0.2">
      <c r="B5186" t="s">
        <v>3249</v>
      </c>
      <c r="C5186" t="str">
        <f>VLOOKUP(B5186,customer!A:B,2,FALSE)</f>
        <v>Moss Ogbourne</v>
      </c>
      <c r="D5186" t="s">
        <v>3952</v>
      </c>
      <c r="E5186" t="s">
        <v>3945</v>
      </c>
      <c r="F5186" s="9">
        <v>44964</v>
      </c>
      <c r="G5186" s="11">
        <v>16</v>
      </c>
    </row>
    <row r="5187" spans="2:7" x14ac:dyDescent="0.2">
      <c r="B5187" t="s">
        <v>3249</v>
      </c>
      <c r="C5187" t="str">
        <f>VLOOKUP(B5187,customer!A:B,2,FALSE)</f>
        <v>Moss Ogbourne</v>
      </c>
      <c r="D5187" t="s">
        <v>3952</v>
      </c>
      <c r="E5187" t="s">
        <v>3945</v>
      </c>
      <c r="F5187" s="9">
        <v>45013</v>
      </c>
      <c r="G5187" s="11">
        <v>16</v>
      </c>
    </row>
    <row r="5188" spans="2:7" x14ac:dyDescent="0.2">
      <c r="B5188" t="s">
        <v>3249</v>
      </c>
      <c r="C5188" t="str">
        <f>VLOOKUP(B5188,customer!A:B,2,FALSE)</f>
        <v>Moss Ogbourne</v>
      </c>
      <c r="D5188" t="s">
        <v>3952</v>
      </c>
      <c r="E5188" t="s">
        <v>3945</v>
      </c>
      <c r="F5188" s="9">
        <v>45026</v>
      </c>
      <c r="G5188" s="11">
        <v>16</v>
      </c>
    </row>
    <row r="5189" spans="2:7" x14ac:dyDescent="0.2">
      <c r="B5189" t="s">
        <v>3249</v>
      </c>
      <c r="C5189" t="str">
        <f>VLOOKUP(B5189,customer!A:B,2,FALSE)</f>
        <v>Moss Ogbourne</v>
      </c>
      <c r="D5189" t="s">
        <v>3952</v>
      </c>
      <c r="E5189" t="s">
        <v>3945</v>
      </c>
      <c r="F5189" s="9">
        <v>45073</v>
      </c>
      <c r="G5189" s="11">
        <v>16</v>
      </c>
    </row>
    <row r="5190" spans="2:7" x14ac:dyDescent="0.2">
      <c r="B5190" t="s">
        <v>3249</v>
      </c>
      <c r="C5190" t="str">
        <f>VLOOKUP(B5190,customer!A:B,2,FALSE)</f>
        <v>Moss Ogbourne</v>
      </c>
      <c r="D5190" t="s">
        <v>3952</v>
      </c>
      <c r="E5190" t="s">
        <v>3945</v>
      </c>
      <c r="F5190" s="9">
        <v>45078</v>
      </c>
      <c r="G5190" s="11">
        <v>16</v>
      </c>
    </row>
    <row r="5191" spans="2:7" x14ac:dyDescent="0.2">
      <c r="B5191" t="s">
        <v>3249</v>
      </c>
      <c r="C5191" t="str">
        <f>VLOOKUP(B5191,customer!A:B,2,FALSE)</f>
        <v>Moss Ogbourne</v>
      </c>
      <c r="D5191" t="s">
        <v>3949</v>
      </c>
      <c r="E5191" t="s">
        <v>3942</v>
      </c>
      <c r="F5191" s="9">
        <v>44948</v>
      </c>
      <c r="G5191" s="11">
        <v>25</v>
      </c>
    </row>
    <row r="5192" spans="2:7" x14ac:dyDescent="0.2">
      <c r="B5192" t="s">
        <v>3249</v>
      </c>
      <c r="C5192" t="str">
        <f>VLOOKUP(B5192,customer!A:B,2,FALSE)</f>
        <v>Moss Ogbourne</v>
      </c>
      <c r="D5192" t="s">
        <v>3949</v>
      </c>
      <c r="E5192" t="s">
        <v>3942</v>
      </c>
      <c r="F5192" s="9">
        <v>44984</v>
      </c>
      <c r="G5192" s="11">
        <v>25</v>
      </c>
    </row>
    <row r="5193" spans="2:7" x14ac:dyDescent="0.2">
      <c r="B5193" t="s">
        <v>3249</v>
      </c>
      <c r="C5193" t="str">
        <f>VLOOKUP(B5193,customer!A:B,2,FALSE)</f>
        <v>Moss Ogbourne</v>
      </c>
      <c r="D5193" t="s">
        <v>3949</v>
      </c>
      <c r="E5193" t="s">
        <v>3942</v>
      </c>
      <c r="F5193" s="9">
        <v>45011</v>
      </c>
      <c r="G5193" s="11">
        <v>25</v>
      </c>
    </row>
    <row r="5194" spans="2:7" x14ac:dyDescent="0.2">
      <c r="B5194" t="s">
        <v>3249</v>
      </c>
      <c r="C5194" t="str">
        <f>VLOOKUP(B5194,customer!A:B,2,FALSE)</f>
        <v>Moss Ogbourne</v>
      </c>
      <c r="D5194" t="s">
        <v>3949</v>
      </c>
      <c r="E5194" t="s">
        <v>3942</v>
      </c>
      <c r="F5194" s="9">
        <v>45039</v>
      </c>
      <c r="G5194" s="11">
        <v>25</v>
      </c>
    </row>
    <row r="5195" spans="2:7" x14ac:dyDescent="0.2">
      <c r="B5195" t="s">
        <v>3249</v>
      </c>
      <c r="C5195" t="str">
        <f>VLOOKUP(B5195,customer!A:B,2,FALSE)</f>
        <v>Moss Ogbourne</v>
      </c>
      <c r="D5195" t="s">
        <v>3949</v>
      </c>
      <c r="E5195" t="s">
        <v>3942</v>
      </c>
      <c r="F5195" s="9">
        <v>45048</v>
      </c>
      <c r="G5195" s="11">
        <v>25</v>
      </c>
    </row>
    <row r="5196" spans="2:7" x14ac:dyDescent="0.2">
      <c r="B5196" t="s">
        <v>3249</v>
      </c>
      <c r="C5196" t="str">
        <f>VLOOKUP(B5196,customer!A:B,2,FALSE)</f>
        <v>Moss Ogbourne</v>
      </c>
      <c r="D5196" t="s">
        <v>3949</v>
      </c>
      <c r="E5196" t="s">
        <v>3942</v>
      </c>
      <c r="F5196" s="9">
        <v>45082</v>
      </c>
      <c r="G5196" s="11">
        <v>25</v>
      </c>
    </row>
    <row r="5197" spans="2:7" x14ac:dyDescent="0.2">
      <c r="B5197" t="s">
        <v>3250</v>
      </c>
      <c r="C5197" t="str">
        <f>VLOOKUP(B5197,customer!A:B,2,FALSE)</f>
        <v>Tallie Copnall</v>
      </c>
      <c r="D5197" t="s">
        <v>3921</v>
      </c>
      <c r="E5197" t="s">
        <v>3931</v>
      </c>
      <c r="F5197" s="9">
        <v>44580</v>
      </c>
      <c r="G5197" s="11">
        <v>26</v>
      </c>
    </row>
    <row r="5198" spans="2:7" x14ac:dyDescent="0.2">
      <c r="B5198" t="s">
        <v>3250</v>
      </c>
      <c r="C5198" t="str">
        <f>VLOOKUP(B5198,customer!A:B,2,FALSE)</f>
        <v>Tallie Copnall</v>
      </c>
      <c r="D5198" t="s">
        <v>3921</v>
      </c>
      <c r="E5198" t="s">
        <v>3931</v>
      </c>
      <c r="F5198" s="9">
        <v>44620</v>
      </c>
      <c r="G5198" s="11">
        <v>26</v>
      </c>
    </row>
    <row r="5199" spans="2:7" x14ac:dyDescent="0.2">
      <c r="B5199" t="s">
        <v>3250</v>
      </c>
      <c r="C5199" t="str">
        <f>VLOOKUP(B5199,customer!A:B,2,FALSE)</f>
        <v>Tallie Copnall</v>
      </c>
      <c r="D5199" t="s">
        <v>3921</v>
      </c>
      <c r="E5199" t="s">
        <v>3931</v>
      </c>
      <c r="F5199" s="9">
        <v>44626</v>
      </c>
      <c r="G5199" s="11">
        <v>26</v>
      </c>
    </row>
    <row r="5200" spans="2:7" x14ac:dyDescent="0.2">
      <c r="B5200" t="s">
        <v>3250</v>
      </c>
      <c r="C5200" t="str">
        <f>VLOOKUP(B5200,customer!A:B,2,FALSE)</f>
        <v>Tallie Copnall</v>
      </c>
      <c r="D5200" t="s">
        <v>3921</v>
      </c>
      <c r="E5200" t="s">
        <v>3931</v>
      </c>
      <c r="F5200" s="9">
        <v>44678</v>
      </c>
      <c r="G5200" s="11">
        <v>26</v>
      </c>
    </row>
    <row r="5201" spans="2:7" x14ac:dyDescent="0.2">
      <c r="B5201" t="s">
        <v>3250</v>
      </c>
      <c r="C5201" t="str">
        <f>VLOOKUP(B5201,customer!A:B,2,FALSE)</f>
        <v>Tallie Copnall</v>
      </c>
      <c r="D5201" t="s">
        <v>3921</v>
      </c>
      <c r="E5201" t="s">
        <v>3931</v>
      </c>
      <c r="F5201" s="9">
        <v>44706</v>
      </c>
      <c r="G5201" s="11">
        <v>26</v>
      </c>
    </row>
    <row r="5202" spans="2:7" x14ac:dyDescent="0.2">
      <c r="B5202" t="s">
        <v>3250</v>
      </c>
      <c r="C5202" t="str">
        <f>VLOOKUP(B5202,customer!A:B,2,FALSE)</f>
        <v>Tallie Copnall</v>
      </c>
      <c r="D5202" t="s">
        <v>3921</v>
      </c>
      <c r="E5202" t="s">
        <v>3931</v>
      </c>
      <c r="F5202" s="9">
        <v>44745</v>
      </c>
      <c r="G5202" s="11">
        <v>26</v>
      </c>
    </row>
    <row r="5203" spans="2:7" x14ac:dyDescent="0.2">
      <c r="B5203" t="s">
        <v>3250</v>
      </c>
      <c r="C5203" t="str">
        <f>VLOOKUP(B5203,customer!A:B,2,FALSE)</f>
        <v>Tallie Copnall</v>
      </c>
      <c r="D5203" t="s">
        <v>3921</v>
      </c>
      <c r="E5203" t="s">
        <v>3931</v>
      </c>
      <c r="F5203" s="9">
        <v>44775</v>
      </c>
      <c r="G5203" s="11">
        <v>26</v>
      </c>
    </row>
    <row r="5204" spans="2:7" x14ac:dyDescent="0.2">
      <c r="B5204" t="s">
        <v>3250</v>
      </c>
      <c r="C5204" t="str">
        <f>VLOOKUP(B5204,customer!A:B,2,FALSE)</f>
        <v>Tallie Copnall</v>
      </c>
      <c r="D5204" t="s">
        <v>3921</v>
      </c>
      <c r="E5204" t="s">
        <v>3931</v>
      </c>
      <c r="F5204" s="9">
        <v>44834</v>
      </c>
      <c r="G5204" s="11">
        <v>26</v>
      </c>
    </row>
    <row r="5205" spans="2:7" x14ac:dyDescent="0.2">
      <c r="B5205" t="s">
        <v>3250</v>
      </c>
      <c r="C5205" t="str">
        <f>VLOOKUP(B5205,customer!A:B,2,FALSE)</f>
        <v>Tallie Copnall</v>
      </c>
      <c r="D5205" t="s">
        <v>3921</v>
      </c>
      <c r="E5205" t="s">
        <v>3931</v>
      </c>
      <c r="F5205" s="9">
        <v>44864</v>
      </c>
      <c r="G5205" s="11">
        <v>26</v>
      </c>
    </row>
    <row r="5206" spans="2:7" x14ac:dyDescent="0.2">
      <c r="B5206" t="s">
        <v>3250</v>
      </c>
      <c r="C5206" t="str">
        <f>VLOOKUP(B5206,customer!A:B,2,FALSE)</f>
        <v>Tallie Copnall</v>
      </c>
      <c r="D5206" t="s">
        <v>3921</v>
      </c>
      <c r="E5206" t="s">
        <v>3931</v>
      </c>
      <c r="F5206" s="9">
        <v>44892</v>
      </c>
      <c r="G5206" s="11">
        <v>26</v>
      </c>
    </row>
    <row r="5207" spans="2:7" x14ac:dyDescent="0.2">
      <c r="B5207" t="s">
        <v>3250</v>
      </c>
      <c r="C5207" t="str">
        <f>VLOOKUP(B5207,customer!A:B,2,FALSE)</f>
        <v>Tallie Copnall</v>
      </c>
      <c r="D5207" t="s">
        <v>3921</v>
      </c>
      <c r="E5207" t="s">
        <v>3931</v>
      </c>
      <c r="F5207" s="9">
        <v>44917</v>
      </c>
      <c r="G5207" s="11">
        <v>26</v>
      </c>
    </row>
    <row r="5208" spans="2:7" x14ac:dyDescent="0.2">
      <c r="B5208" t="s">
        <v>3250</v>
      </c>
      <c r="C5208" t="str">
        <f>VLOOKUP(B5208,customer!A:B,2,FALSE)</f>
        <v>Tallie Copnall</v>
      </c>
      <c r="D5208" t="s">
        <v>3921</v>
      </c>
      <c r="E5208" t="s">
        <v>3931</v>
      </c>
      <c r="F5208" s="9">
        <v>44989</v>
      </c>
      <c r="G5208" s="11">
        <v>26</v>
      </c>
    </row>
    <row r="5209" spans="2:7" x14ac:dyDescent="0.2">
      <c r="B5209" t="s">
        <v>3250</v>
      </c>
      <c r="C5209" t="str">
        <f>VLOOKUP(B5209,customer!A:B,2,FALSE)</f>
        <v>Tallie Copnall</v>
      </c>
      <c r="D5209" t="s">
        <v>3921</v>
      </c>
      <c r="E5209" t="s">
        <v>3931</v>
      </c>
      <c r="F5209" s="9">
        <v>45036</v>
      </c>
      <c r="G5209" s="11">
        <v>26</v>
      </c>
    </row>
    <row r="5210" spans="2:7" x14ac:dyDescent="0.2">
      <c r="B5210" t="s">
        <v>3250</v>
      </c>
      <c r="C5210" t="str">
        <f>VLOOKUP(B5210,customer!A:B,2,FALSE)</f>
        <v>Tallie Copnall</v>
      </c>
      <c r="D5210" t="s">
        <v>3921</v>
      </c>
      <c r="E5210" t="s">
        <v>3931</v>
      </c>
      <c r="F5210" s="9">
        <v>45065</v>
      </c>
      <c r="G5210" s="11">
        <v>26</v>
      </c>
    </row>
    <row r="5211" spans="2:7" x14ac:dyDescent="0.2">
      <c r="B5211" t="s">
        <v>3250</v>
      </c>
      <c r="C5211" t="str">
        <f>VLOOKUP(B5211,customer!A:B,2,FALSE)</f>
        <v>Tallie Copnall</v>
      </c>
      <c r="D5211" t="s">
        <v>3920</v>
      </c>
      <c r="E5211" t="s">
        <v>3930</v>
      </c>
      <c r="F5211" s="9">
        <v>45032</v>
      </c>
      <c r="G5211" s="11">
        <v>10</v>
      </c>
    </row>
    <row r="5212" spans="2:7" x14ac:dyDescent="0.2">
      <c r="B5212" t="s">
        <v>3250</v>
      </c>
      <c r="C5212" t="str">
        <f>VLOOKUP(B5212,customer!A:B,2,FALSE)</f>
        <v>Tallie Copnall</v>
      </c>
      <c r="D5212" t="s">
        <v>3920</v>
      </c>
      <c r="E5212" t="s">
        <v>3930</v>
      </c>
      <c r="F5212" s="9">
        <v>45075</v>
      </c>
      <c r="G5212" s="11">
        <v>10</v>
      </c>
    </row>
    <row r="5213" spans="2:7" x14ac:dyDescent="0.2">
      <c r="B5213" t="s">
        <v>3251</v>
      </c>
      <c r="C5213" t="str">
        <f>VLOOKUP(B5213,customer!A:B,2,FALSE)</f>
        <v>Judie Aleksashin</v>
      </c>
      <c r="D5213" t="s">
        <v>3947</v>
      </c>
      <c r="E5213" t="s">
        <v>3940</v>
      </c>
      <c r="F5213" s="9">
        <v>44636</v>
      </c>
      <c r="G5213" s="11">
        <v>62</v>
      </c>
    </row>
    <row r="5214" spans="2:7" x14ac:dyDescent="0.2">
      <c r="B5214" t="s">
        <v>3251</v>
      </c>
      <c r="C5214" t="str">
        <f>VLOOKUP(B5214,customer!A:B,2,FALSE)</f>
        <v>Judie Aleksashin</v>
      </c>
      <c r="D5214" t="s">
        <v>3947</v>
      </c>
      <c r="E5214" t="s">
        <v>3940</v>
      </c>
      <c r="F5214" s="9">
        <v>44767</v>
      </c>
      <c r="G5214" s="11">
        <v>62</v>
      </c>
    </row>
    <row r="5215" spans="2:7" x14ac:dyDescent="0.2">
      <c r="B5215" t="s">
        <v>3251</v>
      </c>
      <c r="C5215" t="str">
        <f>VLOOKUP(B5215,customer!A:B,2,FALSE)</f>
        <v>Judie Aleksashin</v>
      </c>
      <c r="D5215" t="s">
        <v>3947</v>
      </c>
      <c r="E5215" t="s">
        <v>3940</v>
      </c>
      <c r="F5215" s="9">
        <v>44822</v>
      </c>
      <c r="G5215" s="11">
        <v>62</v>
      </c>
    </row>
    <row r="5216" spans="2:7" x14ac:dyDescent="0.2">
      <c r="B5216" t="s">
        <v>3251</v>
      </c>
      <c r="C5216" t="str">
        <f>VLOOKUP(B5216,customer!A:B,2,FALSE)</f>
        <v>Judie Aleksashin</v>
      </c>
      <c r="D5216" t="s">
        <v>3947</v>
      </c>
      <c r="E5216" t="s">
        <v>3940</v>
      </c>
      <c r="F5216" s="9">
        <v>44854</v>
      </c>
      <c r="G5216" s="11">
        <v>62</v>
      </c>
    </row>
    <row r="5217" spans="2:7" x14ac:dyDescent="0.2">
      <c r="B5217" t="s">
        <v>3251</v>
      </c>
      <c r="C5217" t="str">
        <f>VLOOKUP(B5217,customer!A:B,2,FALSE)</f>
        <v>Judie Aleksashin</v>
      </c>
      <c r="D5217" t="s">
        <v>3947</v>
      </c>
      <c r="E5217" t="s">
        <v>3940</v>
      </c>
      <c r="F5217" s="9">
        <v>44882</v>
      </c>
      <c r="G5217" s="11">
        <v>62</v>
      </c>
    </row>
    <row r="5218" spans="2:7" x14ac:dyDescent="0.2">
      <c r="B5218" t="s">
        <v>3251</v>
      </c>
      <c r="C5218" t="str">
        <f>VLOOKUP(B5218,customer!A:B,2,FALSE)</f>
        <v>Judie Aleksashin</v>
      </c>
      <c r="D5218" t="s">
        <v>3947</v>
      </c>
      <c r="E5218" t="s">
        <v>3940</v>
      </c>
      <c r="F5218" s="9">
        <v>44953</v>
      </c>
      <c r="G5218" s="11">
        <v>62</v>
      </c>
    </row>
    <row r="5219" spans="2:7" x14ac:dyDescent="0.2">
      <c r="B5219" t="s">
        <v>3251</v>
      </c>
      <c r="C5219" t="str">
        <f>VLOOKUP(B5219,customer!A:B,2,FALSE)</f>
        <v>Judie Aleksashin</v>
      </c>
      <c r="D5219" t="s">
        <v>3947</v>
      </c>
      <c r="E5219" t="s">
        <v>3940</v>
      </c>
      <c r="F5219" s="9">
        <v>44981</v>
      </c>
      <c r="G5219" s="11">
        <v>62</v>
      </c>
    </row>
    <row r="5220" spans="2:7" x14ac:dyDescent="0.2">
      <c r="B5220" t="s">
        <v>3251</v>
      </c>
      <c r="C5220" t="str">
        <f>VLOOKUP(B5220,customer!A:B,2,FALSE)</f>
        <v>Judie Aleksashin</v>
      </c>
      <c r="D5220" t="s">
        <v>3947</v>
      </c>
      <c r="E5220" t="s">
        <v>3940</v>
      </c>
      <c r="F5220" s="9">
        <v>45009</v>
      </c>
      <c r="G5220" s="11">
        <v>62</v>
      </c>
    </row>
    <row r="5221" spans="2:7" x14ac:dyDescent="0.2">
      <c r="B5221" t="s">
        <v>3251</v>
      </c>
      <c r="C5221" t="str">
        <f>VLOOKUP(B5221,customer!A:B,2,FALSE)</f>
        <v>Judie Aleksashin</v>
      </c>
      <c r="D5221" t="s">
        <v>3953</v>
      </c>
      <c r="E5221" t="s">
        <v>3946</v>
      </c>
      <c r="F5221" s="9">
        <v>45013</v>
      </c>
      <c r="G5221" s="11">
        <v>29</v>
      </c>
    </row>
    <row r="5222" spans="2:7" x14ac:dyDescent="0.2">
      <c r="B5222" t="s">
        <v>3251</v>
      </c>
      <c r="C5222" t="str">
        <f>VLOOKUP(B5222,customer!A:B,2,FALSE)</f>
        <v>Judie Aleksashin</v>
      </c>
      <c r="D5222" t="s">
        <v>3953</v>
      </c>
      <c r="E5222" t="s">
        <v>3946</v>
      </c>
      <c r="F5222" s="9">
        <v>45046</v>
      </c>
      <c r="G5222" s="11">
        <v>29</v>
      </c>
    </row>
    <row r="5223" spans="2:7" x14ac:dyDescent="0.2">
      <c r="B5223" t="s">
        <v>3251</v>
      </c>
      <c r="C5223" t="str">
        <f>VLOOKUP(B5223,customer!A:B,2,FALSE)</f>
        <v>Judie Aleksashin</v>
      </c>
      <c r="D5223" t="s">
        <v>3953</v>
      </c>
      <c r="E5223" t="s">
        <v>3946</v>
      </c>
      <c r="F5223" s="9">
        <v>45059</v>
      </c>
      <c r="G5223" s="11">
        <v>29</v>
      </c>
    </row>
    <row r="5224" spans="2:7" x14ac:dyDescent="0.2">
      <c r="B5224" t="s">
        <v>3251</v>
      </c>
      <c r="C5224" t="str">
        <f>VLOOKUP(B5224,customer!A:B,2,FALSE)</f>
        <v>Judie Aleksashin</v>
      </c>
      <c r="D5224" t="s">
        <v>3953</v>
      </c>
      <c r="E5224" t="s">
        <v>3946</v>
      </c>
      <c r="F5224" s="9">
        <v>45088</v>
      </c>
      <c r="G5224" s="11">
        <v>29</v>
      </c>
    </row>
    <row r="5225" spans="2:7" x14ac:dyDescent="0.2">
      <c r="B5225" t="s">
        <v>3252</v>
      </c>
      <c r="C5225" t="str">
        <f>VLOOKUP(B5225,customer!A:B,2,FALSE)</f>
        <v>Bartholomeo Lamplugh</v>
      </c>
      <c r="D5225" t="s">
        <v>3924</v>
      </c>
      <c r="E5225" t="s">
        <v>3934</v>
      </c>
      <c r="F5225" s="9">
        <v>44778</v>
      </c>
      <c r="G5225" s="11">
        <v>22</v>
      </c>
    </row>
    <row r="5226" spans="2:7" x14ac:dyDescent="0.2">
      <c r="B5226" t="s">
        <v>3252</v>
      </c>
      <c r="C5226" t="str">
        <f>VLOOKUP(B5226,customer!A:B,2,FALSE)</f>
        <v>Bartholomeo Lamplugh</v>
      </c>
      <c r="D5226" t="s">
        <v>3924</v>
      </c>
      <c r="E5226" t="s">
        <v>3934</v>
      </c>
      <c r="F5226" s="9">
        <v>44822</v>
      </c>
      <c r="G5226" s="11">
        <v>22</v>
      </c>
    </row>
    <row r="5227" spans="2:7" x14ac:dyDescent="0.2">
      <c r="B5227" t="s">
        <v>3252</v>
      </c>
      <c r="C5227" t="str">
        <f>VLOOKUP(B5227,customer!A:B,2,FALSE)</f>
        <v>Bartholomeo Lamplugh</v>
      </c>
      <c r="D5227" t="s">
        <v>3924</v>
      </c>
      <c r="E5227" t="s">
        <v>3934</v>
      </c>
      <c r="F5227" s="9">
        <v>44873</v>
      </c>
      <c r="G5227" s="11">
        <v>22</v>
      </c>
    </row>
    <row r="5228" spans="2:7" x14ac:dyDescent="0.2">
      <c r="B5228" t="s">
        <v>3252</v>
      </c>
      <c r="C5228" t="str">
        <f>VLOOKUP(B5228,customer!A:B,2,FALSE)</f>
        <v>Bartholomeo Lamplugh</v>
      </c>
      <c r="D5228" t="s">
        <v>3924</v>
      </c>
      <c r="E5228" t="s">
        <v>3934</v>
      </c>
      <c r="F5228" s="9">
        <v>44911</v>
      </c>
      <c r="G5228" s="11">
        <v>22</v>
      </c>
    </row>
    <row r="5229" spans="2:7" x14ac:dyDescent="0.2">
      <c r="B5229" t="s">
        <v>3252</v>
      </c>
      <c r="C5229" t="str">
        <f>VLOOKUP(B5229,customer!A:B,2,FALSE)</f>
        <v>Bartholomeo Lamplugh</v>
      </c>
      <c r="D5229" t="s">
        <v>3924</v>
      </c>
      <c r="E5229" t="s">
        <v>3934</v>
      </c>
      <c r="F5229" s="9">
        <v>44938</v>
      </c>
      <c r="G5229" s="11">
        <v>22</v>
      </c>
    </row>
    <row r="5230" spans="2:7" x14ac:dyDescent="0.2">
      <c r="B5230" t="s">
        <v>3252</v>
      </c>
      <c r="C5230" t="str">
        <f>VLOOKUP(B5230,customer!A:B,2,FALSE)</f>
        <v>Bartholomeo Lamplugh</v>
      </c>
      <c r="D5230" t="s">
        <v>3924</v>
      </c>
      <c r="E5230" t="s">
        <v>3934</v>
      </c>
      <c r="F5230" s="9">
        <v>44974</v>
      </c>
      <c r="G5230" s="11">
        <v>22</v>
      </c>
    </row>
    <row r="5231" spans="2:7" x14ac:dyDescent="0.2">
      <c r="B5231" t="s">
        <v>3252</v>
      </c>
      <c r="C5231" t="str">
        <f>VLOOKUP(B5231,customer!A:B,2,FALSE)</f>
        <v>Bartholomeo Lamplugh</v>
      </c>
      <c r="D5231" t="s">
        <v>3924</v>
      </c>
      <c r="E5231" t="s">
        <v>3934</v>
      </c>
      <c r="F5231" s="9">
        <v>45031</v>
      </c>
      <c r="G5231" s="11">
        <v>22</v>
      </c>
    </row>
    <row r="5232" spans="2:7" x14ac:dyDescent="0.2">
      <c r="B5232" t="s">
        <v>3252</v>
      </c>
      <c r="C5232" t="str">
        <f>VLOOKUP(B5232,customer!A:B,2,FALSE)</f>
        <v>Bartholomeo Lamplugh</v>
      </c>
      <c r="D5232" t="s">
        <v>3924</v>
      </c>
      <c r="E5232" t="s">
        <v>3934</v>
      </c>
      <c r="F5232" s="9">
        <v>45052</v>
      </c>
      <c r="G5232" s="11">
        <v>22</v>
      </c>
    </row>
    <row r="5233" spans="2:7" x14ac:dyDescent="0.2">
      <c r="B5233" t="s">
        <v>3252</v>
      </c>
      <c r="C5233" t="str">
        <f>VLOOKUP(B5233,customer!A:B,2,FALSE)</f>
        <v>Bartholomeo Lamplugh</v>
      </c>
      <c r="D5233" t="s">
        <v>3920</v>
      </c>
      <c r="E5233" t="s">
        <v>3930</v>
      </c>
      <c r="F5233" s="9">
        <v>44849</v>
      </c>
      <c r="G5233" s="11">
        <v>10</v>
      </c>
    </row>
    <row r="5234" spans="2:7" x14ac:dyDescent="0.2">
      <c r="B5234" t="s">
        <v>3252</v>
      </c>
      <c r="C5234" t="str">
        <f>VLOOKUP(B5234,customer!A:B,2,FALSE)</f>
        <v>Bartholomeo Lamplugh</v>
      </c>
      <c r="D5234" t="s">
        <v>3920</v>
      </c>
      <c r="E5234" t="s">
        <v>3930</v>
      </c>
      <c r="F5234" s="9">
        <v>44888</v>
      </c>
      <c r="G5234" s="11">
        <v>10</v>
      </c>
    </row>
    <row r="5235" spans="2:7" x14ac:dyDescent="0.2">
      <c r="B5235" t="s">
        <v>3252</v>
      </c>
      <c r="C5235" t="str">
        <f>VLOOKUP(B5235,customer!A:B,2,FALSE)</f>
        <v>Bartholomeo Lamplugh</v>
      </c>
      <c r="D5235" t="s">
        <v>3920</v>
      </c>
      <c r="E5235" t="s">
        <v>3930</v>
      </c>
      <c r="F5235" s="9">
        <v>44924</v>
      </c>
      <c r="G5235" s="11">
        <v>10</v>
      </c>
    </row>
    <row r="5236" spans="2:7" x14ac:dyDescent="0.2">
      <c r="B5236" t="s">
        <v>3252</v>
      </c>
      <c r="C5236" t="str">
        <f>VLOOKUP(B5236,customer!A:B,2,FALSE)</f>
        <v>Bartholomeo Lamplugh</v>
      </c>
      <c r="D5236" t="s">
        <v>3920</v>
      </c>
      <c r="E5236" t="s">
        <v>3930</v>
      </c>
      <c r="F5236" s="9">
        <v>44944</v>
      </c>
      <c r="G5236" s="11">
        <v>10</v>
      </c>
    </row>
    <row r="5237" spans="2:7" x14ac:dyDescent="0.2">
      <c r="B5237" t="s">
        <v>3252</v>
      </c>
      <c r="C5237" t="str">
        <f>VLOOKUP(B5237,customer!A:B,2,FALSE)</f>
        <v>Bartholomeo Lamplugh</v>
      </c>
      <c r="D5237" t="s">
        <v>3920</v>
      </c>
      <c r="E5237" t="s">
        <v>3930</v>
      </c>
      <c r="F5237" s="9">
        <v>44984</v>
      </c>
      <c r="G5237" s="11">
        <v>10</v>
      </c>
    </row>
    <row r="5238" spans="2:7" x14ac:dyDescent="0.2">
      <c r="B5238" t="s">
        <v>3252</v>
      </c>
      <c r="C5238" t="str">
        <f>VLOOKUP(B5238,customer!A:B,2,FALSE)</f>
        <v>Bartholomeo Lamplugh</v>
      </c>
      <c r="D5238" t="s">
        <v>3920</v>
      </c>
      <c r="E5238" t="s">
        <v>3930</v>
      </c>
      <c r="F5238" s="9">
        <v>45005</v>
      </c>
      <c r="G5238" s="11">
        <v>10</v>
      </c>
    </row>
    <row r="5239" spans="2:7" x14ac:dyDescent="0.2">
      <c r="B5239" t="s">
        <v>3252</v>
      </c>
      <c r="C5239" t="str">
        <f>VLOOKUP(B5239,customer!A:B,2,FALSE)</f>
        <v>Bartholomeo Lamplugh</v>
      </c>
      <c r="D5239" t="s">
        <v>3920</v>
      </c>
      <c r="E5239" t="s">
        <v>3930</v>
      </c>
      <c r="F5239" s="9">
        <v>45031</v>
      </c>
      <c r="G5239" s="11">
        <v>10</v>
      </c>
    </row>
    <row r="5240" spans="2:7" x14ac:dyDescent="0.2">
      <c r="B5240" t="s">
        <v>3252</v>
      </c>
      <c r="C5240" t="str">
        <f>VLOOKUP(B5240,customer!A:B,2,FALSE)</f>
        <v>Bartholomeo Lamplugh</v>
      </c>
      <c r="D5240" t="s">
        <v>3920</v>
      </c>
      <c r="E5240" t="s">
        <v>3930</v>
      </c>
      <c r="F5240" s="9">
        <v>45067</v>
      </c>
      <c r="G5240" s="11">
        <v>10</v>
      </c>
    </row>
    <row r="5241" spans="2:7" x14ac:dyDescent="0.2">
      <c r="B5241" t="s">
        <v>3253</v>
      </c>
      <c r="C5241" t="str">
        <f>VLOOKUP(B5241,customer!A:B,2,FALSE)</f>
        <v>Ilsa Yonge</v>
      </c>
      <c r="D5241" t="s">
        <v>3922</v>
      </c>
      <c r="E5241" t="s">
        <v>3932</v>
      </c>
      <c r="F5241" s="9">
        <v>44734</v>
      </c>
      <c r="G5241" s="11">
        <v>62</v>
      </c>
    </row>
    <row r="5242" spans="2:7" x14ac:dyDescent="0.2">
      <c r="B5242" t="s">
        <v>3253</v>
      </c>
      <c r="C5242" t="str">
        <f>VLOOKUP(B5242,customer!A:B,2,FALSE)</f>
        <v>Ilsa Yonge</v>
      </c>
      <c r="D5242" t="s">
        <v>3922</v>
      </c>
      <c r="E5242" t="s">
        <v>3932</v>
      </c>
      <c r="F5242" s="9">
        <v>44764</v>
      </c>
      <c r="G5242" s="11">
        <v>62</v>
      </c>
    </row>
    <row r="5243" spans="2:7" x14ac:dyDescent="0.2">
      <c r="B5243" t="s">
        <v>3253</v>
      </c>
      <c r="C5243" t="str">
        <f>VLOOKUP(B5243,customer!A:B,2,FALSE)</f>
        <v>Ilsa Yonge</v>
      </c>
      <c r="D5243" t="s">
        <v>3922</v>
      </c>
      <c r="E5243" t="s">
        <v>3932</v>
      </c>
      <c r="F5243" s="9">
        <v>44804</v>
      </c>
      <c r="G5243" s="11">
        <v>62</v>
      </c>
    </row>
    <row r="5244" spans="2:7" x14ac:dyDescent="0.2">
      <c r="B5244" t="s">
        <v>3253</v>
      </c>
      <c r="C5244" t="str">
        <f>VLOOKUP(B5244,customer!A:B,2,FALSE)</f>
        <v>Ilsa Yonge</v>
      </c>
      <c r="D5244" t="s">
        <v>3922</v>
      </c>
      <c r="E5244" t="s">
        <v>3932</v>
      </c>
      <c r="F5244" s="9">
        <v>44807</v>
      </c>
      <c r="G5244" s="11">
        <v>62</v>
      </c>
    </row>
    <row r="5245" spans="2:7" x14ac:dyDescent="0.2">
      <c r="B5245" t="s">
        <v>3253</v>
      </c>
      <c r="C5245" t="str">
        <f>VLOOKUP(B5245,customer!A:B,2,FALSE)</f>
        <v>Ilsa Yonge</v>
      </c>
      <c r="D5245" t="s">
        <v>3922</v>
      </c>
      <c r="E5245" t="s">
        <v>3932</v>
      </c>
      <c r="F5245" s="9">
        <v>44835</v>
      </c>
      <c r="G5245" s="11">
        <v>62</v>
      </c>
    </row>
    <row r="5246" spans="2:7" x14ac:dyDescent="0.2">
      <c r="B5246" t="s">
        <v>3253</v>
      </c>
      <c r="C5246" t="str">
        <f>VLOOKUP(B5246,customer!A:B,2,FALSE)</f>
        <v>Ilsa Yonge</v>
      </c>
      <c r="D5246" t="s">
        <v>3922</v>
      </c>
      <c r="E5246" t="s">
        <v>3932</v>
      </c>
      <c r="F5246" s="9">
        <v>44892</v>
      </c>
      <c r="G5246" s="11">
        <v>62</v>
      </c>
    </row>
    <row r="5247" spans="2:7" x14ac:dyDescent="0.2">
      <c r="B5247" t="s">
        <v>3253</v>
      </c>
      <c r="C5247" t="str">
        <f>VLOOKUP(B5247,customer!A:B,2,FALSE)</f>
        <v>Ilsa Yonge</v>
      </c>
      <c r="D5247" t="s">
        <v>3922</v>
      </c>
      <c r="E5247" t="s">
        <v>3932</v>
      </c>
      <c r="F5247" s="9">
        <v>44902</v>
      </c>
      <c r="G5247" s="11">
        <v>62</v>
      </c>
    </row>
    <row r="5248" spans="2:7" x14ac:dyDescent="0.2">
      <c r="B5248" t="s">
        <v>3253</v>
      </c>
      <c r="C5248" t="str">
        <f>VLOOKUP(B5248,customer!A:B,2,FALSE)</f>
        <v>Ilsa Yonge</v>
      </c>
      <c r="D5248" t="s">
        <v>3922</v>
      </c>
      <c r="E5248" t="s">
        <v>3932</v>
      </c>
      <c r="F5248" s="9">
        <v>44929</v>
      </c>
      <c r="G5248" s="11">
        <v>62</v>
      </c>
    </row>
    <row r="5249" spans="2:7" x14ac:dyDescent="0.2">
      <c r="B5249" t="s">
        <v>3253</v>
      </c>
      <c r="C5249" t="str">
        <f>VLOOKUP(B5249,customer!A:B,2,FALSE)</f>
        <v>Ilsa Yonge</v>
      </c>
      <c r="D5249" t="s">
        <v>3922</v>
      </c>
      <c r="E5249" t="s">
        <v>3932</v>
      </c>
      <c r="F5249" s="9">
        <v>44960</v>
      </c>
      <c r="G5249" s="11">
        <v>62</v>
      </c>
    </row>
    <row r="5250" spans="2:7" x14ac:dyDescent="0.2">
      <c r="B5250" t="s">
        <v>3253</v>
      </c>
      <c r="C5250" t="str">
        <f>VLOOKUP(B5250,customer!A:B,2,FALSE)</f>
        <v>Ilsa Yonge</v>
      </c>
      <c r="D5250" t="s">
        <v>3922</v>
      </c>
      <c r="E5250" t="s">
        <v>3932</v>
      </c>
      <c r="F5250" s="9">
        <v>44989</v>
      </c>
      <c r="G5250" s="11">
        <v>62</v>
      </c>
    </row>
    <row r="5251" spans="2:7" x14ac:dyDescent="0.2">
      <c r="B5251" t="s">
        <v>3253</v>
      </c>
      <c r="C5251" t="str">
        <f>VLOOKUP(B5251,customer!A:B,2,FALSE)</f>
        <v>Ilsa Yonge</v>
      </c>
      <c r="D5251" t="s">
        <v>3922</v>
      </c>
      <c r="E5251" t="s">
        <v>3932</v>
      </c>
      <c r="F5251" s="9">
        <v>45019</v>
      </c>
      <c r="G5251" s="11">
        <v>62</v>
      </c>
    </row>
    <row r="5252" spans="2:7" x14ac:dyDescent="0.2">
      <c r="B5252" t="s">
        <v>3253</v>
      </c>
      <c r="C5252" t="str">
        <f>VLOOKUP(B5252,customer!A:B,2,FALSE)</f>
        <v>Ilsa Yonge</v>
      </c>
      <c r="D5252" t="s">
        <v>3922</v>
      </c>
      <c r="E5252" t="s">
        <v>3932</v>
      </c>
      <c r="F5252" s="9">
        <v>45072</v>
      </c>
      <c r="G5252" s="11">
        <v>62</v>
      </c>
    </row>
    <row r="5253" spans="2:7" x14ac:dyDescent="0.2">
      <c r="B5253" t="s">
        <v>3253</v>
      </c>
      <c r="C5253" t="str">
        <f>VLOOKUP(B5253,customer!A:B,2,FALSE)</f>
        <v>Ilsa Yonge</v>
      </c>
      <c r="D5253" t="s">
        <v>3950</v>
      </c>
      <c r="E5253" t="s">
        <v>3943</v>
      </c>
      <c r="F5253" s="9">
        <v>44966</v>
      </c>
      <c r="G5253" s="11">
        <v>28</v>
      </c>
    </row>
    <row r="5254" spans="2:7" x14ac:dyDescent="0.2">
      <c r="B5254" t="s">
        <v>3253</v>
      </c>
      <c r="C5254" t="str">
        <f>VLOOKUP(B5254,customer!A:B,2,FALSE)</f>
        <v>Ilsa Yonge</v>
      </c>
      <c r="D5254" t="s">
        <v>3950</v>
      </c>
      <c r="E5254" t="s">
        <v>3943</v>
      </c>
      <c r="F5254" s="9">
        <v>44994</v>
      </c>
      <c r="G5254" s="11">
        <v>28</v>
      </c>
    </row>
    <row r="5255" spans="2:7" x14ac:dyDescent="0.2">
      <c r="B5255" t="s">
        <v>3253</v>
      </c>
      <c r="C5255" t="str">
        <f>VLOOKUP(B5255,customer!A:B,2,FALSE)</f>
        <v>Ilsa Yonge</v>
      </c>
      <c r="D5255" t="s">
        <v>3950</v>
      </c>
      <c r="E5255" t="s">
        <v>3943</v>
      </c>
      <c r="F5255" s="9">
        <v>45026</v>
      </c>
      <c r="G5255" s="11">
        <v>28</v>
      </c>
    </row>
    <row r="5256" spans="2:7" x14ac:dyDescent="0.2">
      <c r="B5256" t="s">
        <v>3253</v>
      </c>
      <c r="C5256" t="str">
        <f>VLOOKUP(B5256,customer!A:B,2,FALSE)</f>
        <v>Ilsa Yonge</v>
      </c>
      <c r="D5256" t="s">
        <v>3950</v>
      </c>
      <c r="E5256" t="s">
        <v>3943</v>
      </c>
      <c r="F5256" s="9">
        <v>45056</v>
      </c>
      <c r="G5256" s="11">
        <v>28</v>
      </c>
    </row>
    <row r="5257" spans="2:7" x14ac:dyDescent="0.2">
      <c r="B5257" t="s">
        <v>3254</v>
      </c>
      <c r="C5257" t="str">
        <f>VLOOKUP(B5257,customer!A:B,2,FALSE)</f>
        <v>Clerissa Eckley</v>
      </c>
      <c r="D5257" t="s">
        <v>3923</v>
      </c>
      <c r="E5257" t="s">
        <v>3933</v>
      </c>
      <c r="F5257" s="9">
        <v>44697</v>
      </c>
      <c r="G5257" s="11">
        <v>26</v>
      </c>
    </row>
    <row r="5258" spans="2:7" x14ac:dyDescent="0.2">
      <c r="B5258" t="s">
        <v>3254</v>
      </c>
      <c r="C5258" t="str">
        <f>VLOOKUP(B5258,customer!A:B,2,FALSE)</f>
        <v>Clerissa Eckley</v>
      </c>
      <c r="D5258" t="s">
        <v>3923</v>
      </c>
      <c r="E5258" t="s">
        <v>3933</v>
      </c>
      <c r="F5258" s="9">
        <v>44734</v>
      </c>
      <c r="G5258" s="11">
        <v>26</v>
      </c>
    </row>
    <row r="5259" spans="2:7" x14ac:dyDescent="0.2">
      <c r="B5259" t="s">
        <v>3254</v>
      </c>
      <c r="C5259" t="str">
        <f>VLOOKUP(B5259,customer!A:B,2,FALSE)</f>
        <v>Clerissa Eckley</v>
      </c>
      <c r="D5259" t="s">
        <v>3923</v>
      </c>
      <c r="E5259" t="s">
        <v>3933</v>
      </c>
      <c r="F5259" s="9">
        <v>44767</v>
      </c>
      <c r="G5259" s="11">
        <v>26</v>
      </c>
    </row>
    <row r="5260" spans="2:7" x14ac:dyDescent="0.2">
      <c r="B5260" t="s">
        <v>3254</v>
      </c>
      <c r="C5260" t="str">
        <f>VLOOKUP(B5260,customer!A:B,2,FALSE)</f>
        <v>Clerissa Eckley</v>
      </c>
      <c r="D5260" t="s">
        <v>3923</v>
      </c>
      <c r="E5260" t="s">
        <v>3933</v>
      </c>
      <c r="F5260" s="9">
        <v>44800</v>
      </c>
      <c r="G5260" s="11">
        <v>26</v>
      </c>
    </row>
    <row r="5261" spans="2:7" x14ac:dyDescent="0.2">
      <c r="B5261" t="s">
        <v>3254</v>
      </c>
      <c r="C5261" t="str">
        <f>VLOOKUP(B5261,customer!A:B,2,FALSE)</f>
        <v>Clerissa Eckley</v>
      </c>
      <c r="D5261" t="s">
        <v>3923</v>
      </c>
      <c r="E5261" t="s">
        <v>3933</v>
      </c>
      <c r="F5261" s="9">
        <v>44887</v>
      </c>
      <c r="G5261" s="11">
        <v>26</v>
      </c>
    </row>
    <row r="5262" spans="2:7" x14ac:dyDescent="0.2">
      <c r="B5262" t="s">
        <v>3254</v>
      </c>
      <c r="C5262" t="str">
        <f>VLOOKUP(B5262,customer!A:B,2,FALSE)</f>
        <v>Clerissa Eckley</v>
      </c>
      <c r="D5262" t="s">
        <v>3923</v>
      </c>
      <c r="E5262" t="s">
        <v>3933</v>
      </c>
      <c r="F5262" s="9">
        <v>44951</v>
      </c>
      <c r="G5262" s="11">
        <v>26</v>
      </c>
    </row>
    <row r="5263" spans="2:7" x14ac:dyDescent="0.2">
      <c r="B5263" t="s">
        <v>3254</v>
      </c>
      <c r="C5263" t="str">
        <f>VLOOKUP(B5263,customer!A:B,2,FALSE)</f>
        <v>Clerissa Eckley</v>
      </c>
      <c r="D5263" t="s">
        <v>3923</v>
      </c>
      <c r="E5263" t="s">
        <v>3933</v>
      </c>
      <c r="F5263" s="9">
        <v>44985</v>
      </c>
      <c r="G5263" s="11">
        <v>26</v>
      </c>
    </row>
    <row r="5264" spans="2:7" x14ac:dyDescent="0.2">
      <c r="B5264" t="s">
        <v>3254</v>
      </c>
      <c r="C5264" t="str">
        <f>VLOOKUP(B5264,customer!A:B,2,FALSE)</f>
        <v>Clerissa Eckley</v>
      </c>
      <c r="D5264" t="s">
        <v>3923</v>
      </c>
      <c r="E5264" t="s">
        <v>3933</v>
      </c>
      <c r="F5264" s="9">
        <v>45016</v>
      </c>
      <c r="G5264" s="11">
        <v>26</v>
      </c>
    </row>
    <row r="5265" spans="2:7" x14ac:dyDescent="0.2">
      <c r="B5265" t="s">
        <v>3254</v>
      </c>
      <c r="C5265" t="str">
        <f>VLOOKUP(B5265,customer!A:B,2,FALSE)</f>
        <v>Clerissa Eckley</v>
      </c>
      <c r="D5265" t="s">
        <v>3929</v>
      </c>
      <c r="E5265" t="s">
        <v>3939</v>
      </c>
      <c r="F5265" s="9">
        <v>44796</v>
      </c>
      <c r="G5265" s="11">
        <v>66</v>
      </c>
    </row>
    <row r="5266" spans="2:7" x14ac:dyDescent="0.2">
      <c r="B5266" t="s">
        <v>3254</v>
      </c>
      <c r="C5266" t="str">
        <f>VLOOKUP(B5266,customer!A:B,2,FALSE)</f>
        <v>Clerissa Eckley</v>
      </c>
      <c r="D5266" t="s">
        <v>3929</v>
      </c>
      <c r="E5266" t="s">
        <v>3939</v>
      </c>
      <c r="F5266" s="9">
        <v>44860</v>
      </c>
      <c r="G5266" s="11">
        <v>66</v>
      </c>
    </row>
    <row r="5267" spans="2:7" x14ac:dyDescent="0.2">
      <c r="B5267" t="s">
        <v>3254</v>
      </c>
      <c r="C5267" t="str">
        <f>VLOOKUP(B5267,customer!A:B,2,FALSE)</f>
        <v>Clerissa Eckley</v>
      </c>
      <c r="D5267" t="s">
        <v>3929</v>
      </c>
      <c r="E5267" t="s">
        <v>3939</v>
      </c>
      <c r="F5267" s="9">
        <v>44870</v>
      </c>
      <c r="G5267" s="11">
        <v>66</v>
      </c>
    </row>
    <row r="5268" spans="2:7" x14ac:dyDescent="0.2">
      <c r="B5268" t="s">
        <v>3254</v>
      </c>
      <c r="C5268" t="str">
        <f>VLOOKUP(B5268,customer!A:B,2,FALSE)</f>
        <v>Clerissa Eckley</v>
      </c>
      <c r="D5268" t="s">
        <v>3929</v>
      </c>
      <c r="E5268" t="s">
        <v>3939</v>
      </c>
      <c r="F5268" s="9">
        <v>44900</v>
      </c>
      <c r="G5268" s="11">
        <v>66</v>
      </c>
    </row>
    <row r="5269" spans="2:7" x14ac:dyDescent="0.2">
      <c r="B5269" t="s">
        <v>3254</v>
      </c>
      <c r="C5269" t="str">
        <f>VLOOKUP(B5269,customer!A:B,2,FALSE)</f>
        <v>Clerissa Eckley</v>
      </c>
      <c r="D5269" t="s">
        <v>3929</v>
      </c>
      <c r="E5269" t="s">
        <v>3939</v>
      </c>
      <c r="F5269" s="9">
        <v>44927</v>
      </c>
      <c r="G5269" s="11">
        <v>66</v>
      </c>
    </row>
    <row r="5270" spans="2:7" x14ac:dyDescent="0.2">
      <c r="B5270" t="s">
        <v>3254</v>
      </c>
      <c r="C5270" t="str">
        <f>VLOOKUP(B5270,customer!A:B,2,FALSE)</f>
        <v>Clerissa Eckley</v>
      </c>
      <c r="D5270" t="s">
        <v>3929</v>
      </c>
      <c r="E5270" t="s">
        <v>3939</v>
      </c>
      <c r="F5270" s="9">
        <v>44982</v>
      </c>
      <c r="G5270" s="11">
        <v>66</v>
      </c>
    </row>
    <row r="5271" spans="2:7" x14ac:dyDescent="0.2">
      <c r="B5271" t="s">
        <v>3254</v>
      </c>
      <c r="C5271" t="str">
        <f>VLOOKUP(B5271,customer!A:B,2,FALSE)</f>
        <v>Clerissa Eckley</v>
      </c>
      <c r="D5271" t="s">
        <v>3929</v>
      </c>
      <c r="E5271" t="s">
        <v>3939</v>
      </c>
      <c r="F5271" s="9">
        <v>45014</v>
      </c>
      <c r="G5271" s="11">
        <v>66</v>
      </c>
    </row>
    <row r="5272" spans="2:7" x14ac:dyDescent="0.2">
      <c r="B5272" t="s">
        <v>3254</v>
      </c>
      <c r="C5272" t="str">
        <f>VLOOKUP(B5272,customer!A:B,2,FALSE)</f>
        <v>Clerissa Eckley</v>
      </c>
      <c r="D5272" t="s">
        <v>3929</v>
      </c>
      <c r="E5272" t="s">
        <v>3939</v>
      </c>
      <c r="F5272" s="9">
        <v>45021</v>
      </c>
      <c r="G5272" s="11">
        <v>66</v>
      </c>
    </row>
    <row r="5273" spans="2:7" x14ac:dyDescent="0.2">
      <c r="B5273" t="s">
        <v>3254</v>
      </c>
      <c r="C5273" t="str">
        <f>VLOOKUP(B5273,customer!A:B,2,FALSE)</f>
        <v>Clerissa Eckley</v>
      </c>
      <c r="D5273" t="s">
        <v>3929</v>
      </c>
      <c r="E5273" t="s">
        <v>3939</v>
      </c>
      <c r="F5273" s="9">
        <v>45074</v>
      </c>
      <c r="G5273" s="11">
        <v>66</v>
      </c>
    </row>
    <row r="5274" spans="2:7" x14ac:dyDescent="0.2">
      <c r="B5274" t="s">
        <v>3254</v>
      </c>
      <c r="C5274" t="str">
        <f>VLOOKUP(B5274,customer!A:B,2,FALSE)</f>
        <v>Clerissa Eckley</v>
      </c>
      <c r="D5274" t="s">
        <v>3929</v>
      </c>
      <c r="E5274" t="s">
        <v>3939</v>
      </c>
      <c r="F5274" s="9">
        <v>45081</v>
      </c>
      <c r="G5274" s="11">
        <v>66</v>
      </c>
    </row>
    <row r="5275" spans="2:7" x14ac:dyDescent="0.2">
      <c r="B5275" t="s">
        <v>3255</v>
      </c>
      <c r="C5275" t="str">
        <f>VLOOKUP(B5275,customer!A:B,2,FALSE)</f>
        <v>Tamiko McNuff</v>
      </c>
      <c r="D5275" t="s">
        <v>3947</v>
      </c>
      <c r="E5275" t="s">
        <v>3940</v>
      </c>
      <c r="F5275" s="9">
        <v>44700</v>
      </c>
      <c r="G5275" s="11">
        <v>62</v>
      </c>
    </row>
    <row r="5276" spans="2:7" x14ac:dyDescent="0.2">
      <c r="B5276" t="s">
        <v>3255</v>
      </c>
      <c r="C5276" t="str">
        <f>VLOOKUP(B5276,customer!A:B,2,FALSE)</f>
        <v>Tamiko McNuff</v>
      </c>
      <c r="D5276" t="s">
        <v>3947</v>
      </c>
      <c r="E5276" t="s">
        <v>3940</v>
      </c>
      <c r="F5276" s="9">
        <v>44737</v>
      </c>
      <c r="G5276" s="11">
        <v>62</v>
      </c>
    </row>
    <row r="5277" spans="2:7" x14ac:dyDescent="0.2">
      <c r="B5277" t="s">
        <v>3255</v>
      </c>
      <c r="C5277" t="str">
        <f>VLOOKUP(B5277,customer!A:B,2,FALSE)</f>
        <v>Tamiko McNuff</v>
      </c>
      <c r="D5277" t="s">
        <v>3947</v>
      </c>
      <c r="E5277" t="s">
        <v>3940</v>
      </c>
      <c r="F5277" s="9">
        <v>44746</v>
      </c>
      <c r="G5277" s="11">
        <v>62</v>
      </c>
    </row>
    <row r="5278" spans="2:7" x14ac:dyDescent="0.2">
      <c r="B5278" t="s">
        <v>3255</v>
      </c>
      <c r="C5278" t="str">
        <f>VLOOKUP(B5278,customer!A:B,2,FALSE)</f>
        <v>Tamiko McNuff</v>
      </c>
      <c r="D5278" t="s">
        <v>3947</v>
      </c>
      <c r="E5278" t="s">
        <v>3940</v>
      </c>
      <c r="F5278" s="9">
        <v>44804</v>
      </c>
      <c r="G5278" s="11">
        <v>62</v>
      </c>
    </row>
    <row r="5279" spans="2:7" x14ac:dyDescent="0.2">
      <c r="B5279" t="s">
        <v>3255</v>
      </c>
      <c r="C5279" t="str">
        <f>VLOOKUP(B5279,customer!A:B,2,FALSE)</f>
        <v>Tamiko McNuff</v>
      </c>
      <c r="D5279" t="s">
        <v>3947</v>
      </c>
      <c r="E5279" t="s">
        <v>3940</v>
      </c>
      <c r="F5279" s="9">
        <v>44857</v>
      </c>
      <c r="G5279" s="11">
        <v>62</v>
      </c>
    </row>
    <row r="5280" spans="2:7" x14ac:dyDescent="0.2">
      <c r="B5280" t="s">
        <v>3255</v>
      </c>
      <c r="C5280" t="str">
        <f>VLOOKUP(B5280,customer!A:B,2,FALSE)</f>
        <v>Tamiko McNuff</v>
      </c>
      <c r="D5280" t="s">
        <v>3947</v>
      </c>
      <c r="E5280" t="s">
        <v>3940</v>
      </c>
      <c r="F5280" s="9">
        <v>44866</v>
      </c>
      <c r="G5280" s="11">
        <v>62</v>
      </c>
    </row>
    <row r="5281" spans="2:7" x14ac:dyDescent="0.2">
      <c r="B5281" t="s">
        <v>3255</v>
      </c>
      <c r="C5281" t="str">
        <f>VLOOKUP(B5281,customer!A:B,2,FALSE)</f>
        <v>Tamiko McNuff</v>
      </c>
      <c r="D5281" t="s">
        <v>3947</v>
      </c>
      <c r="E5281" t="s">
        <v>3940</v>
      </c>
      <c r="F5281" s="9">
        <v>44916</v>
      </c>
      <c r="G5281" s="11">
        <v>62</v>
      </c>
    </row>
    <row r="5282" spans="2:7" x14ac:dyDescent="0.2">
      <c r="B5282" t="s">
        <v>3255</v>
      </c>
      <c r="C5282" t="str">
        <f>VLOOKUP(B5282,customer!A:B,2,FALSE)</f>
        <v>Tamiko McNuff</v>
      </c>
      <c r="D5282" t="s">
        <v>3947</v>
      </c>
      <c r="E5282" t="s">
        <v>3940</v>
      </c>
      <c r="F5282" s="9">
        <v>44979</v>
      </c>
      <c r="G5282" s="11">
        <v>62</v>
      </c>
    </row>
    <row r="5283" spans="2:7" x14ac:dyDescent="0.2">
      <c r="B5283" t="s">
        <v>3255</v>
      </c>
      <c r="C5283" t="str">
        <f>VLOOKUP(B5283,customer!A:B,2,FALSE)</f>
        <v>Tamiko McNuff</v>
      </c>
      <c r="D5283" t="s">
        <v>3947</v>
      </c>
      <c r="E5283" t="s">
        <v>3940</v>
      </c>
      <c r="F5283" s="9">
        <v>44986</v>
      </c>
      <c r="G5283" s="11">
        <v>62</v>
      </c>
    </row>
    <row r="5284" spans="2:7" x14ac:dyDescent="0.2">
      <c r="B5284" t="s">
        <v>3255</v>
      </c>
      <c r="C5284" t="str">
        <f>VLOOKUP(B5284,customer!A:B,2,FALSE)</f>
        <v>Tamiko McNuff</v>
      </c>
      <c r="D5284" t="s">
        <v>3947</v>
      </c>
      <c r="E5284" t="s">
        <v>3940</v>
      </c>
      <c r="F5284" s="9">
        <v>45039</v>
      </c>
      <c r="G5284" s="11">
        <v>62</v>
      </c>
    </row>
    <row r="5285" spans="2:7" x14ac:dyDescent="0.2">
      <c r="B5285" t="s">
        <v>3255</v>
      </c>
      <c r="C5285" t="str">
        <f>VLOOKUP(B5285,customer!A:B,2,FALSE)</f>
        <v>Tamiko McNuff</v>
      </c>
      <c r="D5285" t="s">
        <v>3947</v>
      </c>
      <c r="E5285" t="s">
        <v>3940</v>
      </c>
      <c r="F5285" s="9">
        <v>45078</v>
      </c>
      <c r="G5285" s="11">
        <v>62</v>
      </c>
    </row>
    <row r="5286" spans="2:7" x14ac:dyDescent="0.2">
      <c r="B5286" t="s">
        <v>3255</v>
      </c>
      <c r="C5286" t="str">
        <f>VLOOKUP(B5286,customer!A:B,2,FALSE)</f>
        <v>Tamiko McNuff</v>
      </c>
      <c r="D5286" t="s">
        <v>3926</v>
      </c>
      <c r="E5286" t="s">
        <v>3936</v>
      </c>
      <c r="F5286" s="9">
        <v>44751</v>
      </c>
      <c r="G5286" s="11">
        <v>25</v>
      </c>
    </row>
    <row r="5287" spans="2:7" x14ac:dyDescent="0.2">
      <c r="B5287" t="s">
        <v>3255</v>
      </c>
      <c r="C5287" t="str">
        <f>VLOOKUP(B5287,customer!A:B,2,FALSE)</f>
        <v>Tamiko McNuff</v>
      </c>
      <c r="D5287" t="s">
        <v>3926</v>
      </c>
      <c r="E5287" t="s">
        <v>3936</v>
      </c>
      <c r="F5287" s="9">
        <v>44790</v>
      </c>
      <c r="G5287" s="11">
        <v>25</v>
      </c>
    </row>
    <row r="5288" spans="2:7" x14ac:dyDescent="0.2">
      <c r="B5288" t="s">
        <v>3255</v>
      </c>
      <c r="C5288" t="str">
        <f>VLOOKUP(B5288,customer!A:B,2,FALSE)</f>
        <v>Tamiko McNuff</v>
      </c>
      <c r="D5288" t="s">
        <v>3926</v>
      </c>
      <c r="E5288" t="s">
        <v>3936</v>
      </c>
      <c r="F5288" s="9">
        <v>44817</v>
      </c>
      <c r="G5288" s="11">
        <v>25</v>
      </c>
    </row>
    <row r="5289" spans="2:7" x14ac:dyDescent="0.2">
      <c r="B5289" t="s">
        <v>3255</v>
      </c>
      <c r="C5289" t="str">
        <f>VLOOKUP(B5289,customer!A:B,2,FALSE)</f>
        <v>Tamiko McNuff</v>
      </c>
      <c r="D5289" t="s">
        <v>3926</v>
      </c>
      <c r="E5289" t="s">
        <v>3936</v>
      </c>
      <c r="F5289" s="9">
        <v>44910</v>
      </c>
      <c r="G5289" s="11">
        <v>25</v>
      </c>
    </row>
    <row r="5290" spans="2:7" x14ac:dyDescent="0.2">
      <c r="B5290" t="s">
        <v>3255</v>
      </c>
      <c r="C5290" t="str">
        <f>VLOOKUP(B5290,customer!A:B,2,FALSE)</f>
        <v>Tamiko McNuff</v>
      </c>
      <c r="D5290" t="s">
        <v>3926</v>
      </c>
      <c r="E5290" t="s">
        <v>3936</v>
      </c>
      <c r="F5290" s="9">
        <v>44947</v>
      </c>
      <c r="G5290" s="11">
        <v>25</v>
      </c>
    </row>
    <row r="5291" spans="2:7" x14ac:dyDescent="0.2">
      <c r="B5291" t="s">
        <v>3255</v>
      </c>
      <c r="C5291" t="str">
        <f>VLOOKUP(B5291,customer!A:B,2,FALSE)</f>
        <v>Tamiko McNuff</v>
      </c>
      <c r="D5291" t="s">
        <v>3926</v>
      </c>
      <c r="E5291" t="s">
        <v>3936</v>
      </c>
      <c r="F5291" s="9">
        <v>45004</v>
      </c>
      <c r="G5291" s="11">
        <v>25</v>
      </c>
    </row>
    <row r="5292" spans="2:7" x14ac:dyDescent="0.2">
      <c r="B5292" t="s">
        <v>3255</v>
      </c>
      <c r="C5292" t="str">
        <f>VLOOKUP(B5292,customer!A:B,2,FALSE)</f>
        <v>Tamiko McNuff</v>
      </c>
      <c r="D5292" t="s">
        <v>3926</v>
      </c>
      <c r="E5292" t="s">
        <v>3936</v>
      </c>
      <c r="F5292" s="9">
        <v>45034</v>
      </c>
      <c r="G5292" s="11">
        <v>25</v>
      </c>
    </row>
    <row r="5293" spans="2:7" x14ac:dyDescent="0.2">
      <c r="B5293" t="s">
        <v>3255</v>
      </c>
      <c r="C5293" t="str">
        <f>VLOOKUP(B5293,customer!A:B,2,FALSE)</f>
        <v>Tamiko McNuff</v>
      </c>
      <c r="D5293" t="s">
        <v>3926</v>
      </c>
      <c r="E5293" t="s">
        <v>3936</v>
      </c>
      <c r="F5293" s="9">
        <v>45069</v>
      </c>
      <c r="G5293" s="11">
        <v>25</v>
      </c>
    </row>
    <row r="5294" spans="2:7" x14ac:dyDescent="0.2">
      <c r="B5294" t="s">
        <v>3256</v>
      </c>
      <c r="C5294" t="str">
        <f>VLOOKUP(B5294,customer!A:B,2,FALSE)</f>
        <v>Nikolaus Tetsall</v>
      </c>
      <c r="D5294" t="s">
        <v>3947</v>
      </c>
      <c r="E5294" t="s">
        <v>3940</v>
      </c>
      <c r="F5294" s="9">
        <v>44616</v>
      </c>
      <c r="G5294" s="11">
        <v>62</v>
      </c>
    </row>
    <row r="5295" spans="2:7" x14ac:dyDescent="0.2">
      <c r="B5295" t="s">
        <v>3256</v>
      </c>
      <c r="C5295" t="str">
        <f>VLOOKUP(B5295,customer!A:B,2,FALSE)</f>
        <v>Nikolaus Tetsall</v>
      </c>
      <c r="D5295" t="s">
        <v>3947</v>
      </c>
      <c r="E5295" t="s">
        <v>3940</v>
      </c>
      <c r="F5295" s="9">
        <v>44647</v>
      </c>
      <c r="G5295" s="11">
        <v>62</v>
      </c>
    </row>
    <row r="5296" spans="2:7" x14ac:dyDescent="0.2">
      <c r="B5296" t="s">
        <v>3256</v>
      </c>
      <c r="C5296" t="str">
        <f>VLOOKUP(B5296,customer!A:B,2,FALSE)</f>
        <v>Nikolaus Tetsall</v>
      </c>
      <c r="D5296" t="s">
        <v>3947</v>
      </c>
      <c r="E5296" t="s">
        <v>3940</v>
      </c>
      <c r="F5296" s="9">
        <v>44680</v>
      </c>
      <c r="G5296" s="11">
        <v>62</v>
      </c>
    </row>
    <row r="5297" spans="2:7" x14ac:dyDescent="0.2">
      <c r="B5297" t="s">
        <v>3256</v>
      </c>
      <c r="C5297" t="str">
        <f>VLOOKUP(B5297,customer!A:B,2,FALSE)</f>
        <v>Nikolaus Tetsall</v>
      </c>
      <c r="D5297" t="s">
        <v>3947</v>
      </c>
      <c r="E5297" t="s">
        <v>3940</v>
      </c>
      <c r="F5297" s="9">
        <v>44709</v>
      </c>
      <c r="G5297" s="11">
        <v>62</v>
      </c>
    </row>
    <row r="5298" spans="2:7" x14ac:dyDescent="0.2">
      <c r="B5298" t="s">
        <v>3256</v>
      </c>
      <c r="C5298" t="str">
        <f>VLOOKUP(B5298,customer!A:B,2,FALSE)</f>
        <v>Nikolaus Tetsall</v>
      </c>
      <c r="D5298" t="s">
        <v>3947</v>
      </c>
      <c r="E5298" t="s">
        <v>3940</v>
      </c>
      <c r="F5298" s="9">
        <v>44736</v>
      </c>
      <c r="G5298" s="11">
        <v>62</v>
      </c>
    </row>
    <row r="5299" spans="2:7" x14ac:dyDescent="0.2">
      <c r="B5299" t="s">
        <v>3256</v>
      </c>
      <c r="C5299" t="str">
        <f>VLOOKUP(B5299,customer!A:B,2,FALSE)</f>
        <v>Nikolaus Tetsall</v>
      </c>
      <c r="D5299" t="s">
        <v>3947</v>
      </c>
      <c r="E5299" t="s">
        <v>3940</v>
      </c>
      <c r="F5299" s="9">
        <v>44772</v>
      </c>
      <c r="G5299" s="11">
        <v>62</v>
      </c>
    </row>
    <row r="5300" spans="2:7" x14ac:dyDescent="0.2">
      <c r="B5300" t="s">
        <v>3256</v>
      </c>
      <c r="C5300" t="str">
        <f>VLOOKUP(B5300,customer!A:B,2,FALSE)</f>
        <v>Nikolaus Tetsall</v>
      </c>
      <c r="D5300" t="s">
        <v>3947</v>
      </c>
      <c r="E5300" t="s">
        <v>3940</v>
      </c>
      <c r="F5300" s="9">
        <v>44774</v>
      </c>
      <c r="G5300" s="11">
        <v>62</v>
      </c>
    </row>
    <row r="5301" spans="2:7" x14ac:dyDescent="0.2">
      <c r="B5301" t="s">
        <v>3256</v>
      </c>
      <c r="C5301" t="str">
        <f>VLOOKUP(B5301,customer!A:B,2,FALSE)</f>
        <v>Nikolaus Tetsall</v>
      </c>
      <c r="D5301" t="s">
        <v>3947</v>
      </c>
      <c r="E5301" t="s">
        <v>3940</v>
      </c>
      <c r="F5301" s="9">
        <v>44829</v>
      </c>
      <c r="G5301" s="11">
        <v>62</v>
      </c>
    </row>
    <row r="5302" spans="2:7" x14ac:dyDescent="0.2">
      <c r="B5302" t="s">
        <v>3256</v>
      </c>
      <c r="C5302" t="str">
        <f>VLOOKUP(B5302,customer!A:B,2,FALSE)</f>
        <v>Nikolaus Tetsall</v>
      </c>
      <c r="D5302" t="s">
        <v>3947</v>
      </c>
      <c r="E5302" t="s">
        <v>3940</v>
      </c>
      <c r="F5302" s="9">
        <v>44861</v>
      </c>
      <c r="G5302" s="11">
        <v>62</v>
      </c>
    </row>
    <row r="5303" spans="2:7" x14ac:dyDescent="0.2">
      <c r="B5303" t="s">
        <v>3256</v>
      </c>
      <c r="C5303" t="str">
        <f>VLOOKUP(B5303,customer!A:B,2,FALSE)</f>
        <v>Nikolaus Tetsall</v>
      </c>
      <c r="D5303" t="s">
        <v>3947</v>
      </c>
      <c r="E5303" t="s">
        <v>3940</v>
      </c>
      <c r="F5303" s="9">
        <v>44866</v>
      </c>
      <c r="G5303" s="11">
        <v>62</v>
      </c>
    </row>
    <row r="5304" spans="2:7" x14ac:dyDescent="0.2">
      <c r="B5304" t="s">
        <v>3256</v>
      </c>
      <c r="C5304" t="str">
        <f>VLOOKUP(B5304,customer!A:B,2,FALSE)</f>
        <v>Nikolaus Tetsall</v>
      </c>
      <c r="D5304" t="s">
        <v>3947</v>
      </c>
      <c r="E5304" t="s">
        <v>3940</v>
      </c>
      <c r="F5304" s="9">
        <v>44921</v>
      </c>
      <c r="G5304" s="11">
        <v>62</v>
      </c>
    </row>
    <row r="5305" spans="2:7" x14ac:dyDescent="0.2">
      <c r="B5305" t="s">
        <v>3256</v>
      </c>
      <c r="C5305" t="str">
        <f>VLOOKUP(B5305,customer!A:B,2,FALSE)</f>
        <v>Nikolaus Tetsall</v>
      </c>
      <c r="D5305" t="s">
        <v>3947</v>
      </c>
      <c r="E5305" t="s">
        <v>3940</v>
      </c>
      <c r="F5305" s="9">
        <v>44956</v>
      </c>
      <c r="G5305" s="11">
        <v>62</v>
      </c>
    </row>
    <row r="5306" spans="2:7" x14ac:dyDescent="0.2">
      <c r="B5306" t="s">
        <v>3256</v>
      </c>
      <c r="C5306" t="str">
        <f>VLOOKUP(B5306,customer!A:B,2,FALSE)</f>
        <v>Nikolaus Tetsall</v>
      </c>
      <c r="D5306" t="s">
        <v>3947</v>
      </c>
      <c r="E5306" t="s">
        <v>3940</v>
      </c>
      <c r="F5306" s="9">
        <v>44994</v>
      </c>
      <c r="G5306" s="11">
        <v>62</v>
      </c>
    </row>
    <row r="5307" spans="2:7" x14ac:dyDescent="0.2">
      <c r="B5307" t="s">
        <v>3256</v>
      </c>
      <c r="C5307" t="str">
        <f>VLOOKUP(B5307,customer!A:B,2,FALSE)</f>
        <v>Nikolaus Tetsall</v>
      </c>
      <c r="D5307" t="s">
        <v>3947</v>
      </c>
      <c r="E5307" t="s">
        <v>3940</v>
      </c>
      <c r="F5307" s="9">
        <v>45021</v>
      </c>
      <c r="G5307" s="11">
        <v>62</v>
      </c>
    </row>
    <row r="5308" spans="2:7" x14ac:dyDescent="0.2">
      <c r="B5308" t="s">
        <v>3256</v>
      </c>
      <c r="C5308" t="str">
        <f>VLOOKUP(B5308,customer!A:B,2,FALSE)</f>
        <v>Nikolaus Tetsall</v>
      </c>
      <c r="D5308" t="s">
        <v>3947</v>
      </c>
      <c r="E5308" t="s">
        <v>3940</v>
      </c>
      <c r="F5308" s="9">
        <v>45052</v>
      </c>
      <c r="G5308" s="11">
        <v>62</v>
      </c>
    </row>
    <row r="5309" spans="2:7" x14ac:dyDescent="0.2">
      <c r="B5309" t="s">
        <v>3256</v>
      </c>
      <c r="C5309" t="str">
        <f>VLOOKUP(B5309,customer!A:B,2,FALSE)</f>
        <v>Nikolaus Tetsall</v>
      </c>
      <c r="D5309" t="s">
        <v>3947</v>
      </c>
      <c r="E5309" t="s">
        <v>3940</v>
      </c>
      <c r="F5309" s="9">
        <v>45080</v>
      </c>
      <c r="G5309" s="11">
        <v>62</v>
      </c>
    </row>
    <row r="5310" spans="2:7" x14ac:dyDescent="0.2">
      <c r="B5310" t="s">
        <v>3256</v>
      </c>
      <c r="C5310" t="str">
        <f>VLOOKUP(B5310,customer!A:B,2,FALSE)</f>
        <v>Nikolaus Tetsall</v>
      </c>
      <c r="D5310" t="s">
        <v>3927</v>
      </c>
      <c r="E5310" t="s">
        <v>3937</v>
      </c>
      <c r="F5310" s="9">
        <v>45017</v>
      </c>
      <c r="G5310" s="11">
        <v>27</v>
      </c>
    </row>
    <row r="5311" spans="2:7" x14ac:dyDescent="0.2">
      <c r="B5311" t="s">
        <v>3256</v>
      </c>
      <c r="C5311" t="str">
        <f>VLOOKUP(B5311,customer!A:B,2,FALSE)</f>
        <v>Nikolaus Tetsall</v>
      </c>
      <c r="D5311" t="s">
        <v>3927</v>
      </c>
      <c r="E5311" t="s">
        <v>3937</v>
      </c>
      <c r="F5311" s="9">
        <v>45055</v>
      </c>
      <c r="G5311" s="11">
        <v>27</v>
      </c>
    </row>
    <row r="5312" spans="2:7" x14ac:dyDescent="0.2">
      <c r="B5312" t="s">
        <v>3257</v>
      </c>
      <c r="C5312" t="str">
        <f>VLOOKUP(B5312,customer!A:B,2,FALSE)</f>
        <v>Rahal Besnard</v>
      </c>
      <c r="D5312" t="s">
        <v>3951</v>
      </c>
      <c r="E5312" t="s">
        <v>3944</v>
      </c>
      <c r="F5312" s="9">
        <v>44916</v>
      </c>
      <c r="G5312" s="11">
        <v>14</v>
      </c>
    </row>
    <row r="5313" spans="2:7" x14ac:dyDescent="0.2">
      <c r="B5313" t="s">
        <v>3257</v>
      </c>
      <c r="C5313" t="str">
        <f>VLOOKUP(B5313,customer!A:B,2,FALSE)</f>
        <v>Rahal Besnard</v>
      </c>
      <c r="D5313" t="s">
        <v>3951</v>
      </c>
      <c r="E5313" t="s">
        <v>3944</v>
      </c>
      <c r="F5313" s="9">
        <v>44960</v>
      </c>
      <c r="G5313" s="11">
        <v>14</v>
      </c>
    </row>
    <row r="5314" spans="2:7" x14ac:dyDescent="0.2">
      <c r="B5314" t="s">
        <v>3257</v>
      </c>
      <c r="C5314" t="str">
        <f>VLOOKUP(B5314,customer!A:B,2,FALSE)</f>
        <v>Rahal Besnard</v>
      </c>
      <c r="D5314" t="s">
        <v>3951</v>
      </c>
      <c r="E5314" t="s">
        <v>3944</v>
      </c>
      <c r="F5314" s="9">
        <v>45013</v>
      </c>
      <c r="G5314" s="11">
        <v>14</v>
      </c>
    </row>
    <row r="5315" spans="2:7" x14ac:dyDescent="0.2">
      <c r="B5315" t="s">
        <v>3257</v>
      </c>
      <c r="C5315" t="str">
        <f>VLOOKUP(B5315,customer!A:B,2,FALSE)</f>
        <v>Rahal Besnard</v>
      </c>
      <c r="D5315" t="s">
        <v>3951</v>
      </c>
      <c r="E5315" t="s">
        <v>3944</v>
      </c>
      <c r="F5315" s="9">
        <v>45044</v>
      </c>
      <c r="G5315" s="11">
        <v>14</v>
      </c>
    </row>
    <row r="5316" spans="2:7" x14ac:dyDescent="0.2">
      <c r="B5316" t="s">
        <v>3257</v>
      </c>
      <c r="C5316" t="str">
        <f>VLOOKUP(B5316,customer!A:B,2,FALSE)</f>
        <v>Rahal Besnard</v>
      </c>
      <c r="D5316" t="s">
        <v>3951</v>
      </c>
      <c r="E5316" t="s">
        <v>3944</v>
      </c>
      <c r="F5316" s="9">
        <v>45068</v>
      </c>
      <c r="G5316" s="11">
        <v>14</v>
      </c>
    </row>
    <row r="5317" spans="2:7" x14ac:dyDescent="0.2">
      <c r="B5317" t="s">
        <v>3257</v>
      </c>
      <c r="C5317" t="str">
        <f>VLOOKUP(B5317,customer!A:B,2,FALSE)</f>
        <v>Rahal Besnard</v>
      </c>
      <c r="D5317" t="s">
        <v>3951</v>
      </c>
      <c r="E5317" t="s">
        <v>3944</v>
      </c>
      <c r="F5317" s="9">
        <v>45082</v>
      </c>
      <c r="G5317" s="11">
        <v>14</v>
      </c>
    </row>
    <row r="5318" spans="2:7" x14ac:dyDescent="0.2">
      <c r="B5318" t="s">
        <v>3257</v>
      </c>
      <c r="C5318" t="str">
        <f>VLOOKUP(B5318,customer!A:B,2,FALSE)</f>
        <v>Rahal Besnard</v>
      </c>
      <c r="D5318" t="s">
        <v>3920</v>
      </c>
      <c r="E5318" t="s">
        <v>3930</v>
      </c>
      <c r="F5318" s="9">
        <v>45017</v>
      </c>
      <c r="G5318" s="11">
        <v>10</v>
      </c>
    </row>
    <row r="5319" spans="2:7" x14ac:dyDescent="0.2">
      <c r="B5319" t="s">
        <v>3257</v>
      </c>
      <c r="C5319" t="str">
        <f>VLOOKUP(B5319,customer!A:B,2,FALSE)</f>
        <v>Rahal Besnard</v>
      </c>
      <c r="D5319" t="s">
        <v>3920</v>
      </c>
      <c r="E5319" t="s">
        <v>3930</v>
      </c>
      <c r="F5319" s="9">
        <v>45048</v>
      </c>
      <c r="G5319" s="11">
        <v>10</v>
      </c>
    </row>
    <row r="5320" spans="2:7" x14ac:dyDescent="0.2">
      <c r="B5320" t="s">
        <v>3258</v>
      </c>
      <c r="C5320" t="str">
        <f>VLOOKUP(B5320,customer!A:B,2,FALSE)</f>
        <v>Renard Brodley</v>
      </c>
      <c r="D5320" t="s">
        <v>3921</v>
      </c>
      <c r="E5320" t="s">
        <v>3931</v>
      </c>
      <c r="F5320" s="9">
        <v>44739</v>
      </c>
      <c r="G5320" s="11">
        <v>26</v>
      </c>
    </row>
    <row r="5321" spans="2:7" x14ac:dyDescent="0.2">
      <c r="B5321" t="s">
        <v>3258</v>
      </c>
      <c r="C5321" t="str">
        <f>VLOOKUP(B5321,customer!A:B,2,FALSE)</f>
        <v>Renard Brodley</v>
      </c>
      <c r="D5321" t="s">
        <v>3921</v>
      </c>
      <c r="E5321" t="s">
        <v>3931</v>
      </c>
      <c r="F5321" s="9">
        <v>44783</v>
      </c>
      <c r="G5321" s="11">
        <v>26</v>
      </c>
    </row>
    <row r="5322" spans="2:7" x14ac:dyDescent="0.2">
      <c r="B5322" t="s">
        <v>3258</v>
      </c>
      <c r="C5322" t="str">
        <f>VLOOKUP(B5322,customer!A:B,2,FALSE)</f>
        <v>Renard Brodley</v>
      </c>
      <c r="D5322" t="s">
        <v>3921</v>
      </c>
      <c r="E5322" t="s">
        <v>3931</v>
      </c>
      <c r="F5322" s="9">
        <v>44815</v>
      </c>
      <c r="G5322" s="11">
        <v>26</v>
      </c>
    </row>
    <row r="5323" spans="2:7" x14ac:dyDescent="0.2">
      <c r="B5323" t="s">
        <v>3258</v>
      </c>
      <c r="C5323" t="str">
        <f>VLOOKUP(B5323,customer!A:B,2,FALSE)</f>
        <v>Renard Brodley</v>
      </c>
      <c r="D5323" t="s">
        <v>3921</v>
      </c>
      <c r="E5323" t="s">
        <v>3931</v>
      </c>
      <c r="F5323" s="9">
        <v>44840</v>
      </c>
      <c r="G5323" s="11">
        <v>26</v>
      </c>
    </row>
    <row r="5324" spans="2:7" x14ac:dyDescent="0.2">
      <c r="B5324" t="s">
        <v>3258</v>
      </c>
      <c r="C5324" t="str">
        <f>VLOOKUP(B5324,customer!A:B,2,FALSE)</f>
        <v>Renard Brodley</v>
      </c>
      <c r="D5324" t="s">
        <v>3921</v>
      </c>
      <c r="E5324" t="s">
        <v>3931</v>
      </c>
      <c r="F5324" s="9">
        <v>44893</v>
      </c>
      <c r="G5324" s="11">
        <v>26</v>
      </c>
    </row>
    <row r="5325" spans="2:7" x14ac:dyDescent="0.2">
      <c r="B5325" t="s">
        <v>3258</v>
      </c>
      <c r="C5325" t="str">
        <f>VLOOKUP(B5325,customer!A:B,2,FALSE)</f>
        <v>Renard Brodley</v>
      </c>
      <c r="D5325" t="s">
        <v>3921</v>
      </c>
      <c r="E5325" t="s">
        <v>3931</v>
      </c>
      <c r="F5325" s="9">
        <v>44907</v>
      </c>
      <c r="G5325" s="11">
        <v>26</v>
      </c>
    </row>
    <row r="5326" spans="2:7" x14ac:dyDescent="0.2">
      <c r="B5326" t="s">
        <v>3258</v>
      </c>
      <c r="C5326" t="str">
        <f>VLOOKUP(B5326,customer!A:B,2,FALSE)</f>
        <v>Renard Brodley</v>
      </c>
      <c r="D5326" t="s">
        <v>3921</v>
      </c>
      <c r="E5326" t="s">
        <v>3931</v>
      </c>
      <c r="F5326" s="9">
        <v>44935</v>
      </c>
      <c r="G5326" s="11">
        <v>26</v>
      </c>
    </row>
    <row r="5327" spans="2:7" x14ac:dyDescent="0.2">
      <c r="B5327" t="s">
        <v>3258</v>
      </c>
      <c r="C5327" t="str">
        <f>VLOOKUP(B5327,customer!A:B,2,FALSE)</f>
        <v>Renard Brodley</v>
      </c>
      <c r="D5327" t="s">
        <v>3921</v>
      </c>
      <c r="E5327" t="s">
        <v>3931</v>
      </c>
      <c r="F5327" s="9">
        <v>44963</v>
      </c>
      <c r="G5327" s="11">
        <v>26</v>
      </c>
    </row>
    <row r="5328" spans="2:7" x14ac:dyDescent="0.2">
      <c r="B5328" t="s">
        <v>3258</v>
      </c>
      <c r="C5328" t="str">
        <f>VLOOKUP(B5328,customer!A:B,2,FALSE)</f>
        <v>Renard Brodley</v>
      </c>
      <c r="D5328" t="s">
        <v>3921</v>
      </c>
      <c r="E5328" t="s">
        <v>3931</v>
      </c>
      <c r="F5328" s="9">
        <v>44998</v>
      </c>
      <c r="G5328" s="11">
        <v>26</v>
      </c>
    </row>
    <row r="5329" spans="2:7" x14ac:dyDescent="0.2">
      <c r="B5329" t="s">
        <v>3258</v>
      </c>
      <c r="C5329" t="str">
        <f>VLOOKUP(B5329,customer!A:B,2,FALSE)</f>
        <v>Renard Brodley</v>
      </c>
      <c r="D5329" t="s">
        <v>3921</v>
      </c>
      <c r="E5329" t="s">
        <v>3931</v>
      </c>
      <c r="F5329" s="9">
        <v>45022</v>
      </c>
      <c r="G5329" s="11">
        <v>26</v>
      </c>
    </row>
    <row r="5330" spans="2:7" x14ac:dyDescent="0.2">
      <c r="B5330" t="s">
        <v>3258</v>
      </c>
      <c r="C5330" t="str">
        <f>VLOOKUP(B5330,customer!A:B,2,FALSE)</f>
        <v>Renard Brodley</v>
      </c>
      <c r="D5330" t="s">
        <v>3921</v>
      </c>
      <c r="E5330" t="s">
        <v>3931</v>
      </c>
      <c r="F5330" s="9">
        <v>45057</v>
      </c>
      <c r="G5330" s="11">
        <v>26</v>
      </c>
    </row>
    <row r="5331" spans="2:7" x14ac:dyDescent="0.2">
      <c r="B5331" t="s">
        <v>3258</v>
      </c>
      <c r="C5331" t="str">
        <f>VLOOKUP(B5331,customer!A:B,2,FALSE)</f>
        <v>Renard Brodley</v>
      </c>
      <c r="D5331" t="s">
        <v>3921</v>
      </c>
      <c r="E5331" t="s">
        <v>3931</v>
      </c>
      <c r="F5331" s="9">
        <v>45081</v>
      </c>
      <c r="G5331" s="11">
        <v>26</v>
      </c>
    </row>
    <row r="5332" spans="2:7" x14ac:dyDescent="0.2">
      <c r="B5332" t="s">
        <v>3258</v>
      </c>
      <c r="C5332" t="str">
        <f>VLOOKUP(B5332,customer!A:B,2,FALSE)</f>
        <v>Renard Brodley</v>
      </c>
      <c r="D5332" t="s">
        <v>3922</v>
      </c>
      <c r="E5332" t="s">
        <v>3932</v>
      </c>
      <c r="F5332" s="9">
        <v>45021</v>
      </c>
      <c r="G5332" s="11">
        <v>62</v>
      </c>
    </row>
    <row r="5333" spans="2:7" x14ac:dyDescent="0.2">
      <c r="B5333" t="s">
        <v>3258</v>
      </c>
      <c r="C5333" t="str">
        <f>VLOOKUP(B5333,customer!A:B,2,FALSE)</f>
        <v>Renard Brodley</v>
      </c>
      <c r="D5333" t="s">
        <v>3922</v>
      </c>
      <c r="E5333" t="s">
        <v>3932</v>
      </c>
      <c r="F5333" s="9">
        <v>45065</v>
      </c>
      <c r="G5333" s="11">
        <v>62</v>
      </c>
    </row>
    <row r="5334" spans="2:7" x14ac:dyDescent="0.2">
      <c r="B5334" t="s">
        <v>3259</v>
      </c>
      <c r="C5334" t="str">
        <f>VLOOKUP(B5334,customer!A:B,2,FALSE)</f>
        <v>Guglielma Gennerich</v>
      </c>
      <c r="D5334" t="s">
        <v>3924</v>
      </c>
      <c r="E5334" t="s">
        <v>3934</v>
      </c>
      <c r="F5334" s="9">
        <v>44951</v>
      </c>
      <c r="G5334" s="11">
        <v>22</v>
      </c>
    </row>
    <row r="5335" spans="2:7" x14ac:dyDescent="0.2">
      <c r="B5335" t="s">
        <v>3259</v>
      </c>
      <c r="C5335" t="str">
        <f>VLOOKUP(B5335,customer!A:B,2,FALSE)</f>
        <v>Guglielma Gennerich</v>
      </c>
      <c r="D5335" t="s">
        <v>3924</v>
      </c>
      <c r="E5335" t="s">
        <v>3934</v>
      </c>
      <c r="F5335" s="9">
        <v>44982</v>
      </c>
      <c r="G5335" s="11">
        <v>22</v>
      </c>
    </row>
    <row r="5336" spans="2:7" x14ac:dyDescent="0.2">
      <c r="B5336" t="s">
        <v>3259</v>
      </c>
      <c r="C5336" t="str">
        <f>VLOOKUP(B5336,customer!A:B,2,FALSE)</f>
        <v>Guglielma Gennerich</v>
      </c>
      <c r="D5336" t="s">
        <v>3924</v>
      </c>
      <c r="E5336" t="s">
        <v>3934</v>
      </c>
      <c r="F5336" s="9">
        <v>45011</v>
      </c>
      <c r="G5336" s="11">
        <v>22</v>
      </c>
    </row>
    <row r="5337" spans="2:7" x14ac:dyDescent="0.2">
      <c r="B5337" t="s">
        <v>3259</v>
      </c>
      <c r="C5337" t="str">
        <f>VLOOKUP(B5337,customer!A:B,2,FALSE)</f>
        <v>Guglielma Gennerich</v>
      </c>
      <c r="D5337" t="s">
        <v>3924</v>
      </c>
      <c r="E5337" t="s">
        <v>3934</v>
      </c>
      <c r="F5337" s="9">
        <v>45044</v>
      </c>
      <c r="G5337" s="11">
        <v>22</v>
      </c>
    </row>
    <row r="5338" spans="2:7" x14ac:dyDescent="0.2">
      <c r="B5338" t="s">
        <v>3259</v>
      </c>
      <c r="C5338" t="str">
        <f>VLOOKUP(B5338,customer!A:B,2,FALSE)</f>
        <v>Guglielma Gennerich</v>
      </c>
      <c r="D5338" t="s">
        <v>3924</v>
      </c>
      <c r="E5338" t="s">
        <v>3934</v>
      </c>
      <c r="F5338" s="9">
        <v>45054</v>
      </c>
      <c r="G5338" s="11">
        <v>22</v>
      </c>
    </row>
    <row r="5339" spans="2:7" x14ac:dyDescent="0.2">
      <c r="B5339" t="s">
        <v>3259</v>
      </c>
      <c r="C5339" t="str">
        <f>VLOOKUP(B5339,customer!A:B,2,FALSE)</f>
        <v>Guglielma Gennerich</v>
      </c>
      <c r="D5339" t="s">
        <v>3927</v>
      </c>
      <c r="E5339" t="s">
        <v>3937</v>
      </c>
      <c r="F5339" s="9">
        <v>44960</v>
      </c>
      <c r="G5339" s="11">
        <v>27</v>
      </c>
    </row>
    <row r="5340" spans="2:7" x14ac:dyDescent="0.2">
      <c r="B5340" t="s">
        <v>3259</v>
      </c>
      <c r="C5340" t="str">
        <f>VLOOKUP(B5340,customer!A:B,2,FALSE)</f>
        <v>Guglielma Gennerich</v>
      </c>
      <c r="D5340" t="s">
        <v>3927</v>
      </c>
      <c r="E5340" t="s">
        <v>3937</v>
      </c>
      <c r="F5340" s="9">
        <v>44994</v>
      </c>
      <c r="G5340" s="11">
        <v>27</v>
      </c>
    </row>
    <row r="5341" spans="2:7" x14ac:dyDescent="0.2">
      <c r="B5341" t="s">
        <v>3259</v>
      </c>
      <c r="C5341" t="str">
        <f>VLOOKUP(B5341,customer!A:B,2,FALSE)</f>
        <v>Guglielma Gennerich</v>
      </c>
      <c r="D5341" t="s">
        <v>3927</v>
      </c>
      <c r="E5341" t="s">
        <v>3937</v>
      </c>
      <c r="F5341" s="9">
        <v>45034</v>
      </c>
      <c r="G5341" s="11">
        <v>27</v>
      </c>
    </row>
    <row r="5342" spans="2:7" x14ac:dyDescent="0.2">
      <c r="B5342" t="s">
        <v>3259</v>
      </c>
      <c r="C5342" t="str">
        <f>VLOOKUP(B5342,customer!A:B,2,FALSE)</f>
        <v>Guglielma Gennerich</v>
      </c>
      <c r="D5342" t="s">
        <v>3927</v>
      </c>
      <c r="E5342" t="s">
        <v>3937</v>
      </c>
      <c r="F5342" s="9">
        <v>45051</v>
      </c>
      <c r="G5342" s="11">
        <v>27</v>
      </c>
    </row>
    <row r="5343" spans="2:7" x14ac:dyDescent="0.2">
      <c r="B5343" t="s">
        <v>3260</v>
      </c>
      <c r="C5343" t="str">
        <f>VLOOKUP(B5343,customer!A:B,2,FALSE)</f>
        <v>Constancia Plaister</v>
      </c>
      <c r="D5343" t="s">
        <v>3948</v>
      </c>
      <c r="E5343" t="s">
        <v>3941</v>
      </c>
      <c r="F5343" s="9">
        <v>44784</v>
      </c>
      <c r="G5343" s="11">
        <v>65</v>
      </c>
    </row>
    <row r="5344" spans="2:7" x14ac:dyDescent="0.2">
      <c r="B5344" t="s">
        <v>3260</v>
      </c>
      <c r="C5344" t="str">
        <f>VLOOKUP(B5344,customer!A:B,2,FALSE)</f>
        <v>Constancia Plaister</v>
      </c>
      <c r="D5344" t="s">
        <v>3948</v>
      </c>
      <c r="E5344" t="s">
        <v>3941</v>
      </c>
      <c r="F5344" s="9">
        <v>44829</v>
      </c>
      <c r="G5344" s="11">
        <v>65</v>
      </c>
    </row>
    <row r="5345" spans="2:7" x14ac:dyDescent="0.2">
      <c r="B5345" t="s">
        <v>3260</v>
      </c>
      <c r="C5345" t="str">
        <f>VLOOKUP(B5345,customer!A:B,2,FALSE)</f>
        <v>Constancia Plaister</v>
      </c>
      <c r="D5345" t="s">
        <v>3948</v>
      </c>
      <c r="E5345" t="s">
        <v>3941</v>
      </c>
      <c r="F5345" s="9">
        <v>44857</v>
      </c>
      <c r="G5345" s="11">
        <v>65</v>
      </c>
    </row>
    <row r="5346" spans="2:7" x14ac:dyDescent="0.2">
      <c r="B5346" t="s">
        <v>3260</v>
      </c>
      <c r="C5346" t="str">
        <f>VLOOKUP(B5346,customer!A:B,2,FALSE)</f>
        <v>Constancia Plaister</v>
      </c>
      <c r="D5346" t="s">
        <v>3948</v>
      </c>
      <c r="E5346" t="s">
        <v>3941</v>
      </c>
      <c r="F5346" s="9">
        <v>44876</v>
      </c>
      <c r="G5346" s="11">
        <v>65</v>
      </c>
    </row>
    <row r="5347" spans="2:7" x14ac:dyDescent="0.2">
      <c r="B5347" t="s">
        <v>3260</v>
      </c>
      <c r="C5347" t="str">
        <f>VLOOKUP(B5347,customer!A:B,2,FALSE)</f>
        <v>Constancia Plaister</v>
      </c>
      <c r="D5347" t="s">
        <v>3948</v>
      </c>
      <c r="E5347" t="s">
        <v>3941</v>
      </c>
      <c r="F5347" s="9">
        <v>44913</v>
      </c>
      <c r="G5347" s="11">
        <v>65</v>
      </c>
    </row>
    <row r="5348" spans="2:7" x14ac:dyDescent="0.2">
      <c r="B5348" t="s">
        <v>3260</v>
      </c>
      <c r="C5348" t="str">
        <f>VLOOKUP(B5348,customer!A:B,2,FALSE)</f>
        <v>Constancia Plaister</v>
      </c>
      <c r="D5348" t="s">
        <v>3948</v>
      </c>
      <c r="E5348" t="s">
        <v>3941</v>
      </c>
      <c r="F5348" s="9">
        <v>44944</v>
      </c>
      <c r="G5348" s="11">
        <v>65</v>
      </c>
    </row>
    <row r="5349" spans="2:7" x14ac:dyDescent="0.2">
      <c r="B5349" t="s">
        <v>3260</v>
      </c>
      <c r="C5349" t="str">
        <f>VLOOKUP(B5349,customer!A:B,2,FALSE)</f>
        <v>Constancia Plaister</v>
      </c>
      <c r="D5349" t="s">
        <v>3948</v>
      </c>
      <c r="E5349" t="s">
        <v>3941</v>
      </c>
      <c r="F5349" s="9">
        <v>44972</v>
      </c>
      <c r="G5349" s="11">
        <v>65</v>
      </c>
    </row>
    <row r="5350" spans="2:7" x14ac:dyDescent="0.2">
      <c r="B5350" t="s">
        <v>3260</v>
      </c>
      <c r="C5350" t="str">
        <f>VLOOKUP(B5350,customer!A:B,2,FALSE)</f>
        <v>Constancia Plaister</v>
      </c>
      <c r="D5350" t="s">
        <v>3948</v>
      </c>
      <c r="E5350" t="s">
        <v>3941</v>
      </c>
      <c r="F5350" s="9">
        <v>44997</v>
      </c>
      <c r="G5350" s="11">
        <v>65</v>
      </c>
    </row>
    <row r="5351" spans="2:7" x14ac:dyDescent="0.2">
      <c r="B5351" t="s">
        <v>3260</v>
      </c>
      <c r="C5351" t="str">
        <f>VLOOKUP(B5351,customer!A:B,2,FALSE)</f>
        <v>Constancia Plaister</v>
      </c>
      <c r="D5351" t="s">
        <v>3948</v>
      </c>
      <c r="E5351" t="s">
        <v>3941</v>
      </c>
      <c r="F5351" s="9">
        <v>45034</v>
      </c>
      <c r="G5351" s="11">
        <v>65</v>
      </c>
    </row>
    <row r="5352" spans="2:7" x14ac:dyDescent="0.2">
      <c r="B5352" t="s">
        <v>3260</v>
      </c>
      <c r="C5352" t="str">
        <f>VLOOKUP(B5352,customer!A:B,2,FALSE)</f>
        <v>Constancia Plaister</v>
      </c>
      <c r="D5352" t="s">
        <v>3948</v>
      </c>
      <c r="E5352" t="s">
        <v>3941</v>
      </c>
      <c r="F5352" s="9">
        <v>45058</v>
      </c>
      <c r="G5352" s="11">
        <v>65</v>
      </c>
    </row>
    <row r="5353" spans="2:7" x14ac:dyDescent="0.2">
      <c r="B5353" t="s">
        <v>3260</v>
      </c>
      <c r="C5353" t="str">
        <f>VLOOKUP(B5353,customer!A:B,2,FALSE)</f>
        <v>Constancia Plaister</v>
      </c>
      <c r="D5353" t="s">
        <v>3923</v>
      </c>
      <c r="E5353" t="s">
        <v>3933</v>
      </c>
      <c r="F5353" s="9">
        <v>44847</v>
      </c>
      <c r="G5353" s="11">
        <v>26</v>
      </c>
    </row>
    <row r="5354" spans="2:7" x14ac:dyDescent="0.2">
      <c r="B5354" t="s">
        <v>3260</v>
      </c>
      <c r="C5354" t="str">
        <f>VLOOKUP(B5354,customer!A:B,2,FALSE)</f>
        <v>Constancia Plaister</v>
      </c>
      <c r="D5354" t="s">
        <v>3923</v>
      </c>
      <c r="E5354" t="s">
        <v>3933</v>
      </c>
      <c r="F5354" s="9">
        <v>44888</v>
      </c>
      <c r="G5354" s="11">
        <v>26</v>
      </c>
    </row>
    <row r="5355" spans="2:7" x14ac:dyDescent="0.2">
      <c r="B5355" t="s">
        <v>3260</v>
      </c>
      <c r="C5355" t="str">
        <f>VLOOKUP(B5355,customer!A:B,2,FALSE)</f>
        <v>Constancia Plaister</v>
      </c>
      <c r="D5355" t="s">
        <v>3923</v>
      </c>
      <c r="E5355" t="s">
        <v>3933</v>
      </c>
      <c r="F5355" s="9">
        <v>44908</v>
      </c>
      <c r="G5355" s="11">
        <v>26</v>
      </c>
    </row>
    <row r="5356" spans="2:7" x14ac:dyDescent="0.2">
      <c r="B5356" t="s">
        <v>3260</v>
      </c>
      <c r="C5356" t="str">
        <f>VLOOKUP(B5356,customer!A:B,2,FALSE)</f>
        <v>Constancia Plaister</v>
      </c>
      <c r="D5356" t="s">
        <v>3923</v>
      </c>
      <c r="E5356" t="s">
        <v>3933</v>
      </c>
      <c r="F5356" s="9">
        <v>44953</v>
      </c>
      <c r="G5356" s="11">
        <v>26</v>
      </c>
    </row>
    <row r="5357" spans="2:7" x14ac:dyDescent="0.2">
      <c r="B5357" t="s">
        <v>3260</v>
      </c>
      <c r="C5357" t="str">
        <f>VLOOKUP(B5357,customer!A:B,2,FALSE)</f>
        <v>Constancia Plaister</v>
      </c>
      <c r="D5357" t="s">
        <v>3923</v>
      </c>
      <c r="E5357" t="s">
        <v>3933</v>
      </c>
      <c r="F5357" s="9">
        <v>44976</v>
      </c>
      <c r="G5357" s="11">
        <v>26</v>
      </c>
    </row>
    <row r="5358" spans="2:7" x14ac:dyDescent="0.2">
      <c r="B5358" t="s">
        <v>3260</v>
      </c>
      <c r="C5358" t="str">
        <f>VLOOKUP(B5358,customer!A:B,2,FALSE)</f>
        <v>Constancia Plaister</v>
      </c>
      <c r="D5358" t="s">
        <v>3923</v>
      </c>
      <c r="E5358" t="s">
        <v>3933</v>
      </c>
      <c r="F5358" s="9">
        <v>45011</v>
      </c>
      <c r="G5358" s="11">
        <v>26</v>
      </c>
    </row>
    <row r="5359" spans="2:7" x14ac:dyDescent="0.2">
      <c r="B5359" t="s">
        <v>3260</v>
      </c>
      <c r="C5359" t="str">
        <f>VLOOKUP(B5359,customer!A:B,2,FALSE)</f>
        <v>Constancia Plaister</v>
      </c>
      <c r="D5359" t="s">
        <v>3923</v>
      </c>
      <c r="E5359" t="s">
        <v>3933</v>
      </c>
      <c r="F5359" s="9">
        <v>45043</v>
      </c>
      <c r="G5359" s="11">
        <v>26</v>
      </c>
    </row>
    <row r="5360" spans="2:7" x14ac:dyDescent="0.2">
      <c r="B5360" t="s">
        <v>3260</v>
      </c>
      <c r="C5360" t="str">
        <f>VLOOKUP(B5360,customer!A:B,2,FALSE)</f>
        <v>Constancia Plaister</v>
      </c>
      <c r="D5360" t="s">
        <v>3923</v>
      </c>
      <c r="E5360" t="s">
        <v>3933</v>
      </c>
      <c r="F5360" s="9">
        <v>45069</v>
      </c>
      <c r="G5360" s="11">
        <v>26</v>
      </c>
    </row>
    <row r="5361" spans="2:7" x14ac:dyDescent="0.2">
      <c r="B5361" t="s">
        <v>3261</v>
      </c>
      <c r="C5361" t="str">
        <f>VLOOKUP(B5361,customer!A:B,2,FALSE)</f>
        <v>Fabiano Kyndred</v>
      </c>
      <c r="D5361" t="s">
        <v>3925</v>
      </c>
      <c r="E5361" t="s">
        <v>3935</v>
      </c>
      <c r="F5361" s="9">
        <v>44586</v>
      </c>
      <c r="G5361" s="11">
        <v>13</v>
      </c>
    </row>
    <row r="5362" spans="2:7" x14ac:dyDescent="0.2">
      <c r="B5362" t="s">
        <v>3261</v>
      </c>
      <c r="C5362" t="str">
        <f>VLOOKUP(B5362,customer!A:B,2,FALSE)</f>
        <v>Fabiano Kyndred</v>
      </c>
      <c r="D5362" t="s">
        <v>3925</v>
      </c>
      <c r="E5362" t="s">
        <v>3935</v>
      </c>
      <c r="F5362" s="9">
        <v>44618</v>
      </c>
      <c r="G5362" s="11">
        <v>13</v>
      </c>
    </row>
    <row r="5363" spans="2:7" x14ac:dyDescent="0.2">
      <c r="B5363" t="s">
        <v>3261</v>
      </c>
      <c r="C5363" t="str">
        <f>VLOOKUP(B5363,customer!A:B,2,FALSE)</f>
        <v>Fabiano Kyndred</v>
      </c>
      <c r="D5363" t="s">
        <v>3925</v>
      </c>
      <c r="E5363" t="s">
        <v>3935</v>
      </c>
      <c r="F5363" s="9">
        <v>44629</v>
      </c>
      <c r="G5363" s="11">
        <v>13</v>
      </c>
    </row>
    <row r="5364" spans="2:7" x14ac:dyDescent="0.2">
      <c r="B5364" t="s">
        <v>3261</v>
      </c>
      <c r="C5364" t="str">
        <f>VLOOKUP(B5364,customer!A:B,2,FALSE)</f>
        <v>Fabiano Kyndred</v>
      </c>
      <c r="D5364" t="s">
        <v>3925</v>
      </c>
      <c r="E5364" t="s">
        <v>3935</v>
      </c>
      <c r="F5364" s="9">
        <v>44680</v>
      </c>
      <c r="G5364" s="11">
        <v>13</v>
      </c>
    </row>
    <row r="5365" spans="2:7" x14ac:dyDescent="0.2">
      <c r="B5365" t="s">
        <v>3261</v>
      </c>
      <c r="C5365" t="str">
        <f>VLOOKUP(B5365,customer!A:B,2,FALSE)</f>
        <v>Fabiano Kyndred</v>
      </c>
      <c r="D5365" t="s">
        <v>3925</v>
      </c>
      <c r="E5365" t="s">
        <v>3935</v>
      </c>
      <c r="F5365" s="9">
        <v>44711</v>
      </c>
      <c r="G5365" s="11">
        <v>13</v>
      </c>
    </row>
    <row r="5366" spans="2:7" x14ac:dyDescent="0.2">
      <c r="B5366" t="s">
        <v>3261</v>
      </c>
      <c r="C5366" t="str">
        <f>VLOOKUP(B5366,customer!A:B,2,FALSE)</f>
        <v>Fabiano Kyndred</v>
      </c>
      <c r="D5366" t="s">
        <v>3925</v>
      </c>
      <c r="E5366" t="s">
        <v>3935</v>
      </c>
      <c r="F5366" s="9">
        <v>44738</v>
      </c>
      <c r="G5366" s="11">
        <v>13</v>
      </c>
    </row>
    <row r="5367" spans="2:7" x14ac:dyDescent="0.2">
      <c r="B5367" t="s">
        <v>3261</v>
      </c>
      <c r="C5367" t="str">
        <f>VLOOKUP(B5367,customer!A:B,2,FALSE)</f>
        <v>Fabiano Kyndred</v>
      </c>
      <c r="D5367" t="s">
        <v>3925</v>
      </c>
      <c r="E5367" t="s">
        <v>3935</v>
      </c>
      <c r="F5367" s="9">
        <v>44781</v>
      </c>
      <c r="G5367" s="11">
        <v>13</v>
      </c>
    </row>
    <row r="5368" spans="2:7" x14ac:dyDescent="0.2">
      <c r="B5368" t="s">
        <v>3261</v>
      </c>
      <c r="C5368" t="str">
        <f>VLOOKUP(B5368,customer!A:B,2,FALSE)</f>
        <v>Fabiano Kyndred</v>
      </c>
      <c r="D5368" t="s">
        <v>3925</v>
      </c>
      <c r="E5368" t="s">
        <v>3935</v>
      </c>
      <c r="F5368" s="9">
        <v>44860</v>
      </c>
      <c r="G5368" s="11">
        <v>13</v>
      </c>
    </row>
    <row r="5369" spans="2:7" x14ac:dyDescent="0.2">
      <c r="B5369" t="s">
        <v>3261</v>
      </c>
      <c r="C5369" t="str">
        <f>VLOOKUP(B5369,customer!A:B,2,FALSE)</f>
        <v>Fabiano Kyndred</v>
      </c>
      <c r="D5369" t="s">
        <v>3925</v>
      </c>
      <c r="E5369" t="s">
        <v>3935</v>
      </c>
      <c r="F5369" s="9">
        <v>44873</v>
      </c>
      <c r="G5369" s="11">
        <v>13</v>
      </c>
    </row>
    <row r="5370" spans="2:7" x14ac:dyDescent="0.2">
      <c r="B5370" t="s">
        <v>3261</v>
      </c>
      <c r="C5370" t="str">
        <f>VLOOKUP(B5370,customer!A:B,2,FALSE)</f>
        <v>Fabiano Kyndred</v>
      </c>
      <c r="D5370" t="s">
        <v>3925</v>
      </c>
      <c r="E5370" t="s">
        <v>3935</v>
      </c>
      <c r="F5370" s="9">
        <v>44905</v>
      </c>
      <c r="G5370" s="11">
        <v>13</v>
      </c>
    </row>
    <row r="5371" spans="2:7" x14ac:dyDescent="0.2">
      <c r="B5371" t="s">
        <v>3261</v>
      </c>
      <c r="C5371" t="str">
        <f>VLOOKUP(B5371,customer!A:B,2,FALSE)</f>
        <v>Fabiano Kyndred</v>
      </c>
      <c r="D5371" t="s">
        <v>3925</v>
      </c>
      <c r="E5371" t="s">
        <v>3935</v>
      </c>
      <c r="F5371" s="9">
        <v>44964</v>
      </c>
      <c r="G5371" s="11">
        <v>13</v>
      </c>
    </row>
    <row r="5372" spans="2:7" x14ac:dyDescent="0.2">
      <c r="B5372" t="s">
        <v>3261</v>
      </c>
      <c r="C5372" t="str">
        <f>VLOOKUP(B5372,customer!A:B,2,FALSE)</f>
        <v>Fabiano Kyndred</v>
      </c>
      <c r="D5372" t="s">
        <v>3925</v>
      </c>
      <c r="E5372" t="s">
        <v>3935</v>
      </c>
      <c r="F5372" s="9">
        <v>45010</v>
      </c>
      <c r="G5372" s="11">
        <v>13</v>
      </c>
    </row>
    <row r="5373" spans="2:7" x14ac:dyDescent="0.2">
      <c r="B5373" t="s">
        <v>3261</v>
      </c>
      <c r="C5373" t="str">
        <f>VLOOKUP(B5373,customer!A:B,2,FALSE)</f>
        <v>Fabiano Kyndred</v>
      </c>
      <c r="D5373" t="s">
        <v>3925</v>
      </c>
      <c r="E5373" t="s">
        <v>3935</v>
      </c>
      <c r="F5373" s="9">
        <v>45025</v>
      </c>
      <c r="G5373" s="11">
        <v>13</v>
      </c>
    </row>
    <row r="5374" spans="2:7" x14ac:dyDescent="0.2">
      <c r="B5374" t="s">
        <v>3261</v>
      </c>
      <c r="C5374" t="str">
        <f>VLOOKUP(B5374,customer!A:B,2,FALSE)</f>
        <v>Fabiano Kyndred</v>
      </c>
      <c r="D5374" t="s">
        <v>3925</v>
      </c>
      <c r="E5374" t="s">
        <v>3935</v>
      </c>
      <c r="F5374" s="9">
        <v>45074</v>
      </c>
      <c r="G5374" s="11">
        <v>13</v>
      </c>
    </row>
    <row r="5375" spans="2:7" x14ac:dyDescent="0.2">
      <c r="B5375" t="s">
        <v>3261</v>
      </c>
      <c r="C5375" t="str">
        <f>VLOOKUP(B5375,customer!A:B,2,FALSE)</f>
        <v>Fabiano Kyndred</v>
      </c>
      <c r="D5375" t="s">
        <v>3925</v>
      </c>
      <c r="E5375" t="s">
        <v>3935</v>
      </c>
      <c r="F5375" s="9">
        <v>45082</v>
      </c>
      <c r="G5375" s="11">
        <v>13</v>
      </c>
    </row>
    <row r="5376" spans="2:7" x14ac:dyDescent="0.2">
      <c r="B5376" t="s">
        <v>3261</v>
      </c>
      <c r="C5376" t="str">
        <f>VLOOKUP(B5376,customer!A:B,2,FALSE)</f>
        <v>Fabiano Kyndred</v>
      </c>
      <c r="D5376" t="s">
        <v>3923</v>
      </c>
      <c r="E5376" t="s">
        <v>3933</v>
      </c>
      <c r="F5376" s="9">
        <v>44969</v>
      </c>
      <c r="G5376" s="11">
        <v>26</v>
      </c>
    </row>
    <row r="5377" spans="2:7" x14ac:dyDescent="0.2">
      <c r="B5377" t="s">
        <v>3261</v>
      </c>
      <c r="C5377" t="str">
        <f>VLOOKUP(B5377,customer!A:B,2,FALSE)</f>
        <v>Fabiano Kyndred</v>
      </c>
      <c r="D5377" t="s">
        <v>3923</v>
      </c>
      <c r="E5377" t="s">
        <v>3933</v>
      </c>
      <c r="F5377" s="9">
        <v>45000</v>
      </c>
      <c r="G5377" s="11">
        <v>26</v>
      </c>
    </row>
    <row r="5378" spans="2:7" x14ac:dyDescent="0.2">
      <c r="B5378" t="s">
        <v>3261</v>
      </c>
      <c r="C5378" t="str">
        <f>VLOOKUP(B5378,customer!A:B,2,FALSE)</f>
        <v>Fabiano Kyndred</v>
      </c>
      <c r="D5378" t="s">
        <v>3923</v>
      </c>
      <c r="E5378" t="s">
        <v>3933</v>
      </c>
      <c r="F5378" s="9">
        <v>45035</v>
      </c>
      <c r="G5378" s="11">
        <v>26</v>
      </c>
    </row>
    <row r="5379" spans="2:7" x14ac:dyDescent="0.2">
      <c r="B5379" t="s">
        <v>3261</v>
      </c>
      <c r="C5379" t="str">
        <f>VLOOKUP(B5379,customer!A:B,2,FALSE)</f>
        <v>Fabiano Kyndred</v>
      </c>
      <c r="D5379" t="s">
        <v>3923</v>
      </c>
      <c r="E5379" t="s">
        <v>3933</v>
      </c>
      <c r="F5379" s="9">
        <v>45058</v>
      </c>
      <c r="G5379" s="11">
        <v>26</v>
      </c>
    </row>
    <row r="5380" spans="2:7" x14ac:dyDescent="0.2">
      <c r="B5380" t="s">
        <v>3262</v>
      </c>
      <c r="C5380" t="str">
        <f>VLOOKUP(B5380,customer!A:B,2,FALSE)</f>
        <v>Johna Suddock</v>
      </c>
      <c r="D5380" t="s">
        <v>3951</v>
      </c>
      <c r="E5380" t="s">
        <v>3944</v>
      </c>
      <c r="F5380" s="9">
        <v>44641</v>
      </c>
      <c r="G5380" s="11">
        <v>14</v>
      </c>
    </row>
    <row r="5381" spans="2:7" x14ac:dyDescent="0.2">
      <c r="B5381" t="s">
        <v>3262</v>
      </c>
      <c r="C5381" t="str">
        <f>VLOOKUP(B5381,customer!A:B,2,FALSE)</f>
        <v>Johna Suddock</v>
      </c>
      <c r="D5381" t="s">
        <v>3951</v>
      </c>
      <c r="E5381" t="s">
        <v>3944</v>
      </c>
      <c r="F5381" s="9">
        <v>44704</v>
      </c>
      <c r="G5381" s="11">
        <v>14</v>
      </c>
    </row>
    <row r="5382" spans="2:7" x14ac:dyDescent="0.2">
      <c r="B5382" t="s">
        <v>3262</v>
      </c>
      <c r="C5382" t="str">
        <f>VLOOKUP(B5382,customer!A:B,2,FALSE)</f>
        <v>Johna Suddock</v>
      </c>
      <c r="D5382" t="s">
        <v>3951</v>
      </c>
      <c r="E5382" t="s">
        <v>3944</v>
      </c>
      <c r="F5382" s="9">
        <v>44739</v>
      </c>
      <c r="G5382" s="11">
        <v>14</v>
      </c>
    </row>
    <row r="5383" spans="2:7" x14ac:dyDescent="0.2">
      <c r="B5383" t="s">
        <v>3262</v>
      </c>
      <c r="C5383" t="str">
        <f>VLOOKUP(B5383,customer!A:B,2,FALSE)</f>
        <v>Johna Suddock</v>
      </c>
      <c r="D5383" t="s">
        <v>3951</v>
      </c>
      <c r="E5383" t="s">
        <v>3944</v>
      </c>
      <c r="F5383" s="9">
        <v>44746</v>
      </c>
      <c r="G5383" s="11">
        <v>14</v>
      </c>
    </row>
    <row r="5384" spans="2:7" x14ac:dyDescent="0.2">
      <c r="B5384" t="s">
        <v>3262</v>
      </c>
      <c r="C5384" t="str">
        <f>VLOOKUP(B5384,customer!A:B,2,FALSE)</f>
        <v>Johna Suddock</v>
      </c>
      <c r="D5384" t="s">
        <v>3951</v>
      </c>
      <c r="E5384" t="s">
        <v>3944</v>
      </c>
      <c r="F5384" s="9">
        <v>44794</v>
      </c>
      <c r="G5384" s="11">
        <v>14</v>
      </c>
    </row>
    <row r="5385" spans="2:7" x14ac:dyDescent="0.2">
      <c r="B5385" t="s">
        <v>3262</v>
      </c>
      <c r="C5385" t="str">
        <f>VLOOKUP(B5385,customer!A:B,2,FALSE)</f>
        <v>Johna Suddock</v>
      </c>
      <c r="D5385" t="s">
        <v>3951</v>
      </c>
      <c r="E5385" t="s">
        <v>3944</v>
      </c>
      <c r="F5385" s="9">
        <v>44807</v>
      </c>
      <c r="G5385" s="11">
        <v>14</v>
      </c>
    </row>
    <row r="5386" spans="2:7" x14ac:dyDescent="0.2">
      <c r="B5386" t="s">
        <v>3262</v>
      </c>
      <c r="C5386" t="str">
        <f>VLOOKUP(B5386,customer!A:B,2,FALSE)</f>
        <v>Johna Suddock</v>
      </c>
      <c r="D5386" t="s">
        <v>3951</v>
      </c>
      <c r="E5386" t="s">
        <v>3944</v>
      </c>
      <c r="F5386" s="9">
        <v>44862</v>
      </c>
      <c r="G5386" s="11">
        <v>14</v>
      </c>
    </row>
    <row r="5387" spans="2:7" x14ac:dyDescent="0.2">
      <c r="B5387" t="s">
        <v>3262</v>
      </c>
      <c r="C5387" t="str">
        <f>VLOOKUP(B5387,customer!A:B,2,FALSE)</f>
        <v>Johna Suddock</v>
      </c>
      <c r="D5387" t="s">
        <v>3951</v>
      </c>
      <c r="E5387" t="s">
        <v>3944</v>
      </c>
      <c r="F5387" s="9">
        <v>44895</v>
      </c>
      <c r="G5387" s="11">
        <v>14</v>
      </c>
    </row>
    <row r="5388" spans="2:7" x14ac:dyDescent="0.2">
      <c r="B5388" t="s">
        <v>3262</v>
      </c>
      <c r="C5388" t="str">
        <f>VLOOKUP(B5388,customer!A:B,2,FALSE)</f>
        <v>Johna Suddock</v>
      </c>
      <c r="D5388" t="s">
        <v>3951</v>
      </c>
      <c r="E5388" t="s">
        <v>3944</v>
      </c>
      <c r="F5388" s="9">
        <v>45021</v>
      </c>
      <c r="G5388" s="11">
        <v>14</v>
      </c>
    </row>
    <row r="5389" spans="2:7" x14ac:dyDescent="0.2">
      <c r="B5389" t="s">
        <v>3262</v>
      </c>
      <c r="C5389" t="str">
        <f>VLOOKUP(B5389,customer!A:B,2,FALSE)</f>
        <v>Johna Suddock</v>
      </c>
      <c r="D5389" t="s">
        <v>3951</v>
      </c>
      <c r="E5389" t="s">
        <v>3944</v>
      </c>
      <c r="F5389" s="9">
        <v>45075</v>
      </c>
      <c r="G5389" s="11">
        <v>14</v>
      </c>
    </row>
    <row r="5390" spans="2:7" x14ac:dyDescent="0.2">
      <c r="B5390" t="s">
        <v>3262</v>
      </c>
      <c r="C5390" t="str">
        <f>VLOOKUP(B5390,customer!A:B,2,FALSE)</f>
        <v>Johna Suddock</v>
      </c>
      <c r="D5390" t="s">
        <v>3951</v>
      </c>
      <c r="E5390" t="s">
        <v>3944</v>
      </c>
      <c r="F5390" s="9">
        <v>45080</v>
      </c>
      <c r="G5390" s="11">
        <v>14</v>
      </c>
    </row>
    <row r="5391" spans="2:7" x14ac:dyDescent="0.2">
      <c r="B5391" t="s">
        <v>3263</v>
      </c>
      <c r="C5391" t="str">
        <f>VLOOKUP(B5391,customer!A:B,2,FALSE)</f>
        <v>Archy Binley</v>
      </c>
      <c r="D5391" t="s">
        <v>3921</v>
      </c>
      <c r="E5391" t="s">
        <v>3931</v>
      </c>
      <c r="F5391" s="9">
        <v>44798</v>
      </c>
      <c r="G5391" s="11">
        <v>26</v>
      </c>
    </row>
    <row r="5392" spans="2:7" x14ac:dyDescent="0.2">
      <c r="B5392" t="s">
        <v>3263</v>
      </c>
      <c r="C5392" t="str">
        <f>VLOOKUP(B5392,customer!A:B,2,FALSE)</f>
        <v>Archy Binley</v>
      </c>
      <c r="D5392" t="s">
        <v>3921</v>
      </c>
      <c r="E5392" t="s">
        <v>3931</v>
      </c>
      <c r="F5392" s="9">
        <v>44833</v>
      </c>
      <c r="G5392" s="11">
        <v>26</v>
      </c>
    </row>
    <row r="5393" spans="2:7" x14ac:dyDescent="0.2">
      <c r="B5393" t="s">
        <v>3263</v>
      </c>
      <c r="C5393" t="str">
        <f>VLOOKUP(B5393,customer!A:B,2,FALSE)</f>
        <v>Archy Binley</v>
      </c>
      <c r="D5393" t="s">
        <v>3921</v>
      </c>
      <c r="E5393" t="s">
        <v>3931</v>
      </c>
      <c r="F5393" s="9">
        <v>44841</v>
      </c>
      <c r="G5393" s="11">
        <v>26</v>
      </c>
    </row>
    <row r="5394" spans="2:7" x14ac:dyDescent="0.2">
      <c r="B5394" t="s">
        <v>3263</v>
      </c>
      <c r="C5394" t="str">
        <f>VLOOKUP(B5394,customer!A:B,2,FALSE)</f>
        <v>Archy Binley</v>
      </c>
      <c r="D5394" t="s">
        <v>3921</v>
      </c>
      <c r="E5394" t="s">
        <v>3931</v>
      </c>
      <c r="F5394" s="9">
        <v>44870</v>
      </c>
      <c r="G5394" s="11">
        <v>26</v>
      </c>
    </row>
    <row r="5395" spans="2:7" x14ac:dyDescent="0.2">
      <c r="B5395" t="s">
        <v>3263</v>
      </c>
      <c r="C5395" t="str">
        <f>VLOOKUP(B5395,customer!A:B,2,FALSE)</f>
        <v>Archy Binley</v>
      </c>
      <c r="D5395" t="s">
        <v>3921</v>
      </c>
      <c r="E5395" t="s">
        <v>3931</v>
      </c>
      <c r="F5395" s="9">
        <v>44933</v>
      </c>
      <c r="G5395" s="11">
        <v>26</v>
      </c>
    </row>
    <row r="5396" spans="2:7" x14ac:dyDescent="0.2">
      <c r="B5396" t="s">
        <v>3263</v>
      </c>
      <c r="C5396" t="str">
        <f>VLOOKUP(B5396,customer!A:B,2,FALSE)</f>
        <v>Archy Binley</v>
      </c>
      <c r="D5396" t="s">
        <v>3921</v>
      </c>
      <c r="E5396" t="s">
        <v>3931</v>
      </c>
      <c r="F5396" s="9">
        <v>44961</v>
      </c>
      <c r="G5396" s="11">
        <v>26</v>
      </c>
    </row>
    <row r="5397" spans="2:7" x14ac:dyDescent="0.2">
      <c r="B5397" t="s">
        <v>3263</v>
      </c>
      <c r="C5397" t="str">
        <f>VLOOKUP(B5397,customer!A:B,2,FALSE)</f>
        <v>Archy Binley</v>
      </c>
      <c r="D5397" t="s">
        <v>3921</v>
      </c>
      <c r="E5397" t="s">
        <v>3931</v>
      </c>
      <c r="F5397" s="9">
        <v>45018</v>
      </c>
      <c r="G5397" s="11">
        <v>26</v>
      </c>
    </row>
    <row r="5398" spans="2:7" x14ac:dyDescent="0.2">
      <c r="B5398" t="s">
        <v>3263</v>
      </c>
      <c r="C5398" t="str">
        <f>VLOOKUP(B5398,customer!A:B,2,FALSE)</f>
        <v>Archy Binley</v>
      </c>
      <c r="D5398" t="s">
        <v>3921</v>
      </c>
      <c r="E5398" t="s">
        <v>3931</v>
      </c>
      <c r="F5398" s="9">
        <v>45075</v>
      </c>
      <c r="G5398" s="11">
        <v>26</v>
      </c>
    </row>
    <row r="5399" spans="2:7" x14ac:dyDescent="0.2">
      <c r="B5399" t="s">
        <v>3263</v>
      </c>
      <c r="C5399" t="str">
        <f>VLOOKUP(B5399,customer!A:B,2,FALSE)</f>
        <v>Archy Binley</v>
      </c>
      <c r="D5399" t="s">
        <v>3926</v>
      </c>
      <c r="E5399" t="s">
        <v>3936</v>
      </c>
      <c r="F5399" s="9">
        <v>45026</v>
      </c>
      <c r="G5399" s="11">
        <v>25</v>
      </c>
    </row>
    <row r="5400" spans="2:7" x14ac:dyDescent="0.2">
      <c r="B5400" t="s">
        <v>3263</v>
      </c>
      <c r="C5400" t="str">
        <f>VLOOKUP(B5400,customer!A:B,2,FALSE)</f>
        <v>Archy Binley</v>
      </c>
      <c r="D5400" t="s">
        <v>3926</v>
      </c>
      <c r="E5400" t="s">
        <v>3936</v>
      </c>
      <c r="F5400" s="9">
        <v>45056</v>
      </c>
      <c r="G5400" s="11">
        <v>25</v>
      </c>
    </row>
    <row r="5401" spans="2:7" x14ac:dyDescent="0.2">
      <c r="B5401" t="s">
        <v>3264</v>
      </c>
      <c r="C5401" t="str">
        <f>VLOOKUP(B5401,customer!A:B,2,FALSE)</f>
        <v>Sigismund Berrycloth</v>
      </c>
      <c r="D5401" t="s">
        <v>3920</v>
      </c>
      <c r="E5401" t="s">
        <v>3930</v>
      </c>
      <c r="F5401" s="9">
        <v>44736</v>
      </c>
      <c r="G5401" s="11">
        <v>10</v>
      </c>
    </row>
    <row r="5402" spans="2:7" x14ac:dyDescent="0.2">
      <c r="B5402" t="s">
        <v>3264</v>
      </c>
      <c r="C5402" t="str">
        <f>VLOOKUP(B5402,customer!A:B,2,FALSE)</f>
        <v>Sigismund Berrycloth</v>
      </c>
      <c r="D5402" t="s">
        <v>3920</v>
      </c>
      <c r="E5402" t="s">
        <v>3930</v>
      </c>
      <c r="F5402" s="9">
        <v>44801</v>
      </c>
      <c r="G5402" s="11">
        <v>10</v>
      </c>
    </row>
    <row r="5403" spans="2:7" x14ac:dyDescent="0.2">
      <c r="B5403" t="s">
        <v>3264</v>
      </c>
      <c r="C5403" t="str">
        <f>VLOOKUP(B5403,customer!A:B,2,FALSE)</f>
        <v>Sigismund Berrycloth</v>
      </c>
      <c r="D5403" t="s">
        <v>3920</v>
      </c>
      <c r="E5403" t="s">
        <v>3930</v>
      </c>
      <c r="F5403" s="9">
        <v>44828</v>
      </c>
      <c r="G5403" s="11">
        <v>10</v>
      </c>
    </row>
    <row r="5404" spans="2:7" x14ac:dyDescent="0.2">
      <c r="B5404" t="s">
        <v>3264</v>
      </c>
      <c r="C5404" t="str">
        <f>VLOOKUP(B5404,customer!A:B,2,FALSE)</f>
        <v>Sigismund Berrycloth</v>
      </c>
      <c r="D5404" t="s">
        <v>3920</v>
      </c>
      <c r="E5404" t="s">
        <v>3930</v>
      </c>
      <c r="F5404" s="9">
        <v>44839</v>
      </c>
      <c r="G5404" s="11">
        <v>10</v>
      </c>
    </row>
    <row r="5405" spans="2:7" x14ac:dyDescent="0.2">
      <c r="B5405" t="s">
        <v>3264</v>
      </c>
      <c r="C5405" t="str">
        <f>VLOOKUP(B5405,customer!A:B,2,FALSE)</f>
        <v>Sigismund Berrycloth</v>
      </c>
      <c r="D5405" t="s">
        <v>3920</v>
      </c>
      <c r="E5405" t="s">
        <v>3930</v>
      </c>
      <c r="F5405" s="9">
        <v>44871</v>
      </c>
      <c r="G5405" s="11">
        <v>10</v>
      </c>
    </row>
    <row r="5406" spans="2:7" x14ac:dyDescent="0.2">
      <c r="B5406" t="s">
        <v>3264</v>
      </c>
      <c r="C5406" t="str">
        <f>VLOOKUP(B5406,customer!A:B,2,FALSE)</f>
        <v>Sigismund Berrycloth</v>
      </c>
      <c r="D5406" t="s">
        <v>3920</v>
      </c>
      <c r="E5406" t="s">
        <v>3930</v>
      </c>
      <c r="F5406" s="9">
        <v>44901</v>
      </c>
      <c r="G5406" s="11">
        <v>10</v>
      </c>
    </row>
    <row r="5407" spans="2:7" x14ac:dyDescent="0.2">
      <c r="B5407" t="s">
        <v>3264</v>
      </c>
      <c r="C5407" t="str">
        <f>VLOOKUP(B5407,customer!A:B,2,FALSE)</f>
        <v>Sigismund Berrycloth</v>
      </c>
      <c r="D5407" t="s">
        <v>3920</v>
      </c>
      <c r="E5407" t="s">
        <v>3930</v>
      </c>
      <c r="F5407" s="9">
        <v>44957</v>
      </c>
      <c r="G5407" s="11">
        <v>10</v>
      </c>
    </row>
    <row r="5408" spans="2:7" x14ac:dyDescent="0.2">
      <c r="B5408" t="s">
        <v>3264</v>
      </c>
      <c r="C5408" t="str">
        <f>VLOOKUP(B5408,customer!A:B,2,FALSE)</f>
        <v>Sigismund Berrycloth</v>
      </c>
      <c r="D5408" t="s">
        <v>3920</v>
      </c>
      <c r="E5408" t="s">
        <v>3930</v>
      </c>
      <c r="F5408" s="9">
        <v>44962</v>
      </c>
      <c r="G5408" s="11">
        <v>10</v>
      </c>
    </row>
    <row r="5409" spans="2:7" x14ac:dyDescent="0.2">
      <c r="B5409" t="s">
        <v>3264</v>
      </c>
      <c r="C5409" t="str">
        <f>VLOOKUP(B5409,customer!A:B,2,FALSE)</f>
        <v>Sigismund Berrycloth</v>
      </c>
      <c r="D5409" t="s">
        <v>3920</v>
      </c>
      <c r="E5409" t="s">
        <v>3930</v>
      </c>
      <c r="F5409" s="9">
        <v>44993</v>
      </c>
      <c r="G5409" s="11">
        <v>10</v>
      </c>
    </row>
    <row r="5410" spans="2:7" x14ac:dyDescent="0.2">
      <c r="B5410" t="s">
        <v>3264</v>
      </c>
      <c r="C5410" t="str">
        <f>VLOOKUP(B5410,customer!A:B,2,FALSE)</f>
        <v>Sigismund Berrycloth</v>
      </c>
      <c r="D5410" t="s">
        <v>3920</v>
      </c>
      <c r="E5410" t="s">
        <v>3930</v>
      </c>
      <c r="F5410" s="9">
        <v>45075</v>
      </c>
      <c r="G5410" s="11">
        <v>10</v>
      </c>
    </row>
    <row r="5411" spans="2:7" x14ac:dyDescent="0.2">
      <c r="B5411" t="s">
        <v>3264</v>
      </c>
      <c r="C5411" t="str">
        <f>VLOOKUP(B5411,customer!A:B,2,FALSE)</f>
        <v>Sigismund Berrycloth</v>
      </c>
      <c r="D5411" t="s">
        <v>3920</v>
      </c>
      <c r="E5411" t="s">
        <v>3930</v>
      </c>
      <c r="F5411" s="9">
        <v>45078</v>
      </c>
      <c r="G5411" s="11">
        <v>10</v>
      </c>
    </row>
    <row r="5412" spans="2:7" x14ac:dyDescent="0.2">
      <c r="B5412" t="s">
        <v>3264</v>
      </c>
      <c r="C5412" t="str">
        <f>VLOOKUP(B5412,customer!A:B,2,FALSE)</f>
        <v>Sigismund Berrycloth</v>
      </c>
      <c r="D5412" t="s">
        <v>3947</v>
      </c>
      <c r="E5412" t="s">
        <v>3940</v>
      </c>
      <c r="F5412" s="9">
        <v>45004</v>
      </c>
      <c r="G5412" s="11">
        <v>62</v>
      </c>
    </row>
    <row r="5413" spans="2:7" x14ac:dyDescent="0.2">
      <c r="B5413" t="s">
        <v>3264</v>
      </c>
      <c r="C5413" t="str">
        <f>VLOOKUP(B5413,customer!A:B,2,FALSE)</f>
        <v>Sigismund Berrycloth</v>
      </c>
      <c r="D5413" t="s">
        <v>3947</v>
      </c>
      <c r="E5413" t="s">
        <v>3940</v>
      </c>
      <c r="F5413" s="9">
        <v>45038</v>
      </c>
      <c r="G5413" s="11">
        <v>62</v>
      </c>
    </row>
    <row r="5414" spans="2:7" x14ac:dyDescent="0.2">
      <c r="B5414" t="s">
        <v>3264</v>
      </c>
      <c r="C5414" t="str">
        <f>VLOOKUP(B5414,customer!A:B,2,FALSE)</f>
        <v>Sigismund Berrycloth</v>
      </c>
      <c r="D5414" t="s">
        <v>3947</v>
      </c>
      <c r="E5414" t="s">
        <v>3940</v>
      </c>
      <c r="F5414" s="9">
        <v>45065</v>
      </c>
      <c r="G5414" s="11">
        <v>62</v>
      </c>
    </row>
    <row r="5415" spans="2:7" x14ac:dyDescent="0.2">
      <c r="B5415" t="s">
        <v>3264</v>
      </c>
      <c r="C5415" t="str">
        <f>VLOOKUP(B5415,customer!A:B,2,FALSE)</f>
        <v>Sigismund Berrycloth</v>
      </c>
      <c r="D5415" t="s">
        <v>3947</v>
      </c>
      <c r="E5415" t="s">
        <v>3940</v>
      </c>
      <c r="F5415" s="9">
        <v>45079</v>
      </c>
      <c r="G5415" s="11">
        <v>62</v>
      </c>
    </row>
    <row r="5416" spans="2:7" x14ac:dyDescent="0.2">
      <c r="B5416" t="s">
        <v>3265</v>
      </c>
      <c r="C5416" t="str">
        <f>VLOOKUP(B5416,customer!A:B,2,FALSE)</f>
        <v>Michel McGucken</v>
      </c>
      <c r="D5416" t="s">
        <v>3923</v>
      </c>
      <c r="E5416" t="s">
        <v>3933</v>
      </c>
      <c r="F5416" s="9">
        <v>44662</v>
      </c>
      <c r="G5416" s="11">
        <v>26</v>
      </c>
    </row>
    <row r="5417" spans="2:7" x14ac:dyDescent="0.2">
      <c r="B5417" t="s">
        <v>3265</v>
      </c>
      <c r="C5417" t="str">
        <f>VLOOKUP(B5417,customer!A:B,2,FALSE)</f>
        <v>Michel McGucken</v>
      </c>
      <c r="D5417" t="s">
        <v>3923</v>
      </c>
      <c r="E5417" t="s">
        <v>3933</v>
      </c>
      <c r="F5417" s="9">
        <v>44698</v>
      </c>
      <c r="G5417" s="11">
        <v>26</v>
      </c>
    </row>
    <row r="5418" spans="2:7" x14ac:dyDescent="0.2">
      <c r="B5418" t="s">
        <v>3265</v>
      </c>
      <c r="C5418" t="str">
        <f>VLOOKUP(B5418,customer!A:B,2,FALSE)</f>
        <v>Michel McGucken</v>
      </c>
      <c r="D5418" t="s">
        <v>3923</v>
      </c>
      <c r="E5418" t="s">
        <v>3933</v>
      </c>
      <c r="F5418" s="9">
        <v>44734</v>
      </c>
      <c r="G5418" s="11">
        <v>26</v>
      </c>
    </row>
    <row r="5419" spans="2:7" x14ac:dyDescent="0.2">
      <c r="B5419" t="s">
        <v>3265</v>
      </c>
      <c r="C5419" t="str">
        <f>VLOOKUP(B5419,customer!A:B,2,FALSE)</f>
        <v>Michel McGucken</v>
      </c>
      <c r="D5419" t="s">
        <v>3923</v>
      </c>
      <c r="E5419" t="s">
        <v>3933</v>
      </c>
      <c r="F5419" s="9">
        <v>44759</v>
      </c>
      <c r="G5419" s="11">
        <v>26</v>
      </c>
    </row>
    <row r="5420" spans="2:7" x14ac:dyDescent="0.2">
      <c r="B5420" t="s">
        <v>3265</v>
      </c>
      <c r="C5420" t="str">
        <f>VLOOKUP(B5420,customer!A:B,2,FALSE)</f>
        <v>Michel McGucken</v>
      </c>
      <c r="D5420" t="s">
        <v>3923</v>
      </c>
      <c r="E5420" t="s">
        <v>3933</v>
      </c>
      <c r="F5420" s="9">
        <v>44827</v>
      </c>
      <c r="G5420" s="11">
        <v>26</v>
      </c>
    </row>
    <row r="5421" spans="2:7" x14ac:dyDescent="0.2">
      <c r="B5421" t="s">
        <v>3265</v>
      </c>
      <c r="C5421" t="str">
        <f>VLOOKUP(B5421,customer!A:B,2,FALSE)</f>
        <v>Michel McGucken</v>
      </c>
      <c r="D5421" t="s">
        <v>3923</v>
      </c>
      <c r="E5421" t="s">
        <v>3933</v>
      </c>
      <c r="F5421" s="9">
        <v>44946</v>
      </c>
      <c r="G5421" s="11">
        <v>26</v>
      </c>
    </row>
    <row r="5422" spans="2:7" x14ac:dyDescent="0.2">
      <c r="B5422" t="s">
        <v>3265</v>
      </c>
      <c r="C5422" t="str">
        <f>VLOOKUP(B5422,customer!A:B,2,FALSE)</f>
        <v>Michel McGucken</v>
      </c>
      <c r="D5422" t="s">
        <v>3923</v>
      </c>
      <c r="E5422" t="s">
        <v>3933</v>
      </c>
      <c r="F5422" s="9">
        <v>44998</v>
      </c>
      <c r="G5422" s="11">
        <v>26</v>
      </c>
    </row>
    <row r="5423" spans="2:7" x14ac:dyDescent="0.2">
      <c r="B5423" t="s">
        <v>3265</v>
      </c>
      <c r="C5423" t="str">
        <f>VLOOKUP(B5423,customer!A:B,2,FALSE)</f>
        <v>Michel McGucken</v>
      </c>
      <c r="D5423" t="s">
        <v>3923</v>
      </c>
      <c r="E5423" t="s">
        <v>3933</v>
      </c>
      <c r="F5423" s="9">
        <v>45036</v>
      </c>
      <c r="G5423" s="11">
        <v>26</v>
      </c>
    </row>
    <row r="5424" spans="2:7" x14ac:dyDescent="0.2">
      <c r="B5424" t="s">
        <v>3265</v>
      </c>
      <c r="C5424" t="str">
        <f>VLOOKUP(B5424,customer!A:B,2,FALSE)</f>
        <v>Michel McGucken</v>
      </c>
      <c r="D5424" t="s">
        <v>3923</v>
      </c>
      <c r="E5424" t="s">
        <v>3933</v>
      </c>
      <c r="F5424" s="9">
        <v>45065</v>
      </c>
      <c r="G5424" s="11">
        <v>26</v>
      </c>
    </row>
    <row r="5425" spans="2:7" x14ac:dyDescent="0.2">
      <c r="B5425" t="s">
        <v>3265</v>
      </c>
      <c r="C5425" t="str">
        <f>VLOOKUP(B5425,customer!A:B,2,FALSE)</f>
        <v>Michel McGucken</v>
      </c>
      <c r="D5425" t="s">
        <v>3952</v>
      </c>
      <c r="E5425" t="s">
        <v>3945</v>
      </c>
      <c r="F5425" s="9">
        <v>45015</v>
      </c>
      <c r="G5425" s="11">
        <v>16</v>
      </c>
    </row>
    <row r="5426" spans="2:7" x14ac:dyDescent="0.2">
      <c r="B5426" t="s">
        <v>3265</v>
      </c>
      <c r="C5426" t="str">
        <f>VLOOKUP(B5426,customer!A:B,2,FALSE)</f>
        <v>Michel McGucken</v>
      </c>
      <c r="D5426" t="s">
        <v>3952</v>
      </c>
      <c r="E5426" t="s">
        <v>3945</v>
      </c>
      <c r="F5426" s="9">
        <v>45046</v>
      </c>
      <c r="G5426" s="11">
        <v>16</v>
      </c>
    </row>
    <row r="5427" spans="2:7" x14ac:dyDescent="0.2">
      <c r="B5427" t="s">
        <v>3265</v>
      </c>
      <c r="C5427" t="str">
        <f>VLOOKUP(B5427,customer!A:B,2,FALSE)</f>
        <v>Michel McGucken</v>
      </c>
      <c r="D5427" t="s">
        <v>3952</v>
      </c>
      <c r="E5427" t="s">
        <v>3945</v>
      </c>
      <c r="F5427" s="9">
        <v>45058</v>
      </c>
      <c r="G5427" s="11">
        <v>16</v>
      </c>
    </row>
    <row r="5428" spans="2:7" x14ac:dyDescent="0.2">
      <c r="B5428" t="s">
        <v>3266</v>
      </c>
      <c r="C5428" t="str">
        <f>VLOOKUP(B5428,customer!A:B,2,FALSE)</f>
        <v>Thedric Mewrcik</v>
      </c>
      <c r="D5428" t="s">
        <v>3949</v>
      </c>
      <c r="E5428" t="s">
        <v>3942</v>
      </c>
      <c r="F5428" s="9">
        <v>44713</v>
      </c>
      <c r="G5428" s="11">
        <v>25</v>
      </c>
    </row>
    <row r="5429" spans="2:7" x14ac:dyDescent="0.2">
      <c r="B5429" t="s">
        <v>3266</v>
      </c>
      <c r="C5429" t="str">
        <f>VLOOKUP(B5429,customer!A:B,2,FALSE)</f>
        <v>Thedric Mewrcik</v>
      </c>
      <c r="D5429" t="s">
        <v>3949</v>
      </c>
      <c r="E5429" t="s">
        <v>3942</v>
      </c>
      <c r="F5429" s="9">
        <v>44751</v>
      </c>
      <c r="G5429" s="11">
        <v>25</v>
      </c>
    </row>
    <row r="5430" spans="2:7" x14ac:dyDescent="0.2">
      <c r="B5430" t="s">
        <v>3266</v>
      </c>
      <c r="C5430" t="str">
        <f>VLOOKUP(B5430,customer!A:B,2,FALSE)</f>
        <v>Thedric Mewrcik</v>
      </c>
      <c r="D5430" t="s">
        <v>3949</v>
      </c>
      <c r="E5430" t="s">
        <v>3942</v>
      </c>
      <c r="F5430" s="9">
        <v>44777</v>
      </c>
      <c r="G5430" s="11">
        <v>25</v>
      </c>
    </row>
    <row r="5431" spans="2:7" x14ac:dyDescent="0.2">
      <c r="B5431" t="s">
        <v>3266</v>
      </c>
      <c r="C5431" t="str">
        <f>VLOOKUP(B5431,customer!A:B,2,FALSE)</f>
        <v>Thedric Mewrcik</v>
      </c>
      <c r="D5431" t="s">
        <v>3949</v>
      </c>
      <c r="E5431" t="s">
        <v>3942</v>
      </c>
      <c r="F5431" s="9">
        <v>44812</v>
      </c>
      <c r="G5431" s="11">
        <v>25</v>
      </c>
    </row>
    <row r="5432" spans="2:7" x14ac:dyDescent="0.2">
      <c r="B5432" t="s">
        <v>3266</v>
      </c>
      <c r="C5432" t="str">
        <f>VLOOKUP(B5432,customer!A:B,2,FALSE)</f>
        <v>Thedric Mewrcik</v>
      </c>
      <c r="D5432" t="s">
        <v>3949</v>
      </c>
      <c r="E5432" t="s">
        <v>3942</v>
      </c>
      <c r="F5432" s="9">
        <v>44846</v>
      </c>
      <c r="G5432" s="11">
        <v>25</v>
      </c>
    </row>
    <row r="5433" spans="2:7" x14ac:dyDescent="0.2">
      <c r="B5433" t="s">
        <v>3266</v>
      </c>
      <c r="C5433" t="str">
        <f>VLOOKUP(B5433,customer!A:B,2,FALSE)</f>
        <v>Thedric Mewrcik</v>
      </c>
      <c r="D5433" t="s">
        <v>3949</v>
      </c>
      <c r="E5433" t="s">
        <v>3942</v>
      </c>
      <c r="F5433" s="9">
        <v>44874</v>
      </c>
      <c r="G5433" s="11">
        <v>25</v>
      </c>
    </row>
    <row r="5434" spans="2:7" x14ac:dyDescent="0.2">
      <c r="B5434" t="s">
        <v>3266</v>
      </c>
      <c r="C5434" t="str">
        <f>VLOOKUP(B5434,customer!A:B,2,FALSE)</f>
        <v>Thedric Mewrcik</v>
      </c>
      <c r="D5434" t="s">
        <v>3949</v>
      </c>
      <c r="E5434" t="s">
        <v>3942</v>
      </c>
      <c r="F5434" s="9">
        <v>44907</v>
      </c>
      <c r="G5434" s="11">
        <v>25</v>
      </c>
    </row>
    <row r="5435" spans="2:7" x14ac:dyDescent="0.2">
      <c r="B5435" t="s">
        <v>3266</v>
      </c>
      <c r="C5435" t="str">
        <f>VLOOKUP(B5435,customer!A:B,2,FALSE)</f>
        <v>Thedric Mewrcik</v>
      </c>
      <c r="D5435" t="s">
        <v>3949</v>
      </c>
      <c r="E5435" t="s">
        <v>3942</v>
      </c>
      <c r="F5435" s="9">
        <v>44935</v>
      </c>
      <c r="G5435" s="11">
        <v>25</v>
      </c>
    </row>
    <row r="5436" spans="2:7" x14ac:dyDescent="0.2">
      <c r="B5436" t="s">
        <v>3266</v>
      </c>
      <c r="C5436" t="str">
        <f>VLOOKUP(B5436,customer!A:B,2,FALSE)</f>
        <v>Thedric Mewrcik</v>
      </c>
      <c r="D5436" t="s">
        <v>3949</v>
      </c>
      <c r="E5436" t="s">
        <v>3942</v>
      </c>
      <c r="F5436" s="9">
        <v>44959</v>
      </c>
      <c r="G5436" s="11">
        <v>25</v>
      </c>
    </row>
    <row r="5437" spans="2:7" x14ac:dyDescent="0.2">
      <c r="B5437" t="s">
        <v>3266</v>
      </c>
      <c r="C5437" t="str">
        <f>VLOOKUP(B5437,customer!A:B,2,FALSE)</f>
        <v>Thedric Mewrcik</v>
      </c>
      <c r="D5437" t="s">
        <v>3949</v>
      </c>
      <c r="E5437" t="s">
        <v>3942</v>
      </c>
      <c r="F5437" s="9">
        <v>44995</v>
      </c>
      <c r="G5437" s="11">
        <v>25</v>
      </c>
    </row>
    <row r="5438" spans="2:7" x14ac:dyDescent="0.2">
      <c r="B5438" t="s">
        <v>3266</v>
      </c>
      <c r="C5438" t="str">
        <f>VLOOKUP(B5438,customer!A:B,2,FALSE)</f>
        <v>Thedric Mewrcik</v>
      </c>
      <c r="D5438" t="s">
        <v>3949</v>
      </c>
      <c r="E5438" t="s">
        <v>3942</v>
      </c>
      <c r="F5438" s="9">
        <v>45025</v>
      </c>
      <c r="G5438" s="11">
        <v>25</v>
      </c>
    </row>
    <row r="5439" spans="2:7" x14ac:dyDescent="0.2">
      <c r="B5439" t="s">
        <v>3266</v>
      </c>
      <c r="C5439" t="str">
        <f>VLOOKUP(B5439,customer!A:B,2,FALSE)</f>
        <v>Thedric Mewrcik</v>
      </c>
      <c r="D5439" t="s">
        <v>3949</v>
      </c>
      <c r="E5439" t="s">
        <v>3942</v>
      </c>
      <c r="F5439" s="9">
        <v>45052</v>
      </c>
      <c r="G5439" s="11">
        <v>25</v>
      </c>
    </row>
    <row r="5440" spans="2:7" x14ac:dyDescent="0.2">
      <c r="B5440" t="s">
        <v>3266</v>
      </c>
      <c r="C5440" t="str">
        <f>VLOOKUP(B5440,customer!A:B,2,FALSE)</f>
        <v>Thedric Mewrcik</v>
      </c>
      <c r="D5440" t="s">
        <v>3927</v>
      </c>
      <c r="E5440" t="s">
        <v>3937</v>
      </c>
      <c r="F5440" s="9">
        <v>44809</v>
      </c>
      <c r="G5440" s="11">
        <v>27</v>
      </c>
    </row>
    <row r="5441" spans="2:7" x14ac:dyDescent="0.2">
      <c r="B5441" t="s">
        <v>3266</v>
      </c>
      <c r="C5441" t="str">
        <f>VLOOKUP(B5441,customer!A:B,2,FALSE)</f>
        <v>Thedric Mewrcik</v>
      </c>
      <c r="D5441" t="s">
        <v>3927</v>
      </c>
      <c r="E5441" t="s">
        <v>3937</v>
      </c>
      <c r="F5441" s="9">
        <v>44853</v>
      </c>
      <c r="G5441" s="11">
        <v>27</v>
      </c>
    </row>
    <row r="5442" spans="2:7" x14ac:dyDescent="0.2">
      <c r="B5442" t="s">
        <v>3266</v>
      </c>
      <c r="C5442" t="str">
        <f>VLOOKUP(B5442,customer!A:B,2,FALSE)</f>
        <v>Thedric Mewrcik</v>
      </c>
      <c r="D5442" t="s">
        <v>3927</v>
      </c>
      <c r="E5442" t="s">
        <v>3937</v>
      </c>
      <c r="F5442" s="9">
        <v>44870</v>
      </c>
      <c r="G5442" s="11">
        <v>27</v>
      </c>
    </row>
    <row r="5443" spans="2:7" x14ac:dyDescent="0.2">
      <c r="B5443" t="s">
        <v>3266</v>
      </c>
      <c r="C5443" t="str">
        <f>VLOOKUP(B5443,customer!A:B,2,FALSE)</f>
        <v>Thedric Mewrcik</v>
      </c>
      <c r="D5443" t="s">
        <v>3927</v>
      </c>
      <c r="E5443" t="s">
        <v>3937</v>
      </c>
      <c r="F5443" s="9">
        <v>44900</v>
      </c>
      <c r="G5443" s="11">
        <v>27</v>
      </c>
    </row>
    <row r="5444" spans="2:7" x14ac:dyDescent="0.2">
      <c r="B5444" t="s">
        <v>3266</v>
      </c>
      <c r="C5444" t="str">
        <f>VLOOKUP(B5444,customer!A:B,2,FALSE)</f>
        <v>Thedric Mewrcik</v>
      </c>
      <c r="D5444" t="s">
        <v>3927</v>
      </c>
      <c r="E5444" t="s">
        <v>3937</v>
      </c>
      <c r="F5444" s="9">
        <v>44933</v>
      </c>
      <c r="G5444" s="11">
        <v>27</v>
      </c>
    </row>
    <row r="5445" spans="2:7" x14ac:dyDescent="0.2">
      <c r="B5445" t="s">
        <v>3266</v>
      </c>
      <c r="C5445" t="str">
        <f>VLOOKUP(B5445,customer!A:B,2,FALSE)</f>
        <v>Thedric Mewrcik</v>
      </c>
      <c r="D5445" t="s">
        <v>3927</v>
      </c>
      <c r="E5445" t="s">
        <v>3937</v>
      </c>
      <c r="F5445" s="9">
        <v>44975</v>
      </c>
      <c r="G5445" s="11">
        <v>27</v>
      </c>
    </row>
    <row r="5446" spans="2:7" x14ac:dyDescent="0.2">
      <c r="B5446" t="s">
        <v>3266</v>
      </c>
      <c r="C5446" t="str">
        <f>VLOOKUP(B5446,customer!A:B,2,FALSE)</f>
        <v>Thedric Mewrcik</v>
      </c>
      <c r="D5446" t="s">
        <v>3927</v>
      </c>
      <c r="E5446" t="s">
        <v>3937</v>
      </c>
      <c r="F5446" s="9">
        <v>45005</v>
      </c>
      <c r="G5446" s="11">
        <v>27</v>
      </c>
    </row>
    <row r="5447" spans="2:7" x14ac:dyDescent="0.2">
      <c r="B5447" t="s">
        <v>3266</v>
      </c>
      <c r="C5447" t="str">
        <f>VLOOKUP(B5447,customer!A:B,2,FALSE)</f>
        <v>Thedric Mewrcik</v>
      </c>
      <c r="D5447" t="s">
        <v>3927</v>
      </c>
      <c r="E5447" t="s">
        <v>3937</v>
      </c>
      <c r="F5447" s="9">
        <v>45028</v>
      </c>
      <c r="G5447" s="11">
        <v>27</v>
      </c>
    </row>
    <row r="5448" spans="2:7" x14ac:dyDescent="0.2">
      <c r="B5448" t="s">
        <v>3266</v>
      </c>
      <c r="C5448" t="str">
        <f>VLOOKUP(B5448,customer!A:B,2,FALSE)</f>
        <v>Thedric Mewrcik</v>
      </c>
      <c r="D5448" t="s">
        <v>3927</v>
      </c>
      <c r="E5448" t="s">
        <v>3937</v>
      </c>
      <c r="F5448" s="9">
        <v>45066</v>
      </c>
      <c r="G5448" s="11">
        <v>27</v>
      </c>
    </row>
    <row r="5449" spans="2:7" x14ac:dyDescent="0.2">
      <c r="B5449" t="s">
        <v>3267</v>
      </c>
      <c r="C5449" t="str">
        <f>VLOOKUP(B5449,customer!A:B,2,FALSE)</f>
        <v>Igor Beeden</v>
      </c>
      <c r="D5449" t="s">
        <v>3950</v>
      </c>
      <c r="E5449" t="s">
        <v>3943</v>
      </c>
      <c r="F5449" s="9">
        <v>44753</v>
      </c>
      <c r="G5449" s="11">
        <v>28</v>
      </c>
    </row>
    <row r="5450" spans="2:7" x14ac:dyDescent="0.2">
      <c r="B5450" t="s">
        <v>3267</v>
      </c>
      <c r="C5450" t="str">
        <f>VLOOKUP(B5450,customer!A:B,2,FALSE)</f>
        <v>Igor Beeden</v>
      </c>
      <c r="D5450" t="s">
        <v>3950</v>
      </c>
      <c r="E5450" t="s">
        <v>3943</v>
      </c>
      <c r="F5450" s="9">
        <v>44788</v>
      </c>
      <c r="G5450" s="11">
        <v>28</v>
      </c>
    </row>
    <row r="5451" spans="2:7" x14ac:dyDescent="0.2">
      <c r="B5451" t="s">
        <v>3267</v>
      </c>
      <c r="C5451" t="str">
        <f>VLOOKUP(B5451,customer!A:B,2,FALSE)</f>
        <v>Igor Beeden</v>
      </c>
      <c r="D5451" t="s">
        <v>3950</v>
      </c>
      <c r="E5451" t="s">
        <v>3943</v>
      </c>
      <c r="F5451" s="9">
        <v>44819</v>
      </c>
      <c r="G5451" s="11">
        <v>28</v>
      </c>
    </row>
    <row r="5452" spans="2:7" x14ac:dyDescent="0.2">
      <c r="B5452" t="s">
        <v>3267</v>
      </c>
      <c r="C5452" t="str">
        <f>VLOOKUP(B5452,customer!A:B,2,FALSE)</f>
        <v>Igor Beeden</v>
      </c>
      <c r="D5452" t="s">
        <v>3950</v>
      </c>
      <c r="E5452" t="s">
        <v>3943</v>
      </c>
      <c r="F5452" s="9">
        <v>44856</v>
      </c>
      <c r="G5452" s="11">
        <v>28</v>
      </c>
    </row>
    <row r="5453" spans="2:7" x14ac:dyDescent="0.2">
      <c r="B5453" t="s">
        <v>3267</v>
      </c>
      <c r="C5453" t="str">
        <f>VLOOKUP(B5453,customer!A:B,2,FALSE)</f>
        <v>Igor Beeden</v>
      </c>
      <c r="D5453" t="s">
        <v>3950</v>
      </c>
      <c r="E5453" t="s">
        <v>3943</v>
      </c>
      <c r="F5453" s="9">
        <v>44914</v>
      </c>
      <c r="G5453" s="11">
        <v>28</v>
      </c>
    </row>
    <row r="5454" spans="2:7" x14ac:dyDescent="0.2">
      <c r="B5454" t="s">
        <v>3267</v>
      </c>
      <c r="C5454" t="str">
        <f>VLOOKUP(B5454,customer!A:B,2,FALSE)</f>
        <v>Igor Beeden</v>
      </c>
      <c r="D5454" t="s">
        <v>3950</v>
      </c>
      <c r="E5454" t="s">
        <v>3943</v>
      </c>
      <c r="F5454" s="9">
        <v>44947</v>
      </c>
      <c r="G5454" s="11">
        <v>28</v>
      </c>
    </row>
    <row r="5455" spans="2:7" x14ac:dyDescent="0.2">
      <c r="B5455" t="s">
        <v>3267</v>
      </c>
      <c r="C5455" t="str">
        <f>VLOOKUP(B5455,customer!A:B,2,FALSE)</f>
        <v>Igor Beeden</v>
      </c>
      <c r="D5455" t="s">
        <v>3950</v>
      </c>
      <c r="E5455" t="s">
        <v>3943</v>
      </c>
      <c r="F5455" s="9">
        <v>44976</v>
      </c>
      <c r="G5455" s="11">
        <v>28</v>
      </c>
    </row>
    <row r="5456" spans="2:7" x14ac:dyDescent="0.2">
      <c r="B5456" t="s">
        <v>3267</v>
      </c>
      <c r="C5456" t="str">
        <f>VLOOKUP(B5456,customer!A:B,2,FALSE)</f>
        <v>Igor Beeden</v>
      </c>
      <c r="D5456" t="s">
        <v>3950</v>
      </c>
      <c r="E5456" t="s">
        <v>3943</v>
      </c>
      <c r="F5456" s="9">
        <v>44998</v>
      </c>
      <c r="G5456" s="11">
        <v>28</v>
      </c>
    </row>
    <row r="5457" spans="2:7" x14ac:dyDescent="0.2">
      <c r="B5457" t="s">
        <v>3267</v>
      </c>
      <c r="C5457" t="str">
        <f>VLOOKUP(B5457,customer!A:B,2,FALSE)</f>
        <v>Igor Beeden</v>
      </c>
      <c r="D5457" t="s">
        <v>3950</v>
      </c>
      <c r="E5457" t="s">
        <v>3943</v>
      </c>
      <c r="F5457" s="9">
        <v>45034</v>
      </c>
      <c r="G5457" s="11">
        <v>28</v>
      </c>
    </row>
    <row r="5458" spans="2:7" x14ac:dyDescent="0.2">
      <c r="B5458" t="s">
        <v>3267</v>
      </c>
      <c r="C5458" t="str">
        <f>VLOOKUP(B5458,customer!A:B,2,FALSE)</f>
        <v>Igor Beeden</v>
      </c>
      <c r="D5458" t="s">
        <v>3928</v>
      </c>
      <c r="E5458" t="s">
        <v>3938</v>
      </c>
      <c r="F5458" s="9">
        <v>44865</v>
      </c>
      <c r="G5458" s="11">
        <v>75</v>
      </c>
    </row>
    <row r="5459" spans="2:7" x14ac:dyDescent="0.2">
      <c r="B5459" t="s">
        <v>3267</v>
      </c>
      <c r="C5459" t="str">
        <f>VLOOKUP(B5459,customer!A:B,2,FALSE)</f>
        <v>Igor Beeden</v>
      </c>
      <c r="D5459" t="s">
        <v>3928</v>
      </c>
      <c r="E5459" t="s">
        <v>3938</v>
      </c>
      <c r="F5459" s="9">
        <v>44899</v>
      </c>
      <c r="G5459" s="11">
        <v>75</v>
      </c>
    </row>
    <row r="5460" spans="2:7" x14ac:dyDescent="0.2">
      <c r="B5460" t="s">
        <v>3267</v>
      </c>
      <c r="C5460" t="str">
        <f>VLOOKUP(B5460,customer!A:B,2,FALSE)</f>
        <v>Igor Beeden</v>
      </c>
      <c r="D5460" t="s">
        <v>3928</v>
      </c>
      <c r="E5460" t="s">
        <v>3938</v>
      </c>
      <c r="F5460" s="9">
        <v>44937</v>
      </c>
      <c r="G5460" s="11">
        <v>75</v>
      </c>
    </row>
    <row r="5461" spans="2:7" x14ac:dyDescent="0.2">
      <c r="B5461" t="s">
        <v>3267</v>
      </c>
      <c r="C5461" t="str">
        <f>VLOOKUP(B5461,customer!A:B,2,FALSE)</f>
        <v>Igor Beeden</v>
      </c>
      <c r="D5461" t="s">
        <v>3928</v>
      </c>
      <c r="E5461" t="s">
        <v>3938</v>
      </c>
      <c r="F5461" s="9">
        <v>44968</v>
      </c>
      <c r="G5461" s="11">
        <v>75</v>
      </c>
    </row>
    <row r="5462" spans="2:7" x14ac:dyDescent="0.2">
      <c r="B5462" t="s">
        <v>3267</v>
      </c>
      <c r="C5462" t="str">
        <f>VLOOKUP(B5462,customer!A:B,2,FALSE)</f>
        <v>Igor Beeden</v>
      </c>
      <c r="D5462" t="s">
        <v>3928</v>
      </c>
      <c r="E5462" t="s">
        <v>3938</v>
      </c>
      <c r="F5462" s="9">
        <v>44999</v>
      </c>
      <c r="G5462" s="11">
        <v>75</v>
      </c>
    </row>
    <row r="5463" spans="2:7" x14ac:dyDescent="0.2">
      <c r="B5463" t="s">
        <v>3267</v>
      </c>
      <c r="C5463" t="str">
        <f>VLOOKUP(B5463,customer!A:B,2,FALSE)</f>
        <v>Igor Beeden</v>
      </c>
      <c r="D5463" t="s">
        <v>3928</v>
      </c>
      <c r="E5463" t="s">
        <v>3938</v>
      </c>
      <c r="F5463" s="9">
        <v>45026</v>
      </c>
      <c r="G5463" s="11">
        <v>75</v>
      </c>
    </row>
    <row r="5464" spans="2:7" x14ac:dyDescent="0.2">
      <c r="B5464" t="s">
        <v>3267</v>
      </c>
      <c r="C5464" t="str">
        <f>VLOOKUP(B5464,customer!A:B,2,FALSE)</f>
        <v>Igor Beeden</v>
      </c>
      <c r="D5464" t="s">
        <v>3928</v>
      </c>
      <c r="E5464" t="s">
        <v>3938</v>
      </c>
      <c r="F5464" s="9">
        <v>45047</v>
      </c>
      <c r="G5464" s="11">
        <v>75</v>
      </c>
    </row>
    <row r="5465" spans="2:7" x14ac:dyDescent="0.2">
      <c r="B5465" t="s">
        <v>3268</v>
      </c>
      <c r="C5465" t="str">
        <f>VLOOKUP(B5465,customer!A:B,2,FALSE)</f>
        <v>Kenny Kiledal</v>
      </c>
      <c r="D5465" t="s">
        <v>3922</v>
      </c>
      <c r="E5465" t="s">
        <v>3932</v>
      </c>
      <c r="F5465" s="9">
        <v>44829</v>
      </c>
      <c r="G5465" s="11">
        <v>62</v>
      </c>
    </row>
    <row r="5466" spans="2:7" x14ac:dyDescent="0.2">
      <c r="B5466" t="s">
        <v>3268</v>
      </c>
      <c r="C5466" t="str">
        <f>VLOOKUP(B5466,customer!A:B,2,FALSE)</f>
        <v>Kenny Kiledal</v>
      </c>
      <c r="D5466" t="s">
        <v>3922</v>
      </c>
      <c r="E5466" t="s">
        <v>3932</v>
      </c>
      <c r="F5466" s="9">
        <v>44863</v>
      </c>
      <c r="G5466" s="11">
        <v>62</v>
      </c>
    </row>
    <row r="5467" spans="2:7" x14ac:dyDescent="0.2">
      <c r="B5467" t="s">
        <v>3268</v>
      </c>
      <c r="C5467" t="str">
        <f>VLOOKUP(B5467,customer!A:B,2,FALSE)</f>
        <v>Kenny Kiledal</v>
      </c>
      <c r="D5467" t="s">
        <v>3922</v>
      </c>
      <c r="E5467" t="s">
        <v>3932</v>
      </c>
      <c r="F5467" s="9">
        <v>44953</v>
      </c>
      <c r="G5467" s="11">
        <v>62</v>
      </c>
    </row>
    <row r="5468" spans="2:7" x14ac:dyDescent="0.2">
      <c r="B5468" t="s">
        <v>3268</v>
      </c>
      <c r="C5468" t="str">
        <f>VLOOKUP(B5468,customer!A:B,2,FALSE)</f>
        <v>Kenny Kiledal</v>
      </c>
      <c r="D5468" t="s">
        <v>3922</v>
      </c>
      <c r="E5468" t="s">
        <v>3932</v>
      </c>
      <c r="F5468" s="9">
        <v>44986</v>
      </c>
      <c r="G5468" s="11">
        <v>62</v>
      </c>
    </row>
    <row r="5469" spans="2:7" x14ac:dyDescent="0.2">
      <c r="B5469" t="s">
        <v>3268</v>
      </c>
      <c r="C5469" t="str">
        <f>VLOOKUP(B5469,customer!A:B,2,FALSE)</f>
        <v>Kenny Kiledal</v>
      </c>
      <c r="D5469" t="s">
        <v>3922</v>
      </c>
      <c r="E5469" t="s">
        <v>3932</v>
      </c>
      <c r="F5469" s="9">
        <v>45044</v>
      </c>
      <c r="G5469" s="11">
        <v>62</v>
      </c>
    </row>
    <row r="5470" spans="2:7" x14ac:dyDescent="0.2">
      <c r="B5470" t="s">
        <v>3268</v>
      </c>
      <c r="C5470" t="str">
        <f>VLOOKUP(B5470,customer!A:B,2,FALSE)</f>
        <v>Kenny Kiledal</v>
      </c>
      <c r="D5470" t="s">
        <v>3922</v>
      </c>
      <c r="E5470" t="s">
        <v>3932</v>
      </c>
      <c r="F5470" s="9">
        <v>45053</v>
      </c>
      <c r="G5470" s="11">
        <v>62</v>
      </c>
    </row>
    <row r="5471" spans="2:7" x14ac:dyDescent="0.2">
      <c r="B5471" t="s">
        <v>3268</v>
      </c>
      <c r="C5471" t="str">
        <f>VLOOKUP(B5471,customer!A:B,2,FALSE)</f>
        <v>Kenny Kiledal</v>
      </c>
      <c r="D5471" t="s">
        <v>3953</v>
      </c>
      <c r="E5471" t="s">
        <v>3946</v>
      </c>
      <c r="F5471" s="9">
        <v>45014</v>
      </c>
      <c r="G5471" s="11">
        <v>29</v>
      </c>
    </row>
    <row r="5472" spans="2:7" x14ac:dyDescent="0.2">
      <c r="B5472" t="s">
        <v>3268</v>
      </c>
      <c r="C5472" t="str">
        <f>VLOOKUP(B5472,customer!A:B,2,FALSE)</f>
        <v>Kenny Kiledal</v>
      </c>
      <c r="D5472" t="s">
        <v>3953</v>
      </c>
      <c r="E5472" t="s">
        <v>3946</v>
      </c>
      <c r="F5472" s="9">
        <v>45046</v>
      </c>
      <c r="G5472" s="11">
        <v>29</v>
      </c>
    </row>
    <row r="5473" spans="2:7" x14ac:dyDescent="0.2">
      <c r="B5473" t="s">
        <v>3268</v>
      </c>
      <c r="C5473" t="str">
        <f>VLOOKUP(B5473,customer!A:B,2,FALSE)</f>
        <v>Kenny Kiledal</v>
      </c>
      <c r="D5473" t="s">
        <v>3953</v>
      </c>
      <c r="E5473" t="s">
        <v>3946</v>
      </c>
      <c r="F5473" s="9">
        <v>45057</v>
      </c>
      <c r="G5473" s="11">
        <v>29</v>
      </c>
    </row>
    <row r="5474" spans="2:7" x14ac:dyDescent="0.2">
      <c r="B5474" t="s">
        <v>3268</v>
      </c>
      <c r="C5474" t="str">
        <f>VLOOKUP(B5474,customer!A:B,2,FALSE)</f>
        <v>Kenny Kiledal</v>
      </c>
      <c r="D5474" t="s">
        <v>3953</v>
      </c>
      <c r="E5474" t="s">
        <v>3946</v>
      </c>
      <c r="F5474" s="9">
        <v>45086</v>
      </c>
      <c r="G5474" s="11">
        <v>29</v>
      </c>
    </row>
    <row r="5475" spans="2:7" x14ac:dyDescent="0.2">
      <c r="B5475" t="s">
        <v>3269</v>
      </c>
      <c r="C5475" t="str">
        <f>VLOOKUP(B5475,customer!A:B,2,FALSE)</f>
        <v>Davine Mathew</v>
      </c>
      <c r="D5475" t="s">
        <v>3926</v>
      </c>
      <c r="E5475" t="s">
        <v>3936</v>
      </c>
      <c r="F5475" s="9">
        <v>44985</v>
      </c>
      <c r="G5475" s="11">
        <v>25</v>
      </c>
    </row>
    <row r="5476" spans="2:7" x14ac:dyDescent="0.2">
      <c r="B5476" t="s">
        <v>3269</v>
      </c>
      <c r="C5476" t="str">
        <f>VLOOKUP(B5476,customer!A:B,2,FALSE)</f>
        <v>Davine Mathew</v>
      </c>
      <c r="D5476" t="s">
        <v>3926</v>
      </c>
      <c r="E5476" t="s">
        <v>3936</v>
      </c>
      <c r="F5476" s="9">
        <v>45015</v>
      </c>
      <c r="G5476" s="11">
        <v>25</v>
      </c>
    </row>
    <row r="5477" spans="2:7" x14ac:dyDescent="0.2">
      <c r="B5477" t="s">
        <v>3269</v>
      </c>
      <c r="C5477" t="str">
        <f>VLOOKUP(B5477,customer!A:B,2,FALSE)</f>
        <v>Davine Mathew</v>
      </c>
      <c r="D5477" t="s">
        <v>3926</v>
      </c>
      <c r="E5477" t="s">
        <v>3936</v>
      </c>
      <c r="F5477" s="9">
        <v>45028</v>
      </c>
      <c r="G5477" s="11">
        <v>25</v>
      </c>
    </row>
    <row r="5478" spans="2:7" x14ac:dyDescent="0.2">
      <c r="B5478" t="s">
        <v>3269</v>
      </c>
      <c r="C5478" t="str">
        <f>VLOOKUP(B5478,customer!A:B,2,FALSE)</f>
        <v>Davine Mathew</v>
      </c>
      <c r="D5478" t="s">
        <v>3926</v>
      </c>
      <c r="E5478" t="s">
        <v>3936</v>
      </c>
      <c r="F5478" s="9">
        <v>45059</v>
      </c>
      <c r="G5478" s="11">
        <v>25</v>
      </c>
    </row>
    <row r="5479" spans="2:7" x14ac:dyDescent="0.2">
      <c r="B5479" t="s">
        <v>3269</v>
      </c>
      <c r="C5479" t="str">
        <f>VLOOKUP(B5479,customer!A:B,2,FALSE)</f>
        <v>Davine Mathew</v>
      </c>
      <c r="D5479" t="s">
        <v>3926</v>
      </c>
      <c r="E5479" t="s">
        <v>3936</v>
      </c>
      <c r="F5479" s="9">
        <v>45078</v>
      </c>
      <c r="G5479" s="11">
        <v>25</v>
      </c>
    </row>
    <row r="5480" spans="2:7" x14ac:dyDescent="0.2">
      <c r="B5480" t="s">
        <v>3269</v>
      </c>
      <c r="C5480" t="str">
        <f>VLOOKUP(B5480,customer!A:B,2,FALSE)</f>
        <v>Davine Mathew</v>
      </c>
      <c r="D5480" t="s">
        <v>3928</v>
      </c>
      <c r="E5480" t="s">
        <v>3938</v>
      </c>
      <c r="F5480" s="9">
        <v>45011</v>
      </c>
      <c r="G5480" s="11">
        <v>75</v>
      </c>
    </row>
    <row r="5481" spans="2:7" x14ac:dyDescent="0.2">
      <c r="B5481" t="s">
        <v>3269</v>
      </c>
      <c r="C5481" t="str">
        <f>VLOOKUP(B5481,customer!A:B,2,FALSE)</f>
        <v>Davine Mathew</v>
      </c>
      <c r="D5481" t="s">
        <v>3928</v>
      </c>
      <c r="E5481" t="s">
        <v>3938</v>
      </c>
      <c r="F5481" s="9">
        <v>45043</v>
      </c>
      <c r="G5481" s="11">
        <v>75</v>
      </c>
    </row>
    <row r="5482" spans="2:7" x14ac:dyDescent="0.2">
      <c r="B5482" t="s">
        <v>3269</v>
      </c>
      <c r="C5482" t="str">
        <f>VLOOKUP(B5482,customer!A:B,2,FALSE)</f>
        <v>Davine Mathew</v>
      </c>
      <c r="D5482" t="s">
        <v>3928</v>
      </c>
      <c r="E5482" t="s">
        <v>3938</v>
      </c>
      <c r="F5482" s="9">
        <v>45053</v>
      </c>
      <c r="G5482" s="11">
        <v>75</v>
      </c>
    </row>
    <row r="5483" spans="2:7" x14ac:dyDescent="0.2">
      <c r="B5483" t="s">
        <v>3269</v>
      </c>
      <c r="C5483" t="str">
        <f>VLOOKUP(B5483,customer!A:B,2,FALSE)</f>
        <v>Davine Mathew</v>
      </c>
      <c r="D5483" t="s">
        <v>3928</v>
      </c>
      <c r="E5483" t="s">
        <v>3938</v>
      </c>
      <c r="F5483" s="9">
        <v>45081</v>
      </c>
      <c r="G5483" s="11">
        <v>75</v>
      </c>
    </row>
    <row r="5484" spans="2:7" x14ac:dyDescent="0.2">
      <c r="B5484" t="s">
        <v>3270</v>
      </c>
      <c r="C5484" t="str">
        <f>VLOOKUP(B5484,customer!A:B,2,FALSE)</f>
        <v>Kristos Hagart</v>
      </c>
      <c r="D5484" t="s">
        <v>3921</v>
      </c>
      <c r="E5484" t="s">
        <v>3931</v>
      </c>
      <c r="F5484" s="9">
        <v>44568</v>
      </c>
      <c r="G5484" s="11">
        <v>26</v>
      </c>
    </row>
    <row r="5485" spans="2:7" x14ac:dyDescent="0.2">
      <c r="B5485" t="s">
        <v>3270</v>
      </c>
      <c r="C5485" t="str">
        <f>VLOOKUP(B5485,customer!A:B,2,FALSE)</f>
        <v>Kristos Hagart</v>
      </c>
      <c r="D5485" t="s">
        <v>3921</v>
      </c>
      <c r="E5485" t="s">
        <v>3931</v>
      </c>
      <c r="F5485" s="9">
        <v>44639</v>
      </c>
      <c r="G5485" s="11">
        <v>26</v>
      </c>
    </row>
    <row r="5486" spans="2:7" x14ac:dyDescent="0.2">
      <c r="B5486" t="s">
        <v>3270</v>
      </c>
      <c r="C5486" t="str">
        <f>VLOOKUP(B5486,customer!A:B,2,FALSE)</f>
        <v>Kristos Hagart</v>
      </c>
      <c r="D5486" t="s">
        <v>3921</v>
      </c>
      <c r="E5486" t="s">
        <v>3931</v>
      </c>
      <c r="F5486" s="9">
        <v>44659</v>
      </c>
      <c r="G5486" s="11">
        <v>26</v>
      </c>
    </row>
    <row r="5487" spans="2:7" x14ac:dyDescent="0.2">
      <c r="B5487" t="s">
        <v>3270</v>
      </c>
      <c r="C5487" t="str">
        <f>VLOOKUP(B5487,customer!A:B,2,FALSE)</f>
        <v>Kristos Hagart</v>
      </c>
      <c r="D5487" t="s">
        <v>3921</v>
      </c>
      <c r="E5487" t="s">
        <v>3931</v>
      </c>
      <c r="F5487" s="9">
        <v>44695</v>
      </c>
      <c r="G5487" s="11">
        <v>26</v>
      </c>
    </row>
    <row r="5488" spans="2:7" x14ac:dyDescent="0.2">
      <c r="B5488" t="s">
        <v>3270</v>
      </c>
      <c r="C5488" t="str">
        <f>VLOOKUP(B5488,customer!A:B,2,FALSE)</f>
        <v>Kristos Hagart</v>
      </c>
      <c r="D5488" t="s">
        <v>3921</v>
      </c>
      <c r="E5488" t="s">
        <v>3931</v>
      </c>
      <c r="F5488" s="9">
        <v>44780</v>
      </c>
      <c r="G5488" s="11">
        <v>26</v>
      </c>
    </row>
    <row r="5489" spans="2:7" x14ac:dyDescent="0.2">
      <c r="B5489" t="s">
        <v>3270</v>
      </c>
      <c r="C5489" t="str">
        <f>VLOOKUP(B5489,customer!A:B,2,FALSE)</f>
        <v>Kristos Hagart</v>
      </c>
      <c r="D5489" t="s">
        <v>3921</v>
      </c>
      <c r="E5489" t="s">
        <v>3931</v>
      </c>
      <c r="F5489" s="9">
        <v>44815</v>
      </c>
      <c r="G5489" s="11">
        <v>26</v>
      </c>
    </row>
    <row r="5490" spans="2:7" x14ac:dyDescent="0.2">
      <c r="B5490" t="s">
        <v>3270</v>
      </c>
      <c r="C5490" t="str">
        <f>VLOOKUP(B5490,customer!A:B,2,FALSE)</f>
        <v>Kristos Hagart</v>
      </c>
      <c r="D5490" t="s">
        <v>3921</v>
      </c>
      <c r="E5490" t="s">
        <v>3931</v>
      </c>
      <c r="F5490" s="9">
        <v>44842</v>
      </c>
      <c r="G5490" s="11">
        <v>26</v>
      </c>
    </row>
    <row r="5491" spans="2:7" x14ac:dyDescent="0.2">
      <c r="B5491" t="s">
        <v>3270</v>
      </c>
      <c r="C5491" t="str">
        <f>VLOOKUP(B5491,customer!A:B,2,FALSE)</f>
        <v>Kristos Hagart</v>
      </c>
      <c r="D5491" t="s">
        <v>3921</v>
      </c>
      <c r="E5491" t="s">
        <v>3931</v>
      </c>
      <c r="F5491" s="9">
        <v>44883</v>
      </c>
      <c r="G5491" s="11">
        <v>26</v>
      </c>
    </row>
    <row r="5492" spans="2:7" x14ac:dyDescent="0.2">
      <c r="B5492" t="s">
        <v>3270</v>
      </c>
      <c r="C5492" t="str">
        <f>VLOOKUP(B5492,customer!A:B,2,FALSE)</f>
        <v>Kristos Hagart</v>
      </c>
      <c r="D5492" t="s">
        <v>3921</v>
      </c>
      <c r="E5492" t="s">
        <v>3931</v>
      </c>
      <c r="F5492" s="9">
        <v>44914</v>
      </c>
      <c r="G5492" s="11">
        <v>26</v>
      </c>
    </row>
    <row r="5493" spans="2:7" x14ac:dyDescent="0.2">
      <c r="B5493" t="s">
        <v>3270</v>
      </c>
      <c r="C5493" t="str">
        <f>VLOOKUP(B5493,customer!A:B,2,FALSE)</f>
        <v>Kristos Hagart</v>
      </c>
      <c r="D5493" t="s">
        <v>3921</v>
      </c>
      <c r="E5493" t="s">
        <v>3931</v>
      </c>
      <c r="F5493" s="9">
        <v>44947</v>
      </c>
      <c r="G5493" s="11">
        <v>26</v>
      </c>
    </row>
    <row r="5494" spans="2:7" x14ac:dyDescent="0.2">
      <c r="B5494" t="s">
        <v>3270</v>
      </c>
      <c r="C5494" t="str">
        <f>VLOOKUP(B5494,customer!A:B,2,FALSE)</f>
        <v>Kristos Hagart</v>
      </c>
      <c r="D5494" t="s">
        <v>3921</v>
      </c>
      <c r="E5494" t="s">
        <v>3931</v>
      </c>
      <c r="F5494" s="9">
        <v>45032</v>
      </c>
      <c r="G5494" s="11">
        <v>26</v>
      </c>
    </row>
    <row r="5495" spans="2:7" x14ac:dyDescent="0.2">
      <c r="B5495" t="s">
        <v>3270</v>
      </c>
      <c r="C5495" t="str">
        <f>VLOOKUP(B5495,customer!A:B,2,FALSE)</f>
        <v>Kristos Hagart</v>
      </c>
      <c r="D5495" t="s">
        <v>3921</v>
      </c>
      <c r="E5495" t="s">
        <v>3931</v>
      </c>
      <c r="F5495" s="9">
        <v>45053</v>
      </c>
      <c r="G5495" s="11">
        <v>26</v>
      </c>
    </row>
    <row r="5496" spans="2:7" x14ac:dyDescent="0.2">
      <c r="B5496" t="s">
        <v>3270</v>
      </c>
      <c r="C5496" t="str">
        <f>VLOOKUP(B5496,customer!A:B,2,FALSE)</f>
        <v>Kristos Hagart</v>
      </c>
      <c r="D5496" t="s">
        <v>3949</v>
      </c>
      <c r="E5496" t="s">
        <v>3942</v>
      </c>
      <c r="F5496" s="9">
        <v>44977</v>
      </c>
      <c r="G5496" s="11">
        <v>25</v>
      </c>
    </row>
    <row r="5497" spans="2:7" x14ac:dyDescent="0.2">
      <c r="B5497" t="s">
        <v>3270</v>
      </c>
      <c r="C5497" t="str">
        <f>VLOOKUP(B5497,customer!A:B,2,FALSE)</f>
        <v>Kristos Hagart</v>
      </c>
      <c r="D5497" t="s">
        <v>3949</v>
      </c>
      <c r="E5497" t="s">
        <v>3942</v>
      </c>
      <c r="F5497" s="9">
        <v>45010</v>
      </c>
      <c r="G5497" s="11">
        <v>25</v>
      </c>
    </row>
    <row r="5498" spans="2:7" x14ac:dyDescent="0.2">
      <c r="B5498" t="s">
        <v>3270</v>
      </c>
      <c r="C5498" t="str">
        <f>VLOOKUP(B5498,customer!A:B,2,FALSE)</f>
        <v>Kristos Hagart</v>
      </c>
      <c r="D5498" t="s">
        <v>3949</v>
      </c>
      <c r="E5498" t="s">
        <v>3942</v>
      </c>
      <c r="F5498" s="9">
        <v>45044</v>
      </c>
      <c r="G5498" s="11">
        <v>25</v>
      </c>
    </row>
    <row r="5499" spans="2:7" x14ac:dyDescent="0.2">
      <c r="B5499" t="s">
        <v>3270</v>
      </c>
      <c r="C5499" t="str">
        <f>VLOOKUP(B5499,customer!A:B,2,FALSE)</f>
        <v>Kristos Hagart</v>
      </c>
      <c r="D5499" t="s">
        <v>3949</v>
      </c>
      <c r="E5499" t="s">
        <v>3942</v>
      </c>
      <c r="F5499" s="9">
        <v>45050</v>
      </c>
      <c r="G5499" s="11">
        <v>25</v>
      </c>
    </row>
    <row r="5500" spans="2:7" x14ac:dyDescent="0.2">
      <c r="B5500" t="s">
        <v>3271</v>
      </c>
      <c r="C5500" t="str">
        <f>VLOOKUP(B5500,customer!A:B,2,FALSE)</f>
        <v>Brade Domican</v>
      </c>
      <c r="D5500" t="s">
        <v>3953</v>
      </c>
      <c r="E5500" t="s">
        <v>3946</v>
      </c>
      <c r="F5500" s="9">
        <v>44766</v>
      </c>
      <c r="G5500" s="11">
        <v>29</v>
      </c>
    </row>
    <row r="5501" spans="2:7" x14ac:dyDescent="0.2">
      <c r="B5501" t="s">
        <v>3271</v>
      </c>
      <c r="C5501" t="str">
        <f>VLOOKUP(B5501,customer!A:B,2,FALSE)</f>
        <v>Brade Domican</v>
      </c>
      <c r="D5501" t="s">
        <v>3953</v>
      </c>
      <c r="E5501" t="s">
        <v>3946</v>
      </c>
      <c r="F5501" s="9">
        <v>44800</v>
      </c>
      <c r="G5501" s="11">
        <v>29</v>
      </c>
    </row>
    <row r="5502" spans="2:7" x14ac:dyDescent="0.2">
      <c r="B5502" t="s">
        <v>3271</v>
      </c>
      <c r="C5502" t="str">
        <f>VLOOKUP(B5502,customer!A:B,2,FALSE)</f>
        <v>Brade Domican</v>
      </c>
      <c r="D5502" t="s">
        <v>3953</v>
      </c>
      <c r="E5502" t="s">
        <v>3946</v>
      </c>
      <c r="F5502" s="9">
        <v>44811</v>
      </c>
      <c r="G5502" s="11">
        <v>29</v>
      </c>
    </row>
    <row r="5503" spans="2:7" x14ac:dyDescent="0.2">
      <c r="B5503" t="s">
        <v>3271</v>
      </c>
      <c r="C5503" t="str">
        <f>VLOOKUP(B5503,customer!A:B,2,FALSE)</f>
        <v>Brade Domican</v>
      </c>
      <c r="D5503" t="s">
        <v>3953</v>
      </c>
      <c r="E5503" t="s">
        <v>3946</v>
      </c>
      <c r="F5503" s="9">
        <v>44860</v>
      </c>
      <c r="G5503" s="11">
        <v>29</v>
      </c>
    </row>
    <row r="5504" spans="2:7" x14ac:dyDescent="0.2">
      <c r="B5504" t="s">
        <v>3271</v>
      </c>
      <c r="C5504" t="str">
        <f>VLOOKUP(B5504,customer!A:B,2,FALSE)</f>
        <v>Brade Domican</v>
      </c>
      <c r="D5504" t="s">
        <v>3953</v>
      </c>
      <c r="E5504" t="s">
        <v>3946</v>
      </c>
      <c r="F5504" s="9">
        <v>44891</v>
      </c>
      <c r="G5504" s="11">
        <v>29</v>
      </c>
    </row>
    <row r="5505" spans="2:7" x14ac:dyDescent="0.2">
      <c r="B5505" t="s">
        <v>3271</v>
      </c>
      <c r="C5505" t="str">
        <f>VLOOKUP(B5505,customer!A:B,2,FALSE)</f>
        <v>Brade Domican</v>
      </c>
      <c r="D5505" t="s">
        <v>3953</v>
      </c>
      <c r="E5505" t="s">
        <v>3946</v>
      </c>
      <c r="F5505" s="9">
        <v>44899</v>
      </c>
      <c r="G5505" s="11">
        <v>29</v>
      </c>
    </row>
    <row r="5506" spans="2:7" x14ac:dyDescent="0.2">
      <c r="B5506" t="s">
        <v>3271</v>
      </c>
      <c r="C5506" t="str">
        <f>VLOOKUP(B5506,customer!A:B,2,FALSE)</f>
        <v>Brade Domican</v>
      </c>
      <c r="D5506" t="s">
        <v>3953</v>
      </c>
      <c r="E5506" t="s">
        <v>3946</v>
      </c>
      <c r="F5506" s="9">
        <v>44961</v>
      </c>
      <c r="G5506" s="11">
        <v>29</v>
      </c>
    </row>
    <row r="5507" spans="2:7" x14ac:dyDescent="0.2">
      <c r="B5507" t="s">
        <v>3271</v>
      </c>
      <c r="C5507" t="str">
        <f>VLOOKUP(B5507,customer!A:B,2,FALSE)</f>
        <v>Brade Domican</v>
      </c>
      <c r="D5507" t="s">
        <v>3953</v>
      </c>
      <c r="E5507" t="s">
        <v>3946</v>
      </c>
      <c r="F5507" s="9">
        <v>44987</v>
      </c>
      <c r="G5507" s="11">
        <v>29</v>
      </c>
    </row>
    <row r="5508" spans="2:7" x14ac:dyDescent="0.2">
      <c r="B5508" t="s">
        <v>3271</v>
      </c>
      <c r="C5508" t="str">
        <f>VLOOKUP(B5508,customer!A:B,2,FALSE)</f>
        <v>Brade Domican</v>
      </c>
      <c r="D5508" t="s">
        <v>3953</v>
      </c>
      <c r="E5508" t="s">
        <v>3946</v>
      </c>
      <c r="F5508" s="9">
        <v>45024</v>
      </c>
      <c r="G5508" s="11">
        <v>29</v>
      </c>
    </row>
    <row r="5509" spans="2:7" x14ac:dyDescent="0.2">
      <c r="B5509" t="s">
        <v>3271</v>
      </c>
      <c r="C5509" t="str">
        <f>VLOOKUP(B5509,customer!A:B,2,FALSE)</f>
        <v>Brade Domican</v>
      </c>
      <c r="D5509" t="s">
        <v>3953</v>
      </c>
      <c r="E5509" t="s">
        <v>3946</v>
      </c>
      <c r="F5509" s="9">
        <v>45076</v>
      </c>
      <c r="G5509" s="11">
        <v>29</v>
      </c>
    </row>
    <row r="5510" spans="2:7" x14ac:dyDescent="0.2">
      <c r="B5510" t="s">
        <v>3271</v>
      </c>
      <c r="C5510" t="str">
        <f>VLOOKUP(B5510,customer!A:B,2,FALSE)</f>
        <v>Brade Domican</v>
      </c>
      <c r="D5510" t="s">
        <v>3953</v>
      </c>
      <c r="E5510" t="s">
        <v>3946</v>
      </c>
      <c r="F5510" s="9">
        <v>45080</v>
      </c>
      <c r="G5510" s="11">
        <v>29</v>
      </c>
    </row>
    <row r="5511" spans="2:7" x14ac:dyDescent="0.2">
      <c r="B5511" t="s">
        <v>3271</v>
      </c>
      <c r="C5511" t="str">
        <f>VLOOKUP(B5511,customer!A:B,2,FALSE)</f>
        <v>Brade Domican</v>
      </c>
      <c r="D5511" t="s">
        <v>3925</v>
      </c>
      <c r="E5511" t="s">
        <v>3935</v>
      </c>
      <c r="F5511" s="9">
        <v>44924</v>
      </c>
      <c r="G5511" s="11">
        <v>13</v>
      </c>
    </row>
    <row r="5512" spans="2:7" x14ac:dyDescent="0.2">
      <c r="B5512" t="s">
        <v>3271</v>
      </c>
      <c r="C5512" t="str">
        <f>VLOOKUP(B5512,customer!A:B,2,FALSE)</f>
        <v>Brade Domican</v>
      </c>
      <c r="D5512" t="s">
        <v>3925</v>
      </c>
      <c r="E5512" t="s">
        <v>3935</v>
      </c>
      <c r="F5512" s="9">
        <v>44996</v>
      </c>
      <c r="G5512" s="11">
        <v>13</v>
      </c>
    </row>
    <row r="5513" spans="2:7" x14ac:dyDescent="0.2">
      <c r="B5513" t="s">
        <v>3271</v>
      </c>
      <c r="C5513" t="str">
        <f>VLOOKUP(B5513,customer!A:B,2,FALSE)</f>
        <v>Brade Domican</v>
      </c>
      <c r="D5513" t="s">
        <v>3925</v>
      </c>
      <c r="E5513" t="s">
        <v>3935</v>
      </c>
      <c r="F5513" s="9">
        <v>45020</v>
      </c>
      <c r="G5513" s="11">
        <v>13</v>
      </c>
    </row>
    <row r="5514" spans="2:7" x14ac:dyDescent="0.2">
      <c r="B5514" t="s">
        <v>3271</v>
      </c>
      <c r="C5514" t="str">
        <f>VLOOKUP(B5514,customer!A:B,2,FALSE)</f>
        <v>Brade Domican</v>
      </c>
      <c r="D5514" t="s">
        <v>3925</v>
      </c>
      <c r="E5514" t="s">
        <v>3935</v>
      </c>
      <c r="F5514" s="9">
        <v>45047</v>
      </c>
      <c r="G5514" s="11">
        <v>13</v>
      </c>
    </row>
    <row r="5515" spans="2:7" x14ac:dyDescent="0.2">
      <c r="B5515" t="s">
        <v>3271</v>
      </c>
      <c r="C5515" t="str">
        <f>VLOOKUP(B5515,customer!A:B,2,FALSE)</f>
        <v>Brade Domican</v>
      </c>
      <c r="D5515" t="s">
        <v>3925</v>
      </c>
      <c r="E5515" t="s">
        <v>3935</v>
      </c>
      <c r="F5515" s="9">
        <v>45078</v>
      </c>
      <c r="G5515" s="11">
        <v>13</v>
      </c>
    </row>
    <row r="5516" spans="2:7" x14ac:dyDescent="0.2">
      <c r="B5516" t="s">
        <v>3272</v>
      </c>
      <c r="C5516" t="str">
        <f>VLOOKUP(B5516,customer!A:B,2,FALSE)</f>
        <v>Milty Dunstan</v>
      </c>
      <c r="D5516" t="s">
        <v>3953</v>
      </c>
      <c r="E5516" t="s">
        <v>3946</v>
      </c>
      <c r="F5516" s="9">
        <v>44928</v>
      </c>
      <c r="G5516" s="11">
        <v>29</v>
      </c>
    </row>
    <row r="5517" spans="2:7" x14ac:dyDescent="0.2">
      <c r="B5517" t="s">
        <v>3272</v>
      </c>
      <c r="C5517" t="str">
        <f>VLOOKUP(B5517,customer!A:B,2,FALSE)</f>
        <v>Milty Dunstan</v>
      </c>
      <c r="D5517" t="s">
        <v>3953</v>
      </c>
      <c r="E5517" t="s">
        <v>3946</v>
      </c>
      <c r="F5517" s="9">
        <v>44974</v>
      </c>
      <c r="G5517" s="11">
        <v>29</v>
      </c>
    </row>
    <row r="5518" spans="2:7" x14ac:dyDescent="0.2">
      <c r="B5518" t="s">
        <v>3272</v>
      </c>
      <c r="C5518" t="str">
        <f>VLOOKUP(B5518,customer!A:B,2,FALSE)</f>
        <v>Milty Dunstan</v>
      </c>
      <c r="D5518" t="s">
        <v>3953</v>
      </c>
      <c r="E5518" t="s">
        <v>3946</v>
      </c>
      <c r="F5518" s="9">
        <v>44991</v>
      </c>
      <c r="G5518" s="11">
        <v>29</v>
      </c>
    </row>
    <row r="5519" spans="2:7" x14ac:dyDescent="0.2">
      <c r="B5519" t="s">
        <v>3272</v>
      </c>
      <c r="C5519" t="str">
        <f>VLOOKUP(B5519,customer!A:B,2,FALSE)</f>
        <v>Milty Dunstan</v>
      </c>
      <c r="D5519" t="s">
        <v>3953</v>
      </c>
      <c r="E5519" t="s">
        <v>3946</v>
      </c>
      <c r="F5519" s="9">
        <v>45023</v>
      </c>
      <c r="G5519" s="11">
        <v>29</v>
      </c>
    </row>
    <row r="5520" spans="2:7" x14ac:dyDescent="0.2">
      <c r="B5520" t="s">
        <v>3272</v>
      </c>
      <c r="C5520" t="str">
        <f>VLOOKUP(B5520,customer!A:B,2,FALSE)</f>
        <v>Milty Dunstan</v>
      </c>
      <c r="D5520" t="s">
        <v>3953</v>
      </c>
      <c r="E5520" t="s">
        <v>3946</v>
      </c>
      <c r="F5520" s="9">
        <v>45059</v>
      </c>
      <c r="G5520" s="11">
        <v>29</v>
      </c>
    </row>
    <row r="5521" spans="2:7" x14ac:dyDescent="0.2">
      <c r="B5521" t="s">
        <v>3272</v>
      </c>
      <c r="C5521" t="str">
        <f>VLOOKUP(B5521,customer!A:B,2,FALSE)</f>
        <v>Milty Dunstan</v>
      </c>
      <c r="D5521" t="s">
        <v>3929</v>
      </c>
      <c r="E5521" t="s">
        <v>3939</v>
      </c>
      <c r="F5521" s="9">
        <v>45038</v>
      </c>
      <c r="G5521" s="11">
        <v>66</v>
      </c>
    </row>
    <row r="5522" spans="2:7" x14ac:dyDescent="0.2">
      <c r="B5522" t="s">
        <v>3272</v>
      </c>
      <c r="C5522" t="str">
        <f>VLOOKUP(B5522,customer!A:B,2,FALSE)</f>
        <v>Milty Dunstan</v>
      </c>
      <c r="D5522" t="s">
        <v>3929</v>
      </c>
      <c r="E5522" t="s">
        <v>3939</v>
      </c>
      <c r="F5522" s="9">
        <v>45075</v>
      </c>
      <c r="G5522" s="11">
        <v>66</v>
      </c>
    </row>
    <row r="5523" spans="2:7" x14ac:dyDescent="0.2">
      <c r="B5523" t="s">
        <v>3272</v>
      </c>
      <c r="C5523" t="str">
        <f>VLOOKUP(B5523,customer!A:B,2,FALSE)</f>
        <v>Milty Dunstan</v>
      </c>
      <c r="D5523" t="s">
        <v>3929</v>
      </c>
      <c r="E5523" t="s">
        <v>3939</v>
      </c>
      <c r="F5523" s="9">
        <v>45081</v>
      </c>
      <c r="G5523" s="11">
        <v>66</v>
      </c>
    </row>
    <row r="5524" spans="2:7" x14ac:dyDescent="0.2">
      <c r="B5524" t="s">
        <v>3273</v>
      </c>
      <c r="C5524" t="str">
        <f>VLOOKUP(B5524,customer!A:B,2,FALSE)</f>
        <v>Tania Tosdevin</v>
      </c>
      <c r="D5524" t="s">
        <v>3953</v>
      </c>
      <c r="E5524" t="s">
        <v>3946</v>
      </c>
      <c r="F5524" s="9">
        <v>44752</v>
      </c>
      <c r="G5524" s="11">
        <v>29</v>
      </c>
    </row>
    <row r="5525" spans="2:7" x14ac:dyDescent="0.2">
      <c r="B5525" t="s">
        <v>3273</v>
      </c>
      <c r="C5525" t="str">
        <f>VLOOKUP(B5525,customer!A:B,2,FALSE)</f>
        <v>Tania Tosdevin</v>
      </c>
      <c r="D5525" t="s">
        <v>3953</v>
      </c>
      <c r="E5525" t="s">
        <v>3946</v>
      </c>
      <c r="F5525" s="9">
        <v>44792</v>
      </c>
      <c r="G5525" s="11">
        <v>29</v>
      </c>
    </row>
    <row r="5526" spans="2:7" x14ac:dyDescent="0.2">
      <c r="B5526" t="s">
        <v>3273</v>
      </c>
      <c r="C5526" t="str">
        <f>VLOOKUP(B5526,customer!A:B,2,FALSE)</f>
        <v>Tania Tosdevin</v>
      </c>
      <c r="D5526" t="s">
        <v>3953</v>
      </c>
      <c r="E5526" t="s">
        <v>3946</v>
      </c>
      <c r="F5526" s="9">
        <v>44829</v>
      </c>
      <c r="G5526" s="11">
        <v>29</v>
      </c>
    </row>
    <row r="5527" spans="2:7" x14ac:dyDescent="0.2">
      <c r="B5527" t="s">
        <v>3273</v>
      </c>
      <c r="C5527" t="str">
        <f>VLOOKUP(B5527,customer!A:B,2,FALSE)</f>
        <v>Tania Tosdevin</v>
      </c>
      <c r="D5527" t="s">
        <v>3953</v>
      </c>
      <c r="E5527" t="s">
        <v>3946</v>
      </c>
      <c r="F5527" s="9">
        <v>44850</v>
      </c>
      <c r="G5527" s="11">
        <v>29</v>
      </c>
    </row>
    <row r="5528" spans="2:7" x14ac:dyDescent="0.2">
      <c r="B5528" t="s">
        <v>3273</v>
      </c>
      <c r="C5528" t="str">
        <f>VLOOKUP(B5528,customer!A:B,2,FALSE)</f>
        <v>Tania Tosdevin</v>
      </c>
      <c r="D5528" t="s">
        <v>3953</v>
      </c>
      <c r="E5528" t="s">
        <v>3946</v>
      </c>
      <c r="F5528" s="9">
        <v>44886</v>
      </c>
      <c r="G5528" s="11">
        <v>29</v>
      </c>
    </row>
    <row r="5529" spans="2:7" x14ac:dyDescent="0.2">
      <c r="B5529" t="s">
        <v>3273</v>
      </c>
      <c r="C5529" t="str">
        <f>VLOOKUP(B5529,customer!A:B,2,FALSE)</f>
        <v>Tania Tosdevin</v>
      </c>
      <c r="D5529" t="s">
        <v>3953</v>
      </c>
      <c r="E5529" t="s">
        <v>3946</v>
      </c>
      <c r="F5529" s="9">
        <v>44915</v>
      </c>
      <c r="G5529" s="11">
        <v>29</v>
      </c>
    </row>
    <row r="5530" spans="2:7" x14ac:dyDescent="0.2">
      <c r="B5530" t="s">
        <v>3273</v>
      </c>
      <c r="C5530" t="str">
        <f>VLOOKUP(B5530,customer!A:B,2,FALSE)</f>
        <v>Tania Tosdevin</v>
      </c>
      <c r="D5530" t="s">
        <v>3953</v>
      </c>
      <c r="E5530" t="s">
        <v>3946</v>
      </c>
      <c r="F5530" s="9">
        <v>45003</v>
      </c>
      <c r="G5530" s="11">
        <v>29</v>
      </c>
    </row>
    <row r="5531" spans="2:7" x14ac:dyDescent="0.2">
      <c r="B5531" t="s">
        <v>3273</v>
      </c>
      <c r="C5531" t="str">
        <f>VLOOKUP(B5531,customer!A:B,2,FALSE)</f>
        <v>Tania Tosdevin</v>
      </c>
      <c r="D5531" t="s">
        <v>3953</v>
      </c>
      <c r="E5531" t="s">
        <v>3946</v>
      </c>
      <c r="F5531" s="9">
        <v>45026</v>
      </c>
      <c r="G5531" s="11">
        <v>29</v>
      </c>
    </row>
    <row r="5532" spans="2:7" x14ac:dyDescent="0.2">
      <c r="B5532" t="s">
        <v>3273</v>
      </c>
      <c r="C5532" t="str">
        <f>VLOOKUP(B5532,customer!A:B,2,FALSE)</f>
        <v>Tania Tosdevin</v>
      </c>
      <c r="D5532" t="s">
        <v>3953</v>
      </c>
      <c r="E5532" t="s">
        <v>3946</v>
      </c>
      <c r="F5532" s="9">
        <v>45068</v>
      </c>
      <c r="G5532" s="11">
        <v>29</v>
      </c>
    </row>
    <row r="5533" spans="2:7" x14ac:dyDescent="0.2">
      <c r="B5533" t="s">
        <v>3273</v>
      </c>
      <c r="C5533" t="str">
        <f>VLOOKUP(B5533,customer!A:B,2,FALSE)</f>
        <v>Tania Tosdevin</v>
      </c>
      <c r="D5533" t="s">
        <v>3950</v>
      </c>
      <c r="E5533" t="s">
        <v>3943</v>
      </c>
      <c r="F5533" s="9">
        <v>44899</v>
      </c>
      <c r="G5533" s="11">
        <v>28</v>
      </c>
    </row>
    <row r="5534" spans="2:7" x14ac:dyDescent="0.2">
      <c r="B5534" t="s">
        <v>3273</v>
      </c>
      <c r="C5534" t="str">
        <f>VLOOKUP(B5534,customer!A:B,2,FALSE)</f>
        <v>Tania Tosdevin</v>
      </c>
      <c r="D5534" t="s">
        <v>3950</v>
      </c>
      <c r="E5534" t="s">
        <v>3943</v>
      </c>
      <c r="F5534" s="9">
        <v>44940</v>
      </c>
      <c r="G5534" s="11">
        <v>28</v>
      </c>
    </row>
    <row r="5535" spans="2:7" x14ac:dyDescent="0.2">
      <c r="B5535" t="s">
        <v>3273</v>
      </c>
      <c r="C5535" t="str">
        <f>VLOOKUP(B5535,customer!A:B,2,FALSE)</f>
        <v>Tania Tosdevin</v>
      </c>
      <c r="D5535" t="s">
        <v>3950</v>
      </c>
      <c r="E5535" t="s">
        <v>3943</v>
      </c>
      <c r="F5535" s="9">
        <v>44962</v>
      </c>
      <c r="G5535" s="11">
        <v>28</v>
      </c>
    </row>
    <row r="5536" spans="2:7" x14ac:dyDescent="0.2">
      <c r="B5536" t="s">
        <v>3273</v>
      </c>
      <c r="C5536" t="str">
        <f>VLOOKUP(B5536,customer!A:B,2,FALSE)</f>
        <v>Tania Tosdevin</v>
      </c>
      <c r="D5536" t="s">
        <v>3950</v>
      </c>
      <c r="E5536" t="s">
        <v>3943</v>
      </c>
      <c r="F5536" s="9">
        <v>45001</v>
      </c>
      <c r="G5536" s="11">
        <v>28</v>
      </c>
    </row>
    <row r="5537" spans="2:7" x14ac:dyDescent="0.2">
      <c r="B5537" t="s">
        <v>3273</v>
      </c>
      <c r="C5537" t="str">
        <f>VLOOKUP(B5537,customer!A:B,2,FALSE)</f>
        <v>Tania Tosdevin</v>
      </c>
      <c r="D5537" t="s">
        <v>3950</v>
      </c>
      <c r="E5537" t="s">
        <v>3943</v>
      </c>
      <c r="F5537" s="9">
        <v>45030</v>
      </c>
      <c r="G5537" s="11">
        <v>28</v>
      </c>
    </row>
    <row r="5538" spans="2:7" x14ac:dyDescent="0.2">
      <c r="B5538" t="s">
        <v>3273</v>
      </c>
      <c r="C5538" t="str">
        <f>VLOOKUP(B5538,customer!A:B,2,FALSE)</f>
        <v>Tania Tosdevin</v>
      </c>
      <c r="D5538" t="s">
        <v>3950</v>
      </c>
      <c r="E5538" t="s">
        <v>3943</v>
      </c>
      <c r="F5538" s="9">
        <v>45051</v>
      </c>
      <c r="G5538" s="11">
        <v>28</v>
      </c>
    </row>
    <row r="5539" spans="2:7" x14ac:dyDescent="0.2">
      <c r="B5539" t="s">
        <v>3274</v>
      </c>
      <c r="C5539" t="str">
        <f>VLOOKUP(B5539,customer!A:B,2,FALSE)</f>
        <v>Waite Corah</v>
      </c>
      <c r="D5539" t="s">
        <v>3922</v>
      </c>
      <c r="E5539" t="s">
        <v>3932</v>
      </c>
      <c r="F5539" s="9">
        <v>44875</v>
      </c>
      <c r="G5539" s="11">
        <v>62</v>
      </c>
    </row>
    <row r="5540" spans="2:7" x14ac:dyDescent="0.2">
      <c r="B5540" t="s">
        <v>3274</v>
      </c>
      <c r="C5540" t="str">
        <f>VLOOKUP(B5540,customer!A:B,2,FALSE)</f>
        <v>Waite Corah</v>
      </c>
      <c r="D5540" t="s">
        <v>3922</v>
      </c>
      <c r="E5540" t="s">
        <v>3932</v>
      </c>
      <c r="F5540" s="9">
        <v>44907</v>
      </c>
      <c r="G5540" s="11">
        <v>62</v>
      </c>
    </row>
    <row r="5541" spans="2:7" x14ac:dyDescent="0.2">
      <c r="B5541" t="s">
        <v>3274</v>
      </c>
      <c r="C5541" t="str">
        <f>VLOOKUP(B5541,customer!A:B,2,FALSE)</f>
        <v>Waite Corah</v>
      </c>
      <c r="D5541" t="s">
        <v>3922</v>
      </c>
      <c r="E5541" t="s">
        <v>3932</v>
      </c>
      <c r="F5541" s="9">
        <v>44982</v>
      </c>
      <c r="G5541" s="11">
        <v>62</v>
      </c>
    </row>
    <row r="5542" spans="2:7" x14ac:dyDescent="0.2">
      <c r="B5542" t="s">
        <v>3274</v>
      </c>
      <c r="C5542" t="str">
        <f>VLOOKUP(B5542,customer!A:B,2,FALSE)</f>
        <v>Waite Corah</v>
      </c>
      <c r="D5542" t="s">
        <v>3922</v>
      </c>
      <c r="E5542" t="s">
        <v>3932</v>
      </c>
      <c r="F5542" s="9">
        <v>45009</v>
      </c>
      <c r="G5542" s="11">
        <v>62</v>
      </c>
    </row>
    <row r="5543" spans="2:7" x14ac:dyDescent="0.2">
      <c r="B5543" t="s">
        <v>3274</v>
      </c>
      <c r="C5543" t="str">
        <f>VLOOKUP(B5543,customer!A:B,2,FALSE)</f>
        <v>Waite Corah</v>
      </c>
      <c r="D5543" t="s">
        <v>3922</v>
      </c>
      <c r="E5543" t="s">
        <v>3932</v>
      </c>
      <c r="F5543" s="9">
        <v>45031</v>
      </c>
      <c r="G5543" s="11">
        <v>62</v>
      </c>
    </row>
    <row r="5544" spans="2:7" x14ac:dyDescent="0.2">
      <c r="B5544" t="s">
        <v>3274</v>
      </c>
      <c r="C5544" t="str">
        <f>VLOOKUP(B5544,customer!A:B,2,FALSE)</f>
        <v>Waite Corah</v>
      </c>
      <c r="D5544" t="s">
        <v>3922</v>
      </c>
      <c r="E5544" t="s">
        <v>3932</v>
      </c>
      <c r="F5544" s="9">
        <v>45056</v>
      </c>
      <c r="G5544" s="11">
        <v>62</v>
      </c>
    </row>
    <row r="5545" spans="2:7" x14ac:dyDescent="0.2">
      <c r="B5545" t="s">
        <v>3274</v>
      </c>
      <c r="C5545" t="str">
        <f>VLOOKUP(B5545,customer!A:B,2,FALSE)</f>
        <v>Waite Corah</v>
      </c>
      <c r="D5545" t="s">
        <v>3949</v>
      </c>
      <c r="E5545" t="s">
        <v>3942</v>
      </c>
      <c r="F5545" s="9">
        <v>44913</v>
      </c>
      <c r="G5545" s="11">
        <v>25</v>
      </c>
    </row>
    <row r="5546" spans="2:7" x14ac:dyDescent="0.2">
      <c r="B5546" t="s">
        <v>3274</v>
      </c>
      <c r="C5546" t="str">
        <f>VLOOKUP(B5546,customer!A:B,2,FALSE)</f>
        <v>Waite Corah</v>
      </c>
      <c r="D5546" t="s">
        <v>3949</v>
      </c>
      <c r="E5546" t="s">
        <v>3942</v>
      </c>
      <c r="F5546" s="9">
        <v>44947</v>
      </c>
      <c r="G5546" s="11">
        <v>25</v>
      </c>
    </row>
    <row r="5547" spans="2:7" x14ac:dyDescent="0.2">
      <c r="B5547" t="s">
        <v>3274</v>
      </c>
      <c r="C5547" t="str">
        <f>VLOOKUP(B5547,customer!A:B,2,FALSE)</f>
        <v>Waite Corah</v>
      </c>
      <c r="D5547" t="s">
        <v>3949</v>
      </c>
      <c r="E5547" t="s">
        <v>3942</v>
      </c>
      <c r="F5547" s="9">
        <v>44982</v>
      </c>
      <c r="G5547" s="11">
        <v>25</v>
      </c>
    </row>
    <row r="5548" spans="2:7" x14ac:dyDescent="0.2">
      <c r="B5548" t="s">
        <v>3274</v>
      </c>
      <c r="C5548" t="str">
        <f>VLOOKUP(B5548,customer!A:B,2,FALSE)</f>
        <v>Waite Corah</v>
      </c>
      <c r="D5548" t="s">
        <v>3949</v>
      </c>
      <c r="E5548" t="s">
        <v>3942</v>
      </c>
      <c r="F5548" s="9">
        <v>44989</v>
      </c>
      <c r="G5548" s="11">
        <v>25</v>
      </c>
    </row>
    <row r="5549" spans="2:7" x14ac:dyDescent="0.2">
      <c r="B5549" t="s">
        <v>3274</v>
      </c>
      <c r="C5549" t="str">
        <f>VLOOKUP(B5549,customer!A:B,2,FALSE)</f>
        <v>Waite Corah</v>
      </c>
      <c r="D5549" t="s">
        <v>3949</v>
      </c>
      <c r="E5549" t="s">
        <v>3942</v>
      </c>
      <c r="F5549" s="9">
        <v>45042</v>
      </c>
      <c r="G5549" s="11">
        <v>25</v>
      </c>
    </row>
    <row r="5550" spans="2:7" x14ac:dyDescent="0.2">
      <c r="B5550" t="s">
        <v>3274</v>
      </c>
      <c r="C5550" t="str">
        <f>VLOOKUP(B5550,customer!A:B,2,FALSE)</f>
        <v>Waite Corah</v>
      </c>
      <c r="D5550" t="s">
        <v>3949</v>
      </c>
      <c r="E5550" t="s">
        <v>3942</v>
      </c>
      <c r="F5550" s="9">
        <v>45072</v>
      </c>
      <c r="G5550" s="11">
        <v>25</v>
      </c>
    </row>
    <row r="5551" spans="2:7" x14ac:dyDescent="0.2">
      <c r="B5551" t="s">
        <v>3275</v>
      </c>
      <c r="C5551" t="str">
        <f>VLOOKUP(B5551,customer!A:B,2,FALSE)</f>
        <v>Betteann Birkenshaw</v>
      </c>
      <c r="D5551" t="s">
        <v>3922</v>
      </c>
      <c r="E5551" t="s">
        <v>3932</v>
      </c>
      <c r="F5551" s="9">
        <v>44632</v>
      </c>
      <c r="G5551" s="11">
        <v>62</v>
      </c>
    </row>
    <row r="5552" spans="2:7" x14ac:dyDescent="0.2">
      <c r="B5552" t="s">
        <v>3275</v>
      </c>
      <c r="C5552" t="str">
        <f>VLOOKUP(B5552,customer!A:B,2,FALSE)</f>
        <v>Betteann Birkenshaw</v>
      </c>
      <c r="D5552" t="s">
        <v>3922</v>
      </c>
      <c r="E5552" t="s">
        <v>3932</v>
      </c>
      <c r="F5552" s="9">
        <v>44708</v>
      </c>
      <c r="G5552" s="11">
        <v>62</v>
      </c>
    </row>
    <row r="5553" spans="2:7" x14ac:dyDescent="0.2">
      <c r="B5553" t="s">
        <v>3275</v>
      </c>
      <c r="C5553" t="str">
        <f>VLOOKUP(B5553,customer!A:B,2,FALSE)</f>
        <v>Betteann Birkenshaw</v>
      </c>
      <c r="D5553" t="s">
        <v>3922</v>
      </c>
      <c r="E5553" t="s">
        <v>3932</v>
      </c>
      <c r="F5553" s="9">
        <v>44797</v>
      </c>
      <c r="G5553" s="11">
        <v>62</v>
      </c>
    </row>
    <row r="5554" spans="2:7" x14ac:dyDescent="0.2">
      <c r="B5554" t="s">
        <v>3275</v>
      </c>
      <c r="C5554" t="str">
        <f>VLOOKUP(B5554,customer!A:B,2,FALSE)</f>
        <v>Betteann Birkenshaw</v>
      </c>
      <c r="D5554" t="s">
        <v>3922</v>
      </c>
      <c r="E5554" t="s">
        <v>3932</v>
      </c>
      <c r="F5554" s="9">
        <v>44823</v>
      </c>
      <c r="G5554" s="11">
        <v>62</v>
      </c>
    </row>
    <row r="5555" spans="2:7" x14ac:dyDescent="0.2">
      <c r="B5555" t="s">
        <v>3275</v>
      </c>
      <c r="C5555" t="str">
        <f>VLOOKUP(B5555,customer!A:B,2,FALSE)</f>
        <v>Betteann Birkenshaw</v>
      </c>
      <c r="D5555" t="s">
        <v>3922</v>
      </c>
      <c r="E5555" t="s">
        <v>3932</v>
      </c>
      <c r="F5555" s="9">
        <v>44851</v>
      </c>
      <c r="G5555" s="11">
        <v>62</v>
      </c>
    </row>
    <row r="5556" spans="2:7" x14ac:dyDescent="0.2">
      <c r="B5556" t="s">
        <v>3275</v>
      </c>
      <c r="C5556" t="str">
        <f>VLOOKUP(B5556,customer!A:B,2,FALSE)</f>
        <v>Betteann Birkenshaw</v>
      </c>
      <c r="D5556" t="s">
        <v>3922</v>
      </c>
      <c r="E5556" t="s">
        <v>3932</v>
      </c>
      <c r="F5556" s="9">
        <v>44911</v>
      </c>
      <c r="G5556" s="11">
        <v>62</v>
      </c>
    </row>
    <row r="5557" spans="2:7" x14ac:dyDescent="0.2">
      <c r="B5557" t="s">
        <v>3275</v>
      </c>
      <c r="C5557" t="str">
        <f>VLOOKUP(B5557,customer!A:B,2,FALSE)</f>
        <v>Betteann Birkenshaw</v>
      </c>
      <c r="D5557" t="s">
        <v>3922</v>
      </c>
      <c r="E5557" t="s">
        <v>3932</v>
      </c>
      <c r="F5557" s="9">
        <v>44971</v>
      </c>
      <c r="G5557" s="11">
        <v>62</v>
      </c>
    </row>
    <row r="5558" spans="2:7" x14ac:dyDescent="0.2">
      <c r="B5558" t="s">
        <v>3275</v>
      </c>
      <c r="C5558" t="str">
        <f>VLOOKUP(B5558,customer!A:B,2,FALSE)</f>
        <v>Betteann Birkenshaw</v>
      </c>
      <c r="D5558" t="s">
        <v>3922</v>
      </c>
      <c r="E5558" t="s">
        <v>3932</v>
      </c>
      <c r="F5558" s="9">
        <v>45007</v>
      </c>
      <c r="G5558" s="11">
        <v>62</v>
      </c>
    </row>
    <row r="5559" spans="2:7" x14ac:dyDescent="0.2">
      <c r="B5559" t="s">
        <v>3275</v>
      </c>
      <c r="C5559" t="str">
        <f>VLOOKUP(B5559,customer!A:B,2,FALSE)</f>
        <v>Betteann Birkenshaw</v>
      </c>
      <c r="D5559" t="s">
        <v>3922</v>
      </c>
      <c r="E5559" t="s">
        <v>3932</v>
      </c>
      <c r="F5559" s="9">
        <v>45038</v>
      </c>
      <c r="G5559" s="11">
        <v>62</v>
      </c>
    </row>
    <row r="5560" spans="2:7" x14ac:dyDescent="0.2">
      <c r="B5560" t="s">
        <v>3275</v>
      </c>
      <c r="C5560" t="str">
        <f>VLOOKUP(B5560,customer!A:B,2,FALSE)</f>
        <v>Betteann Birkenshaw</v>
      </c>
      <c r="D5560" t="s">
        <v>3948</v>
      </c>
      <c r="E5560" t="s">
        <v>3941</v>
      </c>
      <c r="F5560" s="9">
        <v>44744</v>
      </c>
      <c r="G5560" s="11">
        <v>65</v>
      </c>
    </row>
    <row r="5561" spans="2:7" x14ac:dyDescent="0.2">
      <c r="B5561" t="s">
        <v>3275</v>
      </c>
      <c r="C5561" t="str">
        <f>VLOOKUP(B5561,customer!A:B,2,FALSE)</f>
        <v>Betteann Birkenshaw</v>
      </c>
      <c r="D5561" t="s">
        <v>3948</v>
      </c>
      <c r="E5561" t="s">
        <v>3941</v>
      </c>
      <c r="F5561" s="9">
        <v>44782</v>
      </c>
      <c r="G5561" s="11">
        <v>65</v>
      </c>
    </row>
    <row r="5562" spans="2:7" x14ac:dyDescent="0.2">
      <c r="B5562" t="s">
        <v>3275</v>
      </c>
      <c r="C5562" t="str">
        <f>VLOOKUP(B5562,customer!A:B,2,FALSE)</f>
        <v>Betteann Birkenshaw</v>
      </c>
      <c r="D5562" t="s">
        <v>3948</v>
      </c>
      <c r="E5562" t="s">
        <v>3941</v>
      </c>
      <c r="F5562" s="9">
        <v>44849</v>
      </c>
      <c r="G5562" s="11">
        <v>65</v>
      </c>
    </row>
    <row r="5563" spans="2:7" x14ac:dyDescent="0.2">
      <c r="B5563" t="s">
        <v>3275</v>
      </c>
      <c r="C5563" t="str">
        <f>VLOOKUP(B5563,customer!A:B,2,FALSE)</f>
        <v>Betteann Birkenshaw</v>
      </c>
      <c r="D5563" t="s">
        <v>3948</v>
      </c>
      <c r="E5563" t="s">
        <v>3941</v>
      </c>
      <c r="F5563" s="9">
        <v>44880</v>
      </c>
      <c r="G5563" s="11">
        <v>65</v>
      </c>
    </row>
    <row r="5564" spans="2:7" x14ac:dyDescent="0.2">
      <c r="B5564" t="s">
        <v>3275</v>
      </c>
      <c r="C5564" t="str">
        <f>VLOOKUP(B5564,customer!A:B,2,FALSE)</f>
        <v>Betteann Birkenshaw</v>
      </c>
      <c r="D5564" t="s">
        <v>3948</v>
      </c>
      <c r="E5564" t="s">
        <v>3941</v>
      </c>
      <c r="F5564" s="9">
        <v>44900</v>
      </c>
      <c r="G5564" s="11">
        <v>65</v>
      </c>
    </row>
    <row r="5565" spans="2:7" x14ac:dyDescent="0.2">
      <c r="B5565" t="s">
        <v>3275</v>
      </c>
      <c r="C5565" t="str">
        <f>VLOOKUP(B5565,customer!A:B,2,FALSE)</f>
        <v>Betteann Birkenshaw</v>
      </c>
      <c r="D5565" t="s">
        <v>3948</v>
      </c>
      <c r="E5565" t="s">
        <v>3941</v>
      </c>
      <c r="F5565" s="9">
        <v>44936</v>
      </c>
      <c r="G5565" s="11">
        <v>65</v>
      </c>
    </row>
    <row r="5566" spans="2:7" x14ac:dyDescent="0.2">
      <c r="B5566" t="s">
        <v>3275</v>
      </c>
      <c r="C5566" t="str">
        <f>VLOOKUP(B5566,customer!A:B,2,FALSE)</f>
        <v>Betteann Birkenshaw</v>
      </c>
      <c r="D5566" t="s">
        <v>3948</v>
      </c>
      <c r="E5566" t="s">
        <v>3941</v>
      </c>
      <c r="F5566" s="9">
        <v>44967</v>
      </c>
      <c r="G5566" s="11">
        <v>65</v>
      </c>
    </row>
    <row r="5567" spans="2:7" x14ac:dyDescent="0.2">
      <c r="B5567" t="s">
        <v>3275</v>
      </c>
      <c r="C5567" t="str">
        <f>VLOOKUP(B5567,customer!A:B,2,FALSE)</f>
        <v>Betteann Birkenshaw</v>
      </c>
      <c r="D5567" t="s">
        <v>3948</v>
      </c>
      <c r="E5567" t="s">
        <v>3941</v>
      </c>
      <c r="F5567" s="9">
        <v>44989</v>
      </c>
      <c r="G5567" s="11">
        <v>65</v>
      </c>
    </row>
    <row r="5568" spans="2:7" x14ac:dyDescent="0.2">
      <c r="B5568" t="s">
        <v>3275</v>
      </c>
      <c r="C5568" t="str">
        <f>VLOOKUP(B5568,customer!A:B,2,FALSE)</f>
        <v>Betteann Birkenshaw</v>
      </c>
      <c r="D5568" t="s">
        <v>3948</v>
      </c>
      <c r="E5568" t="s">
        <v>3941</v>
      </c>
      <c r="F5568" s="9">
        <v>45021</v>
      </c>
      <c r="G5568" s="11">
        <v>65</v>
      </c>
    </row>
    <row r="5569" spans="2:7" x14ac:dyDescent="0.2">
      <c r="B5569" t="s">
        <v>3275</v>
      </c>
      <c r="C5569" t="str">
        <f>VLOOKUP(B5569,customer!A:B,2,FALSE)</f>
        <v>Betteann Birkenshaw</v>
      </c>
      <c r="D5569" t="s">
        <v>3948</v>
      </c>
      <c r="E5569" t="s">
        <v>3941</v>
      </c>
      <c r="F5569" s="9">
        <v>45050</v>
      </c>
      <c r="G5569" s="11">
        <v>65</v>
      </c>
    </row>
    <row r="5570" spans="2:7" x14ac:dyDescent="0.2">
      <c r="B5570" t="s">
        <v>3276</v>
      </c>
      <c r="C5570" t="str">
        <f>VLOOKUP(B5570,customer!A:B,2,FALSE)</f>
        <v>Essa Trinbey</v>
      </c>
      <c r="D5570" t="s">
        <v>3925</v>
      </c>
      <c r="E5570" t="s">
        <v>3935</v>
      </c>
      <c r="F5570" s="9">
        <v>44921</v>
      </c>
      <c r="G5570" s="11">
        <v>13</v>
      </c>
    </row>
    <row r="5571" spans="2:7" x14ac:dyDescent="0.2">
      <c r="B5571" t="s">
        <v>3276</v>
      </c>
      <c r="C5571" t="str">
        <f>VLOOKUP(B5571,customer!A:B,2,FALSE)</f>
        <v>Essa Trinbey</v>
      </c>
      <c r="D5571" t="s">
        <v>3925</v>
      </c>
      <c r="E5571" t="s">
        <v>3935</v>
      </c>
      <c r="F5571" s="9">
        <v>44953</v>
      </c>
      <c r="G5571" s="11">
        <v>13</v>
      </c>
    </row>
    <row r="5572" spans="2:7" x14ac:dyDescent="0.2">
      <c r="B5572" t="s">
        <v>3276</v>
      </c>
      <c r="C5572" t="str">
        <f>VLOOKUP(B5572,customer!A:B,2,FALSE)</f>
        <v>Essa Trinbey</v>
      </c>
      <c r="D5572" t="s">
        <v>3925</v>
      </c>
      <c r="E5572" t="s">
        <v>3935</v>
      </c>
      <c r="F5572" s="9">
        <v>44967</v>
      </c>
      <c r="G5572" s="11">
        <v>13</v>
      </c>
    </row>
    <row r="5573" spans="2:7" x14ac:dyDescent="0.2">
      <c r="B5573" t="s">
        <v>3276</v>
      </c>
      <c r="C5573" t="str">
        <f>VLOOKUP(B5573,customer!A:B,2,FALSE)</f>
        <v>Essa Trinbey</v>
      </c>
      <c r="D5573" t="s">
        <v>3925</v>
      </c>
      <c r="E5573" t="s">
        <v>3935</v>
      </c>
      <c r="F5573" s="9">
        <v>44998</v>
      </c>
      <c r="G5573" s="11">
        <v>13</v>
      </c>
    </row>
    <row r="5574" spans="2:7" x14ac:dyDescent="0.2">
      <c r="B5574" t="s">
        <v>3276</v>
      </c>
      <c r="C5574" t="str">
        <f>VLOOKUP(B5574,customer!A:B,2,FALSE)</f>
        <v>Essa Trinbey</v>
      </c>
      <c r="D5574" t="s">
        <v>3925</v>
      </c>
      <c r="E5574" t="s">
        <v>3935</v>
      </c>
      <c r="F5574" s="9">
        <v>45043</v>
      </c>
      <c r="G5574" s="11">
        <v>13</v>
      </c>
    </row>
    <row r="5575" spans="2:7" x14ac:dyDescent="0.2">
      <c r="B5575" t="s">
        <v>3276</v>
      </c>
      <c r="C5575" t="str">
        <f>VLOOKUP(B5575,customer!A:B,2,FALSE)</f>
        <v>Essa Trinbey</v>
      </c>
      <c r="D5575" t="s">
        <v>3925</v>
      </c>
      <c r="E5575" t="s">
        <v>3935</v>
      </c>
      <c r="F5575" s="9">
        <v>45054</v>
      </c>
      <c r="G5575" s="11">
        <v>13</v>
      </c>
    </row>
    <row r="5576" spans="2:7" x14ac:dyDescent="0.2">
      <c r="B5576" t="s">
        <v>3276</v>
      </c>
      <c r="C5576" t="str">
        <f>VLOOKUP(B5576,customer!A:B,2,FALSE)</f>
        <v>Essa Trinbey</v>
      </c>
      <c r="D5576" t="s">
        <v>3925</v>
      </c>
      <c r="E5576" t="s">
        <v>3935</v>
      </c>
      <c r="F5576" s="9">
        <v>45083</v>
      </c>
      <c r="G5576" s="11">
        <v>13</v>
      </c>
    </row>
    <row r="5577" spans="2:7" x14ac:dyDescent="0.2">
      <c r="B5577" t="s">
        <v>3277</v>
      </c>
      <c r="C5577" t="str">
        <f>VLOOKUP(B5577,customer!A:B,2,FALSE)</f>
        <v>Kerwin Bahde</v>
      </c>
      <c r="D5577" t="s">
        <v>3924</v>
      </c>
      <c r="E5577" t="s">
        <v>3934</v>
      </c>
      <c r="F5577" s="9">
        <v>44592</v>
      </c>
      <c r="G5577" s="11">
        <v>22</v>
      </c>
    </row>
    <row r="5578" spans="2:7" x14ac:dyDescent="0.2">
      <c r="B5578" t="s">
        <v>3277</v>
      </c>
      <c r="C5578" t="str">
        <f>VLOOKUP(B5578,customer!A:B,2,FALSE)</f>
        <v>Kerwin Bahde</v>
      </c>
      <c r="D5578" t="s">
        <v>3924</v>
      </c>
      <c r="E5578" t="s">
        <v>3934</v>
      </c>
      <c r="F5578" s="9">
        <v>44630</v>
      </c>
      <c r="G5578" s="11">
        <v>22</v>
      </c>
    </row>
    <row r="5579" spans="2:7" x14ac:dyDescent="0.2">
      <c r="B5579" t="s">
        <v>3277</v>
      </c>
      <c r="C5579" t="str">
        <f>VLOOKUP(B5579,customer!A:B,2,FALSE)</f>
        <v>Kerwin Bahde</v>
      </c>
      <c r="D5579" t="s">
        <v>3924</v>
      </c>
      <c r="E5579" t="s">
        <v>3934</v>
      </c>
      <c r="F5579" s="9">
        <v>44655</v>
      </c>
      <c r="G5579" s="11">
        <v>22</v>
      </c>
    </row>
    <row r="5580" spans="2:7" x14ac:dyDescent="0.2">
      <c r="B5580" t="s">
        <v>3277</v>
      </c>
      <c r="C5580" t="str">
        <f>VLOOKUP(B5580,customer!A:B,2,FALSE)</f>
        <v>Kerwin Bahde</v>
      </c>
      <c r="D5580" t="s">
        <v>3924</v>
      </c>
      <c r="E5580" t="s">
        <v>3934</v>
      </c>
      <c r="F5580" s="9">
        <v>44690</v>
      </c>
      <c r="G5580" s="11">
        <v>22</v>
      </c>
    </row>
    <row r="5581" spans="2:7" x14ac:dyDescent="0.2">
      <c r="B5581" t="s">
        <v>3277</v>
      </c>
      <c r="C5581" t="str">
        <f>VLOOKUP(B5581,customer!A:B,2,FALSE)</f>
        <v>Kerwin Bahde</v>
      </c>
      <c r="D5581" t="s">
        <v>3924</v>
      </c>
      <c r="E5581" t="s">
        <v>3934</v>
      </c>
      <c r="F5581" s="9">
        <v>44716</v>
      </c>
      <c r="G5581" s="11">
        <v>22</v>
      </c>
    </row>
    <row r="5582" spans="2:7" x14ac:dyDescent="0.2">
      <c r="B5582" t="s">
        <v>3277</v>
      </c>
      <c r="C5582" t="str">
        <f>VLOOKUP(B5582,customer!A:B,2,FALSE)</f>
        <v>Kerwin Bahde</v>
      </c>
      <c r="D5582" t="s">
        <v>3924</v>
      </c>
      <c r="E5582" t="s">
        <v>3934</v>
      </c>
      <c r="F5582" s="9">
        <v>44754</v>
      </c>
      <c r="G5582" s="11">
        <v>22</v>
      </c>
    </row>
    <row r="5583" spans="2:7" x14ac:dyDescent="0.2">
      <c r="B5583" t="s">
        <v>3277</v>
      </c>
      <c r="C5583" t="str">
        <f>VLOOKUP(B5583,customer!A:B,2,FALSE)</f>
        <v>Kerwin Bahde</v>
      </c>
      <c r="D5583" t="s">
        <v>3924</v>
      </c>
      <c r="E5583" t="s">
        <v>3934</v>
      </c>
      <c r="F5583" s="9">
        <v>44779</v>
      </c>
      <c r="G5583" s="11">
        <v>22</v>
      </c>
    </row>
    <row r="5584" spans="2:7" x14ac:dyDescent="0.2">
      <c r="B5584" t="s">
        <v>3277</v>
      </c>
      <c r="C5584" t="str">
        <f>VLOOKUP(B5584,customer!A:B,2,FALSE)</f>
        <v>Kerwin Bahde</v>
      </c>
      <c r="D5584" t="s">
        <v>3924</v>
      </c>
      <c r="E5584" t="s">
        <v>3934</v>
      </c>
      <c r="F5584" s="9">
        <v>44809</v>
      </c>
      <c r="G5584" s="11">
        <v>22</v>
      </c>
    </row>
    <row r="5585" spans="2:7" x14ac:dyDescent="0.2">
      <c r="B5585" t="s">
        <v>3277</v>
      </c>
      <c r="C5585" t="str">
        <f>VLOOKUP(B5585,customer!A:B,2,FALSE)</f>
        <v>Kerwin Bahde</v>
      </c>
      <c r="D5585" t="s">
        <v>3924</v>
      </c>
      <c r="E5585" t="s">
        <v>3934</v>
      </c>
      <c r="F5585" s="9">
        <v>44877</v>
      </c>
      <c r="G5585" s="11">
        <v>22</v>
      </c>
    </row>
    <row r="5586" spans="2:7" x14ac:dyDescent="0.2">
      <c r="B5586" t="s">
        <v>3277</v>
      </c>
      <c r="C5586" t="str">
        <f>VLOOKUP(B5586,customer!A:B,2,FALSE)</f>
        <v>Kerwin Bahde</v>
      </c>
      <c r="D5586" t="s">
        <v>3924</v>
      </c>
      <c r="E5586" t="s">
        <v>3934</v>
      </c>
      <c r="F5586" s="9">
        <v>44900</v>
      </c>
      <c r="G5586" s="11">
        <v>22</v>
      </c>
    </row>
    <row r="5587" spans="2:7" x14ac:dyDescent="0.2">
      <c r="B5587" t="s">
        <v>3277</v>
      </c>
      <c r="C5587" t="str">
        <f>VLOOKUP(B5587,customer!A:B,2,FALSE)</f>
        <v>Kerwin Bahde</v>
      </c>
      <c r="D5587" t="s">
        <v>3924</v>
      </c>
      <c r="E5587" t="s">
        <v>3934</v>
      </c>
      <c r="F5587" s="9">
        <v>44941</v>
      </c>
      <c r="G5587" s="11">
        <v>22</v>
      </c>
    </row>
    <row r="5588" spans="2:7" x14ac:dyDescent="0.2">
      <c r="B5588" t="s">
        <v>3277</v>
      </c>
      <c r="C5588" t="str">
        <f>VLOOKUP(B5588,customer!A:B,2,FALSE)</f>
        <v>Kerwin Bahde</v>
      </c>
      <c r="D5588" t="s">
        <v>3924</v>
      </c>
      <c r="E5588" t="s">
        <v>3934</v>
      </c>
      <c r="F5588" s="9">
        <v>44966</v>
      </c>
      <c r="G5588" s="11">
        <v>22</v>
      </c>
    </row>
    <row r="5589" spans="2:7" x14ac:dyDescent="0.2">
      <c r="B5589" t="s">
        <v>3277</v>
      </c>
      <c r="C5589" t="str">
        <f>VLOOKUP(B5589,customer!A:B,2,FALSE)</f>
        <v>Kerwin Bahde</v>
      </c>
      <c r="D5589" t="s">
        <v>3924</v>
      </c>
      <c r="E5589" t="s">
        <v>3934</v>
      </c>
      <c r="F5589" s="9">
        <v>44994</v>
      </c>
      <c r="G5589" s="11">
        <v>22</v>
      </c>
    </row>
    <row r="5590" spans="2:7" x14ac:dyDescent="0.2">
      <c r="B5590" t="s">
        <v>3277</v>
      </c>
      <c r="C5590" t="str">
        <f>VLOOKUP(B5590,customer!A:B,2,FALSE)</f>
        <v>Kerwin Bahde</v>
      </c>
      <c r="D5590" t="s">
        <v>3924</v>
      </c>
      <c r="E5590" t="s">
        <v>3934</v>
      </c>
      <c r="F5590" s="9">
        <v>45024</v>
      </c>
      <c r="G5590" s="11">
        <v>22</v>
      </c>
    </row>
    <row r="5591" spans="2:7" x14ac:dyDescent="0.2">
      <c r="B5591" t="s">
        <v>3277</v>
      </c>
      <c r="C5591" t="str">
        <f>VLOOKUP(B5591,customer!A:B,2,FALSE)</f>
        <v>Kerwin Bahde</v>
      </c>
      <c r="D5591" t="s">
        <v>3924</v>
      </c>
      <c r="E5591" t="s">
        <v>3934</v>
      </c>
      <c r="F5591" s="9">
        <v>45052</v>
      </c>
      <c r="G5591" s="11">
        <v>22</v>
      </c>
    </row>
    <row r="5592" spans="2:7" x14ac:dyDescent="0.2">
      <c r="B5592" t="s">
        <v>3277</v>
      </c>
      <c r="C5592" t="str">
        <f>VLOOKUP(B5592,customer!A:B,2,FALSE)</f>
        <v>Kerwin Bahde</v>
      </c>
      <c r="D5592" t="s">
        <v>3929</v>
      </c>
      <c r="E5592" t="s">
        <v>3939</v>
      </c>
      <c r="F5592" s="9">
        <v>44803</v>
      </c>
      <c r="G5592" s="11">
        <v>66</v>
      </c>
    </row>
    <row r="5593" spans="2:7" x14ac:dyDescent="0.2">
      <c r="B5593" t="s">
        <v>3277</v>
      </c>
      <c r="C5593" t="str">
        <f>VLOOKUP(B5593,customer!A:B,2,FALSE)</f>
        <v>Kerwin Bahde</v>
      </c>
      <c r="D5593" t="s">
        <v>3929</v>
      </c>
      <c r="E5593" t="s">
        <v>3939</v>
      </c>
      <c r="F5593" s="9">
        <v>44845</v>
      </c>
      <c r="G5593" s="11">
        <v>66</v>
      </c>
    </row>
    <row r="5594" spans="2:7" x14ac:dyDescent="0.2">
      <c r="B5594" t="s">
        <v>3277</v>
      </c>
      <c r="C5594" t="str">
        <f>VLOOKUP(B5594,customer!A:B,2,FALSE)</f>
        <v>Kerwin Bahde</v>
      </c>
      <c r="D5594" t="s">
        <v>3929</v>
      </c>
      <c r="E5594" t="s">
        <v>3939</v>
      </c>
      <c r="F5594" s="9">
        <v>44879</v>
      </c>
      <c r="G5594" s="11">
        <v>66</v>
      </c>
    </row>
    <row r="5595" spans="2:7" x14ac:dyDescent="0.2">
      <c r="B5595" t="s">
        <v>3277</v>
      </c>
      <c r="C5595" t="str">
        <f>VLOOKUP(B5595,customer!A:B,2,FALSE)</f>
        <v>Kerwin Bahde</v>
      </c>
      <c r="D5595" t="s">
        <v>3929</v>
      </c>
      <c r="E5595" t="s">
        <v>3939</v>
      </c>
      <c r="F5595" s="9">
        <v>44910</v>
      </c>
      <c r="G5595" s="11">
        <v>66</v>
      </c>
    </row>
    <row r="5596" spans="2:7" x14ac:dyDescent="0.2">
      <c r="B5596" t="s">
        <v>3277</v>
      </c>
      <c r="C5596" t="str">
        <f>VLOOKUP(B5596,customer!A:B,2,FALSE)</f>
        <v>Kerwin Bahde</v>
      </c>
      <c r="D5596" t="s">
        <v>3929</v>
      </c>
      <c r="E5596" t="s">
        <v>3939</v>
      </c>
      <c r="F5596" s="9">
        <v>44934</v>
      </c>
      <c r="G5596" s="11">
        <v>66</v>
      </c>
    </row>
    <row r="5597" spans="2:7" x14ac:dyDescent="0.2">
      <c r="B5597" t="s">
        <v>3277</v>
      </c>
      <c r="C5597" t="str">
        <f>VLOOKUP(B5597,customer!A:B,2,FALSE)</f>
        <v>Kerwin Bahde</v>
      </c>
      <c r="D5597" t="s">
        <v>3929</v>
      </c>
      <c r="E5597" t="s">
        <v>3939</v>
      </c>
      <c r="F5597" s="9">
        <v>44958</v>
      </c>
      <c r="G5597" s="11">
        <v>66</v>
      </c>
    </row>
    <row r="5598" spans="2:7" x14ac:dyDescent="0.2">
      <c r="B5598" t="s">
        <v>3277</v>
      </c>
      <c r="C5598" t="str">
        <f>VLOOKUP(B5598,customer!A:B,2,FALSE)</f>
        <v>Kerwin Bahde</v>
      </c>
      <c r="D5598" t="s">
        <v>3929</v>
      </c>
      <c r="E5598" t="s">
        <v>3939</v>
      </c>
      <c r="F5598" s="9">
        <v>44990</v>
      </c>
      <c r="G5598" s="11">
        <v>66</v>
      </c>
    </row>
    <row r="5599" spans="2:7" x14ac:dyDescent="0.2">
      <c r="B5599" t="s">
        <v>3277</v>
      </c>
      <c r="C5599" t="str">
        <f>VLOOKUP(B5599,customer!A:B,2,FALSE)</f>
        <v>Kerwin Bahde</v>
      </c>
      <c r="D5599" t="s">
        <v>3929</v>
      </c>
      <c r="E5599" t="s">
        <v>3939</v>
      </c>
      <c r="F5599" s="9">
        <v>45046</v>
      </c>
      <c r="G5599" s="11">
        <v>66</v>
      </c>
    </row>
    <row r="5600" spans="2:7" x14ac:dyDescent="0.2">
      <c r="B5600" t="s">
        <v>3277</v>
      </c>
      <c r="C5600" t="str">
        <f>VLOOKUP(B5600,customer!A:B,2,FALSE)</f>
        <v>Kerwin Bahde</v>
      </c>
      <c r="D5600" t="s">
        <v>3929</v>
      </c>
      <c r="E5600" t="s">
        <v>3939</v>
      </c>
      <c r="F5600" s="9">
        <v>45057</v>
      </c>
      <c r="G5600" s="11">
        <v>66</v>
      </c>
    </row>
    <row r="5601" spans="2:7" x14ac:dyDescent="0.2">
      <c r="B5601" t="s">
        <v>3278</v>
      </c>
      <c r="C5601" t="str">
        <f>VLOOKUP(B5601,customer!A:B,2,FALSE)</f>
        <v>Benjy Flahive</v>
      </c>
      <c r="D5601" t="s">
        <v>3920</v>
      </c>
      <c r="E5601" t="s">
        <v>3930</v>
      </c>
      <c r="F5601" s="9">
        <v>44919</v>
      </c>
      <c r="G5601" s="11">
        <v>10</v>
      </c>
    </row>
    <row r="5602" spans="2:7" x14ac:dyDescent="0.2">
      <c r="B5602" t="s">
        <v>3278</v>
      </c>
      <c r="C5602" t="str">
        <f>VLOOKUP(B5602,customer!A:B,2,FALSE)</f>
        <v>Benjy Flahive</v>
      </c>
      <c r="D5602" t="s">
        <v>3920</v>
      </c>
      <c r="E5602" t="s">
        <v>3930</v>
      </c>
      <c r="F5602" s="9">
        <v>44957</v>
      </c>
      <c r="G5602" s="11">
        <v>10</v>
      </c>
    </row>
    <row r="5603" spans="2:7" x14ac:dyDescent="0.2">
      <c r="B5603" t="s">
        <v>3278</v>
      </c>
      <c r="C5603" t="str">
        <f>VLOOKUP(B5603,customer!A:B,2,FALSE)</f>
        <v>Benjy Flahive</v>
      </c>
      <c r="D5603" t="s">
        <v>3920</v>
      </c>
      <c r="E5603" t="s">
        <v>3930</v>
      </c>
      <c r="F5603" s="9">
        <v>44991</v>
      </c>
      <c r="G5603" s="11">
        <v>10</v>
      </c>
    </row>
    <row r="5604" spans="2:7" x14ac:dyDescent="0.2">
      <c r="B5604" t="s">
        <v>3278</v>
      </c>
      <c r="C5604" t="str">
        <f>VLOOKUP(B5604,customer!A:B,2,FALSE)</f>
        <v>Benjy Flahive</v>
      </c>
      <c r="D5604" t="s">
        <v>3920</v>
      </c>
      <c r="E5604" t="s">
        <v>3930</v>
      </c>
      <c r="F5604" s="9">
        <v>45019</v>
      </c>
      <c r="G5604" s="11">
        <v>10</v>
      </c>
    </row>
    <row r="5605" spans="2:7" x14ac:dyDescent="0.2">
      <c r="B5605" t="s">
        <v>3278</v>
      </c>
      <c r="C5605" t="str">
        <f>VLOOKUP(B5605,customer!A:B,2,FALSE)</f>
        <v>Benjy Flahive</v>
      </c>
      <c r="D5605" t="s">
        <v>3920</v>
      </c>
      <c r="E5605" t="s">
        <v>3930</v>
      </c>
      <c r="F5605" s="9">
        <v>45047</v>
      </c>
      <c r="G5605" s="11">
        <v>10</v>
      </c>
    </row>
    <row r="5606" spans="2:7" x14ac:dyDescent="0.2">
      <c r="B5606" t="s">
        <v>3278</v>
      </c>
      <c r="C5606" t="str">
        <f>VLOOKUP(B5606,customer!A:B,2,FALSE)</f>
        <v>Benjy Flahive</v>
      </c>
      <c r="D5606" t="s">
        <v>3923</v>
      </c>
      <c r="E5606" t="s">
        <v>3933</v>
      </c>
      <c r="F5606" s="9">
        <v>44966</v>
      </c>
      <c r="G5606" s="11">
        <v>26</v>
      </c>
    </row>
    <row r="5607" spans="2:7" x14ac:dyDescent="0.2">
      <c r="B5607" t="s">
        <v>3278</v>
      </c>
      <c r="C5607" t="str">
        <f>VLOOKUP(B5607,customer!A:B,2,FALSE)</f>
        <v>Benjy Flahive</v>
      </c>
      <c r="D5607" t="s">
        <v>3923</v>
      </c>
      <c r="E5607" t="s">
        <v>3933</v>
      </c>
      <c r="F5607" s="9">
        <v>44997</v>
      </c>
      <c r="G5607" s="11">
        <v>26</v>
      </c>
    </row>
    <row r="5608" spans="2:7" x14ac:dyDescent="0.2">
      <c r="B5608" t="s">
        <v>3278</v>
      </c>
      <c r="C5608" t="str">
        <f>VLOOKUP(B5608,customer!A:B,2,FALSE)</f>
        <v>Benjy Flahive</v>
      </c>
      <c r="D5608" t="s">
        <v>3923</v>
      </c>
      <c r="E5608" t="s">
        <v>3933</v>
      </c>
      <c r="F5608" s="9">
        <v>45037</v>
      </c>
      <c r="G5608" s="11">
        <v>26</v>
      </c>
    </row>
    <row r="5609" spans="2:7" x14ac:dyDescent="0.2">
      <c r="B5609" t="s">
        <v>3278</v>
      </c>
      <c r="C5609" t="str">
        <f>VLOOKUP(B5609,customer!A:B,2,FALSE)</f>
        <v>Benjy Flahive</v>
      </c>
      <c r="D5609" t="s">
        <v>3923</v>
      </c>
      <c r="E5609" t="s">
        <v>3933</v>
      </c>
      <c r="F5609" s="9">
        <v>45064</v>
      </c>
      <c r="G5609" s="11">
        <v>26</v>
      </c>
    </row>
    <row r="5610" spans="2:7" x14ac:dyDescent="0.2">
      <c r="B5610" t="s">
        <v>3279</v>
      </c>
      <c r="C5610" t="str">
        <f>VLOOKUP(B5610,customer!A:B,2,FALSE)</f>
        <v>Purcell Gilogly</v>
      </c>
      <c r="D5610" t="s">
        <v>3922</v>
      </c>
      <c r="E5610" t="s">
        <v>3932</v>
      </c>
      <c r="F5610" s="9">
        <v>44892</v>
      </c>
      <c r="G5610" s="11">
        <v>62</v>
      </c>
    </row>
    <row r="5611" spans="2:7" x14ac:dyDescent="0.2">
      <c r="B5611" t="s">
        <v>3279</v>
      </c>
      <c r="C5611" t="str">
        <f>VLOOKUP(B5611,customer!A:B,2,FALSE)</f>
        <v>Purcell Gilogly</v>
      </c>
      <c r="D5611" t="s">
        <v>3922</v>
      </c>
      <c r="E5611" t="s">
        <v>3932</v>
      </c>
      <c r="F5611" s="9">
        <v>44957</v>
      </c>
      <c r="G5611" s="11">
        <v>62</v>
      </c>
    </row>
    <row r="5612" spans="2:7" x14ac:dyDescent="0.2">
      <c r="B5612" t="s">
        <v>3279</v>
      </c>
      <c r="C5612" t="str">
        <f>VLOOKUP(B5612,customer!A:B,2,FALSE)</f>
        <v>Purcell Gilogly</v>
      </c>
      <c r="D5612" t="s">
        <v>3922</v>
      </c>
      <c r="E5612" t="s">
        <v>3932</v>
      </c>
      <c r="F5612" s="9">
        <v>44962</v>
      </c>
      <c r="G5612" s="11">
        <v>62</v>
      </c>
    </row>
    <row r="5613" spans="2:7" x14ac:dyDescent="0.2">
      <c r="B5613" t="s">
        <v>3279</v>
      </c>
      <c r="C5613" t="str">
        <f>VLOOKUP(B5613,customer!A:B,2,FALSE)</f>
        <v>Purcell Gilogly</v>
      </c>
      <c r="D5613" t="s">
        <v>3922</v>
      </c>
      <c r="E5613" t="s">
        <v>3932</v>
      </c>
      <c r="F5613" s="9">
        <v>45015</v>
      </c>
      <c r="G5613" s="11">
        <v>62</v>
      </c>
    </row>
    <row r="5614" spans="2:7" x14ac:dyDescent="0.2">
      <c r="B5614" t="s">
        <v>3279</v>
      </c>
      <c r="C5614" t="str">
        <f>VLOOKUP(B5614,customer!A:B,2,FALSE)</f>
        <v>Purcell Gilogly</v>
      </c>
      <c r="D5614" t="s">
        <v>3922</v>
      </c>
      <c r="E5614" t="s">
        <v>3932</v>
      </c>
      <c r="F5614" s="9">
        <v>45043</v>
      </c>
      <c r="G5614" s="11">
        <v>62</v>
      </c>
    </row>
    <row r="5615" spans="2:7" x14ac:dyDescent="0.2">
      <c r="B5615" t="s">
        <v>3279</v>
      </c>
      <c r="C5615" t="str">
        <f>VLOOKUP(B5615,customer!A:B,2,FALSE)</f>
        <v>Purcell Gilogly</v>
      </c>
      <c r="D5615" t="s">
        <v>3922</v>
      </c>
      <c r="E5615" t="s">
        <v>3932</v>
      </c>
      <c r="F5615" s="9">
        <v>45056</v>
      </c>
      <c r="G5615" s="11">
        <v>62</v>
      </c>
    </row>
    <row r="5616" spans="2:7" x14ac:dyDescent="0.2">
      <c r="B5616" t="s">
        <v>3279</v>
      </c>
      <c r="C5616" t="str">
        <f>VLOOKUP(B5616,customer!A:B,2,FALSE)</f>
        <v>Purcell Gilogly</v>
      </c>
      <c r="D5616" t="s">
        <v>3922</v>
      </c>
      <c r="E5616" t="s">
        <v>3932</v>
      </c>
      <c r="F5616" s="9">
        <v>45082</v>
      </c>
      <c r="G5616" s="11">
        <v>62</v>
      </c>
    </row>
    <row r="5617" spans="2:7" x14ac:dyDescent="0.2">
      <c r="B5617" t="s">
        <v>3279</v>
      </c>
      <c r="C5617" t="str">
        <f>VLOOKUP(B5617,customer!A:B,2,FALSE)</f>
        <v>Purcell Gilogly</v>
      </c>
      <c r="D5617" t="s">
        <v>3921</v>
      </c>
      <c r="E5617" t="s">
        <v>3931</v>
      </c>
      <c r="F5617" s="9">
        <v>44959</v>
      </c>
      <c r="G5617" s="11">
        <v>26</v>
      </c>
    </row>
    <row r="5618" spans="2:7" x14ac:dyDescent="0.2">
      <c r="B5618" t="s">
        <v>3279</v>
      </c>
      <c r="C5618" t="str">
        <f>VLOOKUP(B5618,customer!A:B,2,FALSE)</f>
        <v>Purcell Gilogly</v>
      </c>
      <c r="D5618" t="s">
        <v>3921</v>
      </c>
      <c r="E5618" t="s">
        <v>3931</v>
      </c>
      <c r="F5618" s="9">
        <v>44994</v>
      </c>
      <c r="G5618" s="11">
        <v>26</v>
      </c>
    </row>
    <row r="5619" spans="2:7" x14ac:dyDescent="0.2">
      <c r="B5619" t="s">
        <v>3279</v>
      </c>
      <c r="C5619" t="str">
        <f>VLOOKUP(B5619,customer!A:B,2,FALSE)</f>
        <v>Purcell Gilogly</v>
      </c>
      <c r="D5619" t="s">
        <v>3921</v>
      </c>
      <c r="E5619" t="s">
        <v>3931</v>
      </c>
      <c r="F5619" s="9">
        <v>45021</v>
      </c>
      <c r="G5619" s="11">
        <v>26</v>
      </c>
    </row>
    <row r="5620" spans="2:7" x14ac:dyDescent="0.2">
      <c r="B5620" t="s">
        <v>3279</v>
      </c>
      <c r="C5620" t="str">
        <f>VLOOKUP(B5620,customer!A:B,2,FALSE)</f>
        <v>Purcell Gilogly</v>
      </c>
      <c r="D5620" t="s">
        <v>3921</v>
      </c>
      <c r="E5620" t="s">
        <v>3931</v>
      </c>
      <c r="F5620" s="9">
        <v>45049</v>
      </c>
      <c r="G5620" s="11">
        <v>26</v>
      </c>
    </row>
    <row r="5621" spans="2:7" x14ac:dyDescent="0.2">
      <c r="B5621" t="s">
        <v>3280</v>
      </c>
      <c r="C5621" t="str">
        <f>VLOOKUP(B5621,customer!A:B,2,FALSE)</f>
        <v>Mickie Spaldin</v>
      </c>
      <c r="D5621" t="s">
        <v>3925</v>
      </c>
      <c r="E5621" t="s">
        <v>3935</v>
      </c>
      <c r="F5621" s="9">
        <v>44911</v>
      </c>
      <c r="G5621" s="11">
        <v>13</v>
      </c>
    </row>
    <row r="5622" spans="2:7" x14ac:dyDescent="0.2">
      <c r="B5622" t="s">
        <v>3280</v>
      </c>
      <c r="C5622" t="str">
        <f>VLOOKUP(B5622,customer!A:B,2,FALSE)</f>
        <v>Mickie Spaldin</v>
      </c>
      <c r="D5622" t="s">
        <v>3925</v>
      </c>
      <c r="E5622" t="s">
        <v>3935</v>
      </c>
      <c r="F5622" s="9">
        <v>44944</v>
      </c>
      <c r="G5622" s="11">
        <v>13</v>
      </c>
    </row>
    <row r="5623" spans="2:7" x14ac:dyDescent="0.2">
      <c r="B5623" t="s">
        <v>3280</v>
      </c>
      <c r="C5623" t="str">
        <f>VLOOKUP(B5623,customer!A:B,2,FALSE)</f>
        <v>Mickie Spaldin</v>
      </c>
      <c r="D5623" t="s">
        <v>3925</v>
      </c>
      <c r="E5623" t="s">
        <v>3935</v>
      </c>
      <c r="F5623" s="9">
        <v>44973</v>
      </c>
      <c r="G5623" s="11">
        <v>13</v>
      </c>
    </row>
    <row r="5624" spans="2:7" x14ac:dyDescent="0.2">
      <c r="B5624" t="s">
        <v>3280</v>
      </c>
      <c r="C5624" t="str">
        <f>VLOOKUP(B5624,customer!A:B,2,FALSE)</f>
        <v>Mickie Spaldin</v>
      </c>
      <c r="D5624" t="s">
        <v>3925</v>
      </c>
      <c r="E5624" t="s">
        <v>3935</v>
      </c>
      <c r="F5624" s="9">
        <v>44987</v>
      </c>
      <c r="G5624" s="11">
        <v>13</v>
      </c>
    </row>
    <row r="5625" spans="2:7" x14ac:dyDescent="0.2">
      <c r="B5625" t="s">
        <v>3280</v>
      </c>
      <c r="C5625" t="str">
        <f>VLOOKUP(B5625,customer!A:B,2,FALSE)</f>
        <v>Mickie Spaldin</v>
      </c>
      <c r="D5625" t="s">
        <v>3925</v>
      </c>
      <c r="E5625" t="s">
        <v>3935</v>
      </c>
      <c r="F5625" s="9">
        <v>45042</v>
      </c>
      <c r="G5625" s="11">
        <v>13</v>
      </c>
    </row>
    <row r="5626" spans="2:7" x14ac:dyDescent="0.2">
      <c r="B5626" t="s">
        <v>3280</v>
      </c>
      <c r="C5626" t="str">
        <f>VLOOKUP(B5626,customer!A:B,2,FALSE)</f>
        <v>Mickie Spaldin</v>
      </c>
      <c r="D5626" t="s">
        <v>3925</v>
      </c>
      <c r="E5626" t="s">
        <v>3935</v>
      </c>
      <c r="F5626" s="9">
        <v>45073</v>
      </c>
      <c r="G5626" s="11">
        <v>13</v>
      </c>
    </row>
    <row r="5627" spans="2:7" x14ac:dyDescent="0.2">
      <c r="B5627" t="s">
        <v>3280</v>
      </c>
      <c r="C5627" t="str">
        <f>VLOOKUP(B5627,customer!A:B,2,FALSE)</f>
        <v>Mickie Spaldin</v>
      </c>
      <c r="D5627" t="s">
        <v>3952</v>
      </c>
      <c r="E5627" t="s">
        <v>3945</v>
      </c>
      <c r="F5627" s="9">
        <v>44913</v>
      </c>
      <c r="G5627" s="11">
        <v>16</v>
      </c>
    </row>
    <row r="5628" spans="2:7" x14ac:dyDescent="0.2">
      <c r="B5628" t="s">
        <v>3280</v>
      </c>
      <c r="C5628" t="str">
        <f>VLOOKUP(B5628,customer!A:B,2,FALSE)</f>
        <v>Mickie Spaldin</v>
      </c>
      <c r="D5628" t="s">
        <v>3952</v>
      </c>
      <c r="E5628" t="s">
        <v>3945</v>
      </c>
      <c r="F5628" s="9">
        <v>44944</v>
      </c>
      <c r="G5628" s="11">
        <v>16</v>
      </c>
    </row>
    <row r="5629" spans="2:7" x14ac:dyDescent="0.2">
      <c r="B5629" t="s">
        <v>3280</v>
      </c>
      <c r="C5629" t="str">
        <f>VLOOKUP(B5629,customer!A:B,2,FALSE)</f>
        <v>Mickie Spaldin</v>
      </c>
      <c r="D5629" t="s">
        <v>3952</v>
      </c>
      <c r="E5629" t="s">
        <v>3945</v>
      </c>
      <c r="F5629" s="9">
        <v>44977</v>
      </c>
      <c r="G5629" s="11">
        <v>16</v>
      </c>
    </row>
    <row r="5630" spans="2:7" x14ac:dyDescent="0.2">
      <c r="B5630" t="s">
        <v>3280</v>
      </c>
      <c r="C5630" t="str">
        <f>VLOOKUP(B5630,customer!A:B,2,FALSE)</f>
        <v>Mickie Spaldin</v>
      </c>
      <c r="D5630" t="s">
        <v>3952</v>
      </c>
      <c r="E5630" t="s">
        <v>3945</v>
      </c>
      <c r="F5630" s="9">
        <v>44988</v>
      </c>
      <c r="G5630" s="11">
        <v>16</v>
      </c>
    </row>
    <row r="5631" spans="2:7" x14ac:dyDescent="0.2">
      <c r="B5631" t="s">
        <v>3280</v>
      </c>
      <c r="C5631" t="str">
        <f>VLOOKUP(B5631,customer!A:B,2,FALSE)</f>
        <v>Mickie Spaldin</v>
      </c>
      <c r="D5631" t="s">
        <v>3952</v>
      </c>
      <c r="E5631" t="s">
        <v>3945</v>
      </c>
      <c r="F5631" s="9">
        <v>45034</v>
      </c>
      <c r="G5631" s="11">
        <v>16</v>
      </c>
    </row>
    <row r="5632" spans="2:7" x14ac:dyDescent="0.2">
      <c r="B5632" t="s">
        <v>3280</v>
      </c>
      <c r="C5632" t="str">
        <f>VLOOKUP(B5632,customer!A:B,2,FALSE)</f>
        <v>Mickie Spaldin</v>
      </c>
      <c r="D5632" t="s">
        <v>3952</v>
      </c>
      <c r="E5632" t="s">
        <v>3945</v>
      </c>
      <c r="F5632" s="9">
        <v>45070</v>
      </c>
      <c r="G5632" s="11">
        <v>16</v>
      </c>
    </row>
    <row r="5633" spans="2:7" x14ac:dyDescent="0.2">
      <c r="B5633" t="s">
        <v>3281</v>
      </c>
      <c r="C5633" t="str">
        <f>VLOOKUP(B5633,customer!A:B,2,FALSE)</f>
        <v>Cathlene Tatterton</v>
      </c>
      <c r="D5633" t="s">
        <v>3924</v>
      </c>
      <c r="E5633" t="s">
        <v>3934</v>
      </c>
      <c r="F5633" s="9">
        <v>44696</v>
      </c>
      <c r="G5633" s="11">
        <v>22</v>
      </c>
    </row>
    <row r="5634" spans="2:7" x14ac:dyDescent="0.2">
      <c r="B5634" t="s">
        <v>3281</v>
      </c>
      <c r="C5634" t="str">
        <f>VLOOKUP(B5634,customer!A:B,2,FALSE)</f>
        <v>Cathlene Tatterton</v>
      </c>
      <c r="D5634" t="s">
        <v>3924</v>
      </c>
      <c r="E5634" t="s">
        <v>3934</v>
      </c>
      <c r="F5634" s="9">
        <v>44740</v>
      </c>
      <c r="G5634" s="11">
        <v>22</v>
      </c>
    </row>
    <row r="5635" spans="2:7" x14ac:dyDescent="0.2">
      <c r="B5635" t="s">
        <v>3281</v>
      </c>
      <c r="C5635" t="str">
        <f>VLOOKUP(B5635,customer!A:B,2,FALSE)</f>
        <v>Cathlene Tatterton</v>
      </c>
      <c r="D5635" t="s">
        <v>3924</v>
      </c>
      <c r="E5635" t="s">
        <v>3934</v>
      </c>
      <c r="F5635" s="9">
        <v>44772</v>
      </c>
      <c r="G5635" s="11">
        <v>22</v>
      </c>
    </row>
    <row r="5636" spans="2:7" x14ac:dyDescent="0.2">
      <c r="B5636" t="s">
        <v>3281</v>
      </c>
      <c r="C5636" t="str">
        <f>VLOOKUP(B5636,customer!A:B,2,FALSE)</f>
        <v>Cathlene Tatterton</v>
      </c>
      <c r="D5636" t="s">
        <v>3924</v>
      </c>
      <c r="E5636" t="s">
        <v>3934</v>
      </c>
      <c r="F5636" s="9">
        <v>44790</v>
      </c>
      <c r="G5636" s="11">
        <v>22</v>
      </c>
    </row>
    <row r="5637" spans="2:7" x14ac:dyDescent="0.2">
      <c r="B5637" t="s">
        <v>3281</v>
      </c>
      <c r="C5637" t="str">
        <f>VLOOKUP(B5637,customer!A:B,2,FALSE)</f>
        <v>Cathlene Tatterton</v>
      </c>
      <c r="D5637" t="s">
        <v>3924</v>
      </c>
      <c r="E5637" t="s">
        <v>3934</v>
      </c>
      <c r="F5637" s="9">
        <v>44849</v>
      </c>
      <c r="G5637" s="11">
        <v>22</v>
      </c>
    </row>
    <row r="5638" spans="2:7" x14ac:dyDescent="0.2">
      <c r="B5638" t="s">
        <v>3281</v>
      </c>
      <c r="C5638" t="str">
        <f>VLOOKUP(B5638,customer!A:B,2,FALSE)</f>
        <v>Cathlene Tatterton</v>
      </c>
      <c r="D5638" t="s">
        <v>3924</v>
      </c>
      <c r="E5638" t="s">
        <v>3934</v>
      </c>
      <c r="F5638" s="9">
        <v>44950</v>
      </c>
      <c r="G5638" s="11">
        <v>22</v>
      </c>
    </row>
    <row r="5639" spans="2:7" x14ac:dyDescent="0.2">
      <c r="B5639" t="s">
        <v>3281</v>
      </c>
      <c r="C5639" t="str">
        <f>VLOOKUP(B5639,customer!A:B,2,FALSE)</f>
        <v>Cathlene Tatterton</v>
      </c>
      <c r="D5639" t="s">
        <v>3924</v>
      </c>
      <c r="E5639" t="s">
        <v>3934</v>
      </c>
      <c r="F5639" s="9">
        <v>44975</v>
      </c>
      <c r="G5639" s="11">
        <v>22</v>
      </c>
    </row>
    <row r="5640" spans="2:7" x14ac:dyDescent="0.2">
      <c r="B5640" t="s">
        <v>3281</v>
      </c>
      <c r="C5640" t="str">
        <f>VLOOKUP(B5640,customer!A:B,2,FALSE)</f>
        <v>Cathlene Tatterton</v>
      </c>
      <c r="D5640" t="s">
        <v>3924</v>
      </c>
      <c r="E5640" t="s">
        <v>3934</v>
      </c>
      <c r="F5640" s="9">
        <v>45013</v>
      </c>
      <c r="G5640" s="11">
        <v>22</v>
      </c>
    </row>
    <row r="5641" spans="2:7" x14ac:dyDescent="0.2">
      <c r="B5641" t="s">
        <v>3281</v>
      </c>
      <c r="C5641" t="str">
        <f>VLOOKUP(B5641,customer!A:B,2,FALSE)</f>
        <v>Cathlene Tatterton</v>
      </c>
      <c r="D5641" t="s">
        <v>3924</v>
      </c>
      <c r="E5641" t="s">
        <v>3934</v>
      </c>
      <c r="F5641" s="9">
        <v>45034</v>
      </c>
      <c r="G5641" s="11">
        <v>22</v>
      </c>
    </row>
    <row r="5642" spans="2:7" x14ac:dyDescent="0.2">
      <c r="B5642" t="s">
        <v>3281</v>
      </c>
      <c r="C5642" t="str">
        <f>VLOOKUP(B5642,customer!A:B,2,FALSE)</f>
        <v>Cathlene Tatterton</v>
      </c>
      <c r="D5642" t="s">
        <v>3924</v>
      </c>
      <c r="E5642" t="s">
        <v>3934</v>
      </c>
      <c r="F5642" s="9">
        <v>45061</v>
      </c>
      <c r="G5642" s="11">
        <v>22</v>
      </c>
    </row>
    <row r="5643" spans="2:7" x14ac:dyDescent="0.2">
      <c r="B5643" t="s">
        <v>3281</v>
      </c>
      <c r="C5643" t="str">
        <f>VLOOKUP(B5643,customer!A:B,2,FALSE)</f>
        <v>Cathlene Tatterton</v>
      </c>
      <c r="D5643" t="s">
        <v>3920</v>
      </c>
      <c r="E5643" t="s">
        <v>3930</v>
      </c>
      <c r="F5643" s="9">
        <v>44950</v>
      </c>
      <c r="G5643" s="11">
        <v>10</v>
      </c>
    </row>
    <row r="5644" spans="2:7" x14ac:dyDescent="0.2">
      <c r="B5644" t="s">
        <v>3281</v>
      </c>
      <c r="C5644" t="str">
        <f>VLOOKUP(B5644,customer!A:B,2,FALSE)</f>
        <v>Cathlene Tatterton</v>
      </c>
      <c r="D5644" t="s">
        <v>3920</v>
      </c>
      <c r="E5644" t="s">
        <v>3930</v>
      </c>
      <c r="F5644" s="9">
        <v>44985</v>
      </c>
      <c r="G5644" s="11">
        <v>10</v>
      </c>
    </row>
    <row r="5645" spans="2:7" x14ac:dyDescent="0.2">
      <c r="B5645" t="s">
        <v>3281</v>
      </c>
      <c r="C5645" t="str">
        <f>VLOOKUP(B5645,customer!A:B,2,FALSE)</f>
        <v>Cathlene Tatterton</v>
      </c>
      <c r="D5645" t="s">
        <v>3920</v>
      </c>
      <c r="E5645" t="s">
        <v>3930</v>
      </c>
      <c r="F5645" s="9">
        <v>45014</v>
      </c>
      <c r="G5645" s="11">
        <v>10</v>
      </c>
    </row>
    <row r="5646" spans="2:7" x14ac:dyDescent="0.2">
      <c r="B5646" t="s">
        <v>3281</v>
      </c>
      <c r="C5646" t="str">
        <f>VLOOKUP(B5646,customer!A:B,2,FALSE)</f>
        <v>Cathlene Tatterton</v>
      </c>
      <c r="D5646" t="s">
        <v>3920</v>
      </c>
      <c r="E5646" t="s">
        <v>3930</v>
      </c>
      <c r="F5646" s="9">
        <v>45046</v>
      </c>
      <c r="G5646" s="11">
        <v>10</v>
      </c>
    </row>
    <row r="5647" spans="2:7" x14ac:dyDescent="0.2">
      <c r="B5647" t="s">
        <v>3281</v>
      </c>
      <c r="C5647" t="str">
        <f>VLOOKUP(B5647,customer!A:B,2,FALSE)</f>
        <v>Cathlene Tatterton</v>
      </c>
      <c r="D5647" t="s">
        <v>3920</v>
      </c>
      <c r="E5647" t="s">
        <v>3930</v>
      </c>
      <c r="F5647" s="9">
        <v>45073</v>
      </c>
      <c r="G5647" s="11">
        <v>10</v>
      </c>
    </row>
    <row r="5648" spans="2:7" x14ac:dyDescent="0.2">
      <c r="B5648" t="s">
        <v>3281</v>
      </c>
      <c r="C5648" t="str">
        <f>VLOOKUP(B5648,customer!A:B,2,FALSE)</f>
        <v>Cathlene Tatterton</v>
      </c>
      <c r="D5648" t="s">
        <v>3920</v>
      </c>
      <c r="E5648" t="s">
        <v>3930</v>
      </c>
      <c r="F5648" s="9">
        <v>45080</v>
      </c>
      <c r="G5648" s="11">
        <v>10</v>
      </c>
    </row>
    <row r="5649" spans="2:7" x14ac:dyDescent="0.2">
      <c r="B5649" t="s">
        <v>3282</v>
      </c>
      <c r="C5649" t="str">
        <f>VLOOKUP(B5649,customer!A:B,2,FALSE)</f>
        <v>Louis Keal</v>
      </c>
      <c r="D5649" t="s">
        <v>3952</v>
      </c>
      <c r="E5649" t="s">
        <v>3945</v>
      </c>
      <c r="F5649" s="9">
        <v>44763</v>
      </c>
      <c r="G5649" s="11">
        <v>16</v>
      </c>
    </row>
    <row r="5650" spans="2:7" x14ac:dyDescent="0.2">
      <c r="B5650" t="s">
        <v>3282</v>
      </c>
      <c r="C5650" t="str">
        <f>VLOOKUP(B5650,customer!A:B,2,FALSE)</f>
        <v>Louis Keal</v>
      </c>
      <c r="D5650" t="s">
        <v>3952</v>
      </c>
      <c r="E5650" t="s">
        <v>3945</v>
      </c>
      <c r="F5650" s="9">
        <v>44804</v>
      </c>
      <c r="G5650" s="11">
        <v>16</v>
      </c>
    </row>
    <row r="5651" spans="2:7" x14ac:dyDescent="0.2">
      <c r="B5651" t="s">
        <v>3282</v>
      </c>
      <c r="C5651" t="str">
        <f>VLOOKUP(B5651,customer!A:B,2,FALSE)</f>
        <v>Louis Keal</v>
      </c>
      <c r="D5651" t="s">
        <v>3952</v>
      </c>
      <c r="E5651" t="s">
        <v>3945</v>
      </c>
      <c r="F5651" s="9">
        <v>44828</v>
      </c>
      <c r="G5651" s="11">
        <v>16</v>
      </c>
    </row>
    <row r="5652" spans="2:7" x14ac:dyDescent="0.2">
      <c r="B5652" t="s">
        <v>3282</v>
      </c>
      <c r="C5652" t="str">
        <f>VLOOKUP(B5652,customer!A:B,2,FALSE)</f>
        <v>Louis Keal</v>
      </c>
      <c r="D5652" t="s">
        <v>3952</v>
      </c>
      <c r="E5652" t="s">
        <v>3945</v>
      </c>
      <c r="F5652" s="9">
        <v>44840</v>
      </c>
      <c r="G5652" s="11">
        <v>16</v>
      </c>
    </row>
    <row r="5653" spans="2:7" x14ac:dyDescent="0.2">
      <c r="B5653" t="s">
        <v>3282</v>
      </c>
      <c r="C5653" t="str">
        <f>VLOOKUP(B5653,customer!A:B,2,FALSE)</f>
        <v>Louis Keal</v>
      </c>
      <c r="D5653" t="s">
        <v>3952</v>
      </c>
      <c r="E5653" t="s">
        <v>3945</v>
      </c>
      <c r="F5653" s="9">
        <v>44892</v>
      </c>
      <c r="G5653" s="11">
        <v>16</v>
      </c>
    </row>
    <row r="5654" spans="2:7" x14ac:dyDescent="0.2">
      <c r="B5654" t="s">
        <v>3282</v>
      </c>
      <c r="C5654" t="str">
        <f>VLOOKUP(B5654,customer!A:B,2,FALSE)</f>
        <v>Louis Keal</v>
      </c>
      <c r="D5654" t="s">
        <v>3952</v>
      </c>
      <c r="E5654" t="s">
        <v>3945</v>
      </c>
      <c r="F5654" s="9">
        <v>44900</v>
      </c>
      <c r="G5654" s="11">
        <v>16</v>
      </c>
    </row>
    <row r="5655" spans="2:7" x14ac:dyDescent="0.2">
      <c r="B5655" t="s">
        <v>3282</v>
      </c>
      <c r="C5655" t="str">
        <f>VLOOKUP(B5655,customer!A:B,2,FALSE)</f>
        <v>Louis Keal</v>
      </c>
      <c r="D5655" t="s">
        <v>3952</v>
      </c>
      <c r="E5655" t="s">
        <v>3945</v>
      </c>
      <c r="F5655" s="9">
        <v>44981</v>
      </c>
      <c r="G5655" s="11">
        <v>16</v>
      </c>
    </row>
    <row r="5656" spans="2:7" x14ac:dyDescent="0.2">
      <c r="B5656" t="s">
        <v>3282</v>
      </c>
      <c r="C5656" t="str">
        <f>VLOOKUP(B5656,customer!A:B,2,FALSE)</f>
        <v>Louis Keal</v>
      </c>
      <c r="D5656" t="s">
        <v>3952</v>
      </c>
      <c r="E5656" t="s">
        <v>3945</v>
      </c>
      <c r="F5656" s="9">
        <v>45013</v>
      </c>
      <c r="G5656" s="11">
        <v>16</v>
      </c>
    </row>
    <row r="5657" spans="2:7" x14ac:dyDescent="0.2">
      <c r="B5657" t="s">
        <v>3282</v>
      </c>
      <c r="C5657" t="str">
        <f>VLOOKUP(B5657,customer!A:B,2,FALSE)</f>
        <v>Louis Keal</v>
      </c>
      <c r="D5657" t="s">
        <v>3952</v>
      </c>
      <c r="E5657" t="s">
        <v>3945</v>
      </c>
      <c r="F5657" s="9">
        <v>45019</v>
      </c>
      <c r="G5657" s="11">
        <v>16</v>
      </c>
    </row>
    <row r="5658" spans="2:7" x14ac:dyDescent="0.2">
      <c r="B5658" t="s">
        <v>3282</v>
      </c>
      <c r="C5658" t="str">
        <f>VLOOKUP(B5658,customer!A:B,2,FALSE)</f>
        <v>Louis Keal</v>
      </c>
      <c r="D5658" t="s">
        <v>3952</v>
      </c>
      <c r="E5658" t="s">
        <v>3945</v>
      </c>
      <c r="F5658" s="9">
        <v>45073</v>
      </c>
      <c r="G5658" s="11">
        <v>16</v>
      </c>
    </row>
    <row r="5659" spans="2:7" x14ac:dyDescent="0.2">
      <c r="B5659" t="s">
        <v>3282</v>
      </c>
      <c r="C5659" t="str">
        <f>VLOOKUP(B5659,customer!A:B,2,FALSE)</f>
        <v>Louis Keal</v>
      </c>
      <c r="D5659" t="s">
        <v>3952</v>
      </c>
      <c r="E5659" t="s">
        <v>3945</v>
      </c>
      <c r="F5659" s="9">
        <v>45079</v>
      </c>
      <c r="G5659" s="11">
        <v>16</v>
      </c>
    </row>
    <row r="5660" spans="2:7" x14ac:dyDescent="0.2">
      <c r="B5660" t="s">
        <v>3283</v>
      </c>
      <c r="C5660" t="str">
        <f>VLOOKUP(B5660,customer!A:B,2,FALSE)</f>
        <v>Dierdre Britto</v>
      </c>
      <c r="D5660" t="s">
        <v>3929</v>
      </c>
      <c r="E5660" t="s">
        <v>3939</v>
      </c>
      <c r="F5660" s="9">
        <v>44971</v>
      </c>
      <c r="G5660" s="11">
        <v>66</v>
      </c>
    </row>
    <row r="5661" spans="2:7" x14ac:dyDescent="0.2">
      <c r="B5661" t="s">
        <v>3283</v>
      </c>
      <c r="C5661" t="str">
        <f>VLOOKUP(B5661,customer!A:B,2,FALSE)</f>
        <v>Dierdre Britto</v>
      </c>
      <c r="D5661" t="s">
        <v>3929</v>
      </c>
      <c r="E5661" t="s">
        <v>3939</v>
      </c>
      <c r="F5661" s="9">
        <v>45000</v>
      </c>
      <c r="G5661" s="11">
        <v>66</v>
      </c>
    </row>
    <row r="5662" spans="2:7" x14ac:dyDescent="0.2">
      <c r="B5662" t="s">
        <v>3283</v>
      </c>
      <c r="C5662" t="str">
        <f>VLOOKUP(B5662,customer!A:B,2,FALSE)</f>
        <v>Dierdre Britto</v>
      </c>
      <c r="D5662" t="s">
        <v>3929</v>
      </c>
      <c r="E5662" t="s">
        <v>3939</v>
      </c>
      <c r="F5662" s="9">
        <v>45034</v>
      </c>
      <c r="G5662" s="11">
        <v>66</v>
      </c>
    </row>
    <row r="5663" spans="2:7" x14ac:dyDescent="0.2">
      <c r="B5663" t="s">
        <v>3283</v>
      </c>
      <c r="C5663" t="str">
        <f>VLOOKUP(B5663,customer!A:B,2,FALSE)</f>
        <v>Dierdre Britto</v>
      </c>
      <c r="D5663" t="s">
        <v>3929</v>
      </c>
      <c r="E5663" t="s">
        <v>3939</v>
      </c>
      <c r="F5663" s="9">
        <v>45069</v>
      </c>
      <c r="G5663" s="11">
        <v>66</v>
      </c>
    </row>
    <row r="5664" spans="2:7" x14ac:dyDescent="0.2">
      <c r="B5664" t="s">
        <v>3283</v>
      </c>
      <c r="C5664" t="str">
        <f>VLOOKUP(B5664,customer!A:B,2,FALSE)</f>
        <v>Dierdre Britto</v>
      </c>
      <c r="D5664" t="s">
        <v>3952</v>
      </c>
      <c r="E5664" t="s">
        <v>3945</v>
      </c>
      <c r="F5664" s="9">
        <v>45026</v>
      </c>
      <c r="G5664" s="11">
        <v>16</v>
      </c>
    </row>
    <row r="5665" spans="2:7" x14ac:dyDescent="0.2">
      <c r="B5665" t="s">
        <v>3283</v>
      </c>
      <c r="C5665" t="str">
        <f>VLOOKUP(B5665,customer!A:B,2,FALSE)</f>
        <v>Dierdre Britto</v>
      </c>
      <c r="D5665" t="s">
        <v>3952</v>
      </c>
      <c r="E5665" t="s">
        <v>3945</v>
      </c>
      <c r="F5665" s="9">
        <v>45058</v>
      </c>
      <c r="G5665" s="11">
        <v>16</v>
      </c>
    </row>
    <row r="5666" spans="2:7" x14ac:dyDescent="0.2">
      <c r="B5666" t="s">
        <v>3284</v>
      </c>
      <c r="C5666" t="str">
        <f>VLOOKUP(B5666,customer!A:B,2,FALSE)</f>
        <v>Tabbie Rackley</v>
      </c>
      <c r="D5666" t="s">
        <v>3953</v>
      </c>
      <c r="E5666" t="s">
        <v>3946</v>
      </c>
      <c r="F5666" s="9">
        <v>44753</v>
      </c>
      <c r="G5666" s="11">
        <v>29</v>
      </c>
    </row>
    <row r="5667" spans="2:7" x14ac:dyDescent="0.2">
      <c r="B5667" t="s">
        <v>3284</v>
      </c>
      <c r="C5667" t="str">
        <f>VLOOKUP(B5667,customer!A:B,2,FALSE)</f>
        <v>Tabbie Rackley</v>
      </c>
      <c r="D5667" t="s">
        <v>3953</v>
      </c>
      <c r="E5667" t="s">
        <v>3946</v>
      </c>
      <c r="F5667" s="9">
        <v>44794</v>
      </c>
      <c r="G5667" s="11">
        <v>29</v>
      </c>
    </row>
    <row r="5668" spans="2:7" x14ac:dyDescent="0.2">
      <c r="B5668" t="s">
        <v>3284</v>
      </c>
      <c r="C5668" t="str">
        <f>VLOOKUP(B5668,customer!A:B,2,FALSE)</f>
        <v>Tabbie Rackley</v>
      </c>
      <c r="D5668" t="s">
        <v>3953</v>
      </c>
      <c r="E5668" t="s">
        <v>3946</v>
      </c>
      <c r="F5668" s="9">
        <v>44815</v>
      </c>
      <c r="G5668" s="11">
        <v>29</v>
      </c>
    </row>
    <row r="5669" spans="2:7" x14ac:dyDescent="0.2">
      <c r="B5669" t="s">
        <v>3284</v>
      </c>
      <c r="C5669" t="str">
        <f>VLOOKUP(B5669,customer!A:B,2,FALSE)</f>
        <v>Tabbie Rackley</v>
      </c>
      <c r="D5669" t="s">
        <v>3953</v>
      </c>
      <c r="E5669" t="s">
        <v>3946</v>
      </c>
      <c r="F5669" s="9">
        <v>44851</v>
      </c>
      <c r="G5669" s="11">
        <v>29</v>
      </c>
    </row>
    <row r="5670" spans="2:7" x14ac:dyDescent="0.2">
      <c r="B5670" t="s">
        <v>3284</v>
      </c>
      <c r="C5670" t="str">
        <f>VLOOKUP(B5670,customer!A:B,2,FALSE)</f>
        <v>Tabbie Rackley</v>
      </c>
      <c r="D5670" t="s">
        <v>3953</v>
      </c>
      <c r="E5670" t="s">
        <v>3946</v>
      </c>
      <c r="F5670" s="9">
        <v>44939</v>
      </c>
      <c r="G5670" s="11">
        <v>29</v>
      </c>
    </row>
    <row r="5671" spans="2:7" x14ac:dyDescent="0.2">
      <c r="B5671" t="s">
        <v>3284</v>
      </c>
      <c r="C5671" t="str">
        <f>VLOOKUP(B5671,customer!A:B,2,FALSE)</f>
        <v>Tabbie Rackley</v>
      </c>
      <c r="D5671" t="s">
        <v>3953</v>
      </c>
      <c r="E5671" t="s">
        <v>3946</v>
      </c>
      <c r="F5671" s="9">
        <v>45004</v>
      </c>
      <c r="G5671" s="11">
        <v>29</v>
      </c>
    </row>
    <row r="5672" spans="2:7" x14ac:dyDescent="0.2">
      <c r="B5672" t="s">
        <v>3284</v>
      </c>
      <c r="C5672" t="str">
        <f>VLOOKUP(B5672,customer!A:B,2,FALSE)</f>
        <v>Tabbie Rackley</v>
      </c>
      <c r="D5672" t="s">
        <v>3948</v>
      </c>
      <c r="E5672" t="s">
        <v>3941</v>
      </c>
      <c r="F5672" s="9">
        <v>44930</v>
      </c>
      <c r="G5672" s="11">
        <v>65</v>
      </c>
    </row>
    <row r="5673" spans="2:7" x14ac:dyDescent="0.2">
      <c r="B5673" t="s">
        <v>3284</v>
      </c>
      <c r="C5673" t="str">
        <f>VLOOKUP(B5673,customer!A:B,2,FALSE)</f>
        <v>Tabbie Rackley</v>
      </c>
      <c r="D5673" t="s">
        <v>3948</v>
      </c>
      <c r="E5673" t="s">
        <v>3941</v>
      </c>
      <c r="F5673" s="9">
        <v>44975</v>
      </c>
      <c r="G5673" s="11">
        <v>65</v>
      </c>
    </row>
    <row r="5674" spans="2:7" x14ac:dyDescent="0.2">
      <c r="B5674" t="s">
        <v>3284</v>
      </c>
      <c r="C5674" t="str">
        <f>VLOOKUP(B5674,customer!A:B,2,FALSE)</f>
        <v>Tabbie Rackley</v>
      </c>
      <c r="D5674" t="s">
        <v>3948</v>
      </c>
      <c r="E5674" t="s">
        <v>3941</v>
      </c>
      <c r="F5674" s="9">
        <v>44990</v>
      </c>
      <c r="G5674" s="11">
        <v>65</v>
      </c>
    </row>
    <row r="5675" spans="2:7" x14ac:dyDescent="0.2">
      <c r="B5675" t="s">
        <v>3284</v>
      </c>
      <c r="C5675" t="str">
        <f>VLOOKUP(B5675,customer!A:B,2,FALSE)</f>
        <v>Tabbie Rackley</v>
      </c>
      <c r="D5675" t="s">
        <v>3948</v>
      </c>
      <c r="E5675" t="s">
        <v>3941</v>
      </c>
      <c r="F5675" s="9">
        <v>45023</v>
      </c>
      <c r="G5675" s="11">
        <v>65</v>
      </c>
    </row>
    <row r="5676" spans="2:7" x14ac:dyDescent="0.2">
      <c r="B5676" t="s">
        <v>3284</v>
      </c>
      <c r="C5676" t="str">
        <f>VLOOKUP(B5676,customer!A:B,2,FALSE)</f>
        <v>Tabbie Rackley</v>
      </c>
      <c r="D5676" t="s">
        <v>3948</v>
      </c>
      <c r="E5676" t="s">
        <v>3941</v>
      </c>
      <c r="F5676" s="9">
        <v>45063</v>
      </c>
      <c r="G5676" s="11">
        <v>65</v>
      </c>
    </row>
    <row r="5677" spans="2:7" x14ac:dyDescent="0.2">
      <c r="B5677" t="s">
        <v>3285</v>
      </c>
      <c r="C5677" t="str">
        <f>VLOOKUP(B5677,customer!A:B,2,FALSE)</f>
        <v>Zahara Lawie</v>
      </c>
      <c r="D5677" t="s">
        <v>3925</v>
      </c>
      <c r="E5677" t="s">
        <v>3935</v>
      </c>
      <c r="F5677" s="9">
        <v>44768</v>
      </c>
      <c r="G5677" s="11">
        <v>13</v>
      </c>
    </row>
    <row r="5678" spans="2:7" x14ac:dyDescent="0.2">
      <c r="B5678" t="s">
        <v>3285</v>
      </c>
      <c r="C5678" t="str">
        <f>VLOOKUP(B5678,customer!A:B,2,FALSE)</f>
        <v>Zahara Lawie</v>
      </c>
      <c r="D5678" t="s">
        <v>3925</v>
      </c>
      <c r="E5678" t="s">
        <v>3935</v>
      </c>
      <c r="F5678" s="9">
        <v>44800</v>
      </c>
      <c r="G5678" s="11">
        <v>13</v>
      </c>
    </row>
    <row r="5679" spans="2:7" x14ac:dyDescent="0.2">
      <c r="B5679" t="s">
        <v>3285</v>
      </c>
      <c r="C5679" t="str">
        <f>VLOOKUP(B5679,customer!A:B,2,FALSE)</f>
        <v>Zahara Lawie</v>
      </c>
      <c r="D5679" t="s">
        <v>3925</v>
      </c>
      <c r="E5679" t="s">
        <v>3935</v>
      </c>
      <c r="F5679" s="9">
        <v>44806</v>
      </c>
      <c r="G5679" s="11">
        <v>13</v>
      </c>
    </row>
    <row r="5680" spans="2:7" x14ac:dyDescent="0.2">
      <c r="B5680" t="s">
        <v>3285</v>
      </c>
      <c r="C5680" t="str">
        <f>VLOOKUP(B5680,customer!A:B,2,FALSE)</f>
        <v>Zahara Lawie</v>
      </c>
      <c r="D5680" t="s">
        <v>3925</v>
      </c>
      <c r="E5680" t="s">
        <v>3935</v>
      </c>
      <c r="F5680" s="9">
        <v>44863</v>
      </c>
      <c r="G5680" s="11">
        <v>13</v>
      </c>
    </row>
    <row r="5681" spans="2:7" x14ac:dyDescent="0.2">
      <c r="B5681" t="s">
        <v>3285</v>
      </c>
      <c r="C5681" t="str">
        <f>VLOOKUP(B5681,customer!A:B,2,FALSE)</f>
        <v>Zahara Lawie</v>
      </c>
      <c r="D5681" t="s">
        <v>3925</v>
      </c>
      <c r="E5681" t="s">
        <v>3935</v>
      </c>
      <c r="F5681" s="9">
        <v>44868</v>
      </c>
      <c r="G5681" s="11">
        <v>13</v>
      </c>
    </row>
    <row r="5682" spans="2:7" x14ac:dyDescent="0.2">
      <c r="B5682" t="s">
        <v>3285</v>
      </c>
      <c r="C5682" t="str">
        <f>VLOOKUP(B5682,customer!A:B,2,FALSE)</f>
        <v>Zahara Lawie</v>
      </c>
      <c r="D5682" t="s">
        <v>3925</v>
      </c>
      <c r="E5682" t="s">
        <v>3935</v>
      </c>
      <c r="F5682" s="9">
        <v>44903</v>
      </c>
      <c r="G5682" s="11">
        <v>13</v>
      </c>
    </row>
    <row r="5683" spans="2:7" x14ac:dyDescent="0.2">
      <c r="B5683" t="s">
        <v>3285</v>
      </c>
      <c r="C5683" t="str">
        <f>VLOOKUP(B5683,customer!A:B,2,FALSE)</f>
        <v>Zahara Lawie</v>
      </c>
      <c r="D5683" t="s">
        <v>3925</v>
      </c>
      <c r="E5683" t="s">
        <v>3935</v>
      </c>
      <c r="F5683" s="9">
        <v>44957</v>
      </c>
      <c r="G5683" s="11">
        <v>13</v>
      </c>
    </row>
    <row r="5684" spans="2:7" x14ac:dyDescent="0.2">
      <c r="B5684" t="s">
        <v>3285</v>
      </c>
      <c r="C5684" t="str">
        <f>VLOOKUP(B5684,customer!A:B,2,FALSE)</f>
        <v>Zahara Lawie</v>
      </c>
      <c r="D5684" t="s">
        <v>3925</v>
      </c>
      <c r="E5684" t="s">
        <v>3935</v>
      </c>
      <c r="F5684" s="9">
        <v>44958</v>
      </c>
      <c r="G5684" s="11">
        <v>13</v>
      </c>
    </row>
    <row r="5685" spans="2:7" x14ac:dyDescent="0.2">
      <c r="B5685" t="s">
        <v>3285</v>
      </c>
      <c r="C5685" t="str">
        <f>VLOOKUP(B5685,customer!A:B,2,FALSE)</f>
        <v>Zahara Lawie</v>
      </c>
      <c r="D5685" t="s">
        <v>3925</v>
      </c>
      <c r="E5685" t="s">
        <v>3935</v>
      </c>
      <c r="F5685" s="9">
        <v>44994</v>
      </c>
      <c r="G5685" s="11">
        <v>13</v>
      </c>
    </row>
    <row r="5686" spans="2:7" x14ac:dyDescent="0.2">
      <c r="B5686" t="s">
        <v>3285</v>
      </c>
      <c r="C5686" t="str">
        <f>VLOOKUP(B5686,customer!A:B,2,FALSE)</f>
        <v>Zahara Lawie</v>
      </c>
      <c r="D5686" t="s">
        <v>3925</v>
      </c>
      <c r="E5686" t="s">
        <v>3935</v>
      </c>
      <c r="F5686" s="9">
        <v>45046</v>
      </c>
      <c r="G5686" s="11">
        <v>13</v>
      </c>
    </row>
    <row r="5687" spans="2:7" x14ac:dyDescent="0.2">
      <c r="B5687" t="s">
        <v>3285</v>
      </c>
      <c r="C5687" t="str">
        <f>VLOOKUP(B5687,customer!A:B,2,FALSE)</f>
        <v>Zahara Lawie</v>
      </c>
      <c r="D5687" t="s">
        <v>3925</v>
      </c>
      <c r="E5687" t="s">
        <v>3935</v>
      </c>
      <c r="F5687" s="9">
        <v>45048</v>
      </c>
      <c r="G5687" s="11">
        <v>13</v>
      </c>
    </row>
    <row r="5688" spans="2:7" x14ac:dyDescent="0.2">
      <c r="B5688" t="s">
        <v>3285</v>
      </c>
      <c r="C5688" t="str">
        <f>VLOOKUP(B5688,customer!A:B,2,FALSE)</f>
        <v>Zahara Lawie</v>
      </c>
      <c r="D5688" t="s">
        <v>3925</v>
      </c>
      <c r="E5688" t="s">
        <v>3935</v>
      </c>
      <c r="F5688" s="9">
        <v>45081</v>
      </c>
      <c r="G5688" s="11">
        <v>13</v>
      </c>
    </row>
    <row r="5689" spans="2:7" x14ac:dyDescent="0.2">
      <c r="B5689" t="s">
        <v>3285</v>
      </c>
      <c r="C5689" t="str">
        <f>VLOOKUP(B5689,customer!A:B,2,FALSE)</f>
        <v>Zahara Lawie</v>
      </c>
      <c r="D5689" t="s">
        <v>3923</v>
      </c>
      <c r="E5689" t="s">
        <v>3933</v>
      </c>
      <c r="F5689" s="9">
        <v>44821</v>
      </c>
      <c r="G5689" s="11">
        <v>26</v>
      </c>
    </row>
    <row r="5690" spans="2:7" x14ac:dyDescent="0.2">
      <c r="B5690" t="s">
        <v>3285</v>
      </c>
      <c r="C5690" t="str">
        <f>VLOOKUP(B5690,customer!A:B,2,FALSE)</f>
        <v>Zahara Lawie</v>
      </c>
      <c r="D5690" t="s">
        <v>3923</v>
      </c>
      <c r="E5690" t="s">
        <v>3933</v>
      </c>
      <c r="F5690" s="9">
        <v>44852</v>
      </c>
      <c r="G5690" s="11">
        <v>26</v>
      </c>
    </row>
    <row r="5691" spans="2:7" x14ac:dyDescent="0.2">
      <c r="B5691" t="s">
        <v>3285</v>
      </c>
      <c r="C5691" t="str">
        <f>VLOOKUP(B5691,customer!A:B,2,FALSE)</f>
        <v>Zahara Lawie</v>
      </c>
      <c r="D5691" t="s">
        <v>3923</v>
      </c>
      <c r="E5691" t="s">
        <v>3933</v>
      </c>
      <c r="F5691" s="9">
        <v>44890</v>
      </c>
      <c r="G5691" s="11">
        <v>26</v>
      </c>
    </row>
    <row r="5692" spans="2:7" x14ac:dyDescent="0.2">
      <c r="B5692" t="s">
        <v>3285</v>
      </c>
      <c r="C5692" t="str">
        <f>VLOOKUP(B5692,customer!A:B,2,FALSE)</f>
        <v>Zahara Lawie</v>
      </c>
      <c r="D5692" t="s">
        <v>3923</v>
      </c>
      <c r="E5692" t="s">
        <v>3933</v>
      </c>
      <c r="F5692" s="9">
        <v>44914</v>
      </c>
      <c r="G5692" s="11">
        <v>26</v>
      </c>
    </row>
    <row r="5693" spans="2:7" x14ac:dyDescent="0.2">
      <c r="B5693" t="s">
        <v>3285</v>
      </c>
      <c r="C5693" t="str">
        <f>VLOOKUP(B5693,customer!A:B,2,FALSE)</f>
        <v>Zahara Lawie</v>
      </c>
      <c r="D5693" t="s">
        <v>3923</v>
      </c>
      <c r="E5693" t="s">
        <v>3933</v>
      </c>
      <c r="F5693" s="9">
        <v>44955</v>
      </c>
      <c r="G5693" s="11">
        <v>26</v>
      </c>
    </row>
    <row r="5694" spans="2:7" x14ac:dyDescent="0.2">
      <c r="B5694" t="s">
        <v>3285</v>
      </c>
      <c r="C5694" t="str">
        <f>VLOOKUP(B5694,customer!A:B,2,FALSE)</f>
        <v>Zahara Lawie</v>
      </c>
      <c r="D5694" t="s">
        <v>3923</v>
      </c>
      <c r="E5694" t="s">
        <v>3933</v>
      </c>
      <c r="F5694" s="9">
        <v>44984</v>
      </c>
      <c r="G5694" s="11">
        <v>26</v>
      </c>
    </row>
    <row r="5695" spans="2:7" x14ac:dyDescent="0.2">
      <c r="B5695" t="s">
        <v>3285</v>
      </c>
      <c r="C5695" t="str">
        <f>VLOOKUP(B5695,customer!A:B,2,FALSE)</f>
        <v>Zahara Lawie</v>
      </c>
      <c r="D5695" t="s">
        <v>3923</v>
      </c>
      <c r="E5695" t="s">
        <v>3933</v>
      </c>
      <c r="F5695" s="9">
        <v>45003</v>
      </c>
      <c r="G5695" s="11">
        <v>26</v>
      </c>
    </row>
    <row r="5696" spans="2:7" x14ac:dyDescent="0.2">
      <c r="B5696" t="s">
        <v>3285</v>
      </c>
      <c r="C5696" t="str">
        <f>VLOOKUP(B5696,customer!A:B,2,FALSE)</f>
        <v>Zahara Lawie</v>
      </c>
      <c r="D5696" t="s">
        <v>3923</v>
      </c>
      <c r="E5696" t="s">
        <v>3933</v>
      </c>
      <c r="F5696" s="9">
        <v>45048</v>
      </c>
      <c r="G5696" s="11">
        <v>26</v>
      </c>
    </row>
    <row r="5697" spans="2:7" x14ac:dyDescent="0.2">
      <c r="B5697" t="s">
        <v>3286</v>
      </c>
      <c r="C5697" t="str">
        <f>VLOOKUP(B5697,customer!A:B,2,FALSE)</f>
        <v>Patsy Barbrick</v>
      </c>
      <c r="D5697" t="s">
        <v>3947</v>
      </c>
      <c r="E5697" t="s">
        <v>3940</v>
      </c>
      <c r="F5697" s="9">
        <v>44736</v>
      </c>
      <c r="G5697" s="11">
        <v>62</v>
      </c>
    </row>
    <row r="5698" spans="2:7" x14ac:dyDescent="0.2">
      <c r="B5698" t="s">
        <v>3286</v>
      </c>
      <c r="C5698" t="str">
        <f>VLOOKUP(B5698,customer!A:B,2,FALSE)</f>
        <v>Patsy Barbrick</v>
      </c>
      <c r="D5698" t="s">
        <v>3947</v>
      </c>
      <c r="E5698" t="s">
        <v>3940</v>
      </c>
      <c r="F5698" s="9">
        <v>44772</v>
      </c>
      <c r="G5698" s="11">
        <v>62</v>
      </c>
    </row>
    <row r="5699" spans="2:7" x14ac:dyDescent="0.2">
      <c r="B5699" t="s">
        <v>3286</v>
      </c>
      <c r="C5699" t="str">
        <f>VLOOKUP(B5699,customer!A:B,2,FALSE)</f>
        <v>Patsy Barbrick</v>
      </c>
      <c r="D5699" t="s">
        <v>3947</v>
      </c>
      <c r="E5699" t="s">
        <v>3940</v>
      </c>
      <c r="F5699" s="9">
        <v>44798</v>
      </c>
      <c r="G5699" s="11">
        <v>62</v>
      </c>
    </row>
    <row r="5700" spans="2:7" x14ac:dyDescent="0.2">
      <c r="B5700" t="s">
        <v>3286</v>
      </c>
      <c r="C5700" t="str">
        <f>VLOOKUP(B5700,customer!A:B,2,FALSE)</f>
        <v>Patsy Barbrick</v>
      </c>
      <c r="D5700" t="s">
        <v>3947</v>
      </c>
      <c r="E5700" t="s">
        <v>3940</v>
      </c>
      <c r="F5700" s="9">
        <v>44807</v>
      </c>
      <c r="G5700" s="11">
        <v>62</v>
      </c>
    </row>
    <row r="5701" spans="2:7" x14ac:dyDescent="0.2">
      <c r="B5701" t="s">
        <v>3286</v>
      </c>
      <c r="C5701" t="str">
        <f>VLOOKUP(B5701,customer!A:B,2,FALSE)</f>
        <v>Patsy Barbrick</v>
      </c>
      <c r="D5701" t="s">
        <v>3947</v>
      </c>
      <c r="E5701" t="s">
        <v>3940</v>
      </c>
      <c r="F5701" s="9">
        <v>44861</v>
      </c>
      <c r="G5701" s="11">
        <v>62</v>
      </c>
    </row>
    <row r="5702" spans="2:7" x14ac:dyDescent="0.2">
      <c r="B5702" t="s">
        <v>3286</v>
      </c>
      <c r="C5702" t="str">
        <f>VLOOKUP(B5702,customer!A:B,2,FALSE)</f>
        <v>Patsy Barbrick</v>
      </c>
      <c r="D5702" t="s">
        <v>3947</v>
      </c>
      <c r="E5702" t="s">
        <v>3940</v>
      </c>
      <c r="F5702" s="9">
        <v>44891</v>
      </c>
      <c r="G5702" s="11">
        <v>62</v>
      </c>
    </row>
    <row r="5703" spans="2:7" x14ac:dyDescent="0.2">
      <c r="B5703" t="s">
        <v>3286</v>
      </c>
      <c r="C5703" t="str">
        <f>VLOOKUP(B5703,customer!A:B,2,FALSE)</f>
        <v>Patsy Barbrick</v>
      </c>
      <c r="D5703" t="s">
        <v>3947</v>
      </c>
      <c r="E5703" t="s">
        <v>3940</v>
      </c>
      <c r="F5703" s="9">
        <v>44927</v>
      </c>
      <c r="G5703" s="11">
        <v>62</v>
      </c>
    </row>
    <row r="5704" spans="2:7" x14ac:dyDescent="0.2">
      <c r="B5704" t="s">
        <v>3286</v>
      </c>
      <c r="C5704" t="str">
        <f>VLOOKUP(B5704,customer!A:B,2,FALSE)</f>
        <v>Patsy Barbrick</v>
      </c>
      <c r="D5704" t="s">
        <v>3947</v>
      </c>
      <c r="E5704" t="s">
        <v>3940</v>
      </c>
      <c r="F5704" s="9">
        <v>44963</v>
      </c>
      <c r="G5704" s="11">
        <v>62</v>
      </c>
    </row>
    <row r="5705" spans="2:7" x14ac:dyDescent="0.2">
      <c r="B5705" t="s">
        <v>3286</v>
      </c>
      <c r="C5705" t="str">
        <f>VLOOKUP(B5705,customer!A:B,2,FALSE)</f>
        <v>Patsy Barbrick</v>
      </c>
      <c r="D5705" t="s">
        <v>3947</v>
      </c>
      <c r="E5705" t="s">
        <v>3940</v>
      </c>
      <c r="F5705" s="9">
        <v>45016</v>
      </c>
      <c r="G5705" s="11">
        <v>62</v>
      </c>
    </row>
    <row r="5706" spans="2:7" x14ac:dyDescent="0.2">
      <c r="B5706" t="s">
        <v>3286</v>
      </c>
      <c r="C5706" t="str">
        <f>VLOOKUP(B5706,customer!A:B,2,FALSE)</f>
        <v>Patsy Barbrick</v>
      </c>
      <c r="D5706" t="s">
        <v>3947</v>
      </c>
      <c r="E5706" t="s">
        <v>3940</v>
      </c>
      <c r="F5706" s="9">
        <v>45020</v>
      </c>
      <c r="G5706" s="11">
        <v>62</v>
      </c>
    </row>
    <row r="5707" spans="2:7" x14ac:dyDescent="0.2">
      <c r="B5707" t="s">
        <v>3286</v>
      </c>
      <c r="C5707" t="str">
        <f>VLOOKUP(B5707,customer!A:B,2,FALSE)</f>
        <v>Patsy Barbrick</v>
      </c>
      <c r="D5707" t="s">
        <v>3947</v>
      </c>
      <c r="E5707" t="s">
        <v>3940</v>
      </c>
      <c r="F5707" s="9">
        <v>45072</v>
      </c>
      <c r="G5707" s="11">
        <v>62</v>
      </c>
    </row>
    <row r="5708" spans="2:7" x14ac:dyDescent="0.2">
      <c r="B5708" t="s">
        <v>3286</v>
      </c>
      <c r="C5708" t="str">
        <f>VLOOKUP(B5708,customer!A:B,2,FALSE)</f>
        <v>Patsy Barbrick</v>
      </c>
      <c r="D5708" t="s">
        <v>3925</v>
      </c>
      <c r="E5708" t="s">
        <v>3935</v>
      </c>
      <c r="F5708" s="9">
        <v>44991</v>
      </c>
      <c r="G5708" s="11">
        <v>13</v>
      </c>
    </row>
    <row r="5709" spans="2:7" x14ac:dyDescent="0.2">
      <c r="B5709" t="s">
        <v>3286</v>
      </c>
      <c r="C5709" t="str">
        <f>VLOOKUP(B5709,customer!A:B,2,FALSE)</f>
        <v>Patsy Barbrick</v>
      </c>
      <c r="D5709" t="s">
        <v>3925</v>
      </c>
      <c r="E5709" t="s">
        <v>3935</v>
      </c>
      <c r="F5709" s="9">
        <v>45027</v>
      </c>
      <c r="G5709" s="11">
        <v>13</v>
      </c>
    </row>
    <row r="5710" spans="2:7" x14ac:dyDescent="0.2">
      <c r="B5710" t="s">
        <v>3286</v>
      </c>
      <c r="C5710" t="str">
        <f>VLOOKUP(B5710,customer!A:B,2,FALSE)</f>
        <v>Patsy Barbrick</v>
      </c>
      <c r="D5710" t="s">
        <v>3925</v>
      </c>
      <c r="E5710" t="s">
        <v>3935</v>
      </c>
      <c r="F5710" s="9">
        <v>45053</v>
      </c>
      <c r="G5710" s="11">
        <v>13</v>
      </c>
    </row>
    <row r="5711" spans="2:7" x14ac:dyDescent="0.2">
      <c r="B5711" t="s">
        <v>3287</v>
      </c>
      <c r="C5711" t="str">
        <f>VLOOKUP(B5711,customer!A:B,2,FALSE)</f>
        <v>Lamont Astlatt</v>
      </c>
      <c r="D5711" t="s">
        <v>3928</v>
      </c>
      <c r="E5711" t="s">
        <v>3938</v>
      </c>
      <c r="F5711" s="9">
        <v>44685</v>
      </c>
      <c r="G5711" s="11">
        <v>75</v>
      </c>
    </row>
    <row r="5712" spans="2:7" x14ac:dyDescent="0.2">
      <c r="B5712" t="s">
        <v>3287</v>
      </c>
      <c r="C5712" t="str">
        <f>VLOOKUP(B5712,customer!A:B,2,FALSE)</f>
        <v>Lamont Astlatt</v>
      </c>
      <c r="D5712" t="s">
        <v>3928</v>
      </c>
      <c r="E5712" t="s">
        <v>3938</v>
      </c>
      <c r="F5712" s="9">
        <v>44787</v>
      </c>
      <c r="G5712" s="11">
        <v>75</v>
      </c>
    </row>
    <row r="5713" spans="2:7" x14ac:dyDescent="0.2">
      <c r="B5713" t="s">
        <v>3287</v>
      </c>
      <c r="C5713" t="str">
        <f>VLOOKUP(B5713,customer!A:B,2,FALSE)</f>
        <v>Lamont Astlatt</v>
      </c>
      <c r="D5713" t="s">
        <v>3928</v>
      </c>
      <c r="E5713" t="s">
        <v>3938</v>
      </c>
      <c r="F5713" s="9">
        <v>44850</v>
      </c>
      <c r="G5713" s="11">
        <v>75</v>
      </c>
    </row>
    <row r="5714" spans="2:7" x14ac:dyDescent="0.2">
      <c r="B5714" t="s">
        <v>3287</v>
      </c>
      <c r="C5714" t="str">
        <f>VLOOKUP(B5714,customer!A:B,2,FALSE)</f>
        <v>Lamont Astlatt</v>
      </c>
      <c r="D5714" t="s">
        <v>3928</v>
      </c>
      <c r="E5714" t="s">
        <v>3938</v>
      </c>
      <c r="F5714" s="9">
        <v>44879</v>
      </c>
      <c r="G5714" s="11">
        <v>75</v>
      </c>
    </row>
    <row r="5715" spans="2:7" x14ac:dyDescent="0.2">
      <c r="B5715" t="s">
        <v>3287</v>
      </c>
      <c r="C5715" t="str">
        <f>VLOOKUP(B5715,customer!A:B,2,FALSE)</f>
        <v>Lamont Astlatt</v>
      </c>
      <c r="D5715" t="s">
        <v>3928</v>
      </c>
      <c r="E5715" t="s">
        <v>3938</v>
      </c>
      <c r="F5715" s="9">
        <v>44910</v>
      </c>
      <c r="G5715" s="11">
        <v>75</v>
      </c>
    </row>
    <row r="5716" spans="2:7" x14ac:dyDescent="0.2">
      <c r="B5716" t="s">
        <v>3287</v>
      </c>
      <c r="C5716" t="str">
        <f>VLOOKUP(B5716,customer!A:B,2,FALSE)</f>
        <v>Lamont Astlatt</v>
      </c>
      <c r="D5716" t="s">
        <v>3928</v>
      </c>
      <c r="E5716" t="s">
        <v>3938</v>
      </c>
      <c r="F5716" s="9">
        <v>44941</v>
      </c>
      <c r="G5716" s="11">
        <v>75</v>
      </c>
    </row>
    <row r="5717" spans="2:7" x14ac:dyDescent="0.2">
      <c r="B5717" t="s">
        <v>3287</v>
      </c>
      <c r="C5717" t="str">
        <f>VLOOKUP(B5717,customer!A:B,2,FALSE)</f>
        <v>Lamont Astlatt</v>
      </c>
      <c r="D5717" t="s">
        <v>3928</v>
      </c>
      <c r="E5717" t="s">
        <v>3938</v>
      </c>
      <c r="F5717" s="9">
        <v>44963</v>
      </c>
      <c r="G5717" s="11">
        <v>75</v>
      </c>
    </row>
    <row r="5718" spans="2:7" x14ac:dyDescent="0.2">
      <c r="B5718" t="s">
        <v>3287</v>
      </c>
      <c r="C5718" t="str">
        <f>VLOOKUP(B5718,customer!A:B,2,FALSE)</f>
        <v>Lamont Astlatt</v>
      </c>
      <c r="D5718" t="s">
        <v>3928</v>
      </c>
      <c r="E5718" t="s">
        <v>3938</v>
      </c>
      <c r="F5718" s="9">
        <v>44990</v>
      </c>
      <c r="G5718" s="11">
        <v>75</v>
      </c>
    </row>
    <row r="5719" spans="2:7" x14ac:dyDescent="0.2">
      <c r="B5719" t="s">
        <v>3287</v>
      </c>
      <c r="C5719" t="str">
        <f>VLOOKUP(B5719,customer!A:B,2,FALSE)</f>
        <v>Lamont Astlatt</v>
      </c>
      <c r="D5719" t="s">
        <v>3928</v>
      </c>
      <c r="E5719" t="s">
        <v>3938</v>
      </c>
      <c r="F5719" s="9">
        <v>45021</v>
      </c>
      <c r="G5719" s="11">
        <v>75</v>
      </c>
    </row>
    <row r="5720" spans="2:7" x14ac:dyDescent="0.2">
      <c r="B5720" t="s">
        <v>3287</v>
      </c>
      <c r="C5720" t="str">
        <f>VLOOKUP(B5720,customer!A:B,2,FALSE)</f>
        <v>Lamont Astlatt</v>
      </c>
      <c r="D5720" t="s">
        <v>3928</v>
      </c>
      <c r="E5720" t="s">
        <v>3938</v>
      </c>
      <c r="F5720" s="9">
        <v>45053</v>
      </c>
      <c r="G5720" s="11">
        <v>75</v>
      </c>
    </row>
    <row r="5721" spans="2:7" x14ac:dyDescent="0.2">
      <c r="B5721" t="s">
        <v>3287</v>
      </c>
      <c r="C5721" t="str">
        <f>VLOOKUP(B5721,customer!A:B,2,FALSE)</f>
        <v>Lamont Astlatt</v>
      </c>
      <c r="D5721" t="s">
        <v>3923</v>
      </c>
      <c r="E5721" t="s">
        <v>3933</v>
      </c>
      <c r="F5721" s="9">
        <v>44993</v>
      </c>
      <c r="G5721" s="11">
        <v>26</v>
      </c>
    </row>
    <row r="5722" spans="2:7" x14ac:dyDescent="0.2">
      <c r="B5722" t="s">
        <v>3287</v>
      </c>
      <c r="C5722" t="str">
        <f>VLOOKUP(B5722,customer!A:B,2,FALSE)</f>
        <v>Lamont Astlatt</v>
      </c>
      <c r="D5722" t="s">
        <v>3923</v>
      </c>
      <c r="E5722" t="s">
        <v>3933</v>
      </c>
      <c r="F5722" s="9">
        <v>45038</v>
      </c>
      <c r="G5722" s="11">
        <v>26</v>
      </c>
    </row>
    <row r="5723" spans="2:7" x14ac:dyDescent="0.2">
      <c r="B5723" t="s">
        <v>3287</v>
      </c>
      <c r="C5723" t="str">
        <f>VLOOKUP(B5723,customer!A:B,2,FALSE)</f>
        <v>Lamont Astlatt</v>
      </c>
      <c r="D5723" t="s">
        <v>3923</v>
      </c>
      <c r="E5723" t="s">
        <v>3933</v>
      </c>
      <c r="F5723" s="9">
        <v>45060</v>
      </c>
      <c r="G5723" s="11">
        <v>26</v>
      </c>
    </row>
    <row r="5724" spans="2:7" x14ac:dyDescent="0.2">
      <c r="B5724" t="s">
        <v>3288</v>
      </c>
      <c r="C5724" t="str">
        <f>VLOOKUP(B5724,customer!A:B,2,FALSE)</f>
        <v>Maynard Rudyard</v>
      </c>
      <c r="D5724" t="s">
        <v>3949</v>
      </c>
      <c r="E5724" t="s">
        <v>3942</v>
      </c>
      <c r="F5724" s="9">
        <v>44661</v>
      </c>
      <c r="G5724" s="11">
        <v>25</v>
      </c>
    </row>
    <row r="5725" spans="2:7" x14ac:dyDescent="0.2">
      <c r="B5725" t="s">
        <v>3288</v>
      </c>
      <c r="C5725" t="str">
        <f>VLOOKUP(B5725,customer!A:B,2,FALSE)</f>
        <v>Maynard Rudyard</v>
      </c>
      <c r="D5725" t="s">
        <v>3949</v>
      </c>
      <c r="E5725" t="s">
        <v>3942</v>
      </c>
      <c r="F5725" s="9">
        <v>44693</v>
      </c>
      <c r="G5725" s="11">
        <v>25</v>
      </c>
    </row>
    <row r="5726" spans="2:7" x14ac:dyDescent="0.2">
      <c r="B5726" t="s">
        <v>3288</v>
      </c>
      <c r="C5726" t="str">
        <f>VLOOKUP(B5726,customer!A:B,2,FALSE)</f>
        <v>Maynard Rudyard</v>
      </c>
      <c r="D5726" t="s">
        <v>3949</v>
      </c>
      <c r="E5726" t="s">
        <v>3942</v>
      </c>
      <c r="F5726" s="9">
        <v>44725</v>
      </c>
      <c r="G5726" s="11">
        <v>25</v>
      </c>
    </row>
    <row r="5727" spans="2:7" x14ac:dyDescent="0.2">
      <c r="B5727" t="s">
        <v>3288</v>
      </c>
      <c r="C5727" t="str">
        <f>VLOOKUP(B5727,customer!A:B,2,FALSE)</f>
        <v>Maynard Rudyard</v>
      </c>
      <c r="D5727" t="s">
        <v>3949</v>
      </c>
      <c r="E5727" t="s">
        <v>3942</v>
      </c>
      <c r="F5727" s="9">
        <v>44791</v>
      </c>
      <c r="G5727" s="11">
        <v>25</v>
      </c>
    </row>
    <row r="5728" spans="2:7" x14ac:dyDescent="0.2">
      <c r="B5728" t="s">
        <v>3288</v>
      </c>
      <c r="C5728" t="str">
        <f>VLOOKUP(B5728,customer!A:B,2,FALSE)</f>
        <v>Maynard Rudyard</v>
      </c>
      <c r="D5728" t="s">
        <v>3949</v>
      </c>
      <c r="E5728" t="s">
        <v>3942</v>
      </c>
      <c r="F5728" s="9">
        <v>44816</v>
      </c>
      <c r="G5728" s="11">
        <v>25</v>
      </c>
    </row>
    <row r="5729" spans="2:7" x14ac:dyDescent="0.2">
      <c r="B5729" t="s">
        <v>3288</v>
      </c>
      <c r="C5729" t="str">
        <f>VLOOKUP(B5729,customer!A:B,2,FALSE)</f>
        <v>Maynard Rudyard</v>
      </c>
      <c r="D5729" t="s">
        <v>3949</v>
      </c>
      <c r="E5729" t="s">
        <v>3942</v>
      </c>
      <c r="F5729" s="9">
        <v>44848</v>
      </c>
      <c r="G5729" s="11">
        <v>25</v>
      </c>
    </row>
    <row r="5730" spans="2:7" x14ac:dyDescent="0.2">
      <c r="B5730" t="s">
        <v>3288</v>
      </c>
      <c r="C5730" t="str">
        <f>VLOOKUP(B5730,customer!A:B,2,FALSE)</f>
        <v>Maynard Rudyard</v>
      </c>
      <c r="D5730" t="s">
        <v>3949</v>
      </c>
      <c r="E5730" t="s">
        <v>3942</v>
      </c>
      <c r="F5730" s="9">
        <v>44886</v>
      </c>
      <c r="G5730" s="11">
        <v>25</v>
      </c>
    </row>
    <row r="5731" spans="2:7" x14ac:dyDescent="0.2">
      <c r="B5731" t="s">
        <v>3288</v>
      </c>
      <c r="C5731" t="str">
        <f>VLOOKUP(B5731,customer!A:B,2,FALSE)</f>
        <v>Maynard Rudyard</v>
      </c>
      <c r="D5731" t="s">
        <v>3949</v>
      </c>
      <c r="E5731" t="s">
        <v>3942</v>
      </c>
      <c r="F5731" s="9">
        <v>44913</v>
      </c>
      <c r="G5731" s="11">
        <v>25</v>
      </c>
    </row>
    <row r="5732" spans="2:7" x14ac:dyDescent="0.2">
      <c r="B5732" t="s">
        <v>3288</v>
      </c>
      <c r="C5732" t="str">
        <f>VLOOKUP(B5732,customer!A:B,2,FALSE)</f>
        <v>Maynard Rudyard</v>
      </c>
      <c r="D5732" t="s">
        <v>3949</v>
      </c>
      <c r="E5732" t="s">
        <v>3942</v>
      </c>
      <c r="F5732" s="9">
        <v>44942</v>
      </c>
      <c r="G5732" s="11">
        <v>25</v>
      </c>
    </row>
    <row r="5733" spans="2:7" x14ac:dyDescent="0.2">
      <c r="B5733" t="s">
        <v>3288</v>
      </c>
      <c r="C5733" t="str">
        <f>VLOOKUP(B5733,customer!A:B,2,FALSE)</f>
        <v>Maynard Rudyard</v>
      </c>
      <c r="D5733" t="s">
        <v>3949</v>
      </c>
      <c r="E5733" t="s">
        <v>3942</v>
      </c>
      <c r="F5733" s="9">
        <v>44979</v>
      </c>
      <c r="G5733" s="11">
        <v>25</v>
      </c>
    </row>
    <row r="5734" spans="2:7" x14ac:dyDescent="0.2">
      <c r="B5734" t="s">
        <v>3288</v>
      </c>
      <c r="C5734" t="str">
        <f>VLOOKUP(B5734,customer!A:B,2,FALSE)</f>
        <v>Maynard Rudyard</v>
      </c>
      <c r="D5734" t="s">
        <v>3949</v>
      </c>
      <c r="E5734" t="s">
        <v>3942</v>
      </c>
      <c r="F5734" s="9">
        <v>45009</v>
      </c>
      <c r="G5734" s="11">
        <v>25</v>
      </c>
    </row>
    <row r="5735" spans="2:7" x14ac:dyDescent="0.2">
      <c r="B5735" t="s">
        <v>3288</v>
      </c>
      <c r="C5735" t="str">
        <f>VLOOKUP(B5735,customer!A:B,2,FALSE)</f>
        <v>Maynard Rudyard</v>
      </c>
      <c r="D5735" t="s">
        <v>3949</v>
      </c>
      <c r="E5735" t="s">
        <v>3942</v>
      </c>
      <c r="F5735" s="9">
        <v>45040</v>
      </c>
      <c r="G5735" s="11">
        <v>25</v>
      </c>
    </row>
    <row r="5736" spans="2:7" x14ac:dyDescent="0.2">
      <c r="B5736" t="s">
        <v>3288</v>
      </c>
      <c r="C5736" t="str">
        <f>VLOOKUP(B5736,customer!A:B,2,FALSE)</f>
        <v>Maynard Rudyard</v>
      </c>
      <c r="D5736" t="s">
        <v>3949</v>
      </c>
      <c r="E5736" t="s">
        <v>3942</v>
      </c>
      <c r="F5736" s="9">
        <v>45071</v>
      </c>
      <c r="G5736" s="11">
        <v>25</v>
      </c>
    </row>
    <row r="5737" spans="2:7" x14ac:dyDescent="0.2">
      <c r="B5737" t="s">
        <v>3288</v>
      </c>
      <c r="C5737" t="str">
        <f>VLOOKUP(B5737,customer!A:B,2,FALSE)</f>
        <v>Maynard Rudyard</v>
      </c>
      <c r="D5737" t="s">
        <v>3921</v>
      </c>
      <c r="E5737" t="s">
        <v>3931</v>
      </c>
      <c r="F5737" s="9">
        <v>44868</v>
      </c>
      <c r="G5737" s="11">
        <v>26</v>
      </c>
    </row>
    <row r="5738" spans="2:7" x14ac:dyDescent="0.2">
      <c r="B5738" t="s">
        <v>3288</v>
      </c>
      <c r="C5738" t="str">
        <f>VLOOKUP(B5738,customer!A:B,2,FALSE)</f>
        <v>Maynard Rudyard</v>
      </c>
      <c r="D5738" t="s">
        <v>3921</v>
      </c>
      <c r="E5738" t="s">
        <v>3931</v>
      </c>
      <c r="F5738" s="9">
        <v>44902</v>
      </c>
      <c r="G5738" s="11">
        <v>26</v>
      </c>
    </row>
    <row r="5739" spans="2:7" x14ac:dyDescent="0.2">
      <c r="B5739" t="s">
        <v>3288</v>
      </c>
      <c r="C5739" t="str">
        <f>VLOOKUP(B5739,customer!A:B,2,FALSE)</f>
        <v>Maynard Rudyard</v>
      </c>
      <c r="D5739" t="s">
        <v>3921</v>
      </c>
      <c r="E5739" t="s">
        <v>3931</v>
      </c>
      <c r="F5739" s="9">
        <v>44933</v>
      </c>
      <c r="G5739" s="11">
        <v>26</v>
      </c>
    </row>
    <row r="5740" spans="2:7" x14ac:dyDescent="0.2">
      <c r="B5740" t="s">
        <v>3288</v>
      </c>
      <c r="C5740" t="str">
        <f>VLOOKUP(B5740,customer!A:B,2,FALSE)</f>
        <v>Maynard Rudyard</v>
      </c>
      <c r="D5740" t="s">
        <v>3921</v>
      </c>
      <c r="E5740" t="s">
        <v>3931</v>
      </c>
      <c r="F5740" s="9">
        <v>44971</v>
      </c>
      <c r="G5740" s="11">
        <v>26</v>
      </c>
    </row>
    <row r="5741" spans="2:7" x14ac:dyDescent="0.2">
      <c r="B5741" t="s">
        <v>3288</v>
      </c>
      <c r="C5741" t="str">
        <f>VLOOKUP(B5741,customer!A:B,2,FALSE)</f>
        <v>Maynard Rudyard</v>
      </c>
      <c r="D5741" t="s">
        <v>3921</v>
      </c>
      <c r="E5741" t="s">
        <v>3931</v>
      </c>
      <c r="F5741" s="9">
        <v>44989</v>
      </c>
      <c r="G5741" s="11">
        <v>26</v>
      </c>
    </row>
    <row r="5742" spans="2:7" x14ac:dyDescent="0.2">
      <c r="B5742" t="s">
        <v>3288</v>
      </c>
      <c r="C5742" t="str">
        <f>VLOOKUP(B5742,customer!A:B,2,FALSE)</f>
        <v>Maynard Rudyard</v>
      </c>
      <c r="D5742" t="s">
        <v>3921</v>
      </c>
      <c r="E5742" t="s">
        <v>3931</v>
      </c>
      <c r="F5742" s="9">
        <v>45021</v>
      </c>
      <c r="G5742" s="11">
        <v>26</v>
      </c>
    </row>
    <row r="5743" spans="2:7" x14ac:dyDescent="0.2">
      <c r="B5743" t="s">
        <v>3289</v>
      </c>
      <c r="C5743" t="str">
        <f>VLOOKUP(B5743,customer!A:B,2,FALSE)</f>
        <v>Burnaby Tuvey</v>
      </c>
      <c r="D5743" t="s">
        <v>3949</v>
      </c>
      <c r="E5743" t="s">
        <v>3942</v>
      </c>
      <c r="F5743" s="9">
        <v>44587</v>
      </c>
      <c r="G5743" s="11">
        <v>25</v>
      </c>
    </row>
    <row r="5744" spans="2:7" x14ac:dyDescent="0.2">
      <c r="B5744" t="s">
        <v>3289</v>
      </c>
      <c r="C5744" t="str">
        <f>VLOOKUP(B5744,customer!A:B,2,FALSE)</f>
        <v>Burnaby Tuvey</v>
      </c>
      <c r="D5744" t="s">
        <v>3949</v>
      </c>
      <c r="E5744" t="s">
        <v>3942</v>
      </c>
      <c r="F5744" s="9">
        <v>44647</v>
      </c>
      <c r="G5744" s="11">
        <v>25</v>
      </c>
    </row>
    <row r="5745" spans="2:7" x14ac:dyDescent="0.2">
      <c r="B5745" t="s">
        <v>3289</v>
      </c>
      <c r="C5745" t="str">
        <f>VLOOKUP(B5745,customer!A:B,2,FALSE)</f>
        <v>Burnaby Tuvey</v>
      </c>
      <c r="D5745" t="s">
        <v>3949</v>
      </c>
      <c r="E5745" t="s">
        <v>3942</v>
      </c>
      <c r="F5745" s="9">
        <v>44711</v>
      </c>
      <c r="G5745" s="11">
        <v>25</v>
      </c>
    </row>
    <row r="5746" spans="2:7" x14ac:dyDescent="0.2">
      <c r="B5746" t="s">
        <v>3289</v>
      </c>
      <c r="C5746" t="str">
        <f>VLOOKUP(B5746,customer!A:B,2,FALSE)</f>
        <v>Burnaby Tuvey</v>
      </c>
      <c r="D5746" t="s">
        <v>3949</v>
      </c>
      <c r="E5746" t="s">
        <v>3942</v>
      </c>
      <c r="F5746" s="9">
        <v>44749</v>
      </c>
      <c r="G5746" s="11">
        <v>25</v>
      </c>
    </row>
    <row r="5747" spans="2:7" x14ac:dyDescent="0.2">
      <c r="B5747" t="s">
        <v>3289</v>
      </c>
      <c r="C5747" t="str">
        <f>VLOOKUP(B5747,customer!A:B,2,FALSE)</f>
        <v>Burnaby Tuvey</v>
      </c>
      <c r="D5747" t="s">
        <v>3949</v>
      </c>
      <c r="E5747" t="s">
        <v>3942</v>
      </c>
      <c r="F5747" s="9">
        <v>44777</v>
      </c>
      <c r="G5747" s="11">
        <v>25</v>
      </c>
    </row>
    <row r="5748" spans="2:7" x14ac:dyDescent="0.2">
      <c r="B5748" t="s">
        <v>3289</v>
      </c>
      <c r="C5748" t="str">
        <f>VLOOKUP(B5748,customer!A:B,2,FALSE)</f>
        <v>Burnaby Tuvey</v>
      </c>
      <c r="D5748" t="s">
        <v>3949</v>
      </c>
      <c r="E5748" t="s">
        <v>3942</v>
      </c>
      <c r="F5748" s="9">
        <v>44837</v>
      </c>
      <c r="G5748" s="11">
        <v>25</v>
      </c>
    </row>
    <row r="5749" spans="2:7" x14ac:dyDescent="0.2">
      <c r="B5749" t="s">
        <v>3289</v>
      </c>
      <c r="C5749" t="str">
        <f>VLOOKUP(B5749,customer!A:B,2,FALSE)</f>
        <v>Burnaby Tuvey</v>
      </c>
      <c r="D5749" t="s">
        <v>3949</v>
      </c>
      <c r="E5749" t="s">
        <v>3942</v>
      </c>
      <c r="F5749" s="9">
        <v>44952</v>
      </c>
      <c r="G5749" s="11">
        <v>25</v>
      </c>
    </row>
    <row r="5750" spans="2:7" x14ac:dyDescent="0.2">
      <c r="B5750" t="s">
        <v>3289</v>
      </c>
      <c r="C5750" t="str">
        <f>VLOOKUP(B5750,customer!A:B,2,FALSE)</f>
        <v>Burnaby Tuvey</v>
      </c>
      <c r="D5750" t="s">
        <v>3949</v>
      </c>
      <c r="E5750" t="s">
        <v>3942</v>
      </c>
      <c r="F5750" s="9">
        <v>44967</v>
      </c>
      <c r="G5750" s="11">
        <v>25</v>
      </c>
    </row>
    <row r="5751" spans="2:7" x14ac:dyDescent="0.2">
      <c r="B5751" t="s">
        <v>3289</v>
      </c>
      <c r="C5751" t="str">
        <f>VLOOKUP(B5751,customer!A:B,2,FALSE)</f>
        <v>Burnaby Tuvey</v>
      </c>
      <c r="D5751" t="s">
        <v>3949</v>
      </c>
      <c r="E5751" t="s">
        <v>3942</v>
      </c>
      <c r="F5751" s="9">
        <v>45016</v>
      </c>
      <c r="G5751" s="11">
        <v>25</v>
      </c>
    </row>
    <row r="5752" spans="2:7" x14ac:dyDescent="0.2">
      <c r="B5752" t="s">
        <v>3289</v>
      </c>
      <c r="C5752" t="str">
        <f>VLOOKUP(B5752,customer!A:B,2,FALSE)</f>
        <v>Burnaby Tuvey</v>
      </c>
      <c r="D5752" t="s">
        <v>3923</v>
      </c>
      <c r="E5752" t="s">
        <v>3933</v>
      </c>
      <c r="F5752" s="9">
        <v>44969</v>
      </c>
      <c r="G5752" s="11">
        <v>26</v>
      </c>
    </row>
    <row r="5753" spans="2:7" x14ac:dyDescent="0.2">
      <c r="B5753" t="s">
        <v>3289</v>
      </c>
      <c r="C5753" t="str">
        <f>VLOOKUP(B5753,customer!A:B,2,FALSE)</f>
        <v>Burnaby Tuvey</v>
      </c>
      <c r="D5753" t="s">
        <v>3923</v>
      </c>
      <c r="E5753" t="s">
        <v>3933</v>
      </c>
      <c r="F5753" s="9">
        <v>45005</v>
      </c>
      <c r="G5753" s="11">
        <v>26</v>
      </c>
    </row>
    <row r="5754" spans="2:7" x14ac:dyDescent="0.2">
      <c r="B5754" t="s">
        <v>3289</v>
      </c>
      <c r="C5754" t="str">
        <f>VLOOKUP(B5754,customer!A:B,2,FALSE)</f>
        <v>Burnaby Tuvey</v>
      </c>
      <c r="D5754" t="s">
        <v>3923</v>
      </c>
      <c r="E5754" t="s">
        <v>3933</v>
      </c>
      <c r="F5754" s="9">
        <v>45036</v>
      </c>
      <c r="G5754" s="11">
        <v>26</v>
      </c>
    </row>
    <row r="5755" spans="2:7" x14ac:dyDescent="0.2">
      <c r="B5755" t="s">
        <v>3289</v>
      </c>
      <c r="C5755" t="str">
        <f>VLOOKUP(B5755,customer!A:B,2,FALSE)</f>
        <v>Burnaby Tuvey</v>
      </c>
      <c r="D5755" t="s">
        <v>3923</v>
      </c>
      <c r="E5755" t="s">
        <v>3933</v>
      </c>
      <c r="F5755" s="9">
        <v>45058</v>
      </c>
      <c r="G5755" s="11">
        <v>26</v>
      </c>
    </row>
    <row r="5756" spans="2:7" x14ac:dyDescent="0.2">
      <c r="B5756" t="s">
        <v>3290</v>
      </c>
      <c r="C5756" t="str">
        <f>VLOOKUP(B5756,customer!A:B,2,FALSE)</f>
        <v>Wendye Adger</v>
      </c>
      <c r="D5756" t="s">
        <v>3950</v>
      </c>
      <c r="E5756" t="s">
        <v>3943</v>
      </c>
      <c r="F5756" s="9">
        <v>44617</v>
      </c>
      <c r="G5756" s="11">
        <v>28</v>
      </c>
    </row>
    <row r="5757" spans="2:7" x14ac:dyDescent="0.2">
      <c r="B5757" t="s">
        <v>3290</v>
      </c>
      <c r="C5757" t="str">
        <f>VLOOKUP(B5757,customer!A:B,2,FALSE)</f>
        <v>Wendye Adger</v>
      </c>
      <c r="D5757" t="s">
        <v>3950</v>
      </c>
      <c r="E5757" t="s">
        <v>3943</v>
      </c>
      <c r="F5757" s="9">
        <v>44646</v>
      </c>
      <c r="G5757" s="11">
        <v>28</v>
      </c>
    </row>
    <row r="5758" spans="2:7" x14ac:dyDescent="0.2">
      <c r="B5758" t="s">
        <v>3290</v>
      </c>
      <c r="C5758" t="str">
        <f>VLOOKUP(B5758,customer!A:B,2,FALSE)</f>
        <v>Wendye Adger</v>
      </c>
      <c r="D5758" t="s">
        <v>3950</v>
      </c>
      <c r="E5758" t="s">
        <v>3943</v>
      </c>
      <c r="F5758" s="9">
        <v>44684</v>
      </c>
      <c r="G5758" s="11">
        <v>28</v>
      </c>
    </row>
    <row r="5759" spans="2:7" x14ac:dyDescent="0.2">
      <c r="B5759" t="s">
        <v>3290</v>
      </c>
      <c r="C5759" t="str">
        <f>VLOOKUP(B5759,customer!A:B,2,FALSE)</f>
        <v>Wendye Adger</v>
      </c>
      <c r="D5759" t="s">
        <v>3950</v>
      </c>
      <c r="E5759" t="s">
        <v>3943</v>
      </c>
      <c r="F5759" s="9">
        <v>44718</v>
      </c>
      <c r="G5759" s="11">
        <v>28</v>
      </c>
    </row>
    <row r="5760" spans="2:7" x14ac:dyDescent="0.2">
      <c r="B5760" t="s">
        <v>3290</v>
      </c>
      <c r="C5760" t="str">
        <f>VLOOKUP(B5760,customer!A:B,2,FALSE)</f>
        <v>Wendye Adger</v>
      </c>
      <c r="D5760" t="s">
        <v>3950</v>
      </c>
      <c r="E5760" t="s">
        <v>3943</v>
      </c>
      <c r="F5760" s="9">
        <v>44750</v>
      </c>
      <c r="G5760" s="11">
        <v>28</v>
      </c>
    </row>
    <row r="5761" spans="2:7" x14ac:dyDescent="0.2">
      <c r="B5761" t="s">
        <v>3290</v>
      </c>
      <c r="C5761" t="str">
        <f>VLOOKUP(B5761,customer!A:B,2,FALSE)</f>
        <v>Wendye Adger</v>
      </c>
      <c r="D5761" t="s">
        <v>3950</v>
      </c>
      <c r="E5761" t="s">
        <v>3943</v>
      </c>
      <c r="F5761" s="9">
        <v>44804</v>
      </c>
      <c r="G5761" s="11">
        <v>28</v>
      </c>
    </row>
    <row r="5762" spans="2:7" x14ac:dyDescent="0.2">
      <c r="B5762" t="s">
        <v>3290</v>
      </c>
      <c r="C5762" t="str">
        <f>VLOOKUP(B5762,customer!A:B,2,FALSE)</f>
        <v>Wendye Adger</v>
      </c>
      <c r="D5762" t="s">
        <v>3950</v>
      </c>
      <c r="E5762" t="s">
        <v>3943</v>
      </c>
      <c r="F5762" s="9">
        <v>44811</v>
      </c>
      <c r="G5762" s="11">
        <v>28</v>
      </c>
    </row>
    <row r="5763" spans="2:7" x14ac:dyDescent="0.2">
      <c r="B5763" t="s">
        <v>3290</v>
      </c>
      <c r="C5763" t="str">
        <f>VLOOKUP(B5763,customer!A:B,2,FALSE)</f>
        <v>Wendye Adger</v>
      </c>
      <c r="D5763" t="s">
        <v>3950</v>
      </c>
      <c r="E5763" t="s">
        <v>3943</v>
      </c>
      <c r="F5763" s="9">
        <v>44862</v>
      </c>
      <c r="G5763" s="11">
        <v>28</v>
      </c>
    </row>
    <row r="5764" spans="2:7" x14ac:dyDescent="0.2">
      <c r="B5764" t="s">
        <v>3290</v>
      </c>
      <c r="C5764" t="str">
        <f>VLOOKUP(B5764,customer!A:B,2,FALSE)</f>
        <v>Wendye Adger</v>
      </c>
      <c r="D5764" t="s">
        <v>3950</v>
      </c>
      <c r="E5764" t="s">
        <v>3943</v>
      </c>
      <c r="F5764" s="9">
        <v>44867</v>
      </c>
      <c r="G5764" s="11">
        <v>28</v>
      </c>
    </row>
    <row r="5765" spans="2:7" x14ac:dyDescent="0.2">
      <c r="B5765" t="s">
        <v>3290</v>
      </c>
      <c r="C5765" t="str">
        <f>VLOOKUP(B5765,customer!A:B,2,FALSE)</f>
        <v>Wendye Adger</v>
      </c>
      <c r="D5765" t="s">
        <v>3950</v>
      </c>
      <c r="E5765" t="s">
        <v>3943</v>
      </c>
      <c r="F5765" s="9">
        <v>44903</v>
      </c>
      <c r="G5765" s="11">
        <v>28</v>
      </c>
    </row>
    <row r="5766" spans="2:7" x14ac:dyDescent="0.2">
      <c r="B5766" t="s">
        <v>3290</v>
      </c>
      <c r="C5766" t="str">
        <f>VLOOKUP(B5766,customer!A:B,2,FALSE)</f>
        <v>Wendye Adger</v>
      </c>
      <c r="D5766" t="s">
        <v>3950</v>
      </c>
      <c r="E5766" t="s">
        <v>3943</v>
      </c>
      <c r="F5766" s="9">
        <v>44960</v>
      </c>
      <c r="G5766" s="11">
        <v>28</v>
      </c>
    </row>
    <row r="5767" spans="2:7" x14ac:dyDescent="0.2">
      <c r="B5767" t="s">
        <v>3290</v>
      </c>
      <c r="C5767" t="str">
        <f>VLOOKUP(B5767,customer!A:B,2,FALSE)</f>
        <v>Wendye Adger</v>
      </c>
      <c r="D5767" t="s">
        <v>3950</v>
      </c>
      <c r="E5767" t="s">
        <v>3943</v>
      </c>
      <c r="F5767" s="9">
        <v>45077</v>
      </c>
      <c r="G5767" s="11">
        <v>28</v>
      </c>
    </row>
    <row r="5768" spans="2:7" x14ac:dyDescent="0.2">
      <c r="B5768" t="s">
        <v>3290</v>
      </c>
      <c r="C5768" t="str">
        <f>VLOOKUP(B5768,customer!A:B,2,FALSE)</f>
        <v>Wendye Adger</v>
      </c>
      <c r="D5768" t="s">
        <v>3950</v>
      </c>
      <c r="E5768" t="s">
        <v>3943</v>
      </c>
      <c r="F5768" s="9">
        <v>45081</v>
      </c>
      <c r="G5768" s="11">
        <v>28</v>
      </c>
    </row>
    <row r="5769" spans="2:7" x14ac:dyDescent="0.2">
      <c r="B5769" t="s">
        <v>3290</v>
      </c>
      <c r="C5769" t="str">
        <f>VLOOKUP(B5769,customer!A:B,2,FALSE)</f>
        <v>Wendye Adger</v>
      </c>
      <c r="D5769" t="s">
        <v>3952</v>
      </c>
      <c r="E5769" t="s">
        <v>3945</v>
      </c>
      <c r="F5769" s="9">
        <v>44848</v>
      </c>
      <c r="G5769" s="11">
        <v>16</v>
      </c>
    </row>
    <row r="5770" spans="2:7" x14ac:dyDescent="0.2">
      <c r="B5770" t="s">
        <v>3290</v>
      </c>
      <c r="C5770" t="str">
        <f>VLOOKUP(B5770,customer!A:B,2,FALSE)</f>
        <v>Wendye Adger</v>
      </c>
      <c r="D5770" t="s">
        <v>3952</v>
      </c>
      <c r="E5770" t="s">
        <v>3945</v>
      </c>
      <c r="F5770" s="9">
        <v>44893</v>
      </c>
      <c r="G5770" s="11">
        <v>16</v>
      </c>
    </row>
    <row r="5771" spans="2:7" x14ac:dyDescent="0.2">
      <c r="B5771" t="s">
        <v>3290</v>
      </c>
      <c r="C5771" t="str">
        <f>VLOOKUP(B5771,customer!A:B,2,FALSE)</f>
        <v>Wendye Adger</v>
      </c>
      <c r="D5771" t="s">
        <v>3952</v>
      </c>
      <c r="E5771" t="s">
        <v>3945</v>
      </c>
      <c r="F5771" s="9">
        <v>44920</v>
      </c>
      <c r="G5771" s="11">
        <v>16</v>
      </c>
    </row>
    <row r="5772" spans="2:7" x14ac:dyDescent="0.2">
      <c r="B5772" t="s">
        <v>3290</v>
      </c>
      <c r="C5772" t="str">
        <f>VLOOKUP(B5772,customer!A:B,2,FALSE)</f>
        <v>Wendye Adger</v>
      </c>
      <c r="D5772" t="s">
        <v>3952</v>
      </c>
      <c r="E5772" t="s">
        <v>3945</v>
      </c>
      <c r="F5772" s="9">
        <v>44955</v>
      </c>
      <c r="G5772" s="11">
        <v>16</v>
      </c>
    </row>
    <row r="5773" spans="2:7" x14ac:dyDescent="0.2">
      <c r="B5773" t="s">
        <v>3290</v>
      </c>
      <c r="C5773" t="str">
        <f>VLOOKUP(B5773,customer!A:B,2,FALSE)</f>
        <v>Wendye Adger</v>
      </c>
      <c r="D5773" t="s">
        <v>3952</v>
      </c>
      <c r="E5773" t="s">
        <v>3945</v>
      </c>
      <c r="F5773" s="9">
        <v>44974</v>
      </c>
      <c r="G5773" s="11">
        <v>16</v>
      </c>
    </row>
    <row r="5774" spans="2:7" x14ac:dyDescent="0.2">
      <c r="B5774" t="s">
        <v>3290</v>
      </c>
      <c r="C5774" t="str">
        <f>VLOOKUP(B5774,customer!A:B,2,FALSE)</f>
        <v>Wendye Adger</v>
      </c>
      <c r="D5774" t="s">
        <v>3952</v>
      </c>
      <c r="E5774" t="s">
        <v>3945</v>
      </c>
      <c r="F5774" s="9">
        <v>45002</v>
      </c>
      <c r="G5774" s="11">
        <v>16</v>
      </c>
    </row>
    <row r="5775" spans="2:7" x14ac:dyDescent="0.2">
      <c r="B5775" t="s">
        <v>3290</v>
      </c>
      <c r="C5775" t="str">
        <f>VLOOKUP(B5775,customer!A:B,2,FALSE)</f>
        <v>Wendye Adger</v>
      </c>
      <c r="D5775" t="s">
        <v>3952</v>
      </c>
      <c r="E5775" t="s">
        <v>3945</v>
      </c>
      <c r="F5775" s="9">
        <v>45036</v>
      </c>
      <c r="G5775" s="11">
        <v>16</v>
      </c>
    </row>
    <row r="5776" spans="2:7" x14ac:dyDescent="0.2">
      <c r="B5776" t="s">
        <v>3290</v>
      </c>
      <c r="C5776" t="str">
        <f>VLOOKUP(B5776,customer!A:B,2,FALSE)</f>
        <v>Wendye Adger</v>
      </c>
      <c r="D5776" t="s">
        <v>3952</v>
      </c>
      <c r="E5776" t="s">
        <v>3945</v>
      </c>
      <c r="F5776" s="9">
        <v>45066</v>
      </c>
      <c r="G5776" s="11">
        <v>16</v>
      </c>
    </row>
    <row r="5777" spans="2:7" x14ac:dyDescent="0.2">
      <c r="B5777" t="s">
        <v>3291</v>
      </c>
      <c r="C5777" t="str">
        <f>VLOOKUP(B5777,customer!A:B,2,FALSE)</f>
        <v>Grannie Tomsu</v>
      </c>
      <c r="D5777" t="s">
        <v>3927</v>
      </c>
      <c r="E5777" t="s">
        <v>3937</v>
      </c>
      <c r="F5777" s="9">
        <v>44752</v>
      </c>
      <c r="G5777" s="11">
        <v>27</v>
      </c>
    </row>
    <row r="5778" spans="2:7" x14ac:dyDescent="0.2">
      <c r="B5778" t="s">
        <v>3291</v>
      </c>
      <c r="C5778" t="str">
        <f>VLOOKUP(B5778,customer!A:B,2,FALSE)</f>
        <v>Grannie Tomsu</v>
      </c>
      <c r="D5778" t="s">
        <v>3927</v>
      </c>
      <c r="E5778" t="s">
        <v>3937</v>
      </c>
      <c r="F5778" s="9">
        <v>44784</v>
      </c>
      <c r="G5778" s="11">
        <v>27</v>
      </c>
    </row>
    <row r="5779" spans="2:7" x14ac:dyDescent="0.2">
      <c r="B5779" t="s">
        <v>3291</v>
      </c>
      <c r="C5779" t="str">
        <f>VLOOKUP(B5779,customer!A:B,2,FALSE)</f>
        <v>Grannie Tomsu</v>
      </c>
      <c r="D5779" t="s">
        <v>3927</v>
      </c>
      <c r="E5779" t="s">
        <v>3937</v>
      </c>
      <c r="F5779" s="9">
        <v>44816</v>
      </c>
      <c r="G5779" s="11">
        <v>27</v>
      </c>
    </row>
    <row r="5780" spans="2:7" x14ac:dyDescent="0.2">
      <c r="B5780" t="s">
        <v>3291</v>
      </c>
      <c r="C5780" t="str">
        <f>VLOOKUP(B5780,customer!A:B,2,FALSE)</f>
        <v>Grannie Tomsu</v>
      </c>
      <c r="D5780" t="s">
        <v>3927</v>
      </c>
      <c r="E5780" t="s">
        <v>3937</v>
      </c>
      <c r="F5780" s="9">
        <v>44851</v>
      </c>
      <c r="G5780" s="11">
        <v>27</v>
      </c>
    </row>
    <row r="5781" spans="2:7" x14ac:dyDescent="0.2">
      <c r="B5781" t="s">
        <v>3291</v>
      </c>
      <c r="C5781" t="str">
        <f>VLOOKUP(B5781,customer!A:B,2,FALSE)</f>
        <v>Grannie Tomsu</v>
      </c>
      <c r="D5781" t="s">
        <v>3927</v>
      </c>
      <c r="E5781" t="s">
        <v>3937</v>
      </c>
      <c r="F5781" s="9">
        <v>44890</v>
      </c>
      <c r="G5781" s="11">
        <v>27</v>
      </c>
    </row>
    <row r="5782" spans="2:7" x14ac:dyDescent="0.2">
      <c r="B5782" t="s">
        <v>3291</v>
      </c>
      <c r="C5782" t="str">
        <f>VLOOKUP(B5782,customer!A:B,2,FALSE)</f>
        <v>Grannie Tomsu</v>
      </c>
      <c r="D5782" t="s">
        <v>3927</v>
      </c>
      <c r="E5782" t="s">
        <v>3937</v>
      </c>
      <c r="F5782" s="9">
        <v>44914</v>
      </c>
      <c r="G5782" s="11">
        <v>27</v>
      </c>
    </row>
    <row r="5783" spans="2:7" x14ac:dyDescent="0.2">
      <c r="B5783" t="s">
        <v>3291</v>
      </c>
      <c r="C5783" t="str">
        <f>VLOOKUP(B5783,customer!A:B,2,FALSE)</f>
        <v>Grannie Tomsu</v>
      </c>
      <c r="D5783" t="s">
        <v>3927</v>
      </c>
      <c r="E5783" t="s">
        <v>3937</v>
      </c>
      <c r="F5783" s="9">
        <v>44936</v>
      </c>
      <c r="G5783" s="11">
        <v>27</v>
      </c>
    </row>
    <row r="5784" spans="2:7" x14ac:dyDescent="0.2">
      <c r="B5784" t="s">
        <v>3291</v>
      </c>
      <c r="C5784" t="str">
        <f>VLOOKUP(B5784,customer!A:B,2,FALSE)</f>
        <v>Grannie Tomsu</v>
      </c>
      <c r="D5784" t="s">
        <v>3927</v>
      </c>
      <c r="E5784" t="s">
        <v>3937</v>
      </c>
      <c r="F5784" s="9">
        <v>45000</v>
      </c>
      <c r="G5784" s="11">
        <v>27</v>
      </c>
    </row>
    <row r="5785" spans="2:7" x14ac:dyDescent="0.2">
      <c r="B5785" t="s">
        <v>3291</v>
      </c>
      <c r="C5785" t="str">
        <f>VLOOKUP(B5785,customer!A:B,2,FALSE)</f>
        <v>Grannie Tomsu</v>
      </c>
      <c r="D5785" t="s">
        <v>3927</v>
      </c>
      <c r="E5785" t="s">
        <v>3937</v>
      </c>
      <c r="F5785" s="9">
        <v>45034</v>
      </c>
      <c r="G5785" s="11">
        <v>27</v>
      </c>
    </row>
    <row r="5786" spans="2:7" x14ac:dyDescent="0.2">
      <c r="B5786" t="s">
        <v>3291</v>
      </c>
      <c r="C5786" t="str">
        <f>VLOOKUP(B5786,customer!A:B,2,FALSE)</f>
        <v>Grannie Tomsu</v>
      </c>
      <c r="D5786" t="s">
        <v>3951</v>
      </c>
      <c r="E5786" t="s">
        <v>3944</v>
      </c>
      <c r="F5786" s="9">
        <v>44754</v>
      </c>
      <c r="G5786" s="11">
        <v>14</v>
      </c>
    </row>
    <row r="5787" spans="2:7" x14ac:dyDescent="0.2">
      <c r="B5787" t="s">
        <v>3291</v>
      </c>
      <c r="C5787" t="str">
        <f>VLOOKUP(B5787,customer!A:B,2,FALSE)</f>
        <v>Grannie Tomsu</v>
      </c>
      <c r="D5787" t="s">
        <v>3951</v>
      </c>
      <c r="E5787" t="s">
        <v>3944</v>
      </c>
      <c r="F5787" s="9">
        <v>44790</v>
      </c>
      <c r="G5787" s="11">
        <v>14</v>
      </c>
    </row>
    <row r="5788" spans="2:7" x14ac:dyDescent="0.2">
      <c r="B5788" t="s">
        <v>3291</v>
      </c>
      <c r="C5788" t="str">
        <f>VLOOKUP(B5788,customer!A:B,2,FALSE)</f>
        <v>Grannie Tomsu</v>
      </c>
      <c r="D5788" t="s">
        <v>3951</v>
      </c>
      <c r="E5788" t="s">
        <v>3944</v>
      </c>
      <c r="F5788" s="9">
        <v>44825</v>
      </c>
      <c r="G5788" s="11">
        <v>14</v>
      </c>
    </row>
    <row r="5789" spans="2:7" x14ac:dyDescent="0.2">
      <c r="B5789" t="s">
        <v>3291</v>
      </c>
      <c r="C5789" t="str">
        <f>VLOOKUP(B5789,customer!A:B,2,FALSE)</f>
        <v>Grannie Tomsu</v>
      </c>
      <c r="D5789" t="s">
        <v>3951</v>
      </c>
      <c r="E5789" t="s">
        <v>3944</v>
      </c>
      <c r="F5789" s="9">
        <v>44855</v>
      </c>
      <c r="G5789" s="11">
        <v>14</v>
      </c>
    </row>
    <row r="5790" spans="2:7" x14ac:dyDescent="0.2">
      <c r="B5790" t="s">
        <v>3291</v>
      </c>
      <c r="C5790" t="str">
        <f>VLOOKUP(B5790,customer!A:B,2,FALSE)</f>
        <v>Grannie Tomsu</v>
      </c>
      <c r="D5790" t="s">
        <v>3951</v>
      </c>
      <c r="E5790" t="s">
        <v>3944</v>
      </c>
      <c r="F5790" s="9">
        <v>44882</v>
      </c>
      <c r="G5790" s="11">
        <v>14</v>
      </c>
    </row>
    <row r="5791" spans="2:7" x14ac:dyDescent="0.2">
      <c r="B5791" t="s">
        <v>3291</v>
      </c>
      <c r="C5791" t="str">
        <f>VLOOKUP(B5791,customer!A:B,2,FALSE)</f>
        <v>Grannie Tomsu</v>
      </c>
      <c r="D5791" t="s">
        <v>3951</v>
      </c>
      <c r="E5791" t="s">
        <v>3944</v>
      </c>
      <c r="F5791" s="9">
        <v>44915</v>
      </c>
      <c r="G5791" s="11">
        <v>14</v>
      </c>
    </row>
    <row r="5792" spans="2:7" x14ac:dyDescent="0.2">
      <c r="B5792" t="s">
        <v>3291</v>
      </c>
      <c r="C5792" t="str">
        <f>VLOOKUP(B5792,customer!A:B,2,FALSE)</f>
        <v>Grannie Tomsu</v>
      </c>
      <c r="D5792" t="s">
        <v>3951</v>
      </c>
      <c r="E5792" t="s">
        <v>3944</v>
      </c>
      <c r="F5792" s="9">
        <v>44943</v>
      </c>
      <c r="G5792" s="11">
        <v>14</v>
      </c>
    </row>
    <row r="5793" spans="2:7" x14ac:dyDescent="0.2">
      <c r="B5793" t="s">
        <v>3291</v>
      </c>
      <c r="C5793" t="str">
        <f>VLOOKUP(B5793,customer!A:B,2,FALSE)</f>
        <v>Grannie Tomsu</v>
      </c>
      <c r="D5793" t="s">
        <v>3951</v>
      </c>
      <c r="E5793" t="s">
        <v>3944</v>
      </c>
      <c r="F5793" s="9">
        <v>44982</v>
      </c>
      <c r="G5793" s="11">
        <v>14</v>
      </c>
    </row>
    <row r="5794" spans="2:7" x14ac:dyDescent="0.2">
      <c r="B5794" t="s">
        <v>3291</v>
      </c>
      <c r="C5794" t="str">
        <f>VLOOKUP(B5794,customer!A:B,2,FALSE)</f>
        <v>Grannie Tomsu</v>
      </c>
      <c r="D5794" t="s">
        <v>3951</v>
      </c>
      <c r="E5794" t="s">
        <v>3944</v>
      </c>
      <c r="F5794" s="9">
        <v>45001</v>
      </c>
      <c r="G5794" s="11">
        <v>14</v>
      </c>
    </row>
    <row r="5795" spans="2:7" x14ac:dyDescent="0.2">
      <c r="B5795" t="s">
        <v>3291</v>
      </c>
      <c r="C5795" t="str">
        <f>VLOOKUP(B5795,customer!A:B,2,FALSE)</f>
        <v>Grannie Tomsu</v>
      </c>
      <c r="D5795" t="s">
        <v>3951</v>
      </c>
      <c r="E5795" t="s">
        <v>3944</v>
      </c>
      <c r="F5795" s="9">
        <v>45029</v>
      </c>
      <c r="G5795" s="11">
        <v>14</v>
      </c>
    </row>
    <row r="5796" spans="2:7" x14ac:dyDescent="0.2">
      <c r="B5796" t="s">
        <v>3291</v>
      </c>
      <c r="C5796" t="str">
        <f>VLOOKUP(B5796,customer!A:B,2,FALSE)</f>
        <v>Grannie Tomsu</v>
      </c>
      <c r="D5796" t="s">
        <v>3951</v>
      </c>
      <c r="E5796" t="s">
        <v>3944</v>
      </c>
      <c r="F5796" s="9">
        <v>45069</v>
      </c>
      <c r="G5796" s="11">
        <v>14</v>
      </c>
    </row>
    <row r="5797" spans="2:7" x14ac:dyDescent="0.2">
      <c r="B5797" t="s">
        <v>3292</v>
      </c>
      <c r="C5797" t="str">
        <f>VLOOKUP(B5797,customer!A:B,2,FALSE)</f>
        <v>Demetre Guiraud</v>
      </c>
      <c r="D5797" t="s">
        <v>3948</v>
      </c>
      <c r="E5797" t="s">
        <v>3941</v>
      </c>
      <c r="F5797" s="9">
        <v>44567</v>
      </c>
      <c r="G5797" s="11">
        <v>65</v>
      </c>
    </row>
    <row r="5798" spans="2:7" x14ac:dyDescent="0.2">
      <c r="B5798" t="s">
        <v>3292</v>
      </c>
      <c r="C5798" t="str">
        <f>VLOOKUP(B5798,customer!A:B,2,FALSE)</f>
        <v>Demetre Guiraud</v>
      </c>
      <c r="D5798" t="s">
        <v>3948</v>
      </c>
      <c r="E5798" t="s">
        <v>3941</v>
      </c>
      <c r="F5798" s="9">
        <v>44608</v>
      </c>
      <c r="G5798" s="11">
        <v>65</v>
      </c>
    </row>
    <row r="5799" spans="2:7" x14ac:dyDescent="0.2">
      <c r="B5799" t="s">
        <v>3292</v>
      </c>
      <c r="C5799" t="str">
        <f>VLOOKUP(B5799,customer!A:B,2,FALSE)</f>
        <v>Demetre Guiraud</v>
      </c>
      <c r="D5799" t="s">
        <v>3948</v>
      </c>
      <c r="E5799" t="s">
        <v>3941</v>
      </c>
      <c r="F5799" s="9">
        <v>44626</v>
      </c>
      <c r="G5799" s="11">
        <v>65</v>
      </c>
    </row>
    <row r="5800" spans="2:7" x14ac:dyDescent="0.2">
      <c r="B5800" t="s">
        <v>3292</v>
      </c>
      <c r="C5800" t="str">
        <f>VLOOKUP(B5800,customer!A:B,2,FALSE)</f>
        <v>Demetre Guiraud</v>
      </c>
      <c r="D5800" t="s">
        <v>3948</v>
      </c>
      <c r="E5800" t="s">
        <v>3941</v>
      </c>
      <c r="F5800" s="9">
        <v>44671</v>
      </c>
      <c r="G5800" s="11">
        <v>65</v>
      </c>
    </row>
    <row r="5801" spans="2:7" x14ac:dyDescent="0.2">
      <c r="B5801" t="s">
        <v>3292</v>
      </c>
      <c r="C5801" t="str">
        <f>VLOOKUP(B5801,customer!A:B,2,FALSE)</f>
        <v>Demetre Guiraud</v>
      </c>
      <c r="D5801" t="s">
        <v>3948</v>
      </c>
      <c r="E5801" t="s">
        <v>3941</v>
      </c>
      <c r="F5801" s="9">
        <v>44699</v>
      </c>
      <c r="G5801" s="11">
        <v>65</v>
      </c>
    </row>
    <row r="5802" spans="2:7" x14ac:dyDescent="0.2">
      <c r="B5802" t="s">
        <v>3292</v>
      </c>
      <c r="C5802" t="str">
        <f>VLOOKUP(B5802,customer!A:B,2,FALSE)</f>
        <v>Demetre Guiraud</v>
      </c>
      <c r="D5802" t="s">
        <v>3948</v>
      </c>
      <c r="E5802" t="s">
        <v>3941</v>
      </c>
      <c r="F5802" s="9">
        <v>44721</v>
      </c>
      <c r="G5802" s="11">
        <v>65</v>
      </c>
    </row>
    <row r="5803" spans="2:7" x14ac:dyDescent="0.2">
      <c r="B5803" t="s">
        <v>3292</v>
      </c>
      <c r="C5803" t="str">
        <f>VLOOKUP(B5803,customer!A:B,2,FALSE)</f>
        <v>Demetre Guiraud</v>
      </c>
      <c r="D5803" t="s">
        <v>3948</v>
      </c>
      <c r="E5803" t="s">
        <v>3941</v>
      </c>
      <c r="F5803" s="9">
        <v>44792</v>
      </c>
      <c r="G5803" s="11">
        <v>65</v>
      </c>
    </row>
    <row r="5804" spans="2:7" x14ac:dyDescent="0.2">
      <c r="B5804" t="s">
        <v>3292</v>
      </c>
      <c r="C5804" t="str">
        <f>VLOOKUP(B5804,customer!A:B,2,FALSE)</f>
        <v>Demetre Guiraud</v>
      </c>
      <c r="D5804" t="s">
        <v>3948</v>
      </c>
      <c r="E5804" t="s">
        <v>3941</v>
      </c>
      <c r="F5804" s="9">
        <v>44825</v>
      </c>
      <c r="G5804" s="11">
        <v>65</v>
      </c>
    </row>
    <row r="5805" spans="2:7" x14ac:dyDescent="0.2">
      <c r="B5805" t="s">
        <v>3292</v>
      </c>
      <c r="C5805" t="str">
        <f>VLOOKUP(B5805,customer!A:B,2,FALSE)</f>
        <v>Demetre Guiraud</v>
      </c>
      <c r="D5805" t="s">
        <v>3948</v>
      </c>
      <c r="E5805" t="s">
        <v>3941</v>
      </c>
      <c r="F5805" s="9">
        <v>44848</v>
      </c>
      <c r="G5805" s="11">
        <v>65</v>
      </c>
    </row>
    <row r="5806" spans="2:7" x14ac:dyDescent="0.2">
      <c r="B5806" t="s">
        <v>3292</v>
      </c>
      <c r="C5806" t="str">
        <f>VLOOKUP(B5806,customer!A:B,2,FALSE)</f>
        <v>Demetre Guiraud</v>
      </c>
      <c r="D5806" t="s">
        <v>3948</v>
      </c>
      <c r="E5806" t="s">
        <v>3941</v>
      </c>
      <c r="F5806" s="9">
        <v>44880</v>
      </c>
      <c r="G5806" s="11">
        <v>65</v>
      </c>
    </row>
    <row r="5807" spans="2:7" x14ac:dyDescent="0.2">
      <c r="B5807" t="s">
        <v>3292</v>
      </c>
      <c r="C5807" t="str">
        <f>VLOOKUP(B5807,customer!A:B,2,FALSE)</f>
        <v>Demetre Guiraud</v>
      </c>
      <c r="D5807" t="s">
        <v>3948</v>
      </c>
      <c r="E5807" t="s">
        <v>3941</v>
      </c>
      <c r="F5807" s="9">
        <v>44904</v>
      </c>
      <c r="G5807" s="11">
        <v>65</v>
      </c>
    </row>
    <row r="5808" spans="2:7" x14ac:dyDescent="0.2">
      <c r="B5808" t="s">
        <v>3292</v>
      </c>
      <c r="C5808" t="str">
        <f>VLOOKUP(B5808,customer!A:B,2,FALSE)</f>
        <v>Demetre Guiraud</v>
      </c>
      <c r="D5808" t="s">
        <v>3948</v>
      </c>
      <c r="E5808" t="s">
        <v>3941</v>
      </c>
      <c r="F5808" s="9">
        <v>44941</v>
      </c>
      <c r="G5808" s="11">
        <v>65</v>
      </c>
    </row>
    <row r="5809" spans="2:7" x14ac:dyDescent="0.2">
      <c r="B5809" t="s">
        <v>3292</v>
      </c>
      <c r="C5809" t="str">
        <f>VLOOKUP(B5809,customer!A:B,2,FALSE)</f>
        <v>Demetre Guiraud</v>
      </c>
      <c r="D5809" t="s">
        <v>3948</v>
      </c>
      <c r="E5809" t="s">
        <v>3941</v>
      </c>
      <c r="F5809" s="9">
        <v>44971</v>
      </c>
      <c r="G5809" s="11">
        <v>65</v>
      </c>
    </row>
    <row r="5810" spans="2:7" x14ac:dyDescent="0.2">
      <c r="B5810" t="s">
        <v>3292</v>
      </c>
      <c r="C5810" t="str">
        <f>VLOOKUP(B5810,customer!A:B,2,FALSE)</f>
        <v>Demetre Guiraud</v>
      </c>
      <c r="D5810" t="s">
        <v>3948</v>
      </c>
      <c r="E5810" t="s">
        <v>3941</v>
      </c>
      <c r="F5810" s="9">
        <v>44991</v>
      </c>
      <c r="G5810" s="11">
        <v>65</v>
      </c>
    </row>
    <row r="5811" spans="2:7" x14ac:dyDescent="0.2">
      <c r="B5811" t="s">
        <v>3292</v>
      </c>
      <c r="C5811" t="str">
        <f>VLOOKUP(B5811,customer!A:B,2,FALSE)</f>
        <v>Demetre Guiraud</v>
      </c>
      <c r="D5811" t="s">
        <v>3948</v>
      </c>
      <c r="E5811" t="s">
        <v>3941</v>
      </c>
      <c r="F5811" s="9">
        <v>45030</v>
      </c>
      <c r="G5811" s="11">
        <v>65</v>
      </c>
    </row>
    <row r="5812" spans="2:7" x14ac:dyDescent="0.2">
      <c r="B5812" t="s">
        <v>3292</v>
      </c>
      <c r="C5812" t="str">
        <f>VLOOKUP(B5812,customer!A:B,2,FALSE)</f>
        <v>Demetre Guiraud</v>
      </c>
      <c r="D5812" t="s">
        <v>3948</v>
      </c>
      <c r="E5812" t="s">
        <v>3941</v>
      </c>
      <c r="F5812" s="9">
        <v>45057</v>
      </c>
      <c r="G5812" s="11">
        <v>65</v>
      </c>
    </row>
    <row r="5813" spans="2:7" x14ac:dyDescent="0.2">
      <c r="B5813" t="s">
        <v>3293</v>
      </c>
      <c r="C5813" t="str">
        <f>VLOOKUP(B5813,customer!A:B,2,FALSE)</f>
        <v>Fedora Renad</v>
      </c>
      <c r="D5813" t="s">
        <v>3951</v>
      </c>
      <c r="E5813" t="s">
        <v>3944</v>
      </c>
      <c r="F5813" s="9">
        <v>44652</v>
      </c>
      <c r="G5813" s="11">
        <v>14</v>
      </c>
    </row>
    <row r="5814" spans="2:7" x14ac:dyDescent="0.2">
      <c r="B5814" t="s">
        <v>3293</v>
      </c>
      <c r="C5814" t="str">
        <f>VLOOKUP(B5814,customer!A:B,2,FALSE)</f>
        <v>Fedora Renad</v>
      </c>
      <c r="D5814" t="s">
        <v>3951</v>
      </c>
      <c r="E5814" t="s">
        <v>3944</v>
      </c>
      <c r="F5814" s="9">
        <v>44682</v>
      </c>
      <c r="G5814" s="11">
        <v>14</v>
      </c>
    </row>
    <row r="5815" spans="2:7" x14ac:dyDescent="0.2">
      <c r="B5815" t="s">
        <v>3293</v>
      </c>
      <c r="C5815" t="str">
        <f>VLOOKUP(B5815,customer!A:B,2,FALSE)</f>
        <v>Fedora Renad</v>
      </c>
      <c r="D5815" t="s">
        <v>3951</v>
      </c>
      <c r="E5815" t="s">
        <v>3944</v>
      </c>
      <c r="F5815" s="9">
        <v>44718</v>
      </c>
      <c r="G5815" s="11">
        <v>14</v>
      </c>
    </row>
    <row r="5816" spans="2:7" x14ac:dyDescent="0.2">
      <c r="B5816" t="s">
        <v>3293</v>
      </c>
      <c r="C5816" t="str">
        <f>VLOOKUP(B5816,customer!A:B,2,FALSE)</f>
        <v>Fedora Renad</v>
      </c>
      <c r="D5816" t="s">
        <v>3951</v>
      </c>
      <c r="E5816" t="s">
        <v>3944</v>
      </c>
      <c r="F5816" s="9">
        <v>44748</v>
      </c>
      <c r="G5816" s="11">
        <v>14</v>
      </c>
    </row>
    <row r="5817" spans="2:7" x14ac:dyDescent="0.2">
      <c r="B5817" t="s">
        <v>3293</v>
      </c>
      <c r="C5817" t="str">
        <f>VLOOKUP(B5817,customer!A:B,2,FALSE)</f>
        <v>Fedora Renad</v>
      </c>
      <c r="D5817" t="s">
        <v>3951</v>
      </c>
      <c r="E5817" t="s">
        <v>3944</v>
      </c>
      <c r="F5817" s="9">
        <v>44776</v>
      </c>
      <c r="G5817" s="11">
        <v>14</v>
      </c>
    </row>
    <row r="5818" spans="2:7" x14ac:dyDescent="0.2">
      <c r="B5818" t="s">
        <v>3293</v>
      </c>
      <c r="C5818" t="str">
        <f>VLOOKUP(B5818,customer!A:B,2,FALSE)</f>
        <v>Fedora Renad</v>
      </c>
      <c r="D5818" t="s">
        <v>3951</v>
      </c>
      <c r="E5818" t="s">
        <v>3944</v>
      </c>
      <c r="F5818" s="9">
        <v>44820</v>
      </c>
      <c r="G5818" s="11">
        <v>14</v>
      </c>
    </row>
    <row r="5819" spans="2:7" x14ac:dyDescent="0.2">
      <c r="B5819" t="s">
        <v>3293</v>
      </c>
      <c r="C5819" t="str">
        <f>VLOOKUP(B5819,customer!A:B,2,FALSE)</f>
        <v>Fedora Renad</v>
      </c>
      <c r="D5819" t="s">
        <v>3951</v>
      </c>
      <c r="E5819" t="s">
        <v>3944</v>
      </c>
      <c r="F5819" s="9">
        <v>44839</v>
      </c>
      <c r="G5819" s="11">
        <v>14</v>
      </c>
    </row>
    <row r="5820" spans="2:7" x14ac:dyDescent="0.2">
      <c r="B5820" t="s">
        <v>3293</v>
      </c>
      <c r="C5820" t="str">
        <f>VLOOKUP(B5820,customer!A:B,2,FALSE)</f>
        <v>Fedora Renad</v>
      </c>
      <c r="D5820" t="s">
        <v>3951</v>
      </c>
      <c r="E5820" t="s">
        <v>3944</v>
      </c>
      <c r="F5820" s="9">
        <v>44879</v>
      </c>
      <c r="G5820" s="11">
        <v>14</v>
      </c>
    </row>
    <row r="5821" spans="2:7" x14ac:dyDescent="0.2">
      <c r="B5821" t="s">
        <v>3293</v>
      </c>
      <c r="C5821" t="str">
        <f>VLOOKUP(B5821,customer!A:B,2,FALSE)</f>
        <v>Fedora Renad</v>
      </c>
      <c r="D5821" t="s">
        <v>3951</v>
      </c>
      <c r="E5821" t="s">
        <v>3944</v>
      </c>
      <c r="F5821" s="9">
        <v>44932</v>
      </c>
      <c r="G5821" s="11">
        <v>14</v>
      </c>
    </row>
    <row r="5822" spans="2:7" x14ac:dyDescent="0.2">
      <c r="B5822" t="s">
        <v>3293</v>
      </c>
      <c r="C5822" t="str">
        <f>VLOOKUP(B5822,customer!A:B,2,FALSE)</f>
        <v>Fedora Renad</v>
      </c>
      <c r="D5822" t="s">
        <v>3951</v>
      </c>
      <c r="E5822" t="s">
        <v>3944</v>
      </c>
      <c r="F5822" s="9">
        <v>44958</v>
      </c>
      <c r="G5822" s="11">
        <v>14</v>
      </c>
    </row>
    <row r="5823" spans="2:7" x14ac:dyDescent="0.2">
      <c r="B5823" t="s">
        <v>3293</v>
      </c>
      <c r="C5823" t="str">
        <f>VLOOKUP(B5823,customer!A:B,2,FALSE)</f>
        <v>Fedora Renad</v>
      </c>
      <c r="D5823" t="s">
        <v>3951</v>
      </c>
      <c r="E5823" t="s">
        <v>3944</v>
      </c>
      <c r="F5823" s="9">
        <v>44992</v>
      </c>
      <c r="G5823" s="11">
        <v>14</v>
      </c>
    </row>
    <row r="5824" spans="2:7" x14ac:dyDescent="0.2">
      <c r="B5824" t="s">
        <v>3293</v>
      </c>
      <c r="C5824" t="str">
        <f>VLOOKUP(B5824,customer!A:B,2,FALSE)</f>
        <v>Fedora Renad</v>
      </c>
      <c r="D5824" t="s">
        <v>3951</v>
      </c>
      <c r="E5824" t="s">
        <v>3944</v>
      </c>
      <c r="F5824" s="9">
        <v>45025</v>
      </c>
      <c r="G5824" s="11">
        <v>14</v>
      </c>
    </row>
    <row r="5825" spans="2:7" x14ac:dyDescent="0.2">
      <c r="B5825" t="s">
        <v>3293</v>
      </c>
      <c r="C5825" t="str">
        <f>VLOOKUP(B5825,customer!A:B,2,FALSE)</f>
        <v>Fedora Renad</v>
      </c>
      <c r="D5825" t="s">
        <v>3951</v>
      </c>
      <c r="E5825" t="s">
        <v>3944</v>
      </c>
      <c r="F5825" s="9">
        <v>45052</v>
      </c>
      <c r="G5825" s="11">
        <v>14</v>
      </c>
    </row>
    <row r="5826" spans="2:7" x14ac:dyDescent="0.2">
      <c r="B5826" t="s">
        <v>3293</v>
      </c>
      <c r="C5826" t="str">
        <f>VLOOKUP(B5826,customer!A:B,2,FALSE)</f>
        <v>Fedora Renad</v>
      </c>
      <c r="D5826" t="s">
        <v>3925</v>
      </c>
      <c r="E5826" t="s">
        <v>3935</v>
      </c>
      <c r="F5826" s="9">
        <v>45036</v>
      </c>
      <c r="G5826" s="11">
        <v>13</v>
      </c>
    </row>
    <row r="5827" spans="2:7" x14ac:dyDescent="0.2">
      <c r="B5827" t="s">
        <v>3293</v>
      </c>
      <c r="C5827" t="str">
        <f>VLOOKUP(B5827,customer!A:B,2,FALSE)</f>
        <v>Fedora Renad</v>
      </c>
      <c r="D5827" t="s">
        <v>3925</v>
      </c>
      <c r="E5827" t="s">
        <v>3935</v>
      </c>
      <c r="F5827" s="9">
        <v>45066</v>
      </c>
      <c r="G5827" s="11">
        <v>13</v>
      </c>
    </row>
    <row r="5828" spans="2:7" x14ac:dyDescent="0.2">
      <c r="B5828" t="s">
        <v>3293</v>
      </c>
      <c r="C5828" t="str">
        <f>VLOOKUP(B5828,customer!A:B,2,FALSE)</f>
        <v>Fedora Renad</v>
      </c>
      <c r="D5828" t="s">
        <v>3925</v>
      </c>
      <c r="E5828" t="s">
        <v>3935</v>
      </c>
      <c r="F5828" s="9">
        <v>45080</v>
      </c>
      <c r="G5828" s="11">
        <v>13</v>
      </c>
    </row>
    <row r="5829" spans="2:7" x14ac:dyDescent="0.2">
      <c r="B5829" t="s">
        <v>3294</v>
      </c>
      <c r="C5829" t="str">
        <f>VLOOKUP(B5829,customer!A:B,2,FALSE)</f>
        <v>Aube Madge</v>
      </c>
      <c r="D5829" t="s">
        <v>3927</v>
      </c>
      <c r="E5829" t="s">
        <v>3937</v>
      </c>
      <c r="F5829" s="9">
        <v>44863</v>
      </c>
      <c r="G5829" s="11">
        <v>27</v>
      </c>
    </row>
    <row r="5830" spans="2:7" x14ac:dyDescent="0.2">
      <c r="B5830" t="s">
        <v>3294</v>
      </c>
      <c r="C5830" t="str">
        <f>VLOOKUP(B5830,customer!A:B,2,FALSE)</f>
        <v>Aube Madge</v>
      </c>
      <c r="D5830" t="s">
        <v>3927</v>
      </c>
      <c r="E5830" t="s">
        <v>3937</v>
      </c>
      <c r="F5830" s="9">
        <v>44905</v>
      </c>
      <c r="G5830" s="11">
        <v>27</v>
      </c>
    </row>
    <row r="5831" spans="2:7" x14ac:dyDescent="0.2">
      <c r="B5831" t="s">
        <v>3294</v>
      </c>
      <c r="C5831" t="str">
        <f>VLOOKUP(B5831,customer!A:B,2,FALSE)</f>
        <v>Aube Madge</v>
      </c>
      <c r="D5831" t="s">
        <v>3927</v>
      </c>
      <c r="E5831" t="s">
        <v>3937</v>
      </c>
      <c r="F5831" s="9">
        <v>44960</v>
      </c>
      <c r="G5831" s="11">
        <v>27</v>
      </c>
    </row>
    <row r="5832" spans="2:7" x14ac:dyDescent="0.2">
      <c r="B5832" t="s">
        <v>3294</v>
      </c>
      <c r="C5832" t="str">
        <f>VLOOKUP(B5832,customer!A:B,2,FALSE)</f>
        <v>Aube Madge</v>
      </c>
      <c r="D5832" t="s">
        <v>3927</v>
      </c>
      <c r="E5832" t="s">
        <v>3937</v>
      </c>
      <c r="F5832" s="9">
        <v>44989</v>
      </c>
      <c r="G5832" s="11">
        <v>27</v>
      </c>
    </row>
    <row r="5833" spans="2:7" x14ac:dyDescent="0.2">
      <c r="B5833" t="s">
        <v>3294</v>
      </c>
      <c r="C5833" t="str">
        <f>VLOOKUP(B5833,customer!A:B,2,FALSE)</f>
        <v>Aube Madge</v>
      </c>
      <c r="D5833" t="s">
        <v>3927</v>
      </c>
      <c r="E5833" t="s">
        <v>3937</v>
      </c>
      <c r="F5833" s="9">
        <v>45046</v>
      </c>
      <c r="G5833" s="11">
        <v>27</v>
      </c>
    </row>
    <row r="5834" spans="2:7" x14ac:dyDescent="0.2">
      <c r="B5834" t="s">
        <v>3294</v>
      </c>
      <c r="C5834" t="str">
        <f>VLOOKUP(B5834,customer!A:B,2,FALSE)</f>
        <v>Aube Madge</v>
      </c>
      <c r="D5834" t="s">
        <v>3927</v>
      </c>
      <c r="E5834" t="s">
        <v>3937</v>
      </c>
      <c r="F5834" s="9">
        <v>45077</v>
      </c>
      <c r="G5834" s="11">
        <v>27</v>
      </c>
    </row>
    <row r="5835" spans="2:7" x14ac:dyDescent="0.2">
      <c r="B5835" t="s">
        <v>3294</v>
      </c>
      <c r="C5835" t="str">
        <f>VLOOKUP(B5835,customer!A:B,2,FALSE)</f>
        <v>Aube Madge</v>
      </c>
      <c r="D5835" t="s">
        <v>3927</v>
      </c>
      <c r="E5835" t="s">
        <v>3937</v>
      </c>
      <c r="F5835" s="9">
        <v>45085</v>
      </c>
      <c r="G5835" s="11">
        <v>27</v>
      </c>
    </row>
    <row r="5836" spans="2:7" x14ac:dyDescent="0.2">
      <c r="B5836" t="s">
        <v>3294</v>
      </c>
      <c r="C5836" t="str">
        <f>VLOOKUP(B5836,customer!A:B,2,FALSE)</f>
        <v>Aube Madge</v>
      </c>
      <c r="D5836" t="s">
        <v>3921</v>
      </c>
      <c r="E5836" t="s">
        <v>3931</v>
      </c>
      <c r="F5836" s="9">
        <v>44942</v>
      </c>
      <c r="G5836" s="11">
        <v>26</v>
      </c>
    </row>
    <row r="5837" spans="2:7" x14ac:dyDescent="0.2">
      <c r="B5837" t="s">
        <v>3294</v>
      </c>
      <c r="C5837" t="str">
        <f>VLOOKUP(B5837,customer!A:B,2,FALSE)</f>
        <v>Aube Madge</v>
      </c>
      <c r="D5837" t="s">
        <v>3921</v>
      </c>
      <c r="E5837" t="s">
        <v>3931</v>
      </c>
      <c r="F5837" s="9">
        <v>44979</v>
      </c>
      <c r="G5837" s="11">
        <v>26</v>
      </c>
    </row>
    <row r="5838" spans="2:7" x14ac:dyDescent="0.2">
      <c r="B5838" t="s">
        <v>3294</v>
      </c>
      <c r="C5838" t="str">
        <f>VLOOKUP(B5838,customer!A:B,2,FALSE)</f>
        <v>Aube Madge</v>
      </c>
      <c r="D5838" t="s">
        <v>3921</v>
      </c>
      <c r="E5838" t="s">
        <v>3931</v>
      </c>
      <c r="F5838" s="9">
        <v>44987</v>
      </c>
      <c r="G5838" s="11">
        <v>26</v>
      </c>
    </row>
    <row r="5839" spans="2:7" x14ac:dyDescent="0.2">
      <c r="B5839" t="s">
        <v>3294</v>
      </c>
      <c r="C5839" t="str">
        <f>VLOOKUP(B5839,customer!A:B,2,FALSE)</f>
        <v>Aube Madge</v>
      </c>
      <c r="D5839" t="s">
        <v>3921</v>
      </c>
      <c r="E5839" t="s">
        <v>3931</v>
      </c>
      <c r="F5839" s="9">
        <v>45044</v>
      </c>
      <c r="G5839" s="11">
        <v>26</v>
      </c>
    </row>
    <row r="5840" spans="2:7" x14ac:dyDescent="0.2">
      <c r="B5840" t="s">
        <v>3294</v>
      </c>
      <c r="C5840" t="str">
        <f>VLOOKUP(B5840,customer!A:B,2,FALSE)</f>
        <v>Aube Madge</v>
      </c>
      <c r="D5840" t="s">
        <v>3921</v>
      </c>
      <c r="E5840" t="s">
        <v>3931</v>
      </c>
      <c r="F5840" s="9">
        <v>45071</v>
      </c>
      <c r="G5840" s="11">
        <v>26</v>
      </c>
    </row>
    <row r="5841" spans="2:7" x14ac:dyDescent="0.2">
      <c r="B5841" t="s">
        <v>3295</v>
      </c>
      <c r="C5841" t="str">
        <f>VLOOKUP(B5841,customer!A:B,2,FALSE)</f>
        <v>Eran Greedyer</v>
      </c>
      <c r="D5841" t="s">
        <v>3947</v>
      </c>
      <c r="E5841" t="s">
        <v>3940</v>
      </c>
      <c r="F5841" s="9">
        <v>44578</v>
      </c>
      <c r="G5841" s="11">
        <v>62</v>
      </c>
    </row>
    <row r="5842" spans="2:7" x14ac:dyDescent="0.2">
      <c r="B5842" t="s">
        <v>3295</v>
      </c>
      <c r="C5842" t="str">
        <f>VLOOKUP(B5842,customer!A:B,2,FALSE)</f>
        <v>Eran Greedyer</v>
      </c>
      <c r="D5842" t="s">
        <v>3947</v>
      </c>
      <c r="E5842" t="s">
        <v>3940</v>
      </c>
      <c r="F5842" s="9">
        <v>44620</v>
      </c>
      <c r="G5842" s="11">
        <v>62</v>
      </c>
    </row>
    <row r="5843" spans="2:7" x14ac:dyDescent="0.2">
      <c r="B5843" t="s">
        <v>3295</v>
      </c>
      <c r="C5843" t="str">
        <f>VLOOKUP(B5843,customer!A:B,2,FALSE)</f>
        <v>Eran Greedyer</v>
      </c>
      <c r="D5843" t="s">
        <v>3947</v>
      </c>
      <c r="E5843" t="s">
        <v>3940</v>
      </c>
      <c r="F5843" s="9">
        <v>44639</v>
      </c>
      <c r="G5843" s="11">
        <v>62</v>
      </c>
    </row>
    <row r="5844" spans="2:7" x14ac:dyDescent="0.2">
      <c r="B5844" t="s">
        <v>3295</v>
      </c>
      <c r="C5844" t="str">
        <f>VLOOKUP(B5844,customer!A:B,2,FALSE)</f>
        <v>Eran Greedyer</v>
      </c>
      <c r="D5844" t="s">
        <v>3947</v>
      </c>
      <c r="E5844" t="s">
        <v>3940</v>
      </c>
      <c r="F5844" s="9">
        <v>44680</v>
      </c>
      <c r="G5844" s="11">
        <v>62</v>
      </c>
    </row>
    <row r="5845" spans="2:7" x14ac:dyDescent="0.2">
      <c r="B5845" t="s">
        <v>3295</v>
      </c>
      <c r="C5845" t="str">
        <f>VLOOKUP(B5845,customer!A:B,2,FALSE)</f>
        <v>Eran Greedyer</v>
      </c>
      <c r="D5845" t="s">
        <v>3947</v>
      </c>
      <c r="E5845" t="s">
        <v>3940</v>
      </c>
      <c r="F5845" s="9">
        <v>44702</v>
      </c>
      <c r="G5845" s="11">
        <v>62</v>
      </c>
    </row>
    <row r="5846" spans="2:7" x14ac:dyDescent="0.2">
      <c r="B5846" t="s">
        <v>3295</v>
      </c>
      <c r="C5846" t="str">
        <f>VLOOKUP(B5846,customer!A:B,2,FALSE)</f>
        <v>Eran Greedyer</v>
      </c>
      <c r="D5846" t="s">
        <v>3947</v>
      </c>
      <c r="E5846" t="s">
        <v>3940</v>
      </c>
      <c r="F5846" s="9">
        <v>44732</v>
      </c>
      <c r="G5846" s="11">
        <v>62</v>
      </c>
    </row>
    <row r="5847" spans="2:7" x14ac:dyDescent="0.2">
      <c r="B5847" t="s">
        <v>3295</v>
      </c>
      <c r="C5847" t="str">
        <f>VLOOKUP(B5847,customer!A:B,2,FALSE)</f>
        <v>Eran Greedyer</v>
      </c>
      <c r="D5847" t="s">
        <v>3947</v>
      </c>
      <c r="E5847" t="s">
        <v>3940</v>
      </c>
      <c r="F5847" s="9">
        <v>44766</v>
      </c>
      <c r="G5847" s="11">
        <v>62</v>
      </c>
    </row>
    <row r="5848" spans="2:7" x14ac:dyDescent="0.2">
      <c r="B5848" t="s">
        <v>3295</v>
      </c>
      <c r="C5848" t="str">
        <f>VLOOKUP(B5848,customer!A:B,2,FALSE)</f>
        <v>Eran Greedyer</v>
      </c>
      <c r="D5848" t="s">
        <v>3947</v>
      </c>
      <c r="E5848" t="s">
        <v>3940</v>
      </c>
      <c r="F5848" s="9">
        <v>44887</v>
      </c>
      <c r="G5848" s="11">
        <v>62</v>
      </c>
    </row>
    <row r="5849" spans="2:7" x14ac:dyDescent="0.2">
      <c r="B5849" t="s">
        <v>3295</v>
      </c>
      <c r="C5849" t="str">
        <f>VLOOKUP(B5849,customer!A:B,2,FALSE)</f>
        <v>Eran Greedyer</v>
      </c>
      <c r="D5849" t="s">
        <v>3947</v>
      </c>
      <c r="E5849" t="s">
        <v>3940</v>
      </c>
      <c r="F5849" s="9">
        <v>44923</v>
      </c>
      <c r="G5849" s="11">
        <v>62</v>
      </c>
    </row>
    <row r="5850" spans="2:7" x14ac:dyDescent="0.2">
      <c r="B5850" t="s">
        <v>3295</v>
      </c>
      <c r="C5850" t="str">
        <f>VLOOKUP(B5850,customer!A:B,2,FALSE)</f>
        <v>Eran Greedyer</v>
      </c>
      <c r="D5850" t="s">
        <v>3947</v>
      </c>
      <c r="E5850" t="s">
        <v>3940</v>
      </c>
      <c r="F5850" s="9">
        <v>44955</v>
      </c>
      <c r="G5850" s="11">
        <v>62</v>
      </c>
    </row>
    <row r="5851" spans="2:7" x14ac:dyDescent="0.2">
      <c r="B5851" t="s">
        <v>3295</v>
      </c>
      <c r="C5851" t="str">
        <f>VLOOKUP(B5851,customer!A:B,2,FALSE)</f>
        <v>Eran Greedyer</v>
      </c>
      <c r="D5851" t="s">
        <v>3947</v>
      </c>
      <c r="E5851" t="s">
        <v>3940</v>
      </c>
      <c r="F5851" s="9">
        <v>45037</v>
      </c>
      <c r="G5851" s="11">
        <v>62</v>
      </c>
    </row>
    <row r="5852" spans="2:7" x14ac:dyDescent="0.2">
      <c r="B5852" t="s">
        <v>3295</v>
      </c>
      <c r="C5852" t="str">
        <f>VLOOKUP(B5852,customer!A:B,2,FALSE)</f>
        <v>Eran Greedyer</v>
      </c>
      <c r="D5852" t="s">
        <v>3947</v>
      </c>
      <c r="E5852" t="s">
        <v>3940</v>
      </c>
      <c r="F5852" s="9">
        <v>45064</v>
      </c>
      <c r="G5852" s="11">
        <v>62</v>
      </c>
    </row>
    <row r="5853" spans="2:7" x14ac:dyDescent="0.2">
      <c r="B5853" t="s">
        <v>3295</v>
      </c>
      <c r="C5853" t="str">
        <f>VLOOKUP(B5853,customer!A:B,2,FALSE)</f>
        <v>Eran Greedyer</v>
      </c>
      <c r="D5853" t="s">
        <v>3929</v>
      </c>
      <c r="E5853" t="s">
        <v>3939</v>
      </c>
      <c r="F5853" s="9">
        <v>44603</v>
      </c>
      <c r="G5853" s="11">
        <v>66</v>
      </c>
    </row>
    <row r="5854" spans="2:7" x14ac:dyDescent="0.2">
      <c r="B5854" t="s">
        <v>3295</v>
      </c>
      <c r="C5854" t="str">
        <f>VLOOKUP(B5854,customer!A:B,2,FALSE)</f>
        <v>Eran Greedyer</v>
      </c>
      <c r="D5854" t="s">
        <v>3929</v>
      </c>
      <c r="E5854" t="s">
        <v>3939</v>
      </c>
      <c r="F5854" s="9">
        <v>44635</v>
      </c>
      <c r="G5854" s="11">
        <v>66</v>
      </c>
    </row>
    <row r="5855" spans="2:7" x14ac:dyDescent="0.2">
      <c r="B5855" t="s">
        <v>3295</v>
      </c>
      <c r="C5855" t="str">
        <f>VLOOKUP(B5855,customer!A:B,2,FALSE)</f>
        <v>Eran Greedyer</v>
      </c>
      <c r="D5855" t="s">
        <v>3929</v>
      </c>
      <c r="E5855" t="s">
        <v>3939</v>
      </c>
      <c r="F5855" s="9">
        <v>44707</v>
      </c>
      <c r="G5855" s="11">
        <v>66</v>
      </c>
    </row>
    <row r="5856" spans="2:7" x14ac:dyDescent="0.2">
      <c r="B5856" t="s">
        <v>3295</v>
      </c>
      <c r="C5856" t="str">
        <f>VLOOKUP(B5856,customer!A:B,2,FALSE)</f>
        <v>Eran Greedyer</v>
      </c>
      <c r="D5856" t="s">
        <v>3929</v>
      </c>
      <c r="E5856" t="s">
        <v>3939</v>
      </c>
      <c r="F5856" s="9">
        <v>44765</v>
      </c>
      <c r="G5856" s="11">
        <v>66</v>
      </c>
    </row>
    <row r="5857" spans="2:7" x14ac:dyDescent="0.2">
      <c r="B5857" t="s">
        <v>3295</v>
      </c>
      <c r="C5857" t="str">
        <f>VLOOKUP(B5857,customer!A:B,2,FALSE)</f>
        <v>Eran Greedyer</v>
      </c>
      <c r="D5857" t="s">
        <v>3929</v>
      </c>
      <c r="E5857" t="s">
        <v>3939</v>
      </c>
      <c r="F5857" s="9">
        <v>44791</v>
      </c>
      <c r="G5857" s="11">
        <v>66</v>
      </c>
    </row>
    <row r="5858" spans="2:7" x14ac:dyDescent="0.2">
      <c r="B5858" t="s">
        <v>3295</v>
      </c>
      <c r="C5858" t="str">
        <f>VLOOKUP(B5858,customer!A:B,2,FALSE)</f>
        <v>Eran Greedyer</v>
      </c>
      <c r="D5858" t="s">
        <v>3929</v>
      </c>
      <c r="E5858" t="s">
        <v>3939</v>
      </c>
      <c r="F5858" s="9">
        <v>44818</v>
      </c>
      <c r="G5858" s="11">
        <v>66</v>
      </c>
    </row>
    <row r="5859" spans="2:7" x14ac:dyDescent="0.2">
      <c r="B5859" t="s">
        <v>3295</v>
      </c>
      <c r="C5859" t="str">
        <f>VLOOKUP(B5859,customer!A:B,2,FALSE)</f>
        <v>Eran Greedyer</v>
      </c>
      <c r="D5859" t="s">
        <v>3929</v>
      </c>
      <c r="E5859" t="s">
        <v>3939</v>
      </c>
      <c r="F5859" s="9">
        <v>44845</v>
      </c>
      <c r="G5859" s="11">
        <v>66</v>
      </c>
    </row>
    <row r="5860" spans="2:7" x14ac:dyDescent="0.2">
      <c r="B5860" t="s">
        <v>3295</v>
      </c>
      <c r="C5860" t="str">
        <f>VLOOKUP(B5860,customer!A:B,2,FALSE)</f>
        <v>Eran Greedyer</v>
      </c>
      <c r="D5860" t="s">
        <v>3929</v>
      </c>
      <c r="E5860" t="s">
        <v>3939</v>
      </c>
      <c r="F5860" s="9">
        <v>44886</v>
      </c>
      <c r="G5860" s="11">
        <v>66</v>
      </c>
    </row>
    <row r="5861" spans="2:7" x14ac:dyDescent="0.2">
      <c r="B5861" t="s">
        <v>3295</v>
      </c>
      <c r="C5861" t="str">
        <f>VLOOKUP(B5861,customer!A:B,2,FALSE)</f>
        <v>Eran Greedyer</v>
      </c>
      <c r="D5861" t="s">
        <v>3929</v>
      </c>
      <c r="E5861" t="s">
        <v>3939</v>
      </c>
      <c r="F5861" s="9">
        <v>44945</v>
      </c>
      <c r="G5861" s="11">
        <v>66</v>
      </c>
    </row>
    <row r="5862" spans="2:7" x14ac:dyDescent="0.2">
      <c r="B5862" t="s">
        <v>3295</v>
      </c>
      <c r="C5862" t="str">
        <f>VLOOKUP(B5862,customer!A:B,2,FALSE)</f>
        <v>Eran Greedyer</v>
      </c>
      <c r="D5862" t="s">
        <v>3929</v>
      </c>
      <c r="E5862" t="s">
        <v>3939</v>
      </c>
      <c r="F5862" s="9">
        <v>44972</v>
      </c>
      <c r="G5862" s="11">
        <v>66</v>
      </c>
    </row>
    <row r="5863" spans="2:7" x14ac:dyDescent="0.2">
      <c r="B5863" t="s">
        <v>3295</v>
      </c>
      <c r="C5863" t="str">
        <f>VLOOKUP(B5863,customer!A:B,2,FALSE)</f>
        <v>Eran Greedyer</v>
      </c>
      <c r="D5863" t="s">
        <v>3929</v>
      </c>
      <c r="E5863" t="s">
        <v>3939</v>
      </c>
      <c r="F5863" s="9">
        <v>45006</v>
      </c>
      <c r="G5863" s="11">
        <v>66</v>
      </c>
    </row>
    <row r="5864" spans="2:7" x14ac:dyDescent="0.2">
      <c r="B5864" t="s">
        <v>3295</v>
      </c>
      <c r="C5864" t="str">
        <f>VLOOKUP(B5864,customer!A:B,2,FALSE)</f>
        <v>Eran Greedyer</v>
      </c>
      <c r="D5864" t="s">
        <v>3929</v>
      </c>
      <c r="E5864" t="s">
        <v>3939</v>
      </c>
      <c r="F5864" s="9">
        <v>45037</v>
      </c>
      <c r="G5864" s="11">
        <v>66</v>
      </c>
    </row>
    <row r="5865" spans="2:7" x14ac:dyDescent="0.2">
      <c r="B5865" t="s">
        <v>3295</v>
      </c>
      <c r="C5865" t="str">
        <f>VLOOKUP(B5865,customer!A:B,2,FALSE)</f>
        <v>Eran Greedyer</v>
      </c>
      <c r="D5865" t="s">
        <v>3929</v>
      </c>
      <c r="E5865" t="s">
        <v>3939</v>
      </c>
      <c r="F5865" s="9">
        <v>45060</v>
      </c>
      <c r="G5865" s="11">
        <v>66</v>
      </c>
    </row>
    <row r="5866" spans="2:7" x14ac:dyDescent="0.2">
      <c r="B5866" t="s">
        <v>3296</v>
      </c>
      <c r="C5866" t="str">
        <f>VLOOKUP(B5866,customer!A:B,2,FALSE)</f>
        <v>Drew Wildman</v>
      </c>
      <c r="D5866" t="s">
        <v>3928</v>
      </c>
      <c r="E5866" t="s">
        <v>3938</v>
      </c>
      <c r="F5866" s="9">
        <v>44582</v>
      </c>
      <c r="G5866" s="11">
        <v>75</v>
      </c>
    </row>
    <row r="5867" spans="2:7" x14ac:dyDescent="0.2">
      <c r="B5867" t="s">
        <v>3296</v>
      </c>
      <c r="C5867" t="str">
        <f>VLOOKUP(B5867,customer!A:B,2,FALSE)</f>
        <v>Drew Wildman</v>
      </c>
      <c r="D5867" t="s">
        <v>3928</v>
      </c>
      <c r="E5867" t="s">
        <v>3938</v>
      </c>
      <c r="F5867" s="9">
        <v>44621</v>
      </c>
      <c r="G5867" s="11">
        <v>75</v>
      </c>
    </row>
    <row r="5868" spans="2:7" x14ac:dyDescent="0.2">
      <c r="B5868" t="s">
        <v>3296</v>
      </c>
      <c r="C5868" t="str">
        <f>VLOOKUP(B5868,customer!A:B,2,FALSE)</f>
        <v>Drew Wildman</v>
      </c>
      <c r="D5868" t="s">
        <v>3928</v>
      </c>
      <c r="E5868" t="s">
        <v>3938</v>
      </c>
      <c r="F5868" s="9">
        <v>44656</v>
      </c>
      <c r="G5868" s="11">
        <v>75</v>
      </c>
    </row>
    <row r="5869" spans="2:7" x14ac:dyDescent="0.2">
      <c r="B5869" t="s">
        <v>3296</v>
      </c>
      <c r="C5869" t="str">
        <f>VLOOKUP(B5869,customer!A:B,2,FALSE)</f>
        <v>Drew Wildman</v>
      </c>
      <c r="D5869" t="s">
        <v>3928</v>
      </c>
      <c r="E5869" t="s">
        <v>3938</v>
      </c>
      <c r="F5869" s="9">
        <v>44687</v>
      </c>
      <c r="G5869" s="11">
        <v>75</v>
      </c>
    </row>
    <row r="5870" spans="2:7" x14ac:dyDescent="0.2">
      <c r="B5870" t="s">
        <v>3296</v>
      </c>
      <c r="C5870" t="str">
        <f>VLOOKUP(B5870,customer!A:B,2,FALSE)</f>
        <v>Drew Wildman</v>
      </c>
      <c r="D5870" t="s">
        <v>3928</v>
      </c>
      <c r="E5870" t="s">
        <v>3938</v>
      </c>
      <c r="F5870" s="9">
        <v>44716</v>
      </c>
      <c r="G5870" s="11">
        <v>75</v>
      </c>
    </row>
    <row r="5871" spans="2:7" x14ac:dyDescent="0.2">
      <c r="B5871" t="s">
        <v>3296</v>
      </c>
      <c r="C5871" t="str">
        <f>VLOOKUP(B5871,customer!A:B,2,FALSE)</f>
        <v>Drew Wildman</v>
      </c>
      <c r="D5871" t="s">
        <v>3928</v>
      </c>
      <c r="E5871" t="s">
        <v>3938</v>
      </c>
      <c r="F5871" s="9">
        <v>44744</v>
      </c>
      <c r="G5871" s="11">
        <v>75</v>
      </c>
    </row>
    <row r="5872" spans="2:7" x14ac:dyDescent="0.2">
      <c r="B5872" t="s">
        <v>3296</v>
      </c>
      <c r="C5872" t="str">
        <f>VLOOKUP(B5872,customer!A:B,2,FALSE)</f>
        <v>Drew Wildman</v>
      </c>
      <c r="D5872" t="s">
        <v>3928</v>
      </c>
      <c r="E5872" t="s">
        <v>3938</v>
      </c>
      <c r="F5872" s="9">
        <v>44803</v>
      </c>
      <c r="G5872" s="11">
        <v>75</v>
      </c>
    </row>
    <row r="5873" spans="2:7" x14ac:dyDescent="0.2">
      <c r="B5873" t="s">
        <v>3296</v>
      </c>
      <c r="C5873" t="str">
        <f>VLOOKUP(B5873,customer!A:B,2,FALSE)</f>
        <v>Drew Wildman</v>
      </c>
      <c r="D5873" t="s">
        <v>3928</v>
      </c>
      <c r="E5873" t="s">
        <v>3938</v>
      </c>
      <c r="F5873" s="9">
        <v>44864</v>
      </c>
      <c r="G5873" s="11">
        <v>75</v>
      </c>
    </row>
    <row r="5874" spans="2:7" x14ac:dyDescent="0.2">
      <c r="B5874" t="s">
        <v>3296</v>
      </c>
      <c r="C5874" t="str">
        <f>VLOOKUP(B5874,customer!A:B,2,FALSE)</f>
        <v>Drew Wildman</v>
      </c>
      <c r="D5874" t="s">
        <v>3928</v>
      </c>
      <c r="E5874" t="s">
        <v>3938</v>
      </c>
      <c r="F5874" s="9">
        <v>44921</v>
      </c>
      <c r="G5874" s="11">
        <v>75</v>
      </c>
    </row>
    <row r="5875" spans="2:7" x14ac:dyDescent="0.2">
      <c r="B5875" t="s">
        <v>3296</v>
      </c>
      <c r="C5875" t="str">
        <f>VLOOKUP(B5875,customer!A:B,2,FALSE)</f>
        <v>Drew Wildman</v>
      </c>
      <c r="D5875" t="s">
        <v>3928</v>
      </c>
      <c r="E5875" t="s">
        <v>3938</v>
      </c>
      <c r="F5875" s="9">
        <v>44991</v>
      </c>
      <c r="G5875" s="11">
        <v>75</v>
      </c>
    </row>
    <row r="5876" spans="2:7" x14ac:dyDescent="0.2">
      <c r="B5876" t="s">
        <v>3296</v>
      </c>
      <c r="C5876" t="str">
        <f>VLOOKUP(B5876,customer!A:B,2,FALSE)</f>
        <v>Drew Wildman</v>
      </c>
      <c r="D5876" t="s">
        <v>3928</v>
      </c>
      <c r="E5876" t="s">
        <v>3938</v>
      </c>
      <c r="F5876" s="9">
        <v>45043</v>
      </c>
      <c r="G5876" s="11">
        <v>75</v>
      </c>
    </row>
    <row r="5877" spans="2:7" x14ac:dyDescent="0.2">
      <c r="B5877" t="s">
        <v>3296</v>
      </c>
      <c r="C5877" t="str">
        <f>VLOOKUP(B5877,customer!A:B,2,FALSE)</f>
        <v>Drew Wildman</v>
      </c>
      <c r="D5877" t="s">
        <v>3928</v>
      </c>
      <c r="E5877" t="s">
        <v>3938</v>
      </c>
      <c r="F5877" s="9">
        <v>45069</v>
      </c>
      <c r="G5877" s="11">
        <v>75</v>
      </c>
    </row>
    <row r="5878" spans="2:7" x14ac:dyDescent="0.2">
      <c r="B5878" t="s">
        <v>3296</v>
      </c>
      <c r="C5878" t="str">
        <f>VLOOKUP(B5878,customer!A:B,2,FALSE)</f>
        <v>Drew Wildman</v>
      </c>
      <c r="D5878" t="s">
        <v>3928</v>
      </c>
      <c r="E5878" t="s">
        <v>3938</v>
      </c>
      <c r="F5878" s="9">
        <v>45080</v>
      </c>
      <c r="G5878" s="11">
        <v>75</v>
      </c>
    </row>
    <row r="5879" spans="2:7" x14ac:dyDescent="0.2">
      <c r="B5879" t="s">
        <v>3296</v>
      </c>
      <c r="C5879" t="str">
        <f>VLOOKUP(B5879,customer!A:B,2,FALSE)</f>
        <v>Drew Wildman</v>
      </c>
      <c r="D5879" t="s">
        <v>3952</v>
      </c>
      <c r="E5879" t="s">
        <v>3945</v>
      </c>
      <c r="F5879" s="9">
        <v>44698</v>
      </c>
      <c r="G5879" s="11">
        <v>16</v>
      </c>
    </row>
    <row r="5880" spans="2:7" x14ac:dyDescent="0.2">
      <c r="B5880" t="s">
        <v>3296</v>
      </c>
      <c r="C5880" t="str">
        <f>VLOOKUP(B5880,customer!A:B,2,FALSE)</f>
        <v>Drew Wildman</v>
      </c>
      <c r="D5880" t="s">
        <v>3952</v>
      </c>
      <c r="E5880" t="s">
        <v>3945</v>
      </c>
      <c r="F5880" s="9">
        <v>44761</v>
      </c>
      <c r="G5880" s="11">
        <v>16</v>
      </c>
    </row>
    <row r="5881" spans="2:7" x14ac:dyDescent="0.2">
      <c r="B5881" t="s">
        <v>3296</v>
      </c>
      <c r="C5881" t="str">
        <f>VLOOKUP(B5881,customer!A:B,2,FALSE)</f>
        <v>Drew Wildman</v>
      </c>
      <c r="D5881" t="s">
        <v>3952</v>
      </c>
      <c r="E5881" t="s">
        <v>3945</v>
      </c>
      <c r="F5881" s="9">
        <v>44829</v>
      </c>
      <c r="G5881" s="11">
        <v>16</v>
      </c>
    </row>
    <row r="5882" spans="2:7" x14ac:dyDescent="0.2">
      <c r="B5882" t="s">
        <v>3296</v>
      </c>
      <c r="C5882" t="str">
        <f>VLOOKUP(B5882,customer!A:B,2,FALSE)</f>
        <v>Drew Wildman</v>
      </c>
      <c r="D5882" t="s">
        <v>3952</v>
      </c>
      <c r="E5882" t="s">
        <v>3945</v>
      </c>
      <c r="F5882" s="9">
        <v>44860</v>
      </c>
      <c r="G5882" s="11">
        <v>16</v>
      </c>
    </row>
    <row r="5883" spans="2:7" x14ac:dyDescent="0.2">
      <c r="B5883" t="s">
        <v>3296</v>
      </c>
      <c r="C5883" t="str">
        <f>VLOOKUP(B5883,customer!A:B,2,FALSE)</f>
        <v>Drew Wildman</v>
      </c>
      <c r="D5883" t="s">
        <v>3952</v>
      </c>
      <c r="E5883" t="s">
        <v>3945</v>
      </c>
      <c r="F5883" s="9">
        <v>44866</v>
      </c>
      <c r="G5883" s="11">
        <v>16</v>
      </c>
    </row>
    <row r="5884" spans="2:7" x14ac:dyDescent="0.2">
      <c r="B5884" t="s">
        <v>3296</v>
      </c>
      <c r="C5884" t="str">
        <f>VLOOKUP(B5884,customer!A:B,2,FALSE)</f>
        <v>Drew Wildman</v>
      </c>
      <c r="D5884" t="s">
        <v>3952</v>
      </c>
      <c r="E5884" t="s">
        <v>3945</v>
      </c>
      <c r="F5884" s="9">
        <v>44957</v>
      </c>
      <c r="G5884" s="11">
        <v>16</v>
      </c>
    </row>
    <row r="5885" spans="2:7" x14ac:dyDescent="0.2">
      <c r="B5885" t="s">
        <v>3296</v>
      </c>
      <c r="C5885" t="str">
        <f>VLOOKUP(B5885,customer!A:B,2,FALSE)</f>
        <v>Drew Wildman</v>
      </c>
      <c r="D5885" t="s">
        <v>3952</v>
      </c>
      <c r="E5885" t="s">
        <v>3945</v>
      </c>
      <c r="F5885" s="9">
        <v>44978</v>
      </c>
      <c r="G5885" s="11">
        <v>16</v>
      </c>
    </row>
    <row r="5886" spans="2:7" x14ac:dyDescent="0.2">
      <c r="B5886" t="s">
        <v>3296</v>
      </c>
      <c r="C5886" t="str">
        <f>VLOOKUP(B5886,customer!A:B,2,FALSE)</f>
        <v>Drew Wildman</v>
      </c>
      <c r="D5886" t="s">
        <v>3952</v>
      </c>
      <c r="E5886" t="s">
        <v>3945</v>
      </c>
      <c r="F5886" s="9">
        <v>45009</v>
      </c>
      <c r="G5886" s="11">
        <v>16</v>
      </c>
    </row>
    <row r="5887" spans="2:7" x14ac:dyDescent="0.2">
      <c r="B5887" t="s">
        <v>3296</v>
      </c>
      <c r="C5887" t="str">
        <f>VLOOKUP(B5887,customer!A:B,2,FALSE)</f>
        <v>Drew Wildman</v>
      </c>
      <c r="D5887" t="s">
        <v>3952</v>
      </c>
      <c r="E5887" t="s">
        <v>3945</v>
      </c>
      <c r="F5887" s="9">
        <v>45044</v>
      </c>
      <c r="G5887" s="11">
        <v>16</v>
      </c>
    </row>
    <row r="5888" spans="2:7" x14ac:dyDescent="0.2">
      <c r="B5888" t="s">
        <v>3296</v>
      </c>
      <c r="C5888" t="str">
        <f>VLOOKUP(B5888,customer!A:B,2,FALSE)</f>
        <v>Drew Wildman</v>
      </c>
      <c r="D5888" t="s">
        <v>3952</v>
      </c>
      <c r="E5888" t="s">
        <v>3945</v>
      </c>
      <c r="F5888" s="9">
        <v>45069</v>
      </c>
      <c r="G5888" s="11">
        <v>16</v>
      </c>
    </row>
    <row r="5889" spans="2:7" x14ac:dyDescent="0.2">
      <c r="B5889" t="s">
        <v>3297</v>
      </c>
      <c r="C5889" t="str">
        <f>VLOOKUP(B5889,customer!A:B,2,FALSE)</f>
        <v>Stu Wetherby</v>
      </c>
      <c r="D5889" t="s">
        <v>3952</v>
      </c>
      <c r="E5889" t="s">
        <v>3945</v>
      </c>
      <c r="F5889" s="9">
        <v>44619</v>
      </c>
      <c r="G5889" s="11">
        <v>16</v>
      </c>
    </row>
    <row r="5890" spans="2:7" x14ac:dyDescent="0.2">
      <c r="B5890" t="s">
        <v>3297</v>
      </c>
      <c r="C5890" t="str">
        <f>VLOOKUP(B5890,customer!A:B,2,FALSE)</f>
        <v>Stu Wetherby</v>
      </c>
      <c r="D5890" t="s">
        <v>3952</v>
      </c>
      <c r="E5890" t="s">
        <v>3945</v>
      </c>
      <c r="F5890" s="9">
        <v>44679</v>
      </c>
      <c r="G5890" s="11">
        <v>16</v>
      </c>
    </row>
    <row r="5891" spans="2:7" x14ac:dyDescent="0.2">
      <c r="B5891" t="s">
        <v>3297</v>
      </c>
      <c r="C5891" t="str">
        <f>VLOOKUP(B5891,customer!A:B,2,FALSE)</f>
        <v>Stu Wetherby</v>
      </c>
      <c r="D5891" t="s">
        <v>3952</v>
      </c>
      <c r="E5891" t="s">
        <v>3945</v>
      </c>
      <c r="F5891" s="9">
        <v>44720</v>
      </c>
      <c r="G5891" s="11">
        <v>16</v>
      </c>
    </row>
    <row r="5892" spans="2:7" x14ac:dyDescent="0.2">
      <c r="B5892" t="s">
        <v>3297</v>
      </c>
      <c r="C5892" t="str">
        <f>VLOOKUP(B5892,customer!A:B,2,FALSE)</f>
        <v>Stu Wetherby</v>
      </c>
      <c r="D5892" t="s">
        <v>3952</v>
      </c>
      <c r="E5892" t="s">
        <v>3945</v>
      </c>
      <c r="F5892" s="9">
        <v>44771</v>
      </c>
      <c r="G5892" s="11">
        <v>16</v>
      </c>
    </row>
    <row r="5893" spans="2:7" x14ac:dyDescent="0.2">
      <c r="B5893" t="s">
        <v>3297</v>
      </c>
      <c r="C5893" t="str">
        <f>VLOOKUP(B5893,customer!A:B,2,FALSE)</f>
        <v>Stu Wetherby</v>
      </c>
      <c r="D5893" t="s">
        <v>3952</v>
      </c>
      <c r="E5893" t="s">
        <v>3945</v>
      </c>
      <c r="F5893" s="9">
        <v>44800</v>
      </c>
      <c r="G5893" s="11">
        <v>16</v>
      </c>
    </row>
    <row r="5894" spans="2:7" x14ac:dyDescent="0.2">
      <c r="B5894" t="s">
        <v>3297</v>
      </c>
      <c r="C5894" t="str">
        <f>VLOOKUP(B5894,customer!A:B,2,FALSE)</f>
        <v>Stu Wetherby</v>
      </c>
      <c r="D5894" t="s">
        <v>3952</v>
      </c>
      <c r="E5894" t="s">
        <v>3945</v>
      </c>
      <c r="F5894" s="9">
        <v>44838</v>
      </c>
      <c r="G5894" s="11">
        <v>16</v>
      </c>
    </row>
    <row r="5895" spans="2:7" x14ac:dyDescent="0.2">
      <c r="B5895" t="s">
        <v>3297</v>
      </c>
      <c r="C5895" t="str">
        <f>VLOOKUP(B5895,customer!A:B,2,FALSE)</f>
        <v>Stu Wetherby</v>
      </c>
      <c r="D5895" t="s">
        <v>3952</v>
      </c>
      <c r="E5895" t="s">
        <v>3945</v>
      </c>
      <c r="F5895" s="9">
        <v>44898</v>
      </c>
      <c r="G5895" s="11">
        <v>16</v>
      </c>
    </row>
    <row r="5896" spans="2:7" x14ac:dyDescent="0.2">
      <c r="B5896" t="s">
        <v>3297</v>
      </c>
      <c r="C5896" t="str">
        <f>VLOOKUP(B5896,customer!A:B,2,FALSE)</f>
        <v>Stu Wetherby</v>
      </c>
      <c r="D5896" t="s">
        <v>3952</v>
      </c>
      <c r="E5896" t="s">
        <v>3945</v>
      </c>
      <c r="F5896" s="9">
        <v>44992</v>
      </c>
      <c r="G5896" s="11">
        <v>16</v>
      </c>
    </row>
    <row r="5897" spans="2:7" x14ac:dyDescent="0.2">
      <c r="B5897" t="s">
        <v>3297</v>
      </c>
      <c r="C5897" t="str">
        <f>VLOOKUP(B5897,customer!A:B,2,FALSE)</f>
        <v>Stu Wetherby</v>
      </c>
      <c r="D5897" t="s">
        <v>3952</v>
      </c>
      <c r="E5897" t="s">
        <v>3945</v>
      </c>
      <c r="F5897" s="9">
        <v>45049</v>
      </c>
      <c r="G5897" s="11">
        <v>16</v>
      </c>
    </row>
    <row r="5898" spans="2:7" x14ac:dyDescent="0.2">
      <c r="B5898" t="s">
        <v>3297</v>
      </c>
      <c r="C5898" t="str">
        <f>VLOOKUP(B5898,customer!A:B,2,FALSE)</f>
        <v>Stu Wetherby</v>
      </c>
      <c r="D5898" t="s">
        <v>3948</v>
      </c>
      <c r="E5898" t="s">
        <v>3941</v>
      </c>
      <c r="F5898" s="9">
        <v>44916</v>
      </c>
      <c r="G5898" s="11">
        <v>65</v>
      </c>
    </row>
    <row r="5899" spans="2:7" x14ac:dyDescent="0.2">
      <c r="B5899" t="s">
        <v>3297</v>
      </c>
      <c r="C5899" t="str">
        <f>VLOOKUP(B5899,customer!A:B,2,FALSE)</f>
        <v>Stu Wetherby</v>
      </c>
      <c r="D5899" t="s">
        <v>3948</v>
      </c>
      <c r="E5899" t="s">
        <v>3941</v>
      </c>
      <c r="F5899" s="9">
        <v>44953</v>
      </c>
      <c r="G5899" s="11">
        <v>65</v>
      </c>
    </row>
    <row r="5900" spans="2:7" x14ac:dyDescent="0.2">
      <c r="B5900" t="s">
        <v>3297</v>
      </c>
      <c r="C5900" t="str">
        <f>VLOOKUP(B5900,customer!A:B,2,FALSE)</f>
        <v>Stu Wetherby</v>
      </c>
      <c r="D5900" t="s">
        <v>3948</v>
      </c>
      <c r="E5900" t="s">
        <v>3941</v>
      </c>
      <c r="F5900" s="9">
        <v>44978</v>
      </c>
      <c r="G5900" s="11">
        <v>65</v>
      </c>
    </row>
    <row r="5901" spans="2:7" x14ac:dyDescent="0.2">
      <c r="B5901" t="s">
        <v>3297</v>
      </c>
      <c r="C5901" t="str">
        <f>VLOOKUP(B5901,customer!A:B,2,FALSE)</f>
        <v>Stu Wetherby</v>
      </c>
      <c r="D5901" t="s">
        <v>3948</v>
      </c>
      <c r="E5901" t="s">
        <v>3941</v>
      </c>
      <c r="F5901" s="9">
        <v>45015</v>
      </c>
      <c r="G5901" s="11">
        <v>65</v>
      </c>
    </row>
    <row r="5902" spans="2:7" x14ac:dyDescent="0.2">
      <c r="B5902" t="s">
        <v>3297</v>
      </c>
      <c r="C5902" t="str">
        <f>VLOOKUP(B5902,customer!A:B,2,FALSE)</f>
        <v>Stu Wetherby</v>
      </c>
      <c r="D5902" t="s">
        <v>3948</v>
      </c>
      <c r="E5902" t="s">
        <v>3941</v>
      </c>
      <c r="F5902" s="9">
        <v>45037</v>
      </c>
      <c r="G5902" s="11">
        <v>65</v>
      </c>
    </row>
    <row r="5903" spans="2:7" x14ac:dyDescent="0.2">
      <c r="B5903" t="s">
        <v>3297</v>
      </c>
      <c r="C5903" t="str">
        <f>VLOOKUP(B5903,customer!A:B,2,FALSE)</f>
        <v>Stu Wetherby</v>
      </c>
      <c r="D5903" t="s">
        <v>3948</v>
      </c>
      <c r="E5903" t="s">
        <v>3941</v>
      </c>
      <c r="F5903" s="9">
        <v>45072</v>
      </c>
      <c r="G5903" s="11">
        <v>65</v>
      </c>
    </row>
    <row r="5904" spans="2:7" x14ac:dyDescent="0.2">
      <c r="B5904" t="s">
        <v>3298</v>
      </c>
      <c r="C5904" t="str">
        <f>VLOOKUP(B5904,customer!A:B,2,FALSE)</f>
        <v>Buck Thamelt</v>
      </c>
      <c r="D5904" t="s">
        <v>3922</v>
      </c>
      <c r="E5904" t="s">
        <v>3932</v>
      </c>
      <c r="F5904" s="9">
        <v>44673</v>
      </c>
      <c r="G5904" s="11">
        <v>62</v>
      </c>
    </row>
    <row r="5905" spans="2:7" x14ac:dyDescent="0.2">
      <c r="B5905" t="s">
        <v>3298</v>
      </c>
      <c r="C5905" t="str">
        <f>VLOOKUP(B5905,customer!A:B,2,FALSE)</f>
        <v>Buck Thamelt</v>
      </c>
      <c r="D5905" t="s">
        <v>3922</v>
      </c>
      <c r="E5905" t="s">
        <v>3932</v>
      </c>
      <c r="F5905" s="9">
        <v>44705</v>
      </c>
      <c r="G5905" s="11">
        <v>62</v>
      </c>
    </row>
    <row r="5906" spans="2:7" x14ac:dyDescent="0.2">
      <c r="B5906" t="s">
        <v>3298</v>
      </c>
      <c r="C5906" t="str">
        <f>VLOOKUP(B5906,customer!A:B,2,FALSE)</f>
        <v>Buck Thamelt</v>
      </c>
      <c r="D5906" t="s">
        <v>3922</v>
      </c>
      <c r="E5906" t="s">
        <v>3932</v>
      </c>
      <c r="F5906" s="9">
        <v>44744</v>
      </c>
      <c r="G5906" s="11">
        <v>62</v>
      </c>
    </row>
    <row r="5907" spans="2:7" x14ac:dyDescent="0.2">
      <c r="B5907" t="s">
        <v>3298</v>
      </c>
      <c r="C5907" t="str">
        <f>VLOOKUP(B5907,customer!A:B,2,FALSE)</f>
        <v>Buck Thamelt</v>
      </c>
      <c r="D5907" t="s">
        <v>3922</v>
      </c>
      <c r="E5907" t="s">
        <v>3932</v>
      </c>
      <c r="F5907" s="9">
        <v>44835</v>
      </c>
      <c r="G5907" s="11">
        <v>62</v>
      </c>
    </row>
    <row r="5908" spans="2:7" x14ac:dyDescent="0.2">
      <c r="B5908" t="s">
        <v>3298</v>
      </c>
      <c r="C5908" t="str">
        <f>VLOOKUP(B5908,customer!A:B,2,FALSE)</f>
        <v>Buck Thamelt</v>
      </c>
      <c r="D5908" t="s">
        <v>3922</v>
      </c>
      <c r="E5908" t="s">
        <v>3932</v>
      </c>
      <c r="F5908" s="9">
        <v>44870</v>
      </c>
      <c r="G5908" s="11">
        <v>62</v>
      </c>
    </row>
    <row r="5909" spans="2:7" x14ac:dyDescent="0.2">
      <c r="B5909" t="s">
        <v>3298</v>
      </c>
      <c r="C5909" t="str">
        <f>VLOOKUP(B5909,customer!A:B,2,FALSE)</f>
        <v>Buck Thamelt</v>
      </c>
      <c r="D5909" t="s">
        <v>3922</v>
      </c>
      <c r="E5909" t="s">
        <v>3932</v>
      </c>
      <c r="F5909" s="9">
        <v>44925</v>
      </c>
      <c r="G5909" s="11">
        <v>62</v>
      </c>
    </row>
    <row r="5910" spans="2:7" x14ac:dyDescent="0.2">
      <c r="B5910" t="s">
        <v>3298</v>
      </c>
      <c r="C5910" t="str">
        <f>VLOOKUP(B5910,customer!A:B,2,FALSE)</f>
        <v>Buck Thamelt</v>
      </c>
      <c r="D5910" t="s">
        <v>3922</v>
      </c>
      <c r="E5910" t="s">
        <v>3932</v>
      </c>
      <c r="F5910" s="9">
        <v>44930</v>
      </c>
      <c r="G5910" s="11">
        <v>62</v>
      </c>
    </row>
    <row r="5911" spans="2:7" x14ac:dyDescent="0.2">
      <c r="B5911" t="s">
        <v>3298</v>
      </c>
      <c r="C5911" t="str">
        <f>VLOOKUP(B5911,customer!A:B,2,FALSE)</f>
        <v>Buck Thamelt</v>
      </c>
      <c r="D5911" t="s">
        <v>3922</v>
      </c>
      <c r="E5911" t="s">
        <v>3932</v>
      </c>
      <c r="F5911" s="9">
        <v>45007</v>
      </c>
      <c r="G5911" s="11">
        <v>62</v>
      </c>
    </row>
    <row r="5912" spans="2:7" x14ac:dyDescent="0.2">
      <c r="B5912" t="s">
        <v>3298</v>
      </c>
      <c r="C5912" t="str">
        <f>VLOOKUP(B5912,customer!A:B,2,FALSE)</f>
        <v>Buck Thamelt</v>
      </c>
      <c r="D5912" t="s">
        <v>3922</v>
      </c>
      <c r="E5912" t="s">
        <v>3932</v>
      </c>
      <c r="F5912" s="9">
        <v>45041</v>
      </c>
      <c r="G5912" s="11">
        <v>62</v>
      </c>
    </row>
    <row r="5913" spans="2:7" x14ac:dyDescent="0.2">
      <c r="B5913" t="s">
        <v>3298</v>
      </c>
      <c r="C5913" t="str">
        <f>VLOOKUP(B5913,customer!A:B,2,FALSE)</f>
        <v>Buck Thamelt</v>
      </c>
      <c r="D5913" t="s">
        <v>3922</v>
      </c>
      <c r="E5913" t="s">
        <v>3932</v>
      </c>
      <c r="F5913" s="9">
        <v>45077</v>
      </c>
      <c r="G5913" s="11">
        <v>62</v>
      </c>
    </row>
    <row r="5914" spans="2:7" x14ac:dyDescent="0.2">
      <c r="B5914" t="s">
        <v>3298</v>
      </c>
      <c r="C5914" t="str">
        <f>VLOOKUP(B5914,customer!A:B,2,FALSE)</f>
        <v>Buck Thamelt</v>
      </c>
      <c r="D5914" t="s">
        <v>3925</v>
      </c>
      <c r="E5914" t="s">
        <v>3935</v>
      </c>
      <c r="F5914" s="9">
        <v>44715</v>
      </c>
      <c r="G5914" s="11">
        <v>13</v>
      </c>
    </row>
    <row r="5915" spans="2:7" x14ac:dyDescent="0.2">
      <c r="B5915" t="s">
        <v>3298</v>
      </c>
      <c r="C5915" t="str">
        <f>VLOOKUP(B5915,customer!A:B,2,FALSE)</f>
        <v>Buck Thamelt</v>
      </c>
      <c r="D5915" t="s">
        <v>3925</v>
      </c>
      <c r="E5915" t="s">
        <v>3935</v>
      </c>
      <c r="F5915" s="9">
        <v>44756</v>
      </c>
      <c r="G5915" s="11">
        <v>13</v>
      </c>
    </row>
    <row r="5916" spans="2:7" x14ac:dyDescent="0.2">
      <c r="B5916" t="s">
        <v>3298</v>
      </c>
      <c r="C5916" t="str">
        <f>VLOOKUP(B5916,customer!A:B,2,FALSE)</f>
        <v>Buck Thamelt</v>
      </c>
      <c r="D5916" t="s">
        <v>3925</v>
      </c>
      <c r="E5916" t="s">
        <v>3935</v>
      </c>
      <c r="F5916" s="9">
        <v>44817</v>
      </c>
      <c r="G5916" s="11">
        <v>13</v>
      </c>
    </row>
    <row r="5917" spans="2:7" x14ac:dyDescent="0.2">
      <c r="B5917" t="s">
        <v>3298</v>
      </c>
      <c r="C5917" t="str">
        <f>VLOOKUP(B5917,customer!A:B,2,FALSE)</f>
        <v>Buck Thamelt</v>
      </c>
      <c r="D5917" t="s">
        <v>3925</v>
      </c>
      <c r="E5917" t="s">
        <v>3935</v>
      </c>
      <c r="F5917" s="9">
        <v>44852</v>
      </c>
      <c r="G5917" s="11">
        <v>13</v>
      </c>
    </row>
    <row r="5918" spans="2:7" x14ac:dyDescent="0.2">
      <c r="B5918" t="s">
        <v>3298</v>
      </c>
      <c r="C5918" t="str">
        <f>VLOOKUP(B5918,customer!A:B,2,FALSE)</f>
        <v>Buck Thamelt</v>
      </c>
      <c r="D5918" t="s">
        <v>3925</v>
      </c>
      <c r="E5918" t="s">
        <v>3935</v>
      </c>
      <c r="F5918" s="9">
        <v>44878</v>
      </c>
      <c r="G5918" s="11">
        <v>13</v>
      </c>
    </row>
    <row r="5919" spans="2:7" x14ac:dyDescent="0.2">
      <c r="B5919" t="s">
        <v>3298</v>
      </c>
      <c r="C5919" t="str">
        <f>VLOOKUP(B5919,customer!A:B,2,FALSE)</f>
        <v>Buck Thamelt</v>
      </c>
      <c r="D5919" t="s">
        <v>3925</v>
      </c>
      <c r="E5919" t="s">
        <v>3935</v>
      </c>
      <c r="F5919" s="9">
        <v>44898</v>
      </c>
      <c r="G5919" s="11">
        <v>13</v>
      </c>
    </row>
    <row r="5920" spans="2:7" x14ac:dyDescent="0.2">
      <c r="B5920" t="s">
        <v>3298</v>
      </c>
      <c r="C5920" t="str">
        <f>VLOOKUP(B5920,customer!A:B,2,FALSE)</f>
        <v>Buck Thamelt</v>
      </c>
      <c r="D5920" t="s">
        <v>3925</v>
      </c>
      <c r="E5920" t="s">
        <v>3935</v>
      </c>
      <c r="F5920" s="9">
        <v>44937</v>
      </c>
      <c r="G5920" s="11">
        <v>13</v>
      </c>
    </row>
    <row r="5921" spans="2:7" x14ac:dyDescent="0.2">
      <c r="B5921" t="s">
        <v>3298</v>
      </c>
      <c r="C5921" t="str">
        <f>VLOOKUP(B5921,customer!A:B,2,FALSE)</f>
        <v>Buck Thamelt</v>
      </c>
      <c r="D5921" t="s">
        <v>3925</v>
      </c>
      <c r="E5921" t="s">
        <v>3935</v>
      </c>
      <c r="F5921" s="9">
        <v>44972</v>
      </c>
      <c r="G5921" s="11">
        <v>13</v>
      </c>
    </row>
    <row r="5922" spans="2:7" x14ac:dyDescent="0.2">
      <c r="B5922" t="s">
        <v>3298</v>
      </c>
      <c r="C5922" t="str">
        <f>VLOOKUP(B5922,customer!A:B,2,FALSE)</f>
        <v>Buck Thamelt</v>
      </c>
      <c r="D5922" t="s">
        <v>3925</v>
      </c>
      <c r="E5922" t="s">
        <v>3935</v>
      </c>
      <c r="F5922" s="9">
        <v>45033</v>
      </c>
      <c r="G5922" s="11">
        <v>13</v>
      </c>
    </row>
    <row r="5923" spans="2:7" x14ac:dyDescent="0.2">
      <c r="B5923" t="s">
        <v>3298</v>
      </c>
      <c r="C5923" t="str">
        <f>VLOOKUP(B5923,customer!A:B,2,FALSE)</f>
        <v>Buck Thamelt</v>
      </c>
      <c r="D5923" t="s">
        <v>3925</v>
      </c>
      <c r="E5923" t="s">
        <v>3935</v>
      </c>
      <c r="F5923" s="9">
        <v>45061</v>
      </c>
      <c r="G5923" s="11">
        <v>13</v>
      </c>
    </row>
    <row r="5924" spans="2:7" x14ac:dyDescent="0.2">
      <c r="B5924" t="s">
        <v>3299</v>
      </c>
      <c r="C5924" t="str">
        <f>VLOOKUP(B5924,customer!A:B,2,FALSE)</f>
        <v>Annette Korneluk</v>
      </c>
      <c r="D5924" t="s">
        <v>3928</v>
      </c>
      <c r="E5924" t="s">
        <v>3938</v>
      </c>
      <c r="F5924" s="9">
        <v>44709</v>
      </c>
      <c r="G5924" s="11">
        <v>75</v>
      </c>
    </row>
    <row r="5925" spans="2:7" x14ac:dyDescent="0.2">
      <c r="B5925" t="s">
        <v>3299</v>
      </c>
      <c r="C5925" t="str">
        <f>VLOOKUP(B5925,customer!A:B,2,FALSE)</f>
        <v>Annette Korneluk</v>
      </c>
      <c r="D5925" t="s">
        <v>3928</v>
      </c>
      <c r="E5925" t="s">
        <v>3938</v>
      </c>
      <c r="F5925" s="9">
        <v>44740</v>
      </c>
      <c r="G5925" s="11">
        <v>75</v>
      </c>
    </row>
    <row r="5926" spans="2:7" x14ac:dyDescent="0.2">
      <c r="B5926" t="s">
        <v>3299</v>
      </c>
      <c r="C5926" t="str">
        <f>VLOOKUP(B5926,customer!A:B,2,FALSE)</f>
        <v>Annette Korneluk</v>
      </c>
      <c r="D5926" t="s">
        <v>3928</v>
      </c>
      <c r="E5926" t="s">
        <v>3938</v>
      </c>
      <c r="F5926" s="9">
        <v>44744</v>
      </c>
      <c r="G5926" s="11">
        <v>75</v>
      </c>
    </row>
    <row r="5927" spans="2:7" x14ac:dyDescent="0.2">
      <c r="B5927" t="s">
        <v>3299</v>
      </c>
      <c r="C5927" t="str">
        <f>VLOOKUP(B5927,customer!A:B,2,FALSE)</f>
        <v>Annette Korneluk</v>
      </c>
      <c r="D5927" t="s">
        <v>3928</v>
      </c>
      <c r="E5927" t="s">
        <v>3938</v>
      </c>
      <c r="F5927" s="9">
        <v>44782</v>
      </c>
      <c r="G5927" s="11">
        <v>75</v>
      </c>
    </row>
    <row r="5928" spans="2:7" x14ac:dyDescent="0.2">
      <c r="B5928" t="s">
        <v>3299</v>
      </c>
      <c r="C5928" t="str">
        <f>VLOOKUP(B5928,customer!A:B,2,FALSE)</f>
        <v>Annette Korneluk</v>
      </c>
      <c r="D5928" t="s">
        <v>3928</v>
      </c>
      <c r="E5928" t="s">
        <v>3938</v>
      </c>
      <c r="F5928" s="9">
        <v>44805</v>
      </c>
      <c r="G5928" s="11">
        <v>75</v>
      </c>
    </row>
    <row r="5929" spans="2:7" x14ac:dyDescent="0.2">
      <c r="B5929" t="s">
        <v>3299</v>
      </c>
      <c r="C5929" t="str">
        <f>VLOOKUP(B5929,customer!A:B,2,FALSE)</f>
        <v>Annette Korneluk</v>
      </c>
      <c r="D5929" t="s">
        <v>3928</v>
      </c>
      <c r="E5929" t="s">
        <v>3938</v>
      </c>
      <c r="F5929" s="9">
        <v>44846</v>
      </c>
      <c r="G5929" s="11">
        <v>75</v>
      </c>
    </row>
    <row r="5930" spans="2:7" x14ac:dyDescent="0.2">
      <c r="B5930" t="s">
        <v>3299</v>
      </c>
      <c r="C5930" t="str">
        <f>VLOOKUP(B5930,customer!A:B,2,FALSE)</f>
        <v>Annette Korneluk</v>
      </c>
      <c r="D5930" t="s">
        <v>3928</v>
      </c>
      <c r="E5930" t="s">
        <v>3938</v>
      </c>
      <c r="F5930" s="9">
        <v>44875</v>
      </c>
      <c r="G5930" s="11">
        <v>75</v>
      </c>
    </row>
    <row r="5931" spans="2:7" x14ac:dyDescent="0.2">
      <c r="B5931" t="s">
        <v>3299</v>
      </c>
      <c r="C5931" t="str">
        <f>VLOOKUP(B5931,customer!A:B,2,FALSE)</f>
        <v>Annette Korneluk</v>
      </c>
      <c r="D5931" t="s">
        <v>3928</v>
      </c>
      <c r="E5931" t="s">
        <v>3938</v>
      </c>
      <c r="F5931" s="9">
        <v>44897</v>
      </c>
      <c r="G5931" s="11">
        <v>75</v>
      </c>
    </row>
    <row r="5932" spans="2:7" x14ac:dyDescent="0.2">
      <c r="B5932" t="s">
        <v>3299</v>
      </c>
      <c r="C5932" t="str">
        <f>VLOOKUP(B5932,customer!A:B,2,FALSE)</f>
        <v>Annette Korneluk</v>
      </c>
      <c r="D5932" t="s">
        <v>3928</v>
      </c>
      <c r="E5932" t="s">
        <v>3938</v>
      </c>
      <c r="F5932" s="9">
        <v>44937</v>
      </c>
      <c r="G5932" s="11">
        <v>75</v>
      </c>
    </row>
    <row r="5933" spans="2:7" x14ac:dyDescent="0.2">
      <c r="B5933" t="s">
        <v>3299</v>
      </c>
      <c r="C5933" t="str">
        <f>VLOOKUP(B5933,customer!A:B,2,FALSE)</f>
        <v>Annette Korneluk</v>
      </c>
      <c r="D5933" t="s">
        <v>3928</v>
      </c>
      <c r="E5933" t="s">
        <v>3938</v>
      </c>
      <c r="F5933" s="9">
        <v>44962</v>
      </c>
      <c r="G5933" s="11">
        <v>75</v>
      </c>
    </row>
    <row r="5934" spans="2:7" x14ac:dyDescent="0.2">
      <c r="B5934" t="s">
        <v>3299</v>
      </c>
      <c r="C5934" t="str">
        <f>VLOOKUP(B5934,customer!A:B,2,FALSE)</f>
        <v>Annette Korneluk</v>
      </c>
      <c r="D5934" t="s">
        <v>3928</v>
      </c>
      <c r="E5934" t="s">
        <v>3938</v>
      </c>
      <c r="F5934" s="9">
        <v>44993</v>
      </c>
      <c r="G5934" s="11">
        <v>75</v>
      </c>
    </row>
    <row r="5935" spans="2:7" x14ac:dyDescent="0.2">
      <c r="B5935" t="s">
        <v>3299</v>
      </c>
      <c r="C5935" t="str">
        <f>VLOOKUP(B5935,customer!A:B,2,FALSE)</f>
        <v>Annette Korneluk</v>
      </c>
      <c r="D5935" t="s">
        <v>3928</v>
      </c>
      <c r="E5935" t="s">
        <v>3938</v>
      </c>
      <c r="F5935" s="9">
        <v>45045</v>
      </c>
      <c r="G5935" s="11">
        <v>75</v>
      </c>
    </row>
    <row r="5936" spans="2:7" x14ac:dyDescent="0.2">
      <c r="B5936" t="s">
        <v>3299</v>
      </c>
      <c r="C5936" t="str">
        <f>VLOOKUP(B5936,customer!A:B,2,FALSE)</f>
        <v>Annette Korneluk</v>
      </c>
      <c r="D5936" t="s">
        <v>3928</v>
      </c>
      <c r="E5936" t="s">
        <v>3938</v>
      </c>
      <c r="F5936" s="9">
        <v>45050</v>
      </c>
      <c r="G5936" s="11">
        <v>75</v>
      </c>
    </row>
    <row r="5937" spans="2:7" x14ac:dyDescent="0.2">
      <c r="B5937" t="s">
        <v>3299</v>
      </c>
      <c r="C5937" t="str">
        <f>VLOOKUP(B5937,customer!A:B,2,FALSE)</f>
        <v>Annette Korneluk</v>
      </c>
      <c r="D5937" t="s">
        <v>3920</v>
      </c>
      <c r="E5937" t="s">
        <v>3930</v>
      </c>
      <c r="F5937" s="9">
        <v>44788</v>
      </c>
      <c r="G5937" s="11">
        <v>10</v>
      </c>
    </row>
    <row r="5938" spans="2:7" x14ac:dyDescent="0.2">
      <c r="B5938" t="s">
        <v>3299</v>
      </c>
      <c r="C5938" t="str">
        <f>VLOOKUP(B5938,customer!A:B,2,FALSE)</f>
        <v>Annette Korneluk</v>
      </c>
      <c r="D5938" t="s">
        <v>3920</v>
      </c>
      <c r="E5938" t="s">
        <v>3930</v>
      </c>
      <c r="F5938" s="9">
        <v>44822</v>
      </c>
      <c r="G5938" s="11">
        <v>10</v>
      </c>
    </row>
    <row r="5939" spans="2:7" x14ac:dyDescent="0.2">
      <c r="B5939" t="s">
        <v>3299</v>
      </c>
      <c r="C5939" t="str">
        <f>VLOOKUP(B5939,customer!A:B,2,FALSE)</f>
        <v>Annette Korneluk</v>
      </c>
      <c r="D5939" t="s">
        <v>3920</v>
      </c>
      <c r="E5939" t="s">
        <v>3930</v>
      </c>
      <c r="F5939" s="9">
        <v>44850</v>
      </c>
      <c r="G5939" s="11">
        <v>10</v>
      </c>
    </row>
    <row r="5940" spans="2:7" x14ac:dyDescent="0.2">
      <c r="B5940" t="s">
        <v>3299</v>
      </c>
      <c r="C5940" t="str">
        <f>VLOOKUP(B5940,customer!A:B,2,FALSE)</f>
        <v>Annette Korneluk</v>
      </c>
      <c r="D5940" t="s">
        <v>3920</v>
      </c>
      <c r="E5940" t="s">
        <v>3930</v>
      </c>
      <c r="F5940" s="9">
        <v>44912</v>
      </c>
      <c r="G5940" s="11">
        <v>10</v>
      </c>
    </row>
    <row r="5941" spans="2:7" x14ac:dyDescent="0.2">
      <c r="B5941" t="s">
        <v>3299</v>
      </c>
      <c r="C5941" t="str">
        <f>VLOOKUP(B5941,customer!A:B,2,FALSE)</f>
        <v>Annette Korneluk</v>
      </c>
      <c r="D5941" t="s">
        <v>3920</v>
      </c>
      <c r="E5941" t="s">
        <v>3930</v>
      </c>
      <c r="F5941" s="9">
        <v>44955</v>
      </c>
      <c r="G5941" s="11">
        <v>10</v>
      </c>
    </row>
    <row r="5942" spans="2:7" x14ac:dyDescent="0.2">
      <c r="B5942" t="s">
        <v>3299</v>
      </c>
      <c r="C5942" t="str">
        <f>VLOOKUP(B5942,customer!A:B,2,FALSE)</f>
        <v>Annette Korneluk</v>
      </c>
      <c r="D5942" t="s">
        <v>3920</v>
      </c>
      <c r="E5942" t="s">
        <v>3930</v>
      </c>
      <c r="F5942" s="9">
        <v>44985</v>
      </c>
      <c r="G5942" s="11">
        <v>10</v>
      </c>
    </row>
    <row r="5943" spans="2:7" x14ac:dyDescent="0.2">
      <c r="B5943" t="s">
        <v>3299</v>
      </c>
      <c r="C5943" t="str">
        <f>VLOOKUP(B5943,customer!A:B,2,FALSE)</f>
        <v>Annette Korneluk</v>
      </c>
      <c r="D5943" t="s">
        <v>3920</v>
      </c>
      <c r="E5943" t="s">
        <v>3930</v>
      </c>
      <c r="F5943" s="9">
        <v>45015</v>
      </c>
      <c r="G5943" s="11">
        <v>10</v>
      </c>
    </row>
    <row r="5944" spans="2:7" x14ac:dyDescent="0.2">
      <c r="B5944" t="s">
        <v>3299</v>
      </c>
      <c r="C5944" t="str">
        <f>VLOOKUP(B5944,customer!A:B,2,FALSE)</f>
        <v>Annette Korneluk</v>
      </c>
      <c r="D5944" t="s">
        <v>3920</v>
      </c>
      <c r="E5944" t="s">
        <v>3930</v>
      </c>
      <c r="F5944" s="9">
        <v>45042</v>
      </c>
      <c r="G5944" s="11">
        <v>10</v>
      </c>
    </row>
    <row r="5945" spans="2:7" x14ac:dyDescent="0.2">
      <c r="B5945" t="s">
        <v>3299</v>
      </c>
      <c r="C5945" t="str">
        <f>VLOOKUP(B5945,customer!A:B,2,FALSE)</f>
        <v>Annette Korneluk</v>
      </c>
      <c r="D5945" t="s">
        <v>3920</v>
      </c>
      <c r="E5945" t="s">
        <v>3930</v>
      </c>
      <c r="F5945" s="9">
        <v>45073</v>
      </c>
      <c r="G5945" s="11">
        <v>10</v>
      </c>
    </row>
    <row r="5946" spans="2:7" x14ac:dyDescent="0.2">
      <c r="B5946" t="s">
        <v>3300</v>
      </c>
      <c r="C5946" t="str">
        <f>VLOOKUP(B5946,customer!A:B,2,FALSE)</f>
        <v>Debee Glaze</v>
      </c>
      <c r="D5946" t="s">
        <v>3922</v>
      </c>
      <c r="E5946" t="s">
        <v>3932</v>
      </c>
      <c r="F5946" s="9">
        <v>44888</v>
      </c>
      <c r="G5946" s="11">
        <v>62</v>
      </c>
    </row>
    <row r="5947" spans="2:7" x14ac:dyDescent="0.2">
      <c r="B5947" t="s">
        <v>3300</v>
      </c>
      <c r="C5947" t="str">
        <f>VLOOKUP(B5947,customer!A:B,2,FALSE)</f>
        <v>Debee Glaze</v>
      </c>
      <c r="D5947" t="s">
        <v>3922</v>
      </c>
      <c r="E5947" t="s">
        <v>3932</v>
      </c>
      <c r="F5947" s="9">
        <v>44921</v>
      </c>
      <c r="G5947" s="11">
        <v>62</v>
      </c>
    </row>
    <row r="5948" spans="2:7" x14ac:dyDescent="0.2">
      <c r="B5948" t="s">
        <v>3300</v>
      </c>
      <c r="C5948" t="str">
        <f>VLOOKUP(B5948,customer!A:B,2,FALSE)</f>
        <v>Debee Glaze</v>
      </c>
      <c r="D5948" t="s">
        <v>3922</v>
      </c>
      <c r="E5948" t="s">
        <v>3932</v>
      </c>
      <c r="F5948" s="9">
        <v>44949</v>
      </c>
      <c r="G5948" s="11">
        <v>62</v>
      </c>
    </row>
    <row r="5949" spans="2:7" x14ac:dyDescent="0.2">
      <c r="B5949" t="s">
        <v>3300</v>
      </c>
      <c r="C5949" t="str">
        <f>VLOOKUP(B5949,customer!A:B,2,FALSE)</f>
        <v>Debee Glaze</v>
      </c>
      <c r="D5949" t="s">
        <v>3922</v>
      </c>
      <c r="E5949" t="s">
        <v>3932</v>
      </c>
      <c r="F5949" s="9">
        <v>44958</v>
      </c>
      <c r="G5949" s="11">
        <v>62</v>
      </c>
    </row>
    <row r="5950" spans="2:7" x14ac:dyDescent="0.2">
      <c r="B5950" t="s">
        <v>3300</v>
      </c>
      <c r="C5950" t="str">
        <f>VLOOKUP(B5950,customer!A:B,2,FALSE)</f>
        <v>Debee Glaze</v>
      </c>
      <c r="D5950" t="s">
        <v>3922</v>
      </c>
      <c r="E5950" t="s">
        <v>3932</v>
      </c>
      <c r="F5950" s="9">
        <v>44990</v>
      </c>
      <c r="G5950" s="11">
        <v>62</v>
      </c>
    </row>
    <row r="5951" spans="2:7" x14ac:dyDescent="0.2">
      <c r="B5951" t="s">
        <v>3300</v>
      </c>
      <c r="C5951" t="str">
        <f>VLOOKUP(B5951,customer!A:B,2,FALSE)</f>
        <v>Debee Glaze</v>
      </c>
      <c r="D5951" t="s">
        <v>3922</v>
      </c>
      <c r="E5951" t="s">
        <v>3932</v>
      </c>
      <c r="F5951" s="9">
        <v>45021</v>
      </c>
      <c r="G5951" s="11">
        <v>62</v>
      </c>
    </row>
    <row r="5952" spans="2:7" x14ac:dyDescent="0.2">
      <c r="B5952" t="s">
        <v>3300</v>
      </c>
      <c r="C5952" t="str">
        <f>VLOOKUP(B5952,customer!A:B,2,FALSE)</f>
        <v>Debee Glaze</v>
      </c>
      <c r="D5952" t="s">
        <v>3922</v>
      </c>
      <c r="E5952" t="s">
        <v>3932</v>
      </c>
      <c r="F5952" s="9">
        <v>45071</v>
      </c>
      <c r="G5952" s="11">
        <v>62</v>
      </c>
    </row>
    <row r="5953" spans="2:7" x14ac:dyDescent="0.2">
      <c r="B5953" t="s">
        <v>3300</v>
      </c>
      <c r="C5953" t="str">
        <f>VLOOKUP(B5953,customer!A:B,2,FALSE)</f>
        <v>Debee Glaze</v>
      </c>
      <c r="D5953" t="s">
        <v>3922</v>
      </c>
      <c r="E5953" t="s">
        <v>3932</v>
      </c>
      <c r="F5953" s="9">
        <v>45080</v>
      </c>
      <c r="G5953" s="11">
        <v>62</v>
      </c>
    </row>
    <row r="5954" spans="2:7" x14ac:dyDescent="0.2">
      <c r="B5954" t="s">
        <v>3300</v>
      </c>
      <c r="C5954" t="str">
        <f>VLOOKUP(B5954,customer!A:B,2,FALSE)</f>
        <v>Debee Glaze</v>
      </c>
      <c r="D5954" t="s">
        <v>3927</v>
      </c>
      <c r="E5954" t="s">
        <v>3937</v>
      </c>
      <c r="F5954" s="9">
        <v>44971</v>
      </c>
      <c r="G5954" s="11">
        <v>27</v>
      </c>
    </row>
    <row r="5955" spans="2:7" x14ac:dyDescent="0.2">
      <c r="B5955" t="s">
        <v>3300</v>
      </c>
      <c r="C5955" t="str">
        <f>VLOOKUP(B5955,customer!A:B,2,FALSE)</f>
        <v>Debee Glaze</v>
      </c>
      <c r="D5955" t="s">
        <v>3927</v>
      </c>
      <c r="E5955" t="s">
        <v>3937</v>
      </c>
      <c r="F5955" s="9">
        <v>45013</v>
      </c>
      <c r="G5955" s="11">
        <v>27</v>
      </c>
    </row>
    <row r="5956" spans="2:7" x14ac:dyDescent="0.2">
      <c r="B5956" t="s">
        <v>3300</v>
      </c>
      <c r="C5956" t="str">
        <f>VLOOKUP(B5956,customer!A:B,2,FALSE)</f>
        <v>Debee Glaze</v>
      </c>
      <c r="D5956" t="s">
        <v>3927</v>
      </c>
      <c r="E5956" t="s">
        <v>3937</v>
      </c>
      <c r="F5956" s="9">
        <v>45032</v>
      </c>
      <c r="G5956" s="11">
        <v>27</v>
      </c>
    </row>
    <row r="5957" spans="2:7" x14ac:dyDescent="0.2">
      <c r="B5957" t="s">
        <v>3300</v>
      </c>
      <c r="C5957" t="str">
        <f>VLOOKUP(B5957,customer!A:B,2,FALSE)</f>
        <v>Debee Glaze</v>
      </c>
      <c r="D5957" t="s">
        <v>3927</v>
      </c>
      <c r="E5957" t="s">
        <v>3937</v>
      </c>
      <c r="F5957" s="9">
        <v>45074</v>
      </c>
      <c r="G5957" s="11">
        <v>27</v>
      </c>
    </row>
    <row r="5958" spans="2:7" x14ac:dyDescent="0.2">
      <c r="B5958" t="s">
        <v>3301</v>
      </c>
      <c r="C5958" t="str">
        <f>VLOOKUP(B5958,customer!A:B,2,FALSE)</f>
        <v>Jeffry Foresight</v>
      </c>
      <c r="D5958" t="s">
        <v>3950</v>
      </c>
      <c r="E5958" t="s">
        <v>3943</v>
      </c>
      <c r="F5958" s="9">
        <v>44592</v>
      </c>
      <c r="G5958" s="11">
        <v>28</v>
      </c>
    </row>
    <row r="5959" spans="2:7" x14ac:dyDescent="0.2">
      <c r="B5959" t="s">
        <v>3301</v>
      </c>
      <c r="C5959" t="str">
        <f>VLOOKUP(B5959,customer!A:B,2,FALSE)</f>
        <v>Jeffry Foresight</v>
      </c>
      <c r="D5959" t="s">
        <v>3950</v>
      </c>
      <c r="E5959" t="s">
        <v>3943</v>
      </c>
      <c r="F5959" s="9">
        <v>44665</v>
      </c>
      <c r="G5959" s="11">
        <v>28</v>
      </c>
    </row>
    <row r="5960" spans="2:7" x14ac:dyDescent="0.2">
      <c r="B5960" t="s">
        <v>3301</v>
      </c>
      <c r="C5960" t="str">
        <f>VLOOKUP(B5960,customer!A:B,2,FALSE)</f>
        <v>Jeffry Foresight</v>
      </c>
      <c r="D5960" t="s">
        <v>3950</v>
      </c>
      <c r="E5960" t="s">
        <v>3943</v>
      </c>
      <c r="F5960" s="9">
        <v>44683</v>
      </c>
      <c r="G5960" s="11">
        <v>28</v>
      </c>
    </row>
    <row r="5961" spans="2:7" x14ac:dyDescent="0.2">
      <c r="B5961" t="s">
        <v>3301</v>
      </c>
      <c r="C5961" t="str">
        <f>VLOOKUP(B5961,customer!A:B,2,FALSE)</f>
        <v>Jeffry Foresight</v>
      </c>
      <c r="D5961" t="s">
        <v>3950</v>
      </c>
      <c r="E5961" t="s">
        <v>3943</v>
      </c>
      <c r="F5961" s="9">
        <v>44777</v>
      </c>
      <c r="G5961" s="11">
        <v>28</v>
      </c>
    </row>
    <row r="5962" spans="2:7" x14ac:dyDescent="0.2">
      <c r="B5962" t="s">
        <v>3301</v>
      </c>
      <c r="C5962" t="str">
        <f>VLOOKUP(B5962,customer!A:B,2,FALSE)</f>
        <v>Jeffry Foresight</v>
      </c>
      <c r="D5962" t="s">
        <v>3950</v>
      </c>
      <c r="E5962" t="s">
        <v>3943</v>
      </c>
      <c r="F5962" s="9">
        <v>44904</v>
      </c>
      <c r="G5962" s="11">
        <v>28</v>
      </c>
    </row>
    <row r="5963" spans="2:7" x14ac:dyDescent="0.2">
      <c r="B5963" t="s">
        <v>3301</v>
      </c>
      <c r="C5963" t="str">
        <f>VLOOKUP(B5963,customer!A:B,2,FALSE)</f>
        <v>Jeffry Foresight</v>
      </c>
      <c r="D5963" t="s">
        <v>3950</v>
      </c>
      <c r="E5963" t="s">
        <v>3943</v>
      </c>
      <c r="F5963" s="9">
        <v>45000</v>
      </c>
      <c r="G5963" s="11">
        <v>28</v>
      </c>
    </row>
    <row r="5964" spans="2:7" x14ac:dyDescent="0.2">
      <c r="B5964" t="s">
        <v>3301</v>
      </c>
      <c r="C5964" t="str">
        <f>VLOOKUP(B5964,customer!A:B,2,FALSE)</f>
        <v>Jeffry Foresight</v>
      </c>
      <c r="D5964" t="s">
        <v>3950</v>
      </c>
      <c r="E5964" t="s">
        <v>3943</v>
      </c>
      <c r="F5964" s="9">
        <v>45061</v>
      </c>
      <c r="G5964" s="11">
        <v>28</v>
      </c>
    </row>
    <row r="5965" spans="2:7" x14ac:dyDescent="0.2">
      <c r="B5965" t="s">
        <v>3301</v>
      </c>
      <c r="C5965" t="str">
        <f>VLOOKUP(B5965,customer!A:B,2,FALSE)</f>
        <v>Jeffry Foresight</v>
      </c>
      <c r="D5965" t="s">
        <v>3948</v>
      </c>
      <c r="E5965" t="s">
        <v>3941</v>
      </c>
      <c r="F5965" s="9">
        <v>44811</v>
      </c>
      <c r="G5965" s="11">
        <v>65</v>
      </c>
    </row>
    <row r="5966" spans="2:7" x14ac:dyDescent="0.2">
      <c r="B5966" t="s">
        <v>3301</v>
      </c>
      <c r="C5966" t="str">
        <f>VLOOKUP(B5966,customer!A:B,2,FALSE)</f>
        <v>Jeffry Foresight</v>
      </c>
      <c r="D5966" t="s">
        <v>3948</v>
      </c>
      <c r="E5966" t="s">
        <v>3941</v>
      </c>
      <c r="F5966" s="9">
        <v>44855</v>
      </c>
      <c r="G5966" s="11">
        <v>65</v>
      </c>
    </row>
    <row r="5967" spans="2:7" x14ac:dyDescent="0.2">
      <c r="B5967" t="s">
        <v>3301</v>
      </c>
      <c r="C5967" t="str">
        <f>VLOOKUP(B5967,customer!A:B,2,FALSE)</f>
        <v>Jeffry Foresight</v>
      </c>
      <c r="D5967" t="s">
        <v>3948</v>
      </c>
      <c r="E5967" t="s">
        <v>3941</v>
      </c>
      <c r="F5967" s="9">
        <v>44915</v>
      </c>
      <c r="G5967" s="11">
        <v>65</v>
      </c>
    </row>
    <row r="5968" spans="2:7" x14ac:dyDescent="0.2">
      <c r="B5968" t="s">
        <v>3301</v>
      </c>
      <c r="C5968" t="str">
        <f>VLOOKUP(B5968,customer!A:B,2,FALSE)</f>
        <v>Jeffry Foresight</v>
      </c>
      <c r="D5968" t="s">
        <v>3948</v>
      </c>
      <c r="E5968" t="s">
        <v>3941</v>
      </c>
      <c r="F5968" s="9">
        <v>44947</v>
      </c>
      <c r="G5968" s="11">
        <v>65</v>
      </c>
    </row>
    <row r="5969" spans="2:7" x14ac:dyDescent="0.2">
      <c r="B5969" t="s">
        <v>3301</v>
      </c>
      <c r="C5969" t="str">
        <f>VLOOKUP(B5969,customer!A:B,2,FALSE)</f>
        <v>Jeffry Foresight</v>
      </c>
      <c r="D5969" t="s">
        <v>3948</v>
      </c>
      <c r="E5969" t="s">
        <v>3941</v>
      </c>
      <c r="F5969" s="9">
        <v>44974</v>
      </c>
      <c r="G5969" s="11">
        <v>65</v>
      </c>
    </row>
    <row r="5970" spans="2:7" x14ac:dyDescent="0.2">
      <c r="B5970" t="s">
        <v>3301</v>
      </c>
      <c r="C5970" t="str">
        <f>VLOOKUP(B5970,customer!A:B,2,FALSE)</f>
        <v>Jeffry Foresight</v>
      </c>
      <c r="D5970" t="s">
        <v>3948</v>
      </c>
      <c r="E5970" t="s">
        <v>3941</v>
      </c>
      <c r="F5970" s="9">
        <v>45005</v>
      </c>
      <c r="G5970" s="11">
        <v>65</v>
      </c>
    </row>
    <row r="5971" spans="2:7" x14ac:dyDescent="0.2">
      <c r="B5971" t="s">
        <v>3301</v>
      </c>
      <c r="C5971" t="str">
        <f>VLOOKUP(B5971,customer!A:B,2,FALSE)</f>
        <v>Jeffry Foresight</v>
      </c>
      <c r="D5971" t="s">
        <v>3948</v>
      </c>
      <c r="E5971" t="s">
        <v>3941</v>
      </c>
      <c r="F5971" s="9">
        <v>45037</v>
      </c>
      <c r="G5971" s="11">
        <v>65</v>
      </c>
    </row>
    <row r="5972" spans="2:7" x14ac:dyDescent="0.2">
      <c r="B5972" t="s">
        <v>3301</v>
      </c>
      <c r="C5972" t="str">
        <f>VLOOKUP(B5972,customer!A:B,2,FALSE)</f>
        <v>Jeffry Foresight</v>
      </c>
      <c r="D5972" t="s">
        <v>3948</v>
      </c>
      <c r="E5972" t="s">
        <v>3941</v>
      </c>
      <c r="F5972" s="9">
        <v>45056</v>
      </c>
      <c r="G5972" s="11">
        <v>65</v>
      </c>
    </row>
    <row r="5973" spans="2:7" x14ac:dyDescent="0.2">
      <c r="B5973" t="s">
        <v>3302</v>
      </c>
      <c r="C5973" t="str">
        <f>VLOOKUP(B5973,customer!A:B,2,FALSE)</f>
        <v>Ethelbert Korting</v>
      </c>
      <c r="D5973" t="s">
        <v>3927</v>
      </c>
      <c r="E5973" t="s">
        <v>3937</v>
      </c>
      <c r="F5973" s="9">
        <v>44840</v>
      </c>
      <c r="G5973" s="11">
        <v>27</v>
      </c>
    </row>
    <row r="5974" spans="2:7" x14ac:dyDescent="0.2">
      <c r="B5974" t="s">
        <v>3302</v>
      </c>
      <c r="C5974" t="str">
        <f>VLOOKUP(B5974,customer!A:B,2,FALSE)</f>
        <v>Ethelbert Korting</v>
      </c>
      <c r="D5974" t="s">
        <v>3927</v>
      </c>
      <c r="E5974" t="s">
        <v>3937</v>
      </c>
      <c r="F5974" s="9">
        <v>44877</v>
      </c>
      <c r="G5974" s="11">
        <v>27</v>
      </c>
    </row>
    <row r="5975" spans="2:7" x14ac:dyDescent="0.2">
      <c r="B5975" t="s">
        <v>3302</v>
      </c>
      <c r="C5975" t="str">
        <f>VLOOKUP(B5975,customer!A:B,2,FALSE)</f>
        <v>Ethelbert Korting</v>
      </c>
      <c r="D5975" t="s">
        <v>3927</v>
      </c>
      <c r="E5975" t="s">
        <v>3937</v>
      </c>
      <c r="F5975" s="9">
        <v>44912</v>
      </c>
      <c r="G5975" s="11">
        <v>27</v>
      </c>
    </row>
    <row r="5976" spans="2:7" x14ac:dyDescent="0.2">
      <c r="B5976" t="s">
        <v>3302</v>
      </c>
      <c r="C5976" t="str">
        <f>VLOOKUP(B5976,customer!A:B,2,FALSE)</f>
        <v>Ethelbert Korting</v>
      </c>
      <c r="D5976" t="s">
        <v>3927</v>
      </c>
      <c r="E5976" t="s">
        <v>3937</v>
      </c>
      <c r="F5976" s="9">
        <v>45036</v>
      </c>
      <c r="G5976" s="11">
        <v>27</v>
      </c>
    </row>
    <row r="5977" spans="2:7" x14ac:dyDescent="0.2">
      <c r="B5977" t="s">
        <v>3302</v>
      </c>
      <c r="C5977" t="str">
        <f>VLOOKUP(B5977,customer!A:B,2,FALSE)</f>
        <v>Ethelbert Korting</v>
      </c>
      <c r="D5977" t="s">
        <v>3927</v>
      </c>
      <c r="E5977" t="s">
        <v>3937</v>
      </c>
      <c r="F5977" s="9">
        <v>45061</v>
      </c>
      <c r="G5977" s="11">
        <v>27</v>
      </c>
    </row>
    <row r="5978" spans="2:7" x14ac:dyDescent="0.2">
      <c r="B5978" t="s">
        <v>3302</v>
      </c>
      <c r="C5978" t="str">
        <f>VLOOKUP(B5978,customer!A:B,2,FALSE)</f>
        <v>Ethelbert Korting</v>
      </c>
      <c r="D5978" t="s">
        <v>3953</v>
      </c>
      <c r="E5978" t="s">
        <v>3946</v>
      </c>
      <c r="F5978" s="9">
        <v>44895</v>
      </c>
      <c r="G5978" s="11">
        <v>29</v>
      </c>
    </row>
    <row r="5979" spans="2:7" x14ac:dyDescent="0.2">
      <c r="B5979" t="s">
        <v>3302</v>
      </c>
      <c r="C5979" t="str">
        <f>VLOOKUP(B5979,customer!A:B,2,FALSE)</f>
        <v>Ethelbert Korting</v>
      </c>
      <c r="D5979" t="s">
        <v>3953</v>
      </c>
      <c r="E5979" t="s">
        <v>3946</v>
      </c>
      <c r="F5979" s="9">
        <v>44940</v>
      </c>
      <c r="G5979" s="11">
        <v>29</v>
      </c>
    </row>
    <row r="5980" spans="2:7" x14ac:dyDescent="0.2">
      <c r="B5980" t="s">
        <v>3302</v>
      </c>
      <c r="C5980" t="str">
        <f>VLOOKUP(B5980,customer!A:B,2,FALSE)</f>
        <v>Ethelbert Korting</v>
      </c>
      <c r="D5980" t="s">
        <v>3953</v>
      </c>
      <c r="E5980" t="s">
        <v>3946</v>
      </c>
      <c r="F5980" s="9">
        <v>44966</v>
      </c>
      <c r="G5980" s="11">
        <v>29</v>
      </c>
    </row>
    <row r="5981" spans="2:7" x14ac:dyDescent="0.2">
      <c r="B5981" t="s">
        <v>3302</v>
      </c>
      <c r="C5981" t="str">
        <f>VLOOKUP(B5981,customer!A:B,2,FALSE)</f>
        <v>Ethelbert Korting</v>
      </c>
      <c r="D5981" t="s">
        <v>3953</v>
      </c>
      <c r="E5981" t="s">
        <v>3946</v>
      </c>
      <c r="F5981" s="9">
        <v>45016</v>
      </c>
      <c r="G5981" s="11">
        <v>29</v>
      </c>
    </row>
    <row r="5982" spans="2:7" x14ac:dyDescent="0.2">
      <c r="B5982" t="s">
        <v>3302</v>
      </c>
      <c r="C5982" t="str">
        <f>VLOOKUP(B5982,customer!A:B,2,FALSE)</f>
        <v>Ethelbert Korting</v>
      </c>
      <c r="D5982" t="s">
        <v>3953</v>
      </c>
      <c r="E5982" t="s">
        <v>3946</v>
      </c>
      <c r="F5982" s="9">
        <v>45026</v>
      </c>
      <c r="G5982" s="11">
        <v>29</v>
      </c>
    </row>
    <row r="5983" spans="2:7" x14ac:dyDescent="0.2">
      <c r="B5983" t="s">
        <v>3302</v>
      </c>
      <c r="C5983" t="str">
        <f>VLOOKUP(B5983,customer!A:B,2,FALSE)</f>
        <v>Ethelbert Korting</v>
      </c>
      <c r="D5983" t="s">
        <v>3953</v>
      </c>
      <c r="E5983" t="s">
        <v>3946</v>
      </c>
      <c r="F5983" s="9">
        <v>45056</v>
      </c>
      <c r="G5983" s="11">
        <v>29</v>
      </c>
    </row>
    <row r="5984" spans="2:7" x14ac:dyDescent="0.2">
      <c r="B5984" t="s">
        <v>3303</v>
      </c>
      <c r="C5984" t="str">
        <f>VLOOKUP(B5984,customer!A:B,2,FALSE)</f>
        <v>Tris Burmaster</v>
      </c>
      <c r="D5984" t="s">
        <v>3922</v>
      </c>
      <c r="E5984" t="s">
        <v>3932</v>
      </c>
      <c r="F5984" s="9">
        <v>44604</v>
      </c>
      <c r="G5984" s="11">
        <v>62</v>
      </c>
    </row>
    <row r="5985" spans="2:7" x14ac:dyDescent="0.2">
      <c r="B5985" t="s">
        <v>3303</v>
      </c>
      <c r="C5985" t="str">
        <f>VLOOKUP(B5985,customer!A:B,2,FALSE)</f>
        <v>Tris Burmaster</v>
      </c>
      <c r="D5985" t="s">
        <v>3922</v>
      </c>
      <c r="E5985" t="s">
        <v>3932</v>
      </c>
      <c r="F5985" s="9">
        <v>44636</v>
      </c>
      <c r="G5985" s="11">
        <v>62</v>
      </c>
    </row>
    <row r="5986" spans="2:7" x14ac:dyDescent="0.2">
      <c r="B5986" t="s">
        <v>3303</v>
      </c>
      <c r="C5986" t="str">
        <f>VLOOKUP(B5986,customer!A:B,2,FALSE)</f>
        <v>Tris Burmaster</v>
      </c>
      <c r="D5986" t="s">
        <v>3922</v>
      </c>
      <c r="E5986" t="s">
        <v>3932</v>
      </c>
      <c r="F5986" s="9">
        <v>44705</v>
      </c>
      <c r="G5986" s="11">
        <v>62</v>
      </c>
    </row>
    <row r="5987" spans="2:7" x14ac:dyDescent="0.2">
      <c r="B5987" t="s">
        <v>3303</v>
      </c>
      <c r="C5987" t="str">
        <f>VLOOKUP(B5987,customer!A:B,2,FALSE)</f>
        <v>Tris Burmaster</v>
      </c>
      <c r="D5987" t="s">
        <v>3922</v>
      </c>
      <c r="E5987" t="s">
        <v>3932</v>
      </c>
      <c r="F5987" s="9">
        <v>44818</v>
      </c>
      <c r="G5987" s="11">
        <v>62</v>
      </c>
    </row>
    <row r="5988" spans="2:7" x14ac:dyDescent="0.2">
      <c r="B5988" t="s">
        <v>3303</v>
      </c>
      <c r="C5988" t="str">
        <f>VLOOKUP(B5988,customer!A:B,2,FALSE)</f>
        <v>Tris Burmaster</v>
      </c>
      <c r="D5988" t="s">
        <v>3922</v>
      </c>
      <c r="E5988" t="s">
        <v>3932</v>
      </c>
      <c r="F5988" s="9">
        <v>44908</v>
      </c>
      <c r="G5988" s="11">
        <v>62</v>
      </c>
    </row>
    <row r="5989" spans="2:7" x14ac:dyDescent="0.2">
      <c r="B5989" t="s">
        <v>3303</v>
      </c>
      <c r="C5989" t="str">
        <f>VLOOKUP(B5989,customer!A:B,2,FALSE)</f>
        <v>Tris Burmaster</v>
      </c>
      <c r="D5989" t="s">
        <v>3922</v>
      </c>
      <c r="E5989" t="s">
        <v>3932</v>
      </c>
      <c r="F5989" s="9">
        <v>44944</v>
      </c>
      <c r="G5989" s="11">
        <v>62</v>
      </c>
    </row>
    <row r="5990" spans="2:7" x14ac:dyDescent="0.2">
      <c r="B5990" t="s">
        <v>3303</v>
      </c>
      <c r="C5990" t="str">
        <f>VLOOKUP(B5990,customer!A:B,2,FALSE)</f>
        <v>Tris Burmaster</v>
      </c>
      <c r="D5990" t="s">
        <v>3922</v>
      </c>
      <c r="E5990" t="s">
        <v>3932</v>
      </c>
      <c r="F5990" s="9">
        <v>44972</v>
      </c>
      <c r="G5990" s="11">
        <v>62</v>
      </c>
    </row>
    <row r="5991" spans="2:7" x14ac:dyDescent="0.2">
      <c r="B5991" t="s">
        <v>3303</v>
      </c>
      <c r="C5991" t="str">
        <f>VLOOKUP(B5991,customer!A:B,2,FALSE)</f>
        <v>Tris Burmaster</v>
      </c>
      <c r="D5991" t="s">
        <v>3922</v>
      </c>
      <c r="E5991" t="s">
        <v>3932</v>
      </c>
      <c r="F5991" s="9">
        <v>45010</v>
      </c>
      <c r="G5991" s="11">
        <v>62</v>
      </c>
    </row>
    <row r="5992" spans="2:7" x14ac:dyDescent="0.2">
      <c r="B5992" t="s">
        <v>3303</v>
      </c>
      <c r="C5992" t="str">
        <f>VLOOKUP(B5992,customer!A:B,2,FALSE)</f>
        <v>Tris Burmaster</v>
      </c>
      <c r="D5992" t="s">
        <v>3922</v>
      </c>
      <c r="E5992" t="s">
        <v>3932</v>
      </c>
      <c r="F5992" s="9">
        <v>45058</v>
      </c>
      <c r="G5992" s="11">
        <v>62</v>
      </c>
    </row>
    <row r="5993" spans="2:7" x14ac:dyDescent="0.2">
      <c r="B5993" t="s">
        <v>3303</v>
      </c>
      <c r="C5993" t="str">
        <f>VLOOKUP(B5993,customer!A:B,2,FALSE)</f>
        <v>Tris Burmaster</v>
      </c>
      <c r="D5993" t="s">
        <v>3948</v>
      </c>
      <c r="E5993" t="s">
        <v>3941</v>
      </c>
      <c r="F5993" s="9">
        <v>44820</v>
      </c>
      <c r="G5993" s="11">
        <v>65</v>
      </c>
    </row>
    <row r="5994" spans="2:7" x14ac:dyDescent="0.2">
      <c r="B5994" t="s">
        <v>3303</v>
      </c>
      <c r="C5994" t="str">
        <f>VLOOKUP(B5994,customer!A:B,2,FALSE)</f>
        <v>Tris Burmaster</v>
      </c>
      <c r="D5994" t="s">
        <v>3948</v>
      </c>
      <c r="E5994" t="s">
        <v>3941</v>
      </c>
      <c r="F5994" s="9">
        <v>44859</v>
      </c>
      <c r="G5994" s="11">
        <v>65</v>
      </c>
    </row>
    <row r="5995" spans="2:7" x14ac:dyDescent="0.2">
      <c r="B5995" t="s">
        <v>3303</v>
      </c>
      <c r="C5995" t="str">
        <f>VLOOKUP(B5995,customer!A:B,2,FALSE)</f>
        <v>Tris Burmaster</v>
      </c>
      <c r="D5995" t="s">
        <v>3948</v>
      </c>
      <c r="E5995" t="s">
        <v>3941</v>
      </c>
      <c r="F5995" s="9">
        <v>44882</v>
      </c>
      <c r="G5995" s="11">
        <v>65</v>
      </c>
    </row>
    <row r="5996" spans="2:7" x14ac:dyDescent="0.2">
      <c r="B5996" t="s">
        <v>3303</v>
      </c>
      <c r="C5996" t="str">
        <f>VLOOKUP(B5996,customer!A:B,2,FALSE)</f>
        <v>Tris Burmaster</v>
      </c>
      <c r="D5996" t="s">
        <v>3948</v>
      </c>
      <c r="E5996" t="s">
        <v>3941</v>
      </c>
      <c r="F5996" s="9">
        <v>44923</v>
      </c>
      <c r="G5996" s="11">
        <v>65</v>
      </c>
    </row>
    <row r="5997" spans="2:7" x14ac:dyDescent="0.2">
      <c r="B5997" t="s">
        <v>3303</v>
      </c>
      <c r="C5997" t="str">
        <f>VLOOKUP(B5997,customer!A:B,2,FALSE)</f>
        <v>Tris Burmaster</v>
      </c>
      <c r="D5997" t="s">
        <v>3948</v>
      </c>
      <c r="E5997" t="s">
        <v>3941</v>
      </c>
      <c r="F5997" s="9">
        <v>44985</v>
      </c>
      <c r="G5997" s="11">
        <v>65</v>
      </c>
    </row>
    <row r="5998" spans="2:7" x14ac:dyDescent="0.2">
      <c r="B5998" t="s">
        <v>3303</v>
      </c>
      <c r="C5998" t="str">
        <f>VLOOKUP(B5998,customer!A:B,2,FALSE)</f>
        <v>Tris Burmaster</v>
      </c>
      <c r="D5998" t="s">
        <v>3948</v>
      </c>
      <c r="E5998" t="s">
        <v>3941</v>
      </c>
      <c r="F5998" s="9">
        <v>45046</v>
      </c>
      <c r="G5998" s="11">
        <v>65</v>
      </c>
    </row>
    <row r="5999" spans="2:7" x14ac:dyDescent="0.2">
      <c r="B5999" t="s">
        <v>3303</v>
      </c>
      <c r="C5999" t="str">
        <f>VLOOKUP(B5999,customer!A:B,2,FALSE)</f>
        <v>Tris Burmaster</v>
      </c>
      <c r="D5999" t="s">
        <v>3948</v>
      </c>
      <c r="E5999" t="s">
        <v>3941</v>
      </c>
      <c r="F5999" s="9">
        <v>45068</v>
      </c>
      <c r="G5999" s="11">
        <v>65</v>
      </c>
    </row>
    <row r="6000" spans="2:7" x14ac:dyDescent="0.2">
      <c r="B6000" t="s">
        <v>3304</v>
      </c>
      <c r="C6000" t="str">
        <f>VLOOKUP(B6000,customer!A:B,2,FALSE)</f>
        <v>Krista Martinovsky</v>
      </c>
      <c r="D6000" t="s">
        <v>3924</v>
      </c>
      <c r="E6000" t="s">
        <v>3934</v>
      </c>
      <c r="F6000" s="9">
        <v>44586</v>
      </c>
      <c r="G6000" s="11">
        <v>22</v>
      </c>
    </row>
    <row r="6001" spans="2:7" x14ac:dyDescent="0.2">
      <c r="B6001" t="s">
        <v>3304</v>
      </c>
      <c r="C6001" t="str">
        <f>VLOOKUP(B6001,customer!A:B,2,FALSE)</f>
        <v>Krista Martinovsky</v>
      </c>
      <c r="D6001" t="s">
        <v>3924</v>
      </c>
      <c r="E6001" t="s">
        <v>3934</v>
      </c>
      <c r="F6001" s="9">
        <v>44618</v>
      </c>
      <c r="G6001" s="11">
        <v>22</v>
      </c>
    </row>
    <row r="6002" spans="2:7" x14ac:dyDescent="0.2">
      <c r="B6002" t="s">
        <v>3304</v>
      </c>
      <c r="C6002" t="str">
        <f>VLOOKUP(B6002,customer!A:B,2,FALSE)</f>
        <v>Krista Martinovsky</v>
      </c>
      <c r="D6002" t="s">
        <v>3924</v>
      </c>
      <c r="E6002" t="s">
        <v>3934</v>
      </c>
      <c r="F6002" s="9">
        <v>44624</v>
      </c>
      <c r="G6002" s="11">
        <v>22</v>
      </c>
    </row>
    <row r="6003" spans="2:7" x14ac:dyDescent="0.2">
      <c r="B6003" t="s">
        <v>3304</v>
      </c>
      <c r="C6003" t="str">
        <f>VLOOKUP(B6003,customer!A:B,2,FALSE)</f>
        <v>Krista Martinovsky</v>
      </c>
      <c r="D6003" t="s">
        <v>3924</v>
      </c>
      <c r="E6003" t="s">
        <v>3934</v>
      </c>
      <c r="F6003" s="9">
        <v>44712</v>
      </c>
      <c r="G6003" s="11">
        <v>22</v>
      </c>
    </row>
    <row r="6004" spans="2:7" x14ac:dyDescent="0.2">
      <c r="B6004" t="s">
        <v>3304</v>
      </c>
      <c r="C6004" t="str">
        <f>VLOOKUP(B6004,customer!A:B,2,FALSE)</f>
        <v>Krista Martinovsky</v>
      </c>
      <c r="D6004" t="s">
        <v>3924</v>
      </c>
      <c r="E6004" t="s">
        <v>3934</v>
      </c>
      <c r="F6004" s="9">
        <v>44738</v>
      </c>
      <c r="G6004" s="11">
        <v>22</v>
      </c>
    </row>
    <row r="6005" spans="2:7" x14ac:dyDescent="0.2">
      <c r="B6005" t="s">
        <v>3304</v>
      </c>
      <c r="C6005" t="str">
        <f>VLOOKUP(B6005,customer!A:B,2,FALSE)</f>
        <v>Krista Martinovsky</v>
      </c>
      <c r="D6005" t="s">
        <v>3924</v>
      </c>
      <c r="E6005" t="s">
        <v>3934</v>
      </c>
      <c r="F6005" s="9">
        <v>44749</v>
      </c>
      <c r="G6005" s="11">
        <v>22</v>
      </c>
    </row>
    <row r="6006" spans="2:7" x14ac:dyDescent="0.2">
      <c r="B6006" t="s">
        <v>3304</v>
      </c>
      <c r="C6006" t="str">
        <f>VLOOKUP(B6006,customer!A:B,2,FALSE)</f>
        <v>Krista Martinovsky</v>
      </c>
      <c r="D6006" t="s">
        <v>3924</v>
      </c>
      <c r="E6006" t="s">
        <v>3934</v>
      </c>
      <c r="F6006" s="9">
        <v>44801</v>
      </c>
      <c r="G6006" s="11">
        <v>22</v>
      </c>
    </row>
    <row r="6007" spans="2:7" x14ac:dyDescent="0.2">
      <c r="B6007" t="s">
        <v>3304</v>
      </c>
      <c r="C6007" t="str">
        <f>VLOOKUP(B6007,customer!A:B,2,FALSE)</f>
        <v>Krista Martinovsky</v>
      </c>
      <c r="D6007" t="s">
        <v>3924</v>
      </c>
      <c r="E6007" t="s">
        <v>3934</v>
      </c>
      <c r="F6007" s="9">
        <v>44867</v>
      </c>
      <c r="G6007" s="11">
        <v>22</v>
      </c>
    </row>
    <row r="6008" spans="2:7" x14ac:dyDescent="0.2">
      <c r="B6008" t="s">
        <v>3304</v>
      </c>
      <c r="C6008" t="str">
        <f>VLOOKUP(B6008,customer!A:B,2,FALSE)</f>
        <v>Krista Martinovsky</v>
      </c>
      <c r="D6008" t="s">
        <v>3924</v>
      </c>
      <c r="E6008" t="s">
        <v>3934</v>
      </c>
      <c r="F6008" s="9">
        <v>44905</v>
      </c>
      <c r="G6008" s="11">
        <v>22</v>
      </c>
    </row>
    <row r="6009" spans="2:7" x14ac:dyDescent="0.2">
      <c r="B6009" t="s">
        <v>3304</v>
      </c>
      <c r="C6009" t="str">
        <f>VLOOKUP(B6009,customer!A:B,2,FALSE)</f>
        <v>Krista Martinovsky</v>
      </c>
      <c r="D6009" t="s">
        <v>3924</v>
      </c>
      <c r="E6009" t="s">
        <v>3934</v>
      </c>
      <c r="F6009" s="9">
        <v>44966</v>
      </c>
      <c r="G6009" s="11">
        <v>22</v>
      </c>
    </row>
    <row r="6010" spans="2:7" x14ac:dyDescent="0.2">
      <c r="B6010" t="s">
        <v>3304</v>
      </c>
      <c r="C6010" t="str">
        <f>VLOOKUP(B6010,customer!A:B,2,FALSE)</f>
        <v>Krista Martinovsky</v>
      </c>
      <c r="D6010" t="s">
        <v>3924</v>
      </c>
      <c r="E6010" t="s">
        <v>3934</v>
      </c>
      <c r="F6010" s="9">
        <v>44991</v>
      </c>
      <c r="G6010" s="11">
        <v>22</v>
      </c>
    </row>
    <row r="6011" spans="2:7" x14ac:dyDescent="0.2">
      <c r="B6011" t="s">
        <v>3304</v>
      </c>
      <c r="C6011" t="str">
        <f>VLOOKUP(B6011,customer!A:B,2,FALSE)</f>
        <v>Krista Martinovsky</v>
      </c>
      <c r="D6011" t="s">
        <v>3924</v>
      </c>
      <c r="E6011" t="s">
        <v>3934</v>
      </c>
      <c r="F6011" s="9">
        <v>45017</v>
      </c>
      <c r="G6011" s="11">
        <v>22</v>
      </c>
    </row>
    <row r="6012" spans="2:7" x14ac:dyDescent="0.2">
      <c r="B6012" t="s">
        <v>3304</v>
      </c>
      <c r="C6012" t="str">
        <f>VLOOKUP(B6012,customer!A:B,2,FALSE)</f>
        <v>Krista Martinovsky</v>
      </c>
      <c r="D6012" t="s">
        <v>3951</v>
      </c>
      <c r="E6012" t="s">
        <v>3944</v>
      </c>
      <c r="F6012" s="9">
        <v>44668</v>
      </c>
      <c r="G6012" s="11">
        <v>14</v>
      </c>
    </row>
    <row r="6013" spans="2:7" x14ac:dyDescent="0.2">
      <c r="B6013" t="s">
        <v>3304</v>
      </c>
      <c r="C6013" t="str">
        <f>VLOOKUP(B6013,customer!A:B,2,FALSE)</f>
        <v>Krista Martinovsky</v>
      </c>
      <c r="D6013" t="s">
        <v>3951</v>
      </c>
      <c r="E6013" t="s">
        <v>3944</v>
      </c>
      <c r="F6013" s="9">
        <v>44730</v>
      </c>
      <c r="G6013" s="11">
        <v>14</v>
      </c>
    </row>
    <row r="6014" spans="2:7" x14ac:dyDescent="0.2">
      <c r="B6014" t="s">
        <v>3304</v>
      </c>
      <c r="C6014" t="str">
        <f>VLOOKUP(B6014,customer!A:B,2,FALSE)</f>
        <v>Krista Martinovsky</v>
      </c>
      <c r="D6014" t="s">
        <v>3951</v>
      </c>
      <c r="E6014" t="s">
        <v>3944</v>
      </c>
      <c r="F6014" s="9">
        <v>44770</v>
      </c>
      <c r="G6014" s="11">
        <v>14</v>
      </c>
    </row>
    <row r="6015" spans="2:7" x14ac:dyDescent="0.2">
      <c r="B6015" t="s">
        <v>3304</v>
      </c>
      <c r="C6015" t="str">
        <f>VLOOKUP(B6015,customer!A:B,2,FALSE)</f>
        <v>Krista Martinovsky</v>
      </c>
      <c r="D6015" t="s">
        <v>3951</v>
      </c>
      <c r="E6015" t="s">
        <v>3944</v>
      </c>
      <c r="F6015" s="9">
        <v>44828</v>
      </c>
      <c r="G6015" s="11">
        <v>14</v>
      </c>
    </row>
    <row r="6016" spans="2:7" x14ac:dyDescent="0.2">
      <c r="B6016" t="s">
        <v>3304</v>
      </c>
      <c r="C6016" t="str">
        <f>VLOOKUP(B6016,customer!A:B,2,FALSE)</f>
        <v>Krista Martinovsky</v>
      </c>
      <c r="D6016" t="s">
        <v>3951</v>
      </c>
      <c r="E6016" t="s">
        <v>3944</v>
      </c>
      <c r="F6016" s="9">
        <v>44851</v>
      </c>
      <c r="G6016" s="11">
        <v>14</v>
      </c>
    </row>
    <row r="6017" spans="2:7" x14ac:dyDescent="0.2">
      <c r="B6017" t="s">
        <v>3304</v>
      </c>
      <c r="C6017" t="str">
        <f>VLOOKUP(B6017,customer!A:B,2,FALSE)</f>
        <v>Krista Martinovsky</v>
      </c>
      <c r="D6017" t="s">
        <v>3951</v>
      </c>
      <c r="E6017" t="s">
        <v>3944</v>
      </c>
      <c r="F6017" s="9">
        <v>44889</v>
      </c>
      <c r="G6017" s="11">
        <v>14</v>
      </c>
    </row>
    <row r="6018" spans="2:7" x14ac:dyDescent="0.2">
      <c r="B6018" t="s">
        <v>3304</v>
      </c>
      <c r="C6018" t="str">
        <f>VLOOKUP(B6018,customer!A:B,2,FALSE)</f>
        <v>Krista Martinovsky</v>
      </c>
      <c r="D6018" t="s">
        <v>3951</v>
      </c>
      <c r="E6018" t="s">
        <v>3944</v>
      </c>
      <c r="F6018" s="9">
        <v>44897</v>
      </c>
      <c r="G6018" s="11">
        <v>14</v>
      </c>
    </row>
    <row r="6019" spans="2:7" x14ac:dyDescent="0.2">
      <c r="B6019" t="s">
        <v>3304</v>
      </c>
      <c r="C6019" t="str">
        <f>VLOOKUP(B6019,customer!A:B,2,FALSE)</f>
        <v>Krista Martinovsky</v>
      </c>
      <c r="D6019" t="s">
        <v>3951</v>
      </c>
      <c r="E6019" t="s">
        <v>3944</v>
      </c>
      <c r="F6019" s="9">
        <v>44957</v>
      </c>
      <c r="G6019" s="11">
        <v>14</v>
      </c>
    </row>
    <row r="6020" spans="2:7" x14ac:dyDescent="0.2">
      <c r="B6020" t="s">
        <v>3304</v>
      </c>
      <c r="C6020" t="str">
        <f>VLOOKUP(B6020,customer!A:B,2,FALSE)</f>
        <v>Krista Martinovsky</v>
      </c>
      <c r="D6020" t="s">
        <v>3951</v>
      </c>
      <c r="E6020" t="s">
        <v>3944</v>
      </c>
      <c r="F6020" s="9">
        <v>44983</v>
      </c>
      <c r="G6020" s="11">
        <v>14</v>
      </c>
    </row>
    <row r="6021" spans="2:7" x14ac:dyDescent="0.2">
      <c r="B6021" t="s">
        <v>3304</v>
      </c>
      <c r="C6021" t="str">
        <f>VLOOKUP(B6021,customer!A:B,2,FALSE)</f>
        <v>Krista Martinovsky</v>
      </c>
      <c r="D6021" t="s">
        <v>3951</v>
      </c>
      <c r="E6021" t="s">
        <v>3944</v>
      </c>
      <c r="F6021" s="9">
        <v>45005</v>
      </c>
      <c r="G6021" s="11">
        <v>14</v>
      </c>
    </row>
    <row r="6022" spans="2:7" x14ac:dyDescent="0.2">
      <c r="B6022" t="s">
        <v>3304</v>
      </c>
      <c r="C6022" t="str">
        <f>VLOOKUP(B6022,customer!A:B,2,FALSE)</f>
        <v>Krista Martinovsky</v>
      </c>
      <c r="D6022" t="s">
        <v>3951</v>
      </c>
      <c r="E6022" t="s">
        <v>3944</v>
      </c>
      <c r="F6022" s="9">
        <v>45034</v>
      </c>
      <c r="G6022" s="11">
        <v>14</v>
      </c>
    </row>
    <row r="6023" spans="2:7" x14ac:dyDescent="0.2">
      <c r="B6023" t="s">
        <v>3304</v>
      </c>
      <c r="C6023" t="str">
        <f>VLOOKUP(B6023,customer!A:B,2,FALSE)</f>
        <v>Krista Martinovsky</v>
      </c>
      <c r="D6023" t="s">
        <v>3951</v>
      </c>
      <c r="E6023" t="s">
        <v>3944</v>
      </c>
      <c r="F6023" s="9">
        <v>45070</v>
      </c>
      <c r="G6023" s="11">
        <v>14</v>
      </c>
    </row>
    <row r="6024" spans="2:7" x14ac:dyDescent="0.2">
      <c r="B6024" t="s">
        <v>3305</v>
      </c>
      <c r="C6024" t="str">
        <f>VLOOKUP(B6024,customer!A:B,2,FALSE)</f>
        <v>Hal Belsey</v>
      </c>
      <c r="D6024" t="s">
        <v>3947</v>
      </c>
      <c r="E6024" t="s">
        <v>3940</v>
      </c>
      <c r="F6024" s="9">
        <v>44639</v>
      </c>
      <c r="G6024" s="11">
        <v>62</v>
      </c>
    </row>
    <row r="6025" spans="2:7" x14ac:dyDescent="0.2">
      <c r="B6025" t="s">
        <v>3305</v>
      </c>
      <c r="C6025" t="str">
        <f>VLOOKUP(B6025,customer!A:B,2,FALSE)</f>
        <v>Hal Belsey</v>
      </c>
      <c r="D6025" t="s">
        <v>3947</v>
      </c>
      <c r="E6025" t="s">
        <v>3940</v>
      </c>
      <c r="F6025" s="9">
        <v>44680</v>
      </c>
      <c r="G6025" s="11">
        <v>62</v>
      </c>
    </row>
    <row r="6026" spans="2:7" x14ac:dyDescent="0.2">
      <c r="B6026" t="s">
        <v>3305</v>
      </c>
      <c r="C6026" t="str">
        <f>VLOOKUP(B6026,customer!A:B,2,FALSE)</f>
        <v>Hal Belsey</v>
      </c>
      <c r="D6026" t="s">
        <v>3947</v>
      </c>
      <c r="E6026" t="s">
        <v>3940</v>
      </c>
      <c r="F6026" s="9">
        <v>44890</v>
      </c>
      <c r="G6026" s="11">
        <v>62</v>
      </c>
    </row>
    <row r="6027" spans="2:7" x14ac:dyDescent="0.2">
      <c r="B6027" t="s">
        <v>3305</v>
      </c>
      <c r="C6027" t="str">
        <f>VLOOKUP(B6027,customer!A:B,2,FALSE)</f>
        <v>Hal Belsey</v>
      </c>
      <c r="D6027" t="s">
        <v>3947</v>
      </c>
      <c r="E6027" t="s">
        <v>3940</v>
      </c>
      <c r="F6027" s="9">
        <v>44953</v>
      </c>
      <c r="G6027" s="11">
        <v>62</v>
      </c>
    </row>
    <row r="6028" spans="2:7" x14ac:dyDescent="0.2">
      <c r="B6028" t="s">
        <v>3305</v>
      </c>
      <c r="C6028" t="str">
        <f>VLOOKUP(B6028,customer!A:B,2,FALSE)</f>
        <v>Hal Belsey</v>
      </c>
      <c r="D6028" t="s">
        <v>3947</v>
      </c>
      <c r="E6028" t="s">
        <v>3940</v>
      </c>
      <c r="F6028" s="9">
        <v>44976</v>
      </c>
      <c r="G6028" s="11">
        <v>62</v>
      </c>
    </row>
    <row r="6029" spans="2:7" x14ac:dyDescent="0.2">
      <c r="B6029" t="s">
        <v>3305</v>
      </c>
      <c r="C6029" t="str">
        <f>VLOOKUP(B6029,customer!A:B,2,FALSE)</f>
        <v>Hal Belsey</v>
      </c>
      <c r="D6029" t="s">
        <v>3947</v>
      </c>
      <c r="E6029" t="s">
        <v>3940</v>
      </c>
      <c r="F6029" s="9">
        <v>45006</v>
      </c>
      <c r="G6029" s="11">
        <v>62</v>
      </c>
    </row>
    <row r="6030" spans="2:7" x14ac:dyDescent="0.2">
      <c r="B6030" t="s">
        <v>3305</v>
      </c>
      <c r="C6030" t="str">
        <f>VLOOKUP(B6030,customer!A:B,2,FALSE)</f>
        <v>Hal Belsey</v>
      </c>
      <c r="D6030" t="s">
        <v>3947</v>
      </c>
      <c r="E6030" t="s">
        <v>3940</v>
      </c>
      <c r="F6030" s="9">
        <v>45072</v>
      </c>
      <c r="G6030" s="11">
        <v>62</v>
      </c>
    </row>
    <row r="6031" spans="2:7" x14ac:dyDescent="0.2">
      <c r="B6031" t="s">
        <v>3305</v>
      </c>
      <c r="C6031" t="str">
        <f>VLOOKUP(B6031,customer!A:B,2,FALSE)</f>
        <v>Hal Belsey</v>
      </c>
      <c r="D6031" t="s">
        <v>3927</v>
      </c>
      <c r="E6031" t="s">
        <v>3937</v>
      </c>
      <c r="F6031" s="9">
        <v>44885</v>
      </c>
      <c r="G6031" s="11">
        <v>27</v>
      </c>
    </row>
    <row r="6032" spans="2:7" x14ac:dyDescent="0.2">
      <c r="B6032" t="s">
        <v>3305</v>
      </c>
      <c r="C6032" t="str">
        <f>VLOOKUP(B6032,customer!A:B,2,FALSE)</f>
        <v>Hal Belsey</v>
      </c>
      <c r="D6032" t="s">
        <v>3927</v>
      </c>
      <c r="E6032" t="s">
        <v>3937</v>
      </c>
      <c r="F6032" s="9">
        <v>44920</v>
      </c>
      <c r="G6032" s="11">
        <v>27</v>
      </c>
    </row>
    <row r="6033" spans="2:7" x14ac:dyDescent="0.2">
      <c r="B6033" t="s">
        <v>3305</v>
      </c>
      <c r="C6033" t="str">
        <f>VLOOKUP(B6033,customer!A:B,2,FALSE)</f>
        <v>Hal Belsey</v>
      </c>
      <c r="D6033" t="s">
        <v>3927</v>
      </c>
      <c r="E6033" t="s">
        <v>3937</v>
      </c>
      <c r="F6033" s="9">
        <v>44952</v>
      </c>
      <c r="G6033" s="11">
        <v>27</v>
      </c>
    </row>
    <row r="6034" spans="2:7" x14ac:dyDescent="0.2">
      <c r="B6034" t="s">
        <v>3305</v>
      </c>
      <c r="C6034" t="str">
        <f>VLOOKUP(B6034,customer!A:B,2,FALSE)</f>
        <v>Hal Belsey</v>
      </c>
      <c r="D6034" t="s">
        <v>3927</v>
      </c>
      <c r="E6034" t="s">
        <v>3937</v>
      </c>
      <c r="F6034" s="9">
        <v>44986</v>
      </c>
      <c r="G6034" s="11">
        <v>27</v>
      </c>
    </row>
    <row r="6035" spans="2:7" x14ac:dyDescent="0.2">
      <c r="B6035" t="s">
        <v>3305</v>
      </c>
      <c r="C6035" t="str">
        <f>VLOOKUP(B6035,customer!A:B,2,FALSE)</f>
        <v>Hal Belsey</v>
      </c>
      <c r="D6035" t="s">
        <v>3927</v>
      </c>
      <c r="E6035" t="s">
        <v>3937</v>
      </c>
      <c r="F6035" s="9">
        <v>45020</v>
      </c>
      <c r="G6035" s="11">
        <v>27</v>
      </c>
    </row>
    <row r="6036" spans="2:7" x14ac:dyDescent="0.2">
      <c r="B6036" t="s">
        <v>3305</v>
      </c>
      <c r="C6036" t="str">
        <f>VLOOKUP(B6036,customer!A:B,2,FALSE)</f>
        <v>Hal Belsey</v>
      </c>
      <c r="D6036" t="s">
        <v>3927</v>
      </c>
      <c r="E6036" t="s">
        <v>3937</v>
      </c>
      <c r="F6036" s="9">
        <v>45072</v>
      </c>
      <c r="G6036" s="11">
        <v>27</v>
      </c>
    </row>
    <row r="6037" spans="2:7" x14ac:dyDescent="0.2">
      <c r="B6037" t="s">
        <v>3306</v>
      </c>
      <c r="C6037" t="str">
        <f>VLOOKUP(B6037,customer!A:B,2,FALSE)</f>
        <v>Miner Metherell</v>
      </c>
      <c r="D6037" t="s">
        <v>3922</v>
      </c>
      <c r="E6037" t="s">
        <v>3932</v>
      </c>
      <c r="F6037" s="9">
        <v>44903</v>
      </c>
      <c r="G6037" s="11">
        <v>62</v>
      </c>
    </row>
    <row r="6038" spans="2:7" x14ac:dyDescent="0.2">
      <c r="B6038" t="s">
        <v>3306</v>
      </c>
      <c r="C6038" t="str">
        <f>VLOOKUP(B6038,customer!A:B,2,FALSE)</f>
        <v>Miner Metherell</v>
      </c>
      <c r="D6038" t="s">
        <v>3922</v>
      </c>
      <c r="E6038" t="s">
        <v>3932</v>
      </c>
      <c r="F6038" s="9">
        <v>44941</v>
      </c>
      <c r="G6038" s="11">
        <v>62</v>
      </c>
    </row>
    <row r="6039" spans="2:7" x14ac:dyDescent="0.2">
      <c r="B6039" t="s">
        <v>3306</v>
      </c>
      <c r="C6039" t="str">
        <f>VLOOKUP(B6039,customer!A:B,2,FALSE)</f>
        <v>Miner Metherell</v>
      </c>
      <c r="D6039" t="s">
        <v>3922</v>
      </c>
      <c r="E6039" t="s">
        <v>3932</v>
      </c>
      <c r="F6039" s="9">
        <v>44975</v>
      </c>
      <c r="G6039" s="11">
        <v>62</v>
      </c>
    </row>
    <row r="6040" spans="2:7" x14ac:dyDescent="0.2">
      <c r="B6040" t="s">
        <v>3306</v>
      </c>
      <c r="C6040" t="str">
        <f>VLOOKUP(B6040,customer!A:B,2,FALSE)</f>
        <v>Miner Metherell</v>
      </c>
      <c r="D6040" t="s">
        <v>3922</v>
      </c>
      <c r="E6040" t="s">
        <v>3932</v>
      </c>
      <c r="F6040" s="9">
        <v>44993</v>
      </c>
      <c r="G6040" s="11">
        <v>62</v>
      </c>
    </row>
    <row r="6041" spans="2:7" x14ac:dyDescent="0.2">
      <c r="B6041" t="s">
        <v>3306</v>
      </c>
      <c r="C6041" t="str">
        <f>VLOOKUP(B6041,customer!A:B,2,FALSE)</f>
        <v>Miner Metherell</v>
      </c>
      <c r="D6041" t="s">
        <v>3922</v>
      </c>
      <c r="E6041" t="s">
        <v>3932</v>
      </c>
      <c r="F6041" s="9">
        <v>45035</v>
      </c>
      <c r="G6041" s="11">
        <v>62</v>
      </c>
    </row>
    <row r="6042" spans="2:7" x14ac:dyDescent="0.2">
      <c r="B6042" t="s">
        <v>3306</v>
      </c>
      <c r="C6042" t="str">
        <f>VLOOKUP(B6042,customer!A:B,2,FALSE)</f>
        <v>Miner Metherell</v>
      </c>
      <c r="D6042" t="s">
        <v>3922</v>
      </c>
      <c r="E6042" t="s">
        <v>3932</v>
      </c>
      <c r="F6042" s="9">
        <v>45055</v>
      </c>
      <c r="G6042" s="11">
        <v>62</v>
      </c>
    </row>
    <row r="6043" spans="2:7" x14ac:dyDescent="0.2">
      <c r="B6043" t="s">
        <v>3306</v>
      </c>
      <c r="C6043" t="str">
        <f>VLOOKUP(B6043,customer!A:B,2,FALSE)</f>
        <v>Miner Metherell</v>
      </c>
      <c r="D6043" t="s">
        <v>3950</v>
      </c>
      <c r="E6043" t="s">
        <v>3943</v>
      </c>
      <c r="F6043" s="9">
        <v>44945</v>
      </c>
      <c r="G6043" s="11">
        <v>28</v>
      </c>
    </row>
    <row r="6044" spans="2:7" x14ac:dyDescent="0.2">
      <c r="B6044" t="s">
        <v>3306</v>
      </c>
      <c r="C6044" t="str">
        <f>VLOOKUP(B6044,customer!A:B,2,FALSE)</f>
        <v>Miner Metherell</v>
      </c>
      <c r="D6044" t="s">
        <v>3950</v>
      </c>
      <c r="E6044" t="s">
        <v>3943</v>
      </c>
      <c r="F6044" s="9">
        <v>44977</v>
      </c>
      <c r="G6044" s="11">
        <v>28</v>
      </c>
    </row>
    <row r="6045" spans="2:7" x14ac:dyDescent="0.2">
      <c r="B6045" t="s">
        <v>3306</v>
      </c>
      <c r="C6045" t="str">
        <f>VLOOKUP(B6045,customer!A:B,2,FALSE)</f>
        <v>Miner Metherell</v>
      </c>
      <c r="D6045" t="s">
        <v>3950</v>
      </c>
      <c r="E6045" t="s">
        <v>3943</v>
      </c>
      <c r="F6045" s="9">
        <v>45013</v>
      </c>
      <c r="G6045" s="11">
        <v>28</v>
      </c>
    </row>
    <row r="6046" spans="2:7" x14ac:dyDescent="0.2">
      <c r="B6046" t="s">
        <v>3306</v>
      </c>
      <c r="C6046" t="str">
        <f>VLOOKUP(B6046,customer!A:B,2,FALSE)</f>
        <v>Miner Metherell</v>
      </c>
      <c r="D6046" t="s">
        <v>3950</v>
      </c>
      <c r="E6046" t="s">
        <v>3943</v>
      </c>
      <c r="F6046" s="9">
        <v>45046</v>
      </c>
      <c r="G6046" s="11">
        <v>28</v>
      </c>
    </row>
    <row r="6047" spans="2:7" x14ac:dyDescent="0.2">
      <c r="B6047" t="s">
        <v>3306</v>
      </c>
      <c r="C6047" t="str">
        <f>VLOOKUP(B6047,customer!A:B,2,FALSE)</f>
        <v>Miner Metherell</v>
      </c>
      <c r="D6047" t="s">
        <v>3950</v>
      </c>
      <c r="E6047" t="s">
        <v>3943</v>
      </c>
      <c r="F6047" s="9">
        <v>45067</v>
      </c>
      <c r="G6047" s="11">
        <v>28</v>
      </c>
    </row>
    <row r="6048" spans="2:7" x14ac:dyDescent="0.2">
      <c r="B6048" t="s">
        <v>3306</v>
      </c>
      <c r="C6048" t="str">
        <f>VLOOKUP(B6048,customer!A:B,2,FALSE)</f>
        <v>Miner Metherell</v>
      </c>
      <c r="D6048" t="s">
        <v>3950</v>
      </c>
      <c r="E6048" t="s">
        <v>3943</v>
      </c>
      <c r="F6048" s="9">
        <v>45080</v>
      </c>
      <c r="G6048" s="11">
        <v>28</v>
      </c>
    </row>
    <row r="6049" spans="2:7" x14ac:dyDescent="0.2">
      <c r="B6049" t="s">
        <v>3307</v>
      </c>
      <c r="C6049" t="str">
        <f>VLOOKUP(B6049,customer!A:B,2,FALSE)</f>
        <v>Sharity Hawksby</v>
      </c>
      <c r="D6049" t="s">
        <v>3952</v>
      </c>
      <c r="E6049" t="s">
        <v>3945</v>
      </c>
      <c r="F6049" s="9">
        <v>44649</v>
      </c>
      <c r="G6049" s="11">
        <v>16</v>
      </c>
    </row>
    <row r="6050" spans="2:7" x14ac:dyDescent="0.2">
      <c r="B6050" t="s">
        <v>3307</v>
      </c>
      <c r="C6050" t="str">
        <f>VLOOKUP(B6050,customer!A:B,2,FALSE)</f>
        <v>Sharity Hawksby</v>
      </c>
      <c r="D6050" t="s">
        <v>3952</v>
      </c>
      <c r="E6050" t="s">
        <v>3945</v>
      </c>
      <c r="F6050" s="9">
        <v>44682</v>
      </c>
      <c r="G6050" s="11">
        <v>16</v>
      </c>
    </row>
    <row r="6051" spans="2:7" x14ac:dyDescent="0.2">
      <c r="B6051" t="s">
        <v>3307</v>
      </c>
      <c r="C6051" t="str">
        <f>VLOOKUP(B6051,customer!A:B,2,FALSE)</f>
        <v>Sharity Hawksby</v>
      </c>
      <c r="D6051" t="s">
        <v>3952</v>
      </c>
      <c r="E6051" t="s">
        <v>3945</v>
      </c>
      <c r="F6051" s="9">
        <v>44718</v>
      </c>
      <c r="G6051" s="11">
        <v>16</v>
      </c>
    </row>
    <row r="6052" spans="2:7" x14ac:dyDescent="0.2">
      <c r="B6052" t="s">
        <v>3307</v>
      </c>
      <c r="C6052" t="str">
        <f>VLOOKUP(B6052,customer!A:B,2,FALSE)</f>
        <v>Sharity Hawksby</v>
      </c>
      <c r="D6052" t="s">
        <v>3952</v>
      </c>
      <c r="E6052" t="s">
        <v>3945</v>
      </c>
      <c r="F6052" s="9">
        <v>44771</v>
      </c>
      <c r="G6052" s="11">
        <v>16</v>
      </c>
    </row>
    <row r="6053" spans="2:7" x14ac:dyDescent="0.2">
      <c r="B6053" t="s">
        <v>3307</v>
      </c>
      <c r="C6053" t="str">
        <f>VLOOKUP(B6053,customer!A:B,2,FALSE)</f>
        <v>Sharity Hawksby</v>
      </c>
      <c r="D6053" t="s">
        <v>3952</v>
      </c>
      <c r="E6053" t="s">
        <v>3945</v>
      </c>
      <c r="F6053" s="9">
        <v>44785</v>
      </c>
      <c r="G6053" s="11">
        <v>16</v>
      </c>
    </row>
    <row r="6054" spans="2:7" x14ac:dyDescent="0.2">
      <c r="B6054" t="s">
        <v>3307</v>
      </c>
      <c r="C6054" t="str">
        <f>VLOOKUP(B6054,customer!A:B,2,FALSE)</f>
        <v>Sharity Hawksby</v>
      </c>
      <c r="D6054" t="s">
        <v>3952</v>
      </c>
      <c r="E6054" t="s">
        <v>3945</v>
      </c>
      <c r="F6054" s="9">
        <v>44814</v>
      </c>
      <c r="G6054" s="11">
        <v>16</v>
      </c>
    </row>
    <row r="6055" spans="2:7" x14ac:dyDescent="0.2">
      <c r="B6055" t="s">
        <v>3307</v>
      </c>
      <c r="C6055" t="str">
        <f>VLOOKUP(B6055,customer!A:B,2,FALSE)</f>
        <v>Sharity Hawksby</v>
      </c>
      <c r="D6055" t="s">
        <v>3952</v>
      </c>
      <c r="E6055" t="s">
        <v>3945</v>
      </c>
      <c r="F6055" s="9">
        <v>44838</v>
      </c>
      <c r="G6055" s="11">
        <v>16</v>
      </c>
    </row>
    <row r="6056" spans="2:7" x14ac:dyDescent="0.2">
      <c r="B6056" t="s">
        <v>3307</v>
      </c>
      <c r="C6056" t="str">
        <f>VLOOKUP(B6056,customer!A:B,2,FALSE)</f>
        <v>Sharity Hawksby</v>
      </c>
      <c r="D6056" t="s">
        <v>3952</v>
      </c>
      <c r="E6056" t="s">
        <v>3945</v>
      </c>
      <c r="F6056" s="9">
        <v>44872</v>
      </c>
      <c r="G6056" s="11">
        <v>16</v>
      </c>
    </row>
    <row r="6057" spans="2:7" x14ac:dyDescent="0.2">
      <c r="B6057" t="s">
        <v>3307</v>
      </c>
      <c r="C6057" t="str">
        <f>VLOOKUP(B6057,customer!A:B,2,FALSE)</f>
        <v>Sharity Hawksby</v>
      </c>
      <c r="D6057" t="s">
        <v>3952</v>
      </c>
      <c r="E6057" t="s">
        <v>3945</v>
      </c>
      <c r="F6057" s="9">
        <v>44897</v>
      </c>
      <c r="G6057" s="11">
        <v>16</v>
      </c>
    </row>
    <row r="6058" spans="2:7" x14ac:dyDescent="0.2">
      <c r="B6058" t="s">
        <v>3307</v>
      </c>
      <c r="C6058" t="str">
        <f>VLOOKUP(B6058,customer!A:B,2,FALSE)</f>
        <v>Sharity Hawksby</v>
      </c>
      <c r="D6058" t="s">
        <v>3952</v>
      </c>
      <c r="E6058" t="s">
        <v>3945</v>
      </c>
      <c r="F6058" s="9">
        <v>44969</v>
      </c>
      <c r="G6058" s="11">
        <v>16</v>
      </c>
    </row>
    <row r="6059" spans="2:7" x14ac:dyDescent="0.2">
      <c r="B6059" t="s">
        <v>3307</v>
      </c>
      <c r="C6059" t="str">
        <f>VLOOKUP(B6059,customer!A:B,2,FALSE)</f>
        <v>Sharity Hawksby</v>
      </c>
      <c r="D6059" t="s">
        <v>3952</v>
      </c>
      <c r="E6059" t="s">
        <v>3945</v>
      </c>
      <c r="F6059" s="9">
        <v>44988</v>
      </c>
      <c r="G6059" s="11">
        <v>16</v>
      </c>
    </row>
    <row r="6060" spans="2:7" x14ac:dyDescent="0.2">
      <c r="B6060" t="s">
        <v>3307</v>
      </c>
      <c r="C6060" t="str">
        <f>VLOOKUP(B6060,customer!A:B,2,FALSE)</f>
        <v>Sharity Hawksby</v>
      </c>
      <c r="D6060" t="s">
        <v>3952</v>
      </c>
      <c r="E6060" t="s">
        <v>3945</v>
      </c>
      <c r="F6060" s="9">
        <v>45021</v>
      </c>
      <c r="G6060" s="11">
        <v>16</v>
      </c>
    </row>
    <row r="6061" spans="2:7" x14ac:dyDescent="0.2">
      <c r="B6061" t="s">
        <v>3307</v>
      </c>
      <c r="C6061" t="str">
        <f>VLOOKUP(B6061,customer!A:B,2,FALSE)</f>
        <v>Sharity Hawksby</v>
      </c>
      <c r="D6061" t="s">
        <v>3952</v>
      </c>
      <c r="E6061" t="s">
        <v>3945</v>
      </c>
      <c r="F6061" s="9">
        <v>45077</v>
      </c>
      <c r="G6061" s="11">
        <v>16</v>
      </c>
    </row>
    <row r="6062" spans="2:7" x14ac:dyDescent="0.2">
      <c r="B6062" t="s">
        <v>3307</v>
      </c>
      <c r="C6062" t="str">
        <f>VLOOKUP(B6062,customer!A:B,2,FALSE)</f>
        <v>Sharity Hawksby</v>
      </c>
      <c r="D6062" t="s">
        <v>3952</v>
      </c>
      <c r="E6062" t="s">
        <v>3945</v>
      </c>
      <c r="F6062" s="9">
        <v>45084</v>
      </c>
      <c r="G6062" s="11">
        <v>16</v>
      </c>
    </row>
    <row r="6063" spans="2:7" x14ac:dyDescent="0.2">
      <c r="B6063" t="s">
        <v>3307</v>
      </c>
      <c r="C6063" t="str">
        <f>VLOOKUP(B6063,customer!A:B,2,FALSE)</f>
        <v>Sharity Hawksby</v>
      </c>
      <c r="D6063" t="s">
        <v>3928</v>
      </c>
      <c r="E6063" t="s">
        <v>3938</v>
      </c>
      <c r="F6063" s="9">
        <v>44658</v>
      </c>
      <c r="G6063" s="11">
        <v>75</v>
      </c>
    </row>
    <row r="6064" spans="2:7" x14ac:dyDescent="0.2">
      <c r="B6064" t="s">
        <v>3307</v>
      </c>
      <c r="C6064" t="str">
        <f>VLOOKUP(B6064,customer!A:B,2,FALSE)</f>
        <v>Sharity Hawksby</v>
      </c>
      <c r="D6064" t="s">
        <v>3928</v>
      </c>
      <c r="E6064" t="s">
        <v>3938</v>
      </c>
      <c r="F6064" s="9">
        <v>44702</v>
      </c>
      <c r="G6064" s="11">
        <v>75</v>
      </c>
    </row>
    <row r="6065" spans="2:7" x14ac:dyDescent="0.2">
      <c r="B6065" t="s">
        <v>3307</v>
      </c>
      <c r="C6065" t="str">
        <f>VLOOKUP(B6065,customer!A:B,2,FALSE)</f>
        <v>Sharity Hawksby</v>
      </c>
      <c r="D6065" t="s">
        <v>3928</v>
      </c>
      <c r="E6065" t="s">
        <v>3938</v>
      </c>
      <c r="F6065" s="9">
        <v>44728</v>
      </c>
      <c r="G6065" s="11">
        <v>75</v>
      </c>
    </row>
    <row r="6066" spans="2:7" x14ac:dyDescent="0.2">
      <c r="B6066" t="s">
        <v>3307</v>
      </c>
      <c r="C6066" t="str">
        <f>VLOOKUP(B6066,customer!A:B,2,FALSE)</f>
        <v>Sharity Hawksby</v>
      </c>
      <c r="D6066" t="s">
        <v>3928</v>
      </c>
      <c r="E6066" t="s">
        <v>3938</v>
      </c>
      <c r="F6066" s="9">
        <v>44762</v>
      </c>
      <c r="G6066" s="11">
        <v>75</v>
      </c>
    </row>
    <row r="6067" spans="2:7" x14ac:dyDescent="0.2">
      <c r="B6067" t="s">
        <v>3307</v>
      </c>
      <c r="C6067" t="str">
        <f>VLOOKUP(B6067,customer!A:B,2,FALSE)</f>
        <v>Sharity Hawksby</v>
      </c>
      <c r="D6067" t="s">
        <v>3928</v>
      </c>
      <c r="E6067" t="s">
        <v>3938</v>
      </c>
      <c r="F6067" s="9">
        <v>44795</v>
      </c>
      <c r="G6067" s="11">
        <v>75</v>
      </c>
    </row>
    <row r="6068" spans="2:7" x14ac:dyDescent="0.2">
      <c r="B6068" t="s">
        <v>3307</v>
      </c>
      <c r="C6068" t="str">
        <f>VLOOKUP(B6068,customer!A:B,2,FALSE)</f>
        <v>Sharity Hawksby</v>
      </c>
      <c r="D6068" t="s">
        <v>3928</v>
      </c>
      <c r="E6068" t="s">
        <v>3938</v>
      </c>
      <c r="F6068" s="9">
        <v>44819</v>
      </c>
      <c r="G6068" s="11">
        <v>75</v>
      </c>
    </row>
    <row r="6069" spans="2:7" x14ac:dyDescent="0.2">
      <c r="B6069" t="s">
        <v>3307</v>
      </c>
      <c r="C6069" t="str">
        <f>VLOOKUP(B6069,customer!A:B,2,FALSE)</f>
        <v>Sharity Hawksby</v>
      </c>
      <c r="D6069" t="s">
        <v>3928</v>
      </c>
      <c r="E6069" t="s">
        <v>3938</v>
      </c>
      <c r="F6069" s="9">
        <v>44847</v>
      </c>
      <c r="G6069" s="11">
        <v>75</v>
      </c>
    </row>
    <row r="6070" spans="2:7" x14ac:dyDescent="0.2">
      <c r="B6070" t="s">
        <v>3307</v>
      </c>
      <c r="C6070" t="str">
        <f>VLOOKUP(B6070,customer!A:B,2,FALSE)</f>
        <v>Sharity Hawksby</v>
      </c>
      <c r="D6070" t="s">
        <v>3928</v>
      </c>
      <c r="E6070" t="s">
        <v>3938</v>
      </c>
      <c r="F6070" s="9">
        <v>44882</v>
      </c>
      <c r="G6070" s="11">
        <v>75</v>
      </c>
    </row>
    <row r="6071" spans="2:7" x14ac:dyDescent="0.2">
      <c r="B6071" t="s">
        <v>3307</v>
      </c>
      <c r="C6071" t="str">
        <f>VLOOKUP(B6071,customer!A:B,2,FALSE)</f>
        <v>Sharity Hawksby</v>
      </c>
      <c r="D6071" t="s">
        <v>3928</v>
      </c>
      <c r="E6071" t="s">
        <v>3938</v>
      </c>
      <c r="F6071" s="9">
        <v>44905</v>
      </c>
      <c r="G6071" s="11">
        <v>75</v>
      </c>
    </row>
    <row r="6072" spans="2:7" x14ac:dyDescent="0.2">
      <c r="B6072" t="s">
        <v>3307</v>
      </c>
      <c r="C6072" t="str">
        <f>VLOOKUP(B6072,customer!A:B,2,FALSE)</f>
        <v>Sharity Hawksby</v>
      </c>
      <c r="D6072" t="s">
        <v>3928</v>
      </c>
      <c r="E6072" t="s">
        <v>3938</v>
      </c>
      <c r="F6072" s="9">
        <v>44935</v>
      </c>
      <c r="G6072" s="11">
        <v>75</v>
      </c>
    </row>
    <row r="6073" spans="2:7" x14ac:dyDescent="0.2">
      <c r="B6073" t="s">
        <v>3307</v>
      </c>
      <c r="C6073" t="str">
        <f>VLOOKUP(B6073,customer!A:B,2,FALSE)</f>
        <v>Sharity Hawksby</v>
      </c>
      <c r="D6073" t="s">
        <v>3928</v>
      </c>
      <c r="E6073" t="s">
        <v>3938</v>
      </c>
      <c r="F6073" s="9">
        <v>44964</v>
      </c>
      <c r="G6073" s="11">
        <v>75</v>
      </c>
    </row>
    <row r="6074" spans="2:7" x14ac:dyDescent="0.2">
      <c r="B6074" t="s">
        <v>3307</v>
      </c>
      <c r="C6074" t="str">
        <f>VLOOKUP(B6074,customer!A:B,2,FALSE)</f>
        <v>Sharity Hawksby</v>
      </c>
      <c r="D6074" t="s">
        <v>3928</v>
      </c>
      <c r="E6074" t="s">
        <v>3938</v>
      </c>
      <c r="F6074" s="9">
        <v>45004</v>
      </c>
      <c r="G6074" s="11">
        <v>75</v>
      </c>
    </row>
    <row r="6075" spans="2:7" x14ac:dyDescent="0.2">
      <c r="B6075" t="s">
        <v>3308</v>
      </c>
      <c r="C6075" t="str">
        <f>VLOOKUP(B6075,customer!A:B,2,FALSE)</f>
        <v>Gaven Moens</v>
      </c>
      <c r="D6075" t="s">
        <v>3927</v>
      </c>
      <c r="E6075" t="s">
        <v>3937</v>
      </c>
      <c r="F6075" s="9">
        <v>45007</v>
      </c>
      <c r="G6075" s="11">
        <v>27</v>
      </c>
    </row>
    <row r="6076" spans="2:7" x14ac:dyDescent="0.2">
      <c r="B6076" t="s">
        <v>3308</v>
      </c>
      <c r="C6076" t="str">
        <f>VLOOKUP(B6076,customer!A:B,2,FALSE)</f>
        <v>Gaven Moens</v>
      </c>
      <c r="D6076" t="s">
        <v>3927</v>
      </c>
      <c r="E6076" t="s">
        <v>3937</v>
      </c>
      <c r="F6076" s="9">
        <v>45039</v>
      </c>
      <c r="G6076" s="11">
        <v>27</v>
      </c>
    </row>
    <row r="6077" spans="2:7" x14ac:dyDescent="0.2">
      <c r="B6077" t="s">
        <v>3308</v>
      </c>
      <c r="C6077" t="str">
        <f>VLOOKUP(B6077,customer!A:B,2,FALSE)</f>
        <v>Gaven Moens</v>
      </c>
      <c r="D6077" t="s">
        <v>3927</v>
      </c>
      <c r="E6077" t="s">
        <v>3937</v>
      </c>
      <c r="F6077" s="9">
        <v>45073</v>
      </c>
      <c r="G6077" s="11">
        <v>27</v>
      </c>
    </row>
    <row r="6078" spans="2:7" x14ac:dyDescent="0.2">
      <c r="B6078" t="s">
        <v>3308</v>
      </c>
      <c r="C6078" t="str">
        <f>VLOOKUP(B6078,customer!A:B,2,FALSE)</f>
        <v>Gaven Moens</v>
      </c>
      <c r="D6078" t="s">
        <v>3927</v>
      </c>
      <c r="E6078" t="s">
        <v>3937</v>
      </c>
      <c r="F6078" s="9">
        <v>45083</v>
      </c>
      <c r="G6078" s="11">
        <v>27</v>
      </c>
    </row>
    <row r="6079" spans="2:7" x14ac:dyDescent="0.2">
      <c r="B6079" t="s">
        <v>3308</v>
      </c>
      <c r="C6079" t="str">
        <f>VLOOKUP(B6079,customer!A:B,2,FALSE)</f>
        <v>Gaven Moens</v>
      </c>
      <c r="D6079" t="s">
        <v>3953</v>
      </c>
      <c r="E6079" t="s">
        <v>3946</v>
      </c>
      <c r="F6079" s="9">
        <v>45042</v>
      </c>
      <c r="G6079" s="11">
        <v>29</v>
      </c>
    </row>
    <row r="6080" spans="2:7" x14ac:dyDescent="0.2">
      <c r="B6080" t="s">
        <v>3308</v>
      </c>
      <c r="C6080" t="str">
        <f>VLOOKUP(B6080,customer!A:B,2,FALSE)</f>
        <v>Gaven Moens</v>
      </c>
      <c r="D6080" t="s">
        <v>3953</v>
      </c>
      <c r="E6080" t="s">
        <v>3946</v>
      </c>
      <c r="F6080" s="9">
        <v>45076</v>
      </c>
      <c r="G6080" s="11">
        <v>29</v>
      </c>
    </row>
    <row r="6081" spans="2:7" x14ac:dyDescent="0.2">
      <c r="B6081" t="s">
        <v>3308</v>
      </c>
      <c r="C6081" t="str">
        <f>VLOOKUP(B6081,customer!A:B,2,FALSE)</f>
        <v>Gaven Moens</v>
      </c>
      <c r="D6081" t="s">
        <v>3953</v>
      </c>
      <c r="E6081" t="s">
        <v>3946</v>
      </c>
      <c r="F6081" s="9">
        <v>45087</v>
      </c>
      <c r="G6081" s="11">
        <v>29</v>
      </c>
    </row>
    <row r="6082" spans="2:7" x14ac:dyDescent="0.2">
      <c r="B6082" t="s">
        <v>3309</v>
      </c>
      <c r="C6082" t="str">
        <f>VLOOKUP(B6082,customer!A:B,2,FALSE)</f>
        <v>Ty Duckham</v>
      </c>
      <c r="D6082" t="s">
        <v>3924</v>
      </c>
      <c r="E6082" t="s">
        <v>3934</v>
      </c>
      <c r="F6082" s="9">
        <v>45003</v>
      </c>
      <c r="G6082" s="11">
        <v>22</v>
      </c>
    </row>
    <row r="6083" spans="2:7" x14ac:dyDescent="0.2">
      <c r="B6083" t="s">
        <v>3309</v>
      </c>
      <c r="C6083" t="str">
        <f>VLOOKUP(B6083,customer!A:B,2,FALSE)</f>
        <v>Ty Duckham</v>
      </c>
      <c r="D6083" t="s">
        <v>3924</v>
      </c>
      <c r="E6083" t="s">
        <v>3934</v>
      </c>
      <c r="F6083" s="9">
        <v>45040</v>
      </c>
      <c r="G6083" s="11">
        <v>22</v>
      </c>
    </row>
    <row r="6084" spans="2:7" x14ac:dyDescent="0.2">
      <c r="B6084" t="s">
        <v>3309</v>
      </c>
      <c r="C6084" t="str">
        <f>VLOOKUP(B6084,customer!A:B,2,FALSE)</f>
        <v>Ty Duckham</v>
      </c>
      <c r="D6084" t="s">
        <v>3924</v>
      </c>
      <c r="E6084" t="s">
        <v>3934</v>
      </c>
      <c r="F6084" s="9">
        <v>45069</v>
      </c>
      <c r="G6084" s="11">
        <v>22</v>
      </c>
    </row>
    <row r="6085" spans="2:7" x14ac:dyDescent="0.2">
      <c r="B6085" t="s">
        <v>3309</v>
      </c>
      <c r="C6085" t="str">
        <f>VLOOKUP(B6085,customer!A:B,2,FALSE)</f>
        <v>Ty Duckham</v>
      </c>
      <c r="D6085" t="s">
        <v>3924</v>
      </c>
      <c r="E6085" t="s">
        <v>3934</v>
      </c>
      <c r="F6085" s="9">
        <v>45079</v>
      </c>
      <c r="G6085" s="11">
        <v>22</v>
      </c>
    </row>
    <row r="6086" spans="2:7" x14ac:dyDescent="0.2">
      <c r="B6086" t="s">
        <v>3309</v>
      </c>
      <c r="C6086" t="str">
        <f>VLOOKUP(B6086,customer!A:B,2,FALSE)</f>
        <v>Ty Duckham</v>
      </c>
      <c r="D6086" t="s">
        <v>3949</v>
      </c>
      <c r="E6086" t="s">
        <v>3942</v>
      </c>
      <c r="F6086" s="9">
        <v>45043</v>
      </c>
      <c r="G6086" s="11">
        <v>25</v>
      </c>
    </row>
    <row r="6087" spans="2:7" x14ac:dyDescent="0.2">
      <c r="B6087" t="s">
        <v>3309</v>
      </c>
      <c r="C6087" t="str">
        <f>VLOOKUP(B6087,customer!A:B,2,FALSE)</f>
        <v>Ty Duckham</v>
      </c>
      <c r="D6087" t="s">
        <v>3949</v>
      </c>
      <c r="E6087" t="s">
        <v>3942</v>
      </c>
      <c r="F6087" s="9">
        <v>45076</v>
      </c>
      <c r="G6087" s="11">
        <v>25</v>
      </c>
    </row>
    <row r="6088" spans="2:7" x14ac:dyDescent="0.2">
      <c r="B6088" t="s">
        <v>3309</v>
      </c>
      <c r="C6088" t="str">
        <f>VLOOKUP(B6088,customer!A:B,2,FALSE)</f>
        <v>Ty Duckham</v>
      </c>
      <c r="D6088" t="s">
        <v>3949</v>
      </c>
      <c r="E6088" t="s">
        <v>3942</v>
      </c>
      <c r="F6088" s="9">
        <v>45086</v>
      </c>
      <c r="G6088" s="11">
        <v>25</v>
      </c>
    </row>
    <row r="6089" spans="2:7" x14ac:dyDescent="0.2">
      <c r="B6089" t="s">
        <v>3310</v>
      </c>
      <c r="C6089" t="str">
        <f>VLOOKUP(B6089,customer!A:B,2,FALSE)</f>
        <v>Jacinta Faltskog</v>
      </c>
      <c r="D6089" t="s">
        <v>3923</v>
      </c>
      <c r="E6089" t="s">
        <v>3933</v>
      </c>
      <c r="F6089" s="9">
        <v>44767</v>
      </c>
      <c r="G6089" s="11">
        <v>26</v>
      </c>
    </row>
    <row r="6090" spans="2:7" x14ac:dyDescent="0.2">
      <c r="B6090" t="s">
        <v>3310</v>
      </c>
      <c r="C6090" t="str">
        <f>VLOOKUP(B6090,customer!A:B,2,FALSE)</f>
        <v>Jacinta Faltskog</v>
      </c>
      <c r="D6090" t="s">
        <v>3923</v>
      </c>
      <c r="E6090" t="s">
        <v>3933</v>
      </c>
      <c r="F6090" s="9">
        <v>44812</v>
      </c>
      <c r="G6090" s="11">
        <v>26</v>
      </c>
    </row>
    <row r="6091" spans="2:7" x14ac:dyDescent="0.2">
      <c r="B6091" t="s">
        <v>3310</v>
      </c>
      <c r="C6091" t="str">
        <f>VLOOKUP(B6091,customer!A:B,2,FALSE)</f>
        <v>Jacinta Faltskog</v>
      </c>
      <c r="D6091" t="s">
        <v>3923</v>
      </c>
      <c r="E6091" t="s">
        <v>3933</v>
      </c>
      <c r="F6091" s="9">
        <v>44864</v>
      </c>
      <c r="G6091" s="11">
        <v>26</v>
      </c>
    </row>
    <row r="6092" spans="2:7" x14ac:dyDescent="0.2">
      <c r="B6092" t="s">
        <v>3310</v>
      </c>
      <c r="C6092" t="str">
        <f>VLOOKUP(B6092,customer!A:B,2,FALSE)</f>
        <v>Jacinta Faltskog</v>
      </c>
      <c r="D6092" t="s">
        <v>3923</v>
      </c>
      <c r="E6092" t="s">
        <v>3933</v>
      </c>
      <c r="F6092" s="9">
        <v>44874</v>
      </c>
      <c r="G6092" s="11">
        <v>26</v>
      </c>
    </row>
    <row r="6093" spans="2:7" x14ac:dyDescent="0.2">
      <c r="B6093" t="s">
        <v>3310</v>
      </c>
      <c r="C6093" t="str">
        <f>VLOOKUP(B6093,customer!A:B,2,FALSE)</f>
        <v>Jacinta Faltskog</v>
      </c>
      <c r="D6093" t="s">
        <v>3923</v>
      </c>
      <c r="E6093" t="s">
        <v>3933</v>
      </c>
      <c r="F6093" s="9">
        <v>44920</v>
      </c>
      <c r="G6093" s="11">
        <v>26</v>
      </c>
    </row>
    <row r="6094" spans="2:7" x14ac:dyDescent="0.2">
      <c r="B6094" t="s">
        <v>3310</v>
      </c>
      <c r="C6094" t="str">
        <f>VLOOKUP(B6094,customer!A:B,2,FALSE)</f>
        <v>Jacinta Faltskog</v>
      </c>
      <c r="D6094" t="s">
        <v>3923</v>
      </c>
      <c r="E6094" t="s">
        <v>3933</v>
      </c>
      <c r="F6094" s="9">
        <v>44927</v>
      </c>
      <c r="G6094" s="11">
        <v>26</v>
      </c>
    </row>
    <row r="6095" spans="2:7" x14ac:dyDescent="0.2">
      <c r="B6095" t="s">
        <v>3310</v>
      </c>
      <c r="C6095" t="str">
        <f>VLOOKUP(B6095,customer!A:B,2,FALSE)</f>
        <v>Jacinta Faltskog</v>
      </c>
      <c r="D6095" t="s">
        <v>3923</v>
      </c>
      <c r="E6095" t="s">
        <v>3933</v>
      </c>
      <c r="F6095" s="9">
        <v>44983</v>
      </c>
      <c r="G6095" s="11">
        <v>26</v>
      </c>
    </row>
    <row r="6096" spans="2:7" x14ac:dyDescent="0.2">
      <c r="B6096" t="s">
        <v>3310</v>
      </c>
      <c r="C6096" t="str">
        <f>VLOOKUP(B6096,customer!A:B,2,FALSE)</f>
        <v>Jacinta Faltskog</v>
      </c>
      <c r="D6096" t="s">
        <v>3923</v>
      </c>
      <c r="E6096" t="s">
        <v>3933</v>
      </c>
      <c r="F6096" s="9">
        <v>45012</v>
      </c>
      <c r="G6096" s="11">
        <v>26</v>
      </c>
    </row>
    <row r="6097" spans="2:7" x14ac:dyDescent="0.2">
      <c r="B6097" t="s">
        <v>3310</v>
      </c>
      <c r="C6097" t="str">
        <f>VLOOKUP(B6097,customer!A:B,2,FALSE)</f>
        <v>Jacinta Faltskog</v>
      </c>
      <c r="D6097" t="s">
        <v>3923</v>
      </c>
      <c r="E6097" t="s">
        <v>3933</v>
      </c>
      <c r="F6097" s="9">
        <v>45023</v>
      </c>
      <c r="G6097" s="11">
        <v>26</v>
      </c>
    </row>
    <row r="6098" spans="2:7" x14ac:dyDescent="0.2">
      <c r="B6098" t="s">
        <v>3310</v>
      </c>
      <c r="C6098" t="str">
        <f>VLOOKUP(B6098,customer!A:B,2,FALSE)</f>
        <v>Jacinta Faltskog</v>
      </c>
      <c r="D6098" t="s">
        <v>3923</v>
      </c>
      <c r="E6098" t="s">
        <v>3933</v>
      </c>
      <c r="F6098" s="9">
        <v>45075</v>
      </c>
      <c r="G6098" s="11">
        <v>26</v>
      </c>
    </row>
    <row r="6099" spans="2:7" x14ac:dyDescent="0.2">
      <c r="B6099" t="s">
        <v>3310</v>
      </c>
      <c r="C6099" t="str">
        <f>VLOOKUP(B6099,customer!A:B,2,FALSE)</f>
        <v>Jacinta Faltskog</v>
      </c>
      <c r="D6099" t="s">
        <v>3923</v>
      </c>
      <c r="E6099" t="s">
        <v>3933</v>
      </c>
      <c r="F6099" s="9">
        <v>45078</v>
      </c>
      <c r="G6099" s="11">
        <v>26</v>
      </c>
    </row>
    <row r="6100" spans="2:7" x14ac:dyDescent="0.2">
      <c r="B6100" t="s">
        <v>3310</v>
      </c>
      <c r="C6100" t="str">
        <f>VLOOKUP(B6100,customer!A:B,2,FALSE)</f>
        <v>Jacinta Faltskog</v>
      </c>
      <c r="D6100" t="s">
        <v>3953</v>
      </c>
      <c r="E6100" t="s">
        <v>3946</v>
      </c>
      <c r="F6100" s="9">
        <v>44906</v>
      </c>
      <c r="G6100" s="11">
        <v>29</v>
      </c>
    </row>
    <row r="6101" spans="2:7" x14ac:dyDescent="0.2">
      <c r="B6101" t="s">
        <v>3310</v>
      </c>
      <c r="C6101" t="str">
        <f>VLOOKUP(B6101,customer!A:B,2,FALSE)</f>
        <v>Jacinta Faltskog</v>
      </c>
      <c r="D6101" t="s">
        <v>3953</v>
      </c>
      <c r="E6101" t="s">
        <v>3946</v>
      </c>
      <c r="F6101" s="9">
        <v>44946</v>
      </c>
      <c r="G6101" s="11">
        <v>29</v>
      </c>
    </row>
    <row r="6102" spans="2:7" x14ac:dyDescent="0.2">
      <c r="B6102" t="s">
        <v>3310</v>
      </c>
      <c r="C6102" t="str">
        <f>VLOOKUP(B6102,customer!A:B,2,FALSE)</f>
        <v>Jacinta Faltskog</v>
      </c>
      <c r="D6102" t="s">
        <v>3953</v>
      </c>
      <c r="E6102" t="s">
        <v>3946</v>
      </c>
      <c r="F6102" s="9">
        <v>44972</v>
      </c>
      <c r="G6102" s="11">
        <v>29</v>
      </c>
    </row>
    <row r="6103" spans="2:7" x14ac:dyDescent="0.2">
      <c r="B6103" t="s">
        <v>3310</v>
      </c>
      <c r="C6103" t="str">
        <f>VLOOKUP(B6103,customer!A:B,2,FALSE)</f>
        <v>Jacinta Faltskog</v>
      </c>
      <c r="D6103" t="s">
        <v>3953</v>
      </c>
      <c r="E6103" t="s">
        <v>3946</v>
      </c>
      <c r="F6103" s="9">
        <v>44999</v>
      </c>
      <c r="G6103" s="11">
        <v>29</v>
      </c>
    </row>
    <row r="6104" spans="2:7" x14ac:dyDescent="0.2">
      <c r="B6104" t="s">
        <v>3310</v>
      </c>
      <c r="C6104" t="str">
        <f>VLOOKUP(B6104,customer!A:B,2,FALSE)</f>
        <v>Jacinta Faltskog</v>
      </c>
      <c r="D6104" t="s">
        <v>3953</v>
      </c>
      <c r="E6104" t="s">
        <v>3946</v>
      </c>
      <c r="F6104" s="9">
        <v>45029</v>
      </c>
      <c r="G6104" s="11">
        <v>29</v>
      </c>
    </row>
    <row r="6105" spans="2:7" x14ac:dyDescent="0.2">
      <c r="B6105" t="s">
        <v>3310</v>
      </c>
      <c r="C6105" t="str">
        <f>VLOOKUP(B6105,customer!A:B,2,FALSE)</f>
        <v>Jacinta Faltskog</v>
      </c>
      <c r="D6105" t="s">
        <v>3953</v>
      </c>
      <c r="E6105" t="s">
        <v>3946</v>
      </c>
      <c r="F6105" s="9">
        <v>45065</v>
      </c>
      <c r="G6105" s="11">
        <v>29</v>
      </c>
    </row>
    <row r="6106" spans="2:7" x14ac:dyDescent="0.2">
      <c r="B6106" t="s">
        <v>3311</v>
      </c>
      <c r="C6106" t="str">
        <f>VLOOKUP(B6106,customer!A:B,2,FALSE)</f>
        <v>Elysia Barnaby</v>
      </c>
      <c r="D6106" t="s">
        <v>3950</v>
      </c>
      <c r="E6106" t="s">
        <v>3943</v>
      </c>
      <c r="F6106" s="9">
        <v>44658</v>
      </c>
      <c r="G6106" s="11">
        <v>28</v>
      </c>
    </row>
    <row r="6107" spans="2:7" x14ac:dyDescent="0.2">
      <c r="B6107" t="s">
        <v>3311</v>
      </c>
      <c r="C6107" t="str">
        <f>VLOOKUP(B6107,customer!A:B,2,FALSE)</f>
        <v>Elysia Barnaby</v>
      </c>
      <c r="D6107" t="s">
        <v>3950</v>
      </c>
      <c r="E6107" t="s">
        <v>3943</v>
      </c>
      <c r="F6107" s="9">
        <v>44694</v>
      </c>
      <c r="G6107" s="11">
        <v>28</v>
      </c>
    </row>
    <row r="6108" spans="2:7" x14ac:dyDescent="0.2">
      <c r="B6108" t="s">
        <v>3311</v>
      </c>
      <c r="C6108" t="str">
        <f>VLOOKUP(B6108,customer!A:B,2,FALSE)</f>
        <v>Elysia Barnaby</v>
      </c>
      <c r="D6108" t="s">
        <v>3950</v>
      </c>
      <c r="E6108" t="s">
        <v>3943</v>
      </c>
      <c r="F6108" s="9">
        <v>44724</v>
      </c>
      <c r="G6108" s="11">
        <v>28</v>
      </c>
    </row>
    <row r="6109" spans="2:7" x14ac:dyDescent="0.2">
      <c r="B6109" t="s">
        <v>3311</v>
      </c>
      <c r="C6109" t="str">
        <f>VLOOKUP(B6109,customer!A:B,2,FALSE)</f>
        <v>Elysia Barnaby</v>
      </c>
      <c r="D6109" t="s">
        <v>3950</v>
      </c>
      <c r="E6109" t="s">
        <v>3943</v>
      </c>
      <c r="F6109" s="9">
        <v>44759</v>
      </c>
      <c r="G6109" s="11">
        <v>28</v>
      </c>
    </row>
    <row r="6110" spans="2:7" x14ac:dyDescent="0.2">
      <c r="B6110" t="s">
        <v>3311</v>
      </c>
      <c r="C6110" t="str">
        <f>VLOOKUP(B6110,customer!A:B,2,FALSE)</f>
        <v>Elysia Barnaby</v>
      </c>
      <c r="D6110" t="s">
        <v>3950</v>
      </c>
      <c r="E6110" t="s">
        <v>3943</v>
      </c>
      <c r="F6110" s="9">
        <v>44786</v>
      </c>
      <c r="G6110" s="11">
        <v>28</v>
      </c>
    </row>
    <row r="6111" spans="2:7" x14ac:dyDescent="0.2">
      <c r="B6111" t="s">
        <v>3311</v>
      </c>
      <c r="C6111" t="str">
        <f>VLOOKUP(B6111,customer!A:B,2,FALSE)</f>
        <v>Elysia Barnaby</v>
      </c>
      <c r="D6111" t="s">
        <v>3950</v>
      </c>
      <c r="E6111" t="s">
        <v>3943</v>
      </c>
      <c r="F6111" s="9">
        <v>44820</v>
      </c>
      <c r="G6111" s="11">
        <v>28</v>
      </c>
    </row>
    <row r="6112" spans="2:7" x14ac:dyDescent="0.2">
      <c r="B6112" t="s">
        <v>3311</v>
      </c>
      <c r="C6112" t="str">
        <f>VLOOKUP(B6112,customer!A:B,2,FALSE)</f>
        <v>Elysia Barnaby</v>
      </c>
      <c r="D6112" t="s">
        <v>3950</v>
      </c>
      <c r="E6112" t="s">
        <v>3943</v>
      </c>
      <c r="F6112" s="9">
        <v>44844</v>
      </c>
      <c r="G6112" s="11">
        <v>28</v>
      </c>
    </row>
    <row r="6113" spans="2:7" x14ac:dyDescent="0.2">
      <c r="B6113" t="s">
        <v>3311</v>
      </c>
      <c r="C6113" t="str">
        <f>VLOOKUP(B6113,customer!A:B,2,FALSE)</f>
        <v>Elysia Barnaby</v>
      </c>
      <c r="D6113" t="s">
        <v>3950</v>
      </c>
      <c r="E6113" t="s">
        <v>3943</v>
      </c>
      <c r="F6113" s="9">
        <v>44876</v>
      </c>
      <c r="G6113" s="11">
        <v>28</v>
      </c>
    </row>
    <row r="6114" spans="2:7" x14ac:dyDescent="0.2">
      <c r="B6114" t="s">
        <v>3311</v>
      </c>
      <c r="C6114" t="str">
        <f>VLOOKUP(B6114,customer!A:B,2,FALSE)</f>
        <v>Elysia Barnaby</v>
      </c>
      <c r="D6114" t="s">
        <v>3950</v>
      </c>
      <c r="E6114" t="s">
        <v>3943</v>
      </c>
      <c r="F6114" s="9">
        <v>44907</v>
      </c>
      <c r="G6114" s="11">
        <v>28</v>
      </c>
    </row>
    <row r="6115" spans="2:7" x14ac:dyDescent="0.2">
      <c r="B6115" t="s">
        <v>3311</v>
      </c>
      <c r="C6115" t="str">
        <f>VLOOKUP(B6115,customer!A:B,2,FALSE)</f>
        <v>Elysia Barnaby</v>
      </c>
      <c r="D6115" t="s">
        <v>3950</v>
      </c>
      <c r="E6115" t="s">
        <v>3943</v>
      </c>
      <c r="F6115" s="9">
        <v>44938</v>
      </c>
      <c r="G6115" s="11">
        <v>28</v>
      </c>
    </row>
    <row r="6116" spans="2:7" x14ac:dyDescent="0.2">
      <c r="B6116" t="s">
        <v>3311</v>
      </c>
      <c r="C6116" t="str">
        <f>VLOOKUP(B6116,customer!A:B,2,FALSE)</f>
        <v>Elysia Barnaby</v>
      </c>
      <c r="D6116" t="s">
        <v>3950</v>
      </c>
      <c r="E6116" t="s">
        <v>3943</v>
      </c>
      <c r="F6116" s="9">
        <v>44974</v>
      </c>
      <c r="G6116" s="11">
        <v>28</v>
      </c>
    </row>
    <row r="6117" spans="2:7" x14ac:dyDescent="0.2">
      <c r="B6117" t="s">
        <v>3311</v>
      </c>
      <c r="C6117" t="str">
        <f>VLOOKUP(B6117,customer!A:B,2,FALSE)</f>
        <v>Elysia Barnaby</v>
      </c>
      <c r="D6117" t="s">
        <v>3950</v>
      </c>
      <c r="E6117" t="s">
        <v>3943</v>
      </c>
      <c r="F6117" s="9">
        <v>45001</v>
      </c>
      <c r="G6117" s="11">
        <v>28</v>
      </c>
    </row>
    <row r="6118" spans="2:7" x14ac:dyDescent="0.2">
      <c r="B6118" t="s">
        <v>3311</v>
      </c>
      <c r="C6118" t="str">
        <f>VLOOKUP(B6118,customer!A:B,2,FALSE)</f>
        <v>Elysia Barnaby</v>
      </c>
      <c r="D6118" t="s">
        <v>3950</v>
      </c>
      <c r="E6118" t="s">
        <v>3943</v>
      </c>
      <c r="F6118" s="9">
        <v>45035</v>
      </c>
      <c r="G6118" s="11">
        <v>28</v>
      </c>
    </row>
    <row r="6119" spans="2:7" x14ac:dyDescent="0.2">
      <c r="B6119" t="s">
        <v>3311</v>
      </c>
      <c r="C6119" t="str">
        <f>VLOOKUP(B6119,customer!A:B,2,FALSE)</f>
        <v>Elysia Barnaby</v>
      </c>
      <c r="D6119" t="s">
        <v>3925</v>
      </c>
      <c r="E6119" t="s">
        <v>3935</v>
      </c>
      <c r="F6119" s="9">
        <v>44790</v>
      </c>
      <c r="G6119" s="11">
        <v>13</v>
      </c>
    </row>
    <row r="6120" spans="2:7" x14ac:dyDescent="0.2">
      <c r="B6120" t="s">
        <v>3311</v>
      </c>
      <c r="C6120" t="str">
        <f>VLOOKUP(B6120,customer!A:B,2,FALSE)</f>
        <v>Elysia Barnaby</v>
      </c>
      <c r="D6120" t="s">
        <v>3925</v>
      </c>
      <c r="E6120" t="s">
        <v>3935</v>
      </c>
      <c r="F6120" s="9">
        <v>44822</v>
      </c>
      <c r="G6120" s="11">
        <v>13</v>
      </c>
    </row>
    <row r="6121" spans="2:7" x14ac:dyDescent="0.2">
      <c r="B6121" t="s">
        <v>3311</v>
      </c>
      <c r="C6121" t="str">
        <f>VLOOKUP(B6121,customer!A:B,2,FALSE)</f>
        <v>Elysia Barnaby</v>
      </c>
      <c r="D6121" t="s">
        <v>3925</v>
      </c>
      <c r="E6121" t="s">
        <v>3935</v>
      </c>
      <c r="F6121" s="9">
        <v>44855</v>
      </c>
      <c r="G6121" s="11">
        <v>13</v>
      </c>
    </row>
    <row r="6122" spans="2:7" x14ac:dyDescent="0.2">
      <c r="B6122" t="s">
        <v>3311</v>
      </c>
      <c r="C6122" t="str">
        <f>VLOOKUP(B6122,customer!A:B,2,FALSE)</f>
        <v>Elysia Barnaby</v>
      </c>
      <c r="D6122" t="s">
        <v>3925</v>
      </c>
      <c r="E6122" t="s">
        <v>3935</v>
      </c>
      <c r="F6122" s="9">
        <v>44885</v>
      </c>
      <c r="G6122" s="11">
        <v>13</v>
      </c>
    </row>
    <row r="6123" spans="2:7" x14ac:dyDescent="0.2">
      <c r="B6123" t="s">
        <v>3311</v>
      </c>
      <c r="C6123" t="str">
        <f>VLOOKUP(B6123,customer!A:B,2,FALSE)</f>
        <v>Elysia Barnaby</v>
      </c>
      <c r="D6123" t="s">
        <v>3925</v>
      </c>
      <c r="E6123" t="s">
        <v>3935</v>
      </c>
      <c r="F6123" s="9">
        <v>44917</v>
      </c>
      <c r="G6123" s="11">
        <v>13</v>
      </c>
    </row>
    <row r="6124" spans="2:7" x14ac:dyDescent="0.2">
      <c r="B6124" t="s">
        <v>3311</v>
      </c>
      <c r="C6124" t="str">
        <f>VLOOKUP(B6124,customer!A:B,2,FALSE)</f>
        <v>Elysia Barnaby</v>
      </c>
      <c r="D6124" t="s">
        <v>3925</v>
      </c>
      <c r="E6124" t="s">
        <v>3935</v>
      </c>
      <c r="F6124" s="9">
        <v>44956</v>
      </c>
      <c r="G6124" s="11">
        <v>13</v>
      </c>
    </row>
    <row r="6125" spans="2:7" x14ac:dyDescent="0.2">
      <c r="B6125" t="s">
        <v>3311</v>
      </c>
      <c r="C6125" t="str">
        <f>VLOOKUP(B6125,customer!A:B,2,FALSE)</f>
        <v>Elysia Barnaby</v>
      </c>
      <c r="D6125" t="s">
        <v>3925</v>
      </c>
      <c r="E6125" t="s">
        <v>3935</v>
      </c>
      <c r="F6125" s="9">
        <v>44981</v>
      </c>
      <c r="G6125" s="11">
        <v>13</v>
      </c>
    </row>
    <row r="6126" spans="2:7" x14ac:dyDescent="0.2">
      <c r="B6126" t="s">
        <v>3311</v>
      </c>
      <c r="C6126" t="str">
        <f>VLOOKUP(B6126,customer!A:B,2,FALSE)</f>
        <v>Elysia Barnaby</v>
      </c>
      <c r="D6126" t="s">
        <v>3925</v>
      </c>
      <c r="E6126" t="s">
        <v>3935</v>
      </c>
      <c r="F6126" s="9">
        <v>45002</v>
      </c>
      <c r="G6126" s="11">
        <v>13</v>
      </c>
    </row>
    <row r="6127" spans="2:7" x14ac:dyDescent="0.2">
      <c r="B6127" t="s">
        <v>3311</v>
      </c>
      <c r="C6127" t="str">
        <f>VLOOKUP(B6127,customer!A:B,2,FALSE)</f>
        <v>Elysia Barnaby</v>
      </c>
      <c r="D6127" t="s">
        <v>3925</v>
      </c>
      <c r="E6127" t="s">
        <v>3935</v>
      </c>
      <c r="F6127" s="9">
        <v>45036</v>
      </c>
      <c r="G6127" s="11">
        <v>13</v>
      </c>
    </row>
    <row r="6128" spans="2:7" x14ac:dyDescent="0.2">
      <c r="B6128" t="s">
        <v>3312</v>
      </c>
      <c r="C6128" t="str">
        <f>VLOOKUP(B6128,customer!A:B,2,FALSE)</f>
        <v>Silvain Jeannard</v>
      </c>
      <c r="D6128" t="s">
        <v>3924</v>
      </c>
      <c r="E6128" t="s">
        <v>3934</v>
      </c>
      <c r="F6128" s="9">
        <v>44718</v>
      </c>
      <c r="G6128" s="11">
        <v>22</v>
      </c>
    </row>
    <row r="6129" spans="2:7" x14ac:dyDescent="0.2">
      <c r="B6129" t="s">
        <v>3312</v>
      </c>
      <c r="C6129" t="str">
        <f>VLOOKUP(B6129,customer!A:B,2,FALSE)</f>
        <v>Silvain Jeannard</v>
      </c>
      <c r="D6129" t="s">
        <v>3924</v>
      </c>
      <c r="E6129" t="s">
        <v>3934</v>
      </c>
      <c r="F6129" s="9">
        <v>44757</v>
      </c>
      <c r="G6129" s="11">
        <v>22</v>
      </c>
    </row>
    <row r="6130" spans="2:7" x14ac:dyDescent="0.2">
      <c r="B6130" t="s">
        <v>3312</v>
      </c>
      <c r="C6130" t="str">
        <f>VLOOKUP(B6130,customer!A:B,2,FALSE)</f>
        <v>Silvain Jeannard</v>
      </c>
      <c r="D6130" t="s">
        <v>3924</v>
      </c>
      <c r="E6130" t="s">
        <v>3934</v>
      </c>
      <c r="F6130" s="9">
        <v>44789</v>
      </c>
      <c r="G6130" s="11">
        <v>22</v>
      </c>
    </row>
    <row r="6131" spans="2:7" x14ac:dyDescent="0.2">
      <c r="B6131" t="s">
        <v>3312</v>
      </c>
      <c r="C6131" t="str">
        <f>VLOOKUP(B6131,customer!A:B,2,FALSE)</f>
        <v>Silvain Jeannard</v>
      </c>
      <c r="D6131" t="s">
        <v>3924</v>
      </c>
      <c r="E6131" t="s">
        <v>3934</v>
      </c>
      <c r="F6131" s="9">
        <v>44814</v>
      </c>
      <c r="G6131" s="11">
        <v>22</v>
      </c>
    </row>
    <row r="6132" spans="2:7" x14ac:dyDescent="0.2">
      <c r="B6132" t="s">
        <v>3312</v>
      </c>
      <c r="C6132" t="str">
        <f>VLOOKUP(B6132,customer!A:B,2,FALSE)</f>
        <v>Silvain Jeannard</v>
      </c>
      <c r="D6132" t="s">
        <v>3924</v>
      </c>
      <c r="E6132" t="s">
        <v>3934</v>
      </c>
      <c r="F6132" s="9">
        <v>44848</v>
      </c>
      <c r="G6132" s="11">
        <v>22</v>
      </c>
    </row>
    <row r="6133" spans="2:7" x14ac:dyDescent="0.2">
      <c r="B6133" t="s">
        <v>3312</v>
      </c>
      <c r="C6133" t="str">
        <f>VLOOKUP(B6133,customer!A:B,2,FALSE)</f>
        <v>Silvain Jeannard</v>
      </c>
      <c r="D6133" t="s">
        <v>3924</v>
      </c>
      <c r="E6133" t="s">
        <v>3934</v>
      </c>
      <c r="F6133" s="9">
        <v>44873</v>
      </c>
      <c r="G6133" s="11">
        <v>22</v>
      </c>
    </row>
    <row r="6134" spans="2:7" x14ac:dyDescent="0.2">
      <c r="B6134" t="s">
        <v>3312</v>
      </c>
      <c r="C6134" t="str">
        <f>VLOOKUP(B6134,customer!A:B,2,FALSE)</f>
        <v>Silvain Jeannard</v>
      </c>
      <c r="D6134" t="s">
        <v>3924</v>
      </c>
      <c r="E6134" t="s">
        <v>3934</v>
      </c>
      <c r="F6134" s="9">
        <v>44907</v>
      </c>
      <c r="G6134" s="11">
        <v>22</v>
      </c>
    </row>
    <row r="6135" spans="2:7" x14ac:dyDescent="0.2">
      <c r="B6135" t="s">
        <v>3312</v>
      </c>
      <c r="C6135" t="str">
        <f>VLOOKUP(B6135,customer!A:B,2,FALSE)</f>
        <v>Silvain Jeannard</v>
      </c>
      <c r="D6135" t="s">
        <v>3924</v>
      </c>
      <c r="E6135" t="s">
        <v>3934</v>
      </c>
      <c r="F6135" s="9">
        <v>44968</v>
      </c>
      <c r="G6135" s="11">
        <v>22</v>
      </c>
    </row>
    <row r="6136" spans="2:7" x14ac:dyDescent="0.2">
      <c r="B6136" t="s">
        <v>3312</v>
      </c>
      <c r="C6136" t="str">
        <f>VLOOKUP(B6136,customer!A:B,2,FALSE)</f>
        <v>Silvain Jeannard</v>
      </c>
      <c r="D6136" t="s">
        <v>3924</v>
      </c>
      <c r="E6136" t="s">
        <v>3934</v>
      </c>
      <c r="F6136" s="9">
        <v>45025</v>
      </c>
      <c r="G6136" s="11">
        <v>22</v>
      </c>
    </row>
    <row r="6137" spans="2:7" x14ac:dyDescent="0.2">
      <c r="B6137" t="s">
        <v>3312</v>
      </c>
      <c r="C6137" t="str">
        <f>VLOOKUP(B6137,customer!A:B,2,FALSE)</f>
        <v>Silvain Jeannard</v>
      </c>
      <c r="D6137" t="s">
        <v>3923</v>
      </c>
      <c r="E6137" t="s">
        <v>3933</v>
      </c>
      <c r="F6137" s="9">
        <v>44993</v>
      </c>
      <c r="G6137" s="11">
        <v>26</v>
      </c>
    </row>
    <row r="6138" spans="2:7" x14ac:dyDescent="0.2">
      <c r="B6138" t="s">
        <v>3312</v>
      </c>
      <c r="C6138" t="str">
        <f>VLOOKUP(B6138,customer!A:B,2,FALSE)</f>
        <v>Silvain Jeannard</v>
      </c>
      <c r="D6138" t="s">
        <v>3923</v>
      </c>
      <c r="E6138" t="s">
        <v>3933</v>
      </c>
      <c r="F6138" s="9">
        <v>45036</v>
      </c>
      <c r="G6138" s="11">
        <v>26</v>
      </c>
    </row>
    <row r="6139" spans="2:7" x14ac:dyDescent="0.2">
      <c r="B6139" t="s">
        <v>3312</v>
      </c>
      <c r="C6139" t="str">
        <f>VLOOKUP(B6139,customer!A:B,2,FALSE)</f>
        <v>Silvain Jeannard</v>
      </c>
      <c r="D6139" t="s">
        <v>3923</v>
      </c>
      <c r="E6139" t="s">
        <v>3933</v>
      </c>
      <c r="F6139" s="9">
        <v>45063</v>
      </c>
      <c r="G6139" s="11">
        <v>26</v>
      </c>
    </row>
    <row r="6140" spans="2:7" x14ac:dyDescent="0.2">
      <c r="B6140" t="s">
        <v>3313</v>
      </c>
      <c r="C6140" t="str">
        <f>VLOOKUP(B6140,customer!A:B,2,FALSE)</f>
        <v>Jareb Wisedale</v>
      </c>
      <c r="D6140" t="s">
        <v>3950</v>
      </c>
      <c r="E6140" t="s">
        <v>3943</v>
      </c>
      <c r="F6140" s="9">
        <v>44918</v>
      </c>
      <c r="G6140" s="11">
        <v>28</v>
      </c>
    </row>
    <row r="6141" spans="2:7" x14ac:dyDescent="0.2">
      <c r="B6141" t="s">
        <v>3313</v>
      </c>
      <c r="C6141" t="str">
        <f>VLOOKUP(B6141,customer!A:B,2,FALSE)</f>
        <v>Jareb Wisedale</v>
      </c>
      <c r="D6141" t="s">
        <v>3950</v>
      </c>
      <c r="E6141" t="s">
        <v>3943</v>
      </c>
      <c r="F6141" s="9">
        <v>44949</v>
      </c>
      <c r="G6141" s="11">
        <v>28</v>
      </c>
    </row>
    <row r="6142" spans="2:7" x14ac:dyDescent="0.2">
      <c r="B6142" t="s">
        <v>3313</v>
      </c>
      <c r="C6142" t="str">
        <f>VLOOKUP(B6142,customer!A:B,2,FALSE)</f>
        <v>Jareb Wisedale</v>
      </c>
      <c r="D6142" t="s">
        <v>3950</v>
      </c>
      <c r="E6142" t="s">
        <v>3943</v>
      </c>
      <c r="F6142" s="9">
        <v>44964</v>
      </c>
      <c r="G6142" s="11">
        <v>28</v>
      </c>
    </row>
    <row r="6143" spans="2:7" x14ac:dyDescent="0.2">
      <c r="B6143" t="s">
        <v>3313</v>
      </c>
      <c r="C6143" t="str">
        <f>VLOOKUP(B6143,customer!A:B,2,FALSE)</f>
        <v>Jareb Wisedale</v>
      </c>
      <c r="D6143" t="s">
        <v>3950</v>
      </c>
      <c r="E6143" t="s">
        <v>3943</v>
      </c>
      <c r="F6143" s="9">
        <v>45045</v>
      </c>
      <c r="G6143" s="11">
        <v>28</v>
      </c>
    </row>
    <row r="6144" spans="2:7" x14ac:dyDescent="0.2">
      <c r="B6144" t="s">
        <v>3313</v>
      </c>
      <c r="C6144" t="str">
        <f>VLOOKUP(B6144,customer!A:B,2,FALSE)</f>
        <v>Jareb Wisedale</v>
      </c>
      <c r="D6144" t="s">
        <v>3950</v>
      </c>
      <c r="E6144" t="s">
        <v>3943</v>
      </c>
      <c r="F6144" s="9">
        <v>45049</v>
      </c>
      <c r="G6144" s="11">
        <v>28</v>
      </c>
    </row>
    <row r="6145" spans="2:7" x14ac:dyDescent="0.2">
      <c r="B6145" t="s">
        <v>3313</v>
      </c>
      <c r="C6145" t="str">
        <f>VLOOKUP(B6145,customer!A:B,2,FALSE)</f>
        <v>Jareb Wisedale</v>
      </c>
      <c r="D6145" t="s">
        <v>3950</v>
      </c>
      <c r="E6145" t="s">
        <v>3943</v>
      </c>
      <c r="F6145" s="9">
        <v>45078</v>
      </c>
      <c r="G6145" s="11">
        <v>28</v>
      </c>
    </row>
    <row r="6146" spans="2:7" x14ac:dyDescent="0.2">
      <c r="B6146" t="s">
        <v>3313</v>
      </c>
      <c r="C6146" t="str">
        <f>VLOOKUP(B6146,customer!A:B,2,FALSE)</f>
        <v>Jareb Wisedale</v>
      </c>
      <c r="D6146" t="s">
        <v>3923</v>
      </c>
      <c r="E6146" t="s">
        <v>3933</v>
      </c>
      <c r="F6146" s="9">
        <v>45032</v>
      </c>
      <c r="G6146" s="11">
        <v>26</v>
      </c>
    </row>
    <row r="6147" spans="2:7" x14ac:dyDescent="0.2">
      <c r="B6147" t="s">
        <v>3313</v>
      </c>
      <c r="C6147" t="str">
        <f>VLOOKUP(B6147,customer!A:B,2,FALSE)</f>
        <v>Jareb Wisedale</v>
      </c>
      <c r="D6147" t="s">
        <v>3923</v>
      </c>
      <c r="E6147" t="s">
        <v>3933</v>
      </c>
      <c r="F6147" s="9">
        <v>45065</v>
      </c>
      <c r="G6147" s="11">
        <v>26</v>
      </c>
    </row>
    <row r="6148" spans="2:7" x14ac:dyDescent="0.2">
      <c r="B6148" t="s">
        <v>3314</v>
      </c>
      <c r="C6148" t="str">
        <f>VLOOKUP(B6148,customer!A:B,2,FALSE)</f>
        <v>Borden Trustram</v>
      </c>
      <c r="D6148" t="s">
        <v>3926</v>
      </c>
      <c r="E6148" t="s">
        <v>3936</v>
      </c>
      <c r="F6148" s="9">
        <v>44651</v>
      </c>
      <c r="G6148" s="11">
        <v>25</v>
      </c>
    </row>
    <row r="6149" spans="2:7" x14ac:dyDescent="0.2">
      <c r="B6149" t="s">
        <v>3314</v>
      </c>
      <c r="C6149" t="str">
        <f>VLOOKUP(B6149,customer!A:B,2,FALSE)</f>
        <v>Borden Trustram</v>
      </c>
      <c r="D6149" t="s">
        <v>3926</v>
      </c>
      <c r="E6149" t="s">
        <v>3936</v>
      </c>
      <c r="F6149" s="9">
        <v>44681</v>
      </c>
      <c r="G6149" s="11">
        <v>25</v>
      </c>
    </row>
    <row r="6150" spans="2:7" x14ac:dyDescent="0.2">
      <c r="B6150" t="s">
        <v>3314</v>
      </c>
      <c r="C6150" t="str">
        <f>VLOOKUP(B6150,customer!A:B,2,FALSE)</f>
        <v>Borden Trustram</v>
      </c>
      <c r="D6150" t="s">
        <v>3926</v>
      </c>
      <c r="E6150" t="s">
        <v>3936</v>
      </c>
      <c r="F6150" s="9">
        <v>44682</v>
      </c>
      <c r="G6150" s="11">
        <v>25</v>
      </c>
    </row>
    <row r="6151" spans="2:7" x14ac:dyDescent="0.2">
      <c r="B6151" t="s">
        <v>3314</v>
      </c>
      <c r="C6151" t="str">
        <f>VLOOKUP(B6151,customer!A:B,2,FALSE)</f>
        <v>Borden Trustram</v>
      </c>
      <c r="D6151" t="s">
        <v>3926</v>
      </c>
      <c r="E6151" t="s">
        <v>3936</v>
      </c>
      <c r="F6151" s="9">
        <v>44726</v>
      </c>
      <c r="G6151" s="11">
        <v>25</v>
      </c>
    </row>
    <row r="6152" spans="2:7" x14ac:dyDescent="0.2">
      <c r="B6152" t="s">
        <v>3314</v>
      </c>
      <c r="C6152" t="str">
        <f>VLOOKUP(B6152,customer!A:B,2,FALSE)</f>
        <v>Borden Trustram</v>
      </c>
      <c r="D6152" t="s">
        <v>3926</v>
      </c>
      <c r="E6152" t="s">
        <v>3936</v>
      </c>
      <c r="F6152" s="9">
        <v>44757</v>
      </c>
      <c r="G6152" s="11">
        <v>25</v>
      </c>
    </row>
    <row r="6153" spans="2:7" x14ac:dyDescent="0.2">
      <c r="B6153" t="s">
        <v>3314</v>
      </c>
      <c r="C6153" t="str">
        <f>VLOOKUP(B6153,customer!A:B,2,FALSE)</f>
        <v>Borden Trustram</v>
      </c>
      <c r="D6153" t="s">
        <v>3926</v>
      </c>
      <c r="E6153" t="s">
        <v>3936</v>
      </c>
      <c r="F6153" s="9">
        <v>44776</v>
      </c>
      <c r="G6153" s="11">
        <v>25</v>
      </c>
    </row>
    <row r="6154" spans="2:7" x14ac:dyDescent="0.2">
      <c r="B6154" t="s">
        <v>3314</v>
      </c>
      <c r="C6154" t="str">
        <f>VLOOKUP(B6154,customer!A:B,2,FALSE)</f>
        <v>Borden Trustram</v>
      </c>
      <c r="D6154" t="s">
        <v>3926</v>
      </c>
      <c r="E6154" t="s">
        <v>3936</v>
      </c>
      <c r="F6154" s="9">
        <v>44812</v>
      </c>
      <c r="G6154" s="11">
        <v>25</v>
      </c>
    </row>
    <row r="6155" spans="2:7" x14ac:dyDescent="0.2">
      <c r="B6155" t="s">
        <v>3314</v>
      </c>
      <c r="C6155" t="str">
        <f>VLOOKUP(B6155,customer!A:B,2,FALSE)</f>
        <v>Borden Trustram</v>
      </c>
      <c r="D6155" t="s">
        <v>3926</v>
      </c>
      <c r="E6155" t="s">
        <v>3936</v>
      </c>
      <c r="F6155" s="9">
        <v>44842</v>
      </c>
      <c r="G6155" s="11">
        <v>25</v>
      </c>
    </row>
    <row r="6156" spans="2:7" x14ac:dyDescent="0.2">
      <c r="B6156" t="s">
        <v>3314</v>
      </c>
      <c r="C6156" t="str">
        <f>VLOOKUP(B6156,customer!A:B,2,FALSE)</f>
        <v>Borden Trustram</v>
      </c>
      <c r="D6156" t="s">
        <v>3926</v>
      </c>
      <c r="E6156" t="s">
        <v>3936</v>
      </c>
      <c r="F6156" s="9">
        <v>44873</v>
      </c>
      <c r="G6156" s="11">
        <v>25</v>
      </c>
    </row>
    <row r="6157" spans="2:7" x14ac:dyDescent="0.2">
      <c r="B6157" t="s">
        <v>3314</v>
      </c>
      <c r="C6157" t="str">
        <f>VLOOKUP(B6157,customer!A:B,2,FALSE)</f>
        <v>Borden Trustram</v>
      </c>
      <c r="D6157" t="s">
        <v>3926</v>
      </c>
      <c r="E6157" t="s">
        <v>3936</v>
      </c>
      <c r="F6157" s="9">
        <v>44910</v>
      </c>
      <c r="G6157" s="11">
        <v>25</v>
      </c>
    </row>
    <row r="6158" spans="2:7" x14ac:dyDescent="0.2">
      <c r="B6158" t="s">
        <v>3314</v>
      </c>
      <c r="C6158" t="str">
        <f>VLOOKUP(B6158,customer!A:B,2,FALSE)</f>
        <v>Borden Trustram</v>
      </c>
      <c r="D6158" t="s">
        <v>3926</v>
      </c>
      <c r="E6158" t="s">
        <v>3936</v>
      </c>
      <c r="F6158" s="9">
        <v>44938</v>
      </c>
      <c r="G6158" s="11">
        <v>25</v>
      </c>
    </row>
    <row r="6159" spans="2:7" x14ac:dyDescent="0.2">
      <c r="B6159" t="s">
        <v>3314</v>
      </c>
      <c r="C6159" t="str">
        <f>VLOOKUP(B6159,customer!A:B,2,FALSE)</f>
        <v>Borden Trustram</v>
      </c>
      <c r="D6159" t="s">
        <v>3926</v>
      </c>
      <c r="E6159" t="s">
        <v>3936</v>
      </c>
      <c r="F6159" s="9">
        <v>44964</v>
      </c>
      <c r="G6159" s="11">
        <v>25</v>
      </c>
    </row>
    <row r="6160" spans="2:7" x14ac:dyDescent="0.2">
      <c r="B6160" t="s">
        <v>3314</v>
      </c>
      <c r="C6160" t="str">
        <f>VLOOKUP(B6160,customer!A:B,2,FALSE)</f>
        <v>Borden Trustram</v>
      </c>
      <c r="D6160" t="s">
        <v>3926</v>
      </c>
      <c r="E6160" t="s">
        <v>3936</v>
      </c>
      <c r="F6160" s="9">
        <v>44990</v>
      </c>
      <c r="G6160" s="11">
        <v>25</v>
      </c>
    </row>
    <row r="6161" spans="2:7" x14ac:dyDescent="0.2">
      <c r="B6161" t="s">
        <v>3314</v>
      </c>
      <c r="C6161" t="str">
        <f>VLOOKUP(B6161,customer!A:B,2,FALSE)</f>
        <v>Borden Trustram</v>
      </c>
      <c r="D6161" t="s">
        <v>3926</v>
      </c>
      <c r="E6161" t="s">
        <v>3936</v>
      </c>
      <c r="F6161" s="9">
        <v>45026</v>
      </c>
      <c r="G6161" s="11">
        <v>25</v>
      </c>
    </row>
    <row r="6162" spans="2:7" x14ac:dyDescent="0.2">
      <c r="B6162" t="s">
        <v>3314</v>
      </c>
      <c r="C6162" t="str">
        <f>VLOOKUP(B6162,customer!A:B,2,FALSE)</f>
        <v>Borden Trustram</v>
      </c>
      <c r="D6162" t="s">
        <v>3926</v>
      </c>
      <c r="E6162" t="s">
        <v>3936</v>
      </c>
      <c r="F6162" s="9">
        <v>45058</v>
      </c>
      <c r="G6162" s="11">
        <v>25</v>
      </c>
    </row>
    <row r="6163" spans="2:7" x14ac:dyDescent="0.2">
      <c r="B6163" t="s">
        <v>3315</v>
      </c>
      <c r="C6163" t="str">
        <f>VLOOKUP(B6163,customer!A:B,2,FALSE)</f>
        <v>Rosamund Harnell</v>
      </c>
      <c r="D6163" t="s">
        <v>3929</v>
      </c>
      <c r="E6163" t="s">
        <v>3939</v>
      </c>
      <c r="F6163" s="9">
        <v>44792</v>
      </c>
      <c r="G6163" s="11">
        <v>66</v>
      </c>
    </row>
    <row r="6164" spans="2:7" x14ac:dyDescent="0.2">
      <c r="B6164" t="s">
        <v>3315</v>
      </c>
      <c r="C6164" t="str">
        <f>VLOOKUP(B6164,customer!A:B,2,FALSE)</f>
        <v>Rosamund Harnell</v>
      </c>
      <c r="D6164" t="s">
        <v>3929</v>
      </c>
      <c r="E6164" t="s">
        <v>3939</v>
      </c>
      <c r="F6164" s="9">
        <v>44823</v>
      </c>
      <c r="G6164" s="11">
        <v>66</v>
      </c>
    </row>
    <row r="6165" spans="2:7" x14ac:dyDescent="0.2">
      <c r="B6165" t="s">
        <v>3315</v>
      </c>
      <c r="C6165" t="str">
        <f>VLOOKUP(B6165,customer!A:B,2,FALSE)</f>
        <v>Rosamund Harnell</v>
      </c>
      <c r="D6165" t="s">
        <v>3929</v>
      </c>
      <c r="E6165" t="s">
        <v>3939</v>
      </c>
      <c r="F6165" s="9">
        <v>44856</v>
      </c>
      <c r="G6165" s="11">
        <v>66</v>
      </c>
    </row>
    <row r="6166" spans="2:7" x14ac:dyDescent="0.2">
      <c r="B6166" t="s">
        <v>3315</v>
      </c>
      <c r="C6166" t="str">
        <f>VLOOKUP(B6166,customer!A:B,2,FALSE)</f>
        <v>Rosamund Harnell</v>
      </c>
      <c r="D6166" t="s">
        <v>3929</v>
      </c>
      <c r="E6166" t="s">
        <v>3939</v>
      </c>
      <c r="F6166" s="9">
        <v>44921</v>
      </c>
      <c r="G6166" s="11">
        <v>66</v>
      </c>
    </row>
    <row r="6167" spans="2:7" x14ac:dyDescent="0.2">
      <c r="B6167" t="s">
        <v>3315</v>
      </c>
      <c r="C6167" t="str">
        <f>VLOOKUP(B6167,customer!A:B,2,FALSE)</f>
        <v>Rosamund Harnell</v>
      </c>
      <c r="D6167" t="s">
        <v>3929</v>
      </c>
      <c r="E6167" t="s">
        <v>3939</v>
      </c>
      <c r="F6167" s="9">
        <v>44947</v>
      </c>
      <c r="G6167" s="11">
        <v>66</v>
      </c>
    </row>
    <row r="6168" spans="2:7" x14ac:dyDescent="0.2">
      <c r="B6168" t="s">
        <v>3315</v>
      </c>
      <c r="C6168" t="str">
        <f>VLOOKUP(B6168,customer!A:B,2,FALSE)</f>
        <v>Rosamund Harnell</v>
      </c>
      <c r="D6168" t="s">
        <v>3929</v>
      </c>
      <c r="E6168" t="s">
        <v>3939</v>
      </c>
      <c r="F6168" s="9">
        <v>44980</v>
      </c>
      <c r="G6168" s="11">
        <v>66</v>
      </c>
    </row>
    <row r="6169" spans="2:7" x14ac:dyDescent="0.2">
      <c r="B6169" t="s">
        <v>3315</v>
      </c>
      <c r="C6169" t="str">
        <f>VLOOKUP(B6169,customer!A:B,2,FALSE)</f>
        <v>Rosamund Harnell</v>
      </c>
      <c r="D6169" t="s">
        <v>3929</v>
      </c>
      <c r="E6169" t="s">
        <v>3939</v>
      </c>
      <c r="F6169" s="9">
        <v>45008</v>
      </c>
      <c r="G6169" s="11">
        <v>66</v>
      </c>
    </row>
    <row r="6170" spans="2:7" x14ac:dyDescent="0.2">
      <c r="B6170" t="s">
        <v>3315</v>
      </c>
      <c r="C6170" t="str">
        <f>VLOOKUP(B6170,customer!A:B,2,FALSE)</f>
        <v>Rosamund Harnell</v>
      </c>
      <c r="D6170" t="s">
        <v>3929</v>
      </c>
      <c r="E6170" t="s">
        <v>3939</v>
      </c>
      <c r="F6170" s="9">
        <v>45037</v>
      </c>
      <c r="G6170" s="11">
        <v>66</v>
      </c>
    </row>
    <row r="6171" spans="2:7" x14ac:dyDescent="0.2">
      <c r="B6171" t="s">
        <v>3315</v>
      </c>
      <c r="C6171" t="str">
        <f>VLOOKUP(B6171,customer!A:B,2,FALSE)</f>
        <v>Rosamund Harnell</v>
      </c>
      <c r="D6171" t="s">
        <v>3929</v>
      </c>
      <c r="E6171" t="s">
        <v>3939</v>
      </c>
      <c r="F6171" s="9">
        <v>45067</v>
      </c>
      <c r="G6171" s="11">
        <v>66</v>
      </c>
    </row>
    <row r="6172" spans="2:7" x14ac:dyDescent="0.2">
      <c r="B6172" t="s">
        <v>3315</v>
      </c>
      <c r="C6172" t="str">
        <f>VLOOKUP(B6172,customer!A:B,2,FALSE)</f>
        <v>Rosamund Harnell</v>
      </c>
      <c r="D6172" t="s">
        <v>3953</v>
      </c>
      <c r="E6172" t="s">
        <v>3946</v>
      </c>
      <c r="F6172" s="9">
        <v>44794</v>
      </c>
      <c r="G6172" s="11">
        <v>29</v>
      </c>
    </row>
    <row r="6173" spans="2:7" x14ac:dyDescent="0.2">
      <c r="B6173" t="s">
        <v>3315</v>
      </c>
      <c r="C6173" t="str">
        <f>VLOOKUP(B6173,customer!A:B,2,FALSE)</f>
        <v>Rosamund Harnell</v>
      </c>
      <c r="D6173" t="s">
        <v>3953</v>
      </c>
      <c r="E6173" t="s">
        <v>3946</v>
      </c>
      <c r="F6173" s="9">
        <v>44827</v>
      </c>
      <c r="G6173" s="11">
        <v>29</v>
      </c>
    </row>
    <row r="6174" spans="2:7" x14ac:dyDescent="0.2">
      <c r="B6174" t="s">
        <v>3315</v>
      </c>
      <c r="C6174" t="str">
        <f>VLOOKUP(B6174,customer!A:B,2,FALSE)</f>
        <v>Rosamund Harnell</v>
      </c>
      <c r="D6174" t="s">
        <v>3953</v>
      </c>
      <c r="E6174" t="s">
        <v>3946</v>
      </c>
      <c r="F6174" s="9">
        <v>44859</v>
      </c>
      <c r="G6174" s="11">
        <v>29</v>
      </c>
    </row>
    <row r="6175" spans="2:7" x14ac:dyDescent="0.2">
      <c r="B6175" t="s">
        <v>3315</v>
      </c>
      <c r="C6175" t="str">
        <f>VLOOKUP(B6175,customer!A:B,2,FALSE)</f>
        <v>Rosamund Harnell</v>
      </c>
      <c r="D6175" t="s">
        <v>3953</v>
      </c>
      <c r="E6175" t="s">
        <v>3946</v>
      </c>
      <c r="F6175" s="9">
        <v>44890</v>
      </c>
      <c r="G6175" s="11">
        <v>29</v>
      </c>
    </row>
    <row r="6176" spans="2:7" x14ac:dyDescent="0.2">
      <c r="B6176" t="s">
        <v>3315</v>
      </c>
      <c r="C6176" t="str">
        <f>VLOOKUP(B6176,customer!A:B,2,FALSE)</f>
        <v>Rosamund Harnell</v>
      </c>
      <c r="D6176" t="s">
        <v>3953</v>
      </c>
      <c r="E6176" t="s">
        <v>3946</v>
      </c>
      <c r="F6176" s="9">
        <v>44920</v>
      </c>
      <c r="G6176" s="11">
        <v>29</v>
      </c>
    </row>
    <row r="6177" spans="2:7" x14ac:dyDescent="0.2">
      <c r="B6177" t="s">
        <v>3315</v>
      </c>
      <c r="C6177" t="str">
        <f>VLOOKUP(B6177,customer!A:B,2,FALSE)</f>
        <v>Rosamund Harnell</v>
      </c>
      <c r="D6177" t="s">
        <v>3953</v>
      </c>
      <c r="E6177" t="s">
        <v>3946</v>
      </c>
      <c r="F6177" s="9">
        <v>44950</v>
      </c>
      <c r="G6177" s="11">
        <v>29</v>
      </c>
    </row>
    <row r="6178" spans="2:7" x14ac:dyDescent="0.2">
      <c r="B6178" t="s">
        <v>3315</v>
      </c>
      <c r="C6178" t="str">
        <f>VLOOKUP(B6178,customer!A:B,2,FALSE)</f>
        <v>Rosamund Harnell</v>
      </c>
      <c r="D6178" t="s">
        <v>3953</v>
      </c>
      <c r="E6178" t="s">
        <v>3946</v>
      </c>
      <c r="F6178" s="9">
        <v>44980</v>
      </c>
      <c r="G6178" s="11">
        <v>29</v>
      </c>
    </row>
    <row r="6179" spans="2:7" x14ac:dyDescent="0.2">
      <c r="B6179" t="s">
        <v>3315</v>
      </c>
      <c r="C6179" t="str">
        <f>VLOOKUP(B6179,customer!A:B,2,FALSE)</f>
        <v>Rosamund Harnell</v>
      </c>
      <c r="D6179" t="s">
        <v>3953</v>
      </c>
      <c r="E6179" t="s">
        <v>3946</v>
      </c>
      <c r="F6179" s="9">
        <v>45009</v>
      </c>
      <c r="G6179" s="11">
        <v>29</v>
      </c>
    </row>
    <row r="6180" spans="2:7" x14ac:dyDescent="0.2">
      <c r="B6180" t="s">
        <v>3315</v>
      </c>
      <c r="C6180" t="str">
        <f>VLOOKUP(B6180,customer!A:B,2,FALSE)</f>
        <v>Rosamund Harnell</v>
      </c>
      <c r="D6180" t="s">
        <v>3953</v>
      </c>
      <c r="E6180" t="s">
        <v>3946</v>
      </c>
      <c r="F6180" s="9">
        <v>45038</v>
      </c>
      <c r="G6180" s="11">
        <v>29</v>
      </c>
    </row>
    <row r="6181" spans="2:7" x14ac:dyDescent="0.2">
      <c r="B6181" t="s">
        <v>3315</v>
      </c>
      <c r="C6181" t="str">
        <f>VLOOKUP(B6181,customer!A:B,2,FALSE)</f>
        <v>Rosamund Harnell</v>
      </c>
      <c r="D6181" t="s">
        <v>3953</v>
      </c>
      <c r="E6181" t="s">
        <v>3946</v>
      </c>
      <c r="F6181" s="9">
        <v>45072</v>
      </c>
      <c r="G6181" s="11">
        <v>29</v>
      </c>
    </row>
    <row r="6182" spans="2:7" x14ac:dyDescent="0.2">
      <c r="B6182" t="s">
        <v>3316</v>
      </c>
      <c r="C6182" t="str">
        <f>VLOOKUP(B6182,customer!A:B,2,FALSE)</f>
        <v>Darbee Blowfield</v>
      </c>
      <c r="D6182" t="s">
        <v>3928</v>
      </c>
      <c r="E6182" t="s">
        <v>3938</v>
      </c>
      <c r="F6182" s="9">
        <v>44573</v>
      </c>
      <c r="G6182" s="11">
        <v>75</v>
      </c>
    </row>
    <row r="6183" spans="2:7" x14ac:dyDescent="0.2">
      <c r="B6183" t="s">
        <v>3316</v>
      </c>
      <c r="C6183" t="str">
        <f>VLOOKUP(B6183,customer!A:B,2,FALSE)</f>
        <v>Darbee Blowfield</v>
      </c>
      <c r="D6183" t="s">
        <v>3928</v>
      </c>
      <c r="E6183" t="s">
        <v>3938</v>
      </c>
      <c r="F6183" s="9">
        <v>44619</v>
      </c>
      <c r="G6183" s="11">
        <v>75</v>
      </c>
    </row>
    <row r="6184" spans="2:7" x14ac:dyDescent="0.2">
      <c r="B6184" t="s">
        <v>3316</v>
      </c>
      <c r="C6184" t="str">
        <f>VLOOKUP(B6184,customer!A:B,2,FALSE)</f>
        <v>Darbee Blowfield</v>
      </c>
      <c r="D6184" t="s">
        <v>3928</v>
      </c>
      <c r="E6184" t="s">
        <v>3938</v>
      </c>
      <c r="F6184" s="9">
        <v>44638</v>
      </c>
      <c r="G6184" s="11">
        <v>75</v>
      </c>
    </row>
    <row r="6185" spans="2:7" x14ac:dyDescent="0.2">
      <c r="B6185" t="s">
        <v>3316</v>
      </c>
      <c r="C6185" t="str">
        <f>VLOOKUP(B6185,customer!A:B,2,FALSE)</f>
        <v>Darbee Blowfield</v>
      </c>
      <c r="D6185" t="s">
        <v>3928</v>
      </c>
      <c r="E6185" t="s">
        <v>3938</v>
      </c>
      <c r="F6185" s="9">
        <v>44675</v>
      </c>
      <c r="G6185" s="11">
        <v>75</v>
      </c>
    </row>
    <row r="6186" spans="2:7" x14ac:dyDescent="0.2">
      <c r="B6186" t="s">
        <v>3316</v>
      </c>
      <c r="C6186" t="str">
        <f>VLOOKUP(B6186,customer!A:B,2,FALSE)</f>
        <v>Darbee Blowfield</v>
      </c>
      <c r="D6186" t="s">
        <v>3928</v>
      </c>
      <c r="E6186" t="s">
        <v>3938</v>
      </c>
      <c r="F6186" s="9">
        <v>44707</v>
      </c>
      <c r="G6186" s="11">
        <v>75</v>
      </c>
    </row>
    <row r="6187" spans="2:7" x14ac:dyDescent="0.2">
      <c r="B6187" t="s">
        <v>3316</v>
      </c>
      <c r="C6187" t="str">
        <f>VLOOKUP(B6187,customer!A:B,2,FALSE)</f>
        <v>Darbee Blowfield</v>
      </c>
      <c r="D6187" t="s">
        <v>3928</v>
      </c>
      <c r="E6187" t="s">
        <v>3938</v>
      </c>
      <c r="F6187" s="9">
        <v>44765</v>
      </c>
      <c r="G6187" s="11">
        <v>75</v>
      </c>
    </row>
    <row r="6188" spans="2:7" x14ac:dyDescent="0.2">
      <c r="B6188" t="s">
        <v>3316</v>
      </c>
      <c r="C6188" t="str">
        <f>VLOOKUP(B6188,customer!A:B,2,FALSE)</f>
        <v>Darbee Blowfield</v>
      </c>
      <c r="D6188" t="s">
        <v>3928</v>
      </c>
      <c r="E6188" t="s">
        <v>3938</v>
      </c>
      <c r="F6188" s="9">
        <v>44790</v>
      </c>
      <c r="G6188" s="11">
        <v>75</v>
      </c>
    </row>
    <row r="6189" spans="2:7" x14ac:dyDescent="0.2">
      <c r="B6189" t="s">
        <v>3316</v>
      </c>
      <c r="C6189" t="str">
        <f>VLOOKUP(B6189,customer!A:B,2,FALSE)</f>
        <v>Darbee Blowfield</v>
      </c>
      <c r="D6189" t="s">
        <v>3928</v>
      </c>
      <c r="E6189" t="s">
        <v>3938</v>
      </c>
      <c r="F6189" s="9">
        <v>44816</v>
      </c>
      <c r="G6189" s="11">
        <v>75</v>
      </c>
    </row>
    <row r="6190" spans="2:7" x14ac:dyDescent="0.2">
      <c r="B6190" t="s">
        <v>3316</v>
      </c>
      <c r="C6190" t="str">
        <f>VLOOKUP(B6190,customer!A:B,2,FALSE)</f>
        <v>Darbee Blowfield</v>
      </c>
      <c r="D6190" t="s">
        <v>3928</v>
      </c>
      <c r="E6190" t="s">
        <v>3938</v>
      </c>
      <c r="F6190" s="9">
        <v>44889</v>
      </c>
      <c r="G6190" s="11">
        <v>75</v>
      </c>
    </row>
    <row r="6191" spans="2:7" x14ac:dyDescent="0.2">
      <c r="B6191" t="s">
        <v>3316</v>
      </c>
      <c r="C6191" t="str">
        <f>VLOOKUP(B6191,customer!A:B,2,FALSE)</f>
        <v>Darbee Blowfield</v>
      </c>
      <c r="D6191" t="s">
        <v>3928</v>
      </c>
      <c r="E6191" t="s">
        <v>3938</v>
      </c>
      <c r="F6191" s="9">
        <v>44940</v>
      </c>
      <c r="G6191" s="11">
        <v>75</v>
      </c>
    </row>
    <row r="6192" spans="2:7" x14ac:dyDescent="0.2">
      <c r="B6192" t="s">
        <v>3316</v>
      </c>
      <c r="C6192" t="str">
        <f>VLOOKUP(B6192,customer!A:B,2,FALSE)</f>
        <v>Darbee Blowfield</v>
      </c>
      <c r="D6192" t="s">
        <v>3928</v>
      </c>
      <c r="E6192" t="s">
        <v>3938</v>
      </c>
      <c r="F6192" s="9">
        <v>44978</v>
      </c>
      <c r="G6192" s="11">
        <v>75</v>
      </c>
    </row>
    <row r="6193" spans="2:7" x14ac:dyDescent="0.2">
      <c r="B6193" t="s">
        <v>3316</v>
      </c>
      <c r="C6193" t="str">
        <f>VLOOKUP(B6193,customer!A:B,2,FALSE)</f>
        <v>Darbee Blowfield</v>
      </c>
      <c r="D6193" t="s">
        <v>3928</v>
      </c>
      <c r="E6193" t="s">
        <v>3938</v>
      </c>
      <c r="F6193" s="9">
        <v>44999</v>
      </c>
      <c r="G6193" s="11">
        <v>75</v>
      </c>
    </row>
    <row r="6194" spans="2:7" x14ac:dyDescent="0.2">
      <c r="B6194" t="s">
        <v>3316</v>
      </c>
      <c r="C6194" t="str">
        <f>VLOOKUP(B6194,customer!A:B,2,FALSE)</f>
        <v>Darbee Blowfield</v>
      </c>
      <c r="D6194" t="s">
        <v>3928</v>
      </c>
      <c r="E6194" t="s">
        <v>3938</v>
      </c>
      <c r="F6194" s="9">
        <v>45033</v>
      </c>
      <c r="G6194" s="11">
        <v>75</v>
      </c>
    </row>
    <row r="6195" spans="2:7" x14ac:dyDescent="0.2">
      <c r="B6195" t="s">
        <v>3316</v>
      </c>
      <c r="C6195" t="str">
        <f>VLOOKUP(B6195,customer!A:B,2,FALSE)</f>
        <v>Darbee Blowfield</v>
      </c>
      <c r="D6195" t="s">
        <v>3921</v>
      </c>
      <c r="E6195" t="s">
        <v>3931</v>
      </c>
      <c r="F6195" s="9">
        <v>44997</v>
      </c>
      <c r="G6195" s="11">
        <v>26</v>
      </c>
    </row>
    <row r="6196" spans="2:7" x14ac:dyDescent="0.2">
      <c r="B6196" t="s">
        <v>3316</v>
      </c>
      <c r="C6196" t="str">
        <f>VLOOKUP(B6196,customer!A:B,2,FALSE)</f>
        <v>Darbee Blowfield</v>
      </c>
      <c r="D6196" t="s">
        <v>3921</v>
      </c>
      <c r="E6196" t="s">
        <v>3931</v>
      </c>
      <c r="F6196" s="9">
        <v>45038</v>
      </c>
      <c r="G6196" s="11">
        <v>26</v>
      </c>
    </row>
    <row r="6197" spans="2:7" x14ac:dyDescent="0.2">
      <c r="B6197" t="s">
        <v>3316</v>
      </c>
      <c r="C6197" t="str">
        <f>VLOOKUP(B6197,customer!A:B,2,FALSE)</f>
        <v>Darbee Blowfield</v>
      </c>
      <c r="D6197" t="s">
        <v>3921</v>
      </c>
      <c r="E6197" t="s">
        <v>3931</v>
      </c>
      <c r="F6197" s="9">
        <v>45067</v>
      </c>
      <c r="G6197" s="11">
        <v>26</v>
      </c>
    </row>
    <row r="6198" spans="2:7" x14ac:dyDescent="0.2">
      <c r="B6198" t="s">
        <v>3317</v>
      </c>
      <c r="C6198" t="str">
        <f>VLOOKUP(B6198,customer!A:B,2,FALSE)</f>
        <v>Idell Meddings</v>
      </c>
      <c r="D6198" t="s">
        <v>3928</v>
      </c>
      <c r="E6198" t="s">
        <v>3938</v>
      </c>
      <c r="F6198" s="9">
        <v>45009</v>
      </c>
      <c r="G6198" s="11">
        <v>75</v>
      </c>
    </row>
    <row r="6199" spans="2:7" x14ac:dyDescent="0.2">
      <c r="B6199" t="s">
        <v>3317</v>
      </c>
      <c r="C6199" t="str">
        <f>VLOOKUP(B6199,customer!A:B,2,FALSE)</f>
        <v>Idell Meddings</v>
      </c>
      <c r="D6199" t="s">
        <v>3928</v>
      </c>
      <c r="E6199" t="s">
        <v>3938</v>
      </c>
      <c r="F6199" s="9">
        <v>45045</v>
      </c>
      <c r="G6199" s="11">
        <v>75</v>
      </c>
    </row>
    <row r="6200" spans="2:7" x14ac:dyDescent="0.2">
      <c r="B6200" t="s">
        <v>3317</v>
      </c>
      <c r="C6200" t="str">
        <f>VLOOKUP(B6200,customer!A:B,2,FALSE)</f>
        <v>Idell Meddings</v>
      </c>
      <c r="D6200" t="s">
        <v>3928</v>
      </c>
      <c r="E6200" t="s">
        <v>3938</v>
      </c>
      <c r="F6200" s="9">
        <v>45075</v>
      </c>
      <c r="G6200" s="11">
        <v>75</v>
      </c>
    </row>
    <row r="6201" spans="2:7" x14ac:dyDescent="0.2">
      <c r="B6201" t="s">
        <v>3317</v>
      </c>
      <c r="C6201" t="str">
        <f>VLOOKUP(B6201,customer!A:B,2,FALSE)</f>
        <v>Idell Meddings</v>
      </c>
      <c r="D6201" t="s">
        <v>3928</v>
      </c>
      <c r="E6201" t="s">
        <v>3938</v>
      </c>
      <c r="F6201" s="9">
        <v>45082</v>
      </c>
      <c r="G6201" s="11">
        <v>75</v>
      </c>
    </row>
    <row r="6202" spans="2:7" x14ac:dyDescent="0.2">
      <c r="B6202" t="s">
        <v>3317</v>
      </c>
      <c r="C6202" t="str">
        <f>VLOOKUP(B6202,customer!A:B,2,FALSE)</f>
        <v>Idell Meddings</v>
      </c>
      <c r="D6202" t="s">
        <v>3923</v>
      </c>
      <c r="E6202" t="s">
        <v>3933</v>
      </c>
      <c r="F6202" s="9">
        <v>45011</v>
      </c>
      <c r="G6202" s="11">
        <v>26</v>
      </c>
    </row>
    <row r="6203" spans="2:7" x14ac:dyDescent="0.2">
      <c r="B6203" t="s">
        <v>3317</v>
      </c>
      <c r="C6203" t="str">
        <f>VLOOKUP(B6203,customer!A:B,2,FALSE)</f>
        <v>Idell Meddings</v>
      </c>
      <c r="D6203" t="s">
        <v>3923</v>
      </c>
      <c r="E6203" t="s">
        <v>3933</v>
      </c>
      <c r="F6203" s="9">
        <v>45044</v>
      </c>
      <c r="G6203" s="11">
        <v>26</v>
      </c>
    </row>
    <row r="6204" spans="2:7" x14ac:dyDescent="0.2">
      <c r="B6204" t="s">
        <v>3317</v>
      </c>
      <c r="C6204" t="str">
        <f>VLOOKUP(B6204,customer!A:B,2,FALSE)</f>
        <v>Idell Meddings</v>
      </c>
      <c r="D6204" t="s">
        <v>3923</v>
      </c>
      <c r="E6204" t="s">
        <v>3933</v>
      </c>
      <c r="F6204" s="9">
        <v>45072</v>
      </c>
      <c r="G6204" s="11">
        <v>26</v>
      </c>
    </row>
    <row r="6205" spans="2:7" x14ac:dyDescent="0.2">
      <c r="B6205" t="s">
        <v>3317</v>
      </c>
      <c r="C6205" t="str">
        <f>VLOOKUP(B6205,customer!A:B,2,FALSE)</f>
        <v>Idell Meddings</v>
      </c>
      <c r="D6205" t="s">
        <v>3923</v>
      </c>
      <c r="E6205" t="s">
        <v>3933</v>
      </c>
      <c r="F6205" s="9">
        <v>45080</v>
      </c>
      <c r="G6205" s="11">
        <v>26</v>
      </c>
    </row>
    <row r="6206" spans="2:7" x14ac:dyDescent="0.2">
      <c r="B6206" t="s">
        <v>3318</v>
      </c>
      <c r="C6206" t="str">
        <f>VLOOKUP(B6206,customer!A:B,2,FALSE)</f>
        <v>Madlin Klasen</v>
      </c>
      <c r="D6206" t="s">
        <v>3925</v>
      </c>
      <c r="E6206" t="s">
        <v>3935</v>
      </c>
      <c r="F6206" s="9">
        <v>44774</v>
      </c>
      <c r="G6206" s="11">
        <v>13</v>
      </c>
    </row>
    <row r="6207" spans="2:7" x14ac:dyDescent="0.2">
      <c r="B6207" t="s">
        <v>3318</v>
      </c>
      <c r="C6207" t="str">
        <f>VLOOKUP(B6207,customer!A:B,2,FALSE)</f>
        <v>Madlin Klasen</v>
      </c>
      <c r="D6207" t="s">
        <v>3925</v>
      </c>
      <c r="E6207" t="s">
        <v>3935</v>
      </c>
      <c r="F6207" s="9">
        <v>44813</v>
      </c>
      <c r="G6207" s="11">
        <v>13</v>
      </c>
    </row>
    <row r="6208" spans="2:7" x14ac:dyDescent="0.2">
      <c r="B6208" t="s">
        <v>3318</v>
      </c>
      <c r="C6208" t="str">
        <f>VLOOKUP(B6208,customer!A:B,2,FALSE)</f>
        <v>Madlin Klasen</v>
      </c>
      <c r="D6208" t="s">
        <v>3925</v>
      </c>
      <c r="E6208" t="s">
        <v>3935</v>
      </c>
      <c r="F6208" s="9">
        <v>44838</v>
      </c>
      <c r="G6208" s="11">
        <v>13</v>
      </c>
    </row>
    <row r="6209" spans="2:7" x14ac:dyDescent="0.2">
      <c r="B6209" t="s">
        <v>3318</v>
      </c>
      <c r="C6209" t="str">
        <f>VLOOKUP(B6209,customer!A:B,2,FALSE)</f>
        <v>Madlin Klasen</v>
      </c>
      <c r="D6209" t="s">
        <v>3925</v>
      </c>
      <c r="E6209" t="s">
        <v>3935</v>
      </c>
      <c r="F6209" s="9">
        <v>44866</v>
      </c>
      <c r="G6209" s="11">
        <v>13</v>
      </c>
    </row>
    <row r="6210" spans="2:7" x14ac:dyDescent="0.2">
      <c r="B6210" t="s">
        <v>3318</v>
      </c>
      <c r="C6210" t="str">
        <f>VLOOKUP(B6210,customer!A:B,2,FALSE)</f>
        <v>Madlin Klasen</v>
      </c>
      <c r="D6210" t="s">
        <v>3925</v>
      </c>
      <c r="E6210" t="s">
        <v>3935</v>
      </c>
      <c r="F6210" s="9">
        <v>44907</v>
      </c>
      <c r="G6210" s="11">
        <v>13</v>
      </c>
    </row>
    <row r="6211" spans="2:7" x14ac:dyDescent="0.2">
      <c r="B6211" t="s">
        <v>3318</v>
      </c>
      <c r="C6211" t="str">
        <f>VLOOKUP(B6211,customer!A:B,2,FALSE)</f>
        <v>Madlin Klasen</v>
      </c>
      <c r="D6211" t="s">
        <v>3925</v>
      </c>
      <c r="E6211" t="s">
        <v>3935</v>
      </c>
      <c r="F6211" s="9">
        <v>44931</v>
      </c>
      <c r="G6211" s="11">
        <v>13</v>
      </c>
    </row>
    <row r="6212" spans="2:7" x14ac:dyDescent="0.2">
      <c r="B6212" t="s">
        <v>3318</v>
      </c>
      <c r="C6212" t="str">
        <f>VLOOKUP(B6212,customer!A:B,2,FALSE)</f>
        <v>Madlin Klasen</v>
      </c>
      <c r="D6212" t="s">
        <v>3925</v>
      </c>
      <c r="E6212" t="s">
        <v>3935</v>
      </c>
      <c r="F6212" s="9">
        <v>45023</v>
      </c>
      <c r="G6212" s="11">
        <v>13</v>
      </c>
    </row>
    <row r="6213" spans="2:7" x14ac:dyDescent="0.2">
      <c r="B6213" t="s">
        <v>3318</v>
      </c>
      <c r="C6213" t="str">
        <f>VLOOKUP(B6213,customer!A:B,2,FALSE)</f>
        <v>Madlin Klasen</v>
      </c>
      <c r="D6213" t="s">
        <v>3925</v>
      </c>
      <c r="E6213" t="s">
        <v>3935</v>
      </c>
      <c r="F6213" s="9">
        <v>45050</v>
      </c>
      <c r="G6213" s="11">
        <v>13</v>
      </c>
    </row>
    <row r="6214" spans="2:7" x14ac:dyDescent="0.2">
      <c r="B6214" t="s">
        <v>3318</v>
      </c>
      <c r="C6214" t="str">
        <f>VLOOKUP(B6214,customer!A:B,2,FALSE)</f>
        <v>Madlin Klasen</v>
      </c>
      <c r="D6214" t="s">
        <v>3921</v>
      </c>
      <c r="E6214" t="s">
        <v>3931</v>
      </c>
      <c r="F6214" s="9">
        <v>44944</v>
      </c>
      <c r="G6214" s="11">
        <v>26</v>
      </c>
    </row>
    <row r="6215" spans="2:7" x14ac:dyDescent="0.2">
      <c r="B6215" t="s">
        <v>3318</v>
      </c>
      <c r="C6215" t="str">
        <f>VLOOKUP(B6215,customer!A:B,2,FALSE)</f>
        <v>Madlin Klasen</v>
      </c>
      <c r="D6215" t="s">
        <v>3921</v>
      </c>
      <c r="E6215" t="s">
        <v>3931</v>
      </c>
      <c r="F6215" s="9">
        <v>44985</v>
      </c>
      <c r="G6215" s="11">
        <v>26</v>
      </c>
    </row>
    <row r="6216" spans="2:7" x14ac:dyDescent="0.2">
      <c r="B6216" t="s">
        <v>3318</v>
      </c>
      <c r="C6216" t="str">
        <f>VLOOKUP(B6216,customer!A:B,2,FALSE)</f>
        <v>Madlin Klasen</v>
      </c>
      <c r="D6216" t="s">
        <v>3921</v>
      </c>
      <c r="E6216" t="s">
        <v>3931</v>
      </c>
      <c r="F6216" s="9">
        <v>44990</v>
      </c>
      <c r="G6216" s="11">
        <v>26</v>
      </c>
    </row>
    <row r="6217" spans="2:7" x14ac:dyDescent="0.2">
      <c r="B6217" t="s">
        <v>3318</v>
      </c>
      <c r="C6217" t="str">
        <f>VLOOKUP(B6217,customer!A:B,2,FALSE)</f>
        <v>Madlin Klasen</v>
      </c>
      <c r="D6217" t="s">
        <v>3921</v>
      </c>
      <c r="E6217" t="s">
        <v>3931</v>
      </c>
      <c r="F6217" s="9">
        <v>45018</v>
      </c>
      <c r="G6217" s="11">
        <v>26</v>
      </c>
    </row>
    <row r="6218" spans="2:7" x14ac:dyDescent="0.2">
      <c r="B6218" t="s">
        <v>3318</v>
      </c>
      <c r="C6218" t="str">
        <f>VLOOKUP(B6218,customer!A:B,2,FALSE)</f>
        <v>Madlin Klasen</v>
      </c>
      <c r="D6218" t="s">
        <v>3921</v>
      </c>
      <c r="E6218" t="s">
        <v>3931</v>
      </c>
      <c r="F6218" s="9">
        <v>45075</v>
      </c>
      <c r="G6218" s="11">
        <v>26</v>
      </c>
    </row>
    <row r="6219" spans="2:7" x14ac:dyDescent="0.2">
      <c r="B6219" t="s">
        <v>3319</v>
      </c>
      <c r="C6219" t="str">
        <f>VLOOKUP(B6219,customer!A:B,2,FALSE)</f>
        <v>Florina Jobson</v>
      </c>
      <c r="D6219" t="s">
        <v>3948</v>
      </c>
      <c r="E6219" t="s">
        <v>3941</v>
      </c>
      <c r="F6219" s="9">
        <v>44696</v>
      </c>
      <c r="G6219" s="11">
        <v>65</v>
      </c>
    </row>
    <row r="6220" spans="2:7" x14ac:dyDescent="0.2">
      <c r="B6220" t="s">
        <v>3319</v>
      </c>
      <c r="C6220" t="str">
        <f>VLOOKUP(B6220,customer!A:B,2,FALSE)</f>
        <v>Florina Jobson</v>
      </c>
      <c r="D6220" t="s">
        <v>3948</v>
      </c>
      <c r="E6220" t="s">
        <v>3941</v>
      </c>
      <c r="F6220" s="9">
        <v>44735</v>
      </c>
      <c r="G6220" s="11">
        <v>65</v>
      </c>
    </row>
    <row r="6221" spans="2:7" x14ac:dyDescent="0.2">
      <c r="B6221" t="s">
        <v>3319</v>
      </c>
      <c r="C6221" t="str">
        <f>VLOOKUP(B6221,customer!A:B,2,FALSE)</f>
        <v>Florina Jobson</v>
      </c>
      <c r="D6221" t="s">
        <v>3948</v>
      </c>
      <c r="E6221" t="s">
        <v>3941</v>
      </c>
      <c r="F6221" s="9">
        <v>44761</v>
      </c>
      <c r="G6221" s="11">
        <v>65</v>
      </c>
    </row>
    <row r="6222" spans="2:7" x14ac:dyDescent="0.2">
      <c r="B6222" t="s">
        <v>3319</v>
      </c>
      <c r="C6222" t="str">
        <f>VLOOKUP(B6222,customer!A:B,2,FALSE)</f>
        <v>Florina Jobson</v>
      </c>
      <c r="D6222" t="s">
        <v>3948</v>
      </c>
      <c r="E6222" t="s">
        <v>3941</v>
      </c>
      <c r="F6222" s="9">
        <v>44802</v>
      </c>
      <c r="G6222" s="11">
        <v>65</v>
      </c>
    </row>
    <row r="6223" spans="2:7" x14ac:dyDescent="0.2">
      <c r="B6223" t="s">
        <v>3319</v>
      </c>
      <c r="C6223" t="str">
        <f>VLOOKUP(B6223,customer!A:B,2,FALSE)</f>
        <v>Florina Jobson</v>
      </c>
      <c r="D6223" t="s">
        <v>3948</v>
      </c>
      <c r="E6223" t="s">
        <v>3941</v>
      </c>
      <c r="F6223" s="9">
        <v>44820</v>
      </c>
      <c r="G6223" s="11">
        <v>65</v>
      </c>
    </row>
    <row r="6224" spans="2:7" x14ac:dyDescent="0.2">
      <c r="B6224" t="s">
        <v>3319</v>
      </c>
      <c r="C6224" t="str">
        <f>VLOOKUP(B6224,customer!A:B,2,FALSE)</f>
        <v>Florina Jobson</v>
      </c>
      <c r="D6224" t="s">
        <v>3948</v>
      </c>
      <c r="E6224" t="s">
        <v>3941</v>
      </c>
      <c r="F6224" s="9">
        <v>44851</v>
      </c>
      <c r="G6224" s="11">
        <v>65</v>
      </c>
    </row>
    <row r="6225" spans="2:7" x14ac:dyDescent="0.2">
      <c r="B6225" t="s">
        <v>3319</v>
      </c>
      <c r="C6225" t="str">
        <f>VLOOKUP(B6225,customer!A:B,2,FALSE)</f>
        <v>Florina Jobson</v>
      </c>
      <c r="D6225" t="s">
        <v>3948</v>
      </c>
      <c r="E6225" t="s">
        <v>3941</v>
      </c>
      <c r="F6225" s="9">
        <v>44892</v>
      </c>
      <c r="G6225" s="11">
        <v>65</v>
      </c>
    </row>
    <row r="6226" spans="2:7" x14ac:dyDescent="0.2">
      <c r="B6226" t="s">
        <v>3319</v>
      </c>
      <c r="C6226" t="str">
        <f>VLOOKUP(B6226,customer!A:B,2,FALSE)</f>
        <v>Florina Jobson</v>
      </c>
      <c r="D6226" t="s">
        <v>3948</v>
      </c>
      <c r="E6226" t="s">
        <v>3941</v>
      </c>
      <c r="F6226" s="9">
        <v>44913</v>
      </c>
      <c r="G6226" s="11">
        <v>65</v>
      </c>
    </row>
    <row r="6227" spans="2:7" x14ac:dyDescent="0.2">
      <c r="B6227" t="s">
        <v>3319</v>
      </c>
      <c r="C6227" t="str">
        <f>VLOOKUP(B6227,customer!A:B,2,FALSE)</f>
        <v>Florina Jobson</v>
      </c>
      <c r="D6227" t="s">
        <v>3948</v>
      </c>
      <c r="E6227" t="s">
        <v>3941</v>
      </c>
      <c r="F6227" s="9">
        <v>44953</v>
      </c>
      <c r="G6227" s="11">
        <v>65</v>
      </c>
    </row>
    <row r="6228" spans="2:7" x14ac:dyDescent="0.2">
      <c r="B6228" t="s">
        <v>3319</v>
      </c>
      <c r="C6228" t="str">
        <f>VLOOKUP(B6228,customer!A:B,2,FALSE)</f>
        <v>Florina Jobson</v>
      </c>
      <c r="D6228" t="s">
        <v>3948</v>
      </c>
      <c r="E6228" t="s">
        <v>3941</v>
      </c>
      <c r="F6228" s="9">
        <v>44980</v>
      </c>
      <c r="G6228" s="11">
        <v>65</v>
      </c>
    </row>
    <row r="6229" spans="2:7" x14ac:dyDescent="0.2">
      <c r="B6229" t="s">
        <v>3319</v>
      </c>
      <c r="C6229" t="str">
        <f>VLOOKUP(B6229,customer!A:B,2,FALSE)</f>
        <v>Florina Jobson</v>
      </c>
      <c r="D6229" t="s">
        <v>3948</v>
      </c>
      <c r="E6229" t="s">
        <v>3941</v>
      </c>
      <c r="F6229" s="9">
        <v>45003</v>
      </c>
      <c r="G6229" s="11">
        <v>65</v>
      </c>
    </row>
    <row r="6230" spans="2:7" x14ac:dyDescent="0.2">
      <c r="B6230" t="s">
        <v>3319</v>
      </c>
      <c r="C6230" t="str">
        <f>VLOOKUP(B6230,customer!A:B,2,FALSE)</f>
        <v>Florina Jobson</v>
      </c>
      <c r="D6230" t="s">
        <v>3948</v>
      </c>
      <c r="E6230" t="s">
        <v>3941</v>
      </c>
      <c r="F6230" s="9">
        <v>45041</v>
      </c>
      <c r="G6230" s="11">
        <v>65</v>
      </c>
    </row>
    <row r="6231" spans="2:7" x14ac:dyDescent="0.2">
      <c r="B6231" t="s">
        <v>3319</v>
      </c>
      <c r="C6231" t="str">
        <f>VLOOKUP(B6231,customer!A:B,2,FALSE)</f>
        <v>Florina Jobson</v>
      </c>
      <c r="D6231" t="s">
        <v>3948</v>
      </c>
      <c r="E6231" t="s">
        <v>3941</v>
      </c>
      <c r="F6231" s="9">
        <v>45067</v>
      </c>
      <c r="G6231" s="11">
        <v>65</v>
      </c>
    </row>
    <row r="6232" spans="2:7" x14ac:dyDescent="0.2">
      <c r="B6232" t="s">
        <v>3320</v>
      </c>
      <c r="C6232" t="str">
        <f>VLOOKUP(B6232,customer!A:B,2,FALSE)</f>
        <v>Lauren McCrorie</v>
      </c>
      <c r="D6232" t="s">
        <v>3923</v>
      </c>
      <c r="E6232" t="s">
        <v>3933</v>
      </c>
      <c r="F6232" s="9">
        <v>44816</v>
      </c>
      <c r="G6232" s="11">
        <v>26</v>
      </c>
    </row>
    <row r="6233" spans="2:7" x14ac:dyDescent="0.2">
      <c r="B6233" t="s">
        <v>3320</v>
      </c>
      <c r="C6233" t="str">
        <f>VLOOKUP(B6233,customer!A:B,2,FALSE)</f>
        <v>Lauren McCrorie</v>
      </c>
      <c r="D6233" t="s">
        <v>3923</v>
      </c>
      <c r="E6233" t="s">
        <v>3933</v>
      </c>
      <c r="F6233" s="9">
        <v>44854</v>
      </c>
      <c r="G6233" s="11">
        <v>26</v>
      </c>
    </row>
    <row r="6234" spans="2:7" x14ac:dyDescent="0.2">
      <c r="B6234" t="s">
        <v>3320</v>
      </c>
      <c r="C6234" t="str">
        <f>VLOOKUP(B6234,customer!A:B,2,FALSE)</f>
        <v>Lauren McCrorie</v>
      </c>
      <c r="D6234" t="s">
        <v>3923</v>
      </c>
      <c r="E6234" t="s">
        <v>3933</v>
      </c>
      <c r="F6234" s="9">
        <v>44891</v>
      </c>
      <c r="G6234" s="11">
        <v>26</v>
      </c>
    </row>
    <row r="6235" spans="2:7" x14ac:dyDescent="0.2">
      <c r="B6235" t="s">
        <v>3320</v>
      </c>
      <c r="C6235" t="str">
        <f>VLOOKUP(B6235,customer!A:B,2,FALSE)</f>
        <v>Lauren McCrorie</v>
      </c>
      <c r="D6235" t="s">
        <v>3923</v>
      </c>
      <c r="E6235" t="s">
        <v>3933</v>
      </c>
      <c r="F6235" s="9">
        <v>44908</v>
      </c>
      <c r="G6235" s="11">
        <v>26</v>
      </c>
    </row>
    <row r="6236" spans="2:7" x14ac:dyDescent="0.2">
      <c r="B6236" t="s">
        <v>3320</v>
      </c>
      <c r="C6236" t="str">
        <f>VLOOKUP(B6236,customer!A:B,2,FALSE)</f>
        <v>Lauren McCrorie</v>
      </c>
      <c r="D6236" t="s">
        <v>3923</v>
      </c>
      <c r="E6236" t="s">
        <v>3933</v>
      </c>
      <c r="F6236" s="9">
        <v>44943</v>
      </c>
      <c r="G6236" s="11">
        <v>26</v>
      </c>
    </row>
    <row r="6237" spans="2:7" x14ac:dyDescent="0.2">
      <c r="B6237" t="s">
        <v>3320</v>
      </c>
      <c r="C6237" t="str">
        <f>VLOOKUP(B6237,customer!A:B,2,FALSE)</f>
        <v>Lauren McCrorie</v>
      </c>
      <c r="D6237" t="s">
        <v>3923</v>
      </c>
      <c r="E6237" t="s">
        <v>3933</v>
      </c>
      <c r="F6237" s="9">
        <v>44970</v>
      </c>
      <c r="G6237" s="11">
        <v>26</v>
      </c>
    </row>
    <row r="6238" spans="2:7" x14ac:dyDescent="0.2">
      <c r="B6238" t="s">
        <v>3320</v>
      </c>
      <c r="C6238" t="str">
        <f>VLOOKUP(B6238,customer!A:B,2,FALSE)</f>
        <v>Lauren McCrorie</v>
      </c>
      <c r="D6238" t="s">
        <v>3923</v>
      </c>
      <c r="E6238" t="s">
        <v>3933</v>
      </c>
      <c r="F6238" s="9">
        <v>45012</v>
      </c>
      <c r="G6238" s="11">
        <v>26</v>
      </c>
    </row>
    <row r="6239" spans="2:7" x14ac:dyDescent="0.2">
      <c r="B6239" t="s">
        <v>3320</v>
      </c>
      <c r="C6239" t="str">
        <f>VLOOKUP(B6239,customer!A:B,2,FALSE)</f>
        <v>Lauren McCrorie</v>
      </c>
      <c r="D6239" t="s">
        <v>3923</v>
      </c>
      <c r="E6239" t="s">
        <v>3933</v>
      </c>
      <c r="F6239" s="9">
        <v>45038</v>
      </c>
      <c r="G6239" s="11">
        <v>26</v>
      </c>
    </row>
    <row r="6240" spans="2:7" x14ac:dyDescent="0.2">
      <c r="B6240" t="s">
        <v>3320</v>
      </c>
      <c r="C6240" t="str">
        <f>VLOOKUP(B6240,customer!A:B,2,FALSE)</f>
        <v>Lauren McCrorie</v>
      </c>
      <c r="D6240" t="s">
        <v>3923</v>
      </c>
      <c r="E6240" t="s">
        <v>3933</v>
      </c>
      <c r="F6240" s="9">
        <v>45063</v>
      </c>
      <c r="G6240" s="11">
        <v>26</v>
      </c>
    </row>
    <row r="6241" spans="2:7" x14ac:dyDescent="0.2">
      <c r="B6241" t="s">
        <v>3321</v>
      </c>
      <c r="C6241" t="str">
        <f>VLOOKUP(B6241,customer!A:B,2,FALSE)</f>
        <v>Conni Catterall</v>
      </c>
      <c r="D6241" t="s">
        <v>3950</v>
      </c>
      <c r="E6241" t="s">
        <v>3943</v>
      </c>
      <c r="F6241" s="9">
        <v>44944</v>
      </c>
      <c r="G6241" s="11">
        <v>28</v>
      </c>
    </row>
    <row r="6242" spans="2:7" x14ac:dyDescent="0.2">
      <c r="B6242" t="s">
        <v>3321</v>
      </c>
      <c r="C6242" t="str">
        <f>VLOOKUP(B6242,customer!A:B,2,FALSE)</f>
        <v>Conni Catterall</v>
      </c>
      <c r="D6242" t="s">
        <v>3950</v>
      </c>
      <c r="E6242" t="s">
        <v>3943</v>
      </c>
      <c r="F6242" s="9">
        <v>44978</v>
      </c>
      <c r="G6242" s="11">
        <v>28</v>
      </c>
    </row>
    <row r="6243" spans="2:7" x14ac:dyDescent="0.2">
      <c r="B6243" t="s">
        <v>3321</v>
      </c>
      <c r="C6243" t="str">
        <f>VLOOKUP(B6243,customer!A:B,2,FALSE)</f>
        <v>Conni Catterall</v>
      </c>
      <c r="D6243" t="s">
        <v>3950</v>
      </c>
      <c r="E6243" t="s">
        <v>3943</v>
      </c>
      <c r="F6243" s="9">
        <v>45008</v>
      </c>
      <c r="G6243" s="11">
        <v>28</v>
      </c>
    </row>
    <row r="6244" spans="2:7" x14ac:dyDescent="0.2">
      <c r="B6244" t="s">
        <v>3321</v>
      </c>
      <c r="C6244" t="str">
        <f>VLOOKUP(B6244,customer!A:B,2,FALSE)</f>
        <v>Conni Catterall</v>
      </c>
      <c r="D6244" t="s">
        <v>3950</v>
      </c>
      <c r="E6244" t="s">
        <v>3943</v>
      </c>
      <c r="F6244" s="9">
        <v>45037</v>
      </c>
      <c r="G6244" s="11">
        <v>28</v>
      </c>
    </row>
    <row r="6245" spans="2:7" x14ac:dyDescent="0.2">
      <c r="B6245" t="s">
        <v>3321</v>
      </c>
      <c r="C6245" t="str">
        <f>VLOOKUP(B6245,customer!A:B,2,FALSE)</f>
        <v>Conni Catterall</v>
      </c>
      <c r="D6245" t="s">
        <v>3950</v>
      </c>
      <c r="E6245" t="s">
        <v>3943</v>
      </c>
      <c r="F6245" s="9">
        <v>45067</v>
      </c>
      <c r="G6245" s="11">
        <v>28</v>
      </c>
    </row>
    <row r="6246" spans="2:7" x14ac:dyDescent="0.2">
      <c r="B6246" t="s">
        <v>3321</v>
      </c>
      <c r="C6246" t="str">
        <f>VLOOKUP(B6246,customer!A:B,2,FALSE)</f>
        <v>Conni Catterall</v>
      </c>
      <c r="D6246" t="s">
        <v>3950</v>
      </c>
      <c r="E6246" t="s">
        <v>3943</v>
      </c>
      <c r="F6246" s="9">
        <v>45079</v>
      </c>
      <c r="G6246" s="11">
        <v>28</v>
      </c>
    </row>
    <row r="6247" spans="2:7" x14ac:dyDescent="0.2">
      <c r="B6247" t="s">
        <v>3321</v>
      </c>
      <c r="C6247" t="str">
        <f>VLOOKUP(B6247,customer!A:B,2,FALSE)</f>
        <v>Conni Catterall</v>
      </c>
      <c r="D6247" t="s">
        <v>3927</v>
      </c>
      <c r="E6247" t="s">
        <v>3937</v>
      </c>
      <c r="F6247" s="9">
        <v>44982</v>
      </c>
      <c r="G6247" s="11">
        <v>27</v>
      </c>
    </row>
    <row r="6248" spans="2:7" x14ac:dyDescent="0.2">
      <c r="B6248" t="s">
        <v>3321</v>
      </c>
      <c r="C6248" t="str">
        <f>VLOOKUP(B6248,customer!A:B,2,FALSE)</f>
        <v>Conni Catterall</v>
      </c>
      <c r="D6248" t="s">
        <v>3927</v>
      </c>
      <c r="E6248" t="s">
        <v>3937</v>
      </c>
      <c r="F6248" s="9">
        <v>45012</v>
      </c>
      <c r="G6248" s="11">
        <v>27</v>
      </c>
    </row>
    <row r="6249" spans="2:7" x14ac:dyDescent="0.2">
      <c r="B6249" t="s">
        <v>3321</v>
      </c>
      <c r="C6249" t="str">
        <f>VLOOKUP(B6249,customer!A:B,2,FALSE)</f>
        <v>Conni Catterall</v>
      </c>
      <c r="D6249" t="s">
        <v>3927</v>
      </c>
      <c r="E6249" t="s">
        <v>3937</v>
      </c>
      <c r="F6249" s="9">
        <v>45046</v>
      </c>
      <c r="G6249" s="11">
        <v>27</v>
      </c>
    </row>
    <row r="6250" spans="2:7" x14ac:dyDescent="0.2">
      <c r="B6250" t="s">
        <v>3321</v>
      </c>
      <c r="C6250" t="str">
        <f>VLOOKUP(B6250,customer!A:B,2,FALSE)</f>
        <v>Conni Catterall</v>
      </c>
      <c r="D6250" t="s">
        <v>3927</v>
      </c>
      <c r="E6250" t="s">
        <v>3937</v>
      </c>
      <c r="F6250" s="9">
        <v>45055</v>
      </c>
      <c r="G6250" s="11">
        <v>27</v>
      </c>
    </row>
    <row r="6251" spans="2:7" x14ac:dyDescent="0.2">
      <c r="B6251" t="s">
        <v>3321</v>
      </c>
      <c r="C6251" t="str">
        <f>VLOOKUP(B6251,customer!A:B,2,FALSE)</f>
        <v>Conni Catterall</v>
      </c>
      <c r="D6251" t="s">
        <v>3927</v>
      </c>
      <c r="E6251" t="s">
        <v>3937</v>
      </c>
      <c r="F6251" s="9">
        <v>45083</v>
      </c>
      <c r="G6251" s="11">
        <v>27</v>
      </c>
    </row>
    <row r="6252" spans="2:7" x14ac:dyDescent="0.2">
      <c r="B6252" t="s">
        <v>3322</v>
      </c>
      <c r="C6252" t="str">
        <f>VLOOKUP(B6252,customer!A:B,2,FALSE)</f>
        <v>Gusella Tregust</v>
      </c>
      <c r="D6252" t="s">
        <v>3952</v>
      </c>
      <c r="E6252" t="s">
        <v>3945</v>
      </c>
      <c r="F6252" s="9">
        <v>44574</v>
      </c>
      <c r="G6252" s="11">
        <v>16</v>
      </c>
    </row>
    <row r="6253" spans="2:7" x14ac:dyDescent="0.2">
      <c r="B6253" t="s">
        <v>3322</v>
      </c>
      <c r="C6253" t="str">
        <f>VLOOKUP(B6253,customer!A:B,2,FALSE)</f>
        <v>Gusella Tregust</v>
      </c>
      <c r="D6253" t="s">
        <v>3952</v>
      </c>
      <c r="E6253" t="s">
        <v>3945</v>
      </c>
      <c r="F6253" s="9">
        <v>44611</v>
      </c>
      <c r="G6253" s="11">
        <v>16</v>
      </c>
    </row>
    <row r="6254" spans="2:7" x14ac:dyDescent="0.2">
      <c r="B6254" t="s">
        <v>3322</v>
      </c>
      <c r="C6254" t="str">
        <f>VLOOKUP(B6254,customer!A:B,2,FALSE)</f>
        <v>Gusella Tregust</v>
      </c>
      <c r="D6254" t="s">
        <v>3952</v>
      </c>
      <c r="E6254" t="s">
        <v>3945</v>
      </c>
      <c r="F6254" s="9">
        <v>44648</v>
      </c>
      <c r="G6254" s="11">
        <v>16</v>
      </c>
    </row>
    <row r="6255" spans="2:7" x14ac:dyDescent="0.2">
      <c r="B6255" t="s">
        <v>3322</v>
      </c>
      <c r="C6255" t="str">
        <f>VLOOKUP(B6255,customer!A:B,2,FALSE)</f>
        <v>Gusella Tregust</v>
      </c>
      <c r="D6255" t="s">
        <v>3952</v>
      </c>
      <c r="E6255" t="s">
        <v>3945</v>
      </c>
      <c r="F6255" s="9">
        <v>44677</v>
      </c>
      <c r="G6255" s="11">
        <v>16</v>
      </c>
    </row>
    <row r="6256" spans="2:7" x14ac:dyDescent="0.2">
      <c r="B6256" t="s">
        <v>3322</v>
      </c>
      <c r="C6256" t="str">
        <f>VLOOKUP(B6256,customer!A:B,2,FALSE)</f>
        <v>Gusella Tregust</v>
      </c>
      <c r="D6256" t="s">
        <v>3952</v>
      </c>
      <c r="E6256" t="s">
        <v>3945</v>
      </c>
      <c r="F6256" s="9">
        <v>44729</v>
      </c>
      <c r="G6256" s="11">
        <v>16</v>
      </c>
    </row>
    <row r="6257" spans="2:7" x14ac:dyDescent="0.2">
      <c r="B6257" t="s">
        <v>3322</v>
      </c>
      <c r="C6257" t="str">
        <f>VLOOKUP(B6257,customer!A:B,2,FALSE)</f>
        <v>Gusella Tregust</v>
      </c>
      <c r="D6257" t="s">
        <v>3952</v>
      </c>
      <c r="E6257" t="s">
        <v>3945</v>
      </c>
      <c r="F6257" s="9">
        <v>44768</v>
      </c>
      <c r="G6257" s="11">
        <v>16</v>
      </c>
    </row>
    <row r="6258" spans="2:7" x14ac:dyDescent="0.2">
      <c r="B6258" t="s">
        <v>3322</v>
      </c>
      <c r="C6258" t="str">
        <f>VLOOKUP(B6258,customer!A:B,2,FALSE)</f>
        <v>Gusella Tregust</v>
      </c>
      <c r="D6258" t="s">
        <v>3952</v>
      </c>
      <c r="E6258" t="s">
        <v>3945</v>
      </c>
      <c r="F6258" s="9">
        <v>44823</v>
      </c>
      <c r="G6258" s="11">
        <v>16</v>
      </c>
    </row>
    <row r="6259" spans="2:7" x14ac:dyDescent="0.2">
      <c r="B6259" t="s">
        <v>3322</v>
      </c>
      <c r="C6259" t="str">
        <f>VLOOKUP(B6259,customer!A:B,2,FALSE)</f>
        <v>Gusella Tregust</v>
      </c>
      <c r="D6259" t="s">
        <v>3952</v>
      </c>
      <c r="E6259" t="s">
        <v>3945</v>
      </c>
      <c r="F6259" s="9">
        <v>44858</v>
      </c>
      <c r="G6259" s="11">
        <v>16</v>
      </c>
    </row>
    <row r="6260" spans="2:7" x14ac:dyDescent="0.2">
      <c r="B6260" t="s">
        <v>3322</v>
      </c>
      <c r="C6260" t="str">
        <f>VLOOKUP(B6260,customer!A:B,2,FALSE)</f>
        <v>Gusella Tregust</v>
      </c>
      <c r="D6260" t="s">
        <v>3952</v>
      </c>
      <c r="E6260" t="s">
        <v>3945</v>
      </c>
      <c r="F6260" s="9">
        <v>44918</v>
      </c>
      <c r="G6260" s="11">
        <v>16</v>
      </c>
    </row>
    <row r="6261" spans="2:7" x14ac:dyDescent="0.2">
      <c r="B6261" t="s">
        <v>3322</v>
      </c>
      <c r="C6261" t="str">
        <f>VLOOKUP(B6261,customer!A:B,2,FALSE)</f>
        <v>Gusella Tregust</v>
      </c>
      <c r="D6261" t="s">
        <v>3952</v>
      </c>
      <c r="E6261" t="s">
        <v>3945</v>
      </c>
      <c r="F6261" s="9">
        <v>44952</v>
      </c>
      <c r="G6261" s="11">
        <v>16</v>
      </c>
    </row>
    <row r="6262" spans="2:7" x14ac:dyDescent="0.2">
      <c r="B6262" t="s">
        <v>3322</v>
      </c>
      <c r="C6262" t="str">
        <f>VLOOKUP(B6262,customer!A:B,2,FALSE)</f>
        <v>Gusella Tregust</v>
      </c>
      <c r="D6262" t="s">
        <v>3952</v>
      </c>
      <c r="E6262" t="s">
        <v>3945</v>
      </c>
      <c r="F6262" s="9">
        <v>44979</v>
      </c>
      <c r="G6262" s="11">
        <v>16</v>
      </c>
    </row>
    <row r="6263" spans="2:7" x14ac:dyDescent="0.2">
      <c r="B6263" t="s">
        <v>3322</v>
      </c>
      <c r="C6263" t="str">
        <f>VLOOKUP(B6263,customer!A:B,2,FALSE)</f>
        <v>Gusella Tregust</v>
      </c>
      <c r="D6263" t="s">
        <v>3952</v>
      </c>
      <c r="E6263" t="s">
        <v>3945</v>
      </c>
      <c r="F6263" s="9">
        <v>45000</v>
      </c>
      <c r="G6263" s="11">
        <v>16</v>
      </c>
    </row>
    <row r="6264" spans="2:7" x14ac:dyDescent="0.2">
      <c r="B6264" t="s">
        <v>3322</v>
      </c>
      <c r="C6264" t="str">
        <f>VLOOKUP(B6264,customer!A:B,2,FALSE)</f>
        <v>Gusella Tregust</v>
      </c>
      <c r="D6264" t="s">
        <v>3952</v>
      </c>
      <c r="E6264" t="s">
        <v>3945</v>
      </c>
      <c r="F6264" s="9">
        <v>45035</v>
      </c>
      <c r="G6264" s="11">
        <v>16</v>
      </c>
    </row>
    <row r="6265" spans="2:7" x14ac:dyDescent="0.2">
      <c r="B6265" t="s">
        <v>3322</v>
      </c>
      <c r="C6265" t="str">
        <f>VLOOKUP(B6265,customer!A:B,2,FALSE)</f>
        <v>Gusella Tregust</v>
      </c>
      <c r="D6265" t="s">
        <v>3952</v>
      </c>
      <c r="E6265" t="s">
        <v>3945</v>
      </c>
      <c r="F6265" s="9">
        <v>45074</v>
      </c>
      <c r="G6265" s="11">
        <v>16</v>
      </c>
    </row>
    <row r="6266" spans="2:7" x14ac:dyDescent="0.2">
      <c r="B6266" t="s">
        <v>3322</v>
      </c>
      <c r="C6266" t="str">
        <f>VLOOKUP(B6266,customer!A:B,2,FALSE)</f>
        <v>Gusella Tregust</v>
      </c>
      <c r="D6266" t="s">
        <v>3950</v>
      </c>
      <c r="E6266" t="s">
        <v>3943</v>
      </c>
      <c r="F6266" s="9">
        <v>44725</v>
      </c>
      <c r="G6266" s="11">
        <v>28</v>
      </c>
    </row>
    <row r="6267" spans="2:7" x14ac:dyDescent="0.2">
      <c r="B6267" t="s">
        <v>3322</v>
      </c>
      <c r="C6267" t="str">
        <f>VLOOKUP(B6267,customer!A:B,2,FALSE)</f>
        <v>Gusella Tregust</v>
      </c>
      <c r="D6267" t="s">
        <v>3950</v>
      </c>
      <c r="E6267" t="s">
        <v>3943</v>
      </c>
      <c r="F6267" s="9">
        <v>44756</v>
      </c>
      <c r="G6267" s="11">
        <v>28</v>
      </c>
    </row>
    <row r="6268" spans="2:7" x14ac:dyDescent="0.2">
      <c r="B6268" t="s">
        <v>3322</v>
      </c>
      <c r="C6268" t="str">
        <f>VLOOKUP(B6268,customer!A:B,2,FALSE)</f>
        <v>Gusella Tregust</v>
      </c>
      <c r="D6268" t="s">
        <v>3950</v>
      </c>
      <c r="E6268" t="s">
        <v>3943</v>
      </c>
      <c r="F6268" s="9">
        <v>44828</v>
      </c>
      <c r="G6268" s="11">
        <v>28</v>
      </c>
    </row>
    <row r="6269" spans="2:7" x14ac:dyDescent="0.2">
      <c r="B6269" t="s">
        <v>3322</v>
      </c>
      <c r="C6269" t="str">
        <f>VLOOKUP(B6269,customer!A:B,2,FALSE)</f>
        <v>Gusella Tregust</v>
      </c>
      <c r="D6269" t="s">
        <v>3950</v>
      </c>
      <c r="E6269" t="s">
        <v>3943</v>
      </c>
      <c r="F6269" s="9">
        <v>44880</v>
      </c>
      <c r="G6269" s="11">
        <v>28</v>
      </c>
    </row>
    <row r="6270" spans="2:7" x14ac:dyDescent="0.2">
      <c r="B6270" t="s">
        <v>3322</v>
      </c>
      <c r="C6270" t="str">
        <f>VLOOKUP(B6270,customer!A:B,2,FALSE)</f>
        <v>Gusella Tregust</v>
      </c>
      <c r="D6270" t="s">
        <v>3950</v>
      </c>
      <c r="E6270" t="s">
        <v>3943</v>
      </c>
      <c r="F6270" s="9">
        <v>44910</v>
      </c>
      <c r="G6270" s="11">
        <v>28</v>
      </c>
    </row>
    <row r="6271" spans="2:7" x14ac:dyDescent="0.2">
      <c r="B6271" t="s">
        <v>3322</v>
      </c>
      <c r="C6271" t="str">
        <f>VLOOKUP(B6271,customer!A:B,2,FALSE)</f>
        <v>Gusella Tregust</v>
      </c>
      <c r="D6271" t="s">
        <v>3950</v>
      </c>
      <c r="E6271" t="s">
        <v>3943</v>
      </c>
      <c r="F6271" s="9">
        <v>44953</v>
      </c>
      <c r="G6271" s="11">
        <v>28</v>
      </c>
    </row>
    <row r="6272" spans="2:7" x14ac:dyDescent="0.2">
      <c r="B6272" t="s">
        <v>3322</v>
      </c>
      <c r="C6272" t="str">
        <f>VLOOKUP(B6272,customer!A:B,2,FALSE)</f>
        <v>Gusella Tregust</v>
      </c>
      <c r="D6272" t="s">
        <v>3950</v>
      </c>
      <c r="E6272" t="s">
        <v>3943</v>
      </c>
      <c r="F6272" s="9">
        <v>44975</v>
      </c>
      <c r="G6272" s="11">
        <v>28</v>
      </c>
    </row>
    <row r="6273" spans="2:7" x14ac:dyDescent="0.2">
      <c r="B6273" t="s">
        <v>3322</v>
      </c>
      <c r="C6273" t="str">
        <f>VLOOKUP(B6273,customer!A:B,2,FALSE)</f>
        <v>Gusella Tregust</v>
      </c>
      <c r="D6273" t="s">
        <v>3950</v>
      </c>
      <c r="E6273" t="s">
        <v>3943</v>
      </c>
      <c r="F6273" s="9">
        <v>45009</v>
      </c>
      <c r="G6273" s="11">
        <v>28</v>
      </c>
    </row>
    <row r="6274" spans="2:7" x14ac:dyDescent="0.2">
      <c r="B6274" t="s">
        <v>3322</v>
      </c>
      <c r="C6274" t="str">
        <f>VLOOKUP(B6274,customer!A:B,2,FALSE)</f>
        <v>Gusella Tregust</v>
      </c>
      <c r="D6274" t="s">
        <v>3950</v>
      </c>
      <c r="E6274" t="s">
        <v>3943</v>
      </c>
      <c r="F6274" s="9">
        <v>45029</v>
      </c>
      <c r="G6274" s="11">
        <v>28</v>
      </c>
    </row>
    <row r="6275" spans="2:7" x14ac:dyDescent="0.2">
      <c r="B6275" t="s">
        <v>3322</v>
      </c>
      <c r="C6275" t="str">
        <f>VLOOKUP(B6275,customer!A:B,2,FALSE)</f>
        <v>Gusella Tregust</v>
      </c>
      <c r="D6275" t="s">
        <v>3950</v>
      </c>
      <c r="E6275" t="s">
        <v>3943</v>
      </c>
      <c r="F6275" s="9">
        <v>45068</v>
      </c>
      <c r="G6275" s="11">
        <v>28</v>
      </c>
    </row>
    <row r="6276" spans="2:7" x14ac:dyDescent="0.2">
      <c r="B6276" t="s">
        <v>3323</v>
      </c>
      <c r="C6276" t="str">
        <f>VLOOKUP(B6276,customer!A:B,2,FALSE)</f>
        <v>Lissy Sisselot</v>
      </c>
      <c r="D6276" t="s">
        <v>3953</v>
      </c>
      <c r="E6276" t="s">
        <v>3946</v>
      </c>
      <c r="F6276" s="9">
        <v>44861</v>
      </c>
      <c r="G6276" s="11">
        <v>29</v>
      </c>
    </row>
    <row r="6277" spans="2:7" x14ac:dyDescent="0.2">
      <c r="B6277" t="s">
        <v>3323</v>
      </c>
      <c r="C6277" t="str">
        <f>VLOOKUP(B6277,customer!A:B,2,FALSE)</f>
        <v>Lissy Sisselot</v>
      </c>
      <c r="D6277" t="s">
        <v>3953</v>
      </c>
      <c r="E6277" t="s">
        <v>3946</v>
      </c>
      <c r="F6277" s="9">
        <v>44923</v>
      </c>
      <c r="G6277" s="11">
        <v>29</v>
      </c>
    </row>
    <row r="6278" spans="2:7" x14ac:dyDescent="0.2">
      <c r="B6278" t="s">
        <v>3323</v>
      </c>
      <c r="C6278" t="str">
        <f>VLOOKUP(B6278,customer!A:B,2,FALSE)</f>
        <v>Lissy Sisselot</v>
      </c>
      <c r="D6278" t="s">
        <v>3953</v>
      </c>
      <c r="E6278" t="s">
        <v>3946</v>
      </c>
      <c r="F6278" s="9">
        <v>44936</v>
      </c>
      <c r="G6278" s="11">
        <v>29</v>
      </c>
    </row>
    <row r="6279" spans="2:7" x14ac:dyDescent="0.2">
      <c r="B6279" t="s">
        <v>3323</v>
      </c>
      <c r="C6279" t="str">
        <f>VLOOKUP(B6279,customer!A:B,2,FALSE)</f>
        <v>Lissy Sisselot</v>
      </c>
      <c r="D6279" t="s">
        <v>3953</v>
      </c>
      <c r="E6279" t="s">
        <v>3946</v>
      </c>
      <c r="F6279" s="9">
        <v>44959</v>
      </c>
      <c r="G6279" s="11">
        <v>29</v>
      </c>
    </row>
    <row r="6280" spans="2:7" x14ac:dyDescent="0.2">
      <c r="B6280" t="s">
        <v>3323</v>
      </c>
      <c r="C6280" t="str">
        <f>VLOOKUP(B6280,customer!A:B,2,FALSE)</f>
        <v>Lissy Sisselot</v>
      </c>
      <c r="D6280" t="s">
        <v>3953</v>
      </c>
      <c r="E6280" t="s">
        <v>3946</v>
      </c>
      <c r="F6280" s="9">
        <v>44999</v>
      </c>
      <c r="G6280" s="11">
        <v>29</v>
      </c>
    </row>
    <row r="6281" spans="2:7" x14ac:dyDescent="0.2">
      <c r="B6281" t="s">
        <v>3323</v>
      </c>
      <c r="C6281" t="str">
        <f>VLOOKUP(B6281,customer!A:B,2,FALSE)</f>
        <v>Lissy Sisselot</v>
      </c>
      <c r="D6281" t="s">
        <v>3953</v>
      </c>
      <c r="E6281" t="s">
        <v>3946</v>
      </c>
      <c r="F6281" s="9">
        <v>45023</v>
      </c>
      <c r="G6281" s="11">
        <v>29</v>
      </c>
    </row>
    <row r="6282" spans="2:7" x14ac:dyDescent="0.2">
      <c r="B6282" t="s">
        <v>3323</v>
      </c>
      <c r="C6282" t="str">
        <f>VLOOKUP(B6282,customer!A:B,2,FALSE)</f>
        <v>Lissy Sisselot</v>
      </c>
      <c r="D6282" t="s">
        <v>3953</v>
      </c>
      <c r="E6282" t="s">
        <v>3946</v>
      </c>
      <c r="F6282" s="9">
        <v>45077</v>
      </c>
      <c r="G6282" s="11">
        <v>29</v>
      </c>
    </row>
    <row r="6283" spans="2:7" x14ac:dyDescent="0.2">
      <c r="B6283" t="s">
        <v>3323</v>
      </c>
      <c r="C6283" t="str">
        <f>VLOOKUP(B6283,customer!A:B,2,FALSE)</f>
        <v>Lissy Sisselot</v>
      </c>
      <c r="D6283" t="s">
        <v>3953</v>
      </c>
      <c r="E6283" t="s">
        <v>3946</v>
      </c>
      <c r="F6283" s="9">
        <v>45078</v>
      </c>
      <c r="G6283" s="11">
        <v>29</v>
      </c>
    </row>
    <row r="6284" spans="2:7" x14ac:dyDescent="0.2">
      <c r="B6284" t="s">
        <v>3323</v>
      </c>
      <c r="C6284" t="str">
        <f>VLOOKUP(B6284,customer!A:B,2,FALSE)</f>
        <v>Lissy Sisselot</v>
      </c>
      <c r="D6284" t="s">
        <v>3925</v>
      </c>
      <c r="E6284" t="s">
        <v>3935</v>
      </c>
      <c r="F6284" s="9">
        <v>45017</v>
      </c>
      <c r="G6284" s="11">
        <v>13</v>
      </c>
    </row>
    <row r="6285" spans="2:7" x14ac:dyDescent="0.2">
      <c r="B6285" t="s">
        <v>3323</v>
      </c>
      <c r="C6285" t="str">
        <f>VLOOKUP(B6285,customer!A:B,2,FALSE)</f>
        <v>Lissy Sisselot</v>
      </c>
      <c r="D6285" t="s">
        <v>3925</v>
      </c>
      <c r="E6285" t="s">
        <v>3935</v>
      </c>
      <c r="F6285" s="9">
        <v>45052</v>
      </c>
      <c r="G6285" s="11">
        <v>13</v>
      </c>
    </row>
    <row r="6286" spans="2:7" x14ac:dyDescent="0.2">
      <c r="B6286" t="s">
        <v>3324</v>
      </c>
      <c r="C6286" t="str">
        <f>VLOOKUP(B6286,customer!A:B,2,FALSE)</f>
        <v>Jere Dikelin</v>
      </c>
      <c r="D6286" t="s">
        <v>3951</v>
      </c>
      <c r="E6286" t="s">
        <v>3944</v>
      </c>
      <c r="F6286" s="9">
        <v>44654</v>
      </c>
      <c r="G6286" s="11">
        <v>14</v>
      </c>
    </row>
    <row r="6287" spans="2:7" x14ac:dyDescent="0.2">
      <c r="B6287" t="s">
        <v>3324</v>
      </c>
      <c r="C6287" t="str">
        <f>VLOOKUP(B6287,customer!A:B,2,FALSE)</f>
        <v>Jere Dikelin</v>
      </c>
      <c r="D6287" t="s">
        <v>3951</v>
      </c>
      <c r="E6287" t="s">
        <v>3944</v>
      </c>
      <c r="F6287" s="9">
        <v>44687</v>
      </c>
      <c r="G6287" s="11">
        <v>14</v>
      </c>
    </row>
    <row r="6288" spans="2:7" x14ac:dyDescent="0.2">
      <c r="B6288" t="s">
        <v>3324</v>
      </c>
      <c r="C6288" t="str">
        <f>VLOOKUP(B6288,customer!A:B,2,FALSE)</f>
        <v>Jere Dikelin</v>
      </c>
      <c r="D6288" t="s">
        <v>3951</v>
      </c>
      <c r="E6288" t="s">
        <v>3944</v>
      </c>
      <c r="F6288" s="9">
        <v>44717</v>
      </c>
      <c r="G6288" s="11">
        <v>14</v>
      </c>
    </row>
    <row r="6289" spans="2:7" x14ac:dyDescent="0.2">
      <c r="B6289" t="s">
        <v>3324</v>
      </c>
      <c r="C6289" t="str">
        <f>VLOOKUP(B6289,customer!A:B,2,FALSE)</f>
        <v>Jere Dikelin</v>
      </c>
      <c r="D6289" t="s">
        <v>3951</v>
      </c>
      <c r="E6289" t="s">
        <v>3944</v>
      </c>
      <c r="F6289" s="9">
        <v>44755</v>
      </c>
      <c r="G6289" s="11">
        <v>14</v>
      </c>
    </row>
    <row r="6290" spans="2:7" x14ac:dyDescent="0.2">
      <c r="B6290" t="s">
        <v>3324</v>
      </c>
      <c r="C6290" t="str">
        <f>VLOOKUP(B6290,customer!A:B,2,FALSE)</f>
        <v>Jere Dikelin</v>
      </c>
      <c r="D6290" t="s">
        <v>3951</v>
      </c>
      <c r="E6290" t="s">
        <v>3944</v>
      </c>
      <c r="F6290" s="9">
        <v>44781</v>
      </c>
      <c r="G6290" s="11">
        <v>14</v>
      </c>
    </row>
    <row r="6291" spans="2:7" x14ac:dyDescent="0.2">
      <c r="B6291" t="s">
        <v>3324</v>
      </c>
      <c r="C6291" t="str">
        <f>VLOOKUP(B6291,customer!A:B,2,FALSE)</f>
        <v>Jere Dikelin</v>
      </c>
      <c r="D6291" t="s">
        <v>3951</v>
      </c>
      <c r="E6291" t="s">
        <v>3944</v>
      </c>
      <c r="F6291" s="9">
        <v>44817</v>
      </c>
      <c r="G6291" s="11">
        <v>14</v>
      </c>
    </row>
    <row r="6292" spans="2:7" x14ac:dyDescent="0.2">
      <c r="B6292" t="s">
        <v>3324</v>
      </c>
      <c r="C6292" t="str">
        <f>VLOOKUP(B6292,customer!A:B,2,FALSE)</f>
        <v>Jere Dikelin</v>
      </c>
      <c r="D6292" t="s">
        <v>3951</v>
      </c>
      <c r="E6292" t="s">
        <v>3944</v>
      </c>
      <c r="F6292" s="9">
        <v>44842</v>
      </c>
      <c r="G6292" s="11">
        <v>14</v>
      </c>
    </row>
    <row r="6293" spans="2:7" x14ac:dyDescent="0.2">
      <c r="B6293" t="s">
        <v>3324</v>
      </c>
      <c r="C6293" t="str">
        <f>VLOOKUP(B6293,customer!A:B,2,FALSE)</f>
        <v>Jere Dikelin</v>
      </c>
      <c r="D6293" t="s">
        <v>3951</v>
      </c>
      <c r="E6293" t="s">
        <v>3944</v>
      </c>
      <c r="F6293" s="9">
        <v>44878</v>
      </c>
      <c r="G6293" s="11">
        <v>14</v>
      </c>
    </row>
    <row r="6294" spans="2:7" x14ac:dyDescent="0.2">
      <c r="B6294" t="s">
        <v>3324</v>
      </c>
      <c r="C6294" t="str">
        <f>VLOOKUP(B6294,customer!A:B,2,FALSE)</f>
        <v>Jere Dikelin</v>
      </c>
      <c r="D6294" t="s">
        <v>3951</v>
      </c>
      <c r="E6294" t="s">
        <v>3944</v>
      </c>
      <c r="F6294" s="9">
        <v>44899</v>
      </c>
      <c r="G6294" s="11">
        <v>14</v>
      </c>
    </row>
    <row r="6295" spans="2:7" x14ac:dyDescent="0.2">
      <c r="B6295" t="s">
        <v>3324</v>
      </c>
      <c r="C6295" t="str">
        <f>VLOOKUP(B6295,customer!A:B,2,FALSE)</f>
        <v>Jere Dikelin</v>
      </c>
      <c r="D6295" t="s">
        <v>3951</v>
      </c>
      <c r="E6295" t="s">
        <v>3944</v>
      </c>
      <c r="F6295" s="9">
        <v>44934</v>
      </c>
      <c r="G6295" s="11">
        <v>14</v>
      </c>
    </row>
    <row r="6296" spans="2:7" x14ac:dyDescent="0.2">
      <c r="B6296" t="s">
        <v>3324</v>
      </c>
      <c r="C6296" t="str">
        <f>VLOOKUP(B6296,customer!A:B,2,FALSE)</f>
        <v>Jere Dikelin</v>
      </c>
      <c r="D6296" t="s">
        <v>3951</v>
      </c>
      <c r="E6296" t="s">
        <v>3944</v>
      </c>
      <c r="F6296" s="9">
        <v>44964</v>
      </c>
      <c r="G6296" s="11">
        <v>14</v>
      </c>
    </row>
    <row r="6297" spans="2:7" x14ac:dyDescent="0.2">
      <c r="B6297" t="s">
        <v>3324</v>
      </c>
      <c r="C6297" t="str">
        <f>VLOOKUP(B6297,customer!A:B,2,FALSE)</f>
        <v>Jere Dikelin</v>
      </c>
      <c r="D6297" t="s">
        <v>3951</v>
      </c>
      <c r="E6297" t="s">
        <v>3944</v>
      </c>
      <c r="F6297" s="9">
        <v>44999</v>
      </c>
      <c r="G6297" s="11">
        <v>14</v>
      </c>
    </row>
    <row r="6298" spans="2:7" x14ac:dyDescent="0.2">
      <c r="B6298" t="s">
        <v>3324</v>
      </c>
      <c r="C6298" t="str">
        <f>VLOOKUP(B6298,customer!A:B,2,FALSE)</f>
        <v>Jere Dikelin</v>
      </c>
      <c r="D6298" t="s">
        <v>3951</v>
      </c>
      <c r="E6298" t="s">
        <v>3944</v>
      </c>
      <c r="F6298" s="9">
        <v>45028</v>
      </c>
      <c r="G6298" s="11">
        <v>14</v>
      </c>
    </row>
    <row r="6299" spans="2:7" x14ac:dyDescent="0.2">
      <c r="B6299" t="s">
        <v>3324</v>
      </c>
      <c r="C6299" t="str">
        <f>VLOOKUP(B6299,customer!A:B,2,FALSE)</f>
        <v>Jere Dikelin</v>
      </c>
      <c r="D6299" t="s">
        <v>3951</v>
      </c>
      <c r="E6299" t="s">
        <v>3944</v>
      </c>
      <c r="F6299" s="9">
        <v>45062</v>
      </c>
      <c r="G6299" s="11">
        <v>14</v>
      </c>
    </row>
    <row r="6300" spans="2:7" x14ac:dyDescent="0.2">
      <c r="B6300" t="s">
        <v>3325</v>
      </c>
      <c r="C6300" t="str">
        <f>VLOOKUP(B6300,customer!A:B,2,FALSE)</f>
        <v>Chauncey Behninck</v>
      </c>
      <c r="D6300" t="s">
        <v>3922</v>
      </c>
      <c r="E6300" t="s">
        <v>3932</v>
      </c>
      <c r="F6300" s="9">
        <v>44982</v>
      </c>
      <c r="G6300" s="11">
        <v>62</v>
      </c>
    </row>
    <row r="6301" spans="2:7" x14ac:dyDescent="0.2">
      <c r="B6301" t="s">
        <v>3325</v>
      </c>
      <c r="C6301" t="str">
        <f>VLOOKUP(B6301,customer!A:B,2,FALSE)</f>
        <v>Chauncey Behninck</v>
      </c>
      <c r="D6301" t="s">
        <v>3922</v>
      </c>
      <c r="E6301" t="s">
        <v>3932</v>
      </c>
      <c r="F6301" s="9">
        <v>45023</v>
      </c>
      <c r="G6301" s="11">
        <v>62</v>
      </c>
    </row>
    <row r="6302" spans="2:7" x14ac:dyDescent="0.2">
      <c r="B6302" t="s">
        <v>3325</v>
      </c>
      <c r="C6302" t="str">
        <f>VLOOKUP(B6302,customer!A:B,2,FALSE)</f>
        <v>Chauncey Behninck</v>
      </c>
      <c r="D6302" t="s">
        <v>3922</v>
      </c>
      <c r="E6302" t="s">
        <v>3932</v>
      </c>
      <c r="F6302" s="9">
        <v>45076</v>
      </c>
      <c r="G6302" s="11">
        <v>62</v>
      </c>
    </row>
    <row r="6303" spans="2:7" x14ac:dyDescent="0.2">
      <c r="B6303" t="s">
        <v>3325</v>
      </c>
      <c r="C6303" t="str">
        <f>VLOOKUP(B6303,customer!A:B,2,FALSE)</f>
        <v>Chauncey Behninck</v>
      </c>
      <c r="D6303" t="s">
        <v>3922</v>
      </c>
      <c r="E6303" t="s">
        <v>3932</v>
      </c>
      <c r="F6303" s="9">
        <v>45086</v>
      </c>
      <c r="G6303" s="11">
        <v>62</v>
      </c>
    </row>
    <row r="6304" spans="2:7" x14ac:dyDescent="0.2">
      <c r="B6304" t="s">
        <v>3325</v>
      </c>
      <c r="C6304" t="str">
        <f>VLOOKUP(B6304,customer!A:B,2,FALSE)</f>
        <v>Chauncey Behninck</v>
      </c>
      <c r="D6304" t="s">
        <v>3929</v>
      </c>
      <c r="E6304" t="s">
        <v>3939</v>
      </c>
      <c r="F6304" s="9">
        <v>45017</v>
      </c>
      <c r="G6304" s="11">
        <v>66</v>
      </c>
    </row>
    <row r="6305" spans="2:7" x14ac:dyDescent="0.2">
      <c r="B6305" t="s">
        <v>3325</v>
      </c>
      <c r="C6305" t="str">
        <f>VLOOKUP(B6305,customer!A:B,2,FALSE)</f>
        <v>Chauncey Behninck</v>
      </c>
      <c r="D6305" t="s">
        <v>3929</v>
      </c>
      <c r="E6305" t="s">
        <v>3939</v>
      </c>
      <c r="F6305" s="9">
        <v>45050</v>
      </c>
      <c r="G6305" s="11">
        <v>66</v>
      </c>
    </row>
    <row r="6306" spans="2:7" x14ac:dyDescent="0.2">
      <c r="B6306" t="s">
        <v>3326</v>
      </c>
      <c r="C6306" t="str">
        <f>VLOOKUP(B6306,customer!A:B,2,FALSE)</f>
        <v>Nealy Aguirrezabala</v>
      </c>
      <c r="D6306" t="s">
        <v>3926</v>
      </c>
      <c r="E6306" t="s">
        <v>3936</v>
      </c>
      <c r="F6306" s="9">
        <v>44569</v>
      </c>
      <c r="G6306" s="11">
        <v>25</v>
      </c>
    </row>
    <row r="6307" spans="2:7" x14ac:dyDescent="0.2">
      <c r="B6307" t="s">
        <v>3326</v>
      </c>
      <c r="C6307" t="str">
        <f>VLOOKUP(B6307,customer!A:B,2,FALSE)</f>
        <v>Nealy Aguirrezabala</v>
      </c>
      <c r="D6307" t="s">
        <v>3926</v>
      </c>
      <c r="E6307" t="s">
        <v>3936</v>
      </c>
      <c r="F6307" s="9">
        <v>44604</v>
      </c>
      <c r="G6307" s="11">
        <v>25</v>
      </c>
    </row>
    <row r="6308" spans="2:7" x14ac:dyDescent="0.2">
      <c r="B6308" t="s">
        <v>3326</v>
      </c>
      <c r="C6308" t="str">
        <f>VLOOKUP(B6308,customer!A:B,2,FALSE)</f>
        <v>Nealy Aguirrezabala</v>
      </c>
      <c r="D6308" t="s">
        <v>3926</v>
      </c>
      <c r="E6308" t="s">
        <v>3936</v>
      </c>
      <c r="F6308" s="9">
        <v>44639</v>
      </c>
      <c r="G6308" s="11">
        <v>25</v>
      </c>
    </row>
    <row r="6309" spans="2:7" x14ac:dyDescent="0.2">
      <c r="B6309" t="s">
        <v>3326</v>
      </c>
      <c r="C6309" t="str">
        <f>VLOOKUP(B6309,customer!A:B,2,FALSE)</f>
        <v>Nealy Aguirrezabala</v>
      </c>
      <c r="D6309" t="s">
        <v>3926</v>
      </c>
      <c r="E6309" t="s">
        <v>3936</v>
      </c>
      <c r="F6309" s="9">
        <v>44758</v>
      </c>
      <c r="G6309" s="11">
        <v>25</v>
      </c>
    </row>
    <row r="6310" spans="2:7" x14ac:dyDescent="0.2">
      <c r="B6310" t="s">
        <v>3326</v>
      </c>
      <c r="C6310" t="str">
        <f>VLOOKUP(B6310,customer!A:B,2,FALSE)</f>
        <v>Nealy Aguirrezabala</v>
      </c>
      <c r="D6310" t="s">
        <v>3926</v>
      </c>
      <c r="E6310" t="s">
        <v>3936</v>
      </c>
      <c r="F6310" s="9">
        <v>44796</v>
      </c>
      <c r="G6310" s="11">
        <v>25</v>
      </c>
    </row>
    <row r="6311" spans="2:7" x14ac:dyDescent="0.2">
      <c r="B6311" t="s">
        <v>3326</v>
      </c>
      <c r="C6311" t="str">
        <f>VLOOKUP(B6311,customer!A:B,2,FALSE)</f>
        <v>Nealy Aguirrezabala</v>
      </c>
      <c r="D6311" t="s">
        <v>3926</v>
      </c>
      <c r="E6311" t="s">
        <v>3936</v>
      </c>
      <c r="F6311" s="9">
        <v>44827</v>
      </c>
      <c r="G6311" s="11">
        <v>25</v>
      </c>
    </row>
    <row r="6312" spans="2:7" x14ac:dyDescent="0.2">
      <c r="B6312" t="s">
        <v>3326</v>
      </c>
      <c r="C6312" t="str">
        <f>VLOOKUP(B6312,customer!A:B,2,FALSE)</f>
        <v>Nealy Aguirrezabala</v>
      </c>
      <c r="D6312" t="s">
        <v>3926</v>
      </c>
      <c r="E6312" t="s">
        <v>3936</v>
      </c>
      <c r="F6312" s="9">
        <v>44881</v>
      </c>
      <c r="G6312" s="11">
        <v>25</v>
      </c>
    </row>
    <row r="6313" spans="2:7" x14ac:dyDescent="0.2">
      <c r="B6313" t="s">
        <v>3326</v>
      </c>
      <c r="C6313" t="str">
        <f>VLOOKUP(B6313,customer!A:B,2,FALSE)</f>
        <v>Nealy Aguirrezabala</v>
      </c>
      <c r="D6313" t="s">
        <v>3926</v>
      </c>
      <c r="E6313" t="s">
        <v>3936</v>
      </c>
      <c r="F6313" s="9">
        <v>44917</v>
      </c>
      <c r="G6313" s="11">
        <v>25</v>
      </c>
    </row>
    <row r="6314" spans="2:7" x14ac:dyDescent="0.2">
      <c r="B6314" t="s">
        <v>3326</v>
      </c>
      <c r="C6314" t="str">
        <f>VLOOKUP(B6314,customer!A:B,2,FALSE)</f>
        <v>Nealy Aguirrezabala</v>
      </c>
      <c r="D6314" t="s">
        <v>3926</v>
      </c>
      <c r="E6314" t="s">
        <v>3936</v>
      </c>
      <c r="F6314" s="9">
        <v>44947</v>
      </c>
      <c r="G6314" s="11">
        <v>25</v>
      </c>
    </row>
    <row r="6315" spans="2:7" x14ac:dyDescent="0.2">
      <c r="B6315" t="s">
        <v>3326</v>
      </c>
      <c r="C6315" t="str">
        <f>VLOOKUP(B6315,customer!A:B,2,FALSE)</f>
        <v>Nealy Aguirrezabala</v>
      </c>
      <c r="D6315" t="s">
        <v>3926</v>
      </c>
      <c r="E6315" t="s">
        <v>3936</v>
      </c>
      <c r="F6315" s="9">
        <v>45037</v>
      </c>
      <c r="G6315" s="11">
        <v>25</v>
      </c>
    </row>
    <row r="6316" spans="2:7" x14ac:dyDescent="0.2">
      <c r="B6316" t="s">
        <v>3326</v>
      </c>
      <c r="C6316" t="str">
        <f>VLOOKUP(B6316,customer!A:B,2,FALSE)</f>
        <v>Nealy Aguirrezabala</v>
      </c>
      <c r="D6316" t="s">
        <v>3927</v>
      </c>
      <c r="E6316" t="s">
        <v>3937</v>
      </c>
      <c r="F6316" s="9">
        <v>44768</v>
      </c>
      <c r="G6316" s="11">
        <v>27</v>
      </c>
    </row>
    <row r="6317" spans="2:7" x14ac:dyDescent="0.2">
      <c r="B6317" t="s">
        <v>3326</v>
      </c>
      <c r="C6317" t="str">
        <f>VLOOKUP(B6317,customer!A:B,2,FALSE)</f>
        <v>Nealy Aguirrezabala</v>
      </c>
      <c r="D6317" t="s">
        <v>3927</v>
      </c>
      <c r="E6317" t="s">
        <v>3937</v>
      </c>
      <c r="F6317" s="9">
        <v>44802</v>
      </c>
      <c r="G6317" s="11">
        <v>27</v>
      </c>
    </row>
    <row r="6318" spans="2:7" x14ac:dyDescent="0.2">
      <c r="B6318" t="s">
        <v>3326</v>
      </c>
      <c r="C6318" t="str">
        <f>VLOOKUP(B6318,customer!A:B,2,FALSE)</f>
        <v>Nealy Aguirrezabala</v>
      </c>
      <c r="D6318" t="s">
        <v>3927</v>
      </c>
      <c r="E6318" t="s">
        <v>3937</v>
      </c>
      <c r="F6318" s="9">
        <v>44831</v>
      </c>
      <c r="G6318" s="11">
        <v>27</v>
      </c>
    </row>
    <row r="6319" spans="2:7" x14ac:dyDescent="0.2">
      <c r="B6319" t="s">
        <v>3326</v>
      </c>
      <c r="C6319" t="str">
        <f>VLOOKUP(B6319,customer!A:B,2,FALSE)</f>
        <v>Nealy Aguirrezabala</v>
      </c>
      <c r="D6319" t="s">
        <v>3927</v>
      </c>
      <c r="E6319" t="s">
        <v>3937</v>
      </c>
      <c r="F6319" s="9">
        <v>44862</v>
      </c>
      <c r="G6319" s="11">
        <v>27</v>
      </c>
    </row>
    <row r="6320" spans="2:7" x14ac:dyDescent="0.2">
      <c r="B6320" t="s">
        <v>3326</v>
      </c>
      <c r="C6320" t="str">
        <f>VLOOKUP(B6320,customer!A:B,2,FALSE)</f>
        <v>Nealy Aguirrezabala</v>
      </c>
      <c r="D6320" t="s">
        <v>3927</v>
      </c>
      <c r="E6320" t="s">
        <v>3937</v>
      </c>
      <c r="F6320" s="9">
        <v>44872</v>
      </c>
      <c r="G6320" s="11">
        <v>27</v>
      </c>
    </row>
    <row r="6321" spans="2:7" x14ac:dyDescent="0.2">
      <c r="B6321" t="s">
        <v>3326</v>
      </c>
      <c r="C6321" t="str">
        <f>VLOOKUP(B6321,customer!A:B,2,FALSE)</f>
        <v>Nealy Aguirrezabala</v>
      </c>
      <c r="D6321" t="s">
        <v>3927</v>
      </c>
      <c r="E6321" t="s">
        <v>3937</v>
      </c>
      <c r="F6321" s="9">
        <v>44921</v>
      </c>
      <c r="G6321" s="11">
        <v>27</v>
      </c>
    </row>
    <row r="6322" spans="2:7" x14ac:dyDescent="0.2">
      <c r="B6322" t="s">
        <v>3326</v>
      </c>
      <c r="C6322" t="str">
        <f>VLOOKUP(B6322,customer!A:B,2,FALSE)</f>
        <v>Nealy Aguirrezabala</v>
      </c>
      <c r="D6322" t="s">
        <v>3927</v>
      </c>
      <c r="E6322" t="s">
        <v>3937</v>
      </c>
      <c r="F6322" s="9">
        <v>44930</v>
      </c>
      <c r="G6322" s="11">
        <v>27</v>
      </c>
    </row>
    <row r="6323" spans="2:7" x14ac:dyDescent="0.2">
      <c r="B6323" t="s">
        <v>3326</v>
      </c>
      <c r="C6323" t="str">
        <f>VLOOKUP(B6323,customer!A:B,2,FALSE)</f>
        <v>Nealy Aguirrezabala</v>
      </c>
      <c r="D6323" t="s">
        <v>3927</v>
      </c>
      <c r="E6323" t="s">
        <v>3937</v>
      </c>
      <c r="F6323" s="9">
        <v>44962</v>
      </c>
      <c r="G6323" s="11">
        <v>27</v>
      </c>
    </row>
    <row r="6324" spans="2:7" x14ac:dyDescent="0.2">
      <c r="B6324" t="s">
        <v>3326</v>
      </c>
      <c r="C6324" t="str">
        <f>VLOOKUP(B6324,customer!A:B,2,FALSE)</f>
        <v>Nealy Aguirrezabala</v>
      </c>
      <c r="D6324" t="s">
        <v>3927</v>
      </c>
      <c r="E6324" t="s">
        <v>3937</v>
      </c>
      <c r="F6324" s="9">
        <v>45011</v>
      </c>
      <c r="G6324" s="11">
        <v>27</v>
      </c>
    </row>
    <row r="6325" spans="2:7" x14ac:dyDescent="0.2">
      <c r="B6325" t="s">
        <v>3326</v>
      </c>
      <c r="C6325" t="str">
        <f>VLOOKUP(B6325,customer!A:B,2,FALSE)</f>
        <v>Nealy Aguirrezabala</v>
      </c>
      <c r="D6325" t="s">
        <v>3927</v>
      </c>
      <c r="E6325" t="s">
        <v>3937</v>
      </c>
      <c r="F6325" s="9">
        <v>45045</v>
      </c>
      <c r="G6325" s="11">
        <v>27</v>
      </c>
    </row>
    <row r="6326" spans="2:7" x14ac:dyDescent="0.2">
      <c r="B6326" t="s">
        <v>3326</v>
      </c>
      <c r="C6326" t="str">
        <f>VLOOKUP(B6326,customer!A:B,2,FALSE)</f>
        <v>Nealy Aguirrezabala</v>
      </c>
      <c r="D6326" t="s">
        <v>3927</v>
      </c>
      <c r="E6326" t="s">
        <v>3937</v>
      </c>
      <c r="F6326" s="9">
        <v>45075</v>
      </c>
      <c r="G6326" s="11">
        <v>27</v>
      </c>
    </row>
    <row r="6327" spans="2:7" x14ac:dyDescent="0.2">
      <c r="B6327" t="s">
        <v>3327</v>
      </c>
      <c r="C6327" t="str">
        <f>VLOOKUP(B6327,customer!A:B,2,FALSE)</f>
        <v>Luce Attoe</v>
      </c>
      <c r="D6327" t="s">
        <v>3953</v>
      </c>
      <c r="E6327" t="s">
        <v>3946</v>
      </c>
      <c r="F6327" s="9">
        <v>44785</v>
      </c>
      <c r="G6327" s="11">
        <v>29</v>
      </c>
    </row>
    <row r="6328" spans="2:7" x14ac:dyDescent="0.2">
      <c r="B6328" t="s">
        <v>3327</v>
      </c>
      <c r="C6328" t="str">
        <f>VLOOKUP(B6328,customer!A:B,2,FALSE)</f>
        <v>Luce Attoe</v>
      </c>
      <c r="D6328" t="s">
        <v>3953</v>
      </c>
      <c r="E6328" t="s">
        <v>3946</v>
      </c>
      <c r="F6328" s="9">
        <v>44821</v>
      </c>
      <c r="G6328" s="11">
        <v>29</v>
      </c>
    </row>
    <row r="6329" spans="2:7" x14ac:dyDescent="0.2">
      <c r="B6329" t="s">
        <v>3327</v>
      </c>
      <c r="C6329" t="str">
        <f>VLOOKUP(B6329,customer!A:B,2,FALSE)</f>
        <v>Luce Attoe</v>
      </c>
      <c r="D6329" t="s">
        <v>3953</v>
      </c>
      <c r="E6329" t="s">
        <v>3946</v>
      </c>
      <c r="F6329" s="9">
        <v>44849</v>
      </c>
      <c r="G6329" s="11">
        <v>29</v>
      </c>
    </row>
    <row r="6330" spans="2:7" x14ac:dyDescent="0.2">
      <c r="B6330" t="s">
        <v>3327</v>
      </c>
      <c r="C6330" t="str">
        <f>VLOOKUP(B6330,customer!A:B,2,FALSE)</f>
        <v>Luce Attoe</v>
      </c>
      <c r="D6330" t="s">
        <v>3953</v>
      </c>
      <c r="E6330" t="s">
        <v>3946</v>
      </c>
      <c r="F6330" s="9">
        <v>44887</v>
      </c>
      <c r="G6330" s="11">
        <v>29</v>
      </c>
    </row>
    <row r="6331" spans="2:7" x14ac:dyDescent="0.2">
      <c r="B6331" t="s">
        <v>3327</v>
      </c>
      <c r="C6331" t="str">
        <f>VLOOKUP(B6331,customer!A:B,2,FALSE)</f>
        <v>Luce Attoe</v>
      </c>
      <c r="D6331" t="s">
        <v>3953</v>
      </c>
      <c r="E6331" t="s">
        <v>3946</v>
      </c>
      <c r="F6331" s="9">
        <v>44915</v>
      </c>
      <c r="G6331" s="11">
        <v>29</v>
      </c>
    </row>
    <row r="6332" spans="2:7" x14ac:dyDescent="0.2">
      <c r="B6332" t="s">
        <v>3327</v>
      </c>
      <c r="C6332" t="str">
        <f>VLOOKUP(B6332,customer!A:B,2,FALSE)</f>
        <v>Luce Attoe</v>
      </c>
      <c r="D6332" t="s">
        <v>3953</v>
      </c>
      <c r="E6332" t="s">
        <v>3946</v>
      </c>
      <c r="F6332" s="9">
        <v>44946</v>
      </c>
      <c r="G6332" s="11">
        <v>29</v>
      </c>
    </row>
    <row r="6333" spans="2:7" x14ac:dyDescent="0.2">
      <c r="B6333" t="s">
        <v>3327</v>
      </c>
      <c r="C6333" t="str">
        <f>VLOOKUP(B6333,customer!A:B,2,FALSE)</f>
        <v>Luce Attoe</v>
      </c>
      <c r="D6333" t="s">
        <v>3953</v>
      </c>
      <c r="E6333" t="s">
        <v>3946</v>
      </c>
      <c r="F6333" s="9">
        <v>44980</v>
      </c>
      <c r="G6333" s="11">
        <v>29</v>
      </c>
    </row>
    <row r="6334" spans="2:7" x14ac:dyDescent="0.2">
      <c r="B6334" t="s">
        <v>3327</v>
      </c>
      <c r="C6334" t="str">
        <f>VLOOKUP(B6334,customer!A:B,2,FALSE)</f>
        <v>Luce Attoe</v>
      </c>
      <c r="D6334" t="s">
        <v>3953</v>
      </c>
      <c r="E6334" t="s">
        <v>3946</v>
      </c>
      <c r="F6334" s="9">
        <v>45011</v>
      </c>
      <c r="G6334" s="11">
        <v>29</v>
      </c>
    </row>
    <row r="6335" spans="2:7" x14ac:dyDescent="0.2">
      <c r="B6335" t="s">
        <v>3327</v>
      </c>
      <c r="C6335" t="str">
        <f>VLOOKUP(B6335,customer!A:B,2,FALSE)</f>
        <v>Luce Attoe</v>
      </c>
      <c r="D6335" t="s">
        <v>3953</v>
      </c>
      <c r="E6335" t="s">
        <v>3946</v>
      </c>
      <c r="F6335" s="9">
        <v>45073</v>
      </c>
      <c r="G6335" s="11">
        <v>29</v>
      </c>
    </row>
    <row r="6336" spans="2:7" x14ac:dyDescent="0.2">
      <c r="B6336" t="s">
        <v>3327</v>
      </c>
      <c r="C6336" t="str">
        <f>VLOOKUP(B6336,customer!A:B,2,FALSE)</f>
        <v>Luce Attoe</v>
      </c>
      <c r="D6336" t="s">
        <v>3948</v>
      </c>
      <c r="E6336" t="s">
        <v>3941</v>
      </c>
      <c r="F6336" s="9">
        <v>44967</v>
      </c>
      <c r="G6336" s="11">
        <v>65</v>
      </c>
    </row>
    <row r="6337" spans="2:7" x14ac:dyDescent="0.2">
      <c r="B6337" t="s">
        <v>3327</v>
      </c>
      <c r="C6337" t="str">
        <f>VLOOKUP(B6337,customer!A:B,2,FALSE)</f>
        <v>Luce Attoe</v>
      </c>
      <c r="D6337" t="s">
        <v>3948</v>
      </c>
      <c r="E6337" t="s">
        <v>3941</v>
      </c>
      <c r="F6337" s="9">
        <v>44995</v>
      </c>
      <c r="G6337" s="11">
        <v>65</v>
      </c>
    </row>
    <row r="6338" spans="2:7" x14ac:dyDescent="0.2">
      <c r="B6338" t="s">
        <v>3327</v>
      </c>
      <c r="C6338" t="str">
        <f>VLOOKUP(B6338,customer!A:B,2,FALSE)</f>
        <v>Luce Attoe</v>
      </c>
      <c r="D6338" t="s">
        <v>3948</v>
      </c>
      <c r="E6338" t="s">
        <v>3941</v>
      </c>
      <c r="F6338" s="9">
        <v>45031</v>
      </c>
      <c r="G6338" s="11">
        <v>65</v>
      </c>
    </row>
    <row r="6339" spans="2:7" x14ac:dyDescent="0.2">
      <c r="B6339" t="s">
        <v>3327</v>
      </c>
      <c r="C6339" t="str">
        <f>VLOOKUP(B6339,customer!A:B,2,FALSE)</f>
        <v>Luce Attoe</v>
      </c>
      <c r="D6339" t="s">
        <v>3948</v>
      </c>
      <c r="E6339" t="s">
        <v>3941</v>
      </c>
      <c r="F6339" s="9">
        <v>45058</v>
      </c>
      <c r="G6339" s="11">
        <v>65</v>
      </c>
    </row>
    <row r="6340" spans="2:7" x14ac:dyDescent="0.2">
      <c r="B6340" t="s">
        <v>3328</v>
      </c>
      <c r="C6340" t="str">
        <f>VLOOKUP(B6340,customer!A:B,2,FALSE)</f>
        <v>Cordula Conkling</v>
      </c>
      <c r="D6340" t="s">
        <v>3924</v>
      </c>
      <c r="E6340" t="s">
        <v>3934</v>
      </c>
      <c r="F6340" s="9">
        <v>44640</v>
      </c>
      <c r="G6340" s="11">
        <v>22</v>
      </c>
    </row>
    <row r="6341" spans="2:7" x14ac:dyDescent="0.2">
      <c r="B6341" t="s">
        <v>3328</v>
      </c>
      <c r="C6341" t="str">
        <f>VLOOKUP(B6341,customer!A:B,2,FALSE)</f>
        <v>Cordula Conkling</v>
      </c>
      <c r="D6341" t="s">
        <v>3924</v>
      </c>
      <c r="E6341" t="s">
        <v>3934</v>
      </c>
      <c r="F6341" s="9">
        <v>44675</v>
      </c>
      <c r="G6341" s="11">
        <v>22</v>
      </c>
    </row>
    <row r="6342" spans="2:7" x14ac:dyDescent="0.2">
      <c r="B6342" t="s">
        <v>3328</v>
      </c>
      <c r="C6342" t="str">
        <f>VLOOKUP(B6342,customer!A:B,2,FALSE)</f>
        <v>Cordula Conkling</v>
      </c>
      <c r="D6342" t="s">
        <v>3924</v>
      </c>
      <c r="E6342" t="s">
        <v>3934</v>
      </c>
      <c r="F6342" s="9">
        <v>44709</v>
      </c>
      <c r="G6342" s="11">
        <v>22</v>
      </c>
    </row>
    <row r="6343" spans="2:7" x14ac:dyDescent="0.2">
      <c r="B6343" t="s">
        <v>3328</v>
      </c>
      <c r="C6343" t="str">
        <f>VLOOKUP(B6343,customer!A:B,2,FALSE)</f>
        <v>Cordula Conkling</v>
      </c>
      <c r="D6343" t="s">
        <v>3924</v>
      </c>
      <c r="E6343" t="s">
        <v>3934</v>
      </c>
      <c r="F6343" s="9">
        <v>44742</v>
      </c>
      <c r="G6343" s="11">
        <v>22</v>
      </c>
    </row>
    <row r="6344" spans="2:7" x14ac:dyDescent="0.2">
      <c r="B6344" t="s">
        <v>3328</v>
      </c>
      <c r="C6344" t="str">
        <f>VLOOKUP(B6344,customer!A:B,2,FALSE)</f>
        <v>Cordula Conkling</v>
      </c>
      <c r="D6344" t="s">
        <v>3924</v>
      </c>
      <c r="E6344" t="s">
        <v>3934</v>
      </c>
      <c r="F6344" s="9">
        <v>44830</v>
      </c>
      <c r="G6344" s="11">
        <v>22</v>
      </c>
    </row>
    <row r="6345" spans="2:7" x14ac:dyDescent="0.2">
      <c r="B6345" t="s">
        <v>3328</v>
      </c>
      <c r="C6345" t="str">
        <f>VLOOKUP(B6345,customer!A:B,2,FALSE)</f>
        <v>Cordula Conkling</v>
      </c>
      <c r="D6345" t="s">
        <v>3924</v>
      </c>
      <c r="E6345" t="s">
        <v>3934</v>
      </c>
      <c r="F6345" s="9">
        <v>44887</v>
      </c>
      <c r="G6345" s="11">
        <v>22</v>
      </c>
    </row>
    <row r="6346" spans="2:7" x14ac:dyDescent="0.2">
      <c r="B6346" t="s">
        <v>3328</v>
      </c>
      <c r="C6346" t="str">
        <f>VLOOKUP(B6346,customer!A:B,2,FALSE)</f>
        <v>Cordula Conkling</v>
      </c>
      <c r="D6346" t="s">
        <v>3924</v>
      </c>
      <c r="E6346" t="s">
        <v>3934</v>
      </c>
      <c r="F6346" s="9">
        <v>44924</v>
      </c>
      <c r="G6346" s="11">
        <v>22</v>
      </c>
    </row>
    <row r="6347" spans="2:7" x14ac:dyDescent="0.2">
      <c r="B6347" t="s">
        <v>3328</v>
      </c>
      <c r="C6347" t="str">
        <f>VLOOKUP(B6347,customer!A:B,2,FALSE)</f>
        <v>Cordula Conkling</v>
      </c>
      <c r="D6347" t="s">
        <v>3924</v>
      </c>
      <c r="E6347" t="s">
        <v>3934</v>
      </c>
      <c r="F6347" s="9">
        <v>44979</v>
      </c>
      <c r="G6347" s="11">
        <v>22</v>
      </c>
    </row>
    <row r="6348" spans="2:7" x14ac:dyDescent="0.2">
      <c r="B6348" t="s">
        <v>3328</v>
      </c>
      <c r="C6348" t="str">
        <f>VLOOKUP(B6348,customer!A:B,2,FALSE)</f>
        <v>Cordula Conkling</v>
      </c>
      <c r="D6348" t="s">
        <v>3924</v>
      </c>
      <c r="E6348" t="s">
        <v>3934</v>
      </c>
      <c r="F6348" s="9">
        <v>45014</v>
      </c>
      <c r="G6348" s="11">
        <v>22</v>
      </c>
    </row>
    <row r="6349" spans="2:7" x14ac:dyDescent="0.2">
      <c r="B6349" t="s">
        <v>3328</v>
      </c>
      <c r="C6349" t="str">
        <f>VLOOKUP(B6349,customer!A:B,2,FALSE)</f>
        <v>Cordula Conkling</v>
      </c>
      <c r="D6349" t="s">
        <v>3926</v>
      </c>
      <c r="E6349" t="s">
        <v>3936</v>
      </c>
      <c r="F6349" s="9">
        <v>44642</v>
      </c>
      <c r="G6349" s="11">
        <v>25</v>
      </c>
    </row>
    <row r="6350" spans="2:7" x14ac:dyDescent="0.2">
      <c r="B6350" t="s">
        <v>3328</v>
      </c>
      <c r="C6350" t="str">
        <f>VLOOKUP(B6350,customer!A:B,2,FALSE)</f>
        <v>Cordula Conkling</v>
      </c>
      <c r="D6350" t="s">
        <v>3926</v>
      </c>
      <c r="E6350" t="s">
        <v>3936</v>
      </c>
      <c r="F6350" s="9">
        <v>44706</v>
      </c>
      <c r="G6350" s="11">
        <v>25</v>
      </c>
    </row>
    <row r="6351" spans="2:7" x14ac:dyDescent="0.2">
      <c r="B6351" t="s">
        <v>3328</v>
      </c>
      <c r="C6351" t="str">
        <f>VLOOKUP(B6351,customer!A:B,2,FALSE)</f>
        <v>Cordula Conkling</v>
      </c>
      <c r="D6351" t="s">
        <v>3926</v>
      </c>
      <c r="E6351" t="s">
        <v>3936</v>
      </c>
      <c r="F6351" s="9">
        <v>44738</v>
      </c>
      <c r="G6351" s="11">
        <v>25</v>
      </c>
    </row>
    <row r="6352" spans="2:7" x14ac:dyDescent="0.2">
      <c r="B6352" t="s">
        <v>3328</v>
      </c>
      <c r="C6352" t="str">
        <f>VLOOKUP(B6352,customer!A:B,2,FALSE)</f>
        <v>Cordula Conkling</v>
      </c>
      <c r="D6352" t="s">
        <v>3926</v>
      </c>
      <c r="E6352" t="s">
        <v>3936</v>
      </c>
      <c r="F6352" s="9">
        <v>44768</v>
      </c>
      <c r="G6352" s="11">
        <v>25</v>
      </c>
    </row>
    <row r="6353" spans="2:7" x14ac:dyDescent="0.2">
      <c r="B6353" t="s">
        <v>3328</v>
      </c>
      <c r="C6353" t="str">
        <f>VLOOKUP(B6353,customer!A:B,2,FALSE)</f>
        <v>Cordula Conkling</v>
      </c>
      <c r="D6353" t="s">
        <v>3926</v>
      </c>
      <c r="E6353" t="s">
        <v>3936</v>
      </c>
      <c r="F6353" s="9">
        <v>44799</v>
      </c>
      <c r="G6353" s="11">
        <v>25</v>
      </c>
    </row>
    <row r="6354" spans="2:7" x14ac:dyDescent="0.2">
      <c r="B6354" t="s">
        <v>3328</v>
      </c>
      <c r="C6354" t="str">
        <f>VLOOKUP(B6354,customer!A:B,2,FALSE)</f>
        <v>Cordula Conkling</v>
      </c>
      <c r="D6354" t="s">
        <v>3926</v>
      </c>
      <c r="E6354" t="s">
        <v>3936</v>
      </c>
      <c r="F6354" s="9">
        <v>44838</v>
      </c>
      <c r="G6354" s="11">
        <v>25</v>
      </c>
    </row>
    <row r="6355" spans="2:7" x14ac:dyDescent="0.2">
      <c r="B6355" t="s">
        <v>3328</v>
      </c>
      <c r="C6355" t="str">
        <f>VLOOKUP(B6355,customer!A:B,2,FALSE)</f>
        <v>Cordula Conkling</v>
      </c>
      <c r="D6355" t="s">
        <v>3926</v>
      </c>
      <c r="E6355" t="s">
        <v>3936</v>
      </c>
      <c r="F6355" s="9">
        <v>44866</v>
      </c>
      <c r="G6355" s="11">
        <v>25</v>
      </c>
    </row>
    <row r="6356" spans="2:7" x14ac:dyDescent="0.2">
      <c r="B6356" t="s">
        <v>3328</v>
      </c>
      <c r="C6356" t="str">
        <f>VLOOKUP(B6356,customer!A:B,2,FALSE)</f>
        <v>Cordula Conkling</v>
      </c>
      <c r="D6356" t="s">
        <v>3926</v>
      </c>
      <c r="E6356" t="s">
        <v>3936</v>
      </c>
      <c r="F6356" s="9">
        <v>44917</v>
      </c>
      <c r="G6356" s="11">
        <v>25</v>
      </c>
    </row>
    <row r="6357" spans="2:7" x14ac:dyDescent="0.2">
      <c r="B6357" t="s">
        <v>3328</v>
      </c>
      <c r="C6357" t="str">
        <f>VLOOKUP(B6357,customer!A:B,2,FALSE)</f>
        <v>Cordula Conkling</v>
      </c>
      <c r="D6357" t="s">
        <v>3926</v>
      </c>
      <c r="E6357" t="s">
        <v>3936</v>
      </c>
      <c r="F6357" s="9">
        <v>44954</v>
      </c>
      <c r="G6357" s="11">
        <v>25</v>
      </c>
    </row>
    <row r="6358" spans="2:7" x14ac:dyDescent="0.2">
      <c r="B6358" t="s">
        <v>3328</v>
      </c>
      <c r="C6358" t="str">
        <f>VLOOKUP(B6358,customer!A:B,2,FALSE)</f>
        <v>Cordula Conkling</v>
      </c>
      <c r="D6358" t="s">
        <v>3926</v>
      </c>
      <c r="E6358" t="s">
        <v>3936</v>
      </c>
      <c r="F6358" s="9">
        <v>44980</v>
      </c>
      <c r="G6358" s="11">
        <v>25</v>
      </c>
    </row>
    <row r="6359" spans="2:7" x14ac:dyDescent="0.2">
      <c r="B6359" t="s">
        <v>3328</v>
      </c>
      <c r="C6359" t="str">
        <f>VLOOKUP(B6359,customer!A:B,2,FALSE)</f>
        <v>Cordula Conkling</v>
      </c>
      <c r="D6359" t="s">
        <v>3926</v>
      </c>
      <c r="E6359" t="s">
        <v>3936</v>
      </c>
      <c r="F6359" s="9">
        <v>44987</v>
      </c>
      <c r="G6359" s="11">
        <v>25</v>
      </c>
    </row>
    <row r="6360" spans="2:7" x14ac:dyDescent="0.2">
      <c r="B6360" t="s">
        <v>3328</v>
      </c>
      <c r="C6360" t="str">
        <f>VLOOKUP(B6360,customer!A:B,2,FALSE)</f>
        <v>Cordula Conkling</v>
      </c>
      <c r="D6360" t="s">
        <v>3926</v>
      </c>
      <c r="E6360" t="s">
        <v>3936</v>
      </c>
      <c r="F6360" s="9">
        <v>45041</v>
      </c>
      <c r="G6360" s="11">
        <v>25</v>
      </c>
    </row>
    <row r="6361" spans="2:7" x14ac:dyDescent="0.2">
      <c r="B6361" t="s">
        <v>3328</v>
      </c>
      <c r="C6361" t="str">
        <f>VLOOKUP(B6361,customer!A:B,2,FALSE)</f>
        <v>Cordula Conkling</v>
      </c>
      <c r="D6361" t="s">
        <v>3926</v>
      </c>
      <c r="E6361" t="s">
        <v>3936</v>
      </c>
      <c r="F6361" s="9">
        <v>45072</v>
      </c>
      <c r="G6361" s="11">
        <v>25</v>
      </c>
    </row>
    <row r="6362" spans="2:7" x14ac:dyDescent="0.2">
      <c r="B6362" t="s">
        <v>3328</v>
      </c>
      <c r="C6362" t="str">
        <f>VLOOKUP(B6362,customer!A:B,2,FALSE)</f>
        <v>Cordula Conkling</v>
      </c>
      <c r="D6362" t="s">
        <v>3926</v>
      </c>
      <c r="E6362" t="s">
        <v>3936</v>
      </c>
      <c r="F6362" s="9">
        <v>45083</v>
      </c>
      <c r="G6362" s="11">
        <v>25</v>
      </c>
    </row>
    <row r="6363" spans="2:7" x14ac:dyDescent="0.2">
      <c r="B6363" t="s">
        <v>3329</v>
      </c>
      <c r="C6363" t="str">
        <f>VLOOKUP(B6363,customer!A:B,2,FALSE)</f>
        <v>Herbert Swalwel</v>
      </c>
      <c r="D6363" t="s">
        <v>3924</v>
      </c>
      <c r="E6363" t="s">
        <v>3934</v>
      </c>
      <c r="F6363" s="9">
        <v>45017</v>
      </c>
      <c r="G6363" s="11">
        <v>22</v>
      </c>
    </row>
    <row r="6364" spans="2:7" x14ac:dyDescent="0.2">
      <c r="B6364" t="s">
        <v>3329</v>
      </c>
      <c r="C6364" t="str">
        <f>VLOOKUP(B6364,customer!A:B,2,FALSE)</f>
        <v>Herbert Swalwel</v>
      </c>
      <c r="D6364" t="s">
        <v>3924</v>
      </c>
      <c r="E6364" t="s">
        <v>3934</v>
      </c>
      <c r="F6364" s="9">
        <v>45047</v>
      </c>
      <c r="G6364" s="11">
        <v>22</v>
      </c>
    </row>
    <row r="6365" spans="2:7" x14ac:dyDescent="0.2">
      <c r="B6365" t="s">
        <v>3330</v>
      </c>
      <c r="C6365" t="str">
        <f>VLOOKUP(B6365,customer!A:B,2,FALSE)</f>
        <v>Tan Beevers</v>
      </c>
      <c r="D6365" t="s">
        <v>3923</v>
      </c>
      <c r="E6365" t="s">
        <v>3933</v>
      </c>
      <c r="F6365" s="9">
        <v>44908</v>
      </c>
      <c r="G6365" s="11">
        <v>26</v>
      </c>
    </row>
    <row r="6366" spans="2:7" x14ac:dyDescent="0.2">
      <c r="B6366" t="s">
        <v>3330</v>
      </c>
      <c r="C6366" t="str">
        <f>VLOOKUP(B6366,customer!A:B,2,FALSE)</f>
        <v>Tan Beevers</v>
      </c>
      <c r="D6366" t="s">
        <v>3923</v>
      </c>
      <c r="E6366" t="s">
        <v>3933</v>
      </c>
      <c r="F6366" s="9">
        <v>44946</v>
      </c>
      <c r="G6366" s="11">
        <v>26</v>
      </c>
    </row>
    <row r="6367" spans="2:7" x14ac:dyDescent="0.2">
      <c r="B6367" t="s">
        <v>3330</v>
      </c>
      <c r="C6367" t="str">
        <f>VLOOKUP(B6367,customer!A:B,2,FALSE)</f>
        <v>Tan Beevers</v>
      </c>
      <c r="D6367" t="s">
        <v>3923</v>
      </c>
      <c r="E6367" t="s">
        <v>3933</v>
      </c>
      <c r="F6367" s="9">
        <v>44976</v>
      </c>
      <c r="G6367" s="11">
        <v>26</v>
      </c>
    </row>
    <row r="6368" spans="2:7" x14ac:dyDescent="0.2">
      <c r="B6368" t="s">
        <v>3330</v>
      </c>
      <c r="C6368" t="str">
        <f>VLOOKUP(B6368,customer!A:B,2,FALSE)</f>
        <v>Tan Beevers</v>
      </c>
      <c r="D6368" t="s">
        <v>3923</v>
      </c>
      <c r="E6368" t="s">
        <v>3933</v>
      </c>
      <c r="F6368" s="9">
        <v>45001</v>
      </c>
      <c r="G6368" s="11">
        <v>26</v>
      </c>
    </row>
    <row r="6369" spans="2:7" x14ac:dyDescent="0.2">
      <c r="B6369" t="s">
        <v>3330</v>
      </c>
      <c r="C6369" t="str">
        <f>VLOOKUP(B6369,customer!A:B,2,FALSE)</f>
        <v>Tan Beevers</v>
      </c>
      <c r="D6369" t="s">
        <v>3923</v>
      </c>
      <c r="E6369" t="s">
        <v>3933</v>
      </c>
      <c r="F6369" s="9">
        <v>45032</v>
      </c>
      <c r="G6369" s="11">
        <v>26</v>
      </c>
    </row>
    <row r="6370" spans="2:7" x14ac:dyDescent="0.2">
      <c r="B6370" t="s">
        <v>3330</v>
      </c>
      <c r="C6370" t="str">
        <f>VLOOKUP(B6370,customer!A:B,2,FALSE)</f>
        <v>Tan Beevers</v>
      </c>
      <c r="D6370" t="s">
        <v>3923</v>
      </c>
      <c r="E6370" t="s">
        <v>3933</v>
      </c>
      <c r="F6370" s="9">
        <v>45068</v>
      </c>
      <c r="G6370" s="11">
        <v>26</v>
      </c>
    </row>
    <row r="6371" spans="2:7" x14ac:dyDescent="0.2">
      <c r="B6371" t="s">
        <v>3330</v>
      </c>
      <c r="C6371" t="str">
        <f>VLOOKUP(B6371,customer!A:B,2,FALSE)</f>
        <v>Tan Beevers</v>
      </c>
      <c r="D6371" t="s">
        <v>3926</v>
      </c>
      <c r="E6371" t="s">
        <v>3936</v>
      </c>
      <c r="F6371" s="9">
        <v>44986</v>
      </c>
      <c r="G6371" s="11">
        <v>25</v>
      </c>
    </row>
    <row r="6372" spans="2:7" x14ac:dyDescent="0.2">
      <c r="B6372" t="s">
        <v>3330</v>
      </c>
      <c r="C6372" t="str">
        <f>VLOOKUP(B6372,customer!A:B,2,FALSE)</f>
        <v>Tan Beevers</v>
      </c>
      <c r="D6372" t="s">
        <v>3926</v>
      </c>
      <c r="E6372" t="s">
        <v>3936</v>
      </c>
      <c r="F6372" s="9">
        <v>45026</v>
      </c>
      <c r="G6372" s="11">
        <v>25</v>
      </c>
    </row>
    <row r="6373" spans="2:7" x14ac:dyDescent="0.2">
      <c r="B6373" t="s">
        <v>3330</v>
      </c>
      <c r="C6373" t="str">
        <f>VLOOKUP(B6373,customer!A:B,2,FALSE)</f>
        <v>Tan Beevers</v>
      </c>
      <c r="D6373" t="s">
        <v>3926</v>
      </c>
      <c r="E6373" t="s">
        <v>3936</v>
      </c>
      <c r="F6373" s="9">
        <v>45054</v>
      </c>
      <c r="G6373" s="11">
        <v>25</v>
      </c>
    </row>
    <row r="6374" spans="2:7" x14ac:dyDescent="0.2">
      <c r="B6374" t="s">
        <v>3332</v>
      </c>
      <c r="C6374" t="str">
        <f>VLOOKUP(B6374,customer!A:B,2,FALSE)</f>
        <v>Nancey Segot</v>
      </c>
      <c r="D6374" t="s">
        <v>3926</v>
      </c>
      <c r="E6374" t="s">
        <v>3936</v>
      </c>
      <c r="F6374" s="9">
        <v>44625</v>
      </c>
      <c r="G6374" s="11">
        <v>25</v>
      </c>
    </row>
    <row r="6375" spans="2:7" x14ac:dyDescent="0.2">
      <c r="B6375" t="s">
        <v>3332</v>
      </c>
      <c r="C6375" t="str">
        <f>VLOOKUP(B6375,customer!A:B,2,FALSE)</f>
        <v>Nancey Segot</v>
      </c>
      <c r="D6375" t="s">
        <v>3926</v>
      </c>
      <c r="E6375" t="s">
        <v>3936</v>
      </c>
      <c r="F6375" s="9">
        <v>44670</v>
      </c>
      <c r="G6375" s="11">
        <v>25</v>
      </c>
    </row>
    <row r="6376" spans="2:7" x14ac:dyDescent="0.2">
      <c r="B6376" t="s">
        <v>3332</v>
      </c>
      <c r="C6376" t="str">
        <f>VLOOKUP(B6376,customer!A:B,2,FALSE)</f>
        <v>Nancey Segot</v>
      </c>
      <c r="D6376" t="s">
        <v>3926</v>
      </c>
      <c r="E6376" t="s">
        <v>3936</v>
      </c>
      <c r="F6376" s="9">
        <v>44689</v>
      </c>
      <c r="G6376" s="11">
        <v>25</v>
      </c>
    </row>
    <row r="6377" spans="2:7" x14ac:dyDescent="0.2">
      <c r="B6377" t="s">
        <v>3332</v>
      </c>
      <c r="C6377" t="str">
        <f>VLOOKUP(B6377,customer!A:B,2,FALSE)</f>
        <v>Nancey Segot</v>
      </c>
      <c r="D6377" t="s">
        <v>3926</v>
      </c>
      <c r="E6377" t="s">
        <v>3936</v>
      </c>
      <c r="F6377" s="9">
        <v>44724</v>
      </c>
      <c r="G6377" s="11">
        <v>25</v>
      </c>
    </row>
    <row r="6378" spans="2:7" x14ac:dyDescent="0.2">
      <c r="B6378" t="s">
        <v>3332</v>
      </c>
      <c r="C6378" t="str">
        <f>VLOOKUP(B6378,customer!A:B,2,FALSE)</f>
        <v>Nancey Segot</v>
      </c>
      <c r="D6378" t="s">
        <v>3926</v>
      </c>
      <c r="E6378" t="s">
        <v>3936</v>
      </c>
      <c r="F6378" s="9">
        <v>44747</v>
      </c>
      <c r="G6378" s="11">
        <v>25</v>
      </c>
    </row>
    <row r="6379" spans="2:7" x14ac:dyDescent="0.2">
      <c r="B6379" t="s">
        <v>3332</v>
      </c>
      <c r="C6379" t="str">
        <f>VLOOKUP(B6379,customer!A:B,2,FALSE)</f>
        <v>Nancey Segot</v>
      </c>
      <c r="D6379" t="s">
        <v>3926</v>
      </c>
      <c r="E6379" t="s">
        <v>3936</v>
      </c>
      <c r="F6379" s="9">
        <v>44790</v>
      </c>
      <c r="G6379" s="11">
        <v>25</v>
      </c>
    </row>
    <row r="6380" spans="2:7" x14ac:dyDescent="0.2">
      <c r="B6380" t="s">
        <v>3332</v>
      </c>
      <c r="C6380" t="str">
        <f>VLOOKUP(B6380,customer!A:B,2,FALSE)</f>
        <v>Nancey Segot</v>
      </c>
      <c r="D6380" t="s">
        <v>3926</v>
      </c>
      <c r="E6380" t="s">
        <v>3936</v>
      </c>
      <c r="F6380" s="9">
        <v>44811</v>
      </c>
      <c r="G6380" s="11">
        <v>25</v>
      </c>
    </row>
    <row r="6381" spans="2:7" x14ac:dyDescent="0.2">
      <c r="B6381" t="s">
        <v>3332</v>
      </c>
      <c r="C6381" t="str">
        <f>VLOOKUP(B6381,customer!A:B,2,FALSE)</f>
        <v>Nancey Segot</v>
      </c>
      <c r="D6381" t="s">
        <v>3926</v>
      </c>
      <c r="E6381" t="s">
        <v>3936</v>
      </c>
      <c r="F6381" s="9">
        <v>44852</v>
      </c>
      <c r="G6381" s="11">
        <v>25</v>
      </c>
    </row>
    <row r="6382" spans="2:7" x14ac:dyDescent="0.2">
      <c r="B6382" t="s">
        <v>3332</v>
      </c>
      <c r="C6382" t="str">
        <f>VLOOKUP(B6382,customer!A:B,2,FALSE)</f>
        <v>Nancey Segot</v>
      </c>
      <c r="D6382" t="s">
        <v>3926</v>
      </c>
      <c r="E6382" t="s">
        <v>3936</v>
      </c>
      <c r="F6382" s="9">
        <v>44874</v>
      </c>
      <c r="G6382" s="11">
        <v>25</v>
      </c>
    </row>
    <row r="6383" spans="2:7" x14ac:dyDescent="0.2">
      <c r="B6383" t="s">
        <v>3332</v>
      </c>
      <c r="C6383" t="str">
        <f>VLOOKUP(B6383,customer!A:B,2,FALSE)</f>
        <v>Nancey Segot</v>
      </c>
      <c r="D6383" t="s">
        <v>3926</v>
      </c>
      <c r="E6383" t="s">
        <v>3936</v>
      </c>
      <c r="F6383" s="9">
        <v>44905</v>
      </c>
      <c r="G6383" s="11">
        <v>25</v>
      </c>
    </row>
    <row r="6384" spans="2:7" x14ac:dyDescent="0.2">
      <c r="B6384" t="s">
        <v>3332</v>
      </c>
      <c r="C6384" t="str">
        <f>VLOOKUP(B6384,customer!A:B,2,FALSE)</f>
        <v>Nancey Segot</v>
      </c>
      <c r="D6384" t="s">
        <v>3926</v>
      </c>
      <c r="E6384" t="s">
        <v>3936</v>
      </c>
      <c r="F6384" s="9">
        <v>44935</v>
      </c>
      <c r="G6384" s="11">
        <v>25</v>
      </c>
    </row>
    <row r="6385" spans="2:7" x14ac:dyDescent="0.2">
      <c r="B6385" t="s">
        <v>3332</v>
      </c>
      <c r="C6385" t="str">
        <f>VLOOKUP(B6385,customer!A:B,2,FALSE)</f>
        <v>Nancey Segot</v>
      </c>
      <c r="D6385" t="s">
        <v>3926</v>
      </c>
      <c r="E6385" t="s">
        <v>3936</v>
      </c>
      <c r="F6385" s="9">
        <v>44967</v>
      </c>
      <c r="G6385" s="11">
        <v>25</v>
      </c>
    </row>
    <row r="6386" spans="2:7" x14ac:dyDescent="0.2">
      <c r="B6386" t="s">
        <v>3332</v>
      </c>
      <c r="C6386" t="str">
        <f>VLOOKUP(B6386,customer!A:B,2,FALSE)</f>
        <v>Nancey Segot</v>
      </c>
      <c r="D6386" t="s">
        <v>3926</v>
      </c>
      <c r="E6386" t="s">
        <v>3936</v>
      </c>
      <c r="F6386" s="9">
        <v>45032</v>
      </c>
      <c r="G6386" s="11">
        <v>25</v>
      </c>
    </row>
    <row r="6387" spans="2:7" x14ac:dyDescent="0.2">
      <c r="B6387" t="s">
        <v>3332</v>
      </c>
      <c r="C6387" t="str">
        <f>VLOOKUP(B6387,customer!A:B,2,FALSE)</f>
        <v>Nancey Segot</v>
      </c>
      <c r="D6387" t="s">
        <v>3926</v>
      </c>
      <c r="E6387" t="s">
        <v>3936</v>
      </c>
      <c r="F6387" s="9">
        <v>45064</v>
      </c>
      <c r="G6387" s="11">
        <v>25</v>
      </c>
    </row>
    <row r="6388" spans="2:7" x14ac:dyDescent="0.2">
      <c r="B6388" t="s">
        <v>3332</v>
      </c>
      <c r="C6388" t="str">
        <f>VLOOKUP(B6388,customer!A:B,2,FALSE)</f>
        <v>Nancey Segot</v>
      </c>
      <c r="D6388" t="s">
        <v>3947</v>
      </c>
      <c r="E6388" t="s">
        <v>3940</v>
      </c>
      <c r="F6388" s="9">
        <v>44886</v>
      </c>
      <c r="G6388" s="11">
        <v>62</v>
      </c>
    </row>
    <row r="6389" spans="2:7" x14ac:dyDescent="0.2">
      <c r="B6389" t="s">
        <v>3332</v>
      </c>
      <c r="C6389" t="str">
        <f>VLOOKUP(B6389,customer!A:B,2,FALSE)</f>
        <v>Nancey Segot</v>
      </c>
      <c r="D6389" t="s">
        <v>3947</v>
      </c>
      <c r="E6389" t="s">
        <v>3940</v>
      </c>
      <c r="F6389" s="9">
        <v>44926</v>
      </c>
      <c r="G6389" s="11">
        <v>62</v>
      </c>
    </row>
    <row r="6390" spans="2:7" x14ac:dyDescent="0.2">
      <c r="B6390" t="s">
        <v>3332</v>
      </c>
      <c r="C6390" t="str">
        <f>VLOOKUP(B6390,customer!A:B,2,FALSE)</f>
        <v>Nancey Segot</v>
      </c>
      <c r="D6390" t="s">
        <v>3947</v>
      </c>
      <c r="E6390" t="s">
        <v>3940</v>
      </c>
      <c r="F6390" s="9">
        <v>44953</v>
      </c>
      <c r="G6390" s="11">
        <v>62</v>
      </c>
    </row>
    <row r="6391" spans="2:7" x14ac:dyDescent="0.2">
      <c r="B6391" t="s">
        <v>3332</v>
      </c>
      <c r="C6391" t="str">
        <f>VLOOKUP(B6391,customer!A:B,2,FALSE)</f>
        <v>Nancey Segot</v>
      </c>
      <c r="D6391" t="s">
        <v>3947</v>
      </c>
      <c r="E6391" t="s">
        <v>3940</v>
      </c>
      <c r="F6391" s="9">
        <v>44985</v>
      </c>
      <c r="G6391" s="11">
        <v>62</v>
      </c>
    </row>
    <row r="6392" spans="2:7" x14ac:dyDescent="0.2">
      <c r="B6392" t="s">
        <v>3332</v>
      </c>
      <c r="C6392" t="str">
        <f>VLOOKUP(B6392,customer!A:B,2,FALSE)</f>
        <v>Nancey Segot</v>
      </c>
      <c r="D6392" t="s">
        <v>3947</v>
      </c>
      <c r="E6392" t="s">
        <v>3940</v>
      </c>
      <c r="F6392" s="9">
        <v>45015</v>
      </c>
      <c r="G6392" s="11">
        <v>62</v>
      </c>
    </row>
    <row r="6393" spans="2:7" x14ac:dyDescent="0.2">
      <c r="B6393" t="s">
        <v>3332</v>
      </c>
      <c r="C6393" t="str">
        <f>VLOOKUP(B6393,customer!A:B,2,FALSE)</f>
        <v>Nancey Segot</v>
      </c>
      <c r="D6393" t="s">
        <v>3947</v>
      </c>
      <c r="E6393" t="s">
        <v>3940</v>
      </c>
      <c r="F6393" s="9">
        <v>45044</v>
      </c>
      <c r="G6393" s="11">
        <v>62</v>
      </c>
    </row>
    <row r="6394" spans="2:7" x14ac:dyDescent="0.2">
      <c r="B6394" t="s">
        <v>3332</v>
      </c>
      <c r="C6394" t="str">
        <f>VLOOKUP(B6394,customer!A:B,2,FALSE)</f>
        <v>Nancey Segot</v>
      </c>
      <c r="D6394" t="s">
        <v>3947</v>
      </c>
      <c r="E6394" t="s">
        <v>3940</v>
      </c>
      <c r="F6394" s="9">
        <v>45070</v>
      </c>
      <c r="G6394" s="11">
        <v>62</v>
      </c>
    </row>
    <row r="6395" spans="2:7" x14ac:dyDescent="0.2">
      <c r="B6395" t="s">
        <v>3333</v>
      </c>
      <c r="C6395" t="str">
        <f>VLOOKUP(B6395,customer!A:B,2,FALSE)</f>
        <v>Mara Pressland</v>
      </c>
      <c r="D6395" t="s">
        <v>3953</v>
      </c>
      <c r="E6395" t="s">
        <v>3946</v>
      </c>
      <c r="F6395" s="9">
        <v>44860</v>
      </c>
      <c r="G6395" s="11">
        <v>29</v>
      </c>
    </row>
    <row r="6396" spans="2:7" x14ac:dyDescent="0.2">
      <c r="B6396" t="s">
        <v>3333</v>
      </c>
      <c r="C6396" t="str">
        <f>VLOOKUP(B6396,customer!A:B,2,FALSE)</f>
        <v>Mara Pressland</v>
      </c>
      <c r="D6396" t="s">
        <v>3953</v>
      </c>
      <c r="E6396" t="s">
        <v>3946</v>
      </c>
      <c r="F6396" s="9">
        <v>44895</v>
      </c>
      <c r="G6396" s="11">
        <v>29</v>
      </c>
    </row>
    <row r="6397" spans="2:7" x14ac:dyDescent="0.2">
      <c r="B6397" t="s">
        <v>3333</v>
      </c>
      <c r="C6397" t="str">
        <f>VLOOKUP(B6397,customer!A:B,2,FALSE)</f>
        <v>Mara Pressland</v>
      </c>
      <c r="D6397" t="s">
        <v>3953</v>
      </c>
      <c r="E6397" t="s">
        <v>3946</v>
      </c>
      <c r="F6397" s="9">
        <v>44898</v>
      </c>
      <c r="G6397" s="11">
        <v>29</v>
      </c>
    </row>
    <row r="6398" spans="2:7" x14ac:dyDescent="0.2">
      <c r="B6398" t="s">
        <v>3333</v>
      </c>
      <c r="C6398" t="str">
        <f>VLOOKUP(B6398,customer!A:B,2,FALSE)</f>
        <v>Mara Pressland</v>
      </c>
      <c r="D6398" t="s">
        <v>3953</v>
      </c>
      <c r="E6398" t="s">
        <v>3946</v>
      </c>
      <c r="F6398" s="9">
        <v>44952</v>
      </c>
      <c r="G6398" s="11">
        <v>29</v>
      </c>
    </row>
    <row r="6399" spans="2:7" x14ac:dyDescent="0.2">
      <c r="B6399" t="s">
        <v>3333</v>
      </c>
      <c r="C6399" t="str">
        <f>VLOOKUP(B6399,customer!A:B,2,FALSE)</f>
        <v>Mara Pressland</v>
      </c>
      <c r="D6399" t="s">
        <v>3953</v>
      </c>
      <c r="E6399" t="s">
        <v>3946</v>
      </c>
      <c r="F6399" s="9">
        <v>44960</v>
      </c>
      <c r="G6399" s="11">
        <v>29</v>
      </c>
    </row>
    <row r="6400" spans="2:7" x14ac:dyDescent="0.2">
      <c r="B6400" t="s">
        <v>3333</v>
      </c>
      <c r="C6400" t="str">
        <f>VLOOKUP(B6400,customer!A:B,2,FALSE)</f>
        <v>Mara Pressland</v>
      </c>
      <c r="D6400" t="s">
        <v>3953</v>
      </c>
      <c r="E6400" t="s">
        <v>3946</v>
      </c>
      <c r="F6400" s="9">
        <v>45016</v>
      </c>
      <c r="G6400" s="11">
        <v>29</v>
      </c>
    </row>
    <row r="6401" spans="2:7" x14ac:dyDescent="0.2">
      <c r="B6401" t="s">
        <v>3333</v>
      </c>
      <c r="C6401" t="str">
        <f>VLOOKUP(B6401,customer!A:B,2,FALSE)</f>
        <v>Mara Pressland</v>
      </c>
      <c r="D6401" t="s">
        <v>3953</v>
      </c>
      <c r="E6401" t="s">
        <v>3946</v>
      </c>
      <c r="F6401" s="9">
        <v>45046</v>
      </c>
      <c r="G6401" s="11">
        <v>29</v>
      </c>
    </row>
    <row r="6402" spans="2:7" x14ac:dyDescent="0.2">
      <c r="B6402" t="s">
        <v>3333</v>
      </c>
      <c r="C6402" t="str">
        <f>VLOOKUP(B6402,customer!A:B,2,FALSE)</f>
        <v>Mara Pressland</v>
      </c>
      <c r="D6402" t="s">
        <v>3953</v>
      </c>
      <c r="E6402" t="s">
        <v>3946</v>
      </c>
      <c r="F6402" s="9">
        <v>45056</v>
      </c>
      <c r="G6402" s="11">
        <v>29</v>
      </c>
    </row>
    <row r="6403" spans="2:7" x14ac:dyDescent="0.2">
      <c r="B6403" t="s">
        <v>3333</v>
      </c>
      <c r="C6403" t="str">
        <f>VLOOKUP(B6403,customer!A:B,2,FALSE)</f>
        <v>Mara Pressland</v>
      </c>
      <c r="D6403" t="s">
        <v>3953</v>
      </c>
      <c r="E6403" t="s">
        <v>3946</v>
      </c>
      <c r="F6403" s="9">
        <v>45085</v>
      </c>
      <c r="G6403" s="11">
        <v>29</v>
      </c>
    </row>
    <row r="6404" spans="2:7" x14ac:dyDescent="0.2">
      <c r="B6404" t="s">
        <v>3333</v>
      </c>
      <c r="C6404" t="str">
        <f>VLOOKUP(B6404,customer!A:B,2,FALSE)</f>
        <v>Mara Pressland</v>
      </c>
      <c r="D6404" t="s">
        <v>3950</v>
      </c>
      <c r="E6404" t="s">
        <v>3943</v>
      </c>
      <c r="F6404" s="9">
        <v>44917</v>
      </c>
      <c r="G6404" s="11">
        <v>28</v>
      </c>
    </row>
    <row r="6405" spans="2:7" x14ac:dyDescent="0.2">
      <c r="B6405" t="s">
        <v>3333</v>
      </c>
      <c r="C6405" t="str">
        <f>VLOOKUP(B6405,customer!A:B,2,FALSE)</f>
        <v>Mara Pressland</v>
      </c>
      <c r="D6405" t="s">
        <v>3950</v>
      </c>
      <c r="E6405" t="s">
        <v>3943</v>
      </c>
      <c r="F6405" s="9">
        <v>44954</v>
      </c>
      <c r="G6405" s="11">
        <v>28</v>
      </c>
    </row>
    <row r="6406" spans="2:7" x14ac:dyDescent="0.2">
      <c r="B6406" t="s">
        <v>3333</v>
      </c>
      <c r="C6406" t="str">
        <f>VLOOKUP(B6406,customer!A:B,2,FALSE)</f>
        <v>Mara Pressland</v>
      </c>
      <c r="D6406" t="s">
        <v>3950</v>
      </c>
      <c r="E6406" t="s">
        <v>3943</v>
      </c>
      <c r="F6406" s="9">
        <v>44985</v>
      </c>
      <c r="G6406" s="11">
        <v>28</v>
      </c>
    </row>
    <row r="6407" spans="2:7" x14ac:dyDescent="0.2">
      <c r="B6407" t="s">
        <v>3333</v>
      </c>
      <c r="C6407" t="str">
        <f>VLOOKUP(B6407,customer!A:B,2,FALSE)</f>
        <v>Mara Pressland</v>
      </c>
      <c r="D6407" t="s">
        <v>3950</v>
      </c>
      <c r="E6407" t="s">
        <v>3943</v>
      </c>
      <c r="F6407" s="9">
        <v>45011</v>
      </c>
      <c r="G6407" s="11">
        <v>28</v>
      </c>
    </row>
    <row r="6408" spans="2:7" x14ac:dyDescent="0.2">
      <c r="B6408" t="s">
        <v>3333</v>
      </c>
      <c r="C6408" t="str">
        <f>VLOOKUP(B6408,customer!A:B,2,FALSE)</f>
        <v>Mara Pressland</v>
      </c>
      <c r="D6408" t="s">
        <v>3950</v>
      </c>
      <c r="E6408" t="s">
        <v>3943</v>
      </c>
      <c r="F6408" s="9">
        <v>45020</v>
      </c>
      <c r="G6408" s="11">
        <v>28</v>
      </c>
    </row>
    <row r="6409" spans="2:7" x14ac:dyDescent="0.2">
      <c r="B6409" t="s">
        <v>3333</v>
      </c>
      <c r="C6409" t="str">
        <f>VLOOKUP(B6409,customer!A:B,2,FALSE)</f>
        <v>Mara Pressland</v>
      </c>
      <c r="D6409" t="s">
        <v>3950</v>
      </c>
      <c r="E6409" t="s">
        <v>3943</v>
      </c>
      <c r="F6409" s="9">
        <v>45047</v>
      </c>
      <c r="G6409" s="11">
        <v>28</v>
      </c>
    </row>
    <row r="6410" spans="2:7" x14ac:dyDescent="0.2">
      <c r="B6410" t="s">
        <v>3333</v>
      </c>
      <c r="C6410" t="str">
        <f>VLOOKUP(B6410,customer!A:B,2,FALSE)</f>
        <v>Mara Pressland</v>
      </c>
      <c r="D6410" t="s">
        <v>3950</v>
      </c>
      <c r="E6410" t="s">
        <v>3943</v>
      </c>
      <c r="F6410" s="9">
        <v>45078</v>
      </c>
      <c r="G6410" s="11">
        <v>28</v>
      </c>
    </row>
    <row r="6411" spans="2:7" x14ac:dyDescent="0.2">
      <c r="B6411" t="s">
        <v>3334</v>
      </c>
      <c r="C6411" t="str">
        <f>VLOOKUP(B6411,customer!A:B,2,FALSE)</f>
        <v>Cordey Vardon</v>
      </c>
      <c r="D6411" t="s">
        <v>3953</v>
      </c>
      <c r="E6411" t="s">
        <v>3946</v>
      </c>
      <c r="F6411" s="9">
        <v>44841</v>
      </c>
      <c r="G6411" s="11">
        <v>29</v>
      </c>
    </row>
    <row r="6412" spans="2:7" x14ac:dyDescent="0.2">
      <c r="B6412" t="s">
        <v>3334</v>
      </c>
      <c r="C6412" t="str">
        <f>VLOOKUP(B6412,customer!A:B,2,FALSE)</f>
        <v>Cordey Vardon</v>
      </c>
      <c r="D6412" t="s">
        <v>3953</v>
      </c>
      <c r="E6412" t="s">
        <v>3946</v>
      </c>
      <c r="F6412" s="9">
        <v>44878</v>
      </c>
      <c r="G6412" s="11">
        <v>29</v>
      </c>
    </row>
    <row r="6413" spans="2:7" x14ac:dyDescent="0.2">
      <c r="B6413" t="s">
        <v>3334</v>
      </c>
      <c r="C6413" t="str">
        <f>VLOOKUP(B6413,customer!A:B,2,FALSE)</f>
        <v>Cordey Vardon</v>
      </c>
      <c r="D6413" t="s">
        <v>3953</v>
      </c>
      <c r="E6413" t="s">
        <v>3946</v>
      </c>
      <c r="F6413" s="9">
        <v>44902</v>
      </c>
      <c r="G6413" s="11">
        <v>29</v>
      </c>
    </row>
    <row r="6414" spans="2:7" x14ac:dyDescent="0.2">
      <c r="B6414" t="s">
        <v>3334</v>
      </c>
      <c r="C6414" t="str">
        <f>VLOOKUP(B6414,customer!A:B,2,FALSE)</f>
        <v>Cordey Vardon</v>
      </c>
      <c r="D6414" t="s">
        <v>3953</v>
      </c>
      <c r="E6414" t="s">
        <v>3946</v>
      </c>
      <c r="F6414" s="9">
        <v>44940</v>
      </c>
      <c r="G6414" s="11">
        <v>29</v>
      </c>
    </row>
    <row r="6415" spans="2:7" x14ac:dyDescent="0.2">
      <c r="B6415" t="s">
        <v>3334</v>
      </c>
      <c r="C6415" t="str">
        <f>VLOOKUP(B6415,customer!A:B,2,FALSE)</f>
        <v>Cordey Vardon</v>
      </c>
      <c r="D6415" t="s">
        <v>3953</v>
      </c>
      <c r="E6415" t="s">
        <v>3946</v>
      </c>
      <c r="F6415" s="9">
        <v>44972</v>
      </c>
      <c r="G6415" s="11">
        <v>29</v>
      </c>
    </row>
    <row r="6416" spans="2:7" x14ac:dyDescent="0.2">
      <c r="B6416" t="s">
        <v>3334</v>
      </c>
      <c r="C6416" t="str">
        <f>VLOOKUP(B6416,customer!A:B,2,FALSE)</f>
        <v>Cordey Vardon</v>
      </c>
      <c r="D6416" t="s">
        <v>3953</v>
      </c>
      <c r="E6416" t="s">
        <v>3946</v>
      </c>
      <c r="F6416" s="9">
        <v>45007</v>
      </c>
      <c r="G6416" s="11">
        <v>29</v>
      </c>
    </row>
    <row r="6417" spans="2:7" x14ac:dyDescent="0.2">
      <c r="B6417" t="s">
        <v>3334</v>
      </c>
      <c r="C6417" t="str">
        <f>VLOOKUP(B6417,customer!A:B,2,FALSE)</f>
        <v>Cordey Vardon</v>
      </c>
      <c r="D6417" t="s">
        <v>3953</v>
      </c>
      <c r="E6417" t="s">
        <v>3946</v>
      </c>
      <c r="F6417" s="9">
        <v>45036</v>
      </c>
      <c r="G6417" s="11">
        <v>29</v>
      </c>
    </row>
    <row r="6418" spans="2:7" x14ac:dyDescent="0.2">
      <c r="B6418" t="s">
        <v>3334</v>
      </c>
      <c r="C6418" t="str">
        <f>VLOOKUP(B6418,customer!A:B,2,FALSE)</f>
        <v>Cordey Vardon</v>
      </c>
      <c r="D6418" t="s">
        <v>3953</v>
      </c>
      <c r="E6418" t="s">
        <v>3946</v>
      </c>
      <c r="F6418" s="9">
        <v>45056</v>
      </c>
      <c r="G6418" s="11">
        <v>29</v>
      </c>
    </row>
    <row r="6419" spans="2:7" x14ac:dyDescent="0.2">
      <c r="B6419" t="s">
        <v>3334</v>
      </c>
      <c r="C6419" t="str">
        <f>VLOOKUP(B6419,customer!A:B,2,FALSE)</f>
        <v>Cordey Vardon</v>
      </c>
      <c r="D6419" t="s">
        <v>3952</v>
      </c>
      <c r="E6419" t="s">
        <v>3945</v>
      </c>
      <c r="F6419" s="9">
        <v>45031</v>
      </c>
      <c r="G6419" s="11">
        <v>16</v>
      </c>
    </row>
    <row r="6420" spans="2:7" x14ac:dyDescent="0.2">
      <c r="B6420" t="s">
        <v>3334</v>
      </c>
      <c r="C6420" t="str">
        <f>VLOOKUP(B6420,customer!A:B,2,FALSE)</f>
        <v>Cordey Vardon</v>
      </c>
      <c r="D6420" t="s">
        <v>3952</v>
      </c>
      <c r="E6420" t="s">
        <v>3945</v>
      </c>
      <c r="F6420" s="9">
        <v>45068</v>
      </c>
      <c r="G6420" s="11">
        <v>16</v>
      </c>
    </row>
    <row r="6421" spans="2:7" x14ac:dyDescent="0.2">
      <c r="B6421" t="s">
        <v>3335</v>
      </c>
      <c r="C6421" t="str">
        <f>VLOOKUP(B6421,customer!A:B,2,FALSE)</f>
        <v>Bron Ghilardi</v>
      </c>
      <c r="D6421" t="s">
        <v>3928</v>
      </c>
      <c r="E6421" t="s">
        <v>3938</v>
      </c>
      <c r="F6421" s="9">
        <v>44582</v>
      </c>
      <c r="G6421" s="11">
        <v>75</v>
      </c>
    </row>
    <row r="6422" spans="2:7" x14ac:dyDescent="0.2">
      <c r="B6422" t="s">
        <v>3335</v>
      </c>
      <c r="C6422" t="str">
        <f>VLOOKUP(B6422,customer!A:B,2,FALSE)</f>
        <v>Bron Ghilardi</v>
      </c>
      <c r="D6422" t="s">
        <v>3928</v>
      </c>
      <c r="E6422" t="s">
        <v>3938</v>
      </c>
      <c r="F6422" s="9">
        <v>44647</v>
      </c>
      <c r="G6422" s="11">
        <v>75</v>
      </c>
    </row>
    <row r="6423" spans="2:7" x14ac:dyDescent="0.2">
      <c r="B6423" t="s">
        <v>3335</v>
      </c>
      <c r="C6423" t="str">
        <f>VLOOKUP(B6423,customer!A:B,2,FALSE)</f>
        <v>Bron Ghilardi</v>
      </c>
      <c r="D6423" t="s">
        <v>3928</v>
      </c>
      <c r="E6423" t="s">
        <v>3938</v>
      </c>
      <c r="F6423" s="9">
        <v>44684</v>
      </c>
      <c r="G6423" s="11">
        <v>75</v>
      </c>
    </row>
    <row r="6424" spans="2:7" x14ac:dyDescent="0.2">
      <c r="B6424" t="s">
        <v>3335</v>
      </c>
      <c r="C6424" t="str">
        <f>VLOOKUP(B6424,customer!A:B,2,FALSE)</f>
        <v>Bron Ghilardi</v>
      </c>
      <c r="D6424" t="s">
        <v>3928</v>
      </c>
      <c r="E6424" t="s">
        <v>3938</v>
      </c>
      <c r="F6424" s="9">
        <v>44735</v>
      </c>
      <c r="G6424" s="11">
        <v>75</v>
      </c>
    </row>
    <row r="6425" spans="2:7" x14ac:dyDescent="0.2">
      <c r="B6425" t="s">
        <v>3335</v>
      </c>
      <c r="C6425" t="str">
        <f>VLOOKUP(B6425,customer!A:B,2,FALSE)</f>
        <v>Bron Ghilardi</v>
      </c>
      <c r="D6425" t="s">
        <v>3928</v>
      </c>
      <c r="E6425" t="s">
        <v>3938</v>
      </c>
      <c r="F6425" s="9">
        <v>44771</v>
      </c>
      <c r="G6425" s="11">
        <v>75</v>
      </c>
    </row>
    <row r="6426" spans="2:7" x14ac:dyDescent="0.2">
      <c r="B6426" t="s">
        <v>3335</v>
      </c>
      <c r="C6426" t="str">
        <f>VLOOKUP(B6426,customer!A:B,2,FALSE)</f>
        <v>Bron Ghilardi</v>
      </c>
      <c r="D6426" t="s">
        <v>3928</v>
      </c>
      <c r="E6426" t="s">
        <v>3938</v>
      </c>
      <c r="F6426" s="9">
        <v>44775</v>
      </c>
      <c r="G6426" s="11">
        <v>75</v>
      </c>
    </row>
    <row r="6427" spans="2:7" x14ac:dyDescent="0.2">
      <c r="B6427" t="s">
        <v>3335</v>
      </c>
      <c r="C6427" t="str">
        <f>VLOOKUP(B6427,customer!A:B,2,FALSE)</f>
        <v>Bron Ghilardi</v>
      </c>
      <c r="D6427" t="s">
        <v>3928</v>
      </c>
      <c r="E6427" t="s">
        <v>3938</v>
      </c>
      <c r="F6427" s="9">
        <v>44830</v>
      </c>
      <c r="G6427" s="11">
        <v>75</v>
      </c>
    </row>
    <row r="6428" spans="2:7" x14ac:dyDescent="0.2">
      <c r="B6428" t="s">
        <v>3335</v>
      </c>
      <c r="C6428" t="str">
        <f>VLOOKUP(B6428,customer!A:B,2,FALSE)</f>
        <v>Bron Ghilardi</v>
      </c>
      <c r="D6428" t="s">
        <v>3928</v>
      </c>
      <c r="E6428" t="s">
        <v>3938</v>
      </c>
      <c r="F6428" s="9">
        <v>44862</v>
      </c>
      <c r="G6428" s="11">
        <v>75</v>
      </c>
    </row>
    <row r="6429" spans="2:7" x14ac:dyDescent="0.2">
      <c r="B6429" t="s">
        <v>3335</v>
      </c>
      <c r="C6429" t="str">
        <f>VLOOKUP(B6429,customer!A:B,2,FALSE)</f>
        <v>Bron Ghilardi</v>
      </c>
      <c r="D6429" t="s">
        <v>3928</v>
      </c>
      <c r="E6429" t="s">
        <v>3938</v>
      </c>
      <c r="F6429" s="9">
        <v>44918</v>
      </c>
      <c r="G6429" s="11">
        <v>75</v>
      </c>
    </row>
    <row r="6430" spans="2:7" x14ac:dyDescent="0.2">
      <c r="B6430" t="s">
        <v>3335</v>
      </c>
      <c r="C6430" t="str">
        <f>VLOOKUP(B6430,customer!A:B,2,FALSE)</f>
        <v>Bron Ghilardi</v>
      </c>
      <c r="D6430" t="s">
        <v>3928</v>
      </c>
      <c r="E6430" t="s">
        <v>3938</v>
      </c>
      <c r="F6430" s="9">
        <v>44931</v>
      </c>
      <c r="G6430" s="11">
        <v>75</v>
      </c>
    </row>
    <row r="6431" spans="2:7" x14ac:dyDescent="0.2">
      <c r="B6431" t="s">
        <v>3335</v>
      </c>
      <c r="C6431" t="str">
        <f>VLOOKUP(B6431,customer!A:B,2,FALSE)</f>
        <v>Bron Ghilardi</v>
      </c>
      <c r="D6431" t="s">
        <v>3928</v>
      </c>
      <c r="E6431" t="s">
        <v>3938</v>
      </c>
      <c r="F6431" s="9">
        <v>44978</v>
      </c>
      <c r="G6431" s="11">
        <v>75</v>
      </c>
    </row>
    <row r="6432" spans="2:7" x14ac:dyDescent="0.2">
      <c r="B6432" t="s">
        <v>3335</v>
      </c>
      <c r="C6432" t="str">
        <f>VLOOKUP(B6432,customer!A:B,2,FALSE)</f>
        <v>Bron Ghilardi</v>
      </c>
      <c r="D6432" t="s">
        <v>3928</v>
      </c>
      <c r="E6432" t="s">
        <v>3938</v>
      </c>
      <c r="F6432" s="9">
        <v>45013</v>
      </c>
      <c r="G6432" s="11">
        <v>75</v>
      </c>
    </row>
    <row r="6433" spans="2:7" x14ac:dyDescent="0.2">
      <c r="B6433" t="s">
        <v>3335</v>
      </c>
      <c r="C6433" t="str">
        <f>VLOOKUP(B6433,customer!A:B,2,FALSE)</f>
        <v>Bron Ghilardi</v>
      </c>
      <c r="D6433" t="s">
        <v>3928</v>
      </c>
      <c r="E6433" t="s">
        <v>3938</v>
      </c>
      <c r="F6433" s="9">
        <v>45018</v>
      </c>
      <c r="G6433" s="11">
        <v>75</v>
      </c>
    </row>
    <row r="6434" spans="2:7" x14ac:dyDescent="0.2">
      <c r="B6434" t="s">
        <v>3335</v>
      </c>
      <c r="C6434" t="str">
        <f>VLOOKUP(B6434,customer!A:B,2,FALSE)</f>
        <v>Bron Ghilardi</v>
      </c>
      <c r="D6434" t="s">
        <v>3928</v>
      </c>
      <c r="E6434" t="s">
        <v>3938</v>
      </c>
      <c r="F6434" s="9">
        <v>45047</v>
      </c>
      <c r="G6434" s="11">
        <v>75</v>
      </c>
    </row>
    <row r="6435" spans="2:7" x14ac:dyDescent="0.2">
      <c r="B6435" t="s">
        <v>3335</v>
      </c>
      <c r="C6435" t="str">
        <f>VLOOKUP(B6435,customer!A:B,2,FALSE)</f>
        <v>Bron Ghilardi</v>
      </c>
      <c r="D6435" t="s">
        <v>3929</v>
      </c>
      <c r="E6435" t="s">
        <v>3939</v>
      </c>
      <c r="F6435" s="9">
        <v>45021</v>
      </c>
      <c r="G6435" s="11">
        <v>66</v>
      </c>
    </row>
    <row r="6436" spans="2:7" x14ac:dyDescent="0.2">
      <c r="B6436" t="s">
        <v>3335</v>
      </c>
      <c r="C6436" t="str">
        <f>VLOOKUP(B6436,customer!A:B,2,FALSE)</f>
        <v>Bron Ghilardi</v>
      </c>
      <c r="D6436" t="s">
        <v>3929</v>
      </c>
      <c r="E6436" t="s">
        <v>3939</v>
      </c>
      <c r="F6436" s="9">
        <v>45058</v>
      </c>
      <c r="G6436" s="11">
        <v>66</v>
      </c>
    </row>
    <row r="6437" spans="2:7" x14ac:dyDescent="0.2">
      <c r="B6437" t="s">
        <v>3336</v>
      </c>
      <c r="C6437" t="str">
        <f>VLOOKUP(B6437,customer!A:B,2,FALSE)</f>
        <v>Shelley Bradford</v>
      </c>
      <c r="D6437" t="s">
        <v>3920</v>
      </c>
      <c r="E6437" t="s">
        <v>3930</v>
      </c>
      <c r="F6437" s="9">
        <v>44721</v>
      </c>
      <c r="G6437" s="11">
        <v>10</v>
      </c>
    </row>
    <row r="6438" spans="2:7" x14ac:dyDescent="0.2">
      <c r="B6438" t="s">
        <v>3336</v>
      </c>
      <c r="C6438" t="str">
        <f>VLOOKUP(B6438,customer!A:B,2,FALSE)</f>
        <v>Shelley Bradford</v>
      </c>
      <c r="D6438" t="s">
        <v>3920</v>
      </c>
      <c r="E6438" t="s">
        <v>3930</v>
      </c>
      <c r="F6438" s="9">
        <v>44760</v>
      </c>
      <c r="G6438" s="11">
        <v>10</v>
      </c>
    </row>
    <row r="6439" spans="2:7" x14ac:dyDescent="0.2">
      <c r="B6439" t="s">
        <v>3336</v>
      </c>
      <c r="C6439" t="str">
        <f>VLOOKUP(B6439,customer!A:B,2,FALSE)</f>
        <v>Shelley Bradford</v>
      </c>
      <c r="D6439" t="s">
        <v>3920</v>
      </c>
      <c r="E6439" t="s">
        <v>3930</v>
      </c>
      <c r="F6439" s="9">
        <v>44792</v>
      </c>
      <c r="G6439" s="11">
        <v>10</v>
      </c>
    </row>
    <row r="6440" spans="2:7" x14ac:dyDescent="0.2">
      <c r="B6440" t="s">
        <v>3336</v>
      </c>
      <c r="C6440" t="str">
        <f>VLOOKUP(B6440,customer!A:B,2,FALSE)</f>
        <v>Shelley Bradford</v>
      </c>
      <c r="D6440" t="s">
        <v>3920</v>
      </c>
      <c r="E6440" t="s">
        <v>3930</v>
      </c>
      <c r="F6440" s="9">
        <v>44828</v>
      </c>
      <c r="G6440" s="11">
        <v>10</v>
      </c>
    </row>
    <row r="6441" spans="2:7" x14ac:dyDescent="0.2">
      <c r="B6441" t="s">
        <v>3336</v>
      </c>
      <c r="C6441" t="str">
        <f>VLOOKUP(B6441,customer!A:B,2,FALSE)</f>
        <v>Shelley Bradford</v>
      </c>
      <c r="D6441" t="s">
        <v>3920</v>
      </c>
      <c r="E6441" t="s">
        <v>3930</v>
      </c>
      <c r="F6441" s="9">
        <v>44846</v>
      </c>
      <c r="G6441" s="11">
        <v>10</v>
      </c>
    </row>
    <row r="6442" spans="2:7" x14ac:dyDescent="0.2">
      <c r="B6442" t="s">
        <v>3336</v>
      </c>
      <c r="C6442" t="str">
        <f>VLOOKUP(B6442,customer!A:B,2,FALSE)</f>
        <v>Shelley Bradford</v>
      </c>
      <c r="D6442" t="s">
        <v>3920</v>
      </c>
      <c r="E6442" t="s">
        <v>3930</v>
      </c>
      <c r="F6442" s="9">
        <v>44886</v>
      </c>
      <c r="G6442" s="11">
        <v>10</v>
      </c>
    </row>
    <row r="6443" spans="2:7" x14ac:dyDescent="0.2">
      <c r="B6443" t="s">
        <v>3336</v>
      </c>
      <c r="C6443" t="str">
        <f>VLOOKUP(B6443,customer!A:B,2,FALSE)</f>
        <v>Shelley Bradford</v>
      </c>
      <c r="D6443" t="s">
        <v>3920</v>
      </c>
      <c r="E6443" t="s">
        <v>3930</v>
      </c>
      <c r="F6443" s="9">
        <v>44914</v>
      </c>
      <c r="G6443" s="11">
        <v>10</v>
      </c>
    </row>
    <row r="6444" spans="2:7" x14ac:dyDescent="0.2">
      <c r="B6444" t="s">
        <v>3336</v>
      </c>
      <c r="C6444" t="str">
        <f>VLOOKUP(B6444,customer!A:B,2,FALSE)</f>
        <v>Shelley Bradford</v>
      </c>
      <c r="D6444" t="s">
        <v>3920</v>
      </c>
      <c r="E6444" t="s">
        <v>3930</v>
      </c>
      <c r="F6444" s="9">
        <v>44946</v>
      </c>
      <c r="G6444" s="11">
        <v>10</v>
      </c>
    </row>
    <row r="6445" spans="2:7" x14ac:dyDescent="0.2">
      <c r="B6445" t="s">
        <v>3336</v>
      </c>
      <c r="C6445" t="str">
        <f>VLOOKUP(B6445,customer!A:B,2,FALSE)</f>
        <v>Shelley Bradford</v>
      </c>
      <c r="D6445" t="s">
        <v>3920</v>
      </c>
      <c r="E6445" t="s">
        <v>3930</v>
      </c>
      <c r="F6445" s="9">
        <v>44966</v>
      </c>
      <c r="G6445" s="11">
        <v>10</v>
      </c>
    </row>
    <row r="6446" spans="2:7" x14ac:dyDescent="0.2">
      <c r="B6446" t="s">
        <v>3336</v>
      </c>
      <c r="C6446" t="str">
        <f>VLOOKUP(B6446,customer!A:B,2,FALSE)</f>
        <v>Shelley Bradford</v>
      </c>
      <c r="D6446" t="s">
        <v>3920</v>
      </c>
      <c r="E6446" t="s">
        <v>3930</v>
      </c>
      <c r="F6446" s="9">
        <v>45003</v>
      </c>
      <c r="G6446" s="11">
        <v>10</v>
      </c>
    </row>
    <row r="6447" spans="2:7" x14ac:dyDescent="0.2">
      <c r="B6447" t="s">
        <v>3336</v>
      </c>
      <c r="C6447" t="str">
        <f>VLOOKUP(B6447,customer!A:B,2,FALSE)</f>
        <v>Shelley Bradford</v>
      </c>
      <c r="D6447" t="s">
        <v>3920</v>
      </c>
      <c r="E6447" t="s">
        <v>3930</v>
      </c>
      <c r="F6447" s="9">
        <v>45035</v>
      </c>
      <c r="G6447" s="11">
        <v>10</v>
      </c>
    </row>
    <row r="6448" spans="2:7" x14ac:dyDescent="0.2">
      <c r="B6448" t="s">
        <v>3336</v>
      </c>
      <c r="C6448" t="str">
        <f>VLOOKUP(B6448,customer!A:B,2,FALSE)</f>
        <v>Shelley Bradford</v>
      </c>
      <c r="D6448" t="s">
        <v>3920</v>
      </c>
      <c r="E6448" t="s">
        <v>3930</v>
      </c>
      <c r="F6448" s="9">
        <v>45065</v>
      </c>
      <c r="G6448" s="11">
        <v>10</v>
      </c>
    </row>
    <row r="6449" spans="2:7" x14ac:dyDescent="0.2">
      <c r="B6449" t="s">
        <v>3336</v>
      </c>
      <c r="C6449" t="str">
        <f>VLOOKUP(B6449,customer!A:B,2,FALSE)</f>
        <v>Shelley Bradford</v>
      </c>
      <c r="D6449" t="s">
        <v>3929</v>
      </c>
      <c r="E6449" t="s">
        <v>3939</v>
      </c>
      <c r="F6449" s="9">
        <v>44804</v>
      </c>
      <c r="G6449" s="11">
        <v>66</v>
      </c>
    </row>
    <row r="6450" spans="2:7" x14ac:dyDescent="0.2">
      <c r="B6450" t="s">
        <v>3336</v>
      </c>
      <c r="C6450" t="str">
        <f>VLOOKUP(B6450,customer!A:B,2,FALSE)</f>
        <v>Shelley Bradford</v>
      </c>
      <c r="D6450" t="s">
        <v>3929</v>
      </c>
      <c r="E6450" t="s">
        <v>3939</v>
      </c>
      <c r="F6450" s="9">
        <v>44844</v>
      </c>
      <c r="G6450" s="11">
        <v>66</v>
      </c>
    </row>
    <row r="6451" spans="2:7" x14ac:dyDescent="0.2">
      <c r="B6451" t="s">
        <v>3336</v>
      </c>
      <c r="C6451" t="str">
        <f>VLOOKUP(B6451,customer!A:B,2,FALSE)</f>
        <v>Shelley Bradford</v>
      </c>
      <c r="D6451" t="s">
        <v>3929</v>
      </c>
      <c r="E6451" t="s">
        <v>3939</v>
      </c>
      <c r="F6451" s="9">
        <v>44874</v>
      </c>
      <c r="G6451" s="11">
        <v>66</v>
      </c>
    </row>
    <row r="6452" spans="2:7" x14ac:dyDescent="0.2">
      <c r="B6452" t="s">
        <v>3336</v>
      </c>
      <c r="C6452" t="str">
        <f>VLOOKUP(B6452,customer!A:B,2,FALSE)</f>
        <v>Shelley Bradford</v>
      </c>
      <c r="D6452" t="s">
        <v>3929</v>
      </c>
      <c r="E6452" t="s">
        <v>3939</v>
      </c>
      <c r="F6452" s="9">
        <v>44902</v>
      </c>
      <c r="G6452" s="11">
        <v>66</v>
      </c>
    </row>
    <row r="6453" spans="2:7" x14ac:dyDescent="0.2">
      <c r="B6453" t="s">
        <v>3336</v>
      </c>
      <c r="C6453" t="str">
        <f>VLOOKUP(B6453,customer!A:B,2,FALSE)</f>
        <v>Shelley Bradford</v>
      </c>
      <c r="D6453" t="s">
        <v>3929</v>
      </c>
      <c r="E6453" t="s">
        <v>3939</v>
      </c>
      <c r="F6453" s="9">
        <v>44929</v>
      </c>
      <c r="G6453" s="11">
        <v>66</v>
      </c>
    </row>
    <row r="6454" spans="2:7" x14ac:dyDescent="0.2">
      <c r="B6454" t="s">
        <v>3336</v>
      </c>
      <c r="C6454" t="str">
        <f>VLOOKUP(B6454,customer!A:B,2,FALSE)</f>
        <v>Shelley Bradford</v>
      </c>
      <c r="D6454" t="s">
        <v>3929</v>
      </c>
      <c r="E6454" t="s">
        <v>3939</v>
      </c>
      <c r="F6454" s="9">
        <v>44985</v>
      </c>
      <c r="G6454" s="11">
        <v>66</v>
      </c>
    </row>
    <row r="6455" spans="2:7" x14ac:dyDescent="0.2">
      <c r="B6455" t="s">
        <v>3336</v>
      </c>
      <c r="C6455" t="str">
        <f>VLOOKUP(B6455,customer!A:B,2,FALSE)</f>
        <v>Shelley Bradford</v>
      </c>
      <c r="D6455" t="s">
        <v>3929</v>
      </c>
      <c r="E6455" t="s">
        <v>3939</v>
      </c>
      <c r="F6455" s="9">
        <v>45016</v>
      </c>
      <c r="G6455" s="11">
        <v>66</v>
      </c>
    </row>
    <row r="6456" spans="2:7" x14ac:dyDescent="0.2">
      <c r="B6456" t="s">
        <v>3336</v>
      </c>
      <c r="C6456" t="str">
        <f>VLOOKUP(B6456,customer!A:B,2,FALSE)</f>
        <v>Shelley Bradford</v>
      </c>
      <c r="D6456" t="s">
        <v>3929</v>
      </c>
      <c r="E6456" t="s">
        <v>3939</v>
      </c>
      <c r="F6456" s="9">
        <v>45025</v>
      </c>
      <c r="G6456" s="11">
        <v>66</v>
      </c>
    </row>
    <row r="6457" spans="2:7" x14ac:dyDescent="0.2">
      <c r="B6457" t="s">
        <v>3337</v>
      </c>
      <c r="C6457" t="str">
        <f>VLOOKUP(B6457,customer!A:B,2,FALSE)</f>
        <v>Dodi Marciskewski</v>
      </c>
      <c r="D6457" t="s">
        <v>3948</v>
      </c>
      <c r="E6457" t="s">
        <v>3941</v>
      </c>
      <c r="F6457" s="9">
        <v>44810</v>
      </c>
      <c r="G6457" s="11">
        <v>65</v>
      </c>
    </row>
    <row r="6458" spans="2:7" x14ac:dyDescent="0.2">
      <c r="B6458" t="s">
        <v>3337</v>
      </c>
      <c r="C6458" t="str">
        <f>VLOOKUP(B6458,customer!A:B,2,FALSE)</f>
        <v>Dodi Marciskewski</v>
      </c>
      <c r="D6458" t="s">
        <v>3948</v>
      </c>
      <c r="E6458" t="s">
        <v>3941</v>
      </c>
      <c r="F6458" s="9">
        <v>44851</v>
      </c>
      <c r="G6458" s="11">
        <v>65</v>
      </c>
    </row>
    <row r="6459" spans="2:7" x14ac:dyDescent="0.2">
      <c r="B6459" t="s">
        <v>3337</v>
      </c>
      <c r="C6459" t="str">
        <f>VLOOKUP(B6459,customer!A:B,2,FALSE)</f>
        <v>Dodi Marciskewski</v>
      </c>
      <c r="D6459" t="s">
        <v>3948</v>
      </c>
      <c r="E6459" t="s">
        <v>3941</v>
      </c>
      <c r="F6459" s="9">
        <v>44881</v>
      </c>
      <c r="G6459" s="11">
        <v>65</v>
      </c>
    </row>
    <row r="6460" spans="2:7" x14ac:dyDescent="0.2">
      <c r="B6460" t="s">
        <v>3337</v>
      </c>
      <c r="C6460" t="str">
        <f>VLOOKUP(B6460,customer!A:B,2,FALSE)</f>
        <v>Dodi Marciskewski</v>
      </c>
      <c r="D6460" t="s">
        <v>3948</v>
      </c>
      <c r="E6460" t="s">
        <v>3941</v>
      </c>
      <c r="F6460" s="9">
        <v>44904</v>
      </c>
      <c r="G6460" s="11">
        <v>65</v>
      </c>
    </row>
    <row r="6461" spans="2:7" x14ac:dyDescent="0.2">
      <c r="B6461" t="s">
        <v>3337</v>
      </c>
      <c r="C6461" t="str">
        <f>VLOOKUP(B6461,customer!A:B,2,FALSE)</f>
        <v>Dodi Marciskewski</v>
      </c>
      <c r="D6461" t="s">
        <v>3948</v>
      </c>
      <c r="E6461" t="s">
        <v>3941</v>
      </c>
      <c r="F6461" s="9">
        <v>44933</v>
      </c>
      <c r="G6461" s="11">
        <v>65</v>
      </c>
    </row>
    <row r="6462" spans="2:7" x14ac:dyDescent="0.2">
      <c r="B6462" t="s">
        <v>3337</v>
      </c>
      <c r="C6462" t="str">
        <f>VLOOKUP(B6462,customer!A:B,2,FALSE)</f>
        <v>Dodi Marciskewski</v>
      </c>
      <c r="D6462" t="s">
        <v>3948</v>
      </c>
      <c r="E6462" t="s">
        <v>3941</v>
      </c>
      <c r="F6462" s="9">
        <v>44964</v>
      </c>
      <c r="G6462" s="11">
        <v>65</v>
      </c>
    </row>
    <row r="6463" spans="2:7" x14ac:dyDescent="0.2">
      <c r="B6463" t="s">
        <v>3337</v>
      </c>
      <c r="C6463" t="str">
        <f>VLOOKUP(B6463,customer!A:B,2,FALSE)</f>
        <v>Dodi Marciskewski</v>
      </c>
      <c r="D6463" t="s">
        <v>3948</v>
      </c>
      <c r="E6463" t="s">
        <v>3941</v>
      </c>
      <c r="F6463" s="9">
        <v>45028</v>
      </c>
      <c r="G6463" s="11">
        <v>65</v>
      </c>
    </row>
    <row r="6464" spans="2:7" x14ac:dyDescent="0.2">
      <c r="B6464" t="s">
        <v>3337</v>
      </c>
      <c r="C6464" t="str">
        <f>VLOOKUP(B6464,customer!A:B,2,FALSE)</f>
        <v>Dodi Marciskewski</v>
      </c>
      <c r="D6464" t="s">
        <v>3948</v>
      </c>
      <c r="E6464" t="s">
        <v>3941</v>
      </c>
      <c r="F6464" s="9">
        <v>45060</v>
      </c>
      <c r="G6464" s="11">
        <v>65</v>
      </c>
    </row>
    <row r="6465" spans="2:7" x14ac:dyDescent="0.2">
      <c r="B6465" t="s">
        <v>3337</v>
      </c>
      <c r="C6465" t="str">
        <f>VLOOKUP(B6465,customer!A:B,2,FALSE)</f>
        <v>Dodi Marciskewski</v>
      </c>
      <c r="D6465" t="s">
        <v>3949</v>
      </c>
      <c r="E6465" t="s">
        <v>3942</v>
      </c>
      <c r="F6465" s="9">
        <v>44937</v>
      </c>
      <c r="G6465" s="11">
        <v>25</v>
      </c>
    </row>
    <row r="6466" spans="2:7" x14ac:dyDescent="0.2">
      <c r="B6466" t="s">
        <v>3337</v>
      </c>
      <c r="C6466" t="str">
        <f>VLOOKUP(B6466,customer!A:B,2,FALSE)</f>
        <v>Dodi Marciskewski</v>
      </c>
      <c r="D6466" t="s">
        <v>3949</v>
      </c>
      <c r="E6466" t="s">
        <v>3942</v>
      </c>
      <c r="F6466" s="9">
        <v>44969</v>
      </c>
      <c r="G6466" s="11">
        <v>25</v>
      </c>
    </row>
    <row r="6467" spans="2:7" x14ac:dyDescent="0.2">
      <c r="B6467" t="s">
        <v>3337</v>
      </c>
      <c r="C6467" t="str">
        <f>VLOOKUP(B6467,customer!A:B,2,FALSE)</f>
        <v>Dodi Marciskewski</v>
      </c>
      <c r="D6467" t="s">
        <v>3949</v>
      </c>
      <c r="E6467" t="s">
        <v>3942</v>
      </c>
      <c r="F6467" s="9">
        <v>45000</v>
      </c>
      <c r="G6467" s="11">
        <v>25</v>
      </c>
    </row>
    <row r="6468" spans="2:7" x14ac:dyDescent="0.2">
      <c r="B6468" t="s">
        <v>3337</v>
      </c>
      <c r="C6468" t="str">
        <f>VLOOKUP(B6468,customer!A:B,2,FALSE)</f>
        <v>Dodi Marciskewski</v>
      </c>
      <c r="D6468" t="s">
        <v>3949</v>
      </c>
      <c r="E6468" t="s">
        <v>3942</v>
      </c>
      <c r="F6468" s="9">
        <v>45030</v>
      </c>
      <c r="G6468" s="11">
        <v>25</v>
      </c>
    </row>
    <row r="6469" spans="2:7" x14ac:dyDescent="0.2">
      <c r="B6469" t="s">
        <v>3337</v>
      </c>
      <c r="C6469" t="str">
        <f>VLOOKUP(B6469,customer!A:B,2,FALSE)</f>
        <v>Dodi Marciskewski</v>
      </c>
      <c r="D6469" t="s">
        <v>3949</v>
      </c>
      <c r="E6469" t="s">
        <v>3942</v>
      </c>
      <c r="F6469" s="9">
        <v>45059</v>
      </c>
      <c r="G6469" s="11">
        <v>25</v>
      </c>
    </row>
    <row r="6470" spans="2:7" x14ac:dyDescent="0.2">
      <c r="B6470" t="s">
        <v>3338</v>
      </c>
      <c r="C6470" t="str">
        <f>VLOOKUP(B6470,customer!A:B,2,FALSE)</f>
        <v>Paton Bosnell</v>
      </c>
      <c r="D6470" t="s">
        <v>3948</v>
      </c>
      <c r="E6470" t="s">
        <v>3941</v>
      </c>
      <c r="F6470" s="9">
        <v>44614</v>
      </c>
      <c r="G6470" s="11">
        <v>65</v>
      </c>
    </row>
    <row r="6471" spans="2:7" x14ac:dyDescent="0.2">
      <c r="B6471" t="s">
        <v>3338</v>
      </c>
      <c r="C6471" t="str">
        <f>VLOOKUP(B6471,customer!A:B,2,FALSE)</f>
        <v>Paton Bosnell</v>
      </c>
      <c r="D6471" t="s">
        <v>3948</v>
      </c>
      <c r="E6471" t="s">
        <v>3941</v>
      </c>
      <c r="F6471" s="9">
        <v>44708</v>
      </c>
      <c r="G6471" s="11">
        <v>65</v>
      </c>
    </row>
    <row r="6472" spans="2:7" x14ac:dyDescent="0.2">
      <c r="B6472" t="s">
        <v>3338</v>
      </c>
      <c r="C6472" t="str">
        <f>VLOOKUP(B6472,customer!A:B,2,FALSE)</f>
        <v>Paton Bosnell</v>
      </c>
      <c r="D6472" t="s">
        <v>3948</v>
      </c>
      <c r="E6472" t="s">
        <v>3941</v>
      </c>
      <c r="F6472" s="9">
        <v>44742</v>
      </c>
      <c r="G6472" s="11">
        <v>65</v>
      </c>
    </row>
    <row r="6473" spans="2:7" x14ac:dyDescent="0.2">
      <c r="B6473" t="s">
        <v>3338</v>
      </c>
      <c r="C6473" t="str">
        <f>VLOOKUP(B6473,customer!A:B,2,FALSE)</f>
        <v>Paton Bosnell</v>
      </c>
      <c r="D6473" t="s">
        <v>3948</v>
      </c>
      <c r="E6473" t="s">
        <v>3941</v>
      </c>
      <c r="F6473" s="9">
        <v>44769</v>
      </c>
      <c r="G6473" s="11">
        <v>65</v>
      </c>
    </row>
    <row r="6474" spans="2:7" x14ac:dyDescent="0.2">
      <c r="B6474" t="s">
        <v>3338</v>
      </c>
      <c r="C6474" t="str">
        <f>VLOOKUP(B6474,customer!A:B,2,FALSE)</f>
        <v>Paton Bosnell</v>
      </c>
      <c r="D6474" t="s">
        <v>3948</v>
      </c>
      <c r="E6474" t="s">
        <v>3941</v>
      </c>
      <c r="F6474" s="9">
        <v>44918</v>
      </c>
      <c r="G6474" s="11">
        <v>65</v>
      </c>
    </row>
    <row r="6475" spans="2:7" x14ac:dyDescent="0.2">
      <c r="B6475" t="s">
        <v>3338</v>
      </c>
      <c r="C6475" t="str">
        <f>VLOOKUP(B6475,customer!A:B,2,FALSE)</f>
        <v>Paton Bosnell</v>
      </c>
      <c r="D6475" t="s">
        <v>3948</v>
      </c>
      <c r="E6475" t="s">
        <v>3941</v>
      </c>
      <c r="F6475" s="9">
        <v>44953</v>
      </c>
      <c r="G6475" s="11">
        <v>65</v>
      </c>
    </row>
    <row r="6476" spans="2:7" x14ac:dyDescent="0.2">
      <c r="B6476" t="s">
        <v>3338</v>
      </c>
      <c r="C6476" t="str">
        <f>VLOOKUP(B6476,customer!A:B,2,FALSE)</f>
        <v>Paton Bosnell</v>
      </c>
      <c r="D6476" t="s">
        <v>3948</v>
      </c>
      <c r="E6476" t="s">
        <v>3941</v>
      </c>
      <c r="F6476" s="9">
        <v>44985</v>
      </c>
      <c r="G6476" s="11">
        <v>65</v>
      </c>
    </row>
    <row r="6477" spans="2:7" x14ac:dyDescent="0.2">
      <c r="B6477" t="s">
        <v>3338</v>
      </c>
      <c r="C6477" t="str">
        <f>VLOOKUP(B6477,customer!A:B,2,FALSE)</f>
        <v>Paton Bosnell</v>
      </c>
      <c r="D6477" t="s">
        <v>3948</v>
      </c>
      <c r="E6477" t="s">
        <v>3941</v>
      </c>
      <c r="F6477" s="9">
        <v>45015</v>
      </c>
      <c r="G6477" s="11">
        <v>65</v>
      </c>
    </row>
    <row r="6478" spans="2:7" x14ac:dyDescent="0.2">
      <c r="B6478" t="s">
        <v>3338</v>
      </c>
      <c r="C6478" t="str">
        <f>VLOOKUP(B6478,customer!A:B,2,FALSE)</f>
        <v>Paton Bosnell</v>
      </c>
      <c r="D6478" t="s">
        <v>3948</v>
      </c>
      <c r="E6478" t="s">
        <v>3941</v>
      </c>
      <c r="F6478" s="9">
        <v>45021</v>
      </c>
      <c r="G6478" s="11">
        <v>65</v>
      </c>
    </row>
    <row r="6479" spans="2:7" x14ac:dyDescent="0.2">
      <c r="B6479" t="s">
        <v>3338</v>
      </c>
      <c r="C6479" t="str">
        <f>VLOOKUP(B6479,customer!A:B,2,FALSE)</f>
        <v>Paton Bosnell</v>
      </c>
      <c r="D6479" t="s">
        <v>3948</v>
      </c>
      <c r="E6479" t="s">
        <v>3941</v>
      </c>
      <c r="F6479" s="9">
        <v>45048</v>
      </c>
      <c r="G6479" s="11">
        <v>65</v>
      </c>
    </row>
    <row r="6480" spans="2:7" x14ac:dyDescent="0.2">
      <c r="B6480" t="s">
        <v>3338</v>
      </c>
      <c r="C6480" t="str">
        <f>VLOOKUP(B6480,customer!A:B,2,FALSE)</f>
        <v>Paton Bosnell</v>
      </c>
      <c r="D6480" t="s">
        <v>3948</v>
      </c>
      <c r="E6480" t="s">
        <v>3941</v>
      </c>
      <c r="F6480" s="9">
        <v>45079</v>
      </c>
      <c r="G6480" s="11">
        <v>65</v>
      </c>
    </row>
    <row r="6481" spans="2:7" x14ac:dyDescent="0.2">
      <c r="B6481" t="s">
        <v>3338</v>
      </c>
      <c r="C6481" t="str">
        <f>VLOOKUP(B6481,customer!A:B,2,FALSE)</f>
        <v>Paton Bosnell</v>
      </c>
      <c r="D6481" t="s">
        <v>3925</v>
      </c>
      <c r="E6481" t="s">
        <v>3935</v>
      </c>
      <c r="F6481" s="9">
        <v>44942</v>
      </c>
      <c r="G6481" s="11">
        <v>13</v>
      </c>
    </row>
    <row r="6482" spans="2:7" x14ac:dyDescent="0.2">
      <c r="B6482" t="s">
        <v>3338</v>
      </c>
      <c r="C6482" t="str">
        <f>VLOOKUP(B6482,customer!A:B,2,FALSE)</f>
        <v>Paton Bosnell</v>
      </c>
      <c r="D6482" t="s">
        <v>3925</v>
      </c>
      <c r="E6482" t="s">
        <v>3935</v>
      </c>
      <c r="F6482" s="9">
        <v>44982</v>
      </c>
      <c r="G6482" s="11">
        <v>13</v>
      </c>
    </row>
    <row r="6483" spans="2:7" x14ac:dyDescent="0.2">
      <c r="B6483" t="s">
        <v>3338</v>
      </c>
      <c r="C6483" t="str">
        <f>VLOOKUP(B6483,customer!A:B,2,FALSE)</f>
        <v>Paton Bosnell</v>
      </c>
      <c r="D6483" t="s">
        <v>3925</v>
      </c>
      <c r="E6483" t="s">
        <v>3935</v>
      </c>
      <c r="F6483" s="9">
        <v>45003</v>
      </c>
      <c r="G6483" s="11">
        <v>13</v>
      </c>
    </row>
    <row r="6484" spans="2:7" x14ac:dyDescent="0.2">
      <c r="B6484" t="s">
        <v>3338</v>
      </c>
      <c r="C6484" t="str">
        <f>VLOOKUP(B6484,customer!A:B,2,FALSE)</f>
        <v>Paton Bosnell</v>
      </c>
      <c r="D6484" t="s">
        <v>3925</v>
      </c>
      <c r="E6484" t="s">
        <v>3935</v>
      </c>
      <c r="F6484" s="9">
        <v>45034</v>
      </c>
      <c r="G6484" s="11">
        <v>13</v>
      </c>
    </row>
    <row r="6485" spans="2:7" x14ac:dyDescent="0.2">
      <c r="B6485" t="s">
        <v>3338</v>
      </c>
      <c r="C6485" t="str">
        <f>VLOOKUP(B6485,customer!A:B,2,FALSE)</f>
        <v>Paton Bosnell</v>
      </c>
      <c r="D6485" t="s">
        <v>3925</v>
      </c>
      <c r="E6485" t="s">
        <v>3935</v>
      </c>
      <c r="F6485" s="9">
        <v>45065</v>
      </c>
      <c r="G6485" s="11">
        <v>13</v>
      </c>
    </row>
    <row r="6486" spans="2:7" x14ac:dyDescent="0.2">
      <c r="B6486" t="s">
        <v>3339</v>
      </c>
      <c r="C6486" t="str">
        <f>VLOOKUP(B6486,customer!A:B,2,FALSE)</f>
        <v>Jodi Guppey</v>
      </c>
      <c r="D6486" t="s">
        <v>3950</v>
      </c>
      <c r="E6486" t="s">
        <v>3943</v>
      </c>
      <c r="F6486" s="9">
        <v>44786</v>
      </c>
      <c r="G6486" s="11">
        <v>28</v>
      </c>
    </row>
    <row r="6487" spans="2:7" x14ac:dyDescent="0.2">
      <c r="B6487" t="s">
        <v>3339</v>
      </c>
      <c r="C6487" t="str">
        <f>VLOOKUP(B6487,customer!A:B,2,FALSE)</f>
        <v>Jodi Guppey</v>
      </c>
      <c r="D6487" t="s">
        <v>3950</v>
      </c>
      <c r="E6487" t="s">
        <v>3943</v>
      </c>
      <c r="F6487" s="9">
        <v>44818</v>
      </c>
      <c r="G6487" s="11">
        <v>28</v>
      </c>
    </row>
    <row r="6488" spans="2:7" x14ac:dyDescent="0.2">
      <c r="B6488" t="s">
        <v>3339</v>
      </c>
      <c r="C6488" t="str">
        <f>VLOOKUP(B6488,customer!A:B,2,FALSE)</f>
        <v>Jodi Guppey</v>
      </c>
      <c r="D6488" t="s">
        <v>3950</v>
      </c>
      <c r="E6488" t="s">
        <v>3943</v>
      </c>
      <c r="F6488" s="9">
        <v>44852</v>
      </c>
      <c r="G6488" s="11">
        <v>28</v>
      </c>
    </row>
    <row r="6489" spans="2:7" x14ac:dyDescent="0.2">
      <c r="B6489" t="s">
        <v>3339</v>
      </c>
      <c r="C6489" t="str">
        <f>VLOOKUP(B6489,customer!A:B,2,FALSE)</f>
        <v>Jodi Guppey</v>
      </c>
      <c r="D6489" t="s">
        <v>3950</v>
      </c>
      <c r="E6489" t="s">
        <v>3943</v>
      </c>
      <c r="F6489" s="9">
        <v>44879</v>
      </c>
      <c r="G6489" s="11">
        <v>28</v>
      </c>
    </row>
    <row r="6490" spans="2:7" x14ac:dyDescent="0.2">
      <c r="B6490" t="s">
        <v>3339</v>
      </c>
      <c r="C6490" t="str">
        <f>VLOOKUP(B6490,customer!A:B,2,FALSE)</f>
        <v>Jodi Guppey</v>
      </c>
      <c r="D6490" t="s">
        <v>3950</v>
      </c>
      <c r="E6490" t="s">
        <v>3943</v>
      </c>
      <c r="F6490" s="9">
        <v>44909</v>
      </c>
      <c r="G6490" s="11">
        <v>28</v>
      </c>
    </row>
    <row r="6491" spans="2:7" x14ac:dyDescent="0.2">
      <c r="B6491" t="s">
        <v>3339</v>
      </c>
      <c r="C6491" t="str">
        <f>VLOOKUP(B6491,customer!A:B,2,FALSE)</f>
        <v>Jodi Guppey</v>
      </c>
      <c r="D6491" t="s">
        <v>3950</v>
      </c>
      <c r="E6491" t="s">
        <v>3943</v>
      </c>
      <c r="F6491" s="9">
        <v>44949</v>
      </c>
      <c r="G6491" s="11">
        <v>28</v>
      </c>
    </row>
    <row r="6492" spans="2:7" x14ac:dyDescent="0.2">
      <c r="B6492" t="s">
        <v>3339</v>
      </c>
      <c r="C6492" t="str">
        <f>VLOOKUP(B6492,customer!A:B,2,FALSE)</f>
        <v>Jodi Guppey</v>
      </c>
      <c r="D6492" t="s">
        <v>3950</v>
      </c>
      <c r="E6492" t="s">
        <v>3943</v>
      </c>
      <c r="F6492" s="9">
        <v>45036</v>
      </c>
      <c r="G6492" s="11">
        <v>28</v>
      </c>
    </row>
    <row r="6493" spans="2:7" x14ac:dyDescent="0.2">
      <c r="B6493" t="s">
        <v>3339</v>
      </c>
      <c r="C6493" t="str">
        <f>VLOOKUP(B6493,customer!A:B,2,FALSE)</f>
        <v>Jodi Guppey</v>
      </c>
      <c r="D6493" t="s">
        <v>3950</v>
      </c>
      <c r="E6493" t="s">
        <v>3943</v>
      </c>
      <c r="F6493" s="9">
        <v>45069</v>
      </c>
      <c r="G6493" s="11">
        <v>28</v>
      </c>
    </row>
    <row r="6494" spans="2:7" x14ac:dyDescent="0.2">
      <c r="B6494" t="s">
        <v>3339</v>
      </c>
      <c r="C6494" t="str">
        <f>VLOOKUP(B6494,customer!A:B,2,FALSE)</f>
        <v>Jodi Guppey</v>
      </c>
      <c r="D6494" t="s">
        <v>3926</v>
      </c>
      <c r="E6494" t="s">
        <v>3936</v>
      </c>
      <c r="F6494" s="9">
        <v>44807</v>
      </c>
      <c r="G6494" s="11">
        <v>25</v>
      </c>
    </row>
    <row r="6495" spans="2:7" x14ac:dyDescent="0.2">
      <c r="B6495" t="s">
        <v>3339</v>
      </c>
      <c r="C6495" t="str">
        <f>VLOOKUP(B6495,customer!A:B,2,FALSE)</f>
        <v>Jodi Guppey</v>
      </c>
      <c r="D6495" t="s">
        <v>3926</v>
      </c>
      <c r="E6495" t="s">
        <v>3936</v>
      </c>
      <c r="F6495" s="9">
        <v>44849</v>
      </c>
      <c r="G6495" s="11">
        <v>25</v>
      </c>
    </row>
    <row r="6496" spans="2:7" x14ac:dyDescent="0.2">
      <c r="B6496" t="s">
        <v>3339</v>
      </c>
      <c r="C6496" t="str">
        <f>VLOOKUP(B6496,customer!A:B,2,FALSE)</f>
        <v>Jodi Guppey</v>
      </c>
      <c r="D6496" t="s">
        <v>3926</v>
      </c>
      <c r="E6496" t="s">
        <v>3936</v>
      </c>
      <c r="F6496" s="9">
        <v>44873</v>
      </c>
      <c r="G6496" s="11">
        <v>25</v>
      </c>
    </row>
    <row r="6497" spans="2:7" x14ac:dyDescent="0.2">
      <c r="B6497" t="s">
        <v>3339</v>
      </c>
      <c r="C6497" t="str">
        <f>VLOOKUP(B6497,customer!A:B,2,FALSE)</f>
        <v>Jodi Guppey</v>
      </c>
      <c r="D6497" t="s">
        <v>3926</v>
      </c>
      <c r="E6497" t="s">
        <v>3936</v>
      </c>
      <c r="F6497" s="9">
        <v>44905</v>
      </c>
      <c r="G6497" s="11">
        <v>25</v>
      </c>
    </row>
    <row r="6498" spans="2:7" x14ac:dyDescent="0.2">
      <c r="B6498" t="s">
        <v>3339</v>
      </c>
      <c r="C6498" t="str">
        <f>VLOOKUP(B6498,customer!A:B,2,FALSE)</f>
        <v>Jodi Guppey</v>
      </c>
      <c r="D6498" t="s">
        <v>3926</v>
      </c>
      <c r="E6498" t="s">
        <v>3936</v>
      </c>
      <c r="F6498" s="9">
        <v>44944</v>
      </c>
      <c r="G6498" s="11">
        <v>25</v>
      </c>
    </row>
    <row r="6499" spans="2:7" x14ac:dyDescent="0.2">
      <c r="B6499" t="s">
        <v>3339</v>
      </c>
      <c r="C6499" t="str">
        <f>VLOOKUP(B6499,customer!A:B,2,FALSE)</f>
        <v>Jodi Guppey</v>
      </c>
      <c r="D6499" t="s">
        <v>3926</v>
      </c>
      <c r="E6499" t="s">
        <v>3936</v>
      </c>
      <c r="F6499" s="9">
        <v>44964</v>
      </c>
      <c r="G6499" s="11">
        <v>25</v>
      </c>
    </row>
    <row r="6500" spans="2:7" x14ac:dyDescent="0.2">
      <c r="B6500" t="s">
        <v>3339</v>
      </c>
      <c r="C6500" t="str">
        <f>VLOOKUP(B6500,customer!A:B,2,FALSE)</f>
        <v>Jodi Guppey</v>
      </c>
      <c r="D6500" t="s">
        <v>3926</v>
      </c>
      <c r="E6500" t="s">
        <v>3936</v>
      </c>
      <c r="F6500" s="9">
        <v>44999</v>
      </c>
      <c r="G6500" s="11">
        <v>25</v>
      </c>
    </row>
    <row r="6501" spans="2:7" x14ac:dyDescent="0.2">
      <c r="B6501" t="s">
        <v>3339</v>
      </c>
      <c r="C6501" t="str">
        <f>VLOOKUP(B6501,customer!A:B,2,FALSE)</f>
        <v>Jodi Guppey</v>
      </c>
      <c r="D6501" t="s">
        <v>3926</v>
      </c>
      <c r="E6501" t="s">
        <v>3936</v>
      </c>
      <c r="F6501" s="9">
        <v>45023</v>
      </c>
      <c r="G6501" s="11">
        <v>25</v>
      </c>
    </row>
    <row r="6502" spans="2:7" x14ac:dyDescent="0.2">
      <c r="B6502" t="s">
        <v>3339</v>
      </c>
      <c r="C6502" t="str">
        <f>VLOOKUP(B6502,customer!A:B,2,FALSE)</f>
        <v>Jodi Guppey</v>
      </c>
      <c r="D6502" t="s">
        <v>3926</v>
      </c>
      <c r="E6502" t="s">
        <v>3936</v>
      </c>
      <c r="F6502" s="9">
        <v>45051</v>
      </c>
      <c r="G6502" s="11">
        <v>25</v>
      </c>
    </row>
    <row r="6503" spans="2:7" x14ac:dyDescent="0.2">
      <c r="B6503" t="s">
        <v>3340</v>
      </c>
      <c r="C6503" t="str">
        <f>VLOOKUP(B6503,customer!A:B,2,FALSE)</f>
        <v>Michele McFater</v>
      </c>
      <c r="D6503" t="s">
        <v>3920</v>
      </c>
      <c r="E6503" t="s">
        <v>3930</v>
      </c>
      <c r="F6503" s="9">
        <v>44936</v>
      </c>
      <c r="G6503" s="11">
        <v>10</v>
      </c>
    </row>
    <row r="6504" spans="2:7" x14ac:dyDescent="0.2">
      <c r="B6504" t="s">
        <v>3340</v>
      </c>
      <c r="C6504" t="str">
        <f>VLOOKUP(B6504,customer!A:B,2,FALSE)</f>
        <v>Michele McFater</v>
      </c>
      <c r="D6504" t="s">
        <v>3920</v>
      </c>
      <c r="E6504" t="s">
        <v>3930</v>
      </c>
      <c r="F6504" s="9">
        <v>44980</v>
      </c>
      <c r="G6504" s="11">
        <v>10</v>
      </c>
    </row>
    <row r="6505" spans="2:7" x14ac:dyDescent="0.2">
      <c r="B6505" t="s">
        <v>3340</v>
      </c>
      <c r="C6505" t="str">
        <f>VLOOKUP(B6505,customer!A:B,2,FALSE)</f>
        <v>Michele McFater</v>
      </c>
      <c r="D6505" t="s">
        <v>3920</v>
      </c>
      <c r="E6505" t="s">
        <v>3930</v>
      </c>
      <c r="F6505" s="9">
        <v>45006</v>
      </c>
      <c r="G6505" s="11">
        <v>10</v>
      </c>
    </row>
    <row r="6506" spans="2:7" x14ac:dyDescent="0.2">
      <c r="B6506" t="s">
        <v>3340</v>
      </c>
      <c r="C6506" t="str">
        <f>VLOOKUP(B6506,customer!A:B,2,FALSE)</f>
        <v>Michele McFater</v>
      </c>
      <c r="D6506" t="s">
        <v>3920</v>
      </c>
      <c r="E6506" t="s">
        <v>3930</v>
      </c>
      <c r="F6506" s="9">
        <v>45035</v>
      </c>
      <c r="G6506" s="11">
        <v>10</v>
      </c>
    </row>
    <row r="6507" spans="2:7" x14ac:dyDescent="0.2">
      <c r="B6507" t="s">
        <v>3340</v>
      </c>
      <c r="C6507" t="str">
        <f>VLOOKUP(B6507,customer!A:B,2,FALSE)</f>
        <v>Michele McFater</v>
      </c>
      <c r="D6507" t="s">
        <v>3920</v>
      </c>
      <c r="E6507" t="s">
        <v>3930</v>
      </c>
      <c r="F6507" s="9">
        <v>45063</v>
      </c>
      <c r="G6507" s="11">
        <v>10</v>
      </c>
    </row>
    <row r="6508" spans="2:7" x14ac:dyDescent="0.2">
      <c r="B6508" t="s">
        <v>3340</v>
      </c>
      <c r="C6508" t="str">
        <f>VLOOKUP(B6508,customer!A:B,2,FALSE)</f>
        <v>Michele McFater</v>
      </c>
      <c r="D6508" t="s">
        <v>3953</v>
      </c>
      <c r="E6508" t="s">
        <v>3946</v>
      </c>
      <c r="F6508" s="9">
        <v>44974</v>
      </c>
      <c r="G6508" s="11">
        <v>29</v>
      </c>
    </row>
    <row r="6509" spans="2:7" x14ac:dyDescent="0.2">
      <c r="B6509" t="s">
        <v>3340</v>
      </c>
      <c r="C6509" t="str">
        <f>VLOOKUP(B6509,customer!A:B,2,FALSE)</f>
        <v>Michele McFater</v>
      </c>
      <c r="D6509" t="s">
        <v>3953</v>
      </c>
      <c r="E6509" t="s">
        <v>3946</v>
      </c>
      <c r="F6509" s="9">
        <v>45005</v>
      </c>
      <c r="G6509" s="11">
        <v>29</v>
      </c>
    </row>
    <row r="6510" spans="2:7" x14ac:dyDescent="0.2">
      <c r="B6510" t="s">
        <v>3340</v>
      </c>
      <c r="C6510" t="str">
        <f>VLOOKUP(B6510,customer!A:B,2,FALSE)</f>
        <v>Michele McFater</v>
      </c>
      <c r="D6510" t="s">
        <v>3953</v>
      </c>
      <c r="E6510" t="s">
        <v>3946</v>
      </c>
      <c r="F6510" s="9">
        <v>45035</v>
      </c>
      <c r="G6510" s="11">
        <v>29</v>
      </c>
    </row>
    <row r="6511" spans="2:7" x14ac:dyDescent="0.2">
      <c r="B6511" t="s">
        <v>3340</v>
      </c>
      <c r="C6511" t="str">
        <f>VLOOKUP(B6511,customer!A:B,2,FALSE)</f>
        <v>Michele McFater</v>
      </c>
      <c r="D6511" t="s">
        <v>3953</v>
      </c>
      <c r="E6511" t="s">
        <v>3946</v>
      </c>
      <c r="F6511" s="9">
        <v>45077</v>
      </c>
      <c r="G6511" s="11">
        <v>29</v>
      </c>
    </row>
    <row r="6512" spans="2:7" x14ac:dyDescent="0.2">
      <c r="B6512" t="s">
        <v>3341</v>
      </c>
      <c r="C6512" t="str">
        <f>VLOOKUP(B6512,customer!A:B,2,FALSE)</f>
        <v>Bren Todari</v>
      </c>
      <c r="D6512" t="s">
        <v>3950</v>
      </c>
      <c r="E6512" t="s">
        <v>3943</v>
      </c>
      <c r="F6512" s="9">
        <v>44668</v>
      </c>
      <c r="G6512" s="11">
        <v>28</v>
      </c>
    </row>
    <row r="6513" spans="2:7" x14ac:dyDescent="0.2">
      <c r="B6513" t="s">
        <v>3341</v>
      </c>
      <c r="C6513" t="str">
        <f>VLOOKUP(B6513,customer!A:B,2,FALSE)</f>
        <v>Bren Todari</v>
      </c>
      <c r="D6513" t="s">
        <v>3950</v>
      </c>
      <c r="E6513" t="s">
        <v>3943</v>
      </c>
      <c r="F6513" s="9">
        <v>44706</v>
      </c>
      <c r="G6513" s="11">
        <v>28</v>
      </c>
    </row>
    <row r="6514" spans="2:7" x14ac:dyDescent="0.2">
      <c r="B6514" t="s">
        <v>3341</v>
      </c>
      <c r="C6514" t="str">
        <f>VLOOKUP(B6514,customer!A:B,2,FALSE)</f>
        <v>Bren Todari</v>
      </c>
      <c r="D6514" t="s">
        <v>3950</v>
      </c>
      <c r="E6514" t="s">
        <v>3943</v>
      </c>
      <c r="F6514" s="9">
        <v>44833</v>
      </c>
      <c r="G6514" s="11">
        <v>28</v>
      </c>
    </row>
    <row r="6515" spans="2:7" x14ac:dyDescent="0.2">
      <c r="B6515" t="s">
        <v>3341</v>
      </c>
      <c r="C6515" t="str">
        <f>VLOOKUP(B6515,customer!A:B,2,FALSE)</f>
        <v>Bren Todari</v>
      </c>
      <c r="D6515" t="s">
        <v>3950</v>
      </c>
      <c r="E6515" t="s">
        <v>3943</v>
      </c>
      <c r="F6515" s="9">
        <v>44858</v>
      </c>
      <c r="G6515" s="11">
        <v>28</v>
      </c>
    </row>
    <row r="6516" spans="2:7" x14ac:dyDescent="0.2">
      <c r="B6516" t="s">
        <v>3341</v>
      </c>
      <c r="C6516" t="str">
        <f>VLOOKUP(B6516,customer!A:B,2,FALSE)</f>
        <v>Bren Todari</v>
      </c>
      <c r="D6516" t="s">
        <v>3950</v>
      </c>
      <c r="E6516" t="s">
        <v>3943</v>
      </c>
      <c r="F6516" s="9">
        <v>44882</v>
      </c>
      <c r="G6516" s="11">
        <v>28</v>
      </c>
    </row>
    <row r="6517" spans="2:7" x14ac:dyDescent="0.2">
      <c r="B6517" t="s">
        <v>3341</v>
      </c>
      <c r="C6517" t="str">
        <f>VLOOKUP(B6517,customer!A:B,2,FALSE)</f>
        <v>Bren Todari</v>
      </c>
      <c r="D6517" t="s">
        <v>3950</v>
      </c>
      <c r="E6517" t="s">
        <v>3943</v>
      </c>
      <c r="F6517" s="9">
        <v>44923</v>
      </c>
      <c r="G6517" s="11">
        <v>28</v>
      </c>
    </row>
    <row r="6518" spans="2:7" x14ac:dyDescent="0.2">
      <c r="B6518" t="s">
        <v>3341</v>
      </c>
      <c r="C6518" t="str">
        <f>VLOOKUP(B6518,customer!A:B,2,FALSE)</f>
        <v>Bren Todari</v>
      </c>
      <c r="D6518" t="s">
        <v>3950</v>
      </c>
      <c r="E6518" t="s">
        <v>3943</v>
      </c>
      <c r="F6518" s="9">
        <v>45014</v>
      </c>
      <c r="G6518" s="11">
        <v>28</v>
      </c>
    </row>
    <row r="6519" spans="2:7" x14ac:dyDescent="0.2">
      <c r="B6519" t="s">
        <v>3341</v>
      </c>
      <c r="C6519" t="str">
        <f>VLOOKUP(B6519,customer!A:B,2,FALSE)</f>
        <v>Bren Todari</v>
      </c>
      <c r="D6519" t="s">
        <v>3950</v>
      </c>
      <c r="E6519" t="s">
        <v>3943</v>
      </c>
      <c r="F6519" s="9">
        <v>45045</v>
      </c>
      <c r="G6519" s="11">
        <v>28</v>
      </c>
    </row>
    <row r="6520" spans="2:7" x14ac:dyDescent="0.2">
      <c r="B6520" t="s">
        <v>3341</v>
      </c>
      <c r="C6520" t="str">
        <f>VLOOKUP(B6520,customer!A:B,2,FALSE)</f>
        <v>Bren Todari</v>
      </c>
      <c r="D6520" t="s">
        <v>3950</v>
      </c>
      <c r="E6520" t="s">
        <v>3943</v>
      </c>
      <c r="F6520" s="9">
        <v>45076</v>
      </c>
      <c r="G6520" s="11">
        <v>28</v>
      </c>
    </row>
    <row r="6521" spans="2:7" x14ac:dyDescent="0.2">
      <c r="B6521" t="s">
        <v>3341</v>
      </c>
      <c r="C6521" t="str">
        <f>VLOOKUP(B6521,customer!A:B,2,FALSE)</f>
        <v>Bren Todari</v>
      </c>
      <c r="D6521" t="s">
        <v>3921</v>
      </c>
      <c r="E6521" t="s">
        <v>3931</v>
      </c>
      <c r="F6521" s="9">
        <v>44844</v>
      </c>
      <c r="G6521" s="11">
        <v>26</v>
      </c>
    </row>
    <row r="6522" spans="2:7" x14ac:dyDescent="0.2">
      <c r="B6522" t="s">
        <v>3341</v>
      </c>
      <c r="C6522" t="str">
        <f>VLOOKUP(B6522,customer!A:B,2,FALSE)</f>
        <v>Bren Todari</v>
      </c>
      <c r="D6522" t="s">
        <v>3921</v>
      </c>
      <c r="E6522" t="s">
        <v>3931</v>
      </c>
      <c r="F6522" s="9">
        <v>44881</v>
      </c>
      <c r="G6522" s="11">
        <v>26</v>
      </c>
    </row>
    <row r="6523" spans="2:7" x14ac:dyDescent="0.2">
      <c r="B6523" t="s">
        <v>3341</v>
      </c>
      <c r="C6523" t="str">
        <f>VLOOKUP(B6523,customer!A:B,2,FALSE)</f>
        <v>Bren Todari</v>
      </c>
      <c r="D6523" t="s">
        <v>3921</v>
      </c>
      <c r="E6523" t="s">
        <v>3931</v>
      </c>
      <c r="F6523" s="9">
        <v>44912</v>
      </c>
      <c r="G6523" s="11">
        <v>26</v>
      </c>
    </row>
    <row r="6524" spans="2:7" x14ac:dyDescent="0.2">
      <c r="B6524" t="s">
        <v>3341</v>
      </c>
      <c r="C6524" t="str">
        <f>VLOOKUP(B6524,customer!A:B,2,FALSE)</f>
        <v>Bren Todari</v>
      </c>
      <c r="D6524" t="s">
        <v>3921</v>
      </c>
      <c r="E6524" t="s">
        <v>3931</v>
      </c>
      <c r="F6524" s="9">
        <v>44940</v>
      </c>
      <c r="G6524" s="11">
        <v>26</v>
      </c>
    </row>
    <row r="6525" spans="2:7" x14ac:dyDescent="0.2">
      <c r="B6525" t="s">
        <v>3341</v>
      </c>
      <c r="C6525" t="str">
        <f>VLOOKUP(B6525,customer!A:B,2,FALSE)</f>
        <v>Bren Todari</v>
      </c>
      <c r="D6525" t="s">
        <v>3921</v>
      </c>
      <c r="E6525" t="s">
        <v>3931</v>
      </c>
      <c r="F6525" s="9">
        <v>44970</v>
      </c>
      <c r="G6525" s="11">
        <v>26</v>
      </c>
    </row>
    <row r="6526" spans="2:7" x14ac:dyDescent="0.2">
      <c r="B6526" t="s">
        <v>3341</v>
      </c>
      <c r="C6526" t="str">
        <f>VLOOKUP(B6526,customer!A:B,2,FALSE)</f>
        <v>Bren Todari</v>
      </c>
      <c r="D6526" t="s">
        <v>3921</v>
      </c>
      <c r="E6526" t="s">
        <v>3931</v>
      </c>
      <c r="F6526" s="9">
        <v>45004</v>
      </c>
      <c r="G6526" s="11">
        <v>26</v>
      </c>
    </row>
    <row r="6527" spans="2:7" x14ac:dyDescent="0.2">
      <c r="B6527" t="s">
        <v>3341</v>
      </c>
      <c r="C6527" t="str">
        <f>VLOOKUP(B6527,customer!A:B,2,FALSE)</f>
        <v>Bren Todari</v>
      </c>
      <c r="D6527" t="s">
        <v>3921</v>
      </c>
      <c r="E6527" t="s">
        <v>3931</v>
      </c>
      <c r="F6527" s="9">
        <v>45036</v>
      </c>
      <c r="G6527" s="11">
        <v>26</v>
      </c>
    </row>
    <row r="6528" spans="2:7" x14ac:dyDescent="0.2">
      <c r="B6528" t="s">
        <v>3341</v>
      </c>
      <c r="C6528" t="str">
        <f>VLOOKUP(B6528,customer!A:B,2,FALSE)</f>
        <v>Bren Todari</v>
      </c>
      <c r="D6528" t="s">
        <v>3921</v>
      </c>
      <c r="E6528" t="s">
        <v>3931</v>
      </c>
      <c r="F6528" s="9">
        <v>45066</v>
      </c>
      <c r="G6528" s="11">
        <v>26</v>
      </c>
    </row>
    <row r="6529" spans="2:7" x14ac:dyDescent="0.2">
      <c r="B6529" t="s">
        <v>3342</v>
      </c>
      <c r="C6529" t="str">
        <f>VLOOKUP(B6529,customer!A:B,2,FALSE)</f>
        <v>Elysee Crabbe</v>
      </c>
      <c r="D6529" t="s">
        <v>3921</v>
      </c>
      <c r="E6529" t="s">
        <v>3931</v>
      </c>
      <c r="F6529" s="9">
        <v>45037</v>
      </c>
      <c r="G6529" s="11">
        <v>26</v>
      </c>
    </row>
    <row r="6530" spans="2:7" x14ac:dyDescent="0.2">
      <c r="B6530" t="s">
        <v>3342</v>
      </c>
      <c r="C6530" t="str">
        <f>VLOOKUP(B6530,customer!A:B,2,FALSE)</f>
        <v>Elysee Crabbe</v>
      </c>
      <c r="D6530" t="s">
        <v>3921</v>
      </c>
      <c r="E6530" t="s">
        <v>3931</v>
      </c>
      <c r="F6530" s="9">
        <v>45077</v>
      </c>
      <c r="G6530" s="11">
        <v>26</v>
      </c>
    </row>
    <row r="6531" spans="2:7" x14ac:dyDescent="0.2">
      <c r="B6531" t="s">
        <v>3342</v>
      </c>
      <c r="C6531" t="str">
        <f>VLOOKUP(B6531,customer!A:B,2,FALSE)</f>
        <v>Elysee Crabbe</v>
      </c>
      <c r="D6531" t="s">
        <v>3921</v>
      </c>
      <c r="E6531" t="s">
        <v>3931</v>
      </c>
      <c r="F6531" s="9">
        <v>45082</v>
      </c>
      <c r="G6531" s="11">
        <v>26</v>
      </c>
    </row>
    <row r="6532" spans="2:7" x14ac:dyDescent="0.2">
      <c r="B6532" t="s">
        <v>3343</v>
      </c>
      <c r="C6532" t="str">
        <f>VLOOKUP(B6532,customer!A:B,2,FALSE)</f>
        <v>Garrett Bourgaize</v>
      </c>
      <c r="D6532" t="s">
        <v>3952</v>
      </c>
      <c r="E6532" t="s">
        <v>3945</v>
      </c>
      <c r="F6532" s="9">
        <v>44614</v>
      </c>
      <c r="G6532" s="11">
        <v>16</v>
      </c>
    </row>
    <row r="6533" spans="2:7" x14ac:dyDescent="0.2">
      <c r="B6533" t="s">
        <v>3343</v>
      </c>
      <c r="C6533" t="str">
        <f>VLOOKUP(B6533,customer!A:B,2,FALSE)</f>
        <v>Garrett Bourgaize</v>
      </c>
      <c r="D6533" t="s">
        <v>3952</v>
      </c>
      <c r="E6533" t="s">
        <v>3945</v>
      </c>
      <c r="F6533" s="9">
        <v>44649</v>
      </c>
      <c r="G6533" s="11">
        <v>16</v>
      </c>
    </row>
    <row r="6534" spans="2:7" x14ac:dyDescent="0.2">
      <c r="B6534" t="s">
        <v>3343</v>
      </c>
      <c r="C6534" t="str">
        <f>VLOOKUP(B6534,customer!A:B,2,FALSE)</f>
        <v>Garrett Bourgaize</v>
      </c>
      <c r="D6534" t="s">
        <v>3952</v>
      </c>
      <c r="E6534" t="s">
        <v>3945</v>
      </c>
      <c r="F6534" s="9">
        <v>44654</v>
      </c>
      <c r="G6534" s="11">
        <v>16</v>
      </c>
    </row>
    <row r="6535" spans="2:7" x14ac:dyDescent="0.2">
      <c r="B6535" t="s">
        <v>3343</v>
      </c>
      <c r="C6535" t="str">
        <f>VLOOKUP(B6535,customer!A:B,2,FALSE)</f>
        <v>Garrett Bourgaize</v>
      </c>
      <c r="D6535" t="s">
        <v>3952</v>
      </c>
      <c r="E6535" t="s">
        <v>3945</v>
      </c>
      <c r="F6535" s="9">
        <v>44712</v>
      </c>
      <c r="G6535" s="11">
        <v>16</v>
      </c>
    </row>
    <row r="6536" spans="2:7" x14ac:dyDescent="0.2">
      <c r="B6536" t="s">
        <v>3343</v>
      </c>
      <c r="C6536" t="str">
        <f>VLOOKUP(B6536,customer!A:B,2,FALSE)</f>
        <v>Garrett Bourgaize</v>
      </c>
      <c r="D6536" t="s">
        <v>3952</v>
      </c>
      <c r="E6536" t="s">
        <v>3945</v>
      </c>
      <c r="F6536" s="9">
        <v>44737</v>
      </c>
      <c r="G6536" s="11">
        <v>16</v>
      </c>
    </row>
    <row r="6537" spans="2:7" x14ac:dyDescent="0.2">
      <c r="B6537" t="s">
        <v>3343</v>
      </c>
      <c r="C6537" t="str">
        <f>VLOOKUP(B6537,customer!A:B,2,FALSE)</f>
        <v>Garrett Bourgaize</v>
      </c>
      <c r="D6537" t="s">
        <v>3952</v>
      </c>
      <c r="E6537" t="s">
        <v>3945</v>
      </c>
      <c r="F6537" s="9">
        <v>44767</v>
      </c>
      <c r="G6537" s="11">
        <v>16</v>
      </c>
    </row>
    <row r="6538" spans="2:7" x14ac:dyDescent="0.2">
      <c r="B6538" t="s">
        <v>3343</v>
      </c>
      <c r="C6538" t="str">
        <f>VLOOKUP(B6538,customer!A:B,2,FALSE)</f>
        <v>Garrett Bourgaize</v>
      </c>
      <c r="D6538" t="s">
        <v>3952</v>
      </c>
      <c r="E6538" t="s">
        <v>3945</v>
      </c>
      <c r="F6538" s="9">
        <v>44774</v>
      </c>
      <c r="G6538" s="11">
        <v>16</v>
      </c>
    </row>
    <row r="6539" spans="2:7" x14ac:dyDescent="0.2">
      <c r="B6539" t="s">
        <v>3343</v>
      </c>
      <c r="C6539" t="str">
        <f>VLOOKUP(B6539,customer!A:B,2,FALSE)</f>
        <v>Garrett Bourgaize</v>
      </c>
      <c r="D6539" t="s">
        <v>3952</v>
      </c>
      <c r="E6539" t="s">
        <v>3945</v>
      </c>
      <c r="F6539" s="9">
        <v>44830</v>
      </c>
      <c r="G6539" s="11">
        <v>16</v>
      </c>
    </row>
    <row r="6540" spans="2:7" x14ac:dyDescent="0.2">
      <c r="B6540" t="s">
        <v>3343</v>
      </c>
      <c r="C6540" t="str">
        <f>VLOOKUP(B6540,customer!A:B,2,FALSE)</f>
        <v>Garrett Bourgaize</v>
      </c>
      <c r="D6540" t="s">
        <v>3952</v>
      </c>
      <c r="E6540" t="s">
        <v>3945</v>
      </c>
      <c r="F6540" s="9">
        <v>44836</v>
      </c>
      <c r="G6540" s="11">
        <v>16</v>
      </c>
    </row>
    <row r="6541" spans="2:7" x14ac:dyDescent="0.2">
      <c r="B6541" t="s">
        <v>3343</v>
      </c>
      <c r="C6541" t="str">
        <f>VLOOKUP(B6541,customer!A:B,2,FALSE)</f>
        <v>Garrett Bourgaize</v>
      </c>
      <c r="D6541" t="s">
        <v>3952</v>
      </c>
      <c r="E6541" t="s">
        <v>3945</v>
      </c>
      <c r="F6541" s="9">
        <v>44867</v>
      </c>
      <c r="G6541" s="11">
        <v>16</v>
      </c>
    </row>
    <row r="6542" spans="2:7" x14ac:dyDescent="0.2">
      <c r="B6542" t="s">
        <v>3343</v>
      </c>
      <c r="C6542" t="str">
        <f>VLOOKUP(B6542,customer!A:B,2,FALSE)</f>
        <v>Garrett Bourgaize</v>
      </c>
      <c r="D6542" t="s">
        <v>3952</v>
      </c>
      <c r="E6542" t="s">
        <v>3945</v>
      </c>
      <c r="F6542" s="9">
        <v>44897</v>
      </c>
      <c r="G6542" s="11">
        <v>16</v>
      </c>
    </row>
    <row r="6543" spans="2:7" x14ac:dyDescent="0.2">
      <c r="B6543" t="s">
        <v>3343</v>
      </c>
      <c r="C6543" t="str">
        <f>VLOOKUP(B6543,customer!A:B,2,FALSE)</f>
        <v>Garrett Bourgaize</v>
      </c>
      <c r="D6543" t="s">
        <v>3952</v>
      </c>
      <c r="E6543" t="s">
        <v>3945</v>
      </c>
      <c r="F6543" s="9">
        <v>44949</v>
      </c>
      <c r="G6543" s="11">
        <v>16</v>
      </c>
    </row>
    <row r="6544" spans="2:7" x14ac:dyDescent="0.2">
      <c r="B6544" t="s">
        <v>3343</v>
      </c>
      <c r="C6544" t="str">
        <f>VLOOKUP(B6544,customer!A:B,2,FALSE)</f>
        <v>Garrett Bourgaize</v>
      </c>
      <c r="D6544" t="s">
        <v>3952</v>
      </c>
      <c r="E6544" t="s">
        <v>3945</v>
      </c>
      <c r="F6544" s="9">
        <v>44979</v>
      </c>
      <c r="G6544" s="11">
        <v>16</v>
      </c>
    </row>
    <row r="6545" spans="2:7" x14ac:dyDescent="0.2">
      <c r="B6545" t="s">
        <v>3343</v>
      </c>
      <c r="C6545" t="str">
        <f>VLOOKUP(B6545,customer!A:B,2,FALSE)</f>
        <v>Garrett Bourgaize</v>
      </c>
      <c r="D6545" t="s">
        <v>3952</v>
      </c>
      <c r="E6545" t="s">
        <v>3945</v>
      </c>
      <c r="F6545" s="9">
        <v>45040</v>
      </c>
      <c r="G6545" s="11">
        <v>16</v>
      </c>
    </row>
    <row r="6546" spans="2:7" x14ac:dyDescent="0.2">
      <c r="B6546" t="s">
        <v>3343</v>
      </c>
      <c r="C6546" t="str">
        <f>VLOOKUP(B6546,customer!A:B,2,FALSE)</f>
        <v>Garrett Bourgaize</v>
      </c>
      <c r="D6546" t="s">
        <v>3952</v>
      </c>
      <c r="E6546" t="s">
        <v>3945</v>
      </c>
      <c r="F6546" s="9">
        <v>45073</v>
      </c>
      <c r="G6546" s="11">
        <v>16</v>
      </c>
    </row>
    <row r="6547" spans="2:7" x14ac:dyDescent="0.2">
      <c r="B6547" t="s">
        <v>3343</v>
      </c>
      <c r="C6547" t="str">
        <f>VLOOKUP(B6547,customer!A:B,2,FALSE)</f>
        <v>Garrett Bourgaize</v>
      </c>
      <c r="D6547" t="s">
        <v>3952</v>
      </c>
      <c r="E6547" t="s">
        <v>3945</v>
      </c>
      <c r="F6547" s="9">
        <v>45082</v>
      </c>
      <c r="G6547" s="11">
        <v>16</v>
      </c>
    </row>
    <row r="6548" spans="2:7" x14ac:dyDescent="0.2">
      <c r="B6548" t="s">
        <v>3344</v>
      </c>
      <c r="C6548" t="str">
        <f>VLOOKUP(B6548,customer!A:B,2,FALSE)</f>
        <v>Nevsa Maryin</v>
      </c>
      <c r="D6548" t="s">
        <v>3928</v>
      </c>
      <c r="E6548" t="s">
        <v>3938</v>
      </c>
      <c r="F6548" s="9">
        <v>44640</v>
      </c>
      <c r="G6548" s="11">
        <v>75</v>
      </c>
    </row>
    <row r="6549" spans="2:7" x14ac:dyDescent="0.2">
      <c r="B6549" t="s">
        <v>3344</v>
      </c>
      <c r="C6549" t="str">
        <f>VLOOKUP(B6549,customer!A:B,2,FALSE)</f>
        <v>Nevsa Maryin</v>
      </c>
      <c r="D6549" t="s">
        <v>3928</v>
      </c>
      <c r="E6549" t="s">
        <v>3938</v>
      </c>
      <c r="F6549" s="9">
        <v>44679</v>
      </c>
      <c r="G6549" s="11">
        <v>75</v>
      </c>
    </row>
    <row r="6550" spans="2:7" x14ac:dyDescent="0.2">
      <c r="B6550" t="s">
        <v>3344</v>
      </c>
      <c r="C6550" t="str">
        <f>VLOOKUP(B6550,customer!A:B,2,FALSE)</f>
        <v>Nevsa Maryin</v>
      </c>
      <c r="D6550" t="s">
        <v>3928</v>
      </c>
      <c r="E6550" t="s">
        <v>3938</v>
      </c>
      <c r="F6550" s="9">
        <v>44705</v>
      </c>
      <c r="G6550" s="11">
        <v>75</v>
      </c>
    </row>
    <row r="6551" spans="2:7" x14ac:dyDescent="0.2">
      <c r="B6551" t="s">
        <v>3344</v>
      </c>
      <c r="C6551" t="str">
        <f>VLOOKUP(B6551,customer!A:B,2,FALSE)</f>
        <v>Nevsa Maryin</v>
      </c>
      <c r="D6551" t="s">
        <v>3928</v>
      </c>
      <c r="E6551" t="s">
        <v>3938</v>
      </c>
      <c r="F6551" s="9">
        <v>44715</v>
      </c>
      <c r="G6551" s="11">
        <v>75</v>
      </c>
    </row>
    <row r="6552" spans="2:7" x14ac:dyDescent="0.2">
      <c r="B6552" t="s">
        <v>3344</v>
      </c>
      <c r="C6552" t="str">
        <f>VLOOKUP(B6552,customer!A:B,2,FALSE)</f>
        <v>Nevsa Maryin</v>
      </c>
      <c r="D6552" t="s">
        <v>3928</v>
      </c>
      <c r="E6552" t="s">
        <v>3938</v>
      </c>
      <c r="F6552" s="9">
        <v>44743</v>
      </c>
      <c r="G6552" s="11">
        <v>75</v>
      </c>
    </row>
    <row r="6553" spans="2:7" x14ac:dyDescent="0.2">
      <c r="B6553" t="s">
        <v>3344</v>
      </c>
      <c r="C6553" t="str">
        <f>VLOOKUP(B6553,customer!A:B,2,FALSE)</f>
        <v>Nevsa Maryin</v>
      </c>
      <c r="D6553" t="s">
        <v>3928</v>
      </c>
      <c r="E6553" t="s">
        <v>3938</v>
      </c>
      <c r="F6553" s="9">
        <v>44793</v>
      </c>
      <c r="G6553" s="11">
        <v>75</v>
      </c>
    </row>
    <row r="6554" spans="2:7" x14ac:dyDescent="0.2">
      <c r="B6554" t="s">
        <v>3344</v>
      </c>
      <c r="C6554" t="str">
        <f>VLOOKUP(B6554,customer!A:B,2,FALSE)</f>
        <v>Nevsa Maryin</v>
      </c>
      <c r="D6554" t="s">
        <v>3928</v>
      </c>
      <c r="E6554" t="s">
        <v>3938</v>
      </c>
      <c r="F6554" s="9">
        <v>44832</v>
      </c>
      <c r="G6554" s="11">
        <v>75</v>
      </c>
    </row>
    <row r="6555" spans="2:7" x14ac:dyDescent="0.2">
      <c r="B6555" t="s">
        <v>3344</v>
      </c>
      <c r="C6555" t="str">
        <f>VLOOKUP(B6555,customer!A:B,2,FALSE)</f>
        <v>Nevsa Maryin</v>
      </c>
      <c r="D6555" t="s">
        <v>3928</v>
      </c>
      <c r="E6555" t="s">
        <v>3938</v>
      </c>
      <c r="F6555" s="9">
        <v>44859</v>
      </c>
      <c r="G6555" s="11">
        <v>75</v>
      </c>
    </row>
    <row r="6556" spans="2:7" x14ac:dyDescent="0.2">
      <c r="B6556" t="s">
        <v>3344</v>
      </c>
      <c r="C6556" t="str">
        <f>VLOOKUP(B6556,customer!A:B,2,FALSE)</f>
        <v>Nevsa Maryin</v>
      </c>
      <c r="D6556" t="s">
        <v>3928</v>
      </c>
      <c r="E6556" t="s">
        <v>3938</v>
      </c>
      <c r="F6556" s="9">
        <v>44926</v>
      </c>
      <c r="G6556" s="11">
        <v>75</v>
      </c>
    </row>
    <row r="6557" spans="2:7" x14ac:dyDescent="0.2">
      <c r="B6557" t="s">
        <v>3344</v>
      </c>
      <c r="C6557" t="str">
        <f>VLOOKUP(B6557,customer!A:B,2,FALSE)</f>
        <v>Nevsa Maryin</v>
      </c>
      <c r="D6557" t="s">
        <v>3928</v>
      </c>
      <c r="E6557" t="s">
        <v>3938</v>
      </c>
      <c r="F6557" s="9">
        <v>44954</v>
      </c>
      <c r="G6557" s="11">
        <v>75</v>
      </c>
    </row>
    <row r="6558" spans="2:7" x14ac:dyDescent="0.2">
      <c r="B6558" t="s">
        <v>3344</v>
      </c>
      <c r="C6558" t="str">
        <f>VLOOKUP(B6558,customer!A:B,2,FALSE)</f>
        <v>Nevsa Maryin</v>
      </c>
      <c r="D6558" t="s">
        <v>3928</v>
      </c>
      <c r="E6558" t="s">
        <v>3938</v>
      </c>
      <c r="F6558" s="9">
        <v>44979</v>
      </c>
      <c r="G6558" s="11">
        <v>75</v>
      </c>
    </row>
    <row r="6559" spans="2:7" x14ac:dyDescent="0.2">
      <c r="B6559" t="s">
        <v>3344</v>
      </c>
      <c r="C6559" t="str">
        <f>VLOOKUP(B6559,customer!A:B,2,FALSE)</f>
        <v>Nevsa Maryin</v>
      </c>
      <c r="D6559" t="s">
        <v>3928</v>
      </c>
      <c r="E6559" t="s">
        <v>3938</v>
      </c>
      <c r="F6559" s="9">
        <v>44990</v>
      </c>
      <c r="G6559" s="11">
        <v>75</v>
      </c>
    </row>
    <row r="6560" spans="2:7" x14ac:dyDescent="0.2">
      <c r="B6560" t="s">
        <v>3344</v>
      </c>
      <c r="C6560" t="str">
        <f>VLOOKUP(B6560,customer!A:B,2,FALSE)</f>
        <v>Nevsa Maryin</v>
      </c>
      <c r="D6560" t="s">
        <v>3927</v>
      </c>
      <c r="E6560" t="s">
        <v>3937</v>
      </c>
      <c r="F6560" s="9">
        <v>44793</v>
      </c>
      <c r="G6560" s="11">
        <v>27</v>
      </c>
    </row>
    <row r="6561" spans="2:7" x14ac:dyDescent="0.2">
      <c r="B6561" t="s">
        <v>3344</v>
      </c>
      <c r="C6561" t="str">
        <f>VLOOKUP(B6561,customer!A:B,2,FALSE)</f>
        <v>Nevsa Maryin</v>
      </c>
      <c r="D6561" t="s">
        <v>3927</v>
      </c>
      <c r="E6561" t="s">
        <v>3937</v>
      </c>
      <c r="F6561" s="9">
        <v>44826</v>
      </c>
      <c r="G6561" s="11">
        <v>27</v>
      </c>
    </row>
    <row r="6562" spans="2:7" x14ac:dyDescent="0.2">
      <c r="B6562" t="s">
        <v>3344</v>
      </c>
      <c r="C6562" t="str">
        <f>VLOOKUP(B6562,customer!A:B,2,FALSE)</f>
        <v>Nevsa Maryin</v>
      </c>
      <c r="D6562" t="s">
        <v>3927</v>
      </c>
      <c r="E6562" t="s">
        <v>3937</v>
      </c>
      <c r="F6562" s="9">
        <v>44857</v>
      </c>
      <c r="G6562" s="11">
        <v>27</v>
      </c>
    </row>
    <row r="6563" spans="2:7" x14ac:dyDescent="0.2">
      <c r="B6563" t="s">
        <v>3344</v>
      </c>
      <c r="C6563" t="str">
        <f>VLOOKUP(B6563,customer!A:B,2,FALSE)</f>
        <v>Nevsa Maryin</v>
      </c>
      <c r="D6563" t="s">
        <v>3927</v>
      </c>
      <c r="E6563" t="s">
        <v>3937</v>
      </c>
      <c r="F6563" s="9">
        <v>44899</v>
      </c>
      <c r="G6563" s="11">
        <v>27</v>
      </c>
    </row>
    <row r="6564" spans="2:7" x14ac:dyDescent="0.2">
      <c r="B6564" t="s">
        <v>3344</v>
      </c>
      <c r="C6564" t="str">
        <f>VLOOKUP(B6564,customer!A:B,2,FALSE)</f>
        <v>Nevsa Maryin</v>
      </c>
      <c r="D6564" t="s">
        <v>3927</v>
      </c>
      <c r="E6564" t="s">
        <v>3937</v>
      </c>
      <c r="F6564" s="9">
        <v>44957</v>
      </c>
      <c r="G6564" s="11">
        <v>27</v>
      </c>
    </row>
    <row r="6565" spans="2:7" x14ac:dyDescent="0.2">
      <c r="B6565" t="s">
        <v>3344</v>
      </c>
      <c r="C6565" t="str">
        <f>VLOOKUP(B6565,customer!A:B,2,FALSE)</f>
        <v>Nevsa Maryin</v>
      </c>
      <c r="D6565" t="s">
        <v>3927</v>
      </c>
      <c r="E6565" t="s">
        <v>3937</v>
      </c>
      <c r="F6565" s="9">
        <v>44978</v>
      </c>
      <c r="G6565" s="11">
        <v>27</v>
      </c>
    </row>
    <row r="6566" spans="2:7" x14ac:dyDescent="0.2">
      <c r="B6566" t="s">
        <v>3344</v>
      </c>
      <c r="C6566" t="str">
        <f>VLOOKUP(B6566,customer!A:B,2,FALSE)</f>
        <v>Nevsa Maryin</v>
      </c>
      <c r="D6566" t="s">
        <v>3927</v>
      </c>
      <c r="E6566" t="s">
        <v>3937</v>
      </c>
      <c r="F6566" s="9">
        <v>44986</v>
      </c>
      <c r="G6566" s="11">
        <v>27</v>
      </c>
    </row>
    <row r="6567" spans="2:7" x14ac:dyDescent="0.2">
      <c r="B6567" t="s">
        <v>3344</v>
      </c>
      <c r="C6567" t="str">
        <f>VLOOKUP(B6567,customer!A:B,2,FALSE)</f>
        <v>Nevsa Maryin</v>
      </c>
      <c r="D6567" t="s">
        <v>3927</v>
      </c>
      <c r="E6567" t="s">
        <v>3937</v>
      </c>
      <c r="F6567" s="9">
        <v>45037</v>
      </c>
      <c r="G6567" s="11">
        <v>27</v>
      </c>
    </row>
    <row r="6568" spans="2:7" x14ac:dyDescent="0.2">
      <c r="B6568" t="s">
        <v>3344</v>
      </c>
      <c r="C6568" t="str">
        <f>VLOOKUP(B6568,customer!A:B,2,FALSE)</f>
        <v>Nevsa Maryin</v>
      </c>
      <c r="D6568" t="s">
        <v>3927</v>
      </c>
      <c r="E6568" t="s">
        <v>3937</v>
      </c>
      <c r="F6568" s="9">
        <v>45077</v>
      </c>
      <c r="G6568" s="11">
        <v>27</v>
      </c>
    </row>
    <row r="6569" spans="2:7" x14ac:dyDescent="0.2">
      <c r="B6569" t="s">
        <v>3345</v>
      </c>
      <c r="C6569" t="str">
        <f>VLOOKUP(B6569,customer!A:B,2,FALSE)</f>
        <v>Erica Mc Elory</v>
      </c>
      <c r="D6569" t="s">
        <v>3925</v>
      </c>
      <c r="E6569" t="s">
        <v>3935</v>
      </c>
      <c r="F6569" s="9">
        <v>44713</v>
      </c>
      <c r="G6569" s="11">
        <v>13</v>
      </c>
    </row>
    <row r="6570" spans="2:7" x14ac:dyDescent="0.2">
      <c r="B6570" t="s">
        <v>3345</v>
      </c>
      <c r="C6570" t="str">
        <f>VLOOKUP(B6570,customer!A:B,2,FALSE)</f>
        <v>Erica Mc Elory</v>
      </c>
      <c r="D6570" t="s">
        <v>3925</v>
      </c>
      <c r="E6570" t="s">
        <v>3935</v>
      </c>
      <c r="F6570" s="9">
        <v>44756</v>
      </c>
      <c r="G6570" s="11">
        <v>13</v>
      </c>
    </row>
    <row r="6571" spans="2:7" x14ac:dyDescent="0.2">
      <c r="B6571" t="s">
        <v>3345</v>
      </c>
      <c r="C6571" t="str">
        <f>VLOOKUP(B6571,customer!A:B,2,FALSE)</f>
        <v>Erica Mc Elory</v>
      </c>
      <c r="D6571" t="s">
        <v>3925</v>
      </c>
      <c r="E6571" t="s">
        <v>3935</v>
      </c>
      <c r="F6571" s="9">
        <v>44788</v>
      </c>
      <c r="G6571" s="11">
        <v>13</v>
      </c>
    </row>
    <row r="6572" spans="2:7" x14ac:dyDescent="0.2">
      <c r="B6572" t="s">
        <v>3345</v>
      </c>
      <c r="C6572" t="str">
        <f>VLOOKUP(B6572,customer!A:B,2,FALSE)</f>
        <v>Erica Mc Elory</v>
      </c>
      <c r="D6572" t="s">
        <v>3925</v>
      </c>
      <c r="E6572" t="s">
        <v>3935</v>
      </c>
      <c r="F6572" s="9">
        <v>44816</v>
      </c>
      <c r="G6572" s="11">
        <v>13</v>
      </c>
    </row>
    <row r="6573" spans="2:7" x14ac:dyDescent="0.2">
      <c r="B6573" t="s">
        <v>3345</v>
      </c>
      <c r="C6573" t="str">
        <f>VLOOKUP(B6573,customer!A:B,2,FALSE)</f>
        <v>Erica Mc Elory</v>
      </c>
      <c r="D6573" t="s">
        <v>3925</v>
      </c>
      <c r="E6573" t="s">
        <v>3935</v>
      </c>
      <c r="F6573" s="9">
        <v>44850</v>
      </c>
      <c r="G6573" s="11">
        <v>13</v>
      </c>
    </row>
    <row r="6574" spans="2:7" x14ac:dyDescent="0.2">
      <c r="B6574" t="s">
        <v>3345</v>
      </c>
      <c r="C6574" t="str">
        <f>VLOOKUP(B6574,customer!A:B,2,FALSE)</f>
        <v>Erica Mc Elory</v>
      </c>
      <c r="D6574" t="s">
        <v>3925</v>
      </c>
      <c r="E6574" t="s">
        <v>3935</v>
      </c>
      <c r="F6574" s="9">
        <v>44881</v>
      </c>
      <c r="G6574" s="11">
        <v>13</v>
      </c>
    </row>
    <row r="6575" spans="2:7" x14ac:dyDescent="0.2">
      <c r="B6575" t="s">
        <v>3345</v>
      </c>
      <c r="C6575" t="str">
        <f>VLOOKUP(B6575,customer!A:B,2,FALSE)</f>
        <v>Erica Mc Elory</v>
      </c>
      <c r="D6575" t="s">
        <v>3925</v>
      </c>
      <c r="E6575" t="s">
        <v>3935</v>
      </c>
      <c r="F6575" s="9">
        <v>44908</v>
      </c>
      <c r="G6575" s="11">
        <v>13</v>
      </c>
    </row>
    <row r="6576" spans="2:7" x14ac:dyDescent="0.2">
      <c r="B6576" t="s">
        <v>3345</v>
      </c>
      <c r="C6576" t="str">
        <f>VLOOKUP(B6576,customer!A:B,2,FALSE)</f>
        <v>Erica Mc Elory</v>
      </c>
      <c r="D6576" t="s">
        <v>3925</v>
      </c>
      <c r="E6576" t="s">
        <v>3935</v>
      </c>
      <c r="F6576" s="9">
        <v>44930</v>
      </c>
      <c r="G6576" s="11">
        <v>13</v>
      </c>
    </row>
    <row r="6577" spans="2:7" x14ac:dyDescent="0.2">
      <c r="B6577" t="s">
        <v>3345</v>
      </c>
      <c r="C6577" t="str">
        <f>VLOOKUP(B6577,customer!A:B,2,FALSE)</f>
        <v>Erica Mc Elory</v>
      </c>
      <c r="D6577" t="s">
        <v>3925</v>
      </c>
      <c r="E6577" t="s">
        <v>3935</v>
      </c>
      <c r="F6577" s="9">
        <v>44962</v>
      </c>
      <c r="G6577" s="11">
        <v>13</v>
      </c>
    </row>
    <row r="6578" spans="2:7" x14ac:dyDescent="0.2">
      <c r="B6578" t="s">
        <v>3345</v>
      </c>
      <c r="C6578" t="str">
        <f>VLOOKUP(B6578,customer!A:B,2,FALSE)</f>
        <v>Erica Mc Elory</v>
      </c>
      <c r="D6578" t="s">
        <v>3925</v>
      </c>
      <c r="E6578" t="s">
        <v>3935</v>
      </c>
      <c r="F6578" s="9">
        <v>44995</v>
      </c>
      <c r="G6578" s="11">
        <v>13</v>
      </c>
    </row>
    <row r="6579" spans="2:7" x14ac:dyDescent="0.2">
      <c r="B6579" t="s">
        <v>3345</v>
      </c>
      <c r="C6579" t="str">
        <f>VLOOKUP(B6579,customer!A:B,2,FALSE)</f>
        <v>Erica Mc Elory</v>
      </c>
      <c r="D6579" t="s">
        <v>3925</v>
      </c>
      <c r="E6579" t="s">
        <v>3935</v>
      </c>
      <c r="F6579" s="9">
        <v>45027</v>
      </c>
      <c r="G6579" s="11">
        <v>13</v>
      </c>
    </row>
    <row r="6580" spans="2:7" x14ac:dyDescent="0.2">
      <c r="B6580" t="s">
        <v>3345</v>
      </c>
      <c r="C6580" t="str">
        <f>VLOOKUP(B6580,customer!A:B,2,FALSE)</f>
        <v>Erica Mc Elory</v>
      </c>
      <c r="D6580" t="s">
        <v>3947</v>
      </c>
      <c r="E6580" t="s">
        <v>3940</v>
      </c>
      <c r="F6580" s="9">
        <v>44799</v>
      </c>
      <c r="G6580" s="11">
        <v>62</v>
      </c>
    </row>
    <row r="6581" spans="2:7" x14ac:dyDescent="0.2">
      <c r="B6581" t="s">
        <v>3345</v>
      </c>
      <c r="C6581" t="str">
        <f>VLOOKUP(B6581,customer!A:B,2,FALSE)</f>
        <v>Erica Mc Elory</v>
      </c>
      <c r="D6581" t="s">
        <v>3947</v>
      </c>
      <c r="E6581" t="s">
        <v>3940</v>
      </c>
      <c r="F6581" s="9">
        <v>44893</v>
      </c>
      <c r="G6581" s="11">
        <v>62</v>
      </c>
    </row>
    <row r="6582" spans="2:7" x14ac:dyDescent="0.2">
      <c r="B6582" t="s">
        <v>3345</v>
      </c>
      <c r="C6582" t="str">
        <f>VLOOKUP(B6582,customer!A:B,2,FALSE)</f>
        <v>Erica Mc Elory</v>
      </c>
      <c r="D6582" t="s">
        <v>3947</v>
      </c>
      <c r="E6582" t="s">
        <v>3940</v>
      </c>
      <c r="F6582" s="9">
        <v>44899</v>
      </c>
      <c r="G6582" s="11">
        <v>62</v>
      </c>
    </row>
    <row r="6583" spans="2:7" x14ac:dyDescent="0.2">
      <c r="B6583" t="s">
        <v>3345</v>
      </c>
      <c r="C6583" t="str">
        <f>VLOOKUP(B6583,customer!A:B,2,FALSE)</f>
        <v>Erica Mc Elory</v>
      </c>
      <c r="D6583" t="s">
        <v>3947</v>
      </c>
      <c r="E6583" t="s">
        <v>3940</v>
      </c>
      <c r="F6583" s="9">
        <v>44957</v>
      </c>
      <c r="G6583" s="11">
        <v>62</v>
      </c>
    </row>
    <row r="6584" spans="2:7" x14ac:dyDescent="0.2">
      <c r="B6584" t="s">
        <v>3345</v>
      </c>
      <c r="C6584" t="str">
        <f>VLOOKUP(B6584,customer!A:B,2,FALSE)</f>
        <v>Erica Mc Elory</v>
      </c>
      <c r="D6584" t="s">
        <v>3947</v>
      </c>
      <c r="E6584" t="s">
        <v>3940</v>
      </c>
      <c r="F6584" s="9">
        <v>44959</v>
      </c>
      <c r="G6584" s="11">
        <v>62</v>
      </c>
    </row>
    <row r="6585" spans="2:7" x14ac:dyDescent="0.2">
      <c r="B6585" t="s">
        <v>3345</v>
      </c>
      <c r="C6585" t="str">
        <f>VLOOKUP(B6585,customer!A:B,2,FALSE)</f>
        <v>Erica Mc Elory</v>
      </c>
      <c r="D6585" t="s">
        <v>3947</v>
      </c>
      <c r="E6585" t="s">
        <v>3940</v>
      </c>
      <c r="F6585" s="9">
        <v>45013</v>
      </c>
      <c r="G6585" s="11">
        <v>62</v>
      </c>
    </row>
    <row r="6586" spans="2:7" x14ac:dyDescent="0.2">
      <c r="B6586" t="s">
        <v>3345</v>
      </c>
      <c r="C6586" t="str">
        <f>VLOOKUP(B6586,customer!A:B,2,FALSE)</f>
        <v>Erica Mc Elory</v>
      </c>
      <c r="D6586" t="s">
        <v>3947</v>
      </c>
      <c r="E6586" t="s">
        <v>3940</v>
      </c>
      <c r="F6586" s="9">
        <v>45026</v>
      </c>
      <c r="G6586" s="11">
        <v>62</v>
      </c>
    </row>
    <row r="6587" spans="2:7" x14ac:dyDescent="0.2">
      <c r="B6587" t="s">
        <v>3345</v>
      </c>
      <c r="C6587" t="str">
        <f>VLOOKUP(B6587,customer!A:B,2,FALSE)</f>
        <v>Erica Mc Elory</v>
      </c>
      <c r="D6587" t="s">
        <v>3947</v>
      </c>
      <c r="E6587" t="s">
        <v>3940</v>
      </c>
      <c r="F6587" s="9">
        <v>45052</v>
      </c>
      <c r="G6587" s="11">
        <v>62</v>
      </c>
    </row>
    <row r="6588" spans="2:7" x14ac:dyDescent="0.2">
      <c r="B6588" t="s">
        <v>3345</v>
      </c>
      <c r="C6588" t="str">
        <f>VLOOKUP(B6588,customer!A:B,2,FALSE)</f>
        <v>Erica Mc Elory</v>
      </c>
      <c r="D6588" t="s">
        <v>3947</v>
      </c>
      <c r="E6588" t="s">
        <v>3940</v>
      </c>
      <c r="F6588" s="9">
        <v>45083</v>
      </c>
      <c r="G6588" s="11">
        <v>62</v>
      </c>
    </row>
    <row r="6589" spans="2:7" x14ac:dyDescent="0.2">
      <c r="B6589" t="s">
        <v>3346</v>
      </c>
      <c r="C6589" t="str">
        <f>VLOOKUP(B6589,customer!A:B,2,FALSE)</f>
        <v>Ivar Baseggio</v>
      </c>
      <c r="D6589" t="s">
        <v>3924</v>
      </c>
      <c r="E6589" t="s">
        <v>3934</v>
      </c>
      <c r="F6589" s="9">
        <v>44691</v>
      </c>
      <c r="G6589" s="11">
        <v>22</v>
      </c>
    </row>
    <row r="6590" spans="2:7" x14ac:dyDescent="0.2">
      <c r="B6590" t="s">
        <v>3346</v>
      </c>
      <c r="C6590" t="str">
        <f>VLOOKUP(B6590,customer!A:B,2,FALSE)</f>
        <v>Ivar Baseggio</v>
      </c>
      <c r="D6590" t="s">
        <v>3924</v>
      </c>
      <c r="E6590" t="s">
        <v>3934</v>
      </c>
      <c r="F6590" s="9">
        <v>44734</v>
      </c>
      <c r="G6590" s="11">
        <v>22</v>
      </c>
    </row>
    <row r="6591" spans="2:7" x14ac:dyDescent="0.2">
      <c r="B6591" t="s">
        <v>3346</v>
      </c>
      <c r="C6591" t="str">
        <f>VLOOKUP(B6591,customer!A:B,2,FALSE)</f>
        <v>Ivar Baseggio</v>
      </c>
      <c r="D6591" t="s">
        <v>3924</v>
      </c>
      <c r="E6591" t="s">
        <v>3934</v>
      </c>
      <c r="F6591" s="9">
        <v>44765</v>
      </c>
      <c r="G6591" s="11">
        <v>22</v>
      </c>
    </row>
    <row r="6592" spans="2:7" x14ac:dyDescent="0.2">
      <c r="B6592" t="s">
        <v>3346</v>
      </c>
      <c r="C6592" t="str">
        <f>VLOOKUP(B6592,customer!A:B,2,FALSE)</f>
        <v>Ivar Baseggio</v>
      </c>
      <c r="D6592" t="s">
        <v>3924</v>
      </c>
      <c r="E6592" t="s">
        <v>3934</v>
      </c>
      <c r="F6592" s="9">
        <v>44784</v>
      </c>
      <c r="G6592" s="11">
        <v>22</v>
      </c>
    </row>
    <row r="6593" spans="2:7" x14ac:dyDescent="0.2">
      <c r="B6593" t="s">
        <v>3346</v>
      </c>
      <c r="C6593" t="str">
        <f>VLOOKUP(B6593,customer!A:B,2,FALSE)</f>
        <v>Ivar Baseggio</v>
      </c>
      <c r="D6593" t="s">
        <v>3924</v>
      </c>
      <c r="E6593" t="s">
        <v>3934</v>
      </c>
      <c r="F6593" s="9">
        <v>44817</v>
      </c>
      <c r="G6593" s="11">
        <v>22</v>
      </c>
    </row>
    <row r="6594" spans="2:7" x14ac:dyDescent="0.2">
      <c r="B6594" t="s">
        <v>3346</v>
      </c>
      <c r="C6594" t="str">
        <f>VLOOKUP(B6594,customer!A:B,2,FALSE)</f>
        <v>Ivar Baseggio</v>
      </c>
      <c r="D6594" t="s">
        <v>3924</v>
      </c>
      <c r="E6594" t="s">
        <v>3934</v>
      </c>
      <c r="F6594" s="9">
        <v>44855</v>
      </c>
      <c r="G6594" s="11">
        <v>22</v>
      </c>
    </row>
    <row r="6595" spans="2:7" x14ac:dyDescent="0.2">
      <c r="B6595" t="s">
        <v>3346</v>
      </c>
      <c r="C6595" t="str">
        <f>VLOOKUP(B6595,customer!A:B,2,FALSE)</f>
        <v>Ivar Baseggio</v>
      </c>
      <c r="D6595" t="s">
        <v>3924</v>
      </c>
      <c r="E6595" t="s">
        <v>3934</v>
      </c>
      <c r="F6595" s="9">
        <v>44907</v>
      </c>
      <c r="G6595" s="11">
        <v>22</v>
      </c>
    </row>
    <row r="6596" spans="2:7" x14ac:dyDescent="0.2">
      <c r="B6596" t="s">
        <v>3346</v>
      </c>
      <c r="C6596" t="str">
        <f>VLOOKUP(B6596,customer!A:B,2,FALSE)</f>
        <v>Ivar Baseggio</v>
      </c>
      <c r="D6596" t="s">
        <v>3924</v>
      </c>
      <c r="E6596" t="s">
        <v>3934</v>
      </c>
      <c r="F6596" s="9">
        <v>44951</v>
      </c>
      <c r="G6596" s="11">
        <v>22</v>
      </c>
    </row>
    <row r="6597" spans="2:7" x14ac:dyDescent="0.2">
      <c r="B6597" t="s">
        <v>3346</v>
      </c>
      <c r="C6597" t="str">
        <f>VLOOKUP(B6597,customer!A:B,2,FALSE)</f>
        <v>Ivar Baseggio</v>
      </c>
      <c r="D6597" t="s">
        <v>3924</v>
      </c>
      <c r="E6597" t="s">
        <v>3934</v>
      </c>
      <c r="F6597" s="9">
        <v>44970</v>
      </c>
      <c r="G6597" s="11">
        <v>22</v>
      </c>
    </row>
    <row r="6598" spans="2:7" x14ac:dyDescent="0.2">
      <c r="B6598" t="s">
        <v>3346</v>
      </c>
      <c r="C6598" t="str">
        <f>VLOOKUP(B6598,customer!A:B,2,FALSE)</f>
        <v>Ivar Baseggio</v>
      </c>
      <c r="D6598" t="s">
        <v>3924</v>
      </c>
      <c r="E6598" t="s">
        <v>3934</v>
      </c>
      <c r="F6598" s="9">
        <v>45002</v>
      </c>
      <c r="G6598" s="11">
        <v>22</v>
      </c>
    </row>
    <row r="6599" spans="2:7" x14ac:dyDescent="0.2">
      <c r="B6599" t="s">
        <v>3346</v>
      </c>
      <c r="C6599" t="str">
        <f>VLOOKUP(B6599,customer!A:B,2,FALSE)</f>
        <v>Ivar Baseggio</v>
      </c>
      <c r="D6599" t="s">
        <v>3924</v>
      </c>
      <c r="E6599" t="s">
        <v>3934</v>
      </c>
      <c r="F6599" s="9">
        <v>45026</v>
      </c>
      <c r="G6599" s="11">
        <v>22</v>
      </c>
    </row>
    <row r="6600" spans="2:7" x14ac:dyDescent="0.2">
      <c r="B6600" t="s">
        <v>3346</v>
      </c>
      <c r="C6600" t="str">
        <f>VLOOKUP(B6600,customer!A:B,2,FALSE)</f>
        <v>Ivar Baseggio</v>
      </c>
      <c r="D6600" t="s">
        <v>3924</v>
      </c>
      <c r="E6600" t="s">
        <v>3934</v>
      </c>
      <c r="F6600" s="9">
        <v>45069</v>
      </c>
      <c r="G6600" s="11">
        <v>22</v>
      </c>
    </row>
    <row r="6601" spans="2:7" x14ac:dyDescent="0.2">
      <c r="B6601" t="s">
        <v>3346</v>
      </c>
      <c r="C6601" t="str">
        <f>VLOOKUP(B6601,customer!A:B,2,FALSE)</f>
        <v>Ivar Baseggio</v>
      </c>
      <c r="D6601" t="s">
        <v>3927</v>
      </c>
      <c r="E6601" t="s">
        <v>3937</v>
      </c>
      <c r="F6601" s="9">
        <v>44863</v>
      </c>
      <c r="G6601" s="11">
        <v>27</v>
      </c>
    </row>
    <row r="6602" spans="2:7" x14ac:dyDescent="0.2">
      <c r="B6602" t="s">
        <v>3346</v>
      </c>
      <c r="C6602" t="str">
        <f>VLOOKUP(B6602,customer!A:B,2,FALSE)</f>
        <v>Ivar Baseggio</v>
      </c>
      <c r="D6602" t="s">
        <v>3927</v>
      </c>
      <c r="E6602" t="s">
        <v>3937</v>
      </c>
      <c r="F6602" s="9">
        <v>44898</v>
      </c>
      <c r="G6602" s="11">
        <v>27</v>
      </c>
    </row>
    <row r="6603" spans="2:7" x14ac:dyDescent="0.2">
      <c r="B6603" t="s">
        <v>3346</v>
      </c>
      <c r="C6603" t="str">
        <f>VLOOKUP(B6603,customer!A:B,2,FALSE)</f>
        <v>Ivar Baseggio</v>
      </c>
      <c r="D6603" t="s">
        <v>3927</v>
      </c>
      <c r="E6603" t="s">
        <v>3937</v>
      </c>
      <c r="F6603" s="9">
        <v>44930</v>
      </c>
      <c r="G6603" s="11">
        <v>27</v>
      </c>
    </row>
    <row r="6604" spans="2:7" x14ac:dyDescent="0.2">
      <c r="B6604" t="s">
        <v>3346</v>
      </c>
      <c r="C6604" t="str">
        <f>VLOOKUP(B6604,customer!A:B,2,FALSE)</f>
        <v>Ivar Baseggio</v>
      </c>
      <c r="D6604" t="s">
        <v>3927</v>
      </c>
      <c r="E6604" t="s">
        <v>3937</v>
      </c>
      <c r="F6604" s="9">
        <v>44961</v>
      </c>
      <c r="G6604" s="11">
        <v>27</v>
      </c>
    </row>
    <row r="6605" spans="2:7" x14ac:dyDescent="0.2">
      <c r="B6605" t="s">
        <v>3346</v>
      </c>
      <c r="C6605" t="str">
        <f>VLOOKUP(B6605,customer!A:B,2,FALSE)</f>
        <v>Ivar Baseggio</v>
      </c>
      <c r="D6605" t="s">
        <v>3927</v>
      </c>
      <c r="E6605" t="s">
        <v>3937</v>
      </c>
      <c r="F6605" s="9">
        <v>44989</v>
      </c>
      <c r="G6605" s="11">
        <v>27</v>
      </c>
    </row>
    <row r="6606" spans="2:7" x14ac:dyDescent="0.2">
      <c r="B6606" t="s">
        <v>3346</v>
      </c>
      <c r="C6606" t="str">
        <f>VLOOKUP(B6606,customer!A:B,2,FALSE)</f>
        <v>Ivar Baseggio</v>
      </c>
      <c r="D6606" t="s">
        <v>3927</v>
      </c>
      <c r="E6606" t="s">
        <v>3937</v>
      </c>
      <c r="F6606" s="9">
        <v>45029</v>
      </c>
      <c r="G6606" s="11">
        <v>27</v>
      </c>
    </row>
    <row r="6607" spans="2:7" x14ac:dyDescent="0.2">
      <c r="B6607" t="s">
        <v>3346</v>
      </c>
      <c r="C6607" t="str">
        <f>VLOOKUP(B6607,customer!A:B,2,FALSE)</f>
        <v>Ivar Baseggio</v>
      </c>
      <c r="D6607" t="s">
        <v>3927</v>
      </c>
      <c r="E6607" t="s">
        <v>3937</v>
      </c>
      <c r="F6607" s="9">
        <v>45054</v>
      </c>
      <c r="G6607" s="11">
        <v>27</v>
      </c>
    </row>
    <row r="6608" spans="2:7" x14ac:dyDescent="0.2">
      <c r="B6608" t="s">
        <v>3346</v>
      </c>
      <c r="C6608" t="str">
        <f>VLOOKUP(B6608,customer!A:B,2,FALSE)</f>
        <v>Ivar Baseggio</v>
      </c>
      <c r="D6608" t="s">
        <v>3927</v>
      </c>
      <c r="E6608" t="s">
        <v>3937</v>
      </c>
      <c r="F6608" s="9">
        <v>45087</v>
      </c>
      <c r="G6608" s="11">
        <v>27</v>
      </c>
    </row>
    <row r="6609" spans="2:7" x14ac:dyDescent="0.2">
      <c r="B6609" t="s">
        <v>3347</v>
      </c>
      <c r="C6609" t="str">
        <f>VLOOKUP(B6609,customer!A:B,2,FALSE)</f>
        <v>Reeva Jamson</v>
      </c>
      <c r="D6609" t="s">
        <v>3921</v>
      </c>
      <c r="E6609" t="s">
        <v>3931</v>
      </c>
      <c r="F6609" s="9">
        <v>44671</v>
      </c>
      <c r="G6609" s="11">
        <v>26</v>
      </c>
    </row>
    <row r="6610" spans="2:7" x14ac:dyDescent="0.2">
      <c r="B6610" t="s">
        <v>3347</v>
      </c>
      <c r="C6610" t="str">
        <f>VLOOKUP(B6610,customer!A:B,2,FALSE)</f>
        <v>Reeva Jamson</v>
      </c>
      <c r="D6610" t="s">
        <v>3921</v>
      </c>
      <c r="E6610" t="s">
        <v>3931</v>
      </c>
      <c r="F6610" s="9">
        <v>44703</v>
      </c>
      <c r="G6610" s="11">
        <v>26</v>
      </c>
    </row>
    <row r="6611" spans="2:7" x14ac:dyDescent="0.2">
      <c r="B6611" t="s">
        <v>3347</v>
      </c>
      <c r="C6611" t="str">
        <f>VLOOKUP(B6611,customer!A:B,2,FALSE)</f>
        <v>Reeva Jamson</v>
      </c>
      <c r="D6611" t="s">
        <v>3921</v>
      </c>
      <c r="E6611" t="s">
        <v>3931</v>
      </c>
      <c r="F6611" s="9">
        <v>44742</v>
      </c>
      <c r="G6611" s="11">
        <v>26</v>
      </c>
    </row>
    <row r="6612" spans="2:7" x14ac:dyDescent="0.2">
      <c r="B6612" t="s">
        <v>3347</v>
      </c>
      <c r="C6612" t="str">
        <f>VLOOKUP(B6612,customer!A:B,2,FALSE)</f>
        <v>Reeva Jamson</v>
      </c>
      <c r="D6612" t="s">
        <v>3921</v>
      </c>
      <c r="E6612" t="s">
        <v>3931</v>
      </c>
      <c r="F6612" s="9">
        <v>44768</v>
      </c>
      <c r="G6612" s="11">
        <v>26</v>
      </c>
    </row>
    <row r="6613" spans="2:7" x14ac:dyDescent="0.2">
      <c r="B6613" t="s">
        <v>3347</v>
      </c>
      <c r="C6613" t="str">
        <f>VLOOKUP(B6613,customer!A:B,2,FALSE)</f>
        <v>Reeva Jamson</v>
      </c>
      <c r="D6613" t="s">
        <v>3921</v>
      </c>
      <c r="E6613" t="s">
        <v>3931</v>
      </c>
      <c r="F6613" s="9">
        <v>44833</v>
      </c>
      <c r="G6613" s="11">
        <v>26</v>
      </c>
    </row>
    <row r="6614" spans="2:7" x14ac:dyDescent="0.2">
      <c r="B6614" t="s">
        <v>3347</v>
      </c>
      <c r="C6614" t="str">
        <f>VLOOKUP(B6614,customer!A:B,2,FALSE)</f>
        <v>Reeva Jamson</v>
      </c>
      <c r="D6614" t="s">
        <v>3921</v>
      </c>
      <c r="E6614" t="s">
        <v>3931</v>
      </c>
      <c r="F6614" s="9">
        <v>44858</v>
      </c>
      <c r="G6614" s="11">
        <v>26</v>
      </c>
    </row>
    <row r="6615" spans="2:7" x14ac:dyDescent="0.2">
      <c r="B6615" t="s">
        <v>3347</v>
      </c>
      <c r="C6615" t="str">
        <f>VLOOKUP(B6615,customer!A:B,2,FALSE)</f>
        <v>Reeva Jamson</v>
      </c>
      <c r="D6615" t="s">
        <v>3921</v>
      </c>
      <c r="E6615" t="s">
        <v>3931</v>
      </c>
      <c r="F6615" s="9">
        <v>44893</v>
      </c>
      <c r="G6615" s="11">
        <v>26</v>
      </c>
    </row>
    <row r="6616" spans="2:7" x14ac:dyDescent="0.2">
      <c r="B6616" t="s">
        <v>3347</v>
      </c>
      <c r="C6616" t="str">
        <f>VLOOKUP(B6616,customer!A:B,2,FALSE)</f>
        <v>Reeva Jamson</v>
      </c>
      <c r="D6616" t="s">
        <v>3921</v>
      </c>
      <c r="E6616" t="s">
        <v>3931</v>
      </c>
      <c r="F6616" s="9">
        <v>44925</v>
      </c>
      <c r="G6616" s="11">
        <v>26</v>
      </c>
    </row>
    <row r="6617" spans="2:7" x14ac:dyDescent="0.2">
      <c r="B6617" t="s">
        <v>3347</v>
      </c>
      <c r="C6617" t="str">
        <f>VLOOKUP(B6617,customer!A:B,2,FALSE)</f>
        <v>Reeva Jamson</v>
      </c>
      <c r="D6617" t="s">
        <v>3921</v>
      </c>
      <c r="E6617" t="s">
        <v>3931</v>
      </c>
      <c r="F6617" s="9">
        <v>44951</v>
      </c>
      <c r="G6617" s="11">
        <v>26</v>
      </c>
    </row>
    <row r="6618" spans="2:7" x14ac:dyDescent="0.2">
      <c r="B6618" t="s">
        <v>3347</v>
      </c>
      <c r="C6618" t="str">
        <f>VLOOKUP(B6618,customer!A:B,2,FALSE)</f>
        <v>Reeva Jamson</v>
      </c>
      <c r="D6618" t="s">
        <v>3921</v>
      </c>
      <c r="E6618" t="s">
        <v>3931</v>
      </c>
      <c r="F6618" s="9">
        <v>44984</v>
      </c>
      <c r="G6618" s="11">
        <v>26</v>
      </c>
    </row>
    <row r="6619" spans="2:7" x14ac:dyDescent="0.2">
      <c r="B6619" t="s">
        <v>3347</v>
      </c>
      <c r="C6619" t="str">
        <f>VLOOKUP(B6619,customer!A:B,2,FALSE)</f>
        <v>Reeva Jamson</v>
      </c>
      <c r="D6619" t="s">
        <v>3921</v>
      </c>
      <c r="E6619" t="s">
        <v>3931</v>
      </c>
      <c r="F6619" s="9">
        <v>45011</v>
      </c>
      <c r="G6619" s="11">
        <v>26</v>
      </c>
    </row>
    <row r="6620" spans="2:7" x14ac:dyDescent="0.2">
      <c r="B6620" t="s">
        <v>3347</v>
      </c>
      <c r="C6620" t="str">
        <f>VLOOKUP(B6620,customer!A:B,2,FALSE)</f>
        <v>Reeva Jamson</v>
      </c>
      <c r="D6620" t="s">
        <v>3921</v>
      </c>
      <c r="E6620" t="s">
        <v>3931</v>
      </c>
      <c r="F6620" s="9">
        <v>45044</v>
      </c>
      <c r="G6620" s="11">
        <v>26</v>
      </c>
    </row>
    <row r="6621" spans="2:7" x14ac:dyDescent="0.2">
      <c r="B6621" t="s">
        <v>3347</v>
      </c>
      <c r="C6621" t="str">
        <f>VLOOKUP(B6621,customer!A:B,2,FALSE)</f>
        <v>Reeva Jamson</v>
      </c>
      <c r="D6621" t="s">
        <v>3921</v>
      </c>
      <c r="E6621" t="s">
        <v>3931</v>
      </c>
      <c r="F6621" s="9">
        <v>45066</v>
      </c>
      <c r="G6621" s="11">
        <v>26</v>
      </c>
    </row>
    <row r="6622" spans="2:7" x14ac:dyDescent="0.2">
      <c r="B6622" t="s">
        <v>3347</v>
      </c>
      <c r="C6622" t="str">
        <f>VLOOKUP(B6622,customer!A:B,2,FALSE)</f>
        <v>Reeva Jamson</v>
      </c>
      <c r="D6622" t="s">
        <v>3920</v>
      </c>
      <c r="E6622" t="s">
        <v>3930</v>
      </c>
      <c r="F6622" s="9">
        <v>44933</v>
      </c>
      <c r="G6622" s="11">
        <v>10</v>
      </c>
    </row>
    <row r="6623" spans="2:7" x14ac:dyDescent="0.2">
      <c r="B6623" t="s">
        <v>3347</v>
      </c>
      <c r="C6623" t="str">
        <f>VLOOKUP(B6623,customer!A:B,2,FALSE)</f>
        <v>Reeva Jamson</v>
      </c>
      <c r="D6623" t="s">
        <v>3920</v>
      </c>
      <c r="E6623" t="s">
        <v>3930</v>
      </c>
      <c r="F6623" s="9">
        <v>44973</v>
      </c>
      <c r="G6623" s="11">
        <v>10</v>
      </c>
    </row>
    <row r="6624" spans="2:7" x14ac:dyDescent="0.2">
      <c r="B6624" t="s">
        <v>3347</v>
      </c>
      <c r="C6624" t="str">
        <f>VLOOKUP(B6624,customer!A:B,2,FALSE)</f>
        <v>Reeva Jamson</v>
      </c>
      <c r="D6624" t="s">
        <v>3920</v>
      </c>
      <c r="E6624" t="s">
        <v>3930</v>
      </c>
      <c r="F6624" s="9">
        <v>45004</v>
      </c>
      <c r="G6624" s="11">
        <v>10</v>
      </c>
    </row>
    <row r="6625" spans="2:7" x14ac:dyDescent="0.2">
      <c r="B6625" t="s">
        <v>3347</v>
      </c>
      <c r="C6625" t="str">
        <f>VLOOKUP(B6625,customer!A:B,2,FALSE)</f>
        <v>Reeva Jamson</v>
      </c>
      <c r="D6625" t="s">
        <v>3920</v>
      </c>
      <c r="E6625" t="s">
        <v>3930</v>
      </c>
      <c r="F6625" s="9">
        <v>45028</v>
      </c>
      <c r="G6625" s="11">
        <v>10</v>
      </c>
    </row>
    <row r="6626" spans="2:7" x14ac:dyDescent="0.2">
      <c r="B6626" t="s">
        <v>3347</v>
      </c>
      <c r="C6626" t="str">
        <f>VLOOKUP(B6626,customer!A:B,2,FALSE)</f>
        <v>Reeva Jamson</v>
      </c>
      <c r="D6626" t="s">
        <v>3920</v>
      </c>
      <c r="E6626" t="s">
        <v>3930</v>
      </c>
      <c r="F6626" s="9">
        <v>45059</v>
      </c>
      <c r="G6626" s="11">
        <v>10</v>
      </c>
    </row>
    <row r="6627" spans="2:7" x14ac:dyDescent="0.2">
      <c r="B6627" t="s">
        <v>3348</v>
      </c>
      <c r="C6627" t="str">
        <f>VLOOKUP(B6627,customer!A:B,2,FALSE)</f>
        <v>Nani Tuplin</v>
      </c>
      <c r="D6627" t="s">
        <v>3952</v>
      </c>
      <c r="E6627" t="s">
        <v>3945</v>
      </c>
      <c r="F6627" s="9">
        <v>44570</v>
      </c>
      <c r="G6627" s="11">
        <v>16</v>
      </c>
    </row>
    <row r="6628" spans="2:7" x14ac:dyDescent="0.2">
      <c r="B6628" t="s">
        <v>3348</v>
      </c>
      <c r="C6628" t="str">
        <f>VLOOKUP(B6628,customer!A:B,2,FALSE)</f>
        <v>Nani Tuplin</v>
      </c>
      <c r="D6628" t="s">
        <v>3952</v>
      </c>
      <c r="E6628" t="s">
        <v>3945</v>
      </c>
      <c r="F6628" s="9">
        <v>44607</v>
      </c>
      <c r="G6628" s="11">
        <v>16</v>
      </c>
    </row>
    <row r="6629" spans="2:7" x14ac:dyDescent="0.2">
      <c r="B6629" t="s">
        <v>3348</v>
      </c>
      <c r="C6629" t="str">
        <f>VLOOKUP(B6629,customer!A:B,2,FALSE)</f>
        <v>Nani Tuplin</v>
      </c>
      <c r="D6629" t="s">
        <v>3952</v>
      </c>
      <c r="E6629" t="s">
        <v>3945</v>
      </c>
      <c r="F6629" s="9">
        <v>44672</v>
      </c>
      <c r="G6629" s="11">
        <v>16</v>
      </c>
    </row>
    <row r="6630" spans="2:7" x14ac:dyDescent="0.2">
      <c r="B6630" t="s">
        <v>3348</v>
      </c>
      <c r="C6630" t="str">
        <f>VLOOKUP(B6630,customer!A:B,2,FALSE)</f>
        <v>Nani Tuplin</v>
      </c>
      <c r="D6630" t="s">
        <v>3952</v>
      </c>
      <c r="E6630" t="s">
        <v>3945</v>
      </c>
      <c r="F6630" s="9">
        <v>44696</v>
      </c>
      <c r="G6630" s="11">
        <v>16</v>
      </c>
    </row>
    <row r="6631" spans="2:7" x14ac:dyDescent="0.2">
      <c r="B6631" t="s">
        <v>3348</v>
      </c>
      <c r="C6631" t="str">
        <f>VLOOKUP(B6631,customer!A:B,2,FALSE)</f>
        <v>Nani Tuplin</v>
      </c>
      <c r="D6631" t="s">
        <v>3952</v>
      </c>
      <c r="E6631" t="s">
        <v>3945</v>
      </c>
      <c r="F6631" s="9">
        <v>44766</v>
      </c>
      <c r="G6631" s="11">
        <v>16</v>
      </c>
    </row>
    <row r="6632" spans="2:7" x14ac:dyDescent="0.2">
      <c r="B6632" t="s">
        <v>3348</v>
      </c>
      <c r="C6632" t="str">
        <f>VLOOKUP(B6632,customer!A:B,2,FALSE)</f>
        <v>Nani Tuplin</v>
      </c>
      <c r="D6632" t="s">
        <v>3952</v>
      </c>
      <c r="E6632" t="s">
        <v>3945</v>
      </c>
      <c r="F6632" s="9">
        <v>44795</v>
      </c>
      <c r="G6632" s="11">
        <v>16</v>
      </c>
    </row>
    <row r="6633" spans="2:7" x14ac:dyDescent="0.2">
      <c r="B6633" t="s">
        <v>3348</v>
      </c>
      <c r="C6633" t="str">
        <f>VLOOKUP(B6633,customer!A:B,2,FALSE)</f>
        <v>Nani Tuplin</v>
      </c>
      <c r="D6633" t="s">
        <v>3952</v>
      </c>
      <c r="E6633" t="s">
        <v>3945</v>
      </c>
      <c r="F6633" s="9">
        <v>44826</v>
      </c>
      <c r="G6633" s="11">
        <v>16</v>
      </c>
    </row>
    <row r="6634" spans="2:7" x14ac:dyDescent="0.2">
      <c r="B6634" t="s">
        <v>3348</v>
      </c>
      <c r="C6634" t="str">
        <f>VLOOKUP(B6634,customer!A:B,2,FALSE)</f>
        <v>Nani Tuplin</v>
      </c>
      <c r="D6634" t="s">
        <v>3952</v>
      </c>
      <c r="E6634" t="s">
        <v>3945</v>
      </c>
      <c r="F6634" s="9">
        <v>44852</v>
      </c>
      <c r="G6634" s="11">
        <v>16</v>
      </c>
    </row>
    <row r="6635" spans="2:7" x14ac:dyDescent="0.2">
      <c r="B6635" t="s">
        <v>3348</v>
      </c>
      <c r="C6635" t="str">
        <f>VLOOKUP(B6635,customer!A:B,2,FALSE)</f>
        <v>Nani Tuplin</v>
      </c>
      <c r="D6635" t="s">
        <v>3952</v>
      </c>
      <c r="E6635" t="s">
        <v>3945</v>
      </c>
      <c r="F6635" s="9">
        <v>44884</v>
      </c>
      <c r="G6635" s="11">
        <v>16</v>
      </c>
    </row>
    <row r="6636" spans="2:7" x14ac:dyDescent="0.2">
      <c r="B6636" t="s">
        <v>3348</v>
      </c>
      <c r="C6636" t="str">
        <f>VLOOKUP(B6636,customer!A:B,2,FALSE)</f>
        <v>Nani Tuplin</v>
      </c>
      <c r="D6636" t="s">
        <v>3952</v>
      </c>
      <c r="E6636" t="s">
        <v>3945</v>
      </c>
      <c r="F6636" s="9">
        <v>44909</v>
      </c>
      <c r="G6636" s="11">
        <v>16</v>
      </c>
    </row>
    <row r="6637" spans="2:7" x14ac:dyDescent="0.2">
      <c r="B6637" t="s">
        <v>3348</v>
      </c>
      <c r="C6637" t="str">
        <f>VLOOKUP(B6637,customer!A:B,2,FALSE)</f>
        <v>Nani Tuplin</v>
      </c>
      <c r="D6637" t="s">
        <v>3952</v>
      </c>
      <c r="E6637" t="s">
        <v>3945</v>
      </c>
      <c r="F6637" s="9">
        <v>44970</v>
      </c>
      <c r="G6637" s="11">
        <v>16</v>
      </c>
    </row>
    <row r="6638" spans="2:7" x14ac:dyDescent="0.2">
      <c r="B6638" t="s">
        <v>3348</v>
      </c>
      <c r="C6638" t="str">
        <f>VLOOKUP(B6638,customer!A:B,2,FALSE)</f>
        <v>Nani Tuplin</v>
      </c>
      <c r="D6638" t="s">
        <v>3952</v>
      </c>
      <c r="E6638" t="s">
        <v>3945</v>
      </c>
      <c r="F6638" s="9">
        <v>45034</v>
      </c>
      <c r="G6638" s="11">
        <v>16</v>
      </c>
    </row>
    <row r="6639" spans="2:7" x14ac:dyDescent="0.2">
      <c r="B6639" t="s">
        <v>3348</v>
      </c>
      <c r="C6639" t="str">
        <f>VLOOKUP(B6639,customer!A:B,2,FALSE)</f>
        <v>Nani Tuplin</v>
      </c>
      <c r="D6639" t="s">
        <v>3952</v>
      </c>
      <c r="E6639" t="s">
        <v>3945</v>
      </c>
      <c r="F6639" s="9">
        <v>45068</v>
      </c>
      <c r="G6639" s="11">
        <v>16</v>
      </c>
    </row>
    <row r="6640" spans="2:7" x14ac:dyDescent="0.2">
      <c r="B6640" t="s">
        <v>3348</v>
      </c>
      <c r="C6640" t="str">
        <f>VLOOKUP(B6640,customer!A:B,2,FALSE)</f>
        <v>Nani Tuplin</v>
      </c>
      <c r="D6640" t="s">
        <v>3920</v>
      </c>
      <c r="E6640" t="s">
        <v>3930</v>
      </c>
      <c r="F6640" s="9">
        <v>44992</v>
      </c>
      <c r="G6640" s="11">
        <v>10</v>
      </c>
    </row>
    <row r="6641" spans="2:7" x14ac:dyDescent="0.2">
      <c r="B6641" t="s">
        <v>3348</v>
      </c>
      <c r="C6641" t="str">
        <f>VLOOKUP(B6641,customer!A:B,2,FALSE)</f>
        <v>Nani Tuplin</v>
      </c>
      <c r="D6641" t="s">
        <v>3920</v>
      </c>
      <c r="E6641" t="s">
        <v>3930</v>
      </c>
      <c r="F6641" s="9">
        <v>45025</v>
      </c>
      <c r="G6641" s="11">
        <v>10</v>
      </c>
    </row>
    <row r="6642" spans="2:7" x14ac:dyDescent="0.2">
      <c r="B6642" t="s">
        <v>3348</v>
      </c>
      <c r="C6642" t="str">
        <f>VLOOKUP(B6642,customer!A:B,2,FALSE)</f>
        <v>Nani Tuplin</v>
      </c>
      <c r="D6642" t="s">
        <v>3920</v>
      </c>
      <c r="E6642" t="s">
        <v>3930</v>
      </c>
      <c r="F6642" s="9">
        <v>45059</v>
      </c>
      <c r="G6642" s="11">
        <v>10</v>
      </c>
    </row>
    <row r="6643" spans="2:7" x14ac:dyDescent="0.2">
      <c r="B6643" t="s">
        <v>3349</v>
      </c>
      <c r="C6643" t="str">
        <f>VLOOKUP(B6643,customer!A:B,2,FALSE)</f>
        <v>Tori Sparway</v>
      </c>
      <c r="D6643" t="s">
        <v>3929</v>
      </c>
      <c r="E6643" t="s">
        <v>3939</v>
      </c>
      <c r="F6643" s="9">
        <v>44626</v>
      </c>
      <c r="G6643" s="11">
        <v>66</v>
      </c>
    </row>
    <row r="6644" spans="2:7" x14ac:dyDescent="0.2">
      <c r="B6644" t="s">
        <v>3349</v>
      </c>
      <c r="C6644" t="str">
        <f>VLOOKUP(B6644,customer!A:B,2,FALSE)</f>
        <v>Tori Sparway</v>
      </c>
      <c r="D6644" t="s">
        <v>3929</v>
      </c>
      <c r="E6644" t="s">
        <v>3939</v>
      </c>
      <c r="F6644" s="9">
        <v>44668</v>
      </c>
      <c r="G6644" s="11">
        <v>66</v>
      </c>
    </row>
    <row r="6645" spans="2:7" x14ac:dyDescent="0.2">
      <c r="B6645" t="s">
        <v>3349</v>
      </c>
      <c r="C6645" t="str">
        <f>VLOOKUP(B6645,customer!A:B,2,FALSE)</f>
        <v>Tori Sparway</v>
      </c>
      <c r="D6645" t="s">
        <v>3929</v>
      </c>
      <c r="E6645" t="s">
        <v>3939</v>
      </c>
      <c r="F6645" s="9">
        <v>44699</v>
      </c>
      <c r="G6645" s="11">
        <v>66</v>
      </c>
    </row>
    <row r="6646" spans="2:7" x14ac:dyDescent="0.2">
      <c r="B6646" t="s">
        <v>3349</v>
      </c>
      <c r="C6646" t="str">
        <f>VLOOKUP(B6646,customer!A:B,2,FALSE)</f>
        <v>Tori Sparway</v>
      </c>
      <c r="D6646" t="s">
        <v>3929</v>
      </c>
      <c r="E6646" t="s">
        <v>3939</v>
      </c>
      <c r="F6646" s="9">
        <v>44727</v>
      </c>
      <c r="G6646" s="11">
        <v>66</v>
      </c>
    </row>
    <row r="6647" spans="2:7" x14ac:dyDescent="0.2">
      <c r="B6647" t="s">
        <v>3349</v>
      </c>
      <c r="C6647" t="str">
        <f>VLOOKUP(B6647,customer!A:B,2,FALSE)</f>
        <v>Tori Sparway</v>
      </c>
      <c r="D6647" t="s">
        <v>3929</v>
      </c>
      <c r="E6647" t="s">
        <v>3939</v>
      </c>
      <c r="F6647" s="9">
        <v>44763</v>
      </c>
      <c r="G6647" s="11">
        <v>66</v>
      </c>
    </row>
    <row r="6648" spans="2:7" x14ac:dyDescent="0.2">
      <c r="B6648" t="s">
        <v>3349</v>
      </c>
      <c r="C6648" t="str">
        <f>VLOOKUP(B6648,customer!A:B,2,FALSE)</f>
        <v>Tori Sparway</v>
      </c>
      <c r="D6648" t="s">
        <v>3929</v>
      </c>
      <c r="E6648" t="s">
        <v>3939</v>
      </c>
      <c r="F6648" s="9">
        <v>44841</v>
      </c>
      <c r="G6648" s="11">
        <v>66</v>
      </c>
    </row>
    <row r="6649" spans="2:7" x14ac:dyDescent="0.2">
      <c r="B6649" t="s">
        <v>3349</v>
      </c>
      <c r="C6649" t="str">
        <f>VLOOKUP(B6649,customer!A:B,2,FALSE)</f>
        <v>Tori Sparway</v>
      </c>
      <c r="D6649" t="s">
        <v>3929</v>
      </c>
      <c r="E6649" t="s">
        <v>3939</v>
      </c>
      <c r="F6649" s="9">
        <v>44883</v>
      </c>
      <c r="G6649" s="11">
        <v>66</v>
      </c>
    </row>
    <row r="6650" spans="2:7" x14ac:dyDescent="0.2">
      <c r="B6650" t="s">
        <v>3349</v>
      </c>
      <c r="C6650" t="str">
        <f>VLOOKUP(B6650,customer!A:B,2,FALSE)</f>
        <v>Tori Sparway</v>
      </c>
      <c r="D6650" t="s">
        <v>3929</v>
      </c>
      <c r="E6650" t="s">
        <v>3939</v>
      </c>
      <c r="F6650" s="9">
        <v>44907</v>
      </c>
      <c r="G6650" s="11">
        <v>66</v>
      </c>
    </row>
    <row r="6651" spans="2:7" x14ac:dyDescent="0.2">
      <c r="B6651" t="s">
        <v>3349</v>
      </c>
      <c r="C6651" t="str">
        <f>VLOOKUP(B6651,customer!A:B,2,FALSE)</f>
        <v>Tori Sparway</v>
      </c>
      <c r="D6651" t="s">
        <v>3929</v>
      </c>
      <c r="E6651" t="s">
        <v>3939</v>
      </c>
      <c r="F6651" s="9">
        <v>44992</v>
      </c>
      <c r="G6651" s="11">
        <v>66</v>
      </c>
    </row>
    <row r="6652" spans="2:7" x14ac:dyDescent="0.2">
      <c r="B6652" t="s">
        <v>3349</v>
      </c>
      <c r="C6652" t="str">
        <f>VLOOKUP(B6652,customer!A:B,2,FALSE)</f>
        <v>Tori Sparway</v>
      </c>
      <c r="D6652" t="s">
        <v>3929</v>
      </c>
      <c r="E6652" t="s">
        <v>3939</v>
      </c>
      <c r="F6652" s="9">
        <v>45031</v>
      </c>
      <c r="G6652" s="11">
        <v>66</v>
      </c>
    </row>
    <row r="6653" spans="2:7" x14ac:dyDescent="0.2">
      <c r="B6653" t="s">
        <v>3349</v>
      </c>
      <c r="C6653" t="str">
        <f>VLOOKUP(B6653,customer!A:B,2,FALSE)</f>
        <v>Tori Sparway</v>
      </c>
      <c r="D6653" t="s">
        <v>3929</v>
      </c>
      <c r="E6653" t="s">
        <v>3939</v>
      </c>
      <c r="F6653" s="9">
        <v>45066</v>
      </c>
      <c r="G6653" s="11">
        <v>66</v>
      </c>
    </row>
    <row r="6654" spans="2:7" x14ac:dyDescent="0.2">
      <c r="B6654" t="s">
        <v>3349</v>
      </c>
      <c r="C6654" t="str">
        <f>VLOOKUP(B6654,customer!A:B,2,FALSE)</f>
        <v>Tori Sparway</v>
      </c>
      <c r="D6654" t="s">
        <v>3953</v>
      </c>
      <c r="E6654" t="s">
        <v>3946</v>
      </c>
      <c r="F6654" s="9">
        <v>44831</v>
      </c>
      <c r="G6654" s="11">
        <v>29</v>
      </c>
    </row>
    <row r="6655" spans="2:7" x14ac:dyDescent="0.2">
      <c r="B6655" t="s">
        <v>3349</v>
      </c>
      <c r="C6655" t="str">
        <f>VLOOKUP(B6655,customer!A:B,2,FALSE)</f>
        <v>Tori Sparway</v>
      </c>
      <c r="D6655" t="s">
        <v>3953</v>
      </c>
      <c r="E6655" t="s">
        <v>3946</v>
      </c>
      <c r="F6655" s="9">
        <v>44870</v>
      </c>
      <c r="G6655" s="11">
        <v>29</v>
      </c>
    </row>
    <row r="6656" spans="2:7" x14ac:dyDescent="0.2">
      <c r="B6656" t="s">
        <v>3349</v>
      </c>
      <c r="C6656" t="str">
        <f>VLOOKUP(B6656,customer!A:B,2,FALSE)</f>
        <v>Tori Sparway</v>
      </c>
      <c r="D6656" t="s">
        <v>3953</v>
      </c>
      <c r="E6656" t="s">
        <v>3946</v>
      </c>
      <c r="F6656" s="9">
        <v>44923</v>
      </c>
      <c r="G6656" s="11">
        <v>29</v>
      </c>
    </row>
    <row r="6657" spans="2:7" x14ac:dyDescent="0.2">
      <c r="B6657" t="s">
        <v>3349</v>
      </c>
      <c r="C6657" t="str">
        <f>VLOOKUP(B6657,customer!A:B,2,FALSE)</f>
        <v>Tori Sparway</v>
      </c>
      <c r="D6657" t="s">
        <v>3953</v>
      </c>
      <c r="E6657" t="s">
        <v>3946</v>
      </c>
      <c r="F6657" s="9">
        <v>44955</v>
      </c>
      <c r="G6657" s="11">
        <v>29</v>
      </c>
    </row>
    <row r="6658" spans="2:7" x14ac:dyDescent="0.2">
      <c r="B6658" t="s">
        <v>3349</v>
      </c>
      <c r="C6658" t="str">
        <f>VLOOKUP(B6658,customer!A:B,2,FALSE)</f>
        <v>Tori Sparway</v>
      </c>
      <c r="D6658" t="s">
        <v>3953</v>
      </c>
      <c r="E6658" t="s">
        <v>3946</v>
      </c>
      <c r="F6658" s="9">
        <v>44959</v>
      </c>
      <c r="G6658" s="11">
        <v>29</v>
      </c>
    </row>
    <row r="6659" spans="2:7" x14ac:dyDescent="0.2">
      <c r="B6659" t="s">
        <v>3349</v>
      </c>
      <c r="C6659" t="str">
        <f>VLOOKUP(B6659,customer!A:B,2,FALSE)</f>
        <v>Tori Sparway</v>
      </c>
      <c r="D6659" t="s">
        <v>3953</v>
      </c>
      <c r="E6659" t="s">
        <v>3946</v>
      </c>
      <c r="F6659" s="9">
        <v>44997</v>
      </c>
      <c r="G6659" s="11">
        <v>29</v>
      </c>
    </row>
    <row r="6660" spans="2:7" x14ac:dyDescent="0.2">
      <c r="B6660" t="s">
        <v>3349</v>
      </c>
      <c r="C6660" t="str">
        <f>VLOOKUP(B6660,customer!A:B,2,FALSE)</f>
        <v>Tori Sparway</v>
      </c>
      <c r="D6660" t="s">
        <v>3953</v>
      </c>
      <c r="E6660" t="s">
        <v>3946</v>
      </c>
      <c r="F6660" s="9">
        <v>45019</v>
      </c>
      <c r="G6660" s="11">
        <v>29</v>
      </c>
    </row>
    <row r="6661" spans="2:7" x14ac:dyDescent="0.2">
      <c r="B6661" t="s">
        <v>3349</v>
      </c>
      <c r="C6661" t="str">
        <f>VLOOKUP(B6661,customer!A:B,2,FALSE)</f>
        <v>Tori Sparway</v>
      </c>
      <c r="D6661" t="s">
        <v>3953</v>
      </c>
      <c r="E6661" t="s">
        <v>3946</v>
      </c>
      <c r="F6661" s="9">
        <v>45047</v>
      </c>
      <c r="G6661" s="11">
        <v>29</v>
      </c>
    </row>
    <row r="6662" spans="2:7" x14ac:dyDescent="0.2">
      <c r="B6662" t="s">
        <v>3349</v>
      </c>
      <c r="C6662" t="str">
        <f>VLOOKUP(B6662,customer!A:B,2,FALSE)</f>
        <v>Tori Sparway</v>
      </c>
      <c r="D6662" t="s">
        <v>3953</v>
      </c>
      <c r="E6662" t="s">
        <v>3946</v>
      </c>
      <c r="F6662" s="9">
        <v>45088</v>
      </c>
      <c r="G6662" s="11">
        <v>29</v>
      </c>
    </row>
    <row r="6663" spans="2:7" x14ac:dyDescent="0.2">
      <c r="B6663" t="s">
        <v>3350</v>
      </c>
      <c r="C6663" t="str">
        <f>VLOOKUP(B6663,customer!A:B,2,FALSE)</f>
        <v>Dukey McKennan</v>
      </c>
      <c r="D6663" t="s">
        <v>3926</v>
      </c>
      <c r="E6663" t="s">
        <v>3936</v>
      </c>
      <c r="F6663" s="9">
        <v>45018</v>
      </c>
      <c r="G6663" s="11">
        <v>25</v>
      </c>
    </row>
    <row r="6664" spans="2:7" x14ac:dyDescent="0.2">
      <c r="B6664" t="s">
        <v>3350</v>
      </c>
      <c r="C6664" t="str">
        <f>VLOOKUP(B6664,customer!A:B,2,FALSE)</f>
        <v>Dukey McKennan</v>
      </c>
      <c r="D6664" t="s">
        <v>3926</v>
      </c>
      <c r="E6664" t="s">
        <v>3936</v>
      </c>
      <c r="F6664" s="9">
        <v>45057</v>
      </c>
      <c r="G6664" s="11">
        <v>25</v>
      </c>
    </row>
    <row r="6665" spans="2:7" x14ac:dyDescent="0.2">
      <c r="B6665" t="s">
        <v>3351</v>
      </c>
      <c r="C6665" t="str">
        <f>VLOOKUP(B6665,customer!A:B,2,FALSE)</f>
        <v>Maud Goering</v>
      </c>
      <c r="D6665" t="s">
        <v>3952</v>
      </c>
      <c r="E6665" t="s">
        <v>3945</v>
      </c>
      <c r="F6665" s="9">
        <v>44847</v>
      </c>
      <c r="G6665" s="11">
        <v>16</v>
      </c>
    </row>
    <row r="6666" spans="2:7" x14ac:dyDescent="0.2">
      <c r="B6666" t="s">
        <v>3351</v>
      </c>
      <c r="C6666" t="str">
        <f>VLOOKUP(B6666,customer!A:B,2,FALSE)</f>
        <v>Maud Goering</v>
      </c>
      <c r="D6666" t="s">
        <v>3952</v>
      </c>
      <c r="E6666" t="s">
        <v>3945</v>
      </c>
      <c r="F6666" s="9">
        <v>44885</v>
      </c>
      <c r="G6666" s="11">
        <v>16</v>
      </c>
    </row>
    <row r="6667" spans="2:7" x14ac:dyDescent="0.2">
      <c r="B6667" t="s">
        <v>3351</v>
      </c>
      <c r="C6667" t="str">
        <f>VLOOKUP(B6667,customer!A:B,2,FALSE)</f>
        <v>Maud Goering</v>
      </c>
      <c r="D6667" t="s">
        <v>3952</v>
      </c>
      <c r="E6667" t="s">
        <v>3945</v>
      </c>
      <c r="F6667" s="9">
        <v>44920</v>
      </c>
      <c r="G6667" s="11">
        <v>16</v>
      </c>
    </row>
    <row r="6668" spans="2:7" x14ac:dyDescent="0.2">
      <c r="B6668" t="s">
        <v>3351</v>
      </c>
      <c r="C6668" t="str">
        <f>VLOOKUP(B6668,customer!A:B,2,FALSE)</f>
        <v>Maud Goering</v>
      </c>
      <c r="D6668" t="s">
        <v>3952</v>
      </c>
      <c r="E6668" t="s">
        <v>3945</v>
      </c>
      <c r="F6668" s="9">
        <v>44950</v>
      </c>
      <c r="G6668" s="11">
        <v>16</v>
      </c>
    </row>
    <row r="6669" spans="2:7" x14ac:dyDescent="0.2">
      <c r="B6669" t="s">
        <v>3351</v>
      </c>
      <c r="C6669" t="str">
        <f>VLOOKUP(B6669,customer!A:B,2,FALSE)</f>
        <v>Maud Goering</v>
      </c>
      <c r="D6669" t="s">
        <v>3952</v>
      </c>
      <c r="E6669" t="s">
        <v>3945</v>
      </c>
      <c r="F6669" s="9">
        <v>44985</v>
      </c>
      <c r="G6669" s="11">
        <v>16</v>
      </c>
    </row>
    <row r="6670" spans="2:7" x14ac:dyDescent="0.2">
      <c r="B6670" t="s">
        <v>3351</v>
      </c>
      <c r="C6670" t="str">
        <f>VLOOKUP(B6670,customer!A:B,2,FALSE)</f>
        <v>Maud Goering</v>
      </c>
      <c r="D6670" t="s">
        <v>3952</v>
      </c>
      <c r="E6670" t="s">
        <v>3945</v>
      </c>
      <c r="F6670" s="9">
        <v>44998</v>
      </c>
      <c r="G6670" s="11">
        <v>16</v>
      </c>
    </row>
    <row r="6671" spans="2:7" x14ac:dyDescent="0.2">
      <c r="B6671" t="s">
        <v>3351</v>
      </c>
      <c r="C6671" t="str">
        <f>VLOOKUP(B6671,customer!A:B,2,FALSE)</f>
        <v>Maud Goering</v>
      </c>
      <c r="D6671" t="s">
        <v>3952</v>
      </c>
      <c r="E6671" t="s">
        <v>3945</v>
      </c>
      <c r="F6671" s="9">
        <v>45044</v>
      </c>
      <c r="G6671" s="11">
        <v>16</v>
      </c>
    </row>
    <row r="6672" spans="2:7" x14ac:dyDescent="0.2">
      <c r="B6672" t="s">
        <v>3351</v>
      </c>
      <c r="C6672" t="str">
        <f>VLOOKUP(B6672,customer!A:B,2,FALSE)</f>
        <v>Maud Goering</v>
      </c>
      <c r="D6672" t="s">
        <v>3952</v>
      </c>
      <c r="E6672" t="s">
        <v>3945</v>
      </c>
      <c r="F6672" s="9">
        <v>45060</v>
      </c>
      <c r="G6672" s="11">
        <v>16</v>
      </c>
    </row>
    <row r="6673" spans="2:7" x14ac:dyDescent="0.2">
      <c r="B6673" t="s">
        <v>3351</v>
      </c>
      <c r="C6673" t="str">
        <f>VLOOKUP(B6673,customer!A:B,2,FALSE)</f>
        <v>Maud Goering</v>
      </c>
      <c r="D6673" t="s">
        <v>3922</v>
      </c>
      <c r="E6673" t="s">
        <v>3932</v>
      </c>
      <c r="F6673" s="9">
        <v>44903</v>
      </c>
      <c r="G6673" s="11">
        <v>62</v>
      </c>
    </row>
    <row r="6674" spans="2:7" x14ac:dyDescent="0.2">
      <c r="B6674" t="s">
        <v>3351</v>
      </c>
      <c r="C6674" t="str">
        <f>VLOOKUP(B6674,customer!A:B,2,FALSE)</f>
        <v>Maud Goering</v>
      </c>
      <c r="D6674" t="s">
        <v>3922</v>
      </c>
      <c r="E6674" t="s">
        <v>3932</v>
      </c>
      <c r="F6674" s="9">
        <v>44940</v>
      </c>
      <c r="G6674" s="11">
        <v>62</v>
      </c>
    </row>
    <row r="6675" spans="2:7" x14ac:dyDescent="0.2">
      <c r="B6675" t="s">
        <v>3351</v>
      </c>
      <c r="C6675" t="str">
        <f>VLOOKUP(B6675,customer!A:B,2,FALSE)</f>
        <v>Maud Goering</v>
      </c>
      <c r="D6675" t="s">
        <v>3922</v>
      </c>
      <c r="E6675" t="s">
        <v>3932</v>
      </c>
      <c r="F6675" s="9">
        <v>44978</v>
      </c>
      <c r="G6675" s="11">
        <v>62</v>
      </c>
    </row>
    <row r="6676" spans="2:7" x14ac:dyDescent="0.2">
      <c r="B6676" t="s">
        <v>3351</v>
      </c>
      <c r="C6676" t="str">
        <f>VLOOKUP(B6676,customer!A:B,2,FALSE)</f>
        <v>Maud Goering</v>
      </c>
      <c r="D6676" t="s">
        <v>3922</v>
      </c>
      <c r="E6676" t="s">
        <v>3932</v>
      </c>
      <c r="F6676" s="9">
        <v>45002</v>
      </c>
      <c r="G6676" s="11">
        <v>62</v>
      </c>
    </row>
    <row r="6677" spans="2:7" x14ac:dyDescent="0.2">
      <c r="B6677" t="s">
        <v>3351</v>
      </c>
      <c r="C6677" t="str">
        <f>VLOOKUP(B6677,customer!A:B,2,FALSE)</f>
        <v>Maud Goering</v>
      </c>
      <c r="D6677" t="s">
        <v>3922</v>
      </c>
      <c r="E6677" t="s">
        <v>3932</v>
      </c>
      <c r="F6677" s="9">
        <v>45036</v>
      </c>
      <c r="G6677" s="11">
        <v>62</v>
      </c>
    </row>
    <row r="6678" spans="2:7" x14ac:dyDescent="0.2">
      <c r="B6678" t="s">
        <v>3351</v>
      </c>
      <c r="C6678" t="str">
        <f>VLOOKUP(B6678,customer!A:B,2,FALSE)</f>
        <v>Maud Goering</v>
      </c>
      <c r="D6678" t="s">
        <v>3922</v>
      </c>
      <c r="E6678" t="s">
        <v>3932</v>
      </c>
      <c r="F6678" s="9">
        <v>45065</v>
      </c>
      <c r="G6678" s="11">
        <v>62</v>
      </c>
    </row>
    <row r="6679" spans="2:7" x14ac:dyDescent="0.2">
      <c r="B6679" t="s">
        <v>3352</v>
      </c>
      <c r="C6679" t="str">
        <f>VLOOKUP(B6679,customer!A:B,2,FALSE)</f>
        <v>Lin Helversen</v>
      </c>
      <c r="D6679" t="s">
        <v>3952</v>
      </c>
      <c r="E6679" t="s">
        <v>3945</v>
      </c>
      <c r="F6679" s="9">
        <v>44601</v>
      </c>
      <c r="G6679" s="11">
        <v>16</v>
      </c>
    </row>
    <row r="6680" spans="2:7" x14ac:dyDescent="0.2">
      <c r="B6680" t="s">
        <v>3352</v>
      </c>
      <c r="C6680" t="str">
        <f>VLOOKUP(B6680,customer!A:B,2,FALSE)</f>
        <v>Lin Helversen</v>
      </c>
      <c r="D6680" t="s">
        <v>3952</v>
      </c>
      <c r="E6680" t="s">
        <v>3945</v>
      </c>
      <c r="F6680" s="9">
        <v>44637</v>
      </c>
      <c r="G6680" s="11">
        <v>16</v>
      </c>
    </row>
    <row r="6681" spans="2:7" x14ac:dyDescent="0.2">
      <c r="B6681" t="s">
        <v>3352</v>
      </c>
      <c r="C6681" t="str">
        <f>VLOOKUP(B6681,customer!A:B,2,FALSE)</f>
        <v>Lin Helversen</v>
      </c>
      <c r="D6681" t="s">
        <v>3952</v>
      </c>
      <c r="E6681" t="s">
        <v>3945</v>
      </c>
      <c r="F6681" s="9">
        <v>44662</v>
      </c>
      <c r="G6681" s="11">
        <v>16</v>
      </c>
    </row>
    <row r="6682" spans="2:7" x14ac:dyDescent="0.2">
      <c r="B6682" t="s">
        <v>3352</v>
      </c>
      <c r="C6682" t="str">
        <f>VLOOKUP(B6682,customer!A:B,2,FALSE)</f>
        <v>Lin Helversen</v>
      </c>
      <c r="D6682" t="s">
        <v>3952</v>
      </c>
      <c r="E6682" t="s">
        <v>3945</v>
      </c>
      <c r="F6682" s="9">
        <v>44699</v>
      </c>
      <c r="G6682" s="11">
        <v>16</v>
      </c>
    </row>
    <row r="6683" spans="2:7" x14ac:dyDescent="0.2">
      <c r="B6683" t="s">
        <v>3352</v>
      </c>
      <c r="C6683" t="str">
        <f>VLOOKUP(B6683,customer!A:B,2,FALSE)</f>
        <v>Lin Helversen</v>
      </c>
      <c r="D6683" t="s">
        <v>3952</v>
      </c>
      <c r="E6683" t="s">
        <v>3945</v>
      </c>
      <c r="F6683" s="9">
        <v>44759</v>
      </c>
      <c r="G6683" s="11">
        <v>16</v>
      </c>
    </row>
    <row r="6684" spans="2:7" x14ac:dyDescent="0.2">
      <c r="B6684" t="s">
        <v>3352</v>
      </c>
      <c r="C6684" t="str">
        <f>VLOOKUP(B6684,customer!A:B,2,FALSE)</f>
        <v>Lin Helversen</v>
      </c>
      <c r="D6684" t="s">
        <v>3952</v>
      </c>
      <c r="E6684" t="s">
        <v>3945</v>
      </c>
      <c r="F6684" s="9">
        <v>44792</v>
      </c>
      <c r="G6684" s="11">
        <v>16</v>
      </c>
    </row>
    <row r="6685" spans="2:7" x14ac:dyDescent="0.2">
      <c r="B6685" t="s">
        <v>3352</v>
      </c>
      <c r="C6685" t="str">
        <f>VLOOKUP(B6685,customer!A:B,2,FALSE)</f>
        <v>Lin Helversen</v>
      </c>
      <c r="D6685" t="s">
        <v>3952</v>
      </c>
      <c r="E6685" t="s">
        <v>3945</v>
      </c>
      <c r="F6685" s="9">
        <v>44849</v>
      </c>
      <c r="G6685" s="11">
        <v>16</v>
      </c>
    </row>
    <row r="6686" spans="2:7" x14ac:dyDescent="0.2">
      <c r="B6686" t="s">
        <v>3352</v>
      </c>
      <c r="C6686" t="str">
        <f>VLOOKUP(B6686,customer!A:B,2,FALSE)</f>
        <v>Lin Helversen</v>
      </c>
      <c r="D6686" t="s">
        <v>3952</v>
      </c>
      <c r="E6686" t="s">
        <v>3945</v>
      </c>
      <c r="F6686" s="9">
        <v>44884</v>
      </c>
      <c r="G6686" s="11">
        <v>16</v>
      </c>
    </row>
    <row r="6687" spans="2:7" x14ac:dyDescent="0.2">
      <c r="B6687" t="s">
        <v>3352</v>
      </c>
      <c r="C6687" t="str">
        <f>VLOOKUP(B6687,customer!A:B,2,FALSE)</f>
        <v>Lin Helversen</v>
      </c>
      <c r="D6687" t="s">
        <v>3952</v>
      </c>
      <c r="E6687" t="s">
        <v>3945</v>
      </c>
      <c r="F6687" s="9">
        <v>44948</v>
      </c>
      <c r="G6687" s="11">
        <v>16</v>
      </c>
    </row>
    <row r="6688" spans="2:7" x14ac:dyDescent="0.2">
      <c r="B6688" t="s">
        <v>3352</v>
      </c>
      <c r="C6688" t="str">
        <f>VLOOKUP(B6688,customer!A:B,2,FALSE)</f>
        <v>Lin Helversen</v>
      </c>
      <c r="D6688" t="s">
        <v>3952</v>
      </c>
      <c r="E6688" t="s">
        <v>3945</v>
      </c>
      <c r="F6688" s="9">
        <v>45000</v>
      </c>
      <c r="G6688" s="11">
        <v>16</v>
      </c>
    </row>
    <row r="6689" spans="2:7" x14ac:dyDescent="0.2">
      <c r="B6689" t="s">
        <v>3352</v>
      </c>
      <c r="C6689" t="str">
        <f>VLOOKUP(B6689,customer!A:B,2,FALSE)</f>
        <v>Lin Helversen</v>
      </c>
      <c r="D6689" t="s">
        <v>3952</v>
      </c>
      <c r="E6689" t="s">
        <v>3945</v>
      </c>
      <c r="F6689" s="9">
        <v>45065</v>
      </c>
      <c r="G6689" s="11">
        <v>16</v>
      </c>
    </row>
    <row r="6690" spans="2:7" x14ac:dyDescent="0.2">
      <c r="B6690" t="s">
        <v>3352</v>
      </c>
      <c r="C6690" t="str">
        <f>VLOOKUP(B6690,customer!A:B,2,FALSE)</f>
        <v>Lin Helversen</v>
      </c>
      <c r="D6690" t="s">
        <v>3920</v>
      </c>
      <c r="E6690" t="s">
        <v>3930</v>
      </c>
      <c r="F6690" s="9">
        <v>44797</v>
      </c>
      <c r="G6690" s="11">
        <v>10</v>
      </c>
    </row>
    <row r="6691" spans="2:7" x14ac:dyDescent="0.2">
      <c r="B6691" t="s">
        <v>3352</v>
      </c>
      <c r="C6691" t="str">
        <f>VLOOKUP(B6691,customer!A:B,2,FALSE)</f>
        <v>Lin Helversen</v>
      </c>
      <c r="D6691" t="s">
        <v>3920</v>
      </c>
      <c r="E6691" t="s">
        <v>3930</v>
      </c>
      <c r="F6691" s="9">
        <v>44835</v>
      </c>
      <c r="G6691" s="11">
        <v>10</v>
      </c>
    </row>
    <row r="6692" spans="2:7" x14ac:dyDescent="0.2">
      <c r="B6692" t="s">
        <v>3352</v>
      </c>
      <c r="C6692" t="str">
        <f>VLOOKUP(B6692,customer!A:B,2,FALSE)</f>
        <v>Lin Helversen</v>
      </c>
      <c r="D6692" t="s">
        <v>3920</v>
      </c>
      <c r="E6692" t="s">
        <v>3930</v>
      </c>
      <c r="F6692" s="9">
        <v>44902</v>
      </c>
      <c r="G6692" s="11">
        <v>10</v>
      </c>
    </row>
    <row r="6693" spans="2:7" x14ac:dyDescent="0.2">
      <c r="B6693" t="s">
        <v>3352</v>
      </c>
      <c r="C6693" t="str">
        <f>VLOOKUP(B6693,customer!A:B,2,FALSE)</f>
        <v>Lin Helversen</v>
      </c>
      <c r="D6693" t="s">
        <v>3920</v>
      </c>
      <c r="E6693" t="s">
        <v>3930</v>
      </c>
      <c r="F6693" s="9">
        <v>44931</v>
      </c>
      <c r="G6693" s="11">
        <v>10</v>
      </c>
    </row>
    <row r="6694" spans="2:7" x14ac:dyDescent="0.2">
      <c r="B6694" t="s">
        <v>3352</v>
      </c>
      <c r="C6694" t="str">
        <f>VLOOKUP(B6694,customer!A:B,2,FALSE)</f>
        <v>Lin Helversen</v>
      </c>
      <c r="D6694" t="s">
        <v>3920</v>
      </c>
      <c r="E6694" t="s">
        <v>3930</v>
      </c>
      <c r="F6694" s="9">
        <v>44963</v>
      </c>
      <c r="G6694" s="11">
        <v>10</v>
      </c>
    </row>
    <row r="6695" spans="2:7" x14ac:dyDescent="0.2">
      <c r="B6695" t="s">
        <v>3352</v>
      </c>
      <c r="C6695" t="str">
        <f>VLOOKUP(B6695,customer!A:B,2,FALSE)</f>
        <v>Lin Helversen</v>
      </c>
      <c r="D6695" t="s">
        <v>3920</v>
      </c>
      <c r="E6695" t="s">
        <v>3930</v>
      </c>
      <c r="F6695" s="9">
        <v>44987</v>
      </c>
      <c r="G6695" s="11">
        <v>10</v>
      </c>
    </row>
    <row r="6696" spans="2:7" x14ac:dyDescent="0.2">
      <c r="B6696" t="s">
        <v>3352</v>
      </c>
      <c r="C6696" t="str">
        <f>VLOOKUP(B6696,customer!A:B,2,FALSE)</f>
        <v>Lin Helversen</v>
      </c>
      <c r="D6696" t="s">
        <v>3920</v>
      </c>
      <c r="E6696" t="s">
        <v>3930</v>
      </c>
      <c r="F6696" s="9">
        <v>45044</v>
      </c>
      <c r="G6696" s="11">
        <v>10</v>
      </c>
    </row>
    <row r="6697" spans="2:7" x14ac:dyDescent="0.2">
      <c r="B6697" t="s">
        <v>3352</v>
      </c>
      <c r="C6697" t="str">
        <f>VLOOKUP(B6697,customer!A:B,2,FALSE)</f>
        <v>Lin Helversen</v>
      </c>
      <c r="D6697" t="s">
        <v>3920</v>
      </c>
      <c r="E6697" t="s">
        <v>3930</v>
      </c>
      <c r="F6697" s="9">
        <v>45049</v>
      </c>
      <c r="G6697" s="11">
        <v>10</v>
      </c>
    </row>
    <row r="6698" spans="2:7" x14ac:dyDescent="0.2">
      <c r="B6698" t="s">
        <v>3352</v>
      </c>
      <c r="C6698" t="str">
        <f>VLOOKUP(B6698,customer!A:B,2,FALSE)</f>
        <v>Lin Helversen</v>
      </c>
      <c r="D6698" t="s">
        <v>3920</v>
      </c>
      <c r="E6698" t="s">
        <v>3930</v>
      </c>
      <c r="F6698" s="9">
        <v>45080</v>
      </c>
      <c r="G6698" s="11">
        <v>10</v>
      </c>
    </row>
    <row r="6699" spans="2:7" x14ac:dyDescent="0.2">
      <c r="B6699" t="s">
        <v>3353</v>
      </c>
      <c r="C6699" t="str">
        <f>VLOOKUP(B6699,customer!A:B,2,FALSE)</f>
        <v>Herbie Juett</v>
      </c>
      <c r="D6699" t="s">
        <v>3922</v>
      </c>
      <c r="E6699" t="s">
        <v>3932</v>
      </c>
      <c r="F6699" s="9">
        <v>44568</v>
      </c>
      <c r="G6699" s="11">
        <v>62</v>
      </c>
    </row>
    <row r="6700" spans="2:7" x14ac:dyDescent="0.2">
      <c r="B6700" t="s">
        <v>3353</v>
      </c>
      <c r="C6700" t="str">
        <f>VLOOKUP(B6700,customer!A:B,2,FALSE)</f>
        <v>Herbie Juett</v>
      </c>
      <c r="D6700" t="s">
        <v>3922</v>
      </c>
      <c r="E6700" t="s">
        <v>3932</v>
      </c>
      <c r="F6700" s="9">
        <v>44639</v>
      </c>
      <c r="G6700" s="11">
        <v>62</v>
      </c>
    </row>
    <row r="6701" spans="2:7" x14ac:dyDescent="0.2">
      <c r="B6701" t="s">
        <v>3353</v>
      </c>
      <c r="C6701" t="str">
        <f>VLOOKUP(B6701,customer!A:B,2,FALSE)</f>
        <v>Herbie Juett</v>
      </c>
      <c r="D6701" t="s">
        <v>3922</v>
      </c>
      <c r="E6701" t="s">
        <v>3932</v>
      </c>
      <c r="F6701" s="9">
        <v>44666</v>
      </c>
      <c r="G6701" s="11">
        <v>62</v>
      </c>
    </row>
    <row r="6702" spans="2:7" x14ac:dyDescent="0.2">
      <c r="B6702" t="s">
        <v>3353</v>
      </c>
      <c r="C6702" t="str">
        <f>VLOOKUP(B6702,customer!A:B,2,FALSE)</f>
        <v>Herbie Juett</v>
      </c>
      <c r="D6702" t="s">
        <v>3922</v>
      </c>
      <c r="E6702" t="s">
        <v>3932</v>
      </c>
      <c r="F6702" s="9">
        <v>44694</v>
      </c>
      <c r="G6702" s="11">
        <v>62</v>
      </c>
    </row>
    <row r="6703" spans="2:7" x14ac:dyDescent="0.2">
      <c r="B6703" t="s">
        <v>3353</v>
      </c>
      <c r="C6703" t="str">
        <f>VLOOKUP(B6703,customer!A:B,2,FALSE)</f>
        <v>Herbie Juett</v>
      </c>
      <c r="D6703" t="s">
        <v>3922</v>
      </c>
      <c r="E6703" t="s">
        <v>3932</v>
      </c>
      <c r="F6703" s="9">
        <v>44728</v>
      </c>
      <c r="G6703" s="11">
        <v>62</v>
      </c>
    </row>
    <row r="6704" spans="2:7" x14ac:dyDescent="0.2">
      <c r="B6704" t="s">
        <v>3353</v>
      </c>
      <c r="C6704" t="str">
        <f>VLOOKUP(B6704,customer!A:B,2,FALSE)</f>
        <v>Herbie Juett</v>
      </c>
      <c r="D6704" t="s">
        <v>3922</v>
      </c>
      <c r="E6704" t="s">
        <v>3932</v>
      </c>
      <c r="F6704" s="9">
        <v>44811</v>
      </c>
      <c r="G6704" s="11">
        <v>62</v>
      </c>
    </row>
    <row r="6705" spans="2:7" x14ac:dyDescent="0.2">
      <c r="B6705" t="s">
        <v>3353</v>
      </c>
      <c r="C6705" t="str">
        <f>VLOOKUP(B6705,customer!A:B,2,FALSE)</f>
        <v>Herbie Juett</v>
      </c>
      <c r="D6705" t="s">
        <v>3922</v>
      </c>
      <c r="E6705" t="s">
        <v>3932</v>
      </c>
      <c r="F6705" s="9">
        <v>44875</v>
      </c>
      <c r="G6705" s="11">
        <v>62</v>
      </c>
    </row>
    <row r="6706" spans="2:7" x14ac:dyDescent="0.2">
      <c r="B6706" t="s">
        <v>3353</v>
      </c>
      <c r="C6706" t="str">
        <f>VLOOKUP(B6706,customer!A:B,2,FALSE)</f>
        <v>Herbie Juett</v>
      </c>
      <c r="D6706" t="s">
        <v>3922</v>
      </c>
      <c r="E6706" t="s">
        <v>3932</v>
      </c>
      <c r="F6706" s="9">
        <v>44947</v>
      </c>
      <c r="G6706" s="11">
        <v>62</v>
      </c>
    </row>
    <row r="6707" spans="2:7" x14ac:dyDescent="0.2">
      <c r="B6707" t="s">
        <v>3353</v>
      </c>
      <c r="C6707" t="str">
        <f>VLOOKUP(B6707,customer!A:B,2,FALSE)</f>
        <v>Herbie Juett</v>
      </c>
      <c r="D6707" t="s">
        <v>3922</v>
      </c>
      <c r="E6707" t="s">
        <v>3932</v>
      </c>
      <c r="F6707" s="9">
        <v>44969</v>
      </c>
      <c r="G6707" s="11">
        <v>62</v>
      </c>
    </row>
    <row r="6708" spans="2:7" x14ac:dyDescent="0.2">
      <c r="B6708" t="s">
        <v>3353</v>
      </c>
      <c r="C6708" t="str">
        <f>VLOOKUP(B6708,customer!A:B,2,FALSE)</f>
        <v>Herbie Juett</v>
      </c>
      <c r="D6708" t="s">
        <v>3922</v>
      </c>
      <c r="E6708" t="s">
        <v>3932</v>
      </c>
      <c r="F6708" s="9">
        <v>44997</v>
      </c>
      <c r="G6708" s="11">
        <v>62</v>
      </c>
    </row>
    <row r="6709" spans="2:7" x14ac:dyDescent="0.2">
      <c r="B6709" t="s">
        <v>3353</v>
      </c>
      <c r="C6709" t="str">
        <f>VLOOKUP(B6709,customer!A:B,2,FALSE)</f>
        <v>Herbie Juett</v>
      </c>
      <c r="D6709" t="s">
        <v>3922</v>
      </c>
      <c r="E6709" t="s">
        <v>3932</v>
      </c>
      <c r="F6709" s="9">
        <v>45036</v>
      </c>
      <c r="G6709" s="11">
        <v>62</v>
      </c>
    </row>
    <row r="6710" spans="2:7" x14ac:dyDescent="0.2">
      <c r="B6710" t="s">
        <v>3353</v>
      </c>
      <c r="C6710" t="str">
        <f>VLOOKUP(B6710,customer!A:B,2,FALSE)</f>
        <v>Herbie Juett</v>
      </c>
      <c r="D6710" t="s">
        <v>3922</v>
      </c>
      <c r="E6710" t="s">
        <v>3932</v>
      </c>
      <c r="F6710" s="9">
        <v>45059</v>
      </c>
      <c r="G6710" s="11">
        <v>62</v>
      </c>
    </row>
    <row r="6711" spans="2:7" x14ac:dyDescent="0.2">
      <c r="B6711" t="s">
        <v>3353</v>
      </c>
      <c r="C6711" t="str">
        <f>VLOOKUP(B6711,customer!A:B,2,FALSE)</f>
        <v>Herbie Juett</v>
      </c>
      <c r="D6711" t="s">
        <v>3921</v>
      </c>
      <c r="E6711" t="s">
        <v>3931</v>
      </c>
      <c r="F6711" s="9">
        <v>44830</v>
      </c>
      <c r="G6711" s="11">
        <v>26</v>
      </c>
    </row>
    <row r="6712" spans="2:7" x14ac:dyDescent="0.2">
      <c r="B6712" t="s">
        <v>3353</v>
      </c>
      <c r="C6712" t="str">
        <f>VLOOKUP(B6712,customer!A:B,2,FALSE)</f>
        <v>Herbie Juett</v>
      </c>
      <c r="D6712" t="s">
        <v>3921</v>
      </c>
      <c r="E6712" t="s">
        <v>3931</v>
      </c>
      <c r="F6712" s="9">
        <v>44864</v>
      </c>
      <c r="G6712" s="11">
        <v>26</v>
      </c>
    </row>
    <row r="6713" spans="2:7" x14ac:dyDescent="0.2">
      <c r="B6713" t="s">
        <v>3353</v>
      </c>
      <c r="C6713" t="str">
        <f>VLOOKUP(B6713,customer!A:B,2,FALSE)</f>
        <v>Herbie Juett</v>
      </c>
      <c r="D6713" t="s">
        <v>3921</v>
      </c>
      <c r="E6713" t="s">
        <v>3931</v>
      </c>
      <c r="F6713" s="9">
        <v>44891</v>
      </c>
      <c r="G6713" s="11">
        <v>26</v>
      </c>
    </row>
    <row r="6714" spans="2:7" x14ac:dyDescent="0.2">
      <c r="B6714" t="s">
        <v>3353</v>
      </c>
      <c r="C6714" t="str">
        <f>VLOOKUP(B6714,customer!A:B,2,FALSE)</f>
        <v>Herbie Juett</v>
      </c>
      <c r="D6714" t="s">
        <v>3921</v>
      </c>
      <c r="E6714" t="s">
        <v>3931</v>
      </c>
      <c r="F6714" s="9">
        <v>44906</v>
      </c>
      <c r="G6714" s="11">
        <v>26</v>
      </c>
    </row>
    <row r="6715" spans="2:7" x14ac:dyDescent="0.2">
      <c r="B6715" t="s">
        <v>3353</v>
      </c>
      <c r="C6715" t="str">
        <f>VLOOKUP(B6715,customer!A:B,2,FALSE)</f>
        <v>Herbie Juett</v>
      </c>
      <c r="D6715" t="s">
        <v>3921</v>
      </c>
      <c r="E6715" t="s">
        <v>3931</v>
      </c>
      <c r="F6715" s="9">
        <v>44934</v>
      </c>
      <c r="G6715" s="11">
        <v>26</v>
      </c>
    </row>
    <row r="6716" spans="2:7" x14ac:dyDescent="0.2">
      <c r="B6716" t="s">
        <v>3353</v>
      </c>
      <c r="C6716" t="str">
        <f>VLOOKUP(B6716,customer!A:B,2,FALSE)</f>
        <v>Herbie Juett</v>
      </c>
      <c r="D6716" t="s">
        <v>3921</v>
      </c>
      <c r="E6716" t="s">
        <v>3931</v>
      </c>
      <c r="F6716" s="9">
        <v>44961</v>
      </c>
      <c r="G6716" s="11">
        <v>26</v>
      </c>
    </row>
    <row r="6717" spans="2:7" x14ac:dyDescent="0.2">
      <c r="B6717" t="s">
        <v>3353</v>
      </c>
      <c r="C6717" t="str">
        <f>VLOOKUP(B6717,customer!A:B,2,FALSE)</f>
        <v>Herbie Juett</v>
      </c>
      <c r="D6717" t="s">
        <v>3921</v>
      </c>
      <c r="E6717" t="s">
        <v>3931</v>
      </c>
      <c r="F6717" s="9">
        <v>45025</v>
      </c>
      <c r="G6717" s="11">
        <v>26</v>
      </c>
    </row>
    <row r="6718" spans="2:7" x14ac:dyDescent="0.2">
      <c r="B6718" t="s">
        <v>3353</v>
      </c>
      <c r="C6718" t="str">
        <f>VLOOKUP(B6718,customer!A:B,2,FALSE)</f>
        <v>Herbie Juett</v>
      </c>
      <c r="D6718" t="s">
        <v>3921</v>
      </c>
      <c r="E6718" t="s">
        <v>3931</v>
      </c>
      <c r="F6718" s="9">
        <v>45050</v>
      </c>
      <c r="G6718" s="11">
        <v>26</v>
      </c>
    </row>
    <row r="6719" spans="2:7" x14ac:dyDescent="0.2">
      <c r="B6719" t="s">
        <v>3353</v>
      </c>
      <c r="C6719" t="str">
        <f>VLOOKUP(B6719,customer!A:B,2,FALSE)</f>
        <v>Herbie Juett</v>
      </c>
      <c r="D6719" t="s">
        <v>3921</v>
      </c>
      <c r="E6719" t="s">
        <v>3931</v>
      </c>
      <c r="F6719" s="9">
        <v>45079</v>
      </c>
      <c r="G6719" s="11">
        <v>26</v>
      </c>
    </row>
    <row r="6720" spans="2:7" x14ac:dyDescent="0.2">
      <c r="B6720" t="s">
        <v>3354</v>
      </c>
      <c r="C6720" t="str">
        <f>VLOOKUP(B6720,customer!A:B,2,FALSE)</f>
        <v>Shay McKeurton</v>
      </c>
      <c r="D6720" t="s">
        <v>3951</v>
      </c>
      <c r="E6720" t="s">
        <v>3944</v>
      </c>
      <c r="F6720" s="9">
        <v>44565</v>
      </c>
      <c r="G6720" s="11">
        <v>14</v>
      </c>
    </row>
    <row r="6721" spans="2:7" x14ac:dyDescent="0.2">
      <c r="B6721" t="s">
        <v>3354</v>
      </c>
      <c r="C6721" t="str">
        <f>VLOOKUP(B6721,customer!A:B,2,FALSE)</f>
        <v>Shay McKeurton</v>
      </c>
      <c r="D6721" t="s">
        <v>3951</v>
      </c>
      <c r="E6721" t="s">
        <v>3944</v>
      </c>
      <c r="F6721" s="9">
        <v>44624</v>
      </c>
      <c r="G6721" s="11">
        <v>14</v>
      </c>
    </row>
    <row r="6722" spans="2:7" x14ac:dyDescent="0.2">
      <c r="B6722" t="s">
        <v>3354</v>
      </c>
      <c r="C6722" t="str">
        <f>VLOOKUP(B6722,customer!A:B,2,FALSE)</f>
        <v>Shay McKeurton</v>
      </c>
      <c r="D6722" t="s">
        <v>3951</v>
      </c>
      <c r="E6722" t="s">
        <v>3944</v>
      </c>
      <c r="F6722" s="9">
        <v>44668</v>
      </c>
      <c r="G6722" s="11">
        <v>14</v>
      </c>
    </row>
    <row r="6723" spans="2:7" x14ac:dyDescent="0.2">
      <c r="B6723" t="s">
        <v>3354</v>
      </c>
      <c r="C6723" t="str">
        <f>VLOOKUP(B6723,customer!A:B,2,FALSE)</f>
        <v>Shay McKeurton</v>
      </c>
      <c r="D6723" t="s">
        <v>3951</v>
      </c>
      <c r="E6723" t="s">
        <v>3944</v>
      </c>
      <c r="F6723" s="9">
        <v>44688</v>
      </c>
      <c r="G6723" s="11">
        <v>14</v>
      </c>
    </row>
    <row r="6724" spans="2:7" x14ac:dyDescent="0.2">
      <c r="B6724" t="s">
        <v>3354</v>
      </c>
      <c r="C6724" t="str">
        <f>VLOOKUP(B6724,customer!A:B,2,FALSE)</f>
        <v>Shay McKeurton</v>
      </c>
      <c r="D6724" t="s">
        <v>3951</v>
      </c>
      <c r="E6724" t="s">
        <v>3944</v>
      </c>
      <c r="F6724" s="9">
        <v>44728</v>
      </c>
      <c r="G6724" s="11">
        <v>14</v>
      </c>
    </row>
    <row r="6725" spans="2:7" x14ac:dyDescent="0.2">
      <c r="B6725" t="s">
        <v>3354</v>
      </c>
      <c r="C6725" t="str">
        <f>VLOOKUP(B6725,customer!A:B,2,FALSE)</f>
        <v>Shay McKeurton</v>
      </c>
      <c r="D6725" t="s">
        <v>3951</v>
      </c>
      <c r="E6725" t="s">
        <v>3944</v>
      </c>
      <c r="F6725" s="9">
        <v>44757</v>
      </c>
      <c r="G6725" s="11">
        <v>14</v>
      </c>
    </row>
    <row r="6726" spans="2:7" x14ac:dyDescent="0.2">
      <c r="B6726" t="s">
        <v>3354</v>
      </c>
      <c r="C6726" t="str">
        <f>VLOOKUP(B6726,customer!A:B,2,FALSE)</f>
        <v>Shay McKeurton</v>
      </c>
      <c r="D6726" t="s">
        <v>3951</v>
      </c>
      <c r="E6726" t="s">
        <v>3944</v>
      </c>
      <c r="F6726" s="9">
        <v>44791</v>
      </c>
      <c r="G6726" s="11">
        <v>14</v>
      </c>
    </row>
    <row r="6727" spans="2:7" x14ac:dyDescent="0.2">
      <c r="B6727" t="s">
        <v>3354</v>
      </c>
      <c r="C6727" t="str">
        <f>VLOOKUP(B6727,customer!A:B,2,FALSE)</f>
        <v>Shay McKeurton</v>
      </c>
      <c r="D6727" t="s">
        <v>3951</v>
      </c>
      <c r="E6727" t="s">
        <v>3944</v>
      </c>
      <c r="F6727" s="9">
        <v>44822</v>
      </c>
      <c r="G6727" s="11">
        <v>14</v>
      </c>
    </row>
    <row r="6728" spans="2:7" x14ac:dyDescent="0.2">
      <c r="B6728" t="s">
        <v>3354</v>
      </c>
      <c r="C6728" t="str">
        <f>VLOOKUP(B6728,customer!A:B,2,FALSE)</f>
        <v>Shay McKeurton</v>
      </c>
      <c r="D6728" t="s">
        <v>3951</v>
      </c>
      <c r="E6728" t="s">
        <v>3944</v>
      </c>
      <c r="F6728" s="9">
        <v>44839</v>
      </c>
      <c r="G6728" s="11">
        <v>14</v>
      </c>
    </row>
    <row r="6729" spans="2:7" x14ac:dyDescent="0.2">
      <c r="B6729" t="s">
        <v>3354</v>
      </c>
      <c r="C6729" t="str">
        <f>VLOOKUP(B6729,customer!A:B,2,FALSE)</f>
        <v>Shay McKeurton</v>
      </c>
      <c r="D6729" t="s">
        <v>3951</v>
      </c>
      <c r="E6729" t="s">
        <v>3944</v>
      </c>
      <c r="F6729" s="9">
        <v>44878</v>
      </c>
      <c r="G6729" s="11">
        <v>14</v>
      </c>
    </row>
    <row r="6730" spans="2:7" x14ac:dyDescent="0.2">
      <c r="B6730" t="s">
        <v>3354</v>
      </c>
      <c r="C6730" t="str">
        <f>VLOOKUP(B6730,customer!A:B,2,FALSE)</f>
        <v>Shay McKeurton</v>
      </c>
      <c r="D6730" t="s">
        <v>3951</v>
      </c>
      <c r="E6730" t="s">
        <v>3944</v>
      </c>
      <c r="F6730" s="9">
        <v>44907</v>
      </c>
      <c r="G6730" s="11">
        <v>14</v>
      </c>
    </row>
    <row r="6731" spans="2:7" x14ac:dyDescent="0.2">
      <c r="B6731" t="s">
        <v>3354</v>
      </c>
      <c r="C6731" t="str">
        <f>VLOOKUP(B6731,customer!A:B,2,FALSE)</f>
        <v>Shay McKeurton</v>
      </c>
      <c r="D6731" t="s">
        <v>3951</v>
      </c>
      <c r="E6731" t="s">
        <v>3944</v>
      </c>
      <c r="F6731" s="9">
        <v>44998</v>
      </c>
      <c r="G6731" s="11">
        <v>14</v>
      </c>
    </row>
    <row r="6732" spans="2:7" x14ac:dyDescent="0.2">
      <c r="B6732" t="s">
        <v>3354</v>
      </c>
      <c r="C6732" t="str">
        <f>VLOOKUP(B6732,customer!A:B,2,FALSE)</f>
        <v>Shay McKeurton</v>
      </c>
      <c r="D6732" t="s">
        <v>3951</v>
      </c>
      <c r="E6732" t="s">
        <v>3944</v>
      </c>
      <c r="F6732" s="9">
        <v>45020</v>
      </c>
      <c r="G6732" s="11">
        <v>14</v>
      </c>
    </row>
    <row r="6733" spans="2:7" x14ac:dyDescent="0.2">
      <c r="B6733" t="s">
        <v>3354</v>
      </c>
      <c r="C6733" t="str">
        <f>VLOOKUP(B6733,customer!A:B,2,FALSE)</f>
        <v>Shay McKeurton</v>
      </c>
      <c r="D6733" t="s">
        <v>3926</v>
      </c>
      <c r="E6733" t="s">
        <v>3936</v>
      </c>
      <c r="F6733" s="9">
        <v>44732</v>
      </c>
      <c r="G6733" s="11">
        <v>25</v>
      </c>
    </row>
    <row r="6734" spans="2:7" x14ac:dyDescent="0.2">
      <c r="B6734" t="s">
        <v>3354</v>
      </c>
      <c r="C6734" t="str">
        <f>VLOOKUP(B6734,customer!A:B,2,FALSE)</f>
        <v>Shay McKeurton</v>
      </c>
      <c r="D6734" t="s">
        <v>3926</v>
      </c>
      <c r="E6734" t="s">
        <v>3936</v>
      </c>
      <c r="F6734" s="9">
        <v>44772</v>
      </c>
      <c r="G6734" s="11">
        <v>25</v>
      </c>
    </row>
    <row r="6735" spans="2:7" x14ac:dyDescent="0.2">
      <c r="B6735" t="s">
        <v>3354</v>
      </c>
      <c r="C6735" t="str">
        <f>VLOOKUP(B6735,customer!A:B,2,FALSE)</f>
        <v>Shay McKeurton</v>
      </c>
      <c r="D6735" t="s">
        <v>3926</v>
      </c>
      <c r="E6735" t="s">
        <v>3936</v>
      </c>
      <c r="F6735" s="9">
        <v>44807</v>
      </c>
      <c r="G6735" s="11">
        <v>25</v>
      </c>
    </row>
    <row r="6736" spans="2:7" x14ac:dyDescent="0.2">
      <c r="B6736" t="s">
        <v>3354</v>
      </c>
      <c r="C6736" t="str">
        <f>VLOOKUP(B6736,customer!A:B,2,FALSE)</f>
        <v>Shay McKeurton</v>
      </c>
      <c r="D6736" t="s">
        <v>3926</v>
      </c>
      <c r="E6736" t="s">
        <v>3936</v>
      </c>
      <c r="F6736" s="9">
        <v>44858</v>
      </c>
      <c r="G6736" s="11">
        <v>25</v>
      </c>
    </row>
    <row r="6737" spans="2:7" x14ac:dyDescent="0.2">
      <c r="B6737" t="s">
        <v>3354</v>
      </c>
      <c r="C6737" t="str">
        <f>VLOOKUP(B6737,customer!A:B,2,FALSE)</f>
        <v>Shay McKeurton</v>
      </c>
      <c r="D6737" t="s">
        <v>3926</v>
      </c>
      <c r="E6737" t="s">
        <v>3936</v>
      </c>
      <c r="F6737" s="9">
        <v>44895</v>
      </c>
      <c r="G6737" s="11">
        <v>25</v>
      </c>
    </row>
    <row r="6738" spans="2:7" x14ac:dyDescent="0.2">
      <c r="B6738" t="s">
        <v>3354</v>
      </c>
      <c r="C6738" t="str">
        <f>VLOOKUP(B6738,customer!A:B,2,FALSE)</f>
        <v>Shay McKeurton</v>
      </c>
      <c r="D6738" t="s">
        <v>3926</v>
      </c>
      <c r="E6738" t="s">
        <v>3936</v>
      </c>
      <c r="F6738" s="9">
        <v>44924</v>
      </c>
      <c r="G6738" s="11">
        <v>25</v>
      </c>
    </row>
    <row r="6739" spans="2:7" x14ac:dyDescent="0.2">
      <c r="B6739" t="s">
        <v>3354</v>
      </c>
      <c r="C6739" t="str">
        <f>VLOOKUP(B6739,customer!A:B,2,FALSE)</f>
        <v>Shay McKeurton</v>
      </c>
      <c r="D6739" t="s">
        <v>3926</v>
      </c>
      <c r="E6739" t="s">
        <v>3936</v>
      </c>
      <c r="F6739" s="9">
        <v>44953</v>
      </c>
      <c r="G6739" s="11">
        <v>25</v>
      </c>
    </row>
    <row r="6740" spans="2:7" x14ac:dyDescent="0.2">
      <c r="B6740" t="s">
        <v>3354</v>
      </c>
      <c r="C6740" t="str">
        <f>VLOOKUP(B6740,customer!A:B,2,FALSE)</f>
        <v>Shay McKeurton</v>
      </c>
      <c r="D6740" t="s">
        <v>3926</v>
      </c>
      <c r="E6740" t="s">
        <v>3936</v>
      </c>
      <c r="F6740" s="9">
        <v>44991</v>
      </c>
      <c r="G6740" s="11">
        <v>25</v>
      </c>
    </row>
    <row r="6741" spans="2:7" x14ac:dyDescent="0.2">
      <c r="B6741" t="s">
        <v>3354</v>
      </c>
      <c r="C6741" t="str">
        <f>VLOOKUP(B6741,customer!A:B,2,FALSE)</f>
        <v>Shay McKeurton</v>
      </c>
      <c r="D6741" t="s">
        <v>3926</v>
      </c>
      <c r="E6741" t="s">
        <v>3936</v>
      </c>
      <c r="F6741" s="9">
        <v>45046</v>
      </c>
      <c r="G6741" s="11">
        <v>25</v>
      </c>
    </row>
    <row r="6742" spans="2:7" x14ac:dyDescent="0.2">
      <c r="B6742" t="s">
        <v>3355</v>
      </c>
      <c r="C6742" t="str">
        <f>VLOOKUP(B6742,customer!A:B,2,FALSE)</f>
        <v>Uriel Moyce</v>
      </c>
      <c r="D6742" t="s">
        <v>3920</v>
      </c>
      <c r="E6742" t="s">
        <v>3930</v>
      </c>
      <c r="F6742" s="9">
        <v>44851</v>
      </c>
      <c r="G6742" s="11">
        <v>10</v>
      </c>
    </row>
    <row r="6743" spans="2:7" x14ac:dyDescent="0.2">
      <c r="B6743" t="s">
        <v>3355</v>
      </c>
      <c r="C6743" t="str">
        <f>VLOOKUP(B6743,customer!A:B,2,FALSE)</f>
        <v>Uriel Moyce</v>
      </c>
      <c r="D6743" t="s">
        <v>3920</v>
      </c>
      <c r="E6743" t="s">
        <v>3930</v>
      </c>
      <c r="F6743" s="9">
        <v>44882</v>
      </c>
      <c r="G6743" s="11">
        <v>10</v>
      </c>
    </row>
    <row r="6744" spans="2:7" x14ac:dyDescent="0.2">
      <c r="B6744" t="s">
        <v>3355</v>
      </c>
      <c r="C6744" t="str">
        <f>VLOOKUP(B6744,customer!A:B,2,FALSE)</f>
        <v>Uriel Moyce</v>
      </c>
      <c r="D6744" t="s">
        <v>3920</v>
      </c>
      <c r="E6744" t="s">
        <v>3930</v>
      </c>
      <c r="F6744" s="9">
        <v>44926</v>
      </c>
      <c r="G6744" s="11">
        <v>10</v>
      </c>
    </row>
    <row r="6745" spans="2:7" x14ac:dyDescent="0.2">
      <c r="B6745" t="s">
        <v>3355</v>
      </c>
      <c r="C6745" t="str">
        <f>VLOOKUP(B6745,customer!A:B,2,FALSE)</f>
        <v>Uriel Moyce</v>
      </c>
      <c r="D6745" t="s">
        <v>3920</v>
      </c>
      <c r="E6745" t="s">
        <v>3930</v>
      </c>
      <c r="F6745" s="9">
        <v>44957</v>
      </c>
      <c r="G6745" s="11">
        <v>10</v>
      </c>
    </row>
    <row r="6746" spans="2:7" x14ac:dyDescent="0.2">
      <c r="B6746" t="s">
        <v>3355</v>
      </c>
      <c r="C6746" t="str">
        <f>VLOOKUP(B6746,customer!A:B,2,FALSE)</f>
        <v>Uriel Moyce</v>
      </c>
      <c r="D6746" t="s">
        <v>3920</v>
      </c>
      <c r="E6746" t="s">
        <v>3930</v>
      </c>
      <c r="F6746" s="9">
        <v>44977</v>
      </c>
      <c r="G6746" s="11">
        <v>10</v>
      </c>
    </row>
    <row r="6747" spans="2:7" x14ac:dyDescent="0.2">
      <c r="B6747" t="s">
        <v>3355</v>
      </c>
      <c r="C6747" t="str">
        <f>VLOOKUP(B6747,customer!A:B,2,FALSE)</f>
        <v>Uriel Moyce</v>
      </c>
      <c r="D6747" t="s">
        <v>3920</v>
      </c>
      <c r="E6747" t="s">
        <v>3930</v>
      </c>
      <c r="F6747" s="9">
        <v>45012</v>
      </c>
      <c r="G6747" s="11">
        <v>10</v>
      </c>
    </row>
    <row r="6748" spans="2:7" x14ac:dyDescent="0.2">
      <c r="B6748" t="s">
        <v>3355</v>
      </c>
      <c r="C6748" t="str">
        <f>VLOOKUP(B6748,customer!A:B,2,FALSE)</f>
        <v>Uriel Moyce</v>
      </c>
      <c r="D6748" t="s">
        <v>3920</v>
      </c>
      <c r="E6748" t="s">
        <v>3930</v>
      </c>
      <c r="F6748" s="9">
        <v>45044</v>
      </c>
      <c r="G6748" s="11">
        <v>10</v>
      </c>
    </row>
    <row r="6749" spans="2:7" x14ac:dyDescent="0.2">
      <c r="B6749" t="s">
        <v>3355</v>
      </c>
      <c r="C6749" t="str">
        <f>VLOOKUP(B6749,customer!A:B,2,FALSE)</f>
        <v>Uriel Moyce</v>
      </c>
      <c r="D6749" t="s">
        <v>3920</v>
      </c>
      <c r="E6749" t="s">
        <v>3930</v>
      </c>
      <c r="F6749" s="9">
        <v>45066</v>
      </c>
      <c r="G6749" s="11">
        <v>10</v>
      </c>
    </row>
    <row r="6750" spans="2:7" x14ac:dyDescent="0.2">
      <c r="B6750" t="s">
        <v>3355</v>
      </c>
      <c r="C6750" t="str">
        <f>VLOOKUP(B6750,customer!A:B,2,FALSE)</f>
        <v>Uriel Moyce</v>
      </c>
      <c r="D6750" t="s">
        <v>3952</v>
      </c>
      <c r="E6750" t="s">
        <v>3945</v>
      </c>
      <c r="F6750" s="9">
        <v>44919</v>
      </c>
      <c r="G6750" s="11">
        <v>16</v>
      </c>
    </row>
    <row r="6751" spans="2:7" x14ac:dyDescent="0.2">
      <c r="B6751" t="s">
        <v>3355</v>
      </c>
      <c r="C6751" t="str">
        <f>VLOOKUP(B6751,customer!A:B,2,FALSE)</f>
        <v>Uriel Moyce</v>
      </c>
      <c r="D6751" t="s">
        <v>3952</v>
      </c>
      <c r="E6751" t="s">
        <v>3945</v>
      </c>
      <c r="F6751" s="9">
        <v>44953</v>
      </c>
      <c r="G6751" s="11">
        <v>16</v>
      </c>
    </row>
    <row r="6752" spans="2:7" x14ac:dyDescent="0.2">
      <c r="B6752" t="s">
        <v>3355</v>
      </c>
      <c r="C6752" t="str">
        <f>VLOOKUP(B6752,customer!A:B,2,FALSE)</f>
        <v>Uriel Moyce</v>
      </c>
      <c r="D6752" t="s">
        <v>3952</v>
      </c>
      <c r="E6752" t="s">
        <v>3945</v>
      </c>
      <c r="F6752" s="9">
        <v>44960</v>
      </c>
      <c r="G6752" s="11">
        <v>16</v>
      </c>
    </row>
    <row r="6753" spans="2:7" x14ac:dyDescent="0.2">
      <c r="B6753" t="s">
        <v>3355</v>
      </c>
      <c r="C6753" t="str">
        <f>VLOOKUP(B6753,customer!A:B,2,FALSE)</f>
        <v>Uriel Moyce</v>
      </c>
      <c r="D6753" t="s">
        <v>3952</v>
      </c>
      <c r="E6753" t="s">
        <v>3945</v>
      </c>
      <c r="F6753" s="9">
        <v>44988</v>
      </c>
      <c r="G6753" s="11">
        <v>16</v>
      </c>
    </row>
    <row r="6754" spans="2:7" x14ac:dyDescent="0.2">
      <c r="B6754" t="s">
        <v>3355</v>
      </c>
      <c r="C6754" t="str">
        <f>VLOOKUP(B6754,customer!A:B,2,FALSE)</f>
        <v>Uriel Moyce</v>
      </c>
      <c r="D6754" t="s">
        <v>3952</v>
      </c>
      <c r="E6754" t="s">
        <v>3945</v>
      </c>
      <c r="F6754" s="9">
        <v>45040</v>
      </c>
      <c r="G6754" s="11">
        <v>16</v>
      </c>
    </row>
    <row r="6755" spans="2:7" x14ac:dyDescent="0.2">
      <c r="B6755" t="s">
        <v>3355</v>
      </c>
      <c r="C6755" t="str">
        <f>VLOOKUP(B6755,customer!A:B,2,FALSE)</f>
        <v>Uriel Moyce</v>
      </c>
      <c r="D6755" t="s">
        <v>3952</v>
      </c>
      <c r="E6755" t="s">
        <v>3945</v>
      </c>
      <c r="F6755" s="9">
        <v>45053</v>
      </c>
      <c r="G6755" s="11">
        <v>16</v>
      </c>
    </row>
    <row r="6756" spans="2:7" x14ac:dyDescent="0.2">
      <c r="B6756" t="s">
        <v>3355</v>
      </c>
      <c r="C6756" t="str">
        <f>VLOOKUP(B6756,customer!A:B,2,FALSE)</f>
        <v>Uriel Moyce</v>
      </c>
      <c r="D6756" t="s">
        <v>3952</v>
      </c>
      <c r="E6756" t="s">
        <v>3945</v>
      </c>
      <c r="F6756" s="9">
        <v>45078</v>
      </c>
      <c r="G6756" s="11">
        <v>16</v>
      </c>
    </row>
    <row r="6757" spans="2:7" x14ac:dyDescent="0.2">
      <c r="B6757" t="s">
        <v>3356</v>
      </c>
      <c r="C6757" t="str">
        <f>VLOOKUP(B6757,customer!A:B,2,FALSE)</f>
        <v>Genia Prater</v>
      </c>
      <c r="D6757" t="s">
        <v>3951</v>
      </c>
      <c r="E6757" t="s">
        <v>3944</v>
      </c>
      <c r="F6757" s="9">
        <v>44787</v>
      </c>
      <c r="G6757" s="11">
        <v>14</v>
      </c>
    </row>
    <row r="6758" spans="2:7" x14ac:dyDescent="0.2">
      <c r="B6758" t="s">
        <v>3356</v>
      </c>
      <c r="C6758" t="str">
        <f>VLOOKUP(B6758,customer!A:B,2,FALSE)</f>
        <v>Genia Prater</v>
      </c>
      <c r="D6758" t="s">
        <v>3951</v>
      </c>
      <c r="E6758" t="s">
        <v>3944</v>
      </c>
      <c r="F6758" s="9">
        <v>44824</v>
      </c>
      <c r="G6758" s="11">
        <v>14</v>
      </c>
    </row>
    <row r="6759" spans="2:7" x14ac:dyDescent="0.2">
      <c r="B6759" t="s">
        <v>3356</v>
      </c>
      <c r="C6759" t="str">
        <f>VLOOKUP(B6759,customer!A:B,2,FALSE)</f>
        <v>Genia Prater</v>
      </c>
      <c r="D6759" t="s">
        <v>3951</v>
      </c>
      <c r="E6759" t="s">
        <v>3944</v>
      </c>
      <c r="F6759" s="9">
        <v>44894</v>
      </c>
      <c r="G6759" s="11">
        <v>14</v>
      </c>
    </row>
    <row r="6760" spans="2:7" x14ac:dyDescent="0.2">
      <c r="B6760" t="s">
        <v>3356</v>
      </c>
      <c r="C6760" t="str">
        <f>VLOOKUP(B6760,customer!A:B,2,FALSE)</f>
        <v>Genia Prater</v>
      </c>
      <c r="D6760" t="s">
        <v>3951</v>
      </c>
      <c r="E6760" t="s">
        <v>3944</v>
      </c>
      <c r="F6760" s="9">
        <v>44920</v>
      </c>
      <c r="G6760" s="11">
        <v>14</v>
      </c>
    </row>
    <row r="6761" spans="2:7" x14ac:dyDescent="0.2">
      <c r="B6761" t="s">
        <v>3356</v>
      </c>
      <c r="C6761" t="str">
        <f>VLOOKUP(B6761,customer!A:B,2,FALSE)</f>
        <v>Genia Prater</v>
      </c>
      <c r="D6761" t="s">
        <v>3951</v>
      </c>
      <c r="E6761" t="s">
        <v>3944</v>
      </c>
      <c r="F6761" s="9">
        <v>44941</v>
      </c>
      <c r="G6761" s="11">
        <v>14</v>
      </c>
    </row>
    <row r="6762" spans="2:7" x14ac:dyDescent="0.2">
      <c r="B6762" t="s">
        <v>3356</v>
      </c>
      <c r="C6762" t="str">
        <f>VLOOKUP(B6762,customer!A:B,2,FALSE)</f>
        <v>Genia Prater</v>
      </c>
      <c r="D6762" t="s">
        <v>3951</v>
      </c>
      <c r="E6762" t="s">
        <v>3944</v>
      </c>
      <c r="F6762" s="9">
        <v>44972</v>
      </c>
      <c r="G6762" s="11">
        <v>14</v>
      </c>
    </row>
    <row r="6763" spans="2:7" x14ac:dyDescent="0.2">
      <c r="B6763" t="s">
        <v>3356</v>
      </c>
      <c r="C6763" t="str">
        <f>VLOOKUP(B6763,customer!A:B,2,FALSE)</f>
        <v>Genia Prater</v>
      </c>
      <c r="D6763" t="s">
        <v>3951</v>
      </c>
      <c r="E6763" t="s">
        <v>3944</v>
      </c>
      <c r="F6763" s="9">
        <v>44986</v>
      </c>
      <c r="G6763" s="11">
        <v>14</v>
      </c>
    </row>
    <row r="6764" spans="2:7" x14ac:dyDescent="0.2">
      <c r="B6764" t="s">
        <v>3356</v>
      </c>
      <c r="C6764" t="str">
        <f>VLOOKUP(B6764,customer!A:B,2,FALSE)</f>
        <v>Genia Prater</v>
      </c>
      <c r="D6764" t="s">
        <v>3951</v>
      </c>
      <c r="E6764" t="s">
        <v>3944</v>
      </c>
      <c r="F6764" s="9">
        <v>45038</v>
      </c>
      <c r="G6764" s="11">
        <v>14</v>
      </c>
    </row>
    <row r="6765" spans="2:7" x14ac:dyDescent="0.2">
      <c r="B6765" t="s">
        <v>3356</v>
      </c>
      <c r="C6765" t="str">
        <f>VLOOKUP(B6765,customer!A:B,2,FALSE)</f>
        <v>Genia Prater</v>
      </c>
      <c r="D6765" t="s">
        <v>3923</v>
      </c>
      <c r="E6765" t="s">
        <v>3933</v>
      </c>
      <c r="F6765" s="9">
        <v>44795</v>
      </c>
      <c r="G6765" s="11">
        <v>26</v>
      </c>
    </row>
    <row r="6766" spans="2:7" x14ac:dyDescent="0.2">
      <c r="B6766" t="s">
        <v>3356</v>
      </c>
      <c r="C6766" t="str">
        <f>VLOOKUP(B6766,customer!A:B,2,FALSE)</f>
        <v>Genia Prater</v>
      </c>
      <c r="D6766" t="s">
        <v>3923</v>
      </c>
      <c r="E6766" t="s">
        <v>3933</v>
      </c>
      <c r="F6766" s="9">
        <v>44832</v>
      </c>
      <c r="G6766" s="11">
        <v>26</v>
      </c>
    </row>
    <row r="6767" spans="2:7" x14ac:dyDescent="0.2">
      <c r="B6767" t="s">
        <v>3356</v>
      </c>
      <c r="C6767" t="str">
        <f>VLOOKUP(B6767,customer!A:B,2,FALSE)</f>
        <v>Genia Prater</v>
      </c>
      <c r="D6767" t="s">
        <v>3923</v>
      </c>
      <c r="E6767" t="s">
        <v>3933</v>
      </c>
      <c r="F6767" s="9">
        <v>44860</v>
      </c>
      <c r="G6767" s="11">
        <v>26</v>
      </c>
    </row>
    <row r="6768" spans="2:7" x14ac:dyDescent="0.2">
      <c r="B6768" t="s">
        <v>3356</v>
      </c>
      <c r="C6768" t="str">
        <f>VLOOKUP(B6768,customer!A:B,2,FALSE)</f>
        <v>Genia Prater</v>
      </c>
      <c r="D6768" t="s">
        <v>3923</v>
      </c>
      <c r="E6768" t="s">
        <v>3933</v>
      </c>
      <c r="F6768" s="9">
        <v>44891</v>
      </c>
      <c r="G6768" s="11">
        <v>26</v>
      </c>
    </row>
    <row r="6769" spans="2:7" x14ac:dyDescent="0.2">
      <c r="B6769" t="s">
        <v>3356</v>
      </c>
      <c r="C6769" t="str">
        <f>VLOOKUP(B6769,customer!A:B,2,FALSE)</f>
        <v>Genia Prater</v>
      </c>
      <c r="D6769" t="s">
        <v>3923</v>
      </c>
      <c r="E6769" t="s">
        <v>3933</v>
      </c>
      <c r="F6769" s="9">
        <v>44897</v>
      </c>
      <c r="G6769" s="11">
        <v>26</v>
      </c>
    </row>
    <row r="6770" spans="2:7" x14ac:dyDescent="0.2">
      <c r="B6770" t="s">
        <v>3356</v>
      </c>
      <c r="C6770" t="str">
        <f>VLOOKUP(B6770,customer!A:B,2,FALSE)</f>
        <v>Genia Prater</v>
      </c>
      <c r="D6770" t="s">
        <v>3923</v>
      </c>
      <c r="E6770" t="s">
        <v>3933</v>
      </c>
      <c r="F6770" s="9">
        <v>44927</v>
      </c>
      <c r="G6770" s="11">
        <v>26</v>
      </c>
    </row>
    <row r="6771" spans="2:7" x14ac:dyDescent="0.2">
      <c r="B6771" t="s">
        <v>3356</v>
      </c>
      <c r="C6771" t="str">
        <f>VLOOKUP(B6771,customer!A:B,2,FALSE)</f>
        <v>Genia Prater</v>
      </c>
      <c r="D6771" t="s">
        <v>3923</v>
      </c>
      <c r="E6771" t="s">
        <v>3933</v>
      </c>
      <c r="F6771" s="9">
        <v>44961</v>
      </c>
      <c r="G6771" s="11">
        <v>26</v>
      </c>
    </row>
    <row r="6772" spans="2:7" x14ac:dyDescent="0.2">
      <c r="B6772" t="s">
        <v>3356</v>
      </c>
      <c r="C6772" t="str">
        <f>VLOOKUP(B6772,customer!A:B,2,FALSE)</f>
        <v>Genia Prater</v>
      </c>
      <c r="D6772" t="s">
        <v>3923</v>
      </c>
      <c r="E6772" t="s">
        <v>3933</v>
      </c>
      <c r="F6772" s="9">
        <v>45019</v>
      </c>
      <c r="G6772" s="11">
        <v>26</v>
      </c>
    </row>
    <row r="6773" spans="2:7" x14ac:dyDescent="0.2">
      <c r="B6773" t="s">
        <v>3356</v>
      </c>
      <c r="C6773" t="str">
        <f>VLOOKUP(B6773,customer!A:B,2,FALSE)</f>
        <v>Genia Prater</v>
      </c>
      <c r="D6773" t="s">
        <v>3923</v>
      </c>
      <c r="E6773" t="s">
        <v>3933</v>
      </c>
      <c r="F6773" s="9">
        <v>45072</v>
      </c>
      <c r="G6773" s="11">
        <v>26</v>
      </c>
    </row>
    <row r="6774" spans="2:7" x14ac:dyDescent="0.2">
      <c r="B6774" t="s">
        <v>3356</v>
      </c>
      <c r="C6774" t="str">
        <f>VLOOKUP(B6774,customer!A:B,2,FALSE)</f>
        <v>Genia Prater</v>
      </c>
      <c r="D6774" t="s">
        <v>3923</v>
      </c>
      <c r="E6774" t="s">
        <v>3933</v>
      </c>
      <c r="F6774" s="9">
        <v>45083</v>
      </c>
      <c r="G6774" s="11">
        <v>26</v>
      </c>
    </row>
    <row r="6775" spans="2:7" x14ac:dyDescent="0.2">
      <c r="B6775" t="s">
        <v>3357</v>
      </c>
      <c r="C6775" t="str">
        <f>VLOOKUP(B6775,customer!A:B,2,FALSE)</f>
        <v>Tomas Goodley</v>
      </c>
      <c r="D6775" t="s">
        <v>3921</v>
      </c>
      <c r="E6775" t="s">
        <v>3931</v>
      </c>
      <c r="F6775" s="9">
        <v>44688</v>
      </c>
      <c r="G6775" s="11">
        <v>26</v>
      </c>
    </row>
    <row r="6776" spans="2:7" x14ac:dyDescent="0.2">
      <c r="B6776" t="s">
        <v>3357</v>
      </c>
      <c r="C6776" t="str">
        <f>VLOOKUP(B6776,customer!A:B,2,FALSE)</f>
        <v>Tomas Goodley</v>
      </c>
      <c r="D6776" t="s">
        <v>3921</v>
      </c>
      <c r="E6776" t="s">
        <v>3931</v>
      </c>
      <c r="F6776" s="9">
        <v>44721</v>
      </c>
      <c r="G6776" s="11">
        <v>26</v>
      </c>
    </row>
    <row r="6777" spans="2:7" x14ac:dyDescent="0.2">
      <c r="B6777" t="s">
        <v>3357</v>
      </c>
      <c r="C6777" t="str">
        <f>VLOOKUP(B6777,customer!A:B,2,FALSE)</f>
        <v>Tomas Goodley</v>
      </c>
      <c r="D6777" t="s">
        <v>3921</v>
      </c>
      <c r="E6777" t="s">
        <v>3931</v>
      </c>
      <c r="F6777" s="9">
        <v>44756</v>
      </c>
      <c r="G6777" s="11">
        <v>26</v>
      </c>
    </row>
    <row r="6778" spans="2:7" x14ac:dyDescent="0.2">
      <c r="B6778" t="s">
        <v>3357</v>
      </c>
      <c r="C6778" t="str">
        <f>VLOOKUP(B6778,customer!A:B,2,FALSE)</f>
        <v>Tomas Goodley</v>
      </c>
      <c r="D6778" t="s">
        <v>3921</v>
      </c>
      <c r="E6778" t="s">
        <v>3931</v>
      </c>
      <c r="F6778" s="9">
        <v>44795</v>
      </c>
      <c r="G6778" s="11">
        <v>26</v>
      </c>
    </row>
    <row r="6779" spans="2:7" x14ac:dyDescent="0.2">
      <c r="B6779" t="s">
        <v>3357</v>
      </c>
      <c r="C6779" t="str">
        <f>VLOOKUP(B6779,customer!A:B,2,FALSE)</f>
        <v>Tomas Goodley</v>
      </c>
      <c r="D6779" t="s">
        <v>3921</v>
      </c>
      <c r="E6779" t="s">
        <v>3931</v>
      </c>
      <c r="F6779" s="9">
        <v>44825</v>
      </c>
      <c r="G6779" s="11">
        <v>26</v>
      </c>
    </row>
    <row r="6780" spans="2:7" x14ac:dyDescent="0.2">
      <c r="B6780" t="s">
        <v>3357</v>
      </c>
      <c r="C6780" t="str">
        <f>VLOOKUP(B6780,customer!A:B,2,FALSE)</f>
        <v>Tomas Goodley</v>
      </c>
      <c r="D6780" t="s">
        <v>3921</v>
      </c>
      <c r="E6780" t="s">
        <v>3931</v>
      </c>
      <c r="F6780" s="9">
        <v>44845</v>
      </c>
      <c r="G6780" s="11">
        <v>26</v>
      </c>
    </row>
    <row r="6781" spans="2:7" x14ac:dyDescent="0.2">
      <c r="B6781" t="s">
        <v>3357</v>
      </c>
      <c r="C6781" t="str">
        <f>VLOOKUP(B6781,customer!A:B,2,FALSE)</f>
        <v>Tomas Goodley</v>
      </c>
      <c r="D6781" t="s">
        <v>3921</v>
      </c>
      <c r="E6781" t="s">
        <v>3931</v>
      </c>
      <c r="F6781" s="9">
        <v>44877</v>
      </c>
      <c r="G6781" s="11">
        <v>26</v>
      </c>
    </row>
    <row r="6782" spans="2:7" x14ac:dyDescent="0.2">
      <c r="B6782" t="s">
        <v>3357</v>
      </c>
      <c r="C6782" t="str">
        <f>VLOOKUP(B6782,customer!A:B,2,FALSE)</f>
        <v>Tomas Goodley</v>
      </c>
      <c r="D6782" t="s">
        <v>3921</v>
      </c>
      <c r="E6782" t="s">
        <v>3931</v>
      </c>
      <c r="F6782" s="9">
        <v>44903</v>
      </c>
      <c r="G6782" s="11">
        <v>26</v>
      </c>
    </row>
    <row r="6783" spans="2:7" x14ac:dyDescent="0.2">
      <c r="B6783" t="s">
        <v>3357</v>
      </c>
      <c r="C6783" t="str">
        <f>VLOOKUP(B6783,customer!A:B,2,FALSE)</f>
        <v>Tomas Goodley</v>
      </c>
      <c r="D6783" t="s">
        <v>3921</v>
      </c>
      <c r="E6783" t="s">
        <v>3931</v>
      </c>
      <c r="F6783" s="9">
        <v>44941</v>
      </c>
      <c r="G6783" s="11">
        <v>26</v>
      </c>
    </row>
    <row r="6784" spans="2:7" x14ac:dyDescent="0.2">
      <c r="B6784" t="s">
        <v>3357</v>
      </c>
      <c r="C6784" t="str">
        <f>VLOOKUP(B6784,customer!A:B,2,FALSE)</f>
        <v>Tomas Goodley</v>
      </c>
      <c r="D6784" t="s">
        <v>3921</v>
      </c>
      <c r="E6784" t="s">
        <v>3931</v>
      </c>
      <c r="F6784" s="9">
        <v>44970</v>
      </c>
      <c r="G6784" s="11">
        <v>26</v>
      </c>
    </row>
    <row r="6785" spans="2:7" x14ac:dyDescent="0.2">
      <c r="B6785" t="s">
        <v>3357</v>
      </c>
      <c r="C6785" t="str">
        <f>VLOOKUP(B6785,customer!A:B,2,FALSE)</f>
        <v>Tomas Goodley</v>
      </c>
      <c r="D6785" t="s">
        <v>3921</v>
      </c>
      <c r="E6785" t="s">
        <v>3931</v>
      </c>
      <c r="F6785" s="9">
        <v>45006</v>
      </c>
      <c r="G6785" s="11">
        <v>26</v>
      </c>
    </row>
    <row r="6786" spans="2:7" x14ac:dyDescent="0.2">
      <c r="B6786" t="s">
        <v>3357</v>
      </c>
      <c r="C6786" t="str">
        <f>VLOOKUP(B6786,customer!A:B,2,FALSE)</f>
        <v>Tomas Goodley</v>
      </c>
      <c r="D6786" t="s">
        <v>3921</v>
      </c>
      <c r="E6786" t="s">
        <v>3931</v>
      </c>
      <c r="F6786" s="9">
        <v>45037</v>
      </c>
      <c r="G6786" s="11">
        <v>26</v>
      </c>
    </row>
    <row r="6787" spans="2:7" x14ac:dyDescent="0.2">
      <c r="B6787" t="s">
        <v>3357</v>
      </c>
      <c r="C6787" t="str">
        <f>VLOOKUP(B6787,customer!A:B,2,FALSE)</f>
        <v>Tomas Goodley</v>
      </c>
      <c r="D6787" t="s">
        <v>3921</v>
      </c>
      <c r="E6787" t="s">
        <v>3931</v>
      </c>
      <c r="F6787" s="9">
        <v>45056</v>
      </c>
      <c r="G6787" s="11">
        <v>26</v>
      </c>
    </row>
    <row r="6788" spans="2:7" x14ac:dyDescent="0.2">
      <c r="B6788" t="s">
        <v>3357</v>
      </c>
      <c r="C6788" t="str">
        <f>VLOOKUP(B6788,customer!A:B,2,FALSE)</f>
        <v>Tomas Goodley</v>
      </c>
      <c r="D6788" t="s">
        <v>3927</v>
      </c>
      <c r="E6788" t="s">
        <v>3937</v>
      </c>
      <c r="F6788" s="9">
        <v>45001</v>
      </c>
      <c r="G6788" s="11">
        <v>27</v>
      </c>
    </row>
    <row r="6789" spans="2:7" x14ac:dyDescent="0.2">
      <c r="B6789" t="s">
        <v>3357</v>
      </c>
      <c r="C6789" t="str">
        <f>VLOOKUP(B6789,customer!A:B,2,FALSE)</f>
        <v>Tomas Goodley</v>
      </c>
      <c r="D6789" t="s">
        <v>3927</v>
      </c>
      <c r="E6789" t="s">
        <v>3937</v>
      </c>
      <c r="F6789" s="9">
        <v>45039</v>
      </c>
      <c r="G6789" s="11">
        <v>27</v>
      </c>
    </row>
    <row r="6790" spans="2:7" x14ac:dyDescent="0.2">
      <c r="B6790" t="s">
        <v>3357</v>
      </c>
      <c r="C6790" t="str">
        <f>VLOOKUP(B6790,customer!A:B,2,FALSE)</f>
        <v>Tomas Goodley</v>
      </c>
      <c r="D6790" t="s">
        <v>3927</v>
      </c>
      <c r="E6790" t="s">
        <v>3937</v>
      </c>
      <c r="F6790" s="9">
        <v>45073</v>
      </c>
      <c r="G6790" s="11">
        <v>27</v>
      </c>
    </row>
    <row r="6791" spans="2:7" x14ac:dyDescent="0.2">
      <c r="B6791" t="s">
        <v>3358</v>
      </c>
      <c r="C6791" t="str">
        <f>VLOOKUP(B6791,customer!A:B,2,FALSE)</f>
        <v>Orland Yegorkov</v>
      </c>
      <c r="D6791" t="s">
        <v>3924</v>
      </c>
      <c r="E6791" t="s">
        <v>3934</v>
      </c>
      <c r="F6791" s="9">
        <v>44846</v>
      </c>
      <c r="G6791" s="11">
        <v>22</v>
      </c>
    </row>
    <row r="6792" spans="2:7" x14ac:dyDescent="0.2">
      <c r="B6792" t="s">
        <v>3358</v>
      </c>
      <c r="C6792" t="str">
        <f>VLOOKUP(B6792,customer!A:B,2,FALSE)</f>
        <v>Orland Yegorkov</v>
      </c>
      <c r="D6792" t="s">
        <v>3924</v>
      </c>
      <c r="E6792" t="s">
        <v>3934</v>
      </c>
      <c r="F6792" s="9">
        <v>44889</v>
      </c>
      <c r="G6792" s="11">
        <v>22</v>
      </c>
    </row>
    <row r="6793" spans="2:7" x14ac:dyDescent="0.2">
      <c r="B6793" t="s">
        <v>3358</v>
      </c>
      <c r="C6793" t="str">
        <f>VLOOKUP(B6793,customer!A:B,2,FALSE)</f>
        <v>Orland Yegorkov</v>
      </c>
      <c r="D6793" t="s">
        <v>3924</v>
      </c>
      <c r="E6793" t="s">
        <v>3934</v>
      </c>
      <c r="F6793" s="9">
        <v>44918</v>
      </c>
      <c r="G6793" s="11">
        <v>22</v>
      </c>
    </row>
    <row r="6794" spans="2:7" x14ac:dyDescent="0.2">
      <c r="B6794" t="s">
        <v>3358</v>
      </c>
      <c r="C6794" t="str">
        <f>VLOOKUP(B6794,customer!A:B,2,FALSE)</f>
        <v>Orland Yegorkov</v>
      </c>
      <c r="D6794" t="s">
        <v>3924</v>
      </c>
      <c r="E6794" t="s">
        <v>3934</v>
      </c>
      <c r="F6794" s="9">
        <v>44940</v>
      </c>
      <c r="G6794" s="11">
        <v>22</v>
      </c>
    </row>
    <row r="6795" spans="2:7" x14ac:dyDescent="0.2">
      <c r="B6795" t="s">
        <v>3358</v>
      </c>
      <c r="C6795" t="str">
        <f>VLOOKUP(B6795,customer!A:B,2,FALSE)</f>
        <v>Orland Yegorkov</v>
      </c>
      <c r="D6795" t="s">
        <v>3924</v>
      </c>
      <c r="E6795" t="s">
        <v>3934</v>
      </c>
      <c r="F6795" s="9">
        <v>44971</v>
      </c>
      <c r="G6795" s="11">
        <v>22</v>
      </c>
    </row>
    <row r="6796" spans="2:7" x14ac:dyDescent="0.2">
      <c r="B6796" t="s">
        <v>3358</v>
      </c>
      <c r="C6796" t="str">
        <f>VLOOKUP(B6796,customer!A:B,2,FALSE)</f>
        <v>Orland Yegorkov</v>
      </c>
      <c r="D6796" t="s">
        <v>3924</v>
      </c>
      <c r="E6796" t="s">
        <v>3934</v>
      </c>
      <c r="F6796" s="9">
        <v>45011</v>
      </c>
      <c r="G6796" s="11">
        <v>22</v>
      </c>
    </row>
    <row r="6797" spans="2:7" x14ac:dyDescent="0.2">
      <c r="B6797" t="s">
        <v>3358</v>
      </c>
      <c r="C6797" t="str">
        <f>VLOOKUP(B6797,customer!A:B,2,FALSE)</f>
        <v>Orland Yegorkov</v>
      </c>
      <c r="D6797" t="s">
        <v>3924</v>
      </c>
      <c r="E6797" t="s">
        <v>3934</v>
      </c>
      <c r="F6797" s="9">
        <v>45031</v>
      </c>
      <c r="G6797" s="11">
        <v>22</v>
      </c>
    </row>
    <row r="6798" spans="2:7" x14ac:dyDescent="0.2">
      <c r="B6798" t="s">
        <v>3358</v>
      </c>
      <c r="C6798" t="str">
        <f>VLOOKUP(B6798,customer!A:B,2,FALSE)</f>
        <v>Orland Yegorkov</v>
      </c>
      <c r="D6798" t="s">
        <v>3924</v>
      </c>
      <c r="E6798" t="s">
        <v>3934</v>
      </c>
      <c r="F6798" s="9">
        <v>45059</v>
      </c>
      <c r="G6798" s="11">
        <v>22</v>
      </c>
    </row>
    <row r="6799" spans="2:7" x14ac:dyDescent="0.2">
      <c r="B6799" t="s">
        <v>3358</v>
      </c>
      <c r="C6799" t="str">
        <f>VLOOKUP(B6799,customer!A:B,2,FALSE)</f>
        <v>Orland Yegorkov</v>
      </c>
      <c r="D6799" t="s">
        <v>3927</v>
      </c>
      <c r="E6799" t="s">
        <v>3937</v>
      </c>
      <c r="F6799" s="9">
        <v>44873</v>
      </c>
      <c r="G6799" s="11">
        <v>27</v>
      </c>
    </row>
    <row r="6800" spans="2:7" x14ac:dyDescent="0.2">
      <c r="B6800" t="s">
        <v>3358</v>
      </c>
      <c r="C6800" t="str">
        <f>VLOOKUP(B6800,customer!A:B,2,FALSE)</f>
        <v>Orland Yegorkov</v>
      </c>
      <c r="D6800" t="s">
        <v>3927</v>
      </c>
      <c r="E6800" t="s">
        <v>3937</v>
      </c>
      <c r="F6800" s="9">
        <v>44917</v>
      </c>
      <c r="G6800" s="11">
        <v>27</v>
      </c>
    </row>
    <row r="6801" spans="2:7" x14ac:dyDescent="0.2">
      <c r="B6801" t="s">
        <v>3358</v>
      </c>
      <c r="C6801" t="str">
        <f>VLOOKUP(B6801,customer!A:B,2,FALSE)</f>
        <v>Orland Yegorkov</v>
      </c>
      <c r="D6801" t="s">
        <v>3927</v>
      </c>
      <c r="E6801" t="s">
        <v>3937</v>
      </c>
      <c r="F6801" s="9">
        <v>44942</v>
      </c>
      <c r="G6801" s="11">
        <v>27</v>
      </c>
    </row>
    <row r="6802" spans="2:7" x14ac:dyDescent="0.2">
      <c r="B6802" t="s">
        <v>3358</v>
      </c>
      <c r="C6802" t="str">
        <f>VLOOKUP(B6802,customer!A:B,2,FALSE)</f>
        <v>Orland Yegorkov</v>
      </c>
      <c r="D6802" t="s">
        <v>3927</v>
      </c>
      <c r="E6802" t="s">
        <v>3937</v>
      </c>
      <c r="F6802" s="9">
        <v>44972</v>
      </c>
      <c r="G6802" s="11">
        <v>27</v>
      </c>
    </row>
    <row r="6803" spans="2:7" x14ac:dyDescent="0.2">
      <c r="B6803" t="s">
        <v>3358</v>
      </c>
      <c r="C6803" t="str">
        <f>VLOOKUP(B6803,customer!A:B,2,FALSE)</f>
        <v>Orland Yegorkov</v>
      </c>
      <c r="D6803" t="s">
        <v>3927</v>
      </c>
      <c r="E6803" t="s">
        <v>3937</v>
      </c>
      <c r="F6803" s="9">
        <v>45003</v>
      </c>
      <c r="G6803" s="11">
        <v>27</v>
      </c>
    </row>
    <row r="6804" spans="2:7" x14ac:dyDescent="0.2">
      <c r="B6804" t="s">
        <v>3358</v>
      </c>
      <c r="C6804" t="str">
        <f>VLOOKUP(B6804,customer!A:B,2,FALSE)</f>
        <v>Orland Yegorkov</v>
      </c>
      <c r="D6804" t="s">
        <v>3927</v>
      </c>
      <c r="E6804" t="s">
        <v>3937</v>
      </c>
      <c r="F6804" s="9">
        <v>45034</v>
      </c>
      <c r="G6804" s="11">
        <v>27</v>
      </c>
    </row>
    <row r="6805" spans="2:7" x14ac:dyDescent="0.2">
      <c r="B6805" t="s">
        <v>3358</v>
      </c>
      <c r="C6805" t="str">
        <f>VLOOKUP(B6805,customer!A:B,2,FALSE)</f>
        <v>Orland Yegorkov</v>
      </c>
      <c r="D6805" t="s">
        <v>3927</v>
      </c>
      <c r="E6805" t="s">
        <v>3937</v>
      </c>
      <c r="F6805" s="9">
        <v>45058</v>
      </c>
      <c r="G6805" s="11">
        <v>27</v>
      </c>
    </row>
    <row r="6806" spans="2:7" x14ac:dyDescent="0.2">
      <c r="B6806" t="s">
        <v>3359</v>
      </c>
      <c r="C6806" t="str">
        <f>VLOOKUP(B6806,customer!A:B,2,FALSE)</f>
        <v>Essy Canizares</v>
      </c>
      <c r="D6806" t="s">
        <v>3920</v>
      </c>
      <c r="E6806" t="s">
        <v>3930</v>
      </c>
      <c r="F6806" s="9">
        <v>44718</v>
      </c>
      <c r="G6806" s="11">
        <v>10</v>
      </c>
    </row>
    <row r="6807" spans="2:7" x14ac:dyDescent="0.2">
      <c r="B6807" t="s">
        <v>3359</v>
      </c>
      <c r="C6807" t="str">
        <f>VLOOKUP(B6807,customer!A:B,2,FALSE)</f>
        <v>Essy Canizares</v>
      </c>
      <c r="D6807" t="s">
        <v>3920</v>
      </c>
      <c r="E6807" t="s">
        <v>3930</v>
      </c>
      <c r="F6807" s="9">
        <v>44762</v>
      </c>
      <c r="G6807" s="11">
        <v>10</v>
      </c>
    </row>
    <row r="6808" spans="2:7" x14ac:dyDescent="0.2">
      <c r="B6808" t="s">
        <v>3359</v>
      </c>
      <c r="C6808" t="str">
        <f>VLOOKUP(B6808,customer!A:B,2,FALSE)</f>
        <v>Essy Canizares</v>
      </c>
      <c r="D6808" t="s">
        <v>3920</v>
      </c>
      <c r="E6808" t="s">
        <v>3930</v>
      </c>
      <c r="F6808" s="9">
        <v>44846</v>
      </c>
      <c r="G6808" s="11">
        <v>10</v>
      </c>
    </row>
    <row r="6809" spans="2:7" x14ac:dyDescent="0.2">
      <c r="B6809" t="s">
        <v>3359</v>
      </c>
      <c r="C6809" t="str">
        <f>VLOOKUP(B6809,customer!A:B,2,FALSE)</f>
        <v>Essy Canizares</v>
      </c>
      <c r="D6809" t="s">
        <v>3920</v>
      </c>
      <c r="E6809" t="s">
        <v>3930</v>
      </c>
      <c r="F6809" s="9">
        <v>44902</v>
      </c>
      <c r="G6809" s="11">
        <v>10</v>
      </c>
    </row>
    <row r="6810" spans="2:7" x14ac:dyDescent="0.2">
      <c r="B6810" t="s">
        <v>3359</v>
      </c>
      <c r="C6810" t="str">
        <f>VLOOKUP(B6810,customer!A:B,2,FALSE)</f>
        <v>Essy Canizares</v>
      </c>
      <c r="D6810" t="s">
        <v>3920</v>
      </c>
      <c r="E6810" t="s">
        <v>3930</v>
      </c>
      <c r="F6810" s="9">
        <v>44941</v>
      </c>
      <c r="G6810" s="11">
        <v>10</v>
      </c>
    </row>
    <row r="6811" spans="2:7" x14ac:dyDescent="0.2">
      <c r="B6811" t="s">
        <v>3359</v>
      </c>
      <c r="C6811" t="str">
        <f>VLOOKUP(B6811,customer!A:B,2,FALSE)</f>
        <v>Essy Canizares</v>
      </c>
      <c r="D6811" t="s">
        <v>3920</v>
      </c>
      <c r="E6811" t="s">
        <v>3930</v>
      </c>
      <c r="F6811" s="9">
        <v>44966</v>
      </c>
      <c r="G6811" s="11">
        <v>10</v>
      </c>
    </row>
    <row r="6812" spans="2:7" x14ac:dyDescent="0.2">
      <c r="B6812" t="s">
        <v>3359</v>
      </c>
      <c r="C6812" t="str">
        <f>VLOOKUP(B6812,customer!A:B,2,FALSE)</f>
        <v>Essy Canizares</v>
      </c>
      <c r="D6812" t="s">
        <v>3920</v>
      </c>
      <c r="E6812" t="s">
        <v>3930</v>
      </c>
      <c r="F6812" s="9">
        <v>45002</v>
      </c>
      <c r="G6812" s="11">
        <v>10</v>
      </c>
    </row>
    <row r="6813" spans="2:7" x14ac:dyDescent="0.2">
      <c r="B6813" t="s">
        <v>3359</v>
      </c>
      <c r="C6813" t="str">
        <f>VLOOKUP(B6813,customer!A:B,2,FALSE)</f>
        <v>Essy Canizares</v>
      </c>
      <c r="D6813" t="s">
        <v>3920</v>
      </c>
      <c r="E6813" t="s">
        <v>3930</v>
      </c>
      <c r="F6813" s="9">
        <v>45035</v>
      </c>
      <c r="G6813" s="11">
        <v>10</v>
      </c>
    </row>
    <row r="6814" spans="2:7" x14ac:dyDescent="0.2">
      <c r="B6814" t="s">
        <v>3359</v>
      </c>
      <c r="C6814" t="str">
        <f>VLOOKUP(B6814,customer!A:B,2,FALSE)</f>
        <v>Essy Canizares</v>
      </c>
      <c r="D6814" t="s">
        <v>3920</v>
      </c>
      <c r="E6814" t="s">
        <v>3930</v>
      </c>
      <c r="F6814" s="9">
        <v>45055</v>
      </c>
      <c r="G6814" s="11">
        <v>10</v>
      </c>
    </row>
    <row r="6815" spans="2:7" x14ac:dyDescent="0.2">
      <c r="B6815" t="s">
        <v>3359</v>
      </c>
      <c r="C6815" t="str">
        <f>VLOOKUP(B6815,customer!A:B,2,FALSE)</f>
        <v>Essy Canizares</v>
      </c>
      <c r="D6815" t="s">
        <v>3947</v>
      </c>
      <c r="E6815" t="s">
        <v>3940</v>
      </c>
      <c r="F6815" s="9">
        <v>44922</v>
      </c>
      <c r="G6815" s="11">
        <v>62</v>
      </c>
    </row>
    <row r="6816" spans="2:7" x14ac:dyDescent="0.2">
      <c r="B6816" t="s">
        <v>3359</v>
      </c>
      <c r="C6816" t="str">
        <f>VLOOKUP(B6816,customer!A:B,2,FALSE)</f>
        <v>Essy Canizares</v>
      </c>
      <c r="D6816" t="s">
        <v>3947</v>
      </c>
      <c r="E6816" t="s">
        <v>3940</v>
      </c>
      <c r="F6816" s="9">
        <v>44955</v>
      </c>
      <c r="G6816" s="11">
        <v>62</v>
      </c>
    </row>
    <row r="6817" spans="2:7" x14ac:dyDescent="0.2">
      <c r="B6817" t="s">
        <v>3359</v>
      </c>
      <c r="C6817" t="str">
        <f>VLOOKUP(B6817,customer!A:B,2,FALSE)</f>
        <v>Essy Canizares</v>
      </c>
      <c r="D6817" t="s">
        <v>3947</v>
      </c>
      <c r="E6817" t="s">
        <v>3940</v>
      </c>
      <c r="F6817" s="9">
        <v>44964</v>
      </c>
      <c r="G6817" s="11">
        <v>62</v>
      </c>
    </row>
    <row r="6818" spans="2:7" x14ac:dyDescent="0.2">
      <c r="B6818" t="s">
        <v>3359</v>
      </c>
      <c r="C6818" t="str">
        <f>VLOOKUP(B6818,customer!A:B,2,FALSE)</f>
        <v>Essy Canizares</v>
      </c>
      <c r="D6818" t="s">
        <v>3947</v>
      </c>
      <c r="E6818" t="s">
        <v>3940</v>
      </c>
      <c r="F6818" s="9">
        <v>44999</v>
      </c>
      <c r="G6818" s="11">
        <v>62</v>
      </c>
    </row>
    <row r="6819" spans="2:7" x14ac:dyDescent="0.2">
      <c r="B6819" t="s">
        <v>3359</v>
      </c>
      <c r="C6819" t="str">
        <f>VLOOKUP(B6819,customer!A:B,2,FALSE)</f>
        <v>Essy Canizares</v>
      </c>
      <c r="D6819" t="s">
        <v>3947</v>
      </c>
      <c r="E6819" t="s">
        <v>3940</v>
      </c>
      <c r="F6819" s="9">
        <v>45046</v>
      </c>
      <c r="G6819" s="11">
        <v>62</v>
      </c>
    </row>
    <row r="6820" spans="2:7" x14ac:dyDescent="0.2">
      <c r="B6820" t="s">
        <v>3359</v>
      </c>
      <c r="C6820" t="str">
        <f>VLOOKUP(B6820,customer!A:B,2,FALSE)</f>
        <v>Essy Canizares</v>
      </c>
      <c r="D6820" t="s">
        <v>3947</v>
      </c>
      <c r="E6820" t="s">
        <v>3940</v>
      </c>
      <c r="F6820" s="9">
        <v>45074</v>
      </c>
      <c r="G6820" s="11">
        <v>62</v>
      </c>
    </row>
    <row r="6821" spans="2:7" x14ac:dyDescent="0.2">
      <c r="B6821" t="s">
        <v>3359</v>
      </c>
      <c r="C6821" t="str">
        <f>VLOOKUP(B6821,customer!A:B,2,FALSE)</f>
        <v>Essy Canizares</v>
      </c>
      <c r="D6821" t="s">
        <v>3947</v>
      </c>
      <c r="E6821" t="s">
        <v>3940</v>
      </c>
      <c r="F6821" s="9">
        <v>45085</v>
      </c>
      <c r="G6821" s="11">
        <v>62</v>
      </c>
    </row>
    <row r="6822" spans="2:7" x14ac:dyDescent="0.2">
      <c r="B6822" t="s">
        <v>3360</v>
      </c>
      <c r="C6822" t="str">
        <f>VLOOKUP(B6822,customer!A:B,2,FALSE)</f>
        <v>Lorene Stallan</v>
      </c>
      <c r="D6822" t="s">
        <v>3949</v>
      </c>
      <c r="E6822" t="s">
        <v>3942</v>
      </c>
      <c r="F6822" s="9">
        <v>44705</v>
      </c>
      <c r="G6822" s="11">
        <v>25</v>
      </c>
    </row>
    <row r="6823" spans="2:7" x14ac:dyDescent="0.2">
      <c r="B6823" t="s">
        <v>3360</v>
      </c>
      <c r="C6823" t="str">
        <f>VLOOKUP(B6823,customer!A:B,2,FALSE)</f>
        <v>Lorene Stallan</v>
      </c>
      <c r="D6823" t="s">
        <v>3949</v>
      </c>
      <c r="E6823" t="s">
        <v>3942</v>
      </c>
      <c r="F6823" s="9">
        <v>44748</v>
      </c>
      <c r="G6823" s="11">
        <v>25</v>
      </c>
    </row>
    <row r="6824" spans="2:7" x14ac:dyDescent="0.2">
      <c r="B6824" t="s">
        <v>3360</v>
      </c>
      <c r="C6824" t="str">
        <f>VLOOKUP(B6824,customer!A:B,2,FALSE)</f>
        <v>Lorene Stallan</v>
      </c>
      <c r="D6824" t="s">
        <v>3949</v>
      </c>
      <c r="E6824" t="s">
        <v>3942</v>
      </c>
      <c r="F6824" s="9">
        <v>44779</v>
      </c>
      <c r="G6824" s="11">
        <v>25</v>
      </c>
    </row>
    <row r="6825" spans="2:7" x14ac:dyDescent="0.2">
      <c r="B6825" t="s">
        <v>3360</v>
      </c>
      <c r="C6825" t="str">
        <f>VLOOKUP(B6825,customer!A:B,2,FALSE)</f>
        <v>Lorene Stallan</v>
      </c>
      <c r="D6825" t="s">
        <v>3949</v>
      </c>
      <c r="E6825" t="s">
        <v>3942</v>
      </c>
      <c r="F6825" s="9">
        <v>44838</v>
      </c>
      <c r="G6825" s="11">
        <v>25</v>
      </c>
    </row>
    <row r="6826" spans="2:7" x14ac:dyDescent="0.2">
      <c r="B6826" t="s">
        <v>3360</v>
      </c>
      <c r="C6826" t="str">
        <f>VLOOKUP(B6826,customer!A:B,2,FALSE)</f>
        <v>Lorene Stallan</v>
      </c>
      <c r="D6826" t="s">
        <v>3949</v>
      </c>
      <c r="E6826" t="s">
        <v>3942</v>
      </c>
      <c r="F6826" s="9">
        <v>44873</v>
      </c>
      <c r="G6826" s="11">
        <v>25</v>
      </c>
    </row>
    <row r="6827" spans="2:7" x14ac:dyDescent="0.2">
      <c r="B6827" t="s">
        <v>3360</v>
      </c>
      <c r="C6827" t="str">
        <f>VLOOKUP(B6827,customer!A:B,2,FALSE)</f>
        <v>Lorene Stallan</v>
      </c>
      <c r="D6827" t="s">
        <v>3949</v>
      </c>
      <c r="E6827" t="s">
        <v>3942</v>
      </c>
      <c r="F6827" s="9">
        <v>44901</v>
      </c>
      <c r="G6827" s="11">
        <v>25</v>
      </c>
    </row>
    <row r="6828" spans="2:7" x14ac:dyDescent="0.2">
      <c r="B6828" t="s">
        <v>3360</v>
      </c>
      <c r="C6828" t="str">
        <f>VLOOKUP(B6828,customer!A:B,2,FALSE)</f>
        <v>Lorene Stallan</v>
      </c>
      <c r="D6828" t="s">
        <v>3949</v>
      </c>
      <c r="E6828" t="s">
        <v>3942</v>
      </c>
      <c r="F6828" s="9">
        <v>44953</v>
      </c>
      <c r="G6828" s="11">
        <v>25</v>
      </c>
    </row>
    <row r="6829" spans="2:7" x14ac:dyDescent="0.2">
      <c r="B6829" t="s">
        <v>3360</v>
      </c>
      <c r="C6829" t="str">
        <f>VLOOKUP(B6829,customer!A:B,2,FALSE)</f>
        <v>Lorene Stallan</v>
      </c>
      <c r="D6829" t="s">
        <v>3949</v>
      </c>
      <c r="E6829" t="s">
        <v>3942</v>
      </c>
      <c r="F6829" s="9">
        <v>44985</v>
      </c>
      <c r="G6829" s="11">
        <v>25</v>
      </c>
    </row>
    <row r="6830" spans="2:7" x14ac:dyDescent="0.2">
      <c r="B6830" t="s">
        <v>3360</v>
      </c>
      <c r="C6830" t="str">
        <f>VLOOKUP(B6830,customer!A:B,2,FALSE)</f>
        <v>Lorene Stallan</v>
      </c>
      <c r="D6830" t="s">
        <v>3949</v>
      </c>
      <c r="E6830" t="s">
        <v>3942</v>
      </c>
      <c r="F6830" s="9">
        <v>44992</v>
      </c>
      <c r="G6830" s="11">
        <v>25</v>
      </c>
    </row>
    <row r="6831" spans="2:7" x14ac:dyDescent="0.2">
      <c r="B6831" t="s">
        <v>3360</v>
      </c>
      <c r="C6831" t="str">
        <f>VLOOKUP(B6831,customer!A:B,2,FALSE)</f>
        <v>Lorene Stallan</v>
      </c>
      <c r="D6831" t="s">
        <v>3949</v>
      </c>
      <c r="E6831" t="s">
        <v>3942</v>
      </c>
      <c r="F6831" s="9">
        <v>45042</v>
      </c>
      <c r="G6831" s="11">
        <v>25</v>
      </c>
    </row>
    <row r="6832" spans="2:7" x14ac:dyDescent="0.2">
      <c r="B6832" t="s">
        <v>3360</v>
      </c>
      <c r="C6832" t="str">
        <f>VLOOKUP(B6832,customer!A:B,2,FALSE)</f>
        <v>Lorene Stallan</v>
      </c>
      <c r="D6832" t="s">
        <v>3949</v>
      </c>
      <c r="E6832" t="s">
        <v>3942</v>
      </c>
      <c r="F6832" s="9">
        <v>45047</v>
      </c>
      <c r="G6832" s="11">
        <v>25</v>
      </c>
    </row>
    <row r="6833" spans="2:7" x14ac:dyDescent="0.2">
      <c r="B6833" t="s">
        <v>3360</v>
      </c>
      <c r="C6833" t="str">
        <f>VLOOKUP(B6833,customer!A:B,2,FALSE)</f>
        <v>Lorene Stallan</v>
      </c>
      <c r="D6833" t="s">
        <v>3949</v>
      </c>
      <c r="E6833" t="s">
        <v>3942</v>
      </c>
      <c r="F6833" s="9">
        <v>45080</v>
      </c>
      <c r="G6833" s="11">
        <v>25</v>
      </c>
    </row>
    <row r="6834" spans="2:7" x14ac:dyDescent="0.2">
      <c r="B6834" t="s">
        <v>3360</v>
      </c>
      <c r="C6834" t="str">
        <f>VLOOKUP(B6834,customer!A:B,2,FALSE)</f>
        <v>Lorene Stallan</v>
      </c>
      <c r="D6834" t="s">
        <v>3953</v>
      </c>
      <c r="E6834" t="s">
        <v>3946</v>
      </c>
      <c r="F6834" s="9">
        <v>45012</v>
      </c>
      <c r="G6834" s="11">
        <v>29</v>
      </c>
    </row>
    <row r="6835" spans="2:7" x14ac:dyDescent="0.2">
      <c r="B6835" t="s">
        <v>3360</v>
      </c>
      <c r="C6835" t="str">
        <f>VLOOKUP(B6835,customer!A:B,2,FALSE)</f>
        <v>Lorene Stallan</v>
      </c>
      <c r="D6835" t="s">
        <v>3953</v>
      </c>
      <c r="E6835" t="s">
        <v>3946</v>
      </c>
      <c r="F6835" s="9">
        <v>45043</v>
      </c>
      <c r="G6835" s="11">
        <v>29</v>
      </c>
    </row>
    <row r="6836" spans="2:7" x14ac:dyDescent="0.2">
      <c r="B6836" t="s">
        <v>3360</v>
      </c>
      <c r="C6836" t="str">
        <f>VLOOKUP(B6836,customer!A:B,2,FALSE)</f>
        <v>Lorene Stallan</v>
      </c>
      <c r="D6836" t="s">
        <v>3953</v>
      </c>
      <c r="E6836" t="s">
        <v>3946</v>
      </c>
      <c r="F6836" s="9">
        <v>45052</v>
      </c>
      <c r="G6836" s="11">
        <v>29</v>
      </c>
    </row>
    <row r="6837" spans="2:7" x14ac:dyDescent="0.2">
      <c r="B6837" t="s">
        <v>3360</v>
      </c>
      <c r="C6837" t="str">
        <f>VLOOKUP(B6837,customer!A:B,2,FALSE)</f>
        <v>Lorene Stallan</v>
      </c>
      <c r="D6837" t="s">
        <v>3953</v>
      </c>
      <c r="E6837" t="s">
        <v>3946</v>
      </c>
      <c r="F6837" s="9">
        <v>45086</v>
      </c>
      <c r="G6837" s="11">
        <v>29</v>
      </c>
    </row>
    <row r="6838" spans="2:7" x14ac:dyDescent="0.2">
      <c r="B6838" t="s">
        <v>3361</v>
      </c>
      <c r="C6838" t="str">
        <f>VLOOKUP(B6838,customer!A:B,2,FALSE)</f>
        <v>Erhard Dovermann</v>
      </c>
      <c r="D6838" t="s">
        <v>3924</v>
      </c>
      <c r="E6838" t="s">
        <v>3934</v>
      </c>
      <c r="F6838" s="9">
        <v>44634</v>
      </c>
      <c r="G6838" s="11">
        <v>22</v>
      </c>
    </row>
    <row r="6839" spans="2:7" x14ac:dyDescent="0.2">
      <c r="B6839" t="s">
        <v>3361</v>
      </c>
      <c r="C6839" t="str">
        <f>VLOOKUP(B6839,customer!A:B,2,FALSE)</f>
        <v>Erhard Dovermann</v>
      </c>
      <c r="D6839" t="s">
        <v>3924</v>
      </c>
      <c r="E6839" t="s">
        <v>3934</v>
      </c>
      <c r="F6839" s="9">
        <v>44699</v>
      </c>
      <c r="G6839" s="11">
        <v>22</v>
      </c>
    </row>
    <row r="6840" spans="2:7" x14ac:dyDescent="0.2">
      <c r="B6840" t="s">
        <v>3361</v>
      </c>
      <c r="C6840" t="str">
        <f>VLOOKUP(B6840,customer!A:B,2,FALSE)</f>
        <v>Erhard Dovermann</v>
      </c>
      <c r="D6840" t="s">
        <v>3924</v>
      </c>
      <c r="E6840" t="s">
        <v>3934</v>
      </c>
      <c r="F6840" s="9">
        <v>44736</v>
      </c>
      <c r="G6840" s="11">
        <v>22</v>
      </c>
    </row>
    <row r="6841" spans="2:7" x14ac:dyDescent="0.2">
      <c r="B6841" t="s">
        <v>3361</v>
      </c>
      <c r="C6841" t="str">
        <f>VLOOKUP(B6841,customer!A:B,2,FALSE)</f>
        <v>Erhard Dovermann</v>
      </c>
      <c r="D6841" t="s">
        <v>3924</v>
      </c>
      <c r="E6841" t="s">
        <v>3934</v>
      </c>
      <c r="F6841" s="9">
        <v>44771</v>
      </c>
      <c r="G6841" s="11">
        <v>22</v>
      </c>
    </row>
    <row r="6842" spans="2:7" x14ac:dyDescent="0.2">
      <c r="B6842" t="s">
        <v>3361</v>
      </c>
      <c r="C6842" t="str">
        <f>VLOOKUP(B6842,customer!A:B,2,FALSE)</f>
        <v>Erhard Dovermann</v>
      </c>
      <c r="D6842" t="s">
        <v>3924</v>
      </c>
      <c r="E6842" t="s">
        <v>3934</v>
      </c>
      <c r="F6842" s="9">
        <v>44791</v>
      </c>
      <c r="G6842" s="11">
        <v>22</v>
      </c>
    </row>
    <row r="6843" spans="2:7" x14ac:dyDescent="0.2">
      <c r="B6843" t="s">
        <v>3361</v>
      </c>
      <c r="C6843" t="str">
        <f>VLOOKUP(B6843,customer!A:B,2,FALSE)</f>
        <v>Erhard Dovermann</v>
      </c>
      <c r="D6843" t="s">
        <v>3924</v>
      </c>
      <c r="E6843" t="s">
        <v>3934</v>
      </c>
      <c r="F6843" s="9">
        <v>44827</v>
      </c>
      <c r="G6843" s="11">
        <v>22</v>
      </c>
    </row>
    <row r="6844" spans="2:7" x14ac:dyDescent="0.2">
      <c r="B6844" t="s">
        <v>3361</v>
      </c>
      <c r="C6844" t="str">
        <f>VLOOKUP(B6844,customer!A:B,2,FALSE)</f>
        <v>Erhard Dovermann</v>
      </c>
      <c r="D6844" t="s">
        <v>3924</v>
      </c>
      <c r="E6844" t="s">
        <v>3934</v>
      </c>
      <c r="F6844" s="9">
        <v>44848</v>
      </c>
      <c r="G6844" s="11">
        <v>22</v>
      </c>
    </row>
    <row r="6845" spans="2:7" x14ac:dyDescent="0.2">
      <c r="B6845" t="s">
        <v>3361</v>
      </c>
      <c r="C6845" t="str">
        <f>VLOOKUP(B6845,customer!A:B,2,FALSE)</f>
        <v>Erhard Dovermann</v>
      </c>
      <c r="D6845" t="s">
        <v>3924</v>
      </c>
      <c r="E6845" t="s">
        <v>3934</v>
      </c>
      <c r="F6845" s="9">
        <v>44916</v>
      </c>
      <c r="G6845" s="11">
        <v>22</v>
      </c>
    </row>
    <row r="6846" spans="2:7" x14ac:dyDescent="0.2">
      <c r="B6846" t="s">
        <v>3361</v>
      </c>
      <c r="C6846" t="str">
        <f>VLOOKUP(B6846,customer!A:B,2,FALSE)</f>
        <v>Erhard Dovermann</v>
      </c>
      <c r="D6846" t="s">
        <v>3924</v>
      </c>
      <c r="E6846" t="s">
        <v>3934</v>
      </c>
      <c r="F6846" s="9">
        <v>44946</v>
      </c>
      <c r="G6846" s="11">
        <v>22</v>
      </c>
    </row>
    <row r="6847" spans="2:7" x14ac:dyDescent="0.2">
      <c r="B6847" t="s">
        <v>3361</v>
      </c>
      <c r="C6847" t="str">
        <f>VLOOKUP(B6847,customer!A:B,2,FALSE)</f>
        <v>Erhard Dovermann</v>
      </c>
      <c r="D6847" t="s">
        <v>3924</v>
      </c>
      <c r="E6847" t="s">
        <v>3934</v>
      </c>
      <c r="F6847" s="9">
        <v>44981</v>
      </c>
      <c r="G6847" s="11">
        <v>22</v>
      </c>
    </row>
    <row r="6848" spans="2:7" x14ac:dyDescent="0.2">
      <c r="B6848" t="s">
        <v>3361</v>
      </c>
      <c r="C6848" t="str">
        <f>VLOOKUP(B6848,customer!A:B,2,FALSE)</f>
        <v>Erhard Dovermann</v>
      </c>
      <c r="D6848" t="s">
        <v>3924</v>
      </c>
      <c r="E6848" t="s">
        <v>3934</v>
      </c>
      <c r="F6848" s="9">
        <v>45004</v>
      </c>
      <c r="G6848" s="11">
        <v>22</v>
      </c>
    </row>
    <row r="6849" spans="2:7" x14ac:dyDescent="0.2">
      <c r="B6849" t="s">
        <v>3361</v>
      </c>
      <c r="C6849" t="str">
        <f>VLOOKUP(B6849,customer!A:B,2,FALSE)</f>
        <v>Erhard Dovermann</v>
      </c>
      <c r="D6849" t="s">
        <v>3948</v>
      </c>
      <c r="E6849" t="s">
        <v>3941</v>
      </c>
      <c r="F6849" s="9">
        <v>44976</v>
      </c>
      <c r="G6849" s="11">
        <v>65</v>
      </c>
    </row>
    <row r="6850" spans="2:7" x14ac:dyDescent="0.2">
      <c r="B6850" t="s">
        <v>3361</v>
      </c>
      <c r="C6850" t="str">
        <f>VLOOKUP(B6850,customer!A:B,2,FALSE)</f>
        <v>Erhard Dovermann</v>
      </c>
      <c r="D6850" t="s">
        <v>3948</v>
      </c>
      <c r="E6850" t="s">
        <v>3941</v>
      </c>
      <c r="F6850" s="9">
        <v>45012</v>
      </c>
      <c r="G6850" s="11">
        <v>65</v>
      </c>
    </row>
    <row r="6851" spans="2:7" x14ac:dyDescent="0.2">
      <c r="B6851" t="s">
        <v>3361</v>
      </c>
      <c r="C6851" t="str">
        <f>VLOOKUP(B6851,customer!A:B,2,FALSE)</f>
        <v>Erhard Dovermann</v>
      </c>
      <c r="D6851" t="s">
        <v>3948</v>
      </c>
      <c r="E6851" t="s">
        <v>3941</v>
      </c>
      <c r="F6851" s="9">
        <v>45039</v>
      </c>
      <c r="G6851" s="11">
        <v>65</v>
      </c>
    </row>
    <row r="6852" spans="2:7" x14ac:dyDescent="0.2">
      <c r="B6852" t="s">
        <v>3361</v>
      </c>
      <c r="C6852" t="str">
        <f>VLOOKUP(B6852,customer!A:B,2,FALSE)</f>
        <v>Erhard Dovermann</v>
      </c>
      <c r="D6852" t="s">
        <v>3948</v>
      </c>
      <c r="E6852" t="s">
        <v>3941</v>
      </c>
      <c r="F6852" s="9">
        <v>45077</v>
      </c>
      <c r="G6852" s="11">
        <v>65</v>
      </c>
    </row>
    <row r="6853" spans="2:7" x14ac:dyDescent="0.2">
      <c r="B6853" t="s">
        <v>3361</v>
      </c>
      <c r="C6853" t="str">
        <f>VLOOKUP(B6853,customer!A:B,2,FALSE)</f>
        <v>Erhard Dovermann</v>
      </c>
      <c r="D6853" t="s">
        <v>3948</v>
      </c>
      <c r="E6853" t="s">
        <v>3941</v>
      </c>
      <c r="F6853" s="9">
        <v>45079</v>
      </c>
      <c r="G6853" s="11">
        <v>65</v>
      </c>
    </row>
    <row r="6854" spans="2:7" x14ac:dyDescent="0.2">
      <c r="B6854" t="s">
        <v>3362</v>
      </c>
      <c r="C6854" t="str">
        <f>VLOOKUP(B6854,customer!A:B,2,FALSE)</f>
        <v>Goddard Adamsson</v>
      </c>
      <c r="D6854" t="s">
        <v>3952</v>
      </c>
      <c r="E6854" t="s">
        <v>3945</v>
      </c>
      <c r="F6854" s="9">
        <v>44799</v>
      </c>
      <c r="G6854" s="11">
        <v>16</v>
      </c>
    </row>
    <row r="6855" spans="2:7" x14ac:dyDescent="0.2">
      <c r="B6855" t="s">
        <v>3362</v>
      </c>
      <c r="C6855" t="str">
        <f>VLOOKUP(B6855,customer!A:B,2,FALSE)</f>
        <v>Goddard Adamsson</v>
      </c>
      <c r="D6855" t="s">
        <v>3952</v>
      </c>
      <c r="E6855" t="s">
        <v>3945</v>
      </c>
      <c r="F6855" s="9">
        <v>44875</v>
      </c>
      <c r="G6855" s="11">
        <v>16</v>
      </c>
    </row>
    <row r="6856" spans="2:7" x14ac:dyDescent="0.2">
      <c r="B6856" t="s">
        <v>3362</v>
      </c>
      <c r="C6856" t="str">
        <f>VLOOKUP(B6856,customer!A:B,2,FALSE)</f>
        <v>Goddard Adamsson</v>
      </c>
      <c r="D6856" t="s">
        <v>3952</v>
      </c>
      <c r="E6856" t="s">
        <v>3945</v>
      </c>
      <c r="F6856" s="9">
        <v>44904</v>
      </c>
      <c r="G6856" s="11">
        <v>16</v>
      </c>
    </row>
    <row r="6857" spans="2:7" x14ac:dyDescent="0.2">
      <c r="B6857" t="s">
        <v>3362</v>
      </c>
      <c r="C6857" t="str">
        <f>VLOOKUP(B6857,customer!A:B,2,FALSE)</f>
        <v>Goddard Adamsson</v>
      </c>
      <c r="D6857" t="s">
        <v>3952</v>
      </c>
      <c r="E6857" t="s">
        <v>3945</v>
      </c>
      <c r="F6857" s="9">
        <v>44929</v>
      </c>
      <c r="G6857" s="11">
        <v>16</v>
      </c>
    </row>
    <row r="6858" spans="2:7" x14ac:dyDescent="0.2">
      <c r="B6858" t="s">
        <v>3362</v>
      </c>
      <c r="C6858" t="str">
        <f>VLOOKUP(B6858,customer!A:B,2,FALSE)</f>
        <v>Goddard Adamsson</v>
      </c>
      <c r="D6858" t="s">
        <v>3952</v>
      </c>
      <c r="E6858" t="s">
        <v>3945</v>
      </c>
      <c r="F6858" s="9">
        <v>44965</v>
      </c>
      <c r="G6858" s="11">
        <v>16</v>
      </c>
    </row>
    <row r="6859" spans="2:7" x14ac:dyDescent="0.2">
      <c r="B6859" t="s">
        <v>3362</v>
      </c>
      <c r="C6859" t="str">
        <f>VLOOKUP(B6859,customer!A:B,2,FALSE)</f>
        <v>Goddard Adamsson</v>
      </c>
      <c r="D6859" t="s">
        <v>3952</v>
      </c>
      <c r="E6859" t="s">
        <v>3945</v>
      </c>
      <c r="F6859" s="9">
        <v>44990</v>
      </c>
      <c r="G6859" s="11">
        <v>16</v>
      </c>
    </row>
    <row r="6860" spans="2:7" x14ac:dyDescent="0.2">
      <c r="B6860" t="s">
        <v>3362</v>
      </c>
      <c r="C6860" t="str">
        <f>VLOOKUP(B6860,customer!A:B,2,FALSE)</f>
        <v>Goddard Adamsson</v>
      </c>
      <c r="D6860" t="s">
        <v>3952</v>
      </c>
      <c r="E6860" t="s">
        <v>3945</v>
      </c>
      <c r="F6860" s="9">
        <v>45025</v>
      </c>
      <c r="G6860" s="11">
        <v>16</v>
      </c>
    </row>
    <row r="6861" spans="2:7" x14ac:dyDescent="0.2">
      <c r="B6861" t="s">
        <v>3362</v>
      </c>
      <c r="C6861" t="str">
        <f>VLOOKUP(B6861,customer!A:B,2,FALSE)</f>
        <v>Goddard Adamsson</v>
      </c>
      <c r="D6861" t="s">
        <v>3952</v>
      </c>
      <c r="E6861" t="s">
        <v>3945</v>
      </c>
      <c r="F6861" s="9">
        <v>45075</v>
      </c>
      <c r="G6861" s="11">
        <v>16</v>
      </c>
    </row>
    <row r="6862" spans="2:7" x14ac:dyDescent="0.2">
      <c r="B6862" t="s">
        <v>3362</v>
      </c>
      <c r="C6862" t="str">
        <f>VLOOKUP(B6862,customer!A:B,2,FALSE)</f>
        <v>Goddard Adamsson</v>
      </c>
      <c r="D6862" t="s">
        <v>3951</v>
      </c>
      <c r="E6862" t="s">
        <v>3944</v>
      </c>
      <c r="F6862" s="9">
        <v>44891</v>
      </c>
      <c r="G6862" s="11">
        <v>14</v>
      </c>
    </row>
    <row r="6863" spans="2:7" x14ac:dyDescent="0.2">
      <c r="B6863" t="s">
        <v>3362</v>
      </c>
      <c r="C6863" t="str">
        <f>VLOOKUP(B6863,customer!A:B,2,FALSE)</f>
        <v>Goddard Adamsson</v>
      </c>
      <c r="D6863" t="s">
        <v>3951</v>
      </c>
      <c r="E6863" t="s">
        <v>3944</v>
      </c>
      <c r="F6863" s="9">
        <v>44957</v>
      </c>
      <c r="G6863" s="11">
        <v>14</v>
      </c>
    </row>
    <row r="6864" spans="2:7" x14ac:dyDescent="0.2">
      <c r="B6864" t="s">
        <v>3362</v>
      </c>
      <c r="C6864" t="str">
        <f>VLOOKUP(B6864,customer!A:B,2,FALSE)</f>
        <v>Goddard Adamsson</v>
      </c>
      <c r="D6864" t="s">
        <v>3951</v>
      </c>
      <c r="E6864" t="s">
        <v>3944</v>
      </c>
      <c r="F6864" s="9">
        <v>44963</v>
      </c>
      <c r="G6864" s="11">
        <v>14</v>
      </c>
    </row>
    <row r="6865" spans="2:7" x14ac:dyDescent="0.2">
      <c r="B6865" t="s">
        <v>3362</v>
      </c>
      <c r="C6865" t="str">
        <f>VLOOKUP(B6865,customer!A:B,2,FALSE)</f>
        <v>Goddard Adamsson</v>
      </c>
      <c r="D6865" t="s">
        <v>3951</v>
      </c>
      <c r="E6865" t="s">
        <v>3944</v>
      </c>
      <c r="F6865" s="9">
        <v>45014</v>
      </c>
      <c r="G6865" s="11">
        <v>14</v>
      </c>
    </row>
    <row r="6866" spans="2:7" x14ac:dyDescent="0.2">
      <c r="B6866" t="s">
        <v>3362</v>
      </c>
      <c r="C6866" t="str">
        <f>VLOOKUP(B6866,customer!A:B,2,FALSE)</f>
        <v>Goddard Adamsson</v>
      </c>
      <c r="D6866" t="s">
        <v>3951</v>
      </c>
      <c r="E6866" t="s">
        <v>3944</v>
      </c>
      <c r="F6866" s="9">
        <v>45043</v>
      </c>
      <c r="G6866" s="11">
        <v>14</v>
      </c>
    </row>
    <row r="6867" spans="2:7" x14ac:dyDescent="0.2">
      <c r="B6867" t="s">
        <v>3362</v>
      </c>
      <c r="C6867" t="str">
        <f>VLOOKUP(B6867,customer!A:B,2,FALSE)</f>
        <v>Goddard Adamsson</v>
      </c>
      <c r="D6867" t="s">
        <v>3951</v>
      </c>
      <c r="E6867" t="s">
        <v>3944</v>
      </c>
      <c r="F6867" s="9">
        <v>45072</v>
      </c>
      <c r="G6867" s="11">
        <v>14</v>
      </c>
    </row>
    <row r="6868" spans="2:7" x14ac:dyDescent="0.2">
      <c r="B6868" t="s">
        <v>3362</v>
      </c>
      <c r="C6868" t="str">
        <f>VLOOKUP(B6868,customer!A:B,2,FALSE)</f>
        <v>Goddard Adamsson</v>
      </c>
      <c r="D6868" t="s">
        <v>3951</v>
      </c>
      <c r="E6868" t="s">
        <v>3944</v>
      </c>
      <c r="F6868" s="9">
        <v>45083</v>
      </c>
      <c r="G6868" s="11">
        <v>14</v>
      </c>
    </row>
    <row r="6869" spans="2:7" x14ac:dyDescent="0.2">
      <c r="B6869" t="s">
        <v>3363</v>
      </c>
      <c r="C6869" t="str">
        <f>VLOOKUP(B6869,customer!A:B,2,FALSE)</f>
        <v>Willy Schwandt</v>
      </c>
      <c r="D6869" t="s">
        <v>3948</v>
      </c>
      <c r="E6869" t="s">
        <v>3941</v>
      </c>
      <c r="F6869" s="9">
        <v>44666</v>
      </c>
      <c r="G6869" s="11">
        <v>65</v>
      </c>
    </row>
    <row r="6870" spans="2:7" x14ac:dyDescent="0.2">
      <c r="B6870" t="s">
        <v>3363</v>
      </c>
      <c r="C6870" t="str">
        <f>VLOOKUP(B6870,customer!A:B,2,FALSE)</f>
        <v>Willy Schwandt</v>
      </c>
      <c r="D6870" t="s">
        <v>3948</v>
      </c>
      <c r="E6870" t="s">
        <v>3941</v>
      </c>
      <c r="F6870" s="9">
        <v>44762</v>
      </c>
      <c r="G6870" s="11">
        <v>65</v>
      </c>
    </row>
    <row r="6871" spans="2:7" x14ac:dyDescent="0.2">
      <c r="B6871" t="s">
        <v>3363</v>
      </c>
      <c r="C6871" t="str">
        <f>VLOOKUP(B6871,customer!A:B,2,FALSE)</f>
        <v>Willy Schwandt</v>
      </c>
      <c r="D6871" t="s">
        <v>3948</v>
      </c>
      <c r="E6871" t="s">
        <v>3941</v>
      </c>
      <c r="F6871" s="9">
        <v>44858</v>
      </c>
      <c r="G6871" s="11">
        <v>65</v>
      </c>
    </row>
    <row r="6872" spans="2:7" x14ac:dyDescent="0.2">
      <c r="B6872" t="s">
        <v>3363</v>
      </c>
      <c r="C6872" t="str">
        <f>VLOOKUP(B6872,customer!A:B,2,FALSE)</f>
        <v>Willy Schwandt</v>
      </c>
      <c r="D6872" t="s">
        <v>3948</v>
      </c>
      <c r="E6872" t="s">
        <v>3941</v>
      </c>
      <c r="F6872" s="9">
        <v>44894</v>
      </c>
      <c r="G6872" s="11">
        <v>65</v>
      </c>
    </row>
    <row r="6873" spans="2:7" x14ac:dyDescent="0.2">
      <c r="B6873" t="s">
        <v>3363</v>
      </c>
      <c r="C6873" t="str">
        <f>VLOOKUP(B6873,customer!A:B,2,FALSE)</f>
        <v>Willy Schwandt</v>
      </c>
      <c r="D6873" t="s">
        <v>3948</v>
      </c>
      <c r="E6873" t="s">
        <v>3941</v>
      </c>
      <c r="F6873" s="9">
        <v>44919</v>
      </c>
      <c r="G6873" s="11">
        <v>65</v>
      </c>
    </row>
    <row r="6874" spans="2:7" x14ac:dyDescent="0.2">
      <c r="B6874" t="s">
        <v>3363</v>
      </c>
      <c r="C6874" t="str">
        <f>VLOOKUP(B6874,customer!A:B,2,FALSE)</f>
        <v>Willy Schwandt</v>
      </c>
      <c r="D6874" t="s">
        <v>3948</v>
      </c>
      <c r="E6874" t="s">
        <v>3941</v>
      </c>
      <c r="F6874" s="9">
        <v>44941</v>
      </c>
      <c r="G6874" s="11">
        <v>65</v>
      </c>
    </row>
    <row r="6875" spans="2:7" x14ac:dyDescent="0.2">
      <c r="B6875" t="s">
        <v>3363</v>
      </c>
      <c r="C6875" t="str">
        <f>VLOOKUP(B6875,customer!A:B,2,FALSE)</f>
        <v>Willy Schwandt</v>
      </c>
      <c r="D6875" t="s">
        <v>3948</v>
      </c>
      <c r="E6875" t="s">
        <v>3941</v>
      </c>
      <c r="F6875" s="9">
        <v>44981</v>
      </c>
      <c r="G6875" s="11">
        <v>65</v>
      </c>
    </row>
    <row r="6876" spans="2:7" x14ac:dyDescent="0.2">
      <c r="B6876" t="s">
        <v>3363</v>
      </c>
      <c r="C6876" t="str">
        <f>VLOOKUP(B6876,customer!A:B,2,FALSE)</f>
        <v>Willy Schwandt</v>
      </c>
      <c r="D6876" t="s">
        <v>3948</v>
      </c>
      <c r="E6876" t="s">
        <v>3941</v>
      </c>
      <c r="F6876" s="9">
        <v>45008</v>
      </c>
      <c r="G6876" s="11">
        <v>65</v>
      </c>
    </row>
    <row r="6877" spans="2:7" x14ac:dyDescent="0.2">
      <c r="B6877" t="s">
        <v>3363</v>
      </c>
      <c r="C6877" t="str">
        <f>VLOOKUP(B6877,customer!A:B,2,FALSE)</f>
        <v>Willy Schwandt</v>
      </c>
      <c r="D6877" t="s">
        <v>3948</v>
      </c>
      <c r="E6877" t="s">
        <v>3941</v>
      </c>
      <c r="F6877" s="9">
        <v>45033</v>
      </c>
      <c r="G6877" s="11">
        <v>65</v>
      </c>
    </row>
    <row r="6878" spans="2:7" x14ac:dyDescent="0.2">
      <c r="B6878" t="s">
        <v>3363</v>
      </c>
      <c r="C6878" t="str">
        <f>VLOOKUP(B6878,customer!A:B,2,FALSE)</f>
        <v>Willy Schwandt</v>
      </c>
      <c r="D6878" t="s">
        <v>3921</v>
      </c>
      <c r="E6878" t="s">
        <v>3931</v>
      </c>
      <c r="F6878" s="9">
        <v>44669</v>
      </c>
      <c r="G6878" s="11">
        <v>26</v>
      </c>
    </row>
    <row r="6879" spans="2:7" x14ac:dyDescent="0.2">
      <c r="B6879" t="s">
        <v>3363</v>
      </c>
      <c r="C6879" t="str">
        <f>VLOOKUP(B6879,customer!A:B,2,FALSE)</f>
        <v>Willy Schwandt</v>
      </c>
      <c r="D6879" t="s">
        <v>3921</v>
      </c>
      <c r="E6879" t="s">
        <v>3931</v>
      </c>
      <c r="F6879" s="9">
        <v>44735</v>
      </c>
      <c r="G6879" s="11">
        <v>26</v>
      </c>
    </row>
    <row r="6880" spans="2:7" x14ac:dyDescent="0.2">
      <c r="B6880" t="s">
        <v>3363</v>
      </c>
      <c r="C6880" t="str">
        <f>VLOOKUP(B6880,customer!A:B,2,FALSE)</f>
        <v>Willy Schwandt</v>
      </c>
      <c r="D6880" t="s">
        <v>3921</v>
      </c>
      <c r="E6880" t="s">
        <v>3931</v>
      </c>
      <c r="F6880" s="9">
        <v>44797</v>
      </c>
      <c r="G6880" s="11">
        <v>26</v>
      </c>
    </row>
    <row r="6881" spans="2:7" x14ac:dyDescent="0.2">
      <c r="B6881" t="s">
        <v>3363</v>
      </c>
      <c r="C6881" t="str">
        <f>VLOOKUP(B6881,customer!A:B,2,FALSE)</f>
        <v>Willy Schwandt</v>
      </c>
      <c r="D6881" t="s">
        <v>3921</v>
      </c>
      <c r="E6881" t="s">
        <v>3931</v>
      </c>
      <c r="F6881" s="9">
        <v>44832</v>
      </c>
      <c r="G6881" s="11">
        <v>26</v>
      </c>
    </row>
    <row r="6882" spans="2:7" x14ac:dyDescent="0.2">
      <c r="B6882" t="s">
        <v>3363</v>
      </c>
      <c r="C6882" t="str">
        <f>VLOOKUP(B6882,customer!A:B,2,FALSE)</f>
        <v>Willy Schwandt</v>
      </c>
      <c r="D6882" t="s">
        <v>3921</v>
      </c>
      <c r="E6882" t="s">
        <v>3931</v>
      </c>
      <c r="F6882" s="9">
        <v>44893</v>
      </c>
      <c r="G6882" s="11">
        <v>26</v>
      </c>
    </row>
    <row r="6883" spans="2:7" x14ac:dyDescent="0.2">
      <c r="B6883" t="s">
        <v>3363</v>
      </c>
      <c r="C6883" t="str">
        <f>VLOOKUP(B6883,customer!A:B,2,FALSE)</f>
        <v>Willy Schwandt</v>
      </c>
      <c r="D6883" t="s">
        <v>3921</v>
      </c>
      <c r="E6883" t="s">
        <v>3931</v>
      </c>
      <c r="F6883" s="9">
        <v>44917</v>
      </c>
      <c r="G6883" s="11">
        <v>26</v>
      </c>
    </row>
    <row r="6884" spans="2:7" x14ac:dyDescent="0.2">
      <c r="B6884" t="s">
        <v>3363</v>
      </c>
      <c r="C6884" t="str">
        <f>VLOOKUP(B6884,customer!A:B,2,FALSE)</f>
        <v>Willy Schwandt</v>
      </c>
      <c r="D6884" t="s">
        <v>3921</v>
      </c>
      <c r="E6884" t="s">
        <v>3931</v>
      </c>
      <c r="F6884" s="9">
        <v>45037</v>
      </c>
      <c r="G6884" s="11">
        <v>26</v>
      </c>
    </row>
    <row r="6885" spans="2:7" x14ac:dyDescent="0.2">
      <c r="B6885" t="s">
        <v>3364</v>
      </c>
      <c r="C6885" t="str">
        <f>VLOOKUP(B6885,customer!A:B,2,FALSE)</f>
        <v>Mersey Wannes</v>
      </c>
      <c r="D6885" t="s">
        <v>3949</v>
      </c>
      <c r="E6885" t="s">
        <v>3942</v>
      </c>
      <c r="F6885" s="9">
        <v>44814</v>
      </c>
      <c r="G6885" s="11">
        <v>25</v>
      </c>
    </row>
    <row r="6886" spans="2:7" x14ac:dyDescent="0.2">
      <c r="B6886" t="s">
        <v>3364</v>
      </c>
      <c r="C6886" t="str">
        <f>VLOOKUP(B6886,customer!A:B,2,FALSE)</f>
        <v>Mersey Wannes</v>
      </c>
      <c r="D6886" t="s">
        <v>3949</v>
      </c>
      <c r="E6886" t="s">
        <v>3942</v>
      </c>
      <c r="F6886" s="9">
        <v>44846</v>
      </c>
      <c r="G6886" s="11">
        <v>25</v>
      </c>
    </row>
    <row r="6887" spans="2:7" x14ac:dyDescent="0.2">
      <c r="B6887" t="s">
        <v>3364</v>
      </c>
      <c r="C6887" t="str">
        <f>VLOOKUP(B6887,customer!A:B,2,FALSE)</f>
        <v>Mersey Wannes</v>
      </c>
      <c r="D6887" t="s">
        <v>3949</v>
      </c>
      <c r="E6887" t="s">
        <v>3942</v>
      </c>
      <c r="F6887" s="9">
        <v>44887</v>
      </c>
      <c r="G6887" s="11">
        <v>25</v>
      </c>
    </row>
    <row r="6888" spans="2:7" x14ac:dyDescent="0.2">
      <c r="B6888" t="s">
        <v>3364</v>
      </c>
      <c r="C6888" t="str">
        <f>VLOOKUP(B6888,customer!A:B,2,FALSE)</f>
        <v>Mersey Wannes</v>
      </c>
      <c r="D6888" t="s">
        <v>3949</v>
      </c>
      <c r="E6888" t="s">
        <v>3942</v>
      </c>
      <c r="F6888" s="9">
        <v>44914</v>
      </c>
      <c r="G6888" s="11">
        <v>25</v>
      </c>
    </row>
    <row r="6889" spans="2:7" x14ac:dyDescent="0.2">
      <c r="B6889" t="s">
        <v>3364</v>
      </c>
      <c r="C6889" t="str">
        <f>VLOOKUP(B6889,customer!A:B,2,FALSE)</f>
        <v>Mersey Wannes</v>
      </c>
      <c r="D6889" t="s">
        <v>3949</v>
      </c>
      <c r="E6889" t="s">
        <v>3942</v>
      </c>
      <c r="F6889" s="9">
        <v>44945</v>
      </c>
      <c r="G6889" s="11">
        <v>25</v>
      </c>
    </row>
    <row r="6890" spans="2:7" x14ac:dyDescent="0.2">
      <c r="B6890" t="s">
        <v>3364</v>
      </c>
      <c r="C6890" t="str">
        <f>VLOOKUP(B6890,customer!A:B,2,FALSE)</f>
        <v>Mersey Wannes</v>
      </c>
      <c r="D6890" t="s">
        <v>3949</v>
      </c>
      <c r="E6890" t="s">
        <v>3942</v>
      </c>
      <c r="F6890" s="9">
        <v>44974</v>
      </c>
      <c r="G6890" s="11">
        <v>25</v>
      </c>
    </row>
    <row r="6891" spans="2:7" x14ac:dyDescent="0.2">
      <c r="B6891" t="s">
        <v>3364</v>
      </c>
      <c r="C6891" t="str">
        <f>VLOOKUP(B6891,customer!A:B,2,FALSE)</f>
        <v>Mersey Wannes</v>
      </c>
      <c r="D6891" t="s">
        <v>3949</v>
      </c>
      <c r="E6891" t="s">
        <v>3942</v>
      </c>
      <c r="F6891" s="9">
        <v>44997</v>
      </c>
      <c r="G6891" s="11">
        <v>25</v>
      </c>
    </row>
    <row r="6892" spans="2:7" x14ac:dyDescent="0.2">
      <c r="B6892" t="s">
        <v>3364</v>
      </c>
      <c r="C6892" t="str">
        <f>VLOOKUP(B6892,customer!A:B,2,FALSE)</f>
        <v>Mersey Wannes</v>
      </c>
      <c r="D6892" t="s">
        <v>3949</v>
      </c>
      <c r="E6892" t="s">
        <v>3942</v>
      </c>
      <c r="F6892" s="9">
        <v>45037</v>
      </c>
      <c r="G6892" s="11">
        <v>25</v>
      </c>
    </row>
    <row r="6893" spans="2:7" x14ac:dyDescent="0.2">
      <c r="B6893" t="s">
        <v>3364</v>
      </c>
      <c r="C6893" t="str">
        <f>VLOOKUP(B6893,customer!A:B,2,FALSE)</f>
        <v>Mersey Wannes</v>
      </c>
      <c r="D6893" t="s">
        <v>3949</v>
      </c>
      <c r="E6893" t="s">
        <v>3942</v>
      </c>
      <c r="F6893" s="9">
        <v>45065</v>
      </c>
      <c r="G6893" s="11">
        <v>25</v>
      </c>
    </row>
    <row r="6894" spans="2:7" x14ac:dyDescent="0.2">
      <c r="B6894" t="s">
        <v>3364</v>
      </c>
      <c r="C6894" t="str">
        <f>VLOOKUP(B6894,customer!A:B,2,FALSE)</f>
        <v>Mersey Wannes</v>
      </c>
      <c r="D6894" t="s">
        <v>3924</v>
      </c>
      <c r="E6894" t="s">
        <v>3934</v>
      </c>
      <c r="F6894" s="9">
        <v>44854</v>
      </c>
      <c r="G6894" s="11">
        <v>22</v>
      </c>
    </row>
    <row r="6895" spans="2:7" x14ac:dyDescent="0.2">
      <c r="B6895" t="s">
        <v>3364</v>
      </c>
      <c r="C6895" t="str">
        <f>VLOOKUP(B6895,customer!A:B,2,FALSE)</f>
        <v>Mersey Wannes</v>
      </c>
      <c r="D6895" t="s">
        <v>3924</v>
      </c>
      <c r="E6895" t="s">
        <v>3934</v>
      </c>
      <c r="F6895" s="9">
        <v>44888</v>
      </c>
      <c r="G6895" s="11">
        <v>22</v>
      </c>
    </row>
    <row r="6896" spans="2:7" x14ac:dyDescent="0.2">
      <c r="B6896" t="s">
        <v>3364</v>
      </c>
      <c r="C6896" t="str">
        <f>VLOOKUP(B6896,customer!A:B,2,FALSE)</f>
        <v>Mersey Wannes</v>
      </c>
      <c r="D6896" t="s">
        <v>3924</v>
      </c>
      <c r="E6896" t="s">
        <v>3934</v>
      </c>
      <c r="F6896" s="9">
        <v>44924</v>
      </c>
      <c r="G6896" s="11">
        <v>22</v>
      </c>
    </row>
    <row r="6897" spans="2:7" x14ac:dyDescent="0.2">
      <c r="B6897" t="s">
        <v>3364</v>
      </c>
      <c r="C6897" t="str">
        <f>VLOOKUP(B6897,customer!A:B,2,FALSE)</f>
        <v>Mersey Wannes</v>
      </c>
      <c r="D6897" t="s">
        <v>3924</v>
      </c>
      <c r="E6897" t="s">
        <v>3934</v>
      </c>
      <c r="F6897" s="9">
        <v>44957</v>
      </c>
      <c r="G6897" s="11">
        <v>22</v>
      </c>
    </row>
    <row r="6898" spans="2:7" x14ac:dyDescent="0.2">
      <c r="B6898" t="s">
        <v>3364</v>
      </c>
      <c r="C6898" t="str">
        <f>VLOOKUP(B6898,customer!A:B,2,FALSE)</f>
        <v>Mersey Wannes</v>
      </c>
      <c r="D6898" t="s">
        <v>3924</v>
      </c>
      <c r="E6898" t="s">
        <v>3934</v>
      </c>
      <c r="F6898" s="9">
        <v>44980</v>
      </c>
      <c r="G6898" s="11">
        <v>22</v>
      </c>
    </row>
    <row r="6899" spans="2:7" x14ac:dyDescent="0.2">
      <c r="B6899" t="s">
        <v>3364</v>
      </c>
      <c r="C6899" t="str">
        <f>VLOOKUP(B6899,customer!A:B,2,FALSE)</f>
        <v>Mersey Wannes</v>
      </c>
      <c r="D6899" t="s">
        <v>3924</v>
      </c>
      <c r="E6899" t="s">
        <v>3934</v>
      </c>
      <c r="F6899" s="9">
        <v>44992</v>
      </c>
      <c r="G6899" s="11">
        <v>22</v>
      </c>
    </row>
    <row r="6900" spans="2:7" x14ac:dyDescent="0.2">
      <c r="B6900" t="s">
        <v>3364</v>
      </c>
      <c r="C6900" t="str">
        <f>VLOOKUP(B6900,customer!A:B,2,FALSE)</f>
        <v>Mersey Wannes</v>
      </c>
      <c r="D6900" t="s">
        <v>3924</v>
      </c>
      <c r="E6900" t="s">
        <v>3934</v>
      </c>
      <c r="F6900" s="9">
        <v>45020</v>
      </c>
      <c r="G6900" s="11">
        <v>22</v>
      </c>
    </row>
    <row r="6901" spans="2:7" x14ac:dyDescent="0.2">
      <c r="B6901" t="s">
        <v>3364</v>
      </c>
      <c r="C6901" t="str">
        <f>VLOOKUP(B6901,customer!A:B,2,FALSE)</f>
        <v>Mersey Wannes</v>
      </c>
      <c r="D6901" t="s">
        <v>3924</v>
      </c>
      <c r="E6901" t="s">
        <v>3934</v>
      </c>
      <c r="F6901" s="9">
        <v>45071</v>
      </c>
      <c r="G6901" s="11">
        <v>22</v>
      </c>
    </row>
    <row r="6902" spans="2:7" x14ac:dyDescent="0.2">
      <c r="B6902" t="s">
        <v>3364</v>
      </c>
      <c r="C6902" t="str">
        <f>VLOOKUP(B6902,customer!A:B,2,FALSE)</f>
        <v>Mersey Wannes</v>
      </c>
      <c r="D6902" t="s">
        <v>3924</v>
      </c>
      <c r="E6902" t="s">
        <v>3934</v>
      </c>
      <c r="F6902" s="9">
        <v>45078</v>
      </c>
      <c r="G6902" s="11">
        <v>22</v>
      </c>
    </row>
    <row r="6903" spans="2:7" x14ac:dyDescent="0.2">
      <c r="B6903" t="s">
        <v>3365</v>
      </c>
      <c r="C6903" t="str">
        <f>VLOOKUP(B6903,customer!A:B,2,FALSE)</f>
        <v>Hadley Hucknall</v>
      </c>
      <c r="D6903" t="s">
        <v>3952</v>
      </c>
      <c r="E6903" t="s">
        <v>3945</v>
      </c>
      <c r="F6903" s="9">
        <v>44867</v>
      </c>
      <c r="G6903" s="11">
        <v>16</v>
      </c>
    </row>
    <row r="6904" spans="2:7" x14ac:dyDescent="0.2">
      <c r="B6904" t="s">
        <v>3365</v>
      </c>
      <c r="C6904" t="str">
        <f>VLOOKUP(B6904,customer!A:B,2,FALSE)</f>
        <v>Hadley Hucknall</v>
      </c>
      <c r="D6904" t="s">
        <v>3952</v>
      </c>
      <c r="E6904" t="s">
        <v>3945</v>
      </c>
      <c r="F6904" s="9">
        <v>44903</v>
      </c>
      <c r="G6904" s="11">
        <v>16</v>
      </c>
    </row>
    <row r="6905" spans="2:7" x14ac:dyDescent="0.2">
      <c r="B6905" t="s">
        <v>3365</v>
      </c>
      <c r="C6905" t="str">
        <f>VLOOKUP(B6905,customer!A:B,2,FALSE)</f>
        <v>Hadley Hucknall</v>
      </c>
      <c r="D6905" t="s">
        <v>3952</v>
      </c>
      <c r="E6905" t="s">
        <v>3945</v>
      </c>
      <c r="F6905" s="9">
        <v>44936</v>
      </c>
      <c r="G6905" s="11">
        <v>16</v>
      </c>
    </row>
    <row r="6906" spans="2:7" x14ac:dyDescent="0.2">
      <c r="B6906" t="s">
        <v>3365</v>
      </c>
      <c r="C6906" t="str">
        <f>VLOOKUP(B6906,customer!A:B,2,FALSE)</f>
        <v>Hadley Hucknall</v>
      </c>
      <c r="D6906" t="s">
        <v>3952</v>
      </c>
      <c r="E6906" t="s">
        <v>3945</v>
      </c>
      <c r="F6906" s="9">
        <v>44964</v>
      </c>
      <c r="G6906" s="11">
        <v>16</v>
      </c>
    </row>
    <row r="6907" spans="2:7" x14ac:dyDescent="0.2">
      <c r="B6907" t="s">
        <v>3365</v>
      </c>
      <c r="C6907" t="str">
        <f>VLOOKUP(B6907,customer!A:B,2,FALSE)</f>
        <v>Hadley Hucknall</v>
      </c>
      <c r="D6907" t="s">
        <v>3952</v>
      </c>
      <c r="E6907" t="s">
        <v>3945</v>
      </c>
      <c r="F6907" s="9">
        <v>45002</v>
      </c>
      <c r="G6907" s="11">
        <v>16</v>
      </c>
    </row>
    <row r="6908" spans="2:7" x14ac:dyDescent="0.2">
      <c r="B6908" t="s">
        <v>3365</v>
      </c>
      <c r="C6908" t="str">
        <f>VLOOKUP(B6908,customer!A:B,2,FALSE)</f>
        <v>Hadley Hucknall</v>
      </c>
      <c r="D6908" t="s">
        <v>3952</v>
      </c>
      <c r="E6908" t="s">
        <v>3945</v>
      </c>
      <c r="F6908" s="9">
        <v>45018</v>
      </c>
      <c r="G6908" s="11">
        <v>16</v>
      </c>
    </row>
    <row r="6909" spans="2:7" x14ac:dyDescent="0.2">
      <c r="B6909" t="s">
        <v>3365</v>
      </c>
      <c r="C6909" t="str">
        <f>VLOOKUP(B6909,customer!A:B,2,FALSE)</f>
        <v>Hadley Hucknall</v>
      </c>
      <c r="D6909" t="s">
        <v>3952</v>
      </c>
      <c r="E6909" t="s">
        <v>3945</v>
      </c>
      <c r="F6909" s="9">
        <v>45050</v>
      </c>
      <c r="G6909" s="11">
        <v>16</v>
      </c>
    </row>
    <row r="6910" spans="2:7" x14ac:dyDescent="0.2">
      <c r="B6910" t="s">
        <v>3365</v>
      </c>
      <c r="C6910" t="str">
        <f>VLOOKUP(B6910,customer!A:B,2,FALSE)</f>
        <v>Hadley Hucknall</v>
      </c>
      <c r="D6910" t="s">
        <v>3927</v>
      </c>
      <c r="E6910" t="s">
        <v>3937</v>
      </c>
      <c r="F6910" s="9">
        <v>44992</v>
      </c>
      <c r="G6910" s="11">
        <v>27</v>
      </c>
    </row>
    <row r="6911" spans="2:7" x14ac:dyDescent="0.2">
      <c r="B6911" t="s">
        <v>3365</v>
      </c>
      <c r="C6911" t="str">
        <f>VLOOKUP(B6911,customer!A:B,2,FALSE)</f>
        <v>Hadley Hucknall</v>
      </c>
      <c r="D6911" t="s">
        <v>3927</v>
      </c>
      <c r="E6911" t="s">
        <v>3937</v>
      </c>
      <c r="F6911" s="9">
        <v>45035</v>
      </c>
      <c r="G6911" s="11">
        <v>27</v>
      </c>
    </row>
    <row r="6912" spans="2:7" x14ac:dyDescent="0.2">
      <c r="B6912" t="s">
        <v>3365</v>
      </c>
      <c r="C6912" t="str">
        <f>VLOOKUP(B6912,customer!A:B,2,FALSE)</f>
        <v>Hadley Hucknall</v>
      </c>
      <c r="D6912" t="s">
        <v>3927</v>
      </c>
      <c r="E6912" t="s">
        <v>3937</v>
      </c>
      <c r="F6912" s="9">
        <v>45057</v>
      </c>
      <c r="G6912" s="11">
        <v>27</v>
      </c>
    </row>
    <row r="6913" spans="2:7" x14ac:dyDescent="0.2">
      <c r="B6913" t="s">
        <v>3366</v>
      </c>
      <c r="C6913" t="str">
        <f>VLOOKUP(B6913,customer!A:B,2,FALSE)</f>
        <v>Chev Stallion</v>
      </c>
      <c r="D6913" t="s">
        <v>3920</v>
      </c>
      <c r="E6913" t="s">
        <v>3930</v>
      </c>
      <c r="F6913" s="9">
        <v>44710</v>
      </c>
      <c r="G6913" s="11">
        <v>10</v>
      </c>
    </row>
    <row r="6914" spans="2:7" x14ac:dyDescent="0.2">
      <c r="B6914" t="s">
        <v>3366</v>
      </c>
      <c r="C6914" t="str">
        <f>VLOOKUP(B6914,customer!A:B,2,FALSE)</f>
        <v>Chev Stallion</v>
      </c>
      <c r="D6914" t="s">
        <v>3920</v>
      </c>
      <c r="E6914" t="s">
        <v>3930</v>
      </c>
      <c r="F6914" s="9">
        <v>44746</v>
      </c>
      <c r="G6914" s="11">
        <v>10</v>
      </c>
    </row>
    <row r="6915" spans="2:7" x14ac:dyDescent="0.2">
      <c r="B6915" t="s">
        <v>3366</v>
      </c>
      <c r="C6915" t="str">
        <f>VLOOKUP(B6915,customer!A:B,2,FALSE)</f>
        <v>Chev Stallion</v>
      </c>
      <c r="D6915" t="s">
        <v>3920</v>
      </c>
      <c r="E6915" t="s">
        <v>3930</v>
      </c>
      <c r="F6915" s="9">
        <v>44847</v>
      </c>
      <c r="G6915" s="11">
        <v>10</v>
      </c>
    </row>
    <row r="6916" spans="2:7" x14ac:dyDescent="0.2">
      <c r="B6916" t="s">
        <v>3366</v>
      </c>
      <c r="C6916" t="str">
        <f>VLOOKUP(B6916,customer!A:B,2,FALSE)</f>
        <v>Chev Stallion</v>
      </c>
      <c r="D6916" t="s">
        <v>3920</v>
      </c>
      <c r="E6916" t="s">
        <v>3930</v>
      </c>
      <c r="F6916" s="9">
        <v>44894</v>
      </c>
      <c r="G6916" s="11">
        <v>10</v>
      </c>
    </row>
    <row r="6917" spans="2:7" x14ac:dyDescent="0.2">
      <c r="B6917" t="s">
        <v>3366</v>
      </c>
      <c r="C6917" t="str">
        <f>VLOOKUP(B6917,customer!A:B,2,FALSE)</f>
        <v>Chev Stallion</v>
      </c>
      <c r="D6917" t="s">
        <v>3920</v>
      </c>
      <c r="E6917" t="s">
        <v>3930</v>
      </c>
      <c r="F6917" s="9">
        <v>44957</v>
      </c>
      <c r="G6917" s="11">
        <v>10</v>
      </c>
    </row>
    <row r="6918" spans="2:7" x14ac:dyDescent="0.2">
      <c r="B6918" t="s">
        <v>3366</v>
      </c>
      <c r="C6918" t="str">
        <f>VLOOKUP(B6918,customer!A:B,2,FALSE)</f>
        <v>Chev Stallion</v>
      </c>
      <c r="D6918" t="s">
        <v>3920</v>
      </c>
      <c r="E6918" t="s">
        <v>3930</v>
      </c>
      <c r="F6918" s="9">
        <v>44961</v>
      </c>
      <c r="G6918" s="11">
        <v>10</v>
      </c>
    </row>
    <row r="6919" spans="2:7" x14ac:dyDescent="0.2">
      <c r="B6919" t="s">
        <v>3366</v>
      </c>
      <c r="C6919" t="str">
        <f>VLOOKUP(B6919,customer!A:B,2,FALSE)</f>
        <v>Chev Stallion</v>
      </c>
      <c r="D6919" t="s">
        <v>3920</v>
      </c>
      <c r="E6919" t="s">
        <v>3930</v>
      </c>
      <c r="F6919" s="9">
        <v>44994</v>
      </c>
      <c r="G6919" s="11">
        <v>10</v>
      </c>
    </row>
    <row r="6920" spans="2:7" x14ac:dyDescent="0.2">
      <c r="B6920" t="s">
        <v>3366</v>
      </c>
      <c r="C6920" t="str">
        <f>VLOOKUP(B6920,customer!A:B,2,FALSE)</f>
        <v>Chev Stallion</v>
      </c>
      <c r="D6920" t="s">
        <v>3920</v>
      </c>
      <c r="E6920" t="s">
        <v>3930</v>
      </c>
      <c r="F6920" s="9">
        <v>45076</v>
      </c>
      <c r="G6920" s="11">
        <v>10</v>
      </c>
    </row>
    <row r="6921" spans="2:7" x14ac:dyDescent="0.2">
      <c r="B6921" t="s">
        <v>3366</v>
      </c>
      <c r="C6921" t="str">
        <f>VLOOKUP(B6921,customer!A:B,2,FALSE)</f>
        <v>Chev Stallion</v>
      </c>
      <c r="D6921" t="s">
        <v>3920</v>
      </c>
      <c r="E6921" t="s">
        <v>3930</v>
      </c>
      <c r="F6921" s="9">
        <v>45085</v>
      </c>
      <c r="G6921" s="11">
        <v>10</v>
      </c>
    </row>
    <row r="6922" spans="2:7" x14ac:dyDescent="0.2">
      <c r="B6922" t="s">
        <v>3366</v>
      </c>
      <c r="C6922" t="str">
        <f>VLOOKUP(B6922,customer!A:B,2,FALSE)</f>
        <v>Chev Stallion</v>
      </c>
      <c r="D6922" t="s">
        <v>3928</v>
      </c>
      <c r="E6922" t="s">
        <v>3938</v>
      </c>
      <c r="F6922" s="9">
        <v>44958</v>
      </c>
      <c r="G6922" s="11">
        <v>75</v>
      </c>
    </row>
    <row r="6923" spans="2:7" x14ac:dyDescent="0.2">
      <c r="B6923" t="s">
        <v>3366</v>
      </c>
      <c r="C6923" t="str">
        <f>VLOOKUP(B6923,customer!A:B,2,FALSE)</f>
        <v>Chev Stallion</v>
      </c>
      <c r="D6923" t="s">
        <v>3928</v>
      </c>
      <c r="E6923" t="s">
        <v>3938</v>
      </c>
      <c r="F6923" s="9">
        <v>44988</v>
      </c>
      <c r="G6923" s="11">
        <v>75</v>
      </c>
    </row>
    <row r="6924" spans="2:7" x14ac:dyDescent="0.2">
      <c r="B6924" t="s">
        <v>3366</v>
      </c>
      <c r="C6924" t="str">
        <f>VLOOKUP(B6924,customer!A:B,2,FALSE)</f>
        <v>Chev Stallion</v>
      </c>
      <c r="D6924" t="s">
        <v>3928</v>
      </c>
      <c r="E6924" t="s">
        <v>3938</v>
      </c>
      <c r="F6924" s="9">
        <v>45019</v>
      </c>
      <c r="G6924" s="11">
        <v>75</v>
      </c>
    </row>
    <row r="6925" spans="2:7" x14ac:dyDescent="0.2">
      <c r="B6925" t="s">
        <v>3366</v>
      </c>
      <c r="C6925" t="str">
        <f>VLOOKUP(B6925,customer!A:B,2,FALSE)</f>
        <v>Chev Stallion</v>
      </c>
      <c r="D6925" t="s">
        <v>3928</v>
      </c>
      <c r="E6925" t="s">
        <v>3938</v>
      </c>
      <c r="F6925" s="9">
        <v>45055</v>
      </c>
      <c r="G6925" s="11">
        <v>75</v>
      </c>
    </row>
    <row r="6926" spans="2:7" x14ac:dyDescent="0.2">
      <c r="B6926" t="s">
        <v>3367</v>
      </c>
      <c r="C6926" t="str">
        <f>VLOOKUP(B6926,customer!A:B,2,FALSE)</f>
        <v>Wells Felmingham</v>
      </c>
      <c r="D6926" t="s">
        <v>3923</v>
      </c>
      <c r="E6926" t="s">
        <v>3933</v>
      </c>
      <c r="F6926" s="9">
        <v>44589</v>
      </c>
      <c r="G6926" s="11">
        <v>26</v>
      </c>
    </row>
    <row r="6927" spans="2:7" x14ac:dyDescent="0.2">
      <c r="B6927" t="s">
        <v>3367</v>
      </c>
      <c r="C6927" t="str">
        <f>VLOOKUP(B6927,customer!A:B,2,FALSE)</f>
        <v>Wells Felmingham</v>
      </c>
      <c r="D6927" t="s">
        <v>3923</v>
      </c>
      <c r="E6927" t="s">
        <v>3933</v>
      </c>
      <c r="F6927" s="9">
        <v>44624</v>
      </c>
      <c r="G6927" s="11">
        <v>26</v>
      </c>
    </row>
    <row r="6928" spans="2:7" x14ac:dyDescent="0.2">
      <c r="B6928" t="s">
        <v>3367</v>
      </c>
      <c r="C6928" t="str">
        <f>VLOOKUP(B6928,customer!A:B,2,FALSE)</f>
        <v>Wells Felmingham</v>
      </c>
      <c r="D6928" t="s">
        <v>3923</v>
      </c>
      <c r="E6928" t="s">
        <v>3933</v>
      </c>
      <c r="F6928" s="9">
        <v>44682</v>
      </c>
      <c r="G6928" s="11">
        <v>26</v>
      </c>
    </row>
    <row r="6929" spans="2:7" x14ac:dyDescent="0.2">
      <c r="B6929" t="s">
        <v>3367</v>
      </c>
      <c r="C6929" t="str">
        <f>VLOOKUP(B6929,customer!A:B,2,FALSE)</f>
        <v>Wells Felmingham</v>
      </c>
      <c r="D6929" t="s">
        <v>3923</v>
      </c>
      <c r="E6929" t="s">
        <v>3933</v>
      </c>
      <c r="F6929" s="9">
        <v>44714</v>
      </c>
      <c r="G6929" s="11">
        <v>26</v>
      </c>
    </row>
    <row r="6930" spans="2:7" x14ac:dyDescent="0.2">
      <c r="B6930" t="s">
        <v>3367</v>
      </c>
      <c r="C6930" t="str">
        <f>VLOOKUP(B6930,customer!A:B,2,FALSE)</f>
        <v>Wells Felmingham</v>
      </c>
      <c r="D6930" t="s">
        <v>3923</v>
      </c>
      <c r="E6930" t="s">
        <v>3933</v>
      </c>
      <c r="F6930" s="9">
        <v>44770</v>
      </c>
      <c r="G6930" s="11">
        <v>26</v>
      </c>
    </row>
    <row r="6931" spans="2:7" x14ac:dyDescent="0.2">
      <c r="B6931" t="s">
        <v>3367</v>
      </c>
      <c r="C6931" t="str">
        <f>VLOOKUP(B6931,customer!A:B,2,FALSE)</f>
        <v>Wells Felmingham</v>
      </c>
      <c r="D6931" t="s">
        <v>3923</v>
      </c>
      <c r="E6931" t="s">
        <v>3933</v>
      </c>
      <c r="F6931" s="9">
        <v>44804</v>
      </c>
      <c r="G6931" s="11">
        <v>26</v>
      </c>
    </row>
    <row r="6932" spans="2:7" x14ac:dyDescent="0.2">
      <c r="B6932" t="s">
        <v>3367</v>
      </c>
      <c r="C6932" t="str">
        <f>VLOOKUP(B6932,customer!A:B,2,FALSE)</f>
        <v>Wells Felmingham</v>
      </c>
      <c r="D6932" t="s">
        <v>3923</v>
      </c>
      <c r="E6932" t="s">
        <v>3933</v>
      </c>
      <c r="F6932" s="9">
        <v>44809</v>
      </c>
      <c r="G6932" s="11">
        <v>26</v>
      </c>
    </row>
    <row r="6933" spans="2:7" x14ac:dyDescent="0.2">
      <c r="B6933" t="s">
        <v>3367</v>
      </c>
      <c r="C6933" t="str">
        <f>VLOOKUP(B6933,customer!A:B,2,FALSE)</f>
        <v>Wells Felmingham</v>
      </c>
      <c r="D6933" t="s">
        <v>3923</v>
      </c>
      <c r="E6933" t="s">
        <v>3933</v>
      </c>
      <c r="F6933" s="9">
        <v>44867</v>
      </c>
      <c r="G6933" s="11">
        <v>26</v>
      </c>
    </row>
    <row r="6934" spans="2:7" x14ac:dyDescent="0.2">
      <c r="B6934" t="s">
        <v>3367</v>
      </c>
      <c r="C6934" t="str">
        <f>VLOOKUP(B6934,customer!A:B,2,FALSE)</f>
        <v>Wells Felmingham</v>
      </c>
      <c r="D6934" t="s">
        <v>3923</v>
      </c>
      <c r="E6934" t="s">
        <v>3933</v>
      </c>
      <c r="F6934" s="9">
        <v>44908</v>
      </c>
      <c r="G6934" s="11">
        <v>26</v>
      </c>
    </row>
    <row r="6935" spans="2:7" x14ac:dyDescent="0.2">
      <c r="B6935" t="s">
        <v>3367</v>
      </c>
      <c r="C6935" t="str">
        <f>VLOOKUP(B6935,customer!A:B,2,FALSE)</f>
        <v>Wells Felmingham</v>
      </c>
      <c r="D6935" t="s">
        <v>3923</v>
      </c>
      <c r="E6935" t="s">
        <v>3933</v>
      </c>
      <c r="F6935" s="9">
        <v>44956</v>
      </c>
      <c r="G6935" s="11">
        <v>26</v>
      </c>
    </row>
    <row r="6936" spans="2:7" x14ac:dyDescent="0.2">
      <c r="B6936" t="s">
        <v>3367</v>
      </c>
      <c r="C6936" t="str">
        <f>VLOOKUP(B6936,customer!A:B,2,FALSE)</f>
        <v>Wells Felmingham</v>
      </c>
      <c r="D6936" t="s">
        <v>3923</v>
      </c>
      <c r="E6936" t="s">
        <v>3933</v>
      </c>
      <c r="F6936" s="9">
        <v>44966</v>
      </c>
      <c r="G6936" s="11">
        <v>26</v>
      </c>
    </row>
    <row r="6937" spans="2:7" x14ac:dyDescent="0.2">
      <c r="B6937" t="s">
        <v>3367</v>
      </c>
      <c r="C6937" t="str">
        <f>VLOOKUP(B6937,customer!A:B,2,FALSE)</f>
        <v>Wells Felmingham</v>
      </c>
      <c r="D6937" t="s">
        <v>3923</v>
      </c>
      <c r="E6937" t="s">
        <v>3933</v>
      </c>
      <c r="F6937" s="9">
        <v>45054</v>
      </c>
      <c r="G6937" s="11">
        <v>26</v>
      </c>
    </row>
    <row r="6938" spans="2:7" x14ac:dyDescent="0.2">
      <c r="B6938" t="s">
        <v>3367</v>
      </c>
      <c r="C6938" t="str">
        <f>VLOOKUP(B6938,customer!A:B,2,FALSE)</f>
        <v>Wells Felmingham</v>
      </c>
      <c r="D6938" t="s">
        <v>3923</v>
      </c>
      <c r="E6938" t="s">
        <v>3933</v>
      </c>
      <c r="F6938" s="9">
        <v>45086</v>
      </c>
      <c r="G6938" s="11">
        <v>26</v>
      </c>
    </row>
    <row r="6939" spans="2:7" x14ac:dyDescent="0.2">
      <c r="B6939" t="s">
        <v>3367</v>
      </c>
      <c r="C6939" t="str">
        <f>VLOOKUP(B6939,customer!A:B,2,FALSE)</f>
        <v>Wells Felmingham</v>
      </c>
      <c r="D6939" t="s">
        <v>3925</v>
      </c>
      <c r="E6939" t="s">
        <v>3935</v>
      </c>
      <c r="F6939" s="9">
        <v>44718</v>
      </c>
      <c r="G6939" s="11">
        <v>13</v>
      </c>
    </row>
    <row r="6940" spans="2:7" x14ac:dyDescent="0.2">
      <c r="B6940" t="s">
        <v>3367</v>
      </c>
      <c r="C6940" t="str">
        <f>VLOOKUP(B6940,customer!A:B,2,FALSE)</f>
        <v>Wells Felmingham</v>
      </c>
      <c r="D6940" t="s">
        <v>3925</v>
      </c>
      <c r="E6940" t="s">
        <v>3935</v>
      </c>
      <c r="F6940" s="9">
        <v>44749</v>
      </c>
      <c r="G6940" s="11">
        <v>13</v>
      </c>
    </row>
    <row r="6941" spans="2:7" x14ac:dyDescent="0.2">
      <c r="B6941" t="s">
        <v>3367</v>
      </c>
      <c r="C6941" t="str">
        <f>VLOOKUP(B6941,customer!A:B,2,FALSE)</f>
        <v>Wells Felmingham</v>
      </c>
      <c r="D6941" t="s">
        <v>3925</v>
      </c>
      <c r="E6941" t="s">
        <v>3935</v>
      </c>
      <c r="F6941" s="9">
        <v>44791</v>
      </c>
      <c r="G6941" s="11">
        <v>13</v>
      </c>
    </row>
    <row r="6942" spans="2:7" x14ac:dyDescent="0.2">
      <c r="B6942" t="s">
        <v>3367</v>
      </c>
      <c r="C6942" t="str">
        <f>VLOOKUP(B6942,customer!A:B,2,FALSE)</f>
        <v>Wells Felmingham</v>
      </c>
      <c r="D6942" t="s">
        <v>3925</v>
      </c>
      <c r="E6942" t="s">
        <v>3935</v>
      </c>
      <c r="F6942" s="9">
        <v>44815</v>
      </c>
      <c r="G6942" s="11">
        <v>13</v>
      </c>
    </row>
    <row r="6943" spans="2:7" x14ac:dyDescent="0.2">
      <c r="B6943" t="s">
        <v>3367</v>
      </c>
      <c r="C6943" t="str">
        <f>VLOOKUP(B6943,customer!A:B,2,FALSE)</f>
        <v>Wells Felmingham</v>
      </c>
      <c r="D6943" t="s">
        <v>3925</v>
      </c>
      <c r="E6943" t="s">
        <v>3935</v>
      </c>
      <c r="F6943" s="9">
        <v>44847</v>
      </c>
      <c r="G6943" s="11">
        <v>13</v>
      </c>
    </row>
    <row r="6944" spans="2:7" x14ac:dyDescent="0.2">
      <c r="B6944" t="s">
        <v>3367</v>
      </c>
      <c r="C6944" t="str">
        <f>VLOOKUP(B6944,customer!A:B,2,FALSE)</f>
        <v>Wells Felmingham</v>
      </c>
      <c r="D6944" t="s">
        <v>3925</v>
      </c>
      <c r="E6944" t="s">
        <v>3935</v>
      </c>
      <c r="F6944" s="9">
        <v>44876</v>
      </c>
      <c r="G6944" s="11">
        <v>13</v>
      </c>
    </row>
    <row r="6945" spans="2:7" x14ac:dyDescent="0.2">
      <c r="B6945" t="s">
        <v>3367</v>
      </c>
      <c r="C6945" t="str">
        <f>VLOOKUP(B6945,customer!A:B,2,FALSE)</f>
        <v>Wells Felmingham</v>
      </c>
      <c r="D6945" t="s">
        <v>3925</v>
      </c>
      <c r="E6945" t="s">
        <v>3935</v>
      </c>
      <c r="F6945" s="9">
        <v>44908</v>
      </c>
      <c r="G6945" s="11">
        <v>13</v>
      </c>
    </row>
    <row r="6946" spans="2:7" x14ac:dyDescent="0.2">
      <c r="B6946" t="s">
        <v>3367</v>
      </c>
      <c r="C6946" t="str">
        <f>VLOOKUP(B6946,customer!A:B,2,FALSE)</f>
        <v>Wells Felmingham</v>
      </c>
      <c r="D6946" t="s">
        <v>3925</v>
      </c>
      <c r="E6946" t="s">
        <v>3935</v>
      </c>
      <c r="F6946" s="9">
        <v>44934</v>
      </c>
      <c r="G6946" s="11">
        <v>13</v>
      </c>
    </row>
    <row r="6947" spans="2:7" x14ac:dyDescent="0.2">
      <c r="B6947" t="s">
        <v>3367</v>
      </c>
      <c r="C6947" t="str">
        <f>VLOOKUP(B6947,customer!A:B,2,FALSE)</f>
        <v>Wells Felmingham</v>
      </c>
      <c r="D6947" t="s">
        <v>3925</v>
      </c>
      <c r="E6947" t="s">
        <v>3935</v>
      </c>
      <c r="F6947" s="9">
        <v>44968</v>
      </c>
      <c r="G6947" s="11">
        <v>13</v>
      </c>
    </row>
    <row r="6948" spans="2:7" x14ac:dyDescent="0.2">
      <c r="B6948" t="s">
        <v>3367</v>
      </c>
      <c r="C6948" t="str">
        <f>VLOOKUP(B6948,customer!A:B,2,FALSE)</f>
        <v>Wells Felmingham</v>
      </c>
      <c r="D6948" t="s">
        <v>3925</v>
      </c>
      <c r="E6948" t="s">
        <v>3935</v>
      </c>
      <c r="F6948" s="9">
        <v>44992</v>
      </c>
      <c r="G6948" s="11">
        <v>13</v>
      </c>
    </row>
    <row r="6949" spans="2:7" x14ac:dyDescent="0.2">
      <c r="B6949" t="s">
        <v>3367</v>
      </c>
      <c r="C6949" t="str">
        <f>VLOOKUP(B6949,customer!A:B,2,FALSE)</f>
        <v>Wells Felmingham</v>
      </c>
      <c r="D6949" t="s">
        <v>3925</v>
      </c>
      <c r="E6949" t="s">
        <v>3935</v>
      </c>
      <c r="F6949" s="9">
        <v>45053</v>
      </c>
      <c r="G6949" s="11">
        <v>13</v>
      </c>
    </row>
    <row r="6950" spans="2:7" x14ac:dyDescent="0.2">
      <c r="B6950" t="s">
        <v>3368</v>
      </c>
      <c r="C6950" t="str">
        <f>VLOOKUP(B6950,customer!A:B,2,FALSE)</f>
        <v>Jobina Dudman</v>
      </c>
      <c r="D6950" t="s">
        <v>3924</v>
      </c>
      <c r="E6950" t="s">
        <v>3934</v>
      </c>
      <c r="F6950" s="9">
        <v>44593</v>
      </c>
      <c r="G6950" s="11">
        <v>22</v>
      </c>
    </row>
    <row r="6951" spans="2:7" x14ac:dyDescent="0.2">
      <c r="B6951" t="s">
        <v>3368</v>
      </c>
      <c r="C6951" t="str">
        <f>VLOOKUP(B6951,customer!A:B,2,FALSE)</f>
        <v>Jobina Dudman</v>
      </c>
      <c r="D6951" t="s">
        <v>3924</v>
      </c>
      <c r="E6951" t="s">
        <v>3934</v>
      </c>
      <c r="F6951" s="9">
        <v>44652</v>
      </c>
      <c r="G6951" s="11">
        <v>22</v>
      </c>
    </row>
    <row r="6952" spans="2:7" x14ac:dyDescent="0.2">
      <c r="B6952" t="s">
        <v>3368</v>
      </c>
      <c r="C6952" t="str">
        <f>VLOOKUP(B6952,customer!A:B,2,FALSE)</f>
        <v>Jobina Dudman</v>
      </c>
      <c r="D6952" t="s">
        <v>3924</v>
      </c>
      <c r="E6952" t="s">
        <v>3934</v>
      </c>
      <c r="F6952" s="9">
        <v>44695</v>
      </c>
      <c r="G6952" s="11">
        <v>22</v>
      </c>
    </row>
    <row r="6953" spans="2:7" x14ac:dyDescent="0.2">
      <c r="B6953" t="s">
        <v>3368</v>
      </c>
      <c r="C6953" t="str">
        <f>VLOOKUP(B6953,customer!A:B,2,FALSE)</f>
        <v>Jobina Dudman</v>
      </c>
      <c r="D6953" t="s">
        <v>3924</v>
      </c>
      <c r="E6953" t="s">
        <v>3934</v>
      </c>
      <c r="F6953" s="9">
        <v>44718</v>
      </c>
      <c r="G6953" s="11">
        <v>22</v>
      </c>
    </row>
    <row r="6954" spans="2:7" x14ac:dyDescent="0.2">
      <c r="B6954" t="s">
        <v>3368</v>
      </c>
      <c r="C6954" t="str">
        <f>VLOOKUP(B6954,customer!A:B,2,FALSE)</f>
        <v>Jobina Dudman</v>
      </c>
      <c r="D6954" t="s">
        <v>3924</v>
      </c>
      <c r="E6954" t="s">
        <v>3934</v>
      </c>
      <c r="F6954" s="9">
        <v>44756</v>
      </c>
      <c r="G6954" s="11">
        <v>22</v>
      </c>
    </row>
    <row r="6955" spans="2:7" x14ac:dyDescent="0.2">
      <c r="B6955" t="s">
        <v>3368</v>
      </c>
      <c r="C6955" t="str">
        <f>VLOOKUP(B6955,customer!A:B,2,FALSE)</f>
        <v>Jobina Dudman</v>
      </c>
      <c r="D6955" t="s">
        <v>3924</v>
      </c>
      <c r="E6955" t="s">
        <v>3934</v>
      </c>
      <c r="F6955" s="9">
        <v>44816</v>
      </c>
      <c r="G6955" s="11">
        <v>22</v>
      </c>
    </row>
    <row r="6956" spans="2:7" x14ac:dyDescent="0.2">
      <c r="B6956" t="s">
        <v>3368</v>
      </c>
      <c r="C6956" t="str">
        <f>VLOOKUP(B6956,customer!A:B,2,FALSE)</f>
        <v>Jobina Dudman</v>
      </c>
      <c r="D6956" t="s">
        <v>3924</v>
      </c>
      <c r="E6956" t="s">
        <v>3934</v>
      </c>
      <c r="F6956" s="9">
        <v>44867</v>
      </c>
      <c r="G6956" s="11">
        <v>22</v>
      </c>
    </row>
    <row r="6957" spans="2:7" x14ac:dyDescent="0.2">
      <c r="B6957" t="s">
        <v>3368</v>
      </c>
      <c r="C6957" t="str">
        <f>VLOOKUP(B6957,customer!A:B,2,FALSE)</f>
        <v>Jobina Dudman</v>
      </c>
      <c r="D6957" t="s">
        <v>3924</v>
      </c>
      <c r="E6957" t="s">
        <v>3934</v>
      </c>
      <c r="F6957" s="9">
        <v>44930</v>
      </c>
      <c r="G6957" s="11">
        <v>22</v>
      </c>
    </row>
    <row r="6958" spans="2:7" x14ac:dyDescent="0.2">
      <c r="B6958" t="s">
        <v>3368</v>
      </c>
      <c r="C6958" t="str">
        <f>VLOOKUP(B6958,customer!A:B,2,FALSE)</f>
        <v>Jobina Dudman</v>
      </c>
      <c r="D6958" t="s">
        <v>3924</v>
      </c>
      <c r="E6958" t="s">
        <v>3934</v>
      </c>
      <c r="F6958" s="9">
        <v>44966</v>
      </c>
      <c r="G6958" s="11">
        <v>22</v>
      </c>
    </row>
    <row r="6959" spans="2:7" x14ac:dyDescent="0.2">
      <c r="B6959" t="s">
        <v>3368</v>
      </c>
      <c r="C6959" t="str">
        <f>VLOOKUP(B6959,customer!A:B,2,FALSE)</f>
        <v>Jobina Dudman</v>
      </c>
      <c r="D6959" t="s">
        <v>3924</v>
      </c>
      <c r="E6959" t="s">
        <v>3934</v>
      </c>
      <c r="F6959" s="9">
        <v>44988</v>
      </c>
      <c r="G6959" s="11">
        <v>22</v>
      </c>
    </row>
    <row r="6960" spans="2:7" x14ac:dyDescent="0.2">
      <c r="B6960" t="s">
        <v>3368</v>
      </c>
      <c r="C6960" t="str">
        <f>VLOOKUP(B6960,customer!A:B,2,FALSE)</f>
        <v>Jobina Dudman</v>
      </c>
      <c r="D6960" t="s">
        <v>3924</v>
      </c>
      <c r="E6960" t="s">
        <v>3934</v>
      </c>
      <c r="F6960" s="9">
        <v>45019</v>
      </c>
      <c r="G6960" s="11">
        <v>22</v>
      </c>
    </row>
    <row r="6961" spans="2:7" x14ac:dyDescent="0.2">
      <c r="B6961" t="s">
        <v>3368</v>
      </c>
      <c r="C6961" t="str">
        <f>VLOOKUP(B6961,customer!A:B,2,FALSE)</f>
        <v>Jobina Dudman</v>
      </c>
      <c r="D6961" t="s">
        <v>3924</v>
      </c>
      <c r="E6961" t="s">
        <v>3934</v>
      </c>
      <c r="F6961" s="9">
        <v>45057</v>
      </c>
      <c r="G6961" s="11">
        <v>22</v>
      </c>
    </row>
    <row r="6962" spans="2:7" x14ac:dyDescent="0.2">
      <c r="B6962" t="s">
        <v>3368</v>
      </c>
      <c r="C6962" t="str">
        <f>VLOOKUP(B6962,customer!A:B,2,FALSE)</f>
        <v>Jobina Dudman</v>
      </c>
      <c r="D6962" t="s">
        <v>3927</v>
      </c>
      <c r="E6962" t="s">
        <v>3937</v>
      </c>
      <c r="F6962" s="9">
        <v>44880</v>
      </c>
      <c r="G6962" s="11">
        <v>27</v>
      </c>
    </row>
    <row r="6963" spans="2:7" x14ac:dyDescent="0.2">
      <c r="B6963" t="s">
        <v>3368</v>
      </c>
      <c r="C6963" t="str">
        <f>VLOOKUP(B6963,customer!A:B,2,FALSE)</f>
        <v>Jobina Dudman</v>
      </c>
      <c r="D6963" t="s">
        <v>3927</v>
      </c>
      <c r="E6963" t="s">
        <v>3937</v>
      </c>
      <c r="F6963" s="9">
        <v>44918</v>
      </c>
      <c r="G6963" s="11">
        <v>27</v>
      </c>
    </row>
    <row r="6964" spans="2:7" x14ac:dyDescent="0.2">
      <c r="B6964" t="s">
        <v>3368</v>
      </c>
      <c r="C6964" t="str">
        <f>VLOOKUP(B6964,customer!A:B,2,FALSE)</f>
        <v>Jobina Dudman</v>
      </c>
      <c r="D6964" t="s">
        <v>3927</v>
      </c>
      <c r="E6964" t="s">
        <v>3937</v>
      </c>
      <c r="F6964" s="9">
        <v>44956</v>
      </c>
      <c r="G6964" s="11">
        <v>27</v>
      </c>
    </row>
    <row r="6965" spans="2:7" x14ac:dyDescent="0.2">
      <c r="B6965" t="s">
        <v>3368</v>
      </c>
      <c r="C6965" t="str">
        <f>VLOOKUP(B6965,customer!A:B,2,FALSE)</f>
        <v>Jobina Dudman</v>
      </c>
      <c r="D6965" t="s">
        <v>3927</v>
      </c>
      <c r="E6965" t="s">
        <v>3937</v>
      </c>
      <c r="F6965" s="9">
        <v>44985</v>
      </c>
      <c r="G6965" s="11">
        <v>27</v>
      </c>
    </row>
    <row r="6966" spans="2:7" x14ac:dyDescent="0.2">
      <c r="B6966" t="s">
        <v>3368</v>
      </c>
      <c r="C6966" t="str">
        <f>VLOOKUP(B6966,customer!A:B,2,FALSE)</f>
        <v>Jobina Dudman</v>
      </c>
      <c r="D6966" t="s">
        <v>3927</v>
      </c>
      <c r="E6966" t="s">
        <v>3937</v>
      </c>
      <c r="F6966" s="9">
        <v>45008</v>
      </c>
      <c r="G6966" s="11">
        <v>27</v>
      </c>
    </row>
    <row r="6967" spans="2:7" x14ac:dyDescent="0.2">
      <c r="B6967" t="s">
        <v>3368</v>
      </c>
      <c r="C6967" t="str">
        <f>VLOOKUP(B6967,customer!A:B,2,FALSE)</f>
        <v>Jobina Dudman</v>
      </c>
      <c r="D6967" t="s">
        <v>3927</v>
      </c>
      <c r="E6967" t="s">
        <v>3937</v>
      </c>
      <c r="F6967" s="9">
        <v>45035</v>
      </c>
      <c r="G6967" s="11">
        <v>27</v>
      </c>
    </row>
    <row r="6968" spans="2:7" x14ac:dyDescent="0.2">
      <c r="B6968" t="s">
        <v>3368</v>
      </c>
      <c r="C6968" t="str">
        <f>VLOOKUP(B6968,customer!A:B,2,FALSE)</f>
        <v>Jobina Dudman</v>
      </c>
      <c r="D6968" t="s">
        <v>3927</v>
      </c>
      <c r="E6968" t="s">
        <v>3937</v>
      </c>
      <c r="F6968" s="9">
        <v>45067</v>
      </c>
      <c r="G6968" s="11">
        <v>27</v>
      </c>
    </row>
    <row r="6969" spans="2:7" x14ac:dyDescent="0.2">
      <c r="B6969" t="s">
        <v>3369</v>
      </c>
      <c r="C6969" t="str">
        <f>VLOOKUP(B6969,customer!A:B,2,FALSE)</f>
        <v>Isabel Vannikov</v>
      </c>
      <c r="D6969" t="s">
        <v>3951</v>
      </c>
      <c r="E6969" t="s">
        <v>3944</v>
      </c>
      <c r="F6969" s="9">
        <v>44788</v>
      </c>
      <c r="G6969" s="11">
        <v>14</v>
      </c>
    </row>
    <row r="6970" spans="2:7" x14ac:dyDescent="0.2">
      <c r="B6970" t="s">
        <v>3369</v>
      </c>
      <c r="C6970" t="str">
        <f>VLOOKUP(B6970,customer!A:B,2,FALSE)</f>
        <v>Isabel Vannikov</v>
      </c>
      <c r="D6970" t="s">
        <v>3951</v>
      </c>
      <c r="E6970" t="s">
        <v>3944</v>
      </c>
      <c r="F6970" s="9">
        <v>44824</v>
      </c>
      <c r="G6970" s="11">
        <v>14</v>
      </c>
    </row>
    <row r="6971" spans="2:7" x14ac:dyDescent="0.2">
      <c r="B6971" t="s">
        <v>3369</v>
      </c>
      <c r="C6971" t="str">
        <f>VLOOKUP(B6971,customer!A:B,2,FALSE)</f>
        <v>Isabel Vannikov</v>
      </c>
      <c r="D6971" t="s">
        <v>3951</v>
      </c>
      <c r="E6971" t="s">
        <v>3944</v>
      </c>
      <c r="F6971" s="9">
        <v>44864</v>
      </c>
      <c r="G6971" s="11">
        <v>14</v>
      </c>
    </row>
    <row r="6972" spans="2:7" x14ac:dyDescent="0.2">
      <c r="B6972" t="s">
        <v>3369</v>
      </c>
      <c r="C6972" t="str">
        <f>VLOOKUP(B6972,customer!A:B,2,FALSE)</f>
        <v>Isabel Vannikov</v>
      </c>
      <c r="D6972" t="s">
        <v>3951</v>
      </c>
      <c r="E6972" t="s">
        <v>3944</v>
      </c>
      <c r="F6972" s="9">
        <v>44888</v>
      </c>
      <c r="G6972" s="11">
        <v>14</v>
      </c>
    </row>
    <row r="6973" spans="2:7" x14ac:dyDescent="0.2">
      <c r="B6973" t="s">
        <v>3369</v>
      </c>
      <c r="C6973" t="str">
        <f>VLOOKUP(B6973,customer!A:B,2,FALSE)</f>
        <v>Isabel Vannikov</v>
      </c>
      <c r="D6973" t="s">
        <v>3951</v>
      </c>
      <c r="E6973" t="s">
        <v>3944</v>
      </c>
      <c r="F6973" s="9">
        <v>44915</v>
      </c>
      <c r="G6973" s="11">
        <v>14</v>
      </c>
    </row>
    <row r="6974" spans="2:7" x14ac:dyDescent="0.2">
      <c r="B6974" t="s">
        <v>3369</v>
      </c>
      <c r="C6974" t="str">
        <f>VLOOKUP(B6974,customer!A:B,2,FALSE)</f>
        <v>Isabel Vannikov</v>
      </c>
      <c r="D6974" t="s">
        <v>3951</v>
      </c>
      <c r="E6974" t="s">
        <v>3944</v>
      </c>
      <c r="F6974" s="9">
        <v>44944</v>
      </c>
      <c r="G6974" s="11">
        <v>14</v>
      </c>
    </row>
    <row r="6975" spans="2:7" x14ac:dyDescent="0.2">
      <c r="B6975" t="s">
        <v>3369</v>
      </c>
      <c r="C6975" t="str">
        <f>VLOOKUP(B6975,customer!A:B,2,FALSE)</f>
        <v>Isabel Vannikov</v>
      </c>
      <c r="D6975" t="s">
        <v>3951</v>
      </c>
      <c r="E6975" t="s">
        <v>3944</v>
      </c>
      <c r="F6975" s="9">
        <v>44979</v>
      </c>
      <c r="G6975" s="11">
        <v>14</v>
      </c>
    </row>
    <row r="6976" spans="2:7" x14ac:dyDescent="0.2">
      <c r="B6976" t="s">
        <v>3369</v>
      </c>
      <c r="C6976" t="str">
        <f>VLOOKUP(B6976,customer!A:B,2,FALSE)</f>
        <v>Isabel Vannikov</v>
      </c>
      <c r="D6976" t="s">
        <v>3951</v>
      </c>
      <c r="E6976" t="s">
        <v>3944</v>
      </c>
      <c r="F6976" s="9">
        <v>45009</v>
      </c>
      <c r="G6976" s="11">
        <v>14</v>
      </c>
    </row>
    <row r="6977" spans="2:7" x14ac:dyDescent="0.2">
      <c r="B6977" t="s">
        <v>3369</v>
      </c>
      <c r="C6977" t="str">
        <f>VLOOKUP(B6977,customer!A:B,2,FALSE)</f>
        <v>Isabel Vannikov</v>
      </c>
      <c r="D6977" t="s">
        <v>3951</v>
      </c>
      <c r="E6977" t="s">
        <v>3944</v>
      </c>
      <c r="F6977" s="9">
        <v>45037</v>
      </c>
      <c r="G6977" s="11">
        <v>14</v>
      </c>
    </row>
    <row r="6978" spans="2:7" x14ac:dyDescent="0.2">
      <c r="B6978" t="s">
        <v>3369</v>
      </c>
      <c r="C6978" t="str">
        <f>VLOOKUP(B6978,customer!A:B,2,FALSE)</f>
        <v>Isabel Vannikov</v>
      </c>
      <c r="D6978" t="s">
        <v>3951</v>
      </c>
      <c r="E6978" t="s">
        <v>3944</v>
      </c>
      <c r="F6978" s="9">
        <v>45074</v>
      </c>
      <c r="G6978" s="11">
        <v>14</v>
      </c>
    </row>
    <row r="6979" spans="2:7" x14ac:dyDescent="0.2">
      <c r="B6979" t="s">
        <v>3369</v>
      </c>
      <c r="C6979" t="str">
        <f>VLOOKUP(B6979,customer!A:B,2,FALSE)</f>
        <v>Isabel Vannikov</v>
      </c>
      <c r="D6979" t="s">
        <v>3922</v>
      </c>
      <c r="E6979" t="s">
        <v>3932</v>
      </c>
      <c r="F6979" s="9">
        <v>44844</v>
      </c>
      <c r="G6979" s="11">
        <v>62</v>
      </c>
    </row>
    <row r="6980" spans="2:7" x14ac:dyDescent="0.2">
      <c r="B6980" t="s">
        <v>3369</v>
      </c>
      <c r="C6980" t="str">
        <f>VLOOKUP(B6980,customer!A:B,2,FALSE)</f>
        <v>Isabel Vannikov</v>
      </c>
      <c r="D6980" t="s">
        <v>3922</v>
      </c>
      <c r="E6980" t="s">
        <v>3932</v>
      </c>
      <c r="F6980" s="9">
        <v>44888</v>
      </c>
      <c r="G6980" s="11">
        <v>62</v>
      </c>
    </row>
    <row r="6981" spans="2:7" x14ac:dyDescent="0.2">
      <c r="B6981" t="s">
        <v>3369</v>
      </c>
      <c r="C6981" t="str">
        <f>VLOOKUP(B6981,customer!A:B,2,FALSE)</f>
        <v>Isabel Vannikov</v>
      </c>
      <c r="D6981" t="s">
        <v>3922</v>
      </c>
      <c r="E6981" t="s">
        <v>3932</v>
      </c>
      <c r="F6981" s="9">
        <v>44913</v>
      </c>
      <c r="G6981" s="11">
        <v>62</v>
      </c>
    </row>
    <row r="6982" spans="2:7" x14ac:dyDescent="0.2">
      <c r="B6982" t="s">
        <v>3369</v>
      </c>
      <c r="C6982" t="str">
        <f>VLOOKUP(B6982,customer!A:B,2,FALSE)</f>
        <v>Isabel Vannikov</v>
      </c>
      <c r="D6982" t="s">
        <v>3922</v>
      </c>
      <c r="E6982" t="s">
        <v>3932</v>
      </c>
      <c r="F6982" s="9">
        <v>44941</v>
      </c>
      <c r="G6982" s="11">
        <v>62</v>
      </c>
    </row>
    <row r="6983" spans="2:7" x14ac:dyDescent="0.2">
      <c r="B6983" t="s">
        <v>3369</v>
      </c>
      <c r="C6983" t="str">
        <f>VLOOKUP(B6983,customer!A:B,2,FALSE)</f>
        <v>Isabel Vannikov</v>
      </c>
      <c r="D6983" t="s">
        <v>3922</v>
      </c>
      <c r="E6983" t="s">
        <v>3932</v>
      </c>
      <c r="F6983" s="9">
        <v>45010</v>
      </c>
      <c r="G6983" s="11">
        <v>62</v>
      </c>
    </row>
    <row r="6984" spans="2:7" x14ac:dyDescent="0.2">
      <c r="B6984" t="s">
        <v>3369</v>
      </c>
      <c r="C6984" t="str">
        <f>VLOOKUP(B6984,customer!A:B,2,FALSE)</f>
        <v>Isabel Vannikov</v>
      </c>
      <c r="D6984" t="s">
        <v>3922</v>
      </c>
      <c r="E6984" t="s">
        <v>3932</v>
      </c>
      <c r="F6984" s="9">
        <v>45041</v>
      </c>
      <c r="G6984" s="11">
        <v>62</v>
      </c>
    </row>
    <row r="6985" spans="2:7" x14ac:dyDescent="0.2">
      <c r="B6985" t="s">
        <v>3369</v>
      </c>
      <c r="C6985" t="str">
        <f>VLOOKUP(B6985,customer!A:B,2,FALSE)</f>
        <v>Isabel Vannikov</v>
      </c>
      <c r="D6985" t="s">
        <v>3922</v>
      </c>
      <c r="E6985" t="s">
        <v>3932</v>
      </c>
      <c r="F6985" s="9">
        <v>45066</v>
      </c>
      <c r="G6985" s="11">
        <v>62</v>
      </c>
    </row>
    <row r="6986" spans="2:7" x14ac:dyDescent="0.2">
      <c r="B6986" t="s">
        <v>3370</v>
      </c>
      <c r="C6986" t="str">
        <f>VLOOKUP(B6986,customer!A:B,2,FALSE)</f>
        <v>Nicolas Bussey</v>
      </c>
      <c r="D6986" t="s">
        <v>3950</v>
      </c>
      <c r="E6986" t="s">
        <v>3943</v>
      </c>
      <c r="F6986" s="9">
        <v>44570</v>
      </c>
      <c r="G6986" s="11">
        <v>28</v>
      </c>
    </row>
    <row r="6987" spans="2:7" x14ac:dyDescent="0.2">
      <c r="B6987" t="s">
        <v>3370</v>
      </c>
      <c r="C6987" t="str">
        <f>VLOOKUP(B6987,customer!A:B,2,FALSE)</f>
        <v>Nicolas Bussey</v>
      </c>
      <c r="D6987" t="s">
        <v>3950</v>
      </c>
      <c r="E6987" t="s">
        <v>3943</v>
      </c>
      <c r="F6987" s="9">
        <v>44608</v>
      </c>
      <c r="G6987" s="11">
        <v>28</v>
      </c>
    </row>
    <row r="6988" spans="2:7" x14ac:dyDescent="0.2">
      <c r="B6988" t="s">
        <v>3370</v>
      </c>
      <c r="C6988" t="str">
        <f>VLOOKUP(B6988,customer!A:B,2,FALSE)</f>
        <v>Nicolas Bussey</v>
      </c>
      <c r="D6988" t="s">
        <v>3950</v>
      </c>
      <c r="E6988" t="s">
        <v>3943</v>
      </c>
      <c r="F6988" s="9">
        <v>44672</v>
      </c>
      <c r="G6988" s="11">
        <v>28</v>
      </c>
    </row>
    <row r="6989" spans="2:7" x14ac:dyDescent="0.2">
      <c r="B6989" t="s">
        <v>3370</v>
      </c>
      <c r="C6989" t="str">
        <f>VLOOKUP(B6989,customer!A:B,2,FALSE)</f>
        <v>Nicolas Bussey</v>
      </c>
      <c r="D6989" t="s">
        <v>3950</v>
      </c>
      <c r="E6989" t="s">
        <v>3943</v>
      </c>
      <c r="F6989" s="9">
        <v>44702</v>
      </c>
      <c r="G6989" s="11">
        <v>28</v>
      </c>
    </row>
    <row r="6990" spans="2:7" x14ac:dyDescent="0.2">
      <c r="B6990" t="s">
        <v>3370</v>
      </c>
      <c r="C6990" t="str">
        <f>VLOOKUP(B6990,customer!A:B,2,FALSE)</f>
        <v>Nicolas Bussey</v>
      </c>
      <c r="D6990" t="s">
        <v>3950</v>
      </c>
      <c r="E6990" t="s">
        <v>3943</v>
      </c>
      <c r="F6990" s="9">
        <v>44731</v>
      </c>
      <c r="G6990" s="11">
        <v>28</v>
      </c>
    </row>
    <row r="6991" spans="2:7" x14ac:dyDescent="0.2">
      <c r="B6991" t="s">
        <v>3370</v>
      </c>
      <c r="C6991" t="str">
        <f>VLOOKUP(B6991,customer!A:B,2,FALSE)</f>
        <v>Nicolas Bussey</v>
      </c>
      <c r="D6991" t="s">
        <v>3950</v>
      </c>
      <c r="E6991" t="s">
        <v>3943</v>
      </c>
      <c r="F6991" s="9">
        <v>44763</v>
      </c>
      <c r="G6991" s="11">
        <v>28</v>
      </c>
    </row>
    <row r="6992" spans="2:7" x14ac:dyDescent="0.2">
      <c r="B6992" t="s">
        <v>3370</v>
      </c>
      <c r="C6992" t="str">
        <f>VLOOKUP(B6992,customer!A:B,2,FALSE)</f>
        <v>Nicolas Bussey</v>
      </c>
      <c r="D6992" t="s">
        <v>3950</v>
      </c>
      <c r="E6992" t="s">
        <v>3943</v>
      </c>
      <c r="F6992" s="9">
        <v>44783</v>
      </c>
      <c r="G6992" s="11">
        <v>28</v>
      </c>
    </row>
    <row r="6993" spans="2:7" x14ac:dyDescent="0.2">
      <c r="B6993" t="s">
        <v>3370</v>
      </c>
      <c r="C6993" t="str">
        <f>VLOOKUP(B6993,customer!A:B,2,FALSE)</f>
        <v>Nicolas Bussey</v>
      </c>
      <c r="D6993" t="s">
        <v>3950</v>
      </c>
      <c r="E6993" t="s">
        <v>3943</v>
      </c>
      <c r="F6993" s="9">
        <v>44821</v>
      </c>
      <c r="G6993" s="11">
        <v>28</v>
      </c>
    </row>
    <row r="6994" spans="2:7" x14ac:dyDescent="0.2">
      <c r="B6994" t="s">
        <v>3370</v>
      </c>
      <c r="C6994" t="str">
        <f>VLOOKUP(B6994,customer!A:B,2,FALSE)</f>
        <v>Nicolas Bussey</v>
      </c>
      <c r="D6994" t="s">
        <v>3950</v>
      </c>
      <c r="E6994" t="s">
        <v>3943</v>
      </c>
      <c r="F6994" s="9">
        <v>44843</v>
      </c>
      <c r="G6994" s="11">
        <v>28</v>
      </c>
    </row>
    <row r="6995" spans="2:7" x14ac:dyDescent="0.2">
      <c r="B6995" t="s">
        <v>3370</v>
      </c>
      <c r="C6995" t="str">
        <f>VLOOKUP(B6995,customer!A:B,2,FALSE)</f>
        <v>Nicolas Bussey</v>
      </c>
      <c r="D6995" t="s">
        <v>3950</v>
      </c>
      <c r="E6995" t="s">
        <v>3943</v>
      </c>
      <c r="F6995" s="9">
        <v>44885</v>
      </c>
      <c r="G6995" s="11">
        <v>28</v>
      </c>
    </row>
    <row r="6996" spans="2:7" x14ac:dyDescent="0.2">
      <c r="B6996" t="s">
        <v>3370</v>
      </c>
      <c r="C6996" t="str">
        <f>VLOOKUP(B6996,customer!A:B,2,FALSE)</f>
        <v>Nicolas Bussey</v>
      </c>
      <c r="D6996" t="s">
        <v>3950</v>
      </c>
      <c r="E6996" t="s">
        <v>3943</v>
      </c>
      <c r="F6996" s="9">
        <v>44914</v>
      </c>
      <c r="G6996" s="11">
        <v>28</v>
      </c>
    </row>
    <row r="6997" spans="2:7" x14ac:dyDescent="0.2">
      <c r="B6997" t="s">
        <v>3370</v>
      </c>
      <c r="C6997" t="str">
        <f>VLOOKUP(B6997,customer!A:B,2,FALSE)</f>
        <v>Nicolas Bussey</v>
      </c>
      <c r="D6997" t="s">
        <v>3950</v>
      </c>
      <c r="E6997" t="s">
        <v>3943</v>
      </c>
      <c r="F6997" s="9">
        <v>44950</v>
      </c>
      <c r="G6997" s="11">
        <v>28</v>
      </c>
    </row>
    <row r="6998" spans="2:7" x14ac:dyDescent="0.2">
      <c r="B6998" t="s">
        <v>3370</v>
      </c>
      <c r="C6998" t="str">
        <f>VLOOKUP(B6998,customer!A:B,2,FALSE)</f>
        <v>Nicolas Bussey</v>
      </c>
      <c r="D6998" t="s">
        <v>3950</v>
      </c>
      <c r="E6998" t="s">
        <v>3943</v>
      </c>
      <c r="F6998" s="9">
        <v>44969</v>
      </c>
      <c r="G6998" s="11">
        <v>28</v>
      </c>
    </row>
    <row r="6999" spans="2:7" x14ac:dyDescent="0.2">
      <c r="B6999" t="s">
        <v>3370</v>
      </c>
      <c r="C6999" t="str">
        <f>VLOOKUP(B6999,customer!A:B,2,FALSE)</f>
        <v>Nicolas Bussey</v>
      </c>
      <c r="D6999" t="s">
        <v>3950</v>
      </c>
      <c r="E6999" t="s">
        <v>3943</v>
      </c>
      <c r="F6999" s="9">
        <v>45034</v>
      </c>
      <c r="G6999" s="11">
        <v>28</v>
      </c>
    </row>
    <row r="7000" spans="2:7" x14ac:dyDescent="0.2">
      <c r="B7000" t="s">
        <v>3370</v>
      </c>
      <c r="C7000" t="str">
        <f>VLOOKUP(B7000,customer!A:B,2,FALSE)</f>
        <v>Nicolas Bussey</v>
      </c>
      <c r="D7000" t="s">
        <v>3950</v>
      </c>
      <c r="E7000" t="s">
        <v>3943</v>
      </c>
      <c r="F7000" s="9">
        <v>45065</v>
      </c>
      <c r="G7000" s="11">
        <v>28</v>
      </c>
    </row>
    <row r="7001" spans="2:7" x14ac:dyDescent="0.2">
      <c r="B7001" t="s">
        <v>3370</v>
      </c>
      <c r="C7001" t="str">
        <f>VLOOKUP(B7001,customer!A:B,2,FALSE)</f>
        <v>Nicolas Bussey</v>
      </c>
      <c r="D7001" t="s">
        <v>3926</v>
      </c>
      <c r="E7001" t="s">
        <v>3936</v>
      </c>
      <c r="F7001" s="9">
        <v>44960</v>
      </c>
      <c r="G7001" s="11">
        <v>25</v>
      </c>
    </row>
    <row r="7002" spans="2:7" x14ac:dyDescent="0.2">
      <c r="B7002" t="s">
        <v>3370</v>
      </c>
      <c r="C7002" t="str">
        <f>VLOOKUP(B7002,customer!A:B,2,FALSE)</f>
        <v>Nicolas Bussey</v>
      </c>
      <c r="D7002" t="s">
        <v>3926</v>
      </c>
      <c r="E7002" t="s">
        <v>3936</v>
      </c>
      <c r="F7002" s="9">
        <v>45003</v>
      </c>
      <c r="G7002" s="11">
        <v>25</v>
      </c>
    </row>
    <row r="7003" spans="2:7" x14ac:dyDescent="0.2">
      <c r="B7003" t="s">
        <v>3370</v>
      </c>
      <c r="C7003" t="str">
        <f>VLOOKUP(B7003,customer!A:B,2,FALSE)</f>
        <v>Nicolas Bussey</v>
      </c>
      <c r="D7003" t="s">
        <v>3926</v>
      </c>
      <c r="E7003" t="s">
        <v>3936</v>
      </c>
      <c r="F7003" s="9">
        <v>45031</v>
      </c>
      <c r="G7003" s="11">
        <v>25</v>
      </c>
    </row>
    <row r="7004" spans="2:7" x14ac:dyDescent="0.2">
      <c r="B7004" t="s">
        <v>3370</v>
      </c>
      <c r="C7004" t="str">
        <f>VLOOKUP(B7004,customer!A:B,2,FALSE)</f>
        <v>Nicolas Bussey</v>
      </c>
      <c r="D7004" t="s">
        <v>3926</v>
      </c>
      <c r="E7004" t="s">
        <v>3936</v>
      </c>
      <c r="F7004" s="9">
        <v>45052</v>
      </c>
      <c r="G7004" s="11">
        <v>25</v>
      </c>
    </row>
    <row r="7005" spans="2:7" x14ac:dyDescent="0.2">
      <c r="B7005" t="s">
        <v>3371</v>
      </c>
      <c r="C7005" t="str">
        <f>VLOOKUP(B7005,customer!A:B,2,FALSE)</f>
        <v>Saudra Leggs</v>
      </c>
      <c r="D7005" t="s">
        <v>3929</v>
      </c>
      <c r="E7005" t="s">
        <v>3939</v>
      </c>
      <c r="F7005" s="9">
        <v>44792</v>
      </c>
      <c r="G7005" s="11">
        <v>66</v>
      </c>
    </row>
    <row r="7006" spans="2:7" x14ac:dyDescent="0.2">
      <c r="B7006" t="s">
        <v>3371</v>
      </c>
      <c r="C7006" t="str">
        <f>VLOOKUP(B7006,customer!A:B,2,FALSE)</f>
        <v>Saudra Leggs</v>
      </c>
      <c r="D7006" t="s">
        <v>3929</v>
      </c>
      <c r="E7006" t="s">
        <v>3939</v>
      </c>
      <c r="F7006" s="9">
        <v>44830</v>
      </c>
      <c r="G7006" s="11">
        <v>66</v>
      </c>
    </row>
    <row r="7007" spans="2:7" x14ac:dyDescent="0.2">
      <c r="B7007" t="s">
        <v>3371</v>
      </c>
      <c r="C7007" t="str">
        <f>VLOOKUP(B7007,customer!A:B,2,FALSE)</f>
        <v>Saudra Leggs</v>
      </c>
      <c r="D7007" t="s">
        <v>3929</v>
      </c>
      <c r="E7007" t="s">
        <v>3939</v>
      </c>
      <c r="F7007" s="9">
        <v>44860</v>
      </c>
      <c r="G7007" s="11">
        <v>66</v>
      </c>
    </row>
    <row r="7008" spans="2:7" x14ac:dyDescent="0.2">
      <c r="B7008" t="s">
        <v>3371</v>
      </c>
      <c r="C7008" t="str">
        <f>VLOOKUP(B7008,customer!A:B,2,FALSE)</f>
        <v>Saudra Leggs</v>
      </c>
      <c r="D7008" t="s">
        <v>3929</v>
      </c>
      <c r="E7008" t="s">
        <v>3939</v>
      </c>
      <c r="F7008" s="9">
        <v>44894</v>
      </c>
      <c r="G7008" s="11">
        <v>66</v>
      </c>
    </row>
    <row r="7009" spans="2:7" x14ac:dyDescent="0.2">
      <c r="B7009" t="s">
        <v>3371</v>
      </c>
      <c r="C7009" t="str">
        <f>VLOOKUP(B7009,customer!A:B,2,FALSE)</f>
        <v>Saudra Leggs</v>
      </c>
      <c r="D7009" t="s">
        <v>3929</v>
      </c>
      <c r="E7009" t="s">
        <v>3939</v>
      </c>
      <c r="F7009" s="9">
        <v>44922</v>
      </c>
      <c r="G7009" s="11">
        <v>66</v>
      </c>
    </row>
    <row r="7010" spans="2:7" x14ac:dyDescent="0.2">
      <c r="B7010" t="s">
        <v>3371</v>
      </c>
      <c r="C7010" t="str">
        <f>VLOOKUP(B7010,customer!A:B,2,FALSE)</f>
        <v>Saudra Leggs</v>
      </c>
      <c r="D7010" t="s">
        <v>3929</v>
      </c>
      <c r="E7010" t="s">
        <v>3939</v>
      </c>
      <c r="F7010" s="9">
        <v>44947</v>
      </c>
      <c r="G7010" s="11">
        <v>66</v>
      </c>
    </row>
    <row r="7011" spans="2:7" x14ac:dyDescent="0.2">
      <c r="B7011" t="s">
        <v>3371</v>
      </c>
      <c r="C7011" t="str">
        <f>VLOOKUP(B7011,customer!A:B,2,FALSE)</f>
        <v>Saudra Leggs</v>
      </c>
      <c r="D7011" t="s">
        <v>3929</v>
      </c>
      <c r="E7011" t="s">
        <v>3939</v>
      </c>
      <c r="F7011" s="9">
        <v>44984</v>
      </c>
      <c r="G7011" s="11">
        <v>66</v>
      </c>
    </row>
    <row r="7012" spans="2:7" x14ac:dyDescent="0.2">
      <c r="B7012" t="s">
        <v>3371</v>
      </c>
      <c r="C7012" t="str">
        <f>VLOOKUP(B7012,customer!A:B,2,FALSE)</f>
        <v>Saudra Leggs</v>
      </c>
      <c r="D7012" t="s">
        <v>3929</v>
      </c>
      <c r="E7012" t="s">
        <v>3939</v>
      </c>
      <c r="F7012" s="9">
        <v>45008</v>
      </c>
      <c r="G7012" s="11">
        <v>66</v>
      </c>
    </row>
    <row r="7013" spans="2:7" x14ac:dyDescent="0.2">
      <c r="B7013" t="s">
        <v>3371</v>
      </c>
      <c r="C7013" t="str">
        <f>VLOOKUP(B7013,customer!A:B,2,FALSE)</f>
        <v>Saudra Leggs</v>
      </c>
      <c r="D7013" t="s">
        <v>3929</v>
      </c>
      <c r="E7013" t="s">
        <v>3939</v>
      </c>
      <c r="F7013" s="9">
        <v>45044</v>
      </c>
      <c r="G7013" s="11">
        <v>66</v>
      </c>
    </row>
    <row r="7014" spans="2:7" x14ac:dyDescent="0.2">
      <c r="B7014" t="s">
        <v>3371</v>
      </c>
      <c r="C7014" t="str">
        <f>VLOOKUP(B7014,customer!A:B,2,FALSE)</f>
        <v>Saudra Leggs</v>
      </c>
      <c r="D7014" t="s">
        <v>3929</v>
      </c>
      <c r="E7014" t="s">
        <v>3939</v>
      </c>
      <c r="F7014" s="9">
        <v>45076</v>
      </c>
      <c r="G7014" s="11">
        <v>66</v>
      </c>
    </row>
    <row r="7015" spans="2:7" x14ac:dyDescent="0.2">
      <c r="B7015" t="s">
        <v>3371</v>
      </c>
      <c r="C7015" t="str">
        <f>VLOOKUP(B7015,customer!A:B,2,FALSE)</f>
        <v>Saudra Leggs</v>
      </c>
      <c r="D7015" t="s">
        <v>3929</v>
      </c>
      <c r="E7015" t="s">
        <v>3939</v>
      </c>
      <c r="F7015" s="9">
        <v>45079</v>
      </c>
      <c r="G7015" s="11">
        <v>66</v>
      </c>
    </row>
    <row r="7016" spans="2:7" x14ac:dyDescent="0.2">
      <c r="B7016" t="s">
        <v>3371</v>
      </c>
      <c r="C7016" t="str">
        <f>VLOOKUP(B7016,customer!A:B,2,FALSE)</f>
        <v>Saudra Leggs</v>
      </c>
      <c r="D7016" t="s">
        <v>3953</v>
      </c>
      <c r="E7016" t="s">
        <v>3946</v>
      </c>
      <c r="F7016" s="9">
        <v>44898</v>
      </c>
      <c r="G7016" s="11">
        <v>29</v>
      </c>
    </row>
    <row r="7017" spans="2:7" x14ac:dyDescent="0.2">
      <c r="B7017" t="s">
        <v>3371</v>
      </c>
      <c r="C7017" t="str">
        <f>VLOOKUP(B7017,customer!A:B,2,FALSE)</f>
        <v>Saudra Leggs</v>
      </c>
      <c r="D7017" t="s">
        <v>3953</v>
      </c>
      <c r="E7017" t="s">
        <v>3946</v>
      </c>
      <c r="F7017" s="9">
        <v>44936</v>
      </c>
      <c r="G7017" s="11">
        <v>29</v>
      </c>
    </row>
    <row r="7018" spans="2:7" x14ac:dyDescent="0.2">
      <c r="B7018" t="s">
        <v>3371</v>
      </c>
      <c r="C7018" t="str">
        <f>VLOOKUP(B7018,customer!A:B,2,FALSE)</f>
        <v>Saudra Leggs</v>
      </c>
      <c r="D7018" t="s">
        <v>3953</v>
      </c>
      <c r="E7018" t="s">
        <v>3946</v>
      </c>
      <c r="F7018" s="9">
        <v>44967</v>
      </c>
      <c r="G7018" s="11">
        <v>29</v>
      </c>
    </row>
    <row r="7019" spans="2:7" x14ac:dyDescent="0.2">
      <c r="B7019" t="s">
        <v>3371</v>
      </c>
      <c r="C7019" t="str">
        <f>VLOOKUP(B7019,customer!A:B,2,FALSE)</f>
        <v>Saudra Leggs</v>
      </c>
      <c r="D7019" t="s">
        <v>3953</v>
      </c>
      <c r="E7019" t="s">
        <v>3946</v>
      </c>
      <c r="F7019" s="9">
        <v>44998</v>
      </c>
      <c r="G7019" s="11">
        <v>29</v>
      </c>
    </row>
    <row r="7020" spans="2:7" x14ac:dyDescent="0.2">
      <c r="B7020" t="s">
        <v>3371</v>
      </c>
      <c r="C7020" t="str">
        <f>VLOOKUP(B7020,customer!A:B,2,FALSE)</f>
        <v>Saudra Leggs</v>
      </c>
      <c r="D7020" t="s">
        <v>3953</v>
      </c>
      <c r="E7020" t="s">
        <v>3946</v>
      </c>
      <c r="F7020" s="9">
        <v>45030</v>
      </c>
      <c r="G7020" s="11">
        <v>29</v>
      </c>
    </row>
    <row r="7021" spans="2:7" x14ac:dyDescent="0.2">
      <c r="B7021" t="s">
        <v>3371</v>
      </c>
      <c r="C7021" t="str">
        <f>VLOOKUP(B7021,customer!A:B,2,FALSE)</f>
        <v>Saudra Leggs</v>
      </c>
      <c r="D7021" t="s">
        <v>3953</v>
      </c>
      <c r="E7021" t="s">
        <v>3946</v>
      </c>
      <c r="F7021" s="9">
        <v>45063</v>
      </c>
      <c r="G7021" s="11">
        <v>29</v>
      </c>
    </row>
    <row r="7022" spans="2:7" x14ac:dyDescent="0.2">
      <c r="B7022" t="s">
        <v>3372</v>
      </c>
      <c r="C7022" t="str">
        <f>VLOOKUP(B7022,customer!A:B,2,FALSE)</f>
        <v>Hedi Bohden</v>
      </c>
      <c r="D7022" t="s">
        <v>3926</v>
      </c>
      <c r="E7022" t="s">
        <v>3936</v>
      </c>
      <c r="F7022" s="9">
        <v>44853</v>
      </c>
      <c r="G7022" s="11">
        <v>25</v>
      </c>
    </row>
    <row r="7023" spans="2:7" x14ac:dyDescent="0.2">
      <c r="B7023" t="s">
        <v>3372</v>
      </c>
      <c r="C7023" t="str">
        <f>VLOOKUP(B7023,customer!A:B,2,FALSE)</f>
        <v>Hedi Bohden</v>
      </c>
      <c r="D7023" t="s">
        <v>3926</v>
      </c>
      <c r="E7023" t="s">
        <v>3936</v>
      </c>
      <c r="F7023" s="9">
        <v>44899</v>
      </c>
      <c r="G7023" s="11">
        <v>25</v>
      </c>
    </row>
    <row r="7024" spans="2:7" x14ac:dyDescent="0.2">
      <c r="B7024" t="s">
        <v>3372</v>
      </c>
      <c r="C7024" t="str">
        <f>VLOOKUP(B7024,customer!A:B,2,FALSE)</f>
        <v>Hedi Bohden</v>
      </c>
      <c r="D7024" t="s">
        <v>3926</v>
      </c>
      <c r="E7024" t="s">
        <v>3936</v>
      </c>
      <c r="F7024" s="9">
        <v>44929</v>
      </c>
      <c r="G7024" s="11">
        <v>25</v>
      </c>
    </row>
    <row r="7025" spans="2:7" x14ac:dyDescent="0.2">
      <c r="B7025" t="s">
        <v>3372</v>
      </c>
      <c r="C7025" t="str">
        <f>VLOOKUP(B7025,customer!A:B,2,FALSE)</f>
        <v>Hedi Bohden</v>
      </c>
      <c r="D7025" t="s">
        <v>3926</v>
      </c>
      <c r="E7025" t="s">
        <v>3936</v>
      </c>
      <c r="F7025" s="9">
        <v>44960</v>
      </c>
      <c r="G7025" s="11">
        <v>25</v>
      </c>
    </row>
    <row r="7026" spans="2:7" x14ac:dyDescent="0.2">
      <c r="B7026" t="s">
        <v>3372</v>
      </c>
      <c r="C7026" t="str">
        <f>VLOOKUP(B7026,customer!A:B,2,FALSE)</f>
        <v>Hedi Bohden</v>
      </c>
      <c r="D7026" t="s">
        <v>3926</v>
      </c>
      <c r="E7026" t="s">
        <v>3936</v>
      </c>
      <c r="F7026" s="9">
        <v>45013</v>
      </c>
      <c r="G7026" s="11">
        <v>25</v>
      </c>
    </row>
    <row r="7027" spans="2:7" x14ac:dyDescent="0.2">
      <c r="B7027" t="s">
        <v>3372</v>
      </c>
      <c r="C7027" t="str">
        <f>VLOOKUP(B7027,customer!A:B,2,FALSE)</f>
        <v>Hedi Bohden</v>
      </c>
      <c r="D7027" t="s">
        <v>3926</v>
      </c>
      <c r="E7027" t="s">
        <v>3936</v>
      </c>
      <c r="F7027" s="9">
        <v>45074</v>
      </c>
      <c r="G7027" s="11">
        <v>25</v>
      </c>
    </row>
    <row r="7028" spans="2:7" x14ac:dyDescent="0.2">
      <c r="B7028" t="s">
        <v>3372</v>
      </c>
      <c r="C7028" t="str">
        <f>VLOOKUP(B7028,customer!A:B,2,FALSE)</f>
        <v>Hedi Bohden</v>
      </c>
      <c r="D7028" t="s">
        <v>3922</v>
      </c>
      <c r="E7028" t="s">
        <v>3932</v>
      </c>
      <c r="F7028" s="9">
        <v>45004</v>
      </c>
      <c r="G7028" s="11">
        <v>62</v>
      </c>
    </row>
    <row r="7029" spans="2:7" x14ac:dyDescent="0.2">
      <c r="B7029" t="s">
        <v>3372</v>
      </c>
      <c r="C7029" t="str">
        <f>VLOOKUP(B7029,customer!A:B,2,FALSE)</f>
        <v>Hedi Bohden</v>
      </c>
      <c r="D7029" t="s">
        <v>3922</v>
      </c>
      <c r="E7029" t="s">
        <v>3932</v>
      </c>
      <c r="F7029" s="9">
        <v>45040</v>
      </c>
      <c r="G7029" s="11">
        <v>62</v>
      </c>
    </row>
    <row r="7030" spans="2:7" x14ac:dyDescent="0.2">
      <c r="B7030" t="s">
        <v>3372</v>
      </c>
      <c r="C7030" t="str">
        <f>VLOOKUP(B7030,customer!A:B,2,FALSE)</f>
        <v>Hedi Bohden</v>
      </c>
      <c r="D7030" t="s">
        <v>3922</v>
      </c>
      <c r="E7030" t="s">
        <v>3932</v>
      </c>
      <c r="F7030" s="9">
        <v>45066</v>
      </c>
      <c r="G7030" s="11">
        <v>62</v>
      </c>
    </row>
    <row r="7031" spans="2:7" x14ac:dyDescent="0.2">
      <c r="B7031" t="s">
        <v>3372</v>
      </c>
      <c r="C7031" t="str">
        <f>VLOOKUP(B7031,customer!A:B,2,FALSE)</f>
        <v>Hedi Bohden</v>
      </c>
      <c r="D7031" t="s">
        <v>3922</v>
      </c>
      <c r="E7031" t="s">
        <v>3932</v>
      </c>
      <c r="F7031" s="9">
        <v>45080</v>
      </c>
      <c r="G7031" s="11">
        <v>62</v>
      </c>
    </row>
    <row r="7032" spans="2:7" x14ac:dyDescent="0.2">
      <c r="B7032" t="s">
        <v>3373</v>
      </c>
      <c r="C7032" t="str">
        <f>VLOOKUP(B7032,customer!A:B,2,FALSE)</f>
        <v>Martguerita Dine-Hart</v>
      </c>
      <c r="D7032" t="s">
        <v>3920</v>
      </c>
      <c r="E7032" t="s">
        <v>3930</v>
      </c>
      <c r="F7032" s="9">
        <v>44810</v>
      </c>
      <c r="G7032" s="11">
        <v>10</v>
      </c>
    </row>
    <row r="7033" spans="2:7" x14ac:dyDescent="0.2">
      <c r="B7033" t="s">
        <v>3373</v>
      </c>
      <c r="C7033" t="str">
        <f>VLOOKUP(B7033,customer!A:B,2,FALSE)</f>
        <v>Martguerita Dine-Hart</v>
      </c>
      <c r="D7033" t="s">
        <v>3920</v>
      </c>
      <c r="E7033" t="s">
        <v>3930</v>
      </c>
      <c r="F7033" s="9">
        <v>44845</v>
      </c>
      <c r="G7033" s="11">
        <v>10</v>
      </c>
    </row>
    <row r="7034" spans="2:7" x14ac:dyDescent="0.2">
      <c r="B7034" t="s">
        <v>3373</v>
      </c>
      <c r="C7034" t="str">
        <f>VLOOKUP(B7034,customer!A:B,2,FALSE)</f>
        <v>Martguerita Dine-Hart</v>
      </c>
      <c r="D7034" t="s">
        <v>3920</v>
      </c>
      <c r="E7034" t="s">
        <v>3930</v>
      </c>
      <c r="F7034" s="9">
        <v>44875</v>
      </c>
      <c r="G7034" s="11">
        <v>10</v>
      </c>
    </row>
    <row r="7035" spans="2:7" x14ac:dyDescent="0.2">
      <c r="B7035" t="s">
        <v>3373</v>
      </c>
      <c r="C7035" t="str">
        <f>VLOOKUP(B7035,customer!A:B,2,FALSE)</f>
        <v>Martguerita Dine-Hart</v>
      </c>
      <c r="D7035" t="s">
        <v>3920</v>
      </c>
      <c r="E7035" t="s">
        <v>3930</v>
      </c>
      <c r="F7035" s="9">
        <v>44911</v>
      </c>
      <c r="G7035" s="11">
        <v>10</v>
      </c>
    </row>
    <row r="7036" spans="2:7" x14ac:dyDescent="0.2">
      <c r="B7036" t="s">
        <v>3373</v>
      </c>
      <c r="C7036" t="str">
        <f>VLOOKUP(B7036,customer!A:B,2,FALSE)</f>
        <v>Martguerita Dine-Hart</v>
      </c>
      <c r="D7036" t="s">
        <v>3920</v>
      </c>
      <c r="E7036" t="s">
        <v>3930</v>
      </c>
      <c r="F7036" s="9">
        <v>44933</v>
      </c>
      <c r="G7036" s="11">
        <v>10</v>
      </c>
    </row>
    <row r="7037" spans="2:7" x14ac:dyDescent="0.2">
      <c r="B7037" t="s">
        <v>3373</v>
      </c>
      <c r="C7037" t="str">
        <f>VLOOKUP(B7037,customer!A:B,2,FALSE)</f>
        <v>Martguerita Dine-Hart</v>
      </c>
      <c r="D7037" t="s">
        <v>3920</v>
      </c>
      <c r="E7037" t="s">
        <v>3930</v>
      </c>
      <c r="F7037" s="9">
        <v>44970</v>
      </c>
      <c r="G7037" s="11">
        <v>10</v>
      </c>
    </row>
    <row r="7038" spans="2:7" x14ac:dyDescent="0.2">
      <c r="B7038" t="s">
        <v>3373</v>
      </c>
      <c r="C7038" t="str">
        <f>VLOOKUP(B7038,customer!A:B,2,FALSE)</f>
        <v>Martguerita Dine-Hart</v>
      </c>
      <c r="D7038" t="s">
        <v>3920</v>
      </c>
      <c r="E7038" t="s">
        <v>3930</v>
      </c>
      <c r="F7038" s="9">
        <v>44992</v>
      </c>
      <c r="G7038" s="11">
        <v>10</v>
      </c>
    </row>
    <row r="7039" spans="2:7" x14ac:dyDescent="0.2">
      <c r="B7039" t="s">
        <v>3373</v>
      </c>
      <c r="C7039" t="str">
        <f>VLOOKUP(B7039,customer!A:B,2,FALSE)</f>
        <v>Martguerita Dine-Hart</v>
      </c>
      <c r="D7039" t="s">
        <v>3920</v>
      </c>
      <c r="E7039" t="s">
        <v>3930</v>
      </c>
      <c r="F7039" s="9">
        <v>45022</v>
      </c>
      <c r="G7039" s="11">
        <v>10</v>
      </c>
    </row>
    <row r="7040" spans="2:7" x14ac:dyDescent="0.2">
      <c r="B7040" t="s">
        <v>3373</v>
      </c>
      <c r="C7040" t="str">
        <f>VLOOKUP(B7040,customer!A:B,2,FALSE)</f>
        <v>Martguerita Dine-Hart</v>
      </c>
      <c r="D7040" t="s">
        <v>3920</v>
      </c>
      <c r="E7040" t="s">
        <v>3930</v>
      </c>
      <c r="F7040" s="9">
        <v>45057</v>
      </c>
      <c r="G7040" s="11">
        <v>10</v>
      </c>
    </row>
    <row r="7041" spans="2:7" x14ac:dyDescent="0.2">
      <c r="B7041" t="s">
        <v>3373</v>
      </c>
      <c r="C7041" t="str">
        <f>VLOOKUP(B7041,customer!A:B,2,FALSE)</f>
        <v>Martguerita Dine-Hart</v>
      </c>
      <c r="D7041" t="s">
        <v>3947</v>
      </c>
      <c r="E7041" t="s">
        <v>3940</v>
      </c>
      <c r="F7041" s="9">
        <v>44877</v>
      </c>
      <c r="G7041" s="11">
        <v>62</v>
      </c>
    </row>
    <row r="7042" spans="2:7" x14ac:dyDescent="0.2">
      <c r="B7042" t="s">
        <v>3373</v>
      </c>
      <c r="C7042" t="str">
        <f>VLOOKUP(B7042,customer!A:B,2,FALSE)</f>
        <v>Martguerita Dine-Hart</v>
      </c>
      <c r="D7042" t="s">
        <v>3947</v>
      </c>
      <c r="E7042" t="s">
        <v>3940</v>
      </c>
      <c r="F7042" s="9">
        <v>44910</v>
      </c>
      <c r="G7042" s="11">
        <v>62</v>
      </c>
    </row>
    <row r="7043" spans="2:7" x14ac:dyDescent="0.2">
      <c r="B7043" t="s">
        <v>3373</v>
      </c>
      <c r="C7043" t="str">
        <f>VLOOKUP(B7043,customer!A:B,2,FALSE)</f>
        <v>Martguerita Dine-Hart</v>
      </c>
      <c r="D7043" t="s">
        <v>3947</v>
      </c>
      <c r="E7043" t="s">
        <v>3940</v>
      </c>
      <c r="F7043" s="9">
        <v>44952</v>
      </c>
      <c r="G7043" s="11">
        <v>62</v>
      </c>
    </row>
    <row r="7044" spans="2:7" x14ac:dyDescent="0.2">
      <c r="B7044" t="s">
        <v>3373</v>
      </c>
      <c r="C7044" t="str">
        <f>VLOOKUP(B7044,customer!A:B,2,FALSE)</f>
        <v>Martguerita Dine-Hart</v>
      </c>
      <c r="D7044" t="s">
        <v>3947</v>
      </c>
      <c r="E7044" t="s">
        <v>3940</v>
      </c>
      <c r="F7044" s="9">
        <v>44982</v>
      </c>
      <c r="G7044" s="11">
        <v>62</v>
      </c>
    </row>
    <row r="7045" spans="2:7" x14ac:dyDescent="0.2">
      <c r="B7045" t="s">
        <v>3373</v>
      </c>
      <c r="C7045" t="str">
        <f>VLOOKUP(B7045,customer!A:B,2,FALSE)</f>
        <v>Martguerita Dine-Hart</v>
      </c>
      <c r="D7045" t="s">
        <v>3947</v>
      </c>
      <c r="E7045" t="s">
        <v>3940</v>
      </c>
      <c r="F7045" s="9">
        <v>45009</v>
      </c>
      <c r="G7045" s="11">
        <v>62</v>
      </c>
    </row>
    <row r="7046" spans="2:7" x14ac:dyDescent="0.2">
      <c r="B7046" t="s">
        <v>3373</v>
      </c>
      <c r="C7046" t="str">
        <f>VLOOKUP(B7046,customer!A:B,2,FALSE)</f>
        <v>Martguerita Dine-Hart</v>
      </c>
      <c r="D7046" t="s">
        <v>3947</v>
      </c>
      <c r="E7046" t="s">
        <v>3940</v>
      </c>
      <c r="F7046" s="9">
        <v>45038</v>
      </c>
      <c r="G7046" s="11">
        <v>62</v>
      </c>
    </row>
    <row r="7047" spans="2:7" x14ac:dyDescent="0.2">
      <c r="B7047" t="s">
        <v>3373</v>
      </c>
      <c r="C7047" t="str">
        <f>VLOOKUP(B7047,customer!A:B,2,FALSE)</f>
        <v>Martguerita Dine-Hart</v>
      </c>
      <c r="D7047" t="s">
        <v>3947</v>
      </c>
      <c r="E7047" t="s">
        <v>3940</v>
      </c>
      <c r="F7047" s="9">
        <v>45071</v>
      </c>
      <c r="G7047" s="11">
        <v>62</v>
      </c>
    </row>
    <row r="7048" spans="2:7" x14ac:dyDescent="0.2">
      <c r="B7048" t="s">
        <v>3374</v>
      </c>
      <c r="C7048" t="str">
        <f>VLOOKUP(B7048,customer!A:B,2,FALSE)</f>
        <v>Brant Fonso</v>
      </c>
      <c r="D7048" t="s">
        <v>3952</v>
      </c>
      <c r="E7048" t="s">
        <v>3945</v>
      </c>
      <c r="F7048" s="9">
        <v>44781</v>
      </c>
      <c r="G7048" s="11">
        <v>16</v>
      </c>
    </row>
    <row r="7049" spans="2:7" x14ac:dyDescent="0.2">
      <c r="B7049" t="s">
        <v>3374</v>
      </c>
      <c r="C7049" t="str">
        <f>VLOOKUP(B7049,customer!A:B,2,FALSE)</f>
        <v>Brant Fonso</v>
      </c>
      <c r="D7049" t="s">
        <v>3952</v>
      </c>
      <c r="E7049" t="s">
        <v>3945</v>
      </c>
      <c r="F7049" s="9">
        <v>44823</v>
      </c>
      <c r="G7049" s="11">
        <v>16</v>
      </c>
    </row>
    <row r="7050" spans="2:7" x14ac:dyDescent="0.2">
      <c r="B7050" t="s">
        <v>3374</v>
      </c>
      <c r="C7050" t="str">
        <f>VLOOKUP(B7050,customer!A:B,2,FALSE)</f>
        <v>Brant Fonso</v>
      </c>
      <c r="D7050" t="s">
        <v>3952</v>
      </c>
      <c r="E7050" t="s">
        <v>3945</v>
      </c>
      <c r="F7050" s="9">
        <v>44853</v>
      </c>
      <c r="G7050" s="11">
        <v>16</v>
      </c>
    </row>
    <row r="7051" spans="2:7" x14ac:dyDescent="0.2">
      <c r="B7051" t="s">
        <v>3374</v>
      </c>
      <c r="C7051" t="str">
        <f>VLOOKUP(B7051,customer!A:B,2,FALSE)</f>
        <v>Brant Fonso</v>
      </c>
      <c r="D7051" t="s">
        <v>3952</v>
      </c>
      <c r="E7051" t="s">
        <v>3945</v>
      </c>
      <c r="F7051" s="9">
        <v>44879</v>
      </c>
      <c r="G7051" s="11">
        <v>16</v>
      </c>
    </row>
    <row r="7052" spans="2:7" x14ac:dyDescent="0.2">
      <c r="B7052" t="s">
        <v>3374</v>
      </c>
      <c r="C7052" t="str">
        <f>VLOOKUP(B7052,customer!A:B,2,FALSE)</f>
        <v>Brant Fonso</v>
      </c>
      <c r="D7052" t="s">
        <v>3952</v>
      </c>
      <c r="E7052" t="s">
        <v>3945</v>
      </c>
      <c r="F7052" s="9">
        <v>44938</v>
      </c>
      <c r="G7052" s="11">
        <v>16</v>
      </c>
    </row>
    <row r="7053" spans="2:7" x14ac:dyDescent="0.2">
      <c r="B7053" t="s">
        <v>3374</v>
      </c>
      <c r="C7053" t="str">
        <f>VLOOKUP(B7053,customer!A:B,2,FALSE)</f>
        <v>Brant Fonso</v>
      </c>
      <c r="D7053" t="s">
        <v>3952</v>
      </c>
      <c r="E7053" t="s">
        <v>3945</v>
      </c>
      <c r="F7053" s="9">
        <v>44968</v>
      </c>
      <c r="G7053" s="11">
        <v>16</v>
      </c>
    </row>
    <row r="7054" spans="2:7" x14ac:dyDescent="0.2">
      <c r="B7054" t="s">
        <v>3374</v>
      </c>
      <c r="C7054" t="str">
        <f>VLOOKUP(B7054,customer!A:B,2,FALSE)</f>
        <v>Brant Fonso</v>
      </c>
      <c r="D7054" t="s">
        <v>3952</v>
      </c>
      <c r="E7054" t="s">
        <v>3945</v>
      </c>
      <c r="F7054" s="9">
        <v>45001</v>
      </c>
      <c r="G7054" s="11">
        <v>16</v>
      </c>
    </row>
    <row r="7055" spans="2:7" x14ac:dyDescent="0.2">
      <c r="B7055" t="s">
        <v>3374</v>
      </c>
      <c r="C7055" t="str">
        <f>VLOOKUP(B7055,customer!A:B,2,FALSE)</f>
        <v>Brant Fonso</v>
      </c>
      <c r="D7055" t="s">
        <v>3952</v>
      </c>
      <c r="E7055" t="s">
        <v>3945</v>
      </c>
      <c r="F7055" s="9">
        <v>45025</v>
      </c>
      <c r="G7055" s="11">
        <v>16</v>
      </c>
    </row>
    <row r="7056" spans="2:7" x14ac:dyDescent="0.2">
      <c r="B7056" t="s">
        <v>3374</v>
      </c>
      <c r="C7056" t="str">
        <f>VLOOKUP(B7056,customer!A:B,2,FALSE)</f>
        <v>Brant Fonso</v>
      </c>
      <c r="D7056" t="s">
        <v>3952</v>
      </c>
      <c r="E7056" t="s">
        <v>3945</v>
      </c>
      <c r="F7056" s="9">
        <v>45056</v>
      </c>
      <c r="G7056" s="11">
        <v>16</v>
      </c>
    </row>
    <row r="7057" spans="2:7" x14ac:dyDescent="0.2">
      <c r="B7057" t="s">
        <v>3374</v>
      </c>
      <c r="C7057" t="str">
        <f>VLOOKUP(B7057,customer!A:B,2,FALSE)</f>
        <v>Brant Fonso</v>
      </c>
      <c r="D7057" t="s">
        <v>3953</v>
      </c>
      <c r="E7057" t="s">
        <v>3946</v>
      </c>
      <c r="F7057" s="9">
        <v>44910</v>
      </c>
      <c r="G7057" s="11">
        <v>29</v>
      </c>
    </row>
    <row r="7058" spans="2:7" x14ac:dyDescent="0.2">
      <c r="B7058" t="s">
        <v>3374</v>
      </c>
      <c r="C7058" t="str">
        <f>VLOOKUP(B7058,customer!A:B,2,FALSE)</f>
        <v>Brant Fonso</v>
      </c>
      <c r="D7058" t="s">
        <v>3953</v>
      </c>
      <c r="E7058" t="s">
        <v>3946</v>
      </c>
      <c r="F7058" s="9">
        <v>44944</v>
      </c>
      <c r="G7058" s="11">
        <v>29</v>
      </c>
    </row>
    <row r="7059" spans="2:7" x14ac:dyDescent="0.2">
      <c r="B7059" t="s">
        <v>3374</v>
      </c>
      <c r="C7059" t="str">
        <f>VLOOKUP(B7059,customer!A:B,2,FALSE)</f>
        <v>Brant Fonso</v>
      </c>
      <c r="D7059" t="s">
        <v>3953</v>
      </c>
      <c r="E7059" t="s">
        <v>3946</v>
      </c>
      <c r="F7059" s="9">
        <v>44972</v>
      </c>
      <c r="G7059" s="11">
        <v>29</v>
      </c>
    </row>
    <row r="7060" spans="2:7" x14ac:dyDescent="0.2">
      <c r="B7060" t="s">
        <v>3374</v>
      </c>
      <c r="C7060" t="str">
        <f>VLOOKUP(B7060,customer!A:B,2,FALSE)</f>
        <v>Brant Fonso</v>
      </c>
      <c r="D7060" t="s">
        <v>3953</v>
      </c>
      <c r="E7060" t="s">
        <v>3946</v>
      </c>
      <c r="F7060" s="9">
        <v>45002</v>
      </c>
      <c r="G7060" s="11">
        <v>29</v>
      </c>
    </row>
    <row r="7061" spans="2:7" x14ac:dyDescent="0.2">
      <c r="B7061" t="s">
        <v>3374</v>
      </c>
      <c r="C7061" t="str">
        <f>VLOOKUP(B7061,customer!A:B,2,FALSE)</f>
        <v>Brant Fonso</v>
      </c>
      <c r="D7061" t="s">
        <v>3953</v>
      </c>
      <c r="E7061" t="s">
        <v>3946</v>
      </c>
      <c r="F7061" s="9">
        <v>45044</v>
      </c>
      <c r="G7061" s="11">
        <v>29</v>
      </c>
    </row>
    <row r="7062" spans="2:7" x14ac:dyDescent="0.2">
      <c r="B7062" t="s">
        <v>3374</v>
      </c>
      <c r="C7062" t="str">
        <f>VLOOKUP(B7062,customer!A:B,2,FALSE)</f>
        <v>Brant Fonso</v>
      </c>
      <c r="D7062" t="s">
        <v>3953</v>
      </c>
      <c r="E7062" t="s">
        <v>3946</v>
      </c>
      <c r="F7062" s="9">
        <v>45062</v>
      </c>
      <c r="G7062" s="11">
        <v>29</v>
      </c>
    </row>
    <row r="7063" spans="2:7" x14ac:dyDescent="0.2">
      <c r="B7063" t="s">
        <v>3375</v>
      </c>
      <c r="C7063" t="str">
        <f>VLOOKUP(B7063,customer!A:B,2,FALSE)</f>
        <v>Cameron Faro</v>
      </c>
      <c r="D7063" t="s">
        <v>3927</v>
      </c>
      <c r="E7063" t="s">
        <v>3937</v>
      </c>
      <c r="F7063" s="9">
        <v>44828</v>
      </c>
      <c r="G7063" s="11">
        <v>27</v>
      </c>
    </row>
    <row r="7064" spans="2:7" x14ac:dyDescent="0.2">
      <c r="B7064" t="s">
        <v>3375</v>
      </c>
      <c r="C7064" t="str">
        <f>VLOOKUP(B7064,customer!A:B,2,FALSE)</f>
        <v>Cameron Faro</v>
      </c>
      <c r="D7064" t="s">
        <v>3927</v>
      </c>
      <c r="E7064" t="s">
        <v>3937</v>
      </c>
      <c r="F7064" s="9">
        <v>44864</v>
      </c>
      <c r="G7064" s="11">
        <v>27</v>
      </c>
    </row>
    <row r="7065" spans="2:7" x14ac:dyDescent="0.2">
      <c r="B7065" t="s">
        <v>3375</v>
      </c>
      <c r="C7065" t="str">
        <f>VLOOKUP(B7065,customer!A:B,2,FALSE)</f>
        <v>Cameron Faro</v>
      </c>
      <c r="D7065" t="s">
        <v>3927</v>
      </c>
      <c r="E7065" t="s">
        <v>3937</v>
      </c>
      <c r="F7065" s="9">
        <v>44872</v>
      </c>
      <c r="G7065" s="11">
        <v>27</v>
      </c>
    </row>
    <row r="7066" spans="2:7" x14ac:dyDescent="0.2">
      <c r="B7066" t="s">
        <v>3375</v>
      </c>
      <c r="C7066" t="str">
        <f>VLOOKUP(B7066,customer!A:B,2,FALSE)</f>
        <v>Cameron Faro</v>
      </c>
      <c r="D7066" t="s">
        <v>3927</v>
      </c>
      <c r="E7066" t="s">
        <v>3937</v>
      </c>
      <c r="F7066" s="9">
        <v>44954</v>
      </c>
      <c r="G7066" s="11">
        <v>27</v>
      </c>
    </row>
    <row r="7067" spans="2:7" x14ac:dyDescent="0.2">
      <c r="B7067" t="s">
        <v>3375</v>
      </c>
      <c r="C7067" t="str">
        <f>VLOOKUP(B7067,customer!A:B,2,FALSE)</f>
        <v>Cameron Faro</v>
      </c>
      <c r="D7067" t="s">
        <v>3927</v>
      </c>
      <c r="E7067" t="s">
        <v>3937</v>
      </c>
      <c r="F7067" s="9">
        <v>44961</v>
      </c>
      <c r="G7067" s="11">
        <v>27</v>
      </c>
    </row>
    <row r="7068" spans="2:7" x14ac:dyDescent="0.2">
      <c r="B7068" t="s">
        <v>3375</v>
      </c>
      <c r="C7068" t="str">
        <f>VLOOKUP(B7068,customer!A:B,2,FALSE)</f>
        <v>Cameron Faro</v>
      </c>
      <c r="D7068" t="s">
        <v>3927</v>
      </c>
      <c r="E7068" t="s">
        <v>3937</v>
      </c>
      <c r="F7068" s="9">
        <v>44991</v>
      </c>
      <c r="G7068" s="11">
        <v>27</v>
      </c>
    </row>
    <row r="7069" spans="2:7" x14ac:dyDescent="0.2">
      <c r="B7069" t="s">
        <v>3375</v>
      </c>
      <c r="C7069" t="str">
        <f>VLOOKUP(B7069,customer!A:B,2,FALSE)</f>
        <v>Cameron Faro</v>
      </c>
      <c r="D7069" t="s">
        <v>3927</v>
      </c>
      <c r="E7069" t="s">
        <v>3937</v>
      </c>
      <c r="F7069" s="9">
        <v>45042</v>
      </c>
      <c r="G7069" s="11">
        <v>27</v>
      </c>
    </row>
    <row r="7070" spans="2:7" x14ac:dyDescent="0.2">
      <c r="B7070" t="s">
        <v>3375</v>
      </c>
      <c r="C7070" t="str">
        <f>VLOOKUP(B7070,customer!A:B,2,FALSE)</f>
        <v>Cameron Faro</v>
      </c>
      <c r="D7070" t="s">
        <v>3927</v>
      </c>
      <c r="E7070" t="s">
        <v>3937</v>
      </c>
      <c r="F7070" s="9">
        <v>45049</v>
      </c>
      <c r="G7070" s="11">
        <v>27</v>
      </c>
    </row>
    <row r="7071" spans="2:7" x14ac:dyDescent="0.2">
      <c r="B7071" t="s">
        <v>3375</v>
      </c>
      <c r="C7071" t="str">
        <f>VLOOKUP(B7071,customer!A:B,2,FALSE)</f>
        <v>Cameron Faro</v>
      </c>
      <c r="D7071" t="s">
        <v>3927</v>
      </c>
      <c r="E7071" t="s">
        <v>3937</v>
      </c>
      <c r="F7071" s="9">
        <v>45079</v>
      </c>
      <c r="G7071" s="11">
        <v>27</v>
      </c>
    </row>
    <row r="7072" spans="2:7" x14ac:dyDescent="0.2">
      <c r="B7072" t="s">
        <v>3376</v>
      </c>
      <c r="C7072" t="str">
        <f>VLOOKUP(B7072,customer!A:B,2,FALSE)</f>
        <v>Emlen Scutchings</v>
      </c>
      <c r="D7072" t="s">
        <v>3947</v>
      </c>
      <c r="E7072" t="s">
        <v>3940</v>
      </c>
      <c r="F7072" s="9">
        <v>44638</v>
      </c>
      <c r="G7072" s="11">
        <v>62</v>
      </c>
    </row>
    <row r="7073" spans="2:7" x14ac:dyDescent="0.2">
      <c r="B7073" t="s">
        <v>3376</v>
      </c>
      <c r="C7073" t="str">
        <f>VLOOKUP(B7073,customer!A:B,2,FALSE)</f>
        <v>Emlen Scutchings</v>
      </c>
      <c r="D7073" t="s">
        <v>3947</v>
      </c>
      <c r="E7073" t="s">
        <v>3940</v>
      </c>
      <c r="F7073" s="9">
        <v>44678</v>
      </c>
      <c r="G7073" s="11">
        <v>62</v>
      </c>
    </row>
    <row r="7074" spans="2:7" x14ac:dyDescent="0.2">
      <c r="B7074" t="s">
        <v>3376</v>
      </c>
      <c r="C7074" t="str">
        <f>VLOOKUP(B7074,customer!A:B,2,FALSE)</f>
        <v>Emlen Scutchings</v>
      </c>
      <c r="D7074" t="s">
        <v>3947</v>
      </c>
      <c r="E7074" t="s">
        <v>3940</v>
      </c>
      <c r="F7074" s="9">
        <v>44732</v>
      </c>
      <c r="G7074" s="11">
        <v>62</v>
      </c>
    </row>
    <row r="7075" spans="2:7" x14ac:dyDescent="0.2">
      <c r="B7075" t="s">
        <v>3376</v>
      </c>
      <c r="C7075" t="str">
        <f>VLOOKUP(B7075,customer!A:B,2,FALSE)</f>
        <v>Emlen Scutchings</v>
      </c>
      <c r="D7075" t="s">
        <v>3947</v>
      </c>
      <c r="E7075" t="s">
        <v>3940</v>
      </c>
      <c r="F7075" s="9">
        <v>44744</v>
      </c>
      <c r="G7075" s="11">
        <v>62</v>
      </c>
    </row>
    <row r="7076" spans="2:7" x14ac:dyDescent="0.2">
      <c r="B7076" t="s">
        <v>3376</v>
      </c>
      <c r="C7076" t="str">
        <f>VLOOKUP(B7076,customer!A:B,2,FALSE)</f>
        <v>Emlen Scutchings</v>
      </c>
      <c r="D7076" t="s">
        <v>3947</v>
      </c>
      <c r="E7076" t="s">
        <v>3940</v>
      </c>
      <c r="F7076" s="9">
        <v>44833</v>
      </c>
      <c r="G7076" s="11">
        <v>62</v>
      </c>
    </row>
    <row r="7077" spans="2:7" x14ac:dyDescent="0.2">
      <c r="B7077" t="s">
        <v>3376</v>
      </c>
      <c r="C7077" t="str">
        <f>VLOOKUP(B7077,customer!A:B,2,FALSE)</f>
        <v>Emlen Scutchings</v>
      </c>
      <c r="D7077" t="s">
        <v>3947</v>
      </c>
      <c r="E7077" t="s">
        <v>3940</v>
      </c>
      <c r="F7077" s="9">
        <v>44855</v>
      </c>
      <c r="G7077" s="11">
        <v>62</v>
      </c>
    </row>
    <row r="7078" spans="2:7" x14ac:dyDescent="0.2">
      <c r="B7078" t="s">
        <v>3376</v>
      </c>
      <c r="C7078" t="str">
        <f>VLOOKUP(B7078,customer!A:B,2,FALSE)</f>
        <v>Emlen Scutchings</v>
      </c>
      <c r="D7078" t="s">
        <v>3947</v>
      </c>
      <c r="E7078" t="s">
        <v>3940</v>
      </c>
      <c r="F7078" s="9">
        <v>44893</v>
      </c>
      <c r="G7078" s="11">
        <v>62</v>
      </c>
    </row>
    <row r="7079" spans="2:7" x14ac:dyDescent="0.2">
      <c r="B7079" t="s">
        <v>3376</v>
      </c>
      <c r="C7079" t="str">
        <f>VLOOKUP(B7079,customer!A:B,2,FALSE)</f>
        <v>Emlen Scutchings</v>
      </c>
      <c r="D7079" t="s">
        <v>3947</v>
      </c>
      <c r="E7079" t="s">
        <v>3940</v>
      </c>
      <c r="F7079" s="9">
        <v>44921</v>
      </c>
      <c r="G7079" s="11">
        <v>62</v>
      </c>
    </row>
    <row r="7080" spans="2:7" x14ac:dyDescent="0.2">
      <c r="B7080" t="s">
        <v>3376</v>
      </c>
      <c r="C7080" t="str">
        <f>VLOOKUP(B7080,customer!A:B,2,FALSE)</f>
        <v>Emlen Scutchings</v>
      </c>
      <c r="D7080" t="s">
        <v>3947</v>
      </c>
      <c r="E7080" t="s">
        <v>3940</v>
      </c>
      <c r="F7080" s="9">
        <v>44949</v>
      </c>
      <c r="G7080" s="11">
        <v>62</v>
      </c>
    </row>
    <row r="7081" spans="2:7" x14ac:dyDescent="0.2">
      <c r="B7081" t="s">
        <v>3376</v>
      </c>
      <c r="C7081" t="str">
        <f>VLOOKUP(B7081,customer!A:B,2,FALSE)</f>
        <v>Emlen Scutchings</v>
      </c>
      <c r="D7081" t="s">
        <v>3947</v>
      </c>
      <c r="E7081" t="s">
        <v>3940</v>
      </c>
      <c r="F7081" s="9">
        <v>44985</v>
      </c>
      <c r="G7081" s="11">
        <v>62</v>
      </c>
    </row>
    <row r="7082" spans="2:7" x14ac:dyDescent="0.2">
      <c r="B7082" t="s">
        <v>3376</v>
      </c>
      <c r="C7082" t="str">
        <f>VLOOKUP(B7082,customer!A:B,2,FALSE)</f>
        <v>Emlen Scutchings</v>
      </c>
      <c r="D7082" t="s">
        <v>3947</v>
      </c>
      <c r="E7082" t="s">
        <v>3940</v>
      </c>
      <c r="F7082" s="9">
        <v>45016</v>
      </c>
      <c r="G7082" s="11">
        <v>62</v>
      </c>
    </row>
    <row r="7083" spans="2:7" x14ac:dyDescent="0.2">
      <c r="B7083" t="s">
        <v>3376</v>
      </c>
      <c r="C7083" t="str">
        <f>VLOOKUP(B7083,customer!A:B,2,FALSE)</f>
        <v>Emlen Scutchings</v>
      </c>
      <c r="D7083" t="s">
        <v>3947</v>
      </c>
      <c r="E7083" t="s">
        <v>3940</v>
      </c>
      <c r="F7083" s="9">
        <v>45017</v>
      </c>
      <c r="G7083" s="11">
        <v>62</v>
      </c>
    </row>
    <row r="7084" spans="2:7" x14ac:dyDescent="0.2">
      <c r="B7084" t="s">
        <v>3376</v>
      </c>
      <c r="C7084" t="str">
        <f>VLOOKUP(B7084,customer!A:B,2,FALSE)</f>
        <v>Emlen Scutchings</v>
      </c>
      <c r="D7084" t="s">
        <v>3947</v>
      </c>
      <c r="E7084" t="s">
        <v>3940</v>
      </c>
      <c r="F7084" s="9">
        <v>45070</v>
      </c>
      <c r="G7084" s="11">
        <v>62</v>
      </c>
    </row>
    <row r="7085" spans="2:7" x14ac:dyDescent="0.2">
      <c r="B7085" t="s">
        <v>3376</v>
      </c>
      <c r="C7085" t="str">
        <f>VLOOKUP(B7085,customer!A:B,2,FALSE)</f>
        <v>Emlen Scutchings</v>
      </c>
      <c r="D7085" t="s">
        <v>3947</v>
      </c>
      <c r="E7085" t="s">
        <v>3940</v>
      </c>
      <c r="F7085" s="9">
        <v>45079</v>
      </c>
      <c r="G7085" s="11">
        <v>62</v>
      </c>
    </row>
    <row r="7086" spans="2:7" x14ac:dyDescent="0.2">
      <c r="B7086" t="s">
        <v>3376</v>
      </c>
      <c r="C7086" t="str">
        <f>VLOOKUP(B7086,customer!A:B,2,FALSE)</f>
        <v>Emlen Scutchings</v>
      </c>
      <c r="D7086" t="s">
        <v>3928</v>
      </c>
      <c r="E7086" t="s">
        <v>3938</v>
      </c>
      <c r="F7086" s="9">
        <v>44764</v>
      </c>
      <c r="G7086" s="11">
        <v>75</v>
      </c>
    </row>
    <row r="7087" spans="2:7" x14ac:dyDescent="0.2">
      <c r="B7087" t="s">
        <v>3376</v>
      </c>
      <c r="C7087" t="str">
        <f>VLOOKUP(B7087,customer!A:B,2,FALSE)</f>
        <v>Emlen Scutchings</v>
      </c>
      <c r="D7087" t="s">
        <v>3928</v>
      </c>
      <c r="E7087" t="s">
        <v>3938</v>
      </c>
      <c r="F7087" s="9">
        <v>44863</v>
      </c>
      <c r="G7087" s="11">
        <v>75</v>
      </c>
    </row>
    <row r="7088" spans="2:7" x14ac:dyDescent="0.2">
      <c r="B7088" t="s">
        <v>3376</v>
      </c>
      <c r="C7088" t="str">
        <f>VLOOKUP(B7088,customer!A:B,2,FALSE)</f>
        <v>Emlen Scutchings</v>
      </c>
      <c r="D7088" t="s">
        <v>3928</v>
      </c>
      <c r="E7088" t="s">
        <v>3938</v>
      </c>
      <c r="F7088" s="9">
        <v>44866</v>
      </c>
      <c r="G7088" s="11">
        <v>75</v>
      </c>
    </row>
    <row r="7089" spans="2:7" x14ac:dyDescent="0.2">
      <c r="B7089" t="s">
        <v>3376</v>
      </c>
      <c r="C7089" t="str">
        <f>VLOOKUP(B7089,customer!A:B,2,FALSE)</f>
        <v>Emlen Scutchings</v>
      </c>
      <c r="D7089" t="s">
        <v>3928</v>
      </c>
      <c r="E7089" t="s">
        <v>3938</v>
      </c>
      <c r="F7089" s="9">
        <v>44902</v>
      </c>
      <c r="G7089" s="11">
        <v>75</v>
      </c>
    </row>
    <row r="7090" spans="2:7" x14ac:dyDescent="0.2">
      <c r="B7090" t="s">
        <v>3376</v>
      </c>
      <c r="C7090" t="str">
        <f>VLOOKUP(B7090,customer!A:B,2,FALSE)</f>
        <v>Emlen Scutchings</v>
      </c>
      <c r="D7090" t="s">
        <v>3928</v>
      </c>
      <c r="E7090" t="s">
        <v>3938</v>
      </c>
      <c r="F7090" s="9">
        <v>44929</v>
      </c>
      <c r="G7090" s="11">
        <v>75</v>
      </c>
    </row>
    <row r="7091" spans="2:7" x14ac:dyDescent="0.2">
      <c r="B7091" t="s">
        <v>3376</v>
      </c>
      <c r="C7091" t="str">
        <f>VLOOKUP(B7091,customer!A:B,2,FALSE)</f>
        <v>Emlen Scutchings</v>
      </c>
      <c r="D7091" t="s">
        <v>3928</v>
      </c>
      <c r="E7091" t="s">
        <v>3938</v>
      </c>
      <c r="F7091" s="9">
        <v>44981</v>
      </c>
      <c r="G7091" s="11">
        <v>75</v>
      </c>
    </row>
    <row r="7092" spans="2:7" x14ac:dyDescent="0.2">
      <c r="B7092" t="s">
        <v>3376</v>
      </c>
      <c r="C7092" t="str">
        <f>VLOOKUP(B7092,customer!A:B,2,FALSE)</f>
        <v>Emlen Scutchings</v>
      </c>
      <c r="D7092" t="s">
        <v>3928</v>
      </c>
      <c r="E7092" t="s">
        <v>3938</v>
      </c>
      <c r="F7092" s="9">
        <v>44992</v>
      </c>
      <c r="G7092" s="11">
        <v>75</v>
      </c>
    </row>
    <row r="7093" spans="2:7" x14ac:dyDescent="0.2">
      <c r="B7093" t="s">
        <v>3376</v>
      </c>
      <c r="C7093" t="str">
        <f>VLOOKUP(B7093,customer!A:B,2,FALSE)</f>
        <v>Emlen Scutchings</v>
      </c>
      <c r="D7093" t="s">
        <v>3928</v>
      </c>
      <c r="E7093" t="s">
        <v>3938</v>
      </c>
      <c r="F7093" s="9">
        <v>45020</v>
      </c>
      <c r="G7093" s="11">
        <v>75</v>
      </c>
    </row>
    <row r="7094" spans="2:7" x14ac:dyDescent="0.2">
      <c r="B7094" t="s">
        <v>3376</v>
      </c>
      <c r="C7094" t="str">
        <f>VLOOKUP(B7094,customer!A:B,2,FALSE)</f>
        <v>Emlen Scutchings</v>
      </c>
      <c r="D7094" t="s">
        <v>3928</v>
      </c>
      <c r="E7094" t="s">
        <v>3938</v>
      </c>
      <c r="F7094" s="9">
        <v>45047</v>
      </c>
      <c r="G7094" s="11">
        <v>75</v>
      </c>
    </row>
    <row r="7095" spans="2:7" x14ac:dyDescent="0.2">
      <c r="B7095" t="s">
        <v>3376</v>
      </c>
      <c r="C7095" t="str">
        <f>VLOOKUP(B7095,customer!A:B,2,FALSE)</f>
        <v>Emlen Scutchings</v>
      </c>
      <c r="D7095" t="s">
        <v>3928</v>
      </c>
      <c r="E7095" t="s">
        <v>3938</v>
      </c>
      <c r="F7095" s="9">
        <v>45081</v>
      </c>
      <c r="G7095" s="11">
        <v>75</v>
      </c>
    </row>
    <row r="7096" spans="2:7" x14ac:dyDescent="0.2">
      <c r="B7096" t="s">
        <v>3377</v>
      </c>
      <c r="C7096" t="str">
        <f>VLOOKUP(B7096,customer!A:B,2,FALSE)</f>
        <v>Laird Ballendine</v>
      </c>
      <c r="D7096" t="s">
        <v>3949</v>
      </c>
      <c r="E7096" t="s">
        <v>3942</v>
      </c>
      <c r="F7096" s="9">
        <v>44635</v>
      </c>
      <c r="G7096" s="11">
        <v>25</v>
      </c>
    </row>
    <row r="7097" spans="2:7" x14ac:dyDescent="0.2">
      <c r="B7097" t="s">
        <v>3377</v>
      </c>
      <c r="C7097" t="str">
        <f>VLOOKUP(B7097,customer!A:B,2,FALSE)</f>
        <v>Laird Ballendine</v>
      </c>
      <c r="D7097" t="s">
        <v>3949</v>
      </c>
      <c r="E7097" t="s">
        <v>3942</v>
      </c>
      <c r="F7097" s="9">
        <v>44706</v>
      </c>
      <c r="G7097" s="11">
        <v>25</v>
      </c>
    </row>
    <row r="7098" spans="2:7" x14ac:dyDescent="0.2">
      <c r="B7098" t="s">
        <v>3377</v>
      </c>
      <c r="C7098" t="str">
        <f>VLOOKUP(B7098,customer!A:B,2,FALSE)</f>
        <v>Laird Ballendine</v>
      </c>
      <c r="D7098" t="s">
        <v>3949</v>
      </c>
      <c r="E7098" t="s">
        <v>3942</v>
      </c>
      <c r="F7098" s="9">
        <v>44735</v>
      </c>
      <c r="G7098" s="11">
        <v>25</v>
      </c>
    </row>
    <row r="7099" spans="2:7" x14ac:dyDescent="0.2">
      <c r="B7099" t="s">
        <v>3377</v>
      </c>
      <c r="C7099" t="str">
        <f>VLOOKUP(B7099,customer!A:B,2,FALSE)</f>
        <v>Laird Ballendine</v>
      </c>
      <c r="D7099" t="s">
        <v>3949</v>
      </c>
      <c r="E7099" t="s">
        <v>3942</v>
      </c>
      <c r="F7099" s="9">
        <v>44760</v>
      </c>
      <c r="G7099" s="11">
        <v>25</v>
      </c>
    </row>
    <row r="7100" spans="2:7" x14ac:dyDescent="0.2">
      <c r="B7100" t="s">
        <v>3377</v>
      </c>
      <c r="C7100" t="str">
        <f>VLOOKUP(B7100,customer!A:B,2,FALSE)</f>
        <v>Laird Ballendine</v>
      </c>
      <c r="D7100" t="s">
        <v>3949</v>
      </c>
      <c r="E7100" t="s">
        <v>3942</v>
      </c>
      <c r="F7100" s="9">
        <v>44798</v>
      </c>
      <c r="G7100" s="11">
        <v>25</v>
      </c>
    </row>
    <row r="7101" spans="2:7" x14ac:dyDescent="0.2">
      <c r="B7101" t="s">
        <v>3377</v>
      </c>
      <c r="C7101" t="str">
        <f>VLOOKUP(B7101,customer!A:B,2,FALSE)</f>
        <v>Laird Ballendine</v>
      </c>
      <c r="D7101" t="s">
        <v>3949</v>
      </c>
      <c r="E7101" t="s">
        <v>3942</v>
      </c>
      <c r="F7101" s="9">
        <v>44827</v>
      </c>
      <c r="G7101" s="11">
        <v>25</v>
      </c>
    </row>
    <row r="7102" spans="2:7" x14ac:dyDescent="0.2">
      <c r="B7102" t="s">
        <v>3377</v>
      </c>
      <c r="C7102" t="str">
        <f>VLOOKUP(B7102,customer!A:B,2,FALSE)</f>
        <v>Laird Ballendine</v>
      </c>
      <c r="D7102" t="s">
        <v>3949</v>
      </c>
      <c r="E7102" t="s">
        <v>3942</v>
      </c>
      <c r="F7102" s="9">
        <v>44852</v>
      </c>
      <c r="G7102" s="11">
        <v>25</v>
      </c>
    </row>
    <row r="7103" spans="2:7" x14ac:dyDescent="0.2">
      <c r="B7103" t="s">
        <v>3377</v>
      </c>
      <c r="C7103" t="str">
        <f>VLOOKUP(B7103,customer!A:B,2,FALSE)</f>
        <v>Laird Ballendine</v>
      </c>
      <c r="D7103" t="s">
        <v>3949</v>
      </c>
      <c r="E7103" t="s">
        <v>3942</v>
      </c>
      <c r="F7103" s="9">
        <v>44892</v>
      </c>
      <c r="G7103" s="11">
        <v>25</v>
      </c>
    </row>
    <row r="7104" spans="2:7" x14ac:dyDescent="0.2">
      <c r="B7104" t="s">
        <v>3377</v>
      </c>
      <c r="C7104" t="str">
        <f>VLOOKUP(B7104,customer!A:B,2,FALSE)</f>
        <v>Laird Ballendine</v>
      </c>
      <c r="D7104" t="s">
        <v>3949</v>
      </c>
      <c r="E7104" t="s">
        <v>3942</v>
      </c>
      <c r="F7104" s="9">
        <v>44919</v>
      </c>
      <c r="G7104" s="11">
        <v>25</v>
      </c>
    </row>
    <row r="7105" spans="2:7" x14ac:dyDescent="0.2">
      <c r="B7105" t="s">
        <v>3377</v>
      </c>
      <c r="C7105" t="str">
        <f>VLOOKUP(B7105,customer!A:B,2,FALSE)</f>
        <v>Laird Ballendine</v>
      </c>
      <c r="D7105" t="s">
        <v>3949</v>
      </c>
      <c r="E7105" t="s">
        <v>3942</v>
      </c>
      <c r="F7105" s="9">
        <v>44953</v>
      </c>
      <c r="G7105" s="11">
        <v>25</v>
      </c>
    </row>
    <row r="7106" spans="2:7" x14ac:dyDescent="0.2">
      <c r="B7106" t="s">
        <v>3377</v>
      </c>
      <c r="C7106" t="str">
        <f>VLOOKUP(B7106,customer!A:B,2,FALSE)</f>
        <v>Laird Ballendine</v>
      </c>
      <c r="D7106" t="s">
        <v>3949</v>
      </c>
      <c r="E7106" t="s">
        <v>3942</v>
      </c>
      <c r="F7106" s="9">
        <v>44983</v>
      </c>
      <c r="G7106" s="11">
        <v>25</v>
      </c>
    </row>
    <row r="7107" spans="2:7" x14ac:dyDescent="0.2">
      <c r="B7107" t="s">
        <v>3377</v>
      </c>
      <c r="C7107" t="str">
        <f>VLOOKUP(B7107,customer!A:B,2,FALSE)</f>
        <v>Laird Ballendine</v>
      </c>
      <c r="D7107" t="s">
        <v>3949</v>
      </c>
      <c r="E7107" t="s">
        <v>3942</v>
      </c>
      <c r="F7107" s="9">
        <v>45005</v>
      </c>
      <c r="G7107" s="11">
        <v>25</v>
      </c>
    </row>
    <row r="7108" spans="2:7" x14ac:dyDescent="0.2">
      <c r="B7108" t="s">
        <v>3377</v>
      </c>
      <c r="C7108" t="str">
        <f>VLOOKUP(B7108,customer!A:B,2,FALSE)</f>
        <v>Laird Ballendine</v>
      </c>
      <c r="D7108" t="s">
        <v>3949</v>
      </c>
      <c r="E7108" t="s">
        <v>3942</v>
      </c>
      <c r="F7108" s="9">
        <v>45034</v>
      </c>
      <c r="G7108" s="11">
        <v>25</v>
      </c>
    </row>
    <row r="7109" spans="2:7" x14ac:dyDescent="0.2">
      <c r="B7109" t="s">
        <v>3377</v>
      </c>
      <c r="C7109" t="str">
        <f>VLOOKUP(B7109,customer!A:B,2,FALSE)</f>
        <v>Laird Ballendine</v>
      </c>
      <c r="D7109" t="s">
        <v>3949</v>
      </c>
      <c r="E7109" t="s">
        <v>3942</v>
      </c>
      <c r="F7109" s="9">
        <v>45071</v>
      </c>
      <c r="G7109" s="11">
        <v>25</v>
      </c>
    </row>
    <row r="7110" spans="2:7" x14ac:dyDescent="0.2">
      <c r="B7110" t="s">
        <v>3377</v>
      </c>
      <c r="C7110" t="str">
        <f>VLOOKUP(B7110,customer!A:B,2,FALSE)</f>
        <v>Laird Ballendine</v>
      </c>
      <c r="D7110" t="s">
        <v>3927</v>
      </c>
      <c r="E7110" t="s">
        <v>3937</v>
      </c>
      <c r="F7110" s="9">
        <v>45036</v>
      </c>
      <c r="G7110" s="11">
        <v>27</v>
      </c>
    </row>
    <row r="7111" spans="2:7" x14ac:dyDescent="0.2">
      <c r="B7111" t="s">
        <v>3377</v>
      </c>
      <c r="C7111" t="str">
        <f>VLOOKUP(B7111,customer!A:B,2,FALSE)</f>
        <v>Laird Ballendine</v>
      </c>
      <c r="D7111" t="s">
        <v>3927</v>
      </c>
      <c r="E7111" t="s">
        <v>3937</v>
      </c>
      <c r="F7111" s="9">
        <v>45066</v>
      </c>
      <c r="G7111" s="11">
        <v>27</v>
      </c>
    </row>
    <row r="7112" spans="2:7" x14ac:dyDescent="0.2">
      <c r="B7112" t="s">
        <v>3377</v>
      </c>
      <c r="C7112" t="str">
        <f>VLOOKUP(B7112,customer!A:B,2,FALSE)</f>
        <v>Laird Ballendine</v>
      </c>
      <c r="D7112" t="s">
        <v>3927</v>
      </c>
      <c r="E7112" t="s">
        <v>3937</v>
      </c>
      <c r="F7112" s="9">
        <v>45078</v>
      </c>
      <c r="G7112" s="11">
        <v>27</v>
      </c>
    </row>
    <row r="7113" spans="2:7" x14ac:dyDescent="0.2">
      <c r="B7113" t="s">
        <v>3378</v>
      </c>
      <c r="C7113" t="str">
        <f>VLOOKUP(B7113,customer!A:B,2,FALSE)</f>
        <v>Bartram Carroll</v>
      </c>
      <c r="D7113" t="s">
        <v>3948</v>
      </c>
      <c r="E7113" t="s">
        <v>3941</v>
      </c>
      <c r="F7113" s="9">
        <v>44795</v>
      </c>
      <c r="G7113" s="11">
        <v>65</v>
      </c>
    </row>
    <row r="7114" spans="2:7" x14ac:dyDescent="0.2">
      <c r="B7114" t="s">
        <v>3378</v>
      </c>
      <c r="C7114" t="str">
        <f>VLOOKUP(B7114,customer!A:B,2,FALSE)</f>
        <v>Bartram Carroll</v>
      </c>
      <c r="D7114" t="s">
        <v>3948</v>
      </c>
      <c r="E7114" t="s">
        <v>3941</v>
      </c>
      <c r="F7114" s="9">
        <v>44829</v>
      </c>
      <c r="G7114" s="11">
        <v>65</v>
      </c>
    </row>
    <row r="7115" spans="2:7" x14ac:dyDescent="0.2">
      <c r="B7115" t="s">
        <v>3378</v>
      </c>
      <c r="C7115" t="str">
        <f>VLOOKUP(B7115,customer!A:B,2,FALSE)</f>
        <v>Bartram Carroll</v>
      </c>
      <c r="D7115" t="s">
        <v>3948</v>
      </c>
      <c r="E7115" t="s">
        <v>3941</v>
      </c>
      <c r="F7115" s="9">
        <v>44864</v>
      </c>
      <c r="G7115" s="11">
        <v>65</v>
      </c>
    </row>
    <row r="7116" spans="2:7" x14ac:dyDescent="0.2">
      <c r="B7116" t="s">
        <v>3378</v>
      </c>
      <c r="C7116" t="str">
        <f>VLOOKUP(B7116,customer!A:B,2,FALSE)</f>
        <v>Bartram Carroll</v>
      </c>
      <c r="D7116" t="s">
        <v>3948</v>
      </c>
      <c r="E7116" t="s">
        <v>3941</v>
      </c>
      <c r="F7116" s="9">
        <v>44893</v>
      </c>
      <c r="G7116" s="11">
        <v>65</v>
      </c>
    </row>
    <row r="7117" spans="2:7" x14ac:dyDescent="0.2">
      <c r="B7117" t="s">
        <v>3378</v>
      </c>
      <c r="C7117" t="str">
        <f>VLOOKUP(B7117,customer!A:B,2,FALSE)</f>
        <v>Bartram Carroll</v>
      </c>
      <c r="D7117" t="s">
        <v>3948</v>
      </c>
      <c r="E7117" t="s">
        <v>3941</v>
      </c>
      <c r="F7117" s="9">
        <v>44917</v>
      </c>
      <c r="G7117" s="11">
        <v>65</v>
      </c>
    </row>
    <row r="7118" spans="2:7" x14ac:dyDescent="0.2">
      <c r="B7118" t="s">
        <v>3378</v>
      </c>
      <c r="C7118" t="str">
        <f>VLOOKUP(B7118,customer!A:B,2,FALSE)</f>
        <v>Bartram Carroll</v>
      </c>
      <c r="D7118" t="s">
        <v>3948</v>
      </c>
      <c r="E7118" t="s">
        <v>3941</v>
      </c>
      <c r="F7118" s="9">
        <v>44931</v>
      </c>
      <c r="G7118" s="11">
        <v>65</v>
      </c>
    </row>
    <row r="7119" spans="2:7" x14ac:dyDescent="0.2">
      <c r="B7119" t="s">
        <v>3378</v>
      </c>
      <c r="C7119" t="str">
        <f>VLOOKUP(B7119,customer!A:B,2,FALSE)</f>
        <v>Bartram Carroll</v>
      </c>
      <c r="D7119" t="s">
        <v>3948</v>
      </c>
      <c r="E7119" t="s">
        <v>3941</v>
      </c>
      <c r="F7119" s="9">
        <v>44959</v>
      </c>
      <c r="G7119" s="11">
        <v>65</v>
      </c>
    </row>
    <row r="7120" spans="2:7" x14ac:dyDescent="0.2">
      <c r="B7120" t="s">
        <v>3378</v>
      </c>
      <c r="C7120" t="str">
        <f>VLOOKUP(B7120,customer!A:B,2,FALSE)</f>
        <v>Bartram Carroll</v>
      </c>
      <c r="D7120" t="s">
        <v>3948</v>
      </c>
      <c r="E7120" t="s">
        <v>3941</v>
      </c>
      <c r="F7120" s="9">
        <v>44992</v>
      </c>
      <c r="G7120" s="11">
        <v>65</v>
      </c>
    </row>
    <row r="7121" spans="2:7" x14ac:dyDescent="0.2">
      <c r="B7121" t="s">
        <v>3378</v>
      </c>
      <c r="C7121" t="str">
        <f>VLOOKUP(B7121,customer!A:B,2,FALSE)</f>
        <v>Bartram Carroll</v>
      </c>
      <c r="D7121" t="s">
        <v>3948</v>
      </c>
      <c r="E7121" t="s">
        <v>3941</v>
      </c>
      <c r="F7121" s="9">
        <v>45038</v>
      </c>
      <c r="G7121" s="11">
        <v>65</v>
      </c>
    </row>
    <row r="7122" spans="2:7" x14ac:dyDescent="0.2">
      <c r="B7122" t="s">
        <v>3378</v>
      </c>
      <c r="C7122" t="str">
        <f>VLOOKUP(B7122,customer!A:B,2,FALSE)</f>
        <v>Bartram Carroll</v>
      </c>
      <c r="D7122" t="s">
        <v>3948</v>
      </c>
      <c r="E7122" t="s">
        <v>3941</v>
      </c>
      <c r="F7122" s="9">
        <v>45072</v>
      </c>
      <c r="G7122" s="11">
        <v>65</v>
      </c>
    </row>
    <row r="7123" spans="2:7" x14ac:dyDescent="0.2">
      <c r="B7123" t="s">
        <v>3378</v>
      </c>
      <c r="C7123" t="str">
        <f>VLOOKUP(B7123,customer!A:B,2,FALSE)</f>
        <v>Bartram Carroll</v>
      </c>
      <c r="D7123" t="s">
        <v>3948</v>
      </c>
      <c r="E7123" t="s">
        <v>3941</v>
      </c>
      <c r="F7123" s="9">
        <v>45082</v>
      </c>
      <c r="G7123" s="11">
        <v>65</v>
      </c>
    </row>
    <row r="7124" spans="2:7" x14ac:dyDescent="0.2">
      <c r="B7124" t="s">
        <v>3378</v>
      </c>
      <c r="C7124" t="str">
        <f>VLOOKUP(B7124,customer!A:B,2,FALSE)</f>
        <v>Bartram Carroll</v>
      </c>
      <c r="D7124" t="s">
        <v>3926</v>
      </c>
      <c r="E7124" t="s">
        <v>3936</v>
      </c>
      <c r="F7124" s="9">
        <v>44977</v>
      </c>
      <c r="G7124" s="11">
        <v>25</v>
      </c>
    </row>
    <row r="7125" spans="2:7" x14ac:dyDescent="0.2">
      <c r="B7125" t="s">
        <v>3378</v>
      </c>
      <c r="C7125" t="str">
        <f>VLOOKUP(B7125,customer!A:B,2,FALSE)</f>
        <v>Bartram Carroll</v>
      </c>
      <c r="D7125" t="s">
        <v>3926</v>
      </c>
      <c r="E7125" t="s">
        <v>3936</v>
      </c>
      <c r="F7125" s="9">
        <v>45015</v>
      </c>
      <c r="G7125" s="11">
        <v>25</v>
      </c>
    </row>
    <row r="7126" spans="2:7" x14ac:dyDescent="0.2">
      <c r="B7126" t="s">
        <v>3378</v>
      </c>
      <c r="C7126" t="str">
        <f>VLOOKUP(B7126,customer!A:B,2,FALSE)</f>
        <v>Bartram Carroll</v>
      </c>
      <c r="D7126" t="s">
        <v>3926</v>
      </c>
      <c r="E7126" t="s">
        <v>3936</v>
      </c>
      <c r="F7126" s="9">
        <v>45018</v>
      </c>
      <c r="G7126" s="11">
        <v>25</v>
      </c>
    </row>
    <row r="7127" spans="2:7" x14ac:dyDescent="0.2">
      <c r="B7127" t="s">
        <v>3378</v>
      </c>
      <c r="C7127" t="str">
        <f>VLOOKUP(B7127,customer!A:B,2,FALSE)</f>
        <v>Bartram Carroll</v>
      </c>
      <c r="D7127" t="s">
        <v>3926</v>
      </c>
      <c r="E7127" t="s">
        <v>3936</v>
      </c>
      <c r="F7127" s="9">
        <v>45047</v>
      </c>
      <c r="G7127" s="11">
        <v>25</v>
      </c>
    </row>
    <row r="7128" spans="2:7" x14ac:dyDescent="0.2">
      <c r="B7128" t="s">
        <v>3378</v>
      </c>
      <c r="C7128" t="str">
        <f>VLOOKUP(B7128,customer!A:B,2,FALSE)</f>
        <v>Bartram Carroll</v>
      </c>
      <c r="D7128" t="s">
        <v>3926</v>
      </c>
      <c r="E7128" t="s">
        <v>3936</v>
      </c>
      <c r="F7128" s="9">
        <v>45080</v>
      </c>
      <c r="G7128" s="11">
        <v>25</v>
      </c>
    </row>
    <row r="7129" spans="2:7" x14ac:dyDescent="0.2">
      <c r="B7129" t="s">
        <v>3379</v>
      </c>
      <c r="C7129" t="str">
        <f>VLOOKUP(B7129,customer!A:B,2,FALSE)</f>
        <v>Haskel Lamprey</v>
      </c>
      <c r="D7129" t="s">
        <v>3924</v>
      </c>
      <c r="E7129" t="s">
        <v>3934</v>
      </c>
      <c r="F7129" s="9">
        <v>44852</v>
      </c>
      <c r="G7129" s="11">
        <v>22</v>
      </c>
    </row>
    <row r="7130" spans="2:7" x14ac:dyDescent="0.2">
      <c r="B7130" t="s">
        <v>3379</v>
      </c>
      <c r="C7130" t="str">
        <f>VLOOKUP(B7130,customer!A:B,2,FALSE)</f>
        <v>Haskel Lamprey</v>
      </c>
      <c r="D7130" t="s">
        <v>3924</v>
      </c>
      <c r="E7130" t="s">
        <v>3934</v>
      </c>
      <c r="F7130" s="9">
        <v>44895</v>
      </c>
      <c r="G7130" s="11">
        <v>22</v>
      </c>
    </row>
    <row r="7131" spans="2:7" x14ac:dyDescent="0.2">
      <c r="B7131" t="s">
        <v>3379</v>
      </c>
      <c r="C7131" t="str">
        <f>VLOOKUP(B7131,customer!A:B,2,FALSE)</f>
        <v>Haskel Lamprey</v>
      </c>
      <c r="D7131" t="s">
        <v>3924</v>
      </c>
      <c r="E7131" t="s">
        <v>3934</v>
      </c>
      <c r="F7131" s="9">
        <v>44917</v>
      </c>
      <c r="G7131" s="11">
        <v>22</v>
      </c>
    </row>
    <row r="7132" spans="2:7" x14ac:dyDescent="0.2">
      <c r="B7132" t="s">
        <v>3379</v>
      </c>
      <c r="C7132" t="str">
        <f>VLOOKUP(B7132,customer!A:B,2,FALSE)</f>
        <v>Haskel Lamprey</v>
      </c>
      <c r="D7132" t="s">
        <v>3924</v>
      </c>
      <c r="E7132" t="s">
        <v>3934</v>
      </c>
      <c r="F7132" s="9">
        <v>44981</v>
      </c>
      <c r="G7132" s="11">
        <v>22</v>
      </c>
    </row>
    <row r="7133" spans="2:7" x14ac:dyDescent="0.2">
      <c r="B7133" t="s">
        <v>3379</v>
      </c>
      <c r="C7133" t="str">
        <f>VLOOKUP(B7133,customer!A:B,2,FALSE)</f>
        <v>Haskel Lamprey</v>
      </c>
      <c r="D7133" t="s">
        <v>3924</v>
      </c>
      <c r="E7133" t="s">
        <v>3934</v>
      </c>
      <c r="F7133" s="9">
        <v>45004</v>
      </c>
      <c r="G7133" s="11">
        <v>22</v>
      </c>
    </row>
    <row r="7134" spans="2:7" x14ac:dyDescent="0.2">
      <c r="B7134" t="s">
        <v>3379</v>
      </c>
      <c r="C7134" t="str">
        <f>VLOOKUP(B7134,customer!A:B,2,FALSE)</f>
        <v>Haskel Lamprey</v>
      </c>
      <c r="D7134" t="s">
        <v>3924</v>
      </c>
      <c r="E7134" t="s">
        <v>3934</v>
      </c>
      <c r="F7134" s="9">
        <v>45017</v>
      </c>
      <c r="G7134" s="11">
        <v>22</v>
      </c>
    </row>
    <row r="7135" spans="2:7" x14ac:dyDescent="0.2">
      <c r="B7135" t="s">
        <v>3379</v>
      </c>
      <c r="C7135" t="str">
        <f>VLOOKUP(B7135,customer!A:B,2,FALSE)</f>
        <v>Haskel Lamprey</v>
      </c>
      <c r="D7135" t="s">
        <v>3924</v>
      </c>
      <c r="E7135" t="s">
        <v>3934</v>
      </c>
      <c r="F7135" s="9">
        <v>45065</v>
      </c>
      <c r="G7135" s="11">
        <v>22</v>
      </c>
    </row>
    <row r="7136" spans="2:7" x14ac:dyDescent="0.2">
      <c r="B7136" t="s">
        <v>3379</v>
      </c>
      <c r="C7136" t="str">
        <f>VLOOKUP(B7136,customer!A:B,2,FALSE)</f>
        <v>Haskel Lamprey</v>
      </c>
      <c r="D7136" t="s">
        <v>3929</v>
      </c>
      <c r="E7136" t="s">
        <v>3939</v>
      </c>
      <c r="F7136" s="9">
        <v>44857</v>
      </c>
      <c r="G7136" s="11">
        <v>66</v>
      </c>
    </row>
    <row r="7137" spans="2:7" x14ac:dyDescent="0.2">
      <c r="B7137" t="s">
        <v>3379</v>
      </c>
      <c r="C7137" t="str">
        <f>VLOOKUP(B7137,customer!A:B,2,FALSE)</f>
        <v>Haskel Lamprey</v>
      </c>
      <c r="D7137" t="s">
        <v>3929</v>
      </c>
      <c r="E7137" t="s">
        <v>3939</v>
      </c>
      <c r="F7137" s="9">
        <v>44894</v>
      </c>
      <c r="G7137" s="11">
        <v>66</v>
      </c>
    </row>
    <row r="7138" spans="2:7" x14ac:dyDescent="0.2">
      <c r="B7138" t="s">
        <v>3379</v>
      </c>
      <c r="C7138" t="str">
        <f>VLOOKUP(B7138,customer!A:B,2,FALSE)</f>
        <v>Haskel Lamprey</v>
      </c>
      <c r="D7138" t="s">
        <v>3929</v>
      </c>
      <c r="E7138" t="s">
        <v>3939</v>
      </c>
      <c r="F7138" s="9">
        <v>44926</v>
      </c>
      <c r="G7138" s="11">
        <v>66</v>
      </c>
    </row>
    <row r="7139" spans="2:7" x14ac:dyDescent="0.2">
      <c r="B7139" t="s">
        <v>3379</v>
      </c>
      <c r="C7139" t="str">
        <f>VLOOKUP(B7139,customer!A:B,2,FALSE)</f>
        <v>Haskel Lamprey</v>
      </c>
      <c r="D7139" t="s">
        <v>3929</v>
      </c>
      <c r="E7139" t="s">
        <v>3939</v>
      </c>
      <c r="F7139" s="9">
        <v>44932</v>
      </c>
      <c r="G7139" s="11">
        <v>66</v>
      </c>
    </row>
    <row r="7140" spans="2:7" x14ac:dyDescent="0.2">
      <c r="B7140" t="s">
        <v>3379</v>
      </c>
      <c r="C7140" t="str">
        <f>VLOOKUP(B7140,customer!A:B,2,FALSE)</f>
        <v>Haskel Lamprey</v>
      </c>
      <c r="D7140" t="s">
        <v>3929</v>
      </c>
      <c r="E7140" t="s">
        <v>3939</v>
      </c>
      <c r="F7140" s="9">
        <v>44958</v>
      </c>
      <c r="G7140" s="11">
        <v>66</v>
      </c>
    </row>
    <row r="7141" spans="2:7" x14ac:dyDescent="0.2">
      <c r="B7141" t="s">
        <v>3379</v>
      </c>
      <c r="C7141" t="str">
        <f>VLOOKUP(B7141,customer!A:B,2,FALSE)</f>
        <v>Haskel Lamprey</v>
      </c>
      <c r="D7141" t="s">
        <v>3929</v>
      </c>
      <c r="E7141" t="s">
        <v>3939</v>
      </c>
      <c r="F7141" s="9">
        <v>44994</v>
      </c>
      <c r="G7141" s="11">
        <v>66</v>
      </c>
    </row>
    <row r="7142" spans="2:7" x14ac:dyDescent="0.2">
      <c r="B7142" t="s">
        <v>3379</v>
      </c>
      <c r="C7142" t="str">
        <f>VLOOKUP(B7142,customer!A:B,2,FALSE)</f>
        <v>Haskel Lamprey</v>
      </c>
      <c r="D7142" t="s">
        <v>3929</v>
      </c>
      <c r="E7142" t="s">
        <v>3939</v>
      </c>
      <c r="F7142" s="9">
        <v>45021</v>
      </c>
      <c r="G7142" s="11">
        <v>66</v>
      </c>
    </row>
    <row r="7143" spans="2:7" x14ac:dyDescent="0.2">
      <c r="B7143" t="s">
        <v>3379</v>
      </c>
      <c r="C7143" t="str">
        <f>VLOOKUP(B7143,customer!A:B,2,FALSE)</f>
        <v>Haskel Lamprey</v>
      </c>
      <c r="D7143" t="s">
        <v>3929</v>
      </c>
      <c r="E7143" t="s">
        <v>3939</v>
      </c>
      <c r="F7143" s="9">
        <v>45077</v>
      </c>
      <c r="G7143" s="11">
        <v>66</v>
      </c>
    </row>
    <row r="7144" spans="2:7" x14ac:dyDescent="0.2">
      <c r="B7144" t="s">
        <v>3379</v>
      </c>
      <c r="C7144" t="str">
        <f>VLOOKUP(B7144,customer!A:B,2,FALSE)</f>
        <v>Haskel Lamprey</v>
      </c>
      <c r="D7144" t="s">
        <v>3929</v>
      </c>
      <c r="E7144" t="s">
        <v>3939</v>
      </c>
      <c r="F7144" s="9">
        <v>45080</v>
      </c>
      <c r="G7144" s="11">
        <v>66</v>
      </c>
    </row>
    <row r="7145" spans="2:7" x14ac:dyDescent="0.2">
      <c r="B7145" t="s">
        <v>3380</v>
      </c>
      <c r="C7145" t="str">
        <f>VLOOKUP(B7145,customer!A:B,2,FALSE)</f>
        <v>Tucky Glowacki</v>
      </c>
      <c r="D7145" t="s">
        <v>3925</v>
      </c>
      <c r="E7145" t="s">
        <v>3935</v>
      </c>
      <c r="F7145" s="9">
        <v>44787</v>
      </c>
      <c r="G7145" s="11">
        <v>13</v>
      </c>
    </row>
    <row r="7146" spans="2:7" x14ac:dyDescent="0.2">
      <c r="B7146" t="s">
        <v>3380</v>
      </c>
      <c r="C7146" t="str">
        <f>VLOOKUP(B7146,customer!A:B,2,FALSE)</f>
        <v>Tucky Glowacki</v>
      </c>
      <c r="D7146" t="s">
        <v>3925</v>
      </c>
      <c r="E7146" t="s">
        <v>3935</v>
      </c>
      <c r="F7146" s="9">
        <v>44819</v>
      </c>
      <c r="G7146" s="11">
        <v>13</v>
      </c>
    </row>
    <row r="7147" spans="2:7" x14ac:dyDescent="0.2">
      <c r="B7147" t="s">
        <v>3380</v>
      </c>
      <c r="C7147" t="str">
        <f>VLOOKUP(B7147,customer!A:B,2,FALSE)</f>
        <v>Tucky Glowacki</v>
      </c>
      <c r="D7147" t="s">
        <v>3925</v>
      </c>
      <c r="E7147" t="s">
        <v>3935</v>
      </c>
      <c r="F7147" s="9">
        <v>44861</v>
      </c>
      <c r="G7147" s="11">
        <v>13</v>
      </c>
    </row>
    <row r="7148" spans="2:7" x14ac:dyDescent="0.2">
      <c r="B7148" t="s">
        <v>3380</v>
      </c>
      <c r="C7148" t="str">
        <f>VLOOKUP(B7148,customer!A:B,2,FALSE)</f>
        <v>Tucky Glowacki</v>
      </c>
      <c r="D7148" t="s">
        <v>3925</v>
      </c>
      <c r="E7148" t="s">
        <v>3935</v>
      </c>
      <c r="F7148" s="9">
        <v>44881</v>
      </c>
      <c r="G7148" s="11">
        <v>13</v>
      </c>
    </row>
    <row r="7149" spans="2:7" x14ac:dyDescent="0.2">
      <c r="B7149" t="s">
        <v>3380</v>
      </c>
      <c r="C7149" t="str">
        <f>VLOOKUP(B7149,customer!A:B,2,FALSE)</f>
        <v>Tucky Glowacki</v>
      </c>
      <c r="D7149" t="s">
        <v>3925</v>
      </c>
      <c r="E7149" t="s">
        <v>3935</v>
      </c>
      <c r="F7149" s="9">
        <v>44918</v>
      </c>
      <c r="G7149" s="11">
        <v>13</v>
      </c>
    </row>
    <row r="7150" spans="2:7" x14ac:dyDescent="0.2">
      <c r="B7150" t="s">
        <v>3380</v>
      </c>
      <c r="C7150" t="str">
        <f>VLOOKUP(B7150,customer!A:B,2,FALSE)</f>
        <v>Tucky Glowacki</v>
      </c>
      <c r="D7150" t="s">
        <v>3925</v>
      </c>
      <c r="E7150" t="s">
        <v>3935</v>
      </c>
      <c r="F7150" s="9">
        <v>44945</v>
      </c>
      <c r="G7150" s="11">
        <v>13</v>
      </c>
    </row>
    <row r="7151" spans="2:7" x14ac:dyDescent="0.2">
      <c r="B7151" t="s">
        <v>3380</v>
      </c>
      <c r="C7151" t="str">
        <f>VLOOKUP(B7151,customer!A:B,2,FALSE)</f>
        <v>Tucky Glowacki</v>
      </c>
      <c r="D7151" t="s">
        <v>3925</v>
      </c>
      <c r="E7151" t="s">
        <v>3935</v>
      </c>
      <c r="F7151" s="9">
        <v>44983</v>
      </c>
      <c r="G7151" s="11">
        <v>13</v>
      </c>
    </row>
    <row r="7152" spans="2:7" x14ac:dyDescent="0.2">
      <c r="B7152" t="s">
        <v>3380</v>
      </c>
      <c r="C7152" t="str">
        <f>VLOOKUP(B7152,customer!A:B,2,FALSE)</f>
        <v>Tucky Glowacki</v>
      </c>
      <c r="D7152" t="s">
        <v>3925</v>
      </c>
      <c r="E7152" t="s">
        <v>3935</v>
      </c>
      <c r="F7152" s="9">
        <v>45004</v>
      </c>
      <c r="G7152" s="11">
        <v>13</v>
      </c>
    </row>
    <row r="7153" spans="2:7" x14ac:dyDescent="0.2">
      <c r="B7153" t="s">
        <v>3380</v>
      </c>
      <c r="C7153" t="str">
        <f>VLOOKUP(B7153,customer!A:B,2,FALSE)</f>
        <v>Tucky Glowacki</v>
      </c>
      <c r="D7153" t="s">
        <v>3925</v>
      </c>
      <c r="E7153" t="s">
        <v>3935</v>
      </c>
      <c r="F7153" s="9">
        <v>45040</v>
      </c>
      <c r="G7153" s="11">
        <v>13</v>
      </c>
    </row>
    <row r="7154" spans="2:7" x14ac:dyDescent="0.2">
      <c r="B7154" t="s">
        <v>3380</v>
      </c>
      <c r="C7154" t="str">
        <f>VLOOKUP(B7154,customer!A:B,2,FALSE)</f>
        <v>Tucky Glowacki</v>
      </c>
      <c r="D7154" t="s">
        <v>3925</v>
      </c>
      <c r="E7154" t="s">
        <v>3935</v>
      </c>
      <c r="F7154" s="9">
        <v>45060</v>
      </c>
      <c r="G7154" s="11">
        <v>13</v>
      </c>
    </row>
    <row r="7155" spans="2:7" x14ac:dyDescent="0.2">
      <c r="B7155" t="s">
        <v>3380</v>
      </c>
      <c r="C7155" t="str">
        <f>VLOOKUP(B7155,customer!A:B,2,FALSE)</f>
        <v>Tucky Glowacki</v>
      </c>
      <c r="D7155" t="s">
        <v>3926</v>
      </c>
      <c r="E7155" t="s">
        <v>3936</v>
      </c>
      <c r="F7155" s="9">
        <v>44799</v>
      </c>
      <c r="G7155" s="11">
        <v>25</v>
      </c>
    </row>
    <row r="7156" spans="2:7" x14ac:dyDescent="0.2">
      <c r="B7156" t="s">
        <v>3380</v>
      </c>
      <c r="C7156" t="str">
        <f>VLOOKUP(B7156,customer!A:B,2,FALSE)</f>
        <v>Tucky Glowacki</v>
      </c>
      <c r="D7156" t="s">
        <v>3926</v>
      </c>
      <c r="E7156" t="s">
        <v>3936</v>
      </c>
      <c r="F7156" s="9">
        <v>44865</v>
      </c>
      <c r="G7156" s="11">
        <v>25</v>
      </c>
    </row>
    <row r="7157" spans="2:7" x14ac:dyDescent="0.2">
      <c r="B7157" t="s">
        <v>3380</v>
      </c>
      <c r="C7157" t="str">
        <f>VLOOKUP(B7157,customer!A:B,2,FALSE)</f>
        <v>Tucky Glowacki</v>
      </c>
      <c r="D7157" t="s">
        <v>3926</v>
      </c>
      <c r="E7157" t="s">
        <v>3936</v>
      </c>
      <c r="F7157" s="9">
        <v>44875</v>
      </c>
      <c r="G7157" s="11">
        <v>25</v>
      </c>
    </row>
    <row r="7158" spans="2:7" x14ac:dyDescent="0.2">
      <c r="B7158" t="s">
        <v>3380</v>
      </c>
      <c r="C7158" t="str">
        <f>VLOOKUP(B7158,customer!A:B,2,FALSE)</f>
        <v>Tucky Glowacki</v>
      </c>
      <c r="D7158" t="s">
        <v>3926</v>
      </c>
      <c r="E7158" t="s">
        <v>3936</v>
      </c>
      <c r="F7158" s="9">
        <v>44899</v>
      </c>
      <c r="G7158" s="11">
        <v>25</v>
      </c>
    </row>
    <row r="7159" spans="2:7" x14ac:dyDescent="0.2">
      <c r="B7159" t="s">
        <v>3380</v>
      </c>
      <c r="C7159" t="str">
        <f>VLOOKUP(B7159,customer!A:B,2,FALSE)</f>
        <v>Tucky Glowacki</v>
      </c>
      <c r="D7159" t="s">
        <v>3926</v>
      </c>
      <c r="E7159" t="s">
        <v>3936</v>
      </c>
      <c r="F7159" s="9">
        <v>44932</v>
      </c>
      <c r="G7159" s="11">
        <v>25</v>
      </c>
    </row>
    <row r="7160" spans="2:7" x14ac:dyDescent="0.2">
      <c r="B7160" t="s">
        <v>3380</v>
      </c>
      <c r="C7160" t="str">
        <f>VLOOKUP(B7160,customer!A:B,2,FALSE)</f>
        <v>Tucky Glowacki</v>
      </c>
      <c r="D7160" t="s">
        <v>3926</v>
      </c>
      <c r="E7160" t="s">
        <v>3936</v>
      </c>
      <c r="F7160" s="9">
        <v>44984</v>
      </c>
      <c r="G7160" s="11">
        <v>25</v>
      </c>
    </row>
    <row r="7161" spans="2:7" x14ac:dyDescent="0.2">
      <c r="B7161" t="s">
        <v>3380</v>
      </c>
      <c r="C7161" t="str">
        <f>VLOOKUP(B7161,customer!A:B,2,FALSE)</f>
        <v>Tucky Glowacki</v>
      </c>
      <c r="D7161" t="s">
        <v>3926</v>
      </c>
      <c r="E7161" t="s">
        <v>3936</v>
      </c>
      <c r="F7161" s="9">
        <v>44988</v>
      </c>
      <c r="G7161" s="11">
        <v>25</v>
      </c>
    </row>
    <row r="7162" spans="2:7" x14ac:dyDescent="0.2">
      <c r="B7162" t="s">
        <v>3380</v>
      </c>
      <c r="C7162" t="str">
        <f>VLOOKUP(B7162,customer!A:B,2,FALSE)</f>
        <v>Tucky Glowacki</v>
      </c>
      <c r="D7162" t="s">
        <v>3926</v>
      </c>
      <c r="E7162" t="s">
        <v>3936</v>
      </c>
      <c r="F7162" s="9">
        <v>45023</v>
      </c>
      <c r="G7162" s="11">
        <v>25</v>
      </c>
    </row>
    <row r="7163" spans="2:7" x14ac:dyDescent="0.2">
      <c r="B7163" t="s">
        <v>3380</v>
      </c>
      <c r="C7163" t="str">
        <f>VLOOKUP(B7163,customer!A:B,2,FALSE)</f>
        <v>Tucky Glowacki</v>
      </c>
      <c r="D7163" t="s">
        <v>3926</v>
      </c>
      <c r="E7163" t="s">
        <v>3936</v>
      </c>
      <c r="F7163" s="9">
        <v>45055</v>
      </c>
      <c r="G7163" s="11">
        <v>25</v>
      </c>
    </row>
    <row r="7164" spans="2:7" x14ac:dyDescent="0.2">
      <c r="B7164" t="s">
        <v>3380</v>
      </c>
      <c r="C7164" t="str">
        <f>VLOOKUP(B7164,customer!A:B,2,FALSE)</f>
        <v>Tucky Glowacki</v>
      </c>
      <c r="D7164" t="s">
        <v>3926</v>
      </c>
      <c r="E7164" t="s">
        <v>3936</v>
      </c>
      <c r="F7164" s="9">
        <v>45085</v>
      </c>
      <c r="G7164" s="11">
        <v>25</v>
      </c>
    </row>
    <row r="7165" spans="2:7" x14ac:dyDescent="0.2">
      <c r="B7165" t="s">
        <v>3381</v>
      </c>
      <c r="C7165" t="str">
        <f>VLOOKUP(B7165,customer!A:B,2,FALSE)</f>
        <v>Wiley McTeague</v>
      </c>
      <c r="D7165" t="s">
        <v>3950</v>
      </c>
      <c r="E7165" t="s">
        <v>3943</v>
      </c>
      <c r="F7165" s="9">
        <v>44783</v>
      </c>
      <c r="G7165" s="11">
        <v>28</v>
      </c>
    </row>
    <row r="7166" spans="2:7" x14ac:dyDescent="0.2">
      <c r="B7166" t="s">
        <v>3381</v>
      </c>
      <c r="C7166" t="str">
        <f>VLOOKUP(B7166,customer!A:B,2,FALSE)</f>
        <v>Wiley McTeague</v>
      </c>
      <c r="D7166" t="s">
        <v>3950</v>
      </c>
      <c r="E7166" t="s">
        <v>3943</v>
      </c>
      <c r="F7166" s="9">
        <v>44826</v>
      </c>
      <c r="G7166" s="11">
        <v>28</v>
      </c>
    </row>
    <row r="7167" spans="2:7" x14ac:dyDescent="0.2">
      <c r="B7167" t="s">
        <v>3381</v>
      </c>
      <c r="C7167" t="str">
        <f>VLOOKUP(B7167,customer!A:B,2,FALSE)</f>
        <v>Wiley McTeague</v>
      </c>
      <c r="D7167" t="s">
        <v>3950</v>
      </c>
      <c r="E7167" t="s">
        <v>3943</v>
      </c>
      <c r="F7167" s="9">
        <v>44848</v>
      </c>
      <c r="G7167" s="11">
        <v>28</v>
      </c>
    </row>
    <row r="7168" spans="2:7" x14ac:dyDescent="0.2">
      <c r="B7168" t="s">
        <v>3381</v>
      </c>
      <c r="C7168" t="str">
        <f>VLOOKUP(B7168,customer!A:B,2,FALSE)</f>
        <v>Wiley McTeague</v>
      </c>
      <c r="D7168" t="s">
        <v>3950</v>
      </c>
      <c r="E7168" t="s">
        <v>3943</v>
      </c>
      <c r="F7168" s="9">
        <v>44877</v>
      </c>
      <c r="G7168" s="11">
        <v>28</v>
      </c>
    </row>
    <row r="7169" spans="2:7" x14ac:dyDescent="0.2">
      <c r="B7169" t="s">
        <v>3381</v>
      </c>
      <c r="C7169" t="str">
        <f>VLOOKUP(B7169,customer!A:B,2,FALSE)</f>
        <v>Wiley McTeague</v>
      </c>
      <c r="D7169" t="s">
        <v>3950</v>
      </c>
      <c r="E7169" t="s">
        <v>3943</v>
      </c>
      <c r="F7169" s="9">
        <v>44907</v>
      </c>
      <c r="G7169" s="11">
        <v>28</v>
      </c>
    </row>
    <row r="7170" spans="2:7" x14ac:dyDescent="0.2">
      <c r="B7170" t="s">
        <v>3381</v>
      </c>
      <c r="C7170" t="str">
        <f>VLOOKUP(B7170,customer!A:B,2,FALSE)</f>
        <v>Wiley McTeague</v>
      </c>
      <c r="D7170" t="s">
        <v>3950</v>
      </c>
      <c r="E7170" t="s">
        <v>3943</v>
      </c>
      <c r="F7170" s="9">
        <v>44937</v>
      </c>
      <c r="G7170" s="11">
        <v>28</v>
      </c>
    </row>
    <row r="7171" spans="2:7" x14ac:dyDescent="0.2">
      <c r="B7171" t="s">
        <v>3381</v>
      </c>
      <c r="C7171" t="str">
        <f>VLOOKUP(B7171,customer!A:B,2,FALSE)</f>
        <v>Wiley McTeague</v>
      </c>
      <c r="D7171" t="s">
        <v>3950</v>
      </c>
      <c r="E7171" t="s">
        <v>3943</v>
      </c>
      <c r="F7171" s="9">
        <v>44974</v>
      </c>
      <c r="G7171" s="11">
        <v>28</v>
      </c>
    </row>
    <row r="7172" spans="2:7" x14ac:dyDescent="0.2">
      <c r="B7172" t="s">
        <v>3381</v>
      </c>
      <c r="C7172" t="str">
        <f>VLOOKUP(B7172,customer!A:B,2,FALSE)</f>
        <v>Wiley McTeague</v>
      </c>
      <c r="D7172" t="s">
        <v>3950</v>
      </c>
      <c r="E7172" t="s">
        <v>3943</v>
      </c>
      <c r="F7172" s="9">
        <v>45008</v>
      </c>
      <c r="G7172" s="11">
        <v>28</v>
      </c>
    </row>
    <row r="7173" spans="2:7" x14ac:dyDescent="0.2">
      <c r="B7173" t="s">
        <v>3381</v>
      </c>
      <c r="C7173" t="str">
        <f>VLOOKUP(B7173,customer!A:B,2,FALSE)</f>
        <v>Wiley McTeague</v>
      </c>
      <c r="D7173" t="s">
        <v>3950</v>
      </c>
      <c r="E7173" t="s">
        <v>3943</v>
      </c>
      <c r="F7173" s="9">
        <v>45065</v>
      </c>
      <c r="G7173" s="11">
        <v>28</v>
      </c>
    </row>
    <row r="7174" spans="2:7" x14ac:dyDescent="0.2">
      <c r="B7174" t="s">
        <v>3381</v>
      </c>
      <c r="C7174" t="str">
        <f>VLOOKUP(B7174,customer!A:B,2,FALSE)</f>
        <v>Wiley McTeague</v>
      </c>
      <c r="D7174" t="s">
        <v>3924</v>
      </c>
      <c r="E7174" t="s">
        <v>3934</v>
      </c>
      <c r="F7174" s="9">
        <v>44835</v>
      </c>
      <c r="G7174" s="11">
        <v>22</v>
      </c>
    </row>
    <row r="7175" spans="2:7" x14ac:dyDescent="0.2">
      <c r="B7175" t="s">
        <v>3381</v>
      </c>
      <c r="C7175" t="str">
        <f>VLOOKUP(B7175,customer!A:B,2,FALSE)</f>
        <v>Wiley McTeague</v>
      </c>
      <c r="D7175" t="s">
        <v>3924</v>
      </c>
      <c r="E7175" t="s">
        <v>3934</v>
      </c>
      <c r="F7175" s="9">
        <v>44871</v>
      </c>
      <c r="G7175" s="11">
        <v>22</v>
      </c>
    </row>
    <row r="7176" spans="2:7" x14ac:dyDescent="0.2">
      <c r="B7176" t="s">
        <v>3381</v>
      </c>
      <c r="C7176" t="str">
        <f>VLOOKUP(B7176,customer!A:B,2,FALSE)</f>
        <v>Wiley McTeague</v>
      </c>
      <c r="D7176" t="s">
        <v>3924</v>
      </c>
      <c r="E7176" t="s">
        <v>3934</v>
      </c>
      <c r="F7176" s="9">
        <v>44906</v>
      </c>
      <c r="G7176" s="11">
        <v>22</v>
      </c>
    </row>
    <row r="7177" spans="2:7" x14ac:dyDescent="0.2">
      <c r="B7177" t="s">
        <v>3381</v>
      </c>
      <c r="C7177" t="str">
        <f>VLOOKUP(B7177,customer!A:B,2,FALSE)</f>
        <v>Wiley McTeague</v>
      </c>
      <c r="D7177" t="s">
        <v>3924</v>
      </c>
      <c r="E7177" t="s">
        <v>3934</v>
      </c>
      <c r="F7177" s="9">
        <v>44942</v>
      </c>
      <c r="G7177" s="11">
        <v>22</v>
      </c>
    </row>
    <row r="7178" spans="2:7" x14ac:dyDescent="0.2">
      <c r="B7178" t="s">
        <v>3381</v>
      </c>
      <c r="C7178" t="str">
        <f>VLOOKUP(B7178,customer!A:B,2,FALSE)</f>
        <v>Wiley McTeague</v>
      </c>
      <c r="D7178" t="s">
        <v>3924</v>
      </c>
      <c r="E7178" t="s">
        <v>3934</v>
      </c>
      <c r="F7178" s="9">
        <v>44959</v>
      </c>
      <c r="G7178" s="11">
        <v>22</v>
      </c>
    </row>
    <row r="7179" spans="2:7" x14ac:dyDescent="0.2">
      <c r="B7179" t="s">
        <v>3381</v>
      </c>
      <c r="C7179" t="str">
        <f>VLOOKUP(B7179,customer!A:B,2,FALSE)</f>
        <v>Wiley McTeague</v>
      </c>
      <c r="D7179" t="s">
        <v>3924</v>
      </c>
      <c r="E7179" t="s">
        <v>3934</v>
      </c>
      <c r="F7179" s="9">
        <v>44993</v>
      </c>
      <c r="G7179" s="11">
        <v>22</v>
      </c>
    </row>
    <row r="7180" spans="2:7" x14ac:dyDescent="0.2">
      <c r="B7180" t="s">
        <v>3381</v>
      </c>
      <c r="C7180" t="str">
        <f>VLOOKUP(B7180,customer!A:B,2,FALSE)</f>
        <v>Wiley McTeague</v>
      </c>
      <c r="D7180" t="s">
        <v>3924</v>
      </c>
      <c r="E7180" t="s">
        <v>3934</v>
      </c>
      <c r="F7180" s="9">
        <v>45030</v>
      </c>
      <c r="G7180" s="11">
        <v>22</v>
      </c>
    </row>
    <row r="7181" spans="2:7" x14ac:dyDescent="0.2">
      <c r="B7181" t="s">
        <v>3381</v>
      </c>
      <c r="C7181" t="str">
        <f>VLOOKUP(B7181,customer!A:B,2,FALSE)</f>
        <v>Wiley McTeague</v>
      </c>
      <c r="D7181" t="s">
        <v>3924</v>
      </c>
      <c r="E7181" t="s">
        <v>3934</v>
      </c>
      <c r="F7181" s="9">
        <v>45052</v>
      </c>
      <c r="G7181" s="11">
        <v>22</v>
      </c>
    </row>
    <row r="7182" spans="2:7" x14ac:dyDescent="0.2">
      <c r="B7182" t="s">
        <v>3382</v>
      </c>
      <c r="C7182" t="str">
        <f>VLOOKUP(B7182,customer!A:B,2,FALSE)</f>
        <v>Kally Hook</v>
      </c>
      <c r="D7182" t="s">
        <v>3922</v>
      </c>
      <c r="E7182" t="s">
        <v>3932</v>
      </c>
      <c r="F7182" s="9">
        <v>44721</v>
      </c>
      <c r="G7182" s="11">
        <v>62</v>
      </c>
    </row>
    <row r="7183" spans="2:7" x14ac:dyDescent="0.2">
      <c r="B7183" t="s">
        <v>3382</v>
      </c>
      <c r="C7183" t="str">
        <f>VLOOKUP(B7183,customer!A:B,2,FALSE)</f>
        <v>Kally Hook</v>
      </c>
      <c r="D7183" t="s">
        <v>3922</v>
      </c>
      <c r="E7183" t="s">
        <v>3932</v>
      </c>
      <c r="F7183" s="9">
        <v>44757</v>
      </c>
      <c r="G7183" s="11">
        <v>62</v>
      </c>
    </row>
    <row r="7184" spans="2:7" x14ac:dyDescent="0.2">
      <c r="B7184" t="s">
        <v>3382</v>
      </c>
      <c r="C7184" t="str">
        <f>VLOOKUP(B7184,customer!A:B,2,FALSE)</f>
        <v>Kally Hook</v>
      </c>
      <c r="D7184" t="s">
        <v>3922</v>
      </c>
      <c r="E7184" t="s">
        <v>3932</v>
      </c>
      <c r="F7184" s="9">
        <v>44852</v>
      </c>
      <c r="G7184" s="11">
        <v>62</v>
      </c>
    </row>
    <row r="7185" spans="2:7" x14ac:dyDescent="0.2">
      <c r="B7185" t="s">
        <v>3382</v>
      </c>
      <c r="C7185" t="str">
        <f>VLOOKUP(B7185,customer!A:B,2,FALSE)</f>
        <v>Kally Hook</v>
      </c>
      <c r="D7185" t="s">
        <v>3922</v>
      </c>
      <c r="E7185" t="s">
        <v>3932</v>
      </c>
      <c r="F7185" s="9">
        <v>44889</v>
      </c>
      <c r="G7185" s="11">
        <v>62</v>
      </c>
    </row>
    <row r="7186" spans="2:7" x14ac:dyDescent="0.2">
      <c r="B7186" t="s">
        <v>3382</v>
      </c>
      <c r="C7186" t="str">
        <f>VLOOKUP(B7186,customer!A:B,2,FALSE)</f>
        <v>Kally Hook</v>
      </c>
      <c r="D7186" t="s">
        <v>3922</v>
      </c>
      <c r="E7186" t="s">
        <v>3932</v>
      </c>
      <c r="F7186" s="9">
        <v>44914</v>
      </c>
      <c r="G7186" s="11">
        <v>62</v>
      </c>
    </row>
    <row r="7187" spans="2:7" x14ac:dyDescent="0.2">
      <c r="B7187" t="s">
        <v>3382</v>
      </c>
      <c r="C7187" t="str">
        <f>VLOOKUP(B7187,customer!A:B,2,FALSE)</f>
        <v>Kally Hook</v>
      </c>
      <c r="D7187" t="s">
        <v>3922</v>
      </c>
      <c r="E7187" t="s">
        <v>3932</v>
      </c>
      <c r="F7187" s="9">
        <v>44937</v>
      </c>
      <c r="G7187" s="11">
        <v>62</v>
      </c>
    </row>
    <row r="7188" spans="2:7" x14ac:dyDescent="0.2">
      <c r="B7188" t="s">
        <v>3382</v>
      </c>
      <c r="C7188" t="str">
        <f>VLOOKUP(B7188,customer!A:B,2,FALSE)</f>
        <v>Kally Hook</v>
      </c>
      <c r="D7188" t="s">
        <v>3922</v>
      </c>
      <c r="E7188" t="s">
        <v>3932</v>
      </c>
      <c r="F7188" s="9">
        <v>44970</v>
      </c>
      <c r="G7188" s="11">
        <v>62</v>
      </c>
    </row>
    <row r="7189" spans="2:7" x14ac:dyDescent="0.2">
      <c r="B7189" t="s">
        <v>3382</v>
      </c>
      <c r="C7189" t="str">
        <f>VLOOKUP(B7189,customer!A:B,2,FALSE)</f>
        <v>Kally Hook</v>
      </c>
      <c r="D7189" t="s">
        <v>3922</v>
      </c>
      <c r="E7189" t="s">
        <v>3932</v>
      </c>
      <c r="F7189" s="9">
        <v>44994</v>
      </c>
      <c r="G7189" s="11">
        <v>62</v>
      </c>
    </row>
    <row r="7190" spans="2:7" x14ac:dyDescent="0.2">
      <c r="B7190" t="s">
        <v>3382</v>
      </c>
      <c r="C7190" t="str">
        <f>VLOOKUP(B7190,customer!A:B,2,FALSE)</f>
        <v>Kally Hook</v>
      </c>
      <c r="D7190" t="s">
        <v>3922</v>
      </c>
      <c r="E7190" t="s">
        <v>3932</v>
      </c>
      <c r="F7190" s="9">
        <v>45067</v>
      </c>
      <c r="G7190" s="11">
        <v>62</v>
      </c>
    </row>
    <row r="7191" spans="2:7" x14ac:dyDescent="0.2">
      <c r="B7191" t="s">
        <v>3382</v>
      </c>
      <c r="C7191" t="str">
        <f>VLOOKUP(B7191,customer!A:B,2,FALSE)</f>
        <v>Kally Hook</v>
      </c>
      <c r="D7191" t="s">
        <v>3927</v>
      </c>
      <c r="E7191" t="s">
        <v>3937</v>
      </c>
      <c r="F7191" s="9">
        <v>44953</v>
      </c>
      <c r="G7191" s="11">
        <v>27</v>
      </c>
    </row>
    <row r="7192" spans="2:7" x14ac:dyDescent="0.2">
      <c r="B7192" t="s">
        <v>3382</v>
      </c>
      <c r="C7192" t="str">
        <f>VLOOKUP(B7192,customer!A:B,2,FALSE)</f>
        <v>Kally Hook</v>
      </c>
      <c r="D7192" t="s">
        <v>3927</v>
      </c>
      <c r="E7192" t="s">
        <v>3937</v>
      </c>
      <c r="F7192" s="9">
        <v>44985</v>
      </c>
      <c r="G7192" s="11">
        <v>27</v>
      </c>
    </row>
    <row r="7193" spans="2:7" x14ac:dyDescent="0.2">
      <c r="B7193" t="s">
        <v>3382</v>
      </c>
      <c r="C7193" t="str">
        <f>VLOOKUP(B7193,customer!A:B,2,FALSE)</f>
        <v>Kally Hook</v>
      </c>
      <c r="D7193" t="s">
        <v>3927</v>
      </c>
      <c r="E7193" t="s">
        <v>3937</v>
      </c>
      <c r="F7193" s="9">
        <v>44995</v>
      </c>
      <c r="G7193" s="11">
        <v>27</v>
      </c>
    </row>
    <row r="7194" spans="2:7" x14ac:dyDescent="0.2">
      <c r="B7194" t="s">
        <v>3382</v>
      </c>
      <c r="C7194" t="str">
        <f>VLOOKUP(B7194,customer!A:B,2,FALSE)</f>
        <v>Kally Hook</v>
      </c>
      <c r="D7194" t="s">
        <v>3927</v>
      </c>
      <c r="E7194" t="s">
        <v>3937</v>
      </c>
      <c r="F7194" s="9">
        <v>45019</v>
      </c>
      <c r="G7194" s="11">
        <v>27</v>
      </c>
    </row>
    <row r="7195" spans="2:7" x14ac:dyDescent="0.2">
      <c r="B7195" t="s">
        <v>3382</v>
      </c>
      <c r="C7195" t="str">
        <f>VLOOKUP(B7195,customer!A:B,2,FALSE)</f>
        <v>Kally Hook</v>
      </c>
      <c r="D7195" t="s">
        <v>3927</v>
      </c>
      <c r="E7195" t="s">
        <v>3937</v>
      </c>
      <c r="F7195" s="9">
        <v>45053</v>
      </c>
      <c r="G7195" s="11">
        <v>27</v>
      </c>
    </row>
    <row r="7196" spans="2:7" x14ac:dyDescent="0.2">
      <c r="B7196" t="s">
        <v>3382</v>
      </c>
      <c r="C7196" t="str">
        <f>VLOOKUP(B7196,customer!A:B,2,FALSE)</f>
        <v>Kally Hook</v>
      </c>
      <c r="D7196" t="s">
        <v>3927</v>
      </c>
      <c r="E7196" t="s">
        <v>3937</v>
      </c>
      <c r="F7196" s="9">
        <v>45080</v>
      </c>
      <c r="G7196" s="11">
        <v>27</v>
      </c>
    </row>
    <row r="7197" spans="2:7" x14ac:dyDescent="0.2">
      <c r="B7197" t="s">
        <v>3383</v>
      </c>
      <c r="C7197" t="str">
        <f>VLOOKUP(B7197,customer!A:B,2,FALSE)</f>
        <v>Valida Frotton</v>
      </c>
      <c r="D7197" t="s">
        <v>3949</v>
      </c>
      <c r="E7197" t="s">
        <v>3942</v>
      </c>
      <c r="F7197" s="9">
        <v>44921</v>
      </c>
      <c r="G7197" s="11">
        <v>25</v>
      </c>
    </row>
    <row r="7198" spans="2:7" x14ac:dyDescent="0.2">
      <c r="B7198" t="s">
        <v>3383</v>
      </c>
      <c r="C7198" t="str">
        <f>VLOOKUP(B7198,customer!A:B,2,FALSE)</f>
        <v>Valida Frotton</v>
      </c>
      <c r="D7198" t="s">
        <v>3949</v>
      </c>
      <c r="E7198" t="s">
        <v>3942</v>
      </c>
      <c r="F7198" s="9">
        <v>44952</v>
      </c>
      <c r="G7198" s="11">
        <v>25</v>
      </c>
    </row>
    <row r="7199" spans="2:7" x14ac:dyDescent="0.2">
      <c r="B7199" t="s">
        <v>3383</v>
      </c>
      <c r="C7199" t="str">
        <f>VLOOKUP(B7199,customer!A:B,2,FALSE)</f>
        <v>Valida Frotton</v>
      </c>
      <c r="D7199" t="s">
        <v>3949</v>
      </c>
      <c r="E7199" t="s">
        <v>3942</v>
      </c>
      <c r="F7199" s="9">
        <v>44959</v>
      </c>
      <c r="G7199" s="11">
        <v>25</v>
      </c>
    </row>
    <row r="7200" spans="2:7" x14ac:dyDescent="0.2">
      <c r="B7200" t="s">
        <v>3383</v>
      </c>
      <c r="C7200" t="str">
        <f>VLOOKUP(B7200,customer!A:B,2,FALSE)</f>
        <v>Valida Frotton</v>
      </c>
      <c r="D7200" t="s">
        <v>3949</v>
      </c>
      <c r="E7200" t="s">
        <v>3942</v>
      </c>
      <c r="F7200" s="9">
        <v>44995</v>
      </c>
      <c r="G7200" s="11">
        <v>25</v>
      </c>
    </row>
    <row r="7201" spans="2:7" x14ac:dyDescent="0.2">
      <c r="B7201" t="s">
        <v>3383</v>
      </c>
      <c r="C7201" t="str">
        <f>VLOOKUP(B7201,customer!A:B,2,FALSE)</f>
        <v>Valida Frotton</v>
      </c>
      <c r="D7201" t="s">
        <v>3949</v>
      </c>
      <c r="E7201" t="s">
        <v>3942</v>
      </c>
      <c r="F7201" s="9">
        <v>45045</v>
      </c>
      <c r="G7201" s="11">
        <v>25</v>
      </c>
    </row>
    <row r="7202" spans="2:7" x14ac:dyDescent="0.2">
      <c r="B7202" t="s">
        <v>3383</v>
      </c>
      <c r="C7202" t="str">
        <f>VLOOKUP(B7202,customer!A:B,2,FALSE)</f>
        <v>Valida Frotton</v>
      </c>
      <c r="D7202" t="s">
        <v>3949</v>
      </c>
      <c r="E7202" t="s">
        <v>3942</v>
      </c>
      <c r="F7202" s="9">
        <v>45053</v>
      </c>
      <c r="G7202" s="11">
        <v>25</v>
      </c>
    </row>
    <row r="7203" spans="2:7" x14ac:dyDescent="0.2">
      <c r="B7203" t="s">
        <v>3383</v>
      </c>
      <c r="C7203" t="str">
        <f>VLOOKUP(B7203,customer!A:B,2,FALSE)</f>
        <v>Valida Frotton</v>
      </c>
      <c r="D7203" t="s">
        <v>3949</v>
      </c>
      <c r="E7203" t="s">
        <v>3942</v>
      </c>
      <c r="F7203" s="9">
        <v>45079</v>
      </c>
      <c r="G7203" s="11">
        <v>25</v>
      </c>
    </row>
    <row r="7204" spans="2:7" x14ac:dyDescent="0.2">
      <c r="B7204" t="s">
        <v>3384</v>
      </c>
      <c r="C7204" t="str">
        <f>VLOOKUP(B7204,customer!A:B,2,FALSE)</f>
        <v>Payton Langran</v>
      </c>
      <c r="D7204" t="s">
        <v>3947</v>
      </c>
      <c r="E7204" t="s">
        <v>3940</v>
      </c>
      <c r="F7204" s="9">
        <v>44880</v>
      </c>
      <c r="G7204" s="11">
        <v>62</v>
      </c>
    </row>
    <row r="7205" spans="2:7" x14ac:dyDescent="0.2">
      <c r="B7205" t="s">
        <v>3384</v>
      </c>
      <c r="C7205" t="str">
        <f>VLOOKUP(B7205,customer!A:B,2,FALSE)</f>
        <v>Payton Langran</v>
      </c>
      <c r="D7205" t="s">
        <v>3947</v>
      </c>
      <c r="E7205" t="s">
        <v>3940</v>
      </c>
      <c r="F7205" s="9">
        <v>44918</v>
      </c>
      <c r="G7205" s="11">
        <v>62</v>
      </c>
    </row>
    <row r="7206" spans="2:7" x14ac:dyDescent="0.2">
      <c r="B7206" t="s">
        <v>3384</v>
      </c>
      <c r="C7206" t="str">
        <f>VLOOKUP(B7206,customer!A:B,2,FALSE)</f>
        <v>Payton Langran</v>
      </c>
      <c r="D7206" t="s">
        <v>3947</v>
      </c>
      <c r="E7206" t="s">
        <v>3940</v>
      </c>
      <c r="F7206" s="9">
        <v>44942</v>
      </c>
      <c r="G7206" s="11">
        <v>62</v>
      </c>
    </row>
    <row r="7207" spans="2:7" x14ac:dyDescent="0.2">
      <c r="B7207" t="s">
        <v>3384</v>
      </c>
      <c r="C7207" t="str">
        <f>VLOOKUP(B7207,customer!A:B,2,FALSE)</f>
        <v>Payton Langran</v>
      </c>
      <c r="D7207" t="s">
        <v>3947</v>
      </c>
      <c r="E7207" t="s">
        <v>3940</v>
      </c>
      <c r="F7207" s="9">
        <v>44974</v>
      </c>
      <c r="G7207" s="11">
        <v>62</v>
      </c>
    </row>
    <row r="7208" spans="2:7" x14ac:dyDescent="0.2">
      <c r="B7208" t="s">
        <v>3384</v>
      </c>
      <c r="C7208" t="str">
        <f>VLOOKUP(B7208,customer!A:B,2,FALSE)</f>
        <v>Payton Langran</v>
      </c>
      <c r="D7208" t="s">
        <v>3947</v>
      </c>
      <c r="E7208" t="s">
        <v>3940</v>
      </c>
      <c r="F7208" s="9">
        <v>45013</v>
      </c>
      <c r="G7208" s="11">
        <v>62</v>
      </c>
    </row>
    <row r="7209" spans="2:7" x14ac:dyDescent="0.2">
      <c r="B7209" t="s">
        <v>3384</v>
      </c>
      <c r="C7209" t="str">
        <f>VLOOKUP(B7209,customer!A:B,2,FALSE)</f>
        <v>Payton Langran</v>
      </c>
      <c r="D7209" t="s">
        <v>3947</v>
      </c>
      <c r="E7209" t="s">
        <v>3940</v>
      </c>
      <c r="F7209" s="9">
        <v>45061</v>
      </c>
      <c r="G7209" s="11">
        <v>62</v>
      </c>
    </row>
    <row r="7210" spans="2:7" x14ac:dyDescent="0.2">
      <c r="B7210" t="s">
        <v>3385</v>
      </c>
      <c r="C7210" t="str">
        <f>VLOOKUP(B7210,customer!A:B,2,FALSE)</f>
        <v>Frazer Beesley</v>
      </c>
      <c r="D7210" t="s">
        <v>3925</v>
      </c>
      <c r="E7210" t="s">
        <v>3935</v>
      </c>
      <c r="F7210" s="9">
        <v>44962</v>
      </c>
      <c r="G7210" s="11">
        <v>13</v>
      </c>
    </row>
    <row r="7211" spans="2:7" x14ac:dyDescent="0.2">
      <c r="B7211" t="s">
        <v>3385</v>
      </c>
      <c r="C7211" t="str">
        <f>VLOOKUP(B7211,customer!A:B,2,FALSE)</f>
        <v>Frazer Beesley</v>
      </c>
      <c r="D7211" t="s">
        <v>3925</v>
      </c>
      <c r="E7211" t="s">
        <v>3935</v>
      </c>
      <c r="F7211" s="9">
        <v>45001</v>
      </c>
      <c r="G7211" s="11">
        <v>13</v>
      </c>
    </row>
    <row r="7212" spans="2:7" x14ac:dyDescent="0.2">
      <c r="B7212" t="s">
        <v>3385</v>
      </c>
      <c r="C7212" t="str">
        <f>VLOOKUP(B7212,customer!A:B,2,FALSE)</f>
        <v>Frazer Beesley</v>
      </c>
      <c r="D7212" t="s">
        <v>3925</v>
      </c>
      <c r="E7212" t="s">
        <v>3935</v>
      </c>
      <c r="F7212" s="9">
        <v>45031</v>
      </c>
      <c r="G7212" s="11">
        <v>13</v>
      </c>
    </row>
    <row r="7213" spans="2:7" x14ac:dyDescent="0.2">
      <c r="B7213" t="s">
        <v>3385</v>
      </c>
      <c r="C7213" t="str">
        <f>VLOOKUP(B7213,customer!A:B,2,FALSE)</f>
        <v>Frazer Beesley</v>
      </c>
      <c r="D7213" t="s">
        <v>3925</v>
      </c>
      <c r="E7213" t="s">
        <v>3935</v>
      </c>
      <c r="F7213" s="9">
        <v>45063</v>
      </c>
      <c r="G7213" s="11">
        <v>13</v>
      </c>
    </row>
    <row r="7214" spans="2:7" x14ac:dyDescent="0.2">
      <c r="B7214" t="s">
        <v>3385</v>
      </c>
      <c r="C7214" t="str">
        <f>VLOOKUP(B7214,customer!A:B,2,FALSE)</f>
        <v>Frazer Beesley</v>
      </c>
      <c r="D7214" t="s">
        <v>3924</v>
      </c>
      <c r="E7214" t="s">
        <v>3934</v>
      </c>
      <c r="F7214" s="9">
        <v>45016</v>
      </c>
      <c r="G7214" s="11">
        <v>22</v>
      </c>
    </row>
    <row r="7215" spans="2:7" x14ac:dyDescent="0.2">
      <c r="B7215" t="s">
        <v>3385</v>
      </c>
      <c r="C7215" t="str">
        <f>VLOOKUP(B7215,customer!A:B,2,FALSE)</f>
        <v>Frazer Beesley</v>
      </c>
      <c r="D7215" t="s">
        <v>3924</v>
      </c>
      <c r="E7215" t="s">
        <v>3934</v>
      </c>
      <c r="F7215" s="9">
        <v>45046</v>
      </c>
      <c r="G7215" s="11">
        <v>22</v>
      </c>
    </row>
    <row r="7216" spans="2:7" x14ac:dyDescent="0.2">
      <c r="B7216" t="s">
        <v>3385</v>
      </c>
      <c r="C7216" t="str">
        <f>VLOOKUP(B7216,customer!A:B,2,FALSE)</f>
        <v>Frazer Beesley</v>
      </c>
      <c r="D7216" t="s">
        <v>3924</v>
      </c>
      <c r="E7216" t="s">
        <v>3934</v>
      </c>
      <c r="F7216" s="9">
        <v>45051</v>
      </c>
      <c r="G7216" s="11">
        <v>22</v>
      </c>
    </row>
    <row r="7217" spans="2:7" x14ac:dyDescent="0.2">
      <c r="B7217" t="s">
        <v>3386</v>
      </c>
      <c r="C7217" t="str">
        <f>VLOOKUP(B7217,customer!A:B,2,FALSE)</f>
        <v>Carla Connors</v>
      </c>
      <c r="D7217" t="s">
        <v>3922</v>
      </c>
      <c r="E7217" t="s">
        <v>3932</v>
      </c>
      <c r="F7217" s="9">
        <v>44715</v>
      </c>
      <c r="G7217" s="11">
        <v>62</v>
      </c>
    </row>
    <row r="7218" spans="2:7" x14ac:dyDescent="0.2">
      <c r="B7218" t="s">
        <v>3386</v>
      </c>
      <c r="C7218" t="str">
        <f>VLOOKUP(B7218,customer!A:B,2,FALSE)</f>
        <v>Carla Connors</v>
      </c>
      <c r="D7218" t="s">
        <v>3922</v>
      </c>
      <c r="E7218" t="s">
        <v>3932</v>
      </c>
      <c r="F7218" s="9">
        <v>44755</v>
      </c>
      <c r="G7218" s="11">
        <v>62</v>
      </c>
    </row>
    <row r="7219" spans="2:7" x14ac:dyDescent="0.2">
      <c r="B7219" t="s">
        <v>3386</v>
      </c>
      <c r="C7219" t="str">
        <f>VLOOKUP(B7219,customer!A:B,2,FALSE)</f>
        <v>Carla Connors</v>
      </c>
      <c r="D7219" t="s">
        <v>3922</v>
      </c>
      <c r="E7219" t="s">
        <v>3932</v>
      </c>
      <c r="F7219" s="9">
        <v>44837</v>
      </c>
      <c r="G7219" s="11">
        <v>62</v>
      </c>
    </row>
    <row r="7220" spans="2:7" x14ac:dyDescent="0.2">
      <c r="B7220" t="s">
        <v>3386</v>
      </c>
      <c r="C7220" t="str">
        <f>VLOOKUP(B7220,customer!A:B,2,FALSE)</f>
        <v>Carla Connors</v>
      </c>
      <c r="D7220" t="s">
        <v>3922</v>
      </c>
      <c r="E7220" t="s">
        <v>3932</v>
      </c>
      <c r="F7220" s="9">
        <v>44932</v>
      </c>
      <c r="G7220" s="11">
        <v>62</v>
      </c>
    </row>
    <row r="7221" spans="2:7" x14ac:dyDescent="0.2">
      <c r="B7221" t="s">
        <v>3386</v>
      </c>
      <c r="C7221" t="str">
        <f>VLOOKUP(B7221,customer!A:B,2,FALSE)</f>
        <v>Carla Connors</v>
      </c>
      <c r="D7221" t="s">
        <v>3922</v>
      </c>
      <c r="E7221" t="s">
        <v>3932</v>
      </c>
      <c r="F7221" s="9">
        <v>45001</v>
      </c>
      <c r="G7221" s="11">
        <v>62</v>
      </c>
    </row>
    <row r="7222" spans="2:7" x14ac:dyDescent="0.2">
      <c r="B7222" t="s">
        <v>3386</v>
      </c>
      <c r="C7222" t="str">
        <f>VLOOKUP(B7222,customer!A:B,2,FALSE)</f>
        <v>Carla Connors</v>
      </c>
      <c r="D7222" t="s">
        <v>3922</v>
      </c>
      <c r="E7222" t="s">
        <v>3932</v>
      </c>
      <c r="F7222" s="9">
        <v>45049</v>
      </c>
      <c r="G7222" s="11">
        <v>62</v>
      </c>
    </row>
    <row r="7223" spans="2:7" x14ac:dyDescent="0.2">
      <c r="B7223" t="s">
        <v>3386</v>
      </c>
      <c r="C7223" t="str">
        <f>VLOOKUP(B7223,customer!A:B,2,FALSE)</f>
        <v>Carla Connors</v>
      </c>
      <c r="D7223" t="s">
        <v>3925</v>
      </c>
      <c r="E7223" t="s">
        <v>3935</v>
      </c>
      <c r="F7223" s="9">
        <v>45017</v>
      </c>
      <c r="G7223" s="11">
        <v>13</v>
      </c>
    </row>
    <row r="7224" spans="2:7" x14ac:dyDescent="0.2">
      <c r="B7224" t="s">
        <v>3386</v>
      </c>
      <c r="C7224" t="str">
        <f>VLOOKUP(B7224,customer!A:B,2,FALSE)</f>
        <v>Carla Connors</v>
      </c>
      <c r="D7224" t="s">
        <v>3925</v>
      </c>
      <c r="E7224" t="s">
        <v>3935</v>
      </c>
      <c r="F7224" s="9">
        <v>45057</v>
      </c>
      <c r="G7224" s="11">
        <v>13</v>
      </c>
    </row>
    <row r="7225" spans="2:7" x14ac:dyDescent="0.2">
      <c r="B7225" t="s">
        <v>3387</v>
      </c>
      <c r="C7225" t="str">
        <f>VLOOKUP(B7225,customer!A:B,2,FALSE)</f>
        <v>Deloria Sercombe</v>
      </c>
      <c r="D7225" t="s">
        <v>3924</v>
      </c>
      <c r="E7225" t="s">
        <v>3934</v>
      </c>
      <c r="F7225" s="9">
        <v>44655</v>
      </c>
      <c r="G7225" s="11">
        <v>22</v>
      </c>
    </row>
    <row r="7226" spans="2:7" x14ac:dyDescent="0.2">
      <c r="B7226" t="s">
        <v>3387</v>
      </c>
      <c r="C7226" t="str">
        <f>VLOOKUP(B7226,customer!A:B,2,FALSE)</f>
        <v>Deloria Sercombe</v>
      </c>
      <c r="D7226" t="s">
        <v>3924</v>
      </c>
      <c r="E7226" t="s">
        <v>3934</v>
      </c>
      <c r="F7226" s="9">
        <v>44697</v>
      </c>
      <c r="G7226" s="11">
        <v>22</v>
      </c>
    </row>
    <row r="7227" spans="2:7" x14ac:dyDescent="0.2">
      <c r="B7227" t="s">
        <v>3387</v>
      </c>
      <c r="C7227" t="str">
        <f>VLOOKUP(B7227,customer!A:B,2,FALSE)</f>
        <v>Deloria Sercombe</v>
      </c>
      <c r="D7227" t="s">
        <v>3924</v>
      </c>
      <c r="E7227" t="s">
        <v>3934</v>
      </c>
      <c r="F7227" s="9">
        <v>44752</v>
      </c>
      <c r="G7227" s="11">
        <v>22</v>
      </c>
    </row>
    <row r="7228" spans="2:7" x14ac:dyDescent="0.2">
      <c r="B7228" t="s">
        <v>3387</v>
      </c>
      <c r="C7228" t="str">
        <f>VLOOKUP(B7228,customer!A:B,2,FALSE)</f>
        <v>Deloria Sercombe</v>
      </c>
      <c r="D7228" t="s">
        <v>3924</v>
      </c>
      <c r="E7228" t="s">
        <v>3934</v>
      </c>
      <c r="F7228" s="9">
        <v>44791</v>
      </c>
      <c r="G7228" s="11">
        <v>22</v>
      </c>
    </row>
    <row r="7229" spans="2:7" x14ac:dyDescent="0.2">
      <c r="B7229" t="s">
        <v>3387</v>
      </c>
      <c r="C7229" t="str">
        <f>VLOOKUP(B7229,customer!A:B,2,FALSE)</f>
        <v>Deloria Sercombe</v>
      </c>
      <c r="D7229" t="s">
        <v>3924</v>
      </c>
      <c r="E7229" t="s">
        <v>3934</v>
      </c>
      <c r="F7229" s="9">
        <v>44819</v>
      </c>
      <c r="G7229" s="11">
        <v>22</v>
      </c>
    </row>
    <row r="7230" spans="2:7" x14ac:dyDescent="0.2">
      <c r="B7230" t="s">
        <v>3387</v>
      </c>
      <c r="C7230" t="str">
        <f>VLOOKUP(B7230,customer!A:B,2,FALSE)</f>
        <v>Deloria Sercombe</v>
      </c>
      <c r="D7230" t="s">
        <v>3924</v>
      </c>
      <c r="E7230" t="s">
        <v>3934</v>
      </c>
      <c r="F7230" s="9">
        <v>44846</v>
      </c>
      <c r="G7230" s="11">
        <v>22</v>
      </c>
    </row>
    <row r="7231" spans="2:7" x14ac:dyDescent="0.2">
      <c r="B7231" t="s">
        <v>3387</v>
      </c>
      <c r="C7231" t="str">
        <f>VLOOKUP(B7231,customer!A:B,2,FALSE)</f>
        <v>Deloria Sercombe</v>
      </c>
      <c r="D7231" t="s">
        <v>3924</v>
      </c>
      <c r="E7231" t="s">
        <v>3934</v>
      </c>
      <c r="F7231" s="9">
        <v>44878</v>
      </c>
      <c r="G7231" s="11">
        <v>22</v>
      </c>
    </row>
    <row r="7232" spans="2:7" x14ac:dyDescent="0.2">
      <c r="B7232" t="s">
        <v>3387</v>
      </c>
      <c r="C7232" t="str">
        <f>VLOOKUP(B7232,customer!A:B,2,FALSE)</f>
        <v>Deloria Sercombe</v>
      </c>
      <c r="D7232" t="s">
        <v>3924</v>
      </c>
      <c r="E7232" t="s">
        <v>3934</v>
      </c>
      <c r="F7232" s="9">
        <v>44909</v>
      </c>
      <c r="G7232" s="11">
        <v>22</v>
      </c>
    </row>
    <row r="7233" spans="2:7" x14ac:dyDescent="0.2">
      <c r="B7233" t="s">
        <v>3387</v>
      </c>
      <c r="C7233" t="str">
        <f>VLOOKUP(B7233,customer!A:B,2,FALSE)</f>
        <v>Deloria Sercombe</v>
      </c>
      <c r="D7233" t="s">
        <v>3924</v>
      </c>
      <c r="E7233" t="s">
        <v>3934</v>
      </c>
      <c r="F7233" s="9">
        <v>44935</v>
      </c>
      <c r="G7233" s="11">
        <v>22</v>
      </c>
    </row>
    <row r="7234" spans="2:7" x14ac:dyDescent="0.2">
      <c r="B7234" t="s">
        <v>3387</v>
      </c>
      <c r="C7234" t="str">
        <f>VLOOKUP(B7234,customer!A:B,2,FALSE)</f>
        <v>Deloria Sercombe</v>
      </c>
      <c r="D7234" t="s">
        <v>3924</v>
      </c>
      <c r="E7234" t="s">
        <v>3934</v>
      </c>
      <c r="F7234" s="9">
        <v>44961</v>
      </c>
      <c r="G7234" s="11">
        <v>22</v>
      </c>
    </row>
    <row r="7235" spans="2:7" x14ac:dyDescent="0.2">
      <c r="B7235" t="s">
        <v>3387</v>
      </c>
      <c r="C7235" t="str">
        <f>VLOOKUP(B7235,customer!A:B,2,FALSE)</f>
        <v>Deloria Sercombe</v>
      </c>
      <c r="D7235" t="s">
        <v>3924</v>
      </c>
      <c r="E7235" t="s">
        <v>3934</v>
      </c>
      <c r="F7235" s="9">
        <v>45024</v>
      </c>
      <c r="G7235" s="11">
        <v>22</v>
      </c>
    </row>
    <row r="7236" spans="2:7" x14ac:dyDescent="0.2">
      <c r="B7236" t="s">
        <v>3387</v>
      </c>
      <c r="C7236" t="str">
        <f>VLOOKUP(B7236,customer!A:B,2,FALSE)</f>
        <v>Deloria Sercombe</v>
      </c>
      <c r="D7236" t="s">
        <v>3924</v>
      </c>
      <c r="E7236" t="s">
        <v>3934</v>
      </c>
      <c r="F7236" s="9">
        <v>45050</v>
      </c>
      <c r="G7236" s="11">
        <v>22</v>
      </c>
    </row>
    <row r="7237" spans="2:7" x14ac:dyDescent="0.2">
      <c r="B7237" t="s">
        <v>3387</v>
      </c>
      <c r="C7237" t="str">
        <f>VLOOKUP(B7237,customer!A:B,2,FALSE)</f>
        <v>Deloria Sercombe</v>
      </c>
      <c r="D7237" t="s">
        <v>3947</v>
      </c>
      <c r="E7237" t="s">
        <v>3940</v>
      </c>
      <c r="F7237" s="9">
        <v>44766</v>
      </c>
      <c r="G7237" s="11">
        <v>62</v>
      </c>
    </row>
    <row r="7238" spans="2:7" x14ac:dyDescent="0.2">
      <c r="B7238" t="s">
        <v>3387</v>
      </c>
      <c r="C7238" t="str">
        <f>VLOOKUP(B7238,customer!A:B,2,FALSE)</f>
        <v>Deloria Sercombe</v>
      </c>
      <c r="D7238" t="s">
        <v>3947</v>
      </c>
      <c r="E7238" t="s">
        <v>3940</v>
      </c>
      <c r="F7238" s="9">
        <v>44804</v>
      </c>
      <c r="G7238" s="11">
        <v>62</v>
      </c>
    </row>
    <row r="7239" spans="2:7" x14ac:dyDescent="0.2">
      <c r="B7239" t="s">
        <v>3387</v>
      </c>
      <c r="C7239" t="str">
        <f>VLOOKUP(B7239,customer!A:B,2,FALSE)</f>
        <v>Deloria Sercombe</v>
      </c>
      <c r="D7239" t="s">
        <v>3947</v>
      </c>
      <c r="E7239" t="s">
        <v>3940</v>
      </c>
      <c r="F7239" s="9">
        <v>44859</v>
      </c>
      <c r="G7239" s="11">
        <v>62</v>
      </c>
    </row>
    <row r="7240" spans="2:7" x14ac:dyDescent="0.2">
      <c r="B7240" t="s">
        <v>3387</v>
      </c>
      <c r="C7240" t="str">
        <f>VLOOKUP(B7240,customer!A:B,2,FALSE)</f>
        <v>Deloria Sercombe</v>
      </c>
      <c r="D7240" t="s">
        <v>3947</v>
      </c>
      <c r="E7240" t="s">
        <v>3940</v>
      </c>
      <c r="F7240" s="9">
        <v>44926</v>
      </c>
      <c r="G7240" s="11">
        <v>62</v>
      </c>
    </row>
    <row r="7241" spans="2:7" x14ac:dyDescent="0.2">
      <c r="B7241" t="s">
        <v>3387</v>
      </c>
      <c r="C7241" t="str">
        <f>VLOOKUP(B7241,customer!A:B,2,FALSE)</f>
        <v>Deloria Sercombe</v>
      </c>
      <c r="D7241" t="s">
        <v>3947</v>
      </c>
      <c r="E7241" t="s">
        <v>3940</v>
      </c>
      <c r="F7241" s="9">
        <v>44982</v>
      </c>
      <c r="G7241" s="11">
        <v>62</v>
      </c>
    </row>
    <row r="7242" spans="2:7" x14ac:dyDescent="0.2">
      <c r="B7242" t="s">
        <v>3387</v>
      </c>
      <c r="C7242" t="str">
        <f>VLOOKUP(B7242,customer!A:B,2,FALSE)</f>
        <v>Deloria Sercombe</v>
      </c>
      <c r="D7242" t="s">
        <v>3947</v>
      </c>
      <c r="E7242" t="s">
        <v>3940</v>
      </c>
      <c r="F7242" s="9">
        <v>45015</v>
      </c>
      <c r="G7242" s="11">
        <v>62</v>
      </c>
    </row>
    <row r="7243" spans="2:7" x14ac:dyDescent="0.2">
      <c r="B7243" t="s">
        <v>3387</v>
      </c>
      <c r="C7243" t="str">
        <f>VLOOKUP(B7243,customer!A:B,2,FALSE)</f>
        <v>Deloria Sercombe</v>
      </c>
      <c r="D7243" t="s">
        <v>3947</v>
      </c>
      <c r="E7243" t="s">
        <v>3940</v>
      </c>
      <c r="F7243" s="9">
        <v>45044</v>
      </c>
      <c r="G7243" s="11">
        <v>62</v>
      </c>
    </row>
    <row r="7244" spans="2:7" x14ac:dyDescent="0.2">
      <c r="B7244" t="s">
        <v>3387</v>
      </c>
      <c r="C7244" t="str">
        <f>VLOOKUP(B7244,customer!A:B,2,FALSE)</f>
        <v>Deloria Sercombe</v>
      </c>
      <c r="D7244" t="s">
        <v>3947</v>
      </c>
      <c r="E7244" t="s">
        <v>3940</v>
      </c>
      <c r="F7244" s="9">
        <v>45077</v>
      </c>
      <c r="G7244" s="11">
        <v>62</v>
      </c>
    </row>
    <row r="7245" spans="2:7" x14ac:dyDescent="0.2">
      <c r="B7245" t="s">
        <v>3387</v>
      </c>
      <c r="C7245" t="str">
        <f>VLOOKUP(B7245,customer!A:B,2,FALSE)</f>
        <v>Deloria Sercombe</v>
      </c>
      <c r="D7245" t="s">
        <v>3947</v>
      </c>
      <c r="E7245" t="s">
        <v>3940</v>
      </c>
      <c r="F7245" s="9">
        <v>45083</v>
      </c>
      <c r="G7245" s="11">
        <v>62</v>
      </c>
    </row>
    <row r="7246" spans="2:7" x14ac:dyDescent="0.2">
      <c r="B7246" t="s">
        <v>3388</v>
      </c>
      <c r="C7246" t="str">
        <f>VLOOKUP(B7246,customer!A:B,2,FALSE)</f>
        <v>Ody Fronzek</v>
      </c>
      <c r="D7246" t="s">
        <v>3952</v>
      </c>
      <c r="E7246" t="s">
        <v>3945</v>
      </c>
      <c r="F7246" s="9">
        <v>44715</v>
      </c>
      <c r="G7246" s="11">
        <v>16</v>
      </c>
    </row>
    <row r="7247" spans="2:7" x14ac:dyDescent="0.2">
      <c r="B7247" t="s">
        <v>3388</v>
      </c>
      <c r="C7247" t="str">
        <f>VLOOKUP(B7247,customer!A:B,2,FALSE)</f>
        <v>Ody Fronzek</v>
      </c>
      <c r="D7247" t="s">
        <v>3952</v>
      </c>
      <c r="E7247" t="s">
        <v>3945</v>
      </c>
      <c r="F7247" s="9">
        <v>44747</v>
      </c>
      <c r="G7247" s="11">
        <v>16</v>
      </c>
    </row>
    <row r="7248" spans="2:7" x14ac:dyDescent="0.2">
      <c r="B7248" t="s">
        <v>3388</v>
      </c>
      <c r="C7248" t="str">
        <f>VLOOKUP(B7248,customer!A:B,2,FALSE)</f>
        <v>Ody Fronzek</v>
      </c>
      <c r="D7248" t="s">
        <v>3952</v>
      </c>
      <c r="E7248" t="s">
        <v>3945</v>
      </c>
      <c r="F7248" s="9">
        <v>44791</v>
      </c>
      <c r="G7248" s="11">
        <v>16</v>
      </c>
    </row>
    <row r="7249" spans="2:7" x14ac:dyDescent="0.2">
      <c r="B7249" t="s">
        <v>3388</v>
      </c>
      <c r="C7249" t="str">
        <f>VLOOKUP(B7249,customer!A:B,2,FALSE)</f>
        <v>Ody Fronzek</v>
      </c>
      <c r="D7249" t="s">
        <v>3952</v>
      </c>
      <c r="E7249" t="s">
        <v>3945</v>
      </c>
      <c r="F7249" s="9">
        <v>44852</v>
      </c>
      <c r="G7249" s="11">
        <v>16</v>
      </c>
    </row>
    <row r="7250" spans="2:7" x14ac:dyDescent="0.2">
      <c r="B7250" t="s">
        <v>3388</v>
      </c>
      <c r="C7250" t="str">
        <f>VLOOKUP(B7250,customer!A:B,2,FALSE)</f>
        <v>Ody Fronzek</v>
      </c>
      <c r="D7250" t="s">
        <v>3952</v>
      </c>
      <c r="E7250" t="s">
        <v>3945</v>
      </c>
      <c r="F7250" s="9">
        <v>44880</v>
      </c>
      <c r="G7250" s="11">
        <v>16</v>
      </c>
    </row>
    <row r="7251" spans="2:7" x14ac:dyDescent="0.2">
      <c r="B7251" t="s">
        <v>3388</v>
      </c>
      <c r="C7251" t="str">
        <f>VLOOKUP(B7251,customer!A:B,2,FALSE)</f>
        <v>Ody Fronzek</v>
      </c>
      <c r="D7251" t="s">
        <v>3952</v>
      </c>
      <c r="E7251" t="s">
        <v>3945</v>
      </c>
      <c r="F7251" s="9">
        <v>44911</v>
      </c>
      <c r="G7251" s="11">
        <v>16</v>
      </c>
    </row>
    <row r="7252" spans="2:7" x14ac:dyDescent="0.2">
      <c r="B7252" t="s">
        <v>3388</v>
      </c>
      <c r="C7252" t="str">
        <f>VLOOKUP(B7252,customer!A:B,2,FALSE)</f>
        <v>Ody Fronzek</v>
      </c>
      <c r="D7252" t="s">
        <v>3952</v>
      </c>
      <c r="E7252" t="s">
        <v>3945</v>
      </c>
      <c r="F7252" s="9">
        <v>44941</v>
      </c>
      <c r="G7252" s="11">
        <v>16</v>
      </c>
    </row>
    <row r="7253" spans="2:7" x14ac:dyDescent="0.2">
      <c r="B7253" t="s">
        <v>3388</v>
      </c>
      <c r="C7253" t="str">
        <f>VLOOKUP(B7253,customer!A:B,2,FALSE)</f>
        <v>Ody Fronzek</v>
      </c>
      <c r="D7253" t="s">
        <v>3952</v>
      </c>
      <c r="E7253" t="s">
        <v>3945</v>
      </c>
      <c r="F7253" s="9">
        <v>44961</v>
      </c>
      <c r="G7253" s="11">
        <v>16</v>
      </c>
    </row>
    <row r="7254" spans="2:7" x14ac:dyDescent="0.2">
      <c r="B7254" t="s">
        <v>3388</v>
      </c>
      <c r="C7254" t="str">
        <f>VLOOKUP(B7254,customer!A:B,2,FALSE)</f>
        <v>Ody Fronzek</v>
      </c>
      <c r="D7254" t="s">
        <v>3952</v>
      </c>
      <c r="E7254" t="s">
        <v>3945</v>
      </c>
      <c r="F7254" s="9">
        <v>45001</v>
      </c>
      <c r="G7254" s="11">
        <v>16</v>
      </c>
    </row>
    <row r="7255" spans="2:7" x14ac:dyDescent="0.2">
      <c r="B7255" t="s">
        <v>3388</v>
      </c>
      <c r="C7255" t="str">
        <f>VLOOKUP(B7255,customer!A:B,2,FALSE)</f>
        <v>Ody Fronzek</v>
      </c>
      <c r="D7255" t="s">
        <v>3952</v>
      </c>
      <c r="E7255" t="s">
        <v>3945</v>
      </c>
      <c r="F7255" s="9">
        <v>45029</v>
      </c>
      <c r="G7255" s="11">
        <v>16</v>
      </c>
    </row>
    <row r="7256" spans="2:7" x14ac:dyDescent="0.2">
      <c r="B7256" t="s">
        <v>3388</v>
      </c>
      <c r="C7256" t="str">
        <f>VLOOKUP(B7256,customer!A:B,2,FALSE)</f>
        <v>Ody Fronzek</v>
      </c>
      <c r="D7256" t="s">
        <v>3952</v>
      </c>
      <c r="E7256" t="s">
        <v>3945</v>
      </c>
      <c r="F7256" s="9">
        <v>45052</v>
      </c>
      <c r="G7256" s="11">
        <v>16</v>
      </c>
    </row>
    <row r="7257" spans="2:7" x14ac:dyDescent="0.2">
      <c r="B7257" t="s">
        <v>3388</v>
      </c>
      <c r="C7257" t="str">
        <f>VLOOKUP(B7257,customer!A:B,2,FALSE)</f>
        <v>Ody Fronzek</v>
      </c>
      <c r="D7257" t="s">
        <v>3926</v>
      </c>
      <c r="E7257" t="s">
        <v>3936</v>
      </c>
      <c r="F7257" s="9">
        <v>45035</v>
      </c>
      <c r="G7257" s="11">
        <v>25</v>
      </c>
    </row>
    <row r="7258" spans="2:7" x14ac:dyDescent="0.2">
      <c r="B7258" t="s">
        <v>3388</v>
      </c>
      <c r="C7258" t="str">
        <f>VLOOKUP(B7258,customer!A:B,2,FALSE)</f>
        <v>Ody Fronzek</v>
      </c>
      <c r="D7258" t="s">
        <v>3926</v>
      </c>
      <c r="E7258" t="s">
        <v>3936</v>
      </c>
      <c r="F7258" s="9">
        <v>45074</v>
      </c>
      <c r="G7258" s="11">
        <v>25</v>
      </c>
    </row>
    <row r="7259" spans="2:7" x14ac:dyDescent="0.2">
      <c r="B7259" t="s">
        <v>3388</v>
      </c>
      <c r="C7259" t="str">
        <f>VLOOKUP(B7259,customer!A:B,2,FALSE)</f>
        <v>Ody Fronzek</v>
      </c>
      <c r="D7259" t="s">
        <v>3926</v>
      </c>
      <c r="E7259" t="s">
        <v>3936</v>
      </c>
      <c r="F7259" s="9">
        <v>45078</v>
      </c>
      <c r="G7259" s="11">
        <v>25</v>
      </c>
    </row>
    <row r="7260" spans="2:7" x14ac:dyDescent="0.2">
      <c r="B7260" t="s">
        <v>3389</v>
      </c>
      <c r="C7260" t="str">
        <f>VLOOKUP(B7260,customer!A:B,2,FALSE)</f>
        <v>Cull Carleton</v>
      </c>
      <c r="D7260" t="s">
        <v>3950</v>
      </c>
      <c r="E7260" t="s">
        <v>3943</v>
      </c>
      <c r="F7260" s="9">
        <v>44978</v>
      </c>
      <c r="G7260" s="11">
        <v>28</v>
      </c>
    </row>
    <row r="7261" spans="2:7" x14ac:dyDescent="0.2">
      <c r="B7261" t="s">
        <v>3389</v>
      </c>
      <c r="C7261" t="str">
        <f>VLOOKUP(B7261,customer!A:B,2,FALSE)</f>
        <v>Cull Carleton</v>
      </c>
      <c r="D7261" t="s">
        <v>3950</v>
      </c>
      <c r="E7261" t="s">
        <v>3943</v>
      </c>
      <c r="F7261" s="9">
        <v>45014</v>
      </c>
      <c r="G7261" s="11">
        <v>28</v>
      </c>
    </row>
    <row r="7262" spans="2:7" x14ac:dyDescent="0.2">
      <c r="B7262" t="s">
        <v>3389</v>
      </c>
      <c r="C7262" t="str">
        <f>VLOOKUP(B7262,customer!A:B,2,FALSE)</f>
        <v>Cull Carleton</v>
      </c>
      <c r="D7262" t="s">
        <v>3950</v>
      </c>
      <c r="E7262" t="s">
        <v>3943</v>
      </c>
      <c r="F7262" s="9">
        <v>45045</v>
      </c>
      <c r="G7262" s="11">
        <v>28</v>
      </c>
    </row>
    <row r="7263" spans="2:7" x14ac:dyDescent="0.2">
      <c r="B7263" t="s">
        <v>3389</v>
      </c>
      <c r="C7263" t="str">
        <f>VLOOKUP(B7263,customer!A:B,2,FALSE)</f>
        <v>Cull Carleton</v>
      </c>
      <c r="D7263" t="s">
        <v>3950</v>
      </c>
      <c r="E7263" t="s">
        <v>3943</v>
      </c>
      <c r="F7263" s="9">
        <v>45050</v>
      </c>
      <c r="G7263" s="11">
        <v>28</v>
      </c>
    </row>
    <row r="7264" spans="2:7" x14ac:dyDescent="0.2">
      <c r="B7264" t="s">
        <v>3389</v>
      </c>
      <c r="C7264" t="str">
        <f>VLOOKUP(B7264,customer!A:B,2,FALSE)</f>
        <v>Cull Carleton</v>
      </c>
      <c r="D7264" t="s">
        <v>3926</v>
      </c>
      <c r="E7264" t="s">
        <v>3936</v>
      </c>
      <c r="F7264" s="9">
        <v>44984</v>
      </c>
      <c r="G7264" s="11">
        <v>25</v>
      </c>
    </row>
    <row r="7265" spans="2:7" x14ac:dyDescent="0.2">
      <c r="B7265" t="s">
        <v>3389</v>
      </c>
      <c r="C7265" t="str">
        <f>VLOOKUP(B7265,customer!A:B,2,FALSE)</f>
        <v>Cull Carleton</v>
      </c>
      <c r="D7265" t="s">
        <v>3926</v>
      </c>
      <c r="E7265" t="s">
        <v>3936</v>
      </c>
      <c r="F7265" s="9">
        <v>45016</v>
      </c>
      <c r="G7265" s="11">
        <v>25</v>
      </c>
    </row>
    <row r="7266" spans="2:7" x14ac:dyDescent="0.2">
      <c r="B7266" t="s">
        <v>3389</v>
      </c>
      <c r="C7266" t="str">
        <f>VLOOKUP(B7266,customer!A:B,2,FALSE)</f>
        <v>Cull Carleton</v>
      </c>
      <c r="D7266" t="s">
        <v>3926</v>
      </c>
      <c r="E7266" t="s">
        <v>3936</v>
      </c>
      <c r="F7266" s="9">
        <v>45027</v>
      </c>
      <c r="G7266" s="11">
        <v>25</v>
      </c>
    </row>
    <row r="7267" spans="2:7" x14ac:dyDescent="0.2">
      <c r="B7267" t="s">
        <v>3389</v>
      </c>
      <c r="C7267" t="str">
        <f>VLOOKUP(B7267,customer!A:B,2,FALSE)</f>
        <v>Cull Carleton</v>
      </c>
      <c r="D7267" t="s">
        <v>3926</v>
      </c>
      <c r="E7267" t="s">
        <v>3936</v>
      </c>
      <c r="F7267" s="9">
        <v>45076</v>
      </c>
      <c r="G7267" s="11">
        <v>25</v>
      </c>
    </row>
    <row r="7268" spans="2:7" x14ac:dyDescent="0.2">
      <c r="B7268" t="s">
        <v>3389</v>
      </c>
      <c r="C7268" t="str">
        <f>VLOOKUP(B7268,customer!A:B,2,FALSE)</f>
        <v>Cull Carleton</v>
      </c>
      <c r="D7268" t="s">
        <v>3926</v>
      </c>
      <c r="E7268" t="s">
        <v>3936</v>
      </c>
      <c r="F7268" s="9">
        <v>45085</v>
      </c>
      <c r="G7268" s="11">
        <v>25</v>
      </c>
    </row>
    <row r="7269" spans="2:7" x14ac:dyDescent="0.2">
      <c r="B7269" t="s">
        <v>3390</v>
      </c>
      <c r="C7269" t="str">
        <f>VLOOKUP(B7269,customer!A:B,2,FALSE)</f>
        <v>Fletcher Sawart</v>
      </c>
      <c r="D7269" t="s">
        <v>3951</v>
      </c>
      <c r="E7269" t="s">
        <v>3944</v>
      </c>
      <c r="F7269" s="9">
        <v>44823</v>
      </c>
      <c r="G7269" s="11">
        <v>14</v>
      </c>
    </row>
    <row r="7270" spans="2:7" x14ac:dyDescent="0.2">
      <c r="B7270" t="s">
        <v>3390</v>
      </c>
      <c r="C7270" t="str">
        <f>VLOOKUP(B7270,customer!A:B,2,FALSE)</f>
        <v>Fletcher Sawart</v>
      </c>
      <c r="D7270" t="s">
        <v>3951</v>
      </c>
      <c r="E7270" t="s">
        <v>3944</v>
      </c>
      <c r="F7270" s="9">
        <v>44854</v>
      </c>
      <c r="G7270" s="11">
        <v>14</v>
      </c>
    </row>
    <row r="7271" spans="2:7" x14ac:dyDescent="0.2">
      <c r="B7271" t="s">
        <v>3390</v>
      </c>
      <c r="C7271" t="str">
        <f>VLOOKUP(B7271,customer!A:B,2,FALSE)</f>
        <v>Fletcher Sawart</v>
      </c>
      <c r="D7271" t="s">
        <v>3951</v>
      </c>
      <c r="E7271" t="s">
        <v>3944</v>
      </c>
      <c r="F7271" s="9">
        <v>44885</v>
      </c>
      <c r="G7271" s="11">
        <v>14</v>
      </c>
    </row>
    <row r="7272" spans="2:7" x14ac:dyDescent="0.2">
      <c r="B7272" t="s">
        <v>3390</v>
      </c>
      <c r="C7272" t="str">
        <f>VLOOKUP(B7272,customer!A:B,2,FALSE)</f>
        <v>Fletcher Sawart</v>
      </c>
      <c r="D7272" t="s">
        <v>3951</v>
      </c>
      <c r="E7272" t="s">
        <v>3944</v>
      </c>
      <c r="F7272" s="9">
        <v>44899</v>
      </c>
      <c r="G7272" s="11">
        <v>14</v>
      </c>
    </row>
    <row r="7273" spans="2:7" x14ac:dyDescent="0.2">
      <c r="B7273" t="s">
        <v>3390</v>
      </c>
      <c r="C7273" t="str">
        <f>VLOOKUP(B7273,customer!A:B,2,FALSE)</f>
        <v>Fletcher Sawart</v>
      </c>
      <c r="D7273" t="s">
        <v>3951</v>
      </c>
      <c r="E7273" t="s">
        <v>3944</v>
      </c>
      <c r="F7273" s="9">
        <v>44954</v>
      </c>
      <c r="G7273" s="11">
        <v>14</v>
      </c>
    </row>
    <row r="7274" spans="2:7" x14ac:dyDescent="0.2">
      <c r="B7274" t="s">
        <v>3390</v>
      </c>
      <c r="C7274" t="str">
        <f>VLOOKUP(B7274,customer!A:B,2,FALSE)</f>
        <v>Fletcher Sawart</v>
      </c>
      <c r="D7274" t="s">
        <v>3951</v>
      </c>
      <c r="E7274" t="s">
        <v>3944</v>
      </c>
      <c r="F7274" s="9">
        <v>44959</v>
      </c>
      <c r="G7274" s="11">
        <v>14</v>
      </c>
    </row>
    <row r="7275" spans="2:7" x14ac:dyDescent="0.2">
      <c r="B7275" t="s">
        <v>3390</v>
      </c>
      <c r="C7275" t="str">
        <f>VLOOKUP(B7275,customer!A:B,2,FALSE)</f>
        <v>Fletcher Sawart</v>
      </c>
      <c r="D7275" t="s">
        <v>3951</v>
      </c>
      <c r="E7275" t="s">
        <v>3944</v>
      </c>
      <c r="F7275" s="9">
        <v>45008</v>
      </c>
      <c r="G7275" s="11">
        <v>14</v>
      </c>
    </row>
    <row r="7276" spans="2:7" x14ac:dyDescent="0.2">
      <c r="B7276" t="s">
        <v>3390</v>
      </c>
      <c r="C7276" t="str">
        <f>VLOOKUP(B7276,customer!A:B,2,FALSE)</f>
        <v>Fletcher Sawart</v>
      </c>
      <c r="D7276" t="s">
        <v>3951</v>
      </c>
      <c r="E7276" t="s">
        <v>3944</v>
      </c>
      <c r="F7276" s="9">
        <v>45045</v>
      </c>
      <c r="G7276" s="11">
        <v>14</v>
      </c>
    </row>
    <row r="7277" spans="2:7" x14ac:dyDescent="0.2">
      <c r="B7277" t="s">
        <v>3390</v>
      </c>
      <c r="C7277" t="str">
        <f>VLOOKUP(B7277,customer!A:B,2,FALSE)</f>
        <v>Fletcher Sawart</v>
      </c>
      <c r="D7277" t="s">
        <v>3951</v>
      </c>
      <c r="E7277" t="s">
        <v>3944</v>
      </c>
      <c r="F7277" s="9">
        <v>45066</v>
      </c>
      <c r="G7277" s="11">
        <v>14</v>
      </c>
    </row>
    <row r="7278" spans="2:7" x14ac:dyDescent="0.2">
      <c r="B7278" t="s">
        <v>3390</v>
      </c>
      <c r="C7278" t="str">
        <f>VLOOKUP(B7278,customer!A:B,2,FALSE)</f>
        <v>Fletcher Sawart</v>
      </c>
      <c r="D7278" t="s">
        <v>3951</v>
      </c>
      <c r="E7278" t="s">
        <v>3944</v>
      </c>
      <c r="F7278" s="9">
        <v>45079</v>
      </c>
      <c r="G7278" s="11">
        <v>14</v>
      </c>
    </row>
    <row r="7279" spans="2:7" x14ac:dyDescent="0.2">
      <c r="B7279" t="s">
        <v>3391</v>
      </c>
      <c r="C7279" t="str">
        <f>VLOOKUP(B7279,customer!A:B,2,FALSE)</f>
        <v>Tiffani Pagin</v>
      </c>
      <c r="D7279" t="s">
        <v>3923</v>
      </c>
      <c r="E7279" t="s">
        <v>3933</v>
      </c>
      <c r="F7279" s="9">
        <v>44776</v>
      </c>
      <c r="G7279" s="11">
        <v>26</v>
      </c>
    </row>
    <row r="7280" spans="2:7" x14ac:dyDescent="0.2">
      <c r="B7280" t="s">
        <v>3391</v>
      </c>
      <c r="C7280" t="str">
        <f>VLOOKUP(B7280,customer!A:B,2,FALSE)</f>
        <v>Tiffani Pagin</v>
      </c>
      <c r="D7280" t="s">
        <v>3923</v>
      </c>
      <c r="E7280" t="s">
        <v>3933</v>
      </c>
      <c r="F7280" s="9">
        <v>44814</v>
      </c>
      <c r="G7280" s="11">
        <v>26</v>
      </c>
    </row>
    <row r="7281" spans="2:7" x14ac:dyDescent="0.2">
      <c r="B7281" t="s">
        <v>3391</v>
      </c>
      <c r="C7281" t="str">
        <f>VLOOKUP(B7281,customer!A:B,2,FALSE)</f>
        <v>Tiffani Pagin</v>
      </c>
      <c r="D7281" t="s">
        <v>3923</v>
      </c>
      <c r="E7281" t="s">
        <v>3933</v>
      </c>
      <c r="F7281" s="9">
        <v>44838</v>
      </c>
      <c r="G7281" s="11">
        <v>26</v>
      </c>
    </row>
    <row r="7282" spans="2:7" x14ac:dyDescent="0.2">
      <c r="B7282" t="s">
        <v>3391</v>
      </c>
      <c r="C7282" t="str">
        <f>VLOOKUP(B7282,customer!A:B,2,FALSE)</f>
        <v>Tiffani Pagin</v>
      </c>
      <c r="D7282" t="s">
        <v>3923</v>
      </c>
      <c r="E7282" t="s">
        <v>3933</v>
      </c>
      <c r="F7282" s="9">
        <v>44869</v>
      </c>
      <c r="G7282" s="11">
        <v>26</v>
      </c>
    </row>
    <row r="7283" spans="2:7" x14ac:dyDescent="0.2">
      <c r="B7283" t="s">
        <v>3391</v>
      </c>
      <c r="C7283" t="str">
        <f>VLOOKUP(B7283,customer!A:B,2,FALSE)</f>
        <v>Tiffani Pagin</v>
      </c>
      <c r="D7283" t="s">
        <v>3923</v>
      </c>
      <c r="E7283" t="s">
        <v>3933</v>
      </c>
      <c r="F7283" s="9">
        <v>44908</v>
      </c>
      <c r="G7283" s="11">
        <v>26</v>
      </c>
    </row>
    <row r="7284" spans="2:7" x14ac:dyDescent="0.2">
      <c r="B7284" t="s">
        <v>3391</v>
      </c>
      <c r="C7284" t="str">
        <f>VLOOKUP(B7284,customer!A:B,2,FALSE)</f>
        <v>Tiffani Pagin</v>
      </c>
      <c r="D7284" t="s">
        <v>3923</v>
      </c>
      <c r="E7284" t="s">
        <v>3933</v>
      </c>
      <c r="F7284" s="9">
        <v>44931</v>
      </c>
      <c r="G7284" s="11">
        <v>26</v>
      </c>
    </row>
    <row r="7285" spans="2:7" x14ac:dyDescent="0.2">
      <c r="B7285" t="s">
        <v>3391</v>
      </c>
      <c r="C7285" t="str">
        <f>VLOOKUP(B7285,customer!A:B,2,FALSE)</f>
        <v>Tiffani Pagin</v>
      </c>
      <c r="D7285" t="s">
        <v>3923</v>
      </c>
      <c r="E7285" t="s">
        <v>3933</v>
      </c>
      <c r="F7285" s="9">
        <v>44975</v>
      </c>
      <c r="G7285" s="11">
        <v>26</v>
      </c>
    </row>
    <row r="7286" spans="2:7" x14ac:dyDescent="0.2">
      <c r="B7286" t="s">
        <v>3391</v>
      </c>
      <c r="C7286" t="str">
        <f>VLOOKUP(B7286,customer!A:B,2,FALSE)</f>
        <v>Tiffani Pagin</v>
      </c>
      <c r="D7286" t="s">
        <v>3923</v>
      </c>
      <c r="E7286" t="s">
        <v>3933</v>
      </c>
      <c r="F7286" s="9">
        <v>44997</v>
      </c>
      <c r="G7286" s="11">
        <v>26</v>
      </c>
    </row>
    <row r="7287" spans="2:7" x14ac:dyDescent="0.2">
      <c r="B7287" t="s">
        <v>3391</v>
      </c>
      <c r="C7287" t="str">
        <f>VLOOKUP(B7287,customer!A:B,2,FALSE)</f>
        <v>Tiffani Pagin</v>
      </c>
      <c r="D7287" t="s">
        <v>3923</v>
      </c>
      <c r="E7287" t="s">
        <v>3933</v>
      </c>
      <c r="F7287" s="9">
        <v>45031</v>
      </c>
      <c r="G7287" s="11">
        <v>26</v>
      </c>
    </row>
    <row r="7288" spans="2:7" x14ac:dyDescent="0.2">
      <c r="B7288" t="s">
        <v>3391</v>
      </c>
      <c r="C7288" t="str">
        <f>VLOOKUP(B7288,customer!A:B,2,FALSE)</f>
        <v>Tiffani Pagin</v>
      </c>
      <c r="D7288" t="s">
        <v>3923</v>
      </c>
      <c r="E7288" t="s">
        <v>3933</v>
      </c>
      <c r="F7288" s="9">
        <v>45056</v>
      </c>
      <c r="G7288" s="11">
        <v>26</v>
      </c>
    </row>
    <row r="7289" spans="2:7" x14ac:dyDescent="0.2">
      <c r="B7289" t="s">
        <v>3391</v>
      </c>
      <c r="C7289" t="str">
        <f>VLOOKUP(B7289,customer!A:B,2,FALSE)</f>
        <v>Tiffani Pagin</v>
      </c>
      <c r="D7289" t="s">
        <v>3920</v>
      </c>
      <c r="E7289" t="s">
        <v>3930</v>
      </c>
      <c r="F7289" s="9">
        <v>45037</v>
      </c>
      <c r="G7289" s="11">
        <v>10</v>
      </c>
    </row>
    <row r="7290" spans="2:7" x14ac:dyDescent="0.2">
      <c r="B7290" t="s">
        <v>3391</v>
      </c>
      <c r="C7290" t="str">
        <f>VLOOKUP(B7290,customer!A:B,2,FALSE)</f>
        <v>Tiffani Pagin</v>
      </c>
      <c r="D7290" t="s">
        <v>3920</v>
      </c>
      <c r="E7290" t="s">
        <v>3930</v>
      </c>
      <c r="F7290" s="9">
        <v>45074</v>
      </c>
      <c r="G7290" s="11">
        <v>10</v>
      </c>
    </row>
    <row r="7291" spans="2:7" x14ac:dyDescent="0.2">
      <c r="B7291" t="s">
        <v>3391</v>
      </c>
      <c r="C7291" t="str">
        <f>VLOOKUP(B7291,customer!A:B,2,FALSE)</f>
        <v>Tiffani Pagin</v>
      </c>
      <c r="D7291" t="s">
        <v>3920</v>
      </c>
      <c r="E7291" t="s">
        <v>3930</v>
      </c>
      <c r="F7291" s="9">
        <v>45082</v>
      </c>
      <c r="G7291" s="11">
        <v>10</v>
      </c>
    </row>
    <row r="7292" spans="2:7" x14ac:dyDescent="0.2">
      <c r="B7292" t="s">
        <v>3392</v>
      </c>
      <c r="C7292" t="str">
        <f>VLOOKUP(B7292,customer!A:B,2,FALSE)</f>
        <v>Alfredo Artus</v>
      </c>
      <c r="D7292" t="s">
        <v>3924</v>
      </c>
      <c r="E7292" t="s">
        <v>3934</v>
      </c>
      <c r="F7292" s="9">
        <v>44905</v>
      </c>
      <c r="G7292" s="11">
        <v>22</v>
      </c>
    </row>
    <row r="7293" spans="2:7" x14ac:dyDescent="0.2">
      <c r="B7293" t="s">
        <v>3392</v>
      </c>
      <c r="C7293" t="str">
        <f>VLOOKUP(B7293,customer!A:B,2,FALSE)</f>
        <v>Alfredo Artus</v>
      </c>
      <c r="D7293" t="s">
        <v>3924</v>
      </c>
      <c r="E7293" t="s">
        <v>3934</v>
      </c>
      <c r="F7293" s="9">
        <v>44951</v>
      </c>
      <c r="G7293" s="11">
        <v>22</v>
      </c>
    </row>
    <row r="7294" spans="2:7" x14ac:dyDescent="0.2">
      <c r="B7294" t="s">
        <v>3392</v>
      </c>
      <c r="C7294" t="str">
        <f>VLOOKUP(B7294,customer!A:B,2,FALSE)</f>
        <v>Alfredo Artus</v>
      </c>
      <c r="D7294" t="s">
        <v>3924</v>
      </c>
      <c r="E7294" t="s">
        <v>3934</v>
      </c>
      <c r="F7294" s="9">
        <v>44968</v>
      </c>
      <c r="G7294" s="11">
        <v>22</v>
      </c>
    </row>
    <row r="7295" spans="2:7" x14ac:dyDescent="0.2">
      <c r="B7295" t="s">
        <v>3392</v>
      </c>
      <c r="C7295" t="str">
        <f>VLOOKUP(B7295,customer!A:B,2,FALSE)</f>
        <v>Alfredo Artus</v>
      </c>
      <c r="D7295" t="s">
        <v>3924</v>
      </c>
      <c r="E7295" t="s">
        <v>3934</v>
      </c>
      <c r="F7295" s="9">
        <v>45004</v>
      </c>
      <c r="G7295" s="11">
        <v>22</v>
      </c>
    </row>
    <row r="7296" spans="2:7" x14ac:dyDescent="0.2">
      <c r="B7296" t="s">
        <v>3392</v>
      </c>
      <c r="C7296" t="str">
        <f>VLOOKUP(B7296,customer!A:B,2,FALSE)</f>
        <v>Alfredo Artus</v>
      </c>
      <c r="D7296" t="s">
        <v>3924</v>
      </c>
      <c r="E7296" t="s">
        <v>3934</v>
      </c>
      <c r="F7296" s="9">
        <v>45038</v>
      </c>
      <c r="G7296" s="11">
        <v>22</v>
      </c>
    </row>
    <row r="7297" spans="2:7" x14ac:dyDescent="0.2">
      <c r="B7297" t="s">
        <v>3392</v>
      </c>
      <c r="C7297" t="str">
        <f>VLOOKUP(B7297,customer!A:B,2,FALSE)</f>
        <v>Alfredo Artus</v>
      </c>
      <c r="D7297" t="s">
        <v>3924</v>
      </c>
      <c r="E7297" t="s">
        <v>3934</v>
      </c>
      <c r="F7297" s="9">
        <v>45062</v>
      </c>
      <c r="G7297" s="11">
        <v>22</v>
      </c>
    </row>
    <row r="7298" spans="2:7" x14ac:dyDescent="0.2">
      <c r="B7298" t="s">
        <v>3392</v>
      </c>
      <c r="C7298" t="str">
        <f>VLOOKUP(B7298,customer!A:B,2,FALSE)</f>
        <v>Alfredo Artus</v>
      </c>
      <c r="D7298" t="s">
        <v>3951</v>
      </c>
      <c r="E7298" t="s">
        <v>3944</v>
      </c>
      <c r="F7298" s="9">
        <v>44918</v>
      </c>
      <c r="G7298" s="11">
        <v>14</v>
      </c>
    </row>
    <row r="7299" spans="2:7" x14ac:dyDescent="0.2">
      <c r="B7299" t="s">
        <v>3392</v>
      </c>
      <c r="C7299" t="str">
        <f>VLOOKUP(B7299,customer!A:B,2,FALSE)</f>
        <v>Alfredo Artus</v>
      </c>
      <c r="D7299" t="s">
        <v>3951</v>
      </c>
      <c r="E7299" t="s">
        <v>3944</v>
      </c>
      <c r="F7299" s="9">
        <v>44949</v>
      </c>
      <c r="G7299" s="11">
        <v>14</v>
      </c>
    </row>
    <row r="7300" spans="2:7" x14ac:dyDescent="0.2">
      <c r="B7300" t="s">
        <v>3392</v>
      </c>
      <c r="C7300" t="str">
        <f>VLOOKUP(B7300,customer!A:B,2,FALSE)</f>
        <v>Alfredo Artus</v>
      </c>
      <c r="D7300" t="s">
        <v>3951</v>
      </c>
      <c r="E7300" t="s">
        <v>3944</v>
      </c>
      <c r="F7300" s="9">
        <v>44982</v>
      </c>
      <c r="G7300" s="11">
        <v>14</v>
      </c>
    </row>
    <row r="7301" spans="2:7" x14ac:dyDescent="0.2">
      <c r="B7301" t="s">
        <v>3392</v>
      </c>
      <c r="C7301" t="str">
        <f>VLOOKUP(B7301,customer!A:B,2,FALSE)</f>
        <v>Alfredo Artus</v>
      </c>
      <c r="D7301" t="s">
        <v>3951</v>
      </c>
      <c r="E7301" t="s">
        <v>3944</v>
      </c>
      <c r="F7301" s="9">
        <v>44986</v>
      </c>
      <c r="G7301" s="11">
        <v>14</v>
      </c>
    </row>
    <row r="7302" spans="2:7" x14ac:dyDescent="0.2">
      <c r="B7302" t="s">
        <v>3392</v>
      </c>
      <c r="C7302" t="str">
        <f>VLOOKUP(B7302,customer!A:B,2,FALSE)</f>
        <v>Alfredo Artus</v>
      </c>
      <c r="D7302" t="s">
        <v>3951</v>
      </c>
      <c r="E7302" t="s">
        <v>3944</v>
      </c>
      <c r="F7302" s="9">
        <v>45040</v>
      </c>
      <c r="G7302" s="11">
        <v>14</v>
      </c>
    </row>
    <row r="7303" spans="2:7" x14ac:dyDescent="0.2">
      <c r="B7303" t="s">
        <v>3392</v>
      </c>
      <c r="C7303" t="str">
        <f>VLOOKUP(B7303,customer!A:B,2,FALSE)</f>
        <v>Alfredo Artus</v>
      </c>
      <c r="D7303" t="s">
        <v>3951</v>
      </c>
      <c r="E7303" t="s">
        <v>3944</v>
      </c>
      <c r="F7303" s="9">
        <v>45047</v>
      </c>
      <c r="G7303" s="11">
        <v>14</v>
      </c>
    </row>
    <row r="7304" spans="2:7" x14ac:dyDescent="0.2">
      <c r="B7304" t="s">
        <v>3392</v>
      </c>
      <c r="C7304" t="str">
        <f>VLOOKUP(B7304,customer!A:B,2,FALSE)</f>
        <v>Alfredo Artus</v>
      </c>
      <c r="D7304" t="s">
        <v>3951</v>
      </c>
      <c r="E7304" t="s">
        <v>3944</v>
      </c>
      <c r="F7304" s="9">
        <v>45080</v>
      </c>
      <c r="G7304" s="11">
        <v>14</v>
      </c>
    </row>
    <row r="7305" spans="2:7" x14ac:dyDescent="0.2">
      <c r="B7305" t="s">
        <v>3393</v>
      </c>
      <c r="C7305" t="str">
        <f>VLOOKUP(B7305,customer!A:B,2,FALSE)</f>
        <v>Myrilla Mowson</v>
      </c>
      <c r="D7305" t="s">
        <v>3929</v>
      </c>
      <c r="E7305" t="s">
        <v>3939</v>
      </c>
      <c r="F7305" s="9">
        <v>44806</v>
      </c>
      <c r="G7305" s="11">
        <v>66</v>
      </c>
    </row>
    <row r="7306" spans="2:7" x14ac:dyDescent="0.2">
      <c r="B7306" t="s">
        <v>3393</v>
      </c>
      <c r="C7306" t="str">
        <f>VLOOKUP(B7306,customer!A:B,2,FALSE)</f>
        <v>Myrilla Mowson</v>
      </c>
      <c r="D7306" t="s">
        <v>3929</v>
      </c>
      <c r="E7306" t="s">
        <v>3939</v>
      </c>
      <c r="F7306" s="9">
        <v>44839</v>
      </c>
      <c r="G7306" s="11">
        <v>66</v>
      </c>
    </row>
    <row r="7307" spans="2:7" x14ac:dyDescent="0.2">
      <c r="B7307" t="s">
        <v>3393</v>
      </c>
      <c r="C7307" t="str">
        <f>VLOOKUP(B7307,customer!A:B,2,FALSE)</f>
        <v>Myrilla Mowson</v>
      </c>
      <c r="D7307" t="s">
        <v>3929</v>
      </c>
      <c r="E7307" t="s">
        <v>3939</v>
      </c>
      <c r="F7307" s="9">
        <v>44868</v>
      </c>
      <c r="G7307" s="11">
        <v>66</v>
      </c>
    </row>
    <row r="7308" spans="2:7" x14ac:dyDescent="0.2">
      <c r="B7308" t="s">
        <v>3393</v>
      </c>
      <c r="C7308" t="str">
        <f>VLOOKUP(B7308,customer!A:B,2,FALSE)</f>
        <v>Myrilla Mowson</v>
      </c>
      <c r="D7308" t="s">
        <v>3929</v>
      </c>
      <c r="E7308" t="s">
        <v>3939</v>
      </c>
      <c r="F7308" s="9">
        <v>44904</v>
      </c>
      <c r="G7308" s="11">
        <v>66</v>
      </c>
    </row>
    <row r="7309" spans="2:7" x14ac:dyDescent="0.2">
      <c r="B7309" t="s">
        <v>3393</v>
      </c>
      <c r="C7309" t="str">
        <f>VLOOKUP(B7309,customer!A:B,2,FALSE)</f>
        <v>Myrilla Mowson</v>
      </c>
      <c r="D7309" t="s">
        <v>3929</v>
      </c>
      <c r="E7309" t="s">
        <v>3939</v>
      </c>
      <c r="F7309" s="9">
        <v>44928</v>
      </c>
      <c r="G7309" s="11">
        <v>66</v>
      </c>
    </row>
    <row r="7310" spans="2:7" x14ac:dyDescent="0.2">
      <c r="B7310" t="s">
        <v>3393</v>
      </c>
      <c r="C7310" t="str">
        <f>VLOOKUP(B7310,customer!A:B,2,FALSE)</f>
        <v>Myrilla Mowson</v>
      </c>
      <c r="D7310" t="s">
        <v>3929</v>
      </c>
      <c r="E7310" t="s">
        <v>3939</v>
      </c>
      <c r="F7310" s="9">
        <v>44997</v>
      </c>
      <c r="G7310" s="11">
        <v>66</v>
      </c>
    </row>
    <row r="7311" spans="2:7" x14ac:dyDescent="0.2">
      <c r="B7311" t="s">
        <v>3393</v>
      </c>
      <c r="C7311" t="str">
        <f>VLOOKUP(B7311,customer!A:B,2,FALSE)</f>
        <v>Myrilla Mowson</v>
      </c>
      <c r="D7311" t="s">
        <v>3929</v>
      </c>
      <c r="E7311" t="s">
        <v>3939</v>
      </c>
      <c r="F7311" s="9">
        <v>45021</v>
      </c>
      <c r="G7311" s="11">
        <v>66</v>
      </c>
    </row>
    <row r="7312" spans="2:7" x14ac:dyDescent="0.2">
      <c r="B7312" t="s">
        <v>3393</v>
      </c>
      <c r="C7312" t="str">
        <f>VLOOKUP(B7312,customer!A:B,2,FALSE)</f>
        <v>Myrilla Mowson</v>
      </c>
      <c r="D7312" t="s">
        <v>3948</v>
      </c>
      <c r="E7312" t="s">
        <v>3941</v>
      </c>
      <c r="F7312" s="9">
        <v>44831</v>
      </c>
      <c r="G7312" s="11">
        <v>65</v>
      </c>
    </row>
    <row r="7313" spans="2:7" x14ac:dyDescent="0.2">
      <c r="B7313" t="s">
        <v>3393</v>
      </c>
      <c r="C7313" t="str">
        <f>VLOOKUP(B7313,customer!A:B,2,FALSE)</f>
        <v>Myrilla Mowson</v>
      </c>
      <c r="D7313" t="s">
        <v>3948</v>
      </c>
      <c r="E7313" t="s">
        <v>3941</v>
      </c>
      <c r="F7313" s="9">
        <v>44906</v>
      </c>
      <c r="G7313" s="11">
        <v>65</v>
      </c>
    </row>
    <row r="7314" spans="2:7" x14ac:dyDescent="0.2">
      <c r="B7314" t="s">
        <v>3393</v>
      </c>
      <c r="C7314" t="str">
        <f>VLOOKUP(B7314,customer!A:B,2,FALSE)</f>
        <v>Myrilla Mowson</v>
      </c>
      <c r="D7314" t="s">
        <v>3948</v>
      </c>
      <c r="E7314" t="s">
        <v>3941</v>
      </c>
      <c r="F7314" s="9">
        <v>44929</v>
      </c>
      <c r="G7314" s="11">
        <v>65</v>
      </c>
    </row>
    <row r="7315" spans="2:7" x14ac:dyDescent="0.2">
      <c r="B7315" t="s">
        <v>3393</v>
      </c>
      <c r="C7315" t="str">
        <f>VLOOKUP(B7315,customer!A:B,2,FALSE)</f>
        <v>Myrilla Mowson</v>
      </c>
      <c r="D7315" t="s">
        <v>3948</v>
      </c>
      <c r="E7315" t="s">
        <v>3941</v>
      </c>
      <c r="F7315" s="9">
        <v>44959</v>
      </c>
      <c r="G7315" s="11">
        <v>65</v>
      </c>
    </row>
    <row r="7316" spans="2:7" x14ac:dyDescent="0.2">
      <c r="B7316" t="s">
        <v>3393</v>
      </c>
      <c r="C7316" t="str">
        <f>VLOOKUP(B7316,customer!A:B,2,FALSE)</f>
        <v>Myrilla Mowson</v>
      </c>
      <c r="D7316" t="s">
        <v>3948</v>
      </c>
      <c r="E7316" t="s">
        <v>3941</v>
      </c>
      <c r="F7316" s="9">
        <v>45014</v>
      </c>
      <c r="G7316" s="11">
        <v>65</v>
      </c>
    </row>
    <row r="7317" spans="2:7" x14ac:dyDescent="0.2">
      <c r="B7317" t="s">
        <v>3393</v>
      </c>
      <c r="C7317" t="str">
        <f>VLOOKUP(B7317,customer!A:B,2,FALSE)</f>
        <v>Myrilla Mowson</v>
      </c>
      <c r="D7317" t="s">
        <v>3948</v>
      </c>
      <c r="E7317" t="s">
        <v>3941</v>
      </c>
      <c r="F7317" s="9">
        <v>45026</v>
      </c>
      <c r="G7317" s="11">
        <v>65</v>
      </c>
    </row>
    <row r="7318" spans="2:7" x14ac:dyDescent="0.2">
      <c r="B7318" t="s">
        <v>3393</v>
      </c>
      <c r="C7318" t="str">
        <f>VLOOKUP(B7318,customer!A:B,2,FALSE)</f>
        <v>Myrilla Mowson</v>
      </c>
      <c r="D7318" t="s">
        <v>3948</v>
      </c>
      <c r="E7318" t="s">
        <v>3941</v>
      </c>
      <c r="F7318" s="9">
        <v>45049</v>
      </c>
      <c r="G7318" s="11">
        <v>65</v>
      </c>
    </row>
    <row r="7319" spans="2:7" x14ac:dyDescent="0.2">
      <c r="B7319" t="s">
        <v>3393</v>
      </c>
      <c r="C7319" t="str">
        <f>VLOOKUP(B7319,customer!A:B,2,FALSE)</f>
        <v>Myrilla Mowson</v>
      </c>
      <c r="D7319" t="s">
        <v>3948</v>
      </c>
      <c r="E7319" t="s">
        <v>3941</v>
      </c>
      <c r="F7319" s="9">
        <v>45084</v>
      </c>
      <c r="G7319" s="11">
        <v>65</v>
      </c>
    </row>
    <row r="7320" spans="2:7" x14ac:dyDescent="0.2">
      <c r="B7320" t="s">
        <v>3394</v>
      </c>
      <c r="C7320" t="str">
        <f>VLOOKUP(B7320,customer!A:B,2,FALSE)</f>
        <v>Geri Thirwell</v>
      </c>
      <c r="D7320" t="s">
        <v>3928</v>
      </c>
      <c r="E7320" t="s">
        <v>3938</v>
      </c>
      <c r="F7320" s="9">
        <v>44720</v>
      </c>
      <c r="G7320" s="11">
        <v>75</v>
      </c>
    </row>
    <row r="7321" spans="2:7" x14ac:dyDescent="0.2">
      <c r="B7321" t="s">
        <v>3394</v>
      </c>
      <c r="C7321" t="str">
        <f>VLOOKUP(B7321,customer!A:B,2,FALSE)</f>
        <v>Geri Thirwell</v>
      </c>
      <c r="D7321" t="s">
        <v>3928</v>
      </c>
      <c r="E7321" t="s">
        <v>3938</v>
      </c>
      <c r="F7321" s="9">
        <v>44758</v>
      </c>
      <c r="G7321" s="11">
        <v>75</v>
      </c>
    </row>
    <row r="7322" spans="2:7" x14ac:dyDescent="0.2">
      <c r="B7322" t="s">
        <v>3394</v>
      </c>
      <c r="C7322" t="str">
        <f>VLOOKUP(B7322,customer!A:B,2,FALSE)</f>
        <v>Geri Thirwell</v>
      </c>
      <c r="D7322" t="s">
        <v>3928</v>
      </c>
      <c r="E7322" t="s">
        <v>3938</v>
      </c>
      <c r="F7322" s="9">
        <v>44794</v>
      </c>
      <c r="G7322" s="11">
        <v>75</v>
      </c>
    </row>
    <row r="7323" spans="2:7" x14ac:dyDescent="0.2">
      <c r="B7323" t="s">
        <v>3394</v>
      </c>
      <c r="C7323" t="str">
        <f>VLOOKUP(B7323,customer!A:B,2,FALSE)</f>
        <v>Geri Thirwell</v>
      </c>
      <c r="D7323" t="s">
        <v>3928</v>
      </c>
      <c r="E7323" t="s">
        <v>3938</v>
      </c>
      <c r="F7323" s="9">
        <v>44812</v>
      </c>
      <c r="G7323" s="11">
        <v>75</v>
      </c>
    </row>
    <row r="7324" spans="2:7" x14ac:dyDescent="0.2">
      <c r="B7324" t="s">
        <v>3394</v>
      </c>
      <c r="C7324" t="str">
        <f>VLOOKUP(B7324,customer!A:B,2,FALSE)</f>
        <v>Geri Thirwell</v>
      </c>
      <c r="D7324" t="s">
        <v>3928</v>
      </c>
      <c r="E7324" t="s">
        <v>3938</v>
      </c>
      <c r="F7324" s="9">
        <v>44857</v>
      </c>
      <c r="G7324" s="11">
        <v>75</v>
      </c>
    </row>
    <row r="7325" spans="2:7" x14ac:dyDescent="0.2">
      <c r="B7325" t="s">
        <v>3394</v>
      </c>
      <c r="C7325" t="str">
        <f>VLOOKUP(B7325,customer!A:B,2,FALSE)</f>
        <v>Geri Thirwell</v>
      </c>
      <c r="D7325" t="s">
        <v>3928</v>
      </c>
      <c r="E7325" t="s">
        <v>3938</v>
      </c>
      <c r="F7325" s="9">
        <v>44876</v>
      </c>
      <c r="G7325" s="11">
        <v>75</v>
      </c>
    </row>
    <row r="7326" spans="2:7" x14ac:dyDescent="0.2">
      <c r="B7326" t="s">
        <v>3394</v>
      </c>
      <c r="C7326" t="str">
        <f>VLOOKUP(B7326,customer!A:B,2,FALSE)</f>
        <v>Geri Thirwell</v>
      </c>
      <c r="D7326" t="s">
        <v>3928</v>
      </c>
      <c r="E7326" t="s">
        <v>3938</v>
      </c>
      <c r="F7326" s="9">
        <v>44907</v>
      </c>
      <c r="G7326" s="11">
        <v>75</v>
      </c>
    </row>
    <row r="7327" spans="2:7" x14ac:dyDescent="0.2">
      <c r="B7327" t="s">
        <v>3394</v>
      </c>
      <c r="C7327" t="str">
        <f>VLOOKUP(B7327,customer!A:B,2,FALSE)</f>
        <v>Geri Thirwell</v>
      </c>
      <c r="D7327" t="s">
        <v>3928</v>
      </c>
      <c r="E7327" t="s">
        <v>3938</v>
      </c>
      <c r="F7327" s="9">
        <v>44939</v>
      </c>
      <c r="G7327" s="11">
        <v>75</v>
      </c>
    </row>
    <row r="7328" spans="2:7" x14ac:dyDescent="0.2">
      <c r="B7328" t="s">
        <v>3394</v>
      </c>
      <c r="C7328" t="str">
        <f>VLOOKUP(B7328,customer!A:B,2,FALSE)</f>
        <v>Geri Thirwell</v>
      </c>
      <c r="D7328" t="s">
        <v>3928</v>
      </c>
      <c r="E7328" t="s">
        <v>3938</v>
      </c>
      <c r="F7328" s="9">
        <v>44967</v>
      </c>
      <c r="G7328" s="11">
        <v>75</v>
      </c>
    </row>
    <row r="7329" spans="2:7" x14ac:dyDescent="0.2">
      <c r="B7329" t="s">
        <v>3394</v>
      </c>
      <c r="C7329" t="str">
        <f>VLOOKUP(B7329,customer!A:B,2,FALSE)</f>
        <v>Geri Thirwell</v>
      </c>
      <c r="D7329" t="s">
        <v>3928</v>
      </c>
      <c r="E7329" t="s">
        <v>3938</v>
      </c>
      <c r="F7329" s="9">
        <v>45004</v>
      </c>
      <c r="G7329" s="11">
        <v>75</v>
      </c>
    </row>
    <row r="7330" spans="2:7" x14ac:dyDescent="0.2">
      <c r="B7330" t="s">
        <v>3394</v>
      </c>
      <c r="C7330" t="str">
        <f>VLOOKUP(B7330,customer!A:B,2,FALSE)</f>
        <v>Geri Thirwell</v>
      </c>
      <c r="D7330" t="s">
        <v>3928</v>
      </c>
      <c r="E7330" t="s">
        <v>3938</v>
      </c>
      <c r="F7330" s="9">
        <v>45030</v>
      </c>
      <c r="G7330" s="11">
        <v>75</v>
      </c>
    </row>
    <row r="7331" spans="2:7" x14ac:dyDescent="0.2">
      <c r="B7331" t="s">
        <v>3394</v>
      </c>
      <c r="C7331" t="str">
        <f>VLOOKUP(B7331,customer!A:B,2,FALSE)</f>
        <v>Geri Thirwell</v>
      </c>
      <c r="D7331" t="s">
        <v>3928</v>
      </c>
      <c r="E7331" t="s">
        <v>3938</v>
      </c>
      <c r="F7331" s="9">
        <v>45054</v>
      </c>
      <c r="G7331" s="11">
        <v>75</v>
      </c>
    </row>
    <row r="7332" spans="2:7" x14ac:dyDescent="0.2">
      <c r="B7332" t="s">
        <v>3394</v>
      </c>
      <c r="C7332" t="str">
        <f>VLOOKUP(B7332,customer!A:B,2,FALSE)</f>
        <v>Geri Thirwell</v>
      </c>
      <c r="D7332" t="s">
        <v>3922</v>
      </c>
      <c r="E7332" t="s">
        <v>3932</v>
      </c>
      <c r="F7332" s="9">
        <v>45017</v>
      </c>
      <c r="G7332" s="11">
        <v>62</v>
      </c>
    </row>
    <row r="7333" spans="2:7" x14ac:dyDescent="0.2">
      <c r="B7333" t="s">
        <v>3394</v>
      </c>
      <c r="C7333" t="str">
        <f>VLOOKUP(B7333,customer!A:B,2,FALSE)</f>
        <v>Geri Thirwell</v>
      </c>
      <c r="D7333" t="s">
        <v>3922</v>
      </c>
      <c r="E7333" t="s">
        <v>3932</v>
      </c>
      <c r="F7333" s="9">
        <v>45051</v>
      </c>
      <c r="G7333" s="11">
        <v>62</v>
      </c>
    </row>
    <row r="7334" spans="2:7" x14ac:dyDescent="0.2">
      <c r="B7334" t="s">
        <v>3395</v>
      </c>
      <c r="C7334" t="str">
        <f>VLOOKUP(B7334,customer!A:B,2,FALSE)</f>
        <v>Pandora Botham</v>
      </c>
      <c r="D7334" t="s">
        <v>3924</v>
      </c>
      <c r="E7334" t="s">
        <v>3934</v>
      </c>
      <c r="F7334" s="9">
        <v>44796</v>
      </c>
      <c r="G7334" s="11">
        <v>22</v>
      </c>
    </row>
    <row r="7335" spans="2:7" x14ac:dyDescent="0.2">
      <c r="B7335" t="s">
        <v>3395</v>
      </c>
      <c r="C7335" t="str">
        <f>VLOOKUP(B7335,customer!A:B,2,FALSE)</f>
        <v>Pandora Botham</v>
      </c>
      <c r="D7335" t="s">
        <v>3924</v>
      </c>
      <c r="E7335" t="s">
        <v>3934</v>
      </c>
      <c r="F7335" s="9">
        <v>44862</v>
      </c>
      <c r="G7335" s="11">
        <v>22</v>
      </c>
    </row>
    <row r="7336" spans="2:7" x14ac:dyDescent="0.2">
      <c r="B7336" t="s">
        <v>3395</v>
      </c>
      <c r="C7336" t="str">
        <f>VLOOKUP(B7336,customer!A:B,2,FALSE)</f>
        <v>Pandora Botham</v>
      </c>
      <c r="D7336" t="s">
        <v>3924</v>
      </c>
      <c r="E7336" t="s">
        <v>3934</v>
      </c>
      <c r="F7336" s="9">
        <v>44889</v>
      </c>
      <c r="G7336" s="11">
        <v>22</v>
      </c>
    </row>
    <row r="7337" spans="2:7" x14ac:dyDescent="0.2">
      <c r="B7337" t="s">
        <v>3395</v>
      </c>
      <c r="C7337" t="str">
        <f>VLOOKUP(B7337,customer!A:B,2,FALSE)</f>
        <v>Pandora Botham</v>
      </c>
      <c r="D7337" t="s">
        <v>3924</v>
      </c>
      <c r="E7337" t="s">
        <v>3934</v>
      </c>
      <c r="F7337" s="9">
        <v>44898</v>
      </c>
      <c r="G7337" s="11">
        <v>22</v>
      </c>
    </row>
    <row r="7338" spans="2:7" x14ac:dyDescent="0.2">
      <c r="B7338" t="s">
        <v>3395</v>
      </c>
      <c r="C7338" t="str">
        <f>VLOOKUP(B7338,customer!A:B,2,FALSE)</f>
        <v>Pandora Botham</v>
      </c>
      <c r="D7338" t="s">
        <v>3924</v>
      </c>
      <c r="E7338" t="s">
        <v>3934</v>
      </c>
      <c r="F7338" s="9">
        <v>44928</v>
      </c>
      <c r="G7338" s="11">
        <v>22</v>
      </c>
    </row>
    <row r="7339" spans="2:7" x14ac:dyDescent="0.2">
      <c r="B7339" t="s">
        <v>3395</v>
      </c>
      <c r="C7339" t="str">
        <f>VLOOKUP(B7339,customer!A:B,2,FALSE)</f>
        <v>Pandora Botham</v>
      </c>
      <c r="D7339" t="s">
        <v>3924</v>
      </c>
      <c r="E7339" t="s">
        <v>3934</v>
      </c>
      <c r="F7339" s="9">
        <v>44962</v>
      </c>
      <c r="G7339" s="11">
        <v>22</v>
      </c>
    </row>
    <row r="7340" spans="2:7" x14ac:dyDescent="0.2">
      <c r="B7340" t="s">
        <v>3395</v>
      </c>
      <c r="C7340" t="str">
        <f>VLOOKUP(B7340,customer!A:B,2,FALSE)</f>
        <v>Pandora Botham</v>
      </c>
      <c r="D7340" t="s">
        <v>3924</v>
      </c>
      <c r="E7340" t="s">
        <v>3934</v>
      </c>
      <c r="F7340" s="9">
        <v>44987</v>
      </c>
      <c r="G7340" s="11">
        <v>22</v>
      </c>
    </row>
    <row r="7341" spans="2:7" x14ac:dyDescent="0.2">
      <c r="B7341" t="s">
        <v>3395</v>
      </c>
      <c r="C7341" t="str">
        <f>VLOOKUP(B7341,customer!A:B,2,FALSE)</f>
        <v>Pandora Botham</v>
      </c>
      <c r="D7341" t="s">
        <v>3924</v>
      </c>
      <c r="E7341" t="s">
        <v>3934</v>
      </c>
      <c r="F7341" s="9">
        <v>45039</v>
      </c>
      <c r="G7341" s="11">
        <v>22</v>
      </c>
    </row>
    <row r="7342" spans="2:7" x14ac:dyDescent="0.2">
      <c r="B7342" t="s">
        <v>3395</v>
      </c>
      <c r="C7342" t="str">
        <f>VLOOKUP(B7342,customer!A:B,2,FALSE)</f>
        <v>Pandora Botham</v>
      </c>
      <c r="D7342" t="s">
        <v>3924</v>
      </c>
      <c r="E7342" t="s">
        <v>3934</v>
      </c>
      <c r="F7342" s="9">
        <v>45070</v>
      </c>
      <c r="G7342" s="11">
        <v>22</v>
      </c>
    </row>
    <row r="7343" spans="2:7" x14ac:dyDescent="0.2">
      <c r="B7343" t="s">
        <v>3395</v>
      </c>
      <c r="C7343" t="str">
        <f>VLOOKUP(B7343,customer!A:B,2,FALSE)</f>
        <v>Pandora Botham</v>
      </c>
      <c r="D7343" t="s">
        <v>3924</v>
      </c>
      <c r="E7343" t="s">
        <v>3934</v>
      </c>
      <c r="F7343" s="9">
        <v>45080</v>
      </c>
      <c r="G7343" s="11">
        <v>22</v>
      </c>
    </row>
    <row r="7344" spans="2:7" x14ac:dyDescent="0.2">
      <c r="B7344" t="s">
        <v>3395</v>
      </c>
      <c r="C7344" t="str">
        <f>VLOOKUP(B7344,customer!A:B,2,FALSE)</f>
        <v>Pandora Botham</v>
      </c>
      <c r="D7344" t="s">
        <v>3947</v>
      </c>
      <c r="E7344" t="s">
        <v>3940</v>
      </c>
      <c r="F7344" s="9">
        <v>44813</v>
      </c>
      <c r="G7344" s="11">
        <v>62</v>
      </c>
    </row>
    <row r="7345" spans="2:7" x14ac:dyDescent="0.2">
      <c r="B7345" t="s">
        <v>3395</v>
      </c>
      <c r="C7345" t="str">
        <f>VLOOKUP(B7345,customer!A:B,2,FALSE)</f>
        <v>Pandora Botham</v>
      </c>
      <c r="D7345" t="s">
        <v>3947</v>
      </c>
      <c r="E7345" t="s">
        <v>3940</v>
      </c>
      <c r="F7345" s="9">
        <v>44844</v>
      </c>
      <c r="G7345" s="11">
        <v>62</v>
      </c>
    </row>
    <row r="7346" spans="2:7" x14ac:dyDescent="0.2">
      <c r="B7346" t="s">
        <v>3395</v>
      </c>
      <c r="C7346" t="str">
        <f>VLOOKUP(B7346,customer!A:B,2,FALSE)</f>
        <v>Pandora Botham</v>
      </c>
      <c r="D7346" t="s">
        <v>3947</v>
      </c>
      <c r="E7346" t="s">
        <v>3940</v>
      </c>
      <c r="F7346" s="9">
        <v>44886</v>
      </c>
      <c r="G7346" s="11">
        <v>62</v>
      </c>
    </row>
    <row r="7347" spans="2:7" x14ac:dyDescent="0.2">
      <c r="B7347" t="s">
        <v>3395</v>
      </c>
      <c r="C7347" t="str">
        <f>VLOOKUP(B7347,customer!A:B,2,FALSE)</f>
        <v>Pandora Botham</v>
      </c>
      <c r="D7347" t="s">
        <v>3947</v>
      </c>
      <c r="E7347" t="s">
        <v>3940</v>
      </c>
      <c r="F7347" s="9">
        <v>44911</v>
      </c>
      <c r="G7347" s="11">
        <v>62</v>
      </c>
    </row>
    <row r="7348" spans="2:7" x14ac:dyDescent="0.2">
      <c r="B7348" t="s">
        <v>3395</v>
      </c>
      <c r="C7348" t="str">
        <f>VLOOKUP(B7348,customer!A:B,2,FALSE)</f>
        <v>Pandora Botham</v>
      </c>
      <c r="D7348" t="s">
        <v>3947</v>
      </c>
      <c r="E7348" t="s">
        <v>3940</v>
      </c>
      <c r="F7348" s="9">
        <v>44940</v>
      </c>
      <c r="G7348" s="11">
        <v>62</v>
      </c>
    </row>
    <row r="7349" spans="2:7" x14ac:dyDescent="0.2">
      <c r="B7349" t="s">
        <v>3395</v>
      </c>
      <c r="C7349" t="str">
        <f>VLOOKUP(B7349,customer!A:B,2,FALSE)</f>
        <v>Pandora Botham</v>
      </c>
      <c r="D7349" t="s">
        <v>3947</v>
      </c>
      <c r="E7349" t="s">
        <v>3940</v>
      </c>
      <c r="F7349" s="9">
        <v>44968</v>
      </c>
      <c r="G7349" s="11">
        <v>62</v>
      </c>
    </row>
    <row r="7350" spans="2:7" x14ac:dyDescent="0.2">
      <c r="B7350" t="s">
        <v>3395</v>
      </c>
      <c r="C7350" t="str">
        <f>VLOOKUP(B7350,customer!A:B,2,FALSE)</f>
        <v>Pandora Botham</v>
      </c>
      <c r="D7350" t="s">
        <v>3947</v>
      </c>
      <c r="E7350" t="s">
        <v>3940</v>
      </c>
      <c r="F7350" s="9">
        <v>45007</v>
      </c>
      <c r="G7350" s="11">
        <v>62</v>
      </c>
    </row>
    <row r="7351" spans="2:7" x14ac:dyDescent="0.2">
      <c r="B7351" t="s">
        <v>3395</v>
      </c>
      <c r="C7351" t="str">
        <f>VLOOKUP(B7351,customer!A:B,2,FALSE)</f>
        <v>Pandora Botham</v>
      </c>
      <c r="D7351" t="s">
        <v>3947</v>
      </c>
      <c r="E7351" t="s">
        <v>3940</v>
      </c>
      <c r="F7351" s="9">
        <v>45031</v>
      </c>
      <c r="G7351" s="11">
        <v>62</v>
      </c>
    </row>
    <row r="7352" spans="2:7" x14ac:dyDescent="0.2">
      <c r="B7352" t="s">
        <v>3395</v>
      </c>
      <c r="C7352" t="str">
        <f>VLOOKUP(B7352,customer!A:B,2,FALSE)</f>
        <v>Pandora Botham</v>
      </c>
      <c r="D7352" t="s">
        <v>3947</v>
      </c>
      <c r="E7352" t="s">
        <v>3940</v>
      </c>
      <c r="F7352" s="9">
        <v>45063</v>
      </c>
      <c r="G7352" s="11">
        <v>62</v>
      </c>
    </row>
    <row r="7353" spans="2:7" x14ac:dyDescent="0.2">
      <c r="B7353" t="s">
        <v>3396</v>
      </c>
      <c r="C7353" t="str">
        <f>VLOOKUP(B7353,customer!A:B,2,FALSE)</f>
        <v>Birgit Leas</v>
      </c>
      <c r="D7353" t="s">
        <v>3947</v>
      </c>
      <c r="E7353" t="s">
        <v>3940</v>
      </c>
      <c r="F7353" s="9">
        <v>44783</v>
      </c>
      <c r="G7353" s="11">
        <v>62</v>
      </c>
    </row>
    <row r="7354" spans="2:7" x14ac:dyDescent="0.2">
      <c r="B7354" t="s">
        <v>3396</v>
      </c>
      <c r="C7354" t="str">
        <f>VLOOKUP(B7354,customer!A:B,2,FALSE)</f>
        <v>Birgit Leas</v>
      </c>
      <c r="D7354" t="s">
        <v>3947</v>
      </c>
      <c r="E7354" t="s">
        <v>3940</v>
      </c>
      <c r="F7354" s="9">
        <v>44818</v>
      </c>
      <c r="G7354" s="11">
        <v>62</v>
      </c>
    </row>
    <row r="7355" spans="2:7" x14ac:dyDescent="0.2">
      <c r="B7355" t="s">
        <v>3396</v>
      </c>
      <c r="C7355" t="str">
        <f>VLOOKUP(B7355,customer!A:B,2,FALSE)</f>
        <v>Birgit Leas</v>
      </c>
      <c r="D7355" t="s">
        <v>3947</v>
      </c>
      <c r="E7355" t="s">
        <v>3940</v>
      </c>
      <c r="F7355" s="9">
        <v>44859</v>
      </c>
      <c r="G7355" s="11">
        <v>62</v>
      </c>
    </row>
    <row r="7356" spans="2:7" x14ac:dyDescent="0.2">
      <c r="B7356" t="s">
        <v>3396</v>
      </c>
      <c r="C7356" t="str">
        <f>VLOOKUP(B7356,customer!A:B,2,FALSE)</f>
        <v>Birgit Leas</v>
      </c>
      <c r="D7356" t="s">
        <v>3947</v>
      </c>
      <c r="E7356" t="s">
        <v>3940</v>
      </c>
      <c r="F7356" s="9">
        <v>44889</v>
      </c>
      <c r="G7356" s="11">
        <v>62</v>
      </c>
    </row>
    <row r="7357" spans="2:7" x14ac:dyDescent="0.2">
      <c r="B7357" t="s">
        <v>3396</v>
      </c>
      <c r="C7357" t="str">
        <f>VLOOKUP(B7357,customer!A:B,2,FALSE)</f>
        <v>Birgit Leas</v>
      </c>
      <c r="D7357" t="s">
        <v>3947</v>
      </c>
      <c r="E7357" t="s">
        <v>3940</v>
      </c>
      <c r="F7357" s="9">
        <v>44948</v>
      </c>
      <c r="G7357" s="11">
        <v>62</v>
      </c>
    </row>
    <row r="7358" spans="2:7" x14ac:dyDescent="0.2">
      <c r="B7358" t="s">
        <v>3396</v>
      </c>
      <c r="C7358" t="str">
        <f>VLOOKUP(B7358,customer!A:B,2,FALSE)</f>
        <v>Birgit Leas</v>
      </c>
      <c r="D7358" t="s">
        <v>3947</v>
      </c>
      <c r="E7358" t="s">
        <v>3940</v>
      </c>
      <c r="F7358" s="9">
        <v>45000</v>
      </c>
      <c r="G7358" s="11">
        <v>62</v>
      </c>
    </row>
    <row r="7359" spans="2:7" x14ac:dyDescent="0.2">
      <c r="B7359" t="s">
        <v>3396</v>
      </c>
      <c r="C7359" t="str">
        <f>VLOOKUP(B7359,customer!A:B,2,FALSE)</f>
        <v>Birgit Leas</v>
      </c>
      <c r="D7359" t="s">
        <v>3947</v>
      </c>
      <c r="E7359" t="s">
        <v>3940</v>
      </c>
      <c r="F7359" s="9">
        <v>45030</v>
      </c>
      <c r="G7359" s="11">
        <v>62</v>
      </c>
    </row>
    <row r="7360" spans="2:7" x14ac:dyDescent="0.2">
      <c r="B7360" t="s">
        <v>3396</v>
      </c>
      <c r="C7360" t="str">
        <f>VLOOKUP(B7360,customer!A:B,2,FALSE)</f>
        <v>Birgit Leas</v>
      </c>
      <c r="D7360" t="s">
        <v>3947</v>
      </c>
      <c r="E7360" t="s">
        <v>3940</v>
      </c>
      <c r="F7360" s="9">
        <v>45063</v>
      </c>
      <c r="G7360" s="11">
        <v>62</v>
      </c>
    </row>
    <row r="7361" spans="2:7" x14ac:dyDescent="0.2">
      <c r="B7361" t="s">
        <v>3396</v>
      </c>
      <c r="C7361" t="str">
        <f>VLOOKUP(B7361,customer!A:B,2,FALSE)</f>
        <v>Birgit Leas</v>
      </c>
      <c r="D7361" t="s">
        <v>3950</v>
      </c>
      <c r="E7361" t="s">
        <v>3943</v>
      </c>
      <c r="F7361" s="9">
        <v>44848</v>
      </c>
      <c r="G7361" s="11">
        <v>28</v>
      </c>
    </row>
    <row r="7362" spans="2:7" x14ac:dyDescent="0.2">
      <c r="B7362" t="s">
        <v>3396</v>
      </c>
      <c r="C7362" t="str">
        <f>VLOOKUP(B7362,customer!A:B,2,FALSE)</f>
        <v>Birgit Leas</v>
      </c>
      <c r="D7362" t="s">
        <v>3950</v>
      </c>
      <c r="E7362" t="s">
        <v>3943</v>
      </c>
      <c r="F7362" s="9">
        <v>44879</v>
      </c>
      <c r="G7362" s="11">
        <v>28</v>
      </c>
    </row>
    <row r="7363" spans="2:7" x14ac:dyDescent="0.2">
      <c r="B7363" t="s">
        <v>3396</v>
      </c>
      <c r="C7363" t="str">
        <f>VLOOKUP(B7363,customer!A:B,2,FALSE)</f>
        <v>Birgit Leas</v>
      </c>
      <c r="D7363" t="s">
        <v>3950</v>
      </c>
      <c r="E7363" t="s">
        <v>3943</v>
      </c>
      <c r="F7363" s="9">
        <v>44912</v>
      </c>
      <c r="G7363" s="11">
        <v>28</v>
      </c>
    </row>
    <row r="7364" spans="2:7" x14ac:dyDescent="0.2">
      <c r="B7364" t="s">
        <v>3396</v>
      </c>
      <c r="C7364" t="str">
        <f>VLOOKUP(B7364,customer!A:B,2,FALSE)</f>
        <v>Birgit Leas</v>
      </c>
      <c r="D7364" t="s">
        <v>3950</v>
      </c>
      <c r="E7364" t="s">
        <v>3943</v>
      </c>
      <c r="F7364" s="9">
        <v>44943</v>
      </c>
      <c r="G7364" s="11">
        <v>28</v>
      </c>
    </row>
    <row r="7365" spans="2:7" x14ac:dyDescent="0.2">
      <c r="B7365" t="s">
        <v>3396</v>
      </c>
      <c r="C7365" t="str">
        <f>VLOOKUP(B7365,customer!A:B,2,FALSE)</f>
        <v>Birgit Leas</v>
      </c>
      <c r="D7365" t="s">
        <v>3950</v>
      </c>
      <c r="E7365" t="s">
        <v>3943</v>
      </c>
      <c r="F7365" s="9">
        <v>44979</v>
      </c>
      <c r="G7365" s="11">
        <v>28</v>
      </c>
    </row>
    <row r="7366" spans="2:7" x14ac:dyDescent="0.2">
      <c r="B7366" t="s">
        <v>3396</v>
      </c>
      <c r="C7366" t="str">
        <f>VLOOKUP(B7366,customer!A:B,2,FALSE)</f>
        <v>Birgit Leas</v>
      </c>
      <c r="D7366" t="s">
        <v>3950</v>
      </c>
      <c r="E7366" t="s">
        <v>3943</v>
      </c>
      <c r="F7366" s="9">
        <v>45002</v>
      </c>
      <c r="G7366" s="11">
        <v>28</v>
      </c>
    </row>
    <row r="7367" spans="2:7" x14ac:dyDescent="0.2">
      <c r="B7367" t="s">
        <v>3396</v>
      </c>
      <c r="C7367" t="str">
        <f>VLOOKUP(B7367,customer!A:B,2,FALSE)</f>
        <v>Birgit Leas</v>
      </c>
      <c r="D7367" t="s">
        <v>3950</v>
      </c>
      <c r="E7367" t="s">
        <v>3943</v>
      </c>
      <c r="F7367" s="9">
        <v>45041</v>
      </c>
      <c r="G7367" s="11">
        <v>28</v>
      </c>
    </row>
    <row r="7368" spans="2:7" x14ac:dyDescent="0.2">
      <c r="B7368" t="s">
        <v>3396</v>
      </c>
      <c r="C7368" t="str">
        <f>VLOOKUP(B7368,customer!A:B,2,FALSE)</f>
        <v>Birgit Leas</v>
      </c>
      <c r="D7368" t="s">
        <v>3950</v>
      </c>
      <c r="E7368" t="s">
        <v>3943</v>
      </c>
      <c r="F7368" s="9">
        <v>45073</v>
      </c>
      <c r="G7368" s="11">
        <v>28</v>
      </c>
    </row>
    <row r="7369" spans="2:7" x14ac:dyDescent="0.2">
      <c r="B7369" t="s">
        <v>3397</v>
      </c>
      <c r="C7369" t="str">
        <f>VLOOKUP(B7369,customer!A:B,2,FALSE)</f>
        <v>Allissa Negus</v>
      </c>
      <c r="D7369" t="s">
        <v>3927</v>
      </c>
      <c r="E7369" t="s">
        <v>3937</v>
      </c>
      <c r="F7369" s="9">
        <v>44895</v>
      </c>
      <c r="G7369" s="11">
        <v>27</v>
      </c>
    </row>
    <row r="7370" spans="2:7" x14ac:dyDescent="0.2">
      <c r="B7370" t="s">
        <v>3397</v>
      </c>
      <c r="C7370" t="str">
        <f>VLOOKUP(B7370,customer!A:B,2,FALSE)</f>
        <v>Allissa Negus</v>
      </c>
      <c r="D7370" t="s">
        <v>3927</v>
      </c>
      <c r="E7370" t="s">
        <v>3937</v>
      </c>
      <c r="F7370" s="9">
        <v>44925</v>
      </c>
      <c r="G7370" s="11">
        <v>27</v>
      </c>
    </row>
    <row r="7371" spans="2:7" x14ac:dyDescent="0.2">
      <c r="B7371" t="s">
        <v>3397</v>
      </c>
      <c r="C7371" t="str">
        <f>VLOOKUP(B7371,customer!A:B,2,FALSE)</f>
        <v>Allissa Negus</v>
      </c>
      <c r="D7371" t="s">
        <v>3927</v>
      </c>
      <c r="E7371" t="s">
        <v>3937</v>
      </c>
      <c r="F7371" s="9">
        <v>44937</v>
      </c>
      <c r="G7371" s="11">
        <v>27</v>
      </c>
    </row>
    <row r="7372" spans="2:7" x14ac:dyDescent="0.2">
      <c r="B7372" t="s">
        <v>3397</v>
      </c>
      <c r="C7372" t="str">
        <f>VLOOKUP(B7372,customer!A:B,2,FALSE)</f>
        <v>Allissa Negus</v>
      </c>
      <c r="D7372" t="s">
        <v>3927</v>
      </c>
      <c r="E7372" t="s">
        <v>3937</v>
      </c>
      <c r="F7372" s="9">
        <v>44971</v>
      </c>
      <c r="G7372" s="11">
        <v>27</v>
      </c>
    </row>
    <row r="7373" spans="2:7" x14ac:dyDescent="0.2">
      <c r="B7373" t="s">
        <v>3397</v>
      </c>
      <c r="C7373" t="str">
        <f>VLOOKUP(B7373,customer!A:B,2,FALSE)</f>
        <v>Allissa Negus</v>
      </c>
      <c r="D7373" t="s">
        <v>3927</v>
      </c>
      <c r="E7373" t="s">
        <v>3937</v>
      </c>
      <c r="F7373" s="9">
        <v>44991</v>
      </c>
      <c r="G7373" s="11">
        <v>27</v>
      </c>
    </row>
    <row r="7374" spans="2:7" x14ac:dyDescent="0.2">
      <c r="B7374" t="s">
        <v>3397</v>
      </c>
      <c r="C7374" t="str">
        <f>VLOOKUP(B7374,customer!A:B,2,FALSE)</f>
        <v>Allissa Negus</v>
      </c>
      <c r="D7374" t="s">
        <v>3927</v>
      </c>
      <c r="E7374" t="s">
        <v>3937</v>
      </c>
      <c r="F7374" s="9">
        <v>45017</v>
      </c>
      <c r="G7374" s="11">
        <v>27</v>
      </c>
    </row>
    <row r="7375" spans="2:7" x14ac:dyDescent="0.2">
      <c r="B7375" t="s">
        <v>3397</v>
      </c>
      <c r="C7375" t="str">
        <f>VLOOKUP(B7375,customer!A:B,2,FALSE)</f>
        <v>Allissa Negus</v>
      </c>
      <c r="D7375" t="s">
        <v>3927</v>
      </c>
      <c r="E7375" t="s">
        <v>3937</v>
      </c>
      <c r="F7375" s="9">
        <v>45049</v>
      </c>
      <c r="G7375" s="11">
        <v>27</v>
      </c>
    </row>
    <row r="7376" spans="2:7" x14ac:dyDescent="0.2">
      <c r="B7376" t="s">
        <v>3397</v>
      </c>
      <c r="C7376" t="str">
        <f>VLOOKUP(B7376,customer!A:B,2,FALSE)</f>
        <v>Allissa Negus</v>
      </c>
      <c r="D7376" t="s">
        <v>3949</v>
      </c>
      <c r="E7376" t="s">
        <v>3942</v>
      </c>
      <c r="F7376" s="9">
        <v>44902</v>
      </c>
      <c r="G7376" s="11">
        <v>25</v>
      </c>
    </row>
    <row r="7377" spans="2:7" x14ac:dyDescent="0.2">
      <c r="B7377" t="s">
        <v>3397</v>
      </c>
      <c r="C7377" t="str">
        <f>VLOOKUP(B7377,customer!A:B,2,FALSE)</f>
        <v>Allissa Negus</v>
      </c>
      <c r="D7377" t="s">
        <v>3949</v>
      </c>
      <c r="E7377" t="s">
        <v>3942</v>
      </c>
      <c r="F7377" s="9">
        <v>44941</v>
      </c>
      <c r="G7377" s="11">
        <v>25</v>
      </c>
    </row>
    <row r="7378" spans="2:7" x14ac:dyDescent="0.2">
      <c r="B7378" t="s">
        <v>3397</v>
      </c>
      <c r="C7378" t="str">
        <f>VLOOKUP(B7378,customer!A:B,2,FALSE)</f>
        <v>Allissa Negus</v>
      </c>
      <c r="D7378" t="s">
        <v>3949</v>
      </c>
      <c r="E7378" t="s">
        <v>3942</v>
      </c>
      <c r="F7378" s="9">
        <v>44964</v>
      </c>
      <c r="G7378" s="11">
        <v>25</v>
      </c>
    </row>
    <row r="7379" spans="2:7" x14ac:dyDescent="0.2">
      <c r="B7379" t="s">
        <v>3397</v>
      </c>
      <c r="C7379" t="str">
        <f>VLOOKUP(B7379,customer!A:B,2,FALSE)</f>
        <v>Allissa Negus</v>
      </c>
      <c r="D7379" t="s">
        <v>3949</v>
      </c>
      <c r="E7379" t="s">
        <v>3942</v>
      </c>
      <c r="F7379" s="9">
        <v>45024</v>
      </c>
      <c r="G7379" s="11">
        <v>25</v>
      </c>
    </row>
    <row r="7380" spans="2:7" x14ac:dyDescent="0.2">
      <c r="B7380" t="s">
        <v>3397</v>
      </c>
      <c r="C7380" t="str">
        <f>VLOOKUP(B7380,customer!A:B,2,FALSE)</f>
        <v>Allissa Negus</v>
      </c>
      <c r="D7380" t="s">
        <v>3949</v>
      </c>
      <c r="E7380" t="s">
        <v>3942</v>
      </c>
      <c r="F7380" s="9">
        <v>45060</v>
      </c>
      <c r="G7380" s="11">
        <v>25</v>
      </c>
    </row>
    <row r="7381" spans="2:7" x14ac:dyDescent="0.2">
      <c r="B7381" t="s">
        <v>3398</v>
      </c>
      <c r="C7381" t="str">
        <f>VLOOKUP(B7381,customer!A:B,2,FALSE)</f>
        <v>Linoel Chitham</v>
      </c>
      <c r="D7381" t="s">
        <v>3922</v>
      </c>
      <c r="E7381" t="s">
        <v>3932</v>
      </c>
      <c r="F7381" s="9">
        <v>44922</v>
      </c>
      <c r="G7381" s="11">
        <v>62</v>
      </c>
    </row>
    <row r="7382" spans="2:7" x14ac:dyDescent="0.2">
      <c r="B7382" t="s">
        <v>3398</v>
      </c>
      <c r="C7382" t="str">
        <f>VLOOKUP(B7382,customer!A:B,2,FALSE)</f>
        <v>Linoel Chitham</v>
      </c>
      <c r="D7382" t="s">
        <v>3922</v>
      </c>
      <c r="E7382" t="s">
        <v>3932</v>
      </c>
      <c r="F7382" s="9">
        <v>44963</v>
      </c>
      <c r="G7382" s="11">
        <v>62</v>
      </c>
    </row>
    <row r="7383" spans="2:7" x14ac:dyDescent="0.2">
      <c r="B7383" t="s">
        <v>3398</v>
      </c>
      <c r="C7383" t="str">
        <f>VLOOKUP(B7383,customer!A:B,2,FALSE)</f>
        <v>Linoel Chitham</v>
      </c>
      <c r="D7383" t="s">
        <v>3922</v>
      </c>
      <c r="E7383" t="s">
        <v>3932</v>
      </c>
      <c r="F7383" s="9">
        <v>44990</v>
      </c>
      <c r="G7383" s="11">
        <v>62</v>
      </c>
    </row>
    <row r="7384" spans="2:7" x14ac:dyDescent="0.2">
      <c r="B7384" t="s">
        <v>3398</v>
      </c>
      <c r="C7384" t="str">
        <f>VLOOKUP(B7384,customer!A:B,2,FALSE)</f>
        <v>Linoel Chitham</v>
      </c>
      <c r="D7384" t="s">
        <v>3922</v>
      </c>
      <c r="E7384" t="s">
        <v>3932</v>
      </c>
      <c r="F7384" s="9">
        <v>45022</v>
      </c>
      <c r="G7384" s="11">
        <v>62</v>
      </c>
    </row>
    <row r="7385" spans="2:7" x14ac:dyDescent="0.2">
      <c r="B7385" t="s">
        <v>3398</v>
      </c>
      <c r="C7385" t="str">
        <f>VLOOKUP(B7385,customer!A:B,2,FALSE)</f>
        <v>Linoel Chitham</v>
      </c>
      <c r="D7385" t="s">
        <v>3922</v>
      </c>
      <c r="E7385" t="s">
        <v>3932</v>
      </c>
      <c r="F7385" s="9">
        <v>45056</v>
      </c>
      <c r="G7385" s="11">
        <v>62</v>
      </c>
    </row>
    <row r="7386" spans="2:7" x14ac:dyDescent="0.2">
      <c r="B7386" t="s">
        <v>3398</v>
      </c>
      <c r="C7386" t="str">
        <f>VLOOKUP(B7386,customer!A:B,2,FALSE)</f>
        <v>Linoel Chitham</v>
      </c>
      <c r="D7386" t="s">
        <v>3922</v>
      </c>
      <c r="E7386" t="s">
        <v>3932</v>
      </c>
      <c r="F7386" s="9">
        <v>45079</v>
      </c>
      <c r="G7386" s="11">
        <v>62</v>
      </c>
    </row>
    <row r="7387" spans="2:7" x14ac:dyDescent="0.2">
      <c r="B7387" t="s">
        <v>3398</v>
      </c>
      <c r="C7387" t="str">
        <f>VLOOKUP(B7387,customer!A:B,2,FALSE)</f>
        <v>Linoel Chitham</v>
      </c>
      <c r="D7387" t="s">
        <v>3950</v>
      </c>
      <c r="E7387" t="s">
        <v>3943</v>
      </c>
      <c r="F7387" s="9">
        <v>45005</v>
      </c>
      <c r="G7387" s="11">
        <v>28</v>
      </c>
    </row>
    <row r="7388" spans="2:7" x14ac:dyDescent="0.2">
      <c r="B7388" t="s">
        <v>3398</v>
      </c>
      <c r="C7388" t="str">
        <f>VLOOKUP(B7388,customer!A:B,2,FALSE)</f>
        <v>Linoel Chitham</v>
      </c>
      <c r="D7388" t="s">
        <v>3950</v>
      </c>
      <c r="E7388" t="s">
        <v>3943</v>
      </c>
      <c r="F7388" s="9">
        <v>45046</v>
      </c>
      <c r="G7388" s="11">
        <v>28</v>
      </c>
    </row>
    <row r="7389" spans="2:7" x14ac:dyDescent="0.2">
      <c r="B7389" t="s">
        <v>3398</v>
      </c>
      <c r="C7389" t="str">
        <f>VLOOKUP(B7389,customer!A:B,2,FALSE)</f>
        <v>Linoel Chitham</v>
      </c>
      <c r="D7389" t="s">
        <v>3950</v>
      </c>
      <c r="E7389" t="s">
        <v>3943</v>
      </c>
      <c r="F7389" s="9">
        <v>45051</v>
      </c>
      <c r="G7389" s="11">
        <v>28</v>
      </c>
    </row>
    <row r="7390" spans="2:7" x14ac:dyDescent="0.2">
      <c r="B7390" t="s">
        <v>3398</v>
      </c>
      <c r="C7390" t="str">
        <f>VLOOKUP(B7390,customer!A:B,2,FALSE)</f>
        <v>Linoel Chitham</v>
      </c>
      <c r="D7390" t="s">
        <v>3950</v>
      </c>
      <c r="E7390" t="s">
        <v>3943</v>
      </c>
      <c r="F7390" s="9">
        <v>45081</v>
      </c>
      <c r="G7390" s="11">
        <v>28</v>
      </c>
    </row>
    <row r="7391" spans="2:7" x14ac:dyDescent="0.2">
      <c r="B7391" t="s">
        <v>3399</v>
      </c>
      <c r="C7391" t="str">
        <f>VLOOKUP(B7391,customer!A:B,2,FALSE)</f>
        <v>Killian O'Donnell</v>
      </c>
      <c r="D7391" t="s">
        <v>3920</v>
      </c>
      <c r="E7391" t="s">
        <v>3930</v>
      </c>
      <c r="F7391" s="9">
        <v>44807</v>
      </c>
      <c r="G7391" s="11">
        <v>10</v>
      </c>
    </row>
    <row r="7392" spans="2:7" x14ac:dyDescent="0.2">
      <c r="B7392" t="s">
        <v>3399</v>
      </c>
      <c r="C7392" t="str">
        <f>VLOOKUP(B7392,customer!A:B,2,FALSE)</f>
        <v>Killian O'Donnell</v>
      </c>
      <c r="D7392" t="s">
        <v>3920</v>
      </c>
      <c r="E7392" t="s">
        <v>3930</v>
      </c>
      <c r="F7392" s="9">
        <v>44846</v>
      </c>
      <c r="G7392" s="11">
        <v>10</v>
      </c>
    </row>
    <row r="7393" spans="2:7" x14ac:dyDescent="0.2">
      <c r="B7393" t="s">
        <v>3399</v>
      </c>
      <c r="C7393" t="str">
        <f>VLOOKUP(B7393,customer!A:B,2,FALSE)</f>
        <v>Killian O'Donnell</v>
      </c>
      <c r="D7393" t="s">
        <v>3920</v>
      </c>
      <c r="E7393" t="s">
        <v>3930</v>
      </c>
      <c r="F7393" s="9">
        <v>44878</v>
      </c>
      <c r="G7393" s="11">
        <v>10</v>
      </c>
    </row>
    <row r="7394" spans="2:7" x14ac:dyDescent="0.2">
      <c r="B7394" t="s">
        <v>3399</v>
      </c>
      <c r="C7394" t="str">
        <f>VLOOKUP(B7394,customer!A:B,2,FALSE)</f>
        <v>Killian O'Donnell</v>
      </c>
      <c r="D7394" t="s">
        <v>3920</v>
      </c>
      <c r="E7394" t="s">
        <v>3930</v>
      </c>
      <c r="F7394" s="9">
        <v>44905</v>
      </c>
      <c r="G7394" s="11">
        <v>10</v>
      </c>
    </row>
    <row r="7395" spans="2:7" x14ac:dyDescent="0.2">
      <c r="B7395" t="s">
        <v>3399</v>
      </c>
      <c r="C7395" t="str">
        <f>VLOOKUP(B7395,customer!A:B,2,FALSE)</f>
        <v>Killian O'Donnell</v>
      </c>
      <c r="D7395" t="s">
        <v>3920</v>
      </c>
      <c r="E7395" t="s">
        <v>3930</v>
      </c>
      <c r="F7395" s="9">
        <v>44944</v>
      </c>
      <c r="G7395" s="11">
        <v>10</v>
      </c>
    </row>
    <row r="7396" spans="2:7" x14ac:dyDescent="0.2">
      <c r="B7396" t="s">
        <v>3399</v>
      </c>
      <c r="C7396" t="str">
        <f>VLOOKUP(B7396,customer!A:B,2,FALSE)</f>
        <v>Killian O'Donnell</v>
      </c>
      <c r="D7396" t="s">
        <v>3920</v>
      </c>
      <c r="E7396" t="s">
        <v>3930</v>
      </c>
      <c r="F7396" s="9">
        <v>44970</v>
      </c>
      <c r="G7396" s="11">
        <v>10</v>
      </c>
    </row>
    <row r="7397" spans="2:7" x14ac:dyDescent="0.2">
      <c r="B7397" t="s">
        <v>3399</v>
      </c>
      <c r="C7397" t="str">
        <f>VLOOKUP(B7397,customer!A:B,2,FALSE)</f>
        <v>Killian O'Donnell</v>
      </c>
      <c r="D7397" t="s">
        <v>3920</v>
      </c>
      <c r="E7397" t="s">
        <v>3930</v>
      </c>
      <c r="F7397" s="9">
        <v>45000</v>
      </c>
      <c r="G7397" s="11">
        <v>10</v>
      </c>
    </row>
    <row r="7398" spans="2:7" x14ac:dyDescent="0.2">
      <c r="B7398" t="s">
        <v>3399</v>
      </c>
      <c r="C7398" t="str">
        <f>VLOOKUP(B7398,customer!A:B,2,FALSE)</f>
        <v>Killian O'Donnell</v>
      </c>
      <c r="D7398" t="s">
        <v>3920</v>
      </c>
      <c r="E7398" t="s">
        <v>3930</v>
      </c>
      <c r="F7398" s="9">
        <v>45019</v>
      </c>
      <c r="G7398" s="11">
        <v>10</v>
      </c>
    </row>
    <row r="7399" spans="2:7" x14ac:dyDescent="0.2">
      <c r="B7399" t="s">
        <v>3399</v>
      </c>
      <c r="C7399" t="str">
        <f>VLOOKUP(B7399,customer!A:B,2,FALSE)</f>
        <v>Killian O'Donnell</v>
      </c>
      <c r="D7399" t="s">
        <v>3920</v>
      </c>
      <c r="E7399" t="s">
        <v>3930</v>
      </c>
      <c r="F7399" s="9">
        <v>45060</v>
      </c>
      <c r="G7399" s="11">
        <v>10</v>
      </c>
    </row>
    <row r="7400" spans="2:7" x14ac:dyDescent="0.2">
      <c r="B7400" t="s">
        <v>3399</v>
      </c>
      <c r="C7400" t="str">
        <f>VLOOKUP(B7400,customer!A:B,2,FALSE)</f>
        <v>Killian O'Donnell</v>
      </c>
      <c r="D7400" t="s">
        <v>3928</v>
      </c>
      <c r="E7400" t="s">
        <v>3938</v>
      </c>
      <c r="F7400" s="9">
        <v>44988</v>
      </c>
      <c r="G7400" s="11">
        <v>75</v>
      </c>
    </row>
    <row r="7401" spans="2:7" x14ac:dyDescent="0.2">
      <c r="B7401" t="s">
        <v>3399</v>
      </c>
      <c r="C7401" t="str">
        <f>VLOOKUP(B7401,customer!A:B,2,FALSE)</f>
        <v>Killian O'Donnell</v>
      </c>
      <c r="D7401" t="s">
        <v>3928</v>
      </c>
      <c r="E7401" t="s">
        <v>3938</v>
      </c>
      <c r="F7401" s="9">
        <v>45019</v>
      </c>
      <c r="G7401" s="11">
        <v>75</v>
      </c>
    </row>
    <row r="7402" spans="2:7" x14ac:dyDescent="0.2">
      <c r="B7402" t="s">
        <v>3399</v>
      </c>
      <c r="C7402" t="str">
        <f>VLOOKUP(B7402,customer!A:B,2,FALSE)</f>
        <v>Killian O'Donnell</v>
      </c>
      <c r="D7402" t="s">
        <v>3928</v>
      </c>
      <c r="E7402" t="s">
        <v>3938</v>
      </c>
      <c r="F7402" s="9">
        <v>45060</v>
      </c>
      <c r="G7402" s="11">
        <v>75</v>
      </c>
    </row>
    <row r="7403" spans="2:7" x14ac:dyDescent="0.2">
      <c r="B7403" t="s">
        <v>3400</v>
      </c>
      <c r="C7403" t="str">
        <f>VLOOKUP(B7403,customer!A:B,2,FALSE)</f>
        <v>Sapphira Pessold</v>
      </c>
      <c r="D7403" t="s">
        <v>3921</v>
      </c>
      <c r="E7403" t="s">
        <v>3931</v>
      </c>
      <c r="F7403" s="9">
        <v>45023</v>
      </c>
      <c r="G7403" s="11">
        <v>26</v>
      </c>
    </row>
    <row r="7404" spans="2:7" x14ac:dyDescent="0.2">
      <c r="B7404" t="s">
        <v>3400</v>
      </c>
      <c r="C7404" t="str">
        <f>VLOOKUP(B7404,customer!A:B,2,FALSE)</f>
        <v>Sapphira Pessold</v>
      </c>
      <c r="D7404" t="s">
        <v>3921</v>
      </c>
      <c r="E7404" t="s">
        <v>3931</v>
      </c>
      <c r="F7404" s="9">
        <v>45060</v>
      </c>
      <c r="G7404" s="11">
        <v>26</v>
      </c>
    </row>
    <row r="7405" spans="2:7" x14ac:dyDescent="0.2">
      <c r="B7405" t="s">
        <v>3401</v>
      </c>
      <c r="C7405" t="str">
        <f>VLOOKUP(B7405,customer!A:B,2,FALSE)</f>
        <v>Katherina Bennell</v>
      </c>
      <c r="D7405" t="s">
        <v>3947</v>
      </c>
      <c r="E7405" t="s">
        <v>3940</v>
      </c>
      <c r="F7405" s="9">
        <v>44828</v>
      </c>
      <c r="G7405" s="11">
        <v>62</v>
      </c>
    </row>
    <row r="7406" spans="2:7" x14ac:dyDescent="0.2">
      <c r="B7406" t="s">
        <v>3401</v>
      </c>
      <c r="C7406" t="str">
        <f>VLOOKUP(B7406,customer!A:B,2,FALSE)</f>
        <v>Katherina Bennell</v>
      </c>
      <c r="D7406" t="s">
        <v>3947</v>
      </c>
      <c r="E7406" t="s">
        <v>3940</v>
      </c>
      <c r="F7406" s="9">
        <v>44862</v>
      </c>
      <c r="G7406" s="11">
        <v>62</v>
      </c>
    </row>
    <row r="7407" spans="2:7" x14ac:dyDescent="0.2">
      <c r="B7407" t="s">
        <v>3401</v>
      </c>
      <c r="C7407" t="str">
        <f>VLOOKUP(B7407,customer!A:B,2,FALSE)</f>
        <v>Katherina Bennell</v>
      </c>
      <c r="D7407" t="s">
        <v>3947</v>
      </c>
      <c r="E7407" t="s">
        <v>3940</v>
      </c>
      <c r="F7407" s="9">
        <v>44873</v>
      </c>
      <c r="G7407" s="11">
        <v>62</v>
      </c>
    </row>
    <row r="7408" spans="2:7" x14ac:dyDescent="0.2">
      <c r="B7408" t="s">
        <v>3401</v>
      </c>
      <c r="C7408" t="str">
        <f>VLOOKUP(B7408,customer!A:B,2,FALSE)</f>
        <v>Katherina Bennell</v>
      </c>
      <c r="D7408" t="s">
        <v>3947</v>
      </c>
      <c r="E7408" t="s">
        <v>3940</v>
      </c>
      <c r="F7408" s="9">
        <v>44927</v>
      </c>
      <c r="G7408" s="11">
        <v>62</v>
      </c>
    </row>
    <row r="7409" spans="2:7" x14ac:dyDescent="0.2">
      <c r="B7409" t="s">
        <v>3401</v>
      </c>
      <c r="C7409" t="str">
        <f>VLOOKUP(B7409,customer!A:B,2,FALSE)</f>
        <v>Katherina Bennell</v>
      </c>
      <c r="D7409" t="s">
        <v>3947</v>
      </c>
      <c r="E7409" t="s">
        <v>3940</v>
      </c>
      <c r="F7409" s="9">
        <v>44986</v>
      </c>
      <c r="G7409" s="11">
        <v>62</v>
      </c>
    </row>
    <row r="7410" spans="2:7" x14ac:dyDescent="0.2">
      <c r="B7410" t="s">
        <v>3401</v>
      </c>
      <c r="C7410" t="str">
        <f>VLOOKUP(B7410,customer!A:B,2,FALSE)</f>
        <v>Katherina Bennell</v>
      </c>
      <c r="D7410" t="s">
        <v>3947</v>
      </c>
      <c r="E7410" t="s">
        <v>3940</v>
      </c>
      <c r="F7410" s="9">
        <v>45046</v>
      </c>
      <c r="G7410" s="11">
        <v>62</v>
      </c>
    </row>
    <row r="7411" spans="2:7" x14ac:dyDescent="0.2">
      <c r="B7411" t="s">
        <v>3401</v>
      </c>
      <c r="C7411" t="str">
        <f>VLOOKUP(B7411,customer!A:B,2,FALSE)</f>
        <v>Katherina Bennell</v>
      </c>
      <c r="D7411" t="s">
        <v>3947</v>
      </c>
      <c r="E7411" t="s">
        <v>3940</v>
      </c>
      <c r="F7411" s="9">
        <v>45055</v>
      </c>
      <c r="G7411" s="11">
        <v>62</v>
      </c>
    </row>
    <row r="7412" spans="2:7" x14ac:dyDescent="0.2">
      <c r="B7412" t="s">
        <v>3401</v>
      </c>
      <c r="C7412" t="str">
        <f>VLOOKUP(B7412,customer!A:B,2,FALSE)</f>
        <v>Katherina Bennell</v>
      </c>
      <c r="D7412" t="s">
        <v>3947</v>
      </c>
      <c r="E7412" t="s">
        <v>3940</v>
      </c>
      <c r="F7412" s="9">
        <v>45083</v>
      </c>
      <c r="G7412" s="11">
        <v>62</v>
      </c>
    </row>
    <row r="7413" spans="2:7" x14ac:dyDescent="0.2">
      <c r="B7413" t="s">
        <v>3402</v>
      </c>
      <c r="C7413" t="str">
        <f>VLOOKUP(B7413,customer!A:B,2,FALSE)</f>
        <v>Cori Adamiec</v>
      </c>
      <c r="D7413" t="s">
        <v>3923</v>
      </c>
      <c r="E7413" t="s">
        <v>3933</v>
      </c>
      <c r="F7413" s="9">
        <v>44996</v>
      </c>
      <c r="G7413" s="11">
        <v>26</v>
      </c>
    </row>
    <row r="7414" spans="2:7" x14ac:dyDescent="0.2">
      <c r="B7414" t="s">
        <v>3402</v>
      </c>
      <c r="C7414" t="str">
        <f>VLOOKUP(B7414,customer!A:B,2,FALSE)</f>
        <v>Cori Adamiec</v>
      </c>
      <c r="D7414" t="s">
        <v>3923</v>
      </c>
      <c r="E7414" t="s">
        <v>3933</v>
      </c>
      <c r="F7414" s="9">
        <v>45037</v>
      </c>
      <c r="G7414" s="11">
        <v>26</v>
      </c>
    </row>
    <row r="7415" spans="2:7" x14ac:dyDescent="0.2">
      <c r="B7415" t="s">
        <v>3402</v>
      </c>
      <c r="C7415" t="str">
        <f>VLOOKUP(B7415,customer!A:B,2,FALSE)</f>
        <v>Cori Adamiec</v>
      </c>
      <c r="D7415" t="s">
        <v>3923</v>
      </c>
      <c r="E7415" t="s">
        <v>3933</v>
      </c>
      <c r="F7415" s="9">
        <v>45069</v>
      </c>
      <c r="G7415" s="11">
        <v>26</v>
      </c>
    </row>
    <row r="7416" spans="2:7" x14ac:dyDescent="0.2">
      <c r="B7416" t="s">
        <v>3403</v>
      </c>
      <c r="C7416" t="str">
        <f>VLOOKUP(B7416,customer!A:B,2,FALSE)</f>
        <v>Yelena Boullin</v>
      </c>
      <c r="D7416" t="s">
        <v>3949</v>
      </c>
      <c r="E7416" t="s">
        <v>3942</v>
      </c>
      <c r="F7416" s="9">
        <v>44664</v>
      </c>
      <c r="G7416" s="11">
        <v>25</v>
      </c>
    </row>
    <row r="7417" spans="2:7" x14ac:dyDescent="0.2">
      <c r="B7417" t="s">
        <v>3403</v>
      </c>
      <c r="C7417" t="str">
        <f>VLOOKUP(B7417,customer!A:B,2,FALSE)</f>
        <v>Yelena Boullin</v>
      </c>
      <c r="D7417" t="s">
        <v>3949</v>
      </c>
      <c r="E7417" t="s">
        <v>3942</v>
      </c>
      <c r="F7417" s="9">
        <v>44700</v>
      </c>
      <c r="G7417" s="11">
        <v>25</v>
      </c>
    </row>
    <row r="7418" spans="2:7" x14ac:dyDescent="0.2">
      <c r="B7418" t="s">
        <v>3403</v>
      </c>
      <c r="C7418" t="str">
        <f>VLOOKUP(B7418,customer!A:B,2,FALSE)</f>
        <v>Yelena Boullin</v>
      </c>
      <c r="D7418" t="s">
        <v>3949</v>
      </c>
      <c r="E7418" t="s">
        <v>3942</v>
      </c>
      <c r="F7418" s="9">
        <v>44736</v>
      </c>
      <c r="G7418" s="11">
        <v>25</v>
      </c>
    </row>
    <row r="7419" spans="2:7" x14ac:dyDescent="0.2">
      <c r="B7419" t="s">
        <v>3403</v>
      </c>
      <c r="C7419" t="str">
        <f>VLOOKUP(B7419,customer!A:B,2,FALSE)</f>
        <v>Yelena Boullin</v>
      </c>
      <c r="D7419" t="s">
        <v>3949</v>
      </c>
      <c r="E7419" t="s">
        <v>3942</v>
      </c>
      <c r="F7419" s="9">
        <v>44793</v>
      </c>
      <c r="G7419" s="11">
        <v>25</v>
      </c>
    </row>
    <row r="7420" spans="2:7" x14ac:dyDescent="0.2">
      <c r="B7420" t="s">
        <v>3403</v>
      </c>
      <c r="C7420" t="str">
        <f>VLOOKUP(B7420,customer!A:B,2,FALSE)</f>
        <v>Yelena Boullin</v>
      </c>
      <c r="D7420" t="s">
        <v>3949</v>
      </c>
      <c r="E7420" t="s">
        <v>3942</v>
      </c>
      <c r="F7420" s="9">
        <v>44861</v>
      </c>
      <c r="G7420" s="11">
        <v>25</v>
      </c>
    </row>
    <row r="7421" spans="2:7" x14ac:dyDescent="0.2">
      <c r="B7421" t="s">
        <v>3403</v>
      </c>
      <c r="C7421" t="str">
        <f>VLOOKUP(B7421,customer!A:B,2,FALSE)</f>
        <v>Yelena Boullin</v>
      </c>
      <c r="D7421" t="s">
        <v>3949</v>
      </c>
      <c r="E7421" t="s">
        <v>3942</v>
      </c>
      <c r="F7421" s="9">
        <v>44880</v>
      </c>
      <c r="G7421" s="11">
        <v>25</v>
      </c>
    </row>
    <row r="7422" spans="2:7" x14ac:dyDescent="0.2">
      <c r="B7422" t="s">
        <v>3403</v>
      </c>
      <c r="C7422" t="str">
        <f>VLOOKUP(B7422,customer!A:B,2,FALSE)</f>
        <v>Yelena Boullin</v>
      </c>
      <c r="D7422" t="s">
        <v>3949</v>
      </c>
      <c r="E7422" t="s">
        <v>3942</v>
      </c>
      <c r="F7422" s="9">
        <v>44980</v>
      </c>
      <c r="G7422" s="11">
        <v>25</v>
      </c>
    </row>
    <row r="7423" spans="2:7" x14ac:dyDescent="0.2">
      <c r="B7423" t="s">
        <v>3403</v>
      </c>
      <c r="C7423" t="str">
        <f>VLOOKUP(B7423,customer!A:B,2,FALSE)</f>
        <v>Yelena Boullin</v>
      </c>
      <c r="D7423" t="s">
        <v>3949</v>
      </c>
      <c r="E7423" t="s">
        <v>3942</v>
      </c>
      <c r="F7423" s="9">
        <v>44998</v>
      </c>
      <c r="G7423" s="11">
        <v>25</v>
      </c>
    </row>
    <row r="7424" spans="2:7" x14ac:dyDescent="0.2">
      <c r="B7424" t="s">
        <v>3403</v>
      </c>
      <c r="C7424" t="str">
        <f>VLOOKUP(B7424,customer!A:B,2,FALSE)</f>
        <v>Yelena Boullin</v>
      </c>
      <c r="D7424" t="s">
        <v>3949</v>
      </c>
      <c r="E7424" t="s">
        <v>3942</v>
      </c>
      <c r="F7424" s="9">
        <v>45073</v>
      </c>
      <c r="G7424" s="11">
        <v>25</v>
      </c>
    </row>
    <row r="7425" spans="2:7" x14ac:dyDescent="0.2">
      <c r="B7425" t="s">
        <v>3404</v>
      </c>
      <c r="C7425" t="str">
        <f>VLOOKUP(B7425,customer!A:B,2,FALSE)</f>
        <v>Trenton Onions</v>
      </c>
      <c r="D7425" t="s">
        <v>3947</v>
      </c>
      <c r="E7425" t="s">
        <v>3940</v>
      </c>
      <c r="F7425" s="9">
        <v>44634</v>
      </c>
      <c r="G7425" s="11">
        <v>62</v>
      </c>
    </row>
    <row r="7426" spans="2:7" x14ac:dyDescent="0.2">
      <c r="B7426" t="s">
        <v>3404</v>
      </c>
      <c r="C7426" t="str">
        <f>VLOOKUP(B7426,customer!A:B,2,FALSE)</f>
        <v>Trenton Onions</v>
      </c>
      <c r="D7426" t="s">
        <v>3947</v>
      </c>
      <c r="E7426" t="s">
        <v>3940</v>
      </c>
      <c r="F7426" s="9">
        <v>44666</v>
      </c>
      <c r="G7426" s="11">
        <v>62</v>
      </c>
    </row>
    <row r="7427" spans="2:7" x14ac:dyDescent="0.2">
      <c r="B7427" t="s">
        <v>3404</v>
      </c>
      <c r="C7427" t="str">
        <f>VLOOKUP(B7427,customer!A:B,2,FALSE)</f>
        <v>Trenton Onions</v>
      </c>
      <c r="D7427" t="s">
        <v>3947</v>
      </c>
      <c r="E7427" t="s">
        <v>3940</v>
      </c>
      <c r="F7427" s="9">
        <v>44741</v>
      </c>
      <c r="G7427" s="11">
        <v>62</v>
      </c>
    </row>
    <row r="7428" spans="2:7" x14ac:dyDescent="0.2">
      <c r="B7428" t="s">
        <v>3404</v>
      </c>
      <c r="C7428" t="str">
        <f>VLOOKUP(B7428,customer!A:B,2,FALSE)</f>
        <v>Trenton Onions</v>
      </c>
      <c r="D7428" t="s">
        <v>3947</v>
      </c>
      <c r="E7428" t="s">
        <v>3940</v>
      </c>
      <c r="F7428" s="9">
        <v>44769</v>
      </c>
      <c r="G7428" s="11">
        <v>62</v>
      </c>
    </row>
    <row r="7429" spans="2:7" x14ac:dyDescent="0.2">
      <c r="B7429" t="s">
        <v>3404</v>
      </c>
      <c r="C7429" t="str">
        <f>VLOOKUP(B7429,customer!A:B,2,FALSE)</f>
        <v>Trenton Onions</v>
      </c>
      <c r="D7429" t="s">
        <v>3947</v>
      </c>
      <c r="E7429" t="s">
        <v>3940</v>
      </c>
      <c r="F7429" s="9">
        <v>44789</v>
      </c>
      <c r="G7429" s="11">
        <v>62</v>
      </c>
    </row>
    <row r="7430" spans="2:7" x14ac:dyDescent="0.2">
      <c r="B7430" t="s">
        <v>3404</v>
      </c>
      <c r="C7430" t="str">
        <f>VLOOKUP(B7430,customer!A:B,2,FALSE)</f>
        <v>Trenton Onions</v>
      </c>
      <c r="D7430" t="s">
        <v>3947</v>
      </c>
      <c r="E7430" t="s">
        <v>3940</v>
      </c>
      <c r="F7430" s="9">
        <v>44821</v>
      </c>
      <c r="G7430" s="11">
        <v>62</v>
      </c>
    </row>
    <row r="7431" spans="2:7" x14ac:dyDescent="0.2">
      <c r="B7431" t="s">
        <v>3404</v>
      </c>
      <c r="C7431" t="str">
        <f>VLOOKUP(B7431,customer!A:B,2,FALSE)</f>
        <v>Trenton Onions</v>
      </c>
      <c r="D7431" t="s">
        <v>3947</v>
      </c>
      <c r="E7431" t="s">
        <v>3940</v>
      </c>
      <c r="F7431" s="9">
        <v>44851</v>
      </c>
      <c r="G7431" s="11">
        <v>62</v>
      </c>
    </row>
    <row r="7432" spans="2:7" x14ac:dyDescent="0.2">
      <c r="B7432" t="s">
        <v>3404</v>
      </c>
      <c r="C7432" t="str">
        <f>VLOOKUP(B7432,customer!A:B,2,FALSE)</f>
        <v>Trenton Onions</v>
      </c>
      <c r="D7432" t="s">
        <v>3947</v>
      </c>
      <c r="E7432" t="s">
        <v>3940</v>
      </c>
      <c r="F7432" s="9">
        <v>44887</v>
      </c>
      <c r="G7432" s="11">
        <v>62</v>
      </c>
    </row>
    <row r="7433" spans="2:7" x14ac:dyDescent="0.2">
      <c r="B7433" t="s">
        <v>3404</v>
      </c>
      <c r="C7433" t="str">
        <f>VLOOKUP(B7433,customer!A:B,2,FALSE)</f>
        <v>Trenton Onions</v>
      </c>
      <c r="D7433" t="s">
        <v>3947</v>
      </c>
      <c r="E7433" t="s">
        <v>3940</v>
      </c>
      <c r="F7433" s="9">
        <v>44924</v>
      </c>
      <c r="G7433" s="11">
        <v>62</v>
      </c>
    </row>
    <row r="7434" spans="2:7" x14ac:dyDescent="0.2">
      <c r="B7434" t="s">
        <v>3404</v>
      </c>
      <c r="C7434" t="str">
        <f>VLOOKUP(B7434,customer!A:B,2,FALSE)</f>
        <v>Trenton Onions</v>
      </c>
      <c r="D7434" t="s">
        <v>3947</v>
      </c>
      <c r="E7434" t="s">
        <v>3940</v>
      </c>
      <c r="F7434" s="9">
        <v>44951</v>
      </c>
      <c r="G7434" s="11">
        <v>62</v>
      </c>
    </row>
    <row r="7435" spans="2:7" x14ac:dyDescent="0.2">
      <c r="B7435" t="s">
        <v>3404</v>
      </c>
      <c r="C7435" t="str">
        <f>VLOOKUP(B7435,customer!A:B,2,FALSE)</f>
        <v>Trenton Onions</v>
      </c>
      <c r="D7435" t="s">
        <v>3947</v>
      </c>
      <c r="E7435" t="s">
        <v>3940</v>
      </c>
      <c r="F7435" s="9">
        <v>45008</v>
      </c>
      <c r="G7435" s="11">
        <v>62</v>
      </c>
    </row>
    <row r="7436" spans="2:7" x14ac:dyDescent="0.2">
      <c r="B7436" t="s">
        <v>3404</v>
      </c>
      <c r="C7436" t="str">
        <f>VLOOKUP(B7436,customer!A:B,2,FALSE)</f>
        <v>Trenton Onions</v>
      </c>
      <c r="D7436" t="s">
        <v>3947</v>
      </c>
      <c r="E7436" t="s">
        <v>3940</v>
      </c>
      <c r="F7436" s="9">
        <v>45042</v>
      </c>
      <c r="G7436" s="11">
        <v>62</v>
      </c>
    </row>
    <row r="7437" spans="2:7" x14ac:dyDescent="0.2">
      <c r="B7437" t="s">
        <v>3404</v>
      </c>
      <c r="C7437" t="str">
        <f>VLOOKUP(B7437,customer!A:B,2,FALSE)</f>
        <v>Trenton Onions</v>
      </c>
      <c r="D7437" t="s">
        <v>3947</v>
      </c>
      <c r="E7437" t="s">
        <v>3940</v>
      </c>
      <c r="F7437" s="9">
        <v>45070</v>
      </c>
      <c r="G7437" s="11">
        <v>62</v>
      </c>
    </row>
    <row r="7438" spans="2:7" x14ac:dyDescent="0.2">
      <c r="B7438" t="s">
        <v>3404</v>
      </c>
      <c r="C7438" t="str">
        <f>VLOOKUP(B7438,customer!A:B,2,FALSE)</f>
        <v>Trenton Onions</v>
      </c>
      <c r="D7438" t="s">
        <v>3950</v>
      </c>
      <c r="E7438" t="s">
        <v>3943</v>
      </c>
      <c r="F7438" s="9">
        <v>44929</v>
      </c>
      <c r="G7438" s="11">
        <v>28</v>
      </c>
    </row>
    <row r="7439" spans="2:7" x14ac:dyDescent="0.2">
      <c r="B7439" t="s">
        <v>3404</v>
      </c>
      <c r="C7439" t="str">
        <f>VLOOKUP(B7439,customer!A:B,2,FALSE)</f>
        <v>Trenton Onions</v>
      </c>
      <c r="D7439" t="s">
        <v>3950</v>
      </c>
      <c r="E7439" t="s">
        <v>3943</v>
      </c>
      <c r="F7439" s="9">
        <v>44967</v>
      </c>
      <c r="G7439" s="11">
        <v>28</v>
      </c>
    </row>
    <row r="7440" spans="2:7" x14ac:dyDescent="0.2">
      <c r="B7440" t="s">
        <v>3404</v>
      </c>
      <c r="C7440" t="str">
        <f>VLOOKUP(B7440,customer!A:B,2,FALSE)</f>
        <v>Trenton Onions</v>
      </c>
      <c r="D7440" t="s">
        <v>3950</v>
      </c>
      <c r="E7440" t="s">
        <v>3943</v>
      </c>
      <c r="F7440" s="9">
        <v>45001</v>
      </c>
      <c r="G7440" s="11">
        <v>28</v>
      </c>
    </row>
    <row r="7441" spans="2:7" x14ac:dyDescent="0.2">
      <c r="B7441" t="s">
        <v>3404</v>
      </c>
      <c r="C7441" t="str">
        <f>VLOOKUP(B7441,customer!A:B,2,FALSE)</f>
        <v>Trenton Onions</v>
      </c>
      <c r="D7441" t="s">
        <v>3950</v>
      </c>
      <c r="E7441" t="s">
        <v>3943</v>
      </c>
      <c r="F7441" s="9">
        <v>45032</v>
      </c>
      <c r="G7441" s="11">
        <v>28</v>
      </c>
    </row>
    <row r="7442" spans="2:7" x14ac:dyDescent="0.2">
      <c r="B7442" t="s">
        <v>3404</v>
      </c>
      <c r="C7442" t="str">
        <f>VLOOKUP(B7442,customer!A:B,2,FALSE)</f>
        <v>Trenton Onions</v>
      </c>
      <c r="D7442" t="s">
        <v>3950</v>
      </c>
      <c r="E7442" t="s">
        <v>3943</v>
      </c>
      <c r="F7442" s="9">
        <v>45052</v>
      </c>
      <c r="G7442" s="11">
        <v>28</v>
      </c>
    </row>
    <row r="7443" spans="2:7" x14ac:dyDescent="0.2">
      <c r="B7443" t="s">
        <v>3405</v>
      </c>
      <c r="C7443" t="str">
        <f>VLOOKUP(B7443,customer!A:B,2,FALSE)</f>
        <v>Brit Swaddle</v>
      </c>
      <c r="D7443" t="s">
        <v>3929</v>
      </c>
      <c r="E7443" t="s">
        <v>3939</v>
      </c>
      <c r="F7443" s="9">
        <v>44814</v>
      </c>
      <c r="G7443" s="11">
        <v>66</v>
      </c>
    </row>
    <row r="7444" spans="2:7" x14ac:dyDescent="0.2">
      <c r="B7444" t="s">
        <v>3405</v>
      </c>
      <c r="C7444" t="str">
        <f>VLOOKUP(B7444,customer!A:B,2,FALSE)</f>
        <v>Brit Swaddle</v>
      </c>
      <c r="D7444" t="s">
        <v>3929</v>
      </c>
      <c r="E7444" t="s">
        <v>3939</v>
      </c>
      <c r="F7444" s="9">
        <v>44880</v>
      </c>
      <c r="G7444" s="11">
        <v>66</v>
      </c>
    </row>
    <row r="7445" spans="2:7" x14ac:dyDescent="0.2">
      <c r="B7445" t="s">
        <v>3405</v>
      </c>
      <c r="C7445" t="str">
        <f>VLOOKUP(B7445,customer!A:B,2,FALSE)</f>
        <v>Brit Swaddle</v>
      </c>
      <c r="D7445" t="s">
        <v>3929</v>
      </c>
      <c r="E7445" t="s">
        <v>3939</v>
      </c>
      <c r="F7445" s="9">
        <v>44914</v>
      </c>
      <c r="G7445" s="11">
        <v>66</v>
      </c>
    </row>
    <row r="7446" spans="2:7" x14ac:dyDescent="0.2">
      <c r="B7446" t="s">
        <v>3405</v>
      </c>
      <c r="C7446" t="str">
        <f>VLOOKUP(B7446,customer!A:B,2,FALSE)</f>
        <v>Brit Swaddle</v>
      </c>
      <c r="D7446" t="s">
        <v>3929</v>
      </c>
      <c r="E7446" t="s">
        <v>3939</v>
      </c>
      <c r="F7446" s="9">
        <v>44936</v>
      </c>
      <c r="G7446" s="11">
        <v>66</v>
      </c>
    </row>
    <row r="7447" spans="2:7" x14ac:dyDescent="0.2">
      <c r="B7447" t="s">
        <v>3405</v>
      </c>
      <c r="C7447" t="str">
        <f>VLOOKUP(B7447,customer!A:B,2,FALSE)</f>
        <v>Brit Swaddle</v>
      </c>
      <c r="D7447" t="s">
        <v>3929</v>
      </c>
      <c r="E7447" t="s">
        <v>3939</v>
      </c>
      <c r="F7447" s="9">
        <v>44978</v>
      </c>
      <c r="G7447" s="11">
        <v>66</v>
      </c>
    </row>
    <row r="7448" spans="2:7" x14ac:dyDescent="0.2">
      <c r="B7448" t="s">
        <v>3405</v>
      </c>
      <c r="C7448" t="str">
        <f>VLOOKUP(B7448,customer!A:B,2,FALSE)</f>
        <v>Brit Swaddle</v>
      </c>
      <c r="D7448" t="s">
        <v>3929</v>
      </c>
      <c r="E7448" t="s">
        <v>3939</v>
      </c>
      <c r="F7448" s="9">
        <v>45032</v>
      </c>
      <c r="G7448" s="11">
        <v>66</v>
      </c>
    </row>
    <row r="7449" spans="2:7" x14ac:dyDescent="0.2">
      <c r="B7449" t="s">
        <v>3405</v>
      </c>
      <c r="C7449" t="str">
        <f>VLOOKUP(B7449,customer!A:B,2,FALSE)</f>
        <v>Brit Swaddle</v>
      </c>
      <c r="D7449" t="s">
        <v>3929</v>
      </c>
      <c r="E7449" t="s">
        <v>3939</v>
      </c>
      <c r="F7449" s="9">
        <v>45057</v>
      </c>
      <c r="G7449" s="11">
        <v>66</v>
      </c>
    </row>
    <row r="7450" spans="2:7" x14ac:dyDescent="0.2">
      <c r="B7450" t="s">
        <v>3405</v>
      </c>
      <c r="C7450" t="str">
        <f>VLOOKUP(B7450,customer!A:B,2,FALSE)</f>
        <v>Brit Swaddle</v>
      </c>
      <c r="D7450" t="s">
        <v>3928</v>
      </c>
      <c r="E7450" t="s">
        <v>3938</v>
      </c>
      <c r="F7450" s="9">
        <v>44880</v>
      </c>
      <c r="G7450" s="11">
        <v>75</v>
      </c>
    </row>
    <row r="7451" spans="2:7" x14ac:dyDescent="0.2">
      <c r="B7451" t="s">
        <v>3405</v>
      </c>
      <c r="C7451" t="str">
        <f>VLOOKUP(B7451,customer!A:B,2,FALSE)</f>
        <v>Brit Swaddle</v>
      </c>
      <c r="D7451" t="s">
        <v>3928</v>
      </c>
      <c r="E7451" t="s">
        <v>3938</v>
      </c>
      <c r="F7451" s="9">
        <v>44914</v>
      </c>
      <c r="G7451" s="11">
        <v>75</v>
      </c>
    </row>
    <row r="7452" spans="2:7" x14ac:dyDescent="0.2">
      <c r="B7452" t="s">
        <v>3405</v>
      </c>
      <c r="C7452" t="str">
        <f>VLOOKUP(B7452,customer!A:B,2,FALSE)</f>
        <v>Brit Swaddle</v>
      </c>
      <c r="D7452" t="s">
        <v>3928</v>
      </c>
      <c r="E7452" t="s">
        <v>3938</v>
      </c>
      <c r="F7452" s="9">
        <v>44949</v>
      </c>
      <c r="G7452" s="11">
        <v>75</v>
      </c>
    </row>
    <row r="7453" spans="2:7" x14ac:dyDescent="0.2">
      <c r="B7453" t="s">
        <v>3405</v>
      </c>
      <c r="C7453" t="str">
        <f>VLOOKUP(B7453,customer!A:B,2,FALSE)</f>
        <v>Brit Swaddle</v>
      </c>
      <c r="D7453" t="s">
        <v>3928</v>
      </c>
      <c r="E7453" t="s">
        <v>3938</v>
      </c>
      <c r="F7453" s="9">
        <v>44972</v>
      </c>
      <c r="G7453" s="11">
        <v>75</v>
      </c>
    </row>
    <row r="7454" spans="2:7" x14ac:dyDescent="0.2">
      <c r="B7454" t="s">
        <v>3405</v>
      </c>
      <c r="C7454" t="str">
        <f>VLOOKUP(B7454,customer!A:B,2,FALSE)</f>
        <v>Brit Swaddle</v>
      </c>
      <c r="D7454" t="s">
        <v>3928</v>
      </c>
      <c r="E7454" t="s">
        <v>3938</v>
      </c>
      <c r="F7454" s="9">
        <v>45009</v>
      </c>
      <c r="G7454" s="11">
        <v>75</v>
      </c>
    </row>
    <row r="7455" spans="2:7" x14ac:dyDescent="0.2">
      <c r="B7455" t="s">
        <v>3405</v>
      </c>
      <c r="C7455" t="str">
        <f>VLOOKUP(B7455,customer!A:B,2,FALSE)</f>
        <v>Brit Swaddle</v>
      </c>
      <c r="D7455" t="s">
        <v>3928</v>
      </c>
      <c r="E7455" t="s">
        <v>3938</v>
      </c>
      <c r="F7455" s="9">
        <v>45040</v>
      </c>
      <c r="G7455" s="11">
        <v>75</v>
      </c>
    </row>
    <row r="7456" spans="2:7" x14ac:dyDescent="0.2">
      <c r="B7456" t="s">
        <v>3405</v>
      </c>
      <c r="C7456" t="str">
        <f>VLOOKUP(B7456,customer!A:B,2,FALSE)</f>
        <v>Brit Swaddle</v>
      </c>
      <c r="D7456" t="s">
        <v>3928</v>
      </c>
      <c r="E7456" t="s">
        <v>3938</v>
      </c>
      <c r="F7456" s="9">
        <v>45061</v>
      </c>
      <c r="G7456" s="11">
        <v>75</v>
      </c>
    </row>
    <row r="7457" spans="2:7" x14ac:dyDescent="0.2">
      <c r="B7457" t="s">
        <v>3406</v>
      </c>
      <c r="C7457" t="str">
        <f>VLOOKUP(B7457,customer!A:B,2,FALSE)</f>
        <v>Ashly Ferrarin</v>
      </c>
      <c r="D7457" t="s">
        <v>3952</v>
      </c>
      <c r="E7457" t="s">
        <v>3945</v>
      </c>
      <c r="F7457" s="9">
        <v>44859</v>
      </c>
      <c r="G7457" s="11">
        <v>16</v>
      </c>
    </row>
    <row r="7458" spans="2:7" x14ac:dyDescent="0.2">
      <c r="B7458" t="s">
        <v>3406</v>
      </c>
      <c r="C7458" t="str">
        <f>VLOOKUP(B7458,customer!A:B,2,FALSE)</f>
        <v>Ashly Ferrarin</v>
      </c>
      <c r="D7458" t="s">
        <v>3952</v>
      </c>
      <c r="E7458" t="s">
        <v>3945</v>
      </c>
      <c r="F7458" s="9">
        <v>44895</v>
      </c>
      <c r="G7458" s="11">
        <v>16</v>
      </c>
    </row>
    <row r="7459" spans="2:7" x14ac:dyDescent="0.2">
      <c r="B7459" t="s">
        <v>3406</v>
      </c>
      <c r="C7459" t="str">
        <f>VLOOKUP(B7459,customer!A:B,2,FALSE)</f>
        <v>Ashly Ferrarin</v>
      </c>
      <c r="D7459" t="s">
        <v>3952</v>
      </c>
      <c r="E7459" t="s">
        <v>3945</v>
      </c>
      <c r="F7459" s="9">
        <v>44924</v>
      </c>
      <c r="G7459" s="11">
        <v>16</v>
      </c>
    </row>
    <row r="7460" spans="2:7" x14ac:dyDescent="0.2">
      <c r="B7460" t="s">
        <v>3406</v>
      </c>
      <c r="C7460" t="str">
        <f>VLOOKUP(B7460,customer!A:B,2,FALSE)</f>
        <v>Ashly Ferrarin</v>
      </c>
      <c r="D7460" t="s">
        <v>3952</v>
      </c>
      <c r="E7460" t="s">
        <v>3945</v>
      </c>
      <c r="F7460" s="9">
        <v>44951</v>
      </c>
      <c r="G7460" s="11">
        <v>16</v>
      </c>
    </row>
    <row r="7461" spans="2:7" x14ac:dyDescent="0.2">
      <c r="B7461" t="s">
        <v>3406</v>
      </c>
      <c r="C7461" t="str">
        <f>VLOOKUP(B7461,customer!A:B,2,FALSE)</f>
        <v>Ashly Ferrarin</v>
      </c>
      <c r="D7461" t="s">
        <v>3952</v>
      </c>
      <c r="E7461" t="s">
        <v>3945</v>
      </c>
      <c r="F7461" s="9">
        <v>44982</v>
      </c>
      <c r="G7461" s="11">
        <v>16</v>
      </c>
    </row>
    <row r="7462" spans="2:7" x14ac:dyDescent="0.2">
      <c r="B7462" t="s">
        <v>3406</v>
      </c>
      <c r="C7462" t="str">
        <f>VLOOKUP(B7462,customer!A:B,2,FALSE)</f>
        <v>Ashly Ferrarin</v>
      </c>
      <c r="D7462" t="s">
        <v>3952</v>
      </c>
      <c r="E7462" t="s">
        <v>3945</v>
      </c>
      <c r="F7462" s="9">
        <v>44997</v>
      </c>
      <c r="G7462" s="11">
        <v>16</v>
      </c>
    </row>
    <row r="7463" spans="2:7" x14ac:dyDescent="0.2">
      <c r="B7463" t="s">
        <v>3406</v>
      </c>
      <c r="C7463" t="str">
        <f>VLOOKUP(B7463,customer!A:B,2,FALSE)</f>
        <v>Ashly Ferrarin</v>
      </c>
      <c r="D7463" t="s">
        <v>3952</v>
      </c>
      <c r="E7463" t="s">
        <v>3945</v>
      </c>
      <c r="F7463" s="9">
        <v>45045</v>
      </c>
      <c r="G7463" s="11">
        <v>16</v>
      </c>
    </row>
    <row r="7464" spans="2:7" x14ac:dyDescent="0.2">
      <c r="B7464" t="s">
        <v>3406</v>
      </c>
      <c r="C7464" t="str">
        <f>VLOOKUP(B7464,customer!A:B,2,FALSE)</f>
        <v>Ashly Ferrarin</v>
      </c>
      <c r="D7464" t="s">
        <v>3952</v>
      </c>
      <c r="E7464" t="s">
        <v>3945</v>
      </c>
      <c r="F7464" s="9">
        <v>45047</v>
      </c>
      <c r="G7464" s="11">
        <v>16</v>
      </c>
    </row>
    <row r="7465" spans="2:7" x14ac:dyDescent="0.2">
      <c r="B7465" t="s">
        <v>3406</v>
      </c>
      <c r="C7465" t="str">
        <f>VLOOKUP(B7465,customer!A:B,2,FALSE)</f>
        <v>Ashly Ferrarin</v>
      </c>
      <c r="D7465" t="s">
        <v>3952</v>
      </c>
      <c r="E7465" t="s">
        <v>3945</v>
      </c>
      <c r="F7465" s="9">
        <v>45084</v>
      </c>
      <c r="G7465" s="11">
        <v>16</v>
      </c>
    </row>
    <row r="7466" spans="2:7" x14ac:dyDescent="0.2">
      <c r="B7466" t="s">
        <v>3406</v>
      </c>
      <c r="C7466" t="str">
        <f>VLOOKUP(B7466,customer!A:B,2,FALSE)</f>
        <v>Ashly Ferrarin</v>
      </c>
      <c r="D7466" t="s">
        <v>3947</v>
      </c>
      <c r="E7466" t="s">
        <v>3940</v>
      </c>
      <c r="F7466" s="9">
        <v>45034</v>
      </c>
      <c r="G7466" s="11">
        <v>62</v>
      </c>
    </row>
    <row r="7467" spans="2:7" x14ac:dyDescent="0.2">
      <c r="B7467" t="s">
        <v>3406</v>
      </c>
      <c r="C7467" t="str">
        <f>VLOOKUP(B7467,customer!A:B,2,FALSE)</f>
        <v>Ashly Ferrarin</v>
      </c>
      <c r="D7467" t="s">
        <v>3947</v>
      </c>
      <c r="E7467" t="s">
        <v>3940</v>
      </c>
      <c r="F7467" s="9">
        <v>45068</v>
      </c>
      <c r="G7467" s="11">
        <v>62</v>
      </c>
    </row>
    <row r="7468" spans="2:7" x14ac:dyDescent="0.2">
      <c r="B7468" t="s">
        <v>3406</v>
      </c>
      <c r="C7468" t="str">
        <f>VLOOKUP(B7468,customer!A:B,2,FALSE)</f>
        <v>Ashly Ferrarin</v>
      </c>
      <c r="D7468" t="s">
        <v>3947</v>
      </c>
      <c r="E7468" t="s">
        <v>3940</v>
      </c>
      <c r="F7468" s="9">
        <v>45079</v>
      </c>
      <c r="G7468" s="11">
        <v>62</v>
      </c>
    </row>
    <row r="7469" spans="2:7" x14ac:dyDescent="0.2">
      <c r="B7469" t="s">
        <v>3407</v>
      </c>
      <c r="C7469" t="str">
        <f>VLOOKUP(B7469,customer!A:B,2,FALSE)</f>
        <v>Sky Wais</v>
      </c>
      <c r="D7469" t="s">
        <v>3929</v>
      </c>
      <c r="E7469" t="s">
        <v>3939</v>
      </c>
      <c r="F7469" s="9">
        <v>44901</v>
      </c>
      <c r="G7469" s="11">
        <v>66</v>
      </c>
    </row>
    <row r="7470" spans="2:7" x14ac:dyDescent="0.2">
      <c r="B7470" t="s">
        <v>3407</v>
      </c>
      <c r="C7470" t="str">
        <f>VLOOKUP(B7470,customer!A:B,2,FALSE)</f>
        <v>Sky Wais</v>
      </c>
      <c r="D7470" t="s">
        <v>3929</v>
      </c>
      <c r="E7470" t="s">
        <v>3939</v>
      </c>
      <c r="F7470" s="9">
        <v>44935</v>
      </c>
      <c r="G7470" s="11">
        <v>66</v>
      </c>
    </row>
    <row r="7471" spans="2:7" x14ac:dyDescent="0.2">
      <c r="B7471" t="s">
        <v>3407</v>
      </c>
      <c r="C7471" t="str">
        <f>VLOOKUP(B7471,customer!A:B,2,FALSE)</f>
        <v>Sky Wais</v>
      </c>
      <c r="D7471" t="s">
        <v>3929</v>
      </c>
      <c r="E7471" t="s">
        <v>3939</v>
      </c>
      <c r="F7471" s="9">
        <v>44972</v>
      </c>
      <c r="G7471" s="11">
        <v>66</v>
      </c>
    </row>
    <row r="7472" spans="2:7" x14ac:dyDescent="0.2">
      <c r="B7472" t="s">
        <v>3407</v>
      </c>
      <c r="C7472" t="str">
        <f>VLOOKUP(B7472,customer!A:B,2,FALSE)</f>
        <v>Sky Wais</v>
      </c>
      <c r="D7472" t="s">
        <v>3929</v>
      </c>
      <c r="E7472" t="s">
        <v>3939</v>
      </c>
      <c r="F7472" s="9">
        <v>44991</v>
      </c>
      <c r="G7472" s="11">
        <v>66</v>
      </c>
    </row>
    <row r="7473" spans="2:7" x14ac:dyDescent="0.2">
      <c r="B7473" t="s">
        <v>3407</v>
      </c>
      <c r="C7473" t="str">
        <f>VLOOKUP(B7473,customer!A:B,2,FALSE)</f>
        <v>Sky Wais</v>
      </c>
      <c r="D7473" t="s">
        <v>3929</v>
      </c>
      <c r="E7473" t="s">
        <v>3939</v>
      </c>
      <c r="F7473" s="9">
        <v>45022</v>
      </c>
      <c r="G7473" s="11">
        <v>66</v>
      </c>
    </row>
    <row r="7474" spans="2:7" x14ac:dyDescent="0.2">
      <c r="B7474" t="s">
        <v>3407</v>
      </c>
      <c r="C7474" t="str">
        <f>VLOOKUP(B7474,customer!A:B,2,FALSE)</f>
        <v>Sky Wais</v>
      </c>
      <c r="D7474" t="s">
        <v>3929</v>
      </c>
      <c r="E7474" t="s">
        <v>3939</v>
      </c>
      <c r="F7474" s="9">
        <v>45063</v>
      </c>
      <c r="G7474" s="11">
        <v>66</v>
      </c>
    </row>
    <row r="7475" spans="2:7" x14ac:dyDescent="0.2">
      <c r="B7475" t="s">
        <v>3407</v>
      </c>
      <c r="C7475" t="str">
        <f>VLOOKUP(B7475,customer!A:B,2,FALSE)</f>
        <v>Sky Wais</v>
      </c>
      <c r="D7475" t="s">
        <v>3920</v>
      </c>
      <c r="E7475" t="s">
        <v>3930</v>
      </c>
      <c r="F7475" s="9">
        <v>44974</v>
      </c>
      <c r="G7475" s="11">
        <v>10</v>
      </c>
    </row>
    <row r="7476" spans="2:7" x14ac:dyDescent="0.2">
      <c r="B7476" t="s">
        <v>3407</v>
      </c>
      <c r="C7476" t="str">
        <f>VLOOKUP(B7476,customer!A:B,2,FALSE)</f>
        <v>Sky Wais</v>
      </c>
      <c r="D7476" t="s">
        <v>3920</v>
      </c>
      <c r="E7476" t="s">
        <v>3930</v>
      </c>
      <c r="F7476" s="9">
        <v>45006</v>
      </c>
      <c r="G7476" s="11">
        <v>10</v>
      </c>
    </row>
    <row r="7477" spans="2:7" x14ac:dyDescent="0.2">
      <c r="B7477" t="s">
        <v>3407</v>
      </c>
      <c r="C7477" t="str">
        <f>VLOOKUP(B7477,customer!A:B,2,FALSE)</f>
        <v>Sky Wais</v>
      </c>
      <c r="D7477" t="s">
        <v>3920</v>
      </c>
      <c r="E7477" t="s">
        <v>3930</v>
      </c>
      <c r="F7477" s="9">
        <v>45017</v>
      </c>
      <c r="G7477" s="11">
        <v>10</v>
      </c>
    </row>
    <row r="7478" spans="2:7" x14ac:dyDescent="0.2">
      <c r="B7478" t="s">
        <v>3407</v>
      </c>
      <c r="C7478" t="str">
        <f>VLOOKUP(B7478,customer!A:B,2,FALSE)</f>
        <v>Sky Wais</v>
      </c>
      <c r="D7478" t="s">
        <v>3920</v>
      </c>
      <c r="E7478" t="s">
        <v>3930</v>
      </c>
      <c r="F7478" s="9">
        <v>45067</v>
      </c>
      <c r="G7478" s="11">
        <v>10</v>
      </c>
    </row>
    <row r="7479" spans="2:7" x14ac:dyDescent="0.2">
      <c r="B7479" t="s">
        <v>3408</v>
      </c>
      <c r="C7479" t="str">
        <f>VLOOKUP(B7479,customer!A:B,2,FALSE)</f>
        <v>Franciska Mathivet</v>
      </c>
      <c r="D7479" t="s">
        <v>3950</v>
      </c>
      <c r="E7479" t="s">
        <v>3943</v>
      </c>
      <c r="F7479" s="9">
        <v>44621</v>
      </c>
      <c r="G7479" s="11">
        <v>28</v>
      </c>
    </row>
    <row r="7480" spans="2:7" x14ac:dyDescent="0.2">
      <c r="B7480" t="s">
        <v>3408</v>
      </c>
      <c r="C7480" t="str">
        <f>VLOOKUP(B7480,customer!A:B,2,FALSE)</f>
        <v>Franciska Mathivet</v>
      </c>
      <c r="D7480" t="s">
        <v>3950</v>
      </c>
      <c r="E7480" t="s">
        <v>3943</v>
      </c>
      <c r="F7480" s="9">
        <v>44657</v>
      </c>
      <c r="G7480" s="11">
        <v>28</v>
      </c>
    </row>
    <row r="7481" spans="2:7" x14ac:dyDescent="0.2">
      <c r="B7481" t="s">
        <v>3408</v>
      </c>
      <c r="C7481" t="str">
        <f>VLOOKUP(B7481,customer!A:B,2,FALSE)</f>
        <v>Franciska Mathivet</v>
      </c>
      <c r="D7481" t="s">
        <v>3950</v>
      </c>
      <c r="E7481" t="s">
        <v>3943</v>
      </c>
      <c r="F7481" s="9">
        <v>44695</v>
      </c>
      <c r="G7481" s="11">
        <v>28</v>
      </c>
    </row>
    <row r="7482" spans="2:7" x14ac:dyDescent="0.2">
      <c r="B7482" t="s">
        <v>3408</v>
      </c>
      <c r="C7482" t="str">
        <f>VLOOKUP(B7482,customer!A:B,2,FALSE)</f>
        <v>Franciska Mathivet</v>
      </c>
      <c r="D7482" t="s">
        <v>3950</v>
      </c>
      <c r="E7482" t="s">
        <v>3943</v>
      </c>
      <c r="F7482" s="9">
        <v>44713</v>
      </c>
      <c r="G7482" s="11">
        <v>28</v>
      </c>
    </row>
    <row r="7483" spans="2:7" x14ac:dyDescent="0.2">
      <c r="B7483" t="s">
        <v>3408</v>
      </c>
      <c r="C7483" t="str">
        <f>VLOOKUP(B7483,customer!A:B,2,FALSE)</f>
        <v>Franciska Mathivet</v>
      </c>
      <c r="D7483" t="s">
        <v>3950</v>
      </c>
      <c r="E7483" t="s">
        <v>3943</v>
      </c>
      <c r="F7483" s="9">
        <v>44813</v>
      </c>
      <c r="G7483" s="11">
        <v>28</v>
      </c>
    </row>
    <row r="7484" spans="2:7" x14ac:dyDescent="0.2">
      <c r="B7484" t="s">
        <v>3408</v>
      </c>
      <c r="C7484" t="str">
        <f>VLOOKUP(B7484,customer!A:B,2,FALSE)</f>
        <v>Franciska Mathivet</v>
      </c>
      <c r="D7484" t="s">
        <v>3950</v>
      </c>
      <c r="E7484" t="s">
        <v>3943</v>
      </c>
      <c r="F7484" s="9">
        <v>44843</v>
      </c>
      <c r="G7484" s="11">
        <v>28</v>
      </c>
    </row>
    <row r="7485" spans="2:7" x14ac:dyDescent="0.2">
      <c r="B7485" t="s">
        <v>3408</v>
      </c>
      <c r="C7485" t="str">
        <f>VLOOKUP(B7485,customer!A:B,2,FALSE)</f>
        <v>Franciska Mathivet</v>
      </c>
      <c r="D7485" t="s">
        <v>3950</v>
      </c>
      <c r="E7485" t="s">
        <v>3943</v>
      </c>
      <c r="F7485" s="9">
        <v>44962</v>
      </c>
      <c r="G7485" s="11">
        <v>28</v>
      </c>
    </row>
    <row r="7486" spans="2:7" x14ac:dyDescent="0.2">
      <c r="B7486" t="s">
        <v>3408</v>
      </c>
      <c r="C7486" t="str">
        <f>VLOOKUP(B7486,customer!A:B,2,FALSE)</f>
        <v>Franciska Mathivet</v>
      </c>
      <c r="D7486" t="s">
        <v>3950</v>
      </c>
      <c r="E7486" t="s">
        <v>3943</v>
      </c>
      <c r="F7486" s="9">
        <v>44994</v>
      </c>
      <c r="G7486" s="11">
        <v>28</v>
      </c>
    </row>
    <row r="7487" spans="2:7" x14ac:dyDescent="0.2">
      <c r="B7487" t="s">
        <v>3408</v>
      </c>
      <c r="C7487" t="str">
        <f>VLOOKUP(B7487,customer!A:B,2,FALSE)</f>
        <v>Franciska Mathivet</v>
      </c>
      <c r="D7487" t="s">
        <v>3950</v>
      </c>
      <c r="E7487" t="s">
        <v>3943</v>
      </c>
      <c r="F7487" s="9">
        <v>45028</v>
      </c>
      <c r="G7487" s="11">
        <v>28</v>
      </c>
    </row>
    <row r="7488" spans="2:7" x14ac:dyDescent="0.2">
      <c r="B7488" t="s">
        <v>3408</v>
      </c>
      <c r="C7488" t="str">
        <f>VLOOKUP(B7488,customer!A:B,2,FALSE)</f>
        <v>Franciska Mathivet</v>
      </c>
      <c r="D7488" t="s">
        <v>3922</v>
      </c>
      <c r="E7488" t="s">
        <v>3932</v>
      </c>
      <c r="F7488" s="9">
        <v>44696</v>
      </c>
      <c r="G7488" s="11">
        <v>62</v>
      </c>
    </row>
    <row r="7489" spans="2:7" x14ac:dyDescent="0.2">
      <c r="B7489" t="s">
        <v>3408</v>
      </c>
      <c r="C7489" t="str">
        <f>VLOOKUP(B7489,customer!A:B,2,FALSE)</f>
        <v>Franciska Mathivet</v>
      </c>
      <c r="D7489" t="s">
        <v>3922</v>
      </c>
      <c r="E7489" t="s">
        <v>3932</v>
      </c>
      <c r="F7489" s="9">
        <v>44735</v>
      </c>
      <c r="G7489" s="11">
        <v>62</v>
      </c>
    </row>
    <row r="7490" spans="2:7" x14ac:dyDescent="0.2">
      <c r="B7490" t="s">
        <v>3408</v>
      </c>
      <c r="C7490" t="str">
        <f>VLOOKUP(B7490,customer!A:B,2,FALSE)</f>
        <v>Franciska Mathivet</v>
      </c>
      <c r="D7490" t="s">
        <v>3922</v>
      </c>
      <c r="E7490" t="s">
        <v>3932</v>
      </c>
      <c r="F7490" s="9">
        <v>44767</v>
      </c>
      <c r="G7490" s="11">
        <v>62</v>
      </c>
    </row>
    <row r="7491" spans="2:7" x14ac:dyDescent="0.2">
      <c r="B7491" t="s">
        <v>3408</v>
      </c>
      <c r="C7491" t="str">
        <f>VLOOKUP(B7491,customer!A:B,2,FALSE)</f>
        <v>Franciska Mathivet</v>
      </c>
      <c r="D7491" t="s">
        <v>3922</v>
      </c>
      <c r="E7491" t="s">
        <v>3932</v>
      </c>
      <c r="F7491" s="9">
        <v>44803</v>
      </c>
      <c r="G7491" s="11">
        <v>62</v>
      </c>
    </row>
    <row r="7492" spans="2:7" x14ac:dyDescent="0.2">
      <c r="B7492" t="s">
        <v>3408</v>
      </c>
      <c r="C7492" t="str">
        <f>VLOOKUP(B7492,customer!A:B,2,FALSE)</f>
        <v>Franciska Mathivet</v>
      </c>
      <c r="D7492" t="s">
        <v>3922</v>
      </c>
      <c r="E7492" t="s">
        <v>3932</v>
      </c>
      <c r="F7492" s="9">
        <v>44822</v>
      </c>
      <c r="G7492" s="11">
        <v>62</v>
      </c>
    </row>
    <row r="7493" spans="2:7" x14ac:dyDescent="0.2">
      <c r="B7493" t="s">
        <v>3408</v>
      </c>
      <c r="C7493" t="str">
        <f>VLOOKUP(B7493,customer!A:B,2,FALSE)</f>
        <v>Franciska Mathivet</v>
      </c>
      <c r="D7493" t="s">
        <v>3922</v>
      </c>
      <c r="E7493" t="s">
        <v>3932</v>
      </c>
      <c r="F7493" s="9">
        <v>44860</v>
      </c>
      <c r="G7493" s="11">
        <v>62</v>
      </c>
    </row>
    <row r="7494" spans="2:7" x14ac:dyDescent="0.2">
      <c r="B7494" t="s">
        <v>3408</v>
      </c>
      <c r="C7494" t="str">
        <f>VLOOKUP(B7494,customer!A:B,2,FALSE)</f>
        <v>Franciska Mathivet</v>
      </c>
      <c r="D7494" t="s">
        <v>3922</v>
      </c>
      <c r="E7494" t="s">
        <v>3932</v>
      </c>
      <c r="F7494" s="9">
        <v>44885</v>
      </c>
      <c r="G7494" s="11">
        <v>62</v>
      </c>
    </row>
    <row r="7495" spans="2:7" x14ac:dyDescent="0.2">
      <c r="B7495" t="s">
        <v>3408</v>
      </c>
      <c r="C7495" t="str">
        <f>VLOOKUP(B7495,customer!A:B,2,FALSE)</f>
        <v>Franciska Mathivet</v>
      </c>
      <c r="D7495" t="s">
        <v>3922</v>
      </c>
      <c r="E7495" t="s">
        <v>3932</v>
      </c>
      <c r="F7495" s="9">
        <v>44917</v>
      </c>
      <c r="G7495" s="11">
        <v>62</v>
      </c>
    </row>
    <row r="7496" spans="2:7" x14ac:dyDescent="0.2">
      <c r="B7496" t="s">
        <v>3408</v>
      </c>
      <c r="C7496" t="str">
        <f>VLOOKUP(B7496,customer!A:B,2,FALSE)</f>
        <v>Franciska Mathivet</v>
      </c>
      <c r="D7496" t="s">
        <v>3922</v>
      </c>
      <c r="E7496" t="s">
        <v>3932</v>
      </c>
      <c r="F7496" s="9">
        <v>44942</v>
      </c>
      <c r="G7496" s="11">
        <v>62</v>
      </c>
    </row>
    <row r="7497" spans="2:7" x14ac:dyDescent="0.2">
      <c r="B7497" t="s">
        <v>3408</v>
      </c>
      <c r="C7497" t="str">
        <f>VLOOKUP(B7497,customer!A:B,2,FALSE)</f>
        <v>Franciska Mathivet</v>
      </c>
      <c r="D7497" t="s">
        <v>3922</v>
      </c>
      <c r="E7497" t="s">
        <v>3932</v>
      </c>
      <c r="F7497" s="9">
        <v>44984</v>
      </c>
      <c r="G7497" s="11">
        <v>62</v>
      </c>
    </row>
    <row r="7498" spans="2:7" x14ac:dyDescent="0.2">
      <c r="B7498" t="s">
        <v>3408</v>
      </c>
      <c r="C7498" t="str">
        <f>VLOOKUP(B7498,customer!A:B,2,FALSE)</f>
        <v>Franciska Mathivet</v>
      </c>
      <c r="D7498" t="s">
        <v>3922</v>
      </c>
      <c r="E7498" t="s">
        <v>3932</v>
      </c>
      <c r="F7498" s="9">
        <v>45004</v>
      </c>
      <c r="G7498" s="11">
        <v>62</v>
      </c>
    </row>
    <row r="7499" spans="2:7" x14ac:dyDescent="0.2">
      <c r="B7499" t="s">
        <v>3408</v>
      </c>
      <c r="C7499" t="str">
        <f>VLOOKUP(B7499,customer!A:B,2,FALSE)</f>
        <v>Franciska Mathivet</v>
      </c>
      <c r="D7499" t="s">
        <v>3922</v>
      </c>
      <c r="E7499" t="s">
        <v>3932</v>
      </c>
      <c r="F7499" s="9">
        <v>45031</v>
      </c>
      <c r="G7499" s="11">
        <v>62</v>
      </c>
    </row>
    <row r="7500" spans="2:7" x14ac:dyDescent="0.2">
      <c r="B7500" t="s">
        <v>3408</v>
      </c>
      <c r="C7500" t="str">
        <f>VLOOKUP(B7500,customer!A:B,2,FALSE)</f>
        <v>Franciska Mathivet</v>
      </c>
      <c r="D7500" t="s">
        <v>3922</v>
      </c>
      <c r="E7500" t="s">
        <v>3932</v>
      </c>
      <c r="F7500" s="9">
        <v>45067</v>
      </c>
      <c r="G7500" s="11">
        <v>62</v>
      </c>
    </row>
    <row r="7501" spans="2:7" x14ac:dyDescent="0.2">
      <c r="B7501" t="s">
        <v>3409</v>
      </c>
      <c r="C7501" t="str">
        <f>VLOOKUP(B7501,customer!A:B,2,FALSE)</f>
        <v>Andriette Wheeler</v>
      </c>
      <c r="D7501" t="s">
        <v>3950</v>
      </c>
      <c r="E7501" t="s">
        <v>3943</v>
      </c>
      <c r="F7501" s="9">
        <v>44712</v>
      </c>
      <c r="G7501" s="11">
        <v>28</v>
      </c>
    </row>
    <row r="7502" spans="2:7" x14ac:dyDescent="0.2">
      <c r="B7502" t="s">
        <v>3409</v>
      </c>
      <c r="C7502" t="str">
        <f>VLOOKUP(B7502,customer!A:B,2,FALSE)</f>
        <v>Andriette Wheeler</v>
      </c>
      <c r="D7502" t="s">
        <v>3950</v>
      </c>
      <c r="E7502" t="s">
        <v>3943</v>
      </c>
      <c r="F7502" s="9">
        <v>44773</v>
      </c>
      <c r="G7502" s="11">
        <v>28</v>
      </c>
    </row>
    <row r="7503" spans="2:7" x14ac:dyDescent="0.2">
      <c r="B7503" t="s">
        <v>3409</v>
      </c>
      <c r="C7503" t="str">
        <f>VLOOKUP(B7503,customer!A:B,2,FALSE)</f>
        <v>Andriette Wheeler</v>
      </c>
      <c r="D7503" t="s">
        <v>3950</v>
      </c>
      <c r="E7503" t="s">
        <v>3943</v>
      </c>
      <c r="F7503" s="9">
        <v>44776</v>
      </c>
      <c r="G7503" s="11">
        <v>28</v>
      </c>
    </row>
    <row r="7504" spans="2:7" x14ac:dyDescent="0.2">
      <c r="B7504" t="s">
        <v>3409</v>
      </c>
      <c r="C7504" t="str">
        <f>VLOOKUP(B7504,customer!A:B,2,FALSE)</f>
        <v>Andriette Wheeler</v>
      </c>
      <c r="D7504" t="s">
        <v>3950</v>
      </c>
      <c r="E7504" t="s">
        <v>3943</v>
      </c>
      <c r="F7504" s="9">
        <v>44817</v>
      </c>
      <c r="G7504" s="11">
        <v>28</v>
      </c>
    </row>
    <row r="7505" spans="2:7" x14ac:dyDescent="0.2">
      <c r="B7505" t="s">
        <v>3409</v>
      </c>
      <c r="C7505" t="str">
        <f>VLOOKUP(B7505,customer!A:B,2,FALSE)</f>
        <v>Andriette Wheeler</v>
      </c>
      <c r="D7505" t="s">
        <v>3950</v>
      </c>
      <c r="E7505" t="s">
        <v>3943</v>
      </c>
      <c r="F7505" s="9">
        <v>44843</v>
      </c>
      <c r="G7505" s="11">
        <v>28</v>
      </c>
    </row>
    <row r="7506" spans="2:7" x14ac:dyDescent="0.2">
      <c r="B7506" t="s">
        <v>3409</v>
      </c>
      <c r="C7506" t="str">
        <f>VLOOKUP(B7506,customer!A:B,2,FALSE)</f>
        <v>Andriette Wheeler</v>
      </c>
      <c r="D7506" t="s">
        <v>3950</v>
      </c>
      <c r="E7506" t="s">
        <v>3943</v>
      </c>
      <c r="F7506" s="9">
        <v>44902</v>
      </c>
      <c r="G7506" s="11">
        <v>28</v>
      </c>
    </row>
    <row r="7507" spans="2:7" x14ac:dyDescent="0.2">
      <c r="B7507" t="s">
        <v>3409</v>
      </c>
      <c r="C7507" t="str">
        <f>VLOOKUP(B7507,customer!A:B,2,FALSE)</f>
        <v>Andriette Wheeler</v>
      </c>
      <c r="D7507" t="s">
        <v>3950</v>
      </c>
      <c r="E7507" t="s">
        <v>3943</v>
      </c>
      <c r="F7507" s="9">
        <v>44957</v>
      </c>
      <c r="G7507" s="11">
        <v>28</v>
      </c>
    </row>
    <row r="7508" spans="2:7" x14ac:dyDescent="0.2">
      <c r="B7508" t="s">
        <v>3409</v>
      </c>
      <c r="C7508" t="str">
        <f>VLOOKUP(B7508,customer!A:B,2,FALSE)</f>
        <v>Andriette Wheeler</v>
      </c>
      <c r="D7508" t="s">
        <v>3950</v>
      </c>
      <c r="E7508" t="s">
        <v>3943</v>
      </c>
      <c r="F7508" s="9">
        <v>44960</v>
      </c>
      <c r="G7508" s="11">
        <v>28</v>
      </c>
    </row>
    <row r="7509" spans="2:7" x14ac:dyDescent="0.2">
      <c r="B7509" t="s">
        <v>3409</v>
      </c>
      <c r="C7509" t="str">
        <f>VLOOKUP(B7509,customer!A:B,2,FALSE)</f>
        <v>Andriette Wheeler</v>
      </c>
      <c r="D7509" t="s">
        <v>3950</v>
      </c>
      <c r="E7509" t="s">
        <v>3943</v>
      </c>
      <c r="F7509" s="9">
        <v>44990</v>
      </c>
      <c r="G7509" s="11">
        <v>28</v>
      </c>
    </row>
    <row r="7510" spans="2:7" x14ac:dyDescent="0.2">
      <c r="B7510" t="s">
        <v>3409</v>
      </c>
      <c r="C7510" t="str">
        <f>VLOOKUP(B7510,customer!A:B,2,FALSE)</f>
        <v>Andriette Wheeler</v>
      </c>
      <c r="D7510" t="s">
        <v>3950</v>
      </c>
      <c r="E7510" t="s">
        <v>3943</v>
      </c>
      <c r="F7510" s="9">
        <v>45025</v>
      </c>
      <c r="G7510" s="11">
        <v>28</v>
      </c>
    </row>
    <row r="7511" spans="2:7" x14ac:dyDescent="0.2">
      <c r="B7511" t="s">
        <v>3409</v>
      </c>
      <c r="C7511" t="str">
        <f>VLOOKUP(B7511,customer!A:B,2,FALSE)</f>
        <v>Andriette Wheeler</v>
      </c>
      <c r="D7511" t="s">
        <v>3950</v>
      </c>
      <c r="E7511" t="s">
        <v>3943</v>
      </c>
      <c r="F7511" s="9">
        <v>45048</v>
      </c>
      <c r="G7511" s="11">
        <v>28</v>
      </c>
    </row>
    <row r="7512" spans="2:7" x14ac:dyDescent="0.2">
      <c r="B7512" t="s">
        <v>3409</v>
      </c>
      <c r="C7512" t="str">
        <f>VLOOKUP(B7512,customer!A:B,2,FALSE)</f>
        <v>Andriette Wheeler</v>
      </c>
      <c r="D7512" t="s">
        <v>3947</v>
      </c>
      <c r="E7512" t="s">
        <v>3940</v>
      </c>
      <c r="F7512" s="9">
        <v>44857</v>
      </c>
      <c r="G7512" s="11">
        <v>62</v>
      </c>
    </row>
    <row r="7513" spans="2:7" x14ac:dyDescent="0.2">
      <c r="B7513" t="s">
        <v>3409</v>
      </c>
      <c r="C7513" t="str">
        <f>VLOOKUP(B7513,customer!A:B,2,FALSE)</f>
        <v>Andriette Wheeler</v>
      </c>
      <c r="D7513" t="s">
        <v>3947</v>
      </c>
      <c r="E7513" t="s">
        <v>3940</v>
      </c>
      <c r="F7513" s="9">
        <v>44893</v>
      </c>
      <c r="G7513" s="11">
        <v>62</v>
      </c>
    </row>
    <row r="7514" spans="2:7" x14ac:dyDescent="0.2">
      <c r="B7514" t="s">
        <v>3409</v>
      </c>
      <c r="C7514" t="str">
        <f>VLOOKUP(B7514,customer!A:B,2,FALSE)</f>
        <v>Andriette Wheeler</v>
      </c>
      <c r="D7514" t="s">
        <v>3947</v>
      </c>
      <c r="E7514" t="s">
        <v>3940</v>
      </c>
      <c r="F7514" s="9">
        <v>44899</v>
      </c>
      <c r="G7514" s="11">
        <v>62</v>
      </c>
    </row>
    <row r="7515" spans="2:7" x14ac:dyDescent="0.2">
      <c r="B7515" t="s">
        <v>3409</v>
      </c>
      <c r="C7515" t="str">
        <f>VLOOKUP(B7515,customer!A:B,2,FALSE)</f>
        <v>Andriette Wheeler</v>
      </c>
      <c r="D7515" t="s">
        <v>3947</v>
      </c>
      <c r="E7515" t="s">
        <v>3940</v>
      </c>
      <c r="F7515" s="9">
        <v>44933</v>
      </c>
      <c r="G7515" s="11">
        <v>62</v>
      </c>
    </row>
    <row r="7516" spans="2:7" x14ac:dyDescent="0.2">
      <c r="B7516" t="s">
        <v>3409</v>
      </c>
      <c r="C7516" t="str">
        <f>VLOOKUP(B7516,customer!A:B,2,FALSE)</f>
        <v>Andriette Wheeler</v>
      </c>
      <c r="D7516" t="s">
        <v>3947</v>
      </c>
      <c r="E7516" t="s">
        <v>3940</v>
      </c>
      <c r="F7516" s="9">
        <v>44959</v>
      </c>
      <c r="G7516" s="11">
        <v>62</v>
      </c>
    </row>
    <row r="7517" spans="2:7" x14ac:dyDescent="0.2">
      <c r="B7517" t="s">
        <v>3409</v>
      </c>
      <c r="C7517" t="str">
        <f>VLOOKUP(B7517,customer!A:B,2,FALSE)</f>
        <v>Andriette Wheeler</v>
      </c>
      <c r="D7517" t="s">
        <v>3947</v>
      </c>
      <c r="E7517" t="s">
        <v>3940</v>
      </c>
      <c r="F7517" s="9">
        <v>45011</v>
      </c>
      <c r="G7517" s="11">
        <v>62</v>
      </c>
    </row>
    <row r="7518" spans="2:7" x14ac:dyDescent="0.2">
      <c r="B7518" t="s">
        <v>3409</v>
      </c>
      <c r="C7518" t="str">
        <f>VLOOKUP(B7518,customer!A:B,2,FALSE)</f>
        <v>Andriette Wheeler</v>
      </c>
      <c r="D7518" t="s">
        <v>3947</v>
      </c>
      <c r="E7518" t="s">
        <v>3940</v>
      </c>
      <c r="F7518" s="9">
        <v>45041</v>
      </c>
      <c r="G7518" s="11">
        <v>62</v>
      </c>
    </row>
    <row r="7519" spans="2:7" x14ac:dyDescent="0.2">
      <c r="B7519" t="s">
        <v>3409</v>
      </c>
      <c r="C7519" t="str">
        <f>VLOOKUP(B7519,customer!A:B,2,FALSE)</f>
        <v>Andriette Wheeler</v>
      </c>
      <c r="D7519" t="s">
        <v>3947</v>
      </c>
      <c r="E7519" t="s">
        <v>3940</v>
      </c>
      <c r="F7519" s="9">
        <v>45052</v>
      </c>
      <c r="G7519" s="11">
        <v>62</v>
      </c>
    </row>
    <row r="7520" spans="2:7" x14ac:dyDescent="0.2">
      <c r="B7520" t="s">
        <v>3410</v>
      </c>
      <c r="C7520" t="str">
        <f>VLOOKUP(B7520,customer!A:B,2,FALSE)</f>
        <v>Annmaria Wallbridge</v>
      </c>
      <c r="D7520" t="s">
        <v>3947</v>
      </c>
      <c r="E7520" t="s">
        <v>3940</v>
      </c>
      <c r="F7520" s="9">
        <v>44783</v>
      </c>
      <c r="G7520" s="11">
        <v>62</v>
      </c>
    </row>
    <row r="7521" spans="2:7" x14ac:dyDescent="0.2">
      <c r="B7521" t="s">
        <v>3410</v>
      </c>
      <c r="C7521" t="str">
        <f>VLOOKUP(B7521,customer!A:B,2,FALSE)</f>
        <v>Annmaria Wallbridge</v>
      </c>
      <c r="D7521" t="s">
        <v>3947</v>
      </c>
      <c r="E7521" t="s">
        <v>3940</v>
      </c>
      <c r="F7521" s="9">
        <v>44828</v>
      </c>
      <c r="G7521" s="11">
        <v>62</v>
      </c>
    </row>
    <row r="7522" spans="2:7" x14ac:dyDescent="0.2">
      <c r="B7522" t="s">
        <v>3410</v>
      </c>
      <c r="C7522" t="str">
        <f>VLOOKUP(B7522,customer!A:B,2,FALSE)</f>
        <v>Annmaria Wallbridge</v>
      </c>
      <c r="D7522" t="s">
        <v>3947</v>
      </c>
      <c r="E7522" t="s">
        <v>3940</v>
      </c>
      <c r="F7522" s="9">
        <v>44844</v>
      </c>
      <c r="G7522" s="11">
        <v>62</v>
      </c>
    </row>
    <row r="7523" spans="2:7" x14ac:dyDescent="0.2">
      <c r="B7523" t="s">
        <v>3410</v>
      </c>
      <c r="C7523" t="str">
        <f>VLOOKUP(B7523,customer!A:B,2,FALSE)</f>
        <v>Annmaria Wallbridge</v>
      </c>
      <c r="D7523" t="s">
        <v>3947</v>
      </c>
      <c r="E7523" t="s">
        <v>3940</v>
      </c>
      <c r="F7523" s="9">
        <v>44885</v>
      </c>
      <c r="G7523" s="11">
        <v>62</v>
      </c>
    </row>
    <row r="7524" spans="2:7" x14ac:dyDescent="0.2">
      <c r="B7524" t="s">
        <v>3410</v>
      </c>
      <c r="C7524" t="str">
        <f>VLOOKUP(B7524,customer!A:B,2,FALSE)</f>
        <v>Annmaria Wallbridge</v>
      </c>
      <c r="D7524" t="s">
        <v>3947</v>
      </c>
      <c r="E7524" t="s">
        <v>3940</v>
      </c>
      <c r="F7524" s="9">
        <v>44915</v>
      </c>
      <c r="G7524" s="11">
        <v>62</v>
      </c>
    </row>
    <row r="7525" spans="2:7" x14ac:dyDescent="0.2">
      <c r="B7525" t="s">
        <v>3410</v>
      </c>
      <c r="C7525" t="str">
        <f>VLOOKUP(B7525,customer!A:B,2,FALSE)</f>
        <v>Annmaria Wallbridge</v>
      </c>
      <c r="D7525" t="s">
        <v>3947</v>
      </c>
      <c r="E7525" t="s">
        <v>3940</v>
      </c>
      <c r="F7525" s="9">
        <v>44939</v>
      </c>
      <c r="G7525" s="11">
        <v>62</v>
      </c>
    </row>
    <row r="7526" spans="2:7" x14ac:dyDescent="0.2">
      <c r="B7526" t="s">
        <v>3410</v>
      </c>
      <c r="C7526" t="str">
        <f>VLOOKUP(B7526,customer!A:B,2,FALSE)</f>
        <v>Annmaria Wallbridge</v>
      </c>
      <c r="D7526" t="s">
        <v>3947</v>
      </c>
      <c r="E7526" t="s">
        <v>3940</v>
      </c>
      <c r="F7526" s="9">
        <v>44971</v>
      </c>
      <c r="G7526" s="11">
        <v>62</v>
      </c>
    </row>
    <row r="7527" spans="2:7" x14ac:dyDescent="0.2">
      <c r="B7527" t="s">
        <v>3410</v>
      </c>
      <c r="C7527" t="str">
        <f>VLOOKUP(B7527,customer!A:B,2,FALSE)</f>
        <v>Annmaria Wallbridge</v>
      </c>
      <c r="D7527" t="s">
        <v>3947</v>
      </c>
      <c r="E7527" t="s">
        <v>3940</v>
      </c>
      <c r="F7527" s="9">
        <v>45030</v>
      </c>
      <c r="G7527" s="11">
        <v>62</v>
      </c>
    </row>
    <row r="7528" spans="2:7" x14ac:dyDescent="0.2">
      <c r="B7528" t="s">
        <v>3410</v>
      </c>
      <c r="C7528" t="str">
        <f>VLOOKUP(B7528,customer!A:B,2,FALSE)</f>
        <v>Annmaria Wallbridge</v>
      </c>
      <c r="D7528" t="s">
        <v>3947</v>
      </c>
      <c r="E7528" t="s">
        <v>3940</v>
      </c>
      <c r="F7528" s="9">
        <v>45057</v>
      </c>
      <c r="G7528" s="11">
        <v>62</v>
      </c>
    </row>
    <row r="7529" spans="2:7" x14ac:dyDescent="0.2">
      <c r="B7529" t="s">
        <v>3410</v>
      </c>
      <c r="C7529" t="str">
        <f>VLOOKUP(B7529,customer!A:B,2,FALSE)</f>
        <v>Annmaria Wallbridge</v>
      </c>
      <c r="D7529" t="s">
        <v>3951</v>
      </c>
      <c r="E7529" t="s">
        <v>3944</v>
      </c>
      <c r="F7529" s="9">
        <v>44799</v>
      </c>
      <c r="G7529" s="11">
        <v>14</v>
      </c>
    </row>
    <row r="7530" spans="2:7" x14ac:dyDescent="0.2">
      <c r="B7530" t="s">
        <v>3410</v>
      </c>
      <c r="C7530" t="str">
        <f>VLOOKUP(B7530,customer!A:B,2,FALSE)</f>
        <v>Annmaria Wallbridge</v>
      </c>
      <c r="D7530" t="s">
        <v>3951</v>
      </c>
      <c r="E7530" t="s">
        <v>3944</v>
      </c>
      <c r="F7530" s="9">
        <v>44843</v>
      </c>
      <c r="G7530" s="11">
        <v>14</v>
      </c>
    </row>
    <row r="7531" spans="2:7" x14ac:dyDescent="0.2">
      <c r="B7531" t="s">
        <v>3410</v>
      </c>
      <c r="C7531" t="str">
        <f>VLOOKUP(B7531,customer!A:B,2,FALSE)</f>
        <v>Annmaria Wallbridge</v>
      </c>
      <c r="D7531" t="s">
        <v>3951</v>
      </c>
      <c r="E7531" t="s">
        <v>3944</v>
      </c>
      <c r="F7531" s="9">
        <v>44875</v>
      </c>
      <c r="G7531" s="11">
        <v>14</v>
      </c>
    </row>
    <row r="7532" spans="2:7" x14ac:dyDescent="0.2">
      <c r="B7532" t="s">
        <v>3410</v>
      </c>
      <c r="C7532" t="str">
        <f>VLOOKUP(B7532,customer!A:B,2,FALSE)</f>
        <v>Annmaria Wallbridge</v>
      </c>
      <c r="D7532" t="s">
        <v>3951</v>
      </c>
      <c r="E7532" t="s">
        <v>3944</v>
      </c>
      <c r="F7532" s="9">
        <v>44905</v>
      </c>
      <c r="G7532" s="11">
        <v>14</v>
      </c>
    </row>
    <row r="7533" spans="2:7" x14ac:dyDescent="0.2">
      <c r="B7533" t="s">
        <v>3410</v>
      </c>
      <c r="C7533" t="str">
        <f>VLOOKUP(B7533,customer!A:B,2,FALSE)</f>
        <v>Annmaria Wallbridge</v>
      </c>
      <c r="D7533" t="s">
        <v>3951</v>
      </c>
      <c r="E7533" t="s">
        <v>3944</v>
      </c>
      <c r="F7533" s="9">
        <v>44936</v>
      </c>
      <c r="G7533" s="11">
        <v>14</v>
      </c>
    </row>
    <row r="7534" spans="2:7" x14ac:dyDescent="0.2">
      <c r="B7534" t="s">
        <v>3410</v>
      </c>
      <c r="C7534" t="str">
        <f>VLOOKUP(B7534,customer!A:B,2,FALSE)</f>
        <v>Annmaria Wallbridge</v>
      </c>
      <c r="D7534" t="s">
        <v>3951</v>
      </c>
      <c r="E7534" t="s">
        <v>3944</v>
      </c>
      <c r="F7534" s="9">
        <v>44984</v>
      </c>
      <c r="G7534" s="11">
        <v>14</v>
      </c>
    </row>
    <row r="7535" spans="2:7" x14ac:dyDescent="0.2">
      <c r="B7535" t="s">
        <v>3410</v>
      </c>
      <c r="C7535" t="str">
        <f>VLOOKUP(B7535,customer!A:B,2,FALSE)</f>
        <v>Annmaria Wallbridge</v>
      </c>
      <c r="D7535" t="s">
        <v>3951</v>
      </c>
      <c r="E7535" t="s">
        <v>3944</v>
      </c>
      <c r="F7535" s="9">
        <v>44989</v>
      </c>
      <c r="G7535" s="11">
        <v>14</v>
      </c>
    </row>
    <row r="7536" spans="2:7" x14ac:dyDescent="0.2">
      <c r="B7536" t="s">
        <v>3410</v>
      </c>
      <c r="C7536" t="str">
        <f>VLOOKUP(B7536,customer!A:B,2,FALSE)</f>
        <v>Annmaria Wallbridge</v>
      </c>
      <c r="D7536" t="s">
        <v>3951</v>
      </c>
      <c r="E7536" t="s">
        <v>3944</v>
      </c>
      <c r="F7536" s="9">
        <v>45026</v>
      </c>
      <c r="G7536" s="11">
        <v>14</v>
      </c>
    </row>
    <row r="7537" spans="2:7" x14ac:dyDescent="0.2">
      <c r="B7537" t="s">
        <v>3410</v>
      </c>
      <c r="C7537" t="str">
        <f>VLOOKUP(B7537,customer!A:B,2,FALSE)</f>
        <v>Annmaria Wallbridge</v>
      </c>
      <c r="D7537" t="s">
        <v>3951</v>
      </c>
      <c r="E7537" t="s">
        <v>3944</v>
      </c>
      <c r="F7537" s="9">
        <v>45054</v>
      </c>
      <c r="G7537" s="11">
        <v>14</v>
      </c>
    </row>
    <row r="7538" spans="2:7" x14ac:dyDescent="0.2">
      <c r="B7538" t="s">
        <v>3410</v>
      </c>
      <c r="C7538" t="str">
        <f>VLOOKUP(B7538,customer!A:B,2,FALSE)</f>
        <v>Annmaria Wallbridge</v>
      </c>
      <c r="D7538" t="s">
        <v>3951</v>
      </c>
      <c r="E7538" t="s">
        <v>3944</v>
      </c>
      <c r="F7538" s="9">
        <v>45083</v>
      </c>
      <c r="G7538" s="11">
        <v>14</v>
      </c>
    </row>
    <row r="7539" spans="2:7" x14ac:dyDescent="0.2">
      <c r="B7539" t="s">
        <v>3411</v>
      </c>
      <c r="C7539" t="str">
        <f>VLOOKUP(B7539,customer!A:B,2,FALSE)</f>
        <v>Dalia O'Neal</v>
      </c>
      <c r="D7539" t="s">
        <v>3920</v>
      </c>
      <c r="E7539" t="s">
        <v>3930</v>
      </c>
      <c r="F7539" s="9">
        <v>44872</v>
      </c>
      <c r="G7539" s="11">
        <v>10</v>
      </c>
    </row>
    <row r="7540" spans="2:7" x14ac:dyDescent="0.2">
      <c r="B7540" t="s">
        <v>3411</v>
      </c>
      <c r="C7540" t="str">
        <f>VLOOKUP(B7540,customer!A:B,2,FALSE)</f>
        <v>Dalia O'Neal</v>
      </c>
      <c r="D7540" t="s">
        <v>3920</v>
      </c>
      <c r="E7540" t="s">
        <v>3930</v>
      </c>
      <c r="F7540" s="9">
        <v>44907</v>
      </c>
      <c r="G7540" s="11">
        <v>10</v>
      </c>
    </row>
    <row r="7541" spans="2:7" x14ac:dyDescent="0.2">
      <c r="B7541" t="s">
        <v>3411</v>
      </c>
      <c r="C7541" t="str">
        <f>VLOOKUP(B7541,customer!A:B,2,FALSE)</f>
        <v>Dalia O'Neal</v>
      </c>
      <c r="D7541" t="s">
        <v>3920</v>
      </c>
      <c r="E7541" t="s">
        <v>3930</v>
      </c>
      <c r="F7541" s="9">
        <v>44936</v>
      </c>
      <c r="G7541" s="11">
        <v>10</v>
      </c>
    </row>
    <row r="7542" spans="2:7" x14ac:dyDescent="0.2">
      <c r="B7542" t="s">
        <v>3411</v>
      </c>
      <c r="C7542" t="str">
        <f>VLOOKUP(B7542,customer!A:B,2,FALSE)</f>
        <v>Dalia O'Neal</v>
      </c>
      <c r="D7542" t="s">
        <v>3920</v>
      </c>
      <c r="E7542" t="s">
        <v>3930</v>
      </c>
      <c r="F7542" s="9">
        <v>44967</v>
      </c>
      <c r="G7542" s="11">
        <v>10</v>
      </c>
    </row>
    <row r="7543" spans="2:7" x14ac:dyDescent="0.2">
      <c r="B7543" t="s">
        <v>3411</v>
      </c>
      <c r="C7543" t="str">
        <f>VLOOKUP(B7543,customer!A:B,2,FALSE)</f>
        <v>Dalia O'Neal</v>
      </c>
      <c r="D7543" t="s">
        <v>3920</v>
      </c>
      <c r="E7543" t="s">
        <v>3930</v>
      </c>
      <c r="F7543" s="9">
        <v>44997</v>
      </c>
      <c r="G7543" s="11">
        <v>10</v>
      </c>
    </row>
    <row r="7544" spans="2:7" x14ac:dyDescent="0.2">
      <c r="B7544" t="s">
        <v>3411</v>
      </c>
      <c r="C7544" t="str">
        <f>VLOOKUP(B7544,customer!A:B,2,FALSE)</f>
        <v>Dalia O'Neal</v>
      </c>
      <c r="D7544" t="s">
        <v>3920</v>
      </c>
      <c r="E7544" t="s">
        <v>3930</v>
      </c>
      <c r="F7544" s="9">
        <v>45028</v>
      </c>
      <c r="G7544" s="11">
        <v>10</v>
      </c>
    </row>
    <row r="7545" spans="2:7" x14ac:dyDescent="0.2">
      <c r="B7545" t="s">
        <v>3411</v>
      </c>
      <c r="C7545" t="str">
        <f>VLOOKUP(B7545,customer!A:B,2,FALSE)</f>
        <v>Dalia O'Neal</v>
      </c>
      <c r="D7545" t="s">
        <v>3920</v>
      </c>
      <c r="E7545" t="s">
        <v>3930</v>
      </c>
      <c r="F7545" s="9">
        <v>45068</v>
      </c>
      <c r="G7545" s="11">
        <v>10</v>
      </c>
    </row>
    <row r="7546" spans="2:7" x14ac:dyDescent="0.2">
      <c r="B7546" t="s">
        <v>3411</v>
      </c>
      <c r="C7546" t="str">
        <f>VLOOKUP(B7546,customer!A:B,2,FALSE)</f>
        <v>Dalia O'Neal</v>
      </c>
      <c r="D7546" t="s">
        <v>3948</v>
      </c>
      <c r="E7546" t="s">
        <v>3941</v>
      </c>
      <c r="F7546" s="9">
        <v>44922</v>
      </c>
      <c r="G7546" s="11">
        <v>65</v>
      </c>
    </row>
    <row r="7547" spans="2:7" x14ac:dyDescent="0.2">
      <c r="B7547" t="s">
        <v>3411</v>
      </c>
      <c r="C7547" t="str">
        <f>VLOOKUP(B7547,customer!A:B,2,FALSE)</f>
        <v>Dalia O'Neal</v>
      </c>
      <c r="D7547" t="s">
        <v>3948</v>
      </c>
      <c r="E7547" t="s">
        <v>3941</v>
      </c>
      <c r="F7547" s="9">
        <v>44955</v>
      </c>
      <c r="G7547" s="11">
        <v>65</v>
      </c>
    </row>
    <row r="7548" spans="2:7" x14ac:dyDescent="0.2">
      <c r="B7548" t="s">
        <v>3411</v>
      </c>
      <c r="C7548" t="str">
        <f>VLOOKUP(B7548,customer!A:B,2,FALSE)</f>
        <v>Dalia O'Neal</v>
      </c>
      <c r="D7548" t="s">
        <v>3948</v>
      </c>
      <c r="E7548" t="s">
        <v>3941</v>
      </c>
      <c r="F7548" s="9">
        <v>44993</v>
      </c>
      <c r="G7548" s="11">
        <v>65</v>
      </c>
    </row>
    <row r="7549" spans="2:7" x14ac:dyDescent="0.2">
      <c r="B7549" t="s">
        <v>3411</v>
      </c>
      <c r="C7549" t="str">
        <f>VLOOKUP(B7549,customer!A:B,2,FALSE)</f>
        <v>Dalia O'Neal</v>
      </c>
      <c r="D7549" t="s">
        <v>3948</v>
      </c>
      <c r="E7549" t="s">
        <v>3941</v>
      </c>
      <c r="F7549" s="9">
        <v>45020</v>
      </c>
      <c r="G7549" s="11">
        <v>65</v>
      </c>
    </row>
    <row r="7550" spans="2:7" x14ac:dyDescent="0.2">
      <c r="B7550" t="s">
        <v>3411</v>
      </c>
      <c r="C7550" t="str">
        <f>VLOOKUP(B7550,customer!A:B,2,FALSE)</f>
        <v>Dalia O'Neal</v>
      </c>
      <c r="D7550" t="s">
        <v>3948</v>
      </c>
      <c r="E7550" t="s">
        <v>3941</v>
      </c>
      <c r="F7550" s="9">
        <v>45050</v>
      </c>
      <c r="G7550" s="11">
        <v>65</v>
      </c>
    </row>
    <row r="7551" spans="2:7" x14ac:dyDescent="0.2">
      <c r="B7551" t="s">
        <v>3411</v>
      </c>
      <c r="C7551" t="str">
        <f>VLOOKUP(B7551,customer!A:B,2,FALSE)</f>
        <v>Dalia O'Neal</v>
      </c>
      <c r="D7551" t="s">
        <v>3948</v>
      </c>
      <c r="E7551" t="s">
        <v>3941</v>
      </c>
      <c r="F7551" s="9">
        <v>45083</v>
      </c>
      <c r="G7551" s="11">
        <v>65</v>
      </c>
    </row>
    <row r="7552" spans="2:7" x14ac:dyDescent="0.2">
      <c r="B7552" t="s">
        <v>3412</v>
      </c>
      <c r="C7552" t="str">
        <f>VLOOKUP(B7552,customer!A:B,2,FALSE)</f>
        <v>Alysia Drees</v>
      </c>
      <c r="D7552" t="s">
        <v>3949</v>
      </c>
      <c r="E7552" t="s">
        <v>3942</v>
      </c>
      <c r="F7552" s="9">
        <v>44613</v>
      </c>
      <c r="G7552" s="11">
        <v>25</v>
      </c>
    </row>
    <row r="7553" spans="2:7" x14ac:dyDescent="0.2">
      <c r="B7553" t="s">
        <v>3412</v>
      </c>
      <c r="C7553" t="str">
        <f>VLOOKUP(B7553,customer!A:B,2,FALSE)</f>
        <v>Alysia Drees</v>
      </c>
      <c r="D7553" t="s">
        <v>3949</v>
      </c>
      <c r="E7553" t="s">
        <v>3942</v>
      </c>
      <c r="F7553" s="9">
        <v>44679</v>
      </c>
      <c r="G7553" s="11">
        <v>25</v>
      </c>
    </row>
    <row r="7554" spans="2:7" x14ac:dyDescent="0.2">
      <c r="B7554" t="s">
        <v>3412</v>
      </c>
      <c r="C7554" t="str">
        <f>VLOOKUP(B7554,customer!A:B,2,FALSE)</f>
        <v>Alysia Drees</v>
      </c>
      <c r="D7554" t="s">
        <v>3949</v>
      </c>
      <c r="E7554" t="s">
        <v>3942</v>
      </c>
      <c r="F7554" s="9">
        <v>44686</v>
      </c>
      <c r="G7554" s="11">
        <v>25</v>
      </c>
    </row>
    <row r="7555" spans="2:7" x14ac:dyDescent="0.2">
      <c r="B7555" t="s">
        <v>3412</v>
      </c>
      <c r="C7555" t="str">
        <f>VLOOKUP(B7555,customer!A:B,2,FALSE)</f>
        <v>Alysia Drees</v>
      </c>
      <c r="D7555" t="s">
        <v>3949</v>
      </c>
      <c r="E7555" t="s">
        <v>3942</v>
      </c>
      <c r="F7555" s="9">
        <v>44739</v>
      </c>
      <c r="G7555" s="11">
        <v>25</v>
      </c>
    </row>
    <row r="7556" spans="2:7" x14ac:dyDescent="0.2">
      <c r="B7556" t="s">
        <v>3412</v>
      </c>
      <c r="C7556" t="str">
        <f>VLOOKUP(B7556,customer!A:B,2,FALSE)</f>
        <v>Alysia Drees</v>
      </c>
      <c r="D7556" t="s">
        <v>3949</v>
      </c>
      <c r="E7556" t="s">
        <v>3942</v>
      </c>
      <c r="F7556" s="9">
        <v>44746</v>
      </c>
      <c r="G7556" s="11">
        <v>25</v>
      </c>
    </row>
    <row r="7557" spans="2:7" x14ac:dyDescent="0.2">
      <c r="B7557" t="s">
        <v>3412</v>
      </c>
      <c r="C7557" t="str">
        <f>VLOOKUP(B7557,customer!A:B,2,FALSE)</f>
        <v>Alysia Drees</v>
      </c>
      <c r="D7557" t="s">
        <v>3949</v>
      </c>
      <c r="E7557" t="s">
        <v>3942</v>
      </c>
      <c r="F7557" s="9">
        <v>44775</v>
      </c>
      <c r="G7557" s="11">
        <v>25</v>
      </c>
    </row>
    <row r="7558" spans="2:7" x14ac:dyDescent="0.2">
      <c r="B7558" t="s">
        <v>3412</v>
      </c>
      <c r="C7558" t="str">
        <f>VLOOKUP(B7558,customer!A:B,2,FALSE)</f>
        <v>Alysia Drees</v>
      </c>
      <c r="D7558" t="s">
        <v>3949</v>
      </c>
      <c r="E7558" t="s">
        <v>3942</v>
      </c>
      <c r="F7558" s="9">
        <v>44828</v>
      </c>
      <c r="G7558" s="11">
        <v>25</v>
      </c>
    </row>
    <row r="7559" spans="2:7" x14ac:dyDescent="0.2">
      <c r="B7559" t="s">
        <v>3412</v>
      </c>
      <c r="C7559" t="str">
        <f>VLOOKUP(B7559,customer!A:B,2,FALSE)</f>
        <v>Alysia Drees</v>
      </c>
      <c r="D7559" t="s">
        <v>3949</v>
      </c>
      <c r="E7559" t="s">
        <v>3942</v>
      </c>
      <c r="F7559" s="9">
        <v>44839</v>
      </c>
      <c r="G7559" s="11">
        <v>25</v>
      </c>
    </row>
    <row r="7560" spans="2:7" x14ac:dyDescent="0.2">
      <c r="B7560" t="s">
        <v>3412</v>
      </c>
      <c r="C7560" t="str">
        <f>VLOOKUP(B7560,customer!A:B,2,FALSE)</f>
        <v>Alysia Drees</v>
      </c>
      <c r="D7560" t="s">
        <v>3949</v>
      </c>
      <c r="E7560" t="s">
        <v>3942</v>
      </c>
      <c r="F7560" s="9">
        <v>44925</v>
      </c>
      <c r="G7560" s="11">
        <v>25</v>
      </c>
    </row>
    <row r="7561" spans="2:7" x14ac:dyDescent="0.2">
      <c r="B7561" t="s">
        <v>3412</v>
      </c>
      <c r="C7561" t="str">
        <f>VLOOKUP(B7561,customer!A:B,2,FALSE)</f>
        <v>Alysia Drees</v>
      </c>
      <c r="D7561" t="s">
        <v>3949</v>
      </c>
      <c r="E7561" t="s">
        <v>3942</v>
      </c>
      <c r="F7561" s="9">
        <v>44949</v>
      </c>
      <c r="G7561" s="11">
        <v>25</v>
      </c>
    </row>
    <row r="7562" spans="2:7" x14ac:dyDescent="0.2">
      <c r="B7562" t="s">
        <v>3412</v>
      </c>
      <c r="C7562" t="str">
        <f>VLOOKUP(B7562,customer!A:B,2,FALSE)</f>
        <v>Alysia Drees</v>
      </c>
      <c r="D7562" t="s">
        <v>3949</v>
      </c>
      <c r="E7562" t="s">
        <v>3942</v>
      </c>
      <c r="F7562" s="9">
        <v>44981</v>
      </c>
      <c r="G7562" s="11">
        <v>25</v>
      </c>
    </row>
    <row r="7563" spans="2:7" x14ac:dyDescent="0.2">
      <c r="B7563" t="s">
        <v>3412</v>
      </c>
      <c r="C7563" t="str">
        <f>VLOOKUP(B7563,customer!A:B,2,FALSE)</f>
        <v>Alysia Drees</v>
      </c>
      <c r="D7563" t="s">
        <v>3949</v>
      </c>
      <c r="E7563" t="s">
        <v>3942</v>
      </c>
      <c r="F7563" s="9">
        <v>45014</v>
      </c>
      <c r="G7563" s="11">
        <v>25</v>
      </c>
    </row>
    <row r="7564" spans="2:7" x14ac:dyDescent="0.2">
      <c r="B7564" t="s">
        <v>3412</v>
      </c>
      <c r="C7564" t="str">
        <f>VLOOKUP(B7564,customer!A:B,2,FALSE)</f>
        <v>Alysia Drees</v>
      </c>
      <c r="D7564" t="s">
        <v>3949</v>
      </c>
      <c r="E7564" t="s">
        <v>3942</v>
      </c>
      <c r="F7564" s="9">
        <v>45017</v>
      </c>
      <c r="G7564" s="11">
        <v>25</v>
      </c>
    </row>
    <row r="7565" spans="2:7" x14ac:dyDescent="0.2">
      <c r="B7565" t="s">
        <v>3412</v>
      </c>
      <c r="C7565" t="str">
        <f>VLOOKUP(B7565,customer!A:B,2,FALSE)</f>
        <v>Alysia Drees</v>
      </c>
      <c r="D7565" t="s">
        <v>3949</v>
      </c>
      <c r="E7565" t="s">
        <v>3942</v>
      </c>
      <c r="F7565" s="9">
        <v>45067</v>
      </c>
      <c r="G7565" s="11">
        <v>25</v>
      </c>
    </row>
    <row r="7566" spans="2:7" x14ac:dyDescent="0.2">
      <c r="B7566" t="s">
        <v>3412</v>
      </c>
      <c r="C7566" t="str">
        <f>VLOOKUP(B7566,customer!A:B,2,FALSE)</f>
        <v>Alysia Drees</v>
      </c>
      <c r="D7566" t="s">
        <v>3949</v>
      </c>
      <c r="E7566" t="s">
        <v>3942</v>
      </c>
      <c r="F7566" s="9">
        <v>45080</v>
      </c>
      <c r="G7566" s="11">
        <v>25</v>
      </c>
    </row>
    <row r="7567" spans="2:7" x14ac:dyDescent="0.2">
      <c r="B7567" t="s">
        <v>3412</v>
      </c>
      <c r="C7567" t="str">
        <f>VLOOKUP(B7567,customer!A:B,2,FALSE)</f>
        <v>Alysia Drees</v>
      </c>
      <c r="D7567" t="s">
        <v>3928</v>
      </c>
      <c r="E7567" t="s">
        <v>3938</v>
      </c>
      <c r="F7567" s="9">
        <v>44665</v>
      </c>
      <c r="G7567" s="11">
        <v>75</v>
      </c>
    </row>
    <row r="7568" spans="2:7" x14ac:dyDescent="0.2">
      <c r="B7568" t="s">
        <v>3412</v>
      </c>
      <c r="C7568" t="str">
        <f>VLOOKUP(B7568,customer!A:B,2,FALSE)</f>
        <v>Alysia Drees</v>
      </c>
      <c r="D7568" t="s">
        <v>3928</v>
      </c>
      <c r="E7568" t="s">
        <v>3938</v>
      </c>
      <c r="F7568" s="9">
        <v>44738</v>
      </c>
      <c r="G7568" s="11">
        <v>75</v>
      </c>
    </row>
    <row r="7569" spans="2:7" x14ac:dyDescent="0.2">
      <c r="B7569" t="s">
        <v>3412</v>
      </c>
      <c r="C7569" t="str">
        <f>VLOOKUP(B7569,customer!A:B,2,FALSE)</f>
        <v>Alysia Drees</v>
      </c>
      <c r="D7569" t="s">
        <v>3928</v>
      </c>
      <c r="E7569" t="s">
        <v>3938</v>
      </c>
      <c r="F7569" s="9">
        <v>44759</v>
      </c>
      <c r="G7569" s="11">
        <v>75</v>
      </c>
    </row>
    <row r="7570" spans="2:7" x14ac:dyDescent="0.2">
      <c r="B7570" t="s">
        <v>3412</v>
      </c>
      <c r="C7570" t="str">
        <f>VLOOKUP(B7570,customer!A:B,2,FALSE)</f>
        <v>Alysia Drees</v>
      </c>
      <c r="D7570" t="s">
        <v>3928</v>
      </c>
      <c r="E7570" t="s">
        <v>3938</v>
      </c>
      <c r="F7570" s="9">
        <v>44795</v>
      </c>
      <c r="G7570" s="11">
        <v>75</v>
      </c>
    </row>
    <row r="7571" spans="2:7" x14ac:dyDescent="0.2">
      <c r="B7571" t="s">
        <v>3412</v>
      </c>
      <c r="C7571" t="str">
        <f>VLOOKUP(B7571,customer!A:B,2,FALSE)</f>
        <v>Alysia Drees</v>
      </c>
      <c r="D7571" t="s">
        <v>3928</v>
      </c>
      <c r="E7571" t="s">
        <v>3938</v>
      </c>
      <c r="F7571" s="9">
        <v>44863</v>
      </c>
      <c r="G7571" s="11">
        <v>75</v>
      </c>
    </row>
    <row r="7572" spans="2:7" x14ac:dyDescent="0.2">
      <c r="B7572" t="s">
        <v>3412</v>
      </c>
      <c r="C7572" t="str">
        <f>VLOOKUP(B7572,customer!A:B,2,FALSE)</f>
        <v>Alysia Drees</v>
      </c>
      <c r="D7572" t="s">
        <v>3928</v>
      </c>
      <c r="E7572" t="s">
        <v>3938</v>
      </c>
      <c r="F7572" s="9">
        <v>44985</v>
      </c>
      <c r="G7572" s="11">
        <v>75</v>
      </c>
    </row>
    <row r="7573" spans="2:7" x14ac:dyDescent="0.2">
      <c r="B7573" t="s">
        <v>3412</v>
      </c>
      <c r="C7573" t="str">
        <f>VLOOKUP(B7573,customer!A:B,2,FALSE)</f>
        <v>Alysia Drees</v>
      </c>
      <c r="D7573" t="s">
        <v>3928</v>
      </c>
      <c r="E7573" t="s">
        <v>3938</v>
      </c>
      <c r="F7573" s="9">
        <v>45045</v>
      </c>
      <c r="G7573" s="11">
        <v>75</v>
      </c>
    </row>
    <row r="7574" spans="2:7" x14ac:dyDescent="0.2">
      <c r="B7574" t="s">
        <v>3412</v>
      </c>
      <c r="C7574" t="str">
        <f>VLOOKUP(B7574,customer!A:B,2,FALSE)</f>
        <v>Alysia Drees</v>
      </c>
      <c r="D7574" t="s">
        <v>3928</v>
      </c>
      <c r="E7574" t="s">
        <v>3938</v>
      </c>
      <c r="F7574" s="9">
        <v>45072</v>
      </c>
      <c r="G7574" s="11">
        <v>75</v>
      </c>
    </row>
    <row r="7575" spans="2:7" x14ac:dyDescent="0.2">
      <c r="B7575" t="s">
        <v>3413</v>
      </c>
      <c r="C7575" t="str">
        <f>VLOOKUP(B7575,customer!A:B,2,FALSE)</f>
        <v>Lotti Grayley</v>
      </c>
      <c r="D7575" t="s">
        <v>3928</v>
      </c>
      <c r="E7575" t="s">
        <v>3938</v>
      </c>
      <c r="F7575" s="9">
        <v>44742</v>
      </c>
      <c r="G7575" s="11">
        <v>75</v>
      </c>
    </row>
    <row r="7576" spans="2:7" x14ac:dyDescent="0.2">
      <c r="B7576" t="s">
        <v>3413</v>
      </c>
      <c r="C7576" t="str">
        <f>VLOOKUP(B7576,customer!A:B,2,FALSE)</f>
        <v>Lotti Grayley</v>
      </c>
      <c r="D7576" t="s">
        <v>3928</v>
      </c>
      <c r="E7576" t="s">
        <v>3938</v>
      </c>
      <c r="F7576" s="9">
        <v>44783</v>
      </c>
      <c r="G7576" s="11">
        <v>75</v>
      </c>
    </row>
    <row r="7577" spans="2:7" x14ac:dyDescent="0.2">
      <c r="B7577" t="s">
        <v>3413</v>
      </c>
      <c r="C7577" t="str">
        <f>VLOOKUP(B7577,customer!A:B,2,FALSE)</f>
        <v>Lotti Grayley</v>
      </c>
      <c r="D7577" t="s">
        <v>3928</v>
      </c>
      <c r="E7577" t="s">
        <v>3938</v>
      </c>
      <c r="F7577" s="9">
        <v>44806</v>
      </c>
      <c r="G7577" s="11">
        <v>75</v>
      </c>
    </row>
    <row r="7578" spans="2:7" x14ac:dyDescent="0.2">
      <c r="B7578" t="s">
        <v>3413</v>
      </c>
      <c r="C7578" t="str">
        <f>VLOOKUP(B7578,customer!A:B,2,FALSE)</f>
        <v>Lotti Grayley</v>
      </c>
      <c r="D7578" t="s">
        <v>3928</v>
      </c>
      <c r="E7578" t="s">
        <v>3938</v>
      </c>
      <c r="F7578" s="9">
        <v>44847</v>
      </c>
      <c r="G7578" s="11">
        <v>75</v>
      </c>
    </row>
    <row r="7579" spans="2:7" x14ac:dyDescent="0.2">
      <c r="B7579" t="s">
        <v>3413</v>
      </c>
      <c r="C7579" t="str">
        <f>VLOOKUP(B7579,customer!A:B,2,FALSE)</f>
        <v>Lotti Grayley</v>
      </c>
      <c r="D7579" t="s">
        <v>3928</v>
      </c>
      <c r="E7579" t="s">
        <v>3938</v>
      </c>
      <c r="F7579" s="9">
        <v>44876</v>
      </c>
      <c r="G7579" s="11">
        <v>75</v>
      </c>
    </row>
    <row r="7580" spans="2:7" x14ac:dyDescent="0.2">
      <c r="B7580" t="s">
        <v>3413</v>
      </c>
      <c r="C7580" t="str">
        <f>VLOOKUP(B7580,customer!A:B,2,FALSE)</f>
        <v>Lotti Grayley</v>
      </c>
      <c r="D7580" t="s">
        <v>3928</v>
      </c>
      <c r="E7580" t="s">
        <v>3938</v>
      </c>
      <c r="F7580" s="9">
        <v>44903</v>
      </c>
      <c r="G7580" s="11">
        <v>75</v>
      </c>
    </row>
    <row r="7581" spans="2:7" x14ac:dyDescent="0.2">
      <c r="B7581" t="s">
        <v>3413</v>
      </c>
      <c r="C7581" t="str">
        <f>VLOOKUP(B7581,customer!A:B,2,FALSE)</f>
        <v>Lotti Grayley</v>
      </c>
      <c r="D7581" t="s">
        <v>3928</v>
      </c>
      <c r="E7581" t="s">
        <v>3938</v>
      </c>
      <c r="F7581" s="9">
        <v>44965</v>
      </c>
      <c r="G7581" s="11">
        <v>75</v>
      </c>
    </row>
    <row r="7582" spans="2:7" x14ac:dyDescent="0.2">
      <c r="B7582" t="s">
        <v>3413</v>
      </c>
      <c r="C7582" t="str">
        <f>VLOOKUP(B7582,customer!A:B,2,FALSE)</f>
        <v>Lotti Grayley</v>
      </c>
      <c r="D7582" t="s">
        <v>3928</v>
      </c>
      <c r="E7582" t="s">
        <v>3938</v>
      </c>
      <c r="F7582" s="9">
        <v>44994</v>
      </c>
      <c r="G7582" s="11">
        <v>75</v>
      </c>
    </row>
    <row r="7583" spans="2:7" x14ac:dyDescent="0.2">
      <c r="B7583" t="s">
        <v>3413</v>
      </c>
      <c r="C7583" t="str">
        <f>VLOOKUP(B7583,customer!A:B,2,FALSE)</f>
        <v>Lotti Grayley</v>
      </c>
      <c r="D7583" t="s">
        <v>3928</v>
      </c>
      <c r="E7583" t="s">
        <v>3938</v>
      </c>
      <c r="F7583" s="9">
        <v>45047</v>
      </c>
      <c r="G7583" s="11">
        <v>75</v>
      </c>
    </row>
    <row r="7584" spans="2:7" x14ac:dyDescent="0.2">
      <c r="B7584" t="s">
        <v>3413</v>
      </c>
      <c r="C7584" t="str">
        <f>VLOOKUP(B7584,customer!A:B,2,FALSE)</f>
        <v>Lotti Grayley</v>
      </c>
      <c r="D7584" t="s">
        <v>3927</v>
      </c>
      <c r="E7584" t="s">
        <v>3937</v>
      </c>
      <c r="F7584" s="9">
        <v>45036</v>
      </c>
      <c r="G7584" s="11">
        <v>27</v>
      </c>
    </row>
    <row r="7585" spans="2:7" x14ac:dyDescent="0.2">
      <c r="B7585" t="s">
        <v>3413</v>
      </c>
      <c r="C7585" t="str">
        <f>VLOOKUP(B7585,customer!A:B,2,FALSE)</f>
        <v>Lotti Grayley</v>
      </c>
      <c r="D7585" t="s">
        <v>3927</v>
      </c>
      <c r="E7585" t="s">
        <v>3937</v>
      </c>
      <c r="F7585" s="9">
        <v>45067</v>
      </c>
      <c r="G7585" s="11">
        <v>27</v>
      </c>
    </row>
    <row r="7586" spans="2:7" x14ac:dyDescent="0.2">
      <c r="B7586" t="s">
        <v>3413</v>
      </c>
      <c r="C7586" t="str">
        <f>VLOOKUP(B7586,customer!A:B,2,FALSE)</f>
        <v>Lotti Grayley</v>
      </c>
      <c r="D7586" t="s">
        <v>3927</v>
      </c>
      <c r="E7586" t="s">
        <v>3937</v>
      </c>
      <c r="F7586" s="9">
        <v>45080</v>
      </c>
      <c r="G7586" s="11">
        <v>27</v>
      </c>
    </row>
    <row r="7587" spans="2:7" x14ac:dyDescent="0.2">
      <c r="B7587" t="s">
        <v>3414</v>
      </c>
      <c r="C7587" t="str">
        <f>VLOOKUP(B7587,customer!A:B,2,FALSE)</f>
        <v>Elliot de Keep</v>
      </c>
      <c r="D7587" t="s">
        <v>3928</v>
      </c>
      <c r="E7587" t="s">
        <v>3938</v>
      </c>
      <c r="F7587" s="9">
        <v>44649</v>
      </c>
      <c r="G7587" s="11">
        <v>75</v>
      </c>
    </row>
    <row r="7588" spans="2:7" x14ac:dyDescent="0.2">
      <c r="B7588" t="s">
        <v>3414</v>
      </c>
      <c r="C7588" t="str">
        <f>VLOOKUP(B7588,customer!A:B,2,FALSE)</f>
        <v>Elliot de Keep</v>
      </c>
      <c r="D7588" t="s">
        <v>3928</v>
      </c>
      <c r="E7588" t="s">
        <v>3938</v>
      </c>
      <c r="F7588" s="9">
        <v>44681</v>
      </c>
      <c r="G7588" s="11">
        <v>75</v>
      </c>
    </row>
    <row r="7589" spans="2:7" x14ac:dyDescent="0.2">
      <c r="B7589" t="s">
        <v>3414</v>
      </c>
      <c r="C7589" t="str">
        <f>VLOOKUP(B7589,customer!A:B,2,FALSE)</f>
        <v>Elliot de Keep</v>
      </c>
      <c r="D7589" t="s">
        <v>3928</v>
      </c>
      <c r="E7589" t="s">
        <v>3938</v>
      </c>
      <c r="F7589" s="9">
        <v>44692</v>
      </c>
      <c r="G7589" s="11">
        <v>75</v>
      </c>
    </row>
    <row r="7590" spans="2:7" x14ac:dyDescent="0.2">
      <c r="B7590" t="s">
        <v>3414</v>
      </c>
      <c r="C7590" t="str">
        <f>VLOOKUP(B7590,customer!A:B,2,FALSE)</f>
        <v>Elliot de Keep</v>
      </c>
      <c r="D7590" t="s">
        <v>3928</v>
      </c>
      <c r="E7590" t="s">
        <v>3938</v>
      </c>
      <c r="F7590" s="9">
        <v>44716</v>
      </c>
      <c r="G7590" s="11">
        <v>75</v>
      </c>
    </row>
    <row r="7591" spans="2:7" x14ac:dyDescent="0.2">
      <c r="B7591" t="s">
        <v>3414</v>
      </c>
      <c r="C7591" t="str">
        <f>VLOOKUP(B7591,customer!A:B,2,FALSE)</f>
        <v>Elliot de Keep</v>
      </c>
      <c r="D7591" t="s">
        <v>3928</v>
      </c>
      <c r="E7591" t="s">
        <v>3938</v>
      </c>
      <c r="F7591" s="9">
        <v>44746</v>
      </c>
      <c r="G7591" s="11">
        <v>75</v>
      </c>
    </row>
    <row r="7592" spans="2:7" x14ac:dyDescent="0.2">
      <c r="B7592" t="s">
        <v>3414</v>
      </c>
      <c r="C7592" t="str">
        <f>VLOOKUP(B7592,customer!A:B,2,FALSE)</f>
        <v>Elliot de Keep</v>
      </c>
      <c r="D7592" t="s">
        <v>3928</v>
      </c>
      <c r="E7592" t="s">
        <v>3938</v>
      </c>
      <c r="F7592" s="9">
        <v>44775</v>
      </c>
      <c r="G7592" s="11">
        <v>75</v>
      </c>
    </row>
    <row r="7593" spans="2:7" x14ac:dyDescent="0.2">
      <c r="B7593" t="s">
        <v>3414</v>
      </c>
      <c r="C7593" t="str">
        <f>VLOOKUP(B7593,customer!A:B,2,FALSE)</f>
        <v>Elliot de Keep</v>
      </c>
      <c r="D7593" t="s">
        <v>3928</v>
      </c>
      <c r="E7593" t="s">
        <v>3938</v>
      </c>
      <c r="F7593" s="9">
        <v>44838</v>
      </c>
      <c r="G7593" s="11">
        <v>75</v>
      </c>
    </row>
    <row r="7594" spans="2:7" x14ac:dyDescent="0.2">
      <c r="B7594" t="s">
        <v>3414</v>
      </c>
      <c r="C7594" t="str">
        <f>VLOOKUP(B7594,customer!A:B,2,FALSE)</f>
        <v>Elliot de Keep</v>
      </c>
      <c r="D7594" t="s">
        <v>3928</v>
      </c>
      <c r="E7594" t="s">
        <v>3938</v>
      </c>
      <c r="F7594" s="9">
        <v>44874</v>
      </c>
      <c r="G7594" s="11">
        <v>75</v>
      </c>
    </row>
    <row r="7595" spans="2:7" x14ac:dyDescent="0.2">
      <c r="B7595" t="s">
        <v>3414</v>
      </c>
      <c r="C7595" t="str">
        <f>VLOOKUP(B7595,customer!A:B,2,FALSE)</f>
        <v>Elliot de Keep</v>
      </c>
      <c r="D7595" t="s">
        <v>3928</v>
      </c>
      <c r="E7595" t="s">
        <v>3938</v>
      </c>
      <c r="F7595" s="9">
        <v>44936</v>
      </c>
      <c r="G7595" s="11">
        <v>75</v>
      </c>
    </row>
    <row r="7596" spans="2:7" x14ac:dyDescent="0.2">
      <c r="B7596" t="s">
        <v>3414</v>
      </c>
      <c r="C7596" t="str">
        <f>VLOOKUP(B7596,customer!A:B,2,FALSE)</f>
        <v>Elliot de Keep</v>
      </c>
      <c r="D7596" t="s">
        <v>3928</v>
      </c>
      <c r="E7596" t="s">
        <v>3938</v>
      </c>
      <c r="F7596" s="9">
        <v>44969</v>
      </c>
      <c r="G7596" s="11">
        <v>75</v>
      </c>
    </row>
    <row r="7597" spans="2:7" x14ac:dyDescent="0.2">
      <c r="B7597" t="s">
        <v>3414</v>
      </c>
      <c r="C7597" t="str">
        <f>VLOOKUP(B7597,customer!A:B,2,FALSE)</f>
        <v>Elliot de Keep</v>
      </c>
      <c r="D7597" t="s">
        <v>3928</v>
      </c>
      <c r="E7597" t="s">
        <v>3938</v>
      </c>
      <c r="F7597" s="9">
        <v>44988</v>
      </c>
      <c r="G7597" s="11">
        <v>75</v>
      </c>
    </row>
    <row r="7598" spans="2:7" x14ac:dyDescent="0.2">
      <c r="B7598" t="s">
        <v>3414</v>
      </c>
      <c r="C7598" t="str">
        <f>VLOOKUP(B7598,customer!A:B,2,FALSE)</f>
        <v>Elliot de Keep</v>
      </c>
      <c r="D7598" t="s">
        <v>3928</v>
      </c>
      <c r="E7598" t="s">
        <v>3938</v>
      </c>
      <c r="F7598" s="9">
        <v>45028</v>
      </c>
      <c r="G7598" s="11">
        <v>75</v>
      </c>
    </row>
    <row r="7599" spans="2:7" x14ac:dyDescent="0.2">
      <c r="B7599" t="s">
        <v>3414</v>
      </c>
      <c r="C7599" t="str">
        <f>VLOOKUP(B7599,customer!A:B,2,FALSE)</f>
        <v>Elliot de Keep</v>
      </c>
      <c r="D7599" t="s">
        <v>3928</v>
      </c>
      <c r="E7599" t="s">
        <v>3938</v>
      </c>
      <c r="F7599" s="9">
        <v>45057</v>
      </c>
      <c r="G7599" s="11">
        <v>75</v>
      </c>
    </row>
    <row r="7600" spans="2:7" x14ac:dyDescent="0.2">
      <c r="B7600" t="s">
        <v>3414</v>
      </c>
      <c r="C7600" t="str">
        <f>VLOOKUP(B7600,customer!A:B,2,FALSE)</f>
        <v>Elliot de Keep</v>
      </c>
      <c r="D7600" t="s">
        <v>3928</v>
      </c>
      <c r="E7600" t="s">
        <v>3938</v>
      </c>
      <c r="F7600" s="9">
        <v>45084</v>
      </c>
      <c r="G7600" s="11">
        <v>75</v>
      </c>
    </row>
    <row r="7601" spans="2:7" x14ac:dyDescent="0.2">
      <c r="B7601" t="s">
        <v>3414</v>
      </c>
      <c r="C7601" t="str">
        <f>VLOOKUP(B7601,customer!A:B,2,FALSE)</f>
        <v>Elliot de Keep</v>
      </c>
      <c r="D7601" t="s">
        <v>3926</v>
      </c>
      <c r="E7601" t="s">
        <v>3936</v>
      </c>
      <c r="F7601" s="9">
        <v>44996</v>
      </c>
      <c r="G7601" s="11">
        <v>25</v>
      </c>
    </row>
    <row r="7602" spans="2:7" x14ac:dyDescent="0.2">
      <c r="B7602" t="s">
        <v>3414</v>
      </c>
      <c r="C7602" t="str">
        <f>VLOOKUP(B7602,customer!A:B,2,FALSE)</f>
        <v>Elliot de Keep</v>
      </c>
      <c r="D7602" t="s">
        <v>3926</v>
      </c>
      <c r="E7602" t="s">
        <v>3936</v>
      </c>
      <c r="F7602" s="9">
        <v>45029</v>
      </c>
      <c r="G7602" s="11">
        <v>25</v>
      </c>
    </row>
    <row r="7603" spans="2:7" x14ac:dyDescent="0.2">
      <c r="B7603" t="s">
        <v>3414</v>
      </c>
      <c r="C7603" t="str">
        <f>VLOOKUP(B7603,customer!A:B,2,FALSE)</f>
        <v>Elliot de Keep</v>
      </c>
      <c r="D7603" t="s">
        <v>3926</v>
      </c>
      <c r="E7603" t="s">
        <v>3936</v>
      </c>
      <c r="F7603" s="9">
        <v>45066</v>
      </c>
      <c r="G7603" s="11">
        <v>25</v>
      </c>
    </row>
    <row r="7604" spans="2:7" x14ac:dyDescent="0.2">
      <c r="B7604" t="s">
        <v>3415</v>
      </c>
      <c r="C7604" t="str">
        <f>VLOOKUP(B7604,customer!A:B,2,FALSE)</f>
        <v>Cybill Raysdale</v>
      </c>
      <c r="D7604" t="s">
        <v>3929</v>
      </c>
      <c r="E7604" t="s">
        <v>3939</v>
      </c>
      <c r="F7604" s="9">
        <v>44858</v>
      </c>
      <c r="G7604" s="11">
        <v>66</v>
      </c>
    </row>
    <row r="7605" spans="2:7" x14ac:dyDescent="0.2">
      <c r="B7605" t="s">
        <v>3415</v>
      </c>
      <c r="C7605" t="str">
        <f>VLOOKUP(B7605,customer!A:B,2,FALSE)</f>
        <v>Cybill Raysdale</v>
      </c>
      <c r="D7605" t="s">
        <v>3929</v>
      </c>
      <c r="E7605" t="s">
        <v>3939</v>
      </c>
      <c r="F7605" s="9">
        <v>44893</v>
      </c>
      <c r="G7605" s="11">
        <v>66</v>
      </c>
    </row>
    <row r="7606" spans="2:7" x14ac:dyDescent="0.2">
      <c r="B7606" t="s">
        <v>3415</v>
      </c>
      <c r="C7606" t="str">
        <f>VLOOKUP(B7606,customer!A:B,2,FALSE)</f>
        <v>Cybill Raysdale</v>
      </c>
      <c r="D7606" t="s">
        <v>3929</v>
      </c>
      <c r="E7606" t="s">
        <v>3939</v>
      </c>
      <c r="F7606" s="9">
        <v>44896</v>
      </c>
      <c r="G7606" s="11">
        <v>66</v>
      </c>
    </row>
    <row r="7607" spans="2:7" x14ac:dyDescent="0.2">
      <c r="B7607" t="s">
        <v>3415</v>
      </c>
      <c r="C7607" t="str">
        <f>VLOOKUP(B7607,customer!A:B,2,FALSE)</f>
        <v>Cybill Raysdale</v>
      </c>
      <c r="D7607" t="s">
        <v>3929</v>
      </c>
      <c r="E7607" t="s">
        <v>3939</v>
      </c>
      <c r="F7607" s="9">
        <v>44954</v>
      </c>
      <c r="G7607" s="11">
        <v>66</v>
      </c>
    </row>
    <row r="7608" spans="2:7" x14ac:dyDescent="0.2">
      <c r="B7608" t="s">
        <v>3415</v>
      </c>
      <c r="C7608" t="str">
        <f>VLOOKUP(B7608,customer!A:B,2,FALSE)</f>
        <v>Cybill Raysdale</v>
      </c>
      <c r="D7608" t="s">
        <v>3929</v>
      </c>
      <c r="E7608" t="s">
        <v>3939</v>
      </c>
      <c r="F7608" s="9">
        <v>44962</v>
      </c>
      <c r="G7608" s="11">
        <v>66</v>
      </c>
    </row>
    <row r="7609" spans="2:7" x14ac:dyDescent="0.2">
      <c r="B7609" t="s">
        <v>3415</v>
      </c>
      <c r="C7609" t="str">
        <f>VLOOKUP(B7609,customer!A:B,2,FALSE)</f>
        <v>Cybill Raysdale</v>
      </c>
      <c r="D7609" t="s">
        <v>3929</v>
      </c>
      <c r="E7609" t="s">
        <v>3939</v>
      </c>
      <c r="F7609" s="9">
        <v>45015</v>
      </c>
      <c r="G7609" s="11">
        <v>66</v>
      </c>
    </row>
    <row r="7610" spans="2:7" x14ac:dyDescent="0.2">
      <c r="B7610" t="s">
        <v>3415</v>
      </c>
      <c r="C7610" t="str">
        <f>VLOOKUP(B7610,customer!A:B,2,FALSE)</f>
        <v>Cybill Raysdale</v>
      </c>
      <c r="D7610" t="s">
        <v>3929</v>
      </c>
      <c r="E7610" t="s">
        <v>3939</v>
      </c>
      <c r="F7610" s="9">
        <v>45017</v>
      </c>
      <c r="G7610" s="11">
        <v>66</v>
      </c>
    </row>
    <row r="7611" spans="2:7" x14ac:dyDescent="0.2">
      <c r="B7611" t="s">
        <v>3415</v>
      </c>
      <c r="C7611" t="str">
        <f>VLOOKUP(B7611,customer!A:B,2,FALSE)</f>
        <v>Cybill Raysdale</v>
      </c>
      <c r="D7611" t="s">
        <v>3929</v>
      </c>
      <c r="E7611" t="s">
        <v>3939</v>
      </c>
      <c r="F7611" s="9">
        <v>45055</v>
      </c>
      <c r="G7611" s="11">
        <v>66</v>
      </c>
    </row>
    <row r="7612" spans="2:7" x14ac:dyDescent="0.2">
      <c r="B7612" t="s">
        <v>3415</v>
      </c>
      <c r="C7612" t="str">
        <f>VLOOKUP(B7612,customer!A:B,2,FALSE)</f>
        <v>Cybill Raysdale</v>
      </c>
      <c r="D7612" t="s">
        <v>3929</v>
      </c>
      <c r="E7612" t="s">
        <v>3939</v>
      </c>
      <c r="F7612" s="9">
        <v>45083</v>
      </c>
      <c r="G7612" s="11">
        <v>66</v>
      </c>
    </row>
    <row r="7613" spans="2:7" x14ac:dyDescent="0.2">
      <c r="B7613" t="s">
        <v>3415</v>
      </c>
      <c r="C7613" t="str">
        <f>VLOOKUP(B7613,customer!A:B,2,FALSE)</f>
        <v>Cybill Raysdale</v>
      </c>
      <c r="D7613" t="s">
        <v>3922</v>
      </c>
      <c r="E7613" t="s">
        <v>3932</v>
      </c>
      <c r="F7613" s="9">
        <v>45040</v>
      </c>
      <c r="G7613" s="11">
        <v>62</v>
      </c>
    </row>
    <row r="7614" spans="2:7" x14ac:dyDescent="0.2">
      <c r="B7614" t="s">
        <v>3415</v>
      </c>
      <c r="C7614" t="str">
        <f>VLOOKUP(B7614,customer!A:B,2,FALSE)</f>
        <v>Cybill Raysdale</v>
      </c>
      <c r="D7614" t="s">
        <v>3922</v>
      </c>
      <c r="E7614" t="s">
        <v>3932</v>
      </c>
      <c r="F7614" s="9">
        <v>45071</v>
      </c>
      <c r="G7614" s="11">
        <v>62</v>
      </c>
    </row>
    <row r="7615" spans="2:7" x14ac:dyDescent="0.2">
      <c r="B7615" t="s">
        <v>3415</v>
      </c>
      <c r="C7615" t="str">
        <f>VLOOKUP(B7615,customer!A:B,2,FALSE)</f>
        <v>Cybill Raysdale</v>
      </c>
      <c r="D7615" t="s">
        <v>3922</v>
      </c>
      <c r="E7615" t="s">
        <v>3932</v>
      </c>
      <c r="F7615" s="9">
        <v>45078</v>
      </c>
      <c r="G7615" s="11">
        <v>62</v>
      </c>
    </row>
    <row r="7616" spans="2:7" x14ac:dyDescent="0.2">
      <c r="B7616" t="s">
        <v>3416</v>
      </c>
      <c r="C7616" t="str">
        <f>VLOOKUP(B7616,customer!A:B,2,FALSE)</f>
        <v>Hewett Goldhill</v>
      </c>
      <c r="D7616" t="s">
        <v>3949</v>
      </c>
      <c r="E7616" t="s">
        <v>3942</v>
      </c>
      <c r="F7616" s="9">
        <v>44649</v>
      </c>
      <c r="G7616" s="11">
        <v>25</v>
      </c>
    </row>
    <row r="7617" spans="2:7" x14ac:dyDescent="0.2">
      <c r="B7617" t="s">
        <v>3416</v>
      </c>
      <c r="C7617" t="str">
        <f>VLOOKUP(B7617,customer!A:B,2,FALSE)</f>
        <v>Hewett Goldhill</v>
      </c>
      <c r="D7617" t="s">
        <v>3949</v>
      </c>
      <c r="E7617" t="s">
        <v>3942</v>
      </c>
      <c r="F7617" s="9">
        <v>44685</v>
      </c>
      <c r="G7617" s="11">
        <v>25</v>
      </c>
    </row>
    <row r="7618" spans="2:7" x14ac:dyDescent="0.2">
      <c r="B7618" t="s">
        <v>3416</v>
      </c>
      <c r="C7618" t="str">
        <f>VLOOKUP(B7618,customer!A:B,2,FALSE)</f>
        <v>Hewett Goldhill</v>
      </c>
      <c r="D7618" t="s">
        <v>3949</v>
      </c>
      <c r="E7618" t="s">
        <v>3942</v>
      </c>
      <c r="F7618" s="9">
        <v>44725</v>
      </c>
      <c r="G7618" s="11">
        <v>25</v>
      </c>
    </row>
    <row r="7619" spans="2:7" x14ac:dyDescent="0.2">
      <c r="B7619" t="s">
        <v>3416</v>
      </c>
      <c r="C7619" t="str">
        <f>VLOOKUP(B7619,customer!A:B,2,FALSE)</f>
        <v>Hewett Goldhill</v>
      </c>
      <c r="D7619" t="s">
        <v>3949</v>
      </c>
      <c r="E7619" t="s">
        <v>3942</v>
      </c>
      <c r="F7619" s="9">
        <v>44775</v>
      </c>
      <c r="G7619" s="11">
        <v>25</v>
      </c>
    </row>
    <row r="7620" spans="2:7" x14ac:dyDescent="0.2">
      <c r="B7620" t="s">
        <v>3416</v>
      </c>
      <c r="C7620" t="str">
        <f>VLOOKUP(B7620,customer!A:B,2,FALSE)</f>
        <v>Hewett Goldhill</v>
      </c>
      <c r="D7620" t="s">
        <v>3949</v>
      </c>
      <c r="E7620" t="s">
        <v>3942</v>
      </c>
      <c r="F7620" s="9">
        <v>44805</v>
      </c>
      <c r="G7620" s="11">
        <v>25</v>
      </c>
    </row>
    <row r="7621" spans="2:7" x14ac:dyDescent="0.2">
      <c r="B7621" t="s">
        <v>3416</v>
      </c>
      <c r="C7621" t="str">
        <f>VLOOKUP(B7621,customer!A:B,2,FALSE)</f>
        <v>Hewett Goldhill</v>
      </c>
      <c r="D7621" t="s">
        <v>3949</v>
      </c>
      <c r="E7621" t="s">
        <v>3942</v>
      </c>
      <c r="F7621" s="9">
        <v>44836</v>
      </c>
      <c r="G7621" s="11">
        <v>25</v>
      </c>
    </row>
    <row r="7622" spans="2:7" x14ac:dyDescent="0.2">
      <c r="B7622" t="s">
        <v>3416</v>
      </c>
      <c r="C7622" t="str">
        <f>VLOOKUP(B7622,customer!A:B,2,FALSE)</f>
        <v>Hewett Goldhill</v>
      </c>
      <c r="D7622" t="s">
        <v>3949</v>
      </c>
      <c r="E7622" t="s">
        <v>3942</v>
      </c>
      <c r="F7622" s="9">
        <v>44878</v>
      </c>
      <c r="G7622" s="11">
        <v>25</v>
      </c>
    </row>
    <row r="7623" spans="2:7" x14ac:dyDescent="0.2">
      <c r="B7623" t="s">
        <v>3416</v>
      </c>
      <c r="C7623" t="str">
        <f>VLOOKUP(B7623,customer!A:B,2,FALSE)</f>
        <v>Hewett Goldhill</v>
      </c>
      <c r="D7623" t="s">
        <v>3949</v>
      </c>
      <c r="E7623" t="s">
        <v>3942</v>
      </c>
      <c r="F7623" s="9">
        <v>44907</v>
      </c>
      <c r="G7623" s="11">
        <v>25</v>
      </c>
    </row>
    <row r="7624" spans="2:7" x14ac:dyDescent="0.2">
      <c r="B7624" t="s">
        <v>3416</v>
      </c>
      <c r="C7624" t="str">
        <f>VLOOKUP(B7624,customer!A:B,2,FALSE)</f>
        <v>Hewett Goldhill</v>
      </c>
      <c r="D7624" t="s">
        <v>3949</v>
      </c>
      <c r="E7624" t="s">
        <v>3942</v>
      </c>
      <c r="F7624" s="9">
        <v>44928</v>
      </c>
      <c r="G7624" s="11">
        <v>25</v>
      </c>
    </row>
    <row r="7625" spans="2:7" x14ac:dyDescent="0.2">
      <c r="B7625" t="s">
        <v>3416</v>
      </c>
      <c r="C7625" t="str">
        <f>VLOOKUP(B7625,customer!A:B,2,FALSE)</f>
        <v>Hewett Goldhill</v>
      </c>
      <c r="D7625" t="s">
        <v>3949</v>
      </c>
      <c r="E7625" t="s">
        <v>3942</v>
      </c>
      <c r="F7625" s="9">
        <v>44959</v>
      </c>
      <c r="G7625" s="11">
        <v>25</v>
      </c>
    </row>
    <row r="7626" spans="2:7" x14ac:dyDescent="0.2">
      <c r="B7626" t="s">
        <v>3416</v>
      </c>
      <c r="C7626" t="str">
        <f>VLOOKUP(B7626,customer!A:B,2,FALSE)</f>
        <v>Hewett Goldhill</v>
      </c>
      <c r="D7626" t="s">
        <v>3949</v>
      </c>
      <c r="E7626" t="s">
        <v>3942</v>
      </c>
      <c r="F7626" s="9">
        <v>45014</v>
      </c>
      <c r="G7626" s="11">
        <v>25</v>
      </c>
    </row>
    <row r="7627" spans="2:7" x14ac:dyDescent="0.2">
      <c r="B7627" t="s">
        <v>3416</v>
      </c>
      <c r="C7627" t="str">
        <f>VLOOKUP(B7627,customer!A:B,2,FALSE)</f>
        <v>Hewett Goldhill</v>
      </c>
      <c r="D7627" t="s">
        <v>3949</v>
      </c>
      <c r="E7627" t="s">
        <v>3942</v>
      </c>
      <c r="F7627" s="9">
        <v>45076</v>
      </c>
      <c r="G7627" s="11">
        <v>25</v>
      </c>
    </row>
    <row r="7628" spans="2:7" x14ac:dyDescent="0.2">
      <c r="B7628" t="s">
        <v>3416</v>
      </c>
      <c r="C7628" t="str">
        <f>VLOOKUP(B7628,customer!A:B,2,FALSE)</f>
        <v>Hewett Goldhill</v>
      </c>
      <c r="D7628" t="s">
        <v>3949</v>
      </c>
      <c r="E7628" t="s">
        <v>3942</v>
      </c>
      <c r="F7628" s="9">
        <v>45080</v>
      </c>
      <c r="G7628" s="11">
        <v>25</v>
      </c>
    </row>
    <row r="7629" spans="2:7" x14ac:dyDescent="0.2">
      <c r="B7629" t="s">
        <v>3416</v>
      </c>
      <c r="C7629" t="str">
        <f>VLOOKUP(B7629,customer!A:B,2,FALSE)</f>
        <v>Hewett Goldhill</v>
      </c>
      <c r="D7629" t="s">
        <v>3923</v>
      </c>
      <c r="E7629" t="s">
        <v>3933</v>
      </c>
      <c r="F7629" s="9">
        <v>45037</v>
      </c>
      <c r="G7629" s="11">
        <v>26</v>
      </c>
    </row>
    <row r="7630" spans="2:7" x14ac:dyDescent="0.2">
      <c r="B7630" t="s">
        <v>3416</v>
      </c>
      <c r="C7630" t="str">
        <f>VLOOKUP(B7630,customer!A:B,2,FALSE)</f>
        <v>Hewett Goldhill</v>
      </c>
      <c r="D7630" t="s">
        <v>3923</v>
      </c>
      <c r="E7630" t="s">
        <v>3933</v>
      </c>
      <c r="F7630" s="9">
        <v>45069</v>
      </c>
      <c r="G7630" s="11">
        <v>26</v>
      </c>
    </row>
    <row r="7631" spans="2:7" x14ac:dyDescent="0.2">
      <c r="B7631" t="s">
        <v>3416</v>
      </c>
      <c r="C7631" t="str">
        <f>VLOOKUP(B7631,customer!A:B,2,FALSE)</f>
        <v>Hewett Goldhill</v>
      </c>
      <c r="D7631" t="s">
        <v>3923</v>
      </c>
      <c r="E7631" t="s">
        <v>3933</v>
      </c>
      <c r="F7631" s="9">
        <v>45082</v>
      </c>
      <c r="G7631" s="11">
        <v>26</v>
      </c>
    </row>
    <row r="7632" spans="2:7" x14ac:dyDescent="0.2">
      <c r="B7632" t="s">
        <v>3417</v>
      </c>
      <c r="C7632" t="str">
        <f>VLOOKUP(B7632,customer!A:B,2,FALSE)</f>
        <v>Patrica Bore</v>
      </c>
      <c r="D7632" t="s">
        <v>3947</v>
      </c>
      <c r="E7632" t="s">
        <v>3940</v>
      </c>
      <c r="F7632" s="9">
        <v>44726</v>
      </c>
      <c r="G7632" s="11">
        <v>62</v>
      </c>
    </row>
    <row r="7633" spans="2:7" x14ac:dyDescent="0.2">
      <c r="B7633" t="s">
        <v>3417</v>
      </c>
      <c r="C7633" t="str">
        <f>VLOOKUP(B7633,customer!A:B,2,FALSE)</f>
        <v>Patrica Bore</v>
      </c>
      <c r="D7633" t="s">
        <v>3947</v>
      </c>
      <c r="E7633" t="s">
        <v>3940</v>
      </c>
      <c r="F7633" s="9">
        <v>44788</v>
      </c>
      <c r="G7633" s="11">
        <v>62</v>
      </c>
    </row>
    <row r="7634" spans="2:7" x14ac:dyDescent="0.2">
      <c r="B7634" t="s">
        <v>3417</v>
      </c>
      <c r="C7634" t="str">
        <f>VLOOKUP(B7634,customer!A:B,2,FALSE)</f>
        <v>Patrica Bore</v>
      </c>
      <c r="D7634" t="s">
        <v>3947</v>
      </c>
      <c r="E7634" t="s">
        <v>3940</v>
      </c>
      <c r="F7634" s="9">
        <v>44818</v>
      </c>
      <c r="G7634" s="11">
        <v>62</v>
      </c>
    </row>
    <row r="7635" spans="2:7" x14ac:dyDescent="0.2">
      <c r="B7635" t="s">
        <v>3417</v>
      </c>
      <c r="C7635" t="str">
        <f>VLOOKUP(B7635,customer!A:B,2,FALSE)</f>
        <v>Patrica Bore</v>
      </c>
      <c r="D7635" t="s">
        <v>3947</v>
      </c>
      <c r="E7635" t="s">
        <v>3940</v>
      </c>
      <c r="F7635" s="9">
        <v>44857</v>
      </c>
      <c r="G7635" s="11">
        <v>62</v>
      </c>
    </row>
    <row r="7636" spans="2:7" x14ac:dyDescent="0.2">
      <c r="B7636" t="s">
        <v>3417</v>
      </c>
      <c r="C7636" t="str">
        <f>VLOOKUP(B7636,customer!A:B,2,FALSE)</f>
        <v>Patrica Bore</v>
      </c>
      <c r="D7636" t="s">
        <v>3947</v>
      </c>
      <c r="E7636" t="s">
        <v>3940</v>
      </c>
      <c r="F7636" s="9">
        <v>44889</v>
      </c>
      <c r="G7636" s="11">
        <v>62</v>
      </c>
    </row>
    <row r="7637" spans="2:7" x14ac:dyDescent="0.2">
      <c r="B7637" t="s">
        <v>3417</v>
      </c>
      <c r="C7637" t="str">
        <f>VLOOKUP(B7637,customer!A:B,2,FALSE)</f>
        <v>Patrica Bore</v>
      </c>
      <c r="D7637" t="s">
        <v>3947</v>
      </c>
      <c r="E7637" t="s">
        <v>3940</v>
      </c>
      <c r="F7637" s="9">
        <v>44910</v>
      </c>
      <c r="G7637" s="11">
        <v>62</v>
      </c>
    </row>
    <row r="7638" spans="2:7" x14ac:dyDescent="0.2">
      <c r="B7638" t="s">
        <v>3417</v>
      </c>
      <c r="C7638" t="str">
        <f>VLOOKUP(B7638,customer!A:B,2,FALSE)</f>
        <v>Patrica Bore</v>
      </c>
      <c r="D7638" t="s">
        <v>3947</v>
      </c>
      <c r="E7638" t="s">
        <v>3940</v>
      </c>
      <c r="F7638" s="9">
        <v>44944</v>
      </c>
      <c r="G7638" s="11">
        <v>62</v>
      </c>
    </row>
    <row r="7639" spans="2:7" x14ac:dyDescent="0.2">
      <c r="B7639" t="s">
        <v>3417</v>
      </c>
      <c r="C7639" t="str">
        <f>VLOOKUP(B7639,customer!A:B,2,FALSE)</f>
        <v>Patrica Bore</v>
      </c>
      <c r="D7639" t="s">
        <v>3947</v>
      </c>
      <c r="E7639" t="s">
        <v>3940</v>
      </c>
      <c r="F7639" s="9">
        <v>44975</v>
      </c>
      <c r="G7639" s="11">
        <v>62</v>
      </c>
    </row>
    <row r="7640" spans="2:7" x14ac:dyDescent="0.2">
      <c r="B7640" t="s">
        <v>3417</v>
      </c>
      <c r="C7640" t="str">
        <f>VLOOKUP(B7640,customer!A:B,2,FALSE)</f>
        <v>Patrica Bore</v>
      </c>
      <c r="D7640" t="s">
        <v>3947</v>
      </c>
      <c r="E7640" t="s">
        <v>3940</v>
      </c>
      <c r="F7640" s="9">
        <v>45010</v>
      </c>
      <c r="G7640" s="11">
        <v>62</v>
      </c>
    </row>
    <row r="7641" spans="2:7" x14ac:dyDescent="0.2">
      <c r="B7641" t="s">
        <v>3417</v>
      </c>
      <c r="C7641" t="str">
        <f>VLOOKUP(B7641,customer!A:B,2,FALSE)</f>
        <v>Patrica Bore</v>
      </c>
      <c r="D7641" t="s">
        <v>3947</v>
      </c>
      <c r="E7641" t="s">
        <v>3940</v>
      </c>
      <c r="F7641" s="9">
        <v>45038</v>
      </c>
      <c r="G7641" s="11">
        <v>62</v>
      </c>
    </row>
    <row r="7642" spans="2:7" x14ac:dyDescent="0.2">
      <c r="B7642" t="s">
        <v>3417</v>
      </c>
      <c r="C7642" t="str">
        <f>VLOOKUP(B7642,customer!A:B,2,FALSE)</f>
        <v>Patrica Bore</v>
      </c>
      <c r="D7642" t="s">
        <v>3947</v>
      </c>
      <c r="E7642" t="s">
        <v>3940</v>
      </c>
      <c r="F7642" s="9">
        <v>45062</v>
      </c>
      <c r="G7642" s="11">
        <v>62</v>
      </c>
    </row>
    <row r="7643" spans="2:7" x14ac:dyDescent="0.2">
      <c r="B7643" t="s">
        <v>3417</v>
      </c>
      <c r="C7643" t="str">
        <f>VLOOKUP(B7643,customer!A:B,2,FALSE)</f>
        <v>Patrica Bore</v>
      </c>
      <c r="D7643" t="s">
        <v>3920</v>
      </c>
      <c r="E7643" t="s">
        <v>3930</v>
      </c>
      <c r="F7643" s="9">
        <v>44913</v>
      </c>
      <c r="G7643" s="11">
        <v>10</v>
      </c>
    </row>
    <row r="7644" spans="2:7" x14ac:dyDescent="0.2">
      <c r="B7644" t="s">
        <v>3417</v>
      </c>
      <c r="C7644" t="str">
        <f>VLOOKUP(B7644,customer!A:B,2,FALSE)</f>
        <v>Patrica Bore</v>
      </c>
      <c r="D7644" t="s">
        <v>3920</v>
      </c>
      <c r="E7644" t="s">
        <v>3930</v>
      </c>
      <c r="F7644" s="9">
        <v>44954</v>
      </c>
      <c r="G7644" s="11">
        <v>10</v>
      </c>
    </row>
    <row r="7645" spans="2:7" x14ac:dyDescent="0.2">
      <c r="B7645" t="s">
        <v>3417</v>
      </c>
      <c r="C7645" t="str">
        <f>VLOOKUP(B7645,customer!A:B,2,FALSE)</f>
        <v>Patrica Bore</v>
      </c>
      <c r="D7645" t="s">
        <v>3920</v>
      </c>
      <c r="E7645" t="s">
        <v>3930</v>
      </c>
      <c r="F7645" s="9">
        <v>44976</v>
      </c>
      <c r="G7645" s="11">
        <v>10</v>
      </c>
    </row>
    <row r="7646" spans="2:7" x14ac:dyDescent="0.2">
      <c r="B7646" t="s">
        <v>3417</v>
      </c>
      <c r="C7646" t="str">
        <f>VLOOKUP(B7646,customer!A:B,2,FALSE)</f>
        <v>Patrica Bore</v>
      </c>
      <c r="D7646" t="s">
        <v>3920</v>
      </c>
      <c r="E7646" t="s">
        <v>3930</v>
      </c>
      <c r="F7646" s="9">
        <v>44990</v>
      </c>
      <c r="G7646" s="11">
        <v>10</v>
      </c>
    </row>
    <row r="7647" spans="2:7" x14ac:dyDescent="0.2">
      <c r="B7647" t="s">
        <v>3417</v>
      </c>
      <c r="C7647" t="str">
        <f>VLOOKUP(B7647,customer!A:B,2,FALSE)</f>
        <v>Patrica Bore</v>
      </c>
      <c r="D7647" t="s">
        <v>3920</v>
      </c>
      <c r="E7647" t="s">
        <v>3930</v>
      </c>
      <c r="F7647" s="9">
        <v>45036</v>
      </c>
      <c r="G7647" s="11">
        <v>10</v>
      </c>
    </row>
    <row r="7648" spans="2:7" x14ac:dyDescent="0.2">
      <c r="B7648" t="s">
        <v>3417</v>
      </c>
      <c r="C7648" t="str">
        <f>VLOOKUP(B7648,customer!A:B,2,FALSE)</f>
        <v>Patrica Bore</v>
      </c>
      <c r="D7648" t="s">
        <v>3920</v>
      </c>
      <c r="E7648" t="s">
        <v>3930</v>
      </c>
      <c r="F7648" s="9">
        <v>45076</v>
      </c>
      <c r="G7648" s="11">
        <v>10</v>
      </c>
    </row>
    <row r="7649" spans="2:7" x14ac:dyDescent="0.2">
      <c r="B7649" t="s">
        <v>3417</v>
      </c>
      <c r="C7649" t="str">
        <f>VLOOKUP(B7649,customer!A:B,2,FALSE)</f>
        <v>Patrica Bore</v>
      </c>
      <c r="D7649" t="s">
        <v>3920</v>
      </c>
      <c r="E7649" t="s">
        <v>3930</v>
      </c>
      <c r="F7649" s="9">
        <v>45078</v>
      </c>
      <c r="G7649" s="11">
        <v>10</v>
      </c>
    </row>
    <row r="7650" spans="2:7" x14ac:dyDescent="0.2">
      <c r="B7650" t="s">
        <v>3418</v>
      </c>
      <c r="C7650" t="str">
        <f>VLOOKUP(B7650,customer!A:B,2,FALSE)</f>
        <v>Jerrome Huxster</v>
      </c>
      <c r="D7650" t="s">
        <v>3923</v>
      </c>
      <c r="E7650" t="s">
        <v>3933</v>
      </c>
      <c r="F7650" s="9">
        <v>44731</v>
      </c>
      <c r="G7650" s="11">
        <v>26</v>
      </c>
    </row>
    <row r="7651" spans="2:7" x14ac:dyDescent="0.2">
      <c r="B7651" t="s">
        <v>3418</v>
      </c>
      <c r="C7651" t="str">
        <f>VLOOKUP(B7651,customer!A:B,2,FALSE)</f>
        <v>Jerrome Huxster</v>
      </c>
      <c r="D7651" t="s">
        <v>3923</v>
      </c>
      <c r="E7651" t="s">
        <v>3933</v>
      </c>
      <c r="F7651" s="9">
        <v>44771</v>
      </c>
      <c r="G7651" s="11">
        <v>26</v>
      </c>
    </row>
    <row r="7652" spans="2:7" x14ac:dyDescent="0.2">
      <c r="B7652" t="s">
        <v>3418</v>
      </c>
      <c r="C7652" t="str">
        <f>VLOOKUP(B7652,customer!A:B,2,FALSE)</f>
        <v>Jerrome Huxster</v>
      </c>
      <c r="D7652" t="s">
        <v>3923</v>
      </c>
      <c r="E7652" t="s">
        <v>3933</v>
      </c>
      <c r="F7652" s="9">
        <v>44802</v>
      </c>
      <c r="G7652" s="11">
        <v>26</v>
      </c>
    </row>
    <row r="7653" spans="2:7" x14ac:dyDescent="0.2">
      <c r="B7653" t="s">
        <v>3418</v>
      </c>
      <c r="C7653" t="str">
        <f>VLOOKUP(B7653,customer!A:B,2,FALSE)</f>
        <v>Jerrome Huxster</v>
      </c>
      <c r="D7653" t="s">
        <v>3923</v>
      </c>
      <c r="E7653" t="s">
        <v>3933</v>
      </c>
      <c r="F7653" s="9">
        <v>44829</v>
      </c>
      <c r="G7653" s="11">
        <v>26</v>
      </c>
    </row>
    <row r="7654" spans="2:7" x14ac:dyDescent="0.2">
      <c r="B7654" t="s">
        <v>3418</v>
      </c>
      <c r="C7654" t="str">
        <f>VLOOKUP(B7654,customer!A:B,2,FALSE)</f>
        <v>Jerrome Huxster</v>
      </c>
      <c r="D7654" t="s">
        <v>3923</v>
      </c>
      <c r="E7654" t="s">
        <v>3933</v>
      </c>
      <c r="F7654" s="9">
        <v>44862</v>
      </c>
      <c r="G7654" s="11">
        <v>26</v>
      </c>
    </row>
    <row r="7655" spans="2:7" x14ac:dyDescent="0.2">
      <c r="B7655" t="s">
        <v>3418</v>
      </c>
      <c r="C7655" t="str">
        <f>VLOOKUP(B7655,customer!A:B,2,FALSE)</f>
        <v>Jerrome Huxster</v>
      </c>
      <c r="D7655" t="s">
        <v>3923</v>
      </c>
      <c r="E7655" t="s">
        <v>3933</v>
      </c>
      <c r="F7655" s="9">
        <v>44868</v>
      </c>
      <c r="G7655" s="11">
        <v>26</v>
      </c>
    </row>
    <row r="7656" spans="2:7" x14ac:dyDescent="0.2">
      <c r="B7656" t="s">
        <v>3418</v>
      </c>
      <c r="C7656" t="str">
        <f>VLOOKUP(B7656,customer!A:B,2,FALSE)</f>
        <v>Jerrome Huxster</v>
      </c>
      <c r="D7656" t="s">
        <v>3923</v>
      </c>
      <c r="E7656" t="s">
        <v>3933</v>
      </c>
      <c r="F7656" s="9">
        <v>44924</v>
      </c>
      <c r="G7656" s="11">
        <v>26</v>
      </c>
    </row>
    <row r="7657" spans="2:7" x14ac:dyDescent="0.2">
      <c r="B7657" t="s">
        <v>3418</v>
      </c>
      <c r="C7657" t="str">
        <f>VLOOKUP(B7657,customer!A:B,2,FALSE)</f>
        <v>Jerrome Huxster</v>
      </c>
      <c r="D7657" t="s">
        <v>3923</v>
      </c>
      <c r="E7657" t="s">
        <v>3933</v>
      </c>
      <c r="F7657" s="9">
        <v>44929</v>
      </c>
      <c r="G7657" s="11">
        <v>26</v>
      </c>
    </row>
    <row r="7658" spans="2:7" x14ac:dyDescent="0.2">
      <c r="B7658" t="s">
        <v>3418</v>
      </c>
      <c r="C7658" t="str">
        <f>VLOOKUP(B7658,customer!A:B,2,FALSE)</f>
        <v>Jerrome Huxster</v>
      </c>
      <c r="D7658" t="s">
        <v>3923</v>
      </c>
      <c r="E7658" t="s">
        <v>3933</v>
      </c>
      <c r="F7658" s="9">
        <v>44981</v>
      </c>
      <c r="G7658" s="11">
        <v>26</v>
      </c>
    </row>
    <row r="7659" spans="2:7" x14ac:dyDescent="0.2">
      <c r="B7659" t="s">
        <v>3418</v>
      </c>
      <c r="C7659" t="str">
        <f>VLOOKUP(B7659,customer!A:B,2,FALSE)</f>
        <v>Jerrome Huxster</v>
      </c>
      <c r="D7659" t="s">
        <v>3923</v>
      </c>
      <c r="E7659" t="s">
        <v>3933</v>
      </c>
      <c r="F7659" s="9">
        <v>45007</v>
      </c>
      <c r="G7659" s="11">
        <v>26</v>
      </c>
    </row>
    <row r="7660" spans="2:7" x14ac:dyDescent="0.2">
      <c r="B7660" t="s">
        <v>3418</v>
      </c>
      <c r="C7660" t="str">
        <f>VLOOKUP(B7660,customer!A:B,2,FALSE)</f>
        <v>Jerrome Huxster</v>
      </c>
      <c r="D7660" t="s">
        <v>3923</v>
      </c>
      <c r="E7660" t="s">
        <v>3933</v>
      </c>
      <c r="F7660" s="9">
        <v>45045</v>
      </c>
      <c r="G7660" s="11">
        <v>26</v>
      </c>
    </row>
    <row r="7661" spans="2:7" x14ac:dyDescent="0.2">
      <c r="B7661" t="s">
        <v>3418</v>
      </c>
      <c r="C7661" t="str">
        <f>VLOOKUP(B7661,customer!A:B,2,FALSE)</f>
        <v>Jerrome Huxster</v>
      </c>
      <c r="D7661" t="s">
        <v>3923</v>
      </c>
      <c r="E7661" t="s">
        <v>3933</v>
      </c>
      <c r="F7661" s="9">
        <v>45074</v>
      </c>
      <c r="G7661" s="11">
        <v>26</v>
      </c>
    </row>
    <row r="7662" spans="2:7" x14ac:dyDescent="0.2">
      <c r="B7662" t="s">
        <v>3418</v>
      </c>
      <c r="C7662" t="str">
        <f>VLOOKUP(B7662,customer!A:B,2,FALSE)</f>
        <v>Jerrome Huxster</v>
      </c>
      <c r="D7662" t="s">
        <v>3923</v>
      </c>
      <c r="E7662" t="s">
        <v>3933</v>
      </c>
      <c r="F7662" s="9">
        <v>45078</v>
      </c>
      <c r="G7662" s="11">
        <v>26</v>
      </c>
    </row>
    <row r="7663" spans="2:7" x14ac:dyDescent="0.2">
      <c r="B7663" t="s">
        <v>3418</v>
      </c>
      <c r="C7663" t="str">
        <f>VLOOKUP(B7663,customer!A:B,2,FALSE)</f>
        <v>Jerrome Huxster</v>
      </c>
      <c r="D7663" t="s">
        <v>3951</v>
      </c>
      <c r="E7663" t="s">
        <v>3944</v>
      </c>
      <c r="F7663" s="9">
        <v>44781</v>
      </c>
      <c r="G7663" s="11">
        <v>14</v>
      </c>
    </row>
    <row r="7664" spans="2:7" x14ac:dyDescent="0.2">
      <c r="B7664" t="s">
        <v>3418</v>
      </c>
      <c r="C7664" t="str">
        <f>VLOOKUP(B7664,customer!A:B,2,FALSE)</f>
        <v>Jerrome Huxster</v>
      </c>
      <c r="D7664" t="s">
        <v>3951</v>
      </c>
      <c r="E7664" t="s">
        <v>3944</v>
      </c>
      <c r="F7664" s="9">
        <v>44822</v>
      </c>
      <c r="G7664" s="11">
        <v>14</v>
      </c>
    </row>
    <row r="7665" spans="2:7" x14ac:dyDescent="0.2">
      <c r="B7665" t="s">
        <v>3418</v>
      </c>
      <c r="C7665" t="str">
        <f>VLOOKUP(B7665,customer!A:B,2,FALSE)</f>
        <v>Jerrome Huxster</v>
      </c>
      <c r="D7665" t="s">
        <v>3951</v>
      </c>
      <c r="E7665" t="s">
        <v>3944</v>
      </c>
      <c r="F7665" s="9">
        <v>44854</v>
      </c>
      <c r="G7665" s="11">
        <v>14</v>
      </c>
    </row>
    <row r="7666" spans="2:7" x14ac:dyDescent="0.2">
      <c r="B7666" t="s">
        <v>3418</v>
      </c>
      <c r="C7666" t="str">
        <f>VLOOKUP(B7666,customer!A:B,2,FALSE)</f>
        <v>Jerrome Huxster</v>
      </c>
      <c r="D7666" t="s">
        <v>3951</v>
      </c>
      <c r="E7666" t="s">
        <v>3944</v>
      </c>
      <c r="F7666" s="9">
        <v>44885</v>
      </c>
      <c r="G7666" s="11">
        <v>14</v>
      </c>
    </row>
    <row r="7667" spans="2:7" x14ac:dyDescent="0.2">
      <c r="B7667" t="s">
        <v>3418</v>
      </c>
      <c r="C7667" t="str">
        <f>VLOOKUP(B7667,customer!A:B,2,FALSE)</f>
        <v>Jerrome Huxster</v>
      </c>
      <c r="D7667" t="s">
        <v>3951</v>
      </c>
      <c r="E7667" t="s">
        <v>3944</v>
      </c>
      <c r="F7667" s="9">
        <v>44913</v>
      </c>
      <c r="G7667" s="11">
        <v>14</v>
      </c>
    </row>
    <row r="7668" spans="2:7" x14ac:dyDescent="0.2">
      <c r="B7668" t="s">
        <v>3418</v>
      </c>
      <c r="C7668" t="str">
        <f>VLOOKUP(B7668,customer!A:B,2,FALSE)</f>
        <v>Jerrome Huxster</v>
      </c>
      <c r="D7668" t="s">
        <v>3951</v>
      </c>
      <c r="E7668" t="s">
        <v>3944</v>
      </c>
      <c r="F7668" s="9">
        <v>44937</v>
      </c>
      <c r="G7668" s="11">
        <v>14</v>
      </c>
    </row>
    <row r="7669" spans="2:7" x14ac:dyDescent="0.2">
      <c r="B7669" t="s">
        <v>3418</v>
      </c>
      <c r="C7669" t="str">
        <f>VLOOKUP(B7669,customer!A:B,2,FALSE)</f>
        <v>Jerrome Huxster</v>
      </c>
      <c r="D7669" t="s">
        <v>3951</v>
      </c>
      <c r="E7669" t="s">
        <v>3944</v>
      </c>
      <c r="F7669" s="9">
        <v>44967</v>
      </c>
      <c r="G7669" s="11">
        <v>14</v>
      </c>
    </row>
    <row r="7670" spans="2:7" x14ac:dyDescent="0.2">
      <c r="B7670" t="s">
        <v>3418</v>
      </c>
      <c r="C7670" t="str">
        <f>VLOOKUP(B7670,customer!A:B,2,FALSE)</f>
        <v>Jerrome Huxster</v>
      </c>
      <c r="D7670" t="s">
        <v>3951</v>
      </c>
      <c r="E7670" t="s">
        <v>3944</v>
      </c>
      <c r="F7670" s="9">
        <v>44993</v>
      </c>
      <c r="G7670" s="11">
        <v>14</v>
      </c>
    </row>
    <row r="7671" spans="2:7" x14ac:dyDescent="0.2">
      <c r="B7671" t="s">
        <v>3418</v>
      </c>
      <c r="C7671" t="str">
        <f>VLOOKUP(B7671,customer!A:B,2,FALSE)</f>
        <v>Jerrome Huxster</v>
      </c>
      <c r="D7671" t="s">
        <v>3951</v>
      </c>
      <c r="E7671" t="s">
        <v>3944</v>
      </c>
      <c r="F7671" s="9">
        <v>45034</v>
      </c>
      <c r="G7671" s="11">
        <v>14</v>
      </c>
    </row>
    <row r="7672" spans="2:7" x14ac:dyDescent="0.2">
      <c r="B7672" t="s">
        <v>3418</v>
      </c>
      <c r="C7672" t="str">
        <f>VLOOKUP(B7672,customer!A:B,2,FALSE)</f>
        <v>Jerrome Huxster</v>
      </c>
      <c r="D7672" t="s">
        <v>3951</v>
      </c>
      <c r="E7672" t="s">
        <v>3944</v>
      </c>
      <c r="F7672" s="9">
        <v>45067</v>
      </c>
      <c r="G7672" s="11">
        <v>14</v>
      </c>
    </row>
    <row r="7673" spans="2:7" x14ac:dyDescent="0.2">
      <c r="B7673" t="s">
        <v>3419</v>
      </c>
      <c r="C7673" t="str">
        <f>VLOOKUP(B7673,customer!A:B,2,FALSE)</f>
        <v>Paulina Oleszczak</v>
      </c>
      <c r="D7673" t="s">
        <v>3952</v>
      </c>
      <c r="E7673" t="s">
        <v>3945</v>
      </c>
      <c r="F7673" s="9">
        <v>44665</v>
      </c>
      <c r="G7673" s="11">
        <v>16</v>
      </c>
    </row>
    <row r="7674" spans="2:7" x14ac:dyDescent="0.2">
      <c r="B7674" t="s">
        <v>3419</v>
      </c>
      <c r="C7674" t="str">
        <f>VLOOKUP(B7674,customer!A:B,2,FALSE)</f>
        <v>Paulina Oleszczak</v>
      </c>
      <c r="D7674" t="s">
        <v>3952</v>
      </c>
      <c r="E7674" t="s">
        <v>3945</v>
      </c>
      <c r="F7674" s="9">
        <v>44709</v>
      </c>
      <c r="G7674" s="11">
        <v>16</v>
      </c>
    </row>
    <row r="7675" spans="2:7" x14ac:dyDescent="0.2">
      <c r="B7675" t="s">
        <v>3419</v>
      </c>
      <c r="C7675" t="str">
        <f>VLOOKUP(B7675,customer!A:B,2,FALSE)</f>
        <v>Paulina Oleszczak</v>
      </c>
      <c r="D7675" t="s">
        <v>3952</v>
      </c>
      <c r="E7675" t="s">
        <v>3945</v>
      </c>
      <c r="F7675" s="9">
        <v>44729</v>
      </c>
      <c r="G7675" s="11">
        <v>16</v>
      </c>
    </row>
    <row r="7676" spans="2:7" x14ac:dyDescent="0.2">
      <c r="B7676" t="s">
        <v>3419</v>
      </c>
      <c r="C7676" t="str">
        <f>VLOOKUP(B7676,customer!A:B,2,FALSE)</f>
        <v>Paulina Oleszczak</v>
      </c>
      <c r="D7676" t="s">
        <v>3952</v>
      </c>
      <c r="E7676" t="s">
        <v>3945</v>
      </c>
      <c r="F7676" s="9">
        <v>44762</v>
      </c>
      <c r="G7676" s="11">
        <v>16</v>
      </c>
    </row>
    <row r="7677" spans="2:7" x14ac:dyDescent="0.2">
      <c r="B7677" t="s">
        <v>3419</v>
      </c>
      <c r="C7677" t="str">
        <f>VLOOKUP(B7677,customer!A:B,2,FALSE)</f>
        <v>Paulina Oleszczak</v>
      </c>
      <c r="D7677" t="s">
        <v>3952</v>
      </c>
      <c r="E7677" t="s">
        <v>3945</v>
      </c>
      <c r="F7677" s="9">
        <v>44801</v>
      </c>
      <c r="G7677" s="11">
        <v>16</v>
      </c>
    </row>
    <row r="7678" spans="2:7" x14ac:dyDescent="0.2">
      <c r="B7678" t="s">
        <v>3419</v>
      </c>
      <c r="C7678" t="str">
        <f>VLOOKUP(B7678,customer!A:B,2,FALSE)</f>
        <v>Paulina Oleszczak</v>
      </c>
      <c r="D7678" t="s">
        <v>3952</v>
      </c>
      <c r="E7678" t="s">
        <v>3945</v>
      </c>
      <c r="F7678" s="9">
        <v>44833</v>
      </c>
      <c r="G7678" s="11">
        <v>16</v>
      </c>
    </row>
    <row r="7679" spans="2:7" x14ac:dyDescent="0.2">
      <c r="B7679" t="s">
        <v>3419</v>
      </c>
      <c r="C7679" t="str">
        <f>VLOOKUP(B7679,customer!A:B,2,FALSE)</f>
        <v>Paulina Oleszczak</v>
      </c>
      <c r="D7679" t="s">
        <v>3952</v>
      </c>
      <c r="E7679" t="s">
        <v>3945</v>
      </c>
      <c r="F7679" s="9">
        <v>44881</v>
      </c>
      <c r="G7679" s="11">
        <v>16</v>
      </c>
    </row>
    <row r="7680" spans="2:7" x14ac:dyDescent="0.2">
      <c r="B7680" t="s">
        <v>3419</v>
      </c>
      <c r="C7680" t="str">
        <f>VLOOKUP(B7680,customer!A:B,2,FALSE)</f>
        <v>Paulina Oleszczak</v>
      </c>
      <c r="D7680" t="s">
        <v>3952</v>
      </c>
      <c r="E7680" t="s">
        <v>3945</v>
      </c>
      <c r="F7680" s="9">
        <v>44915</v>
      </c>
      <c r="G7680" s="11">
        <v>16</v>
      </c>
    </row>
    <row r="7681" spans="2:7" x14ac:dyDescent="0.2">
      <c r="B7681" t="s">
        <v>3419</v>
      </c>
      <c r="C7681" t="str">
        <f>VLOOKUP(B7681,customer!A:B,2,FALSE)</f>
        <v>Paulina Oleszczak</v>
      </c>
      <c r="D7681" t="s">
        <v>3952</v>
      </c>
      <c r="E7681" t="s">
        <v>3945</v>
      </c>
      <c r="F7681" s="9">
        <v>44942</v>
      </c>
      <c r="G7681" s="11">
        <v>16</v>
      </c>
    </row>
    <row r="7682" spans="2:7" x14ac:dyDescent="0.2">
      <c r="B7682" t="s">
        <v>3419</v>
      </c>
      <c r="C7682" t="str">
        <f>VLOOKUP(B7682,customer!A:B,2,FALSE)</f>
        <v>Paulina Oleszczak</v>
      </c>
      <c r="D7682" t="s">
        <v>3952</v>
      </c>
      <c r="E7682" t="s">
        <v>3945</v>
      </c>
      <c r="F7682" s="9">
        <v>44976</v>
      </c>
      <c r="G7682" s="11">
        <v>16</v>
      </c>
    </row>
    <row r="7683" spans="2:7" x14ac:dyDescent="0.2">
      <c r="B7683" t="s">
        <v>3419</v>
      </c>
      <c r="C7683" t="str">
        <f>VLOOKUP(B7683,customer!A:B,2,FALSE)</f>
        <v>Paulina Oleszczak</v>
      </c>
      <c r="D7683" t="s">
        <v>3952</v>
      </c>
      <c r="E7683" t="s">
        <v>3945</v>
      </c>
      <c r="F7683" s="9">
        <v>44986</v>
      </c>
      <c r="G7683" s="11">
        <v>16</v>
      </c>
    </row>
    <row r="7684" spans="2:7" x14ac:dyDescent="0.2">
      <c r="B7684" t="s">
        <v>3419</v>
      </c>
      <c r="C7684" t="str">
        <f>VLOOKUP(B7684,customer!A:B,2,FALSE)</f>
        <v>Paulina Oleszczak</v>
      </c>
      <c r="D7684" t="s">
        <v>3952</v>
      </c>
      <c r="E7684" t="s">
        <v>3945</v>
      </c>
      <c r="F7684" s="9">
        <v>45034</v>
      </c>
      <c r="G7684" s="11">
        <v>16</v>
      </c>
    </row>
    <row r="7685" spans="2:7" x14ac:dyDescent="0.2">
      <c r="B7685" t="s">
        <v>3419</v>
      </c>
      <c r="C7685" t="str">
        <f>VLOOKUP(B7685,customer!A:B,2,FALSE)</f>
        <v>Paulina Oleszczak</v>
      </c>
      <c r="D7685" t="s">
        <v>3952</v>
      </c>
      <c r="E7685" t="s">
        <v>3945</v>
      </c>
      <c r="F7685" s="9">
        <v>45065</v>
      </c>
      <c r="G7685" s="11">
        <v>16</v>
      </c>
    </row>
    <row r="7686" spans="2:7" x14ac:dyDescent="0.2">
      <c r="B7686" t="s">
        <v>3419</v>
      </c>
      <c r="C7686" t="str">
        <f>VLOOKUP(B7686,customer!A:B,2,FALSE)</f>
        <v>Paulina Oleszczak</v>
      </c>
      <c r="D7686" t="s">
        <v>3925</v>
      </c>
      <c r="E7686" t="s">
        <v>3935</v>
      </c>
      <c r="F7686" s="9">
        <v>44731</v>
      </c>
      <c r="G7686" s="11">
        <v>13</v>
      </c>
    </row>
    <row r="7687" spans="2:7" x14ac:dyDescent="0.2">
      <c r="B7687" t="s">
        <v>3419</v>
      </c>
      <c r="C7687" t="str">
        <f>VLOOKUP(B7687,customer!A:B,2,FALSE)</f>
        <v>Paulina Oleszczak</v>
      </c>
      <c r="D7687" t="s">
        <v>3925</v>
      </c>
      <c r="E7687" t="s">
        <v>3935</v>
      </c>
      <c r="F7687" s="9">
        <v>44765</v>
      </c>
      <c r="G7687" s="11">
        <v>13</v>
      </c>
    </row>
    <row r="7688" spans="2:7" x14ac:dyDescent="0.2">
      <c r="B7688" t="s">
        <v>3419</v>
      </c>
      <c r="C7688" t="str">
        <f>VLOOKUP(B7688,customer!A:B,2,FALSE)</f>
        <v>Paulina Oleszczak</v>
      </c>
      <c r="D7688" t="s">
        <v>3925</v>
      </c>
      <c r="E7688" t="s">
        <v>3935</v>
      </c>
      <c r="F7688" s="9">
        <v>44796</v>
      </c>
      <c r="G7688" s="11">
        <v>13</v>
      </c>
    </row>
    <row r="7689" spans="2:7" x14ac:dyDescent="0.2">
      <c r="B7689" t="s">
        <v>3419</v>
      </c>
      <c r="C7689" t="str">
        <f>VLOOKUP(B7689,customer!A:B,2,FALSE)</f>
        <v>Paulina Oleszczak</v>
      </c>
      <c r="D7689" t="s">
        <v>3925</v>
      </c>
      <c r="E7689" t="s">
        <v>3935</v>
      </c>
      <c r="F7689" s="9">
        <v>44831</v>
      </c>
      <c r="G7689" s="11">
        <v>13</v>
      </c>
    </row>
    <row r="7690" spans="2:7" x14ac:dyDescent="0.2">
      <c r="B7690" t="s">
        <v>3419</v>
      </c>
      <c r="C7690" t="str">
        <f>VLOOKUP(B7690,customer!A:B,2,FALSE)</f>
        <v>Paulina Oleszczak</v>
      </c>
      <c r="D7690" t="s">
        <v>3925</v>
      </c>
      <c r="E7690" t="s">
        <v>3935</v>
      </c>
      <c r="F7690" s="9">
        <v>44853</v>
      </c>
      <c r="G7690" s="11">
        <v>13</v>
      </c>
    </row>
    <row r="7691" spans="2:7" x14ac:dyDescent="0.2">
      <c r="B7691" t="s">
        <v>3419</v>
      </c>
      <c r="C7691" t="str">
        <f>VLOOKUP(B7691,customer!A:B,2,FALSE)</f>
        <v>Paulina Oleszczak</v>
      </c>
      <c r="D7691" t="s">
        <v>3925</v>
      </c>
      <c r="E7691" t="s">
        <v>3935</v>
      </c>
      <c r="F7691" s="9">
        <v>44950</v>
      </c>
      <c r="G7691" s="11">
        <v>13</v>
      </c>
    </row>
    <row r="7692" spans="2:7" x14ac:dyDescent="0.2">
      <c r="B7692" t="s">
        <v>3419</v>
      </c>
      <c r="C7692" t="str">
        <f>VLOOKUP(B7692,customer!A:B,2,FALSE)</f>
        <v>Paulina Oleszczak</v>
      </c>
      <c r="D7692" t="s">
        <v>3925</v>
      </c>
      <c r="E7692" t="s">
        <v>3935</v>
      </c>
      <c r="F7692" s="9">
        <v>44989</v>
      </c>
      <c r="G7692" s="11">
        <v>13</v>
      </c>
    </row>
    <row r="7693" spans="2:7" x14ac:dyDescent="0.2">
      <c r="B7693" t="s">
        <v>3419</v>
      </c>
      <c r="C7693" t="str">
        <f>VLOOKUP(B7693,customer!A:B,2,FALSE)</f>
        <v>Paulina Oleszczak</v>
      </c>
      <c r="D7693" t="s">
        <v>3925</v>
      </c>
      <c r="E7693" t="s">
        <v>3935</v>
      </c>
      <c r="F7693" s="9">
        <v>45045</v>
      </c>
      <c r="G7693" s="11">
        <v>13</v>
      </c>
    </row>
    <row r="7694" spans="2:7" x14ac:dyDescent="0.2">
      <c r="B7694" t="s">
        <v>3419</v>
      </c>
      <c r="C7694" t="str">
        <f>VLOOKUP(B7694,customer!A:B,2,FALSE)</f>
        <v>Paulina Oleszczak</v>
      </c>
      <c r="D7694" t="s">
        <v>3925</v>
      </c>
      <c r="E7694" t="s">
        <v>3935</v>
      </c>
      <c r="F7694" s="9">
        <v>45076</v>
      </c>
      <c r="G7694" s="11">
        <v>13</v>
      </c>
    </row>
    <row r="7695" spans="2:7" x14ac:dyDescent="0.2">
      <c r="B7695" t="s">
        <v>3420</v>
      </c>
      <c r="C7695" t="str">
        <f>VLOOKUP(B7695,customer!A:B,2,FALSE)</f>
        <v>Daron Roullier</v>
      </c>
      <c r="D7695" t="s">
        <v>3952</v>
      </c>
      <c r="E7695" t="s">
        <v>3945</v>
      </c>
      <c r="F7695" s="9">
        <v>44824</v>
      </c>
      <c r="G7695" s="11">
        <v>16</v>
      </c>
    </row>
    <row r="7696" spans="2:7" x14ac:dyDescent="0.2">
      <c r="B7696" t="s">
        <v>3420</v>
      </c>
      <c r="C7696" t="str">
        <f>VLOOKUP(B7696,customer!A:B,2,FALSE)</f>
        <v>Daron Roullier</v>
      </c>
      <c r="D7696" t="s">
        <v>3952</v>
      </c>
      <c r="E7696" t="s">
        <v>3945</v>
      </c>
      <c r="F7696" s="9">
        <v>44864</v>
      </c>
      <c r="G7696" s="11">
        <v>16</v>
      </c>
    </row>
    <row r="7697" spans="2:7" x14ac:dyDescent="0.2">
      <c r="B7697" t="s">
        <v>3420</v>
      </c>
      <c r="C7697" t="str">
        <f>VLOOKUP(B7697,customer!A:B,2,FALSE)</f>
        <v>Daron Roullier</v>
      </c>
      <c r="D7697" t="s">
        <v>3952</v>
      </c>
      <c r="E7697" t="s">
        <v>3945</v>
      </c>
      <c r="F7697" s="9">
        <v>44887</v>
      </c>
      <c r="G7697" s="11">
        <v>16</v>
      </c>
    </row>
    <row r="7698" spans="2:7" x14ac:dyDescent="0.2">
      <c r="B7698" t="s">
        <v>3420</v>
      </c>
      <c r="C7698" t="str">
        <f>VLOOKUP(B7698,customer!A:B,2,FALSE)</f>
        <v>Daron Roullier</v>
      </c>
      <c r="D7698" t="s">
        <v>3952</v>
      </c>
      <c r="E7698" t="s">
        <v>3945</v>
      </c>
      <c r="F7698" s="9">
        <v>44922</v>
      </c>
      <c r="G7698" s="11">
        <v>16</v>
      </c>
    </row>
    <row r="7699" spans="2:7" x14ac:dyDescent="0.2">
      <c r="B7699" t="s">
        <v>3420</v>
      </c>
      <c r="C7699" t="str">
        <f>VLOOKUP(B7699,customer!A:B,2,FALSE)</f>
        <v>Daron Roullier</v>
      </c>
      <c r="D7699" t="s">
        <v>3952</v>
      </c>
      <c r="E7699" t="s">
        <v>3945</v>
      </c>
      <c r="F7699" s="9">
        <v>44950</v>
      </c>
      <c r="G7699" s="11">
        <v>16</v>
      </c>
    </row>
    <row r="7700" spans="2:7" x14ac:dyDescent="0.2">
      <c r="B7700" t="s">
        <v>3420</v>
      </c>
      <c r="C7700" t="str">
        <f>VLOOKUP(B7700,customer!A:B,2,FALSE)</f>
        <v>Daron Roullier</v>
      </c>
      <c r="D7700" t="s">
        <v>3952</v>
      </c>
      <c r="E7700" t="s">
        <v>3945</v>
      </c>
      <c r="F7700" s="9">
        <v>44984</v>
      </c>
      <c r="G7700" s="11">
        <v>16</v>
      </c>
    </row>
    <row r="7701" spans="2:7" x14ac:dyDescent="0.2">
      <c r="B7701" t="s">
        <v>3420</v>
      </c>
      <c r="C7701" t="str">
        <f>VLOOKUP(B7701,customer!A:B,2,FALSE)</f>
        <v>Daron Roullier</v>
      </c>
      <c r="D7701" t="s">
        <v>3952</v>
      </c>
      <c r="E7701" t="s">
        <v>3945</v>
      </c>
      <c r="F7701" s="9">
        <v>44992</v>
      </c>
      <c r="G7701" s="11">
        <v>16</v>
      </c>
    </row>
    <row r="7702" spans="2:7" x14ac:dyDescent="0.2">
      <c r="B7702" t="s">
        <v>3420</v>
      </c>
      <c r="C7702" t="str">
        <f>VLOOKUP(B7702,customer!A:B,2,FALSE)</f>
        <v>Daron Roullier</v>
      </c>
      <c r="D7702" t="s">
        <v>3952</v>
      </c>
      <c r="E7702" t="s">
        <v>3945</v>
      </c>
      <c r="F7702" s="9">
        <v>45018</v>
      </c>
      <c r="G7702" s="11">
        <v>16</v>
      </c>
    </row>
    <row r="7703" spans="2:7" x14ac:dyDescent="0.2">
      <c r="B7703" t="s">
        <v>3420</v>
      </c>
      <c r="C7703" t="str">
        <f>VLOOKUP(B7703,customer!A:B,2,FALSE)</f>
        <v>Daron Roullier</v>
      </c>
      <c r="D7703" t="s">
        <v>3952</v>
      </c>
      <c r="E7703" t="s">
        <v>3945</v>
      </c>
      <c r="F7703" s="9">
        <v>45076</v>
      </c>
      <c r="G7703" s="11">
        <v>16</v>
      </c>
    </row>
    <row r="7704" spans="2:7" x14ac:dyDescent="0.2">
      <c r="B7704" t="s">
        <v>3420</v>
      </c>
      <c r="C7704" t="str">
        <f>VLOOKUP(B7704,customer!A:B,2,FALSE)</f>
        <v>Daron Roullier</v>
      </c>
      <c r="D7704" t="s">
        <v>3949</v>
      </c>
      <c r="E7704" t="s">
        <v>3942</v>
      </c>
      <c r="F7704" s="9">
        <v>44916</v>
      </c>
      <c r="G7704" s="11">
        <v>25</v>
      </c>
    </row>
    <row r="7705" spans="2:7" x14ac:dyDescent="0.2">
      <c r="B7705" t="s">
        <v>3420</v>
      </c>
      <c r="C7705" t="str">
        <f>VLOOKUP(B7705,customer!A:B,2,FALSE)</f>
        <v>Daron Roullier</v>
      </c>
      <c r="D7705" t="s">
        <v>3949</v>
      </c>
      <c r="E7705" t="s">
        <v>3942</v>
      </c>
      <c r="F7705" s="9">
        <v>44950</v>
      </c>
      <c r="G7705" s="11">
        <v>25</v>
      </c>
    </row>
    <row r="7706" spans="2:7" x14ac:dyDescent="0.2">
      <c r="B7706" t="s">
        <v>3420</v>
      </c>
      <c r="C7706" t="str">
        <f>VLOOKUP(B7706,customer!A:B,2,FALSE)</f>
        <v>Daron Roullier</v>
      </c>
      <c r="D7706" t="s">
        <v>3949</v>
      </c>
      <c r="E7706" t="s">
        <v>3942</v>
      </c>
      <c r="F7706" s="9">
        <v>44985</v>
      </c>
      <c r="G7706" s="11">
        <v>25</v>
      </c>
    </row>
    <row r="7707" spans="2:7" x14ac:dyDescent="0.2">
      <c r="B7707" t="s">
        <v>3420</v>
      </c>
      <c r="C7707" t="str">
        <f>VLOOKUP(B7707,customer!A:B,2,FALSE)</f>
        <v>Daron Roullier</v>
      </c>
      <c r="D7707" t="s">
        <v>3949</v>
      </c>
      <c r="E7707" t="s">
        <v>3942</v>
      </c>
      <c r="F7707" s="9">
        <v>45016</v>
      </c>
      <c r="G7707" s="11">
        <v>25</v>
      </c>
    </row>
    <row r="7708" spans="2:7" x14ac:dyDescent="0.2">
      <c r="B7708" t="s">
        <v>3420</v>
      </c>
      <c r="C7708" t="str">
        <f>VLOOKUP(B7708,customer!A:B,2,FALSE)</f>
        <v>Daron Roullier</v>
      </c>
      <c r="D7708" t="s">
        <v>3949</v>
      </c>
      <c r="E7708" t="s">
        <v>3942</v>
      </c>
      <c r="F7708" s="9">
        <v>45039</v>
      </c>
      <c r="G7708" s="11">
        <v>25</v>
      </c>
    </row>
    <row r="7709" spans="2:7" x14ac:dyDescent="0.2">
      <c r="B7709" t="s">
        <v>3420</v>
      </c>
      <c r="C7709" t="str">
        <f>VLOOKUP(B7709,customer!A:B,2,FALSE)</f>
        <v>Daron Roullier</v>
      </c>
      <c r="D7709" t="s">
        <v>3949</v>
      </c>
      <c r="E7709" t="s">
        <v>3942</v>
      </c>
      <c r="F7709" s="9">
        <v>45068</v>
      </c>
      <c r="G7709" s="11">
        <v>25</v>
      </c>
    </row>
    <row r="7710" spans="2:7" x14ac:dyDescent="0.2">
      <c r="B7710" t="s">
        <v>3421</v>
      </c>
      <c r="C7710" t="str">
        <f>VLOOKUP(B7710,customer!A:B,2,FALSE)</f>
        <v>Donia Galbraeth</v>
      </c>
      <c r="D7710" t="s">
        <v>3929</v>
      </c>
      <c r="E7710" t="s">
        <v>3939</v>
      </c>
      <c r="F7710" s="9">
        <v>44688</v>
      </c>
      <c r="G7710" s="11">
        <v>66</v>
      </c>
    </row>
    <row r="7711" spans="2:7" x14ac:dyDescent="0.2">
      <c r="B7711" t="s">
        <v>3421</v>
      </c>
      <c r="C7711" t="str">
        <f>VLOOKUP(B7711,customer!A:B,2,FALSE)</f>
        <v>Donia Galbraeth</v>
      </c>
      <c r="D7711" t="s">
        <v>3929</v>
      </c>
      <c r="E7711" t="s">
        <v>3939</v>
      </c>
      <c r="F7711" s="9">
        <v>44720</v>
      </c>
      <c r="G7711" s="11">
        <v>66</v>
      </c>
    </row>
    <row r="7712" spans="2:7" x14ac:dyDescent="0.2">
      <c r="B7712" t="s">
        <v>3421</v>
      </c>
      <c r="C7712" t="str">
        <f>VLOOKUP(B7712,customer!A:B,2,FALSE)</f>
        <v>Donia Galbraeth</v>
      </c>
      <c r="D7712" t="s">
        <v>3929</v>
      </c>
      <c r="E7712" t="s">
        <v>3939</v>
      </c>
      <c r="F7712" s="9">
        <v>44757</v>
      </c>
      <c r="G7712" s="11">
        <v>66</v>
      </c>
    </row>
    <row r="7713" spans="2:7" x14ac:dyDescent="0.2">
      <c r="B7713" t="s">
        <v>3421</v>
      </c>
      <c r="C7713" t="str">
        <f>VLOOKUP(B7713,customer!A:B,2,FALSE)</f>
        <v>Donia Galbraeth</v>
      </c>
      <c r="D7713" t="s">
        <v>3929</v>
      </c>
      <c r="E7713" t="s">
        <v>3939</v>
      </c>
      <c r="F7713" s="9">
        <v>44791</v>
      </c>
      <c r="G7713" s="11">
        <v>66</v>
      </c>
    </row>
    <row r="7714" spans="2:7" x14ac:dyDescent="0.2">
      <c r="B7714" t="s">
        <v>3421</v>
      </c>
      <c r="C7714" t="str">
        <f>VLOOKUP(B7714,customer!A:B,2,FALSE)</f>
        <v>Donia Galbraeth</v>
      </c>
      <c r="D7714" t="s">
        <v>3929</v>
      </c>
      <c r="E7714" t="s">
        <v>3939</v>
      </c>
      <c r="F7714" s="9">
        <v>44825</v>
      </c>
      <c r="G7714" s="11">
        <v>66</v>
      </c>
    </row>
    <row r="7715" spans="2:7" x14ac:dyDescent="0.2">
      <c r="B7715" t="s">
        <v>3421</v>
      </c>
      <c r="C7715" t="str">
        <f>VLOOKUP(B7715,customer!A:B,2,FALSE)</f>
        <v>Donia Galbraeth</v>
      </c>
      <c r="D7715" t="s">
        <v>3929</v>
      </c>
      <c r="E7715" t="s">
        <v>3939</v>
      </c>
      <c r="F7715" s="9">
        <v>44852</v>
      </c>
      <c r="G7715" s="11">
        <v>66</v>
      </c>
    </row>
    <row r="7716" spans="2:7" x14ac:dyDescent="0.2">
      <c r="B7716" t="s">
        <v>3421</v>
      </c>
      <c r="C7716" t="str">
        <f>VLOOKUP(B7716,customer!A:B,2,FALSE)</f>
        <v>Donia Galbraeth</v>
      </c>
      <c r="D7716" t="s">
        <v>3929</v>
      </c>
      <c r="E7716" t="s">
        <v>3939</v>
      </c>
      <c r="F7716" s="9">
        <v>44875</v>
      </c>
      <c r="G7716" s="11">
        <v>66</v>
      </c>
    </row>
    <row r="7717" spans="2:7" x14ac:dyDescent="0.2">
      <c r="B7717" t="s">
        <v>3421</v>
      </c>
      <c r="C7717" t="str">
        <f>VLOOKUP(B7717,customer!A:B,2,FALSE)</f>
        <v>Donia Galbraeth</v>
      </c>
      <c r="D7717" t="s">
        <v>3929</v>
      </c>
      <c r="E7717" t="s">
        <v>3939</v>
      </c>
      <c r="F7717" s="9">
        <v>44905</v>
      </c>
      <c r="G7717" s="11">
        <v>66</v>
      </c>
    </row>
    <row r="7718" spans="2:7" x14ac:dyDescent="0.2">
      <c r="B7718" t="s">
        <v>3421</v>
      </c>
      <c r="C7718" t="str">
        <f>VLOOKUP(B7718,customer!A:B,2,FALSE)</f>
        <v>Donia Galbraeth</v>
      </c>
      <c r="D7718" t="s">
        <v>3929</v>
      </c>
      <c r="E7718" t="s">
        <v>3939</v>
      </c>
      <c r="F7718" s="9">
        <v>44941</v>
      </c>
      <c r="G7718" s="11">
        <v>66</v>
      </c>
    </row>
    <row r="7719" spans="2:7" x14ac:dyDescent="0.2">
      <c r="B7719" t="s">
        <v>3421</v>
      </c>
      <c r="C7719" t="str">
        <f>VLOOKUP(B7719,customer!A:B,2,FALSE)</f>
        <v>Donia Galbraeth</v>
      </c>
      <c r="D7719" t="s">
        <v>3929</v>
      </c>
      <c r="E7719" t="s">
        <v>3939</v>
      </c>
      <c r="F7719" s="9">
        <v>44977</v>
      </c>
      <c r="G7719" s="11">
        <v>66</v>
      </c>
    </row>
    <row r="7720" spans="2:7" x14ac:dyDescent="0.2">
      <c r="B7720" t="s">
        <v>3421</v>
      </c>
      <c r="C7720" t="str">
        <f>VLOOKUP(B7720,customer!A:B,2,FALSE)</f>
        <v>Donia Galbraeth</v>
      </c>
      <c r="D7720" t="s">
        <v>3929</v>
      </c>
      <c r="E7720" t="s">
        <v>3939</v>
      </c>
      <c r="F7720" s="9">
        <v>45001</v>
      </c>
      <c r="G7720" s="11">
        <v>66</v>
      </c>
    </row>
    <row r="7721" spans="2:7" x14ac:dyDescent="0.2">
      <c r="B7721" t="s">
        <v>3421</v>
      </c>
      <c r="C7721" t="str">
        <f>VLOOKUP(B7721,customer!A:B,2,FALSE)</f>
        <v>Donia Galbraeth</v>
      </c>
      <c r="D7721" t="s">
        <v>3929</v>
      </c>
      <c r="E7721" t="s">
        <v>3939</v>
      </c>
      <c r="F7721" s="9">
        <v>45025</v>
      </c>
      <c r="G7721" s="11">
        <v>66</v>
      </c>
    </row>
    <row r="7722" spans="2:7" x14ac:dyDescent="0.2">
      <c r="B7722" t="s">
        <v>3421</v>
      </c>
      <c r="C7722" t="str">
        <f>VLOOKUP(B7722,customer!A:B,2,FALSE)</f>
        <v>Donia Galbraeth</v>
      </c>
      <c r="D7722" t="s">
        <v>3929</v>
      </c>
      <c r="E7722" t="s">
        <v>3939</v>
      </c>
      <c r="F7722" s="9">
        <v>45063</v>
      </c>
      <c r="G7722" s="11">
        <v>66</v>
      </c>
    </row>
    <row r="7723" spans="2:7" x14ac:dyDescent="0.2">
      <c r="B7723" t="s">
        <v>3421</v>
      </c>
      <c r="C7723" t="str">
        <f>VLOOKUP(B7723,customer!A:B,2,FALSE)</f>
        <v>Donia Galbraeth</v>
      </c>
      <c r="D7723" t="s">
        <v>3923</v>
      </c>
      <c r="E7723" t="s">
        <v>3933</v>
      </c>
      <c r="F7723" s="9">
        <v>44753</v>
      </c>
      <c r="G7723" s="11">
        <v>26</v>
      </c>
    </row>
    <row r="7724" spans="2:7" x14ac:dyDescent="0.2">
      <c r="B7724" t="s">
        <v>3421</v>
      </c>
      <c r="C7724" t="str">
        <f>VLOOKUP(B7724,customer!A:B,2,FALSE)</f>
        <v>Donia Galbraeth</v>
      </c>
      <c r="D7724" t="s">
        <v>3923</v>
      </c>
      <c r="E7724" t="s">
        <v>3933</v>
      </c>
      <c r="F7724" s="9">
        <v>44798</v>
      </c>
      <c r="G7724" s="11">
        <v>26</v>
      </c>
    </row>
    <row r="7725" spans="2:7" x14ac:dyDescent="0.2">
      <c r="B7725" t="s">
        <v>3421</v>
      </c>
      <c r="C7725" t="str">
        <f>VLOOKUP(B7725,customer!A:B,2,FALSE)</f>
        <v>Donia Galbraeth</v>
      </c>
      <c r="D7725" t="s">
        <v>3923</v>
      </c>
      <c r="E7725" t="s">
        <v>3933</v>
      </c>
      <c r="F7725" s="9">
        <v>44820</v>
      </c>
      <c r="G7725" s="11">
        <v>26</v>
      </c>
    </row>
    <row r="7726" spans="2:7" x14ac:dyDescent="0.2">
      <c r="B7726" t="s">
        <v>3421</v>
      </c>
      <c r="C7726" t="str">
        <f>VLOOKUP(B7726,customer!A:B,2,FALSE)</f>
        <v>Donia Galbraeth</v>
      </c>
      <c r="D7726" t="s">
        <v>3923</v>
      </c>
      <c r="E7726" t="s">
        <v>3933</v>
      </c>
      <c r="F7726" s="9">
        <v>44859</v>
      </c>
      <c r="G7726" s="11">
        <v>26</v>
      </c>
    </row>
    <row r="7727" spans="2:7" x14ac:dyDescent="0.2">
      <c r="B7727" t="s">
        <v>3421</v>
      </c>
      <c r="C7727" t="str">
        <f>VLOOKUP(B7727,customer!A:B,2,FALSE)</f>
        <v>Donia Galbraeth</v>
      </c>
      <c r="D7727" t="s">
        <v>3923</v>
      </c>
      <c r="E7727" t="s">
        <v>3933</v>
      </c>
      <c r="F7727" s="9">
        <v>44884</v>
      </c>
      <c r="G7727" s="11">
        <v>26</v>
      </c>
    </row>
    <row r="7728" spans="2:7" x14ac:dyDescent="0.2">
      <c r="B7728" t="s">
        <v>3421</v>
      </c>
      <c r="C7728" t="str">
        <f>VLOOKUP(B7728,customer!A:B,2,FALSE)</f>
        <v>Donia Galbraeth</v>
      </c>
      <c r="D7728" t="s">
        <v>3923</v>
      </c>
      <c r="E7728" t="s">
        <v>3933</v>
      </c>
      <c r="F7728" s="9">
        <v>44906</v>
      </c>
      <c r="G7728" s="11">
        <v>26</v>
      </c>
    </row>
    <row r="7729" spans="2:7" x14ac:dyDescent="0.2">
      <c r="B7729" t="s">
        <v>3421</v>
      </c>
      <c r="C7729" t="str">
        <f>VLOOKUP(B7729,customer!A:B,2,FALSE)</f>
        <v>Donia Galbraeth</v>
      </c>
      <c r="D7729" t="s">
        <v>3923</v>
      </c>
      <c r="E7729" t="s">
        <v>3933</v>
      </c>
      <c r="F7729" s="9">
        <v>44947</v>
      </c>
      <c r="G7729" s="11">
        <v>26</v>
      </c>
    </row>
    <row r="7730" spans="2:7" x14ac:dyDescent="0.2">
      <c r="B7730" t="s">
        <v>3421</v>
      </c>
      <c r="C7730" t="str">
        <f>VLOOKUP(B7730,customer!A:B,2,FALSE)</f>
        <v>Donia Galbraeth</v>
      </c>
      <c r="D7730" t="s">
        <v>3923</v>
      </c>
      <c r="E7730" t="s">
        <v>3933</v>
      </c>
      <c r="F7730" s="9">
        <v>44973</v>
      </c>
      <c r="G7730" s="11">
        <v>26</v>
      </c>
    </row>
    <row r="7731" spans="2:7" x14ac:dyDescent="0.2">
      <c r="B7731" t="s">
        <v>3421</v>
      </c>
      <c r="C7731" t="str">
        <f>VLOOKUP(B7731,customer!A:B,2,FALSE)</f>
        <v>Donia Galbraeth</v>
      </c>
      <c r="D7731" t="s">
        <v>3923</v>
      </c>
      <c r="E7731" t="s">
        <v>3933</v>
      </c>
      <c r="F7731" s="9">
        <v>45007</v>
      </c>
      <c r="G7731" s="11">
        <v>26</v>
      </c>
    </row>
    <row r="7732" spans="2:7" x14ac:dyDescent="0.2">
      <c r="B7732" t="s">
        <v>3421</v>
      </c>
      <c r="C7732" t="str">
        <f>VLOOKUP(B7732,customer!A:B,2,FALSE)</f>
        <v>Donia Galbraeth</v>
      </c>
      <c r="D7732" t="s">
        <v>3923</v>
      </c>
      <c r="E7732" t="s">
        <v>3933</v>
      </c>
      <c r="F7732" s="9">
        <v>45031</v>
      </c>
      <c r="G7732" s="11">
        <v>26</v>
      </c>
    </row>
    <row r="7733" spans="2:7" x14ac:dyDescent="0.2">
      <c r="B7733" t="s">
        <v>3421</v>
      </c>
      <c r="C7733" t="str">
        <f>VLOOKUP(B7733,customer!A:B,2,FALSE)</f>
        <v>Donia Galbraeth</v>
      </c>
      <c r="D7733" t="s">
        <v>3923</v>
      </c>
      <c r="E7733" t="s">
        <v>3933</v>
      </c>
      <c r="F7733" s="9">
        <v>45058</v>
      </c>
      <c r="G7733" s="11">
        <v>26</v>
      </c>
    </row>
    <row r="7734" spans="2:7" x14ac:dyDescent="0.2">
      <c r="B7734" t="s">
        <v>3422</v>
      </c>
      <c r="C7734" t="str">
        <f>VLOOKUP(B7734,customer!A:B,2,FALSE)</f>
        <v>Drake Lamperti</v>
      </c>
      <c r="D7734" t="s">
        <v>3949</v>
      </c>
      <c r="E7734" t="s">
        <v>3942</v>
      </c>
      <c r="F7734" s="9">
        <v>44628</v>
      </c>
      <c r="G7734" s="11">
        <v>25</v>
      </c>
    </row>
    <row r="7735" spans="2:7" x14ac:dyDescent="0.2">
      <c r="B7735" t="s">
        <v>3422</v>
      </c>
      <c r="C7735" t="str">
        <f>VLOOKUP(B7735,customer!A:B,2,FALSE)</f>
        <v>Drake Lamperti</v>
      </c>
      <c r="D7735" t="s">
        <v>3949</v>
      </c>
      <c r="E7735" t="s">
        <v>3942</v>
      </c>
      <c r="F7735" s="9">
        <v>44697</v>
      </c>
      <c r="G7735" s="11">
        <v>25</v>
      </c>
    </row>
    <row r="7736" spans="2:7" x14ac:dyDescent="0.2">
      <c r="B7736" t="s">
        <v>3422</v>
      </c>
      <c r="C7736" t="str">
        <f>VLOOKUP(B7736,customer!A:B,2,FALSE)</f>
        <v>Drake Lamperti</v>
      </c>
      <c r="D7736" t="s">
        <v>3949</v>
      </c>
      <c r="E7736" t="s">
        <v>3942</v>
      </c>
      <c r="F7736" s="9">
        <v>44730</v>
      </c>
      <c r="G7736" s="11">
        <v>25</v>
      </c>
    </row>
    <row r="7737" spans="2:7" x14ac:dyDescent="0.2">
      <c r="B7737" t="s">
        <v>3422</v>
      </c>
      <c r="C7737" t="str">
        <f>VLOOKUP(B7737,customer!A:B,2,FALSE)</f>
        <v>Drake Lamperti</v>
      </c>
      <c r="D7737" t="s">
        <v>3949</v>
      </c>
      <c r="E7737" t="s">
        <v>3942</v>
      </c>
      <c r="F7737" s="9">
        <v>44751</v>
      </c>
      <c r="G7737" s="11">
        <v>25</v>
      </c>
    </row>
    <row r="7738" spans="2:7" x14ac:dyDescent="0.2">
      <c r="B7738" t="s">
        <v>3422</v>
      </c>
      <c r="C7738" t="str">
        <f>VLOOKUP(B7738,customer!A:B,2,FALSE)</f>
        <v>Drake Lamperti</v>
      </c>
      <c r="D7738" t="s">
        <v>3949</v>
      </c>
      <c r="E7738" t="s">
        <v>3942</v>
      </c>
      <c r="F7738" s="9">
        <v>44846</v>
      </c>
      <c r="G7738" s="11">
        <v>25</v>
      </c>
    </row>
    <row r="7739" spans="2:7" x14ac:dyDescent="0.2">
      <c r="B7739" t="s">
        <v>3422</v>
      </c>
      <c r="C7739" t="str">
        <f>VLOOKUP(B7739,customer!A:B,2,FALSE)</f>
        <v>Drake Lamperti</v>
      </c>
      <c r="D7739" t="s">
        <v>3949</v>
      </c>
      <c r="E7739" t="s">
        <v>3942</v>
      </c>
      <c r="F7739" s="9">
        <v>44882</v>
      </c>
      <c r="G7739" s="11">
        <v>25</v>
      </c>
    </row>
    <row r="7740" spans="2:7" x14ac:dyDescent="0.2">
      <c r="B7740" t="s">
        <v>3422</v>
      </c>
      <c r="C7740" t="str">
        <f>VLOOKUP(B7740,customer!A:B,2,FALSE)</f>
        <v>Drake Lamperti</v>
      </c>
      <c r="D7740" t="s">
        <v>3949</v>
      </c>
      <c r="E7740" t="s">
        <v>3942</v>
      </c>
      <c r="F7740" s="9">
        <v>44910</v>
      </c>
      <c r="G7740" s="11">
        <v>25</v>
      </c>
    </row>
    <row r="7741" spans="2:7" x14ac:dyDescent="0.2">
      <c r="B7741" t="s">
        <v>3422</v>
      </c>
      <c r="C7741" t="str">
        <f>VLOOKUP(B7741,customer!A:B,2,FALSE)</f>
        <v>Drake Lamperti</v>
      </c>
      <c r="D7741" t="s">
        <v>3949</v>
      </c>
      <c r="E7741" t="s">
        <v>3942</v>
      </c>
      <c r="F7741" s="9">
        <v>44944</v>
      </c>
      <c r="G7741" s="11">
        <v>25</v>
      </c>
    </row>
    <row r="7742" spans="2:7" x14ac:dyDescent="0.2">
      <c r="B7742" t="s">
        <v>3422</v>
      </c>
      <c r="C7742" t="str">
        <f>VLOOKUP(B7742,customer!A:B,2,FALSE)</f>
        <v>Drake Lamperti</v>
      </c>
      <c r="D7742" t="s">
        <v>3949</v>
      </c>
      <c r="E7742" t="s">
        <v>3942</v>
      </c>
      <c r="F7742" s="9">
        <v>44979</v>
      </c>
      <c r="G7742" s="11">
        <v>25</v>
      </c>
    </row>
    <row r="7743" spans="2:7" x14ac:dyDescent="0.2">
      <c r="B7743" t="s">
        <v>3422</v>
      </c>
      <c r="C7743" t="str">
        <f>VLOOKUP(B7743,customer!A:B,2,FALSE)</f>
        <v>Drake Lamperti</v>
      </c>
      <c r="D7743" t="s">
        <v>3949</v>
      </c>
      <c r="E7743" t="s">
        <v>3942</v>
      </c>
      <c r="F7743" s="9">
        <v>44996</v>
      </c>
      <c r="G7743" s="11">
        <v>25</v>
      </c>
    </row>
    <row r="7744" spans="2:7" x14ac:dyDescent="0.2">
      <c r="B7744" t="s">
        <v>3422</v>
      </c>
      <c r="C7744" t="str">
        <f>VLOOKUP(B7744,customer!A:B,2,FALSE)</f>
        <v>Drake Lamperti</v>
      </c>
      <c r="D7744" t="s">
        <v>3949</v>
      </c>
      <c r="E7744" t="s">
        <v>3942</v>
      </c>
      <c r="F7744" s="9">
        <v>45031</v>
      </c>
      <c r="G7744" s="11">
        <v>25</v>
      </c>
    </row>
    <row r="7745" spans="2:7" x14ac:dyDescent="0.2">
      <c r="B7745" t="s">
        <v>3422</v>
      </c>
      <c r="C7745" t="str">
        <f>VLOOKUP(B7745,customer!A:B,2,FALSE)</f>
        <v>Drake Lamperti</v>
      </c>
      <c r="D7745" t="s">
        <v>3948</v>
      </c>
      <c r="E7745" t="s">
        <v>3941</v>
      </c>
      <c r="F7745" s="9">
        <v>44956</v>
      </c>
      <c r="G7745" s="11">
        <v>65</v>
      </c>
    </row>
    <row r="7746" spans="2:7" x14ac:dyDescent="0.2">
      <c r="B7746" t="s">
        <v>3422</v>
      </c>
      <c r="C7746" t="str">
        <f>VLOOKUP(B7746,customer!A:B,2,FALSE)</f>
        <v>Drake Lamperti</v>
      </c>
      <c r="D7746" t="s">
        <v>3948</v>
      </c>
      <c r="E7746" t="s">
        <v>3941</v>
      </c>
      <c r="F7746" s="9">
        <v>45016</v>
      </c>
      <c r="G7746" s="11">
        <v>65</v>
      </c>
    </row>
    <row r="7747" spans="2:7" x14ac:dyDescent="0.2">
      <c r="B7747" t="s">
        <v>3422</v>
      </c>
      <c r="C7747" t="str">
        <f>VLOOKUP(B7747,customer!A:B,2,FALSE)</f>
        <v>Drake Lamperti</v>
      </c>
      <c r="D7747" t="s">
        <v>3948</v>
      </c>
      <c r="E7747" t="s">
        <v>3941</v>
      </c>
      <c r="F7747" s="9">
        <v>45021</v>
      </c>
      <c r="G7747" s="11">
        <v>65</v>
      </c>
    </row>
    <row r="7748" spans="2:7" x14ac:dyDescent="0.2">
      <c r="B7748" t="s">
        <v>3422</v>
      </c>
      <c r="C7748" t="str">
        <f>VLOOKUP(B7748,customer!A:B,2,FALSE)</f>
        <v>Drake Lamperti</v>
      </c>
      <c r="D7748" t="s">
        <v>3948</v>
      </c>
      <c r="E7748" t="s">
        <v>3941</v>
      </c>
      <c r="F7748" s="9">
        <v>45047</v>
      </c>
      <c r="G7748" s="11">
        <v>65</v>
      </c>
    </row>
    <row r="7749" spans="2:7" x14ac:dyDescent="0.2">
      <c r="B7749" t="s">
        <v>3423</v>
      </c>
      <c r="C7749" t="str">
        <f>VLOOKUP(B7749,customer!A:B,2,FALSE)</f>
        <v>Pepita Tuppeny</v>
      </c>
      <c r="D7749" t="s">
        <v>3948</v>
      </c>
      <c r="E7749" t="s">
        <v>3941</v>
      </c>
      <c r="F7749" s="9">
        <v>44602</v>
      </c>
      <c r="G7749" s="11">
        <v>65</v>
      </c>
    </row>
    <row r="7750" spans="2:7" x14ac:dyDescent="0.2">
      <c r="B7750" t="s">
        <v>3423</v>
      </c>
      <c r="C7750" t="str">
        <f>VLOOKUP(B7750,customer!A:B,2,FALSE)</f>
        <v>Pepita Tuppeny</v>
      </c>
      <c r="D7750" t="s">
        <v>3948</v>
      </c>
      <c r="E7750" t="s">
        <v>3941</v>
      </c>
      <c r="F7750" s="9">
        <v>44630</v>
      </c>
      <c r="G7750" s="11">
        <v>65</v>
      </c>
    </row>
    <row r="7751" spans="2:7" x14ac:dyDescent="0.2">
      <c r="B7751" t="s">
        <v>3423</v>
      </c>
      <c r="C7751" t="str">
        <f>VLOOKUP(B7751,customer!A:B,2,FALSE)</f>
        <v>Pepita Tuppeny</v>
      </c>
      <c r="D7751" t="s">
        <v>3948</v>
      </c>
      <c r="E7751" t="s">
        <v>3941</v>
      </c>
      <c r="F7751" s="9">
        <v>44695</v>
      </c>
      <c r="G7751" s="11">
        <v>65</v>
      </c>
    </row>
    <row r="7752" spans="2:7" x14ac:dyDescent="0.2">
      <c r="B7752" t="s">
        <v>3423</v>
      </c>
      <c r="C7752" t="str">
        <f>VLOOKUP(B7752,customer!A:B,2,FALSE)</f>
        <v>Pepita Tuppeny</v>
      </c>
      <c r="D7752" t="s">
        <v>3948</v>
      </c>
      <c r="E7752" t="s">
        <v>3941</v>
      </c>
      <c r="F7752" s="9">
        <v>44725</v>
      </c>
      <c r="G7752" s="11">
        <v>65</v>
      </c>
    </row>
    <row r="7753" spans="2:7" x14ac:dyDescent="0.2">
      <c r="B7753" t="s">
        <v>3423</v>
      </c>
      <c r="C7753" t="str">
        <f>VLOOKUP(B7753,customer!A:B,2,FALSE)</f>
        <v>Pepita Tuppeny</v>
      </c>
      <c r="D7753" t="s">
        <v>3948</v>
      </c>
      <c r="E7753" t="s">
        <v>3941</v>
      </c>
      <c r="F7753" s="9">
        <v>44821</v>
      </c>
      <c r="G7753" s="11">
        <v>65</v>
      </c>
    </row>
    <row r="7754" spans="2:7" x14ac:dyDescent="0.2">
      <c r="B7754" t="s">
        <v>3423</v>
      </c>
      <c r="C7754" t="str">
        <f>VLOOKUP(B7754,customer!A:B,2,FALSE)</f>
        <v>Pepita Tuppeny</v>
      </c>
      <c r="D7754" t="s">
        <v>3948</v>
      </c>
      <c r="E7754" t="s">
        <v>3941</v>
      </c>
      <c r="F7754" s="9">
        <v>44883</v>
      </c>
      <c r="G7754" s="11">
        <v>65</v>
      </c>
    </row>
    <row r="7755" spans="2:7" x14ac:dyDescent="0.2">
      <c r="B7755" t="s">
        <v>3423</v>
      </c>
      <c r="C7755" t="str">
        <f>VLOOKUP(B7755,customer!A:B,2,FALSE)</f>
        <v>Pepita Tuppeny</v>
      </c>
      <c r="D7755" t="s">
        <v>3948</v>
      </c>
      <c r="E7755" t="s">
        <v>3941</v>
      </c>
      <c r="F7755" s="9">
        <v>44916</v>
      </c>
      <c r="G7755" s="11">
        <v>65</v>
      </c>
    </row>
    <row r="7756" spans="2:7" x14ac:dyDescent="0.2">
      <c r="B7756" t="s">
        <v>3423</v>
      </c>
      <c r="C7756" t="str">
        <f>VLOOKUP(B7756,customer!A:B,2,FALSE)</f>
        <v>Pepita Tuppeny</v>
      </c>
      <c r="D7756" t="s">
        <v>3948</v>
      </c>
      <c r="E7756" t="s">
        <v>3941</v>
      </c>
      <c r="F7756" s="9">
        <v>44948</v>
      </c>
      <c r="G7756" s="11">
        <v>65</v>
      </c>
    </row>
    <row r="7757" spans="2:7" x14ac:dyDescent="0.2">
      <c r="B7757" t="s">
        <v>3423</v>
      </c>
      <c r="C7757" t="str">
        <f>VLOOKUP(B7757,customer!A:B,2,FALSE)</f>
        <v>Pepita Tuppeny</v>
      </c>
      <c r="D7757" t="s">
        <v>3948</v>
      </c>
      <c r="E7757" t="s">
        <v>3941</v>
      </c>
      <c r="F7757" s="9">
        <v>44971</v>
      </c>
      <c r="G7757" s="11">
        <v>65</v>
      </c>
    </row>
    <row r="7758" spans="2:7" x14ac:dyDescent="0.2">
      <c r="B7758" t="s">
        <v>3423</v>
      </c>
      <c r="C7758" t="str">
        <f>VLOOKUP(B7758,customer!A:B,2,FALSE)</f>
        <v>Pepita Tuppeny</v>
      </c>
      <c r="D7758" t="s">
        <v>3948</v>
      </c>
      <c r="E7758" t="s">
        <v>3941</v>
      </c>
      <c r="F7758" s="9">
        <v>45057</v>
      </c>
      <c r="G7758" s="11">
        <v>65</v>
      </c>
    </row>
    <row r="7759" spans="2:7" x14ac:dyDescent="0.2">
      <c r="B7759" t="s">
        <v>3423</v>
      </c>
      <c r="C7759" t="str">
        <f>VLOOKUP(B7759,customer!A:B,2,FALSE)</f>
        <v>Pepita Tuppeny</v>
      </c>
      <c r="D7759" t="s">
        <v>3928</v>
      </c>
      <c r="E7759" t="s">
        <v>3938</v>
      </c>
      <c r="F7759" s="9">
        <v>44857</v>
      </c>
      <c r="G7759" s="11">
        <v>75</v>
      </c>
    </row>
    <row r="7760" spans="2:7" x14ac:dyDescent="0.2">
      <c r="B7760" t="s">
        <v>3423</v>
      </c>
      <c r="C7760" t="str">
        <f>VLOOKUP(B7760,customer!A:B,2,FALSE)</f>
        <v>Pepita Tuppeny</v>
      </c>
      <c r="D7760" t="s">
        <v>3928</v>
      </c>
      <c r="E7760" t="s">
        <v>3938</v>
      </c>
      <c r="F7760" s="9">
        <v>44895</v>
      </c>
      <c r="G7760" s="11">
        <v>75</v>
      </c>
    </row>
    <row r="7761" spans="2:7" x14ac:dyDescent="0.2">
      <c r="B7761" t="s">
        <v>3423</v>
      </c>
      <c r="C7761" t="str">
        <f>VLOOKUP(B7761,customer!A:B,2,FALSE)</f>
        <v>Pepita Tuppeny</v>
      </c>
      <c r="D7761" t="s">
        <v>3928</v>
      </c>
      <c r="E7761" t="s">
        <v>3938</v>
      </c>
      <c r="F7761" s="9">
        <v>44921</v>
      </c>
      <c r="G7761" s="11">
        <v>75</v>
      </c>
    </row>
    <row r="7762" spans="2:7" x14ac:dyDescent="0.2">
      <c r="B7762" t="s">
        <v>3423</v>
      </c>
      <c r="C7762" t="str">
        <f>VLOOKUP(B7762,customer!A:B,2,FALSE)</f>
        <v>Pepita Tuppeny</v>
      </c>
      <c r="D7762" t="s">
        <v>3928</v>
      </c>
      <c r="E7762" t="s">
        <v>3938</v>
      </c>
      <c r="F7762" s="9">
        <v>44957</v>
      </c>
      <c r="G7762" s="11">
        <v>75</v>
      </c>
    </row>
    <row r="7763" spans="2:7" x14ac:dyDescent="0.2">
      <c r="B7763" t="s">
        <v>3423</v>
      </c>
      <c r="C7763" t="str">
        <f>VLOOKUP(B7763,customer!A:B,2,FALSE)</f>
        <v>Pepita Tuppeny</v>
      </c>
      <c r="D7763" t="s">
        <v>3928</v>
      </c>
      <c r="E7763" t="s">
        <v>3938</v>
      </c>
      <c r="F7763" s="9">
        <v>44980</v>
      </c>
      <c r="G7763" s="11">
        <v>75</v>
      </c>
    </row>
    <row r="7764" spans="2:7" x14ac:dyDescent="0.2">
      <c r="B7764" t="s">
        <v>3423</v>
      </c>
      <c r="C7764" t="str">
        <f>VLOOKUP(B7764,customer!A:B,2,FALSE)</f>
        <v>Pepita Tuppeny</v>
      </c>
      <c r="D7764" t="s">
        <v>3928</v>
      </c>
      <c r="E7764" t="s">
        <v>3938</v>
      </c>
      <c r="F7764" s="9">
        <v>45015</v>
      </c>
      <c r="G7764" s="11">
        <v>75</v>
      </c>
    </row>
    <row r="7765" spans="2:7" x14ac:dyDescent="0.2">
      <c r="B7765" t="s">
        <v>3423</v>
      </c>
      <c r="C7765" t="str">
        <f>VLOOKUP(B7765,customer!A:B,2,FALSE)</f>
        <v>Pepita Tuppeny</v>
      </c>
      <c r="D7765" t="s">
        <v>3928</v>
      </c>
      <c r="E7765" t="s">
        <v>3938</v>
      </c>
      <c r="F7765" s="9">
        <v>45040</v>
      </c>
      <c r="G7765" s="11">
        <v>75</v>
      </c>
    </row>
    <row r="7766" spans="2:7" x14ac:dyDescent="0.2">
      <c r="B7766" t="s">
        <v>3423</v>
      </c>
      <c r="C7766" t="str">
        <f>VLOOKUP(B7766,customer!A:B,2,FALSE)</f>
        <v>Pepita Tuppeny</v>
      </c>
      <c r="D7766" t="s">
        <v>3928</v>
      </c>
      <c r="E7766" t="s">
        <v>3938</v>
      </c>
      <c r="F7766" s="9">
        <v>45084</v>
      </c>
      <c r="G7766" s="11">
        <v>75</v>
      </c>
    </row>
    <row r="7767" spans="2:7" x14ac:dyDescent="0.2">
      <c r="B7767" t="s">
        <v>3424</v>
      </c>
      <c r="C7767" t="str">
        <f>VLOOKUP(B7767,customer!A:B,2,FALSE)</f>
        <v>Nial M'cowis</v>
      </c>
      <c r="D7767" t="s">
        <v>3921</v>
      </c>
      <c r="E7767" t="s">
        <v>3931</v>
      </c>
      <c r="F7767" s="9">
        <v>44577</v>
      </c>
      <c r="G7767" s="11">
        <v>26</v>
      </c>
    </row>
    <row r="7768" spans="2:7" x14ac:dyDescent="0.2">
      <c r="B7768" t="s">
        <v>3424</v>
      </c>
      <c r="C7768" t="str">
        <f>VLOOKUP(B7768,customer!A:B,2,FALSE)</f>
        <v>Nial M'cowis</v>
      </c>
      <c r="D7768" t="s">
        <v>3921</v>
      </c>
      <c r="E7768" t="s">
        <v>3931</v>
      </c>
      <c r="F7768" s="9">
        <v>44621</v>
      </c>
      <c r="G7768" s="11">
        <v>26</v>
      </c>
    </row>
    <row r="7769" spans="2:7" x14ac:dyDescent="0.2">
      <c r="B7769" t="s">
        <v>3424</v>
      </c>
      <c r="C7769" t="str">
        <f>VLOOKUP(B7769,customer!A:B,2,FALSE)</f>
        <v>Nial M'cowis</v>
      </c>
      <c r="D7769" t="s">
        <v>3921</v>
      </c>
      <c r="E7769" t="s">
        <v>3931</v>
      </c>
      <c r="F7769" s="9">
        <v>44672</v>
      </c>
      <c r="G7769" s="11">
        <v>26</v>
      </c>
    </row>
    <row r="7770" spans="2:7" x14ac:dyDescent="0.2">
      <c r="B7770" t="s">
        <v>3424</v>
      </c>
      <c r="C7770" t="str">
        <f>VLOOKUP(B7770,customer!A:B,2,FALSE)</f>
        <v>Nial M'cowis</v>
      </c>
      <c r="D7770" t="s">
        <v>3921</v>
      </c>
      <c r="E7770" t="s">
        <v>3931</v>
      </c>
      <c r="F7770" s="9">
        <v>44731</v>
      </c>
      <c r="G7770" s="11">
        <v>26</v>
      </c>
    </row>
    <row r="7771" spans="2:7" x14ac:dyDescent="0.2">
      <c r="B7771" t="s">
        <v>3424</v>
      </c>
      <c r="C7771" t="str">
        <f>VLOOKUP(B7771,customer!A:B,2,FALSE)</f>
        <v>Nial M'cowis</v>
      </c>
      <c r="D7771" t="s">
        <v>3921</v>
      </c>
      <c r="E7771" t="s">
        <v>3931</v>
      </c>
      <c r="F7771" s="9">
        <v>44804</v>
      </c>
      <c r="G7771" s="11">
        <v>26</v>
      </c>
    </row>
    <row r="7772" spans="2:7" x14ac:dyDescent="0.2">
      <c r="B7772" t="s">
        <v>3424</v>
      </c>
      <c r="C7772" t="str">
        <f>VLOOKUP(B7772,customer!A:B,2,FALSE)</f>
        <v>Nial M'cowis</v>
      </c>
      <c r="D7772" t="s">
        <v>3921</v>
      </c>
      <c r="E7772" t="s">
        <v>3931</v>
      </c>
      <c r="F7772" s="9">
        <v>44852</v>
      </c>
      <c r="G7772" s="11">
        <v>26</v>
      </c>
    </row>
    <row r="7773" spans="2:7" x14ac:dyDescent="0.2">
      <c r="B7773" t="s">
        <v>3424</v>
      </c>
      <c r="C7773" t="str">
        <f>VLOOKUP(B7773,customer!A:B,2,FALSE)</f>
        <v>Nial M'cowis</v>
      </c>
      <c r="D7773" t="s">
        <v>3921</v>
      </c>
      <c r="E7773" t="s">
        <v>3931</v>
      </c>
      <c r="F7773" s="9">
        <v>44926</v>
      </c>
      <c r="G7773" s="11">
        <v>26</v>
      </c>
    </row>
    <row r="7774" spans="2:7" x14ac:dyDescent="0.2">
      <c r="B7774" t="s">
        <v>3424</v>
      </c>
      <c r="C7774" t="str">
        <f>VLOOKUP(B7774,customer!A:B,2,FALSE)</f>
        <v>Nial M'cowis</v>
      </c>
      <c r="D7774" t="s">
        <v>3921</v>
      </c>
      <c r="E7774" t="s">
        <v>3931</v>
      </c>
      <c r="F7774" s="9">
        <v>45002</v>
      </c>
      <c r="G7774" s="11">
        <v>26</v>
      </c>
    </row>
    <row r="7775" spans="2:7" x14ac:dyDescent="0.2">
      <c r="B7775" t="s">
        <v>3424</v>
      </c>
      <c r="C7775" t="str">
        <f>VLOOKUP(B7775,customer!A:B,2,FALSE)</f>
        <v>Nial M'cowis</v>
      </c>
      <c r="D7775" t="s">
        <v>3921</v>
      </c>
      <c r="E7775" t="s">
        <v>3931</v>
      </c>
      <c r="F7775" s="9">
        <v>45033</v>
      </c>
      <c r="G7775" s="11">
        <v>26</v>
      </c>
    </row>
    <row r="7776" spans="2:7" x14ac:dyDescent="0.2">
      <c r="B7776" t="s">
        <v>3425</v>
      </c>
      <c r="C7776" t="str">
        <f>VLOOKUP(B7776,customer!A:B,2,FALSE)</f>
        <v>Robyn Finlator</v>
      </c>
      <c r="D7776" t="s">
        <v>3949</v>
      </c>
      <c r="E7776" t="s">
        <v>3942</v>
      </c>
      <c r="F7776" s="9">
        <v>44625</v>
      </c>
      <c r="G7776" s="11">
        <v>25</v>
      </c>
    </row>
    <row r="7777" spans="2:7" x14ac:dyDescent="0.2">
      <c r="B7777" t="s">
        <v>3425</v>
      </c>
      <c r="C7777" t="str">
        <f>VLOOKUP(B7777,customer!A:B,2,FALSE)</f>
        <v>Robyn Finlator</v>
      </c>
      <c r="D7777" t="s">
        <v>3949</v>
      </c>
      <c r="E7777" t="s">
        <v>3942</v>
      </c>
      <c r="F7777" s="9">
        <v>44658</v>
      </c>
      <c r="G7777" s="11">
        <v>25</v>
      </c>
    </row>
    <row r="7778" spans="2:7" x14ac:dyDescent="0.2">
      <c r="B7778" t="s">
        <v>3425</v>
      </c>
      <c r="C7778" t="str">
        <f>VLOOKUP(B7778,customer!A:B,2,FALSE)</f>
        <v>Robyn Finlator</v>
      </c>
      <c r="D7778" t="s">
        <v>3949</v>
      </c>
      <c r="E7778" t="s">
        <v>3942</v>
      </c>
      <c r="F7778" s="9">
        <v>44686</v>
      </c>
      <c r="G7778" s="11">
        <v>25</v>
      </c>
    </row>
    <row r="7779" spans="2:7" x14ac:dyDescent="0.2">
      <c r="B7779" t="s">
        <v>3425</v>
      </c>
      <c r="C7779" t="str">
        <f>VLOOKUP(B7779,customer!A:B,2,FALSE)</f>
        <v>Robyn Finlator</v>
      </c>
      <c r="D7779" t="s">
        <v>3949</v>
      </c>
      <c r="E7779" t="s">
        <v>3942</v>
      </c>
      <c r="F7779" s="9">
        <v>44751</v>
      </c>
      <c r="G7779" s="11">
        <v>25</v>
      </c>
    </row>
    <row r="7780" spans="2:7" x14ac:dyDescent="0.2">
      <c r="B7780" t="s">
        <v>3425</v>
      </c>
      <c r="C7780" t="str">
        <f>VLOOKUP(B7780,customer!A:B,2,FALSE)</f>
        <v>Robyn Finlator</v>
      </c>
      <c r="D7780" t="s">
        <v>3949</v>
      </c>
      <c r="E7780" t="s">
        <v>3942</v>
      </c>
      <c r="F7780" s="9">
        <v>44791</v>
      </c>
      <c r="G7780" s="11">
        <v>25</v>
      </c>
    </row>
    <row r="7781" spans="2:7" x14ac:dyDescent="0.2">
      <c r="B7781" t="s">
        <v>3425</v>
      </c>
      <c r="C7781" t="str">
        <f>VLOOKUP(B7781,customer!A:B,2,FALSE)</f>
        <v>Robyn Finlator</v>
      </c>
      <c r="D7781" t="s">
        <v>3949</v>
      </c>
      <c r="E7781" t="s">
        <v>3942</v>
      </c>
      <c r="F7781" s="9">
        <v>44848</v>
      </c>
      <c r="G7781" s="11">
        <v>25</v>
      </c>
    </row>
    <row r="7782" spans="2:7" x14ac:dyDescent="0.2">
      <c r="B7782" t="s">
        <v>3425</v>
      </c>
      <c r="C7782" t="str">
        <f>VLOOKUP(B7782,customer!A:B,2,FALSE)</f>
        <v>Robyn Finlator</v>
      </c>
      <c r="D7782" t="s">
        <v>3949</v>
      </c>
      <c r="E7782" t="s">
        <v>3942</v>
      </c>
      <c r="F7782" s="9">
        <v>44875</v>
      </c>
      <c r="G7782" s="11">
        <v>25</v>
      </c>
    </row>
    <row r="7783" spans="2:7" x14ac:dyDescent="0.2">
      <c r="B7783" t="s">
        <v>3425</v>
      </c>
      <c r="C7783" t="str">
        <f>VLOOKUP(B7783,customer!A:B,2,FALSE)</f>
        <v>Robyn Finlator</v>
      </c>
      <c r="D7783" t="s">
        <v>3949</v>
      </c>
      <c r="E7783" t="s">
        <v>3942</v>
      </c>
      <c r="F7783" s="9">
        <v>44908</v>
      </c>
      <c r="G7783" s="11">
        <v>25</v>
      </c>
    </row>
    <row r="7784" spans="2:7" x14ac:dyDescent="0.2">
      <c r="B7784" t="s">
        <v>3425</v>
      </c>
      <c r="C7784" t="str">
        <f>VLOOKUP(B7784,customer!A:B,2,FALSE)</f>
        <v>Robyn Finlator</v>
      </c>
      <c r="D7784" t="s">
        <v>3949</v>
      </c>
      <c r="E7784" t="s">
        <v>3942</v>
      </c>
      <c r="F7784" s="9">
        <v>44944</v>
      </c>
      <c r="G7784" s="11">
        <v>25</v>
      </c>
    </row>
    <row r="7785" spans="2:7" x14ac:dyDescent="0.2">
      <c r="B7785" t="s">
        <v>3425</v>
      </c>
      <c r="C7785" t="str">
        <f>VLOOKUP(B7785,customer!A:B,2,FALSE)</f>
        <v>Robyn Finlator</v>
      </c>
      <c r="D7785" t="s">
        <v>3949</v>
      </c>
      <c r="E7785" t="s">
        <v>3942</v>
      </c>
      <c r="F7785" s="9">
        <v>44974</v>
      </c>
      <c r="G7785" s="11">
        <v>25</v>
      </c>
    </row>
    <row r="7786" spans="2:7" x14ac:dyDescent="0.2">
      <c r="B7786" t="s">
        <v>3425</v>
      </c>
      <c r="C7786" t="str">
        <f>VLOOKUP(B7786,customer!A:B,2,FALSE)</f>
        <v>Robyn Finlator</v>
      </c>
      <c r="D7786" t="s">
        <v>3949</v>
      </c>
      <c r="E7786" t="s">
        <v>3942</v>
      </c>
      <c r="F7786" s="9">
        <v>45036</v>
      </c>
      <c r="G7786" s="11">
        <v>25</v>
      </c>
    </row>
    <row r="7787" spans="2:7" x14ac:dyDescent="0.2">
      <c r="B7787" t="s">
        <v>3425</v>
      </c>
      <c r="C7787" t="str">
        <f>VLOOKUP(B7787,customer!A:B,2,FALSE)</f>
        <v>Robyn Finlator</v>
      </c>
      <c r="D7787" t="s">
        <v>3949</v>
      </c>
      <c r="E7787" t="s">
        <v>3942</v>
      </c>
      <c r="F7787" s="9">
        <v>45066</v>
      </c>
      <c r="G7787" s="11">
        <v>25</v>
      </c>
    </row>
    <row r="7788" spans="2:7" x14ac:dyDescent="0.2">
      <c r="B7788" t="s">
        <v>3425</v>
      </c>
      <c r="C7788" t="str">
        <f>VLOOKUP(B7788,customer!A:B,2,FALSE)</f>
        <v>Robyn Finlator</v>
      </c>
      <c r="D7788" t="s">
        <v>3920</v>
      </c>
      <c r="E7788" t="s">
        <v>3930</v>
      </c>
      <c r="F7788" s="9">
        <v>44745</v>
      </c>
      <c r="G7788" s="11">
        <v>10</v>
      </c>
    </row>
    <row r="7789" spans="2:7" x14ac:dyDescent="0.2">
      <c r="B7789" t="s">
        <v>3425</v>
      </c>
      <c r="C7789" t="str">
        <f>VLOOKUP(B7789,customer!A:B,2,FALSE)</f>
        <v>Robyn Finlator</v>
      </c>
      <c r="D7789" t="s">
        <v>3920</v>
      </c>
      <c r="E7789" t="s">
        <v>3930</v>
      </c>
      <c r="F7789" s="9">
        <v>44786</v>
      </c>
      <c r="G7789" s="11">
        <v>10</v>
      </c>
    </row>
    <row r="7790" spans="2:7" x14ac:dyDescent="0.2">
      <c r="B7790" t="s">
        <v>3425</v>
      </c>
      <c r="C7790" t="str">
        <f>VLOOKUP(B7790,customer!A:B,2,FALSE)</f>
        <v>Robyn Finlator</v>
      </c>
      <c r="D7790" t="s">
        <v>3920</v>
      </c>
      <c r="E7790" t="s">
        <v>3930</v>
      </c>
      <c r="F7790" s="9">
        <v>44813</v>
      </c>
      <c r="G7790" s="11">
        <v>10</v>
      </c>
    </row>
    <row r="7791" spans="2:7" x14ac:dyDescent="0.2">
      <c r="B7791" t="s">
        <v>3425</v>
      </c>
      <c r="C7791" t="str">
        <f>VLOOKUP(B7791,customer!A:B,2,FALSE)</f>
        <v>Robyn Finlator</v>
      </c>
      <c r="D7791" t="s">
        <v>3920</v>
      </c>
      <c r="E7791" t="s">
        <v>3930</v>
      </c>
      <c r="F7791" s="9">
        <v>44873</v>
      </c>
      <c r="G7791" s="11">
        <v>10</v>
      </c>
    </row>
    <row r="7792" spans="2:7" x14ac:dyDescent="0.2">
      <c r="B7792" t="s">
        <v>3425</v>
      </c>
      <c r="C7792" t="str">
        <f>VLOOKUP(B7792,customer!A:B,2,FALSE)</f>
        <v>Robyn Finlator</v>
      </c>
      <c r="D7792" t="s">
        <v>3920</v>
      </c>
      <c r="E7792" t="s">
        <v>3930</v>
      </c>
      <c r="F7792" s="9">
        <v>44901</v>
      </c>
      <c r="G7792" s="11">
        <v>10</v>
      </c>
    </row>
    <row r="7793" spans="2:7" x14ac:dyDescent="0.2">
      <c r="B7793" t="s">
        <v>3425</v>
      </c>
      <c r="C7793" t="str">
        <f>VLOOKUP(B7793,customer!A:B,2,FALSE)</f>
        <v>Robyn Finlator</v>
      </c>
      <c r="D7793" t="s">
        <v>3920</v>
      </c>
      <c r="E7793" t="s">
        <v>3930</v>
      </c>
      <c r="F7793" s="9">
        <v>44936</v>
      </c>
      <c r="G7793" s="11">
        <v>10</v>
      </c>
    </row>
    <row r="7794" spans="2:7" x14ac:dyDescent="0.2">
      <c r="B7794" t="s">
        <v>3425</v>
      </c>
      <c r="C7794" t="str">
        <f>VLOOKUP(B7794,customer!A:B,2,FALSE)</f>
        <v>Robyn Finlator</v>
      </c>
      <c r="D7794" t="s">
        <v>3920</v>
      </c>
      <c r="E7794" t="s">
        <v>3930</v>
      </c>
      <c r="F7794" s="9">
        <v>44967</v>
      </c>
      <c r="G7794" s="11">
        <v>10</v>
      </c>
    </row>
    <row r="7795" spans="2:7" x14ac:dyDescent="0.2">
      <c r="B7795" t="s">
        <v>3425</v>
      </c>
      <c r="C7795" t="str">
        <f>VLOOKUP(B7795,customer!A:B,2,FALSE)</f>
        <v>Robyn Finlator</v>
      </c>
      <c r="D7795" t="s">
        <v>3920</v>
      </c>
      <c r="E7795" t="s">
        <v>3930</v>
      </c>
      <c r="F7795" s="9">
        <v>44988</v>
      </c>
      <c r="G7795" s="11">
        <v>10</v>
      </c>
    </row>
    <row r="7796" spans="2:7" x14ac:dyDescent="0.2">
      <c r="B7796" t="s">
        <v>3425</v>
      </c>
      <c r="C7796" t="str">
        <f>VLOOKUP(B7796,customer!A:B,2,FALSE)</f>
        <v>Robyn Finlator</v>
      </c>
      <c r="D7796" t="s">
        <v>3920</v>
      </c>
      <c r="E7796" t="s">
        <v>3930</v>
      </c>
      <c r="F7796" s="9">
        <v>45020</v>
      </c>
      <c r="G7796" s="11">
        <v>10</v>
      </c>
    </row>
    <row r="7797" spans="2:7" x14ac:dyDescent="0.2">
      <c r="B7797" t="s">
        <v>3426</v>
      </c>
      <c r="C7797" t="str">
        <f>VLOOKUP(B7797,customer!A:B,2,FALSE)</f>
        <v>Skippie Dickin</v>
      </c>
      <c r="D7797" t="s">
        <v>3922</v>
      </c>
      <c r="E7797" t="s">
        <v>3932</v>
      </c>
      <c r="F7797" s="9">
        <v>44840</v>
      </c>
      <c r="G7797" s="11">
        <v>62</v>
      </c>
    </row>
    <row r="7798" spans="2:7" x14ac:dyDescent="0.2">
      <c r="B7798" t="s">
        <v>3426</v>
      </c>
      <c r="C7798" t="str">
        <f>VLOOKUP(B7798,customer!A:B,2,FALSE)</f>
        <v>Skippie Dickin</v>
      </c>
      <c r="D7798" t="s">
        <v>3922</v>
      </c>
      <c r="E7798" t="s">
        <v>3932</v>
      </c>
      <c r="F7798" s="9">
        <v>44886</v>
      </c>
      <c r="G7798" s="11">
        <v>62</v>
      </c>
    </row>
    <row r="7799" spans="2:7" x14ac:dyDescent="0.2">
      <c r="B7799" t="s">
        <v>3426</v>
      </c>
      <c r="C7799" t="str">
        <f>VLOOKUP(B7799,customer!A:B,2,FALSE)</f>
        <v>Skippie Dickin</v>
      </c>
      <c r="D7799" t="s">
        <v>3922</v>
      </c>
      <c r="E7799" t="s">
        <v>3932</v>
      </c>
      <c r="F7799" s="9">
        <v>44909</v>
      </c>
      <c r="G7799" s="11">
        <v>62</v>
      </c>
    </row>
    <row r="7800" spans="2:7" x14ac:dyDescent="0.2">
      <c r="B7800" t="s">
        <v>3426</v>
      </c>
      <c r="C7800" t="str">
        <f>VLOOKUP(B7800,customer!A:B,2,FALSE)</f>
        <v>Skippie Dickin</v>
      </c>
      <c r="D7800" t="s">
        <v>3922</v>
      </c>
      <c r="E7800" t="s">
        <v>3932</v>
      </c>
      <c r="F7800" s="9">
        <v>44938</v>
      </c>
      <c r="G7800" s="11">
        <v>62</v>
      </c>
    </row>
    <row r="7801" spans="2:7" x14ac:dyDescent="0.2">
      <c r="B7801" t="s">
        <v>3426</v>
      </c>
      <c r="C7801" t="str">
        <f>VLOOKUP(B7801,customer!A:B,2,FALSE)</f>
        <v>Skippie Dickin</v>
      </c>
      <c r="D7801" t="s">
        <v>3922</v>
      </c>
      <c r="E7801" t="s">
        <v>3932</v>
      </c>
      <c r="F7801" s="9">
        <v>44973</v>
      </c>
      <c r="G7801" s="11">
        <v>62</v>
      </c>
    </row>
    <row r="7802" spans="2:7" x14ac:dyDescent="0.2">
      <c r="B7802" t="s">
        <v>3426</v>
      </c>
      <c r="C7802" t="str">
        <f>VLOOKUP(B7802,customer!A:B,2,FALSE)</f>
        <v>Skippie Dickin</v>
      </c>
      <c r="D7802" t="s">
        <v>3922</v>
      </c>
      <c r="E7802" t="s">
        <v>3932</v>
      </c>
      <c r="F7802" s="9">
        <v>44999</v>
      </c>
      <c r="G7802" s="11">
        <v>62</v>
      </c>
    </row>
    <row r="7803" spans="2:7" x14ac:dyDescent="0.2">
      <c r="B7803" t="s">
        <v>3426</v>
      </c>
      <c r="C7803" t="str">
        <f>VLOOKUP(B7803,customer!A:B,2,FALSE)</f>
        <v>Skippie Dickin</v>
      </c>
      <c r="D7803" t="s">
        <v>3922</v>
      </c>
      <c r="E7803" t="s">
        <v>3932</v>
      </c>
      <c r="F7803" s="9">
        <v>45066</v>
      </c>
      <c r="G7803" s="11">
        <v>62</v>
      </c>
    </row>
    <row r="7804" spans="2:7" x14ac:dyDescent="0.2">
      <c r="B7804" t="s">
        <v>3426</v>
      </c>
      <c r="C7804" t="str">
        <f>VLOOKUP(B7804,customer!A:B,2,FALSE)</f>
        <v>Skippie Dickin</v>
      </c>
      <c r="D7804" t="s">
        <v>3926</v>
      </c>
      <c r="E7804" t="s">
        <v>3936</v>
      </c>
      <c r="F7804" s="9">
        <v>44883</v>
      </c>
      <c r="G7804" s="11">
        <v>25</v>
      </c>
    </row>
    <row r="7805" spans="2:7" x14ac:dyDescent="0.2">
      <c r="B7805" t="s">
        <v>3426</v>
      </c>
      <c r="C7805" t="str">
        <f>VLOOKUP(B7805,customer!A:B,2,FALSE)</f>
        <v>Skippie Dickin</v>
      </c>
      <c r="D7805" t="s">
        <v>3926</v>
      </c>
      <c r="E7805" t="s">
        <v>3936</v>
      </c>
      <c r="F7805" s="9">
        <v>44914</v>
      </c>
      <c r="G7805" s="11">
        <v>25</v>
      </c>
    </row>
    <row r="7806" spans="2:7" x14ac:dyDescent="0.2">
      <c r="B7806" t="s">
        <v>3426</v>
      </c>
      <c r="C7806" t="str">
        <f>VLOOKUP(B7806,customer!A:B,2,FALSE)</f>
        <v>Skippie Dickin</v>
      </c>
      <c r="D7806" t="s">
        <v>3926</v>
      </c>
      <c r="E7806" t="s">
        <v>3936</v>
      </c>
      <c r="F7806" s="9">
        <v>44956</v>
      </c>
      <c r="G7806" s="11">
        <v>25</v>
      </c>
    </row>
    <row r="7807" spans="2:7" x14ac:dyDescent="0.2">
      <c r="B7807" t="s">
        <v>3426</v>
      </c>
      <c r="C7807" t="str">
        <f>VLOOKUP(B7807,customer!A:B,2,FALSE)</f>
        <v>Skippie Dickin</v>
      </c>
      <c r="D7807" t="s">
        <v>3926</v>
      </c>
      <c r="E7807" t="s">
        <v>3936</v>
      </c>
      <c r="F7807" s="9">
        <v>44977</v>
      </c>
      <c r="G7807" s="11">
        <v>25</v>
      </c>
    </row>
    <row r="7808" spans="2:7" x14ac:dyDescent="0.2">
      <c r="B7808" t="s">
        <v>3426</v>
      </c>
      <c r="C7808" t="str">
        <f>VLOOKUP(B7808,customer!A:B,2,FALSE)</f>
        <v>Skippie Dickin</v>
      </c>
      <c r="D7808" t="s">
        <v>3926</v>
      </c>
      <c r="E7808" t="s">
        <v>3936</v>
      </c>
      <c r="F7808" s="9">
        <v>45015</v>
      </c>
      <c r="G7808" s="11">
        <v>25</v>
      </c>
    </row>
    <row r="7809" spans="2:7" x14ac:dyDescent="0.2">
      <c r="B7809" t="s">
        <v>3426</v>
      </c>
      <c r="C7809" t="str">
        <f>VLOOKUP(B7809,customer!A:B,2,FALSE)</f>
        <v>Skippie Dickin</v>
      </c>
      <c r="D7809" t="s">
        <v>3926</v>
      </c>
      <c r="E7809" t="s">
        <v>3936</v>
      </c>
      <c r="F7809" s="9">
        <v>45041</v>
      </c>
      <c r="G7809" s="11">
        <v>25</v>
      </c>
    </row>
    <row r="7810" spans="2:7" x14ac:dyDescent="0.2">
      <c r="B7810" t="s">
        <v>3426</v>
      </c>
      <c r="C7810" t="str">
        <f>VLOOKUP(B7810,customer!A:B,2,FALSE)</f>
        <v>Skippie Dickin</v>
      </c>
      <c r="D7810" t="s">
        <v>3926</v>
      </c>
      <c r="E7810" t="s">
        <v>3936</v>
      </c>
      <c r="F7810" s="9">
        <v>45065</v>
      </c>
      <c r="G7810" s="11">
        <v>25</v>
      </c>
    </row>
    <row r="7811" spans="2:7" x14ac:dyDescent="0.2">
      <c r="B7811" t="s">
        <v>3427</v>
      </c>
      <c r="C7811" t="str">
        <f>VLOOKUP(B7811,customer!A:B,2,FALSE)</f>
        <v>Hayes Batrop</v>
      </c>
      <c r="D7811" t="s">
        <v>3927</v>
      </c>
      <c r="E7811" t="s">
        <v>3937</v>
      </c>
      <c r="F7811" s="9">
        <v>45021</v>
      </c>
      <c r="G7811" s="11">
        <v>27</v>
      </c>
    </row>
    <row r="7812" spans="2:7" x14ac:dyDescent="0.2">
      <c r="B7812" t="s">
        <v>3427</v>
      </c>
      <c r="C7812" t="str">
        <f>VLOOKUP(B7812,customer!A:B,2,FALSE)</f>
        <v>Hayes Batrop</v>
      </c>
      <c r="D7812" t="s">
        <v>3927</v>
      </c>
      <c r="E7812" t="s">
        <v>3937</v>
      </c>
      <c r="F7812" s="9">
        <v>45052</v>
      </c>
      <c r="G7812" s="11">
        <v>27</v>
      </c>
    </row>
    <row r="7813" spans="2:7" x14ac:dyDescent="0.2">
      <c r="B7813" t="s">
        <v>3428</v>
      </c>
      <c r="C7813" t="str">
        <f>VLOOKUP(B7813,customer!A:B,2,FALSE)</f>
        <v>Cammie Legh</v>
      </c>
      <c r="D7813" t="s">
        <v>3949</v>
      </c>
      <c r="E7813" t="s">
        <v>3942</v>
      </c>
      <c r="F7813" s="9">
        <v>44775</v>
      </c>
      <c r="G7813" s="11">
        <v>25</v>
      </c>
    </row>
    <row r="7814" spans="2:7" x14ac:dyDescent="0.2">
      <c r="B7814" t="s">
        <v>3428</v>
      </c>
      <c r="C7814" t="str">
        <f>VLOOKUP(B7814,customer!A:B,2,FALSE)</f>
        <v>Cammie Legh</v>
      </c>
      <c r="D7814" t="s">
        <v>3949</v>
      </c>
      <c r="E7814" t="s">
        <v>3942</v>
      </c>
      <c r="F7814" s="9">
        <v>44808</v>
      </c>
      <c r="G7814" s="11">
        <v>25</v>
      </c>
    </row>
    <row r="7815" spans="2:7" x14ac:dyDescent="0.2">
      <c r="B7815" t="s">
        <v>3428</v>
      </c>
      <c r="C7815" t="str">
        <f>VLOOKUP(B7815,customer!A:B,2,FALSE)</f>
        <v>Cammie Legh</v>
      </c>
      <c r="D7815" t="s">
        <v>3949</v>
      </c>
      <c r="E7815" t="s">
        <v>3942</v>
      </c>
      <c r="F7815" s="9">
        <v>44846</v>
      </c>
      <c r="G7815" s="11">
        <v>25</v>
      </c>
    </row>
    <row r="7816" spans="2:7" x14ac:dyDescent="0.2">
      <c r="B7816" t="s">
        <v>3428</v>
      </c>
      <c r="C7816" t="str">
        <f>VLOOKUP(B7816,customer!A:B,2,FALSE)</f>
        <v>Cammie Legh</v>
      </c>
      <c r="D7816" t="s">
        <v>3949</v>
      </c>
      <c r="E7816" t="s">
        <v>3942</v>
      </c>
      <c r="F7816" s="9">
        <v>44875</v>
      </c>
      <c r="G7816" s="11">
        <v>25</v>
      </c>
    </row>
    <row r="7817" spans="2:7" x14ac:dyDescent="0.2">
      <c r="B7817" t="s">
        <v>3428</v>
      </c>
      <c r="C7817" t="str">
        <f>VLOOKUP(B7817,customer!A:B,2,FALSE)</f>
        <v>Cammie Legh</v>
      </c>
      <c r="D7817" t="s">
        <v>3949</v>
      </c>
      <c r="E7817" t="s">
        <v>3942</v>
      </c>
      <c r="F7817" s="9">
        <v>44901</v>
      </c>
      <c r="G7817" s="11">
        <v>25</v>
      </c>
    </row>
    <row r="7818" spans="2:7" x14ac:dyDescent="0.2">
      <c r="B7818" t="s">
        <v>3428</v>
      </c>
      <c r="C7818" t="str">
        <f>VLOOKUP(B7818,customer!A:B,2,FALSE)</f>
        <v>Cammie Legh</v>
      </c>
      <c r="D7818" t="s">
        <v>3949</v>
      </c>
      <c r="E7818" t="s">
        <v>3942</v>
      </c>
      <c r="F7818" s="9">
        <v>44941</v>
      </c>
      <c r="G7818" s="11">
        <v>25</v>
      </c>
    </row>
    <row r="7819" spans="2:7" x14ac:dyDescent="0.2">
      <c r="B7819" t="s">
        <v>3428</v>
      </c>
      <c r="C7819" t="str">
        <f>VLOOKUP(B7819,customer!A:B,2,FALSE)</f>
        <v>Cammie Legh</v>
      </c>
      <c r="D7819" t="s">
        <v>3949</v>
      </c>
      <c r="E7819" t="s">
        <v>3942</v>
      </c>
      <c r="F7819" s="9">
        <v>44964</v>
      </c>
      <c r="G7819" s="11">
        <v>25</v>
      </c>
    </row>
    <row r="7820" spans="2:7" x14ac:dyDescent="0.2">
      <c r="B7820" t="s">
        <v>3428</v>
      </c>
      <c r="C7820" t="str">
        <f>VLOOKUP(B7820,customer!A:B,2,FALSE)</f>
        <v>Cammie Legh</v>
      </c>
      <c r="D7820" t="s">
        <v>3949</v>
      </c>
      <c r="E7820" t="s">
        <v>3942</v>
      </c>
      <c r="F7820" s="9">
        <v>44998</v>
      </c>
      <c r="G7820" s="11">
        <v>25</v>
      </c>
    </row>
    <row r="7821" spans="2:7" x14ac:dyDescent="0.2">
      <c r="B7821" t="s">
        <v>3428</v>
      </c>
      <c r="C7821" t="str">
        <f>VLOOKUP(B7821,customer!A:B,2,FALSE)</f>
        <v>Cammie Legh</v>
      </c>
      <c r="D7821" t="s">
        <v>3949</v>
      </c>
      <c r="E7821" t="s">
        <v>3942</v>
      </c>
      <c r="F7821" s="9">
        <v>45018</v>
      </c>
      <c r="G7821" s="11">
        <v>25</v>
      </c>
    </row>
    <row r="7822" spans="2:7" x14ac:dyDescent="0.2">
      <c r="B7822" t="s">
        <v>3428</v>
      </c>
      <c r="C7822" t="str">
        <f>VLOOKUP(B7822,customer!A:B,2,FALSE)</f>
        <v>Cammie Legh</v>
      </c>
      <c r="D7822" t="s">
        <v>3952</v>
      </c>
      <c r="E7822" t="s">
        <v>3945</v>
      </c>
      <c r="F7822" s="9">
        <v>44821</v>
      </c>
      <c r="G7822" s="11">
        <v>16</v>
      </c>
    </row>
    <row r="7823" spans="2:7" x14ac:dyDescent="0.2">
      <c r="B7823" t="s">
        <v>3428</v>
      </c>
      <c r="C7823" t="str">
        <f>VLOOKUP(B7823,customer!A:B,2,FALSE)</f>
        <v>Cammie Legh</v>
      </c>
      <c r="D7823" t="s">
        <v>3952</v>
      </c>
      <c r="E7823" t="s">
        <v>3945</v>
      </c>
      <c r="F7823" s="9">
        <v>44852</v>
      </c>
      <c r="G7823" s="11">
        <v>16</v>
      </c>
    </row>
    <row r="7824" spans="2:7" x14ac:dyDescent="0.2">
      <c r="B7824" t="s">
        <v>3428</v>
      </c>
      <c r="C7824" t="str">
        <f>VLOOKUP(B7824,customer!A:B,2,FALSE)</f>
        <v>Cammie Legh</v>
      </c>
      <c r="D7824" t="s">
        <v>3952</v>
      </c>
      <c r="E7824" t="s">
        <v>3945</v>
      </c>
      <c r="F7824" s="9">
        <v>44892</v>
      </c>
      <c r="G7824" s="11">
        <v>16</v>
      </c>
    </row>
    <row r="7825" spans="2:7" x14ac:dyDescent="0.2">
      <c r="B7825" t="s">
        <v>3428</v>
      </c>
      <c r="C7825" t="str">
        <f>VLOOKUP(B7825,customer!A:B,2,FALSE)</f>
        <v>Cammie Legh</v>
      </c>
      <c r="D7825" t="s">
        <v>3952</v>
      </c>
      <c r="E7825" t="s">
        <v>3945</v>
      </c>
      <c r="F7825" s="9">
        <v>44921</v>
      </c>
      <c r="G7825" s="11">
        <v>16</v>
      </c>
    </row>
    <row r="7826" spans="2:7" x14ac:dyDescent="0.2">
      <c r="B7826" t="s">
        <v>3428</v>
      </c>
      <c r="C7826" t="str">
        <f>VLOOKUP(B7826,customer!A:B,2,FALSE)</f>
        <v>Cammie Legh</v>
      </c>
      <c r="D7826" t="s">
        <v>3952</v>
      </c>
      <c r="E7826" t="s">
        <v>3945</v>
      </c>
      <c r="F7826" s="9">
        <v>44945</v>
      </c>
      <c r="G7826" s="11">
        <v>16</v>
      </c>
    </row>
    <row r="7827" spans="2:7" x14ac:dyDescent="0.2">
      <c r="B7827" t="s">
        <v>3428</v>
      </c>
      <c r="C7827" t="str">
        <f>VLOOKUP(B7827,customer!A:B,2,FALSE)</f>
        <v>Cammie Legh</v>
      </c>
      <c r="D7827" t="s">
        <v>3952</v>
      </c>
      <c r="E7827" t="s">
        <v>3945</v>
      </c>
      <c r="F7827" s="9">
        <v>44983</v>
      </c>
      <c r="G7827" s="11">
        <v>16</v>
      </c>
    </row>
    <row r="7828" spans="2:7" x14ac:dyDescent="0.2">
      <c r="B7828" t="s">
        <v>3428</v>
      </c>
      <c r="C7828" t="str">
        <f>VLOOKUP(B7828,customer!A:B,2,FALSE)</f>
        <v>Cammie Legh</v>
      </c>
      <c r="D7828" t="s">
        <v>3952</v>
      </c>
      <c r="E7828" t="s">
        <v>3945</v>
      </c>
      <c r="F7828" s="9">
        <v>45006</v>
      </c>
      <c r="G7828" s="11">
        <v>16</v>
      </c>
    </row>
    <row r="7829" spans="2:7" x14ac:dyDescent="0.2">
      <c r="B7829" t="s">
        <v>3428</v>
      </c>
      <c r="C7829" t="str">
        <f>VLOOKUP(B7829,customer!A:B,2,FALSE)</f>
        <v>Cammie Legh</v>
      </c>
      <c r="D7829" t="s">
        <v>3952</v>
      </c>
      <c r="E7829" t="s">
        <v>3945</v>
      </c>
      <c r="F7829" s="9">
        <v>45046</v>
      </c>
      <c r="G7829" s="11">
        <v>16</v>
      </c>
    </row>
    <row r="7830" spans="2:7" x14ac:dyDescent="0.2">
      <c r="B7830" t="s">
        <v>3428</v>
      </c>
      <c r="C7830" t="str">
        <f>VLOOKUP(B7830,customer!A:B,2,FALSE)</f>
        <v>Cammie Legh</v>
      </c>
      <c r="D7830" t="s">
        <v>3952</v>
      </c>
      <c r="E7830" t="s">
        <v>3945</v>
      </c>
      <c r="F7830" s="9">
        <v>45074</v>
      </c>
      <c r="G7830" s="11">
        <v>16</v>
      </c>
    </row>
    <row r="7831" spans="2:7" x14ac:dyDescent="0.2">
      <c r="B7831" t="s">
        <v>3429</v>
      </c>
      <c r="C7831" t="str">
        <f>VLOOKUP(B7831,customer!A:B,2,FALSE)</f>
        <v>Nicolai Saxelby</v>
      </c>
      <c r="D7831" t="s">
        <v>3926</v>
      </c>
      <c r="E7831" t="s">
        <v>3936</v>
      </c>
      <c r="F7831" s="9">
        <v>44881</v>
      </c>
      <c r="G7831" s="11">
        <v>25</v>
      </c>
    </row>
    <row r="7832" spans="2:7" x14ac:dyDescent="0.2">
      <c r="B7832" t="s">
        <v>3429</v>
      </c>
      <c r="C7832" t="str">
        <f>VLOOKUP(B7832,customer!A:B,2,FALSE)</f>
        <v>Nicolai Saxelby</v>
      </c>
      <c r="D7832" t="s">
        <v>3926</v>
      </c>
      <c r="E7832" t="s">
        <v>3936</v>
      </c>
      <c r="F7832" s="9">
        <v>44912</v>
      </c>
      <c r="G7832" s="11">
        <v>25</v>
      </c>
    </row>
    <row r="7833" spans="2:7" x14ac:dyDescent="0.2">
      <c r="B7833" t="s">
        <v>3429</v>
      </c>
      <c r="C7833" t="str">
        <f>VLOOKUP(B7833,customer!A:B,2,FALSE)</f>
        <v>Nicolai Saxelby</v>
      </c>
      <c r="D7833" t="s">
        <v>3926</v>
      </c>
      <c r="E7833" t="s">
        <v>3936</v>
      </c>
      <c r="F7833" s="9">
        <v>44956</v>
      </c>
      <c r="G7833" s="11">
        <v>25</v>
      </c>
    </row>
    <row r="7834" spans="2:7" x14ac:dyDescent="0.2">
      <c r="B7834" t="s">
        <v>3429</v>
      </c>
      <c r="C7834" t="str">
        <f>VLOOKUP(B7834,customer!A:B,2,FALSE)</f>
        <v>Nicolai Saxelby</v>
      </c>
      <c r="D7834" t="s">
        <v>3926</v>
      </c>
      <c r="E7834" t="s">
        <v>3936</v>
      </c>
      <c r="F7834" s="9">
        <v>44985</v>
      </c>
      <c r="G7834" s="11">
        <v>25</v>
      </c>
    </row>
    <row r="7835" spans="2:7" x14ac:dyDescent="0.2">
      <c r="B7835" t="s">
        <v>3429</v>
      </c>
      <c r="C7835" t="str">
        <f>VLOOKUP(B7835,customer!A:B,2,FALSE)</f>
        <v>Nicolai Saxelby</v>
      </c>
      <c r="D7835" t="s">
        <v>3926</v>
      </c>
      <c r="E7835" t="s">
        <v>3936</v>
      </c>
      <c r="F7835" s="9">
        <v>45004</v>
      </c>
      <c r="G7835" s="11">
        <v>25</v>
      </c>
    </row>
    <row r="7836" spans="2:7" x14ac:dyDescent="0.2">
      <c r="B7836" t="s">
        <v>3429</v>
      </c>
      <c r="C7836" t="str">
        <f>VLOOKUP(B7836,customer!A:B,2,FALSE)</f>
        <v>Nicolai Saxelby</v>
      </c>
      <c r="D7836" t="s">
        <v>3926</v>
      </c>
      <c r="E7836" t="s">
        <v>3936</v>
      </c>
      <c r="F7836" s="9">
        <v>45038</v>
      </c>
      <c r="G7836" s="11">
        <v>25</v>
      </c>
    </row>
    <row r="7837" spans="2:7" x14ac:dyDescent="0.2">
      <c r="B7837" t="s">
        <v>3429</v>
      </c>
      <c r="C7837" t="str">
        <f>VLOOKUP(B7837,customer!A:B,2,FALSE)</f>
        <v>Nicolai Saxelby</v>
      </c>
      <c r="D7837" t="s">
        <v>3926</v>
      </c>
      <c r="E7837" t="s">
        <v>3936</v>
      </c>
      <c r="F7837" s="9">
        <v>45070</v>
      </c>
      <c r="G7837" s="11">
        <v>25</v>
      </c>
    </row>
    <row r="7838" spans="2:7" x14ac:dyDescent="0.2">
      <c r="B7838" t="s">
        <v>3429</v>
      </c>
      <c r="C7838" t="str">
        <f>VLOOKUP(B7838,customer!A:B,2,FALSE)</f>
        <v>Nicolai Saxelby</v>
      </c>
      <c r="D7838" t="s">
        <v>3952</v>
      </c>
      <c r="E7838" t="s">
        <v>3945</v>
      </c>
      <c r="F7838" s="9">
        <v>44894</v>
      </c>
      <c r="G7838" s="11">
        <v>16</v>
      </c>
    </row>
    <row r="7839" spans="2:7" x14ac:dyDescent="0.2">
      <c r="B7839" t="s">
        <v>3429</v>
      </c>
      <c r="C7839" t="str">
        <f>VLOOKUP(B7839,customer!A:B,2,FALSE)</f>
        <v>Nicolai Saxelby</v>
      </c>
      <c r="D7839" t="s">
        <v>3952</v>
      </c>
      <c r="E7839" t="s">
        <v>3945</v>
      </c>
      <c r="F7839" s="9">
        <v>44933</v>
      </c>
      <c r="G7839" s="11">
        <v>16</v>
      </c>
    </row>
    <row r="7840" spans="2:7" x14ac:dyDescent="0.2">
      <c r="B7840" t="s">
        <v>3429</v>
      </c>
      <c r="C7840" t="str">
        <f>VLOOKUP(B7840,customer!A:B,2,FALSE)</f>
        <v>Nicolai Saxelby</v>
      </c>
      <c r="D7840" t="s">
        <v>3952</v>
      </c>
      <c r="E7840" t="s">
        <v>3945</v>
      </c>
      <c r="F7840" s="9">
        <v>44970</v>
      </c>
      <c r="G7840" s="11">
        <v>16</v>
      </c>
    </row>
    <row r="7841" spans="2:7" x14ac:dyDescent="0.2">
      <c r="B7841" t="s">
        <v>3429</v>
      </c>
      <c r="C7841" t="str">
        <f>VLOOKUP(B7841,customer!A:B,2,FALSE)</f>
        <v>Nicolai Saxelby</v>
      </c>
      <c r="D7841" t="s">
        <v>3952</v>
      </c>
      <c r="E7841" t="s">
        <v>3945</v>
      </c>
      <c r="F7841" s="9">
        <v>44996</v>
      </c>
      <c r="G7841" s="11">
        <v>16</v>
      </c>
    </row>
    <row r="7842" spans="2:7" x14ac:dyDescent="0.2">
      <c r="B7842" t="s">
        <v>3429</v>
      </c>
      <c r="C7842" t="str">
        <f>VLOOKUP(B7842,customer!A:B,2,FALSE)</f>
        <v>Nicolai Saxelby</v>
      </c>
      <c r="D7842" t="s">
        <v>3952</v>
      </c>
      <c r="E7842" t="s">
        <v>3945</v>
      </c>
      <c r="F7842" s="9">
        <v>45020</v>
      </c>
      <c r="G7842" s="11">
        <v>16</v>
      </c>
    </row>
    <row r="7843" spans="2:7" x14ac:dyDescent="0.2">
      <c r="B7843" t="s">
        <v>3429</v>
      </c>
      <c r="C7843" t="str">
        <f>VLOOKUP(B7843,customer!A:B,2,FALSE)</f>
        <v>Nicolai Saxelby</v>
      </c>
      <c r="D7843" t="s">
        <v>3952</v>
      </c>
      <c r="E7843" t="s">
        <v>3945</v>
      </c>
      <c r="F7843" s="9">
        <v>45087</v>
      </c>
      <c r="G7843" s="11">
        <v>16</v>
      </c>
    </row>
    <row r="7844" spans="2:7" x14ac:dyDescent="0.2">
      <c r="B7844" t="s">
        <v>3430</v>
      </c>
      <c r="C7844" t="str">
        <f>VLOOKUP(B7844,customer!A:B,2,FALSE)</f>
        <v>Melanie Reisin</v>
      </c>
      <c r="D7844" t="s">
        <v>3925</v>
      </c>
      <c r="E7844" t="s">
        <v>3935</v>
      </c>
      <c r="F7844" s="9">
        <v>44716</v>
      </c>
      <c r="G7844" s="11">
        <v>13</v>
      </c>
    </row>
    <row r="7845" spans="2:7" x14ac:dyDescent="0.2">
      <c r="B7845" t="s">
        <v>3430</v>
      </c>
      <c r="C7845" t="str">
        <f>VLOOKUP(B7845,customer!A:B,2,FALSE)</f>
        <v>Melanie Reisin</v>
      </c>
      <c r="D7845" t="s">
        <v>3925</v>
      </c>
      <c r="E7845" t="s">
        <v>3935</v>
      </c>
      <c r="F7845" s="9">
        <v>44752</v>
      </c>
      <c r="G7845" s="11">
        <v>13</v>
      </c>
    </row>
    <row r="7846" spans="2:7" x14ac:dyDescent="0.2">
      <c r="B7846" t="s">
        <v>3430</v>
      </c>
      <c r="C7846" t="str">
        <f>VLOOKUP(B7846,customer!A:B,2,FALSE)</f>
        <v>Melanie Reisin</v>
      </c>
      <c r="D7846" t="s">
        <v>3925</v>
      </c>
      <c r="E7846" t="s">
        <v>3935</v>
      </c>
      <c r="F7846" s="9">
        <v>44816</v>
      </c>
      <c r="G7846" s="11">
        <v>13</v>
      </c>
    </row>
    <row r="7847" spans="2:7" x14ac:dyDescent="0.2">
      <c r="B7847" t="s">
        <v>3430</v>
      </c>
      <c r="C7847" t="str">
        <f>VLOOKUP(B7847,customer!A:B,2,FALSE)</f>
        <v>Melanie Reisin</v>
      </c>
      <c r="D7847" t="s">
        <v>3925</v>
      </c>
      <c r="E7847" t="s">
        <v>3935</v>
      </c>
      <c r="F7847" s="9">
        <v>44848</v>
      </c>
      <c r="G7847" s="11">
        <v>13</v>
      </c>
    </row>
    <row r="7848" spans="2:7" x14ac:dyDescent="0.2">
      <c r="B7848" t="s">
        <v>3430</v>
      </c>
      <c r="C7848" t="str">
        <f>VLOOKUP(B7848,customer!A:B,2,FALSE)</f>
        <v>Melanie Reisin</v>
      </c>
      <c r="D7848" t="s">
        <v>3925</v>
      </c>
      <c r="E7848" t="s">
        <v>3935</v>
      </c>
      <c r="F7848" s="9">
        <v>44877</v>
      </c>
      <c r="G7848" s="11">
        <v>13</v>
      </c>
    </row>
    <row r="7849" spans="2:7" x14ac:dyDescent="0.2">
      <c r="B7849" t="s">
        <v>3430</v>
      </c>
      <c r="C7849" t="str">
        <f>VLOOKUP(B7849,customer!A:B,2,FALSE)</f>
        <v>Melanie Reisin</v>
      </c>
      <c r="D7849" t="s">
        <v>3925</v>
      </c>
      <c r="E7849" t="s">
        <v>3935</v>
      </c>
      <c r="F7849" s="9">
        <v>44911</v>
      </c>
      <c r="G7849" s="11">
        <v>13</v>
      </c>
    </row>
    <row r="7850" spans="2:7" x14ac:dyDescent="0.2">
      <c r="B7850" t="s">
        <v>3430</v>
      </c>
      <c r="C7850" t="str">
        <f>VLOOKUP(B7850,customer!A:B,2,FALSE)</f>
        <v>Melanie Reisin</v>
      </c>
      <c r="D7850" t="s">
        <v>3925</v>
      </c>
      <c r="E7850" t="s">
        <v>3935</v>
      </c>
      <c r="F7850" s="9">
        <v>44930</v>
      </c>
      <c r="G7850" s="11">
        <v>13</v>
      </c>
    </row>
    <row r="7851" spans="2:7" x14ac:dyDescent="0.2">
      <c r="B7851" t="s">
        <v>3430</v>
      </c>
      <c r="C7851" t="str">
        <f>VLOOKUP(B7851,customer!A:B,2,FALSE)</f>
        <v>Melanie Reisin</v>
      </c>
      <c r="D7851" t="s">
        <v>3925</v>
      </c>
      <c r="E7851" t="s">
        <v>3935</v>
      </c>
      <c r="F7851" s="9">
        <v>44964</v>
      </c>
      <c r="G7851" s="11">
        <v>13</v>
      </c>
    </row>
    <row r="7852" spans="2:7" x14ac:dyDescent="0.2">
      <c r="B7852" t="s">
        <v>3430</v>
      </c>
      <c r="C7852" t="str">
        <f>VLOOKUP(B7852,customer!A:B,2,FALSE)</f>
        <v>Melanie Reisin</v>
      </c>
      <c r="D7852" t="s">
        <v>3925</v>
      </c>
      <c r="E7852" t="s">
        <v>3935</v>
      </c>
      <c r="F7852" s="9">
        <v>45027</v>
      </c>
      <c r="G7852" s="11">
        <v>13</v>
      </c>
    </row>
    <row r="7853" spans="2:7" x14ac:dyDescent="0.2">
      <c r="B7853" t="s">
        <v>3430</v>
      </c>
      <c r="C7853" t="str">
        <f>VLOOKUP(B7853,customer!A:B,2,FALSE)</f>
        <v>Melanie Reisin</v>
      </c>
      <c r="D7853" t="s">
        <v>3921</v>
      </c>
      <c r="E7853" t="s">
        <v>3931</v>
      </c>
      <c r="F7853" s="9">
        <v>44944</v>
      </c>
      <c r="G7853" s="11">
        <v>26</v>
      </c>
    </row>
    <row r="7854" spans="2:7" x14ac:dyDescent="0.2">
      <c r="B7854" t="s">
        <v>3430</v>
      </c>
      <c r="C7854" t="str">
        <f>VLOOKUP(B7854,customer!A:B,2,FALSE)</f>
        <v>Melanie Reisin</v>
      </c>
      <c r="D7854" t="s">
        <v>3921</v>
      </c>
      <c r="E7854" t="s">
        <v>3931</v>
      </c>
      <c r="F7854" s="9">
        <v>44983</v>
      </c>
      <c r="G7854" s="11">
        <v>26</v>
      </c>
    </row>
    <row r="7855" spans="2:7" x14ac:dyDescent="0.2">
      <c r="B7855" t="s">
        <v>3430</v>
      </c>
      <c r="C7855" t="str">
        <f>VLOOKUP(B7855,customer!A:B,2,FALSE)</f>
        <v>Melanie Reisin</v>
      </c>
      <c r="D7855" t="s">
        <v>3921</v>
      </c>
      <c r="E7855" t="s">
        <v>3931</v>
      </c>
      <c r="F7855" s="9">
        <v>45009</v>
      </c>
      <c r="G7855" s="11">
        <v>26</v>
      </c>
    </row>
    <row r="7856" spans="2:7" x14ac:dyDescent="0.2">
      <c r="B7856" t="s">
        <v>3430</v>
      </c>
      <c r="C7856" t="str">
        <f>VLOOKUP(B7856,customer!A:B,2,FALSE)</f>
        <v>Melanie Reisin</v>
      </c>
      <c r="D7856" t="s">
        <v>3921</v>
      </c>
      <c r="E7856" t="s">
        <v>3931</v>
      </c>
      <c r="F7856" s="9">
        <v>45042</v>
      </c>
      <c r="G7856" s="11">
        <v>26</v>
      </c>
    </row>
    <row r="7857" spans="2:7" x14ac:dyDescent="0.2">
      <c r="B7857" t="s">
        <v>3430</v>
      </c>
      <c r="C7857" t="str">
        <f>VLOOKUP(B7857,customer!A:B,2,FALSE)</f>
        <v>Melanie Reisin</v>
      </c>
      <c r="D7857" t="s">
        <v>3921</v>
      </c>
      <c r="E7857" t="s">
        <v>3931</v>
      </c>
      <c r="F7857" s="9">
        <v>45070</v>
      </c>
      <c r="G7857" s="11">
        <v>26</v>
      </c>
    </row>
    <row r="7858" spans="2:7" x14ac:dyDescent="0.2">
      <c r="B7858" t="s">
        <v>3431</v>
      </c>
      <c r="C7858" t="str">
        <f>VLOOKUP(B7858,customer!A:B,2,FALSE)</f>
        <v>Violette Tait</v>
      </c>
      <c r="D7858" t="s">
        <v>3929</v>
      </c>
      <c r="E7858" t="s">
        <v>3939</v>
      </c>
      <c r="F7858" s="9">
        <v>45018</v>
      </c>
      <c r="G7858" s="11">
        <v>66</v>
      </c>
    </row>
    <row r="7859" spans="2:7" x14ac:dyDescent="0.2">
      <c r="B7859" t="s">
        <v>3431</v>
      </c>
      <c r="C7859" t="str">
        <f>VLOOKUP(B7859,customer!A:B,2,FALSE)</f>
        <v>Violette Tait</v>
      </c>
      <c r="D7859" t="s">
        <v>3929</v>
      </c>
      <c r="E7859" t="s">
        <v>3939</v>
      </c>
      <c r="F7859" s="9">
        <v>45063</v>
      </c>
      <c r="G7859" s="11">
        <v>66</v>
      </c>
    </row>
    <row r="7860" spans="2:7" x14ac:dyDescent="0.2">
      <c r="B7860" t="s">
        <v>3431</v>
      </c>
      <c r="C7860" t="str">
        <f>VLOOKUP(B7860,customer!A:B,2,FALSE)</f>
        <v>Violette Tait</v>
      </c>
      <c r="D7860" t="s">
        <v>3953</v>
      </c>
      <c r="E7860" t="s">
        <v>3946</v>
      </c>
      <c r="F7860" s="9">
        <v>45035</v>
      </c>
      <c r="G7860" s="11">
        <v>29</v>
      </c>
    </row>
    <row r="7861" spans="2:7" x14ac:dyDescent="0.2">
      <c r="B7861" t="s">
        <v>3431</v>
      </c>
      <c r="C7861" t="str">
        <f>VLOOKUP(B7861,customer!A:B,2,FALSE)</f>
        <v>Violette Tait</v>
      </c>
      <c r="D7861" t="s">
        <v>3953</v>
      </c>
      <c r="E7861" t="s">
        <v>3946</v>
      </c>
      <c r="F7861" s="9">
        <v>45074</v>
      </c>
      <c r="G7861" s="11">
        <v>29</v>
      </c>
    </row>
    <row r="7862" spans="2:7" x14ac:dyDescent="0.2">
      <c r="B7862" t="s">
        <v>3431</v>
      </c>
      <c r="C7862" t="str">
        <f>VLOOKUP(B7862,customer!A:B,2,FALSE)</f>
        <v>Violette Tait</v>
      </c>
      <c r="D7862" t="s">
        <v>3953</v>
      </c>
      <c r="E7862" t="s">
        <v>3946</v>
      </c>
      <c r="F7862" s="9">
        <v>45080</v>
      </c>
      <c r="G7862" s="11">
        <v>29</v>
      </c>
    </row>
    <row r="7863" spans="2:7" x14ac:dyDescent="0.2">
      <c r="B7863" t="s">
        <v>3432</v>
      </c>
      <c r="C7863" t="str">
        <f>VLOOKUP(B7863,customer!A:B,2,FALSE)</f>
        <v>Marylynne Drain</v>
      </c>
      <c r="D7863" t="s">
        <v>3925</v>
      </c>
      <c r="E7863" t="s">
        <v>3935</v>
      </c>
      <c r="F7863" s="9">
        <v>44586</v>
      </c>
      <c r="G7863" s="11">
        <v>13</v>
      </c>
    </row>
    <row r="7864" spans="2:7" x14ac:dyDescent="0.2">
      <c r="B7864" t="s">
        <v>3432</v>
      </c>
      <c r="C7864" t="str">
        <f>VLOOKUP(B7864,customer!A:B,2,FALSE)</f>
        <v>Marylynne Drain</v>
      </c>
      <c r="D7864" t="s">
        <v>3925</v>
      </c>
      <c r="E7864" t="s">
        <v>3935</v>
      </c>
      <c r="F7864" s="9">
        <v>44618</v>
      </c>
      <c r="G7864" s="11">
        <v>13</v>
      </c>
    </row>
    <row r="7865" spans="2:7" x14ac:dyDescent="0.2">
      <c r="B7865" t="s">
        <v>3432</v>
      </c>
      <c r="C7865" t="str">
        <f>VLOOKUP(B7865,customer!A:B,2,FALSE)</f>
        <v>Marylynne Drain</v>
      </c>
      <c r="D7865" t="s">
        <v>3925</v>
      </c>
      <c r="E7865" t="s">
        <v>3935</v>
      </c>
      <c r="F7865" s="9">
        <v>44648</v>
      </c>
      <c r="G7865" s="11">
        <v>13</v>
      </c>
    </row>
    <row r="7866" spans="2:7" x14ac:dyDescent="0.2">
      <c r="B7866" t="s">
        <v>3432</v>
      </c>
      <c r="C7866" t="str">
        <f>VLOOKUP(B7866,customer!A:B,2,FALSE)</f>
        <v>Marylynne Drain</v>
      </c>
      <c r="D7866" t="s">
        <v>3925</v>
      </c>
      <c r="E7866" t="s">
        <v>3935</v>
      </c>
      <c r="F7866" s="9">
        <v>44682</v>
      </c>
      <c r="G7866" s="11">
        <v>13</v>
      </c>
    </row>
    <row r="7867" spans="2:7" x14ac:dyDescent="0.2">
      <c r="B7867" t="s">
        <v>3432</v>
      </c>
      <c r="C7867" t="str">
        <f>VLOOKUP(B7867,customer!A:B,2,FALSE)</f>
        <v>Marylynne Drain</v>
      </c>
      <c r="D7867" t="s">
        <v>3925</v>
      </c>
      <c r="E7867" t="s">
        <v>3935</v>
      </c>
      <c r="F7867" s="9">
        <v>44745</v>
      </c>
      <c r="G7867" s="11">
        <v>13</v>
      </c>
    </row>
    <row r="7868" spans="2:7" x14ac:dyDescent="0.2">
      <c r="B7868" t="s">
        <v>3432</v>
      </c>
      <c r="C7868" t="str">
        <f>VLOOKUP(B7868,customer!A:B,2,FALSE)</f>
        <v>Marylynne Drain</v>
      </c>
      <c r="D7868" t="s">
        <v>3925</v>
      </c>
      <c r="E7868" t="s">
        <v>3935</v>
      </c>
      <c r="F7868" s="9">
        <v>44782</v>
      </c>
      <c r="G7868" s="11">
        <v>13</v>
      </c>
    </row>
    <row r="7869" spans="2:7" x14ac:dyDescent="0.2">
      <c r="B7869" t="s">
        <v>3432</v>
      </c>
      <c r="C7869" t="str">
        <f>VLOOKUP(B7869,customer!A:B,2,FALSE)</f>
        <v>Marylynne Drain</v>
      </c>
      <c r="D7869" t="s">
        <v>3925</v>
      </c>
      <c r="E7869" t="s">
        <v>3935</v>
      </c>
      <c r="F7869" s="9">
        <v>44835</v>
      </c>
      <c r="G7869" s="11">
        <v>13</v>
      </c>
    </row>
    <row r="7870" spans="2:7" x14ac:dyDescent="0.2">
      <c r="B7870" t="s">
        <v>3432</v>
      </c>
      <c r="C7870" t="str">
        <f>VLOOKUP(B7870,customer!A:B,2,FALSE)</f>
        <v>Marylynne Drain</v>
      </c>
      <c r="D7870" t="s">
        <v>3925</v>
      </c>
      <c r="E7870" t="s">
        <v>3935</v>
      </c>
      <c r="F7870" s="9">
        <v>44892</v>
      </c>
      <c r="G7870" s="11">
        <v>13</v>
      </c>
    </row>
    <row r="7871" spans="2:7" x14ac:dyDescent="0.2">
      <c r="B7871" t="s">
        <v>3432</v>
      </c>
      <c r="C7871" t="str">
        <f>VLOOKUP(B7871,customer!A:B,2,FALSE)</f>
        <v>Marylynne Drain</v>
      </c>
      <c r="D7871" t="s">
        <v>3925</v>
      </c>
      <c r="E7871" t="s">
        <v>3935</v>
      </c>
      <c r="F7871" s="9">
        <v>44920</v>
      </c>
      <c r="G7871" s="11">
        <v>13</v>
      </c>
    </row>
    <row r="7872" spans="2:7" x14ac:dyDescent="0.2">
      <c r="B7872" t="s">
        <v>3432</v>
      </c>
      <c r="C7872" t="str">
        <f>VLOOKUP(B7872,customer!A:B,2,FALSE)</f>
        <v>Marylynne Drain</v>
      </c>
      <c r="D7872" t="s">
        <v>3925</v>
      </c>
      <c r="E7872" t="s">
        <v>3935</v>
      </c>
      <c r="F7872" s="9">
        <v>44929</v>
      </c>
      <c r="G7872" s="11">
        <v>13</v>
      </c>
    </row>
    <row r="7873" spans="2:7" x14ac:dyDescent="0.2">
      <c r="B7873" t="s">
        <v>3432</v>
      </c>
      <c r="C7873" t="str">
        <f>VLOOKUP(B7873,customer!A:B,2,FALSE)</f>
        <v>Marylynne Drain</v>
      </c>
      <c r="D7873" t="s">
        <v>3925</v>
      </c>
      <c r="E7873" t="s">
        <v>3935</v>
      </c>
      <c r="F7873" s="9">
        <v>44982</v>
      </c>
      <c r="G7873" s="11">
        <v>13</v>
      </c>
    </row>
    <row r="7874" spans="2:7" x14ac:dyDescent="0.2">
      <c r="B7874" t="s">
        <v>3432</v>
      </c>
      <c r="C7874" t="str">
        <f>VLOOKUP(B7874,customer!A:B,2,FALSE)</f>
        <v>Marylynne Drain</v>
      </c>
      <c r="D7874" t="s">
        <v>3925</v>
      </c>
      <c r="E7874" t="s">
        <v>3935</v>
      </c>
      <c r="F7874" s="9">
        <v>44997</v>
      </c>
      <c r="G7874" s="11">
        <v>13</v>
      </c>
    </row>
    <row r="7875" spans="2:7" x14ac:dyDescent="0.2">
      <c r="B7875" t="s">
        <v>3432</v>
      </c>
      <c r="C7875" t="str">
        <f>VLOOKUP(B7875,customer!A:B,2,FALSE)</f>
        <v>Marylynne Drain</v>
      </c>
      <c r="D7875" t="s">
        <v>3925</v>
      </c>
      <c r="E7875" t="s">
        <v>3935</v>
      </c>
      <c r="F7875" s="9">
        <v>45045</v>
      </c>
      <c r="G7875" s="11">
        <v>13</v>
      </c>
    </row>
    <row r="7876" spans="2:7" x14ac:dyDescent="0.2">
      <c r="B7876" t="s">
        <v>3432</v>
      </c>
      <c r="C7876" t="str">
        <f>VLOOKUP(B7876,customer!A:B,2,FALSE)</f>
        <v>Marylynne Drain</v>
      </c>
      <c r="D7876" t="s">
        <v>3925</v>
      </c>
      <c r="E7876" t="s">
        <v>3935</v>
      </c>
      <c r="F7876" s="9">
        <v>45071</v>
      </c>
      <c r="G7876" s="11">
        <v>13</v>
      </c>
    </row>
    <row r="7877" spans="2:7" x14ac:dyDescent="0.2">
      <c r="B7877" t="s">
        <v>3432</v>
      </c>
      <c r="C7877" t="str">
        <f>VLOOKUP(B7877,customer!A:B,2,FALSE)</f>
        <v>Marylynne Drain</v>
      </c>
      <c r="D7877" t="s">
        <v>3925</v>
      </c>
      <c r="E7877" t="s">
        <v>3935</v>
      </c>
      <c r="F7877" s="9">
        <v>45084</v>
      </c>
      <c r="G7877" s="11">
        <v>13</v>
      </c>
    </row>
    <row r="7878" spans="2:7" x14ac:dyDescent="0.2">
      <c r="B7878" t="s">
        <v>3432</v>
      </c>
      <c r="C7878" t="str">
        <f>VLOOKUP(B7878,customer!A:B,2,FALSE)</f>
        <v>Marylynne Drain</v>
      </c>
      <c r="D7878" t="s">
        <v>3924</v>
      </c>
      <c r="E7878" t="s">
        <v>3934</v>
      </c>
      <c r="F7878" s="9">
        <v>45033</v>
      </c>
      <c r="G7878" s="11">
        <v>22</v>
      </c>
    </row>
    <row r="7879" spans="2:7" x14ac:dyDescent="0.2">
      <c r="B7879" t="s">
        <v>3432</v>
      </c>
      <c r="C7879" t="str">
        <f>VLOOKUP(B7879,customer!A:B,2,FALSE)</f>
        <v>Marylynne Drain</v>
      </c>
      <c r="D7879" t="s">
        <v>3924</v>
      </c>
      <c r="E7879" t="s">
        <v>3934</v>
      </c>
      <c r="F7879" s="9">
        <v>45066</v>
      </c>
      <c r="G7879" s="11">
        <v>22</v>
      </c>
    </row>
    <row r="7880" spans="2:7" x14ac:dyDescent="0.2">
      <c r="B7880" t="s">
        <v>3433</v>
      </c>
      <c r="C7880" t="str">
        <f>VLOOKUP(B7880,customer!A:B,2,FALSE)</f>
        <v>Allyson Ramalho</v>
      </c>
      <c r="D7880" t="s">
        <v>3928</v>
      </c>
      <c r="E7880" t="s">
        <v>3938</v>
      </c>
      <c r="F7880" s="9">
        <v>44692</v>
      </c>
      <c r="G7880" s="11">
        <v>75</v>
      </c>
    </row>
    <row r="7881" spans="2:7" x14ac:dyDescent="0.2">
      <c r="B7881" t="s">
        <v>3433</v>
      </c>
      <c r="C7881" t="str">
        <f>VLOOKUP(B7881,customer!A:B,2,FALSE)</f>
        <v>Allyson Ramalho</v>
      </c>
      <c r="D7881" t="s">
        <v>3928</v>
      </c>
      <c r="E7881" t="s">
        <v>3938</v>
      </c>
      <c r="F7881" s="9">
        <v>44732</v>
      </c>
      <c r="G7881" s="11">
        <v>75</v>
      </c>
    </row>
    <row r="7882" spans="2:7" x14ac:dyDescent="0.2">
      <c r="B7882" t="s">
        <v>3433</v>
      </c>
      <c r="C7882" t="str">
        <f>VLOOKUP(B7882,customer!A:B,2,FALSE)</f>
        <v>Allyson Ramalho</v>
      </c>
      <c r="D7882" t="s">
        <v>3928</v>
      </c>
      <c r="E7882" t="s">
        <v>3938</v>
      </c>
      <c r="F7882" s="9">
        <v>44766</v>
      </c>
      <c r="G7882" s="11">
        <v>75</v>
      </c>
    </row>
    <row r="7883" spans="2:7" x14ac:dyDescent="0.2">
      <c r="B7883" t="s">
        <v>3433</v>
      </c>
      <c r="C7883" t="str">
        <f>VLOOKUP(B7883,customer!A:B,2,FALSE)</f>
        <v>Allyson Ramalho</v>
      </c>
      <c r="D7883" t="s">
        <v>3928</v>
      </c>
      <c r="E7883" t="s">
        <v>3938</v>
      </c>
      <c r="F7883" s="9">
        <v>44786</v>
      </c>
      <c r="G7883" s="11">
        <v>75</v>
      </c>
    </row>
    <row r="7884" spans="2:7" x14ac:dyDescent="0.2">
      <c r="B7884" t="s">
        <v>3433</v>
      </c>
      <c r="C7884" t="str">
        <f>VLOOKUP(B7884,customer!A:B,2,FALSE)</f>
        <v>Allyson Ramalho</v>
      </c>
      <c r="D7884" t="s">
        <v>3928</v>
      </c>
      <c r="E7884" t="s">
        <v>3938</v>
      </c>
      <c r="F7884" s="9">
        <v>44824</v>
      </c>
      <c r="G7884" s="11">
        <v>75</v>
      </c>
    </row>
    <row r="7885" spans="2:7" x14ac:dyDescent="0.2">
      <c r="B7885" t="s">
        <v>3433</v>
      </c>
      <c r="C7885" t="str">
        <f>VLOOKUP(B7885,customer!A:B,2,FALSE)</f>
        <v>Allyson Ramalho</v>
      </c>
      <c r="D7885" t="s">
        <v>3928</v>
      </c>
      <c r="E7885" t="s">
        <v>3938</v>
      </c>
      <c r="F7885" s="9">
        <v>44856</v>
      </c>
      <c r="G7885" s="11">
        <v>75</v>
      </c>
    </row>
    <row r="7886" spans="2:7" x14ac:dyDescent="0.2">
      <c r="B7886" t="s">
        <v>3433</v>
      </c>
      <c r="C7886" t="str">
        <f>VLOOKUP(B7886,customer!A:B,2,FALSE)</f>
        <v>Allyson Ramalho</v>
      </c>
      <c r="D7886" t="s">
        <v>3928</v>
      </c>
      <c r="E7886" t="s">
        <v>3938</v>
      </c>
      <c r="F7886" s="9">
        <v>44891</v>
      </c>
      <c r="G7886" s="11">
        <v>75</v>
      </c>
    </row>
    <row r="7887" spans="2:7" x14ac:dyDescent="0.2">
      <c r="B7887" t="s">
        <v>3433</v>
      </c>
      <c r="C7887" t="str">
        <f>VLOOKUP(B7887,customer!A:B,2,FALSE)</f>
        <v>Allyson Ramalho</v>
      </c>
      <c r="D7887" t="s">
        <v>3928</v>
      </c>
      <c r="E7887" t="s">
        <v>3938</v>
      </c>
      <c r="F7887" s="9">
        <v>44919</v>
      </c>
      <c r="G7887" s="11">
        <v>75</v>
      </c>
    </row>
    <row r="7888" spans="2:7" x14ac:dyDescent="0.2">
      <c r="B7888" t="s">
        <v>3433</v>
      </c>
      <c r="C7888" t="str">
        <f>VLOOKUP(B7888,customer!A:B,2,FALSE)</f>
        <v>Allyson Ramalho</v>
      </c>
      <c r="D7888" t="s">
        <v>3928</v>
      </c>
      <c r="E7888" t="s">
        <v>3938</v>
      </c>
      <c r="F7888" s="9">
        <v>44971</v>
      </c>
      <c r="G7888" s="11">
        <v>75</v>
      </c>
    </row>
    <row r="7889" spans="2:7" x14ac:dyDescent="0.2">
      <c r="B7889" t="s">
        <v>3433</v>
      </c>
      <c r="C7889" t="str">
        <f>VLOOKUP(B7889,customer!A:B,2,FALSE)</f>
        <v>Allyson Ramalho</v>
      </c>
      <c r="D7889" t="s">
        <v>3928</v>
      </c>
      <c r="E7889" t="s">
        <v>3938</v>
      </c>
      <c r="F7889" s="9">
        <v>44996</v>
      </c>
      <c r="G7889" s="11">
        <v>75</v>
      </c>
    </row>
    <row r="7890" spans="2:7" x14ac:dyDescent="0.2">
      <c r="B7890" t="s">
        <v>3433</v>
      </c>
      <c r="C7890" t="str">
        <f>VLOOKUP(B7890,customer!A:B,2,FALSE)</f>
        <v>Allyson Ramalho</v>
      </c>
      <c r="D7890" t="s">
        <v>3928</v>
      </c>
      <c r="E7890" t="s">
        <v>3938</v>
      </c>
      <c r="F7890" s="9">
        <v>45038</v>
      </c>
      <c r="G7890" s="11">
        <v>75</v>
      </c>
    </row>
    <row r="7891" spans="2:7" x14ac:dyDescent="0.2">
      <c r="B7891" t="s">
        <v>3433</v>
      </c>
      <c r="C7891" t="str">
        <f>VLOOKUP(B7891,customer!A:B,2,FALSE)</f>
        <v>Allyson Ramalho</v>
      </c>
      <c r="D7891" t="s">
        <v>3928</v>
      </c>
      <c r="E7891" t="s">
        <v>3938</v>
      </c>
      <c r="F7891" s="9">
        <v>45071</v>
      </c>
      <c r="G7891" s="11">
        <v>75</v>
      </c>
    </row>
    <row r="7892" spans="2:7" x14ac:dyDescent="0.2">
      <c r="B7892" t="s">
        <v>3433</v>
      </c>
      <c r="C7892" t="str">
        <f>VLOOKUP(B7892,customer!A:B,2,FALSE)</f>
        <v>Allyson Ramalho</v>
      </c>
      <c r="D7892" t="s">
        <v>3922</v>
      </c>
      <c r="E7892" t="s">
        <v>3932</v>
      </c>
      <c r="F7892" s="9">
        <v>44925</v>
      </c>
      <c r="G7892" s="11">
        <v>62</v>
      </c>
    </row>
    <row r="7893" spans="2:7" x14ac:dyDescent="0.2">
      <c r="B7893" t="s">
        <v>3433</v>
      </c>
      <c r="C7893" t="str">
        <f>VLOOKUP(B7893,customer!A:B,2,FALSE)</f>
        <v>Allyson Ramalho</v>
      </c>
      <c r="D7893" t="s">
        <v>3922</v>
      </c>
      <c r="E7893" t="s">
        <v>3932</v>
      </c>
      <c r="F7893" s="9">
        <v>44965</v>
      </c>
      <c r="G7893" s="11">
        <v>62</v>
      </c>
    </row>
    <row r="7894" spans="2:7" x14ac:dyDescent="0.2">
      <c r="B7894" t="s">
        <v>3433</v>
      </c>
      <c r="C7894" t="str">
        <f>VLOOKUP(B7894,customer!A:B,2,FALSE)</f>
        <v>Allyson Ramalho</v>
      </c>
      <c r="D7894" t="s">
        <v>3922</v>
      </c>
      <c r="E7894" t="s">
        <v>3932</v>
      </c>
      <c r="F7894" s="9">
        <v>44993</v>
      </c>
      <c r="G7894" s="11">
        <v>62</v>
      </c>
    </row>
    <row r="7895" spans="2:7" x14ac:dyDescent="0.2">
      <c r="B7895" t="s">
        <v>3433</v>
      </c>
      <c r="C7895" t="str">
        <f>VLOOKUP(B7895,customer!A:B,2,FALSE)</f>
        <v>Allyson Ramalho</v>
      </c>
      <c r="D7895" t="s">
        <v>3922</v>
      </c>
      <c r="E7895" t="s">
        <v>3932</v>
      </c>
      <c r="F7895" s="9">
        <v>45025</v>
      </c>
      <c r="G7895" s="11">
        <v>62</v>
      </c>
    </row>
    <row r="7896" spans="2:7" x14ac:dyDescent="0.2">
      <c r="B7896" t="s">
        <v>3433</v>
      </c>
      <c r="C7896" t="str">
        <f>VLOOKUP(B7896,customer!A:B,2,FALSE)</f>
        <v>Allyson Ramalho</v>
      </c>
      <c r="D7896" t="s">
        <v>3922</v>
      </c>
      <c r="E7896" t="s">
        <v>3932</v>
      </c>
      <c r="F7896" s="9">
        <v>45051</v>
      </c>
      <c r="G7896" s="11">
        <v>62</v>
      </c>
    </row>
    <row r="7897" spans="2:7" x14ac:dyDescent="0.2">
      <c r="B7897" t="s">
        <v>3434</v>
      </c>
      <c r="C7897" t="str">
        <f>VLOOKUP(B7897,customer!A:B,2,FALSE)</f>
        <v>Ricoriki Thompson</v>
      </c>
      <c r="D7897" t="s">
        <v>3929</v>
      </c>
      <c r="E7897" t="s">
        <v>3939</v>
      </c>
      <c r="F7897" s="9">
        <v>44686</v>
      </c>
      <c r="G7897" s="11">
        <v>66</v>
      </c>
    </row>
    <row r="7898" spans="2:7" x14ac:dyDescent="0.2">
      <c r="B7898" t="s">
        <v>3434</v>
      </c>
      <c r="C7898" t="str">
        <f>VLOOKUP(B7898,customer!A:B,2,FALSE)</f>
        <v>Ricoriki Thompson</v>
      </c>
      <c r="D7898" t="s">
        <v>3929</v>
      </c>
      <c r="E7898" t="s">
        <v>3939</v>
      </c>
      <c r="F7898" s="9">
        <v>44727</v>
      </c>
      <c r="G7898" s="11">
        <v>66</v>
      </c>
    </row>
    <row r="7899" spans="2:7" x14ac:dyDescent="0.2">
      <c r="B7899" t="s">
        <v>3434</v>
      </c>
      <c r="C7899" t="str">
        <f>VLOOKUP(B7899,customer!A:B,2,FALSE)</f>
        <v>Ricoriki Thompson</v>
      </c>
      <c r="D7899" t="s">
        <v>3929</v>
      </c>
      <c r="E7899" t="s">
        <v>3939</v>
      </c>
      <c r="F7899" s="9">
        <v>44760</v>
      </c>
      <c r="G7899" s="11">
        <v>66</v>
      </c>
    </row>
    <row r="7900" spans="2:7" x14ac:dyDescent="0.2">
      <c r="B7900" t="s">
        <v>3434</v>
      </c>
      <c r="C7900" t="str">
        <f>VLOOKUP(B7900,customer!A:B,2,FALSE)</f>
        <v>Ricoriki Thompson</v>
      </c>
      <c r="D7900" t="s">
        <v>3929</v>
      </c>
      <c r="E7900" t="s">
        <v>3939</v>
      </c>
      <c r="F7900" s="9">
        <v>44780</v>
      </c>
      <c r="G7900" s="11">
        <v>66</v>
      </c>
    </row>
    <row r="7901" spans="2:7" x14ac:dyDescent="0.2">
      <c r="B7901" t="s">
        <v>3434</v>
      </c>
      <c r="C7901" t="str">
        <f>VLOOKUP(B7901,customer!A:B,2,FALSE)</f>
        <v>Ricoriki Thompson</v>
      </c>
      <c r="D7901" t="s">
        <v>3929</v>
      </c>
      <c r="E7901" t="s">
        <v>3939</v>
      </c>
      <c r="F7901" s="9">
        <v>44822</v>
      </c>
      <c r="G7901" s="11">
        <v>66</v>
      </c>
    </row>
    <row r="7902" spans="2:7" x14ac:dyDescent="0.2">
      <c r="B7902" t="s">
        <v>3434</v>
      </c>
      <c r="C7902" t="str">
        <f>VLOOKUP(B7902,customer!A:B,2,FALSE)</f>
        <v>Ricoriki Thompson</v>
      </c>
      <c r="D7902" t="s">
        <v>3929</v>
      </c>
      <c r="E7902" t="s">
        <v>3939</v>
      </c>
      <c r="F7902" s="9">
        <v>44840</v>
      </c>
      <c r="G7902" s="11">
        <v>66</v>
      </c>
    </row>
    <row r="7903" spans="2:7" x14ac:dyDescent="0.2">
      <c r="B7903" t="s">
        <v>3434</v>
      </c>
      <c r="C7903" t="str">
        <f>VLOOKUP(B7903,customer!A:B,2,FALSE)</f>
        <v>Ricoriki Thompson</v>
      </c>
      <c r="D7903" t="s">
        <v>3929</v>
      </c>
      <c r="E7903" t="s">
        <v>3939</v>
      </c>
      <c r="F7903" s="9">
        <v>44878</v>
      </c>
      <c r="G7903" s="11">
        <v>66</v>
      </c>
    </row>
    <row r="7904" spans="2:7" x14ac:dyDescent="0.2">
      <c r="B7904" t="s">
        <v>3434</v>
      </c>
      <c r="C7904" t="str">
        <f>VLOOKUP(B7904,customer!A:B,2,FALSE)</f>
        <v>Ricoriki Thompson</v>
      </c>
      <c r="D7904" t="s">
        <v>3929</v>
      </c>
      <c r="E7904" t="s">
        <v>3939</v>
      </c>
      <c r="F7904" s="9">
        <v>44910</v>
      </c>
      <c r="G7904" s="11">
        <v>66</v>
      </c>
    </row>
    <row r="7905" spans="2:7" x14ac:dyDescent="0.2">
      <c r="B7905" t="s">
        <v>3434</v>
      </c>
      <c r="C7905" t="str">
        <f>VLOOKUP(B7905,customer!A:B,2,FALSE)</f>
        <v>Ricoriki Thompson</v>
      </c>
      <c r="D7905" t="s">
        <v>3929</v>
      </c>
      <c r="E7905" t="s">
        <v>3939</v>
      </c>
      <c r="F7905" s="9">
        <v>44941</v>
      </c>
      <c r="G7905" s="11">
        <v>66</v>
      </c>
    </row>
    <row r="7906" spans="2:7" x14ac:dyDescent="0.2">
      <c r="B7906" t="s">
        <v>3434</v>
      </c>
      <c r="C7906" t="str">
        <f>VLOOKUP(B7906,customer!A:B,2,FALSE)</f>
        <v>Ricoriki Thompson</v>
      </c>
      <c r="D7906" t="s">
        <v>3929</v>
      </c>
      <c r="E7906" t="s">
        <v>3939</v>
      </c>
      <c r="F7906" s="9">
        <v>44964</v>
      </c>
      <c r="G7906" s="11">
        <v>66</v>
      </c>
    </row>
    <row r="7907" spans="2:7" x14ac:dyDescent="0.2">
      <c r="B7907" t="s">
        <v>3434</v>
      </c>
      <c r="C7907" t="str">
        <f>VLOOKUP(B7907,customer!A:B,2,FALSE)</f>
        <v>Ricoriki Thompson</v>
      </c>
      <c r="D7907" t="s">
        <v>3929</v>
      </c>
      <c r="E7907" t="s">
        <v>3939</v>
      </c>
      <c r="F7907" s="9">
        <v>44992</v>
      </c>
      <c r="G7907" s="11">
        <v>66</v>
      </c>
    </row>
    <row r="7908" spans="2:7" x14ac:dyDescent="0.2">
      <c r="B7908" t="s">
        <v>3434</v>
      </c>
      <c r="C7908" t="str">
        <f>VLOOKUP(B7908,customer!A:B,2,FALSE)</f>
        <v>Ricoriki Thompson</v>
      </c>
      <c r="D7908" t="s">
        <v>3929</v>
      </c>
      <c r="E7908" t="s">
        <v>3939</v>
      </c>
      <c r="F7908" s="9">
        <v>45035</v>
      </c>
      <c r="G7908" s="11">
        <v>66</v>
      </c>
    </row>
    <row r="7909" spans="2:7" x14ac:dyDescent="0.2">
      <c r="B7909" t="s">
        <v>3434</v>
      </c>
      <c r="C7909" t="str">
        <f>VLOOKUP(B7909,customer!A:B,2,FALSE)</f>
        <v>Ricoriki Thompson</v>
      </c>
      <c r="D7909" t="s">
        <v>3929</v>
      </c>
      <c r="E7909" t="s">
        <v>3939</v>
      </c>
      <c r="F7909" s="9">
        <v>45060</v>
      </c>
      <c r="G7909" s="11">
        <v>66</v>
      </c>
    </row>
    <row r="7910" spans="2:7" x14ac:dyDescent="0.2">
      <c r="B7910" t="s">
        <v>3434</v>
      </c>
      <c r="C7910" t="str">
        <f>VLOOKUP(B7910,customer!A:B,2,FALSE)</f>
        <v>Ricoriki Thompson</v>
      </c>
      <c r="D7910" t="s">
        <v>3947</v>
      </c>
      <c r="E7910" t="s">
        <v>3940</v>
      </c>
      <c r="F7910" s="9">
        <v>44772</v>
      </c>
      <c r="G7910" s="11">
        <v>62</v>
      </c>
    </row>
    <row r="7911" spans="2:7" x14ac:dyDescent="0.2">
      <c r="B7911" t="s">
        <v>3434</v>
      </c>
      <c r="C7911" t="str">
        <f>VLOOKUP(B7911,customer!A:B,2,FALSE)</f>
        <v>Ricoriki Thompson</v>
      </c>
      <c r="D7911" t="s">
        <v>3947</v>
      </c>
      <c r="E7911" t="s">
        <v>3940</v>
      </c>
      <c r="F7911" s="9">
        <v>44805</v>
      </c>
      <c r="G7911" s="11">
        <v>62</v>
      </c>
    </row>
    <row r="7912" spans="2:7" x14ac:dyDescent="0.2">
      <c r="B7912" t="s">
        <v>3434</v>
      </c>
      <c r="C7912" t="str">
        <f>VLOOKUP(B7912,customer!A:B,2,FALSE)</f>
        <v>Ricoriki Thompson</v>
      </c>
      <c r="D7912" t="s">
        <v>3947</v>
      </c>
      <c r="E7912" t="s">
        <v>3940</v>
      </c>
      <c r="F7912" s="9">
        <v>44847</v>
      </c>
      <c r="G7912" s="11">
        <v>62</v>
      </c>
    </row>
    <row r="7913" spans="2:7" x14ac:dyDescent="0.2">
      <c r="B7913" t="s">
        <v>3434</v>
      </c>
      <c r="C7913" t="str">
        <f>VLOOKUP(B7913,customer!A:B,2,FALSE)</f>
        <v>Ricoriki Thompson</v>
      </c>
      <c r="D7913" t="s">
        <v>3947</v>
      </c>
      <c r="E7913" t="s">
        <v>3940</v>
      </c>
      <c r="F7913" s="9">
        <v>44872</v>
      </c>
      <c r="G7913" s="11">
        <v>62</v>
      </c>
    </row>
    <row r="7914" spans="2:7" x14ac:dyDescent="0.2">
      <c r="B7914" t="s">
        <v>3434</v>
      </c>
      <c r="C7914" t="str">
        <f>VLOOKUP(B7914,customer!A:B,2,FALSE)</f>
        <v>Ricoriki Thompson</v>
      </c>
      <c r="D7914" t="s">
        <v>3947</v>
      </c>
      <c r="E7914" t="s">
        <v>3940</v>
      </c>
      <c r="F7914" s="9">
        <v>44904</v>
      </c>
      <c r="G7914" s="11">
        <v>62</v>
      </c>
    </row>
    <row r="7915" spans="2:7" x14ac:dyDescent="0.2">
      <c r="B7915" t="s">
        <v>3434</v>
      </c>
      <c r="C7915" t="str">
        <f>VLOOKUP(B7915,customer!A:B,2,FALSE)</f>
        <v>Ricoriki Thompson</v>
      </c>
      <c r="D7915" t="s">
        <v>3947</v>
      </c>
      <c r="E7915" t="s">
        <v>3940</v>
      </c>
      <c r="F7915" s="9">
        <v>44934</v>
      </c>
      <c r="G7915" s="11">
        <v>62</v>
      </c>
    </row>
    <row r="7916" spans="2:7" x14ac:dyDescent="0.2">
      <c r="B7916" t="s">
        <v>3434</v>
      </c>
      <c r="C7916" t="str">
        <f>VLOOKUP(B7916,customer!A:B,2,FALSE)</f>
        <v>Ricoriki Thompson</v>
      </c>
      <c r="D7916" t="s">
        <v>3947</v>
      </c>
      <c r="E7916" t="s">
        <v>3940</v>
      </c>
      <c r="F7916" s="9">
        <v>44958</v>
      </c>
      <c r="G7916" s="11">
        <v>62</v>
      </c>
    </row>
    <row r="7917" spans="2:7" x14ac:dyDescent="0.2">
      <c r="B7917" t="s">
        <v>3434</v>
      </c>
      <c r="C7917" t="str">
        <f>VLOOKUP(B7917,customer!A:B,2,FALSE)</f>
        <v>Ricoriki Thompson</v>
      </c>
      <c r="D7917" t="s">
        <v>3947</v>
      </c>
      <c r="E7917" t="s">
        <v>3940</v>
      </c>
      <c r="F7917" s="9">
        <v>44992</v>
      </c>
      <c r="G7917" s="11">
        <v>62</v>
      </c>
    </row>
    <row r="7918" spans="2:7" x14ac:dyDescent="0.2">
      <c r="B7918" t="s">
        <v>3434</v>
      </c>
      <c r="C7918" t="str">
        <f>VLOOKUP(B7918,customer!A:B,2,FALSE)</f>
        <v>Ricoriki Thompson</v>
      </c>
      <c r="D7918" t="s">
        <v>3947</v>
      </c>
      <c r="E7918" t="s">
        <v>3940</v>
      </c>
      <c r="F7918" s="9">
        <v>45017</v>
      </c>
      <c r="G7918" s="11">
        <v>62</v>
      </c>
    </row>
    <row r="7919" spans="2:7" x14ac:dyDescent="0.2">
      <c r="B7919" t="s">
        <v>3434</v>
      </c>
      <c r="C7919" t="str">
        <f>VLOOKUP(B7919,customer!A:B,2,FALSE)</f>
        <v>Ricoriki Thompson</v>
      </c>
      <c r="D7919" t="s">
        <v>3947</v>
      </c>
      <c r="E7919" t="s">
        <v>3940</v>
      </c>
      <c r="F7919" s="9">
        <v>45054</v>
      </c>
      <c r="G7919" s="11">
        <v>62</v>
      </c>
    </row>
    <row r="7920" spans="2:7" x14ac:dyDescent="0.2">
      <c r="B7920" t="s">
        <v>3435</v>
      </c>
      <c r="C7920" t="str">
        <f>VLOOKUP(B7920,customer!A:B,2,FALSE)</f>
        <v>Amii McGibbon</v>
      </c>
      <c r="D7920" t="s">
        <v>3951</v>
      </c>
      <c r="E7920" t="s">
        <v>3944</v>
      </c>
      <c r="F7920" s="9">
        <v>44583</v>
      </c>
      <c r="G7920" s="11">
        <v>14</v>
      </c>
    </row>
    <row r="7921" spans="2:7" x14ac:dyDescent="0.2">
      <c r="B7921" t="s">
        <v>3435</v>
      </c>
      <c r="C7921" t="str">
        <f>VLOOKUP(B7921,customer!A:B,2,FALSE)</f>
        <v>Amii McGibbon</v>
      </c>
      <c r="D7921" t="s">
        <v>3951</v>
      </c>
      <c r="E7921" t="s">
        <v>3944</v>
      </c>
      <c r="F7921" s="9">
        <v>44651</v>
      </c>
      <c r="G7921" s="11">
        <v>14</v>
      </c>
    </row>
    <row r="7922" spans="2:7" x14ac:dyDescent="0.2">
      <c r="B7922" t="s">
        <v>3435</v>
      </c>
      <c r="C7922" t="str">
        <f>VLOOKUP(B7922,customer!A:B,2,FALSE)</f>
        <v>Amii McGibbon</v>
      </c>
      <c r="D7922" t="s">
        <v>3951</v>
      </c>
      <c r="E7922" t="s">
        <v>3944</v>
      </c>
      <c r="F7922" s="9">
        <v>44653</v>
      </c>
      <c r="G7922" s="11">
        <v>14</v>
      </c>
    </row>
    <row r="7923" spans="2:7" x14ac:dyDescent="0.2">
      <c r="B7923" t="s">
        <v>3435</v>
      </c>
      <c r="C7923" t="str">
        <f>VLOOKUP(B7923,customer!A:B,2,FALSE)</f>
        <v>Amii McGibbon</v>
      </c>
      <c r="D7923" t="s">
        <v>3951</v>
      </c>
      <c r="E7923" t="s">
        <v>3944</v>
      </c>
      <c r="F7923" s="9">
        <v>44711</v>
      </c>
      <c r="G7923" s="11">
        <v>14</v>
      </c>
    </row>
    <row r="7924" spans="2:7" x14ac:dyDescent="0.2">
      <c r="B7924" t="s">
        <v>3435</v>
      </c>
      <c r="C7924" t="str">
        <f>VLOOKUP(B7924,customer!A:B,2,FALSE)</f>
        <v>Amii McGibbon</v>
      </c>
      <c r="D7924" t="s">
        <v>3951</v>
      </c>
      <c r="E7924" t="s">
        <v>3944</v>
      </c>
      <c r="F7924" s="9">
        <v>44716</v>
      </c>
      <c r="G7924" s="11">
        <v>14</v>
      </c>
    </row>
    <row r="7925" spans="2:7" x14ac:dyDescent="0.2">
      <c r="B7925" t="s">
        <v>3435</v>
      </c>
      <c r="C7925" t="str">
        <f>VLOOKUP(B7925,customer!A:B,2,FALSE)</f>
        <v>Amii McGibbon</v>
      </c>
      <c r="D7925" t="s">
        <v>3951</v>
      </c>
      <c r="E7925" t="s">
        <v>3944</v>
      </c>
      <c r="F7925" s="9">
        <v>44764</v>
      </c>
      <c r="G7925" s="11">
        <v>14</v>
      </c>
    </row>
    <row r="7926" spans="2:7" x14ac:dyDescent="0.2">
      <c r="B7926" t="s">
        <v>3435</v>
      </c>
      <c r="C7926" t="str">
        <f>VLOOKUP(B7926,customer!A:B,2,FALSE)</f>
        <v>Amii McGibbon</v>
      </c>
      <c r="D7926" t="s">
        <v>3951</v>
      </c>
      <c r="E7926" t="s">
        <v>3944</v>
      </c>
      <c r="F7926" s="9">
        <v>44775</v>
      </c>
      <c r="G7926" s="11">
        <v>14</v>
      </c>
    </row>
    <row r="7927" spans="2:7" x14ac:dyDescent="0.2">
      <c r="B7927" t="s">
        <v>3435</v>
      </c>
      <c r="C7927" t="str">
        <f>VLOOKUP(B7927,customer!A:B,2,FALSE)</f>
        <v>Amii McGibbon</v>
      </c>
      <c r="D7927" t="s">
        <v>3951</v>
      </c>
      <c r="E7927" t="s">
        <v>3944</v>
      </c>
      <c r="F7927" s="9">
        <v>44856</v>
      </c>
      <c r="G7927" s="11">
        <v>14</v>
      </c>
    </row>
    <row r="7928" spans="2:7" x14ac:dyDescent="0.2">
      <c r="B7928" t="s">
        <v>3435</v>
      </c>
      <c r="C7928" t="str">
        <f>VLOOKUP(B7928,customer!A:B,2,FALSE)</f>
        <v>Amii McGibbon</v>
      </c>
      <c r="D7928" t="s">
        <v>3951</v>
      </c>
      <c r="E7928" t="s">
        <v>3944</v>
      </c>
      <c r="F7928" s="9">
        <v>44895</v>
      </c>
      <c r="G7928" s="11">
        <v>14</v>
      </c>
    </row>
    <row r="7929" spans="2:7" x14ac:dyDescent="0.2">
      <c r="B7929" t="s">
        <v>3435</v>
      </c>
      <c r="C7929" t="str">
        <f>VLOOKUP(B7929,customer!A:B,2,FALSE)</f>
        <v>Amii McGibbon</v>
      </c>
      <c r="D7929" t="s">
        <v>3951</v>
      </c>
      <c r="E7929" t="s">
        <v>3944</v>
      </c>
      <c r="F7929" s="9">
        <v>44950</v>
      </c>
      <c r="G7929" s="11">
        <v>14</v>
      </c>
    </row>
    <row r="7930" spans="2:7" x14ac:dyDescent="0.2">
      <c r="B7930" t="s">
        <v>3435</v>
      </c>
      <c r="C7930" t="str">
        <f>VLOOKUP(B7930,customer!A:B,2,FALSE)</f>
        <v>Amii McGibbon</v>
      </c>
      <c r="D7930" t="s">
        <v>3951</v>
      </c>
      <c r="E7930" t="s">
        <v>3944</v>
      </c>
      <c r="F7930" s="9">
        <v>45013</v>
      </c>
      <c r="G7930" s="11">
        <v>14</v>
      </c>
    </row>
    <row r="7931" spans="2:7" x14ac:dyDescent="0.2">
      <c r="B7931" t="s">
        <v>3435</v>
      </c>
      <c r="C7931" t="str">
        <f>VLOOKUP(B7931,customer!A:B,2,FALSE)</f>
        <v>Amii McGibbon</v>
      </c>
      <c r="D7931" t="s">
        <v>3922</v>
      </c>
      <c r="E7931" t="s">
        <v>3932</v>
      </c>
      <c r="F7931" s="9">
        <v>44738</v>
      </c>
      <c r="G7931" s="11">
        <v>62</v>
      </c>
    </row>
    <row r="7932" spans="2:7" x14ac:dyDescent="0.2">
      <c r="B7932" t="s">
        <v>3435</v>
      </c>
      <c r="C7932" t="str">
        <f>VLOOKUP(B7932,customer!A:B,2,FALSE)</f>
        <v>Amii McGibbon</v>
      </c>
      <c r="D7932" t="s">
        <v>3922</v>
      </c>
      <c r="E7932" t="s">
        <v>3932</v>
      </c>
      <c r="F7932" s="9">
        <v>44769</v>
      </c>
      <c r="G7932" s="11">
        <v>62</v>
      </c>
    </row>
    <row r="7933" spans="2:7" x14ac:dyDescent="0.2">
      <c r="B7933" t="s">
        <v>3435</v>
      </c>
      <c r="C7933" t="str">
        <f>VLOOKUP(B7933,customer!A:B,2,FALSE)</f>
        <v>Amii McGibbon</v>
      </c>
      <c r="D7933" t="s">
        <v>3922</v>
      </c>
      <c r="E7933" t="s">
        <v>3932</v>
      </c>
      <c r="F7933" s="9">
        <v>44783</v>
      </c>
      <c r="G7933" s="11">
        <v>62</v>
      </c>
    </row>
    <row r="7934" spans="2:7" x14ac:dyDescent="0.2">
      <c r="B7934" t="s">
        <v>3435</v>
      </c>
      <c r="C7934" t="str">
        <f>VLOOKUP(B7934,customer!A:B,2,FALSE)</f>
        <v>Amii McGibbon</v>
      </c>
      <c r="D7934" t="s">
        <v>3922</v>
      </c>
      <c r="E7934" t="s">
        <v>3932</v>
      </c>
      <c r="F7934" s="9">
        <v>44809</v>
      </c>
      <c r="G7934" s="11">
        <v>62</v>
      </c>
    </row>
    <row r="7935" spans="2:7" x14ac:dyDescent="0.2">
      <c r="B7935" t="s">
        <v>3435</v>
      </c>
      <c r="C7935" t="str">
        <f>VLOOKUP(B7935,customer!A:B,2,FALSE)</f>
        <v>Amii McGibbon</v>
      </c>
      <c r="D7935" t="s">
        <v>3922</v>
      </c>
      <c r="E7935" t="s">
        <v>3932</v>
      </c>
      <c r="F7935" s="9">
        <v>44860</v>
      </c>
      <c r="G7935" s="11">
        <v>62</v>
      </c>
    </row>
    <row r="7936" spans="2:7" x14ac:dyDescent="0.2">
      <c r="B7936" t="s">
        <v>3435</v>
      </c>
      <c r="C7936" t="str">
        <f>VLOOKUP(B7936,customer!A:B,2,FALSE)</f>
        <v>Amii McGibbon</v>
      </c>
      <c r="D7936" t="s">
        <v>3922</v>
      </c>
      <c r="E7936" t="s">
        <v>3932</v>
      </c>
      <c r="F7936" s="9">
        <v>44866</v>
      </c>
      <c r="G7936" s="11">
        <v>62</v>
      </c>
    </row>
    <row r="7937" spans="2:7" x14ac:dyDescent="0.2">
      <c r="B7937" t="s">
        <v>3435</v>
      </c>
      <c r="C7937" t="str">
        <f>VLOOKUP(B7937,customer!A:B,2,FALSE)</f>
        <v>Amii McGibbon</v>
      </c>
      <c r="D7937" t="s">
        <v>3922</v>
      </c>
      <c r="E7937" t="s">
        <v>3932</v>
      </c>
      <c r="F7937" s="9">
        <v>44897</v>
      </c>
      <c r="G7937" s="11">
        <v>62</v>
      </c>
    </row>
    <row r="7938" spans="2:7" x14ac:dyDescent="0.2">
      <c r="B7938" t="s">
        <v>3435</v>
      </c>
      <c r="C7938" t="str">
        <f>VLOOKUP(B7938,customer!A:B,2,FALSE)</f>
        <v>Amii McGibbon</v>
      </c>
      <c r="D7938" t="s">
        <v>3922</v>
      </c>
      <c r="E7938" t="s">
        <v>3932</v>
      </c>
      <c r="F7938" s="9">
        <v>44928</v>
      </c>
      <c r="G7938" s="11">
        <v>62</v>
      </c>
    </row>
    <row r="7939" spans="2:7" x14ac:dyDescent="0.2">
      <c r="B7939" t="s">
        <v>3435</v>
      </c>
      <c r="C7939" t="str">
        <f>VLOOKUP(B7939,customer!A:B,2,FALSE)</f>
        <v>Amii McGibbon</v>
      </c>
      <c r="D7939" t="s">
        <v>3922</v>
      </c>
      <c r="E7939" t="s">
        <v>3932</v>
      </c>
      <c r="F7939" s="9">
        <v>44963</v>
      </c>
      <c r="G7939" s="11">
        <v>62</v>
      </c>
    </row>
    <row r="7940" spans="2:7" x14ac:dyDescent="0.2">
      <c r="B7940" t="s">
        <v>3435</v>
      </c>
      <c r="C7940" t="str">
        <f>VLOOKUP(B7940,customer!A:B,2,FALSE)</f>
        <v>Amii McGibbon</v>
      </c>
      <c r="D7940" t="s">
        <v>3922</v>
      </c>
      <c r="E7940" t="s">
        <v>3932</v>
      </c>
      <c r="F7940" s="9">
        <v>44996</v>
      </c>
      <c r="G7940" s="11">
        <v>62</v>
      </c>
    </row>
    <row r="7941" spans="2:7" x14ac:dyDescent="0.2">
      <c r="B7941" t="s">
        <v>3435</v>
      </c>
      <c r="C7941" t="str">
        <f>VLOOKUP(B7941,customer!A:B,2,FALSE)</f>
        <v>Amii McGibbon</v>
      </c>
      <c r="D7941" t="s">
        <v>3922</v>
      </c>
      <c r="E7941" t="s">
        <v>3932</v>
      </c>
      <c r="F7941" s="9">
        <v>45018</v>
      </c>
      <c r="G7941" s="11">
        <v>62</v>
      </c>
    </row>
    <row r="7942" spans="2:7" x14ac:dyDescent="0.2">
      <c r="B7942" t="s">
        <v>3435</v>
      </c>
      <c r="C7942" t="str">
        <f>VLOOKUP(B7942,customer!A:B,2,FALSE)</f>
        <v>Amii McGibbon</v>
      </c>
      <c r="D7942" t="s">
        <v>3922</v>
      </c>
      <c r="E7942" t="s">
        <v>3932</v>
      </c>
      <c r="F7942" s="9">
        <v>45047</v>
      </c>
      <c r="G7942" s="11">
        <v>62</v>
      </c>
    </row>
    <row r="7943" spans="2:7" x14ac:dyDescent="0.2">
      <c r="B7943" t="s">
        <v>3436</v>
      </c>
      <c r="C7943" t="str">
        <f>VLOOKUP(B7943,customer!A:B,2,FALSE)</f>
        <v>Willette Goldberg</v>
      </c>
      <c r="D7943" t="s">
        <v>3949</v>
      </c>
      <c r="E7943" t="s">
        <v>3942</v>
      </c>
      <c r="F7943" s="9">
        <v>44659</v>
      </c>
      <c r="G7943" s="11">
        <v>25</v>
      </c>
    </row>
    <row r="7944" spans="2:7" x14ac:dyDescent="0.2">
      <c r="B7944" t="s">
        <v>3436</v>
      </c>
      <c r="C7944" t="str">
        <f>VLOOKUP(B7944,customer!A:B,2,FALSE)</f>
        <v>Willette Goldberg</v>
      </c>
      <c r="D7944" t="s">
        <v>3949</v>
      </c>
      <c r="E7944" t="s">
        <v>3942</v>
      </c>
      <c r="F7944" s="9">
        <v>44690</v>
      </c>
      <c r="G7944" s="11">
        <v>25</v>
      </c>
    </row>
    <row r="7945" spans="2:7" x14ac:dyDescent="0.2">
      <c r="B7945" t="s">
        <v>3436</v>
      </c>
      <c r="C7945" t="str">
        <f>VLOOKUP(B7945,customer!A:B,2,FALSE)</f>
        <v>Willette Goldberg</v>
      </c>
      <c r="D7945" t="s">
        <v>3949</v>
      </c>
      <c r="E7945" t="s">
        <v>3942</v>
      </c>
      <c r="F7945" s="9">
        <v>44721</v>
      </c>
      <c r="G7945" s="11">
        <v>25</v>
      </c>
    </row>
    <row r="7946" spans="2:7" x14ac:dyDescent="0.2">
      <c r="B7946" t="s">
        <v>3436</v>
      </c>
      <c r="C7946" t="str">
        <f>VLOOKUP(B7946,customer!A:B,2,FALSE)</f>
        <v>Willette Goldberg</v>
      </c>
      <c r="D7946" t="s">
        <v>3949</v>
      </c>
      <c r="E7946" t="s">
        <v>3942</v>
      </c>
      <c r="F7946" s="9">
        <v>44762</v>
      </c>
      <c r="G7946" s="11">
        <v>25</v>
      </c>
    </row>
    <row r="7947" spans="2:7" x14ac:dyDescent="0.2">
      <c r="B7947" t="s">
        <v>3436</v>
      </c>
      <c r="C7947" t="str">
        <f>VLOOKUP(B7947,customer!A:B,2,FALSE)</f>
        <v>Willette Goldberg</v>
      </c>
      <c r="D7947" t="s">
        <v>3949</v>
      </c>
      <c r="E7947" t="s">
        <v>3942</v>
      </c>
      <c r="F7947" s="9">
        <v>44794</v>
      </c>
      <c r="G7947" s="11">
        <v>25</v>
      </c>
    </row>
    <row r="7948" spans="2:7" x14ac:dyDescent="0.2">
      <c r="B7948" t="s">
        <v>3436</v>
      </c>
      <c r="C7948" t="str">
        <f>VLOOKUP(B7948,customer!A:B,2,FALSE)</f>
        <v>Willette Goldberg</v>
      </c>
      <c r="D7948" t="s">
        <v>3949</v>
      </c>
      <c r="E7948" t="s">
        <v>3942</v>
      </c>
      <c r="F7948" s="9">
        <v>44824</v>
      </c>
      <c r="G7948" s="11">
        <v>25</v>
      </c>
    </row>
    <row r="7949" spans="2:7" x14ac:dyDescent="0.2">
      <c r="B7949" t="s">
        <v>3436</v>
      </c>
      <c r="C7949" t="str">
        <f>VLOOKUP(B7949,customer!A:B,2,FALSE)</f>
        <v>Willette Goldberg</v>
      </c>
      <c r="D7949" t="s">
        <v>3949</v>
      </c>
      <c r="E7949" t="s">
        <v>3942</v>
      </c>
      <c r="F7949" s="9">
        <v>44848</v>
      </c>
      <c r="G7949" s="11">
        <v>25</v>
      </c>
    </row>
    <row r="7950" spans="2:7" x14ac:dyDescent="0.2">
      <c r="B7950" t="s">
        <v>3436</v>
      </c>
      <c r="C7950" t="str">
        <f>VLOOKUP(B7950,customer!A:B,2,FALSE)</f>
        <v>Willette Goldberg</v>
      </c>
      <c r="D7950" t="s">
        <v>3949</v>
      </c>
      <c r="E7950" t="s">
        <v>3942</v>
      </c>
      <c r="F7950" s="9">
        <v>44874</v>
      </c>
      <c r="G7950" s="11">
        <v>25</v>
      </c>
    </row>
    <row r="7951" spans="2:7" x14ac:dyDescent="0.2">
      <c r="B7951" t="s">
        <v>3436</v>
      </c>
      <c r="C7951" t="str">
        <f>VLOOKUP(B7951,customer!A:B,2,FALSE)</f>
        <v>Willette Goldberg</v>
      </c>
      <c r="D7951" t="s">
        <v>3949</v>
      </c>
      <c r="E7951" t="s">
        <v>3942</v>
      </c>
      <c r="F7951" s="9">
        <v>44911</v>
      </c>
      <c r="G7951" s="11">
        <v>25</v>
      </c>
    </row>
    <row r="7952" spans="2:7" x14ac:dyDescent="0.2">
      <c r="B7952" t="s">
        <v>3436</v>
      </c>
      <c r="C7952" t="str">
        <f>VLOOKUP(B7952,customer!A:B,2,FALSE)</f>
        <v>Willette Goldberg</v>
      </c>
      <c r="D7952" t="s">
        <v>3949</v>
      </c>
      <c r="E7952" t="s">
        <v>3942</v>
      </c>
      <c r="F7952" s="9">
        <v>44943</v>
      </c>
      <c r="G7952" s="11">
        <v>25</v>
      </c>
    </row>
    <row r="7953" spans="2:7" x14ac:dyDescent="0.2">
      <c r="B7953" t="s">
        <v>3436</v>
      </c>
      <c r="C7953" t="str">
        <f>VLOOKUP(B7953,customer!A:B,2,FALSE)</f>
        <v>Willette Goldberg</v>
      </c>
      <c r="D7953" t="s">
        <v>3949</v>
      </c>
      <c r="E7953" t="s">
        <v>3942</v>
      </c>
      <c r="F7953" s="9">
        <v>44969</v>
      </c>
      <c r="G7953" s="11">
        <v>25</v>
      </c>
    </row>
    <row r="7954" spans="2:7" x14ac:dyDescent="0.2">
      <c r="B7954" t="s">
        <v>3436</v>
      </c>
      <c r="C7954" t="str">
        <f>VLOOKUP(B7954,customer!A:B,2,FALSE)</f>
        <v>Willette Goldberg</v>
      </c>
      <c r="D7954" t="s">
        <v>3949</v>
      </c>
      <c r="E7954" t="s">
        <v>3942</v>
      </c>
      <c r="F7954" s="9">
        <v>45006</v>
      </c>
      <c r="G7954" s="11">
        <v>25</v>
      </c>
    </row>
    <row r="7955" spans="2:7" x14ac:dyDescent="0.2">
      <c r="B7955" t="s">
        <v>3436</v>
      </c>
      <c r="C7955" t="str">
        <f>VLOOKUP(B7955,customer!A:B,2,FALSE)</f>
        <v>Willette Goldberg</v>
      </c>
      <c r="D7955" t="s">
        <v>3949</v>
      </c>
      <c r="E7955" t="s">
        <v>3942</v>
      </c>
      <c r="F7955" s="9">
        <v>45028</v>
      </c>
      <c r="G7955" s="11">
        <v>25</v>
      </c>
    </row>
    <row r="7956" spans="2:7" x14ac:dyDescent="0.2">
      <c r="B7956" t="s">
        <v>3436</v>
      </c>
      <c r="C7956" t="str">
        <f>VLOOKUP(B7956,customer!A:B,2,FALSE)</f>
        <v>Willette Goldberg</v>
      </c>
      <c r="D7956" t="s">
        <v>3949</v>
      </c>
      <c r="E7956" t="s">
        <v>3942</v>
      </c>
      <c r="F7956" s="9">
        <v>45068</v>
      </c>
      <c r="G7956" s="11">
        <v>25</v>
      </c>
    </row>
    <row r="7957" spans="2:7" x14ac:dyDescent="0.2">
      <c r="B7957" t="s">
        <v>3436</v>
      </c>
      <c r="C7957" t="str">
        <f>VLOOKUP(B7957,customer!A:B,2,FALSE)</f>
        <v>Willette Goldberg</v>
      </c>
      <c r="D7957" t="s">
        <v>3952</v>
      </c>
      <c r="E7957" t="s">
        <v>3945</v>
      </c>
      <c r="F7957" s="9">
        <v>45019</v>
      </c>
      <c r="G7957" s="11">
        <v>16</v>
      </c>
    </row>
    <row r="7958" spans="2:7" x14ac:dyDescent="0.2">
      <c r="B7958" t="s">
        <v>3436</v>
      </c>
      <c r="C7958" t="str">
        <f>VLOOKUP(B7958,customer!A:B,2,FALSE)</f>
        <v>Willette Goldberg</v>
      </c>
      <c r="D7958" t="s">
        <v>3952</v>
      </c>
      <c r="E7958" t="s">
        <v>3945</v>
      </c>
      <c r="F7958" s="9">
        <v>45061</v>
      </c>
      <c r="G7958" s="11">
        <v>16</v>
      </c>
    </row>
    <row r="7959" spans="2:7" x14ac:dyDescent="0.2">
      <c r="B7959" t="s">
        <v>3437</v>
      </c>
      <c r="C7959" t="str">
        <f>VLOOKUP(B7959,customer!A:B,2,FALSE)</f>
        <v>Brien McGuire</v>
      </c>
      <c r="D7959" t="s">
        <v>3928</v>
      </c>
      <c r="E7959" t="s">
        <v>3938</v>
      </c>
      <c r="F7959" s="9">
        <v>44671</v>
      </c>
      <c r="G7959" s="11">
        <v>75</v>
      </c>
    </row>
    <row r="7960" spans="2:7" x14ac:dyDescent="0.2">
      <c r="B7960" t="s">
        <v>3437</v>
      </c>
      <c r="C7960" t="str">
        <f>VLOOKUP(B7960,customer!A:B,2,FALSE)</f>
        <v>Brien McGuire</v>
      </c>
      <c r="D7960" t="s">
        <v>3928</v>
      </c>
      <c r="E7960" t="s">
        <v>3938</v>
      </c>
      <c r="F7960" s="9">
        <v>44745</v>
      </c>
      <c r="G7960" s="11">
        <v>75</v>
      </c>
    </row>
    <row r="7961" spans="2:7" x14ac:dyDescent="0.2">
      <c r="B7961" t="s">
        <v>3437</v>
      </c>
      <c r="C7961" t="str">
        <f>VLOOKUP(B7961,customer!A:B,2,FALSE)</f>
        <v>Brien McGuire</v>
      </c>
      <c r="D7961" t="s">
        <v>3928</v>
      </c>
      <c r="E7961" t="s">
        <v>3938</v>
      </c>
      <c r="F7961" s="9">
        <v>44801</v>
      </c>
      <c r="G7961" s="11">
        <v>75</v>
      </c>
    </row>
    <row r="7962" spans="2:7" x14ac:dyDescent="0.2">
      <c r="B7962" t="s">
        <v>3437</v>
      </c>
      <c r="C7962" t="str">
        <f>VLOOKUP(B7962,customer!A:B,2,FALSE)</f>
        <v>Brien McGuire</v>
      </c>
      <c r="D7962" t="s">
        <v>3928</v>
      </c>
      <c r="E7962" t="s">
        <v>3938</v>
      </c>
      <c r="F7962" s="9">
        <v>44824</v>
      </c>
      <c r="G7962" s="11">
        <v>75</v>
      </c>
    </row>
    <row r="7963" spans="2:7" x14ac:dyDescent="0.2">
      <c r="B7963" t="s">
        <v>3437</v>
      </c>
      <c r="C7963" t="str">
        <f>VLOOKUP(B7963,customer!A:B,2,FALSE)</f>
        <v>Brien McGuire</v>
      </c>
      <c r="D7963" t="s">
        <v>3928</v>
      </c>
      <c r="E7963" t="s">
        <v>3938</v>
      </c>
      <c r="F7963" s="9">
        <v>44838</v>
      </c>
      <c r="G7963" s="11">
        <v>75</v>
      </c>
    </row>
    <row r="7964" spans="2:7" x14ac:dyDescent="0.2">
      <c r="B7964" t="s">
        <v>3437</v>
      </c>
      <c r="C7964" t="str">
        <f>VLOOKUP(B7964,customer!A:B,2,FALSE)</f>
        <v>Brien McGuire</v>
      </c>
      <c r="D7964" t="s">
        <v>3928</v>
      </c>
      <c r="E7964" t="s">
        <v>3938</v>
      </c>
      <c r="F7964" s="9">
        <v>44893</v>
      </c>
      <c r="G7964" s="11">
        <v>75</v>
      </c>
    </row>
    <row r="7965" spans="2:7" x14ac:dyDescent="0.2">
      <c r="B7965" t="s">
        <v>3437</v>
      </c>
      <c r="C7965" t="str">
        <f>VLOOKUP(B7965,customer!A:B,2,FALSE)</f>
        <v>Brien McGuire</v>
      </c>
      <c r="D7965" t="s">
        <v>3928</v>
      </c>
      <c r="E7965" t="s">
        <v>3938</v>
      </c>
      <c r="F7965" s="9">
        <v>44925</v>
      </c>
      <c r="G7965" s="11">
        <v>75</v>
      </c>
    </row>
    <row r="7966" spans="2:7" x14ac:dyDescent="0.2">
      <c r="B7966" t="s">
        <v>3437</v>
      </c>
      <c r="C7966" t="str">
        <f>VLOOKUP(B7966,customer!A:B,2,FALSE)</f>
        <v>Brien McGuire</v>
      </c>
      <c r="D7966" t="s">
        <v>3928</v>
      </c>
      <c r="E7966" t="s">
        <v>3938</v>
      </c>
      <c r="F7966" s="9">
        <v>44927</v>
      </c>
      <c r="G7966" s="11">
        <v>75</v>
      </c>
    </row>
    <row r="7967" spans="2:7" x14ac:dyDescent="0.2">
      <c r="B7967" t="s">
        <v>3437</v>
      </c>
      <c r="C7967" t="str">
        <f>VLOOKUP(B7967,customer!A:B,2,FALSE)</f>
        <v>Brien McGuire</v>
      </c>
      <c r="D7967" t="s">
        <v>3928</v>
      </c>
      <c r="E7967" t="s">
        <v>3938</v>
      </c>
      <c r="F7967" s="9">
        <v>44977</v>
      </c>
      <c r="G7967" s="11">
        <v>75</v>
      </c>
    </row>
    <row r="7968" spans="2:7" x14ac:dyDescent="0.2">
      <c r="B7968" t="s">
        <v>3437</v>
      </c>
      <c r="C7968" t="str">
        <f>VLOOKUP(B7968,customer!A:B,2,FALSE)</f>
        <v>Brien McGuire</v>
      </c>
      <c r="D7968" t="s">
        <v>3928</v>
      </c>
      <c r="E7968" t="s">
        <v>3938</v>
      </c>
      <c r="F7968" s="9">
        <v>45009</v>
      </c>
      <c r="G7968" s="11">
        <v>75</v>
      </c>
    </row>
    <row r="7969" spans="2:7" x14ac:dyDescent="0.2">
      <c r="B7969" t="s">
        <v>3437</v>
      </c>
      <c r="C7969" t="str">
        <f>VLOOKUP(B7969,customer!A:B,2,FALSE)</f>
        <v>Brien McGuire</v>
      </c>
      <c r="D7969" t="s">
        <v>3928</v>
      </c>
      <c r="E7969" t="s">
        <v>3938</v>
      </c>
      <c r="F7969" s="9">
        <v>45020</v>
      </c>
      <c r="G7969" s="11">
        <v>75</v>
      </c>
    </row>
    <row r="7970" spans="2:7" x14ac:dyDescent="0.2">
      <c r="B7970" t="s">
        <v>3437</v>
      </c>
      <c r="C7970" t="str">
        <f>VLOOKUP(B7970,customer!A:B,2,FALSE)</f>
        <v>Brien McGuire</v>
      </c>
      <c r="D7970" t="s">
        <v>3928</v>
      </c>
      <c r="E7970" t="s">
        <v>3938</v>
      </c>
      <c r="F7970" s="9">
        <v>45069</v>
      </c>
      <c r="G7970" s="11">
        <v>75</v>
      </c>
    </row>
    <row r="7971" spans="2:7" x14ac:dyDescent="0.2">
      <c r="B7971" t="s">
        <v>3437</v>
      </c>
      <c r="C7971" t="str">
        <f>VLOOKUP(B7971,customer!A:B,2,FALSE)</f>
        <v>Brien McGuire</v>
      </c>
      <c r="D7971" t="s">
        <v>3948</v>
      </c>
      <c r="E7971" t="s">
        <v>3941</v>
      </c>
      <c r="F7971" s="9">
        <v>44712</v>
      </c>
      <c r="G7971" s="11">
        <v>65</v>
      </c>
    </row>
    <row r="7972" spans="2:7" x14ac:dyDescent="0.2">
      <c r="B7972" t="s">
        <v>3437</v>
      </c>
      <c r="C7972" t="str">
        <f>VLOOKUP(B7972,customer!A:B,2,FALSE)</f>
        <v>Brien McGuire</v>
      </c>
      <c r="D7972" t="s">
        <v>3948</v>
      </c>
      <c r="E7972" t="s">
        <v>3941</v>
      </c>
      <c r="F7972" s="9">
        <v>44752</v>
      </c>
      <c r="G7972" s="11">
        <v>65</v>
      </c>
    </row>
    <row r="7973" spans="2:7" x14ac:dyDescent="0.2">
      <c r="B7973" t="s">
        <v>3437</v>
      </c>
      <c r="C7973" t="str">
        <f>VLOOKUP(B7973,customer!A:B,2,FALSE)</f>
        <v>Brien McGuire</v>
      </c>
      <c r="D7973" t="s">
        <v>3948</v>
      </c>
      <c r="E7973" t="s">
        <v>3941</v>
      </c>
      <c r="F7973" s="9">
        <v>44777</v>
      </c>
      <c r="G7973" s="11">
        <v>65</v>
      </c>
    </row>
    <row r="7974" spans="2:7" x14ac:dyDescent="0.2">
      <c r="B7974" t="s">
        <v>3437</v>
      </c>
      <c r="C7974" t="str">
        <f>VLOOKUP(B7974,customer!A:B,2,FALSE)</f>
        <v>Brien McGuire</v>
      </c>
      <c r="D7974" t="s">
        <v>3948</v>
      </c>
      <c r="E7974" t="s">
        <v>3941</v>
      </c>
      <c r="F7974" s="9">
        <v>44818</v>
      </c>
      <c r="G7974" s="11">
        <v>65</v>
      </c>
    </row>
    <row r="7975" spans="2:7" x14ac:dyDescent="0.2">
      <c r="B7975" t="s">
        <v>3437</v>
      </c>
      <c r="C7975" t="str">
        <f>VLOOKUP(B7975,customer!A:B,2,FALSE)</f>
        <v>Brien McGuire</v>
      </c>
      <c r="D7975" t="s">
        <v>3948</v>
      </c>
      <c r="E7975" t="s">
        <v>3941</v>
      </c>
      <c r="F7975" s="9">
        <v>44866</v>
      </c>
      <c r="G7975" s="11">
        <v>65</v>
      </c>
    </row>
    <row r="7976" spans="2:7" x14ac:dyDescent="0.2">
      <c r="B7976" t="s">
        <v>3437</v>
      </c>
      <c r="C7976" t="str">
        <f>VLOOKUP(B7976,customer!A:B,2,FALSE)</f>
        <v>Brien McGuire</v>
      </c>
      <c r="D7976" t="s">
        <v>3948</v>
      </c>
      <c r="E7976" t="s">
        <v>3941</v>
      </c>
      <c r="F7976" s="9">
        <v>44910</v>
      </c>
      <c r="G7976" s="11">
        <v>65</v>
      </c>
    </row>
    <row r="7977" spans="2:7" x14ac:dyDescent="0.2">
      <c r="B7977" t="s">
        <v>3437</v>
      </c>
      <c r="C7977" t="str">
        <f>VLOOKUP(B7977,customer!A:B,2,FALSE)</f>
        <v>Brien McGuire</v>
      </c>
      <c r="D7977" t="s">
        <v>3948</v>
      </c>
      <c r="E7977" t="s">
        <v>3941</v>
      </c>
      <c r="F7977" s="9">
        <v>44931</v>
      </c>
      <c r="G7977" s="11">
        <v>65</v>
      </c>
    </row>
    <row r="7978" spans="2:7" x14ac:dyDescent="0.2">
      <c r="B7978" t="s">
        <v>3437</v>
      </c>
      <c r="C7978" t="str">
        <f>VLOOKUP(B7978,customer!A:B,2,FALSE)</f>
        <v>Brien McGuire</v>
      </c>
      <c r="D7978" t="s">
        <v>3948</v>
      </c>
      <c r="E7978" t="s">
        <v>3941</v>
      </c>
      <c r="F7978" s="9">
        <v>44967</v>
      </c>
      <c r="G7978" s="11">
        <v>65</v>
      </c>
    </row>
    <row r="7979" spans="2:7" x14ac:dyDescent="0.2">
      <c r="B7979" t="s">
        <v>3437</v>
      </c>
      <c r="C7979" t="str">
        <f>VLOOKUP(B7979,customer!A:B,2,FALSE)</f>
        <v>Brien McGuire</v>
      </c>
      <c r="D7979" t="s">
        <v>3948</v>
      </c>
      <c r="E7979" t="s">
        <v>3941</v>
      </c>
      <c r="F7979" s="9">
        <v>45031</v>
      </c>
      <c r="G7979" s="11">
        <v>65</v>
      </c>
    </row>
    <row r="7980" spans="2:7" x14ac:dyDescent="0.2">
      <c r="B7980" t="s">
        <v>3437</v>
      </c>
      <c r="C7980" t="str">
        <f>VLOOKUP(B7980,customer!A:B,2,FALSE)</f>
        <v>Brien McGuire</v>
      </c>
      <c r="D7980" t="s">
        <v>3948</v>
      </c>
      <c r="E7980" t="s">
        <v>3941</v>
      </c>
      <c r="F7980" s="9">
        <v>45054</v>
      </c>
      <c r="G7980" s="11">
        <v>65</v>
      </c>
    </row>
    <row r="7981" spans="2:7" x14ac:dyDescent="0.2">
      <c r="B7981" t="s">
        <v>3438</v>
      </c>
      <c r="C7981" t="str">
        <f>VLOOKUP(B7981,customer!A:B,2,FALSE)</f>
        <v>Abrahan Cotton</v>
      </c>
      <c r="D7981" t="s">
        <v>3953</v>
      </c>
      <c r="E7981" t="s">
        <v>3946</v>
      </c>
      <c r="F7981" s="9">
        <v>44921</v>
      </c>
      <c r="G7981" s="11">
        <v>29</v>
      </c>
    </row>
    <row r="7982" spans="2:7" x14ac:dyDescent="0.2">
      <c r="B7982" t="s">
        <v>3438</v>
      </c>
      <c r="C7982" t="str">
        <f>VLOOKUP(B7982,customer!A:B,2,FALSE)</f>
        <v>Abrahan Cotton</v>
      </c>
      <c r="D7982" t="s">
        <v>3953</v>
      </c>
      <c r="E7982" t="s">
        <v>3946</v>
      </c>
      <c r="F7982" s="9">
        <v>44953</v>
      </c>
      <c r="G7982" s="11">
        <v>29</v>
      </c>
    </row>
    <row r="7983" spans="2:7" x14ac:dyDescent="0.2">
      <c r="B7983" t="s">
        <v>3438</v>
      </c>
      <c r="C7983" t="str">
        <f>VLOOKUP(B7983,customer!A:B,2,FALSE)</f>
        <v>Abrahan Cotton</v>
      </c>
      <c r="D7983" t="s">
        <v>3953</v>
      </c>
      <c r="E7983" t="s">
        <v>3946</v>
      </c>
      <c r="F7983" s="9">
        <v>44960</v>
      </c>
      <c r="G7983" s="11">
        <v>29</v>
      </c>
    </row>
    <row r="7984" spans="2:7" x14ac:dyDescent="0.2">
      <c r="B7984" t="s">
        <v>3438</v>
      </c>
      <c r="C7984" t="str">
        <f>VLOOKUP(B7984,customer!A:B,2,FALSE)</f>
        <v>Abrahan Cotton</v>
      </c>
      <c r="D7984" t="s">
        <v>3953</v>
      </c>
      <c r="E7984" t="s">
        <v>3946</v>
      </c>
      <c r="F7984" s="9">
        <v>44986</v>
      </c>
      <c r="G7984" s="11">
        <v>29</v>
      </c>
    </row>
    <row r="7985" spans="2:7" x14ac:dyDescent="0.2">
      <c r="B7985" t="s">
        <v>3438</v>
      </c>
      <c r="C7985" t="str">
        <f>VLOOKUP(B7985,customer!A:B,2,FALSE)</f>
        <v>Abrahan Cotton</v>
      </c>
      <c r="D7985" t="s">
        <v>3953</v>
      </c>
      <c r="E7985" t="s">
        <v>3946</v>
      </c>
      <c r="F7985" s="9">
        <v>45046</v>
      </c>
      <c r="G7985" s="11">
        <v>29</v>
      </c>
    </row>
    <row r="7986" spans="2:7" x14ac:dyDescent="0.2">
      <c r="B7986" t="s">
        <v>3438</v>
      </c>
      <c r="C7986" t="str">
        <f>VLOOKUP(B7986,customer!A:B,2,FALSE)</f>
        <v>Abrahan Cotton</v>
      </c>
      <c r="D7986" t="s">
        <v>3953</v>
      </c>
      <c r="E7986" t="s">
        <v>3946</v>
      </c>
      <c r="F7986" s="9">
        <v>45076</v>
      </c>
      <c r="G7986" s="11">
        <v>29</v>
      </c>
    </row>
    <row r="7987" spans="2:7" x14ac:dyDescent="0.2">
      <c r="B7987" t="s">
        <v>3438</v>
      </c>
      <c r="C7987" t="str">
        <f>VLOOKUP(B7987,customer!A:B,2,FALSE)</f>
        <v>Abrahan Cotton</v>
      </c>
      <c r="D7987" t="s">
        <v>3953</v>
      </c>
      <c r="E7987" t="s">
        <v>3946</v>
      </c>
      <c r="F7987" s="9">
        <v>45087</v>
      </c>
      <c r="G7987" s="11">
        <v>29</v>
      </c>
    </row>
    <row r="7988" spans="2:7" x14ac:dyDescent="0.2">
      <c r="B7988" t="s">
        <v>3438</v>
      </c>
      <c r="C7988" t="str">
        <f>VLOOKUP(B7988,customer!A:B,2,FALSE)</f>
        <v>Abrahan Cotton</v>
      </c>
      <c r="D7988" t="s">
        <v>3927</v>
      </c>
      <c r="E7988" t="s">
        <v>3937</v>
      </c>
      <c r="F7988" s="9">
        <v>44992</v>
      </c>
      <c r="G7988" s="11">
        <v>27</v>
      </c>
    </row>
    <row r="7989" spans="2:7" x14ac:dyDescent="0.2">
      <c r="B7989" t="s">
        <v>3438</v>
      </c>
      <c r="C7989" t="str">
        <f>VLOOKUP(B7989,customer!A:B,2,FALSE)</f>
        <v>Abrahan Cotton</v>
      </c>
      <c r="D7989" t="s">
        <v>3927</v>
      </c>
      <c r="E7989" t="s">
        <v>3937</v>
      </c>
      <c r="F7989" s="9">
        <v>45031</v>
      </c>
      <c r="G7989" s="11">
        <v>27</v>
      </c>
    </row>
    <row r="7990" spans="2:7" x14ac:dyDescent="0.2">
      <c r="B7990" t="s">
        <v>3438</v>
      </c>
      <c r="C7990" t="str">
        <f>VLOOKUP(B7990,customer!A:B,2,FALSE)</f>
        <v>Abrahan Cotton</v>
      </c>
      <c r="D7990" t="s">
        <v>3927</v>
      </c>
      <c r="E7990" t="s">
        <v>3937</v>
      </c>
      <c r="F7990" s="9">
        <v>45056</v>
      </c>
      <c r="G7990" s="11">
        <v>27</v>
      </c>
    </row>
    <row r="7991" spans="2:7" x14ac:dyDescent="0.2">
      <c r="B7991" t="s">
        <v>3439</v>
      </c>
      <c r="C7991" t="str">
        <f>VLOOKUP(B7991,customer!A:B,2,FALSE)</f>
        <v>Bekki Deekes</v>
      </c>
      <c r="D7991" t="s">
        <v>3925</v>
      </c>
      <c r="E7991" t="s">
        <v>3935</v>
      </c>
      <c r="F7991" s="9">
        <v>44568</v>
      </c>
      <c r="G7991" s="11">
        <v>13</v>
      </c>
    </row>
    <row r="7992" spans="2:7" x14ac:dyDescent="0.2">
      <c r="B7992" t="s">
        <v>3439</v>
      </c>
      <c r="C7992" t="str">
        <f>VLOOKUP(B7992,customer!A:B,2,FALSE)</f>
        <v>Bekki Deekes</v>
      </c>
      <c r="D7992" t="s">
        <v>3925</v>
      </c>
      <c r="E7992" t="s">
        <v>3935</v>
      </c>
      <c r="F7992" s="9">
        <v>44612</v>
      </c>
      <c r="G7992" s="11">
        <v>13</v>
      </c>
    </row>
    <row r="7993" spans="2:7" x14ac:dyDescent="0.2">
      <c r="B7993" t="s">
        <v>3439</v>
      </c>
      <c r="C7993" t="str">
        <f>VLOOKUP(B7993,customer!A:B,2,FALSE)</f>
        <v>Bekki Deekes</v>
      </c>
      <c r="D7993" t="s">
        <v>3925</v>
      </c>
      <c r="E7993" t="s">
        <v>3935</v>
      </c>
      <c r="F7993" s="9">
        <v>44703</v>
      </c>
      <c r="G7993" s="11">
        <v>13</v>
      </c>
    </row>
    <row r="7994" spans="2:7" x14ac:dyDescent="0.2">
      <c r="B7994" t="s">
        <v>3439</v>
      </c>
      <c r="C7994" t="str">
        <f>VLOOKUP(B7994,customer!A:B,2,FALSE)</f>
        <v>Bekki Deekes</v>
      </c>
      <c r="D7994" t="s">
        <v>3925</v>
      </c>
      <c r="E7994" t="s">
        <v>3935</v>
      </c>
      <c r="F7994" s="9">
        <v>44788</v>
      </c>
      <c r="G7994" s="11">
        <v>13</v>
      </c>
    </row>
    <row r="7995" spans="2:7" x14ac:dyDescent="0.2">
      <c r="B7995" t="s">
        <v>3439</v>
      </c>
      <c r="C7995" t="str">
        <f>VLOOKUP(B7995,customer!A:B,2,FALSE)</f>
        <v>Bekki Deekes</v>
      </c>
      <c r="D7995" t="s">
        <v>3925</v>
      </c>
      <c r="E7995" t="s">
        <v>3935</v>
      </c>
      <c r="F7995" s="9">
        <v>44881</v>
      </c>
      <c r="G7995" s="11">
        <v>13</v>
      </c>
    </row>
    <row r="7996" spans="2:7" x14ac:dyDescent="0.2">
      <c r="B7996" t="s">
        <v>3439</v>
      </c>
      <c r="C7996" t="str">
        <f>VLOOKUP(B7996,customer!A:B,2,FALSE)</f>
        <v>Bekki Deekes</v>
      </c>
      <c r="D7996" t="s">
        <v>3925</v>
      </c>
      <c r="E7996" t="s">
        <v>3935</v>
      </c>
      <c r="F7996" s="9">
        <v>44916</v>
      </c>
      <c r="G7996" s="11">
        <v>13</v>
      </c>
    </row>
    <row r="7997" spans="2:7" x14ac:dyDescent="0.2">
      <c r="B7997" t="s">
        <v>3439</v>
      </c>
      <c r="C7997" t="str">
        <f>VLOOKUP(B7997,customer!A:B,2,FALSE)</f>
        <v>Bekki Deekes</v>
      </c>
      <c r="D7997" t="s">
        <v>3925</v>
      </c>
      <c r="E7997" t="s">
        <v>3935</v>
      </c>
      <c r="F7997" s="9">
        <v>44943</v>
      </c>
      <c r="G7997" s="11">
        <v>13</v>
      </c>
    </row>
    <row r="7998" spans="2:7" x14ac:dyDescent="0.2">
      <c r="B7998" t="s">
        <v>3439</v>
      </c>
      <c r="C7998" t="str">
        <f>VLOOKUP(B7998,customer!A:B,2,FALSE)</f>
        <v>Bekki Deekes</v>
      </c>
      <c r="D7998" t="s">
        <v>3925</v>
      </c>
      <c r="E7998" t="s">
        <v>3935</v>
      </c>
      <c r="F7998" s="9">
        <v>44969</v>
      </c>
      <c r="G7998" s="11">
        <v>13</v>
      </c>
    </row>
    <row r="7999" spans="2:7" x14ac:dyDescent="0.2">
      <c r="B7999" t="s">
        <v>3439</v>
      </c>
      <c r="C7999" t="str">
        <f>VLOOKUP(B7999,customer!A:B,2,FALSE)</f>
        <v>Bekki Deekes</v>
      </c>
      <c r="D7999" t="s">
        <v>3925</v>
      </c>
      <c r="E7999" t="s">
        <v>3935</v>
      </c>
      <c r="F7999" s="9">
        <v>45004</v>
      </c>
      <c r="G7999" s="11">
        <v>13</v>
      </c>
    </row>
    <row r="8000" spans="2:7" x14ac:dyDescent="0.2">
      <c r="B8000" t="s">
        <v>3439</v>
      </c>
      <c r="C8000" t="str">
        <f>VLOOKUP(B8000,customer!A:B,2,FALSE)</f>
        <v>Bekki Deekes</v>
      </c>
      <c r="D8000" t="s">
        <v>3925</v>
      </c>
      <c r="E8000" t="s">
        <v>3935</v>
      </c>
      <c r="F8000" s="9">
        <v>45028</v>
      </c>
      <c r="G8000" s="11">
        <v>13</v>
      </c>
    </row>
    <row r="8001" spans="2:7" x14ac:dyDescent="0.2">
      <c r="B8001" t="s">
        <v>3439</v>
      </c>
      <c r="C8001" t="str">
        <f>VLOOKUP(B8001,customer!A:B,2,FALSE)</f>
        <v>Bekki Deekes</v>
      </c>
      <c r="D8001" t="s">
        <v>3925</v>
      </c>
      <c r="E8001" t="s">
        <v>3935</v>
      </c>
      <c r="F8001" s="9">
        <v>45058</v>
      </c>
      <c r="G8001" s="11">
        <v>13</v>
      </c>
    </row>
    <row r="8002" spans="2:7" x14ac:dyDescent="0.2">
      <c r="B8002" t="s">
        <v>3440</v>
      </c>
      <c r="C8002" t="str">
        <f>VLOOKUP(B8002,customer!A:B,2,FALSE)</f>
        <v>Marnie Dunn</v>
      </c>
      <c r="D8002" t="s">
        <v>3948</v>
      </c>
      <c r="E8002" t="s">
        <v>3941</v>
      </c>
      <c r="F8002" s="9">
        <v>44892</v>
      </c>
      <c r="G8002" s="11">
        <v>65</v>
      </c>
    </row>
    <row r="8003" spans="2:7" x14ac:dyDescent="0.2">
      <c r="B8003" t="s">
        <v>3440</v>
      </c>
      <c r="C8003" t="str">
        <f>VLOOKUP(B8003,customer!A:B,2,FALSE)</f>
        <v>Marnie Dunn</v>
      </c>
      <c r="D8003" t="s">
        <v>3948</v>
      </c>
      <c r="E8003" t="s">
        <v>3941</v>
      </c>
      <c r="F8003" s="9">
        <v>44926</v>
      </c>
      <c r="G8003" s="11">
        <v>65</v>
      </c>
    </row>
    <row r="8004" spans="2:7" x14ac:dyDescent="0.2">
      <c r="B8004" t="s">
        <v>3440</v>
      </c>
      <c r="C8004" t="str">
        <f>VLOOKUP(B8004,customer!A:B,2,FALSE)</f>
        <v>Marnie Dunn</v>
      </c>
      <c r="D8004" t="s">
        <v>3948</v>
      </c>
      <c r="E8004" t="s">
        <v>3941</v>
      </c>
      <c r="F8004" s="9">
        <v>44954</v>
      </c>
      <c r="G8004" s="11">
        <v>65</v>
      </c>
    </row>
    <row r="8005" spans="2:7" x14ac:dyDescent="0.2">
      <c r="B8005" t="s">
        <v>3440</v>
      </c>
      <c r="C8005" t="str">
        <f>VLOOKUP(B8005,customer!A:B,2,FALSE)</f>
        <v>Marnie Dunn</v>
      </c>
      <c r="D8005" t="s">
        <v>3948</v>
      </c>
      <c r="E8005" t="s">
        <v>3941</v>
      </c>
      <c r="F8005" s="9">
        <v>44962</v>
      </c>
      <c r="G8005" s="11">
        <v>65</v>
      </c>
    </row>
    <row r="8006" spans="2:7" x14ac:dyDescent="0.2">
      <c r="B8006" t="s">
        <v>3440</v>
      </c>
      <c r="C8006" t="str">
        <f>VLOOKUP(B8006,customer!A:B,2,FALSE)</f>
        <v>Marnie Dunn</v>
      </c>
      <c r="D8006" t="s">
        <v>3948</v>
      </c>
      <c r="E8006" t="s">
        <v>3941</v>
      </c>
      <c r="F8006" s="9">
        <v>45045</v>
      </c>
      <c r="G8006" s="11">
        <v>65</v>
      </c>
    </row>
    <row r="8007" spans="2:7" x14ac:dyDescent="0.2">
      <c r="B8007" t="s">
        <v>3440</v>
      </c>
      <c r="C8007" t="str">
        <f>VLOOKUP(B8007,customer!A:B,2,FALSE)</f>
        <v>Marnie Dunn</v>
      </c>
      <c r="D8007" t="s">
        <v>3948</v>
      </c>
      <c r="E8007" t="s">
        <v>3941</v>
      </c>
      <c r="F8007" s="9">
        <v>45055</v>
      </c>
      <c r="G8007" s="11">
        <v>65</v>
      </c>
    </row>
    <row r="8008" spans="2:7" x14ac:dyDescent="0.2">
      <c r="B8008" t="s">
        <v>3440</v>
      </c>
      <c r="C8008" t="str">
        <f>VLOOKUP(B8008,customer!A:B,2,FALSE)</f>
        <v>Marnie Dunn</v>
      </c>
      <c r="D8008" t="s">
        <v>3948</v>
      </c>
      <c r="E8008" t="s">
        <v>3941</v>
      </c>
      <c r="F8008" s="9">
        <v>45084</v>
      </c>
      <c r="G8008" s="11">
        <v>65</v>
      </c>
    </row>
    <row r="8009" spans="2:7" x14ac:dyDescent="0.2">
      <c r="B8009" t="s">
        <v>3440</v>
      </c>
      <c r="C8009" t="str">
        <f>VLOOKUP(B8009,customer!A:B,2,FALSE)</f>
        <v>Marnie Dunn</v>
      </c>
      <c r="D8009" t="s">
        <v>3923</v>
      </c>
      <c r="E8009" t="s">
        <v>3933</v>
      </c>
      <c r="F8009" s="9">
        <v>44978</v>
      </c>
      <c r="G8009" s="11">
        <v>26</v>
      </c>
    </row>
    <row r="8010" spans="2:7" x14ac:dyDescent="0.2">
      <c r="B8010" t="s">
        <v>3440</v>
      </c>
      <c r="C8010" t="str">
        <f>VLOOKUP(B8010,customer!A:B,2,FALSE)</f>
        <v>Marnie Dunn</v>
      </c>
      <c r="D8010" t="s">
        <v>3923</v>
      </c>
      <c r="E8010" t="s">
        <v>3933</v>
      </c>
      <c r="F8010" s="9">
        <v>45012</v>
      </c>
      <c r="G8010" s="11">
        <v>26</v>
      </c>
    </row>
    <row r="8011" spans="2:7" x14ac:dyDescent="0.2">
      <c r="B8011" t="s">
        <v>3440</v>
      </c>
      <c r="C8011" t="str">
        <f>VLOOKUP(B8011,customer!A:B,2,FALSE)</f>
        <v>Marnie Dunn</v>
      </c>
      <c r="D8011" t="s">
        <v>3923</v>
      </c>
      <c r="E8011" t="s">
        <v>3933</v>
      </c>
      <c r="F8011" s="9">
        <v>45043</v>
      </c>
      <c r="G8011" s="11">
        <v>26</v>
      </c>
    </row>
    <row r="8012" spans="2:7" x14ac:dyDescent="0.2">
      <c r="B8012" t="s">
        <v>3440</v>
      </c>
      <c r="C8012" t="str">
        <f>VLOOKUP(B8012,customer!A:B,2,FALSE)</f>
        <v>Marnie Dunn</v>
      </c>
      <c r="D8012" t="s">
        <v>3923</v>
      </c>
      <c r="E8012" t="s">
        <v>3933</v>
      </c>
      <c r="F8012" s="9">
        <v>45072</v>
      </c>
      <c r="G8012" s="11">
        <v>26</v>
      </c>
    </row>
    <row r="8013" spans="2:7" x14ac:dyDescent="0.2">
      <c r="B8013" t="s">
        <v>3440</v>
      </c>
      <c r="C8013" t="str">
        <f>VLOOKUP(B8013,customer!A:B,2,FALSE)</f>
        <v>Marnie Dunn</v>
      </c>
      <c r="D8013" t="s">
        <v>3923</v>
      </c>
      <c r="E8013" t="s">
        <v>3933</v>
      </c>
      <c r="F8013" s="9">
        <v>45079</v>
      </c>
      <c r="G8013" s="11">
        <v>26</v>
      </c>
    </row>
    <row r="8014" spans="2:7" x14ac:dyDescent="0.2">
      <c r="B8014" t="s">
        <v>3441</v>
      </c>
      <c r="C8014" t="str">
        <f>VLOOKUP(B8014,customer!A:B,2,FALSE)</f>
        <v>Brynna Dedney</v>
      </c>
      <c r="D8014" t="s">
        <v>3925</v>
      </c>
      <c r="E8014" t="s">
        <v>3935</v>
      </c>
      <c r="F8014" s="9">
        <v>44863</v>
      </c>
      <c r="G8014" s="11">
        <v>13</v>
      </c>
    </row>
    <row r="8015" spans="2:7" x14ac:dyDescent="0.2">
      <c r="B8015" t="s">
        <v>3441</v>
      </c>
      <c r="C8015" t="str">
        <f>VLOOKUP(B8015,customer!A:B,2,FALSE)</f>
        <v>Brynna Dedney</v>
      </c>
      <c r="D8015" t="s">
        <v>3925</v>
      </c>
      <c r="E8015" t="s">
        <v>3935</v>
      </c>
      <c r="F8015" s="9">
        <v>44900</v>
      </c>
      <c r="G8015" s="11">
        <v>13</v>
      </c>
    </row>
    <row r="8016" spans="2:7" x14ac:dyDescent="0.2">
      <c r="B8016" t="s">
        <v>3441</v>
      </c>
      <c r="C8016" t="str">
        <f>VLOOKUP(B8016,customer!A:B,2,FALSE)</f>
        <v>Brynna Dedney</v>
      </c>
      <c r="D8016" t="s">
        <v>3925</v>
      </c>
      <c r="E8016" t="s">
        <v>3935</v>
      </c>
      <c r="F8016" s="9">
        <v>44934</v>
      </c>
      <c r="G8016" s="11">
        <v>13</v>
      </c>
    </row>
    <row r="8017" spans="2:7" x14ac:dyDescent="0.2">
      <c r="B8017" t="s">
        <v>3441</v>
      </c>
      <c r="C8017" t="str">
        <f>VLOOKUP(B8017,customer!A:B,2,FALSE)</f>
        <v>Brynna Dedney</v>
      </c>
      <c r="D8017" t="s">
        <v>3925</v>
      </c>
      <c r="E8017" t="s">
        <v>3935</v>
      </c>
      <c r="F8017" s="9">
        <v>44963</v>
      </c>
      <c r="G8017" s="11">
        <v>13</v>
      </c>
    </row>
    <row r="8018" spans="2:7" x14ac:dyDescent="0.2">
      <c r="B8018" t="s">
        <v>3441</v>
      </c>
      <c r="C8018" t="str">
        <f>VLOOKUP(B8018,customer!A:B,2,FALSE)</f>
        <v>Brynna Dedney</v>
      </c>
      <c r="D8018" t="s">
        <v>3925</v>
      </c>
      <c r="E8018" t="s">
        <v>3935</v>
      </c>
      <c r="F8018" s="9">
        <v>44992</v>
      </c>
      <c r="G8018" s="11">
        <v>13</v>
      </c>
    </row>
    <row r="8019" spans="2:7" x14ac:dyDescent="0.2">
      <c r="B8019" t="s">
        <v>3441</v>
      </c>
      <c r="C8019" t="str">
        <f>VLOOKUP(B8019,customer!A:B,2,FALSE)</f>
        <v>Brynna Dedney</v>
      </c>
      <c r="D8019" t="s">
        <v>3925</v>
      </c>
      <c r="E8019" t="s">
        <v>3935</v>
      </c>
      <c r="F8019" s="9">
        <v>45018</v>
      </c>
      <c r="G8019" s="11">
        <v>13</v>
      </c>
    </row>
    <row r="8020" spans="2:7" x14ac:dyDescent="0.2">
      <c r="B8020" t="s">
        <v>3441</v>
      </c>
      <c r="C8020" t="str">
        <f>VLOOKUP(B8020,customer!A:B,2,FALSE)</f>
        <v>Brynna Dedney</v>
      </c>
      <c r="D8020" t="s">
        <v>3925</v>
      </c>
      <c r="E8020" t="s">
        <v>3935</v>
      </c>
      <c r="F8020" s="9">
        <v>45048</v>
      </c>
      <c r="G8020" s="11">
        <v>13</v>
      </c>
    </row>
    <row r="8021" spans="2:7" x14ac:dyDescent="0.2">
      <c r="B8021" t="s">
        <v>3441</v>
      </c>
      <c r="C8021" t="str">
        <f>VLOOKUP(B8021,customer!A:B,2,FALSE)</f>
        <v>Brynna Dedney</v>
      </c>
      <c r="D8021" t="s">
        <v>3925</v>
      </c>
      <c r="E8021" t="s">
        <v>3935</v>
      </c>
      <c r="F8021" s="9">
        <v>45078</v>
      </c>
      <c r="G8021" s="11">
        <v>13</v>
      </c>
    </row>
    <row r="8022" spans="2:7" x14ac:dyDescent="0.2">
      <c r="B8022" t="s">
        <v>3441</v>
      </c>
      <c r="C8022" t="str">
        <f>VLOOKUP(B8022,customer!A:B,2,FALSE)</f>
        <v>Brynna Dedney</v>
      </c>
      <c r="D8022" t="s">
        <v>3950</v>
      </c>
      <c r="E8022" t="s">
        <v>3943</v>
      </c>
      <c r="F8022" s="9">
        <v>44871</v>
      </c>
      <c r="G8022" s="11">
        <v>28</v>
      </c>
    </row>
    <row r="8023" spans="2:7" x14ac:dyDescent="0.2">
      <c r="B8023" t="s">
        <v>3441</v>
      </c>
      <c r="C8023" t="str">
        <f>VLOOKUP(B8023,customer!A:B,2,FALSE)</f>
        <v>Brynna Dedney</v>
      </c>
      <c r="D8023" t="s">
        <v>3950</v>
      </c>
      <c r="E8023" t="s">
        <v>3943</v>
      </c>
      <c r="F8023" s="9">
        <v>44915</v>
      </c>
      <c r="G8023" s="11">
        <v>28</v>
      </c>
    </row>
    <row r="8024" spans="2:7" x14ac:dyDescent="0.2">
      <c r="B8024" t="s">
        <v>3441</v>
      </c>
      <c r="C8024" t="str">
        <f>VLOOKUP(B8024,customer!A:B,2,FALSE)</f>
        <v>Brynna Dedney</v>
      </c>
      <c r="D8024" t="s">
        <v>3950</v>
      </c>
      <c r="E8024" t="s">
        <v>3943</v>
      </c>
      <c r="F8024" s="9">
        <v>44933</v>
      </c>
      <c r="G8024" s="11">
        <v>28</v>
      </c>
    </row>
    <row r="8025" spans="2:7" x14ac:dyDescent="0.2">
      <c r="B8025" t="s">
        <v>3441</v>
      </c>
      <c r="C8025" t="str">
        <f>VLOOKUP(B8025,customer!A:B,2,FALSE)</f>
        <v>Brynna Dedney</v>
      </c>
      <c r="D8025" t="s">
        <v>3950</v>
      </c>
      <c r="E8025" t="s">
        <v>3943</v>
      </c>
      <c r="F8025" s="9">
        <v>44977</v>
      </c>
      <c r="G8025" s="11">
        <v>28</v>
      </c>
    </row>
    <row r="8026" spans="2:7" x14ac:dyDescent="0.2">
      <c r="B8026" t="s">
        <v>3441</v>
      </c>
      <c r="C8026" t="str">
        <f>VLOOKUP(B8026,customer!A:B,2,FALSE)</f>
        <v>Brynna Dedney</v>
      </c>
      <c r="D8026" t="s">
        <v>3950</v>
      </c>
      <c r="E8026" t="s">
        <v>3943</v>
      </c>
      <c r="F8026" s="9">
        <v>45004</v>
      </c>
      <c r="G8026" s="11">
        <v>28</v>
      </c>
    </row>
    <row r="8027" spans="2:7" x14ac:dyDescent="0.2">
      <c r="B8027" t="s">
        <v>3441</v>
      </c>
      <c r="C8027" t="str">
        <f>VLOOKUP(B8027,customer!A:B,2,FALSE)</f>
        <v>Brynna Dedney</v>
      </c>
      <c r="D8027" t="s">
        <v>3950</v>
      </c>
      <c r="E8027" t="s">
        <v>3943</v>
      </c>
      <c r="F8027" s="9">
        <v>45026</v>
      </c>
      <c r="G8027" s="11">
        <v>28</v>
      </c>
    </row>
    <row r="8028" spans="2:7" x14ac:dyDescent="0.2">
      <c r="B8028" t="s">
        <v>3441</v>
      </c>
      <c r="C8028" t="str">
        <f>VLOOKUP(B8028,customer!A:B,2,FALSE)</f>
        <v>Brynna Dedney</v>
      </c>
      <c r="D8028" t="s">
        <v>3950</v>
      </c>
      <c r="E8028" t="s">
        <v>3943</v>
      </c>
      <c r="F8028" s="9">
        <v>45062</v>
      </c>
      <c r="G8028" s="11">
        <v>28</v>
      </c>
    </row>
    <row r="8029" spans="2:7" x14ac:dyDescent="0.2">
      <c r="B8029" t="s">
        <v>3442</v>
      </c>
      <c r="C8029" t="str">
        <f>VLOOKUP(B8029,customer!A:B,2,FALSE)</f>
        <v>Ilsa Jurn</v>
      </c>
      <c r="D8029" t="s">
        <v>3951</v>
      </c>
      <c r="E8029" t="s">
        <v>3944</v>
      </c>
      <c r="F8029" s="9">
        <v>44670</v>
      </c>
      <c r="G8029" s="11">
        <v>14</v>
      </c>
    </row>
    <row r="8030" spans="2:7" x14ac:dyDescent="0.2">
      <c r="B8030" t="s">
        <v>3442</v>
      </c>
      <c r="C8030" t="str">
        <f>VLOOKUP(B8030,customer!A:B,2,FALSE)</f>
        <v>Ilsa Jurn</v>
      </c>
      <c r="D8030" t="s">
        <v>3951</v>
      </c>
      <c r="E8030" t="s">
        <v>3944</v>
      </c>
      <c r="F8030" s="9">
        <v>44772</v>
      </c>
      <c r="G8030" s="11">
        <v>14</v>
      </c>
    </row>
    <row r="8031" spans="2:7" x14ac:dyDescent="0.2">
      <c r="B8031" t="s">
        <v>3442</v>
      </c>
      <c r="C8031" t="str">
        <f>VLOOKUP(B8031,customer!A:B,2,FALSE)</f>
        <v>Ilsa Jurn</v>
      </c>
      <c r="D8031" t="s">
        <v>3951</v>
      </c>
      <c r="E8031" t="s">
        <v>3944</v>
      </c>
      <c r="F8031" s="9">
        <v>44800</v>
      </c>
      <c r="G8031" s="11">
        <v>14</v>
      </c>
    </row>
    <row r="8032" spans="2:7" x14ac:dyDescent="0.2">
      <c r="B8032" t="s">
        <v>3442</v>
      </c>
      <c r="C8032" t="str">
        <f>VLOOKUP(B8032,customer!A:B,2,FALSE)</f>
        <v>Ilsa Jurn</v>
      </c>
      <c r="D8032" t="s">
        <v>3951</v>
      </c>
      <c r="E8032" t="s">
        <v>3944</v>
      </c>
      <c r="F8032" s="9">
        <v>44807</v>
      </c>
      <c r="G8032" s="11">
        <v>14</v>
      </c>
    </row>
    <row r="8033" spans="2:7" x14ac:dyDescent="0.2">
      <c r="B8033" t="s">
        <v>3442</v>
      </c>
      <c r="C8033" t="str">
        <f>VLOOKUP(B8033,customer!A:B,2,FALSE)</f>
        <v>Ilsa Jurn</v>
      </c>
      <c r="D8033" t="s">
        <v>3951</v>
      </c>
      <c r="E8033" t="s">
        <v>3944</v>
      </c>
      <c r="F8033" s="9">
        <v>44865</v>
      </c>
      <c r="G8033" s="11">
        <v>14</v>
      </c>
    </row>
    <row r="8034" spans="2:7" x14ac:dyDescent="0.2">
      <c r="B8034" t="s">
        <v>3442</v>
      </c>
      <c r="C8034" t="str">
        <f>VLOOKUP(B8034,customer!A:B,2,FALSE)</f>
        <v>Ilsa Jurn</v>
      </c>
      <c r="D8034" t="s">
        <v>3951</v>
      </c>
      <c r="E8034" t="s">
        <v>3944</v>
      </c>
      <c r="F8034" s="9">
        <v>44928</v>
      </c>
      <c r="G8034" s="11">
        <v>14</v>
      </c>
    </row>
    <row r="8035" spans="2:7" x14ac:dyDescent="0.2">
      <c r="B8035" t="s">
        <v>3442</v>
      </c>
      <c r="C8035" t="str">
        <f>VLOOKUP(B8035,customer!A:B,2,FALSE)</f>
        <v>Ilsa Jurn</v>
      </c>
      <c r="D8035" t="s">
        <v>3951</v>
      </c>
      <c r="E8035" t="s">
        <v>3944</v>
      </c>
      <c r="F8035" s="9">
        <v>44978</v>
      </c>
      <c r="G8035" s="11">
        <v>14</v>
      </c>
    </row>
    <row r="8036" spans="2:7" x14ac:dyDescent="0.2">
      <c r="B8036" t="s">
        <v>3442</v>
      </c>
      <c r="C8036" t="str">
        <f>VLOOKUP(B8036,customer!A:B,2,FALSE)</f>
        <v>Ilsa Jurn</v>
      </c>
      <c r="D8036" t="s">
        <v>3951</v>
      </c>
      <c r="E8036" t="s">
        <v>3944</v>
      </c>
      <c r="F8036" s="9">
        <v>44987</v>
      </c>
      <c r="G8036" s="11">
        <v>14</v>
      </c>
    </row>
    <row r="8037" spans="2:7" x14ac:dyDescent="0.2">
      <c r="B8037" t="s">
        <v>3442</v>
      </c>
      <c r="C8037" t="str">
        <f>VLOOKUP(B8037,customer!A:B,2,FALSE)</f>
        <v>Ilsa Jurn</v>
      </c>
      <c r="D8037" t="s">
        <v>3951</v>
      </c>
      <c r="E8037" t="s">
        <v>3944</v>
      </c>
      <c r="F8037" s="9">
        <v>45017</v>
      </c>
      <c r="G8037" s="11">
        <v>14</v>
      </c>
    </row>
    <row r="8038" spans="2:7" x14ac:dyDescent="0.2">
      <c r="B8038" t="s">
        <v>3442</v>
      </c>
      <c r="C8038" t="str">
        <f>VLOOKUP(B8038,customer!A:B,2,FALSE)</f>
        <v>Ilsa Jurn</v>
      </c>
      <c r="D8038" t="s">
        <v>3951</v>
      </c>
      <c r="E8038" t="s">
        <v>3944</v>
      </c>
      <c r="F8038" s="9">
        <v>45065</v>
      </c>
      <c r="G8038" s="11">
        <v>14</v>
      </c>
    </row>
    <row r="8039" spans="2:7" x14ac:dyDescent="0.2">
      <c r="B8039" t="s">
        <v>3442</v>
      </c>
      <c r="C8039" t="str">
        <f>VLOOKUP(B8039,customer!A:B,2,FALSE)</f>
        <v>Ilsa Jurn</v>
      </c>
      <c r="D8039" t="s">
        <v>3920</v>
      </c>
      <c r="E8039" t="s">
        <v>3930</v>
      </c>
      <c r="F8039" s="9">
        <v>44750</v>
      </c>
      <c r="G8039" s="11">
        <v>10</v>
      </c>
    </row>
    <row r="8040" spans="2:7" x14ac:dyDescent="0.2">
      <c r="B8040" t="s">
        <v>3442</v>
      </c>
      <c r="C8040" t="str">
        <f>VLOOKUP(B8040,customer!A:B,2,FALSE)</f>
        <v>Ilsa Jurn</v>
      </c>
      <c r="D8040" t="s">
        <v>3920</v>
      </c>
      <c r="E8040" t="s">
        <v>3930</v>
      </c>
      <c r="F8040" s="9">
        <v>44791</v>
      </c>
      <c r="G8040" s="11">
        <v>10</v>
      </c>
    </row>
    <row r="8041" spans="2:7" x14ac:dyDescent="0.2">
      <c r="B8041" t="s">
        <v>3442</v>
      </c>
      <c r="C8041" t="str">
        <f>VLOOKUP(B8041,customer!A:B,2,FALSE)</f>
        <v>Ilsa Jurn</v>
      </c>
      <c r="D8041" t="s">
        <v>3920</v>
      </c>
      <c r="E8041" t="s">
        <v>3930</v>
      </c>
      <c r="F8041" s="9">
        <v>44820</v>
      </c>
      <c r="G8041" s="11">
        <v>10</v>
      </c>
    </row>
    <row r="8042" spans="2:7" x14ac:dyDescent="0.2">
      <c r="B8042" t="s">
        <v>3442</v>
      </c>
      <c r="C8042" t="str">
        <f>VLOOKUP(B8042,customer!A:B,2,FALSE)</f>
        <v>Ilsa Jurn</v>
      </c>
      <c r="D8042" t="s">
        <v>3920</v>
      </c>
      <c r="E8042" t="s">
        <v>3930</v>
      </c>
      <c r="F8042" s="9">
        <v>44843</v>
      </c>
      <c r="G8042" s="11">
        <v>10</v>
      </c>
    </row>
    <row r="8043" spans="2:7" x14ac:dyDescent="0.2">
      <c r="B8043" t="s">
        <v>3442</v>
      </c>
      <c r="C8043" t="str">
        <f>VLOOKUP(B8043,customer!A:B,2,FALSE)</f>
        <v>Ilsa Jurn</v>
      </c>
      <c r="D8043" t="s">
        <v>3920</v>
      </c>
      <c r="E8043" t="s">
        <v>3930</v>
      </c>
      <c r="F8043" s="9">
        <v>44878</v>
      </c>
      <c r="G8043" s="11">
        <v>10</v>
      </c>
    </row>
    <row r="8044" spans="2:7" x14ac:dyDescent="0.2">
      <c r="B8044" t="s">
        <v>3442</v>
      </c>
      <c r="C8044" t="str">
        <f>VLOOKUP(B8044,customer!A:B,2,FALSE)</f>
        <v>Ilsa Jurn</v>
      </c>
      <c r="D8044" t="s">
        <v>3920</v>
      </c>
      <c r="E8044" t="s">
        <v>3930</v>
      </c>
      <c r="F8044" s="9">
        <v>44913</v>
      </c>
      <c r="G8044" s="11">
        <v>10</v>
      </c>
    </row>
    <row r="8045" spans="2:7" x14ac:dyDescent="0.2">
      <c r="B8045" t="s">
        <v>3442</v>
      </c>
      <c r="C8045" t="str">
        <f>VLOOKUP(B8045,customer!A:B,2,FALSE)</f>
        <v>Ilsa Jurn</v>
      </c>
      <c r="D8045" t="s">
        <v>3920</v>
      </c>
      <c r="E8045" t="s">
        <v>3930</v>
      </c>
      <c r="F8045" s="9">
        <v>44939</v>
      </c>
      <c r="G8045" s="11">
        <v>10</v>
      </c>
    </row>
    <row r="8046" spans="2:7" x14ac:dyDescent="0.2">
      <c r="B8046" t="s">
        <v>3442</v>
      </c>
      <c r="C8046" t="str">
        <f>VLOOKUP(B8046,customer!A:B,2,FALSE)</f>
        <v>Ilsa Jurn</v>
      </c>
      <c r="D8046" t="s">
        <v>3920</v>
      </c>
      <c r="E8046" t="s">
        <v>3930</v>
      </c>
      <c r="F8046" s="9">
        <v>44967</v>
      </c>
      <c r="G8046" s="11">
        <v>10</v>
      </c>
    </row>
    <row r="8047" spans="2:7" x14ac:dyDescent="0.2">
      <c r="B8047" t="s">
        <v>3442</v>
      </c>
      <c r="C8047" t="str">
        <f>VLOOKUP(B8047,customer!A:B,2,FALSE)</f>
        <v>Ilsa Jurn</v>
      </c>
      <c r="D8047" t="s">
        <v>3920</v>
      </c>
      <c r="E8047" t="s">
        <v>3930</v>
      </c>
      <c r="F8047" s="9">
        <v>45038</v>
      </c>
      <c r="G8047" s="11">
        <v>10</v>
      </c>
    </row>
    <row r="8048" spans="2:7" x14ac:dyDescent="0.2">
      <c r="B8048" t="s">
        <v>3442</v>
      </c>
      <c r="C8048" t="str">
        <f>VLOOKUP(B8048,customer!A:B,2,FALSE)</f>
        <v>Ilsa Jurn</v>
      </c>
      <c r="D8048" t="s">
        <v>3920</v>
      </c>
      <c r="E8048" t="s">
        <v>3930</v>
      </c>
      <c r="F8048" s="9">
        <v>45055</v>
      </c>
      <c r="G8048" s="11">
        <v>10</v>
      </c>
    </row>
    <row r="8049" spans="2:7" x14ac:dyDescent="0.2">
      <c r="B8049" t="s">
        <v>3443</v>
      </c>
      <c r="C8049" t="str">
        <f>VLOOKUP(B8049,customer!A:B,2,FALSE)</f>
        <v>Rochella Ponting</v>
      </c>
      <c r="D8049" t="s">
        <v>3947</v>
      </c>
      <c r="E8049" t="s">
        <v>3940</v>
      </c>
      <c r="F8049" s="9">
        <v>44706</v>
      </c>
      <c r="G8049" s="11">
        <v>62</v>
      </c>
    </row>
    <row r="8050" spans="2:7" x14ac:dyDescent="0.2">
      <c r="B8050" t="s">
        <v>3443</v>
      </c>
      <c r="C8050" t="str">
        <f>VLOOKUP(B8050,customer!A:B,2,FALSE)</f>
        <v>Rochella Ponting</v>
      </c>
      <c r="D8050" t="s">
        <v>3947</v>
      </c>
      <c r="E8050" t="s">
        <v>3940</v>
      </c>
      <c r="F8050" s="9">
        <v>44768</v>
      </c>
      <c r="G8050" s="11">
        <v>62</v>
      </c>
    </row>
    <row r="8051" spans="2:7" x14ac:dyDescent="0.2">
      <c r="B8051" t="s">
        <v>3443</v>
      </c>
      <c r="C8051" t="str">
        <f>VLOOKUP(B8051,customer!A:B,2,FALSE)</f>
        <v>Rochella Ponting</v>
      </c>
      <c r="D8051" t="s">
        <v>3947</v>
      </c>
      <c r="E8051" t="s">
        <v>3940</v>
      </c>
      <c r="F8051" s="9">
        <v>44834</v>
      </c>
      <c r="G8051" s="11">
        <v>62</v>
      </c>
    </row>
    <row r="8052" spans="2:7" x14ac:dyDescent="0.2">
      <c r="B8052" t="s">
        <v>3443</v>
      </c>
      <c r="C8052" t="str">
        <f>VLOOKUP(B8052,customer!A:B,2,FALSE)</f>
        <v>Rochella Ponting</v>
      </c>
      <c r="D8052" t="s">
        <v>3947</v>
      </c>
      <c r="E8052" t="s">
        <v>3940</v>
      </c>
      <c r="F8052" s="9">
        <v>44838</v>
      </c>
      <c r="G8052" s="11">
        <v>62</v>
      </c>
    </row>
    <row r="8053" spans="2:7" x14ac:dyDescent="0.2">
      <c r="B8053" t="s">
        <v>3443</v>
      </c>
      <c r="C8053" t="str">
        <f>VLOOKUP(B8053,customer!A:B,2,FALSE)</f>
        <v>Rochella Ponting</v>
      </c>
      <c r="D8053" t="s">
        <v>3947</v>
      </c>
      <c r="E8053" t="s">
        <v>3940</v>
      </c>
      <c r="F8053" s="9">
        <v>44892</v>
      </c>
      <c r="G8053" s="11">
        <v>62</v>
      </c>
    </row>
    <row r="8054" spans="2:7" x14ac:dyDescent="0.2">
      <c r="B8054" t="s">
        <v>3443</v>
      </c>
      <c r="C8054" t="str">
        <f>VLOOKUP(B8054,customer!A:B,2,FALSE)</f>
        <v>Rochella Ponting</v>
      </c>
      <c r="D8054" t="s">
        <v>3947</v>
      </c>
      <c r="E8054" t="s">
        <v>3940</v>
      </c>
      <c r="F8054" s="9">
        <v>44954</v>
      </c>
      <c r="G8054" s="11">
        <v>62</v>
      </c>
    </row>
    <row r="8055" spans="2:7" x14ac:dyDescent="0.2">
      <c r="B8055" t="s">
        <v>3443</v>
      </c>
      <c r="C8055" t="str">
        <f>VLOOKUP(B8055,customer!A:B,2,FALSE)</f>
        <v>Rochella Ponting</v>
      </c>
      <c r="D8055" t="s">
        <v>3947</v>
      </c>
      <c r="E8055" t="s">
        <v>3940</v>
      </c>
      <c r="F8055" s="9">
        <v>44962</v>
      </c>
      <c r="G8055" s="11">
        <v>62</v>
      </c>
    </row>
    <row r="8056" spans="2:7" x14ac:dyDescent="0.2">
      <c r="B8056" t="s">
        <v>3443</v>
      </c>
      <c r="C8056" t="str">
        <f>VLOOKUP(B8056,customer!A:B,2,FALSE)</f>
        <v>Rochella Ponting</v>
      </c>
      <c r="D8056" t="s">
        <v>3947</v>
      </c>
      <c r="E8056" t="s">
        <v>3940</v>
      </c>
      <c r="F8056" s="9">
        <v>44989</v>
      </c>
      <c r="G8056" s="11">
        <v>62</v>
      </c>
    </row>
    <row r="8057" spans="2:7" x14ac:dyDescent="0.2">
      <c r="B8057" t="s">
        <v>3443</v>
      </c>
      <c r="C8057" t="str">
        <f>VLOOKUP(B8057,customer!A:B,2,FALSE)</f>
        <v>Rochella Ponting</v>
      </c>
      <c r="D8057" t="s">
        <v>3947</v>
      </c>
      <c r="E8057" t="s">
        <v>3940</v>
      </c>
      <c r="F8057" s="9">
        <v>45050</v>
      </c>
      <c r="G8057" s="11">
        <v>62</v>
      </c>
    </row>
    <row r="8058" spans="2:7" x14ac:dyDescent="0.2">
      <c r="B8058" t="s">
        <v>3443</v>
      </c>
      <c r="C8058" t="str">
        <f>VLOOKUP(B8058,customer!A:B,2,FALSE)</f>
        <v>Rochella Ponting</v>
      </c>
      <c r="D8058" t="s">
        <v>3950</v>
      </c>
      <c r="E8058" t="s">
        <v>3943</v>
      </c>
      <c r="F8058" s="9">
        <v>44980</v>
      </c>
      <c r="G8058" s="11">
        <v>28</v>
      </c>
    </row>
    <row r="8059" spans="2:7" x14ac:dyDescent="0.2">
      <c r="B8059" t="s">
        <v>3443</v>
      </c>
      <c r="C8059" t="str">
        <f>VLOOKUP(B8059,customer!A:B,2,FALSE)</f>
        <v>Rochella Ponting</v>
      </c>
      <c r="D8059" t="s">
        <v>3950</v>
      </c>
      <c r="E8059" t="s">
        <v>3943</v>
      </c>
      <c r="F8059" s="9">
        <v>45013</v>
      </c>
      <c r="G8059" s="11">
        <v>28</v>
      </c>
    </row>
    <row r="8060" spans="2:7" x14ac:dyDescent="0.2">
      <c r="B8060" t="s">
        <v>3443</v>
      </c>
      <c r="C8060" t="str">
        <f>VLOOKUP(B8060,customer!A:B,2,FALSE)</f>
        <v>Rochella Ponting</v>
      </c>
      <c r="D8060" t="s">
        <v>3950</v>
      </c>
      <c r="E8060" t="s">
        <v>3943</v>
      </c>
      <c r="F8060" s="9">
        <v>45022</v>
      </c>
      <c r="G8060" s="11">
        <v>28</v>
      </c>
    </row>
    <row r="8061" spans="2:7" x14ac:dyDescent="0.2">
      <c r="B8061" t="s">
        <v>3443</v>
      </c>
      <c r="C8061" t="str">
        <f>VLOOKUP(B8061,customer!A:B,2,FALSE)</f>
        <v>Rochella Ponting</v>
      </c>
      <c r="D8061" t="s">
        <v>3950</v>
      </c>
      <c r="E8061" t="s">
        <v>3943</v>
      </c>
      <c r="F8061" s="9">
        <v>45052</v>
      </c>
      <c r="G8061" s="11">
        <v>28</v>
      </c>
    </row>
    <row r="8062" spans="2:7" x14ac:dyDescent="0.2">
      <c r="B8062" t="s">
        <v>3443</v>
      </c>
      <c r="C8062" t="str">
        <f>VLOOKUP(B8062,customer!A:B,2,FALSE)</f>
        <v>Rochella Ponting</v>
      </c>
      <c r="D8062" t="s">
        <v>3950</v>
      </c>
      <c r="E8062" t="s">
        <v>3943</v>
      </c>
      <c r="F8062" s="9">
        <v>45080</v>
      </c>
      <c r="G8062" s="11">
        <v>28</v>
      </c>
    </row>
    <row r="8063" spans="2:7" x14ac:dyDescent="0.2">
      <c r="B8063" t="s">
        <v>3444</v>
      </c>
      <c r="C8063" t="str">
        <f>VLOOKUP(B8063,customer!A:B,2,FALSE)</f>
        <v>Nadya Grey</v>
      </c>
      <c r="D8063" t="s">
        <v>3923</v>
      </c>
      <c r="E8063" t="s">
        <v>3933</v>
      </c>
      <c r="F8063" s="9">
        <v>44901</v>
      </c>
      <c r="G8063" s="11">
        <v>26</v>
      </c>
    </row>
    <row r="8064" spans="2:7" x14ac:dyDescent="0.2">
      <c r="B8064" t="s">
        <v>3444</v>
      </c>
      <c r="C8064" t="str">
        <f>VLOOKUP(B8064,customer!A:B,2,FALSE)</f>
        <v>Nadya Grey</v>
      </c>
      <c r="D8064" t="s">
        <v>3923</v>
      </c>
      <c r="E8064" t="s">
        <v>3933</v>
      </c>
      <c r="F8064" s="9">
        <v>44942</v>
      </c>
      <c r="G8064" s="11">
        <v>26</v>
      </c>
    </row>
    <row r="8065" spans="2:7" x14ac:dyDescent="0.2">
      <c r="B8065" t="s">
        <v>3444</v>
      </c>
      <c r="C8065" t="str">
        <f>VLOOKUP(B8065,customer!A:B,2,FALSE)</f>
        <v>Nadya Grey</v>
      </c>
      <c r="D8065" t="s">
        <v>3923</v>
      </c>
      <c r="E8065" t="s">
        <v>3933</v>
      </c>
      <c r="F8065" s="9">
        <v>44973</v>
      </c>
      <c r="G8065" s="11">
        <v>26</v>
      </c>
    </row>
    <row r="8066" spans="2:7" x14ac:dyDescent="0.2">
      <c r="B8066" t="s">
        <v>3444</v>
      </c>
      <c r="C8066" t="str">
        <f>VLOOKUP(B8066,customer!A:B,2,FALSE)</f>
        <v>Nadya Grey</v>
      </c>
      <c r="D8066" t="s">
        <v>3923</v>
      </c>
      <c r="E8066" t="s">
        <v>3933</v>
      </c>
      <c r="F8066" s="9">
        <v>45006</v>
      </c>
      <c r="G8066" s="11">
        <v>26</v>
      </c>
    </row>
    <row r="8067" spans="2:7" x14ac:dyDescent="0.2">
      <c r="B8067" t="s">
        <v>3444</v>
      </c>
      <c r="C8067" t="str">
        <f>VLOOKUP(B8067,customer!A:B,2,FALSE)</f>
        <v>Nadya Grey</v>
      </c>
      <c r="D8067" t="s">
        <v>3923</v>
      </c>
      <c r="E8067" t="s">
        <v>3933</v>
      </c>
      <c r="F8067" s="9">
        <v>45030</v>
      </c>
      <c r="G8067" s="11">
        <v>26</v>
      </c>
    </row>
    <row r="8068" spans="2:7" x14ac:dyDescent="0.2">
      <c r="B8068" t="s">
        <v>3444</v>
      </c>
      <c r="C8068" t="str">
        <f>VLOOKUP(B8068,customer!A:B,2,FALSE)</f>
        <v>Nadya Grey</v>
      </c>
      <c r="D8068" t="s">
        <v>3923</v>
      </c>
      <c r="E8068" t="s">
        <v>3933</v>
      </c>
      <c r="F8068" s="9">
        <v>45055</v>
      </c>
      <c r="G8068" s="11">
        <v>26</v>
      </c>
    </row>
    <row r="8069" spans="2:7" x14ac:dyDescent="0.2">
      <c r="B8069" t="s">
        <v>3444</v>
      </c>
      <c r="C8069" t="str">
        <f>VLOOKUP(B8069,customer!A:B,2,FALSE)</f>
        <v>Nadya Grey</v>
      </c>
      <c r="D8069" t="s">
        <v>3951</v>
      </c>
      <c r="E8069" t="s">
        <v>3944</v>
      </c>
      <c r="F8069" s="9">
        <v>45033</v>
      </c>
      <c r="G8069" s="11">
        <v>14</v>
      </c>
    </row>
    <row r="8070" spans="2:7" x14ac:dyDescent="0.2">
      <c r="B8070" t="s">
        <v>3444</v>
      </c>
      <c r="C8070" t="str">
        <f>VLOOKUP(B8070,customer!A:B,2,FALSE)</f>
        <v>Nadya Grey</v>
      </c>
      <c r="D8070" t="s">
        <v>3951</v>
      </c>
      <c r="E8070" t="s">
        <v>3944</v>
      </c>
      <c r="F8070" s="9">
        <v>45068</v>
      </c>
      <c r="G8070" s="11">
        <v>14</v>
      </c>
    </row>
    <row r="8071" spans="2:7" x14ac:dyDescent="0.2">
      <c r="B8071" t="s">
        <v>3445</v>
      </c>
      <c r="C8071" t="str">
        <f>VLOOKUP(B8071,customer!A:B,2,FALSE)</f>
        <v>Etan Wetter</v>
      </c>
      <c r="D8071" t="s">
        <v>3951</v>
      </c>
      <c r="E8071" t="s">
        <v>3944</v>
      </c>
      <c r="F8071" s="9">
        <v>44738</v>
      </c>
      <c r="G8071" s="11">
        <v>14</v>
      </c>
    </row>
    <row r="8072" spans="2:7" x14ac:dyDescent="0.2">
      <c r="B8072" t="s">
        <v>3445</v>
      </c>
      <c r="C8072" t="str">
        <f>VLOOKUP(B8072,customer!A:B,2,FALSE)</f>
        <v>Etan Wetter</v>
      </c>
      <c r="D8072" t="s">
        <v>3951</v>
      </c>
      <c r="E8072" t="s">
        <v>3944</v>
      </c>
      <c r="F8072" s="9">
        <v>44773</v>
      </c>
      <c r="G8072" s="11">
        <v>14</v>
      </c>
    </row>
    <row r="8073" spans="2:7" x14ac:dyDescent="0.2">
      <c r="B8073" t="s">
        <v>3445</v>
      </c>
      <c r="C8073" t="str">
        <f>VLOOKUP(B8073,customer!A:B,2,FALSE)</f>
        <v>Etan Wetter</v>
      </c>
      <c r="D8073" t="s">
        <v>3951</v>
      </c>
      <c r="E8073" t="s">
        <v>3944</v>
      </c>
      <c r="F8073" s="9">
        <v>44779</v>
      </c>
      <c r="G8073" s="11">
        <v>14</v>
      </c>
    </row>
    <row r="8074" spans="2:7" x14ac:dyDescent="0.2">
      <c r="B8074" t="s">
        <v>3445</v>
      </c>
      <c r="C8074" t="str">
        <f>VLOOKUP(B8074,customer!A:B,2,FALSE)</f>
        <v>Etan Wetter</v>
      </c>
      <c r="D8074" t="s">
        <v>3951</v>
      </c>
      <c r="E8074" t="s">
        <v>3944</v>
      </c>
      <c r="F8074" s="9">
        <v>44830</v>
      </c>
      <c r="G8074" s="11">
        <v>14</v>
      </c>
    </row>
    <row r="8075" spans="2:7" x14ac:dyDescent="0.2">
      <c r="B8075" t="s">
        <v>3445</v>
      </c>
      <c r="C8075" t="str">
        <f>VLOOKUP(B8075,customer!A:B,2,FALSE)</f>
        <v>Etan Wetter</v>
      </c>
      <c r="D8075" t="s">
        <v>3951</v>
      </c>
      <c r="E8075" t="s">
        <v>3944</v>
      </c>
      <c r="F8075" s="9">
        <v>44860</v>
      </c>
      <c r="G8075" s="11">
        <v>14</v>
      </c>
    </row>
    <row r="8076" spans="2:7" x14ac:dyDescent="0.2">
      <c r="B8076" t="s">
        <v>3445</v>
      </c>
      <c r="C8076" t="str">
        <f>VLOOKUP(B8076,customer!A:B,2,FALSE)</f>
        <v>Etan Wetter</v>
      </c>
      <c r="D8076" t="s">
        <v>3951</v>
      </c>
      <c r="E8076" t="s">
        <v>3944</v>
      </c>
      <c r="F8076" s="9">
        <v>44868</v>
      </c>
      <c r="G8076" s="11">
        <v>14</v>
      </c>
    </row>
    <row r="8077" spans="2:7" x14ac:dyDescent="0.2">
      <c r="B8077" t="s">
        <v>3445</v>
      </c>
      <c r="C8077" t="str">
        <f>VLOOKUP(B8077,customer!A:B,2,FALSE)</f>
        <v>Etan Wetter</v>
      </c>
      <c r="D8077" t="s">
        <v>3951</v>
      </c>
      <c r="E8077" t="s">
        <v>3944</v>
      </c>
      <c r="F8077" s="9">
        <v>44923</v>
      </c>
      <c r="G8077" s="11">
        <v>14</v>
      </c>
    </row>
    <row r="8078" spans="2:7" x14ac:dyDescent="0.2">
      <c r="B8078" t="s">
        <v>3445</v>
      </c>
      <c r="C8078" t="str">
        <f>VLOOKUP(B8078,customer!A:B,2,FALSE)</f>
        <v>Etan Wetter</v>
      </c>
      <c r="D8078" t="s">
        <v>3951</v>
      </c>
      <c r="E8078" t="s">
        <v>3944</v>
      </c>
      <c r="F8078" s="9">
        <v>44928</v>
      </c>
      <c r="G8078" s="11">
        <v>14</v>
      </c>
    </row>
    <row r="8079" spans="2:7" x14ac:dyDescent="0.2">
      <c r="B8079" t="s">
        <v>3445</v>
      </c>
      <c r="C8079" t="str">
        <f>VLOOKUP(B8079,customer!A:B,2,FALSE)</f>
        <v>Etan Wetter</v>
      </c>
      <c r="D8079" t="s">
        <v>3951</v>
      </c>
      <c r="E8079" t="s">
        <v>3944</v>
      </c>
      <c r="F8079" s="9">
        <v>44983</v>
      </c>
      <c r="G8079" s="11">
        <v>14</v>
      </c>
    </row>
    <row r="8080" spans="2:7" x14ac:dyDescent="0.2">
      <c r="B8080" t="s">
        <v>3445</v>
      </c>
      <c r="C8080" t="str">
        <f>VLOOKUP(B8080,customer!A:B,2,FALSE)</f>
        <v>Etan Wetter</v>
      </c>
      <c r="D8080" t="s">
        <v>3951</v>
      </c>
      <c r="E8080" t="s">
        <v>3944</v>
      </c>
      <c r="F8080" s="9">
        <v>44993</v>
      </c>
      <c r="G8080" s="11">
        <v>14</v>
      </c>
    </row>
    <row r="8081" spans="2:7" x14ac:dyDescent="0.2">
      <c r="B8081" t="s">
        <v>3445</v>
      </c>
      <c r="C8081" t="str">
        <f>VLOOKUP(B8081,customer!A:B,2,FALSE)</f>
        <v>Etan Wetter</v>
      </c>
      <c r="D8081" t="s">
        <v>3951</v>
      </c>
      <c r="E8081" t="s">
        <v>3944</v>
      </c>
      <c r="F8081" s="9">
        <v>45026</v>
      </c>
      <c r="G8081" s="11">
        <v>14</v>
      </c>
    </row>
    <row r="8082" spans="2:7" x14ac:dyDescent="0.2">
      <c r="B8082" t="s">
        <v>3445</v>
      </c>
      <c r="C8082" t="str">
        <f>VLOOKUP(B8082,customer!A:B,2,FALSE)</f>
        <v>Etan Wetter</v>
      </c>
      <c r="D8082" t="s">
        <v>3951</v>
      </c>
      <c r="E8082" t="s">
        <v>3944</v>
      </c>
      <c r="F8082" s="9">
        <v>45074</v>
      </c>
      <c r="G8082" s="11">
        <v>14</v>
      </c>
    </row>
    <row r="8083" spans="2:7" x14ac:dyDescent="0.2">
      <c r="B8083" t="s">
        <v>3445</v>
      </c>
      <c r="C8083" t="str">
        <f>VLOOKUP(B8083,customer!A:B,2,FALSE)</f>
        <v>Etan Wetter</v>
      </c>
      <c r="D8083" t="s">
        <v>3951</v>
      </c>
      <c r="E8083" t="s">
        <v>3944</v>
      </c>
      <c r="F8083" s="9">
        <v>45087</v>
      </c>
      <c r="G8083" s="11">
        <v>14</v>
      </c>
    </row>
    <row r="8084" spans="2:7" x14ac:dyDescent="0.2">
      <c r="B8084" t="s">
        <v>3445</v>
      </c>
      <c r="C8084" t="str">
        <f>VLOOKUP(B8084,customer!A:B,2,FALSE)</f>
        <v>Etan Wetter</v>
      </c>
      <c r="D8084" t="s">
        <v>3928</v>
      </c>
      <c r="E8084" t="s">
        <v>3938</v>
      </c>
      <c r="F8084" s="9">
        <v>44900</v>
      </c>
      <c r="G8084" s="11">
        <v>75</v>
      </c>
    </row>
    <row r="8085" spans="2:7" x14ac:dyDescent="0.2">
      <c r="B8085" t="s">
        <v>3445</v>
      </c>
      <c r="C8085" t="str">
        <f>VLOOKUP(B8085,customer!A:B,2,FALSE)</f>
        <v>Etan Wetter</v>
      </c>
      <c r="D8085" t="s">
        <v>3928</v>
      </c>
      <c r="E8085" t="s">
        <v>3938</v>
      </c>
      <c r="F8085" s="9">
        <v>44944</v>
      </c>
      <c r="G8085" s="11">
        <v>75</v>
      </c>
    </row>
    <row r="8086" spans="2:7" x14ac:dyDescent="0.2">
      <c r="B8086" t="s">
        <v>3445</v>
      </c>
      <c r="C8086" t="str">
        <f>VLOOKUP(B8086,customer!A:B,2,FALSE)</f>
        <v>Etan Wetter</v>
      </c>
      <c r="D8086" t="s">
        <v>3928</v>
      </c>
      <c r="E8086" t="s">
        <v>3938</v>
      </c>
      <c r="F8086" s="9">
        <v>44968</v>
      </c>
      <c r="G8086" s="11">
        <v>75</v>
      </c>
    </row>
    <row r="8087" spans="2:7" x14ac:dyDescent="0.2">
      <c r="B8087" t="s">
        <v>3445</v>
      </c>
      <c r="C8087" t="str">
        <f>VLOOKUP(B8087,customer!A:B,2,FALSE)</f>
        <v>Etan Wetter</v>
      </c>
      <c r="D8087" t="s">
        <v>3928</v>
      </c>
      <c r="E8087" t="s">
        <v>3938</v>
      </c>
      <c r="F8087" s="9">
        <v>45005</v>
      </c>
      <c r="G8087" s="11">
        <v>75</v>
      </c>
    </row>
    <row r="8088" spans="2:7" x14ac:dyDescent="0.2">
      <c r="B8088" t="s">
        <v>3445</v>
      </c>
      <c r="C8088" t="str">
        <f>VLOOKUP(B8088,customer!A:B,2,FALSE)</f>
        <v>Etan Wetter</v>
      </c>
      <c r="D8088" t="s">
        <v>3928</v>
      </c>
      <c r="E8088" t="s">
        <v>3938</v>
      </c>
      <c r="F8088" s="9">
        <v>45023</v>
      </c>
      <c r="G8088" s="11">
        <v>75</v>
      </c>
    </row>
    <row r="8089" spans="2:7" x14ac:dyDescent="0.2">
      <c r="B8089" t="s">
        <v>3445</v>
      </c>
      <c r="C8089" t="str">
        <f>VLOOKUP(B8089,customer!A:B,2,FALSE)</f>
        <v>Etan Wetter</v>
      </c>
      <c r="D8089" t="s">
        <v>3928</v>
      </c>
      <c r="E8089" t="s">
        <v>3938</v>
      </c>
      <c r="F8089" s="9">
        <v>45060</v>
      </c>
      <c r="G8089" s="11">
        <v>75</v>
      </c>
    </row>
    <row r="8090" spans="2:7" x14ac:dyDescent="0.2">
      <c r="B8090" t="s">
        <v>3446</v>
      </c>
      <c r="C8090" t="str">
        <f>VLOOKUP(B8090,customer!A:B,2,FALSE)</f>
        <v>Sybille Milner</v>
      </c>
      <c r="D8090" t="s">
        <v>3922</v>
      </c>
      <c r="E8090" t="s">
        <v>3932</v>
      </c>
      <c r="F8090" s="9">
        <v>44805</v>
      </c>
      <c r="G8090" s="11">
        <v>62</v>
      </c>
    </row>
    <row r="8091" spans="2:7" x14ac:dyDescent="0.2">
      <c r="B8091" t="s">
        <v>3446</v>
      </c>
      <c r="C8091" t="str">
        <f>VLOOKUP(B8091,customer!A:B,2,FALSE)</f>
        <v>Sybille Milner</v>
      </c>
      <c r="D8091" t="s">
        <v>3922</v>
      </c>
      <c r="E8091" t="s">
        <v>3932</v>
      </c>
      <c r="F8091" s="9">
        <v>44845</v>
      </c>
      <c r="G8091" s="11">
        <v>62</v>
      </c>
    </row>
    <row r="8092" spans="2:7" x14ac:dyDescent="0.2">
      <c r="B8092" t="s">
        <v>3446</v>
      </c>
      <c r="C8092" t="str">
        <f>VLOOKUP(B8092,customer!A:B,2,FALSE)</f>
        <v>Sybille Milner</v>
      </c>
      <c r="D8092" t="s">
        <v>3922</v>
      </c>
      <c r="E8092" t="s">
        <v>3932</v>
      </c>
      <c r="F8092" s="9">
        <v>44874</v>
      </c>
      <c r="G8092" s="11">
        <v>62</v>
      </c>
    </row>
    <row r="8093" spans="2:7" x14ac:dyDescent="0.2">
      <c r="B8093" t="s">
        <v>3446</v>
      </c>
      <c r="C8093" t="str">
        <f>VLOOKUP(B8093,customer!A:B,2,FALSE)</f>
        <v>Sybille Milner</v>
      </c>
      <c r="D8093" t="s">
        <v>3922</v>
      </c>
      <c r="E8093" t="s">
        <v>3932</v>
      </c>
      <c r="F8093" s="9">
        <v>44898</v>
      </c>
      <c r="G8093" s="11">
        <v>62</v>
      </c>
    </row>
    <row r="8094" spans="2:7" x14ac:dyDescent="0.2">
      <c r="B8094" t="s">
        <v>3446</v>
      </c>
      <c r="C8094" t="str">
        <f>VLOOKUP(B8094,customer!A:B,2,FALSE)</f>
        <v>Sybille Milner</v>
      </c>
      <c r="D8094" t="s">
        <v>3922</v>
      </c>
      <c r="E8094" t="s">
        <v>3932</v>
      </c>
      <c r="F8094" s="9">
        <v>44941</v>
      </c>
      <c r="G8094" s="11">
        <v>62</v>
      </c>
    </row>
    <row r="8095" spans="2:7" x14ac:dyDescent="0.2">
      <c r="B8095" t="s">
        <v>3446</v>
      </c>
      <c r="C8095" t="str">
        <f>VLOOKUP(B8095,customer!A:B,2,FALSE)</f>
        <v>Sybille Milner</v>
      </c>
      <c r="D8095" t="s">
        <v>3922</v>
      </c>
      <c r="E8095" t="s">
        <v>3932</v>
      </c>
      <c r="F8095" s="9">
        <v>44967</v>
      </c>
      <c r="G8095" s="11">
        <v>62</v>
      </c>
    </row>
    <row r="8096" spans="2:7" x14ac:dyDescent="0.2">
      <c r="B8096" t="s">
        <v>3446</v>
      </c>
      <c r="C8096" t="str">
        <f>VLOOKUP(B8096,customer!A:B,2,FALSE)</f>
        <v>Sybille Milner</v>
      </c>
      <c r="D8096" t="s">
        <v>3922</v>
      </c>
      <c r="E8096" t="s">
        <v>3932</v>
      </c>
      <c r="F8096" s="9">
        <v>45000</v>
      </c>
      <c r="G8096" s="11">
        <v>62</v>
      </c>
    </row>
    <row r="8097" spans="2:7" x14ac:dyDescent="0.2">
      <c r="B8097" t="s">
        <v>3446</v>
      </c>
      <c r="C8097" t="str">
        <f>VLOOKUP(B8097,customer!A:B,2,FALSE)</f>
        <v>Sybille Milner</v>
      </c>
      <c r="D8097" t="s">
        <v>3922</v>
      </c>
      <c r="E8097" t="s">
        <v>3932</v>
      </c>
      <c r="F8097" s="9">
        <v>45028</v>
      </c>
      <c r="G8097" s="11">
        <v>62</v>
      </c>
    </row>
    <row r="8098" spans="2:7" x14ac:dyDescent="0.2">
      <c r="B8098" t="s">
        <v>3446</v>
      </c>
      <c r="C8098" t="str">
        <f>VLOOKUP(B8098,customer!A:B,2,FALSE)</f>
        <v>Sybille Milner</v>
      </c>
      <c r="D8098" t="s">
        <v>3922</v>
      </c>
      <c r="E8098" t="s">
        <v>3932</v>
      </c>
      <c r="F8098" s="9">
        <v>45047</v>
      </c>
      <c r="G8098" s="11">
        <v>62</v>
      </c>
    </row>
    <row r="8099" spans="2:7" x14ac:dyDescent="0.2">
      <c r="B8099" t="s">
        <v>3447</v>
      </c>
      <c r="C8099" t="str">
        <f>VLOOKUP(B8099,customer!A:B,2,FALSE)</f>
        <v>Kenn Seefus</v>
      </c>
      <c r="D8099" t="s">
        <v>3929</v>
      </c>
      <c r="E8099" t="s">
        <v>3939</v>
      </c>
      <c r="F8099" s="9">
        <v>44674</v>
      </c>
      <c r="G8099" s="11">
        <v>66</v>
      </c>
    </row>
    <row r="8100" spans="2:7" x14ac:dyDescent="0.2">
      <c r="B8100" t="s">
        <v>3447</v>
      </c>
      <c r="C8100" t="str">
        <f>VLOOKUP(B8100,customer!A:B,2,FALSE)</f>
        <v>Kenn Seefus</v>
      </c>
      <c r="D8100" t="s">
        <v>3929</v>
      </c>
      <c r="E8100" t="s">
        <v>3939</v>
      </c>
      <c r="F8100" s="9">
        <v>44707</v>
      </c>
      <c r="G8100" s="11">
        <v>66</v>
      </c>
    </row>
    <row r="8101" spans="2:7" x14ac:dyDescent="0.2">
      <c r="B8101" t="s">
        <v>3447</v>
      </c>
      <c r="C8101" t="str">
        <f>VLOOKUP(B8101,customer!A:B,2,FALSE)</f>
        <v>Kenn Seefus</v>
      </c>
      <c r="D8101" t="s">
        <v>3929</v>
      </c>
      <c r="E8101" t="s">
        <v>3939</v>
      </c>
      <c r="F8101" s="9">
        <v>44735</v>
      </c>
      <c r="G8101" s="11">
        <v>66</v>
      </c>
    </row>
    <row r="8102" spans="2:7" x14ac:dyDescent="0.2">
      <c r="B8102" t="s">
        <v>3447</v>
      </c>
      <c r="C8102" t="str">
        <f>VLOOKUP(B8102,customer!A:B,2,FALSE)</f>
        <v>Kenn Seefus</v>
      </c>
      <c r="D8102" t="s">
        <v>3929</v>
      </c>
      <c r="E8102" t="s">
        <v>3939</v>
      </c>
      <c r="F8102" s="9">
        <v>44747</v>
      </c>
      <c r="G8102" s="11">
        <v>66</v>
      </c>
    </row>
    <row r="8103" spans="2:7" x14ac:dyDescent="0.2">
      <c r="B8103" t="s">
        <v>3447</v>
      </c>
      <c r="C8103" t="str">
        <f>VLOOKUP(B8103,customer!A:B,2,FALSE)</f>
        <v>Kenn Seefus</v>
      </c>
      <c r="D8103" t="s">
        <v>3929</v>
      </c>
      <c r="E8103" t="s">
        <v>3939</v>
      </c>
      <c r="F8103" s="9">
        <v>44834</v>
      </c>
      <c r="G8103" s="11">
        <v>66</v>
      </c>
    </row>
    <row r="8104" spans="2:7" x14ac:dyDescent="0.2">
      <c r="B8104" t="s">
        <v>3447</v>
      </c>
      <c r="C8104" t="str">
        <f>VLOOKUP(B8104,customer!A:B,2,FALSE)</f>
        <v>Kenn Seefus</v>
      </c>
      <c r="D8104" t="s">
        <v>3929</v>
      </c>
      <c r="E8104" t="s">
        <v>3939</v>
      </c>
      <c r="F8104" s="9">
        <v>44841</v>
      </c>
      <c r="G8104" s="11">
        <v>66</v>
      </c>
    </row>
    <row r="8105" spans="2:7" x14ac:dyDescent="0.2">
      <c r="B8105" t="s">
        <v>3447</v>
      </c>
      <c r="C8105" t="str">
        <f>VLOOKUP(B8105,customer!A:B,2,FALSE)</f>
        <v>Kenn Seefus</v>
      </c>
      <c r="D8105" t="s">
        <v>3929</v>
      </c>
      <c r="E8105" t="s">
        <v>3939</v>
      </c>
      <c r="F8105" s="9">
        <v>44868</v>
      </c>
      <c r="G8105" s="11">
        <v>66</v>
      </c>
    </row>
    <row r="8106" spans="2:7" x14ac:dyDescent="0.2">
      <c r="B8106" t="s">
        <v>3447</v>
      </c>
      <c r="C8106" t="str">
        <f>VLOOKUP(B8106,customer!A:B,2,FALSE)</f>
        <v>Kenn Seefus</v>
      </c>
      <c r="D8106" t="s">
        <v>3929</v>
      </c>
      <c r="E8106" t="s">
        <v>3939</v>
      </c>
      <c r="F8106" s="9">
        <v>44924</v>
      </c>
      <c r="G8106" s="11">
        <v>66</v>
      </c>
    </row>
    <row r="8107" spans="2:7" x14ac:dyDescent="0.2">
      <c r="B8107" t="s">
        <v>3447</v>
      </c>
      <c r="C8107" t="str">
        <f>VLOOKUP(B8107,customer!A:B,2,FALSE)</f>
        <v>Kenn Seefus</v>
      </c>
      <c r="D8107" t="s">
        <v>3929</v>
      </c>
      <c r="E8107" t="s">
        <v>3939</v>
      </c>
      <c r="F8107" s="9">
        <v>44983</v>
      </c>
      <c r="G8107" s="11">
        <v>66</v>
      </c>
    </row>
    <row r="8108" spans="2:7" x14ac:dyDescent="0.2">
      <c r="B8108" t="s">
        <v>3447</v>
      </c>
      <c r="C8108" t="str">
        <f>VLOOKUP(B8108,customer!A:B,2,FALSE)</f>
        <v>Kenn Seefus</v>
      </c>
      <c r="D8108" t="s">
        <v>3929</v>
      </c>
      <c r="E8108" t="s">
        <v>3939</v>
      </c>
      <c r="F8108" s="9">
        <v>45021</v>
      </c>
      <c r="G8108" s="11">
        <v>66</v>
      </c>
    </row>
    <row r="8109" spans="2:7" x14ac:dyDescent="0.2">
      <c r="B8109" t="s">
        <v>3447</v>
      </c>
      <c r="C8109" t="str">
        <f>VLOOKUP(B8109,customer!A:B,2,FALSE)</f>
        <v>Kenn Seefus</v>
      </c>
      <c r="D8109" t="s">
        <v>3929</v>
      </c>
      <c r="E8109" t="s">
        <v>3939</v>
      </c>
      <c r="F8109" s="9">
        <v>45050</v>
      </c>
      <c r="G8109" s="11">
        <v>66</v>
      </c>
    </row>
    <row r="8110" spans="2:7" x14ac:dyDescent="0.2">
      <c r="B8110" t="s">
        <v>3447</v>
      </c>
      <c r="C8110" t="str">
        <f>VLOOKUP(B8110,customer!A:B,2,FALSE)</f>
        <v>Kenn Seefus</v>
      </c>
      <c r="D8110" t="s">
        <v>3950</v>
      </c>
      <c r="E8110" t="s">
        <v>3943</v>
      </c>
      <c r="F8110" s="9">
        <v>44869</v>
      </c>
      <c r="G8110" s="11">
        <v>28</v>
      </c>
    </row>
    <row r="8111" spans="2:7" x14ac:dyDescent="0.2">
      <c r="B8111" t="s">
        <v>3447</v>
      </c>
      <c r="C8111" t="str">
        <f>VLOOKUP(B8111,customer!A:B,2,FALSE)</f>
        <v>Kenn Seefus</v>
      </c>
      <c r="D8111" t="s">
        <v>3950</v>
      </c>
      <c r="E8111" t="s">
        <v>3943</v>
      </c>
      <c r="F8111" s="9">
        <v>44905</v>
      </c>
      <c r="G8111" s="11">
        <v>28</v>
      </c>
    </row>
    <row r="8112" spans="2:7" x14ac:dyDescent="0.2">
      <c r="B8112" t="s">
        <v>3447</v>
      </c>
      <c r="C8112" t="str">
        <f>VLOOKUP(B8112,customer!A:B,2,FALSE)</f>
        <v>Kenn Seefus</v>
      </c>
      <c r="D8112" t="s">
        <v>3950</v>
      </c>
      <c r="E8112" t="s">
        <v>3943</v>
      </c>
      <c r="F8112" s="9">
        <v>44934</v>
      </c>
      <c r="G8112" s="11">
        <v>28</v>
      </c>
    </row>
    <row r="8113" spans="2:7" x14ac:dyDescent="0.2">
      <c r="B8113" t="s">
        <v>3447</v>
      </c>
      <c r="C8113" t="str">
        <f>VLOOKUP(B8113,customer!A:B,2,FALSE)</f>
        <v>Kenn Seefus</v>
      </c>
      <c r="D8113" t="s">
        <v>3950</v>
      </c>
      <c r="E8113" t="s">
        <v>3943</v>
      </c>
      <c r="F8113" s="9">
        <v>44972</v>
      </c>
      <c r="G8113" s="11">
        <v>28</v>
      </c>
    </row>
    <row r="8114" spans="2:7" x14ac:dyDescent="0.2">
      <c r="B8114" t="s">
        <v>3447</v>
      </c>
      <c r="C8114" t="str">
        <f>VLOOKUP(B8114,customer!A:B,2,FALSE)</f>
        <v>Kenn Seefus</v>
      </c>
      <c r="D8114" t="s">
        <v>3950</v>
      </c>
      <c r="E8114" t="s">
        <v>3943</v>
      </c>
      <c r="F8114" s="9">
        <v>44990</v>
      </c>
      <c r="G8114" s="11">
        <v>28</v>
      </c>
    </row>
    <row r="8115" spans="2:7" x14ac:dyDescent="0.2">
      <c r="B8115" t="s">
        <v>3447</v>
      </c>
      <c r="C8115" t="str">
        <f>VLOOKUP(B8115,customer!A:B,2,FALSE)</f>
        <v>Kenn Seefus</v>
      </c>
      <c r="D8115" t="s">
        <v>3950</v>
      </c>
      <c r="E8115" t="s">
        <v>3943</v>
      </c>
      <c r="F8115" s="9">
        <v>45027</v>
      </c>
      <c r="G8115" s="11">
        <v>28</v>
      </c>
    </row>
    <row r="8116" spans="2:7" x14ac:dyDescent="0.2">
      <c r="B8116" t="s">
        <v>3447</v>
      </c>
      <c r="C8116" t="str">
        <f>VLOOKUP(B8116,customer!A:B,2,FALSE)</f>
        <v>Kenn Seefus</v>
      </c>
      <c r="D8116" t="s">
        <v>3950</v>
      </c>
      <c r="E8116" t="s">
        <v>3943</v>
      </c>
      <c r="F8116" s="9">
        <v>45060</v>
      </c>
      <c r="G8116" s="11">
        <v>28</v>
      </c>
    </row>
    <row r="8117" spans="2:7" x14ac:dyDescent="0.2">
      <c r="B8117" t="s">
        <v>3448</v>
      </c>
      <c r="C8117" t="str">
        <f>VLOOKUP(B8117,customer!A:B,2,FALSE)</f>
        <v>Thorpe Matiebe</v>
      </c>
      <c r="D8117" t="s">
        <v>3925</v>
      </c>
      <c r="E8117" t="s">
        <v>3935</v>
      </c>
      <c r="F8117" s="9">
        <v>44884</v>
      </c>
      <c r="G8117" s="11">
        <v>13</v>
      </c>
    </row>
    <row r="8118" spans="2:7" x14ac:dyDescent="0.2">
      <c r="B8118" t="s">
        <v>3448</v>
      </c>
      <c r="C8118" t="str">
        <f>VLOOKUP(B8118,customer!A:B,2,FALSE)</f>
        <v>Thorpe Matiebe</v>
      </c>
      <c r="D8118" t="s">
        <v>3925</v>
      </c>
      <c r="E8118" t="s">
        <v>3935</v>
      </c>
      <c r="F8118" s="9">
        <v>44923</v>
      </c>
      <c r="G8118" s="11">
        <v>13</v>
      </c>
    </row>
    <row r="8119" spans="2:7" x14ac:dyDescent="0.2">
      <c r="B8119" t="s">
        <v>3448</v>
      </c>
      <c r="C8119" t="str">
        <f>VLOOKUP(B8119,customer!A:B,2,FALSE)</f>
        <v>Thorpe Matiebe</v>
      </c>
      <c r="D8119" t="s">
        <v>3925</v>
      </c>
      <c r="E8119" t="s">
        <v>3935</v>
      </c>
      <c r="F8119" s="9">
        <v>44951</v>
      </c>
      <c r="G8119" s="11">
        <v>13</v>
      </c>
    </row>
    <row r="8120" spans="2:7" x14ac:dyDescent="0.2">
      <c r="B8120" t="s">
        <v>3448</v>
      </c>
      <c r="C8120" t="str">
        <f>VLOOKUP(B8120,customer!A:B,2,FALSE)</f>
        <v>Thorpe Matiebe</v>
      </c>
      <c r="D8120" t="s">
        <v>3925</v>
      </c>
      <c r="E8120" t="s">
        <v>3935</v>
      </c>
      <c r="F8120" s="9">
        <v>44984</v>
      </c>
      <c r="G8120" s="11">
        <v>13</v>
      </c>
    </row>
    <row r="8121" spans="2:7" x14ac:dyDescent="0.2">
      <c r="B8121" t="s">
        <v>3448</v>
      </c>
      <c r="C8121" t="str">
        <f>VLOOKUP(B8121,customer!A:B,2,FALSE)</f>
        <v>Thorpe Matiebe</v>
      </c>
      <c r="D8121" t="s">
        <v>3925</v>
      </c>
      <c r="E8121" t="s">
        <v>3935</v>
      </c>
      <c r="F8121" s="9">
        <v>45016</v>
      </c>
      <c r="G8121" s="11">
        <v>13</v>
      </c>
    </row>
    <row r="8122" spans="2:7" x14ac:dyDescent="0.2">
      <c r="B8122" t="s">
        <v>3448</v>
      </c>
      <c r="C8122" t="str">
        <f>VLOOKUP(B8122,customer!A:B,2,FALSE)</f>
        <v>Thorpe Matiebe</v>
      </c>
      <c r="D8122" t="s">
        <v>3925</v>
      </c>
      <c r="E8122" t="s">
        <v>3935</v>
      </c>
      <c r="F8122" s="9">
        <v>45018</v>
      </c>
      <c r="G8122" s="11">
        <v>13</v>
      </c>
    </row>
    <row r="8123" spans="2:7" x14ac:dyDescent="0.2">
      <c r="B8123" t="s">
        <v>3448</v>
      </c>
      <c r="C8123" t="str">
        <f>VLOOKUP(B8123,customer!A:B,2,FALSE)</f>
        <v>Thorpe Matiebe</v>
      </c>
      <c r="D8123" t="s">
        <v>3925</v>
      </c>
      <c r="E8123" t="s">
        <v>3935</v>
      </c>
      <c r="F8123" s="9">
        <v>45050</v>
      </c>
      <c r="G8123" s="11">
        <v>13</v>
      </c>
    </row>
    <row r="8124" spans="2:7" x14ac:dyDescent="0.2">
      <c r="B8124" t="s">
        <v>3448</v>
      </c>
      <c r="C8124" t="str">
        <f>VLOOKUP(B8124,customer!A:B,2,FALSE)</f>
        <v>Thorpe Matiebe</v>
      </c>
      <c r="D8124" t="s">
        <v>3925</v>
      </c>
      <c r="E8124" t="s">
        <v>3935</v>
      </c>
      <c r="F8124" s="9">
        <v>45080</v>
      </c>
      <c r="G8124" s="11">
        <v>13</v>
      </c>
    </row>
    <row r="8125" spans="2:7" x14ac:dyDescent="0.2">
      <c r="B8125" t="s">
        <v>3448</v>
      </c>
      <c r="C8125" t="str">
        <f>VLOOKUP(B8125,customer!A:B,2,FALSE)</f>
        <v>Thorpe Matiebe</v>
      </c>
      <c r="D8125" t="s">
        <v>3951</v>
      </c>
      <c r="E8125" t="s">
        <v>3944</v>
      </c>
      <c r="F8125" s="9">
        <v>44982</v>
      </c>
      <c r="G8125" s="11">
        <v>14</v>
      </c>
    </row>
    <row r="8126" spans="2:7" x14ac:dyDescent="0.2">
      <c r="B8126" t="s">
        <v>3448</v>
      </c>
      <c r="C8126" t="str">
        <f>VLOOKUP(B8126,customer!A:B,2,FALSE)</f>
        <v>Thorpe Matiebe</v>
      </c>
      <c r="D8126" t="s">
        <v>3951</v>
      </c>
      <c r="E8126" t="s">
        <v>3944</v>
      </c>
      <c r="F8126" s="9">
        <v>45015</v>
      </c>
      <c r="G8126" s="11">
        <v>14</v>
      </c>
    </row>
    <row r="8127" spans="2:7" x14ac:dyDescent="0.2">
      <c r="B8127" t="s">
        <v>3448</v>
      </c>
      <c r="C8127" t="str">
        <f>VLOOKUP(B8127,customer!A:B,2,FALSE)</f>
        <v>Thorpe Matiebe</v>
      </c>
      <c r="D8127" t="s">
        <v>3951</v>
      </c>
      <c r="E8127" t="s">
        <v>3944</v>
      </c>
      <c r="F8127" s="9">
        <v>45043</v>
      </c>
      <c r="G8127" s="11">
        <v>14</v>
      </c>
    </row>
    <row r="8128" spans="2:7" x14ac:dyDescent="0.2">
      <c r="B8128" t="s">
        <v>3448</v>
      </c>
      <c r="C8128" t="str">
        <f>VLOOKUP(B8128,customer!A:B,2,FALSE)</f>
        <v>Thorpe Matiebe</v>
      </c>
      <c r="D8128" t="s">
        <v>3951</v>
      </c>
      <c r="E8128" t="s">
        <v>3944</v>
      </c>
      <c r="F8128" s="9">
        <v>45077</v>
      </c>
      <c r="G8128" s="11">
        <v>14</v>
      </c>
    </row>
    <row r="8129" spans="2:7" x14ac:dyDescent="0.2">
      <c r="B8129" t="s">
        <v>3448</v>
      </c>
      <c r="C8129" t="str">
        <f>VLOOKUP(B8129,customer!A:B,2,FALSE)</f>
        <v>Thorpe Matiebe</v>
      </c>
      <c r="D8129" t="s">
        <v>3951</v>
      </c>
      <c r="E8129" t="s">
        <v>3944</v>
      </c>
      <c r="F8129" s="9">
        <v>45085</v>
      </c>
      <c r="G8129" s="11">
        <v>14</v>
      </c>
    </row>
    <row r="8130" spans="2:7" x14ac:dyDescent="0.2">
      <c r="B8130" t="s">
        <v>3449</v>
      </c>
      <c r="C8130" t="str">
        <f>VLOOKUP(B8130,customer!A:B,2,FALSE)</f>
        <v>Stormi Liverock</v>
      </c>
      <c r="D8130" t="s">
        <v>3921</v>
      </c>
      <c r="E8130" t="s">
        <v>3931</v>
      </c>
      <c r="F8130" s="9">
        <v>44622</v>
      </c>
      <c r="G8130" s="11">
        <v>26</v>
      </c>
    </row>
    <row r="8131" spans="2:7" x14ac:dyDescent="0.2">
      <c r="B8131" t="s">
        <v>3449</v>
      </c>
      <c r="C8131" t="str">
        <f>VLOOKUP(B8131,customer!A:B,2,FALSE)</f>
        <v>Stormi Liverock</v>
      </c>
      <c r="D8131" t="s">
        <v>3921</v>
      </c>
      <c r="E8131" t="s">
        <v>3931</v>
      </c>
      <c r="F8131" s="9">
        <v>44696</v>
      </c>
      <c r="G8131" s="11">
        <v>26</v>
      </c>
    </row>
    <row r="8132" spans="2:7" x14ac:dyDescent="0.2">
      <c r="B8132" t="s">
        <v>3449</v>
      </c>
      <c r="C8132" t="str">
        <f>VLOOKUP(B8132,customer!A:B,2,FALSE)</f>
        <v>Stormi Liverock</v>
      </c>
      <c r="D8132" t="s">
        <v>3921</v>
      </c>
      <c r="E8132" t="s">
        <v>3931</v>
      </c>
      <c r="F8132" s="9">
        <v>44748</v>
      </c>
      <c r="G8132" s="11">
        <v>26</v>
      </c>
    </row>
    <row r="8133" spans="2:7" x14ac:dyDescent="0.2">
      <c r="B8133" t="s">
        <v>3449</v>
      </c>
      <c r="C8133" t="str">
        <f>VLOOKUP(B8133,customer!A:B,2,FALSE)</f>
        <v>Stormi Liverock</v>
      </c>
      <c r="D8133" t="s">
        <v>3921</v>
      </c>
      <c r="E8133" t="s">
        <v>3931</v>
      </c>
      <c r="F8133" s="9">
        <v>44790</v>
      </c>
      <c r="G8133" s="11">
        <v>26</v>
      </c>
    </row>
    <row r="8134" spans="2:7" x14ac:dyDescent="0.2">
      <c r="B8134" t="s">
        <v>3449</v>
      </c>
      <c r="C8134" t="str">
        <f>VLOOKUP(B8134,customer!A:B,2,FALSE)</f>
        <v>Stormi Liverock</v>
      </c>
      <c r="D8134" t="s">
        <v>3921</v>
      </c>
      <c r="E8134" t="s">
        <v>3931</v>
      </c>
      <c r="F8134" s="9">
        <v>44814</v>
      </c>
      <c r="G8134" s="11">
        <v>26</v>
      </c>
    </row>
    <row r="8135" spans="2:7" x14ac:dyDescent="0.2">
      <c r="B8135" t="s">
        <v>3449</v>
      </c>
      <c r="C8135" t="str">
        <f>VLOOKUP(B8135,customer!A:B,2,FALSE)</f>
        <v>Stormi Liverock</v>
      </c>
      <c r="D8135" t="s">
        <v>3921</v>
      </c>
      <c r="E8135" t="s">
        <v>3931</v>
      </c>
      <c r="F8135" s="9">
        <v>44848</v>
      </c>
      <c r="G8135" s="11">
        <v>26</v>
      </c>
    </row>
    <row r="8136" spans="2:7" x14ac:dyDescent="0.2">
      <c r="B8136" t="s">
        <v>3449</v>
      </c>
      <c r="C8136" t="str">
        <f>VLOOKUP(B8136,customer!A:B,2,FALSE)</f>
        <v>Stormi Liverock</v>
      </c>
      <c r="D8136" t="s">
        <v>3921</v>
      </c>
      <c r="E8136" t="s">
        <v>3931</v>
      </c>
      <c r="F8136" s="9">
        <v>44870</v>
      </c>
      <c r="G8136" s="11">
        <v>26</v>
      </c>
    </row>
    <row r="8137" spans="2:7" x14ac:dyDescent="0.2">
      <c r="B8137" t="s">
        <v>3449</v>
      </c>
      <c r="C8137" t="str">
        <f>VLOOKUP(B8137,customer!A:B,2,FALSE)</f>
        <v>Stormi Liverock</v>
      </c>
      <c r="D8137" t="s">
        <v>3921</v>
      </c>
      <c r="E8137" t="s">
        <v>3931</v>
      </c>
      <c r="F8137" s="9">
        <v>44932</v>
      </c>
      <c r="G8137" s="11">
        <v>26</v>
      </c>
    </row>
    <row r="8138" spans="2:7" x14ac:dyDescent="0.2">
      <c r="B8138" t="s">
        <v>3449</v>
      </c>
      <c r="C8138" t="str">
        <f>VLOOKUP(B8138,customer!A:B,2,FALSE)</f>
        <v>Stormi Liverock</v>
      </c>
      <c r="D8138" t="s">
        <v>3921</v>
      </c>
      <c r="E8138" t="s">
        <v>3931</v>
      </c>
      <c r="F8138" s="9">
        <v>44969</v>
      </c>
      <c r="G8138" s="11">
        <v>26</v>
      </c>
    </row>
    <row r="8139" spans="2:7" x14ac:dyDescent="0.2">
      <c r="B8139" t="s">
        <v>3449</v>
      </c>
      <c r="C8139" t="str">
        <f>VLOOKUP(B8139,customer!A:B,2,FALSE)</f>
        <v>Stormi Liverock</v>
      </c>
      <c r="D8139" t="s">
        <v>3921</v>
      </c>
      <c r="E8139" t="s">
        <v>3931</v>
      </c>
      <c r="F8139" s="9">
        <v>44991</v>
      </c>
      <c r="G8139" s="11">
        <v>26</v>
      </c>
    </row>
    <row r="8140" spans="2:7" x14ac:dyDescent="0.2">
      <c r="B8140" t="s">
        <v>3449</v>
      </c>
      <c r="C8140" t="str">
        <f>VLOOKUP(B8140,customer!A:B,2,FALSE)</f>
        <v>Stormi Liverock</v>
      </c>
      <c r="D8140" t="s">
        <v>3921</v>
      </c>
      <c r="E8140" t="s">
        <v>3931</v>
      </c>
      <c r="F8140" s="9">
        <v>45029</v>
      </c>
      <c r="G8140" s="11">
        <v>26</v>
      </c>
    </row>
    <row r="8141" spans="2:7" x14ac:dyDescent="0.2">
      <c r="B8141" t="s">
        <v>3449</v>
      </c>
      <c r="C8141" t="str">
        <f>VLOOKUP(B8141,customer!A:B,2,FALSE)</f>
        <v>Stormi Liverock</v>
      </c>
      <c r="D8141" t="s">
        <v>3921</v>
      </c>
      <c r="E8141" t="s">
        <v>3931</v>
      </c>
      <c r="F8141" s="9">
        <v>45050</v>
      </c>
      <c r="G8141" s="11">
        <v>26</v>
      </c>
    </row>
    <row r="8142" spans="2:7" x14ac:dyDescent="0.2">
      <c r="B8142" t="s">
        <v>3450</v>
      </c>
      <c r="C8142" t="str">
        <f>VLOOKUP(B8142,customer!A:B,2,FALSE)</f>
        <v>Roshelle Kondrachenko</v>
      </c>
      <c r="D8142" t="s">
        <v>3952</v>
      </c>
      <c r="E8142" t="s">
        <v>3945</v>
      </c>
      <c r="F8142" s="9">
        <v>44701</v>
      </c>
      <c r="G8142" s="11">
        <v>16</v>
      </c>
    </row>
    <row r="8143" spans="2:7" x14ac:dyDescent="0.2">
      <c r="B8143" t="s">
        <v>3450</v>
      </c>
      <c r="C8143" t="str">
        <f>VLOOKUP(B8143,customer!A:B,2,FALSE)</f>
        <v>Roshelle Kondrachenko</v>
      </c>
      <c r="D8143" t="s">
        <v>3952</v>
      </c>
      <c r="E8143" t="s">
        <v>3945</v>
      </c>
      <c r="F8143" s="9">
        <v>44736</v>
      </c>
      <c r="G8143" s="11">
        <v>16</v>
      </c>
    </row>
    <row r="8144" spans="2:7" x14ac:dyDescent="0.2">
      <c r="B8144" t="s">
        <v>3450</v>
      </c>
      <c r="C8144" t="str">
        <f>VLOOKUP(B8144,customer!A:B,2,FALSE)</f>
        <v>Roshelle Kondrachenko</v>
      </c>
      <c r="D8144" t="s">
        <v>3952</v>
      </c>
      <c r="E8144" t="s">
        <v>3945</v>
      </c>
      <c r="F8144" s="9">
        <v>44770</v>
      </c>
      <c r="G8144" s="11">
        <v>16</v>
      </c>
    </row>
    <row r="8145" spans="2:7" x14ac:dyDescent="0.2">
      <c r="B8145" t="s">
        <v>3450</v>
      </c>
      <c r="C8145" t="str">
        <f>VLOOKUP(B8145,customer!A:B,2,FALSE)</f>
        <v>Roshelle Kondrachenko</v>
      </c>
      <c r="D8145" t="s">
        <v>3952</v>
      </c>
      <c r="E8145" t="s">
        <v>3945</v>
      </c>
      <c r="F8145" s="9">
        <v>44796</v>
      </c>
      <c r="G8145" s="11">
        <v>16</v>
      </c>
    </row>
    <row r="8146" spans="2:7" x14ac:dyDescent="0.2">
      <c r="B8146" t="s">
        <v>3450</v>
      </c>
      <c r="C8146" t="str">
        <f>VLOOKUP(B8146,customer!A:B,2,FALSE)</f>
        <v>Roshelle Kondrachenko</v>
      </c>
      <c r="D8146" t="s">
        <v>3952</v>
      </c>
      <c r="E8146" t="s">
        <v>3945</v>
      </c>
      <c r="F8146" s="9">
        <v>44859</v>
      </c>
      <c r="G8146" s="11">
        <v>16</v>
      </c>
    </row>
    <row r="8147" spans="2:7" x14ac:dyDescent="0.2">
      <c r="B8147" t="s">
        <v>3450</v>
      </c>
      <c r="C8147" t="str">
        <f>VLOOKUP(B8147,customer!A:B,2,FALSE)</f>
        <v>Roshelle Kondrachenko</v>
      </c>
      <c r="D8147" t="s">
        <v>3952</v>
      </c>
      <c r="E8147" t="s">
        <v>3945</v>
      </c>
      <c r="F8147" s="9">
        <v>44893</v>
      </c>
      <c r="G8147" s="11">
        <v>16</v>
      </c>
    </row>
    <row r="8148" spans="2:7" x14ac:dyDescent="0.2">
      <c r="B8148" t="s">
        <v>3450</v>
      </c>
      <c r="C8148" t="str">
        <f>VLOOKUP(B8148,customer!A:B,2,FALSE)</f>
        <v>Roshelle Kondrachenko</v>
      </c>
      <c r="D8148" t="s">
        <v>3952</v>
      </c>
      <c r="E8148" t="s">
        <v>3945</v>
      </c>
      <c r="F8148" s="9">
        <v>44900</v>
      </c>
      <c r="G8148" s="11">
        <v>16</v>
      </c>
    </row>
    <row r="8149" spans="2:7" x14ac:dyDescent="0.2">
      <c r="B8149" t="s">
        <v>3450</v>
      </c>
      <c r="C8149" t="str">
        <f>VLOOKUP(B8149,customer!A:B,2,FALSE)</f>
        <v>Roshelle Kondrachenko</v>
      </c>
      <c r="D8149" t="s">
        <v>3952</v>
      </c>
      <c r="E8149" t="s">
        <v>3945</v>
      </c>
      <c r="F8149" s="9">
        <v>44946</v>
      </c>
      <c r="G8149" s="11">
        <v>16</v>
      </c>
    </row>
    <row r="8150" spans="2:7" x14ac:dyDescent="0.2">
      <c r="B8150" t="s">
        <v>3450</v>
      </c>
      <c r="C8150" t="str">
        <f>VLOOKUP(B8150,customer!A:B,2,FALSE)</f>
        <v>Roshelle Kondrachenko</v>
      </c>
      <c r="D8150" t="s">
        <v>3952</v>
      </c>
      <c r="E8150" t="s">
        <v>3945</v>
      </c>
      <c r="F8150" s="9">
        <v>44960</v>
      </c>
      <c r="G8150" s="11">
        <v>16</v>
      </c>
    </row>
    <row r="8151" spans="2:7" x14ac:dyDescent="0.2">
      <c r="B8151" t="s">
        <v>3450</v>
      </c>
      <c r="C8151" t="str">
        <f>VLOOKUP(B8151,customer!A:B,2,FALSE)</f>
        <v>Roshelle Kondrachenko</v>
      </c>
      <c r="D8151" t="s">
        <v>3952</v>
      </c>
      <c r="E8151" t="s">
        <v>3945</v>
      </c>
      <c r="F8151" s="9">
        <v>45016</v>
      </c>
      <c r="G8151" s="11">
        <v>16</v>
      </c>
    </row>
    <row r="8152" spans="2:7" x14ac:dyDescent="0.2">
      <c r="B8152" t="s">
        <v>3450</v>
      </c>
      <c r="C8152" t="str">
        <f>VLOOKUP(B8152,customer!A:B,2,FALSE)</f>
        <v>Roshelle Kondrachenko</v>
      </c>
      <c r="D8152" t="s">
        <v>3952</v>
      </c>
      <c r="E8152" t="s">
        <v>3945</v>
      </c>
      <c r="F8152" s="9">
        <v>45037</v>
      </c>
      <c r="G8152" s="11">
        <v>16</v>
      </c>
    </row>
    <row r="8153" spans="2:7" x14ac:dyDescent="0.2">
      <c r="B8153" t="s">
        <v>3450</v>
      </c>
      <c r="C8153" t="str">
        <f>VLOOKUP(B8153,customer!A:B,2,FALSE)</f>
        <v>Roshelle Kondrachenko</v>
      </c>
      <c r="D8153" t="s">
        <v>3952</v>
      </c>
      <c r="E8153" t="s">
        <v>3945</v>
      </c>
      <c r="F8153" s="9">
        <v>45069</v>
      </c>
      <c r="G8153" s="11">
        <v>16</v>
      </c>
    </row>
    <row r="8154" spans="2:7" x14ac:dyDescent="0.2">
      <c r="B8154" t="s">
        <v>3450</v>
      </c>
      <c r="C8154" t="str">
        <f>VLOOKUP(B8154,customer!A:B,2,FALSE)</f>
        <v>Roshelle Kondrachenko</v>
      </c>
      <c r="D8154" t="s">
        <v>3952</v>
      </c>
      <c r="E8154" t="s">
        <v>3945</v>
      </c>
      <c r="F8154" s="9">
        <v>45079</v>
      </c>
      <c r="G8154" s="11">
        <v>16</v>
      </c>
    </row>
    <row r="8155" spans="2:7" x14ac:dyDescent="0.2">
      <c r="B8155" t="s">
        <v>3450</v>
      </c>
      <c r="C8155" t="str">
        <f>VLOOKUP(B8155,customer!A:B,2,FALSE)</f>
        <v>Roshelle Kondrachenko</v>
      </c>
      <c r="D8155" t="s">
        <v>3953</v>
      </c>
      <c r="E8155" t="s">
        <v>3946</v>
      </c>
      <c r="F8155" s="9">
        <v>44992</v>
      </c>
      <c r="G8155" s="11">
        <v>29</v>
      </c>
    </row>
    <row r="8156" spans="2:7" x14ac:dyDescent="0.2">
      <c r="B8156" t="s">
        <v>3450</v>
      </c>
      <c r="C8156" t="str">
        <f>VLOOKUP(B8156,customer!A:B,2,FALSE)</f>
        <v>Roshelle Kondrachenko</v>
      </c>
      <c r="D8156" t="s">
        <v>3953</v>
      </c>
      <c r="E8156" t="s">
        <v>3946</v>
      </c>
      <c r="F8156" s="9">
        <v>45034</v>
      </c>
      <c r="G8156" s="11">
        <v>29</v>
      </c>
    </row>
    <row r="8157" spans="2:7" x14ac:dyDescent="0.2">
      <c r="B8157" t="s">
        <v>3450</v>
      </c>
      <c r="C8157" t="str">
        <f>VLOOKUP(B8157,customer!A:B,2,FALSE)</f>
        <v>Roshelle Kondrachenko</v>
      </c>
      <c r="D8157" t="s">
        <v>3953</v>
      </c>
      <c r="E8157" t="s">
        <v>3946</v>
      </c>
      <c r="F8157" s="9">
        <v>45062</v>
      </c>
      <c r="G8157" s="11">
        <v>29</v>
      </c>
    </row>
    <row r="8158" spans="2:7" x14ac:dyDescent="0.2">
      <c r="B8158" t="s">
        <v>3451</v>
      </c>
      <c r="C8158" t="str">
        <f>VLOOKUP(B8158,customer!A:B,2,FALSE)</f>
        <v>Alex Posselow</v>
      </c>
      <c r="D8158" t="s">
        <v>3927</v>
      </c>
      <c r="E8158" t="s">
        <v>3937</v>
      </c>
      <c r="F8158" s="9">
        <v>44801</v>
      </c>
      <c r="G8158" s="11">
        <v>27</v>
      </c>
    </row>
    <row r="8159" spans="2:7" x14ac:dyDescent="0.2">
      <c r="B8159" t="s">
        <v>3451</v>
      </c>
      <c r="C8159" t="str">
        <f>VLOOKUP(B8159,customer!A:B,2,FALSE)</f>
        <v>Alex Posselow</v>
      </c>
      <c r="D8159" t="s">
        <v>3927</v>
      </c>
      <c r="E8159" t="s">
        <v>3937</v>
      </c>
      <c r="F8159" s="9">
        <v>44833</v>
      </c>
      <c r="G8159" s="11">
        <v>27</v>
      </c>
    </row>
    <row r="8160" spans="2:7" x14ac:dyDescent="0.2">
      <c r="B8160" t="s">
        <v>3451</v>
      </c>
      <c r="C8160" t="str">
        <f>VLOOKUP(B8160,customer!A:B,2,FALSE)</f>
        <v>Alex Posselow</v>
      </c>
      <c r="D8160" t="s">
        <v>3927</v>
      </c>
      <c r="E8160" t="s">
        <v>3937</v>
      </c>
      <c r="F8160" s="9">
        <v>44842</v>
      </c>
      <c r="G8160" s="11">
        <v>27</v>
      </c>
    </row>
    <row r="8161" spans="2:7" x14ac:dyDescent="0.2">
      <c r="B8161" t="s">
        <v>3451</v>
      </c>
      <c r="C8161" t="str">
        <f>VLOOKUP(B8161,customer!A:B,2,FALSE)</f>
        <v>Alex Posselow</v>
      </c>
      <c r="D8161" t="s">
        <v>3927</v>
      </c>
      <c r="E8161" t="s">
        <v>3937</v>
      </c>
      <c r="F8161" s="9">
        <v>44872</v>
      </c>
      <c r="G8161" s="11">
        <v>27</v>
      </c>
    </row>
    <row r="8162" spans="2:7" x14ac:dyDescent="0.2">
      <c r="B8162" t="s">
        <v>3451</v>
      </c>
      <c r="C8162" t="str">
        <f>VLOOKUP(B8162,customer!A:B,2,FALSE)</f>
        <v>Alex Posselow</v>
      </c>
      <c r="D8162" t="s">
        <v>3927</v>
      </c>
      <c r="E8162" t="s">
        <v>3937</v>
      </c>
      <c r="F8162" s="9">
        <v>44926</v>
      </c>
      <c r="G8162" s="11">
        <v>27</v>
      </c>
    </row>
    <row r="8163" spans="2:7" x14ac:dyDescent="0.2">
      <c r="B8163" t="s">
        <v>3451</v>
      </c>
      <c r="C8163" t="str">
        <f>VLOOKUP(B8163,customer!A:B,2,FALSE)</f>
        <v>Alex Posselow</v>
      </c>
      <c r="D8163" t="s">
        <v>3927</v>
      </c>
      <c r="E8163" t="s">
        <v>3937</v>
      </c>
      <c r="F8163" s="9">
        <v>44927</v>
      </c>
      <c r="G8163" s="11">
        <v>27</v>
      </c>
    </row>
    <row r="8164" spans="2:7" x14ac:dyDescent="0.2">
      <c r="B8164" t="s">
        <v>3451</v>
      </c>
      <c r="C8164" t="str">
        <f>VLOOKUP(B8164,customer!A:B,2,FALSE)</f>
        <v>Alex Posselow</v>
      </c>
      <c r="D8164" t="s">
        <v>3927</v>
      </c>
      <c r="E8164" t="s">
        <v>3937</v>
      </c>
      <c r="F8164" s="9">
        <v>44964</v>
      </c>
      <c r="G8164" s="11">
        <v>27</v>
      </c>
    </row>
    <row r="8165" spans="2:7" x14ac:dyDescent="0.2">
      <c r="B8165" t="s">
        <v>3451</v>
      </c>
      <c r="C8165" t="str">
        <f>VLOOKUP(B8165,customer!A:B,2,FALSE)</f>
        <v>Alex Posselow</v>
      </c>
      <c r="D8165" t="s">
        <v>3927</v>
      </c>
      <c r="E8165" t="s">
        <v>3937</v>
      </c>
      <c r="F8165" s="9">
        <v>44993</v>
      </c>
      <c r="G8165" s="11">
        <v>27</v>
      </c>
    </row>
    <row r="8166" spans="2:7" x14ac:dyDescent="0.2">
      <c r="B8166" t="s">
        <v>3451</v>
      </c>
      <c r="C8166" t="str">
        <f>VLOOKUP(B8166,customer!A:B,2,FALSE)</f>
        <v>Alex Posselow</v>
      </c>
      <c r="D8166" t="s">
        <v>3927</v>
      </c>
      <c r="E8166" t="s">
        <v>3937</v>
      </c>
      <c r="F8166" s="9">
        <v>45020</v>
      </c>
      <c r="G8166" s="11">
        <v>27</v>
      </c>
    </row>
    <row r="8167" spans="2:7" x14ac:dyDescent="0.2">
      <c r="B8167" t="s">
        <v>3451</v>
      </c>
      <c r="C8167" t="str">
        <f>VLOOKUP(B8167,customer!A:B,2,FALSE)</f>
        <v>Alex Posselow</v>
      </c>
      <c r="D8167" t="s">
        <v>3927</v>
      </c>
      <c r="E8167" t="s">
        <v>3937</v>
      </c>
      <c r="F8167" s="9">
        <v>45075</v>
      </c>
      <c r="G8167" s="11">
        <v>27</v>
      </c>
    </row>
    <row r="8168" spans="2:7" x14ac:dyDescent="0.2">
      <c r="B8168" t="s">
        <v>3451</v>
      </c>
      <c r="C8168" t="str">
        <f>VLOOKUP(B8168,customer!A:B,2,FALSE)</f>
        <v>Alex Posselow</v>
      </c>
      <c r="D8168" t="s">
        <v>3927</v>
      </c>
      <c r="E8168" t="s">
        <v>3937</v>
      </c>
      <c r="F8168" s="9">
        <v>45078</v>
      </c>
      <c r="G8168" s="11">
        <v>27</v>
      </c>
    </row>
    <row r="8169" spans="2:7" x14ac:dyDescent="0.2">
      <c r="B8169" t="s">
        <v>3451</v>
      </c>
      <c r="C8169" t="str">
        <f>VLOOKUP(B8169,customer!A:B,2,FALSE)</f>
        <v>Alex Posselow</v>
      </c>
      <c r="D8169" t="s">
        <v>3951</v>
      </c>
      <c r="E8169" t="s">
        <v>3944</v>
      </c>
      <c r="F8169" s="9">
        <v>44907</v>
      </c>
      <c r="G8169" s="11">
        <v>14</v>
      </c>
    </row>
    <row r="8170" spans="2:7" x14ac:dyDescent="0.2">
      <c r="B8170" t="s">
        <v>3451</v>
      </c>
      <c r="C8170" t="str">
        <f>VLOOKUP(B8170,customer!A:B,2,FALSE)</f>
        <v>Alex Posselow</v>
      </c>
      <c r="D8170" t="s">
        <v>3951</v>
      </c>
      <c r="E8170" t="s">
        <v>3944</v>
      </c>
      <c r="F8170" s="9">
        <v>44947</v>
      </c>
      <c r="G8170" s="11">
        <v>14</v>
      </c>
    </row>
    <row r="8171" spans="2:7" x14ac:dyDescent="0.2">
      <c r="B8171" t="s">
        <v>3451</v>
      </c>
      <c r="C8171" t="str">
        <f>VLOOKUP(B8171,customer!A:B,2,FALSE)</f>
        <v>Alex Posselow</v>
      </c>
      <c r="D8171" t="s">
        <v>3951</v>
      </c>
      <c r="E8171" t="s">
        <v>3944</v>
      </c>
      <c r="F8171" s="9">
        <v>44973</v>
      </c>
      <c r="G8171" s="11">
        <v>14</v>
      </c>
    </row>
    <row r="8172" spans="2:7" x14ac:dyDescent="0.2">
      <c r="B8172" t="s">
        <v>3451</v>
      </c>
      <c r="C8172" t="str">
        <f>VLOOKUP(B8172,customer!A:B,2,FALSE)</f>
        <v>Alex Posselow</v>
      </c>
      <c r="D8172" t="s">
        <v>3951</v>
      </c>
      <c r="E8172" t="s">
        <v>3944</v>
      </c>
      <c r="F8172" s="9">
        <v>44997</v>
      </c>
      <c r="G8172" s="11">
        <v>14</v>
      </c>
    </row>
    <row r="8173" spans="2:7" x14ac:dyDescent="0.2">
      <c r="B8173" t="s">
        <v>3451</v>
      </c>
      <c r="C8173" t="str">
        <f>VLOOKUP(B8173,customer!A:B,2,FALSE)</f>
        <v>Alex Posselow</v>
      </c>
      <c r="D8173" t="s">
        <v>3951</v>
      </c>
      <c r="E8173" t="s">
        <v>3944</v>
      </c>
      <c r="F8173" s="9">
        <v>45043</v>
      </c>
      <c r="G8173" s="11">
        <v>14</v>
      </c>
    </row>
    <row r="8174" spans="2:7" x14ac:dyDescent="0.2">
      <c r="B8174" t="s">
        <v>3451</v>
      </c>
      <c r="C8174" t="str">
        <f>VLOOKUP(B8174,customer!A:B,2,FALSE)</f>
        <v>Alex Posselow</v>
      </c>
      <c r="D8174" t="s">
        <v>3951</v>
      </c>
      <c r="E8174" t="s">
        <v>3944</v>
      </c>
      <c r="F8174" s="9">
        <v>45067</v>
      </c>
      <c r="G8174" s="11">
        <v>14</v>
      </c>
    </row>
    <row r="8175" spans="2:7" x14ac:dyDescent="0.2">
      <c r="B8175" t="s">
        <v>3452</v>
      </c>
      <c r="C8175" t="str">
        <f>VLOOKUP(B8175,customer!A:B,2,FALSE)</f>
        <v>Penelopa Loosely</v>
      </c>
      <c r="D8175" t="s">
        <v>3950</v>
      </c>
      <c r="E8175" t="s">
        <v>3943</v>
      </c>
      <c r="F8175" s="9">
        <v>44586</v>
      </c>
      <c r="G8175" s="11">
        <v>28</v>
      </c>
    </row>
    <row r="8176" spans="2:7" x14ac:dyDescent="0.2">
      <c r="B8176" t="s">
        <v>3452</v>
      </c>
      <c r="C8176" t="str">
        <f>VLOOKUP(B8176,customer!A:B,2,FALSE)</f>
        <v>Penelopa Loosely</v>
      </c>
      <c r="D8176" t="s">
        <v>3950</v>
      </c>
      <c r="E8176" t="s">
        <v>3943</v>
      </c>
      <c r="F8176" s="9">
        <v>44648</v>
      </c>
      <c r="G8176" s="11">
        <v>28</v>
      </c>
    </row>
    <row r="8177" spans="2:7" x14ac:dyDescent="0.2">
      <c r="B8177" t="s">
        <v>3452</v>
      </c>
      <c r="C8177" t="str">
        <f>VLOOKUP(B8177,customer!A:B,2,FALSE)</f>
        <v>Penelopa Loosely</v>
      </c>
      <c r="D8177" t="s">
        <v>3950</v>
      </c>
      <c r="E8177" t="s">
        <v>3943</v>
      </c>
      <c r="F8177" s="9">
        <v>44653</v>
      </c>
      <c r="G8177" s="11">
        <v>28</v>
      </c>
    </row>
    <row r="8178" spans="2:7" x14ac:dyDescent="0.2">
      <c r="B8178" t="s">
        <v>3452</v>
      </c>
      <c r="C8178" t="str">
        <f>VLOOKUP(B8178,customer!A:B,2,FALSE)</f>
        <v>Penelopa Loosely</v>
      </c>
      <c r="D8178" t="s">
        <v>3950</v>
      </c>
      <c r="E8178" t="s">
        <v>3943</v>
      </c>
      <c r="F8178" s="9">
        <v>44691</v>
      </c>
      <c r="G8178" s="11">
        <v>28</v>
      </c>
    </row>
    <row r="8179" spans="2:7" x14ac:dyDescent="0.2">
      <c r="B8179" t="s">
        <v>3452</v>
      </c>
      <c r="C8179" t="str">
        <f>VLOOKUP(B8179,customer!A:B,2,FALSE)</f>
        <v>Penelopa Loosely</v>
      </c>
      <c r="D8179" t="s">
        <v>3950</v>
      </c>
      <c r="E8179" t="s">
        <v>3943</v>
      </c>
      <c r="F8179" s="9">
        <v>44742</v>
      </c>
      <c r="G8179" s="11">
        <v>28</v>
      </c>
    </row>
    <row r="8180" spans="2:7" x14ac:dyDescent="0.2">
      <c r="B8180" t="s">
        <v>3452</v>
      </c>
      <c r="C8180" t="str">
        <f>VLOOKUP(B8180,customer!A:B,2,FALSE)</f>
        <v>Penelopa Loosely</v>
      </c>
      <c r="D8180" t="s">
        <v>3950</v>
      </c>
      <c r="E8180" t="s">
        <v>3943</v>
      </c>
      <c r="F8180" s="9">
        <v>44744</v>
      </c>
      <c r="G8180" s="11">
        <v>28</v>
      </c>
    </row>
    <row r="8181" spans="2:7" x14ac:dyDescent="0.2">
      <c r="B8181" t="s">
        <v>3452</v>
      </c>
      <c r="C8181" t="str">
        <f>VLOOKUP(B8181,customer!A:B,2,FALSE)</f>
        <v>Penelopa Loosely</v>
      </c>
      <c r="D8181" t="s">
        <v>3950</v>
      </c>
      <c r="E8181" t="s">
        <v>3943</v>
      </c>
      <c r="F8181" s="9">
        <v>44864</v>
      </c>
      <c r="G8181" s="11">
        <v>28</v>
      </c>
    </row>
    <row r="8182" spans="2:7" x14ac:dyDescent="0.2">
      <c r="B8182" t="s">
        <v>3452</v>
      </c>
      <c r="C8182" t="str">
        <f>VLOOKUP(B8182,customer!A:B,2,FALSE)</f>
        <v>Penelopa Loosely</v>
      </c>
      <c r="D8182" t="s">
        <v>3950</v>
      </c>
      <c r="E8182" t="s">
        <v>3943</v>
      </c>
      <c r="F8182" s="9">
        <v>44872</v>
      </c>
      <c r="G8182" s="11">
        <v>28</v>
      </c>
    </row>
    <row r="8183" spans="2:7" x14ac:dyDescent="0.2">
      <c r="B8183" t="s">
        <v>3452</v>
      </c>
      <c r="C8183" t="str">
        <f>VLOOKUP(B8183,customer!A:B,2,FALSE)</f>
        <v>Penelopa Loosely</v>
      </c>
      <c r="D8183" t="s">
        <v>3950</v>
      </c>
      <c r="E8183" t="s">
        <v>3943</v>
      </c>
      <c r="F8183" s="9">
        <v>44898</v>
      </c>
      <c r="G8183" s="11">
        <v>28</v>
      </c>
    </row>
    <row r="8184" spans="2:7" x14ac:dyDescent="0.2">
      <c r="B8184" t="s">
        <v>3452</v>
      </c>
      <c r="C8184" t="str">
        <f>VLOOKUP(B8184,customer!A:B,2,FALSE)</f>
        <v>Penelopa Loosely</v>
      </c>
      <c r="D8184" t="s">
        <v>3950</v>
      </c>
      <c r="E8184" t="s">
        <v>3943</v>
      </c>
      <c r="F8184" s="9">
        <v>44955</v>
      </c>
      <c r="G8184" s="11">
        <v>28</v>
      </c>
    </row>
    <row r="8185" spans="2:7" x14ac:dyDescent="0.2">
      <c r="B8185" t="s">
        <v>3452</v>
      </c>
      <c r="C8185" t="str">
        <f>VLOOKUP(B8185,customer!A:B,2,FALSE)</f>
        <v>Penelopa Loosely</v>
      </c>
      <c r="D8185" t="s">
        <v>3950</v>
      </c>
      <c r="E8185" t="s">
        <v>3943</v>
      </c>
      <c r="F8185" s="9">
        <v>45016</v>
      </c>
      <c r="G8185" s="11">
        <v>28</v>
      </c>
    </row>
    <row r="8186" spans="2:7" x14ac:dyDescent="0.2">
      <c r="B8186" t="s">
        <v>3452</v>
      </c>
      <c r="C8186" t="str">
        <f>VLOOKUP(B8186,customer!A:B,2,FALSE)</f>
        <v>Penelopa Loosely</v>
      </c>
      <c r="D8186" t="s">
        <v>3950</v>
      </c>
      <c r="E8186" t="s">
        <v>3943</v>
      </c>
      <c r="F8186" s="9">
        <v>45071</v>
      </c>
      <c r="G8186" s="11">
        <v>28</v>
      </c>
    </row>
    <row r="8187" spans="2:7" x14ac:dyDescent="0.2">
      <c r="B8187" t="s">
        <v>3452</v>
      </c>
      <c r="C8187" t="str">
        <f>VLOOKUP(B8187,customer!A:B,2,FALSE)</f>
        <v>Penelopa Loosely</v>
      </c>
      <c r="D8187" t="s">
        <v>3950</v>
      </c>
      <c r="E8187" t="s">
        <v>3943</v>
      </c>
      <c r="F8187" s="9">
        <v>45085</v>
      </c>
      <c r="G8187" s="11">
        <v>28</v>
      </c>
    </row>
    <row r="8188" spans="2:7" x14ac:dyDescent="0.2">
      <c r="B8188" t="s">
        <v>3452</v>
      </c>
      <c r="C8188" t="str">
        <f>VLOOKUP(B8188,customer!A:B,2,FALSE)</f>
        <v>Penelopa Loosely</v>
      </c>
      <c r="D8188" t="s">
        <v>3924</v>
      </c>
      <c r="E8188" t="s">
        <v>3934</v>
      </c>
      <c r="F8188" s="9">
        <v>44851</v>
      </c>
      <c r="G8188" s="11">
        <v>22</v>
      </c>
    </row>
    <row r="8189" spans="2:7" x14ac:dyDescent="0.2">
      <c r="B8189" t="s">
        <v>3452</v>
      </c>
      <c r="C8189" t="str">
        <f>VLOOKUP(B8189,customer!A:B,2,FALSE)</f>
        <v>Penelopa Loosely</v>
      </c>
      <c r="D8189" t="s">
        <v>3924</v>
      </c>
      <c r="E8189" t="s">
        <v>3934</v>
      </c>
      <c r="F8189" s="9">
        <v>44895</v>
      </c>
      <c r="G8189" s="11">
        <v>22</v>
      </c>
    </row>
    <row r="8190" spans="2:7" x14ac:dyDescent="0.2">
      <c r="B8190" t="s">
        <v>3452</v>
      </c>
      <c r="C8190" t="str">
        <f>VLOOKUP(B8190,customer!A:B,2,FALSE)</f>
        <v>Penelopa Loosely</v>
      </c>
      <c r="D8190" t="s">
        <v>3924</v>
      </c>
      <c r="E8190" t="s">
        <v>3934</v>
      </c>
      <c r="F8190" s="9">
        <v>44920</v>
      </c>
      <c r="G8190" s="11">
        <v>22</v>
      </c>
    </row>
    <row r="8191" spans="2:7" x14ac:dyDescent="0.2">
      <c r="B8191" t="s">
        <v>3452</v>
      </c>
      <c r="C8191" t="str">
        <f>VLOOKUP(B8191,customer!A:B,2,FALSE)</f>
        <v>Penelopa Loosely</v>
      </c>
      <c r="D8191" t="s">
        <v>3924</v>
      </c>
      <c r="E8191" t="s">
        <v>3934</v>
      </c>
      <c r="F8191" s="9">
        <v>44957</v>
      </c>
      <c r="G8191" s="11">
        <v>22</v>
      </c>
    </row>
    <row r="8192" spans="2:7" x14ac:dyDescent="0.2">
      <c r="B8192" t="s">
        <v>3452</v>
      </c>
      <c r="C8192" t="str">
        <f>VLOOKUP(B8192,customer!A:B,2,FALSE)</f>
        <v>Penelopa Loosely</v>
      </c>
      <c r="D8192" t="s">
        <v>3924</v>
      </c>
      <c r="E8192" t="s">
        <v>3934</v>
      </c>
      <c r="F8192" s="9">
        <v>44982</v>
      </c>
      <c r="G8192" s="11">
        <v>22</v>
      </c>
    </row>
    <row r="8193" spans="2:7" x14ac:dyDescent="0.2">
      <c r="B8193" t="s">
        <v>3452</v>
      </c>
      <c r="C8193" t="str">
        <f>VLOOKUP(B8193,customer!A:B,2,FALSE)</f>
        <v>Penelopa Loosely</v>
      </c>
      <c r="D8193" t="s">
        <v>3924</v>
      </c>
      <c r="E8193" t="s">
        <v>3934</v>
      </c>
      <c r="F8193" s="9">
        <v>45011</v>
      </c>
      <c r="G8193" s="11">
        <v>22</v>
      </c>
    </row>
    <row r="8194" spans="2:7" x14ac:dyDescent="0.2">
      <c r="B8194" t="s">
        <v>3452</v>
      </c>
      <c r="C8194" t="str">
        <f>VLOOKUP(B8194,customer!A:B,2,FALSE)</f>
        <v>Penelopa Loosely</v>
      </c>
      <c r="D8194" t="s">
        <v>3924</v>
      </c>
      <c r="E8194" t="s">
        <v>3934</v>
      </c>
      <c r="F8194" s="9">
        <v>45048</v>
      </c>
      <c r="G8194" s="11">
        <v>22</v>
      </c>
    </row>
    <row r="8195" spans="2:7" x14ac:dyDescent="0.2">
      <c r="B8195" t="s">
        <v>3453</v>
      </c>
      <c r="C8195" t="str">
        <f>VLOOKUP(B8195,customer!A:B,2,FALSE)</f>
        <v>Eyde Growy</v>
      </c>
      <c r="D8195" t="s">
        <v>3952</v>
      </c>
      <c r="E8195" t="s">
        <v>3945</v>
      </c>
      <c r="F8195" s="9">
        <v>44939</v>
      </c>
      <c r="G8195" s="11">
        <v>16</v>
      </c>
    </row>
    <row r="8196" spans="2:7" x14ac:dyDescent="0.2">
      <c r="B8196" t="s">
        <v>3453</v>
      </c>
      <c r="C8196" t="str">
        <f>VLOOKUP(B8196,customer!A:B,2,FALSE)</f>
        <v>Eyde Growy</v>
      </c>
      <c r="D8196" t="s">
        <v>3952</v>
      </c>
      <c r="E8196" t="s">
        <v>3945</v>
      </c>
      <c r="F8196" s="9">
        <v>44985</v>
      </c>
      <c r="G8196" s="11">
        <v>16</v>
      </c>
    </row>
    <row r="8197" spans="2:7" x14ac:dyDescent="0.2">
      <c r="B8197" t="s">
        <v>3453</v>
      </c>
      <c r="C8197" t="str">
        <f>VLOOKUP(B8197,customer!A:B,2,FALSE)</f>
        <v>Eyde Growy</v>
      </c>
      <c r="D8197" t="s">
        <v>3952</v>
      </c>
      <c r="E8197" t="s">
        <v>3945</v>
      </c>
      <c r="F8197" s="9">
        <v>45003</v>
      </c>
      <c r="G8197" s="11">
        <v>16</v>
      </c>
    </row>
    <row r="8198" spans="2:7" x14ac:dyDescent="0.2">
      <c r="B8198" t="s">
        <v>3453</v>
      </c>
      <c r="C8198" t="str">
        <f>VLOOKUP(B8198,customer!A:B,2,FALSE)</f>
        <v>Eyde Growy</v>
      </c>
      <c r="D8198" t="s">
        <v>3952</v>
      </c>
      <c r="E8198" t="s">
        <v>3945</v>
      </c>
      <c r="F8198" s="9">
        <v>45034</v>
      </c>
      <c r="G8198" s="11">
        <v>16</v>
      </c>
    </row>
    <row r="8199" spans="2:7" x14ac:dyDescent="0.2">
      <c r="B8199" t="s">
        <v>3453</v>
      </c>
      <c r="C8199" t="str">
        <f>VLOOKUP(B8199,customer!A:B,2,FALSE)</f>
        <v>Eyde Growy</v>
      </c>
      <c r="D8199" t="s">
        <v>3952</v>
      </c>
      <c r="E8199" t="s">
        <v>3945</v>
      </c>
      <c r="F8199" s="9">
        <v>45059</v>
      </c>
      <c r="G8199" s="11">
        <v>16</v>
      </c>
    </row>
    <row r="8200" spans="2:7" x14ac:dyDescent="0.2">
      <c r="B8200" t="s">
        <v>3454</v>
      </c>
      <c r="C8200" t="str">
        <f>VLOOKUP(B8200,customer!A:B,2,FALSE)</f>
        <v>Berkie Bernardes</v>
      </c>
      <c r="D8200" t="s">
        <v>3926</v>
      </c>
      <c r="E8200" t="s">
        <v>3936</v>
      </c>
      <c r="F8200" s="9">
        <v>44664</v>
      </c>
      <c r="G8200" s="11">
        <v>25</v>
      </c>
    </row>
    <row r="8201" spans="2:7" x14ac:dyDescent="0.2">
      <c r="B8201" t="s">
        <v>3454</v>
      </c>
      <c r="C8201" t="str">
        <f>VLOOKUP(B8201,customer!A:B,2,FALSE)</f>
        <v>Berkie Bernardes</v>
      </c>
      <c r="D8201" t="s">
        <v>3926</v>
      </c>
      <c r="E8201" t="s">
        <v>3936</v>
      </c>
      <c r="F8201" s="9">
        <v>44707</v>
      </c>
      <c r="G8201" s="11">
        <v>25</v>
      </c>
    </row>
    <row r="8202" spans="2:7" x14ac:dyDescent="0.2">
      <c r="B8202" t="s">
        <v>3454</v>
      </c>
      <c r="C8202" t="str">
        <f>VLOOKUP(B8202,customer!A:B,2,FALSE)</f>
        <v>Berkie Bernardes</v>
      </c>
      <c r="D8202" t="s">
        <v>3926</v>
      </c>
      <c r="E8202" t="s">
        <v>3936</v>
      </c>
      <c r="F8202" s="9">
        <v>44737</v>
      </c>
      <c r="G8202" s="11">
        <v>25</v>
      </c>
    </row>
    <row r="8203" spans="2:7" x14ac:dyDescent="0.2">
      <c r="B8203" t="s">
        <v>3454</v>
      </c>
      <c r="C8203" t="str">
        <f>VLOOKUP(B8203,customer!A:B,2,FALSE)</f>
        <v>Berkie Bernardes</v>
      </c>
      <c r="D8203" t="s">
        <v>3926</v>
      </c>
      <c r="E8203" t="s">
        <v>3936</v>
      </c>
      <c r="F8203" s="9">
        <v>44764</v>
      </c>
      <c r="G8203" s="11">
        <v>25</v>
      </c>
    </row>
    <row r="8204" spans="2:7" x14ac:dyDescent="0.2">
      <c r="B8204" t="s">
        <v>3454</v>
      </c>
      <c r="C8204" t="str">
        <f>VLOOKUP(B8204,customer!A:B,2,FALSE)</f>
        <v>Berkie Bernardes</v>
      </c>
      <c r="D8204" t="s">
        <v>3926</v>
      </c>
      <c r="E8204" t="s">
        <v>3936</v>
      </c>
      <c r="F8204" s="9">
        <v>44801</v>
      </c>
      <c r="G8204" s="11">
        <v>25</v>
      </c>
    </row>
    <row r="8205" spans="2:7" x14ac:dyDescent="0.2">
      <c r="B8205" t="s">
        <v>3454</v>
      </c>
      <c r="C8205" t="str">
        <f>VLOOKUP(B8205,customer!A:B,2,FALSE)</f>
        <v>Berkie Bernardes</v>
      </c>
      <c r="D8205" t="s">
        <v>3926</v>
      </c>
      <c r="E8205" t="s">
        <v>3936</v>
      </c>
      <c r="F8205" s="9">
        <v>44820</v>
      </c>
      <c r="G8205" s="11">
        <v>25</v>
      </c>
    </row>
    <row r="8206" spans="2:7" x14ac:dyDescent="0.2">
      <c r="B8206" t="s">
        <v>3454</v>
      </c>
      <c r="C8206" t="str">
        <f>VLOOKUP(B8206,customer!A:B,2,FALSE)</f>
        <v>Berkie Bernardes</v>
      </c>
      <c r="D8206" t="s">
        <v>3926</v>
      </c>
      <c r="E8206" t="s">
        <v>3936</v>
      </c>
      <c r="F8206" s="9">
        <v>44855</v>
      </c>
      <c r="G8206" s="11">
        <v>25</v>
      </c>
    </row>
    <row r="8207" spans="2:7" x14ac:dyDescent="0.2">
      <c r="B8207" t="s">
        <v>3454</v>
      </c>
      <c r="C8207" t="str">
        <f>VLOOKUP(B8207,customer!A:B,2,FALSE)</f>
        <v>Berkie Bernardes</v>
      </c>
      <c r="D8207" t="s">
        <v>3926</v>
      </c>
      <c r="E8207" t="s">
        <v>3936</v>
      </c>
      <c r="F8207" s="9">
        <v>44891</v>
      </c>
      <c r="G8207" s="11">
        <v>25</v>
      </c>
    </row>
    <row r="8208" spans="2:7" x14ac:dyDescent="0.2">
      <c r="B8208" t="s">
        <v>3454</v>
      </c>
      <c r="C8208" t="str">
        <f>VLOOKUP(B8208,customer!A:B,2,FALSE)</f>
        <v>Berkie Bernardes</v>
      </c>
      <c r="D8208" t="s">
        <v>3926</v>
      </c>
      <c r="E8208" t="s">
        <v>3936</v>
      </c>
      <c r="F8208" s="9">
        <v>44912</v>
      </c>
      <c r="G8208" s="11">
        <v>25</v>
      </c>
    </row>
    <row r="8209" spans="2:7" x14ac:dyDescent="0.2">
      <c r="B8209" t="s">
        <v>3454</v>
      </c>
      <c r="C8209" t="str">
        <f>VLOOKUP(B8209,customer!A:B,2,FALSE)</f>
        <v>Berkie Bernardes</v>
      </c>
      <c r="D8209" t="s">
        <v>3926</v>
      </c>
      <c r="E8209" t="s">
        <v>3936</v>
      </c>
      <c r="F8209" s="9">
        <v>44942</v>
      </c>
      <c r="G8209" s="11">
        <v>25</v>
      </c>
    </row>
    <row r="8210" spans="2:7" x14ac:dyDescent="0.2">
      <c r="B8210" t="s">
        <v>3454</v>
      </c>
      <c r="C8210" t="str">
        <f>VLOOKUP(B8210,customer!A:B,2,FALSE)</f>
        <v>Berkie Bernardes</v>
      </c>
      <c r="D8210" t="s">
        <v>3926</v>
      </c>
      <c r="E8210" t="s">
        <v>3936</v>
      </c>
      <c r="F8210" s="9">
        <v>44971</v>
      </c>
      <c r="G8210" s="11">
        <v>25</v>
      </c>
    </row>
    <row r="8211" spans="2:7" x14ac:dyDescent="0.2">
      <c r="B8211" t="s">
        <v>3454</v>
      </c>
      <c r="C8211" t="str">
        <f>VLOOKUP(B8211,customer!A:B,2,FALSE)</f>
        <v>Berkie Bernardes</v>
      </c>
      <c r="D8211" t="s">
        <v>3926</v>
      </c>
      <c r="E8211" t="s">
        <v>3936</v>
      </c>
      <c r="F8211" s="9">
        <v>45007</v>
      </c>
      <c r="G8211" s="11">
        <v>25</v>
      </c>
    </row>
    <row r="8212" spans="2:7" x14ac:dyDescent="0.2">
      <c r="B8212" t="s">
        <v>3454</v>
      </c>
      <c r="C8212" t="str">
        <f>VLOOKUP(B8212,customer!A:B,2,FALSE)</f>
        <v>Berkie Bernardes</v>
      </c>
      <c r="D8212" t="s">
        <v>3926</v>
      </c>
      <c r="E8212" t="s">
        <v>3936</v>
      </c>
      <c r="F8212" s="9">
        <v>45041</v>
      </c>
      <c r="G8212" s="11">
        <v>25</v>
      </c>
    </row>
    <row r="8213" spans="2:7" x14ac:dyDescent="0.2">
      <c r="B8213" t="s">
        <v>3454</v>
      </c>
      <c r="C8213" t="str">
        <f>VLOOKUP(B8213,customer!A:B,2,FALSE)</f>
        <v>Berkie Bernardes</v>
      </c>
      <c r="D8213" t="s">
        <v>3926</v>
      </c>
      <c r="E8213" t="s">
        <v>3936</v>
      </c>
      <c r="F8213" s="9">
        <v>45060</v>
      </c>
      <c r="G8213" s="11">
        <v>25</v>
      </c>
    </row>
    <row r="8214" spans="2:7" x14ac:dyDescent="0.2">
      <c r="B8214" t="s">
        <v>3454</v>
      </c>
      <c r="C8214" t="str">
        <f>VLOOKUP(B8214,customer!A:B,2,FALSE)</f>
        <v>Berkie Bernardes</v>
      </c>
      <c r="D8214" t="s">
        <v>3947</v>
      </c>
      <c r="E8214" t="s">
        <v>3940</v>
      </c>
      <c r="F8214" s="9">
        <v>44715</v>
      </c>
      <c r="G8214" s="11">
        <v>62</v>
      </c>
    </row>
    <row r="8215" spans="2:7" x14ac:dyDescent="0.2">
      <c r="B8215" t="s">
        <v>3454</v>
      </c>
      <c r="C8215" t="str">
        <f>VLOOKUP(B8215,customer!A:B,2,FALSE)</f>
        <v>Berkie Bernardes</v>
      </c>
      <c r="D8215" t="s">
        <v>3947</v>
      </c>
      <c r="E8215" t="s">
        <v>3940</v>
      </c>
      <c r="F8215" s="9">
        <v>44752</v>
      </c>
      <c r="G8215" s="11">
        <v>62</v>
      </c>
    </row>
    <row r="8216" spans="2:7" x14ac:dyDescent="0.2">
      <c r="B8216" t="s">
        <v>3454</v>
      </c>
      <c r="C8216" t="str">
        <f>VLOOKUP(B8216,customer!A:B,2,FALSE)</f>
        <v>Berkie Bernardes</v>
      </c>
      <c r="D8216" t="s">
        <v>3947</v>
      </c>
      <c r="E8216" t="s">
        <v>3940</v>
      </c>
      <c r="F8216" s="9">
        <v>44790</v>
      </c>
      <c r="G8216" s="11">
        <v>62</v>
      </c>
    </row>
    <row r="8217" spans="2:7" x14ac:dyDescent="0.2">
      <c r="B8217" t="s">
        <v>3454</v>
      </c>
      <c r="C8217" t="str">
        <f>VLOOKUP(B8217,customer!A:B,2,FALSE)</f>
        <v>Berkie Bernardes</v>
      </c>
      <c r="D8217" t="s">
        <v>3947</v>
      </c>
      <c r="E8217" t="s">
        <v>3940</v>
      </c>
      <c r="F8217" s="9">
        <v>44822</v>
      </c>
      <c r="G8217" s="11">
        <v>62</v>
      </c>
    </row>
    <row r="8218" spans="2:7" x14ac:dyDescent="0.2">
      <c r="B8218" t="s">
        <v>3454</v>
      </c>
      <c r="C8218" t="str">
        <f>VLOOKUP(B8218,customer!A:B,2,FALSE)</f>
        <v>Berkie Bernardes</v>
      </c>
      <c r="D8218" t="s">
        <v>3947</v>
      </c>
      <c r="E8218" t="s">
        <v>3940</v>
      </c>
      <c r="F8218" s="9">
        <v>44838</v>
      </c>
      <c r="G8218" s="11">
        <v>62</v>
      </c>
    </row>
    <row r="8219" spans="2:7" x14ac:dyDescent="0.2">
      <c r="B8219" t="s">
        <v>3454</v>
      </c>
      <c r="C8219" t="str">
        <f>VLOOKUP(B8219,customer!A:B,2,FALSE)</f>
        <v>Berkie Bernardes</v>
      </c>
      <c r="D8219" t="s">
        <v>3947</v>
      </c>
      <c r="E8219" t="s">
        <v>3940</v>
      </c>
      <c r="F8219" s="9">
        <v>44869</v>
      </c>
      <c r="G8219" s="11">
        <v>62</v>
      </c>
    </row>
    <row r="8220" spans="2:7" x14ac:dyDescent="0.2">
      <c r="B8220" t="s">
        <v>3454</v>
      </c>
      <c r="C8220" t="str">
        <f>VLOOKUP(B8220,customer!A:B,2,FALSE)</f>
        <v>Berkie Bernardes</v>
      </c>
      <c r="D8220" t="s">
        <v>3947</v>
      </c>
      <c r="E8220" t="s">
        <v>3940</v>
      </c>
      <c r="F8220" s="9">
        <v>44903</v>
      </c>
      <c r="G8220" s="11">
        <v>62</v>
      </c>
    </row>
    <row r="8221" spans="2:7" x14ac:dyDescent="0.2">
      <c r="B8221" t="s">
        <v>3454</v>
      </c>
      <c r="C8221" t="str">
        <f>VLOOKUP(B8221,customer!A:B,2,FALSE)</f>
        <v>Berkie Bernardes</v>
      </c>
      <c r="D8221" t="s">
        <v>3947</v>
      </c>
      <c r="E8221" t="s">
        <v>3940</v>
      </c>
      <c r="F8221" s="9">
        <v>44937</v>
      </c>
      <c r="G8221" s="11">
        <v>62</v>
      </c>
    </row>
    <row r="8222" spans="2:7" x14ac:dyDescent="0.2">
      <c r="B8222" t="s">
        <v>3454</v>
      </c>
      <c r="C8222" t="str">
        <f>VLOOKUP(B8222,customer!A:B,2,FALSE)</f>
        <v>Berkie Bernardes</v>
      </c>
      <c r="D8222" t="s">
        <v>3947</v>
      </c>
      <c r="E8222" t="s">
        <v>3940</v>
      </c>
      <c r="F8222" s="9">
        <v>44969</v>
      </c>
      <c r="G8222" s="11">
        <v>62</v>
      </c>
    </row>
    <row r="8223" spans="2:7" x14ac:dyDescent="0.2">
      <c r="B8223" t="s">
        <v>3454</v>
      </c>
      <c r="C8223" t="str">
        <f>VLOOKUP(B8223,customer!A:B,2,FALSE)</f>
        <v>Berkie Bernardes</v>
      </c>
      <c r="D8223" t="s">
        <v>3947</v>
      </c>
      <c r="E8223" t="s">
        <v>3940</v>
      </c>
      <c r="F8223" s="9">
        <v>44995</v>
      </c>
      <c r="G8223" s="11">
        <v>62</v>
      </c>
    </row>
    <row r="8224" spans="2:7" x14ac:dyDescent="0.2">
      <c r="B8224" t="s">
        <v>3454</v>
      </c>
      <c r="C8224" t="str">
        <f>VLOOKUP(B8224,customer!A:B,2,FALSE)</f>
        <v>Berkie Bernardes</v>
      </c>
      <c r="D8224" t="s">
        <v>3947</v>
      </c>
      <c r="E8224" t="s">
        <v>3940</v>
      </c>
      <c r="F8224" s="9">
        <v>45033</v>
      </c>
      <c r="G8224" s="11">
        <v>62</v>
      </c>
    </row>
    <row r="8225" spans="2:7" x14ac:dyDescent="0.2">
      <c r="B8225" t="s">
        <v>3454</v>
      </c>
      <c r="C8225" t="str">
        <f>VLOOKUP(B8225,customer!A:B,2,FALSE)</f>
        <v>Berkie Bernardes</v>
      </c>
      <c r="D8225" t="s">
        <v>3947</v>
      </c>
      <c r="E8225" t="s">
        <v>3940</v>
      </c>
      <c r="F8225" s="9">
        <v>45052</v>
      </c>
      <c r="G8225" s="11">
        <v>62</v>
      </c>
    </row>
    <row r="8226" spans="2:7" x14ac:dyDescent="0.2">
      <c r="B8226" t="s">
        <v>3455</v>
      </c>
      <c r="C8226" t="str">
        <f>VLOOKUP(B8226,customer!A:B,2,FALSE)</f>
        <v>Nappie Boutcher</v>
      </c>
      <c r="D8226" t="s">
        <v>3928</v>
      </c>
      <c r="E8226" t="s">
        <v>3938</v>
      </c>
      <c r="F8226" s="9">
        <v>44680</v>
      </c>
      <c r="G8226" s="11">
        <v>75</v>
      </c>
    </row>
    <row r="8227" spans="2:7" x14ac:dyDescent="0.2">
      <c r="B8227" t="s">
        <v>3455</v>
      </c>
      <c r="C8227" t="str">
        <f>VLOOKUP(B8227,customer!A:B,2,FALSE)</f>
        <v>Nappie Boutcher</v>
      </c>
      <c r="D8227" t="s">
        <v>3928</v>
      </c>
      <c r="E8227" t="s">
        <v>3938</v>
      </c>
      <c r="F8227" s="9">
        <v>44716</v>
      </c>
      <c r="G8227" s="11">
        <v>75</v>
      </c>
    </row>
    <row r="8228" spans="2:7" x14ac:dyDescent="0.2">
      <c r="B8228" t="s">
        <v>3455</v>
      </c>
      <c r="C8228" t="str">
        <f>VLOOKUP(B8228,customer!A:B,2,FALSE)</f>
        <v>Nappie Boutcher</v>
      </c>
      <c r="D8228" t="s">
        <v>3928</v>
      </c>
      <c r="E8228" t="s">
        <v>3938</v>
      </c>
      <c r="F8228" s="9">
        <v>44743</v>
      </c>
      <c r="G8228" s="11">
        <v>75</v>
      </c>
    </row>
    <row r="8229" spans="2:7" x14ac:dyDescent="0.2">
      <c r="B8229" t="s">
        <v>3455</v>
      </c>
      <c r="C8229" t="str">
        <f>VLOOKUP(B8229,customer!A:B,2,FALSE)</f>
        <v>Nappie Boutcher</v>
      </c>
      <c r="D8229" t="s">
        <v>3928</v>
      </c>
      <c r="E8229" t="s">
        <v>3938</v>
      </c>
      <c r="F8229" s="9">
        <v>44780</v>
      </c>
      <c r="G8229" s="11">
        <v>75</v>
      </c>
    </row>
    <row r="8230" spans="2:7" x14ac:dyDescent="0.2">
      <c r="B8230" t="s">
        <v>3455</v>
      </c>
      <c r="C8230" t="str">
        <f>VLOOKUP(B8230,customer!A:B,2,FALSE)</f>
        <v>Nappie Boutcher</v>
      </c>
      <c r="D8230" t="s">
        <v>3928</v>
      </c>
      <c r="E8230" t="s">
        <v>3938</v>
      </c>
      <c r="F8230" s="9">
        <v>44813</v>
      </c>
      <c r="G8230" s="11">
        <v>75</v>
      </c>
    </row>
    <row r="8231" spans="2:7" x14ac:dyDescent="0.2">
      <c r="B8231" t="s">
        <v>3455</v>
      </c>
      <c r="C8231" t="str">
        <f>VLOOKUP(B8231,customer!A:B,2,FALSE)</f>
        <v>Nappie Boutcher</v>
      </c>
      <c r="D8231" t="s">
        <v>3928</v>
      </c>
      <c r="E8231" t="s">
        <v>3938</v>
      </c>
      <c r="F8231" s="9">
        <v>44836</v>
      </c>
      <c r="G8231" s="11">
        <v>75</v>
      </c>
    </row>
    <row r="8232" spans="2:7" x14ac:dyDescent="0.2">
      <c r="B8232" t="s">
        <v>3455</v>
      </c>
      <c r="C8232" t="str">
        <f>VLOOKUP(B8232,customer!A:B,2,FALSE)</f>
        <v>Nappie Boutcher</v>
      </c>
      <c r="D8232" t="s">
        <v>3928</v>
      </c>
      <c r="E8232" t="s">
        <v>3938</v>
      </c>
      <c r="F8232" s="9">
        <v>44903</v>
      </c>
      <c r="G8232" s="11">
        <v>75</v>
      </c>
    </row>
    <row r="8233" spans="2:7" x14ac:dyDescent="0.2">
      <c r="B8233" t="s">
        <v>3455</v>
      </c>
      <c r="C8233" t="str">
        <f>VLOOKUP(B8233,customer!A:B,2,FALSE)</f>
        <v>Nappie Boutcher</v>
      </c>
      <c r="D8233" t="s">
        <v>3928</v>
      </c>
      <c r="E8233" t="s">
        <v>3938</v>
      </c>
      <c r="F8233" s="9">
        <v>44932</v>
      </c>
      <c r="G8233" s="11">
        <v>75</v>
      </c>
    </row>
    <row r="8234" spans="2:7" x14ac:dyDescent="0.2">
      <c r="B8234" t="s">
        <v>3455</v>
      </c>
      <c r="C8234" t="str">
        <f>VLOOKUP(B8234,customer!A:B,2,FALSE)</f>
        <v>Nappie Boutcher</v>
      </c>
      <c r="D8234" t="s">
        <v>3928</v>
      </c>
      <c r="E8234" t="s">
        <v>3938</v>
      </c>
      <c r="F8234" s="9">
        <v>44958</v>
      </c>
      <c r="G8234" s="11">
        <v>75</v>
      </c>
    </row>
    <row r="8235" spans="2:7" x14ac:dyDescent="0.2">
      <c r="B8235" t="s">
        <v>3455</v>
      </c>
      <c r="C8235" t="str">
        <f>VLOOKUP(B8235,customer!A:B,2,FALSE)</f>
        <v>Nappie Boutcher</v>
      </c>
      <c r="D8235" t="s">
        <v>3928</v>
      </c>
      <c r="E8235" t="s">
        <v>3938</v>
      </c>
      <c r="F8235" s="9">
        <v>45026</v>
      </c>
      <c r="G8235" s="11">
        <v>75</v>
      </c>
    </row>
    <row r="8236" spans="2:7" x14ac:dyDescent="0.2">
      <c r="B8236" t="s">
        <v>3455</v>
      </c>
      <c r="C8236" t="str">
        <f>VLOOKUP(B8236,customer!A:B,2,FALSE)</f>
        <v>Nappie Boutcher</v>
      </c>
      <c r="D8236" t="s">
        <v>3928</v>
      </c>
      <c r="E8236" t="s">
        <v>3938</v>
      </c>
      <c r="F8236" s="9">
        <v>45060</v>
      </c>
      <c r="G8236" s="11">
        <v>75</v>
      </c>
    </row>
    <row r="8237" spans="2:7" x14ac:dyDescent="0.2">
      <c r="B8237" t="s">
        <v>3455</v>
      </c>
      <c r="C8237" t="str">
        <f>VLOOKUP(B8237,customer!A:B,2,FALSE)</f>
        <v>Nappie Boutcher</v>
      </c>
      <c r="D8237" t="s">
        <v>3925</v>
      </c>
      <c r="E8237" t="s">
        <v>3935</v>
      </c>
      <c r="F8237" s="9">
        <v>44883</v>
      </c>
      <c r="G8237" s="11">
        <v>13</v>
      </c>
    </row>
    <row r="8238" spans="2:7" x14ac:dyDescent="0.2">
      <c r="B8238" t="s">
        <v>3455</v>
      </c>
      <c r="C8238" t="str">
        <f>VLOOKUP(B8238,customer!A:B,2,FALSE)</f>
        <v>Nappie Boutcher</v>
      </c>
      <c r="D8238" t="s">
        <v>3925</v>
      </c>
      <c r="E8238" t="s">
        <v>3935</v>
      </c>
      <c r="F8238" s="9">
        <v>44917</v>
      </c>
      <c r="G8238" s="11">
        <v>13</v>
      </c>
    </row>
    <row r="8239" spans="2:7" x14ac:dyDescent="0.2">
      <c r="B8239" t="s">
        <v>3455</v>
      </c>
      <c r="C8239" t="str">
        <f>VLOOKUP(B8239,customer!A:B,2,FALSE)</f>
        <v>Nappie Boutcher</v>
      </c>
      <c r="D8239" t="s">
        <v>3925</v>
      </c>
      <c r="E8239" t="s">
        <v>3935</v>
      </c>
      <c r="F8239" s="9">
        <v>44928</v>
      </c>
      <c r="G8239" s="11">
        <v>13</v>
      </c>
    </row>
    <row r="8240" spans="2:7" x14ac:dyDescent="0.2">
      <c r="B8240" t="s">
        <v>3455</v>
      </c>
      <c r="C8240" t="str">
        <f>VLOOKUP(B8240,customer!A:B,2,FALSE)</f>
        <v>Nappie Boutcher</v>
      </c>
      <c r="D8240" t="s">
        <v>3925</v>
      </c>
      <c r="E8240" t="s">
        <v>3935</v>
      </c>
      <c r="F8240" s="9">
        <v>44980</v>
      </c>
      <c r="G8240" s="11">
        <v>13</v>
      </c>
    </row>
    <row r="8241" spans="2:7" x14ac:dyDescent="0.2">
      <c r="B8241" t="s">
        <v>3455</v>
      </c>
      <c r="C8241" t="str">
        <f>VLOOKUP(B8241,customer!A:B,2,FALSE)</f>
        <v>Nappie Boutcher</v>
      </c>
      <c r="D8241" t="s">
        <v>3925</v>
      </c>
      <c r="E8241" t="s">
        <v>3935</v>
      </c>
      <c r="F8241" s="9">
        <v>44988</v>
      </c>
      <c r="G8241" s="11">
        <v>13</v>
      </c>
    </row>
    <row r="8242" spans="2:7" x14ac:dyDescent="0.2">
      <c r="B8242" t="s">
        <v>3455</v>
      </c>
      <c r="C8242" t="str">
        <f>VLOOKUP(B8242,customer!A:B,2,FALSE)</f>
        <v>Nappie Boutcher</v>
      </c>
      <c r="D8242" t="s">
        <v>3925</v>
      </c>
      <c r="E8242" t="s">
        <v>3935</v>
      </c>
      <c r="F8242" s="9">
        <v>45043</v>
      </c>
      <c r="G8242" s="11">
        <v>13</v>
      </c>
    </row>
    <row r="8243" spans="2:7" x14ac:dyDescent="0.2">
      <c r="B8243" t="s">
        <v>3456</v>
      </c>
      <c r="C8243" t="str">
        <f>VLOOKUP(B8243,customer!A:B,2,FALSE)</f>
        <v>Costa Brolly</v>
      </c>
      <c r="D8243" t="s">
        <v>3926</v>
      </c>
      <c r="E8243" t="s">
        <v>3936</v>
      </c>
      <c r="F8243" s="9">
        <v>44581</v>
      </c>
      <c r="G8243" s="11">
        <v>25</v>
      </c>
    </row>
    <row r="8244" spans="2:7" x14ac:dyDescent="0.2">
      <c r="B8244" t="s">
        <v>3456</v>
      </c>
      <c r="C8244" t="str">
        <f>VLOOKUP(B8244,customer!A:B,2,FALSE)</f>
        <v>Costa Brolly</v>
      </c>
      <c r="D8244" t="s">
        <v>3926</v>
      </c>
      <c r="E8244" t="s">
        <v>3936</v>
      </c>
      <c r="F8244" s="9">
        <v>44620</v>
      </c>
      <c r="G8244" s="11">
        <v>25</v>
      </c>
    </row>
    <row r="8245" spans="2:7" x14ac:dyDescent="0.2">
      <c r="B8245" t="s">
        <v>3456</v>
      </c>
      <c r="C8245" t="str">
        <f>VLOOKUP(B8245,customer!A:B,2,FALSE)</f>
        <v>Costa Brolly</v>
      </c>
      <c r="D8245" t="s">
        <v>3926</v>
      </c>
      <c r="E8245" t="s">
        <v>3936</v>
      </c>
      <c r="F8245" s="9">
        <v>44674</v>
      </c>
      <c r="G8245" s="11">
        <v>25</v>
      </c>
    </row>
    <row r="8246" spans="2:7" x14ac:dyDescent="0.2">
      <c r="B8246" t="s">
        <v>3456</v>
      </c>
      <c r="C8246" t="str">
        <f>VLOOKUP(B8246,customer!A:B,2,FALSE)</f>
        <v>Costa Brolly</v>
      </c>
      <c r="D8246" t="s">
        <v>3926</v>
      </c>
      <c r="E8246" t="s">
        <v>3936</v>
      </c>
      <c r="F8246" s="9">
        <v>44685</v>
      </c>
      <c r="G8246" s="11">
        <v>25</v>
      </c>
    </row>
    <row r="8247" spans="2:7" x14ac:dyDescent="0.2">
      <c r="B8247" t="s">
        <v>3456</v>
      </c>
      <c r="C8247" t="str">
        <f>VLOOKUP(B8247,customer!A:B,2,FALSE)</f>
        <v>Costa Brolly</v>
      </c>
      <c r="D8247" t="s">
        <v>3926</v>
      </c>
      <c r="E8247" t="s">
        <v>3936</v>
      </c>
      <c r="F8247" s="9">
        <v>44736</v>
      </c>
      <c r="G8247" s="11">
        <v>25</v>
      </c>
    </row>
    <row r="8248" spans="2:7" x14ac:dyDescent="0.2">
      <c r="B8248" t="s">
        <v>3456</v>
      </c>
      <c r="C8248" t="str">
        <f>VLOOKUP(B8248,customer!A:B,2,FALSE)</f>
        <v>Costa Brolly</v>
      </c>
      <c r="D8248" t="s">
        <v>3926</v>
      </c>
      <c r="E8248" t="s">
        <v>3936</v>
      </c>
      <c r="F8248" s="9">
        <v>44833</v>
      </c>
      <c r="G8248" s="11">
        <v>25</v>
      </c>
    </row>
    <row r="8249" spans="2:7" x14ac:dyDescent="0.2">
      <c r="B8249" t="s">
        <v>3456</v>
      </c>
      <c r="C8249" t="str">
        <f>VLOOKUP(B8249,customer!A:B,2,FALSE)</f>
        <v>Costa Brolly</v>
      </c>
      <c r="D8249" t="s">
        <v>3926</v>
      </c>
      <c r="E8249" t="s">
        <v>3936</v>
      </c>
      <c r="F8249" s="9">
        <v>44858</v>
      </c>
      <c r="G8249" s="11">
        <v>25</v>
      </c>
    </row>
    <row r="8250" spans="2:7" x14ac:dyDescent="0.2">
      <c r="B8250" t="s">
        <v>3456</v>
      </c>
      <c r="C8250" t="str">
        <f>VLOOKUP(B8250,customer!A:B,2,FALSE)</f>
        <v>Costa Brolly</v>
      </c>
      <c r="D8250" t="s">
        <v>3926</v>
      </c>
      <c r="E8250" t="s">
        <v>3936</v>
      </c>
      <c r="F8250" s="9">
        <v>44956</v>
      </c>
      <c r="G8250" s="11">
        <v>25</v>
      </c>
    </row>
    <row r="8251" spans="2:7" x14ac:dyDescent="0.2">
      <c r="B8251" t="s">
        <v>3456</v>
      </c>
      <c r="C8251" t="str">
        <f>VLOOKUP(B8251,customer!A:B,2,FALSE)</f>
        <v>Costa Brolly</v>
      </c>
      <c r="D8251" t="s">
        <v>3926</v>
      </c>
      <c r="E8251" t="s">
        <v>3936</v>
      </c>
      <c r="F8251" s="9">
        <v>45008</v>
      </c>
      <c r="G8251" s="11">
        <v>25</v>
      </c>
    </row>
    <row r="8252" spans="2:7" x14ac:dyDescent="0.2">
      <c r="B8252" t="s">
        <v>3456</v>
      </c>
      <c r="C8252" t="str">
        <f>VLOOKUP(B8252,customer!A:B,2,FALSE)</f>
        <v>Costa Brolly</v>
      </c>
      <c r="D8252" t="s">
        <v>3922</v>
      </c>
      <c r="E8252" t="s">
        <v>3932</v>
      </c>
      <c r="F8252" s="9">
        <v>44771</v>
      </c>
      <c r="G8252" s="11">
        <v>62</v>
      </c>
    </row>
    <row r="8253" spans="2:7" x14ac:dyDescent="0.2">
      <c r="B8253" t="s">
        <v>3456</v>
      </c>
      <c r="C8253" t="str">
        <f>VLOOKUP(B8253,customer!A:B,2,FALSE)</f>
        <v>Costa Brolly</v>
      </c>
      <c r="D8253" t="s">
        <v>3922</v>
      </c>
      <c r="E8253" t="s">
        <v>3932</v>
      </c>
      <c r="F8253" s="9">
        <v>44808</v>
      </c>
      <c r="G8253" s="11">
        <v>62</v>
      </c>
    </row>
    <row r="8254" spans="2:7" x14ac:dyDescent="0.2">
      <c r="B8254" t="s">
        <v>3456</v>
      </c>
      <c r="C8254" t="str">
        <f>VLOOKUP(B8254,customer!A:B,2,FALSE)</f>
        <v>Costa Brolly</v>
      </c>
      <c r="D8254" t="s">
        <v>3922</v>
      </c>
      <c r="E8254" t="s">
        <v>3932</v>
      </c>
      <c r="F8254" s="9">
        <v>44844</v>
      </c>
      <c r="G8254" s="11">
        <v>62</v>
      </c>
    </row>
    <row r="8255" spans="2:7" x14ac:dyDescent="0.2">
      <c r="B8255" t="s">
        <v>3456</v>
      </c>
      <c r="C8255" t="str">
        <f>VLOOKUP(B8255,customer!A:B,2,FALSE)</f>
        <v>Costa Brolly</v>
      </c>
      <c r="D8255" t="s">
        <v>3922</v>
      </c>
      <c r="E8255" t="s">
        <v>3932</v>
      </c>
      <c r="F8255" s="9">
        <v>44868</v>
      </c>
      <c r="G8255" s="11">
        <v>62</v>
      </c>
    </row>
    <row r="8256" spans="2:7" x14ac:dyDescent="0.2">
      <c r="B8256" t="s">
        <v>3456</v>
      </c>
      <c r="C8256" t="str">
        <f>VLOOKUP(B8256,customer!A:B,2,FALSE)</f>
        <v>Costa Brolly</v>
      </c>
      <c r="D8256" t="s">
        <v>3922</v>
      </c>
      <c r="E8256" t="s">
        <v>3932</v>
      </c>
      <c r="F8256" s="9">
        <v>44904</v>
      </c>
      <c r="G8256" s="11">
        <v>62</v>
      </c>
    </row>
    <row r="8257" spans="2:7" x14ac:dyDescent="0.2">
      <c r="B8257" t="s">
        <v>3456</v>
      </c>
      <c r="C8257" t="str">
        <f>VLOOKUP(B8257,customer!A:B,2,FALSE)</f>
        <v>Costa Brolly</v>
      </c>
      <c r="D8257" t="s">
        <v>3922</v>
      </c>
      <c r="E8257" t="s">
        <v>3932</v>
      </c>
      <c r="F8257" s="9">
        <v>44927</v>
      </c>
      <c r="G8257" s="11">
        <v>62</v>
      </c>
    </row>
    <row r="8258" spans="2:7" x14ac:dyDescent="0.2">
      <c r="B8258" t="s">
        <v>3456</v>
      </c>
      <c r="C8258" t="str">
        <f>VLOOKUP(B8258,customer!A:B,2,FALSE)</f>
        <v>Costa Brolly</v>
      </c>
      <c r="D8258" t="s">
        <v>3922</v>
      </c>
      <c r="E8258" t="s">
        <v>3932</v>
      </c>
      <c r="F8258" s="9">
        <v>44959</v>
      </c>
      <c r="G8258" s="11">
        <v>62</v>
      </c>
    </row>
    <row r="8259" spans="2:7" x14ac:dyDescent="0.2">
      <c r="B8259" t="s">
        <v>3456</v>
      </c>
      <c r="C8259" t="str">
        <f>VLOOKUP(B8259,customer!A:B,2,FALSE)</f>
        <v>Costa Brolly</v>
      </c>
      <c r="D8259" t="s">
        <v>3922</v>
      </c>
      <c r="E8259" t="s">
        <v>3932</v>
      </c>
      <c r="F8259" s="9">
        <v>45016</v>
      </c>
      <c r="G8259" s="11">
        <v>62</v>
      </c>
    </row>
    <row r="8260" spans="2:7" x14ac:dyDescent="0.2">
      <c r="B8260" t="s">
        <v>3456</v>
      </c>
      <c r="C8260" t="str">
        <f>VLOOKUP(B8260,customer!A:B,2,FALSE)</f>
        <v>Costa Brolly</v>
      </c>
      <c r="D8260" t="s">
        <v>3922</v>
      </c>
      <c r="E8260" t="s">
        <v>3932</v>
      </c>
      <c r="F8260" s="9">
        <v>45055</v>
      </c>
      <c r="G8260" s="11">
        <v>62</v>
      </c>
    </row>
    <row r="8261" spans="2:7" x14ac:dyDescent="0.2">
      <c r="B8261" t="s">
        <v>3456</v>
      </c>
      <c r="C8261" t="str">
        <f>VLOOKUP(B8261,customer!A:B,2,FALSE)</f>
        <v>Costa Brolly</v>
      </c>
      <c r="D8261" t="s">
        <v>3922</v>
      </c>
      <c r="E8261" t="s">
        <v>3932</v>
      </c>
      <c r="F8261" s="9">
        <v>45087</v>
      </c>
      <c r="G8261" s="11">
        <v>62</v>
      </c>
    </row>
    <row r="8262" spans="2:7" x14ac:dyDescent="0.2">
      <c r="B8262" t="s">
        <v>3457</v>
      </c>
      <c r="C8262" t="str">
        <f>VLOOKUP(B8262,customer!A:B,2,FALSE)</f>
        <v>Arte Dalliwater</v>
      </c>
      <c r="D8262" t="s">
        <v>3953</v>
      </c>
      <c r="E8262" t="s">
        <v>3946</v>
      </c>
      <c r="F8262" s="9">
        <v>44920</v>
      </c>
      <c r="G8262" s="11">
        <v>29</v>
      </c>
    </row>
    <row r="8263" spans="2:7" x14ac:dyDescent="0.2">
      <c r="B8263" t="s">
        <v>3457</v>
      </c>
      <c r="C8263" t="str">
        <f>VLOOKUP(B8263,customer!A:B,2,FALSE)</f>
        <v>Arte Dalliwater</v>
      </c>
      <c r="D8263" t="s">
        <v>3953</v>
      </c>
      <c r="E8263" t="s">
        <v>3946</v>
      </c>
      <c r="F8263" s="9">
        <v>44957</v>
      </c>
      <c r="G8263" s="11">
        <v>29</v>
      </c>
    </row>
    <row r="8264" spans="2:7" x14ac:dyDescent="0.2">
      <c r="B8264" t="s">
        <v>3457</v>
      </c>
      <c r="C8264" t="str">
        <f>VLOOKUP(B8264,customer!A:B,2,FALSE)</f>
        <v>Arte Dalliwater</v>
      </c>
      <c r="D8264" t="s">
        <v>3953</v>
      </c>
      <c r="E8264" t="s">
        <v>3946</v>
      </c>
      <c r="F8264" s="9">
        <v>44966</v>
      </c>
      <c r="G8264" s="11">
        <v>29</v>
      </c>
    </row>
    <row r="8265" spans="2:7" x14ac:dyDescent="0.2">
      <c r="B8265" t="s">
        <v>3457</v>
      </c>
      <c r="C8265" t="str">
        <f>VLOOKUP(B8265,customer!A:B,2,FALSE)</f>
        <v>Arte Dalliwater</v>
      </c>
      <c r="D8265" t="s">
        <v>3953</v>
      </c>
      <c r="E8265" t="s">
        <v>3946</v>
      </c>
      <c r="F8265" s="9">
        <v>44990</v>
      </c>
      <c r="G8265" s="11">
        <v>29</v>
      </c>
    </row>
    <row r="8266" spans="2:7" x14ac:dyDescent="0.2">
      <c r="B8266" t="s">
        <v>3457</v>
      </c>
      <c r="C8266" t="str">
        <f>VLOOKUP(B8266,customer!A:B,2,FALSE)</f>
        <v>Arte Dalliwater</v>
      </c>
      <c r="D8266" t="s">
        <v>3953</v>
      </c>
      <c r="E8266" t="s">
        <v>3946</v>
      </c>
      <c r="F8266" s="9">
        <v>45024</v>
      </c>
      <c r="G8266" s="11">
        <v>29</v>
      </c>
    </row>
    <row r="8267" spans="2:7" x14ac:dyDescent="0.2">
      <c r="B8267" t="s">
        <v>3457</v>
      </c>
      <c r="C8267" t="str">
        <f>VLOOKUP(B8267,customer!A:B,2,FALSE)</f>
        <v>Arte Dalliwater</v>
      </c>
      <c r="D8267" t="s">
        <v>3953</v>
      </c>
      <c r="E8267" t="s">
        <v>3946</v>
      </c>
      <c r="F8267" s="9">
        <v>45073</v>
      </c>
      <c r="G8267" s="11">
        <v>29</v>
      </c>
    </row>
    <row r="8268" spans="2:7" x14ac:dyDescent="0.2">
      <c r="B8268" t="s">
        <v>3457</v>
      </c>
      <c r="C8268" t="str">
        <f>VLOOKUP(B8268,customer!A:B,2,FALSE)</f>
        <v>Arte Dalliwater</v>
      </c>
      <c r="D8268" t="s">
        <v>3953</v>
      </c>
      <c r="E8268" t="s">
        <v>3946</v>
      </c>
      <c r="F8268" s="9">
        <v>45082</v>
      </c>
      <c r="G8268" s="11">
        <v>29</v>
      </c>
    </row>
    <row r="8269" spans="2:7" x14ac:dyDescent="0.2">
      <c r="B8269" t="s">
        <v>3458</v>
      </c>
      <c r="C8269" t="str">
        <f>VLOOKUP(B8269,customer!A:B,2,FALSE)</f>
        <v>Derek Stealey</v>
      </c>
      <c r="D8269" t="s">
        <v>3921</v>
      </c>
      <c r="E8269" t="s">
        <v>3931</v>
      </c>
      <c r="F8269" s="9">
        <v>44593</v>
      </c>
      <c r="G8269" s="11">
        <v>26</v>
      </c>
    </row>
    <row r="8270" spans="2:7" x14ac:dyDescent="0.2">
      <c r="B8270" t="s">
        <v>3458</v>
      </c>
      <c r="C8270" t="str">
        <f>VLOOKUP(B8270,customer!A:B,2,FALSE)</f>
        <v>Derek Stealey</v>
      </c>
      <c r="D8270" t="s">
        <v>3921</v>
      </c>
      <c r="E8270" t="s">
        <v>3931</v>
      </c>
      <c r="F8270" s="9">
        <v>44628</v>
      </c>
      <c r="G8270" s="11">
        <v>26</v>
      </c>
    </row>
    <row r="8271" spans="2:7" x14ac:dyDescent="0.2">
      <c r="B8271" t="s">
        <v>3458</v>
      </c>
      <c r="C8271" t="str">
        <f>VLOOKUP(B8271,customer!A:B,2,FALSE)</f>
        <v>Derek Stealey</v>
      </c>
      <c r="D8271" t="s">
        <v>3921</v>
      </c>
      <c r="E8271" t="s">
        <v>3931</v>
      </c>
      <c r="F8271" s="9">
        <v>44666</v>
      </c>
      <c r="G8271" s="11">
        <v>26</v>
      </c>
    </row>
    <row r="8272" spans="2:7" x14ac:dyDescent="0.2">
      <c r="B8272" t="s">
        <v>3458</v>
      </c>
      <c r="C8272" t="str">
        <f>VLOOKUP(B8272,customer!A:B,2,FALSE)</f>
        <v>Derek Stealey</v>
      </c>
      <c r="D8272" t="s">
        <v>3921</v>
      </c>
      <c r="E8272" t="s">
        <v>3931</v>
      </c>
      <c r="F8272" s="9">
        <v>44725</v>
      </c>
      <c r="G8272" s="11">
        <v>26</v>
      </c>
    </row>
    <row r="8273" spans="2:7" x14ac:dyDescent="0.2">
      <c r="B8273" t="s">
        <v>3458</v>
      </c>
      <c r="C8273" t="str">
        <f>VLOOKUP(B8273,customer!A:B,2,FALSE)</f>
        <v>Derek Stealey</v>
      </c>
      <c r="D8273" t="s">
        <v>3921</v>
      </c>
      <c r="E8273" t="s">
        <v>3931</v>
      </c>
      <c r="F8273" s="9">
        <v>44744</v>
      </c>
      <c r="G8273" s="11">
        <v>26</v>
      </c>
    </row>
    <row r="8274" spans="2:7" x14ac:dyDescent="0.2">
      <c r="B8274" t="s">
        <v>3458</v>
      </c>
      <c r="C8274" t="str">
        <f>VLOOKUP(B8274,customer!A:B,2,FALSE)</f>
        <v>Derek Stealey</v>
      </c>
      <c r="D8274" t="s">
        <v>3921</v>
      </c>
      <c r="E8274" t="s">
        <v>3931</v>
      </c>
      <c r="F8274" s="9">
        <v>44781</v>
      </c>
      <c r="G8274" s="11">
        <v>26</v>
      </c>
    </row>
    <row r="8275" spans="2:7" x14ac:dyDescent="0.2">
      <c r="B8275" t="s">
        <v>3458</v>
      </c>
      <c r="C8275" t="str">
        <f>VLOOKUP(B8275,customer!A:B,2,FALSE)</f>
        <v>Derek Stealey</v>
      </c>
      <c r="D8275" t="s">
        <v>3921</v>
      </c>
      <c r="E8275" t="s">
        <v>3931</v>
      </c>
      <c r="F8275" s="9">
        <v>44848</v>
      </c>
      <c r="G8275" s="11">
        <v>26</v>
      </c>
    </row>
    <row r="8276" spans="2:7" x14ac:dyDescent="0.2">
      <c r="B8276" t="s">
        <v>3458</v>
      </c>
      <c r="C8276" t="str">
        <f>VLOOKUP(B8276,customer!A:B,2,FALSE)</f>
        <v>Derek Stealey</v>
      </c>
      <c r="D8276" t="s">
        <v>3921</v>
      </c>
      <c r="E8276" t="s">
        <v>3931</v>
      </c>
      <c r="F8276" s="9">
        <v>44868</v>
      </c>
      <c r="G8276" s="11">
        <v>26</v>
      </c>
    </row>
    <row r="8277" spans="2:7" x14ac:dyDescent="0.2">
      <c r="B8277" t="s">
        <v>3458</v>
      </c>
      <c r="C8277" t="str">
        <f>VLOOKUP(B8277,customer!A:B,2,FALSE)</f>
        <v>Derek Stealey</v>
      </c>
      <c r="D8277" t="s">
        <v>3921</v>
      </c>
      <c r="E8277" t="s">
        <v>3931</v>
      </c>
      <c r="F8277" s="9">
        <v>44907</v>
      </c>
      <c r="G8277" s="11">
        <v>26</v>
      </c>
    </row>
    <row r="8278" spans="2:7" x14ac:dyDescent="0.2">
      <c r="B8278" t="s">
        <v>3458</v>
      </c>
      <c r="C8278" t="str">
        <f>VLOOKUP(B8278,customer!A:B,2,FALSE)</f>
        <v>Derek Stealey</v>
      </c>
      <c r="D8278" t="s">
        <v>3921</v>
      </c>
      <c r="E8278" t="s">
        <v>3931</v>
      </c>
      <c r="F8278" s="9">
        <v>44942</v>
      </c>
      <c r="G8278" s="11">
        <v>26</v>
      </c>
    </row>
    <row r="8279" spans="2:7" x14ac:dyDescent="0.2">
      <c r="B8279" t="s">
        <v>3458</v>
      </c>
      <c r="C8279" t="str">
        <f>VLOOKUP(B8279,customer!A:B,2,FALSE)</f>
        <v>Derek Stealey</v>
      </c>
      <c r="D8279" t="s">
        <v>3921</v>
      </c>
      <c r="E8279" t="s">
        <v>3931</v>
      </c>
      <c r="F8279" s="9">
        <v>45000</v>
      </c>
      <c r="G8279" s="11">
        <v>26</v>
      </c>
    </row>
    <row r="8280" spans="2:7" x14ac:dyDescent="0.2">
      <c r="B8280" t="s">
        <v>3458</v>
      </c>
      <c r="C8280" t="str">
        <f>VLOOKUP(B8280,customer!A:B,2,FALSE)</f>
        <v>Derek Stealey</v>
      </c>
      <c r="D8280" t="s">
        <v>3921</v>
      </c>
      <c r="E8280" t="s">
        <v>3931</v>
      </c>
      <c r="F8280" s="9">
        <v>45022</v>
      </c>
      <c r="G8280" s="11">
        <v>26</v>
      </c>
    </row>
    <row r="8281" spans="2:7" x14ac:dyDescent="0.2">
      <c r="B8281" t="s">
        <v>3458</v>
      </c>
      <c r="C8281" t="str">
        <f>VLOOKUP(B8281,customer!A:B,2,FALSE)</f>
        <v>Derek Stealey</v>
      </c>
      <c r="D8281" t="s">
        <v>3921</v>
      </c>
      <c r="E8281" t="s">
        <v>3931</v>
      </c>
      <c r="F8281" s="9">
        <v>45051</v>
      </c>
      <c r="G8281" s="11">
        <v>26</v>
      </c>
    </row>
    <row r="8282" spans="2:7" x14ac:dyDescent="0.2">
      <c r="B8282" t="s">
        <v>3458</v>
      </c>
      <c r="C8282" t="str">
        <f>VLOOKUP(B8282,customer!A:B,2,FALSE)</f>
        <v>Derek Stealey</v>
      </c>
      <c r="D8282" t="s">
        <v>3923</v>
      </c>
      <c r="E8282" t="s">
        <v>3933</v>
      </c>
      <c r="F8282" s="9">
        <v>44661</v>
      </c>
      <c r="G8282" s="11">
        <v>26</v>
      </c>
    </row>
    <row r="8283" spans="2:7" x14ac:dyDescent="0.2">
      <c r="B8283" t="s">
        <v>3458</v>
      </c>
      <c r="C8283" t="str">
        <f>VLOOKUP(B8283,customer!A:B,2,FALSE)</f>
        <v>Derek Stealey</v>
      </c>
      <c r="D8283" t="s">
        <v>3923</v>
      </c>
      <c r="E8283" t="s">
        <v>3933</v>
      </c>
      <c r="F8283" s="9">
        <v>44694</v>
      </c>
      <c r="G8283" s="11">
        <v>26</v>
      </c>
    </row>
    <row r="8284" spans="2:7" x14ac:dyDescent="0.2">
      <c r="B8284" t="s">
        <v>3458</v>
      </c>
      <c r="C8284" t="str">
        <f>VLOOKUP(B8284,customer!A:B,2,FALSE)</f>
        <v>Derek Stealey</v>
      </c>
      <c r="D8284" t="s">
        <v>3923</v>
      </c>
      <c r="E8284" t="s">
        <v>3933</v>
      </c>
      <c r="F8284" s="9">
        <v>44733</v>
      </c>
      <c r="G8284" s="11">
        <v>26</v>
      </c>
    </row>
    <row r="8285" spans="2:7" x14ac:dyDescent="0.2">
      <c r="B8285" t="s">
        <v>3458</v>
      </c>
      <c r="C8285" t="str">
        <f>VLOOKUP(B8285,customer!A:B,2,FALSE)</f>
        <v>Derek Stealey</v>
      </c>
      <c r="D8285" t="s">
        <v>3923</v>
      </c>
      <c r="E8285" t="s">
        <v>3933</v>
      </c>
      <c r="F8285" s="9">
        <v>44753</v>
      </c>
      <c r="G8285" s="11">
        <v>26</v>
      </c>
    </row>
    <row r="8286" spans="2:7" x14ac:dyDescent="0.2">
      <c r="B8286" t="s">
        <v>3458</v>
      </c>
      <c r="C8286" t="str">
        <f>VLOOKUP(B8286,customer!A:B,2,FALSE)</f>
        <v>Derek Stealey</v>
      </c>
      <c r="D8286" t="s">
        <v>3923</v>
      </c>
      <c r="E8286" t="s">
        <v>3933</v>
      </c>
      <c r="F8286" s="9">
        <v>44798</v>
      </c>
      <c r="G8286" s="11">
        <v>26</v>
      </c>
    </row>
    <row r="8287" spans="2:7" x14ac:dyDescent="0.2">
      <c r="B8287" t="s">
        <v>3458</v>
      </c>
      <c r="C8287" t="str">
        <f>VLOOKUP(B8287,customer!A:B,2,FALSE)</f>
        <v>Derek Stealey</v>
      </c>
      <c r="D8287" t="s">
        <v>3923</v>
      </c>
      <c r="E8287" t="s">
        <v>3933</v>
      </c>
      <c r="F8287" s="9">
        <v>44828</v>
      </c>
      <c r="G8287" s="11">
        <v>26</v>
      </c>
    </row>
    <row r="8288" spans="2:7" x14ac:dyDescent="0.2">
      <c r="B8288" t="s">
        <v>3458</v>
      </c>
      <c r="C8288" t="str">
        <f>VLOOKUP(B8288,customer!A:B,2,FALSE)</f>
        <v>Derek Stealey</v>
      </c>
      <c r="D8288" t="s">
        <v>3923</v>
      </c>
      <c r="E8288" t="s">
        <v>3933</v>
      </c>
      <c r="F8288" s="9">
        <v>44851</v>
      </c>
      <c r="G8288" s="11">
        <v>26</v>
      </c>
    </row>
    <row r="8289" spans="2:7" x14ac:dyDescent="0.2">
      <c r="B8289" t="s">
        <v>3458</v>
      </c>
      <c r="C8289" t="str">
        <f>VLOOKUP(B8289,customer!A:B,2,FALSE)</f>
        <v>Derek Stealey</v>
      </c>
      <c r="D8289" t="s">
        <v>3923</v>
      </c>
      <c r="E8289" t="s">
        <v>3933</v>
      </c>
      <c r="F8289" s="9">
        <v>44885</v>
      </c>
      <c r="G8289" s="11">
        <v>26</v>
      </c>
    </row>
    <row r="8290" spans="2:7" x14ac:dyDescent="0.2">
      <c r="B8290" t="s">
        <v>3458</v>
      </c>
      <c r="C8290" t="str">
        <f>VLOOKUP(B8290,customer!A:B,2,FALSE)</f>
        <v>Derek Stealey</v>
      </c>
      <c r="D8290" t="s">
        <v>3923</v>
      </c>
      <c r="E8290" t="s">
        <v>3933</v>
      </c>
      <c r="F8290" s="9">
        <v>44920</v>
      </c>
      <c r="G8290" s="11">
        <v>26</v>
      </c>
    </row>
    <row r="8291" spans="2:7" x14ac:dyDescent="0.2">
      <c r="B8291" t="s">
        <v>3458</v>
      </c>
      <c r="C8291" t="str">
        <f>VLOOKUP(B8291,customer!A:B,2,FALSE)</f>
        <v>Derek Stealey</v>
      </c>
      <c r="D8291" t="s">
        <v>3923</v>
      </c>
      <c r="E8291" t="s">
        <v>3933</v>
      </c>
      <c r="F8291" s="9">
        <v>44977</v>
      </c>
      <c r="G8291" s="11">
        <v>26</v>
      </c>
    </row>
    <row r="8292" spans="2:7" x14ac:dyDescent="0.2">
      <c r="B8292" t="s">
        <v>3458</v>
      </c>
      <c r="C8292" t="str">
        <f>VLOOKUP(B8292,customer!A:B,2,FALSE)</f>
        <v>Derek Stealey</v>
      </c>
      <c r="D8292" t="s">
        <v>3923</v>
      </c>
      <c r="E8292" t="s">
        <v>3933</v>
      </c>
      <c r="F8292" s="9">
        <v>44998</v>
      </c>
      <c r="G8292" s="11">
        <v>26</v>
      </c>
    </row>
    <row r="8293" spans="2:7" x14ac:dyDescent="0.2">
      <c r="B8293" t="s">
        <v>3458</v>
      </c>
      <c r="C8293" t="str">
        <f>VLOOKUP(B8293,customer!A:B,2,FALSE)</f>
        <v>Derek Stealey</v>
      </c>
      <c r="D8293" t="s">
        <v>3923</v>
      </c>
      <c r="E8293" t="s">
        <v>3933</v>
      </c>
      <c r="F8293" s="9">
        <v>45037</v>
      </c>
      <c r="G8293" s="11">
        <v>26</v>
      </c>
    </row>
    <row r="8294" spans="2:7" x14ac:dyDescent="0.2">
      <c r="B8294" t="s">
        <v>3458</v>
      </c>
      <c r="C8294" t="str">
        <f>VLOOKUP(B8294,customer!A:B,2,FALSE)</f>
        <v>Derek Stealey</v>
      </c>
      <c r="D8294" t="s">
        <v>3923</v>
      </c>
      <c r="E8294" t="s">
        <v>3933</v>
      </c>
      <c r="F8294" s="9">
        <v>45056</v>
      </c>
      <c r="G8294" s="11">
        <v>26</v>
      </c>
    </row>
    <row r="8295" spans="2:7" x14ac:dyDescent="0.2">
      <c r="B8295" t="s">
        <v>3459</v>
      </c>
      <c r="C8295" t="str">
        <f>VLOOKUP(B8295,customer!A:B,2,FALSE)</f>
        <v>Sallyann Laydon</v>
      </c>
      <c r="D8295" t="s">
        <v>3923</v>
      </c>
      <c r="E8295" t="s">
        <v>3933</v>
      </c>
      <c r="F8295" s="9">
        <v>44875</v>
      </c>
      <c r="G8295" s="11">
        <v>26</v>
      </c>
    </row>
    <row r="8296" spans="2:7" x14ac:dyDescent="0.2">
      <c r="B8296" t="s">
        <v>3459</v>
      </c>
      <c r="C8296" t="str">
        <f>VLOOKUP(B8296,customer!A:B,2,FALSE)</f>
        <v>Sallyann Laydon</v>
      </c>
      <c r="D8296" t="s">
        <v>3923</v>
      </c>
      <c r="E8296" t="s">
        <v>3933</v>
      </c>
      <c r="F8296" s="9">
        <v>44915</v>
      </c>
      <c r="G8296" s="11">
        <v>26</v>
      </c>
    </row>
    <row r="8297" spans="2:7" x14ac:dyDescent="0.2">
      <c r="B8297" t="s">
        <v>3459</v>
      </c>
      <c r="C8297" t="str">
        <f>VLOOKUP(B8297,customer!A:B,2,FALSE)</f>
        <v>Sallyann Laydon</v>
      </c>
      <c r="D8297" t="s">
        <v>3923</v>
      </c>
      <c r="E8297" t="s">
        <v>3933</v>
      </c>
      <c r="F8297" s="9">
        <v>44938</v>
      </c>
      <c r="G8297" s="11">
        <v>26</v>
      </c>
    </row>
    <row r="8298" spans="2:7" x14ac:dyDescent="0.2">
      <c r="B8298" t="s">
        <v>3459</v>
      </c>
      <c r="C8298" t="str">
        <f>VLOOKUP(B8298,customer!A:B,2,FALSE)</f>
        <v>Sallyann Laydon</v>
      </c>
      <c r="D8298" t="s">
        <v>3923</v>
      </c>
      <c r="E8298" t="s">
        <v>3933</v>
      </c>
      <c r="F8298" s="9">
        <v>44977</v>
      </c>
      <c r="G8298" s="11">
        <v>26</v>
      </c>
    </row>
    <row r="8299" spans="2:7" x14ac:dyDescent="0.2">
      <c r="B8299" t="s">
        <v>3459</v>
      </c>
      <c r="C8299" t="str">
        <f>VLOOKUP(B8299,customer!A:B,2,FALSE)</f>
        <v>Sallyann Laydon</v>
      </c>
      <c r="D8299" t="s">
        <v>3923</v>
      </c>
      <c r="E8299" t="s">
        <v>3933</v>
      </c>
      <c r="F8299" s="9">
        <v>45003</v>
      </c>
      <c r="G8299" s="11">
        <v>26</v>
      </c>
    </row>
    <row r="8300" spans="2:7" x14ac:dyDescent="0.2">
      <c r="B8300" t="s">
        <v>3459</v>
      </c>
      <c r="C8300" t="str">
        <f>VLOOKUP(B8300,customer!A:B,2,FALSE)</f>
        <v>Sallyann Laydon</v>
      </c>
      <c r="D8300" t="s">
        <v>3923</v>
      </c>
      <c r="E8300" t="s">
        <v>3933</v>
      </c>
      <c r="F8300" s="9">
        <v>45037</v>
      </c>
      <c r="G8300" s="11">
        <v>26</v>
      </c>
    </row>
    <row r="8301" spans="2:7" x14ac:dyDescent="0.2">
      <c r="B8301" t="s">
        <v>3459</v>
      </c>
      <c r="C8301" t="str">
        <f>VLOOKUP(B8301,customer!A:B,2,FALSE)</f>
        <v>Sallyann Laydon</v>
      </c>
      <c r="D8301" t="s">
        <v>3923</v>
      </c>
      <c r="E8301" t="s">
        <v>3933</v>
      </c>
      <c r="F8301" s="9">
        <v>45058</v>
      </c>
      <c r="G8301" s="11">
        <v>26</v>
      </c>
    </row>
    <row r="8302" spans="2:7" x14ac:dyDescent="0.2">
      <c r="B8302" t="s">
        <v>3460</v>
      </c>
      <c r="C8302" t="str">
        <f>VLOOKUP(B8302,customer!A:B,2,FALSE)</f>
        <v>Nicko Duerden</v>
      </c>
      <c r="D8302" t="s">
        <v>3924</v>
      </c>
      <c r="E8302" t="s">
        <v>3934</v>
      </c>
      <c r="F8302" s="9">
        <v>44689</v>
      </c>
      <c r="G8302" s="11">
        <v>22</v>
      </c>
    </row>
    <row r="8303" spans="2:7" x14ac:dyDescent="0.2">
      <c r="B8303" t="s">
        <v>3460</v>
      </c>
      <c r="C8303" t="str">
        <f>VLOOKUP(B8303,customer!A:B,2,FALSE)</f>
        <v>Nicko Duerden</v>
      </c>
      <c r="D8303" t="s">
        <v>3924</v>
      </c>
      <c r="E8303" t="s">
        <v>3934</v>
      </c>
      <c r="F8303" s="9">
        <v>44729</v>
      </c>
      <c r="G8303" s="11">
        <v>22</v>
      </c>
    </row>
    <row r="8304" spans="2:7" x14ac:dyDescent="0.2">
      <c r="B8304" t="s">
        <v>3460</v>
      </c>
      <c r="C8304" t="str">
        <f>VLOOKUP(B8304,customer!A:B,2,FALSE)</f>
        <v>Nicko Duerden</v>
      </c>
      <c r="D8304" t="s">
        <v>3924</v>
      </c>
      <c r="E8304" t="s">
        <v>3934</v>
      </c>
      <c r="F8304" s="9">
        <v>44760</v>
      </c>
      <c r="G8304" s="11">
        <v>22</v>
      </c>
    </row>
    <row r="8305" spans="2:7" x14ac:dyDescent="0.2">
      <c r="B8305" t="s">
        <v>3460</v>
      </c>
      <c r="C8305" t="str">
        <f>VLOOKUP(B8305,customer!A:B,2,FALSE)</f>
        <v>Nicko Duerden</v>
      </c>
      <c r="D8305" t="s">
        <v>3924</v>
      </c>
      <c r="E8305" t="s">
        <v>3934</v>
      </c>
      <c r="F8305" s="9">
        <v>44782</v>
      </c>
      <c r="G8305" s="11">
        <v>22</v>
      </c>
    </row>
    <row r="8306" spans="2:7" x14ac:dyDescent="0.2">
      <c r="B8306" t="s">
        <v>3460</v>
      </c>
      <c r="C8306" t="str">
        <f>VLOOKUP(B8306,customer!A:B,2,FALSE)</f>
        <v>Nicko Duerden</v>
      </c>
      <c r="D8306" t="s">
        <v>3924</v>
      </c>
      <c r="E8306" t="s">
        <v>3934</v>
      </c>
      <c r="F8306" s="9">
        <v>44817</v>
      </c>
      <c r="G8306" s="11">
        <v>22</v>
      </c>
    </row>
    <row r="8307" spans="2:7" x14ac:dyDescent="0.2">
      <c r="B8307" t="s">
        <v>3460</v>
      </c>
      <c r="C8307" t="str">
        <f>VLOOKUP(B8307,customer!A:B,2,FALSE)</f>
        <v>Nicko Duerden</v>
      </c>
      <c r="D8307" t="s">
        <v>3924</v>
      </c>
      <c r="E8307" t="s">
        <v>3934</v>
      </c>
      <c r="F8307" s="9">
        <v>44844</v>
      </c>
      <c r="G8307" s="11">
        <v>22</v>
      </c>
    </row>
    <row r="8308" spans="2:7" x14ac:dyDescent="0.2">
      <c r="B8308" t="s">
        <v>3460</v>
      </c>
      <c r="C8308" t="str">
        <f>VLOOKUP(B8308,customer!A:B,2,FALSE)</f>
        <v>Nicko Duerden</v>
      </c>
      <c r="D8308" t="s">
        <v>3924</v>
      </c>
      <c r="E8308" t="s">
        <v>3934</v>
      </c>
      <c r="F8308" s="9">
        <v>45028</v>
      </c>
      <c r="G8308" s="11">
        <v>22</v>
      </c>
    </row>
    <row r="8309" spans="2:7" x14ac:dyDescent="0.2">
      <c r="B8309" t="s">
        <v>3460</v>
      </c>
      <c r="C8309" t="str">
        <f>VLOOKUP(B8309,customer!A:B,2,FALSE)</f>
        <v>Nicko Duerden</v>
      </c>
      <c r="D8309" t="s">
        <v>3924</v>
      </c>
      <c r="E8309" t="s">
        <v>3934</v>
      </c>
      <c r="F8309" s="9">
        <v>45069</v>
      </c>
      <c r="G8309" s="11">
        <v>22</v>
      </c>
    </row>
    <row r="8310" spans="2:7" x14ac:dyDescent="0.2">
      <c r="B8310" t="s">
        <v>3460</v>
      </c>
      <c r="C8310" t="str">
        <f>VLOOKUP(B8310,customer!A:B,2,FALSE)</f>
        <v>Nicko Duerden</v>
      </c>
      <c r="D8310" t="s">
        <v>3921</v>
      </c>
      <c r="E8310" t="s">
        <v>3931</v>
      </c>
      <c r="F8310" s="9">
        <v>45015</v>
      </c>
      <c r="G8310" s="11">
        <v>26</v>
      </c>
    </row>
    <row r="8311" spans="2:7" x14ac:dyDescent="0.2">
      <c r="B8311" t="s">
        <v>3460</v>
      </c>
      <c r="C8311" t="str">
        <f>VLOOKUP(B8311,customer!A:B,2,FALSE)</f>
        <v>Nicko Duerden</v>
      </c>
      <c r="D8311" t="s">
        <v>3921</v>
      </c>
      <c r="E8311" t="s">
        <v>3931</v>
      </c>
      <c r="F8311" s="9">
        <v>45046</v>
      </c>
      <c r="G8311" s="11">
        <v>26</v>
      </c>
    </row>
    <row r="8312" spans="2:7" x14ac:dyDescent="0.2">
      <c r="B8312" t="s">
        <v>3460</v>
      </c>
      <c r="C8312" t="str">
        <f>VLOOKUP(B8312,customer!A:B,2,FALSE)</f>
        <v>Nicko Duerden</v>
      </c>
      <c r="D8312" t="s">
        <v>3921</v>
      </c>
      <c r="E8312" t="s">
        <v>3931</v>
      </c>
      <c r="F8312" s="9">
        <v>45055</v>
      </c>
      <c r="G8312" s="11">
        <v>26</v>
      </c>
    </row>
    <row r="8313" spans="2:7" x14ac:dyDescent="0.2">
      <c r="B8313" t="s">
        <v>3461</v>
      </c>
      <c r="C8313" t="str">
        <f>VLOOKUP(B8313,customer!A:B,2,FALSE)</f>
        <v>Dyann Danielczyk</v>
      </c>
      <c r="D8313" t="s">
        <v>3927</v>
      </c>
      <c r="E8313" t="s">
        <v>3937</v>
      </c>
      <c r="F8313" s="9">
        <v>44954</v>
      </c>
      <c r="G8313" s="11">
        <v>27</v>
      </c>
    </row>
    <row r="8314" spans="2:7" x14ac:dyDescent="0.2">
      <c r="B8314" t="s">
        <v>3461</v>
      </c>
      <c r="C8314" t="str">
        <f>VLOOKUP(B8314,customer!A:B,2,FALSE)</f>
        <v>Dyann Danielczyk</v>
      </c>
      <c r="D8314" t="s">
        <v>3927</v>
      </c>
      <c r="E8314" t="s">
        <v>3937</v>
      </c>
      <c r="F8314" s="9">
        <v>44997</v>
      </c>
      <c r="G8314" s="11">
        <v>27</v>
      </c>
    </row>
    <row r="8315" spans="2:7" x14ac:dyDescent="0.2">
      <c r="B8315" t="s">
        <v>3461</v>
      </c>
      <c r="C8315" t="str">
        <f>VLOOKUP(B8315,customer!A:B,2,FALSE)</f>
        <v>Dyann Danielczyk</v>
      </c>
      <c r="D8315" t="s">
        <v>3927</v>
      </c>
      <c r="E8315" t="s">
        <v>3937</v>
      </c>
      <c r="F8315" s="9">
        <v>45022</v>
      </c>
      <c r="G8315" s="11">
        <v>27</v>
      </c>
    </row>
    <row r="8316" spans="2:7" x14ac:dyDescent="0.2">
      <c r="B8316" t="s">
        <v>3461</v>
      </c>
      <c r="C8316" t="str">
        <f>VLOOKUP(B8316,customer!A:B,2,FALSE)</f>
        <v>Dyann Danielczyk</v>
      </c>
      <c r="D8316" t="s">
        <v>3927</v>
      </c>
      <c r="E8316" t="s">
        <v>3937</v>
      </c>
      <c r="F8316" s="9">
        <v>45053</v>
      </c>
      <c r="G8316" s="11">
        <v>27</v>
      </c>
    </row>
    <row r="8317" spans="2:7" x14ac:dyDescent="0.2">
      <c r="B8317" t="s">
        <v>3461</v>
      </c>
      <c r="C8317" t="str">
        <f>VLOOKUP(B8317,customer!A:B,2,FALSE)</f>
        <v>Dyann Danielczyk</v>
      </c>
      <c r="D8317" t="s">
        <v>3927</v>
      </c>
      <c r="E8317" t="s">
        <v>3937</v>
      </c>
      <c r="F8317" s="9">
        <v>45078</v>
      </c>
      <c r="G8317" s="11">
        <v>27</v>
      </c>
    </row>
    <row r="8318" spans="2:7" x14ac:dyDescent="0.2">
      <c r="B8318" t="s">
        <v>3462</v>
      </c>
      <c r="C8318" t="str">
        <f>VLOOKUP(B8318,customer!A:B,2,FALSE)</f>
        <v>Gil Grady</v>
      </c>
      <c r="D8318" t="s">
        <v>3950</v>
      </c>
      <c r="E8318" t="s">
        <v>3943</v>
      </c>
      <c r="F8318" s="9">
        <v>44660</v>
      </c>
      <c r="G8318" s="11">
        <v>28</v>
      </c>
    </row>
    <row r="8319" spans="2:7" x14ac:dyDescent="0.2">
      <c r="B8319" t="s">
        <v>3462</v>
      </c>
      <c r="C8319" t="str">
        <f>VLOOKUP(B8319,customer!A:B,2,FALSE)</f>
        <v>Gil Grady</v>
      </c>
      <c r="D8319" t="s">
        <v>3950</v>
      </c>
      <c r="E8319" t="s">
        <v>3943</v>
      </c>
      <c r="F8319" s="9">
        <v>44690</v>
      </c>
      <c r="G8319" s="11">
        <v>28</v>
      </c>
    </row>
    <row r="8320" spans="2:7" x14ac:dyDescent="0.2">
      <c r="B8320" t="s">
        <v>3462</v>
      </c>
      <c r="C8320" t="str">
        <f>VLOOKUP(B8320,customer!A:B,2,FALSE)</f>
        <v>Gil Grady</v>
      </c>
      <c r="D8320" t="s">
        <v>3950</v>
      </c>
      <c r="E8320" t="s">
        <v>3943</v>
      </c>
      <c r="F8320" s="9">
        <v>44757</v>
      </c>
      <c r="G8320" s="11">
        <v>28</v>
      </c>
    </row>
    <row r="8321" spans="2:7" x14ac:dyDescent="0.2">
      <c r="B8321" t="s">
        <v>3462</v>
      </c>
      <c r="C8321" t="str">
        <f>VLOOKUP(B8321,customer!A:B,2,FALSE)</f>
        <v>Gil Grady</v>
      </c>
      <c r="D8321" t="s">
        <v>3950</v>
      </c>
      <c r="E8321" t="s">
        <v>3943</v>
      </c>
      <c r="F8321" s="9">
        <v>44791</v>
      </c>
      <c r="G8321" s="11">
        <v>28</v>
      </c>
    </row>
    <row r="8322" spans="2:7" x14ac:dyDescent="0.2">
      <c r="B8322" t="s">
        <v>3462</v>
      </c>
      <c r="C8322" t="str">
        <f>VLOOKUP(B8322,customer!A:B,2,FALSE)</f>
        <v>Gil Grady</v>
      </c>
      <c r="D8322" t="s">
        <v>3950</v>
      </c>
      <c r="E8322" t="s">
        <v>3943</v>
      </c>
      <c r="F8322" s="9">
        <v>44823</v>
      </c>
      <c r="G8322" s="11">
        <v>28</v>
      </c>
    </row>
    <row r="8323" spans="2:7" x14ac:dyDescent="0.2">
      <c r="B8323" t="s">
        <v>3462</v>
      </c>
      <c r="C8323" t="str">
        <f>VLOOKUP(B8323,customer!A:B,2,FALSE)</f>
        <v>Gil Grady</v>
      </c>
      <c r="D8323" t="s">
        <v>3950</v>
      </c>
      <c r="E8323" t="s">
        <v>3943</v>
      </c>
      <c r="F8323" s="9">
        <v>44845</v>
      </c>
      <c r="G8323" s="11">
        <v>28</v>
      </c>
    </row>
    <row r="8324" spans="2:7" x14ac:dyDescent="0.2">
      <c r="B8324" t="s">
        <v>3462</v>
      </c>
      <c r="C8324" t="str">
        <f>VLOOKUP(B8324,customer!A:B,2,FALSE)</f>
        <v>Gil Grady</v>
      </c>
      <c r="D8324" t="s">
        <v>3950</v>
      </c>
      <c r="E8324" t="s">
        <v>3943</v>
      </c>
      <c r="F8324" s="9">
        <v>44874</v>
      </c>
      <c r="G8324" s="11">
        <v>28</v>
      </c>
    </row>
    <row r="8325" spans="2:7" x14ac:dyDescent="0.2">
      <c r="B8325" t="s">
        <v>3462</v>
      </c>
      <c r="C8325" t="str">
        <f>VLOOKUP(B8325,customer!A:B,2,FALSE)</f>
        <v>Gil Grady</v>
      </c>
      <c r="D8325" t="s">
        <v>3950</v>
      </c>
      <c r="E8325" t="s">
        <v>3943</v>
      </c>
      <c r="F8325" s="9">
        <v>44905</v>
      </c>
      <c r="G8325" s="11">
        <v>28</v>
      </c>
    </row>
    <row r="8326" spans="2:7" x14ac:dyDescent="0.2">
      <c r="B8326" t="s">
        <v>3462</v>
      </c>
      <c r="C8326" t="str">
        <f>VLOOKUP(B8326,customer!A:B,2,FALSE)</f>
        <v>Gil Grady</v>
      </c>
      <c r="D8326" t="s">
        <v>3950</v>
      </c>
      <c r="E8326" t="s">
        <v>3943</v>
      </c>
      <c r="F8326" s="9">
        <v>44936</v>
      </c>
      <c r="G8326" s="11">
        <v>28</v>
      </c>
    </row>
    <row r="8327" spans="2:7" x14ac:dyDescent="0.2">
      <c r="B8327" t="s">
        <v>3462</v>
      </c>
      <c r="C8327" t="str">
        <f>VLOOKUP(B8327,customer!A:B,2,FALSE)</f>
        <v>Gil Grady</v>
      </c>
      <c r="D8327" t="s">
        <v>3950</v>
      </c>
      <c r="E8327" t="s">
        <v>3943</v>
      </c>
      <c r="F8327" s="9">
        <v>44969</v>
      </c>
      <c r="G8327" s="11">
        <v>28</v>
      </c>
    </row>
    <row r="8328" spans="2:7" x14ac:dyDescent="0.2">
      <c r="B8328" t="s">
        <v>3462</v>
      </c>
      <c r="C8328" t="str">
        <f>VLOOKUP(B8328,customer!A:B,2,FALSE)</f>
        <v>Gil Grady</v>
      </c>
      <c r="D8328" t="s">
        <v>3950</v>
      </c>
      <c r="E8328" t="s">
        <v>3943</v>
      </c>
      <c r="F8328" s="9">
        <v>44994</v>
      </c>
      <c r="G8328" s="11">
        <v>28</v>
      </c>
    </row>
    <row r="8329" spans="2:7" x14ac:dyDescent="0.2">
      <c r="B8329" t="s">
        <v>3462</v>
      </c>
      <c r="C8329" t="str">
        <f>VLOOKUP(B8329,customer!A:B,2,FALSE)</f>
        <v>Gil Grady</v>
      </c>
      <c r="D8329" t="s">
        <v>3950</v>
      </c>
      <c r="E8329" t="s">
        <v>3943</v>
      </c>
      <c r="F8329" s="9">
        <v>45028</v>
      </c>
      <c r="G8329" s="11">
        <v>28</v>
      </c>
    </row>
    <row r="8330" spans="2:7" x14ac:dyDescent="0.2">
      <c r="B8330" t="s">
        <v>3462</v>
      </c>
      <c r="C8330" t="str">
        <f>VLOOKUP(B8330,customer!A:B,2,FALSE)</f>
        <v>Gil Grady</v>
      </c>
      <c r="D8330" t="s">
        <v>3950</v>
      </c>
      <c r="E8330" t="s">
        <v>3943</v>
      </c>
      <c r="F8330" s="9">
        <v>45062</v>
      </c>
      <c r="G8330" s="11">
        <v>28</v>
      </c>
    </row>
    <row r="8331" spans="2:7" x14ac:dyDescent="0.2">
      <c r="B8331" t="s">
        <v>3462</v>
      </c>
      <c r="C8331" t="str">
        <f>VLOOKUP(B8331,customer!A:B,2,FALSE)</f>
        <v>Gil Grady</v>
      </c>
      <c r="D8331" t="s">
        <v>3920</v>
      </c>
      <c r="E8331" t="s">
        <v>3930</v>
      </c>
      <c r="F8331" s="9">
        <v>44743</v>
      </c>
      <c r="G8331" s="11">
        <v>10</v>
      </c>
    </row>
    <row r="8332" spans="2:7" x14ac:dyDescent="0.2">
      <c r="B8332" t="s">
        <v>3462</v>
      </c>
      <c r="C8332" t="str">
        <f>VLOOKUP(B8332,customer!A:B,2,FALSE)</f>
        <v>Gil Grady</v>
      </c>
      <c r="D8332" t="s">
        <v>3920</v>
      </c>
      <c r="E8332" t="s">
        <v>3930</v>
      </c>
      <c r="F8332" s="9">
        <v>44785</v>
      </c>
      <c r="G8332" s="11">
        <v>10</v>
      </c>
    </row>
    <row r="8333" spans="2:7" x14ac:dyDescent="0.2">
      <c r="B8333" t="s">
        <v>3462</v>
      </c>
      <c r="C8333" t="str">
        <f>VLOOKUP(B8333,customer!A:B,2,FALSE)</f>
        <v>Gil Grady</v>
      </c>
      <c r="D8333" t="s">
        <v>3920</v>
      </c>
      <c r="E8333" t="s">
        <v>3930</v>
      </c>
      <c r="F8333" s="9">
        <v>44848</v>
      </c>
      <c r="G8333" s="11">
        <v>10</v>
      </c>
    </row>
    <row r="8334" spans="2:7" x14ac:dyDescent="0.2">
      <c r="B8334" t="s">
        <v>3462</v>
      </c>
      <c r="C8334" t="str">
        <f>VLOOKUP(B8334,customer!A:B,2,FALSE)</f>
        <v>Gil Grady</v>
      </c>
      <c r="D8334" t="s">
        <v>3920</v>
      </c>
      <c r="E8334" t="s">
        <v>3930</v>
      </c>
      <c r="F8334" s="9">
        <v>44874</v>
      </c>
      <c r="G8334" s="11">
        <v>10</v>
      </c>
    </row>
    <row r="8335" spans="2:7" x14ac:dyDescent="0.2">
      <c r="B8335" t="s">
        <v>3462</v>
      </c>
      <c r="C8335" t="str">
        <f>VLOOKUP(B8335,customer!A:B,2,FALSE)</f>
        <v>Gil Grady</v>
      </c>
      <c r="D8335" t="s">
        <v>3920</v>
      </c>
      <c r="E8335" t="s">
        <v>3930</v>
      </c>
      <c r="F8335" s="9">
        <v>44900</v>
      </c>
      <c r="G8335" s="11">
        <v>10</v>
      </c>
    </row>
    <row r="8336" spans="2:7" x14ac:dyDescent="0.2">
      <c r="B8336" t="s">
        <v>3462</v>
      </c>
      <c r="C8336" t="str">
        <f>VLOOKUP(B8336,customer!A:B,2,FALSE)</f>
        <v>Gil Grady</v>
      </c>
      <c r="D8336" t="s">
        <v>3920</v>
      </c>
      <c r="E8336" t="s">
        <v>3930</v>
      </c>
      <c r="F8336" s="9">
        <v>44932</v>
      </c>
      <c r="G8336" s="11">
        <v>10</v>
      </c>
    </row>
    <row r="8337" spans="2:7" x14ac:dyDescent="0.2">
      <c r="B8337" t="s">
        <v>3462</v>
      </c>
      <c r="C8337" t="str">
        <f>VLOOKUP(B8337,customer!A:B,2,FALSE)</f>
        <v>Gil Grady</v>
      </c>
      <c r="D8337" t="s">
        <v>3920</v>
      </c>
      <c r="E8337" t="s">
        <v>3930</v>
      </c>
      <c r="F8337" s="9">
        <v>44997</v>
      </c>
      <c r="G8337" s="11">
        <v>10</v>
      </c>
    </row>
    <row r="8338" spans="2:7" x14ac:dyDescent="0.2">
      <c r="B8338" t="s">
        <v>3462</v>
      </c>
      <c r="C8338" t="str">
        <f>VLOOKUP(B8338,customer!A:B,2,FALSE)</f>
        <v>Gil Grady</v>
      </c>
      <c r="D8338" t="s">
        <v>3920</v>
      </c>
      <c r="E8338" t="s">
        <v>3930</v>
      </c>
      <c r="F8338" s="9">
        <v>45052</v>
      </c>
      <c r="G8338" s="11">
        <v>10</v>
      </c>
    </row>
    <row r="8339" spans="2:7" x14ac:dyDescent="0.2">
      <c r="B8339" t="s">
        <v>3463</v>
      </c>
      <c r="C8339" t="str">
        <f>VLOOKUP(B8339,customer!A:B,2,FALSE)</f>
        <v>Verney Angus</v>
      </c>
      <c r="D8339" t="s">
        <v>3950</v>
      </c>
      <c r="E8339" t="s">
        <v>3943</v>
      </c>
      <c r="F8339" s="9">
        <v>44562</v>
      </c>
      <c r="G8339" s="11">
        <v>28</v>
      </c>
    </row>
    <row r="8340" spans="2:7" x14ac:dyDescent="0.2">
      <c r="B8340" t="s">
        <v>3463</v>
      </c>
      <c r="C8340" t="str">
        <f>VLOOKUP(B8340,customer!A:B,2,FALSE)</f>
        <v>Verney Angus</v>
      </c>
      <c r="D8340" t="s">
        <v>3950</v>
      </c>
      <c r="E8340" t="s">
        <v>3943</v>
      </c>
      <c r="F8340" s="9">
        <v>44629</v>
      </c>
      <c r="G8340" s="11">
        <v>28</v>
      </c>
    </row>
    <row r="8341" spans="2:7" x14ac:dyDescent="0.2">
      <c r="B8341" t="s">
        <v>3463</v>
      </c>
      <c r="C8341" t="str">
        <f>VLOOKUP(B8341,customer!A:B,2,FALSE)</f>
        <v>Verney Angus</v>
      </c>
      <c r="D8341" t="s">
        <v>3950</v>
      </c>
      <c r="E8341" t="s">
        <v>3943</v>
      </c>
      <c r="F8341" s="9">
        <v>44663</v>
      </c>
      <c r="G8341" s="11">
        <v>28</v>
      </c>
    </row>
    <row r="8342" spans="2:7" x14ac:dyDescent="0.2">
      <c r="B8342" t="s">
        <v>3463</v>
      </c>
      <c r="C8342" t="str">
        <f>VLOOKUP(B8342,customer!A:B,2,FALSE)</f>
        <v>Verney Angus</v>
      </c>
      <c r="D8342" t="s">
        <v>3950</v>
      </c>
      <c r="E8342" t="s">
        <v>3943</v>
      </c>
      <c r="F8342" s="9">
        <v>44715</v>
      </c>
      <c r="G8342" s="11">
        <v>28</v>
      </c>
    </row>
    <row r="8343" spans="2:7" x14ac:dyDescent="0.2">
      <c r="B8343" t="s">
        <v>3463</v>
      </c>
      <c r="C8343" t="str">
        <f>VLOOKUP(B8343,customer!A:B,2,FALSE)</f>
        <v>Verney Angus</v>
      </c>
      <c r="D8343" t="s">
        <v>3950</v>
      </c>
      <c r="E8343" t="s">
        <v>3943</v>
      </c>
      <c r="F8343" s="9">
        <v>44757</v>
      </c>
      <c r="G8343" s="11">
        <v>28</v>
      </c>
    </row>
    <row r="8344" spans="2:7" x14ac:dyDescent="0.2">
      <c r="B8344" t="s">
        <v>3463</v>
      </c>
      <c r="C8344" t="str">
        <f>VLOOKUP(B8344,customer!A:B,2,FALSE)</f>
        <v>Verney Angus</v>
      </c>
      <c r="D8344" t="s">
        <v>3950</v>
      </c>
      <c r="E8344" t="s">
        <v>3943</v>
      </c>
      <c r="F8344" s="9">
        <v>44819</v>
      </c>
      <c r="G8344" s="11">
        <v>28</v>
      </c>
    </row>
    <row r="8345" spans="2:7" x14ac:dyDescent="0.2">
      <c r="B8345" t="s">
        <v>3463</v>
      </c>
      <c r="C8345" t="str">
        <f>VLOOKUP(B8345,customer!A:B,2,FALSE)</f>
        <v>Verney Angus</v>
      </c>
      <c r="D8345" t="s">
        <v>3950</v>
      </c>
      <c r="E8345" t="s">
        <v>3943</v>
      </c>
      <c r="F8345" s="9">
        <v>44867</v>
      </c>
      <c r="G8345" s="11">
        <v>28</v>
      </c>
    </row>
    <row r="8346" spans="2:7" x14ac:dyDescent="0.2">
      <c r="B8346" t="s">
        <v>3463</v>
      </c>
      <c r="C8346" t="str">
        <f>VLOOKUP(B8346,customer!A:B,2,FALSE)</f>
        <v>Verney Angus</v>
      </c>
      <c r="D8346" t="s">
        <v>3950</v>
      </c>
      <c r="E8346" t="s">
        <v>3943</v>
      </c>
      <c r="F8346" s="9">
        <v>44907</v>
      </c>
      <c r="G8346" s="11">
        <v>28</v>
      </c>
    </row>
    <row r="8347" spans="2:7" x14ac:dyDescent="0.2">
      <c r="B8347" t="s">
        <v>3463</v>
      </c>
      <c r="C8347" t="str">
        <f>VLOOKUP(B8347,customer!A:B,2,FALSE)</f>
        <v>Verney Angus</v>
      </c>
      <c r="D8347" t="s">
        <v>3950</v>
      </c>
      <c r="E8347" t="s">
        <v>3943</v>
      </c>
      <c r="F8347" s="9">
        <v>44934</v>
      </c>
      <c r="G8347" s="11">
        <v>28</v>
      </c>
    </row>
    <row r="8348" spans="2:7" x14ac:dyDescent="0.2">
      <c r="B8348" t="s">
        <v>3463</v>
      </c>
      <c r="C8348" t="str">
        <f>VLOOKUP(B8348,customer!A:B,2,FALSE)</f>
        <v>Verney Angus</v>
      </c>
      <c r="D8348" t="s">
        <v>3950</v>
      </c>
      <c r="E8348" t="s">
        <v>3943</v>
      </c>
      <c r="F8348" s="9">
        <v>44990</v>
      </c>
      <c r="G8348" s="11">
        <v>28</v>
      </c>
    </row>
    <row r="8349" spans="2:7" x14ac:dyDescent="0.2">
      <c r="B8349" t="s">
        <v>3463</v>
      </c>
      <c r="C8349" t="str">
        <f>VLOOKUP(B8349,customer!A:B,2,FALSE)</f>
        <v>Verney Angus</v>
      </c>
      <c r="D8349" t="s">
        <v>3921</v>
      </c>
      <c r="E8349" t="s">
        <v>3931</v>
      </c>
      <c r="F8349" s="9">
        <v>44932</v>
      </c>
      <c r="G8349" s="11">
        <v>26</v>
      </c>
    </row>
    <row r="8350" spans="2:7" x14ac:dyDescent="0.2">
      <c r="B8350" t="s">
        <v>3463</v>
      </c>
      <c r="C8350" t="str">
        <f>VLOOKUP(B8350,customer!A:B,2,FALSE)</f>
        <v>Verney Angus</v>
      </c>
      <c r="D8350" t="s">
        <v>3921</v>
      </c>
      <c r="E8350" t="s">
        <v>3931</v>
      </c>
      <c r="F8350" s="9">
        <v>44969</v>
      </c>
      <c r="G8350" s="11">
        <v>26</v>
      </c>
    </row>
    <row r="8351" spans="2:7" x14ac:dyDescent="0.2">
      <c r="B8351" t="s">
        <v>3463</v>
      </c>
      <c r="C8351" t="str">
        <f>VLOOKUP(B8351,customer!A:B,2,FALSE)</f>
        <v>Verney Angus</v>
      </c>
      <c r="D8351" t="s">
        <v>3921</v>
      </c>
      <c r="E8351" t="s">
        <v>3931</v>
      </c>
      <c r="F8351" s="9">
        <v>45006</v>
      </c>
      <c r="G8351" s="11">
        <v>26</v>
      </c>
    </row>
    <row r="8352" spans="2:7" x14ac:dyDescent="0.2">
      <c r="B8352" t="s">
        <v>3463</v>
      </c>
      <c r="C8352" t="str">
        <f>VLOOKUP(B8352,customer!A:B,2,FALSE)</f>
        <v>Verney Angus</v>
      </c>
      <c r="D8352" t="s">
        <v>3921</v>
      </c>
      <c r="E8352" t="s">
        <v>3931</v>
      </c>
      <c r="F8352" s="9">
        <v>45030</v>
      </c>
      <c r="G8352" s="11">
        <v>26</v>
      </c>
    </row>
    <row r="8353" spans="2:7" x14ac:dyDescent="0.2">
      <c r="B8353" t="s">
        <v>3463</v>
      </c>
      <c r="C8353" t="str">
        <f>VLOOKUP(B8353,customer!A:B,2,FALSE)</f>
        <v>Verney Angus</v>
      </c>
      <c r="D8353" t="s">
        <v>3921</v>
      </c>
      <c r="E8353" t="s">
        <v>3931</v>
      </c>
      <c r="F8353" s="9">
        <v>45052</v>
      </c>
      <c r="G8353" s="11">
        <v>26</v>
      </c>
    </row>
    <row r="8354" spans="2:7" x14ac:dyDescent="0.2">
      <c r="B8354" t="s">
        <v>3464</v>
      </c>
      <c r="C8354" t="str">
        <f>VLOOKUP(B8354,customer!A:B,2,FALSE)</f>
        <v>Milli Cass</v>
      </c>
      <c r="D8354" t="s">
        <v>3950</v>
      </c>
      <c r="E8354" t="s">
        <v>3943</v>
      </c>
      <c r="F8354" s="9">
        <v>44616</v>
      </c>
      <c r="G8354" s="11">
        <v>28</v>
      </c>
    </row>
    <row r="8355" spans="2:7" x14ac:dyDescent="0.2">
      <c r="B8355" t="s">
        <v>3464</v>
      </c>
      <c r="C8355" t="str">
        <f>VLOOKUP(B8355,customer!A:B,2,FALSE)</f>
        <v>Milli Cass</v>
      </c>
      <c r="D8355" t="s">
        <v>3950</v>
      </c>
      <c r="E8355" t="s">
        <v>3943</v>
      </c>
      <c r="F8355" s="9">
        <v>44651</v>
      </c>
      <c r="G8355" s="11">
        <v>28</v>
      </c>
    </row>
    <row r="8356" spans="2:7" x14ac:dyDescent="0.2">
      <c r="B8356" t="s">
        <v>3464</v>
      </c>
      <c r="C8356" t="str">
        <f>VLOOKUP(B8356,customer!A:B,2,FALSE)</f>
        <v>Milli Cass</v>
      </c>
      <c r="D8356" t="s">
        <v>3950</v>
      </c>
      <c r="E8356" t="s">
        <v>3943</v>
      </c>
      <c r="F8356" s="9">
        <v>44676</v>
      </c>
      <c r="G8356" s="11">
        <v>28</v>
      </c>
    </row>
    <row r="8357" spans="2:7" x14ac:dyDescent="0.2">
      <c r="B8357" t="s">
        <v>3464</v>
      </c>
      <c r="C8357" t="str">
        <f>VLOOKUP(B8357,customer!A:B,2,FALSE)</f>
        <v>Milli Cass</v>
      </c>
      <c r="D8357" t="s">
        <v>3950</v>
      </c>
      <c r="E8357" t="s">
        <v>3943</v>
      </c>
      <c r="F8357" s="9">
        <v>44706</v>
      </c>
      <c r="G8357" s="11">
        <v>28</v>
      </c>
    </row>
    <row r="8358" spans="2:7" x14ac:dyDescent="0.2">
      <c r="B8358" t="s">
        <v>3464</v>
      </c>
      <c r="C8358" t="str">
        <f>VLOOKUP(B8358,customer!A:B,2,FALSE)</f>
        <v>Milli Cass</v>
      </c>
      <c r="D8358" t="s">
        <v>3950</v>
      </c>
      <c r="E8358" t="s">
        <v>3943</v>
      </c>
      <c r="F8358" s="9">
        <v>44715</v>
      </c>
      <c r="G8358" s="11">
        <v>28</v>
      </c>
    </row>
    <row r="8359" spans="2:7" x14ac:dyDescent="0.2">
      <c r="B8359" t="s">
        <v>3464</v>
      </c>
      <c r="C8359" t="str">
        <f>VLOOKUP(B8359,customer!A:B,2,FALSE)</f>
        <v>Milli Cass</v>
      </c>
      <c r="D8359" t="s">
        <v>3950</v>
      </c>
      <c r="E8359" t="s">
        <v>3943</v>
      </c>
      <c r="F8359" s="9">
        <v>44745</v>
      </c>
      <c r="G8359" s="11">
        <v>28</v>
      </c>
    </row>
    <row r="8360" spans="2:7" x14ac:dyDescent="0.2">
      <c r="B8360" t="s">
        <v>3464</v>
      </c>
      <c r="C8360" t="str">
        <f>VLOOKUP(B8360,customer!A:B,2,FALSE)</f>
        <v>Milli Cass</v>
      </c>
      <c r="D8360" t="s">
        <v>3950</v>
      </c>
      <c r="E8360" t="s">
        <v>3943</v>
      </c>
      <c r="F8360" s="9">
        <v>44802</v>
      </c>
      <c r="G8360" s="11">
        <v>28</v>
      </c>
    </row>
    <row r="8361" spans="2:7" x14ac:dyDescent="0.2">
      <c r="B8361" t="s">
        <v>3464</v>
      </c>
      <c r="C8361" t="str">
        <f>VLOOKUP(B8361,customer!A:B,2,FALSE)</f>
        <v>Milli Cass</v>
      </c>
      <c r="D8361" t="s">
        <v>3950</v>
      </c>
      <c r="E8361" t="s">
        <v>3943</v>
      </c>
      <c r="F8361" s="9">
        <v>44805</v>
      </c>
      <c r="G8361" s="11">
        <v>28</v>
      </c>
    </row>
    <row r="8362" spans="2:7" x14ac:dyDescent="0.2">
      <c r="B8362" t="s">
        <v>3464</v>
      </c>
      <c r="C8362" t="str">
        <f>VLOOKUP(B8362,customer!A:B,2,FALSE)</f>
        <v>Milli Cass</v>
      </c>
      <c r="D8362" t="s">
        <v>3950</v>
      </c>
      <c r="E8362" t="s">
        <v>3943</v>
      </c>
      <c r="F8362" s="9">
        <v>44840</v>
      </c>
      <c r="G8362" s="11">
        <v>28</v>
      </c>
    </row>
    <row r="8363" spans="2:7" x14ac:dyDescent="0.2">
      <c r="B8363" t="s">
        <v>3464</v>
      </c>
      <c r="C8363" t="str">
        <f>VLOOKUP(B8363,customer!A:B,2,FALSE)</f>
        <v>Milli Cass</v>
      </c>
      <c r="D8363" t="s">
        <v>3950</v>
      </c>
      <c r="E8363" t="s">
        <v>3943</v>
      </c>
      <c r="F8363" s="9">
        <v>44891</v>
      </c>
      <c r="G8363" s="11">
        <v>28</v>
      </c>
    </row>
    <row r="8364" spans="2:7" x14ac:dyDescent="0.2">
      <c r="B8364" t="s">
        <v>3464</v>
      </c>
      <c r="C8364" t="str">
        <f>VLOOKUP(B8364,customer!A:B,2,FALSE)</f>
        <v>Milli Cass</v>
      </c>
      <c r="D8364" t="s">
        <v>3950</v>
      </c>
      <c r="E8364" t="s">
        <v>3943</v>
      </c>
      <c r="F8364" s="9">
        <v>44954</v>
      </c>
      <c r="G8364" s="11">
        <v>28</v>
      </c>
    </row>
    <row r="8365" spans="2:7" x14ac:dyDescent="0.2">
      <c r="B8365" t="s">
        <v>3464</v>
      </c>
      <c r="C8365" t="str">
        <f>VLOOKUP(B8365,customer!A:B,2,FALSE)</f>
        <v>Milli Cass</v>
      </c>
      <c r="D8365" t="s">
        <v>3950</v>
      </c>
      <c r="E8365" t="s">
        <v>3943</v>
      </c>
      <c r="F8365" s="9">
        <v>44962</v>
      </c>
      <c r="G8365" s="11">
        <v>28</v>
      </c>
    </row>
    <row r="8366" spans="2:7" x14ac:dyDescent="0.2">
      <c r="B8366" t="s">
        <v>3464</v>
      </c>
      <c r="C8366" t="str">
        <f>VLOOKUP(B8366,customer!A:B,2,FALSE)</f>
        <v>Milli Cass</v>
      </c>
      <c r="D8366" t="s">
        <v>3950</v>
      </c>
      <c r="E8366" t="s">
        <v>3943</v>
      </c>
      <c r="F8366" s="9">
        <v>45075</v>
      </c>
      <c r="G8366" s="11">
        <v>28</v>
      </c>
    </row>
    <row r="8367" spans="2:7" x14ac:dyDescent="0.2">
      <c r="B8367" t="s">
        <v>3464</v>
      </c>
      <c r="C8367" t="str">
        <f>VLOOKUP(B8367,customer!A:B,2,FALSE)</f>
        <v>Milli Cass</v>
      </c>
      <c r="D8367" t="s">
        <v>3922</v>
      </c>
      <c r="E8367" t="s">
        <v>3932</v>
      </c>
      <c r="F8367" s="9">
        <v>45016</v>
      </c>
      <c r="G8367" s="11">
        <v>62</v>
      </c>
    </row>
    <row r="8368" spans="2:7" x14ac:dyDescent="0.2">
      <c r="B8368" t="s">
        <v>3464</v>
      </c>
      <c r="C8368" t="str">
        <f>VLOOKUP(B8368,customer!A:B,2,FALSE)</f>
        <v>Milli Cass</v>
      </c>
      <c r="D8368" t="s">
        <v>3922</v>
      </c>
      <c r="E8368" t="s">
        <v>3932</v>
      </c>
      <c r="F8368" s="9">
        <v>45046</v>
      </c>
      <c r="G8368" s="11">
        <v>62</v>
      </c>
    </row>
    <row r="8369" spans="2:7" x14ac:dyDescent="0.2">
      <c r="B8369" t="s">
        <v>3464</v>
      </c>
      <c r="C8369" t="str">
        <f>VLOOKUP(B8369,customer!A:B,2,FALSE)</f>
        <v>Milli Cass</v>
      </c>
      <c r="D8369" t="s">
        <v>3922</v>
      </c>
      <c r="E8369" t="s">
        <v>3932</v>
      </c>
      <c r="F8369" s="9">
        <v>45057</v>
      </c>
      <c r="G8369" s="11">
        <v>62</v>
      </c>
    </row>
    <row r="8370" spans="2:7" x14ac:dyDescent="0.2">
      <c r="B8370" t="s">
        <v>3465</v>
      </c>
      <c r="C8370" t="str">
        <f>VLOOKUP(B8370,customer!A:B,2,FALSE)</f>
        <v>Millisent Pipworth</v>
      </c>
      <c r="D8370" t="s">
        <v>3924</v>
      </c>
      <c r="E8370" t="s">
        <v>3934</v>
      </c>
      <c r="F8370" s="9">
        <v>44565</v>
      </c>
      <c r="G8370" s="11">
        <v>22</v>
      </c>
    </row>
    <row r="8371" spans="2:7" x14ac:dyDescent="0.2">
      <c r="B8371" t="s">
        <v>3465</v>
      </c>
      <c r="C8371" t="str">
        <f>VLOOKUP(B8371,customer!A:B,2,FALSE)</f>
        <v>Millisent Pipworth</v>
      </c>
      <c r="D8371" t="s">
        <v>3924</v>
      </c>
      <c r="E8371" t="s">
        <v>3934</v>
      </c>
      <c r="F8371" s="9">
        <v>44599</v>
      </c>
      <c r="G8371" s="11">
        <v>22</v>
      </c>
    </row>
    <row r="8372" spans="2:7" x14ac:dyDescent="0.2">
      <c r="B8372" t="s">
        <v>3465</v>
      </c>
      <c r="C8372" t="str">
        <f>VLOOKUP(B8372,customer!A:B,2,FALSE)</f>
        <v>Millisent Pipworth</v>
      </c>
      <c r="D8372" t="s">
        <v>3924</v>
      </c>
      <c r="E8372" t="s">
        <v>3934</v>
      </c>
      <c r="F8372" s="9">
        <v>44627</v>
      </c>
      <c r="G8372" s="11">
        <v>22</v>
      </c>
    </row>
    <row r="8373" spans="2:7" x14ac:dyDescent="0.2">
      <c r="B8373" t="s">
        <v>3465</v>
      </c>
      <c r="C8373" t="str">
        <f>VLOOKUP(B8373,customer!A:B,2,FALSE)</f>
        <v>Millisent Pipworth</v>
      </c>
      <c r="D8373" t="s">
        <v>3924</v>
      </c>
      <c r="E8373" t="s">
        <v>3934</v>
      </c>
      <c r="F8373" s="9">
        <v>44720</v>
      </c>
      <c r="G8373" s="11">
        <v>22</v>
      </c>
    </row>
    <row r="8374" spans="2:7" x14ac:dyDescent="0.2">
      <c r="B8374" t="s">
        <v>3465</v>
      </c>
      <c r="C8374" t="str">
        <f>VLOOKUP(B8374,customer!A:B,2,FALSE)</f>
        <v>Millisent Pipworth</v>
      </c>
      <c r="D8374" t="s">
        <v>3924</v>
      </c>
      <c r="E8374" t="s">
        <v>3934</v>
      </c>
      <c r="F8374" s="9">
        <v>44759</v>
      </c>
      <c r="G8374" s="11">
        <v>22</v>
      </c>
    </row>
    <row r="8375" spans="2:7" x14ac:dyDescent="0.2">
      <c r="B8375" t="s">
        <v>3465</v>
      </c>
      <c r="C8375" t="str">
        <f>VLOOKUP(B8375,customer!A:B,2,FALSE)</f>
        <v>Millisent Pipworth</v>
      </c>
      <c r="D8375" t="s">
        <v>3924</v>
      </c>
      <c r="E8375" t="s">
        <v>3934</v>
      </c>
      <c r="F8375" s="9">
        <v>44878</v>
      </c>
      <c r="G8375" s="11">
        <v>22</v>
      </c>
    </row>
    <row r="8376" spans="2:7" x14ac:dyDescent="0.2">
      <c r="B8376" t="s">
        <v>3465</v>
      </c>
      <c r="C8376" t="str">
        <f>VLOOKUP(B8376,customer!A:B,2,FALSE)</f>
        <v>Millisent Pipworth</v>
      </c>
      <c r="D8376" t="s">
        <v>3924</v>
      </c>
      <c r="E8376" t="s">
        <v>3934</v>
      </c>
      <c r="F8376" s="9">
        <v>44899</v>
      </c>
      <c r="G8376" s="11">
        <v>22</v>
      </c>
    </row>
    <row r="8377" spans="2:7" x14ac:dyDescent="0.2">
      <c r="B8377" t="s">
        <v>3465</v>
      </c>
      <c r="C8377" t="str">
        <f>VLOOKUP(B8377,customer!A:B,2,FALSE)</f>
        <v>Millisent Pipworth</v>
      </c>
      <c r="D8377" t="s">
        <v>3924</v>
      </c>
      <c r="E8377" t="s">
        <v>3934</v>
      </c>
      <c r="F8377" s="9">
        <v>44943</v>
      </c>
      <c r="G8377" s="11">
        <v>22</v>
      </c>
    </row>
    <row r="8378" spans="2:7" x14ac:dyDescent="0.2">
      <c r="B8378" t="s">
        <v>3465</v>
      </c>
      <c r="C8378" t="str">
        <f>VLOOKUP(B8378,customer!A:B,2,FALSE)</f>
        <v>Millisent Pipworth</v>
      </c>
      <c r="D8378" t="s">
        <v>3924</v>
      </c>
      <c r="E8378" t="s">
        <v>3934</v>
      </c>
      <c r="F8378" s="9">
        <v>44968</v>
      </c>
      <c r="G8378" s="11">
        <v>22</v>
      </c>
    </row>
    <row r="8379" spans="2:7" x14ac:dyDescent="0.2">
      <c r="B8379" t="s">
        <v>3465</v>
      </c>
      <c r="C8379" t="str">
        <f>VLOOKUP(B8379,customer!A:B,2,FALSE)</f>
        <v>Millisent Pipworth</v>
      </c>
      <c r="D8379" t="s">
        <v>3924</v>
      </c>
      <c r="E8379" t="s">
        <v>3934</v>
      </c>
      <c r="F8379" s="9">
        <v>44994</v>
      </c>
      <c r="G8379" s="11">
        <v>22</v>
      </c>
    </row>
    <row r="8380" spans="2:7" x14ac:dyDescent="0.2">
      <c r="B8380" t="s">
        <v>3465</v>
      </c>
      <c r="C8380" t="str">
        <f>VLOOKUP(B8380,customer!A:B,2,FALSE)</f>
        <v>Millisent Pipworth</v>
      </c>
      <c r="D8380" t="s">
        <v>3926</v>
      </c>
      <c r="E8380" t="s">
        <v>3936</v>
      </c>
      <c r="F8380" s="9">
        <v>44898</v>
      </c>
      <c r="G8380" s="11">
        <v>25</v>
      </c>
    </row>
    <row r="8381" spans="2:7" x14ac:dyDescent="0.2">
      <c r="B8381" t="s">
        <v>3465</v>
      </c>
      <c r="C8381" t="str">
        <f>VLOOKUP(B8381,customer!A:B,2,FALSE)</f>
        <v>Millisent Pipworth</v>
      </c>
      <c r="D8381" t="s">
        <v>3926</v>
      </c>
      <c r="E8381" t="s">
        <v>3936</v>
      </c>
      <c r="F8381" s="9">
        <v>44941</v>
      </c>
      <c r="G8381" s="11">
        <v>25</v>
      </c>
    </row>
    <row r="8382" spans="2:7" x14ac:dyDescent="0.2">
      <c r="B8382" t="s">
        <v>3465</v>
      </c>
      <c r="C8382" t="str">
        <f>VLOOKUP(B8382,customer!A:B,2,FALSE)</f>
        <v>Millisent Pipworth</v>
      </c>
      <c r="D8382" t="s">
        <v>3926</v>
      </c>
      <c r="E8382" t="s">
        <v>3936</v>
      </c>
      <c r="F8382" s="9">
        <v>44961</v>
      </c>
      <c r="G8382" s="11">
        <v>25</v>
      </c>
    </row>
    <row r="8383" spans="2:7" x14ac:dyDescent="0.2">
      <c r="B8383" t="s">
        <v>3465</v>
      </c>
      <c r="C8383" t="str">
        <f>VLOOKUP(B8383,customer!A:B,2,FALSE)</f>
        <v>Millisent Pipworth</v>
      </c>
      <c r="D8383" t="s">
        <v>3926</v>
      </c>
      <c r="E8383" t="s">
        <v>3936</v>
      </c>
      <c r="F8383" s="9">
        <v>44991</v>
      </c>
      <c r="G8383" s="11">
        <v>25</v>
      </c>
    </row>
    <row r="8384" spans="2:7" x14ac:dyDescent="0.2">
      <c r="B8384" t="s">
        <v>3465</v>
      </c>
      <c r="C8384" t="str">
        <f>VLOOKUP(B8384,customer!A:B,2,FALSE)</f>
        <v>Millisent Pipworth</v>
      </c>
      <c r="D8384" t="s">
        <v>3926</v>
      </c>
      <c r="E8384" t="s">
        <v>3936</v>
      </c>
      <c r="F8384" s="9">
        <v>45026</v>
      </c>
      <c r="G8384" s="11">
        <v>25</v>
      </c>
    </row>
    <row r="8385" spans="2:7" x14ac:dyDescent="0.2">
      <c r="B8385" t="s">
        <v>3465</v>
      </c>
      <c r="C8385" t="str">
        <f>VLOOKUP(B8385,customer!A:B,2,FALSE)</f>
        <v>Millisent Pipworth</v>
      </c>
      <c r="D8385" t="s">
        <v>3926</v>
      </c>
      <c r="E8385" t="s">
        <v>3936</v>
      </c>
      <c r="F8385" s="9">
        <v>45059</v>
      </c>
      <c r="G8385" s="11">
        <v>25</v>
      </c>
    </row>
    <row r="8386" spans="2:7" x14ac:dyDescent="0.2">
      <c r="B8386" t="s">
        <v>3466</v>
      </c>
      <c r="C8386" t="str">
        <f>VLOOKUP(B8386,customer!A:B,2,FALSE)</f>
        <v>Udell Lewsam</v>
      </c>
      <c r="D8386" t="s">
        <v>3922</v>
      </c>
      <c r="E8386" t="s">
        <v>3932</v>
      </c>
      <c r="F8386" s="9">
        <v>44792</v>
      </c>
      <c r="G8386" s="11">
        <v>62</v>
      </c>
    </row>
    <row r="8387" spans="2:7" x14ac:dyDescent="0.2">
      <c r="B8387" t="s">
        <v>3466</v>
      </c>
      <c r="C8387" t="str">
        <f>VLOOKUP(B8387,customer!A:B,2,FALSE)</f>
        <v>Udell Lewsam</v>
      </c>
      <c r="D8387" t="s">
        <v>3922</v>
      </c>
      <c r="E8387" t="s">
        <v>3932</v>
      </c>
      <c r="F8387" s="9">
        <v>44868</v>
      </c>
      <c r="G8387" s="11">
        <v>62</v>
      </c>
    </row>
    <row r="8388" spans="2:7" x14ac:dyDescent="0.2">
      <c r="B8388" t="s">
        <v>3466</v>
      </c>
      <c r="C8388" t="str">
        <f>VLOOKUP(B8388,customer!A:B,2,FALSE)</f>
        <v>Udell Lewsam</v>
      </c>
      <c r="D8388" t="s">
        <v>3922</v>
      </c>
      <c r="E8388" t="s">
        <v>3932</v>
      </c>
      <c r="F8388" s="9">
        <v>44898</v>
      </c>
      <c r="G8388" s="11">
        <v>62</v>
      </c>
    </row>
    <row r="8389" spans="2:7" x14ac:dyDescent="0.2">
      <c r="B8389" t="s">
        <v>3466</v>
      </c>
      <c r="C8389" t="str">
        <f>VLOOKUP(B8389,customer!A:B,2,FALSE)</f>
        <v>Udell Lewsam</v>
      </c>
      <c r="D8389" t="s">
        <v>3922</v>
      </c>
      <c r="E8389" t="s">
        <v>3932</v>
      </c>
      <c r="F8389" s="9">
        <v>44928</v>
      </c>
      <c r="G8389" s="11">
        <v>62</v>
      </c>
    </row>
    <row r="8390" spans="2:7" x14ac:dyDescent="0.2">
      <c r="B8390" t="s">
        <v>3466</v>
      </c>
      <c r="C8390" t="str">
        <f>VLOOKUP(B8390,customer!A:B,2,FALSE)</f>
        <v>Udell Lewsam</v>
      </c>
      <c r="D8390" t="s">
        <v>3922</v>
      </c>
      <c r="E8390" t="s">
        <v>3932</v>
      </c>
      <c r="F8390" s="9">
        <v>45012</v>
      </c>
      <c r="G8390" s="11">
        <v>62</v>
      </c>
    </row>
    <row r="8391" spans="2:7" x14ac:dyDescent="0.2">
      <c r="B8391" t="s">
        <v>3466</v>
      </c>
      <c r="C8391" t="str">
        <f>VLOOKUP(B8391,customer!A:B,2,FALSE)</f>
        <v>Udell Lewsam</v>
      </c>
      <c r="D8391" t="s">
        <v>3922</v>
      </c>
      <c r="E8391" t="s">
        <v>3932</v>
      </c>
      <c r="F8391" s="9">
        <v>45036</v>
      </c>
      <c r="G8391" s="11">
        <v>62</v>
      </c>
    </row>
    <row r="8392" spans="2:7" x14ac:dyDescent="0.2">
      <c r="B8392" t="s">
        <v>3466</v>
      </c>
      <c r="C8392" t="str">
        <f>VLOOKUP(B8392,customer!A:B,2,FALSE)</f>
        <v>Udell Lewsam</v>
      </c>
      <c r="D8392" t="s">
        <v>3950</v>
      </c>
      <c r="E8392" t="s">
        <v>3943</v>
      </c>
      <c r="F8392" s="9">
        <v>44935</v>
      </c>
      <c r="G8392" s="11">
        <v>28</v>
      </c>
    </row>
    <row r="8393" spans="2:7" x14ac:dyDescent="0.2">
      <c r="B8393" t="s">
        <v>3466</v>
      </c>
      <c r="C8393" t="str">
        <f>VLOOKUP(B8393,customer!A:B,2,FALSE)</f>
        <v>Udell Lewsam</v>
      </c>
      <c r="D8393" t="s">
        <v>3950</v>
      </c>
      <c r="E8393" t="s">
        <v>3943</v>
      </c>
      <c r="F8393" s="9">
        <v>44972</v>
      </c>
      <c r="G8393" s="11">
        <v>28</v>
      </c>
    </row>
    <row r="8394" spans="2:7" x14ac:dyDescent="0.2">
      <c r="B8394" t="s">
        <v>3466</v>
      </c>
      <c r="C8394" t="str">
        <f>VLOOKUP(B8394,customer!A:B,2,FALSE)</f>
        <v>Udell Lewsam</v>
      </c>
      <c r="D8394" t="s">
        <v>3950</v>
      </c>
      <c r="E8394" t="s">
        <v>3943</v>
      </c>
      <c r="F8394" s="9">
        <v>45004</v>
      </c>
      <c r="G8394" s="11">
        <v>28</v>
      </c>
    </row>
    <row r="8395" spans="2:7" x14ac:dyDescent="0.2">
      <c r="B8395" t="s">
        <v>3466</v>
      </c>
      <c r="C8395" t="str">
        <f>VLOOKUP(B8395,customer!A:B,2,FALSE)</f>
        <v>Udell Lewsam</v>
      </c>
      <c r="D8395" t="s">
        <v>3950</v>
      </c>
      <c r="E8395" t="s">
        <v>3943</v>
      </c>
      <c r="F8395" s="9">
        <v>45034</v>
      </c>
      <c r="G8395" s="11">
        <v>28</v>
      </c>
    </row>
    <row r="8396" spans="2:7" x14ac:dyDescent="0.2">
      <c r="B8396" t="s">
        <v>3466</v>
      </c>
      <c r="C8396" t="str">
        <f>VLOOKUP(B8396,customer!A:B,2,FALSE)</f>
        <v>Udell Lewsam</v>
      </c>
      <c r="D8396" t="s">
        <v>3950</v>
      </c>
      <c r="E8396" t="s">
        <v>3943</v>
      </c>
      <c r="F8396" s="9">
        <v>45065</v>
      </c>
      <c r="G8396" s="11">
        <v>28</v>
      </c>
    </row>
    <row r="8397" spans="2:7" x14ac:dyDescent="0.2">
      <c r="B8397" t="s">
        <v>3467</v>
      </c>
      <c r="C8397" t="str">
        <f>VLOOKUP(B8397,customer!A:B,2,FALSE)</f>
        <v>Jonah Stone</v>
      </c>
      <c r="D8397" t="s">
        <v>3922</v>
      </c>
      <c r="E8397" t="s">
        <v>3932</v>
      </c>
      <c r="F8397" s="9">
        <v>44649</v>
      </c>
      <c r="G8397" s="11">
        <v>62</v>
      </c>
    </row>
    <row r="8398" spans="2:7" x14ac:dyDescent="0.2">
      <c r="B8398" t="s">
        <v>3467</v>
      </c>
      <c r="C8398" t="str">
        <f>VLOOKUP(B8398,customer!A:B,2,FALSE)</f>
        <v>Jonah Stone</v>
      </c>
      <c r="D8398" t="s">
        <v>3922</v>
      </c>
      <c r="E8398" t="s">
        <v>3932</v>
      </c>
      <c r="F8398" s="9">
        <v>44684</v>
      </c>
      <c r="G8398" s="11">
        <v>62</v>
      </c>
    </row>
    <row r="8399" spans="2:7" x14ac:dyDescent="0.2">
      <c r="B8399" t="s">
        <v>3467</v>
      </c>
      <c r="C8399" t="str">
        <f>VLOOKUP(B8399,customer!A:B,2,FALSE)</f>
        <v>Jonah Stone</v>
      </c>
      <c r="D8399" t="s">
        <v>3922</v>
      </c>
      <c r="E8399" t="s">
        <v>3932</v>
      </c>
      <c r="F8399" s="9">
        <v>44724</v>
      </c>
      <c r="G8399" s="11">
        <v>62</v>
      </c>
    </row>
    <row r="8400" spans="2:7" x14ac:dyDescent="0.2">
      <c r="B8400" t="s">
        <v>3467</v>
      </c>
      <c r="C8400" t="str">
        <f>VLOOKUP(B8400,customer!A:B,2,FALSE)</f>
        <v>Jonah Stone</v>
      </c>
      <c r="D8400" t="s">
        <v>3922</v>
      </c>
      <c r="E8400" t="s">
        <v>3932</v>
      </c>
      <c r="F8400" s="9">
        <v>44749</v>
      </c>
      <c r="G8400" s="11">
        <v>62</v>
      </c>
    </row>
    <row r="8401" spans="2:7" x14ac:dyDescent="0.2">
      <c r="B8401" t="s">
        <v>3467</v>
      </c>
      <c r="C8401" t="str">
        <f>VLOOKUP(B8401,customer!A:B,2,FALSE)</f>
        <v>Jonah Stone</v>
      </c>
      <c r="D8401" t="s">
        <v>3922</v>
      </c>
      <c r="E8401" t="s">
        <v>3932</v>
      </c>
      <c r="F8401" s="9">
        <v>44777</v>
      </c>
      <c r="G8401" s="11">
        <v>62</v>
      </c>
    </row>
    <row r="8402" spans="2:7" x14ac:dyDescent="0.2">
      <c r="B8402" t="s">
        <v>3467</v>
      </c>
      <c r="C8402" t="str">
        <f>VLOOKUP(B8402,customer!A:B,2,FALSE)</f>
        <v>Jonah Stone</v>
      </c>
      <c r="D8402" t="s">
        <v>3922</v>
      </c>
      <c r="E8402" t="s">
        <v>3932</v>
      </c>
      <c r="F8402" s="9">
        <v>44812</v>
      </c>
      <c r="G8402" s="11">
        <v>62</v>
      </c>
    </row>
    <row r="8403" spans="2:7" x14ac:dyDescent="0.2">
      <c r="B8403" t="s">
        <v>3467</v>
      </c>
      <c r="C8403" t="str">
        <f>VLOOKUP(B8403,customer!A:B,2,FALSE)</f>
        <v>Jonah Stone</v>
      </c>
      <c r="D8403" t="s">
        <v>3922</v>
      </c>
      <c r="E8403" t="s">
        <v>3932</v>
      </c>
      <c r="F8403" s="9">
        <v>44865</v>
      </c>
      <c r="G8403" s="11">
        <v>62</v>
      </c>
    </row>
    <row r="8404" spans="2:7" x14ac:dyDescent="0.2">
      <c r="B8404" t="s">
        <v>3467</v>
      </c>
      <c r="C8404" t="str">
        <f>VLOOKUP(B8404,customer!A:B,2,FALSE)</f>
        <v>Jonah Stone</v>
      </c>
      <c r="D8404" t="s">
        <v>3922</v>
      </c>
      <c r="E8404" t="s">
        <v>3932</v>
      </c>
      <c r="F8404" s="9">
        <v>44878</v>
      </c>
      <c r="G8404" s="11">
        <v>62</v>
      </c>
    </row>
    <row r="8405" spans="2:7" x14ac:dyDescent="0.2">
      <c r="B8405" t="s">
        <v>3467</v>
      </c>
      <c r="C8405" t="str">
        <f>VLOOKUP(B8405,customer!A:B,2,FALSE)</f>
        <v>Jonah Stone</v>
      </c>
      <c r="D8405" t="s">
        <v>3922</v>
      </c>
      <c r="E8405" t="s">
        <v>3932</v>
      </c>
      <c r="F8405" s="9">
        <v>44926</v>
      </c>
      <c r="G8405" s="11">
        <v>62</v>
      </c>
    </row>
    <row r="8406" spans="2:7" x14ac:dyDescent="0.2">
      <c r="B8406" t="s">
        <v>3467</v>
      </c>
      <c r="C8406" t="str">
        <f>VLOOKUP(B8406,customer!A:B,2,FALSE)</f>
        <v>Jonah Stone</v>
      </c>
      <c r="D8406" t="s">
        <v>3922</v>
      </c>
      <c r="E8406" t="s">
        <v>3932</v>
      </c>
      <c r="F8406" s="9">
        <v>44956</v>
      </c>
      <c r="G8406" s="11">
        <v>62</v>
      </c>
    </row>
    <row r="8407" spans="2:7" x14ac:dyDescent="0.2">
      <c r="B8407" t="s">
        <v>3467</v>
      </c>
      <c r="C8407" t="str">
        <f>VLOOKUP(B8407,customer!A:B,2,FALSE)</f>
        <v>Jonah Stone</v>
      </c>
      <c r="D8407" t="s">
        <v>3922</v>
      </c>
      <c r="E8407" t="s">
        <v>3932</v>
      </c>
      <c r="F8407" s="9">
        <v>44967</v>
      </c>
      <c r="G8407" s="11">
        <v>62</v>
      </c>
    </row>
    <row r="8408" spans="2:7" x14ac:dyDescent="0.2">
      <c r="B8408" t="s">
        <v>3467</v>
      </c>
      <c r="C8408" t="str">
        <f>VLOOKUP(B8408,customer!A:B,2,FALSE)</f>
        <v>Jonah Stone</v>
      </c>
      <c r="D8408" t="s">
        <v>3922</v>
      </c>
      <c r="E8408" t="s">
        <v>3932</v>
      </c>
      <c r="F8408" s="9">
        <v>44999</v>
      </c>
      <c r="G8408" s="11">
        <v>62</v>
      </c>
    </row>
    <row r="8409" spans="2:7" x14ac:dyDescent="0.2">
      <c r="B8409" t="s">
        <v>3467</v>
      </c>
      <c r="C8409" t="str">
        <f>VLOOKUP(B8409,customer!A:B,2,FALSE)</f>
        <v>Jonah Stone</v>
      </c>
      <c r="D8409" t="s">
        <v>3922</v>
      </c>
      <c r="E8409" t="s">
        <v>3932</v>
      </c>
      <c r="F8409" s="9">
        <v>45045</v>
      </c>
      <c r="G8409" s="11">
        <v>62</v>
      </c>
    </row>
    <row r="8410" spans="2:7" x14ac:dyDescent="0.2">
      <c r="B8410" t="s">
        <v>3467</v>
      </c>
      <c r="C8410" t="str">
        <f>VLOOKUP(B8410,customer!A:B,2,FALSE)</f>
        <v>Jonah Stone</v>
      </c>
      <c r="D8410" t="s">
        <v>3924</v>
      </c>
      <c r="E8410" t="s">
        <v>3934</v>
      </c>
      <c r="F8410" s="9">
        <v>44948</v>
      </c>
      <c r="G8410" s="11">
        <v>22</v>
      </c>
    </row>
    <row r="8411" spans="2:7" x14ac:dyDescent="0.2">
      <c r="B8411" t="s">
        <v>3467</v>
      </c>
      <c r="C8411" t="str">
        <f>VLOOKUP(B8411,customer!A:B,2,FALSE)</f>
        <v>Jonah Stone</v>
      </c>
      <c r="D8411" t="s">
        <v>3924</v>
      </c>
      <c r="E8411" t="s">
        <v>3934</v>
      </c>
      <c r="F8411" s="9">
        <v>44986</v>
      </c>
      <c r="G8411" s="11">
        <v>22</v>
      </c>
    </row>
    <row r="8412" spans="2:7" x14ac:dyDescent="0.2">
      <c r="B8412" t="s">
        <v>3467</v>
      </c>
      <c r="C8412" t="str">
        <f>VLOOKUP(B8412,customer!A:B,2,FALSE)</f>
        <v>Jonah Stone</v>
      </c>
      <c r="D8412" t="s">
        <v>3924</v>
      </c>
      <c r="E8412" t="s">
        <v>3934</v>
      </c>
      <c r="F8412" s="9">
        <v>45042</v>
      </c>
      <c r="G8412" s="11">
        <v>22</v>
      </c>
    </row>
    <row r="8413" spans="2:7" x14ac:dyDescent="0.2">
      <c r="B8413" t="s">
        <v>3467</v>
      </c>
      <c r="C8413" t="str">
        <f>VLOOKUP(B8413,customer!A:B,2,FALSE)</f>
        <v>Jonah Stone</v>
      </c>
      <c r="D8413" t="s">
        <v>3924</v>
      </c>
      <c r="E8413" t="s">
        <v>3934</v>
      </c>
      <c r="F8413" s="9">
        <v>45068</v>
      </c>
      <c r="G8413" s="11">
        <v>22</v>
      </c>
    </row>
    <row r="8414" spans="2:7" x14ac:dyDescent="0.2">
      <c r="B8414" t="s">
        <v>3467</v>
      </c>
      <c r="C8414" t="str">
        <f>VLOOKUP(B8414,customer!A:B,2,FALSE)</f>
        <v>Jonah Stone</v>
      </c>
      <c r="D8414" t="s">
        <v>3924</v>
      </c>
      <c r="E8414" t="s">
        <v>3934</v>
      </c>
      <c r="F8414" s="9">
        <v>45080</v>
      </c>
      <c r="G8414" s="11">
        <v>22</v>
      </c>
    </row>
    <row r="8415" spans="2:7" x14ac:dyDescent="0.2">
      <c r="B8415" t="s">
        <v>3468</v>
      </c>
      <c r="C8415" t="str">
        <f>VLOOKUP(B8415,customer!A:B,2,FALSE)</f>
        <v>Orlando Bouch</v>
      </c>
      <c r="D8415" t="s">
        <v>3949</v>
      </c>
      <c r="E8415" t="s">
        <v>3942</v>
      </c>
      <c r="F8415" s="9">
        <v>44827</v>
      </c>
      <c r="G8415" s="11">
        <v>25</v>
      </c>
    </row>
    <row r="8416" spans="2:7" x14ac:dyDescent="0.2">
      <c r="B8416" t="s">
        <v>3468</v>
      </c>
      <c r="C8416" t="str">
        <f>VLOOKUP(B8416,customer!A:B,2,FALSE)</f>
        <v>Orlando Bouch</v>
      </c>
      <c r="D8416" t="s">
        <v>3949</v>
      </c>
      <c r="E8416" t="s">
        <v>3942</v>
      </c>
      <c r="F8416" s="9">
        <v>44869</v>
      </c>
      <c r="G8416" s="11">
        <v>25</v>
      </c>
    </row>
    <row r="8417" spans="2:7" x14ac:dyDescent="0.2">
      <c r="B8417" t="s">
        <v>3468</v>
      </c>
      <c r="C8417" t="str">
        <f>VLOOKUP(B8417,customer!A:B,2,FALSE)</f>
        <v>Orlando Bouch</v>
      </c>
      <c r="D8417" t="s">
        <v>3949</v>
      </c>
      <c r="E8417" t="s">
        <v>3942</v>
      </c>
      <c r="F8417" s="9">
        <v>44897</v>
      </c>
      <c r="G8417" s="11">
        <v>25</v>
      </c>
    </row>
    <row r="8418" spans="2:7" x14ac:dyDescent="0.2">
      <c r="B8418" t="s">
        <v>3468</v>
      </c>
      <c r="C8418" t="str">
        <f>VLOOKUP(B8418,customer!A:B,2,FALSE)</f>
        <v>Orlando Bouch</v>
      </c>
      <c r="D8418" t="s">
        <v>3949</v>
      </c>
      <c r="E8418" t="s">
        <v>3942</v>
      </c>
      <c r="F8418" s="9">
        <v>44930</v>
      </c>
      <c r="G8418" s="11">
        <v>25</v>
      </c>
    </row>
    <row r="8419" spans="2:7" x14ac:dyDescent="0.2">
      <c r="B8419" t="s">
        <v>3468</v>
      </c>
      <c r="C8419" t="str">
        <f>VLOOKUP(B8419,customer!A:B,2,FALSE)</f>
        <v>Orlando Bouch</v>
      </c>
      <c r="D8419" t="s">
        <v>3949</v>
      </c>
      <c r="E8419" t="s">
        <v>3942</v>
      </c>
      <c r="F8419" s="9">
        <v>45012</v>
      </c>
      <c r="G8419" s="11">
        <v>25</v>
      </c>
    </row>
    <row r="8420" spans="2:7" x14ac:dyDescent="0.2">
      <c r="B8420" t="s">
        <v>3468</v>
      </c>
      <c r="C8420" t="str">
        <f>VLOOKUP(B8420,customer!A:B,2,FALSE)</f>
        <v>Orlando Bouch</v>
      </c>
      <c r="D8420" t="s">
        <v>3949</v>
      </c>
      <c r="E8420" t="s">
        <v>3942</v>
      </c>
      <c r="F8420" s="9">
        <v>45019</v>
      </c>
      <c r="G8420" s="11">
        <v>25</v>
      </c>
    </row>
    <row r="8421" spans="2:7" x14ac:dyDescent="0.2">
      <c r="B8421" t="s">
        <v>3468</v>
      </c>
      <c r="C8421" t="str">
        <f>VLOOKUP(B8421,customer!A:B,2,FALSE)</f>
        <v>Orlando Bouch</v>
      </c>
      <c r="D8421" t="s">
        <v>3949</v>
      </c>
      <c r="E8421" t="s">
        <v>3942</v>
      </c>
      <c r="F8421" s="9">
        <v>45069</v>
      </c>
      <c r="G8421" s="11">
        <v>25</v>
      </c>
    </row>
    <row r="8422" spans="2:7" x14ac:dyDescent="0.2">
      <c r="B8422" t="s">
        <v>3468</v>
      </c>
      <c r="C8422" t="str">
        <f>VLOOKUP(B8422,customer!A:B,2,FALSE)</f>
        <v>Orlando Bouch</v>
      </c>
      <c r="D8422" t="s">
        <v>3929</v>
      </c>
      <c r="E8422" t="s">
        <v>3939</v>
      </c>
      <c r="F8422" s="9">
        <v>44846</v>
      </c>
      <c r="G8422" s="11">
        <v>66</v>
      </c>
    </row>
    <row r="8423" spans="2:7" x14ac:dyDescent="0.2">
      <c r="B8423" t="s">
        <v>3468</v>
      </c>
      <c r="C8423" t="str">
        <f>VLOOKUP(B8423,customer!A:B,2,FALSE)</f>
        <v>Orlando Bouch</v>
      </c>
      <c r="D8423" t="s">
        <v>3929</v>
      </c>
      <c r="E8423" t="s">
        <v>3939</v>
      </c>
      <c r="F8423" s="9">
        <v>44881</v>
      </c>
      <c r="G8423" s="11">
        <v>66</v>
      </c>
    </row>
    <row r="8424" spans="2:7" x14ac:dyDescent="0.2">
      <c r="B8424" t="s">
        <v>3468</v>
      </c>
      <c r="C8424" t="str">
        <f>VLOOKUP(B8424,customer!A:B,2,FALSE)</f>
        <v>Orlando Bouch</v>
      </c>
      <c r="D8424" t="s">
        <v>3929</v>
      </c>
      <c r="E8424" t="s">
        <v>3939</v>
      </c>
      <c r="F8424" s="9">
        <v>44912</v>
      </c>
      <c r="G8424" s="11">
        <v>66</v>
      </c>
    </row>
    <row r="8425" spans="2:7" x14ac:dyDescent="0.2">
      <c r="B8425" t="s">
        <v>3468</v>
      </c>
      <c r="C8425" t="str">
        <f>VLOOKUP(B8425,customer!A:B,2,FALSE)</f>
        <v>Orlando Bouch</v>
      </c>
      <c r="D8425" t="s">
        <v>3929</v>
      </c>
      <c r="E8425" t="s">
        <v>3939</v>
      </c>
      <c r="F8425" s="9">
        <v>44950</v>
      </c>
      <c r="G8425" s="11">
        <v>66</v>
      </c>
    </row>
    <row r="8426" spans="2:7" x14ac:dyDescent="0.2">
      <c r="B8426" t="s">
        <v>3468</v>
      </c>
      <c r="C8426" t="str">
        <f>VLOOKUP(B8426,customer!A:B,2,FALSE)</f>
        <v>Orlando Bouch</v>
      </c>
      <c r="D8426" t="s">
        <v>3929</v>
      </c>
      <c r="E8426" t="s">
        <v>3939</v>
      </c>
      <c r="F8426" s="9">
        <v>44982</v>
      </c>
      <c r="G8426" s="11">
        <v>66</v>
      </c>
    </row>
    <row r="8427" spans="2:7" x14ac:dyDescent="0.2">
      <c r="B8427" t="s">
        <v>3468</v>
      </c>
      <c r="C8427" t="str">
        <f>VLOOKUP(B8427,customer!A:B,2,FALSE)</f>
        <v>Orlando Bouch</v>
      </c>
      <c r="D8427" t="s">
        <v>3929</v>
      </c>
      <c r="E8427" t="s">
        <v>3939</v>
      </c>
      <c r="F8427" s="9">
        <v>45008</v>
      </c>
      <c r="G8427" s="11">
        <v>66</v>
      </c>
    </row>
    <row r="8428" spans="2:7" x14ac:dyDescent="0.2">
      <c r="B8428" t="s">
        <v>3468</v>
      </c>
      <c r="C8428" t="str">
        <f>VLOOKUP(B8428,customer!A:B,2,FALSE)</f>
        <v>Orlando Bouch</v>
      </c>
      <c r="D8428" t="s">
        <v>3929</v>
      </c>
      <c r="E8428" t="s">
        <v>3939</v>
      </c>
      <c r="F8428" s="9">
        <v>45038</v>
      </c>
      <c r="G8428" s="11">
        <v>66</v>
      </c>
    </row>
    <row r="8429" spans="2:7" x14ac:dyDescent="0.2">
      <c r="B8429" t="s">
        <v>3468</v>
      </c>
      <c r="C8429" t="str">
        <f>VLOOKUP(B8429,customer!A:B,2,FALSE)</f>
        <v>Orlando Bouch</v>
      </c>
      <c r="D8429" t="s">
        <v>3929</v>
      </c>
      <c r="E8429" t="s">
        <v>3939</v>
      </c>
      <c r="F8429" s="9">
        <v>45064</v>
      </c>
      <c r="G8429" s="11">
        <v>66</v>
      </c>
    </row>
    <row r="8430" spans="2:7" x14ac:dyDescent="0.2">
      <c r="B8430" t="s">
        <v>3469</v>
      </c>
      <c r="C8430" t="str">
        <f>VLOOKUP(B8430,customer!A:B,2,FALSE)</f>
        <v>Hadleigh Yare</v>
      </c>
      <c r="D8430" t="s">
        <v>3951</v>
      </c>
      <c r="E8430" t="s">
        <v>3944</v>
      </c>
      <c r="F8430" s="9">
        <v>44706</v>
      </c>
      <c r="G8430" s="11">
        <v>14</v>
      </c>
    </row>
    <row r="8431" spans="2:7" x14ac:dyDescent="0.2">
      <c r="B8431" t="s">
        <v>3469</v>
      </c>
      <c r="C8431" t="str">
        <f>VLOOKUP(B8431,customer!A:B,2,FALSE)</f>
        <v>Hadleigh Yare</v>
      </c>
      <c r="D8431" t="s">
        <v>3951</v>
      </c>
      <c r="E8431" t="s">
        <v>3944</v>
      </c>
      <c r="F8431" s="9">
        <v>44752</v>
      </c>
      <c r="G8431" s="11">
        <v>14</v>
      </c>
    </row>
    <row r="8432" spans="2:7" x14ac:dyDescent="0.2">
      <c r="B8432" t="s">
        <v>3469</v>
      </c>
      <c r="C8432" t="str">
        <f>VLOOKUP(B8432,customer!A:B,2,FALSE)</f>
        <v>Hadleigh Yare</v>
      </c>
      <c r="D8432" t="s">
        <v>3951</v>
      </c>
      <c r="E8432" t="s">
        <v>3944</v>
      </c>
      <c r="F8432" s="9">
        <v>44803</v>
      </c>
      <c r="G8432" s="11">
        <v>14</v>
      </c>
    </row>
    <row r="8433" spans="2:7" x14ac:dyDescent="0.2">
      <c r="B8433" t="s">
        <v>3469</v>
      </c>
      <c r="C8433" t="str">
        <f>VLOOKUP(B8433,customer!A:B,2,FALSE)</f>
        <v>Hadleigh Yare</v>
      </c>
      <c r="D8433" t="s">
        <v>3951</v>
      </c>
      <c r="E8433" t="s">
        <v>3944</v>
      </c>
      <c r="F8433" s="9">
        <v>44860</v>
      </c>
      <c r="G8433" s="11">
        <v>14</v>
      </c>
    </row>
    <row r="8434" spans="2:7" x14ac:dyDescent="0.2">
      <c r="B8434" t="s">
        <v>3469</v>
      </c>
      <c r="C8434" t="str">
        <f>VLOOKUP(B8434,customer!A:B,2,FALSE)</f>
        <v>Hadleigh Yare</v>
      </c>
      <c r="D8434" t="s">
        <v>3951</v>
      </c>
      <c r="E8434" t="s">
        <v>3944</v>
      </c>
      <c r="F8434" s="9">
        <v>44892</v>
      </c>
      <c r="G8434" s="11">
        <v>14</v>
      </c>
    </row>
    <row r="8435" spans="2:7" x14ac:dyDescent="0.2">
      <c r="B8435" t="s">
        <v>3469</v>
      </c>
      <c r="C8435" t="str">
        <f>VLOOKUP(B8435,customer!A:B,2,FALSE)</f>
        <v>Hadleigh Yare</v>
      </c>
      <c r="D8435" t="s">
        <v>3951</v>
      </c>
      <c r="E8435" t="s">
        <v>3944</v>
      </c>
      <c r="F8435" s="9">
        <v>44920</v>
      </c>
      <c r="G8435" s="11">
        <v>14</v>
      </c>
    </row>
    <row r="8436" spans="2:7" x14ac:dyDescent="0.2">
      <c r="B8436" t="s">
        <v>3469</v>
      </c>
      <c r="C8436" t="str">
        <f>VLOOKUP(B8436,customer!A:B,2,FALSE)</f>
        <v>Hadleigh Yare</v>
      </c>
      <c r="D8436" t="s">
        <v>3951</v>
      </c>
      <c r="E8436" t="s">
        <v>3944</v>
      </c>
      <c r="F8436" s="9">
        <v>44954</v>
      </c>
      <c r="G8436" s="11">
        <v>14</v>
      </c>
    </row>
    <row r="8437" spans="2:7" x14ac:dyDescent="0.2">
      <c r="B8437" t="s">
        <v>3469</v>
      </c>
      <c r="C8437" t="str">
        <f>VLOOKUP(B8437,customer!A:B,2,FALSE)</f>
        <v>Hadleigh Yare</v>
      </c>
      <c r="D8437" t="s">
        <v>3951</v>
      </c>
      <c r="E8437" t="s">
        <v>3944</v>
      </c>
      <c r="F8437" s="9">
        <v>44992</v>
      </c>
      <c r="G8437" s="11">
        <v>14</v>
      </c>
    </row>
    <row r="8438" spans="2:7" x14ac:dyDescent="0.2">
      <c r="B8438" t="s">
        <v>3469</v>
      </c>
      <c r="C8438" t="str">
        <f>VLOOKUP(B8438,customer!A:B,2,FALSE)</f>
        <v>Hadleigh Yare</v>
      </c>
      <c r="D8438" t="s">
        <v>3951</v>
      </c>
      <c r="E8438" t="s">
        <v>3944</v>
      </c>
      <c r="F8438" s="9">
        <v>45045</v>
      </c>
      <c r="G8438" s="11">
        <v>14</v>
      </c>
    </row>
    <row r="8439" spans="2:7" x14ac:dyDescent="0.2">
      <c r="B8439" t="s">
        <v>3469</v>
      </c>
      <c r="C8439" t="str">
        <f>VLOOKUP(B8439,customer!A:B,2,FALSE)</f>
        <v>Hadleigh Yare</v>
      </c>
      <c r="D8439" t="s">
        <v>3951</v>
      </c>
      <c r="E8439" t="s">
        <v>3944</v>
      </c>
      <c r="F8439" s="9">
        <v>45051</v>
      </c>
      <c r="G8439" s="11">
        <v>14</v>
      </c>
    </row>
    <row r="8440" spans="2:7" x14ac:dyDescent="0.2">
      <c r="B8440" t="s">
        <v>3469</v>
      </c>
      <c r="C8440" t="str">
        <f>VLOOKUP(B8440,customer!A:B,2,FALSE)</f>
        <v>Hadleigh Yare</v>
      </c>
      <c r="D8440" t="s">
        <v>3951</v>
      </c>
      <c r="E8440" t="s">
        <v>3944</v>
      </c>
      <c r="F8440" s="9">
        <v>45079</v>
      </c>
      <c r="G8440" s="11">
        <v>14</v>
      </c>
    </row>
    <row r="8441" spans="2:7" x14ac:dyDescent="0.2">
      <c r="B8441" t="s">
        <v>3469</v>
      </c>
      <c r="C8441" t="str">
        <f>VLOOKUP(B8441,customer!A:B,2,FALSE)</f>
        <v>Hadleigh Yare</v>
      </c>
      <c r="D8441" t="s">
        <v>3921</v>
      </c>
      <c r="E8441" t="s">
        <v>3931</v>
      </c>
      <c r="F8441" s="9">
        <v>44717</v>
      </c>
      <c r="G8441" s="11">
        <v>26</v>
      </c>
    </row>
    <row r="8442" spans="2:7" x14ac:dyDescent="0.2">
      <c r="B8442" t="s">
        <v>3469</v>
      </c>
      <c r="C8442" t="str">
        <f>VLOOKUP(B8442,customer!A:B,2,FALSE)</f>
        <v>Hadleigh Yare</v>
      </c>
      <c r="D8442" t="s">
        <v>3921</v>
      </c>
      <c r="E8442" t="s">
        <v>3931</v>
      </c>
      <c r="F8442" s="9">
        <v>44749</v>
      </c>
      <c r="G8442" s="11">
        <v>26</v>
      </c>
    </row>
    <row r="8443" spans="2:7" x14ac:dyDescent="0.2">
      <c r="B8443" t="s">
        <v>3469</v>
      </c>
      <c r="C8443" t="str">
        <f>VLOOKUP(B8443,customer!A:B,2,FALSE)</f>
        <v>Hadleigh Yare</v>
      </c>
      <c r="D8443" t="s">
        <v>3921</v>
      </c>
      <c r="E8443" t="s">
        <v>3931</v>
      </c>
      <c r="F8443" s="9">
        <v>44782</v>
      </c>
      <c r="G8443" s="11">
        <v>26</v>
      </c>
    </row>
    <row r="8444" spans="2:7" x14ac:dyDescent="0.2">
      <c r="B8444" t="s">
        <v>3469</v>
      </c>
      <c r="C8444" t="str">
        <f>VLOOKUP(B8444,customer!A:B,2,FALSE)</f>
        <v>Hadleigh Yare</v>
      </c>
      <c r="D8444" t="s">
        <v>3921</v>
      </c>
      <c r="E8444" t="s">
        <v>3931</v>
      </c>
      <c r="F8444" s="9">
        <v>44810</v>
      </c>
      <c r="G8444" s="11">
        <v>26</v>
      </c>
    </row>
    <row r="8445" spans="2:7" x14ac:dyDescent="0.2">
      <c r="B8445" t="s">
        <v>3469</v>
      </c>
      <c r="C8445" t="str">
        <f>VLOOKUP(B8445,customer!A:B,2,FALSE)</f>
        <v>Hadleigh Yare</v>
      </c>
      <c r="D8445" t="s">
        <v>3921</v>
      </c>
      <c r="E8445" t="s">
        <v>3931</v>
      </c>
      <c r="F8445" s="9">
        <v>44839</v>
      </c>
      <c r="G8445" s="11">
        <v>26</v>
      </c>
    </row>
    <row r="8446" spans="2:7" x14ac:dyDescent="0.2">
      <c r="B8446" t="s">
        <v>3469</v>
      </c>
      <c r="C8446" t="str">
        <f>VLOOKUP(B8446,customer!A:B,2,FALSE)</f>
        <v>Hadleigh Yare</v>
      </c>
      <c r="D8446" t="s">
        <v>3921</v>
      </c>
      <c r="E8446" t="s">
        <v>3931</v>
      </c>
      <c r="F8446" s="9">
        <v>44880</v>
      </c>
      <c r="G8446" s="11">
        <v>26</v>
      </c>
    </row>
    <row r="8447" spans="2:7" x14ac:dyDescent="0.2">
      <c r="B8447" t="s">
        <v>3469</v>
      </c>
      <c r="C8447" t="str">
        <f>VLOOKUP(B8447,customer!A:B,2,FALSE)</f>
        <v>Hadleigh Yare</v>
      </c>
      <c r="D8447" t="s">
        <v>3921</v>
      </c>
      <c r="E8447" t="s">
        <v>3931</v>
      </c>
      <c r="F8447" s="9">
        <v>44946</v>
      </c>
      <c r="G8447" s="11">
        <v>26</v>
      </c>
    </row>
    <row r="8448" spans="2:7" x14ac:dyDescent="0.2">
      <c r="B8448" t="s">
        <v>3469</v>
      </c>
      <c r="C8448" t="str">
        <f>VLOOKUP(B8448,customer!A:B,2,FALSE)</f>
        <v>Hadleigh Yare</v>
      </c>
      <c r="D8448" t="s">
        <v>3921</v>
      </c>
      <c r="E8448" t="s">
        <v>3931</v>
      </c>
      <c r="F8448" s="9">
        <v>44965</v>
      </c>
      <c r="G8448" s="11">
        <v>26</v>
      </c>
    </row>
    <row r="8449" spans="2:7" x14ac:dyDescent="0.2">
      <c r="B8449" t="s">
        <v>3469</v>
      </c>
      <c r="C8449" t="str">
        <f>VLOOKUP(B8449,customer!A:B,2,FALSE)</f>
        <v>Hadleigh Yare</v>
      </c>
      <c r="D8449" t="s">
        <v>3921</v>
      </c>
      <c r="E8449" t="s">
        <v>3931</v>
      </c>
      <c r="F8449" s="9">
        <v>44992</v>
      </c>
      <c r="G8449" s="11">
        <v>26</v>
      </c>
    </row>
    <row r="8450" spans="2:7" x14ac:dyDescent="0.2">
      <c r="B8450" t="s">
        <v>3469</v>
      </c>
      <c r="C8450" t="str">
        <f>VLOOKUP(B8450,customer!A:B,2,FALSE)</f>
        <v>Hadleigh Yare</v>
      </c>
      <c r="D8450" t="s">
        <v>3921</v>
      </c>
      <c r="E8450" t="s">
        <v>3931</v>
      </c>
      <c r="F8450" s="9">
        <v>45056</v>
      </c>
      <c r="G8450" s="11">
        <v>26</v>
      </c>
    </row>
    <row r="8451" spans="2:7" x14ac:dyDescent="0.2">
      <c r="B8451" t="s">
        <v>3470</v>
      </c>
      <c r="C8451" t="str">
        <f>VLOOKUP(B8451,customer!A:B,2,FALSE)</f>
        <v>Demetris Stockall</v>
      </c>
      <c r="D8451" t="s">
        <v>3951</v>
      </c>
      <c r="E8451" t="s">
        <v>3944</v>
      </c>
      <c r="F8451" s="9">
        <v>44644</v>
      </c>
      <c r="G8451" s="11">
        <v>14</v>
      </c>
    </row>
    <row r="8452" spans="2:7" x14ac:dyDescent="0.2">
      <c r="B8452" t="s">
        <v>3470</v>
      </c>
      <c r="C8452" t="str">
        <f>VLOOKUP(B8452,customer!A:B,2,FALSE)</f>
        <v>Demetris Stockall</v>
      </c>
      <c r="D8452" t="s">
        <v>3951</v>
      </c>
      <c r="E8452" t="s">
        <v>3944</v>
      </c>
      <c r="F8452" s="9">
        <v>44676</v>
      </c>
      <c r="G8452" s="11">
        <v>14</v>
      </c>
    </row>
    <row r="8453" spans="2:7" x14ac:dyDescent="0.2">
      <c r="B8453" t="s">
        <v>3470</v>
      </c>
      <c r="C8453" t="str">
        <f>VLOOKUP(B8453,customer!A:B,2,FALSE)</f>
        <v>Demetris Stockall</v>
      </c>
      <c r="D8453" t="s">
        <v>3951</v>
      </c>
      <c r="E8453" t="s">
        <v>3944</v>
      </c>
      <c r="F8453" s="9">
        <v>44682</v>
      </c>
      <c r="G8453" s="11">
        <v>14</v>
      </c>
    </row>
    <row r="8454" spans="2:7" x14ac:dyDescent="0.2">
      <c r="B8454" t="s">
        <v>3470</v>
      </c>
      <c r="C8454" t="str">
        <f>VLOOKUP(B8454,customer!A:B,2,FALSE)</f>
        <v>Demetris Stockall</v>
      </c>
      <c r="D8454" t="s">
        <v>3951</v>
      </c>
      <c r="E8454" t="s">
        <v>3944</v>
      </c>
      <c r="F8454" s="9">
        <v>44737</v>
      </c>
      <c r="G8454" s="11">
        <v>14</v>
      </c>
    </row>
    <row r="8455" spans="2:7" x14ac:dyDescent="0.2">
      <c r="B8455" t="s">
        <v>3470</v>
      </c>
      <c r="C8455" t="str">
        <f>VLOOKUP(B8455,customer!A:B,2,FALSE)</f>
        <v>Demetris Stockall</v>
      </c>
      <c r="D8455" t="s">
        <v>3951</v>
      </c>
      <c r="E8455" t="s">
        <v>3944</v>
      </c>
      <c r="F8455" s="9">
        <v>44748</v>
      </c>
      <c r="G8455" s="11">
        <v>14</v>
      </c>
    </row>
    <row r="8456" spans="2:7" x14ac:dyDescent="0.2">
      <c r="B8456" t="s">
        <v>3470</v>
      </c>
      <c r="C8456" t="str">
        <f>VLOOKUP(B8456,customer!A:B,2,FALSE)</f>
        <v>Demetris Stockall</v>
      </c>
      <c r="D8456" t="s">
        <v>3951</v>
      </c>
      <c r="E8456" t="s">
        <v>3944</v>
      </c>
      <c r="F8456" s="9">
        <v>44807</v>
      </c>
      <c r="G8456" s="11">
        <v>14</v>
      </c>
    </row>
    <row r="8457" spans="2:7" x14ac:dyDescent="0.2">
      <c r="B8457" t="s">
        <v>3470</v>
      </c>
      <c r="C8457" t="str">
        <f>VLOOKUP(B8457,customer!A:B,2,FALSE)</f>
        <v>Demetris Stockall</v>
      </c>
      <c r="D8457" t="s">
        <v>3951</v>
      </c>
      <c r="E8457" t="s">
        <v>3944</v>
      </c>
      <c r="F8457" s="9">
        <v>44862</v>
      </c>
      <c r="G8457" s="11">
        <v>14</v>
      </c>
    </row>
    <row r="8458" spans="2:7" x14ac:dyDescent="0.2">
      <c r="B8458" t="s">
        <v>3470</v>
      </c>
      <c r="C8458" t="str">
        <f>VLOOKUP(B8458,customer!A:B,2,FALSE)</f>
        <v>Demetris Stockall</v>
      </c>
      <c r="D8458" t="s">
        <v>3951</v>
      </c>
      <c r="E8458" t="s">
        <v>3944</v>
      </c>
      <c r="F8458" s="9">
        <v>44894</v>
      </c>
      <c r="G8458" s="11">
        <v>14</v>
      </c>
    </row>
    <row r="8459" spans="2:7" x14ac:dyDescent="0.2">
      <c r="B8459" t="s">
        <v>3470</v>
      </c>
      <c r="C8459" t="str">
        <f>VLOOKUP(B8459,customer!A:B,2,FALSE)</f>
        <v>Demetris Stockall</v>
      </c>
      <c r="D8459" t="s">
        <v>3951</v>
      </c>
      <c r="E8459" t="s">
        <v>3944</v>
      </c>
      <c r="F8459" s="9">
        <v>44898</v>
      </c>
      <c r="G8459" s="11">
        <v>14</v>
      </c>
    </row>
    <row r="8460" spans="2:7" x14ac:dyDescent="0.2">
      <c r="B8460" t="s">
        <v>3470</v>
      </c>
      <c r="C8460" t="str">
        <f>VLOOKUP(B8460,customer!A:B,2,FALSE)</f>
        <v>Demetris Stockall</v>
      </c>
      <c r="D8460" t="s">
        <v>3951</v>
      </c>
      <c r="E8460" t="s">
        <v>3944</v>
      </c>
      <c r="F8460" s="9">
        <v>44933</v>
      </c>
      <c r="G8460" s="11">
        <v>14</v>
      </c>
    </row>
    <row r="8461" spans="2:7" x14ac:dyDescent="0.2">
      <c r="B8461" t="s">
        <v>3470</v>
      </c>
      <c r="C8461" t="str">
        <f>VLOOKUP(B8461,customer!A:B,2,FALSE)</f>
        <v>Demetris Stockall</v>
      </c>
      <c r="D8461" t="s">
        <v>3951</v>
      </c>
      <c r="E8461" t="s">
        <v>3944</v>
      </c>
      <c r="F8461" s="9">
        <v>44958</v>
      </c>
      <c r="G8461" s="11">
        <v>14</v>
      </c>
    </row>
    <row r="8462" spans="2:7" x14ac:dyDescent="0.2">
      <c r="B8462" t="s">
        <v>3470</v>
      </c>
      <c r="C8462" t="str">
        <f>VLOOKUP(B8462,customer!A:B,2,FALSE)</f>
        <v>Demetris Stockall</v>
      </c>
      <c r="D8462" t="s">
        <v>3951</v>
      </c>
      <c r="E8462" t="s">
        <v>3944</v>
      </c>
      <c r="F8462" s="9">
        <v>44987</v>
      </c>
      <c r="G8462" s="11">
        <v>14</v>
      </c>
    </row>
    <row r="8463" spans="2:7" x14ac:dyDescent="0.2">
      <c r="B8463" t="s">
        <v>3470</v>
      </c>
      <c r="C8463" t="str">
        <f>VLOOKUP(B8463,customer!A:B,2,FALSE)</f>
        <v>Demetris Stockall</v>
      </c>
      <c r="D8463" t="s">
        <v>3951</v>
      </c>
      <c r="E8463" t="s">
        <v>3944</v>
      </c>
      <c r="F8463" s="9">
        <v>45021</v>
      </c>
      <c r="G8463" s="11">
        <v>14</v>
      </c>
    </row>
    <row r="8464" spans="2:7" x14ac:dyDescent="0.2">
      <c r="B8464" t="s">
        <v>3470</v>
      </c>
      <c r="C8464" t="str">
        <f>VLOOKUP(B8464,customer!A:B,2,FALSE)</f>
        <v>Demetris Stockall</v>
      </c>
      <c r="D8464" t="s">
        <v>3951</v>
      </c>
      <c r="E8464" t="s">
        <v>3944</v>
      </c>
      <c r="F8464" s="9">
        <v>45073</v>
      </c>
      <c r="G8464" s="11">
        <v>14</v>
      </c>
    </row>
    <row r="8465" spans="2:7" x14ac:dyDescent="0.2">
      <c r="B8465" t="s">
        <v>3470</v>
      </c>
      <c r="C8465" t="str">
        <f>VLOOKUP(B8465,customer!A:B,2,FALSE)</f>
        <v>Demetris Stockall</v>
      </c>
      <c r="D8465" t="s">
        <v>3951</v>
      </c>
      <c r="E8465" t="s">
        <v>3944</v>
      </c>
      <c r="F8465" s="9">
        <v>45084</v>
      </c>
      <c r="G8465" s="11">
        <v>14</v>
      </c>
    </row>
    <row r="8466" spans="2:7" x14ac:dyDescent="0.2">
      <c r="B8466" t="s">
        <v>3470</v>
      </c>
      <c r="C8466" t="str">
        <f>VLOOKUP(B8466,customer!A:B,2,FALSE)</f>
        <v>Demetris Stockall</v>
      </c>
      <c r="D8466" t="s">
        <v>3929</v>
      </c>
      <c r="E8466" t="s">
        <v>3939</v>
      </c>
      <c r="F8466" s="9">
        <v>44913</v>
      </c>
      <c r="G8466" s="11">
        <v>66</v>
      </c>
    </row>
    <row r="8467" spans="2:7" x14ac:dyDescent="0.2">
      <c r="B8467" t="s">
        <v>3470</v>
      </c>
      <c r="C8467" t="str">
        <f>VLOOKUP(B8467,customer!A:B,2,FALSE)</f>
        <v>Demetris Stockall</v>
      </c>
      <c r="D8467" t="s">
        <v>3929</v>
      </c>
      <c r="E8467" t="s">
        <v>3939</v>
      </c>
      <c r="F8467" s="9">
        <v>44948</v>
      </c>
      <c r="G8467" s="11">
        <v>66</v>
      </c>
    </row>
    <row r="8468" spans="2:7" x14ac:dyDescent="0.2">
      <c r="B8468" t="s">
        <v>3470</v>
      </c>
      <c r="C8468" t="str">
        <f>VLOOKUP(B8468,customer!A:B,2,FALSE)</f>
        <v>Demetris Stockall</v>
      </c>
      <c r="D8468" t="s">
        <v>3929</v>
      </c>
      <c r="E8468" t="s">
        <v>3939</v>
      </c>
      <c r="F8468" s="9">
        <v>44984</v>
      </c>
      <c r="G8468" s="11">
        <v>66</v>
      </c>
    </row>
    <row r="8469" spans="2:7" x14ac:dyDescent="0.2">
      <c r="B8469" t="s">
        <v>3470</v>
      </c>
      <c r="C8469" t="str">
        <f>VLOOKUP(B8469,customer!A:B,2,FALSE)</f>
        <v>Demetris Stockall</v>
      </c>
      <c r="D8469" t="s">
        <v>3929</v>
      </c>
      <c r="E8469" t="s">
        <v>3939</v>
      </c>
      <c r="F8469" s="9">
        <v>45009</v>
      </c>
      <c r="G8469" s="11">
        <v>66</v>
      </c>
    </row>
    <row r="8470" spans="2:7" x14ac:dyDescent="0.2">
      <c r="B8470" t="s">
        <v>3470</v>
      </c>
      <c r="C8470" t="str">
        <f>VLOOKUP(B8470,customer!A:B,2,FALSE)</f>
        <v>Demetris Stockall</v>
      </c>
      <c r="D8470" t="s">
        <v>3929</v>
      </c>
      <c r="E8470" t="s">
        <v>3939</v>
      </c>
      <c r="F8470" s="9">
        <v>45038</v>
      </c>
      <c r="G8470" s="11">
        <v>66</v>
      </c>
    </row>
    <row r="8471" spans="2:7" x14ac:dyDescent="0.2">
      <c r="B8471" t="s">
        <v>3470</v>
      </c>
      <c r="C8471" t="str">
        <f>VLOOKUP(B8471,customer!A:B,2,FALSE)</f>
        <v>Demetris Stockall</v>
      </c>
      <c r="D8471" t="s">
        <v>3929</v>
      </c>
      <c r="E8471" t="s">
        <v>3939</v>
      </c>
      <c r="F8471" s="9">
        <v>45064</v>
      </c>
      <c r="G8471" s="11">
        <v>66</v>
      </c>
    </row>
    <row r="8472" spans="2:7" x14ac:dyDescent="0.2">
      <c r="B8472" t="s">
        <v>3471</v>
      </c>
      <c r="C8472" t="str">
        <f>VLOOKUP(B8472,customer!A:B,2,FALSE)</f>
        <v>Romain Pountney</v>
      </c>
      <c r="D8472" t="s">
        <v>3926</v>
      </c>
      <c r="E8472" t="s">
        <v>3936</v>
      </c>
      <c r="F8472" s="9">
        <v>44676</v>
      </c>
      <c r="G8472" s="11">
        <v>25</v>
      </c>
    </row>
    <row r="8473" spans="2:7" x14ac:dyDescent="0.2">
      <c r="B8473" t="s">
        <v>3471</v>
      </c>
      <c r="C8473" t="str">
        <f>VLOOKUP(B8473,customer!A:B,2,FALSE)</f>
        <v>Romain Pountney</v>
      </c>
      <c r="D8473" t="s">
        <v>3926</v>
      </c>
      <c r="E8473" t="s">
        <v>3936</v>
      </c>
      <c r="F8473" s="9">
        <v>44711</v>
      </c>
      <c r="G8473" s="11">
        <v>25</v>
      </c>
    </row>
    <row r="8474" spans="2:7" x14ac:dyDescent="0.2">
      <c r="B8474" t="s">
        <v>3471</v>
      </c>
      <c r="C8474" t="str">
        <f>VLOOKUP(B8474,customer!A:B,2,FALSE)</f>
        <v>Romain Pountney</v>
      </c>
      <c r="D8474" t="s">
        <v>3926</v>
      </c>
      <c r="E8474" t="s">
        <v>3936</v>
      </c>
      <c r="F8474" s="9">
        <v>44715</v>
      </c>
      <c r="G8474" s="11">
        <v>25</v>
      </c>
    </row>
    <row r="8475" spans="2:7" x14ac:dyDescent="0.2">
      <c r="B8475" t="s">
        <v>3471</v>
      </c>
      <c r="C8475" t="str">
        <f>VLOOKUP(B8475,customer!A:B,2,FALSE)</f>
        <v>Romain Pountney</v>
      </c>
      <c r="D8475" t="s">
        <v>3926</v>
      </c>
      <c r="E8475" t="s">
        <v>3936</v>
      </c>
      <c r="F8475" s="9">
        <v>44768</v>
      </c>
      <c r="G8475" s="11">
        <v>25</v>
      </c>
    </row>
    <row r="8476" spans="2:7" x14ac:dyDescent="0.2">
      <c r="B8476" t="s">
        <v>3471</v>
      </c>
      <c r="C8476" t="str">
        <f>VLOOKUP(B8476,customer!A:B,2,FALSE)</f>
        <v>Romain Pountney</v>
      </c>
      <c r="D8476" t="s">
        <v>3926</v>
      </c>
      <c r="E8476" t="s">
        <v>3936</v>
      </c>
      <c r="F8476" s="9">
        <v>44809</v>
      </c>
      <c r="G8476" s="11">
        <v>25</v>
      </c>
    </row>
    <row r="8477" spans="2:7" x14ac:dyDescent="0.2">
      <c r="B8477" t="s">
        <v>3471</v>
      </c>
      <c r="C8477" t="str">
        <f>VLOOKUP(B8477,customer!A:B,2,FALSE)</f>
        <v>Romain Pountney</v>
      </c>
      <c r="D8477" t="s">
        <v>3926</v>
      </c>
      <c r="E8477" t="s">
        <v>3936</v>
      </c>
      <c r="F8477" s="9">
        <v>44898</v>
      </c>
      <c r="G8477" s="11">
        <v>25</v>
      </c>
    </row>
    <row r="8478" spans="2:7" x14ac:dyDescent="0.2">
      <c r="B8478" t="s">
        <v>3471</v>
      </c>
      <c r="C8478" t="str">
        <f>VLOOKUP(B8478,customer!A:B,2,FALSE)</f>
        <v>Romain Pountney</v>
      </c>
      <c r="D8478" t="s">
        <v>3926</v>
      </c>
      <c r="E8478" t="s">
        <v>3936</v>
      </c>
      <c r="F8478" s="9">
        <v>44931</v>
      </c>
      <c r="G8478" s="11">
        <v>25</v>
      </c>
    </row>
    <row r="8479" spans="2:7" x14ac:dyDescent="0.2">
      <c r="B8479" t="s">
        <v>3471</v>
      </c>
      <c r="C8479" t="str">
        <f>VLOOKUP(B8479,customer!A:B,2,FALSE)</f>
        <v>Romain Pountney</v>
      </c>
      <c r="D8479" t="s">
        <v>3926</v>
      </c>
      <c r="E8479" t="s">
        <v>3936</v>
      </c>
      <c r="F8479" s="9">
        <v>44964</v>
      </c>
      <c r="G8479" s="11">
        <v>25</v>
      </c>
    </row>
    <row r="8480" spans="2:7" x14ac:dyDescent="0.2">
      <c r="B8480" t="s">
        <v>3471</v>
      </c>
      <c r="C8480" t="str">
        <f>VLOOKUP(B8480,customer!A:B,2,FALSE)</f>
        <v>Romain Pountney</v>
      </c>
      <c r="D8480" t="s">
        <v>3926</v>
      </c>
      <c r="E8480" t="s">
        <v>3936</v>
      </c>
      <c r="F8480" s="9">
        <v>45014</v>
      </c>
      <c r="G8480" s="11">
        <v>25</v>
      </c>
    </row>
    <row r="8481" spans="2:7" x14ac:dyDescent="0.2">
      <c r="B8481" t="s">
        <v>3471</v>
      </c>
      <c r="C8481" t="str">
        <f>VLOOKUP(B8481,customer!A:B,2,FALSE)</f>
        <v>Romain Pountney</v>
      </c>
      <c r="D8481" t="s">
        <v>3926</v>
      </c>
      <c r="E8481" t="s">
        <v>3936</v>
      </c>
      <c r="F8481" s="9">
        <v>45023</v>
      </c>
      <c r="G8481" s="11">
        <v>25</v>
      </c>
    </row>
    <row r="8482" spans="2:7" x14ac:dyDescent="0.2">
      <c r="B8482" t="s">
        <v>3471</v>
      </c>
      <c r="C8482" t="str">
        <f>VLOOKUP(B8482,customer!A:B,2,FALSE)</f>
        <v>Romain Pountney</v>
      </c>
      <c r="D8482" t="s">
        <v>3926</v>
      </c>
      <c r="E8482" t="s">
        <v>3936</v>
      </c>
      <c r="F8482" s="9">
        <v>45074</v>
      </c>
      <c r="G8482" s="11">
        <v>25</v>
      </c>
    </row>
    <row r="8483" spans="2:7" x14ac:dyDescent="0.2">
      <c r="B8483" t="s">
        <v>3471</v>
      </c>
      <c r="C8483" t="str">
        <f>VLOOKUP(B8483,customer!A:B,2,FALSE)</f>
        <v>Romain Pountney</v>
      </c>
      <c r="D8483" t="s">
        <v>3952</v>
      </c>
      <c r="E8483" t="s">
        <v>3945</v>
      </c>
      <c r="F8483" s="9">
        <v>45022</v>
      </c>
      <c r="G8483" s="11">
        <v>16</v>
      </c>
    </row>
    <row r="8484" spans="2:7" x14ac:dyDescent="0.2">
      <c r="B8484" t="s">
        <v>3471</v>
      </c>
      <c r="C8484" t="str">
        <f>VLOOKUP(B8484,customer!A:B,2,FALSE)</f>
        <v>Romain Pountney</v>
      </c>
      <c r="D8484" t="s">
        <v>3952</v>
      </c>
      <c r="E8484" t="s">
        <v>3945</v>
      </c>
      <c r="F8484" s="9">
        <v>45056</v>
      </c>
      <c r="G8484" s="11">
        <v>16</v>
      </c>
    </row>
    <row r="8485" spans="2:7" x14ac:dyDescent="0.2">
      <c r="B8485" t="s">
        <v>3472</v>
      </c>
      <c r="C8485" t="str">
        <f>VLOOKUP(B8485,customer!A:B,2,FALSE)</f>
        <v>Harald Elsworth</v>
      </c>
      <c r="D8485" t="s">
        <v>3921</v>
      </c>
      <c r="E8485" t="s">
        <v>3931</v>
      </c>
      <c r="F8485" s="9">
        <v>44674</v>
      </c>
      <c r="G8485" s="11">
        <v>26</v>
      </c>
    </row>
    <row r="8486" spans="2:7" x14ac:dyDescent="0.2">
      <c r="B8486" t="s">
        <v>3472</v>
      </c>
      <c r="C8486" t="str">
        <f>VLOOKUP(B8486,customer!A:B,2,FALSE)</f>
        <v>Harald Elsworth</v>
      </c>
      <c r="D8486" t="s">
        <v>3921</v>
      </c>
      <c r="E8486" t="s">
        <v>3931</v>
      </c>
      <c r="F8486" s="9">
        <v>44709</v>
      </c>
      <c r="G8486" s="11">
        <v>26</v>
      </c>
    </row>
    <row r="8487" spans="2:7" x14ac:dyDescent="0.2">
      <c r="B8487" t="s">
        <v>3472</v>
      </c>
      <c r="C8487" t="str">
        <f>VLOOKUP(B8487,customer!A:B,2,FALSE)</f>
        <v>Harald Elsworth</v>
      </c>
      <c r="D8487" t="s">
        <v>3921</v>
      </c>
      <c r="E8487" t="s">
        <v>3931</v>
      </c>
      <c r="F8487" s="9">
        <v>44717</v>
      </c>
      <c r="G8487" s="11">
        <v>26</v>
      </c>
    </row>
    <row r="8488" spans="2:7" x14ac:dyDescent="0.2">
      <c r="B8488" t="s">
        <v>3472</v>
      </c>
      <c r="C8488" t="str">
        <f>VLOOKUP(B8488,customer!A:B,2,FALSE)</f>
        <v>Harald Elsworth</v>
      </c>
      <c r="D8488" t="s">
        <v>3921</v>
      </c>
      <c r="E8488" t="s">
        <v>3931</v>
      </c>
      <c r="F8488" s="9">
        <v>44744</v>
      </c>
      <c r="G8488" s="11">
        <v>26</v>
      </c>
    </row>
    <row r="8489" spans="2:7" x14ac:dyDescent="0.2">
      <c r="B8489" t="s">
        <v>3472</v>
      </c>
      <c r="C8489" t="str">
        <f>VLOOKUP(B8489,customer!A:B,2,FALSE)</f>
        <v>Harald Elsworth</v>
      </c>
      <c r="D8489" t="s">
        <v>3921</v>
      </c>
      <c r="E8489" t="s">
        <v>3931</v>
      </c>
      <c r="F8489" s="9">
        <v>44803</v>
      </c>
      <c r="G8489" s="11">
        <v>26</v>
      </c>
    </row>
    <row r="8490" spans="2:7" x14ac:dyDescent="0.2">
      <c r="B8490" t="s">
        <v>3472</v>
      </c>
      <c r="C8490" t="str">
        <f>VLOOKUP(B8490,customer!A:B,2,FALSE)</f>
        <v>Harald Elsworth</v>
      </c>
      <c r="D8490" t="s">
        <v>3921</v>
      </c>
      <c r="E8490" t="s">
        <v>3931</v>
      </c>
      <c r="F8490" s="9">
        <v>44808</v>
      </c>
      <c r="G8490" s="11">
        <v>26</v>
      </c>
    </row>
    <row r="8491" spans="2:7" x14ac:dyDescent="0.2">
      <c r="B8491" t="s">
        <v>3472</v>
      </c>
      <c r="C8491" t="str">
        <f>VLOOKUP(B8491,customer!A:B,2,FALSE)</f>
        <v>Harald Elsworth</v>
      </c>
      <c r="D8491" t="s">
        <v>3921</v>
      </c>
      <c r="E8491" t="s">
        <v>3931</v>
      </c>
      <c r="F8491" s="9">
        <v>44837</v>
      </c>
      <c r="G8491" s="11">
        <v>26</v>
      </c>
    </row>
    <row r="8492" spans="2:7" x14ac:dyDescent="0.2">
      <c r="B8492" t="s">
        <v>3472</v>
      </c>
      <c r="C8492" t="str">
        <f>VLOOKUP(B8492,customer!A:B,2,FALSE)</f>
        <v>Harald Elsworth</v>
      </c>
      <c r="D8492" t="s">
        <v>3921</v>
      </c>
      <c r="E8492" t="s">
        <v>3931</v>
      </c>
      <c r="F8492" s="9">
        <v>44866</v>
      </c>
      <c r="G8492" s="11">
        <v>26</v>
      </c>
    </row>
    <row r="8493" spans="2:7" x14ac:dyDescent="0.2">
      <c r="B8493" t="s">
        <v>3472</v>
      </c>
      <c r="C8493" t="str">
        <f>VLOOKUP(B8493,customer!A:B,2,FALSE)</f>
        <v>Harald Elsworth</v>
      </c>
      <c r="D8493" t="s">
        <v>3921</v>
      </c>
      <c r="E8493" t="s">
        <v>3931</v>
      </c>
      <c r="F8493" s="9">
        <v>44902</v>
      </c>
      <c r="G8493" s="11">
        <v>26</v>
      </c>
    </row>
    <row r="8494" spans="2:7" x14ac:dyDescent="0.2">
      <c r="B8494" t="s">
        <v>3472</v>
      </c>
      <c r="C8494" t="str">
        <f>VLOOKUP(B8494,customer!A:B,2,FALSE)</f>
        <v>Harald Elsworth</v>
      </c>
      <c r="D8494" t="s">
        <v>3921</v>
      </c>
      <c r="E8494" t="s">
        <v>3931</v>
      </c>
      <c r="F8494" s="9">
        <v>44953</v>
      </c>
      <c r="G8494" s="11">
        <v>26</v>
      </c>
    </row>
    <row r="8495" spans="2:7" x14ac:dyDescent="0.2">
      <c r="B8495" t="s">
        <v>3472</v>
      </c>
      <c r="C8495" t="str">
        <f>VLOOKUP(B8495,customer!A:B,2,FALSE)</f>
        <v>Harald Elsworth</v>
      </c>
      <c r="D8495" t="s">
        <v>3921</v>
      </c>
      <c r="E8495" t="s">
        <v>3931</v>
      </c>
      <c r="F8495" s="9">
        <v>44962</v>
      </c>
      <c r="G8495" s="11">
        <v>26</v>
      </c>
    </row>
    <row r="8496" spans="2:7" x14ac:dyDescent="0.2">
      <c r="B8496" t="s">
        <v>3472</v>
      </c>
      <c r="C8496" t="str">
        <f>VLOOKUP(B8496,customer!A:B,2,FALSE)</f>
        <v>Harald Elsworth</v>
      </c>
      <c r="D8496" t="s">
        <v>3921</v>
      </c>
      <c r="E8496" t="s">
        <v>3931</v>
      </c>
      <c r="F8496" s="9">
        <v>44993</v>
      </c>
      <c r="G8496" s="11">
        <v>26</v>
      </c>
    </row>
    <row r="8497" spans="2:7" x14ac:dyDescent="0.2">
      <c r="B8497" t="s">
        <v>3472</v>
      </c>
      <c r="C8497" t="str">
        <f>VLOOKUP(B8497,customer!A:B,2,FALSE)</f>
        <v>Harald Elsworth</v>
      </c>
      <c r="D8497" t="s">
        <v>3921</v>
      </c>
      <c r="E8497" t="s">
        <v>3931</v>
      </c>
      <c r="F8497" s="9">
        <v>45020</v>
      </c>
      <c r="G8497" s="11">
        <v>26</v>
      </c>
    </row>
    <row r="8498" spans="2:7" x14ac:dyDescent="0.2">
      <c r="B8498" t="s">
        <v>3472</v>
      </c>
      <c r="C8498" t="str">
        <f>VLOOKUP(B8498,customer!A:B,2,FALSE)</f>
        <v>Harald Elsworth</v>
      </c>
      <c r="D8498" t="s">
        <v>3921</v>
      </c>
      <c r="E8498" t="s">
        <v>3931</v>
      </c>
      <c r="F8498" s="9">
        <v>45054</v>
      </c>
      <c r="G8498" s="11">
        <v>26</v>
      </c>
    </row>
    <row r="8499" spans="2:7" x14ac:dyDescent="0.2">
      <c r="B8499" t="s">
        <v>3472</v>
      </c>
      <c r="C8499" t="str">
        <f>VLOOKUP(B8499,customer!A:B,2,FALSE)</f>
        <v>Harald Elsworth</v>
      </c>
      <c r="D8499" t="s">
        <v>3921</v>
      </c>
      <c r="E8499" t="s">
        <v>3931</v>
      </c>
      <c r="F8499" s="9">
        <v>45079</v>
      </c>
      <c r="G8499" s="11">
        <v>26</v>
      </c>
    </row>
    <row r="8500" spans="2:7" x14ac:dyDescent="0.2">
      <c r="B8500" t="s">
        <v>3473</v>
      </c>
      <c r="C8500" t="str">
        <f>VLOOKUP(B8500,customer!A:B,2,FALSE)</f>
        <v>Nye MacRirie</v>
      </c>
      <c r="D8500" t="s">
        <v>3949</v>
      </c>
      <c r="E8500" t="s">
        <v>3942</v>
      </c>
      <c r="F8500" s="9">
        <v>44699</v>
      </c>
      <c r="G8500" s="11">
        <v>25</v>
      </c>
    </row>
    <row r="8501" spans="2:7" x14ac:dyDescent="0.2">
      <c r="B8501" t="s">
        <v>3473</v>
      </c>
      <c r="C8501" t="str">
        <f>VLOOKUP(B8501,customer!A:B,2,FALSE)</f>
        <v>Nye MacRirie</v>
      </c>
      <c r="D8501" t="s">
        <v>3949</v>
      </c>
      <c r="E8501" t="s">
        <v>3942</v>
      </c>
      <c r="F8501" s="9">
        <v>44741</v>
      </c>
      <c r="G8501" s="11">
        <v>25</v>
      </c>
    </row>
    <row r="8502" spans="2:7" x14ac:dyDescent="0.2">
      <c r="B8502" t="s">
        <v>3473</v>
      </c>
      <c r="C8502" t="str">
        <f>VLOOKUP(B8502,customer!A:B,2,FALSE)</f>
        <v>Nye MacRirie</v>
      </c>
      <c r="D8502" t="s">
        <v>3949</v>
      </c>
      <c r="E8502" t="s">
        <v>3942</v>
      </c>
      <c r="F8502" s="9">
        <v>44764</v>
      </c>
      <c r="G8502" s="11">
        <v>25</v>
      </c>
    </row>
    <row r="8503" spans="2:7" x14ac:dyDescent="0.2">
      <c r="B8503" t="s">
        <v>3473</v>
      </c>
      <c r="C8503" t="str">
        <f>VLOOKUP(B8503,customer!A:B,2,FALSE)</f>
        <v>Nye MacRirie</v>
      </c>
      <c r="D8503" t="s">
        <v>3949</v>
      </c>
      <c r="E8503" t="s">
        <v>3942</v>
      </c>
      <c r="F8503" s="9">
        <v>44795</v>
      </c>
      <c r="G8503" s="11">
        <v>25</v>
      </c>
    </row>
    <row r="8504" spans="2:7" x14ac:dyDescent="0.2">
      <c r="B8504" t="s">
        <v>3473</v>
      </c>
      <c r="C8504" t="str">
        <f>VLOOKUP(B8504,customer!A:B,2,FALSE)</f>
        <v>Nye MacRirie</v>
      </c>
      <c r="D8504" t="s">
        <v>3949</v>
      </c>
      <c r="E8504" t="s">
        <v>3942</v>
      </c>
      <c r="F8504" s="9">
        <v>44837</v>
      </c>
      <c r="G8504" s="11">
        <v>25</v>
      </c>
    </row>
    <row r="8505" spans="2:7" x14ac:dyDescent="0.2">
      <c r="B8505" t="s">
        <v>3473</v>
      </c>
      <c r="C8505" t="str">
        <f>VLOOKUP(B8505,customer!A:B,2,FALSE)</f>
        <v>Nye MacRirie</v>
      </c>
      <c r="D8505" t="s">
        <v>3949</v>
      </c>
      <c r="E8505" t="s">
        <v>3942</v>
      </c>
      <c r="F8505" s="9">
        <v>44894</v>
      </c>
      <c r="G8505" s="11">
        <v>25</v>
      </c>
    </row>
    <row r="8506" spans="2:7" x14ac:dyDescent="0.2">
      <c r="B8506" t="s">
        <v>3473</v>
      </c>
      <c r="C8506" t="str">
        <f>VLOOKUP(B8506,customer!A:B,2,FALSE)</f>
        <v>Nye MacRirie</v>
      </c>
      <c r="D8506" t="s">
        <v>3949</v>
      </c>
      <c r="E8506" t="s">
        <v>3942</v>
      </c>
      <c r="F8506" s="9">
        <v>44923</v>
      </c>
      <c r="G8506" s="11">
        <v>25</v>
      </c>
    </row>
    <row r="8507" spans="2:7" x14ac:dyDescent="0.2">
      <c r="B8507" t="s">
        <v>3473</v>
      </c>
      <c r="C8507" t="str">
        <f>VLOOKUP(B8507,customer!A:B,2,FALSE)</f>
        <v>Nye MacRirie</v>
      </c>
      <c r="D8507" t="s">
        <v>3949</v>
      </c>
      <c r="E8507" t="s">
        <v>3942</v>
      </c>
      <c r="F8507" s="9">
        <v>44944</v>
      </c>
      <c r="G8507" s="11">
        <v>25</v>
      </c>
    </row>
    <row r="8508" spans="2:7" x14ac:dyDescent="0.2">
      <c r="B8508" t="s">
        <v>3473</v>
      </c>
      <c r="C8508" t="str">
        <f>VLOOKUP(B8508,customer!A:B,2,FALSE)</f>
        <v>Nye MacRirie</v>
      </c>
      <c r="D8508" t="s">
        <v>3949</v>
      </c>
      <c r="E8508" t="s">
        <v>3942</v>
      </c>
      <c r="F8508" s="9">
        <v>44982</v>
      </c>
      <c r="G8508" s="11">
        <v>25</v>
      </c>
    </row>
    <row r="8509" spans="2:7" x14ac:dyDescent="0.2">
      <c r="B8509" t="s">
        <v>3473</v>
      </c>
      <c r="C8509" t="str">
        <f>VLOOKUP(B8509,customer!A:B,2,FALSE)</f>
        <v>Nye MacRirie</v>
      </c>
      <c r="D8509" t="s">
        <v>3949</v>
      </c>
      <c r="E8509" t="s">
        <v>3942</v>
      </c>
      <c r="F8509" s="9">
        <v>44990</v>
      </c>
      <c r="G8509" s="11">
        <v>25</v>
      </c>
    </row>
    <row r="8510" spans="2:7" x14ac:dyDescent="0.2">
      <c r="B8510" t="s">
        <v>3473</v>
      </c>
      <c r="C8510" t="str">
        <f>VLOOKUP(B8510,customer!A:B,2,FALSE)</f>
        <v>Nye MacRirie</v>
      </c>
      <c r="D8510" t="s">
        <v>3949</v>
      </c>
      <c r="E8510" t="s">
        <v>3942</v>
      </c>
      <c r="F8510" s="9">
        <v>45037</v>
      </c>
      <c r="G8510" s="11">
        <v>25</v>
      </c>
    </row>
    <row r="8511" spans="2:7" x14ac:dyDescent="0.2">
      <c r="B8511" t="s">
        <v>3473</v>
      </c>
      <c r="C8511" t="str">
        <f>VLOOKUP(B8511,customer!A:B,2,FALSE)</f>
        <v>Nye MacRirie</v>
      </c>
      <c r="D8511" t="s">
        <v>3949</v>
      </c>
      <c r="E8511" t="s">
        <v>3942</v>
      </c>
      <c r="F8511" s="9">
        <v>45049</v>
      </c>
      <c r="G8511" s="11">
        <v>25</v>
      </c>
    </row>
    <row r="8512" spans="2:7" x14ac:dyDescent="0.2">
      <c r="B8512" t="s">
        <v>3473</v>
      </c>
      <c r="C8512" t="str">
        <f>VLOOKUP(B8512,customer!A:B,2,FALSE)</f>
        <v>Nye MacRirie</v>
      </c>
      <c r="D8512" t="s">
        <v>3925</v>
      </c>
      <c r="E8512" t="s">
        <v>3935</v>
      </c>
      <c r="F8512" s="9">
        <v>44762</v>
      </c>
      <c r="G8512" s="11">
        <v>13</v>
      </c>
    </row>
    <row r="8513" spans="2:7" x14ac:dyDescent="0.2">
      <c r="B8513" t="s">
        <v>3473</v>
      </c>
      <c r="C8513" t="str">
        <f>VLOOKUP(B8513,customer!A:B,2,FALSE)</f>
        <v>Nye MacRirie</v>
      </c>
      <c r="D8513" t="s">
        <v>3925</v>
      </c>
      <c r="E8513" t="s">
        <v>3935</v>
      </c>
      <c r="F8513" s="9">
        <v>44799</v>
      </c>
      <c r="G8513" s="11">
        <v>13</v>
      </c>
    </row>
    <row r="8514" spans="2:7" x14ac:dyDescent="0.2">
      <c r="B8514" t="s">
        <v>3473</v>
      </c>
      <c r="C8514" t="str">
        <f>VLOOKUP(B8514,customer!A:B,2,FALSE)</f>
        <v>Nye MacRirie</v>
      </c>
      <c r="D8514" t="s">
        <v>3925</v>
      </c>
      <c r="E8514" t="s">
        <v>3935</v>
      </c>
      <c r="F8514" s="9">
        <v>44825</v>
      </c>
      <c r="G8514" s="11">
        <v>13</v>
      </c>
    </row>
    <row r="8515" spans="2:7" x14ac:dyDescent="0.2">
      <c r="B8515" t="s">
        <v>3473</v>
      </c>
      <c r="C8515" t="str">
        <f>VLOOKUP(B8515,customer!A:B,2,FALSE)</f>
        <v>Nye MacRirie</v>
      </c>
      <c r="D8515" t="s">
        <v>3925</v>
      </c>
      <c r="E8515" t="s">
        <v>3935</v>
      </c>
      <c r="F8515" s="9">
        <v>44864</v>
      </c>
      <c r="G8515" s="11">
        <v>13</v>
      </c>
    </row>
    <row r="8516" spans="2:7" x14ac:dyDescent="0.2">
      <c r="B8516" t="s">
        <v>3473</v>
      </c>
      <c r="C8516" t="str">
        <f>VLOOKUP(B8516,customer!A:B,2,FALSE)</f>
        <v>Nye MacRirie</v>
      </c>
      <c r="D8516" t="s">
        <v>3925</v>
      </c>
      <c r="E8516" t="s">
        <v>3935</v>
      </c>
      <c r="F8516" s="9">
        <v>44885</v>
      </c>
      <c r="G8516" s="11">
        <v>13</v>
      </c>
    </row>
    <row r="8517" spans="2:7" x14ac:dyDescent="0.2">
      <c r="B8517" t="s">
        <v>3473</v>
      </c>
      <c r="C8517" t="str">
        <f>VLOOKUP(B8517,customer!A:B,2,FALSE)</f>
        <v>Nye MacRirie</v>
      </c>
      <c r="D8517" t="s">
        <v>3925</v>
      </c>
      <c r="E8517" t="s">
        <v>3935</v>
      </c>
      <c r="F8517" s="9">
        <v>44917</v>
      </c>
      <c r="G8517" s="11">
        <v>13</v>
      </c>
    </row>
    <row r="8518" spans="2:7" x14ac:dyDescent="0.2">
      <c r="B8518" t="s">
        <v>3473</v>
      </c>
      <c r="C8518" t="str">
        <f>VLOOKUP(B8518,customer!A:B,2,FALSE)</f>
        <v>Nye MacRirie</v>
      </c>
      <c r="D8518" t="s">
        <v>3925</v>
      </c>
      <c r="E8518" t="s">
        <v>3935</v>
      </c>
      <c r="F8518" s="9">
        <v>44991</v>
      </c>
      <c r="G8518" s="11">
        <v>13</v>
      </c>
    </row>
    <row r="8519" spans="2:7" x14ac:dyDescent="0.2">
      <c r="B8519" t="s">
        <v>3473</v>
      </c>
      <c r="C8519" t="str">
        <f>VLOOKUP(B8519,customer!A:B,2,FALSE)</f>
        <v>Nye MacRirie</v>
      </c>
      <c r="D8519" t="s">
        <v>3925</v>
      </c>
      <c r="E8519" t="s">
        <v>3935</v>
      </c>
      <c r="F8519" s="9">
        <v>45018</v>
      </c>
      <c r="G8519" s="11">
        <v>13</v>
      </c>
    </row>
    <row r="8520" spans="2:7" x14ac:dyDescent="0.2">
      <c r="B8520" t="s">
        <v>3473</v>
      </c>
      <c r="C8520" t="str">
        <f>VLOOKUP(B8520,customer!A:B,2,FALSE)</f>
        <v>Nye MacRirie</v>
      </c>
      <c r="D8520" t="s">
        <v>3925</v>
      </c>
      <c r="E8520" t="s">
        <v>3935</v>
      </c>
      <c r="F8520" s="9">
        <v>45050</v>
      </c>
      <c r="G8520" s="11">
        <v>13</v>
      </c>
    </row>
    <row r="8521" spans="2:7" x14ac:dyDescent="0.2">
      <c r="B8521" t="s">
        <v>3473</v>
      </c>
      <c r="C8521" t="str">
        <f>VLOOKUP(B8521,customer!A:B,2,FALSE)</f>
        <v>Nye MacRirie</v>
      </c>
      <c r="D8521" t="s">
        <v>3925</v>
      </c>
      <c r="E8521" t="s">
        <v>3935</v>
      </c>
      <c r="F8521" s="9">
        <v>45080</v>
      </c>
      <c r="G8521" s="11">
        <v>13</v>
      </c>
    </row>
    <row r="8522" spans="2:7" x14ac:dyDescent="0.2">
      <c r="B8522" t="s">
        <v>3474</v>
      </c>
      <c r="C8522" t="str">
        <f>VLOOKUP(B8522,customer!A:B,2,FALSE)</f>
        <v>Lilyan Moughtin</v>
      </c>
      <c r="D8522" t="s">
        <v>3952</v>
      </c>
      <c r="E8522" t="s">
        <v>3945</v>
      </c>
      <c r="F8522" s="9">
        <v>44744</v>
      </c>
      <c r="G8522" s="11">
        <v>16</v>
      </c>
    </row>
    <row r="8523" spans="2:7" x14ac:dyDescent="0.2">
      <c r="B8523" t="s">
        <v>3474</v>
      </c>
      <c r="C8523" t="str">
        <f>VLOOKUP(B8523,customer!A:B,2,FALSE)</f>
        <v>Lilyan Moughtin</v>
      </c>
      <c r="D8523" t="s">
        <v>3952</v>
      </c>
      <c r="E8523" t="s">
        <v>3945</v>
      </c>
      <c r="F8523" s="9">
        <v>44790</v>
      </c>
      <c r="G8523" s="11">
        <v>16</v>
      </c>
    </row>
    <row r="8524" spans="2:7" x14ac:dyDescent="0.2">
      <c r="B8524" t="s">
        <v>3474</v>
      </c>
      <c r="C8524" t="str">
        <f>VLOOKUP(B8524,customer!A:B,2,FALSE)</f>
        <v>Lilyan Moughtin</v>
      </c>
      <c r="D8524" t="s">
        <v>3952</v>
      </c>
      <c r="E8524" t="s">
        <v>3945</v>
      </c>
      <c r="F8524" s="9">
        <v>44943</v>
      </c>
      <c r="G8524" s="11">
        <v>16</v>
      </c>
    </row>
    <row r="8525" spans="2:7" x14ac:dyDescent="0.2">
      <c r="B8525" t="s">
        <v>3474</v>
      </c>
      <c r="C8525" t="str">
        <f>VLOOKUP(B8525,customer!A:B,2,FALSE)</f>
        <v>Lilyan Moughtin</v>
      </c>
      <c r="D8525" t="s">
        <v>3952</v>
      </c>
      <c r="E8525" t="s">
        <v>3945</v>
      </c>
      <c r="F8525" s="9">
        <v>44970</v>
      </c>
      <c r="G8525" s="11">
        <v>16</v>
      </c>
    </row>
    <row r="8526" spans="2:7" x14ac:dyDescent="0.2">
      <c r="B8526" t="s">
        <v>3474</v>
      </c>
      <c r="C8526" t="str">
        <f>VLOOKUP(B8526,customer!A:B,2,FALSE)</f>
        <v>Lilyan Moughtin</v>
      </c>
      <c r="D8526" t="s">
        <v>3952</v>
      </c>
      <c r="E8526" t="s">
        <v>3945</v>
      </c>
      <c r="F8526" s="9">
        <v>44995</v>
      </c>
      <c r="G8526" s="11">
        <v>16</v>
      </c>
    </row>
    <row r="8527" spans="2:7" x14ac:dyDescent="0.2">
      <c r="B8527" t="s">
        <v>3474</v>
      </c>
      <c r="C8527" t="str">
        <f>VLOOKUP(B8527,customer!A:B,2,FALSE)</f>
        <v>Lilyan Moughtin</v>
      </c>
      <c r="D8527" t="s">
        <v>3952</v>
      </c>
      <c r="E8527" t="s">
        <v>3945</v>
      </c>
      <c r="F8527" s="9">
        <v>45022</v>
      </c>
      <c r="G8527" s="11">
        <v>16</v>
      </c>
    </row>
    <row r="8528" spans="2:7" x14ac:dyDescent="0.2">
      <c r="B8528" t="s">
        <v>3474</v>
      </c>
      <c r="C8528" t="str">
        <f>VLOOKUP(B8528,customer!A:B,2,FALSE)</f>
        <v>Lilyan Moughtin</v>
      </c>
      <c r="D8528" t="s">
        <v>3952</v>
      </c>
      <c r="E8528" t="s">
        <v>3945</v>
      </c>
      <c r="F8528" s="9">
        <v>45058</v>
      </c>
      <c r="G8528" s="11">
        <v>16</v>
      </c>
    </row>
    <row r="8529" spans="2:7" x14ac:dyDescent="0.2">
      <c r="B8529" t="s">
        <v>3474</v>
      </c>
      <c r="C8529" t="str">
        <f>VLOOKUP(B8529,customer!A:B,2,FALSE)</f>
        <v>Lilyan Moughtin</v>
      </c>
      <c r="D8529" t="s">
        <v>3924</v>
      </c>
      <c r="E8529" t="s">
        <v>3934</v>
      </c>
      <c r="F8529" s="9">
        <v>44941</v>
      </c>
      <c r="G8529" s="11">
        <v>22</v>
      </c>
    </row>
    <row r="8530" spans="2:7" x14ac:dyDescent="0.2">
      <c r="B8530" t="s">
        <v>3474</v>
      </c>
      <c r="C8530" t="str">
        <f>VLOOKUP(B8530,customer!A:B,2,FALSE)</f>
        <v>Lilyan Moughtin</v>
      </c>
      <c r="D8530" t="s">
        <v>3924</v>
      </c>
      <c r="E8530" t="s">
        <v>3934</v>
      </c>
      <c r="F8530" s="9">
        <v>44980</v>
      </c>
      <c r="G8530" s="11">
        <v>22</v>
      </c>
    </row>
    <row r="8531" spans="2:7" x14ac:dyDescent="0.2">
      <c r="B8531" t="s">
        <v>3474</v>
      </c>
      <c r="C8531" t="str">
        <f>VLOOKUP(B8531,customer!A:B,2,FALSE)</f>
        <v>Lilyan Moughtin</v>
      </c>
      <c r="D8531" t="s">
        <v>3924</v>
      </c>
      <c r="E8531" t="s">
        <v>3934</v>
      </c>
      <c r="F8531" s="9">
        <v>44987</v>
      </c>
      <c r="G8531" s="11">
        <v>22</v>
      </c>
    </row>
    <row r="8532" spans="2:7" x14ac:dyDescent="0.2">
      <c r="B8532" t="s">
        <v>3474</v>
      </c>
      <c r="C8532" t="str">
        <f>VLOOKUP(B8532,customer!A:B,2,FALSE)</f>
        <v>Lilyan Moughtin</v>
      </c>
      <c r="D8532" t="s">
        <v>3924</v>
      </c>
      <c r="E8532" t="s">
        <v>3934</v>
      </c>
      <c r="F8532" s="9">
        <v>45037</v>
      </c>
      <c r="G8532" s="11">
        <v>22</v>
      </c>
    </row>
    <row r="8533" spans="2:7" x14ac:dyDescent="0.2">
      <c r="B8533" t="s">
        <v>3474</v>
      </c>
      <c r="C8533" t="str">
        <f>VLOOKUP(B8533,customer!A:B,2,FALSE)</f>
        <v>Lilyan Moughtin</v>
      </c>
      <c r="D8533" t="s">
        <v>3924</v>
      </c>
      <c r="E8533" t="s">
        <v>3934</v>
      </c>
      <c r="F8533" s="9">
        <v>45067</v>
      </c>
      <c r="G8533" s="11">
        <v>22</v>
      </c>
    </row>
    <row r="8534" spans="2:7" x14ac:dyDescent="0.2">
      <c r="B8534" t="s">
        <v>3475</v>
      </c>
      <c r="C8534" t="str">
        <f>VLOOKUP(B8534,customer!A:B,2,FALSE)</f>
        <v>Brock Jentet</v>
      </c>
      <c r="D8534" t="s">
        <v>3925</v>
      </c>
      <c r="E8534" t="s">
        <v>3935</v>
      </c>
      <c r="F8534" s="9">
        <v>44771</v>
      </c>
      <c r="G8534" s="11">
        <v>13</v>
      </c>
    </row>
    <row r="8535" spans="2:7" x14ac:dyDescent="0.2">
      <c r="B8535" t="s">
        <v>3475</v>
      </c>
      <c r="C8535" t="str">
        <f>VLOOKUP(B8535,customer!A:B,2,FALSE)</f>
        <v>Brock Jentet</v>
      </c>
      <c r="D8535" t="s">
        <v>3925</v>
      </c>
      <c r="E8535" t="s">
        <v>3935</v>
      </c>
      <c r="F8535" s="9">
        <v>44815</v>
      </c>
      <c r="G8535" s="11">
        <v>13</v>
      </c>
    </row>
    <row r="8536" spans="2:7" x14ac:dyDescent="0.2">
      <c r="B8536" t="s">
        <v>3475</v>
      </c>
      <c r="C8536" t="str">
        <f>VLOOKUP(B8536,customer!A:B,2,FALSE)</f>
        <v>Brock Jentet</v>
      </c>
      <c r="D8536" t="s">
        <v>3925</v>
      </c>
      <c r="E8536" t="s">
        <v>3935</v>
      </c>
      <c r="F8536" s="9">
        <v>44874</v>
      </c>
      <c r="G8536" s="11">
        <v>13</v>
      </c>
    </row>
    <row r="8537" spans="2:7" x14ac:dyDescent="0.2">
      <c r="B8537" t="s">
        <v>3475</v>
      </c>
      <c r="C8537" t="str">
        <f>VLOOKUP(B8537,customer!A:B,2,FALSE)</f>
        <v>Brock Jentet</v>
      </c>
      <c r="D8537" t="s">
        <v>3925</v>
      </c>
      <c r="E8537" t="s">
        <v>3935</v>
      </c>
      <c r="F8537" s="9">
        <v>44897</v>
      </c>
      <c r="G8537" s="11">
        <v>13</v>
      </c>
    </row>
    <row r="8538" spans="2:7" x14ac:dyDescent="0.2">
      <c r="B8538" t="s">
        <v>3475</v>
      </c>
      <c r="C8538" t="str">
        <f>VLOOKUP(B8538,customer!A:B,2,FALSE)</f>
        <v>Brock Jentet</v>
      </c>
      <c r="D8538" t="s">
        <v>3925</v>
      </c>
      <c r="E8538" t="s">
        <v>3935</v>
      </c>
      <c r="F8538" s="9">
        <v>44933</v>
      </c>
      <c r="G8538" s="11">
        <v>13</v>
      </c>
    </row>
    <row r="8539" spans="2:7" x14ac:dyDescent="0.2">
      <c r="B8539" t="s">
        <v>3475</v>
      </c>
      <c r="C8539" t="str">
        <f>VLOOKUP(B8539,customer!A:B,2,FALSE)</f>
        <v>Brock Jentet</v>
      </c>
      <c r="D8539" t="s">
        <v>3925</v>
      </c>
      <c r="E8539" t="s">
        <v>3935</v>
      </c>
      <c r="F8539" s="9">
        <v>44967</v>
      </c>
      <c r="G8539" s="11">
        <v>13</v>
      </c>
    </row>
    <row r="8540" spans="2:7" x14ac:dyDescent="0.2">
      <c r="B8540" t="s">
        <v>3475</v>
      </c>
      <c r="C8540" t="str">
        <f>VLOOKUP(B8540,customer!A:B,2,FALSE)</f>
        <v>Brock Jentet</v>
      </c>
      <c r="D8540" t="s">
        <v>3925</v>
      </c>
      <c r="E8540" t="s">
        <v>3935</v>
      </c>
      <c r="F8540" s="9">
        <v>44991</v>
      </c>
      <c r="G8540" s="11">
        <v>13</v>
      </c>
    </row>
    <row r="8541" spans="2:7" x14ac:dyDescent="0.2">
      <c r="B8541" t="s">
        <v>3475</v>
      </c>
      <c r="C8541" t="str">
        <f>VLOOKUP(B8541,customer!A:B,2,FALSE)</f>
        <v>Brock Jentet</v>
      </c>
      <c r="D8541" t="s">
        <v>3925</v>
      </c>
      <c r="E8541" t="s">
        <v>3935</v>
      </c>
      <c r="F8541" s="9">
        <v>45018</v>
      </c>
      <c r="G8541" s="11">
        <v>13</v>
      </c>
    </row>
    <row r="8542" spans="2:7" x14ac:dyDescent="0.2">
      <c r="B8542" t="s">
        <v>3475</v>
      </c>
      <c r="C8542" t="str">
        <f>VLOOKUP(B8542,customer!A:B,2,FALSE)</f>
        <v>Brock Jentet</v>
      </c>
      <c r="D8542" t="s">
        <v>3925</v>
      </c>
      <c r="E8542" t="s">
        <v>3935</v>
      </c>
      <c r="F8542" s="9">
        <v>45087</v>
      </c>
      <c r="G8542" s="11">
        <v>13</v>
      </c>
    </row>
    <row r="8543" spans="2:7" x14ac:dyDescent="0.2">
      <c r="B8543" t="s">
        <v>3475</v>
      </c>
      <c r="C8543" t="str">
        <f>VLOOKUP(B8543,customer!A:B,2,FALSE)</f>
        <v>Brock Jentet</v>
      </c>
      <c r="D8543" t="s">
        <v>3922</v>
      </c>
      <c r="E8543" t="s">
        <v>3932</v>
      </c>
      <c r="F8543" s="9">
        <v>44866</v>
      </c>
      <c r="G8543" s="11">
        <v>62</v>
      </c>
    </row>
    <row r="8544" spans="2:7" x14ac:dyDescent="0.2">
      <c r="B8544" t="s">
        <v>3475</v>
      </c>
      <c r="C8544" t="str">
        <f>VLOOKUP(B8544,customer!A:B,2,FALSE)</f>
        <v>Brock Jentet</v>
      </c>
      <c r="D8544" t="s">
        <v>3922</v>
      </c>
      <c r="E8544" t="s">
        <v>3932</v>
      </c>
      <c r="F8544" s="9">
        <v>44896</v>
      </c>
      <c r="G8544" s="11">
        <v>62</v>
      </c>
    </row>
    <row r="8545" spans="2:7" x14ac:dyDescent="0.2">
      <c r="B8545" t="s">
        <v>3475</v>
      </c>
      <c r="C8545" t="str">
        <f>VLOOKUP(B8545,customer!A:B,2,FALSE)</f>
        <v>Brock Jentet</v>
      </c>
      <c r="D8545" t="s">
        <v>3922</v>
      </c>
      <c r="E8545" t="s">
        <v>3932</v>
      </c>
      <c r="F8545" s="9">
        <v>44929</v>
      </c>
      <c r="G8545" s="11">
        <v>62</v>
      </c>
    </row>
    <row r="8546" spans="2:7" x14ac:dyDescent="0.2">
      <c r="B8546" t="s">
        <v>3475</v>
      </c>
      <c r="C8546" t="str">
        <f>VLOOKUP(B8546,customer!A:B,2,FALSE)</f>
        <v>Brock Jentet</v>
      </c>
      <c r="D8546" t="s">
        <v>3922</v>
      </c>
      <c r="E8546" t="s">
        <v>3932</v>
      </c>
      <c r="F8546" s="9">
        <v>44971</v>
      </c>
      <c r="G8546" s="11">
        <v>62</v>
      </c>
    </row>
    <row r="8547" spans="2:7" x14ac:dyDescent="0.2">
      <c r="B8547" t="s">
        <v>3475</v>
      </c>
      <c r="C8547" t="str">
        <f>VLOOKUP(B8547,customer!A:B,2,FALSE)</f>
        <v>Brock Jentet</v>
      </c>
      <c r="D8547" t="s">
        <v>3922</v>
      </c>
      <c r="E8547" t="s">
        <v>3932</v>
      </c>
      <c r="F8547" s="9">
        <v>44991</v>
      </c>
      <c r="G8547" s="11">
        <v>62</v>
      </c>
    </row>
    <row r="8548" spans="2:7" x14ac:dyDescent="0.2">
      <c r="B8548" t="s">
        <v>3475</v>
      </c>
      <c r="C8548" t="str">
        <f>VLOOKUP(B8548,customer!A:B,2,FALSE)</f>
        <v>Brock Jentet</v>
      </c>
      <c r="D8548" t="s">
        <v>3922</v>
      </c>
      <c r="E8548" t="s">
        <v>3932</v>
      </c>
      <c r="F8548" s="9">
        <v>45017</v>
      </c>
      <c r="G8548" s="11">
        <v>62</v>
      </c>
    </row>
    <row r="8549" spans="2:7" x14ac:dyDescent="0.2">
      <c r="B8549" t="s">
        <v>3475</v>
      </c>
      <c r="C8549" t="str">
        <f>VLOOKUP(B8549,customer!A:B,2,FALSE)</f>
        <v>Brock Jentet</v>
      </c>
      <c r="D8549" t="s">
        <v>3922</v>
      </c>
      <c r="E8549" t="s">
        <v>3932</v>
      </c>
      <c r="F8549" s="9">
        <v>45051</v>
      </c>
      <c r="G8549" s="11">
        <v>62</v>
      </c>
    </row>
    <row r="8550" spans="2:7" x14ac:dyDescent="0.2">
      <c r="B8550" t="s">
        <v>3476</v>
      </c>
      <c r="C8550" t="str">
        <f>VLOOKUP(B8550,customer!A:B,2,FALSE)</f>
        <v>Kaylil Schule</v>
      </c>
      <c r="D8550" t="s">
        <v>3925</v>
      </c>
      <c r="E8550" t="s">
        <v>3935</v>
      </c>
      <c r="F8550" s="9">
        <v>44701</v>
      </c>
      <c r="G8550" s="11">
        <v>13</v>
      </c>
    </row>
    <row r="8551" spans="2:7" x14ac:dyDescent="0.2">
      <c r="B8551" t="s">
        <v>3476</v>
      </c>
      <c r="C8551" t="str">
        <f>VLOOKUP(B8551,customer!A:B,2,FALSE)</f>
        <v>Kaylil Schule</v>
      </c>
      <c r="D8551" t="s">
        <v>3925</v>
      </c>
      <c r="E8551" t="s">
        <v>3935</v>
      </c>
      <c r="F8551" s="9">
        <v>44766</v>
      </c>
      <c r="G8551" s="11">
        <v>13</v>
      </c>
    </row>
    <row r="8552" spans="2:7" x14ac:dyDescent="0.2">
      <c r="B8552" t="s">
        <v>3476</v>
      </c>
      <c r="C8552" t="str">
        <f>VLOOKUP(B8552,customer!A:B,2,FALSE)</f>
        <v>Kaylil Schule</v>
      </c>
      <c r="D8552" t="s">
        <v>3925</v>
      </c>
      <c r="E8552" t="s">
        <v>3935</v>
      </c>
      <c r="F8552" s="9">
        <v>44797</v>
      </c>
      <c r="G8552" s="11">
        <v>13</v>
      </c>
    </row>
    <row r="8553" spans="2:7" x14ac:dyDescent="0.2">
      <c r="B8553" t="s">
        <v>3476</v>
      </c>
      <c r="C8553" t="str">
        <f>VLOOKUP(B8553,customer!A:B,2,FALSE)</f>
        <v>Kaylil Schule</v>
      </c>
      <c r="D8553" t="s">
        <v>3925</v>
      </c>
      <c r="E8553" t="s">
        <v>3935</v>
      </c>
      <c r="F8553" s="9">
        <v>44829</v>
      </c>
      <c r="G8553" s="11">
        <v>13</v>
      </c>
    </row>
    <row r="8554" spans="2:7" x14ac:dyDescent="0.2">
      <c r="B8554" t="s">
        <v>3476</v>
      </c>
      <c r="C8554" t="str">
        <f>VLOOKUP(B8554,customer!A:B,2,FALSE)</f>
        <v>Kaylil Schule</v>
      </c>
      <c r="D8554" t="s">
        <v>3925</v>
      </c>
      <c r="E8554" t="s">
        <v>3935</v>
      </c>
      <c r="F8554" s="9">
        <v>44856</v>
      </c>
      <c r="G8554" s="11">
        <v>13</v>
      </c>
    </row>
    <row r="8555" spans="2:7" x14ac:dyDescent="0.2">
      <c r="B8555" t="s">
        <v>3476</v>
      </c>
      <c r="C8555" t="str">
        <f>VLOOKUP(B8555,customer!A:B,2,FALSE)</f>
        <v>Kaylil Schule</v>
      </c>
      <c r="D8555" t="s">
        <v>3925</v>
      </c>
      <c r="E8555" t="s">
        <v>3935</v>
      </c>
      <c r="F8555" s="9">
        <v>44869</v>
      </c>
      <c r="G8555" s="11">
        <v>13</v>
      </c>
    </row>
    <row r="8556" spans="2:7" x14ac:dyDescent="0.2">
      <c r="B8556" t="s">
        <v>3476</v>
      </c>
      <c r="C8556" t="str">
        <f>VLOOKUP(B8556,customer!A:B,2,FALSE)</f>
        <v>Kaylil Schule</v>
      </c>
      <c r="D8556" t="s">
        <v>3925</v>
      </c>
      <c r="E8556" t="s">
        <v>3935</v>
      </c>
      <c r="F8556" s="9">
        <v>44917</v>
      </c>
      <c r="G8556" s="11">
        <v>13</v>
      </c>
    </row>
    <row r="8557" spans="2:7" x14ac:dyDescent="0.2">
      <c r="B8557" t="s">
        <v>3476</v>
      </c>
      <c r="C8557" t="str">
        <f>VLOOKUP(B8557,customer!A:B,2,FALSE)</f>
        <v>Kaylil Schule</v>
      </c>
      <c r="D8557" t="s">
        <v>3925</v>
      </c>
      <c r="E8557" t="s">
        <v>3935</v>
      </c>
      <c r="F8557" s="9">
        <v>44928</v>
      </c>
      <c r="G8557" s="11">
        <v>13</v>
      </c>
    </row>
    <row r="8558" spans="2:7" x14ac:dyDescent="0.2">
      <c r="B8558" t="s">
        <v>3476</v>
      </c>
      <c r="C8558" t="str">
        <f>VLOOKUP(B8558,customer!A:B,2,FALSE)</f>
        <v>Kaylil Schule</v>
      </c>
      <c r="D8558" t="s">
        <v>3925</v>
      </c>
      <c r="E8558" t="s">
        <v>3935</v>
      </c>
      <c r="F8558" s="9">
        <v>45009</v>
      </c>
      <c r="G8558" s="11">
        <v>13</v>
      </c>
    </row>
    <row r="8559" spans="2:7" x14ac:dyDescent="0.2">
      <c r="B8559" t="s">
        <v>3476</v>
      </c>
      <c r="C8559" t="str">
        <f>VLOOKUP(B8559,customer!A:B,2,FALSE)</f>
        <v>Kaylil Schule</v>
      </c>
      <c r="D8559" t="s">
        <v>3925</v>
      </c>
      <c r="E8559" t="s">
        <v>3935</v>
      </c>
      <c r="F8559" s="9">
        <v>45070</v>
      </c>
      <c r="G8559" s="11">
        <v>13</v>
      </c>
    </row>
    <row r="8560" spans="2:7" x14ac:dyDescent="0.2">
      <c r="B8560" t="s">
        <v>3476</v>
      </c>
      <c r="C8560" t="str">
        <f>VLOOKUP(B8560,customer!A:B,2,FALSE)</f>
        <v>Kaylil Schule</v>
      </c>
      <c r="D8560" t="s">
        <v>3920</v>
      </c>
      <c r="E8560" t="s">
        <v>3930</v>
      </c>
      <c r="F8560" s="9">
        <v>44970</v>
      </c>
      <c r="G8560" s="11">
        <v>10</v>
      </c>
    </row>
    <row r="8561" spans="2:7" x14ac:dyDescent="0.2">
      <c r="B8561" t="s">
        <v>3476</v>
      </c>
      <c r="C8561" t="str">
        <f>VLOOKUP(B8561,customer!A:B,2,FALSE)</f>
        <v>Kaylil Schule</v>
      </c>
      <c r="D8561" t="s">
        <v>3920</v>
      </c>
      <c r="E8561" t="s">
        <v>3930</v>
      </c>
      <c r="F8561" s="9">
        <v>45007</v>
      </c>
      <c r="G8561" s="11">
        <v>10</v>
      </c>
    </row>
    <row r="8562" spans="2:7" x14ac:dyDescent="0.2">
      <c r="B8562" t="s">
        <v>3476</v>
      </c>
      <c r="C8562" t="str">
        <f>VLOOKUP(B8562,customer!A:B,2,FALSE)</f>
        <v>Kaylil Schule</v>
      </c>
      <c r="D8562" t="s">
        <v>3920</v>
      </c>
      <c r="E8562" t="s">
        <v>3930</v>
      </c>
      <c r="F8562" s="9">
        <v>45042</v>
      </c>
      <c r="G8562" s="11">
        <v>10</v>
      </c>
    </row>
    <row r="8563" spans="2:7" x14ac:dyDescent="0.2">
      <c r="B8563" t="s">
        <v>3476</v>
      </c>
      <c r="C8563" t="str">
        <f>VLOOKUP(B8563,customer!A:B,2,FALSE)</f>
        <v>Kaylil Schule</v>
      </c>
      <c r="D8563" t="s">
        <v>3920</v>
      </c>
      <c r="E8563" t="s">
        <v>3930</v>
      </c>
      <c r="F8563" s="9">
        <v>45061</v>
      </c>
      <c r="G8563" s="11">
        <v>10</v>
      </c>
    </row>
    <row r="8564" spans="2:7" x14ac:dyDescent="0.2">
      <c r="B8564" t="s">
        <v>3477</v>
      </c>
      <c r="C8564" t="str">
        <f>VLOOKUP(B8564,customer!A:B,2,FALSE)</f>
        <v>Timi Levings</v>
      </c>
      <c r="D8564" t="s">
        <v>3947</v>
      </c>
      <c r="E8564" t="s">
        <v>3940</v>
      </c>
      <c r="F8564" s="9">
        <v>44674</v>
      </c>
      <c r="G8564" s="11">
        <v>62</v>
      </c>
    </row>
    <row r="8565" spans="2:7" x14ac:dyDescent="0.2">
      <c r="B8565" t="s">
        <v>3477</v>
      </c>
      <c r="C8565" t="str">
        <f>VLOOKUP(B8565,customer!A:B,2,FALSE)</f>
        <v>Timi Levings</v>
      </c>
      <c r="D8565" t="s">
        <v>3947</v>
      </c>
      <c r="E8565" t="s">
        <v>3940</v>
      </c>
      <c r="F8565" s="9">
        <v>44712</v>
      </c>
      <c r="G8565" s="11">
        <v>62</v>
      </c>
    </row>
    <row r="8566" spans="2:7" x14ac:dyDescent="0.2">
      <c r="B8566" t="s">
        <v>3477</v>
      </c>
      <c r="C8566" t="str">
        <f>VLOOKUP(B8566,customer!A:B,2,FALSE)</f>
        <v>Timi Levings</v>
      </c>
      <c r="D8566" t="s">
        <v>3947</v>
      </c>
      <c r="E8566" t="s">
        <v>3940</v>
      </c>
      <c r="F8566" s="9">
        <v>44717</v>
      </c>
      <c r="G8566" s="11">
        <v>62</v>
      </c>
    </row>
    <row r="8567" spans="2:7" x14ac:dyDescent="0.2">
      <c r="B8567" t="s">
        <v>3477</v>
      </c>
      <c r="C8567" t="str">
        <f>VLOOKUP(B8567,customer!A:B,2,FALSE)</f>
        <v>Timi Levings</v>
      </c>
      <c r="D8567" t="s">
        <v>3947</v>
      </c>
      <c r="E8567" t="s">
        <v>3940</v>
      </c>
      <c r="F8567" s="9">
        <v>44796</v>
      </c>
      <c r="G8567" s="11">
        <v>62</v>
      </c>
    </row>
    <row r="8568" spans="2:7" x14ac:dyDescent="0.2">
      <c r="B8568" t="s">
        <v>3477</v>
      </c>
      <c r="C8568" t="str">
        <f>VLOOKUP(B8568,customer!A:B,2,FALSE)</f>
        <v>Timi Levings</v>
      </c>
      <c r="D8568" t="s">
        <v>3947</v>
      </c>
      <c r="E8568" t="s">
        <v>3940</v>
      </c>
      <c r="F8568" s="9">
        <v>44833</v>
      </c>
      <c r="G8568" s="11">
        <v>62</v>
      </c>
    </row>
    <row r="8569" spans="2:7" x14ac:dyDescent="0.2">
      <c r="B8569" t="s">
        <v>3477</v>
      </c>
      <c r="C8569" t="str">
        <f>VLOOKUP(B8569,customer!A:B,2,FALSE)</f>
        <v>Timi Levings</v>
      </c>
      <c r="D8569" t="s">
        <v>3947</v>
      </c>
      <c r="E8569" t="s">
        <v>3940</v>
      </c>
      <c r="F8569" s="9">
        <v>44839</v>
      </c>
      <c r="G8569" s="11">
        <v>62</v>
      </c>
    </row>
    <row r="8570" spans="2:7" x14ac:dyDescent="0.2">
      <c r="B8570" t="s">
        <v>3477</v>
      </c>
      <c r="C8570" t="str">
        <f>VLOOKUP(B8570,customer!A:B,2,FALSE)</f>
        <v>Timi Levings</v>
      </c>
      <c r="D8570" t="s">
        <v>3947</v>
      </c>
      <c r="E8570" t="s">
        <v>3940</v>
      </c>
      <c r="F8570" s="9">
        <v>44962</v>
      </c>
      <c r="G8570" s="11">
        <v>62</v>
      </c>
    </row>
    <row r="8571" spans="2:7" x14ac:dyDescent="0.2">
      <c r="B8571" t="s">
        <v>3477</v>
      </c>
      <c r="C8571" t="str">
        <f>VLOOKUP(B8571,customer!A:B,2,FALSE)</f>
        <v>Timi Levings</v>
      </c>
      <c r="D8571" t="s">
        <v>3947</v>
      </c>
      <c r="E8571" t="s">
        <v>3940</v>
      </c>
      <c r="F8571" s="9">
        <v>45012</v>
      </c>
      <c r="G8571" s="11">
        <v>62</v>
      </c>
    </row>
    <row r="8572" spans="2:7" x14ac:dyDescent="0.2">
      <c r="B8572" t="s">
        <v>3477</v>
      </c>
      <c r="C8572" t="str">
        <f>VLOOKUP(B8572,customer!A:B,2,FALSE)</f>
        <v>Timi Levings</v>
      </c>
      <c r="D8572" t="s">
        <v>3947</v>
      </c>
      <c r="E8572" t="s">
        <v>3940</v>
      </c>
      <c r="F8572" s="9">
        <v>45075</v>
      </c>
      <c r="G8572" s="11">
        <v>62</v>
      </c>
    </row>
    <row r="8573" spans="2:7" x14ac:dyDescent="0.2">
      <c r="B8573" t="s">
        <v>3477</v>
      </c>
      <c r="C8573" t="str">
        <f>VLOOKUP(B8573,customer!A:B,2,FALSE)</f>
        <v>Timi Levings</v>
      </c>
      <c r="D8573" t="s">
        <v>3951</v>
      </c>
      <c r="E8573" t="s">
        <v>3944</v>
      </c>
      <c r="F8573" s="9">
        <v>44900</v>
      </c>
      <c r="G8573" s="11">
        <v>14</v>
      </c>
    </row>
    <row r="8574" spans="2:7" x14ac:dyDescent="0.2">
      <c r="B8574" t="s">
        <v>3477</v>
      </c>
      <c r="C8574" t="str">
        <f>VLOOKUP(B8574,customer!A:B,2,FALSE)</f>
        <v>Timi Levings</v>
      </c>
      <c r="D8574" t="s">
        <v>3951</v>
      </c>
      <c r="E8574" t="s">
        <v>3944</v>
      </c>
      <c r="F8574" s="9">
        <v>44942</v>
      </c>
      <c r="G8574" s="11">
        <v>14</v>
      </c>
    </row>
    <row r="8575" spans="2:7" x14ac:dyDescent="0.2">
      <c r="B8575" t="s">
        <v>3477</v>
      </c>
      <c r="C8575" t="str">
        <f>VLOOKUP(B8575,customer!A:B,2,FALSE)</f>
        <v>Timi Levings</v>
      </c>
      <c r="D8575" t="s">
        <v>3951</v>
      </c>
      <c r="E8575" t="s">
        <v>3944</v>
      </c>
      <c r="F8575" s="9">
        <v>44971</v>
      </c>
      <c r="G8575" s="11">
        <v>14</v>
      </c>
    </row>
    <row r="8576" spans="2:7" x14ac:dyDescent="0.2">
      <c r="B8576" t="s">
        <v>3477</v>
      </c>
      <c r="C8576" t="str">
        <f>VLOOKUP(B8576,customer!A:B,2,FALSE)</f>
        <v>Timi Levings</v>
      </c>
      <c r="D8576" t="s">
        <v>3951</v>
      </c>
      <c r="E8576" t="s">
        <v>3944</v>
      </c>
      <c r="F8576" s="9">
        <v>44999</v>
      </c>
      <c r="G8576" s="11">
        <v>14</v>
      </c>
    </row>
    <row r="8577" spans="2:7" x14ac:dyDescent="0.2">
      <c r="B8577" t="s">
        <v>3477</v>
      </c>
      <c r="C8577" t="str">
        <f>VLOOKUP(B8577,customer!A:B,2,FALSE)</f>
        <v>Timi Levings</v>
      </c>
      <c r="D8577" t="s">
        <v>3951</v>
      </c>
      <c r="E8577" t="s">
        <v>3944</v>
      </c>
      <c r="F8577" s="9">
        <v>45029</v>
      </c>
      <c r="G8577" s="11">
        <v>14</v>
      </c>
    </row>
    <row r="8578" spans="2:7" x14ac:dyDescent="0.2">
      <c r="B8578" t="s">
        <v>3477</v>
      </c>
      <c r="C8578" t="str">
        <f>VLOOKUP(B8578,customer!A:B,2,FALSE)</f>
        <v>Timi Levings</v>
      </c>
      <c r="D8578" t="s">
        <v>3951</v>
      </c>
      <c r="E8578" t="s">
        <v>3944</v>
      </c>
      <c r="F8578" s="9">
        <v>45056</v>
      </c>
      <c r="G8578" s="11">
        <v>14</v>
      </c>
    </row>
    <row r="8579" spans="2:7" x14ac:dyDescent="0.2">
      <c r="B8579" t="s">
        <v>3478</v>
      </c>
      <c r="C8579" t="str">
        <f>VLOOKUP(B8579,customer!A:B,2,FALSE)</f>
        <v>Iormina Rudderham</v>
      </c>
      <c r="D8579" t="s">
        <v>3951</v>
      </c>
      <c r="E8579" t="s">
        <v>3944</v>
      </c>
      <c r="F8579" s="9">
        <v>44570</v>
      </c>
      <c r="G8579" s="11">
        <v>14</v>
      </c>
    </row>
    <row r="8580" spans="2:7" x14ac:dyDescent="0.2">
      <c r="B8580" t="s">
        <v>3478</v>
      </c>
      <c r="C8580" t="str">
        <f>VLOOKUP(B8580,customer!A:B,2,FALSE)</f>
        <v>Iormina Rudderham</v>
      </c>
      <c r="D8580" t="s">
        <v>3951</v>
      </c>
      <c r="E8580" t="s">
        <v>3944</v>
      </c>
      <c r="F8580" s="9">
        <v>44608</v>
      </c>
      <c r="G8580" s="11">
        <v>14</v>
      </c>
    </row>
    <row r="8581" spans="2:7" x14ac:dyDescent="0.2">
      <c r="B8581" t="s">
        <v>3478</v>
      </c>
      <c r="C8581" t="str">
        <f>VLOOKUP(B8581,customer!A:B,2,FALSE)</f>
        <v>Iormina Rudderham</v>
      </c>
      <c r="D8581" t="s">
        <v>3951</v>
      </c>
      <c r="E8581" t="s">
        <v>3944</v>
      </c>
      <c r="F8581" s="9">
        <v>44632</v>
      </c>
      <c r="G8581" s="11">
        <v>14</v>
      </c>
    </row>
    <row r="8582" spans="2:7" x14ac:dyDescent="0.2">
      <c r="B8582" t="s">
        <v>3478</v>
      </c>
      <c r="C8582" t="str">
        <f>VLOOKUP(B8582,customer!A:B,2,FALSE)</f>
        <v>Iormina Rudderham</v>
      </c>
      <c r="D8582" t="s">
        <v>3951</v>
      </c>
      <c r="E8582" t="s">
        <v>3944</v>
      </c>
      <c r="F8582" s="9">
        <v>44762</v>
      </c>
      <c r="G8582" s="11">
        <v>14</v>
      </c>
    </row>
    <row r="8583" spans="2:7" x14ac:dyDescent="0.2">
      <c r="B8583" t="s">
        <v>3478</v>
      </c>
      <c r="C8583" t="str">
        <f>VLOOKUP(B8583,customer!A:B,2,FALSE)</f>
        <v>Iormina Rudderham</v>
      </c>
      <c r="D8583" t="s">
        <v>3951</v>
      </c>
      <c r="E8583" t="s">
        <v>3944</v>
      </c>
      <c r="F8583" s="9">
        <v>44823</v>
      </c>
      <c r="G8583" s="11">
        <v>14</v>
      </c>
    </row>
    <row r="8584" spans="2:7" x14ac:dyDescent="0.2">
      <c r="B8584" t="s">
        <v>3478</v>
      </c>
      <c r="C8584" t="str">
        <f>VLOOKUP(B8584,customer!A:B,2,FALSE)</f>
        <v>Iormina Rudderham</v>
      </c>
      <c r="D8584" t="s">
        <v>3951</v>
      </c>
      <c r="E8584" t="s">
        <v>3944</v>
      </c>
      <c r="F8584" s="9">
        <v>44854</v>
      </c>
      <c r="G8584" s="11">
        <v>14</v>
      </c>
    </row>
    <row r="8585" spans="2:7" x14ac:dyDescent="0.2">
      <c r="B8585" t="s">
        <v>3478</v>
      </c>
      <c r="C8585" t="str">
        <f>VLOOKUP(B8585,customer!A:B,2,FALSE)</f>
        <v>Iormina Rudderham</v>
      </c>
      <c r="D8585" t="s">
        <v>3951</v>
      </c>
      <c r="E8585" t="s">
        <v>3944</v>
      </c>
      <c r="F8585" s="9">
        <v>44879</v>
      </c>
      <c r="G8585" s="11">
        <v>14</v>
      </c>
    </row>
    <row r="8586" spans="2:7" x14ac:dyDescent="0.2">
      <c r="B8586" t="s">
        <v>3478</v>
      </c>
      <c r="C8586" t="str">
        <f>VLOOKUP(B8586,customer!A:B,2,FALSE)</f>
        <v>Iormina Rudderham</v>
      </c>
      <c r="D8586" t="s">
        <v>3951</v>
      </c>
      <c r="E8586" t="s">
        <v>3944</v>
      </c>
      <c r="F8586" s="9">
        <v>44904</v>
      </c>
      <c r="G8586" s="11">
        <v>14</v>
      </c>
    </row>
    <row r="8587" spans="2:7" x14ac:dyDescent="0.2">
      <c r="B8587" t="s">
        <v>3478</v>
      </c>
      <c r="C8587" t="str">
        <f>VLOOKUP(B8587,customer!A:B,2,FALSE)</f>
        <v>Iormina Rudderham</v>
      </c>
      <c r="D8587" t="s">
        <v>3951</v>
      </c>
      <c r="E8587" t="s">
        <v>3944</v>
      </c>
      <c r="F8587" s="9">
        <v>45004</v>
      </c>
      <c r="G8587" s="11">
        <v>14</v>
      </c>
    </row>
    <row r="8588" spans="2:7" x14ac:dyDescent="0.2">
      <c r="B8588" t="s">
        <v>3478</v>
      </c>
      <c r="C8588" t="str">
        <f>VLOOKUP(B8588,customer!A:B,2,FALSE)</f>
        <v>Iormina Rudderham</v>
      </c>
      <c r="D8588" t="s">
        <v>3951</v>
      </c>
      <c r="E8588" t="s">
        <v>3944</v>
      </c>
      <c r="F8588" s="9">
        <v>45062</v>
      </c>
      <c r="G8588" s="11">
        <v>14</v>
      </c>
    </row>
    <row r="8589" spans="2:7" x14ac:dyDescent="0.2">
      <c r="B8589" t="s">
        <v>3478</v>
      </c>
      <c r="C8589" t="str">
        <f>VLOOKUP(B8589,customer!A:B,2,FALSE)</f>
        <v>Iormina Rudderham</v>
      </c>
      <c r="D8589" t="s">
        <v>3949</v>
      </c>
      <c r="E8589" t="s">
        <v>3942</v>
      </c>
      <c r="F8589" s="9">
        <v>44678</v>
      </c>
      <c r="G8589" s="11">
        <v>25</v>
      </c>
    </row>
    <row r="8590" spans="2:7" x14ac:dyDescent="0.2">
      <c r="B8590" t="s">
        <v>3478</v>
      </c>
      <c r="C8590" t="str">
        <f>VLOOKUP(B8590,customer!A:B,2,FALSE)</f>
        <v>Iormina Rudderham</v>
      </c>
      <c r="D8590" t="s">
        <v>3949</v>
      </c>
      <c r="E8590" t="s">
        <v>3942</v>
      </c>
      <c r="F8590" s="9">
        <v>44723</v>
      </c>
      <c r="G8590" s="11">
        <v>25</v>
      </c>
    </row>
    <row r="8591" spans="2:7" x14ac:dyDescent="0.2">
      <c r="B8591" t="s">
        <v>3478</v>
      </c>
      <c r="C8591" t="str">
        <f>VLOOKUP(B8591,customer!A:B,2,FALSE)</f>
        <v>Iormina Rudderham</v>
      </c>
      <c r="D8591" t="s">
        <v>3949</v>
      </c>
      <c r="E8591" t="s">
        <v>3942</v>
      </c>
      <c r="F8591" s="9">
        <v>44835</v>
      </c>
      <c r="G8591" s="11">
        <v>25</v>
      </c>
    </row>
    <row r="8592" spans="2:7" x14ac:dyDescent="0.2">
      <c r="B8592" t="s">
        <v>3478</v>
      </c>
      <c r="C8592" t="str">
        <f>VLOOKUP(B8592,customer!A:B,2,FALSE)</f>
        <v>Iormina Rudderham</v>
      </c>
      <c r="D8592" t="s">
        <v>3949</v>
      </c>
      <c r="E8592" t="s">
        <v>3942</v>
      </c>
      <c r="F8592" s="9">
        <v>44926</v>
      </c>
      <c r="G8592" s="11">
        <v>25</v>
      </c>
    </row>
    <row r="8593" spans="2:7" x14ac:dyDescent="0.2">
      <c r="B8593" t="s">
        <v>3478</v>
      </c>
      <c r="C8593" t="str">
        <f>VLOOKUP(B8593,customer!A:B,2,FALSE)</f>
        <v>Iormina Rudderham</v>
      </c>
      <c r="D8593" t="s">
        <v>3949</v>
      </c>
      <c r="E8593" t="s">
        <v>3942</v>
      </c>
      <c r="F8593" s="9">
        <v>44995</v>
      </c>
      <c r="G8593" s="11">
        <v>25</v>
      </c>
    </row>
    <row r="8594" spans="2:7" x14ac:dyDescent="0.2">
      <c r="B8594" t="s">
        <v>3478</v>
      </c>
      <c r="C8594" t="str">
        <f>VLOOKUP(B8594,customer!A:B,2,FALSE)</f>
        <v>Iormina Rudderham</v>
      </c>
      <c r="D8594" t="s">
        <v>3949</v>
      </c>
      <c r="E8594" t="s">
        <v>3942</v>
      </c>
      <c r="F8594" s="9">
        <v>45020</v>
      </c>
      <c r="G8594" s="11">
        <v>25</v>
      </c>
    </row>
    <row r="8595" spans="2:7" x14ac:dyDescent="0.2">
      <c r="B8595" t="s">
        <v>3478</v>
      </c>
      <c r="C8595" t="str">
        <f>VLOOKUP(B8595,customer!A:B,2,FALSE)</f>
        <v>Iormina Rudderham</v>
      </c>
      <c r="D8595" t="s">
        <v>3949</v>
      </c>
      <c r="E8595" t="s">
        <v>3942</v>
      </c>
      <c r="F8595" s="9">
        <v>45083</v>
      </c>
      <c r="G8595" s="11">
        <v>25</v>
      </c>
    </row>
    <row r="8596" spans="2:7" x14ac:dyDescent="0.2">
      <c r="B8596" t="s">
        <v>3479</v>
      </c>
      <c r="C8596" t="str">
        <f>VLOOKUP(B8596,customer!A:B,2,FALSE)</f>
        <v>Quincy Jacqueme</v>
      </c>
      <c r="D8596" t="s">
        <v>3925</v>
      </c>
      <c r="E8596" t="s">
        <v>3935</v>
      </c>
      <c r="F8596" s="9">
        <v>44648</v>
      </c>
      <c r="G8596" s="11">
        <v>13</v>
      </c>
    </row>
    <row r="8597" spans="2:7" x14ac:dyDescent="0.2">
      <c r="B8597" t="s">
        <v>3479</v>
      </c>
      <c r="C8597" t="str">
        <f>VLOOKUP(B8597,customer!A:B,2,FALSE)</f>
        <v>Quincy Jacqueme</v>
      </c>
      <c r="D8597" t="s">
        <v>3925</v>
      </c>
      <c r="E8597" t="s">
        <v>3935</v>
      </c>
      <c r="F8597" s="9">
        <v>44684</v>
      </c>
      <c r="G8597" s="11">
        <v>13</v>
      </c>
    </row>
    <row r="8598" spans="2:7" x14ac:dyDescent="0.2">
      <c r="B8598" t="s">
        <v>3479</v>
      </c>
      <c r="C8598" t="str">
        <f>VLOOKUP(B8598,customer!A:B,2,FALSE)</f>
        <v>Quincy Jacqueme</v>
      </c>
      <c r="D8598" t="s">
        <v>3925</v>
      </c>
      <c r="E8598" t="s">
        <v>3935</v>
      </c>
      <c r="F8598" s="9">
        <v>44722</v>
      </c>
      <c r="G8598" s="11">
        <v>13</v>
      </c>
    </row>
    <row r="8599" spans="2:7" x14ac:dyDescent="0.2">
      <c r="B8599" t="s">
        <v>3479</v>
      </c>
      <c r="C8599" t="str">
        <f>VLOOKUP(B8599,customer!A:B,2,FALSE)</f>
        <v>Quincy Jacqueme</v>
      </c>
      <c r="D8599" t="s">
        <v>3925</v>
      </c>
      <c r="E8599" t="s">
        <v>3935</v>
      </c>
      <c r="F8599" s="9">
        <v>44743</v>
      </c>
      <c r="G8599" s="11">
        <v>13</v>
      </c>
    </row>
    <row r="8600" spans="2:7" x14ac:dyDescent="0.2">
      <c r="B8600" t="s">
        <v>3479</v>
      </c>
      <c r="C8600" t="str">
        <f>VLOOKUP(B8600,customer!A:B,2,FALSE)</f>
        <v>Quincy Jacqueme</v>
      </c>
      <c r="D8600" t="s">
        <v>3925</v>
      </c>
      <c r="E8600" t="s">
        <v>3935</v>
      </c>
      <c r="F8600" s="9">
        <v>44813</v>
      </c>
      <c r="G8600" s="11">
        <v>13</v>
      </c>
    </row>
    <row r="8601" spans="2:7" x14ac:dyDescent="0.2">
      <c r="B8601" t="s">
        <v>3479</v>
      </c>
      <c r="C8601" t="str">
        <f>VLOOKUP(B8601,customer!A:B,2,FALSE)</f>
        <v>Quincy Jacqueme</v>
      </c>
      <c r="D8601" t="s">
        <v>3925</v>
      </c>
      <c r="E8601" t="s">
        <v>3935</v>
      </c>
      <c r="F8601" s="9">
        <v>44877</v>
      </c>
      <c r="G8601" s="11">
        <v>13</v>
      </c>
    </row>
    <row r="8602" spans="2:7" x14ac:dyDescent="0.2">
      <c r="B8602" t="s">
        <v>3479</v>
      </c>
      <c r="C8602" t="str">
        <f>VLOOKUP(B8602,customer!A:B,2,FALSE)</f>
        <v>Quincy Jacqueme</v>
      </c>
      <c r="D8602" t="s">
        <v>3925</v>
      </c>
      <c r="E8602" t="s">
        <v>3935</v>
      </c>
      <c r="F8602" s="9">
        <v>44907</v>
      </c>
      <c r="G8602" s="11">
        <v>13</v>
      </c>
    </row>
    <row r="8603" spans="2:7" x14ac:dyDescent="0.2">
      <c r="B8603" t="s">
        <v>3479</v>
      </c>
      <c r="C8603" t="str">
        <f>VLOOKUP(B8603,customer!A:B,2,FALSE)</f>
        <v>Quincy Jacqueme</v>
      </c>
      <c r="D8603" t="s">
        <v>3925</v>
      </c>
      <c r="E8603" t="s">
        <v>3935</v>
      </c>
      <c r="F8603" s="9">
        <v>44956</v>
      </c>
      <c r="G8603" s="11">
        <v>13</v>
      </c>
    </row>
    <row r="8604" spans="2:7" x14ac:dyDescent="0.2">
      <c r="B8604" t="s">
        <v>3479</v>
      </c>
      <c r="C8604" t="str">
        <f>VLOOKUP(B8604,customer!A:B,2,FALSE)</f>
        <v>Quincy Jacqueme</v>
      </c>
      <c r="D8604" t="s">
        <v>3925</v>
      </c>
      <c r="E8604" t="s">
        <v>3935</v>
      </c>
      <c r="F8604" s="9">
        <v>44959</v>
      </c>
      <c r="G8604" s="11">
        <v>13</v>
      </c>
    </row>
    <row r="8605" spans="2:7" x14ac:dyDescent="0.2">
      <c r="B8605" t="s">
        <v>3479</v>
      </c>
      <c r="C8605" t="str">
        <f>VLOOKUP(B8605,customer!A:B,2,FALSE)</f>
        <v>Quincy Jacqueme</v>
      </c>
      <c r="D8605" t="s">
        <v>3925</v>
      </c>
      <c r="E8605" t="s">
        <v>3935</v>
      </c>
      <c r="F8605" s="9">
        <v>45016</v>
      </c>
      <c r="G8605" s="11">
        <v>13</v>
      </c>
    </row>
    <row r="8606" spans="2:7" x14ac:dyDescent="0.2">
      <c r="B8606" t="s">
        <v>3479</v>
      </c>
      <c r="C8606" t="str">
        <f>VLOOKUP(B8606,customer!A:B,2,FALSE)</f>
        <v>Quincy Jacqueme</v>
      </c>
      <c r="D8606" t="s">
        <v>3925</v>
      </c>
      <c r="E8606" t="s">
        <v>3935</v>
      </c>
      <c r="F8606" s="9">
        <v>45078</v>
      </c>
      <c r="G8606" s="11">
        <v>13</v>
      </c>
    </row>
    <row r="8607" spans="2:7" x14ac:dyDescent="0.2">
      <c r="B8607" t="s">
        <v>3479</v>
      </c>
      <c r="C8607" t="str">
        <f>VLOOKUP(B8607,customer!A:B,2,FALSE)</f>
        <v>Quincy Jacqueme</v>
      </c>
      <c r="D8607" t="s">
        <v>3947</v>
      </c>
      <c r="E8607" t="s">
        <v>3940</v>
      </c>
      <c r="F8607" s="9">
        <v>44728</v>
      </c>
      <c r="G8607" s="11">
        <v>62</v>
      </c>
    </row>
    <row r="8608" spans="2:7" x14ac:dyDescent="0.2">
      <c r="B8608" t="s">
        <v>3479</v>
      </c>
      <c r="C8608" t="str">
        <f>VLOOKUP(B8608,customer!A:B,2,FALSE)</f>
        <v>Quincy Jacqueme</v>
      </c>
      <c r="D8608" t="s">
        <v>3947</v>
      </c>
      <c r="E8608" t="s">
        <v>3940</v>
      </c>
      <c r="F8608" s="9">
        <v>44758</v>
      </c>
      <c r="G8608" s="11">
        <v>62</v>
      </c>
    </row>
    <row r="8609" spans="2:7" x14ac:dyDescent="0.2">
      <c r="B8609" t="s">
        <v>3479</v>
      </c>
      <c r="C8609" t="str">
        <f>VLOOKUP(B8609,customer!A:B,2,FALSE)</f>
        <v>Quincy Jacqueme</v>
      </c>
      <c r="D8609" t="s">
        <v>3947</v>
      </c>
      <c r="E8609" t="s">
        <v>3940</v>
      </c>
      <c r="F8609" s="9">
        <v>44803</v>
      </c>
      <c r="G8609" s="11">
        <v>62</v>
      </c>
    </row>
    <row r="8610" spans="2:7" x14ac:dyDescent="0.2">
      <c r="B8610" t="s">
        <v>3479</v>
      </c>
      <c r="C8610" t="str">
        <f>VLOOKUP(B8610,customer!A:B,2,FALSE)</f>
        <v>Quincy Jacqueme</v>
      </c>
      <c r="D8610" t="s">
        <v>3947</v>
      </c>
      <c r="E8610" t="s">
        <v>3940</v>
      </c>
      <c r="F8610" s="9">
        <v>44820</v>
      </c>
      <c r="G8610" s="11">
        <v>62</v>
      </c>
    </row>
    <row r="8611" spans="2:7" x14ac:dyDescent="0.2">
      <c r="B8611" t="s">
        <v>3479</v>
      </c>
      <c r="C8611" t="str">
        <f>VLOOKUP(B8611,customer!A:B,2,FALSE)</f>
        <v>Quincy Jacqueme</v>
      </c>
      <c r="D8611" t="s">
        <v>3947</v>
      </c>
      <c r="E8611" t="s">
        <v>3940</v>
      </c>
      <c r="F8611" s="9">
        <v>44851</v>
      </c>
      <c r="G8611" s="11">
        <v>62</v>
      </c>
    </row>
    <row r="8612" spans="2:7" x14ac:dyDescent="0.2">
      <c r="B8612" t="s">
        <v>3479</v>
      </c>
      <c r="C8612" t="str">
        <f>VLOOKUP(B8612,customer!A:B,2,FALSE)</f>
        <v>Quincy Jacqueme</v>
      </c>
      <c r="D8612" t="s">
        <v>3947</v>
      </c>
      <c r="E8612" t="s">
        <v>3940</v>
      </c>
      <c r="F8612" s="9">
        <v>44881</v>
      </c>
      <c r="G8612" s="11">
        <v>62</v>
      </c>
    </row>
    <row r="8613" spans="2:7" x14ac:dyDescent="0.2">
      <c r="B8613" t="s">
        <v>3479</v>
      </c>
      <c r="C8613" t="str">
        <f>VLOOKUP(B8613,customer!A:B,2,FALSE)</f>
        <v>Quincy Jacqueme</v>
      </c>
      <c r="D8613" t="s">
        <v>3947</v>
      </c>
      <c r="E8613" t="s">
        <v>3940</v>
      </c>
      <c r="F8613" s="9">
        <v>44942</v>
      </c>
      <c r="G8613" s="11">
        <v>62</v>
      </c>
    </row>
    <row r="8614" spans="2:7" x14ac:dyDescent="0.2">
      <c r="B8614" t="s">
        <v>3479</v>
      </c>
      <c r="C8614" t="str">
        <f>VLOOKUP(B8614,customer!A:B,2,FALSE)</f>
        <v>Quincy Jacqueme</v>
      </c>
      <c r="D8614" t="s">
        <v>3947</v>
      </c>
      <c r="E8614" t="s">
        <v>3940</v>
      </c>
      <c r="F8614" s="9">
        <v>45007</v>
      </c>
      <c r="G8614" s="11">
        <v>62</v>
      </c>
    </row>
    <row r="8615" spans="2:7" x14ac:dyDescent="0.2">
      <c r="B8615" t="s">
        <v>3479</v>
      </c>
      <c r="C8615" t="str">
        <f>VLOOKUP(B8615,customer!A:B,2,FALSE)</f>
        <v>Quincy Jacqueme</v>
      </c>
      <c r="D8615" t="s">
        <v>3947</v>
      </c>
      <c r="E8615" t="s">
        <v>3940</v>
      </c>
      <c r="F8615" s="9">
        <v>45033</v>
      </c>
      <c r="G8615" s="11">
        <v>62</v>
      </c>
    </row>
    <row r="8616" spans="2:7" x14ac:dyDescent="0.2">
      <c r="B8616" t="s">
        <v>3479</v>
      </c>
      <c r="C8616" t="str">
        <f>VLOOKUP(B8616,customer!A:B,2,FALSE)</f>
        <v>Quincy Jacqueme</v>
      </c>
      <c r="D8616" t="s">
        <v>3947</v>
      </c>
      <c r="E8616" t="s">
        <v>3940</v>
      </c>
      <c r="F8616" s="9">
        <v>45068</v>
      </c>
      <c r="G8616" s="11">
        <v>62</v>
      </c>
    </row>
    <row r="8617" spans="2:7" x14ac:dyDescent="0.2">
      <c r="B8617" t="s">
        <v>3480</v>
      </c>
      <c r="C8617" t="str">
        <f>VLOOKUP(B8617,customer!A:B,2,FALSE)</f>
        <v>Casey Doohey</v>
      </c>
      <c r="D8617" t="s">
        <v>3921</v>
      </c>
      <c r="E8617" t="s">
        <v>3931</v>
      </c>
      <c r="F8617" s="9">
        <v>44882</v>
      </c>
      <c r="G8617" s="11">
        <v>26</v>
      </c>
    </row>
    <row r="8618" spans="2:7" x14ac:dyDescent="0.2">
      <c r="B8618" t="s">
        <v>3480</v>
      </c>
      <c r="C8618" t="str">
        <f>VLOOKUP(B8618,customer!A:B,2,FALSE)</f>
        <v>Casey Doohey</v>
      </c>
      <c r="D8618" t="s">
        <v>3921</v>
      </c>
      <c r="E8618" t="s">
        <v>3931</v>
      </c>
      <c r="F8618" s="9">
        <v>44922</v>
      </c>
      <c r="G8618" s="11">
        <v>26</v>
      </c>
    </row>
    <row r="8619" spans="2:7" x14ac:dyDescent="0.2">
      <c r="B8619" t="s">
        <v>3480</v>
      </c>
      <c r="C8619" t="str">
        <f>VLOOKUP(B8619,customer!A:B,2,FALSE)</f>
        <v>Casey Doohey</v>
      </c>
      <c r="D8619" t="s">
        <v>3921</v>
      </c>
      <c r="E8619" t="s">
        <v>3931</v>
      </c>
      <c r="F8619" s="9">
        <v>44954</v>
      </c>
      <c r="G8619" s="11">
        <v>26</v>
      </c>
    </row>
    <row r="8620" spans="2:7" x14ac:dyDescent="0.2">
      <c r="B8620" t="s">
        <v>3480</v>
      </c>
      <c r="C8620" t="str">
        <f>VLOOKUP(B8620,customer!A:B,2,FALSE)</f>
        <v>Casey Doohey</v>
      </c>
      <c r="D8620" t="s">
        <v>3921</v>
      </c>
      <c r="E8620" t="s">
        <v>3931</v>
      </c>
      <c r="F8620" s="9">
        <v>44979</v>
      </c>
      <c r="G8620" s="11">
        <v>26</v>
      </c>
    </row>
    <row r="8621" spans="2:7" x14ac:dyDescent="0.2">
      <c r="B8621" t="s">
        <v>3480</v>
      </c>
      <c r="C8621" t="str">
        <f>VLOOKUP(B8621,customer!A:B,2,FALSE)</f>
        <v>Casey Doohey</v>
      </c>
      <c r="D8621" t="s">
        <v>3921</v>
      </c>
      <c r="E8621" t="s">
        <v>3931</v>
      </c>
      <c r="F8621" s="9">
        <v>45014</v>
      </c>
      <c r="G8621" s="11">
        <v>26</v>
      </c>
    </row>
    <row r="8622" spans="2:7" x14ac:dyDescent="0.2">
      <c r="B8622" t="s">
        <v>3480</v>
      </c>
      <c r="C8622" t="str">
        <f>VLOOKUP(B8622,customer!A:B,2,FALSE)</f>
        <v>Casey Doohey</v>
      </c>
      <c r="D8622" t="s">
        <v>3921</v>
      </c>
      <c r="E8622" t="s">
        <v>3931</v>
      </c>
      <c r="F8622" s="9">
        <v>45037</v>
      </c>
      <c r="G8622" s="11">
        <v>26</v>
      </c>
    </row>
    <row r="8623" spans="2:7" x14ac:dyDescent="0.2">
      <c r="B8623" t="s">
        <v>3480</v>
      </c>
      <c r="C8623" t="str">
        <f>VLOOKUP(B8623,customer!A:B,2,FALSE)</f>
        <v>Casey Doohey</v>
      </c>
      <c r="D8623" t="s">
        <v>3921</v>
      </c>
      <c r="E8623" t="s">
        <v>3931</v>
      </c>
      <c r="F8623" s="9">
        <v>45070</v>
      </c>
      <c r="G8623" s="11">
        <v>26</v>
      </c>
    </row>
    <row r="8624" spans="2:7" x14ac:dyDescent="0.2">
      <c r="B8624" t="s">
        <v>3480</v>
      </c>
      <c r="C8624" t="str">
        <f>VLOOKUP(B8624,customer!A:B,2,FALSE)</f>
        <v>Casey Doohey</v>
      </c>
      <c r="D8624" t="s">
        <v>3921</v>
      </c>
      <c r="E8624" t="s">
        <v>3931</v>
      </c>
      <c r="F8624" s="9">
        <v>45078</v>
      </c>
      <c r="G8624" s="11">
        <v>26</v>
      </c>
    </row>
    <row r="8625" spans="2:7" x14ac:dyDescent="0.2">
      <c r="B8625" t="s">
        <v>3481</v>
      </c>
      <c r="C8625" t="str">
        <f>VLOOKUP(B8625,customer!A:B,2,FALSE)</f>
        <v>Franz Terren</v>
      </c>
      <c r="D8625" t="s">
        <v>3947</v>
      </c>
      <c r="E8625" t="s">
        <v>3940</v>
      </c>
      <c r="F8625" s="9">
        <v>44886</v>
      </c>
      <c r="G8625" s="11">
        <v>62</v>
      </c>
    </row>
    <row r="8626" spans="2:7" x14ac:dyDescent="0.2">
      <c r="B8626" t="s">
        <v>3481</v>
      </c>
      <c r="C8626" t="str">
        <f>VLOOKUP(B8626,customer!A:B,2,FALSE)</f>
        <v>Franz Terren</v>
      </c>
      <c r="D8626" t="s">
        <v>3947</v>
      </c>
      <c r="E8626" t="s">
        <v>3940</v>
      </c>
      <c r="F8626" s="9">
        <v>44918</v>
      </c>
      <c r="G8626" s="11">
        <v>62</v>
      </c>
    </row>
    <row r="8627" spans="2:7" x14ac:dyDescent="0.2">
      <c r="B8627" t="s">
        <v>3481</v>
      </c>
      <c r="C8627" t="str">
        <f>VLOOKUP(B8627,customer!A:B,2,FALSE)</f>
        <v>Franz Terren</v>
      </c>
      <c r="D8627" t="s">
        <v>3947</v>
      </c>
      <c r="E8627" t="s">
        <v>3940</v>
      </c>
      <c r="F8627" s="9">
        <v>44948</v>
      </c>
      <c r="G8627" s="11">
        <v>62</v>
      </c>
    </row>
    <row r="8628" spans="2:7" x14ac:dyDescent="0.2">
      <c r="B8628" t="s">
        <v>3481</v>
      </c>
      <c r="C8628" t="str">
        <f>VLOOKUP(B8628,customer!A:B,2,FALSE)</f>
        <v>Franz Terren</v>
      </c>
      <c r="D8628" t="s">
        <v>3947</v>
      </c>
      <c r="E8628" t="s">
        <v>3940</v>
      </c>
      <c r="F8628" s="9">
        <v>44958</v>
      </c>
      <c r="G8628" s="11">
        <v>62</v>
      </c>
    </row>
    <row r="8629" spans="2:7" x14ac:dyDescent="0.2">
      <c r="B8629" t="s">
        <v>3481</v>
      </c>
      <c r="C8629" t="str">
        <f>VLOOKUP(B8629,customer!A:B,2,FALSE)</f>
        <v>Franz Terren</v>
      </c>
      <c r="D8629" t="s">
        <v>3947</v>
      </c>
      <c r="E8629" t="s">
        <v>3940</v>
      </c>
      <c r="F8629" s="9">
        <v>45016</v>
      </c>
      <c r="G8629" s="11">
        <v>62</v>
      </c>
    </row>
    <row r="8630" spans="2:7" x14ac:dyDescent="0.2">
      <c r="B8630" t="s">
        <v>3481</v>
      </c>
      <c r="C8630" t="str">
        <f>VLOOKUP(B8630,customer!A:B,2,FALSE)</f>
        <v>Franz Terren</v>
      </c>
      <c r="D8630" t="s">
        <v>3947</v>
      </c>
      <c r="E8630" t="s">
        <v>3940</v>
      </c>
      <c r="F8630" s="9">
        <v>45042</v>
      </c>
      <c r="G8630" s="11">
        <v>62</v>
      </c>
    </row>
    <row r="8631" spans="2:7" x14ac:dyDescent="0.2">
      <c r="B8631" t="s">
        <v>3481</v>
      </c>
      <c r="C8631" t="str">
        <f>VLOOKUP(B8631,customer!A:B,2,FALSE)</f>
        <v>Franz Terren</v>
      </c>
      <c r="D8631" t="s">
        <v>3947</v>
      </c>
      <c r="E8631" t="s">
        <v>3940</v>
      </c>
      <c r="F8631" s="9">
        <v>45078</v>
      </c>
      <c r="G8631" s="11">
        <v>62</v>
      </c>
    </row>
    <row r="8632" spans="2:7" x14ac:dyDescent="0.2">
      <c r="B8632" t="s">
        <v>3481</v>
      </c>
      <c r="C8632" t="str">
        <f>VLOOKUP(B8632,customer!A:B,2,FALSE)</f>
        <v>Franz Terren</v>
      </c>
      <c r="D8632" t="s">
        <v>3952</v>
      </c>
      <c r="E8632" t="s">
        <v>3945</v>
      </c>
      <c r="F8632" s="9">
        <v>45010</v>
      </c>
      <c r="G8632" s="11">
        <v>16</v>
      </c>
    </row>
    <row r="8633" spans="2:7" x14ac:dyDescent="0.2">
      <c r="B8633" t="s">
        <v>3481</v>
      </c>
      <c r="C8633" t="str">
        <f>VLOOKUP(B8633,customer!A:B,2,FALSE)</f>
        <v>Franz Terren</v>
      </c>
      <c r="D8633" t="s">
        <v>3952</v>
      </c>
      <c r="E8633" t="s">
        <v>3945</v>
      </c>
      <c r="F8633" s="9">
        <v>45042</v>
      </c>
      <c r="G8633" s="11">
        <v>16</v>
      </c>
    </row>
    <row r="8634" spans="2:7" x14ac:dyDescent="0.2">
      <c r="B8634" t="s">
        <v>3481</v>
      </c>
      <c r="C8634" t="str">
        <f>VLOOKUP(B8634,customer!A:B,2,FALSE)</f>
        <v>Franz Terren</v>
      </c>
      <c r="D8634" t="s">
        <v>3952</v>
      </c>
      <c r="E8634" t="s">
        <v>3945</v>
      </c>
      <c r="F8634" s="9">
        <v>45053</v>
      </c>
      <c r="G8634" s="11">
        <v>16</v>
      </c>
    </row>
    <row r="8635" spans="2:7" x14ac:dyDescent="0.2">
      <c r="B8635" t="s">
        <v>3481</v>
      </c>
      <c r="C8635" t="str">
        <f>VLOOKUP(B8635,customer!A:B,2,FALSE)</f>
        <v>Franz Terren</v>
      </c>
      <c r="D8635" t="s">
        <v>3952</v>
      </c>
      <c r="E8635" t="s">
        <v>3945</v>
      </c>
      <c r="F8635" s="9">
        <v>45081</v>
      </c>
      <c r="G8635" s="11">
        <v>16</v>
      </c>
    </row>
    <row r="8636" spans="2:7" x14ac:dyDescent="0.2">
      <c r="B8636" t="s">
        <v>3482</v>
      </c>
      <c r="C8636" t="str">
        <f>VLOOKUP(B8636,customer!A:B,2,FALSE)</f>
        <v>Rena Robens</v>
      </c>
      <c r="D8636" t="s">
        <v>3953</v>
      </c>
      <c r="E8636" t="s">
        <v>3946</v>
      </c>
      <c r="F8636" s="9">
        <v>44942</v>
      </c>
      <c r="G8636" s="11">
        <v>29</v>
      </c>
    </row>
    <row r="8637" spans="2:7" x14ac:dyDescent="0.2">
      <c r="B8637" t="s">
        <v>3482</v>
      </c>
      <c r="C8637" t="str">
        <f>VLOOKUP(B8637,customer!A:B,2,FALSE)</f>
        <v>Rena Robens</v>
      </c>
      <c r="D8637" t="s">
        <v>3953</v>
      </c>
      <c r="E8637" t="s">
        <v>3946</v>
      </c>
      <c r="F8637" s="9">
        <v>44976</v>
      </c>
      <c r="G8637" s="11">
        <v>29</v>
      </c>
    </row>
    <row r="8638" spans="2:7" x14ac:dyDescent="0.2">
      <c r="B8638" t="s">
        <v>3482</v>
      </c>
      <c r="C8638" t="str">
        <f>VLOOKUP(B8638,customer!A:B,2,FALSE)</f>
        <v>Rena Robens</v>
      </c>
      <c r="D8638" t="s">
        <v>3953</v>
      </c>
      <c r="E8638" t="s">
        <v>3946</v>
      </c>
      <c r="F8638" s="9">
        <v>44987</v>
      </c>
      <c r="G8638" s="11">
        <v>29</v>
      </c>
    </row>
    <row r="8639" spans="2:7" x14ac:dyDescent="0.2">
      <c r="B8639" t="s">
        <v>3482</v>
      </c>
      <c r="C8639" t="str">
        <f>VLOOKUP(B8639,customer!A:B,2,FALSE)</f>
        <v>Rena Robens</v>
      </c>
      <c r="D8639" t="s">
        <v>3953</v>
      </c>
      <c r="E8639" t="s">
        <v>3946</v>
      </c>
      <c r="F8639" s="9">
        <v>45041</v>
      </c>
      <c r="G8639" s="11">
        <v>29</v>
      </c>
    </row>
    <row r="8640" spans="2:7" x14ac:dyDescent="0.2">
      <c r="B8640" t="s">
        <v>3482</v>
      </c>
      <c r="C8640" t="str">
        <f>VLOOKUP(B8640,customer!A:B,2,FALSE)</f>
        <v>Rena Robens</v>
      </c>
      <c r="D8640" t="s">
        <v>3953</v>
      </c>
      <c r="E8640" t="s">
        <v>3946</v>
      </c>
      <c r="F8640" s="9">
        <v>45076</v>
      </c>
      <c r="G8640" s="11">
        <v>29</v>
      </c>
    </row>
    <row r="8641" spans="2:7" x14ac:dyDescent="0.2">
      <c r="B8641" t="s">
        <v>3482</v>
      </c>
      <c r="C8641" t="str">
        <f>VLOOKUP(B8641,customer!A:B,2,FALSE)</f>
        <v>Rena Robens</v>
      </c>
      <c r="D8641" t="s">
        <v>3923</v>
      </c>
      <c r="E8641" t="s">
        <v>3933</v>
      </c>
      <c r="F8641" s="9">
        <v>45022</v>
      </c>
      <c r="G8641" s="11">
        <v>26</v>
      </c>
    </row>
    <row r="8642" spans="2:7" x14ac:dyDescent="0.2">
      <c r="B8642" t="s">
        <v>3482</v>
      </c>
      <c r="C8642" t="str">
        <f>VLOOKUP(B8642,customer!A:B,2,FALSE)</f>
        <v>Rena Robens</v>
      </c>
      <c r="D8642" t="s">
        <v>3923</v>
      </c>
      <c r="E8642" t="s">
        <v>3933</v>
      </c>
      <c r="F8642" s="9">
        <v>45056</v>
      </c>
      <c r="G8642" s="11">
        <v>26</v>
      </c>
    </row>
    <row r="8643" spans="2:7" x14ac:dyDescent="0.2">
      <c r="B8643" t="s">
        <v>3483</v>
      </c>
      <c r="C8643" t="str">
        <f>VLOOKUP(B8643,customer!A:B,2,FALSE)</f>
        <v>Theobald Hathaway</v>
      </c>
      <c r="D8643" t="s">
        <v>3929</v>
      </c>
      <c r="E8643" t="s">
        <v>3939</v>
      </c>
      <c r="F8643" s="9">
        <v>44633</v>
      </c>
      <c r="G8643" s="11">
        <v>66</v>
      </c>
    </row>
    <row r="8644" spans="2:7" x14ac:dyDescent="0.2">
      <c r="B8644" t="s">
        <v>3483</v>
      </c>
      <c r="C8644" t="str">
        <f>VLOOKUP(B8644,customer!A:B,2,FALSE)</f>
        <v>Theobald Hathaway</v>
      </c>
      <c r="D8644" t="s">
        <v>3929</v>
      </c>
      <c r="E8644" t="s">
        <v>3939</v>
      </c>
      <c r="F8644" s="9">
        <v>44670</v>
      </c>
      <c r="G8644" s="11">
        <v>66</v>
      </c>
    </row>
    <row r="8645" spans="2:7" x14ac:dyDescent="0.2">
      <c r="B8645" t="s">
        <v>3483</v>
      </c>
      <c r="C8645" t="str">
        <f>VLOOKUP(B8645,customer!A:B,2,FALSE)</f>
        <v>Theobald Hathaway</v>
      </c>
      <c r="D8645" t="s">
        <v>3929</v>
      </c>
      <c r="E8645" t="s">
        <v>3939</v>
      </c>
      <c r="F8645" s="9">
        <v>44703</v>
      </c>
      <c r="G8645" s="11">
        <v>66</v>
      </c>
    </row>
    <row r="8646" spans="2:7" x14ac:dyDescent="0.2">
      <c r="B8646" t="s">
        <v>3483</v>
      </c>
      <c r="C8646" t="str">
        <f>VLOOKUP(B8646,customer!A:B,2,FALSE)</f>
        <v>Theobald Hathaway</v>
      </c>
      <c r="D8646" t="s">
        <v>3929</v>
      </c>
      <c r="E8646" t="s">
        <v>3939</v>
      </c>
      <c r="F8646" s="9">
        <v>44738</v>
      </c>
      <c r="G8646" s="11">
        <v>66</v>
      </c>
    </row>
    <row r="8647" spans="2:7" x14ac:dyDescent="0.2">
      <c r="B8647" t="s">
        <v>3483</v>
      </c>
      <c r="C8647" t="str">
        <f>VLOOKUP(B8647,customer!A:B,2,FALSE)</f>
        <v>Theobald Hathaway</v>
      </c>
      <c r="D8647" t="s">
        <v>3929</v>
      </c>
      <c r="E8647" t="s">
        <v>3939</v>
      </c>
      <c r="F8647" s="9">
        <v>44765</v>
      </c>
      <c r="G8647" s="11">
        <v>66</v>
      </c>
    </row>
    <row r="8648" spans="2:7" x14ac:dyDescent="0.2">
      <c r="B8648" t="s">
        <v>3483</v>
      </c>
      <c r="C8648" t="str">
        <f>VLOOKUP(B8648,customer!A:B,2,FALSE)</f>
        <v>Theobald Hathaway</v>
      </c>
      <c r="D8648" t="s">
        <v>3929</v>
      </c>
      <c r="E8648" t="s">
        <v>3939</v>
      </c>
      <c r="F8648" s="9">
        <v>44794</v>
      </c>
      <c r="G8648" s="11">
        <v>66</v>
      </c>
    </row>
    <row r="8649" spans="2:7" x14ac:dyDescent="0.2">
      <c r="B8649" t="s">
        <v>3483</v>
      </c>
      <c r="C8649" t="str">
        <f>VLOOKUP(B8649,customer!A:B,2,FALSE)</f>
        <v>Theobald Hathaway</v>
      </c>
      <c r="D8649" t="s">
        <v>3929</v>
      </c>
      <c r="E8649" t="s">
        <v>3939</v>
      </c>
      <c r="F8649" s="9">
        <v>44821</v>
      </c>
      <c r="G8649" s="11">
        <v>66</v>
      </c>
    </row>
    <row r="8650" spans="2:7" x14ac:dyDescent="0.2">
      <c r="B8650" t="s">
        <v>3483</v>
      </c>
      <c r="C8650" t="str">
        <f>VLOOKUP(B8650,customer!A:B,2,FALSE)</f>
        <v>Theobald Hathaway</v>
      </c>
      <c r="D8650" t="s">
        <v>3929</v>
      </c>
      <c r="E8650" t="s">
        <v>3939</v>
      </c>
      <c r="F8650" s="9">
        <v>44860</v>
      </c>
      <c r="G8650" s="11">
        <v>66</v>
      </c>
    </row>
    <row r="8651" spans="2:7" x14ac:dyDescent="0.2">
      <c r="B8651" t="s">
        <v>3483</v>
      </c>
      <c r="C8651" t="str">
        <f>VLOOKUP(B8651,customer!A:B,2,FALSE)</f>
        <v>Theobald Hathaway</v>
      </c>
      <c r="D8651" t="s">
        <v>3929</v>
      </c>
      <c r="E8651" t="s">
        <v>3939</v>
      </c>
      <c r="F8651" s="9">
        <v>44892</v>
      </c>
      <c r="G8651" s="11">
        <v>66</v>
      </c>
    </row>
    <row r="8652" spans="2:7" x14ac:dyDescent="0.2">
      <c r="B8652" t="s">
        <v>3483</v>
      </c>
      <c r="C8652" t="str">
        <f>VLOOKUP(B8652,customer!A:B,2,FALSE)</f>
        <v>Theobald Hathaway</v>
      </c>
      <c r="D8652" t="s">
        <v>3929</v>
      </c>
      <c r="E8652" t="s">
        <v>3939</v>
      </c>
      <c r="F8652" s="9">
        <v>44978</v>
      </c>
      <c r="G8652" s="11">
        <v>66</v>
      </c>
    </row>
    <row r="8653" spans="2:7" x14ac:dyDescent="0.2">
      <c r="B8653" t="s">
        <v>3483</v>
      </c>
      <c r="C8653" t="str">
        <f>VLOOKUP(B8653,customer!A:B,2,FALSE)</f>
        <v>Theobald Hathaway</v>
      </c>
      <c r="D8653" t="s">
        <v>3929</v>
      </c>
      <c r="E8653" t="s">
        <v>3939</v>
      </c>
      <c r="F8653" s="9">
        <v>45010</v>
      </c>
      <c r="G8653" s="11">
        <v>66</v>
      </c>
    </row>
    <row r="8654" spans="2:7" x14ac:dyDescent="0.2">
      <c r="B8654" t="s">
        <v>3483</v>
      </c>
      <c r="C8654" t="str">
        <f>VLOOKUP(B8654,customer!A:B,2,FALSE)</f>
        <v>Theobald Hathaway</v>
      </c>
      <c r="D8654" t="s">
        <v>3929</v>
      </c>
      <c r="E8654" t="s">
        <v>3939</v>
      </c>
      <c r="F8654" s="9">
        <v>45040</v>
      </c>
      <c r="G8654" s="11">
        <v>66</v>
      </c>
    </row>
    <row r="8655" spans="2:7" x14ac:dyDescent="0.2">
      <c r="B8655" t="s">
        <v>3483</v>
      </c>
      <c r="C8655" t="str">
        <f>VLOOKUP(B8655,customer!A:B,2,FALSE)</f>
        <v>Theobald Hathaway</v>
      </c>
      <c r="D8655" t="s">
        <v>3929</v>
      </c>
      <c r="E8655" t="s">
        <v>3939</v>
      </c>
      <c r="F8655" s="9">
        <v>45074</v>
      </c>
      <c r="G8655" s="11">
        <v>66</v>
      </c>
    </row>
    <row r="8656" spans="2:7" x14ac:dyDescent="0.2">
      <c r="B8656" t="s">
        <v>3483</v>
      </c>
      <c r="C8656" t="str">
        <f>VLOOKUP(B8656,customer!A:B,2,FALSE)</f>
        <v>Theobald Hathaway</v>
      </c>
      <c r="D8656" t="s">
        <v>3926</v>
      </c>
      <c r="E8656" t="s">
        <v>3936</v>
      </c>
      <c r="F8656" s="9">
        <v>44790</v>
      </c>
      <c r="G8656" s="11">
        <v>25</v>
      </c>
    </row>
    <row r="8657" spans="2:7" x14ac:dyDescent="0.2">
      <c r="B8657" t="s">
        <v>3483</v>
      </c>
      <c r="C8657" t="str">
        <f>VLOOKUP(B8657,customer!A:B,2,FALSE)</f>
        <v>Theobald Hathaway</v>
      </c>
      <c r="D8657" t="s">
        <v>3926</v>
      </c>
      <c r="E8657" t="s">
        <v>3936</v>
      </c>
      <c r="F8657" s="9">
        <v>44823</v>
      </c>
      <c r="G8657" s="11">
        <v>25</v>
      </c>
    </row>
    <row r="8658" spans="2:7" x14ac:dyDescent="0.2">
      <c r="B8658" t="s">
        <v>3483</v>
      </c>
      <c r="C8658" t="str">
        <f>VLOOKUP(B8658,customer!A:B,2,FALSE)</f>
        <v>Theobald Hathaway</v>
      </c>
      <c r="D8658" t="s">
        <v>3926</v>
      </c>
      <c r="E8658" t="s">
        <v>3936</v>
      </c>
      <c r="F8658" s="9">
        <v>44864</v>
      </c>
      <c r="G8658" s="11">
        <v>25</v>
      </c>
    </row>
    <row r="8659" spans="2:7" x14ac:dyDescent="0.2">
      <c r="B8659" t="s">
        <v>3483</v>
      </c>
      <c r="C8659" t="str">
        <f>VLOOKUP(B8659,customer!A:B,2,FALSE)</f>
        <v>Theobald Hathaway</v>
      </c>
      <c r="D8659" t="s">
        <v>3926</v>
      </c>
      <c r="E8659" t="s">
        <v>3936</v>
      </c>
      <c r="F8659" s="9">
        <v>44866</v>
      </c>
      <c r="G8659" s="11">
        <v>25</v>
      </c>
    </row>
    <row r="8660" spans="2:7" x14ac:dyDescent="0.2">
      <c r="B8660" t="s">
        <v>3483</v>
      </c>
      <c r="C8660" t="str">
        <f>VLOOKUP(B8660,customer!A:B,2,FALSE)</f>
        <v>Theobald Hathaway</v>
      </c>
      <c r="D8660" t="s">
        <v>3926</v>
      </c>
      <c r="E8660" t="s">
        <v>3936</v>
      </c>
      <c r="F8660" s="9">
        <v>44917</v>
      </c>
      <c r="G8660" s="11">
        <v>25</v>
      </c>
    </row>
    <row r="8661" spans="2:7" x14ac:dyDescent="0.2">
      <c r="B8661" t="s">
        <v>3483</v>
      </c>
      <c r="C8661" t="str">
        <f>VLOOKUP(B8661,customer!A:B,2,FALSE)</f>
        <v>Theobald Hathaway</v>
      </c>
      <c r="D8661" t="s">
        <v>3926</v>
      </c>
      <c r="E8661" t="s">
        <v>3936</v>
      </c>
      <c r="F8661" s="9">
        <v>44947</v>
      </c>
      <c r="G8661" s="11">
        <v>25</v>
      </c>
    </row>
    <row r="8662" spans="2:7" x14ac:dyDescent="0.2">
      <c r="B8662" t="s">
        <v>3483</v>
      </c>
      <c r="C8662" t="str">
        <f>VLOOKUP(B8662,customer!A:B,2,FALSE)</f>
        <v>Theobald Hathaway</v>
      </c>
      <c r="D8662" t="s">
        <v>3926</v>
      </c>
      <c r="E8662" t="s">
        <v>3936</v>
      </c>
      <c r="F8662" s="9">
        <v>44978</v>
      </c>
      <c r="G8662" s="11">
        <v>25</v>
      </c>
    </row>
    <row r="8663" spans="2:7" x14ac:dyDescent="0.2">
      <c r="B8663" t="s">
        <v>3483</v>
      </c>
      <c r="C8663" t="str">
        <f>VLOOKUP(B8663,customer!A:B,2,FALSE)</f>
        <v>Theobald Hathaway</v>
      </c>
      <c r="D8663" t="s">
        <v>3926</v>
      </c>
      <c r="E8663" t="s">
        <v>3936</v>
      </c>
      <c r="F8663" s="9">
        <v>45012</v>
      </c>
      <c r="G8663" s="11">
        <v>25</v>
      </c>
    </row>
    <row r="8664" spans="2:7" x14ac:dyDescent="0.2">
      <c r="B8664" t="s">
        <v>3483</v>
      </c>
      <c r="C8664" t="str">
        <f>VLOOKUP(B8664,customer!A:B,2,FALSE)</f>
        <v>Theobald Hathaway</v>
      </c>
      <c r="D8664" t="s">
        <v>3926</v>
      </c>
      <c r="E8664" t="s">
        <v>3936</v>
      </c>
      <c r="F8664" s="9">
        <v>45042</v>
      </c>
      <c r="G8664" s="11">
        <v>25</v>
      </c>
    </row>
    <row r="8665" spans="2:7" x14ac:dyDescent="0.2">
      <c r="B8665" t="s">
        <v>3483</v>
      </c>
      <c r="C8665" t="str">
        <f>VLOOKUP(B8665,customer!A:B,2,FALSE)</f>
        <v>Theobald Hathaway</v>
      </c>
      <c r="D8665" t="s">
        <v>3926</v>
      </c>
      <c r="E8665" t="s">
        <v>3936</v>
      </c>
      <c r="F8665" s="9">
        <v>45069</v>
      </c>
      <c r="G8665" s="11">
        <v>25</v>
      </c>
    </row>
    <row r="8666" spans="2:7" x14ac:dyDescent="0.2">
      <c r="B8666" t="s">
        <v>3484</v>
      </c>
      <c r="C8666" t="str">
        <f>VLOOKUP(B8666,customer!A:B,2,FALSE)</f>
        <v>Barnard Hollow</v>
      </c>
      <c r="D8666" t="s">
        <v>3926</v>
      </c>
      <c r="E8666" t="s">
        <v>3936</v>
      </c>
      <c r="F8666" s="9">
        <v>44719</v>
      </c>
      <c r="G8666" s="11">
        <v>25</v>
      </c>
    </row>
    <row r="8667" spans="2:7" x14ac:dyDescent="0.2">
      <c r="B8667" t="s">
        <v>3484</v>
      </c>
      <c r="C8667" t="str">
        <f>VLOOKUP(B8667,customer!A:B,2,FALSE)</f>
        <v>Barnard Hollow</v>
      </c>
      <c r="D8667" t="s">
        <v>3926</v>
      </c>
      <c r="E8667" t="s">
        <v>3936</v>
      </c>
      <c r="F8667" s="9">
        <v>44755</v>
      </c>
      <c r="G8667" s="11">
        <v>25</v>
      </c>
    </row>
    <row r="8668" spans="2:7" x14ac:dyDescent="0.2">
      <c r="B8668" t="s">
        <v>3484</v>
      </c>
      <c r="C8668" t="str">
        <f>VLOOKUP(B8668,customer!A:B,2,FALSE)</f>
        <v>Barnard Hollow</v>
      </c>
      <c r="D8668" t="s">
        <v>3926</v>
      </c>
      <c r="E8668" t="s">
        <v>3936</v>
      </c>
      <c r="F8668" s="9">
        <v>44780</v>
      </c>
      <c r="G8668" s="11">
        <v>25</v>
      </c>
    </row>
    <row r="8669" spans="2:7" x14ac:dyDescent="0.2">
      <c r="B8669" t="s">
        <v>3484</v>
      </c>
      <c r="C8669" t="str">
        <f>VLOOKUP(B8669,customer!A:B,2,FALSE)</f>
        <v>Barnard Hollow</v>
      </c>
      <c r="D8669" t="s">
        <v>3926</v>
      </c>
      <c r="E8669" t="s">
        <v>3936</v>
      </c>
      <c r="F8669" s="9">
        <v>44821</v>
      </c>
      <c r="G8669" s="11">
        <v>25</v>
      </c>
    </row>
    <row r="8670" spans="2:7" x14ac:dyDescent="0.2">
      <c r="B8670" t="s">
        <v>3484</v>
      </c>
      <c r="C8670" t="str">
        <f>VLOOKUP(B8670,customer!A:B,2,FALSE)</f>
        <v>Barnard Hollow</v>
      </c>
      <c r="D8670" t="s">
        <v>3926</v>
      </c>
      <c r="E8670" t="s">
        <v>3936</v>
      </c>
      <c r="F8670" s="9">
        <v>44856</v>
      </c>
      <c r="G8670" s="11">
        <v>25</v>
      </c>
    </row>
    <row r="8671" spans="2:7" x14ac:dyDescent="0.2">
      <c r="B8671" t="s">
        <v>3484</v>
      </c>
      <c r="C8671" t="str">
        <f>VLOOKUP(B8671,customer!A:B,2,FALSE)</f>
        <v>Barnard Hollow</v>
      </c>
      <c r="D8671" t="s">
        <v>3926</v>
      </c>
      <c r="E8671" t="s">
        <v>3936</v>
      </c>
      <c r="F8671" s="9">
        <v>44876</v>
      </c>
      <c r="G8671" s="11">
        <v>25</v>
      </c>
    </row>
    <row r="8672" spans="2:7" x14ac:dyDescent="0.2">
      <c r="B8672" t="s">
        <v>3484</v>
      </c>
      <c r="C8672" t="str">
        <f>VLOOKUP(B8672,customer!A:B,2,FALSE)</f>
        <v>Barnard Hollow</v>
      </c>
      <c r="D8672" t="s">
        <v>3926</v>
      </c>
      <c r="E8672" t="s">
        <v>3936</v>
      </c>
      <c r="F8672" s="9">
        <v>44916</v>
      </c>
      <c r="G8672" s="11">
        <v>25</v>
      </c>
    </row>
    <row r="8673" spans="2:7" x14ac:dyDescent="0.2">
      <c r="B8673" t="s">
        <v>3484</v>
      </c>
      <c r="C8673" t="str">
        <f>VLOOKUP(B8673,customer!A:B,2,FALSE)</f>
        <v>Barnard Hollow</v>
      </c>
      <c r="D8673" t="s">
        <v>3926</v>
      </c>
      <c r="E8673" t="s">
        <v>3936</v>
      </c>
      <c r="F8673" s="9">
        <v>44946</v>
      </c>
      <c r="G8673" s="11">
        <v>25</v>
      </c>
    </row>
    <row r="8674" spans="2:7" x14ac:dyDescent="0.2">
      <c r="B8674" t="s">
        <v>3484</v>
      </c>
      <c r="C8674" t="str">
        <f>VLOOKUP(B8674,customer!A:B,2,FALSE)</f>
        <v>Barnard Hollow</v>
      </c>
      <c r="D8674" t="s">
        <v>3926</v>
      </c>
      <c r="E8674" t="s">
        <v>3936</v>
      </c>
      <c r="F8674" s="9">
        <v>44978</v>
      </c>
      <c r="G8674" s="11">
        <v>25</v>
      </c>
    </row>
    <row r="8675" spans="2:7" x14ac:dyDescent="0.2">
      <c r="B8675" t="s">
        <v>3484</v>
      </c>
      <c r="C8675" t="str">
        <f>VLOOKUP(B8675,customer!A:B,2,FALSE)</f>
        <v>Barnard Hollow</v>
      </c>
      <c r="D8675" t="s">
        <v>3926</v>
      </c>
      <c r="E8675" t="s">
        <v>3936</v>
      </c>
      <c r="F8675" s="9">
        <v>45001</v>
      </c>
      <c r="G8675" s="11">
        <v>25</v>
      </c>
    </row>
    <row r="8676" spans="2:7" x14ac:dyDescent="0.2">
      <c r="B8676" t="s">
        <v>3484</v>
      </c>
      <c r="C8676" t="str">
        <f>VLOOKUP(B8676,customer!A:B,2,FALSE)</f>
        <v>Barnard Hollow</v>
      </c>
      <c r="D8676" t="s">
        <v>3926</v>
      </c>
      <c r="E8676" t="s">
        <v>3936</v>
      </c>
      <c r="F8676" s="9">
        <v>45026</v>
      </c>
      <c r="G8676" s="11">
        <v>25</v>
      </c>
    </row>
    <row r="8677" spans="2:7" x14ac:dyDescent="0.2">
      <c r="B8677" t="s">
        <v>3484</v>
      </c>
      <c r="C8677" t="str">
        <f>VLOOKUP(B8677,customer!A:B,2,FALSE)</f>
        <v>Barnard Hollow</v>
      </c>
      <c r="D8677" t="s">
        <v>3926</v>
      </c>
      <c r="E8677" t="s">
        <v>3936</v>
      </c>
      <c r="F8677" s="9">
        <v>45054</v>
      </c>
      <c r="G8677" s="11">
        <v>25</v>
      </c>
    </row>
    <row r="8678" spans="2:7" x14ac:dyDescent="0.2">
      <c r="B8678" t="s">
        <v>3484</v>
      </c>
      <c r="C8678" t="str">
        <f>VLOOKUP(B8678,customer!A:B,2,FALSE)</f>
        <v>Barnard Hollow</v>
      </c>
      <c r="D8678" t="s">
        <v>3949</v>
      </c>
      <c r="E8678" t="s">
        <v>3942</v>
      </c>
      <c r="F8678" s="9">
        <v>44853</v>
      </c>
      <c r="G8678" s="11">
        <v>25</v>
      </c>
    </row>
    <row r="8679" spans="2:7" x14ac:dyDescent="0.2">
      <c r="B8679" t="s">
        <v>3484</v>
      </c>
      <c r="C8679" t="str">
        <f>VLOOKUP(B8679,customer!A:B,2,FALSE)</f>
        <v>Barnard Hollow</v>
      </c>
      <c r="D8679" t="s">
        <v>3949</v>
      </c>
      <c r="E8679" t="s">
        <v>3942</v>
      </c>
      <c r="F8679" s="9">
        <v>44894</v>
      </c>
      <c r="G8679" s="11">
        <v>25</v>
      </c>
    </row>
    <row r="8680" spans="2:7" x14ac:dyDescent="0.2">
      <c r="B8680" t="s">
        <v>3484</v>
      </c>
      <c r="C8680" t="str">
        <f>VLOOKUP(B8680,customer!A:B,2,FALSE)</f>
        <v>Barnard Hollow</v>
      </c>
      <c r="D8680" t="s">
        <v>3949</v>
      </c>
      <c r="E8680" t="s">
        <v>3942</v>
      </c>
      <c r="F8680" s="9">
        <v>44896</v>
      </c>
      <c r="G8680" s="11">
        <v>25</v>
      </c>
    </row>
    <row r="8681" spans="2:7" x14ac:dyDescent="0.2">
      <c r="B8681" t="s">
        <v>3484</v>
      </c>
      <c r="C8681" t="str">
        <f>VLOOKUP(B8681,customer!A:B,2,FALSE)</f>
        <v>Barnard Hollow</v>
      </c>
      <c r="D8681" t="s">
        <v>3949</v>
      </c>
      <c r="E8681" t="s">
        <v>3942</v>
      </c>
      <c r="F8681" s="9">
        <v>44954</v>
      </c>
      <c r="G8681" s="11">
        <v>25</v>
      </c>
    </row>
    <row r="8682" spans="2:7" x14ac:dyDescent="0.2">
      <c r="B8682" t="s">
        <v>3484</v>
      </c>
      <c r="C8682" t="str">
        <f>VLOOKUP(B8682,customer!A:B,2,FALSE)</f>
        <v>Barnard Hollow</v>
      </c>
      <c r="D8682" t="s">
        <v>3949</v>
      </c>
      <c r="E8682" t="s">
        <v>3942</v>
      </c>
      <c r="F8682" s="9">
        <v>45008</v>
      </c>
      <c r="G8682" s="11">
        <v>25</v>
      </c>
    </row>
    <row r="8683" spans="2:7" x14ac:dyDescent="0.2">
      <c r="B8683" t="s">
        <v>3484</v>
      </c>
      <c r="C8683" t="str">
        <f>VLOOKUP(B8683,customer!A:B,2,FALSE)</f>
        <v>Barnard Hollow</v>
      </c>
      <c r="D8683" t="s">
        <v>3949</v>
      </c>
      <c r="E8683" t="s">
        <v>3942</v>
      </c>
      <c r="F8683" s="9">
        <v>45017</v>
      </c>
      <c r="G8683" s="11">
        <v>25</v>
      </c>
    </row>
    <row r="8684" spans="2:7" x14ac:dyDescent="0.2">
      <c r="B8684" t="s">
        <v>3484</v>
      </c>
      <c r="C8684" t="str">
        <f>VLOOKUP(B8684,customer!A:B,2,FALSE)</f>
        <v>Barnard Hollow</v>
      </c>
      <c r="D8684" t="s">
        <v>3949</v>
      </c>
      <c r="E8684" t="s">
        <v>3942</v>
      </c>
      <c r="F8684" s="9">
        <v>45077</v>
      </c>
      <c r="G8684" s="11">
        <v>25</v>
      </c>
    </row>
    <row r="8685" spans="2:7" x14ac:dyDescent="0.2">
      <c r="B8685" t="s">
        <v>3485</v>
      </c>
      <c r="C8685" t="str">
        <f>VLOOKUP(B8685,customer!A:B,2,FALSE)</f>
        <v>Aura Bruckner</v>
      </c>
      <c r="D8685" t="s">
        <v>3923</v>
      </c>
      <c r="E8685" t="s">
        <v>3933</v>
      </c>
      <c r="F8685" s="9">
        <v>44805</v>
      </c>
      <c r="G8685" s="11">
        <v>26</v>
      </c>
    </row>
    <row r="8686" spans="2:7" x14ac:dyDescent="0.2">
      <c r="B8686" t="s">
        <v>3485</v>
      </c>
      <c r="C8686" t="str">
        <f>VLOOKUP(B8686,customer!A:B,2,FALSE)</f>
        <v>Aura Bruckner</v>
      </c>
      <c r="D8686" t="s">
        <v>3923</v>
      </c>
      <c r="E8686" t="s">
        <v>3933</v>
      </c>
      <c r="F8686" s="9">
        <v>44835</v>
      </c>
      <c r="G8686" s="11">
        <v>26</v>
      </c>
    </row>
    <row r="8687" spans="2:7" x14ac:dyDescent="0.2">
      <c r="B8687" t="s">
        <v>3485</v>
      </c>
      <c r="C8687" t="str">
        <f>VLOOKUP(B8687,customer!A:B,2,FALSE)</f>
        <v>Aura Bruckner</v>
      </c>
      <c r="D8687" t="s">
        <v>3923</v>
      </c>
      <c r="E8687" t="s">
        <v>3933</v>
      </c>
      <c r="F8687" s="9">
        <v>44876</v>
      </c>
      <c r="G8687" s="11">
        <v>26</v>
      </c>
    </row>
    <row r="8688" spans="2:7" x14ac:dyDescent="0.2">
      <c r="B8688" t="s">
        <v>3485</v>
      </c>
      <c r="C8688" t="str">
        <f>VLOOKUP(B8688,customer!A:B,2,FALSE)</f>
        <v>Aura Bruckner</v>
      </c>
      <c r="D8688" t="s">
        <v>3923</v>
      </c>
      <c r="E8688" t="s">
        <v>3933</v>
      </c>
      <c r="F8688" s="9">
        <v>44906</v>
      </c>
      <c r="G8688" s="11">
        <v>26</v>
      </c>
    </row>
    <row r="8689" spans="2:7" x14ac:dyDescent="0.2">
      <c r="B8689" t="s">
        <v>3485</v>
      </c>
      <c r="C8689" t="str">
        <f>VLOOKUP(B8689,customer!A:B,2,FALSE)</f>
        <v>Aura Bruckner</v>
      </c>
      <c r="D8689" t="s">
        <v>3923</v>
      </c>
      <c r="E8689" t="s">
        <v>3933</v>
      </c>
      <c r="F8689" s="9">
        <v>44936</v>
      </c>
      <c r="G8689" s="11">
        <v>26</v>
      </c>
    </row>
    <row r="8690" spans="2:7" x14ac:dyDescent="0.2">
      <c r="B8690" t="s">
        <v>3485</v>
      </c>
      <c r="C8690" t="str">
        <f>VLOOKUP(B8690,customer!A:B,2,FALSE)</f>
        <v>Aura Bruckner</v>
      </c>
      <c r="D8690" t="s">
        <v>3923</v>
      </c>
      <c r="E8690" t="s">
        <v>3933</v>
      </c>
      <c r="F8690" s="9">
        <v>44968</v>
      </c>
      <c r="G8690" s="11">
        <v>26</v>
      </c>
    </row>
    <row r="8691" spans="2:7" x14ac:dyDescent="0.2">
      <c r="B8691" t="s">
        <v>3485</v>
      </c>
      <c r="C8691" t="str">
        <f>VLOOKUP(B8691,customer!A:B,2,FALSE)</f>
        <v>Aura Bruckner</v>
      </c>
      <c r="D8691" t="s">
        <v>3923</v>
      </c>
      <c r="E8691" t="s">
        <v>3933</v>
      </c>
      <c r="F8691" s="9">
        <v>44999</v>
      </c>
      <c r="G8691" s="11">
        <v>26</v>
      </c>
    </row>
    <row r="8692" spans="2:7" x14ac:dyDescent="0.2">
      <c r="B8692" t="s">
        <v>3485</v>
      </c>
      <c r="C8692" t="str">
        <f>VLOOKUP(B8692,customer!A:B,2,FALSE)</f>
        <v>Aura Bruckner</v>
      </c>
      <c r="D8692" t="s">
        <v>3923</v>
      </c>
      <c r="E8692" t="s">
        <v>3933</v>
      </c>
      <c r="F8692" s="9">
        <v>45028</v>
      </c>
      <c r="G8692" s="11">
        <v>26</v>
      </c>
    </row>
    <row r="8693" spans="2:7" x14ac:dyDescent="0.2">
      <c r="B8693" t="s">
        <v>3485</v>
      </c>
      <c r="C8693" t="str">
        <f>VLOOKUP(B8693,customer!A:B,2,FALSE)</f>
        <v>Aura Bruckner</v>
      </c>
      <c r="D8693" t="s">
        <v>3923</v>
      </c>
      <c r="E8693" t="s">
        <v>3933</v>
      </c>
      <c r="F8693" s="9">
        <v>45058</v>
      </c>
      <c r="G8693" s="11">
        <v>26</v>
      </c>
    </row>
    <row r="8694" spans="2:7" x14ac:dyDescent="0.2">
      <c r="B8694" t="s">
        <v>3485</v>
      </c>
      <c r="C8694" t="str">
        <f>VLOOKUP(B8694,customer!A:B,2,FALSE)</f>
        <v>Aura Bruckner</v>
      </c>
      <c r="D8694" t="s">
        <v>3924</v>
      </c>
      <c r="E8694" t="s">
        <v>3934</v>
      </c>
      <c r="F8694" s="9">
        <v>44816</v>
      </c>
      <c r="G8694" s="11">
        <v>22</v>
      </c>
    </row>
    <row r="8695" spans="2:7" x14ac:dyDescent="0.2">
      <c r="B8695" t="s">
        <v>3485</v>
      </c>
      <c r="C8695" t="str">
        <f>VLOOKUP(B8695,customer!A:B,2,FALSE)</f>
        <v>Aura Bruckner</v>
      </c>
      <c r="D8695" t="s">
        <v>3924</v>
      </c>
      <c r="E8695" t="s">
        <v>3934</v>
      </c>
      <c r="F8695" s="9">
        <v>44856</v>
      </c>
      <c r="G8695" s="11">
        <v>22</v>
      </c>
    </row>
    <row r="8696" spans="2:7" x14ac:dyDescent="0.2">
      <c r="B8696" t="s">
        <v>3485</v>
      </c>
      <c r="C8696" t="str">
        <f>VLOOKUP(B8696,customer!A:B,2,FALSE)</f>
        <v>Aura Bruckner</v>
      </c>
      <c r="D8696" t="s">
        <v>3924</v>
      </c>
      <c r="E8696" t="s">
        <v>3934</v>
      </c>
      <c r="F8696" s="9">
        <v>44890</v>
      </c>
      <c r="G8696" s="11">
        <v>22</v>
      </c>
    </row>
    <row r="8697" spans="2:7" x14ac:dyDescent="0.2">
      <c r="B8697" t="s">
        <v>3485</v>
      </c>
      <c r="C8697" t="str">
        <f>VLOOKUP(B8697,customer!A:B,2,FALSE)</f>
        <v>Aura Bruckner</v>
      </c>
      <c r="D8697" t="s">
        <v>3924</v>
      </c>
      <c r="E8697" t="s">
        <v>3934</v>
      </c>
      <c r="F8697" s="9">
        <v>44919</v>
      </c>
      <c r="G8697" s="11">
        <v>22</v>
      </c>
    </row>
    <row r="8698" spans="2:7" x14ac:dyDescent="0.2">
      <c r="B8698" t="s">
        <v>3485</v>
      </c>
      <c r="C8698" t="str">
        <f>VLOOKUP(B8698,customer!A:B,2,FALSE)</f>
        <v>Aura Bruckner</v>
      </c>
      <c r="D8698" t="s">
        <v>3924</v>
      </c>
      <c r="E8698" t="s">
        <v>3934</v>
      </c>
      <c r="F8698" s="9">
        <v>44944</v>
      </c>
      <c r="G8698" s="11">
        <v>22</v>
      </c>
    </row>
    <row r="8699" spans="2:7" x14ac:dyDescent="0.2">
      <c r="B8699" t="s">
        <v>3485</v>
      </c>
      <c r="C8699" t="str">
        <f>VLOOKUP(B8699,customer!A:B,2,FALSE)</f>
        <v>Aura Bruckner</v>
      </c>
      <c r="D8699" t="s">
        <v>3924</v>
      </c>
      <c r="E8699" t="s">
        <v>3934</v>
      </c>
      <c r="F8699" s="9">
        <v>44976</v>
      </c>
      <c r="G8699" s="11">
        <v>22</v>
      </c>
    </row>
    <row r="8700" spans="2:7" x14ac:dyDescent="0.2">
      <c r="B8700" t="s">
        <v>3485</v>
      </c>
      <c r="C8700" t="str">
        <f>VLOOKUP(B8700,customer!A:B,2,FALSE)</f>
        <v>Aura Bruckner</v>
      </c>
      <c r="D8700" t="s">
        <v>3924</v>
      </c>
      <c r="E8700" t="s">
        <v>3934</v>
      </c>
      <c r="F8700" s="9">
        <v>45008</v>
      </c>
      <c r="G8700" s="11">
        <v>22</v>
      </c>
    </row>
    <row r="8701" spans="2:7" x14ac:dyDescent="0.2">
      <c r="B8701" t="s">
        <v>3485</v>
      </c>
      <c r="C8701" t="str">
        <f>VLOOKUP(B8701,customer!A:B,2,FALSE)</f>
        <v>Aura Bruckner</v>
      </c>
      <c r="D8701" t="s">
        <v>3924</v>
      </c>
      <c r="E8701" t="s">
        <v>3934</v>
      </c>
      <c r="F8701" s="9">
        <v>45031</v>
      </c>
      <c r="G8701" s="11">
        <v>22</v>
      </c>
    </row>
    <row r="8702" spans="2:7" x14ac:dyDescent="0.2">
      <c r="B8702" t="s">
        <v>3485</v>
      </c>
      <c r="C8702" t="str">
        <f>VLOOKUP(B8702,customer!A:B,2,FALSE)</f>
        <v>Aura Bruckner</v>
      </c>
      <c r="D8702" t="s">
        <v>3924</v>
      </c>
      <c r="E8702" t="s">
        <v>3934</v>
      </c>
      <c r="F8702" s="9">
        <v>45059</v>
      </c>
      <c r="G8702" s="11">
        <v>22</v>
      </c>
    </row>
    <row r="8703" spans="2:7" x14ac:dyDescent="0.2">
      <c r="B8703" t="s">
        <v>3486</v>
      </c>
      <c r="C8703" t="str">
        <f>VLOOKUP(B8703,customer!A:B,2,FALSE)</f>
        <v>Rosaleen Frackiewicz</v>
      </c>
      <c r="D8703" t="s">
        <v>3921</v>
      </c>
      <c r="E8703" t="s">
        <v>3931</v>
      </c>
      <c r="F8703" s="9">
        <v>44568</v>
      </c>
      <c r="G8703" s="11">
        <v>26</v>
      </c>
    </row>
    <row r="8704" spans="2:7" x14ac:dyDescent="0.2">
      <c r="B8704" t="s">
        <v>3486</v>
      </c>
      <c r="C8704" t="str">
        <f>VLOOKUP(B8704,customer!A:B,2,FALSE)</f>
        <v>Rosaleen Frackiewicz</v>
      </c>
      <c r="D8704" t="s">
        <v>3921</v>
      </c>
      <c r="E8704" t="s">
        <v>3931</v>
      </c>
      <c r="F8704" s="9">
        <v>44612</v>
      </c>
      <c r="G8704" s="11">
        <v>26</v>
      </c>
    </row>
    <row r="8705" spans="2:7" x14ac:dyDescent="0.2">
      <c r="B8705" t="s">
        <v>3486</v>
      </c>
      <c r="C8705" t="str">
        <f>VLOOKUP(B8705,customer!A:B,2,FALSE)</f>
        <v>Rosaleen Frackiewicz</v>
      </c>
      <c r="D8705" t="s">
        <v>3921</v>
      </c>
      <c r="E8705" t="s">
        <v>3931</v>
      </c>
      <c r="F8705" s="9">
        <v>44631</v>
      </c>
      <c r="G8705" s="11">
        <v>26</v>
      </c>
    </row>
    <row r="8706" spans="2:7" x14ac:dyDescent="0.2">
      <c r="B8706" t="s">
        <v>3486</v>
      </c>
      <c r="C8706" t="str">
        <f>VLOOKUP(B8706,customer!A:B,2,FALSE)</f>
        <v>Rosaleen Frackiewicz</v>
      </c>
      <c r="D8706" t="s">
        <v>3921</v>
      </c>
      <c r="E8706" t="s">
        <v>3931</v>
      </c>
      <c r="F8706" s="9">
        <v>44659</v>
      </c>
      <c r="G8706" s="11">
        <v>26</v>
      </c>
    </row>
    <row r="8707" spans="2:7" x14ac:dyDescent="0.2">
      <c r="B8707" t="s">
        <v>3486</v>
      </c>
      <c r="C8707" t="str">
        <f>VLOOKUP(B8707,customer!A:B,2,FALSE)</f>
        <v>Rosaleen Frackiewicz</v>
      </c>
      <c r="D8707" t="s">
        <v>3921</v>
      </c>
      <c r="E8707" t="s">
        <v>3931</v>
      </c>
      <c r="F8707" s="9">
        <v>44696</v>
      </c>
      <c r="G8707" s="11">
        <v>26</v>
      </c>
    </row>
    <row r="8708" spans="2:7" x14ac:dyDescent="0.2">
      <c r="B8708" t="s">
        <v>3486</v>
      </c>
      <c r="C8708" t="str">
        <f>VLOOKUP(B8708,customer!A:B,2,FALSE)</f>
        <v>Rosaleen Frackiewicz</v>
      </c>
      <c r="D8708" t="s">
        <v>3921</v>
      </c>
      <c r="E8708" t="s">
        <v>3931</v>
      </c>
      <c r="F8708" s="9">
        <v>44760</v>
      </c>
      <c r="G8708" s="11">
        <v>26</v>
      </c>
    </row>
    <row r="8709" spans="2:7" x14ac:dyDescent="0.2">
      <c r="B8709" t="s">
        <v>3486</v>
      </c>
      <c r="C8709" t="str">
        <f>VLOOKUP(B8709,customer!A:B,2,FALSE)</f>
        <v>Rosaleen Frackiewicz</v>
      </c>
      <c r="D8709" t="s">
        <v>3921</v>
      </c>
      <c r="E8709" t="s">
        <v>3931</v>
      </c>
      <c r="F8709" s="9">
        <v>44787</v>
      </c>
      <c r="G8709" s="11">
        <v>26</v>
      </c>
    </row>
    <row r="8710" spans="2:7" x14ac:dyDescent="0.2">
      <c r="B8710" t="s">
        <v>3486</v>
      </c>
      <c r="C8710" t="str">
        <f>VLOOKUP(B8710,customer!A:B,2,FALSE)</f>
        <v>Rosaleen Frackiewicz</v>
      </c>
      <c r="D8710" t="s">
        <v>3921</v>
      </c>
      <c r="E8710" t="s">
        <v>3931</v>
      </c>
      <c r="F8710" s="9">
        <v>44818</v>
      </c>
      <c r="G8710" s="11">
        <v>26</v>
      </c>
    </row>
    <row r="8711" spans="2:7" x14ac:dyDescent="0.2">
      <c r="B8711" t="s">
        <v>3486</v>
      </c>
      <c r="C8711" t="str">
        <f>VLOOKUP(B8711,customer!A:B,2,FALSE)</f>
        <v>Rosaleen Frackiewicz</v>
      </c>
      <c r="D8711" t="s">
        <v>3921</v>
      </c>
      <c r="E8711" t="s">
        <v>3931</v>
      </c>
      <c r="F8711" s="9">
        <v>44851</v>
      </c>
      <c r="G8711" s="11">
        <v>26</v>
      </c>
    </row>
    <row r="8712" spans="2:7" x14ac:dyDescent="0.2">
      <c r="B8712" t="s">
        <v>3486</v>
      </c>
      <c r="C8712" t="str">
        <f>VLOOKUP(B8712,customer!A:B,2,FALSE)</f>
        <v>Rosaleen Frackiewicz</v>
      </c>
      <c r="D8712" t="s">
        <v>3921</v>
      </c>
      <c r="E8712" t="s">
        <v>3931</v>
      </c>
      <c r="F8712" s="9">
        <v>44885</v>
      </c>
      <c r="G8712" s="11">
        <v>26</v>
      </c>
    </row>
    <row r="8713" spans="2:7" x14ac:dyDescent="0.2">
      <c r="B8713" t="s">
        <v>3486</v>
      </c>
      <c r="C8713" t="str">
        <f>VLOOKUP(B8713,customer!A:B,2,FALSE)</f>
        <v>Rosaleen Frackiewicz</v>
      </c>
      <c r="D8713" t="s">
        <v>3921</v>
      </c>
      <c r="E8713" t="s">
        <v>3931</v>
      </c>
      <c r="F8713" s="9">
        <v>44916</v>
      </c>
      <c r="G8713" s="11">
        <v>26</v>
      </c>
    </row>
    <row r="8714" spans="2:7" x14ac:dyDescent="0.2">
      <c r="B8714" t="s">
        <v>3486</v>
      </c>
      <c r="C8714" t="str">
        <f>VLOOKUP(B8714,customer!A:B,2,FALSE)</f>
        <v>Rosaleen Frackiewicz</v>
      </c>
      <c r="D8714" t="s">
        <v>3921</v>
      </c>
      <c r="E8714" t="s">
        <v>3931</v>
      </c>
      <c r="F8714" s="9">
        <v>44964</v>
      </c>
      <c r="G8714" s="11">
        <v>26</v>
      </c>
    </row>
    <row r="8715" spans="2:7" x14ac:dyDescent="0.2">
      <c r="B8715" t="s">
        <v>3486</v>
      </c>
      <c r="C8715" t="str">
        <f>VLOOKUP(B8715,customer!A:B,2,FALSE)</f>
        <v>Rosaleen Frackiewicz</v>
      </c>
      <c r="D8715" t="s">
        <v>3921</v>
      </c>
      <c r="E8715" t="s">
        <v>3931</v>
      </c>
      <c r="F8715" s="9">
        <v>45003</v>
      </c>
      <c r="G8715" s="11">
        <v>26</v>
      </c>
    </row>
    <row r="8716" spans="2:7" x14ac:dyDescent="0.2">
      <c r="B8716" t="s">
        <v>3486</v>
      </c>
      <c r="C8716" t="str">
        <f>VLOOKUP(B8716,customer!A:B,2,FALSE)</f>
        <v>Rosaleen Frackiewicz</v>
      </c>
      <c r="D8716" t="s">
        <v>3921</v>
      </c>
      <c r="E8716" t="s">
        <v>3931</v>
      </c>
      <c r="F8716" s="9">
        <v>45030</v>
      </c>
      <c r="G8716" s="11">
        <v>26</v>
      </c>
    </row>
    <row r="8717" spans="2:7" x14ac:dyDescent="0.2">
      <c r="B8717" t="s">
        <v>3486</v>
      </c>
      <c r="C8717" t="str">
        <f>VLOOKUP(B8717,customer!A:B,2,FALSE)</f>
        <v>Rosaleen Frackiewicz</v>
      </c>
      <c r="D8717" t="s">
        <v>3921</v>
      </c>
      <c r="E8717" t="s">
        <v>3931</v>
      </c>
      <c r="F8717" s="9">
        <v>45054</v>
      </c>
      <c r="G8717" s="11">
        <v>26</v>
      </c>
    </row>
    <row r="8718" spans="2:7" x14ac:dyDescent="0.2">
      <c r="B8718" t="s">
        <v>3486</v>
      </c>
      <c r="C8718" t="str">
        <f>VLOOKUP(B8718,customer!A:B,2,FALSE)</f>
        <v>Rosaleen Frackiewicz</v>
      </c>
      <c r="D8718" t="s">
        <v>3947</v>
      </c>
      <c r="E8718" t="s">
        <v>3940</v>
      </c>
      <c r="F8718" s="9">
        <v>44810</v>
      </c>
      <c r="G8718" s="11">
        <v>62</v>
      </c>
    </row>
    <row r="8719" spans="2:7" x14ac:dyDescent="0.2">
      <c r="B8719" t="s">
        <v>3486</v>
      </c>
      <c r="C8719" t="str">
        <f>VLOOKUP(B8719,customer!A:B,2,FALSE)</f>
        <v>Rosaleen Frackiewicz</v>
      </c>
      <c r="D8719" t="s">
        <v>3947</v>
      </c>
      <c r="E8719" t="s">
        <v>3940</v>
      </c>
      <c r="F8719" s="9">
        <v>44848</v>
      </c>
      <c r="G8719" s="11">
        <v>62</v>
      </c>
    </row>
    <row r="8720" spans="2:7" x14ac:dyDescent="0.2">
      <c r="B8720" t="s">
        <v>3486</v>
      </c>
      <c r="C8720" t="str">
        <f>VLOOKUP(B8720,customer!A:B,2,FALSE)</f>
        <v>Rosaleen Frackiewicz</v>
      </c>
      <c r="D8720" t="s">
        <v>3947</v>
      </c>
      <c r="E8720" t="s">
        <v>3940</v>
      </c>
      <c r="F8720" s="9">
        <v>44885</v>
      </c>
      <c r="G8720" s="11">
        <v>62</v>
      </c>
    </row>
    <row r="8721" spans="2:7" x14ac:dyDescent="0.2">
      <c r="B8721" t="s">
        <v>3486</v>
      </c>
      <c r="C8721" t="str">
        <f>VLOOKUP(B8721,customer!A:B,2,FALSE)</f>
        <v>Rosaleen Frackiewicz</v>
      </c>
      <c r="D8721" t="s">
        <v>3947</v>
      </c>
      <c r="E8721" t="s">
        <v>3940</v>
      </c>
      <c r="F8721" s="9">
        <v>44901</v>
      </c>
      <c r="G8721" s="11">
        <v>62</v>
      </c>
    </row>
    <row r="8722" spans="2:7" x14ac:dyDescent="0.2">
      <c r="B8722" t="s">
        <v>3486</v>
      </c>
      <c r="C8722" t="str">
        <f>VLOOKUP(B8722,customer!A:B,2,FALSE)</f>
        <v>Rosaleen Frackiewicz</v>
      </c>
      <c r="D8722" t="s">
        <v>3947</v>
      </c>
      <c r="E8722" t="s">
        <v>3940</v>
      </c>
      <c r="F8722" s="9">
        <v>44945</v>
      </c>
      <c r="G8722" s="11">
        <v>62</v>
      </c>
    </row>
    <row r="8723" spans="2:7" x14ac:dyDescent="0.2">
      <c r="B8723" t="s">
        <v>3486</v>
      </c>
      <c r="C8723" t="str">
        <f>VLOOKUP(B8723,customer!A:B,2,FALSE)</f>
        <v>Rosaleen Frackiewicz</v>
      </c>
      <c r="D8723" t="s">
        <v>3947</v>
      </c>
      <c r="E8723" t="s">
        <v>3940</v>
      </c>
      <c r="F8723" s="9">
        <v>44974</v>
      </c>
      <c r="G8723" s="11">
        <v>62</v>
      </c>
    </row>
    <row r="8724" spans="2:7" x14ac:dyDescent="0.2">
      <c r="B8724" t="s">
        <v>3486</v>
      </c>
      <c r="C8724" t="str">
        <f>VLOOKUP(B8724,customer!A:B,2,FALSE)</f>
        <v>Rosaleen Frackiewicz</v>
      </c>
      <c r="D8724" t="s">
        <v>3947</v>
      </c>
      <c r="E8724" t="s">
        <v>3940</v>
      </c>
      <c r="F8724" s="9">
        <v>45002</v>
      </c>
      <c r="G8724" s="11">
        <v>62</v>
      </c>
    </row>
    <row r="8725" spans="2:7" x14ac:dyDescent="0.2">
      <c r="B8725" t="s">
        <v>3486</v>
      </c>
      <c r="C8725" t="str">
        <f>VLOOKUP(B8725,customer!A:B,2,FALSE)</f>
        <v>Rosaleen Frackiewicz</v>
      </c>
      <c r="D8725" t="s">
        <v>3947</v>
      </c>
      <c r="E8725" t="s">
        <v>3940</v>
      </c>
      <c r="F8725" s="9">
        <v>45025</v>
      </c>
      <c r="G8725" s="11">
        <v>62</v>
      </c>
    </row>
    <row r="8726" spans="2:7" x14ac:dyDescent="0.2">
      <c r="B8726" t="s">
        <v>3486</v>
      </c>
      <c r="C8726" t="str">
        <f>VLOOKUP(B8726,customer!A:B,2,FALSE)</f>
        <v>Rosaleen Frackiewicz</v>
      </c>
      <c r="D8726" t="s">
        <v>3947</v>
      </c>
      <c r="E8726" t="s">
        <v>3940</v>
      </c>
      <c r="F8726" s="9">
        <v>45053</v>
      </c>
      <c r="G8726" s="11">
        <v>62</v>
      </c>
    </row>
    <row r="8727" spans="2:7" x14ac:dyDescent="0.2">
      <c r="B8727" t="s">
        <v>3487</v>
      </c>
      <c r="C8727" t="str">
        <f>VLOOKUP(B8727,customer!A:B,2,FALSE)</f>
        <v>Aldric Newman</v>
      </c>
      <c r="D8727" t="s">
        <v>3950</v>
      </c>
      <c r="E8727" t="s">
        <v>3943</v>
      </c>
      <c r="F8727" s="9">
        <v>44564</v>
      </c>
      <c r="G8727" s="11">
        <v>28</v>
      </c>
    </row>
    <row r="8728" spans="2:7" x14ac:dyDescent="0.2">
      <c r="B8728" t="s">
        <v>3487</v>
      </c>
      <c r="C8728" t="str">
        <f>VLOOKUP(B8728,customer!A:B,2,FALSE)</f>
        <v>Aldric Newman</v>
      </c>
      <c r="D8728" t="s">
        <v>3950</v>
      </c>
      <c r="E8728" t="s">
        <v>3943</v>
      </c>
      <c r="F8728" s="9">
        <v>44604</v>
      </c>
      <c r="G8728" s="11">
        <v>28</v>
      </c>
    </row>
    <row r="8729" spans="2:7" x14ac:dyDescent="0.2">
      <c r="B8729" t="s">
        <v>3487</v>
      </c>
      <c r="C8729" t="str">
        <f>VLOOKUP(B8729,customer!A:B,2,FALSE)</f>
        <v>Aldric Newman</v>
      </c>
      <c r="D8729" t="s">
        <v>3950</v>
      </c>
      <c r="E8729" t="s">
        <v>3943</v>
      </c>
      <c r="F8729" s="9">
        <v>44638</v>
      </c>
      <c r="G8729" s="11">
        <v>28</v>
      </c>
    </row>
    <row r="8730" spans="2:7" x14ac:dyDescent="0.2">
      <c r="B8730" t="s">
        <v>3487</v>
      </c>
      <c r="C8730" t="str">
        <f>VLOOKUP(B8730,customer!A:B,2,FALSE)</f>
        <v>Aldric Newman</v>
      </c>
      <c r="D8730" t="s">
        <v>3950</v>
      </c>
      <c r="E8730" t="s">
        <v>3943</v>
      </c>
      <c r="F8730" s="9">
        <v>44698</v>
      </c>
      <c r="G8730" s="11">
        <v>28</v>
      </c>
    </row>
    <row r="8731" spans="2:7" x14ac:dyDescent="0.2">
      <c r="B8731" t="s">
        <v>3487</v>
      </c>
      <c r="C8731" t="str">
        <f>VLOOKUP(B8731,customer!A:B,2,FALSE)</f>
        <v>Aldric Newman</v>
      </c>
      <c r="D8731" t="s">
        <v>3950</v>
      </c>
      <c r="E8731" t="s">
        <v>3943</v>
      </c>
      <c r="F8731" s="9">
        <v>44726</v>
      </c>
      <c r="G8731" s="11">
        <v>28</v>
      </c>
    </row>
    <row r="8732" spans="2:7" x14ac:dyDescent="0.2">
      <c r="B8732" t="s">
        <v>3487</v>
      </c>
      <c r="C8732" t="str">
        <f>VLOOKUP(B8732,customer!A:B,2,FALSE)</f>
        <v>Aldric Newman</v>
      </c>
      <c r="D8732" t="s">
        <v>3950</v>
      </c>
      <c r="E8732" t="s">
        <v>3943</v>
      </c>
      <c r="F8732" s="9">
        <v>44786</v>
      </c>
      <c r="G8732" s="11">
        <v>28</v>
      </c>
    </row>
    <row r="8733" spans="2:7" x14ac:dyDescent="0.2">
      <c r="B8733" t="s">
        <v>3487</v>
      </c>
      <c r="C8733" t="str">
        <f>VLOOKUP(B8733,customer!A:B,2,FALSE)</f>
        <v>Aldric Newman</v>
      </c>
      <c r="D8733" t="s">
        <v>3950</v>
      </c>
      <c r="E8733" t="s">
        <v>3943</v>
      </c>
      <c r="F8733" s="9">
        <v>44810</v>
      </c>
      <c r="G8733" s="11">
        <v>28</v>
      </c>
    </row>
    <row r="8734" spans="2:7" x14ac:dyDescent="0.2">
      <c r="B8734" t="s">
        <v>3487</v>
      </c>
      <c r="C8734" t="str">
        <f>VLOOKUP(B8734,customer!A:B,2,FALSE)</f>
        <v>Aldric Newman</v>
      </c>
      <c r="D8734" t="s">
        <v>3950</v>
      </c>
      <c r="E8734" t="s">
        <v>3943</v>
      </c>
      <c r="F8734" s="9">
        <v>44842</v>
      </c>
      <c r="G8734" s="11">
        <v>28</v>
      </c>
    </row>
    <row r="8735" spans="2:7" x14ac:dyDescent="0.2">
      <c r="B8735" t="s">
        <v>3487</v>
      </c>
      <c r="C8735" t="str">
        <f>VLOOKUP(B8735,customer!A:B,2,FALSE)</f>
        <v>Aldric Newman</v>
      </c>
      <c r="D8735" t="s">
        <v>3950</v>
      </c>
      <c r="E8735" t="s">
        <v>3943</v>
      </c>
      <c r="F8735" s="9">
        <v>44879</v>
      </c>
      <c r="G8735" s="11">
        <v>28</v>
      </c>
    </row>
    <row r="8736" spans="2:7" x14ac:dyDescent="0.2">
      <c r="B8736" t="s">
        <v>3487</v>
      </c>
      <c r="C8736" t="str">
        <f>VLOOKUP(B8736,customer!A:B,2,FALSE)</f>
        <v>Aldric Newman</v>
      </c>
      <c r="D8736" t="s">
        <v>3950</v>
      </c>
      <c r="E8736" t="s">
        <v>3943</v>
      </c>
      <c r="F8736" s="9">
        <v>44975</v>
      </c>
      <c r="G8736" s="11">
        <v>28</v>
      </c>
    </row>
    <row r="8737" spans="2:7" x14ac:dyDescent="0.2">
      <c r="B8737" t="s">
        <v>3487</v>
      </c>
      <c r="C8737" t="str">
        <f>VLOOKUP(B8737,customer!A:B,2,FALSE)</f>
        <v>Aldric Newman</v>
      </c>
      <c r="D8737" t="s">
        <v>3950</v>
      </c>
      <c r="E8737" t="s">
        <v>3943</v>
      </c>
      <c r="F8737" s="9">
        <v>44991</v>
      </c>
      <c r="G8737" s="11">
        <v>28</v>
      </c>
    </row>
    <row r="8738" spans="2:7" x14ac:dyDescent="0.2">
      <c r="B8738" t="s">
        <v>3487</v>
      </c>
      <c r="C8738" t="str">
        <f>VLOOKUP(B8738,customer!A:B,2,FALSE)</f>
        <v>Aldric Newman</v>
      </c>
      <c r="D8738" t="s">
        <v>3950</v>
      </c>
      <c r="E8738" t="s">
        <v>3943</v>
      </c>
      <c r="F8738" s="9">
        <v>45030</v>
      </c>
      <c r="G8738" s="11">
        <v>28</v>
      </c>
    </row>
    <row r="8739" spans="2:7" x14ac:dyDescent="0.2">
      <c r="B8739" t="s">
        <v>3487</v>
      </c>
      <c r="C8739" t="str">
        <f>VLOOKUP(B8739,customer!A:B,2,FALSE)</f>
        <v>Aldric Newman</v>
      </c>
      <c r="D8739" t="s">
        <v>3950</v>
      </c>
      <c r="E8739" t="s">
        <v>3943</v>
      </c>
      <c r="F8739" s="9">
        <v>45064</v>
      </c>
      <c r="G8739" s="11">
        <v>28</v>
      </c>
    </row>
    <row r="8740" spans="2:7" x14ac:dyDescent="0.2">
      <c r="B8740" t="s">
        <v>3487</v>
      </c>
      <c r="C8740" t="str">
        <f>VLOOKUP(B8740,customer!A:B,2,FALSE)</f>
        <v>Aldric Newman</v>
      </c>
      <c r="D8740" t="s">
        <v>3947</v>
      </c>
      <c r="E8740" t="s">
        <v>3940</v>
      </c>
      <c r="F8740" s="9">
        <v>44704</v>
      </c>
      <c r="G8740" s="11">
        <v>62</v>
      </c>
    </row>
    <row r="8741" spans="2:7" x14ac:dyDescent="0.2">
      <c r="B8741" t="s">
        <v>3487</v>
      </c>
      <c r="C8741" t="str">
        <f>VLOOKUP(B8741,customer!A:B,2,FALSE)</f>
        <v>Aldric Newman</v>
      </c>
      <c r="D8741" t="s">
        <v>3947</v>
      </c>
      <c r="E8741" t="s">
        <v>3940</v>
      </c>
      <c r="F8741" s="9">
        <v>44773</v>
      </c>
      <c r="G8741" s="11">
        <v>62</v>
      </c>
    </row>
    <row r="8742" spans="2:7" x14ac:dyDescent="0.2">
      <c r="B8742" t="s">
        <v>3487</v>
      </c>
      <c r="C8742" t="str">
        <f>VLOOKUP(B8742,customer!A:B,2,FALSE)</f>
        <v>Aldric Newman</v>
      </c>
      <c r="D8742" t="s">
        <v>3947</v>
      </c>
      <c r="E8742" t="s">
        <v>3940</v>
      </c>
      <c r="F8742" s="9">
        <v>44779</v>
      </c>
      <c r="G8742" s="11">
        <v>62</v>
      </c>
    </row>
    <row r="8743" spans="2:7" x14ac:dyDescent="0.2">
      <c r="B8743" t="s">
        <v>3487</v>
      </c>
      <c r="C8743" t="str">
        <f>VLOOKUP(B8743,customer!A:B,2,FALSE)</f>
        <v>Aldric Newman</v>
      </c>
      <c r="D8743" t="s">
        <v>3947</v>
      </c>
      <c r="E8743" t="s">
        <v>3940</v>
      </c>
      <c r="F8743" s="9">
        <v>44810</v>
      </c>
      <c r="G8743" s="11">
        <v>62</v>
      </c>
    </row>
    <row r="8744" spans="2:7" x14ac:dyDescent="0.2">
      <c r="B8744" t="s">
        <v>3487</v>
      </c>
      <c r="C8744" t="str">
        <f>VLOOKUP(B8744,customer!A:B,2,FALSE)</f>
        <v>Aldric Newman</v>
      </c>
      <c r="D8744" t="s">
        <v>3947</v>
      </c>
      <c r="E8744" t="s">
        <v>3940</v>
      </c>
      <c r="F8744" s="9">
        <v>44842</v>
      </c>
      <c r="G8744" s="11">
        <v>62</v>
      </c>
    </row>
    <row r="8745" spans="2:7" x14ac:dyDescent="0.2">
      <c r="B8745" t="s">
        <v>3487</v>
      </c>
      <c r="C8745" t="str">
        <f>VLOOKUP(B8745,customer!A:B,2,FALSE)</f>
        <v>Aldric Newman</v>
      </c>
      <c r="D8745" t="s">
        <v>3947</v>
      </c>
      <c r="E8745" t="s">
        <v>3940</v>
      </c>
      <c r="F8745" s="9">
        <v>44872</v>
      </c>
      <c r="G8745" s="11">
        <v>62</v>
      </c>
    </row>
    <row r="8746" spans="2:7" x14ac:dyDescent="0.2">
      <c r="B8746" t="s">
        <v>3487</v>
      </c>
      <c r="C8746" t="str">
        <f>VLOOKUP(B8746,customer!A:B,2,FALSE)</f>
        <v>Aldric Newman</v>
      </c>
      <c r="D8746" t="s">
        <v>3947</v>
      </c>
      <c r="E8746" t="s">
        <v>3940</v>
      </c>
      <c r="F8746" s="9">
        <v>44925</v>
      </c>
      <c r="G8746" s="11">
        <v>62</v>
      </c>
    </row>
    <row r="8747" spans="2:7" x14ac:dyDescent="0.2">
      <c r="B8747" t="s">
        <v>3487</v>
      </c>
      <c r="C8747" t="str">
        <f>VLOOKUP(B8747,customer!A:B,2,FALSE)</f>
        <v>Aldric Newman</v>
      </c>
      <c r="D8747" t="s">
        <v>3947</v>
      </c>
      <c r="E8747" t="s">
        <v>3940</v>
      </c>
      <c r="F8747" s="9">
        <v>44932</v>
      </c>
      <c r="G8747" s="11">
        <v>62</v>
      </c>
    </row>
    <row r="8748" spans="2:7" x14ac:dyDescent="0.2">
      <c r="B8748" t="s">
        <v>3487</v>
      </c>
      <c r="C8748" t="str">
        <f>VLOOKUP(B8748,customer!A:B,2,FALSE)</f>
        <v>Aldric Newman</v>
      </c>
      <c r="D8748" t="s">
        <v>3947</v>
      </c>
      <c r="E8748" t="s">
        <v>3940</v>
      </c>
      <c r="F8748" s="9">
        <v>44959</v>
      </c>
      <c r="G8748" s="11">
        <v>62</v>
      </c>
    </row>
    <row r="8749" spans="2:7" x14ac:dyDescent="0.2">
      <c r="B8749" t="s">
        <v>3487</v>
      </c>
      <c r="C8749" t="str">
        <f>VLOOKUP(B8749,customer!A:B,2,FALSE)</f>
        <v>Aldric Newman</v>
      </c>
      <c r="D8749" t="s">
        <v>3947</v>
      </c>
      <c r="E8749" t="s">
        <v>3940</v>
      </c>
      <c r="F8749" s="9">
        <v>45008</v>
      </c>
      <c r="G8749" s="11">
        <v>62</v>
      </c>
    </row>
    <row r="8750" spans="2:7" x14ac:dyDescent="0.2">
      <c r="B8750" t="s">
        <v>3487</v>
      </c>
      <c r="C8750" t="str">
        <f>VLOOKUP(B8750,customer!A:B,2,FALSE)</f>
        <v>Aldric Newman</v>
      </c>
      <c r="D8750" t="s">
        <v>3947</v>
      </c>
      <c r="E8750" t="s">
        <v>3940</v>
      </c>
      <c r="F8750" s="9">
        <v>45040</v>
      </c>
      <c r="G8750" s="11">
        <v>62</v>
      </c>
    </row>
    <row r="8751" spans="2:7" x14ac:dyDescent="0.2">
      <c r="B8751" t="s">
        <v>3487</v>
      </c>
      <c r="C8751" t="str">
        <f>VLOOKUP(B8751,customer!A:B,2,FALSE)</f>
        <v>Aldric Newman</v>
      </c>
      <c r="D8751" t="s">
        <v>3947</v>
      </c>
      <c r="E8751" t="s">
        <v>3940</v>
      </c>
      <c r="F8751" s="9">
        <v>45073</v>
      </c>
      <c r="G8751" s="11">
        <v>62</v>
      </c>
    </row>
    <row r="8752" spans="2:7" x14ac:dyDescent="0.2">
      <c r="B8752" t="s">
        <v>3488</v>
      </c>
      <c r="C8752" t="str">
        <f>VLOOKUP(B8752,customer!A:B,2,FALSE)</f>
        <v>Emmaline Steadman</v>
      </c>
      <c r="D8752" t="s">
        <v>3922</v>
      </c>
      <c r="E8752" t="s">
        <v>3932</v>
      </c>
      <c r="F8752" s="9">
        <v>44680</v>
      </c>
      <c r="G8752" s="11">
        <v>62</v>
      </c>
    </row>
    <row r="8753" spans="2:7" x14ac:dyDescent="0.2">
      <c r="B8753" t="s">
        <v>3488</v>
      </c>
      <c r="C8753" t="str">
        <f>VLOOKUP(B8753,customer!A:B,2,FALSE)</f>
        <v>Emmaline Steadman</v>
      </c>
      <c r="D8753" t="s">
        <v>3922</v>
      </c>
      <c r="E8753" t="s">
        <v>3932</v>
      </c>
      <c r="F8753" s="9">
        <v>44773</v>
      </c>
      <c r="G8753" s="11">
        <v>62</v>
      </c>
    </row>
    <row r="8754" spans="2:7" x14ac:dyDescent="0.2">
      <c r="B8754" t="s">
        <v>3488</v>
      </c>
      <c r="C8754" t="str">
        <f>VLOOKUP(B8754,customer!A:B,2,FALSE)</f>
        <v>Emmaline Steadman</v>
      </c>
      <c r="D8754" t="s">
        <v>3922</v>
      </c>
      <c r="E8754" t="s">
        <v>3932</v>
      </c>
      <c r="F8754" s="9">
        <v>44775</v>
      </c>
      <c r="G8754" s="11">
        <v>62</v>
      </c>
    </row>
    <row r="8755" spans="2:7" x14ac:dyDescent="0.2">
      <c r="B8755" t="s">
        <v>3488</v>
      </c>
      <c r="C8755" t="str">
        <f>VLOOKUP(B8755,customer!A:B,2,FALSE)</f>
        <v>Emmaline Steadman</v>
      </c>
      <c r="D8755" t="s">
        <v>3922</v>
      </c>
      <c r="E8755" t="s">
        <v>3932</v>
      </c>
      <c r="F8755" s="9">
        <v>44904</v>
      </c>
      <c r="G8755" s="11">
        <v>62</v>
      </c>
    </row>
    <row r="8756" spans="2:7" x14ac:dyDescent="0.2">
      <c r="B8756" t="s">
        <v>3488</v>
      </c>
      <c r="C8756" t="str">
        <f>VLOOKUP(B8756,customer!A:B,2,FALSE)</f>
        <v>Emmaline Steadman</v>
      </c>
      <c r="D8756" t="s">
        <v>3922</v>
      </c>
      <c r="E8756" t="s">
        <v>3932</v>
      </c>
      <c r="F8756" s="9">
        <v>44934</v>
      </c>
      <c r="G8756" s="11">
        <v>62</v>
      </c>
    </row>
    <row r="8757" spans="2:7" x14ac:dyDescent="0.2">
      <c r="B8757" t="s">
        <v>3488</v>
      </c>
      <c r="C8757" t="str">
        <f>VLOOKUP(B8757,customer!A:B,2,FALSE)</f>
        <v>Emmaline Steadman</v>
      </c>
      <c r="D8757" t="s">
        <v>3922</v>
      </c>
      <c r="E8757" t="s">
        <v>3932</v>
      </c>
      <c r="F8757" s="9">
        <v>44959</v>
      </c>
      <c r="G8757" s="11">
        <v>62</v>
      </c>
    </row>
    <row r="8758" spans="2:7" x14ac:dyDescent="0.2">
      <c r="B8758" t="s">
        <v>3488</v>
      </c>
      <c r="C8758" t="str">
        <f>VLOOKUP(B8758,customer!A:B,2,FALSE)</f>
        <v>Emmaline Steadman</v>
      </c>
      <c r="D8758" t="s">
        <v>3922</v>
      </c>
      <c r="E8758" t="s">
        <v>3932</v>
      </c>
      <c r="F8758" s="9">
        <v>45022</v>
      </c>
      <c r="G8758" s="11">
        <v>62</v>
      </c>
    </row>
    <row r="8759" spans="2:7" x14ac:dyDescent="0.2">
      <c r="B8759" t="s">
        <v>3488</v>
      </c>
      <c r="C8759" t="str">
        <f>VLOOKUP(B8759,customer!A:B,2,FALSE)</f>
        <v>Emmaline Steadman</v>
      </c>
      <c r="D8759" t="s">
        <v>3922</v>
      </c>
      <c r="E8759" t="s">
        <v>3932</v>
      </c>
      <c r="F8759" s="9">
        <v>45051</v>
      </c>
      <c r="G8759" s="11">
        <v>62</v>
      </c>
    </row>
    <row r="8760" spans="2:7" x14ac:dyDescent="0.2">
      <c r="B8760" t="s">
        <v>3488</v>
      </c>
      <c r="C8760" t="str">
        <f>VLOOKUP(B8760,customer!A:B,2,FALSE)</f>
        <v>Emmaline Steadman</v>
      </c>
      <c r="D8760" t="s">
        <v>3950</v>
      </c>
      <c r="E8760" t="s">
        <v>3943</v>
      </c>
      <c r="F8760" s="9">
        <v>45036</v>
      </c>
      <c r="G8760" s="11">
        <v>28</v>
      </c>
    </row>
    <row r="8761" spans="2:7" x14ac:dyDescent="0.2">
      <c r="B8761" t="s">
        <v>3488</v>
      </c>
      <c r="C8761" t="str">
        <f>VLOOKUP(B8761,customer!A:B,2,FALSE)</f>
        <v>Emmaline Steadman</v>
      </c>
      <c r="D8761" t="s">
        <v>3950</v>
      </c>
      <c r="E8761" t="s">
        <v>3943</v>
      </c>
      <c r="F8761" s="9">
        <v>45073</v>
      </c>
      <c r="G8761" s="11">
        <v>28</v>
      </c>
    </row>
    <row r="8762" spans="2:7" x14ac:dyDescent="0.2">
      <c r="B8762" t="s">
        <v>3488</v>
      </c>
      <c r="C8762" t="str">
        <f>VLOOKUP(B8762,customer!A:B,2,FALSE)</f>
        <v>Emmaline Steadman</v>
      </c>
      <c r="D8762" t="s">
        <v>3950</v>
      </c>
      <c r="E8762" t="s">
        <v>3943</v>
      </c>
      <c r="F8762" s="9">
        <v>45078</v>
      </c>
      <c r="G8762" s="11">
        <v>28</v>
      </c>
    </row>
    <row r="8763" spans="2:7" x14ac:dyDescent="0.2">
      <c r="B8763" t="s">
        <v>3489</v>
      </c>
      <c r="C8763" t="str">
        <f>VLOOKUP(B8763,customer!A:B,2,FALSE)</f>
        <v>Tristam Lafrentz</v>
      </c>
      <c r="D8763" t="s">
        <v>3953</v>
      </c>
      <c r="E8763" t="s">
        <v>3946</v>
      </c>
      <c r="F8763" s="9">
        <v>44764</v>
      </c>
      <c r="G8763" s="11">
        <v>29</v>
      </c>
    </row>
    <row r="8764" spans="2:7" x14ac:dyDescent="0.2">
      <c r="B8764" t="s">
        <v>3489</v>
      </c>
      <c r="C8764" t="str">
        <f>VLOOKUP(B8764,customer!A:B,2,FALSE)</f>
        <v>Tristam Lafrentz</v>
      </c>
      <c r="D8764" t="s">
        <v>3953</v>
      </c>
      <c r="E8764" t="s">
        <v>3946</v>
      </c>
      <c r="F8764" s="9">
        <v>44799</v>
      </c>
      <c r="G8764" s="11">
        <v>29</v>
      </c>
    </row>
    <row r="8765" spans="2:7" x14ac:dyDescent="0.2">
      <c r="B8765" t="s">
        <v>3489</v>
      </c>
      <c r="C8765" t="str">
        <f>VLOOKUP(B8765,customer!A:B,2,FALSE)</f>
        <v>Tristam Lafrentz</v>
      </c>
      <c r="D8765" t="s">
        <v>3953</v>
      </c>
      <c r="E8765" t="s">
        <v>3946</v>
      </c>
      <c r="F8765" s="9">
        <v>44831</v>
      </c>
      <c r="G8765" s="11">
        <v>29</v>
      </c>
    </row>
    <row r="8766" spans="2:7" x14ac:dyDescent="0.2">
      <c r="B8766" t="s">
        <v>3489</v>
      </c>
      <c r="C8766" t="str">
        <f>VLOOKUP(B8766,customer!A:B,2,FALSE)</f>
        <v>Tristam Lafrentz</v>
      </c>
      <c r="D8766" t="s">
        <v>3953</v>
      </c>
      <c r="E8766" t="s">
        <v>3946</v>
      </c>
      <c r="F8766" s="9">
        <v>44836</v>
      </c>
      <c r="G8766" s="11">
        <v>29</v>
      </c>
    </row>
    <row r="8767" spans="2:7" x14ac:dyDescent="0.2">
      <c r="B8767" t="s">
        <v>3489</v>
      </c>
      <c r="C8767" t="str">
        <f>VLOOKUP(B8767,customer!A:B,2,FALSE)</f>
        <v>Tristam Lafrentz</v>
      </c>
      <c r="D8767" t="s">
        <v>3953</v>
      </c>
      <c r="E8767" t="s">
        <v>3946</v>
      </c>
      <c r="F8767" s="9">
        <v>44888</v>
      </c>
      <c r="G8767" s="11">
        <v>29</v>
      </c>
    </row>
    <row r="8768" spans="2:7" x14ac:dyDescent="0.2">
      <c r="B8768" t="s">
        <v>3489</v>
      </c>
      <c r="C8768" t="str">
        <f>VLOOKUP(B8768,customer!A:B,2,FALSE)</f>
        <v>Tristam Lafrentz</v>
      </c>
      <c r="D8768" t="s">
        <v>3953</v>
      </c>
      <c r="E8768" t="s">
        <v>3946</v>
      </c>
      <c r="F8768" s="9">
        <v>44899</v>
      </c>
      <c r="G8768" s="11">
        <v>29</v>
      </c>
    </row>
    <row r="8769" spans="2:7" x14ac:dyDescent="0.2">
      <c r="B8769" t="s">
        <v>3489</v>
      </c>
      <c r="C8769" t="str">
        <f>VLOOKUP(B8769,customer!A:B,2,FALSE)</f>
        <v>Tristam Lafrentz</v>
      </c>
      <c r="D8769" t="s">
        <v>3953</v>
      </c>
      <c r="E8769" t="s">
        <v>3946</v>
      </c>
      <c r="F8769" s="9">
        <v>44931</v>
      </c>
      <c r="G8769" s="11">
        <v>29</v>
      </c>
    </row>
    <row r="8770" spans="2:7" x14ac:dyDescent="0.2">
      <c r="B8770" t="s">
        <v>3489</v>
      </c>
      <c r="C8770" t="str">
        <f>VLOOKUP(B8770,customer!A:B,2,FALSE)</f>
        <v>Tristam Lafrentz</v>
      </c>
      <c r="D8770" t="s">
        <v>3953</v>
      </c>
      <c r="E8770" t="s">
        <v>3946</v>
      </c>
      <c r="F8770" s="9">
        <v>44958</v>
      </c>
      <c r="G8770" s="11">
        <v>29</v>
      </c>
    </row>
    <row r="8771" spans="2:7" x14ac:dyDescent="0.2">
      <c r="B8771" t="s">
        <v>3489</v>
      </c>
      <c r="C8771" t="str">
        <f>VLOOKUP(B8771,customer!A:B,2,FALSE)</f>
        <v>Tristam Lafrentz</v>
      </c>
      <c r="D8771" t="s">
        <v>3953</v>
      </c>
      <c r="E8771" t="s">
        <v>3946</v>
      </c>
      <c r="F8771" s="9">
        <v>44994</v>
      </c>
      <c r="G8771" s="11">
        <v>29</v>
      </c>
    </row>
    <row r="8772" spans="2:7" x14ac:dyDescent="0.2">
      <c r="B8772" t="s">
        <v>3489</v>
      </c>
      <c r="C8772" t="str">
        <f>VLOOKUP(B8772,customer!A:B,2,FALSE)</f>
        <v>Tristam Lafrentz</v>
      </c>
      <c r="D8772" t="s">
        <v>3953</v>
      </c>
      <c r="E8772" t="s">
        <v>3946</v>
      </c>
      <c r="F8772" s="9">
        <v>45051</v>
      </c>
      <c r="G8772" s="11">
        <v>29</v>
      </c>
    </row>
    <row r="8773" spans="2:7" x14ac:dyDescent="0.2">
      <c r="B8773" t="s">
        <v>3489</v>
      </c>
      <c r="C8773" t="str">
        <f>VLOOKUP(B8773,customer!A:B,2,FALSE)</f>
        <v>Tristam Lafrentz</v>
      </c>
      <c r="D8773" t="s">
        <v>3953</v>
      </c>
      <c r="E8773" t="s">
        <v>3946</v>
      </c>
      <c r="F8773" s="9">
        <v>45082</v>
      </c>
      <c r="G8773" s="11">
        <v>29</v>
      </c>
    </row>
    <row r="8774" spans="2:7" x14ac:dyDescent="0.2">
      <c r="B8774" t="s">
        <v>3489</v>
      </c>
      <c r="C8774" t="str">
        <f>VLOOKUP(B8774,customer!A:B,2,FALSE)</f>
        <v>Tristam Lafrentz</v>
      </c>
      <c r="D8774" t="s">
        <v>3923</v>
      </c>
      <c r="E8774" t="s">
        <v>3933</v>
      </c>
      <c r="F8774" s="9">
        <v>44860</v>
      </c>
      <c r="G8774" s="11">
        <v>26</v>
      </c>
    </row>
    <row r="8775" spans="2:7" x14ac:dyDescent="0.2">
      <c r="B8775" t="s">
        <v>3489</v>
      </c>
      <c r="C8775" t="str">
        <f>VLOOKUP(B8775,customer!A:B,2,FALSE)</f>
        <v>Tristam Lafrentz</v>
      </c>
      <c r="D8775" t="s">
        <v>3923</v>
      </c>
      <c r="E8775" t="s">
        <v>3933</v>
      </c>
      <c r="F8775" s="9">
        <v>44924</v>
      </c>
      <c r="G8775" s="11">
        <v>26</v>
      </c>
    </row>
    <row r="8776" spans="2:7" x14ac:dyDescent="0.2">
      <c r="B8776" t="s">
        <v>3489</v>
      </c>
      <c r="C8776" t="str">
        <f>VLOOKUP(B8776,customer!A:B,2,FALSE)</f>
        <v>Tristam Lafrentz</v>
      </c>
      <c r="D8776" t="s">
        <v>3923</v>
      </c>
      <c r="E8776" t="s">
        <v>3933</v>
      </c>
      <c r="F8776" s="9">
        <v>44954</v>
      </c>
      <c r="G8776" s="11">
        <v>26</v>
      </c>
    </row>
    <row r="8777" spans="2:7" x14ac:dyDescent="0.2">
      <c r="B8777" t="s">
        <v>3489</v>
      </c>
      <c r="C8777" t="str">
        <f>VLOOKUP(B8777,customer!A:B,2,FALSE)</f>
        <v>Tristam Lafrentz</v>
      </c>
      <c r="D8777" t="s">
        <v>3923</v>
      </c>
      <c r="E8777" t="s">
        <v>3933</v>
      </c>
      <c r="F8777" s="9">
        <v>44984</v>
      </c>
      <c r="G8777" s="11">
        <v>26</v>
      </c>
    </row>
    <row r="8778" spans="2:7" x14ac:dyDescent="0.2">
      <c r="B8778" t="s">
        <v>3489</v>
      </c>
      <c r="C8778" t="str">
        <f>VLOOKUP(B8778,customer!A:B,2,FALSE)</f>
        <v>Tristam Lafrentz</v>
      </c>
      <c r="D8778" t="s">
        <v>3923</v>
      </c>
      <c r="E8778" t="s">
        <v>3933</v>
      </c>
      <c r="F8778" s="9">
        <v>44987</v>
      </c>
      <c r="G8778" s="11">
        <v>26</v>
      </c>
    </row>
    <row r="8779" spans="2:7" x14ac:dyDescent="0.2">
      <c r="B8779" t="s">
        <v>3489</v>
      </c>
      <c r="C8779" t="str">
        <f>VLOOKUP(B8779,customer!A:B,2,FALSE)</f>
        <v>Tristam Lafrentz</v>
      </c>
      <c r="D8779" t="s">
        <v>3923</v>
      </c>
      <c r="E8779" t="s">
        <v>3933</v>
      </c>
      <c r="F8779" s="9">
        <v>45019</v>
      </c>
      <c r="G8779" s="11">
        <v>26</v>
      </c>
    </row>
    <row r="8780" spans="2:7" x14ac:dyDescent="0.2">
      <c r="B8780" t="s">
        <v>3489</v>
      </c>
      <c r="C8780" t="str">
        <f>VLOOKUP(B8780,customer!A:B,2,FALSE)</f>
        <v>Tristam Lafrentz</v>
      </c>
      <c r="D8780" t="s">
        <v>3923</v>
      </c>
      <c r="E8780" t="s">
        <v>3933</v>
      </c>
      <c r="F8780" s="9">
        <v>45074</v>
      </c>
      <c r="G8780" s="11">
        <v>26</v>
      </c>
    </row>
    <row r="8781" spans="2:7" x14ac:dyDescent="0.2">
      <c r="B8781" t="s">
        <v>3489</v>
      </c>
      <c r="C8781" t="str">
        <f>VLOOKUP(B8781,customer!A:B,2,FALSE)</f>
        <v>Tristam Lafrentz</v>
      </c>
      <c r="D8781" t="s">
        <v>3923</v>
      </c>
      <c r="E8781" t="s">
        <v>3933</v>
      </c>
      <c r="F8781" s="9">
        <v>45084</v>
      </c>
      <c r="G8781" s="11">
        <v>26</v>
      </c>
    </row>
    <row r="8782" spans="2:7" x14ac:dyDescent="0.2">
      <c r="B8782" t="s">
        <v>3490</v>
      </c>
      <c r="C8782" t="str">
        <f>VLOOKUP(B8782,customer!A:B,2,FALSE)</f>
        <v>Melinda Purser</v>
      </c>
      <c r="D8782" t="s">
        <v>3924</v>
      </c>
      <c r="E8782" t="s">
        <v>3934</v>
      </c>
      <c r="F8782" s="9">
        <v>44692</v>
      </c>
      <c r="G8782" s="11">
        <v>22</v>
      </c>
    </row>
    <row r="8783" spans="2:7" x14ac:dyDescent="0.2">
      <c r="B8783" t="s">
        <v>3490</v>
      </c>
      <c r="C8783" t="str">
        <f>VLOOKUP(B8783,customer!A:B,2,FALSE)</f>
        <v>Melinda Purser</v>
      </c>
      <c r="D8783" t="s">
        <v>3924</v>
      </c>
      <c r="E8783" t="s">
        <v>3934</v>
      </c>
      <c r="F8783" s="9">
        <v>44733</v>
      </c>
      <c r="G8783" s="11">
        <v>22</v>
      </c>
    </row>
    <row r="8784" spans="2:7" x14ac:dyDescent="0.2">
      <c r="B8784" t="s">
        <v>3490</v>
      </c>
      <c r="C8784" t="str">
        <f>VLOOKUP(B8784,customer!A:B,2,FALSE)</f>
        <v>Melinda Purser</v>
      </c>
      <c r="D8784" t="s">
        <v>3924</v>
      </c>
      <c r="E8784" t="s">
        <v>3934</v>
      </c>
      <c r="F8784" s="9">
        <v>44767</v>
      </c>
      <c r="G8784" s="11">
        <v>22</v>
      </c>
    </row>
    <row r="8785" spans="2:7" x14ac:dyDescent="0.2">
      <c r="B8785" t="s">
        <v>3490</v>
      </c>
      <c r="C8785" t="str">
        <f>VLOOKUP(B8785,customer!A:B,2,FALSE)</f>
        <v>Melinda Purser</v>
      </c>
      <c r="D8785" t="s">
        <v>3924</v>
      </c>
      <c r="E8785" t="s">
        <v>3934</v>
      </c>
      <c r="F8785" s="9">
        <v>44797</v>
      </c>
      <c r="G8785" s="11">
        <v>22</v>
      </c>
    </row>
    <row r="8786" spans="2:7" x14ac:dyDescent="0.2">
      <c r="B8786" t="s">
        <v>3490</v>
      </c>
      <c r="C8786" t="str">
        <f>VLOOKUP(B8786,customer!A:B,2,FALSE)</f>
        <v>Melinda Purser</v>
      </c>
      <c r="D8786" t="s">
        <v>3924</v>
      </c>
      <c r="E8786" t="s">
        <v>3934</v>
      </c>
      <c r="F8786" s="9">
        <v>44827</v>
      </c>
      <c r="G8786" s="11">
        <v>22</v>
      </c>
    </row>
    <row r="8787" spans="2:7" x14ac:dyDescent="0.2">
      <c r="B8787" t="s">
        <v>3490</v>
      </c>
      <c r="C8787" t="str">
        <f>VLOOKUP(B8787,customer!A:B,2,FALSE)</f>
        <v>Melinda Purser</v>
      </c>
      <c r="D8787" t="s">
        <v>3924</v>
      </c>
      <c r="E8787" t="s">
        <v>3934</v>
      </c>
      <c r="F8787" s="9">
        <v>44846</v>
      </c>
      <c r="G8787" s="11">
        <v>22</v>
      </c>
    </row>
    <row r="8788" spans="2:7" x14ac:dyDescent="0.2">
      <c r="B8788" t="s">
        <v>3490</v>
      </c>
      <c r="C8788" t="str">
        <f>VLOOKUP(B8788,customer!A:B,2,FALSE)</f>
        <v>Melinda Purser</v>
      </c>
      <c r="D8788" t="s">
        <v>3924</v>
      </c>
      <c r="E8788" t="s">
        <v>3934</v>
      </c>
      <c r="F8788" s="9">
        <v>44887</v>
      </c>
      <c r="G8788" s="11">
        <v>22</v>
      </c>
    </row>
    <row r="8789" spans="2:7" x14ac:dyDescent="0.2">
      <c r="B8789" t="s">
        <v>3490</v>
      </c>
      <c r="C8789" t="str">
        <f>VLOOKUP(B8789,customer!A:B,2,FALSE)</f>
        <v>Melinda Purser</v>
      </c>
      <c r="D8789" t="s">
        <v>3924</v>
      </c>
      <c r="E8789" t="s">
        <v>3934</v>
      </c>
      <c r="F8789" s="9">
        <v>44941</v>
      </c>
      <c r="G8789" s="11">
        <v>22</v>
      </c>
    </row>
    <row r="8790" spans="2:7" x14ac:dyDescent="0.2">
      <c r="B8790" t="s">
        <v>3490</v>
      </c>
      <c r="C8790" t="str">
        <f>VLOOKUP(B8790,customer!A:B,2,FALSE)</f>
        <v>Melinda Purser</v>
      </c>
      <c r="D8790" t="s">
        <v>3924</v>
      </c>
      <c r="E8790" t="s">
        <v>3934</v>
      </c>
      <c r="F8790" s="9">
        <v>44970</v>
      </c>
      <c r="G8790" s="11">
        <v>22</v>
      </c>
    </row>
    <row r="8791" spans="2:7" x14ac:dyDescent="0.2">
      <c r="B8791" t="s">
        <v>3490</v>
      </c>
      <c r="C8791" t="str">
        <f>VLOOKUP(B8791,customer!A:B,2,FALSE)</f>
        <v>Melinda Purser</v>
      </c>
      <c r="D8791" t="s">
        <v>3924</v>
      </c>
      <c r="E8791" t="s">
        <v>3934</v>
      </c>
      <c r="F8791" s="9">
        <v>45010</v>
      </c>
      <c r="G8791" s="11">
        <v>22</v>
      </c>
    </row>
    <row r="8792" spans="2:7" x14ac:dyDescent="0.2">
      <c r="B8792" t="s">
        <v>3490</v>
      </c>
      <c r="C8792" t="str">
        <f>VLOOKUP(B8792,customer!A:B,2,FALSE)</f>
        <v>Melinda Purser</v>
      </c>
      <c r="D8792" t="s">
        <v>3924</v>
      </c>
      <c r="E8792" t="s">
        <v>3934</v>
      </c>
      <c r="F8792" s="9">
        <v>45027</v>
      </c>
      <c r="G8792" s="11">
        <v>22</v>
      </c>
    </row>
    <row r="8793" spans="2:7" x14ac:dyDescent="0.2">
      <c r="B8793" t="s">
        <v>3490</v>
      </c>
      <c r="C8793" t="str">
        <f>VLOOKUP(B8793,customer!A:B,2,FALSE)</f>
        <v>Melinda Purser</v>
      </c>
      <c r="D8793" t="s">
        <v>3924</v>
      </c>
      <c r="E8793" t="s">
        <v>3934</v>
      </c>
      <c r="F8793" s="9">
        <v>45072</v>
      </c>
      <c r="G8793" s="11">
        <v>22</v>
      </c>
    </row>
    <row r="8794" spans="2:7" x14ac:dyDescent="0.2">
      <c r="B8794" t="s">
        <v>3490</v>
      </c>
      <c r="C8794" t="str">
        <f>VLOOKUP(B8794,customer!A:B,2,FALSE)</f>
        <v>Melinda Purser</v>
      </c>
      <c r="D8794" t="s">
        <v>3922</v>
      </c>
      <c r="E8794" t="s">
        <v>3932</v>
      </c>
      <c r="F8794" s="9">
        <v>44831</v>
      </c>
      <c r="G8794" s="11">
        <v>62</v>
      </c>
    </row>
    <row r="8795" spans="2:7" x14ac:dyDescent="0.2">
      <c r="B8795" t="s">
        <v>3490</v>
      </c>
      <c r="C8795" t="str">
        <f>VLOOKUP(B8795,customer!A:B,2,FALSE)</f>
        <v>Melinda Purser</v>
      </c>
      <c r="D8795" t="s">
        <v>3922</v>
      </c>
      <c r="E8795" t="s">
        <v>3932</v>
      </c>
      <c r="F8795" s="9">
        <v>44861</v>
      </c>
      <c r="G8795" s="11">
        <v>62</v>
      </c>
    </row>
    <row r="8796" spans="2:7" x14ac:dyDescent="0.2">
      <c r="B8796" t="s">
        <v>3490</v>
      </c>
      <c r="C8796" t="str">
        <f>VLOOKUP(B8796,customer!A:B,2,FALSE)</f>
        <v>Melinda Purser</v>
      </c>
      <c r="D8796" t="s">
        <v>3922</v>
      </c>
      <c r="E8796" t="s">
        <v>3932</v>
      </c>
      <c r="F8796" s="9">
        <v>44872</v>
      </c>
      <c r="G8796" s="11">
        <v>62</v>
      </c>
    </row>
    <row r="8797" spans="2:7" x14ac:dyDescent="0.2">
      <c r="B8797" t="s">
        <v>3490</v>
      </c>
      <c r="C8797" t="str">
        <f>VLOOKUP(B8797,customer!A:B,2,FALSE)</f>
        <v>Melinda Purser</v>
      </c>
      <c r="D8797" t="s">
        <v>3922</v>
      </c>
      <c r="E8797" t="s">
        <v>3932</v>
      </c>
      <c r="F8797" s="9">
        <v>44926</v>
      </c>
      <c r="G8797" s="11">
        <v>62</v>
      </c>
    </row>
    <row r="8798" spans="2:7" x14ac:dyDescent="0.2">
      <c r="B8798" t="s">
        <v>3490</v>
      </c>
      <c r="C8798" t="str">
        <f>VLOOKUP(B8798,customer!A:B,2,FALSE)</f>
        <v>Melinda Purser</v>
      </c>
      <c r="D8798" t="s">
        <v>3922</v>
      </c>
      <c r="E8798" t="s">
        <v>3932</v>
      </c>
      <c r="F8798" s="9">
        <v>44928</v>
      </c>
      <c r="G8798" s="11">
        <v>62</v>
      </c>
    </row>
    <row r="8799" spans="2:7" x14ac:dyDescent="0.2">
      <c r="B8799" t="s">
        <v>3490</v>
      </c>
      <c r="C8799" t="str">
        <f>VLOOKUP(B8799,customer!A:B,2,FALSE)</f>
        <v>Melinda Purser</v>
      </c>
      <c r="D8799" t="s">
        <v>3922</v>
      </c>
      <c r="E8799" t="s">
        <v>3932</v>
      </c>
      <c r="F8799" s="9">
        <v>44959</v>
      </c>
      <c r="G8799" s="11">
        <v>62</v>
      </c>
    </row>
    <row r="8800" spans="2:7" x14ac:dyDescent="0.2">
      <c r="B8800" t="s">
        <v>3490</v>
      </c>
      <c r="C8800" t="str">
        <f>VLOOKUP(B8800,customer!A:B,2,FALSE)</f>
        <v>Melinda Purser</v>
      </c>
      <c r="D8800" t="s">
        <v>3922</v>
      </c>
      <c r="E8800" t="s">
        <v>3932</v>
      </c>
      <c r="F8800" s="9">
        <v>45014</v>
      </c>
      <c r="G8800" s="11">
        <v>62</v>
      </c>
    </row>
    <row r="8801" spans="2:7" x14ac:dyDescent="0.2">
      <c r="B8801" t="s">
        <v>3490</v>
      </c>
      <c r="C8801" t="str">
        <f>VLOOKUP(B8801,customer!A:B,2,FALSE)</f>
        <v>Melinda Purser</v>
      </c>
      <c r="D8801" t="s">
        <v>3922</v>
      </c>
      <c r="E8801" t="s">
        <v>3932</v>
      </c>
      <c r="F8801" s="9">
        <v>45045</v>
      </c>
      <c r="G8801" s="11">
        <v>62</v>
      </c>
    </row>
    <row r="8802" spans="2:7" x14ac:dyDescent="0.2">
      <c r="B8802" t="s">
        <v>3490</v>
      </c>
      <c r="C8802" t="str">
        <f>VLOOKUP(B8802,customer!A:B,2,FALSE)</f>
        <v>Melinda Purser</v>
      </c>
      <c r="D8802" t="s">
        <v>3922</v>
      </c>
      <c r="E8802" t="s">
        <v>3932</v>
      </c>
      <c r="F8802" s="9">
        <v>45074</v>
      </c>
      <c r="G8802" s="11">
        <v>62</v>
      </c>
    </row>
    <row r="8803" spans="2:7" x14ac:dyDescent="0.2">
      <c r="B8803" t="s">
        <v>3490</v>
      </c>
      <c r="C8803" t="str">
        <f>VLOOKUP(B8803,customer!A:B,2,FALSE)</f>
        <v>Melinda Purser</v>
      </c>
      <c r="D8803" t="s">
        <v>3922</v>
      </c>
      <c r="E8803" t="s">
        <v>3932</v>
      </c>
      <c r="F8803" s="9">
        <v>45084</v>
      </c>
      <c r="G8803" s="11">
        <v>62</v>
      </c>
    </row>
    <row r="8804" spans="2:7" x14ac:dyDescent="0.2">
      <c r="B8804" t="s">
        <v>3491</v>
      </c>
      <c r="C8804" t="str">
        <f>VLOOKUP(B8804,customer!A:B,2,FALSE)</f>
        <v>Iorgo Kinnar</v>
      </c>
      <c r="D8804" t="s">
        <v>3927</v>
      </c>
      <c r="E8804" t="s">
        <v>3937</v>
      </c>
      <c r="F8804" s="9">
        <v>44923</v>
      </c>
      <c r="G8804" s="11">
        <v>27</v>
      </c>
    </row>
    <row r="8805" spans="2:7" x14ac:dyDescent="0.2">
      <c r="B8805" t="s">
        <v>3491</v>
      </c>
      <c r="C8805" t="str">
        <f>VLOOKUP(B8805,customer!A:B,2,FALSE)</f>
        <v>Iorgo Kinnar</v>
      </c>
      <c r="D8805" t="s">
        <v>3927</v>
      </c>
      <c r="E8805" t="s">
        <v>3937</v>
      </c>
      <c r="F8805" s="9">
        <v>44956</v>
      </c>
      <c r="G8805" s="11">
        <v>27</v>
      </c>
    </row>
    <row r="8806" spans="2:7" x14ac:dyDescent="0.2">
      <c r="B8806" t="s">
        <v>3491</v>
      </c>
      <c r="C8806" t="str">
        <f>VLOOKUP(B8806,customer!A:B,2,FALSE)</f>
        <v>Iorgo Kinnar</v>
      </c>
      <c r="D8806" t="s">
        <v>3927</v>
      </c>
      <c r="E8806" t="s">
        <v>3937</v>
      </c>
      <c r="F8806" s="9">
        <v>44962</v>
      </c>
      <c r="G8806" s="11">
        <v>27</v>
      </c>
    </row>
    <row r="8807" spans="2:7" x14ac:dyDescent="0.2">
      <c r="B8807" t="s">
        <v>3491</v>
      </c>
      <c r="C8807" t="str">
        <f>VLOOKUP(B8807,customer!A:B,2,FALSE)</f>
        <v>Iorgo Kinnar</v>
      </c>
      <c r="D8807" t="s">
        <v>3927</v>
      </c>
      <c r="E8807" t="s">
        <v>3937</v>
      </c>
      <c r="F8807" s="9">
        <v>45000</v>
      </c>
      <c r="G8807" s="11">
        <v>27</v>
      </c>
    </row>
    <row r="8808" spans="2:7" x14ac:dyDescent="0.2">
      <c r="B8808" t="s">
        <v>3491</v>
      </c>
      <c r="C8808" t="str">
        <f>VLOOKUP(B8808,customer!A:B,2,FALSE)</f>
        <v>Iorgo Kinnar</v>
      </c>
      <c r="D8808" t="s">
        <v>3927</v>
      </c>
      <c r="E8808" t="s">
        <v>3937</v>
      </c>
      <c r="F8808" s="9">
        <v>45025</v>
      </c>
      <c r="G8808" s="11">
        <v>27</v>
      </c>
    </row>
    <row r="8809" spans="2:7" x14ac:dyDescent="0.2">
      <c r="B8809" t="s">
        <v>3491</v>
      </c>
      <c r="C8809" t="str">
        <f>VLOOKUP(B8809,customer!A:B,2,FALSE)</f>
        <v>Iorgo Kinnar</v>
      </c>
      <c r="D8809" t="s">
        <v>3927</v>
      </c>
      <c r="E8809" t="s">
        <v>3937</v>
      </c>
      <c r="F8809" s="9">
        <v>45050</v>
      </c>
      <c r="G8809" s="11">
        <v>27</v>
      </c>
    </row>
    <row r="8810" spans="2:7" x14ac:dyDescent="0.2">
      <c r="B8810" t="s">
        <v>3491</v>
      </c>
      <c r="C8810" t="str">
        <f>VLOOKUP(B8810,customer!A:B,2,FALSE)</f>
        <v>Iorgo Kinnar</v>
      </c>
      <c r="D8810" t="s">
        <v>3927</v>
      </c>
      <c r="E8810" t="s">
        <v>3937</v>
      </c>
      <c r="F8810" s="9">
        <v>45080</v>
      </c>
      <c r="G8810" s="11">
        <v>27</v>
      </c>
    </row>
    <row r="8811" spans="2:7" x14ac:dyDescent="0.2">
      <c r="B8811" t="s">
        <v>3492</v>
      </c>
      <c r="C8811" t="str">
        <f>VLOOKUP(B8811,customer!A:B,2,FALSE)</f>
        <v>Oliy Thomasson</v>
      </c>
      <c r="D8811" t="s">
        <v>3952</v>
      </c>
      <c r="E8811" t="s">
        <v>3945</v>
      </c>
      <c r="F8811" s="9">
        <v>44600</v>
      </c>
      <c r="G8811" s="11">
        <v>16</v>
      </c>
    </row>
    <row r="8812" spans="2:7" x14ac:dyDescent="0.2">
      <c r="B8812" t="s">
        <v>3492</v>
      </c>
      <c r="C8812" t="str">
        <f>VLOOKUP(B8812,customer!A:B,2,FALSE)</f>
        <v>Oliy Thomasson</v>
      </c>
      <c r="D8812" t="s">
        <v>3952</v>
      </c>
      <c r="E8812" t="s">
        <v>3945</v>
      </c>
      <c r="F8812" s="9">
        <v>44636</v>
      </c>
      <c r="G8812" s="11">
        <v>16</v>
      </c>
    </row>
    <row r="8813" spans="2:7" x14ac:dyDescent="0.2">
      <c r="B8813" t="s">
        <v>3492</v>
      </c>
      <c r="C8813" t="str">
        <f>VLOOKUP(B8813,customer!A:B,2,FALSE)</f>
        <v>Oliy Thomasson</v>
      </c>
      <c r="D8813" t="s">
        <v>3952</v>
      </c>
      <c r="E8813" t="s">
        <v>3945</v>
      </c>
      <c r="F8813" s="9">
        <v>44692</v>
      </c>
      <c r="G8813" s="11">
        <v>16</v>
      </c>
    </row>
    <row r="8814" spans="2:7" x14ac:dyDescent="0.2">
      <c r="B8814" t="s">
        <v>3492</v>
      </c>
      <c r="C8814" t="str">
        <f>VLOOKUP(B8814,customer!A:B,2,FALSE)</f>
        <v>Oliy Thomasson</v>
      </c>
      <c r="D8814" t="s">
        <v>3952</v>
      </c>
      <c r="E8814" t="s">
        <v>3945</v>
      </c>
      <c r="F8814" s="9">
        <v>44720</v>
      </c>
      <c r="G8814" s="11">
        <v>16</v>
      </c>
    </row>
    <row r="8815" spans="2:7" x14ac:dyDescent="0.2">
      <c r="B8815" t="s">
        <v>3492</v>
      </c>
      <c r="C8815" t="str">
        <f>VLOOKUP(B8815,customer!A:B,2,FALSE)</f>
        <v>Oliy Thomasson</v>
      </c>
      <c r="D8815" t="s">
        <v>3952</v>
      </c>
      <c r="E8815" t="s">
        <v>3945</v>
      </c>
      <c r="F8815" s="9">
        <v>44754</v>
      </c>
      <c r="G8815" s="11">
        <v>16</v>
      </c>
    </row>
    <row r="8816" spans="2:7" x14ac:dyDescent="0.2">
      <c r="B8816" t="s">
        <v>3492</v>
      </c>
      <c r="C8816" t="str">
        <f>VLOOKUP(B8816,customer!A:B,2,FALSE)</f>
        <v>Oliy Thomasson</v>
      </c>
      <c r="D8816" t="s">
        <v>3952</v>
      </c>
      <c r="E8816" t="s">
        <v>3945</v>
      </c>
      <c r="F8816" s="9">
        <v>44849</v>
      </c>
      <c r="G8816" s="11">
        <v>16</v>
      </c>
    </row>
    <row r="8817" spans="2:7" x14ac:dyDescent="0.2">
      <c r="B8817" t="s">
        <v>3492</v>
      </c>
      <c r="C8817" t="str">
        <f>VLOOKUP(B8817,customer!A:B,2,FALSE)</f>
        <v>Oliy Thomasson</v>
      </c>
      <c r="D8817" t="s">
        <v>3952</v>
      </c>
      <c r="E8817" t="s">
        <v>3945</v>
      </c>
      <c r="F8817" s="9">
        <v>44881</v>
      </c>
      <c r="G8817" s="11">
        <v>16</v>
      </c>
    </row>
    <row r="8818" spans="2:7" x14ac:dyDescent="0.2">
      <c r="B8818" t="s">
        <v>3492</v>
      </c>
      <c r="C8818" t="str">
        <f>VLOOKUP(B8818,customer!A:B,2,FALSE)</f>
        <v>Oliy Thomasson</v>
      </c>
      <c r="D8818" t="s">
        <v>3952</v>
      </c>
      <c r="E8818" t="s">
        <v>3945</v>
      </c>
      <c r="F8818" s="9">
        <v>44904</v>
      </c>
      <c r="G8818" s="11">
        <v>16</v>
      </c>
    </row>
    <row r="8819" spans="2:7" x14ac:dyDescent="0.2">
      <c r="B8819" t="s">
        <v>3492</v>
      </c>
      <c r="C8819" t="str">
        <f>VLOOKUP(B8819,customer!A:B,2,FALSE)</f>
        <v>Oliy Thomasson</v>
      </c>
      <c r="D8819" t="s">
        <v>3952</v>
      </c>
      <c r="E8819" t="s">
        <v>3945</v>
      </c>
      <c r="F8819" s="9">
        <v>44970</v>
      </c>
      <c r="G8819" s="11">
        <v>16</v>
      </c>
    </row>
    <row r="8820" spans="2:7" x14ac:dyDescent="0.2">
      <c r="B8820" t="s">
        <v>3492</v>
      </c>
      <c r="C8820" t="str">
        <f>VLOOKUP(B8820,customer!A:B,2,FALSE)</f>
        <v>Oliy Thomasson</v>
      </c>
      <c r="D8820" t="s">
        <v>3952</v>
      </c>
      <c r="E8820" t="s">
        <v>3945</v>
      </c>
      <c r="F8820" s="9">
        <v>45003</v>
      </c>
      <c r="G8820" s="11">
        <v>16</v>
      </c>
    </row>
    <row r="8821" spans="2:7" x14ac:dyDescent="0.2">
      <c r="B8821" t="s">
        <v>3492</v>
      </c>
      <c r="C8821" t="str">
        <f>VLOOKUP(B8821,customer!A:B,2,FALSE)</f>
        <v>Oliy Thomasson</v>
      </c>
      <c r="D8821" t="s">
        <v>3952</v>
      </c>
      <c r="E8821" t="s">
        <v>3945</v>
      </c>
      <c r="F8821" s="9">
        <v>45035</v>
      </c>
      <c r="G8821" s="11">
        <v>16</v>
      </c>
    </row>
    <row r="8822" spans="2:7" x14ac:dyDescent="0.2">
      <c r="B8822" t="s">
        <v>3492</v>
      </c>
      <c r="C8822" t="str">
        <f>VLOOKUP(B8822,customer!A:B,2,FALSE)</f>
        <v>Oliy Thomasson</v>
      </c>
      <c r="D8822" t="s">
        <v>3952</v>
      </c>
      <c r="E8822" t="s">
        <v>3945</v>
      </c>
      <c r="F8822" s="9">
        <v>45056</v>
      </c>
      <c r="G8822" s="11">
        <v>16</v>
      </c>
    </row>
    <row r="8823" spans="2:7" x14ac:dyDescent="0.2">
      <c r="B8823" t="s">
        <v>3492</v>
      </c>
      <c r="C8823" t="str">
        <f>VLOOKUP(B8823,customer!A:B,2,FALSE)</f>
        <v>Oliy Thomasson</v>
      </c>
      <c r="D8823" t="s">
        <v>3927</v>
      </c>
      <c r="E8823" t="s">
        <v>3937</v>
      </c>
      <c r="F8823" s="9">
        <v>44938</v>
      </c>
      <c r="G8823" s="11">
        <v>27</v>
      </c>
    </row>
    <row r="8824" spans="2:7" x14ac:dyDescent="0.2">
      <c r="B8824" t="s">
        <v>3492</v>
      </c>
      <c r="C8824" t="str">
        <f>VLOOKUP(B8824,customer!A:B,2,FALSE)</f>
        <v>Oliy Thomasson</v>
      </c>
      <c r="D8824" t="s">
        <v>3927</v>
      </c>
      <c r="E8824" t="s">
        <v>3937</v>
      </c>
      <c r="F8824" s="9">
        <v>44979</v>
      </c>
      <c r="G8824" s="11">
        <v>27</v>
      </c>
    </row>
    <row r="8825" spans="2:7" x14ac:dyDescent="0.2">
      <c r="B8825" t="s">
        <v>3492</v>
      </c>
      <c r="C8825" t="str">
        <f>VLOOKUP(B8825,customer!A:B,2,FALSE)</f>
        <v>Oliy Thomasson</v>
      </c>
      <c r="D8825" t="s">
        <v>3927</v>
      </c>
      <c r="E8825" t="s">
        <v>3937</v>
      </c>
      <c r="F8825" s="9">
        <v>45011</v>
      </c>
      <c r="G8825" s="11">
        <v>27</v>
      </c>
    </row>
    <row r="8826" spans="2:7" x14ac:dyDescent="0.2">
      <c r="B8826" t="s">
        <v>3492</v>
      </c>
      <c r="C8826" t="str">
        <f>VLOOKUP(B8826,customer!A:B,2,FALSE)</f>
        <v>Oliy Thomasson</v>
      </c>
      <c r="D8826" t="s">
        <v>3927</v>
      </c>
      <c r="E8826" t="s">
        <v>3937</v>
      </c>
      <c r="F8826" s="9">
        <v>45031</v>
      </c>
      <c r="G8826" s="11">
        <v>27</v>
      </c>
    </row>
    <row r="8827" spans="2:7" x14ac:dyDescent="0.2">
      <c r="B8827" t="s">
        <v>3492</v>
      </c>
      <c r="C8827" t="str">
        <f>VLOOKUP(B8827,customer!A:B,2,FALSE)</f>
        <v>Oliy Thomasson</v>
      </c>
      <c r="D8827" t="s">
        <v>3927</v>
      </c>
      <c r="E8827" t="s">
        <v>3937</v>
      </c>
      <c r="F8827" s="9">
        <v>45061</v>
      </c>
      <c r="G8827" s="11">
        <v>27</v>
      </c>
    </row>
    <row r="8828" spans="2:7" x14ac:dyDescent="0.2">
      <c r="B8828" t="s">
        <v>3493</v>
      </c>
      <c r="C8828" t="str">
        <f>VLOOKUP(B8828,customer!A:B,2,FALSE)</f>
        <v>Wyn Scutchin</v>
      </c>
      <c r="D8828" t="s">
        <v>3951</v>
      </c>
      <c r="E8828" t="s">
        <v>3944</v>
      </c>
      <c r="F8828" s="9">
        <v>44585</v>
      </c>
      <c r="G8828" s="11">
        <v>14</v>
      </c>
    </row>
    <row r="8829" spans="2:7" x14ac:dyDescent="0.2">
      <c r="B8829" t="s">
        <v>3493</v>
      </c>
      <c r="C8829" t="str">
        <f>VLOOKUP(B8829,customer!A:B,2,FALSE)</f>
        <v>Wyn Scutchin</v>
      </c>
      <c r="D8829" t="s">
        <v>3951</v>
      </c>
      <c r="E8829" t="s">
        <v>3944</v>
      </c>
      <c r="F8829" s="9">
        <v>44651</v>
      </c>
      <c r="G8829" s="11">
        <v>14</v>
      </c>
    </row>
    <row r="8830" spans="2:7" x14ac:dyDescent="0.2">
      <c r="B8830" t="s">
        <v>3493</v>
      </c>
      <c r="C8830" t="str">
        <f>VLOOKUP(B8830,customer!A:B,2,FALSE)</f>
        <v>Wyn Scutchin</v>
      </c>
      <c r="D8830" t="s">
        <v>3951</v>
      </c>
      <c r="E8830" t="s">
        <v>3944</v>
      </c>
      <c r="F8830" s="9">
        <v>44675</v>
      </c>
      <c r="G8830" s="11">
        <v>14</v>
      </c>
    </row>
    <row r="8831" spans="2:7" x14ac:dyDescent="0.2">
      <c r="B8831" t="s">
        <v>3493</v>
      </c>
      <c r="C8831" t="str">
        <f>VLOOKUP(B8831,customer!A:B,2,FALSE)</f>
        <v>Wyn Scutchin</v>
      </c>
      <c r="D8831" t="s">
        <v>3951</v>
      </c>
      <c r="E8831" t="s">
        <v>3944</v>
      </c>
      <c r="F8831" s="9">
        <v>44719</v>
      </c>
      <c r="G8831" s="11">
        <v>14</v>
      </c>
    </row>
    <row r="8832" spans="2:7" x14ac:dyDescent="0.2">
      <c r="B8832" t="s">
        <v>3493</v>
      </c>
      <c r="C8832" t="str">
        <f>VLOOKUP(B8832,customer!A:B,2,FALSE)</f>
        <v>Wyn Scutchin</v>
      </c>
      <c r="D8832" t="s">
        <v>3951</v>
      </c>
      <c r="E8832" t="s">
        <v>3944</v>
      </c>
      <c r="F8832" s="9">
        <v>44749</v>
      </c>
      <c r="G8832" s="11">
        <v>14</v>
      </c>
    </row>
    <row r="8833" spans="2:7" x14ac:dyDescent="0.2">
      <c r="B8833" t="s">
        <v>3493</v>
      </c>
      <c r="C8833" t="str">
        <f>VLOOKUP(B8833,customer!A:B,2,FALSE)</f>
        <v>Wyn Scutchin</v>
      </c>
      <c r="D8833" t="s">
        <v>3951</v>
      </c>
      <c r="E8833" t="s">
        <v>3944</v>
      </c>
      <c r="F8833" s="9">
        <v>44799</v>
      </c>
      <c r="G8833" s="11">
        <v>14</v>
      </c>
    </row>
    <row r="8834" spans="2:7" x14ac:dyDescent="0.2">
      <c r="B8834" t="s">
        <v>3493</v>
      </c>
      <c r="C8834" t="str">
        <f>VLOOKUP(B8834,customer!A:B,2,FALSE)</f>
        <v>Wyn Scutchin</v>
      </c>
      <c r="D8834" t="s">
        <v>3951</v>
      </c>
      <c r="E8834" t="s">
        <v>3944</v>
      </c>
      <c r="F8834" s="9">
        <v>44828</v>
      </c>
      <c r="G8834" s="11">
        <v>14</v>
      </c>
    </row>
    <row r="8835" spans="2:7" x14ac:dyDescent="0.2">
      <c r="B8835" t="s">
        <v>3493</v>
      </c>
      <c r="C8835" t="str">
        <f>VLOOKUP(B8835,customer!A:B,2,FALSE)</f>
        <v>Wyn Scutchin</v>
      </c>
      <c r="D8835" t="s">
        <v>3951</v>
      </c>
      <c r="E8835" t="s">
        <v>3944</v>
      </c>
      <c r="F8835" s="9">
        <v>44863</v>
      </c>
      <c r="G8835" s="11">
        <v>14</v>
      </c>
    </row>
    <row r="8836" spans="2:7" x14ac:dyDescent="0.2">
      <c r="B8836" t="s">
        <v>3493</v>
      </c>
      <c r="C8836" t="str">
        <f>VLOOKUP(B8836,customer!A:B,2,FALSE)</f>
        <v>Wyn Scutchin</v>
      </c>
      <c r="D8836" t="s">
        <v>3951</v>
      </c>
      <c r="E8836" t="s">
        <v>3944</v>
      </c>
      <c r="F8836" s="9">
        <v>44889</v>
      </c>
      <c r="G8836" s="11">
        <v>14</v>
      </c>
    </row>
    <row r="8837" spans="2:7" x14ac:dyDescent="0.2">
      <c r="B8837" t="s">
        <v>3493</v>
      </c>
      <c r="C8837" t="str">
        <f>VLOOKUP(B8837,customer!A:B,2,FALSE)</f>
        <v>Wyn Scutchin</v>
      </c>
      <c r="D8837" t="s">
        <v>3951</v>
      </c>
      <c r="E8837" t="s">
        <v>3944</v>
      </c>
      <c r="F8837" s="9">
        <v>44896</v>
      </c>
      <c r="G8837" s="11">
        <v>14</v>
      </c>
    </row>
    <row r="8838" spans="2:7" x14ac:dyDescent="0.2">
      <c r="B8838" t="s">
        <v>3493</v>
      </c>
      <c r="C8838" t="str">
        <f>VLOOKUP(B8838,customer!A:B,2,FALSE)</f>
        <v>Wyn Scutchin</v>
      </c>
      <c r="D8838" t="s">
        <v>3951</v>
      </c>
      <c r="E8838" t="s">
        <v>3944</v>
      </c>
      <c r="F8838" s="9">
        <v>44960</v>
      </c>
      <c r="G8838" s="11">
        <v>14</v>
      </c>
    </row>
    <row r="8839" spans="2:7" x14ac:dyDescent="0.2">
      <c r="B8839" t="s">
        <v>3493</v>
      </c>
      <c r="C8839" t="str">
        <f>VLOOKUP(B8839,customer!A:B,2,FALSE)</f>
        <v>Wyn Scutchin</v>
      </c>
      <c r="D8839" t="s">
        <v>3951</v>
      </c>
      <c r="E8839" t="s">
        <v>3944</v>
      </c>
      <c r="F8839" s="9">
        <v>44986</v>
      </c>
      <c r="G8839" s="11">
        <v>14</v>
      </c>
    </row>
    <row r="8840" spans="2:7" x14ac:dyDescent="0.2">
      <c r="B8840" t="s">
        <v>3493</v>
      </c>
      <c r="C8840" t="str">
        <f>VLOOKUP(B8840,customer!A:B,2,FALSE)</f>
        <v>Wyn Scutchin</v>
      </c>
      <c r="D8840" t="s">
        <v>3951</v>
      </c>
      <c r="E8840" t="s">
        <v>3944</v>
      </c>
      <c r="F8840" s="9">
        <v>45020</v>
      </c>
      <c r="G8840" s="11">
        <v>14</v>
      </c>
    </row>
    <row r="8841" spans="2:7" x14ac:dyDescent="0.2">
      <c r="B8841" t="s">
        <v>3494</v>
      </c>
      <c r="C8841" t="str">
        <f>VLOOKUP(B8841,customer!A:B,2,FALSE)</f>
        <v>Kelcie Gaddes</v>
      </c>
      <c r="D8841" t="s">
        <v>3925</v>
      </c>
      <c r="E8841" t="s">
        <v>3935</v>
      </c>
      <c r="F8841" s="9">
        <v>44865</v>
      </c>
      <c r="G8841" s="11">
        <v>13</v>
      </c>
    </row>
    <row r="8842" spans="2:7" x14ac:dyDescent="0.2">
      <c r="B8842" t="s">
        <v>3494</v>
      </c>
      <c r="C8842" t="str">
        <f>VLOOKUP(B8842,customer!A:B,2,FALSE)</f>
        <v>Kelcie Gaddes</v>
      </c>
      <c r="D8842" t="s">
        <v>3925</v>
      </c>
      <c r="E8842" t="s">
        <v>3935</v>
      </c>
      <c r="F8842" s="9">
        <v>44895</v>
      </c>
      <c r="G8842" s="11">
        <v>13</v>
      </c>
    </row>
    <row r="8843" spans="2:7" x14ac:dyDescent="0.2">
      <c r="B8843" t="s">
        <v>3494</v>
      </c>
      <c r="C8843" t="str">
        <f>VLOOKUP(B8843,customer!A:B,2,FALSE)</f>
        <v>Kelcie Gaddes</v>
      </c>
      <c r="D8843" t="s">
        <v>3925</v>
      </c>
      <c r="E8843" t="s">
        <v>3935</v>
      </c>
      <c r="F8843" s="9">
        <v>44901</v>
      </c>
      <c r="G8843" s="11">
        <v>13</v>
      </c>
    </row>
    <row r="8844" spans="2:7" x14ac:dyDescent="0.2">
      <c r="B8844" t="s">
        <v>3494</v>
      </c>
      <c r="C8844" t="str">
        <f>VLOOKUP(B8844,customer!A:B,2,FALSE)</f>
        <v>Kelcie Gaddes</v>
      </c>
      <c r="D8844" t="s">
        <v>3925</v>
      </c>
      <c r="E8844" t="s">
        <v>3935</v>
      </c>
      <c r="F8844" s="9">
        <v>44933</v>
      </c>
      <c r="G8844" s="11">
        <v>13</v>
      </c>
    </row>
    <row r="8845" spans="2:7" x14ac:dyDescent="0.2">
      <c r="B8845" t="s">
        <v>3494</v>
      </c>
      <c r="C8845" t="str">
        <f>VLOOKUP(B8845,customer!A:B,2,FALSE)</f>
        <v>Kelcie Gaddes</v>
      </c>
      <c r="D8845" t="s">
        <v>3925</v>
      </c>
      <c r="E8845" t="s">
        <v>3935</v>
      </c>
      <c r="F8845" s="9">
        <v>44967</v>
      </c>
      <c r="G8845" s="11">
        <v>13</v>
      </c>
    </row>
    <row r="8846" spans="2:7" x14ac:dyDescent="0.2">
      <c r="B8846" t="s">
        <v>3494</v>
      </c>
      <c r="C8846" t="str">
        <f>VLOOKUP(B8846,customer!A:B,2,FALSE)</f>
        <v>Kelcie Gaddes</v>
      </c>
      <c r="D8846" t="s">
        <v>3925</v>
      </c>
      <c r="E8846" t="s">
        <v>3935</v>
      </c>
      <c r="F8846" s="9">
        <v>45016</v>
      </c>
      <c r="G8846" s="11">
        <v>13</v>
      </c>
    </row>
    <row r="8847" spans="2:7" x14ac:dyDescent="0.2">
      <c r="B8847" t="s">
        <v>3494</v>
      </c>
      <c r="C8847" t="str">
        <f>VLOOKUP(B8847,customer!A:B,2,FALSE)</f>
        <v>Kelcie Gaddes</v>
      </c>
      <c r="D8847" t="s">
        <v>3925</v>
      </c>
      <c r="E8847" t="s">
        <v>3935</v>
      </c>
      <c r="F8847" s="9">
        <v>45020</v>
      </c>
      <c r="G8847" s="11">
        <v>13</v>
      </c>
    </row>
    <row r="8848" spans="2:7" x14ac:dyDescent="0.2">
      <c r="B8848" t="s">
        <v>3494</v>
      </c>
      <c r="C8848" t="str">
        <f>VLOOKUP(B8848,customer!A:B,2,FALSE)</f>
        <v>Kelcie Gaddes</v>
      </c>
      <c r="D8848" t="s">
        <v>3925</v>
      </c>
      <c r="E8848" t="s">
        <v>3935</v>
      </c>
      <c r="F8848" s="9">
        <v>45057</v>
      </c>
      <c r="G8848" s="11">
        <v>13</v>
      </c>
    </row>
    <row r="8849" spans="2:7" x14ac:dyDescent="0.2">
      <c r="B8849" t="s">
        <v>3494</v>
      </c>
      <c r="C8849" t="str">
        <f>VLOOKUP(B8849,customer!A:B,2,FALSE)</f>
        <v>Kelcie Gaddes</v>
      </c>
      <c r="D8849" t="s">
        <v>3948</v>
      </c>
      <c r="E8849" t="s">
        <v>3941</v>
      </c>
      <c r="F8849" s="9">
        <v>44975</v>
      </c>
      <c r="G8849" s="11">
        <v>65</v>
      </c>
    </row>
    <row r="8850" spans="2:7" x14ac:dyDescent="0.2">
      <c r="B8850" t="s">
        <v>3494</v>
      </c>
      <c r="C8850" t="str">
        <f>VLOOKUP(B8850,customer!A:B,2,FALSE)</f>
        <v>Kelcie Gaddes</v>
      </c>
      <c r="D8850" t="s">
        <v>3948</v>
      </c>
      <c r="E8850" t="s">
        <v>3941</v>
      </c>
      <c r="F8850" s="9">
        <v>45008</v>
      </c>
      <c r="G8850" s="11">
        <v>65</v>
      </c>
    </row>
    <row r="8851" spans="2:7" x14ac:dyDescent="0.2">
      <c r="B8851" t="s">
        <v>3494</v>
      </c>
      <c r="C8851" t="str">
        <f>VLOOKUP(B8851,customer!A:B,2,FALSE)</f>
        <v>Kelcie Gaddes</v>
      </c>
      <c r="D8851" t="s">
        <v>3948</v>
      </c>
      <c r="E8851" t="s">
        <v>3941</v>
      </c>
      <c r="F8851" s="9">
        <v>45046</v>
      </c>
      <c r="G8851" s="11">
        <v>65</v>
      </c>
    </row>
    <row r="8852" spans="2:7" x14ac:dyDescent="0.2">
      <c r="B8852" t="s">
        <v>3494</v>
      </c>
      <c r="C8852" t="str">
        <f>VLOOKUP(B8852,customer!A:B,2,FALSE)</f>
        <v>Kelcie Gaddes</v>
      </c>
      <c r="D8852" t="s">
        <v>3948</v>
      </c>
      <c r="E8852" t="s">
        <v>3941</v>
      </c>
      <c r="F8852" s="9">
        <v>45048</v>
      </c>
      <c r="G8852" s="11">
        <v>65</v>
      </c>
    </row>
    <row r="8853" spans="2:7" x14ac:dyDescent="0.2">
      <c r="B8853" t="s">
        <v>3494</v>
      </c>
      <c r="C8853" t="str">
        <f>VLOOKUP(B8853,customer!A:B,2,FALSE)</f>
        <v>Kelcie Gaddes</v>
      </c>
      <c r="D8853" t="s">
        <v>3948</v>
      </c>
      <c r="E8853" t="s">
        <v>3941</v>
      </c>
      <c r="F8853" s="9">
        <v>45078</v>
      </c>
      <c r="G8853" s="11">
        <v>65</v>
      </c>
    </row>
    <row r="8854" spans="2:7" x14ac:dyDescent="0.2">
      <c r="B8854" t="s">
        <v>3495</v>
      </c>
      <c r="C8854" t="str">
        <f>VLOOKUP(B8854,customer!A:B,2,FALSE)</f>
        <v>Burnard Coade</v>
      </c>
      <c r="D8854" t="s">
        <v>3952</v>
      </c>
      <c r="E8854" t="s">
        <v>3945</v>
      </c>
      <c r="F8854" s="9">
        <v>44659</v>
      </c>
      <c r="G8854" s="11">
        <v>16</v>
      </c>
    </row>
    <row r="8855" spans="2:7" x14ac:dyDescent="0.2">
      <c r="B8855" t="s">
        <v>3495</v>
      </c>
      <c r="C8855" t="str">
        <f>VLOOKUP(B8855,customer!A:B,2,FALSE)</f>
        <v>Burnard Coade</v>
      </c>
      <c r="D8855" t="s">
        <v>3952</v>
      </c>
      <c r="E8855" t="s">
        <v>3945</v>
      </c>
      <c r="F8855" s="9">
        <v>44691</v>
      </c>
      <c r="G8855" s="11">
        <v>16</v>
      </c>
    </row>
    <row r="8856" spans="2:7" x14ac:dyDescent="0.2">
      <c r="B8856" t="s">
        <v>3495</v>
      </c>
      <c r="C8856" t="str">
        <f>VLOOKUP(B8856,customer!A:B,2,FALSE)</f>
        <v>Burnard Coade</v>
      </c>
      <c r="D8856" t="s">
        <v>3952</v>
      </c>
      <c r="E8856" t="s">
        <v>3945</v>
      </c>
      <c r="F8856" s="9">
        <v>44725</v>
      </c>
      <c r="G8856" s="11">
        <v>16</v>
      </c>
    </row>
    <row r="8857" spans="2:7" x14ac:dyDescent="0.2">
      <c r="B8857" t="s">
        <v>3495</v>
      </c>
      <c r="C8857" t="str">
        <f>VLOOKUP(B8857,customer!A:B,2,FALSE)</f>
        <v>Burnard Coade</v>
      </c>
      <c r="D8857" t="s">
        <v>3952</v>
      </c>
      <c r="E8857" t="s">
        <v>3945</v>
      </c>
      <c r="F8857" s="9">
        <v>44751</v>
      </c>
      <c r="G8857" s="11">
        <v>16</v>
      </c>
    </row>
    <row r="8858" spans="2:7" x14ac:dyDescent="0.2">
      <c r="B8858" t="s">
        <v>3495</v>
      </c>
      <c r="C8858" t="str">
        <f>VLOOKUP(B8858,customer!A:B,2,FALSE)</f>
        <v>Burnard Coade</v>
      </c>
      <c r="D8858" t="s">
        <v>3952</v>
      </c>
      <c r="E8858" t="s">
        <v>3945</v>
      </c>
      <c r="F8858" s="9">
        <v>44795</v>
      </c>
      <c r="G8858" s="11">
        <v>16</v>
      </c>
    </row>
    <row r="8859" spans="2:7" x14ac:dyDescent="0.2">
      <c r="B8859" t="s">
        <v>3495</v>
      </c>
      <c r="C8859" t="str">
        <f>VLOOKUP(B8859,customer!A:B,2,FALSE)</f>
        <v>Burnard Coade</v>
      </c>
      <c r="D8859" t="s">
        <v>3952</v>
      </c>
      <c r="E8859" t="s">
        <v>3945</v>
      </c>
      <c r="F8859" s="9">
        <v>44820</v>
      </c>
      <c r="G8859" s="11">
        <v>16</v>
      </c>
    </row>
    <row r="8860" spans="2:7" x14ac:dyDescent="0.2">
      <c r="B8860" t="s">
        <v>3495</v>
      </c>
      <c r="C8860" t="str">
        <f>VLOOKUP(B8860,customer!A:B,2,FALSE)</f>
        <v>Burnard Coade</v>
      </c>
      <c r="D8860" t="s">
        <v>3952</v>
      </c>
      <c r="E8860" t="s">
        <v>3945</v>
      </c>
      <c r="F8860" s="9">
        <v>44847</v>
      </c>
      <c r="G8860" s="11">
        <v>16</v>
      </c>
    </row>
    <row r="8861" spans="2:7" x14ac:dyDescent="0.2">
      <c r="B8861" t="s">
        <v>3495</v>
      </c>
      <c r="C8861" t="str">
        <f>VLOOKUP(B8861,customer!A:B,2,FALSE)</f>
        <v>Burnard Coade</v>
      </c>
      <c r="D8861" t="s">
        <v>3952</v>
      </c>
      <c r="E8861" t="s">
        <v>3945</v>
      </c>
      <c r="F8861" s="9">
        <v>44874</v>
      </c>
      <c r="G8861" s="11">
        <v>16</v>
      </c>
    </row>
    <row r="8862" spans="2:7" x14ac:dyDescent="0.2">
      <c r="B8862" t="s">
        <v>3495</v>
      </c>
      <c r="C8862" t="str">
        <f>VLOOKUP(B8862,customer!A:B,2,FALSE)</f>
        <v>Burnard Coade</v>
      </c>
      <c r="D8862" t="s">
        <v>3952</v>
      </c>
      <c r="E8862" t="s">
        <v>3945</v>
      </c>
      <c r="F8862" s="9">
        <v>44915</v>
      </c>
      <c r="G8862" s="11">
        <v>16</v>
      </c>
    </row>
    <row r="8863" spans="2:7" x14ac:dyDescent="0.2">
      <c r="B8863" t="s">
        <v>3495</v>
      </c>
      <c r="C8863" t="str">
        <f>VLOOKUP(B8863,customer!A:B,2,FALSE)</f>
        <v>Burnard Coade</v>
      </c>
      <c r="D8863" t="s">
        <v>3952</v>
      </c>
      <c r="E8863" t="s">
        <v>3945</v>
      </c>
      <c r="F8863" s="9">
        <v>44940</v>
      </c>
      <c r="G8863" s="11">
        <v>16</v>
      </c>
    </row>
    <row r="8864" spans="2:7" x14ac:dyDescent="0.2">
      <c r="B8864" t="s">
        <v>3495</v>
      </c>
      <c r="C8864" t="str">
        <f>VLOOKUP(B8864,customer!A:B,2,FALSE)</f>
        <v>Burnard Coade</v>
      </c>
      <c r="D8864" t="s">
        <v>3952</v>
      </c>
      <c r="E8864" t="s">
        <v>3945</v>
      </c>
      <c r="F8864" s="9">
        <v>44965</v>
      </c>
      <c r="G8864" s="11">
        <v>16</v>
      </c>
    </row>
    <row r="8865" spans="2:7" x14ac:dyDescent="0.2">
      <c r="B8865" t="s">
        <v>3495</v>
      </c>
      <c r="C8865" t="str">
        <f>VLOOKUP(B8865,customer!A:B,2,FALSE)</f>
        <v>Burnard Coade</v>
      </c>
      <c r="D8865" t="s">
        <v>3952</v>
      </c>
      <c r="E8865" t="s">
        <v>3945</v>
      </c>
      <c r="F8865" s="9">
        <v>44993</v>
      </c>
      <c r="G8865" s="11">
        <v>16</v>
      </c>
    </row>
    <row r="8866" spans="2:7" x14ac:dyDescent="0.2">
      <c r="B8866" t="s">
        <v>3495</v>
      </c>
      <c r="C8866" t="str">
        <f>VLOOKUP(B8866,customer!A:B,2,FALSE)</f>
        <v>Burnard Coade</v>
      </c>
      <c r="D8866" t="s">
        <v>3952</v>
      </c>
      <c r="E8866" t="s">
        <v>3945</v>
      </c>
      <c r="F8866" s="9">
        <v>45039</v>
      </c>
      <c r="G8866" s="11">
        <v>16</v>
      </c>
    </row>
    <row r="8867" spans="2:7" x14ac:dyDescent="0.2">
      <c r="B8867" t="s">
        <v>3495</v>
      </c>
      <c r="C8867" t="str">
        <f>VLOOKUP(B8867,customer!A:B,2,FALSE)</f>
        <v>Burnard Coade</v>
      </c>
      <c r="D8867" t="s">
        <v>3952</v>
      </c>
      <c r="E8867" t="s">
        <v>3945</v>
      </c>
      <c r="F8867" s="9">
        <v>45057</v>
      </c>
      <c r="G8867" s="11">
        <v>16</v>
      </c>
    </row>
    <row r="8868" spans="2:7" x14ac:dyDescent="0.2">
      <c r="B8868" t="s">
        <v>3496</v>
      </c>
      <c r="C8868" t="str">
        <f>VLOOKUP(B8868,customer!A:B,2,FALSE)</f>
        <v>Edgar Joburn</v>
      </c>
      <c r="D8868" t="s">
        <v>3927</v>
      </c>
      <c r="E8868" t="s">
        <v>3937</v>
      </c>
      <c r="F8868" s="9">
        <v>44896</v>
      </c>
      <c r="G8868" s="11">
        <v>27</v>
      </c>
    </row>
    <row r="8869" spans="2:7" x14ac:dyDescent="0.2">
      <c r="B8869" t="s">
        <v>3496</v>
      </c>
      <c r="C8869" t="str">
        <f>VLOOKUP(B8869,customer!A:B,2,FALSE)</f>
        <v>Edgar Joburn</v>
      </c>
      <c r="D8869" t="s">
        <v>3927</v>
      </c>
      <c r="E8869" t="s">
        <v>3937</v>
      </c>
      <c r="F8869" s="9">
        <v>44939</v>
      </c>
      <c r="G8869" s="11">
        <v>27</v>
      </c>
    </row>
    <row r="8870" spans="2:7" x14ac:dyDescent="0.2">
      <c r="B8870" t="s">
        <v>3496</v>
      </c>
      <c r="C8870" t="str">
        <f>VLOOKUP(B8870,customer!A:B,2,FALSE)</f>
        <v>Edgar Joburn</v>
      </c>
      <c r="D8870" t="s">
        <v>3927</v>
      </c>
      <c r="E8870" t="s">
        <v>3937</v>
      </c>
      <c r="F8870" s="9">
        <v>44963</v>
      </c>
      <c r="G8870" s="11">
        <v>27</v>
      </c>
    </row>
    <row r="8871" spans="2:7" x14ac:dyDescent="0.2">
      <c r="B8871" t="s">
        <v>3496</v>
      </c>
      <c r="C8871" t="str">
        <f>VLOOKUP(B8871,customer!A:B,2,FALSE)</f>
        <v>Edgar Joburn</v>
      </c>
      <c r="D8871" t="s">
        <v>3927</v>
      </c>
      <c r="E8871" t="s">
        <v>3937</v>
      </c>
      <c r="F8871" s="9">
        <v>44993</v>
      </c>
      <c r="G8871" s="11">
        <v>27</v>
      </c>
    </row>
    <row r="8872" spans="2:7" x14ac:dyDescent="0.2">
      <c r="B8872" t="s">
        <v>3496</v>
      </c>
      <c r="C8872" t="str">
        <f>VLOOKUP(B8872,customer!A:B,2,FALSE)</f>
        <v>Edgar Joburn</v>
      </c>
      <c r="D8872" t="s">
        <v>3927</v>
      </c>
      <c r="E8872" t="s">
        <v>3937</v>
      </c>
      <c r="F8872" s="9">
        <v>45029</v>
      </c>
      <c r="G8872" s="11">
        <v>27</v>
      </c>
    </row>
    <row r="8873" spans="2:7" x14ac:dyDescent="0.2">
      <c r="B8873" t="s">
        <v>3496</v>
      </c>
      <c r="C8873" t="str">
        <f>VLOOKUP(B8873,customer!A:B,2,FALSE)</f>
        <v>Edgar Joburn</v>
      </c>
      <c r="D8873" t="s">
        <v>3927</v>
      </c>
      <c r="E8873" t="s">
        <v>3937</v>
      </c>
      <c r="F8873" s="9">
        <v>45049</v>
      </c>
      <c r="G8873" s="11">
        <v>27</v>
      </c>
    </row>
    <row r="8874" spans="2:7" x14ac:dyDescent="0.2">
      <c r="B8874" t="s">
        <v>3496</v>
      </c>
      <c r="C8874" t="str">
        <f>VLOOKUP(B8874,customer!A:B,2,FALSE)</f>
        <v>Edgar Joburn</v>
      </c>
      <c r="D8874" t="s">
        <v>3947</v>
      </c>
      <c r="E8874" t="s">
        <v>3940</v>
      </c>
      <c r="F8874" s="9">
        <v>44919</v>
      </c>
      <c r="G8874" s="11">
        <v>62</v>
      </c>
    </row>
    <row r="8875" spans="2:7" x14ac:dyDescent="0.2">
      <c r="B8875" t="s">
        <v>3496</v>
      </c>
      <c r="C8875" t="str">
        <f>VLOOKUP(B8875,customer!A:B,2,FALSE)</f>
        <v>Edgar Joburn</v>
      </c>
      <c r="D8875" t="s">
        <v>3947</v>
      </c>
      <c r="E8875" t="s">
        <v>3940</v>
      </c>
      <c r="F8875" s="9">
        <v>44950</v>
      </c>
      <c r="G8875" s="11">
        <v>62</v>
      </c>
    </row>
    <row r="8876" spans="2:7" x14ac:dyDescent="0.2">
      <c r="B8876" t="s">
        <v>3496</v>
      </c>
      <c r="C8876" t="str">
        <f>VLOOKUP(B8876,customer!A:B,2,FALSE)</f>
        <v>Edgar Joburn</v>
      </c>
      <c r="D8876" t="s">
        <v>3947</v>
      </c>
      <c r="E8876" t="s">
        <v>3940</v>
      </c>
      <c r="F8876" s="9">
        <v>44965</v>
      </c>
      <c r="G8876" s="11">
        <v>62</v>
      </c>
    </row>
    <row r="8877" spans="2:7" x14ac:dyDescent="0.2">
      <c r="B8877" t="s">
        <v>3496</v>
      </c>
      <c r="C8877" t="str">
        <f>VLOOKUP(B8877,customer!A:B,2,FALSE)</f>
        <v>Edgar Joburn</v>
      </c>
      <c r="D8877" t="s">
        <v>3947</v>
      </c>
      <c r="E8877" t="s">
        <v>3940</v>
      </c>
      <c r="F8877" s="9">
        <v>45010</v>
      </c>
      <c r="G8877" s="11">
        <v>62</v>
      </c>
    </row>
    <row r="8878" spans="2:7" x14ac:dyDescent="0.2">
      <c r="B8878" t="s">
        <v>3496</v>
      </c>
      <c r="C8878" t="str">
        <f>VLOOKUP(B8878,customer!A:B,2,FALSE)</f>
        <v>Edgar Joburn</v>
      </c>
      <c r="D8878" t="s">
        <v>3947</v>
      </c>
      <c r="E8878" t="s">
        <v>3940</v>
      </c>
      <c r="F8878" s="9">
        <v>45023</v>
      </c>
      <c r="G8878" s="11">
        <v>62</v>
      </c>
    </row>
    <row r="8879" spans="2:7" x14ac:dyDescent="0.2">
      <c r="B8879" t="s">
        <v>3496</v>
      </c>
      <c r="C8879" t="str">
        <f>VLOOKUP(B8879,customer!A:B,2,FALSE)</f>
        <v>Edgar Joburn</v>
      </c>
      <c r="D8879" t="s">
        <v>3947</v>
      </c>
      <c r="E8879" t="s">
        <v>3940</v>
      </c>
      <c r="F8879" s="9">
        <v>45053</v>
      </c>
      <c r="G8879" s="11">
        <v>62</v>
      </c>
    </row>
    <row r="8880" spans="2:7" x14ac:dyDescent="0.2">
      <c r="B8880" t="s">
        <v>3496</v>
      </c>
      <c r="C8880" t="str">
        <f>VLOOKUP(B8880,customer!A:B,2,FALSE)</f>
        <v>Edgar Joburn</v>
      </c>
      <c r="D8880" t="s">
        <v>3947</v>
      </c>
      <c r="E8880" t="s">
        <v>3940</v>
      </c>
      <c r="F8880" s="9">
        <v>45080</v>
      </c>
      <c r="G8880" s="11">
        <v>62</v>
      </c>
    </row>
    <row r="8881" spans="2:7" x14ac:dyDescent="0.2">
      <c r="B8881" t="s">
        <v>3497</v>
      </c>
      <c r="C8881" t="str">
        <f>VLOOKUP(B8881,customer!A:B,2,FALSE)</f>
        <v>Marley Canero</v>
      </c>
      <c r="D8881" t="s">
        <v>3929</v>
      </c>
      <c r="E8881" t="s">
        <v>3939</v>
      </c>
      <c r="F8881" s="9">
        <v>44605</v>
      </c>
      <c r="G8881" s="11">
        <v>66</v>
      </c>
    </row>
    <row r="8882" spans="2:7" x14ac:dyDescent="0.2">
      <c r="B8882" t="s">
        <v>3497</v>
      </c>
      <c r="C8882" t="str">
        <f>VLOOKUP(B8882,customer!A:B,2,FALSE)</f>
        <v>Marley Canero</v>
      </c>
      <c r="D8882" t="s">
        <v>3929</v>
      </c>
      <c r="E8882" t="s">
        <v>3939</v>
      </c>
      <c r="F8882" s="9">
        <v>44634</v>
      </c>
      <c r="G8882" s="11">
        <v>66</v>
      </c>
    </row>
    <row r="8883" spans="2:7" x14ac:dyDescent="0.2">
      <c r="B8883" t="s">
        <v>3497</v>
      </c>
      <c r="C8883" t="str">
        <f>VLOOKUP(B8883,customer!A:B,2,FALSE)</f>
        <v>Marley Canero</v>
      </c>
      <c r="D8883" t="s">
        <v>3929</v>
      </c>
      <c r="E8883" t="s">
        <v>3939</v>
      </c>
      <c r="F8883" s="9">
        <v>44664</v>
      </c>
      <c r="G8883" s="11">
        <v>66</v>
      </c>
    </row>
    <row r="8884" spans="2:7" x14ac:dyDescent="0.2">
      <c r="B8884" t="s">
        <v>3497</v>
      </c>
      <c r="C8884" t="str">
        <f>VLOOKUP(B8884,customer!A:B,2,FALSE)</f>
        <v>Marley Canero</v>
      </c>
      <c r="D8884" t="s">
        <v>3929</v>
      </c>
      <c r="E8884" t="s">
        <v>3939</v>
      </c>
      <c r="F8884" s="9">
        <v>44703</v>
      </c>
      <c r="G8884" s="11">
        <v>66</v>
      </c>
    </row>
    <row r="8885" spans="2:7" x14ac:dyDescent="0.2">
      <c r="B8885" t="s">
        <v>3497</v>
      </c>
      <c r="C8885" t="str">
        <f>VLOOKUP(B8885,customer!A:B,2,FALSE)</f>
        <v>Marley Canero</v>
      </c>
      <c r="D8885" t="s">
        <v>3929</v>
      </c>
      <c r="E8885" t="s">
        <v>3939</v>
      </c>
      <c r="F8885" s="9">
        <v>44730</v>
      </c>
      <c r="G8885" s="11">
        <v>66</v>
      </c>
    </row>
    <row r="8886" spans="2:7" x14ac:dyDescent="0.2">
      <c r="B8886" t="s">
        <v>3497</v>
      </c>
      <c r="C8886" t="str">
        <f>VLOOKUP(B8886,customer!A:B,2,FALSE)</f>
        <v>Marley Canero</v>
      </c>
      <c r="D8886" t="s">
        <v>3929</v>
      </c>
      <c r="E8886" t="s">
        <v>3939</v>
      </c>
      <c r="F8886" s="9">
        <v>44757</v>
      </c>
      <c r="G8886" s="11">
        <v>66</v>
      </c>
    </row>
    <row r="8887" spans="2:7" x14ac:dyDescent="0.2">
      <c r="B8887" t="s">
        <v>3497</v>
      </c>
      <c r="C8887" t="str">
        <f>VLOOKUP(B8887,customer!A:B,2,FALSE)</f>
        <v>Marley Canero</v>
      </c>
      <c r="D8887" t="s">
        <v>3929</v>
      </c>
      <c r="E8887" t="s">
        <v>3939</v>
      </c>
      <c r="F8887" s="9">
        <v>44794</v>
      </c>
      <c r="G8887" s="11">
        <v>66</v>
      </c>
    </row>
    <row r="8888" spans="2:7" x14ac:dyDescent="0.2">
      <c r="B8888" t="s">
        <v>3497</v>
      </c>
      <c r="C8888" t="str">
        <f>VLOOKUP(B8888,customer!A:B,2,FALSE)</f>
        <v>Marley Canero</v>
      </c>
      <c r="D8888" t="s">
        <v>3929</v>
      </c>
      <c r="E8888" t="s">
        <v>3939</v>
      </c>
      <c r="F8888" s="9">
        <v>44851</v>
      </c>
      <c r="G8888" s="11">
        <v>66</v>
      </c>
    </row>
    <row r="8889" spans="2:7" x14ac:dyDescent="0.2">
      <c r="B8889" t="s">
        <v>3497</v>
      </c>
      <c r="C8889" t="str">
        <f>VLOOKUP(B8889,customer!A:B,2,FALSE)</f>
        <v>Marley Canero</v>
      </c>
      <c r="D8889" t="s">
        <v>3929</v>
      </c>
      <c r="E8889" t="s">
        <v>3939</v>
      </c>
      <c r="F8889" s="9">
        <v>44879</v>
      </c>
      <c r="G8889" s="11">
        <v>66</v>
      </c>
    </row>
    <row r="8890" spans="2:7" x14ac:dyDescent="0.2">
      <c r="B8890" t="s">
        <v>3497</v>
      </c>
      <c r="C8890" t="str">
        <f>VLOOKUP(B8890,customer!A:B,2,FALSE)</f>
        <v>Marley Canero</v>
      </c>
      <c r="D8890" t="s">
        <v>3929</v>
      </c>
      <c r="E8890" t="s">
        <v>3939</v>
      </c>
      <c r="F8890" s="9">
        <v>44911</v>
      </c>
      <c r="G8890" s="11">
        <v>66</v>
      </c>
    </row>
    <row r="8891" spans="2:7" x14ac:dyDescent="0.2">
      <c r="B8891" t="s">
        <v>3497</v>
      </c>
      <c r="C8891" t="str">
        <f>VLOOKUP(B8891,customer!A:B,2,FALSE)</f>
        <v>Marley Canero</v>
      </c>
      <c r="D8891" t="s">
        <v>3929</v>
      </c>
      <c r="E8891" t="s">
        <v>3939</v>
      </c>
      <c r="F8891" s="9">
        <v>44952</v>
      </c>
      <c r="G8891" s="11">
        <v>66</v>
      </c>
    </row>
    <row r="8892" spans="2:7" x14ac:dyDescent="0.2">
      <c r="B8892" t="s">
        <v>3497</v>
      </c>
      <c r="C8892" t="str">
        <f>VLOOKUP(B8892,customer!A:B,2,FALSE)</f>
        <v>Marley Canero</v>
      </c>
      <c r="D8892" t="s">
        <v>3929</v>
      </c>
      <c r="E8892" t="s">
        <v>3939</v>
      </c>
      <c r="F8892" s="9">
        <v>44970</v>
      </c>
      <c r="G8892" s="11">
        <v>66</v>
      </c>
    </row>
    <row r="8893" spans="2:7" x14ac:dyDescent="0.2">
      <c r="B8893" t="s">
        <v>3497</v>
      </c>
      <c r="C8893" t="str">
        <f>VLOOKUP(B8893,customer!A:B,2,FALSE)</f>
        <v>Marley Canero</v>
      </c>
      <c r="D8893" t="s">
        <v>3929</v>
      </c>
      <c r="E8893" t="s">
        <v>3939</v>
      </c>
      <c r="F8893" s="9">
        <v>45013</v>
      </c>
      <c r="G8893" s="11">
        <v>66</v>
      </c>
    </row>
    <row r="8894" spans="2:7" x14ac:dyDescent="0.2">
      <c r="B8894" t="s">
        <v>3497</v>
      </c>
      <c r="C8894" t="str">
        <f>VLOOKUP(B8894,customer!A:B,2,FALSE)</f>
        <v>Marley Canero</v>
      </c>
      <c r="D8894" t="s">
        <v>3929</v>
      </c>
      <c r="E8894" t="s">
        <v>3939</v>
      </c>
      <c r="F8894" s="9">
        <v>45035</v>
      </c>
      <c r="G8894" s="11">
        <v>66</v>
      </c>
    </row>
    <row r="8895" spans="2:7" x14ac:dyDescent="0.2">
      <c r="B8895" t="s">
        <v>3497</v>
      </c>
      <c r="C8895" t="str">
        <f>VLOOKUP(B8895,customer!A:B,2,FALSE)</f>
        <v>Marley Canero</v>
      </c>
      <c r="D8895" t="s">
        <v>3929</v>
      </c>
      <c r="E8895" t="s">
        <v>3939</v>
      </c>
      <c r="F8895" s="9">
        <v>45065</v>
      </c>
      <c r="G8895" s="11">
        <v>66</v>
      </c>
    </row>
    <row r="8896" spans="2:7" x14ac:dyDescent="0.2">
      <c r="B8896" t="s">
        <v>3497</v>
      </c>
      <c r="C8896" t="str">
        <f>VLOOKUP(B8896,customer!A:B,2,FALSE)</f>
        <v>Marley Canero</v>
      </c>
      <c r="D8896" t="s">
        <v>3926</v>
      </c>
      <c r="E8896" t="s">
        <v>3936</v>
      </c>
      <c r="F8896" s="9">
        <v>44701</v>
      </c>
      <c r="G8896" s="11">
        <v>25</v>
      </c>
    </row>
    <row r="8897" spans="2:7" x14ac:dyDescent="0.2">
      <c r="B8897" t="s">
        <v>3497</v>
      </c>
      <c r="C8897" t="str">
        <f>VLOOKUP(B8897,customer!A:B,2,FALSE)</f>
        <v>Marley Canero</v>
      </c>
      <c r="D8897" t="s">
        <v>3926</v>
      </c>
      <c r="E8897" t="s">
        <v>3936</v>
      </c>
      <c r="F8897" s="9">
        <v>44733</v>
      </c>
      <c r="G8897" s="11">
        <v>25</v>
      </c>
    </row>
    <row r="8898" spans="2:7" x14ac:dyDescent="0.2">
      <c r="B8898" t="s">
        <v>3497</v>
      </c>
      <c r="C8898" t="str">
        <f>VLOOKUP(B8898,customer!A:B,2,FALSE)</f>
        <v>Marley Canero</v>
      </c>
      <c r="D8898" t="s">
        <v>3926</v>
      </c>
      <c r="E8898" t="s">
        <v>3936</v>
      </c>
      <c r="F8898" s="9">
        <v>44768</v>
      </c>
      <c r="G8898" s="11">
        <v>25</v>
      </c>
    </row>
    <row r="8899" spans="2:7" x14ac:dyDescent="0.2">
      <c r="B8899" t="s">
        <v>3497</v>
      </c>
      <c r="C8899" t="str">
        <f>VLOOKUP(B8899,customer!A:B,2,FALSE)</f>
        <v>Marley Canero</v>
      </c>
      <c r="D8899" t="s">
        <v>3926</v>
      </c>
      <c r="E8899" t="s">
        <v>3936</v>
      </c>
      <c r="F8899" s="9">
        <v>44803</v>
      </c>
      <c r="G8899" s="11">
        <v>25</v>
      </c>
    </row>
    <row r="8900" spans="2:7" x14ac:dyDescent="0.2">
      <c r="B8900" t="s">
        <v>3497</v>
      </c>
      <c r="C8900" t="str">
        <f>VLOOKUP(B8900,customer!A:B,2,FALSE)</f>
        <v>Marley Canero</v>
      </c>
      <c r="D8900" t="s">
        <v>3926</v>
      </c>
      <c r="E8900" t="s">
        <v>3936</v>
      </c>
      <c r="F8900" s="9">
        <v>44806</v>
      </c>
      <c r="G8900" s="11">
        <v>25</v>
      </c>
    </row>
    <row r="8901" spans="2:7" x14ac:dyDescent="0.2">
      <c r="B8901" t="s">
        <v>3497</v>
      </c>
      <c r="C8901" t="str">
        <f>VLOOKUP(B8901,customer!A:B,2,FALSE)</f>
        <v>Marley Canero</v>
      </c>
      <c r="D8901" t="s">
        <v>3926</v>
      </c>
      <c r="E8901" t="s">
        <v>3936</v>
      </c>
      <c r="F8901" s="9">
        <v>44889</v>
      </c>
      <c r="G8901" s="11">
        <v>25</v>
      </c>
    </row>
    <row r="8902" spans="2:7" x14ac:dyDescent="0.2">
      <c r="B8902" t="s">
        <v>3497</v>
      </c>
      <c r="C8902" t="str">
        <f>VLOOKUP(B8902,customer!A:B,2,FALSE)</f>
        <v>Marley Canero</v>
      </c>
      <c r="D8902" t="s">
        <v>3926</v>
      </c>
      <c r="E8902" t="s">
        <v>3936</v>
      </c>
      <c r="F8902" s="9">
        <v>44900</v>
      </c>
      <c r="G8902" s="11">
        <v>25</v>
      </c>
    </row>
    <row r="8903" spans="2:7" x14ac:dyDescent="0.2">
      <c r="B8903" t="s">
        <v>3497</v>
      </c>
      <c r="C8903" t="str">
        <f>VLOOKUP(B8903,customer!A:B,2,FALSE)</f>
        <v>Marley Canero</v>
      </c>
      <c r="D8903" t="s">
        <v>3926</v>
      </c>
      <c r="E8903" t="s">
        <v>3936</v>
      </c>
      <c r="F8903" s="9">
        <v>44947</v>
      </c>
      <c r="G8903" s="11">
        <v>25</v>
      </c>
    </row>
    <row r="8904" spans="2:7" x14ac:dyDescent="0.2">
      <c r="B8904" t="s">
        <v>3497</v>
      </c>
      <c r="C8904" t="str">
        <f>VLOOKUP(B8904,customer!A:B,2,FALSE)</f>
        <v>Marley Canero</v>
      </c>
      <c r="D8904" t="s">
        <v>3926</v>
      </c>
      <c r="E8904" t="s">
        <v>3936</v>
      </c>
      <c r="F8904" s="9">
        <v>44978</v>
      </c>
      <c r="G8904" s="11">
        <v>25</v>
      </c>
    </row>
    <row r="8905" spans="2:7" x14ac:dyDescent="0.2">
      <c r="B8905" t="s">
        <v>3497</v>
      </c>
      <c r="C8905" t="str">
        <f>VLOOKUP(B8905,customer!A:B,2,FALSE)</f>
        <v>Marley Canero</v>
      </c>
      <c r="D8905" t="s">
        <v>3926</v>
      </c>
      <c r="E8905" t="s">
        <v>3936</v>
      </c>
      <c r="F8905" s="9">
        <v>45006</v>
      </c>
      <c r="G8905" s="11">
        <v>25</v>
      </c>
    </row>
    <row r="8906" spans="2:7" x14ac:dyDescent="0.2">
      <c r="B8906" t="s">
        <v>3497</v>
      </c>
      <c r="C8906" t="str">
        <f>VLOOKUP(B8906,customer!A:B,2,FALSE)</f>
        <v>Marley Canero</v>
      </c>
      <c r="D8906" t="s">
        <v>3926</v>
      </c>
      <c r="E8906" t="s">
        <v>3936</v>
      </c>
      <c r="F8906" s="9">
        <v>45037</v>
      </c>
      <c r="G8906" s="11">
        <v>25</v>
      </c>
    </row>
    <row r="8907" spans="2:7" x14ac:dyDescent="0.2">
      <c r="B8907" t="s">
        <v>3498</v>
      </c>
      <c r="C8907" t="str">
        <f>VLOOKUP(B8907,customer!A:B,2,FALSE)</f>
        <v>Deane Sach</v>
      </c>
      <c r="D8907" t="s">
        <v>3926</v>
      </c>
      <c r="E8907" t="s">
        <v>3936</v>
      </c>
      <c r="F8907" s="9">
        <v>44927</v>
      </c>
      <c r="G8907" s="11">
        <v>25</v>
      </c>
    </row>
    <row r="8908" spans="2:7" x14ac:dyDescent="0.2">
      <c r="B8908" t="s">
        <v>3498</v>
      </c>
      <c r="C8908" t="str">
        <f>VLOOKUP(B8908,customer!A:B,2,FALSE)</f>
        <v>Deane Sach</v>
      </c>
      <c r="D8908" t="s">
        <v>3926</v>
      </c>
      <c r="E8908" t="s">
        <v>3936</v>
      </c>
      <c r="F8908" s="9">
        <v>44961</v>
      </c>
      <c r="G8908" s="11">
        <v>25</v>
      </c>
    </row>
    <row r="8909" spans="2:7" x14ac:dyDescent="0.2">
      <c r="B8909" t="s">
        <v>3498</v>
      </c>
      <c r="C8909" t="str">
        <f>VLOOKUP(B8909,customer!A:B,2,FALSE)</f>
        <v>Deane Sach</v>
      </c>
      <c r="D8909" t="s">
        <v>3926</v>
      </c>
      <c r="E8909" t="s">
        <v>3936</v>
      </c>
      <c r="F8909" s="9">
        <v>44990</v>
      </c>
      <c r="G8909" s="11">
        <v>25</v>
      </c>
    </row>
    <row r="8910" spans="2:7" x14ac:dyDescent="0.2">
      <c r="B8910" t="s">
        <v>3498</v>
      </c>
      <c r="C8910" t="str">
        <f>VLOOKUP(B8910,customer!A:B,2,FALSE)</f>
        <v>Deane Sach</v>
      </c>
      <c r="D8910" t="s">
        <v>3926</v>
      </c>
      <c r="E8910" t="s">
        <v>3936</v>
      </c>
      <c r="F8910" s="9">
        <v>45026</v>
      </c>
      <c r="G8910" s="11">
        <v>25</v>
      </c>
    </row>
    <row r="8911" spans="2:7" x14ac:dyDescent="0.2">
      <c r="B8911" t="s">
        <v>3498</v>
      </c>
      <c r="C8911" t="str">
        <f>VLOOKUP(B8911,customer!A:B,2,FALSE)</f>
        <v>Deane Sach</v>
      </c>
      <c r="D8911" t="s">
        <v>3926</v>
      </c>
      <c r="E8911" t="s">
        <v>3936</v>
      </c>
      <c r="F8911" s="9">
        <v>45059</v>
      </c>
      <c r="G8911" s="11">
        <v>25</v>
      </c>
    </row>
    <row r="8912" spans="2:7" x14ac:dyDescent="0.2">
      <c r="B8912" t="s">
        <v>3498</v>
      </c>
      <c r="C8912" t="str">
        <f>VLOOKUP(B8912,customer!A:B,2,FALSE)</f>
        <v>Deane Sach</v>
      </c>
      <c r="D8912" t="s">
        <v>3924</v>
      </c>
      <c r="E8912" t="s">
        <v>3934</v>
      </c>
      <c r="F8912" s="9">
        <v>44986</v>
      </c>
      <c r="G8912" s="11">
        <v>22</v>
      </c>
    </row>
    <row r="8913" spans="2:7" x14ac:dyDescent="0.2">
      <c r="B8913" t="s">
        <v>3498</v>
      </c>
      <c r="C8913" t="str">
        <f>VLOOKUP(B8913,customer!A:B,2,FALSE)</f>
        <v>Deane Sach</v>
      </c>
      <c r="D8913" t="s">
        <v>3924</v>
      </c>
      <c r="E8913" t="s">
        <v>3934</v>
      </c>
      <c r="F8913" s="9">
        <v>45022</v>
      </c>
      <c r="G8913" s="11">
        <v>22</v>
      </c>
    </row>
    <row r="8914" spans="2:7" x14ac:dyDescent="0.2">
      <c r="B8914" t="s">
        <v>3498</v>
      </c>
      <c r="C8914" t="str">
        <f>VLOOKUP(B8914,customer!A:B,2,FALSE)</f>
        <v>Deane Sach</v>
      </c>
      <c r="D8914" t="s">
        <v>3924</v>
      </c>
      <c r="E8914" t="s">
        <v>3934</v>
      </c>
      <c r="F8914" s="9">
        <v>45047</v>
      </c>
      <c r="G8914" s="11">
        <v>22</v>
      </c>
    </row>
    <row r="8915" spans="2:7" x14ac:dyDescent="0.2">
      <c r="B8915" t="s">
        <v>3499</v>
      </c>
      <c r="C8915" t="str">
        <f>VLOOKUP(B8915,customer!A:B,2,FALSE)</f>
        <v>Roman Deval</v>
      </c>
      <c r="D8915" t="s">
        <v>3920</v>
      </c>
      <c r="E8915" t="s">
        <v>3930</v>
      </c>
      <c r="F8915" s="9">
        <v>44825</v>
      </c>
      <c r="G8915" s="11">
        <v>10</v>
      </c>
    </row>
    <row r="8916" spans="2:7" x14ac:dyDescent="0.2">
      <c r="B8916" t="s">
        <v>3499</v>
      </c>
      <c r="C8916" t="str">
        <f>VLOOKUP(B8916,customer!A:B,2,FALSE)</f>
        <v>Roman Deval</v>
      </c>
      <c r="D8916" t="s">
        <v>3920</v>
      </c>
      <c r="E8916" t="s">
        <v>3930</v>
      </c>
      <c r="F8916" s="9">
        <v>44862</v>
      </c>
      <c r="G8916" s="11">
        <v>10</v>
      </c>
    </row>
    <row r="8917" spans="2:7" x14ac:dyDescent="0.2">
      <c r="B8917" t="s">
        <v>3499</v>
      </c>
      <c r="C8917" t="str">
        <f>VLOOKUP(B8917,customer!A:B,2,FALSE)</f>
        <v>Roman Deval</v>
      </c>
      <c r="D8917" t="s">
        <v>3920</v>
      </c>
      <c r="E8917" t="s">
        <v>3930</v>
      </c>
      <c r="F8917" s="9">
        <v>44955</v>
      </c>
      <c r="G8917" s="11">
        <v>10</v>
      </c>
    </row>
    <row r="8918" spans="2:7" x14ac:dyDescent="0.2">
      <c r="B8918" t="s">
        <v>3499</v>
      </c>
      <c r="C8918" t="str">
        <f>VLOOKUP(B8918,customer!A:B,2,FALSE)</f>
        <v>Roman Deval</v>
      </c>
      <c r="D8918" t="s">
        <v>3920</v>
      </c>
      <c r="E8918" t="s">
        <v>3930</v>
      </c>
      <c r="F8918" s="9">
        <v>45006</v>
      </c>
      <c r="G8918" s="11">
        <v>10</v>
      </c>
    </row>
    <row r="8919" spans="2:7" x14ac:dyDescent="0.2">
      <c r="B8919" t="s">
        <v>3499</v>
      </c>
      <c r="C8919" t="str">
        <f>VLOOKUP(B8919,customer!A:B,2,FALSE)</f>
        <v>Roman Deval</v>
      </c>
      <c r="D8919" t="s">
        <v>3920</v>
      </c>
      <c r="E8919" t="s">
        <v>3930</v>
      </c>
      <c r="F8919" s="9">
        <v>45037</v>
      </c>
      <c r="G8919" s="11">
        <v>10</v>
      </c>
    </row>
    <row r="8920" spans="2:7" x14ac:dyDescent="0.2">
      <c r="B8920" t="s">
        <v>3500</v>
      </c>
      <c r="C8920" t="str">
        <f>VLOOKUP(B8920,customer!A:B,2,FALSE)</f>
        <v>Coraline Lane</v>
      </c>
      <c r="D8920" t="s">
        <v>3949</v>
      </c>
      <c r="E8920" t="s">
        <v>3942</v>
      </c>
      <c r="F8920" s="9">
        <v>44596</v>
      </c>
      <c r="G8920" s="11">
        <v>25</v>
      </c>
    </row>
    <row r="8921" spans="2:7" x14ac:dyDescent="0.2">
      <c r="B8921" t="s">
        <v>3500</v>
      </c>
      <c r="C8921" t="str">
        <f>VLOOKUP(B8921,customer!A:B,2,FALSE)</f>
        <v>Coraline Lane</v>
      </c>
      <c r="D8921" t="s">
        <v>3949</v>
      </c>
      <c r="E8921" t="s">
        <v>3942</v>
      </c>
      <c r="F8921" s="9">
        <v>44626</v>
      </c>
      <c r="G8921" s="11">
        <v>25</v>
      </c>
    </row>
    <row r="8922" spans="2:7" x14ac:dyDescent="0.2">
      <c r="B8922" t="s">
        <v>3500</v>
      </c>
      <c r="C8922" t="str">
        <f>VLOOKUP(B8922,customer!A:B,2,FALSE)</f>
        <v>Coraline Lane</v>
      </c>
      <c r="D8922" t="s">
        <v>3949</v>
      </c>
      <c r="E8922" t="s">
        <v>3942</v>
      </c>
      <c r="F8922" s="9">
        <v>44687</v>
      </c>
      <c r="G8922" s="11">
        <v>25</v>
      </c>
    </row>
    <row r="8923" spans="2:7" x14ac:dyDescent="0.2">
      <c r="B8923" t="s">
        <v>3500</v>
      </c>
      <c r="C8923" t="str">
        <f>VLOOKUP(B8923,customer!A:B,2,FALSE)</f>
        <v>Coraline Lane</v>
      </c>
      <c r="D8923" t="s">
        <v>3949</v>
      </c>
      <c r="E8923" t="s">
        <v>3942</v>
      </c>
      <c r="F8923" s="9">
        <v>44721</v>
      </c>
      <c r="G8923" s="11">
        <v>25</v>
      </c>
    </row>
    <row r="8924" spans="2:7" x14ac:dyDescent="0.2">
      <c r="B8924" t="s">
        <v>3500</v>
      </c>
      <c r="C8924" t="str">
        <f>VLOOKUP(B8924,customer!A:B,2,FALSE)</f>
        <v>Coraline Lane</v>
      </c>
      <c r="D8924" t="s">
        <v>3949</v>
      </c>
      <c r="E8924" t="s">
        <v>3942</v>
      </c>
      <c r="F8924" s="9">
        <v>44785</v>
      </c>
      <c r="G8924" s="11">
        <v>25</v>
      </c>
    </row>
    <row r="8925" spans="2:7" x14ac:dyDescent="0.2">
      <c r="B8925" t="s">
        <v>3500</v>
      </c>
      <c r="C8925" t="str">
        <f>VLOOKUP(B8925,customer!A:B,2,FALSE)</f>
        <v>Coraline Lane</v>
      </c>
      <c r="D8925" t="s">
        <v>3949</v>
      </c>
      <c r="E8925" t="s">
        <v>3942</v>
      </c>
      <c r="F8925" s="9">
        <v>44815</v>
      </c>
      <c r="G8925" s="11">
        <v>25</v>
      </c>
    </row>
    <row r="8926" spans="2:7" x14ac:dyDescent="0.2">
      <c r="B8926" t="s">
        <v>3500</v>
      </c>
      <c r="C8926" t="str">
        <f>VLOOKUP(B8926,customer!A:B,2,FALSE)</f>
        <v>Coraline Lane</v>
      </c>
      <c r="D8926" t="s">
        <v>3949</v>
      </c>
      <c r="E8926" t="s">
        <v>3942</v>
      </c>
      <c r="F8926" s="9">
        <v>44849</v>
      </c>
      <c r="G8926" s="11">
        <v>25</v>
      </c>
    </row>
    <row r="8927" spans="2:7" x14ac:dyDescent="0.2">
      <c r="B8927" t="s">
        <v>3500</v>
      </c>
      <c r="C8927" t="str">
        <f>VLOOKUP(B8927,customer!A:B,2,FALSE)</f>
        <v>Coraline Lane</v>
      </c>
      <c r="D8927" t="s">
        <v>3949</v>
      </c>
      <c r="E8927" t="s">
        <v>3942</v>
      </c>
      <c r="F8927" s="9">
        <v>44877</v>
      </c>
      <c r="G8927" s="11">
        <v>25</v>
      </c>
    </row>
    <row r="8928" spans="2:7" x14ac:dyDescent="0.2">
      <c r="B8928" t="s">
        <v>3500</v>
      </c>
      <c r="C8928" t="str">
        <f>VLOOKUP(B8928,customer!A:B,2,FALSE)</f>
        <v>Coraline Lane</v>
      </c>
      <c r="D8928" t="s">
        <v>3949</v>
      </c>
      <c r="E8928" t="s">
        <v>3942</v>
      </c>
      <c r="F8928" s="9">
        <v>44902</v>
      </c>
      <c r="G8928" s="11">
        <v>25</v>
      </c>
    </row>
    <row r="8929" spans="2:7" x14ac:dyDescent="0.2">
      <c r="B8929" t="s">
        <v>3500</v>
      </c>
      <c r="C8929" t="str">
        <f>VLOOKUP(B8929,customer!A:B,2,FALSE)</f>
        <v>Coraline Lane</v>
      </c>
      <c r="D8929" t="s">
        <v>3949</v>
      </c>
      <c r="E8929" t="s">
        <v>3942</v>
      </c>
      <c r="F8929" s="9">
        <v>44938</v>
      </c>
      <c r="G8929" s="11">
        <v>25</v>
      </c>
    </row>
    <row r="8930" spans="2:7" x14ac:dyDescent="0.2">
      <c r="B8930" t="s">
        <v>3500</v>
      </c>
      <c r="C8930" t="str">
        <f>VLOOKUP(B8930,customer!A:B,2,FALSE)</f>
        <v>Coraline Lane</v>
      </c>
      <c r="D8930" t="s">
        <v>3949</v>
      </c>
      <c r="E8930" t="s">
        <v>3942</v>
      </c>
      <c r="F8930" s="9">
        <v>44971</v>
      </c>
      <c r="G8930" s="11">
        <v>25</v>
      </c>
    </row>
    <row r="8931" spans="2:7" x14ac:dyDescent="0.2">
      <c r="B8931" t="s">
        <v>3500</v>
      </c>
      <c r="C8931" t="str">
        <f>VLOOKUP(B8931,customer!A:B,2,FALSE)</f>
        <v>Coraline Lane</v>
      </c>
      <c r="D8931" t="s">
        <v>3949</v>
      </c>
      <c r="E8931" t="s">
        <v>3942</v>
      </c>
      <c r="F8931" s="9">
        <v>45020</v>
      </c>
      <c r="G8931" s="11">
        <v>25</v>
      </c>
    </row>
    <row r="8932" spans="2:7" x14ac:dyDescent="0.2">
      <c r="B8932" t="s">
        <v>3500</v>
      </c>
      <c r="C8932" t="str">
        <f>VLOOKUP(B8932,customer!A:B,2,FALSE)</f>
        <v>Coraline Lane</v>
      </c>
      <c r="D8932" t="s">
        <v>3925</v>
      </c>
      <c r="E8932" t="s">
        <v>3935</v>
      </c>
      <c r="F8932" s="9">
        <v>44748</v>
      </c>
      <c r="G8932" s="11">
        <v>13</v>
      </c>
    </row>
    <row r="8933" spans="2:7" x14ac:dyDescent="0.2">
      <c r="B8933" t="s">
        <v>3500</v>
      </c>
      <c r="C8933" t="str">
        <f>VLOOKUP(B8933,customer!A:B,2,FALSE)</f>
        <v>Coraline Lane</v>
      </c>
      <c r="D8933" t="s">
        <v>3925</v>
      </c>
      <c r="E8933" t="s">
        <v>3935</v>
      </c>
      <c r="F8933" s="9">
        <v>44794</v>
      </c>
      <c r="G8933" s="11">
        <v>13</v>
      </c>
    </row>
    <row r="8934" spans="2:7" x14ac:dyDescent="0.2">
      <c r="B8934" t="s">
        <v>3500</v>
      </c>
      <c r="C8934" t="str">
        <f>VLOOKUP(B8934,customer!A:B,2,FALSE)</f>
        <v>Coraline Lane</v>
      </c>
      <c r="D8934" t="s">
        <v>3925</v>
      </c>
      <c r="E8934" t="s">
        <v>3935</v>
      </c>
      <c r="F8934" s="9">
        <v>44825</v>
      </c>
      <c r="G8934" s="11">
        <v>13</v>
      </c>
    </row>
    <row r="8935" spans="2:7" x14ac:dyDescent="0.2">
      <c r="B8935" t="s">
        <v>3500</v>
      </c>
      <c r="C8935" t="str">
        <f>VLOOKUP(B8935,customer!A:B,2,FALSE)</f>
        <v>Coraline Lane</v>
      </c>
      <c r="D8935" t="s">
        <v>3925</v>
      </c>
      <c r="E8935" t="s">
        <v>3935</v>
      </c>
      <c r="F8935" s="9">
        <v>44850</v>
      </c>
      <c r="G8935" s="11">
        <v>13</v>
      </c>
    </row>
    <row r="8936" spans="2:7" x14ac:dyDescent="0.2">
      <c r="B8936" t="s">
        <v>3500</v>
      </c>
      <c r="C8936" t="str">
        <f>VLOOKUP(B8936,customer!A:B,2,FALSE)</f>
        <v>Coraline Lane</v>
      </c>
      <c r="D8936" t="s">
        <v>3925</v>
      </c>
      <c r="E8936" t="s">
        <v>3935</v>
      </c>
      <c r="F8936" s="9">
        <v>44883</v>
      </c>
      <c r="G8936" s="11">
        <v>13</v>
      </c>
    </row>
    <row r="8937" spans="2:7" x14ac:dyDescent="0.2">
      <c r="B8937" t="s">
        <v>3500</v>
      </c>
      <c r="C8937" t="str">
        <f>VLOOKUP(B8937,customer!A:B,2,FALSE)</f>
        <v>Coraline Lane</v>
      </c>
      <c r="D8937" t="s">
        <v>3925</v>
      </c>
      <c r="E8937" t="s">
        <v>3935</v>
      </c>
      <c r="F8937" s="9">
        <v>44911</v>
      </c>
      <c r="G8937" s="11">
        <v>13</v>
      </c>
    </row>
    <row r="8938" spans="2:7" x14ac:dyDescent="0.2">
      <c r="B8938" t="s">
        <v>3500</v>
      </c>
      <c r="C8938" t="str">
        <f>VLOOKUP(B8938,customer!A:B,2,FALSE)</f>
        <v>Coraline Lane</v>
      </c>
      <c r="D8938" t="s">
        <v>3925</v>
      </c>
      <c r="E8938" t="s">
        <v>3935</v>
      </c>
      <c r="F8938" s="9">
        <v>44935</v>
      </c>
      <c r="G8938" s="11">
        <v>13</v>
      </c>
    </row>
    <row r="8939" spans="2:7" x14ac:dyDescent="0.2">
      <c r="B8939" t="s">
        <v>3500</v>
      </c>
      <c r="C8939" t="str">
        <f>VLOOKUP(B8939,customer!A:B,2,FALSE)</f>
        <v>Coraline Lane</v>
      </c>
      <c r="D8939" t="s">
        <v>3925</v>
      </c>
      <c r="E8939" t="s">
        <v>3935</v>
      </c>
      <c r="F8939" s="9">
        <v>44993</v>
      </c>
      <c r="G8939" s="11">
        <v>13</v>
      </c>
    </row>
    <row r="8940" spans="2:7" x14ac:dyDescent="0.2">
      <c r="B8940" t="s">
        <v>3500</v>
      </c>
      <c r="C8940" t="str">
        <f>VLOOKUP(B8940,customer!A:B,2,FALSE)</f>
        <v>Coraline Lane</v>
      </c>
      <c r="D8940" t="s">
        <v>3925</v>
      </c>
      <c r="E8940" t="s">
        <v>3935</v>
      </c>
      <c r="F8940" s="9">
        <v>45028</v>
      </c>
      <c r="G8940" s="11">
        <v>13</v>
      </c>
    </row>
    <row r="8941" spans="2:7" x14ac:dyDescent="0.2">
      <c r="B8941" t="s">
        <v>3500</v>
      </c>
      <c r="C8941" t="str">
        <f>VLOOKUP(B8941,customer!A:B,2,FALSE)</f>
        <v>Coraline Lane</v>
      </c>
      <c r="D8941" t="s">
        <v>3925</v>
      </c>
      <c r="E8941" t="s">
        <v>3935</v>
      </c>
      <c r="F8941" s="9">
        <v>45063</v>
      </c>
      <c r="G8941" s="11">
        <v>13</v>
      </c>
    </row>
    <row r="8942" spans="2:7" x14ac:dyDescent="0.2">
      <c r="B8942" t="s">
        <v>3501</v>
      </c>
      <c r="C8942" t="str">
        <f>VLOOKUP(B8942,customer!A:B,2,FALSE)</f>
        <v>Jessi Broe</v>
      </c>
      <c r="D8942" t="s">
        <v>3925</v>
      </c>
      <c r="E8942" t="s">
        <v>3935</v>
      </c>
      <c r="F8942" s="9">
        <v>44715</v>
      </c>
      <c r="G8942" s="11">
        <v>13</v>
      </c>
    </row>
    <row r="8943" spans="2:7" x14ac:dyDescent="0.2">
      <c r="B8943" t="s">
        <v>3501</v>
      </c>
      <c r="C8943" t="str">
        <f>VLOOKUP(B8943,customer!A:B,2,FALSE)</f>
        <v>Jessi Broe</v>
      </c>
      <c r="D8943" t="s">
        <v>3925</v>
      </c>
      <c r="E8943" t="s">
        <v>3935</v>
      </c>
      <c r="F8943" s="9">
        <v>44757</v>
      </c>
      <c r="G8943" s="11">
        <v>13</v>
      </c>
    </row>
    <row r="8944" spans="2:7" x14ac:dyDescent="0.2">
      <c r="B8944" t="s">
        <v>3501</v>
      </c>
      <c r="C8944" t="str">
        <f>VLOOKUP(B8944,customer!A:B,2,FALSE)</f>
        <v>Jessi Broe</v>
      </c>
      <c r="D8944" t="s">
        <v>3925</v>
      </c>
      <c r="E8944" t="s">
        <v>3935</v>
      </c>
      <c r="F8944" s="9">
        <v>44788</v>
      </c>
      <c r="G8944" s="11">
        <v>13</v>
      </c>
    </row>
    <row r="8945" spans="2:7" x14ac:dyDescent="0.2">
      <c r="B8945" t="s">
        <v>3501</v>
      </c>
      <c r="C8945" t="str">
        <f>VLOOKUP(B8945,customer!A:B,2,FALSE)</f>
        <v>Jessi Broe</v>
      </c>
      <c r="D8945" t="s">
        <v>3925</v>
      </c>
      <c r="E8945" t="s">
        <v>3935</v>
      </c>
      <c r="F8945" s="9">
        <v>44814</v>
      </c>
      <c r="G8945" s="11">
        <v>13</v>
      </c>
    </row>
    <row r="8946" spans="2:7" x14ac:dyDescent="0.2">
      <c r="B8946" t="s">
        <v>3501</v>
      </c>
      <c r="C8946" t="str">
        <f>VLOOKUP(B8946,customer!A:B,2,FALSE)</f>
        <v>Jessi Broe</v>
      </c>
      <c r="D8946" t="s">
        <v>3925</v>
      </c>
      <c r="E8946" t="s">
        <v>3935</v>
      </c>
      <c r="F8946" s="9">
        <v>44848</v>
      </c>
      <c r="G8946" s="11">
        <v>13</v>
      </c>
    </row>
    <row r="8947" spans="2:7" x14ac:dyDescent="0.2">
      <c r="B8947" t="s">
        <v>3501</v>
      </c>
      <c r="C8947" t="str">
        <f>VLOOKUP(B8947,customer!A:B,2,FALSE)</f>
        <v>Jessi Broe</v>
      </c>
      <c r="D8947" t="s">
        <v>3925</v>
      </c>
      <c r="E8947" t="s">
        <v>3935</v>
      </c>
      <c r="F8947" s="9">
        <v>44871</v>
      </c>
      <c r="G8947" s="11">
        <v>13</v>
      </c>
    </row>
    <row r="8948" spans="2:7" x14ac:dyDescent="0.2">
      <c r="B8948" t="s">
        <v>3501</v>
      </c>
      <c r="C8948" t="str">
        <f>VLOOKUP(B8948,customer!A:B,2,FALSE)</f>
        <v>Jessi Broe</v>
      </c>
      <c r="D8948" t="s">
        <v>3925</v>
      </c>
      <c r="E8948" t="s">
        <v>3935</v>
      </c>
      <c r="F8948" s="9">
        <v>44906</v>
      </c>
      <c r="G8948" s="11">
        <v>13</v>
      </c>
    </row>
    <row r="8949" spans="2:7" x14ac:dyDescent="0.2">
      <c r="B8949" t="s">
        <v>3501</v>
      </c>
      <c r="C8949" t="str">
        <f>VLOOKUP(B8949,customer!A:B,2,FALSE)</f>
        <v>Jessi Broe</v>
      </c>
      <c r="D8949" t="s">
        <v>3925</v>
      </c>
      <c r="E8949" t="s">
        <v>3935</v>
      </c>
      <c r="F8949" s="9">
        <v>44941</v>
      </c>
      <c r="G8949" s="11">
        <v>13</v>
      </c>
    </row>
    <row r="8950" spans="2:7" x14ac:dyDescent="0.2">
      <c r="B8950" t="s">
        <v>3501</v>
      </c>
      <c r="C8950" t="str">
        <f>VLOOKUP(B8950,customer!A:B,2,FALSE)</f>
        <v>Jessi Broe</v>
      </c>
      <c r="D8950" t="s">
        <v>3925</v>
      </c>
      <c r="E8950" t="s">
        <v>3935</v>
      </c>
      <c r="F8950" s="9">
        <v>44997</v>
      </c>
      <c r="G8950" s="11">
        <v>13</v>
      </c>
    </row>
    <row r="8951" spans="2:7" x14ac:dyDescent="0.2">
      <c r="B8951" t="s">
        <v>3501</v>
      </c>
      <c r="C8951" t="str">
        <f>VLOOKUP(B8951,customer!A:B,2,FALSE)</f>
        <v>Jessi Broe</v>
      </c>
      <c r="D8951" t="s">
        <v>3925</v>
      </c>
      <c r="E8951" t="s">
        <v>3935</v>
      </c>
      <c r="F8951" s="9">
        <v>45028</v>
      </c>
      <c r="G8951" s="11">
        <v>13</v>
      </c>
    </row>
    <row r="8952" spans="2:7" x14ac:dyDescent="0.2">
      <c r="B8952" t="s">
        <v>3501</v>
      </c>
      <c r="C8952" t="str">
        <f>VLOOKUP(B8952,customer!A:B,2,FALSE)</f>
        <v>Jessi Broe</v>
      </c>
      <c r="D8952" t="s">
        <v>3925</v>
      </c>
      <c r="E8952" t="s">
        <v>3935</v>
      </c>
      <c r="F8952" s="9">
        <v>45050</v>
      </c>
      <c r="G8952" s="11">
        <v>13</v>
      </c>
    </row>
    <row r="8953" spans="2:7" x14ac:dyDescent="0.2">
      <c r="B8953" t="s">
        <v>3501</v>
      </c>
      <c r="C8953" t="str">
        <f>VLOOKUP(B8953,customer!A:B,2,FALSE)</f>
        <v>Jessi Broe</v>
      </c>
      <c r="D8953" t="s">
        <v>3922</v>
      </c>
      <c r="E8953" t="s">
        <v>3932</v>
      </c>
      <c r="F8953" s="9">
        <v>44736</v>
      </c>
      <c r="G8953" s="11">
        <v>62</v>
      </c>
    </row>
    <row r="8954" spans="2:7" x14ac:dyDescent="0.2">
      <c r="B8954" t="s">
        <v>3501</v>
      </c>
      <c r="C8954" t="str">
        <f>VLOOKUP(B8954,customer!A:B,2,FALSE)</f>
        <v>Jessi Broe</v>
      </c>
      <c r="D8954" t="s">
        <v>3922</v>
      </c>
      <c r="E8954" t="s">
        <v>3932</v>
      </c>
      <c r="F8954" s="9">
        <v>44771</v>
      </c>
      <c r="G8954" s="11">
        <v>62</v>
      </c>
    </row>
    <row r="8955" spans="2:7" x14ac:dyDescent="0.2">
      <c r="B8955" t="s">
        <v>3501</v>
      </c>
      <c r="C8955" t="str">
        <f>VLOOKUP(B8955,customer!A:B,2,FALSE)</f>
        <v>Jessi Broe</v>
      </c>
      <c r="D8955" t="s">
        <v>3922</v>
      </c>
      <c r="E8955" t="s">
        <v>3932</v>
      </c>
      <c r="F8955" s="9">
        <v>44777</v>
      </c>
      <c r="G8955" s="11">
        <v>62</v>
      </c>
    </row>
    <row r="8956" spans="2:7" x14ac:dyDescent="0.2">
      <c r="B8956" t="s">
        <v>3501</v>
      </c>
      <c r="C8956" t="str">
        <f>VLOOKUP(B8956,customer!A:B,2,FALSE)</f>
        <v>Jessi Broe</v>
      </c>
      <c r="D8956" t="s">
        <v>3922</v>
      </c>
      <c r="E8956" t="s">
        <v>3932</v>
      </c>
      <c r="F8956" s="9">
        <v>44806</v>
      </c>
      <c r="G8956" s="11">
        <v>62</v>
      </c>
    </row>
    <row r="8957" spans="2:7" x14ac:dyDescent="0.2">
      <c r="B8957" t="s">
        <v>3501</v>
      </c>
      <c r="C8957" t="str">
        <f>VLOOKUP(B8957,customer!A:B,2,FALSE)</f>
        <v>Jessi Broe</v>
      </c>
      <c r="D8957" t="s">
        <v>3922</v>
      </c>
      <c r="E8957" t="s">
        <v>3932</v>
      </c>
      <c r="F8957" s="9">
        <v>44835</v>
      </c>
      <c r="G8957" s="11">
        <v>62</v>
      </c>
    </row>
    <row r="8958" spans="2:7" x14ac:dyDescent="0.2">
      <c r="B8958" t="s">
        <v>3501</v>
      </c>
      <c r="C8958" t="str">
        <f>VLOOKUP(B8958,customer!A:B,2,FALSE)</f>
        <v>Jessi Broe</v>
      </c>
      <c r="D8958" t="s">
        <v>3922</v>
      </c>
      <c r="E8958" t="s">
        <v>3932</v>
      </c>
      <c r="F8958" s="9">
        <v>44867</v>
      </c>
      <c r="G8958" s="11">
        <v>62</v>
      </c>
    </row>
    <row r="8959" spans="2:7" x14ac:dyDescent="0.2">
      <c r="B8959" t="s">
        <v>3501</v>
      </c>
      <c r="C8959" t="str">
        <f>VLOOKUP(B8959,customer!A:B,2,FALSE)</f>
        <v>Jessi Broe</v>
      </c>
      <c r="D8959" t="s">
        <v>3922</v>
      </c>
      <c r="E8959" t="s">
        <v>3932</v>
      </c>
      <c r="F8959" s="9">
        <v>44923</v>
      </c>
      <c r="G8959" s="11">
        <v>62</v>
      </c>
    </row>
    <row r="8960" spans="2:7" x14ac:dyDescent="0.2">
      <c r="B8960" t="s">
        <v>3501</v>
      </c>
      <c r="C8960" t="str">
        <f>VLOOKUP(B8960,customer!A:B,2,FALSE)</f>
        <v>Jessi Broe</v>
      </c>
      <c r="D8960" t="s">
        <v>3922</v>
      </c>
      <c r="E8960" t="s">
        <v>3932</v>
      </c>
      <c r="F8960" s="9">
        <v>44927</v>
      </c>
      <c r="G8960" s="11">
        <v>62</v>
      </c>
    </row>
    <row r="8961" spans="2:7" x14ac:dyDescent="0.2">
      <c r="B8961" t="s">
        <v>3501</v>
      </c>
      <c r="C8961" t="str">
        <f>VLOOKUP(B8961,customer!A:B,2,FALSE)</f>
        <v>Jessi Broe</v>
      </c>
      <c r="D8961" t="s">
        <v>3922</v>
      </c>
      <c r="E8961" t="s">
        <v>3932</v>
      </c>
      <c r="F8961" s="9">
        <v>44981</v>
      </c>
      <c r="G8961" s="11">
        <v>62</v>
      </c>
    </row>
    <row r="8962" spans="2:7" x14ac:dyDescent="0.2">
      <c r="B8962" t="s">
        <v>3501</v>
      </c>
      <c r="C8962" t="str">
        <f>VLOOKUP(B8962,customer!A:B,2,FALSE)</f>
        <v>Jessi Broe</v>
      </c>
      <c r="D8962" t="s">
        <v>3922</v>
      </c>
      <c r="E8962" t="s">
        <v>3932</v>
      </c>
      <c r="F8962" s="9">
        <v>44996</v>
      </c>
      <c r="G8962" s="11">
        <v>62</v>
      </c>
    </row>
    <row r="8963" spans="2:7" x14ac:dyDescent="0.2">
      <c r="B8963" t="s">
        <v>3501</v>
      </c>
      <c r="C8963" t="str">
        <f>VLOOKUP(B8963,customer!A:B,2,FALSE)</f>
        <v>Jessi Broe</v>
      </c>
      <c r="D8963" t="s">
        <v>3922</v>
      </c>
      <c r="E8963" t="s">
        <v>3932</v>
      </c>
      <c r="F8963" s="9">
        <v>45044</v>
      </c>
      <c r="G8963" s="11">
        <v>62</v>
      </c>
    </row>
    <row r="8964" spans="2:7" x14ac:dyDescent="0.2">
      <c r="B8964" t="s">
        <v>3501</v>
      </c>
      <c r="C8964" t="str">
        <f>VLOOKUP(B8964,customer!A:B,2,FALSE)</f>
        <v>Jessi Broe</v>
      </c>
      <c r="D8964" t="s">
        <v>3922</v>
      </c>
      <c r="E8964" t="s">
        <v>3932</v>
      </c>
      <c r="F8964" s="9">
        <v>45055</v>
      </c>
      <c r="G8964" s="11">
        <v>62</v>
      </c>
    </row>
    <row r="8965" spans="2:7" x14ac:dyDescent="0.2">
      <c r="B8965" t="s">
        <v>3501</v>
      </c>
      <c r="C8965" t="str">
        <f>VLOOKUP(B8965,customer!A:B,2,FALSE)</f>
        <v>Jessi Broe</v>
      </c>
      <c r="D8965" t="s">
        <v>3922</v>
      </c>
      <c r="E8965" t="s">
        <v>3932</v>
      </c>
      <c r="F8965" s="9">
        <v>45082</v>
      </c>
      <c r="G8965" s="11">
        <v>62</v>
      </c>
    </row>
    <row r="8966" spans="2:7" x14ac:dyDescent="0.2">
      <c r="B8966" t="s">
        <v>3502</v>
      </c>
      <c r="C8966" t="str">
        <f>VLOOKUP(B8966,customer!A:B,2,FALSE)</f>
        <v>Rudolph Ramalho</v>
      </c>
      <c r="D8966" t="s">
        <v>3923</v>
      </c>
      <c r="E8966" t="s">
        <v>3933</v>
      </c>
      <c r="F8966" s="9">
        <v>44870</v>
      </c>
      <c r="G8966" s="11">
        <v>26</v>
      </c>
    </row>
    <row r="8967" spans="2:7" x14ac:dyDescent="0.2">
      <c r="B8967" t="s">
        <v>3502</v>
      </c>
      <c r="C8967" t="str">
        <f>VLOOKUP(B8967,customer!A:B,2,FALSE)</f>
        <v>Rudolph Ramalho</v>
      </c>
      <c r="D8967" t="s">
        <v>3923</v>
      </c>
      <c r="E8967" t="s">
        <v>3933</v>
      </c>
      <c r="F8967" s="9">
        <v>44911</v>
      </c>
      <c r="G8967" s="11">
        <v>26</v>
      </c>
    </row>
    <row r="8968" spans="2:7" x14ac:dyDescent="0.2">
      <c r="B8968" t="s">
        <v>3502</v>
      </c>
      <c r="C8968" t="str">
        <f>VLOOKUP(B8968,customer!A:B,2,FALSE)</f>
        <v>Rudolph Ramalho</v>
      </c>
      <c r="D8968" t="s">
        <v>3923</v>
      </c>
      <c r="E8968" t="s">
        <v>3933</v>
      </c>
      <c r="F8968" s="9">
        <v>44933</v>
      </c>
      <c r="G8968" s="11">
        <v>26</v>
      </c>
    </row>
    <row r="8969" spans="2:7" x14ac:dyDescent="0.2">
      <c r="B8969" t="s">
        <v>3502</v>
      </c>
      <c r="C8969" t="str">
        <f>VLOOKUP(B8969,customer!A:B,2,FALSE)</f>
        <v>Rudolph Ramalho</v>
      </c>
      <c r="D8969" t="s">
        <v>3923</v>
      </c>
      <c r="E8969" t="s">
        <v>3933</v>
      </c>
      <c r="F8969" s="9">
        <v>44975</v>
      </c>
      <c r="G8969" s="11">
        <v>26</v>
      </c>
    </row>
    <row r="8970" spans="2:7" x14ac:dyDescent="0.2">
      <c r="B8970" t="s">
        <v>3502</v>
      </c>
      <c r="C8970" t="str">
        <f>VLOOKUP(B8970,customer!A:B,2,FALSE)</f>
        <v>Rudolph Ramalho</v>
      </c>
      <c r="D8970" t="s">
        <v>3923</v>
      </c>
      <c r="E8970" t="s">
        <v>3933</v>
      </c>
      <c r="F8970" s="9">
        <v>45003</v>
      </c>
      <c r="G8970" s="11">
        <v>26</v>
      </c>
    </row>
    <row r="8971" spans="2:7" x14ac:dyDescent="0.2">
      <c r="B8971" t="s">
        <v>3502</v>
      </c>
      <c r="C8971" t="str">
        <f>VLOOKUP(B8971,customer!A:B,2,FALSE)</f>
        <v>Rudolph Ramalho</v>
      </c>
      <c r="D8971" t="s">
        <v>3923</v>
      </c>
      <c r="E8971" t="s">
        <v>3933</v>
      </c>
      <c r="F8971" s="9">
        <v>45027</v>
      </c>
      <c r="G8971" s="11">
        <v>26</v>
      </c>
    </row>
    <row r="8972" spans="2:7" x14ac:dyDescent="0.2">
      <c r="B8972" t="s">
        <v>3502</v>
      </c>
      <c r="C8972" t="str">
        <f>VLOOKUP(B8972,customer!A:B,2,FALSE)</f>
        <v>Rudolph Ramalho</v>
      </c>
      <c r="D8972" t="s">
        <v>3923</v>
      </c>
      <c r="E8972" t="s">
        <v>3933</v>
      </c>
      <c r="F8972" s="9">
        <v>45063</v>
      </c>
      <c r="G8972" s="11">
        <v>26</v>
      </c>
    </row>
    <row r="8973" spans="2:7" x14ac:dyDescent="0.2">
      <c r="B8973" t="s">
        <v>3502</v>
      </c>
      <c r="C8973" t="str">
        <f>VLOOKUP(B8973,customer!A:B,2,FALSE)</f>
        <v>Rudolph Ramalho</v>
      </c>
      <c r="D8973" t="s">
        <v>3927</v>
      </c>
      <c r="E8973" t="s">
        <v>3937</v>
      </c>
      <c r="F8973" s="9">
        <v>44932</v>
      </c>
      <c r="G8973" s="11">
        <v>27</v>
      </c>
    </row>
    <row r="8974" spans="2:7" x14ac:dyDescent="0.2">
      <c r="B8974" t="s">
        <v>3502</v>
      </c>
      <c r="C8974" t="str">
        <f>VLOOKUP(B8974,customer!A:B,2,FALSE)</f>
        <v>Rudolph Ramalho</v>
      </c>
      <c r="D8974" t="s">
        <v>3927</v>
      </c>
      <c r="E8974" t="s">
        <v>3937</v>
      </c>
      <c r="F8974" s="9">
        <v>44966</v>
      </c>
      <c r="G8974" s="11">
        <v>27</v>
      </c>
    </row>
    <row r="8975" spans="2:7" x14ac:dyDescent="0.2">
      <c r="B8975" t="s">
        <v>3502</v>
      </c>
      <c r="C8975" t="str">
        <f>VLOOKUP(B8975,customer!A:B,2,FALSE)</f>
        <v>Rudolph Ramalho</v>
      </c>
      <c r="D8975" t="s">
        <v>3927</v>
      </c>
      <c r="E8975" t="s">
        <v>3937</v>
      </c>
      <c r="F8975" s="9">
        <v>45004</v>
      </c>
      <c r="G8975" s="11">
        <v>27</v>
      </c>
    </row>
    <row r="8976" spans="2:7" x14ac:dyDescent="0.2">
      <c r="B8976" t="s">
        <v>3502</v>
      </c>
      <c r="C8976" t="str">
        <f>VLOOKUP(B8976,customer!A:B,2,FALSE)</f>
        <v>Rudolph Ramalho</v>
      </c>
      <c r="D8976" t="s">
        <v>3927</v>
      </c>
      <c r="E8976" t="s">
        <v>3937</v>
      </c>
      <c r="F8976" s="9">
        <v>45034</v>
      </c>
      <c r="G8976" s="11">
        <v>27</v>
      </c>
    </row>
    <row r="8977" spans="2:7" x14ac:dyDescent="0.2">
      <c r="B8977" t="s">
        <v>3502</v>
      </c>
      <c r="C8977" t="str">
        <f>VLOOKUP(B8977,customer!A:B,2,FALSE)</f>
        <v>Rudolph Ramalho</v>
      </c>
      <c r="D8977" t="s">
        <v>3927</v>
      </c>
      <c r="E8977" t="s">
        <v>3937</v>
      </c>
      <c r="F8977" s="9">
        <v>45053</v>
      </c>
      <c r="G8977" s="11">
        <v>27</v>
      </c>
    </row>
    <row r="8978" spans="2:7" x14ac:dyDescent="0.2">
      <c r="B8978" t="s">
        <v>3503</v>
      </c>
      <c r="C8978" t="str">
        <f>VLOOKUP(B8978,customer!A:B,2,FALSE)</f>
        <v>Duff Fishpool</v>
      </c>
      <c r="D8978" t="s">
        <v>3949</v>
      </c>
      <c r="E8978" t="s">
        <v>3942</v>
      </c>
      <c r="F8978" s="9">
        <v>44733</v>
      </c>
      <c r="G8978" s="11">
        <v>25</v>
      </c>
    </row>
    <row r="8979" spans="2:7" x14ac:dyDescent="0.2">
      <c r="B8979" t="s">
        <v>3503</v>
      </c>
      <c r="C8979" t="str">
        <f>VLOOKUP(B8979,customer!A:B,2,FALSE)</f>
        <v>Duff Fishpool</v>
      </c>
      <c r="D8979" t="s">
        <v>3949</v>
      </c>
      <c r="E8979" t="s">
        <v>3942</v>
      </c>
      <c r="F8979" s="9">
        <v>44764</v>
      </c>
      <c r="G8979" s="11">
        <v>25</v>
      </c>
    </row>
    <row r="8980" spans="2:7" x14ac:dyDescent="0.2">
      <c r="B8980" t="s">
        <v>3503</v>
      </c>
      <c r="C8980" t="str">
        <f>VLOOKUP(B8980,customer!A:B,2,FALSE)</f>
        <v>Duff Fishpool</v>
      </c>
      <c r="D8980" t="s">
        <v>3949</v>
      </c>
      <c r="E8980" t="s">
        <v>3942</v>
      </c>
      <c r="F8980" s="9">
        <v>44801</v>
      </c>
      <c r="G8980" s="11">
        <v>25</v>
      </c>
    </row>
    <row r="8981" spans="2:7" x14ac:dyDescent="0.2">
      <c r="B8981" t="s">
        <v>3503</v>
      </c>
      <c r="C8981" t="str">
        <f>VLOOKUP(B8981,customer!A:B,2,FALSE)</f>
        <v>Duff Fishpool</v>
      </c>
      <c r="D8981" t="s">
        <v>3949</v>
      </c>
      <c r="E8981" t="s">
        <v>3942</v>
      </c>
      <c r="F8981" s="9">
        <v>44863</v>
      </c>
      <c r="G8981" s="11">
        <v>25</v>
      </c>
    </row>
    <row r="8982" spans="2:7" x14ac:dyDescent="0.2">
      <c r="B8982" t="s">
        <v>3503</v>
      </c>
      <c r="C8982" t="str">
        <f>VLOOKUP(B8982,customer!A:B,2,FALSE)</f>
        <v>Duff Fishpool</v>
      </c>
      <c r="D8982" t="s">
        <v>3949</v>
      </c>
      <c r="E8982" t="s">
        <v>3942</v>
      </c>
      <c r="F8982" s="9">
        <v>44870</v>
      </c>
      <c r="G8982" s="11">
        <v>25</v>
      </c>
    </row>
    <row r="8983" spans="2:7" x14ac:dyDescent="0.2">
      <c r="B8983" t="s">
        <v>3503</v>
      </c>
      <c r="C8983" t="str">
        <f>VLOOKUP(B8983,customer!A:B,2,FALSE)</f>
        <v>Duff Fishpool</v>
      </c>
      <c r="D8983" t="s">
        <v>3949</v>
      </c>
      <c r="E8983" t="s">
        <v>3942</v>
      </c>
      <c r="F8983" s="9">
        <v>44897</v>
      </c>
      <c r="G8983" s="11">
        <v>25</v>
      </c>
    </row>
    <row r="8984" spans="2:7" x14ac:dyDescent="0.2">
      <c r="B8984" t="s">
        <v>3503</v>
      </c>
      <c r="C8984" t="str">
        <f>VLOOKUP(B8984,customer!A:B,2,FALSE)</f>
        <v>Duff Fishpool</v>
      </c>
      <c r="D8984" t="s">
        <v>3949</v>
      </c>
      <c r="E8984" t="s">
        <v>3942</v>
      </c>
      <c r="F8984" s="9">
        <v>44957</v>
      </c>
      <c r="G8984" s="11">
        <v>25</v>
      </c>
    </row>
    <row r="8985" spans="2:7" x14ac:dyDescent="0.2">
      <c r="B8985" t="s">
        <v>3503</v>
      </c>
      <c r="C8985" t="str">
        <f>VLOOKUP(B8985,customer!A:B,2,FALSE)</f>
        <v>Duff Fishpool</v>
      </c>
      <c r="D8985" t="s">
        <v>3949</v>
      </c>
      <c r="E8985" t="s">
        <v>3942</v>
      </c>
      <c r="F8985" s="9">
        <v>44979</v>
      </c>
      <c r="G8985" s="11">
        <v>25</v>
      </c>
    </row>
    <row r="8986" spans="2:7" x14ac:dyDescent="0.2">
      <c r="B8986" t="s">
        <v>3503</v>
      </c>
      <c r="C8986" t="str">
        <f>VLOOKUP(B8986,customer!A:B,2,FALSE)</f>
        <v>Duff Fishpool</v>
      </c>
      <c r="D8986" t="s">
        <v>3949</v>
      </c>
      <c r="E8986" t="s">
        <v>3942</v>
      </c>
      <c r="F8986" s="9">
        <v>45009</v>
      </c>
      <c r="G8986" s="11">
        <v>25</v>
      </c>
    </row>
    <row r="8987" spans="2:7" x14ac:dyDescent="0.2">
      <c r="B8987" t="s">
        <v>3503</v>
      </c>
      <c r="C8987" t="str">
        <f>VLOOKUP(B8987,customer!A:B,2,FALSE)</f>
        <v>Duff Fishpool</v>
      </c>
      <c r="D8987" t="s">
        <v>3949</v>
      </c>
      <c r="E8987" t="s">
        <v>3942</v>
      </c>
      <c r="F8987" s="9">
        <v>45044</v>
      </c>
      <c r="G8987" s="11">
        <v>25</v>
      </c>
    </row>
    <row r="8988" spans="2:7" x14ac:dyDescent="0.2">
      <c r="B8988" t="s">
        <v>3503</v>
      </c>
      <c r="C8988" t="str">
        <f>VLOOKUP(B8988,customer!A:B,2,FALSE)</f>
        <v>Duff Fishpool</v>
      </c>
      <c r="D8988" t="s">
        <v>3949</v>
      </c>
      <c r="E8988" t="s">
        <v>3942</v>
      </c>
      <c r="F8988" s="9">
        <v>45067</v>
      </c>
      <c r="G8988" s="11">
        <v>25</v>
      </c>
    </row>
    <row r="8989" spans="2:7" x14ac:dyDescent="0.2">
      <c r="B8989" t="s">
        <v>3503</v>
      </c>
      <c r="C8989" t="str">
        <f>VLOOKUP(B8989,customer!A:B,2,FALSE)</f>
        <v>Duff Fishpool</v>
      </c>
      <c r="D8989" t="s">
        <v>3924</v>
      </c>
      <c r="E8989" t="s">
        <v>3934</v>
      </c>
      <c r="F8989" s="9">
        <v>44924</v>
      </c>
      <c r="G8989" s="11">
        <v>22</v>
      </c>
    </row>
    <row r="8990" spans="2:7" x14ac:dyDescent="0.2">
      <c r="B8990" t="s">
        <v>3503</v>
      </c>
      <c r="C8990" t="str">
        <f>VLOOKUP(B8990,customer!A:B,2,FALSE)</f>
        <v>Duff Fishpool</v>
      </c>
      <c r="D8990" t="s">
        <v>3924</v>
      </c>
      <c r="E8990" t="s">
        <v>3934</v>
      </c>
      <c r="F8990" s="9">
        <v>44967</v>
      </c>
      <c r="G8990" s="11">
        <v>22</v>
      </c>
    </row>
    <row r="8991" spans="2:7" x14ac:dyDescent="0.2">
      <c r="B8991" t="s">
        <v>3503</v>
      </c>
      <c r="C8991" t="str">
        <f>VLOOKUP(B8991,customer!A:B,2,FALSE)</f>
        <v>Duff Fishpool</v>
      </c>
      <c r="D8991" t="s">
        <v>3924</v>
      </c>
      <c r="E8991" t="s">
        <v>3934</v>
      </c>
      <c r="F8991" s="9">
        <v>44987</v>
      </c>
      <c r="G8991" s="11">
        <v>22</v>
      </c>
    </row>
    <row r="8992" spans="2:7" x14ac:dyDescent="0.2">
      <c r="B8992" t="s">
        <v>3503</v>
      </c>
      <c r="C8992" t="str">
        <f>VLOOKUP(B8992,customer!A:B,2,FALSE)</f>
        <v>Duff Fishpool</v>
      </c>
      <c r="D8992" t="s">
        <v>3924</v>
      </c>
      <c r="E8992" t="s">
        <v>3934</v>
      </c>
      <c r="F8992" s="9">
        <v>45020</v>
      </c>
      <c r="G8992" s="11">
        <v>22</v>
      </c>
    </row>
    <row r="8993" spans="2:7" x14ac:dyDescent="0.2">
      <c r="B8993" t="s">
        <v>3503</v>
      </c>
      <c r="C8993" t="str">
        <f>VLOOKUP(B8993,customer!A:B,2,FALSE)</f>
        <v>Duff Fishpool</v>
      </c>
      <c r="D8993" t="s">
        <v>3924</v>
      </c>
      <c r="E8993" t="s">
        <v>3934</v>
      </c>
      <c r="F8993" s="9">
        <v>45059</v>
      </c>
      <c r="G8993" s="11">
        <v>22</v>
      </c>
    </row>
    <row r="8994" spans="2:7" x14ac:dyDescent="0.2">
      <c r="B8994" t="s">
        <v>3503</v>
      </c>
      <c r="C8994" t="str">
        <f>VLOOKUP(B8994,customer!A:B,2,FALSE)</f>
        <v>Duff Fishpool</v>
      </c>
      <c r="D8994" t="s">
        <v>3924</v>
      </c>
      <c r="E8994" t="s">
        <v>3934</v>
      </c>
      <c r="F8994" s="9">
        <v>45090</v>
      </c>
      <c r="G8994" s="11">
        <v>22</v>
      </c>
    </row>
    <row r="8995" spans="2:7" x14ac:dyDescent="0.2">
      <c r="B8995" t="s">
        <v>3504</v>
      </c>
      <c r="C8995" t="str">
        <f>VLOOKUP(B8995,customer!A:B,2,FALSE)</f>
        <v>Matthias Dinesen</v>
      </c>
      <c r="D8995" t="s">
        <v>3948</v>
      </c>
      <c r="E8995" t="s">
        <v>3941</v>
      </c>
      <c r="F8995" s="9">
        <v>44616</v>
      </c>
      <c r="G8995" s="11">
        <v>65</v>
      </c>
    </row>
    <row r="8996" spans="2:7" x14ac:dyDescent="0.2">
      <c r="B8996" t="s">
        <v>3504</v>
      </c>
      <c r="C8996" t="str">
        <f>VLOOKUP(B8996,customer!A:B,2,FALSE)</f>
        <v>Matthias Dinesen</v>
      </c>
      <c r="D8996" t="s">
        <v>3948</v>
      </c>
      <c r="E8996" t="s">
        <v>3941</v>
      </c>
      <c r="F8996" s="9">
        <v>44650</v>
      </c>
      <c r="G8996" s="11">
        <v>65</v>
      </c>
    </row>
    <row r="8997" spans="2:7" x14ac:dyDescent="0.2">
      <c r="B8997" t="s">
        <v>3504</v>
      </c>
      <c r="C8997" t="str">
        <f>VLOOKUP(B8997,customer!A:B,2,FALSE)</f>
        <v>Matthias Dinesen</v>
      </c>
      <c r="D8997" t="s">
        <v>3948</v>
      </c>
      <c r="E8997" t="s">
        <v>3941</v>
      </c>
      <c r="F8997" s="9">
        <v>44658</v>
      </c>
      <c r="G8997" s="11">
        <v>65</v>
      </c>
    </row>
    <row r="8998" spans="2:7" x14ac:dyDescent="0.2">
      <c r="B8998" t="s">
        <v>3504</v>
      </c>
      <c r="C8998" t="str">
        <f>VLOOKUP(B8998,customer!A:B,2,FALSE)</f>
        <v>Matthias Dinesen</v>
      </c>
      <c r="D8998" t="s">
        <v>3948</v>
      </c>
      <c r="E8998" t="s">
        <v>3941</v>
      </c>
      <c r="F8998" s="9">
        <v>44716</v>
      </c>
      <c r="G8998" s="11">
        <v>65</v>
      </c>
    </row>
    <row r="8999" spans="2:7" x14ac:dyDescent="0.2">
      <c r="B8999" t="s">
        <v>3504</v>
      </c>
      <c r="C8999" t="str">
        <f>VLOOKUP(B8999,customer!A:B,2,FALSE)</f>
        <v>Matthias Dinesen</v>
      </c>
      <c r="D8999" t="s">
        <v>3948</v>
      </c>
      <c r="E8999" t="s">
        <v>3941</v>
      </c>
      <c r="F8999" s="9">
        <v>44751</v>
      </c>
      <c r="G8999" s="11">
        <v>65</v>
      </c>
    </row>
    <row r="9000" spans="2:7" x14ac:dyDescent="0.2">
      <c r="B9000" t="s">
        <v>3504</v>
      </c>
      <c r="C9000" t="str">
        <f>VLOOKUP(B9000,customer!A:B,2,FALSE)</f>
        <v>Matthias Dinesen</v>
      </c>
      <c r="D9000" t="s">
        <v>3948</v>
      </c>
      <c r="E9000" t="s">
        <v>3941</v>
      </c>
      <c r="F9000" s="9">
        <v>44799</v>
      </c>
      <c r="G9000" s="11">
        <v>65</v>
      </c>
    </row>
    <row r="9001" spans="2:7" x14ac:dyDescent="0.2">
      <c r="B9001" t="s">
        <v>3504</v>
      </c>
      <c r="C9001" t="str">
        <f>VLOOKUP(B9001,customer!A:B,2,FALSE)</f>
        <v>Matthias Dinesen</v>
      </c>
      <c r="D9001" t="s">
        <v>3948</v>
      </c>
      <c r="E9001" t="s">
        <v>3941</v>
      </c>
      <c r="F9001" s="9">
        <v>44809</v>
      </c>
      <c r="G9001" s="11">
        <v>65</v>
      </c>
    </row>
    <row r="9002" spans="2:7" x14ac:dyDescent="0.2">
      <c r="B9002" t="s">
        <v>3504</v>
      </c>
      <c r="C9002" t="str">
        <f>VLOOKUP(B9002,customer!A:B,2,FALSE)</f>
        <v>Matthias Dinesen</v>
      </c>
      <c r="D9002" t="s">
        <v>3948</v>
      </c>
      <c r="E9002" t="s">
        <v>3941</v>
      </c>
      <c r="F9002" s="9">
        <v>44838</v>
      </c>
      <c r="G9002" s="11">
        <v>65</v>
      </c>
    </row>
    <row r="9003" spans="2:7" x14ac:dyDescent="0.2">
      <c r="B9003" t="s">
        <v>3504</v>
      </c>
      <c r="C9003" t="str">
        <f>VLOOKUP(B9003,customer!A:B,2,FALSE)</f>
        <v>Matthias Dinesen</v>
      </c>
      <c r="D9003" t="s">
        <v>3948</v>
      </c>
      <c r="E9003" t="s">
        <v>3941</v>
      </c>
      <c r="F9003" s="9">
        <v>44872</v>
      </c>
      <c r="G9003" s="11">
        <v>65</v>
      </c>
    </row>
    <row r="9004" spans="2:7" x14ac:dyDescent="0.2">
      <c r="B9004" t="s">
        <v>3504</v>
      </c>
      <c r="C9004" t="str">
        <f>VLOOKUP(B9004,customer!A:B,2,FALSE)</f>
        <v>Matthias Dinesen</v>
      </c>
      <c r="D9004" t="s">
        <v>3948</v>
      </c>
      <c r="E9004" t="s">
        <v>3941</v>
      </c>
      <c r="F9004" s="9">
        <v>44926</v>
      </c>
      <c r="G9004" s="11">
        <v>65</v>
      </c>
    </row>
    <row r="9005" spans="2:7" x14ac:dyDescent="0.2">
      <c r="B9005" t="s">
        <v>3504</v>
      </c>
      <c r="C9005" t="str">
        <f>VLOOKUP(B9005,customer!A:B,2,FALSE)</f>
        <v>Matthias Dinesen</v>
      </c>
      <c r="D9005" t="s">
        <v>3948</v>
      </c>
      <c r="E9005" t="s">
        <v>3941</v>
      </c>
      <c r="F9005" s="9">
        <v>44928</v>
      </c>
      <c r="G9005" s="11">
        <v>65</v>
      </c>
    </row>
    <row r="9006" spans="2:7" x14ac:dyDescent="0.2">
      <c r="B9006" t="s">
        <v>3504</v>
      </c>
      <c r="C9006" t="str">
        <f>VLOOKUP(B9006,customer!A:B,2,FALSE)</f>
        <v>Matthias Dinesen</v>
      </c>
      <c r="D9006" t="s">
        <v>3948</v>
      </c>
      <c r="E9006" t="s">
        <v>3941</v>
      </c>
      <c r="F9006" s="9">
        <v>44963</v>
      </c>
      <c r="G9006" s="11">
        <v>65</v>
      </c>
    </row>
    <row r="9007" spans="2:7" x14ac:dyDescent="0.2">
      <c r="B9007" t="s">
        <v>3504</v>
      </c>
      <c r="C9007" t="str">
        <f>VLOOKUP(B9007,customer!A:B,2,FALSE)</f>
        <v>Matthias Dinesen</v>
      </c>
      <c r="D9007" t="s">
        <v>3948</v>
      </c>
      <c r="E9007" t="s">
        <v>3941</v>
      </c>
      <c r="F9007" s="9">
        <v>45012</v>
      </c>
      <c r="G9007" s="11">
        <v>65</v>
      </c>
    </row>
    <row r="9008" spans="2:7" x14ac:dyDescent="0.2">
      <c r="B9008" t="s">
        <v>3504</v>
      </c>
      <c r="C9008" t="str">
        <f>VLOOKUP(B9008,customer!A:B,2,FALSE)</f>
        <v>Matthias Dinesen</v>
      </c>
      <c r="D9008" t="s">
        <v>3948</v>
      </c>
      <c r="E9008" t="s">
        <v>3941</v>
      </c>
      <c r="F9008" s="9">
        <v>45023</v>
      </c>
      <c r="G9008" s="11">
        <v>65</v>
      </c>
    </row>
    <row r="9009" spans="2:7" x14ac:dyDescent="0.2">
      <c r="B9009" t="s">
        <v>3504</v>
      </c>
      <c r="C9009" t="str">
        <f>VLOOKUP(B9009,customer!A:B,2,FALSE)</f>
        <v>Matthias Dinesen</v>
      </c>
      <c r="D9009" t="s">
        <v>3948</v>
      </c>
      <c r="E9009" t="s">
        <v>3941</v>
      </c>
      <c r="F9009" s="9">
        <v>45074</v>
      </c>
      <c r="G9009" s="11">
        <v>65</v>
      </c>
    </row>
    <row r="9010" spans="2:7" x14ac:dyDescent="0.2">
      <c r="B9010" t="s">
        <v>3504</v>
      </c>
      <c r="C9010" t="str">
        <f>VLOOKUP(B9010,customer!A:B,2,FALSE)</f>
        <v>Matthias Dinesen</v>
      </c>
      <c r="D9010" t="s">
        <v>3948</v>
      </c>
      <c r="E9010" t="s">
        <v>3941</v>
      </c>
      <c r="F9010" s="9">
        <v>45078</v>
      </c>
      <c r="G9010" s="11">
        <v>65</v>
      </c>
    </row>
    <row r="9011" spans="2:7" x14ac:dyDescent="0.2">
      <c r="B9011" t="s">
        <v>3504</v>
      </c>
      <c r="C9011" t="str">
        <f>VLOOKUP(B9011,customer!A:B,2,FALSE)</f>
        <v>Matthias Dinesen</v>
      </c>
      <c r="D9011" t="s">
        <v>3953</v>
      </c>
      <c r="E9011" t="s">
        <v>3946</v>
      </c>
      <c r="F9011" s="9">
        <v>44837</v>
      </c>
      <c r="G9011" s="11">
        <v>29</v>
      </c>
    </row>
    <row r="9012" spans="2:7" x14ac:dyDescent="0.2">
      <c r="B9012" t="s">
        <v>3504</v>
      </c>
      <c r="C9012" t="str">
        <f>VLOOKUP(B9012,customer!A:B,2,FALSE)</f>
        <v>Matthias Dinesen</v>
      </c>
      <c r="D9012" t="s">
        <v>3953</v>
      </c>
      <c r="E9012" t="s">
        <v>3946</v>
      </c>
      <c r="F9012" s="9">
        <v>44871</v>
      </c>
      <c r="G9012" s="11">
        <v>29</v>
      </c>
    </row>
    <row r="9013" spans="2:7" x14ac:dyDescent="0.2">
      <c r="B9013" t="s">
        <v>3504</v>
      </c>
      <c r="C9013" t="str">
        <f>VLOOKUP(B9013,customer!A:B,2,FALSE)</f>
        <v>Matthias Dinesen</v>
      </c>
      <c r="D9013" t="s">
        <v>3953</v>
      </c>
      <c r="E9013" t="s">
        <v>3946</v>
      </c>
      <c r="F9013" s="9">
        <v>44906</v>
      </c>
      <c r="G9013" s="11">
        <v>29</v>
      </c>
    </row>
    <row r="9014" spans="2:7" x14ac:dyDescent="0.2">
      <c r="B9014" t="s">
        <v>3504</v>
      </c>
      <c r="C9014" t="str">
        <f>VLOOKUP(B9014,customer!A:B,2,FALSE)</f>
        <v>Matthias Dinesen</v>
      </c>
      <c r="D9014" t="s">
        <v>3953</v>
      </c>
      <c r="E9014" t="s">
        <v>3946</v>
      </c>
      <c r="F9014" s="9">
        <v>44936</v>
      </c>
      <c r="G9014" s="11">
        <v>29</v>
      </c>
    </row>
    <row r="9015" spans="2:7" x14ac:dyDescent="0.2">
      <c r="B9015" t="s">
        <v>3504</v>
      </c>
      <c r="C9015" t="str">
        <f>VLOOKUP(B9015,customer!A:B,2,FALSE)</f>
        <v>Matthias Dinesen</v>
      </c>
      <c r="D9015" t="s">
        <v>3953</v>
      </c>
      <c r="E9015" t="s">
        <v>3946</v>
      </c>
      <c r="F9015" s="9">
        <v>44963</v>
      </c>
      <c r="G9015" s="11">
        <v>29</v>
      </c>
    </row>
    <row r="9016" spans="2:7" x14ac:dyDescent="0.2">
      <c r="B9016" t="s">
        <v>3504</v>
      </c>
      <c r="C9016" t="str">
        <f>VLOOKUP(B9016,customer!A:B,2,FALSE)</f>
        <v>Matthias Dinesen</v>
      </c>
      <c r="D9016" t="s">
        <v>3953</v>
      </c>
      <c r="E9016" t="s">
        <v>3946</v>
      </c>
      <c r="F9016" s="9">
        <v>44994</v>
      </c>
      <c r="G9016" s="11">
        <v>29</v>
      </c>
    </row>
    <row r="9017" spans="2:7" x14ac:dyDescent="0.2">
      <c r="B9017" t="s">
        <v>3504</v>
      </c>
      <c r="C9017" t="str">
        <f>VLOOKUP(B9017,customer!A:B,2,FALSE)</f>
        <v>Matthias Dinesen</v>
      </c>
      <c r="D9017" t="s">
        <v>3953</v>
      </c>
      <c r="E9017" t="s">
        <v>3946</v>
      </c>
      <c r="F9017" s="9">
        <v>45023</v>
      </c>
      <c r="G9017" s="11">
        <v>29</v>
      </c>
    </row>
    <row r="9018" spans="2:7" x14ac:dyDescent="0.2">
      <c r="B9018" t="s">
        <v>3504</v>
      </c>
      <c r="C9018" t="str">
        <f>VLOOKUP(B9018,customer!A:B,2,FALSE)</f>
        <v>Matthias Dinesen</v>
      </c>
      <c r="D9018" t="s">
        <v>3953</v>
      </c>
      <c r="E9018" t="s">
        <v>3946</v>
      </c>
      <c r="F9018" s="9">
        <v>45058</v>
      </c>
      <c r="G9018" s="11">
        <v>29</v>
      </c>
    </row>
    <row r="9019" spans="2:7" x14ac:dyDescent="0.2">
      <c r="B9019" t="s">
        <v>3505</v>
      </c>
      <c r="C9019" t="str">
        <f>VLOOKUP(B9019,customer!A:B,2,FALSE)</f>
        <v>Connie Erie</v>
      </c>
      <c r="D9019" t="s">
        <v>3947</v>
      </c>
      <c r="E9019" t="s">
        <v>3940</v>
      </c>
      <c r="F9019" s="9">
        <v>44850</v>
      </c>
      <c r="G9019" s="11">
        <v>62</v>
      </c>
    </row>
    <row r="9020" spans="2:7" x14ac:dyDescent="0.2">
      <c r="B9020" t="s">
        <v>3505</v>
      </c>
      <c r="C9020" t="str">
        <f>VLOOKUP(B9020,customer!A:B,2,FALSE)</f>
        <v>Connie Erie</v>
      </c>
      <c r="D9020" t="s">
        <v>3947</v>
      </c>
      <c r="E9020" t="s">
        <v>3940</v>
      </c>
      <c r="F9020" s="9">
        <v>44891</v>
      </c>
      <c r="G9020" s="11">
        <v>62</v>
      </c>
    </row>
    <row r="9021" spans="2:7" x14ac:dyDescent="0.2">
      <c r="B9021" t="s">
        <v>3505</v>
      </c>
      <c r="C9021" t="str">
        <f>VLOOKUP(B9021,customer!A:B,2,FALSE)</f>
        <v>Connie Erie</v>
      </c>
      <c r="D9021" t="s">
        <v>3947</v>
      </c>
      <c r="E9021" t="s">
        <v>3940</v>
      </c>
      <c r="F9021" s="9">
        <v>44919</v>
      </c>
      <c r="G9021" s="11">
        <v>62</v>
      </c>
    </row>
    <row r="9022" spans="2:7" x14ac:dyDescent="0.2">
      <c r="B9022" t="s">
        <v>3505</v>
      </c>
      <c r="C9022" t="str">
        <f>VLOOKUP(B9022,customer!A:B,2,FALSE)</f>
        <v>Connie Erie</v>
      </c>
      <c r="D9022" t="s">
        <v>3947</v>
      </c>
      <c r="E9022" t="s">
        <v>3940</v>
      </c>
      <c r="F9022" s="9">
        <v>44943</v>
      </c>
      <c r="G9022" s="11">
        <v>62</v>
      </c>
    </row>
    <row r="9023" spans="2:7" x14ac:dyDescent="0.2">
      <c r="B9023" t="s">
        <v>3505</v>
      </c>
      <c r="C9023" t="str">
        <f>VLOOKUP(B9023,customer!A:B,2,FALSE)</f>
        <v>Connie Erie</v>
      </c>
      <c r="D9023" t="s">
        <v>3947</v>
      </c>
      <c r="E9023" t="s">
        <v>3940</v>
      </c>
      <c r="F9023" s="9">
        <v>44982</v>
      </c>
      <c r="G9023" s="11">
        <v>62</v>
      </c>
    </row>
    <row r="9024" spans="2:7" x14ac:dyDescent="0.2">
      <c r="B9024" t="s">
        <v>3505</v>
      </c>
      <c r="C9024" t="str">
        <f>VLOOKUP(B9024,customer!A:B,2,FALSE)</f>
        <v>Connie Erie</v>
      </c>
      <c r="D9024" t="s">
        <v>3947</v>
      </c>
      <c r="E9024" t="s">
        <v>3940</v>
      </c>
      <c r="F9024" s="9">
        <v>45013</v>
      </c>
      <c r="G9024" s="11">
        <v>62</v>
      </c>
    </row>
    <row r="9025" spans="2:7" x14ac:dyDescent="0.2">
      <c r="B9025" t="s">
        <v>3505</v>
      </c>
      <c r="C9025" t="str">
        <f>VLOOKUP(B9025,customer!A:B,2,FALSE)</f>
        <v>Connie Erie</v>
      </c>
      <c r="D9025" t="s">
        <v>3947</v>
      </c>
      <c r="E9025" t="s">
        <v>3940</v>
      </c>
      <c r="F9025" s="9">
        <v>45043</v>
      </c>
      <c r="G9025" s="11">
        <v>62</v>
      </c>
    </row>
    <row r="9026" spans="2:7" x14ac:dyDescent="0.2">
      <c r="B9026" t="s">
        <v>3505</v>
      </c>
      <c r="C9026" t="str">
        <f>VLOOKUP(B9026,customer!A:B,2,FALSE)</f>
        <v>Connie Erie</v>
      </c>
      <c r="D9026" t="s">
        <v>3947</v>
      </c>
      <c r="E9026" t="s">
        <v>3940</v>
      </c>
      <c r="F9026" s="9">
        <v>45076</v>
      </c>
      <c r="G9026" s="11">
        <v>62</v>
      </c>
    </row>
    <row r="9027" spans="2:7" x14ac:dyDescent="0.2">
      <c r="B9027" t="s">
        <v>3506</v>
      </c>
      <c r="C9027" t="str">
        <f>VLOOKUP(B9027,customer!A:B,2,FALSE)</f>
        <v>Bernardo Hazelhurst</v>
      </c>
      <c r="D9027" t="s">
        <v>3929</v>
      </c>
      <c r="E9027" t="s">
        <v>3939</v>
      </c>
      <c r="F9027" s="9">
        <v>44847</v>
      </c>
      <c r="G9027" s="11">
        <v>66</v>
      </c>
    </row>
    <row r="9028" spans="2:7" x14ac:dyDescent="0.2">
      <c r="B9028" t="s">
        <v>3506</v>
      </c>
      <c r="C9028" t="str">
        <f>VLOOKUP(B9028,customer!A:B,2,FALSE)</f>
        <v>Bernardo Hazelhurst</v>
      </c>
      <c r="D9028" t="s">
        <v>3929</v>
      </c>
      <c r="E9028" t="s">
        <v>3939</v>
      </c>
      <c r="F9028" s="9">
        <v>44878</v>
      </c>
      <c r="G9028" s="11">
        <v>66</v>
      </c>
    </row>
    <row r="9029" spans="2:7" x14ac:dyDescent="0.2">
      <c r="B9029" t="s">
        <v>3506</v>
      </c>
      <c r="C9029" t="str">
        <f>VLOOKUP(B9029,customer!A:B,2,FALSE)</f>
        <v>Bernardo Hazelhurst</v>
      </c>
      <c r="D9029" t="s">
        <v>3929</v>
      </c>
      <c r="E9029" t="s">
        <v>3939</v>
      </c>
      <c r="F9029" s="9">
        <v>44920</v>
      </c>
      <c r="G9029" s="11">
        <v>66</v>
      </c>
    </row>
    <row r="9030" spans="2:7" x14ac:dyDescent="0.2">
      <c r="B9030" t="s">
        <v>3506</v>
      </c>
      <c r="C9030" t="str">
        <f>VLOOKUP(B9030,customer!A:B,2,FALSE)</f>
        <v>Bernardo Hazelhurst</v>
      </c>
      <c r="D9030" t="s">
        <v>3929</v>
      </c>
      <c r="E9030" t="s">
        <v>3939</v>
      </c>
      <c r="F9030" s="9">
        <v>44945</v>
      </c>
      <c r="G9030" s="11">
        <v>66</v>
      </c>
    </row>
    <row r="9031" spans="2:7" x14ac:dyDescent="0.2">
      <c r="B9031" t="s">
        <v>3506</v>
      </c>
      <c r="C9031" t="str">
        <f>VLOOKUP(B9031,customer!A:B,2,FALSE)</f>
        <v>Bernardo Hazelhurst</v>
      </c>
      <c r="D9031" t="s">
        <v>3929</v>
      </c>
      <c r="E9031" t="s">
        <v>3939</v>
      </c>
      <c r="F9031" s="9">
        <v>44976</v>
      </c>
      <c r="G9031" s="11">
        <v>66</v>
      </c>
    </row>
    <row r="9032" spans="2:7" x14ac:dyDescent="0.2">
      <c r="B9032" t="s">
        <v>3506</v>
      </c>
      <c r="C9032" t="str">
        <f>VLOOKUP(B9032,customer!A:B,2,FALSE)</f>
        <v>Bernardo Hazelhurst</v>
      </c>
      <c r="D9032" t="s">
        <v>3929</v>
      </c>
      <c r="E9032" t="s">
        <v>3939</v>
      </c>
      <c r="F9032" s="9">
        <v>45004</v>
      </c>
      <c r="G9032" s="11">
        <v>66</v>
      </c>
    </row>
    <row r="9033" spans="2:7" x14ac:dyDescent="0.2">
      <c r="B9033" t="s">
        <v>3506</v>
      </c>
      <c r="C9033" t="str">
        <f>VLOOKUP(B9033,customer!A:B,2,FALSE)</f>
        <v>Bernardo Hazelhurst</v>
      </c>
      <c r="D9033" t="s">
        <v>3929</v>
      </c>
      <c r="E9033" t="s">
        <v>3939</v>
      </c>
      <c r="F9033" s="9">
        <v>45031</v>
      </c>
      <c r="G9033" s="11">
        <v>66</v>
      </c>
    </row>
    <row r="9034" spans="2:7" x14ac:dyDescent="0.2">
      <c r="B9034" t="s">
        <v>3506</v>
      </c>
      <c r="C9034" t="str">
        <f>VLOOKUP(B9034,customer!A:B,2,FALSE)</f>
        <v>Bernardo Hazelhurst</v>
      </c>
      <c r="D9034" t="s">
        <v>3929</v>
      </c>
      <c r="E9034" t="s">
        <v>3939</v>
      </c>
      <c r="F9034" s="9">
        <v>45074</v>
      </c>
      <c r="G9034" s="11">
        <v>66</v>
      </c>
    </row>
    <row r="9035" spans="2:7" x14ac:dyDescent="0.2">
      <c r="B9035" t="s">
        <v>3506</v>
      </c>
      <c r="C9035" t="str">
        <f>VLOOKUP(B9035,customer!A:B,2,FALSE)</f>
        <v>Bernardo Hazelhurst</v>
      </c>
      <c r="D9035" t="s">
        <v>3953</v>
      </c>
      <c r="E9035" t="s">
        <v>3946</v>
      </c>
      <c r="F9035" s="9">
        <v>44989</v>
      </c>
      <c r="G9035" s="11">
        <v>29</v>
      </c>
    </row>
    <row r="9036" spans="2:7" x14ac:dyDescent="0.2">
      <c r="B9036" t="s">
        <v>3506</v>
      </c>
      <c r="C9036" t="str">
        <f>VLOOKUP(B9036,customer!A:B,2,FALSE)</f>
        <v>Bernardo Hazelhurst</v>
      </c>
      <c r="D9036" t="s">
        <v>3953</v>
      </c>
      <c r="E9036" t="s">
        <v>3946</v>
      </c>
      <c r="F9036" s="9">
        <v>45021</v>
      </c>
      <c r="G9036" s="11">
        <v>29</v>
      </c>
    </row>
    <row r="9037" spans="2:7" x14ac:dyDescent="0.2">
      <c r="B9037" t="s">
        <v>3506</v>
      </c>
      <c r="C9037" t="str">
        <f>VLOOKUP(B9037,customer!A:B,2,FALSE)</f>
        <v>Bernardo Hazelhurst</v>
      </c>
      <c r="D9037" t="s">
        <v>3953</v>
      </c>
      <c r="E9037" t="s">
        <v>3946</v>
      </c>
      <c r="F9037" s="9">
        <v>45057</v>
      </c>
      <c r="G9037" s="11">
        <v>29</v>
      </c>
    </row>
    <row r="9038" spans="2:7" x14ac:dyDescent="0.2">
      <c r="B9038" t="s">
        <v>3507</v>
      </c>
      <c r="C9038" t="str">
        <f>VLOOKUP(B9038,customer!A:B,2,FALSE)</f>
        <v>Rafaellle Largen</v>
      </c>
      <c r="D9038" t="s">
        <v>3949</v>
      </c>
      <c r="E9038" t="s">
        <v>3942</v>
      </c>
      <c r="F9038" s="9">
        <v>44766</v>
      </c>
      <c r="G9038" s="11">
        <v>25</v>
      </c>
    </row>
    <row r="9039" spans="2:7" x14ac:dyDescent="0.2">
      <c r="B9039" t="s">
        <v>3507</v>
      </c>
      <c r="C9039" t="str">
        <f>VLOOKUP(B9039,customer!A:B,2,FALSE)</f>
        <v>Rafaellle Largen</v>
      </c>
      <c r="D9039" t="s">
        <v>3949</v>
      </c>
      <c r="E9039" t="s">
        <v>3942</v>
      </c>
      <c r="F9039" s="9">
        <v>44800</v>
      </c>
      <c r="G9039" s="11">
        <v>25</v>
      </c>
    </row>
    <row r="9040" spans="2:7" x14ac:dyDescent="0.2">
      <c r="B9040" t="s">
        <v>3507</v>
      </c>
      <c r="C9040" t="str">
        <f>VLOOKUP(B9040,customer!A:B,2,FALSE)</f>
        <v>Rafaellle Largen</v>
      </c>
      <c r="D9040" t="s">
        <v>3949</v>
      </c>
      <c r="E9040" t="s">
        <v>3942</v>
      </c>
      <c r="F9040" s="9">
        <v>44834</v>
      </c>
      <c r="G9040" s="11">
        <v>25</v>
      </c>
    </row>
    <row r="9041" spans="2:7" x14ac:dyDescent="0.2">
      <c r="B9041" t="s">
        <v>3507</v>
      </c>
      <c r="C9041" t="str">
        <f>VLOOKUP(B9041,customer!A:B,2,FALSE)</f>
        <v>Rafaellle Largen</v>
      </c>
      <c r="D9041" t="s">
        <v>3949</v>
      </c>
      <c r="E9041" t="s">
        <v>3942</v>
      </c>
      <c r="F9041" s="9">
        <v>44870</v>
      </c>
      <c r="G9041" s="11">
        <v>25</v>
      </c>
    </row>
    <row r="9042" spans="2:7" x14ac:dyDescent="0.2">
      <c r="B9042" t="s">
        <v>3507</v>
      </c>
      <c r="C9042" t="str">
        <f>VLOOKUP(B9042,customer!A:B,2,FALSE)</f>
        <v>Rafaellle Largen</v>
      </c>
      <c r="D9042" t="s">
        <v>3949</v>
      </c>
      <c r="E9042" t="s">
        <v>3942</v>
      </c>
      <c r="F9042" s="9">
        <v>44900</v>
      </c>
      <c r="G9042" s="11">
        <v>25</v>
      </c>
    </row>
    <row r="9043" spans="2:7" x14ac:dyDescent="0.2">
      <c r="B9043" t="s">
        <v>3507</v>
      </c>
      <c r="C9043" t="str">
        <f>VLOOKUP(B9043,customer!A:B,2,FALSE)</f>
        <v>Rafaellle Largen</v>
      </c>
      <c r="D9043" t="s">
        <v>3949</v>
      </c>
      <c r="E9043" t="s">
        <v>3942</v>
      </c>
      <c r="F9043" s="9">
        <v>44962</v>
      </c>
      <c r="G9043" s="11">
        <v>25</v>
      </c>
    </row>
    <row r="9044" spans="2:7" x14ac:dyDescent="0.2">
      <c r="B9044" t="s">
        <v>3507</v>
      </c>
      <c r="C9044" t="str">
        <f>VLOOKUP(B9044,customer!A:B,2,FALSE)</f>
        <v>Rafaellle Largen</v>
      </c>
      <c r="D9044" t="s">
        <v>3949</v>
      </c>
      <c r="E9044" t="s">
        <v>3942</v>
      </c>
      <c r="F9044" s="9">
        <v>44994</v>
      </c>
      <c r="G9044" s="11">
        <v>25</v>
      </c>
    </row>
    <row r="9045" spans="2:7" x14ac:dyDescent="0.2">
      <c r="B9045" t="s">
        <v>3507</v>
      </c>
      <c r="C9045" t="str">
        <f>VLOOKUP(B9045,customer!A:B,2,FALSE)</f>
        <v>Rafaellle Largen</v>
      </c>
      <c r="D9045" t="s">
        <v>3949</v>
      </c>
      <c r="E9045" t="s">
        <v>3942</v>
      </c>
      <c r="F9045" s="9">
        <v>45023</v>
      </c>
      <c r="G9045" s="11">
        <v>25</v>
      </c>
    </row>
    <row r="9046" spans="2:7" x14ac:dyDescent="0.2">
      <c r="B9046" t="s">
        <v>3507</v>
      </c>
      <c r="C9046" t="str">
        <f>VLOOKUP(B9046,customer!A:B,2,FALSE)</f>
        <v>Rafaellle Largen</v>
      </c>
      <c r="D9046" t="s">
        <v>3949</v>
      </c>
      <c r="E9046" t="s">
        <v>3942</v>
      </c>
      <c r="F9046" s="9">
        <v>45052</v>
      </c>
      <c r="G9046" s="11">
        <v>25</v>
      </c>
    </row>
    <row r="9047" spans="2:7" x14ac:dyDescent="0.2">
      <c r="B9047" t="s">
        <v>3507</v>
      </c>
      <c r="C9047" t="str">
        <f>VLOOKUP(B9047,customer!A:B,2,FALSE)</f>
        <v>Rafaellle Largen</v>
      </c>
      <c r="D9047" t="s">
        <v>3925</v>
      </c>
      <c r="E9047" t="s">
        <v>3935</v>
      </c>
      <c r="F9047" s="9">
        <v>44976</v>
      </c>
      <c r="G9047" s="11">
        <v>13</v>
      </c>
    </row>
    <row r="9048" spans="2:7" x14ac:dyDescent="0.2">
      <c r="B9048" t="s">
        <v>3507</v>
      </c>
      <c r="C9048" t="str">
        <f>VLOOKUP(B9048,customer!A:B,2,FALSE)</f>
        <v>Rafaellle Largen</v>
      </c>
      <c r="D9048" t="s">
        <v>3925</v>
      </c>
      <c r="E9048" t="s">
        <v>3935</v>
      </c>
      <c r="F9048" s="9">
        <v>45005</v>
      </c>
      <c r="G9048" s="11">
        <v>13</v>
      </c>
    </row>
    <row r="9049" spans="2:7" x14ac:dyDescent="0.2">
      <c r="B9049" t="s">
        <v>3507</v>
      </c>
      <c r="C9049" t="str">
        <f>VLOOKUP(B9049,customer!A:B,2,FALSE)</f>
        <v>Rafaellle Largen</v>
      </c>
      <c r="D9049" t="s">
        <v>3925</v>
      </c>
      <c r="E9049" t="s">
        <v>3935</v>
      </c>
      <c r="F9049" s="9">
        <v>45017</v>
      </c>
      <c r="G9049" s="11">
        <v>13</v>
      </c>
    </row>
    <row r="9050" spans="2:7" x14ac:dyDescent="0.2">
      <c r="B9050" t="s">
        <v>3507</v>
      </c>
      <c r="C9050" t="str">
        <f>VLOOKUP(B9050,customer!A:B,2,FALSE)</f>
        <v>Rafaellle Largen</v>
      </c>
      <c r="D9050" t="s">
        <v>3925</v>
      </c>
      <c r="E9050" t="s">
        <v>3935</v>
      </c>
      <c r="F9050" s="9">
        <v>45071</v>
      </c>
      <c r="G9050" s="11">
        <v>13</v>
      </c>
    </row>
    <row r="9051" spans="2:7" x14ac:dyDescent="0.2">
      <c r="B9051" t="s">
        <v>3508</v>
      </c>
      <c r="C9051" t="str">
        <f>VLOOKUP(B9051,customer!A:B,2,FALSE)</f>
        <v>Lombard McJerrow</v>
      </c>
      <c r="D9051" t="s">
        <v>3925</v>
      </c>
      <c r="E9051" t="s">
        <v>3935</v>
      </c>
      <c r="F9051" s="9">
        <v>44719</v>
      </c>
      <c r="G9051" s="11">
        <v>13</v>
      </c>
    </row>
    <row r="9052" spans="2:7" x14ac:dyDescent="0.2">
      <c r="B9052" t="s">
        <v>3508</v>
      </c>
      <c r="C9052" t="str">
        <f>VLOOKUP(B9052,customer!A:B,2,FALSE)</f>
        <v>Lombard McJerrow</v>
      </c>
      <c r="D9052" t="s">
        <v>3925</v>
      </c>
      <c r="E9052" t="s">
        <v>3935</v>
      </c>
      <c r="F9052" s="9">
        <v>44761</v>
      </c>
      <c r="G9052" s="11">
        <v>13</v>
      </c>
    </row>
    <row r="9053" spans="2:7" x14ac:dyDescent="0.2">
      <c r="B9053" t="s">
        <v>3508</v>
      </c>
      <c r="C9053" t="str">
        <f>VLOOKUP(B9053,customer!A:B,2,FALSE)</f>
        <v>Lombard McJerrow</v>
      </c>
      <c r="D9053" t="s">
        <v>3925</v>
      </c>
      <c r="E9053" t="s">
        <v>3935</v>
      </c>
      <c r="F9053" s="9">
        <v>44783</v>
      </c>
      <c r="G9053" s="11">
        <v>13</v>
      </c>
    </row>
    <row r="9054" spans="2:7" x14ac:dyDescent="0.2">
      <c r="B9054" t="s">
        <v>3508</v>
      </c>
      <c r="C9054" t="str">
        <f>VLOOKUP(B9054,customer!A:B,2,FALSE)</f>
        <v>Lombard McJerrow</v>
      </c>
      <c r="D9054" t="s">
        <v>3925</v>
      </c>
      <c r="E9054" t="s">
        <v>3935</v>
      </c>
      <c r="F9054" s="9">
        <v>44825</v>
      </c>
      <c r="G9054" s="11">
        <v>13</v>
      </c>
    </row>
    <row r="9055" spans="2:7" x14ac:dyDescent="0.2">
      <c r="B9055" t="s">
        <v>3508</v>
      </c>
      <c r="C9055" t="str">
        <f>VLOOKUP(B9055,customer!A:B,2,FALSE)</f>
        <v>Lombard McJerrow</v>
      </c>
      <c r="D9055" t="s">
        <v>3925</v>
      </c>
      <c r="E9055" t="s">
        <v>3935</v>
      </c>
      <c r="F9055" s="9">
        <v>44937</v>
      </c>
      <c r="G9055" s="11">
        <v>13</v>
      </c>
    </row>
    <row r="9056" spans="2:7" x14ac:dyDescent="0.2">
      <c r="B9056" t="s">
        <v>3508</v>
      </c>
      <c r="C9056" t="str">
        <f>VLOOKUP(B9056,customer!A:B,2,FALSE)</f>
        <v>Lombard McJerrow</v>
      </c>
      <c r="D9056" t="s">
        <v>3925</v>
      </c>
      <c r="E9056" t="s">
        <v>3935</v>
      </c>
      <c r="F9056" s="9">
        <v>44968</v>
      </c>
      <c r="G9056" s="11">
        <v>13</v>
      </c>
    </row>
    <row r="9057" spans="2:7" x14ac:dyDescent="0.2">
      <c r="B9057" t="s">
        <v>3508</v>
      </c>
      <c r="C9057" t="str">
        <f>VLOOKUP(B9057,customer!A:B,2,FALSE)</f>
        <v>Lombard McJerrow</v>
      </c>
      <c r="D9057" t="s">
        <v>3925</v>
      </c>
      <c r="E9057" t="s">
        <v>3935</v>
      </c>
      <c r="F9057" s="9">
        <v>44992</v>
      </c>
      <c r="G9057" s="11">
        <v>13</v>
      </c>
    </row>
    <row r="9058" spans="2:7" x14ac:dyDescent="0.2">
      <c r="B9058" t="s">
        <v>3508</v>
      </c>
      <c r="C9058" t="str">
        <f>VLOOKUP(B9058,customer!A:B,2,FALSE)</f>
        <v>Lombard McJerrow</v>
      </c>
      <c r="D9058" t="s">
        <v>3925</v>
      </c>
      <c r="E9058" t="s">
        <v>3935</v>
      </c>
      <c r="F9058" s="9">
        <v>45064</v>
      </c>
      <c r="G9058" s="11">
        <v>13</v>
      </c>
    </row>
    <row r="9059" spans="2:7" x14ac:dyDescent="0.2">
      <c r="B9059" t="s">
        <v>3508</v>
      </c>
      <c r="C9059" t="str">
        <f>VLOOKUP(B9059,customer!A:B,2,FALSE)</f>
        <v>Lombard McJerrow</v>
      </c>
      <c r="D9059" t="s">
        <v>3924</v>
      </c>
      <c r="E9059" t="s">
        <v>3934</v>
      </c>
      <c r="F9059" s="9">
        <v>44866</v>
      </c>
      <c r="G9059" s="11">
        <v>22</v>
      </c>
    </row>
    <row r="9060" spans="2:7" x14ac:dyDescent="0.2">
      <c r="B9060" t="s">
        <v>3508</v>
      </c>
      <c r="C9060" t="str">
        <f>VLOOKUP(B9060,customer!A:B,2,FALSE)</f>
        <v>Lombard McJerrow</v>
      </c>
      <c r="D9060" t="s">
        <v>3924</v>
      </c>
      <c r="E9060" t="s">
        <v>3934</v>
      </c>
      <c r="F9060" s="9">
        <v>44901</v>
      </c>
      <c r="G9060" s="11">
        <v>22</v>
      </c>
    </row>
    <row r="9061" spans="2:7" x14ac:dyDescent="0.2">
      <c r="B9061" t="s">
        <v>3508</v>
      </c>
      <c r="C9061" t="str">
        <f>VLOOKUP(B9061,customer!A:B,2,FALSE)</f>
        <v>Lombard McJerrow</v>
      </c>
      <c r="D9061" t="s">
        <v>3924</v>
      </c>
      <c r="E9061" t="s">
        <v>3934</v>
      </c>
      <c r="F9061" s="9">
        <v>44940</v>
      </c>
      <c r="G9061" s="11">
        <v>22</v>
      </c>
    </row>
    <row r="9062" spans="2:7" x14ac:dyDescent="0.2">
      <c r="B9062" t="s">
        <v>3508</v>
      </c>
      <c r="C9062" t="str">
        <f>VLOOKUP(B9062,customer!A:B,2,FALSE)</f>
        <v>Lombard McJerrow</v>
      </c>
      <c r="D9062" t="s">
        <v>3924</v>
      </c>
      <c r="E9062" t="s">
        <v>3934</v>
      </c>
      <c r="F9062" s="9">
        <v>44962</v>
      </c>
      <c r="G9062" s="11">
        <v>22</v>
      </c>
    </row>
    <row r="9063" spans="2:7" x14ac:dyDescent="0.2">
      <c r="B9063" t="s">
        <v>3508</v>
      </c>
      <c r="C9063" t="str">
        <f>VLOOKUP(B9063,customer!A:B,2,FALSE)</f>
        <v>Lombard McJerrow</v>
      </c>
      <c r="D9063" t="s">
        <v>3924</v>
      </c>
      <c r="E9063" t="s">
        <v>3934</v>
      </c>
      <c r="F9063" s="9">
        <v>44989</v>
      </c>
      <c r="G9063" s="11">
        <v>22</v>
      </c>
    </row>
    <row r="9064" spans="2:7" x14ac:dyDescent="0.2">
      <c r="B9064" t="s">
        <v>3508</v>
      </c>
      <c r="C9064" t="str">
        <f>VLOOKUP(B9064,customer!A:B,2,FALSE)</f>
        <v>Lombard McJerrow</v>
      </c>
      <c r="D9064" t="s">
        <v>3924</v>
      </c>
      <c r="E9064" t="s">
        <v>3934</v>
      </c>
      <c r="F9064" s="9">
        <v>45021</v>
      </c>
      <c r="G9064" s="11">
        <v>22</v>
      </c>
    </row>
    <row r="9065" spans="2:7" x14ac:dyDescent="0.2">
      <c r="B9065" t="s">
        <v>3508</v>
      </c>
      <c r="C9065" t="str">
        <f>VLOOKUP(B9065,customer!A:B,2,FALSE)</f>
        <v>Lombard McJerrow</v>
      </c>
      <c r="D9065" t="s">
        <v>3924</v>
      </c>
      <c r="E9065" t="s">
        <v>3934</v>
      </c>
      <c r="F9065" s="9">
        <v>45055</v>
      </c>
      <c r="G9065" s="11">
        <v>22</v>
      </c>
    </row>
    <row r="9066" spans="2:7" x14ac:dyDescent="0.2">
      <c r="B9066" t="s">
        <v>3509</v>
      </c>
      <c r="C9066" t="str">
        <f>VLOOKUP(B9066,customer!A:B,2,FALSE)</f>
        <v>Ragnar Palumbo</v>
      </c>
      <c r="D9066" t="s">
        <v>3952</v>
      </c>
      <c r="E9066" t="s">
        <v>3945</v>
      </c>
      <c r="F9066" s="9">
        <v>45034</v>
      </c>
      <c r="G9066" s="11">
        <v>16</v>
      </c>
    </row>
    <row r="9067" spans="2:7" x14ac:dyDescent="0.2">
      <c r="B9067" t="s">
        <v>3509</v>
      </c>
      <c r="C9067" t="str">
        <f>VLOOKUP(B9067,customer!A:B,2,FALSE)</f>
        <v>Ragnar Palumbo</v>
      </c>
      <c r="D9067" t="s">
        <v>3952</v>
      </c>
      <c r="E9067" t="s">
        <v>3945</v>
      </c>
      <c r="F9067" s="9">
        <v>45074</v>
      </c>
      <c r="G9067" s="11">
        <v>16</v>
      </c>
    </row>
    <row r="9068" spans="2:7" x14ac:dyDescent="0.2">
      <c r="B9068" t="s">
        <v>3509</v>
      </c>
      <c r="C9068" t="str">
        <f>VLOOKUP(B9068,customer!A:B,2,FALSE)</f>
        <v>Ragnar Palumbo</v>
      </c>
      <c r="D9068" t="s">
        <v>3952</v>
      </c>
      <c r="E9068" t="s">
        <v>3945</v>
      </c>
      <c r="F9068" s="9">
        <v>45078</v>
      </c>
      <c r="G9068" s="11">
        <v>16</v>
      </c>
    </row>
    <row r="9069" spans="2:7" x14ac:dyDescent="0.2">
      <c r="B9069" t="s">
        <v>3509</v>
      </c>
      <c r="C9069" t="str">
        <f>VLOOKUP(B9069,customer!A:B,2,FALSE)</f>
        <v>Ragnar Palumbo</v>
      </c>
      <c r="D9069" t="s">
        <v>3951</v>
      </c>
      <c r="E9069" t="s">
        <v>3944</v>
      </c>
      <c r="F9069" s="9">
        <v>45044</v>
      </c>
      <c r="G9069" s="11">
        <v>14</v>
      </c>
    </row>
    <row r="9070" spans="2:7" x14ac:dyDescent="0.2">
      <c r="B9070" t="s">
        <v>3509</v>
      </c>
      <c r="C9070" t="str">
        <f>VLOOKUP(B9070,customer!A:B,2,FALSE)</f>
        <v>Ragnar Palumbo</v>
      </c>
      <c r="D9070" t="s">
        <v>3951</v>
      </c>
      <c r="E9070" t="s">
        <v>3944</v>
      </c>
      <c r="F9070" s="9">
        <v>45075</v>
      </c>
      <c r="G9070" s="11">
        <v>14</v>
      </c>
    </row>
    <row r="9071" spans="2:7" x14ac:dyDescent="0.2">
      <c r="B9071" t="s">
        <v>3509</v>
      </c>
      <c r="C9071" t="str">
        <f>VLOOKUP(B9071,customer!A:B,2,FALSE)</f>
        <v>Ragnar Palumbo</v>
      </c>
      <c r="D9071" t="s">
        <v>3951</v>
      </c>
      <c r="E9071" t="s">
        <v>3944</v>
      </c>
      <c r="F9071" s="9">
        <v>45084</v>
      </c>
      <c r="G9071" s="11">
        <v>14</v>
      </c>
    </row>
    <row r="9072" spans="2:7" x14ac:dyDescent="0.2">
      <c r="B9072" t="s">
        <v>3510</v>
      </c>
      <c r="C9072" t="str">
        <f>VLOOKUP(B9072,customer!A:B,2,FALSE)</f>
        <v>Gisella Woffinden</v>
      </c>
      <c r="D9072" t="s">
        <v>3952</v>
      </c>
      <c r="E9072" t="s">
        <v>3945</v>
      </c>
      <c r="F9072" s="9">
        <v>44908</v>
      </c>
      <c r="G9072" s="11">
        <v>16</v>
      </c>
    </row>
    <row r="9073" spans="2:7" x14ac:dyDescent="0.2">
      <c r="B9073" t="s">
        <v>3510</v>
      </c>
      <c r="C9073" t="str">
        <f>VLOOKUP(B9073,customer!A:B,2,FALSE)</f>
        <v>Gisella Woffinden</v>
      </c>
      <c r="D9073" t="s">
        <v>3952</v>
      </c>
      <c r="E9073" t="s">
        <v>3945</v>
      </c>
      <c r="F9073" s="9">
        <v>44949</v>
      </c>
      <c r="G9073" s="11">
        <v>16</v>
      </c>
    </row>
    <row r="9074" spans="2:7" x14ac:dyDescent="0.2">
      <c r="B9074" t="s">
        <v>3510</v>
      </c>
      <c r="C9074" t="str">
        <f>VLOOKUP(B9074,customer!A:B,2,FALSE)</f>
        <v>Gisella Woffinden</v>
      </c>
      <c r="D9074" t="s">
        <v>3952</v>
      </c>
      <c r="E9074" t="s">
        <v>3945</v>
      </c>
      <c r="F9074" s="9">
        <v>44982</v>
      </c>
      <c r="G9074" s="11">
        <v>16</v>
      </c>
    </row>
    <row r="9075" spans="2:7" x14ac:dyDescent="0.2">
      <c r="B9075" t="s">
        <v>3510</v>
      </c>
      <c r="C9075" t="str">
        <f>VLOOKUP(B9075,customer!A:B,2,FALSE)</f>
        <v>Gisella Woffinden</v>
      </c>
      <c r="D9075" t="s">
        <v>3952</v>
      </c>
      <c r="E9075" t="s">
        <v>3945</v>
      </c>
      <c r="F9075" s="9">
        <v>45010</v>
      </c>
      <c r="G9075" s="11">
        <v>16</v>
      </c>
    </row>
    <row r="9076" spans="2:7" x14ac:dyDescent="0.2">
      <c r="B9076" t="s">
        <v>3510</v>
      </c>
      <c r="C9076" t="str">
        <f>VLOOKUP(B9076,customer!A:B,2,FALSE)</f>
        <v>Gisella Woffinden</v>
      </c>
      <c r="D9076" t="s">
        <v>3952</v>
      </c>
      <c r="E9076" t="s">
        <v>3945</v>
      </c>
      <c r="F9076" s="9">
        <v>45032</v>
      </c>
      <c r="G9076" s="11">
        <v>16</v>
      </c>
    </row>
    <row r="9077" spans="2:7" x14ac:dyDescent="0.2">
      <c r="B9077" t="s">
        <v>3510</v>
      </c>
      <c r="C9077" t="str">
        <f>VLOOKUP(B9077,customer!A:B,2,FALSE)</f>
        <v>Gisella Woffinden</v>
      </c>
      <c r="D9077" t="s">
        <v>3952</v>
      </c>
      <c r="E9077" t="s">
        <v>3945</v>
      </c>
      <c r="F9077" s="9">
        <v>45064</v>
      </c>
      <c r="G9077" s="11">
        <v>16</v>
      </c>
    </row>
    <row r="9078" spans="2:7" x14ac:dyDescent="0.2">
      <c r="B9078" t="s">
        <v>3510</v>
      </c>
      <c r="C9078" t="str">
        <f>VLOOKUP(B9078,customer!A:B,2,FALSE)</f>
        <v>Gisella Woffinden</v>
      </c>
      <c r="D9078" t="s">
        <v>3921</v>
      </c>
      <c r="E9078" t="s">
        <v>3931</v>
      </c>
      <c r="F9078" s="9">
        <v>44942</v>
      </c>
      <c r="G9078" s="11">
        <v>26</v>
      </c>
    </row>
    <row r="9079" spans="2:7" x14ac:dyDescent="0.2">
      <c r="B9079" t="s">
        <v>3510</v>
      </c>
      <c r="C9079" t="str">
        <f>VLOOKUP(B9079,customer!A:B,2,FALSE)</f>
        <v>Gisella Woffinden</v>
      </c>
      <c r="D9079" t="s">
        <v>3921</v>
      </c>
      <c r="E9079" t="s">
        <v>3931</v>
      </c>
      <c r="F9079" s="9">
        <v>44980</v>
      </c>
      <c r="G9079" s="11">
        <v>26</v>
      </c>
    </row>
    <row r="9080" spans="2:7" x14ac:dyDescent="0.2">
      <c r="B9080" t="s">
        <v>3510</v>
      </c>
      <c r="C9080" t="str">
        <f>VLOOKUP(B9080,customer!A:B,2,FALSE)</f>
        <v>Gisella Woffinden</v>
      </c>
      <c r="D9080" t="s">
        <v>3921</v>
      </c>
      <c r="E9080" t="s">
        <v>3931</v>
      </c>
      <c r="F9080" s="9">
        <v>45001</v>
      </c>
      <c r="G9080" s="11">
        <v>26</v>
      </c>
    </row>
    <row r="9081" spans="2:7" x14ac:dyDescent="0.2">
      <c r="B9081" t="s">
        <v>3510</v>
      </c>
      <c r="C9081" t="str">
        <f>VLOOKUP(B9081,customer!A:B,2,FALSE)</f>
        <v>Gisella Woffinden</v>
      </c>
      <c r="D9081" t="s">
        <v>3921</v>
      </c>
      <c r="E9081" t="s">
        <v>3931</v>
      </c>
      <c r="F9081" s="9">
        <v>45034</v>
      </c>
      <c r="G9081" s="11">
        <v>26</v>
      </c>
    </row>
    <row r="9082" spans="2:7" x14ac:dyDescent="0.2">
      <c r="B9082" t="s">
        <v>3510</v>
      </c>
      <c r="C9082" t="str">
        <f>VLOOKUP(B9082,customer!A:B,2,FALSE)</f>
        <v>Gisella Woffinden</v>
      </c>
      <c r="D9082" t="s">
        <v>3921</v>
      </c>
      <c r="E9082" t="s">
        <v>3931</v>
      </c>
      <c r="F9082" s="9">
        <v>45067</v>
      </c>
      <c r="G9082" s="11">
        <v>26</v>
      </c>
    </row>
    <row r="9083" spans="2:7" x14ac:dyDescent="0.2">
      <c r="B9083" t="s">
        <v>3511</v>
      </c>
      <c r="C9083" t="str">
        <f>VLOOKUP(B9083,customer!A:B,2,FALSE)</f>
        <v>Therese Dooley</v>
      </c>
      <c r="D9083" t="s">
        <v>3949</v>
      </c>
      <c r="E9083" t="s">
        <v>3942</v>
      </c>
      <c r="F9083" s="9">
        <v>44699</v>
      </c>
      <c r="G9083" s="11">
        <v>25</v>
      </c>
    </row>
    <row r="9084" spans="2:7" x14ac:dyDescent="0.2">
      <c r="B9084" t="s">
        <v>3511</v>
      </c>
      <c r="C9084" t="str">
        <f>VLOOKUP(B9084,customer!A:B,2,FALSE)</f>
        <v>Therese Dooley</v>
      </c>
      <c r="D9084" t="s">
        <v>3949</v>
      </c>
      <c r="E9084" t="s">
        <v>3942</v>
      </c>
      <c r="F9084" s="9">
        <v>44767</v>
      </c>
      <c r="G9084" s="11">
        <v>25</v>
      </c>
    </row>
    <row r="9085" spans="2:7" x14ac:dyDescent="0.2">
      <c r="B9085" t="s">
        <v>3511</v>
      </c>
      <c r="C9085" t="str">
        <f>VLOOKUP(B9085,customer!A:B,2,FALSE)</f>
        <v>Therese Dooley</v>
      </c>
      <c r="D9085" t="s">
        <v>3949</v>
      </c>
      <c r="E9085" t="s">
        <v>3942</v>
      </c>
      <c r="F9085" s="9">
        <v>44797</v>
      </c>
      <c r="G9085" s="11">
        <v>25</v>
      </c>
    </row>
    <row r="9086" spans="2:7" x14ac:dyDescent="0.2">
      <c r="B9086" t="s">
        <v>3511</v>
      </c>
      <c r="C9086" t="str">
        <f>VLOOKUP(B9086,customer!A:B,2,FALSE)</f>
        <v>Therese Dooley</v>
      </c>
      <c r="D9086" t="s">
        <v>3949</v>
      </c>
      <c r="E9086" t="s">
        <v>3942</v>
      </c>
      <c r="F9086" s="9">
        <v>44826</v>
      </c>
      <c r="G9086" s="11">
        <v>25</v>
      </c>
    </row>
    <row r="9087" spans="2:7" x14ac:dyDescent="0.2">
      <c r="B9087" t="s">
        <v>3511</v>
      </c>
      <c r="C9087" t="str">
        <f>VLOOKUP(B9087,customer!A:B,2,FALSE)</f>
        <v>Therese Dooley</v>
      </c>
      <c r="D9087" t="s">
        <v>3949</v>
      </c>
      <c r="E9087" t="s">
        <v>3942</v>
      </c>
      <c r="F9087" s="9">
        <v>44853</v>
      </c>
      <c r="G9087" s="11">
        <v>25</v>
      </c>
    </row>
    <row r="9088" spans="2:7" x14ac:dyDescent="0.2">
      <c r="B9088" t="s">
        <v>3511</v>
      </c>
      <c r="C9088" t="str">
        <f>VLOOKUP(B9088,customer!A:B,2,FALSE)</f>
        <v>Therese Dooley</v>
      </c>
      <c r="D9088" t="s">
        <v>3949</v>
      </c>
      <c r="E9088" t="s">
        <v>3942</v>
      </c>
      <c r="F9088" s="9">
        <v>44887</v>
      </c>
      <c r="G9088" s="11">
        <v>25</v>
      </c>
    </row>
    <row r="9089" spans="2:7" x14ac:dyDescent="0.2">
      <c r="B9089" t="s">
        <v>3511</v>
      </c>
      <c r="C9089" t="str">
        <f>VLOOKUP(B9089,customer!A:B,2,FALSE)</f>
        <v>Therese Dooley</v>
      </c>
      <c r="D9089" t="s">
        <v>3949</v>
      </c>
      <c r="E9089" t="s">
        <v>3942</v>
      </c>
      <c r="F9089" s="9">
        <v>44917</v>
      </c>
      <c r="G9089" s="11">
        <v>25</v>
      </c>
    </row>
    <row r="9090" spans="2:7" x14ac:dyDescent="0.2">
      <c r="B9090" t="s">
        <v>3511</v>
      </c>
      <c r="C9090" t="str">
        <f>VLOOKUP(B9090,customer!A:B,2,FALSE)</f>
        <v>Therese Dooley</v>
      </c>
      <c r="D9090" t="s">
        <v>3949</v>
      </c>
      <c r="E9090" t="s">
        <v>3942</v>
      </c>
      <c r="F9090" s="9">
        <v>44948</v>
      </c>
      <c r="G9090" s="11">
        <v>25</v>
      </c>
    </row>
    <row r="9091" spans="2:7" x14ac:dyDescent="0.2">
      <c r="B9091" t="s">
        <v>3511</v>
      </c>
      <c r="C9091" t="str">
        <f>VLOOKUP(B9091,customer!A:B,2,FALSE)</f>
        <v>Therese Dooley</v>
      </c>
      <c r="D9091" t="s">
        <v>3949</v>
      </c>
      <c r="E9091" t="s">
        <v>3942</v>
      </c>
      <c r="F9091" s="9">
        <v>44978</v>
      </c>
      <c r="G9091" s="11">
        <v>25</v>
      </c>
    </row>
    <row r="9092" spans="2:7" x14ac:dyDescent="0.2">
      <c r="B9092" t="s">
        <v>3511</v>
      </c>
      <c r="C9092" t="str">
        <f>VLOOKUP(B9092,customer!A:B,2,FALSE)</f>
        <v>Therese Dooley</v>
      </c>
      <c r="D9092" t="s">
        <v>3949</v>
      </c>
      <c r="E9092" t="s">
        <v>3942</v>
      </c>
      <c r="F9092" s="9">
        <v>44989</v>
      </c>
      <c r="G9092" s="11">
        <v>25</v>
      </c>
    </row>
    <row r="9093" spans="2:7" x14ac:dyDescent="0.2">
      <c r="B9093" t="s">
        <v>3511</v>
      </c>
      <c r="C9093" t="str">
        <f>VLOOKUP(B9093,customer!A:B,2,FALSE)</f>
        <v>Therese Dooley</v>
      </c>
      <c r="D9093" t="s">
        <v>3949</v>
      </c>
      <c r="E9093" t="s">
        <v>3942</v>
      </c>
      <c r="F9093" s="9">
        <v>45049</v>
      </c>
      <c r="G9093" s="11">
        <v>25</v>
      </c>
    </row>
    <row r="9094" spans="2:7" x14ac:dyDescent="0.2">
      <c r="B9094" t="s">
        <v>3511</v>
      </c>
      <c r="C9094" t="str">
        <f>VLOOKUP(B9094,customer!A:B,2,FALSE)</f>
        <v>Therese Dooley</v>
      </c>
      <c r="D9094" t="s">
        <v>3948</v>
      </c>
      <c r="E9094" t="s">
        <v>3941</v>
      </c>
      <c r="F9094" s="9">
        <v>44875</v>
      </c>
      <c r="G9094" s="11">
        <v>65</v>
      </c>
    </row>
    <row r="9095" spans="2:7" x14ac:dyDescent="0.2">
      <c r="B9095" t="s">
        <v>3511</v>
      </c>
      <c r="C9095" t="str">
        <f>VLOOKUP(B9095,customer!A:B,2,FALSE)</f>
        <v>Therese Dooley</v>
      </c>
      <c r="D9095" t="s">
        <v>3948</v>
      </c>
      <c r="E9095" t="s">
        <v>3941</v>
      </c>
      <c r="F9095" s="9">
        <v>44911</v>
      </c>
      <c r="G9095" s="11">
        <v>65</v>
      </c>
    </row>
    <row r="9096" spans="2:7" x14ac:dyDescent="0.2">
      <c r="B9096" t="s">
        <v>3511</v>
      </c>
      <c r="C9096" t="str">
        <f>VLOOKUP(B9096,customer!A:B,2,FALSE)</f>
        <v>Therese Dooley</v>
      </c>
      <c r="D9096" t="s">
        <v>3948</v>
      </c>
      <c r="E9096" t="s">
        <v>3941</v>
      </c>
      <c r="F9096" s="9">
        <v>44949</v>
      </c>
      <c r="G9096" s="11">
        <v>65</v>
      </c>
    </row>
    <row r="9097" spans="2:7" x14ac:dyDescent="0.2">
      <c r="B9097" t="s">
        <v>3511</v>
      </c>
      <c r="C9097" t="str">
        <f>VLOOKUP(B9097,customer!A:B,2,FALSE)</f>
        <v>Therese Dooley</v>
      </c>
      <c r="D9097" t="s">
        <v>3948</v>
      </c>
      <c r="E9097" t="s">
        <v>3941</v>
      </c>
      <c r="F9097" s="9">
        <v>44970</v>
      </c>
      <c r="G9097" s="11">
        <v>65</v>
      </c>
    </row>
    <row r="9098" spans="2:7" x14ac:dyDescent="0.2">
      <c r="B9098" t="s">
        <v>3511</v>
      </c>
      <c r="C9098" t="str">
        <f>VLOOKUP(B9098,customer!A:B,2,FALSE)</f>
        <v>Therese Dooley</v>
      </c>
      <c r="D9098" t="s">
        <v>3948</v>
      </c>
      <c r="E9098" t="s">
        <v>3941</v>
      </c>
      <c r="F9098" s="9">
        <v>45008</v>
      </c>
      <c r="G9098" s="11">
        <v>65</v>
      </c>
    </row>
    <row r="9099" spans="2:7" x14ac:dyDescent="0.2">
      <c r="B9099" t="s">
        <v>3511</v>
      </c>
      <c r="C9099" t="str">
        <f>VLOOKUP(B9099,customer!A:B,2,FALSE)</f>
        <v>Therese Dooley</v>
      </c>
      <c r="D9099" t="s">
        <v>3948</v>
      </c>
      <c r="E9099" t="s">
        <v>3941</v>
      </c>
      <c r="F9099" s="9">
        <v>45041</v>
      </c>
      <c r="G9099" s="11">
        <v>65</v>
      </c>
    </row>
    <row r="9100" spans="2:7" x14ac:dyDescent="0.2">
      <c r="B9100" t="s">
        <v>3511</v>
      </c>
      <c r="C9100" t="str">
        <f>VLOOKUP(B9100,customer!A:B,2,FALSE)</f>
        <v>Therese Dooley</v>
      </c>
      <c r="D9100" t="s">
        <v>3948</v>
      </c>
      <c r="E9100" t="s">
        <v>3941</v>
      </c>
      <c r="F9100" s="9">
        <v>45066</v>
      </c>
      <c r="G9100" s="11">
        <v>65</v>
      </c>
    </row>
    <row r="9101" spans="2:7" x14ac:dyDescent="0.2">
      <c r="B9101" t="s">
        <v>3512</v>
      </c>
      <c r="C9101" t="str">
        <f>VLOOKUP(B9101,customer!A:B,2,FALSE)</f>
        <v>Anna-diana Stuchberry</v>
      </c>
      <c r="D9101" t="s">
        <v>3951</v>
      </c>
      <c r="E9101" t="s">
        <v>3944</v>
      </c>
      <c r="F9101" s="9">
        <v>44712</v>
      </c>
      <c r="G9101" s="11">
        <v>14</v>
      </c>
    </row>
    <row r="9102" spans="2:7" x14ac:dyDescent="0.2">
      <c r="B9102" t="s">
        <v>3512</v>
      </c>
      <c r="C9102" t="str">
        <f>VLOOKUP(B9102,customer!A:B,2,FALSE)</f>
        <v>Anna-diana Stuchberry</v>
      </c>
      <c r="D9102" t="s">
        <v>3951</v>
      </c>
      <c r="E9102" t="s">
        <v>3944</v>
      </c>
      <c r="F9102" s="9">
        <v>44756</v>
      </c>
      <c r="G9102" s="11">
        <v>14</v>
      </c>
    </row>
    <row r="9103" spans="2:7" x14ac:dyDescent="0.2">
      <c r="B9103" t="s">
        <v>3512</v>
      </c>
      <c r="C9103" t="str">
        <f>VLOOKUP(B9103,customer!A:B,2,FALSE)</f>
        <v>Anna-diana Stuchberry</v>
      </c>
      <c r="D9103" t="s">
        <v>3951</v>
      </c>
      <c r="E9103" t="s">
        <v>3944</v>
      </c>
      <c r="F9103" s="9">
        <v>44774</v>
      </c>
      <c r="G9103" s="11">
        <v>14</v>
      </c>
    </row>
    <row r="9104" spans="2:7" x14ac:dyDescent="0.2">
      <c r="B9104" t="s">
        <v>3512</v>
      </c>
      <c r="C9104" t="str">
        <f>VLOOKUP(B9104,customer!A:B,2,FALSE)</f>
        <v>Anna-diana Stuchberry</v>
      </c>
      <c r="D9104" t="s">
        <v>3951</v>
      </c>
      <c r="E9104" t="s">
        <v>3944</v>
      </c>
      <c r="F9104" s="9">
        <v>44810</v>
      </c>
      <c r="G9104" s="11">
        <v>14</v>
      </c>
    </row>
    <row r="9105" spans="2:7" x14ac:dyDescent="0.2">
      <c r="B9105" t="s">
        <v>3512</v>
      </c>
      <c r="C9105" t="str">
        <f>VLOOKUP(B9105,customer!A:B,2,FALSE)</f>
        <v>Anna-diana Stuchberry</v>
      </c>
      <c r="D9105" t="s">
        <v>3951</v>
      </c>
      <c r="E9105" t="s">
        <v>3944</v>
      </c>
      <c r="F9105" s="9">
        <v>44843</v>
      </c>
      <c r="G9105" s="11">
        <v>14</v>
      </c>
    </row>
    <row r="9106" spans="2:7" x14ac:dyDescent="0.2">
      <c r="B9106" t="s">
        <v>3512</v>
      </c>
      <c r="C9106" t="str">
        <f>VLOOKUP(B9106,customer!A:B,2,FALSE)</f>
        <v>Anna-diana Stuchberry</v>
      </c>
      <c r="D9106" t="s">
        <v>3951</v>
      </c>
      <c r="E9106" t="s">
        <v>3944</v>
      </c>
      <c r="F9106" s="9">
        <v>44926</v>
      </c>
      <c r="G9106" s="11">
        <v>14</v>
      </c>
    </row>
    <row r="9107" spans="2:7" x14ac:dyDescent="0.2">
      <c r="B9107" t="s">
        <v>3512</v>
      </c>
      <c r="C9107" t="str">
        <f>VLOOKUP(B9107,customer!A:B,2,FALSE)</f>
        <v>Anna-diana Stuchberry</v>
      </c>
      <c r="D9107" t="s">
        <v>3951</v>
      </c>
      <c r="E9107" t="s">
        <v>3944</v>
      </c>
      <c r="F9107" s="9">
        <v>44936</v>
      </c>
      <c r="G9107" s="11">
        <v>14</v>
      </c>
    </row>
    <row r="9108" spans="2:7" x14ac:dyDescent="0.2">
      <c r="B9108" t="s">
        <v>3512</v>
      </c>
      <c r="C9108" t="str">
        <f>VLOOKUP(B9108,customer!A:B,2,FALSE)</f>
        <v>Anna-diana Stuchberry</v>
      </c>
      <c r="D9108" t="s">
        <v>3951</v>
      </c>
      <c r="E9108" t="s">
        <v>3944</v>
      </c>
      <c r="F9108" s="9">
        <v>44969</v>
      </c>
      <c r="G9108" s="11">
        <v>14</v>
      </c>
    </row>
    <row r="9109" spans="2:7" x14ac:dyDescent="0.2">
      <c r="B9109" t="s">
        <v>3512</v>
      </c>
      <c r="C9109" t="str">
        <f>VLOOKUP(B9109,customer!A:B,2,FALSE)</f>
        <v>Anna-diana Stuchberry</v>
      </c>
      <c r="D9109" t="s">
        <v>3951</v>
      </c>
      <c r="E9109" t="s">
        <v>3944</v>
      </c>
      <c r="F9109" s="9">
        <v>45017</v>
      </c>
      <c r="G9109" s="11">
        <v>14</v>
      </c>
    </row>
    <row r="9110" spans="2:7" x14ac:dyDescent="0.2">
      <c r="B9110" t="s">
        <v>3512</v>
      </c>
      <c r="C9110" t="str">
        <f>VLOOKUP(B9110,customer!A:B,2,FALSE)</f>
        <v>Anna-diana Stuchberry</v>
      </c>
      <c r="D9110" t="s">
        <v>3951</v>
      </c>
      <c r="E9110" t="s">
        <v>3944</v>
      </c>
      <c r="F9110" s="9">
        <v>45052</v>
      </c>
      <c r="G9110" s="11">
        <v>14</v>
      </c>
    </row>
    <row r="9111" spans="2:7" x14ac:dyDescent="0.2">
      <c r="B9111" t="s">
        <v>3512</v>
      </c>
      <c r="C9111" t="str">
        <f>VLOOKUP(B9111,customer!A:B,2,FALSE)</f>
        <v>Anna-diana Stuchberry</v>
      </c>
      <c r="D9111" t="s">
        <v>3923</v>
      </c>
      <c r="E9111" t="s">
        <v>3933</v>
      </c>
      <c r="F9111" s="9">
        <v>44885</v>
      </c>
      <c r="G9111" s="11">
        <v>26</v>
      </c>
    </row>
    <row r="9112" spans="2:7" x14ac:dyDescent="0.2">
      <c r="B9112" t="s">
        <v>3512</v>
      </c>
      <c r="C9112" t="str">
        <f>VLOOKUP(B9112,customer!A:B,2,FALSE)</f>
        <v>Anna-diana Stuchberry</v>
      </c>
      <c r="D9112" t="s">
        <v>3923</v>
      </c>
      <c r="E9112" t="s">
        <v>3933</v>
      </c>
      <c r="F9112" s="9">
        <v>44918</v>
      </c>
      <c r="G9112" s="11">
        <v>26</v>
      </c>
    </row>
    <row r="9113" spans="2:7" x14ac:dyDescent="0.2">
      <c r="B9113" t="s">
        <v>3512</v>
      </c>
      <c r="C9113" t="str">
        <f>VLOOKUP(B9113,customer!A:B,2,FALSE)</f>
        <v>Anna-diana Stuchberry</v>
      </c>
      <c r="D9113" t="s">
        <v>3923</v>
      </c>
      <c r="E9113" t="s">
        <v>3933</v>
      </c>
      <c r="F9113" s="9">
        <v>44952</v>
      </c>
      <c r="G9113" s="11">
        <v>26</v>
      </c>
    </row>
    <row r="9114" spans="2:7" x14ac:dyDescent="0.2">
      <c r="B9114" t="s">
        <v>3512</v>
      </c>
      <c r="C9114" t="str">
        <f>VLOOKUP(B9114,customer!A:B,2,FALSE)</f>
        <v>Anna-diana Stuchberry</v>
      </c>
      <c r="D9114" t="s">
        <v>3923</v>
      </c>
      <c r="E9114" t="s">
        <v>3933</v>
      </c>
      <c r="F9114" s="9">
        <v>44985</v>
      </c>
      <c r="G9114" s="11">
        <v>26</v>
      </c>
    </row>
    <row r="9115" spans="2:7" x14ac:dyDescent="0.2">
      <c r="B9115" t="s">
        <v>3512</v>
      </c>
      <c r="C9115" t="str">
        <f>VLOOKUP(B9115,customer!A:B,2,FALSE)</f>
        <v>Anna-diana Stuchberry</v>
      </c>
      <c r="D9115" t="s">
        <v>3923</v>
      </c>
      <c r="E9115" t="s">
        <v>3933</v>
      </c>
      <c r="F9115" s="9">
        <v>45007</v>
      </c>
      <c r="G9115" s="11">
        <v>26</v>
      </c>
    </row>
    <row r="9116" spans="2:7" x14ac:dyDescent="0.2">
      <c r="B9116" t="s">
        <v>3512</v>
      </c>
      <c r="C9116" t="str">
        <f>VLOOKUP(B9116,customer!A:B,2,FALSE)</f>
        <v>Anna-diana Stuchberry</v>
      </c>
      <c r="D9116" t="s">
        <v>3923</v>
      </c>
      <c r="E9116" t="s">
        <v>3933</v>
      </c>
      <c r="F9116" s="9">
        <v>45044</v>
      </c>
      <c r="G9116" s="11">
        <v>26</v>
      </c>
    </row>
    <row r="9117" spans="2:7" x14ac:dyDescent="0.2">
      <c r="B9117" t="s">
        <v>3512</v>
      </c>
      <c r="C9117" t="str">
        <f>VLOOKUP(B9117,customer!A:B,2,FALSE)</f>
        <v>Anna-diana Stuchberry</v>
      </c>
      <c r="D9117" t="s">
        <v>3923</v>
      </c>
      <c r="E9117" t="s">
        <v>3933</v>
      </c>
      <c r="F9117" s="9">
        <v>45077</v>
      </c>
      <c r="G9117" s="11">
        <v>26</v>
      </c>
    </row>
    <row r="9118" spans="2:7" x14ac:dyDescent="0.2">
      <c r="B9118" t="s">
        <v>3512</v>
      </c>
      <c r="C9118" t="str">
        <f>VLOOKUP(B9118,customer!A:B,2,FALSE)</f>
        <v>Anna-diana Stuchberry</v>
      </c>
      <c r="D9118" t="s">
        <v>3923</v>
      </c>
      <c r="E9118" t="s">
        <v>3933</v>
      </c>
      <c r="F9118" s="9">
        <v>45081</v>
      </c>
      <c r="G9118" s="11">
        <v>26</v>
      </c>
    </row>
    <row r="9119" spans="2:7" x14ac:dyDescent="0.2">
      <c r="B9119" t="s">
        <v>3513</v>
      </c>
      <c r="C9119" t="str">
        <f>VLOOKUP(B9119,customer!A:B,2,FALSE)</f>
        <v>Seamus Screen</v>
      </c>
      <c r="D9119" t="s">
        <v>3929</v>
      </c>
      <c r="E9119" t="s">
        <v>3939</v>
      </c>
      <c r="F9119" s="9">
        <v>44956</v>
      </c>
      <c r="G9119" s="11">
        <v>66</v>
      </c>
    </row>
    <row r="9120" spans="2:7" x14ac:dyDescent="0.2">
      <c r="B9120" t="s">
        <v>3513</v>
      </c>
      <c r="C9120" t="str">
        <f>VLOOKUP(B9120,customer!A:B,2,FALSE)</f>
        <v>Seamus Screen</v>
      </c>
      <c r="D9120" t="s">
        <v>3929</v>
      </c>
      <c r="E9120" t="s">
        <v>3939</v>
      </c>
      <c r="F9120" s="9">
        <v>44986</v>
      </c>
      <c r="G9120" s="11">
        <v>66</v>
      </c>
    </row>
    <row r="9121" spans="2:7" x14ac:dyDescent="0.2">
      <c r="B9121" t="s">
        <v>3513</v>
      </c>
      <c r="C9121" t="str">
        <f>VLOOKUP(B9121,customer!A:B,2,FALSE)</f>
        <v>Seamus Screen</v>
      </c>
      <c r="D9121" t="s">
        <v>3929</v>
      </c>
      <c r="E9121" t="s">
        <v>3939</v>
      </c>
      <c r="F9121" s="9">
        <v>45029</v>
      </c>
      <c r="G9121" s="11">
        <v>66</v>
      </c>
    </row>
    <row r="9122" spans="2:7" x14ac:dyDescent="0.2">
      <c r="B9122" t="s">
        <v>3513</v>
      </c>
      <c r="C9122" t="str">
        <f>VLOOKUP(B9122,customer!A:B,2,FALSE)</f>
        <v>Seamus Screen</v>
      </c>
      <c r="D9122" t="s">
        <v>3929</v>
      </c>
      <c r="E9122" t="s">
        <v>3939</v>
      </c>
      <c r="F9122" s="9">
        <v>45053</v>
      </c>
      <c r="G9122" s="11">
        <v>66</v>
      </c>
    </row>
    <row r="9123" spans="2:7" x14ac:dyDescent="0.2">
      <c r="B9123" t="s">
        <v>3514</v>
      </c>
      <c r="C9123" t="str">
        <f>VLOOKUP(B9123,customer!A:B,2,FALSE)</f>
        <v>Pam Maling</v>
      </c>
      <c r="D9123" t="s">
        <v>3921</v>
      </c>
      <c r="E9123" t="s">
        <v>3931</v>
      </c>
      <c r="F9123" s="9">
        <v>44943</v>
      </c>
      <c r="G9123" s="11">
        <v>26</v>
      </c>
    </row>
    <row r="9124" spans="2:7" x14ac:dyDescent="0.2">
      <c r="B9124" t="s">
        <v>3514</v>
      </c>
      <c r="C9124" t="str">
        <f>VLOOKUP(B9124,customer!A:B,2,FALSE)</f>
        <v>Pam Maling</v>
      </c>
      <c r="D9124" t="s">
        <v>3921</v>
      </c>
      <c r="E9124" t="s">
        <v>3931</v>
      </c>
      <c r="F9124" s="9">
        <v>44985</v>
      </c>
      <c r="G9124" s="11">
        <v>26</v>
      </c>
    </row>
    <row r="9125" spans="2:7" x14ac:dyDescent="0.2">
      <c r="B9125" t="s">
        <v>3514</v>
      </c>
      <c r="C9125" t="str">
        <f>VLOOKUP(B9125,customer!A:B,2,FALSE)</f>
        <v>Pam Maling</v>
      </c>
      <c r="D9125" t="s">
        <v>3921</v>
      </c>
      <c r="E9125" t="s">
        <v>3931</v>
      </c>
      <c r="F9125" s="9">
        <v>44989</v>
      </c>
      <c r="G9125" s="11">
        <v>26</v>
      </c>
    </row>
    <row r="9126" spans="2:7" x14ac:dyDescent="0.2">
      <c r="B9126" t="s">
        <v>3514</v>
      </c>
      <c r="C9126" t="str">
        <f>VLOOKUP(B9126,customer!A:B,2,FALSE)</f>
        <v>Pam Maling</v>
      </c>
      <c r="D9126" t="s">
        <v>3921</v>
      </c>
      <c r="E9126" t="s">
        <v>3931</v>
      </c>
      <c r="F9126" s="9">
        <v>45041</v>
      </c>
      <c r="G9126" s="11">
        <v>26</v>
      </c>
    </row>
    <row r="9127" spans="2:7" x14ac:dyDescent="0.2">
      <c r="B9127" t="s">
        <v>3514</v>
      </c>
      <c r="C9127" t="str">
        <f>VLOOKUP(B9127,customer!A:B,2,FALSE)</f>
        <v>Pam Maling</v>
      </c>
      <c r="D9127" t="s">
        <v>3921</v>
      </c>
      <c r="E9127" t="s">
        <v>3931</v>
      </c>
      <c r="F9127" s="9">
        <v>45077</v>
      </c>
      <c r="G9127" s="11">
        <v>26</v>
      </c>
    </row>
    <row r="9128" spans="2:7" x14ac:dyDescent="0.2">
      <c r="B9128" t="s">
        <v>3514</v>
      </c>
      <c r="C9128" t="str">
        <f>VLOOKUP(B9128,customer!A:B,2,FALSE)</f>
        <v>Pam Maling</v>
      </c>
      <c r="D9128" t="s">
        <v>3921</v>
      </c>
      <c r="E9128" t="s">
        <v>3931</v>
      </c>
      <c r="F9128" s="9">
        <v>45078</v>
      </c>
      <c r="G9128" s="11">
        <v>26</v>
      </c>
    </row>
    <row r="9129" spans="2:7" x14ac:dyDescent="0.2">
      <c r="B9129" t="s">
        <v>3514</v>
      </c>
      <c r="C9129" t="str">
        <f>VLOOKUP(B9129,customer!A:B,2,FALSE)</f>
        <v>Pam Maling</v>
      </c>
      <c r="D9129" t="s">
        <v>3927</v>
      </c>
      <c r="E9129" t="s">
        <v>3937</v>
      </c>
      <c r="F9129" s="9">
        <v>45014</v>
      </c>
      <c r="G9129" s="11">
        <v>27</v>
      </c>
    </row>
    <row r="9130" spans="2:7" x14ac:dyDescent="0.2">
      <c r="B9130" t="s">
        <v>3514</v>
      </c>
      <c r="C9130" t="str">
        <f>VLOOKUP(B9130,customer!A:B,2,FALSE)</f>
        <v>Pam Maling</v>
      </c>
      <c r="D9130" t="s">
        <v>3927</v>
      </c>
      <c r="E9130" t="s">
        <v>3937</v>
      </c>
      <c r="F9130" s="9">
        <v>45046</v>
      </c>
      <c r="G9130" s="11">
        <v>27</v>
      </c>
    </row>
    <row r="9131" spans="2:7" x14ac:dyDescent="0.2">
      <c r="B9131" t="s">
        <v>3514</v>
      </c>
      <c r="C9131" t="str">
        <f>VLOOKUP(B9131,customer!A:B,2,FALSE)</f>
        <v>Pam Maling</v>
      </c>
      <c r="D9131" t="s">
        <v>3927</v>
      </c>
      <c r="E9131" t="s">
        <v>3937</v>
      </c>
      <c r="F9131" s="9">
        <v>45056</v>
      </c>
      <c r="G9131" s="11">
        <v>27</v>
      </c>
    </row>
    <row r="9132" spans="2:7" x14ac:dyDescent="0.2">
      <c r="B9132" t="s">
        <v>3514</v>
      </c>
      <c r="C9132" t="str">
        <f>VLOOKUP(B9132,customer!A:B,2,FALSE)</f>
        <v>Pam Maling</v>
      </c>
      <c r="D9132" t="s">
        <v>3927</v>
      </c>
      <c r="E9132" t="s">
        <v>3937</v>
      </c>
      <c r="F9132" s="9">
        <v>45083</v>
      </c>
      <c r="G9132" s="11">
        <v>27</v>
      </c>
    </row>
    <row r="9133" spans="2:7" x14ac:dyDescent="0.2">
      <c r="B9133" t="s">
        <v>3515</v>
      </c>
      <c r="C9133" t="str">
        <f>VLOOKUP(B9133,customer!A:B,2,FALSE)</f>
        <v>Prinz Redholls</v>
      </c>
      <c r="D9133" t="s">
        <v>3924</v>
      </c>
      <c r="E9133" t="s">
        <v>3934</v>
      </c>
      <c r="F9133" s="9">
        <v>44701</v>
      </c>
      <c r="G9133" s="11">
        <v>22</v>
      </c>
    </row>
    <row r="9134" spans="2:7" x14ac:dyDescent="0.2">
      <c r="B9134" t="s">
        <v>3515</v>
      </c>
      <c r="C9134" t="str">
        <f>VLOOKUP(B9134,customer!A:B,2,FALSE)</f>
        <v>Prinz Redholls</v>
      </c>
      <c r="D9134" t="s">
        <v>3924</v>
      </c>
      <c r="E9134" t="s">
        <v>3934</v>
      </c>
      <c r="F9134" s="9">
        <v>44735</v>
      </c>
      <c r="G9134" s="11">
        <v>22</v>
      </c>
    </row>
    <row r="9135" spans="2:7" x14ac:dyDescent="0.2">
      <c r="B9135" t="s">
        <v>3515</v>
      </c>
      <c r="C9135" t="str">
        <f>VLOOKUP(B9135,customer!A:B,2,FALSE)</f>
        <v>Prinz Redholls</v>
      </c>
      <c r="D9135" t="s">
        <v>3924</v>
      </c>
      <c r="E9135" t="s">
        <v>3934</v>
      </c>
      <c r="F9135" s="9">
        <v>44746</v>
      </c>
      <c r="G9135" s="11">
        <v>22</v>
      </c>
    </row>
    <row r="9136" spans="2:7" x14ac:dyDescent="0.2">
      <c r="B9136" t="s">
        <v>3515</v>
      </c>
      <c r="C9136" t="str">
        <f>VLOOKUP(B9136,customer!A:B,2,FALSE)</f>
        <v>Prinz Redholls</v>
      </c>
      <c r="D9136" t="s">
        <v>3924</v>
      </c>
      <c r="E9136" t="s">
        <v>3934</v>
      </c>
      <c r="F9136" s="9">
        <v>44859</v>
      </c>
      <c r="G9136" s="11">
        <v>22</v>
      </c>
    </row>
    <row r="9137" spans="2:7" x14ac:dyDescent="0.2">
      <c r="B9137" t="s">
        <v>3515</v>
      </c>
      <c r="C9137" t="str">
        <f>VLOOKUP(B9137,customer!A:B,2,FALSE)</f>
        <v>Prinz Redholls</v>
      </c>
      <c r="D9137" t="s">
        <v>3924</v>
      </c>
      <c r="E9137" t="s">
        <v>3934</v>
      </c>
      <c r="F9137" s="9">
        <v>44893</v>
      </c>
      <c r="G9137" s="11">
        <v>22</v>
      </c>
    </row>
    <row r="9138" spans="2:7" x14ac:dyDescent="0.2">
      <c r="B9138" t="s">
        <v>3515</v>
      </c>
      <c r="C9138" t="str">
        <f>VLOOKUP(B9138,customer!A:B,2,FALSE)</f>
        <v>Prinz Redholls</v>
      </c>
      <c r="D9138" t="s">
        <v>3924</v>
      </c>
      <c r="E9138" t="s">
        <v>3934</v>
      </c>
      <c r="F9138" s="9">
        <v>44896</v>
      </c>
      <c r="G9138" s="11">
        <v>22</v>
      </c>
    </row>
    <row r="9139" spans="2:7" x14ac:dyDescent="0.2">
      <c r="B9139" t="s">
        <v>3515</v>
      </c>
      <c r="C9139" t="str">
        <f>VLOOKUP(B9139,customer!A:B,2,FALSE)</f>
        <v>Prinz Redholls</v>
      </c>
      <c r="D9139" t="s">
        <v>3924</v>
      </c>
      <c r="E9139" t="s">
        <v>3934</v>
      </c>
      <c r="F9139" s="9">
        <v>44979</v>
      </c>
      <c r="G9139" s="11">
        <v>22</v>
      </c>
    </row>
    <row r="9140" spans="2:7" x14ac:dyDescent="0.2">
      <c r="B9140" t="s">
        <v>3515</v>
      </c>
      <c r="C9140" t="str">
        <f>VLOOKUP(B9140,customer!A:B,2,FALSE)</f>
        <v>Prinz Redholls</v>
      </c>
      <c r="D9140" t="s">
        <v>3924</v>
      </c>
      <c r="E9140" t="s">
        <v>3934</v>
      </c>
      <c r="F9140" s="9">
        <v>44987</v>
      </c>
      <c r="G9140" s="11">
        <v>22</v>
      </c>
    </row>
    <row r="9141" spans="2:7" x14ac:dyDescent="0.2">
      <c r="B9141" t="s">
        <v>3515</v>
      </c>
      <c r="C9141" t="str">
        <f>VLOOKUP(B9141,customer!A:B,2,FALSE)</f>
        <v>Prinz Redholls</v>
      </c>
      <c r="D9141" t="s">
        <v>3924</v>
      </c>
      <c r="E9141" t="s">
        <v>3934</v>
      </c>
      <c r="F9141" s="9">
        <v>45036</v>
      </c>
      <c r="G9141" s="11">
        <v>22</v>
      </c>
    </row>
    <row r="9142" spans="2:7" x14ac:dyDescent="0.2">
      <c r="B9142" t="s">
        <v>3515</v>
      </c>
      <c r="C9142" t="str">
        <f>VLOOKUP(B9142,customer!A:B,2,FALSE)</f>
        <v>Prinz Redholls</v>
      </c>
      <c r="D9142" t="s">
        <v>3924</v>
      </c>
      <c r="E9142" t="s">
        <v>3934</v>
      </c>
      <c r="F9142" s="9">
        <v>45070</v>
      </c>
      <c r="G9142" s="11">
        <v>22</v>
      </c>
    </row>
    <row r="9143" spans="2:7" x14ac:dyDescent="0.2">
      <c r="B9143" t="s">
        <v>3515</v>
      </c>
      <c r="C9143" t="str">
        <f>VLOOKUP(B9143,customer!A:B,2,FALSE)</f>
        <v>Prinz Redholls</v>
      </c>
      <c r="D9143" t="s">
        <v>3949</v>
      </c>
      <c r="E9143" t="s">
        <v>3942</v>
      </c>
      <c r="F9143" s="9">
        <v>45035</v>
      </c>
      <c r="G9143" s="11">
        <v>25</v>
      </c>
    </row>
    <row r="9144" spans="2:7" x14ac:dyDescent="0.2">
      <c r="B9144" t="s">
        <v>3515</v>
      </c>
      <c r="C9144" t="str">
        <f>VLOOKUP(B9144,customer!A:B,2,FALSE)</f>
        <v>Prinz Redholls</v>
      </c>
      <c r="D9144" t="s">
        <v>3949</v>
      </c>
      <c r="E9144" t="s">
        <v>3942</v>
      </c>
      <c r="F9144" s="9">
        <v>45065</v>
      </c>
      <c r="G9144" s="11">
        <v>25</v>
      </c>
    </row>
    <row r="9145" spans="2:7" x14ac:dyDescent="0.2">
      <c r="B9145" t="s">
        <v>3515</v>
      </c>
      <c r="C9145" t="str">
        <f>VLOOKUP(B9145,customer!A:B,2,FALSE)</f>
        <v>Prinz Redholls</v>
      </c>
      <c r="D9145" t="s">
        <v>3949</v>
      </c>
      <c r="E9145" t="s">
        <v>3942</v>
      </c>
      <c r="F9145" s="9">
        <v>45078</v>
      </c>
      <c r="G9145" s="11">
        <v>25</v>
      </c>
    </row>
    <row r="9146" spans="2:7" x14ac:dyDescent="0.2">
      <c r="B9146" t="s">
        <v>3516</v>
      </c>
      <c r="C9146" t="str">
        <f>VLOOKUP(B9146,customer!A:B,2,FALSE)</f>
        <v>Paulita Tuddenham</v>
      </c>
      <c r="D9146" t="s">
        <v>3923</v>
      </c>
      <c r="E9146" t="s">
        <v>3933</v>
      </c>
      <c r="F9146" s="9">
        <v>44868</v>
      </c>
      <c r="G9146" s="11">
        <v>26</v>
      </c>
    </row>
    <row r="9147" spans="2:7" x14ac:dyDescent="0.2">
      <c r="B9147" t="s">
        <v>3516</v>
      </c>
      <c r="C9147" t="str">
        <f>VLOOKUP(B9147,customer!A:B,2,FALSE)</f>
        <v>Paulita Tuddenham</v>
      </c>
      <c r="D9147" t="s">
        <v>3923</v>
      </c>
      <c r="E9147" t="s">
        <v>3933</v>
      </c>
      <c r="F9147" s="9">
        <v>44908</v>
      </c>
      <c r="G9147" s="11">
        <v>26</v>
      </c>
    </row>
    <row r="9148" spans="2:7" x14ac:dyDescent="0.2">
      <c r="B9148" t="s">
        <v>3516</v>
      </c>
      <c r="C9148" t="str">
        <f>VLOOKUP(B9148,customer!A:B,2,FALSE)</f>
        <v>Paulita Tuddenham</v>
      </c>
      <c r="D9148" t="s">
        <v>3923</v>
      </c>
      <c r="E9148" t="s">
        <v>3933</v>
      </c>
      <c r="F9148" s="9">
        <v>44940</v>
      </c>
      <c r="G9148" s="11">
        <v>26</v>
      </c>
    </row>
    <row r="9149" spans="2:7" x14ac:dyDescent="0.2">
      <c r="B9149" t="s">
        <v>3516</v>
      </c>
      <c r="C9149" t="str">
        <f>VLOOKUP(B9149,customer!A:B,2,FALSE)</f>
        <v>Paulita Tuddenham</v>
      </c>
      <c r="D9149" t="s">
        <v>3923</v>
      </c>
      <c r="E9149" t="s">
        <v>3933</v>
      </c>
      <c r="F9149" s="9">
        <v>44960</v>
      </c>
      <c r="G9149" s="11">
        <v>26</v>
      </c>
    </row>
    <row r="9150" spans="2:7" x14ac:dyDescent="0.2">
      <c r="B9150" t="s">
        <v>3516</v>
      </c>
      <c r="C9150" t="str">
        <f>VLOOKUP(B9150,customer!A:B,2,FALSE)</f>
        <v>Paulita Tuddenham</v>
      </c>
      <c r="D9150" t="s">
        <v>3923</v>
      </c>
      <c r="E9150" t="s">
        <v>3933</v>
      </c>
      <c r="F9150" s="9">
        <v>44993</v>
      </c>
      <c r="G9150" s="11">
        <v>26</v>
      </c>
    </row>
    <row r="9151" spans="2:7" x14ac:dyDescent="0.2">
      <c r="B9151" t="s">
        <v>3516</v>
      </c>
      <c r="C9151" t="str">
        <f>VLOOKUP(B9151,customer!A:B,2,FALSE)</f>
        <v>Paulita Tuddenham</v>
      </c>
      <c r="D9151" t="s">
        <v>3923</v>
      </c>
      <c r="E9151" t="s">
        <v>3933</v>
      </c>
      <c r="F9151" s="9">
        <v>45023</v>
      </c>
      <c r="G9151" s="11">
        <v>26</v>
      </c>
    </row>
    <row r="9152" spans="2:7" x14ac:dyDescent="0.2">
      <c r="B9152" t="s">
        <v>3516</v>
      </c>
      <c r="C9152" t="str">
        <f>VLOOKUP(B9152,customer!A:B,2,FALSE)</f>
        <v>Paulita Tuddenham</v>
      </c>
      <c r="D9152" t="s">
        <v>3923</v>
      </c>
      <c r="E9152" t="s">
        <v>3933</v>
      </c>
      <c r="F9152" s="9">
        <v>45052</v>
      </c>
      <c r="G9152" s="11">
        <v>26</v>
      </c>
    </row>
    <row r="9153" spans="2:7" x14ac:dyDescent="0.2">
      <c r="B9153" t="s">
        <v>3516</v>
      </c>
      <c r="C9153" t="str">
        <f>VLOOKUP(B9153,customer!A:B,2,FALSE)</f>
        <v>Paulita Tuddenham</v>
      </c>
      <c r="D9153" t="s">
        <v>3952</v>
      </c>
      <c r="E9153" t="s">
        <v>3945</v>
      </c>
      <c r="F9153" s="9">
        <v>44958</v>
      </c>
      <c r="G9153" s="11">
        <v>16</v>
      </c>
    </row>
    <row r="9154" spans="2:7" x14ac:dyDescent="0.2">
      <c r="B9154" t="s">
        <v>3516</v>
      </c>
      <c r="C9154" t="str">
        <f>VLOOKUP(B9154,customer!A:B,2,FALSE)</f>
        <v>Paulita Tuddenham</v>
      </c>
      <c r="D9154" t="s">
        <v>3952</v>
      </c>
      <c r="E9154" t="s">
        <v>3945</v>
      </c>
      <c r="F9154" s="9">
        <v>44991</v>
      </c>
      <c r="G9154" s="11">
        <v>16</v>
      </c>
    </row>
    <row r="9155" spans="2:7" x14ac:dyDescent="0.2">
      <c r="B9155" t="s">
        <v>3516</v>
      </c>
      <c r="C9155" t="str">
        <f>VLOOKUP(B9155,customer!A:B,2,FALSE)</f>
        <v>Paulita Tuddenham</v>
      </c>
      <c r="D9155" t="s">
        <v>3952</v>
      </c>
      <c r="E9155" t="s">
        <v>3945</v>
      </c>
      <c r="F9155" s="9">
        <v>45031</v>
      </c>
      <c r="G9155" s="11">
        <v>16</v>
      </c>
    </row>
    <row r="9156" spans="2:7" x14ac:dyDescent="0.2">
      <c r="B9156" t="s">
        <v>3516</v>
      </c>
      <c r="C9156" t="str">
        <f>VLOOKUP(B9156,customer!A:B,2,FALSE)</f>
        <v>Paulita Tuddenham</v>
      </c>
      <c r="D9156" t="s">
        <v>3952</v>
      </c>
      <c r="E9156" t="s">
        <v>3945</v>
      </c>
      <c r="F9156" s="9">
        <v>45062</v>
      </c>
      <c r="G9156" s="11">
        <v>16</v>
      </c>
    </row>
    <row r="9157" spans="2:7" x14ac:dyDescent="0.2">
      <c r="B9157" t="s">
        <v>3517</v>
      </c>
      <c r="C9157" t="str">
        <f>VLOOKUP(B9157,customer!A:B,2,FALSE)</f>
        <v>Aguie Guppy</v>
      </c>
      <c r="D9157" t="s">
        <v>3926</v>
      </c>
      <c r="E9157" t="s">
        <v>3936</v>
      </c>
      <c r="F9157" s="9">
        <v>44757</v>
      </c>
      <c r="G9157" s="11">
        <v>25</v>
      </c>
    </row>
    <row r="9158" spans="2:7" x14ac:dyDescent="0.2">
      <c r="B9158" t="s">
        <v>3517</v>
      </c>
      <c r="C9158" t="str">
        <f>VLOOKUP(B9158,customer!A:B,2,FALSE)</f>
        <v>Aguie Guppy</v>
      </c>
      <c r="D9158" t="s">
        <v>3926</v>
      </c>
      <c r="E9158" t="s">
        <v>3936</v>
      </c>
      <c r="F9158" s="9">
        <v>44796</v>
      </c>
      <c r="G9158" s="11">
        <v>25</v>
      </c>
    </row>
    <row r="9159" spans="2:7" x14ac:dyDescent="0.2">
      <c r="B9159" t="s">
        <v>3517</v>
      </c>
      <c r="C9159" t="str">
        <f>VLOOKUP(B9159,customer!A:B,2,FALSE)</f>
        <v>Aguie Guppy</v>
      </c>
      <c r="D9159" t="s">
        <v>3926</v>
      </c>
      <c r="E9159" t="s">
        <v>3936</v>
      </c>
      <c r="F9159" s="9">
        <v>44821</v>
      </c>
      <c r="G9159" s="11">
        <v>25</v>
      </c>
    </row>
    <row r="9160" spans="2:7" x14ac:dyDescent="0.2">
      <c r="B9160" t="s">
        <v>3517</v>
      </c>
      <c r="C9160" t="str">
        <f>VLOOKUP(B9160,customer!A:B,2,FALSE)</f>
        <v>Aguie Guppy</v>
      </c>
      <c r="D9160" t="s">
        <v>3926</v>
      </c>
      <c r="E9160" t="s">
        <v>3936</v>
      </c>
      <c r="F9160" s="9">
        <v>44862</v>
      </c>
      <c r="G9160" s="11">
        <v>25</v>
      </c>
    </row>
    <row r="9161" spans="2:7" x14ac:dyDescent="0.2">
      <c r="B9161" t="s">
        <v>3517</v>
      </c>
      <c r="C9161" t="str">
        <f>VLOOKUP(B9161,customer!A:B,2,FALSE)</f>
        <v>Aguie Guppy</v>
      </c>
      <c r="D9161" t="s">
        <v>3926</v>
      </c>
      <c r="E9161" t="s">
        <v>3936</v>
      </c>
      <c r="F9161" s="9">
        <v>44894</v>
      </c>
      <c r="G9161" s="11">
        <v>25</v>
      </c>
    </row>
    <row r="9162" spans="2:7" x14ac:dyDescent="0.2">
      <c r="B9162" t="s">
        <v>3517</v>
      </c>
      <c r="C9162" t="str">
        <f>VLOOKUP(B9162,customer!A:B,2,FALSE)</f>
        <v>Aguie Guppy</v>
      </c>
      <c r="D9162" t="s">
        <v>3926</v>
      </c>
      <c r="E9162" t="s">
        <v>3936</v>
      </c>
      <c r="F9162" s="9">
        <v>44911</v>
      </c>
      <c r="G9162" s="11">
        <v>25</v>
      </c>
    </row>
    <row r="9163" spans="2:7" x14ac:dyDescent="0.2">
      <c r="B9163" t="s">
        <v>3517</v>
      </c>
      <c r="C9163" t="str">
        <f>VLOOKUP(B9163,customer!A:B,2,FALSE)</f>
        <v>Aguie Guppy</v>
      </c>
      <c r="D9163" t="s">
        <v>3926</v>
      </c>
      <c r="E9163" t="s">
        <v>3936</v>
      </c>
      <c r="F9163" s="9">
        <v>44949</v>
      </c>
      <c r="G9163" s="11">
        <v>25</v>
      </c>
    </row>
    <row r="9164" spans="2:7" x14ac:dyDescent="0.2">
      <c r="B9164" t="s">
        <v>3517</v>
      </c>
      <c r="C9164" t="str">
        <f>VLOOKUP(B9164,customer!A:B,2,FALSE)</f>
        <v>Aguie Guppy</v>
      </c>
      <c r="D9164" t="s">
        <v>3926</v>
      </c>
      <c r="E9164" t="s">
        <v>3936</v>
      </c>
      <c r="F9164" s="9">
        <v>44973</v>
      </c>
      <c r="G9164" s="11">
        <v>25</v>
      </c>
    </row>
    <row r="9165" spans="2:7" x14ac:dyDescent="0.2">
      <c r="B9165" t="s">
        <v>3517</v>
      </c>
      <c r="C9165" t="str">
        <f>VLOOKUP(B9165,customer!A:B,2,FALSE)</f>
        <v>Aguie Guppy</v>
      </c>
      <c r="D9165" t="s">
        <v>3926</v>
      </c>
      <c r="E9165" t="s">
        <v>3936</v>
      </c>
      <c r="F9165" s="9">
        <v>45004</v>
      </c>
      <c r="G9165" s="11">
        <v>25</v>
      </c>
    </row>
    <row r="9166" spans="2:7" x14ac:dyDescent="0.2">
      <c r="B9166" t="s">
        <v>3517</v>
      </c>
      <c r="C9166" t="str">
        <f>VLOOKUP(B9166,customer!A:B,2,FALSE)</f>
        <v>Aguie Guppy</v>
      </c>
      <c r="D9166" t="s">
        <v>3926</v>
      </c>
      <c r="E9166" t="s">
        <v>3936</v>
      </c>
      <c r="F9166" s="9">
        <v>45034</v>
      </c>
      <c r="G9166" s="11">
        <v>25</v>
      </c>
    </row>
    <row r="9167" spans="2:7" x14ac:dyDescent="0.2">
      <c r="B9167" t="s">
        <v>3517</v>
      </c>
      <c r="C9167" t="str">
        <f>VLOOKUP(B9167,customer!A:B,2,FALSE)</f>
        <v>Aguie Guppy</v>
      </c>
      <c r="D9167" t="s">
        <v>3926</v>
      </c>
      <c r="E9167" t="s">
        <v>3936</v>
      </c>
      <c r="F9167" s="9">
        <v>45066</v>
      </c>
      <c r="G9167" s="11">
        <v>25</v>
      </c>
    </row>
    <row r="9168" spans="2:7" x14ac:dyDescent="0.2">
      <c r="B9168" t="s">
        <v>3517</v>
      </c>
      <c r="C9168" t="str">
        <f>VLOOKUP(B9168,customer!A:B,2,FALSE)</f>
        <v>Aguie Guppy</v>
      </c>
      <c r="D9168" t="s">
        <v>3929</v>
      </c>
      <c r="E9168" t="s">
        <v>3939</v>
      </c>
      <c r="F9168" s="9">
        <v>44825</v>
      </c>
      <c r="G9168" s="11">
        <v>66</v>
      </c>
    </row>
    <row r="9169" spans="2:7" x14ac:dyDescent="0.2">
      <c r="B9169" t="s">
        <v>3517</v>
      </c>
      <c r="C9169" t="str">
        <f>VLOOKUP(B9169,customer!A:B,2,FALSE)</f>
        <v>Aguie Guppy</v>
      </c>
      <c r="D9169" t="s">
        <v>3929</v>
      </c>
      <c r="E9169" t="s">
        <v>3939</v>
      </c>
      <c r="F9169" s="9">
        <v>44863</v>
      </c>
      <c r="G9169" s="11">
        <v>66</v>
      </c>
    </row>
    <row r="9170" spans="2:7" x14ac:dyDescent="0.2">
      <c r="B9170" t="s">
        <v>3517</v>
      </c>
      <c r="C9170" t="str">
        <f>VLOOKUP(B9170,customer!A:B,2,FALSE)</f>
        <v>Aguie Guppy</v>
      </c>
      <c r="D9170" t="s">
        <v>3929</v>
      </c>
      <c r="E9170" t="s">
        <v>3939</v>
      </c>
      <c r="F9170" s="9">
        <v>44891</v>
      </c>
      <c r="G9170" s="11">
        <v>66</v>
      </c>
    </row>
    <row r="9171" spans="2:7" x14ac:dyDescent="0.2">
      <c r="B9171" t="s">
        <v>3517</v>
      </c>
      <c r="C9171" t="str">
        <f>VLOOKUP(B9171,customer!A:B,2,FALSE)</f>
        <v>Aguie Guppy</v>
      </c>
      <c r="D9171" t="s">
        <v>3929</v>
      </c>
      <c r="E9171" t="s">
        <v>3939</v>
      </c>
      <c r="F9171" s="9">
        <v>44898</v>
      </c>
      <c r="G9171" s="11">
        <v>66</v>
      </c>
    </row>
    <row r="9172" spans="2:7" x14ac:dyDescent="0.2">
      <c r="B9172" t="s">
        <v>3517</v>
      </c>
      <c r="C9172" t="str">
        <f>VLOOKUP(B9172,customer!A:B,2,FALSE)</f>
        <v>Aguie Guppy</v>
      </c>
      <c r="D9172" t="s">
        <v>3929</v>
      </c>
      <c r="E9172" t="s">
        <v>3939</v>
      </c>
      <c r="F9172" s="9">
        <v>44957</v>
      </c>
      <c r="G9172" s="11">
        <v>66</v>
      </c>
    </row>
    <row r="9173" spans="2:7" x14ac:dyDescent="0.2">
      <c r="B9173" t="s">
        <v>3517</v>
      </c>
      <c r="C9173" t="str">
        <f>VLOOKUP(B9173,customer!A:B,2,FALSE)</f>
        <v>Aguie Guppy</v>
      </c>
      <c r="D9173" t="s">
        <v>3929</v>
      </c>
      <c r="E9173" t="s">
        <v>3939</v>
      </c>
      <c r="F9173" s="9">
        <v>44983</v>
      </c>
      <c r="G9173" s="11">
        <v>66</v>
      </c>
    </row>
    <row r="9174" spans="2:7" x14ac:dyDescent="0.2">
      <c r="B9174" t="s">
        <v>3517</v>
      </c>
      <c r="C9174" t="str">
        <f>VLOOKUP(B9174,customer!A:B,2,FALSE)</f>
        <v>Aguie Guppy</v>
      </c>
      <c r="D9174" t="s">
        <v>3929</v>
      </c>
      <c r="E9174" t="s">
        <v>3939</v>
      </c>
      <c r="F9174" s="9">
        <v>44993</v>
      </c>
      <c r="G9174" s="11">
        <v>66</v>
      </c>
    </row>
    <row r="9175" spans="2:7" x14ac:dyDescent="0.2">
      <c r="B9175" t="s">
        <v>3517</v>
      </c>
      <c r="C9175" t="str">
        <f>VLOOKUP(B9175,customer!A:B,2,FALSE)</f>
        <v>Aguie Guppy</v>
      </c>
      <c r="D9175" t="s">
        <v>3929</v>
      </c>
      <c r="E9175" t="s">
        <v>3939</v>
      </c>
      <c r="F9175" s="9">
        <v>45043</v>
      </c>
      <c r="G9175" s="11">
        <v>66</v>
      </c>
    </row>
    <row r="9176" spans="2:7" x14ac:dyDescent="0.2">
      <c r="B9176" t="s">
        <v>3517</v>
      </c>
      <c r="C9176" t="str">
        <f>VLOOKUP(B9176,customer!A:B,2,FALSE)</f>
        <v>Aguie Guppy</v>
      </c>
      <c r="D9176" t="s">
        <v>3929</v>
      </c>
      <c r="E9176" t="s">
        <v>3939</v>
      </c>
      <c r="F9176" s="9">
        <v>45077</v>
      </c>
      <c r="G9176" s="11">
        <v>66</v>
      </c>
    </row>
    <row r="9177" spans="2:7" x14ac:dyDescent="0.2">
      <c r="B9177" t="s">
        <v>3518</v>
      </c>
      <c r="C9177" t="str">
        <f>VLOOKUP(B9177,customer!A:B,2,FALSE)</f>
        <v>Hugh Pigney</v>
      </c>
      <c r="D9177" t="s">
        <v>3925</v>
      </c>
      <c r="E9177" t="s">
        <v>3935</v>
      </c>
      <c r="F9177" s="9">
        <v>44796</v>
      </c>
      <c r="G9177" s="11">
        <v>13</v>
      </c>
    </row>
    <row r="9178" spans="2:7" x14ac:dyDescent="0.2">
      <c r="B9178" t="s">
        <v>3518</v>
      </c>
      <c r="C9178" t="str">
        <f>VLOOKUP(B9178,customer!A:B,2,FALSE)</f>
        <v>Hugh Pigney</v>
      </c>
      <c r="D9178" t="s">
        <v>3925</v>
      </c>
      <c r="E9178" t="s">
        <v>3935</v>
      </c>
      <c r="F9178" s="9">
        <v>44831</v>
      </c>
      <c r="G9178" s="11">
        <v>13</v>
      </c>
    </row>
    <row r="9179" spans="2:7" x14ac:dyDescent="0.2">
      <c r="B9179" t="s">
        <v>3518</v>
      </c>
      <c r="C9179" t="str">
        <f>VLOOKUP(B9179,customer!A:B,2,FALSE)</f>
        <v>Hugh Pigney</v>
      </c>
      <c r="D9179" t="s">
        <v>3925</v>
      </c>
      <c r="E9179" t="s">
        <v>3935</v>
      </c>
      <c r="F9179" s="9">
        <v>44842</v>
      </c>
      <c r="G9179" s="11">
        <v>13</v>
      </c>
    </row>
    <row r="9180" spans="2:7" x14ac:dyDescent="0.2">
      <c r="B9180" t="s">
        <v>3518</v>
      </c>
      <c r="C9180" t="str">
        <f>VLOOKUP(B9180,customer!A:B,2,FALSE)</f>
        <v>Hugh Pigney</v>
      </c>
      <c r="D9180" t="s">
        <v>3925</v>
      </c>
      <c r="E9180" t="s">
        <v>3935</v>
      </c>
      <c r="F9180" s="9">
        <v>44868</v>
      </c>
      <c r="G9180" s="11">
        <v>13</v>
      </c>
    </row>
    <row r="9181" spans="2:7" x14ac:dyDescent="0.2">
      <c r="B9181" t="s">
        <v>3518</v>
      </c>
      <c r="C9181" t="str">
        <f>VLOOKUP(B9181,customer!A:B,2,FALSE)</f>
        <v>Hugh Pigney</v>
      </c>
      <c r="D9181" t="s">
        <v>3925</v>
      </c>
      <c r="E9181" t="s">
        <v>3935</v>
      </c>
      <c r="F9181" s="9">
        <v>44896</v>
      </c>
      <c r="G9181" s="11">
        <v>13</v>
      </c>
    </row>
    <row r="9182" spans="2:7" x14ac:dyDescent="0.2">
      <c r="B9182" t="s">
        <v>3518</v>
      </c>
      <c r="C9182" t="str">
        <f>VLOOKUP(B9182,customer!A:B,2,FALSE)</f>
        <v>Hugh Pigney</v>
      </c>
      <c r="D9182" t="s">
        <v>3925</v>
      </c>
      <c r="E9182" t="s">
        <v>3935</v>
      </c>
      <c r="F9182" s="9">
        <v>44933</v>
      </c>
      <c r="G9182" s="11">
        <v>13</v>
      </c>
    </row>
    <row r="9183" spans="2:7" x14ac:dyDescent="0.2">
      <c r="B9183" t="s">
        <v>3518</v>
      </c>
      <c r="C9183" t="str">
        <f>VLOOKUP(B9183,customer!A:B,2,FALSE)</f>
        <v>Hugh Pigney</v>
      </c>
      <c r="D9183" t="s">
        <v>3925</v>
      </c>
      <c r="E9183" t="s">
        <v>3935</v>
      </c>
      <c r="F9183" s="9">
        <v>44961</v>
      </c>
      <c r="G9183" s="11">
        <v>13</v>
      </c>
    </row>
    <row r="9184" spans="2:7" x14ac:dyDescent="0.2">
      <c r="B9184" t="s">
        <v>3518</v>
      </c>
      <c r="C9184" t="str">
        <f>VLOOKUP(B9184,customer!A:B,2,FALSE)</f>
        <v>Hugh Pigney</v>
      </c>
      <c r="D9184" t="s">
        <v>3925</v>
      </c>
      <c r="E9184" t="s">
        <v>3935</v>
      </c>
      <c r="F9184" s="9">
        <v>44990</v>
      </c>
      <c r="G9184" s="11">
        <v>13</v>
      </c>
    </row>
    <row r="9185" spans="2:7" x14ac:dyDescent="0.2">
      <c r="B9185" t="s">
        <v>3518</v>
      </c>
      <c r="C9185" t="str">
        <f>VLOOKUP(B9185,customer!A:B,2,FALSE)</f>
        <v>Hugh Pigney</v>
      </c>
      <c r="D9185" t="s">
        <v>3925</v>
      </c>
      <c r="E9185" t="s">
        <v>3935</v>
      </c>
      <c r="F9185" s="9">
        <v>45020</v>
      </c>
      <c r="G9185" s="11">
        <v>13</v>
      </c>
    </row>
    <row r="9186" spans="2:7" x14ac:dyDescent="0.2">
      <c r="B9186" t="s">
        <v>3518</v>
      </c>
      <c r="C9186" t="str">
        <f>VLOOKUP(B9186,customer!A:B,2,FALSE)</f>
        <v>Hugh Pigney</v>
      </c>
      <c r="D9186" t="s">
        <v>3925</v>
      </c>
      <c r="E9186" t="s">
        <v>3935</v>
      </c>
      <c r="F9186" s="9">
        <v>45049</v>
      </c>
      <c r="G9186" s="11">
        <v>13</v>
      </c>
    </row>
    <row r="9187" spans="2:7" x14ac:dyDescent="0.2">
      <c r="B9187" t="s">
        <v>3518</v>
      </c>
      <c r="C9187" t="str">
        <f>VLOOKUP(B9187,customer!A:B,2,FALSE)</f>
        <v>Hugh Pigney</v>
      </c>
      <c r="D9187" t="s">
        <v>3925</v>
      </c>
      <c r="E9187" t="s">
        <v>3935</v>
      </c>
      <c r="F9187" s="9">
        <v>45080</v>
      </c>
      <c r="G9187" s="11">
        <v>13</v>
      </c>
    </row>
    <row r="9188" spans="2:7" x14ac:dyDescent="0.2">
      <c r="B9188" t="s">
        <v>3519</v>
      </c>
      <c r="C9188" t="str">
        <f>VLOOKUP(B9188,customer!A:B,2,FALSE)</f>
        <v>Florry Bilbrey</v>
      </c>
      <c r="D9188" t="s">
        <v>3947</v>
      </c>
      <c r="E9188" t="s">
        <v>3940</v>
      </c>
      <c r="F9188" s="9">
        <v>44815</v>
      </c>
      <c r="G9188" s="11">
        <v>62</v>
      </c>
    </row>
    <row r="9189" spans="2:7" x14ac:dyDescent="0.2">
      <c r="B9189" t="s">
        <v>3519</v>
      </c>
      <c r="C9189" t="str">
        <f>VLOOKUP(B9189,customer!A:B,2,FALSE)</f>
        <v>Florry Bilbrey</v>
      </c>
      <c r="D9189" t="s">
        <v>3947</v>
      </c>
      <c r="E9189" t="s">
        <v>3940</v>
      </c>
      <c r="F9189" s="9">
        <v>44853</v>
      </c>
      <c r="G9189" s="11">
        <v>62</v>
      </c>
    </row>
    <row r="9190" spans="2:7" x14ac:dyDescent="0.2">
      <c r="B9190" t="s">
        <v>3519</v>
      </c>
      <c r="C9190" t="str">
        <f>VLOOKUP(B9190,customer!A:B,2,FALSE)</f>
        <v>Florry Bilbrey</v>
      </c>
      <c r="D9190" t="s">
        <v>3947</v>
      </c>
      <c r="E9190" t="s">
        <v>3940</v>
      </c>
      <c r="F9190" s="9">
        <v>44891</v>
      </c>
      <c r="G9190" s="11">
        <v>62</v>
      </c>
    </row>
    <row r="9191" spans="2:7" x14ac:dyDescent="0.2">
      <c r="B9191" t="s">
        <v>3519</v>
      </c>
      <c r="C9191" t="str">
        <f>VLOOKUP(B9191,customer!A:B,2,FALSE)</f>
        <v>Florry Bilbrey</v>
      </c>
      <c r="D9191" t="s">
        <v>3947</v>
      </c>
      <c r="E9191" t="s">
        <v>3940</v>
      </c>
      <c r="F9191" s="9">
        <v>44913</v>
      </c>
      <c r="G9191" s="11">
        <v>62</v>
      </c>
    </row>
    <row r="9192" spans="2:7" x14ac:dyDescent="0.2">
      <c r="B9192" t="s">
        <v>3519</v>
      </c>
      <c r="C9192" t="str">
        <f>VLOOKUP(B9192,customer!A:B,2,FALSE)</f>
        <v>Florry Bilbrey</v>
      </c>
      <c r="D9192" t="s">
        <v>3947</v>
      </c>
      <c r="E9192" t="s">
        <v>3940</v>
      </c>
      <c r="F9192" s="9">
        <v>44937</v>
      </c>
      <c r="G9192" s="11">
        <v>62</v>
      </c>
    </row>
    <row r="9193" spans="2:7" x14ac:dyDescent="0.2">
      <c r="B9193" t="s">
        <v>3519</v>
      </c>
      <c r="C9193" t="str">
        <f>VLOOKUP(B9193,customer!A:B,2,FALSE)</f>
        <v>Florry Bilbrey</v>
      </c>
      <c r="D9193" t="s">
        <v>3947</v>
      </c>
      <c r="E9193" t="s">
        <v>3940</v>
      </c>
      <c r="F9193" s="9">
        <v>44975</v>
      </c>
      <c r="G9193" s="11">
        <v>62</v>
      </c>
    </row>
    <row r="9194" spans="2:7" x14ac:dyDescent="0.2">
      <c r="B9194" t="s">
        <v>3519</v>
      </c>
      <c r="C9194" t="str">
        <f>VLOOKUP(B9194,customer!A:B,2,FALSE)</f>
        <v>Florry Bilbrey</v>
      </c>
      <c r="D9194" t="s">
        <v>3947</v>
      </c>
      <c r="E9194" t="s">
        <v>3940</v>
      </c>
      <c r="F9194" s="9">
        <v>45008</v>
      </c>
      <c r="G9194" s="11">
        <v>62</v>
      </c>
    </row>
    <row r="9195" spans="2:7" x14ac:dyDescent="0.2">
      <c r="B9195" t="s">
        <v>3519</v>
      </c>
      <c r="C9195" t="str">
        <f>VLOOKUP(B9195,customer!A:B,2,FALSE)</f>
        <v>Florry Bilbrey</v>
      </c>
      <c r="D9195" t="s">
        <v>3947</v>
      </c>
      <c r="E9195" t="s">
        <v>3940</v>
      </c>
      <c r="F9195" s="9">
        <v>45039</v>
      </c>
      <c r="G9195" s="11">
        <v>62</v>
      </c>
    </row>
    <row r="9196" spans="2:7" x14ac:dyDescent="0.2">
      <c r="B9196" t="s">
        <v>3519</v>
      </c>
      <c r="C9196" t="str">
        <f>VLOOKUP(B9196,customer!A:B,2,FALSE)</f>
        <v>Florry Bilbrey</v>
      </c>
      <c r="D9196" t="s">
        <v>3947</v>
      </c>
      <c r="E9196" t="s">
        <v>3940</v>
      </c>
      <c r="F9196" s="9">
        <v>45069</v>
      </c>
      <c r="G9196" s="11">
        <v>62</v>
      </c>
    </row>
    <row r="9197" spans="2:7" x14ac:dyDescent="0.2">
      <c r="B9197" t="s">
        <v>3519</v>
      </c>
      <c r="C9197" t="str">
        <f>VLOOKUP(B9197,customer!A:B,2,FALSE)</f>
        <v>Florry Bilbrey</v>
      </c>
      <c r="D9197" t="s">
        <v>3921</v>
      </c>
      <c r="E9197" t="s">
        <v>3931</v>
      </c>
      <c r="F9197" s="9">
        <v>44924</v>
      </c>
      <c r="G9197" s="11">
        <v>26</v>
      </c>
    </row>
    <row r="9198" spans="2:7" x14ac:dyDescent="0.2">
      <c r="B9198" t="s">
        <v>3519</v>
      </c>
      <c r="C9198" t="str">
        <f>VLOOKUP(B9198,customer!A:B,2,FALSE)</f>
        <v>Florry Bilbrey</v>
      </c>
      <c r="D9198" t="s">
        <v>3921</v>
      </c>
      <c r="E9198" t="s">
        <v>3931</v>
      </c>
      <c r="F9198" s="9">
        <v>44968</v>
      </c>
      <c r="G9198" s="11">
        <v>26</v>
      </c>
    </row>
    <row r="9199" spans="2:7" x14ac:dyDescent="0.2">
      <c r="B9199" t="s">
        <v>3519</v>
      </c>
      <c r="C9199" t="str">
        <f>VLOOKUP(B9199,customer!A:B,2,FALSE)</f>
        <v>Florry Bilbrey</v>
      </c>
      <c r="D9199" t="s">
        <v>3921</v>
      </c>
      <c r="E9199" t="s">
        <v>3931</v>
      </c>
      <c r="F9199" s="9">
        <v>45015</v>
      </c>
      <c r="G9199" s="11">
        <v>26</v>
      </c>
    </row>
    <row r="9200" spans="2:7" x14ac:dyDescent="0.2">
      <c r="B9200" t="s">
        <v>3519</v>
      </c>
      <c r="C9200" t="str">
        <f>VLOOKUP(B9200,customer!A:B,2,FALSE)</f>
        <v>Florry Bilbrey</v>
      </c>
      <c r="D9200" t="s">
        <v>3921</v>
      </c>
      <c r="E9200" t="s">
        <v>3931</v>
      </c>
      <c r="F9200" s="9">
        <v>45022</v>
      </c>
      <c r="G9200" s="11">
        <v>26</v>
      </c>
    </row>
    <row r="9201" spans="2:7" x14ac:dyDescent="0.2">
      <c r="B9201" t="s">
        <v>3519</v>
      </c>
      <c r="C9201" t="str">
        <f>VLOOKUP(B9201,customer!A:B,2,FALSE)</f>
        <v>Florry Bilbrey</v>
      </c>
      <c r="D9201" t="s">
        <v>3921</v>
      </c>
      <c r="E9201" t="s">
        <v>3931</v>
      </c>
      <c r="F9201" s="9">
        <v>45047</v>
      </c>
      <c r="G9201" s="11">
        <v>26</v>
      </c>
    </row>
    <row r="9202" spans="2:7" x14ac:dyDescent="0.2">
      <c r="B9202" t="s">
        <v>3519</v>
      </c>
      <c r="C9202" t="str">
        <f>VLOOKUP(B9202,customer!A:B,2,FALSE)</f>
        <v>Florry Bilbrey</v>
      </c>
      <c r="D9202" t="s">
        <v>3921</v>
      </c>
      <c r="E9202" t="s">
        <v>3931</v>
      </c>
      <c r="F9202" s="9">
        <v>45084</v>
      </c>
      <c r="G9202" s="11">
        <v>26</v>
      </c>
    </row>
    <row r="9203" spans="2:7" x14ac:dyDescent="0.2">
      <c r="B9203" t="s">
        <v>3520</v>
      </c>
      <c r="C9203" t="str">
        <f>VLOOKUP(B9203,customer!A:B,2,FALSE)</f>
        <v>Sidney Leither</v>
      </c>
      <c r="D9203" t="s">
        <v>3949</v>
      </c>
      <c r="E9203" t="s">
        <v>3942</v>
      </c>
      <c r="F9203" s="9">
        <v>44626</v>
      </c>
      <c r="G9203" s="11">
        <v>25</v>
      </c>
    </row>
    <row r="9204" spans="2:7" x14ac:dyDescent="0.2">
      <c r="B9204" t="s">
        <v>3520</v>
      </c>
      <c r="C9204" t="str">
        <f>VLOOKUP(B9204,customer!A:B,2,FALSE)</f>
        <v>Sidney Leither</v>
      </c>
      <c r="D9204" t="s">
        <v>3949</v>
      </c>
      <c r="E9204" t="s">
        <v>3942</v>
      </c>
      <c r="F9204" s="9">
        <v>44658</v>
      </c>
      <c r="G9204" s="11">
        <v>25</v>
      </c>
    </row>
    <row r="9205" spans="2:7" x14ac:dyDescent="0.2">
      <c r="B9205" t="s">
        <v>3520</v>
      </c>
      <c r="C9205" t="str">
        <f>VLOOKUP(B9205,customer!A:B,2,FALSE)</f>
        <v>Sidney Leither</v>
      </c>
      <c r="D9205" t="s">
        <v>3949</v>
      </c>
      <c r="E9205" t="s">
        <v>3942</v>
      </c>
      <c r="F9205" s="9">
        <v>44730</v>
      </c>
      <c r="G9205" s="11">
        <v>25</v>
      </c>
    </row>
    <row r="9206" spans="2:7" x14ac:dyDescent="0.2">
      <c r="B9206" t="s">
        <v>3520</v>
      </c>
      <c r="C9206" t="str">
        <f>VLOOKUP(B9206,customer!A:B,2,FALSE)</f>
        <v>Sidney Leither</v>
      </c>
      <c r="D9206" t="s">
        <v>3949</v>
      </c>
      <c r="E9206" t="s">
        <v>3942</v>
      </c>
      <c r="F9206" s="9">
        <v>44872</v>
      </c>
      <c r="G9206" s="11">
        <v>25</v>
      </c>
    </row>
    <row r="9207" spans="2:7" x14ac:dyDescent="0.2">
      <c r="B9207" t="s">
        <v>3520</v>
      </c>
      <c r="C9207" t="str">
        <f>VLOOKUP(B9207,customer!A:B,2,FALSE)</f>
        <v>Sidney Leither</v>
      </c>
      <c r="D9207" t="s">
        <v>3949</v>
      </c>
      <c r="E9207" t="s">
        <v>3942</v>
      </c>
      <c r="F9207" s="9">
        <v>44906</v>
      </c>
      <c r="G9207" s="11">
        <v>25</v>
      </c>
    </row>
    <row r="9208" spans="2:7" x14ac:dyDescent="0.2">
      <c r="B9208" t="s">
        <v>3520</v>
      </c>
      <c r="C9208" t="str">
        <f>VLOOKUP(B9208,customer!A:B,2,FALSE)</f>
        <v>Sidney Leither</v>
      </c>
      <c r="D9208" t="s">
        <v>3949</v>
      </c>
      <c r="E9208" t="s">
        <v>3942</v>
      </c>
      <c r="F9208" s="9">
        <v>44969</v>
      </c>
      <c r="G9208" s="11">
        <v>25</v>
      </c>
    </row>
    <row r="9209" spans="2:7" x14ac:dyDescent="0.2">
      <c r="B9209" t="s">
        <v>3520</v>
      </c>
      <c r="C9209" t="str">
        <f>VLOOKUP(B9209,customer!A:B,2,FALSE)</f>
        <v>Sidney Leither</v>
      </c>
      <c r="D9209" t="s">
        <v>3949</v>
      </c>
      <c r="E9209" t="s">
        <v>3942</v>
      </c>
      <c r="F9209" s="9">
        <v>44997</v>
      </c>
      <c r="G9209" s="11">
        <v>25</v>
      </c>
    </row>
    <row r="9210" spans="2:7" x14ac:dyDescent="0.2">
      <c r="B9210" t="s">
        <v>3520</v>
      </c>
      <c r="C9210" t="str">
        <f>VLOOKUP(B9210,customer!A:B,2,FALSE)</f>
        <v>Sidney Leither</v>
      </c>
      <c r="D9210" t="s">
        <v>3949</v>
      </c>
      <c r="E9210" t="s">
        <v>3942</v>
      </c>
      <c r="F9210" s="9">
        <v>45067</v>
      </c>
      <c r="G9210" s="11">
        <v>25</v>
      </c>
    </row>
    <row r="9211" spans="2:7" x14ac:dyDescent="0.2">
      <c r="B9211" t="s">
        <v>3520</v>
      </c>
      <c r="C9211" t="str">
        <f>VLOOKUP(B9211,customer!A:B,2,FALSE)</f>
        <v>Sidney Leither</v>
      </c>
      <c r="D9211" t="s">
        <v>3921</v>
      </c>
      <c r="E9211" t="s">
        <v>3931</v>
      </c>
      <c r="F9211" s="9">
        <v>44667</v>
      </c>
      <c r="G9211" s="11">
        <v>26</v>
      </c>
    </row>
    <row r="9212" spans="2:7" x14ac:dyDescent="0.2">
      <c r="B9212" t="s">
        <v>3520</v>
      </c>
      <c r="C9212" t="str">
        <f>VLOOKUP(B9212,customer!A:B,2,FALSE)</f>
        <v>Sidney Leither</v>
      </c>
      <c r="D9212" t="s">
        <v>3921</v>
      </c>
      <c r="E9212" t="s">
        <v>3931</v>
      </c>
      <c r="F9212" s="9">
        <v>44702</v>
      </c>
      <c r="G9212" s="11">
        <v>26</v>
      </c>
    </row>
    <row r="9213" spans="2:7" x14ac:dyDescent="0.2">
      <c r="B9213" t="s">
        <v>3520</v>
      </c>
      <c r="C9213" t="str">
        <f>VLOOKUP(B9213,customer!A:B,2,FALSE)</f>
        <v>Sidney Leither</v>
      </c>
      <c r="D9213" t="s">
        <v>3921</v>
      </c>
      <c r="E9213" t="s">
        <v>3931</v>
      </c>
      <c r="F9213" s="9">
        <v>44763</v>
      </c>
      <c r="G9213" s="11">
        <v>26</v>
      </c>
    </row>
    <row r="9214" spans="2:7" x14ac:dyDescent="0.2">
      <c r="B9214" t="s">
        <v>3520</v>
      </c>
      <c r="C9214" t="str">
        <f>VLOOKUP(B9214,customer!A:B,2,FALSE)</f>
        <v>Sidney Leither</v>
      </c>
      <c r="D9214" t="s">
        <v>3921</v>
      </c>
      <c r="E9214" t="s">
        <v>3931</v>
      </c>
      <c r="F9214" s="9">
        <v>44828</v>
      </c>
      <c r="G9214" s="11">
        <v>26</v>
      </c>
    </row>
    <row r="9215" spans="2:7" x14ac:dyDescent="0.2">
      <c r="B9215" t="s">
        <v>3520</v>
      </c>
      <c r="C9215" t="str">
        <f>VLOOKUP(B9215,customer!A:B,2,FALSE)</f>
        <v>Sidney Leither</v>
      </c>
      <c r="D9215" t="s">
        <v>3921</v>
      </c>
      <c r="E9215" t="s">
        <v>3931</v>
      </c>
      <c r="F9215" s="9">
        <v>44853</v>
      </c>
      <c r="G9215" s="11">
        <v>26</v>
      </c>
    </row>
    <row r="9216" spans="2:7" x14ac:dyDescent="0.2">
      <c r="B9216" t="s">
        <v>3520</v>
      </c>
      <c r="C9216" t="str">
        <f>VLOOKUP(B9216,customer!A:B,2,FALSE)</f>
        <v>Sidney Leither</v>
      </c>
      <c r="D9216" t="s">
        <v>3921</v>
      </c>
      <c r="E9216" t="s">
        <v>3931</v>
      </c>
      <c r="F9216" s="9">
        <v>44885</v>
      </c>
      <c r="G9216" s="11">
        <v>26</v>
      </c>
    </row>
    <row r="9217" spans="2:7" x14ac:dyDescent="0.2">
      <c r="B9217" t="s">
        <v>3520</v>
      </c>
      <c r="C9217" t="str">
        <f>VLOOKUP(B9217,customer!A:B,2,FALSE)</f>
        <v>Sidney Leither</v>
      </c>
      <c r="D9217" t="s">
        <v>3921</v>
      </c>
      <c r="E9217" t="s">
        <v>3931</v>
      </c>
      <c r="F9217" s="9">
        <v>44915</v>
      </c>
      <c r="G9217" s="11">
        <v>26</v>
      </c>
    </row>
    <row r="9218" spans="2:7" x14ac:dyDescent="0.2">
      <c r="B9218" t="s">
        <v>3520</v>
      </c>
      <c r="C9218" t="str">
        <f>VLOOKUP(B9218,customer!A:B,2,FALSE)</f>
        <v>Sidney Leither</v>
      </c>
      <c r="D9218" t="s">
        <v>3921</v>
      </c>
      <c r="E9218" t="s">
        <v>3931</v>
      </c>
      <c r="F9218" s="9">
        <v>45015</v>
      </c>
      <c r="G9218" s="11">
        <v>26</v>
      </c>
    </row>
    <row r="9219" spans="2:7" x14ac:dyDescent="0.2">
      <c r="B9219" t="s">
        <v>3520</v>
      </c>
      <c r="C9219" t="str">
        <f>VLOOKUP(B9219,customer!A:B,2,FALSE)</f>
        <v>Sidney Leither</v>
      </c>
      <c r="D9219" t="s">
        <v>3921</v>
      </c>
      <c r="E9219" t="s">
        <v>3931</v>
      </c>
      <c r="F9219" s="9">
        <v>45045</v>
      </c>
      <c r="G9219" s="11">
        <v>26</v>
      </c>
    </row>
    <row r="9220" spans="2:7" x14ac:dyDescent="0.2">
      <c r="B9220" t="s">
        <v>3521</v>
      </c>
      <c r="C9220" t="str">
        <f>VLOOKUP(B9220,customer!A:B,2,FALSE)</f>
        <v>Armin Sollitt</v>
      </c>
      <c r="D9220" t="s">
        <v>3952</v>
      </c>
      <c r="E9220" t="s">
        <v>3945</v>
      </c>
      <c r="F9220" s="9">
        <v>44564</v>
      </c>
      <c r="G9220" s="11">
        <v>16</v>
      </c>
    </row>
    <row r="9221" spans="2:7" x14ac:dyDescent="0.2">
      <c r="B9221" t="s">
        <v>3521</v>
      </c>
      <c r="C9221" t="str">
        <f>VLOOKUP(B9221,customer!A:B,2,FALSE)</f>
        <v>Armin Sollitt</v>
      </c>
      <c r="D9221" t="s">
        <v>3952</v>
      </c>
      <c r="E9221" t="s">
        <v>3945</v>
      </c>
      <c r="F9221" s="9">
        <v>44629</v>
      </c>
      <c r="G9221" s="11">
        <v>16</v>
      </c>
    </row>
    <row r="9222" spans="2:7" x14ac:dyDescent="0.2">
      <c r="B9222" t="s">
        <v>3521</v>
      </c>
      <c r="C9222" t="str">
        <f>VLOOKUP(B9222,customer!A:B,2,FALSE)</f>
        <v>Armin Sollitt</v>
      </c>
      <c r="D9222" t="s">
        <v>3952</v>
      </c>
      <c r="E9222" t="s">
        <v>3945</v>
      </c>
      <c r="F9222" s="9">
        <v>44663</v>
      </c>
      <c r="G9222" s="11">
        <v>16</v>
      </c>
    </row>
    <row r="9223" spans="2:7" x14ac:dyDescent="0.2">
      <c r="B9223" t="s">
        <v>3521</v>
      </c>
      <c r="C9223" t="str">
        <f>VLOOKUP(B9223,customer!A:B,2,FALSE)</f>
        <v>Armin Sollitt</v>
      </c>
      <c r="D9223" t="s">
        <v>3952</v>
      </c>
      <c r="E9223" t="s">
        <v>3945</v>
      </c>
      <c r="F9223" s="9">
        <v>44716</v>
      </c>
      <c r="G9223" s="11">
        <v>16</v>
      </c>
    </row>
    <row r="9224" spans="2:7" x14ac:dyDescent="0.2">
      <c r="B9224" t="s">
        <v>3521</v>
      </c>
      <c r="C9224" t="str">
        <f>VLOOKUP(B9224,customer!A:B,2,FALSE)</f>
        <v>Armin Sollitt</v>
      </c>
      <c r="D9224" t="s">
        <v>3952</v>
      </c>
      <c r="E9224" t="s">
        <v>3945</v>
      </c>
      <c r="F9224" s="9">
        <v>44746</v>
      </c>
      <c r="G9224" s="11">
        <v>16</v>
      </c>
    </row>
    <row r="9225" spans="2:7" x14ac:dyDescent="0.2">
      <c r="B9225" t="s">
        <v>3521</v>
      </c>
      <c r="C9225" t="str">
        <f>VLOOKUP(B9225,customer!A:B,2,FALSE)</f>
        <v>Armin Sollitt</v>
      </c>
      <c r="D9225" t="s">
        <v>3952</v>
      </c>
      <c r="E9225" t="s">
        <v>3945</v>
      </c>
      <c r="F9225" s="9">
        <v>44785</v>
      </c>
      <c r="G9225" s="11">
        <v>16</v>
      </c>
    </row>
    <row r="9226" spans="2:7" x14ac:dyDescent="0.2">
      <c r="B9226" t="s">
        <v>3521</v>
      </c>
      <c r="C9226" t="str">
        <f>VLOOKUP(B9226,customer!A:B,2,FALSE)</f>
        <v>Armin Sollitt</v>
      </c>
      <c r="D9226" t="s">
        <v>3952</v>
      </c>
      <c r="E9226" t="s">
        <v>3945</v>
      </c>
      <c r="F9226" s="9">
        <v>44814</v>
      </c>
      <c r="G9226" s="11">
        <v>16</v>
      </c>
    </row>
    <row r="9227" spans="2:7" x14ac:dyDescent="0.2">
      <c r="B9227" t="s">
        <v>3521</v>
      </c>
      <c r="C9227" t="str">
        <f>VLOOKUP(B9227,customer!A:B,2,FALSE)</f>
        <v>Armin Sollitt</v>
      </c>
      <c r="D9227" t="s">
        <v>3952</v>
      </c>
      <c r="E9227" t="s">
        <v>3945</v>
      </c>
      <c r="F9227" s="9">
        <v>44838</v>
      </c>
      <c r="G9227" s="11">
        <v>16</v>
      </c>
    </row>
    <row r="9228" spans="2:7" x14ac:dyDescent="0.2">
      <c r="B9228" t="s">
        <v>3521</v>
      </c>
      <c r="C9228" t="str">
        <f>VLOOKUP(B9228,customer!A:B,2,FALSE)</f>
        <v>Armin Sollitt</v>
      </c>
      <c r="D9228" t="s">
        <v>3952</v>
      </c>
      <c r="E9228" t="s">
        <v>3945</v>
      </c>
      <c r="F9228" s="9">
        <v>44868</v>
      </c>
      <c r="G9228" s="11">
        <v>16</v>
      </c>
    </row>
    <row r="9229" spans="2:7" x14ac:dyDescent="0.2">
      <c r="B9229" t="s">
        <v>3521</v>
      </c>
      <c r="C9229" t="str">
        <f>VLOOKUP(B9229,customer!A:B,2,FALSE)</f>
        <v>Armin Sollitt</v>
      </c>
      <c r="D9229" t="s">
        <v>3952</v>
      </c>
      <c r="E9229" t="s">
        <v>3945</v>
      </c>
      <c r="F9229" s="9">
        <v>44912</v>
      </c>
      <c r="G9229" s="11">
        <v>16</v>
      </c>
    </row>
    <row r="9230" spans="2:7" x14ac:dyDescent="0.2">
      <c r="B9230" t="s">
        <v>3521</v>
      </c>
      <c r="C9230" t="str">
        <f>VLOOKUP(B9230,customer!A:B,2,FALSE)</f>
        <v>Armin Sollitt</v>
      </c>
      <c r="D9230" t="s">
        <v>3952</v>
      </c>
      <c r="E9230" t="s">
        <v>3945</v>
      </c>
      <c r="F9230" s="9">
        <v>44938</v>
      </c>
      <c r="G9230" s="11">
        <v>16</v>
      </c>
    </row>
    <row r="9231" spans="2:7" x14ac:dyDescent="0.2">
      <c r="B9231" t="s">
        <v>3521</v>
      </c>
      <c r="C9231" t="str">
        <f>VLOOKUP(B9231,customer!A:B,2,FALSE)</f>
        <v>Armin Sollitt</v>
      </c>
      <c r="D9231" t="s">
        <v>3952</v>
      </c>
      <c r="E9231" t="s">
        <v>3945</v>
      </c>
      <c r="F9231" s="9">
        <v>44973</v>
      </c>
      <c r="G9231" s="11">
        <v>16</v>
      </c>
    </row>
    <row r="9232" spans="2:7" x14ac:dyDescent="0.2">
      <c r="B9232" t="s">
        <v>3521</v>
      </c>
      <c r="C9232" t="str">
        <f>VLOOKUP(B9232,customer!A:B,2,FALSE)</f>
        <v>Armin Sollitt</v>
      </c>
      <c r="D9232" t="s">
        <v>3952</v>
      </c>
      <c r="E9232" t="s">
        <v>3945</v>
      </c>
      <c r="F9232" s="9">
        <v>45000</v>
      </c>
      <c r="G9232" s="11">
        <v>16</v>
      </c>
    </row>
    <row r="9233" spans="2:7" x14ac:dyDescent="0.2">
      <c r="B9233" t="s">
        <v>3521</v>
      </c>
      <c r="C9233" t="str">
        <f>VLOOKUP(B9233,customer!A:B,2,FALSE)</f>
        <v>Armin Sollitt</v>
      </c>
      <c r="D9233" t="s">
        <v>3952</v>
      </c>
      <c r="E9233" t="s">
        <v>3945</v>
      </c>
      <c r="F9233" s="9">
        <v>45051</v>
      </c>
      <c r="G9233" s="11">
        <v>16</v>
      </c>
    </row>
    <row r="9234" spans="2:7" x14ac:dyDescent="0.2">
      <c r="B9234" t="s">
        <v>3521</v>
      </c>
      <c r="C9234" t="str">
        <f>VLOOKUP(B9234,customer!A:B,2,FALSE)</f>
        <v>Armin Sollitt</v>
      </c>
      <c r="D9234" t="s">
        <v>3920</v>
      </c>
      <c r="E9234" t="s">
        <v>3930</v>
      </c>
      <c r="F9234" s="9">
        <v>44935</v>
      </c>
      <c r="G9234" s="11">
        <v>10</v>
      </c>
    </row>
    <row r="9235" spans="2:7" x14ac:dyDescent="0.2">
      <c r="B9235" t="s">
        <v>3521</v>
      </c>
      <c r="C9235" t="str">
        <f>VLOOKUP(B9235,customer!A:B,2,FALSE)</f>
        <v>Armin Sollitt</v>
      </c>
      <c r="D9235" t="s">
        <v>3920</v>
      </c>
      <c r="E9235" t="s">
        <v>3930</v>
      </c>
      <c r="F9235" s="9">
        <v>44980</v>
      </c>
      <c r="G9235" s="11">
        <v>10</v>
      </c>
    </row>
    <row r="9236" spans="2:7" x14ac:dyDescent="0.2">
      <c r="B9236" t="s">
        <v>3521</v>
      </c>
      <c r="C9236" t="str">
        <f>VLOOKUP(B9236,customer!A:B,2,FALSE)</f>
        <v>Armin Sollitt</v>
      </c>
      <c r="D9236" t="s">
        <v>3920</v>
      </c>
      <c r="E9236" t="s">
        <v>3930</v>
      </c>
      <c r="F9236" s="9">
        <v>44995</v>
      </c>
      <c r="G9236" s="11">
        <v>10</v>
      </c>
    </row>
    <row r="9237" spans="2:7" x14ac:dyDescent="0.2">
      <c r="B9237" t="s">
        <v>3521</v>
      </c>
      <c r="C9237" t="str">
        <f>VLOOKUP(B9237,customer!A:B,2,FALSE)</f>
        <v>Armin Sollitt</v>
      </c>
      <c r="D9237" t="s">
        <v>3920</v>
      </c>
      <c r="E9237" t="s">
        <v>3930</v>
      </c>
      <c r="F9237" s="9">
        <v>45028</v>
      </c>
      <c r="G9237" s="11">
        <v>10</v>
      </c>
    </row>
    <row r="9238" spans="2:7" x14ac:dyDescent="0.2">
      <c r="B9238" t="s">
        <v>3521</v>
      </c>
      <c r="C9238" t="str">
        <f>VLOOKUP(B9238,customer!A:B,2,FALSE)</f>
        <v>Armin Sollitt</v>
      </c>
      <c r="D9238" t="s">
        <v>3920</v>
      </c>
      <c r="E9238" t="s">
        <v>3930</v>
      </c>
      <c r="F9238" s="9">
        <v>45059</v>
      </c>
      <c r="G9238" s="11">
        <v>10</v>
      </c>
    </row>
    <row r="9239" spans="2:7" x14ac:dyDescent="0.2">
      <c r="B9239" t="s">
        <v>3522</v>
      </c>
      <c r="C9239" t="str">
        <f>VLOOKUP(B9239,customer!A:B,2,FALSE)</f>
        <v>Ariel Derrell</v>
      </c>
      <c r="D9239" t="s">
        <v>3925</v>
      </c>
      <c r="E9239" t="s">
        <v>3935</v>
      </c>
      <c r="F9239" s="9">
        <v>45043</v>
      </c>
      <c r="G9239" s="11">
        <v>13</v>
      </c>
    </row>
    <row r="9240" spans="2:7" x14ac:dyDescent="0.2">
      <c r="B9240" t="s">
        <v>3522</v>
      </c>
      <c r="C9240" t="str">
        <f>VLOOKUP(B9240,customer!A:B,2,FALSE)</f>
        <v>Ariel Derrell</v>
      </c>
      <c r="D9240" t="s">
        <v>3925</v>
      </c>
      <c r="E9240" t="s">
        <v>3935</v>
      </c>
      <c r="F9240" s="9">
        <v>45073</v>
      </c>
      <c r="G9240" s="11">
        <v>13</v>
      </c>
    </row>
    <row r="9241" spans="2:7" x14ac:dyDescent="0.2">
      <c r="B9241" t="s">
        <v>3522</v>
      </c>
      <c r="C9241" t="str">
        <f>VLOOKUP(B9241,customer!A:B,2,FALSE)</f>
        <v>Ariel Derrell</v>
      </c>
      <c r="D9241" t="s">
        <v>3925</v>
      </c>
      <c r="E9241" t="s">
        <v>3935</v>
      </c>
      <c r="F9241" s="9">
        <v>45084</v>
      </c>
      <c r="G9241" s="11">
        <v>13</v>
      </c>
    </row>
    <row r="9242" spans="2:7" x14ac:dyDescent="0.2">
      <c r="B9242" t="s">
        <v>3523</v>
      </c>
      <c r="C9242" t="str">
        <f>VLOOKUP(B9242,customer!A:B,2,FALSE)</f>
        <v>Benedikta Dunn</v>
      </c>
      <c r="D9242" t="s">
        <v>3921</v>
      </c>
      <c r="E9242" t="s">
        <v>3931</v>
      </c>
      <c r="F9242" s="9">
        <v>44581</v>
      </c>
      <c r="G9242" s="11">
        <v>26</v>
      </c>
    </row>
    <row r="9243" spans="2:7" x14ac:dyDescent="0.2">
      <c r="B9243" t="s">
        <v>3523</v>
      </c>
      <c r="C9243" t="str">
        <f>VLOOKUP(B9243,customer!A:B,2,FALSE)</f>
        <v>Benedikta Dunn</v>
      </c>
      <c r="D9243" t="s">
        <v>3921</v>
      </c>
      <c r="E9243" t="s">
        <v>3931</v>
      </c>
      <c r="F9243" s="9">
        <v>44619</v>
      </c>
      <c r="G9243" s="11">
        <v>26</v>
      </c>
    </row>
    <row r="9244" spans="2:7" x14ac:dyDescent="0.2">
      <c r="B9244" t="s">
        <v>3523</v>
      </c>
      <c r="C9244" t="str">
        <f>VLOOKUP(B9244,customer!A:B,2,FALSE)</f>
        <v>Benedikta Dunn</v>
      </c>
      <c r="D9244" t="s">
        <v>3921</v>
      </c>
      <c r="E9244" t="s">
        <v>3931</v>
      </c>
      <c r="F9244" s="9">
        <v>44627</v>
      </c>
      <c r="G9244" s="11">
        <v>26</v>
      </c>
    </row>
    <row r="9245" spans="2:7" x14ac:dyDescent="0.2">
      <c r="B9245" t="s">
        <v>3523</v>
      </c>
      <c r="C9245" t="str">
        <f>VLOOKUP(B9245,customer!A:B,2,FALSE)</f>
        <v>Benedikta Dunn</v>
      </c>
      <c r="D9245" t="s">
        <v>3921</v>
      </c>
      <c r="E9245" t="s">
        <v>3931</v>
      </c>
      <c r="F9245" s="9">
        <v>44653</v>
      </c>
      <c r="G9245" s="11">
        <v>26</v>
      </c>
    </row>
    <row r="9246" spans="2:7" x14ac:dyDescent="0.2">
      <c r="B9246" t="s">
        <v>3523</v>
      </c>
      <c r="C9246" t="str">
        <f>VLOOKUP(B9246,customer!A:B,2,FALSE)</f>
        <v>Benedikta Dunn</v>
      </c>
      <c r="D9246" t="s">
        <v>3921</v>
      </c>
      <c r="E9246" t="s">
        <v>3931</v>
      </c>
      <c r="F9246" s="9">
        <v>44702</v>
      </c>
      <c r="G9246" s="11">
        <v>26</v>
      </c>
    </row>
    <row r="9247" spans="2:7" x14ac:dyDescent="0.2">
      <c r="B9247" t="s">
        <v>3523</v>
      </c>
      <c r="C9247" t="str">
        <f>VLOOKUP(B9247,customer!A:B,2,FALSE)</f>
        <v>Benedikta Dunn</v>
      </c>
      <c r="D9247" t="s">
        <v>3921</v>
      </c>
      <c r="E9247" t="s">
        <v>3931</v>
      </c>
      <c r="F9247" s="9">
        <v>44741</v>
      </c>
      <c r="G9247" s="11">
        <v>26</v>
      </c>
    </row>
    <row r="9248" spans="2:7" x14ac:dyDescent="0.2">
      <c r="B9248" t="s">
        <v>3523</v>
      </c>
      <c r="C9248" t="str">
        <f>VLOOKUP(B9248,customer!A:B,2,FALSE)</f>
        <v>Benedikta Dunn</v>
      </c>
      <c r="D9248" t="s">
        <v>3921</v>
      </c>
      <c r="E9248" t="s">
        <v>3931</v>
      </c>
      <c r="F9248" s="9">
        <v>44772</v>
      </c>
      <c r="G9248" s="11">
        <v>26</v>
      </c>
    </row>
    <row r="9249" spans="2:7" x14ac:dyDescent="0.2">
      <c r="B9249" t="s">
        <v>3523</v>
      </c>
      <c r="C9249" t="str">
        <f>VLOOKUP(B9249,customer!A:B,2,FALSE)</f>
        <v>Benedikta Dunn</v>
      </c>
      <c r="D9249" t="s">
        <v>3921</v>
      </c>
      <c r="E9249" t="s">
        <v>3931</v>
      </c>
      <c r="F9249" s="9">
        <v>44793</v>
      </c>
      <c r="G9249" s="11">
        <v>26</v>
      </c>
    </row>
    <row r="9250" spans="2:7" x14ac:dyDescent="0.2">
      <c r="B9250" t="s">
        <v>3523</v>
      </c>
      <c r="C9250" t="str">
        <f>VLOOKUP(B9250,customer!A:B,2,FALSE)</f>
        <v>Benedikta Dunn</v>
      </c>
      <c r="D9250" t="s">
        <v>3921</v>
      </c>
      <c r="E9250" t="s">
        <v>3931</v>
      </c>
      <c r="F9250" s="9">
        <v>44834</v>
      </c>
      <c r="G9250" s="11">
        <v>26</v>
      </c>
    </row>
    <row r="9251" spans="2:7" x14ac:dyDescent="0.2">
      <c r="B9251" t="s">
        <v>3523</v>
      </c>
      <c r="C9251" t="str">
        <f>VLOOKUP(B9251,customer!A:B,2,FALSE)</f>
        <v>Benedikta Dunn</v>
      </c>
      <c r="D9251" t="s">
        <v>3921</v>
      </c>
      <c r="E9251" t="s">
        <v>3931</v>
      </c>
      <c r="F9251" s="9">
        <v>44854</v>
      </c>
      <c r="G9251" s="11">
        <v>26</v>
      </c>
    </row>
    <row r="9252" spans="2:7" x14ac:dyDescent="0.2">
      <c r="B9252" t="s">
        <v>3523</v>
      </c>
      <c r="C9252" t="str">
        <f>VLOOKUP(B9252,customer!A:B,2,FALSE)</f>
        <v>Benedikta Dunn</v>
      </c>
      <c r="D9252" t="s">
        <v>3921</v>
      </c>
      <c r="E9252" t="s">
        <v>3931</v>
      </c>
      <c r="F9252" s="9">
        <v>44869</v>
      </c>
      <c r="G9252" s="11">
        <v>26</v>
      </c>
    </row>
    <row r="9253" spans="2:7" x14ac:dyDescent="0.2">
      <c r="B9253" t="s">
        <v>3523</v>
      </c>
      <c r="C9253" t="str">
        <f>VLOOKUP(B9253,customer!A:B,2,FALSE)</f>
        <v>Benedikta Dunn</v>
      </c>
      <c r="D9253" t="s">
        <v>3921</v>
      </c>
      <c r="E9253" t="s">
        <v>3931</v>
      </c>
      <c r="F9253" s="9">
        <v>44925</v>
      </c>
      <c r="G9253" s="11">
        <v>26</v>
      </c>
    </row>
    <row r="9254" spans="2:7" x14ac:dyDescent="0.2">
      <c r="B9254" t="s">
        <v>3523</v>
      </c>
      <c r="C9254" t="str">
        <f>VLOOKUP(B9254,customer!A:B,2,FALSE)</f>
        <v>Benedikta Dunn</v>
      </c>
      <c r="D9254" t="s">
        <v>3921</v>
      </c>
      <c r="E9254" t="s">
        <v>3931</v>
      </c>
      <c r="F9254" s="9">
        <v>44949</v>
      </c>
      <c r="G9254" s="11">
        <v>26</v>
      </c>
    </row>
    <row r="9255" spans="2:7" x14ac:dyDescent="0.2">
      <c r="B9255" t="s">
        <v>3523</v>
      </c>
      <c r="C9255" t="str">
        <f>VLOOKUP(B9255,customer!A:B,2,FALSE)</f>
        <v>Benedikta Dunn</v>
      </c>
      <c r="D9255" t="s">
        <v>3921</v>
      </c>
      <c r="E9255" t="s">
        <v>3931</v>
      </c>
      <c r="F9255" s="9">
        <v>44978</v>
      </c>
      <c r="G9255" s="11">
        <v>26</v>
      </c>
    </row>
    <row r="9256" spans="2:7" x14ac:dyDescent="0.2">
      <c r="B9256" t="s">
        <v>3523</v>
      </c>
      <c r="C9256" t="str">
        <f>VLOOKUP(B9256,customer!A:B,2,FALSE)</f>
        <v>Benedikta Dunn</v>
      </c>
      <c r="D9256" t="s">
        <v>3921</v>
      </c>
      <c r="E9256" t="s">
        <v>3931</v>
      </c>
      <c r="F9256" s="9">
        <v>44991</v>
      </c>
      <c r="G9256" s="11">
        <v>26</v>
      </c>
    </row>
    <row r="9257" spans="2:7" x14ac:dyDescent="0.2">
      <c r="B9257" t="s">
        <v>3523</v>
      </c>
      <c r="C9257" t="str">
        <f>VLOOKUP(B9257,customer!A:B,2,FALSE)</f>
        <v>Benedikta Dunn</v>
      </c>
      <c r="D9257" t="s">
        <v>3921</v>
      </c>
      <c r="E9257" t="s">
        <v>3931</v>
      </c>
      <c r="F9257" s="9">
        <v>45051</v>
      </c>
      <c r="G9257" s="11">
        <v>26</v>
      </c>
    </row>
    <row r="9258" spans="2:7" x14ac:dyDescent="0.2">
      <c r="B9258" t="s">
        <v>3523</v>
      </c>
      <c r="C9258" t="str">
        <f>VLOOKUP(B9258,customer!A:B,2,FALSE)</f>
        <v>Benedikta Dunn</v>
      </c>
      <c r="D9258" t="s">
        <v>3950</v>
      </c>
      <c r="E9258" t="s">
        <v>3943</v>
      </c>
      <c r="F9258" s="9">
        <v>44782</v>
      </c>
      <c r="G9258" s="11">
        <v>28</v>
      </c>
    </row>
    <row r="9259" spans="2:7" x14ac:dyDescent="0.2">
      <c r="B9259" t="s">
        <v>3523</v>
      </c>
      <c r="C9259" t="str">
        <f>VLOOKUP(B9259,customer!A:B,2,FALSE)</f>
        <v>Benedikta Dunn</v>
      </c>
      <c r="D9259" t="s">
        <v>3950</v>
      </c>
      <c r="E9259" t="s">
        <v>3943</v>
      </c>
      <c r="F9259" s="9">
        <v>44820</v>
      </c>
      <c r="G9259" s="11">
        <v>28</v>
      </c>
    </row>
    <row r="9260" spans="2:7" x14ac:dyDescent="0.2">
      <c r="B9260" t="s">
        <v>3523</v>
      </c>
      <c r="C9260" t="str">
        <f>VLOOKUP(B9260,customer!A:B,2,FALSE)</f>
        <v>Benedikta Dunn</v>
      </c>
      <c r="D9260" t="s">
        <v>3950</v>
      </c>
      <c r="E9260" t="s">
        <v>3943</v>
      </c>
      <c r="F9260" s="9">
        <v>44843</v>
      </c>
      <c r="G9260" s="11">
        <v>28</v>
      </c>
    </row>
    <row r="9261" spans="2:7" x14ac:dyDescent="0.2">
      <c r="B9261" t="s">
        <v>3523</v>
      </c>
      <c r="C9261" t="str">
        <f>VLOOKUP(B9261,customer!A:B,2,FALSE)</f>
        <v>Benedikta Dunn</v>
      </c>
      <c r="D9261" t="s">
        <v>3950</v>
      </c>
      <c r="E9261" t="s">
        <v>3943</v>
      </c>
      <c r="F9261" s="9">
        <v>44878</v>
      </c>
      <c r="G9261" s="11">
        <v>28</v>
      </c>
    </row>
    <row r="9262" spans="2:7" x14ac:dyDescent="0.2">
      <c r="B9262" t="s">
        <v>3523</v>
      </c>
      <c r="C9262" t="str">
        <f>VLOOKUP(B9262,customer!A:B,2,FALSE)</f>
        <v>Benedikta Dunn</v>
      </c>
      <c r="D9262" t="s">
        <v>3950</v>
      </c>
      <c r="E9262" t="s">
        <v>3943</v>
      </c>
      <c r="F9262" s="9">
        <v>44906</v>
      </c>
      <c r="G9262" s="11">
        <v>28</v>
      </c>
    </row>
    <row r="9263" spans="2:7" x14ac:dyDescent="0.2">
      <c r="B9263" t="s">
        <v>3523</v>
      </c>
      <c r="C9263" t="str">
        <f>VLOOKUP(B9263,customer!A:B,2,FALSE)</f>
        <v>Benedikta Dunn</v>
      </c>
      <c r="D9263" t="s">
        <v>3950</v>
      </c>
      <c r="E9263" t="s">
        <v>3943</v>
      </c>
      <c r="F9263" s="9">
        <v>44937</v>
      </c>
      <c r="G9263" s="11">
        <v>28</v>
      </c>
    </row>
    <row r="9264" spans="2:7" x14ac:dyDescent="0.2">
      <c r="B9264" t="s">
        <v>3523</v>
      </c>
      <c r="C9264" t="str">
        <f>VLOOKUP(B9264,customer!A:B,2,FALSE)</f>
        <v>Benedikta Dunn</v>
      </c>
      <c r="D9264" t="s">
        <v>3950</v>
      </c>
      <c r="E9264" t="s">
        <v>3943</v>
      </c>
      <c r="F9264" s="9">
        <v>44973</v>
      </c>
      <c r="G9264" s="11">
        <v>28</v>
      </c>
    </row>
    <row r="9265" spans="2:7" x14ac:dyDescent="0.2">
      <c r="B9265" t="s">
        <v>3523</v>
      </c>
      <c r="C9265" t="str">
        <f>VLOOKUP(B9265,customer!A:B,2,FALSE)</f>
        <v>Benedikta Dunn</v>
      </c>
      <c r="D9265" t="s">
        <v>3950</v>
      </c>
      <c r="E9265" t="s">
        <v>3943</v>
      </c>
      <c r="F9265" s="9">
        <v>44999</v>
      </c>
      <c r="G9265" s="11">
        <v>28</v>
      </c>
    </row>
    <row r="9266" spans="2:7" x14ac:dyDescent="0.2">
      <c r="B9266" t="s">
        <v>3523</v>
      </c>
      <c r="C9266" t="str">
        <f>VLOOKUP(B9266,customer!A:B,2,FALSE)</f>
        <v>Benedikta Dunn</v>
      </c>
      <c r="D9266" t="s">
        <v>3950</v>
      </c>
      <c r="E9266" t="s">
        <v>3943</v>
      </c>
      <c r="F9266" s="9">
        <v>45039</v>
      </c>
      <c r="G9266" s="11">
        <v>28</v>
      </c>
    </row>
    <row r="9267" spans="2:7" x14ac:dyDescent="0.2">
      <c r="B9267" t="s">
        <v>3523</v>
      </c>
      <c r="C9267" t="str">
        <f>VLOOKUP(B9267,customer!A:B,2,FALSE)</f>
        <v>Benedikta Dunn</v>
      </c>
      <c r="D9267" t="s">
        <v>3950</v>
      </c>
      <c r="E9267" t="s">
        <v>3943</v>
      </c>
      <c r="F9267" s="9">
        <v>45056</v>
      </c>
      <c r="G9267" s="11">
        <v>28</v>
      </c>
    </row>
    <row r="9268" spans="2:7" x14ac:dyDescent="0.2">
      <c r="B9268" t="s">
        <v>3524</v>
      </c>
      <c r="C9268" t="str">
        <f>VLOOKUP(B9268,customer!A:B,2,FALSE)</f>
        <v>Brooks Cockburn</v>
      </c>
      <c r="D9268" t="s">
        <v>3953</v>
      </c>
      <c r="E9268" t="s">
        <v>3946</v>
      </c>
      <c r="F9268" s="9">
        <v>44942</v>
      </c>
      <c r="G9268" s="11">
        <v>29</v>
      </c>
    </row>
    <row r="9269" spans="2:7" x14ac:dyDescent="0.2">
      <c r="B9269" t="s">
        <v>3524</v>
      </c>
      <c r="C9269" t="str">
        <f>VLOOKUP(B9269,customer!A:B,2,FALSE)</f>
        <v>Brooks Cockburn</v>
      </c>
      <c r="D9269" t="s">
        <v>3953</v>
      </c>
      <c r="E9269" t="s">
        <v>3946</v>
      </c>
      <c r="F9269" s="9">
        <v>44975</v>
      </c>
      <c r="G9269" s="11">
        <v>29</v>
      </c>
    </row>
    <row r="9270" spans="2:7" x14ac:dyDescent="0.2">
      <c r="B9270" t="s">
        <v>3524</v>
      </c>
      <c r="C9270" t="str">
        <f>VLOOKUP(B9270,customer!A:B,2,FALSE)</f>
        <v>Brooks Cockburn</v>
      </c>
      <c r="D9270" t="s">
        <v>3953</v>
      </c>
      <c r="E9270" t="s">
        <v>3946</v>
      </c>
      <c r="F9270" s="9">
        <v>44986</v>
      </c>
      <c r="G9270" s="11">
        <v>29</v>
      </c>
    </row>
    <row r="9271" spans="2:7" x14ac:dyDescent="0.2">
      <c r="B9271" t="s">
        <v>3524</v>
      </c>
      <c r="C9271" t="str">
        <f>VLOOKUP(B9271,customer!A:B,2,FALSE)</f>
        <v>Brooks Cockburn</v>
      </c>
      <c r="D9271" t="s">
        <v>3953</v>
      </c>
      <c r="E9271" t="s">
        <v>3946</v>
      </c>
      <c r="F9271" s="9">
        <v>45034</v>
      </c>
      <c r="G9271" s="11">
        <v>29</v>
      </c>
    </row>
    <row r="9272" spans="2:7" x14ac:dyDescent="0.2">
      <c r="B9272" t="s">
        <v>3524</v>
      </c>
      <c r="C9272" t="str">
        <f>VLOOKUP(B9272,customer!A:B,2,FALSE)</f>
        <v>Brooks Cockburn</v>
      </c>
      <c r="D9272" t="s">
        <v>3953</v>
      </c>
      <c r="E9272" t="s">
        <v>3946</v>
      </c>
      <c r="F9272" s="9">
        <v>45067</v>
      </c>
      <c r="G9272" s="11">
        <v>29</v>
      </c>
    </row>
    <row r="9273" spans="2:7" x14ac:dyDescent="0.2">
      <c r="B9273" t="s">
        <v>3524</v>
      </c>
      <c r="C9273" t="str">
        <f>VLOOKUP(B9273,customer!A:B,2,FALSE)</f>
        <v>Brooks Cockburn</v>
      </c>
      <c r="D9273" t="s">
        <v>3950</v>
      </c>
      <c r="E9273" t="s">
        <v>3943</v>
      </c>
      <c r="F9273" s="9">
        <v>44976</v>
      </c>
      <c r="G9273" s="11">
        <v>28</v>
      </c>
    </row>
    <row r="9274" spans="2:7" x14ac:dyDescent="0.2">
      <c r="B9274" t="s">
        <v>3524</v>
      </c>
      <c r="C9274" t="str">
        <f>VLOOKUP(B9274,customer!A:B,2,FALSE)</f>
        <v>Brooks Cockburn</v>
      </c>
      <c r="D9274" t="s">
        <v>3950</v>
      </c>
      <c r="E9274" t="s">
        <v>3943</v>
      </c>
      <c r="F9274" s="9">
        <v>45006</v>
      </c>
      <c r="G9274" s="11">
        <v>28</v>
      </c>
    </row>
    <row r="9275" spans="2:7" x14ac:dyDescent="0.2">
      <c r="B9275" t="s">
        <v>3524</v>
      </c>
      <c r="C9275" t="str">
        <f>VLOOKUP(B9275,customer!A:B,2,FALSE)</f>
        <v>Brooks Cockburn</v>
      </c>
      <c r="D9275" t="s">
        <v>3950</v>
      </c>
      <c r="E9275" t="s">
        <v>3943</v>
      </c>
      <c r="F9275" s="9">
        <v>45018</v>
      </c>
      <c r="G9275" s="11">
        <v>28</v>
      </c>
    </row>
    <row r="9276" spans="2:7" x14ac:dyDescent="0.2">
      <c r="B9276" t="s">
        <v>3524</v>
      </c>
      <c r="C9276" t="str">
        <f>VLOOKUP(B9276,customer!A:B,2,FALSE)</f>
        <v>Brooks Cockburn</v>
      </c>
      <c r="D9276" t="s">
        <v>3950</v>
      </c>
      <c r="E9276" t="s">
        <v>3943</v>
      </c>
      <c r="F9276" s="9">
        <v>45075</v>
      </c>
      <c r="G9276" s="11">
        <v>28</v>
      </c>
    </row>
    <row r="9277" spans="2:7" x14ac:dyDescent="0.2">
      <c r="B9277" t="s">
        <v>3524</v>
      </c>
      <c r="C9277" t="str">
        <f>VLOOKUP(B9277,customer!A:B,2,FALSE)</f>
        <v>Brooks Cockburn</v>
      </c>
      <c r="D9277" t="s">
        <v>3950</v>
      </c>
      <c r="E9277" t="s">
        <v>3943</v>
      </c>
      <c r="F9277" s="9">
        <v>45078</v>
      </c>
      <c r="G9277" s="11">
        <v>28</v>
      </c>
    </row>
    <row r="9278" spans="2:7" x14ac:dyDescent="0.2">
      <c r="B9278" t="s">
        <v>3525</v>
      </c>
      <c r="C9278" t="str">
        <f>VLOOKUP(B9278,customer!A:B,2,FALSE)</f>
        <v>Jackelyn Dahmel</v>
      </c>
      <c r="D9278" t="s">
        <v>3924</v>
      </c>
      <c r="E9278" t="s">
        <v>3934</v>
      </c>
      <c r="F9278" s="9">
        <v>44676</v>
      </c>
      <c r="G9278" s="11">
        <v>22</v>
      </c>
    </row>
    <row r="9279" spans="2:7" x14ac:dyDescent="0.2">
      <c r="B9279" t="s">
        <v>3525</v>
      </c>
      <c r="C9279" t="str">
        <f>VLOOKUP(B9279,customer!A:B,2,FALSE)</f>
        <v>Jackelyn Dahmel</v>
      </c>
      <c r="D9279" t="s">
        <v>3924</v>
      </c>
      <c r="E9279" t="s">
        <v>3934</v>
      </c>
      <c r="F9279" s="9">
        <v>44710</v>
      </c>
      <c r="G9279" s="11">
        <v>22</v>
      </c>
    </row>
    <row r="9280" spans="2:7" x14ac:dyDescent="0.2">
      <c r="B9280" t="s">
        <v>3525</v>
      </c>
      <c r="C9280" t="str">
        <f>VLOOKUP(B9280,customer!A:B,2,FALSE)</f>
        <v>Jackelyn Dahmel</v>
      </c>
      <c r="D9280" t="s">
        <v>3924</v>
      </c>
      <c r="E9280" t="s">
        <v>3934</v>
      </c>
      <c r="F9280" s="9">
        <v>44720</v>
      </c>
      <c r="G9280" s="11">
        <v>22</v>
      </c>
    </row>
    <row r="9281" spans="2:7" x14ac:dyDescent="0.2">
      <c r="B9281" t="s">
        <v>3525</v>
      </c>
      <c r="C9281" t="str">
        <f>VLOOKUP(B9281,customer!A:B,2,FALSE)</f>
        <v>Jackelyn Dahmel</v>
      </c>
      <c r="D9281" t="s">
        <v>3924</v>
      </c>
      <c r="E9281" t="s">
        <v>3934</v>
      </c>
      <c r="F9281" s="9">
        <v>44767</v>
      </c>
      <c r="G9281" s="11">
        <v>22</v>
      </c>
    </row>
    <row r="9282" spans="2:7" x14ac:dyDescent="0.2">
      <c r="B9282" t="s">
        <v>3525</v>
      </c>
      <c r="C9282" t="str">
        <f>VLOOKUP(B9282,customer!A:B,2,FALSE)</f>
        <v>Jackelyn Dahmel</v>
      </c>
      <c r="D9282" t="s">
        <v>3924</v>
      </c>
      <c r="E9282" t="s">
        <v>3934</v>
      </c>
      <c r="F9282" s="9">
        <v>44780</v>
      </c>
      <c r="G9282" s="11">
        <v>22</v>
      </c>
    </row>
    <row r="9283" spans="2:7" x14ac:dyDescent="0.2">
      <c r="B9283" t="s">
        <v>3525</v>
      </c>
      <c r="C9283" t="str">
        <f>VLOOKUP(B9283,customer!A:B,2,FALSE)</f>
        <v>Jackelyn Dahmel</v>
      </c>
      <c r="D9283" t="s">
        <v>3924</v>
      </c>
      <c r="E9283" t="s">
        <v>3934</v>
      </c>
      <c r="F9283" s="9">
        <v>44833</v>
      </c>
      <c r="G9283" s="11">
        <v>22</v>
      </c>
    </row>
    <row r="9284" spans="2:7" x14ac:dyDescent="0.2">
      <c r="B9284" t="s">
        <v>3525</v>
      </c>
      <c r="C9284" t="str">
        <f>VLOOKUP(B9284,customer!A:B,2,FALSE)</f>
        <v>Jackelyn Dahmel</v>
      </c>
      <c r="D9284" t="s">
        <v>3924</v>
      </c>
      <c r="E9284" t="s">
        <v>3934</v>
      </c>
      <c r="F9284" s="9">
        <v>44838</v>
      </c>
      <c r="G9284" s="11">
        <v>22</v>
      </c>
    </row>
    <row r="9285" spans="2:7" x14ac:dyDescent="0.2">
      <c r="B9285" t="s">
        <v>3525</v>
      </c>
      <c r="C9285" t="str">
        <f>VLOOKUP(B9285,customer!A:B,2,FALSE)</f>
        <v>Jackelyn Dahmel</v>
      </c>
      <c r="D9285" t="s">
        <v>3924</v>
      </c>
      <c r="E9285" t="s">
        <v>3934</v>
      </c>
      <c r="F9285" s="9">
        <v>44905</v>
      </c>
      <c r="G9285" s="11">
        <v>22</v>
      </c>
    </row>
    <row r="9286" spans="2:7" x14ac:dyDescent="0.2">
      <c r="B9286" t="s">
        <v>3525</v>
      </c>
      <c r="C9286" t="str">
        <f>VLOOKUP(B9286,customer!A:B,2,FALSE)</f>
        <v>Jackelyn Dahmel</v>
      </c>
      <c r="D9286" t="s">
        <v>3924</v>
      </c>
      <c r="E9286" t="s">
        <v>3934</v>
      </c>
      <c r="F9286" s="9">
        <v>44932</v>
      </c>
      <c r="G9286" s="11">
        <v>22</v>
      </c>
    </row>
    <row r="9287" spans="2:7" x14ac:dyDescent="0.2">
      <c r="B9287" t="s">
        <v>3525</v>
      </c>
      <c r="C9287" t="str">
        <f>VLOOKUP(B9287,customer!A:B,2,FALSE)</f>
        <v>Jackelyn Dahmel</v>
      </c>
      <c r="D9287" t="s">
        <v>3924</v>
      </c>
      <c r="E9287" t="s">
        <v>3934</v>
      </c>
      <c r="F9287" s="9">
        <v>45045</v>
      </c>
      <c r="G9287" s="11">
        <v>22</v>
      </c>
    </row>
    <row r="9288" spans="2:7" x14ac:dyDescent="0.2">
      <c r="B9288" t="s">
        <v>3525</v>
      </c>
      <c r="C9288" t="str">
        <f>VLOOKUP(B9288,customer!A:B,2,FALSE)</f>
        <v>Jackelyn Dahmel</v>
      </c>
      <c r="D9288" t="s">
        <v>3924</v>
      </c>
      <c r="E9288" t="s">
        <v>3934</v>
      </c>
      <c r="F9288" s="9">
        <v>45074</v>
      </c>
      <c r="G9288" s="11">
        <v>22</v>
      </c>
    </row>
    <row r="9289" spans="2:7" x14ac:dyDescent="0.2">
      <c r="B9289" t="s">
        <v>3525</v>
      </c>
      <c r="C9289" t="str">
        <f>VLOOKUP(B9289,customer!A:B,2,FALSE)</f>
        <v>Jackelyn Dahmel</v>
      </c>
      <c r="D9289" t="s">
        <v>3924</v>
      </c>
      <c r="E9289" t="s">
        <v>3934</v>
      </c>
      <c r="F9289" s="9">
        <v>45081</v>
      </c>
      <c r="G9289" s="11">
        <v>22</v>
      </c>
    </row>
    <row r="9290" spans="2:7" x14ac:dyDescent="0.2">
      <c r="B9290" t="s">
        <v>3525</v>
      </c>
      <c r="C9290" t="str">
        <f>VLOOKUP(B9290,customer!A:B,2,FALSE)</f>
        <v>Jackelyn Dahmel</v>
      </c>
      <c r="D9290" t="s">
        <v>3948</v>
      </c>
      <c r="E9290" t="s">
        <v>3941</v>
      </c>
      <c r="F9290" s="9">
        <v>44683</v>
      </c>
      <c r="G9290" s="11">
        <v>65</v>
      </c>
    </row>
    <row r="9291" spans="2:7" x14ac:dyDescent="0.2">
      <c r="B9291" t="s">
        <v>3525</v>
      </c>
      <c r="C9291" t="str">
        <f>VLOOKUP(B9291,customer!A:B,2,FALSE)</f>
        <v>Jackelyn Dahmel</v>
      </c>
      <c r="D9291" t="s">
        <v>3948</v>
      </c>
      <c r="E9291" t="s">
        <v>3941</v>
      </c>
      <c r="F9291" s="9">
        <v>44719</v>
      </c>
      <c r="G9291" s="11">
        <v>65</v>
      </c>
    </row>
    <row r="9292" spans="2:7" x14ac:dyDescent="0.2">
      <c r="B9292" t="s">
        <v>3525</v>
      </c>
      <c r="C9292" t="str">
        <f>VLOOKUP(B9292,customer!A:B,2,FALSE)</f>
        <v>Jackelyn Dahmel</v>
      </c>
      <c r="D9292" t="s">
        <v>3948</v>
      </c>
      <c r="E9292" t="s">
        <v>3941</v>
      </c>
      <c r="F9292" s="9">
        <v>44755</v>
      </c>
      <c r="G9292" s="11">
        <v>65</v>
      </c>
    </row>
    <row r="9293" spans="2:7" x14ac:dyDescent="0.2">
      <c r="B9293" t="s">
        <v>3525</v>
      </c>
      <c r="C9293" t="str">
        <f>VLOOKUP(B9293,customer!A:B,2,FALSE)</f>
        <v>Jackelyn Dahmel</v>
      </c>
      <c r="D9293" t="s">
        <v>3948</v>
      </c>
      <c r="E9293" t="s">
        <v>3941</v>
      </c>
      <c r="F9293" s="9">
        <v>44780</v>
      </c>
      <c r="G9293" s="11">
        <v>65</v>
      </c>
    </row>
    <row r="9294" spans="2:7" x14ac:dyDescent="0.2">
      <c r="B9294" t="s">
        <v>3525</v>
      </c>
      <c r="C9294" t="str">
        <f>VLOOKUP(B9294,customer!A:B,2,FALSE)</f>
        <v>Jackelyn Dahmel</v>
      </c>
      <c r="D9294" t="s">
        <v>3948</v>
      </c>
      <c r="E9294" t="s">
        <v>3941</v>
      </c>
      <c r="F9294" s="9">
        <v>44809</v>
      </c>
      <c r="G9294" s="11">
        <v>65</v>
      </c>
    </row>
    <row r="9295" spans="2:7" x14ac:dyDescent="0.2">
      <c r="B9295" t="s">
        <v>3525</v>
      </c>
      <c r="C9295" t="str">
        <f>VLOOKUP(B9295,customer!A:B,2,FALSE)</f>
        <v>Jackelyn Dahmel</v>
      </c>
      <c r="D9295" t="s">
        <v>3948</v>
      </c>
      <c r="E9295" t="s">
        <v>3941</v>
      </c>
      <c r="F9295" s="9">
        <v>44845</v>
      </c>
      <c r="G9295" s="11">
        <v>65</v>
      </c>
    </row>
    <row r="9296" spans="2:7" x14ac:dyDescent="0.2">
      <c r="B9296" t="s">
        <v>3525</v>
      </c>
      <c r="C9296" t="str">
        <f>VLOOKUP(B9296,customer!A:B,2,FALSE)</f>
        <v>Jackelyn Dahmel</v>
      </c>
      <c r="D9296" t="s">
        <v>3948</v>
      </c>
      <c r="E9296" t="s">
        <v>3941</v>
      </c>
      <c r="F9296" s="9">
        <v>44873</v>
      </c>
      <c r="G9296" s="11">
        <v>65</v>
      </c>
    </row>
    <row r="9297" spans="2:7" x14ac:dyDescent="0.2">
      <c r="B9297" t="s">
        <v>3525</v>
      </c>
      <c r="C9297" t="str">
        <f>VLOOKUP(B9297,customer!A:B,2,FALSE)</f>
        <v>Jackelyn Dahmel</v>
      </c>
      <c r="D9297" t="s">
        <v>3948</v>
      </c>
      <c r="E9297" t="s">
        <v>3941</v>
      </c>
      <c r="F9297" s="9">
        <v>44897</v>
      </c>
      <c r="G9297" s="11">
        <v>65</v>
      </c>
    </row>
    <row r="9298" spans="2:7" x14ac:dyDescent="0.2">
      <c r="B9298" t="s">
        <v>3525</v>
      </c>
      <c r="C9298" t="str">
        <f>VLOOKUP(B9298,customer!A:B,2,FALSE)</f>
        <v>Jackelyn Dahmel</v>
      </c>
      <c r="D9298" t="s">
        <v>3948</v>
      </c>
      <c r="E9298" t="s">
        <v>3941</v>
      </c>
      <c r="F9298" s="9">
        <v>44931</v>
      </c>
      <c r="G9298" s="11">
        <v>65</v>
      </c>
    </row>
    <row r="9299" spans="2:7" x14ac:dyDescent="0.2">
      <c r="B9299" t="s">
        <v>3525</v>
      </c>
      <c r="C9299" t="str">
        <f>VLOOKUP(B9299,customer!A:B,2,FALSE)</f>
        <v>Jackelyn Dahmel</v>
      </c>
      <c r="D9299" t="s">
        <v>3948</v>
      </c>
      <c r="E9299" t="s">
        <v>3941</v>
      </c>
      <c r="F9299" s="9">
        <v>44969</v>
      </c>
      <c r="G9299" s="11">
        <v>65</v>
      </c>
    </row>
    <row r="9300" spans="2:7" x14ac:dyDescent="0.2">
      <c r="B9300" t="s">
        <v>3525</v>
      </c>
      <c r="C9300" t="str">
        <f>VLOOKUP(B9300,customer!A:B,2,FALSE)</f>
        <v>Jackelyn Dahmel</v>
      </c>
      <c r="D9300" t="s">
        <v>3948</v>
      </c>
      <c r="E9300" t="s">
        <v>3941</v>
      </c>
      <c r="F9300" s="9">
        <v>45002</v>
      </c>
      <c r="G9300" s="11">
        <v>65</v>
      </c>
    </row>
    <row r="9301" spans="2:7" x14ac:dyDescent="0.2">
      <c r="B9301" t="s">
        <v>3525</v>
      </c>
      <c r="C9301" t="str">
        <f>VLOOKUP(B9301,customer!A:B,2,FALSE)</f>
        <v>Jackelyn Dahmel</v>
      </c>
      <c r="D9301" t="s">
        <v>3948</v>
      </c>
      <c r="E9301" t="s">
        <v>3941</v>
      </c>
      <c r="F9301" s="9">
        <v>45026</v>
      </c>
      <c r="G9301" s="11">
        <v>65</v>
      </c>
    </row>
    <row r="9302" spans="2:7" x14ac:dyDescent="0.2">
      <c r="B9302" t="s">
        <v>3525</v>
      </c>
      <c r="C9302" t="str">
        <f>VLOOKUP(B9302,customer!A:B,2,FALSE)</f>
        <v>Jackelyn Dahmel</v>
      </c>
      <c r="D9302" t="s">
        <v>3948</v>
      </c>
      <c r="E9302" t="s">
        <v>3941</v>
      </c>
      <c r="F9302" s="9">
        <v>45057</v>
      </c>
      <c r="G9302" s="11">
        <v>65</v>
      </c>
    </row>
    <row r="9303" spans="2:7" x14ac:dyDescent="0.2">
      <c r="B9303" t="s">
        <v>3526</v>
      </c>
      <c r="C9303" t="str">
        <f>VLOOKUP(B9303,customer!A:B,2,FALSE)</f>
        <v>Claiborne Poplee</v>
      </c>
      <c r="D9303" t="s">
        <v>3923</v>
      </c>
      <c r="E9303" t="s">
        <v>3933</v>
      </c>
      <c r="F9303" s="9">
        <v>44610</v>
      </c>
      <c r="G9303" s="11">
        <v>26</v>
      </c>
    </row>
    <row r="9304" spans="2:7" x14ac:dyDescent="0.2">
      <c r="B9304" t="s">
        <v>3526</v>
      </c>
      <c r="C9304" t="str">
        <f>VLOOKUP(B9304,customer!A:B,2,FALSE)</f>
        <v>Claiborne Poplee</v>
      </c>
      <c r="D9304" t="s">
        <v>3923</v>
      </c>
      <c r="E9304" t="s">
        <v>3933</v>
      </c>
      <c r="F9304" s="9">
        <v>44643</v>
      </c>
      <c r="G9304" s="11">
        <v>26</v>
      </c>
    </row>
    <row r="9305" spans="2:7" x14ac:dyDescent="0.2">
      <c r="B9305" t="s">
        <v>3526</v>
      </c>
      <c r="C9305" t="str">
        <f>VLOOKUP(B9305,customer!A:B,2,FALSE)</f>
        <v>Claiborne Poplee</v>
      </c>
      <c r="D9305" t="s">
        <v>3923</v>
      </c>
      <c r="E9305" t="s">
        <v>3933</v>
      </c>
      <c r="F9305" s="9">
        <v>44670</v>
      </c>
      <c r="G9305" s="11">
        <v>26</v>
      </c>
    </row>
    <row r="9306" spans="2:7" x14ac:dyDescent="0.2">
      <c r="B9306" t="s">
        <v>3526</v>
      </c>
      <c r="C9306" t="str">
        <f>VLOOKUP(B9306,customer!A:B,2,FALSE)</f>
        <v>Claiborne Poplee</v>
      </c>
      <c r="D9306" t="s">
        <v>3923</v>
      </c>
      <c r="E9306" t="s">
        <v>3933</v>
      </c>
      <c r="F9306" s="9">
        <v>44707</v>
      </c>
      <c r="G9306" s="11">
        <v>26</v>
      </c>
    </row>
    <row r="9307" spans="2:7" x14ac:dyDescent="0.2">
      <c r="B9307" t="s">
        <v>3526</v>
      </c>
      <c r="C9307" t="str">
        <f>VLOOKUP(B9307,customer!A:B,2,FALSE)</f>
        <v>Claiborne Poplee</v>
      </c>
      <c r="D9307" t="s">
        <v>3923</v>
      </c>
      <c r="E9307" t="s">
        <v>3933</v>
      </c>
      <c r="F9307" s="9">
        <v>44769</v>
      </c>
      <c r="G9307" s="11">
        <v>26</v>
      </c>
    </row>
    <row r="9308" spans="2:7" x14ac:dyDescent="0.2">
      <c r="B9308" t="s">
        <v>3526</v>
      </c>
      <c r="C9308" t="str">
        <f>VLOOKUP(B9308,customer!A:B,2,FALSE)</f>
        <v>Claiborne Poplee</v>
      </c>
      <c r="D9308" t="s">
        <v>3923</v>
      </c>
      <c r="E9308" t="s">
        <v>3933</v>
      </c>
      <c r="F9308" s="9">
        <v>44802</v>
      </c>
      <c r="G9308" s="11">
        <v>26</v>
      </c>
    </row>
    <row r="9309" spans="2:7" x14ac:dyDescent="0.2">
      <c r="B9309" t="s">
        <v>3526</v>
      </c>
      <c r="C9309" t="str">
        <f>VLOOKUP(B9309,customer!A:B,2,FALSE)</f>
        <v>Claiborne Poplee</v>
      </c>
      <c r="D9309" t="s">
        <v>3923</v>
      </c>
      <c r="E9309" t="s">
        <v>3933</v>
      </c>
      <c r="F9309" s="9">
        <v>44806</v>
      </c>
      <c r="G9309" s="11">
        <v>26</v>
      </c>
    </row>
    <row r="9310" spans="2:7" x14ac:dyDescent="0.2">
      <c r="B9310" t="s">
        <v>3526</v>
      </c>
      <c r="C9310" t="str">
        <f>VLOOKUP(B9310,customer!A:B,2,FALSE)</f>
        <v>Claiborne Poplee</v>
      </c>
      <c r="D9310" t="s">
        <v>3923</v>
      </c>
      <c r="E9310" t="s">
        <v>3933</v>
      </c>
      <c r="F9310" s="9">
        <v>44855</v>
      </c>
      <c r="G9310" s="11">
        <v>26</v>
      </c>
    </row>
    <row r="9311" spans="2:7" x14ac:dyDescent="0.2">
      <c r="B9311" t="s">
        <v>3526</v>
      </c>
      <c r="C9311" t="str">
        <f>VLOOKUP(B9311,customer!A:B,2,FALSE)</f>
        <v>Claiborne Poplee</v>
      </c>
      <c r="D9311" t="s">
        <v>3923</v>
      </c>
      <c r="E9311" t="s">
        <v>3933</v>
      </c>
      <c r="F9311" s="9">
        <v>44883</v>
      </c>
      <c r="G9311" s="11">
        <v>26</v>
      </c>
    </row>
    <row r="9312" spans="2:7" x14ac:dyDescent="0.2">
      <c r="B9312" t="s">
        <v>3526</v>
      </c>
      <c r="C9312" t="str">
        <f>VLOOKUP(B9312,customer!A:B,2,FALSE)</f>
        <v>Claiborne Poplee</v>
      </c>
      <c r="D9312" t="s">
        <v>3923</v>
      </c>
      <c r="E9312" t="s">
        <v>3933</v>
      </c>
      <c r="F9312" s="9">
        <v>44898</v>
      </c>
      <c r="G9312" s="11">
        <v>26</v>
      </c>
    </row>
    <row r="9313" spans="2:7" x14ac:dyDescent="0.2">
      <c r="B9313" t="s">
        <v>3526</v>
      </c>
      <c r="C9313" t="str">
        <f>VLOOKUP(B9313,customer!A:B,2,FALSE)</f>
        <v>Claiborne Poplee</v>
      </c>
      <c r="D9313" t="s">
        <v>3923</v>
      </c>
      <c r="E9313" t="s">
        <v>3933</v>
      </c>
      <c r="F9313" s="9">
        <v>44952</v>
      </c>
      <c r="G9313" s="11">
        <v>26</v>
      </c>
    </row>
    <row r="9314" spans="2:7" x14ac:dyDescent="0.2">
      <c r="B9314" t="s">
        <v>3526</v>
      </c>
      <c r="C9314" t="str">
        <f>VLOOKUP(B9314,customer!A:B,2,FALSE)</f>
        <v>Claiborne Poplee</v>
      </c>
      <c r="D9314" t="s">
        <v>3923</v>
      </c>
      <c r="E9314" t="s">
        <v>3933</v>
      </c>
      <c r="F9314" s="9">
        <v>44984</v>
      </c>
      <c r="G9314" s="11">
        <v>26</v>
      </c>
    </row>
    <row r="9315" spans="2:7" x14ac:dyDescent="0.2">
      <c r="B9315" t="s">
        <v>3526</v>
      </c>
      <c r="C9315" t="str">
        <f>VLOOKUP(B9315,customer!A:B,2,FALSE)</f>
        <v>Claiborne Poplee</v>
      </c>
      <c r="D9315" t="s">
        <v>3923</v>
      </c>
      <c r="E9315" t="s">
        <v>3933</v>
      </c>
      <c r="F9315" s="9">
        <v>45007</v>
      </c>
      <c r="G9315" s="11">
        <v>26</v>
      </c>
    </row>
    <row r="9316" spans="2:7" x14ac:dyDescent="0.2">
      <c r="B9316" t="s">
        <v>3526</v>
      </c>
      <c r="C9316" t="str">
        <f>VLOOKUP(B9316,customer!A:B,2,FALSE)</f>
        <v>Claiborne Poplee</v>
      </c>
      <c r="D9316" t="s">
        <v>3923</v>
      </c>
      <c r="E9316" t="s">
        <v>3933</v>
      </c>
      <c r="F9316" s="9">
        <v>45042</v>
      </c>
      <c r="G9316" s="11">
        <v>26</v>
      </c>
    </row>
    <row r="9317" spans="2:7" x14ac:dyDescent="0.2">
      <c r="B9317" t="s">
        <v>3526</v>
      </c>
      <c r="C9317" t="str">
        <f>VLOOKUP(B9317,customer!A:B,2,FALSE)</f>
        <v>Claiborne Poplee</v>
      </c>
      <c r="D9317" t="s">
        <v>3923</v>
      </c>
      <c r="E9317" t="s">
        <v>3933</v>
      </c>
      <c r="F9317" s="9">
        <v>45048</v>
      </c>
      <c r="G9317" s="11">
        <v>26</v>
      </c>
    </row>
    <row r="9318" spans="2:7" x14ac:dyDescent="0.2">
      <c r="B9318" t="s">
        <v>3526</v>
      </c>
      <c r="C9318" t="str">
        <f>VLOOKUP(B9318,customer!A:B,2,FALSE)</f>
        <v>Claiborne Poplee</v>
      </c>
      <c r="D9318" t="s">
        <v>3922</v>
      </c>
      <c r="E9318" t="s">
        <v>3932</v>
      </c>
      <c r="F9318" s="9">
        <v>44994</v>
      </c>
      <c r="G9318" s="11">
        <v>62</v>
      </c>
    </row>
    <row r="9319" spans="2:7" x14ac:dyDescent="0.2">
      <c r="B9319" t="s">
        <v>3526</v>
      </c>
      <c r="C9319" t="str">
        <f>VLOOKUP(B9319,customer!A:B,2,FALSE)</f>
        <v>Claiborne Poplee</v>
      </c>
      <c r="D9319" t="s">
        <v>3922</v>
      </c>
      <c r="E9319" t="s">
        <v>3932</v>
      </c>
      <c r="F9319" s="9">
        <v>45032</v>
      </c>
      <c r="G9319" s="11">
        <v>62</v>
      </c>
    </row>
    <row r="9320" spans="2:7" x14ac:dyDescent="0.2">
      <c r="B9320" t="s">
        <v>3526</v>
      </c>
      <c r="C9320" t="str">
        <f>VLOOKUP(B9320,customer!A:B,2,FALSE)</f>
        <v>Claiborne Poplee</v>
      </c>
      <c r="D9320" t="s">
        <v>3922</v>
      </c>
      <c r="E9320" t="s">
        <v>3932</v>
      </c>
      <c r="F9320" s="9">
        <v>45060</v>
      </c>
      <c r="G9320" s="11">
        <v>62</v>
      </c>
    </row>
    <row r="9321" spans="2:7" x14ac:dyDescent="0.2">
      <c r="B9321" t="s">
        <v>3527</v>
      </c>
      <c r="C9321" t="str">
        <f>VLOOKUP(B9321,customer!A:B,2,FALSE)</f>
        <v>Ingmar Cund</v>
      </c>
      <c r="D9321" t="s">
        <v>3925</v>
      </c>
      <c r="E9321" t="s">
        <v>3935</v>
      </c>
      <c r="F9321" s="9">
        <v>44703</v>
      </c>
      <c r="G9321" s="11">
        <v>13</v>
      </c>
    </row>
    <row r="9322" spans="2:7" x14ac:dyDescent="0.2">
      <c r="B9322" t="s">
        <v>3527</v>
      </c>
      <c r="C9322" t="str">
        <f>VLOOKUP(B9322,customer!A:B,2,FALSE)</f>
        <v>Ingmar Cund</v>
      </c>
      <c r="D9322" t="s">
        <v>3925</v>
      </c>
      <c r="E9322" t="s">
        <v>3935</v>
      </c>
      <c r="F9322" s="9">
        <v>44738</v>
      </c>
      <c r="G9322" s="11">
        <v>13</v>
      </c>
    </row>
    <row r="9323" spans="2:7" x14ac:dyDescent="0.2">
      <c r="B9323" t="s">
        <v>3527</v>
      </c>
      <c r="C9323" t="str">
        <f>VLOOKUP(B9323,customer!A:B,2,FALSE)</f>
        <v>Ingmar Cund</v>
      </c>
      <c r="D9323" t="s">
        <v>3925</v>
      </c>
      <c r="E9323" t="s">
        <v>3935</v>
      </c>
      <c r="F9323" s="9">
        <v>44744</v>
      </c>
      <c r="G9323" s="11">
        <v>13</v>
      </c>
    </row>
    <row r="9324" spans="2:7" x14ac:dyDescent="0.2">
      <c r="B9324" t="s">
        <v>3527</v>
      </c>
      <c r="C9324" t="str">
        <f>VLOOKUP(B9324,customer!A:B,2,FALSE)</f>
        <v>Ingmar Cund</v>
      </c>
      <c r="D9324" t="s">
        <v>3925</v>
      </c>
      <c r="E9324" t="s">
        <v>3935</v>
      </c>
      <c r="F9324" s="9">
        <v>44774</v>
      </c>
      <c r="G9324" s="11">
        <v>13</v>
      </c>
    </row>
    <row r="9325" spans="2:7" x14ac:dyDescent="0.2">
      <c r="B9325" t="s">
        <v>3527</v>
      </c>
      <c r="C9325" t="str">
        <f>VLOOKUP(B9325,customer!A:B,2,FALSE)</f>
        <v>Ingmar Cund</v>
      </c>
      <c r="D9325" t="s">
        <v>3925</v>
      </c>
      <c r="E9325" t="s">
        <v>3935</v>
      </c>
      <c r="F9325" s="9">
        <v>44865</v>
      </c>
      <c r="G9325" s="11">
        <v>13</v>
      </c>
    </row>
    <row r="9326" spans="2:7" x14ac:dyDescent="0.2">
      <c r="B9326" t="s">
        <v>3527</v>
      </c>
      <c r="C9326" t="str">
        <f>VLOOKUP(B9326,customer!A:B,2,FALSE)</f>
        <v>Ingmar Cund</v>
      </c>
      <c r="D9326" t="s">
        <v>3925</v>
      </c>
      <c r="E9326" t="s">
        <v>3935</v>
      </c>
      <c r="F9326" s="9">
        <v>44896</v>
      </c>
      <c r="G9326" s="11">
        <v>13</v>
      </c>
    </row>
    <row r="9327" spans="2:7" x14ac:dyDescent="0.2">
      <c r="B9327" t="s">
        <v>3527</v>
      </c>
      <c r="C9327" t="str">
        <f>VLOOKUP(B9327,customer!A:B,2,FALSE)</f>
        <v>Ingmar Cund</v>
      </c>
      <c r="D9327" t="s">
        <v>3925</v>
      </c>
      <c r="E9327" t="s">
        <v>3935</v>
      </c>
      <c r="F9327" s="9">
        <v>44930</v>
      </c>
      <c r="G9327" s="11">
        <v>13</v>
      </c>
    </row>
    <row r="9328" spans="2:7" x14ac:dyDescent="0.2">
      <c r="B9328" t="s">
        <v>3527</v>
      </c>
      <c r="C9328" t="str">
        <f>VLOOKUP(B9328,customer!A:B,2,FALSE)</f>
        <v>Ingmar Cund</v>
      </c>
      <c r="D9328" t="s">
        <v>3925</v>
      </c>
      <c r="E9328" t="s">
        <v>3935</v>
      </c>
      <c r="F9328" s="9">
        <v>44980</v>
      </c>
      <c r="G9328" s="11">
        <v>13</v>
      </c>
    </row>
    <row r="9329" spans="2:7" x14ac:dyDescent="0.2">
      <c r="B9329" t="s">
        <v>3527</v>
      </c>
      <c r="C9329" t="str">
        <f>VLOOKUP(B9329,customer!A:B,2,FALSE)</f>
        <v>Ingmar Cund</v>
      </c>
      <c r="D9329" t="s">
        <v>3925</v>
      </c>
      <c r="E9329" t="s">
        <v>3935</v>
      </c>
      <c r="F9329" s="9">
        <v>44988</v>
      </c>
      <c r="G9329" s="11">
        <v>13</v>
      </c>
    </row>
    <row r="9330" spans="2:7" x14ac:dyDescent="0.2">
      <c r="B9330" t="s">
        <v>3527</v>
      </c>
      <c r="C9330" t="str">
        <f>VLOOKUP(B9330,customer!A:B,2,FALSE)</f>
        <v>Ingmar Cund</v>
      </c>
      <c r="D9330" t="s">
        <v>3925</v>
      </c>
      <c r="E9330" t="s">
        <v>3935</v>
      </c>
      <c r="F9330" s="9">
        <v>45038</v>
      </c>
      <c r="G9330" s="11">
        <v>13</v>
      </c>
    </row>
    <row r="9331" spans="2:7" x14ac:dyDescent="0.2">
      <c r="B9331" t="s">
        <v>3527</v>
      </c>
      <c r="C9331" t="str">
        <f>VLOOKUP(B9331,customer!A:B,2,FALSE)</f>
        <v>Ingmar Cund</v>
      </c>
      <c r="D9331" t="s">
        <v>3925</v>
      </c>
      <c r="E9331" t="s">
        <v>3935</v>
      </c>
      <c r="F9331" s="9">
        <v>45069</v>
      </c>
      <c r="G9331" s="11">
        <v>13</v>
      </c>
    </row>
    <row r="9332" spans="2:7" x14ac:dyDescent="0.2">
      <c r="B9332" t="s">
        <v>3527</v>
      </c>
      <c r="C9332" t="str">
        <f>VLOOKUP(B9332,customer!A:B,2,FALSE)</f>
        <v>Ingmar Cund</v>
      </c>
      <c r="D9332" t="s">
        <v>3925</v>
      </c>
      <c r="E9332" t="s">
        <v>3935</v>
      </c>
      <c r="F9332" s="9">
        <v>45079</v>
      </c>
      <c r="G9332" s="11">
        <v>13</v>
      </c>
    </row>
    <row r="9333" spans="2:7" x14ac:dyDescent="0.2">
      <c r="B9333" t="s">
        <v>3528</v>
      </c>
      <c r="C9333" t="str">
        <f>VLOOKUP(B9333,customer!A:B,2,FALSE)</f>
        <v>Chrisy Kuzma</v>
      </c>
      <c r="D9333" t="s">
        <v>3948</v>
      </c>
      <c r="E9333" t="s">
        <v>3941</v>
      </c>
      <c r="F9333" s="9">
        <v>44664</v>
      </c>
      <c r="G9333" s="11">
        <v>65</v>
      </c>
    </row>
    <row r="9334" spans="2:7" x14ac:dyDescent="0.2">
      <c r="B9334" t="s">
        <v>3528</v>
      </c>
      <c r="C9334" t="str">
        <f>VLOOKUP(B9334,customer!A:B,2,FALSE)</f>
        <v>Chrisy Kuzma</v>
      </c>
      <c r="D9334" t="s">
        <v>3948</v>
      </c>
      <c r="E9334" t="s">
        <v>3941</v>
      </c>
      <c r="F9334" s="9">
        <v>44698</v>
      </c>
      <c r="G9334" s="11">
        <v>65</v>
      </c>
    </row>
    <row r="9335" spans="2:7" x14ac:dyDescent="0.2">
      <c r="B9335" t="s">
        <v>3528</v>
      </c>
      <c r="C9335" t="str">
        <f>VLOOKUP(B9335,customer!A:B,2,FALSE)</f>
        <v>Chrisy Kuzma</v>
      </c>
      <c r="D9335" t="s">
        <v>3948</v>
      </c>
      <c r="E9335" t="s">
        <v>3941</v>
      </c>
      <c r="F9335" s="9">
        <v>44739</v>
      </c>
      <c r="G9335" s="11">
        <v>65</v>
      </c>
    </row>
    <row r="9336" spans="2:7" x14ac:dyDescent="0.2">
      <c r="B9336" t="s">
        <v>3528</v>
      </c>
      <c r="C9336" t="str">
        <f>VLOOKUP(B9336,customer!A:B,2,FALSE)</f>
        <v>Chrisy Kuzma</v>
      </c>
      <c r="D9336" t="s">
        <v>3948</v>
      </c>
      <c r="E9336" t="s">
        <v>3941</v>
      </c>
      <c r="F9336" s="9">
        <v>44764</v>
      </c>
      <c r="G9336" s="11">
        <v>65</v>
      </c>
    </row>
    <row r="9337" spans="2:7" x14ac:dyDescent="0.2">
      <c r="B9337" t="s">
        <v>3528</v>
      </c>
      <c r="C9337" t="str">
        <f>VLOOKUP(B9337,customer!A:B,2,FALSE)</f>
        <v>Chrisy Kuzma</v>
      </c>
      <c r="D9337" t="s">
        <v>3948</v>
      </c>
      <c r="E9337" t="s">
        <v>3941</v>
      </c>
      <c r="F9337" s="9">
        <v>44788</v>
      </c>
      <c r="G9337" s="11">
        <v>65</v>
      </c>
    </row>
    <row r="9338" spans="2:7" x14ac:dyDescent="0.2">
      <c r="B9338" t="s">
        <v>3528</v>
      </c>
      <c r="C9338" t="str">
        <f>VLOOKUP(B9338,customer!A:B,2,FALSE)</f>
        <v>Chrisy Kuzma</v>
      </c>
      <c r="D9338" t="s">
        <v>3948</v>
      </c>
      <c r="E9338" t="s">
        <v>3941</v>
      </c>
      <c r="F9338" s="9">
        <v>44848</v>
      </c>
      <c r="G9338" s="11">
        <v>65</v>
      </c>
    </row>
    <row r="9339" spans="2:7" x14ac:dyDescent="0.2">
      <c r="B9339" t="s">
        <v>3528</v>
      </c>
      <c r="C9339" t="str">
        <f>VLOOKUP(B9339,customer!A:B,2,FALSE)</f>
        <v>Chrisy Kuzma</v>
      </c>
      <c r="D9339" t="s">
        <v>3948</v>
      </c>
      <c r="E9339" t="s">
        <v>3941</v>
      </c>
      <c r="F9339" s="9">
        <v>44888</v>
      </c>
      <c r="G9339" s="11">
        <v>65</v>
      </c>
    </row>
    <row r="9340" spans="2:7" x14ac:dyDescent="0.2">
      <c r="B9340" t="s">
        <v>3528</v>
      </c>
      <c r="C9340" t="str">
        <f>VLOOKUP(B9340,customer!A:B,2,FALSE)</f>
        <v>Chrisy Kuzma</v>
      </c>
      <c r="D9340" t="s">
        <v>3948</v>
      </c>
      <c r="E9340" t="s">
        <v>3941</v>
      </c>
      <c r="F9340" s="9">
        <v>44941</v>
      </c>
      <c r="G9340" s="11">
        <v>65</v>
      </c>
    </row>
    <row r="9341" spans="2:7" x14ac:dyDescent="0.2">
      <c r="B9341" t="s">
        <v>3528</v>
      </c>
      <c r="C9341" t="str">
        <f>VLOOKUP(B9341,customer!A:B,2,FALSE)</f>
        <v>Chrisy Kuzma</v>
      </c>
      <c r="D9341" t="s">
        <v>3948</v>
      </c>
      <c r="E9341" t="s">
        <v>3941</v>
      </c>
      <c r="F9341" s="9">
        <v>45009</v>
      </c>
      <c r="G9341" s="11">
        <v>65</v>
      </c>
    </row>
    <row r="9342" spans="2:7" x14ac:dyDescent="0.2">
      <c r="B9342" t="s">
        <v>3528</v>
      </c>
      <c r="C9342" t="str">
        <f>VLOOKUP(B9342,customer!A:B,2,FALSE)</f>
        <v>Chrisy Kuzma</v>
      </c>
      <c r="D9342" t="s">
        <v>3948</v>
      </c>
      <c r="E9342" t="s">
        <v>3941</v>
      </c>
      <c r="F9342" s="9">
        <v>45061</v>
      </c>
      <c r="G9342" s="11">
        <v>65</v>
      </c>
    </row>
    <row r="9343" spans="2:7" x14ac:dyDescent="0.2">
      <c r="B9343" t="s">
        <v>3528</v>
      </c>
      <c r="C9343" t="str">
        <f>VLOOKUP(B9343,customer!A:B,2,FALSE)</f>
        <v>Chrisy Kuzma</v>
      </c>
      <c r="D9343" t="s">
        <v>3949</v>
      </c>
      <c r="E9343" t="s">
        <v>3942</v>
      </c>
      <c r="F9343" s="9">
        <v>45034</v>
      </c>
      <c r="G9343" s="11">
        <v>25</v>
      </c>
    </row>
    <row r="9344" spans="2:7" x14ac:dyDescent="0.2">
      <c r="B9344" t="s">
        <v>3528</v>
      </c>
      <c r="C9344" t="str">
        <f>VLOOKUP(B9344,customer!A:B,2,FALSE)</f>
        <v>Chrisy Kuzma</v>
      </c>
      <c r="D9344" t="s">
        <v>3949</v>
      </c>
      <c r="E9344" t="s">
        <v>3942</v>
      </c>
      <c r="F9344" s="9">
        <v>45065</v>
      </c>
      <c r="G9344" s="11">
        <v>25</v>
      </c>
    </row>
    <row r="9345" spans="2:7" x14ac:dyDescent="0.2">
      <c r="B9345" t="s">
        <v>3528</v>
      </c>
      <c r="C9345" t="str">
        <f>VLOOKUP(B9345,customer!A:B,2,FALSE)</f>
        <v>Chrisy Kuzma</v>
      </c>
      <c r="D9345" t="s">
        <v>3949</v>
      </c>
      <c r="E9345" t="s">
        <v>3942</v>
      </c>
      <c r="F9345" s="9">
        <v>45079</v>
      </c>
      <c r="G9345" s="11">
        <v>25</v>
      </c>
    </row>
    <row r="9346" spans="2:7" x14ac:dyDescent="0.2">
      <c r="B9346" t="s">
        <v>3529</v>
      </c>
      <c r="C9346" t="str">
        <f>VLOOKUP(B9346,customer!A:B,2,FALSE)</f>
        <v>Loni Cartmail</v>
      </c>
      <c r="D9346" t="s">
        <v>3952</v>
      </c>
      <c r="E9346" t="s">
        <v>3945</v>
      </c>
      <c r="F9346" s="9">
        <v>45043</v>
      </c>
      <c r="G9346" s="11">
        <v>16</v>
      </c>
    </row>
    <row r="9347" spans="2:7" x14ac:dyDescent="0.2">
      <c r="B9347" t="s">
        <v>3529</v>
      </c>
      <c r="C9347" t="str">
        <f>VLOOKUP(B9347,customer!A:B,2,FALSE)</f>
        <v>Loni Cartmail</v>
      </c>
      <c r="D9347" t="s">
        <v>3952</v>
      </c>
      <c r="E9347" t="s">
        <v>3945</v>
      </c>
      <c r="F9347" s="9">
        <v>45074</v>
      </c>
      <c r="G9347" s="11">
        <v>16</v>
      </c>
    </row>
    <row r="9348" spans="2:7" x14ac:dyDescent="0.2">
      <c r="B9348" t="s">
        <v>3529</v>
      </c>
      <c r="C9348" t="str">
        <f>VLOOKUP(B9348,customer!A:B,2,FALSE)</f>
        <v>Loni Cartmail</v>
      </c>
      <c r="D9348" t="s">
        <v>3952</v>
      </c>
      <c r="E9348" t="s">
        <v>3945</v>
      </c>
      <c r="F9348" s="9">
        <v>45087</v>
      </c>
      <c r="G9348" s="11">
        <v>16</v>
      </c>
    </row>
    <row r="9349" spans="2:7" x14ac:dyDescent="0.2">
      <c r="B9349" t="s">
        <v>3530</v>
      </c>
      <c r="C9349" t="str">
        <f>VLOOKUP(B9349,customer!A:B,2,FALSE)</f>
        <v>Maximo Clemits</v>
      </c>
      <c r="D9349" t="s">
        <v>3927</v>
      </c>
      <c r="E9349" t="s">
        <v>3937</v>
      </c>
      <c r="F9349" s="9">
        <v>44802</v>
      </c>
      <c r="G9349" s="11">
        <v>27</v>
      </c>
    </row>
    <row r="9350" spans="2:7" x14ac:dyDescent="0.2">
      <c r="B9350" t="s">
        <v>3530</v>
      </c>
      <c r="C9350" t="str">
        <f>VLOOKUP(B9350,customer!A:B,2,FALSE)</f>
        <v>Maximo Clemits</v>
      </c>
      <c r="D9350" t="s">
        <v>3927</v>
      </c>
      <c r="E9350" t="s">
        <v>3937</v>
      </c>
      <c r="F9350" s="9">
        <v>44841</v>
      </c>
      <c r="G9350" s="11">
        <v>27</v>
      </c>
    </row>
    <row r="9351" spans="2:7" x14ac:dyDescent="0.2">
      <c r="B9351" t="s">
        <v>3530</v>
      </c>
      <c r="C9351" t="str">
        <f>VLOOKUP(B9351,customer!A:B,2,FALSE)</f>
        <v>Maximo Clemits</v>
      </c>
      <c r="D9351" t="s">
        <v>3927</v>
      </c>
      <c r="E9351" t="s">
        <v>3937</v>
      </c>
      <c r="F9351" s="9">
        <v>44878</v>
      </c>
      <c r="G9351" s="11">
        <v>27</v>
      </c>
    </row>
    <row r="9352" spans="2:7" x14ac:dyDescent="0.2">
      <c r="B9352" t="s">
        <v>3530</v>
      </c>
      <c r="C9352" t="str">
        <f>VLOOKUP(B9352,customer!A:B,2,FALSE)</f>
        <v>Maximo Clemits</v>
      </c>
      <c r="D9352" t="s">
        <v>3927</v>
      </c>
      <c r="E9352" t="s">
        <v>3937</v>
      </c>
      <c r="F9352" s="9">
        <v>44926</v>
      </c>
      <c r="G9352" s="11">
        <v>27</v>
      </c>
    </row>
    <row r="9353" spans="2:7" x14ac:dyDescent="0.2">
      <c r="B9353" t="s">
        <v>3530</v>
      </c>
      <c r="C9353" t="str">
        <f>VLOOKUP(B9353,customer!A:B,2,FALSE)</f>
        <v>Maximo Clemits</v>
      </c>
      <c r="D9353" t="s">
        <v>3927</v>
      </c>
      <c r="E9353" t="s">
        <v>3937</v>
      </c>
      <c r="F9353" s="9">
        <v>44956</v>
      </c>
      <c r="G9353" s="11">
        <v>27</v>
      </c>
    </row>
    <row r="9354" spans="2:7" x14ac:dyDescent="0.2">
      <c r="B9354" t="s">
        <v>3530</v>
      </c>
      <c r="C9354" t="str">
        <f>VLOOKUP(B9354,customer!A:B,2,FALSE)</f>
        <v>Maximo Clemits</v>
      </c>
      <c r="D9354" t="s">
        <v>3927</v>
      </c>
      <c r="E9354" t="s">
        <v>3937</v>
      </c>
      <c r="F9354" s="9">
        <v>44968</v>
      </c>
      <c r="G9354" s="11">
        <v>27</v>
      </c>
    </row>
    <row r="9355" spans="2:7" x14ac:dyDescent="0.2">
      <c r="B9355" t="s">
        <v>3530</v>
      </c>
      <c r="C9355" t="str">
        <f>VLOOKUP(B9355,customer!A:B,2,FALSE)</f>
        <v>Maximo Clemits</v>
      </c>
      <c r="D9355" t="s">
        <v>3927</v>
      </c>
      <c r="E9355" t="s">
        <v>3937</v>
      </c>
      <c r="F9355" s="9">
        <v>44997</v>
      </c>
      <c r="G9355" s="11">
        <v>27</v>
      </c>
    </row>
    <row r="9356" spans="2:7" x14ac:dyDescent="0.2">
      <c r="B9356" t="s">
        <v>3530</v>
      </c>
      <c r="C9356" t="str">
        <f>VLOOKUP(B9356,customer!A:B,2,FALSE)</f>
        <v>Maximo Clemits</v>
      </c>
      <c r="D9356" t="s">
        <v>3927</v>
      </c>
      <c r="E9356" t="s">
        <v>3937</v>
      </c>
      <c r="F9356" s="9">
        <v>45024</v>
      </c>
      <c r="G9356" s="11">
        <v>27</v>
      </c>
    </row>
    <row r="9357" spans="2:7" x14ac:dyDescent="0.2">
      <c r="B9357" t="s">
        <v>3530</v>
      </c>
      <c r="C9357" t="str">
        <f>VLOOKUP(B9357,customer!A:B,2,FALSE)</f>
        <v>Maximo Clemits</v>
      </c>
      <c r="D9357" t="s">
        <v>3927</v>
      </c>
      <c r="E9357" t="s">
        <v>3937</v>
      </c>
      <c r="F9357" s="9">
        <v>45047</v>
      </c>
      <c r="G9357" s="11">
        <v>27</v>
      </c>
    </row>
    <row r="9358" spans="2:7" x14ac:dyDescent="0.2">
      <c r="B9358" t="s">
        <v>3530</v>
      </c>
      <c r="C9358" t="str">
        <f>VLOOKUP(B9358,customer!A:B,2,FALSE)</f>
        <v>Maximo Clemits</v>
      </c>
      <c r="D9358" t="s">
        <v>3927</v>
      </c>
      <c r="E9358" t="s">
        <v>3937</v>
      </c>
      <c r="F9358" s="9">
        <v>45081</v>
      </c>
      <c r="G9358" s="11">
        <v>27</v>
      </c>
    </row>
    <row r="9359" spans="2:7" x14ac:dyDescent="0.2">
      <c r="B9359" t="s">
        <v>3530</v>
      </c>
      <c r="C9359" t="str">
        <f>VLOOKUP(B9359,customer!A:B,2,FALSE)</f>
        <v>Maximo Clemits</v>
      </c>
      <c r="D9359" t="s">
        <v>3925</v>
      </c>
      <c r="E9359" t="s">
        <v>3935</v>
      </c>
      <c r="F9359" s="9">
        <v>44934</v>
      </c>
      <c r="G9359" s="11">
        <v>13</v>
      </c>
    </row>
    <row r="9360" spans="2:7" x14ac:dyDescent="0.2">
      <c r="B9360" t="s">
        <v>3530</v>
      </c>
      <c r="C9360" t="str">
        <f>VLOOKUP(B9360,customer!A:B,2,FALSE)</f>
        <v>Maximo Clemits</v>
      </c>
      <c r="D9360" t="s">
        <v>3925</v>
      </c>
      <c r="E9360" t="s">
        <v>3935</v>
      </c>
      <c r="F9360" s="9">
        <v>44967</v>
      </c>
      <c r="G9360" s="11">
        <v>13</v>
      </c>
    </row>
    <row r="9361" spans="2:7" x14ac:dyDescent="0.2">
      <c r="B9361" t="s">
        <v>3530</v>
      </c>
      <c r="C9361" t="str">
        <f>VLOOKUP(B9361,customer!A:B,2,FALSE)</f>
        <v>Maximo Clemits</v>
      </c>
      <c r="D9361" t="s">
        <v>3925</v>
      </c>
      <c r="E9361" t="s">
        <v>3935</v>
      </c>
      <c r="F9361" s="9">
        <v>45000</v>
      </c>
      <c r="G9361" s="11">
        <v>13</v>
      </c>
    </row>
    <row r="9362" spans="2:7" x14ac:dyDescent="0.2">
      <c r="B9362" t="s">
        <v>3530</v>
      </c>
      <c r="C9362" t="str">
        <f>VLOOKUP(B9362,customer!A:B,2,FALSE)</f>
        <v>Maximo Clemits</v>
      </c>
      <c r="D9362" t="s">
        <v>3925</v>
      </c>
      <c r="E9362" t="s">
        <v>3935</v>
      </c>
      <c r="F9362" s="9">
        <v>45028</v>
      </c>
      <c r="G9362" s="11">
        <v>13</v>
      </c>
    </row>
    <row r="9363" spans="2:7" x14ac:dyDescent="0.2">
      <c r="B9363" t="s">
        <v>3530</v>
      </c>
      <c r="C9363" t="str">
        <f>VLOOKUP(B9363,customer!A:B,2,FALSE)</f>
        <v>Maximo Clemits</v>
      </c>
      <c r="D9363" t="s">
        <v>3925</v>
      </c>
      <c r="E9363" t="s">
        <v>3935</v>
      </c>
      <c r="F9363" s="9">
        <v>45059</v>
      </c>
      <c r="G9363" s="11">
        <v>13</v>
      </c>
    </row>
    <row r="9364" spans="2:7" x14ac:dyDescent="0.2">
      <c r="B9364" t="s">
        <v>3531</v>
      </c>
      <c r="C9364" t="str">
        <f>VLOOKUP(B9364,customer!A:B,2,FALSE)</f>
        <v>Amil Carvill</v>
      </c>
      <c r="D9364" t="s">
        <v>3950</v>
      </c>
      <c r="E9364" t="s">
        <v>3943</v>
      </c>
      <c r="F9364" s="9">
        <v>45019</v>
      </c>
      <c r="G9364" s="11">
        <v>28</v>
      </c>
    </row>
    <row r="9365" spans="2:7" x14ac:dyDescent="0.2">
      <c r="B9365" t="s">
        <v>3531</v>
      </c>
      <c r="C9365" t="str">
        <f>VLOOKUP(B9365,customer!A:B,2,FALSE)</f>
        <v>Amil Carvill</v>
      </c>
      <c r="D9365" t="s">
        <v>3950</v>
      </c>
      <c r="E9365" t="s">
        <v>3943</v>
      </c>
      <c r="F9365" s="9">
        <v>45055</v>
      </c>
      <c r="G9365" s="11">
        <v>28</v>
      </c>
    </row>
    <row r="9366" spans="2:7" x14ac:dyDescent="0.2">
      <c r="B9366" t="s">
        <v>3532</v>
      </c>
      <c r="C9366" t="str">
        <f>VLOOKUP(B9366,customer!A:B,2,FALSE)</f>
        <v>Kliment Sealy</v>
      </c>
      <c r="D9366" t="s">
        <v>3925</v>
      </c>
      <c r="E9366" t="s">
        <v>3935</v>
      </c>
      <c r="F9366" s="9">
        <v>44710</v>
      </c>
      <c r="G9366" s="11">
        <v>13</v>
      </c>
    </row>
    <row r="9367" spans="2:7" x14ac:dyDescent="0.2">
      <c r="B9367" t="s">
        <v>3532</v>
      </c>
      <c r="C9367" t="str">
        <f>VLOOKUP(B9367,customer!A:B,2,FALSE)</f>
        <v>Kliment Sealy</v>
      </c>
      <c r="D9367" t="s">
        <v>3925</v>
      </c>
      <c r="E9367" t="s">
        <v>3935</v>
      </c>
      <c r="F9367" s="9">
        <v>44833</v>
      </c>
      <c r="G9367" s="11">
        <v>13</v>
      </c>
    </row>
    <row r="9368" spans="2:7" x14ac:dyDescent="0.2">
      <c r="B9368" t="s">
        <v>3532</v>
      </c>
      <c r="C9368" t="str">
        <f>VLOOKUP(B9368,customer!A:B,2,FALSE)</f>
        <v>Kliment Sealy</v>
      </c>
      <c r="D9368" t="s">
        <v>3925</v>
      </c>
      <c r="E9368" t="s">
        <v>3935</v>
      </c>
      <c r="F9368" s="9">
        <v>44836</v>
      </c>
      <c r="G9368" s="11">
        <v>13</v>
      </c>
    </row>
    <row r="9369" spans="2:7" x14ac:dyDescent="0.2">
      <c r="B9369" t="s">
        <v>3532</v>
      </c>
      <c r="C9369" t="str">
        <f>VLOOKUP(B9369,customer!A:B,2,FALSE)</f>
        <v>Kliment Sealy</v>
      </c>
      <c r="D9369" t="s">
        <v>3925</v>
      </c>
      <c r="E9369" t="s">
        <v>3935</v>
      </c>
      <c r="F9369" s="9">
        <v>44956</v>
      </c>
      <c r="G9369" s="11">
        <v>13</v>
      </c>
    </row>
    <row r="9370" spans="2:7" x14ac:dyDescent="0.2">
      <c r="B9370" t="s">
        <v>3532</v>
      </c>
      <c r="C9370" t="str">
        <f>VLOOKUP(B9370,customer!A:B,2,FALSE)</f>
        <v>Kliment Sealy</v>
      </c>
      <c r="D9370" t="s">
        <v>3925</v>
      </c>
      <c r="E9370" t="s">
        <v>3935</v>
      </c>
      <c r="F9370" s="9">
        <v>44993</v>
      </c>
      <c r="G9370" s="11">
        <v>13</v>
      </c>
    </row>
    <row r="9371" spans="2:7" x14ac:dyDescent="0.2">
      <c r="B9371" t="s">
        <v>3532</v>
      </c>
      <c r="C9371" t="str">
        <f>VLOOKUP(B9371,customer!A:B,2,FALSE)</f>
        <v>Kliment Sealy</v>
      </c>
      <c r="D9371" t="s">
        <v>3925</v>
      </c>
      <c r="E9371" t="s">
        <v>3935</v>
      </c>
      <c r="F9371" s="9">
        <v>45019</v>
      </c>
      <c r="G9371" s="11">
        <v>13</v>
      </c>
    </row>
    <row r="9372" spans="2:7" x14ac:dyDescent="0.2">
      <c r="B9372" t="s">
        <v>3532</v>
      </c>
      <c r="C9372" t="str">
        <f>VLOOKUP(B9372,customer!A:B,2,FALSE)</f>
        <v>Kliment Sealy</v>
      </c>
      <c r="D9372" t="s">
        <v>3925</v>
      </c>
      <c r="E9372" t="s">
        <v>3935</v>
      </c>
      <c r="F9372" s="9">
        <v>45048</v>
      </c>
      <c r="G9372" s="11">
        <v>13</v>
      </c>
    </row>
    <row r="9373" spans="2:7" x14ac:dyDescent="0.2">
      <c r="B9373" t="s">
        <v>3532</v>
      </c>
      <c r="C9373" t="str">
        <f>VLOOKUP(B9373,customer!A:B,2,FALSE)</f>
        <v>Kliment Sealy</v>
      </c>
      <c r="D9373" t="s">
        <v>3927</v>
      </c>
      <c r="E9373" t="s">
        <v>3937</v>
      </c>
      <c r="F9373" s="9">
        <v>44863</v>
      </c>
      <c r="G9373" s="11">
        <v>27</v>
      </c>
    </row>
    <row r="9374" spans="2:7" x14ac:dyDescent="0.2">
      <c r="B9374" t="s">
        <v>3532</v>
      </c>
      <c r="C9374" t="str">
        <f>VLOOKUP(B9374,customer!A:B,2,FALSE)</f>
        <v>Kliment Sealy</v>
      </c>
      <c r="D9374" t="s">
        <v>3927</v>
      </c>
      <c r="E9374" t="s">
        <v>3937</v>
      </c>
      <c r="F9374" s="9">
        <v>44896</v>
      </c>
      <c r="G9374" s="11">
        <v>27</v>
      </c>
    </row>
    <row r="9375" spans="2:7" x14ac:dyDescent="0.2">
      <c r="B9375" t="s">
        <v>3532</v>
      </c>
      <c r="C9375" t="str">
        <f>VLOOKUP(B9375,customer!A:B,2,FALSE)</f>
        <v>Kliment Sealy</v>
      </c>
      <c r="D9375" t="s">
        <v>3927</v>
      </c>
      <c r="E9375" t="s">
        <v>3937</v>
      </c>
      <c r="F9375" s="9">
        <v>44936</v>
      </c>
      <c r="G9375" s="11">
        <v>27</v>
      </c>
    </row>
    <row r="9376" spans="2:7" x14ac:dyDescent="0.2">
      <c r="B9376" t="s">
        <v>3532</v>
      </c>
      <c r="C9376" t="str">
        <f>VLOOKUP(B9376,customer!A:B,2,FALSE)</f>
        <v>Kliment Sealy</v>
      </c>
      <c r="D9376" t="s">
        <v>3927</v>
      </c>
      <c r="E9376" t="s">
        <v>3937</v>
      </c>
      <c r="F9376" s="9">
        <v>44961</v>
      </c>
      <c r="G9376" s="11">
        <v>27</v>
      </c>
    </row>
    <row r="9377" spans="2:7" x14ac:dyDescent="0.2">
      <c r="B9377" t="s">
        <v>3532</v>
      </c>
      <c r="C9377" t="str">
        <f>VLOOKUP(B9377,customer!A:B,2,FALSE)</f>
        <v>Kliment Sealy</v>
      </c>
      <c r="D9377" t="s">
        <v>3927</v>
      </c>
      <c r="E9377" t="s">
        <v>3937</v>
      </c>
      <c r="F9377" s="9">
        <v>44988</v>
      </c>
      <c r="G9377" s="11">
        <v>27</v>
      </c>
    </row>
    <row r="9378" spans="2:7" x14ac:dyDescent="0.2">
      <c r="B9378" t="s">
        <v>3532</v>
      </c>
      <c r="C9378" t="str">
        <f>VLOOKUP(B9378,customer!A:B,2,FALSE)</f>
        <v>Kliment Sealy</v>
      </c>
      <c r="D9378" t="s">
        <v>3927</v>
      </c>
      <c r="E9378" t="s">
        <v>3937</v>
      </c>
      <c r="F9378" s="9">
        <v>45019</v>
      </c>
      <c r="G9378" s="11">
        <v>27</v>
      </c>
    </row>
    <row r="9379" spans="2:7" x14ac:dyDescent="0.2">
      <c r="B9379" t="s">
        <v>3532</v>
      </c>
      <c r="C9379" t="str">
        <f>VLOOKUP(B9379,customer!A:B,2,FALSE)</f>
        <v>Kliment Sealy</v>
      </c>
      <c r="D9379" t="s">
        <v>3927</v>
      </c>
      <c r="E9379" t="s">
        <v>3937</v>
      </c>
      <c r="F9379" s="9">
        <v>45075</v>
      </c>
      <c r="G9379" s="11">
        <v>27</v>
      </c>
    </row>
    <row r="9380" spans="2:7" x14ac:dyDescent="0.2">
      <c r="B9380" t="s">
        <v>3532</v>
      </c>
      <c r="C9380" t="str">
        <f>VLOOKUP(B9380,customer!A:B,2,FALSE)</f>
        <v>Kliment Sealy</v>
      </c>
      <c r="D9380" t="s">
        <v>3927</v>
      </c>
      <c r="E9380" t="s">
        <v>3937</v>
      </c>
      <c r="F9380" s="9">
        <v>45080</v>
      </c>
      <c r="G9380" s="11">
        <v>27</v>
      </c>
    </row>
    <row r="9381" spans="2:7" x14ac:dyDescent="0.2">
      <c r="B9381" t="s">
        <v>3533</v>
      </c>
      <c r="C9381" t="str">
        <f>VLOOKUP(B9381,customer!A:B,2,FALSE)</f>
        <v>Lolly Bleiman</v>
      </c>
      <c r="D9381" t="s">
        <v>3922</v>
      </c>
      <c r="E9381" t="s">
        <v>3932</v>
      </c>
      <c r="F9381" s="9">
        <v>44750</v>
      </c>
      <c r="G9381" s="11">
        <v>62</v>
      </c>
    </row>
    <row r="9382" spans="2:7" x14ac:dyDescent="0.2">
      <c r="B9382" t="s">
        <v>3533</v>
      </c>
      <c r="C9382" t="str">
        <f>VLOOKUP(B9382,customer!A:B,2,FALSE)</f>
        <v>Lolly Bleiman</v>
      </c>
      <c r="D9382" t="s">
        <v>3922</v>
      </c>
      <c r="E9382" t="s">
        <v>3932</v>
      </c>
      <c r="F9382" s="9">
        <v>44822</v>
      </c>
      <c r="G9382" s="11">
        <v>62</v>
      </c>
    </row>
    <row r="9383" spans="2:7" x14ac:dyDescent="0.2">
      <c r="B9383" t="s">
        <v>3533</v>
      </c>
      <c r="C9383" t="str">
        <f>VLOOKUP(B9383,customer!A:B,2,FALSE)</f>
        <v>Lolly Bleiman</v>
      </c>
      <c r="D9383" t="s">
        <v>3922</v>
      </c>
      <c r="E9383" t="s">
        <v>3932</v>
      </c>
      <c r="F9383" s="9">
        <v>44852</v>
      </c>
      <c r="G9383" s="11">
        <v>62</v>
      </c>
    </row>
    <row r="9384" spans="2:7" x14ac:dyDescent="0.2">
      <c r="B9384" t="s">
        <v>3533</v>
      </c>
      <c r="C9384" t="str">
        <f>VLOOKUP(B9384,customer!A:B,2,FALSE)</f>
        <v>Lolly Bleiman</v>
      </c>
      <c r="D9384" t="s">
        <v>3922</v>
      </c>
      <c r="E9384" t="s">
        <v>3932</v>
      </c>
      <c r="F9384" s="9">
        <v>44873</v>
      </c>
      <c r="G9384" s="11">
        <v>62</v>
      </c>
    </row>
    <row r="9385" spans="2:7" x14ac:dyDescent="0.2">
      <c r="B9385" t="s">
        <v>3533</v>
      </c>
      <c r="C9385" t="str">
        <f>VLOOKUP(B9385,customer!A:B,2,FALSE)</f>
        <v>Lolly Bleiman</v>
      </c>
      <c r="D9385" t="s">
        <v>3922</v>
      </c>
      <c r="E9385" t="s">
        <v>3932</v>
      </c>
      <c r="F9385" s="9">
        <v>44908</v>
      </c>
      <c r="G9385" s="11">
        <v>62</v>
      </c>
    </row>
    <row r="9386" spans="2:7" x14ac:dyDescent="0.2">
      <c r="B9386" t="s">
        <v>3533</v>
      </c>
      <c r="C9386" t="str">
        <f>VLOOKUP(B9386,customer!A:B,2,FALSE)</f>
        <v>Lolly Bleiman</v>
      </c>
      <c r="D9386" t="s">
        <v>3922</v>
      </c>
      <c r="E9386" t="s">
        <v>3932</v>
      </c>
      <c r="F9386" s="9">
        <v>44942</v>
      </c>
      <c r="G9386" s="11">
        <v>62</v>
      </c>
    </row>
    <row r="9387" spans="2:7" x14ac:dyDescent="0.2">
      <c r="B9387" t="s">
        <v>3533</v>
      </c>
      <c r="C9387" t="str">
        <f>VLOOKUP(B9387,customer!A:B,2,FALSE)</f>
        <v>Lolly Bleiman</v>
      </c>
      <c r="D9387" t="s">
        <v>3922</v>
      </c>
      <c r="E9387" t="s">
        <v>3932</v>
      </c>
      <c r="F9387" s="9">
        <v>44967</v>
      </c>
      <c r="G9387" s="11">
        <v>62</v>
      </c>
    </row>
    <row r="9388" spans="2:7" x14ac:dyDescent="0.2">
      <c r="B9388" t="s">
        <v>3533</v>
      </c>
      <c r="C9388" t="str">
        <f>VLOOKUP(B9388,customer!A:B,2,FALSE)</f>
        <v>Lolly Bleiman</v>
      </c>
      <c r="D9388" t="s">
        <v>3922</v>
      </c>
      <c r="E9388" t="s">
        <v>3932</v>
      </c>
      <c r="F9388" s="9">
        <v>45064</v>
      </c>
      <c r="G9388" s="11">
        <v>62</v>
      </c>
    </row>
    <row r="9389" spans="2:7" x14ac:dyDescent="0.2">
      <c r="B9389" t="s">
        <v>3533</v>
      </c>
      <c r="C9389" t="str">
        <f>VLOOKUP(B9389,customer!A:B,2,FALSE)</f>
        <v>Lolly Bleiman</v>
      </c>
      <c r="D9389" t="s">
        <v>3926</v>
      </c>
      <c r="E9389" t="s">
        <v>3936</v>
      </c>
      <c r="F9389" s="9">
        <v>44839</v>
      </c>
      <c r="G9389" s="11">
        <v>25</v>
      </c>
    </row>
    <row r="9390" spans="2:7" x14ac:dyDescent="0.2">
      <c r="B9390" t="s">
        <v>3533</v>
      </c>
      <c r="C9390" t="str">
        <f>VLOOKUP(B9390,customer!A:B,2,FALSE)</f>
        <v>Lolly Bleiman</v>
      </c>
      <c r="D9390" t="s">
        <v>3926</v>
      </c>
      <c r="E9390" t="s">
        <v>3936</v>
      </c>
      <c r="F9390" s="9">
        <v>44874</v>
      </c>
      <c r="G9390" s="11">
        <v>25</v>
      </c>
    </row>
    <row r="9391" spans="2:7" x14ac:dyDescent="0.2">
      <c r="B9391" t="s">
        <v>3533</v>
      </c>
      <c r="C9391" t="str">
        <f>VLOOKUP(B9391,customer!A:B,2,FALSE)</f>
        <v>Lolly Bleiman</v>
      </c>
      <c r="D9391" t="s">
        <v>3926</v>
      </c>
      <c r="E9391" t="s">
        <v>3936</v>
      </c>
      <c r="F9391" s="9">
        <v>44915</v>
      </c>
      <c r="G9391" s="11">
        <v>25</v>
      </c>
    </row>
    <row r="9392" spans="2:7" x14ac:dyDescent="0.2">
      <c r="B9392" t="s">
        <v>3533</v>
      </c>
      <c r="C9392" t="str">
        <f>VLOOKUP(B9392,customer!A:B,2,FALSE)</f>
        <v>Lolly Bleiman</v>
      </c>
      <c r="D9392" t="s">
        <v>3926</v>
      </c>
      <c r="E9392" t="s">
        <v>3936</v>
      </c>
      <c r="F9392" s="9">
        <v>44932</v>
      </c>
      <c r="G9392" s="11">
        <v>25</v>
      </c>
    </row>
    <row r="9393" spans="2:7" x14ac:dyDescent="0.2">
      <c r="B9393" t="s">
        <v>3533</v>
      </c>
      <c r="C9393" t="str">
        <f>VLOOKUP(B9393,customer!A:B,2,FALSE)</f>
        <v>Lolly Bleiman</v>
      </c>
      <c r="D9393" t="s">
        <v>3926</v>
      </c>
      <c r="E9393" t="s">
        <v>3936</v>
      </c>
      <c r="F9393" s="9">
        <v>44966</v>
      </c>
      <c r="G9393" s="11">
        <v>25</v>
      </c>
    </row>
    <row r="9394" spans="2:7" x14ac:dyDescent="0.2">
      <c r="B9394" t="s">
        <v>3533</v>
      </c>
      <c r="C9394" t="str">
        <f>VLOOKUP(B9394,customer!A:B,2,FALSE)</f>
        <v>Lolly Bleiman</v>
      </c>
      <c r="D9394" t="s">
        <v>3926</v>
      </c>
      <c r="E9394" t="s">
        <v>3936</v>
      </c>
      <c r="F9394" s="9">
        <v>44990</v>
      </c>
      <c r="G9394" s="11">
        <v>25</v>
      </c>
    </row>
    <row r="9395" spans="2:7" x14ac:dyDescent="0.2">
      <c r="B9395" t="s">
        <v>3533</v>
      </c>
      <c r="C9395" t="str">
        <f>VLOOKUP(B9395,customer!A:B,2,FALSE)</f>
        <v>Lolly Bleiman</v>
      </c>
      <c r="D9395" t="s">
        <v>3926</v>
      </c>
      <c r="E9395" t="s">
        <v>3936</v>
      </c>
      <c r="F9395" s="9">
        <v>45031</v>
      </c>
      <c r="G9395" s="11">
        <v>25</v>
      </c>
    </row>
    <row r="9396" spans="2:7" x14ac:dyDescent="0.2">
      <c r="B9396" t="s">
        <v>3533</v>
      </c>
      <c r="C9396" t="str">
        <f>VLOOKUP(B9396,customer!A:B,2,FALSE)</f>
        <v>Lolly Bleiman</v>
      </c>
      <c r="D9396" t="s">
        <v>3926</v>
      </c>
      <c r="E9396" t="s">
        <v>3936</v>
      </c>
      <c r="F9396" s="9">
        <v>45054</v>
      </c>
      <c r="G9396" s="11">
        <v>25</v>
      </c>
    </row>
    <row r="9397" spans="2:7" x14ac:dyDescent="0.2">
      <c r="B9397" t="s">
        <v>3534</v>
      </c>
      <c r="C9397" t="str">
        <f>VLOOKUP(B9397,customer!A:B,2,FALSE)</f>
        <v>Gennie Grady</v>
      </c>
      <c r="D9397" t="s">
        <v>3949</v>
      </c>
      <c r="E9397" t="s">
        <v>3942</v>
      </c>
      <c r="F9397" s="9">
        <v>44751</v>
      </c>
      <c r="G9397" s="11">
        <v>25</v>
      </c>
    </row>
    <row r="9398" spans="2:7" x14ac:dyDescent="0.2">
      <c r="B9398" t="s">
        <v>3534</v>
      </c>
      <c r="C9398" t="str">
        <f>VLOOKUP(B9398,customer!A:B,2,FALSE)</f>
        <v>Gennie Grady</v>
      </c>
      <c r="D9398" t="s">
        <v>3949</v>
      </c>
      <c r="E9398" t="s">
        <v>3942</v>
      </c>
      <c r="F9398" s="9">
        <v>44791</v>
      </c>
      <c r="G9398" s="11">
        <v>25</v>
      </c>
    </row>
    <row r="9399" spans="2:7" x14ac:dyDescent="0.2">
      <c r="B9399" t="s">
        <v>3534</v>
      </c>
      <c r="C9399" t="str">
        <f>VLOOKUP(B9399,customer!A:B,2,FALSE)</f>
        <v>Gennie Grady</v>
      </c>
      <c r="D9399" t="s">
        <v>3949</v>
      </c>
      <c r="E9399" t="s">
        <v>3942</v>
      </c>
      <c r="F9399" s="9">
        <v>44820</v>
      </c>
      <c r="G9399" s="11">
        <v>25</v>
      </c>
    </row>
    <row r="9400" spans="2:7" x14ac:dyDescent="0.2">
      <c r="B9400" t="s">
        <v>3534</v>
      </c>
      <c r="C9400" t="str">
        <f>VLOOKUP(B9400,customer!A:B,2,FALSE)</f>
        <v>Gennie Grady</v>
      </c>
      <c r="D9400" t="s">
        <v>3949</v>
      </c>
      <c r="E9400" t="s">
        <v>3942</v>
      </c>
      <c r="F9400" s="9">
        <v>44853</v>
      </c>
      <c r="G9400" s="11">
        <v>25</v>
      </c>
    </row>
    <row r="9401" spans="2:7" x14ac:dyDescent="0.2">
      <c r="B9401" t="s">
        <v>3534</v>
      </c>
      <c r="C9401" t="str">
        <f>VLOOKUP(B9401,customer!A:B,2,FALSE)</f>
        <v>Gennie Grady</v>
      </c>
      <c r="D9401" t="s">
        <v>3949</v>
      </c>
      <c r="E9401" t="s">
        <v>3942</v>
      </c>
      <c r="F9401" s="9">
        <v>44888</v>
      </c>
      <c r="G9401" s="11">
        <v>25</v>
      </c>
    </row>
    <row r="9402" spans="2:7" x14ac:dyDescent="0.2">
      <c r="B9402" t="s">
        <v>3534</v>
      </c>
      <c r="C9402" t="str">
        <f>VLOOKUP(B9402,customer!A:B,2,FALSE)</f>
        <v>Gennie Grady</v>
      </c>
      <c r="D9402" t="s">
        <v>3949</v>
      </c>
      <c r="E9402" t="s">
        <v>3942</v>
      </c>
      <c r="F9402" s="9">
        <v>44912</v>
      </c>
      <c r="G9402" s="11">
        <v>25</v>
      </c>
    </row>
    <row r="9403" spans="2:7" x14ac:dyDescent="0.2">
      <c r="B9403" t="s">
        <v>3534</v>
      </c>
      <c r="C9403" t="str">
        <f>VLOOKUP(B9403,customer!A:B,2,FALSE)</f>
        <v>Gennie Grady</v>
      </c>
      <c r="D9403" t="s">
        <v>3949</v>
      </c>
      <c r="E9403" t="s">
        <v>3942</v>
      </c>
      <c r="F9403" s="9">
        <v>44947</v>
      </c>
      <c r="G9403" s="11">
        <v>25</v>
      </c>
    </row>
    <row r="9404" spans="2:7" x14ac:dyDescent="0.2">
      <c r="B9404" t="s">
        <v>3534</v>
      </c>
      <c r="C9404" t="str">
        <f>VLOOKUP(B9404,customer!A:B,2,FALSE)</f>
        <v>Gennie Grady</v>
      </c>
      <c r="D9404" t="s">
        <v>3949</v>
      </c>
      <c r="E9404" t="s">
        <v>3942</v>
      </c>
      <c r="F9404" s="9">
        <v>44971</v>
      </c>
      <c r="G9404" s="11">
        <v>25</v>
      </c>
    </row>
    <row r="9405" spans="2:7" x14ac:dyDescent="0.2">
      <c r="B9405" t="s">
        <v>3534</v>
      </c>
      <c r="C9405" t="str">
        <f>VLOOKUP(B9405,customer!A:B,2,FALSE)</f>
        <v>Gennie Grady</v>
      </c>
      <c r="D9405" t="s">
        <v>3949</v>
      </c>
      <c r="E9405" t="s">
        <v>3942</v>
      </c>
      <c r="F9405" s="9">
        <v>44998</v>
      </c>
      <c r="G9405" s="11">
        <v>25</v>
      </c>
    </row>
    <row r="9406" spans="2:7" x14ac:dyDescent="0.2">
      <c r="B9406" t="s">
        <v>3534</v>
      </c>
      <c r="C9406" t="str">
        <f>VLOOKUP(B9406,customer!A:B,2,FALSE)</f>
        <v>Gennie Grady</v>
      </c>
      <c r="D9406" t="s">
        <v>3949</v>
      </c>
      <c r="E9406" t="s">
        <v>3942</v>
      </c>
      <c r="F9406" s="9">
        <v>45065</v>
      </c>
      <c r="G9406" s="11">
        <v>25</v>
      </c>
    </row>
    <row r="9407" spans="2:7" x14ac:dyDescent="0.2">
      <c r="B9407" t="s">
        <v>3534</v>
      </c>
      <c r="C9407" t="str">
        <f>VLOOKUP(B9407,customer!A:B,2,FALSE)</f>
        <v>Gennie Grady</v>
      </c>
      <c r="D9407" t="s">
        <v>3920</v>
      </c>
      <c r="E9407" t="s">
        <v>3930</v>
      </c>
      <c r="F9407" s="9">
        <v>44927</v>
      </c>
      <c r="G9407" s="11">
        <v>10</v>
      </c>
    </row>
    <row r="9408" spans="2:7" x14ac:dyDescent="0.2">
      <c r="B9408" t="s">
        <v>3534</v>
      </c>
      <c r="C9408" t="str">
        <f>VLOOKUP(B9408,customer!A:B,2,FALSE)</f>
        <v>Gennie Grady</v>
      </c>
      <c r="D9408" t="s">
        <v>3920</v>
      </c>
      <c r="E9408" t="s">
        <v>3930</v>
      </c>
      <c r="F9408" s="9">
        <v>44963</v>
      </c>
      <c r="G9408" s="11">
        <v>10</v>
      </c>
    </row>
    <row r="9409" spans="2:7" x14ac:dyDescent="0.2">
      <c r="B9409" t="s">
        <v>3534</v>
      </c>
      <c r="C9409" t="str">
        <f>VLOOKUP(B9409,customer!A:B,2,FALSE)</f>
        <v>Gennie Grady</v>
      </c>
      <c r="D9409" t="s">
        <v>3920</v>
      </c>
      <c r="E9409" t="s">
        <v>3930</v>
      </c>
      <c r="F9409" s="9">
        <v>44989</v>
      </c>
      <c r="G9409" s="11">
        <v>10</v>
      </c>
    </row>
    <row r="9410" spans="2:7" x14ac:dyDescent="0.2">
      <c r="B9410" t="s">
        <v>3534</v>
      </c>
      <c r="C9410" t="str">
        <f>VLOOKUP(B9410,customer!A:B,2,FALSE)</f>
        <v>Gennie Grady</v>
      </c>
      <c r="D9410" t="s">
        <v>3920</v>
      </c>
      <c r="E9410" t="s">
        <v>3930</v>
      </c>
      <c r="F9410" s="9">
        <v>45024</v>
      </c>
      <c r="G9410" s="11">
        <v>10</v>
      </c>
    </row>
    <row r="9411" spans="2:7" x14ac:dyDescent="0.2">
      <c r="B9411" t="s">
        <v>3534</v>
      </c>
      <c r="C9411" t="str">
        <f>VLOOKUP(B9411,customer!A:B,2,FALSE)</f>
        <v>Gennie Grady</v>
      </c>
      <c r="D9411" t="s">
        <v>3920</v>
      </c>
      <c r="E9411" t="s">
        <v>3930</v>
      </c>
      <c r="F9411" s="9">
        <v>45051</v>
      </c>
      <c r="G9411" s="11">
        <v>10</v>
      </c>
    </row>
    <row r="9412" spans="2:7" x14ac:dyDescent="0.2">
      <c r="B9412" t="s">
        <v>3535</v>
      </c>
      <c r="C9412" t="str">
        <f>VLOOKUP(B9412,customer!A:B,2,FALSE)</f>
        <v>Sallie Hallgath</v>
      </c>
      <c r="D9412" t="s">
        <v>3922</v>
      </c>
      <c r="E9412" t="s">
        <v>3932</v>
      </c>
      <c r="F9412" s="9">
        <v>44834</v>
      </c>
      <c r="G9412" s="11">
        <v>62</v>
      </c>
    </row>
    <row r="9413" spans="2:7" x14ac:dyDescent="0.2">
      <c r="B9413" t="s">
        <v>3535</v>
      </c>
      <c r="C9413" t="str">
        <f>VLOOKUP(B9413,customer!A:B,2,FALSE)</f>
        <v>Sallie Hallgath</v>
      </c>
      <c r="D9413" t="s">
        <v>3922</v>
      </c>
      <c r="E9413" t="s">
        <v>3932</v>
      </c>
      <c r="F9413" s="9">
        <v>44879</v>
      </c>
      <c r="G9413" s="11">
        <v>62</v>
      </c>
    </row>
    <row r="9414" spans="2:7" x14ac:dyDescent="0.2">
      <c r="B9414" t="s">
        <v>3535</v>
      </c>
      <c r="C9414" t="str">
        <f>VLOOKUP(B9414,customer!A:B,2,FALSE)</f>
        <v>Sallie Hallgath</v>
      </c>
      <c r="D9414" t="s">
        <v>3922</v>
      </c>
      <c r="E9414" t="s">
        <v>3932</v>
      </c>
      <c r="F9414" s="9">
        <v>44901</v>
      </c>
      <c r="G9414" s="11">
        <v>62</v>
      </c>
    </row>
    <row r="9415" spans="2:7" x14ac:dyDescent="0.2">
      <c r="B9415" t="s">
        <v>3535</v>
      </c>
      <c r="C9415" t="str">
        <f>VLOOKUP(B9415,customer!A:B,2,FALSE)</f>
        <v>Sallie Hallgath</v>
      </c>
      <c r="D9415" t="s">
        <v>3922</v>
      </c>
      <c r="E9415" t="s">
        <v>3932</v>
      </c>
      <c r="F9415" s="9">
        <v>44936</v>
      </c>
      <c r="G9415" s="11">
        <v>62</v>
      </c>
    </row>
    <row r="9416" spans="2:7" x14ac:dyDescent="0.2">
      <c r="B9416" t="s">
        <v>3535</v>
      </c>
      <c r="C9416" t="str">
        <f>VLOOKUP(B9416,customer!A:B,2,FALSE)</f>
        <v>Sallie Hallgath</v>
      </c>
      <c r="D9416" t="s">
        <v>3922</v>
      </c>
      <c r="E9416" t="s">
        <v>3932</v>
      </c>
      <c r="F9416" s="9">
        <v>44963</v>
      </c>
      <c r="G9416" s="11">
        <v>62</v>
      </c>
    </row>
    <row r="9417" spans="2:7" x14ac:dyDescent="0.2">
      <c r="B9417" t="s">
        <v>3535</v>
      </c>
      <c r="C9417" t="str">
        <f>VLOOKUP(B9417,customer!A:B,2,FALSE)</f>
        <v>Sallie Hallgath</v>
      </c>
      <c r="D9417" t="s">
        <v>3922</v>
      </c>
      <c r="E9417" t="s">
        <v>3932</v>
      </c>
      <c r="F9417" s="9">
        <v>44999</v>
      </c>
      <c r="G9417" s="11">
        <v>62</v>
      </c>
    </row>
    <row r="9418" spans="2:7" x14ac:dyDescent="0.2">
      <c r="B9418" t="s">
        <v>3535</v>
      </c>
      <c r="C9418" t="str">
        <f>VLOOKUP(B9418,customer!A:B,2,FALSE)</f>
        <v>Sallie Hallgath</v>
      </c>
      <c r="D9418" t="s">
        <v>3922</v>
      </c>
      <c r="E9418" t="s">
        <v>3932</v>
      </c>
      <c r="F9418" s="9">
        <v>45027</v>
      </c>
      <c r="G9418" s="11">
        <v>62</v>
      </c>
    </row>
    <row r="9419" spans="2:7" x14ac:dyDescent="0.2">
      <c r="B9419" t="s">
        <v>3535</v>
      </c>
      <c r="C9419" t="str">
        <f>VLOOKUP(B9419,customer!A:B,2,FALSE)</f>
        <v>Sallie Hallgath</v>
      </c>
      <c r="D9419" t="s">
        <v>3922</v>
      </c>
      <c r="E9419" t="s">
        <v>3932</v>
      </c>
      <c r="F9419" s="9">
        <v>45047</v>
      </c>
      <c r="G9419" s="11">
        <v>62</v>
      </c>
    </row>
    <row r="9420" spans="2:7" x14ac:dyDescent="0.2">
      <c r="B9420" t="s">
        <v>3535</v>
      </c>
      <c r="C9420" t="str">
        <f>VLOOKUP(B9420,customer!A:B,2,FALSE)</f>
        <v>Sallie Hallgath</v>
      </c>
      <c r="D9420" t="s">
        <v>3947</v>
      </c>
      <c r="E9420" t="s">
        <v>3940</v>
      </c>
      <c r="F9420" s="9">
        <v>44909</v>
      </c>
      <c r="G9420" s="11">
        <v>62</v>
      </c>
    </row>
    <row r="9421" spans="2:7" x14ac:dyDescent="0.2">
      <c r="B9421" t="s">
        <v>3535</v>
      </c>
      <c r="C9421" t="str">
        <f>VLOOKUP(B9421,customer!A:B,2,FALSE)</f>
        <v>Sallie Hallgath</v>
      </c>
      <c r="D9421" t="s">
        <v>3947</v>
      </c>
      <c r="E9421" t="s">
        <v>3940</v>
      </c>
      <c r="F9421" s="9">
        <v>44946</v>
      </c>
      <c r="G9421" s="11">
        <v>62</v>
      </c>
    </row>
    <row r="9422" spans="2:7" x14ac:dyDescent="0.2">
      <c r="B9422" t="s">
        <v>3535</v>
      </c>
      <c r="C9422" t="str">
        <f>VLOOKUP(B9422,customer!A:B,2,FALSE)</f>
        <v>Sallie Hallgath</v>
      </c>
      <c r="D9422" t="s">
        <v>3947</v>
      </c>
      <c r="E9422" t="s">
        <v>3940</v>
      </c>
      <c r="F9422" s="9">
        <v>44972</v>
      </c>
      <c r="G9422" s="11">
        <v>62</v>
      </c>
    </row>
    <row r="9423" spans="2:7" x14ac:dyDescent="0.2">
      <c r="B9423" t="s">
        <v>3535</v>
      </c>
      <c r="C9423" t="str">
        <f>VLOOKUP(B9423,customer!A:B,2,FALSE)</f>
        <v>Sallie Hallgath</v>
      </c>
      <c r="D9423" t="s">
        <v>3947</v>
      </c>
      <c r="E9423" t="s">
        <v>3940</v>
      </c>
      <c r="F9423" s="9">
        <v>45006</v>
      </c>
      <c r="G9423" s="11">
        <v>62</v>
      </c>
    </row>
    <row r="9424" spans="2:7" x14ac:dyDescent="0.2">
      <c r="B9424" t="s">
        <v>3535</v>
      </c>
      <c r="C9424" t="str">
        <f>VLOOKUP(B9424,customer!A:B,2,FALSE)</f>
        <v>Sallie Hallgath</v>
      </c>
      <c r="D9424" t="s">
        <v>3947</v>
      </c>
      <c r="E9424" t="s">
        <v>3940</v>
      </c>
      <c r="F9424" s="9">
        <v>45042</v>
      </c>
      <c r="G9424" s="11">
        <v>62</v>
      </c>
    </row>
    <row r="9425" spans="2:7" x14ac:dyDescent="0.2">
      <c r="B9425" t="s">
        <v>3535</v>
      </c>
      <c r="C9425" t="str">
        <f>VLOOKUP(B9425,customer!A:B,2,FALSE)</f>
        <v>Sallie Hallgath</v>
      </c>
      <c r="D9425" t="s">
        <v>3947</v>
      </c>
      <c r="E9425" t="s">
        <v>3940</v>
      </c>
      <c r="F9425" s="9">
        <v>45074</v>
      </c>
      <c r="G9425" s="11">
        <v>62</v>
      </c>
    </row>
    <row r="9426" spans="2:7" x14ac:dyDescent="0.2">
      <c r="B9426" t="s">
        <v>3536</v>
      </c>
      <c r="C9426" t="str">
        <f>VLOOKUP(B9426,customer!A:B,2,FALSE)</f>
        <v>Ethelin Mark</v>
      </c>
      <c r="D9426" t="s">
        <v>3951</v>
      </c>
      <c r="E9426" t="s">
        <v>3944</v>
      </c>
      <c r="F9426" s="9">
        <v>44586</v>
      </c>
      <c r="G9426" s="11">
        <v>14</v>
      </c>
    </row>
    <row r="9427" spans="2:7" x14ac:dyDescent="0.2">
      <c r="B9427" t="s">
        <v>3536</v>
      </c>
      <c r="C9427" t="str">
        <f>VLOOKUP(B9427,customer!A:B,2,FALSE)</f>
        <v>Ethelin Mark</v>
      </c>
      <c r="D9427" t="s">
        <v>3951</v>
      </c>
      <c r="E9427" t="s">
        <v>3944</v>
      </c>
      <c r="F9427" s="9">
        <v>44620</v>
      </c>
      <c r="G9427" s="11">
        <v>14</v>
      </c>
    </row>
    <row r="9428" spans="2:7" x14ac:dyDescent="0.2">
      <c r="B9428" t="s">
        <v>3536</v>
      </c>
      <c r="C9428" t="str">
        <f>VLOOKUP(B9428,customer!A:B,2,FALSE)</f>
        <v>Ethelin Mark</v>
      </c>
      <c r="D9428" t="s">
        <v>3951</v>
      </c>
      <c r="E9428" t="s">
        <v>3944</v>
      </c>
      <c r="F9428" s="9">
        <v>44622</v>
      </c>
      <c r="G9428" s="11">
        <v>14</v>
      </c>
    </row>
    <row r="9429" spans="2:7" x14ac:dyDescent="0.2">
      <c r="B9429" t="s">
        <v>3536</v>
      </c>
      <c r="C9429" t="str">
        <f>VLOOKUP(B9429,customer!A:B,2,FALSE)</f>
        <v>Ethelin Mark</v>
      </c>
      <c r="D9429" t="s">
        <v>3951</v>
      </c>
      <c r="E9429" t="s">
        <v>3944</v>
      </c>
      <c r="F9429" s="9">
        <v>44709</v>
      </c>
      <c r="G9429" s="11">
        <v>14</v>
      </c>
    </row>
    <row r="9430" spans="2:7" x14ac:dyDescent="0.2">
      <c r="B9430" t="s">
        <v>3536</v>
      </c>
      <c r="C9430" t="str">
        <f>VLOOKUP(B9430,customer!A:B,2,FALSE)</f>
        <v>Ethelin Mark</v>
      </c>
      <c r="D9430" t="s">
        <v>3951</v>
      </c>
      <c r="E9430" t="s">
        <v>3944</v>
      </c>
      <c r="F9430" s="9">
        <v>44742</v>
      </c>
      <c r="G9430" s="11">
        <v>14</v>
      </c>
    </row>
    <row r="9431" spans="2:7" x14ac:dyDescent="0.2">
      <c r="B9431" t="s">
        <v>3536</v>
      </c>
      <c r="C9431" t="str">
        <f>VLOOKUP(B9431,customer!A:B,2,FALSE)</f>
        <v>Ethelin Mark</v>
      </c>
      <c r="D9431" t="s">
        <v>3951</v>
      </c>
      <c r="E9431" t="s">
        <v>3944</v>
      </c>
      <c r="F9431" s="9">
        <v>44749</v>
      </c>
      <c r="G9431" s="11">
        <v>14</v>
      </c>
    </row>
    <row r="9432" spans="2:7" x14ac:dyDescent="0.2">
      <c r="B9432" t="s">
        <v>3536</v>
      </c>
      <c r="C9432" t="str">
        <f>VLOOKUP(B9432,customer!A:B,2,FALSE)</f>
        <v>Ethelin Mark</v>
      </c>
      <c r="D9432" t="s">
        <v>3951</v>
      </c>
      <c r="E9432" t="s">
        <v>3944</v>
      </c>
      <c r="F9432" s="9">
        <v>44799</v>
      </c>
      <c r="G9432" s="11">
        <v>14</v>
      </c>
    </row>
    <row r="9433" spans="2:7" x14ac:dyDescent="0.2">
      <c r="B9433" t="s">
        <v>3536</v>
      </c>
      <c r="C9433" t="str">
        <f>VLOOKUP(B9433,customer!A:B,2,FALSE)</f>
        <v>Ethelin Mark</v>
      </c>
      <c r="D9433" t="s">
        <v>3951</v>
      </c>
      <c r="E9433" t="s">
        <v>3944</v>
      </c>
      <c r="F9433" s="9">
        <v>44870</v>
      </c>
      <c r="G9433" s="11">
        <v>14</v>
      </c>
    </row>
    <row r="9434" spans="2:7" x14ac:dyDescent="0.2">
      <c r="B9434" t="s">
        <v>3536</v>
      </c>
      <c r="C9434" t="str">
        <f>VLOOKUP(B9434,customer!A:B,2,FALSE)</f>
        <v>Ethelin Mark</v>
      </c>
      <c r="D9434" t="s">
        <v>3951</v>
      </c>
      <c r="E9434" t="s">
        <v>3944</v>
      </c>
      <c r="F9434" s="9">
        <v>44925</v>
      </c>
      <c r="G9434" s="11">
        <v>14</v>
      </c>
    </row>
    <row r="9435" spans="2:7" x14ac:dyDescent="0.2">
      <c r="B9435" t="s">
        <v>3536</v>
      </c>
      <c r="C9435" t="str">
        <f>VLOOKUP(B9435,customer!A:B,2,FALSE)</f>
        <v>Ethelin Mark</v>
      </c>
      <c r="D9435" t="s">
        <v>3951</v>
      </c>
      <c r="E9435" t="s">
        <v>3944</v>
      </c>
      <c r="F9435" s="9">
        <v>45023</v>
      </c>
      <c r="G9435" s="11">
        <v>14</v>
      </c>
    </row>
    <row r="9436" spans="2:7" x14ac:dyDescent="0.2">
      <c r="B9436" t="s">
        <v>3536</v>
      </c>
      <c r="C9436" t="str">
        <f>VLOOKUP(B9436,customer!A:B,2,FALSE)</f>
        <v>Ethelin Mark</v>
      </c>
      <c r="D9436" t="s">
        <v>3951</v>
      </c>
      <c r="E9436" t="s">
        <v>3944</v>
      </c>
      <c r="F9436" s="9">
        <v>45054</v>
      </c>
      <c r="G9436" s="11">
        <v>14</v>
      </c>
    </row>
    <row r="9437" spans="2:7" x14ac:dyDescent="0.2">
      <c r="B9437" t="s">
        <v>3536</v>
      </c>
      <c r="C9437" t="str">
        <f>VLOOKUP(B9437,customer!A:B,2,FALSE)</f>
        <v>Ethelin Mark</v>
      </c>
      <c r="D9437" t="s">
        <v>3929</v>
      </c>
      <c r="E9437" t="s">
        <v>3939</v>
      </c>
      <c r="F9437" s="9">
        <v>44858</v>
      </c>
      <c r="G9437" s="11">
        <v>66</v>
      </c>
    </row>
    <row r="9438" spans="2:7" x14ac:dyDescent="0.2">
      <c r="B9438" t="s">
        <v>3536</v>
      </c>
      <c r="C9438" t="str">
        <f>VLOOKUP(B9438,customer!A:B,2,FALSE)</f>
        <v>Ethelin Mark</v>
      </c>
      <c r="D9438" t="s">
        <v>3929</v>
      </c>
      <c r="E9438" t="s">
        <v>3939</v>
      </c>
      <c r="F9438" s="9">
        <v>44894</v>
      </c>
      <c r="G9438" s="11">
        <v>66</v>
      </c>
    </row>
    <row r="9439" spans="2:7" x14ac:dyDescent="0.2">
      <c r="B9439" t="s">
        <v>3536</v>
      </c>
      <c r="C9439" t="str">
        <f>VLOOKUP(B9439,customer!A:B,2,FALSE)</f>
        <v>Ethelin Mark</v>
      </c>
      <c r="D9439" t="s">
        <v>3929</v>
      </c>
      <c r="E9439" t="s">
        <v>3939</v>
      </c>
      <c r="F9439" s="9">
        <v>44924</v>
      </c>
      <c r="G9439" s="11">
        <v>66</v>
      </c>
    </row>
    <row r="9440" spans="2:7" x14ac:dyDescent="0.2">
      <c r="B9440" t="s">
        <v>3536</v>
      </c>
      <c r="C9440" t="str">
        <f>VLOOKUP(B9440,customer!A:B,2,FALSE)</f>
        <v>Ethelin Mark</v>
      </c>
      <c r="D9440" t="s">
        <v>3929</v>
      </c>
      <c r="E9440" t="s">
        <v>3939</v>
      </c>
      <c r="F9440" s="9">
        <v>44929</v>
      </c>
      <c r="G9440" s="11">
        <v>66</v>
      </c>
    </row>
    <row r="9441" spans="2:7" x14ac:dyDescent="0.2">
      <c r="B9441" t="s">
        <v>3536</v>
      </c>
      <c r="C9441" t="str">
        <f>VLOOKUP(B9441,customer!A:B,2,FALSE)</f>
        <v>Ethelin Mark</v>
      </c>
      <c r="D9441" t="s">
        <v>3929</v>
      </c>
      <c r="E9441" t="s">
        <v>3939</v>
      </c>
      <c r="F9441" s="9">
        <v>44982</v>
      </c>
      <c r="G9441" s="11">
        <v>66</v>
      </c>
    </row>
    <row r="9442" spans="2:7" x14ac:dyDescent="0.2">
      <c r="B9442" t="s">
        <v>3536</v>
      </c>
      <c r="C9442" t="str">
        <f>VLOOKUP(B9442,customer!A:B,2,FALSE)</f>
        <v>Ethelin Mark</v>
      </c>
      <c r="D9442" t="s">
        <v>3929</v>
      </c>
      <c r="E9442" t="s">
        <v>3939</v>
      </c>
      <c r="F9442" s="9">
        <v>44990</v>
      </c>
      <c r="G9442" s="11">
        <v>66</v>
      </c>
    </row>
    <row r="9443" spans="2:7" x14ac:dyDescent="0.2">
      <c r="B9443" t="s">
        <v>3536</v>
      </c>
      <c r="C9443" t="str">
        <f>VLOOKUP(B9443,customer!A:B,2,FALSE)</f>
        <v>Ethelin Mark</v>
      </c>
      <c r="D9443" t="s">
        <v>3929</v>
      </c>
      <c r="E9443" t="s">
        <v>3939</v>
      </c>
      <c r="F9443" s="9">
        <v>45044</v>
      </c>
      <c r="G9443" s="11">
        <v>66</v>
      </c>
    </row>
    <row r="9444" spans="2:7" x14ac:dyDescent="0.2">
      <c r="B9444" t="s">
        <v>3536</v>
      </c>
      <c r="C9444" t="str">
        <f>VLOOKUP(B9444,customer!A:B,2,FALSE)</f>
        <v>Ethelin Mark</v>
      </c>
      <c r="D9444" t="s">
        <v>3929</v>
      </c>
      <c r="E9444" t="s">
        <v>3939</v>
      </c>
      <c r="F9444" s="9">
        <v>45077</v>
      </c>
      <c r="G9444" s="11">
        <v>66</v>
      </c>
    </row>
    <row r="9445" spans="2:7" x14ac:dyDescent="0.2">
      <c r="B9445" t="s">
        <v>3536</v>
      </c>
      <c r="C9445" t="str">
        <f>VLOOKUP(B9445,customer!A:B,2,FALSE)</f>
        <v>Ethelin Mark</v>
      </c>
      <c r="D9445" t="s">
        <v>3929</v>
      </c>
      <c r="E9445" t="s">
        <v>3939</v>
      </c>
      <c r="F9445" s="9">
        <v>45078</v>
      </c>
      <c r="G9445" s="11">
        <v>66</v>
      </c>
    </row>
    <row r="9446" spans="2:7" x14ac:dyDescent="0.2">
      <c r="B9446" t="s">
        <v>3537</v>
      </c>
      <c r="C9446" t="str">
        <f>VLOOKUP(B9446,customer!A:B,2,FALSE)</f>
        <v>Kial Mangon</v>
      </c>
      <c r="D9446" t="s">
        <v>3929</v>
      </c>
      <c r="E9446" t="s">
        <v>3939</v>
      </c>
      <c r="F9446" s="9">
        <v>44723</v>
      </c>
      <c r="G9446" s="11">
        <v>66</v>
      </c>
    </row>
    <row r="9447" spans="2:7" x14ac:dyDescent="0.2">
      <c r="B9447" t="s">
        <v>3537</v>
      </c>
      <c r="C9447" t="str">
        <f>VLOOKUP(B9447,customer!A:B,2,FALSE)</f>
        <v>Kial Mangon</v>
      </c>
      <c r="D9447" t="s">
        <v>3929</v>
      </c>
      <c r="E9447" t="s">
        <v>3939</v>
      </c>
      <c r="F9447" s="9">
        <v>44762</v>
      </c>
      <c r="G9447" s="11">
        <v>66</v>
      </c>
    </row>
    <row r="9448" spans="2:7" x14ac:dyDescent="0.2">
      <c r="B9448" t="s">
        <v>3537</v>
      </c>
      <c r="C9448" t="str">
        <f>VLOOKUP(B9448,customer!A:B,2,FALSE)</f>
        <v>Kial Mangon</v>
      </c>
      <c r="D9448" t="s">
        <v>3929</v>
      </c>
      <c r="E9448" t="s">
        <v>3939</v>
      </c>
      <c r="F9448" s="9">
        <v>44788</v>
      </c>
      <c r="G9448" s="11">
        <v>66</v>
      </c>
    </row>
    <row r="9449" spans="2:7" x14ac:dyDescent="0.2">
      <c r="B9449" t="s">
        <v>3537</v>
      </c>
      <c r="C9449" t="str">
        <f>VLOOKUP(B9449,customer!A:B,2,FALSE)</f>
        <v>Kial Mangon</v>
      </c>
      <c r="D9449" t="s">
        <v>3929</v>
      </c>
      <c r="E9449" t="s">
        <v>3939</v>
      </c>
      <c r="F9449" s="9">
        <v>44819</v>
      </c>
      <c r="G9449" s="11">
        <v>66</v>
      </c>
    </row>
    <row r="9450" spans="2:7" x14ac:dyDescent="0.2">
      <c r="B9450" t="s">
        <v>3537</v>
      </c>
      <c r="C9450" t="str">
        <f>VLOOKUP(B9450,customer!A:B,2,FALSE)</f>
        <v>Kial Mangon</v>
      </c>
      <c r="D9450" t="s">
        <v>3929</v>
      </c>
      <c r="E9450" t="s">
        <v>3939</v>
      </c>
      <c r="F9450" s="9">
        <v>44854</v>
      </c>
      <c r="G9450" s="11">
        <v>66</v>
      </c>
    </row>
    <row r="9451" spans="2:7" x14ac:dyDescent="0.2">
      <c r="B9451" t="s">
        <v>3537</v>
      </c>
      <c r="C9451" t="str">
        <f>VLOOKUP(B9451,customer!A:B,2,FALSE)</f>
        <v>Kial Mangon</v>
      </c>
      <c r="D9451" t="s">
        <v>3929</v>
      </c>
      <c r="E9451" t="s">
        <v>3939</v>
      </c>
      <c r="F9451" s="9">
        <v>44888</v>
      </c>
      <c r="G9451" s="11">
        <v>66</v>
      </c>
    </row>
    <row r="9452" spans="2:7" x14ac:dyDescent="0.2">
      <c r="B9452" t="s">
        <v>3537</v>
      </c>
      <c r="C9452" t="str">
        <f>VLOOKUP(B9452,customer!A:B,2,FALSE)</f>
        <v>Kial Mangon</v>
      </c>
      <c r="D9452" t="s">
        <v>3929</v>
      </c>
      <c r="E9452" t="s">
        <v>3939</v>
      </c>
      <c r="F9452" s="9">
        <v>44946</v>
      </c>
      <c r="G9452" s="11">
        <v>66</v>
      </c>
    </row>
    <row r="9453" spans="2:7" x14ac:dyDescent="0.2">
      <c r="B9453" t="s">
        <v>3537</v>
      </c>
      <c r="C9453" t="str">
        <f>VLOOKUP(B9453,customer!A:B,2,FALSE)</f>
        <v>Kial Mangon</v>
      </c>
      <c r="D9453" t="s">
        <v>3929</v>
      </c>
      <c r="E9453" t="s">
        <v>3939</v>
      </c>
      <c r="F9453" s="9">
        <v>44996</v>
      </c>
      <c r="G9453" s="11">
        <v>66</v>
      </c>
    </row>
    <row r="9454" spans="2:7" x14ac:dyDescent="0.2">
      <c r="B9454" t="s">
        <v>3537</v>
      </c>
      <c r="C9454" t="str">
        <f>VLOOKUP(B9454,customer!A:B,2,FALSE)</f>
        <v>Kial Mangon</v>
      </c>
      <c r="D9454" t="s">
        <v>3929</v>
      </c>
      <c r="E9454" t="s">
        <v>3939</v>
      </c>
      <c r="F9454" s="9">
        <v>45060</v>
      </c>
      <c r="G9454" s="11">
        <v>66</v>
      </c>
    </row>
    <row r="9455" spans="2:7" x14ac:dyDescent="0.2">
      <c r="B9455" t="s">
        <v>3537</v>
      </c>
      <c r="C9455" t="str">
        <f>VLOOKUP(B9455,customer!A:B,2,FALSE)</f>
        <v>Kial Mangon</v>
      </c>
      <c r="D9455" t="s">
        <v>3926</v>
      </c>
      <c r="E9455" t="s">
        <v>3936</v>
      </c>
      <c r="F9455" s="9">
        <v>44884</v>
      </c>
      <c r="G9455" s="11">
        <v>25</v>
      </c>
    </row>
    <row r="9456" spans="2:7" x14ac:dyDescent="0.2">
      <c r="B9456" t="s">
        <v>3537</v>
      </c>
      <c r="C9456" t="str">
        <f>VLOOKUP(B9456,customer!A:B,2,FALSE)</f>
        <v>Kial Mangon</v>
      </c>
      <c r="D9456" t="s">
        <v>3926</v>
      </c>
      <c r="E9456" t="s">
        <v>3936</v>
      </c>
      <c r="F9456" s="9">
        <v>44926</v>
      </c>
      <c r="G9456" s="11">
        <v>25</v>
      </c>
    </row>
    <row r="9457" spans="2:7" x14ac:dyDescent="0.2">
      <c r="B9457" t="s">
        <v>3537</v>
      </c>
      <c r="C9457" t="str">
        <f>VLOOKUP(B9457,customer!A:B,2,FALSE)</f>
        <v>Kial Mangon</v>
      </c>
      <c r="D9457" t="s">
        <v>3926</v>
      </c>
      <c r="E9457" t="s">
        <v>3936</v>
      </c>
      <c r="F9457" s="9">
        <v>44952</v>
      </c>
      <c r="G9457" s="11">
        <v>25</v>
      </c>
    </row>
    <row r="9458" spans="2:7" x14ac:dyDescent="0.2">
      <c r="B9458" t="s">
        <v>3537</v>
      </c>
      <c r="C9458" t="str">
        <f>VLOOKUP(B9458,customer!A:B,2,FALSE)</f>
        <v>Kial Mangon</v>
      </c>
      <c r="D9458" t="s">
        <v>3926</v>
      </c>
      <c r="E9458" t="s">
        <v>3936</v>
      </c>
      <c r="F9458" s="9">
        <v>44959</v>
      </c>
      <c r="G9458" s="11">
        <v>25</v>
      </c>
    </row>
    <row r="9459" spans="2:7" x14ac:dyDescent="0.2">
      <c r="B9459" t="s">
        <v>3537</v>
      </c>
      <c r="C9459" t="str">
        <f>VLOOKUP(B9459,customer!A:B,2,FALSE)</f>
        <v>Kial Mangon</v>
      </c>
      <c r="D9459" t="s">
        <v>3926</v>
      </c>
      <c r="E9459" t="s">
        <v>3936</v>
      </c>
      <c r="F9459" s="9">
        <v>45016</v>
      </c>
      <c r="G9459" s="11">
        <v>25</v>
      </c>
    </row>
    <row r="9460" spans="2:7" x14ac:dyDescent="0.2">
      <c r="B9460" t="s">
        <v>3537</v>
      </c>
      <c r="C9460" t="str">
        <f>VLOOKUP(B9460,customer!A:B,2,FALSE)</f>
        <v>Kial Mangon</v>
      </c>
      <c r="D9460" t="s">
        <v>3926</v>
      </c>
      <c r="E9460" t="s">
        <v>3936</v>
      </c>
      <c r="F9460" s="9">
        <v>45043</v>
      </c>
      <c r="G9460" s="11">
        <v>25</v>
      </c>
    </row>
    <row r="9461" spans="2:7" x14ac:dyDescent="0.2">
      <c r="B9461" t="s">
        <v>3537</v>
      </c>
      <c r="C9461" t="str">
        <f>VLOOKUP(B9461,customer!A:B,2,FALSE)</f>
        <v>Kial Mangon</v>
      </c>
      <c r="D9461" t="s">
        <v>3926</v>
      </c>
      <c r="E9461" t="s">
        <v>3936</v>
      </c>
      <c r="F9461" s="9">
        <v>45066</v>
      </c>
      <c r="G9461" s="11">
        <v>25</v>
      </c>
    </row>
    <row r="9462" spans="2:7" x14ac:dyDescent="0.2">
      <c r="B9462" t="s">
        <v>3537</v>
      </c>
      <c r="C9462" t="str">
        <f>VLOOKUP(B9462,customer!A:B,2,FALSE)</f>
        <v>Kial Mangon</v>
      </c>
      <c r="D9462" t="s">
        <v>3926</v>
      </c>
      <c r="E9462" t="s">
        <v>3936</v>
      </c>
      <c r="F9462" s="9">
        <v>45078</v>
      </c>
      <c r="G9462" s="11">
        <v>25</v>
      </c>
    </row>
    <row r="9463" spans="2:7" x14ac:dyDescent="0.2">
      <c r="B9463" t="s">
        <v>3538</v>
      </c>
      <c r="C9463" t="str">
        <f>VLOOKUP(B9463,customer!A:B,2,FALSE)</f>
        <v>Beulah Applegarth</v>
      </c>
      <c r="D9463" t="s">
        <v>3924</v>
      </c>
      <c r="E9463" t="s">
        <v>3934</v>
      </c>
      <c r="F9463" s="9">
        <v>44701</v>
      </c>
      <c r="G9463" s="11">
        <v>22</v>
      </c>
    </row>
    <row r="9464" spans="2:7" x14ac:dyDescent="0.2">
      <c r="B9464" t="s">
        <v>3538</v>
      </c>
      <c r="C9464" t="str">
        <f>VLOOKUP(B9464,customer!A:B,2,FALSE)</f>
        <v>Beulah Applegarth</v>
      </c>
      <c r="D9464" t="s">
        <v>3924</v>
      </c>
      <c r="E9464" t="s">
        <v>3934</v>
      </c>
      <c r="F9464" s="9">
        <v>44802</v>
      </c>
      <c r="G9464" s="11">
        <v>22</v>
      </c>
    </row>
    <row r="9465" spans="2:7" x14ac:dyDescent="0.2">
      <c r="B9465" t="s">
        <v>3538</v>
      </c>
      <c r="C9465" t="str">
        <f>VLOOKUP(B9465,customer!A:B,2,FALSE)</f>
        <v>Beulah Applegarth</v>
      </c>
      <c r="D9465" t="s">
        <v>3924</v>
      </c>
      <c r="E9465" t="s">
        <v>3934</v>
      </c>
      <c r="F9465" s="9">
        <v>44826</v>
      </c>
      <c r="G9465" s="11">
        <v>22</v>
      </c>
    </row>
    <row r="9466" spans="2:7" x14ac:dyDescent="0.2">
      <c r="B9466" t="s">
        <v>3538</v>
      </c>
      <c r="C9466" t="str">
        <f>VLOOKUP(B9466,customer!A:B,2,FALSE)</f>
        <v>Beulah Applegarth</v>
      </c>
      <c r="D9466" t="s">
        <v>3924</v>
      </c>
      <c r="E9466" t="s">
        <v>3934</v>
      </c>
      <c r="F9466" s="9">
        <v>44854</v>
      </c>
      <c r="G9466" s="11">
        <v>22</v>
      </c>
    </row>
    <row r="9467" spans="2:7" x14ac:dyDescent="0.2">
      <c r="B9467" t="s">
        <v>3538</v>
      </c>
      <c r="C9467" t="str">
        <f>VLOOKUP(B9467,customer!A:B,2,FALSE)</f>
        <v>Beulah Applegarth</v>
      </c>
      <c r="D9467" t="s">
        <v>3924</v>
      </c>
      <c r="E9467" t="s">
        <v>3934</v>
      </c>
      <c r="F9467" s="9">
        <v>44868</v>
      </c>
      <c r="G9467" s="11">
        <v>22</v>
      </c>
    </row>
    <row r="9468" spans="2:7" x14ac:dyDescent="0.2">
      <c r="B9468" t="s">
        <v>3538</v>
      </c>
      <c r="C9468" t="str">
        <f>VLOOKUP(B9468,customer!A:B,2,FALSE)</f>
        <v>Beulah Applegarth</v>
      </c>
      <c r="D9468" t="s">
        <v>3924</v>
      </c>
      <c r="E9468" t="s">
        <v>3934</v>
      </c>
      <c r="F9468" s="9">
        <v>44919</v>
      </c>
      <c r="G9468" s="11">
        <v>22</v>
      </c>
    </row>
    <row r="9469" spans="2:7" x14ac:dyDescent="0.2">
      <c r="B9469" t="s">
        <v>3538</v>
      </c>
      <c r="C9469" t="str">
        <f>VLOOKUP(B9469,customer!A:B,2,FALSE)</f>
        <v>Beulah Applegarth</v>
      </c>
      <c r="D9469" t="s">
        <v>3924</v>
      </c>
      <c r="E9469" t="s">
        <v>3934</v>
      </c>
      <c r="F9469" s="9">
        <v>44948</v>
      </c>
      <c r="G9469" s="11">
        <v>22</v>
      </c>
    </row>
    <row r="9470" spans="2:7" x14ac:dyDescent="0.2">
      <c r="B9470" t="s">
        <v>3538</v>
      </c>
      <c r="C9470" t="str">
        <f>VLOOKUP(B9470,customer!A:B,2,FALSE)</f>
        <v>Beulah Applegarth</v>
      </c>
      <c r="D9470" t="s">
        <v>3924</v>
      </c>
      <c r="E9470" t="s">
        <v>3934</v>
      </c>
      <c r="F9470" s="9">
        <v>44987</v>
      </c>
      <c r="G9470" s="11">
        <v>22</v>
      </c>
    </row>
    <row r="9471" spans="2:7" x14ac:dyDescent="0.2">
      <c r="B9471" t="s">
        <v>3538</v>
      </c>
      <c r="C9471" t="str">
        <f>VLOOKUP(B9471,customer!A:B,2,FALSE)</f>
        <v>Beulah Applegarth</v>
      </c>
      <c r="D9471" t="s">
        <v>3924</v>
      </c>
      <c r="E9471" t="s">
        <v>3934</v>
      </c>
      <c r="F9471" s="9">
        <v>45041</v>
      </c>
      <c r="G9471" s="11">
        <v>22</v>
      </c>
    </row>
    <row r="9472" spans="2:7" x14ac:dyDescent="0.2">
      <c r="B9472" t="s">
        <v>3538</v>
      </c>
      <c r="C9472" t="str">
        <f>VLOOKUP(B9472,customer!A:B,2,FALSE)</f>
        <v>Beulah Applegarth</v>
      </c>
      <c r="D9472" t="s">
        <v>3950</v>
      </c>
      <c r="E9472" t="s">
        <v>3943</v>
      </c>
      <c r="F9472" s="9">
        <v>44720</v>
      </c>
      <c r="G9472" s="11">
        <v>28</v>
      </c>
    </row>
    <row r="9473" spans="2:7" x14ac:dyDescent="0.2">
      <c r="B9473" t="s">
        <v>3538</v>
      </c>
      <c r="C9473" t="str">
        <f>VLOOKUP(B9473,customer!A:B,2,FALSE)</f>
        <v>Beulah Applegarth</v>
      </c>
      <c r="D9473" t="s">
        <v>3950</v>
      </c>
      <c r="E9473" t="s">
        <v>3943</v>
      </c>
      <c r="F9473" s="9">
        <v>44750</v>
      </c>
      <c r="G9473" s="11">
        <v>28</v>
      </c>
    </row>
    <row r="9474" spans="2:7" x14ac:dyDescent="0.2">
      <c r="B9474" t="s">
        <v>3538</v>
      </c>
      <c r="C9474" t="str">
        <f>VLOOKUP(B9474,customer!A:B,2,FALSE)</f>
        <v>Beulah Applegarth</v>
      </c>
      <c r="D9474" t="s">
        <v>3950</v>
      </c>
      <c r="E9474" t="s">
        <v>3943</v>
      </c>
      <c r="F9474" s="9">
        <v>44787</v>
      </c>
      <c r="G9474" s="11">
        <v>28</v>
      </c>
    </row>
    <row r="9475" spans="2:7" x14ac:dyDescent="0.2">
      <c r="B9475" t="s">
        <v>3538</v>
      </c>
      <c r="C9475" t="str">
        <f>VLOOKUP(B9475,customer!A:B,2,FALSE)</f>
        <v>Beulah Applegarth</v>
      </c>
      <c r="D9475" t="s">
        <v>3950</v>
      </c>
      <c r="E9475" t="s">
        <v>3943</v>
      </c>
      <c r="F9475" s="9">
        <v>44814</v>
      </c>
      <c r="G9475" s="11">
        <v>28</v>
      </c>
    </row>
    <row r="9476" spans="2:7" x14ac:dyDescent="0.2">
      <c r="B9476" t="s">
        <v>3538</v>
      </c>
      <c r="C9476" t="str">
        <f>VLOOKUP(B9476,customer!A:B,2,FALSE)</f>
        <v>Beulah Applegarth</v>
      </c>
      <c r="D9476" t="s">
        <v>3950</v>
      </c>
      <c r="E9476" t="s">
        <v>3943</v>
      </c>
      <c r="F9476" s="9">
        <v>44853</v>
      </c>
      <c r="G9476" s="11">
        <v>28</v>
      </c>
    </row>
    <row r="9477" spans="2:7" x14ac:dyDescent="0.2">
      <c r="B9477" t="s">
        <v>3538</v>
      </c>
      <c r="C9477" t="str">
        <f>VLOOKUP(B9477,customer!A:B,2,FALSE)</f>
        <v>Beulah Applegarth</v>
      </c>
      <c r="D9477" t="s">
        <v>3950</v>
      </c>
      <c r="E9477" t="s">
        <v>3943</v>
      </c>
      <c r="F9477" s="9">
        <v>44883</v>
      </c>
      <c r="G9477" s="11">
        <v>28</v>
      </c>
    </row>
    <row r="9478" spans="2:7" x14ac:dyDescent="0.2">
      <c r="B9478" t="s">
        <v>3538</v>
      </c>
      <c r="C9478" t="str">
        <f>VLOOKUP(B9478,customer!A:B,2,FALSE)</f>
        <v>Beulah Applegarth</v>
      </c>
      <c r="D9478" t="s">
        <v>3950</v>
      </c>
      <c r="E9478" t="s">
        <v>3943</v>
      </c>
      <c r="F9478" s="9">
        <v>44907</v>
      </c>
      <c r="G9478" s="11">
        <v>28</v>
      </c>
    </row>
    <row r="9479" spans="2:7" x14ac:dyDescent="0.2">
      <c r="B9479" t="s">
        <v>3538</v>
      </c>
      <c r="C9479" t="str">
        <f>VLOOKUP(B9479,customer!A:B,2,FALSE)</f>
        <v>Beulah Applegarth</v>
      </c>
      <c r="D9479" t="s">
        <v>3950</v>
      </c>
      <c r="E9479" t="s">
        <v>3943</v>
      </c>
      <c r="F9479" s="9">
        <v>44946</v>
      </c>
      <c r="G9479" s="11">
        <v>28</v>
      </c>
    </row>
    <row r="9480" spans="2:7" x14ac:dyDescent="0.2">
      <c r="B9480" t="s">
        <v>3538</v>
      </c>
      <c r="C9480" t="str">
        <f>VLOOKUP(B9480,customer!A:B,2,FALSE)</f>
        <v>Beulah Applegarth</v>
      </c>
      <c r="D9480" t="s">
        <v>3950</v>
      </c>
      <c r="E9480" t="s">
        <v>3943</v>
      </c>
      <c r="F9480" s="9">
        <v>44971</v>
      </c>
      <c r="G9480" s="11">
        <v>28</v>
      </c>
    </row>
    <row r="9481" spans="2:7" x14ac:dyDescent="0.2">
      <c r="B9481" t="s">
        <v>3538</v>
      </c>
      <c r="C9481" t="str">
        <f>VLOOKUP(B9481,customer!A:B,2,FALSE)</f>
        <v>Beulah Applegarth</v>
      </c>
      <c r="D9481" t="s">
        <v>3950</v>
      </c>
      <c r="E9481" t="s">
        <v>3943</v>
      </c>
      <c r="F9481" s="9">
        <v>45002</v>
      </c>
      <c r="G9481" s="11">
        <v>28</v>
      </c>
    </row>
    <row r="9482" spans="2:7" x14ac:dyDescent="0.2">
      <c r="B9482" t="s">
        <v>3538</v>
      </c>
      <c r="C9482" t="str">
        <f>VLOOKUP(B9482,customer!A:B,2,FALSE)</f>
        <v>Beulah Applegarth</v>
      </c>
      <c r="D9482" t="s">
        <v>3950</v>
      </c>
      <c r="E9482" t="s">
        <v>3943</v>
      </c>
      <c r="F9482" s="9">
        <v>45036</v>
      </c>
      <c r="G9482" s="11">
        <v>28</v>
      </c>
    </row>
    <row r="9483" spans="2:7" x14ac:dyDescent="0.2">
      <c r="B9483" t="s">
        <v>3539</v>
      </c>
      <c r="C9483" t="str">
        <f>VLOOKUP(B9483,customer!A:B,2,FALSE)</f>
        <v>Katine Bravington</v>
      </c>
      <c r="D9483" t="s">
        <v>3950</v>
      </c>
      <c r="E9483" t="s">
        <v>3943</v>
      </c>
      <c r="F9483" s="9">
        <v>44602</v>
      </c>
      <c r="G9483" s="11">
        <v>28</v>
      </c>
    </row>
    <row r="9484" spans="2:7" x14ac:dyDescent="0.2">
      <c r="B9484" t="s">
        <v>3539</v>
      </c>
      <c r="C9484" t="str">
        <f>VLOOKUP(B9484,customer!A:B,2,FALSE)</f>
        <v>Katine Bravington</v>
      </c>
      <c r="D9484" t="s">
        <v>3950</v>
      </c>
      <c r="E9484" t="s">
        <v>3943</v>
      </c>
      <c r="F9484" s="9">
        <v>44643</v>
      </c>
      <c r="G9484" s="11">
        <v>28</v>
      </c>
    </row>
    <row r="9485" spans="2:7" x14ac:dyDescent="0.2">
      <c r="B9485" t="s">
        <v>3539</v>
      </c>
      <c r="C9485" t="str">
        <f>VLOOKUP(B9485,customer!A:B,2,FALSE)</f>
        <v>Katine Bravington</v>
      </c>
      <c r="D9485" t="s">
        <v>3950</v>
      </c>
      <c r="E9485" t="s">
        <v>3943</v>
      </c>
      <c r="F9485" s="9">
        <v>44701</v>
      </c>
      <c r="G9485" s="11">
        <v>28</v>
      </c>
    </row>
    <row r="9486" spans="2:7" x14ac:dyDescent="0.2">
      <c r="B9486" t="s">
        <v>3539</v>
      </c>
      <c r="C9486" t="str">
        <f>VLOOKUP(B9486,customer!A:B,2,FALSE)</f>
        <v>Katine Bravington</v>
      </c>
      <c r="D9486" t="s">
        <v>3950</v>
      </c>
      <c r="E9486" t="s">
        <v>3943</v>
      </c>
      <c r="F9486" s="9">
        <v>44759</v>
      </c>
      <c r="G9486" s="11">
        <v>28</v>
      </c>
    </row>
    <row r="9487" spans="2:7" x14ac:dyDescent="0.2">
      <c r="B9487" t="s">
        <v>3539</v>
      </c>
      <c r="C9487" t="str">
        <f>VLOOKUP(B9487,customer!A:B,2,FALSE)</f>
        <v>Katine Bravington</v>
      </c>
      <c r="D9487" t="s">
        <v>3950</v>
      </c>
      <c r="E9487" t="s">
        <v>3943</v>
      </c>
      <c r="F9487" s="9">
        <v>44798</v>
      </c>
      <c r="G9487" s="11">
        <v>28</v>
      </c>
    </row>
    <row r="9488" spans="2:7" x14ac:dyDescent="0.2">
      <c r="B9488" t="s">
        <v>3539</v>
      </c>
      <c r="C9488" t="str">
        <f>VLOOKUP(B9488,customer!A:B,2,FALSE)</f>
        <v>Katine Bravington</v>
      </c>
      <c r="D9488" t="s">
        <v>3950</v>
      </c>
      <c r="E9488" t="s">
        <v>3943</v>
      </c>
      <c r="F9488" s="9">
        <v>44816</v>
      </c>
      <c r="G9488" s="11">
        <v>28</v>
      </c>
    </row>
    <row r="9489" spans="2:7" x14ac:dyDescent="0.2">
      <c r="B9489" t="s">
        <v>3539</v>
      </c>
      <c r="C9489" t="str">
        <f>VLOOKUP(B9489,customer!A:B,2,FALSE)</f>
        <v>Katine Bravington</v>
      </c>
      <c r="D9489" t="s">
        <v>3950</v>
      </c>
      <c r="E9489" t="s">
        <v>3943</v>
      </c>
      <c r="F9489" s="9">
        <v>44846</v>
      </c>
      <c r="G9489" s="11">
        <v>28</v>
      </c>
    </row>
    <row r="9490" spans="2:7" x14ac:dyDescent="0.2">
      <c r="B9490" t="s">
        <v>3539</v>
      </c>
      <c r="C9490" t="str">
        <f>VLOOKUP(B9490,customer!A:B,2,FALSE)</f>
        <v>Katine Bravington</v>
      </c>
      <c r="D9490" t="s">
        <v>3950</v>
      </c>
      <c r="E9490" t="s">
        <v>3943</v>
      </c>
      <c r="F9490" s="9">
        <v>44878</v>
      </c>
      <c r="G9490" s="11">
        <v>28</v>
      </c>
    </row>
    <row r="9491" spans="2:7" x14ac:dyDescent="0.2">
      <c r="B9491" t="s">
        <v>3539</v>
      </c>
      <c r="C9491" t="str">
        <f>VLOOKUP(B9491,customer!A:B,2,FALSE)</f>
        <v>Katine Bravington</v>
      </c>
      <c r="D9491" t="s">
        <v>3950</v>
      </c>
      <c r="E9491" t="s">
        <v>3943</v>
      </c>
      <c r="F9491" s="9">
        <v>44918</v>
      </c>
      <c r="G9491" s="11">
        <v>28</v>
      </c>
    </row>
    <row r="9492" spans="2:7" x14ac:dyDescent="0.2">
      <c r="B9492" t="s">
        <v>3539</v>
      </c>
      <c r="C9492" t="str">
        <f>VLOOKUP(B9492,customer!A:B,2,FALSE)</f>
        <v>Katine Bravington</v>
      </c>
      <c r="D9492" t="s">
        <v>3950</v>
      </c>
      <c r="E9492" t="s">
        <v>3943</v>
      </c>
      <c r="F9492" s="9">
        <v>44944</v>
      </c>
      <c r="G9492" s="11">
        <v>28</v>
      </c>
    </row>
    <row r="9493" spans="2:7" x14ac:dyDescent="0.2">
      <c r="B9493" t="s">
        <v>3539</v>
      </c>
      <c r="C9493" t="str">
        <f>VLOOKUP(B9493,customer!A:B,2,FALSE)</f>
        <v>Katine Bravington</v>
      </c>
      <c r="D9493" t="s">
        <v>3950</v>
      </c>
      <c r="E9493" t="s">
        <v>3943</v>
      </c>
      <c r="F9493" s="9">
        <v>44977</v>
      </c>
      <c r="G9493" s="11">
        <v>28</v>
      </c>
    </row>
    <row r="9494" spans="2:7" x14ac:dyDescent="0.2">
      <c r="B9494" t="s">
        <v>3539</v>
      </c>
      <c r="C9494" t="str">
        <f>VLOOKUP(B9494,customer!A:B,2,FALSE)</f>
        <v>Katine Bravington</v>
      </c>
      <c r="D9494" t="s">
        <v>3950</v>
      </c>
      <c r="E9494" t="s">
        <v>3943</v>
      </c>
      <c r="F9494" s="9">
        <v>44998</v>
      </c>
      <c r="G9494" s="11">
        <v>28</v>
      </c>
    </row>
    <row r="9495" spans="2:7" x14ac:dyDescent="0.2">
      <c r="B9495" t="s">
        <v>3539</v>
      </c>
      <c r="C9495" t="str">
        <f>VLOOKUP(B9495,customer!A:B,2,FALSE)</f>
        <v>Katine Bravington</v>
      </c>
      <c r="D9495" t="s">
        <v>3950</v>
      </c>
      <c r="E9495" t="s">
        <v>3943</v>
      </c>
      <c r="F9495" s="9">
        <v>45036</v>
      </c>
      <c r="G9495" s="11">
        <v>28</v>
      </c>
    </row>
    <row r="9496" spans="2:7" x14ac:dyDescent="0.2">
      <c r="B9496" t="s">
        <v>3539</v>
      </c>
      <c r="C9496" t="str">
        <f>VLOOKUP(B9496,customer!A:B,2,FALSE)</f>
        <v>Katine Bravington</v>
      </c>
      <c r="D9496" t="s">
        <v>3950</v>
      </c>
      <c r="E9496" t="s">
        <v>3943</v>
      </c>
      <c r="F9496" s="9">
        <v>45063</v>
      </c>
      <c r="G9496" s="11">
        <v>28</v>
      </c>
    </row>
    <row r="9497" spans="2:7" x14ac:dyDescent="0.2">
      <c r="B9497" t="s">
        <v>3539</v>
      </c>
      <c r="C9497" t="str">
        <f>VLOOKUP(B9497,customer!A:B,2,FALSE)</f>
        <v>Katine Bravington</v>
      </c>
      <c r="D9497" t="s">
        <v>3929</v>
      </c>
      <c r="E9497" t="s">
        <v>3939</v>
      </c>
      <c r="F9497" s="9">
        <v>44621</v>
      </c>
      <c r="G9497" s="11">
        <v>66</v>
      </c>
    </row>
    <row r="9498" spans="2:7" x14ac:dyDescent="0.2">
      <c r="B9498" t="s">
        <v>3539</v>
      </c>
      <c r="C9498" t="str">
        <f>VLOOKUP(B9498,customer!A:B,2,FALSE)</f>
        <v>Katine Bravington</v>
      </c>
      <c r="D9498" t="s">
        <v>3929</v>
      </c>
      <c r="E9498" t="s">
        <v>3939</v>
      </c>
      <c r="F9498" s="9">
        <v>44654</v>
      </c>
      <c r="G9498" s="11">
        <v>66</v>
      </c>
    </row>
    <row r="9499" spans="2:7" x14ac:dyDescent="0.2">
      <c r="B9499" t="s">
        <v>3539</v>
      </c>
      <c r="C9499" t="str">
        <f>VLOOKUP(B9499,customer!A:B,2,FALSE)</f>
        <v>Katine Bravington</v>
      </c>
      <c r="D9499" t="s">
        <v>3929</v>
      </c>
      <c r="E9499" t="s">
        <v>3939</v>
      </c>
      <c r="F9499" s="9">
        <v>44687</v>
      </c>
      <c r="G9499" s="11">
        <v>66</v>
      </c>
    </row>
    <row r="9500" spans="2:7" x14ac:dyDescent="0.2">
      <c r="B9500" t="s">
        <v>3539</v>
      </c>
      <c r="C9500" t="str">
        <f>VLOOKUP(B9500,customer!A:B,2,FALSE)</f>
        <v>Katine Bravington</v>
      </c>
      <c r="D9500" t="s">
        <v>3929</v>
      </c>
      <c r="E9500" t="s">
        <v>3939</v>
      </c>
      <c r="F9500" s="9">
        <v>44721</v>
      </c>
      <c r="G9500" s="11">
        <v>66</v>
      </c>
    </row>
    <row r="9501" spans="2:7" x14ac:dyDescent="0.2">
      <c r="B9501" t="s">
        <v>3539</v>
      </c>
      <c r="C9501" t="str">
        <f>VLOOKUP(B9501,customer!A:B,2,FALSE)</f>
        <v>Katine Bravington</v>
      </c>
      <c r="D9501" t="s">
        <v>3929</v>
      </c>
      <c r="E9501" t="s">
        <v>3939</v>
      </c>
      <c r="F9501" s="9">
        <v>44744</v>
      </c>
      <c r="G9501" s="11">
        <v>66</v>
      </c>
    </row>
    <row r="9502" spans="2:7" x14ac:dyDescent="0.2">
      <c r="B9502" t="s">
        <v>3539</v>
      </c>
      <c r="C9502" t="str">
        <f>VLOOKUP(B9502,customer!A:B,2,FALSE)</f>
        <v>Katine Bravington</v>
      </c>
      <c r="D9502" t="s">
        <v>3929</v>
      </c>
      <c r="E9502" t="s">
        <v>3939</v>
      </c>
      <c r="F9502" s="9">
        <v>44774</v>
      </c>
      <c r="G9502" s="11">
        <v>66</v>
      </c>
    </row>
    <row r="9503" spans="2:7" x14ac:dyDescent="0.2">
      <c r="B9503" t="s">
        <v>3539</v>
      </c>
      <c r="C9503" t="str">
        <f>VLOOKUP(B9503,customer!A:B,2,FALSE)</f>
        <v>Katine Bravington</v>
      </c>
      <c r="D9503" t="s">
        <v>3929</v>
      </c>
      <c r="E9503" t="s">
        <v>3939</v>
      </c>
      <c r="F9503" s="9">
        <v>44809</v>
      </c>
      <c r="G9503" s="11">
        <v>66</v>
      </c>
    </row>
    <row r="9504" spans="2:7" x14ac:dyDescent="0.2">
      <c r="B9504" t="s">
        <v>3539</v>
      </c>
      <c r="C9504" t="str">
        <f>VLOOKUP(B9504,customer!A:B,2,FALSE)</f>
        <v>Katine Bravington</v>
      </c>
      <c r="D9504" t="s">
        <v>3929</v>
      </c>
      <c r="E9504" t="s">
        <v>3939</v>
      </c>
      <c r="F9504" s="9">
        <v>44842</v>
      </c>
      <c r="G9504" s="11">
        <v>66</v>
      </c>
    </row>
    <row r="9505" spans="2:7" x14ac:dyDescent="0.2">
      <c r="B9505" t="s">
        <v>3539</v>
      </c>
      <c r="C9505" t="str">
        <f>VLOOKUP(B9505,customer!A:B,2,FALSE)</f>
        <v>Katine Bravington</v>
      </c>
      <c r="D9505" t="s">
        <v>3929</v>
      </c>
      <c r="E9505" t="s">
        <v>3939</v>
      </c>
      <c r="F9505" s="9">
        <v>44906</v>
      </c>
      <c r="G9505" s="11">
        <v>66</v>
      </c>
    </row>
    <row r="9506" spans="2:7" x14ac:dyDescent="0.2">
      <c r="B9506" t="s">
        <v>3539</v>
      </c>
      <c r="C9506" t="str">
        <f>VLOOKUP(B9506,customer!A:B,2,FALSE)</f>
        <v>Katine Bravington</v>
      </c>
      <c r="D9506" t="s">
        <v>3929</v>
      </c>
      <c r="E9506" t="s">
        <v>3939</v>
      </c>
      <c r="F9506" s="9">
        <v>44930</v>
      </c>
      <c r="G9506" s="11">
        <v>66</v>
      </c>
    </row>
    <row r="9507" spans="2:7" x14ac:dyDescent="0.2">
      <c r="B9507" t="s">
        <v>3539</v>
      </c>
      <c r="C9507" t="str">
        <f>VLOOKUP(B9507,customer!A:B,2,FALSE)</f>
        <v>Katine Bravington</v>
      </c>
      <c r="D9507" t="s">
        <v>3929</v>
      </c>
      <c r="E9507" t="s">
        <v>3939</v>
      </c>
      <c r="F9507" s="9">
        <v>44973</v>
      </c>
      <c r="G9507" s="11">
        <v>66</v>
      </c>
    </row>
    <row r="9508" spans="2:7" x14ac:dyDescent="0.2">
      <c r="B9508" t="s">
        <v>3539</v>
      </c>
      <c r="C9508" t="str">
        <f>VLOOKUP(B9508,customer!A:B,2,FALSE)</f>
        <v>Katine Bravington</v>
      </c>
      <c r="D9508" t="s">
        <v>3929</v>
      </c>
      <c r="E9508" t="s">
        <v>3939</v>
      </c>
      <c r="F9508" s="9">
        <v>45030</v>
      </c>
      <c r="G9508" s="11">
        <v>66</v>
      </c>
    </row>
    <row r="9509" spans="2:7" x14ac:dyDescent="0.2">
      <c r="B9509" t="s">
        <v>3539</v>
      </c>
      <c r="C9509" t="str">
        <f>VLOOKUP(B9509,customer!A:B,2,FALSE)</f>
        <v>Katine Bravington</v>
      </c>
      <c r="D9509" t="s">
        <v>3929</v>
      </c>
      <c r="E9509" t="s">
        <v>3939</v>
      </c>
      <c r="F9509" s="9">
        <v>45055</v>
      </c>
      <c r="G9509" s="11">
        <v>66</v>
      </c>
    </row>
    <row r="9510" spans="2:7" x14ac:dyDescent="0.2">
      <c r="B9510" t="s">
        <v>3540</v>
      </c>
      <c r="C9510" t="str">
        <f>VLOOKUP(B9510,customer!A:B,2,FALSE)</f>
        <v>Carl Sleney</v>
      </c>
      <c r="D9510" t="s">
        <v>3951</v>
      </c>
      <c r="E9510" t="s">
        <v>3944</v>
      </c>
      <c r="F9510" s="9">
        <v>44847</v>
      </c>
      <c r="G9510" s="11">
        <v>14</v>
      </c>
    </row>
    <row r="9511" spans="2:7" x14ac:dyDescent="0.2">
      <c r="B9511" t="s">
        <v>3540</v>
      </c>
      <c r="C9511" t="str">
        <f>VLOOKUP(B9511,customer!A:B,2,FALSE)</f>
        <v>Carl Sleney</v>
      </c>
      <c r="D9511" t="s">
        <v>3951</v>
      </c>
      <c r="E9511" t="s">
        <v>3944</v>
      </c>
      <c r="F9511" s="9">
        <v>44889</v>
      </c>
      <c r="G9511" s="11">
        <v>14</v>
      </c>
    </row>
    <row r="9512" spans="2:7" x14ac:dyDescent="0.2">
      <c r="B9512" t="s">
        <v>3540</v>
      </c>
      <c r="C9512" t="str">
        <f>VLOOKUP(B9512,customer!A:B,2,FALSE)</f>
        <v>Carl Sleney</v>
      </c>
      <c r="D9512" t="s">
        <v>3951</v>
      </c>
      <c r="E9512" t="s">
        <v>3944</v>
      </c>
      <c r="F9512" s="9">
        <v>44912</v>
      </c>
      <c r="G9512" s="11">
        <v>14</v>
      </c>
    </row>
    <row r="9513" spans="2:7" x14ac:dyDescent="0.2">
      <c r="B9513" t="s">
        <v>3540</v>
      </c>
      <c r="C9513" t="str">
        <f>VLOOKUP(B9513,customer!A:B,2,FALSE)</f>
        <v>Carl Sleney</v>
      </c>
      <c r="D9513" t="s">
        <v>3951</v>
      </c>
      <c r="E9513" t="s">
        <v>3944</v>
      </c>
      <c r="F9513" s="9">
        <v>44973</v>
      </c>
      <c r="G9513" s="11">
        <v>14</v>
      </c>
    </row>
    <row r="9514" spans="2:7" x14ac:dyDescent="0.2">
      <c r="B9514" t="s">
        <v>3540</v>
      </c>
      <c r="C9514" t="str">
        <f>VLOOKUP(B9514,customer!A:B,2,FALSE)</f>
        <v>Carl Sleney</v>
      </c>
      <c r="D9514" t="s">
        <v>3951</v>
      </c>
      <c r="E9514" t="s">
        <v>3944</v>
      </c>
      <c r="F9514" s="9">
        <v>45012</v>
      </c>
      <c r="G9514" s="11">
        <v>14</v>
      </c>
    </row>
    <row r="9515" spans="2:7" x14ac:dyDescent="0.2">
      <c r="B9515" t="s">
        <v>3540</v>
      </c>
      <c r="C9515" t="str">
        <f>VLOOKUP(B9515,customer!A:B,2,FALSE)</f>
        <v>Carl Sleney</v>
      </c>
      <c r="D9515" t="s">
        <v>3951</v>
      </c>
      <c r="E9515" t="s">
        <v>3944</v>
      </c>
      <c r="F9515" s="9">
        <v>45034</v>
      </c>
      <c r="G9515" s="11">
        <v>14</v>
      </c>
    </row>
    <row r="9516" spans="2:7" x14ac:dyDescent="0.2">
      <c r="B9516" t="s">
        <v>3540</v>
      </c>
      <c r="C9516" t="str">
        <f>VLOOKUP(B9516,customer!A:B,2,FALSE)</f>
        <v>Carl Sleney</v>
      </c>
      <c r="D9516" t="s">
        <v>3951</v>
      </c>
      <c r="E9516" t="s">
        <v>3944</v>
      </c>
      <c r="F9516" s="9">
        <v>45070</v>
      </c>
      <c r="G9516" s="11">
        <v>14</v>
      </c>
    </row>
    <row r="9517" spans="2:7" x14ac:dyDescent="0.2">
      <c r="B9517" t="s">
        <v>3540</v>
      </c>
      <c r="C9517" t="str">
        <f>VLOOKUP(B9517,customer!A:B,2,FALSE)</f>
        <v>Carl Sleney</v>
      </c>
      <c r="D9517" t="s">
        <v>3920</v>
      </c>
      <c r="E9517" t="s">
        <v>3930</v>
      </c>
      <c r="F9517" s="9">
        <v>44984</v>
      </c>
      <c r="G9517" s="11">
        <v>10</v>
      </c>
    </row>
    <row r="9518" spans="2:7" x14ac:dyDescent="0.2">
      <c r="B9518" t="s">
        <v>3540</v>
      </c>
      <c r="C9518" t="str">
        <f>VLOOKUP(B9518,customer!A:B,2,FALSE)</f>
        <v>Carl Sleney</v>
      </c>
      <c r="D9518" t="s">
        <v>3920</v>
      </c>
      <c r="E9518" t="s">
        <v>3930</v>
      </c>
      <c r="F9518" s="9">
        <v>45045</v>
      </c>
      <c r="G9518" s="11">
        <v>10</v>
      </c>
    </row>
    <row r="9519" spans="2:7" x14ac:dyDescent="0.2">
      <c r="B9519" t="s">
        <v>3540</v>
      </c>
      <c r="C9519" t="str">
        <f>VLOOKUP(B9519,customer!A:B,2,FALSE)</f>
        <v>Carl Sleney</v>
      </c>
      <c r="D9519" t="s">
        <v>3920</v>
      </c>
      <c r="E9519" t="s">
        <v>3930</v>
      </c>
      <c r="F9519" s="9">
        <v>45058</v>
      </c>
      <c r="G9519" s="11">
        <v>10</v>
      </c>
    </row>
    <row r="9520" spans="2:7" x14ac:dyDescent="0.2">
      <c r="B9520" t="s">
        <v>3540</v>
      </c>
      <c r="C9520" t="str">
        <f>VLOOKUP(B9520,customer!A:B,2,FALSE)</f>
        <v>Carl Sleney</v>
      </c>
      <c r="D9520" t="s">
        <v>3920</v>
      </c>
      <c r="E9520" t="s">
        <v>3930</v>
      </c>
      <c r="F9520" s="9">
        <v>45088</v>
      </c>
      <c r="G9520" s="11">
        <v>10</v>
      </c>
    </row>
    <row r="9521" spans="2:7" x14ac:dyDescent="0.2">
      <c r="B9521" t="s">
        <v>3541</v>
      </c>
      <c r="C9521" t="str">
        <f>VLOOKUP(B9521,customer!A:B,2,FALSE)</f>
        <v>Franni O'Loughnan</v>
      </c>
      <c r="D9521" t="s">
        <v>3952</v>
      </c>
      <c r="E9521" t="s">
        <v>3945</v>
      </c>
      <c r="F9521" s="9">
        <v>44844</v>
      </c>
      <c r="G9521" s="11">
        <v>16</v>
      </c>
    </row>
    <row r="9522" spans="2:7" x14ac:dyDescent="0.2">
      <c r="B9522" t="s">
        <v>3541</v>
      </c>
      <c r="C9522" t="str">
        <f>VLOOKUP(B9522,customer!A:B,2,FALSE)</f>
        <v>Franni O'Loughnan</v>
      </c>
      <c r="D9522" t="s">
        <v>3952</v>
      </c>
      <c r="E9522" t="s">
        <v>3945</v>
      </c>
      <c r="F9522" s="9">
        <v>44879</v>
      </c>
      <c r="G9522" s="11">
        <v>16</v>
      </c>
    </row>
    <row r="9523" spans="2:7" x14ac:dyDescent="0.2">
      <c r="B9523" t="s">
        <v>3541</v>
      </c>
      <c r="C9523" t="str">
        <f>VLOOKUP(B9523,customer!A:B,2,FALSE)</f>
        <v>Franni O'Loughnan</v>
      </c>
      <c r="D9523" t="s">
        <v>3952</v>
      </c>
      <c r="E9523" t="s">
        <v>3945</v>
      </c>
      <c r="F9523" s="9">
        <v>44916</v>
      </c>
      <c r="G9523" s="11">
        <v>16</v>
      </c>
    </row>
    <row r="9524" spans="2:7" x14ac:dyDescent="0.2">
      <c r="B9524" t="s">
        <v>3541</v>
      </c>
      <c r="C9524" t="str">
        <f>VLOOKUP(B9524,customer!A:B,2,FALSE)</f>
        <v>Franni O'Loughnan</v>
      </c>
      <c r="D9524" t="s">
        <v>3952</v>
      </c>
      <c r="E9524" t="s">
        <v>3945</v>
      </c>
      <c r="F9524" s="9">
        <v>44944</v>
      </c>
      <c r="G9524" s="11">
        <v>16</v>
      </c>
    </row>
    <row r="9525" spans="2:7" x14ac:dyDescent="0.2">
      <c r="B9525" t="s">
        <v>3541</v>
      </c>
      <c r="C9525" t="str">
        <f>VLOOKUP(B9525,customer!A:B,2,FALSE)</f>
        <v>Franni O'Loughnan</v>
      </c>
      <c r="D9525" t="s">
        <v>3952</v>
      </c>
      <c r="E9525" t="s">
        <v>3945</v>
      </c>
      <c r="F9525" s="9">
        <v>44979</v>
      </c>
      <c r="G9525" s="11">
        <v>16</v>
      </c>
    </row>
    <row r="9526" spans="2:7" x14ac:dyDescent="0.2">
      <c r="B9526" t="s">
        <v>3541</v>
      </c>
      <c r="C9526" t="str">
        <f>VLOOKUP(B9526,customer!A:B,2,FALSE)</f>
        <v>Franni O'Loughnan</v>
      </c>
      <c r="D9526" t="s">
        <v>3952</v>
      </c>
      <c r="E9526" t="s">
        <v>3945</v>
      </c>
      <c r="F9526" s="9">
        <v>44998</v>
      </c>
      <c r="G9526" s="11">
        <v>16</v>
      </c>
    </row>
    <row r="9527" spans="2:7" x14ac:dyDescent="0.2">
      <c r="B9527" t="s">
        <v>3541</v>
      </c>
      <c r="C9527" t="str">
        <f>VLOOKUP(B9527,customer!A:B,2,FALSE)</f>
        <v>Franni O'Loughnan</v>
      </c>
      <c r="D9527" t="s">
        <v>3952</v>
      </c>
      <c r="E9527" t="s">
        <v>3945</v>
      </c>
      <c r="F9527" s="9">
        <v>45028</v>
      </c>
      <c r="G9527" s="11">
        <v>16</v>
      </c>
    </row>
    <row r="9528" spans="2:7" x14ac:dyDescent="0.2">
      <c r="B9528" t="s">
        <v>3541</v>
      </c>
      <c r="C9528" t="str">
        <f>VLOOKUP(B9528,customer!A:B,2,FALSE)</f>
        <v>Franni O'Loughnan</v>
      </c>
      <c r="D9528" t="s">
        <v>3952</v>
      </c>
      <c r="E9528" t="s">
        <v>3945</v>
      </c>
      <c r="F9528" s="9">
        <v>45069</v>
      </c>
      <c r="G9528" s="11">
        <v>16</v>
      </c>
    </row>
    <row r="9529" spans="2:7" x14ac:dyDescent="0.2">
      <c r="B9529" t="s">
        <v>3542</v>
      </c>
      <c r="C9529" t="str">
        <f>VLOOKUP(B9529,customer!A:B,2,FALSE)</f>
        <v>Nowell Bryden</v>
      </c>
      <c r="D9529" t="s">
        <v>3929</v>
      </c>
      <c r="E9529" t="s">
        <v>3939</v>
      </c>
      <c r="F9529" s="9">
        <v>44994</v>
      </c>
      <c r="G9529" s="11">
        <v>66</v>
      </c>
    </row>
    <row r="9530" spans="2:7" x14ac:dyDescent="0.2">
      <c r="B9530" t="s">
        <v>3542</v>
      </c>
      <c r="C9530" t="str">
        <f>VLOOKUP(B9530,customer!A:B,2,FALSE)</f>
        <v>Nowell Bryden</v>
      </c>
      <c r="D9530" t="s">
        <v>3929</v>
      </c>
      <c r="E9530" t="s">
        <v>3939</v>
      </c>
      <c r="F9530" s="9">
        <v>45027</v>
      </c>
      <c r="G9530" s="11">
        <v>66</v>
      </c>
    </row>
    <row r="9531" spans="2:7" x14ac:dyDescent="0.2">
      <c r="B9531" t="s">
        <v>3542</v>
      </c>
      <c r="C9531" t="str">
        <f>VLOOKUP(B9531,customer!A:B,2,FALSE)</f>
        <v>Nowell Bryden</v>
      </c>
      <c r="D9531" t="s">
        <v>3929</v>
      </c>
      <c r="E9531" t="s">
        <v>3939</v>
      </c>
      <c r="F9531" s="9">
        <v>45068</v>
      </c>
      <c r="G9531" s="11">
        <v>66</v>
      </c>
    </row>
    <row r="9532" spans="2:7" x14ac:dyDescent="0.2">
      <c r="B9532" t="s">
        <v>3542</v>
      </c>
      <c r="C9532" t="str">
        <f>VLOOKUP(B9532,customer!A:B,2,FALSE)</f>
        <v>Nowell Bryden</v>
      </c>
      <c r="D9532" t="s">
        <v>3920</v>
      </c>
      <c r="E9532" t="s">
        <v>3930</v>
      </c>
      <c r="F9532" s="9">
        <v>45017</v>
      </c>
      <c r="G9532" s="11">
        <v>10</v>
      </c>
    </row>
    <row r="9533" spans="2:7" x14ac:dyDescent="0.2">
      <c r="B9533" t="s">
        <v>3542</v>
      </c>
      <c r="C9533" t="str">
        <f>VLOOKUP(B9533,customer!A:B,2,FALSE)</f>
        <v>Nowell Bryden</v>
      </c>
      <c r="D9533" t="s">
        <v>3920</v>
      </c>
      <c r="E9533" t="s">
        <v>3930</v>
      </c>
      <c r="F9533" s="9">
        <v>45055</v>
      </c>
      <c r="G9533" s="11">
        <v>10</v>
      </c>
    </row>
    <row r="9534" spans="2:7" x14ac:dyDescent="0.2">
      <c r="B9534" t="s">
        <v>3543</v>
      </c>
      <c r="C9534" t="str">
        <f>VLOOKUP(B9534,customer!A:B,2,FALSE)</f>
        <v>Magdaia Burch</v>
      </c>
      <c r="D9534" t="s">
        <v>3926</v>
      </c>
      <c r="E9534" t="s">
        <v>3936</v>
      </c>
      <c r="F9534" s="9">
        <v>44660</v>
      </c>
      <c r="G9534" s="11">
        <v>25</v>
      </c>
    </row>
    <row r="9535" spans="2:7" x14ac:dyDescent="0.2">
      <c r="B9535" t="s">
        <v>3543</v>
      </c>
      <c r="C9535" t="str">
        <f>VLOOKUP(B9535,customer!A:B,2,FALSE)</f>
        <v>Magdaia Burch</v>
      </c>
      <c r="D9535" t="s">
        <v>3926</v>
      </c>
      <c r="E9535" t="s">
        <v>3936</v>
      </c>
      <c r="F9535" s="9">
        <v>44730</v>
      </c>
      <c r="G9535" s="11">
        <v>25</v>
      </c>
    </row>
    <row r="9536" spans="2:7" x14ac:dyDescent="0.2">
      <c r="B9536" t="s">
        <v>3543</v>
      </c>
      <c r="C9536" t="str">
        <f>VLOOKUP(B9536,customer!A:B,2,FALSE)</f>
        <v>Magdaia Burch</v>
      </c>
      <c r="D9536" t="s">
        <v>3926</v>
      </c>
      <c r="E9536" t="s">
        <v>3936</v>
      </c>
      <c r="F9536" s="9">
        <v>44765</v>
      </c>
      <c r="G9536" s="11">
        <v>25</v>
      </c>
    </row>
    <row r="9537" spans="2:7" x14ac:dyDescent="0.2">
      <c r="B9537" t="s">
        <v>3543</v>
      </c>
      <c r="C9537" t="str">
        <f>VLOOKUP(B9537,customer!A:B,2,FALSE)</f>
        <v>Magdaia Burch</v>
      </c>
      <c r="D9537" t="s">
        <v>3926</v>
      </c>
      <c r="E9537" t="s">
        <v>3936</v>
      </c>
      <c r="F9537" s="9">
        <v>44789</v>
      </c>
      <c r="G9537" s="11">
        <v>25</v>
      </c>
    </row>
    <row r="9538" spans="2:7" x14ac:dyDescent="0.2">
      <c r="B9538" t="s">
        <v>3543</v>
      </c>
      <c r="C9538" t="str">
        <f>VLOOKUP(B9538,customer!A:B,2,FALSE)</f>
        <v>Magdaia Burch</v>
      </c>
      <c r="D9538" t="s">
        <v>3926</v>
      </c>
      <c r="E9538" t="s">
        <v>3936</v>
      </c>
      <c r="F9538" s="9">
        <v>44817</v>
      </c>
      <c r="G9538" s="11">
        <v>25</v>
      </c>
    </row>
    <row r="9539" spans="2:7" x14ac:dyDescent="0.2">
      <c r="B9539" t="s">
        <v>3543</v>
      </c>
      <c r="C9539" t="str">
        <f>VLOOKUP(B9539,customer!A:B,2,FALSE)</f>
        <v>Magdaia Burch</v>
      </c>
      <c r="D9539" t="s">
        <v>3926</v>
      </c>
      <c r="E9539" t="s">
        <v>3936</v>
      </c>
      <c r="F9539" s="9">
        <v>44844</v>
      </c>
      <c r="G9539" s="11">
        <v>25</v>
      </c>
    </row>
    <row r="9540" spans="2:7" x14ac:dyDescent="0.2">
      <c r="B9540" t="s">
        <v>3543</v>
      </c>
      <c r="C9540" t="str">
        <f>VLOOKUP(B9540,customer!A:B,2,FALSE)</f>
        <v>Magdaia Burch</v>
      </c>
      <c r="D9540" t="s">
        <v>3926</v>
      </c>
      <c r="E9540" t="s">
        <v>3936</v>
      </c>
      <c r="F9540" s="9">
        <v>44885</v>
      </c>
      <c r="G9540" s="11">
        <v>25</v>
      </c>
    </row>
    <row r="9541" spans="2:7" x14ac:dyDescent="0.2">
      <c r="B9541" t="s">
        <v>3543</v>
      </c>
      <c r="C9541" t="str">
        <f>VLOOKUP(B9541,customer!A:B,2,FALSE)</f>
        <v>Magdaia Burch</v>
      </c>
      <c r="D9541" t="s">
        <v>3926</v>
      </c>
      <c r="E9541" t="s">
        <v>3936</v>
      </c>
      <c r="F9541" s="9">
        <v>44935</v>
      </c>
      <c r="G9541" s="11">
        <v>25</v>
      </c>
    </row>
    <row r="9542" spans="2:7" x14ac:dyDescent="0.2">
      <c r="B9542" t="s">
        <v>3543</v>
      </c>
      <c r="C9542" t="str">
        <f>VLOOKUP(B9542,customer!A:B,2,FALSE)</f>
        <v>Magdaia Burch</v>
      </c>
      <c r="D9542" t="s">
        <v>3926</v>
      </c>
      <c r="E9542" t="s">
        <v>3936</v>
      </c>
      <c r="F9542" s="9">
        <v>44979</v>
      </c>
      <c r="G9542" s="11">
        <v>25</v>
      </c>
    </row>
    <row r="9543" spans="2:7" x14ac:dyDescent="0.2">
      <c r="B9543" t="s">
        <v>3543</v>
      </c>
      <c r="C9543" t="str">
        <f>VLOOKUP(B9543,customer!A:B,2,FALSE)</f>
        <v>Magdaia Burch</v>
      </c>
      <c r="D9543" t="s">
        <v>3926</v>
      </c>
      <c r="E9543" t="s">
        <v>3936</v>
      </c>
      <c r="F9543" s="9">
        <v>44994</v>
      </c>
      <c r="G9543" s="11">
        <v>25</v>
      </c>
    </row>
    <row r="9544" spans="2:7" x14ac:dyDescent="0.2">
      <c r="B9544" t="s">
        <v>3543</v>
      </c>
      <c r="C9544" t="str">
        <f>VLOOKUP(B9544,customer!A:B,2,FALSE)</f>
        <v>Magdaia Burch</v>
      </c>
      <c r="D9544" t="s">
        <v>3926</v>
      </c>
      <c r="E9544" t="s">
        <v>3936</v>
      </c>
      <c r="F9544" s="9">
        <v>45030</v>
      </c>
      <c r="G9544" s="11">
        <v>25</v>
      </c>
    </row>
    <row r="9545" spans="2:7" x14ac:dyDescent="0.2">
      <c r="B9545" t="s">
        <v>3543</v>
      </c>
      <c r="C9545" t="str">
        <f>VLOOKUP(B9545,customer!A:B,2,FALSE)</f>
        <v>Magdaia Burch</v>
      </c>
      <c r="D9545" t="s">
        <v>3926</v>
      </c>
      <c r="E9545" t="s">
        <v>3936</v>
      </c>
      <c r="F9545" s="9">
        <v>45070</v>
      </c>
      <c r="G9545" s="11">
        <v>25</v>
      </c>
    </row>
    <row r="9546" spans="2:7" x14ac:dyDescent="0.2">
      <c r="B9546" t="s">
        <v>3543</v>
      </c>
      <c r="C9546" t="str">
        <f>VLOOKUP(B9546,customer!A:B,2,FALSE)</f>
        <v>Magdaia Burch</v>
      </c>
      <c r="D9546" t="s">
        <v>3920</v>
      </c>
      <c r="E9546" t="s">
        <v>3930</v>
      </c>
      <c r="F9546" s="9">
        <v>44908</v>
      </c>
      <c r="G9546" s="11">
        <v>10</v>
      </c>
    </row>
    <row r="9547" spans="2:7" x14ac:dyDescent="0.2">
      <c r="B9547" t="s">
        <v>3543</v>
      </c>
      <c r="C9547" t="str">
        <f>VLOOKUP(B9547,customer!A:B,2,FALSE)</f>
        <v>Magdaia Burch</v>
      </c>
      <c r="D9547" t="s">
        <v>3920</v>
      </c>
      <c r="E9547" t="s">
        <v>3930</v>
      </c>
      <c r="F9547" s="9">
        <v>44942</v>
      </c>
      <c r="G9547" s="11">
        <v>10</v>
      </c>
    </row>
    <row r="9548" spans="2:7" x14ac:dyDescent="0.2">
      <c r="B9548" t="s">
        <v>3543</v>
      </c>
      <c r="C9548" t="str">
        <f>VLOOKUP(B9548,customer!A:B,2,FALSE)</f>
        <v>Magdaia Burch</v>
      </c>
      <c r="D9548" t="s">
        <v>3920</v>
      </c>
      <c r="E9548" t="s">
        <v>3930</v>
      </c>
      <c r="F9548" s="9">
        <v>44981</v>
      </c>
      <c r="G9548" s="11">
        <v>10</v>
      </c>
    </row>
    <row r="9549" spans="2:7" x14ac:dyDescent="0.2">
      <c r="B9549" t="s">
        <v>3543</v>
      </c>
      <c r="C9549" t="str">
        <f>VLOOKUP(B9549,customer!A:B,2,FALSE)</f>
        <v>Magdaia Burch</v>
      </c>
      <c r="D9549" t="s">
        <v>3920</v>
      </c>
      <c r="E9549" t="s">
        <v>3930</v>
      </c>
      <c r="F9549" s="9">
        <v>45007</v>
      </c>
      <c r="G9549" s="11">
        <v>10</v>
      </c>
    </row>
    <row r="9550" spans="2:7" x14ac:dyDescent="0.2">
      <c r="B9550" t="s">
        <v>3543</v>
      </c>
      <c r="C9550" t="str">
        <f>VLOOKUP(B9550,customer!A:B,2,FALSE)</f>
        <v>Magdaia Burch</v>
      </c>
      <c r="D9550" t="s">
        <v>3920</v>
      </c>
      <c r="E9550" t="s">
        <v>3930</v>
      </c>
      <c r="F9550" s="9">
        <v>45033</v>
      </c>
      <c r="G9550" s="11">
        <v>10</v>
      </c>
    </row>
    <row r="9551" spans="2:7" x14ac:dyDescent="0.2">
      <c r="B9551" t="s">
        <v>3544</v>
      </c>
      <c r="C9551" t="str">
        <f>VLOOKUP(B9551,customer!A:B,2,FALSE)</f>
        <v>Woody Bateson</v>
      </c>
      <c r="D9551" t="s">
        <v>3924</v>
      </c>
      <c r="E9551" t="s">
        <v>3934</v>
      </c>
      <c r="F9551" s="9">
        <v>44763</v>
      </c>
      <c r="G9551" s="11">
        <v>22</v>
      </c>
    </row>
    <row r="9552" spans="2:7" x14ac:dyDescent="0.2">
      <c r="B9552" t="s">
        <v>3544</v>
      </c>
      <c r="C9552" t="str">
        <f>VLOOKUP(B9552,customer!A:B,2,FALSE)</f>
        <v>Woody Bateson</v>
      </c>
      <c r="D9552" t="s">
        <v>3924</v>
      </c>
      <c r="E9552" t="s">
        <v>3934</v>
      </c>
      <c r="F9552" s="9">
        <v>44808</v>
      </c>
      <c r="G9552" s="11">
        <v>22</v>
      </c>
    </row>
    <row r="9553" spans="2:7" x14ac:dyDescent="0.2">
      <c r="B9553" t="s">
        <v>3544</v>
      </c>
      <c r="C9553" t="str">
        <f>VLOOKUP(B9553,customer!A:B,2,FALSE)</f>
        <v>Woody Bateson</v>
      </c>
      <c r="D9553" t="s">
        <v>3924</v>
      </c>
      <c r="E9553" t="s">
        <v>3934</v>
      </c>
      <c r="F9553" s="9">
        <v>44838</v>
      </c>
      <c r="G9553" s="11">
        <v>22</v>
      </c>
    </row>
    <row r="9554" spans="2:7" x14ac:dyDescent="0.2">
      <c r="B9554" t="s">
        <v>3544</v>
      </c>
      <c r="C9554" t="str">
        <f>VLOOKUP(B9554,customer!A:B,2,FALSE)</f>
        <v>Woody Bateson</v>
      </c>
      <c r="D9554" t="s">
        <v>3924</v>
      </c>
      <c r="E9554" t="s">
        <v>3934</v>
      </c>
      <c r="F9554" s="9">
        <v>44866</v>
      </c>
      <c r="G9554" s="11">
        <v>22</v>
      </c>
    </row>
    <row r="9555" spans="2:7" x14ac:dyDescent="0.2">
      <c r="B9555" t="s">
        <v>3544</v>
      </c>
      <c r="C9555" t="str">
        <f>VLOOKUP(B9555,customer!A:B,2,FALSE)</f>
        <v>Woody Bateson</v>
      </c>
      <c r="D9555" t="s">
        <v>3924</v>
      </c>
      <c r="E9555" t="s">
        <v>3934</v>
      </c>
      <c r="F9555" s="9">
        <v>44916</v>
      </c>
      <c r="G9555" s="11">
        <v>22</v>
      </c>
    </row>
    <row r="9556" spans="2:7" x14ac:dyDescent="0.2">
      <c r="B9556" t="s">
        <v>3544</v>
      </c>
      <c r="C9556" t="str">
        <f>VLOOKUP(B9556,customer!A:B,2,FALSE)</f>
        <v>Woody Bateson</v>
      </c>
      <c r="D9556" t="s">
        <v>3924</v>
      </c>
      <c r="E9556" t="s">
        <v>3934</v>
      </c>
      <c r="F9556" s="9">
        <v>44980</v>
      </c>
      <c r="G9556" s="11">
        <v>22</v>
      </c>
    </row>
    <row r="9557" spans="2:7" x14ac:dyDescent="0.2">
      <c r="B9557" t="s">
        <v>3544</v>
      </c>
      <c r="C9557" t="str">
        <f>VLOOKUP(B9557,customer!A:B,2,FALSE)</f>
        <v>Woody Bateson</v>
      </c>
      <c r="D9557" t="s">
        <v>3924</v>
      </c>
      <c r="E9557" t="s">
        <v>3934</v>
      </c>
      <c r="F9557" s="9">
        <v>44988</v>
      </c>
      <c r="G9557" s="11">
        <v>22</v>
      </c>
    </row>
    <row r="9558" spans="2:7" x14ac:dyDescent="0.2">
      <c r="B9558" t="s">
        <v>3544</v>
      </c>
      <c r="C9558" t="str">
        <f>VLOOKUP(B9558,customer!A:B,2,FALSE)</f>
        <v>Woody Bateson</v>
      </c>
      <c r="D9558" t="s">
        <v>3924</v>
      </c>
      <c r="E9558" t="s">
        <v>3934</v>
      </c>
      <c r="F9558" s="9">
        <v>45019</v>
      </c>
      <c r="G9558" s="11">
        <v>22</v>
      </c>
    </row>
    <row r="9559" spans="2:7" x14ac:dyDescent="0.2">
      <c r="B9559" t="s">
        <v>3544</v>
      </c>
      <c r="C9559" t="str">
        <f>VLOOKUP(B9559,customer!A:B,2,FALSE)</f>
        <v>Woody Bateson</v>
      </c>
      <c r="D9559" t="s">
        <v>3924</v>
      </c>
      <c r="E9559" t="s">
        <v>3934</v>
      </c>
      <c r="F9559" s="9">
        <v>45047</v>
      </c>
      <c r="G9559" s="11">
        <v>22</v>
      </c>
    </row>
    <row r="9560" spans="2:7" x14ac:dyDescent="0.2">
      <c r="B9560" t="s">
        <v>3544</v>
      </c>
      <c r="C9560" t="str">
        <f>VLOOKUP(B9560,customer!A:B,2,FALSE)</f>
        <v>Woody Bateson</v>
      </c>
      <c r="D9560" t="s">
        <v>3951</v>
      </c>
      <c r="E9560" t="s">
        <v>3944</v>
      </c>
      <c r="F9560" s="9">
        <v>45019</v>
      </c>
      <c r="G9560" s="11">
        <v>14</v>
      </c>
    </row>
    <row r="9561" spans="2:7" x14ac:dyDescent="0.2">
      <c r="B9561" t="s">
        <v>3544</v>
      </c>
      <c r="C9561" t="str">
        <f>VLOOKUP(B9561,customer!A:B,2,FALSE)</f>
        <v>Woody Bateson</v>
      </c>
      <c r="D9561" t="s">
        <v>3951</v>
      </c>
      <c r="E9561" t="s">
        <v>3944</v>
      </c>
      <c r="F9561" s="9">
        <v>45052</v>
      </c>
      <c r="G9561" s="11">
        <v>14</v>
      </c>
    </row>
    <row r="9562" spans="2:7" x14ac:dyDescent="0.2">
      <c r="B9562" t="s">
        <v>3545</v>
      </c>
      <c r="C9562" t="str">
        <f>VLOOKUP(B9562,customer!A:B,2,FALSE)</f>
        <v>Gui Henden</v>
      </c>
      <c r="D9562" t="s">
        <v>3927</v>
      </c>
      <c r="E9562" t="s">
        <v>3937</v>
      </c>
      <c r="F9562" s="9">
        <v>44973</v>
      </c>
      <c r="G9562" s="11">
        <v>27</v>
      </c>
    </row>
    <row r="9563" spans="2:7" x14ac:dyDescent="0.2">
      <c r="B9563" t="s">
        <v>3545</v>
      </c>
      <c r="C9563" t="str">
        <f>VLOOKUP(B9563,customer!A:B,2,FALSE)</f>
        <v>Gui Henden</v>
      </c>
      <c r="D9563" t="s">
        <v>3927</v>
      </c>
      <c r="E9563" t="s">
        <v>3937</v>
      </c>
      <c r="F9563" s="9">
        <v>45009</v>
      </c>
      <c r="G9563" s="11">
        <v>27</v>
      </c>
    </row>
    <row r="9564" spans="2:7" x14ac:dyDescent="0.2">
      <c r="B9564" t="s">
        <v>3545</v>
      </c>
      <c r="C9564" t="str">
        <f>VLOOKUP(B9564,customer!A:B,2,FALSE)</f>
        <v>Gui Henden</v>
      </c>
      <c r="D9564" t="s">
        <v>3927</v>
      </c>
      <c r="E9564" t="s">
        <v>3937</v>
      </c>
      <c r="F9564" s="9">
        <v>45041</v>
      </c>
      <c r="G9564" s="11">
        <v>27</v>
      </c>
    </row>
    <row r="9565" spans="2:7" x14ac:dyDescent="0.2">
      <c r="B9565" t="s">
        <v>3545</v>
      </c>
      <c r="C9565" t="str">
        <f>VLOOKUP(B9565,customer!A:B,2,FALSE)</f>
        <v>Gui Henden</v>
      </c>
      <c r="D9565" t="s">
        <v>3927</v>
      </c>
      <c r="E9565" t="s">
        <v>3937</v>
      </c>
      <c r="F9565" s="9">
        <v>45074</v>
      </c>
      <c r="G9565" s="11">
        <v>27</v>
      </c>
    </row>
    <row r="9566" spans="2:7" x14ac:dyDescent="0.2">
      <c r="B9566" t="s">
        <v>3546</v>
      </c>
      <c r="C9566" t="str">
        <f>VLOOKUP(B9566,customer!A:B,2,FALSE)</f>
        <v>Derwin Jorcke</v>
      </c>
      <c r="D9566" t="s">
        <v>3928</v>
      </c>
      <c r="E9566" t="s">
        <v>3938</v>
      </c>
      <c r="F9566" s="9">
        <v>44637</v>
      </c>
      <c r="G9566" s="11">
        <v>75</v>
      </c>
    </row>
    <row r="9567" spans="2:7" x14ac:dyDescent="0.2">
      <c r="B9567" t="s">
        <v>3546</v>
      </c>
      <c r="C9567" t="str">
        <f>VLOOKUP(B9567,customer!A:B,2,FALSE)</f>
        <v>Derwin Jorcke</v>
      </c>
      <c r="D9567" t="s">
        <v>3928</v>
      </c>
      <c r="E9567" t="s">
        <v>3938</v>
      </c>
      <c r="F9567" s="9">
        <v>44675</v>
      </c>
      <c r="G9567" s="11">
        <v>75</v>
      </c>
    </row>
    <row r="9568" spans="2:7" x14ac:dyDescent="0.2">
      <c r="B9568" t="s">
        <v>3546</v>
      </c>
      <c r="C9568" t="str">
        <f>VLOOKUP(B9568,customer!A:B,2,FALSE)</f>
        <v>Derwin Jorcke</v>
      </c>
      <c r="D9568" t="s">
        <v>3928</v>
      </c>
      <c r="E9568" t="s">
        <v>3938</v>
      </c>
      <c r="F9568" s="9">
        <v>44699</v>
      </c>
      <c r="G9568" s="11">
        <v>75</v>
      </c>
    </row>
    <row r="9569" spans="2:7" x14ac:dyDescent="0.2">
      <c r="B9569" t="s">
        <v>3546</v>
      </c>
      <c r="C9569" t="str">
        <f>VLOOKUP(B9569,customer!A:B,2,FALSE)</f>
        <v>Derwin Jorcke</v>
      </c>
      <c r="D9569" t="s">
        <v>3928</v>
      </c>
      <c r="E9569" t="s">
        <v>3938</v>
      </c>
      <c r="F9569" s="9">
        <v>44738</v>
      </c>
      <c r="G9569" s="11">
        <v>75</v>
      </c>
    </row>
    <row r="9570" spans="2:7" x14ac:dyDescent="0.2">
      <c r="B9570" t="s">
        <v>3546</v>
      </c>
      <c r="C9570" t="str">
        <f>VLOOKUP(B9570,customer!A:B,2,FALSE)</f>
        <v>Derwin Jorcke</v>
      </c>
      <c r="D9570" t="s">
        <v>3928</v>
      </c>
      <c r="E9570" t="s">
        <v>3938</v>
      </c>
      <c r="F9570" s="9">
        <v>44769</v>
      </c>
      <c r="G9570" s="11">
        <v>75</v>
      </c>
    </row>
    <row r="9571" spans="2:7" x14ac:dyDescent="0.2">
      <c r="B9571" t="s">
        <v>3546</v>
      </c>
      <c r="C9571" t="str">
        <f>VLOOKUP(B9571,customer!A:B,2,FALSE)</f>
        <v>Derwin Jorcke</v>
      </c>
      <c r="D9571" t="s">
        <v>3928</v>
      </c>
      <c r="E9571" t="s">
        <v>3938</v>
      </c>
      <c r="F9571" s="9">
        <v>44804</v>
      </c>
      <c r="G9571" s="11">
        <v>75</v>
      </c>
    </row>
    <row r="9572" spans="2:7" x14ac:dyDescent="0.2">
      <c r="B9572" t="s">
        <v>3546</v>
      </c>
      <c r="C9572" t="str">
        <f>VLOOKUP(B9572,customer!A:B,2,FALSE)</f>
        <v>Derwin Jorcke</v>
      </c>
      <c r="D9572" t="s">
        <v>3928</v>
      </c>
      <c r="E9572" t="s">
        <v>3938</v>
      </c>
      <c r="F9572" s="9">
        <v>44824</v>
      </c>
      <c r="G9572" s="11">
        <v>75</v>
      </c>
    </row>
    <row r="9573" spans="2:7" x14ac:dyDescent="0.2">
      <c r="B9573" t="s">
        <v>3546</v>
      </c>
      <c r="C9573" t="str">
        <f>VLOOKUP(B9573,customer!A:B,2,FALSE)</f>
        <v>Derwin Jorcke</v>
      </c>
      <c r="D9573" t="s">
        <v>3928</v>
      </c>
      <c r="E9573" t="s">
        <v>3938</v>
      </c>
      <c r="F9573" s="9">
        <v>44852</v>
      </c>
      <c r="G9573" s="11">
        <v>75</v>
      </c>
    </row>
    <row r="9574" spans="2:7" x14ac:dyDescent="0.2">
      <c r="B9574" t="s">
        <v>3546</v>
      </c>
      <c r="C9574" t="str">
        <f>VLOOKUP(B9574,customer!A:B,2,FALSE)</f>
        <v>Derwin Jorcke</v>
      </c>
      <c r="D9574" t="s">
        <v>3928</v>
      </c>
      <c r="E9574" t="s">
        <v>3938</v>
      </c>
      <c r="F9574" s="9">
        <v>44866</v>
      </c>
      <c r="G9574" s="11">
        <v>75</v>
      </c>
    </row>
    <row r="9575" spans="2:7" x14ac:dyDescent="0.2">
      <c r="B9575" t="s">
        <v>3546</v>
      </c>
      <c r="C9575" t="str">
        <f>VLOOKUP(B9575,customer!A:B,2,FALSE)</f>
        <v>Derwin Jorcke</v>
      </c>
      <c r="D9575" t="s">
        <v>3928</v>
      </c>
      <c r="E9575" t="s">
        <v>3938</v>
      </c>
      <c r="F9575" s="9">
        <v>44917</v>
      </c>
      <c r="G9575" s="11">
        <v>75</v>
      </c>
    </row>
    <row r="9576" spans="2:7" x14ac:dyDescent="0.2">
      <c r="B9576" t="s">
        <v>3546</v>
      </c>
      <c r="C9576" t="str">
        <f>VLOOKUP(B9576,customer!A:B,2,FALSE)</f>
        <v>Derwin Jorcke</v>
      </c>
      <c r="D9576" t="s">
        <v>3928</v>
      </c>
      <c r="E9576" t="s">
        <v>3938</v>
      </c>
      <c r="F9576" s="9">
        <v>44976</v>
      </c>
      <c r="G9576" s="11">
        <v>75</v>
      </c>
    </row>
    <row r="9577" spans="2:7" x14ac:dyDescent="0.2">
      <c r="B9577" t="s">
        <v>3546</v>
      </c>
      <c r="C9577" t="str">
        <f>VLOOKUP(B9577,customer!A:B,2,FALSE)</f>
        <v>Derwin Jorcke</v>
      </c>
      <c r="D9577" t="s">
        <v>3928</v>
      </c>
      <c r="E9577" t="s">
        <v>3938</v>
      </c>
      <c r="F9577" s="9">
        <v>45013</v>
      </c>
      <c r="G9577" s="11">
        <v>75</v>
      </c>
    </row>
    <row r="9578" spans="2:7" x14ac:dyDescent="0.2">
      <c r="B9578" t="s">
        <v>3546</v>
      </c>
      <c r="C9578" t="str">
        <f>VLOOKUP(B9578,customer!A:B,2,FALSE)</f>
        <v>Derwin Jorcke</v>
      </c>
      <c r="D9578" t="s">
        <v>3928</v>
      </c>
      <c r="E9578" t="s">
        <v>3938</v>
      </c>
      <c r="F9578" s="9">
        <v>45046</v>
      </c>
      <c r="G9578" s="11">
        <v>75</v>
      </c>
    </row>
    <row r="9579" spans="2:7" x14ac:dyDescent="0.2">
      <c r="B9579" t="s">
        <v>3546</v>
      </c>
      <c r="C9579" t="str">
        <f>VLOOKUP(B9579,customer!A:B,2,FALSE)</f>
        <v>Derwin Jorcke</v>
      </c>
      <c r="D9579" t="s">
        <v>3928</v>
      </c>
      <c r="E9579" t="s">
        <v>3938</v>
      </c>
      <c r="F9579" s="9">
        <v>45074</v>
      </c>
      <c r="G9579" s="11">
        <v>75</v>
      </c>
    </row>
    <row r="9580" spans="2:7" x14ac:dyDescent="0.2">
      <c r="B9580" t="s">
        <v>3546</v>
      </c>
      <c r="C9580" t="str">
        <f>VLOOKUP(B9580,customer!A:B,2,FALSE)</f>
        <v>Derwin Jorcke</v>
      </c>
      <c r="D9580" t="s">
        <v>3952</v>
      </c>
      <c r="E9580" t="s">
        <v>3945</v>
      </c>
      <c r="F9580" s="9">
        <v>44672</v>
      </c>
      <c r="G9580" s="11">
        <v>16</v>
      </c>
    </row>
    <row r="9581" spans="2:7" x14ac:dyDescent="0.2">
      <c r="B9581" t="s">
        <v>3546</v>
      </c>
      <c r="C9581" t="str">
        <f>VLOOKUP(B9581,customer!A:B,2,FALSE)</f>
        <v>Derwin Jorcke</v>
      </c>
      <c r="D9581" t="s">
        <v>3952</v>
      </c>
      <c r="E9581" t="s">
        <v>3945</v>
      </c>
      <c r="F9581" s="9">
        <v>44712</v>
      </c>
      <c r="G9581" s="11">
        <v>16</v>
      </c>
    </row>
    <row r="9582" spans="2:7" x14ac:dyDescent="0.2">
      <c r="B9582" t="s">
        <v>3546</v>
      </c>
      <c r="C9582" t="str">
        <f>VLOOKUP(B9582,customer!A:B,2,FALSE)</f>
        <v>Derwin Jorcke</v>
      </c>
      <c r="D9582" t="s">
        <v>3952</v>
      </c>
      <c r="E9582" t="s">
        <v>3945</v>
      </c>
      <c r="F9582" s="9">
        <v>44739</v>
      </c>
      <c r="G9582" s="11">
        <v>16</v>
      </c>
    </row>
    <row r="9583" spans="2:7" x14ac:dyDescent="0.2">
      <c r="B9583" t="s">
        <v>3546</v>
      </c>
      <c r="C9583" t="str">
        <f>VLOOKUP(B9583,customer!A:B,2,FALSE)</f>
        <v>Derwin Jorcke</v>
      </c>
      <c r="D9583" t="s">
        <v>3952</v>
      </c>
      <c r="E9583" t="s">
        <v>3945</v>
      </c>
      <c r="F9583" s="9">
        <v>44744</v>
      </c>
      <c r="G9583" s="11">
        <v>16</v>
      </c>
    </row>
    <row r="9584" spans="2:7" x14ac:dyDescent="0.2">
      <c r="B9584" t="s">
        <v>3546</v>
      </c>
      <c r="C9584" t="str">
        <f>VLOOKUP(B9584,customer!A:B,2,FALSE)</f>
        <v>Derwin Jorcke</v>
      </c>
      <c r="D9584" t="s">
        <v>3952</v>
      </c>
      <c r="E9584" t="s">
        <v>3945</v>
      </c>
      <c r="F9584" s="9">
        <v>44796</v>
      </c>
      <c r="G9584" s="11">
        <v>16</v>
      </c>
    </row>
    <row r="9585" spans="2:7" x14ac:dyDescent="0.2">
      <c r="B9585" t="s">
        <v>3546</v>
      </c>
      <c r="C9585" t="str">
        <f>VLOOKUP(B9585,customer!A:B,2,FALSE)</f>
        <v>Derwin Jorcke</v>
      </c>
      <c r="D9585" t="s">
        <v>3952</v>
      </c>
      <c r="E9585" t="s">
        <v>3945</v>
      </c>
      <c r="F9585" s="9">
        <v>44831</v>
      </c>
      <c r="G9585" s="11">
        <v>16</v>
      </c>
    </row>
    <row r="9586" spans="2:7" x14ac:dyDescent="0.2">
      <c r="B9586" t="s">
        <v>3546</v>
      </c>
      <c r="C9586" t="str">
        <f>VLOOKUP(B9586,customer!A:B,2,FALSE)</f>
        <v>Derwin Jorcke</v>
      </c>
      <c r="D9586" t="s">
        <v>3952</v>
      </c>
      <c r="E9586" t="s">
        <v>3945</v>
      </c>
      <c r="F9586" s="9">
        <v>44838</v>
      </c>
      <c r="G9586" s="11">
        <v>16</v>
      </c>
    </row>
    <row r="9587" spans="2:7" x14ac:dyDescent="0.2">
      <c r="B9587" t="s">
        <v>3546</v>
      </c>
      <c r="C9587" t="str">
        <f>VLOOKUP(B9587,customer!A:B,2,FALSE)</f>
        <v>Derwin Jorcke</v>
      </c>
      <c r="D9587" t="s">
        <v>3952</v>
      </c>
      <c r="E9587" t="s">
        <v>3945</v>
      </c>
      <c r="F9587" s="9">
        <v>44868</v>
      </c>
      <c r="G9587" s="11">
        <v>16</v>
      </c>
    </row>
    <row r="9588" spans="2:7" x14ac:dyDescent="0.2">
      <c r="B9588" t="s">
        <v>3546</v>
      </c>
      <c r="C9588" t="str">
        <f>VLOOKUP(B9588,customer!A:B,2,FALSE)</f>
        <v>Derwin Jorcke</v>
      </c>
      <c r="D9588" t="s">
        <v>3952</v>
      </c>
      <c r="E9588" t="s">
        <v>3945</v>
      </c>
      <c r="F9588" s="9">
        <v>44921</v>
      </c>
      <c r="G9588" s="11">
        <v>16</v>
      </c>
    </row>
    <row r="9589" spans="2:7" x14ac:dyDescent="0.2">
      <c r="B9589" t="s">
        <v>3546</v>
      </c>
      <c r="C9589" t="str">
        <f>VLOOKUP(B9589,customer!A:B,2,FALSE)</f>
        <v>Derwin Jorcke</v>
      </c>
      <c r="D9589" t="s">
        <v>3952</v>
      </c>
      <c r="E9589" t="s">
        <v>3945</v>
      </c>
      <c r="F9589" s="9">
        <v>44927</v>
      </c>
      <c r="G9589" s="11">
        <v>16</v>
      </c>
    </row>
    <row r="9590" spans="2:7" x14ac:dyDescent="0.2">
      <c r="B9590" t="s">
        <v>3546</v>
      </c>
      <c r="C9590" t="str">
        <f>VLOOKUP(B9590,customer!A:B,2,FALSE)</f>
        <v>Derwin Jorcke</v>
      </c>
      <c r="D9590" t="s">
        <v>3952</v>
      </c>
      <c r="E9590" t="s">
        <v>3945</v>
      </c>
      <c r="F9590" s="9">
        <v>44962</v>
      </c>
      <c r="G9590" s="11">
        <v>16</v>
      </c>
    </row>
    <row r="9591" spans="2:7" x14ac:dyDescent="0.2">
      <c r="B9591" t="s">
        <v>3546</v>
      </c>
      <c r="C9591" t="str">
        <f>VLOOKUP(B9591,customer!A:B,2,FALSE)</f>
        <v>Derwin Jorcke</v>
      </c>
      <c r="D9591" t="s">
        <v>3952</v>
      </c>
      <c r="E9591" t="s">
        <v>3945</v>
      </c>
      <c r="F9591" s="9">
        <v>44991</v>
      </c>
      <c r="G9591" s="11">
        <v>16</v>
      </c>
    </row>
    <row r="9592" spans="2:7" x14ac:dyDescent="0.2">
      <c r="B9592" t="s">
        <v>3546</v>
      </c>
      <c r="C9592" t="str">
        <f>VLOOKUP(B9592,customer!A:B,2,FALSE)</f>
        <v>Derwin Jorcke</v>
      </c>
      <c r="D9592" t="s">
        <v>3952</v>
      </c>
      <c r="E9592" t="s">
        <v>3945</v>
      </c>
      <c r="F9592" s="9">
        <v>45069</v>
      </c>
      <c r="G9592" s="11">
        <v>16</v>
      </c>
    </row>
    <row r="9593" spans="2:7" x14ac:dyDescent="0.2">
      <c r="B9593" t="s">
        <v>3547</v>
      </c>
      <c r="C9593" t="str">
        <f>VLOOKUP(B9593,customer!A:B,2,FALSE)</f>
        <v>Robers Martinon</v>
      </c>
      <c r="D9593" t="s">
        <v>3921</v>
      </c>
      <c r="E9593" t="s">
        <v>3931</v>
      </c>
      <c r="F9593" s="9">
        <v>44604</v>
      </c>
      <c r="G9593" s="11">
        <v>26</v>
      </c>
    </row>
    <row r="9594" spans="2:7" x14ac:dyDescent="0.2">
      <c r="B9594" t="s">
        <v>3547</v>
      </c>
      <c r="C9594" t="str">
        <f>VLOOKUP(B9594,customer!A:B,2,FALSE)</f>
        <v>Robers Martinon</v>
      </c>
      <c r="D9594" t="s">
        <v>3921</v>
      </c>
      <c r="E9594" t="s">
        <v>3931</v>
      </c>
      <c r="F9594" s="9">
        <v>44643</v>
      </c>
      <c r="G9594" s="11">
        <v>26</v>
      </c>
    </row>
    <row r="9595" spans="2:7" x14ac:dyDescent="0.2">
      <c r="B9595" t="s">
        <v>3547</v>
      </c>
      <c r="C9595" t="str">
        <f>VLOOKUP(B9595,customer!A:B,2,FALSE)</f>
        <v>Robers Martinon</v>
      </c>
      <c r="D9595" t="s">
        <v>3921</v>
      </c>
      <c r="E9595" t="s">
        <v>3931</v>
      </c>
      <c r="F9595" s="9">
        <v>44673</v>
      </c>
      <c r="G9595" s="11">
        <v>26</v>
      </c>
    </row>
    <row r="9596" spans="2:7" x14ac:dyDescent="0.2">
      <c r="B9596" t="s">
        <v>3547</v>
      </c>
      <c r="C9596" t="str">
        <f>VLOOKUP(B9596,customer!A:B,2,FALSE)</f>
        <v>Robers Martinon</v>
      </c>
      <c r="D9596" t="s">
        <v>3921</v>
      </c>
      <c r="E9596" t="s">
        <v>3931</v>
      </c>
      <c r="F9596" s="9">
        <v>44707</v>
      </c>
      <c r="G9596" s="11">
        <v>26</v>
      </c>
    </row>
    <row r="9597" spans="2:7" x14ac:dyDescent="0.2">
      <c r="B9597" t="s">
        <v>3547</v>
      </c>
      <c r="C9597" t="str">
        <f>VLOOKUP(B9597,customer!A:B,2,FALSE)</f>
        <v>Robers Martinon</v>
      </c>
      <c r="D9597" t="s">
        <v>3921</v>
      </c>
      <c r="E9597" t="s">
        <v>3931</v>
      </c>
      <c r="F9597" s="9">
        <v>44732</v>
      </c>
      <c r="G9597" s="11">
        <v>26</v>
      </c>
    </row>
    <row r="9598" spans="2:7" x14ac:dyDescent="0.2">
      <c r="B9598" t="s">
        <v>3547</v>
      </c>
      <c r="C9598" t="str">
        <f>VLOOKUP(B9598,customer!A:B,2,FALSE)</f>
        <v>Robers Martinon</v>
      </c>
      <c r="D9598" t="s">
        <v>3921</v>
      </c>
      <c r="E9598" t="s">
        <v>3931</v>
      </c>
      <c r="F9598" s="9">
        <v>44762</v>
      </c>
      <c r="G9598" s="11">
        <v>26</v>
      </c>
    </row>
    <row r="9599" spans="2:7" x14ac:dyDescent="0.2">
      <c r="B9599" t="s">
        <v>3547</v>
      </c>
      <c r="C9599" t="str">
        <f>VLOOKUP(B9599,customer!A:B,2,FALSE)</f>
        <v>Robers Martinon</v>
      </c>
      <c r="D9599" t="s">
        <v>3921</v>
      </c>
      <c r="E9599" t="s">
        <v>3931</v>
      </c>
      <c r="F9599" s="9">
        <v>44788</v>
      </c>
      <c r="G9599" s="11">
        <v>26</v>
      </c>
    </row>
    <row r="9600" spans="2:7" x14ac:dyDescent="0.2">
      <c r="B9600" t="s">
        <v>3547</v>
      </c>
      <c r="C9600" t="str">
        <f>VLOOKUP(B9600,customer!A:B,2,FALSE)</f>
        <v>Robers Martinon</v>
      </c>
      <c r="D9600" t="s">
        <v>3921</v>
      </c>
      <c r="E9600" t="s">
        <v>3931</v>
      </c>
      <c r="F9600" s="9">
        <v>44828</v>
      </c>
      <c r="G9600" s="11">
        <v>26</v>
      </c>
    </row>
    <row r="9601" spans="2:7" x14ac:dyDescent="0.2">
      <c r="B9601" t="s">
        <v>3547</v>
      </c>
      <c r="C9601" t="str">
        <f>VLOOKUP(B9601,customer!A:B,2,FALSE)</f>
        <v>Robers Martinon</v>
      </c>
      <c r="D9601" t="s">
        <v>3921</v>
      </c>
      <c r="E9601" t="s">
        <v>3931</v>
      </c>
      <c r="F9601" s="9">
        <v>44846</v>
      </c>
      <c r="G9601" s="11">
        <v>26</v>
      </c>
    </row>
    <row r="9602" spans="2:7" x14ac:dyDescent="0.2">
      <c r="B9602" t="s">
        <v>3547</v>
      </c>
      <c r="C9602" t="str">
        <f>VLOOKUP(B9602,customer!A:B,2,FALSE)</f>
        <v>Robers Martinon</v>
      </c>
      <c r="D9602" t="s">
        <v>3921</v>
      </c>
      <c r="E9602" t="s">
        <v>3931</v>
      </c>
      <c r="F9602" s="9">
        <v>44910</v>
      </c>
      <c r="G9602" s="11">
        <v>26</v>
      </c>
    </row>
    <row r="9603" spans="2:7" x14ac:dyDescent="0.2">
      <c r="B9603" t="s">
        <v>3547</v>
      </c>
      <c r="C9603" t="str">
        <f>VLOOKUP(B9603,customer!A:B,2,FALSE)</f>
        <v>Robers Martinon</v>
      </c>
      <c r="D9603" t="s">
        <v>3921</v>
      </c>
      <c r="E9603" t="s">
        <v>3931</v>
      </c>
      <c r="F9603" s="9">
        <v>44941</v>
      </c>
      <c r="G9603" s="11">
        <v>26</v>
      </c>
    </row>
    <row r="9604" spans="2:7" x14ac:dyDescent="0.2">
      <c r="B9604" t="s">
        <v>3547</v>
      </c>
      <c r="C9604" t="str">
        <f>VLOOKUP(B9604,customer!A:B,2,FALSE)</f>
        <v>Robers Martinon</v>
      </c>
      <c r="D9604" t="s">
        <v>3921</v>
      </c>
      <c r="E9604" t="s">
        <v>3931</v>
      </c>
      <c r="F9604" s="9">
        <v>44983</v>
      </c>
      <c r="G9604" s="11">
        <v>26</v>
      </c>
    </row>
    <row r="9605" spans="2:7" x14ac:dyDescent="0.2">
      <c r="B9605" t="s">
        <v>3547</v>
      </c>
      <c r="C9605" t="str">
        <f>VLOOKUP(B9605,customer!A:B,2,FALSE)</f>
        <v>Robers Martinon</v>
      </c>
      <c r="D9605" t="s">
        <v>3921</v>
      </c>
      <c r="E9605" t="s">
        <v>3931</v>
      </c>
      <c r="F9605" s="9">
        <v>45072</v>
      </c>
      <c r="G9605" s="11">
        <v>26</v>
      </c>
    </row>
    <row r="9606" spans="2:7" x14ac:dyDescent="0.2">
      <c r="B9606" t="s">
        <v>3547</v>
      </c>
      <c r="C9606" t="str">
        <f>VLOOKUP(B9606,customer!A:B,2,FALSE)</f>
        <v>Robers Martinon</v>
      </c>
      <c r="D9606" t="s">
        <v>3948</v>
      </c>
      <c r="E9606" t="s">
        <v>3941</v>
      </c>
      <c r="F9606" s="9">
        <v>44799</v>
      </c>
      <c r="G9606" s="11">
        <v>65</v>
      </c>
    </row>
    <row r="9607" spans="2:7" x14ac:dyDescent="0.2">
      <c r="B9607" t="s">
        <v>3547</v>
      </c>
      <c r="C9607" t="str">
        <f>VLOOKUP(B9607,customer!A:B,2,FALSE)</f>
        <v>Robers Martinon</v>
      </c>
      <c r="D9607" t="s">
        <v>3948</v>
      </c>
      <c r="E9607" t="s">
        <v>3941</v>
      </c>
      <c r="F9607" s="9">
        <v>44838</v>
      </c>
      <c r="G9607" s="11">
        <v>65</v>
      </c>
    </row>
    <row r="9608" spans="2:7" x14ac:dyDescent="0.2">
      <c r="B9608" t="s">
        <v>3547</v>
      </c>
      <c r="C9608" t="str">
        <f>VLOOKUP(B9608,customer!A:B,2,FALSE)</f>
        <v>Robers Martinon</v>
      </c>
      <c r="D9608" t="s">
        <v>3948</v>
      </c>
      <c r="E9608" t="s">
        <v>3941</v>
      </c>
      <c r="F9608" s="9">
        <v>44895</v>
      </c>
      <c r="G9608" s="11">
        <v>65</v>
      </c>
    </row>
    <row r="9609" spans="2:7" x14ac:dyDescent="0.2">
      <c r="B9609" t="s">
        <v>3547</v>
      </c>
      <c r="C9609" t="str">
        <f>VLOOKUP(B9609,customer!A:B,2,FALSE)</f>
        <v>Robers Martinon</v>
      </c>
      <c r="D9609" t="s">
        <v>3948</v>
      </c>
      <c r="E9609" t="s">
        <v>3941</v>
      </c>
      <c r="F9609" s="9">
        <v>44921</v>
      </c>
      <c r="G9609" s="11">
        <v>65</v>
      </c>
    </row>
    <row r="9610" spans="2:7" x14ac:dyDescent="0.2">
      <c r="B9610" t="s">
        <v>3547</v>
      </c>
      <c r="C9610" t="str">
        <f>VLOOKUP(B9610,customer!A:B,2,FALSE)</f>
        <v>Robers Martinon</v>
      </c>
      <c r="D9610" t="s">
        <v>3948</v>
      </c>
      <c r="E9610" t="s">
        <v>3941</v>
      </c>
      <c r="F9610" s="9">
        <v>44934</v>
      </c>
      <c r="G9610" s="11">
        <v>65</v>
      </c>
    </row>
    <row r="9611" spans="2:7" x14ac:dyDescent="0.2">
      <c r="B9611" t="s">
        <v>3547</v>
      </c>
      <c r="C9611" t="str">
        <f>VLOOKUP(B9611,customer!A:B,2,FALSE)</f>
        <v>Robers Martinon</v>
      </c>
      <c r="D9611" t="s">
        <v>3948</v>
      </c>
      <c r="E9611" t="s">
        <v>3941</v>
      </c>
      <c r="F9611" s="9">
        <v>44965</v>
      </c>
      <c r="G9611" s="11">
        <v>65</v>
      </c>
    </row>
    <row r="9612" spans="2:7" x14ac:dyDescent="0.2">
      <c r="B9612" t="s">
        <v>3547</v>
      </c>
      <c r="C9612" t="str">
        <f>VLOOKUP(B9612,customer!A:B,2,FALSE)</f>
        <v>Robers Martinon</v>
      </c>
      <c r="D9612" t="s">
        <v>3948</v>
      </c>
      <c r="E9612" t="s">
        <v>3941</v>
      </c>
      <c r="F9612" s="9">
        <v>44986</v>
      </c>
      <c r="G9612" s="11">
        <v>65</v>
      </c>
    </row>
    <row r="9613" spans="2:7" x14ac:dyDescent="0.2">
      <c r="B9613" t="s">
        <v>3547</v>
      </c>
      <c r="C9613" t="str">
        <f>VLOOKUP(B9613,customer!A:B,2,FALSE)</f>
        <v>Robers Martinon</v>
      </c>
      <c r="D9613" t="s">
        <v>3948</v>
      </c>
      <c r="E9613" t="s">
        <v>3941</v>
      </c>
      <c r="F9613" s="9">
        <v>45024</v>
      </c>
      <c r="G9613" s="11">
        <v>65</v>
      </c>
    </row>
    <row r="9614" spans="2:7" x14ac:dyDescent="0.2">
      <c r="B9614" t="s">
        <v>3547</v>
      </c>
      <c r="C9614" t="str">
        <f>VLOOKUP(B9614,customer!A:B,2,FALSE)</f>
        <v>Robers Martinon</v>
      </c>
      <c r="D9614" t="s">
        <v>3948</v>
      </c>
      <c r="E9614" t="s">
        <v>3941</v>
      </c>
      <c r="F9614" s="9">
        <v>45078</v>
      </c>
      <c r="G9614" s="11">
        <v>65</v>
      </c>
    </row>
    <row r="9615" spans="2:7" x14ac:dyDescent="0.2">
      <c r="B9615" t="s">
        <v>3548</v>
      </c>
      <c r="C9615" t="str">
        <f>VLOOKUP(B9615,customer!A:B,2,FALSE)</f>
        <v>Abbott Salazar</v>
      </c>
      <c r="D9615" t="s">
        <v>3922</v>
      </c>
      <c r="E9615" t="s">
        <v>3932</v>
      </c>
      <c r="F9615" s="9">
        <v>44725</v>
      </c>
      <c r="G9615" s="11">
        <v>62</v>
      </c>
    </row>
    <row r="9616" spans="2:7" x14ac:dyDescent="0.2">
      <c r="B9616" t="s">
        <v>3548</v>
      </c>
      <c r="C9616" t="str">
        <f>VLOOKUP(B9616,customer!A:B,2,FALSE)</f>
        <v>Abbott Salazar</v>
      </c>
      <c r="D9616" t="s">
        <v>3922</v>
      </c>
      <c r="E9616" t="s">
        <v>3932</v>
      </c>
      <c r="F9616" s="9">
        <v>44757</v>
      </c>
      <c r="G9616" s="11">
        <v>62</v>
      </c>
    </row>
    <row r="9617" spans="2:7" x14ac:dyDescent="0.2">
      <c r="B9617" t="s">
        <v>3548</v>
      </c>
      <c r="C9617" t="str">
        <f>VLOOKUP(B9617,customer!A:B,2,FALSE)</f>
        <v>Abbott Salazar</v>
      </c>
      <c r="D9617" t="s">
        <v>3922</v>
      </c>
      <c r="E9617" t="s">
        <v>3932</v>
      </c>
      <c r="F9617" s="9">
        <v>44825</v>
      </c>
      <c r="G9617" s="11">
        <v>62</v>
      </c>
    </row>
    <row r="9618" spans="2:7" x14ac:dyDescent="0.2">
      <c r="B9618" t="s">
        <v>3548</v>
      </c>
      <c r="C9618" t="str">
        <f>VLOOKUP(B9618,customer!A:B,2,FALSE)</f>
        <v>Abbott Salazar</v>
      </c>
      <c r="D9618" t="s">
        <v>3922</v>
      </c>
      <c r="E9618" t="s">
        <v>3932</v>
      </c>
      <c r="F9618" s="9">
        <v>44848</v>
      </c>
      <c r="G9618" s="11">
        <v>62</v>
      </c>
    </row>
    <row r="9619" spans="2:7" x14ac:dyDescent="0.2">
      <c r="B9619" t="s">
        <v>3548</v>
      </c>
      <c r="C9619" t="str">
        <f>VLOOKUP(B9619,customer!A:B,2,FALSE)</f>
        <v>Abbott Salazar</v>
      </c>
      <c r="D9619" t="s">
        <v>3922</v>
      </c>
      <c r="E9619" t="s">
        <v>3932</v>
      </c>
      <c r="F9619" s="9">
        <v>44893</v>
      </c>
      <c r="G9619" s="11">
        <v>62</v>
      </c>
    </row>
    <row r="9620" spans="2:7" x14ac:dyDescent="0.2">
      <c r="B9620" t="s">
        <v>3548</v>
      </c>
      <c r="C9620" t="str">
        <f>VLOOKUP(B9620,customer!A:B,2,FALSE)</f>
        <v>Abbott Salazar</v>
      </c>
      <c r="D9620" t="s">
        <v>3922</v>
      </c>
      <c r="E9620" t="s">
        <v>3932</v>
      </c>
      <c r="F9620" s="9">
        <v>44917</v>
      </c>
      <c r="G9620" s="11">
        <v>62</v>
      </c>
    </row>
    <row r="9621" spans="2:7" x14ac:dyDescent="0.2">
      <c r="B9621" t="s">
        <v>3548</v>
      </c>
      <c r="C9621" t="str">
        <f>VLOOKUP(B9621,customer!A:B,2,FALSE)</f>
        <v>Abbott Salazar</v>
      </c>
      <c r="D9621" t="s">
        <v>3922</v>
      </c>
      <c r="E9621" t="s">
        <v>3932</v>
      </c>
      <c r="F9621" s="9">
        <v>44980</v>
      </c>
      <c r="G9621" s="11">
        <v>62</v>
      </c>
    </row>
    <row r="9622" spans="2:7" x14ac:dyDescent="0.2">
      <c r="B9622" t="s">
        <v>3548</v>
      </c>
      <c r="C9622" t="str">
        <f>VLOOKUP(B9622,customer!A:B,2,FALSE)</f>
        <v>Abbott Salazar</v>
      </c>
      <c r="D9622" t="s">
        <v>3922</v>
      </c>
      <c r="E9622" t="s">
        <v>3932</v>
      </c>
      <c r="F9622" s="9">
        <v>45005</v>
      </c>
      <c r="G9622" s="11">
        <v>62</v>
      </c>
    </row>
    <row r="9623" spans="2:7" x14ac:dyDescent="0.2">
      <c r="B9623" t="s">
        <v>3548</v>
      </c>
      <c r="C9623" t="str">
        <f>VLOOKUP(B9623,customer!A:B,2,FALSE)</f>
        <v>Abbott Salazar</v>
      </c>
      <c r="D9623" t="s">
        <v>3922</v>
      </c>
      <c r="E9623" t="s">
        <v>3932</v>
      </c>
      <c r="F9623" s="9">
        <v>45034</v>
      </c>
      <c r="G9623" s="11">
        <v>62</v>
      </c>
    </row>
    <row r="9624" spans="2:7" x14ac:dyDescent="0.2">
      <c r="B9624" t="s">
        <v>3548</v>
      </c>
      <c r="C9624" t="str">
        <f>VLOOKUP(B9624,customer!A:B,2,FALSE)</f>
        <v>Abbott Salazar</v>
      </c>
      <c r="D9624" t="s">
        <v>3922</v>
      </c>
      <c r="E9624" t="s">
        <v>3932</v>
      </c>
      <c r="F9624" s="9">
        <v>45070</v>
      </c>
      <c r="G9624" s="11">
        <v>62</v>
      </c>
    </row>
    <row r="9625" spans="2:7" x14ac:dyDescent="0.2">
      <c r="B9625" t="s">
        <v>3548</v>
      </c>
      <c r="C9625" t="str">
        <f>VLOOKUP(B9625,customer!A:B,2,FALSE)</f>
        <v>Abbott Salazar</v>
      </c>
      <c r="D9625" t="s">
        <v>3949</v>
      </c>
      <c r="E9625" t="s">
        <v>3942</v>
      </c>
      <c r="F9625" s="9">
        <v>45009</v>
      </c>
      <c r="G9625" s="11">
        <v>25</v>
      </c>
    </row>
    <row r="9626" spans="2:7" x14ac:dyDescent="0.2">
      <c r="B9626" t="s">
        <v>3548</v>
      </c>
      <c r="C9626" t="str">
        <f>VLOOKUP(B9626,customer!A:B,2,FALSE)</f>
        <v>Abbott Salazar</v>
      </c>
      <c r="D9626" t="s">
        <v>3949</v>
      </c>
      <c r="E9626" t="s">
        <v>3942</v>
      </c>
      <c r="F9626" s="9">
        <v>45042</v>
      </c>
      <c r="G9626" s="11">
        <v>25</v>
      </c>
    </row>
    <row r="9627" spans="2:7" x14ac:dyDescent="0.2">
      <c r="B9627" t="s">
        <v>3548</v>
      </c>
      <c r="C9627" t="str">
        <f>VLOOKUP(B9627,customer!A:B,2,FALSE)</f>
        <v>Abbott Salazar</v>
      </c>
      <c r="D9627" t="s">
        <v>3949</v>
      </c>
      <c r="E9627" t="s">
        <v>3942</v>
      </c>
      <c r="F9627" s="9">
        <v>45055</v>
      </c>
      <c r="G9627" s="11">
        <v>25</v>
      </c>
    </row>
    <row r="9628" spans="2:7" x14ac:dyDescent="0.2">
      <c r="B9628" t="s">
        <v>3548</v>
      </c>
      <c r="C9628" t="str">
        <f>VLOOKUP(B9628,customer!A:B,2,FALSE)</f>
        <v>Abbott Salazar</v>
      </c>
      <c r="D9628" t="s">
        <v>3949</v>
      </c>
      <c r="E9628" t="s">
        <v>3942</v>
      </c>
      <c r="F9628" s="9">
        <v>45079</v>
      </c>
      <c r="G9628" s="11">
        <v>25</v>
      </c>
    </row>
    <row r="9629" spans="2:7" x14ac:dyDescent="0.2">
      <c r="B9629" t="s">
        <v>3549</v>
      </c>
      <c r="C9629" t="str">
        <f>VLOOKUP(B9629,customer!A:B,2,FALSE)</f>
        <v>Trumaine Knappett</v>
      </c>
      <c r="D9629" t="s">
        <v>3948</v>
      </c>
      <c r="E9629" t="s">
        <v>3941</v>
      </c>
      <c r="F9629" s="9">
        <v>44563</v>
      </c>
      <c r="G9629" s="11">
        <v>65</v>
      </c>
    </row>
    <row r="9630" spans="2:7" x14ac:dyDescent="0.2">
      <c r="B9630" t="s">
        <v>3549</v>
      </c>
      <c r="C9630" t="str">
        <f>VLOOKUP(B9630,customer!A:B,2,FALSE)</f>
        <v>Trumaine Knappett</v>
      </c>
      <c r="D9630" t="s">
        <v>3948</v>
      </c>
      <c r="E9630" t="s">
        <v>3941</v>
      </c>
      <c r="F9630" s="9">
        <v>44625</v>
      </c>
      <c r="G9630" s="11">
        <v>65</v>
      </c>
    </row>
    <row r="9631" spans="2:7" x14ac:dyDescent="0.2">
      <c r="B9631" t="s">
        <v>3549</v>
      </c>
      <c r="C9631" t="str">
        <f>VLOOKUP(B9631,customer!A:B,2,FALSE)</f>
        <v>Trumaine Knappett</v>
      </c>
      <c r="D9631" t="s">
        <v>3948</v>
      </c>
      <c r="E9631" t="s">
        <v>3941</v>
      </c>
      <c r="F9631" s="9">
        <v>44662</v>
      </c>
      <c r="G9631" s="11">
        <v>65</v>
      </c>
    </row>
    <row r="9632" spans="2:7" x14ac:dyDescent="0.2">
      <c r="B9632" t="s">
        <v>3549</v>
      </c>
      <c r="C9632" t="str">
        <f>VLOOKUP(B9632,customer!A:B,2,FALSE)</f>
        <v>Trumaine Knappett</v>
      </c>
      <c r="D9632" t="s">
        <v>3948</v>
      </c>
      <c r="E9632" t="s">
        <v>3941</v>
      </c>
      <c r="F9632" s="9">
        <v>44693</v>
      </c>
      <c r="G9632" s="11">
        <v>65</v>
      </c>
    </row>
    <row r="9633" spans="2:7" x14ac:dyDescent="0.2">
      <c r="B9633" t="s">
        <v>3549</v>
      </c>
      <c r="C9633" t="str">
        <f>VLOOKUP(B9633,customer!A:B,2,FALSE)</f>
        <v>Trumaine Knappett</v>
      </c>
      <c r="D9633" t="s">
        <v>3948</v>
      </c>
      <c r="E9633" t="s">
        <v>3941</v>
      </c>
      <c r="F9633" s="9">
        <v>44721</v>
      </c>
      <c r="G9633" s="11">
        <v>65</v>
      </c>
    </row>
    <row r="9634" spans="2:7" x14ac:dyDescent="0.2">
      <c r="B9634" t="s">
        <v>3549</v>
      </c>
      <c r="C9634" t="str">
        <f>VLOOKUP(B9634,customer!A:B,2,FALSE)</f>
        <v>Trumaine Knappett</v>
      </c>
      <c r="D9634" t="s">
        <v>3948</v>
      </c>
      <c r="E9634" t="s">
        <v>3941</v>
      </c>
      <c r="F9634" s="9">
        <v>44744</v>
      </c>
      <c r="G9634" s="11">
        <v>65</v>
      </c>
    </row>
    <row r="9635" spans="2:7" x14ac:dyDescent="0.2">
      <c r="B9635" t="s">
        <v>3549</v>
      </c>
      <c r="C9635" t="str">
        <f>VLOOKUP(B9635,customer!A:B,2,FALSE)</f>
        <v>Trumaine Knappett</v>
      </c>
      <c r="D9635" t="s">
        <v>3948</v>
      </c>
      <c r="E9635" t="s">
        <v>3941</v>
      </c>
      <c r="F9635" s="9">
        <v>44777</v>
      </c>
      <c r="G9635" s="11">
        <v>65</v>
      </c>
    </row>
    <row r="9636" spans="2:7" x14ac:dyDescent="0.2">
      <c r="B9636" t="s">
        <v>3549</v>
      </c>
      <c r="C9636" t="str">
        <f>VLOOKUP(B9636,customer!A:B,2,FALSE)</f>
        <v>Trumaine Knappett</v>
      </c>
      <c r="D9636" t="s">
        <v>3948</v>
      </c>
      <c r="E9636" t="s">
        <v>3941</v>
      </c>
      <c r="F9636" s="9">
        <v>44812</v>
      </c>
      <c r="G9636" s="11">
        <v>65</v>
      </c>
    </row>
    <row r="9637" spans="2:7" x14ac:dyDescent="0.2">
      <c r="B9637" t="s">
        <v>3549</v>
      </c>
      <c r="C9637" t="str">
        <f>VLOOKUP(B9637,customer!A:B,2,FALSE)</f>
        <v>Trumaine Knappett</v>
      </c>
      <c r="D9637" t="s">
        <v>3948</v>
      </c>
      <c r="E9637" t="s">
        <v>3941</v>
      </c>
      <c r="F9637" s="9">
        <v>44844</v>
      </c>
      <c r="G9637" s="11">
        <v>65</v>
      </c>
    </row>
    <row r="9638" spans="2:7" x14ac:dyDescent="0.2">
      <c r="B9638" t="s">
        <v>3549</v>
      </c>
      <c r="C9638" t="str">
        <f>VLOOKUP(B9638,customer!A:B,2,FALSE)</f>
        <v>Trumaine Knappett</v>
      </c>
      <c r="D9638" t="s">
        <v>3948</v>
      </c>
      <c r="E9638" t="s">
        <v>3941</v>
      </c>
      <c r="F9638" s="9">
        <v>44897</v>
      </c>
      <c r="G9638" s="11">
        <v>65</v>
      </c>
    </row>
    <row r="9639" spans="2:7" x14ac:dyDescent="0.2">
      <c r="B9639" t="s">
        <v>3549</v>
      </c>
      <c r="C9639" t="str">
        <f>VLOOKUP(B9639,customer!A:B,2,FALSE)</f>
        <v>Trumaine Knappett</v>
      </c>
      <c r="D9639" t="s">
        <v>3948</v>
      </c>
      <c r="E9639" t="s">
        <v>3941</v>
      </c>
      <c r="F9639" s="9">
        <v>44941</v>
      </c>
      <c r="G9639" s="11">
        <v>65</v>
      </c>
    </row>
    <row r="9640" spans="2:7" x14ac:dyDescent="0.2">
      <c r="B9640" t="s">
        <v>3549</v>
      </c>
      <c r="C9640" t="str">
        <f>VLOOKUP(B9640,customer!A:B,2,FALSE)</f>
        <v>Trumaine Knappett</v>
      </c>
      <c r="D9640" t="s">
        <v>3948</v>
      </c>
      <c r="E9640" t="s">
        <v>3941</v>
      </c>
      <c r="F9640" s="9">
        <v>44960</v>
      </c>
      <c r="G9640" s="11">
        <v>65</v>
      </c>
    </row>
    <row r="9641" spans="2:7" x14ac:dyDescent="0.2">
      <c r="B9641" t="s">
        <v>3549</v>
      </c>
      <c r="C9641" t="str">
        <f>VLOOKUP(B9641,customer!A:B,2,FALSE)</f>
        <v>Trumaine Knappett</v>
      </c>
      <c r="D9641" t="s">
        <v>3948</v>
      </c>
      <c r="E9641" t="s">
        <v>3941</v>
      </c>
      <c r="F9641" s="9">
        <v>45032</v>
      </c>
      <c r="G9641" s="11">
        <v>65</v>
      </c>
    </row>
    <row r="9642" spans="2:7" x14ac:dyDescent="0.2">
      <c r="B9642" t="s">
        <v>3549</v>
      </c>
      <c r="C9642" t="str">
        <f>VLOOKUP(B9642,customer!A:B,2,FALSE)</f>
        <v>Trumaine Knappett</v>
      </c>
      <c r="D9642" t="s">
        <v>3948</v>
      </c>
      <c r="E9642" t="s">
        <v>3941</v>
      </c>
      <c r="F9642" s="9">
        <v>45063</v>
      </c>
      <c r="G9642" s="11">
        <v>65</v>
      </c>
    </row>
    <row r="9643" spans="2:7" x14ac:dyDescent="0.2">
      <c r="B9643" t="s">
        <v>3549</v>
      </c>
      <c r="C9643" t="str">
        <f>VLOOKUP(B9643,customer!A:B,2,FALSE)</f>
        <v>Trumaine Knappett</v>
      </c>
      <c r="D9643" t="s">
        <v>3950</v>
      </c>
      <c r="E9643" t="s">
        <v>3943</v>
      </c>
      <c r="F9643" s="9">
        <v>44734</v>
      </c>
      <c r="G9643" s="11">
        <v>28</v>
      </c>
    </row>
    <row r="9644" spans="2:7" x14ac:dyDescent="0.2">
      <c r="B9644" t="s">
        <v>3549</v>
      </c>
      <c r="C9644" t="str">
        <f>VLOOKUP(B9644,customer!A:B,2,FALSE)</f>
        <v>Trumaine Knappett</v>
      </c>
      <c r="D9644" t="s">
        <v>3950</v>
      </c>
      <c r="E9644" t="s">
        <v>3943</v>
      </c>
      <c r="F9644" s="9">
        <v>44766</v>
      </c>
      <c r="G9644" s="11">
        <v>28</v>
      </c>
    </row>
    <row r="9645" spans="2:7" x14ac:dyDescent="0.2">
      <c r="B9645" t="s">
        <v>3549</v>
      </c>
      <c r="C9645" t="str">
        <f>VLOOKUP(B9645,customer!A:B,2,FALSE)</f>
        <v>Trumaine Knappett</v>
      </c>
      <c r="D9645" t="s">
        <v>3950</v>
      </c>
      <c r="E9645" t="s">
        <v>3943</v>
      </c>
      <c r="F9645" s="9">
        <v>44795</v>
      </c>
      <c r="G9645" s="11">
        <v>28</v>
      </c>
    </row>
    <row r="9646" spans="2:7" x14ac:dyDescent="0.2">
      <c r="B9646" t="s">
        <v>3549</v>
      </c>
      <c r="C9646" t="str">
        <f>VLOOKUP(B9646,customer!A:B,2,FALSE)</f>
        <v>Trumaine Knappett</v>
      </c>
      <c r="D9646" t="s">
        <v>3950</v>
      </c>
      <c r="E9646" t="s">
        <v>3943</v>
      </c>
      <c r="F9646" s="9">
        <v>44805</v>
      </c>
      <c r="G9646" s="11">
        <v>28</v>
      </c>
    </row>
    <row r="9647" spans="2:7" x14ac:dyDescent="0.2">
      <c r="B9647" t="s">
        <v>3549</v>
      </c>
      <c r="C9647" t="str">
        <f>VLOOKUP(B9647,customer!A:B,2,FALSE)</f>
        <v>Trumaine Knappett</v>
      </c>
      <c r="D9647" t="s">
        <v>3950</v>
      </c>
      <c r="E9647" t="s">
        <v>3943</v>
      </c>
      <c r="F9647" s="9">
        <v>44864</v>
      </c>
      <c r="G9647" s="11">
        <v>28</v>
      </c>
    </row>
    <row r="9648" spans="2:7" x14ac:dyDescent="0.2">
      <c r="B9648" t="s">
        <v>3549</v>
      </c>
      <c r="C9648" t="str">
        <f>VLOOKUP(B9648,customer!A:B,2,FALSE)</f>
        <v>Trumaine Knappett</v>
      </c>
      <c r="D9648" t="s">
        <v>3950</v>
      </c>
      <c r="E9648" t="s">
        <v>3943</v>
      </c>
      <c r="F9648" s="9">
        <v>44871</v>
      </c>
      <c r="G9648" s="11">
        <v>28</v>
      </c>
    </row>
    <row r="9649" spans="2:7" x14ac:dyDescent="0.2">
      <c r="B9649" t="s">
        <v>3549</v>
      </c>
      <c r="C9649" t="str">
        <f>VLOOKUP(B9649,customer!A:B,2,FALSE)</f>
        <v>Trumaine Knappett</v>
      </c>
      <c r="D9649" t="s">
        <v>3950</v>
      </c>
      <c r="E9649" t="s">
        <v>3943</v>
      </c>
      <c r="F9649" s="9">
        <v>44917</v>
      </c>
      <c r="G9649" s="11">
        <v>28</v>
      </c>
    </row>
    <row r="9650" spans="2:7" x14ac:dyDescent="0.2">
      <c r="B9650" t="s">
        <v>3549</v>
      </c>
      <c r="C9650" t="str">
        <f>VLOOKUP(B9650,customer!A:B,2,FALSE)</f>
        <v>Trumaine Knappett</v>
      </c>
      <c r="D9650" t="s">
        <v>3950</v>
      </c>
      <c r="E9650" t="s">
        <v>3943</v>
      </c>
      <c r="F9650" s="9">
        <v>44931</v>
      </c>
      <c r="G9650" s="11">
        <v>28</v>
      </c>
    </row>
    <row r="9651" spans="2:7" x14ac:dyDescent="0.2">
      <c r="B9651" t="s">
        <v>3549</v>
      </c>
      <c r="C9651" t="str">
        <f>VLOOKUP(B9651,customer!A:B,2,FALSE)</f>
        <v>Trumaine Knappett</v>
      </c>
      <c r="D9651" t="s">
        <v>3950</v>
      </c>
      <c r="E9651" t="s">
        <v>3943</v>
      </c>
      <c r="F9651" s="9">
        <v>44961</v>
      </c>
      <c r="G9651" s="11">
        <v>28</v>
      </c>
    </row>
    <row r="9652" spans="2:7" x14ac:dyDescent="0.2">
      <c r="B9652" t="s">
        <v>3549</v>
      </c>
      <c r="C9652" t="str">
        <f>VLOOKUP(B9652,customer!A:B,2,FALSE)</f>
        <v>Trumaine Knappett</v>
      </c>
      <c r="D9652" t="s">
        <v>3950</v>
      </c>
      <c r="E9652" t="s">
        <v>3943</v>
      </c>
      <c r="F9652" s="9">
        <v>44988</v>
      </c>
      <c r="G9652" s="11">
        <v>28</v>
      </c>
    </row>
    <row r="9653" spans="2:7" x14ac:dyDescent="0.2">
      <c r="B9653" t="s">
        <v>3549</v>
      </c>
      <c r="C9653" t="str">
        <f>VLOOKUP(B9653,customer!A:B,2,FALSE)</f>
        <v>Trumaine Knappett</v>
      </c>
      <c r="D9653" t="s">
        <v>3950</v>
      </c>
      <c r="E9653" t="s">
        <v>3943</v>
      </c>
      <c r="F9653" s="9">
        <v>45044</v>
      </c>
      <c r="G9653" s="11">
        <v>28</v>
      </c>
    </row>
    <row r="9654" spans="2:7" x14ac:dyDescent="0.2">
      <c r="B9654" t="s">
        <v>3549</v>
      </c>
      <c r="C9654" t="str">
        <f>VLOOKUP(B9654,customer!A:B,2,FALSE)</f>
        <v>Trumaine Knappett</v>
      </c>
      <c r="D9654" t="s">
        <v>3950</v>
      </c>
      <c r="E9654" t="s">
        <v>3943</v>
      </c>
      <c r="F9654" s="9">
        <v>45050</v>
      </c>
      <c r="G9654" s="11">
        <v>28</v>
      </c>
    </row>
    <row r="9655" spans="2:7" x14ac:dyDescent="0.2">
      <c r="B9655" t="s">
        <v>3549</v>
      </c>
      <c r="C9655" t="str">
        <f>VLOOKUP(B9655,customer!A:B,2,FALSE)</f>
        <v>Trumaine Knappett</v>
      </c>
      <c r="D9655" t="s">
        <v>3950</v>
      </c>
      <c r="E9655" t="s">
        <v>3943</v>
      </c>
      <c r="F9655" s="9">
        <v>45080</v>
      </c>
      <c r="G9655" s="11">
        <v>28</v>
      </c>
    </row>
    <row r="9656" spans="2:7" x14ac:dyDescent="0.2">
      <c r="B9656" t="s">
        <v>3550</v>
      </c>
      <c r="C9656" t="str">
        <f>VLOOKUP(B9656,customer!A:B,2,FALSE)</f>
        <v>Inessa Murphy</v>
      </c>
      <c r="D9656" t="s">
        <v>3952</v>
      </c>
      <c r="E9656" t="s">
        <v>3945</v>
      </c>
      <c r="F9656" s="9">
        <v>44830</v>
      </c>
      <c r="G9656" s="11">
        <v>16</v>
      </c>
    </row>
    <row r="9657" spans="2:7" x14ac:dyDescent="0.2">
      <c r="B9657" t="s">
        <v>3550</v>
      </c>
      <c r="C9657" t="str">
        <f>VLOOKUP(B9657,customer!A:B,2,FALSE)</f>
        <v>Inessa Murphy</v>
      </c>
      <c r="D9657" t="s">
        <v>3952</v>
      </c>
      <c r="E9657" t="s">
        <v>3945</v>
      </c>
      <c r="F9657" s="9">
        <v>44864</v>
      </c>
      <c r="G9657" s="11">
        <v>16</v>
      </c>
    </row>
    <row r="9658" spans="2:7" x14ac:dyDescent="0.2">
      <c r="B9658" t="s">
        <v>3550</v>
      </c>
      <c r="C9658" t="str">
        <f>VLOOKUP(B9658,customer!A:B,2,FALSE)</f>
        <v>Inessa Murphy</v>
      </c>
      <c r="D9658" t="s">
        <v>3952</v>
      </c>
      <c r="E9658" t="s">
        <v>3945</v>
      </c>
      <c r="F9658" s="9">
        <v>44897</v>
      </c>
      <c r="G9658" s="11">
        <v>16</v>
      </c>
    </row>
    <row r="9659" spans="2:7" x14ac:dyDescent="0.2">
      <c r="B9659" t="s">
        <v>3550</v>
      </c>
      <c r="C9659" t="str">
        <f>VLOOKUP(B9659,customer!A:B,2,FALSE)</f>
        <v>Inessa Murphy</v>
      </c>
      <c r="D9659" t="s">
        <v>3952</v>
      </c>
      <c r="E9659" t="s">
        <v>3945</v>
      </c>
      <c r="F9659" s="9">
        <v>44932</v>
      </c>
      <c r="G9659" s="11">
        <v>16</v>
      </c>
    </row>
    <row r="9660" spans="2:7" x14ac:dyDescent="0.2">
      <c r="B9660" t="s">
        <v>3550</v>
      </c>
      <c r="C9660" t="str">
        <f>VLOOKUP(B9660,customer!A:B,2,FALSE)</f>
        <v>Inessa Murphy</v>
      </c>
      <c r="D9660" t="s">
        <v>3952</v>
      </c>
      <c r="E9660" t="s">
        <v>3945</v>
      </c>
      <c r="F9660" s="9">
        <v>45014</v>
      </c>
      <c r="G9660" s="11">
        <v>16</v>
      </c>
    </row>
    <row r="9661" spans="2:7" x14ac:dyDescent="0.2">
      <c r="B9661" t="s">
        <v>3550</v>
      </c>
      <c r="C9661" t="str">
        <f>VLOOKUP(B9661,customer!A:B,2,FALSE)</f>
        <v>Inessa Murphy</v>
      </c>
      <c r="D9661" t="s">
        <v>3952</v>
      </c>
      <c r="E9661" t="s">
        <v>3945</v>
      </c>
      <c r="F9661" s="9">
        <v>45019</v>
      </c>
      <c r="G9661" s="11">
        <v>16</v>
      </c>
    </row>
    <row r="9662" spans="2:7" x14ac:dyDescent="0.2">
      <c r="B9662" t="s">
        <v>3550</v>
      </c>
      <c r="C9662" t="str">
        <f>VLOOKUP(B9662,customer!A:B,2,FALSE)</f>
        <v>Inessa Murphy</v>
      </c>
      <c r="D9662" t="s">
        <v>3952</v>
      </c>
      <c r="E9662" t="s">
        <v>3945</v>
      </c>
      <c r="F9662" s="9">
        <v>45079</v>
      </c>
      <c r="G9662" s="11">
        <v>16</v>
      </c>
    </row>
    <row r="9663" spans="2:7" x14ac:dyDescent="0.2">
      <c r="B9663" t="s">
        <v>3550</v>
      </c>
      <c r="C9663" t="str">
        <f>VLOOKUP(B9663,customer!A:B,2,FALSE)</f>
        <v>Inessa Murphy</v>
      </c>
      <c r="D9663" t="s">
        <v>3948</v>
      </c>
      <c r="E9663" t="s">
        <v>3941</v>
      </c>
      <c r="F9663" s="9">
        <v>45006</v>
      </c>
      <c r="G9663" s="11">
        <v>65</v>
      </c>
    </row>
    <row r="9664" spans="2:7" x14ac:dyDescent="0.2">
      <c r="B9664" t="s">
        <v>3550</v>
      </c>
      <c r="C9664" t="str">
        <f>VLOOKUP(B9664,customer!A:B,2,FALSE)</f>
        <v>Inessa Murphy</v>
      </c>
      <c r="D9664" t="s">
        <v>3948</v>
      </c>
      <c r="E9664" t="s">
        <v>3941</v>
      </c>
      <c r="F9664" s="9">
        <v>45040</v>
      </c>
      <c r="G9664" s="11">
        <v>65</v>
      </c>
    </row>
    <row r="9665" spans="2:7" x14ac:dyDescent="0.2">
      <c r="B9665" t="s">
        <v>3550</v>
      </c>
      <c r="C9665" t="str">
        <f>VLOOKUP(B9665,customer!A:B,2,FALSE)</f>
        <v>Inessa Murphy</v>
      </c>
      <c r="D9665" t="s">
        <v>3948</v>
      </c>
      <c r="E9665" t="s">
        <v>3941</v>
      </c>
      <c r="F9665" s="9">
        <v>45076</v>
      </c>
      <c r="G9665" s="11">
        <v>65</v>
      </c>
    </row>
    <row r="9666" spans="2:7" x14ac:dyDescent="0.2">
      <c r="B9666" t="s">
        <v>3550</v>
      </c>
      <c r="C9666" t="str">
        <f>VLOOKUP(B9666,customer!A:B,2,FALSE)</f>
        <v>Inessa Murphy</v>
      </c>
      <c r="D9666" t="s">
        <v>3948</v>
      </c>
      <c r="E9666" t="s">
        <v>3941</v>
      </c>
      <c r="F9666" s="9">
        <v>45082</v>
      </c>
      <c r="G9666" s="11">
        <v>65</v>
      </c>
    </row>
    <row r="9667" spans="2:7" x14ac:dyDescent="0.2">
      <c r="B9667" t="s">
        <v>3551</v>
      </c>
      <c r="C9667" t="str">
        <f>VLOOKUP(B9667,customer!A:B,2,FALSE)</f>
        <v>Chantalle Villa</v>
      </c>
      <c r="D9667" t="s">
        <v>3928</v>
      </c>
      <c r="E9667" t="s">
        <v>3938</v>
      </c>
      <c r="F9667" s="9">
        <v>44990</v>
      </c>
      <c r="G9667" s="11">
        <v>75</v>
      </c>
    </row>
    <row r="9668" spans="2:7" x14ac:dyDescent="0.2">
      <c r="B9668" t="s">
        <v>3551</v>
      </c>
      <c r="C9668" t="str">
        <f>VLOOKUP(B9668,customer!A:B,2,FALSE)</f>
        <v>Chantalle Villa</v>
      </c>
      <c r="D9668" t="s">
        <v>3928</v>
      </c>
      <c r="E9668" t="s">
        <v>3938</v>
      </c>
      <c r="F9668" s="9">
        <v>45025</v>
      </c>
      <c r="G9668" s="11">
        <v>75</v>
      </c>
    </row>
    <row r="9669" spans="2:7" x14ac:dyDescent="0.2">
      <c r="B9669" t="s">
        <v>3551</v>
      </c>
      <c r="C9669" t="str">
        <f>VLOOKUP(B9669,customer!A:B,2,FALSE)</f>
        <v>Chantalle Villa</v>
      </c>
      <c r="D9669" t="s">
        <v>3928</v>
      </c>
      <c r="E9669" t="s">
        <v>3938</v>
      </c>
      <c r="F9669" s="9">
        <v>45065</v>
      </c>
      <c r="G9669" s="11">
        <v>75</v>
      </c>
    </row>
    <row r="9670" spans="2:7" x14ac:dyDescent="0.2">
      <c r="B9670" t="s">
        <v>3551</v>
      </c>
      <c r="C9670" t="str">
        <f>VLOOKUP(B9670,customer!A:B,2,FALSE)</f>
        <v>Chantalle Villa</v>
      </c>
      <c r="D9670" t="s">
        <v>3926</v>
      </c>
      <c r="E9670" t="s">
        <v>3936</v>
      </c>
      <c r="F9670" s="9">
        <v>45038</v>
      </c>
      <c r="G9670" s="11">
        <v>25</v>
      </c>
    </row>
    <row r="9671" spans="2:7" x14ac:dyDescent="0.2">
      <c r="B9671" t="s">
        <v>3551</v>
      </c>
      <c r="C9671" t="str">
        <f>VLOOKUP(B9671,customer!A:B,2,FALSE)</f>
        <v>Chantalle Villa</v>
      </c>
      <c r="D9671" t="s">
        <v>3926</v>
      </c>
      <c r="E9671" t="s">
        <v>3936</v>
      </c>
      <c r="F9671" s="9">
        <v>45070</v>
      </c>
      <c r="G9671" s="11">
        <v>25</v>
      </c>
    </row>
    <row r="9672" spans="2:7" x14ac:dyDescent="0.2">
      <c r="B9672" t="s">
        <v>3551</v>
      </c>
      <c r="C9672" t="str">
        <f>VLOOKUP(B9672,customer!A:B,2,FALSE)</f>
        <v>Chantalle Villa</v>
      </c>
      <c r="D9672" t="s">
        <v>3926</v>
      </c>
      <c r="E9672" t="s">
        <v>3936</v>
      </c>
      <c r="F9672" s="9">
        <v>45081</v>
      </c>
      <c r="G9672" s="11">
        <v>25</v>
      </c>
    </row>
    <row r="9673" spans="2:7" x14ac:dyDescent="0.2">
      <c r="B9673" t="s">
        <v>3552</v>
      </c>
      <c r="C9673" t="str">
        <f>VLOOKUP(B9673,customer!A:B,2,FALSE)</f>
        <v>Vanda Pirnie</v>
      </c>
      <c r="D9673" t="s">
        <v>3920</v>
      </c>
      <c r="E9673" t="s">
        <v>3930</v>
      </c>
      <c r="F9673" s="9">
        <v>44861</v>
      </c>
      <c r="G9673" s="11">
        <v>10</v>
      </c>
    </row>
    <row r="9674" spans="2:7" x14ac:dyDescent="0.2">
      <c r="B9674" t="s">
        <v>3552</v>
      </c>
      <c r="C9674" t="str">
        <f>VLOOKUP(B9674,customer!A:B,2,FALSE)</f>
        <v>Vanda Pirnie</v>
      </c>
      <c r="D9674" t="s">
        <v>3920</v>
      </c>
      <c r="E9674" t="s">
        <v>3930</v>
      </c>
      <c r="F9674" s="9">
        <v>44902</v>
      </c>
      <c r="G9674" s="11">
        <v>10</v>
      </c>
    </row>
    <row r="9675" spans="2:7" x14ac:dyDescent="0.2">
      <c r="B9675" t="s">
        <v>3552</v>
      </c>
      <c r="C9675" t="str">
        <f>VLOOKUP(B9675,customer!A:B,2,FALSE)</f>
        <v>Vanda Pirnie</v>
      </c>
      <c r="D9675" t="s">
        <v>3920</v>
      </c>
      <c r="E9675" t="s">
        <v>3930</v>
      </c>
      <c r="F9675" s="9">
        <v>44931</v>
      </c>
      <c r="G9675" s="11">
        <v>10</v>
      </c>
    </row>
    <row r="9676" spans="2:7" x14ac:dyDescent="0.2">
      <c r="B9676" t="s">
        <v>3552</v>
      </c>
      <c r="C9676" t="str">
        <f>VLOOKUP(B9676,customer!A:B,2,FALSE)</f>
        <v>Vanda Pirnie</v>
      </c>
      <c r="D9676" t="s">
        <v>3920</v>
      </c>
      <c r="E9676" t="s">
        <v>3930</v>
      </c>
      <c r="F9676" s="9">
        <v>44965</v>
      </c>
      <c r="G9676" s="11">
        <v>10</v>
      </c>
    </row>
    <row r="9677" spans="2:7" x14ac:dyDescent="0.2">
      <c r="B9677" t="s">
        <v>3552</v>
      </c>
      <c r="C9677" t="str">
        <f>VLOOKUP(B9677,customer!A:B,2,FALSE)</f>
        <v>Vanda Pirnie</v>
      </c>
      <c r="D9677" t="s">
        <v>3920</v>
      </c>
      <c r="E9677" t="s">
        <v>3930</v>
      </c>
      <c r="F9677" s="9">
        <v>45012</v>
      </c>
      <c r="G9677" s="11">
        <v>10</v>
      </c>
    </row>
    <row r="9678" spans="2:7" x14ac:dyDescent="0.2">
      <c r="B9678" t="s">
        <v>3552</v>
      </c>
      <c r="C9678" t="str">
        <f>VLOOKUP(B9678,customer!A:B,2,FALSE)</f>
        <v>Vanda Pirnie</v>
      </c>
      <c r="D9678" t="s">
        <v>3920</v>
      </c>
      <c r="E9678" t="s">
        <v>3930</v>
      </c>
      <c r="F9678" s="9">
        <v>45019</v>
      </c>
      <c r="G9678" s="11">
        <v>10</v>
      </c>
    </row>
    <row r="9679" spans="2:7" x14ac:dyDescent="0.2">
      <c r="B9679" t="s">
        <v>3552</v>
      </c>
      <c r="C9679" t="str">
        <f>VLOOKUP(B9679,customer!A:B,2,FALSE)</f>
        <v>Vanda Pirnie</v>
      </c>
      <c r="D9679" t="s">
        <v>3920</v>
      </c>
      <c r="E9679" t="s">
        <v>3930</v>
      </c>
      <c r="F9679" s="9">
        <v>45075</v>
      </c>
      <c r="G9679" s="11">
        <v>10</v>
      </c>
    </row>
    <row r="9680" spans="2:7" x14ac:dyDescent="0.2">
      <c r="B9680" t="s">
        <v>3552</v>
      </c>
      <c r="C9680" t="str">
        <f>VLOOKUP(B9680,customer!A:B,2,FALSE)</f>
        <v>Vanda Pirnie</v>
      </c>
      <c r="D9680" t="s">
        <v>3920</v>
      </c>
      <c r="E9680" t="s">
        <v>3930</v>
      </c>
      <c r="F9680" s="9">
        <v>45083</v>
      </c>
      <c r="G9680" s="11">
        <v>10</v>
      </c>
    </row>
    <row r="9681" spans="2:7" x14ac:dyDescent="0.2">
      <c r="B9681" t="s">
        <v>3553</v>
      </c>
      <c r="C9681" t="str">
        <f>VLOOKUP(B9681,customer!A:B,2,FALSE)</f>
        <v>Fredrick Gillitt</v>
      </c>
      <c r="D9681" t="s">
        <v>3925</v>
      </c>
      <c r="E9681" t="s">
        <v>3935</v>
      </c>
      <c r="F9681" s="9">
        <v>44699</v>
      </c>
      <c r="G9681" s="11">
        <v>13</v>
      </c>
    </row>
    <row r="9682" spans="2:7" x14ac:dyDescent="0.2">
      <c r="B9682" t="s">
        <v>3553</v>
      </c>
      <c r="C9682" t="str">
        <f>VLOOKUP(B9682,customer!A:B,2,FALSE)</f>
        <v>Fredrick Gillitt</v>
      </c>
      <c r="D9682" t="s">
        <v>3925</v>
      </c>
      <c r="E9682" t="s">
        <v>3935</v>
      </c>
      <c r="F9682" s="9">
        <v>44760</v>
      </c>
      <c r="G9682" s="11">
        <v>13</v>
      </c>
    </row>
    <row r="9683" spans="2:7" x14ac:dyDescent="0.2">
      <c r="B9683" t="s">
        <v>3553</v>
      </c>
      <c r="C9683" t="str">
        <f>VLOOKUP(B9683,customer!A:B,2,FALSE)</f>
        <v>Fredrick Gillitt</v>
      </c>
      <c r="D9683" t="s">
        <v>3925</v>
      </c>
      <c r="E9683" t="s">
        <v>3935</v>
      </c>
      <c r="F9683" s="9">
        <v>44800</v>
      </c>
      <c r="G9683" s="11">
        <v>13</v>
      </c>
    </row>
    <row r="9684" spans="2:7" x14ac:dyDescent="0.2">
      <c r="B9684" t="s">
        <v>3553</v>
      </c>
      <c r="C9684" t="str">
        <f>VLOOKUP(B9684,customer!A:B,2,FALSE)</f>
        <v>Fredrick Gillitt</v>
      </c>
      <c r="D9684" t="s">
        <v>3925</v>
      </c>
      <c r="E9684" t="s">
        <v>3935</v>
      </c>
      <c r="F9684" s="9">
        <v>44806</v>
      </c>
      <c r="G9684" s="11">
        <v>13</v>
      </c>
    </row>
    <row r="9685" spans="2:7" x14ac:dyDescent="0.2">
      <c r="B9685" t="s">
        <v>3553</v>
      </c>
      <c r="C9685" t="str">
        <f>VLOOKUP(B9685,customer!A:B,2,FALSE)</f>
        <v>Fredrick Gillitt</v>
      </c>
      <c r="D9685" t="s">
        <v>3925</v>
      </c>
      <c r="E9685" t="s">
        <v>3935</v>
      </c>
      <c r="F9685" s="9">
        <v>44854</v>
      </c>
      <c r="G9685" s="11">
        <v>13</v>
      </c>
    </row>
    <row r="9686" spans="2:7" x14ac:dyDescent="0.2">
      <c r="B9686" t="s">
        <v>3553</v>
      </c>
      <c r="C9686" t="str">
        <f>VLOOKUP(B9686,customer!A:B,2,FALSE)</f>
        <v>Fredrick Gillitt</v>
      </c>
      <c r="D9686" t="s">
        <v>3925</v>
      </c>
      <c r="E9686" t="s">
        <v>3935</v>
      </c>
      <c r="F9686" s="9">
        <v>44883</v>
      </c>
      <c r="G9686" s="11">
        <v>13</v>
      </c>
    </row>
    <row r="9687" spans="2:7" x14ac:dyDescent="0.2">
      <c r="B9687" t="s">
        <v>3553</v>
      </c>
      <c r="C9687" t="str">
        <f>VLOOKUP(B9687,customer!A:B,2,FALSE)</f>
        <v>Fredrick Gillitt</v>
      </c>
      <c r="D9687" t="s">
        <v>3925</v>
      </c>
      <c r="E9687" t="s">
        <v>3935</v>
      </c>
      <c r="F9687" s="9">
        <v>44958</v>
      </c>
      <c r="G9687" s="11">
        <v>13</v>
      </c>
    </row>
    <row r="9688" spans="2:7" x14ac:dyDescent="0.2">
      <c r="B9688" t="s">
        <v>3553</v>
      </c>
      <c r="C9688" t="str">
        <f>VLOOKUP(B9688,customer!A:B,2,FALSE)</f>
        <v>Fredrick Gillitt</v>
      </c>
      <c r="D9688" t="s">
        <v>3925</v>
      </c>
      <c r="E9688" t="s">
        <v>3935</v>
      </c>
      <c r="F9688" s="9">
        <v>44986</v>
      </c>
      <c r="G9688" s="11">
        <v>13</v>
      </c>
    </row>
    <row r="9689" spans="2:7" x14ac:dyDescent="0.2">
      <c r="B9689" t="s">
        <v>3553</v>
      </c>
      <c r="C9689" t="str">
        <f>VLOOKUP(B9689,customer!A:B,2,FALSE)</f>
        <v>Fredrick Gillitt</v>
      </c>
      <c r="D9689" t="s">
        <v>3925</v>
      </c>
      <c r="E9689" t="s">
        <v>3935</v>
      </c>
      <c r="F9689" s="9">
        <v>45036</v>
      </c>
      <c r="G9689" s="11">
        <v>13</v>
      </c>
    </row>
    <row r="9690" spans="2:7" x14ac:dyDescent="0.2">
      <c r="B9690" t="s">
        <v>3553</v>
      </c>
      <c r="C9690" t="str">
        <f>VLOOKUP(B9690,customer!A:B,2,FALSE)</f>
        <v>Fredrick Gillitt</v>
      </c>
      <c r="D9690" t="s">
        <v>3925</v>
      </c>
      <c r="E9690" t="s">
        <v>3935</v>
      </c>
      <c r="F9690" s="9">
        <v>45070</v>
      </c>
      <c r="G9690" s="11">
        <v>13</v>
      </c>
    </row>
    <row r="9691" spans="2:7" x14ac:dyDescent="0.2">
      <c r="B9691" t="s">
        <v>3553</v>
      </c>
      <c r="C9691" t="str">
        <f>VLOOKUP(B9691,customer!A:B,2,FALSE)</f>
        <v>Fredrick Gillitt</v>
      </c>
      <c r="D9691" t="s">
        <v>3928</v>
      </c>
      <c r="E9691" t="s">
        <v>3938</v>
      </c>
      <c r="F9691" s="9">
        <v>44725</v>
      </c>
      <c r="G9691" s="11">
        <v>75</v>
      </c>
    </row>
    <row r="9692" spans="2:7" x14ac:dyDescent="0.2">
      <c r="B9692" t="s">
        <v>3553</v>
      </c>
      <c r="C9692" t="str">
        <f>VLOOKUP(B9692,customer!A:B,2,FALSE)</f>
        <v>Fredrick Gillitt</v>
      </c>
      <c r="D9692" t="s">
        <v>3928</v>
      </c>
      <c r="E9692" t="s">
        <v>3938</v>
      </c>
      <c r="F9692" s="9">
        <v>44801</v>
      </c>
      <c r="G9692" s="11">
        <v>75</v>
      </c>
    </row>
    <row r="9693" spans="2:7" x14ac:dyDescent="0.2">
      <c r="B9693" t="s">
        <v>3553</v>
      </c>
      <c r="C9693" t="str">
        <f>VLOOKUP(B9693,customer!A:B,2,FALSE)</f>
        <v>Fredrick Gillitt</v>
      </c>
      <c r="D9693" t="s">
        <v>3928</v>
      </c>
      <c r="E9693" t="s">
        <v>3938</v>
      </c>
      <c r="F9693" s="9">
        <v>44828</v>
      </c>
      <c r="G9693" s="11">
        <v>75</v>
      </c>
    </row>
    <row r="9694" spans="2:7" x14ac:dyDescent="0.2">
      <c r="B9694" t="s">
        <v>3553</v>
      </c>
      <c r="C9694" t="str">
        <f>VLOOKUP(B9694,customer!A:B,2,FALSE)</f>
        <v>Fredrick Gillitt</v>
      </c>
      <c r="D9694" t="s">
        <v>3928</v>
      </c>
      <c r="E9694" t="s">
        <v>3938</v>
      </c>
      <c r="F9694" s="9">
        <v>44860</v>
      </c>
      <c r="G9694" s="11">
        <v>75</v>
      </c>
    </row>
    <row r="9695" spans="2:7" x14ac:dyDescent="0.2">
      <c r="B9695" t="s">
        <v>3553</v>
      </c>
      <c r="C9695" t="str">
        <f>VLOOKUP(B9695,customer!A:B,2,FALSE)</f>
        <v>Fredrick Gillitt</v>
      </c>
      <c r="D9695" t="s">
        <v>3928</v>
      </c>
      <c r="E9695" t="s">
        <v>3938</v>
      </c>
      <c r="F9695" s="9">
        <v>44891</v>
      </c>
      <c r="G9695" s="11">
        <v>75</v>
      </c>
    </row>
    <row r="9696" spans="2:7" x14ac:dyDescent="0.2">
      <c r="B9696" t="s">
        <v>3553</v>
      </c>
      <c r="C9696" t="str">
        <f>VLOOKUP(B9696,customer!A:B,2,FALSE)</f>
        <v>Fredrick Gillitt</v>
      </c>
      <c r="D9696" t="s">
        <v>3928</v>
      </c>
      <c r="E9696" t="s">
        <v>3938</v>
      </c>
      <c r="F9696" s="9">
        <v>45004</v>
      </c>
      <c r="G9696" s="11">
        <v>75</v>
      </c>
    </row>
    <row r="9697" spans="2:7" x14ac:dyDescent="0.2">
      <c r="B9697" t="s">
        <v>3553</v>
      </c>
      <c r="C9697" t="str">
        <f>VLOOKUP(B9697,customer!A:B,2,FALSE)</f>
        <v>Fredrick Gillitt</v>
      </c>
      <c r="D9697" t="s">
        <v>3928</v>
      </c>
      <c r="E9697" t="s">
        <v>3938</v>
      </c>
      <c r="F9697" s="9">
        <v>45034</v>
      </c>
      <c r="G9697" s="11">
        <v>75</v>
      </c>
    </row>
    <row r="9698" spans="2:7" x14ac:dyDescent="0.2">
      <c r="B9698" t="s">
        <v>3553</v>
      </c>
      <c r="C9698" t="str">
        <f>VLOOKUP(B9698,customer!A:B,2,FALSE)</f>
        <v>Fredrick Gillitt</v>
      </c>
      <c r="D9698" t="s">
        <v>3928</v>
      </c>
      <c r="E9698" t="s">
        <v>3938</v>
      </c>
      <c r="F9698" s="9">
        <v>45072</v>
      </c>
      <c r="G9698" s="11">
        <v>75</v>
      </c>
    </row>
    <row r="9699" spans="2:7" x14ac:dyDescent="0.2">
      <c r="B9699" t="s">
        <v>3554</v>
      </c>
      <c r="C9699" t="str">
        <f>VLOOKUP(B9699,customer!A:B,2,FALSE)</f>
        <v>Wallas Harcarse</v>
      </c>
      <c r="D9699" t="s">
        <v>3949</v>
      </c>
      <c r="E9699" t="s">
        <v>3942</v>
      </c>
      <c r="F9699" s="9">
        <v>44592</v>
      </c>
      <c r="G9699" s="11">
        <v>25</v>
      </c>
    </row>
    <row r="9700" spans="2:7" x14ac:dyDescent="0.2">
      <c r="B9700" t="s">
        <v>3554</v>
      </c>
      <c r="C9700" t="str">
        <f>VLOOKUP(B9700,customer!A:B,2,FALSE)</f>
        <v>Wallas Harcarse</v>
      </c>
      <c r="D9700" t="s">
        <v>3949</v>
      </c>
      <c r="E9700" t="s">
        <v>3942</v>
      </c>
      <c r="F9700" s="9">
        <v>44621</v>
      </c>
      <c r="G9700" s="11">
        <v>25</v>
      </c>
    </row>
    <row r="9701" spans="2:7" x14ac:dyDescent="0.2">
      <c r="B9701" t="s">
        <v>3554</v>
      </c>
      <c r="C9701" t="str">
        <f>VLOOKUP(B9701,customer!A:B,2,FALSE)</f>
        <v>Wallas Harcarse</v>
      </c>
      <c r="D9701" t="s">
        <v>3949</v>
      </c>
      <c r="E9701" t="s">
        <v>3942</v>
      </c>
      <c r="F9701" s="9">
        <v>44659</v>
      </c>
      <c r="G9701" s="11">
        <v>25</v>
      </c>
    </row>
    <row r="9702" spans="2:7" x14ac:dyDescent="0.2">
      <c r="B9702" t="s">
        <v>3554</v>
      </c>
      <c r="C9702" t="str">
        <f>VLOOKUP(B9702,customer!A:B,2,FALSE)</f>
        <v>Wallas Harcarse</v>
      </c>
      <c r="D9702" t="s">
        <v>3949</v>
      </c>
      <c r="E9702" t="s">
        <v>3942</v>
      </c>
      <c r="F9702" s="9">
        <v>44712</v>
      </c>
      <c r="G9702" s="11">
        <v>25</v>
      </c>
    </row>
    <row r="9703" spans="2:7" x14ac:dyDescent="0.2">
      <c r="B9703" t="s">
        <v>3554</v>
      </c>
      <c r="C9703" t="str">
        <f>VLOOKUP(B9703,customer!A:B,2,FALSE)</f>
        <v>Wallas Harcarse</v>
      </c>
      <c r="D9703" t="s">
        <v>3949</v>
      </c>
      <c r="E9703" t="s">
        <v>3942</v>
      </c>
      <c r="F9703" s="9">
        <v>44774</v>
      </c>
      <c r="G9703" s="11">
        <v>25</v>
      </c>
    </row>
    <row r="9704" spans="2:7" x14ac:dyDescent="0.2">
      <c r="B9704" t="s">
        <v>3554</v>
      </c>
      <c r="C9704" t="str">
        <f>VLOOKUP(B9704,customer!A:B,2,FALSE)</f>
        <v>Wallas Harcarse</v>
      </c>
      <c r="D9704" t="s">
        <v>3949</v>
      </c>
      <c r="E9704" t="s">
        <v>3942</v>
      </c>
      <c r="F9704" s="9">
        <v>44838</v>
      </c>
      <c r="G9704" s="11">
        <v>25</v>
      </c>
    </row>
    <row r="9705" spans="2:7" x14ac:dyDescent="0.2">
      <c r="B9705" t="s">
        <v>3554</v>
      </c>
      <c r="C9705" t="str">
        <f>VLOOKUP(B9705,customer!A:B,2,FALSE)</f>
        <v>Wallas Harcarse</v>
      </c>
      <c r="D9705" t="s">
        <v>3949</v>
      </c>
      <c r="E9705" t="s">
        <v>3942</v>
      </c>
      <c r="F9705" s="9">
        <v>44927</v>
      </c>
      <c r="G9705" s="11">
        <v>25</v>
      </c>
    </row>
    <row r="9706" spans="2:7" x14ac:dyDescent="0.2">
      <c r="B9706" t="s">
        <v>3554</v>
      </c>
      <c r="C9706" t="str">
        <f>VLOOKUP(B9706,customer!A:B,2,FALSE)</f>
        <v>Wallas Harcarse</v>
      </c>
      <c r="D9706" t="s">
        <v>3949</v>
      </c>
      <c r="E9706" t="s">
        <v>3942</v>
      </c>
      <c r="F9706" s="9">
        <v>44967</v>
      </c>
      <c r="G9706" s="11">
        <v>25</v>
      </c>
    </row>
    <row r="9707" spans="2:7" x14ac:dyDescent="0.2">
      <c r="B9707" t="s">
        <v>3554</v>
      </c>
      <c r="C9707" t="str">
        <f>VLOOKUP(B9707,customer!A:B,2,FALSE)</f>
        <v>Wallas Harcarse</v>
      </c>
      <c r="D9707" t="s">
        <v>3949</v>
      </c>
      <c r="E9707" t="s">
        <v>3942</v>
      </c>
      <c r="F9707" s="9">
        <v>45029</v>
      </c>
      <c r="G9707" s="11">
        <v>25</v>
      </c>
    </row>
    <row r="9708" spans="2:7" x14ac:dyDescent="0.2">
      <c r="B9708" t="s">
        <v>3554</v>
      </c>
      <c r="C9708" t="str">
        <f>VLOOKUP(B9708,customer!A:B,2,FALSE)</f>
        <v>Wallas Harcarse</v>
      </c>
      <c r="D9708" t="s">
        <v>3929</v>
      </c>
      <c r="E9708" t="s">
        <v>3939</v>
      </c>
      <c r="F9708" s="9">
        <v>44863</v>
      </c>
      <c r="G9708" s="11">
        <v>66</v>
      </c>
    </row>
    <row r="9709" spans="2:7" x14ac:dyDescent="0.2">
      <c r="B9709" t="s">
        <v>3554</v>
      </c>
      <c r="C9709" t="str">
        <f>VLOOKUP(B9709,customer!A:B,2,FALSE)</f>
        <v>Wallas Harcarse</v>
      </c>
      <c r="D9709" t="s">
        <v>3929</v>
      </c>
      <c r="E9709" t="s">
        <v>3939</v>
      </c>
      <c r="F9709" s="9">
        <v>44899</v>
      </c>
      <c r="G9709" s="11">
        <v>66</v>
      </c>
    </row>
    <row r="9710" spans="2:7" x14ac:dyDescent="0.2">
      <c r="B9710" t="s">
        <v>3554</v>
      </c>
      <c r="C9710" t="str">
        <f>VLOOKUP(B9710,customer!A:B,2,FALSE)</f>
        <v>Wallas Harcarse</v>
      </c>
      <c r="D9710" t="s">
        <v>3929</v>
      </c>
      <c r="E9710" t="s">
        <v>3939</v>
      </c>
      <c r="F9710" s="9">
        <v>44927</v>
      </c>
      <c r="G9710" s="11">
        <v>66</v>
      </c>
    </row>
    <row r="9711" spans="2:7" x14ac:dyDescent="0.2">
      <c r="B9711" t="s">
        <v>3554</v>
      </c>
      <c r="C9711" t="str">
        <f>VLOOKUP(B9711,customer!A:B,2,FALSE)</f>
        <v>Wallas Harcarse</v>
      </c>
      <c r="D9711" t="s">
        <v>3929</v>
      </c>
      <c r="E9711" t="s">
        <v>3939</v>
      </c>
      <c r="F9711" s="9">
        <v>44970</v>
      </c>
      <c r="G9711" s="11">
        <v>66</v>
      </c>
    </row>
    <row r="9712" spans="2:7" x14ac:dyDescent="0.2">
      <c r="B9712" t="s">
        <v>3554</v>
      </c>
      <c r="C9712" t="str">
        <f>VLOOKUP(B9712,customer!A:B,2,FALSE)</f>
        <v>Wallas Harcarse</v>
      </c>
      <c r="D9712" t="s">
        <v>3929</v>
      </c>
      <c r="E9712" t="s">
        <v>3939</v>
      </c>
      <c r="F9712" s="9">
        <v>44991</v>
      </c>
      <c r="G9712" s="11">
        <v>66</v>
      </c>
    </row>
    <row r="9713" spans="2:7" x14ac:dyDescent="0.2">
      <c r="B9713" t="s">
        <v>3554</v>
      </c>
      <c r="C9713" t="str">
        <f>VLOOKUP(B9713,customer!A:B,2,FALSE)</f>
        <v>Wallas Harcarse</v>
      </c>
      <c r="D9713" t="s">
        <v>3929</v>
      </c>
      <c r="E9713" t="s">
        <v>3939</v>
      </c>
      <c r="F9713" s="9">
        <v>45046</v>
      </c>
      <c r="G9713" s="11">
        <v>66</v>
      </c>
    </row>
    <row r="9714" spans="2:7" x14ac:dyDescent="0.2">
      <c r="B9714" t="s">
        <v>3554</v>
      </c>
      <c r="C9714" t="str">
        <f>VLOOKUP(B9714,customer!A:B,2,FALSE)</f>
        <v>Wallas Harcarse</v>
      </c>
      <c r="D9714" t="s">
        <v>3929</v>
      </c>
      <c r="E9714" t="s">
        <v>3939</v>
      </c>
      <c r="F9714" s="9">
        <v>45058</v>
      </c>
      <c r="G9714" s="11">
        <v>66</v>
      </c>
    </row>
    <row r="9715" spans="2:7" x14ac:dyDescent="0.2">
      <c r="B9715" t="s">
        <v>3554</v>
      </c>
      <c r="C9715" t="str">
        <f>VLOOKUP(B9715,customer!A:B,2,FALSE)</f>
        <v>Wallas Harcarse</v>
      </c>
      <c r="D9715" t="s">
        <v>3929</v>
      </c>
      <c r="E9715" t="s">
        <v>3939</v>
      </c>
      <c r="F9715" s="9">
        <v>45089</v>
      </c>
      <c r="G9715" s="11">
        <v>66</v>
      </c>
    </row>
    <row r="9716" spans="2:7" x14ac:dyDescent="0.2">
      <c r="B9716" t="s">
        <v>3555</v>
      </c>
      <c r="C9716" t="str">
        <f>VLOOKUP(B9716,customer!A:B,2,FALSE)</f>
        <v>Nikki Durtnel</v>
      </c>
      <c r="D9716" t="s">
        <v>3926</v>
      </c>
      <c r="E9716" t="s">
        <v>3936</v>
      </c>
      <c r="F9716" s="9">
        <v>44575</v>
      </c>
      <c r="G9716" s="11">
        <v>25</v>
      </c>
    </row>
    <row r="9717" spans="2:7" x14ac:dyDescent="0.2">
      <c r="B9717" t="s">
        <v>3555</v>
      </c>
      <c r="C9717" t="str">
        <f>VLOOKUP(B9717,customer!A:B,2,FALSE)</f>
        <v>Nikki Durtnel</v>
      </c>
      <c r="D9717" t="s">
        <v>3926</v>
      </c>
      <c r="E9717" t="s">
        <v>3936</v>
      </c>
      <c r="F9717" s="9">
        <v>44608</v>
      </c>
      <c r="G9717" s="11">
        <v>25</v>
      </c>
    </row>
    <row r="9718" spans="2:7" x14ac:dyDescent="0.2">
      <c r="B9718" t="s">
        <v>3555</v>
      </c>
      <c r="C9718" t="str">
        <f>VLOOKUP(B9718,customer!A:B,2,FALSE)</f>
        <v>Nikki Durtnel</v>
      </c>
      <c r="D9718" t="s">
        <v>3926</v>
      </c>
      <c r="E9718" t="s">
        <v>3936</v>
      </c>
      <c r="F9718" s="9">
        <v>44645</v>
      </c>
      <c r="G9718" s="11">
        <v>25</v>
      </c>
    </row>
    <row r="9719" spans="2:7" x14ac:dyDescent="0.2">
      <c r="B9719" t="s">
        <v>3555</v>
      </c>
      <c r="C9719" t="str">
        <f>VLOOKUP(B9719,customer!A:B,2,FALSE)</f>
        <v>Nikki Durtnel</v>
      </c>
      <c r="D9719" t="s">
        <v>3926</v>
      </c>
      <c r="E9719" t="s">
        <v>3936</v>
      </c>
      <c r="F9719" s="9">
        <v>44757</v>
      </c>
      <c r="G9719" s="11">
        <v>25</v>
      </c>
    </row>
    <row r="9720" spans="2:7" x14ac:dyDescent="0.2">
      <c r="B9720" t="s">
        <v>3555</v>
      </c>
      <c r="C9720" t="str">
        <f>VLOOKUP(B9720,customer!A:B,2,FALSE)</f>
        <v>Nikki Durtnel</v>
      </c>
      <c r="D9720" t="s">
        <v>3926</v>
      </c>
      <c r="E9720" t="s">
        <v>3936</v>
      </c>
      <c r="F9720" s="9">
        <v>44800</v>
      </c>
      <c r="G9720" s="11">
        <v>25</v>
      </c>
    </row>
    <row r="9721" spans="2:7" x14ac:dyDescent="0.2">
      <c r="B9721" t="s">
        <v>3555</v>
      </c>
      <c r="C9721" t="str">
        <f>VLOOKUP(B9721,customer!A:B,2,FALSE)</f>
        <v>Nikki Durtnel</v>
      </c>
      <c r="D9721" t="s">
        <v>3926</v>
      </c>
      <c r="E9721" t="s">
        <v>3936</v>
      </c>
      <c r="F9721" s="9">
        <v>44828</v>
      </c>
      <c r="G9721" s="11">
        <v>25</v>
      </c>
    </row>
    <row r="9722" spans="2:7" x14ac:dyDescent="0.2">
      <c r="B9722" t="s">
        <v>3555</v>
      </c>
      <c r="C9722" t="str">
        <f>VLOOKUP(B9722,customer!A:B,2,FALSE)</f>
        <v>Nikki Durtnel</v>
      </c>
      <c r="D9722" t="s">
        <v>3926</v>
      </c>
      <c r="E9722" t="s">
        <v>3936</v>
      </c>
      <c r="F9722" s="9">
        <v>44861</v>
      </c>
      <c r="G9722" s="11">
        <v>25</v>
      </c>
    </row>
    <row r="9723" spans="2:7" x14ac:dyDescent="0.2">
      <c r="B9723" t="s">
        <v>3555</v>
      </c>
      <c r="C9723" t="str">
        <f>VLOOKUP(B9723,customer!A:B,2,FALSE)</f>
        <v>Nikki Durtnel</v>
      </c>
      <c r="D9723" t="s">
        <v>3926</v>
      </c>
      <c r="E9723" t="s">
        <v>3936</v>
      </c>
      <c r="F9723" s="9">
        <v>44881</v>
      </c>
      <c r="G9723" s="11">
        <v>25</v>
      </c>
    </row>
    <row r="9724" spans="2:7" x14ac:dyDescent="0.2">
      <c r="B9724" t="s">
        <v>3555</v>
      </c>
      <c r="C9724" t="str">
        <f>VLOOKUP(B9724,customer!A:B,2,FALSE)</f>
        <v>Nikki Durtnel</v>
      </c>
      <c r="D9724" t="s">
        <v>3926</v>
      </c>
      <c r="E9724" t="s">
        <v>3936</v>
      </c>
      <c r="F9724" s="9">
        <v>44913</v>
      </c>
      <c r="G9724" s="11">
        <v>25</v>
      </c>
    </row>
    <row r="9725" spans="2:7" x14ac:dyDescent="0.2">
      <c r="B9725" t="s">
        <v>3555</v>
      </c>
      <c r="C9725" t="str">
        <f>VLOOKUP(B9725,customer!A:B,2,FALSE)</f>
        <v>Nikki Durtnel</v>
      </c>
      <c r="D9725" t="s">
        <v>3926</v>
      </c>
      <c r="E9725" t="s">
        <v>3936</v>
      </c>
      <c r="F9725" s="9">
        <v>44950</v>
      </c>
      <c r="G9725" s="11">
        <v>25</v>
      </c>
    </row>
    <row r="9726" spans="2:7" x14ac:dyDescent="0.2">
      <c r="B9726" t="s">
        <v>3555</v>
      </c>
      <c r="C9726" t="str">
        <f>VLOOKUP(B9726,customer!A:B,2,FALSE)</f>
        <v>Nikki Durtnel</v>
      </c>
      <c r="D9726" t="s">
        <v>3926</v>
      </c>
      <c r="E9726" t="s">
        <v>3936</v>
      </c>
      <c r="F9726" s="9">
        <v>44975</v>
      </c>
      <c r="G9726" s="11">
        <v>25</v>
      </c>
    </row>
    <row r="9727" spans="2:7" x14ac:dyDescent="0.2">
      <c r="B9727" t="s">
        <v>3555</v>
      </c>
      <c r="C9727" t="str">
        <f>VLOOKUP(B9727,customer!A:B,2,FALSE)</f>
        <v>Nikki Durtnel</v>
      </c>
      <c r="D9727" t="s">
        <v>3953</v>
      </c>
      <c r="E9727" t="s">
        <v>3946</v>
      </c>
      <c r="F9727" s="9">
        <v>44823</v>
      </c>
      <c r="G9727" s="11">
        <v>29</v>
      </c>
    </row>
    <row r="9728" spans="2:7" x14ac:dyDescent="0.2">
      <c r="B9728" t="s">
        <v>3555</v>
      </c>
      <c r="C9728" t="str">
        <f>VLOOKUP(B9728,customer!A:B,2,FALSE)</f>
        <v>Nikki Durtnel</v>
      </c>
      <c r="D9728" t="s">
        <v>3953</v>
      </c>
      <c r="E9728" t="s">
        <v>3946</v>
      </c>
      <c r="F9728" s="9">
        <v>44884</v>
      </c>
      <c r="G9728" s="11">
        <v>29</v>
      </c>
    </row>
    <row r="9729" spans="2:7" x14ac:dyDescent="0.2">
      <c r="B9729" t="s">
        <v>3555</v>
      </c>
      <c r="C9729" t="str">
        <f>VLOOKUP(B9729,customer!A:B,2,FALSE)</f>
        <v>Nikki Durtnel</v>
      </c>
      <c r="D9729" t="s">
        <v>3953</v>
      </c>
      <c r="E9729" t="s">
        <v>3946</v>
      </c>
      <c r="F9729" s="9">
        <v>44899</v>
      </c>
      <c r="G9729" s="11">
        <v>29</v>
      </c>
    </row>
    <row r="9730" spans="2:7" x14ac:dyDescent="0.2">
      <c r="B9730" t="s">
        <v>3555</v>
      </c>
      <c r="C9730" t="str">
        <f>VLOOKUP(B9730,customer!A:B,2,FALSE)</f>
        <v>Nikki Durtnel</v>
      </c>
      <c r="D9730" t="s">
        <v>3953</v>
      </c>
      <c r="E9730" t="s">
        <v>3946</v>
      </c>
      <c r="F9730" s="9">
        <v>44952</v>
      </c>
      <c r="G9730" s="11">
        <v>29</v>
      </c>
    </row>
    <row r="9731" spans="2:7" x14ac:dyDescent="0.2">
      <c r="B9731" t="s">
        <v>3555</v>
      </c>
      <c r="C9731" t="str">
        <f>VLOOKUP(B9731,customer!A:B,2,FALSE)</f>
        <v>Nikki Durtnel</v>
      </c>
      <c r="D9731" t="s">
        <v>3953</v>
      </c>
      <c r="E9731" t="s">
        <v>3946</v>
      </c>
      <c r="F9731" s="9">
        <v>44977</v>
      </c>
      <c r="G9731" s="11">
        <v>29</v>
      </c>
    </row>
    <row r="9732" spans="2:7" x14ac:dyDescent="0.2">
      <c r="B9732" t="s">
        <v>3555</v>
      </c>
      <c r="C9732" t="str">
        <f>VLOOKUP(B9732,customer!A:B,2,FALSE)</f>
        <v>Nikki Durtnel</v>
      </c>
      <c r="D9732" t="s">
        <v>3953</v>
      </c>
      <c r="E9732" t="s">
        <v>3946</v>
      </c>
      <c r="F9732" s="9">
        <v>45006</v>
      </c>
      <c r="G9732" s="11">
        <v>29</v>
      </c>
    </row>
    <row r="9733" spans="2:7" x14ac:dyDescent="0.2">
      <c r="B9733" t="s">
        <v>3555</v>
      </c>
      <c r="C9733" t="str">
        <f>VLOOKUP(B9733,customer!A:B,2,FALSE)</f>
        <v>Nikki Durtnel</v>
      </c>
      <c r="D9733" t="s">
        <v>3953</v>
      </c>
      <c r="E9733" t="s">
        <v>3946</v>
      </c>
      <c r="F9733" s="9">
        <v>45067</v>
      </c>
      <c r="G9733" s="11">
        <v>29</v>
      </c>
    </row>
    <row r="9734" spans="2:7" x14ac:dyDescent="0.2">
      <c r="B9734" t="s">
        <v>3556</v>
      </c>
      <c r="C9734" t="str">
        <f>VLOOKUP(B9734,customer!A:B,2,FALSE)</f>
        <v>Alfie Gatman</v>
      </c>
      <c r="D9734" t="s">
        <v>3926</v>
      </c>
      <c r="E9734" t="s">
        <v>3936</v>
      </c>
      <c r="F9734" s="9">
        <v>44584</v>
      </c>
      <c r="G9734" s="11">
        <v>25</v>
      </c>
    </row>
    <row r="9735" spans="2:7" x14ac:dyDescent="0.2">
      <c r="B9735" t="s">
        <v>3556</v>
      </c>
      <c r="C9735" t="str">
        <f>VLOOKUP(B9735,customer!A:B,2,FALSE)</f>
        <v>Alfie Gatman</v>
      </c>
      <c r="D9735" t="s">
        <v>3926</v>
      </c>
      <c r="E9735" t="s">
        <v>3936</v>
      </c>
      <c r="F9735" s="9">
        <v>44622</v>
      </c>
      <c r="G9735" s="11">
        <v>25</v>
      </c>
    </row>
    <row r="9736" spans="2:7" x14ac:dyDescent="0.2">
      <c r="B9736" t="s">
        <v>3556</v>
      </c>
      <c r="C9736" t="str">
        <f>VLOOKUP(B9736,customer!A:B,2,FALSE)</f>
        <v>Alfie Gatman</v>
      </c>
      <c r="D9736" t="s">
        <v>3926</v>
      </c>
      <c r="E9736" t="s">
        <v>3936</v>
      </c>
      <c r="F9736" s="9">
        <v>44658</v>
      </c>
      <c r="G9736" s="11">
        <v>25</v>
      </c>
    </row>
    <row r="9737" spans="2:7" x14ac:dyDescent="0.2">
      <c r="B9737" t="s">
        <v>3556</v>
      </c>
      <c r="C9737" t="str">
        <f>VLOOKUP(B9737,customer!A:B,2,FALSE)</f>
        <v>Alfie Gatman</v>
      </c>
      <c r="D9737" t="s">
        <v>3926</v>
      </c>
      <c r="E9737" t="s">
        <v>3936</v>
      </c>
      <c r="F9737" s="9">
        <v>44738</v>
      </c>
      <c r="G9737" s="11">
        <v>25</v>
      </c>
    </row>
    <row r="9738" spans="2:7" x14ac:dyDescent="0.2">
      <c r="B9738" t="s">
        <v>3556</v>
      </c>
      <c r="C9738" t="str">
        <f>VLOOKUP(B9738,customer!A:B,2,FALSE)</f>
        <v>Alfie Gatman</v>
      </c>
      <c r="D9738" t="s">
        <v>3926</v>
      </c>
      <c r="E9738" t="s">
        <v>3936</v>
      </c>
      <c r="F9738" s="9">
        <v>44802</v>
      </c>
      <c r="G9738" s="11">
        <v>25</v>
      </c>
    </row>
    <row r="9739" spans="2:7" x14ac:dyDescent="0.2">
      <c r="B9739" t="s">
        <v>3556</v>
      </c>
      <c r="C9739" t="str">
        <f>VLOOKUP(B9739,customer!A:B,2,FALSE)</f>
        <v>Alfie Gatman</v>
      </c>
      <c r="D9739" t="s">
        <v>3926</v>
      </c>
      <c r="E9739" t="s">
        <v>3936</v>
      </c>
      <c r="F9739" s="9">
        <v>44831</v>
      </c>
      <c r="G9739" s="11">
        <v>25</v>
      </c>
    </row>
    <row r="9740" spans="2:7" x14ac:dyDescent="0.2">
      <c r="B9740" t="s">
        <v>3556</v>
      </c>
      <c r="C9740" t="str">
        <f>VLOOKUP(B9740,customer!A:B,2,FALSE)</f>
        <v>Alfie Gatman</v>
      </c>
      <c r="D9740" t="s">
        <v>3926</v>
      </c>
      <c r="E9740" t="s">
        <v>3936</v>
      </c>
      <c r="F9740" s="9">
        <v>44864</v>
      </c>
      <c r="G9740" s="11">
        <v>25</v>
      </c>
    </row>
    <row r="9741" spans="2:7" x14ac:dyDescent="0.2">
      <c r="B9741" t="s">
        <v>3556</v>
      </c>
      <c r="C9741" t="str">
        <f>VLOOKUP(B9741,customer!A:B,2,FALSE)</f>
        <v>Alfie Gatman</v>
      </c>
      <c r="D9741" t="s">
        <v>3926</v>
      </c>
      <c r="E9741" t="s">
        <v>3936</v>
      </c>
      <c r="F9741" s="9">
        <v>44889</v>
      </c>
      <c r="G9741" s="11">
        <v>25</v>
      </c>
    </row>
    <row r="9742" spans="2:7" x14ac:dyDescent="0.2">
      <c r="B9742" t="s">
        <v>3556</v>
      </c>
      <c r="C9742" t="str">
        <f>VLOOKUP(B9742,customer!A:B,2,FALSE)</f>
        <v>Alfie Gatman</v>
      </c>
      <c r="D9742" t="s">
        <v>3926</v>
      </c>
      <c r="E9742" t="s">
        <v>3936</v>
      </c>
      <c r="F9742" s="9">
        <v>44959</v>
      </c>
      <c r="G9742" s="11">
        <v>25</v>
      </c>
    </row>
    <row r="9743" spans="2:7" x14ac:dyDescent="0.2">
      <c r="B9743" t="s">
        <v>3556</v>
      </c>
      <c r="C9743" t="str">
        <f>VLOOKUP(B9743,customer!A:B,2,FALSE)</f>
        <v>Alfie Gatman</v>
      </c>
      <c r="D9743" t="s">
        <v>3926</v>
      </c>
      <c r="E9743" t="s">
        <v>3936</v>
      </c>
      <c r="F9743" s="9">
        <v>44991</v>
      </c>
      <c r="G9743" s="11">
        <v>25</v>
      </c>
    </row>
    <row r="9744" spans="2:7" x14ac:dyDescent="0.2">
      <c r="B9744" t="s">
        <v>3556</v>
      </c>
      <c r="C9744" t="str">
        <f>VLOOKUP(B9744,customer!A:B,2,FALSE)</f>
        <v>Alfie Gatman</v>
      </c>
      <c r="D9744" t="s">
        <v>3926</v>
      </c>
      <c r="E9744" t="s">
        <v>3936</v>
      </c>
      <c r="F9744" s="9">
        <v>45045</v>
      </c>
      <c r="G9744" s="11">
        <v>25</v>
      </c>
    </row>
    <row r="9745" spans="2:7" x14ac:dyDescent="0.2">
      <c r="B9745" t="s">
        <v>3556</v>
      </c>
      <c r="C9745" t="str">
        <f>VLOOKUP(B9745,customer!A:B,2,FALSE)</f>
        <v>Alfie Gatman</v>
      </c>
      <c r="D9745" t="s">
        <v>3926</v>
      </c>
      <c r="E9745" t="s">
        <v>3936</v>
      </c>
      <c r="F9745" s="9">
        <v>45075</v>
      </c>
      <c r="G9745" s="11">
        <v>25</v>
      </c>
    </row>
    <row r="9746" spans="2:7" x14ac:dyDescent="0.2">
      <c r="B9746" t="s">
        <v>3557</v>
      </c>
      <c r="C9746" t="str">
        <f>VLOOKUP(B9746,customer!A:B,2,FALSE)</f>
        <v>Gabriella Stannion</v>
      </c>
      <c r="D9746" t="s">
        <v>3922</v>
      </c>
      <c r="E9746" t="s">
        <v>3932</v>
      </c>
      <c r="F9746" s="9">
        <v>44899</v>
      </c>
      <c r="G9746" s="11">
        <v>62</v>
      </c>
    </row>
    <row r="9747" spans="2:7" x14ac:dyDescent="0.2">
      <c r="B9747" t="s">
        <v>3557</v>
      </c>
      <c r="C9747" t="str">
        <f>VLOOKUP(B9747,customer!A:B,2,FALSE)</f>
        <v>Gabriella Stannion</v>
      </c>
      <c r="D9747" t="s">
        <v>3922</v>
      </c>
      <c r="E9747" t="s">
        <v>3932</v>
      </c>
      <c r="F9747" s="9">
        <v>44971</v>
      </c>
      <c r="G9747" s="11">
        <v>62</v>
      </c>
    </row>
    <row r="9748" spans="2:7" x14ac:dyDescent="0.2">
      <c r="B9748" t="s">
        <v>3557</v>
      </c>
      <c r="C9748" t="str">
        <f>VLOOKUP(B9748,customer!A:B,2,FALSE)</f>
        <v>Gabriella Stannion</v>
      </c>
      <c r="D9748" t="s">
        <v>3922</v>
      </c>
      <c r="E9748" t="s">
        <v>3932</v>
      </c>
      <c r="F9748" s="9">
        <v>44995</v>
      </c>
      <c r="G9748" s="11">
        <v>62</v>
      </c>
    </row>
    <row r="9749" spans="2:7" x14ac:dyDescent="0.2">
      <c r="B9749" t="s">
        <v>3557</v>
      </c>
      <c r="C9749" t="str">
        <f>VLOOKUP(B9749,customer!A:B,2,FALSE)</f>
        <v>Gabriella Stannion</v>
      </c>
      <c r="D9749" t="s">
        <v>3922</v>
      </c>
      <c r="E9749" t="s">
        <v>3932</v>
      </c>
      <c r="F9749" s="9">
        <v>45028</v>
      </c>
      <c r="G9749" s="11">
        <v>62</v>
      </c>
    </row>
    <row r="9750" spans="2:7" x14ac:dyDescent="0.2">
      <c r="B9750" t="s">
        <v>3557</v>
      </c>
      <c r="C9750" t="str">
        <f>VLOOKUP(B9750,customer!A:B,2,FALSE)</f>
        <v>Gabriella Stannion</v>
      </c>
      <c r="D9750" t="s">
        <v>3922</v>
      </c>
      <c r="E9750" t="s">
        <v>3932</v>
      </c>
      <c r="F9750" s="9">
        <v>45060</v>
      </c>
      <c r="G9750" s="11">
        <v>62</v>
      </c>
    </row>
    <row r="9751" spans="2:7" x14ac:dyDescent="0.2">
      <c r="B9751" t="s">
        <v>3557</v>
      </c>
      <c r="C9751" t="str">
        <f>VLOOKUP(B9751,customer!A:B,2,FALSE)</f>
        <v>Gabriella Stannion</v>
      </c>
      <c r="D9751" t="s">
        <v>3929</v>
      </c>
      <c r="E9751" t="s">
        <v>3939</v>
      </c>
      <c r="F9751" s="9">
        <v>44945</v>
      </c>
      <c r="G9751" s="11">
        <v>66</v>
      </c>
    </row>
    <row r="9752" spans="2:7" x14ac:dyDescent="0.2">
      <c r="B9752" t="s">
        <v>3557</v>
      </c>
      <c r="C9752" t="str">
        <f>VLOOKUP(B9752,customer!A:B,2,FALSE)</f>
        <v>Gabriella Stannion</v>
      </c>
      <c r="D9752" t="s">
        <v>3929</v>
      </c>
      <c r="E9752" t="s">
        <v>3939</v>
      </c>
      <c r="F9752" s="9">
        <v>44983</v>
      </c>
      <c r="G9752" s="11">
        <v>66</v>
      </c>
    </row>
    <row r="9753" spans="2:7" x14ac:dyDescent="0.2">
      <c r="B9753" t="s">
        <v>3557</v>
      </c>
      <c r="C9753" t="str">
        <f>VLOOKUP(B9753,customer!A:B,2,FALSE)</f>
        <v>Gabriella Stannion</v>
      </c>
      <c r="D9753" t="s">
        <v>3929</v>
      </c>
      <c r="E9753" t="s">
        <v>3939</v>
      </c>
      <c r="F9753" s="9">
        <v>44988</v>
      </c>
      <c r="G9753" s="11">
        <v>66</v>
      </c>
    </row>
    <row r="9754" spans="2:7" x14ac:dyDescent="0.2">
      <c r="B9754" t="s">
        <v>3557</v>
      </c>
      <c r="C9754" t="str">
        <f>VLOOKUP(B9754,customer!A:B,2,FALSE)</f>
        <v>Gabriella Stannion</v>
      </c>
      <c r="D9754" t="s">
        <v>3929</v>
      </c>
      <c r="E9754" t="s">
        <v>3939</v>
      </c>
      <c r="F9754" s="9">
        <v>45018</v>
      </c>
      <c r="G9754" s="11">
        <v>66</v>
      </c>
    </row>
    <row r="9755" spans="2:7" x14ac:dyDescent="0.2">
      <c r="B9755" t="s">
        <v>3557</v>
      </c>
      <c r="C9755" t="str">
        <f>VLOOKUP(B9755,customer!A:B,2,FALSE)</f>
        <v>Gabriella Stannion</v>
      </c>
      <c r="D9755" t="s">
        <v>3929</v>
      </c>
      <c r="E9755" t="s">
        <v>3939</v>
      </c>
      <c r="F9755" s="9">
        <v>45050</v>
      </c>
      <c r="G9755" s="11">
        <v>66</v>
      </c>
    </row>
    <row r="9756" spans="2:7" x14ac:dyDescent="0.2">
      <c r="B9756" t="s">
        <v>3558</v>
      </c>
      <c r="C9756" t="str">
        <f>VLOOKUP(B9756,customer!A:B,2,FALSE)</f>
        <v>Lottie Tease</v>
      </c>
      <c r="D9756" t="s">
        <v>3924</v>
      </c>
      <c r="E9756" t="s">
        <v>3934</v>
      </c>
      <c r="F9756" s="9">
        <v>44839</v>
      </c>
      <c r="G9756" s="11">
        <v>22</v>
      </c>
    </row>
    <row r="9757" spans="2:7" x14ac:dyDescent="0.2">
      <c r="B9757" t="s">
        <v>3558</v>
      </c>
      <c r="C9757" t="str">
        <f>VLOOKUP(B9757,customer!A:B,2,FALSE)</f>
        <v>Lottie Tease</v>
      </c>
      <c r="D9757" t="s">
        <v>3924</v>
      </c>
      <c r="E9757" t="s">
        <v>3934</v>
      </c>
      <c r="F9757" s="9">
        <v>44877</v>
      </c>
      <c r="G9757" s="11">
        <v>22</v>
      </c>
    </row>
    <row r="9758" spans="2:7" x14ac:dyDescent="0.2">
      <c r="B9758" t="s">
        <v>3558</v>
      </c>
      <c r="C9758" t="str">
        <f>VLOOKUP(B9758,customer!A:B,2,FALSE)</f>
        <v>Lottie Tease</v>
      </c>
      <c r="D9758" t="s">
        <v>3924</v>
      </c>
      <c r="E9758" t="s">
        <v>3934</v>
      </c>
      <c r="F9758" s="9">
        <v>44907</v>
      </c>
      <c r="G9758" s="11">
        <v>22</v>
      </c>
    </row>
    <row r="9759" spans="2:7" x14ac:dyDescent="0.2">
      <c r="B9759" t="s">
        <v>3558</v>
      </c>
      <c r="C9759" t="str">
        <f>VLOOKUP(B9759,customer!A:B,2,FALSE)</f>
        <v>Lottie Tease</v>
      </c>
      <c r="D9759" t="s">
        <v>3924</v>
      </c>
      <c r="E9759" t="s">
        <v>3934</v>
      </c>
      <c r="F9759" s="9">
        <v>44938</v>
      </c>
      <c r="G9759" s="11">
        <v>22</v>
      </c>
    </row>
    <row r="9760" spans="2:7" x14ac:dyDescent="0.2">
      <c r="B9760" t="s">
        <v>3558</v>
      </c>
      <c r="C9760" t="str">
        <f>VLOOKUP(B9760,customer!A:B,2,FALSE)</f>
        <v>Lottie Tease</v>
      </c>
      <c r="D9760" t="s">
        <v>3924</v>
      </c>
      <c r="E9760" t="s">
        <v>3934</v>
      </c>
      <c r="F9760" s="9">
        <v>44965</v>
      </c>
      <c r="G9760" s="11">
        <v>22</v>
      </c>
    </row>
    <row r="9761" spans="2:7" x14ac:dyDescent="0.2">
      <c r="B9761" t="s">
        <v>3558</v>
      </c>
      <c r="C9761" t="str">
        <f>VLOOKUP(B9761,customer!A:B,2,FALSE)</f>
        <v>Lottie Tease</v>
      </c>
      <c r="D9761" t="s">
        <v>3924</v>
      </c>
      <c r="E9761" t="s">
        <v>3934</v>
      </c>
      <c r="F9761" s="9">
        <v>45001</v>
      </c>
      <c r="G9761" s="11">
        <v>22</v>
      </c>
    </row>
    <row r="9762" spans="2:7" x14ac:dyDescent="0.2">
      <c r="B9762" t="s">
        <v>3558</v>
      </c>
      <c r="C9762" t="str">
        <f>VLOOKUP(B9762,customer!A:B,2,FALSE)</f>
        <v>Lottie Tease</v>
      </c>
      <c r="D9762" t="s">
        <v>3924</v>
      </c>
      <c r="E9762" t="s">
        <v>3934</v>
      </c>
      <c r="F9762" s="9">
        <v>45027</v>
      </c>
      <c r="G9762" s="11">
        <v>22</v>
      </c>
    </row>
    <row r="9763" spans="2:7" x14ac:dyDescent="0.2">
      <c r="B9763" t="s">
        <v>3558</v>
      </c>
      <c r="C9763" t="str">
        <f>VLOOKUP(B9763,customer!A:B,2,FALSE)</f>
        <v>Lottie Tease</v>
      </c>
      <c r="D9763" t="s">
        <v>3924</v>
      </c>
      <c r="E9763" t="s">
        <v>3934</v>
      </c>
      <c r="F9763" s="9">
        <v>45065</v>
      </c>
      <c r="G9763" s="11">
        <v>22</v>
      </c>
    </row>
    <row r="9764" spans="2:7" x14ac:dyDescent="0.2">
      <c r="B9764" t="s">
        <v>3558</v>
      </c>
      <c r="C9764" t="str">
        <f>VLOOKUP(B9764,customer!A:B,2,FALSE)</f>
        <v>Lottie Tease</v>
      </c>
      <c r="D9764" t="s">
        <v>3928</v>
      </c>
      <c r="E9764" t="s">
        <v>3938</v>
      </c>
      <c r="F9764" s="9">
        <v>44894</v>
      </c>
      <c r="G9764" s="11">
        <v>75</v>
      </c>
    </row>
    <row r="9765" spans="2:7" x14ac:dyDescent="0.2">
      <c r="B9765" t="s">
        <v>3558</v>
      </c>
      <c r="C9765" t="str">
        <f>VLOOKUP(B9765,customer!A:B,2,FALSE)</f>
        <v>Lottie Tease</v>
      </c>
      <c r="D9765" t="s">
        <v>3928</v>
      </c>
      <c r="E9765" t="s">
        <v>3938</v>
      </c>
      <c r="F9765" s="9">
        <v>44928</v>
      </c>
      <c r="G9765" s="11">
        <v>75</v>
      </c>
    </row>
    <row r="9766" spans="2:7" x14ac:dyDescent="0.2">
      <c r="B9766" t="s">
        <v>3558</v>
      </c>
      <c r="C9766" t="str">
        <f>VLOOKUP(B9766,customer!A:B,2,FALSE)</f>
        <v>Lottie Tease</v>
      </c>
      <c r="D9766" t="s">
        <v>3928</v>
      </c>
      <c r="E9766" t="s">
        <v>3938</v>
      </c>
      <c r="F9766" s="9">
        <v>44965</v>
      </c>
      <c r="G9766" s="11">
        <v>75</v>
      </c>
    </row>
    <row r="9767" spans="2:7" x14ac:dyDescent="0.2">
      <c r="B9767" t="s">
        <v>3558</v>
      </c>
      <c r="C9767" t="str">
        <f>VLOOKUP(B9767,customer!A:B,2,FALSE)</f>
        <v>Lottie Tease</v>
      </c>
      <c r="D9767" t="s">
        <v>3928</v>
      </c>
      <c r="E9767" t="s">
        <v>3938</v>
      </c>
      <c r="F9767" s="9">
        <v>44990</v>
      </c>
      <c r="G9767" s="11">
        <v>75</v>
      </c>
    </row>
    <row r="9768" spans="2:7" x14ac:dyDescent="0.2">
      <c r="B9768" t="s">
        <v>3558</v>
      </c>
      <c r="C9768" t="str">
        <f>VLOOKUP(B9768,customer!A:B,2,FALSE)</f>
        <v>Lottie Tease</v>
      </c>
      <c r="D9768" t="s">
        <v>3928</v>
      </c>
      <c r="E9768" t="s">
        <v>3938</v>
      </c>
      <c r="F9768" s="9">
        <v>45026</v>
      </c>
      <c r="G9768" s="11">
        <v>75</v>
      </c>
    </row>
    <row r="9769" spans="2:7" x14ac:dyDescent="0.2">
      <c r="B9769" t="s">
        <v>3558</v>
      </c>
      <c r="C9769" t="str">
        <f>VLOOKUP(B9769,customer!A:B,2,FALSE)</f>
        <v>Lottie Tease</v>
      </c>
      <c r="D9769" t="s">
        <v>3928</v>
      </c>
      <c r="E9769" t="s">
        <v>3938</v>
      </c>
      <c r="F9769" s="9">
        <v>45054</v>
      </c>
      <c r="G9769" s="11">
        <v>75</v>
      </c>
    </row>
    <row r="9770" spans="2:7" x14ac:dyDescent="0.2">
      <c r="B9770" t="s">
        <v>3559</v>
      </c>
      <c r="C9770" t="str">
        <f>VLOOKUP(B9770,customer!A:B,2,FALSE)</f>
        <v>Brittan Fowlston</v>
      </c>
      <c r="D9770" t="s">
        <v>3924</v>
      </c>
      <c r="E9770" t="s">
        <v>3934</v>
      </c>
      <c r="F9770" s="9">
        <v>44660</v>
      </c>
      <c r="G9770" s="11">
        <v>22</v>
      </c>
    </row>
    <row r="9771" spans="2:7" x14ac:dyDescent="0.2">
      <c r="B9771" t="s">
        <v>3559</v>
      </c>
      <c r="C9771" t="str">
        <f>VLOOKUP(B9771,customer!A:B,2,FALSE)</f>
        <v>Brittan Fowlston</v>
      </c>
      <c r="D9771" t="s">
        <v>3924</v>
      </c>
      <c r="E9771" t="s">
        <v>3934</v>
      </c>
      <c r="F9771" s="9">
        <v>44695</v>
      </c>
      <c r="G9771" s="11">
        <v>22</v>
      </c>
    </row>
    <row r="9772" spans="2:7" x14ac:dyDescent="0.2">
      <c r="B9772" t="s">
        <v>3559</v>
      </c>
      <c r="C9772" t="str">
        <f>VLOOKUP(B9772,customer!A:B,2,FALSE)</f>
        <v>Brittan Fowlston</v>
      </c>
      <c r="D9772" t="s">
        <v>3924</v>
      </c>
      <c r="E9772" t="s">
        <v>3934</v>
      </c>
      <c r="F9772" s="9">
        <v>44721</v>
      </c>
      <c r="G9772" s="11">
        <v>22</v>
      </c>
    </row>
    <row r="9773" spans="2:7" x14ac:dyDescent="0.2">
      <c r="B9773" t="s">
        <v>3559</v>
      </c>
      <c r="C9773" t="str">
        <f>VLOOKUP(B9773,customer!A:B,2,FALSE)</f>
        <v>Brittan Fowlston</v>
      </c>
      <c r="D9773" t="s">
        <v>3924</v>
      </c>
      <c r="E9773" t="s">
        <v>3934</v>
      </c>
      <c r="F9773" s="9">
        <v>44764</v>
      </c>
      <c r="G9773" s="11">
        <v>22</v>
      </c>
    </row>
    <row r="9774" spans="2:7" x14ac:dyDescent="0.2">
      <c r="B9774" t="s">
        <v>3559</v>
      </c>
      <c r="C9774" t="str">
        <f>VLOOKUP(B9774,customer!A:B,2,FALSE)</f>
        <v>Brittan Fowlston</v>
      </c>
      <c r="D9774" t="s">
        <v>3924</v>
      </c>
      <c r="E9774" t="s">
        <v>3934</v>
      </c>
      <c r="F9774" s="9">
        <v>44793</v>
      </c>
      <c r="G9774" s="11">
        <v>22</v>
      </c>
    </row>
    <row r="9775" spans="2:7" x14ac:dyDescent="0.2">
      <c r="B9775" t="s">
        <v>3559</v>
      </c>
      <c r="C9775" t="str">
        <f>VLOOKUP(B9775,customer!A:B,2,FALSE)</f>
        <v>Brittan Fowlston</v>
      </c>
      <c r="D9775" t="s">
        <v>3924</v>
      </c>
      <c r="E9775" t="s">
        <v>3934</v>
      </c>
      <c r="F9775" s="9">
        <v>44816</v>
      </c>
      <c r="G9775" s="11">
        <v>22</v>
      </c>
    </row>
    <row r="9776" spans="2:7" x14ac:dyDescent="0.2">
      <c r="B9776" t="s">
        <v>3559</v>
      </c>
      <c r="C9776" t="str">
        <f>VLOOKUP(B9776,customer!A:B,2,FALSE)</f>
        <v>Brittan Fowlston</v>
      </c>
      <c r="D9776" t="s">
        <v>3924</v>
      </c>
      <c r="E9776" t="s">
        <v>3934</v>
      </c>
      <c r="F9776" s="9">
        <v>44858</v>
      </c>
      <c r="G9776" s="11">
        <v>22</v>
      </c>
    </row>
    <row r="9777" spans="2:7" x14ac:dyDescent="0.2">
      <c r="B9777" t="s">
        <v>3559</v>
      </c>
      <c r="C9777" t="str">
        <f>VLOOKUP(B9777,customer!A:B,2,FALSE)</f>
        <v>Brittan Fowlston</v>
      </c>
      <c r="D9777" t="s">
        <v>3924</v>
      </c>
      <c r="E9777" t="s">
        <v>3934</v>
      </c>
      <c r="F9777" s="9">
        <v>44881</v>
      </c>
      <c r="G9777" s="11">
        <v>22</v>
      </c>
    </row>
    <row r="9778" spans="2:7" x14ac:dyDescent="0.2">
      <c r="B9778" t="s">
        <v>3559</v>
      </c>
      <c r="C9778" t="str">
        <f>VLOOKUP(B9778,customer!A:B,2,FALSE)</f>
        <v>Brittan Fowlston</v>
      </c>
      <c r="D9778" t="s">
        <v>3924</v>
      </c>
      <c r="E9778" t="s">
        <v>3934</v>
      </c>
      <c r="F9778" s="9">
        <v>44913</v>
      </c>
      <c r="G9778" s="11">
        <v>22</v>
      </c>
    </row>
    <row r="9779" spans="2:7" x14ac:dyDescent="0.2">
      <c r="B9779" t="s">
        <v>3559</v>
      </c>
      <c r="C9779" t="str">
        <f>VLOOKUP(B9779,customer!A:B,2,FALSE)</f>
        <v>Brittan Fowlston</v>
      </c>
      <c r="D9779" t="s">
        <v>3924</v>
      </c>
      <c r="E9779" t="s">
        <v>3934</v>
      </c>
      <c r="F9779" s="9">
        <v>44942</v>
      </c>
      <c r="G9779" s="11">
        <v>22</v>
      </c>
    </row>
    <row r="9780" spans="2:7" x14ac:dyDescent="0.2">
      <c r="B9780" t="s">
        <v>3559</v>
      </c>
      <c r="C9780" t="str">
        <f>VLOOKUP(B9780,customer!A:B,2,FALSE)</f>
        <v>Brittan Fowlston</v>
      </c>
      <c r="D9780" t="s">
        <v>3924</v>
      </c>
      <c r="E9780" t="s">
        <v>3934</v>
      </c>
      <c r="F9780" s="9">
        <v>44971</v>
      </c>
      <c r="G9780" s="11">
        <v>22</v>
      </c>
    </row>
    <row r="9781" spans="2:7" x14ac:dyDescent="0.2">
      <c r="B9781" t="s">
        <v>3559</v>
      </c>
      <c r="C9781" t="str">
        <f>VLOOKUP(B9781,customer!A:B,2,FALSE)</f>
        <v>Brittan Fowlston</v>
      </c>
      <c r="D9781" t="s">
        <v>3924</v>
      </c>
      <c r="E9781" t="s">
        <v>3934</v>
      </c>
      <c r="F9781" s="9">
        <v>44995</v>
      </c>
      <c r="G9781" s="11">
        <v>22</v>
      </c>
    </row>
    <row r="9782" spans="2:7" x14ac:dyDescent="0.2">
      <c r="B9782" t="s">
        <v>3559</v>
      </c>
      <c r="C9782" t="str">
        <f>VLOOKUP(B9782,customer!A:B,2,FALSE)</f>
        <v>Brittan Fowlston</v>
      </c>
      <c r="D9782" t="s">
        <v>3924</v>
      </c>
      <c r="E9782" t="s">
        <v>3934</v>
      </c>
      <c r="F9782" s="9">
        <v>45039</v>
      </c>
      <c r="G9782" s="11">
        <v>22</v>
      </c>
    </row>
    <row r="9783" spans="2:7" x14ac:dyDescent="0.2">
      <c r="B9783" t="s">
        <v>3559</v>
      </c>
      <c r="C9783" t="str">
        <f>VLOOKUP(B9783,customer!A:B,2,FALSE)</f>
        <v>Brittan Fowlston</v>
      </c>
      <c r="D9783" t="s">
        <v>3924</v>
      </c>
      <c r="E9783" t="s">
        <v>3934</v>
      </c>
      <c r="F9783" s="9">
        <v>45060</v>
      </c>
      <c r="G9783" s="11">
        <v>22</v>
      </c>
    </row>
    <row r="9784" spans="2:7" x14ac:dyDescent="0.2">
      <c r="B9784" t="s">
        <v>3560</v>
      </c>
      <c r="C9784" t="str">
        <f>VLOOKUP(B9784,customer!A:B,2,FALSE)</f>
        <v>Caprice Pyecroft</v>
      </c>
      <c r="D9784" t="s">
        <v>3923</v>
      </c>
      <c r="E9784" t="s">
        <v>3933</v>
      </c>
      <c r="F9784" s="9">
        <v>44608</v>
      </c>
      <c r="G9784" s="11">
        <v>26</v>
      </c>
    </row>
    <row r="9785" spans="2:7" x14ac:dyDescent="0.2">
      <c r="B9785" t="s">
        <v>3560</v>
      </c>
      <c r="C9785" t="str">
        <f>VLOOKUP(B9785,customer!A:B,2,FALSE)</f>
        <v>Caprice Pyecroft</v>
      </c>
      <c r="D9785" t="s">
        <v>3923</v>
      </c>
      <c r="E9785" t="s">
        <v>3933</v>
      </c>
      <c r="F9785" s="9">
        <v>44645</v>
      </c>
      <c r="G9785" s="11">
        <v>26</v>
      </c>
    </row>
    <row r="9786" spans="2:7" x14ac:dyDescent="0.2">
      <c r="B9786" t="s">
        <v>3560</v>
      </c>
      <c r="C9786" t="str">
        <f>VLOOKUP(B9786,customer!A:B,2,FALSE)</f>
        <v>Caprice Pyecroft</v>
      </c>
      <c r="D9786" t="s">
        <v>3923</v>
      </c>
      <c r="E9786" t="s">
        <v>3933</v>
      </c>
      <c r="F9786" s="9">
        <v>44682</v>
      </c>
      <c r="G9786" s="11">
        <v>26</v>
      </c>
    </row>
    <row r="9787" spans="2:7" x14ac:dyDescent="0.2">
      <c r="B9787" t="s">
        <v>3560</v>
      </c>
      <c r="C9787" t="str">
        <f>VLOOKUP(B9787,customer!A:B,2,FALSE)</f>
        <v>Caprice Pyecroft</v>
      </c>
      <c r="D9787" t="s">
        <v>3923</v>
      </c>
      <c r="E9787" t="s">
        <v>3933</v>
      </c>
      <c r="F9787" s="9">
        <v>44739</v>
      </c>
      <c r="G9787" s="11">
        <v>26</v>
      </c>
    </row>
    <row r="9788" spans="2:7" x14ac:dyDescent="0.2">
      <c r="B9788" t="s">
        <v>3560</v>
      </c>
      <c r="C9788" t="str">
        <f>VLOOKUP(B9788,customer!A:B,2,FALSE)</f>
        <v>Caprice Pyecroft</v>
      </c>
      <c r="D9788" t="s">
        <v>3923</v>
      </c>
      <c r="E9788" t="s">
        <v>3933</v>
      </c>
      <c r="F9788" s="9">
        <v>44762</v>
      </c>
      <c r="G9788" s="11">
        <v>26</v>
      </c>
    </row>
    <row r="9789" spans="2:7" x14ac:dyDescent="0.2">
      <c r="B9789" t="s">
        <v>3560</v>
      </c>
      <c r="C9789" t="str">
        <f>VLOOKUP(B9789,customer!A:B,2,FALSE)</f>
        <v>Caprice Pyecroft</v>
      </c>
      <c r="D9789" t="s">
        <v>3923</v>
      </c>
      <c r="E9789" t="s">
        <v>3933</v>
      </c>
      <c r="F9789" s="9">
        <v>44798</v>
      </c>
      <c r="G9789" s="11">
        <v>26</v>
      </c>
    </row>
    <row r="9790" spans="2:7" x14ac:dyDescent="0.2">
      <c r="B9790" t="s">
        <v>3560</v>
      </c>
      <c r="C9790" t="str">
        <f>VLOOKUP(B9790,customer!A:B,2,FALSE)</f>
        <v>Caprice Pyecroft</v>
      </c>
      <c r="D9790" t="s">
        <v>3923</v>
      </c>
      <c r="E9790" t="s">
        <v>3933</v>
      </c>
      <c r="F9790" s="9">
        <v>44857</v>
      </c>
      <c r="G9790" s="11">
        <v>26</v>
      </c>
    </row>
    <row r="9791" spans="2:7" x14ac:dyDescent="0.2">
      <c r="B9791" t="s">
        <v>3560</v>
      </c>
      <c r="C9791" t="str">
        <f>VLOOKUP(B9791,customer!A:B,2,FALSE)</f>
        <v>Caprice Pyecroft</v>
      </c>
      <c r="D9791" t="s">
        <v>3923</v>
      </c>
      <c r="E9791" t="s">
        <v>3933</v>
      </c>
      <c r="F9791" s="9">
        <v>44895</v>
      </c>
      <c r="G9791" s="11">
        <v>26</v>
      </c>
    </row>
    <row r="9792" spans="2:7" x14ac:dyDescent="0.2">
      <c r="B9792" t="s">
        <v>3560</v>
      </c>
      <c r="C9792" t="str">
        <f>VLOOKUP(B9792,customer!A:B,2,FALSE)</f>
        <v>Caprice Pyecroft</v>
      </c>
      <c r="D9792" t="s">
        <v>3923</v>
      </c>
      <c r="E9792" t="s">
        <v>3933</v>
      </c>
      <c r="F9792" s="9">
        <v>44916</v>
      </c>
      <c r="G9792" s="11">
        <v>26</v>
      </c>
    </row>
    <row r="9793" spans="2:7" x14ac:dyDescent="0.2">
      <c r="B9793" t="s">
        <v>3560</v>
      </c>
      <c r="C9793" t="str">
        <f>VLOOKUP(B9793,customer!A:B,2,FALSE)</f>
        <v>Caprice Pyecroft</v>
      </c>
      <c r="D9793" t="s">
        <v>3923</v>
      </c>
      <c r="E9793" t="s">
        <v>3933</v>
      </c>
      <c r="F9793" s="9">
        <v>45014</v>
      </c>
      <c r="G9793" s="11">
        <v>26</v>
      </c>
    </row>
    <row r="9794" spans="2:7" x14ac:dyDescent="0.2">
      <c r="B9794" t="s">
        <v>3560</v>
      </c>
      <c r="C9794" t="str">
        <f>VLOOKUP(B9794,customer!A:B,2,FALSE)</f>
        <v>Caprice Pyecroft</v>
      </c>
      <c r="D9794" t="s">
        <v>3923</v>
      </c>
      <c r="E9794" t="s">
        <v>3933</v>
      </c>
      <c r="F9794" s="9">
        <v>45077</v>
      </c>
      <c r="G9794" s="11">
        <v>26</v>
      </c>
    </row>
    <row r="9795" spans="2:7" x14ac:dyDescent="0.2">
      <c r="B9795" t="s">
        <v>3560</v>
      </c>
      <c r="C9795" t="str">
        <f>VLOOKUP(B9795,customer!A:B,2,FALSE)</f>
        <v>Caprice Pyecroft</v>
      </c>
      <c r="D9795" t="s">
        <v>3950</v>
      </c>
      <c r="E9795" t="s">
        <v>3943</v>
      </c>
      <c r="F9795" s="9">
        <v>44942</v>
      </c>
      <c r="G9795" s="11">
        <v>28</v>
      </c>
    </row>
    <row r="9796" spans="2:7" x14ac:dyDescent="0.2">
      <c r="B9796" t="s">
        <v>3560</v>
      </c>
      <c r="C9796" t="str">
        <f>VLOOKUP(B9796,customer!A:B,2,FALSE)</f>
        <v>Caprice Pyecroft</v>
      </c>
      <c r="D9796" t="s">
        <v>3950</v>
      </c>
      <c r="E9796" t="s">
        <v>3943</v>
      </c>
      <c r="F9796" s="9">
        <v>44975</v>
      </c>
      <c r="G9796" s="11">
        <v>28</v>
      </c>
    </row>
    <row r="9797" spans="2:7" x14ac:dyDescent="0.2">
      <c r="B9797" t="s">
        <v>3560</v>
      </c>
      <c r="C9797" t="str">
        <f>VLOOKUP(B9797,customer!A:B,2,FALSE)</f>
        <v>Caprice Pyecroft</v>
      </c>
      <c r="D9797" t="s">
        <v>3950</v>
      </c>
      <c r="E9797" t="s">
        <v>3943</v>
      </c>
      <c r="F9797" s="9">
        <v>45004</v>
      </c>
      <c r="G9797" s="11">
        <v>28</v>
      </c>
    </row>
    <row r="9798" spans="2:7" x14ac:dyDescent="0.2">
      <c r="B9798" t="s">
        <v>3560</v>
      </c>
      <c r="C9798" t="str">
        <f>VLOOKUP(B9798,customer!A:B,2,FALSE)</f>
        <v>Caprice Pyecroft</v>
      </c>
      <c r="D9798" t="s">
        <v>3950</v>
      </c>
      <c r="E9798" t="s">
        <v>3943</v>
      </c>
      <c r="F9798" s="9">
        <v>45041</v>
      </c>
      <c r="G9798" s="11">
        <v>28</v>
      </c>
    </row>
    <row r="9799" spans="2:7" x14ac:dyDescent="0.2">
      <c r="B9799" t="s">
        <v>3560</v>
      </c>
      <c r="C9799" t="str">
        <f>VLOOKUP(B9799,customer!A:B,2,FALSE)</f>
        <v>Caprice Pyecroft</v>
      </c>
      <c r="D9799" t="s">
        <v>3950</v>
      </c>
      <c r="E9799" t="s">
        <v>3943</v>
      </c>
      <c r="F9799" s="9">
        <v>45047</v>
      </c>
      <c r="G9799" s="11">
        <v>28</v>
      </c>
    </row>
    <row r="9800" spans="2:7" x14ac:dyDescent="0.2">
      <c r="B9800" t="s">
        <v>3561</v>
      </c>
      <c r="C9800" t="str">
        <f>VLOOKUP(B9800,customer!A:B,2,FALSE)</f>
        <v>Casey Dorrian</v>
      </c>
      <c r="D9800" t="s">
        <v>3920</v>
      </c>
      <c r="E9800" t="s">
        <v>3930</v>
      </c>
      <c r="F9800" s="9">
        <v>44833</v>
      </c>
      <c r="G9800" s="11">
        <v>10</v>
      </c>
    </row>
    <row r="9801" spans="2:7" x14ac:dyDescent="0.2">
      <c r="B9801" t="s">
        <v>3561</v>
      </c>
      <c r="C9801" t="str">
        <f>VLOOKUP(B9801,customer!A:B,2,FALSE)</f>
        <v>Casey Dorrian</v>
      </c>
      <c r="D9801" t="s">
        <v>3920</v>
      </c>
      <c r="E9801" t="s">
        <v>3930</v>
      </c>
      <c r="F9801" s="9">
        <v>44895</v>
      </c>
      <c r="G9801" s="11">
        <v>10</v>
      </c>
    </row>
    <row r="9802" spans="2:7" x14ac:dyDescent="0.2">
      <c r="B9802" t="s">
        <v>3561</v>
      </c>
      <c r="C9802" t="str">
        <f>VLOOKUP(B9802,customer!A:B,2,FALSE)</f>
        <v>Casey Dorrian</v>
      </c>
      <c r="D9802" t="s">
        <v>3920</v>
      </c>
      <c r="E9802" t="s">
        <v>3930</v>
      </c>
      <c r="F9802" s="9">
        <v>44901</v>
      </c>
      <c r="G9802" s="11">
        <v>10</v>
      </c>
    </row>
    <row r="9803" spans="2:7" x14ac:dyDescent="0.2">
      <c r="B9803" t="s">
        <v>3561</v>
      </c>
      <c r="C9803" t="str">
        <f>VLOOKUP(B9803,customer!A:B,2,FALSE)</f>
        <v>Casey Dorrian</v>
      </c>
      <c r="D9803" t="s">
        <v>3920</v>
      </c>
      <c r="E9803" t="s">
        <v>3930</v>
      </c>
      <c r="F9803" s="9">
        <v>44932</v>
      </c>
      <c r="G9803" s="11">
        <v>10</v>
      </c>
    </row>
    <row r="9804" spans="2:7" x14ac:dyDescent="0.2">
      <c r="B9804" t="s">
        <v>3561</v>
      </c>
      <c r="C9804" t="str">
        <f>VLOOKUP(B9804,customer!A:B,2,FALSE)</f>
        <v>Casey Dorrian</v>
      </c>
      <c r="D9804" t="s">
        <v>3920</v>
      </c>
      <c r="E9804" t="s">
        <v>3930</v>
      </c>
      <c r="F9804" s="9">
        <v>44964</v>
      </c>
      <c r="G9804" s="11">
        <v>10</v>
      </c>
    </row>
    <row r="9805" spans="2:7" x14ac:dyDescent="0.2">
      <c r="B9805" t="s">
        <v>3561</v>
      </c>
      <c r="C9805" t="str">
        <f>VLOOKUP(B9805,customer!A:B,2,FALSE)</f>
        <v>Casey Dorrian</v>
      </c>
      <c r="D9805" t="s">
        <v>3920</v>
      </c>
      <c r="E9805" t="s">
        <v>3930</v>
      </c>
      <c r="F9805" s="9">
        <v>44989</v>
      </c>
      <c r="G9805" s="11">
        <v>10</v>
      </c>
    </row>
    <row r="9806" spans="2:7" x14ac:dyDescent="0.2">
      <c r="B9806" t="s">
        <v>3561</v>
      </c>
      <c r="C9806" t="str">
        <f>VLOOKUP(B9806,customer!A:B,2,FALSE)</f>
        <v>Casey Dorrian</v>
      </c>
      <c r="D9806" t="s">
        <v>3920</v>
      </c>
      <c r="E9806" t="s">
        <v>3930</v>
      </c>
      <c r="F9806" s="9">
        <v>45024</v>
      </c>
      <c r="G9806" s="11">
        <v>10</v>
      </c>
    </row>
    <row r="9807" spans="2:7" x14ac:dyDescent="0.2">
      <c r="B9807" t="s">
        <v>3561</v>
      </c>
      <c r="C9807" t="str">
        <f>VLOOKUP(B9807,customer!A:B,2,FALSE)</f>
        <v>Casey Dorrian</v>
      </c>
      <c r="D9807" t="s">
        <v>3920</v>
      </c>
      <c r="E9807" t="s">
        <v>3930</v>
      </c>
      <c r="F9807" s="9">
        <v>45057</v>
      </c>
      <c r="G9807" s="11">
        <v>10</v>
      </c>
    </row>
    <row r="9808" spans="2:7" x14ac:dyDescent="0.2">
      <c r="B9808" t="s">
        <v>3561</v>
      </c>
      <c r="C9808" t="str">
        <f>VLOOKUP(B9808,customer!A:B,2,FALSE)</f>
        <v>Casey Dorrian</v>
      </c>
      <c r="D9808" t="s">
        <v>3920</v>
      </c>
      <c r="E9808" t="s">
        <v>3930</v>
      </c>
      <c r="F9808" s="9">
        <v>45080</v>
      </c>
      <c r="G9808" s="11">
        <v>10</v>
      </c>
    </row>
    <row r="9809" spans="2:7" x14ac:dyDescent="0.2">
      <c r="B9809" t="s">
        <v>3562</v>
      </c>
      <c r="C9809" t="str">
        <f>VLOOKUP(B9809,customer!A:B,2,FALSE)</f>
        <v>Hyman Gawke</v>
      </c>
      <c r="D9809" t="s">
        <v>3950</v>
      </c>
      <c r="E9809" t="s">
        <v>3943</v>
      </c>
      <c r="F9809" s="9">
        <v>44918</v>
      </c>
      <c r="G9809" s="11">
        <v>28</v>
      </c>
    </row>
    <row r="9810" spans="2:7" x14ac:dyDescent="0.2">
      <c r="B9810" t="s">
        <v>3562</v>
      </c>
      <c r="C9810" t="str">
        <f>VLOOKUP(B9810,customer!A:B,2,FALSE)</f>
        <v>Hyman Gawke</v>
      </c>
      <c r="D9810" t="s">
        <v>3950</v>
      </c>
      <c r="E9810" t="s">
        <v>3943</v>
      </c>
      <c r="F9810" s="9">
        <v>44952</v>
      </c>
      <c r="G9810" s="11">
        <v>28</v>
      </c>
    </row>
    <row r="9811" spans="2:7" x14ac:dyDescent="0.2">
      <c r="B9811" t="s">
        <v>3562</v>
      </c>
      <c r="C9811" t="str">
        <f>VLOOKUP(B9811,customer!A:B,2,FALSE)</f>
        <v>Hyman Gawke</v>
      </c>
      <c r="D9811" t="s">
        <v>3950</v>
      </c>
      <c r="E9811" t="s">
        <v>3943</v>
      </c>
      <c r="F9811" s="9">
        <v>44959</v>
      </c>
      <c r="G9811" s="11">
        <v>28</v>
      </c>
    </row>
    <row r="9812" spans="2:7" x14ac:dyDescent="0.2">
      <c r="B9812" t="s">
        <v>3562</v>
      </c>
      <c r="C9812" t="str">
        <f>VLOOKUP(B9812,customer!A:B,2,FALSE)</f>
        <v>Hyman Gawke</v>
      </c>
      <c r="D9812" t="s">
        <v>3950</v>
      </c>
      <c r="E9812" t="s">
        <v>3943</v>
      </c>
      <c r="F9812" s="9">
        <v>45009</v>
      </c>
      <c r="G9812" s="11">
        <v>28</v>
      </c>
    </row>
    <row r="9813" spans="2:7" x14ac:dyDescent="0.2">
      <c r="B9813" t="s">
        <v>3562</v>
      </c>
      <c r="C9813" t="str">
        <f>VLOOKUP(B9813,customer!A:B,2,FALSE)</f>
        <v>Hyman Gawke</v>
      </c>
      <c r="D9813" t="s">
        <v>3950</v>
      </c>
      <c r="E9813" t="s">
        <v>3943</v>
      </c>
      <c r="F9813" s="9">
        <v>45045</v>
      </c>
      <c r="G9813" s="11">
        <v>28</v>
      </c>
    </row>
    <row r="9814" spans="2:7" x14ac:dyDescent="0.2">
      <c r="B9814" t="s">
        <v>3562</v>
      </c>
      <c r="C9814" t="str">
        <f>VLOOKUP(B9814,customer!A:B,2,FALSE)</f>
        <v>Hyman Gawke</v>
      </c>
      <c r="D9814" t="s">
        <v>3950</v>
      </c>
      <c r="E9814" t="s">
        <v>3943</v>
      </c>
      <c r="F9814" s="9">
        <v>45071</v>
      </c>
      <c r="G9814" s="11">
        <v>28</v>
      </c>
    </row>
    <row r="9815" spans="2:7" x14ac:dyDescent="0.2">
      <c r="B9815" t="s">
        <v>3562</v>
      </c>
      <c r="C9815" t="str">
        <f>VLOOKUP(B9815,customer!A:B,2,FALSE)</f>
        <v>Hyman Gawke</v>
      </c>
      <c r="D9815" t="s">
        <v>3950</v>
      </c>
      <c r="E9815" t="s">
        <v>3943</v>
      </c>
      <c r="F9815" s="9">
        <v>45084</v>
      </c>
      <c r="G9815" s="11">
        <v>28</v>
      </c>
    </row>
    <row r="9816" spans="2:7" x14ac:dyDescent="0.2">
      <c r="B9816" t="s">
        <v>3562</v>
      </c>
      <c r="C9816" t="str">
        <f>VLOOKUP(B9816,customer!A:B,2,FALSE)</f>
        <v>Hyman Gawke</v>
      </c>
      <c r="D9816" t="s">
        <v>3951</v>
      </c>
      <c r="E9816" t="s">
        <v>3944</v>
      </c>
      <c r="F9816" s="9">
        <v>44961</v>
      </c>
      <c r="G9816" s="11">
        <v>14</v>
      </c>
    </row>
    <row r="9817" spans="2:7" x14ac:dyDescent="0.2">
      <c r="B9817" t="s">
        <v>3562</v>
      </c>
      <c r="C9817" t="str">
        <f>VLOOKUP(B9817,customer!A:B,2,FALSE)</f>
        <v>Hyman Gawke</v>
      </c>
      <c r="D9817" t="s">
        <v>3951</v>
      </c>
      <c r="E9817" t="s">
        <v>3944</v>
      </c>
      <c r="F9817" s="9">
        <v>45001</v>
      </c>
      <c r="G9817" s="11">
        <v>14</v>
      </c>
    </row>
    <row r="9818" spans="2:7" x14ac:dyDescent="0.2">
      <c r="B9818" t="s">
        <v>3562</v>
      </c>
      <c r="C9818" t="str">
        <f>VLOOKUP(B9818,customer!A:B,2,FALSE)</f>
        <v>Hyman Gawke</v>
      </c>
      <c r="D9818" t="s">
        <v>3951</v>
      </c>
      <c r="E9818" t="s">
        <v>3944</v>
      </c>
      <c r="F9818" s="9">
        <v>45034</v>
      </c>
      <c r="G9818" s="11">
        <v>14</v>
      </c>
    </row>
    <row r="9819" spans="2:7" x14ac:dyDescent="0.2">
      <c r="B9819" t="s">
        <v>3562</v>
      </c>
      <c r="C9819" t="str">
        <f>VLOOKUP(B9819,customer!A:B,2,FALSE)</f>
        <v>Hyman Gawke</v>
      </c>
      <c r="D9819" t="s">
        <v>3951</v>
      </c>
      <c r="E9819" t="s">
        <v>3944</v>
      </c>
      <c r="F9819" s="9">
        <v>45053</v>
      </c>
      <c r="G9819" s="11">
        <v>14</v>
      </c>
    </row>
    <row r="9820" spans="2:7" x14ac:dyDescent="0.2">
      <c r="B9820" t="s">
        <v>3563</v>
      </c>
      <c r="C9820" t="str">
        <f>VLOOKUP(B9820,customer!A:B,2,FALSE)</f>
        <v>Charita Prisk</v>
      </c>
      <c r="D9820" t="s">
        <v>3925</v>
      </c>
      <c r="E9820" t="s">
        <v>3935</v>
      </c>
      <c r="F9820" s="9">
        <v>44808</v>
      </c>
      <c r="G9820" s="11">
        <v>13</v>
      </c>
    </row>
    <row r="9821" spans="2:7" x14ac:dyDescent="0.2">
      <c r="B9821" t="s">
        <v>3563</v>
      </c>
      <c r="C9821" t="str">
        <f>VLOOKUP(B9821,customer!A:B,2,FALSE)</f>
        <v>Charita Prisk</v>
      </c>
      <c r="D9821" t="s">
        <v>3925</v>
      </c>
      <c r="E9821" t="s">
        <v>3935</v>
      </c>
      <c r="F9821" s="9">
        <v>44841</v>
      </c>
      <c r="G9821" s="11">
        <v>13</v>
      </c>
    </row>
    <row r="9822" spans="2:7" x14ac:dyDescent="0.2">
      <c r="B9822" t="s">
        <v>3563</v>
      </c>
      <c r="C9822" t="str">
        <f>VLOOKUP(B9822,customer!A:B,2,FALSE)</f>
        <v>Charita Prisk</v>
      </c>
      <c r="D9822" t="s">
        <v>3925</v>
      </c>
      <c r="E9822" t="s">
        <v>3935</v>
      </c>
      <c r="F9822" s="9">
        <v>44870</v>
      </c>
      <c r="G9822" s="11">
        <v>13</v>
      </c>
    </row>
    <row r="9823" spans="2:7" x14ac:dyDescent="0.2">
      <c r="B9823" t="s">
        <v>3563</v>
      </c>
      <c r="C9823" t="str">
        <f>VLOOKUP(B9823,customer!A:B,2,FALSE)</f>
        <v>Charita Prisk</v>
      </c>
      <c r="D9823" t="s">
        <v>3925</v>
      </c>
      <c r="E9823" t="s">
        <v>3935</v>
      </c>
      <c r="F9823" s="9">
        <v>44906</v>
      </c>
      <c r="G9823" s="11">
        <v>13</v>
      </c>
    </row>
    <row r="9824" spans="2:7" x14ac:dyDescent="0.2">
      <c r="B9824" t="s">
        <v>3563</v>
      </c>
      <c r="C9824" t="str">
        <f>VLOOKUP(B9824,customer!A:B,2,FALSE)</f>
        <v>Charita Prisk</v>
      </c>
      <c r="D9824" t="s">
        <v>3925</v>
      </c>
      <c r="E9824" t="s">
        <v>3935</v>
      </c>
      <c r="F9824" s="9">
        <v>44938</v>
      </c>
      <c r="G9824" s="11">
        <v>13</v>
      </c>
    </row>
    <row r="9825" spans="2:7" x14ac:dyDescent="0.2">
      <c r="B9825" t="s">
        <v>3563</v>
      </c>
      <c r="C9825" t="str">
        <f>VLOOKUP(B9825,customer!A:B,2,FALSE)</f>
        <v>Charita Prisk</v>
      </c>
      <c r="D9825" t="s">
        <v>3925</v>
      </c>
      <c r="E9825" t="s">
        <v>3935</v>
      </c>
      <c r="F9825" s="9">
        <v>44971</v>
      </c>
      <c r="G9825" s="11">
        <v>13</v>
      </c>
    </row>
    <row r="9826" spans="2:7" x14ac:dyDescent="0.2">
      <c r="B9826" t="s">
        <v>3563</v>
      </c>
      <c r="C9826" t="str">
        <f>VLOOKUP(B9826,customer!A:B,2,FALSE)</f>
        <v>Charita Prisk</v>
      </c>
      <c r="D9826" t="s">
        <v>3925</v>
      </c>
      <c r="E9826" t="s">
        <v>3935</v>
      </c>
      <c r="F9826" s="9">
        <v>45025</v>
      </c>
      <c r="G9826" s="11">
        <v>13</v>
      </c>
    </row>
    <row r="9827" spans="2:7" x14ac:dyDescent="0.2">
      <c r="B9827" t="s">
        <v>3563</v>
      </c>
      <c r="C9827" t="str">
        <f>VLOOKUP(B9827,customer!A:B,2,FALSE)</f>
        <v>Charita Prisk</v>
      </c>
      <c r="D9827" t="s">
        <v>3925</v>
      </c>
      <c r="E9827" t="s">
        <v>3935</v>
      </c>
      <c r="F9827" s="9">
        <v>45064</v>
      </c>
      <c r="G9827" s="11">
        <v>13</v>
      </c>
    </row>
    <row r="9828" spans="2:7" x14ac:dyDescent="0.2">
      <c r="B9828" t="s">
        <v>3563</v>
      </c>
      <c r="C9828" t="str">
        <f>VLOOKUP(B9828,customer!A:B,2,FALSE)</f>
        <v>Charita Prisk</v>
      </c>
      <c r="D9828" t="s">
        <v>3952</v>
      </c>
      <c r="E9828" t="s">
        <v>3945</v>
      </c>
      <c r="F9828" s="9">
        <v>45023</v>
      </c>
      <c r="G9828" s="11">
        <v>16</v>
      </c>
    </row>
    <row r="9829" spans="2:7" x14ac:dyDescent="0.2">
      <c r="B9829" t="s">
        <v>3563</v>
      </c>
      <c r="C9829" t="str">
        <f>VLOOKUP(B9829,customer!A:B,2,FALSE)</f>
        <v>Charita Prisk</v>
      </c>
      <c r="D9829" t="s">
        <v>3952</v>
      </c>
      <c r="E9829" t="s">
        <v>3945</v>
      </c>
      <c r="F9829" s="9">
        <v>45065</v>
      </c>
      <c r="G9829" s="11">
        <v>16</v>
      </c>
    </row>
    <row r="9830" spans="2:7" x14ac:dyDescent="0.2">
      <c r="B9830" t="s">
        <v>3564</v>
      </c>
      <c r="C9830" t="str">
        <f>VLOOKUP(B9830,customer!A:B,2,FALSE)</f>
        <v>Garv Fowls</v>
      </c>
      <c r="D9830" t="s">
        <v>3952</v>
      </c>
      <c r="E9830" t="s">
        <v>3945</v>
      </c>
      <c r="F9830" s="9">
        <v>44731</v>
      </c>
      <c r="G9830" s="11">
        <v>16</v>
      </c>
    </row>
    <row r="9831" spans="2:7" x14ac:dyDescent="0.2">
      <c r="B9831" t="s">
        <v>3564</v>
      </c>
      <c r="C9831" t="str">
        <f>VLOOKUP(B9831,customer!A:B,2,FALSE)</f>
        <v>Garv Fowls</v>
      </c>
      <c r="D9831" t="s">
        <v>3952</v>
      </c>
      <c r="E9831" t="s">
        <v>3945</v>
      </c>
      <c r="F9831" s="9">
        <v>44802</v>
      </c>
      <c r="G9831" s="11">
        <v>16</v>
      </c>
    </row>
    <row r="9832" spans="2:7" x14ac:dyDescent="0.2">
      <c r="B9832" t="s">
        <v>3564</v>
      </c>
      <c r="C9832" t="str">
        <f>VLOOKUP(B9832,customer!A:B,2,FALSE)</f>
        <v>Garv Fowls</v>
      </c>
      <c r="D9832" t="s">
        <v>3952</v>
      </c>
      <c r="E9832" t="s">
        <v>3945</v>
      </c>
      <c r="F9832" s="9">
        <v>44857</v>
      </c>
      <c r="G9832" s="11">
        <v>16</v>
      </c>
    </row>
    <row r="9833" spans="2:7" x14ac:dyDescent="0.2">
      <c r="B9833" t="s">
        <v>3564</v>
      </c>
      <c r="C9833" t="str">
        <f>VLOOKUP(B9833,customer!A:B,2,FALSE)</f>
        <v>Garv Fowls</v>
      </c>
      <c r="D9833" t="s">
        <v>3952</v>
      </c>
      <c r="E9833" t="s">
        <v>3945</v>
      </c>
      <c r="F9833" s="9">
        <v>44867</v>
      </c>
      <c r="G9833" s="11">
        <v>16</v>
      </c>
    </row>
    <row r="9834" spans="2:7" x14ac:dyDescent="0.2">
      <c r="B9834" t="s">
        <v>3564</v>
      </c>
      <c r="C9834" t="str">
        <f>VLOOKUP(B9834,customer!A:B,2,FALSE)</f>
        <v>Garv Fowls</v>
      </c>
      <c r="D9834" t="s">
        <v>3952</v>
      </c>
      <c r="E9834" t="s">
        <v>3945</v>
      </c>
      <c r="F9834" s="9">
        <v>44916</v>
      </c>
      <c r="G9834" s="11">
        <v>16</v>
      </c>
    </row>
    <row r="9835" spans="2:7" x14ac:dyDescent="0.2">
      <c r="B9835" t="s">
        <v>3564</v>
      </c>
      <c r="C9835" t="str">
        <f>VLOOKUP(B9835,customer!A:B,2,FALSE)</f>
        <v>Garv Fowls</v>
      </c>
      <c r="D9835" t="s">
        <v>3952</v>
      </c>
      <c r="E9835" t="s">
        <v>3945</v>
      </c>
      <c r="F9835" s="9">
        <v>44928</v>
      </c>
      <c r="G9835" s="11">
        <v>16</v>
      </c>
    </row>
    <row r="9836" spans="2:7" x14ac:dyDescent="0.2">
      <c r="B9836" t="s">
        <v>3564</v>
      </c>
      <c r="C9836" t="str">
        <f>VLOOKUP(B9836,customer!A:B,2,FALSE)</f>
        <v>Garv Fowls</v>
      </c>
      <c r="D9836" t="s">
        <v>3952</v>
      </c>
      <c r="E9836" t="s">
        <v>3945</v>
      </c>
      <c r="F9836" s="9">
        <v>44958</v>
      </c>
      <c r="G9836" s="11">
        <v>16</v>
      </c>
    </row>
    <row r="9837" spans="2:7" x14ac:dyDescent="0.2">
      <c r="B9837" t="s">
        <v>3564</v>
      </c>
      <c r="C9837" t="str">
        <f>VLOOKUP(B9837,customer!A:B,2,FALSE)</f>
        <v>Garv Fowls</v>
      </c>
      <c r="D9837" t="s">
        <v>3952</v>
      </c>
      <c r="E9837" t="s">
        <v>3945</v>
      </c>
      <c r="F9837" s="9">
        <v>44986</v>
      </c>
      <c r="G9837" s="11">
        <v>16</v>
      </c>
    </row>
    <row r="9838" spans="2:7" x14ac:dyDescent="0.2">
      <c r="B9838" t="s">
        <v>3564</v>
      </c>
      <c r="C9838" t="str">
        <f>VLOOKUP(B9838,customer!A:B,2,FALSE)</f>
        <v>Garv Fowls</v>
      </c>
      <c r="D9838" t="s">
        <v>3952</v>
      </c>
      <c r="E9838" t="s">
        <v>3945</v>
      </c>
      <c r="F9838" s="9">
        <v>45047</v>
      </c>
      <c r="G9838" s="11">
        <v>16</v>
      </c>
    </row>
    <row r="9839" spans="2:7" x14ac:dyDescent="0.2">
      <c r="B9839" t="s">
        <v>3564</v>
      </c>
      <c r="C9839" t="str">
        <f>VLOOKUP(B9839,customer!A:B,2,FALSE)</f>
        <v>Garv Fowls</v>
      </c>
      <c r="D9839" t="s">
        <v>3948</v>
      </c>
      <c r="E9839" t="s">
        <v>3941</v>
      </c>
      <c r="F9839" s="9">
        <v>45028</v>
      </c>
      <c r="G9839" s="11">
        <v>65</v>
      </c>
    </row>
    <row r="9840" spans="2:7" x14ac:dyDescent="0.2">
      <c r="B9840" t="s">
        <v>3564</v>
      </c>
      <c r="C9840" t="str">
        <f>VLOOKUP(B9840,customer!A:B,2,FALSE)</f>
        <v>Garv Fowls</v>
      </c>
      <c r="D9840" t="s">
        <v>3948</v>
      </c>
      <c r="E9840" t="s">
        <v>3941</v>
      </c>
      <c r="F9840" s="9">
        <v>45059</v>
      </c>
      <c r="G9840" s="11">
        <v>65</v>
      </c>
    </row>
    <row r="9841" spans="2:7" x14ac:dyDescent="0.2">
      <c r="B9841" t="s">
        <v>3565</v>
      </c>
      <c r="C9841" t="str">
        <f>VLOOKUP(B9841,customer!A:B,2,FALSE)</f>
        <v>Henriette Olek</v>
      </c>
      <c r="D9841" t="s">
        <v>3924</v>
      </c>
      <c r="E9841" t="s">
        <v>3934</v>
      </c>
      <c r="F9841" s="9">
        <v>44686</v>
      </c>
      <c r="G9841" s="11">
        <v>22</v>
      </c>
    </row>
    <row r="9842" spans="2:7" x14ac:dyDescent="0.2">
      <c r="B9842" t="s">
        <v>3565</v>
      </c>
      <c r="C9842" t="str">
        <f>VLOOKUP(B9842,customer!A:B,2,FALSE)</f>
        <v>Henriette Olek</v>
      </c>
      <c r="D9842" t="s">
        <v>3924</v>
      </c>
      <c r="E9842" t="s">
        <v>3934</v>
      </c>
      <c r="F9842" s="9">
        <v>44724</v>
      </c>
      <c r="G9842" s="11">
        <v>22</v>
      </c>
    </row>
    <row r="9843" spans="2:7" x14ac:dyDescent="0.2">
      <c r="B9843" t="s">
        <v>3565</v>
      </c>
      <c r="C9843" t="str">
        <f>VLOOKUP(B9843,customer!A:B,2,FALSE)</f>
        <v>Henriette Olek</v>
      </c>
      <c r="D9843" t="s">
        <v>3924</v>
      </c>
      <c r="E9843" t="s">
        <v>3934</v>
      </c>
      <c r="F9843" s="9">
        <v>44759</v>
      </c>
      <c r="G9843" s="11">
        <v>22</v>
      </c>
    </row>
    <row r="9844" spans="2:7" x14ac:dyDescent="0.2">
      <c r="B9844" t="s">
        <v>3565</v>
      </c>
      <c r="C9844" t="str">
        <f>VLOOKUP(B9844,customer!A:B,2,FALSE)</f>
        <v>Henriette Olek</v>
      </c>
      <c r="D9844" t="s">
        <v>3924</v>
      </c>
      <c r="E9844" t="s">
        <v>3934</v>
      </c>
      <c r="F9844" s="9">
        <v>44784</v>
      </c>
      <c r="G9844" s="11">
        <v>22</v>
      </c>
    </row>
    <row r="9845" spans="2:7" x14ac:dyDescent="0.2">
      <c r="B9845" t="s">
        <v>3565</v>
      </c>
      <c r="C9845" t="str">
        <f>VLOOKUP(B9845,customer!A:B,2,FALSE)</f>
        <v>Henriette Olek</v>
      </c>
      <c r="D9845" t="s">
        <v>3924</v>
      </c>
      <c r="E9845" t="s">
        <v>3934</v>
      </c>
      <c r="F9845" s="9">
        <v>44813</v>
      </c>
      <c r="G9845" s="11">
        <v>22</v>
      </c>
    </row>
    <row r="9846" spans="2:7" x14ac:dyDescent="0.2">
      <c r="B9846" t="s">
        <v>3565</v>
      </c>
      <c r="C9846" t="str">
        <f>VLOOKUP(B9846,customer!A:B,2,FALSE)</f>
        <v>Henriette Olek</v>
      </c>
      <c r="D9846" t="s">
        <v>3924</v>
      </c>
      <c r="E9846" t="s">
        <v>3934</v>
      </c>
      <c r="F9846" s="9">
        <v>44852</v>
      </c>
      <c r="G9846" s="11">
        <v>22</v>
      </c>
    </row>
    <row r="9847" spans="2:7" x14ac:dyDescent="0.2">
      <c r="B9847" t="s">
        <v>3565</v>
      </c>
      <c r="C9847" t="str">
        <f>VLOOKUP(B9847,customer!A:B,2,FALSE)</f>
        <v>Henriette Olek</v>
      </c>
      <c r="D9847" t="s">
        <v>3924</v>
      </c>
      <c r="E9847" t="s">
        <v>3934</v>
      </c>
      <c r="F9847" s="9">
        <v>44875</v>
      </c>
      <c r="G9847" s="11">
        <v>22</v>
      </c>
    </row>
    <row r="9848" spans="2:7" x14ac:dyDescent="0.2">
      <c r="B9848" t="s">
        <v>3565</v>
      </c>
      <c r="C9848" t="str">
        <f>VLOOKUP(B9848,customer!A:B,2,FALSE)</f>
        <v>Henriette Olek</v>
      </c>
      <c r="D9848" t="s">
        <v>3924</v>
      </c>
      <c r="E9848" t="s">
        <v>3934</v>
      </c>
      <c r="F9848" s="9">
        <v>44909</v>
      </c>
      <c r="G9848" s="11">
        <v>22</v>
      </c>
    </row>
    <row r="9849" spans="2:7" x14ac:dyDescent="0.2">
      <c r="B9849" t="s">
        <v>3565</v>
      </c>
      <c r="C9849" t="str">
        <f>VLOOKUP(B9849,customer!A:B,2,FALSE)</f>
        <v>Henriette Olek</v>
      </c>
      <c r="D9849" t="s">
        <v>3924</v>
      </c>
      <c r="E9849" t="s">
        <v>3934</v>
      </c>
      <c r="F9849" s="9">
        <v>44974</v>
      </c>
      <c r="G9849" s="11">
        <v>22</v>
      </c>
    </row>
    <row r="9850" spans="2:7" x14ac:dyDescent="0.2">
      <c r="B9850" t="s">
        <v>3565</v>
      </c>
      <c r="C9850" t="str">
        <f>VLOOKUP(B9850,customer!A:B,2,FALSE)</f>
        <v>Henriette Olek</v>
      </c>
      <c r="D9850" t="s">
        <v>3924</v>
      </c>
      <c r="E9850" t="s">
        <v>3934</v>
      </c>
      <c r="F9850" s="9">
        <v>44999</v>
      </c>
      <c r="G9850" s="11">
        <v>22</v>
      </c>
    </row>
    <row r="9851" spans="2:7" x14ac:dyDescent="0.2">
      <c r="B9851" t="s">
        <v>3565</v>
      </c>
      <c r="C9851" t="str">
        <f>VLOOKUP(B9851,customer!A:B,2,FALSE)</f>
        <v>Henriette Olek</v>
      </c>
      <c r="D9851" t="s">
        <v>3924</v>
      </c>
      <c r="E9851" t="s">
        <v>3934</v>
      </c>
      <c r="F9851" s="9">
        <v>45029</v>
      </c>
      <c r="G9851" s="11">
        <v>22</v>
      </c>
    </row>
    <row r="9852" spans="2:7" x14ac:dyDescent="0.2">
      <c r="B9852" t="s">
        <v>3565</v>
      </c>
      <c r="C9852" t="str">
        <f>VLOOKUP(B9852,customer!A:B,2,FALSE)</f>
        <v>Henriette Olek</v>
      </c>
      <c r="D9852" t="s">
        <v>3924</v>
      </c>
      <c r="E9852" t="s">
        <v>3934</v>
      </c>
      <c r="F9852" s="9">
        <v>45059</v>
      </c>
      <c r="G9852" s="11">
        <v>22</v>
      </c>
    </row>
    <row r="9853" spans="2:7" x14ac:dyDescent="0.2">
      <c r="B9853" t="s">
        <v>3565</v>
      </c>
      <c r="C9853" t="str">
        <f>VLOOKUP(B9853,customer!A:B,2,FALSE)</f>
        <v>Henriette Olek</v>
      </c>
      <c r="D9853" t="s">
        <v>3953</v>
      </c>
      <c r="E9853" t="s">
        <v>3946</v>
      </c>
      <c r="F9853" s="9">
        <v>45039</v>
      </c>
      <c r="G9853" s="11">
        <v>29</v>
      </c>
    </row>
    <row r="9854" spans="2:7" x14ac:dyDescent="0.2">
      <c r="B9854" t="s">
        <v>3565</v>
      </c>
      <c r="C9854" t="str">
        <f>VLOOKUP(B9854,customer!A:B,2,FALSE)</f>
        <v>Henriette Olek</v>
      </c>
      <c r="D9854" t="s">
        <v>3953</v>
      </c>
      <c r="E9854" t="s">
        <v>3946</v>
      </c>
      <c r="F9854" s="9">
        <v>45076</v>
      </c>
      <c r="G9854" s="11">
        <v>29</v>
      </c>
    </row>
    <row r="9855" spans="2:7" x14ac:dyDescent="0.2">
      <c r="B9855" t="s">
        <v>3565</v>
      </c>
      <c r="C9855" t="str">
        <f>VLOOKUP(B9855,customer!A:B,2,FALSE)</f>
        <v>Henriette Olek</v>
      </c>
      <c r="D9855" t="s">
        <v>3953</v>
      </c>
      <c r="E9855" t="s">
        <v>3946</v>
      </c>
      <c r="F9855" s="9">
        <v>45081</v>
      </c>
      <c r="G9855" s="11">
        <v>29</v>
      </c>
    </row>
    <row r="9856" spans="2:7" x14ac:dyDescent="0.2">
      <c r="B9856" t="s">
        <v>3566</v>
      </c>
      <c r="C9856" t="str">
        <f>VLOOKUP(B9856,customer!A:B,2,FALSE)</f>
        <v>Bettine Kitchener</v>
      </c>
      <c r="D9856" t="s">
        <v>3923</v>
      </c>
      <c r="E9856" t="s">
        <v>3933</v>
      </c>
      <c r="F9856" s="9">
        <v>44716</v>
      </c>
      <c r="G9856" s="11">
        <v>26</v>
      </c>
    </row>
    <row r="9857" spans="2:7" x14ac:dyDescent="0.2">
      <c r="B9857" t="s">
        <v>3566</v>
      </c>
      <c r="C9857" t="str">
        <f>VLOOKUP(B9857,customer!A:B,2,FALSE)</f>
        <v>Bettine Kitchener</v>
      </c>
      <c r="D9857" t="s">
        <v>3923</v>
      </c>
      <c r="E9857" t="s">
        <v>3933</v>
      </c>
      <c r="F9857" s="9">
        <v>44757</v>
      </c>
      <c r="G9857" s="11">
        <v>26</v>
      </c>
    </row>
    <row r="9858" spans="2:7" x14ac:dyDescent="0.2">
      <c r="B9858" t="s">
        <v>3566</v>
      </c>
      <c r="C9858" t="str">
        <f>VLOOKUP(B9858,customer!A:B,2,FALSE)</f>
        <v>Bettine Kitchener</v>
      </c>
      <c r="D9858" t="s">
        <v>3923</v>
      </c>
      <c r="E9858" t="s">
        <v>3933</v>
      </c>
      <c r="F9858" s="9">
        <v>44789</v>
      </c>
      <c r="G9858" s="11">
        <v>26</v>
      </c>
    </row>
    <row r="9859" spans="2:7" x14ac:dyDescent="0.2">
      <c r="B9859" t="s">
        <v>3566</v>
      </c>
      <c r="C9859" t="str">
        <f>VLOOKUP(B9859,customer!A:B,2,FALSE)</f>
        <v>Bettine Kitchener</v>
      </c>
      <c r="D9859" t="s">
        <v>3923</v>
      </c>
      <c r="E9859" t="s">
        <v>3933</v>
      </c>
      <c r="F9859" s="9">
        <v>44846</v>
      </c>
      <c r="G9859" s="11">
        <v>26</v>
      </c>
    </row>
    <row r="9860" spans="2:7" x14ac:dyDescent="0.2">
      <c r="B9860" t="s">
        <v>3566</v>
      </c>
      <c r="C9860" t="str">
        <f>VLOOKUP(B9860,customer!A:B,2,FALSE)</f>
        <v>Bettine Kitchener</v>
      </c>
      <c r="D9860" t="s">
        <v>3923</v>
      </c>
      <c r="E9860" t="s">
        <v>3933</v>
      </c>
      <c r="F9860" s="9">
        <v>44880</v>
      </c>
      <c r="G9860" s="11">
        <v>26</v>
      </c>
    </row>
    <row r="9861" spans="2:7" x14ac:dyDescent="0.2">
      <c r="B9861" t="s">
        <v>3566</v>
      </c>
      <c r="C9861" t="str">
        <f>VLOOKUP(B9861,customer!A:B,2,FALSE)</f>
        <v>Bettine Kitchener</v>
      </c>
      <c r="D9861" t="s">
        <v>3923</v>
      </c>
      <c r="E9861" t="s">
        <v>3933</v>
      </c>
      <c r="F9861" s="9">
        <v>44930</v>
      </c>
      <c r="G9861" s="11">
        <v>26</v>
      </c>
    </row>
    <row r="9862" spans="2:7" x14ac:dyDescent="0.2">
      <c r="B9862" t="s">
        <v>3566</v>
      </c>
      <c r="C9862" t="str">
        <f>VLOOKUP(B9862,customer!A:B,2,FALSE)</f>
        <v>Bettine Kitchener</v>
      </c>
      <c r="D9862" t="s">
        <v>3923</v>
      </c>
      <c r="E9862" t="s">
        <v>3933</v>
      </c>
      <c r="F9862" s="9">
        <v>44974</v>
      </c>
      <c r="G9862" s="11">
        <v>26</v>
      </c>
    </row>
    <row r="9863" spans="2:7" x14ac:dyDescent="0.2">
      <c r="B9863" t="s">
        <v>3566</v>
      </c>
      <c r="C9863" t="str">
        <f>VLOOKUP(B9863,customer!A:B,2,FALSE)</f>
        <v>Bettine Kitchener</v>
      </c>
      <c r="D9863" t="s">
        <v>3923</v>
      </c>
      <c r="E9863" t="s">
        <v>3933</v>
      </c>
      <c r="F9863" s="9">
        <v>44993</v>
      </c>
      <c r="G9863" s="11">
        <v>26</v>
      </c>
    </row>
    <row r="9864" spans="2:7" x14ac:dyDescent="0.2">
      <c r="B9864" t="s">
        <v>3566</v>
      </c>
      <c r="C9864" t="str">
        <f>VLOOKUP(B9864,customer!A:B,2,FALSE)</f>
        <v>Bettine Kitchener</v>
      </c>
      <c r="D9864" t="s">
        <v>3923</v>
      </c>
      <c r="E9864" t="s">
        <v>3933</v>
      </c>
      <c r="F9864" s="9">
        <v>45028</v>
      </c>
      <c r="G9864" s="11">
        <v>26</v>
      </c>
    </row>
    <row r="9865" spans="2:7" x14ac:dyDescent="0.2">
      <c r="B9865" t="s">
        <v>3566</v>
      </c>
      <c r="C9865" t="str">
        <f>VLOOKUP(B9865,customer!A:B,2,FALSE)</f>
        <v>Bettine Kitchener</v>
      </c>
      <c r="D9865" t="s">
        <v>3923</v>
      </c>
      <c r="E9865" t="s">
        <v>3933</v>
      </c>
      <c r="F9865" s="9">
        <v>45065</v>
      </c>
      <c r="G9865" s="11">
        <v>26</v>
      </c>
    </row>
    <row r="9866" spans="2:7" x14ac:dyDescent="0.2">
      <c r="B9866" t="s">
        <v>3566</v>
      </c>
      <c r="C9866" t="str">
        <f>VLOOKUP(B9866,customer!A:B,2,FALSE)</f>
        <v>Bettine Kitchener</v>
      </c>
      <c r="D9866" t="s">
        <v>3950</v>
      </c>
      <c r="E9866" t="s">
        <v>3943</v>
      </c>
      <c r="F9866" s="9">
        <v>44900</v>
      </c>
      <c r="G9866" s="11">
        <v>28</v>
      </c>
    </row>
    <row r="9867" spans="2:7" x14ac:dyDescent="0.2">
      <c r="B9867" t="s">
        <v>3566</v>
      </c>
      <c r="C9867" t="str">
        <f>VLOOKUP(B9867,customer!A:B,2,FALSE)</f>
        <v>Bettine Kitchener</v>
      </c>
      <c r="D9867" t="s">
        <v>3950</v>
      </c>
      <c r="E9867" t="s">
        <v>3943</v>
      </c>
      <c r="F9867" s="9">
        <v>44945</v>
      </c>
      <c r="G9867" s="11">
        <v>28</v>
      </c>
    </row>
    <row r="9868" spans="2:7" x14ac:dyDescent="0.2">
      <c r="B9868" t="s">
        <v>3566</v>
      </c>
      <c r="C9868" t="str">
        <f>VLOOKUP(B9868,customer!A:B,2,FALSE)</f>
        <v>Bettine Kitchener</v>
      </c>
      <c r="D9868" t="s">
        <v>3950</v>
      </c>
      <c r="E9868" t="s">
        <v>3943</v>
      </c>
      <c r="F9868" s="9">
        <v>44973</v>
      </c>
      <c r="G9868" s="11">
        <v>28</v>
      </c>
    </row>
    <row r="9869" spans="2:7" x14ac:dyDescent="0.2">
      <c r="B9869" t="s">
        <v>3566</v>
      </c>
      <c r="C9869" t="str">
        <f>VLOOKUP(B9869,customer!A:B,2,FALSE)</f>
        <v>Bettine Kitchener</v>
      </c>
      <c r="D9869" t="s">
        <v>3950</v>
      </c>
      <c r="E9869" t="s">
        <v>3943</v>
      </c>
      <c r="F9869" s="9">
        <v>45005</v>
      </c>
      <c r="G9869" s="11">
        <v>28</v>
      </c>
    </row>
    <row r="9870" spans="2:7" x14ac:dyDescent="0.2">
      <c r="B9870" t="s">
        <v>3566</v>
      </c>
      <c r="C9870" t="str">
        <f>VLOOKUP(B9870,customer!A:B,2,FALSE)</f>
        <v>Bettine Kitchener</v>
      </c>
      <c r="D9870" t="s">
        <v>3950</v>
      </c>
      <c r="E9870" t="s">
        <v>3943</v>
      </c>
      <c r="F9870" s="9">
        <v>45063</v>
      </c>
      <c r="G9870" s="11">
        <v>28</v>
      </c>
    </row>
    <row r="9871" spans="2:7" x14ac:dyDescent="0.2">
      <c r="B9871" t="s">
        <v>3567</v>
      </c>
      <c r="C9871" t="str">
        <f>VLOOKUP(B9871,customer!A:B,2,FALSE)</f>
        <v>Teresina Jerzycowski</v>
      </c>
      <c r="D9871" t="s">
        <v>3920</v>
      </c>
      <c r="E9871" t="s">
        <v>3930</v>
      </c>
      <c r="F9871" s="9">
        <v>44867</v>
      </c>
      <c r="G9871" s="11">
        <v>10</v>
      </c>
    </row>
    <row r="9872" spans="2:7" x14ac:dyDescent="0.2">
      <c r="B9872" t="s">
        <v>3567</v>
      </c>
      <c r="C9872" t="str">
        <f>VLOOKUP(B9872,customer!A:B,2,FALSE)</f>
        <v>Teresina Jerzycowski</v>
      </c>
      <c r="D9872" t="s">
        <v>3920</v>
      </c>
      <c r="E9872" t="s">
        <v>3930</v>
      </c>
      <c r="F9872" s="9">
        <v>44908</v>
      </c>
      <c r="G9872" s="11">
        <v>10</v>
      </c>
    </row>
    <row r="9873" spans="2:7" x14ac:dyDescent="0.2">
      <c r="B9873" t="s">
        <v>3567</v>
      </c>
      <c r="C9873" t="str">
        <f>VLOOKUP(B9873,customer!A:B,2,FALSE)</f>
        <v>Teresina Jerzycowski</v>
      </c>
      <c r="D9873" t="s">
        <v>3920</v>
      </c>
      <c r="E9873" t="s">
        <v>3930</v>
      </c>
      <c r="F9873" s="9">
        <v>44937</v>
      </c>
      <c r="G9873" s="11">
        <v>10</v>
      </c>
    </row>
    <row r="9874" spans="2:7" x14ac:dyDescent="0.2">
      <c r="B9874" t="s">
        <v>3567</v>
      </c>
      <c r="C9874" t="str">
        <f>VLOOKUP(B9874,customer!A:B,2,FALSE)</f>
        <v>Teresina Jerzycowski</v>
      </c>
      <c r="D9874" t="s">
        <v>3920</v>
      </c>
      <c r="E9874" t="s">
        <v>3930</v>
      </c>
      <c r="F9874" s="9">
        <v>44971</v>
      </c>
      <c r="G9874" s="11">
        <v>10</v>
      </c>
    </row>
    <row r="9875" spans="2:7" x14ac:dyDescent="0.2">
      <c r="B9875" t="s">
        <v>3567</v>
      </c>
      <c r="C9875" t="str">
        <f>VLOOKUP(B9875,customer!A:B,2,FALSE)</f>
        <v>Teresina Jerzycowski</v>
      </c>
      <c r="D9875" t="s">
        <v>3920</v>
      </c>
      <c r="E9875" t="s">
        <v>3930</v>
      </c>
      <c r="F9875" s="9">
        <v>44999</v>
      </c>
      <c r="G9875" s="11">
        <v>10</v>
      </c>
    </row>
    <row r="9876" spans="2:7" x14ac:dyDescent="0.2">
      <c r="B9876" t="s">
        <v>3567</v>
      </c>
      <c r="C9876" t="str">
        <f>VLOOKUP(B9876,customer!A:B,2,FALSE)</f>
        <v>Teresina Jerzycowski</v>
      </c>
      <c r="D9876" t="s">
        <v>3920</v>
      </c>
      <c r="E9876" t="s">
        <v>3930</v>
      </c>
      <c r="F9876" s="9">
        <v>45026</v>
      </c>
      <c r="G9876" s="11">
        <v>10</v>
      </c>
    </row>
    <row r="9877" spans="2:7" x14ac:dyDescent="0.2">
      <c r="B9877" t="s">
        <v>3567</v>
      </c>
      <c r="C9877" t="str">
        <f>VLOOKUP(B9877,customer!A:B,2,FALSE)</f>
        <v>Teresina Jerzycowski</v>
      </c>
      <c r="D9877" t="s">
        <v>3920</v>
      </c>
      <c r="E9877" t="s">
        <v>3930</v>
      </c>
      <c r="F9877" s="9">
        <v>45057</v>
      </c>
      <c r="G9877" s="11">
        <v>10</v>
      </c>
    </row>
    <row r="9878" spans="2:7" x14ac:dyDescent="0.2">
      <c r="B9878" t="s">
        <v>3567</v>
      </c>
      <c r="C9878" t="str">
        <f>VLOOKUP(B9878,customer!A:B,2,FALSE)</f>
        <v>Teresina Jerzycowski</v>
      </c>
      <c r="D9878" t="s">
        <v>3924</v>
      </c>
      <c r="E9878" t="s">
        <v>3934</v>
      </c>
      <c r="F9878" s="9">
        <v>45027</v>
      </c>
      <c r="G9878" s="11">
        <v>22</v>
      </c>
    </row>
    <row r="9879" spans="2:7" x14ac:dyDescent="0.2">
      <c r="B9879" t="s">
        <v>3567</v>
      </c>
      <c r="C9879" t="str">
        <f>VLOOKUP(B9879,customer!A:B,2,FALSE)</f>
        <v>Teresina Jerzycowski</v>
      </c>
      <c r="D9879" t="s">
        <v>3924</v>
      </c>
      <c r="E9879" t="s">
        <v>3934</v>
      </c>
      <c r="F9879" s="9">
        <v>45062</v>
      </c>
      <c r="G9879" s="11">
        <v>22</v>
      </c>
    </row>
    <row r="9880" spans="2:7" x14ac:dyDescent="0.2">
      <c r="B9880" t="s">
        <v>3568</v>
      </c>
      <c r="C9880" t="str">
        <f>VLOOKUP(B9880,customer!A:B,2,FALSE)</f>
        <v>Toby Mockett</v>
      </c>
      <c r="D9880" t="s">
        <v>3922</v>
      </c>
      <c r="E9880" t="s">
        <v>3932</v>
      </c>
      <c r="F9880" s="9">
        <v>44658</v>
      </c>
      <c r="G9880" s="11">
        <v>62</v>
      </c>
    </row>
    <row r="9881" spans="2:7" x14ac:dyDescent="0.2">
      <c r="B9881" t="s">
        <v>3568</v>
      </c>
      <c r="C9881" t="str">
        <f>VLOOKUP(B9881,customer!A:B,2,FALSE)</f>
        <v>Toby Mockett</v>
      </c>
      <c r="D9881" t="s">
        <v>3922</v>
      </c>
      <c r="E9881" t="s">
        <v>3932</v>
      </c>
      <c r="F9881" s="9">
        <v>44697</v>
      </c>
      <c r="G9881" s="11">
        <v>62</v>
      </c>
    </row>
    <row r="9882" spans="2:7" x14ac:dyDescent="0.2">
      <c r="B9882" t="s">
        <v>3568</v>
      </c>
      <c r="C9882" t="str">
        <f>VLOOKUP(B9882,customer!A:B,2,FALSE)</f>
        <v>Toby Mockett</v>
      </c>
      <c r="D9882" t="s">
        <v>3922</v>
      </c>
      <c r="E9882" t="s">
        <v>3932</v>
      </c>
      <c r="F9882" s="9">
        <v>44727</v>
      </c>
      <c r="G9882" s="11">
        <v>62</v>
      </c>
    </row>
    <row r="9883" spans="2:7" x14ac:dyDescent="0.2">
      <c r="B9883" t="s">
        <v>3568</v>
      </c>
      <c r="C9883" t="str">
        <f>VLOOKUP(B9883,customer!A:B,2,FALSE)</f>
        <v>Toby Mockett</v>
      </c>
      <c r="D9883" t="s">
        <v>3922</v>
      </c>
      <c r="E9883" t="s">
        <v>3932</v>
      </c>
      <c r="F9883" s="9">
        <v>44790</v>
      </c>
      <c r="G9883" s="11">
        <v>62</v>
      </c>
    </row>
    <row r="9884" spans="2:7" x14ac:dyDescent="0.2">
      <c r="B9884" t="s">
        <v>3568</v>
      </c>
      <c r="C9884" t="str">
        <f>VLOOKUP(B9884,customer!A:B,2,FALSE)</f>
        <v>Toby Mockett</v>
      </c>
      <c r="D9884" t="s">
        <v>3922</v>
      </c>
      <c r="E9884" t="s">
        <v>3932</v>
      </c>
      <c r="F9884" s="9">
        <v>44852</v>
      </c>
      <c r="G9884" s="11">
        <v>62</v>
      </c>
    </row>
    <row r="9885" spans="2:7" x14ac:dyDescent="0.2">
      <c r="B9885" t="s">
        <v>3568</v>
      </c>
      <c r="C9885" t="str">
        <f>VLOOKUP(B9885,customer!A:B,2,FALSE)</f>
        <v>Toby Mockett</v>
      </c>
      <c r="D9885" t="s">
        <v>3922</v>
      </c>
      <c r="E9885" t="s">
        <v>3932</v>
      </c>
      <c r="F9885" s="9">
        <v>44887</v>
      </c>
      <c r="G9885" s="11">
        <v>62</v>
      </c>
    </row>
    <row r="9886" spans="2:7" x14ac:dyDescent="0.2">
      <c r="B9886" t="s">
        <v>3568</v>
      </c>
      <c r="C9886" t="str">
        <f>VLOOKUP(B9886,customer!A:B,2,FALSE)</f>
        <v>Toby Mockett</v>
      </c>
      <c r="D9886" t="s">
        <v>3922</v>
      </c>
      <c r="E9886" t="s">
        <v>3932</v>
      </c>
      <c r="F9886" s="9">
        <v>44912</v>
      </c>
      <c r="G9886" s="11">
        <v>62</v>
      </c>
    </row>
    <row r="9887" spans="2:7" x14ac:dyDescent="0.2">
      <c r="B9887" t="s">
        <v>3568</v>
      </c>
      <c r="C9887" t="str">
        <f>VLOOKUP(B9887,customer!A:B,2,FALSE)</f>
        <v>Toby Mockett</v>
      </c>
      <c r="D9887" t="s">
        <v>3922</v>
      </c>
      <c r="E9887" t="s">
        <v>3932</v>
      </c>
      <c r="F9887" s="9">
        <v>44966</v>
      </c>
      <c r="G9887" s="11">
        <v>62</v>
      </c>
    </row>
    <row r="9888" spans="2:7" x14ac:dyDescent="0.2">
      <c r="B9888" t="s">
        <v>3568</v>
      </c>
      <c r="C9888" t="str">
        <f>VLOOKUP(B9888,customer!A:B,2,FALSE)</f>
        <v>Toby Mockett</v>
      </c>
      <c r="D9888" t="s">
        <v>3922</v>
      </c>
      <c r="E9888" t="s">
        <v>3932</v>
      </c>
      <c r="F9888" s="9">
        <v>44997</v>
      </c>
      <c r="G9888" s="11">
        <v>62</v>
      </c>
    </row>
    <row r="9889" spans="2:7" x14ac:dyDescent="0.2">
      <c r="B9889" t="s">
        <v>3568</v>
      </c>
      <c r="C9889" t="str">
        <f>VLOOKUP(B9889,customer!A:B,2,FALSE)</f>
        <v>Toby Mockett</v>
      </c>
      <c r="D9889" t="s">
        <v>3922</v>
      </c>
      <c r="E9889" t="s">
        <v>3932</v>
      </c>
      <c r="F9889" s="9">
        <v>45030</v>
      </c>
      <c r="G9889" s="11">
        <v>62</v>
      </c>
    </row>
    <row r="9890" spans="2:7" x14ac:dyDescent="0.2">
      <c r="B9890" t="s">
        <v>3568</v>
      </c>
      <c r="C9890" t="str">
        <f>VLOOKUP(B9890,customer!A:B,2,FALSE)</f>
        <v>Toby Mockett</v>
      </c>
      <c r="D9890" t="s">
        <v>3922</v>
      </c>
      <c r="E9890" t="s">
        <v>3932</v>
      </c>
      <c r="F9890" s="9">
        <v>45053</v>
      </c>
      <c r="G9890" s="11">
        <v>62</v>
      </c>
    </row>
    <row r="9891" spans="2:7" x14ac:dyDescent="0.2">
      <c r="B9891" t="s">
        <v>3568</v>
      </c>
      <c r="C9891" t="str">
        <f>VLOOKUP(B9891,customer!A:B,2,FALSE)</f>
        <v>Toby Mockett</v>
      </c>
      <c r="D9891" t="s">
        <v>3952</v>
      </c>
      <c r="E9891" t="s">
        <v>3945</v>
      </c>
      <c r="F9891" s="9">
        <v>44943</v>
      </c>
      <c r="G9891" s="11">
        <v>16</v>
      </c>
    </row>
    <row r="9892" spans="2:7" x14ac:dyDescent="0.2">
      <c r="B9892" t="s">
        <v>3568</v>
      </c>
      <c r="C9892" t="str">
        <f>VLOOKUP(B9892,customer!A:B,2,FALSE)</f>
        <v>Toby Mockett</v>
      </c>
      <c r="D9892" t="s">
        <v>3952</v>
      </c>
      <c r="E9892" t="s">
        <v>3945</v>
      </c>
      <c r="F9892" s="9">
        <v>44985</v>
      </c>
      <c r="G9892" s="11">
        <v>16</v>
      </c>
    </row>
    <row r="9893" spans="2:7" x14ac:dyDescent="0.2">
      <c r="B9893" t="s">
        <v>3568</v>
      </c>
      <c r="C9893" t="str">
        <f>VLOOKUP(B9893,customer!A:B,2,FALSE)</f>
        <v>Toby Mockett</v>
      </c>
      <c r="D9893" t="s">
        <v>3952</v>
      </c>
      <c r="E9893" t="s">
        <v>3945</v>
      </c>
      <c r="F9893" s="9">
        <v>44987</v>
      </c>
      <c r="G9893" s="11">
        <v>16</v>
      </c>
    </row>
    <row r="9894" spans="2:7" x14ac:dyDescent="0.2">
      <c r="B9894" t="s">
        <v>3568</v>
      </c>
      <c r="C9894" t="str">
        <f>VLOOKUP(B9894,customer!A:B,2,FALSE)</f>
        <v>Toby Mockett</v>
      </c>
      <c r="D9894" t="s">
        <v>3952</v>
      </c>
      <c r="E9894" t="s">
        <v>3945</v>
      </c>
      <c r="F9894" s="9">
        <v>45035</v>
      </c>
      <c r="G9894" s="11">
        <v>16</v>
      </c>
    </row>
    <row r="9895" spans="2:7" x14ac:dyDescent="0.2">
      <c r="B9895" t="s">
        <v>3568</v>
      </c>
      <c r="C9895" t="str">
        <f>VLOOKUP(B9895,customer!A:B,2,FALSE)</f>
        <v>Toby Mockett</v>
      </c>
      <c r="D9895" t="s">
        <v>3952</v>
      </c>
      <c r="E9895" t="s">
        <v>3945</v>
      </c>
      <c r="F9895" s="9">
        <v>45075</v>
      </c>
      <c r="G9895" s="11">
        <v>16</v>
      </c>
    </row>
    <row r="9896" spans="2:7" x14ac:dyDescent="0.2">
      <c r="B9896" t="s">
        <v>3569</v>
      </c>
      <c r="C9896" t="str">
        <f>VLOOKUP(B9896,customer!A:B,2,FALSE)</f>
        <v>Morgan Smith</v>
      </c>
      <c r="D9896" t="s">
        <v>3948</v>
      </c>
      <c r="E9896" t="s">
        <v>3941</v>
      </c>
      <c r="F9896" s="9">
        <v>44703</v>
      </c>
      <c r="G9896" s="11">
        <v>65</v>
      </c>
    </row>
    <row r="9897" spans="2:7" x14ac:dyDescent="0.2">
      <c r="B9897" t="s">
        <v>3569</v>
      </c>
      <c r="C9897" t="str">
        <f>VLOOKUP(B9897,customer!A:B,2,FALSE)</f>
        <v>Morgan Smith</v>
      </c>
      <c r="D9897" t="s">
        <v>3948</v>
      </c>
      <c r="E9897" t="s">
        <v>3941</v>
      </c>
      <c r="F9897" s="9">
        <v>44737</v>
      </c>
      <c r="G9897" s="11">
        <v>65</v>
      </c>
    </row>
    <row r="9898" spans="2:7" x14ac:dyDescent="0.2">
      <c r="B9898" t="s">
        <v>3569</v>
      </c>
      <c r="C9898" t="str">
        <f>VLOOKUP(B9898,customer!A:B,2,FALSE)</f>
        <v>Morgan Smith</v>
      </c>
      <c r="D9898" t="s">
        <v>3948</v>
      </c>
      <c r="E9898" t="s">
        <v>3941</v>
      </c>
      <c r="F9898" s="9">
        <v>44773</v>
      </c>
      <c r="G9898" s="11">
        <v>65</v>
      </c>
    </row>
    <row r="9899" spans="2:7" x14ac:dyDescent="0.2">
      <c r="B9899" t="s">
        <v>3569</v>
      </c>
      <c r="C9899" t="str">
        <f>VLOOKUP(B9899,customer!A:B,2,FALSE)</f>
        <v>Morgan Smith</v>
      </c>
      <c r="D9899" t="s">
        <v>3948</v>
      </c>
      <c r="E9899" t="s">
        <v>3941</v>
      </c>
      <c r="F9899" s="9">
        <v>44795</v>
      </c>
      <c r="G9899" s="11">
        <v>65</v>
      </c>
    </row>
    <row r="9900" spans="2:7" x14ac:dyDescent="0.2">
      <c r="B9900" t="s">
        <v>3569</v>
      </c>
      <c r="C9900" t="str">
        <f>VLOOKUP(B9900,customer!A:B,2,FALSE)</f>
        <v>Morgan Smith</v>
      </c>
      <c r="D9900" t="s">
        <v>3948</v>
      </c>
      <c r="E9900" t="s">
        <v>3941</v>
      </c>
      <c r="F9900" s="9">
        <v>44831</v>
      </c>
      <c r="G9900" s="11">
        <v>65</v>
      </c>
    </row>
    <row r="9901" spans="2:7" x14ac:dyDescent="0.2">
      <c r="B9901" t="s">
        <v>3569</v>
      </c>
      <c r="C9901" t="str">
        <f>VLOOKUP(B9901,customer!A:B,2,FALSE)</f>
        <v>Morgan Smith</v>
      </c>
      <c r="D9901" t="s">
        <v>3948</v>
      </c>
      <c r="E9901" t="s">
        <v>3941</v>
      </c>
      <c r="F9901" s="9">
        <v>44890</v>
      </c>
      <c r="G9901" s="11">
        <v>65</v>
      </c>
    </row>
    <row r="9902" spans="2:7" x14ac:dyDescent="0.2">
      <c r="B9902" t="s">
        <v>3569</v>
      </c>
      <c r="C9902" t="str">
        <f>VLOOKUP(B9902,customer!A:B,2,FALSE)</f>
        <v>Morgan Smith</v>
      </c>
      <c r="D9902" t="s">
        <v>3948</v>
      </c>
      <c r="E9902" t="s">
        <v>3941</v>
      </c>
      <c r="F9902" s="9">
        <v>44921</v>
      </c>
      <c r="G9902" s="11">
        <v>65</v>
      </c>
    </row>
    <row r="9903" spans="2:7" x14ac:dyDescent="0.2">
      <c r="B9903" t="s">
        <v>3569</v>
      </c>
      <c r="C9903" t="str">
        <f>VLOOKUP(B9903,customer!A:B,2,FALSE)</f>
        <v>Morgan Smith</v>
      </c>
      <c r="D9903" t="s">
        <v>3948</v>
      </c>
      <c r="E9903" t="s">
        <v>3941</v>
      </c>
      <c r="F9903" s="9">
        <v>44957</v>
      </c>
      <c r="G9903" s="11">
        <v>65</v>
      </c>
    </row>
    <row r="9904" spans="2:7" x14ac:dyDescent="0.2">
      <c r="B9904" t="s">
        <v>3569</v>
      </c>
      <c r="C9904" t="str">
        <f>VLOOKUP(B9904,customer!A:B,2,FALSE)</f>
        <v>Morgan Smith</v>
      </c>
      <c r="D9904" t="s">
        <v>3948</v>
      </c>
      <c r="E9904" t="s">
        <v>3941</v>
      </c>
      <c r="F9904" s="9">
        <v>44979</v>
      </c>
      <c r="G9904" s="11">
        <v>65</v>
      </c>
    </row>
    <row r="9905" spans="2:7" x14ac:dyDescent="0.2">
      <c r="B9905" t="s">
        <v>3569</v>
      </c>
      <c r="C9905" t="str">
        <f>VLOOKUP(B9905,customer!A:B,2,FALSE)</f>
        <v>Morgan Smith</v>
      </c>
      <c r="D9905" t="s">
        <v>3948</v>
      </c>
      <c r="E9905" t="s">
        <v>3941</v>
      </c>
      <c r="F9905" s="9">
        <v>44988</v>
      </c>
      <c r="G9905" s="11">
        <v>65</v>
      </c>
    </row>
    <row r="9906" spans="2:7" x14ac:dyDescent="0.2">
      <c r="B9906" t="s">
        <v>3569</v>
      </c>
      <c r="C9906" t="str">
        <f>VLOOKUP(B9906,customer!A:B,2,FALSE)</f>
        <v>Morgan Smith</v>
      </c>
      <c r="D9906" t="s">
        <v>3948</v>
      </c>
      <c r="E9906" t="s">
        <v>3941</v>
      </c>
      <c r="F9906" s="9">
        <v>45017</v>
      </c>
      <c r="G9906" s="11">
        <v>65</v>
      </c>
    </row>
    <row r="9907" spans="2:7" x14ac:dyDescent="0.2">
      <c r="B9907" t="s">
        <v>3569</v>
      </c>
      <c r="C9907" t="str">
        <f>VLOOKUP(B9907,customer!A:B,2,FALSE)</f>
        <v>Morgan Smith</v>
      </c>
      <c r="D9907" t="s">
        <v>3948</v>
      </c>
      <c r="E9907" t="s">
        <v>3941</v>
      </c>
      <c r="F9907" s="9">
        <v>45072</v>
      </c>
      <c r="G9907" s="11">
        <v>65</v>
      </c>
    </row>
    <row r="9908" spans="2:7" x14ac:dyDescent="0.2">
      <c r="B9908" t="s">
        <v>3569</v>
      </c>
      <c r="C9908" t="str">
        <f>VLOOKUP(B9908,customer!A:B,2,FALSE)</f>
        <v>Morgan Smith</v>
      </c>
      <c r="D9908" t="s">
        <v>3953</v>
      </c>
      <c r="E9908" t="s">
        <v>3946</v>
      </c>
      <c r="F9908" s="9">
        <v>44746</v>
      </c>
      <c r="G9908" s="11">
        <v>29</v>
      </c>
    </row>
    <row r="9909" spans="2:7" x14ac:dyDescent="0.2">
      <c r="B9909" t="s">
        <v>3569</v>
      </c>
      <c r="C9909" t="str">
        <f>VLOOKUP(B9909,customer!A:B,2,FALSE)</f>
        <v>Morgan Smith</v>
      </c>
      <c r="D9909" t="s">
        <v>3953</v>
      </c>
      <c r="E9909" t="s">
        <v>3946</v>
      </c>
      <c r="F9909" s="9">
        <v>44777</v>
      </c>
      <c r="G9909" s="11">
        <v>29</v>
      </c>
    </row>
    <row r="9910" spans="2:7" x14ac:dyDescent="0.2">
      <c r="B9910" t="s">
        <v>3569</v>
      </c>
      <c r="C9910" t="str">
        <f>VLOOKUP(B9910,customer!A:B,2,FALSE)</f>
        <v>Morgan Smith</v>
      </c>
      <c r="D9910" t="s">
        <v>3953</v>
      </c>
      <c r="E9910" t="s">
        <v>3946</v>
      </c>
      <c r="F9910" s="9">
        <v>44850</v>
      </c>
      <c r="G9910" s="11">
        <v>29</v>
      </c>
    </row>
    <row r="9911" spans="2:7" x14ac:dyDescent="0.2">
      <c r="B9911" t="s">
        <v>3569</v>
      </c>
      <c r="C9911" t="str">
        <f>VLOOKUP(B9911,customer!A:B,2,FALSE)</f>
        <v>Morgan Smith</v>
      </c>
      <c r="D9911" t="s">
        <v>3953</v>
      </c>
      <c r="E9911" t="s">
        <v>3946</v>
      </c>
      <c r="F9911" s="9">
        <v>44873</v>
      </c>
      <c r="G9911" s="11">
        <v>29</v>
      </c>
    </row>
    <row r="9912" spans="2:7" x14ac:dyDescent="0.2">
      <c r="B9912" t="s">
        <v>3569</v>
      </c>
      <c r="C9912" t="str">
        <f>VLOOKUP(B9912,customer!A:B,2,FALSE)</f>
        <v>Morgan Smith</v>
      </c>
      <c r="D9912" t="s">
        <v>3953</v>
      </c>
      <c r="E9912" t="s">
        <v>3946</v>
      </c>
      <c r="F9912" s="9">
        <v>44935</v>
      </c>
      <c r="G9912" s="11">
        <v>29</v>
      </c>
    </row>
    <row r="9913" spans="2:7" x14ac:dyDescent="0.2">
      <c r="B9913" t="s">
        <v>3569</v>
      </c>
      <c r="C9913" t="str">
        <f>VLOOKUP(B9913,customer!A:B,2,FALSE)</f>
        <v>Morgan Smith</v>
      </c>
      <c r="D9913" t="s">
        <v>3953</v>
      </c>
      <c r="E9913" t="s">
        <v>3946</v>
      </c>
      <c r="F9913" s="9">
        <v>44973</v>
      </c>
      <c r="G9913" s="11">
        <v>29</v>
      </c>
    </row>
    <row r="9914" spans="2:7" x14ac:dyDescent="0.2">
      <c r="B9914" t="s">
        <v>3569</v>
      </c>
      <c r="C9914" t="str">
        <f>VLOOKUP(B9914,customer!A:B,2,FALSE)</f>
        <v>Morgan Smith</v>
      </c>
      <c r="D9914" t="s">
        <v>3953</v>
      </c>
      <c r="E9914" t="s">
        <v>3946</v>
      </c>
      <c r="F9914" s="9">
        <v>44994</v>
      </c>
      <c r="G9914" s="11">
        <v>29</v>
      </c>
    </row>
    <row r="9915" spans="2:7" x14ac:dyDescent="0.2">
      <c r="B9915" t="s">
        <v>3569</v>
      </c>
      <c r="C9915" t="str">
        <f>VLOOKUP(B9915,customer!A:B,2,FALSE)</f>
        <v>Morgan Smith</v>
      </c>
      <c r="D9915" t="s">
        <v>3953</v>
      </c>
      <c r="E9915" t="s">
        <v>3946</v>
      </c>
      <c r="F9915" s="9">
        <v>45030</v>
      </c>
      <c r="G9915" s="11">
        <v>29</v>
      </c>
    </row>
    <row r="9916" spans="2:7" x14ac:dyDescent="0.2">
      <c r="B9916" t="s">
        <v>3569</v>
      </c>
      <c r="C9916" t="str">
        <f>VLOOKUP(B9916,customer!A:B,2,FALSE)</f>
        <v>Morgan Smith</v>
      </c>
      <c r="D9916" t="s">
        <v>3953</v>
      </c>
      <c r="E9916" t="s">
        <v>3946</v>
      </c>
      <c r="F9916" s="9">
        <v>45053</v>
      </c>
      <c r="G9916" s="11">
        <v>29</v>
      </c>
    </row>
    <row r="9917" spans="2:7" x14ac:dyDescent="0.2">
      <c r="B9917" t="s">
        <v>3570</v>
      </c>
      <c r="C9917" t="str">
        <f>VLOOKUP(B9917,customer!A:B,2,FALSE)</f>
        <v>Alma Copping</v>
      </c>
      <c r="D9917" t="s">
        <v>3925</v>
      </c>
      <c r="E9917" t="s">
        <v>3935</v>
      </c>
      <c r="F9917" s="9">
        <v>44589</v>
      </c>
      <c r="G9917" s="11">
        <v>13</v>
      </c>
    </row>
    <row r="9918" spans="2:7" x14ac:dyDescent="0.2">
      <c r="B9918" t="s">
        <v>3570</v>
      </c>
      <c r="C9918" t="str">
        <f>VLOOKUP(B9918,customer!A:B,2,FALSE)</f>
        <v>Alma Copping</v>
      </c>
      <c r="D9918" t="s">
        <v>3925</v>
      </c>
      <c r="E9918" t="s">
        <v>3935</v>
      </c>
      <c r="F9918" s="9">
        <v>44622</v>
      </c>
      <c r="G9918" s="11">
        <v>13</v>
      </c>
    </row>
    <row r="9919" spans="2:7" x14ac:dyDescent="0.2">
      <c r="B9919" t="s">
        <v>3570</v>
      </c>
      <c r="C9919" t="str">
        <f>VLOOKUP(B9919,customer!A:B,2,FALSE)</f>
        <v>Alma Copping</v>
      </c>
      <c r="D9919" t="s">
        <v>3925</v>
      </c>
      <c r="E9919" t="s">
        <v>3935</v>
      </c>
      <c r="F9919" s="9">
        <v>44679</v>
      </c>
      <c r="G9919" s="11">
        <v>13</v>
      </c>
    </row>
    <row r="9920" spans="2:7" x14ac:dyDescent="0.2">
      <c r="B9920" t="s">
        <v>3570</v>
      </c>
      <c r="C9920" t="str">
        <f>VLOOKUP(B9920,customer!A:B,2,FALSE)</f>
        <v>Alma Copping</v>
      </c>
      <c r="D9920" t="s">
        <v>3925</v>
      </c>
      <c r="E9920" t="s">
        <v>3935</v>
      </c>
      <c r="F9920" s="9">
        <v>44691</v>
      </c>
      <c r="G9920" s="11">
        <v>13</v>
      </c>
    </row>
    <row r="9921" spans="2:7" x14ac:dyDescent="0.2">
      <c r="B9921" t="s">
        <v>3570</v>
      </c>
      <c r="C9921" t="str">
        <f>VLOOKUP(B9921,customer!A:B,2,FALSE)</f>
        <v>Alma Copping</v>
      </c>
      <c r="D9921" t="s">
        <v>3925</v>
      </c>
      <c r="E9921" t="s">
        <v>3935</v>
      </c>
      <c r="F9921" s="9">
        <v>44716</v>
      </c>
      <c r="G9921" s="11">
        <v>13</v>
      </c>
    </row>
    <row r="9922" spans="2:7" x14ac:dyDescent="0.2">
      <c r="B9922" t="s">
        <v>3570</v>
      </c>
      <c r="C9922" t="str">
        <f>VLOOKUP(B9922,customer!A:B,2,FALSE)</f>
        <v>Alma Copping</v>
      </c>
      <c r="D9922" t="s">
        <v>3925</v>
      </c>
      <c r="E9922" t="s">
        <v>3935</v>
      </c>
      <c r="F9922" s="9">
        <v>44744</v>
      </c>
      <c r="G9922" s="11">
        <v>13</v>
      </c>
    </row>
    <row r="9923" spans="2:7" x14ac:dyDescent="0.2">
      <c r="B9923" t="s">
        <v>3570</v>
      </c>
      <c r="C9923" t="str">
        <f>VLOOKUP(B9923,customer!A:B,2,FALSE)</f>
        <v>Alma Copping</v>
      </c>
      <c r="D9923" t="s">
        <v>3925</v>
      </c>
      <c r="E9923" t="s">
        <v>3935</v>
      </c>
      <c r="F9923" s="9">
        <v>44780</v>
      </c>
      <c r="G9923" s="11">
        <v>13</v>
      </c>
    </row>
    <row r="9924" spans="2:7" x14ac:dyDescent="0.2">
      <c r="B9924" t="s">
        <v>3570</v>
      </c>
      <c r="C9924" t="str">
        <f>VLOOKUP(B9924,customer!A:B,2,FALSE)</f>
        <v>Alma Copping</v>
      </c>
      <c r="D9924" t="s">
        <v>3925</v>
      </c>
      <c r="E9924" t="s">
        <v>3935</v>
      </c>
      <c r="F9924" s="9">
        <v>44810</v>
      </c>
      <c r="G9924" s="11">
        <v>13</v>
      </c>
    </row>
    <row r="9925" spans="2:7" x14ac:dyDescent="0.2">
      <c r="B9925" t="s">
        <v>3570</v>
      </c>
      <c r="C9925" t="str">
        <f>VLOOKUP(B9925,customer!A:B,2,FALSE)</f>
        <v>Alma Copping</v>
      </c>
      <c r="D9925" t="s">
        <v>3925</v>
      </c>
      <c r="E9925" t="s">
        <v>3935</v>
      </c>
      <c r="F9925" s="9">
        <v>44835</v>
      </c>
      <c r="G9925" s="11">
        <v>13</v>
      </c>
    </row>
    <row r="9926" spans="2:7" x14ac:dyDescent="0.2">
      <c r="B9926" t="s">
        <v>3570</v>
      </c>
      <c r="C9926" t="str">
        <f>VLOOKUP(B9926,customer!A:B,2,FALSE)</f>
        <v>Alma Copping</v>
      </c>
      <c r="D9926" t="s">
        <v>3925</v>
      </c>
      <c r="E9926" t="s">
        <v>3935</v>
      </c>
      <c r="F9926" s="9">
        <v>44894</v>
      </c>
      <c r="G9926" s="11">
        <v>13</v>
      </c>
    </row>
    <row r="9927" spans="2:7" x14ac:dyDescent="0.2">
      <c r="B9927" t="s">
        <v>3570</v>
      </c>
      <c r="C9927" t="str">
        <f>VLOOKUP(B9927,customer!A:B,2,FALSE)</f>
        <v>Alma Copping</v>
      </c>
      <c r="D9927" t="s">
        <v>3925</v>
      </c>
      <c r="E9927" t="s">
        <v>3935</v>
      </c>
      <c r="F9927" s="9">
        <v>44923</v>
      </c>
      <c r="G9927" s="11">
        <v>13</v>
      </c>
    </row>
    <row r="9928" spans="2:7" x14ac:dyDescent="0.2">
      <c r="B9928" t="s">
        <v>3570</v>
      </c>
      <c r="C9928" t="str">
        <f>VLOOKUP(B9928,customer!A:B,2,FALSE)</f>
        <v>Alma Copping</v>
      </c>
      <c r="D9928" t="s">
        <v>3925</v>
      </c>
      <c r="E9928" t="s">
        <v>3935</v>
      </c>
      <c r="F9928" s="9">
        <v>44961</v>
      </c>
      <c r="G9928" s="11">
        <v>13</v>
      </c>
    </row>
    <row r="9929" spans="2:7" x14ac:dyDescent="0.2">
      <c r="B9929" t="s">
        <v>3570</v>
      </c>
      <c r="C9929" t="str">
        <f>VLOOKUP(B9929,customer!A:B,2,FALSE)</f>
        <v>Alma Copping</v>
      </c>
      <c r="D9929" t="s">
        <v>3925</v>
      </c>
      <c r="E9929" t="s">
        <v>3935</v>
      </c>
      <c r="F9929" s="9">
        <v>44993</v>
      </c>
      <c r="G9929" s="11">
        <v>13</v>
      </c>
    </row>
    <row r="9930" spans="2:7" x14ac:dyDescent="0.2">
      <c r="B9930" t="s">
        <v>3570</v>
      </c>
      <c r="C9930" t="str">
        <f>VLOOKUP(B9930,customer!A:B,2,FALSE)</f>
        <v>Alma Copping</v>
      </c>
      <c r="D9930" t="s">
        <v>3925</v>
      </c>
      <c r="E9930" t="s">
        <v>3935</v>
      </c>
      <c r="F9930" s="9">
        <v>45082</v>
      </c>
      <c r="G9930" s="11">
        <v>13</v>
      </c>
    </row>
    <row r="9931" spans="2:7" x14ac:dyDescent="0.2">
      <c r="B9931" t="s">
        <v>3570</v>
      </c>
      <c r="C9931" t="str">
        <f>VLOOKUP(B9931,customer!A:B,2,FALSE)</f>
        <v>Alma Copping</v>
      </c>
      <c r="D9931" t="s">
        <v>3920</v>
      </c>
      <c r="E9931" t="s">
        <v>3930</v>
      </c>
      <c r="F9931" s="9">
        <v>44980</v>
      </c>
      <c r="G9931" s="11">
        <v>10</v>
      </c>
    </row>
    <row r="9932" spans="2:7" x14ac:dyDescent="0.2">
      <c r="B9932" t="s">
        <v>3570</v>
      </c>
      <c r="C9932" t="str">
        <f>VLOOKUP(B9932,customer!A:B,2,FALSE)</f>
        <v>Alma Copping</v>
      </c>
      <c r="D9932" t="s">
        <v>3920</v>
      </c>
      <c r="E9932" t="s">
        <v>3930</v>
      </c>
      <c r="F9932" s="9">
        <v>45012</v>
      </c>
      <c r="G9932" s="11">
        <v>10</v>
      </c>
    </row>
    <row r="9933" spans="2:7" x14ac:dyDescent="0.2">
      <c r="B9933" t="s">
        <v>3570</v>
      </c>
      <c r="C9933" t="str">
        <f>VLOOKUP(B9933,customer!A:B,2,FALSE)</f>
        <v>Alma Copping</v>
      </c>
      <c r="D9933" t="s">
        <v>3920</v>
      </c>
      <c r="E9933" t="s">
        <v>3930</v>
      </c>
      <c r="F9933" s="9">
        <v>45043</v>
      </c>
      <c r="G9933" s="11">
        <v>10</v>
      </c>
    </row>
    <row r="9934" spans="2:7" x14ac:dyDescent="0.2">
      <c r="B9934" t="s">
        <v>3570</v>
      </c>
      <c r="C9934" t="str">
        <f>VLOOKUP(B9934,customer!A:B,2,FALSE)</f>
        <v>Alma Copping</v>
      </c>
      <c r="D9934" t="s">
        <v>3920</v>
      </c>
      <c r="E9934" t="s">
        <v>3930</v>
      </c>
      <c r="F9934" s="9">
        <v>45054</v>
      </c>
      <c r="G9934" s="11">
        <v>10</v>
      </c>
    </row>
    <row r="9935" spans="2:7" x14ac:dyDescent="0.2">
      <c r="B9935" t="s">
        <v>3570</v>
      </c>
      <c r="C9935" t="str">
        <f>VLOOKUP(B9935,customer!A:B,2,FALSE)</f>
        <v>Alma Copping</v>
      </c>
      <c r="D9935" t="s">
        <v>3920</v>
      </c>
      <c r="E9935" t="s">
        <v>3930</v>
      </c>
      <c r="F9935" s="9">
        <v>45081</v>
      </c>
      <c r="G9935" s="11">
        <v>10</v>
      </c>
    </row>
    <row r="9936" spans="2:7" x14ac:dyDescent="0.2">
      <c r="B9936" t="s">
        <v>3571</v>
      </c>
      <c r="C9936" t="str">
        <f>VLOOKUP(B9936,customer!A:B,2,FALSE)</f>
        <v>Orville Rankine</v>
      </c>
      <c r="D9936" t="s">
        <v>3923</v>
      </c>
      <c r="E9936" t="s">
        <v>3933</v>
      </c>
      <c r="F9936" s="9">
        <v>44989</v>
      </c>
      <c r="G9936" s="11">
        <v>26</v>
      </c>
    </row>
    <row r="9937" spans="2:7" x14ac:dyDescent="0.2">
      <c r="B9937" t="s">
        <v>3571</v>
      </c>
      <c r="C9937" t="str">
        <f>VLOOKUP(B9937,customer!A:B,2,FALSE)</f>
        <v>Orville Rankine</v>
      </c>
      <c r="D9937" t="s">
        <v>3923</v>
      </c>
      <c r="E9937" t="s">
        <v>3933</v>
      </c>
      <c r="F9937" s="9">
        <v>45035</v>
      </c>
      <c r="G9937" s="11">
        <v>26</v>
      </c>
    </row>
    <row r="9938" spans="2:7" x14ac:dyDescent="0.2">
      <c r="B9938" t="s">
        <v>3571</v>
      </c>
      <c r="C9938" t="str">
        <f>VLOOKUP(B9938,customer!A:B,2,FALSE)</f>
        <v>Orville Rankine</v>
      </c>
      <c r="D9938" t="s">
        <v>3923</v>
      </c>
      <c r="E9938" t="s">
        <v>3933</v>
      </c>
      <c r="F9938" s="9">
        <v>45050</v>
      </c>
      <c r="G9938" s="11">
        <v>26</v>
      </c>
    </row>
    <row r="9939" spans="2:7" x14ac:dyDescent="0.2">
      <c r="B9939" t="s">
        <v>3571</v>
      </c>
      <c r="C9939" t="str">
        <f>VLOOKUP(B9939,customer!A:B,2,FALSE)</f>
        <v>Orville Rankine</v>
      </c>
      <c r="D9939" t="s">
        <v>3953</v>
      </c>
      <c r="E9939" t="s">
        <v>3946</v>
      </c>
      <c r="F9939" s="9">
        <v>45045</v>
      </c>
      <c r="G9939" s="11">
        <v>29</v>
      </c>
    </row>
    <row r="9940" spans="2:7" x14ac:dyDescent="0.2">
      <c r="B9940" t="s">
        <v>3571</v>
      </c>
      <c r="C9940" t="str">
        <f>VLOOKUP(B9940,customer!A:B,2,FALSE)</f>
        <v>Orville Rankine</v>
      </c>
      <c r="D9940" t="s">
        <v>3953</v>
      </c>
      <c r="E9940" t="s">
        <v>3946</v>
      </c>
      <c r="F9940" s="9">
        <v>45075</v>
      </c>
      <c r="G9940" s="11">
        <v>29</v>
      </c>
    </row>
    <row r="9941" spans="2:7" x14ac:dyDescent="0.2">
      <c r="B9941" t="s">
        <v>3571</v>
      </c>
      <c r="C9941" t="str">
        <f>VLOOKUP(B9941,customer!A:B,2,FALSE)</f>
        <v>Orville Rankine</v>
      </c>
      <c r="D9941" t="s">
        <v>3953</v>
      </c>
      <c r="E9941" t="s">
        <v>3946</v>
      </c>
      <c r="F9941" s="9">
        <v>45088</v>
      </c>
      <c r="G9941" s="11">
        <v>29</v>
      </c>
    </row>
    <row r="9942" spans="2:7" x14ac:dyDescent="0.2">
      <c r="B9942" t="s">
        <v>3572</v>
      </c>
      <c r="C9942" t="str">
        <f>VLOOKUP(B9942,customer!A:B,2,FALSE)</f>
        <v>Bay Chesswas</v>
      </c>
      <c r="D9942" t="s">
        <v>3951</v>
      </c>
      <c r="E9942" t="s">
        <v>3944</v>
      </c>
      <c r="F9942" s="9">
        <v>44573</v>
      </c>
      <c r="G9942" s="11">
        <v>14</v>
      </c>
    </row>
    <row r="9943" spans="2:7" x14ac:dyDescent="0.2">
      <c r="B9943" t="s">
        <v>3572</v>
      </c>
      <c r="C9943" t="str">
        <f>VLOOKUP(B9943,customer!A:B,2,FALSE)</f>
        <v>Bay Chesswas</v>
      </c>
      <c r="D9943" t="s">
        <v>3951</v>
      </c>
      <c r="E9943" t="s">
        <v>3944</v>
      </c>
      <c r="F9943" s="9">
        <v>44617</v>
      </c>
      <c r="G9943" s="11">
        <v>14</v>
      </c>
    </row>
    <row r="9944" spans="2:7" x14ac:dyDescent="0.2">
      <c r="B9944" t="s">
        <v>3572</v>
      </c>
      <c r="C9944" t="str">
        <f>VLOOKUP(B9944,customer!A:B,2,FALSE)</f>
        <v>Bay Chesswas</v>
      </c>
      <c r="D9944" t="s">
        <v>3951</v>
      </c>
      <c r="E9944" t="s">
        <v>3944</v>
      </c>
      <c r="F9944" s="9">
        <v>44641</v>
      </c>
      <c r="G9944" s="11">
        <v>14</v>
      </c>
    </row>
    <row r="9945" spans="2:7" x14ac:dyDescent="0.2">
      <c r="B9945" t="s">
        <v>3572</v>
      </c>
      <c r="C9945" t="str">
        <f>VLOOKUP(B9945,customer!A:B,2,FALSE)</f>
        <v>Bay Chesswas</v>
      </c>
      <c r="D9945" t="s">
        <v>3951</v>
      </c>
      <c r="E9945" t="s">
        <v>3944</v>
      </c>
      <c r="F9945" s="9">
        <v>44694</v>
      </c>
      <c r="G9945" s="11">
        <v>14</v>
      </c>
    </row>
    <row r="9946" spans="2:7" x14ac:dyDescent="0.2">
      <c r="B9946" t="s">
        <v>3572</v>
      </c>
      <c r="C9946" t="str">
        <f>VLOOKUP(B9946,customer!A:B,2,FALSE)</f>
        <v>Bay Chesswas</v>
      </c>
      <c r="D9946" t="s">
        <v>3951</v>
      </c>
      <c r="E9946" t="s">
        <v>3944</v>
      </c>
      <c r="F9946" s="9">
        <v>44735</v>
      </c>
      <c r="G9946" s="11">
        <v>14</v>
      </c>
    </row>
    <row r="9947" spans="2:7" x14ac:dyDescent="0.2">
      <c r="B9947" t="s">
        <v>3572</v>
      </c>
      <c r="C9947" t="str">
        <f>VLOOKUP(B9947,customer!A:B,2,FALSE)</f>
        <v>Bay Chesswas</v>
      </c>
      <c r="D9947" t="s">
        <v>3951</v>
      </c>
      <c r="E9947" t="s">
        <v>3944</v>
      </c>
      <c r="F9947" s="9">
        <v>44821</v>
      </c>
      <c r="G9947" s="11">
        <v>14</v>
      </c>
    </row>
    <row r="9948" spans="2:7" x14ac:dyDescent="0.2">
      <c r="B9948" t="s">
        <v>3572</v>
      </c>
      <c r="C9948" t="str">
        <f>VLOOKUP(B9948,customer!A:B,2,FALSE)</f>
        <v>Bay Chesswas</v>
      </c>
      <c r="D9948" t="s">
        <v>3951</v>
      </c>
      <c r="E9948" t="s">
        <v>3944</v>
      </c>
      <c r="F9948" s="9">
        <v>44854</v>
      </c>
      <c r="G9948" s="11">
        <v>14</v>
      </c>
    </row>
    <row r="9949" spans="2:7" x14ac:dyDescent="0.2">
      <c r="B9949" t="s">
        <v>3572</v>
      </c>
      <c r="C9949" t="str">
        <f>VLOOKUP(B9949,customer!A:B,2,FALSE)</f>
        <v>Bay Chesswas</v>
      </c>
      <c r="D9949" t="s">
        <v>3951</v>
      </c>
      <c r="E9949" t="s">
        <v>3944</v>
      </c>
      <c r="F9949" s="9">
        <v>44918</v>
      </c>
      <c r="G9949" s="11">
        <v>14</v>
      </c>
    </row>
    <row r="9950" spans="2:7" x14ac:dyDescent="0.2">
      <c r="B9950" t="s">
        <v>3572</v>
      </c>
      <c r="C9950" t="str">
        <f>VLOOKUP(B9950,customer!A:B,2,FALSE)</f>
        <v>Bay Chesswas</v>
      </c>
      <c r="D9950" t="s">
        <v>3951</v>
      </c>
      <c r="E9950" t="s">
        <v>3944</v>
      </c>
      <c r="F9950" s="9">
        <v>44953</v>
      </c>
      <c r="G9950" s="11">
        <v>14</v>
      </c>
    </row>
    <row r="9951" spans="2:7" x14ac:dyDescent="0.2">
      <c r="B9951" t="s">
        <v>3572</v>
      </c>
      <c r="C9951" t="str">
        <f>VLOOKUP(B9951,customer!A:B,2,FALSE)</f>
        <v>Bay Chesswas</v>
      </c>
      <c r="D9951" t="s">
        <v>3951</v>
      </c>
      <c r="E9951" t="s">
        <v>3944</v>
      </c>
      <c r="F9951" s="9">
        <v>44972</v>
      </c>
      <c r="G9951" s="11">
        <v>14</v>
      </c>
    </row>
    <row r="9952" spans="2:7" x14ac:dyDescent="0.2">
      <c r="B9952" t="s">
        <v>3572</v>
      </c>
      <c r="C9952" t="str">
        <f>VLOOKUP(B9952,customer!A:B,2,FALSE)</f>
        <v>Bay Chesswas</v>
      </c>
      <c r="D9952" t="s">
        <v>3951</v>
      </c>
      <c r="E9952" t="s">
        <v>3944</v>
      </c>
      <c r="F9952" s="9">
        <v>45009</v>
      </c>
      <c r="G9952" s="11">
        <v>14</v>
      </c>
    </row>
    <row r="9953" spans="2:7" x14ac:dyDescent="0.2">
      <c r="B9953" t="s">
        <v>3572</v>
      </c>
      <c r="C9953" t="str">
        <f>VLOOKUP(B9953,customer!A:B,2,FALSE)</f>
        <v>Bay Chesswas</v>
      </c>
      <c r="D9953" t="s">
        <v>3924</v>
      </c>
      <c r="E9953" t="s">
        <v>3934</v>
      </c>
      <c r="F9953" s="9">
        <v>44978</v>
      </c>
      <c r="G9953" s="11">
        <v>22</v>
      </c>
    </row>
    <row r="9954" spans="2:7" x14ac:dyDescent="0.2">
      <c r="B9954" t="s">
        <v>3572</v>
      </c>
      <c r="C9954" t="str">
        <f>VLOOKUP(B9954,customer!A:B,2,FALSE)</f>
        <v>Bay Chesswas</v>
      </c>
      <c r="D9954" t="s">
        <v>3924</v>
      </c>
      <c r="E9954" t="s">
        <v>3934</v>
      </c>
      <c r="F9954" s="9">
        <v>45009</v>
      </c>
      <c r="G9954" s="11">
        <v>22</v>
      </c>
    </row>
    <row r="9955" spans="2:7" x14ac:dyDescent="0.2">
      <c r="B9955" t="s">
        <v>3572</v>
      </c>
      <c r="C9955" t="str">
        <f>VLOOKUP(B9955,customer!A:B,2,FALSE)</f>
        <v>Bay Chesswas</v>
      </c>
      <c r="D9955" t="s">
        <v>3924</v>
      </c>
      <c r="E9955" t="s">
        <v>3934</v>
      </c>
      <c r="F9955" s="9">
        <v>45037</v>
      </c>
      <c r="G9955" s="11">
        <v>22</v>
      </c>
    </row>
    <row r="9956" spans="2:7" x14ac:dyDescent="0.2">
      <c r="B9956" t="s">
        <v>3572</v>
      </c>
      <c r="C9956" t="str">
        <f>VLOOKUP(B9956,customer!A:B,2,FALSE)</f>
        <v>Bay Chesswas</v>
      </c>
      <c r="D9956" t="s">
        <v>3924</v>
      </c>
      <c r="E9956" t="s">
        <v>3934</v>
      </c>
      <c r="F9956" s="9">
        <v>45077</v>
      </c>
      <c r="G9956" s="11">
        <v>22</v>
      </c>
    </row>
    <row r="9957" spans="2:7" x14ac:dyDescent="0.2">
      <c r="B9957" t="s">
        <v>3572</v>
      </c>
      <c r="C9957" t="str">
        <f>VLOOKUP(B9957,customer!A:B,2,FALSE)</f>
        <v>Bay Chesswas</v>
      </c>
      <c r="D9957" t="s">
        <v>3924</v>
      </c>
      <c r="E9957" t="s">
        <v>3934</v>
      </c>
      <c r="F9957" s="9">
        <v>45082</v>
      </c>
      <c r="G9957" s="11">
        <v>22</v>
      </c>
    </row>
    <row r="9958" spans="2:7" x14ac:dyDescent="0.2">
      <c r="B9958" t="s">
        <v>3573</v>
      </c>
      <c r="C9958" t="str">
        <f>VLOOKUP(B9958,customer!A:B,2,FALSE)</f>
        <v>Mikol Teasdale-Markie</v>
      </c>
      <c r="D9958" t="s">
        <v>3924</v>
      </c>
      <c r="E9958" t="s">
        <v>3934</v>
      </c>
      <c r="F9958" s="9">
        <v>44723</v>
      </c>
      <c r="G9958" s="11">
        <v>22</v>
      </c>
    </row>
    <row r="9959" spans="2:7" x14ac:dyDescent="0.2">
      <c r="B9959" t="s">
        <v>3573</v>
      </c>
      <c r="C9959" t="str">
        <f>VLOOKUP(B9959,customer!A:B,2,FALSE)</f>
        <v>Mikol Teasdale-Markie</v>
      </c>
      <c r="D9959" t="s">
        <v>3924</v>
      </c>
      <c r="E9959" t="s">
        <v>3934</v>
      </c>
      <c r="F9959" s="9">
        <v>44756</v>
      </c>
      <c r="G9959" s="11">
        <v>22</v>
      </c>
    </row>
    <row r="9960" spans="2:7" x14ac:dyDescent="0.2">
      <c r="B9960" t="s">
        <v>3573</v>
      </c>
      <c r="C9960" t="str">
        <f>VLOOKUP(B9960,customer!A:B,2,FALSE)</f>
        <v>Mikol Teasdale-Markie</v>
      </c>
      <c r="D9960" t="s">
        <v>3924</v>
      </c>
      <c r="E9960" t="s">
        <v>3934</v>
      </c>
      <c r="F9960" s="9">
        <v>44792</v>
      </c>
      <c r="G9960" s="11">
        <v>22</v>
      </c>
    </row>
    <row r="9961" spans="2:7" x14ac:dyDescent="0.2">
      <c r="B9961" t="s">
        <v>3573</v>
      </c>
      <c r="C9961" t="str">
        <f>VLOOKUP(B9961,customer!A:B,2,FALSE)</f>
        <v>Mikol Teasdale-Markie</v>
      </c>
      <c r="D9961" t="s">
        <v>3924</v>
      </c>
      <c r="E9961" t="s">
        <v>3934</v>
      </c>
      <c r="F9961" s="9">
        <v>44827</v>
      </c>
      <c r="G9961" s="11">
        <v>22</v>
      </c>
    </row>
    <row r="9962" spans="2:7" x14ac:dyDescent="0.2">
      <c r="B9962" t="s">
        <v>3573</v>
      </c>
      <c r="C9962" t="str">
        <f>VLOOKUP(B9962,customer!A:B,2,FALSE)</f>
        <v>Mikol Teasdale-Markie</v>
      </c>
      <c r="D9962" t="s">
        <v>3924</v>
      </c>
      <c r="E9962" t="s">
        <v>3934</v>
      </c>
      <c r="F9962" s="9">
        <v>44860</v>
      </c>
      <c r="G9962" s="11">
        <v>22</v>
      </c>
    </row>
    <row r="9963" spans="2:7" x14ac:dyDescent="0.2">
      <c r="B9963" t="s">
        <v>3573</v>
      </c>
      <c r="C9963" t="str">
        <f>VLOOKUP(B9963,customer!A:B,2,FALSE)</f>
        <v>Mikol Teasdale-Markie</v>
      </c>
      <c r="D9963" t="s">
        <v>3924</v>
      </c>
      <c r="E9963" t="s">
        <v>3934</v>
      </c>
      <c r="F9963" s="9">
        <v>44880</v>
      </c>
      <c r="G9963" s="11">
        <v>22</v>
      </c>
    </row>
    <row r="9964" spans="2:7" x14ac:dyDescent="0.2">
      <c r="B9964" t="s">
        <v>3573</v>
      </c>
      <c r="C9964" t="str">
        <f>VLOOKUP(B9964,customer!A:B,2,FALSE)</f>
        <v>Mikol Teasdale-Markie</v>
      </c>
      <c r="D9964" t="s">
        <v>3924</v>
      </c>
      <c r="E9964" t="s">
        <v>3934</v>
      </c>
      <c r="F9964" s="9">
        <v>44948</v>
      </c>
      <c r="G9964" s="11">
        <v>22</v>
      </c>
    </row>
    <row r="9965" spans="2:7" x14ac:dyDescent="0.2">
      <c r="B9965" t="s">
        <v>3573</v>
      </c>
      <c r="C9965" t="str">
        <f>VLOOKUP(B9965,customer!A:B,2,FALSE)</f>
        <v>Mikol Teasdale-Markie</v>
      </c>
      <c r="D9965" t="s">
        <v>3924</v>
      </c>
      <c r="E9965" t="s">
        <v>3934</v>
      </c>
      <c r="F9965" s="9">
        <v>44978</v>
      </c>
      <c r="G9965" s="11">
        <v>22</v>
      </c>
    </row>
    <row r="9966" spans="2:7" x14ac:dyDescent="0.2">
      <c r="B9966" t="s">
        <v>3573</v>
      </c>
      <c r="C9966" t="str">
        <f>VLOOKUP(B9966,customer!A:B,2,FALSE)</f>
        <v>Mikol Teasdale-Markie</v>
      </c>
      <c r="D9966" t="s">
        <v>3924</v>
      </c>
      <c r="E9966" t="s">
        <v>3934</v>
      </c>
      <c r="F9966" s="9">
        <v>44996</v>
      </c>
      <c r="G9966" s="11">
        <v>22</v>
      </c>
    </row>
    <row r="9967" spans="2:7" x14ac:dyDescent="0.2">
      <c r="B9967" t="s">
        <v>3573</v>
      </c>
      <c r="C9967" t="str">
        <f>VLOOKUP(B9967,customer!A:B,2,FALSE)</f>
        <v>Mikol Teasdale-Markie</v>
      </c>
      <c r="D9967" t="s">
        <v>3924</v>
      </c>
      <c r="E9967" t="s">
        <v>3934</v>
      </c>
      <c r="F9967" s="9">
        <v>45037</v>
      </c>
      <c r="G9967" s="11">
        <v>22</v>
      </c>
    </row>
    <row r="9968" spans="2:7" x14ac:dyDescent="0.2">
      <c r="B9968" t="s">
        <v>3573</v>
      </c>
      <c r="C9968" t="str">
        <f>VLOOKUP(B9968,customer!A:B,2,FALSE)</f>
        <v>Mikol Teasdale-Markie</v>
      </c>
      <c r="D9968" t="s">
        <v>3924</v>
      </c>
      <c r="E9968" t="s">
        <v>3934</v>
      </c>
      <c r="F9968" s="9">
        <v>45067</v>
      </c>
      <c r="G9968" s="11">
        <v>22</v>
      </c>
    </row>
    <row r="9969" spans="2:7" x14ac:dyDescent="0.2">
      <c r="B9969" t="s">
        <v>3573</v>
      </c>
      <c r="C9969" t="str">
        <f>VLOOKUP(B9969,customer!A:B,2,FALSE)</f>
        <v>Mikol Teasdale-Markie</v>
      </c>
      <c r="D9969" t="s">
        <v>3953</v>
      </c>
      <c r="E9969" t="s">
        <v>3946</v>
      </c>
      <c r="F9969" s="9">
        <v>44798</v>
      </c>
      <c r="G9969" s="11">
        <v>29</v>
      </c>
    </row>
    <row r="9970" spans="2:7" x14ac:dyDescent="0.2">
      <c r="B9970" t="s">
        <v>3573</v>
      </c>
      <c r="C9970" t="str">
        <f>VLOOKUP(B9970,customer!A:B,2,FALSE)</f>
        <v>Mikol Teasdale-Markie</v>
      </c>
      <c r="D9970" t="s">
        <v>3953</v>
      </c>
      <c r="E9970" t="s">
        <v>3946</v>
      </c>
      <c r="F9970" s="9">
        <v>44831</v>
      </c>
      <c r="G9970" s="11">
        <v>29</v>
      </c>
    </row>
    <row r="9971" spans="2:7" x14ac:dyDescent="0.2">
      <c r="B9971" t="s">
        <v>3573</v>
      </c>
      <c r="C9971" t="str">
        <f>VLOOKUP(B9971,customer!A:B,2,FALSE)</f>
        <v>Mikol Teasdale-Markie</v>
      </c>
      <c r="D9971" t="s">
        <v>3953</v>
      </c>
      <c r="E9971" t="s">
        <v>3946</v>
      </c>
      <c r="F9971" s="9">
        <v>44839</v>
      </c>
      <c r="G9971" s="11">
        <v>29</v>
      </c>
    </row>
    <row r="9972" spans="2:7" x14ac:dyDescent="0.2">
      <c r="B9972" t="s">
        <v>3573</v>
      </c>
      <c r="C9972" t="str">
        <f>VLOOKUP(B9972,customer!A:B,2,FALSE)</f>
        <v>Mikol Teasdale-Markie</v>
      </c>
      <c r="D9972" t="s">
        <v>3953</v>
      </c>
      <c r="E9972" t="s">
        <v>3946</v>
      </c>
      <c r="F9972" s="9">
        <v>44867</v>
      </c>
      <c r="G9972" s="11">
        <v>29</v>
      </c>
    </row>
    <row r="9973" spans="2:7" x14ac:dyDescent="0.2">
      <c r="B9973" t="s">
        <v>3573</v>
      </c>
      <c r="C9973" t="str">
        <f>VLOOKUP(B9973,customer!A:B,2,FALSE)</f>
        <v>Mikol Teasdale-Markie</v>
      </c>
      <c r="D9973" t="s">
        <v>3953</v>
      </c>
      <c r="E9973" t="s">
        <v>3946</v>
      </c>
      <c r="F9973" s="9">
        <v>44905</v>
      </c>
      <c r="G9973" s="11">
        <v>29</v>
      </c>
    </row>
    <row r="9974" spans="2:7" x14ac:dyDescent="0.2">
      <c r="B9974" t="s">
        <v>3573</v>
      </c>
      <c r="C9974" t="str">
        <f>VLOOKUP(B9974,customer!A:B,2,FALSE)</f>
        <v>Mikol Teasdale-Markie</v>
      </c>
      <c r="D9974" t="s">
        <v>3953</v>
      </c>
      <c r="E9974" t="s">
        <v>3946</v>
      </c>
      <c r="F9974" s="9">
        <v>44931</v>
      </c>
      <c r="G9974" s="11">
        <v>29</v>
      </c>
    </row>
    <row r="9975" spans="2:7" x14ac:dyDescent="0.2">
      <c r="B9975" t="s">
        <v>3573</v>
      </c>
      <c r="C9975" t="str">
        <f>VLOOKUP(B9975,customer!A:B,2,FALSE)</f>
        <v>Mikol Teasdale-Markie</v>
      </c>
      <c r="D9975" t="s">
        <v>3953</v>
      </c>
      <c r="E9975" t="s">
        <v>3946</v>
      </c>
      <c r="F9975" s="9">
        <v>44960</v>
      </c>
      <c r="G9975" s="11">
        <v>29</v>
      </c>
    </row>
    <row r="9976" spans="2:7" x14ac:dyDescent="0.2">
      <c r="B9976" t="s">
        <v>3573</v>
      </c>
      <c r="C9976" t="str">
        <f>VLOOKUP(B9976,customer!A:B,2,FALSE)</f>
        <v>Mikol Teasdale-Markie</v>
      </c>
      <c r="D9976" t="s">
        <v>3953</v>
      </c>
      <c r="E9976" t="s">
        <v>3946</v>
      </c>
      <c r="F9976" s="9">
        <v>44995</v>
      </c>
      <c r="G9976" s="11">
        <v>29</v>
      </c>
    </row>
    <row r="9977" spans="2:7" x14ac:dyDescent="0.2">
      <c r="B9977" t="s">
        <v>3573</v>
      </c>
      <c r="C9977" t="str">
        <f>VLOOKUP(B9977,customer!A:B,2,FALSE)</f>
        <v>Mikol Teasdale-Markie</v>
      </c>
      <c r="D9977" t="s">
        <v>3953</v>
      </c>
      <c r="E9977" t="s">
        <v>3946</v>
      </c>
      <c r="F9977" s="9">
        <v>45041</v>
      </c>
      <c r="G9977" s="11">
        <v>29</v>
      </c>
    </row>
    <row r="9978" spans="2:7" x14ac:dyDescent="0.2">
      <c r="B9978" t="s">
        <v>3573</v>
      </c>
      <c r="C9978" t="str">
        <f>VLOOKUP(B9978,customer!A:B,2,FALSE)</f>
        <v>Mikol Teasdale-Markie</v>
      </c>
      <c r="D9978" t="s">
        <v>3953</v>
      </c>
      <c r="E9978" t="s">
        <v>3946</v>
      </c>
      <c r="F9978" s="9">
        <v>45077</v>
      </c>
      <c r="G9978" s="11">
        <v>29</v>
      </c>
    </row>
    <row r="9979" spans="2:7" x14ac:dyDescent="0.2">
      <c r="B9979" t="s">
        <v>3573</v>
      </c>
      <c r="C9979" t="str">
        <f>VLOOKUP(B9979,customer!A:B,2,FALSE)</f>
        <v>Mikol Teasdale-Markie</v>
      </c>
      <c r="D9979" t="s">
        <v>3953</v>
      </c>
      <c r="E9979" t="s">
        <v>3946</v>
      </c>
      <c r="F9979" s="9">
        <v>45084</v>
      </c>
      <c r="G9979" s="11">
        <v>29</v>
      </c>
    </row>
    <row r="9980" spans="2:7" x14ac:dyDescent="0.2">
      <c r="B9980" t="s">
        <v>3574</v>
      </c>
      <c r="C9980" t="str">
        <f>VLOOKUP(B9980,customer!A:B,2,FALSE)</f>
        <v>Scotty Tume</v>
      </c>
      <c r="D9980" t="s">
        <v>3924</v>
      </c>
      <c r="E9980" t="s">
        <v>3934</v>
      </c>
      <c r="F9980" s="9">
        <v>44698</v>
      </c>
      <c r="G9980" s="11">
        <v>22</v>
      </c>
    </row>
    <row r="9981" spans="2:7" x14ac:dyDescent="0.2">
      <c r="B9981" t="s">
        <v>3574</v>
      </c>
      <c r="C9981" t="str">
        <f>VLOOKUP(B9981,customer!A:B,2,FALSE)</f>
        <v>Scotty Tume</v>
      </c>
      <c r="D9981" t="s">
        <v>3924</v>
      </c>
      <c r="E9981" t="s">
        <v>3934</v>
      </c>
      <c r="F9981" s="9">
        <v>44730</v>
      </c>
      <c r="G9981" s="11">
        <v>22</v>
      </c>
    </row>
    <row r="9982" spans="2:7" x14ac:dyDescent="0.2">
      <c r="B9982" t="s">
        <v>3574</v>
      </c>
      <c r="C9982" t="str">
        <f>VLOOKUP(B9982,customer!A:B,2,FALSE)</f>
        <v>Scotty Tume</v>
      </c>
      <c r="D9982" t="s">
        <v>3924</v>
      </c>
      <c r="E9982" t="s">
        <v>3934</v>
      </c>
      <c r="F9982" s="9">
        <v>44763</v>
      </c>
      <c r="G9982" s="11">
        <v>22</v>
      </c>
    </row>
    <row r="9983" spans="2:7" x14ac:dyDescent="0.2">
      <c r="B9983" t="s">
        <v>3574</v>
      </c>
      <c r="C9983" t="str">
        <f>VLOOKUP(B9983,customer!A:B,2,FALSE)</f>
        <v>Scotty Tume</v>
      </c>
      <c r="D9983" t="s">
        <v>3924</v>
      </c>
      <c r="E9983" t="s">
        <v>3934</v>
      </c>
      <c r="F9983" s="9">
        <v>44895</v>
      </c>
      <c r="G9983" s="11">
        <v>22</v>
      </c>
    </row>
    <row r="9984" spans="2:7" x14ac:dyDescent="0.2">
      <c r="B9984" t="s">
        <v>3574</v>
      </c>
      <c r="C9984" t="str">
        <f>VLOOKUP(B9984,customer!A:B,2,FALSE)</f>
        <v>Scotty Tume</v>
      </c>
      <c r="D9984" t="s">
        <v>3924</v>
      </c>
      <c r="E9984" t="s">
        <v>3934</v>
      </c>
      <c r="F9984" s="9">
        <v>44924</v>
      </c>
      <c r="G9984" s="11">
        <v>22</v>
      </c>
    </row>
    <row r="9985" spans="2:7" x14ac:dyDescent="0.2">
      <c r="B9985" t="s">
        <v>3574</v>
      </c>
      <c r="C9985" t="str">
        <f>VLOOKUP(B9985,customer!A:B,2,FALSE)</f>
        <v>Scotty Tume</v>
      </c>
      <c r="D9985" t="s">
        <v>3924</v>
      </c>
      <c r="E9985" t="s">
        <v>3934</v>
      </c>
      <c r="F9985" s="9">
        <v>44956</v>
      </c>
      <c r="G9985" s="11">
        <v>22</v>
      </c>
    </row>
    <row r="9986" spans="2:7" x14ac:dyDescent="0.2">
      <c r="B9986" t="s">
        <v>3574</v>
      </c>
      <c r="C9986" t="str">
        <f>VLOOKUP(B9986,customer!A:B,2,FALSE)</f>
        <v>Scotty Tume</v>
      </c>
      <c r="D9986" t="s">
        <v>3924</v>
      </c>
      <c r="E9986" t="s">
        <v>3934</v>
      </c>
      <c r="F9986" s="9">
        <v>44958</v>
      </c>
      <c r="G9986" s="11">
        <v>22</v>
      </c>
    </row>
    <row r="9987" spans="2:7" x14ac:dyDescent="0.2">
      <c r="B9987" t="s">
        <v>3574</v>
      </c>
      <c r="C9987" t="str">
        <f>VLOOKUP(B9987,customer!A:B,2,FALSE)</f>
        <v>Scotty Tume</v>
      </c>
      <c r="D9987" t="s">
        <v>3924</v>
      </c>
      <c r="E9987" t="s">
        <v>3934</v>
      </c>
      <c r="F9987" s="9">
        <v>45006</v>
      </c>
      <c r="G9987" s="11">
        <v>22</v>
      </c>
    </row>
    <row r="9988" spans="2:7" x14ac:dyDescent="0.2">
      <c r="B9988" t="s">
        <v>3574</v>
      </c>
      <c r="C9988" t="str">
        <f>VLOOKUP(B9988,customer!A:B,2,FALSE)</f>
        <v>Scotty Tume</v>
      </c>
      <c r="D9988" t="s">
        <v>3924</v>
      </c>
      <c r="E9988" t="s">
        <v>3934</v>
      </c>
      <c r="F9988" s="9">
        <v>45071</v>
      </c>
      <c r="G9988" s="11">
        <v>22</v>
      </c>
    </row>
    <row r="9989" spans="2:7" x14ac:dyDescent="0.2">
      <c r="B9989" t="s">
        <v>3574</v>
      </c>
      <c r="C9989" t="str">
        <f>VLOOKUP(B9989,customer!A:B,2,FALSE)</f>
        <v>Scotty Tume</v>
      </c>
      <c r="D9989" t="s">
        <v>3922</v>
      </c>
      <c r="E9989" t="s">
        <v>3932</v>
      </c>
      <c r="F9989" s="9">
        <v>44827</v>
      </c>
      <c r="G9989" s="11">
        <v>62</v>
      </c>
    </row>
    <row r="9990" spans="2:7" x14ac:dyDescent="0.2">
      <c r="B9990" t="s">
        <v>3574</v>
      </c>
      <c r="C9990" t="str">
        <f>VLOOKUP(B9990,customer!A:B,2,FALSE)</f>
        <v>Scotty Tume</v>
      </c>
      <c r="D9990" t="s">
        <v>3922</v>
      </c>
      <c r="E9990" t="s">
        <v>3932</v>
      </c>
      <c r="F9990" s="9">
        <v>44860</v>
      </c>
      <c r="G9990" s="11">
        <v>62</v>
      </c>
    </row>
    <row r="9991" spans="2:7" x14ac:dyDescent="0.2">
      <c r="B9991" t="s">
        <v>3574</v>
      </c>
      <c r="C9991" t="str">
        <f>VLOOKUP(B9991,customer!A:B,2,FALSE)</f>
        <v>Scotty Tume</v>
      </c>
      <c r="D9991" t="s">
        <v>3922</v>
      </c>
      <c r="E9991" t="s">
        <v>3932</v>
      </c>
      <c r="F9991" s="9">
        <v>44870</v>
      </c>
      <c r="G9991" s="11">
        <v>62</v>
      </c>
    </row>
    <row r="9992" spans="2:7" x14ac:dyDescent="0.2">
      <c r="B9992" t="s">
        <v>3574</v>
      </c>
      <c r="C9992" t="str">
        <f>VLOOKUP(B9992,customer!A:B,2,FALSE)</f>
        <v>Scotty Tume</v>
      </c>
      <c r="D9992" t="s">
        <v>3922</v>
      </c>
      <c r="E9992" t="s">
        <v>3932</v>
      </c>
      <c r="F9992" s="9">
        <v>44899</v>
      </c>
      <c r="G9992" s="11">
        <v>62</v>
      </c>
    </row>
    <row r="9993" spans="2:7" x14ac:dyDescent="0.2">
      <c r="B9993" t="s">
        <v>3574</v>
      </c>
      <c r="C9993" t="str">
        <f>VLOOKUP(B9993,customer!A:B,2,FALSE)</f>
        <v>Scotty Tume</v>
      </c>
      <c r="D9993" t="s">
        <v>3922</v>
      </c>
      <c r="E9993" t="s">
        <v>3932</v>
      </c>
      <c r="F9993" s="9">
        <v>44956</v>
      </c>
      <c r="G9993" s="11">
        <v>62</v>
      </c>
    </row>
    <row r="9994" spans="2:7" x14ac:dyDescent="0.2">
      <c r="B9994" t="s">
        <v>3574</v>
      </c>
      <c r="C9994" t="str">
        <f>VLOOKUP(B9994,customer!A:B,2,FALSE)</f>
        <v>Scotty Tume</v>
      </c>
      <c r="D9994" t="s">
        <v>3922</v>
      </c>
      <c r="E9994" t="s">
        <v>3932</v>
      </c>
      <c r="F9994" s="9">
        <v>44984</v>
      </c>
      <c r="G9994" s="11">
        <v>62</v>
      </c>
    </row>
    <row r="9995" spans="2:7" x14ac:dyDescent="0.2">
      <c r="B9995" t="s">
        <v>3574</v>
      </c>
      <c r="C9995" t="str">
        <f>VLOOKUP(B9995,customer!A:B,2,FALSE)</f>
        <v>Scotty Tume</v>
      </c>
      <c r="D9995" t="s">
        <v>3922</v>
      </c>
      <c r="E9995" t="s">
        <v>3932</v>
      </c>
      <c r="F9995" s="9">
        <v>44994</v>
      </c>
      <c r="G9995" s="11">
        <v>62</v>
      </c>
    </row>
    <row r="9996" spans="2:7" x14ac:dyDescent="0.2">
      <c r="B9996" t="s">
        <v>3574</v>
      </c>
      <c r="C9996" t="str">
        <f>VLOOKUP(B9996,customer!A:B,2,FALSE)</f>
        <v>Scotty Tume</v>
      </c>
      <c r="D9996" t="s">
        <v>3922</v>
      </c>
      <c r="E9996" t="s">
        <v>3932</v>
      </c>
      <c r="F9996" s="9">
        <v>45053</v>
      </c>
      <c r="G9996" s="11">
        <v>62</v>
      </c>
    </row>
    <row r="9997" spans="2:7" x14ac:dyDescent="0.2">
      <c r="B9997" t="s">
        <v>3575</v>
      </c>
      <c r="C9997" t="str">
        <f>VLOOKUP(B9997,customer!A:B,2,FALSE)</f>
        <v>Erv Pardey</v>
      </c>
      <c r="D9997" t="s">
        <v>3921</v>
      </c>
      <c r="E9997" t="s">
        <v>3931</v>
      </c>
      <c r="F9997" s="9">
        <v>44866</v>
      </c>
      <c r="G9997" s="11">
        <v>26</v>
      </c>
    </row>
    <row r="9998" spans="2:7" x14ac:dyDescent="0.2">
      <c r="B9998" t="s">
        <v>3575</v>
      </c>
      <c r="C9998" t="str">
        <f>VLOOKUP(B9998,customer!A:B,2,FALSE)</f>
        <v>Erv Pardey</v>
      </c>
      <c r="D9998" t="s">
        <v>3921</v>
      </c>
      <c r="E9998" t="s">
        <v>3931</v>
      </c>
      <c r="F9998" s="9">
        <v>44899</v>
      </c>
      <c r="G9998" s="11">
        <v>26</v>
      </c>
    </row>
    <row r="9999" spans="2:7" x14ac:dyDescent="0.2">
      <c r="B9999" t="s">
        <v>3575</v>
      </c>
      <c r="C9999" t="str">
        <f>VLOOKUP(B9999,customer!A:B,2,FALSE)</f>
        <v>Erv Pardey</v>
      </c>
      <c r="D9999" t="s">
        <v>3921</v>
      </c>
      <c r="E9999" t="s">
        <v>3931</v>
      </c>
      <c r="F9999" s="9">
        <v>44940</v>
      </c>
      <c r="G9999" s="11">
        <v>26</v>
      </c>
    </row>
    <row r="10000" spans="2:7" x14ac:dyDescent="0.2">
      <c r="B10000" t="s">
        <v>3575</v>
      </c>
      <c r="C10000" t="str">
        <f>VLOOKUP(B10000,customer!A:B,2,FALSE)</f>
        <v>Erv Pardey</v>
      </c>
      <c r="D10000" t="s">
        <v>3921</v>
      </c>
      <c r="E10000" t="s">
        <v>3931</v>
      </c>
      <c r="F10000" s="9">
        <v>44966</v>
      </c>
      <c r="G10000" s="11">
        <v>26</v>
      </c>
    </row>
    <row r="10001" spans="2:7" x14ac:dyDescent="0.2">
      <c r="B10001" t="s">
        <v>3575</v>
      </c>
      <c r="C10001" t="str">
        <f>VLOOKUP(B10001,customer!A:B,2,FALSE)</f>
        <v>Erv Pardey</v>
      </c>
      <c r="D10001" t="s">
        <v>3921</v>
      </c>
      <c r="E10001" t="s">
        <v>3931</v>
      </c>
      <c r="F10001" s="9">
        <v>45000</v>
      </c>
      <c r="G10001" s="11">
        <v>26</v>
      </c>
    </row>
    <row r="10002" spans="2:7" x14ac:dyDescent="0.2">
      <c r="B10002" t="s">
        <v>3575</v>
      </c>
      <c r="C10002" t="str">
        <f>VLOOKUP(B10002,customer!A:B,2,FALSE)</f>
        <v>Erv Pardey</v>
      </c>
      <c r="D10002" t="s">
        <v>3921</v>
      </c>
      <c r="E10002" t="s">
        <v>3931</v>
      </c>
      <c r="F10002" s="9">
        <v>45028</v>
      </c>
      <c r="G10002" s="11">
        <v>26</v>
      </c>
    </row>
    <row r="10003" spans="2:7" x14ac:dyDescent="0.2">
      <c r="B10003" t="s">
        <v>3575</v>
      </c>
      <c r="C10003" t="str">
        <f>VLOOKUP(B10003,customer!A:B,2,FALSE)</f>
        <v>Erv Pardey</v>
      </c>
      <c r="D10003" t="s">
        <v>3921</v>
      </c>
      <c r="E10003" t="s">
        <v>3931</v>
      </c>
      <c r="F10003" s="9">
        <v>45062</v>
      </c>
      <c r="G10003" s="11">
        <v>26</v>
      </c>
    </row>
    <row r="10004" spans="2:7" x14ac:dyDescent="0.2">
      <c r="B10004" t="s">
        <v>3575</v>
      </c>
      <c r="C10004" t="str">
        <f>VLOOKUP(B10004,customer!A:B,2,FALSE)</f>
        <v>Erv Pardey</v>
      </c>
      <c r="D10004" t="s">
        <v>3947</v>
      </c>
      <c r="E10004" t="s">
        <v>3940</v>
      </c>
      <c r="F10004" s="9">
        <v>44971</v>
      </c>
      <c r="G10004" s="11">
        <v>62</v>
      </c>
    </row>
    <row r="10005" spans="2:7" x14ac:dyDescent="0.2">
      <c r="B10005" t="s">
        <v>3575</v>
      </c>
      <c r="C10005" t="str">
        <f>VLOOKUP(B10005,customer!A:B,2,FALSE)</f>
        <v>Erv Pardey</v>
      </c>
      <c r="D10005" t="s">
        <v>3947</v>
      </c>
      <c r="E10005" t="s">
        <v>3940</v>
      </c>
      <c r="F10005" s="9">
        <v>45001</v>
      </c>
      <c r="G10005" s="11">
        <v>62</v>
      </c>
    </row>
    <row r="10006" spans="2:7" x14ac:dyDescent="0.2">
      <c r="B10006" t="s">
        <v>3575</v>
      </c>
      <c r="C10006" t="str">
        <f>VLOOKUP(B10006,customer!A:B,2,FALSE)</f>
        <v>Erv Pardey</v>
      </c>
      <c r="D10006" t="s">
        <v>3947</v>
      </c>
      <c r="E10006" t="s">
        <v>3940</v>
      </c>
      <c r="F10006" s="9">
        <v>45034</v>
      </c>
      <c r="G10006" s="11">
        <v>62</v>
      </c>
    </row>
    <row r="10007" spans="2:7" x14ac:dyDescent="0.2">
      <c r="B10007" t="s">
        <v>3575</v>
      </c>
      <c r="C10007" t="str">
        <f>VLOOKUP(B10007,customer!A:B,2,FALSE)</f>
        <v>Erv Pardey</v>
      </c>
      <c r="D10007" t="s">
        <v>3947</v>
      </c>
      <c r="E10007" t="s">
        <v>3940</v>
      </c>
      <c r="F10007" s="9">
        <v>45064</v>
      </c>
      <c r="G10007" s="11">
        <v>62</v>
      </c>
    </row>
    <row r="10008" spans="2:7" x14ac:dyDescent="0.2">
      <c r="B10008" t="s">
        <v>3576</v>
      </c>
      <c r="C10008" t="str">
        <f>VLOOKUP(B10008,customer!A:B,2,FALSE)</f>
        <v>Gordon Worgan</v>
      </c>
      <c r="D10008" t="s">
        <v>3929</v>
      </c>
      <c r="E10008" t="s">
        <v>3939</v>
      </c>
      <c r="F10008" s="9">
        <v>44637</v>
      </c>
      <c r="G10008" s="11">
        <v>66</v>
      </c>
    </row>
    <row r="10009" spans="2:7" x14ac:dyDescent="0.2">
      <c r="B10009" t="s">
        <v>3576</v>
      </c>
      <c r="C10009" t="str">
        <f>VLOOKUP(B10009,customer!A:B,2,FALSE)</f>
        <v>Gordon Worgan</v>
      </c>
      <c r="D10009" t="s">
        <v>3929</v>
      </c>
      <c r="E10009" t="s">
        <v>3939</v>
      </c>
      <c r="F10009" s="9">
        <v>44700</v>
      </c>
      <c r="G10009" s="11">
        <v>66</v>
      </c>
    </row>
    <row r="10010" spans="2:7" x14ac:dyDescent="0.2">
      <c r="B10010" t="s">
        <v>3576</v>
      </c>
      <c r="C10010" t="str">
        <f>VLOOKUP(B10010,customer!A:B,2,FALSE)</f>
        <v>Gordon Worgan</v>
      </c>
      <c r="D10010" t="s">
        <v>3929</v>
      </c>
      <c r="E10010" t="s">
        <v>3939</v>
      </c>
      <c r="F10010" s="9">
        <v>44735</v>
      </c>
      <c r="G10010" s="11">
        <v>66</v>
      </c>
    </row>
    <row r="10011" spans="2:7" x14ac:dyDescent="0.2">
      <c r="B10011" t="s">
        <v>3576</v>
      </c>
      <c r="C10011" t="str">
        <f>VLOOKUP(B10011,customer!A:B,2,FALSE)</f>
        <v>Gordon Worgan</v>
      </c>
      <c r="D10011" t="s">
        <v>3929</v>
      </c>
      <c r="E10011" t="s">
        <v>3939</v>
      </c>
      <c r="F10011" s="9">
        <v>44763</v>
      </c>
      <c r="G10011" s="11">
        <v>66</v>
      </c>
    </row>
    <row r="10012" spans="2:7" x14ac:dyDescent="0.2">
      <c r="B10012" t="s">
        <v>3576</v>
      </c>
      <c r="C10012" t="str">
        <f>VLOOKUP(B10012,customer!A:B,2,FALSE)</f>
        <v>Gordon Worgan</v>
      </c>
      <c r="D10012" t="s">
        <v>3929</v>
      </c>
      <c r="E10012" t="s">
        <v>3939</v>
      </c>
      <c r="F10012" s="9">
        <v>44834</v>
      </c>
      <c r="G10012" s="11">
        <v>66</v>
      </c>
    </row>
    <row r="10013" spans="2:7" x14ac:dyDescent="0.2">
      <c r="B10013" t="s">
        <v>3576</v>
      </c>
      <c r="C10013" t="str">
        <f>VLOOKUP(B10013,customer!A:B,2,FALSE)</f>
        <v>Gordon Worgan</v>
      </c>
      <c r="D10013" t="s">
        <v>3929</v>
      </c>
      <c r="E10013" t="s">
        <v>3939</v>
      </c>
      <c r="F10013" s="9">
        <v>44854</v>
      </c>
      <c r="G10013" s="11">
        <v>66</v>
      </c>
    </row>
    <row r="10014" spans="2:7" x14ac:dyDescent="0.2">
      <c r="B10014" t="s">
        <v>3576</v>
      </c>
      <c r="C10014" t="str">
        <f>VLOOKUP(B10014,customer!A:B,2,FALSE)</f>
        <v>Gordon Worgan</v>
      </c>
      <c r="D10014" t="s">
        <v>3929</v>
      </c>
      <c r="E10014" t="s">
        <v>3939</v>
      </c>
      <c r="F10014" s="9">
        <v>44866</v>
      </c>
      <c r="G10014" s="11">
        <v>66</v>
      </c>
    </row>
    <row r="10015" spans="2:7" x14ac:dyDescent="0.2">
      <c r="B10015" t="s">
        <v>3576</v>
      </c>
      <c r="C10015" t="str">
        <f>VLOOKUP(B10015,customer!A:B,2,FALSE)</f>
        <v>Gordon Worgan</v>
      </c>
      <c r="D10015" t="s">
        <v>3929</v>
      </c>
      <c r="E10015" t="s">
        <v>3939</v>
      </c>
      <c r="F10015" s="9">
        <v>44925</v>
      </c>
      <c r="G10015" s="11">
        <v>66</v>
      </c>
    </row>
    <row r="10016" spans="2:7" x14ac:dyDescent="0.2">
      <c r="B10016" t="s">
        <v>3576</v>
      </c>
      <c r="C10016" t="str">
        <f>VLOOKUP(B10016,customer!A:B,2,FALSE)</f>
        <v>Gordon Worgan</v>
      </c>
      <c r="D10016" t="s">
        <v>3929</v>
      </c>
      <c r="E10016" t="s">
        <v>3939</v>
      </c>
      <c r="F10016" s="9">
        <v>44976</v>
      </c>
      <c r="G10016" s="11">
        <v>66</v>
      </c>
    </row>
    <row r="10017" spans="2:7" x14ac:dyDescent="0.2">
      <c r="B10017" t="s">
        <v>3576</v>
      </c>
      <c r="C10017" t="str">
        <f>VLOOKUP(B10017,customer!A:B,2,FALSE)</f>
        <v>Gordon Worgan</v>
      </c>
      <c r="D10017" t="s">
        <v>3929</v>
      </c>
      <c r="E10017" t="s">
        <v>3939</v>
      </c>
      <c r="F10017" s="9">
        <v>45003</v>
      </c>
      <c r="G10017" s="11">
        <v>66</v>
      </c>
    </row>
    <row r="10018" spans="2:7" x14ac:dyDescent="0.2">
      <c r="B10018" t="s">
        <v>3576</v>
      </c>
      <c r="C10018" t="str">
        <f>VLOOKUP(B10018,customer!A:B,2,FALSE)</f>
        <v>Gordon Worgan</v>
      </c>
      <c r="D10018" t="s">
        <v>3929</v>
      </c>
      <c r="E10018" t="s">
        <v>3939</v>
      </c>
      <c r="F10018" s="9">
        <v>45036</v>
      </c>
      <c r="G10018" s="11">
        <v>66</v>
      </c>
    </row>
    <row r="10019" spans="2:7" x14ac:dyDescent="0.2">
      <c r="B10019" t="s">
        <v>3576</v>
      </c>
      <c r="C10019" t="str">
        <f>VLOOKUP(B10019,customer!A:B,2,FALSE)</f>
        <v>Gordon Worgan</v>
      </c>
      <c r="D10019" t="s">
        <v>3929</v>
      </c>
      <c r="E10019" t="s">
        <v>3939</v>
      </c>
      <c r="F10019" s="9">
        <v>45074</v>
      </c>
      <c r="G10019" s="11">
        <v>66</v>
      </c>
    </row>
    <row r="10020" spans="2:7" x14ac:dyDescent="0.2">
      <c r="B10020" t="s">
        <v>3576</v>
      </c>
      <c r="C10020" t="str">
        <f>VLOOKUP(B10020,customer!A:B,2,FALSE)</f>
        <v>Gordon Worgan</v>
      </c>
      <c r="D10020" t="s">
        <v>3926</v>
      </c>
      <c r="E10020" t="s">
        <v>3936</v>
      </c>
      <c r="F10020" s="9">
        <v>44691</v>
      </c>
      <c r="G10020" s="11">
        <v>25</v>
      </c>
    </row>
    <row r="10021" spans="2:7" x14ac:dyDescent="0.2">
      <c r="B10021" t="s">
        <v>3576</v>
      </c>
      <c r="C10021" t="str">
        <f>VLOOKUP(B10021,customer!A:B,2,FALSE)</f>
        <v>Gordon Worgan</v>
      </c>
      <c r="D10021" t="s">
        <v>3926</v>
      </c>
      <c r="E10021" t="s">
        <v>3936</v>
      </c>
      <c r="F10021" s="9">
        <v>44785</v>
      </c>
      <c r="G10021" s="11">
        <v>25</v>
      </c>
    </row>
    <row r="10022" spans="2:7" x14ac:dyDescent="0.2">
      <c r="B10022" t="s">
        <v>3576</v>
      </c>
      <c r="C10022" t="str">
        <f>VLOOKUP(B10022,customer!A:B,2,FALSE)</f>
        <v>Gordon Worgan</v>
      </c>
      <c r="D10022" t="s">
        <v>3926</v>
      </c>
      <c r="E10022" t="s">
        <v>3936</v>
      </c>
      <c r="F10022" s="9">
        <v>44818</v>
      </c>
      <c r="G10022" s="11">
        <v>25</v>
      </c>
    </row>
    <row r="10023" spans="2:7" x14ac:dyDescent="0.2">
      <c r="B10023" t="s">
        <v>3576</v>
      </c>
      <c r="C10023" t="str">
        <f>VLOOKUP(B10023,customer!A:B,2,FALSE)</f>
        <v>Gordon Worgan</v>
      </c>
      <c r="D10023" t="s">
        <v>3926</v>
      </c>
      <c r="E10023" t="s">
        <v>3936</v>
      </c>
      <c r="F10023" s="9">
        <v>44857</v>
      </c>
      <c r="G10023" s="11">
        <v>25</v>
      </c>
    </row>
    <row r="10024" spans="2:7" x14ac:dyDescent="0.2">
      <c r="B10024" t="s">
        <v>3576</v>
      </c>
      <c r="C10024" t="str">
        <f>VLOOKUP(B10024,customer!A:B,2,FALSE)</f>
        <v>Gordon Worgan</v>
      </c>
      <c r="D10024" t="s">
        <v>3926</v>
      </c>
      <c r="E10024" t="s">
        <v>3936</v>
      </c>
      <c r="F10024" s="9">
        <v>44888</v>
      </c>
      <c r="G10024" s="11">
        <v>25</v>
      </c>
    </row>
    <row r="10025" spans="2:7" x14ac:dyDescent="0.2">
      <c r="B10025" t="s">
        <v>3576</v>
      </c>
      <c r="C10025" t="str">
        <f>VLOOKUP(B10025,customer!A:B,2,FALSE)</f>
        <v>Gordon Worgan</v>
      </c>
      <c r="D10025" t="s">
        <v>3926</v>
      </c>
      <c r="E10025" t="s">
        <v>3936</v>
      </c>
      <c r="F10025" s="9">
        <v>44912</v>
      </c>
      <c r="G10025" s="11">
        <v>25</v>
      </c>
    </row>
    <row r="10026" spans="2:7" x14ac:dyDescent="0.2">
      <c r="B10026" t="s">
        <v>3576</v>
      </c>
      <c r="C10026" t="str">
        <f>VLOOKUP(B10026,customer!A:B,2,FALSE)</f>
        <v>Gordon Worgan</v>
      </c>
      <c r="D10026" t="s">
        <v>3926</v>
      </c>
      <c r="E10026" t="s">
        <v>3936</v>
      </c>
      <c r="F10026" s="9">
        <v>44940</v>
      </c>
      <c r="G10026" s="11">
        <v>25</v>
      </c>
    </row>
    <row r="10027" spans="2:7" x14ac:dyDescent="0.2">
      <c r="B10027" t="s">
        <v>3576</v>
      </c>
      <c r="C10027" t="str">
        <f>VLOOKUP(B10027,customer!A:B,2,FALSE)</f>
        <v>Gordon Worgan</v>
      </c>
      <c r="D10027" t="s">
        <v>3926</v>
      </c>
      <c r="E10027" t="s">
        <v>3936</v>
      </c>
      <c r="F10027" s="9">
        <v>44978</v>
      </c>
      <c r="G10027" s="11">
        <v>25</v>
      </c>
    </row>
    <row r="10028" spans="2:7" x14ac:dyDescent="0.2">
      <c r="B10028" t="s">
        <v>3576</v>
      </c>
      <c r="C10028" t="str">
        <f>VLOOKUP(B10028,customer!A:B,2,FALSE)</f>
        <v>Gordon Worgan</v>
      </c>
      <c r="D10028" t="s">
        <v>3926</v>
      </c>
      <c r="E10028" t="s">
        <v>3936</v>
      </c>
      <c r="F10028" s="9">
        <v>44995</v>
      </c>
      <c r="G10028" s="11">
        <v>25</v>
      </c>
    </row>
    <row r="10029" spans="2:7" x14ac:dyDescent="0.2">
      <c r="B10029" t="s">
        <v>3576</v>
      </c>
      <c r="C10029" t="str">
        <f>VLOOKUP(B10029,customer!A:B,2,FALSE)</f>
        <v>Gordon Worgan</v>
      </c>
      <c r="D10029" t="s">
        <v>3926</v>
      </c>
      <c r="E10029" t="s">
        <v>3936</v>
      </c>
      <c r="F10029" s="9">
        <v>45057</v>
      </c>
      <c r="G10029" s="11">
        <v>25</v>
      </c>
    </row>
    <row r="10030" spans="2:7" x14ac:dyDescent="0.2">
      <c r="B10030" t="s">
        <v>3577</v>
      </c>
      <c r="C10030" t="str">
        <f>VLOOKUP(B10030,customer!A:B,2,FALSE)</f>
        <v>Fraze Maestro</v>
      </c>
      <c r="D10030" t="s">
        <v>3952</v>
      </c>
      <c r="E10030" t="s">
        <v>3945</v>
      </c>
      <c r="F10030" s="9">
        <v>44573</v>
      </c>
      <c r="G10030" s="11">
        <v>16</v>
      </c>
    </row>
    <row r="10031" spans="2:7" x14ac:dyDescent="0.2">
      <c r="B10031" t="s">
        <v>3577</v>
      </c>
      <c r="C10031" t="str">
        <f>VLOOKUP(B10031,customer!A:B,2,FALSE)</f>
        <v>Fraze Maestro</v>
      </c>
      <c r="D10031" t="s">
        <v>3952</v>
      </c>
      <c r="E10031" t="s">
        <v>3945</v>
      </c>
      <c r="F10031" s="9">
        <v>44617</v>
      </c>
      <c r="G10031" s="11">
        <v>16</v>
      </c>
    </row>
    <row r="10032" spans="2:7" x14ac:dyDescent="0.2">
      <c r="B10032" t="s">
        <v>3577</v>
      </c>
      <c r="C10032" t="str">
        <f>VLOOKUP(B10032,customer!A:B,2,FALSE)</f>
        <v>Fraze Maestro</v>
      </c>
      <c r="D10032" t="s">
        <v>3952</v>
      </c>
      <c r="E10032" t="s">
        <v>3945</v>
      </c>
      <c r="F10032" s="9">
        <v>44700</v>
      </c>
      <c r="G10032" s="11">
        <v>16</v>
      </c>
    </row>
    <row r="10033" spans="2:7" x14ac:dyDescent="0.2">
      <c r="B10033" t="s">
        <v>3577</v>
      </c>
      <c r="C10033" t="str">
        <f>VLOOKUP(B10033,customer!A:B,2,FALSE)</f>
        <v>Fraze Maestro</v>
      </c>
      <c r="D10033" t="s">
        <v>3952</v>
      </c>
      <c r="E10033" t="s">
        <v>3945</v>
      </c>
      <c r="F10033" s="9">
        <v>44729</v>
      </c>
      <c r="G10033" s="11">
        <v>16</v>
      </c>
    </row>
    <row r="10034" spans="2:7" x14ac:dyDescent="0.2">
      <c r="B10034" t="s">
        <v>3577</v>
      </c>
      <c r="C10034" t="str">
        <f>VLOOKUP(B10034,customer!A:B,2,FALSE)</f>
        <v>Fraze Maestro</v>
      </c>
      <c r="D10034" t="s">
        <v>3952</v>
      </c>
      <c r="E10034" t="s">
        <v>3945</v>
      </c>
      <c r="F10034" s="9">
        <v>44759</v>
      </c>
      <c r="G10034" s="11">
        <v>16</v>
      </c>
    </row>
    <row r="10035" spans="2:7" x14ac:dyDescent="0.2">
      <c r="B10035" t="s">
        <v>3577</v>
      </c>
      <c r="C10035" t="str">
        <f>VLOOKUP(B10035,customer!A:B,2,FALSE)</f>
        <v>Fraze Maestro</v>
      </c>
      <c r="D10035" t="s">
        <v>3952</v>
      </c>
      <c r="E10035" t="s">
        <v>3945</v>
      </c>
      <c r="F10035" s="9">
        <v>44799</v>
      </c>
      <c r="G10035" s="11">
        <v>16</v>
      </c>
    </row>
    <row r="10036" spans="2:7" x14ac:dyDescent="0.2">
      <c r="B10036" t="s">
        <v>3577</v>
      </c>
      <c r="C10036" t="str">
        <f>VLOOKUP(B10036,customer!A:B,2,FALSE)</f>
        <v>Fraze Maestro</v>
      </c>
      <c r="D10036" t="s">
        <v>3952</v>
      </c>
      <c r="E10036" t="s">
        <v>3945</v>
      </c>
      <c r="F10036" s="9">
        <v>44852</v>
      </c>
      <c r="G10036" s="11">
        <v>16</v>
      </c>
    </row>
    <row r="10037" spans="2:7" x14ac:dyDescent="0.2">
      <c r="B10037" t="s">
        <v>3577</v>
      </c>
      <c r="C10037" t="str">
        <f>VLOOKUP(B10037,customer!A:B,2,FALSE)</f>
        <v>Fraze Maestro</v>
      </c>
      <c r="D10037" t="s">
        <v>3952</v>
      </c>
      <c r="E10037" t="s">
        <v>3945</v>
      </c>
      <c r="F10037" s="9">
        <v>44945</v>
      </c>
      <c r="G10037" s="11">
        <v>16</v>
      </c>
    </row>
    <row r="10038" spans="2:7" x14ac:dyDescent="0.2">
      <c r="B10038" t="s">
        <v>3577</v>
      </c>
      <c r="C10038" t="str">
        <f>VLOOKUP(B10038,customer!A:B,2,FALSE)</f>
        <v>Fraze Maestro</v>
      </c>
      <c r="D10038" t="s">
        <v>3952</v>
      </c>
      <c r="E10038" t="s">
        <v>3945</v>
      </c>
      <c r="F10038" s="9">
        <v>44984</v>
      </c>
      <c r="G10038" s="11">
        <v>16</v>
      </c>
    </row>
    <row r="10039" spans="2:7" x14ac:dyDescent="0.2">
      <c r="B10039" t="s">
        <v>3577</v>
      </c>
      <c r="C10039" t="str">
        <f>VLOOKUP(B10039,customer!A:B,2,FALSE)</f>
        <v>Fraze Maestro</v>
      </c>
      <c r="D10039" t="s">
        <v>3952</v>
      </c>
      <c r="E10039" t="s">
        <v>3945</v>
      </c>
      <c r="F10039" s="9">
        <v>44999</v>
      </c>
      <c r="G10039" s="11">
        <v>16</v>
      </c>
    </row>
    <row r="10040" spans="2:7" x14ac:dyDescent="0.2">
      <c r="B10040" t="s">
        <v>3577</v>
      </c>
      <c r="C10040" t="str">
        <f>VLOOKUP(B10040,customer!A:B,2,FALSE)</f>
        <v>Fraze Maestro</v>
      </c>
      <c r="D10040" t="s">
        <v>3952</v>
      </c>
      <c r="E10040" t="s">
        <v>3945</v>
      </c>
      <c r="F10040" s="9">
        <v>45029</v>
      </c>
      <c r="G10040" s="11">
        <v>16</v>
      </c>
    </row>
    <row r="10041" spans="2:7" x14ac:dyDescent="0.2">
      <c r="B10041" t="s">
        <v>3577</v>
      </c>
      <c r="C10041" t="str">
        <f>VLOOKUP(B10041,customer!A:B,2,FALSE)</f>
        <v>Fraze Maestro</v>
      </c>
      <c r="D10041" t="s">
        <v>3952</v>
      </c>
      <c r="E10041" t="s">
        <v>3945</v>
      </c>
      <c r="F10041" s="9">
        <v>45072</v>
      </c>
      <c r="G10041" s="11">
        <v>16</v>
      </c>
    </row>
    <row r="10042" spans="2:7" x14ac:dyDescent="0.2">
      <c r="B10042" t="s">
        <v>3577</v>
      </c>
      <c r="C10042" t="str">
        <f>VLOOKUP(B10042,customer!A:B,2,FALSE)</f>
        <v>Fraze Maestro</v>
      </c>
      <c r="D10042" t="s">
        <v>3923</v>
      </c>
      <c r="E10042" t="s">
        <v>3933</v>
      </c>
      <c r="F10042" s="9">
        <v>44873</v>
      </c>
      <c r="G10042" s="11">
        <v>26</v>
      </c>
    </row>
    <row r="10043" spans="2:7" x14ac:dyDescent="0.2">
      <c r="B10043" t="s">
        <v>3577</v>
      </c>
      <c r="C10043" t="str">
        <f>VLOOKUP(B10043,customer!A:B,2,FALSE)</f>
        <v>Fraze Maestro</v>
      </c>
      <c r="D10043" t="s">
        <v>3923</v>
      </c>
      <c r="E10043" t="s">
        <v>3933</v>
      </c>
      <c r="F10043" s="9">
        <v>44909</v>
      </c>
      <c r="G10043" s="11">
        <v>26</v>
      </c>
    </row>
    <row r="10044" spans="2:7" x14ac:dyDescent="0.2">
      <c r="B10044" t="s">
        <v>3577</v>
      </c>
      <c r="C10044" t="str">
        <f>VLOOKUP(B10044,customer!A:B,2,FALSE)</f>
        <v>Fraze Maestro</v>
      </c>
      <c r="D10044" t="s">
        <v>3923</v>
      </c>
      <c r="E10044" t="s">
        <v>3933</v>
      </c>
      <c r="F10044" s="9">
        <v>44939</v>
      </c>
      <c r="G10044" s="11">
        <v>26</v>
      </c>
    </row>
    <row r="10045" spans="2:7" x14ac:dyDescent="0.2">
      <c r="B10045" t="s">
        <v>3577</v>
      </c>
      <c r="C10045" t="str">
        <f>VLOOKUP(B10045,customer!A:B,2,FALSE)</f>
        <v>Fraze Maestro</v>
      </c>
      <c r="D10045" t="s">
        <v>3923</v>
      </c>
      <c r="E10045" t="s">
        <v>3933</v>
      </c>
      <c r="F10045" s="9">
        <v>44978</v>
      </c>
      <c r="G10045" s="11">
        <v>26</v>
      </c>
    </row>
    <row r="10046" spans="2:7" x14ac:dyDescent="0.2">
      <c r="B10046" t="s">
        <v>3577</v>
      </c>
      <c r="C10046" t="str">
        <f>VLOOKUP(B10046,customer!A:B,2,FALSE)</f>
        <v>Fraze Maestro</v>
      </c>
      <c r="D10046" t="s">
        <v>3923</v>
      </c>
      <c r="E10046" t="s">
        <v>3933</v>
      </c>
      <c r="F10046" s="9">
        <v>45006</v>
      </c>
      <c r="G10046" s="11">
        <v>26</v>
      </c>
    </row>
    <row r="10047" spans="2:7" x14ac:dyDescent="0.2">
      <c r="B10047" t="s">
        <v>3577</v>
      </c>
      <c r="C10047" t="str">
        <f>VLOOKUP(B10047,customer!A:B,2,FALSE)</f>
        <v>Fraze Maestro</v>
      </c>
      <c r="D10047" t="s">
        <v>3923</v>
      </c>
      <c r="E10047" t="s">
        <v>3933</v>
      </c>
      <c r="F10047" s="9">
        <v>45037</v>
      </c>
      <c r="G10047" s="11">
        <v>26</v>
      </c>
    </row>
    <row r="10048" spans="2:7" x14ac:dyDescent="0.2">
      <c r="B10048" t="s">
        <v>3577</v>
      </c>
      <c r="C10048" t="str">
        <f>VLOOKUP(B10048,customer!A:B,2,FALSE)</f>
        <v>Fraze Maestro</v>
      </c>
      <c r="D10048" t="s">
        <v>3923</v>
      </c>
      <c r="E10048" t="s">
        <v>3933</v>
      </c>
      <c r="F10048" s="9">
        <v>45065</v>
      </c>
      <c r="G10048" s="11">
        <v>26</v>
      </c>
    </row>
    <row r="10049" spans="2:7" x14ac:dyDescent="0.2">
      <c r="B10049" t="s">
        <v>3578</v>
      </c>
      <c r="C10049" t="str">
        <f>VLOOKUP(B10049,customer!A:B,2,FALSE)</f>
        <v>Sherlocke McBean</v>
      </c>
      <c r="D10049" t="s">
        <v>3925</v>
      </c>
      <c r="E10049" t="s">
        <v>3935</v>
      </c>
      <c r="F10049" s="9">
        <v>44663</v>
      </c>
      <c r="G10049" s="11">
        <v>13</v>
      </c>
    </row>
    <row r="10050" spans="2:7" x14ac:dyDescent="0.2">
      <c r="B10050" t="s">
        <v>3578</v>
      </c>
      <c r="C10050" t="str">
        <f>VLOOKUP(B10050,customer!A:B,2,FALSE)</f>
        <v>Sherlocke McBean</v>
      </c>
      <c r="D10050" t="s">
        <v>3925</v>
      </c>
      <c r="E10050" t="s">
        <v>3935</v>
      </c>
      <c r="F10050" s="9">
        <v>44729</v>
      </c>
      <c r="G10050" s="11">
        <v>13</v>
      </c>
    </row>
    <row r="10051" spans="2:7" x14ac:dyDescent="0.2">
      <c r="B10051" t="s">
        <v>3578</v>
      </c>
      <c r="C10051" t="str">
        <f>VLOOKUP(B10051,customer!A:B,2,FALSE)</f>
        <v>Sherlocke McBean</v>
      </c>
      <c r="D10051" t="s">
        <v>3925</v>
      </c>
      <c r="E10051" t="s">
        <v>3935</v>
      </c>
      <c r="F10051" s="9">
        <v>44768</v>
      </c>
      <c r="G10051" s="11">
        <v>13</v>
      </c>
    </row>
    <row r="10052" spans="2:7" x14ac:dyDescent="0.2">
      <c r="B10052" t="s">
        <v>3578</v>
      </c>
      <c r="C10052" t="str">
        <f>VLOOKUP(B10052,customer!A:B,2,FALSE)</f>
        <v>Sherlocke McBean</v>
      </c>
      <c r="D10052" t="s">
        <v>3925</v>
      </c>
      <c r="E10052" t="s">
        <v>3935</v>
      </c>
      <c r="F10052" s="9">
        <v>44786</v>
      </c>
      <c r="G10052" s="11">
        <v>13</v>
      </c>
    </row>
    <row r="10053" spans="2:7" x14ac:dyDescent="0.2">
      <c r="B10053" t="s">
        <v>3578</v>
      </c>
      <c r="C10053" t="str">
        <f>VLOOKUP(B10053,customer!A:B,2,FALSE)</f>
        <v>Sherlocke McBean</v>
      </c>
      <c r="D10053" t="s">
        <v>3925</v>
      </c>
      <c r="E10053" t="s">
        <v>3935</v>
      </c>
      <c r="F10053" s="9">
        <v>44831</v>
      </c>
      <c r="G10053" s="11">
        <v>13</v>
      </c>
    </row>
    <row r="10054" spans="2:7" x14ac:dyDescent="0.2">
      <c r="B10054" t="s">
        <v>3578</v>
      </c>
      <c r="C10054" t="str">
        <f>VLOOKUP(B10054,customer!A:B,2,FALSE)</f>
        <v>Sherlocke McBean</v>
      </c>
      <c r="D10054" t="s">
        <v>3925</v>
      </c>
      <c r="E10054" t="s">
        <v>3935</v>
      </c>
      <c r="F10054" s="9">
        <v>44887</v>
      </c>
      <c r="G10054" s="11">
        <v>13</v>
      </c>
    </row>
    <row r="10055" spans="2:7" x14ac:dyDescent="0.2">
      <c r="B10055" t="s">
        <v>3578</v>
      </c>
      <c r="C10055" t="str">
        <f>VLOOKUP(B10055,customer!A:B,2,FALSE)</f>
        <v>Sherlocke McBean</v>
      </c>
      <c r="D10055" t="s">
        <v>3925</v>
      </c>
      <c r="E10055" t="s">
        <v>3935</v>
      </c>
      <c r="F10055" s="9">
        <v>44908</v>
      </c>
      <c r="G10055" s="11">
        <v>13</v>
      </c>
    </row>
    <row r="10056" spans="2:7" x14ac:dyDescent="0.2">
      <c r="B10056" t="s">
        <v>3578</v>
      </c>
      <c r="C10056" t="str">
        <f>VLOOKUP(B10056,customer!A:B,2,FALSE)</f>
        <v>Sherlocke McBean</v>
      </c>
      <c r="D10056" t="s">
        <v>3925</v>
      </c>
      <c r="E10056" t="s">
        <v>3935</v>
      </c>
      <c r="F10056" s="9">
        <v>44943</v>
      </c>
      <c r="G10056" s="11">
        <v>13</v>
      </c>
    </row>
    <row r="10057" spans="2:7" x14ac:dyDescent="0.2">
      <c r="B10057" t="s">
        <v>3578</v>
      </c>
      <c r="C10057" t="str">
        <f>VLOOKUP(B10057,customer!A:B,2,FALSE)</f>
        <v>Sherlocke McBean</v>
      </c>
      <c r="D10057" t="s">
        <v>3925</v>
      </c>
      <c r="E10057" t="s">
        <v>3935</v>
      </c>
      <c r="F10057" s="9">
        <v>44982</v>
      </c>
      <c r="G10057" s="11">
        <v>13</v>
      </c>
    </row>
    <row r="10058" spans="2:7" x14ac:dyDescent="0.2">
      <c r="B10058" t="s">
        <v>3578</v>
      </c>
      <c r="C10058" t="str">
        <f>VLOOKUP(B10058,customer!A:B,2,FALSE)</f>
        <v>Sherlocke McBean</v>
      </c>
      <c r="D10058" t="s">
        <v>3925</v>
      </c>
      <c r="E10058" t="s">
        <v>3935</v>
      </c>
      <c r="F10058" s="9">
        <v>45040</v>
      </c>
      <c r="G10058" s="11">
        <v>13</v>
      </c>
    </row>
    <row r="10059" spans="2:7" x14ac:dyDescent="0.2">
      <c r="B10059" t="s">
        <v>3578</v>
      </c>
      <c r="C10059" t="str">
        <f>VLOOKUP(B10059,customer!A:B,2,FALSE)</f>
        <v>Sherlocke McBean</v>
      </c>
      <c r="D10059" t="s">
        <v>3925</v>
      </c>
      <c r="E10059" t="s">
        <v>3935</v>
      </c>
      <c r="F10059" s="9">
        <v>45067</v>
      </c>
      <c r="G10059" s="11">
        <v>13</v>
      </c>
    </row>
    <row r="10060" spans="2:7" x14ac:dyDescent="0.2">
      <c r="B10060" t="s">
        <v>3578</v>
      </c>
      <c r="C10060" t="str">
        <f>VLOOKUP(B10060,customer!A:B,2,FALSE)</f>
        <v>Sherlocke McBean</v>
      </c>
      <c r="D10060" t="s">
        <v>3949</v>
      </c>
      <c r="E10060" t="s">
        <v>3942</v>
      </c>
      <c r="F10060" s="9">
        <v>44772</v>
      </c>
      <c r="G10060" s="11">
        <v>25</v>
      </c>
    </row>
    <row r="10061" spans="2:7" x14ac:dyDescent="0.2">
      <c r="B10061" t="s">
        <v>3578</v>
      </c>
      <c r="C10061" t="str">
        <f>VLOOKUP(B10061,customer!A:B,2,FALSE)</f>
        <v>Sherlocke McBean</v>
      </c>
      <c r="D10061" t="s">
        <v>3949</v>
      </c>
      <c r="E10061" t="s">
        <v>3942</v>
      </c>
      <c r="F10061" s="9">
        <v>44803</v>
      </c>
      <c r="G10061" s="11">
        <v>25</v>
      </c>
    </row>
    <row r="10062" spans="2:7" x14ac:dyDescent="0.2">
      <c r="B10062" t="s">
        <v>3578</v>
      </c>
      <c r="C10062" t="str">
        <f>VLOOKUP(B10062,customer!A:B,2,FALSE)</f>
        <v>Sherlocke McBean</v>
      </c>
      <c r="D10062" t="s">
        <v>3949</v>
      </c>
      <c r="E10062" t="s">
        <v>3942</v>
      </c>
      <c r="F10062" s="9">
        <v>44811</v>
      </c>
      <c r="G10062" s="11">
        <v>25</v>
      </c>
    </row>
    <row r="10063" spans="2:7" x14ac:dyDescent="0.2">
      <c r="B10063" t="s">
        <v>3578</v>
      </c>
      <c r="C10063" t="str">
        <f>VLOOKUP(B10063,customer!A:B,2,FALSE)</f>
        <v>Sherlocke McBean</v>
      </c>
      <c r="D10063" t="s">
        <v>3949</v>
      </c>
      <c r="E10063" t="s">
        <v>3942</v>
      </c>
      <c r="F10063" s="9">
        <v>44876</v>
      </c>
      <c r="G10063" s="11">
        <v>25</v>
      </c>
    </row>
    <row r="10064" spans="2:7" x14ac:dyDescent="0.2">
      <c r="B10064" t="s">
        <v>3578</v>
      </c>
      <c r="C10064" t="str">
        <f>VLOOKUP(B10064,customer!A:B,2,FALSE)</f>
        <v>Sherlocke McBean</v>
      </c>
      <c r="D10064" t="s">
        <v>3949</v>
      </c>
      <c r="E10064" t="s">
        <v>3942</v>
      </c>
      <c r="F10064" s="9">
        <v>44901</v>
      </c>
      <c r="G10064" s="11">
        <v>25</v>
      </c>
    </row>
    <row r="10065" spans="2:7" x14ac:dyDescent="0.2">
      <c r="B10065" t="s">
        <v>3578</v>
      </c>
      <c r="C10065" t="str">
        <f>VLOOKUP(B10065,customer!A:B,2,FALSE)</f>
        <v>Sherlocke McBean</v>
      </c>
      <c r="D10065" t="s">
        <v>3949</v>
      </c>
      <c r="E10065" t="s">
        <v>3942</v>
      </c>
      <c r="F10065" s="9">
        <v>44928</v>
      </c>
      <c r="G10065" s="11">
        <v>25</v>
      </c>
    </row>
    <row r="10066" spans="2:7" x14ac:dyDescent="0.2">
      <c r="B10066" t="s">
        <v>3578</v>
      </c>
      <c r="C10066" t="str">
        <f>VLOOKUP(B10066,customer!A:B,2,FALSE)</f>
        <v>Sherlocke McBean</v>
      </c>
      <c r="D10066" t="s">
        <v>3949</v>
      </c>
      <c r="E10066" t="s">
        <v>3942</v>
      </c>
      <c r="F10066" s="9">
        <v>44959</v>
      </c>
      <c r="G10066" s="11">
        <v>25</v>
      </c>
    </row>
    <row r="10067" spans="2:7" x14ac:dyDescent="0.2">
      <c r="B10067" t="s">
        <v>3578</v>
      </c>
      <c r="C10067" t="str">
        <f>VLOOKUP(B10067,customer!A:B,2,FALSE)</f>
        <v>Sherlocke McBean</v>
      </c>
      <c r="D10067" t="s">
        <v>3949</v>
      </c>
      <c r="E10067" t="s">
        <v>3942</v>
      </c>
      <c r="F10067" s="9">
        <v>44995</v>
      </c>
      <c r="G10067" s="11">
        <v>25</v>
      </c>
    </row>
    <row r="10068" spans="2:7" x14ac:dyDescent="0.2">
      <c r="B10068" t="s">
        <v>3578</v>
      </c>
      <c r="C10068" t="str">
        <f>VLOOKUP(B10068,customer!A:B,2,FALSE)</f>
        <v>Sherlocke McBean</v>
      </c>
      <c r="D10068" t="s">
        <v>3949</v>
      </c>
      <c r="E10068" t="s">
        <v>3942</v>
      </c>
      <c r="F10068" s="9">
        <v>45021</v>
      </c>
      <c r="G10068" s="11">
        <v>25</v>
      </c>
    </row>
    <row r="10069" spans="2:7" x14ac:dyDescent="0.2">
      <c r="B10069" t="s">
        <v>3578</v>
      </c>
      <c r="C10069" t="str">
        <f>VLOOKUP(B10069,customer!A:B,2,FALSE)</f>
        <v>Sherlocke McBean</v>
      </c>
      <c r="D10069" t="s">
        <v>3949</v>
      </c>
      <c r="E10069" t="s">
        <v>3942</v>
      </c>
      <c r="F10069" s="9">
        <v>45048</v>
      </c>
      <c r="G10069" s="11">
        <v>25</v>
      </c>
    </row>
    <row r="10070" spans="2:7" x14ac:dyDescent="0.2">
      <c r="B10070" t="s">
        <v>3579</v>
      </c>
      <c r="C10070" t="str">
        <f>VLOOKUP(B10070,customer!A:B,2,FALSE)</f>
        <v>Clarabelle Rugiero</v>
      </c>
      <c r="D10070" t="s">
        <v>3922</v>
      </c>
      <c r="E10070" t="s">
        <v>3932</v>
      </c>
      <c r="F10070" s="9">
        <v>44872</v>
      </c>
      <c r="G10070" s="11">
        <v>62</v>
      </c>
    </row>
    <row r="10071" spans="2:7" x14ac:dyDescent="0.2">
      <c r="B10071" t="s">
        <v>3579</v>
      </c>
      <c r="C10071" t="str">
        <f>VLOOKUP(B10071,customer!A:B,2,FALSE)</f>
        <v>Clarabelle Rugiero</v>
      </c>
      <c r="D10071" t="s">
        <v>3922</v>
      </c>
      <c r="E10071" t="s">
        <v>3932</v>
      </c>
      <c r="F10071" s="9">
        <v>44914</v>
      </c>
      <c r="G10071" s="11">
        <v>62</v>
      </c>
    </row>
    <row r="10072" spans="2:7" x14ac:dyDescent="0.2">
      <c r="B10072" t="s">
        <v>3579</v>
      </c>
      <c r="C10072" t="str">
        <f>VLOOKUP(B10072,customer!A:B,2,FALSE)</f>
        <v>Clarabelle Rugiero</v>
      </c>
      <c r="D10072" t="s">
        <v>3922</v>
      </c>
      <c r="E10072" t="s">
        <v>3932</v>
      </c>
      <c r="F10072" s="9">
        <v>44944</v>
      </c>
      <c r="G10072" s="11">
        <v>62</v>
      </c>
    </row>
    <row r="10073" spans="2:7" x14ac:dyDescent="0.2">
      <c r="B10073" t="s">
        <v>3579</v>
      </c>
      <c r="C10073" t="str">
        <f>VLOOKUP(B10073,customer!A:B,2,FALSE)</f>
        <v>Clarabelle Rugiero</v>
      </c>
      <c r="D10073" t="s">
        <v>3922</v>
      </c>
      <c r="E10073" t="s">
        <v>3932</v>
      </c>
      <c r="F10073" s="9">
        <v>44979</v>
      </c>
      <c r="G10073" s="11">
        <v>62</v>
      </c>
    </row>
    <row r="10074" spans="2:7" x14ac:dyDescent="0.2">
      <c r="B10074" t="s">
        <v>3579</v>
      </c>
      <c r="C10074" t="str">
        <f>VLOOKUP(B10074,customer!A:B,2,FALSE)</f>
        <v>Clarabelle Rugiero</v>
      </c>
      <c r="D10074" t="s">
        <v>3922</v>
      </c>
      <c r="E10074" t="s">
        <v>3932</v>
      </c>
      <c r="F10074" s="9">
        <v>44996</v>
      </c>
      <c r="G10074" s="11">
        <v>62</v>
      </c>
    </row>
    <row r="10075" spans="2:7" x14ac:dyDescent="0.2">
      <c r="B10075" t="s">
        <v>3579</v>
      </c>
      <c r="C10075" t="str">
        <f>VLOOKUP(B10075,customer!A:B,2,FALSE)</f>
        <v>Clarabelle Rugiero</v>
      </c>
      <c r="D10075" t="s">
        <v>3922</v>
      </c>
      <c r="E10075" t="s">
        <v>3932</v>
      </c>
      <c r="F10075" s="9">
        <v>45033</v>
      </c>
      <c r="G10075" s="11">
        <v>62</v>
      </c>
    </row>
    <row r="10076" spans="2:7" x14ac:dyDescent="0.2">
      <c r="B10076" t="s">
        <v>3579</v>
      </c>
      <c r="C10076" t="str">
        <f>VLOOKUP(B10076,customer!A:B,2,FALSE)</f>
        <v>Clarabelle Rugiero</v>
      </c>
      <c r="D10076" t="s">
        <v>3922</v>
      </c>
      <c r="E10076" t="s">
        <v>3932</v>
      </c>
      <c r="F10076" s="9">
        <v>45063</v>
      </c>
      <c r="G10076" s="11">
        <v>62</v>
      </c>
    </row>
    <row r="10077" spans="2:7" x14ac:dyDescent="0.2">
      <c r="B10077" t="s">
        <v>3579</v>
      </c>
      <c r="C10077" t="str">
        <f>VLOOKUP(B10077,customer!A:B,2,FALSE)</f>
        <v>Clarabelle Rugiero</v>
      </c>
      <c r="D10077" t="s">
        <v>3949</v>
      </c>
      <c r="E10077" t="s">
        <v>3942</v>
      </c>
      <c r="F10077" s="9">
        <v>44949</v>
      </c>
      <c r="G10077" s="11">
        <v>25</v>
      </c>
    </row>
    <row r="10078" spans="2:7" x14ac:dyDescent="0.2">
      <c r="B10078" t="s">
        <v>3579</v>
      </c>
      <c r="C10078" t="str">
        <f>VLOOKUP(B10078,customer!A:B,2,FALSE)</f>
        <v>Clarabelle Rugiero</v>
      </c>
      <c r="D10078" t="s">
        <v>3949</v>
      </c>
      <c r="E10078" t="s">
        <v>3942</v>
      </c>
      <c r="F10078" s="9">
        <v>44981</v>
      </c>
      <c r="G10078" s="11">
        <v>25</v>
      </c>
    </row>
    <row r="10079" spans="2:7" x14ac:dyDescent="0.2">
      <c r="B10079" t="s">
        <v>3579</v>
      </c>
      <c r="C10079" t="str">
        <f>VLOOKUP(B10079,customer!A:B,2,FALSE)</f>
        <v>Clarabelle Rugiero</v>
      </c>
      <c r="D10079" t="s">
        <v>3949</v>
      </c>
      <c r="E10079" t="s">
        <v>3942</v>
      </c>
      <c r="F10079" s="9">
        <v>45009</v>
      </c>
      <c r="G10079" s="11">
        <v>25</v>
      </c>
    </row>
    <row r="10080" spans="2:7" x14ac:dyDescent="0.2">
      <c r="B10080" t="s">
        <v>3579</v>
      </c>
      <c r="C10080" t="str">
        <f>VLOOKUP(B10080,customer!A:B,2,FALSE)</f>
        <v>Clarabelle Rugiero</v>
      </c>
      <c r="D10080" t="s">
        <v>3949</v>
      </c>
      <c r="E10080" t="s">
        <v>3942</v>
      </c>
      <c r="F10080" s="9">
        <v>45044</v>
      </c>
      <c r="G10080" s="11">
        <v>25</v>
      </c>
    </row>
    <row r="10081" spans="2:7" x14ac:dyDescent="0.2">
      <c r="B10081" t="s">
        <v>3579</v>
      </c>
      <c r="C10081" t="str">
        <f>VLOOKUP(B10081,customer!A:B,2,FALSE)</f>
        <v>Clarabelle Rugiero</v>
      </c>
      <c r="D10081" t="s">
        <v>3949</v>
      </c>
      <c r="E10081" t="s">
        <v>3942</v>
      </c>
      <c r="F10081" s="9">
        <v>45051</v>
      </c>
      <c r="G10081" s="11">
        <v>25</v>
      </c>
    </row>
    <row r="10082" spans="2:7" x14ac:dyDescent="0.2">
      <c r="B10082" t="s">
        <v>3579</v>
      </c>
      <c r="C10082" t="str">
        <f>VLOOKUP(B10082,customer!A:B,2,FALSE)</f>
        <v>Clarabelle Rugiero</v>
      </c>
      <c r="D10082" t="s">
        <v>3949</v>
      </c>
      <c r="E10082" t="s">
        <v>3942</v>
      </c>
      <c r="F10082" s="9">
        <v>45084</v>
      </c>
      <c r="G10082" s="11">
        <v>25</v>
      </c>
    </row>
    <row r="10083" spans="2:7" x14ac:dyDescent="0.2">
      <c r="B10083" t="s">
        <v>3580</v>
      </c>
      <c r="C10083" t="str">
        <f>VLOOKUP(B10083,customer!A:B,2,FALSE)</f>
        <v>Celisse Idale</v>
      </c>
      <c r="D10083" t="s">
        <v>3923</v>
      </c>
      <c r="E10083" t="s">
        <v>3933</v>
      </c>
      <c r="F10083" s="9">
        <v>44663</v>
      </c>
      <c r="G10083" s="11">
        <v>26</v>
      </c>
    </row>
    <row r="10084" spans="2:7" x14ac:dyDescent="0.2">
      <c r="B10084" t="s">
        <v>3580</v>
      </c>
      <c r="C10084" t="str">
        <f>VLOOKUP(B10084,customer!A:B,2,FALSE)</f>
        <v>Celisse Idale</v>
      </c>
      <c r="D10084" t="s">
        <v>3923</v>
      </c>
      <c r="E10084" t="s">
        <v>3933</v>
      </c>
      <c r="F10084" s="9">
        <v>44696</v>
      </c>
      <c r="G10084" s="11">
        <v>26</v>
      </c>
    </row>
    <row r="10085" spans="2:7" x14ac:dyDescent="0.2">
      <c r="B10085" t="s">
        <v>3580</v>
      </c>
      <c r="C10085" t="str">
        <f>VLOOKUP(B10085,customer!A:B,2,FALSE)</f>
        <v>Celisse Idale</v>
      </c>
      <c r="D10085" t="s">
        <v>3923</v>
      </c>
      <c r="E10085" t="s">
        <v>3933</v>
      </c>
      <c r="F10085" s="9">
        <v>44788</v>
      </c>
      <c r="G10085" s="11">
        <v>26</v>
      </c>
    </row>
    <row r="10086" spans="2:7" x14ac:dyDescent="0.2">
      <c r="B10086" t="s">
        <v>3580</v>
      </c>
      <c r="C10086" t="str">
        <f>VLOOKUP(B10086,customer!A:B,2,FALSE)</f>
        <v>Celisse Idale</v>
      </c>
      <c r="D10086" t="s">
        <v>3923</v>
      </c>
      <c r="E10086" t="s">
        <v>3933</v>
      </c>
      <c r="F10086" s="9">
        <v>44817</v>
      </c>
      <c r="G10086" s="11">
        <v>26</v>
      </c>
    </row>
    <row r="10087" spans="2:7" x14ac:dyDescent="0.2">
      <c r="B10087" t="s">
        <v>3580</v>
      </c>
      <c r="C10087" t="str">
        <f>VLOOKUP(B10087,customer!A:B,2,FALSE)</f>
        <v>Celisse Idale</v>
      </c>
      <c r="D10087" t="s">
        <v>3923</v>
      </c>
      <c r="E10087" t="s">
        <v>3933</v>
      </c>
      <c r="F10087" s="9">
        <v>44975</v>
      </c>
      <c r="G10087" s="11">
        <v>26</v>
      </c>
    </row>
    <row r="10088" spans="2:7" x14ac:dyDescent="0.2">
      <c r="B10088" t="s">
        <v>3580</v>
      </c>
      <c r="C10088" t="str">
        <f>VLOOKUP(B10088,customer!A:B,2,FALSE)</f>
        <v>Celisse Idale</v>
      </c>
      <c r="D10088" t="s">
        <v>3923</v>
      </c>
      <c r="E10088" t="s">
        <v>3933</v>
      </c>
      <c r="F10088" s="9">
        <v>45004</v>
      </c>
      <c r="G10088" s="11">
        <v>26</v>
      </c>
    </row>
    <row r="10089" spans="2:7" x14ac:dyDescent="0.2">
      <c r="B10089" t="s">
        <v>3580</v>
      </c>
      <c r="C10089" t="str">
        <f>VLOOKUP(B10089,customer!A:B,2,FALSE)</f>
        <v>Celisse Idale</v>
      </c>
      <c r="D10089" t="s">
        <v>3923</v>
      </c>
      <c r="E10089" t="s">
        <v>3933</v>
      </c>
      <c r="F10089" s="9">
        <v>45034</v>
      </c>
      <c r="G10089" s="11">
        <v>26</v>
      </c>
    </row>
    <row r="10090" spans="2:7" x14ac:dyDescent="0.2">
      <c r="B10090" t="s">
        <v>3580</v>
      </c>
      <c r="C10090" t="str">
        <f>VLOOKUP(B10090,customer!A:B,2,FALSE)</f>
        <v>Celisse Idale</v>
      </c>
      <c r="D10090" t="s">
        <v>3923</v>
      </c>
      <c r="E10090" t="s">
        <v>3933</v>
      </c>
      <c r="F10090" s="9">
        <v>45073</v>
      </c>
      <c r="G10090" s="11">
        <v>26</v>
      </c>
    </row>
    <row r="10091" spans="2:7" x14ac:dyDescent="0.2">
      <c r="B10091" t="s">
        <v>3580</v>
      </c>
      <c r="C10091" t="str">
        <f>VLOOKUP(B10091,customer!A:B,2,FALSE)</f>
        <v>Celisse Idale</v>
      </c>
      <c r="D10091" t="s">
        <v>3922</v>
      </c>
      <c r="E10091" t="s">
        <v>3932</v>
      </c>
      <c r="F10091" s="9">
        <v>44957</v>
      </c>
      <c r="G10091" s="11">
        <v>62</v>
      </c>
    </row>
    <row r="10092" spans="2:7" x14ac:dyDescent="0.2">
      <c r="B10092" t="s">
        <v>3580</v>
      </c>
      <c r="C10092" t="str">
        <f>VLOOKUP(B10092,customer!A:B,2,FALSE)</f>
        <v>Celisse Idale</v>
      </c>
      <c r="D10092" t="s">
        <v>3922</v>
      </c>
      <c r="E10092" t="s">
        <v>3932</v>
      </c>
      <c r="F10092" s="9">
        <v>44992</v>
      </c>
      <c r="G10092" s="11">
        <v>62</v>
      </c>
    </row>
    <row r="10093" spans="2:7" x14ac:dyDescent="0.2">
      <c r="B10093" t="s">
        <v>3580</v>
      </c>
      <c r="C10093" t="str">
        <f>VLOOKUP(B10093,customer!A:B,2,FALSE)</f>
        <v>Celisse Idale</v>
      </c>
      <c r="D10093" t="s">
        <v>3922</v>
      </c>
      <c r="E10093" t="s">
        <v>3932</v>
      </c>
      <c r="F10093" s="9">
        <v>45024</v>
      </c>
      <c r="G10093" s="11">
        <v>62</v>
      </c>
    </row>
    <row r="10094" spans="2:7" x14ac:dyDescent="0.2">
      <c r="B10094" t="s">
        <v>3580</v>
      </c>
      <c r="C10094" t="str">
        <f>VLOOKUP(B10094,customer!A:B,2,FALSE)</f>
        <v>Celisse Idale</v>
      </c>
      <c r="D10094" t="s">
        <v>3922</v>
      </c>
      <c r="E10094" t="s">
        <v>3932</v>
      </c>
      <c r="F10094" s="9">
        <v>45060</v>
      </c>
      <c r="G10094" s="11">
        <v>62</v>
      </c>
    </row>
    <row r="10095" spans="2:7" x14ac:dyDescent="0.2">
      <c r="B10095" t="s">
        <v>3581</v>
      </c>
      <c r="C10095" t="str">
        <f>VLOOKUP(B10095,customer!A:B,2,FALSE)</f>
        <v>Kareem Giblin</v>
      </c>
      <c r="D10095" t="s">
        <v>3952</v>
      </c>
      <c r="E10095" t="s">
        <v>3945</v>
      </c>
      <c r="F10095" s="9">
        <v>44753</v>
      </c>
      <c r="G10095" s="11">
        <v>16</v>
      </c>
    </row>
    <row r="10096" spans="2:7" x14ac:dyDescent="0.2">
      <c r="B10096" t="s">
        <v>3581</v>
      </c>
      <c r="C10096" t="str">
        <f>VLOOKUP(B10096,customer!A:B,2,FALSE)</f>
        <v>Kareem Giblin</v>
      </c>
      <c r="D10096" t="s">
        <v>3952</v>
      </c>
      <c r="E10096" t="s">
        <v>3945</v>
      </c>
      <c r="F10096" s="9">
        <v>44789</v>
      </c>
      <c r="G10096" s="11">
        <v>16</v>
      </c>
    </row>
    <row r="10097" spans="2:7" x14ac:dyDescent="0.2">
      <c r="B10097" t="s">
        <v>3581</v>
      </c>
      <c r="C10097" t="str">
        <f>VLOOKUP(B10097,customer!A:B,2,FALSE)</f>
        <v>Kareem Giblin</v>
      </c>
      <c r="D10097" t="s">
        <v>3952</v>
      </c>
      <c r="E10097" t="s">
        <v>3945</v>
      </c>
      <c r="F10097" s="9">
        <v>44829</v>
      </c>
      <c r="G10097" s="11">
        <v>16</v>
      </c>
    </row>
    <row r="10098" spans="2:7" x14ac:dyDescent="0.2">
      <c r="B10098" t="s">
        <v>3581</v>
      </c>
      <c r="C10098" t="str">
        <f>VLOOKUP(B10098,customer!A:B,2,FALSE)</f>
        <v>Kareem Giblin</v>
      </c>
      <c r="D10098" t="s">
        <v>3952</v>
      </c>
      <c r="E10098" t="s">
        <v>3945</v>
      </c>
      <c r="F10098" s="9">
        <v>44878</v>
      </c>
      <c r="G10098" s="11">
        <v>16</v>
      </c>
    </row>
    <row r="10099" spans="2:7" x14ac:dyDescent="0.2">
      <c r="B10099" t="s">
        <v>3581</v>
      </c>
      <c r="C10099" t="str">
        <f>VLOOKUP(B10099,customer!A:B,2,FALSE)</f>
        <v>Kareem Giblin</v>
      </c>
      <c r="D10099" t="s">
        <v>3952</v>
      </c>
      <c r="E10099" t="s">
        <v>3945</v>
      </c>
      <c r="F10099" s="9">
        <v>44906</v>
      </c>
      <c r="G10099" s="11">
        <v>16</v>
      </c>
    </row>
    <row r="10100" spans="2:7" x14ac:dyDescent="0.2">
      <c r="B10100" t="s">
        <v>3581</v>
      </c>
      <c r="C10100" t="str">
        <f>VLOOKUP(B10100,customer!A:B,2,FALSE)</f>
        <v>Kareem Giblin</v>
      </c>
      <c r="D10100" t="s">
        <v>3952</v>
      </c>
      <c r="E10100" t="s">
        <v>3945</v>
      </c>
      <c r="F10100" s="9">
        <v>44940</v>
      </c>
      <c r="G10100" s="11">
        <v>16</v>
      </c>
    </row>
    <row r="10101" spans="2:7" x14ac:dyDescent="0.2">
      <c r="B10101" t="s">
        <v>3581</v>
      </c>
      <c r="C10101" t="str">
        <f>VLOOKUP(B10101,customer!A:B,2,FALSE)</f>
        <v>Kareem Giblin</v>
      </c>
      <c r="D10101" t="s">
        <v>3952</v>
      </c>
      <c r="E10101" t="s">
        <v>3945</v>
      </c>
      <c r="F10101" s="9">
        <v>44997</v>
      </c>
      <c r="G10101" s="11">
        <v>16</v>
      </c>
    </row>
    <row r="10102" spans="2:7" x14ac:dyDescent="0.2">
      <c r="B10102" t="s">
        <v>3581</v>
      </c>
      <c r="C10102" t="str">
        <f>VLOOKUP(B10102,customer!A:B,2,FALSE)</f>
        <v>Kareem Giblin</v>
      </c>
      <c r="D10102" t="s">
        <v>3952</v>
      </c>
      <c r="E10102" t="s">
        <v>3945</v>
      </c>
      <c r="F10102" s="9">
        <v>45072</v>
      </c>
      <c r="G10102" s="11">
        <v>16</v>
      </c>
    </row>
    <row r="10103" spans="2:7" x14ac:dyDescent="0.2">
      <c r="B10103" t="s">
        <v>3581</v>
      </c>
      <c r="C10103" t="str">
        <f>VLOOKUP(B10103,customer!A:B,2,FALSE)</f>
        <v>Kareem Giblin</v>
      </c>
      <c r="D10103" t="s">
        <v>3951</v>
      </c>
      <c r="E10103" t="s">
        <v>3944</v>
      </c>
      <c r="F10103" s="9">
        <v>44812</v>
      </c>
      <c r="G10103" s="11">
        <v>14</v>
      </c>
    </row>
    <row r="10104" spans="2:7" x14ac:dyDescent="0.2">
      <c r="B10104" t="s">
        <v>3581</v>
      </c>
      <c r="C10104" t="str">
        <f>VLOOKUP(B10104,customer!A:B,2,FALSE)</f>
        <v>Kareem Giblin</v>
      </c>
      <c r="D10104" t="s">
        <v>3951</v>
      </c>
      <c r="E10104" t="s">
        <v>3944</v>
      </c>
      <c r="F10104" s="9">
        <v>44846</v>
      </c>
      <c r="G10104" s="11">
        <v>14</v>
      </c>
    </row>
    <row r="10105" spans="2:7" x14ac:dyDescent="0.2">
      <c r="B10105" t="s">
        <v>3581</v>
      </c>
      <c r="C10105" t="str">
        <f>VLOOKUP(B10105,customer!A:B,2,FALSE)</f>
        <v>Kareem Giblin</v>
      </c>
      <c r="D10105" t="s">
        <v>3951</v>
      </c>
      <c r="E10105" t="s">
        <v>3944</v>
      </c>
      <c r="F10105" s="9">
        <v>44874</v>
      </c>
      <c r="G10105" s="11">
        <v>14</v>
      </c>
    </row>
    <row r="10106" spans="2:7" x14ac:dyDescent="0.2">
      <c r="B10106" t="s">
        <v>3581</v>
      </c>
      <c r="C10106" t="str">
        <f>VLOOKUP(B10106,customer!A:B,2,FALSE)</f>
        <v>Kareem Giblin</v>
      </c>
      <c r="D10106" t="s">
        <v>3951</v>
      </c>
      <c r="E10106" t="s">
        <v>3944</v>
      </c>
      <c r="F10106" s="9">
        <v>44905</v>
      </c>
      <c r="G10106" s="11">
        <v>14</v>
      </c>
    </row>
    <row r="10107" spans="2:7" x14ac:dyDescent="0.2">
      <c r="B10107" t="s">
        <v>3581</v>
      </c>
      <c r="C10107" t="str">
        <f>VLOOKUP(B10107,customer!A:B,2,FALSE)</f>
        <v>Kareem Giblin</v>
      </c>
      <c r="D10107" t="s">
        <v>3951</v>
      </c>
      <c r="E10107" t="s">
        <v>3944</v>
      </c>
      <c r="F10107" s="9">
        <v>44935</v>
      </c>
      <c r="G10107" s="11">
        <v>14</v>
      </c>
    </row>
    <row r="10108" spans="2:7" x14ac:dyDescent="0.2">
      <c r="B10108" t="s">
        <v>3581</v>
      </c>
      <c r="C10108" t="str">
        <f>VLOOKUP(B10108,customer!A:B,2,FALSE)</f>
        <v>Kareem Giblin</v>
      </c>
      <c r="D10108" t="s">
        <v>3951</v>
      </c>
      <c r="E10108" t="s">
        <v>3944</v>
      </c>
      <c r="F10108" s="9">
        <v>44973</v>
      </c>
      <c r="G10108" s="11">
        <v>14</v>
      </c>
    </row>
    <row r="10109" spans="2:7" x14ac:dyDescent="0.2">
      <c r="B10109" t="s">
        <v>3581</v>
      </c>
      <c r="C10109" t="str">
        <f>VLOOKUP(B10109,customer!A:B,2,FALSE)</f>
        <v>Kareem Giblin</v>
      </c>
      <c r="D10109" t="s">
        <v>3951</v>
      </c>
      <c r="E10109" t="s">
        <v>3944</v>
      </c>
      <c r="F10109" s="9">
        <v>44995</v>
      </c>
      <c r="G10109" s="11">
        <v>14</v>
      </c>
    </row>
    <row r="10110" spans="2:7" x14ac:dyDescent="0.2">
      <c r="B10110" t="s">
        <v>3581</v>
      </c>
      <c r="C10110" t="str">
        <f>VLOOKUP(B10110,customer!A:B,2,FALSE)</f>
        <v>Kareem Giblin</v>
      </c>
      <c r="D10110" t="s">
        <v>3951</v>
      </c>
      <c r="E10110" t="s">
        <v>3944</v>
      </c>
      <c r="F10110" s="9">
        <v>45036</v>
      </c>
      <c r="G10110" s="11">
        <v>14</v>
      </c>
    </row>
    <row r="10111" spans="2:7" x14ac:dyDescent="0.2">
      <c r="B10111" t="s">
        <v>3581</v>
      </c>
      <c r="C10111" t="str">
        <f>VLOOKUP(B10111,customer!A:B,2,FALSE)</f>
        <v>Kareem Giblin</v>
      </c>
      <c r="D10111" t="s">
        <v>3951</v>
      </c>
      <c r="E10111" t="s">
        <v>3944</v>
      </c>
      <c r="F10111" s="9">
        <v>45067</v>
      </c>
      <c r="G10111" s="11">
        <v>14</v>
      </c>
    </row>
    <row r="10112" spans="2:7" x14ac:dyDescent="0.2">
      <c r="B10112" t="s">
        <v>3582</v>
      </c>
      <c r="C10112" t="str">
        <f>VLOOKUP(B10112,customer!A:B,2,FALSE)</f>
        <v>Diann Truter</v>
      </c>
      <c r="D10112" t="s">
        <v>3920</v>
      </c>
      <c r="E10112" t="s">
        <v>3930</v>
      </c>
      <c r="F10112" s="9">
        <v>44730</v>
      </c>
      <c r="G10112" s="11">
        <v>10</v>
      </c>
    </row>
    <row r="10113" spans="2:7" x14ac:dyDescent="0.2">
      <c r="B10113" t="s">
        <v>3582</v>
      </c>
      <c r="C10113" t="str">
        <f>VLOOKUP(B10113,customer!A:B,2,FALSE)</f>
        <v>Diann Truter</v>
      </c>
      <c r="D10113" t="s">
        <v>3920</v>
      </c>
      <c r="E10113" t="s">
        <v>3930</v>
      </c>
      <c r="F10113" s="9">
        <v>44773</v>
      </c>
      <c r="G10113" s="11">
        <v>10</v>
      </c>
    </row>
    <row r="10114" spans="2:7" x14ac:dyDescent="0.2">
      <c r="B10114" t="s">
        <v>3582</v>
      </c>
      <c r="C10114" t="str">
        <f>VLOOKUP(B10114,customer!A:B,2,FALSE)</f>
        <v>Diann Truter</v>
      </c>
      <c r="D10114" t="s">
        <v>3920</v>
      </c>
      <c r="E10114" t="s">
        <v>3930</v>
      </c>
      <c r="F10114" s="9">
        <v>44803</v>
      </c>
      <c r="G10114" s="11">
        <v>10</v>
      </c>
    </row>
    <row r="10115" spans="2:7" x14ac:dyDescent="0.2">
      <c r="B10115" t="s">
        <v>3582</v>
      </c>
      <c r="C10115" t="str">
        <f>VLOOKUP(B10115,customer!A:B,2,FALSE)</f>
        <v>Diann Truter</v>
      </c>
      <c r="D10115" t="s">
        <v>3920</v>
      </c>
      <c r="E10115" t="s">
        <v>3930</v>
      </c>
      <c r="F10115" s="9">
        <v>44859</v>
      </c>
      <c r="G10115" s="11">
        <v>10</v>
      </c>
    </row>
    <row r="10116" spans="2:7" x14ac:dyDescent="0.2">
      <c r="B10116" t="s">
        <v>3582</v>
      </c>
      <c r="C10116" t="str">
        <f>VLOOKUP(B10116,customer!A:B,2,FALSE)</f>
        <v>Diann Truter</v>
      </c>
      <c r="D10116" t="s">
        <v>3920</v>
      </c>
      <c r="E10116" t="s">
        <v>3930</v>
      </c>
      <c r="F10116" s="9">
        <v>44889</v>
      </c>
      <c r="G10116" s="11">
        <v>10</v>
      </c>
    </row>
    <row r="10117" spans="2:7" x14ac:dyDescent="0.2">
      <c r="B10117" t="s">
        <v>3582</v>
      </c>
      <c r="C10117" t="str">
        <f>VLOOKUP(B10117,customer!A:B,2,FALSE)</f>
        <v>Diann Truter</v>
      </c>
      <c r="D10117" t="s">
        <v>3920</v>
      </c>
      <c r="E10117" t="s">
        <v>3930</v>
      </c>
      <c r="F10117" s="9">
        <v>44945</v>
      </c>
      <c r="G10117" s="11">
        <v>10</v>
      </c>
    </row>
    <row r="10118" spans="2:7" x14ac:dyDescent="0.2">
      <c r="B10118" t="s">
        <v>3582</v>
      </c>
      <c r="C10118" t="str">
        <f>VLOOKUP(B10118,customer!A:B,2,FALSE)</f>
        <v>Diann Truter</v>
      </c>
      <c r="D10118" t="s">
        <v>3920</v>
      </c>
      <c r="E10118" t="s">
        <v>3930</v>
      </c>
      <c r="F10118" s="9">
        <v>44980</v>
      </c>
      <c r="G10118" s="11">
        <v>10</v>
      </c>
    </row>
    <row r="10119" spans="2:7" x14ac:dyDescent="0.2">
      <c r="B10119" t="s">
        <v>3582</v>
      </c>
      <c r="C10119" t="str">
        <f>VLOOKUP(B10119,customer!A:B,2,FALSE)</f>
        <v>Diann Truter</v>
      </c>
      <c r="D10119" t="s">
        <v>3920</v>
      </c>
      <c r="E10119" t="s">
        <v>3930</v>
      </c>
      <c r="F10119" s="9">
        <v>45010</v>
      </c>
      <c r="G10119" s="11">
        <v>10</v>
      </c>
    </row>
    <row r="10120" spans="2:7" x14ac:dyDescent="0.2">
      <c r="B10120" t="s">
        <v>3582</v>
      </c>
      <c r="C10120" t="str">
        <f>VLOOKUP(B10120,customer!A:B,2,FALSE)</f>
        <v>Diann Truter</v>
      </c>
      <c r="D10120" t="s">
        <v>3920</v>
      </c>
      <c r="E10120" t="s">
        <v>3930</v>
      </c>
      <c r="F10120" s="9">
        <v>45037</v>
      </c>
      <c r="G10120" s="11">
        <v>10</v>
      </c>
    </row>
    <row r="10121" spans="2:7" x14ac:dyDescent="0.2">
      <c r="B10121" t="s">
        <v>3582</v>
      </c>
      <c r="C10121" t="str">
        <f>VLOOKUP(B10121,customer!A:B,2,FALSE)</f>
        <v>Diann Truter</v>
      </c>
      <c r="D10121" t="s">
        <v>3920</v>
      </c>
      <c r="E10121" t="s">
        <v>3930</v>
      </c>
      <c r="F10121" s="9">
        <v>45074</v>
      </c>
      <c r="G10121" s="11">
        <v>10</v>
      </c>
    </row>
    <row r="10122" spans="2:7" x14ac:dyDescent="0.2">
      <c r="B10122" t="s">
        <v>3582</v>
      </c>
      <c r="C10122" t="str">
        <f>VLOOKUP(B10122,customer!A:B,2,FALSE)</f>
        <v>Diann Truter</v>
      </c>
      <c r="D10122" t="s">
        <v>3949</v>
      </c>
      <c r="E10122" t="s">
        <v>3942</v>
      </c>
      <c r="F10122" s="9">
        <v>44836</v>
      </c>
      <c r="G10122" s="11">
        <v>25</v>
      </c>
    </row>
    <row r="10123" spans="2:7" x14ac:dyDescent="0.2">
      <c r="B10123" t="s">
        <v>3582</v>
      </c>
      <c r="C10123" t="str">
        <f>VLOOKUP(B10123,customer!A:B,2,FALSE)</f>
        <v>Diann Truter</v>
      </c>
      <c r="D10123" t="s">
        <v>3949</v>
      </c>
      <c r="E10123" t="s">
        <v>3942</v>
      </c>
      <c r="F10123" s="9">
        <v>44872</v>
      </c>
      <c r="G10123" s="11">
        <v>25</v>
      </c>
    </row>
    <row r="10124" spans="2:7" x14ac:dyDescent="0.2">
      <c r="B10124" t="s">
        <v>3582</v>
      </c>
      <c r="C10124" t="str">
        <f>VLOOKUP(B10124,customer!A:B,2,FALSE)</f>
        <v>Diann Truter</v>
      </c>
      <c r="D10124" t="s">
        <v>3949</v>
      </c>
      <c r="E10124" t="s">
        <v>3942</v>
      </c>
      <c r="F10124" s="9">
        <v>44907</v>
      </c>
      <c r="G10124" s="11">
        <v>25</v>
      </c>
    </row>
    <row r="10125" spans="2:7" x14ac:dyDescent="0.2">
      <c r="B10125" t="s">
        <v>3582</v>
      </c>
      <c r="C10125" t="str">
        <f>VLOOKUP(B10125,customer!A:B,2,FALSE)</f>
        <v>Diann Truter</v>
      </c>
      <c r="D10125" t="s">
        <v>3949</v>
      </c>
      <c r="E10125" t="s">
        <v>3942</v>
      </c>
      <c r="F10125" s="9">
        <v>44941</v>
      </c>
      <c r="G10125" s="11">
        <v>25</v>
      </c>
    </row>
    <row r="10126" spans="2:7" x14ac:dyDescent="0.2">
      <c r="B10126" t="s">
        <v>3582</v>
      </c>
      <c r="C10126" t="str">
        <f>VLOOKUP(B10126,customer!A:B,2,FALSE)</f>
        <v>Diann Truter</v>
      </c>
      <c r="D10126" t="s">
        <v>3949</v>
      </c>
      <c r="E10126" t="s">
        <v>3942</v>
      </c>
      <c r="F10126" s="9">
        <v>44960</v>
      </c>
      <c r="G10126" s="11">
        <v>25</v>
      </c>
    </row>
    <row r="10127" spans="2:7" x14ac:dyDescent="0.2">
      <c r="B10127" t="s">
        <v>3582</v>
      </c>
      <c r="C10127" t="str">
        <f>VLOOKUP(B10127,customer!A:B,2,FALSE)</f>
        <v>Diann Truter</v>
      </c>
      <c r="D10127" t="s">
        <v>3949</v>
      </c>
      <c r="E10127" t="s">
        <v>3942</v>
      </c>
      <c r="F10127" s="9">
        <v>45002</v>
      </c>
      <c r="G10127" s="11">
        <v>25</v>
      </c>
    </row>
    <row r="10128" spans="2:7" x14ac:dyDescent="0.2">
      <c r="B10128" t="s">
        <v>3582</v>
      </c>
      <c r="C10128" t="str">
        <f>VLOOKUP(B10128,customer!A:B,2,FALSE)</f>
        <v>Diann Truter</v>
      </c>
      <c r="D10128" t="s">
        <v>3949</v>
      </c>
      <c r="E10128" t="s">
        <v>3942</v>
      </c>
      <c r="F10128" s="9">
        <v>45023</v>
      </c>
      <c r="G10128" s="11">
        <v>25</v>
      </c>
    </row>
    <row r="10129" spans="2:7" x14ac:dyDescent="0.2">
      <c r="B10129" t="s">
        <v>3582</v>
      </c>
      <c r="C10129" t="str">
        <f>VLOOKUP(B10129,customer!A:B,2,FALSE)</f>
        <v>Diann Truter</v>
      </c>
      <c r="D10129" t="s">
        <v>3949</v>
      </c>
      <c r="E10129" t="s">
        <v>3942</v>
      </c>
      <c r="F10129" s="9">
        <v>45061</v>
      </c>
      <c r="G10129" s="11">
        <v>25</v>
      </c>
    </row>
    <row r="10130" spans="2:7" x14ac:dyDescent="0.2">
      <c r="B10130" t="s">
        <v>3583</v>
      </c>
      <c r="C10130" t="str">
        <f>VLOOKUP(B10130,customer!A:B,2,FALSE)</f>
        <v>Tammi Wibberley</v>
      </c>
      <c r="D10130" t="s">
        <v>3951</v>
      </c>
      <c r="E10130" t="s">
        <v>3944</v>
      </c>
      <c r="F10130" s="9">
        <v>44626</v>
      </c>
      <c r="G10130" s="11">
        <v>14</v>
      </c>
    </row>
    <row r="10131" spans="2:7" x14ac:dyDescent="0.2">
      <c r="B10131" t="s">
        <v>3583</v>
      </c>
      <c r="C10131" t="str">
        <f>VLOOKUP(B10131,customer!A:B,2,FALSE)</f>
        <v>Tammi Wibberley</v>
      </c>
      <c r="D10131" t="s">
        <v>3951</v>
      </c>
      <c r="E10131" t="s">
        <v>3944</v>
      </c>
      <c r="F10131" s="9">
        <v>44688</v>
      </c>
      <c r="G10131" s="11">
        <v>14</v>
      </c>
    </row>
    <row r="10132" spans="2:7" x14ac:dyDescent="0.2">
      <c r="B10132" t="s">
        <v>3583</v>
      </c>
      <c r="C10132" t="str">
        <f>VLOOKUP(B10132,customer!A:B,2,FALSE)</f>
        <v>Tammi Wibberley</v>
      </c>
      <c r="D10132" t="s">
        <v>3951</v>
      </c>
      <c r="E10132" t="s">
        <v>3944</v>
      </c>
      <c r="F10132" s="9">
        <v>44751</v>
      </c>
      <c r="G10132" s="11">
        <v>14</v>
      </c>
    </row>
    <row r="10133" spans="2:7" x14ac:dyDescent="0.2">
      <c r="B10133" t="s">
        <v>3583</v>
      </c>
      <c r="C10133" t="str">
        <f>VLOOKUP(B10133,customer!A:B,2,FALSE)</f>
        <v>Tammi Wibberley</v>
      </c>
      <c r="D10133" t="s">
        <v>3951</v>
      </c>
      <c r="E10133" t="s">
        <v>3944</v>
      </c>
      <c r="F10133" s="9">
        <v>44845</v>
      </c>
      <c r="G10133" s="11">
        <v>14</v>
      </c>
    </row>
    <row r="10134" spans="2:7" x14ac:dyDescent="0.2">
      <c r="B10134" t="s">
        <v>3583</v>
      </c>
      <c r="C10134" t="str">
        <f>VLOOKUP(B10134,customer!A:B,2,FALSE)</f>
        <v>Tammi Wibberley</v>
      </c>
      <c r="D10134" t="s">
        <v>3951</v>
      </c>
      <c r="E10134" t="s">
        <v>3944</v>
      </c>
      <c r="F10134" s="9">
        <v>44913</v>
      </c>
      <c r="G10134" s="11">
        <v>14</v>
      </c>
    </row>
    <row r="10135" spans="2:7" x14ac:dyDescent="0.2">
      <c r="B10135" t="s">
        <v>3583</v>
      </c>
      <c r="C10135" t="str">
        <f>VLOOKUP(B10135,customer!A:B,2,FALSE)</f>
        <v>Tammi Wibberley</v>
      </c>
      <c r="D10135" t="s">
        <v>3951</v>
      </c>
      <c r="E10135" t="s">
        <v>3944</v>
      </c>
      <c r="F10135" s="9">
        <v>44978</v>
      </c>
      <c r="G10135" s="11">
        <v>14</v>
      </c>
    </row>
    <row r="10136" spans="2:7" x14ac:dyDescent="0.2">
      <c r="B10136" t="s">
        <v>3583</v>
      </c>
      <c r="C10136" t="str">
        <f>VLOOKUP(B10136,customer!A:B,2,FALSE)</f>
        <v>Tammi Wibberley</v>
      </c>
      <c r="D10136" t="s">
        <v>3951</v>
      </c>
      <c r="E10136" t="s">
        <v>3944</v>
      </c>
      <c r="F10136" s="9">
        <v>45026</v>
      </c>
      <c r="G10136" s="11">
        <v>14</v>
      </c>
    </row>
    <row r="10137" spans="2:7" x14ac:dyDescent="0.2">
      <c r="B10137" t="s">
        <v>3583</v>
      </c>
      <c r="C10137" t="str">
        <f>VLOOKUP(B10137,customer!A:B,2,FALSE)</f>
        <v>Tammi Wibberley</v>
      </c>
      <c r="D10137" t="s">
        <v>3951</v>
      </c>
      <c r="E10137" t="s">
        <v>3944</v>
      </c>
      <c r="F10137" s="9">
        <v>45056</v>
      </c>
      <c r="G10137" s="11">
        <v>14</v>
      </c>
    </row>
    <row r="10138" spans="2:7" x14ac:dyDescent="0.2">
      <c r="B10138" t="s">
        <v>3583</v>
      </c>
      <c r="C10138" t="str">
        <f>VLOOKUP(B10138,customer!A:B,2,FALSE)</f>
        <v>Tammi Wibberley</v>
      </c>
      <c r="D10138" t="s">
        <v>3920</v>
      </c>
      <c r="E10138" t="s">
        <v>3930</v>
      </c>
      <c r="F10138" s="9">
        <v>44996</v>
      </c>
      <c r="G10138" s="11">
        <v>10</v>
      </c>
    </row>
    <row r="10139" spans="2:7" x14ac:dyDescent="0.2">
      <c r="B10139" t="s">
        <v>3583</v>
      </c>
      <c r="C10139" t="str">
        <f>VLOOKUP(B10139,customer!A:B,2,FALSE)</f>
        <v>Tammi Wibberley</v>
      </c>
      <c r="D10139" t="s">
        <v>3920</v>
      </c>
      <c r="E10139" t="s">
        <v>3930</v>
      </c>
      <c r="F10139" s="9">
        <v>45028</v>
      </c>
      <c r="G10139" s="11">
        <v>10</v>
      </c>
    </row>
    <row r="10140" spans="2:7" x14ac:dyDescent="0.2">
      <c r="B10140" t="s">
        <v>3583</v>
      </c>
      <c r="C10140" t="str">
        <f>VLOOKUP(B10140,customer!A:B,2,FALSE)</f>
        <v>Tammi Wibberley</v>
      </c>
      <c r="D10140" t="s">
        <v>3920</v>
      </c>
      <c r="E10140" t="s">
        <v>3930</v>
      </c>
      <c r="F10140" s="9">
        <v>45072</v>
      </c>
      <c r="G10140" s="11">
        <v>10</v>
      </c>
    </row>
    <row r="10141" spans="2:7" x14ac:dyDescent="0.2">
      <c r="B10141" t="s">
        <v>3584</v>
      </c>
      <c r="C10141" t="str">
        <f>VLOOKUP(B10141,customer!A:B,2,FALSE)</f>
        <v>Pamelina Harbottle</v>
      </c>
      <c r="D10141" t="s">
        <v>3953</v>
      </c>
      <c r="E10141" t="s">
        <v>3946</v>
      </c>
      <c r="F10141" s="9">
        <v>44873</v>
      </c>
      <c r="G10141" s="11">
        <v>29</v>
      </c>
    </row>
    <row r="10142" spans="2:7" x14ac:dyDescent="0.2">
      <c r="B10142" t="s">
        <v>3584</v>
      </c>
      <c r="C10142" t="str">
        <f>VLOOKUP(B10142,customer!A:B,2,FALSE)</f>
        <v>Pamelina Harbottle</v>
      </c>
      <c r="D10142" t="s">
        <v>3953</v>
      </c>
      <c r="E10142" t="s">
        <v>3946</v>
      </c>
      <c r="F10142" s="9">
        <v>44914</v>
      </c>
      <c r="G10142" s="11">
        <v>29</v>
      </c>
    </row>
    <row r="10143" spans="2:7" x14ac:dyDescent="0.2">
      <c r="B10143" t="s">
        <v>3584</v>
      </c>
      <c r="C10143" t="str">
        <f>VLOOKUP(B10143,customer!A:B,2,FALSE)</f>
        <v>Pamelina Harbottle</v>
      </c>
      <c r="D10143" t="s">
        <v>3953</v>
      </c>
      <c r="E10143" t="s">
        <v>3946</v>
      </c>
      <c r="F10143" s="9">
        <v>44936</v>
      </c>
      <c r="G10143" s="11">
        <v>29</v>
      </c>
    </row>
    <row r="10144" spans="2:7" x14ac:dyDescent="0.2">
      <c r="B10144" t="s">
        <v>3584</v>
      </c>
      <c r="C10144" t="str">
        <f>VLOOKUP(B10144,customer!A:B,2,FALSE)</f>
        <v>Pamelina Harbottle</v>
      </c>
      <c r="D10144" t="s">
        <v>3953</v>
      </c>
      <c r="E10144" t="s">
        <v>3946</v>
      </c>
      <c r="F10144" s="9">
        <v>44967</v>
      </c>
      <c r="G10144" s="11">
        <v>29</v>
      </c>
    </row>
    <row r="10145" spans="2:7" x14ac:dyDescent="0.2">
      <c r="B10145" t="s">
        <v>3584</v>
      </c>
      <c r="C10145" t="str">
        <f>VLOOKUP(B10145,customer!A:B,2,FALSE)</f>
        <v>Pamelina Harbottle</v>
      </c>
      <c r="D10145" t="s">
        <v>3953</v>
      </c>
      <c r="E10145" t="s">
        <v>3946</v>
      </c>
      <c r="F10145" s="9">
        <v>45004</v>
      </c>
      <c r="G10145" s="11">
        <v>29</v>
      </c>
    </row>
    <row r="10146" spans="2:7" x14ac:dyDescent="0.2">
      <c r="B10146" t="s">
        <v>3584</v>
      </c>
      <c r="C10146" t="str">
        <f>VLOOKUP(B10146,customer!A:B,2,FALSE)</f>
        <v>Pamelina Harbottle</v>
      </c>
      <c r="D10146" t="s">
        <v>3953</v>
      </c>
      <c r="E10146" t="s">
        <v>3946</v>
      </c>
      <c r="F10146" s="9">
        <v>45038</v>
      </c>
      <c r="G10146" s="11">
        <v>29</v>
      </c>
    </row>
    <row r="10147" spans="2:7" x14ac:dyDescent="0.2">
      <c r="B10147" t="s">
        <v>3584</v>
      </c>
      <c r="C10147" t="str">
        <f>VLOOKUP(B10147,customer!A:B,2,FALSE)</f>
        <v>Pamelina Harbottle</v>
      </c>
      <c r="D10147" t="s">
        <v>3953</v>
      </c>
      <c r="E10147" t="s">
        <v>3946</v>
      </c>
      <c r="F10147" s="9">
        <v>45065</v>
      </c>
      <c r="G10147" s="11">
        <v>29</v>
      </c>
    </row>
    <row r="10148" spans="2:7" x14ac:dyDescent="0.2">
      <c r="B10148" t="s">
        <v>3585</v>
      </c>
      <c r="C10148" t="str">
        <f>VLOOKUP(B10148,customer!A:B,2,FALSE)</f>
        <v>Veda Culwen</v>
      </c>
      <c r="D10148" t="s">
        <v>3928</v>
      </c>
      <c r="E10148" t="s">
        <v>3938</v>
      </c>
      <c r="F10148" s="9">
        <v>44773</v>
      </c>
      <c r="G10148" s="11">
        <v>75</v>
      </c>
    </row>
    <row r="10149" spans="2:7" x14ac:dyDescent="0.2">
      <c r="B10149" t="s">
        <v>3585</v>
      </c>
      <c r="C10149" t="str">
        <f>VLOOKUP(B10149,customer!A:B,2,FALSE)</f>
        <v>Veda Culwen</v>
      </c>
      <c r="D10149" t="s">
        <v>3928</v>
      </c>
      <c r="E10149" t="s">
        <v>3938</v>
      </c>
      <c r="F10149" s="9">
        <v>44809</v>
      </c>
      <c r="G10149" s="11">
        <v>75</v>
      </c>
    </row>
    <row r="10150" spans="2:7" x14ac:dyDescent="0.2">
      <c r="B10150" t="s">
        <v>3585</v>
      </c>
      <c r="C10150" t="str">
        <f>VLOOKUP(B10150,customer!A:B,2,FALSE)</f>
        <v>Veda Culwen</v>
      </c>
      <c r="D10150" t="s">
        <v>3928</v>
      </c>
      <c r="E10150" t="s">
        <v>3938</v>
      </c>
      <c r="F10150" s="9">
        <v>44840</v>
      </c>
      <c r="G10150" s="11">
        <v>75</v>
      </c>
    </row>
    <row r="10151" spans="2:7" x14ac:dyDescent="0.2">
      <c r="B10151" t="s">
        <v>3585</v>
      </c>
      <c r="C10151" t="str">
        <f>VLOOKUP(B10151,customer!A:B,2,FALSE)</f>
        <v>Veda Culwen</v>
      </c>
      <c r="D10151" t="s">
        <v>3928</v>
      </c>
      <c r="E10151" t="s">
        <v>3938</v>
      </c>
      <c r="F10151" s="9">
        <v>44876</v>
      </c>
      <c r="G10151" s="11">
        <v>75</v>
      </c>
    </row>
    <row r="10152" spans="2:7" x14ac:dyDescent="0.2">
      <c r="B10152" t="s">
        <v>3585</v>
      </c>
      <c r="C10152" t="str">
        <f>VLOOKUP(B10152,customer!A:B,2,FALSE)</f>
        <v>Veda Culwen</v>
      </c>
      <c r="D10152" t="s">
        <v>3928</v>
      </c>
      <c r="E10152" t="s">
        <v>3938</v>
      </c>
      <c r="F10152" s="9">
        <v>44898</v>
      </c>
      <c r="G10152" s="11">
        <v>75</v>
      </c>
    </row>
    <row r="10153" spans="2:7" x14ac:dyDescent="0.2">
      <c r="B10153" t="s">
        <v>3585</v>
      </c>
      <c r="C10153" t="str">
        <f>VLOOKUP(B10153,customer!A:B,2,FALSE)</f>
        <v>Veda Culwen</v>
      </c>
      <c r="D10153" t="s">
        <v>3928</v>
      </c>
      <c r="E10153" t="s">
        <v>3938</v>
      </c>
      <c r="F10153" s="9">
        <v>44927</v>
      </c>
      <c r="G10153" s="11">
        <v>75</v>
      </c>
    </row>
    <row r="10154" spans="2:7" x14ac:dyDescent="0.2">
      <c r="B10154" t="s">
        <v>3585</v>
      </c>
      <c r="C10154" t="str">
        <f>VLOOKUP(B10154,customer!A:B,2,FALSE)</f>
        <v>Veda Culwen</v>
      </c>
      <c r="D10154" t="s">
        <v>3928</v>
      </c>
      <c r="E10154" t="s">
        <v>3938</v>
      </c>
      <c r="F10154" s="9">
        <v>44998</v>
      </c>
      <c r="G10154" s="11">
        <v>75</v>
      </c>
    </row>
    <row r="10155" spans="2:7" x14ac:dyDescent="0.2">
      <c r="B10155" t="s">
        <v>3585</v>
      </c>
      <c r="C10155" t="str">
        <f>VLOOKUP(B10155,customer!A:B,2,FALSE)</f>
        <v>Veda Culwen</v>
      </c>
      <c r="D10155" t="s">
        <v>3928</v>
      </c>
      <c r="E10155" t="s">
        <v>3938</v>
      </c>
      <c r="F10155" s="9">
        <v>45018</v>
      </c>
      <c r="G10155" s="11">
        <v>75</v>
      </c>
    </row>
    <row r="10156" spans="2:7" x14ac:dyDescent="0.2">
      <c r="B10156" t="s">
        <v>3585</v>
      </c>
      <c r="C10156" t="str">
        <f>VLOOKUP(B10156,customer!A:B,2,FALSE)</f>
        <v>Veda Culwen</v>
      </c>
      <c r="D10156" t="s">
        <v>3928</v>
      </c>
      <c r="E10156" t="s">
        <v>3938</v>
      </c>
      <c r="F10156" s="9">
        <v>45058</v>
      </c>
      <c r="G10156" s="11">
        <v>75</v>
      </c>
    </row>
    <row r="10157" spans="2:7" x14ac:dyDescent="0.2">
      <c r="B10157" t="s">
        <v>3585</v>
      </c>
      <c r="C10157" t="str">
        <f>VLOOKUP(B10157,customer!A:B,2,FALSE)</f>
        <v>Veda Culwen</v>
      </c>
      <c r="D10157" t="s">
        <v>3951</v>
      </c>
      <c r="E10157" t="s">
        <v>3944</v>
      </c>
      <c r="F10157" s="9">
        <v>44890</v>
      </c>
      <c r="G10157" s="11">
        <v>14</v>
      </c>
    </row>
    <row r="10158" spans="2:7" x14ac:dyDescent="0.2">
      <c r="B10158" t="s">
        <v>3585</v>
      </c>
      <c r="C10158" t="str">
        <f>VLOOKUP(B10158,customer!A:B,2,FALSE)</f>
        <v>Veda Culwen</v>
      </c>
      <c r="D10158" t="s">
        <v>3951</v>
      </c>
      <c r="E10158" t="s">
        <v>3944</v>
      </c>
      <c r="F10158" s="9">
        <v>44926</v>
      </c>
      <c r="G10158" s="11">
        <v>14</v>
      </c>
    </row>
    <row r="10159" spans="2:7" x14ac:dyDescent="0.2">
      <c r="B10159" t="s">
        <v>3585</v>
      </c>
      <c r="C10159" t="str">
        <f>VLOOKUP(B10159,customer!A:B,2,FALSE)</f>
        <v>Veda Culwen</v>
      </c>
      <c r="D10159" t="s">
        <v>3951</v>
      </c>
      <c r="E10159" t="s">
        <v>3944</v>
      </c>
      <c r="F10159" s="9">
        <v>44952</v>
      </c>
      <c r="G10159" s="11">
        <v>14</v>
      </c>
    </row>
    <row r="10160" spans="2:7" x14ac:dyDescent="0.2">
      <c r="B10160" t="s">
        <v>3585</v>
      </c>
      <c r="C10160" t="str">
        <f>VLOOKUP(B10160,customer!A:B,2,FALSE)</f>
        <v>Veda Culwen</v>
      </c>
      <c r="D10160" t="s">
        <v>3951</v>
      </c>
      <c r="E10160" t="s">
        <v>3944</v>
      </c>
      <c r="F10160" s="9">
        <v>44965</v>
      </c>
      <c r="G10160" s="11">
        <v>14</v>
      </c>
    </row>
    <row r="10161" spans="2:7" x14ac:dyDescent="0.2">
      <c r="B10161" t="s">
        <v>3585</v>
      </c>
      <c r="C10161" t="str">
        <f>VLOOKUP(B10161,customer!A:B,2,FALSE)</f>
        <v>Veda Culwen</v>
      </c>
      <c r="D10161" t="s">
        <v>3951</v>
      </c>
      <c r="E10161" t="s">
        <v>3944</v>
      </c>
      <c r="F10161" s="9">
        <v>44995</v>
      </c>
      <c r="G10161" s="11">
        <v>14</v>
      </c>
    </row>
    <row r="10162" spans="2:7" x14ac:dyDescent="0.2">
      <c r="B10162" t="s">
        <v>3585</v>
      </c>
      <c r="C10162" t="str">
        <f>VLOOKUP(B10162,customer!A:B,2,FALSE)</f>
        <v>Veda Culwen</v>
      </c>
      <c r="D10162" t="s">
        <v>3951</v>
      </c>
      <c r="E10162" t="s">
        <v>3944</v>
      </c>
      <c r="F10162" s="9">
        <v>45043</v>
      </c>
      <c r="G10162" s="11">
        <v>14</v>
      </c>
    </row>
    <row r="10163" spans="2:7" x14ac:dyDescent="0.2">
      <c r="B10163" t="s">
        <v>3585</v>
      </c>
      <c r="C10163" t="str">
        <f>VLOOKUP(B10163,customer!A:B,2,FALSE)</f>
        <v>Veda Culwen</v>
      </c>
      <c r="D10163" t="s">
        <v>3951</v>
      </c>
      <c r="E10163" t="s">
        <v>3944</v>
      </c>
      <c r="F10163" s="9">
        <v>45052</v>
      </c>
      <c r="G10163" s="11">
        <v>14</v>
      </c>
    </row>
    <row r="10164" spans="2:7" x14ac:dyDescent="0.2">
      <c r="B10164" t="s">
        <v>3585</v>
      </c>
      <c r="C10164" t="str">
        <f>VLOOKUP(B10164,customer!A:B,2,FALSE)</f>
        <v>Veda Culwen</v>
      </c>
      <c r="D10164" t="s">
        <v>3951</v>
      </c>
      <c r="E10164" t="s">
        <v>3944</v>
      </c>
      <c r="F10164" s="9">
        <v>45086</v>
      </c>
      <c r="G10164" s="11">
        <v>14</v>
      </c>
    </row>
    <row r="10165" spans="2:7" x14ac:dyDescent="0.2">
      <c r="B10165" t="s">
        <v>3586</v>
      </c>
      <c r="C10165" t="str">
        <f>VLOOKUP(B10165,customer!A:B,2,FALSE)</f>
        <v>Edouard Russam</v>
      </c>
      <c r="D10165" t="s">
        <v>3924</v>
      </c>
      <c r="E10165" t="s">
        <v>3934</v>
      </c>
      <c r="F10165" s="9">
        <v>44784</v>
      </c>
      <c r="G10165" s="11">
        <v>22</v>
      </c>
    </row>
    <row r="10166" spans="2:7" x14ac:dyDescent="0.2">
      <c r="B10166" t="s">
        <v>3586</v>
      </c>
      <c r="C10166" t="str">
        <f>VLOOKUP(B10166,customer!A:B,2,FALSE)</f>
        <v>Edouard Russam</v>
      </c>
      <c r="D10166" t="s">
        <v>3924</v>
      </c>
      <c r="E10166" t="s">
        <v>3934</v>
      </c>
      <c r="F10166" s="9">
        <v>44822</v>
      </c>
      <c r="G10166" s="11">
        <v>22</v>
      </c>
    </row>
    <row r="10167" spans="2:7" x14ac:dyDescent="0.2">
      <c r="B10167" t="s">
        <v>3586</v>
      </c>
      <c r="C10167" t="str">
        <f>VLOOKUP(B10167,customer!A:B,2,FALSE)</f>
        <v>Edouard Russam</v>
      </c>
      <c r="D10167" t="s">
        <v>3924</v>
      </c>
      <c r="E10167" t="s">
        <v>3934</v>
      </c>
      <c r="F10167" s="9">
        <v>44850</v>
      </c>
      <c r="G10167" s="11">
        <v>22</v>
      </c>
    </row>
    <row r="10168" spans="2:7" x14ac:dyDescent="0.2">
      <c r="B10168" t="s">
        <v>3586</v>
      </c>
      <c r="C10168" t="str">
        <f>VLOOKUP(B10168,customer!A:B,2,FALSE)</f>
        <v>Edouard Russam</v>
      </c>
      <c r="D10168" t="s">
        <v>3924</v>
      </c>
      <c r="E10168" t="s">
        <v>3934</v>
      </c>
      <c r="F10168" s="9">
        <v>44890</v>
      </c>
      <c r="G10168" s="11">
        <v>22</v>
      </c>
    </row>
    <row r="10169" spans="2:7" x14ac:dyDescent="0.2">
      <c r="B10169" t="s">
        <v>3586</v>
      </c>
      <c r="C10169" t="str">
        <f>VLOOKUP(B10169,customer!A:B,2,FALSE)</f>
        <v>Edouard Russam</v>
      </c>
      <c r="D10169" t="s">
        <v>3924</v>
      </c>
      <c r="E10169" t="s">
        <v>3934</v>
      </c>
      <c r="F10169" s="9">
        <v>44952</v>
      </c>
      <c r="G10169" s="11">
        <v>22</v>
      </c>
    </row>
    <row r="10170" spans="2:7" x14ac:dyDescent="0.2">
      <c r="B10170" t="s">
        <v>3586</v>
      </c>
      <c r="C10170" t="str">
        <f>VLOOKUP(B10170,customer!A:B,2,FALSE)</f>
        <v>Edouard Russam</v>
      </c>
      <c r="D10170" t="s">
        <v>3924</v>
      </c>
      <c r="E10170" t="s">
        <v>3934</v>
      </c>
      <c r="F10170" s="9">
        <v>44971</v>
      </c>
      <c r="G10170" s="11">
        <v>22</v>
      </c>
    </row>
    <row r="10171" spans="2:7" x14ac:dyDescent="0.2">
      <c r="B10171" t="s">
        <v>3586</v>
      </c>
      <c r="C10171" t="str">
        <f>VLOOKUP(B10171,customer!A:B,2,FALSE)</f>
        <v>Edouard Russam</v>
      </c>
      <c r="D10171" t="s">
        <v>3924</v>
      </c>
      <c r="E10171" t="s">
        <v>3934</v>
      </c>
      <c r="F10171" s="9">
        <v>45000</v>
      </c>
      <c r="G10171" s="11">
        <v>22</v>
      </c>
    </row>
    <row r="10172" spans="2:7" x14ac:dyDescent="0.2">
      <c r="B10172" t="s">
        <v>3586</v>
      </c>
      <c r="C10172" t="str">
        <f>VLOOKUP(B10172,customer!A:B,2,FALSE)</f>
        <v>Edouard Russam</v>
      </c>
      <c r="D10172" t="s">
        <v>3924</v>
      </c>
      <c r="E10172" t="s">
        <v>3934</v>
      </c>
      <c r="F10172" s="9">
        <v>45029</v>
      </c>
      <c r="G10172" s="11">
        <v>22</v>
      </c>
    </row>
    <row r="10173" spans="2:7" x14ac:dyDescent="0.2">
      <c r="B10173" t="s">
        <v>3586</v>
      </c>
      <c r="C10173" t="str">
        <f>VLOOKUP(B10173,customer!A:B,2,FALSE)</f>
        <v>Edouard Russam</v>
      </c>
      <c r="D10173" t="s">
        <v>3950</v>
      </c>
      <c r="E10173" t="s">
        <v>3943</v>
      </c>
      <c r="F10173" s="9">
        <v>44843</v>
      </c>
      <c r="G10173" s="11">
        <v>28</v>
      </c>
    </row>
    <row r="10174" spans="2:7" x14ac:dyDescent="0.2">
      <c r="B10174" t="s">
        <v>3586</v>
      </c>
      <c r="C10174" t="str">
        <f>VLOOKUP(B10174,customer!A:B,2,FALSE)</f>
        <v>Edouard Russam</v>
      </c>
      <c r="D10174" t="s">
        <v>3950</v>
      </c>
      <c r="E10174" t="s">
        <v>3943</v>
      </c>
      <c r="F10174" s="9">
        <v>44883</v>
      </c>
      <c r="G10174" s="11">
        <v>28</v>
      </c>
    </row>
    <row r="10175" spans="2:7" x14ac:dyDescent="0.2">
      <c r="B10175" t="s">
        <v>3586</v>
      </c>
      <c r="C10175" t="str">
        <f>VLOOKUP(B10175,customer!A:B,2,FALSE)</f>
        <v>Edouard Russam</v>
      </c>
      <c r="D10175" t="s">
        <v>3950</v>
      </c>
      <c r="E10175" t="s">
        <v>3943</v>
      </c>
      <c r="F10175" s="9">
        <v>44948</v>
      </c>
      <c r="G10175" s="11">
        <v>28</v>
      </c>
    </row>
    <row r="10176" spans="2:7" x14ac:dyDescent="0.2">
      <c r="B10176" t="s">
        <v>3586</v>
      </c>
      <c r="C10176" t="str">
        <f>VLOOKUP(B10176,customer!A:B,2,FALSE)</f>
        <v>Edouard Russam</v>
      </c>
      <c r="D10176" t="s">
        <v>3950</v>
      </c>
      <c r="E10176" t="s">
        <v>3943</v>
      </c>
      <c r="F10176" s="9">
        <v>44971</v>
      </c>
      <c r="G10176" s="11">
        <v>28</v>
      </c>
    </row>
    <row r="10177" spans="2:7" x14ac:dyDescent="0.2">
      <c r="B10177" t="s">
        <v>3586</v>
      </c>
      <c r="C10177" t="str">
        <f>VLOOKUP(B10177,customer!A:B,2,FALSE)</f>
        <v>Edouard Russam</v>
      </c>
      <c r="D10177" t="s">
        <v>3950</v>
      </c>
      <c r="E10177" t="s">
        <v>3943</v>
      </c>
      <c r="F10177" s="9">
        <v>44994</v>
      </c>
      <c r="G10177" s="11">
        <v>28</v>
      </c>
    </row>
    <row r="10178" spans="2:7" x14ac:dyDescent="0.2">
      <c r="B10178" t="s">
        <v>3586</v>
      </c>
      <c r="C10178" t="str">
        <f>VLOOKUP(B10178,customer!A:B,2,FALSE)</f>
        <v>Edouard Russam</v>
      </c>
      <c r="D10178" t="s">
        <v>3950</v>
      </c>
      <c r="E10178" t="s">
        <v>3943</v>
      </c>
      <c r="F10178" s="9">
        <v>45025</v>
      </c>
      <c r="G10178" s="11">
        <v>28</v>
      </c>
    </row>
    <row r="10179" spans="2:7" x14ac:dyDescent="0.2">
      <c r="B10179" t="s">
        <v>3586</v>
      </c>
      <c r="C10179" t="str">
        <f>VLOOKUP(B10179,customer!A:B,2,FALSE)</f>
        <v>Edouard Russam</v>
      </c>
      <c r="D10179" t="s">
        <v>3950</v>
      </c>
      <c r="E10179" t="s">
        <v>3943</v>
      </c>
      <c r="F10179" s="9">
        <v>45070</v>
      </c>
      <c r="G10179" s="11">
        <v>28</v>
      </c>
    </row>
    <row r="10180" spans="2:7" x14ac:dyDescent="0.2">
      <c r="B10180" t="s">
        <v>3587</v>
      </c>
      <c r="C10180" t="str">
        <f>VLOOKUP(B10180,customer!A:B,2,FALSE)</f>
        <v>Lorita Kordes</v>
      </c>
      <c r="D10180" t="s">
        <v>3953</v>
      </c>
      <c r="E10180" t="s">
        <v>3946</v>
      </c>
      <c r="F10180" s="9">
        <v>44828</v>
      </c>
      <c r="G10180" s="11">
        <v>29</v>
      </c>
    </row>
    <row r="10181" spans="2:7" x14ac:dyDescent="0.2">
      <c r="B10181" t="s">
        <v>3587</v>
      </c>
      <c r="C10181" t="str">
        <f>VLOOKUP(B10181,customer!A:B,2,FALSE)</f>
        <v>Lorita Kordes</v>
      </c>
      <c r="D10181" t="s">
        <v>3953</v>
      </c>
      <c r="E10181" t="s">
        <v>3946</v>
      </c>
      <c r="F10181" s="9">
        <v>44869</v>
      </c>
      <c r="G10181" s="11">
        <v>29</v>
      </c>
    </row>
    <row r="10182" spans="2:7" x14ac:dyDescent="0.2">
      <c r="B10182" t="s">
        <v>3587</v>
      </c>
      <c r="C10182" t="str">
        <f>VLOOKUP(B10182,customer!A:B,2,FALSE)</f>
        <v>Lorita Kordes</v>
      </c>
      <c r="D10182" t="s">
        <v>3953</v>
      </c>
      <c r="E10182" t="s">
        <v>3946</v>
      </c>
      <c r="F10182" s="9">
        <v>44896</v>
      </c>
      <c r="G10182" s="11">
        <v>29</v>
      </c>
    </row>
    <row r="10183" spans="2:7" x14ac:dyDescent="0.2">
      <c r="B10183" t="s">
        <v>3587</v>
      </c>
      <c r="C10183" t="str">
        <f>VLOOKUP(B10183,customer!A:B,2,FALSE)</f>
        <v>Lorita Kordes</v>
      </c>
      <c r="D10183" t="s">
        <v>3953</v>
      </c>
      <c r="E10183" t="s">
        <v>3946</v>
      </c>
      <c r="F10183" s="9">
        <v>44953</v>
      </c>
      <c r="G10183" s="11">
        <v>29</v>
      </c>
    </row>
    <row r="10184" spans="2:7" x14ac:dyDescent="0.2">
      <c r="B10184" t="s">
        <v>3587</v>
      </c>
      <c r="C10184" t="str">
        <f>VLOOKUP(B10184,customer!A:B,2,FALSE)</f>
        <v>Lorita Kordes</v>
      </c>
      <c r="D10184" t="s">
        <v>3953</v>
      </c>
      <c r="E10184" t="s">
        <v>3946</v>
      </c>
      <c r="F10184" s="9">
        <v>44958</v>
      </c>
      <c r="G10184" s="11">
        <v>29</v>
      </c>
    </row>
    <row r="10185" spans="2:7" x14ac:dyDescent="0.2">
      <c r="B10185" t="s">
        <v>3587</v>
      </c>
      <c r="C10185" t="str">
        <f>VLOOKUP(B10185,customer!A:B,2,FALSE)</f>
        <v>Lorita Kordes</v>
      </c>
      <c r="D10185" t="s">
        <v>3953</v>
      </c>
      <c r="E10185" t="s">
        <v>3946</v>
      </c>
      <c r="F10185" s="9">
        <v>45012</v>
      </c>
      <c r="G10185" s="11">
        <v>29</v>
      </c>
    </row>
    <row r="10186" spans="2:7" x14ac:dyDescent="0.2">
      <c r="B10186" t="s">
        <v>3587</v>
      </c>
      <c r="C10186" t="str">
        <f>VLOOKUP(B10186,customer!A:B,2,FALSE)</f>
        <v>Lorita Kordes</v>
      </c>
      <c r="D10186" t="s">
        <v>3953</v>
      </c>
      <c r="E10186" t="s">
        <v>3946</v>
      </c>
      <c r="F10186" s="9">
        <v>45041</v>
      </c>
      <c r="G10186" s="11">
        <v>29</v>
      </c>
    </row>
    <row r="10187" spans="2:7" x14ac:dyDescent="0.2">
      <c r="B10187" t="s">
        <v>3587</v>
      </c>
      <c r="C10187" t="str">
        <f>VLOOKUP(B10187,customer!A:B,2,FALSE)</f>
        <v>Lorita Kordes</v>
      </c>
      <c r="D10187" t="s">
        <v>3953</v>
      </c>
      <c r="E10187" t="s">
        <v>3946</v>
      </c>
      <c r="F10187" s="9">
        <v>45071</v>
      </c>
      <c r="G10187" s="11">
        <v>29</v>
      </c>
    </row>
    <row r="10188" spans="2:7" x14ac:dyDescent="0.2">
      <c r="B10188" t="s">
        <v>3587</v>
      </c>
      <c r="C10188" t="str">
        <f>VLOOKUP(B10188,customer!A:B,2,FALSE)</f>
        <v>Lorita Kordes</v>
      </c>
      <c r="D10188" t="s">
        <v>3953</v>
      </c>
      <c r="E10188" t="s">
        <v>3946</v>
      </c>
      <c r="F10188" s="9">
        <v>45085</v>
      </c>
      <c r="G10188" s="11">
        <v>29</v>
      </c>
    </row>
    <row r="10189" spans="2:7" x14ac:dyDescent="0.2">
      <c r="B10189" t="s">
        <v>3587</v>
      </c>
      <c r="C10189" t="str">
        <f>VLOOKUP(B10189,customer!A:B,2,FALSE)</f>
        <v>Lorita Kordes</v>
      </c>
      <c r="D10189" t="s">
        <v>3929</v>
      </c>
      <c r="E10189" t="s">
        <v>3939</v>
      </c>
      <c r="F10189" s="9">
        <v>44910</v>
      </c>
      <c r="G10189" s="11">
        <v>66</v>
      </c>
    </row>
    <row r="10190" spans="2:7" x14ac:dyDescent="0.2">
      <c r="B10190" t="s">
        <v>3587</v>
      </c>
      <c r="C10190" t="str">
        <f>VLOOKUP(B10190,customer!A:B,2,FALSE)</f>
        <v>Lorita Kordes</v>
      </c>
      <c r="D10190" t="s">
        <v>3929</v>
      </c>
      <c r="E10190" t="s">
        <v>3939</v>
      </c>
      <c r="F10190" s="9">
        <v>44952</v>
      </c>
      <c r="G10190" s="11">
        <v>66</v>
      </c>
    </row>
    <row r="10191" spans="2:7" x14ac:dyDescent="0.2">
      <c r="B10191" t="s">
        <v>3587</v>
      </c>
      <c r="C10191" t="str">
        <f>VLOOKUP(B10191,customer!A:B,2,FALSE)</f>
        <v>Lorita Kordes</v>
      </c>
      <c r="D10191" t="s">
        <v>3929</v>
      </c>
      <c r="E10191" t="s">
        <v>3939</v>
      </c>
      <c r="F10191" s="9">
        <v>44980</v>
      </c>
      <c r="G10191" s="11">
        <v>66</v>
      </c>
    </row>
    <row r="10192" spans="2:7" x14ac:dyDescent="0.2">
      <c r="B10192" t="s">
        <v>3587</v>
      </c>
      <c r="C10192" t="str">
        <f>VLOOKUP(B10192,customer!A:B,2,FALSE)</f>
        <v>Lorita Kordes</v>
      </c>
      <c r="D10192" t="s">
        <v>3929</v>
      </c>
      <c r="E10192" t="s">
        <v>3939</v>
      </c>
      <c r="F10192" s="9">
        <v>45008</v>
      </c>
      <c r="G10192" s="11">
        <v>66</v>
      </c>
    </row>
    <row r="10193" spans="2:7" x14ac:dyDescent="0.2">
      <c r="B10193" t="s">
        <v>3587</v>
      </c>
      <c r="C10193" t="str">
        <f>VLOOKUP(B10193,customer!A:B,2,FALSE)</f>
        <v>Lorita Kordes</v>
      </c>
      <c r="D10193" t="s">
        <v>3929</v>
      </c>
      <c r="E10193" t="s">
        <v>3939</v>
      </c>
      <c r="F10193" s="9">
        <v>45035</v>
      </c>
      <c r="G10193" s="11">
        <v>66</v>
      </c>
    </row>
    <row r="10194" spans="2:7" x14ac:dyDescent="0.2">
      <c r="B10194" t="s">
        <v>3587</v>
      </c>
      <c r="C10194" t="str">
        <f>VLOOKUP(B10194,customer!A:B,2,FALSE)</f>
        <v>Lorita Kordes</v>
      </c>
      <c r="D10194" t="s">
        <v>3929</v>
      </c>
      <c r="E10194" t="s">
        <v>3939</v>
      </c>
      <c r="F10194" s="9">
        <v>45065</v>
      </c>
      <c r="G10194" s="11">
        <v>66</v>
      </c>
    </row>
    <row r="10195" spans="2:7" x14ac:dyDescent="0.2">
      <c r="B10195" t="s">
        <v>3588</v>
      </c>
      <c r="C10195" t="str">
        <f>VLOOKUP(B10195,customer!A:B,2,FALSE)</f>
        <v>Brooks Haveline</v>
      </c>
      <c r="D10195" t="s">
        <v>3953</v>
      </c>
      <c r="E10195" t="s">
        <v>3946</v>
      </c>
      <c r="F10195" s="9">
        <v>44868</v>
      </c>
      <c r="G10195" s="11">
        <v>29</v>
      </c>
    </row>
    <row r="10196" spans="2:7" x14ac:dyDescent="0.2">
      <c r="B10196" t="s">
        <v>3588</v>
      </c>
      <c r="C10196" t="str">
        <f>VLOOKUP(B10196,customer!A:B,2,FALSE)</f>
        <v>Brooks Haveline</v>
      </c>
      <c r="D10196" t="s">
        <v>3953</v>
      </c>
      <c r="E10196" t="s">
        <v>3946</v>
      </c>
      <c r="F10196" s="9">
        <v>44900</v>
      </c>
      <c r="G10196" s="11">
        <v>29</v>
      </c>
    </row>
    <row r="10197" spans="2:7" x14ac:dyDescent="0.2">
      <c r="B10197" t="s">
        <v>3588</v>
      </c>
      <c r="C10197" t="str">
        <f>VLOOKUP(B10197,customer!A:B,2,FALSE)</f>
        <v>Brooks Haveline</v>
      </c>
      <c r="D10197" t="s">
        <v>3953</v>
      </c>
      <c r="E10197" t="s">
        <v>3946</v>
      </c>
      <c r="F10197" s="9">
        <v>44935</v>
      </c>
      <c r="G10197" s="11">
        <v>29</v>
      </c>
    </row>
    <row r="10198" spans="2:7" x14ac:dyDescent="0.2">
      <c r="B10198" t="s">
        <v>3588</v>
      </c>
      <c r="C10198" t="str">
        <f>VLOOKUP(B10198,customer!A:B,2,FALSE)</f>
        <v>Brooks Haveline</v>
      </c>
      <c r="D10198" t="s">
        <v>3953</v>
      </c>
      <c r="E10198" t="s">
        <v>3946</v>
      </c>
      <c r="F10198" s="9">
        <v>44973</v>
      </c>
      <c r="G10198" s="11">
        <v>29</v>
      </c>
    </row>
    <row r="10199" spans="2:7" x14ac:dyDescent="0.2">
      <c r="B10199" t="s">
        <v>3588</v>
      </c>
      <c r="C10199" t="str">
        <f>VLOOKUP(B10199,customer!A:B,2,FALSE)</f>
        <v>Brooks Haveline</v>
      </c>
      <c r="D10199" t="s">
        <v>3953</v>
      </c>
      <c r="E10199" t="s">
        <v>3946</v>
      </c>
      <c r="F10199" s="9">
        <v>45001</v>
      </c>
      <c r="G10199" s="11">
        <v>29</v>
      </c>
    </row>
    <row r="10200" spans="2:7" x14ac:dyDescent="0.2">
      <c r="B10200" t="s">
        <v>3588</v>
      </c>
      <c r="C10200" t="str">
        <f>VLOOKUP(B10200,customer!A:B,2,FALSE)</f>
        <v>Brooks Haveline</v>
      </c>
      <c r="D10200" t="s">
        <v>3953</v>
      </c>
      <c r="E10200" t="s">
        <v>3946</v>
      </c>
      <c r="F10200" s="9">
        <v>45026</v>
      </c>
      <c r="G10200" s="11">
        <v>29</v>
      </c>
    </row>
    <row r="10201" spans="2:7" x14ac:dyDescent="0.2">
      <c r="B10201" t="s">
        <v>3588</v>
      </c>
      <c r="C10201" t="str">
        <f>VLOOKUP(B10201,customer!A:B,2,FALSE)</f>
        <v>Brooks Haveline</v>
      </c>
      <c r="D10201" t="s">
        <v>3953</v>
      </c>
      <c r="E10201" t="s">
        <v>3946</v>
      </c>
      <c r="F10201" s="9">
        <v>45049</v>
      </c>
      <c r="G10201" s="11">
        <v>29</v>
      </c>
    </row>
    <row r="10202" spans="2:7" x14ac:dyDescent="0.2">
      <c r="B10202" t="s">
        <v>3588</v>
      </c>
      <c r="C10202" t="str">
        <f>VLOOKUP(B10202,customer!A:B,2,FALSE)</f>
        <v>Brooks Haveline</v>
      </c>
      <c r="D10202" t="s">
        <v>3951</v>
      </c>
      <c r="E10202" t="s">
        <v>3944</v>
      </c>
      <c r="F10202" s="9">
        <v>44909</v>
      </c>
      <c r="G10202" s="11">
        <v>14</v>
      </c>
    </row>
    <row r="10203" spans="2:7" x14ac:dyDescent="0.2">
      <c r="B10203" t="s">
        <v>3588</v>
      </c>
      <c r="C10203" t="str">
        <f>VLOOKUP(B10203,customer!A:B,2,FALSE)</f>
        <v>Brooks Haveline</v>
      </c>
      <c r="D10203" t="s">
        <v>3951</v>
      </c>
      <c r="E10203" t="s">
        <v>3944</v>
      </c>
      <c r="F10203" s="9">
        <v>44953</v>
      </c>
      <c r="G10203" s="11">
        <v>14</v>
      </c>
    </row>
    <row r="10204" spans="2:7" x14ac:dyDescent="0.2">
      <c r="B10204" t="s">
        <v>3588</v>
      </c>
      <c r="C10204" t="str">
        <f>VLOOKUP(B10204,customer!A:B,2,FALSE)</f>
        <v>Brooks Haveline</v>
      </c>
      <c r="D10204" t="s">
        <v>3951</v>
      </c>
      <c r="E10204" t="s">
        <v>3944</v>
      </c>
      <c r="F10204" s="9">
        <v>44982</v>
      </c>
      <c r="G10204" s="11">
        <v>14</v>
      </c>
    </row>
    <row r="10205" spans="2:7" x14ac:dyDescent="0.2">
      <c r="B10205" t="s">
        <v>3588</v>
      </c>
      <c r="C10205" t="str">
        <f>VLOOKUP(B10205,customer!A:B,2,FALSE)</f>
        <v>Brooks Haveline</v>
      </c>
      <c r="D10205" t="s">
        <v>3951</v>
      </c>
      <c r="E10205" t="s">
        <v>3944</v>
      </c>
      <c r="F10205" s="9">
        <v>45008</v>
      </c>
      <c r="G10205" s="11">
        <v>14</v>
      </c>
    </row>
    <row r="10206" spans="2:7" x14ac:dyDescent="0.2">
      <c r="B10206" t="s">
        <v>3588</v>
      </c>
      <c r="C10206" t="str">
        <f>VLOOKUP(B10206,customer!A:B,2,FALSE)</f>
        <v>Brooks Haveline</v>
      </c>
      <c r="D10206" t="s">
        <v>3951</v>
      </c>
      <c r="E10206" t="s">
        <v>3944</v>
      </c>
      <c r="F10206" s="9">
        <v>45031</v>
      </c>
      <c r="G10206" s="11">
        <v>14</v>
      </c>
    </row>
    <row r="10207" spans="2:7" x14ac:dyDescent="0.2">
      <c r="B10207" t="s">
        <v>3588</v>
      </c>
      <c r="C10207" t="str">
        <f>VLOOKUP(B10207,customer!A:B,2,FALSE)</f>
        <v>Brooks Haveline</v>
      </c>
      <c r="D10207" t="s">
        <v>3951</v>
      </c>
      <c r="E10207" t="s">
        <v>3944</v>
      </c>
      <c r="F10207" s="9">
        <v>45071</v>
      </c>
      <c r="G10207" s="11">
        <v>14</v>
      </c>
    </row>
    <row r="10208" spans="2:7" x14ac:dyDescent="0.2">
      <c r="B10208" t="s">
        <v>3589</v>
      </c>
      <c r="C10208" t="str">
        <f>VLOOKUP(B10208,customer!A:B,2,FALSE)</f>
        <v>Davey Kliement</v>
      </c>
      <c r="D10208" t="s">
        <v>3950</v>
      </c>
      <c r="E10208" t="s">
        <v>3943</v>
      </c>
      <c r="F10208" s="9">
        <v>44600</v>
      </c>
      <c r="G10208" s="11">
        <v>28</v>
      </c>
    </row>
    <row r="10209" spans="2:7" x14ac:dyDescent="0.2">
      <c r="B10209" t="s">
        <v>3589</v>
      </c>
      <c r="C10209" t="str">
        <f>VLOOKUP(B10209,customer!A:B,2,FALSE)</f>
        <v>Davey Kliement</v>
      </c>
      <c r="D10209" t="s">
        <v>3950</v>
      </c>
      <c r="E10209" t="s">
        <v>3943</v>
      </c>
      <c r="F10209" s="9">
        <v>44632</v>
      </c>
      <c r="G10209" s="11">
        <v>28</v>
      </c>
    </row>
    <row r="10210" spans="2:7" x14ac:dyDescent="0.2">
      <c r="B10210" t="s">
        <v>3589</v>
      </c>
      <c r="C10210" t="str">
        <f>VLOOKUP(B10210,customer!A:B,2,FALSE)</f>
        <v>Davey Kliement</v>
      </c>
      <c r="D10210" t="s">
        <v>3950</v>
      </c>
      <c r="E10210" t="s">
        <v>3943</v>
      </c>
      <c r="F10210" s="9">
        <v>44672</v>
      </c>
      <c r="G10210" s="11">
        <v>28</v>
      </c>
    </row>
    <row r="10211" spans="2:7" x14ac:dyDescent="0.2">
      <c r="B10211" t="s">
        <v>3589</v>
      </c>
      <c r="C10211" t="str">
        <f>VLOOKUP(B10211,customer!A:B,2,FALSE)</f>
        <v>Davey Kliement</v>
      </c>
      <c r="D10211" t="s">
        <v>3950</v>
      </c>
      <c r="E10211" t="s">
        <v>3943</v>
      </c>
      <c r="F10211" s="9">
        <v>44724</v>
      </c>
      <c r="G10211" s="11">
        <v>28</v>
      </c>
    </row>
    <row r="10212" spans="2:7" x14ac:dyDescent="0.2">
      <c r="B10212" t="s">
        <v>3589</v>
      </c>
      <c r="C10212" t="str">
        <f>VLOOKUP(B10212,customer!A:B,2,FALSE)</f>
        <v>Davey Kliement</v>
      </c>
      <c r="D10212" t="s">
        <v>3950</v>
      </c>
      <c r="E10212" t="s">
        <v>3943</v>
      </c>
      <c r="F10212" s="9">
        <v>44750</v>
      </c>
      <c r="G10212" s="11">
        <v>28</v>
      </c>
    </row>
    <row r="10213" spans="2:7" x14ac:dyDescent="0.2">
      <c r="B10213" t="s">
        <v>3589</v>
      </c>
      <c r="C10213" t="str">
        <f>VLOOKUP(B10213,customer!A:B,2,FALSE)</f>
        <v>Davey Kliement</v>
      </c>
      <c r="D10213" t="s">
        <v>3950</v>
      </c>
      <c r="E10213" t="s">
        <v>3943</v>
      </c>
      <c r="F10213" s="9">
        <v>44792</v>
      </c>
      <c r="G10213" s="11">
        <v>28</v>
      </c>
    </row>
    <row r="10214" spans="2:7" x14ac:dyDescent="0.2">
      <c r="B10214" t="s">
        <v>3589</v>
      </c>
      <c r="C10214" t="str">
        <f>VLOOKUP(B10214,customer!A:B,2,FALSE)</f>
        <v>Davey Kliement</v>
      </c>
      <c r="D10214" t="s">
        <v>3950</v>
      </c>
      <c r="E10214" t="s">
        <v>3943</v>
      </c>
      <c r="F10214" s="9">
        <v>44813</v>
      </c>
      <c r="G10214" s="11">
        <v>28</v>
      </c>
    </row>
    <row r="10215" spans="2:7" x14ac:dyDescent="0.2">
      <c r="B10215" t="s">
        <v>3589</v>
      </c>
      <c r="C10215" t="str">
        <f>VLOOKUP(B10215,customer!A:B,2,FALSE)</f>
        <v>Davey Kliement</v>
      </c>
      <c r="D10215" t="s">
        <v>3950</v>
      </c>
      <c r="E10215" t="s">
        <v>3943</v>
      </c>
      <c r="F10215" s="9">
        <v>44849</v>
      </c>
      <c r="G10215" s="11">
        <v>28</v>
      </c>
    </row>
    <row r="10216" spans="2:7" x14ac:dyDescent="0.2">
      <c r="B10216" t="s">
        <v>3589</v>
      </c>
      <c r="C10216" t="str">
        <f>VLOOKUP(B10216,customer!A:B,2,FALSE)</f>
        <v>Davey Kliement</v>
      </c>
      <c r="D10216" t="s">
        <v>3950</v>
      </c>
      <c r="E10216" t="s">
        <v>3943</v>
      </c>
      <c r="F10216" s="9">
        <v>44887</v>
      </c>
      <c r="G10216" s="11">
        <v>28</v>
      </c>
    </row>
    <row r="10217" spans="2:7" x14ac:dyDescent="0.2">
      <c r="B10217" t="s">
        <v>3589</v>
      </c>
      <c r="C10217" t="str">
        <f>VLOOKUP(B10217,customer!A:B,2,FALSE)</f>
        <v>Davey Kliement</v>
      </c>
      <c r="D10217" t="s">
        <v>3950</v>
      </c>
      <c r="E10217" t="s">
        <v>3943</v>
      </c>
      <c r="F10217" s="9">
        <v>44906</v>
      </c>
      <c r="G10217" s="11">
        <v>28</v>
      </c>
    </row>
    <row r="10218" spans="2:7" x14ac:dyDescent="0.2">
      <c r="B10218" t="s">
        <v>3589</v>
      </c>
      <c r="C10218" t="str">
        <f>VLOOKUP(B10218,customer!A:B,2,FALSE)</f>
        <v>Davey Kliement</v>
      </c>
      <c r="D10218" t="s">
        <v>3950</v>
      </c>
      <c r="E10218" t="s">
        <v>3943</v>
      </c>
      <c r="F10218" s="9">
        <v>45031</v>
      </c>
      <c r="G10218" s="11">
        <v>28</v>
      </c>
    </row>
    <row r="10219" spans="2:7" x14ac:dyDescent="0.2">
      <c r="B10219" t="s">
        <v>3589</v>
      </c>
      <c r="C10219" t="str">
        <f>VLOOKUP(B10219,customer!A:B,2,FALSE)</f>
        <v>Davey Kliement</v>
      </c>
      <c r="D10219" t="s">
        <v>3950</v>
      </c>
      <c r="E10219" t="s">
        <v>3943</v>
      </c>
      <c r="F10219" s="9">
        <v>45066</v>
      </c>
      <c r="G10219" s="11">
        <v>28</v>
      </c>
    </row>
    <row r="10220" spans="2:7" x14ac:dyDescent="0.2">
      <c r="B10220" t="s">
        <v>3589</v>
      </c>
      <c r="C10220" t="str">
        <f>VLOOKUP(B10220,customer!A:B,2,FALSE)</f>
        <v>Davey Kliement</v>
      </c>
      <c r="D10220" t="s">
        <v>3953</v>
      </c>
      <c r="E10220" t="s">
        <v>3946</v>
      </c>
      <c r="F10220" s="9">
        <v>44751</v>
      </c>
      <c r="G10220" s="11">
        <v>29</v>
      </c>
    </row>
    <row r="10221" spans="2:7" x14ac:dyDescent="0.2">
      <c r="B10221" t="s">
        <v>3589</v>
      </c>
      <c r="C10221" t="str">
        <f>VLOOKUP(B10221,customer!A:B,2,FALSE)</f>
        <v>Davey Kliement</v>
      </c>
      <c r="D10221" t="s">
        <v>3953</v>
      </c>
      <c r="E10221" t="s">
        <v>3946</v>
      </c>
      <c r="F10221" s="9">
        <v>44785</v>
      </c>
      <c r="G10221" s="11">
        <v>29</v>
      </c>
    </row>
    <row r="10222" spans="2:7" x14ac:dyDescent="0.2">
      <c r="B10222" t="s">
        <v>3589</v>
      </c>
      <c r="C10222" t="str">
        <f>VLOOKUP(B10222,customer!A:B,2,FALSE)</f>
        <v>Davey Kliement</v>
      </c>
      <c r="D10222" t="s">
        <v>3953</v>
      </c>
      <c r="E10222" t="s">
        <v>3946</v>
      </c>
      <c r="F10222" s="9">
        <v>44818</v>
      </c>
      <c r="G10222" s="11">
        <v>29</v>
      </c>
    </row>
    <row r="10223" spans="2:7" x14ac:dyDescent="0.2">
      <c r="B10223" t="s">
        <v>3589</v>
      </c>
      <c r="C10223" t="str">
        <f>VLOOKUP(B10223,customer!A:B,2,FALSE)</f>
        <v>Davey Kliement</v>
      </c>
      <c r="D10223" t="s">
        <v>3953</v>
      </c>
      <c r="E10223" t="s">
        <v>3946</v>
      </c>
      <c r="F10223" s="9">
        <v>44853</v>
      </c>
      <c r="G10223" s="11">
        <v>29</v>
      </c>
    </row>
    <row r="10224" spans="2:7" x14ac:dyDescent="0.2">
      <c r="B10224" t="s">
        <v>3589</v>
      </c>
      <c r="C10224" t="str">
        <f>VLOOKUP(B10224,customer!A:B,2,FALSE)</f>
        <v>Davey Kliement</v>
      </c>
      <c r="D10224" t="s">
        <v>3953</v>
      </c>
      <c r="E10224" t="s">
        <v>3946</v>
      </c>
      <c r="F10224" s="9">
        <v>44881</v>
      </c>
      <c r="G10224" s="11">
        <v>29</v>
      </c>
    </row>
    <row r="10225" spans="2:7" x14ac:dyDescent="0.2">
      <c r="B10225" t="s">
        <v>3589</v>
      </c>
      <c r="C10225" t="str">
        <f>VLOOKUP(B10225,customer!A:B,2,FALSE)</f>
        <v>Davey Kliement</v>
      </c>
      <c r="D10225" t="s">
        <v>3953</v>
      </c>
      <c r="E10225" t="s">
        <v>3946</v>
      </c>
      <c r="F10225" s="9">
        <v>44943</v>
      </c>
      <c r="G10225" s="11">
        <v>29</v>
      </c>
    </row>
    <row r="10226" spans="2:7" x14ac:dyDescent="0.2">
      <c r="B10226" t="s">
        <v>3589</v>
      </c>
      <c r="C10226" t="str">
        <f>VLOOKUP(B10226,customer!A:B,2,FALSE)</f>
        <v>Davey Kliement</v>
      </c>
      <c r="D10226" t="s">
        <v>3953</v>
      </c>
      <c r="E10226" t="s">
        <v>3946</v>
      </c>
      <c r="F10226" s="9">
        <v>45008</v>
      </c>
      <c r="G10226" s="11">
        <v>29</v>
      </c>
    </row>
    <row r="10227" spans="2:7" x14ac:dyDescent="0.2">
      <c r="B10227" t="s">
        <v>3589</v>
      </c>
      <c r="C10227" t="str">
        <f>VLOOKUP(B10227,customer!A:B,2,FALSE)</f>
        <v>Davey Kliement</v>
      </c>
      <c r="D10227" t="s">
        <v>3953</v>
      </c>
      <c r="E10227" t="s">
        <v>3946</v>
      </c>
      <c r="F10227" s="9">
        <v>45032</v>
      </c>
      <c r="G10227" s="11">
        <v>29</v>
      </c>
    </row>
    <row r="10228" spans="2:7" x14ac:dyDescent="0.2">
      <c r="B10228" t="s">
        <v>3589</v>
      </c>
      <c r="C10228" t="str">
        <f>VLOOKUP(B10228,customer!A:B,2,FALSE)</f>
        <v>Davey Kliement</v>
      </c>
      <c r="D10228" t="s">
        <v>3953</v>
      </c>
      <c r="E10228" t="s">
        <v>3946</v>
      </c>
      <c r="F10228" s="9">
        <v>45057</v>
      </c>
      <c r="G10228" s="11">
        <v>29</v>
      </c>
    </row>
    <row r="10229" spans="2:7" x14ac:dyDescent="0.2">
      <c r="B10229" t="s">
        <v>3590</v>
      </c>
      <c r="C10229" t="str">
        <f>VLOOKUP(B10229,customer!A:B,2,FALSE)</f>
        <v>Rance Maywood</v>
      </c>
      <c r="D10229" t="s">
        <v>3952</v>
      </c>
      <c r="E10229" t="s">
        <v>3945</v>
      </c>
      <c r="F10229" s="9">
        <v>44624</v>
      </c>
      <c r="G10229" s="11">
        <v>16</v>
      </c>
    </row>
    <row r="10230" spans="2:7" x14ac:dyDescent="0.2">
      <c r="B10230" t="s">
        <v>3590</v>
      </c>
      <c r="C10230" t="str">
        <f>VLOOKUP(B10230,customer!A:B,2,FALSE)</f>
        <v>Rance Maywood</v>
      </c>
      <c r="D10230" t="s">
        <v>3952</v>
      </c>
      <c r="E10230" t="s">
        <v>3945</v>
      </c>
      <c r="F10230" s="9">
        <v>44669</v>
      </c>
      <c r="G10230" s="11">
        <v>16</v>
      </c>
    </row>
    <row r="10231" spans="2:7" x14ac:dyDescent="0.2">
      <c r="B10231" t="s">
        <v>3590</v>
      </c>
      <c r="C10231" t="str">
        <f>VLOOKUP(B10231,customer!A:B,2,FALSE)</f>
        <v>Rance Maywood</v>
      </c>
      <c r="D10231" t="s">
        <v>3952</v>
      </c>
      <c r="E10231" t="s">
        <v>3945</v>
      </c>
      <c r="F10231" s="9">
        <v>44685</v>
      </c>
      <c r="G10231" s="11">
        <v>16</v>
      </c>
    </row>
    <row r="10232" spans="2:7" x14ac:dyDescent="0.2">
      <c r="B10232" t="s">
        <v>3590</v>
      </c>
      <c r="C10232" t="str">
        <f>VLOOKUP(B10232,customer!A:B,2,FALSE)</f>
        <v>Rance Maywood</v>
      </c>
      <c r="D10232" t="s">
        <v>3952</v>
      </c>
      <c r="E10232" t="s">
        <v>3945</v>
      </c>
      <c r="F10232" s="9">
        <v>44756</v>
      </c>
      <c r="G10232" s="11">
        <v>16</v>
      </c>
    </row>
    <row r="10233" spans="2:7" x14ac:dyDescent="0.2">
      <c r="B10233" t="s">
        <v>3590</v>
      </c>
      <c r="C10233" t="str">
        <f>VLOOKUP(B10233,customer!A:B,2,FALSE)</f>
        <v>Rance Maywood</v>
      </c>
      <c r="D10233" t="s">
        <v>3952</v>
      </c>
      <c r="E10233" t="s">
        <v>3945</v>
      </c>
      <c r="F10233" s="9">
        <v>44870</v>
      </c>
      <c r="G10233" s="11">
        <v>16</v>
      </c>
    </row>
    <row r="10234" spans="2:7" x14ac:dyDescent="0.2">
      <c r="B10234" t="s">
        <v>3590</v>
      </c>
      <c r="C10234" t="str">
        <f>VLOOKUP(B10234,customer!A:B,2,FALSE)</f>
        <v>Rance Maywood</v>
      </c>
      <c r="D10234" t="s">
        <v>3949</v>
      </c>
      <c r="E10234" t="s">
        <v>3942</v>
      </c>
      <c r="F10234" s="9">
        <v>44679</v>
      </c>
      <c r="G10234" s="11">
        <v>25</v>
      </c>
    </row>
    <row r="10235" spans="2:7" x14ac:dyDescent="0.2">
      <c r="B10235" t="s">
        <v>3590</v>
      </c>
      <c r="C10235" t="str">
        <f>VLOOKUP(B10235,customer!A:B,2,FALSE)</f>
        <v>Rance Maywood</v>
      </c>
      <c r="D10235" t="s">
        <v>3949</v>
      </c>
      <c r="E10235" t="s">
        <v>3942</v>
      </c>
      <c r="F10235" s="9">
        <v>44718</v>
      </c>
      <c r="G10235" s="11">
        <v>25</v>
      </c>
    </row>
    <row r="10236" spans="2:7" x14ac:dyDescent="0.2">
      <c r="B10236" t="s">
        <v>3590</v>
      </c>
      <c r="C10236" t="str">
        <f>VLOOKUP(B10236,customer!A:B,2,FALSE)</f>
        <v>Rance Maywood</v>
      </c>
      <c r="D10236" t="s">
        <v>3949</v>
      </c>
      <c r="E10236" t="s">
        <v>3942</v>
      </c>
      <c r="F10236" s="9">
        <v>44770</v>
      </c>
      <c r="G10236" s="11">
        <v>25</v>
      </c>
    </row>
    <row r="10237" spans="2:7" x14ac:dyDescent="0.2">
      <c r="B10237" t="s">
        <v>3590</v>
      </c>
      <c r="C10237" t="str">
        <f>VLOOKUP(B10237,customer!A:B,2,FALSE)</f>
        <v>Rance Maywood</v>
      </c>
      <c r="D10237" t="s">
        <v>3949</v>
      </c>
      <c r="E10237" t="s">
        <v>3942</v>
      </c>
      <c r="F10237" s="9">
        <v>44846</v>
      </c>
      <c r="G10237" s="11">
        <v>25</v>
      </c>
    </row>
    <row r="10238" spans="2:7" x14ac:dyDescent="0.2">
      <c r="B10238" t="s">
        <v>3590</v>
      </c>
      <c r="C10238" t="str">
        <f>VLOOKUP(B10238,customer!A:B,2,FALSE)</f>
        <v>Rance Maywood</v>
      </c>
      <c r="D10238" t="s">
        <v>3949</v>
      </c>
      <c r="E10238" t="s">
        <v>3942</v>
      </c>
      <c r="F10238" s="9">
        <v>44871</v>
      </c>
      <c r="G10238" s="11">
        <v>25</v>
      </c>
    </row>
    <row r="10239" spans="2:7" x14ac:dyDescent="0.2">
      <c r="B10239" t="s">
        <v>3590</v>
      </c>
      <c r="C10239" t="str">
        <f>VLOOKUP(B10239,customer!A:B,2,FALSE)</f>
        <v>Rance Maywood</v>
      </c>
      <c r="D10239" t="s">
        <v>3949</v>
      </c>
      <c r="E10239" t="s">
        <v>3942</v>
      </c>
      <c r="F10239" s="9">
        <v>44905</v>
      </c>
      <c r="G10239" s="11">
        <v>25</v>
      </c>
    </row>
    <row r="10240" spans="2:7" x14ac:dyDescent="0.2">
      <c r="B10240" t="s">
        <v>3590</v>
      </c>
      <c r="C10240" t="str">
        <f>VLOOKUP(B10240,customer!A:B,2,FALSE)</f>
        <v>Rance Maywood</v>
      </c>
      <c r="D10240" t="s">
        <v>3949</v>
      </c>
      <c r="E10240" t="s">
        <v>3942</v>
      </c>
      <c r="F10240" s="9">
        <v>44932</v>
      </c>
      <c r="G10240" s="11">
        <v>25</v>
      </c>
    </row>
    <row r="10241" spans="2:7" x14ac:dyDescent="0.2">
      <c r="B10241" t="s">
        <v>3590</v>
      </c>
      <c r="C10241" t="str">
        <f>VLOOKUP(B10241,customer!A:B,2,FALSE)</f>
        <v>Rance Maywood</v>
      </c>
      <c r="D10241" t="s">
        <v>3949</v>
      </c>
      <c r="E10241" t="s">
        <v>3942</v>
      </c>
      <c r="F10241" s="9">
        <v>44958</v>
      </c>
      <c r="G10241" s="11">
        <v>25</v>
      </c>
    </row>
    <row r="10242" spans="2:7" x14ac:dyDescent="0.2">
      <c r="B10242" t="s">
        <v>3590</v>
      </c>
      <c r="C10242" t="str">
        <f>VLOOKUP(B10242,customer!A:B,2,FALSE)</f>
        <v>Rance Maywood</v>
      </c>
      <c r="D10242" t="s">
        <v>3949</v>
      </c>
      <c r="E10242" t="s">
        <v>3942</v>
      </c>
      <c r="F10242" s="9">
        <v>44995</v>
      </c>
      <c r="G10242" s="11">
        <v>25</v>
      </c>
    </row>
    <row r="10243" spans="2:7" x14ac:dyDescent="0.2">
      <c r="B10243" t="s">
        <v>3590</v>
      </c>
      <c r="C10243" t="str">
        <f>VLOOKUP(B10243,customer!A:B,2,FALSE)</f>
        <v>Rance Maywood</v>
      </c>
      <c r="D10243" t="s">
        <v>3949</v>
      </c>
      <c r="E10243" t="s">
        <v>3942</v>
      </c>
      <c r="F10243" s="9">
        <v>45044</v>
      </c>
      <c r="G10243" s="11">
        <v>25</v>
      </c>
    </row>
    <row r="10244" spans="2:7" x14ac:dyDescent="0.2">
      <c r="B10244" t="s">
        <v>3590</v>
      </c>
      <c r="C10244" t="str">
        <f>VLOOKUP(B10244,customer!A:B,2,FALSE)</f>
        <v>Rance Maywood</v>
      </c>
      <c r="D10244" t="s">
        <v>3949</v>
      </c>
      <c r="E10244" t="s">
        <v>3942</v>
      </c>
      <c r="F10244" s="9">
        <v>45052</v>
      </c>
      <c r="G10244" s="11">
        <v>25</v>
      </c>
    </row>
    <row r="10245" spans="2:7" x14ac:dyDescent="0.2">
      <c r="B10245" t="s">
        <v>3590</v>
      </c>
      <c r="C10245" t="str">
        <f>VLOOKUP(B10245,customer!A:B,2,FALSE)</f>
        <v>Rance Maywood</v>
      </c>
      <c r="D10245" t="s">
        <v>3949</v>
      </c>
      <c r="E10245" t="s">
        <v>3942</v>
      </c>
      <c r="F10245" s="9">
        <v>45082</v>
      </c>
      <c r="G10245" s="11">
        <v>25</v>
      </c>
    </row>
    <row r="10246" spans="2:7" x14ac:dyDescent="0.2">
      <c r="B10246" t="s">
        <v>3591</v>
      </c>
      <c r="C10246" t="str">
        <f>VLOOKUP(B10246,customer!A:B,2,FALSE)</f>
        <v>Benedetta Moogan</v>
      </c>
      <c r="D10246" t="s">
        <v>3921</v>
      </c>
      <c r="E10246" t="s">
        <v>3931</v>
      </c>
      <c r="F10246" s="9">
        <v>44991</v>
      </c>
      <c r="G10246" s="11">
        <v>26</v>
      </c>
    </row>
    <row r="10247" spans="2:7" x14ac:dyDescent="0.2">
      <c r="B10247" t="s">
        <v>3591</v>
      </c>
      <c r="C10247" t="str">
        <f>VLOOKUP(B10247,customer!A:B,2,FALSE)</f>
        <v>Benedetta Moogan</v>
      </c>
      <c r="D10247" t="s">
        <v>3921</v>
      </c>
      <c r="E10247" t="s">
        <v>3931</v>
      </c>
      <c r="F10247" s="9">
        <v>45037</v>
      </c>
      <c r="G10247" s="11">
        <v>26</v>
      </c>
    </row>
    <row r="10248" spans="2:7" x14ac:dyDescent="0.2">
      <c r="B10248" t="s">
        <v>3591</v>
      </c>
      <c r="C10248" t="str">
        <f>VLOOKUP(B10248,customer!A:B,2,FALSE)</f>
        <v>Benedetta Moogan</v>
      </c>
      <c r="D10248" t="s">
        <v>3921</v>
      </c>
      <c r="E10248" t="s">
        <v>3931</v>
      </c>
      <c r="F10248" s="9">
        <v>45054</v>
      </c>
      <c r="G10248" s="11">
        <v>26</v>
      </c>
    </row>
    <row r="10249" spans="2:7" x14ac:dyDescent="0.2">
      <c r="B10249" t="s">
        <v>3592</v>
      </c>
      <c r="C10249" t="str">
        <f>VLOOKUP(B10249,customer!A:B,2,FALSE)</f>
        <v>Rivalee Souter</v>
      </c>
      <c r="D10249" t="s">
        <v>3949</v>
      </c>
      <c r="E10249" t="s">
        <v>3942</v>
      </c>
      <c r="F10249" s="9">
        <v>44700</v>
      </c>
      <c r="G10249" s="11">
        <v>25</v>
      </c>
    </row>
    <row r="10250" spans="2:7" x14ac:dyDescent="0.2">
      <c r="B10250" t="s">
        <v>3592</v>
      </c>
      <c r="C10250" t="str">
        <f>VLOOKUP(B10250,customer!A:B,2,FALSE)</f>
        <v>Rivalee Souter</v>
      </c>
      <c r="D10250" t="s">
        <v>3949</v>
      </c>
      <c r="E10250" t="s">
        <v>3942</v>
      </c>
      <c r="F10250" s="9">
        <v>44737</v>
      </c>
      <c r="G10250" s="11">
        <v>25</v>
      </c>
    </row>
    <row r="10251" spans="2:7" x14ac:dyDescent="0.2">
      <c r="B10251" t="s">
        <v>3592</v>
      </c>
      <c r="C10251" t="str">
        <f>VLOOKUP(B10251,customer!A:B,2,FALSE)</f>
        <v>Rivalee Souter</v>
      </c>
      <c r="D10251" t="s">
        <v>3949</v>
      </c>
      <c r="E10251" t="s">
        <v>3942</v>
      </c>
      <c r="F10251" s="9">
        <v>44768</v>
      </c>
      <c r="G10251" s="11">
        <v>25</v>
      </c>
    </row>
    <row r="10252" spans="2:7" x14ac:dyDescent="0.2">
      <c r="B10252" t="s">
        <v>3592</v>
      </c>
      <c r="C10252" t="str">
        <f>VLOOKUP(B10252,customer!A:B,2,FALSE)</f>
        <v>Rivalee Souter</v>
      </c>
      <c r="D10252" t="s">
        <v>3949</v>
      </c>
      <c r="E10252" t="s">
        <v>3942</v>
      </c>
      <c r="F10252" s="9">
        <v>44793</v>
      </c>
      <c r="G10252" s="11">
        <v>25</v>
      </c>
    </row>
    <row r="10253" spans="2:7" x14ac:dyDescent="0.2">
      <c r="B10253" t="s">
        <v>3592</v>
      </c>
      <c r="C10253" t="str">
        <f>VLOOKUP(B10253,customer!A:B,2,FALSE)</f>
        <v>Rivalee Souter</v>
      </c>
      <c r="D10253" t="s">
        <v>3949</v>
      </c>
      <c r="E10253" t="s">
        <v>3942</v>
      </c>
      <c r="F10253" s="9">
        <v>44824</v>
      </c>
      <c r="G10253" s="11">
        <v>25</v>
      </c>
    </row>
    <row r="10254" spans="2:7" x14ac:dyDescent="0.2">
      <c r="B10254" t="s">
        <v>3592</v>
      </c>
      <c r="C10254" t="str">
        <f>VLOOKUP(B10254,customer!A:B,2,FALSE)</f>
        <v>Rivalee Souter</v>
      </c>
      <c r="D10254" t="s">
        <v>3949</v>
      </c>
      <c r="E10254" t="s">
        <v>3942</v>
      </c>
      <c r="F10254" s="9">
        <v>44888</v>
      </c>
      <c r="G10254" s="11">
        <v>25</v>
      </c>
    </row>
    <row r="10255" spans="2:7" x14ac:dyDescent="0.2">
      <c r="B10255" t="s">
        <v>3592</v>
      </c>
      <c r="C10255" t="str">
        <f>VLOOKUP(B10255,customer!A:B,2,FALSE)</f>
        <v>Rivalee Souter</v>
      </c>
      <c r="D10255" t="s">
        <v>3949</v>
      </c>
      <c r="E10255" t="s">
        <v>3942</v>
      </c>
      <c r="F10255" s="9">
        <v>44923</v>
      </c>
      <c r="G10255" s="11">
        <v>25</v>
      </c>
    </row>
    <row r="10256" spans="2:7" x14ac:dyDescent="0.2">
      <c r="B10256" t="s">
        <v>3592</v>
      </c>
      <c r="C10256" t="str">
        <f>VLOOKUP(B10256,customer!A:B,2,FALSE)</f>
        <v>Rivalee Souter</v>
      </c>
      <c r="D10256" t="s">
        <v>3949</v>
      </c>
      <c r="E10256" t="s">
        <v>3942</v>
      </c>
      <c r="F10256" s="9">
        <v>44948</v>
      </c>
      <c r="G10256" s="11">
        <v>25</v>
      </c>
    </row>
    <row r="10257" spans="2:7" x14ac:dyDescent="0.2">
      <c r="B10257" t="s">
        <v>3592</v>
      </c>
      <c r="C10257" t="str">
        <f>VLOOKUP(B10257,customer!A:B,2,FALSE)</f>
        <v>Rivalee Souter</v>
      </c>
      <c r="D10257" t="s">
        <v>3949</v>
      </c>
      <c r="E10257" t="s">
        <v>3942</v>
      </c>
      <c r="F10257" s="9">
        <v>44984</v>
      </c>
      <c r="G10257" s="11">
        <v>25</v>
      </c>
    </row>
    <row r="10258" spans="2:7" x14ac:dyDescent="0.2">
      <c r="B10258" t="s">
        <v>3592</v>
      </c>
      <c r="C10258" t="str">
        <f>VLOOKUP(B10258,customer!A:B,2,FALSE)</f>
        <v>Rivalee Souter</v>
      </c>
      <c r="D10258" t="s">
        <v>3949</v>
      </c>
      <c r="E10258" t="s">
        <v>3942</v>
      </c>
      <c r="F10258" s="9">
        <v>44989</v>
      </c>
      <c r="G10258" s="11">
        <v>25</v>
      </c>
    </row>
    <row r="10259" spans="2:7" x14ac:dyDescent="0.2">
      <c r="B10259" t="s">
        <v>3592</v>
      </c>
      <c r="C10259" t="str">
        <f>VLOOKUP(B10259,customer!A:B,2,FALSE)</f>
        <v>Rivalee Souter</v>
      </c>
      <c r="D10259" t="s">
        <v>3949</v>
      </c>
      <c r="E10259" t="s">
        <v>3942</v>
      </c>
      <c r="F10259" s="9">
        <v>45035</v>
      </c>
      <c r="G10259" s="11">
        <v>25</v>
      </c>
    </row>
    <row r="10260" spans="2:7" x14ac:dyDescent="0.2">
      <c r="B10260" t="s">
        <v>3592</v>
      </c>
      <c r="C10260" t="str">
        <f>VLOOKUP(B10260,customer!A:B,2,FALSE)</f>
        <v>Rivalee Souter</v>
      </c>
      <c r="D10260" t="s">
        <v>3949</v>
      </c>
      <c r="E10260" t="s">
        <v>3942</v>
      </c>
      <c r="F10260" s="9">
        <v>45069</v>
      </c>
      <c r="G10260" s="11">
        <v>25</v>
      </c>
    </row>
    <row r="10261" spans="2:7" x14ac:dyDescent="0.2">
      <c r="B10261" t="s">
        <v>3592</v>
      </c>
      <c r="C10261" t="str">
        <f>VLOOKUP(B10261,customer!A:B,2,FALSE)</f>
        <v>Rivalee Souter</v>
      </c>
      <c r="D10261" t="s">
        <v>3922</v>
      </c>
      <c r="E10261" t="s">
        <v>3932</v>
      </c>
      <c r="F10261" s="9">
        <v>44927</v>
      </c>
      <c r="G10261" s="11">
        <v>62</v>
      </c>
    </row>
    <row r="10262" spans="2:7" x14ac:dyDescent="0.2">
      <c r="B10262" t="s">
        <v>3592</v>
      </c>
      <c r="C10262" t="str">
        <f>VLOOKUP(B10262,customer!A:B,2,FALSE)</f>
        <v>Rivalee Souter</v>
      </c>
      <c r="D10262" t="s">
        <v>3922</v>
      </c>
      <c r="E10262" t="s">
        <v>3932</v>
      </c>
      <c r="F10262" s="9">
        <v>44993</v>
      </c>
      <c r="G10262" s="11">
        <v>62</v>
      </c>
    </row>
    <row r="10263" spans="2:7" x14ac:dyDescent="0.2">
      <c r="B10263" t="s">
        <v>3592</v>
      </c>
      <c r="C10263" t="str">
        <f>VLOOKUP(B10263,customer!A:B,2,FALSE)</f>
        <v>Rivalee Souter</v>
      </c>
      <c r="D10263" t="s">
        <v>3922</v>
      </c>
      <c r="E10263" t="s">
        <v>3932</v>
      </c>
      <c r="F10263" s="9">
        <v>45027</v>
      </c>
      <c r="G10263" s="11">
        <v>62</v>
      </c>
    </row>
    <row r="10264" spans="2:7" x14ac:dyDescent="0.2">
      <c r="B10264" t="s">
        <v>3592</v>
      </c>
      <c r="C10264" t="str">
        <f>VLOOKUP(B10264,customer!A:B,2,FALSE)</f>
        <v>Rivalee Souter</v>
      </c>
      <c r="D10264" t="s">
        <v>3922</v>
      </c>
      <c r="E10264" t="s">
        <v>3932</v>
      </c>
      <c r="F10264" s="9">
        <v>45058</v>
      </c>
      <c r="G10264" s="11">
        <v>62</v>
      </c>
    </row>
    <row r="10265" spans="2:7" x14ac:dyDescent="0.2">
      <c r="B10265" t="s">
        <v>3593</v>
      </c>
      <c r="C10265" t="str">
        <f>VLOOKUP(B10265,customer!A:B,2,FALSE)</f>
        <v>Coleman Donaghy</v>
      </c>
      <c r="D10265" t="s">
        <v>3949</v>
      </c>
      <c r="E10265" t="s">
        <v>3942</v>
      </c>
      <c r="F10265" s="9">
        <v>44998</v>
      </c>
      <c r="G10265" s="11">
        <v>25</v>
      </c>
    </row>
    <row r="10266" spans="2:7" x14ac:dyDescent="0.2">
      <c r="B10266" t="s">
        <v>3593</v>
      </c>
      <c r="C10266" t="str">
        <f>VLOOKUP(B10266,customer!A:B,2,FALSE)</f>
        <v>Coleman Donaghy</v>
      </c>
      <c r="D10266" t="s">
        <v>3949</v>
      </c>
      <c r="E10266" t="s">
        <v>3942</v>
      </c>
      <c r="F10266" s="9">
        <v>45043</v>
      </c>
      <c r="G10266" s="11">
        <v>25</v>
      </c>
    </row>
    <row r="10267" spans="2:7" x14ac:dyDescent="0.2">
      <c r="B10267" t="s">
        <v>3593</v>
      </c>
      <c r="C10267" t="str">
        <f>VLOOKUP(B10267,customer!A:B,2,FALSE)</f>
        <v>Coleman Donaghy</v>
      </c>
      <c r="D10267" t="s">
        <v>3949</v>
      </c>
      <c r="E10267" t="s">
        <v>3942</v>
      </c>
      <c r="F10267" s="9">
        <v>45066</v>
      </c>
      <c r="G10267" s="11">
        <v>25</v>
      </c>
    </row>
    <row r="10268" spans="2:7" x14ac:dyDescent="0.2">
      <c r="B10268" t="s">
        <v>3593</v>
      </c>
      <c r="C10268" t="str">
        <f>VLOOKUP(B10268,customer!A:B,2,FALSE)</f>
        <v>Coleman Donaghy</v>
      </c>
      <c r="D10268" t="s">
        <v>3920</v>
      </c>
      <c r="E10268" t="s">
        <v>3930</v>
      </c>
      <c r="F10268" s="9">
        <v>45017</v>
      </c>
      <c r="G10268" s="11">
        <v>10</v>
      </c>
    </row>
    <row r="10269" spans="2:7" x14ac:dyDescent="0.2">
      <c r="B10269" t="s">
        <v>3593</v>
      </c>
      <c r="C10269" t="str">
        <f>VLOOKUP(B10269,customer!A:B,2,FALSE)</f>
        <v>Coleman Donaghy</v>
      </c>
      <c r="D10269" t="s">
        <v>3920</v>
      </c>
      <c r="E10269" t="s">
        <v>3930</v>
      </c>
      <c r="F10269" s="9">
        <v>45050</v>
      </c>
      <c r="G10269" s="11">
        <v>10</v>
      </c>
    </row>
    <row r="10270" spans="2:7" x14ac:dyDescent="0.2">
      <c r="B10270" t="s">
        <v>3594</v>
      </c>
      <c r="C10270" t="str">
        <f>VLOOKUP(B10270,customer!A:B,2,FALSE)</f>
        <v>Georgeanne Potapczuk</v>
      </c>
      <c r="D10270" t="s">
        <v>3949</v>
      </c>
      <c r="E10270" t="s">
        <v>3942</v>
      </c>
      <c r="F10270" s="9">
        <v>44910</v>
      </c>
      <c r="G10270" s="11">
        <v>25</v>
      </c>
    </row>
    <row r="10271" spans="2:7" x14ac:dyDescent="0.2">
      <c r="B10271" t="s">
        <v>3594</v>
      </c>
      <c r="C10271" t="str">
        <f>VLOOKUP(B10271,customer!A:B,2,FALSE)</f>
        <v>Georgeanne Potapczuk</v>
      </c>
      <c r="D10271" t="s">
        <v>3949</v>
      </c>
      <c r="E10271" t="s">
        <v>3942</v>
      </c>
      <c r="F10271" s="9">
        <v>44948</v>
      </c>
      <c r="G10271" s="11">
        <v>25</v>
      </c>
    </row>
    <row r="10272" spans="2:7" x14ac:dyDescent="0.2">
      <c r="B10272" t="s">
        <v>3594</v>
      </c>
      <c r="C10272" t="str">
        <f>VLOOKUP(B10272,customer!A:B,2,FALSE)</f>
        <v>Georgeanne Potapczuk</v>
      </c>
      <c r="D10272" t="s">
        <v>3949</v>
      </c>
      <c r="E10272" t="s">
        <v>3942</v>
      </c>
      <c r="F10272" s="9">
        <v>44978</v>
      </c>
      <c r="G10272" s="11">
        <v>25</v>
      </c>
    </row>
    <row r="10273" spans="2:7" x14ac:dyDescent="0.2">
      <c r="B10273" t="s">
        <v>3594</v>
      </c>
      <c r="C10273" t="str">
        <f>VLOOKUP(B10273,customer!A:B,2,FALSE)</f>
        <v>Georgeanne Potapczuk</v>
      </c>
      <c r="D10273" t="s">
        <v>3949</v>
      </c>
      <c r="E10273" t="s">
        <v>3942</v>
      </c>
      <c r="F10273" s="9">
        <v>45000</v>
      </c>
      <c r="G10273" s="11">
        <v>25</v>
      </c>
    </row>
    <row r="10274" spans="2:7" x14ac:dyDescent="0.2">
      <c r="B10274" t="s">
        <v>3594</v>
      </c>
      <c r="C10274" t="str">
        <f>VLOOKUP(B10274,customer!A:B,2,FALSE)</f>
        <v>Georgeanne Potapczuk</v>
      </c>
      <c r="D10274" t="s">
        <v>3949</v>
      </c>
      <c r="E10274" t="s">
        <v>3942</v>
      </c>
      <c r="F10274" s="9">
        <v>45032</v>
      </c>
      <c r="G10274" s="11">
        <v>25</v>
      </c>
    </row>
    <row r="10275" spans="2:7" x14ac:dyDescent="0.2">
      <c r="B10275" t="s">
        <v>3594</v>
      </c>
      <c r="C10275" t="str">
        <f>VLOOKUP(B10275,customer!A:B,2,FALSE)</f>
        <v>Georgeanne Potapczuk</v>
      </c>
      <c r="D10275" t="s">
        <v>3949</v>
      </c>
      <c r="E10275" t="s">
        <v>3942</v>
      </c>
      <c r="F10275" s="9">
        <v>45069</v>
      </c>
      <c r="G10275" s="11">
        <v>25</v>
      </c>
    </row>
    <row r="10276" spans="2:7" x14ac:dyDescent="0.2">
      <c r="B10276" t="s">
        <v>3594</v>
      </c>
      <c r="C10276" t="str">
        <f>VLOOKUP(B10276,customer!A:B,2,FALSE)</f>
        <v>Georgeanne Potapczuk</v>
      </c>
      <c r="D10276" t="s">
        <v>3927</v>
      </c>
      <c r="E10276" t="s">
        <v>3937</v>
      </c>
      <c r="F10276" s="9">
        <v>44998</v>
      </c>
      <c r="G10276" s="11">
        <v>27</v>
      </c>
    </row>
    <row r="10277" spans="2:7" x14ac:dyDescent="0.2">
      <c r="B10277" t="s">
        <v>3594</v>
      </c>
      <c r="C10277" t="str">
        <f>VLOOKUP(B10277,customer!A:B,2,FALSE)</f>
        <v>Georgeanne Potapczuk</v>
      </c>
      <c r="D10277" t="s">
        <v>3927</v>
      </c>
      <c r="E10277" t="s">
        <v>3937</v>
      </c>
      <c r="F10277" s="9">
        <v>45036</v>
      </c>
      <c r="G10277" s="11">
        <v>27</v>
      </c>
    </row>
    <row r="10278" spans="2:7" x14ac:dyDescent="0.2">
      <c r="B10278" t="s">
        <v>3594</v>
      </c>
      <c r="C10278" t="str">
        <f>VLOOKUP(B10278,customer!A:B,2,FALSE)</f>
        <v>Georgeanne Potapczuk</v>
      </c>
      <c r="D10278" t="s">
        <v>3927</v>
      </c>
      <c r="E10278" t="s">
        <v>3937</v>
      </c>
      <c r="F10278" s="9">
        <v>45060</v>
      </c>
      <c r="G10278" s="11">
        <v>27</v>
      </c>
    </row>
    <row r="10279" spans="2:7" x14ac:dyDescent="0.2">
      <c r="B10279" t="s">
        <v>3595</v>
      </c>
      <c r="C10279" t="str">
        <f>VLOOKUP(B10279,customer!A:B,2,FALSE)</f>
        <v>Consalve Edmeads</v>
      </c>
      <c r="D10279" t="s">
        <v>3951</v>
      </c>
      <c r="E10279" t="s">
        <v>3944</v>
      </c>
      <c r="F10279" s="9">
        <v>44791</v>
      </c>
      <c r="G10279" s="11">
        <v>14</v>
      </c>
    </row>
    <row r="10280" spans="2:7" x14ac:dyDescent="0.2">
      <c r="B10280" t="s">
        <v>3595</v>
      </c>
      <c r="C10280" t="str">
        <f>VLOOKUP(B10280,customer!A:B,2,FALSE)</f>
        <v>Consalve Edmeads</v>
      </c>
      <c r="D10280" t="s">
        <v>3951</v>
      </c>
      <c r="E10280" t="s">
        <v>3944</v>
      </c>
      <c r="F10280" s="9">
        <v>44854</v>
      </c>
      <c r="G10280" s="11">
        <v>14</v>
      </c>
    </row>
    <row r="10281" spans="2:7" x14ac:dyDescent="0.2">
      <c r="B10281" t="s">
        <v>3595</v>
      </c>
      <c r="C10281" t="str">
        <f>VLOOKUP(B10281,customer!A:B,2,FALSE)</f>
        <v>Consalve Edmeads</v>
      </c>
      <c r="D10281" t="s">
        <v>3951</v>
      </c>
      <c r="E10281" t="s">
        <v>3944</v>
      </c>
      <c r="F10281" s="9">
        <v>44889</v>
      </c>
      <c r="G10281" s="11">
        <v>14</v>
      </c>
    </row>
    <row r="10282" spans="2:7" x14ac:dyDescent="0.2">
      <c r="B10282" t="s">
        <v>3595</v>
      </c>
      <c r="C10282" t="str">
        <f>VLOOKUP(B10282,customer!A:B,2,FALSE)</f>
        <v>Consalve Edmeads</v>
      </c>
      <c r="D10282" t="s">
        <v>3951</v>
      </c>
      <c r="E10282" t="s">
        <v>3944</v>
      </c>
      <c r="F10282" s="9">
        <v>44914</v>
      </c>
      <c r="G10282" s="11">
        <v>14</v>
      </c>
    </row>
    <row r="10283" spans="2:7" x14ac:dyDescent="0.2">
      <c r="B10283" t="s">
        <v>3595</v>
      </c>
      <c r="C10283" t="str">
        <f>VLOOKUP(B10283,customer!A:B,2,FALSE)</f>
        <v>Consalve Edmeads</v>
      </c>
      <c r="D10283" t="s">
        <v>3951</v>
      </c>
      <c r="E10283" t="s">
        <v>3944</v>
      </c>
      <c r="F10283" s="9">
        <v>44927</v>
      </c>
      <c r="G10283" s="11">
        <v>14</v>
      </c>
    </row>
    <row r="10284" spans="2:7" x14ac:dyDescent="0.2">
      <c r="B10284" t="s">
        <v>3595</v>
      </c>
      <c r="C10284" t="str">
        <f>VLOOKUP(B10284,customer!A:B,2,FALSE)</f>
        <v>Consalve Edmeads</v>
      </c>
      <c r="D10284" t="s">
        <v>3951</v>
      </c>
      <c r="E10284" t="s">
        <v>3944</v>
      </c>
      <c r="F10284" s="9">
        <v>44983</v>
      </c>
      <c r="G10284" s="11">
        <v>14</v>
      </c>
    </row>
    <row r="10285" spans="2:7" x14ac:dyDescent="0.2">
      <c r="B10285" t="s">
        <v>3595</v>
      </c>
      <c r="C10285" t="str">
        <f>VLOOKUP(B10285,customer!A:B,2,FALSE)</f>
        <v>Consalve Edmeads</v>
      </c>
      <c r="D10285" t="s">
        <v>3951</v>
      </c>
      <c r="E10285" t="s">
        <v>3944</v>
      </c>
      <c r="F10285" s="9">
        <v>45006</v>
      </c>
      <c r="G10285" s="11">
        <v>14</v>
      </c>
    </row>
    <row r="10286" spans="2:7" x14ac:dyDescent="0.2">
      <c r="B10286" t="s">
        <v>3595</v>
      </c>
      <c r="C10286" t="str">
        <f>VLOOKUP(B10286,customer!A:B,2,FALSE)</f>
        <v>Consalve Edmeads</v>
      </c>
      <c r="D10286" t="s">
        <v>3951</v>
      </c>
      <c r="E10286" t="s">
        <v>3944</v>
      </c>
      <c r="F10286" s="9">
        <v>45037</v>
      </c>
      <c r="G10286" s="11">
        <v>14</v>
      </c>
    </row>
    <row r="10287" spans="2:7" x14ac:dyDescent="0.2">
      <c r="B10287" t="s">
        <v>3595</v>
      </c>
      <c r="C10287" t="str">
        <f>VLOOKUP(B10287,customer!A:B,2,FALSE)</f>
        <v>Consalve Edmeads</v>
      </c>
      <c r="D10287" t="s">
        <v>3951</v>
      </c>
      <c r="E10287" t="s">
        <v>3944</v>
      </c>
      <c r="F10287" s="9">
        <v>45048</v>
      </c>
      <c r="G10287" s="11">
        <v>14</v>
      </c>
    </row>
    <row r="10288" spans="2:7" x14ac:dyDescent="0.2">
      <c r="B10288" t="s">
        <v>3595</v>
      </c>
      <c r="C10288" t="str">
        <f>VLOOKUP(B10288,customer!A:B,2,FALSE)</f>
        <v>Consalve Edmeads</v>
      </c>
      <c r="D10288" t="s">
        <v>3929</v>
      </c>
      <c r="E10288" t="s">
        <v>3939</v>
      </c>
      <c r="F10288" s="9">
        <v>44939</v>
      </c>
      <c r="G10288" s="11">
        <v>66</v>
      </c>
    </row>
    <row r="10289" spans="2:7" x14ac:dyDescent="0.2">
      <c r="B10289" t="s">
        <v>3595</v>
      </c>
      <c r="C10289" t="str">
        <f>VLOOKUP(B10289,customer!A:B,2,FALSE)</f>
        <v>Consalve Edmeads</v>
      </c>
      <c r="D10289" t="s">
        <v>3929</v>
      </c>
      <c r="E10289" t="s">
        <v>3939</v>
      </c>
      <c r="F10289" s="9">
        <v>44970</v>
      </c>
      <c r="G10289" s="11">
        <v>66</v>
      </c>
    </row>
    <row r="10290" spans="2:7" x14ac:dyDescent="0.2">
      <c r="B10290" t="s">
        <v>3595</v>
      </c>
      <c r="C10290" t="str">
        <f>VLOOKUP(B10290,customer!A:B,2,FALSE)</f>
        <v>Consalve Edmeads</v>
      </c>
      <c r="D10290" t="s">
        <v>3929</v>
      </c>
      <c r="E10290" t="s">
        <v>3939</v>
      </c>
      <c r="F10290" s="9">
        <v>45003</v>
      </c>
      <c r="G10290" s="11">
        <v>66</v>
      </c>
    </row>
    <row r="10291" spans="2:7" x14ac:dyDescent="0.2">
      <c r="B10291" t="s">
        <v>3595</v>
      </c>
      <c r="C10291" t="str">
        <f>VLOOKUP(B10291,customer!A:B,2,FALSE)</f>
        <v>Consalve Edmeads</v>
      </c>
      <c r="D10291" t="s">
        <v>3929</v>
      </c>
      <c r="E10291" t="s">
        <v>3939</v>
      </c>
      <c r="F10291" s="9">
        <v>45030</v>
      </c>
      <c r="G10291" s="11">
        <v>66</v>
      </c>
    </row>
    <row r="10292" spans="2:7" x14ac:dyDescent="0.2">
      <c r="B10292" t="s">
        <v>3595</v>
      </c>
      <c r="C10292" t="str">
        <f>VLOOKUP(B10292,customer!A:B,2,FALSE)</f>
        <v>Consalve Edmeads</v>
      </c>
      <c r="D10292" t="s">
        <v>3929</v>
      </c>
      <c r="E10292" t="s">
        <v>3939</v>
      </c>
      <c r="F10292" s="9">
        <v>45069</v>
      </c>
      <c r="G10292" s="11">
        <v>66</v>
      </c>
    </row>
    <row r="10293" spans="2:7" x14ac:dyDescent="0.2">
      <c r="B10293" t="s">
        <v>3596</v>
      </c>
      <c r="C10293" t="str">
        <f>VLOOKUP(B10293,customer!A:B,2,FALSE)</f>
        <v>Kimbra Beddoe</v>
      </c>
      <c r="D10293" t="s">
        <v>3953</v>
      </c>
      <c r="E10293" t="s">
        <v>3946</v>
      </c>
      <c r="F10293" s="9">
        <v>44788</v>
      </c>
      <c r="G10293" s="11">
        <v>29</v>
      </c>
    </row>
    <row r="10294" spans="2:7" x14ac:dyDescent="0.2">
      <c r="B10294" t="s">
        <v>3596</v>
      </c>
      <c r="C10294" t="str">
        <f>VLOOKUP(B10294,customer!A:B,2,FALSE)</f>
        <v>Kimbra Beddoe</v>
      </c>
      <c r="D10294" t="s">
        <v>3953</v>
      </c>
      <c r="E10294" t="s">
        <v>3946</v>
      </c>
      <c r="F10294" s="9">
        <v>44829</v>
      </c>
      <c r="G10294" s="11">
        <v>29</v>
      </c>
    </row>
    <row r="10295" spans="2:7" x14ac:dyDescent="0.2">
      <c r="B10295" t="s">
        <v>3596</v>
      </c>
      <c r="C10295" t="str">
        <f>VLOOKUP(B10295,customer!A:B,2,FALSE)</f>
        <v>Kimbra Beddoe</v>
      </c>
      <c r="D10295" t="s">
        <v>3953</v>
      </c>
      <c r="E10295" t="s">
        <v>3946</v>
      </c>
      <c r="F10295" s="9">
        <v>44849</v>
      </c>
      <c r="G10295" s="11">
        <v>29</v>
      </c>
    </row>
    <row r="10296" spans="2:7" x14ac:dyDescent="0.2">
      <c r="B10296" t="s">
        <v>3596</v>
      </c>
      <c r="C10296" t="str">
        <f>VLOOKUP(B10296,customer!A:B,2,FALSE)</f>
        <v>Kimbra Beddoe</v>
      </c>
      <c r="D10296" t="s">
        <v>3953</v>
      </c>
      <c r="E10296" t="s">
        <v>3946</v>
      </c>
      <c r="F10296" s="9">
        <v>44889</v>
      </c>
      <c r="G10296" s="11">
        <v>29</v>
      </c>
    </row>
    <row r="10297" spans="2:7" x14ac:dyDescent="0.2">
      <c r="B10297" t="s">
        <v>3596</v>
      </c>
      <c r="C10297" t="str">
        <f>VLOOKUP(B10297,customer!A:B,2,FALSE)</f>
        <v>Kimbra Beddoe</v>
      </c>
      <c r="D10297" t="s">
        <v>3953</v>
      </c>
      <c r="E10297" t="s">
        <v>3946</v>
      </c>
      <c r="F10297" s="9">
        <v>44921</v>
      </c>
      <c r="G10297" s="11">
        <v>29</v>
      </c>
    </row>
    <row r="10298" spans="2:7" x14ac:dyDescent="0.2">
      <c r="B10298" t="s">
        <v>3596</v>
      </c>
      <c r="C10298" t="str">
        <f>VLOOKUP(B10298,customer!A:B,2,FALSE)</f>
        <v>Kimbra Beddoe</v>
      </c>
      <c r="D10298" t="s">
        <v>3953</v>
      </c>
      <c r="E10298" t="s">
        <v>3946</v>
      </c>
      <c r="F10298" s="9">
        <v>44953</v>
      </c>
      <c r="G10298" s="11">
        <v>29</v>
      </c>
    </row>
    <row r="10299" spans="2:7" x14ac:dyDescent="0.2">
      <c r="B10299" t="s">
        <v>3596</v>
      </c>
      <c r="C10299" t="str">
        <f>VLOOKUP(B10299,customer!A:B,2,FALSE)</f>
        <v>Kimbra Beddoe</v>
      </c>
      <c r="D10299" t="s">
        <v>3953</v>
      </c>
      <c r="E10299" t="s">
        <v>3946</v>
      </c>
      <c r="F10299" s="9">
        <v>44977</v>
      </c>
      <c r="G10299" s="11">
        <v>29</v>
      </c>
    </row>
    <row r="10300" spans="2:7" x14ac:dyDescent="0.2">
      <c r="B10300" t="s">
        <v>3596</v>
      </c>
      <c r="C10300" t="str">
        <f>VLOOKUP(B10300,customer!A:B,2,FALSE)</f>
        <v>Kimbra Beddoe</v>
      </c>
      <c r="D10300" t="s">
        <v>3953</v>
      </c>
      <c r="E10300" t="s">
        <v>3946</v>
      </c>
      <c r="F10300" s="9">
        <v>45009</v>
      </c>
      <c r="G10300" s="11">
        <v>29</v>
      </c>
    </row>
    <row r="10301" spans="2:7" x14ac:dyDescent="0.2">
      <c r="B10301" t="s">
        <v>3596</v>
      </c>
      <c r="C10301" t="str">
        <f>VLOOKUP(B10301,customer!A:B,2,FALSE)</f>
        <v>Kimbra Beddoe</v>
      </c>
      <c r="D10301" t="s">
        <v>3953</v>
      </c>
      <c r="E10301" t="s">
        <v>3946</v>
      </c>
      <c r="F10301" s="9">
        <v>45064</v>
      </c>
      <c r="G10301" s="11">
        <v>29</v>
      </c>
    </row>
    <row r="10302" spans="2:7" x14ac:dyDescent="0.2">
      <c r="B10302" t="s">
        <v>3596</v>
      </c>
      <c r="C10302" t="str">
        <f>VLOOKUP(B10302,customer!A:B,2,FALSE)</f>
        <v>Kimbra Beddoe</v>
      </c>
      <c r="D10302" t="s">
        <v>3947</v>
      </c>
      <c r="E10302" t="s">
        <v>3940</v>
      </c>
      <c r="F10302" s="9">
        <v>44967</v>
      </c>
      <c r="G10302" s="11">
        <v>62</v>
      </c>
    </row>
    <row r="10303" spans="2:7" x14ac:dyDescent="0.2">
      <c r="B10303" t="s">
        <v>3596</v>
      </c>
      <c r="C10303" t="str">
        <f>VLOOKUP(B10303,customer!A:B,2,FALSE)</f>
        <v>Kimbra Beddoe</v>
      </c>
      <c r="D10303" t="s">
        <v>3947</v>
      </c>
      <c r="E10303" t="s">
        <v>3940</v>
      </c>
      <c r="F10303" s="9">
        <v>45003</v>
      </c>
      <c r="G10303" s="11">
        <v>62</v>
      </c>
    </row>
    <row r="10304" spans="2:7" x14ac:dyDescent="0.2">
      <c r="B10304" t="s">
        <v>3596</v>
      </c>
      <c r="C10304" t="str">
        <f>VLOOKUP(B10304,customer!A:B,2,FALSE)</f>
        <v>Kimbra Beddoe</v>
      </c>
      <c r="D10304" t="s">
        <v>3947</v>
      </c>
      <c r="E10304" t="s">
        <v>3940</v>
      </c>
      <c r="F10304" s="9">
        <v>45034</v>
      </c>
      <c r="G10304" s="11">
        <v>62</v>
      </c>
    </row>
    <row r="10305" spans="2:7" x14ac:dyDescent="0.2">
      <c r="B10305" t="s">
        <v>3596</v>
      </c>
      <c r="C10305" t="str">
        <f>VLOOKUP(B10305,customer!A:B,2,FALSE)</f>
        <v>Kimbra Beddoe</v>
      </c>
      <c r="D10305" t="s">
        <v>3947</v>
      </c>
      <c r="E10305" t="s">
        <v>3940</v>
      </c>
      <c r="F10305" s="9">
        <v>45061</v>
      </c>
      <c r="G10305" s="11">
        <v>62</v>
      </c>
    </row>
    <row r="10306" spans="2:7" x14ac:dyDescent="0.2">
      <c r="B10306" t="s">
        <v>3597</v>
      </c>
      <c r="C10306" t="str">
        <f>VLOOKUP(B10306,customer!A:B,2,FALSE)</f>
        <v>Caldwell Buzzing</v>
      </c>
      <c r="D10306" t="s">
        <v>3950</v>
      </c>
      <c r="E10306" t="s">
        <v>3943</v>
      </c>
      <c r="F10306" s="9">
        <v>44661</v>
      </c>
      <c r="G10306" s="11">
        <v>28</v>
      </c>
    </row>
    <row r="10307" spans="2:7" x14ac:dyDescent="0.2">
      <c r="B10307" t="s">
        <v>3597</v>
      </c>
      <c r="C10307" t="str">
        <f>VLOOKUP(B10307,customer!A:B,2,FALSE)</f>
        <v>Caldwell Buzzing</v>
      </c>
      <c r="D10307" t="s">
        <v>3950</v>
      </c>
      <c r="E10307" t="s">
        <v>3943</v>
      </c>
      <c r="F10307" s="9">
        <v>44697</v>
      </c>
      <c r="G10307" s="11">
        <v>28</v>
      </c>
    </row>
    <row r="10308" spans="2:7" x14ac:dyDescent="0.2">
      <c r="B10308" t="s">
        <v>3597</v>
      </c>
      <c r="C10308" t="str">
        <f>VLOOKUP(B10308,customer!A:B,2,FALSE)</f>
        <v>Caldwell Buzzing</v>
      </c>
      <c r="D10308" t="s">
        <v>3950</v>
      </c>
      <c r="E10308" t="s">
        <v>3943</v>
      </c>
      <c r="F10308" s="9">
        <v>44732</v>
      </c>
      <c r="G10308" s="11">
        <v>28</v>
      </c>
    </row>
    <row r="10309" spans="2:7" x14ac:dyDescent="0.2">
      <c r="B10309" t="s">
        <v>3597</v>
      </c>
      <c r="C10309" t="str">
        <f>VLOOKUP(B10309,customer!A:B,2,FALSE)</f>
        <v>Caldwell Buzzing</v>
      </c>
      <c r="D10309" t="s">
        <v>3950</v>
      </c>
      <c r="E10309" t="s">
        <v>3943</v>
      </c>
      <c r="F10309" s="9">
        <v>44786</v>
      </c>
      <c r="G10309" s="11">
        <v>28</v>
      </c>
    </row>
    <row r="10310" spans="2:7" x14ac:dyDescent="0.2">
      <c r="B10310" t="s">
        <v>3597</v>
      </c>
      <c r="C10310" t="str">
        <f>VLOOKUP(B10310,customer!A:B,2,FALSE)</f>
        <v>Caldwell Buzzing</v>
      </c>
      <c r="D10310" t="s">
        <v>3950</v>
      </c>
      <c r="E10310" t="s">
        <v>3943</v>
      </c>
      <c r="F10310" s="9">
        <v>44819</v>
      </c>
      <c r="G10310" s="11">
        <v>28</v>
      </c>
    </row>
    <row r="10311" spans="2:7" x14ac:dyDescent="0.2">
      <c r="B10311" t="s">
        <v>3597</v>
      </c>
      <c r="C10311" t="str">
        <f>VLOOKUP(B10311,customer!A:B,2,FALSE)</f>
        <v>Caldwell Buzzing</v>
      </c>
      <c r="D10311" t="s">
        <v>3950</v>
      </c>
      <c r="E10311" t="s">
        <v>3943</v>
      </c>
      <c r="F10311" s="9">
        <v>44844</v>
      </c>
      <c r="G10311" s="11">
        <v>28</v>
      </c>
    </row>
    <row r="10312" spans="2:7" x14ac:dyDescent="0.2">
      <c r="B10312" t="s">
        <v>3597</v>
      </c>
      <c r="C10312" t="str">
        <f>VLOOKUP(B10312,customer!A:B,2,FALSE)</f>
        <v>Caldwell Buzzing</v>
      </c>
      <c r="D10312" t="s">
        <v>3950</v>
      </c>
      <c r="E10312" t="s">
        <v>3943</v>
      </c>
      <c r="F10312" s="9">
        <v>44882</v>
      </c>
      <c r="G10312" s="11">
        <v>28</v>
      </c>
    </row>
    <row r="10313" spans="2:7" x14ac:dyDescent="0.2">
      <c r="B10313" t="s">
        <v>3597</v>
      </c>
      <c r="C10313" t="str">
        <f>VLOOKUP(B10313,customer!A:B,2,FALSE)</f>
        <v>Caldwell Buzzing</v>
      </c>
      <c r="D10313" t="s">
        <v>3950</v>
      </c>
      <c r="E10313" t="s">
        <v>3943</v>
      </c>
      <c r="F10313" s="9">
        <v>44908</v>
      </c>
      <c r="G10313" s="11">
        <v>28</v>
      </c>
    </row>
    <row r="10314" spans="2:7" x14ac:dyDescent="0.2">
      <c r="B10314" t="s">
        <v>3597</v>
      </c>
      <c r="C10314" t="str">
        <f>VLOOKUP(B10314,customer!A:B,2,FALSE)</f>
        <v>Caldwell Buzzing</v>
      </c>
      <c r="D10314" t="s">
        <v>3950</v>
      </c>
      <c r="E10314" t="s">
        <v>3943</v>
      </c>
      <c r="F10314" s="9">
        <v>44941</v>
      </c>
      <c r="G10314" s="11">
        <v>28</v>
      </c>
    </row>
    <row r="10315" spans="2:7" x14ac:dyDescent="0.2">
      <c r="B10315" t="s">
        <v>3597</v>
      </c>
      <c r="C10315" t="str">
        <f>VLOOKUP(B10315,customer!A:B,2,FALSE)</f>
        <v>Caldwell Buzzing</v>
      </c>
      <c r="D10315" t="s">
        <v>3950</v>
      </c>
      <c r="E10315" t="s">
        <v>3943</v>
      </c>
      <c r="F10315" s="9">
        <v>44970</v>
      </c>
      <c r="G10315" s="11">
        <v>28</v>
      </c>
    </row>
    <row r="10316" spans="2:7" x14ac:dyDescent="0.2">
      <c r="B10316" t="s">
        <v>3597</v>
      </c>
      <c r="C10316" t="str">
        <f>VLOOKUP(B10316,customer!A:B,2,FALSE)</f>
        <v>Caldwell Buzzing</v>
      </c>
      <c r="D10316" t="s">
        <v>3950</v>
      </c>
      <c r="E10316" t="s">
        <v>3943</v>
      </c>
      <c r="F10316" s="9">
        <v>45007</v>
      </c>
      <c r="G10316" s="11">
        <v>28</v>
      </c>
    </row>
    <row r="10317" spans="2:7" x14ac:dyDescent="0.2">
      <c r="B10317" t="s">
        <v>3597</v>
      </c>
      <c r="C10317" t="str">
        <f>VLOOKUP(B10317,customer!A:B,2,FALSE)</f>
        <v>Caldwell Buzzing</v>
      </c>
      <c r="D10317" t="s">
        <v>3950</v>
      </c>
      <c r="E10317" t="s">
        <v>3943</v>
      </c>
      <c r="F10317" s="9">
        <v>45034</v>
      </c>
      <c r="G10317" s="11">
        <v>28</v>
      </c>
    </row>
    <row r="10318" spans="2:7" x14ac:dyDescent="0.2">
      <c r="B10318" t="s">
        <v>3597</v>
      </c>
      <c r="C10318" t="str">
        <f>VLOOKUP(B10318,customer!A:B,2,FALSE)</f>
        <v>Caldwell Buzzing</v>
      </c>
      <c r="D10318" t="s">
        <v>3950</v>
      </c>
      <c r="E10318" t="s">
        <v>3943</v>
      </c>
      <c r="F10318" s="9">
        <v>45068</v>
      </c>
      <c r="G10318" s="11">
        <v>28</v>
      </c>
    </row>
    <row r="10319" spans="2:7" x14ac:dyDescent="0.2">
      <c r="B10319" t="s">
        <v>3597</v>
      </c>
      <c r="C10319" t="str">
        <f>VLOOKUP(B10319,customer!A:B,2,FALSE)</f>
        <v>Caldwell Buzzing</v>
      </c>
      <c r="D10319" t="s">
        <v>3925</v>
      </c>
      <c r="E10319" t="s">
        <v>3935</v>
      </c>
      <c r="F10319" s="9">
        <v>44885</v>
      </c>
      <c r="G10319" s="11">
        <v>13</v>
      </c>
    </row>
    <row r="10320" spans="2:7" x14ac:dyDescent="0.2">
      <c r="B10320" t="s">
        <v>3597</v>
      </c>
      <c r="C10320" t="str">
        <f>VLOOKUP(B10320,customer!A:B,2,FALSE)</f>
        <v>Caldwell Buzzing</v>
      </c>
      <c r="D10320" t="s">
        <v>3925</v>
      </c>
      <c r="E10320" t="s">
        <v>3935</v>
      </c>
      <c r="F10320" s="9">
        <v>44922</v>
      </c>
      <c r="G10320" s="11">
        <v>13</v>
      </c>
    </row>
    <row r="10321" spans="2:7" x14ac:dyDescent="0.2">
      <c r="B10321" t="s">
        <v>3597</v>
      </c>
      <c r="C10321" t="str">
        <f>VLOOKUP(B10321,customer!A:B,2,FALSE)</f>
        <v>Caldwell Buzzing</v>
      </c>
      <c r="D10321" t="s">
        <v>3925</v>
      </c>
      <c r="E10321" t="s">
        <v>3935</v>
      </c>
      <c r="F10321" s="9">
        <v>44927</v>
      </c>
      <c r="G10321" s="11">
        <v>13</v>
      </c>
    </row>
    <row r="10322" spans="2:7" x14ac:dyDescent="0.2">
      <c r="B10322" t="s">
        <v>3597</v>
      </c>
      <c r="C10322" t="str">
        <f>VLOOKUP(B10322,customer!A:B,2,FALSE)</f>
        <v>Caldwell Buzzing</v>
      </c>
      <c r="D10322" t="s">
        <v>3925</v>
      </c>
      <c r="E10322" t="s">
        <v>3935</v>
      </c>
      <c r="F10322" s="9">
        <v>44978</v>
      </c>
      <c r="G10322" s="11">
        <v>13</v>
      </c>
    </row>
    <row r="10323" spans="2:7" x14ac:dyDescent="0.2">
      <c r="B10323" t="s">
        <v>3597</v>
      </c>
      <c r="C10323" t="str">
        <f>VLOOKUP(B10323,customer!A:B,2,FALSE)</f>
        <v>Caldwell Buzzing</v>
      </c>
      <c r="D10323" t="s">
        <v>3925</v>
      </c>
      <c r="E10323" t="s">
        <v>3935</v>
      </c>
      <c r="F10323" s="9">
        <v>45006</v>
      </c>
      <c r="G10323" s="11">
        <v>13</v>
      </c>
    </row>
    <row r="10324" spans="2:7" x14ac:dyDescent="0.2">
      <c r="B10324" t="s">
        <v>3597</v>
      </c>
      <c r="C10324" t="str">
        <f>VLOOKUP(B10324,customer!A:B,2,FALSE)</f>
        <v>Caldwell Buzzing</v>
      </c>
      <c r="D10324" t="s">
        <v>3925</v>
      </c>
      <c r="E10324" t="s">
        <v>3935</v>
      </c>
      <c r="F10324" s="9">
        <v>45037</v>
      </c>
      <c r="G10324" s="11">
        <v>13</v>
      </c>
    </row>
    <row r="10325" spans="2:7" x14ac:dyDescent="0.2">
      <c r="B10325" t="s">
        <v>3597</v>
      </c>
      <c r="C10325" t="str">
        <f>VLOOKUP(B10325,customer!A:B,2,FALSE)</f>
        <v>Caldwell Buzzing</v>
      </c>
      <c r="D10325" t="s">
        <v>3925</v>
      </c>
      <c r="E10325" t="s">
        <v>3935</v>
      </c>
      <c r="F10325" s="9">
        <v>45069</v>
      </c>
      <c r="G10325" s="11">
        <v>13</v>
      </c>
    </row>
    <row r="10326" spans="2:7" x14ac:dyDescent="0.2">
      <c r="B10326" t="s">
        <v>3597</v>
      </c>
      <c r="C10326" t="str">
        <f>VLOOKUP(B10326,customer!A:B,2,FALSE)</f>
        <v>Caldwell Buzzing</v>
      </c>
      <c r="D10326" t="s">
        <v>3925</v>
      </c>
      <c r="E10326" t="s">
        <v>3935</v>
      </c>
      <c r="F10326" s="9">
        <v>45081</v>
      </c>
      <c r="G10326" s="11">
        <v>13</v>
      </c>
    </row>
    <row r="10327" spans="2:7" x14ac:dyDescent="0.2">
      <c r="B10327" t="s">
        <v>3598</v>
      </c>
      <c r="C10327" t="str">
        <f>VLOOKUP(B10327,customer!A:B,2,FALSE)</f>
        <v>Arvin Hyndson</v>
      </c>
      <c r="D10327" t="s">
        <v>3953</v>
      </c>
      <c r="E10327" t="s">
        <v>3946</v>
      </c>
      <c r="F10327" s="9">
        <v>45022</v>
      </c>
      <c r="G10327" s="11">
        <v>29</v>
      </c>
    </row>
    <row r="10328" spans="2:7" x14ac:dyDescent="0.2">
      <c r="B10328" t="s">
        <v>3598</v>
      </c>
      <c r="C10328" t="str">
        <f>VLOOKUP(B10328,customer!A:B,2,FALSE)</f>
        <v>Arvin Hyndson</v>
      </c>
      <c r="D10328" t="s">
        <v>3953</v>
      </c>
      <c r="E10328" t="s">
        <v>3946</v>
      </c>
      <c r="F10328" s="9">
        <v>45063</v>
      </c>
      <c r="G10328" s="11">
        <v>29</v>
      </c>
    </row>
    <row r="10329" spans="2:7" x14ac:dyDescent="0.2">
      <c r="B10329" t="s">
        <v>3599</v>
      </c>
      <c r="C10329" t="str">
        <f>VLOOKUP(B10329,customer!A:B,2,FALSE)</f>
        <v>Nanny Trask</v>
      </c>
      <c r="D10329" t="s">
        <v>3950</v>
      </c>
      <c r="E10329" t="s">
        <v>3943</v>
      </c>
      <c r="F10329" s="9">
        <v>44831</v>
      </c>
      <c r="G10329" s="11">
        <v>28</v>
      </c>
    </row>
    <row r="10330" spans="2:7" x14ac:dyDescent="0.2">
      <c r="B10330" t="s">
        <v>3599</v>
      </c>
      <c r="C10330" t="str">
        <f>VLOOKUP(B10330,customer!A:B,2,FALSE)</f>
        <v>Nanny Trask</v>
      </c>
      <c r="D10330" t="s">
        <v>3950</v>
      </c>
      <c r="E10330" t="s">
        <v>3943</v>
      </c>
      <c r="F10330" s="9">
        <v>44864</v>
      </c>
      <c r="G10330" s="11">
        <v>28</v>
      </c>
    </row>
    <row r="10331" spans="2:7" x14ac:dyDescent="0.2">
      <c r="B10331" t="s">
        <v>3599</v>
      </c>
      <c r="C10331" t="str">
        <f>VLOOKUP(B10331,customer!A:B,2,FALSE)</f>
        <v>Nanny Trask</v>
      </c>
      <c r="D10331" t="s">
        <v>3950</v>
      </c>
      <c r="E10331" t="s">
        <v>3943</v>
      </c>
      <c r="F10331" s="9">
        <v>44869</v>
      </c>
      <c r="G10331" s="11">
        <v>28</v>
      </c>
    </row>
    <row r="10332" spans="2:7" x14ac:dyDescent="0.2">
      <c r="B10332" t="s">
        <v>3599</v>
      </c>
      <c r="C10332" t="str">
        <f>VLOOKUP(B10332,customer!A:B,2,FALSE)</f>
        <v>Nanny Trask</v>
      </c>
      <c r="D10332" t="s">
        <v>3950</v>
      </c>
      <c r="E10332" t="s">
        <v>3943</v>
      </c>
      <c r="F10332" s="9">
        <v>44905</v>
      </c>
      <c r="G10332" s="11">
        <v>28</v>
      </c>
    </row>
    <row r="10333" spans="2:7" x14ac:dyDescent="0.2">
      <c r="B10333" t="s">
        <v>3599</v>
      </c>
      <c r="C10333" t="str">
        <f>VLOOKUP(B10333,customer!A:B,2,FALSE)</f>
        <v>Nanny Trask</v>
      </c>
      <c r="D10333" t="s">
        <v>3950</v>
      </c>
      <c r="E10333" t="s">
        <v>3943</v>
      </c>
      <c r="F10333" s="9">
        <v>44929</v>
      </c>
      <c r="G10333" s="11">
        <v>28</v>
      </c>
    </row>
    <row r="10334" spans="2:7" x14ac:dyDescent="0.2">
      <c r="B10334" t="s">
        <v>3599</v>
      </c>
      <c r="C10334" t="str">
        <f>VLOOKUP(B10334,customer!A:B,2,FALSE)</f>
        <v>Nanny Trask</v>
      </c>
      <c r="D10334" t="s">
        <v>3950</v>
      </c>
      <c r="E10334" t="s">
        <v>3943</v>
      </c>
      <c r="F10334" s="9">
        <v>44967</v>
      </c>
      <c r="G10334" s="11">
        <v>28</v>
      </c>
    </row>
    <row r="10335" spans="2:7" x14ac:dyDescent="0.2">
      <c r="B10335" t="s">
        <v>3599</v>
      </c>
      <c r="C10335" t="str">
        <f>VLOOKUP(B10335,customer!A:B,2,FALSE)</f>
        <v>Nanny Trask</v>
      </c>
      <c r="D10335" t="s">
        <v>3950</v>
      </c>
      <c r="E10335" t="s">
        <v>3943</v>
      </c>
      <c r="F10335" s="9">
        <v>44997</v>
      </c>
      <c r="G10335" s="11">
        <v>28</v>
      </c>
    </row>
    <row r="10336" spans="2:7" x14ac:dyDescent="0.2">
      <c r="B10336" t="s">
        <v>3599</v>
      </c>
      <c r="C10336" t="str">
        <f>VLOOKUP(B10336,customer!A:B,2,FALSE)</f>
        <v>Nanny Trask</v>
      </c>
      <c r="D10336" t="s">
        <v>3950</v>
      </c>
      <c r="E10336" t="s">
        <v>3943</v>
      </c>
      <c r="F10336" s="9">
        <v>45043</v>
      </c>
      <c r="G10336" s="11">
        <v>28</v>
      </c>
    </row>
    <row r="10337" spans="2:7" x14ac:dyDescent="0.2">
      <c r="B10337" t="s">
        <v>3599</v>
      </c>
      <c r="C10337" t="str">
        <f>VLOOKUP(B10337,customer!A:B,2,FALSE)</f>
        <v>Nanny Trask</v>
      </c>
      <c r="D10337" t="s">
        <v>3950</v>
      </c>
      <c r="E10337" t="s">
        <v>3943</v>
      </c>
      <c r="F10337" s="9">
        <v>45075</v>
      </c>
      <c r="G10337" s="11">
        <v>28</v>
      </c>
    </row>
    <row r="10338" spans="2:7" x14ac:dyDescent="0.2">
      <c r="B10338" t="s">
        <v>3599</v>
      </c>
      <c r="C10338" t="str">
        <f>VLOOKUP(B10338,customer!A:B,2,FALSE)</f>
        <v>Nanny Trask</v>
      </c>
      <c r="D10338" t="s">
        <v>3950</v>
      </c>
      <c r="E10338" t="s">
        <v>3943</v>
      </c>
      <c r="F10338" s="9">
        <v>45088</v>
      </c>
      <c r="G10338" s="11">
        <v>28</v>
      </c>
    </row>
    <row r="10339" spans="2:7" x14ac:dyDescent="0.2">
      <c r="B10339" t="s">
        <v>3599</v>
      </c>
      <c r="C10339" t="str">
        <f>VLOOKUP(B10339,customer!A:B,2,FALSE)</f>
        <v>Nanny Trask</v>
      </c>
      <c r="D10339" t="s">
        <v>3920</v>
      </c>
      <c r="E10339" t="s">
        <v>3930</v>
      </c>
      <c r="F10339" s="9">
        <v>44892</v>
      </c>
      <c r="G10339" s="11">
        <v>10</v>
      </c>
    </row>
    <row r="10340" spans="2:7" x14ac:dyDescent="0.2">
      <c r="B10340" t="s">
        <v>3599</v>
      </c>
      <c r="C10340" t="str">
        <f>VLOOKUP(B10340,customer!A:B,2,FALSE)</f>
        <v>Nanny Trask</v>
      </c>
      <c r="D10340" t="s">
        <v>3920</v>
      </c>
      <c r="E10340" t="s">
        <v>3930</v>
      </c>
      <c r="F10340" s="9">
        <v>44923</v>
      </c>
      <c r="G10340" s="11">
        <v>10</v>
      </c>
    </row>
    <row r="10341" spans="2:7" x14ac:dyDescent="0.2">
      <c r="B10341" t="s">
        <v>3599</v>
      </c>
      <c r="C10341" t="str">
        <f>VLOOKUP(B10341,customer!A:B,2,FALSE)</f>
        <v>Nanny Trask</v>
      </c>
      <c r="D10341" t="s">
        <v>3920</v>
      </c>
      <c r="E10341" t="s">
        <v>3930</v>
      </c>
      <c r="F10341" s="9">
        <v>44957</v>
      </c>
      <c r="G10341" s="11">
        <v>10</v>
      </c>
    </row>
    <row r="10342" spans="2:7" x14ac:dyDescent="0.2">
      <c r="B10342" t="s">
        <v>3599</v>
      </c>
      <c r="C10342" t="str">
        <f>VLOOKUP(B10342,customer!A:B,2,FALSE)</f>
        <v>Nanny Trask</v>
      </c>
      <c r="D10342" t="s">
        <v>3920</v>
      </c>
      <c r="E10342" t="s">
        <v>3930</v>
      </c>
      <c r="F10342" s="9">
        <v>44964</v>
      </c>
      <c r="G10342" s="11">
        <v>10</v>
      </c>
    </row>
    <row r="10343" spans="2:7" x14ac:dyDescent="0.2">
      <c r="B10343" t="s">
        <v>3599</v>
      </c>
      <c r="C10343" t="str">
        <f>VLOOKUP(B10343,customer!A:B,2,FALSE)</f>
        <v>Nanny Trask</v>
      </c>
      <c r="D10343" t="s">
        <v>3920</v>
      </c>
      <c r="E10343" t="s">
        <v>3930</v>
      </c>
      <c r="F10343" s="9">
        <v>44989</v>
      </c>
      <c r="G10343" s="11">
        <v>10</v>
      </c>
    </row>
    <row r="10344" spans="2:7" x14ac:dyDescent="0.2">
      <c r="B10344" t="s">
        <v>3599</v>
      </c>
      <c r="C10344" t="str">
        <f>VLOOKUP(B10344,customer!A:B,2,FALSE)</f>
        <v>Nanny Trask</v>
      </c>
      <c r="D10344" t="s">
        <v>3920</v>
      </c>
      <c r="E10344" t="s">
        <v>3930</v>
      </c>
      <c r="F10344" s="9">
        <v>45044</v>
      </c>
      <c r="G10344" s="11">
        <v>10</v>
      </c>
    </row>
    <row r="10345" spans="2:7" x14ac:dyDescent="0.2">
      <c r="B10345" t="s">
        <v>3599</v>
      </c>
      <c r="C10345" t="str">
        <f>VLOOKUP(B10345,customer!A:B,2,FALSE)</f>
        <v>Nanny Trask</v>
      </c>
      <c r="D10345" t="s">
        <v>3920</v>
      </c>
      <c r="E10345" t="s">
        <v>3930</v>
      </c>
      <c r="F10345" s="9">
        <v>45056</v>
      </c>
      <c r="G10345" s="11">
        <v>10</v>
      </c>
    </row>
    <row r="10346" spans="2:7" x14ac:dyDescent="0.2">
      <c r="B10346" t="s">
        <v>3599</v>
      </c>
      <c r="C10346" t="str">
        <f>VLOOKUP(B10346,customer!A:B,2,FALSE)</f>
        <v>Nanny Trask</v>
      </c>
      <c r="D10346" t="s">
        <v>3920</v>
      </c>
      <c r="E10346" t="s">
        <v>3930</v>
      </c>
      <c r="F10346" s="9">
        <v>45079</v>
      </c>
      <c r="G10346" s="11">
        <v>10</v>
      </c>
    </row>
    <row r="10347" spans="2:7" x14ac:dyDescent="0.2">
      <c r="B10347" t="s">
        <v>3600</v>
      </c>
      <c r="C10347" t="str">
        <f>VLOOKUP(B10347,customer!A:B,2,FALSE)</f>
        <v>Lief Cordner</v>
      </c>
      <c r="D10347" t="s">
        <v>3927</v>
      </c>
      <c r="E10347" t="s">
        <v>3937</v>
      </c>
      <c r="F10347" s="9">
        <v>44894</v>
      </c>
      <c r="G10347" s="11">
        <v>27</v>
      </c>
    </row>
    <row r="10348" spans="2:7" x14ac:dyDescent="0.2">
      <c r="B10348" t="s">
        <v>3600</v>
      </c>
      <c r="C10348" t="str">
        <f>VLOOKUP(B10348,customer!A:B,2,FALSE)</f>
        <v>Lief Cordner</v>
      </c>
      <c r="D10348" t="s">
        <v>3927</v>
      </c>
      <c r="E10348" t="s">
        <v>3937</v>
      </c>
      <c r="F10348" s="9">
        <v>44932</v>
      </c>
      <c r="G10348" s="11">
        <v>27</v>
      </c>
    </row>
    <row r="10349" spans="2:7" x14ac:dyDescent="0.2">
      <c r="B10349" t="s">
        <v>3600</v>
      </c>
      <c r="C10349" t="str">
        <f>VLOOKUP(B10349,customer!A:B,2,FALSE)</f>
        <v>Lief Cordner</v>
      </c>
      <c r="D10349" t="s">
        <v>3927</v>
      </c>
      <c r="E10349" t="s">
        <v>3937</v>
      </c>
      <c r="F10349" s="9">
        <v>44967</v>
      </c>
      <c r="G10349" s="11">
        <v>27</v>
      </c>
    </row>
    <row r="10350" spans="2:7" x14ac:dyDescent="0.2">
      <c r="B10350" t="s">
        <v>3600</v>
      </c>
      <c r="C10350" t="str">
        <f>VLOOKUP(B10350,customer!A:B,2,FALSE)</f>
        <v>Lief Cordner</v>
      </c>
      <c r="D10350" t="s">
        <v>3927</v>
      </c>
      <c r="E10350" t="s">
        <v>3937</v>
      </c>
      <c r="F10350" s="9">
        <v>44994</v>
      </c>
      <c r="G10350" s="11">
        <v>27</v>
      </c>
    </row>
    <row r="10351" spans="2:7" x14ac:dyDescent="0.2">
      <c r="B10351" t="s">
        <v>3600</v>
      </c>
      <c r="C10351" t="str">
        <f>VLOOKUP(B10351,customer!A:B,2,FALSE)</f>
        <v>Lief Cordner</v>
      </c>
      <c r="D10351" t="s">
        <v>3927</v>
      </c>
      <c r="E10351" t="s">
        <v>3937</v>
      </c>
      <c r="F10351" s="9">
        <v>45024</v>
      </c>
      <c r="G10351" s="11">
        <v>27</v>
      </c>
    </row>
    <row r="10352" spans="2:7" x14ac:dyDescent="0.2">
      <c r="B10352" t="s">
        <v>3600</v>
      </c>
      <c r="C10352" t="str">
        <f>VLOOKUP(B10352,customer!A:B,2,FALSE)</f>
        <v>Lief Cordner</v>
      </c>
      <c r="D10352" t="s">
        <v>3927</v>
      </c>
      <c r="E10352" t="s">
        <v>3937</v>
      </c>
      <c r="F10352" s="9">
        <v>45076</v>
      </c>
      <c r="G10352" s="11">
        <v>27</v>
      </c>
    </row>
    <row r="10353" spans="2:7" x14ac:dyDescent="0.2">
      <c r="B10353" t="s">
        <v>3600</v>
      </c>
      <c r="C10353" t="str">
        <f>VLOOKUP(B10353,customer!A:B,2,FALSE)</f>
        <v>Lief Cordner</v>
      </c>
      <c r="D10353" t="s">
        <v>3927</v>
      </c>
      <c r="E10353" t="s">
        <v>3937</v>
      </c>
      <c r="F10353" s="9">
        <v>45089</v>
      </c>
      <c r="G10353" s="11">
        <v>27</v>
      </c>
    </row>
    <row r="10354" spans="2:7" x14ac:dyDescent="0.2">
      <c r="B10354" t="s">
        <v>3600</v>
      </c>
      <c r="C10354" t="str">
        <f>VLOOKUP(B10354,customer!A:B,2,FALSE)</f>
        <v>Lief Cordner</v>
      </c>
      <c r="D10354" t="s">
        <v>3920</v>
      </c>
      <c r="E10354" t="s">
        <v>3930</v>
      </c>
      <c r="F10354" s="9">
        <v>45003</v>
      </c>
      <c r="G10354" s="11">
        <v>10</v>
      </c>
    </row>
    <row r="10355" spans="2:7" x14ac:dyDescent="0.2">
      <c r="B10355" t="s">
        <v>3600</v>
      </c>
      <c r="C10355" t="str">
        <f>VLOOKUP(B10355,customer!A:B,2,FALSE)</f>
        <v>Lief Cordner</v>
      </c>
      <c r="D10355" t="s">
        <v>3920</v>
      </c>
      <c r="E10355" t="s">
        <v>3930</v>
      </c>
      <c r="F10355" s="9">
        <v>45042</v>
      </c>
      <c r="G10355" s="11">
        <v>10</v>
      </c>
    </row>
    <row r="10356" spans="2:7" x14ac:dyDescent="0.2">
      <c r="B10356" t="s">
        <v>3600</v>
      </c>
      <c r="C10356" t="str">
        <f>VLOOKUP(B10356,customer!A:B,2,FALSE)</f>
        <v>Lief Cordner</v>
      </c>
      <c r="D10356" t="s">
        <v>3920</v>
      </c>
      <c r="E10356" t="s">
        <v>3930</v>
      </c>
      <c r="F10356" s="9">
        <v>45049</v>
      </c>
      <c r="G10356" s="11">
        <v>10</v>
      </c>
    </row>
    <row r="10357" spans="2:7" x14ac:dyDescent="0.2">
      <c r="B10357" t="s">
        <v>3600</v>
      </c>
      <c r="C10357" t="str">
        <f>VLOOKUP(B10357,customer!A:B,2,FALSE)</f>
        <v>Lief Cordner</v>
      </c>
      <c r="D10357" t="s">
        <v>3920</v>
      </c>
      <c r="E10357" t="s">
        <v>3930</v>
      </c>
      <c r="F10357" s="9">
        <v>45078</v>
      </c>
      <c r="G10357" s="11">
        <v>10</v>
      </c>
    </row>
    <row r="10358" spans="2:7" x14ac:dyDescent="0.2">
      <c r="B10358" t="s">
        <v>3601</v>
      </c>
      <c r="C10358" t="str">
        <f>VLOOKUP(B10358,customer!A:B,2,FALSE)</f>
        <v>Anabella Whittlesey</v>
      </c>
      <c r="D10358" t="s">
        <v>3925</v>
      </c>
      <c r="E10358" t="s">
        <v>3935</v>
      </c>
      <c r="F10358" s="9">
        <v>44714</v>
      </c>
      <c r="G10358" s="11">
        <v>13</v>
      </c>
    </row>
    <row r="10359" spans="2:7" x14ac:dyDescent="0.2">
      <c r="B10359" t="s">
        <v>3601</v>
      </c>
      <c r="C10359" t="str">
        <f>VLOOKUP(B10359,customer!A:B,2,FALSE)</f>
        <v>Anabella Whittlesey</v>
      </c>
      <c r="D10359" t="s">
        <v>3925</v>
      </c>
      <c r="E10359" t="s">
        <v>3935</v>
      </c>
      <c r="F10359" s="9">
        <v>44752</v>
      </c>
      <c r="G10359" s="11">
        <v>13</v>
      </c>
    </row>
    <row r="10360" spans="2:7" x14ac:dyDescent="0.2">
      <c r="B10360" t="s">
        <v>3601</v>
      </c>
      <c r="C10360" t="str">
        <f>VLOOKUP(B10360,customer!A:B,2,FALSE)</f>
        <v>Anabella Whittlesey</v>
      </c>
      <c r="D10360" t="s">
        <v>3925</v>
      </c>
      <c r="E10360" t="s">
        <v>3935</v>
      </c>
      <c r="F10360" s="9">
        <v>44837</v>
      </c>
      <c r="G10360" s="11">
        <v>13</v>
      </c>
    </row>
    <row r="10361" spans="2:7" x14ac:dyDescent="0.2">
      <c r="B10361" t="s">
        <v>3601</v>
      </c>
      <c r="C10361" t="str">
        <f>VLOOKUP(B10361,customer!A:B,2,FALSE)</f>
        <v>Anabella Whittlesey</v>
      </c>
      <c r="D10361" t="s">
        <v>3925</v>
      </c>
      <c r="E10361" t="s">
        <v>3935</v>
      </c>
      <c r="F10361" s="9">
        <v>44880</v>
      </c>
      <c r="G10361" s="11">
        <v>13</v>
      </c>
    </row>
    <row r="10362" spans="2:7" x14ac:dyDescent="0.2">
      <c r="B10362" t="s">
        <v>3601</v>
      </c>
      <c r="C10362" t="str">
        <f>VLOOKUP(B10362,customer!A:B,2,FALSE)</f>
        <v>Anabella Whittlesey</v>
      </c>
      <c r="D10362" t="s">
        <v>3925</v>
      </c>
      <c r="E10362" t="s">
        <v>3935</v>
      </c>
      <c r="F10362" s="9">
        <v>44939</v>
      </c>
      <c r="G10362" s="11">
        <v>13</v>
      </c>
    </row>
    <row r="10363" spans="2:7" x14ac:dyDescent="0.2">
      <c r="B10363" t="s">
        <v>3601</v>
      </c>
      <c r="C10363" t="str">
        <f>VLOOKUP(B10363,customer!A:B,2,FALSE)</f>
        <v>Anabella Whittlesey</v>
      </c>
      <c r="D10363" t="s">
        <v>3925</v>
      </c>
      <c r="E10363" t="s">
        <v>3935</v>
      </c>
      <c r="F10363" s="9">
        <v>44965</v>
      </c>
      <c r="G10363" s="11">
        <v>13</v>
      </c>
    </row>
    <row r="10364" spans="2:7" x14ac:dyDescent="0.2">
      <c r="B10364" t="s">
        <v>3601</v>
      </c>
      <c r="C10364" t="str">
        <f>VLOOKUP(B10364,customer!A:B,2,FALSE)</f>
        <v>Anabella Whittlesey</v>
      </c>
      <c r="D10364" t="s">
        <v>3925</v>
      </c>
      <c r="E10364" t="s">
        <v>3935</v>
      </c>
      <c r="F10364" s="9">
        <v>44995</v>
      </c>
      <c r="G10364" s="11">
        <v>13</v>
      </c>
    </row>
    <row r="10365" spans="2:7" x14ac:dyDescent="0.2">
      <c r="B10365" t="s">
        <v>3601</v>
      </c>
      <c r="C10365" t="str">
        <f>VLOOKUP(B10365,customer!A:B,2,FALSE)</f>
        <v>Anabella Whittlesey</v>
      </c>
      <c r="D10365" t="s">
        <v>3925</v>
      </c>
      <c r="E10365" t="s">
        <v>3935</v>
      </c>
      <c r="F10365" s="9">
        <v>45022</v>
      </c>
      <c r="G10365" s="11">
        <v>13</v>
      </c>
    </row>
    <row r="10366" spans="2:7" x14ac:dyDescent="0.2">
      <c r="B10366" t="s">
        <v>3601</v>
      </c>
      <c r="C10366" t="str">
        <f>VLOOKUP(B10366,customer!A:B,2,FALSE)</f>
        <v>Anabella Whittlesey</v>
      </c>
      <c r="D10366" t="s">
        <v>3925</v>
      </c>
      <c r="E10366" t="s">
        <v>3935</v>
      </c>
      <c r="F10366" s="9">
        <v>45059</v>
      </c>
      <c r="G10366" s="11">
        <v>13</v>
      </c>
    </row>
    <row r="10367" spans="2:7" x14ac:dyDescent="0.2">
      <c r="B10367" t="s">
        <v>3601</v>
      </c>
      <c r="C10367" t="str">
        <f>VLOOKUP(B10367,customer!A:B,2,FALSE)</f>
        <v>Anabella Whittlesey</v>
      </c>
      <c r="D10367" t="s">
        <v>3927</v>
      </c>
      <c r="E10367" t="s">
        <v>3937</v>
      </c>
      <c r="F10367" s="9">
        <v>44968</v>
      </c>
      <c r="G10367" s="11">
        <v>27</v>
      </c>
    </row>
    <row r="10368" spans="2:7" x14ac:dyDescent="0.2">
      <c r="B10368" t="s">
        <v>3601</v>
      </c>
      <c r="C10368" t="str">
        <f>VLOOKUP(B10368,customer!A:B,2,FALSE)</f>
        <v>Anabella Whittlesey</v>
      </c>
      <c r="D10368" t="s">
        <v>3927</v>
      </c>
      <c r="E10368" t="s">
        <v>3937</v>
      </c>
      <c r="F10368" s="9">
        <v>44996</v>
      </c>
      <c r="G10368" s="11">
        <v>27</v>
      </c>
    </row>
    <row r="10369" spans="2:7" x14ac:dyDescent="0.2">
      <c r="B10369" t="s">
        <v>3601</v>
      </c>
      <c r="C10369" t="str">
        <f>VLOOKUP(B10369,customer!A:B,2,FALSE)</f>
        <v>Anabella Whittlesey</v>
      </c>
      <c r="D10369" t="s">
        <v>3927</v>
      </c>
      <c r="E10369" t="s">
        <v>3937</v>
      </c>
      <c r="F10369" s="9">
        <v>45033</v>
      </c>
      <c r="G10369" s="11">
        <v>27</v>
      </c>
    </row>
    <row r="10370" spans="2:7" x14ac:dyDescent="0.2">
      <c r="B10370" t="s">
        <v>3601</v>
      </c>
      <c r="C10370" t="str">
        <f>VLOOKUP(B10370,customer!A:B,2,FALSE)</f>
        <v>Anabella Whittlesey</v>
      </c>
      <c r="D10370" t="s">
        <v>3927</v>
      </c>
      <c r="E10370" t="s">
        <v>3937</v>
      </c>
      <c r="F10370" s="9">
        <v>45059</v>
      </c>
      <c r="G10370" s="11">
        <v>27</v>
      </c>
    </row>
    <row r="10371" spans="2:7" x14ac:dyDescent="0.2">
      <c r="B10371" t="s">
        <v>3602</v>
      </c>
      <c r="C10371" t="str">
        <f>VLOOKUP(B10371,customer!A:B,2,FALSE)</f>
        <v>Jonas Gumbley</v>
      </c>
      <c r="D10371" t="s">
        <v>3921</v>
      </c>
      <c r="E10371" t="s">
        <v>3931</v>
      </c>
      <c r="F10371" s="9">
        <v>44615</v>
      </c>
      <c r="G10371" s="11">
        <v>26</v>
      </c>
    </row>
    <row r="10372" spans="2:7" x14ac:dyDescent="0.2">
      <c r="B10372" t="s">
        <v>3602</v>
      </c>
      <c r="C10372" t="str">
        <f>VLOOKUP(B10372,customer!A:B,2,FALSE)</f>
        <v>Jonas Gumbley</v>
      </c>
      <c r="D10372" t="s">
        <v>3921</v>
      </c>
      <c r="E10372" t="s">
        <v>3931</v>
      </c>
      <c r="F10372" s="9">
        <v>44646</v>
      </c>
      <c r="G10372" s="11">
        <v>26</v>
      </c>
    </row>
    <row r="10373" spans="2:7" x14ac:dyDescent="0.2">
      <c r="B10373" t="s">
        <v>3602</v>
      </c>
      <c r="C10373" t="str">
        <f>VLOOKUP(B10373,customer!A:B,2,FALSE)</f>
        <v>Jonas Gumbley</v>
      </c>
      <c r="D10373" t="s">
        <v>3921</v>
      </c>
      <c r="E10373" t="s">
        <v>3931</v>
      </c>
      <c r="F10373" s="9">
        <v>44656</v>
      </c>
      <c r="G10373" s="11">
        <v>26</v>
      </c>
    </row>
    <row r="10374" spans="2:7" x14ac:dyDescent="0.2">
      <c r="B10374" t="s">
        <v>3602</v>
      </c>
      <c r="C10374" t="str">
        <f>VLOOKUP(B10374,customer!A:B,2,FALSE)</f>
        <v>Jonas Gumbley</v>
      </c>
      <c r="D10374" t="s">
        <v>3921</v>
      </c>
      <c r="E10374" t="s">
        <v>3931</v>
      </c>
      <c r="F10374" s="9">
        <v>44766</v>
      </c>
      <c r="G10374" s="11">
        <v>26</v>
      </c>
    </row>
    <row r="10375" spans="2:7" x14ac:dyDescent="0.2">
      <c r="B10375" t="s">
        <v>3602</v>
      </c>
      <c r="C10375" t="str">
        <f>VLOOKUP(B10375,customer!A:B,2,FALSE)</f>
        <v>Jonas Gumbley</v>
      </c>
      <c r="D10375" t="s">
        <v>3921</v>
      </c>
      <c r="E10375" t="s">
        <v>3931</v>
      </c>
      <c r="F10375" s="9">
        <v>44775</v>
      </c>
      <c r="G10375" s="11">
        <v>26</v>
      </c>
    </row>
    <row r="10376" spans="2:7" x14ac:dyDescent="0.2">
      <c r="B10376" t="s">
        <v>3602</v>
      </c>
      <c r="C10376" t="str">
        <f>VLOOKUP(B10376,customer!A:B,2,FALSE)</f>
        <v>Jonas Gumbley</v>
      </c>
      <c r="D10376" t="s">
        <v>3921</v>
      </c>
      <c r="E10376" t="s">
        <v>3931</v>
      </c>
      <c r="F10376" s="9">
        <v>44831</v>
      </c>
      <c r="G10376" s="11">
        <v>26</v>
      </c>
    </row>
    <row r="10377" spans="2:7" x14ac:dyDescent="0.2">
      <c r="B10377" t="s">
        <v>3602</v>
      </c>
      <c r="C10377" t="str">
        <f>VLOOKUP(B10377,customer!A:B,2,FALSE)</f>
        <v>Jonas Gumbley</v>
      </c>
      <c r="D10377" t="s">
        <v>3921</v>
      </c>
      <c r="E10377" t="s">
        <v>3931</v>
      </c>
      <c r="F10377" s="9">
        <v>44835</v>
      </c>
      <c r="G10377" s="11">
        <v>26</v>
      </c>
    </row>
    <row r="10378" spans="2:7" x14ac:dyDescent="0.2">
      <c r="B10378" t="s">
        <v>3602</v>
      </c>
      <c r="C10378" t="str">
        <f>VLOOKUP(B10378,customer!A:B,2,FALSE)</f>
        <v>Jonas Gumbley</v>
      </c>
      <c r="D10378" t="s">
        <v>3921</v>
      </c>
      <c r="E10378" t="s">
        <v>3931</v>
      </c>
      <c r="F10378" s="9">
        <v>44894</v>
      </c>
      <c r="G10378" s="11">
        <v>26</v>
      </c>
    </row>
    <row r="10379" spans="2:7" x14ac:dyDescent="0.2">
      <c r="B10379" t="s">
        <v>3602</v>
      </c>
      <c r="C10379" t="str">
        <f>VLOOKUP(B10379,customer!A:B,2,FALSE)</f>
        <v>Jonas Gumbley</v>
      </c>
      <c r="D10379" t="s">
        <v>3921</v>
      </c>
      <c r="E10379" t="s">
        <v>3931</v>
      </c>
      <c r="F10379" s="9">
        <v>44924</v>
      </c>
      <c r="G10379" s="11">
        <v>26</v>
      </c>
    </row>
    <row r="10380" spans="2:7" x14ac:dyDescent="0.2">
      <c r="B10380" t="s">
        <v>3602</v>
      </c>
      <c r="C10380" t="str">
        <f>VLOOKUP(B10380,customer!A:B,2,FALSE)</f>
        <v>Jonas Gumbley</v>
      </c>
      <c r="D10380" t="s">
        <v>3921</v>
      </c>
      <c r="E10380" t="s">
        <v>3931</v>
      </c>
      <c r="F10380" s="9">
        <v>44954</v>
      </c>
      <c r="G10380" s="11">
        <v>26</v>
      </c>
    </row>
    <row r="10381" spans="2:7" x14ac:dyDescent="0.2">
      <c r="B10381" t="s">
        <v>3602</v>
      </c>
      <c r="C10381" t="str">
        <f>VLOOKUP(B10381,customer!A:B,2,FALSE)</f>
        <v>Jonas Gumbley</v>
      </c>
      <c r="D10381" t="s">
        <v>3921</v>
      </c>
      <c r="E10381" t="s">
        <v>3931</v>
      </c>
      <c r="F10381" s="9">
        <v>44961</v>
      </c>
      <c r="G10381" s="11">
        <v>26</v>
      </c>
    </row>
    <row r="10382" spans="2:7" x14ac:dyDescent="0.2">
      <c r="B10382" t="s">
        <v>3602</v>
      </c>
      <c r="C10382" t="str">
        <f>VLOOKUP(B10382,customer!A:B,2,FALSE)</f>
        <v>Jonas Gumbley</v>
      </c>
      <c r="D10382" t="s">
        <v>3921</v>
      </c>
      <c r="E10382" t="s">
        <v>3931</v>
      </c>
      <c r="F10382" s="9">
        <v>44994</v>
      </c>
      <c r="G10382" s="11">
        <v>26</v>
      </c>
    </row>
    <row r="10383" spans="2:7" x14ac:dyDescent="0.2">
      <c r="B10383" t="s">
        <v>3602</v>
      </c>
      <c r="C10383" t="str">
        <f>VLOOKUP(B10383,customer!A:B,2,FALSE)</f>
        <v>Jonas Gumbley</v>
      </c>
      <c r="D10383" t="s">
        <v>3921</v>
      </c>
      <c r="E10383" t="s">
        <v>3931</v>
      </c>
      <c r="F10383" s="9">
        <v>45069</v>
      </c>
      <c r="G10383" s="11">
        <v>26</v>
      </c>
    </row>
    <row r="10384" spans="2:7" x14ac:dyDescent="0.2">
      <c r="B10384" t="s">
        <v>3602</v>
      </c>
      <c r="C10384" t="str">
        <f>VLOOKUP(B10384,customer!A:B,2,FALSE)</f>
        <v>Jonas Gumbley</v>
      </c>
      <c r="D10384" t="s">
        <v>3925</v>
      </c>
      <c r="E10384" t="s">
        <v>3935</v>
      </c>
      <c r="F10384" s="9">
        <v>45036</v>
      </c>
      <c r="G10384" s="11">
        <v>13</v>
      </c>
    </row>
    <row r="10385" spans="2:7" x14ac:dyDescent="0.2">
      <c r="B10385" t="s">
        <v>3602</v>
      </c>
      <c r="C10385" t="str">
        <f>VLOOKUP(B10385,customer!A:B,2,FALSE)</f>
        <v>Jonas Gumbley</v>
      </c>
      <c r="D10385" t="s">
        <v>3925</v>
      </c>
      <c r="E10385" t="s">
        <v>3935</v>
      </c>
      <c r="F10385" s="9">
        <v>45069</v>
      </c>
      <c r="G10385" s="11">
        <v>13</v>
      </c>
    </row>
    <row r="10386" spans="2:7" x14ac:dyDescent="0.2">
      <c r="B10386" t="s">
        <v>3602</v>
      </c>
      <c r="C10386" t="str">
        <f>VLOOKUP(B10386,customer!A:B,2,FALSE)</f>
        <v>Jonas Gumbley</v>
      </c>
      <c r="D10386" t="s">
        <v>3925</v>
      </c>
      <c r="E10386" t="s">
        <v>3935</v>
      </c>
      <c r="F10386" s="9">
        <v>45081</v>
      </c>
      <c r="G10386" s="11">
        <v>13</v>
      </c>
    </row>
    <row r="10387" spans="2:7" x14ac:dyDescent="0.2">
      <c r="B10387" t="s">
        <v>3603</v>
      </c>
      <c r="C10387" t="str">
        <f>VLOOKUP(B10387,customer!A:B,2,FALSE)</f>
        <v>Mic Belton</v>
      </c>
      <c r="D10387" t="s">
        <v>3949</v>
      </c>
      <c r="E10387" t="s">
        <v>3942</v>
      </c>
      <c r="F10387" s="9">
        <v>44597</v>
      </c>
      <c r="G10387" s="11">
        <v>25</v>
      </c>
    </row>
    <row r="10388" spans="2:7" x14ac:dyDescent="0.2">
      <c r="B10388" t="s">
        <v>3603</v>
      </c>
      <c r="C10388" t="str">
        <f>VLOOKUP(B10388,customer!A:B,2,FALSE)</f>
        <v>Mic Belton</v>
      </c>
      <c r="D10388" t="s">
        <v>3949</v>
      </c>
      <c r="E10388" t="s">
        <v>3942</v>
      </c>
      <c r="F10388" s="9">
        <v>44633</v>
      </c>
      <c r="G10388" s="11">
        <v>25</v>
      </c>
    </row>
    <row r="10389" spans="2:7" x14ac:dyDescent="0.2">
      <c r="B10389" t="s">
        <v>3603</v>
      </c>
      <c r="C10389" t="str">
        <f>VLOOKUP(B10389,customer!A:B,2,FALSE)</f>
        <v>Mic Belton</v>
      </c>
      <c r="D10389" t="s">
        <v>3949</v>
      </c>
      <c r="E10389" t="s">
        <v>3942</v>
      </c>
      <c r="F10389" s="9">
        <v>44662</v>
      </c>
      <c r="G10389" s="11">
        <v>25</v>
      </c>
    </row>
    <row r="10390" spans="2:7" x14ac:dyDescent="0.2">
      <c r="B10390" t="s">
        <v>3603</v>
      </c>
      <c r="C10390" t="str">
        <f>VLOOKUP(B10390,customer!A:B,2,FALSE)</f>
        <v>Mic Belton</v>
      </c>
      <c r="D10390" t="s">
        <v>3949</v>
      </c>
      <c r="E10390" t="s">
        <v>3942</v>
      </c>
      <c r="F10390" s="9">
        <v>44691</v>
      </c>
      <c r="G10390" s="11">
        <v>25</v>
      </c>
    </row>
    <row r="10391" spans="2:7" x14ac:dyDescent="0.2">
      <c r="B10391" t="s">
        <v>3603</v>
      </c>
      <c r="C10391" t="str">
        <f>VLOOKUP(B10391,customer!A:B,2,FALSE)</f>
        <v>Mic Belton</v>
      </c>
      <c r="D10391" t="s">
        <v>3949</v>
      </c>
      <c r="E10391" t="s">
        <v>3942</v>
      </c>
      <c r="F10391" s="9">
        <v>44719</v>
      </c>
      <c r="G10391" s="11">
        <v>25</v>
      </c>
    </row>
    <row r="10392" spans="2:7" x14ac:dyDescent="0.2">
      <c r="B10392" t="s">
        <v>3603</v>
      </c>
      <c r="C10392" t="str">
        <f>VLOOKUP(B10392,customer!A:B,2,FALSE)</f>
        <v>Mic Belton</v>
      </c>
      <c r="D10392" t="s">
        <v>3949</v>
      </c>
      <c r="E10392" t="s">
        <v>3942</v>
      </c>
      <c r="F10392" s="9">
        <v>44759</v>
      </c>
      <c r="G10392" s="11">
        <v>25</v>
      </c>
    </row>
    <row r="10393" spans="2:7" x14ac:dyDescent="0.2">
      <c r="B10393" t="s">
        <v>3603</v>
      </c>
      <c r="C10393" t="str">
        <f>VLOOKUP(B10393,customer!A:B,2,FALSE)</f>
        <v>Mic Belton</v>
      </c>
      <c r="D10393" t="s">
        <v>3949</v>
      </c>
      <c r="E10393" t="s">
        <v>3942</v>
      </c>
      <c r="F10393" s="9">
        <v>44821</v>
      </c>
      <c r="G10393" s="11">
        <v>25</v>
      </c>
    </row>
    <row r="10394" spans="2:7" x14ac:dyDescent="0.2">
      <c r="B10394" t="s">
        <v>3603</v>
      </c>
      <c r="C10394" t="str">
        <f>VLOOKUP(B10394,customer!A:B,2,FALSE)</f>
        <v>Mic Belton</v>
      </c>
      <c r="D10394" t="s">
        <v>3949</v>
      </c>
      <c r="E10394" t="s">
        <v>3942</v>
      </c>
      <c r="F10394" s="9">
        <v>44846</v>
      </c>
      <c r="G10394" s="11">
        <v>25</v>
      </c>
    </row>
    <row r="10395" spans="2:7" x14ac:dyDescent="0.2">
      <c r="B10395" t="s">
        <v>3603</v>
      </c>
      <c r="C10395" t="str">
        <f>VLOOKUP(B10395,customer!A:B,2,FALSE)</f>
        <v>Mic Belton</v>
      </c>
      <c r="D10395" t="s">
        <v>3949</v>
      </c>
      <c r="E10395" t="s">
        <v>3942</v>
      </c>
      <c r="F10395" s="9">
        <v>44871</v>
      </c>
      <c r="G10395" s="11">
        <v>25</v>
      </c>
    </row>
    <row r="10396" spans="2:7" x14ac:dyDescent="0.2">
      <c r="B10396" t="s">
        <v>3603</v>
      </c>
      <c r="C10396" t="str">
        <f>VLOOKUP(B10396,customer!A:B,2,FALSE)</f>
        <v>Mic Belton</v>
      </c>
      <c r="D10396" t="s">
        <v>3949</v>
      </c>
      <c r="E10396" t="s">
        <v>3942</v>
      </c>
      <c r="F10396" s="9">
        <v>44907</v>
      </c>
      <c r="G10396" s="11">
        <v>25</v>
      </c>
    </row>
    <row r="10397" spans="2:7" x14ac:dyDescent="0.2">
      <c r="B10397" t="s">
        <v>3603</v>
      </c>
      <c r="C10397" t="str">
        <f>VLOOKUP(B10397,customer!A:B,2,FALSE)</f>
        <v>Mic Belton</v>
      </c>
      <c r="D10397" t="s">
        <v>3949</v>
      </c>
      <c r="E10397" t="s">
        <v>3942</v>
      </c>
      <c r="F10397" s="9">
        <v>44936</v>
      </c>
      <c r="G10397" s="11">
        <v>25</v>
      </c>
    </row>
    <row r="10398" spans="2:7" x14ac:dyDescent="0.2">
      <c r="B10398" t="s">
        <v>3603</v>
      </c>
      <c r="C10398" t="str">
        <f>VLOOKUP(B10398,customer!A:B,2,FALSE)</f>
        <v>Mic Belton</v>
      </c>
      <c r="D10398" t="s">
        <v>3949</v>
      </c>
      <c r="E10398" t="s">
        <v>3942</v>
      </c>
      <c r="F10398" s="9">
        <v>44973</v>
      </c>
      <c r="G10398" s="11">
        <v>25</v>
      </c>
    </row>
    <row r="10399" spans="2:7" x14ac:dyDescent="0.2">
      <c r="B10399" t="s">
        <v>3603</v>
      </c>
      <c r="C10399" t="str">
        <f>VLOOKUP(B10399,customer!A:B,2,FALSE)</f>
        <v>Mic Belton</v>
      </c>
      <c r="D10399" t="s">
        <v>3949</v>
      </c>
      <c r="E10399" t="s">
        <v>3942</v>
      </c>
      <c r="F10399" s="9">
        <v>45031</v>
      </c>
      <c r="G10399" s="11">
        <v>25</v>
      </c>
    </row>
    <row r="10400" spans="2:7" x14ac:dyDescent="0.2">
      <c r="B10400" t="s">
        <v>3603</v>
      </c>
      <c r="C10400" t="str">
        <f>VLOOKUP(B10400,customer!A:B,2,FALSE)</f>
        <v>Mic Belton</v>
      </c>
      <c r="D10400" t="s">
        <v>3949</v>
      </c>
      <c r="E10400" t="s">
        <v>3942</v>
      </c>
      <c r="F10400" s="9">
        <v>45061</v>
      </c>
      <c r="G10400" s="11">
        <v>25</v>
      </c>
    </row>
    <row r="10401" spans="2:7" x14ac:dyDescent="0.2">
      <c r="B10401" t="s">
        <v>3603</v>
      </c>
      <c r="C10401" t="str">
        <f>VLOOKUP(B10401,customer!A:B,2,FALSE)</f>
        <v>Mic Belton</v>
      </c>
      <c r="D10401" t="s">
        <v>3947</v>
      </c>
      <c r="E10401" t="s">
        <v>3940</v>
      </c>
      <c r="F10401" s="9">
        <v>44852</v>
      </c>
      <c r="G10401" s="11">
        <v>62</v>
      </c>
    </row>
    <row r="10402" spans="2:7" x14ac:dyDescent="0.2">
      <c r="B10402" t="s">
        <v>3603</v>
      </c>
      <c r="C10402" t="str">
        <f>VLOOKUP(B10402,customer!A:B,2,FALSE)</f>
        <v>Mic Belton</v>
      </c>
      <c r="D10402" t="s">
        <v>3947</v>
      </c>
      <c r="E10402" t="s">
        <v>3940</v>
      </c>
      <c r="F10402" s="9">
        <v>44892</v>
      </c>
      <c r="G10402" s="11">
        <v>62</v>
      </c>
    </row>
    <row r="10403" spans="2:7" x14ac:dyDescent="0.2">
      <c r="B10403" t="s">
        <v>3603</v>
      </c>
      <c r="C10403" t="str">
        <f>VLOOKUP(B10403,customer!A:B,2,FALSE)</f>
        <v>Mic Belton</v>
      </c>
      <c r="D10403" t="s">
        <v>3947</v>
      </c>
      <c r="E10403" t="s">
        <v>3940</v>
      </c>
      <c r="F10403" s="9">
        <v>44913</v>
      </c>
      <c r="G10403" s="11">
        <v>62</v>
      </c>
    </row>
    <row r="10404" spans="2:7" x14ac:dyDescent="0.2">
      <c r="B10404" t="s">
        <v>3603</v>
      </c>
      <c r="C10404" t="str">
        <f>VLOOKUP(B10404,customer!A:B,2,FALSE)</f>
        <v>Mic Belton</v>
      </c>
      <c r="D10404" t="s">
        <v>3947</v>
      </c>
      <c r="E10404" t="s">
        <v>3940</v>
      </c>
      <c r="F10404" s="9">
        <v>44946</v>
      </c>
      <c r="G10404" s="11">
        <v>62</v>
      </c>
    </row>
    <row r="10405" spans="2:7" x14ac:dyDescent="0.2">
      <c r="B10405" t="s">
        <v>3603</v>
      </c>
      <c r="C10405" t="str">
        <f>VLOOKUP(B10405,customer!A:B,2,FALSE)</f>
        <v>Mic Belton</v>
      </c>
      <c r="D10405" t="s">
        <v>3947</v>
      </c>
      <c r="E10405" t="s">
        <v>3940</v>
      </c>
      <c r="F10405" s="9">
        <v>44959</v>
      </c>
      <c r="G10405" s="11">
        <v>62</v>
      </c>
    </row>
    <row r="10406" spans="2:7" x14ac:dyDescent="0.2">
      <c r="B10406" t="s">
        <v>3603</v>
      </c>
      <c r="C10406" t="str">
        <f>VLOOKUP(B10406,customer!A:B,2,FALSE)</f>
        <v>Mic Belton</v>
      </c>
      <c r="D10406" t="s">
        <v>3947</v>
      </c>
      <c r="E10406" t="s">
        <v>3940</v>
      </c>
      <c r="F10406" s="9">
        <v>45007</v>
      </c>
      <c r="G10406" s="11">
        <v>62</v>
      </c>
    </row>
    <row r="10407" spans="2:7" x14ac:dyDescent="0.2">
      <c r="B10407" t="s">
        <v>3603</v>
      </c>
      <c r="C10407" t="str">
        <f>VLOOKUP(B10407,customer!A:B,2,FALSE)</f>
        <v>Mic Belton</v>
      </c>
      <c r="D10407" t="s">
        <v>3947</v>
      </c>
      <c r="E10407" t="s">
        <v>3940</v>
      </c>
      <c r="F10407" s="9">
        <v>45034</v>
      </c>
      <c r="G10407" s="11">
        <v>62</v>
      </c>
    </row>
    <row r="10408" spans="2:7" x14ac:dyDescent="0.2">
      <c r="B10408" t="s">
        <v>3603</v>
      </c>
      <c r="C10408" t="str">
        <f>VLOOKUP(B10408,customer!A:B,2,FALSE)</f>
        <v>Mic Belton</v>
      </c>
      <c r="D10408" t="s">
        <v>3947</v>
      </c>
      <c r="E10408" t="s">
        <v>3940</v>
      </c>
      <c r="F10408" s="9">
        <v>45068</v>
      </c>
      <c r="G10408" s="11">
        <v>62</v>
      </c>
    </row>
    <row r="10409" spans="2:7" x14ac:dyDescent="0.2">
      <c r="B10409" t="s">
        <v>3603</v>
      </c>
      <c r="C10409" t="str">
        <f>VLOOKUP(B10409,customer!A:B,2,FALSE)</f>
        <v>Mic Belton</v>
      </c>
      <c r="D10409" t="s">
        <v>3947</v>
      </c>
      <c r="E10409" t="s">
        <v>3940</v>
      </c>
      <c r="F10409" s="9">
        <v>45078</v>
      </c>
      <c r="G10409" s="11">
        <v>62</v>
      </c>
    </row>
    <row r="10410" spans="2:7" x14ac:dyDescent="0.2">
      <c r="B10410" t="s">
        <v>3604</v>
      </c>
      <c r="C10410" t="str">
        <f>VLOOKUP(B10410,customer!A:B,2,FALSE)</f>
        <v>Russ Halson</v>
      </c>
      <c r="D10410" t="s">
        <v>3926</v>
      </c>
      <c r="E10410" t="s">
        <v>3936</v>
      </c>
      <c r="F10410" s="9">
        <v>44608</v>
      </c>
      <c r="G10410" s="11">
        <v>25</v>
      </c>
    </row>
    <row r="10411" spans="2:7" x14ac:dyDescent="0.2">
      <c r="B10411" t="s">
        <v>3604</v>
      </c>
      <c r="C10411" t="str">
        <f>VLOOKUP(B10411,customer!A:B,2,FALSE)</f>
        <v>Russ Halson</v>
      </c>
      <c r="D10411" t="s">
        <v>3926</v>
      </c>
      <c r="E10411" t="s">
        <v>3936</v>
      </c>
      <c r="F10411" s="9">
        <v>44643</v>
      </c>
      <c r="G10411" s="11">
        <v>25</v>
      </c>
    </row>
    <row r="10412" spans="2:7" x14ac:dyDescent="0.2">
      <c r="B10412" t="s">
        <v>3604</v>
      </c>
      <c r="C10412" t="str">
        <f>VLOOKUP(B10412,customer!A:B,2,FALSE)</f>
        <v>Russ Halson</v>
      </c>
      <c r="D10412" t="s">
        <v>3926</v>
      </c>
      <c r="E10412" t="s">
        <v>3936</v>
      </c>
      <c r="F10412" s="9">
        <v>44674</v>
      </c>
      <c r="G10412" s="11">
        <v>25</v>
      </c>
    </row>
    <row r="10413" spans="2:7" x14ac:dyDescent="0.2">
      <c r="B10413" t="s">
        <v>3604</v>
      </c>
      <c r="C10413" t="str">
        <f>VLOOKUP(B10413,customer!A:B,2,FALSE)</f>
        <v>Russ Halson</v>
      </c>
      <c r="D10413" t="s">
        <v>3926</v>
      </c>
      <c r="E10413" t="s">
        <v>3936</v>
      </c>
      <c r="F10413" s="9">
        <v>44829</v>
      </c>
      <c r="G10413" s="11">
        <v>25</v>
      </c>
    </row>
    <row r="10414" spans="2:7" x14ac:dyDescent="0.2">
      <c r="B10414" t="s">
        <v>3604</v>
      </c>
      <c r="C10414" t="str">
        <f>VLOOKUP(B10414,customer!A:B,2,FALSE)</f>
        <v>Russ Halson</v>
      </c>
      <c r="D10414" t="s">
        <v>3926</v>
      </c>
      <c r="E10414" t="s">
        <v>3936</v>
      </c>
      <c r="F10414" s="9">
        <v>44924</v>
      </c>
      <c r="G10414" s="11">
        <v>25</v>
      </c>
    </row>
    <row r="10415" spans="2:7" x14ac:dyDescent="0.2">
      <c r="B10415" t="s">
        <v>3604</v>
      </c>
      <c r="C10415" t="str">
        <f>VLOOKUP(B10415,customer!A:B,2,FALSE)</f>
        <v>Russ Halson</v>
      </c>
      <c r="D10415" t="s">
        <v>3926</v>
      </c>
      <c r="E10415" t="s">
        <v>3936</v>
      </c>
      <c r="F10415" s="9">
        <v>44977</v>
      </c>
      <c r="G10415" s="11">
        <v>25</v>
      </c>
    </row>
    <row r="10416" spans="2:7" x14ac:dyDescent="0.2">
      <c r="B10416" t="s">
        <v>3604</v>
      </c>
      <c r="C10416" t="str">
        <f>VLOOKUP(B10416,customer!A:B,2,FALSE)</f>
        <v>Russ Halson</v>
      </c>
      <c r="D10416" t="s">
        <v>3926</v>
      </c>
      <c r="E10416" t="s">
        <v>3936</v>
      </c>
      <c r="F10416" s="9">
        <v>45032</v>
      </c>
      <c r="G10416" s="11">
        <v>25</v>
      </c>
    </row>
    <row r="10417" spans="2:7" x14ac:dyDescent="0.2">
      <c r="B10417" t="s">
        <v>3604</v>
      </c>
      <c r="C10417" t="str">
        <f>VLOOKUP(B10417,customer!A:B,2,FALSE)</f>
        <v>Russ Halson</v>
      </c>
      <c r="D10417" t="s">
        <v>3926</v>
      </c>
      <c r="E10417" t="s">
        <v>3936</v>
      </c>
      <c r="F10417" s="9">
        <v>45074</v>
      </c>
      <c r="G10417" s="11">
        <v>25</v>
      </c>
    </row>
    <row r="10418" spans="2:7" x14ac:dyDescent="0.2">
      <c r="B10418" t="s">
        <v>3604</v>
      </c>
      <c r="C10418" t="str">
        <f>VLOOKUP(B10418,customer!A:B,2,FALSE)</f>
        <v>Russ Halson</v>
      </c>
      <c r="D10418" t="s">
        <v>3948</v>
      </c>
      <c r="E10418" t="s">
        <v>3941</v>
      </c>
      <c r="F10418" s="9">
        <v>44837</v>
      </c>
      <c r="G10418" s="11">
        <v>65</v>
      </c>
    </row>
    <row r="10419" spans="2:7" x14ac:dyDescent="0.2">
      <c r="B10419" t="s">
        <v>3604</v>
      </c>
      <c r="C10419" t="str">
        <f>VLOOKUP(B10419,customer!A:B,2,FALSE)</f>
        <v>Russ Halson</v>
      </c>
      <c r="D10419" t="s">
        <v>3948</v>
      </c>
      <c r="E10419" t="s">
        <v>3941</v>
      </c>
      <c r="F10419" s="9">
        <v>44880</v>
      </c>
      <c r="G10419" s="11">
        <v>65</v>
      </c>
    </row>
    <row r="10420" spans="2:7" x14ac:dyDescent="0.2">
      <c r="B10420" t="s">
        <v>3604</v>
      </c>
      <c r="C10420" t="str">
        <f>VLOOKUP(B10420,customer!A:B,2,FALSE)</f>
        <v>Russ Halson</v>
      </c>
      <c r="D10420" t="s">
        <v>3948</v>
      </c>
      <c r="E10420" t="s">
        <v>3941</v>
      </c>
      <c r="F10420" s="9">
        <v>44905</v>
      </c>
      <c r="G10420" s="11">
        <v>65</v>
      </c>
    </row>
    <row r="10421" spans="2:7" x14ac:dyDescent="0.2">
      <c r="B10421" t="s">
        <v>3604</v>
      </c>
      <c r="C10421" t="str">
        <f>VLOOKUP(B10421,customer!A:B,2,FALSE)</f>
        <v>Russ Halson</v>
      </c>
      <c r="D10421" t="s">
        <v>3948</v>
      </c>
      <c r="E10421" t="s">
        <v>3941</v>
      </c>
      <c r="F10421" s="9">
        <v>44994</v>
      </c>
      <c r="G10421" s="11">
        <v>65</v>
      </c>
    </row>
    <row r="10422" spans="2:7" x14ac:dyDescent="0.2">
      <c r="B10422" t="s">
        <v>3604</v>
      </c>
      <c r="C10422" t="str">
        <f>VLOOKUP(B10422,customer!A:B,2,FALSE)</f>
        <v>Russ Halson</v>
      </c>
      <c r="D10422" t="s">
        <v>3948</v>
      </c>
      <c r="E10422" t="s">
        <v>3941</v>
      </c>
      <c r="F10422" s="9">
        <v>45021</v>
      </c>
      <c r="G10422" s="11">
        <v>65</v>
      </c>
    </row>
    <row r="10423" spans="2:7" x14ac:dyDescent="0.2">
      <c r="B10423" t="s">
        <v>3605</v>
      </c>
      <c r="C10423" t="str">
        <f>VLOOKUP(B10423,customer!A:B,2,FALSE)</f>
        <v>Lauree Collisson</v>
      </c>
      <c r="D10423" t="s">
        <v>3920</v>
      </c>
      <c r="E10423" t="s">
        <v>3930</v>
      </c>
      <c r="F10423" s="9">
        <v>44741</v>
      </c>
      <c r="G10423" s="11">
        <v>10</v>
      </c>
    </row>
    <row r="10424" spans="2:7" x14ac:dyDescent="0.2">
      <c r="B10424" t="s">
        <v>3605</v>
      </c>
      <c r="C10424" t="str">
        <f>VLOOKUP(B10424,customer!A:B,2,FALSE)</f>
        <v>Lauree Collisson</v>
      </c>
      <c r="D10424" t="s">
        <v>3920</v>
      </c>
      <c r="E10424" t="s">
        <v>3930</v>
      </c>
      <c r="F10424" s="9">
        <v>44772</v>
      </c>
      <c r="G10424" s="11">
        <v>10</v>
      </c>
    </row>
    <row r="10425" spans="2:7" x14ac:dyDescent="0.2">
      <c r="B10425" t="s">
        <v>3605</v>
      </c>
      <c r="C10425" t="str">
        <f>VLOOKUP(B10425,customer!A:B,2,FALSE)</f>
        <v>Lauree Collisson</v>
      </c>
      <c r="D10425" t="s">
        <v>3920</v>
      </c>
      <c r="E10425" t="s">
        <v>3930</v>
      </c>
      <c r="F10425" s="9">
        <v>44782</v>
      </c>
      <c r="G10425" s="11">
        <v>10</v>
      </c>
    </row>
    <row r="10426" spans="2:7" x14ac:dyDescent="0.2">
      <c r="B10426" t="s">
        <v>3605</v>
      </c>
      <c r="C10426" t="str">
        <f>VLOOKUP(B10426,customer!A:B,2,FALSE)</f>
        <v>Lauree Collisson</v>
      </c>
      <c r="D10426" t="s">
        <v>3920</v>
      </c>
      <c r="E10426" t="s">
        <v>3930</v>
      </c>
      <c r="F10426" s="9">
        <v>44815</v>
      </c>
      <c r="G10426" s="11">
        <v>10</v>
      </c>
    </row>
    <row r="10427" spans="2:7" x14ac:dyDescent="0.2">
      <c r="B10427" t="s">
        <v>3605</v>
      </c>
      <c r="C10427" t="str">
        <f>VLOOKUP(B10427,customer!A:B,2,FALSE)</f>
        <v>Lauree Collisson</v>
      </c>
      <c r="D10427" t="s">
        <v>3920</v>
      </c>
      <c r="E10427" t="s">
        <v>3930</v>
      </c>
      <c r="F10427" s="9">
        <v>44838</v>
      </c>
      <c r="G10427" s="11">
        <v>10</v>
      </c>
    </row>
    <row r="10428" spans="2:7" x14ac:dyDescent="0.2">
      <c r="B10428" t="s">
        <v>3605</v>
      </c>
      <c r="C10428" t="str">
        <f>VLOOKUP(B10428,customer!A:B,2,FALSE)</f>
        <v>Lauree Collisson</v>
      </c>
      <c r="D10428" t="s">
        <v>3920</v>
      </c>
      <c r="E10428" t="s">
        <v>3930</v>
      </c>
      <c r="F10428" s="9">
        <v>44871</v>
      </c>
      <c r="G10428" s="11">
        <v>10</v>
      </c>
    </row>
    <row r="10429" spans="2:7" x14ac:dyDescent="0.2">
      <c r="B10429" t="s">
        <v>3605</v>
      </c>
      <c r="C10429" t="str">
        <f>VLOOKUP(B10429,customer!A:B,2,FALSE)</f>
        <v>Lauree Collisson</v>
      </c>
      <c r="D10429" t="s">
        <v>3920</v>
      </c>
      <c r="E10429" t="s">
        <v>3930</v>
      </c>
      <c r="F10429" s="9">
        <v>44903</v>
      </c>
      <c r="G10429" s="11">
        <v>10</v>
      </c>
    </row>
    <row r="10430" spans="2:7" x14ac:dyDescent="0.2">
      <c r="B10430" t="s">
        <v>3605</v>
      </c>
      <c r="C10430" t="str">
        <f>VLOOKUP(B10430,customer!A:B,2,FALSE)</f>
        <v>Lauree Collisson</v>
      </c>
      <c r="D10430" t="s">
        <v>3920</v>
      </c>
      <c r="E10430" t="s">
        <v>3930</v>
      </c>
      <c r="F10430" s="9">
        <v>44938</v>
      </c>
      <c r="G10430" s="11">
        <v>10</v>
      </c>
    </row>
    <row r="10431" spans="2:7" x14ac:dyDescent="0.2">
      <c r="B10431" t="s">
        <v>3605</v>
      </c>
      <c r="C10431" t="str">
        <f>VLOOKUP(B10431,customer!A:B,2,FALSE)</f>
        <v>Lauree Collisson</v>
      </c>
      <c r="D10431" t="s">
        <v>3920</v>
      </c>
      <c r="E10431" t="s">
        <v>3930</v>
      </c>
      <c r="F10431" s="9">
        <v>44968</v>
      </c>
      <c r="G10431" s="11">
        <v>10</v>
      </c>
    </row>
    <row r="10432" spans="2:7" x14ac:dyDescent="0.2">
      <c r="B10432" t="s">
        <v>3605</v>
      </c>
      <c r="C10432" t="str">
        <f>VLOOKUP(B10432,customer!A:B,2,FALSE)</f>
        <v>Lauree Collisson</v>
      </c>
      <c r="D10432" t="s">
        <v>3920</v>
      </c>
      <c r="E10432" t="s">
        <v>3930</v>
      </c>
      <c r="F10432" s="9">
        <v>44992</v>
      </c>
      <c r="G10432" s="11">
        <v>10</v>
      </c>
    </row>
    <row r="10433" spans="2:7" x14ac:dyDescent="0.2">
      <c r="B10433" t="s">
        <v>3605</v>
      </c>
      <c r="C10433" t="str">
        <f>VLOOKUP(B10433,customer!A:B,2,FALSE)</f>
        <v>Lauree Collisson</v>
      </c>
      <c r="D10433" t="s">
        <v>3920</v>
      </c>
      <c r="E10433" t="s">
        <v>3930</v>
      </c>
      <c r="F10433" s="9">
        <v>45017</v>
      </c>
      <c r="G10433" s="11">
        <v>10</v>
      </c>
    </row>
    <row r="10434" spans="2:7" x14ac:dyDescent="0.2">
      <c r="B10434" t="s">
        <v>3605</v>
      </c>
      <c r="C10434" t="str">
        <f>VLOOKUP(B10434,customer!A:B,2,FALSE)</f>
        <v>Lauree Collisson</v>
      </c>
      <c r="D10434" t="s">
        <v>3920</v>
      </c>
      <c r="E10434" t="s">
        <v>3930</v>
      </c>
      <c r="F10434" s="9">
        <v>45054</v>
      </c>
      <c r="G10434" s="11">
        <v>10</v>
      </c>
    </row>
    <row r="10435" spans="2:7" x14ac:dyDescent="0.2">
      <c r="B10435" t="s">
        <v>3605</v>
      </c>
      <c r="C10435" t="str">
        <f>VLOOKUP(B10435,customer!A:B,2,FALSE)</f>
        <v>Lauree Collisson</v>
      </c>
      <c r="D10435" t="s">
        <v>3928</v>
      </c>
      <c r="E10435" t="s">
        <v>3938</v>
      </c>
      <c r="F10435" s="9">
        <v>44857</v>
      </c>
      <c r="G10435" s="11">
        <v>75</v>
      </c>
    </row>
    <row r="10436" spans="2:7" x14ac:dyDescent="0.2">
      <c r="B10436" t="s">
        <v>3605</v>
      </c>
      <c r="C10436" t="str">
        <f>VLOOKUP(B10436,customer!A:B,2,FALSE)</f>
        <v>Lauree Collisson</v>
      </c>
      <c r="D10436" t="s">
        <v>3928</v>
      </c>
      <c r="E10436" t="s">
        <v>3938</v>
      </c>
      <c r="F10436" s="9">
        <v>44889</v>
      </c>
      <c r="G10436" s="11">
        <v>75</v>
      </c>
    </row>
    <row r="10437" spans="2:7" x14ac:dyDescent="0.2">
      <c r="B10437" t="s">
        <v>3605</v>
      </c>
      <c r="C10437" t="str">
        <f>VLOOKUP(B10437,customer!A:B,2,FALSE)</f>
        <v>Lauree Collisson</v>
      </c>
      <c r="D10437" t="s">
        <v>3928</v>
      </c>
      <c r="E10437" t="s">
        <v>3938</v>
      </c>
      <c r="F10437" s="9">
        <v>44918</v>
      </c>
      <c r="G10437" s="11">
        <v>75</v>
      </c>
    </row>
    <row r="10438" spans="2:7" x14ac:dyDescent="0.2">
      <c r="B10438" t="s">
        <v>3605</v>
      </c>
      <c r="C10438" t="str">
        <f>VLOOKUP(B10438,customer!A:B,2,FALSE)</f>
        <v>Lauree Collisson</v>
      </c>
      <c r="D10438" t="s">
        <v>3928</v>
      </c>
      <c r="E10438" t="s">
        <v>3938</v>
      </c>
      <c r="F10438" s="9">
        <v>44955</v>
      </c>
      <c r="G10438" s="11">
        <v>75</v>
      </c>
    </row>
    <row r="10439" spans="2:7" x14ac:dyDescent="0.2">
      <c r="B10439" t="s">
        <v>3605</v>
      </c>
      <c r="C10439" t="str">
        <f>VLOOKUP(B10439,customer!A:B,2,FALSE)</f>
        <v>Lauree Collisson</v>
      </c>
      <c r="D10439" t="s">
        <v>3928</v>
      </c>
      <c r="E10439" t="s">
        <v>3938</v>
      </c>
      <c r="F10439" s="9">
        <v>44982</v>
      </c>
      <c r="G10439" s="11">
        <v>75</v>
      </c>
    </row>
    <row r="10440" spans="2:7" x14ac:dyDescent="0.2">
      <c r="B10440" t="s">
        <v>3605</v>
      </c>
      <c r="C10440" t="str">
        <f>VLOOKUP(B10440,customer!A:B,2,FALSE)</f>
        <v>Lauree Collisson</v>
      </c>
      <c r="D10440" t="s">
        <v>3928</v>
      </c>
      <c r="E10440" t="s">
        <v>3938</v>
      </c>
      <c r="F10440" s="9">
        <v>44993</v>
      </c>
      <c r="G10440" s="11">
        <v>75</v>
      </c>
    </row>
    <row r="10441" spans="2:7" x14ac:dyDescent="0.2">
      <c r="B10441" t="s">
        <v>3605</v>
      </c>
      <c r="C10441" t="str">
        <f>VLOOKUP(B10441,customer!A:B,2,FALSE)</f>
        <v>Lauree Collisson</v>
      </c>
      <c r="D10441" t="s">
        <v>3928</v>
      </c>
      <c r="E10441" t="s">
        <v>3938</v>
      </c>
      <c r="F10441" s="9">
        <v>45021</v>
      </c>
      <c r="G10441" s="11">
        <v>75</v>
      </c>
    </row>
    <row r="10442" spans="2:7" x14ac:dyDescent="0.2">
      <c r="B10442" t="s">
        <v>3605</v>
      </c>
      <c r="C10442" t="str">
        <f>VLOOKUP(B10442,customer!A:B,2,FALSE)</f>
        <v>Lauree Collisson</v>
      </c>
      <c r="D10442" t="s">
        <v>3928</v>
      </c>
      <c r="E10442" t="s">
        <v>3938</v>
      </c>
      <c r="F10442" s="9">
        <v>45049</v>
      </c>
      <c r="G10442" s="11">
        <v>75</v>
      </c>
    </row>
    <row r="10443" spans="2:7" x14ac:dyDescent="0.2">
      <c r="B10443" t="s">
        <v>3605</v>
      </c>
      <c r="C10443" t="str">
        <f>VLOOKUP(B10443,customer!A:B,2,FALSE)</f>
        <v>Lauree Collisson</v>
      </c>
      <c r="D10443" t="s">
        <v>3928</v>
      </c>
      <c r="E10443" t="s">
        <v>3938</v>
      </c>
      <c r="F10443" s="9">
        <v>45081</v>
      </c>
      <c r="G10443" s="11">
        <v>75</v>
      </c>
    </row>
    <row r="10444" spans="2:7" x14ac:dyDescent="0.2">
      <c r="B10444" t="s">
        <v>3606</v>
      </c>
      <c r="C10444" t="str">
        <f>VLOOKUP(B10444,customer!A:B,2,FALSE)</f>
        <v>Ezri Wayt</v>
      </c>
      <c r="D10444" t="s">
        <v>3952</v>
      </c>
      <c r="E10444" t="s">
        <v>3945</v>
      </c>
      <c r="F10444" s="9">
        <v>44649</v>
      </c>
      <c r="G10444" s="11">
        <v>16</v>
      </c>
    </row>
    <row r="10445" spans="2:7" x14ac:dyDescent="0.2">
      <c r="B10445" t="s">
        <v>3606</v>
      </c>
      <c r="C10445" t="str">
        <f>VLOOKUP(B10445,customer!A:B,2,FALSE)</f>
        <v>Ezri Wayt</v>
      </c>
      <c r="D10445" t="s">
        <v>3952</v>
      </c>
      <c r="E10445" t="s">
        <v>3945</v>
      </c>
      <c r="F10445" s="9">
        <v>44681</v>
      </c>
      <c r="G10445" s="11">
        <v>16</v>
      </c>
    </row>
    <row r="10446" spans="2:7" x14ac:dyDescent="0.2">
      <c r="B10446" t="s">
        <v>3606</v>
      </c>
      <c r="C10446" t="str">
        <f>VLOOKUP(B10446,customer!A:B,2,FALSE)</f>
        <v>Ezri Wayt</v>
      </c>
      <c r="D10446" t="s">
        <v>3952</v>
      </c>
      <c r="E10446" t="s">
        <v>3945</v>
      </c>
      <c r="F10446" s="9">
        <v>44682</v>
      </c>
      <c r="G10446" s="11">
        <v>16</v>
      </c>
    </row>
    <row r="10447" spans="2:7" x14ac:dyDescent="0.2">
      <c r="B10447" t="s">
        <v>3606</v>
      </c>
      <c r="C10447" t="str">
        <f>VLOOKUP(B10447,customer!A:B,2,FALSE)</f>
        <v>Ezri Wayt</v>
      </c>
      <c r="D10447" t="s">
        <v>3952</v>
      </c>
      <c r="E10447" t="s">
        <v>3945</v>
      </c>
      <c r="F10447" s="9">
        <v>44714</v>
      </c>
      <c r="G10447" s="11">
        <v>16</v>
      </c>
    </row>
    <row r="10448" spans="2:7" x14ac:dyDescent="0.2">
      <c r="B10448" t="s">
        <v>3606</v>
      </c>
      <c r="C10448" t="str">
        <f>VLOOKUP(B10448,customer!A:B,2,FALSE)</f>
        <v>Ezri Wayt</v>
      </c>
      <c r="D10448" t="s">
        <v>3952</v>
      </c>
      <c r="E10448" t="s">
        <v>3945</v>
      </c>
      <c r="F10448" s="9">
        <v>44773</v>
      </c>
      <c r="G10448" s="11">
        <v>16</v>
      </c>
    </row>
    <row r="10449" spans="2:7" x14ac:dyDescent="0.2">
      <c r="B10449" t="s">
        <v>3606</v>
      </c>
      <c r="C10449" t="str">
        <f>VLOOKUP(B10449,customer!A:B,2,FALSE)</f>
        <v>Ezri Wayt</v>
      </c>
      <c r="D10449" t="s">
        <v>3952</v>
      </c>
      <c r="E10449" t="s">
        <v>3945</v>
      </c>
      <c r="F10449" s="9">
        <v>44803</v>
      </c>
      <c r="G10449" s="11">
        <v>16</v>
      </c>
    </row>
    <row r="10450" spans="2:7" x14ac:dyDescent="0.2">
      <c r="B10450" t="s">
        <v>3606</v>
      </c>
      <c r="C10450" t="str">
        <f>VLOOKUP(B10450,customer!A:B,2,FALSE)</f>
        <v>Ezri Wayt</v>
      </c>
      <c r="D10450" t="s">
        <v>3952</v>
      </c>
      <c r="E10450" t="s">
        <v>3945</v>
      </c>
      <c r="F10450" s="9">
        <v>44809</v>
      </c>
      <c r="G10450" s="11">
        <v>16</v>
      </c>
    </row>
    <row r="10451" spans="2:7" x14ac:dyDescent="0.2">
      <c r="B10451" t="s">
        <v>3606</v>
      </c>
      <c r="C10451" t="str">
        <f>VLOOKUP(B10451,customer!A:B,2,FALSE)</f>
        <v>Ezri Wayt</v>
      </c>
      <c r="D10451" t="s">
        <v>3952</v>
      </c>
      <c r="E10451" t="s">
        <v>3945</v>
      </c>
      <c r="F10451" s="9">
        <v>44837</v>
      </c>
      <c r="G10451" s="11">
        <v>16</v>
      </c>
    </row>
    <row r="10452" spans="2:7" x14ac:dyDescent="0.2">
      <c r="B10452" t="s">
        <v>3606</v>
      </c>
      <c r="C10452" t="str">
        <f>VLOOKUP(B10452,customer!A:B,2,FALSE)</f>
        <v>Ezri Wayt</v>
      </c>
      <c r="D10452" t="s">
        <v>3952</v>
      </c>
      <c r="E10452" t="s">
        <v>3945</v>
      </c>
      <c r="F10452" s="9">
        <v>44871</v>
      </c>
      <c r="G10452" s="11">
        <v>16</v>
      </c>
    </row>
    <row r="10453" spans="2:7" x14ac:dyDescent="0.2">
      <c r="B10453" t="s">
        <v>3606</v>
      </c>
      <c r="C10453" t="str">
        <f>VLOOKUP(B10453,customer!A:B,2,FALSE)</f>
        <v>Ezri Wayt</v>
      </c>
      <c r="D10453" t="s">
        <v>3952</v>
      </c>
      <c r="E10453" t="s">
        <v>3945</v>
      </c>
      <c r="F10453" s="9">
        <v>44995</v>
      </c>
      <c r="G10453" s="11">
        <v>16</v>
      </c>
    </row>
    <row r="10454" spans="2:7" x14ac:dyDescent="0.2">
      <c r="B10454" t="s">
        <v>3606</v>
      </c>
      <c r="C10454" t="str">
        <f>VLOOKUP(B10454,customer!A:B,2,FALSE)</f>
        <v>Ezri Wayt</v>
      </c>
      <c r="D10454" t="s">
        <v>3952</v>
      </c>
      <c r="E10454" t="s">
        <v>3945</v>
      </c>
      <c r="F10454" s="9">
        <v>45027</v>
      </c>
      <c r="G10454" s="11">
        <v>16</v>
      </c>
    </row>
    <row r="10455" spans="2:7" x14ac:dyDescent="0.2">
      <c r="B10455" t="s">
        <v>3606</v>
      </c>
      <c r="C10455" t="str">
        <f>VLOOKUP(B10455,customer!A:B,2,FALSE)</f>
        <v>Ezri Wayt</v>
      </c>
      <c r="D10455" t="s">
        <v>3952</v>
      </c>
      <c r="E10455" t="s">
        <v>3945</v>
      </c>
      <c r="F10455" s="9">
        <v>45080</v>
      </c>
      <c r="G10455" s="11">
        <v>16</v>
      </c>
    </row>
    <row r="10456" spans="2:7" x14ac:dyDescent="0.2">
      <c r="B10456" t="s">
        <v>3606</v>
      </c>
      <c r="C10456" t="str">
        <f>VLOOKUP(B10456,customer!A:B,2,FALSE)</f>
        <v>Ezri Wayt</v>
      </c>
      <c r="D10456" t="s">
        <v>3923</v>
      </c>
      <c r="E10456" t="s">
        <v>3933</v>
      </c>
      <c r="F10456" s="9">
        <v>44967</v>
      </c>
      <c r="G10456" s="11">
        <v>26</v>
      </c>
    </row>
    <row r="10457" spans="2:7" x14ac:dyDescent="0.2">
      <c r="B10457" t="s">
        <v>3606</v>
      </c>
      <c r="C10457" t="str">
        <f>VLOOKUP(B10457,customer!A:B,2,FALSE)</f>
        <v>Ezri Wayt</v>
      </c>
      <c r="D10457" t="s">
        <v>3923</v>
      </c>
      <c r="E10457" t="s">
        <v>3933</v>
      </c>
      <c r="F10457" s="9">
        <v>45004</v>
      </c>
      <c r="G10457" s="11">
        <v>26</v>
      </c>
    </row>
    <row r="10458" spans="2:7" x14ac:dyDescent="0.2">
      <c r="B10458" t="s">
        <v>3606</v>
      </c>
      <c r="C10458" t="str">
        <f>VLOOKUP(B10458,customer!A:B,2,FALSE)</f>
        <v>Ezri Wayt</v>
      </c>
      <c r="D10458" t="s">
        <v>3923</v>
      </c>
      <c r="E10458" t="s">
        <v>3933</v>
      </c>
      <c r="F10458" s="9">
        <v>45034</v>
      </c>
      <c r="G10458" s="11">
        <v>26</v>
      </c>
    </row>
    <row r="10459" spans="2:7" x14ac:dyDescent="0.2">
      <c r="B10459" t="s">
        <v>3606</v>
      </c>
      <c r="C10459" t="str">
        <f>VLOOKUP(B10459,customer!A:B,2,FALSE)</f>
        <v>Ezri Wayt</v>
      </c>
      <c r="D10459" t="s">
        <v>3923</v>
      </c>
      <c r="E10459" t="s">
        <v>3933</v>
      </c>
      <c r="F10459" s="9">
        <v>45059</v>
      </c>
      <c r="G10459" s="11">
        <v>26</v>
      </c>
    </row>
    <row r="10460" spans="2:7" x14ac:dyDescent="0.2">
      <c r="B10460" t="s">
        <v>3607</v>
      </c>
      <c r="C10460" t="str">
        <f>VLOOKUP(B10460,customer!A:B,2,FALSE)</f>
        <v>Jaquelyn McFarlane</v>
      </c>
      <c r="D10460" t="s">
        <v>3923</v>
      </c>
      <c r="E10460" t="s">
        <v>3933</v>
      </c>
      <c r="F10460" s="9">
        <v>44691</v>
      </c>
      <c r="G10460" s="11">
        <v>26</v>
      </c>
    </row>
    <row r="10461" spans="2:7" x14ac:dyDescent="0.2">
      <c r="B10461" t="s">
        <v>3607</v>
      </c>
      <c r="C10461" t="str">
        <f>VLOOKUP(B10461,customer!A:B,2,FALSE)</f>
        <v>Jaquelyn McFarlane</v>
      </c>
      <c r="D10461" t="s">
        <v>3923</v>
      </c>
      <c r="E10461" t="s">
        <v>3933</v>
      </c>
      <c r="F10461" s="9">
        <v>44728</v>
      </c>
      <c r="G10461" s="11">
        <v>26</v>
      </c>
    </row>
    <row r="10462" spans="2:7" x14ac:dyDescent="0.2">
      <c r="B10462" t="s">
        <v>3607</v>
      </c>
      <c r="C10462" t="str">
        <f>VLOOKUP(B10462,customer!A:B,2,FALSE)</f>
        <v>Jaquelyn McFarlane</v>
      </c>
      <c r="D10462" t="s">
        <v>3923</v>
      </c>
      <c r="E10462" t="s">
        <v>3933</v>
      </c>
      <c r="F10462" s="9">
        <v>44765</v>
      </c>
      <c r="G10462" s="11">
        <v>26</v>
      </c>
    </row>
    <row r="10463" spans="2:7" x14ac:dyDescent="0.2">
      <c r="B10463" t="s">
        <v>3607</v>
      </c>
      <c r="C10463" t="str">
        <f>VLOOKUP(B10463,customer!A:B,2,FALSE)</f>
        <v>Jaquelyn McFarlane</v>
      </c>
      <c r="D10463" t="s">
        <v>3923</v>
      </c>
      <c r="E10463" t="s">
        <v>3933</v>
      </c>
      <c r="F10463" s="9">
        <v>44783</v>
      </c>
      <c r="G10463" s="11">
        <v>26</v>
      </c>
    </row>
    <row r="10464" spans="2:7" x14ac:dyDescent="0.2">
      <c r="B10464" t="s">
        <v>3607</v>
      </c>
      <c r="C10464" t="str">
        <f>VLOOKUP(B10464,customer!A:B,2,FALSE)</f>
        <v>Jaquelyn McFarlane</v>
      </c>
      <c r="D10464" t="s">
        <v>3923</v>
      </c>
      <c r="E10464" t="s">
        <v>3933</v>
      </c>
      <c r="F10464" s="9">
        <v>44823</v>
      </c>
      <c r="G10464" s="11">
        <v>26</v>
      </c>
    </row>
    <row r="10465" spans="2:7" x14ac:dyDescent="0.2">
      <c r="B10465" t="s">
        <v>3607</v>
      </c>
      <c r="C10465" t="str">
        <f>VLOOKUP(B10465,customer!A:B,2,FALSE)</f>
        <v>Jaquelyn McFarlane</v>
      </c>
      <c r="D10465" t="s">
        <v>3923</v>
      </c>
      <c r="E10465" t="s">
        <v>3933</v>
      </c>
      <c r="F10465" s="9">
        <v>44854</v>
      </c>
      <c r="G10465" s="11">
        <v>26</v>
      </c>
    </row>
    <row r="10466" spans="2:7" x14ac:dyDescent="0.2">
      <c r="B10466" t="s">
        <v>3607</v>
      </c>
      <c r="C10466" t="str">
        <f>VLOOKUP(B10466,customer!A:B,2,FALSE)</f>
        <v>Jaquelyn McFarlane</v>
      </c>
      <c r="D10466" t="s">
        <v>3923</v>
      </c>
      <c r="E10466" t="s">
        <v>3933</v>
      </c>
      <c r="F10466" s="9">
        <v>44890</v>
      </c>
      <c r="G10466" s="11">
        <v>26</v>
      </c>
    </row>
    <row r="10467" spans="2:7" x14ac:dyDescent="0.2">
      <c r="B10467" t="s">
        <v>3607</v>
      </c>
      <c r="C10467" t="str">
        <f>VLOOKUP(B10467,customer!A:B,2,FALSE)</f>
        <v>Jaquelyn McFarlane</v>
      </c>
      <c r="D10467" t="s">
        <v>3923</v>
      </c>
      <c r="E10467" t="s">
        <v>3933</v>
      </c>
      <c r="F10467" s="9">
        <v>44910</v>
      </c>
      <c r="G10467" s="11">
        <v>26</v>
      </c>
    </row>
    <row r="10468" spans="2:7" x14ac:dyDescent="0.2">
      <c r="B10468" t="s">
        <v>3607</v>
      </c>
      <c r="C10468" t="str">
        <f>VLOOKUP(B10468,customer!A:B,2,FALSE)</f>
        <v>Jaquelyn McFarlane</v>
      </c>
      <c r="D10468" t="s">
        <v>3923</v>
      </c>
      <c r="E10468" t="s">
        <v>3933</v>
      </c>
      <c r="F10468" s="9">
        <v>44950</v>
      </c>
      <c r="G10468" s="11">
        <v>26</v>
      </c>
    </row>
    <row r="10469" spans="2:7" x14ac:dyDescent="0.2">
      <c r="B10469" t="s">
        <v>3607</v>
      </c>
      <c r="C10469" t="str">
        <f>VLOOKUP(B10469,customer!A:B,2,FALSE)</f>
        <v>Jaquelyn McFarlane</v>
      </c>
      <c r="D10469" t="s">
        <v>3923</v>
      </c>
      <c r="E10469" t="s">
        <v>3933</v>
      </c>
      <c r="F10469" s="9">
        <v>45008</v>
      </c>
      <c r="G10469" s="11">
        <v>26</v>
      </c>
    </row>
    <row r="10470" spans="2:7" x14ac:dyDescent="0.2">
      <c r="B10470" t="s">
        <v>3607</v>
      </c>
      <c r="C10470" t="str">
        <f>VLOOKUP(B10470,customer!A:B,2,FALSE)</f>
        <v>Jaquelyn McFarlane</v>
      </c>
      <c r="D10470" t="s">
        <v>3923</v>
      </c>
      <c r="E10470" t="s">
        <v>3933</v>
      </c>
      <c r="F10470" s="9">
        <v>45029</v>
      </c>
      <c r="G10470" s="11">
        <v>26</v>
      </c>
    </row>
    <row r="10471" spans="2:7" x14ac:dyDescent="0.2">
      <c r="B10471" t="s">
        <v>3607</v>
      </c>
      <c r="C10471" t="str">
        <f>VLOOKUP(B10471,customer!A:B,2,FALSE)</f>
        <v>Jaquelyn McFarlane</v>
      </c>
      <c r="D10471" t="s">
        <v>3923</v>
      </c>
      <c r="E10471" t="s">
        <v>3933</v>
      </c>
      <c r="F10471" s="9">
        <v>45058</v>
      </c>
      <c r="G10471" s="11">
        <v>26</v>
      </c>
    </row>
    <row r="10472" spans="2:7" x14ac:dyDescent="0.2">
      <c r="B10472" t="s">
        <v>3607</v>
      </c>
      <c r="C10472" t="str">
        <f>VLOOKUP(B10472,customer!A:B,2,FALSE)</f>
        <v>Jaquelyn McFarlane</v>
      </c>
      <c r="D10472" t="s">
        <v>3924</v>
      </c>
      <c r="E10472" t="s">
        <v>3934</v>
      </c>
      <c r="F10472" s="9">
        <v>44789</v>
      </c>
      <c r="G10472" s="11">
        <v>22</v>
      </c>
    </row>
    <row r="10473" spans="2:7" x14ac:dyDescent="0.2">
      <c r="B10473" t="s">
        <v>3607</v>
      </c>
      <c r="C10473" t="str">
        <f>VLOOKUP(B10473,customer!A:B,2,FALSE)</f>
        <v>Jaquelyn McFarlane</v>
      </c>
      <c r="D10473" t="s">
        <v>3924</v>
      </c>
      <c r="E10473" t="s">
        <v>3934</v>
      </c>
      <c r="F10473" s="9">
        <v>44821</v>
      </c>
      <c r="G10473" s="11">
        <v>22</v>
      </c>
    </row>
    <row r="10474" spans="2:7" x14ac:dyDescent="0.2">
      <c r="B10474" t="s">
        <v>3607</v>
      </c>
      <c r="C10474" t="str">
        <f>VLOOKUP(B10474,customer!A:B,2,FALSE)</f>
        <v>Jaquelyn McFarlane</v>
      </c>
      <c r="D10474" t="s">
        <v>3924</v>
      </c>
      <c r="E10474" t="s">
        <v>3934</v>
      </c>
      <c r="F10474" s="9">
        <v>44859</v>
      </c>
      <c r="G10474" s="11">
        <v>22</v>
      </c>
    </row>
    <row r="10475" spans="2:7" x14ac:dyDescent="0.2">
      <c r="B10475" t="s">
        <v>3607</v>
      </c>
      <c r="C10475" t="str">
        <f>VLOOKUP(B10475,customer!A:B,2,FALSE)</f>
        <v>Jaquelyn McFarlane</v>
      </c>
      <c r="D10475" t="s">
        <v>3924</v>
      </c>
      <c r="E10475" t="s">
        <v>3934</v>
      </c>
      <c r="F10475" s="9">
        <v>44884</v>
      </c>
      <c r="G10475" s="11">
        <v>22</v>
      </c>
    </row>
    <row r="10476" spans="2:7" x14ac:dyDescent="0.2">
      <c r="B10476" t="s">
        <v>3607</v>
      </c>
      <c r="C10476" t="str">
        <f>VLOOKUP(B10476,customer!A:B,2,FALSE)</f>
        <v>Jaquelyn McFarlane</v>
      </c>
      <c r="D10476" t="s">
        <v>3924</v>
      </c>
      <c r="E10476" t="s">
        <v>3934</v>
      </c>
      <c r="F10476" s="9">
        <v>44913</v>
      </c>
      <c r="G10476" s="11">
        <v>22</v>
      </c>
    </row>
    <row r="10477" spans="2:7" x14ac:dyDescent="0.2">
      <c r="B10477" t="s">
        <v>3607</v>
      </c>
      <c r="C10477" t="str">
        <f>VLOOKUP(B10477,customer!A:B,2,FALSE)</f>
        <v>Jaquelyn McFarlane</v>
      </c>
      <c r="D10477" t="s">
        <v>3924</v>
      </c>
      <c r="E10477" t="s">
        <v>3934</v>
      </c>
      <c r="F10477" s="9">
        <v>44942</v>
      </c>
      <c r="G10477" s="11">
        <v>22</v>
      </c>
    </row>
    <row r="10478" spans="2:7" x14ac:dyDescent="0.2">
      <c r="B10478" t="s">
        <v>3607</v>
      </c>
      <c r="C10478" t="str">
        <f>VLOOKUP(B10478,customer!A:B,2,FALSE)</f>
        <v>Jaquelyn McFarlane</v>
      </c>
      <c r="D10478" t="s">
        <v>3924</v>
      </c>
      <c r="E10478" t="s">
        <v>3934</v>
      </c>
      <c r="F10478" s="9">
        <v>44984</v>
      </c>
      <c r="G10478" s="11">
        <v>22</v>
      </c>
    </row>
    <row r="10479" spans="2:7" x14ac:dyDescent="0.2">
      <c r="B10479" t="s">
        <v>3607</v>
      </c>
      <c r="C10479" t="str">
        <f>VLOOKUP(B10479,customer!A:B,2,FALSE)</f>
        <v>Jaquelyn McFarlane</v>
      </c>
      <c r="D10479" t="s">
        <v>3924</v>
      </c>
      <c r="E10479" t="s">
        <v>3934</v>
      </c>
      <c r="F10479" s="9">
        <v>45005</v>
      </c>
      <c r="G10479" s="11">
        <v>22</v>
      </c>
    </row>
    <row r="10480" spans="2:7" x14ac:dyDescent="0.2">
      <c r="B10480" t="s">
        <v>3607</v>
      </c>
      <c r="C10480" t="str">
        <f>VLOOKUP(B10480,customer!A:B,2,FALSE)</f>
        <v>Jaquelyn McFarlane</v>
      </c>
      <c r="D10480" t="s">
        <v>3924</v>
      </c>
      <c r="E10480" t="s">
        <v>3934</v>
      </c>
      <c r="F10480" s="9">
        <v>45044</v>
      </c>
      <c r="G10480" s="11">
        <v>22</v>
      </c>
    </row>
    <row r="10481" spans="2:7" x14ac:dyDescent="0.2">
      <c r="B10481" t="s">
        <v>3607</v>
      </c>
      <c r="C10481" t="str">
        <f>VLOOKUP(B10481,customer!A:B,2,FALSE)</f>
        <v>Jaquelyn McFarlane</v>
      </c>
      <c r="D10481" t="s">
        <v>3924</v>
      </c>
      <c r="E10481" t="s">
        <v>3934</v>
      </c>
      <c r="F10481" s="9">
        <v>45062</v>
      </c>
      <c r="G10481" s="11">
        <v>22</v>
      </c>
    </row>
    <row r="10482" spans="2:7" x14ac:dyDescent="0.2">
      <c r="B10482" t="s">
        <v>3608</v>
      </c>
      <c r="C10482" t="str">
        <f>VLOOKUP(B10482,customer!A:B,2,FALSE)</f>
        <v>Genevieve Simonetto</v>
      </c>
      <c r="D10482" t="s">
        <v>3928</v>
      </c>
      <c r="E10482" t="s">
        <v>3938</v>
      </c>
      <c r="F10482" s="9">
        <v>44581</v>
      </c>
      <c r="G10482" s="11">
        <v>75</v>
      </c>
    </row>
    <row r="10483" spans="2:7" x14ac:dyDescent="0.2">
      <c r="B10483" t="s">
        <v>3608</v>
      </c>
      <c r="C10483" t="str">
        <f>VLOOKUP(B10483,customer!A:B,2,FALSE)</f>
        <v>Genevieve Simonetto</v>
      </c>
      <c r="D10483" t="s">
        <v>3928</v>
      </c>
      <c r="E10483" t="s">
        <v>3938</v>
      </c>
      <c r="F10483" s="9">
        <v>44616</v>
      </c>
      <c r="G10483" s="11">
        <v>75</v>
      </c>
    </row>
    <row r="10484" spans="2:7" x14ac:dyDescent="0.2">
      <c r="B10484" t="s">
        <v>3608</v>
      </c>
      <c r="C10484" t="str">
        <f>VLOOKUP(B10484,customer!A:B,2,FALSE)</f>
        <v>Genevieve Simonetto</v>
      </c>
      <c r="D10484" t="s">
        <v>3928</v>
      </c>
      <c r="E10484" t="s">
        <v>3938</v>
      </c>
      <c r="F10484" s="9">
        <v>44640</v>
      </c>
      <c r="G10484" s="11">
        <v>75</v>
      </c>
    </row>
    <row r="10485" spans="2:7" x14ac:dyDescent="0.2">
      <c r="B10485" t="s">
        <v>3608</v>
      </c>
      <c r="C10485" t="str">
        <f>VLOOKUP(B10485,customer!A:B,2,FALSE)</f>
        <v>Genevieve Simonetto</v>
      </c>
      <c r="D10485" t="s">
        <v>3928</v>
      </c>
      <c r="E10485" t="s">
        <v>3938</v>
      </c>
      <c r="F10485" s="9">
        <v>44681</v>
      </c>
      <c r="G10485" s="11">
        <v>75</v>
      </c>
    </row>
    <row r="10486" spans="2:7" x14ac:dyDescent="0.2">
      <c r="B10486" t="s">
        <v>3608</v>
      </c>
      <c r="C10486" t="str">
        <f>VLOOKUP(B10486,customer!A:B,2,FALSE)</f>
        <v>Genevieve Simonetto</v>
      </c>
      <c r="D10486" t="s">
        <v>3928</v>
      </c>
      <c r="E10486" t="s">
        <v>3938</v>
      </c>
      <c r="F10486" s="9">
        <v>44711</v>
      </c>
      <c r="G10486" s="11">
        <v>75</v>
      </c>
    </row>
    <row r="10487" spans="2:7" x14ac:dyDescent="0.2">
      <c r="B10487" t="s">
        <v>3608</v>
      </c>
      <c r="C10487" t="str">
        <f>VLOOKUP(B10487,customer!A:B,2,FALSE)</f>
        <v>Genevieve Simonetto</v>
      </c>
      <c r="D10487" t="s">
        <v>3928</v>
      </c>
      <c r="E10487" t="s">
        <v>3938</v>
      </c>
      <c r="F10487" s="9">
        <v>44738</v>
      </c>
      <c r="G10487" s="11">
        <v>75</v>
      </c>
    </row>
    <row r="10488" spans="2:7" x14ac:dyDescent="0.2">
      <c r="B10488" t="s">
        <v>3608</v>
      </c>
      <c r="C10488" t="str">
        <f>VLOOKUP(B10488,customer!A:B,2,FALSE)</f>
        <v>Genevieve Simonetto</v>
      </c>
      <c r="D10488" t="s">
        <v>3928</v>
      </c>
      <c r="E10488" t="s">
        <v>3938</v>
      </c>
      <c r="F10488" s="9">
        <v>44767</v>
      </c>
      <c r="G10488" s="11">
        <v>75</v>
      </c>
    </row>
    <row r="10489" spans="2:7" x14ac:dyDescent="0.2">
      <c r="B10489" t="s">
        <v>3608</v>
      </c>
      <c r="C10489" t="str">
        <f>VLOOKUP(B10489,customer!A:B,2,FALSE)</f>
        <v>Genevieve Simonetto</v>
      </c>
      <c r="D10489" t="s">
        <v>3928</v>
      </c>
      <c r="E10489" t="s">
        <v>3938</v>
      </c>
      <c r="F10489" s="9">
        <v>44777</v>
      </c>
      <c r="G10489" s="11">
        <v>75</v>
      </c>
    </row>
    <row r="10490" spans="2:7" x14ac:dyDescent="0.2">
      <c r="B10490" t="s">
        <v>3608</v>
      </c>
      <c r="C10490" t="str">
        <f>VLOOKUP(B10490,customer!A:B,2,FALSE)</f>
        <v>Genevieve Simonetto</v>
      </c>
      <c r="D10490" t="s">
        <v>3928</v>
      </c>
      <c r="E10490" t="s">
        <v>3938</v>
      </c>
      <c r="F10490" s="9">
        <v>44828</v>
      </c>
      <c r="G10490" s="11">
        <v>75</v>
      </c>
    </row>
    <row r="10491" spans="2:7" x14ac:dyDescent="0.2">
      <c r="B10491" t="s">
        <v>3608</v>
      </c>
      <c r="C10491" t="str">
        <f>VLOOKUP(B10491,customer!A:B,2,FALSE)</f>
        <v>Genevieve Simonetto</v>
      </c>
      <c r="D10491" t="s">
        <v>3928</v>
      </c>
      <c r="E10491" t="s">
        <v>3938</v>
      </c>
      <c r="F10491" s="9">
        <v>44865</v>
      </c>
      <c r="G10491" s="11">
        <v>75</v>
      </c>
    </row>
    <row r="10492" spans="2:7" x14ac:dyDescent="0.2">
      <c r="B10492" t="s">
        <v>3608</v>
      </c>
      <c r="C10492" t="str">
        <f>VLOOKUP(B10492,customer!A:B,2,FALSE)</f>
        <v>Genevieve Simonetto</v>
      </c>
      <c r="D10492" t="s">
        <v>3928</v>
      </c>
      <c r="E10492" t="s">
        <v>3938</v>
      </c>
      <c r="F10492" s="9">
        <v>44886</v>
      </c>
      <c r="G10492" s="11">
        <v>75</v>
      </c>
    </row>
    <row r="10493" spans="2:7" x14ac:dyDescent="0.2">
      <c r="B10493" t="s">
        <v>3608</v>
      </c>
      <c r="C10493" t="str">
        <f>VLOOKUP(B10493,customer!A:B,2,FALSE)</f>
        <v>Genevieve Simonetto</v>
      </c>
      <c r="D10493" t="s">
        <v>3928</v>
      </c>
      <c r="E10493" t="s">
        <v>3938</v>
      </c>
      <c r="F10493" s="9">
        <v>44921</v>
      </c>
      <c r="G10493" s="11">
        <v>75</v>
      </c>
    </row>
    <row r="10494" spans="2:7" x14ac:dyDescent="0.2">
      <c r="B10494" t="s">
        <v>3608</v>
      </c>
      <c r="C10494" t="str">
        <f>VLOOKUP(B10494,customer!A:B,2,FALSE)</f>
        <v>Genevieve Simonetto</v>
      </c>
      <c r="D10494" t="s">
        <v>3928</v>
      </c>
      <c r="E10494" t="s">
        <v>3938</v>
      </c>
      <c r="F10494" s="9">
        <v>44930</v>
      </c>
      <c r="G10494" s="11">
        <v>75</v>
      </c>
    </row>
    <row r="10495" spans="2:7" x14ac:dyDescent="0.2">
      <c r="B10495" t="s">
        <v>3608</v>
      </c>
      <c r="C10495" t="str">
        <f>VLOOKUP(B10495,customer!A:B,2,FALSE)</f>
        <v>Genevieve Simonetto</v>
      </c>
      <c r="D10495" t="s">
        <v>3928</v>
      </c>
      <c r="E10495" t="s">
        <v>3938</v>
      </c>
      <c r="F10495" s="9">
        <v>44977</v>
      </c>
      <c r="G10495" s="11">
        <v>75</v>
      </c>
    </row>
    <row r="10496" spans="2:7" x14ac:dyDescent="0.2">
      <c r="B10496" t="s">
        <v>3608</v>
      </c>
      <c r="C10496" t="str">
        <f>VLOOKUP(B10496,customer!A:B,2,FALSE)</f>
        <v>Genevieve Simonetto</v>
      </c>
      <c r="D10496" t="s">
        <v>3928</v>
      </c>
      <c r="E10496" t="s">
        <v>3938</v>
      </c>
      <c r="F10496" s="9">
        <v>45005</v>
      </c>
      <c r="G10496" s="11">
        <v>75</v>
      </c>
    </row>
    <row r="10497" spans="2:7" x14ac:dyDescent="0.2">
      <c r="B10497" t="s">
        <v>3608</v>
      </c>
      <c r="C10497" t="str">
        <f>VLOOKUP(B10497,customer!A:B,2,FALSE)</f>
        <v>Genevieve Simonetto</v>
      </c>
      <c r="D10497" t="s">
        <v>3928</v>
      </c>
      <c r="E10497" t="s">
        <v>3938</v>
      </c>
      <c r="F10497" s="9">
        <v>45050</v>
      </c>
      <c r="G10497" s="11">
        <v>75</v>
      </c>
    </row>
    <row r="10498" spans="2:7" x14ac:dyDescent="0.2">
      <c r="B10498" t="s">
        <v>3608</v>
      </c>
      <c r="C10498" t="str">
        <f>VLOOKUP(B10498,customer!A:B,2,FALSE)</f>
        <v>Genevieve Simonetto</v>
      </c>
      <c r="D10498" t="s">
        <v>3928</v>
      </c>
      <c r="E10498" t="s">
        <v>3938</v>
      </c>
      <c r="F10498" s="9">
        <v>45080</v>
      </c>
      <c r="G10498" s="11">
        <v>75</v>
      </c>
    </row>
    <row r="10499" spans="2:7" x14ac:dyDescent="0.2">
      <c r="B10499" t="s">
        <v>3608</v>
      </c>
      <c r="C10499" t="str">
        <f>VLOOKUP(B10499,customer!A:B,2,FALSE)</f>
        <v>Genevieve Simonetto</v>
      </c>
      <c r="D10499" t="s">
        <v>3926</v>
      </c>
      <c r="E10499" t="s">
        <v>3936</v>
      </c>
      <c r="F10499" s="9">
        <v>45020</v>
      </c>
      <c r="G10499" s="11">
        <v>25</v>
      </c>
    </row>
    <row r="10500" spans="2:7" x14ac:dyDescent="0.2">
      <c r="B10500" t="s">
        <v>3608</v>
      </c>
      <c r="C10500" t="str">
        <f>VLOOKUP(B10500,customer!A:B,2,FALSE)</f>
        <v>Genevieve Simonetto</v>
      </c>
      <c r="D10500" t="s">
        <v>3926</v>
      </c>
      <c r="E10500" t="s">
        <v>3936</v>
      </c>
      <c r="F10500" s="9">
        <v>45056</v>
      </c>
      <c r="G10500" s="11">
        <v>25</v>
      </c>
    </row>
    <row r="10501" spans="2:7" x14ac:dyDescent="0.2">
      <c r="B10501" t="s">
        <v>3609</v>
      </c>
      <c r="C10501" t="str">
        <f>VLOOKUP(B10501,customer!A:B,2,FALSE)</f>
        <v>Aline Le Barr</v>
      </c>
      <c r="D10501" t="s">
        <v>3928</v>
      </c>
      <c r="E10501" t="s">
        <v>3938</v>
      </c>
      <c r="F10501" s="9">
        <v>44796</v>
      </c>
      <c r="G10501" s="11">
        <v>75</v>
      </c>
    </row>
    <row r="10502" spans="2:7" x14ac:dyDescent="0.2">
      <c r="B10502" t="s">
        <v>3609</v>
      </c>
      <c r="C10502" t="str">
        <f>VLOOKUP(B10502,customer!A:B,2,FALSE)</f>
        <v>Aline Le Barr</v>
      </c>
      <c r="D10502" t="s">
        <v>3928</v>
      </c>
      <c r="E10502" t="s">
        <v>3938</v>
      </c>
      <c r="F10502" s="9">
        <v>44861</v>
      </c>
      <c r="G10502" s="11">
        <v>75</v>
      </c>
    </row>
    <row r="10503" spans="2:7" x14ac:dyDescent="0.2">
      <c r="B10503" t="s">
        <v>3609</v>
      </c>
      <c r="C10503" t="str">
        <f>VLOOKUP(B10503,customer!A:B,2,FALSE)</f>
        <v>Aline Le Barr</v>
      </c>
      <c r="D10503" t="s">
        <v>3928</v>
      </c>
      <c r="E10503" t="s">
        <v>3938</v>
      </c>
      <c r="F10503" s="9">
        <v>44890</v>
      </c>
      <c r="G10503" s="11">
        <v>75</v>
      </c>
    </row>
    <row r="10504" spans="2:7" x14ac:dyDescent="0.2">
      <c r="B10504" t="s">
        <v>3609</v>
      </c>
      <c r="C10504" t="str">
        <f>VLOOKUP(B10504,customer!A:B,2,FALSE)</f>
        <v>Aline Le Barr</v>
      </c>
      <c r="D10504" t="s">
        <v>3928</v>
      </c>
      <c r="E10504" t="s">
        <v>3938</v>
      </c>
      <c r="F10504" s="9">
        <v>44921</v>
      </c>
      <c r="G10504" s="11">
        <v>75</v>
      </c>
    </row>
    <row r="10505" spans="2:7" x14ac:dyDescent="0.2">
      <c r="B10505" t="s">
        <v>3609</v>
      </c>
      <c r="C10505" t="str">
        <f>VLOOKUP(B10505,customer!A:B,2,FALSE)</f>
        <v>Aline Le Barr</v>
      </c>
      <c r="D10505" t="s">
        <v>3928</v>
      </c>
      <c r="E10505" t="s">
        <v>3938</v>
      </c>
      <c r="F10505" s="9">
        <v>44929</v>
      </c>
      <c r="G10505" s="11">
        <v>75</v>
      </c>
    </row>
    <row r="10506" spans="2:7" x14ac:dyDescent="0.2">
      <c r="B10506" t="s">
        <v>3609</v>
      </c>
      <c r="C10506" t="str">
        <f>VLOOKUP(B10506,customer!A:B,2,FALSE)</f>
        <v>Aline Le Barr</v>
      </c>
      <c r="D10506" t="s">
        <v>3928</v>
      </c>
      <c r="E10506" t="s">
        <v>3938</v>
      </c>
      <c r="F10506" s="9">
        <v>45021</v>
      </c>
      <c r="G10506" s="11">
        <v>75</v>
      </c>
    </row>
    <row r="10507" spans="2:7" x14ac:dyDescent="0.2">
      <c r="B10507" t="s">
        <v>3609</v>
      </c>
      <c r="C10507" t="str">
        <f>VLOOKUP(B10507,customer!A:B,2,FALSE)</f>
        <v>Aline Le Barr</v>
      </c>
      <c r="D10507" t="s">
        <v>3928</v>
      </c>
      <c r="E10507" t="s">
        <v>3938</v>
      </c>
      <c r="F10507" s="9">
        <v>45071</v>
      </c>
      <c r="G10507" s="11">
        <v>75</v>
      </c>
    </row>
    <row r="10508" spans="2:7" x14ac:dyDescent="0.2">
      <c r="B10508" t="s">
        <v>3609</v>
      </c>
      <c r="C10508" t="str">
        <f>VLOOKUP(B10508,customer!A:B,2,FALSE)</f>
        <v>Aline Le Barr</v>
      </c>
      <c r="D10508" t="s">
        <v>3928</v>
      </c>
      <c r="E10508" t="s">
        <v>3938</v>
      </c>
      <c r="F10508" s="9">
        <v>45082</v>
      </c>
      <c r="G10508" s="11">
        <v>75</v>
      </c>
    </row>
    <row r="10509" spans="2:7" x14ac:dyDescent="0.2">
      <c r="B10509" t="s">
        <v>3609</v>
      </c>
      <c r="C10509" t="str">
        <f>VLOOKUP(B10509,customer!A:B,2,FALSE)</f>
        <v>Aline Le Barr</v>
      </c>
      <c r="D10509" t="s">
        <v>3921</v>
      </c>
      <c r="E10509" t="s">
        <v>3931</v>
      </c>
      <c r="F10509" s="9">
        <v>44924</v>
      </c>
      <c r="G10509" s="11">
        <v>26</v>
      </c>
    </row>
    <row r="10510" spans="2:7" x14ac:dyDescent="0.2">
      <c r="B10510" t="s">
        <v>3609</v>
      </c>
      <c r="C10510" t="str">
        <f>VLOOKUP(B10510,customer!A:B,2,FALSE)</f>
        <v>Aline Le Barr</v>
      </c>
      <c r="D10510" t="s">
        <v>3921</v>
      </c>
      <c r="E10510" t="s">
        <v>3931</v>
      </c>
      <c r="F10510" s="9">
        <v>44965</v>
      </c>
      <c r="G10510" s="11">
        <v>26</v>
      </c>
    </row>
    <row r="10511" spans="2:7" x14ac:dyDescent="0.2">
      <c r="B10511" t="s">
        <v>3609</v>
      </c>
      <c r="C10511" t="str">
        <f>VLOOKUP(B10511,customer!A:B,2,FALSE)</f>
        <v>Aline Le Barr</v>
      </c>
      <c r="D10511" t="s">
        <v>3921</v>
      </c>
      <c r="E10511" t="s">
        <v>3931</v>
      </c>
      <c r="F10511" s="9">
        <v>44991</v>
      </c>
      <c r="G10511" s="11">
        <v>26</v>
      </c>
    </row>
    <row r="10512" spans="2:7" x14ac:dyDescent="0.2">
      <c r="B10512" t="s">
        <v>3609</v>
      </c>
      <c r="C10512" t="str">
        <f>VLOOKUP(B10512,customer!A:B,2,FALSE)</f>
        <v>Aline Le Barr</v>
      </c>
      <c r="D10512" t="s">
        <v>3921</v>
      </c>
      <c r="E10512" t="s">
        <v>3931</v>
      </c>
      <c r="F10512" s="9">
        <v>45017</v>
      </c>
      <c r="G10512" s="11">
        <v>26</v>
      </c>
    </row>
    <row r="10513" spans="2:7" x14ac:dyDescent="0.2">
      <c r="B10513" t="s">
        <v>3609</v>
      </c>
      <c r="C10513" t="str">
        <f>VLOOKUP(B10513,customer!A:B,2,FALSE)</f>
        <v>Aline Le Barr</v>
      </c>
      <c r="D10513" t="s">
        <v>3921</v>
      </c>
      <c r="E10513" t="s">
        <v>3931</v>
      </c>
      <c r="F10513" s="9">
        <v>45060</v>
      </c>
      <c r="G10513" s="11">
        <v>26</v>
      </c>
    </row>
    <row r="10514" spans="2:7" x14ac:dyDescent="0.2">
      <c r="B10514" t="s">
        <v>3609</v>
      </c>
      <c r="C10514" t="str">
        <f>VLOOKUP(B10514,customer!A:B,2,FALSE)</f>
        <v>Aline Le Barr</v>
      </c>
      <c r="D10514" t="s">
        <v>3921</v>
      </c>
      <c r="E10514" t="s">
        <v>3931</v>
      </c>
      <c r="F10514" s="9">
        <v>45088</v>
      </c>
      <c r="G10514" s="11">
        <v>26</v>
      </c>
    </row>
    <row r="10515" spans="2:7" x14ac:dyDescent="0.2">
      <c r="B10515" t="s">
        <v>3610</v>
      </c>
      <c r="C10515" t="str">
        <f>VLOOKUP(B10515,customer!A:B,2,FALSE)</f>
        <v>Halli Wixey</v>
      </c>
      <c r="D10515" t="s">
        <v>3924</v>
      </c>
      <c r="E10515" t="s">
        <v>3934</v>
      </c>
      <c r="F10515" s="9">
        <v>44683</v>
      </c>
      <c r="G10515" s="11">
        <v>22</v>
      </c>
    </row>
    <row r="10516" spans="2:7" x14ac:dyDescent="0.2">
      <c r="B10516" t="s">
        <v>3610</v>
      </c>
      <c r="C10516" t="str">
        <f>VLOOKUP(B10516,customer!A:B,2,FALSE)</f>
        <v>Halli Wixey</v>
      </c>
      <c r="D10516" t="s">
        <v>3924</v>
      </c>
      <c r="E10516" t="s">
        <v>3934</v>
      </c>
      <c r="F10516" s="9">
        <v>44722</v>
      </c>
      <c r="G10516" s="11">
        <v>22</v>
      </c>
    </row>
    <row r="10517" spans="2:7" x14ac:dyDescent="0.2">
      <c r="B10517" t="s">
        <v>3610</v>
      </c>
      <c r="C10517" t="str">
        <f>VLOOKUP(B10517,customer!A:B,2,FALSE)</f>
        <v>Halli Wixey</v>
      </c>
      <c r="D10517" t="s">
        <v>3924</v>
      </c>
      <c r="E10517" t="s">
        <v>3934</v>
      </c>
      <c r="F10517" s="9">
        <v>44756</v>
      </c>
      <c r="G10517" s="11">
        <v>22</v>
      </c>
    </row>
    <row r="10518" spans="2:7" x14ac:dyDescent="0.2">
      <c r="B10518" t="s">
        <v>3610</v>
      </c>
      <c r="C10518" t="str">
        <f>VLOOKUP(B10518,customer!A:B,2,FALSE)</f>
        <v>Halli Wixey</v>
      </c>
      <c r="D10518" t="s">
        <v>3924</v>
      </c>
      <c r="E10518" t="s">
        <v>3934</v>
      </c>
      <c r="F10518" s="9">
        <v>44782</v>
      </c>
      <c r="G10518" s="11">
        <v>22</v>
      </c>
    </row>
    <row r="10519" spans="2:7" x14ac:dyDescent="0.2">
      <c r="B10519" t="s">
        <v>3610</v>
      </c>
      <c r="C10519" t="str">
        <f>VLOOKUP(B10519,customer!A:B,2,FALSE)</f>
        <v>Halli Wixey</v>
      </c>
      <c r="D10519" t="s">
        <v>3924</v>
      </c>
      <c r="E10519" t="s">
        <v>3934</v>
      </c>
      <c r="F10519" s="9">
        <v>44837</v>
      </c>
      <c r="G10519" s="11">
        <v>22</v>
      </c>
    </row>
    <row r="10520" spans="2:7" x14ac:dyDescent="0.2">
      <c r="B10520" t="s">
        <v>3610</v>
      </c>
      <c r="C10520" t="str">
        <f>VLOOKUP(B10520,customer!A:B,2,FALSE)</f>
        <v>Halli Wixey</v>
      </c>
      <c r="D10520" t="s">
        <v>3924</v>
      </c>
      <c r="E10520" t="s">
        <v>3934</v>
      </c>
      <c r="F10520" s="9">
        <v>44877</v>
      </c>
      <c r="G10520" s="11">
        <v>22</v>
      </c>
    </row>
    <row r="10521" spans="2:7" x14ac:dyDescent="0.2">
      <c r="B10521" t="s">
        <v>3610</v>
      </c>
      <c r="C10521" t="str">
        <f>VLOOKUP(B10521,customer!A:B,2,FALSE)</f>
        <v>Halli Wixey</v>
      </c>
      <c r="D10521" t="s">
        <v>3924</v>
      </c>
      <c r="E10521" t="s">
        <v>3934</v>
      </c>
      <c r="F10521" s="9">
        <v>44902</v>
      </c>
      <c r="G10521" s="11">
        <v>22</v>
      </c>
    </row>
    <row r="10522" spans="2:7" x14ac:dyDescent="0.2">
      <c r="B10522" t="s">
        <v>3610</v>
      </c>
      <c r="C10522" t="str">
        <f>VLOOKUP(B10522,customer!A:B,2,FALSE)</f>
        <v>Halli Wixey</v>
      </c>
      <c r="D10522" t="s">
        <v>3924</v>
      </c>
      <c r="E10522" t="s">
        <v>3934</v>
      </c>
      <c r="F10522" s="9">
        <v>44940</v>
      </c>
      <c r="G10522" s="11">
        <v>22</v>
      </c>
    </row>
    <row r="10523" spans="2:7" x14ac:dyDescent="0.2">
      <c r="B10523" t="s">
        <v>3610</v>
      </c>
      <c r="C10523" t="str">
        <f>VLOOKUP(B10523,customer!A:B,2,FALSE)</f>
        <v>Halli Wixey</v>
      </c>
      <c r="D10523" t="s">
        <v>3924</v>
      </c>
      <c r="E10523" t="s">
        <v>3934</v>
      </c>
      <c r="F10523" s="9">
        <v>44973</v>
      </c>
      <c r="G10523" s="11">
        <v>22</v>
      </c>
    </row>
    <row r="10524" spans="2:7" x14ac:dyDescent="0.2">
      <c r="B10524" t="s">
        <v>3610</v>
      </c>
      <c r="C10524" t="str">
        <f>VLOOKUP(B10524,customer!A:B,2,FALSE)</f>
        <v>Halli Wixey</v>
      </c>
      <c r="D10524" t="s">
        <v>3924</v>
      </c>
      <c r="E10524" t="s">
        <v>3934</v>
      </c>
      <c r="F10524" s="9">
        <v>44997</v>
      </c>
      <c r="G10524" s="11">
        <v>22</v>
      </c>
    </row>
    <row r="10525" spans="2:7" x14ac:dyDescent="0.2">
      <c r="B10525" t="s">
        <v>3610</v>
      </c>
      <c r="C10525" t="str">
        <f>VLOOKUP(B10525,customer!A:B,2,FALSE)</f>
        <v>Halli Wixey</v>
      </c>
      <c r="D10525" t="s">
        <v>3924</v>
      </c>
      <c r="E10525" t="s">
        <v>3934</v>
      </c>
      <c r="F10525" s="9">
        <v>45030</v>
      </c>
      <c r="G10525" s="11">
        <v>22</v>
      </c>
    </row>
    <row r="10526" spans="2:7" x14ac:dyDescent="0.2">
      <c r="B10526" t="s">
        <v>3610</v>
      </c>
      <c r="C10526" t="str">
        <f>VLOOKUP(B10526,customer!A:B,2,FALSE)</f>
        <v>Halli Wixey</v>
      </c>
      <c r="D10526" t="s">
        <v>3924</v>
      </c>
      <c r="E10526" t="s">
        <v>3934</v>
      </c>
      <c r="F10526" s="9">
        <v>45054</v>
      </c>
      <c r="G10526" s="11">
        <v>22</v>
      </c>
    </row>
    <row r="10527" spans="2:7" x14ac:dyDescent="0.2">
      <c r="B10527" t="s">
        <v>3610</v>
      </c>
      <c r="C10527" t="str">
        <f>VLOOKUP(B10527,customer!A:B,2,FALSE)</f>
        <v>Halli Wixey</v>
      </c>
      <c r="D10527" t="s">
        <v>3949</v>
      </c>
      <c r="E10527" t="s">
        <v>3942</v>
      </c>
      <c r="F10527" s="9">
        <v>44884</v>
      </c>
      <c r="G10527" s="11">
        <v>25</v>
      </c>
    </row>
    <row r="10528" spans="2:7" x14ac:dyDescent="0.2">
      <c r="B10528" t="s">
        <v>3610</v>
      </c>
      <c r="C10528" t="str">
        <f>VLOOKUP(B10528,customer!A:B,2,FALSE)</f>
        <v>Halli Wixey</v>
      </c>
      <c r="D10528" t="s">
        <v>3949</v>
      </c>
      <c r="E10528" t="s">
        <v>3942</v>
      </c>
      <c r="F10528" s="9">
        <v>44921</v>
      </c>
      <c r="G10528" s="11">
        <v>25</v>
      </c>
    </row>
    <row r="10529" spans="2:7" x14ac:dyDescent="0.2">
      <c r="B10529" t="s">
        <v>3610</v>
      </c>
      <c r="C10529" t="str">
        <f>VLOOKUP(B10529,customer!A:B,2,FALSE)</f>
        <v>Halli Wixey</v>
      </c>
      <c r="D10529" t="s">
        <v>3949</v>
      </c>
      <c r="E10529" t="s">
        <v>3942</v>
      </c>
      <c r="F10529" s="9">
        <v>44951</v>
      </c>
      <c r="G10529" s="11">
        <v>25</v>
      </c>
    </row>
    <row r="10530" spans="2:7" x14ac:dyDescent="0.2">
      <c r="B10530" t="s">
        <v>3610</v>
      </c>
      <c r="C10530" t="str">
        <f>VLOOKUP(B10530,customer!A:B,2,FALSE)</f>
        <v>Halli Wixey</v>
      </c>
      <c r="D10530" t="s">
        <v>3949</v>
      </c>
      <c r="E10530" t="s">
        <v>3942</v>
      </c>
      <c r="F10530" s="9">
        <v>44977</v>
      </c>
      <c r="G10530" s="11">
        <v>25</v>
      </c>
    </row>
    <row r="10531" spans="2:7" x14ac:dyDescent="0.2">
      <c r="B10531" t="s">
        <v>3610</v>
      </c>
      <c r="C10531" t="str">
        <f>VLOOKUP(B10531,customer!A:B,2,FALSE)</f>
        <v>Halli Wixey</v>
      </c>
      <c r="D10531" t="s">
        <v>3949</v>
      </c>
      <c r="E10531" t="s">
        <v>3942</v>
      </c>
      <c r="F10531" s="9">
        <v>45011</v>
      </c>
      <c r="G10531" s="11">
        <v>25</v>
      </c>
    </row>
    <row r="10532" spans="2:7" x14ac:dyDescent="0.2">
      <c r="B10532" t="s">
        <v>3610</v>
      </c>
      <c r="C10532" t="str">
        <f>VLOOKUP(B10532,customer!A:B,2,FALSE)</f>
        <v>Halli Wixey</v>
      </c>
      <c r="D10532" t="s">
        <v>3949</v>
      </c>
      <c r="E10532" t="s">
        <v>3942</v>
      </c>
      <c r="F10532" s="9">
        <v>45040</v>
      </c>
      <c r="G10532" s="11">
        <v>25</v>
      </c>
    </row>
    <row r="10533" spans="2:7" x14ac:dyDescent="0.2">
      <c r="B10533" t="s">
        <v>3610</v>
      </c>
      <c r="C10533" t="str">
        <f>VLOOKUP(B10533,customer!A:B,2,FALSE)</f>
        <v>Halli Wixey</v>
      </c>
      <c r="D10533" t="s">
        <v>3949</v>
      </c>
      <c r="E10533" t="s">
        <v>3942</v>
      </c>
      <c r="F10533" s="9">
        <v>45079</v>
      </c>
      <c r="G10533" s="11">
        <v>25</v>
      </c>
    </row>
    <row r="10534" spans="2:7" x14ac:dyDescent="0.2">
      <c r="B10534" t="s">
        <v>3611</v>
      </c>
      <c r="C10534" t="str">
        <f>VLOOKUP(B10534,customer!A:B,2,FALSE)</f>
        <v>Sybil Tribbeck</v>
      </c>
      <c r="D10534" t="s">
        <v>3921</v>
      </c>
      <c r="E10534" t="s">
        <v>3931</v>
      </c>
      <c r="F10534" s="9">
        <v>44782</v>
      </c>
      <c r="G10534" s="11">
        <v>26</v>
      </c>
    </row>
    <row r="10535" spans="2:7" x14ac:dyDescent="0.2">
      <c r="B10535" t="s">
        <v>3611</v>
      </c>
      <c r="C10535" t="str">
        <f>VLOOKUP(B10535,customer!A:B,2,FALSE)</f>
        <v>Sybil Tribbeck</v>
      </c>
      <c r="D10535" t="s">
        <v>3921</v>
      </c>
      <c r="E10535" t="s">
        <v>3931</v>
      </c>
      <c r="F10535" s="9">
        <v>44815</v>
      </c>
      <c r="G10535" s="11">
        <v>26</v>
      </c>
    </row>
    <row r="10536" spans="2:7" x14ac:dyDescent="0.2">
      <c r="B10536" t="s">
        <v>3611</v>
      </c>
      <c r="C10536" t="str">
        <f>VLOOKUP(B10536,customer!A:B,2,FALSE)</f>
        <v>Sybil Tribbeck</v>
      </c>
      <c r="D10536" t="s">
        <v>3921</v>
      </c>
      <c r="E10536" t="s">
        <v>3931</v>
      </c>
      <c r="F10536" s="9">
        <v>44853</v>
      </c>
      <c r="G10536" s="11">
        <v>26</v>
      </c>
    </row>
    <row r="10537" spans="2:7" x14ac:dyDescent="0.2">
      <c r="B10537" t="s">
        <v>3611</v>
      </c>
      <c r="C10537" t="str">
        <f>VLOOKUP(B10537,customer!A:B,2,FALSE)</f>
        <v>Sybil Tribbeck</v>
      </c>
      <c r="D10537" t="s">
        <v>3921</v>
      </c>
      <c r="E10537" t="s">
        <v>3931</v>
      </c>
      <c r="F10537" s="9">
        <v>44912</v>
      </c>
      <c r="G10537" s="11">
        <v>26</v>
      </c>
    </row>
    <row r="10538" spans="2:7" x14ac:dyDescent="0.2">
      <c r="B10538" t="s">
        <v>3611</v>
      </c>
      <c r="C10538" t="str">
        <f>VLOOKUP(B10538,customer!A:B,2,FALSE)</f>
        <v>Sybil Tribbeck</v>
      </c>
      <c r="D10538" t="s">
        <v>3921</v>
      </c>
      <c r="E10538" t="s">
        <v>3931</v>
      </c>
      <c r="F10538" s="9">
        <v>44945</v>
      </c>
      <c r="G10538" s="11">
        <v>26</v>
      </c>
    </row>
    <row r="10539" spans="2:7" x14ac:dyDescent="0.2">
      <c r="B10539" t="s">
        <v>3611</v>
      </c>
      <c r="C10539" t="str">
        <f>VLOOKUP(B10539,customer!A:B,2,FALSE)</f>
        <v>Sybil Tribbeck</v>
      </c>
      <c r="D10539" t="s">
        <v>3921</v>
      </c>
      <c r="E10539" t="s">
        <v>3931</v>
      </c>
      <c r="F10539" s="9">
        <v>44978</v>
      </c>
      <c r="G10539" s="11">
        <v>26</v>
      </c>
    </row>
    <row r="10540" spans="2:7" x14ac:dyDescent="0.2">
      <c r="B10540" t="s">
        <v>3611</v>
      </c>
      <c r="C10540" t="str">
        <f>VLOOKUP(B10540,customer!A:B,2,FALSE)</f>
        <v>Sybil Tribbeck</v>
      </c>
      <c r="D10540" t="s">
        <v>3921</v>
      </c>
      <c r="E10540" t="s">
        <v>3931</v>
      </c>
      <c r="F10540" s="9">
        <v>44994</v>
      </c>
      <c r="G10540" s="11">
        <v>26</v>
      </c>
    </row>
    <row r="10541" spans="2:7" x14ac:dyDescent="0.2">
      <c r="B10541" t="s">
        <v>3611</v>
      </c>
      <c r="C10541" t="str">
        <f>VLOOKUP(B10541,customer!A:B,2,FALSE)</f>
        <v>Sybil Tribbeck</v>
      </c>
      <c r="D10541" t="s">
        <v>3921</v>
      </c>
      <c r="E10541" t="s">
        <v>3931</v>
      </c>
      <c r="F10541" s="9">
        <v>45030</v>
      </c>
      <c r="G10541" s="11">
        <v>26</v>
      </c>
    </row>
    <row r="10542" spans="2:7" x14ac:dyDescent="0.2">
      <c r="B10542" t="s">
        <v>3611</v>
      </c>
      <c r="C10542" t="str">
        <f>VLOOKUP(B10542,customer!A:B,2,FALSE)</f>
        <v>Sybil Tribbeck</v>
      </c>
      <c r="D10542" t="s">
        <v>3921</v>
      </c>
      <c r="E10542" t="s">
        <v>3931</v>
      </c>
      <c r="F10542" s="9">
        <v>45061</v>
      </c>
      <c r="G10542" s="11">
        <v>26</v>
      </c>
    </row>
    <row r="10543" spans="2:7" x14ac:dyDescent="0.2">
      <c r="B10543" t="s">
        <v>3611</v>
      </c>
      <c r="C10543" t="str">
        <f>VLOOKUP(B10543,customer!A:B,2,FALSE)</f>
        <v>Sybil Tribbeck</v>
      </c>
      <c r="D10543" t="s">
        <v>3927</v>
      </c>
      <c r="E10543" t="s">
        <v>3937</v>
      </c>
      <c r="F10543" s="9">
        <v>44981</v>
      </c>
      <c r="G10543" s="11">
        <v>27</v>
      </c>
    </row>
    <row r="10544" spans="2:7" x14ac:dyDescent="0.2">
      <c r="B10544" t="s">
        <v>3611</v>
      </c>
      <c r="C10544" t="str">
        <f>VLOOKUP(B10544,customer!A:B,2,FALSE)</f>
        <v>Sybil Tribbeck</v>
      </c>
      <c r="D10544" t="s">
        <v>3927</v>
      </c>
      <c r="E10544" t="s">
        <v>3937</v>
      </c>
      <c r="F10544" s="9">
        <v>45016</v>
      </c>
      <c r="G10544" s="11">
        <v>27</v>
      </c>
    </row>
    <row r="10545" spans="2:7" x14ac:dyDescent="0.2">
      <c r="B10545" t="s">
        <v>3611</v>
      </c>
      <c r="C10545" t="str">
        <f>VLOOKUP(B10545,customer!A:B,2,FALSE)</f>
        <v>Sybil Tribbeck</v>
      </c>
      <c r="D10545" t="s">
        <v>3927</v>
      </c>
      <c r="E10545" t="s">
        <v>3937</v>
      </c>
      <c r="F10545" s="9">
        <v>45023</v>
      </c>
      <c r="G10545" s="11">
        <v>27</v>
      </c>
    </row>
    <row r="10546" spans="2:7" x14ac:dyDescent="0.2">
      <c r="B10546" t="s">
        <v>3611</v>
      </c>
      <c r="C10546" t="str">
        <f>VLOOKUP(B10546,customer!A:B,2,FALSE)</f>
        <v>Sybil Tribbeck</v>
      </c>
      <c r="D10546" t="s">
        <v>3927</v>
      </c>
      <c r="E10546" t="s">
        <v>3937</v>
      </c>
      <c r="F10546" s="9">
        <v>45050</v>
      </c>
      <c r="G10546" s="11">
        <v>27</v>
      </c>
    </row>
    <row r="10547" spans="2:7" x14ac:dyDescent="0.2">
      <c r="B10547" t="s">
        <v>3611</v>
      </c>
      <c r="C10547" t="str">
        <f>VLOOKUP(B10547,customer!A:B,2,FALSE)</f>
        <v>Sybil Tribbeck</v>
      </c>
      <c r="D10547" t="s">
        <v>3927</v>
      </c>
      <c r="E10547" t="s">
        <v>3937</v>
      </c>
      <c r="F10547" s="9">
        <v>45078</v>
      </c>
      <c r="G10547" s="11">
        <v>27</v>
      </c>
    </row>
    <row r="10548" spans="2:7" x14ac:dyDescent="0.2">
      <c r="B10548" t="s">
        <v>3612</v>
      </c>
      <c r="C10548" t="str">
        <f>VLOOKUP(B10548,customer!A:B,2,FALSE)</f>
        <v>Cointon Goodson</v>
      </c>
      <c r="D10548" t="s">
        <v>3947</v>
      </c>
      <c r="E10548" t="s">
        <v>3940</v>
      </c>
      <c r="F10548" s="9">
        <v>44623</v>
      </c>
      <c r="G10548" s="11">
        <v>62</v>
      </c>
    </row>
    <row r="10549" spans="2:7" x14ac:dyDescent="0.2">
      <c r="B10549" t="s">
        <v>3612</v>
      </c>
      <c r="C10549" t="str">
        <f>VLOOKUP(B10549,customer!A:B,2,FALSE)</f>
        <v>Cointon Goodson</v>
      </c>
      <c r="D10549" t="s">
        <v>3947</v>
      </c>
      <c r="E10549" t="s">
        <v>3940</v>
      </c>
      <c r="F10549" s="9">
        <v>44665</v>
      </c>
      <c r="G10549" s="11">
        <v>62</v>
      </c>
    </row>
    <row r="10550" spans="2:7" x14ac:dyDescent="0.2">
      <c r="B10550" t="s">
        <v>3612</v>
      </c>
      <c r="C10550" t="str">
        <f>VLOOKUP(B10550,customer!A:B,2,FALSE)</f>
        <v>Cointon Goodson</v>
      </c>
      <c r="D10550" t="s">
        <v>3947</v>
      </c>
      <c r="E10550" t="s">
        <v>3940</v>
      </c>
      <c r="F10550" s="9">
        <v>44694</v>
      </c>
      <c r="G10550" s="11">
        <v>62</v>
      </c>
    </row>
    <row r="10551" spans="2:7" x14ac:dyDescent="0.2">
      <c r="B10551" t="s">
        <v>3612</v>
      </c>
      <c r="C10551" t="str">
        <f>VLOOKUP(B10551,customer!A:B,2,FALSE)</f>
        <v>Cointon Goodson</v>
      </c>
      <c r="D10551" t="s">
        <v>3947</v>
      </c>
      <c r="E10551" t="s">
        <v>3940</v>
      </c>
      <c r="F10551" s="9">
        <v>44719</v>
      </c>
      <c r="G10551" s="11">
        <v>62</v>
      </c>
    </row>
    <row r="10552" spans="2:7" x14ac:dyDescent="0.2">
      <c r="B10552" t="s">
        <v>3612</v>
      </c>
      <c r="C10552" t="str">
        <f>VLOOKUP(B10552,customer!A:B,2,FALSE)</f>
        <v>Cointon Goodson</v>
      </c>
      <c r="D10552" t="s">
        <v>3947</v>
      </c>
      <c r="E10552" t="s">
        <v>3940</v>
      </c>
      <c r="F10552" s="9">
        <v>44747</v>
      </c>
      <c r="G10552" s="11">
        <v>62</v>
      </c>
    </row>
    <row r="10553" spans="2:7" x14ac:dyDescent="0.2">
      <c r="B10553" t="s">
        <v>3612</v>
      </c>
      <c r="C10553" t="str">
        <f>VLOOKUP(B10553,customer!A:B,2,FALSE)</f>
        <v>Cointon Goodson</v>
      </c>
      <c r="D10553" t="s">
        <v>3947</v>
      </c>
      <c r="E10553" t="s">
        <v>3940</v>
      </c>
      <c r="F10553" s="9">
        <v>44780</v>
      </c>
      <c r="G10553" s="11">
        <v>62</v>
      </c>
    </row>
    <row r="10554" spans="2:7" x14ac:dyDescent="0.2">
      <c r="B10554" t="s">
        <v>3612</v>
      </c>
      <c r="C10554" t="str">
        <f>VLOOKUP(B10554,customer!A:B,2,FALSE)</f>
        <v>Cointon Goodson</v>
      </c>
      <c r="D10554" t="s">
        <v>3947</v>
      </c>
      <c r="E10554" t="s">
        <v>3940</v>
      </c>
      <c r="F10554" s="9">
        <v>44822</v>
      </c>
      <c r="G10554" s="11">
        <v>62</v>
      </c>
    </row>
    <row r="10555" spans="2:7" x14ac:dyDescent="0.2">
      <c r="B10555" t="s">
        <v>3612</v>
      </c>
      <c r="C10555" t="str">
        <f>VLOOKUP(B10555,customer!A:B,2,FALSE)</f>
        <v>Cointon Goodson</v>
      </c>
      <c r="D10555" t="s">
        <v>3947</v>
      </c>
      <c r="E10555" t="s">
        <v>3940</v>
      </c>
      <c r="F10555" s="9">
        <v>44849</v>
      </c>
      <c r="G10555" s="11">
        <v>62</v>
      </c>
    </row>
    <row r="10556" spans="2:7" x14ac:dyDescent="0.2">
      <c r="B10556" t="s">
        <v>3612</v>
      </c>
      <c r="C10556" t="str">
        <f>VLOOKUP(B10556,customer!A:B,2,FALSE)</f>
        <v>Cointon Goodson</v>
      </c>
      <c r="D10556" t="s">
        <v>3947</v>
      </c>
      <c r="E10556" t="s">
        <v>3940</v>
      </c>
      <c r="F10556" s="9">
        <v>44883</v>
      </c>
      <c r="G10556" s="11">
        <v>62</v>
      </c>
    </row>
    <row r="10557" spans="2:7" x14ac:dyDescent="0.2">
      <c r="B10557" t="s">
        <v>3612</v>
      </c>
      <c r="C10557" t="str">
        <f>VLOOKUP(B10557,customer!A:B,2,FALSE)</f>
        <v>Cointon Goodson</v>
      </c>
      <c r="D10557" t="s">
        <v>3947</v>
      </c>
      <c r="E10557" t="s">
        <v>3940</v>
      </c>
      <c r="F10557" s="9">
        <v>44902</v>
      </c>
      <c r="G10557" s="11">
        <v>62</v>
      </c>
    </row>
    <row r="10558" spans="2:7" x14ac:dyDescent="0.2">
      <c r="B10558" t="s">
        <v>3612</v>
      </c>
      <c r="C10558" t="str">
        <f>VLOOKUP(B10558,customer!A:B,2,FALSE)</f>
        <v>Cointon Goodson</v>
      </c>
      <c r="D10558" t="s">
        <v>3947</v>
      </c>
      <c r="E10558" t="s">
        <v>3940</v>
      </c>
      <c r="F10558" s="9">
        <v>44934</v>
      </c>
      <c r="G10558" s="11">
        <v>62</v>
      </c>
    </row>
    <row r="10559" spans="2:7" x14ac:dyDescent="0.2">
      <c r="B10559" t="s">
        <v>3612</v>
      </c>
      <c r="C10559" t="str">
        <f>VLOOKUP(B10559,customer!A:B,2,FALSE)</f>
        <v>Cointon Goodson</v>
      </c>
      <c r="D10559" t="s">
        <v>3947</v>
      </c>
      <c r="E10559" t="s">
        <v>3940</v>
      </c>
      <c r="F10559" s="9">
        <v>44963</v>
      </c>
      <c r="G10559" s="11">
        <v>62</v>
      </c>
    </row>
    <row r="10560" spans="2:7" x14ac:dyDescent="0.2">
      <c r="B10560" t="s">
        <v>3612</v>
      </c>
      <c r="C10560" t="str">
        <f>VLOOKUP(B10560,customer!A:B,2,FALSE)</f>
        <v>Cointon Goodson</v>
      </c>
      <c r="D10560" t="s">
        <v>3947</v>
      </c>
      <c r="E10560" t="s">
        <v>3940</v>
      </c>
      <c r="F10560" s="9">
        <v>44993</v>
      </c>
      <c r="G10560" s="11">
        <v>62</v>
      </c>
    </row>
    <row r="10561" spans="2:7" x14ac:dyDescent="0.2">
      <c r="B10561" t="s">
        <v>3612</v>
      </c>
      <c r="C10561" t="str">
        <f>VLOOKUP(B10561,customer!A:B,2,FALSE)</f>
        <v>Cointon Goodson</v>
      </c>
      <c r="D10561" t="s">
        <v>3947</v>
      </c>
      <c r="E10561" t="s">
        <v>3940</v>
      </c>
      <c r="F10561" s="9">
        <v>45031</v>
      </c>
      <c r="G10561" s="11">
        <v>62</v>
      </c>
    </row>
    <row r="10562" spans="2:7" x14ac:dyDescent="0.2">
      <c r="B10562" t="s">
        <v>3612</v>
      </c>
      <c r="C10562" t="str">
        <f>VLOOKUP(B10562,customer!A:B,2,FALSE)</f>
        <v>Cointon Goodson</v>
      </c>
      <c r="D10562" t="s">
        <v>3947</v>
      </c>
      <c r="E10562" t="s">
        <v>3940</v>
      </c>
      <c r="F10562" s="9">
        <v>45062</v>
      </c>
      <c r="G10562" s="11">
        <v>62</v>
      </c>
    </row>
    <row r="10563" spans="2:7" x14ac:dyDescent="0.2">
      <c r="B10563" t="s">
        <v>3613</v>
      </c>
      <c r="C10563" t="str">
        <f>VLOOKUP(B10563,customer!A:B,2,FALSE)</f>
        <v>Lou Pyper</v>
      </c>
      <c r="D10563" t="s">
        <v>3929</v>
      </c>
      <c r="E10563" t="s">
        <v>3939</v>
      </c>
      <c r="F10563" s="9">
        <v>44686</v>
      </c>
      <c r="G10563" s="11">
        <v>66</v>
      </c>
    </row>
    <row r="10564" spans="2:7" x14ac:dyDescent="0.2">
      <c r="B10564" t="s">
        <v>3613</v>
      </c>
      <c r="C10564" t="str">
        <f>VLOOKUP(B10564,customer!A:B,2,FALSE)</f>
        <v>Lou Pyper</v>
      </c>
      <c r="D10564" t="s">
        <v>3929</v>
      </c>
      <c r="E10564" t="s">
        <v>3939</v>
      </c>
      <c r="F10564" s="9">
        <v>44748</v>
      </c>
      <c r="G10564" s="11">
        <v>66</v>
      </c>
    </row>
    <row r="10565" spans="2:7" x14ac:dyDescent="0.2">
      <c r="B10565" t="s">
        <v>3613</v>
      </c>
      <c r="C10565" t="str">
        <f>VLOOKUP(B10565,customer!A:B,2,FALSE)</f>
        <v>Lou Pyper</v>
      </c>
      <c r="D10565" t="s">
        <v>3929</v>
      </c>
      <c r="E10565" t="s">
        <v>3939</v>
      </c>
      <c r="F10565" s="9">
        <v>44788</v>
      </c>
      <c r="G10565" s="11">
        <v>66</v>
      </c>
    </row>
    <row r="10566" spans="2:7" x14ac:dyDescent="0.2">
      <c r="B10566" t="s">
        <v>3613</v>
      </c>
      <c r="C10566" t="str">
        <f>VLOOKUP(B10566,customer!A:B,2,FALSE)</f>
        <v>Lou Pyper</v>
      </c>
      <c r="D10566" t="s">
        <v>3929</v>
      </c>
      <c r="E10566" t="s">
        <v>3939</v>
      </c>
      <c r="F10566" s="9">
        <v>44811</v>
      </c>
      <c r="G10566" s="11">
        <v>66</v>
      </c>
    </row>
    <row r="10567" spans="2:7" x14ac:dyDescent="0.2">
      <c r="B10567" t="s">
        <v>3613</v>
      </c>
      <c r="C10567" t="str">
        <f>VLOOKUP(B10567,customer!A:B,2,FALSE)</f>
        <v>Lou Pyper</v>
      </c>
      <c r="D10567" t="s">
        <v>3929</v>
      </c>
      <c r="E10567" t="s">
        <v>3939</v>
      </c>
      <c r="F10567" s="9">
        <v>44843</v>
      </c>
      <c r="G10567" s="11">
        <v>66</v>
      </c>
    </row>
    <row r="10568" spans="2:7" x14ac:dyDescent="0.2">
      <c r="B10568" t="s">
        <v>3613</v>
      </c>
      <c r="C10568" t="str">
        <f>VLOOKUP(B10568,customer!A:B,2,FALSE)</f>
        <v>Lou Pyper</v>
      </c>
      <c r="D10568" t="s">
        <v>3929</v>
      </c>
      <c r="E10568" t="s">
        <v>3939</v>
      </c>
      <c r="F10568" s="9">
        <v>44871</v>
      </c>
      <c r="G10568" s="11">
        <v>66</v>
      </c>
    </row>
    <row r="10569" spans="2:7" x14ac:dyDescent="0.2">
      <c r="B10569" t="s">
        <v>3613</v>
      </c>
      <c r="C10569" t="str">
        <f>VLOOKUP(B10569,customer!A:B,2,FALSE)</f>
        <v>Lou Pyper</v>
      </c>
      <c r="D10569" t="s">
        <v>3929</v>
      </c>
      <c r="E10569" t="s">
        <v>3939</v>
      </c>
      <c r="F10569" s="9">
        <v>44906</v>
      </c>
      <c r="G10569" s="11">
        <v>66</v>
      </c>
    </row>
    <row r="10570" spans="2:7" x14ac:dyDescent="0.2">
      <c r="B10570" t="s">
        <v>3613</v>
      </c>
      <c r="C10570" t="str">
        <f>VLOOKUP(B10570,customer!A:B,2,FALSE)</f>
        <v>Lou Pyper</v>
      </c>
      <c r="D10570" t="s">
        <v>3929</v>
      </c>
      <c r="E10570" t="s">
        <v>3939</v>
      </c>
      <c r="F10570" s="9">
        <v>44935</v>
      </c>
      <c r="G10570" s="11">
        <v>66</v>
      </c>
    </row>
    <row r="10571" spans="2:7" x14ac:dyDescent="0.2">
      <c r="B10571" t="s">
        <v>3613</v>
      </c>
      <c r="C10571" t="str">
        <f>VLOOKUP(B10571,customer!A:B,2,FALSE)</f>
        <v>Lou Pyper</v>
      </c>
      <c r="D10571" t="s">
        <v>3929</v>
      </c>
      <c r="E10571" t="s">
        <v>3939</v>
      </c>
      <c r="F10571" s="9">
        <v>44963</v>
      </c>
      <c r="G10571" s="11">
        <v>66</v>
      </c>
    </row>
    <row r="10572" spans="2:7" x14ac:dyDescent="0.2">
      <c r="B10572" t="s">
        <v>3613</v>
      </c>
      <c r="C10572" t="str">
        <f>VLOOKUP(B10572,customer!A:B,2,FALSE)</f>
        <v>Lou Pyper</v>
      </c>
      <c r="D10572" t="s">
        <v>3929</v>
      </c>
      <c r="E10572" t="s">
        <v>3939</v>
      </c>
      <c r="F10572" s="9">
        <v>44997</v>
      </c>
      <c r="G10572" s="11">
        <v>66</v>
      </c>
    </row>
    <row r="10573" spans="2:7" x14ac:dyDescent="0.2">
      <c r="B10573" t="s">
        <v>3613</v>
      </c>
      <c r="C10573" t="str">
        <f>VLOOKUP(B10573,customer!A:B,2,FALSE)</f>
        <v>Lou Pyper</v>
      </c>
      <c r="D10573" t="s">
        <v>3929</v>
      </c>
      <c r="E10573" t="s">
        <v>3939</v>
      </c>
      <c r="F10573" s="9">
        <v>45027</v>
      </c>
      <c r="G10573" s="11">
        <v>66</v>
      </c>
    </row>
    <row r="10574" spans="2:7" x14ac:dyDescent="0.2">
      <c r="B10574" t="s">
        <v>3613</v>
      </c>
      <c r="C10574" t="str">
        <f>VLOOKUP(B10574,customer!A:B,2,FALSE)</f>
        <v>Lou Pyper</v>
      </c>
      <c r="D10574" t="s">
        <v>3929</v>
      </c>
      <c r="E10574" t="s">
        <v>3939</v>
      </c>
      <c r="F10574" s="9">
        <v>45053</v>
      </c>
      <c r="G10574" s="11">
        <v>66</v>
      </c>
    </row>
    <row r="10575" spans="2:7" x14ac:dyDescent="0.2">
      <c r="B10575" t="s">
        <v>3613</v>
      </c>
      <c r="C10575" t="str">
        <f>VLOOKUP(B10575,customer!A:B,2,FALSE)</f>
        <v>Lou Pyper</v>
      </c>
      <c r="D10575" t="s">
        <v>3950</v>
      </c>
      <c r="E10575" t="s">
        <v>3943</v>
      </c>
      <c r="F10575" s="9">
        <v>45008</v>
      </c>
      <c r="G10575" s="11">
        <v>28</v>
      </c>
    </row>
    <row r="10576" spans="2:7" x14ac:dyDescent="0.2">
      <c r="B10576" t="s">
        <v>3613</v>
      </c>
      <c r="C10576" t="str">
        <f>VLOOKUP(B10576,customer!A:B,2,FALSE)</f>
        <v>Lou Pyper</v>
      </c>
      <c r="D10576" t="s">
        <v>3950</v>
      </c>
      <c r="E10576" t="s">
        <v>3943</v>
      </c>
      <c r="F10576" s="9">
        <v>45046</v>
      </c>
      <c r="G10576" s="11">
        <v>28</v>
      </c>
    </row>
    <row r="10577" spans="2:7" x14ac:dyDescent="0.2">
      <c r="B10577" t="s">
        <v>3613</v>
      </c>
      <c r="C10577" t="str">
        <f>VLOOKUP(B10577,customer!A:B,2,FALSE)</f>
        <v>Lou Pyper</v>
      </c>
      <c r="D10577" t="s">
        <v>3950</v>
      </c>
      <c r="E10577" t="s">
        <v>3943</v>
      </c>
      <c r="F10577" s="9">
        <v>45049</v>
      </c>
      <c r="G10577" s="11">
        <v>28</v>
      </c>
    </row>
    <row r="10578" spans="2:7" x14ac:dyDescent="0.2">
      <c r="B10578" t="s">
        <v>3613</v>
      </c>
      <c r="C10578" t="str">
        <f>VLOOKUP(B10578,customer!A:B,2,FALSE)</f>
        <v>Lou Pyper</v>
      </c>
      <c r="D10578" t="s">
        <v>3950</v>
      </c>
      <c r="E10578" t="s">
        <v>3943</v>
      </c>
      <c r="F10578" s="9">
        <v>45082</v>
      </c>
      <c r="G10578" s="11">
        <v>28</v>
      </c>
    </row>
    <row r="10579" spans="2:7" x14ac:dyDescent="0.2">
      <c r="B10579" t="s">
        <v>3614</v>
      </c>
      <c r="C10579" t="str">
        <f>VLOOKUP(B10579,customer!A:B,2,FALSE)</f>
        <v>Lucias McCreery</v>
      </c>
      <c r="D10579" t="s">
        <v>3950</v>
      </c>
      <c r="E10579" t="s">
        <v>3943</v>
      </c>
      <c r="F10579" s="9">
        <v>44758</v>
      </c>
      <c r="G10579" s="11">
        <v>28</v>
      </c>
    </row>
    <row r="10580" spans="2:7" x14ac:dyDescent="0.2">
      <c r="B10580" t="s">
        <v>3614</v>
      </c>
      <c r="C10580" t="str">
        <f>VLOOKUP(B10580,customer!A:B,2,FALSE)</f>
        <v>Lucias McCreery</v>
      </c>
      <c r="D10580" t="s">
        <v>3950</v>
      </c>
      <c r="E10580" t="s">
        <v>3943</v>
      </c>
      <c r="F10580" s="9">
        <v>44797</v>
      </c>
      <c r="G10580" s="11">
        <v>28</v>
      </c>
    </row>
    <row r="10581" spans="2:7" x14ac:dyDescent="0.2">
      <c r="B10581" t="s">
        <v>3614</v>
      </c>
      <c r="C10581" t="str">
        <f>VLOOKUP(B10581,customer!A:B,2,FALSE)</f>
        <v>Lucias McCreery</v>
      </c>
      <c r="D10581" t="s">
        <v>3950</v>
      </c>
      <c r="E10581" t="s">
        <v>3943</v>
      </c>
      <c r="F10581" s="9">
        <v>44829</v>
      </c>
      <c r="G10581" s="11">
        <v>28</v>
      </c>
    </row>
    <row r="10582" spans="2:7" x14ac:dyDescent="0.2">
      <c r="B10582" t="s">
        <v>3614</v>
      </c>
      <c r="C10582" t="str">
        <f>VLOOKUP(B10582,customer!A:B,2,FALSE)</f>
        <v>Lucias McCreery</v>
      </c>
      <c r="D10582" t="s">
        <v>3950</v>
      </c>
      <c r="E10582" t="s">
        <v>3943</v>
      </c>
      <c r="F10582" s="9">
        <v>44857</v>
      </c>
      <c r="G10582" s="11">
        <v>28</v>
      </c>
    </row>
    <row r="10583" spans="2:7" x14ac:dyDescent="0.2">
      <c r="B10583" t="s">
        <v>3614</v>
      </c>
      <c r="C10583" t="str">
        <f>VLOOKUP(B10583,customer!A:B,2,FALSE)</f>
        <v>Lucias McCreery</v>
      </c>
      <c r="D10583" t="s">
        <v>3950</v>
      </c>
      <c r="E10583" t="s">
        <v>3943</v>
      </c>
      <c r="F10583" s="9">
        <v>44881</v>
      </c>
      <c r="G10583" s="11">
        <v>28</v>
      </c>
    </row>
    <row r="10584" spans="2:7" x14ac:dyDescent="0.2">
      <c r="B10584" t="s">
        <v>3614</v>
      </c>
      <c r="C10584" t="str">
        <f>VLOOKUP(B10584,customer!A:B,2,FALSE)</f>
        <v>Lucias McCreery</v>
      </c>
      <c r="D10584" t="s">
        <v>3950</v>
      </c>
      <c r="E10584" t="s">
        <v>3943</v>
      </c>
      <c r="F10584" s="9">
        <v>44926</v>
      </c>
      <c r="G10584" s="11">
        <v>28</v>
      </c>
    </row>
    <row r="10585" spans="2:7" x14ac:dyDescent="0.2">
      <c r="B10585" t="s">
        <v>3614</v>
      </c>
      <c r="C10585" t="str">
        <f>VLOOKUP(B10585,customer!A:B,2,FALSE)</f>
        <v>Lucias McCreery</v>
      </c>
      <c r="D10585" t="s">
        <v>3950</v>
      </c>
      <c r="E10585" t="s">
        <v>3943</v>
      </c>
      <c r="F10585" s="9">
        <v>44955</v>
      </c>
      <c r="G10585" s="11">
        <v>28</v>
      </c>
    </row>
    <row r="10586" spans="2:7" x14ac:dyDescent="0.2">
      <c r="B10586" t="s">
        <v>3614</v>
      </c>
      <c r="C10586" t="str">
        <f>VLOOKUP(B10586,customer!A:B,2,FALSE)</f>
        <v>Lucias McCreery</v>
      </c>
      <c r="D10586" t="s">
        <v>3950</v>
      </c>
      <c r="E10586" t="s">
        <v>3943</v>
      </c>
      <c r="F10586" s="9">
        <v>44980</v>
      </c>
      <c r="G10586" s="11">
        <v>28</v>
      </c>
    </row>
    <row r="10587" spans="2:7" x14ac:dyDescent="0.2">
      <c r="B10587" t="s">
        <v>3614</v>
      </c>
      <c r="C10587" t="str">
        <f>VLOOKUP(B10587,customer!A:B,2,FALSE)</f>
        <v>Lucias McCreery</v>
      </c>
      <c r="D10587" t="s">
        <v>3950</v>
      </c>
      <c r="E10587" t="s">
        <v>3943</v>
      </c>
      <c r="F10587" s="9">
        <v>45013</v>
      </c>
      <c r="G10587" s="11">
        <v>28</v>
      </c>
    </row>
    <row r="10588" spans="2:7" x14ac:dyDescent="0.2">
      <c r="B10588" t="s">
        <v>3614</v>
      </c>
      <c r="C10588" t="str">
        <f>VLOOKUP(B10588,customer!A:B,2,FALSE)</f>
        <v>Lucias McCreery</v>
      </c>
      <c r="D10588" t="s">
        <v>3950</v>
      </c>
      <c r="E10588" t="s">
        <v>3943</v>
      </c>
      <c r="F10588" s="9">
        <v>45032</v>
      </c>
      <c r="G10588" s="11">
        <v>28</v>
      </c>
    </row>
    <row r="10589" spans="2:7" x14ac:dyDescent="0.2">
      <c r="B10589" t="s">
        <v>3614</v>
      </c>
      <c r="C10589" t="str">
        <f>VLOOKUP(B10589,customer!A:B,2,FALSE)</f>
        <v>Lucias McCreery</v>
      </c>
      <c r="D10589" t="s">
        <v>3950</v>
      </c>
      <c r="E10589" t="s">
        <v>3943</v>
      </c>
      <c r="F10589" s="9">
        <v>45062</v>
      </c>
      <c r="G10589" s="11">
        <v>28</v>
      </c>
    </row>
    <row r="10590" spans="2:7" x14ac:dyDescent="0.2">
      <c r="B10590" t="s">
        <v>3614</v>
      </c>
      <c r="C10590" t="str">
        <f>VLOOKUP(B10590,customer!A:B,2,FALSE)</f>
        <v>Lucias McCreery</v>
      </c>
      <c r="D10590" t="s">
        <v>3924</v>
      </c>
      <c r="E10590" t="s">
        <v>3934</v>
      </c>
      <c r="F10590" s="9">
        <v>44900</v>
      </c>
      <c r="G10590" s="11">
        <v>22</v>
      </c>
    </row>
    <row r="10591" spans="2:7" x14ac:dyDescent="0.2">
      <c r="B10591" t="s">
        <v>3614</v>
      </c>
      <c r="C10591" t="str">
        <f>VLOOKUP(B10591,customer!A:B,2,FALSE)</f>
        <v>Lucias McCreery</v>
      </c>
      <c r="D10591" t="s">
        <v>3924</v>
      </c>
      <c r="E10591" t="s">
        <v>3934</v>
      </c>
      <c r="F10591" s="9">
        <v>44940</v>
      </c>
      <c r="G10591" s="11">
        <v>22</v>
      </c>
    </row>
    <row r="10592" spans="2:7" x14ac:dyDescent="0.2">
      <c r="B10592" t="s">
        <v>3614</v>
      </c>
      <c r="C10592" t="str">
        <f>VLOOKUP(B10592,customer!A:B,2,FALSE)</f>
        <v>Lucias McCreery</v>
      </c>
      <c r="D10592" t="s">
        <v>3924</v>
      </c>
      <c r="E10592" t="s">
        <v>3934</v>
      </c>
      <c r="F10592" s="9">
        <v>44976</v>
      </c>
      <c r="G10592" s="11">
        <v>22</v>
      </c>
    </row>
    <row r="10593" spans="2:7" x14ac:dyDescent="0.2">
      <c r="B10593" t="s">
        <v>3614</v>
      </c>
      <c r="C10593" t="str">
        <f>VLOOKUP(B10593,customer!A:B,2,FALSE)</f>
        <v>Lucias McCreery</v>
      </c>
      <c r="D10593" t="s">
        <v>3924</v>
      </c>
      <c r="E10593" t="s">
        <v>3934</v>
      </c>
      <c r="F10593" s="9">
        <v>44992</v>
      </c>
      <c r="G10593" s="11">
        <v>22</v>
      </c>
    </row>
    <row r="10594" spans="2:7" x14ac:dyDescent="0.2">
      <c r="B10594" t="s">
        <v>3614</v>
      </c>
      <c r="C10594" t="str">
        <f>VLOOKUP(B10594,customer!A:B,2,FALSE)</f>
        <v>Lucias McCreery</v>
      </c>
      <c r="D10594" t="s">
        <v>3924</v>
      </c>
      <c r="E10594" t="s">
        <v>3934</v>
      </c>
      <c r="F10594" s="9">
        <v>45022</v>
      </c>
      <c r="G10594" s="11">
        <v>22</v>
      </c>
    </row>
    <row r="10595" spans="2:7" x14ac:dyDescent="0.2">
      <c r="B10595" t="s">
        <v>3614</v>
      </c>
      <c r="C10595" t="str">
        <f>VLOOKUP(B10595,customer!A:B,2,FALSE)</f>
        <v>Lucias McCreery</v>
      </c>
      <c r="D10595" t="s">
        <v>3924</v>
      </c>
      <c r="E10595" t="s">
        <v>3934</v>
      </c>
      <c r="F10595" s="9">
        <v>45052</v>
      </c>
      <c r="G10595" s="11">
        <v>22</v>
      </c>
    </row>
    <row r="10596" spans="2:7" x14ac:dyDescent="0.2">
      <c r="B10596" t="s">
        <v>3615</v>
      </c>
      <c r="C10596" t="str">
        <f>VLOOKUP(B10596,customer!A:B,2,FALSE)</f>
        <v>Ethe Giffaut</v>
      </c>
      <c r="D10596" t="s">
        <v>3953</v>
      </c>
      <c r="E10596" t="s">
        <v>3946</v>
      </c>
      <c r="F10596" s="9">
        <v>44773</v>
      </c>
      <c r="G10596" s="11">
        <v>29</v>
      </c>
    </row>
    <row r="10597" spans="2:7" x14ac:dyDescent="0.2">
      <c r="B10597" t="s">
        <v>3615</v>
      </c>
      <c r="C10597" t="str">
        <f>VLOOKUP(B10597,customer!A:B,2,FALSE)</f>
        <v>Ethe Giffaut</v>
      </c>
      <c r="D10597" t="s">
        <v>3953</v>
      </c>
      <c r="E10597" t="s">
        <v>3946</v>
      </c>
      <c r="F10597" s="9">
        <v>44814</v>
      </c>
      <c r="G10597" s="11">
        <v>29</v>
      </c>
    </row>
    <row r="10598" spans="2:7" x14ac:dyDescent="0.2">
      <c r="B10598" t="s">
        <v>3615</v>
      </c>
      <c r="C10598" t="str">
        <f>VLOOKUP(B10598,customer!A:B,2,FALSE)</f>
        <v>Ethe Giffaut</v>
      </c>
      <c r="D10598" t="s">
        <v>3953</v>
      </c>
      <c r="E10598" t="s">
        <v>3946</v>
      </c>
      <c r="F10598" s="9">
        <v>44837</v>
      </c>
      <c r="G10598" s="11">
        <v>29</v>
      </c>
    </row>
    <row r="10599" spans="2:7" x14ac:dyDescent="0.2">
      <c r="B10599" t="s">
        <v>3615</v>
      </c>
      <c r="C10599" t="str">
        <f>VLOOKUP(B10599,customer!A:B,2,FALSE)</f>
        <v>Ethe Giffaut</v>
      </c>
      <c r="D10599" t="s">
        <v>3953</v>
      </c>
      <c r="E10599" t="s">
        <v>3946</v>
      </c>
      <c r="F10599" s="9">
        <v>44871</v>
      </c>
      <c r="G10599" s="11">
        <v>29</v>
      </c>
    </row>
    <row r="10600" spans="2:7" x14ac:dyDescent="0.2">
      <c r="B10600" t="s">
        <v>3615</v>
      </c>
      <c r="C10600" t="str">
        <f>VLOOKUP(B10600,customer!A:B,2,FALSE)</f>
        <v>Ethe Giffaut</v>
      </c>
      <c r="D10600" t="s">
        <v>3953</v>
      </c>
      <c r="E10600" t="s">
        <v>3946</v>
      </c>
      <c r="F10600" s="9">
        <v>44957</v>
      </c>
      <c r="G10600" s="11">
        <v>29</v>
      </c>
    </row>
    <row r="10601" spans="2:7" x14ac:dyDescent="0.2">
      <c r="B10601" t="s">
        <v>3615</v>
      </c>
      <c r="C10601" t="str">
        <f>VLOOKUP(B10601,customer!A:B,2,FALSE)</f>
        <v>Ethe Giffaut</v>
      </c>
      <c r="D10601" t="s">
        <v>3953</v>
      </c>
      <c r="E10601" t="s">
        <v>3946</v>
      </c>
      <c r="F10601" s="9">
        <v>44970</v>
      </c>
      <c r="G10601" s="11">
        <v>29</v>
      </c>
    </row>
    <row r="10602" spans="2:7" x14ac:dyDescent="0.2">
      <c r="B10602" t="s">
        <v>3615</v>
      </c>
      <c r="C10602" t="str">
        <f>VLOOKUP(B10602,customer!A:B,2,FALSE)</f>
        <v>Ethe Giffaut</v>
      </c>
      <c r="D10602" t="s">
        <v>3953</v>
      </c>
      <c r="E10602" t="s">
        <v>3946</v>
      </c>
      <c r="F10602" s="9">
        <v>45056</v>
      </c>
      <c r="G10602" s="11">
        <v>29</v>
      </c>
    </row>
    <row r="10603" spans="2:7" x14ac:dyDescent="0.2">
      <c r="B10603" t="s">
        <v>3616</v>
      </c>
      <c r="C10603" t="str">
        <f>VLOOKUP(B10603,customer!A:B,2,FALSE)</f>
        <v>Curtis Schwandner</v>
      </c>
      <c r="D10603" t="s">
        <v>3953</v>
      </c>
      <c r="E10603" t="s">
        <v>3946</v>
      </c>
      <c r="F10603" s="9">
        <v>44845</v>
      </c>
      <c r="G10603" s="11">
        <v>29</v>
      </c>
    </row>
    <row r="10604" spans="2:7" x14ac:dyDescent="0.2">
      <c r="B10604" t="s">
        <v>3616</v>
      </c>
      <c r="C10604" t="str">
        <f>VLOOKUP(B10604,customer!A:B,2,FALSE)</f>
        <v>Curtis Schwandner</v>
      </c>
      <c r="D10604" t="s">
        <v>3953</v>
      </c>
      <c r="E10604" t="s">
        <v>3946</v>
      </c>
      <c r="F10604" s="9">
        <v>44884</v>
      </c>
      <c r="G10604" s="11">
        <v>29</v>
      </c>
    </row>
    <row r="10605" spans="2:7" x14ac:dyDescent="0.2">
      <c r="B10605" t="s">
        <v>3616</v>
      </c>
      <c r="C10605" t="str">
        <f>VLOOKUP(B10605,customer!A:B,2,FALSE)</f>
        <v>Curtis Schwandner</v>
      </c>
      <c r="D10605" t="s">
        <v>3953</v>
      </c>
      <c r="E10605" t="s">
        <v>3946</v>
      </c>
      <c r="F10605" s="9">
        <v>44914</v>
      </c>
      <c r="G10605" s="11">
        <v>29</v>
      </c>
    </row>
    <row r="10606" spans="2:7" x14ac:dyDescent="0.2">
      <c r="B10606" t="s">
        <v>3616</v>
      </c>
      <c r="C10606" t="str">
        <f>VLOOKUP(B10606,customer!A:B,2,FALSE)</f>
        <v>Curtis Schwandner</v>
      </c>
      <c r="D10606" t="s">
        <v>3953</v>
      </c>
      <c r="E10606" t="s">
        <v>3946</v>
      </c>
      <c r="F10606" s="9">
        <v>44941</v>
      </c>
      <c r="G10606" s="11">
        <v>29</v>
      </c>
    </row>
    <row r="10607" spans="2:7" x14ac:dyDescent="0.2">
      <c r="B10607" t="s">
        <v>3616</v>
      </c>
      <c r="C10607" t="str">
        <f>VLOOKUP(B10607,customer!A:B,2,FALSE)</f>
        <v>Curtis Schwandner</v>
      </c>
      <c r="D10607" t="s">
        <v>3953</v>
      </c>
      <c r="E10607" t="s">
        <v>3946</v>
      </c>
      <c r="F10607" s="9">
        <v>44970</v>
      </c>
      <c r="G10607" s="11">
        <v>29</v>
      </c>
    </row>
    <row r="10608" spans="2:7" x14ac:dyDescent="0.2">
      <c r="B10608" t="s">
        <v>3616</v>
      </c>
      <c r="C10608" t="str">
        <f>VLOOKUP(B10608,customer!A:B,2,FALSE)</f>
        <v>Curtis Schwandner</v>
      </c>
      <c r="D10608" t="s">
        <v>3953</v>
      </c>
      <c r="E10608" t="s">
        <v>3946</v>
      </c>
      <c r="F10608" s="9">
        <v>45002</v>
      </c>
      <c r="G10608" s="11">
        <v>29</v>
      </c>
    </row>
    <row r="10609" spans="2:7" x14ac:dyDescent="0.2">
      <c r="B10609" t="s">
        <v>3616</v>
      </c>
      <c r="C10609" t="str">
        <f>VLOOKUP(B10609,customer!A:B,2,FALSE)</f>
        <v>Curtis Schwandner</v>
      </c>
      <c r="D10609" t="s">
        <v>3953</v>
      </c>
      <c r="E10609" t="s">
        <v>3946</v>
      </c>
      <c r="F10609" s="9">
        <v>45031</v>
      </c>
      <c r="G10609" s="11">
        <v>29</v>
      </c>
    </row>
    <row r="10610" spans="2:7" x14ac:dyDescent="0.2">
      <c r="B10610" t="s">
        <v>3616</v>
      </c>
      <c r="C10610" t="str">
        <f>VLOOKUP(B10610,customer!A:B,2,FALSE)</f>
        <v>Curtis Schwandner</v>
      </c>
      <c r="D10610" t="s">
        <v>3951</v>
      </c>
      <c r="E10610" t="s">
        <v>3944</v>
      </c>
      <c r="F10610" s="9">
        <v>44958</v>
      </c>
      <c r="G10610" s="11">
        <v>14</v>
      </c>
    </row>
    <row r="10611" spans="2:7" x14ac:dyDescent="0.2">
      <c r="B10611" t="s">
        <v>3616</v>
      </c>
      <c r="C10611" t="str">
        <f>VLOOKUP(B10611,customer!A:B,2,FALSE)</f>
        <v>Curtis Schwandner</v>
      </c>
      <c r="D10611" t="s">
        <v>3951</v>
      </c>
      <c r="E10611" t="s">
        <v>3944</v>
      </c>
      <c r="F10611" s="9">
        <v>44990</v>
      </c>
      <c r="G10611" s="11">
        <v>14</v>
      </c>
    </row>
    <row r="10612" spans="2:7" x14ac:dyDescent="0.2">
      <c r="B10612" t="s">
        <v>3616</v>
      </c>
      <c r="C10612" t="str">
        <f>VLOOKUP(B10612,customer!A:B,2,FALSE)</f>
        <v>Curtis Schwandner</v>
      </c>
      <c r="D10612" t="s">
        <v>3951</v>
      </c>
      <c r="E10612" t="s">
        <v>3944</v>
      </c>
      <c r="F10612" s="9">
        <v>45032</v>
      </c>
      <c r="G10612" s="11">
        <v>14</v>
      </c>
    </row>
    <row r="10613" spans="2:7" x14ac:dyDescent="0.2">
      <c r="B10613" t="s">
        <v>3616</v>
      </c>
      <c r="C10613" t="str">
        <f>VLOOKUP(B10613,customer!A:B,2,FALSE)</f>
        <v>Curtis Schwandner</v>
      </c>
      <c r="D10613" t="s">
        <v>3951</v>
      </c>
      <c r="E10613" t="s">
        <v>3944</v>
      </c>
      <c r="F10613" s="9">
        <v>45056</v>
      </c>
      <c r="G10613" s="11">
        <v>14</v>
      </c>
    </row>
    <row r="10614" spans="2:7" x14ac:dyDescent="0.2">
      <c r="B10614" t="s">
        <v>3617</v>
      </c>
      <c r="C10614" t="str">
        <f>VLOOKUP(B10614,customer!A:B,2,FALSE)</f>
        <v>Reed Glasscock</v>
      </c>
      <c r="D10614" t="s">
        <v>3922</v>
      </c>
      <c r="E10614" t="s">
        <v>3932</v>
      </c>
      <c r="F10614" s="9">
        <v>44883</v>
      </c>
      <c r="G10614" s="11">
        <v>62</v>
      </c>
    </row>
    <row r="10615" spans="2:7" x14ac:dyDescent="0.2">
      <c r="B10615" t="s">
        <v>3617</v>
      </c>
      <c r="C10615" t="str">
        <f>VLOOKUP(B10615,customer!A:B,2,FALSE)</f>
        <v>Reed Glasscock</v>
      </c>
      <c r="D10615" t="s">
        <v>3922</v>
      </c>
      <c r="E10615" t="s">
        <v>3932</v>
      </c>
      <c r="F10615" s="9">
        <v>44919</v>
      </c>
      <c r="G10615" s="11">
        <v>62</v>
      </c>
    </row>
    <row r="10616" spans="2:7" x14ac:dyDescent="0.2">
      <c r="B10616" t="s">
        <v>3617</v>
      </c>
      <c r="C10616" t="str">
        <f>VLOOKUP(B10616,customer!A:B,2,FALSE)</f>
        <v>Reed Glasscock</v>
      </c>
      <c r="D10616" t="s">
        <v>3922</v>
      </c>
      <c r="E10616" t="s">
        <v>3932</v>
      </c>
      <c r="F10616" s="9">
        <v>44927</v>
      </c>
      <c r="G10616" s="11">
        <v>62</v>
      </c>
    </row>
    <row r="10617" spans="2:7" x14ac:dyDescent="0.2">
      <c r="B10617" t="s">
        <v>3617</v>
      </c>
      <c r="C10617" t="str">
        <f>VLOOKUP(B10617,customer!A:B,2,FALSE)</f>
        <v>Reed Glasscock</v>
      </c>
      <c r="D10617" t="s">
        <v>3922</v>
      </c>
      <c r="E10617" t="s">
        <v>3932</v>
      </c>
      <c r="F10617" s="9">
        <v>44983</v>
      </c>
      <c r="G10617" s="11">
        <v>62</v>
      </c>
    </row>
    <row r="10618" spans="2:7" x14ac:dyDescent="0.2">
      <c r="B10618" t="s">
        <v>3617</v>
      </c>
      <c r="C10618" t="str">
        <f>VLOOKUP(B10618,customer!A:B,2,FALSE)</f>
        <v>Reed Glasscock</v>
      </c>
      <c r="D10618" t="s">
        <v>3922</v>
      </c>
      <c r="E10618" t="s">
        <v>3932</v>
      </c>
      <c r="F10618" s="9">
        <v>45011</v>
      </c>
      <c r="G10618" s="11">
        <v>62</v>
      </c>
    </row>
    <row r="10619" spans="2:7" x14ac:dyDescent="0.2">
      <c r="B10619" t="s">
        <v>3617</v>
      </c>
      <c r="C10619" t="str">
        <f>VLOOKUP(B10619,customer!A:B,2,FALSE)</f>
        <v>Reed Glasscock</v>
      </c>
      <c r="D10619" t="s">
        <v>3922</v>
      </c>
      <c r="E10619" t="s">
        <v>3932</v>
      </c>
      <c r="F10619" s="9">
        <v>45039</v>
      </c>
      <c r="G10619" s="11">
        <v>62</v>
      </c>
    </row>
    <row r="10620" spans="2:7" x14ac:dyDescent="0.2">
      <c r="B10620" t="s">
        <v>3617</v>
      </c>
      <c r="C10620" t="str">
        <f>VLOOKUP(B10620,customer!A:B,2,FALSE)</f>
        <v>Reed Glasscock</v>
      </c>
      <c r="D10620" t="s">
        <v>3948</v>
      </c>
      <c r="E10620" t="s">
        <v>3941</v>
      </c>
      <c r="F10620" s="9">
        <v>45017</v>
      </c>
      <c r="G10620" s="11">
        <v>65</v>
      </c>
    </row>
    <row r="10621" spans="2:7" x14ac:dyDescent="0.2">
      <c r="B10621" t="s">
        <v>3617</v>
      </c>
      <c r="C10621" t="str">
        <f>VLOOKUP(B10621,customer!A:B,2,FALSE)</f>
        <v>Reed Glasscock</v>
      </c>
      <c r="D10621" t="s">
        <v>3948</v>
      </c>
      <c r="E10621" t="s">
        <v>3941</v>
      </c>
      <c r="F10621" s="9">
        <v>45059</v>
      </c>
      <c r="G10621" s="11">
        <v>65</v>
      </c>
    </row>
    <row r="10622" spans="2:7" x14ac:dyDescent="0.2">
      <c r="B10622" t="s">
        <v>3618</v>
      </c>
      <c r="C10622" t="str">
        <f>VLOOKUP(B10622,customer!A:B,2,FALSE)</f>
        <v>Pauly Vannuccinii</v>
      </c>
      <c r="D10622" t="s">
        <v>3951</v>
      </c>
      <c r="E10622" t="s">
        <v>3944</v>
      </c>
      <c r="F10622" s="9">
        <v>44693</v>
      </c>
      <c r="G10622" s="11">
        <v>14</v>
      </c>
    </row>
    <row r="10623" spans="2:7" x14ac:dyDescent="0.2">
      <c r="B10623" t="s">
        <v>3618</v>
      </c>
      <c r="C10623" t="str">
        <f>VLOOKUP(B10623,customer!A:B,2,FALSE)</f>
        <v>Pauly Vannuccinii</v>
      </c>
      <c r="D10623" t="s">
        <v>3951</v>
      </c>
      <c r="E10623" t="s">
        <v>3944</v>
      </c>
      <c r="F10623" s="9">
        <v>44735</v>
      </c>
      <c r="G10623" s="11">
        <v>14</v>
      </c>
    </row>
    <row r="10624" spans="2:7" x14ac:dyDescent="0.2">
      <c r="B10624" t="s">
        <v>3618</v>
      </c>
      <c r="C10624" t="str">
        <f>VLOOKUP(B10624,customer!A:B,2,FALSE)</f>
        <v>Pauly Vannuccinii</v>
      </c>
      <c r="D10624" t="s">
        <v>3951</v>
      </c>
      <c r="E10624" t="s">
        <v>3944</v>
      </c>
      <c r="F10624" s="9">
        <v>44755</v>
      </c>
      <c r="G10624" s="11">
        <v>14</v>
      </c>
    </row>
    <row r="10625" spans="2:7" x14ac:dyDescent="0.2">
      <c r="B10625" t="s">
        <v>3618</v>
      </c>
      <c r="C10625" t="str">
        <f>VLOOKUP(B10625,customer!A:B,2,FALSE)</f>
        <v>Pauly Vannuccinii</v>
      </c>
      <c r="D10625" t="s">
        <v>3951</v>
      </c>
      <c r="E10625" t="s">
        <v>3944</v>
      </c>
      <c r="F10625" s="9">
        <v>44830</v>
      </c>
      <c r="G10625" s="11">
        <v>14</v>
      </c>
    </row>
    <row r="10626" spans="2:7" x14ac:dyDescent="0.2">
      <c r="B10626" t="s">
        <v>3618</v>
      </c>
      <c r="C10626" t="str">
        <f>VLOOKUP(B10626,customer!A:B,2,FALSE)</f>
        <v>Pauly Vannuccinii</v>
      </c>
      <c r="D10626" t="s">
        <v>3951</v>
      </c>
      <c r="E10626" t="s">
        <v>3944</v>
      </c>
      <c r="F10626" s="9">
        <v>44861</v>
      </c>
      <c r="G10626" s="11">
        <v>14</v>
      </c>
    </row>
    <row r="10627" spans="2:7" x14ac:dyDescent="0.2">
      <c r="B10627" t="s">
        <v>3618</v>
      </c>
      <c r="C10627" t="str">
        <f>VLOOKUP(B10627,customer!A:B,2,FALSE)</f>
        <v>Pauly Vannuccinii</v>
      </c>
      <c r="D10627" t="s">
        <v>3951</v>
      </c>
      <c r="E10627" t="s">
        <v>3944</v>
      </c>
      <c r="F10627" s="9">
        <v>44889</v>
      </c>
      <c r="G10627" s="11">
        <v>14</v>
      </c>
    </row>
    <row r="10628" spans="2:7" x14ac:dyDescent="0.2">
      <c r="B10628" t="s">
        <v>3618</v>
      </c>
      <c r="C10628" t="str">
        <f>VLOOKUP(B10628,customer!A:B,2,FALSE)</f>
        <v>Pauly Vannuccinii</v>
      </c>
      <c r="D10628" t="s">
        <v>3951</v>
      </c>
      <c r="E10628" t="s">
        <v>3944</v>
      </c>
      <c r="F10628" s="9">
        <v>45030</v>
      </c>
      <c r="G10628" s="11">
        <v>14</v>
      </c>
    </row>
    <row r="10629" spans="2:7" x14ac:dyDescent="0.2">
      <c r="B10629" t="s">
        <v>3618</v>
      </c>
      <c r="C10629" t="str">
        <f>VLOOKUP(B10629,customer!A:B,2,FALSE)</f>
        <v>Pauly Vannuccinii</v>
      </c>
      <c r="D10629" t="s">
        <v>3951</v>
      </c>
      <c r="E10629" t="s">
        <v>3944</v>
      </c>
      <c r="F10629" s="9">
        <v>45068</v>
      </c>
      <c r="G10629" s="11">
        <v>14</v>
      </c>
    </row>
    <row r="10630" spans="2:7" x14ac:dyDescent="0.2">
      <c r="B10630" t="s">
        <v>3618</v>
      </c>
      <c r="C10630" t="str">
        <f>VLOOKUP(B10630,customer!A:B,2,FALSE)</f>
        <v>Pauly Vannuccinii</v>
      </c>
      <c r="D10630" t="s">
        <v>3950</v>
      </c>
      <c r="E10630" t="s">
        <v>3943</v>
      </c>
      <c r="F10630" s="9">
        <v>44978</v>
      </c>
      <c r="G10630" s="11">
        <v>28</v>
      </c>
    </row>
    <row r="10631" spans="2:7" x14ac:dyDescent="0.2">
      <c r="B10631" t="s">
        <v>3618</v>
      </c>
      <c r="C10631" t="str">
        <f>VLOOKUP(B10631,customer!A:B,2,FALSE)</f>
        <v>Pauly Vannuccinii</v>
      </c>
      <c r="D10631" t="s">
        <v>3950</v>
      </c>
      <c r="E10631" t="s">
        <v>3943</v>
      </c>
      <c r="F10631" s="9">
        <v>45016</v>
      </c>
      <c r="G10631" s="11">
        <v>28</v>
      </c>
    </row>
    <row r="10632" spans="2:7" x14ac:dyDescent="0.2">
      <c r="B10632" t="s">
        <v>3618</v>
      </c>
      <c r="C10632" t="str">
        <f>VLOOKUP(B10632,customer!A:B,2,FALSE)</f>
        <v>Pauly Vannuccinii</v>
      </c>
      <c r="D10632" t="s">
        <v>3950</v>
      </c>
      <c r="E10632" t="s">
        <v>3943</v>
      </c>
      <c r="F10632" s="9">
        <v>45017</v>
      </c>
      <c r="G10632" s="11">
        <v>28</v>
      </c>
    </row>
    <row r="10633" spans="2:7" x14ac:dyDescent="0.2">
      <c r="B10633" t="s">
        <v>3618</v>
      </c>
      <c r="C10633" t="str">
        <f>VLOOKUP(B10633,customer!A:B,2,FALSE)</f>
        <v>Pauly Vannuccinii</v>
      </c>
      <c r="D10633" t="s">
        <v>3950</v>
      </c>
      <c r="E10633" t="s">
        <v>3943</v>
      </c>
      <c r="F10633" s="9">
        <v>45069</v>
      </c>
      <c r="G10633" s="11">
        <v>28</v>
      </c>
    </row>
    <row r="10634" spans="2:7" x14ac:dyDescent="0.2">
      <c r="B10634" t="s">
        <v>3618</v>
      </c>
      <c r="C10634" t="str">
        <f>VLOOKUP(B10634,customer!A:B,2,FALSE)</f>
        <v>Pauly Vannuccinii</v>
      </c>
      <c r="D10634" t="s">
        <v>3950</v>
      </c>
      <c r="E10634" t="s">
        <v>3943</v>
      </c>
      <c r="F10634" s="9">
        <v>45082</v>
      </c>
      <c r="G10634" s="11">
        <v>28</v>
      </c>
    </row>
    <row r="10635" spans="2:7" x14ac:dyDescent="0.2">
      <c r="B10635" t="s">
        <v>3619</v>
      </c>
      <c r="C10635" t="str">
        <f>VLOOKUP(B10635,customer!A:B,2,FALSE)</f>
        <v>Zacharia Martusewicz</v>
      </c>
      <c r="D10635" t="s">
        <v>3947</v>
      </c>
      <c r="E10635" t="s">
        <v>3940</v>
      </c>
      <c r="F10635" s="9">
        <v>44905</v>
      </c>
      <c r="G10635" s="11">
        <v>62</v>
      </c>
    </row>
    <row r="10636" spans="2:7" x14ac:dyDescent="0.2">
      <c r="B10636" t="s">
        <v>3619</v>
      </c>
      <c r="C10636" t="str">
        <f>VLOOKUP(B10636,customer!A:B,2,FALSE)</f>
        <v>Zacharia Martusewicz</v>
      </c>
      <c r="D10636" t="s">
        <v>3947</v>
      </c>
      <c r="E10636" t="s">
        <v>3940</v>
      </c>
      <c r="F10636" s="9">
        <v>44946</v>
      </c>
      <c r="G10636" s="11">
        <v>62</v>
      </c>
    </row>
    <row r="10637" spans="2:7" x14ac:dyDescent="0.2">
      <c r="B10637" t="s">
        <v>3619</v>
      </c>
      <c r="C10637" t="str">
        <f>VLOOKUP(B10637,customer!A:B,2,FALSE)</f>
        <v>Zacharia Martusewicz</v>
      </c>
      <c r="D10637" t="s">
        <v>3947</v>
      </c>
      <c r="E10637" t="s">
        <v>3940</v>
      </c>
      <c r="F10637" s="9">
        <v>44972</v>
      </c>
      <c r="G10637" s="11">
        <v>62</v>
      </c>
    </row>
    <row r="10638" spans="2:7" x14ac:dyDescent="0.2">
      <c r="B10638" t="s">
        <v>3619</v>
      </c>
      <c r="C10638" t="str">
        <f>VLOOKUP(B10638,customer!A:B,2,FALSE)</f>
        <v>Zacharia Martusewicz</v>
      </c>
      <c r="D10638" t="s">
        <v>3947</v>
      </c>
      <c r="E10638" t="s">
        <v>3940</v>
      </c>
      <c r="F10638" s="9">
        <v>44995</v>
      </c>
      <c r="G10638" s="11">
        <v>62</v>
      </c>
    </row>
    <row r="10639" spans="2:7" x14ac:dyDescent="0.2">
      <c r="B10639" t="s">
        <v>3619</v>
      </c>
      <c r="C10639" t="str">
        <f>VLOOKUP(B10639,customer!A:B,2,FALSE)</f>
        <v>Zacharia Martusewicz</v>
      </c>
      <c r="D10639" t="s">
        <v>3947</v>
      </c>
      <c r="E10639" t="s">
        <v>3940</v>
      </c>
      <c r="F10639" s="9">
        <v>45032</v>
      </c>
      <c r="G10639" s="11">
        <v>62</v>
      </c>
    </row>
    <row r="10640" spans="2:7" x14ac:dyDescent="0.2">
      <c r="B10640" t="s">
        <v>3619</v>
      </c>
      <c r="C10640" t="str">
        <f>VLOOKUP(B10640,customer!A:B,2,FALSE)</f>
        <v>Zacharia Martusewicz</v>
      </c>
      <c r="D10640" t="s">
        <v>3947</v>
      </c>
      <c r="E10640" t="s">
        <v>3940</v>
      </c>
      <c r="F10640" s="9">
        <v>45069</v>
      </c>
      <c r="G10640" s="11">
        <v>62</v>
      </c>
    </row>
    <row r="10641" spans="2:7" x14ac:dyDescent="0.2">
      <c r="B10641" t="s">
        <v>3619</v>
      </c>
      <c r="C10641" t="str">
        <f>VLOOKUP(B10641,customer!A:B,2,FALSE)</f>
        <v>Zacharia Martusewicz</v>
      </c>
      <c r="D10641" t="s">
        <v>3952</v>
      </c>
      <c r="E10641" t="s">
        <v>3945</v>
      </c>
      <c r="F10641" s="9">
        <v>45000</v>
      </c>
      <c r="G10641" s="11">
        <v>16</v>
      </c>
    </row>
    <row r="10642" spans="2:7" x14ac:dyDescent="0.2">
      <c r="B10642" t="s">
        <v>3619</v>
      </c>
      <c r="C10642" t="str">
        <f>VLOOKUP(B10642,customer!A:B,2,FALSE)</f>
        <v>Zacharia Martusewicz</v>
      </c>
      <c r="D10642" t="s">
        <v>3952</v>
      </c>
      <c r="E10642" t="s">
        <v>3945</v>
      </c>
      <c r="F10642" s="9">
        <v>45042</v>
      </c>
      <c r="G10642" s="11">
        <v>16</v>
      </c>
    </row>
    <row r="10643" spans="2:7" x14ac:dyDescent="0.2">
      <c r="B10643" t="s">
        <v>3619</v>
      </c>
      <c r="C10643" t="str">
        <f>VLOOKUP(B10643,customer!A:B,2,FALSE)</f>
        <v>Zacharia Martusewicz</v>
      </c>
      <c r="D10643" t="s">
        <v>3952</v>
      </c>
      <c r="E10643" t="s">
        <v>3945</v>
      </c>
      <c r="F10643" s="9">
        <v>45067</v>
      </c>
      <c r="G10643" s="11">
        <v>16</v>
      </c>
    </row>
    <row r="10644" spans="2:7" x14ac:dyDescent="0.2">
      <c r="B10644" t="s">
        <v>3620</v>
      </c>
      <c r="C10644" t="str">
        <f>VLOOKUP(B10644,customer!A:B,2,FALSE)</f>
        <v>Edlin Parkes</v>
      </c>
      <c r="D10644" t="s">
        <v>3949</v>
      </c>
      <c r="E10644" t="s">
        <v>3942</v>
      </c>
      <c r="F10644" s="9">
        <v>44574</v>
      </c>
      <c r="G10644" s="11">
        <v>25</v>
      </c>
    </row>
    <row r="10645" spans="2:7" x14ac:dyDescent="0.2">
      <c r="B10645" t="s">
        <v>3620</v>
      </c>
      <c r="C10645" t="str">
        <f>VLOOKUP(B10645,customer!A:B,2,FALSE)</f>
        <v>Edlin Parkes</v>
      </c>
      <c r="D10645" t="s">
        <v>3949</v>
      </c>
      <c r="E10645" t="s">
        <v>3942</v>
      </c>
      <c r="F10645" s="9">
        <v>44605</v>
      </c>
      <c r="G10645" s="11">
        <v>25</v>
      </c>
    </row>
    <row r="10646" spans="2:7" x14ac:dyDescent="0.2">
      <c r="B10646" t="s">
        <v>3620</v>
      </c>
      <c r="C10646" t="str">
        <f>VLOOKUP(B10646,customer!A:B,2,FALSE)</f>
        <v>Edlin Parkes</v>
      </c>
      <c r="D10646" t="s">
        <v>3949</v>
      </c>
      <c r="E10646" t="s">
        <v>3942</v>
      </c>
      <c r="F10646" s="9">
        <v>44669</v>
      </c>
      <c r="G10646" s="11">
        <v>25</v>
      </c>
    </row>
    <row r="10647" spans="2:7" x14ac:dyDescent="0.2">
      <c r="B10647" t="s">
        <v>3620</v>
      </c>
      <c r="C10647" t="str">
        <f>VLOOKUP(B10647,customer!A:B,2,FALSE)</f>
        <v>Edlin Parkes</v>
      </c>
      <c r="D10647" t="s">
        <v>3949</v>
      </c>
      <c r="E10647" t="s">
        <v>3942</v>
      </c>
      <c r="F10647" s="9">
        <v>44707</v>
      </c>
      <c r="G10647" s="11">
        <v>25</v>
      </c>
    </row>
    <row r="10648" spans="2:7" x14ac:dyDescent="0.2">
      <c r="B10648" t="s">
        <v>3620</v>
      </c>
      <c r="C10648" t="str">
        <f>VLOOKUP(B10648,customer!A:B,2,FALSE)</f>
        <v>Edlin Parkes</v>
      </c>
      <c r="D10648" t="s">
        <v>3949</v>
      </c>
      <c r="E10648" t="s">
        <v>3942</v>
      </c>
      <c r="F10648" s="9">
        <v>44792</v>
      </c>
      <c r="G10648" s="11">
        <v>25</v>
      </c>
    </row>
    <row r="10649" spans="2:7" x14ac:dyDescent="0.2">
      <c r="B10649" t="s">
        <v>3620</v>
      </c>
      <c r="C10649" t="str">
        <f>VLOOKUP(B10649,customer!A:B,2,FALSE)</f>
        <v>Edlin Parkes</v>
      </c>
      <c r="D10649" t="s">
        <v>3949</v>
      </c>
      <c r="E10649" t="s">
        <v>3942</v>
      </c>
      <c r="F10649" s="9">
        <v>44818</v>
      </c>
      <c r="G10649" s="11">
        <v>25</v>
      </c>
    </row>
    <row r="10650" spans="2:7" x14ac:dyDescent="0.2">
      <c r="B10650" t="s">
        <v>3620</v>
      </c>
      <c r="C10650" t="str">
        <f>VLOOKUP(B10650,customer!A:B,2,FALSE)</f>
        <v>Edlin Parkes</v>
      </c>
      <c r="D10650" t="s">
        <v>3949</v>
      </c>
      <c r="E10650" t="s">
        <v>3942</v>
      </c>
      <c r="F10650" s="9">
        <v>44851</v>
      </c>
      <c r="G10650" s="11">
        <v>25</v>
      </c>
    </row>
    <row r="10651" spans="2:7" x14ac:dyDescent="0.2">
      <c r="B10651" t="s">
        <v>3620</v>
      </c>
      <c r="C10651" t="str">
        <f>VLOOKUP(B10651,customer!A:B,2,FALSE)</f>
        <v>Edlin Parkes</v>
      </c>
      <c r="D10651" t="s">
        <v>3949</v>
      </c>
      <c r="E10651" t="s">
        <v>3942</v>
      </c>
      <c r="F10651" s="9">
        <v>44888</v>
      </c>
      <c r="G10651" s="11">
        <v>25</v>
      </c>
    </row>
    <row r="10652" spans="2:7" x14ac:dyDescent="0.2">
      <c r="B10652" t="s">
        <v>3620</v>
      </c>
      <c r="C10652" t="str">
        <f>VLOOKUP(B10652,customer!A:B,2,FALSE)</f>
        <v>Edlin Parkes</v>
      </c>
      <c r="D10652" t="s">
        <v>3949</v>
      </c>
      <c r="E10652" t="s">
        <v>3942</v>
      </c>
      <c r="F10652" s="9">
        <v>44923</v>
      </c>
      <c r="G10652" s="11">
        <v>25</v>
      </c>
    </row>
    <row r="10653" spans="2:7" x14ac:dyDescent="0.2">
      <c r="B10653" t="s">
        <v>3620</v>
      </c>
      <c r="C10653" t="str">
        <f>VLOOKUP(B10653,customer!A:B,2,FALSE)</f>
        <v>Edlin Parkes</v>
      </c>
      <c r="D10653" t="s">
        <v>3949</v>
      </c>
      <c r="E10653" t="s">
        <v>3942</v>
      </c>
      <c r="F10653" s="9">
        <v>44942</v>
      </c>
      <c r="G10653" s="11">
        <v>25</v>
      </c>
    </row>
    <row r="10654" spans="2:7" x14ac:dyDescent="0.2">
      <c r="B10654" t="s">
        <v>3620</v>
      </c>
      <c r="C10654" t="str">
        <f>VLOOKUP(B10654,customer!A:B,2,FALSE)</f>
        <v>Edlin Parkes</v>
      </c>
      <c r="D10654" t="s">
        <v>3949</v>
      </c>
      <c r="E10654" t="s">
        <v>3942</v>
      </c>
      <c r="F10654" s="9">
        <v>44983</v>
      </c>
      <c r="G10654" s="11">
        <v>25</v>
      </c>
    </row>
    <row r="10655" spans="2:7" x14ac:dyDescent="0.2">
      <c r="B10655" t="s">
        <v>3620</v>
      </c>
      <c r="C10655" t="str">
        <f>VLOOKUP(B10655,customer!A:B,2,FALSE)</f>
        <v>Edlin Parkes</v>
      </c>
      <c r="D10655" t="s">
        <v>3951</v>
      </c>
      <c r="E10655" t="s">
        <v>3944</v>
      </c>
      <c r="F10655" s="9">
        <v>44601</v>
      </c>
      <c r="G10655" s="11">
        <v>14</v>
      </c>
    </row>
    <row r="10656" spans="2:7" x14ac:dyDescent="0.2">
      <c r="B10656" t="s">
        <v>3620</v>
      </c>
      <c r="C10656" t="str">
        <f>VLOOKUP(B10656,customer!A:B,2,FALSE)</f>
        <v>Edlin Parkes</v>
      </c>
      <c r="D10656" t="s">
        <v>3951</v>
      </c>
      <c r="E10656" t="s">
        <v>3944</v>
      </c>
      <c r="F10656" s="9">
        <v>44641</v>
      </c>
      <c r="G10656" s="11">
        <v>14</v>
      </c>
    </row>
    <row r="10657" spans="2:7" x14ac:dyDescent="0.2">
      <c r="B10657" t="s">
        <v>3620</v>
      </c>
      <c r="C10657" t="str">
        <f>VLOOKUP(B10657,customer!A:B,2,FALSE)</f>
        <v>Edlin Parkes</v>
      </c>
      <c r="D10657" t="s">
        <v>3951</v>
      </c>
      <c r="E10657" t="s">
        <v>3944</v>
      </c>
      <c r="F10657" s="9">
        <v>44669</v>
      </c>
      <c r="G10657" s="11">
        <v>14</v>
      </c>
    </row>
    <row r="10658" spans="2:7" x14ac:dyDescent="0.2">
      <c r="B10658" t="s">
        <v>3620</v>
      </c>
      <c r="C10658" t="str">
        <f>VLOOKUP(B10658,customer!A:B,2,FALSE)</f>
        <v>Edlin Parkes</v>
      </c>
      <c r="D10658" t="s">
        <v>3951</v>
      </c>
      <c r="E10658" t="s">
        <v>3944</v>
      </c>
      <c r="F10658" s="9">
        <v>44703</v>
      </c>
      <c r="G10658" s="11">
        <v>14</v>
      </c>
    </row>
    <row r="10659" spans="2:7" x14ac:dyDescent="0.2">
      <c r="B10659" t="s">
        <v>3620</v>
      </c>
      <c r="C10659" t="str">
        <f>VLOOKUP(B10659,customer!A:B,2,FALSE)</f>
        <v>Edlin Parkes</v>
      </c>
      <c r="D10659" t="s">
        <v>3951</v>
      </c>
      <c r="E10659" t="s">
        <v>3944</v>
      </c>
      <c r="F10659" s="9">
        <v>44725</v>
      </c>
      <c r="G10659" s="11">
        <v>14</v>
      </c>
    </row>
    <row r="10660" spans="2:7" x14ac:dyDescent="0.2">
      <c r="B10660" t="s">
        <v>3620</v>
      </c>
      <c r="C10660" t="str">
        <f>VLOOKUP(B10660,customer!A:B,2,FALSE)</f>
        <v>Edlin Parkes</v>
      </c>
      <c r="D10660" t="s">
        <v>3951</v>
      </c>
      <c r="E10660" t="s">
        <v>3944</v>
      </c>
      <c r="F10660" s="9">
        <v>44758</v>
      </c>
      <c r="G10660" s="11">
        <v>14</v>
      </c>
    </row>
    <row r="10661" spans="2:7" x14ac:dyDescent="0.2">
      <c r="B10661" t="s">
        <v>3620</v>
      </c>
      <c r="C10661" t="str">
        <f>VLOOKUP(B10661,customer!A:B,2,FALSE)</f>
        <v>Edlin Parkes</v>
      </c>
      <c r="D10661" t="s">
        <v>3951</v>
      </c>
      <c r="E10661" t="s">
        <v>3944</v>
      </c>
      <c r="F10661" s="9">
        <v>44826</v>
      </c>
      <c r="G10661" s="11">
        <v>14</v>
      </c>
    </row>
    <row r="10662" spans="2:7" x14ac:dyDescent="0.2">
      <c r="B10662" t="s">
        <v>3620</v>
      </c>
      <c r="C10662" t="str">
        <f>VLOOKUP(B10662,customer!A:B,2,FALSE)</f>
        <v>Edlin Parkes</v>
      </c>
      <c r="D10662" t="s">
        <v>3951</v>
      </c>
      <c r="E10662" t="s">
        <v>3944</v>
      </c>
      <c r="F10662" s="9">
        <v>44847</v>
      </c>
      <c r="G10662" s="11">
        <v>14</v>
      </c>
    </row>
    <row r="10663" spans="2:7" x14ac:dyDescent="0.2">
      <c r="B10663" t="s">
        <v>3620</v>
      </c>
      <c r="C10663" t="str">
        <f>VLOOKUP(B10663,customer!A:B,2,FALSE)</f>
        <v>Edlin Parkes</v>
      </c>
      <c r="D10663" t="s">
        <v>3951</v>
      </c>
      <c r="E10663" t="s">
        <v>3944</v>
      </c>
      <c r="F10663" s="9">
        <v>44916</v>
      </c>
      <c r="G10663" s="11">
        <v>14</v>
      </c>
    </row>
    <row r="10664" spans="2:7" x14ac:dyDescent="0.2">
      <c r="B10664" t="s">
        <v>3620</v>
      </c>
      <c r="C10664" t="str">
        <f>VLOOKUP(B10664,customer!A:B,2,FALSE)</f>
        <v>Edlin Parkes</v>
      </c>
      <c r="D10664" t="s">
        <v>3951</v>
      </c>
      <c r="E10664" t="s">
        <v>3944</v>
      </c>
      <c r="F10664" s="9">
        <v>44975</v>
      </c>
      <c r="G10664" s="11">
        <v>14</v>
      </c>
    </row>
    <row r="10665" spans="2:7" x14ac:dyDescent="0.2">
      <c r="B10665" t="s">
        <v>3620</v>
      </c>
      <c r="C10665" t="str">
        <f>VLOOKUP(B10665,customer!A:B,2,FALSE)</f>
        <v>Edlin Parkes</v>
      </c>
      <c r="D10665" t="s">
        <v>3951</v>
      </c>
      <c r="E10665" t="s">
        <v>3944</v>
      </c>
      <c r="F10665" s="9">
        <v>45006</v>
      </c>
      <c r="G10665" s="11">
        <v>14</v>
      </c>
    </row>
    <row r="10666" spans="2:7" x14ac:dyDescent="0.2">
      <c r="B10666" t="s">
        <v>3620</v>
      </c>
      <c r="C10666" t="str">
        <f>VLOOKUP(B10666,customer!A:B,2,FALSE)</f>
        <v>Edlin Parkes</v>
      </c>
      <c r="D10666" t="s">
        <v>3951</v>
      </c>
      <c r="E10666" t="s">
        <v>3944</v>
      </c>
      <c r="F10666" s="9">
        <v>45033</v>
      </c>
      <c r="G10666" s="11">
        <v>14</v>
      </c>
    </row>
    <row r="10667" spans="2:7" x14ac:dyDescent="0.2">
      <c r="B10667" t="s">
        <v>3621</v>
      </c>
      <c r="C10667" t="str">
        <f>VLOOKUP(B10667,customer!A:B,2,FALSE)</f>
        <v>Mathe Saich</v>
      </c>
      <c r="D10667" t="s">
        <v>3951</v>
      </c>
      <c r="E10667" t="s">
        <v>3944</v>
      </c>
      <c r="F10667" s="9">
        <v>44743</v>
      </c>
      <c r="G10667" s="11">
        <v>14</v>
      </c>
    </row>
    <row r="10668" spans="2:7" x14ac:dyDescent="0.2">
      <c r="B10668" t="s">
        <v>3621</v>
      </c>
      <c r="C10668" t="str">
        <f>VLOOKUP(B10668,customer!A:B,2,FALSE)</f>
        <v>Mathe Saich</v>
      </c>
      <c r="D10668" t="s">
        <v>3951</v>
      </c>
      <c r="E10668" t="s">
        <v>3944</v>
      </c>
      <c r="F10668" s="9">
        <v>44787</v>
      </c>
      <c r="G10668" s="11">
        <v>14</v>
      </c>
    </row>
    <row r="10669" spans="2:7" x14ac:dyDescent="0.2">
      <c r="B10669" t="s">
        <v>3621</v>
      </c>
      <c r="C10669" t="str">
        <f>VLOOKUP(B10669,customer!A:B,2,FALSE)</f>
        <v>Mathe Saich</v>
      </c>
      <c r="D10669" t="s">
        <v>3951</v>
      </c>
      <c r="E10669" t="s">
        <v>3944</v>
      </c>
      <c r="F10669" s="9">
        <v>44809</v>
      </c>
      <c r="G10669" s="11">
        <v>14</v>
      </c>
    </row>
    <row r="10670" spans="2:7" x14ac:dyDescent="0.2">
      <c r="B10670" t="s">
        <v>3621</v>
      </c>
      <c r="C10670" t="str">
        <f>VLOOKUP(B10670,customer!A:B,2,FALSE)</f>
        <v>Mathe Saich</v>
      </c>
      <c r="D10670" t="s">
        <v>3951</v>
      </c>
      <c r="E10670" t="s">
        <v>3944</v>
      </c>
      <c r="F10670" s="9">
        <v>44879</v>
      </c>
      <c r="G10670" s="11">
        <v>14</v>
      </c>
    </row>
    <row r="10671" spans="2:7" x14ac:dyDescent="0.2">
      <c r="B10671" t="s">
        <v>3621</v>
      </c>
      <c r="C10671" t="str">
        <f>VLOOKUP(B10671,customer!A:B,2,FALSE)</f>
        <v>Mathe Saich</v>
      </c>
      <c r="D10671" t="s">
        <v>3951</v>
      </c>
      <c r="E10671" t="s">
        <v>3944</v>
      </c>
      <c r="F10671" s="9">
        <v>44897</v>
      </c>
      <c r="G10671" s="11">
        <v>14</v>
      </c>
    </row>
    <row r="10672" spans="2:7" x14ac:dyDescent="0.2">
      <c r="B10672" t="s">
        <v>3621</v>
      </c>
      <c r="C10672" t="str">
        <f>VLOOKUP(B10672,customer!A:B,2,FALSE)</f>
        <v>Mathe Saich</v>
      </c>
      <c r="D10672" t="s">
        <v>3951</v>
      </c>
      <c r="E10672" t="s">
        <v>3944</v>
      </c>
      <c r="F10672" s="9">
        <v>44962</v>
      </c>
      <c r="G10672" s="11">
        <v>14</v>
      </c>
    </row>
    <row r="10673" spans="2:7" x14ac:dyDescent="0.2">
      <c r="B10673" t="s">
        <v>3621</v>
      </c>
      <c r="C10673" t="str">
        <f>VLOOKUP(B10673,customer!A:B,2,FALSE)</f>
        <v>Mathe Saich</v>
      </c>
      <c r="D10673" t="s">
        <v>3951</v>
      </c>
      <c r="E10673" t="s">
        <v>3944</v>
      </c>
      <c r="F10673" s="9">
        <v>44989</v>
      </c>
      <c r="G10673" s="11">
        <v>14</v>
      </c>
    </row>
    <row r="10674" spans="2:7" x14ac:dyDescent="0.2">
      <c r="B10674" t="s">
        <v>3621</v>
      </c>
      <c r="C10674" t="str">
        <f>VLOOKUP(B10674,customer!A:B,2,FALSE)</f>
        <v>Mathe Saich</v>
      </c>
      <c r="D10674" t="s">
        <v>3951</v>
      </c>
      <c r="E10674" t="s">
        <v>3944</v>
      </c>
      <c r="F10674" s="9">
        <v>45029</v>
      </c>
      <c r="G10674" s="11">
        <v>14</v>
      </c>
    </row>
    <row r="10675" spans="2:7" x14ac:dyDescent="0.2">
      <c r="B10675" t="s">
        <v>3621</v>
      </c>
      <c r="C10675" t="str">
        <f>VLOOKUP(B10675,customer!A:B,2,FALSE)</f>
        <v>Mathe Saich</v>
      </c>
      <c r="D10675" t="s">
        <v>3951</v>
      </c>
      <c r="E10675" t="s">
        <v>3944</v>
      </c>
      <c r="F10675" s="9">
        <v>45060</v>
      </c>
      <c r="G10675" s="11">
        <v>14</v>
      </c>
    </row>
    <row r="10676" spans="2:7" x14ac:dyDescent="0.2">
      <c r="B10676" t="s">
        <v>3621</v>
      </c>
      <c r="C10676" t="str">
        <f>VLOOKUP(B10676,customer!A:B,2,FALSE)</f>
        <v>Mathe Saich</v>
      </c>
      <c r="D10676" t="s">
        <v>3926</v>
      </c>
      <c r="E10676" t="s">
        <v>3936</v>
      </c>
      <c r="F10676" s="9">
        <v>44895</v>
      </c>
      <c r="G10676" s="11">
        <v>25</v>
      </c>
    </row>
    <row r="10677" spans="2:7" x14ac:dyDescent="0.2">
      <c r="B10677" t="s">
        <v>3621</v>
      </c>
      <c r="C10677" t="str">
        <f>VLOOKUP(B10677,customer!A:B,2,FALSE)</f>
        <v>Mathe Saich</v>
      </c>
      <c r="D10677" t="s">
        <v>3926</v>
      </c>
      <c r="E10677" t="s">
        <v>3936</v>
      </c>
      <c r="F10677" s="9">
        <v>44938</v>
      </c>
      <c r="G10677" s="11">
        <v>25</v>
      </c>
    </row>
    <row r="10678" spans="2:7" x14ac:dyDescent="0.2">
      <c r="B10678" t="s">
        <v>3621</v>
      </c>
      <c r="C10678" t="str">
        <f>VLOOKUP(B10678,customer!A:B,2,FALSE)</f>
        <v>Mathe Saich</v>
      </c>
      <c r="D10678" t="s">
        <v>3926</v>
      </c>
      <c r="E10678" t="s">
        <v>3936</v>
      </c>
      <c r="F10678" s="9">
        <v>44961</v>
      </c>
      <c r="G10678" s="11">
        <v>25</v>
      </c>
    </row>
    <row r="10679" spans="2:7" x14ac:dyDescent="0.2">
      <c r="B10679" t="s">
        <v>3621</v>
      </c>
      <c r="C10679" t="str">
        <f>VLOOKUP(B10679,customer!A:B,2,FALSE)</f>
        <v>Mathe Saich</v>
      </c>
      <c r="D10679" t="s">
        <v>3926</v>
      </c>
      <c r="E10679" t="s">
        <v>3936</v>
      </c>
      <c r="F10679" s="9">
        <v>44992</v>
      </c>
      <c r="G10679" s="11">
        <v>25</v>
      </c>
    </row>
    <row r="10680" spans="2:7" x14ac:dyDescent="0.2">
      <c r="B10680" t="s">
        <v>3621</v>
      </c>
      <c r="C10680" t="str">
        <f>VLOOKUP(B10680,customer!A:B,2,FALSE)</f>
        <v>Mathe Saich</v>
      </c>
      <c r="D10680" t="s">
        <v>3926</v>
      </c>
      <c r="E10680" t="s">
        <v>3936</v>
      </c>
      <c r="F10680" s="9">
        <v>45025</v>
      </c>
      <c r="G10680" s="11">
        <v>25</v>
      </c>
    </row>
    <row r="10681" spans="2:7" x14ac:dyDescent="0.2">
      <c r="B10681" t="s">
        <v>3621</v>
      </c>
      <c r="C10681" t="str">
        <f>VLOOKUP(B10681,customer!A:B,2,FALSE)</f>
        <v>Mathe Saich</v>
      </c>
      <c r="D10681" t="s">
        <v>3926</v>
      </c>
      <c r="E10681" t="s">
        <v>3936</v>
      </c>
      <c r="F10681" s="9">
        <v>45055</v>
      </c>
      <c r="G10681" s="11">
        <v>25</v>
      </c>
    </row>
    <row r="10682" spans="2:7" x14ac:dyDescent="0.2">
      <c r="B10682" t="s">
        <v>3622</v>
      </c>
      <c r="C10682" t="str">
        <f>VLOOKUP(B10682,customer!A:B,2,FALSE)</f>
        <v>Clark Joynt</v>
      </c>
      <c r="D10682" t="s">
        <v>3923</v>
      </c>
      <c r="E10682" t="s">
        <v>3933</v>
      </c>
      <c r="F10682" s="9">
        <v>44715</v>
      </c>
      <c r="G10682" s="11">
        <v>26</v>
      </c>
    </row>
    <row r="10683" spans="2:7" x14ac:dyDescent="0.2">
      <c r="B10683" t="s">
        <v>3622</v>
      </c>
      <c r="C10683" t="str">
        <f>VLOOKUP(B10683,customer!A:B,2,FALSE)</f>
        <v>Clark Joynt</v>
      </c>
      <c r="D10683" t="s">
        <v>3923</v>
      </c>
      <c r="E10683" t="s">
        <v>3933</v>
      </c>
      <c r="F10683" s="9">
        <v>44753</v>
      </c>
      <c r="G10683" s="11">
        <v>26</v>
      </c>
    </row>
    <row r="10684" spans="2:7" x14ac:dyDescent="0.2">
      <c r="B10684" t="s">
        <v>3622</v>
      </c>
      <c r="C10684" t="str">
        <f>VLOOKUP(B10684,customer!A:B,2,FALSE)</f>
        <v>Clark Joynt</v>
      </c>
      <c r="D10684" t="s">
        <v>3923</v>
      </c>
      <c r="E10684" t="s">
        <v>3933</v>
      </c>
      <c r="F10684" s="9">
        <v>44777</v>
      </c>
      <c r="G10684" s="11">
        <v>26</v>
      </c>
    </row>
    <row r="10685" spans="2:7" x14ac:dyDescent="0.2">
      <c r="B10685" t="s">
        <v>3622</v>
      </c>
      <c r="C10685" t="str">
        <f>VLOOKUP(B10685,customer!A:B,2,FALSE)</f>
        <v>Clark Joynt</v>
      </c>
      <c r="D10685" t="s">
        <v>3923</v>
      </c>
      <c r="E10685" t="s">
        <v>3933</v>
      </c>
      <c r="F10685" s="9">
        <v>44811</v>
      </c>
      <c r="G10685" s="11">
        <v>26</v>
      </c>
    </row>
    <row r="10686" spans="2:7" x14ac:dyDescent="0.2">
      <c r="B10686" t="s">
        <v>3622</v>
      </c>
      <c r="C10686" t="str">
        <f>VLOOKUP(B10686,customer!A:B,2,FALSE)</f>
        <v>Clark Joynt</v>
      </c>
      <c r="D10686" t="s">
        <v>3923</v>
      </c>
      <c r="E10686" t="s">
        <v>3933</v>
      </c>
      <c r="F10686" s="9">
        <v>44908</v>
      </c>
      <c r="G10686" s="11">
        <v>26</v>
      </c>
    </row>
    <row r="10687" spans="2:7" x14ac:dyDescent="0.2">
      <c r="B10687" t="s">
        <v>3622</v>
      </c>
      <c r="C10687" t="str">
        <f>VLOOKUP(B10687,customer!A:B,2,FALSE)</f>
        <v>Clark Joynt</v>
      </c>
      <c r="D10687" t="s">
        <v>3923</v>
      </c>
      <c r="E10687" t="s">
        <v>3933</v>
      </c>
      <c r="F10687" s="9">
        <v>44933</v>
      </c>
      <c r="G10687" s="11">
        <v>26</v>
      </c>
    </row>
    <row r="10688" spans="2:7" x14ac:dyDescent="0.2">
      <c r="B10688" t="s">
        <v>3622</v>
      </c>
      <c r="C10688" t="str">
        <f>VLOOKUP(B10688,customer!A:B,2,FALSE)</f>
        <v>Clark Joynt</v>
      </c>
      <c r="D10688" t="s">
        <v>3923</v>
      </c>
      <c r="E10688" t="s">
        <v>3933</v>
      </c>
      <c r="F10688" s="9">
        <v>44961</v>
      </c>
      <c r="G10688" s="11">
        <v>26</v>
      </c>
    </row>
    <row r="10689" spans="2:7" x14ac:dyDescent="0.2">
      <c r="B10689" t="s">
        <v>3622</v>
      </c>
      <c r="C10689" t="str">
        <f>VLOOKUP(B10689,customer!A:B,2,FALSE)</f>
        <v>Clark Joynt</v>
      </c>
      <c r="D10689" t="s">
        <v>3923</v>
      </c>
      <c r="E10689" t="s">
        <v>3933</v>
      </c>
      <c r="F10689" s="9">
        <v>44994</v>
      </c>
      <c r="G10689" s="11">
        <v>26</v>
      </c>
    </row>
    <row r="10690" spans="2:7" x14ac:dyDescent="0.2">
      <c r="B10690" t="s">
        <v>3622</v>
      </c>
      <c r="C10690" t="str">
        <f>VLOOKUP(B10690,customer!A:B,2,FALSE)</f>
        <v>Clark Joynt</v>
      </c>
      <c r="D10690" t="s">
        <v>3923</v>
      </c>
      <c r="E10690" t="s">
        <v>3933</v>
      </c>
      <c r="F10690" s="9">
        <v>45033</v>
      </c>
      <c r="G10690" s="11">
        <v>26</v>
      </c>
    </row>
    <row r="10691" spans="2:7" x14ac:dyDescent="0.2">
      <c r="B10691" t="s">
        <v>3622</v>
      </c>
      <c r="C10691" t="str">
        <f>VLOOKUP(B10691,customer!A:B,2,FALSE)</f>
        <v>Clark Joynt</v>
      </c>
      <c r="D10691" t="s">
        <v>3923</v>
      </c>
      <c r="E10691" t="s">
        <v>3933</v>
      </c>
      <c r="F10691" s="9">
        <v>45058</v>
      </c>
      <c r="G10691" s="11">
        <v>26</v>
      </c>
    </row>
    <row r="10692" spans="2:7" x14ac:dyDescent="0.2">
      <c r="B10692" t="s">
        <v>3622</v>
      </c>
      <c r="C10692" t="str">
        <f>VLOOKUP(B10692,customer!A:B,2,FALSE)</f>
        <v>Clark Joynt</v>
      </c>
      <c r="D10692" t="s">
        <v>3947</v>
      </c>
      <c r="E10692" t="s">
        <v>3940</v>
      </c>
      <c r="F10692" s="9">
        <v>44892</v>
      </c>
      <c r="G10692" s="11">
        <v>62</v>
      </c>
    </row>
    <row r="10693" spans="2:7" x14ac:dyDescent="0.2">
      <c r="B10693" t="s">
        <v>3622</v>
      </c>
      <c r="C10693" t="str">
        <f>VLOOKUP(B10693,customer!A:B,2,FALSE)</f>
        <v>Clark Joynt</v>
      </c>
      <c r="D10693" t="s">
        <v>3947</v>
      </c>
      <c r="E10693" t="s">
        <v>3940</v>
      </c>
      <c r="F10693" s="9">
        <v>44923</v>
      </c>
      <c r="G10693" s="11">
        <v>62</v>
      </c>
    </row>
    <row r="10694" spans="2:7" x14ac:dyDescent="0.2">
      <c r="B10694" t="s">
        <v>3622</v>
      </c>
      <c r="C10694" t="str">
        <f>VLOOKUP(B10694,customer!A:B,2,FALSE)</f>
        <v>Clark Joynt</v>
      </c>
      <c r="D10694" t="s">
        <v>3947</v>
      </c>
      <c r="E10694" t="s">
        <v>3940</v>
      </c>
      <c r="F10694" s="9">
        <v>44935</v>
      </c>
      <c r="G10694" s="11">
        <v>62</v>
      </c>
    </row>
    <row r="10695" spans="2:7" x14ac:dyDescent="0.2">
      <c r="B10695" t="s">
        <v>3622</v>
      </c>
      <c r="C10695" t="str">
        <f>VLOOKUP(B10695,customer!A:B,2,FALSE)</f>
        <v>Clark Joynt</v>
      </c>
      <c r="D10695" t="s">
        <v>3947</v>
      </c>
      <c r="E10695" t="s">
        <v>3940</v>
      </c>
      <c r="F10695" s="9">
        <v>44998</v>
      </c>
      <c r="G10695" s="11">
        <v>62</v>
      </c>
    </row>
    <row r="10696" spans="2:7" x14ac:dyDescent="0.2">
      <c r="B10696" t="s">
        <v>3622</v>
      </c>
      <c r="C10696" t="str">
        <f>VLOOKUP(B10696,customer!A:B,2,FALSE)</f>
        <v>Clark Joynt</v>
      </c>
      <c r="D10696" t="s">
        <v>3947</v>
      </c>
      <c r="E10696" t="s">
        <v>3940</v>
      </c>
      <c r="F10696" s="9">
        <v>45022</v>
      </c>
      <c r="G10696" s="11">
        <v>62</v>
      </c>
    </row>
    <row r="10697" spans="2:7" x14ac:dyDescent="0.2">
      <c r="B10697" t="s">
        <v>3622</v>
      </c>
      <c r="C10697" t="str">
        <f>VLOOKUP(B10697,customer!A:B,2,FALSE)</f>
        <v>Clark Joynt</v>
      </c>
      <c r="D10697" t="s">
        <v>3947</v>
      </c>
      <c r="E10697" t="s">
        <v>3940</v>
      </c>
      <c r="F10697" s="9">
        <v>45051</v>
      </c>
      <c r="G10697" s="11">
        <v>62</v>
      </c>
    </row>
    <row r="10698" spans="2:7" x14ac:dyDescent="0.2">
      <c r="B10698" t="s">
        <v>3622</v>
      </c>
      <c r="C10698" t="str">
        <f>VLOOKUP(B10698,customer!A:B,2,FALSE)</f>
        <v>Clark Joynt</v>
      </c>
      <c r="D10698" t="s">
        <v>3947</v>
      </c>
      <c r="E10698" t="s">
        <v>3940</v>
      </c>
      <c r="F10698" s="9">
        <v>45082</v>
      </c>
      <c r="G10698" s="11">
        <v>62</v>
      </c>
    </row>
    <row r="10699" spans="2:7" x14ac:dyDescent="0.2">
      <c r="B10699" t="s">
        <v>3623</v>
      </c>
      <c r="C10699" t="str">
        <f>VLOOKUP(B10699,customer!A:B,2,FALSE)</f>
        <v>Zahara Sedgman</v>
      </c>
      <c r="D10699" t="s">
        <v>3929</v>
      </c>
      <c r="E10699" t="s">
        <v>3939</v>
      </c>
      <c r="F10699" s="9">
        <v>44940</v>
      </c>
      <c r="G10699" s="11">
        <v>66</v>
      </c>
    </row>
    <row r="10700" spans="2:7" x14ac:dyDescent="0.2">
      <c r="B10700" t="s">
        <v>3623</v>
      </c>
      <c r="C10700" t="str">
        <f>VLOOKUP(B10700,customer!A:B,2,FALSE)</f>
        <v>Zahara Sedgman</v>
      </c>
      <c r="D10700" t="s">
        <v>3929</v>
      </c>
      <c r="E10700" t="s">
        <v>3939</v>
      </c>
      <c r="F10700" s="9">
        <v>44982</v>
      </c>
      <c r="G10700" s="11">
        <v>66</v>
      </c>
    </row>
    <row r="10701" spans="2:7" x14ac:dyDescent="0.2">
      <c r="B10701" t="s">
        <v>3623</v>
      </c>
      <c r="C10701" t="str">
        <f>VLOOKUP(B10701,customer!A:B,2,FALSE)</f>
        <v>Zahara Sedgman</v>
      </c>
      <c r="D10701" t="s">
        <v>3929</v>
      </c>
      <c r="E10701" t="s">
        <v>3939</v>
      </c>
      <c r="F10701" s="9">
        <v>44999</v>
      </c>
      <c r="G10701" s="11">
        <v>66</v>
      </c>
    </row>
    <row r="10702" spans="2:7" x14ac:dyDescent="0.2">
      <c r="B10702" t="s">
        <v>3623</v>
      </c>
      <c r="C10702" t="str">
        <f>VLOOKUP(B10702,customer!A:B,2,FALSE)</f>
        <v>Zahara Sedgman</v>
      </c>
      <c r="D10702" t="s">
        <v>3929</v>
      </c>
      <c r="E10702" t="s">
        <v>3939</v>
      </c>
      <c r="F10702" s="9">
        <v>45036</v>
      </c>
      <c r="G10702" s="11">
        <v>66</v>
      </c>
    </row>
    <row r="10703" spans="2:7" x14ac:dyDescent="0.2">
      <c r="B10703" t="s">
        <v>3623</v>
      </c>
      <c r="C10703" t="str">
        <f>VLOOKUP(B10703,customer!A:B,2,FALSE)</f>
        <v>Zahara Sedgman</v>
      </c>
      <c r="D10703" t="s">
        <v>3929</v>
      </c>
      <c r="E10703" t="s">
        <v>3939</v>
      </c>
      <c r="F10703" s="9">
        <v>45061</v>
      </c>
      <c r="G10703" s="11">
        <v>66</v>
      </c>
    </row>
    <row r="10704" spans="2:7" x14ac:dyDescent="0.2">
      <c r="B10704" t="s">
        <v>3623</v>
      </c>
      <c r="C10704" t="str">
        <f>VLOOKUP(B10704,customer!A:B,2,FALSE)</f>
        <v>Zahara Sedgman</v>
      </c>
      <c r="D10704" t="s">
        <v>3923</v>
      </c>
      <c r="E10704" t="s">
        <v>3933</v>
      </c>
      <c r="F10704" s="9">
        <v>44964</v>
      </c>
      <c r="G10704" s="11">
        <v>26</v>
      </c>
    </row>
    <row r="10705" spans="2:7" x14ac:dyDescent="0.2">
      <c r="B10705" t="s">
        <v>3623</v>
      </c>
      <c r="C10705" t="str">
        <f>VLOOKUP(B10705,customer!A:B,2,FALSE)</f>
        <v>Zahara Sedgman</v>
      </c>
      <c r="D10705" t="s">
        <v>3923</v>
      </c>
      <c r="E10705" t="s">
        <v>3933</v>
      </c>
      <c r="F10705" s="9">
        <v>45004</v>
      </c>
      <c r="G10705" s="11">
        <v>26</v>
      </c>
    </row>
    <row r="10706" spans="2:7" x14ac:dyDescent="0.2">
      <c r="B10706" t="s">
        <v>3623</v>
      </c>
      <c r="C10706" t="str">
        <f>VLOOKUP(B10706,customer!A:B,2,FALSE)</f>
        <v>Zahara Sedgman</v>
      </c>
      <c r="D10706" t="s">
        <v>3923</v>
      </c>
      <c r="E10706" t="s">
        <v>3933</v>
      </c>
      <c r="F10706" s="9">
        <v>45024</v>
      </c>
      <c r="G10706" s="11">
        <v>26</v>
      </c>
    </row>
    <row r="10707" spans="2:7" x14ac:dyDescent="0.2">
      <c r="B10707" t="s">
        <v>3623</v>
      </c>
      <c r="C10707" t="str">
        <f>VLOOKUP(B10707,customer!A:B,2,FALSE)</f>
        <v>Zahara Sedgman</v>
      </c>
      <c r="D10707" t="s">
        <v>3923</v>
      </c>
      <c r="E10707" t="s">
        <v>3933</v>
      </c>
      <c r="F10707" s="9">
        <v>45066</v>
      </c>
      <c r="G10707" s="11">
        <v>26</v>
      </c>
    </row>
    <row r="10708" spans="2:7" x14ac:dyDescent="0.2">
      <c r="B10708" t="s">
        <v>3624</v>
      </c>
      <c r="C10708" t="str">
        <f>VLOOKUP(B10708,customer!A:B,2,FALSE)</f>
        <v>Isac Valsler</v>
      </c>
      <c r="D10708" t="s">
        <v>3948</v>
      </c>
      <c r="E10708" t="s">
        <v>3941</v>
      </c>
      <c r="F10708" s="9">
        <v>44739</v>
      </c>
      <c r="G10708" s="11">
        <v>65</v>
      </c>
    </row>
    <row r="10709" spans="2:7" x14ac:dyDescent="0.2">
      <c r="B10709" t="s">
        <v>3624</v>
      </c>
      <c r="C10709" t="str">
        <f>VLOOKUP(B10709,customer!A:B,2,FALSE)</f>
        <v>Isac Valsler</v>
      </c>
      <c r="D10709" t="s">
        <v>3948</v>
      </c>
      <c r="E10709" t="s">
        <v>3941</v>
      </c>
      <c r="F10709" s="9">
        <v>44815</v>
      </c>
      <c r="G10709" s="11">
        <v>65</v>
      </c>
    </row>
    <row r="10710" spans="2:7" x14ac:dyDescent="0.2">
      <c r="B10710" t="s">
        <v>3624</v>
      </c>
      <c r="C10710" t="str">
        <f>VLOOKUP(B10710,customer!A:B,2,FALSE)</f>
        <v>Isac Valsler</v>
      </c>
      <c r="D10710" t="s">
        <v>3948</v>
      </c>
      <c r="E10710" t="s">
        <v>3941</v>
      </c>
      <c r="F10710" s="9">
        <v>44842</v>
      </c>
      <c r="G10710" s="11">
        <v>65</v>
      </c>
    </row>
    <row r="10711" spans="2:7" x14ac:dyDescent="0.2">
      <c r="B10711" t="s">
        <v>3624</v>
      </c>
      <c r="C10711" t="str">
        <f>VLOOKUP(B10711,customer!A:B,2,FALSE)</f>
        <v>Isac Valsler</v>
      </c>
      <c r="D10711" t="s">
        <v>3948</v>
      </c>
      <c r="E10711" t="s">
        <v>3941</v>
      </c>
      <c r="F10711" s="9">
        <v>44869</v>
      </c>
      <c r="G10711" s="11">
        <v>65</v>
      </c>
    </row>
    <row r="10712" spans="2:7" x14ac:dyDescent="0.2">
      <c r="B10712" t="s">
        <v>3624</v>
      </c>
      <c r="C10712" t="str">
        <f>VLOOKUP(B10712,customer!A:B,2,FALSE)</f>
        <v>Isac Valsler</v>
      </c>
      <c r="D10712" t="s">
        <v>3948</v>
      </c>
      <c r="E10712" t="s">
        <v>3941</v>
      </c>
      <c r="F10712" s="9">
        <v>44924</v>
      </c>
      <c r="G10712" s="11">
        <v>65</v>
      </c>
    </row>
    <row r="10713" spans="2:7" x14ac:dyDescent="0.2">
      <c r="B10713" t="s">
        <v>3624</v>
      </c>
      <c r="C10713" t="str">
        <f>VLOOKUP(B10713,customer!A:B,2,FALSE)</f>
        <v>Isac Valsler</v>
      </c>
      <c r="D10713" t="s">
        <v>3948</v>
      </c>
      <c r="E10713" t="s">
        <v>3941</v>
      </c>
      <c r="F10713" s="9">
        <v>45015</v>
      </c>
      <c r="G10713" s="11">
        <v>65</v>
      </c>
    </row>
    <row r="10714" spans="2:7" x14ac:dyDescent="0.2">
      <c r="B10714" t="s">
        <v>3624</v>
      </c>
      <c r="C10714" t="str">
        <f>VLOOKUP(B10714,customer!A:B,2,FALSE)</f>
        <v>Isac Valsler</v>
      </c>
      <c r="D10714" t="s">
        <v>3948</v>
      </c>
      <c r="E10714" t="s">
        <v>3941</v>
      </c>
      <c r="F10714" s="9">
        <v>45077</v>
      </c>
      <c r="G10714" s="11">
        <v>65</v>
      </c>
    </row>
    <row r="10715" spans="2:7" x14ac:dyDescent="0.2">
      <c r="B10715" t="s">
        <v>3624</v>
      </c>
      <c r="C10715" t="str">
        <f>VLOOKUP(B10715,customer!A:B,2,FALSE)</f>
        <v>Isac Valsler</v>
      </c>
      <c r="D10715" t="s">
        <v>3948</v>
      </c>
      <c r="E10715" t="s">
        <v>3941</v>
      </c>
      <c r="F10715" s="9">
        <v>45082</v>
      </c>
      <c r="G10715" s="11">
        <v>65</v>
      </c>
    </row>
    <row r="10716" spans="2:7" x14ac:dyDescent="0.2">
      <c r="B10716" t="s">
        <v>3624</v>
      </c>
      <c r="C10716" t="str">
        <f>VLOOKUP(B10716,customer!A:B,2,FALSE)</f>
        <v>Isac Valsler</v>
      </c>
      <c r="D10716" t="s">
        <v>3949</v>
      </c>
      <c r="E10716" t="s">
        <v>3942</v>
      </c>
      <c r="F10716" s="9">
        <v>44863</v>
      </c>
      <c r="G10716" s="11">
        <v>25</v>
      </c>
    </row>
    <row r="10717" spans="2:7" x14ac:dyDescent="0.2">
      <c r="B10717" t="s">
        <v>3624</v>
      </c>
      <c r="C10717" t="str">
        <f>VLOOKUP(B10717,customer!A:B,2,FALSE)</f>
        <v>Isac Valsler</v>
      </c>
      <c r="D10717" t="s">
        <v>3949</v>
      </c>
      <c r="E10717" t="s">
        <v>3942</v>
      </c>
      <c r="F10717" s="9">
        <v>44968</v>
      </c>
      <c r="G10717" s="11">
        <v>25</v>
      </c>
    </row>
    <row r="10718" spans="2:7" x14ac:dyDescent="0.2">
      <c r="B10718" t="s">
        <v>3624</v>
      </c>
      <c r="C10718" t="str">
        <f>VLOOKUP(B10718,customer!A:B,2,FALSE)</f>
        <v>Isac Valsler</v>
      </c>
      <c r="D10718" t="s">
        <v>3949</v>
      </c>
      <c r="E10718" t="s">
        <v>3942</v>
      </c>
      <c r="F10718" s="9">
        <v>44993</v>
      </c>
      <c r="G10718" s="11">
        <v>25</v>
      </c>
    </row>
    <row r="10719" spans="2:7" x14ac:dyDescent="0.2">
      <c r="B10719" t="s">
        <v>3624</v>
      </c>
      <c r="C10719" t="str">
        <f>VLOOKUP(B10719,customer!A:B,2,FALSE)</f>
        <v>Isac Valsler</v>
      </c>
      <c r="D10719" t="s">
        <v>3949</v>
      </c>
      <c r="E10719" t="s">
        <v>3942</v>
      </c>
      <c r="F10719" s="9">
        <v>45021</v>
      </c>
      <c r="G10719" s="11">
        <v>25</v>
      </c>
    </row>
    <row r="10720" spans="2:7" x14ac:dyDescent="0.2">
      <c r="B10720" t="s">
        <v>3624</v>
      </c>
      <c r="C10720" t="str">
        <f>VLOOKUP(B10720,customer!A:B,2,FALSE)</f>
        <v>Isac Valsler</v>
      </c>
      <c r="D10720" t="s">
        <v>3949</v>
      </c>
      <c r="E10720" t="s">
        <v>3942</v>
      </c>
      <c r="F10720" s="9">
        <v>45060</v>
      </c>
      <c r="G10720" s="11">
        <v>25</v>
      </c>
    </row>
    <row r="10721" spans="2:7" x14ac:dyDescent="0.2">
      <c r="B10721" t="s">
        <v>3624</v>
      </c>
      <c r="C10721" t="str">
        <f>VLOOKUP(B10721,customer!A:B,2,FALSE)</f>
        <v>Isac Valsler</v>
      </c>
      <c r="D10721" t="s">
        <v>3949</v>
      </c>
      <c r="E10721" t="s">
        <v>3942</v>
      </c>
      <c r="F10721" s="9">
        <v>45078</v>
      </c>
      <c r="G10721" s="11">
        <v>25</v>
      </c>
    </row>
    <row r="10722" spans="2:7" x14ac:dyDescent="0.2">
      <c r="B10722" t="s">
        <v>3625</v>
      </c>
      <c r="C10722" t="str">
        <f>VLOOKUP(B10722,customer!A:B,2,FALSE)</f>
        <v>Templeton Davies</v>
      </c>
      <c r="D10722" t="s">
        <v>3925</v>
      </c>
      <c r="E10722" t="s">
        <v>3935</v>
      </c>
      <c r="F10722" s="9">
        <v>44711</v>
      </c>
      <c r="G10722" s="11">
        <v>13</v>
      </c>
    </row>
    <row r="10723" spans="2:7" x14ac:dyDescent="0.2">
      <c r="B10723" t="s">
        <v>3625</v>
      </c>
      <c r="C10723" t="str">
        <f>VLOOKUP(B10723,customer!A:B,2,FALSE)</f>
        <v>Templeton Davies</v>
      </c>
      <c r="D10723" t="s">
        <v>3925</v>
      </c>
      <c r="E10723" t="s">
        <v>3935</v>
      </c>
      <c r="F10723" s="9">
        <v>44754</v>
      </c>
      <c r="G10723" s="11">
        <v>13</v>
      </c>
    </row>
    <row r="10724" spans="2:7" x14ac:dyDescent="0.2">
      <c r="B10724" t="s">
        <v>3625</v>
      </c>
      <c r="C10724" t="str">
        <f>VLOOKUP(B10724,customer!A:B,2,FALSE)</f>
        <v>Templeton Davies</v>
      </c>
      <c r="D10724" t="s">
        <v>3925</v>
      </c>
      <c r="E10724" t="s">
        <v>3935</v>
      </c>
      <c r="F10724" s="9">
        <v>44776</v>
      </c>
      <c r="G10724" s="11">
        <v>13</v>
      </c>
    </row>
    <row r="10725" spans="2:7" x14ac:dyDescent="0.2">
      <c r="B10725" t="s">
        <v>3625</v>
      </c>
      <c r="C10725" t="str">
        <f>VLOOKUP(B10725,customer!A:B,2,FALSE)</f>
        <v>Templeton Davies</v>
      </c>
      <c r="D10725" t="s">
        <v>3925</v>
      </c>
      <c r="E10725" t="s">
        <v>3935</v>
      </c>
      <c r="F10725" s="9">
        <v>44815</v>
      </c>
      <c r="G10725" s="11">
        <v>13</v>
      </c>
    </row>
    <row r="10726" spans="2:7" x14ac:dyDescent="0.2">
      <c r="B10726" t="s">
        <v>3625</v>
      </c>
      <c r="C10726" t="str">
        <f>VLOOKUP(B10726,customer!A:B,2,FALSE)</f>
        <v>Templeton Davies</v>
      </c>
      <c r="D10726" t="s">
        <v>3925</v>
      </c>
      <c r="E10726" t="s">
        <v>3935</v>
      </c>
      <c r="F10726" s="9">
        <v>44845</v>
      </c>
      <c r="G10726" s="11">
        <v>13</v>
      </c>
    </row>
    <row r="10727" spans="2:7" x14ac:dyDescent="0.2">
      <c r="B10727" t="s">
        <v>3625</v>
      </c>
      <c r="C10727" t="str">
        <f>VLOOKUP(B10727,customer!A:B,2,FALSE)</f>
        <v>Templeton Davies</v>
      </c>
      <c r="D10727" t="s">
        <v>3925</v>
      </c>
      <c r="E10727" t="s">
        <v>3935</v>
      </c>
      <c r="F10727" s="9">
        <v>44879</v>
      </c>
      <c r="G10727" s="11">
        <v>13</v>
      </c>
    </row>
    <row r="10728" spans="2:7" x14ac:dyDescent="0.2">
      <c r="B10728" t="s">
        <v>3625</v>
      </c>
      <c r="C10728" t="str">
        <f>VLOOKUP(B10728,customer!A:B,2,FALSE)</f>
        <v>Templeton Davies</v>
      </c>
      <c r="D10728" t="s">
        <v>3925</v>
      </c>
      <c r="E10728" t="s">
        <v>3935</v>
      </c>
      <c r="F10728" s="9">
        <v>44903</v>
      </c>
      <c r="G10728" s="11">
        <v>13</v>
      </c>
    </row>
    <row r="10729" spans="2:7" x14ac:dyDescent="0.2">
      <c r="B10729" t="s">
        <v>3625</v>
      </c>
      <c r="C10729" t="str">
        <f>VLOOKUP(B10729,customer!A:B,2,FALSE)</f>
        <v>Templeton Davies</v>
      </c>
      <c r="D10729" t="s">
        <v>3925</v>
      </c>
      <c r="E10729" t="s">
        <v>3935</v>
      </c>
      <c r="F10729" s="9">
        <v>44932</v>
      </c>
      <c r="G10729" s="11">
        <v>13</v>
      </c>
    </row>
    <row r="10730" spans="2:7" x14ac:dyDescent="0.2">
      <c r="B10730" t="s">
        <v>3625</v>
      </c>
      <c r="C10730" t="str">
        <f>VLOOKUP(B10730,customer!A:B,2,FALSE)</f>
        <v>Templeton Davies</v>
      </c>
      <c r="D10730" t="s">
        <v>3925</v>
      </c>
      <c r="E10730" t="s">
        <v>3935</v>
      </c>
      <c r="F10730" s="9">
        <v>44969</v>
      </c>
      <c r="G10730" s="11">
        <v>13</v>
      </c>
    </row>
    <row r="10731" spans="2:7" x14ac:dyDescent="0.2">
      <c r="B10731" t="s">
        <v>3625</v>
      </c>
      <c r="C10731" t="str">
        <f>VLOOKUP(B10731,customer!A:B,2,FALSE)</f>
        <v>Templeton Davies</v>
      </c>
      <c r="D10731" t="s">
        <v>3925</v>
      </c>
      <c r="E10731" t="s">
        <v>3935</v>
      </c>
      <c r="F10731" s="9">
        <v>44986</v>
      </c>
      <c r="G10731" s="11">
        <v>13</v>
      </c>
    </row>
    <row r="10732" spans="2:7" x14ac:dyDescent="0.2">
      <c r="B10732" t="s">
        <v>3625</v>
      </c>
      <c r="C10732" t="str">
        <f>VLOOKUP(B10732,customer!A:B,2,FALSE)</f>
        <v>Templeton Davies</v>
      </c>
      <c r="D10732" t="s">
        <v>3925</v>
      </c>
      <c r="E10732" t="s">
        <v>3935</v>
      </c>
      <c r="F10732" s="9">
        <v>45053</v>
      </c>
      <c r="G10732" s="11">
        <v>13</v>
      </c>
    </row>
    <row r="10733" spans="2:7" x14ac:dyDescent="0.2">
      <c r="B10733" t="s">
        <v>3626</v>
      </c>
      <c r="C10733" t="str">
        <f>VLOOKUP(B10733,customer!A:B,2,FALSE)</f>
        <v>Adan Doghartie</v>
      </c>
      <c r="D10733" t="s">
        <v>3929</v>
      </c>
      <c r="E10733" t="s">
        <v>3939</v>
      </c>
      <c r="F10733" s="9">
        <v>44576</v>
      </c>
      <c r="G10733" s="11">
        <v>66</v>
      </c>
    </row>
    <row r="10734" spans="2:7" x14ac:dyDescent="0.2">
      <c r="B10734" t="s">
        <v>3626</v>
      </c>
      <c r="C10734" t="str">
        <f>VLOOKUP(B10734,customer!A:B,2,FALSE)</f>
        <v>Adan Doghartie</v>
      </c>
      <c r="D10734" t="s">
        <v>3929</v>
      </c>
      <c r="E10734" t="s">
        <v>3939</v>
      </c>
      <c r="F10734" s="9">
        <v>44617</v>
      </c>
      <c r="G10734" s="11">
        <v>66</v>
      </c>
    </row>
    <row r="10735" spans="2:7" x14ac:dyDescent="0.2">
      <c r="B10735" t="s">
        <v>3626</v>
      </c>
      <c r="C10735" t="str">
        <f>VLOOKUP(B10735,customer!A:B,2,FALSE)</f>
        <v>Adan Doghartie</v>
      </c>
      <c r="D10735" t="s">
        <v>3929</v>
      </c>
      <c r="E10735" t="s">
        <v>3939</v>
      </c>
      <c r="F10735" s="9">
        <v>44643</v>
      </c>
      <c r="G10735" s="11">
        <v>66</v>
      </c>
    </row>
    <row r="10736" spans="2:7" x14ac:dyDescent="0.2">
      <c r="B10736" t="s">
        <v>3626</v>
      </c>
      <c r="C10736" t="str">
        <f>VLOOKUP(B10736,customer!A:B,2,FALSE)</f>
        <v>Adan Doghartie</v>
      </c>
      <c r="D10736" t="s">
        <v>3929</v>
      </c>
      <c r="E10736" t="s">
        <v>3939</v>
      </c>
      <c r="F10736" s="9">
        <v>44676</v>
      </c>
      <c r="G10736" s="11">
        <v>66</v>
      </c>
    </row>
    <row r="10737" spans="2:7" x14ac:dyDescent="0.2">
      <c r="B10737" t="s">
        <v>3626</v>
      </c>
      <c r="C10737" t="str">
        <f>VLOOKUP(B10737,customer!A:B,2,FALSE)</f>
        <v>Adan Doghartie</v>
      </c>
      <c r="D10737" t="s">
        <v>3929</v>
      </c>
      <c r="E10737" t="s">
        <v>3939</v>
      </c>
      <c r="F10737" s="9">
        <v>44731</v>
      </c>
      <c r="G10737" s="11">
        <v>66</v>
      </c>
    </row>
    <row r="10738" spans="2:7" x14ac:dyDescent="0.2">
      <c r="B10738" t="s">
        <v>3626</v>
      </c>
      <c r="C10738" t="str">
        <f>VLOOKUP(B10738,customer!A:B,2,FALSE)</f>
        <v>Adan Doghartie</v>
      </c>
      <c r="D10738" t="s">
        <v>3929</v>
      </c>
      <c r="E10738" t="s">
        <v>3939</v>
      </c>
      <c r="F10738" s="9">
        <v>44789</v>
      </c>
      <c r="G10738" s="11">
        <v>66</v>
      </c>
    </row>
    <row r="10739" spans="2:7" x14ac:dyDescent="0.2">
      <c r="B10739" t="s">
        <v>3626</v>
      </c>
      <c r="C10739" t="str">
        <f>VLOOKUP(B10739,customer!A:B,2,FALSE)</f>
        <v>Adan Doghartie</v>
      </c>
      <c r="D10739" t="s">
        <v>3929</v>
      </c>
      <c r="E10739" t="s">
        <v>3939</v>
      </c>
      <c r="F10739" s="9">
        <v>44821</v>
      </c>
      <c r="G10739" s="11">
        <v>66</v>
      </c>
    </row>
    <row r="10740" spans="2:7" x14ac:dyDescent="0.2">
      <c r="B10740" t="s">
        <v>3626</v>
      </c>
      <c r="C10740" t="str">
        <f>VLOOKUP(B10740,customer!A:B,2,FALSE)</f>
        <v>Adan Doghartie</v>
      </c>
      <c r="D10740" t="s">
        <v>3929</v>
      </c>
      <c r="E10740" t="s">
        <v>3939</v>
      </c>
      <c r="F10740" s="9">
        <v>44864</v>
      </c>
      <c r="G10740" s="11">
        <v>66</v>
      </c>
    </row>
    <row r="10741" spans="2:7" x14ac:dyDescent="0.2">
      <c r="B10741" t="s">
        <v>3626</v>
      </c>
      <c r="C10741" t="str">
        <f>VLOOKUP(B10741,customer!A:B,2,FALSE)</f>
        <v>Adan Doghartie</v>
      </c>
      <c r="D10741" t="s">
        <v>3929</v>
      </c>
      <c r="E10741" t="s">
        <v>3939</v>
      </c>
      <c r="F10741" s="9">
        <v>44893</v>
      </c>
      <c r="G10741" s="11">
        <v>66</v>
      </c>
    </row>
    <row r="10742" spans="2:7" x14ac:dyDescent="0.2">
      <c r="B10742" t="s">
        <v>3626</v>
      </c>
      <c r="C10742" t="str">
        <f>VLOOKUP(B10742,customer!A:B,2,FALSE)</f>
        <v>Adan Doghartie</v>
      </c>
      <c r="D10742" t="s">
        <v>3929</v>
      </c>
      <c r="E10742" t="s">
        <v>3939</v>
      </c>
      <c r="F10742" s="9">
        <v>44920</v>
      </c>
      <c r="G10742" s="11">
        <v>66</v>
      </c>
    </row>
    <row r="10743" spans="2:7" x14ac:dyDescent="0.2">
      <c r="B10743" t="s">
        <v>3626</v>
      </c>
      <c r="C10743" t="str">
        <f>VLOOKUP(B10743,customer!A:B,2,FALSE)</f>
        <v>Adan Doghartie</v>
      </c>
      <c r="D10743" t="s">
        <v>3929</v>
      </c>
      <c r="E10743" t="s">
        <v>3939</v>
      </c>
      <c r="F10743" s="9">
        <v>44949</v>
      </c>
      <c r="G10743" s="11">
        <v>66</v>
      </c>
    </row>
    <row r="10744" spans="2:7" x14ac:dyDescent="0.2">
      <c r="B10744" t="s">
        <v>3626</v>
      </c>
      <c r="C10744" t="str">
        <f>VLOOKUP(B10744,customer!A:B,2,FALSE)</f>
        <v>Adan Doghartie</v>
      </c>
      <c r="D10744" t="s">
        <v>3929</v>
      </c>
      <c r="E10744" t="s">
        <v>3939</v>
      </c>
      <c r="F10744" s="9">
        <v>45008</v>
      </c>
      <c r="G10744" s="11">
        <v>66</v>
      </c>
    </row>
    <row r="10745" spans="2:7" x14ac:dyDescent="0.2">
      <c r="B10745" t="s">
        <v>3626</v>
      </c>
      <c r="C10745" t="str">
        <f>VLOOKUP(B10745,customer!A:B,2,FALSE)</f>
        <v>Adan Doghartie</v>
      </c>
      <c r="D10745" t="s">
        <v>3929</v>
      </c>
      <c r="E10745" t="s">
        <v>3939</v>
      </c>
      <c r="F10745" s="9">
        <v>45035</v>
      </c>
      <c r="G10745" s="11">
        <v>66</v>
      </c>
    </row>
    <row r="10746" spans="2:7" x14ac:dyDescent="0.2">
      <c r="B10746" t="s">
        <v>3626</v>
      </c>
      <c r="C10746" t="str">
        <f>VLOOKUP(B10746,customer!A:B,2,FALSE)</f>
        <v>Adan Doghartie</v>
      </c>
      <c r="D10746" t="s">
        <v>3921</v>
      </c>
      <c r="E10746" t="s">
        <v>3931</v>
      </c>
      <c r="F10746" s="9">
        <v>44961</v>
      </c>
      <c r="G10746" s="11">
        <v>26</v>
      </c>
    </row>
    <row r="10747" spans="2:7" x14ac:dyDescent="0.2">
      <c r="B10747" t="s">
        <v>3626</v>
      </c>
      <c r="C10747" t="str">
        <f>VLOOKUP(B10747,customer!A:B,2,FALSE)</f>
        <v>Adan Doghartie</v>
      </c>
      <c r="D10747" t="s">
        <v>3921</v>
      </c>
      <c r="E10747" t="s">
        <v>3931</v>
      </c>
      <c r="F10747" s="9">
        <v>45004</v>
      </c>
      <c r="G10747" s="11">
        <v>26</v>
      </c>
    </row>
    <row r="10748" spans="2:7" x14ac:dyDescent="0.2">
      <c r="B10748" t="s">
        <v>3626</v>
      </c>
      <c r="C10748" t="str">
        <f>VLOOKUP(B10748,customer!A:B,2,FALSE)</f>
        <v>Adan Doghartie</v>
      </c>
      <c r="D10748" t="s">
        <v>3921</v>
      </c>
      <c r="E10748" t="s">
        <v>3931</v>
      </c>
      <c r="F10748" s="9">
        <v>45032</v>
      </c>
      <c r="G10748" s="11">
        <v>26</v>
      </c>
    </row>
    <row r="10749" spans="2:7" x14ac:dyDescent="0.2">
      <c r="B10749" t="s">
        <v>3626</v>
      </c>
      <c r="C10749" t="str">
        <f>VLOOKUP(B10749,customer!A:B,2,FALSE)</f>
        <v>Adan Doghartie</v>
      </c>
      <c r="D10749" t="s">
        <v>3921</v>
      </c>
      <c r="E10749" t="s">
        <v>3931</v>
      </c>
      <c r="F10749" s="9">
        <v>45056</v>
      </c>
      <c r="G10749" s="11">
        <v>26</v>
      </c>
    </row>
    <row r="10750" spans="2:7" x14ac:dyDescent="0.2">
      <c r="B10750" t="s">
        <v>3627</v>
      </c>
      <c r="C10750" t="str">
        <f>VLOOKUP(B10750,customer!A:B,2,FALSE)</f>
        <v>Tallulah Alekseev</v>
      </c>
      <c r="D10750" t="s">
        <v>3920</v>
      </c>
      <c r="E10750" t="s">
        <v>3930</v>
      </c>
      <c r="F10750" s="9">
        <v>44721</v>
      </c>
      <c r="G10750" s="11">
        <v>10</v>
      </c>
    </row>
    <row r="10751" spans="2:7" x14ac:dyDescent="0.2">
      <c r="B10751" t="s">
        <v>3627</v>
      </c>
      <c r="C10751" t="str">
        <f>VLOOKUP(B10751,customer!A:B,2,FALSE)</f>
        <v>Tallulah Alekseev</v>
      </c>
      <c r="D10751" t="s">
        <v>3920</v>
      </c>
      <c r="E10751" t="s">
        <v>3930</v>
      </c>
      <c r="F10751" s="9">
        <v>44759</v>
      </c>
      <c r="G10751" s="11">
        <v>10</v>
      </c>
    </row>
    <row r="10752" spans="2:7" x14ac:dyDescent="0.2">
      <c r="B10752" t="s">
        <v>3627</v>
      </c>
      <c r="C10752" t="str">
        <f>VLOOKUP(B10752,customer!A:B,2,FALSE)</f>
        <v>Tallulah Alekseev</v>
      </c>
      <c r="D10752" t="s">
        <v>3920</v>
      </c>
      <c r="E10752" t="s">
        <v>3930</v>
      </c>
      <c r="F10752" s="9">
        <v>44797</v>
      </c>
      <c r="G10752" s="11">
        <v>10</v>
      </c>
    </row>
    <row r="10753" spans="2:7" x14ac:dyDescent="0.2">
      <c r="B10753" t="s">
        <v>3627</v>
      </c>
      <c r="C10753" t="str">
        <f>VLOOKUP(B10753,customer!A:B,2,FALSE)</f>
        <v>Tallulah Alekseev</v>
      </c>
      <c r="D10753" t="s">
        <v>3920</v>
      </c>
      <c r="E10753" t="s">
        <v>3930</v>
      </c>
      <c r="F10753" s="9">
        <v>44826</v>
      </c>
      <c r="G10753" s="11">
        <v>10</v>
      </c>
    </row>
    <row r="10754" spans="2:7" x14ac:dyDescent="0.2">
      <c r="B10754" t="s">
        <v>3627</v>
      </c>
      <c r="C10754" t="str">
        <f>VLOOKUP(B10754,customer!A:B,2,FALSE)</f>
        <v>Tallulah Alekseev</v>
      </c>
      <c r="D10754" t="s">
        <v>3920</v>
      </c>
      <c r="E10754" t="s">
        <v>3930</v>
      </c>
      <c r="F10754" s="9">
        <v>44874</v>
      </c>
      <c r="G10754" s="11">
        <v>10</v>
      </c>
    </row>
    <row r="10755" spans="2:7" x14ac:dyDescent="0.2">
      <c r="B10755" t="s">
        <v>3627</v>
      </c>
      <c r="C10755" t="str">
        <f>VLOOKUP(B10755,customer!A:B,2,FALSE)</f>
        <v>Tallulah Alekseev</v>
      </c>
      <c r="D10755" t="s">
        <v>3920</v>
      </c>
      <c r="E10755" t="s">
        <v>3930</v>
      </c>
      <c r="F10755" s="9">
        <v>45033</v>
      </c>
      <c r="G10755" s="11">
        <v>10</v>
      </c>
    </row>
    <row r="10756" spans="2:7" x14ac:dyDescent="0.2">
      <c r="B10756" t="s">
        <v>3627</v>
      </c>
      <c r="C10756" t="str">
        <f>VLOOKUP(B10756,customer!A:B,2,FALSE)</f>
        <v>Tallulah Alekseev</v>
      </c>
      <c r="D10756" t="s">
        <v>3920</v>
      </c>
      <c r="E10756" t="s">
        <v>3930</v>
      </c>
      <c r="F10756" s="9">
        <v>45064</v>
      </c>
      <c r="G10756" s="11">
        <v>10</v>
      </c>
    </row>
    <row r="10757" spans="2:7" x14ac:dyDescent="0.2">
      <c r="B10757" t="s">
        <v>3628</v>
      </c>
      <c r="C10757" t="str">
        <f>VLOOKUP(B10757,customer!A:B,2,FALSE)</f>
        <v>Rance Persey</v>
      </c>
      <c r="D10757" t="s">
        <v>3947</v>
      </c>
      <c r="E10757" t="s">
        <v>3940</v>
      </c>
      <c r="F10757" s="9">
        <v>44693</v>
      </c>
      <c r="G10757" s="11">
        <v>62</v>
      </c>
    </row>
    <row r="10758" spans="2:7" x14ac:dyDescent="0.2">
      <c r="B10758" t="s">
        <v>3628</v>
      </c>
      <c r="C10758" t="str">
        <f>VLOOKUP(B10758,customer!A:B,2,FALSE)</f>
        <v>Rance Persey</v>
      </c>
      <c r="D10758" t="s">
        <v>3947</v>
      </c>
      <c r="E10758" t="s">
        <v>3940</v>
      </c>
      <c r="F10758" s="9">
        <v>44760</v>
      </c>
      <c r="G10758" s="11">
        <v>62</v>
      </c>
    </row>
    <row r="10759" spans="2:7" x14ac:dyDescent="0.2">
      <c r="B10759" t="s">
        <v>3628</v>
      </c>
      <c r="C10759" t="str">
        <f>VLOOKUP(B10759,customer!A:B,2,FALSE)</f>
        <v>Rance Persey</v>
      </c>
      <c r="D10759" t="s">
        <v>3947</v>
      </c>
      <c r="E10759" t="s">
        <v>3940</v>
      </c>
      <c r="F10759" s="9">
        <v>44794</v>
      </c>
      <c r="G10759" s="11">
        <v>62</v>
      </c>
    </row>
    <row r="10760" spans="2:7" x14ac:dyDescent="0.2">
      <c r="B10760" t="s">
        <v>3628</v>
      </c>
      <c r="C10760" t="str">
        <f>VLOOKUP(B10760,customer!A:B,2,FALSE)</f>
        <v>Rance Persey</v>
      </c>
      <c r="D10760" t="s">
        <v>3947</v>
      </c>
      <c r="E10760" t="s">
        <v>3940</v>
      </c>
      <c r="F10760" s="9">
        <v>44817</v>
      </c>
      <c r="G10760" s="11">
        <v>62</v>
      </c>
    </row>
    <row r="10761" spans="2:7" x14ac:dyDescent="0.2">
      <c r="B10761" t="s">
        <v>3628</v>
      </c>
      <c r="C10761" t="str">
        <f>VLOOKUP(B10761,customer!A:B,2,FALSE)</f>
        <v>Rance Persey</v>
      </c>
      <c r="D10761" t="s">
        <v>3947</v>
      </c>
      <c r="E10761" t="s">
        <v>3940</v>
      </c>
      <c r="F10761" s="9">
        <v>44860</v>
      </c>
      <c r="G10761" s="11">
        <v>62</v>
      </c>
    </row>
    <row r="10762" spans="2:7" x14ac:dyDescent="0.2">
      <c r="B10762" t="s">
        <v>3628</v>
      </c>
      <c r="C10762" t="str">
        <f>VLOOKUP(B10762,customer!A:B,2,FALSE)</f>
        <v>Rance Persey</v>
      </c>
      <c r="D10762" t="s">
        <v>3947</v>
      </c>
      <c r="E10762" t="s">
        <v>3940</v>
      </c>
      <c r="F10762" s="9">
        <v>44913</v>
      </c>
      <c r="G10762" s="11">
        <v>62</v>
      </c>
    </row>
    <row r="10763" spans="2:7" x14ac:dyDescent="0.2">
      <c r="B10763" t="s">
        <v>3628</v>
      </c>
      <c r="C10763" t="str">
        <f>VLOOKUP(B10763,customer!A:B,2,FALSE)</f>
        <v>Rance Persey</v>
      </c>
      <c r="D10763" t="s">
        <v>3947</v>
      </c>
      <c r="E10763" t="s">
        <v>3940</v>
      </c>
      <c r="F10763" s="9">
        <v>44943</v>
      </c>
      <c r="G10763" s="11">
        <v>62</v>
      </c>
    </row>
    <row r="10764" spans="2:7" x14ac:dyDescent="0.2">
      <c r="B10764" t="s">
        <v>3628</v>
      </c>
      <c r="C10764" t="str">
        <f>VLOOKUP(B10764,customer!A:B,2,FALSE)</f>
        <v>Rance Persey</v>
      </c>
      <c r="D10764" t="s">
        <v>3947</v>
      </c>
      <c r="E10764" t="s">
        <v>3940</v>
      </c>
      <c r="F10764" s="9">
        <v>44981</v>
      </c>
      <c r="G10764" s="11">
        <v>62</v>
      </c>
    </row>
    <row r="10765" spans="2:7" x14ac:dyDescent="0.2">
      <c r="B10765" t="s">
        <v>3628</v>
      </c>
      <c r="C10765" t="str">
        <f>VLOOKUP(B10765,customer!A:B,2,FALSE)</f>
        <v>Rance Persey</v>
      </c>
      <c r="D10765" t="s">
        <v>3947</v>
      </c>
      <c r="E10765" t="s">
        <v>3940</v>
      </c>
      <c r="F10765" s="9">
        <v>45007</v>
      </c>
      <c r="G10765" s="11">
        <v>62</v>
      </c>
    </row>
    <row r="10766" spans="2:7" x14ac:dyDescent="0.2">
      <c r="B10766" t="s">
        <v>3628</v>
      </c>
      <c r="C10766" t="str">
        <f>VLOOKUP(B10766,customer!A:B,2,FALSE)</f>
        <v>Rance Persey</v>
      </c>
      <c r="D10766" t="s">
        <v>3947</v>
      </c>
      <c r="E10766" t="s">
        <v>3940</v>
      </c>
      <c r="F10766" s="9">
        <v>45033</v>
      </c>
      <c r="G10766" s="11">
        <v>62</v>
      </c>
    </row>
    <row r="10767" spans="2:7" x14ac:dyDescent="0.2">
      <c r="B10767" t="s">
        <v>3628</v>
      </c>
      <c r="C10767" t="str">
        <f>VLOOKUP(B10767,customer!A:B,2,FALSE)</f>
        <v>Rance Persey</v>
      </c>
      <c r="D10767" t="s">
        <v>3947</v>
      </c>
      <c r="E10767" t="s">
        <v>3940</v>
      </c>
      <c r="F10767" s="9">
        <v>45065</v>
      </c>
      <c r="G10767" s="11">
        <v>62</v>
      </c>
    </row>
    <row r="10768" spans="2:7" x14ac:dyDescent="0.2">
      <c r="B10768" t="s">
        <v>3628</v>
      </c>
      <c r="C10768" t="str">
        <f>VLOOKUP(B10768,customer!A:B,2,FALSE)</f>
        <v>Rance Persey</v>
      </c>
      <c r="D10768" t="s">
        <v>3951</v>
      </c>
      <c r="E10768" t="s">
        <v>3944</v>
      </c>
      <c r="F10768" s="9">
        <v>44996</v>
      </c>
      <c r="G10768" s="11">
        <v>14</v>
      </c>
    </row>
    <row r="10769" spans="2:7" x14ac:dyDescent="0.2">
      <c r="B10769" t="s">
        <v>3628</v>
      </c>
      <c r="C10769" t="str">
        <f>VLOOKUP(B10769,customer!A:B,2,FALSE)</f>
        <v>Rance Persey</v>
      </c>
      <c r="D10769" t="s">
        <v>3951</v>
      </c>
      <c r="E10769" t="s">
        <v>3944</v>
      </c>
      <c r="F10769" s="9">
        <v>45029</v>
      </c>
      <c r="G10769" s="11">
        <v>14</v>
      </c>
    </row>
    <row r="10770" spans="2:7" x14ac:dyDescent="0.2">
      <c r="B10770" t="s">
        <v>3628</v>
      </c>
      <c r="C10770" t="str">
        <f>VLOOKUP(B10770,customer!A:B,2,FALSE)</f>
        <v>Rance Persey</v>
      </c>
      <c r="D10770" t="s">
        <v>3951</v>
      </c>
      <c r="E10770" t="s">
        <v>3944</v>
      </c>
      <c r="F10770" s="9">
        <v>45057</v>
      </c>
      <c r="G10770" s="11">
        <v>14</v>
      </c>
    </row>
    <row r="10771" spans="2:7" x14ac:dyDescent="0.2">
      <c r="B10771" t="s">
        <v>3629</v>
      </c>
      <c r="C10771" t="str">
        <f>VLOOKUP(B10771,customer!A:B,2,FALSE)</f>
        <v>Petunia Swinbourne</v>
      </c>
      <c r="D10771" t="s">
        <v>3927</v>
      </c>
      <c r="E10771" t="s">
        <v>3937</v>
      </c>
      <c r="F10771" s="9">
        <v>44812</v>
      </c>
      <c r="G10771" s="11">
        <v>27</v>
      </c>
    </row>
    <row r="10772" spans="2:7" x14ac:dyDescent="0.2">
      <c r="B10772" t="s">
        <v>3629</v>
      </c>
      <c r="C10772" t="str">
        <f>VLOOKUP(B10772,customer!A:B,2,FALSE)</f>
        <v>Petunia Swinbourne</v>
      </c>
      <c r="D10772" t="s">
        <v>3927</v>
      </c>
      <c r="E10772" t="s">
        <v>3937</v>
      </c>
      <c r="F10772" s="9">
        <v>44855</v>
      </c>
      <c r="G10772" s="11">
        <v>27</v>
      </c>
    </row>
    <row r="10773" spans="2:7" x14ac:dyDescent="0.2">
      <c r="B10773" t="s">
        <v>3629</v>
      </c>
      <c r="C10773" t="str">
        <f>VLOOKUP(B10773,customer!A:B,2,FALSE)</f>
        <v>Petunia Swinbourne</v>
      </c>
      <c r="D10773" t="s">
        <v>3927</v>
      </c>
      <c r="E10773" t="s">
        <v>3937</v>
      </c>
      <c r="F10773" s="9">
        <v>44880</v>
      </c>
      <c r="G10773" s="11">
        <v>27</v>
      </c>
    </row>
    <row r="10774" spans="2:7" x14ac:dyDescent="0.2">
      <c r="B10774" t="s">
        <v>3629</v>
      </c>
      <c r="C10774" t="str">
        <f>VLOOKUP(B10774,customer!A:B,2,FALSE)</f>
        <v>Petunia Swinbourne</v>
      </c>
      <c r="D10774" t="s">
        <v>3927</v>
      </c>
      <c r="E10774" t="s">
        <v>3937</v>
      </c>
      <c r="F10774" s="9">
        <v>44910</v>
      </c>
      <c r="G10774" s="11">
        <v>27</v>
      </c>
    </row>
    <row r="10775" spans="2:7" x14ac:dyDescent="0.2">
      <c r="B10775" t="s">
        <v>3629</v>
      </c>
      <c r="C10775" t="str">
        <f>VLOOKUP(B10775,customer!A:B,2,FALSE)</f>
        <v>Petunia Swinbourne</v>
      </c>
      <c r="D10775" t="s">
        <v>3927</v>
      </c>
      <c r="E10775" t="s">
        <v>3937</v>
      </c>
      <c r="F10775" s="9">
        <v>44946</v>
      </c>
      <c r="G10775" s="11">
        <v>27</v>
      </c>
    </row>
    <row r="10776" spans="2:7" x14ac:dyDescent="0.2">
      <c r="B10776" t="s">
        <v>3629</v>
      </c>
      <c r="C10776" t="str">
        <f>VLOOKUP(B10776,customer!A:B,2,FALSE)</f>
        <v>Petunia Swinbourne</v>
      </c>
      <c r="D10776" t="s">
        <v>3927</v>
      </c>
      <c r="E10776" t="s">
        <v>3937</v>
      </c>
      <c r="F10776" s="9">
        <v>44973</v>
      </c>
      <c r="G10776" s="11">
        <v>27</v>
      </c>
    </row>
    <row r="10777" spans="2:7" x14ac:dyDescent="0.2">
      <c r="B10777" t="s">
        <v>3629</v>
      </c>
      <c r="C10777" t="str">
        <f>VLOOKUP(B10777,customer!A:B,2,FALSE)</f>
        <v>Petunia Swinbourne</v>
      </c>
      <c r="D10777" t="s">
        <v>3927</v>
      </c>
      <c r="E10777" t="s">
        <v>3937</v>
      </c>
      <c r="F10777" s="9">
        <v>45007</v>
      </c>
      <c r="G10777" s="11">
        <v>27</v>
      </c>
    </row>
    <row r="10778" spans="2:7" x14ac:dyDescent="0.2">
      <c r="B10778" t="s">
        <v>3629</v>
      </c>
      <c r="C10778" t="str">
        <f>VLOOKUP(B10778,customer!A:B,2,FALSE)</f>
        <v>Petunia Swinbourne</v>
      </c>
      <c r="D10778" t="s">
        <v>3927</v>
      </c>
      <c r="E10778" t="s">
        <v>3937</v>
      </c>
      <c r="F10778" s="9">
        <v>45025</v>
      </c>
      <c r="G10778" s="11">
        <v>27</v>
      </c>
    </row>
    <row r="10779" spans="2:7" x14ac:dyDescent="0.2">
      <c r="B10779" t="s">
        <v>3629</v>
      </c>
      <c r="C10779" t="str">
        <f>VLOOKUP(B10779,customer!A:B,2,FALSE)</f>
        <v>Petunia Swinbourne</v>
      </c>
      <c r="D10779" t="s">
        <v>3927</v>
      </c>
      <c r="E10779" t="s">
        <v>3937</v>
      </c>
      <c r="F10779" s="9">
        <v>45061</v>
      </c>
      <c r="G10779" s="11">
        <v>27</v>
      </c>
    </row>
    <row r="10780" spans="2:7" x14ac:dyDescent="0.2">
      <c r="B10780" t="s">
        <v>3629</v>
      </c>
      <c r="C10780" t="str">
        <f>VLOOKUP(B10780,customer!A:B,2,FALSE)</f>
        <v>Petunia Swinbourne</v>
      </c>
      <c r="D10780" t="s">
        <v>3922</v>
      </c>
      <c r="E10780" t="s">
        <v>3932</v>
      </c>
      <c r="F10780" s="9">
        <v>44840</v>
      </c>
      <c r="G10780" s="11">
        <v>62</v>
      </c>
    </row>
    <row r="10781" spans="2:7" x14ac:dyDescent="0.2">
      <c r="B10781" t="s">
        <v>3629</v>
      </c>
      <c r="C10781" t="str">
        <f>VLOOKUP(B10781,customer!A:B,2,FALSE)</f>
        <v>Petunia Swinbourne</v>
      </c>
      <c r="D10781" t="s">
        <v>3922</v>
      </c>
      <c r="E10781" t="s">
        <v>3932</v>
      </c>
      <c r="F10781" s="9">
        <v>44876</v>
      </c>
      <c r="G10781" s="11">
        <v>62</v>
      </c>
    </row>
    <row r="10782" spans="2:7" x14ac:dyDescent="0.2">
      <c r="B10782" t="s">
        <v>3629</v>
      </c>
      <c r="C10782" t="str">
        <f>VLOOKUP(B10782,customer!A:B,2,FALSE)</f>
        <v>Petunia Swinbourne</v>
      </c>
      <c r="D10782" t="s">
        <v>3922</v>
      </c>
      <c r="E10782" t="s">
        <v>3932</v>
      </c>
      <c r="F10782" s="9">
        <v>44916</v>
      </c>
      <c r="G10782" s="11">
        <v>62</v>
      </c>
    </row>
    <row r="10783" spans="2:7" x14ac:dyDescent="0.2">
      <c r="B10783" t="s">
        <v>3629</v>
      </c>
      <c r="C10783" t="str">
        <f>VLOOKUP(B10783,customer!A:B,2,FALSE)</f>
        <v>Petunia Swinbourne</v>
      </c>
      <c r="D10783" t="s">
        <v>3922</v>
      </c>
      <c r="E10783" t="s">
        <v>3932</v>
      </c>
      <c r="F10783" s="9">
        <v>44936</v>
      </c>
      <c r="G10783" s="11">
        <v>62</v>
      </c>
    </row>
    <row r="10784" spans="2:7" x14ac:dyDescent="0.2">
      <c r="B10784" t="s">
        <v>3629</v>
      </c>
      <c r="C10784" t="str">
        <f>VLOOKUP(B10784,customer!A:B,2,FALSE)</f>
        <v>Petunia Swinbourne</v>
      </c>
      <c r="D10784" t="s">
        <v>3922</v>
      </c>
      <c r="E10784" t="s">
        <v>3932</v>
      </c>
      <c r="F10784" s="9">
        <v>44967</v>
      </c>
      <c r="G10784" s="11">
        <v>62</v>
      </c>
    </row>
    <row r="10785" spans="2:7" x14ac:dyDescent="0.2">
      <c r="B10785" t="s">
        <v>3629</v>
      </c>
      <c r="C10785" t="str">
        <f>VLOOKUP(B10785,customer!A:B,2,FALSE)</f>
        <v>Petunia Swinbourne</v>
      </c>
      <c r="D10785" t="s">
        <v>3922</v>
      </c>
      <c r="E10785" t="s">
        <v>3932</v>
      </c>
      <c r="F10785" s="9">
        <v>45031</v>
      </c>
      <c r="G10785" s="11">
        <v>62</v>
      </c>
    </row>
    <row r="10786" spans="2:7" x14ac:dyDescent="0.2">
      <c r="B10786" t="s">
        <v>3629</v>
      </c>
      <c r="C10786" t="str">
        <f>VLOOKUP(B10786,customer!A:B,2,FALSE)</f>
        <v>Petunia Swinbourne</v>
      </c>
      <c r="D10786" t="s">
        <v>3922</v>
      </c>
      <c r="E10786" t="s">
        <v>3932</v>
      </c>
      <c r="F10786" s="9">
        <v>45064</v>
      </c>
      <c r="G10786" s="11">
        <v>62</v>
      </c>
    </row>
    <row r="10787" spans="2:7" x14ac:dyDescent="0.2">
      <c r="B10787" t="s">
        <v>3630</v>
      </c>
      <c r="C10787" t="str">
        <f>VLOOKUP(B10787,customer!A:B,2,FALSE)</f>
        <v>Glory Nutter</v>
      </c>
      <c r="D10787" t="s">
        <v>3920</v>
      </c>
      <c r="E10787" t="s">
        <v>3930</v>
      </c>
      <c r="F10787" s="9">
        <v>44767</v>
      </c>
      <c r="G10787" s="11">
        <v>10</v>
      </c>
    </row>
    <row r="10788" spans="2:7" x14ac:dyDescent="0.2">
      <c r="B10788" t="s">
        <v>3630</v>
      </c>
      <c r="C10788" t="str">
        <f>VLOOKUP(B10788,customer!A:B,2,FALSE)</f>
        <v>Glory Nutter</v>
      </c>
      <c r="D10788" t="s">
        <v>3920</v>
      </c>
      <c r="E10788" t="s">
        <v>3930</v>
      </c>
      <c r="F10788" s="9">
        <v>44861</v>
      </c>
      <c r="G10788" s="11">
        <v>10</v>
      </c>
    </row>
    <row r="10789" spans="2:7" x14ac:dyDescent="0.2">
      <c r="B10789" t="s">
        <v>3630</v>
      </c>
      <c r="C10789" t="str">
        <f>VLOOKUP(B10789,customer!A:B,2,FALSE)</f>
        <v>Glory Nutter</v>
      </c>
      <c r="D10789" t="s">
        <v>3920</v>
      </c>
      <c r="E10789" t="s">
        <v>3930</v>
      </c>
      <c r="F10789" s="9">
        <v>44891</v>
      </c>
      <c r="G10789" s="11">
        <v>10</v>
      </c>
    </row>
    <row r="10790" spans="2:7" x14ac:dyDescent="0.2">
      <c r="B10790" t="s">
        <v>3630</v>
      </c>
      <c r="C10790" t="str">
        <f>VLOOKUP(B10790,customer!A:B,2,FALSE)</f>
        <v>Glory Nutter</v>
      </c>
      <c r="D10790" t="s">
        <v>3920</v>
      </c>
      <c r="E10790" t="s">
        <v>3930</v>
      </c>
      <c r="F10790" s="9">
        <v>44905</v>
      </c>
      <c r="G10790" s="11">
        <v>10</v>
      </c>
    </row>
    <row r="10791" spans="2:7" x14ac:dyDescent="0.2">
      <c r="B10791" t="s">
        <v>3630</v>
      </c>
      <c r="C10791" t="str">
        <f>VLOOKUP(B10791,customer!A:B,2,FALSE)</f>
        <v>Glory Nutter</v>
      </c>
      <c r="D10791" t="s">
        <v>3920</v>
      </c>
      <c r="E10791" t="s">
        <v>3930</v>
      </c>
      <c r="F10791" s="9">
        <v>44997</v>
      </c>
      <c r="G10791" s="11">
        <v>10</v>
      </c>
    </row>
    <row r="10792" spans="2:7" x14ac:dyDescent="0.2">
      <c r="B10792" t="s">
        <v>3630</v>
      </c>
      <c r="C10792" t="str">
        <f>VLOOKUP(B10792,customer!A:B,2,FALSE)</f>
        <v>Glory Nutter</v>
      </c>
      <c r="D10792" t="s">
        <v>3920</v>
      </c>
      <c r="E10792" t="s">
        <v>3930</v>
      </c>
      <c r="F10792" s="9">
        <v>45042</v>
      </c>
      <c r="G10792" s="11">
        <v>10</v>
      </c>
    </row>
    <row r="10793" spans="2:7" x14ac:dyDescent="0.2">
      <c r="B10793" t="s">
        <v>3630</v>
      </c>
      <c r="C10793" t="str">
        <f>VLOOKUP(B10793,customer!A:B,2,FALSE)</f>
        <v>Glory Nutter</v>
      </c>
      <c r="D10793" t="s">
        <v>3920</v>
      </c>
      <c r="E10793" t="s">
        <v>3930</v>
      </c>
      <c r="F10793" s="9">
        <v>45072</v>
      </c>
      <c r="G10793" s="11">
        <v>10</v>
      </c>
    </row>
    <row r="10794" spans="2:7" x14ac:dyDescent="0.2">
      <c r="B10794" t="s">
        <v>3630</v>
      </c>
      <c r="C10794" t="str">
        <f>VLOOKUP(B10794,customer!A:B,2,FALSE)</f>
        <v>Glory Nutter</v>
      </c>
      <c r="D10794" t="s">
        <v>3920</v>
      </c>
      <c r="E10794" t="s">
        <v>3930</v>
      </c>
      <c r="F10794" s="9">
        <v>45085</v>
      </c>
      <c r="G10794" s="11">
        <v>10</v>
      </c>
    </row>
    <row r="10795" spans="2:7" x14ac:dyDescent="0.2">
      <c r="B10795" t="s">
        <v>3630</v>
      </c>
      <c r="C10795" t="str">
        <f>VLOOKUP(B10795,customer!A:B,2,FALSE)</f>
        <v>Glory Nutter</v>
      </c>
      <c r="D10795" t="s">
        <v>3953</v>
      </c>
      <c r="E10795" t="s">
        <v>3946</v>
      </c>
      <c r="F10795" s="9">
        <v>44845</v>
      </c>
      <c r="G10795" s="11">
        <v>29</v>
      </c>
    </row>
    <row r="10796" spans="2:7" x14ac:dyDescent="0.2">
      <c r="B10796" t="s">
        <v>3630</v>
      </c>
      <c r="C10796" t="str">
        <f>VLOOKUP(B10796,customer!A:B,2,FALSE)</f>
        <v>Glory Nutter</v>
      </c>
      <c r="D10796" t="s">
        <v>3953</v>
      </c>
      <c r="E10796" t="s">
        <v>3946</v>
      </c>
      <c r="F10796" s="9">
        <v>44906</v>
      </c>
      <c r="G10796" s="11">
        <v>29</v>
      </c>
    </row>
    <row r="10797" spans="2:7" x14ac:dyDescent="0.2">
      <c r="B10797" t="s">
        <v>3630</v>
      </c>
      <c r="C10797" t="str">
        <f>VLOOKUP(B10797,customer!A:B,2,FALSE)</f>
        <v>Glory Nutter</v>
      </c>
      <c r="D10797" t="s">
        <v>3953</v>
      </c>
      <c r="E10797" t="s">
        <v>3946</v>
      </c>
      <c r="F10797" s="9">
        <v>44980</v>
      </c>
      <c r="G10797" s="11">
        <v>29</v>
      </c>
    </row>
    <row r="10798" spans="2:7" x14ac:dyDescent="0.2">
      <c r="B10798" t="s">
        <v>3630</v>
      </c>
      <c r="C10798" t="str">
        <f>VLOOKUP(B10798,customer!A:B,2,FALSE)</f>
        <v>Glory Nutter</v>
      </c>
      <c r="D10798" t="s">
        <v>3953</v>
      </c>
      <c r="E10798" t="s">
        <v>3946</v>
      </c>
      <c r="F10798" s="9">
        <v>45003</v>
      </c>
      <c r="G10798" s="11">
        <v>29</v>
      </c>
    </row>
    <row r="10799" spans="2:7" x14ac:dyDescent="0.2">
      <c r="B10799" t="s">
        <v>3630</v>
      </c>
      <c r="C10799" t="str">
        <f>VLOOKUP(B10799,customer!A:B,2,FALSE)</f>
        <v>Glory Nutter</v>
      </c>
      <c r="D10799" t="s">
        <v>3953</v>
      </c>
      <c r="E10799" t="s">
        <v>3946</v>
      </c>
      <c r="F10799" s="9">
        <v>45031</v>
      </c>
      <c r="G10799" s="11">
        <v>29</v>
      </c>
    </row>
    <row r="10800" spans="2:7" x14ac:dyDescent="0.2">
      <c r="B10800" t="s">
        <v>3631</v>
      </c>
      <c r="C10800" t="str">
        <f>VLOOKUP(B10800,customer!A:B,2,FALSE)</f>
        <v>Farlay Pellitt</v>
      </c>
      <c r="D10800" t="s">
        <v>3922</v>
      </c>
      <c r="E10800" t="s">
        <v>3932</v>
      </c>
      <c r="F10800" s="9">
        <v>44601</v>
      </c>
      <c r="G10800" s="11">
        <v>62</v>
      </c>
    </row>
    <row r="10801" spans="2:7" x14ac:dyDescent="0.2">
      <c r="B10801" t="s">
        <v>3631</v>
      </c>
      <c r="C10801" t="str">
        <f>VLOOKUP(B10801,customer!A:B,2,FALSE)</f>
        <v>Farlay Pellitt</v>
      </c>
      <c r="D10801" t="s">
        <v>3922</v>
      </c>
      <c r="E10801" t="s">
        <v>3932</v>
      </c>
      <c r="F10801" s="9">
        <v>44637</v>
      </c>
      <c r="G10801" s="11">
        <v>62</v>
      </c>
    </row>
    <row r="10802" spans="2:7" x14ac:dyDescent="0.2">
      <c r="B10802" t="s">
        <v>3631</v>
      </c>
      <c r="C10802" t="str">
        <f>VLOOKUP(B10802,customer!A:B,2,FALSE)</f>
        <v>Farlay Pellitt</v>
      </c>
      <c r="D10802" t="s">
        <v>3922</v>
      </c>
      <c r="E10802" t="s">
        <v>3932</v>
      </c>
      <c r="F10802" s="9">
        <v>44663</v>
      </c>
      <c r="G10802" s="11">
        <v>62</v>
      </c>
    </row>
    <row r="10803" spans="2:7" x14ac:dyDescent="0.2">
      <c r="B10803" t="s">
        <v>3631</v>
      </c>
      <c r="C10803" t="str">
        <f>VLOOKUP(B10803,customer!A:B,2,FALSE)</f>
        <v>Farlay Pellitt</v>
      </c>
      <c r="D10803" t="s">
        <v>3922</v>
      </c>
      <c r="E10803" t="s">
        <v>3932</v>
      </c>
      <c r="F10803" s="9">
        <v>44697</v>
      </c>
      <c r="G10803" s="11">
        <v>62</v>
      </c>
    </row>
    <row r="10804" spans="2:7" x14ac:dyDescent="0.2">
      <c r="B10804" t="s">
        <v>3631</v>
      </c>
      <c r="C10804" t="str">
        <f>VLOOKUP(B10804,customer!A:B,2,FALSE)</f>
        <v>Farlay Pellitt</v>
      </c>
      <c r="D10804" t="s">
        <v>3922</v>
      </c>
      <c r="E10804" t="s">
        <v>3932</v>
      </c>
      <c r="F10804" s="9">
        <v>44732</v>
      </c>
      <c r="G10804" s="11">
        <v>62</v>
      </c>
    </row>
    <row r="10805" spans="2:7" x14ac:dyDescent="0.2">
      <c r="B10805" t="s">
        <v>3631</v>
      </c>
      <c r="C10805" t="str">
        <f>VLOOKUP(B10805,customer!A:B,2,FALSE)</f>
        <v>Farlay Pellitt</v>
      </c>
      <c r="D10805" t="s">
        <v>3922</v>
      </c>
      <c r="E10805" t="s">
        <v>3932</v>
      </c>
      <c r="F10805" s="9">
        <v>44756</v>
      </c>
      <c r="G10805" s="11">
        <v>62</v>
      </c>
    </row>
    <row r="10806" spans="2:7" x14ac:dyDescent="0.2">
      <c r="B10806" t="s">
        <v>3631</v>
      </c>
      <c r="C10806" t="str">
        <f>VLOOKUP(B10806,customer!A:B,2,FALSE)</f>
        <v>Farlay Pellitt</v>
      </c>
      <c r="D10806" t="s">
        <v>3922</v>
      </c>
      <c r="E10806" t="s">
        <v>3932</v>
      </c>
      <c r="F10806" s="9">
        <v>44793</v>
      </c>
      <c r="G10806" s="11">
        <v>62</v>
      </c>
    </row>
    <row r="10807" spans="2:7" x14ac:dyDescent="0.2">
      <c r="B10807" t="s">
        <v>3631</v>
      </c>
      <c r="C10807" t="str">
        <f>VLOOKUP(B10807,customer!A:B,2,FALSE)</f>
        <v>Farlay Pellitt</v>
      </c>
      <c r="D10807" t="s">
        <v>3922</v>
      </c>
      <c r="E10807" t="s">
        <v>3932</v>
      </c>
      <c r="F10807" s="9">
        <v>44850</v>
      </c>
      <c r="G10807" s="11">
        <v>62</v>
      </c>
    </row>
    <row r="10808" spans="2:7" x14ac:dyDescent="0.2">
      <c r="B10808" t="s">
        <v>3631</v>
      </c>
      <c r="C10808" t="str">
        <f>VLOOKUP(B10808,customer!A:B,2,FALSE)</f>
        <v>Farlay Pellitt</v>
      </c>
      <c r="D10808" t="s">
        <v>3922</v>
      </c>
      <c r="E10808" t="s">
        <v>3932</v>
      </c>
      <c r="F10808" s="9">
        <v>44883</v>
      </c>
      <c r="G10808" s="11">
        <v>62</v>
      </c>
    </row>
    <row r="10809" spans="2:7" x14ac:dyDescent="0.2">
      <c r="B10809" t="s">
        <v>3631</v>
      </c>
      <c r="C10809" t="str">
        <f>VLOOKUP(B10809,customer!A:B,2,FALSE)</f>
        <v>Farlay Pellitt</v>
      </c>
      <c r="D10809" t="s">
        <v>3922</v>
      </c>
      <c r="E10809" t="s">
        <v>3932</v>
      </c>
      <c r="F10809" s="9">
        <v>44905</v>
      </c>
      <c r="G10809" s="11">
        <v>62</v>
      </c>
    </row>
    <row r="10810" spans="2:7" x14ac:dyDescent="0.2">
      <c r="B10810" t="s">
        <v>3631</v>
      </c>
      <c r="C10810" t="str">
        <f>VLOOKUP(B10810,customer!A:B,2,FALSE)</f>
        <v>Farlay Pellitt</v>
      </c>
      <c r="D10810" t="s">
        <v>3922</v>
      </c>
      <c r="E10810" t="s">
        <v>3932</v>
      </c>
      <c r="F10810" s="9">
        <v>44937</v>
      </c>
      <c r="G10810" s="11">
        <v>62</v>
      </c>
    </row>
    <row r="10811" spans="2:7" x14ac:dyDescent="0.2">
      <c r="B10811" t="s">
        <v>3631</v>
      </c>
      <c r="C10811" t="str">
        <f>VLOOKUP(B10811,customer!A:B,2,FALSE)</f>
        <v>Farlay Pellitt</v>
      </c>
      <c r="D10811" t="s">
        <v>3922</v>
      </c>
      <c r="E10811" t="s">
        <v>3932</v>
      </c>
      <c r="F10811" s="9">
        <v>44968</v>
      </c>
      <c r="G10811" s="11">
        <v>62</v>
      </c>
    </row>
    <row r="10812" spans="2:7" x14ac:dyDescent="0.2">
      <c r="B10812" t="s">
        <v>3631</v>
      </c>
      <c r="C10812" t="str">
        <f>VLOOKUP(B10812,customer!A:B,2,FALSE)</f>
        <v>Farlay Pellitt</v>
      </c>
      <c r="D10812" t="s">
        <v>3922</v>
      </c>
      <c r="E10812" t="s">
        <v>3932</v>
      </c>
      <c r="F10812" s="9">
        <v>45005</v>
      </c>
      <c r="G10812" s="11">
        <v>62</v>
      </c>
    </row>
    <row r="10813" spans="2:7" x14ac:dyDescent="0.2">
      <c r="B10813" t="s">
        <v>3631</v>
      </c>
      <c r="C10813" t="str">
        <f>VLOOKUP(B10813,customer!A:B,2,FALSE)</f>
        <v>Farlay Pellitt</v>
      </c>
      <c r="D10813" t="s">
        <v>3922</v>
      </c>
      <c r="E10813" t="s">
        <v>3932</v>
      </c>
      <c r="F10813" s="9">
        <v>45028</v>
      </c>
      <c r="G10813" s="11">
        <v>62</v>
      </c>
    </row>
    <row r="10814" spans="2:7" x14ac:dyDescent="0.2">
      <c r="B10814" t="s">
        <v>3631</v>
      </c>
      <c r="C10814" t="str">
        <f>VLOOKUP(B10814,customer!A:B,2,FALSE)</f>
        <v>Farlay Pellitt</v>
      </c>
      <c r="D10814" t="s">
        <v>3922</v>
      </c>
      <c r="E10814" t="s">
        <v>3932</v>
      </c>
      <c r="F10814" s="9">
        <v>45062</v>
      </c>
      <c r="G10814" s="11">
        <v>62</v>
      </c>
    </row>
    <row r="10815" spans="2:7" x14ac:dyDescent="0.2">
      <c r="B10815" t="s">
        <v>3632</v>
      </c>
      <c r="C10815" t="str">
        <f>VLOOKUP(B10815,customer!A:B,2,FALSE)</f>
        <v>Koressa Burril</v>
      </c>
      <c r="D10815" t="s">
        <v>3927</v>
      </c>
      <c r="E10815" t="s">
        <v>3937</v>
      </c>
      <c r="F10815" s="9">
        <v>44860</v>
      </c>
      <c r="G10815" s="11">
        <v>27</v>
      </c>
    </row>
    <row r="10816" spans="2:7" x14ac:dyDescent="0.2">
      <c r="B10816" t="s">
        <v>3632</v>
      </c>
      <c r="C10816" t="str">
        <f>VLOOKUP(B10816,customer!A:B,2,FALSE)</f>
        <v>Koressa Burril</v>
      </c>
      <c r="D10816" t="s">
        <v>3927</v>
      </c>
      <c r="E10816" t="s">
        <v>3937</v>
      </c>
      <c r="F10816" s="9">
        <v>44895</v>
      </c>
      <c r="G10816" s="11">
        <v>27</v>
      </c>
    </row>
    <row r="10817" spans="2:7" x14ac:dyDescent="0.2">
      <c r="B10817" t="s">
        <v>3632</v>
      </c>
      <c r="C10817" t="str">
        <f>VLOOKUP(B10817,customer!A:B,2,FALSE)</f>
        <v>Koressa Burril</v>
      </c>
      <c r="D10817" t="s">
        <v>3927</v>
      </c>
      <c r="E10817" t="s">
        <v>3937</v>
      </c>
      <c r="F10817" s="9">
        <v>44921</v>
      </c>
      <c r="G10817" s="11">
        <v>27</v>
      </c>
    </row>
    <row r="10818" spans="2:7" x14ac:dyDescent="0.2">
      <c r="B10818" t="s">
        <v>3632</v>
      </c>
      <c r="C10818" t="str">
        <f>VLOOKUP(B10818,customer!A:B,2,FALSE)</f>
        <v>Koressa Burril</v>
      </c>
      <c r="D10818" t="s">
        <v>3927</v>
      </c>
      <c r="E10818" t="s">
        <v>3937</v>
      </c>
      <c r="F10818" s="9">
        <v>44927</v>
      </c>
      <c r="G10818" s="11">
        <v>27</v>
      </c>
    </row>
    <row r="10819" spans="2:7" x14ac:dyDescent="0.2">
      <c r="B10819" t="s">
        <v>3632</v>
      </c>
      <c r="C10819" t="str">
        <f>VLOOKUP(B10819,customer!A:B,2,FALSE)</f>
        <v>Koressa Burril</v>
      </c>
      <c r="D10819" t="s">
        <v>3927</v>
      </c>
      <c r="E10819" t="s">
        <v>3937</v>
      </c>
      <c r="F10819" s="9">
        <v>44984</v>
      </c>
      <c r="G10819" s="11">
        <v>27</v>
      </c>
    </row>
    <row r="10820" spans="2:7" x14ac:dyDescent="0.2">
      <c r="B10820" t="s">
        <v>3632</v>
      </c>
      <c r="C10820" t="str">
        <f>VLOOKUP(B10820,customer!A:B,2,FALSE)</f>
        <v>Koressa Burril</v>
      </c>
      <c r="D10820" t="s">
        <v>3927</v>
      </c>
      <c r="E10820" t="s">
        <v>3937</v>
      </c>
      <c r="F10820" s="9">
        <v>45015</v>
      </c>
      <c r="G10820" s="11">
        <v>27</v>
      </c>
    </row>
    <row r="10821" spans="2:7" x14ac:dyDescent="0.2">
      <c r="B10821" t="s">
        <v>3632</v>
      </c>
      <c r="C10821" t="str">
        <f>VLOOKUP(B10821,customer!A:B,2,FALSE)</f>
        <v>Koressa Burril</v>
      </c>
      <c r="D10821" t="s">
        <v>3927</v>
      </c>
      <c r="E10821" t="s">
        <v>3937</v>
      </c>
      <c r="F10821" s="9">
        <v>45043</v>
      </c>
      <c r="G10821" s="11">
        <v>27</v>
      </c>
    </row>
    <row r="10822" spans="2:7" x14ac:dyDescent="0.2">
      <c r="B10822" t="s">
        <v>3632</v>
      </c>
      <c r="C10822" t="str">
        <f>VLOOKUP(B10822,customer!A:B,2,FALSE)</f>
        <v>Koressa Burril</v>
      </c>
      <c r="D10822" t="s">
        <v>3927</v>
      </c>
      <c r="E10822" t="s">
        <v>3937</v>
      </c>
      <c r="F10822" s="9">
        <v>45074</v>
      </c>
      <c r="G10822" s="11">
        <v>27</v>
      </c>
    </row>
    <row r="10823" spans="2:7" x14ac:dyDescent="0.2">
      <c r="B10823" t="s">
        <v>3632</v>
      </c>
      <c r="C10823" t="str">
        <f>VLOOKUP(B10823,customer!A:B,2,FALSE)</f>
        <v>Koressa Burril</v>
      </c>
      <c r="D10823" t="s">
        <v>3927</v>
      </c>
      <c r="E10823" t="s">
        <v>3937</v>
      </c>
      <c r="F10823" s="9">
        <v>45084</v>
      </c>
      <c r="G10823" s="11">
        <v>27</v>
      </c>
    </row>
    <row r="10824" spans="2:7" x14ac:dyDescent="0.2">
      <c r="B10824" t="s">
        <v>3632</v>
      </c>
      <c r="C10824" t="str">
        <f>VLOOKUP(B10824,customer!A:B,2,FALSE)</f>
        <v>Koressa Burril</v>
      </c>
      <c r="D10824" t="s">
        <v>3949</v>
      </c>
      <c r="E10824" t="s">
        <v>3942</v>
      </c>
      <c r="F10824" s="9">
        <v>45012</v>
      </c>
      <c r="G10824" s="11">
        <v>25</v>
      </c>
    </row>
    <row r="10825" spans="2:7" x14ac:dyDescent="0.2">
      <c r="B10825" t="s">
        <v>3632</v>
      </c>
      <c r="C10825" t="str">
        <f>VLOOKUP(B10825,customer!A:B,2,FALSE)</f>
        <v>Koressa Burril</v>
      </c>
      <c r="D10825" t="s">
        <v>3949</v>
      </c>
      <c r="E10825" t="s">
        <v>3942</v>
      </c>
      <c r="F10825" s="9">
        <v>45044</v>
      </c>
      <c r="G10825" s="11">
        <v>25</v>
      </c>
    </row>
    <row r="10826" spans="2:7" x14ac:dyDescent="0.2">
      <c r="B10826" t="s">
        <v>3632</v>
      </c>
      <c r="C10826" t="str">
        <f>VLOOKUP(B10826,customer!A:B,2,FALSE)</f>
        <v>Koressa Burril</v>
      </c>
      <c r="D10826" t="s">
        <v>3949</v>
      </c>
      <c r="E10826" t="s">
        <v>3942</v>
      </c>
      <c r="F10826" s="9">
        <v>45050</v>
      </c>
      <c r="G10826" s="11">
        <v>25</v>
      </c>
    </row>
    <row r="10827" spans="2:7" x14ac:dyDescent="0.2">
      <c r="B10827" t="s">
        <v>3632</v>
      </c>
      <c r="C10827" t="str">
        <f>VLOOKUP(B10827,customer!A:B,2,FALSE)</f>
        <v>Koressa Burril</v>
      </c>
      <c r="D10827" t="s">
        <v>3949</v>
      </c>
      <c r="E10827" t="s">
        <v>3942</v>
      </c>
      <c r="F10827" s="9">
        <v>45085</v>
      </c>
      <c r="G10827" s="11">
        <v>25</v>
      </c>
    </row>
    <row r="10828" spans="2:7" x14ac:dyDescent="0.2">
      <c r="B10828" t="s">
        <v>3633</v>
      </c>
      <c r="C10828" t="str">
        <f>VLOOKUP(B10828,customer!A:B,2,FALSE)</f>
        <v>Niall Joskowitz</v>
      </c>
      <c r="D10828" t="s">
        <v>3920</v>
      </c>
      <c r="E10828" t="s">
        <v>3930</v>
      </c>
      <c r="F10828" s="9">
        <v>44739</v>
      </c>
      <c r="G10828" s="11">
        <v>10</v>
      </c>
    </row>
    <row r="10829" spans="2:7" x14ac:dyDescent="0.2">
      <c r="B10829" t="s">
        <v>3633</v>
      </c>
      <c r="C10829" t="str">
        <f>VLOOKUP(B10829,customer!A:B,2,FALSE)</f>
        <v>Niall Joskowitz</v>
      </c>
      <c r="D10829" t="s">
        <v>3920</v>
      </c>
      <c r="E10829" t="s">
        <v>3930</v>
      </c>
      <c r="F10829" s="9">
        <v>44801</v>
      </c>
      <c r="G10829" s="11">
        <v>10</v>
      </c>
    </row>
    <row r="10830" spans="2:7" x14ac:dyDescent="0.2">
      <c r="B10830" t="s">
        <v>3633</v>
      </c>
      <c r="C10830" t="str">
        <f>VLOOKUP(B10830,customer!A:B,2,FALSE)</f>
        <v>Niall Joskowitz</v>
      </c>
      <c r="D10830" t="s">
        <v>3920</v>
      </c>
      <c r="E10830" t="s">
        <v>3930</v>
      </c>
      <c r="F10830" s="9">
        <v>44811</v>
      </c>
      <c r="G10830" s="11">
        <v>10</v>
      </c>
    </row>
    <row r="10831" spans="2:7" x14ac:dyDescent="0.2">
      <c r="B10831" t="s">
        <v>3633</v>
      </c>
      <c r="C10831" t="str">
        <f>VLOOKUP(B10831,customer!A:B,2,FALSE)</f>
        <v>Niall Joskowitz</v>
      </c>
      <c r="D10831" t="s">
        <v>3920</v>
      </c>
      <c r="E10831" t="s">
        <v>3930</v>
      </c>
      <c r="F10831" s="9">
        <v>44861</v>
      </c>
      <c r="G10831" s="11">
        <v>10</v>
      </c>
    </row>
    <row r="10832" spans="2:7" x14ac:dyDescent="0.2">
      <c r="B10832" t="s">
        <v>3633</v>
      </c>
      <c r="C10832" t="str">
        <f>VLOOKUP(B10832,customer!A:B,2,FALSE)</f>
        <v>Niall Joskowitz</v>
      </c>
      <c r="D10832" t="s">
        <v>3920</v>
      </c>
      <c r="E10832" t="s">
        <v>3930</v>
      </c>
      <c r="F10832" s="9">
        <v>44902</v>
      </c>
      <c r="G10832" s="11">
        <v>10</v>
      </c>
    </row>
    <row r="10833" spans="2:7" x14ac:dyDescent="0.2">
      <c r="B10833" t="s">
        <v>3633</v>
      </c>
      <c r="C10833" t="str">
        <f>VLOOKUP(B10833,customer!A:B,2,FALSE)</f>
        <v>Niall Joskowitz</v>
      </c>
      <c r="D10833" t="s">
        <v>3920</v>
      </c>
      <c r="E10833" t="s">
        <v>3930</v>
      </c>
      <c r="F10833" s="9">
        <v>44953</v>
      </c>
      <c r="G10833" s="11">
        <v>10</v>
      </c>
    </row>
    <row r="10834" spans="2:7" x14ac:dyDescent="0.2">
      <c r="B10834" t="s">
        <v>3633</v>
      </c>
      <c r="C10834" t="str">
        <f>VLOOKUP(B10834,customer!A:B,2,FALSE)</f>
        <v>Niall Joskowitz</v>
      </c>
      <c r="D10834" t="s">
        <v>3920</v>
      </c>
      <c r="E10834" t="s">
        <v>3930</v>
      </c>
      <c r="F10834" s="9">
        <v>44959</v>
      </c>
      <c r="G10834" s="11">
        <v>10</v>
      </c>
    </row>
    <row r="10835" spans="2:7" x14ac:dyDescent="0.2">
      <c r="B10835" t="s">
        <v>3633</v>
      </c>
      <c r="C10835" t="str">
        <f>VLOOKUP(B10835,customer!A:B,2,FALSE)</f>
        <v>Niall Joskowitz</v>
      </c>
      <c r="D10835" t="s">
        <v>3920</v>
      </c>
      <c r="E10835" t="s">
        <v>3930</v>
      </c>
      <c r="F10835" s="9">
        <v>44995</v>
      </c>
      <c r="G10835" s="11">
        <v>10</v>
      </c>
    </row>
    <row r="10836" spans="2:7" x14ac:dyDescent="0.2">
      <c r="B10836" t="s">
        <v>3633</v>
      </c>
      <c r="C10836" t="str">
        <f>VLOOKUP(B10836,customer!A:B,2,FALSE)</f>
        <v>Niall Joskowitz</v>
      </c>
      <c r="D10836" t="s">
        <v>3920</v>
      </c>
      <c r="E10836" t="s">
        <v>3930</v>
      </c>
      <c r="F10836" s="9">
        <v>45021</v>
      </c>
      <c r="G10836" s="11">
        <v>10</v>
      </c>
    </row>
    <row r="10837" spans="2:7" x14ac:dyDescent="0.2">
      <c r="B10837" t="s">
        <v>3633</v>
      </c>
      <c r="C10837" t="str">
        <f>VLOOKUP(B10837,customer!A:B,2,FALSE)</f>
        <v>Niall Joskowitz</v>
      </c>
      <c r="D10837" t="s">
        <v>3920</v>
      </c>
      <c r="E10837" t="s">
        <v>3930</v>
      </c>
      <c r="F10837" s="9">
        <v>45052</v>
      </c>
      <c r="G10837" s="11">
        <v>10</v>
      </c>
    </row>
    <row r="10838" spans="2:7" x14ac:dyDescent="0.2">
      <c r="B10838" t="s">
        <v>3633</v>
      </c>
      <c r="C10838" t="str">
        <f>VLOOKUP(B10838,customer!A:B,2,FALSE)</f>
        <v>Niall Joskowitz</v>
      </c>
      <c r="D10838" t="s">
        <v>3920</v>
      </c>
      <c r="E10838" t="s">
        <v>3930</v>
      </c>
      <c r="F10838" s="9">
        <v>45083</v>
      </c>
      <c r="G10838" s="11">
        <v>10</v>
      </c>
    </row>
    <row r="10839" spans="2:7" x14ac:dyDescent="0.2">
      <c r="B10839" t="s">
        <v>3633</v>
      </c>
      <c r="C10839" t="str">
        <f>VLOOKUP(B10839,customer!A:B,2,FALSE)</f>
        <v>Niall Joskowitz</v>
      </c>
      <c r="D10839" t="s">
        <v>3921</v>
      </c>
      <c r="E10839" t="s">
        <v>3931</v>
      </c>
      <c r="F10839" s="9">
        <v>44854</v>
      </c>
      <c r="G10839" s="11">
        <v>26</v>
      </c>
    </row>
    <row r="10840" spans="2:7" x14ac:dyDescent="0.2">
      <c r="B10840" t="s">
        <v>3633</v>
      </c>
      <c r="C10840" t="str">
        <f>VLOOKUP(B10840,customer!A:B,2,FALSE)</f>
        <v>Niall Joskowitz</v>
      </c>
      <c r="D10840" t="s">
        <v>3921</v>
      </c>
      <c r="E10840" t="s">
        <v>3931</v>
      </c>
      <c r="F10840" s="9">
        <v>44886</v>
      </c>
      <c r="G10840" s="11">
        <v>26</v>
      </c>
    </row>
    <row r="10841" spans="2:7" x14ac:dyDescent="0.2">
      <c r="B10841" t="s">
        <v>3633</v>
      </c>
      <c r="C10841" t="str">
        <f>VLOOKUP(B10841,customer!A:B,2,FALSE)</f>
        <v>Niall Joskowitz</v>
      </c>
      <c r="D10841" t="s">
        <v>3921</v>
      </c>
      <c r="E10841" t="s">
        <v>3931</v>
      </c>
      <c r="F10841" s="9">
        <v>44899</v>
      </c>
      <c r="G10841" s="11">
        <v>26</v>
      </c>
    </row>
    <row r="10842" spans="2:7" x14ac:dyDescent="0.2">
      <c r="B10842" t="s">
        <v>3633</v>
      </c>
      <c r="C10842" t="str">
        <f>VLOOKUP(B10842,customer!A:B,2,FALSE)</f>
        <v>Niall Joskowitz</v>
      </c>
      <c r="D10842" t="s">
        <v>3921</v>
      </c>
      <c r="E10842" t="s">
        <v>3931</v>
      </c>
      <c r="F10842" s="9">
        <v>44948</v>
      </c>
      <c r="G10842" s="11">
        <v>26</v>
      </c>
    </row>
    <row r="10843" spans="2:7" x14ac:dyDescent="0.2">
      <c r="B10843" t="s">
        <v>3633</v>
      </c>
      <c r="C10843" t="str">
        <f>VLOOKUP(B10843,customer!A:B,2,FALSE)</f>
        <v>Niall Joskowitz</v>
      </c>
      <c r="D10843" t="s">
        <v>3921</v>
      </c>
      <c r="E10843" t="s">
        <v>3931</v>
      </c>
      <c r="F10843" s="9">
        <v>45009</v>
      </c>
      <c r="G10843" s="11">
        <v>26</v>
      </c>
    </row>
    <row r="10844" spans="2:7" x14ac:dyDescent="0.2">
      <c r="B10844" t="s">
        <v>3633</v>
      </c>
      <c r="C10844" t="str">
        <f>VLOOKUP(B10844,customer!A:B,2,FALSE)</f>
        <v>Niall Joskowitz</v>
      </c>
      <c r="D10844" t="s">
        <v>3921</v>
      </c>
      <c r="E10844" t="s">
        <v>3931</v>
      </c>
      <c r="F10844" s="9">
        <v>45040</v>
      </c>
      <c r="G10844" s="11">
        <v>26</v>
      </c>
    </row>
    <row r="10845" spans="2:7" x14ac:dyDescent="0.2">
      <c r="B10845" t="s">
        <v>3633</v>
      </c>
      <c r="C10845" t="str">
        <f>VLOOKUP(B10845,customer!A:B,2,FALSE)</f>
        <v>Niall Joskowitz</v>
      </c>
      <c r="D10845" t="s">
        <v>3921</v>
      </c>
      <c r="E10845" t="s">
        <v>3931</v>
      </c>
      <c r="F10845" s="9">
        <v>45073</v>
      </c>
      <c r="G10845" s="11">
        <v>26</v>
      </c>
    </row>
    <row r="10846" spans="2:7" x14ac:dyDescent="0.2">
      <c r="B10846" t="s">
        <v>3633</v>
      </c>
      <c r="C10846" t="str">
        <f>VLOOKUP(B10846,customer!A:B,2,FALSE)</f>
        <v>Niall Joskowitz</v>
      </c>
      <c r="D10846" t="s">
        <v>3921</v>
      </c>
      <c r="E10846" t="s">
        <v>3931</v>
      </c>
      <c r="F10846" s="9">
        <v>45078</v>
      </c>
      <c r="G10846" s="11">
        <v>26</v>
      </c>
    </row>
    <row r="10847" spans="2:7" x14ac:dyDescent="0.2">
      <c r="B10847" t="s">
        <v>3634</v>
      </c>
      <c r="C10847" t="str">
        <f>VLOOKUP(B10847,customer!A:B,2,FALSE)</f>
        <v>Jillana Garken</v>
      </c>
      <c r="D10847" t="s">
        <v>3950</v>
      </c>
      <c r="E10847" t="s">
        <v>3943</v>
      </c>
      <c r="F10847" s="9">
        <v>44769</v>
      </c>
      <c r="G10847" s="11">
        <v>28</v>
      </c>
    </row>
    <row r="10848" spans="2:7" x14ac:dyDescent="0.2">
      <c r="B10848" t="s">
        <v>3634</v>
      </c>
      <c r="C10848" t="str">
        <f>VLOOKUP(B10848,customer!A:B,2,FALSE)</f>
        <v>Jillana Garken</v>
      </c>
      <c r="D10848" t="s">
        <v>3950</v>
      </c>
      <c r="E10848" t="s">
        <v>3943</v>
      </c>
      <c r="F10848" s="9">
        <v>44804</v>
      </c>
      <c r="G10848" s="11">
        <v>28</v>
      </c>
    </row>
    <row r="10849" spans="2:7" x14ac:dyDescent="0.2">
      <c r="B10849" t="s">
        <v>3634</v>
      </c>
      <c r="C10849" t="str">
        <f>VLOOKUP(B10849,customer!A:B,2,FALSE)</f>
        <v>Jillana Garken</v>
      </c>
      <c r="D10849" t="s">
        <v>3950</v>
      </c>
      <c r="E10849" t="s">
        <v>3943</v>
      </c>
      <c r="F10849" s="9">
        <v>44805</v>
      </c>
      <c r="G10849" s="11">
        <v>28</v>
      </c>
    </row>
    <row r="10850" spans="2:7" x14ac:dyDescent="0.2">
      <c r="B10850" t="s">
        <v>3634</v>
      </c>
      <c r="C10850" t="str">
        <f>VLOOKUP(B10850,customer!A:B,2,FALSE)</f>
        <v>Jillana Garken</v>
      </c>
      <c r="D10850" t="s">
        <v>3950</v>
      </c>
      <c r="E10850" t="s">
        <v>3943</v>
      </c>
      <c r="F10850" s="9">
        <v>44865</v>
      </c>
      <c r="G10850" s="11">
        <v>28</v>
      </c>
    </row>
    <row r="10851" spans="2:7" x14ac:dyDescent="0.2">
      <c r="B10851" t="s">
        <v>3634</v>
      </c>
      <c r="C10851" t="str">
        <f>VLOOKUP(B10851,customer!A:B,2,FALSE)</f>
        <v>Jillana Garken</v>
      </c>
      <c r="D10851" t="s">
        <v>3950</v>
      </c>
      <c r="E10851" t="s">
        <v>3943</v>
      </c>
      <c r="F10851" s="9">
        <v>44905</v>
      </c>
      <c r="G10851" s="11">
        <v>28</v>
      </c>
    </row>
    <row r="10852" spans="2:7" x14ac:dyDescent="0.2">
      <c r="B10852" t="s">
        <v>3634</v>
      </c>
      <c r="C10852" t="str">
        <f>VLOOKUP(B10852,customer!A:B,2,FALSE)</f>
        <v>Jillana Garken</v>
      </c>
      <c r="D10852" t="s">
        <v>3950</v>
      </c>
      <c r="E10852" t="s">
        <v>3943</v>
      </c>
      <c r="F10852" s="9">
        <v>44931</v>
      </c>
      <c r="G10852" s="11">
        <v>28</v>
      </c>
    </row>
    <row r="10853" spans="2:7" x14ac:dyDescent="0.2">
      <c r="B10853" t="s">
        <v>3634</v>
      </c>
      <c r="C10853" t="str">
        <f>VLOOKUP(B10853,customer!A:B,2,FALSE)</f>
        <v>Jillana Garken</v>
      </c>
      <c r="D10853" t="s">
        <v>3950</v>
      </c>
      <c r="E10853" t="s">
        <v>3943</v>
      </c>
      <c r="F10853" s="9">
        <v>44966</v>
      </c>
      <c r="G10853" s="11">
        <v>28</v>
      </c>
    </row>
    <row r="10854" spans="2:7" x14ac:dyDescent="0.2">
      <c r="B10854" t="s">
        <v>3634</v>
      </c>
      <c r="C10854" t="str">
        <f>VLOOKUP(B10854,customer!A:B,2,FALSE)</f>
        <v>Jillana Garken</v>
      </c>
      <c r="D10854" t="s">
        <v>3950</v>
      </c>
      <c r="E10854" t="s">
        <v>3943</v>
      </c>
      <c r="F10854" s="9">
        <v>45014</v>
      </c>
      <c r="G10854" s="11">
        <v>28</v>
      </c>
    </row>
    <row r="10855" spans="2:7" x14ac:dyDescent="0.2">
      <c r="B10855" t="s">
        <v>3634</v>
      </c>
      <c r="C10855" t="str">
        <f>VLOOKUP(B10855,customer!A:B,2,FALSE)</f>
        <v>Jillana Garken</v>
      </c>
      <c r="D10855" t="s">
        <v>3950</v>
      </c>
      <c r="E10855" t="s">
        <v>3943</v>
      </c>
      <c r="F10855" s="9">
        <v>45018</v>
      </c>
      <c r="G10855" s="11">
        <v>28</v>
      </c>
    </row>
    <row r="10856" spans="2:7" x14ac:dyDescent="0.2">
      <c r="B10856" t="s">
        <v>3634</v>
      </c>
      <c r="C10856" t="str">
        <f>VLOOKUP(B10856,customer!A:B,2,FALSE)</f>
        <v>Jillana Garken</v>
      </c>
      <c r="D10856" t="s">
        <v>3950</v>
      </c>
      <c r="E10856" t="s">
        <v>3943</v>
      </c>
      <c r="F10856" s="9">
        <v>45076</v>
      </c>
      <c r="G10856" s="11">
        <v>28</v>
      </c>
    </row>
    <row r="10857" spans="2:7" x14ac:dyDescent="0.2">
      <c r="B10857" t="s">
        <v>3634</v>
      </c>
      <c r="C10857" t="str">
        <f>VLOOKUP(B10857,customer!A:B,2,FALSE)</f>
        <v>Jillana Garken</v>
      </c>
      <c r="D10857" t="s">
        <v>3953</v>
      </c>
      <c r="E10857" t="s">
        <v>3946</v>
      </c>
      <c r="F10857" s="9">
        <v>44893</v>
      </c>
      <c r="G10857" s="11">
        <v>29</v>
      </c>
    </row>
    <row r="10858" spans="2:7" x14ac:dyDescent="0.2">
      <c r="B10858" t="s">
        <v>3634</v>
      </c>
      <c r="C10858" t="str">
        <f>VLOOKUP(B10858,customer!A:B,2,FALSE)</f>
        <v>Jillana Garken</v>
      </c>
      <c r="D10858" t="s">
        <v>3953</v>
      </c>
      <c r="E10858" t="s">
        <v>3946</v>
      </c>
      <c r="F10858" s="9">
        <v>44932</v>
      </c>
      <c r="G10858" s="11">
        <v>29</v>
      </c>
    </row>
    <row r="10859" spans="2:7" x14ac:dyDescent="0.2">
      <c r="B10859" t="s">
        <v>3634</v>
      </c>
      <c r="C10859" t="str">
        <f>VLOOKUP(B10859,customer!A:B,2,FALSE)</f>
        <v>Jillana Garken</v>
      </c>
      <c r="D10859" t="s">
        <v>3953</v>
      </c>
      <c r="E10859" t="s">
        <v>3946</v>
      </c>
      <c r="F10859" s="9">
        <v>44964</v>
      </c>
      <c r="G10859" s="11">
        <v>29</v>
      </c>
    </row>
    <row r="10860" spans="2:7" x14ac:dyDescent="0.2">
      <c r="B10860" t="s">
        <v>3634</v>
      </c>
      <c r="C10860" t="str">
        <f>VLOOKUP(B10860,customer!A:B,2,FALSE)</f>
        <v>Jillana Garken</v>
      </c>
      <c r="D10860" t="s">
        <v>3953</v>
      </c>
      <c r="E10860" t="s">
        <v>3946</v>
      </c>
      <c r="F10860" s="9">
        <v>45000</v>
      </c>
      <c r="G10860" s="11">
        <v>29</v>
      </c>
    </row>
    <row r="10861" spans="2:7" x14ac:dyDescent="0.2">
      <c r="B10861" t="s">
        <v>3634</v>
      </c>
      <c r="C10861" t="str">
        <f>VLOOKUP(B10861,customer!A:B,2,FALSE)</f>
        <v>Jillana Garken</v>
      </c>
      <c r="D10861" t="s">
        <v>3953</v>
      </c>
      <c r="E10861" t="s">
        <v>3946</v>
      </c>
      <c r="F10861" s="9">
        <v>45017</v>
      </c>
      <c r="G10861" s="11">
        <v>29</v>
      </c>
    </row>
    <row r="10862" spans="2:7" x14ac:dyDescent="0.2">
      <c r="B10862" t="s">
        <v>3634</v>
      </c>
      <c r="C10862" t="str">
        <f>VLOOKUP(B10862,customer!A:B,2,FALSE)</f>
        <v>Jillana Garken</v>
      </c>
      <c r="D10862" t="s">
        <v>3953</v>
      </c>
      <c r="E10862" t="s">
        <v>3946</v>
      </c>
      <c r="F10862" s="9">
        <v>45053</v>
      </c>
      <c r="G10862" s="11">
        <v>29</v>
      </c>
    </row>
    <row r="10863" spans="2:7" x14ac:dyDescent="0.2">
      <c r="B10863" t="s">
        <v>3634</v>
      </c>
      <c r="C10863" t="str">
        <f>VLOOKUP(B10863,customer!A:B,2,FALSE)</f>
        <v>Jillana Garken</v>
      </c>
      <c r="D10863" t="s">
        <v>3953</v>
      </c>
      <c r="E10863" t="s">
        <v>3946</v>
      </c>
      <c r="F10863" s="9">
        <v>45084</v>
      </c>
      <c r="G10863" s="11">
        <v>29</v>
      </c>
    </row>
    <row r="10864" spans="2:7" x14ac:dyDescent="0.2">
      <c r="B10864" t="s">
        <v>3635</v>
      </c>
      <c r="C10864" t="str">
        <f>VLOOKUP(B10864,customer!A:B,2,FALSE)</f>
        <v>Annalise Indruch</v>
      </c>
      <c r="D10864" t="s">
        <v>3953</v>
      </c>
      <c r="E10864" t="s">
        <v>3946</v>
      </c>
      <c r="F10864" s="9">
        <v>44931</v>
      </c>
      <c r="G10864" s="11">
        <v>29</v>
      </c>
    </row>
    <row r="10865" spans="2:7" x14ac:dyDescent="0.2">
      <c r="B10865" t="s">
        <v>3635</v>
      </c>
      <c r="C10865" t="str">
        <f>VLOOKUP(B10865,customer!A:B,2,FALSE)</f>
        <v>Annalise Indruch</v>
      </c>
      <c r="D10865" t="s">
        <v>3953</v>
      </c>
      <c r="E10865" t="s">
        <v>3946</v>
      </c>
      <c r="F10865" s="9">
        <v>44970</v>
      </c>
      <c r="G10865" s="11">
        <v>29</v>
      </c>
    </row>
    <row r="10866" spans="2:7" x14ac:dyDescent="0.2">
      <c r="B10866" t="s">
        <v>3635</v>
      </c>
      <c r="C10866" t="str">
        <f>VLOOKUP(B10866,customer!A:B,2,FALSE)</f>
        <v>Annalise Indruch</v>
      </c>
      <c r="D10866" t="s">
        <v>3953</v>
      </c>
      <c r="E10866" t="s">
        <v>3946</v>
      </c>
      <c r="F10866" s="9">
        <v>44996</v>
      </c>
      <c r="G10866" s="11">
        <v>29</v>
      </c>
    </row>
    <row r="10867" spans="2:7" x14ac:dyDescent="0.2">
      <c r="B10867" t="s">
        <v>3635</v>
      </c>
      <c r="C10867" t="str">
        <f>VLOOKUP(B10867,customer!A:B,2,FALSE)</f>
        <v>Annalise Indruch</v>
      </c>
      <c r="D10867" t="s">
        <v>3953</v>
      </c>
      <c r="E10867" t="s">
        <v>3946</v>
      </c>
      <c r="F10867" s="9">
        <v>45033</v>
      </c>
      <c r="G10867" s="11">
        <v>29</v>
      </c>
    </row>
    <row r="10868" spans="2:7" x14ac:dyDescent="0.2">
      <c r="B10868" t="s">
        <v>3635</v>
      </c>
      <c r="C10868" t="str">
        <f>VLOOKUP(B10868,customer!A:B,2,FALSE)</f>
        <v>Annalise Indruch</v>
      </c>
      <c r="D10868" t="s">
        <v>3953</v>
      </c>
      <c r="E10868" t="s">
        <v>3946</v>
      </c>
      <c r="F10868" s="9">
        <v>45054</v>
      </c>
      <c r="G10868" s="11">
        <v>29</v>
      </c>
    </row>
    <row r="10869" spans="2:7" x14ac:dyDescent="0.2">
      <c r="B10869" t="s">
        <v>3636</v>
      </c>
      <c r="C10869" t="str">
        <f>VLOOKUP(B10869,customer!A:B,2,FALSE)</f>
        <v>Inez Constantinou</v>
      </c>
      <c r="D10869" t="s">
        <v>3952</v>
      </c>
      <c r="E10869" t="s">
        <v>3945</v>
      </c>
      <c r="F10869" s="9">
        <v>44566</v>
      </c>
      <c r="G10869" s="11">
        <v>16</v>
      </c>
    </row>
    <row r="10870" spans="2:7" x14ac:dyDescent="0.2">
      <c r="B10870" t="s">
        <v>3636</v>
      </c>
      <c r="C10870" t="str">
        <f>VLOOKUP(B10870,customer!A:B,2,FALSE)</f>
        <v>Inez Constantinou</v>
      </c>
      <c r="D10870" t="s">
        <v>3952</v>
      </c>
      <c r="E10870" t="s">
        <v>3945</v>
      </c>
      <c r="F10870" s="9">
        <v>44689</v>
      </c>
      <c r="G10870" s="11">
        <v>16</v>
      </c>
    </row>
    <row r="10871" spans="2:7" x14ac:dyDescent="0.2">
      <c r="B10871" t="s">
        <v>3636</v>
      </c>
      <c r="C10871" t="str">
        <f>VLOOKUP(B10871,customer!A:B,2,FALSE)</f>
        <v>Inez Constantinou</v>
      </c>
      <c r="D10871" t="s">
        <v>3952</v>
      </c>
      <c r="E10871" t="s">
        <v>3945</v>
      </c>
      <c r="F10871" s="9">
        <v>44722</v>
      </c>
      <c r="G10871" s="11">
        <v>16</v>
      </c>
    </row>
    <row r="10872" spans="2:7" x14ac:dyDescent="0.2">
      <c r="B10872" t="s">
        <v>3636</v>
      </c>
      <c r="C10872" t="str">
        <f>VLOOKUP(B10872,customer!A:B,2,FALSE)</f>
        <v>Inez Constantinou</v>
      </c>
      <c r="D10872" t="s">
        <v>3952</v>
      </c>
      <c r="E10872" t="s">
        <v>3945</v>
      </c>
      <c r="F10872" s="9">
        <v>44749</v>
      </c>
      <c r="G10872" s="11">
        <v>16</v>
      </c>
    </row>
    <row r="10873" spans="2:7" x14ac:dyDescent="0.2">
      <c r="B10873" t="s">
        <v>3636</v>
      </c>
      <c r="C10873" t="str">
        <f>VLOOKUP(B10873,customer!A:B,2,FALSE)</f>
        <v>Inez Constantinou</v>
      </c>
      <c r="D10873" t="s">
        <v>3952</v>
      </c>
      <c r="E10873" t="s">
        <v>3945</v>
      </c>
      <c r="F10873" s="9">
        <v>44782</v>
      </c>
      <c r="G10873" s="11">
        <v>16</v>
      </c>
    </row>
    <row r="10874" spans="2:7" x14ac:dyDescent="0.2">
      <c r="B10874" t="s">
        <v>3636</v>
      </c>
      <c r="C10874" t="str">
        <f>VLOOKUP(B10874,customer!A:B,2,FALSE)</f>
        <v>Inez Constantinou</v>
      </c>
      <c r="D10874" t="s">
        <v>3952</v>
      </c>
      <c r="E10874" t="s">
        <v>3945</v>
      </c>
      <c r="F10874" s="9">
        <v>44849</v>
      </c>
      <c r="G10874" s="11">
        <v>16</v>
      </c>
    </row>
    <row r="10875" spans="2:7" x14ac:dyDescent="0.2">
      <c r="B10875" t="s">
        <v>3636</v>
      </c>
      <c r="C10875" t="str">
        <f>VLOOKUP(B10875,customer!A:B,2,FALSE)</f>
        <v>Inez Constantinou</v>
      </c>
      <c r="D10875" t="s">
        <v>3952</v>
      </c>
      <c r="E10875" t="s">
        <v>3945</v>
      </c>
      <c r="F10875" s="9">
        <v>44885</v>
      </c>
      <c r="G10875" s="11">
        <v>16</v>
      </c>
    </row>
    <row r="10876" spans="2:7" x14ac:dyDescent="0.2">
      <c r="B10876" t="s">
        <v>3636</v>
      </c>
      <c r="C10876" t="str">
        <f>VLOOKUP(B10876,customer!A:B,2,FALSE)</f>
        <v>Inez Constantinou</v>
      </c>
      <c r="D10876" t="s">
        <v>3952</v>
      </c>
      <c r="E10876" t="s">
        <v>3945</v>
      </c>
      <c r="F10876" s="9">
        <v>44906</v>
      </c>
      <c r="G10876" s="11">
        <v>16</v>
      </c>
    </row>
    <row r="10877" spans="2:7" x14ac:dyDescent="0.2">
      <c r="B10877" t="s">
        <v>3636</v>
      </c>
      <c r="C10877" t="str">
        <f>VLOOKUP(B10877,customer!A:B,2,FALSE)</f>
        <v>Inez Constantinou</v>
      </c>
      <c r="D10877" t="s">
        <v>3952</v>
      </c>
      <c r="E10877" t="s">
        <v>3945</v>
      </c>
      <c r="F10877" s="9">
        <v>44937</v>
      </c>
      <c r="G10877" s="11">
        <v>16</v>
      </c>
    </row>
    <row r="10878" spans="2:7" x14ac:dyDescent="0.2">
      <c r="B10878" t="s">
        <v>3636</v>
      </c>
      <c r="C10878" t="str">
        <f>VLOOKUP(B10878,customer!A:B,2,FALSE)</f>
        <v>Inez Constantinou</v>
      </c>
      <c r="D10878" t="s">
        <v>3952</v>
      </c>
      <c r="E10878" t="s">
        <v>3945</v>
      </c>
      <c r="F10878" s="9">
        <v>44968</v>
      </c>
      <c r="G10878" s="11">
        <v>16</v>
      </c>
    </row>
    <row r="10879" spans="2:7" x14ac:dyDescent="0.2">
      <c r="B10879" t="s">
        <v>3636</v>
      </c>
      <c r="C10879" t="str">
        <f>VLOOKUP(B10879,customer!A:B,2,FALSE)</f>
        <v>Inez Constantinou</v>
      </c>
      <c r="D10879" t="s">
        <v>3952</v>
      </c>
      <c r="E10879" t="s">
        <v>3945</v>
      </c>
      <c r="F10879" s="9">
        <v>44998</v>
      </c>
      <c r="G10879" s="11">
        <v>16</v>
      </c>
    </row>
    <row r="10880" spans="2:7" x14ac:dyDescent="0.2">
      <c r="B10880" t="s">
        <v>3636</v>
      </c>
      <c r="C10880" t="str">
        <f>VLOOKUP(B10880,customer!A:B,2,FALSE)</f>
        <v>Inez Constantinou</v>
      </c>
      <c r="D10880" t="s">
        <v>3952</v>
      </c>
      <c r="E10880" t="s">
        <v>3945</v>
      </c>
      <c r="F10880" s="9">
        <v>45029</v>
      </c>
      <c r="G10880" s="11">
        <v>16</v>
      </c>
    </row>
    <row r="10881" spans="2:7" x14ac:dyDescent="0.2">
      <c r="B10881" t="s">
        <v>3636</v>
      </c>
      <c r="C10881" t="str">
        <f>VLOOKUP(B10881,customer!A:B,2,FALSE)</f>
        <v>Inez Constantinou</v>
      </c>
      <c r="D10881" t="s">
        <v>3928</v>
      </c>
      <c r="E10881" t="s">
        <v>3938</v>
      </c>
      <c r="F10881" s="9">
        <v>44684</v>
      </c>
      <c r="G10881" s="11">
        <v>75</v>
      </c>
    </row>
    <row r="10882" spans="2:7" x14ac:dyDescent="0.2">
      <c r="B10882" t="s">
        <v>3636</v>
      </c>
      <c r="C10882" t="str">
        <f>VLOOKUP(B10882,customer!A:B,2,FALSE)</f>
        <v>Inez Constantinou</v>
      </c>
      <c r="D10882" t="s">
        <v>3928</v>
      </c>
      <c r="E10882" t="s">
        <v>3938</v>
      </c>
      <c r="F10882" s="9">
        <v>44729</v>
      </c>
      <c r="G10882" s="11">
        <v>75</v>
      </c>
    </row>
    <row r="10883" spans="2:7" x14ac:dyDescent="0.2">
      <c r="B10883" t="s">
        <v>3636</v>
      </c>
      <c r="C10883" t="str">
        <f>VLOOKUP(B10883,customer!A:B,2,FALSE)</f>
        <v>Inez Constantinou</v>
      </c>
      <c r="D10883" t="s">
        <v>3928</v>
      </c>
      <c r="E10883" t="s">
        <v>3938</v>
      </c>
      <c r="F10883" s="9">
        <v>44750</v>
      </c>
      <c r="G10883" s="11">
        <v>75</v>
      </c>
    </row>
    <row r="10884" spans="2:7" x14ac:dyDescent="0.2">
      <c r="B10884" t="s">
        <v>3636</v>
      </c>
      <c r="C10884" t="str">
        <f>VLOOKUP(B10884,customer!A:B,2,FALSE)</f>
        <v>Inez Constantinou</v>
      </c>
      <c r="D10884" t="s">
        <v>3928</v>
      </c>
      <c r="E10884" t="s">
        <v>3938</v>
      </c>
      <c r="F10884" s="9">
        <v>44783</v>
      </c>
      <c r="G10884" s="11">
        <v>75</v>
      </c>
    </row>
    <row r="10885" spans="2:7" x14ac:dyDescent="0.2">
      <c r="B10885" t="s">
        <v>3636</v>
      </c>
      <c r="C10885" t="str">
        <f>VLOOKUP(B10885,customer!A:B,2,FALSE)</f>
        <v>Inez Constantinou</v>
      </c>
      <c r="D10885" t="s">
        <v>3928</v>
      </c>
      <c r="E10885" t="s">
        <v>3938</v>
      </c>
      <c r="F10885" s="9">
        <v>44812</v>
      </c>
      <c r="G10885" s="11">
        <v>75</v>
      </c>
    </row>
    <row r="10886" spans="2:7" x14ac:dyDescent="0.2">
      <c r="B10886" t="s">
        <v>3636</v>
      </c>
      <c r="C10886" t="str">
        <f>VLOOKUP(B10886,customer!A:B,2,FALSE)</f>
        <v>Inez Constantinou</v>
      </c>
      <c r="D10886" t="s">
        <v>3928</v>
      </c>
      <c r="E10886" t="s">
        <v>3938</v>
      </c>
      <c r="F10886" s="9">
        <v>44875</v>
      </c>
      <c r="G10886" s="11">
        <v>75</v>
      </c>
    </row>
    <row r="10887" spans="2:7" x14ac:dyDescent="0.2">
      <c r="B10887" t="s">
        <v>3636</v>
      </c>
      <c r="C10887" t="str">
        <f>VLOOKUP(B10887,customer!A:B,2,FALSE)</f>
        <v>Inez Constantinou</v>
      </c>
      <c r="D10887" t="s">
        <v>3928</v>
      </c>
      <c r="E10887" t="s">
        <v>3938</v>
      </c>
      <c r="F10887" s="9">
        <v>44911</v>
      </c>
      <c r="G10887" s="11">
        <v>75</v>
      </c>
    </row>
    <row r="10888" spans="2:7" x14ac:dyDescent="0.2">
      <c r="B10888" t="s">
        <v>3636</v>
      </c>
      <c r="C10888" t="str">
        <f>VLOOKUP(B10888,customer!A:B,2,FALSE)</f>
        <v>Inez Constantinou</v>
      </c>
      <c r="D10888" t="s">
        <v>3928</v>
      </c>
      <c r="E10888" t="s">
        <v>3938</v>
      </c>
      <c r="F10888" s="9">
        <v>44944</v>
      </c>
      <c r="G10888" s="11">
        <v>75</v>
      </c>
    </row>
    <row r="10889" spans="2:7" x14ac:dyDescent="0.2">
      <c r="B10889" t="s">
        <v>3636</v>
      </c>
      <c r="C10889" t="str">
        <f>VLOOKUP(B10889,customer!A:B,2,FALSE)</f>
        <v>Inez Constantinou</v>
      </c>
      <c r="D10889" t="s">
        <v>3928</v>
      </c>
      <c r="E10889" t="s">
        <v>3938</v>
      </c>
      <c r="F10889" s="9">
        <v>44967</v>
      </c>
      <c r="G10889" s="11">
        <v>75</v>
      </c>
    </row>
    <row r="10890" spans="2:7" x14ac:dyDescent="0.2">
      <c r="B10890" t="s">
        <v>3636</v>
      </c>
      <c r="C10890" t="str">
        <f>VLOOKUP(B10890,customer!A:B,2,FALSE)</f>
        <v>Inez Constantinou</v>
      </c>
      <c r="D10890" t="s">
        <v>3928</v>
      </c>
      <c r="E10890" t="s">
        <v>3938</v>
      </c>
      <c r="F10890" s="9">
        <v>44988</v>
      </c>
      <c r="G10890" s="11">
        <v>75</v>
      </c>
    </row>
    <row r="10891" spans="2:7" x14ac:dyDescent="0.2">
      <c r="B10891" t="s">
        <v>3636</v>
      </c>
      <c r="C10891" t="str">
        <f>VLOOKUP(B10891,customer!A:B,2,FALSE)</f>
        <v>Inez Constantinou</v>
      </c>
      <c r="D10891" t="s">
        <v>3928</v>
      </c>
      <c r="E10891" t="s">
        <v>3938</v>
      </c>
      <c r="F10891" s="9">
        <v>45033</v>
      </c>
      <c r="G10891" s="11">
        <v>75</v>
      </c>
    </row>
    <row r="10892" spans="2:7" x14ac:dyDescent="0.2">
      <c r="B10892" t="s">
        <v>3637</v>
      </c>
      <c r="C10892" t="str">
        <f>VLOOKUP(B10892,customer!A:B,2,FALSE)</f>
        <v>Bettina Fothergill</v>
      </c>
      <c r="D10892" t="s">
        <v>3952</v>
      </c>
      <c r="E10892" t="s">
        <v>3945</v>
      </c>
      <c r="F10892" s="9">
        <v>44724</v>
      </c>
      <c r="G10892" s="11">
        <v>16</v>
      </c>
    </row>
    <row r="10893" spans="2:7" x14ac:dyDescent="0.2">
      <c r="B10893" t="s">
        <v>3637</v>
      </c>
      <c r="C10893" t="str">
        <f>VLOOKUP(B10893,customer!A:B,2,FALSE)</f>
        <v>Bettina Fothergill</v>
      </c>
      <c r="D10893" t="s">
        <v>3952</v>
      </c>
      <c r="E10893" t="s">
        <v>3945</v>
      </c>
      <c r="F10893" s="9">
        <v>44769</v>
      </c>
      <c r="G10893" s="11">
        <v>16</v>
      </c>
    </row>
    <row r="10894" spans="2:7" x14ac:dyDescent="0.2">
      <c r="B10894" t="s">
        <v>3637</v>
      </c>
      <c r="C10894" t="str">
        <f>VLOOKUP(B10894,customer!A:B,2,FALSE)</f>
        <v>Bettina Fothergill</v>
      </c>
      <c r="D10894" t="s">
        <v>3952</v>
      </c>
      <c r="E10894" t="s">
        <v>3945</v>
      </c>
      <c r="F10894" s="9">
        <v>44799</v>
      </c>
      <c r="G10894" s="11">
        <v>16</v>
      </c>
    </row>
    <row r="10895" spans="2:7" x14ac:dyDescent="0.2">
      <c r="B10895" t="s">
        <v>3637</v>
      </c>
      <c r="C10895" t="str">
        <f>VLOOKUP(B10895,customer!A:B,2,FALSE)</f>
        <v>Bettina Fothergill</v>
      </c>
      <c r="D10895" t="s">
        <v>3952</v>
      </c>
      <c r="E10895" t="s">
        <v>3945</v>
      </c>
      <c r="F10895" s="9">
        <v>44817</v>
      </c>
      <c r="G10895" s="11">
        <v>16</v>
      </c>
    </row>
    <row r="10896" spans="2:7" x14ac:dyDescent="0.2">
      <c r="B10896" t="s">
        <v>3637</v>
      </c>
      <c r="C10896" t="str">
        <f>VLOOKUP(B10896,customer!A:B,2,FALSE)</f>
        <v>Bettina Fothergill</v>
      </c>
      <c r="D10896" t="s">
        <v>3952</v>
      </c>
      <c r="E10896" t="s">
        <v>3945</v>
      </c>
      <c r="F10896" s="9">
        <v>44877</v>
      </c>
      <c r="G10896" s="11">
        <v>16</v>
      </c>
    </row>
    <row r="10897" spans="2:7" x14ac:dyDescent="0.2">
      <c r="B10897" t="s">
        <v>3637</v>
      </c>
      <c r="C10897" t="str">
        <f>VLOOKUP(B10897,customer!A:B,2,FALSE)</f>
        <v>Bettina Fothergill</v>
      </c>
      <c r="D10897" t="s">
        <v>3952</v>
      </c>
      <c r="E10897" t="s">
        <v>3945</v>
      </c>
      <c r="F10897" s="9">
        <v>44916</v>
      </c>
      <c r="G10897" s="11">
        <v>16</v>
      </c>
    </row>
    <row r="10898" spans="2:7" x14ac:dyDescent="0.2">
      <c r="B10898" t="s">
        <v>3637</v>
      </c>
      <c r="C10898" t="str">
        <f>VLOOKUP(B10898,customer!A:B,2,FALSE)</f>
        <v>Bettina Fothergill</v>
      </c>
      <c r="D10898" t="s">
        <v>3952</v>
      </c>
      <c r="E10898" t="s">
        <v>3945</v>
      </c>
      <c r="F10898" s="9">
        <v>44979</v>
      </c>
      <c r="G10898" s="11">
        <v>16</v>
      </c>
    </row>
    <row r="10899" spans="2:7" x14ac:dyDescent="0.2">
      <c r="B10899" t="s">
        <v>3637</v>
      </c>
      <c r="C10899" t="str">
        <f>VLOOKUP(B10899,customer!A:B,2,FALSE)</f>
        <v>Bettina Fothergill</v>
      </c>
      <c r="D10899" t="s">
        <v>3952</v>
      </c>
      <c r="E10899" t="s">
        <v>3945</v>
      </c>
      <c r="F10899" s="9">
        <v>45039</v>
      </c>
      <c r="G10899" s="11">
        <v>16</v>
      </c>
    </row>
    <row r="10900" spans="2:7" x14ac:dyDescent="0.2">
      <c r="B10900" t="s">
        <v>3637</v>
      </c>
      <c r="C10900" t="str">
        <f>VLOOKUP(B10900,customer!A:B,2,FALSE)</f>
        <v>Bettina Fothergill</v>
      </c>
      <c r="D10900" t="s">
        <v>3952</v>
      </c>
      <c r="E10900" t="s">
        <v>3945</v>
      </c>
      <c r="F10900" s="9">
        <v>45072</v>
      </c>
      <c r="G10900" s="11">
        <v>16</v>
      </c>
    </row>
    <row r="10901" spans="2:7" x14ac:dyDescent="0.2">
      <c r="B10901" t="s">
        <v>3637</v>
      </c>
      <c r="C10901" t="str">
        <f>VLOOKUP(B10901,customer!A:B,2,FALSE)</f>
        <v>Bettina Fothergill</v>
      </c>
      <c r="D10901" t="s">
        <v>3926</v>
      </c>
      <c r="E10901" t="s">
        <v>3936</v>
      </c>
      <c r="F10901" s="9">
        <v>44859</v>
      </c>
      <c r="G10901" s="11">
        <v>25</v>
      </c>
    </row>
    <row r="10902" spans="2:7" x14ac:dyDescent="0.2">
      <c r="B10902" t="s">
        <v>3637</v>
      </c>
      <c r="C10902" t="str">
        <f>VLOOKUP(B10902,customer!A:B,2,FALSE)</f>
        <v>Bettina Fothergill</v>
      </c>
      <c r="D10902" t="s">
        <v>3926</v>
      </c>
      <c r="E10902" t="s">
        <v>3936</v>
      </c>
      <c r="F10902" s="9">
        <v>44896</v>
      </c>
      <c r="G10902" s="11">
        <v>25</v>
      </c>
    </row>
    <row r="10903" spans="2:7" x14ac:dyDescent="0.2">
      <c r="B10903" t="s">
        <v>3637</v>
      </c>
      <c r="C10903" t="str">
        <f>VLOOKUP(B10903,customer!A:B,2,FALSE)</f>
        <v>Bettina Fothergill</v>
      </c>
      <c r="D10903" t="s">
        <v>3926</v>
      </c>
      <c r="E10903" t="s">
        <v>3936</v>
      </c>
      <c r="F10903" s="9">
        <v>44931</v>
      </c>
      <c r="G10903" s="11">
        <v>25</v>
      </c>
    </row>
    <row r="10904" spans="2:7" x14ac:dyDescent="0.2">
      <c r="B10904" t="s">
        <v>3637</v>
      </c>
      <c r="C10904" t="str">
        <f>VLOOKUP(B10904,customer!A:B,2,FALSE)</f>
        <v>Bettina Fothergill</v>
      </c>
      <c r="D10904" t="s">
        <v>3926</v>
      </c>
      <c r="E10904" t="s">
        <v>3936</v>
      </c>
      <c r="F10904" s="9">
        <v>44983</v>
      </c>
      <c r="G10904" s="11">
        <v>25</v>
      </c>
    </row>
    <row r="10905" spans="2:7" x14ac:dyDescent="0.2">
      <c r="B10905" t="s">
        <v>3637</v>
      </c>
      <c r="C10905" t="str">
        <f>VLOOKUP(B10905,customer!A:B,2,FALSE)</f>
        <v>Bettina Fothergill</v>
      </c>
      <c r="D10905" t="s">
        <v>3926</v>
      </c>
      <c r="E10905" t="s">
        <v>3936</v>
      </c>
      <c r="F10905" s="9">
        <v>45013</v>
      </c>
      <c r="G10905" s="11">
        <v>25</v>
      </c>
    </row>
    <row r="10906" spans="2:7" x14ac:dyDescent="0.2">
      <c r="B10906" t="s">
        <v>3637</v>
      </c>
      <c r="C10906" t="str">
        <f>VLOOKUP(B10906,customer!A:B,2,FALSE)</f>
        <v>Bettina Fothergill</v>
      </c>
      <c r="D10906" t="s">
        <v>3926</v>
      </c>
      <c r="E10906" t="s">
        <v>3936</v>
      </c>
      <c r="F10906" s="9">
        <v>45041</v>
      </c>
      <c r="G10906" s="11">
        <v>25</v>
      </c>
    </row>
    <row r="10907" spans="2:7" x14ac:dyDescent="0.2">
      <c r="B10907" t="s">
        <v>3637</v>
      </c>
      <c r="C10907" t="str">
        <f>VLOOKUP(B10907,customer!A:B,2,FALSE)</f>
        <v>Bettina Fothergill</v>
      </c>
      <c r="D10907" t="s">
        <v>3926</v>
      </c>
      <c r="E10907" t="s">
        <v>3936</v>
      </c>
      <c r="F10907" s="9">
        <v>45055</v>
      </c>
      <c r="G10907" s="11">
        <v>25</v>
      </c>
    </row>
    <row r="10908" spans="2:7" x14ac:dyDescent="0.2">
      <c r="B10908" t="s">
        <v>3637</v>
      </c>
      <c r="C10908" t="str">
        <f>VLOOKUP(B10908,customer!A:B,2,FALSE)</f>
        <v>Bettina Fothergill</v>
      </c>
      <c r="D10908" t="s">
        <v>3926</v>
      </c>
      <c r="E10908" t="s">
        <v>3936</v>
      </c>
      <c r="F10908" s="9">
        <v>45078</v>
      </c>
      <c r="G10908" s="11">
        <v>25</v>
      </c>
    </row>
    <row r="10909" spans="2:7" x14ac:dyDescent="0.2">
      <c r="B10909" t="s">
        <v>3638</v>
      </c>
      <c r="C10909" t="str">
        <f>VLOOKUP(B10909,customer!A:B,2,FALSE)</f>
        <v>Felic Phinnis</v>
      </c>
      <c r="D10909" t="s">
        <v>3951</v>
      </c>
      <c r="E10909" t="s">
        <v>3944</v>
      </c>
      <c r="F10909" s="9">
        <v>44670</v>
      </c>
      <c r="G10909" s="11">
        <v>14</v>
      </c>
    </row>
    <row r="10910" spans="2:7" x14ac:dyDescent="0.2">
      <c r="B10910" t="s">
        <v>3638</v>
      </c>
      <c r="C10910" t="str">
        <f>VLOOKUP(B10910,customer!A:B,2,FALSE)</f>
        <v>Felic Phinnis</v>
      </c>
      <c r="D10910" t="s">
        <v>3951</v>
      </c>
      <c r="E10910" t="s">
        <v>3944</v>
      </c>
      <c r="F10910" s="9">
        <v>44700</v>
      </c>
      <c r="G10910" s="11">
        <v>14</v>
      </c>
    </row>
    <row r="10911" spans="2:7" x14ac:dyDescent="0.2">
      <c r="B10911" t="s">
        <v>3638</v>
      </c>
      <c r="C10911" t="str">
        <f>VLOOKUP(B10911,customer!A:B,2,FALSE)</f>
        <v>Felic Phinnis</v>
      </c>
      <c r="D10911" t="s">
        <v>3951</v>
      </c>
      <c r="E10911" t="s">
        <v>3944</v>
      </c>
      <c r="F10911" s="9">
        <v>44714</v>
      </c>
      <c r="G10911" s="11">
        <v>14</v>
      </c>
    </row>
    <row r="10912" spans="2:7" x14ac:dyDescent="0.2">
      <c r="B10912" t="s">
        <v>3638</v>
      </c>
      <c r="C10912" t="str">
        <f>VLOOKUP(B10912,customer!A:B,2,FALSE)</f>
        <v>Felic Phinnis</v>
      </c>
      <c r="D10912" t="s">
        <v>3951</v>
      </c>
      <c r="E10912" t="s">
        <v>3944</v>
      </c>
      <c r="F10912" s="9">
        <v>44761</v>
      </c>
      <c r="G10912" s="11">
        <v>14</v>
      </c>
    </row>
    <row r="10913" spans="2:7" x14ac:dyDescent="0.2">
      <c r="B10913" t="s">
        <v>3638</v>
      </c>
      <c r="C10913" t="str">
        <f>VLOOKUP(B10913,customer!A:B,2,FALSE)</f>
        <v>Felic Phinnis</v>
      </c>
      <c r="D10913" t="s">
        <v>3951</v>
      </c>
      <c r="E10913" t="s">
        <v>3944</v>
      </c>
      <c r="F10913" s="9">
        <v>44833</v>
      </c>
      <c r="G10913" s="11">
        <v>14</v>
      </c>
    </row>
    <row r="10914" spans="2:7" x14ac:dyDescent="0.2">
      <c r="B10914" t="s">
        <v>3638</v>
      </c>
      <c r="C10914" t="str">
        <f>VLOOKUP(B10914,customer!A:B,2,FALSE)</f>
        <v>Felic Phinnis</v>
      </c>
      <c r="D10914" t="s">
        <v>3951</v>
      </c>
      <c r="E10914" t="s">
        <v>3944</v>
      </c>
      <c r="F10914" s="9">
        <v>44925</v>
      </c>
      <c r="G10914" s="11">
        <v>14</v>
      </c>
    </row>
    <row r="10915" spans="2:7" x14ac:dyDescent="0.2">
      <c r="B10915" t="s">
        <v>3638</v>
      </c>
      <c r="C10915" t="str">
        <f>VLOOKUP(B10915,customer!A:B,2,FALSE)</f>
        <v>Felic Phinnis</v>
      </c>
      <c r="D10915" t="s">
        <v>3951</v>
      </c>
      <c r="E10915" t="s">
        <v>3944</v>
      </c>
      <c r="F10915" s="9">
        <v>44957</v>
      </c>
      <c r="G10915" s="11">
        <v>14</v>
      </c>
    </row>
    <row r="10916" spans="2:7" x14ac:dyDescent="0.2">
      <c r="B10916" t="s">
        <v>3638</v>
      </c>
      <c r="C10916" t="str">
        <f>VLOOKUP(B10916,customer!A:B,2,FALSE)</f>
        <v>Felic Phinnis</v>
      </c>
      <c r="D10916" t="s">
        <v>3951</v>
      </c>
      <c r="E10916" t="s">
        <v>3944</v>
      </c>
      <c r="F10916" s="9">
        <v>44983</v>
      </c>
      <c r="G10916" s="11">
        <v>14</v>
      </c>
    </row>
    <row r="10917" spans="2:7" x14ac:dyDescent="0.2">
      <c r="B10917" t="s">
        <v>3638</v>
      </c>
      <c r="C10917" t="str">
        <f>VLOOKUP(B10917,customer!A:B,2,FALSE)</f>
        <v>Felic Phinnis</v>
      </c>
      <c r="D10917" t="s">
        <v>3951</v>
      </c>
      <c r="E10917" t="s">
        <v>3944</v>
      </c>
      <c r="F10917" s="9">
        <v>45010</v>
      </c>
      <c r="G10917" s="11">
        <v>14</v>
      </c>
    </row>
    <row r="10918" spans="2:7" x14ac:dyDescent="0.2">
      <c r="B10918" t="s">
        <v>3638</v>
      </c>
      <c r="C10918" t="str">
        <f>VLOOKUP(B10918,customer!A:B,2,FALSE)</f>
        <v>Felic Phinnis</v>
      </c>
      <c r="D10918" t="s">
        <v>3951</v>
      </c>
      <c r="E10918" t="s">
        <v>3944</v>
      </c>
      <c r="F10918" s="9">
        <v>45041</v>
      </c>
      <c r="G10918" s="11">
        <v>14</v>
      </c>
    </row>
    <row r="10919" spans="2:7" x14ac:dyDescent="0.2">
      <c r="B10919" t="s">
        <v>3638</v>
      </c>
      <c r="C10919" t="str">
        <f>VLOOKUP(B10919,customer!A:B,2,FALSE)</f>
        <v>Felic Phinnis</v>
      </c>
      <c r="D10919" t="s">
        <v>3951</v>
      </c>
      <c r="E10919" t="s">
        <v>3944</v>
      </c>
      <c r="F10919" s="9">
        <v>45072</v>
      </c>
      <c r="G10919" s="11">
        <v>14</v>
      </c>
    </row>
    <row r="10920" spans="2:7" x14ac:dyDescent="0.2">
      <c r="B10920" t="s">
        <v>3638</v>
      </c>
      <c r="C10920" t="str">
        <f>VLOOKUP(B10920,customer!A:B,2,FALSE)</f>
        <v>Felic Phinnis</v>
      </c>
      <c r="D10920" t="s">
        <v>3951</v>
      </c>
      <c r="E10920" t="s">
        <v>3944</v>
      </c>
      <c r="F10920" s="9">
        <v>45078</v>
      </c>
      <c r="G10920" s="11">
        <v>14</v>
      </c>
    </row>
    <row r="10921" spans="2:7" x14ac:dyDescent="0.2">
      <c r="B10921" t="s">
        <v>3638</v>
      </c>
      <c r="C10921" t="str">
        <f>VLOOKUP(B10921,customer!A:B,2,FALSE)</f>
        <v>Felic Phinnis</v>
      </c>
      <c r="D10921" t="s">
        <v>3923</v>
      </c>
      <c r="E10921" t="s">
        <v>3933</v>
      </c>
      <c r="F10921" s="9">
        <v>45035</v>
      </c>
      <c r="G10921" s="11">
        <v>26</v>
      </c>
    </row>
    <row r="10922" spans="2:7" x14ac:dyDescent="0.2">
      <c r="B10922" t="s">
        <v>3638</v>
      </c>
      <c r="C10922" t="str">
        <f>VLOOKUP(B10922,customer!A:B,2,FALSE)</f>
        <v>Felic Phinnis</v>
      </c>
      <c r="D10922" t="s">
        <v>3923</v>
      </c>
      <c r="E10922" t="s">
        <v>3933</v>
      </c>
      <c r="F10922" s="9">
        <v>45077</v>
      </c>
      <c r="G10922" s="11">
        <v>26</v>
      </c>
    </row>
    <row r="10923" spans="2:7" x14ac:dyDescent="0.2">
      <c r="B10923" t="s">
        <v>3638</v>
      </c>
      <c r="C10923" t="str">
        <f>VLOOKUP(B10923,customer!A:B,2,FALSE)</f>
        <v>Felic Phinnis</v>
      </c>
      <c r="D10923" t="s">
        <v>3923</v>
      </c>
      <c r="E10923" t="s">
        <v>3933</v>
      </c>
      <c r="F10923" s="9">
        <v>45079</v>
      </c>
      <c r="G10923" s="11">
        <v>26</v>
      </c>
    </row>
    <row r="10924" spans="2:7" x14ac:dyDescent="0.2">
      <c r="B10924" t="s">
        <v>3639</v>
      </c>
      <c r="C10924" t="str">
        <f>VLOOKUP(B10924,customer!A:B,2,FALSE)</f>
        <v>Dannie Hooks</v>
      </c>
      <c r="D10924" t="s">
        <v>3922</v>
      </c>
      <c r="E10924" t="s">
        <v>3932</v>
      </c>
      <c r="F10924" s="9">
        <v>44634</v>
      </c>
      <c r="G10924" s="11">
        <v>62</v>
      </c>
    </row>
    <row r="10925" spans="2:7" x14ac:dyDescent="0.2">
      <c r="B10925" t="s">
        <v>3639</v>
      </c>
      <c r="C10925" t="str">
        <f>VLOOKUP(B10925,customer!A:B,2,FALSE)</f>
        <v>Dannie Hooks</v>
      </c>
      <c r="D10925" t="s">
        <v>3922</v>
      </c>
      <c r="E10925" t="s">
        <v>3932</v>
      </c>
      <c r="F10925" s="9">
        <v>44674</v>
      </c>
      <c r="G10925" s="11">
        <v>62</v>
      </c>
    </row>
    <row r="10926" spans="2:7" x14ac:dyDescent="0.2">
      <c r="B10926" t="s">
        <v>3639</v>
      </c>
      <c r="C10926" t="str">
        <f>VLOOKUP(B10926,customer!A:B,2,FALSE)</f>
        <v>Dannie Hooks</v>
      </c>
      <c r="D10926" t="s">
        <v>3922</v>
      </c>
      <c r="E10926" t="s">
        <v>3932</v>
      </c>
      <c r="F10926" s="9">
        <v>44704</v>
      </c>
      <c r="G10926" s="11">
        <v>62</v>
      </c>
    </row>
    <row r="10927" spans="2:7" x14ac:dyDescent="0.2">
      <c r="B10927" t="s">
        <v>3639</v>
      </c>
      <c r="C10927" t="str">
        <f>VLOOKUP(B10927,customer!A:B,2,FALSE)</f>
        <v>Dannie Hooks</v>
      </c>
      <c r="D10927" t="s">
        <v>3922</v>
      </c>
      <c r="E10927" t="s">
        <v>3932</v>
      </c>
      <c r="F10927" s="9">
        <v>44761</v>
      </c>
      <c r="G10927" s="11">
        <v>62</v>
      </c>
    </row>
    <row r="10928" spans="2:7" x14ac:dyDescent="0.2">
      <c r="B10928" t="s">
        <v>3639</v>
      </c>
      <c r="C10928" t="str">
        <f>VLOOKUP(B10928,customer!A:B,2,FALSE)</f>
        <v>Dannie Hooks</v>
      </c>
      <c r="D10928" t="s">
        <v>3922</v>
      </c>
      <c r="E10928" t="s">
        <v>3932</v>
      </c>
      <c r="F10928" s="9">
        <v>44796</v>
      </c>
      <c r="G10928" s="11">
        <v>62</v>
      </c>
    </row>
    <row r="10929" spans="2:7" x14ac:dyDescent="0.2">
      <c r="B10929" t="s">
        <v>3639</v>
      </c>
      <c r="C10929" t="str">
        <f>VLOOKUP(B10929,customer!A:B,2,FALSE)</f>
        <v>Dannie Hooks</v>
      </c>
      <c r="D10929" t="s">
        <v>3922</v>
      </c>
      <c r="E10929" t="s">
        <v>3932</v>
      </c>
      <c r="F10929" s="9">
        <v>44828</v>
      </c>
      <c r="G10929" s="11">
        <v>62</v>
      </c>
    </row>
    <row r="10930" spans="2:7" x14ac:dyDescent="0.2">
      <c r="B10930" t="s">
        <v>3639</v>
      </c>
      <c r="C10930" t="str">
        <f>VLOOKUP(B10930,customer!A:B,2,FALSE)</f>
        <v>Dannie Hooks</v>
      </c>
      <c r="D10930" t="s">
        <v>3922</v>
      </c>
      <c r="E10930" t="s">
        <v>3932</v>
      </c>
      <c r="F10930" s="9">
        <v>44851</v>
      </c>
      <c r="G10930" s="11">
        <v>62</v>
      </c>
    </row>
    <row r="10931" spans="2:7" x14ac:dyDescent="0.2">
      <c r="B10931" t="s">
        <v>3639</v>
      </c>
      <c r="C10931" t="str">
        <f>VLOOKUP(B10931,customer!A:B,2,FALSE)</f>
        <v>Dannie Hooks</v>
      </c>
      <c r="D10931" t="s">
        <v>3922</v>
      </c>
      <c r="E10931" t="s">
        <v>3932</v>
      </c>
      <c r="F10931" s="9">
        <v>44890</v>
      </c>
      <c r="G10931" s="11">
        <v>62</v>
      </c>
    </row>
    <row r="10932" spans="2:7" x14ac:dyDescent="0.2">
      <c r="B10932" t="s">
        <v>3639</v>
      </c>
      <c r="C10932" t="str">
        <f>VLOOKUP(B10932,customer!A:B,2,FALSE)</f>
        <v>Dannie Hooks</v>
      </c>
      <c r="D10932" t="s">
        <v>3922</v>
      </c>
      <c r="E10932" t="s">
        <v>3932</v>
      </c>
      <c r="F10932" s="9">
        <v>44916</v>
      </c>
      <c r="G10932" s="11">
        <v>62</v>
      </c>
    </row>
    <row r="10933" spans="2:7" x14ac:dyDescent="0.2">
      <c r="B10933" t="s">
        <v>3639</v>
      </c>
      <c r="C10933" t="str">
        <f>VLOOKUP(B10933,customer!A:B,2,FALSE)</f>
        <v>Dannie Hooks</v>
      </c>
      <c r="D10933" t="s">
        <v>3922</v>
      </c>
      <c r="E10933" t="s">
        <v>3932</v>
      </c>
      <c r="F10933" s="9">
        <v>44972</v>
      </c>
      <c r="G10933" s="11">
        <v>62</v>
      </c>
    </row>
    <row r="10934" spans="2:7" x14ac:dyDescent="0.2">
      <c r="B10934" t="s">
        <v>3639</v>
      </c>
      <c r="C10934" t="str">
        <f>VLOOKUP(B10934,customer!A:B,2,FALSE)</f>
        <v>Dannie Hooks</v>
      </c>
      <c r="D10934" t="s">
        <v>3922</v>
      </c>
      <c r="E10934" t="s">
        <v>3932</v>
      </c>
      <c r="F10934" s="9">
        <v>45014</v>
      </c>
      <c r="G10934" s="11">
        <v>62</v>
      </c>
    </row>
    <row r="10935" spans="2:7" x14ac:dyDescent="0.2">
      <c r="B10935" t="s">
        <v>3639</v>
      </c>
      <c r="C10935" t="str">
        <f>VLOOKUP(B10935,customer!A:B,2,FALSE)</f>
        <v>Dannie Hooks</v>
      </c>
      <c r="D10935" t="s">
        <v>3922</v>
      </c>
      <c r="E10935" t="s">
        <v>3932</v>
      </c>
      <c r="F10935" s="9">
        <v>45031</v>
      </c>
      <c r="G10935" s="11">
        <v>62</v>
      </c>
    </row>
    <row r="10936" spans="2:7" x14ac:dyDescent="0.2">
      <c r="B10936" t="s">
        <v>3639</v>
      </c>
      <c r="C10936" t="str">
        <f>VLOOKUP(B10936,customer!A:B,2,FALSE)</f>
        <v>Dannie Hooks</v>
      </c>
      <c r="D10936" t="s">
        <v>3920</v>
      </c>
      <c r="E10936" t="s">
        <v>3930</v>
      </c>
      <c r="F10936" s="9">
        <v>44951</v>
      </c>
      <c r="G10936" s="11">
        <v>10</v>
      </c>
    </row>
    <row r="10937" spans="2:7" x14ac:dyDescent="0.2">
      <c r="B10937" t="s">
        <v>3639</v>
      </c>
      <c r="C10937" t="str">
        <f>VLOOKUP(B10937,customer!A:B,2,FALSE)</f>
        <v>Dannie Hooks</v>
      </c>
      <c r="D10937" t="s">
        <v>3920</v>
      </c>
      <c r="E10937" t="s">
        <v>3930</v>
      </c>
      <c r="F10937" s="9">
        <v>44982</v>
      </c>
      <c r="G10937" s="11">
        <v>10</v>
      </c>
    </row>
    <row r="10938" spans="2:7" x14ac:dyDescent="0.2">
      <c r="B10938" t="s">
        <v>3639</v>
      </c>
      <c r="C10938" t="str">
        <f>VLOOKUP(B10938,customer!A:B,2,FALSE)</f>
        <v>Dannie Hooks</v>
      </c>
      <c r="D10938" t="s">
        <v>3920</v>
      </c>
      <c r="E10938" t="s">
        <v>3930</v>
      </c>
      <c r="F10938" s="9">
        <v>44989</v>
      </c>
      <c r="G10938" s="11">
        <v>10</v>
      </c>
    </row>
    <row r="10939" spans="2:7" x14ac:dyDescent="0.2">
      <c r="B10939" t="s">
        <v>3639</v>
      </c>
      <c r="C10939" t="str">
        <f>VLOOKUP(B10939,customer!A:B,2,FALSE)</f>
        <v>Dannie Hooks</v>
      </c>
      <c r="D10939" t="s">
        <v>3920</v>
      </c>
      <c r="E10939" t="s">
        <v>3930</v>
      </c>
      <c r="F10939" s="9">
        <v>45021</v>
      </c>
      <c r="G10939" s="11">
        <v>10</v>
      </c>
    </row>
    <row r="10940" spans="2:7" x14ac:dyDescent="0.2">
      <c r="B10940" t="s">
        <v>3639</v>
      </c>
      <c r="C10940" t="str">
        <f>VLOOKUP(B10940,customer!A:B,2,FALSE)</f>
        <v>Dannie Hooks</v>
      </c>
      <c r="D10940" t="s">
        <v>3920</v>
      </c>
      <c r="E10940" t="s">
        <v>3930</v>
      </c>
      <c r="F10940" s="9">
        <v>45055</v>
      </c>
      <c r="G10940" s="11">
        <v>10</v>
      </c>
    </row>
    <row r="10941" spans="2:7" x14ac:dyDescent="0.2">
      <c r="B10941" t="s">
        <v>3639</v>
      </c>
      <c r="C10941" t="str">
        <f>VLOOKUP(B10941,customer!A:B,2,FALSE)</f>
        <v>Dannie Hooks</v>
      </c>
      <c r="D10941" t="s">
        <v>3920</v>
      </c>
      <c r="E10941" t="s">
        <v>3930</v>
      </c>
      <c r="F10941" s="9">
        <v>45078</v>
      </c>
      <c r="G10941" s="11">
        <v>10</v>
      </c>
    </row>
    <row r="10942" spans="2:7" x14ac:dyDescent="0.2">
      <c r="B10942" t="s">
        <v>3640</v>
      </c>
      <c r="C10942" t="str">
        <f>VLOOKUP(B10942,customer!A:B,2,FALSE)</f>
        <v>Jarid Tumbelty</v>
      </c>
      <c r="D10942" t="s">
        <v>3925</v>
      </c>
      <c r="E10942" t="s">
        <v>3935</v>
      </c>
      <c r="F10942" s="9">
        <v>44895</v>
      </c>
      <c r="G10942" s="11">
        <v>13</v>
      </c>
    </row>
    <row r="10943" spans="2:7" x14ac:dyDescent="0.2">
      <c r="B10943" t="s">
        <v>3640</v>
      </c>
      <c r="C10943" t="str">
        <f>VLOOKUP(B10943,customer!A:B,2,FALSE)</f>
        <v>Jarid Tumbelty</v>
      </c>
      <c r="D10943" t="s">
        <v>3925</v>
      </c>
      <c r="E10943" t="s">
        <v>3935</v>
      </c>
      <c r="F10943" s="9">
        <v>44925</v>
      </c>
      <c r="G10943" s="11">
        <v>13</v>
      </c>
    </row>
    <row r="10944" spans="2:7" x14ac:dyDescent="0.2">
      <c r="B10944" t="s">
        <v>3640</v>
      </c>
      <c r="C10944" t="str">
        <f>VLOOKUP(B10944,customer!A:B,2,FALSE)</f>
        <v>Jarid Tumbelty</v>
      </c>
      <c r="D10944" t="s">
        <v>3925</v>
      </c>
      <c r="E10944" t="s">
        <v>3935</v>
      </c>
      <c r="F10944" s="9">
        <v>44938</v>
      </c>
      <c r="G10944" s="11">
        <v>13</v>
      </c>
    </row>
    <row r="10945" spans="2:7" x14ac:dyDescent="0.2">
      <c r="B10945" t="s">
        <v>3640</v>
      </c>
      <c r="C10945" t="str">
        <f>VLOOKUP(B10945,customer!A:B,2,FALSE)</f>
        <v>Jarid Tumbelty</v>
      </c>
      <c r="D10945" t="s">
        <v>3925</v>
      </c>
      <c r="E10945" t="s">
        <v>3935</v>
      </c>
      <c r="F10945" s="9">
        <v>44968</v>
      </c>
      <c r="G10945" s="11">
        <v>13</v>
      </c>
    </row>
    <row r="10946" spans="2:7" x14ac:dyDescent="0.2">
      <c r="B10946" t="s">
        <v>3640</v>
      </c>
      <c r="C10946" t="str">
        <f>VLOOKUP(B10946,customer!A:B,2,FALSE)</f>
        <v>Jarid Tumbelty</v>
      </c>
      <c r="D10946" t="s">
        <v>3925</v>
      </c>
      <c r="E10946" t="s">
        <v>3935</v>
      </c>
      <c r="F10946" s="9">
        <v>45016</v>
      </c>
      <c r="G10946" s="11">
        <v>13</v>
      </c>
    </row>
    <row r="10947" spans="2:7" x14ac:dyDescent="0.2">
      <c r="B10947" t="s">
        <v>3640</v>
      </c>
      <c r="C10947" t="str">
        <f>VLOOKUP(B10947,customer!A:B,2,FALSE)</f>
        <v>Jarid Tumbelty</v>
      </c>
      <c r="D10947" t="s">
        <v>3925</v>
      </c>
      <c r="E10947" t="s">
        <v>3935</v>
      </c>
      <c r="F10947" s="9">
        <v>45028</v>
      </c>
      <c r="G10947" s="11">
        <v>13</v>
      </c>
    </row>
    <row r="10948" spans="2:7" x14ac:dyDescent="0.2">
      <c r="B10948" t="s">
        <v>3640</v>
      </c>
      <c r="C10948" t="str">
        <f>VLOOKUP(B10948,customer!A:B,2,FALSE)</f>
        <v>Jarid Tumbelty</v>
      </c>
      <c r="D10948" t="s">
        <v>3925</v>
      </c>
      <c r="E10948" t="s">
        <v>3935</v>
      </c>
      <c r="F10948" s="9">
        <v>45048</v>
      </c>
      <c r="G10948" s="11">
        <v>13</v>
      </c>
    </row>
    <row r="10949" spans="2:7" x14ac:dyDescent="0.2">
      <c r="B10949" t="s">
        <v>3640</v>
      </c>
      <c r="C10949" t="str">
        <f>VLOOKUP(B10949,customer!A:B,2,FALSE)</f>
        <v>Jarid Tumbelty</v>
      </c>
      <c r="D10949" t="s">
        <v>3920</v>
      </c>
      <c r="E10949" t="s">
        <v>3930</v>
      </c>
      <c r="F10949" s="9">
        <v>44929</v>
      </c>
      <c r="G10949" s="11">
        <v>10</v>
      </c>
    </row>
    <row r="10950" spans="2:7" x14ac:dyDescent="0.2">
      <c r="B10950" t="s">
        <v>3640</v>
      </c>
      <c r="C10950" t="str">
        <f>VLOOKUP(B10950,customer!A:B,2,FALSE)</f>
        <v>Jarid Tumbelty</v>
      </c>
      <c r="D10950" t="s">
        <v>3920</v>
      </c>
      <c r="E10950" t="s">
        <v>3930</v>
      </c>
      <c r="F10950" s="9">
        <v>44975</v>
      </c>
      <c r="G10950" s="11">
        <v>10</v>
      </c>
    </row>
    <row r="10951" spans="2:7" x14ac:dyDescent="0.2">
      <c r="B10951" t="s">
        <v>3640</v>
      </c>
      <c r="C10951" t="str">
        <f>VLOOKUP(B10951,customer!A:B,2,FALSE)</f>
        <v>Jarid Tumbelty</v>
      </c>
      <c r="D10951" t="s">
        <v>3920</v>
      </c>
      <c r="E10951" t="s">
        <v>3930</v>
      </c>
      <c r="F10951" s="9">
        <v>45001</v>
      </c>
      <c r="G10951" s="11">
        <v>10</v>
      </c>
    </row>
    <row r="10952" spans="2:7" x14ac:dyDescent="0.2">
      <c r="B10952" t="s">
        <v>3640</v>
      </c>
      <c r="C10952" t="str">
        <f>VLOOKUP(B10952,customer!A:B,2,FALSE)</f>
        <v>Jarid Tumbelty</v>
      </c>
      <c r="D10952" t="s">
        <v>3920</v>
      </c>
      <c r="E10952" t="s">
        <v>3930</v>
      </c>
      <c r="F10952" s="9">
        <v>45031</v>
      </c>
      <c r="G10952" s="11">
        <v>10</v>
      </c>
    </row>
    <row r="10953" spans="2:7" x14ac:dyDescent="0.2">
      <c r="B10953" t="s">
        <v>3640</v>
      </c>
      <c r="C10953" t="str">
        <f>VLOOKUP(B10953,customer!A:B,2,FALSE)</f>
        <v>Jarid Tumbelty</v>
      </c>
      <c r="D10953" t="s">
        <v>3920</v>
      </c>
      <c r="E10953" t="s">
        <v>3930</v>
      </c>
      <c r="F10953" s="9">
        <v>45055</v>
      </c>
      <c r="G10953" s="11">
        <v>10</v>
      </c>
    </row>
    <row r="10954" spans="2:7" x14ac:dyDescent="0.2">
      <c r="B10954" t="s">
        <v>3641</v>
      </c>
      <c r="C10954" t="str">
        <f>VLOOKUP(B10954,customer!A:B,2,FALSE)</f>
        <v>Corella Mowles</v>
      </c>
      <c r="D10954" t="s">
        <v>3951</v>
      </c>
      <c r="E10954" t="s">
        <v>3944</v>
      </c>
      <c r="F10954" s="9">
        <v>44875</v>
      </c>
      <c r="G10954" s="11">
        <v>14</v>
      </c>
    </row>
    <row r="10955" spans="2:7" x14ac:dyDescent="0.2">
      <c r="B10955" t="s">
        <v>3641</v>
      </c>
      <c r="C10955" t="str">
        <f>VLOOKUP(B10955,customer!A:B,2,FALSE)</f>
        <v>Corella Mowles</v>
      </c>
      <c r="D10955" t="s">
        <v>3951</v>
      </c>
      <c r="E10955" t="s">
        <v>3944</v>
      </c>
      <c r="F10955" s="9">
        <v>44913</v>
      </c>
      <c r="G10955" s="11">
        <v>14</v>
      </c>
    </row>
    <row r="10956" spans="2:7" x14ac:dyDescent="0.2">
      <c r="B10956" t="s">
        <v>3641</v>
      </c>
      <c r="C10956" t="str">
        <f>VLOOKUP(B10956,customer!A:B,2,FALSE)</f>
        <v>Corella Mowles</v>
      </c>
      <c r="D10956" t="s">
        <v>3951</v>
      </c>
      <c r="E10956" t="s">
        <v>3944</v>
      </c>
      <c r="F10956" s="9">
        <v>44943</v>
      </c>
      <c r="G10956" s="11">
        <v>14</v>
      </c>
    </row>
    <row r="10957" spans="2:7" x14ac:dyDescent="0.2">
      <c r="B10957" t="s">
        <v>3641</v>
      </c>
      <c r="C10957" t="str">
        <f>VLOOKUP(B10957,customer!A:B,2,FALSE)</f>
        <v>Corella Mowles</v>
      </c>
      <c r="D10957" t="s">
        <v>3951</v>
      </c>
      <c r="E10957" t="s">
        <v>3944</v>
      </c>
      <c r="F10957" s="9">
        <v>44969</v>
      </c>
      <c r="G10957" s="11">
        <v>14</v>
      </c>
    </row>
    <row r="10958" spans="2:7" x14ac:dyDescent="0.2">
      <c r="B10958" t="s">
        <v>3641</v>
      </c>
      <c r="C10958" t="str">
        <f>VLOOKUP(B10958,customer!A:B,2,FALSE)</f>
        <v>Corella Mowles</v>
      </c>
      <c r="D10958" t="s">
        <v>3951</v>
      </c>
      <c r="E10958" t="s">
        <v>3944</v>
      </c>
      <c r="F10958" s="9">
        <v>45009</v>
      </c>
      <c r="G10958" s="11">
        <v>14</v>
      </c>
    </row>
    <row r="10959" spans="2:7" x14ac:dyDescent="0.2">
      <c r="B10959" t="s">
        <v>3641</v>
      </c>
      <c r="C10959" t="str">
        <f>VLOOKUP(B10959,customer!A:B,2,FALSE)</f>
        <v>Corella Mowles</v>
      </c>
      <c r="D10959" t="s">
        <v>3951</v>
      </c>
      <c r="E10959" t="s">
        <v>3944</v>
      </c>
      <c r="F10959" s="9">
        <v>45027</v>
      </c>
      <c r="G10959" s="11">
        <v>14</v>
      </c>
    </row>
    <row r="10960" spans="2:7" x14ac:dyDescent="0.2">
      <c r="B10960" t="s">
        <v>3641</v>
      </c>
      <c r="C10960" t="str">
        <f>VLOOKUP(B10960,customer!A:B,2,FALSE)</f>
        <v>Corella Mowles</v>
      </c>
      <c r="D10960" t="s">
        <v>3951</v>
      </c>
      <c r="E10960" t="s">
        <v>3944</v>
      </c>
      <c r="F10960" s="9">
        <v>45057</v>
      </c>
      <c r="G10960" s="11">
        <v>14</v>
      </c>
    </row>
    <row r="10961" spans="2:7" x14ac:dyDescent="0.2">
      <c r="B10961" t="s">
        <v>3641</v>
      </c>
      <c r="C10961" t="str">
        <f>VLOOKUP(B10961,customer!A:B,2,FALSE)</f>
        <v>Corella Mowles</v>
      </c>
      <c r="D10961" t="s">
        <v>3925</v>
      </c>
      <c r="E10961" t="s">
        <v>3935</v>
      </c>
      <c r="F10961" s="9">
        <v>45005</v>
      </c>
      <c r="G10961" s="11">
        <v>13</v>
      </c>
    </row>
    <row r="10962" spans="2:7" x14ac:dyDescent="0.2">
      <c r="B10962" t="s">
        <v>3641</v>
      </c>
      <c r="C10962" t="str">
        <f>VLOOKUP(B10962,customer!A:B,2,FALSE)</f>
        <v>Corella Mowles</v>
      </c>
      <c r="D10962" t="s">
        <v>3925</v>
      </c>
      <c r="E10962" t="s">
        <v>3935</v>
      </c>
      <c r="F10962" s="9">
        <v>45042</v>
      </c>
      <c r="G10962" s="11">
        <v>13</v>
      </c>
    </row>
    <row r="10963" spans="2:7" x14ac:dyDescent="0.2">
      <c r="B10963" t="s">
        <v>3641</v>
      </c>
      <c r="C10963" t="str">
        <f>VLOOKUP(B10963,customer!A:B,2,FALSE)</f>
        <v>Corella Mowles</v>
      </c>
      <c r="D10963" t="s">
        <v>3925</v>
      </c>
      <c r="E10963" t="s">
        <v>3935</v>
      </c>
      <c r="F10963" s="9">
        <v>45051</v>
      </c>
      <c r="G10963" s="11">
        <v>13</v>
      </c>
    </row>
    <row r="10964" spans="2:7" x14ac:dyDescent="0.2">
      <c r="B10964" t="s">
        <v>3641</v>
      </c>
      <c r="C10964" t="str">
        <f>VLOOKUP(B10964,customer!A:B,2,FALSE)</f>
        <v>Corella Mowles</v>
      </c>
      <c r="D10964" t="s">
        <v>3925</v>
      </c>
      <c r="E10964" t="s">
        <v>3935</v>
      </c>
      <c r="F10964" s="9">
        <v>45081</v>
      </c>
      <c r="G10964" s="11">
        <v>13</v>
      </c>
    </row>
    <row r="10965" spans="2:7" x14ac:dyDescent="0.2">
      <c r="B10965" t="s">
        <v>3642</v>
      </c>
      <c r="C10965" t="str">
        <f>VLOOKUP(B10965,customer!A:B,2,FALSE)</f>
        <v>Bartholomeus Gerhardt</v>
      </c>
      <c r="D10965" t="s">
        <v>3950</v>
      </c>
      <c r="E10965" t="s">
        <v>3943</v>
      </c>
      <c r="F10965" s="9">
        <v>44718</v>
      </c>
      <c r="G10965" s="11">
        <v>28</v>
      </c>
    </row>
    <row r="10966" spans="2:7" x14ac:dyDescent="0.2">
      <c r="B10966" t="s">
        <v>3642</v>
      </c>
      <c r="C10966" t="str">
        <f>VLOOKUP(B10966,customer!A:B,2,FALSE)</f>
        <v>Bartholomeus Gerhardt</v>
      </c>
      <c r="D10966" t="s">
        <v>3950</v>
      </c>
      <c r="E10966" t="s">
        <v>3943</v>
      </c>
      <c r="F10966" s="9">
        <v>44750</v>
      </c>
      <c r="G10966" s="11">
        <v>28</v>
      </c>
    </row>
    <row r="10967" spans="2:7" x14ac:dyDescent="0.2">
      <c r="B10967" t="s">
        <v>3642</v>
      </c>
      <c r="C10967" t="str">
        <f>VLOOKUP(B10967,customer!A:B,2,FALSE)</f>
        <v>Bartholomeus Gerhardt</v>
      </c>
      <c r="D10967" t="s">
        <v>3950</v>
      </c>
      <c r="E10967" t="s">
        <v>3943</v>
      </c>
      <c r="F10967" s="9">
        <v>44785</v>
      </c>
      <c r="G10967" s="11">
        <v>28</v>
      </c>
    </row>
    <row r="10968" spans="2:7" x14ac:dyDescent="0.2">
      <c r="B10968" t="s">
        <v>3642</v>
      </c>
      <c r="C10968" t="str">
        <f>VLOOKUP(B10968,customer!A:B,2,FALSE)</f>
        <v>Bartholomeus Gerhardt</v>
      </c>
      <c r="D10968" t="s">
        <v>3950</v>
      </c>
      <c r="E10968" t="s">
        <v>3943</v>
      </c>
      <c r="F10968" s="9">
        <v>44822</v>
      </c>
      <c r="G10968" s="11">
        <v>28</v>
      </c>
    </row>
    <row r="10969" spans="2:7" x14ac:dyDescent="0.2">
      <c r="B10969" t="s">
        <v>3642</v>
      </c>
      <c r="C10969" t="str">
        <f>VLOOKUP(B10969,customer!A:B,2,FALSE)</f>
        <v>Bartholomeus Gerhardt</v>
      </c>
      <c r="D10969" t="s">
        <v>3950</v>
      </c>
      <c r="E10969" t="s">
        <v>3943</v>
      </c>
      <c r="F10969" s="9">
        <v>44879</v>
      </c>
      <c r="G10969" s="11">
        <v>28</v>
      </c>
    </row>
    <row r="10970" spans="2:7" x14ac:dyDescent="0.2">
      <c r="B10970" t="s">
        <v>3642</v>
      </c>
      <c r="C10970" t="str">
        <f>VLOOKUP(B10970,customer!A:B,2,FALSE)</f>
        <v>Bartholomeus Gerhardt</v>
      </c>
      <c r="D10970" t="s">
        <v>3950</v>
      </c>
      <c r="E10970" t="s">
        <v>3943</v>
      </c>
      <c r="F10970" s="9">
        <v>44911</v>
      </c>
      <c r="G10970" s="11">
        <v>28</v>
      </c>
    </row>
    <row r="10971" spans="2:7" x14ac:dyDescent="0.2">
      <c r="B10971" t="s">
        <v>3642</v>
      </c>
      <c r="C10971" t="str">
        <f>VLOOKUP(B10971,customer!A:B,2,FALSE)</f>
        <v>Bartholomeus Gerhardt</v>
      </c>
      <c r="D10971" t="s">
        <v>3950</v>
      </c>
      <c r="E10971" t="s">
        <v>3943</v>
      </c>
      <c r="F10971" s="9">
        <v>44944</v>
      </c>
      <c r="G10971" s="11">
        <v>28</v>
      </c>
    </row>
    <row r="10972" spans="2:7" x14ac:dyDescent="0.2">
      <c r="B10972" t="s">
        <v>3642</v>
      </c>
      <c r="C10972" t="str">
        <f>VLOOKUP(B10972,customer!A:B,2,FALSE)</f>
        <v>Bartholomeus Gerhardt</v>
      </c>
      <c r="D10972" t="s">
        <v>3950</v>
      </c>
      <c r="E10972" t="s">
        <v>3943</v>
      </c>
      <c r="F10972" s="9">
        <v>44994</v>
      </c>
      <c r="G10972" s="11">
        <v>28</v>
      </c>
    </row>
    <row r="10973" spans="2:7" x14ac:dyDescent="0.2">
      <c r="B10973" t="s">
        <v>3642</v>
      </c>
      <c r="C10973" t="str">
        <f>VLOOKUP(B10973,customer!A:B,2,FALSE)</f>
        <v>Bartholomeus Gerhardt</v>
      </c>
      <c r="D10973" t="s">
        <v>3950</v>
      </c>
      <c r="E10973" t="s">
        <v>3943</v>
      </c>
      <c r="F10973" s="9">
        <v>45053</v>
      </c>
      <c r="G10973" s="11">
        <v>28</v>
      </c>
    </row>
    <row r="10974" spans="2:7" x14ac:dyDescent="0.2">
      <c r="B10974" t="s">
        <v>3642</v>
      </c>
      <c r="C10974" t="str">
        <f>VLOOKUP(B10974,customer!A:B,2,FALSE)</f>
        <v>Bartholomeus Gerhardt</v>
      </c>
      <c r="D10974" t="s">
        <v>3951</v>
      </c>
      <c r="E10974" t="s">
        <v>3944</v>
      </c>
      <c r="F10974" s="9">
        <v>44908</v>
      </c>
      <c r="G10974" s="11">
        <v>14</v>
      </c>
    </row>
    <row r="10975" spans="2:7" x14ac:dyDescent="0.2">
      <c r="B10975" t="s">
        <v>3642</v>
      </c>
      <c r="C10975" t="str">
        <f>VLOOKUP(B10975,customer!A:B,2,FALSE)</f>
        <v>Bartholomeus Gerhardt</v>
      </c>
      <c r="D10975" t="s">
        <v>3951</v>
      </c>
      <c r="E10975" t="s">
        <v>3944</v>
      </c>
      <c r="F10975" s="9">
        <v>44940</v>
      </c>
      <c r="G10975" s="11">
        <v>14</v>
      </c>
    </row>
    <row r="10976" spans="2:7" x14ac:dyDescent="0.2">
      <c r="B10976" t="s">
        <v>3642</v>
      </c>
      <c r="C10976" t="str">
        <f>VLOOKUP(B10976,customer!A:B,2,FALSE)</f>
        <v>Bartholomeus Gerhardt</v>
      </c>
      <c r="D10976" t="s">
        <v>3951</v>
      </c>
      <c r="E10976" t="s">
        <v>3944</v>
      </c>
      <c r="F10976" s="9">
        <v>44971</v>
      </c>
      <c r="G10976" s="11">
        <v>14</v>
      </c>
    </row>
    <row r="10977" spans="2:7" x14ac:dyDescent="0.2">
      <c r="B10977" t="s">
        <v>3642</v>
      </c>
      <c r="C10977" t="str">
        <f>VLOOKUP(B10977,customer!A:B,2,FALSE)</f>
        <v>Bartholomeus Gerhardt</v>
      </c>
      <c r="D10977" t="s">
        <v>3951</v>
      </c>
      <c r="E10977" t="s">
        <v>3944</v>
      </c>
      <c r="F10977" s="9">
        <v>45011</v>
      </c>
      <c r="G10977" s="11">
        <v>14</v>
      </c>
    </row>
    <row r="10978" spans="2:7" x14ac:dyDescent="0.2">
      <c r="B10978" t="s">
        <v>3642</v>
      </c>
      <c r="C10978" t="str">
        <f>VLOOKUP(B10978,customer!A:B,2,FALSE)</f>
        <v>Bartholomeus Gerhardt</v>
      </c>
      <c r="D10978" t="s">
        <v>3951</v>
      </c>
      <c r="E10978" t="s">
        <v>3944</v>
      </c>
      <c r="F10978" s="9">
        <v>45040</v>
      </c>
      <c r="G10978" s="11">
        <v>14</v>
      </c>
    </row>
    <row r="10979" spans="2:7" x14ac:dyDescent="0.2">
      <c r="B10979" t="s">
        <v>3642</v>
      </c>
      <c r="C10979" t="str">
        <f>VLOOKUP(B10979,customer!A:B,2,FALSE)</f>
        <v>Bartholomeus Gerhardt</v>
      </c>
      <c r="D10979" t="s">
        <v>3951</v>
      </c>
      <c r="E10979" t="s">
        <v>3944</v>
      </c>
      <c r="F10979" s="9">
        <v>45062</v>
      </c>
      <c r="G10979" s="11">
        <v>14</v>
      </c>
    </row>
    <row r="10980" spans="2:7" x14ac:dyDescent="0.2">
      <c r="B10980" t="s">
        <v>3643</v>
      </c>
      <c r="C10980" t="str">
        <f>VLOOKUP(B10980,customer!A:B,2,FALSE)</f>
        <v>Alan Kennham</v>
      </c>
      <c r="D10980" t="s">
        <v>3924</v>
      </c>
      <c r="E10980" t="s">
        <v>3934</v>
      </c>
      <c r="F10980" s="9">
        <v>44579</v>
      </c>
      <c r="G10980" s="11">
        <v>22</v>
      </c>
    </row>
    <row r="10981" spans="2:7" x14ac:dyDescent="0.2">
      <c r="B10981" t="s">
        <v>3643</v>
      </c>
      <c r="C10981" t="str">
        <f>VLOOKUP(B10981,customer!A:B,2,FALSE)</f>
        <v>Alan Kennham</v>
      </c>
      <c r="D10981" t="s">
        <v>3924</v>
      </c>
      <c r="E10981" t="s">
        <v>3934</v>
      </c>
      <c r="F10981" s="9">
        <v>44649</v>
      </c>
      <c r="G10981" s="11">
        <v>22</v>
      </c>
    </row>
    <row r="10982" spans="2:7" x14ac:dyDescent="0.2">
      <c r="B10982" t="s">
        <v>3643</v>
      </c>
      <c r="C10982" t="str">
        <f>VLOOKUP(B10982,customer!A:B,2,FALSE)</f>
        <v>Alan Kennham</v>
      </c>
      <c r="D10982" t="s">
        <v>3924</v>
      </c>
      <c r="E10982" t="s">
        <v>3934</v>
      </c>
      <c r="F10982" s="9">
        <v>44669</v>
      </c>
      <c r="G10982" s="11">
        <v>22</v>
      </c>
    </row>
    <row r="10983" spans="2:7" x14ac:dyDescent="0.2">
      <c r="B10983" t="s">
        <v>3643</v>
      </c>
      <c r="C10983" t="str">
        <f>VLOOKUP(B10983,customer!A:B,2,FALSE)</f>
        <v>Alan Kennham</v>
      </c>
      <c r="D10983" t="s">
        <v>3924</v>
      </c>
      <c r="E10983" t="s">
        <v>3934</v>
      </c>
      <c r="F10983" s="9">
        <v>44739</v>
      </c>
      <c r="G10983" s="11">
        <v>22</v>
      </c>
    </row>
    <row r="10984" spans="2:7" x14ac:dyDescent="0.2">
      <c r="B10984" t="s">
        <v>3643</v>
      </c>
      <c r="C10984" t="str">
        <f>VLOOKUP(B10984,customer!A:B,2,FALSE)</f>
        <v>Alan Kennham</v>
      </c>
      <c r="D10984" t="s">
        <v>3924</v>
      </c>
      <c r="E10984" t="s">
        <v>3934</v>
      </c>
      <c r="F10984" s="9">
        <v>44766</v>
      </c>
      <c r="G10984" s="11">
        <v>22</v>
      </c>
    </row>
    <row r="10985" spans="2:7" x14ac:dyDescent="0.2">
      <c r="B10985" t="s">
        <v>3643</v>
      </c>
      <c r="C10985" t="str">
        <f>VLOOKUP(B10985,customer!A:B,2,FALSE)</f>
        <v>Alan Kennham</v>
      </c>
      <c r="D10985" t="s">
        <v>3924</v>
      </c>
      <c r="E10985" t="s">
        <v>3934</v>
      </c>
      <c r="F10985" s="9">
        <v>44792</v>
      </c>
      <c r="G10985" s="11">
        <v>22</v>
      </c>
    </row>
    <row r="10986" spans="2:7" x14ac:dyDescent="0.2">
      <c r="B10986" t="s">
        <v>3643</v>
      </c>
      <c r="C10986" t="str">
        <f>VLOOKUP(B10986,customer!A:B,2,FALSE)</f>
        <v>Alan Kennham</v>
      </c>
      <c r="D10986" t="s">
        <v>3924</v>
      </c>
      <c r="E10986" t="s">
        <v>3934</v>
      </c>
      <c r="F10986" s="9">
        <v>44887</v>
      </c>
      <c r="G10986" s="11">
        <v>22</v>
      </c>
    </row>
    <row r="10987" spans="2:7" x14ac:dyDescent="0.2">
      <c r="B10987" t="s">
        <v>3643</v>
      </c>
      <c r="C10987" t="str">
        <f>VLOOKUP(B10987,customer!A:B,2,FALSE)</f>
        <v>Alan Kennham</v>
      </c>
      <c r="D10987" t="s">
        <v>3924</v>
      </c>
      <c r="E10987" t="s">
        <v>3934</v>
      </c>
      <c r="F10987" s="9">
        <v>44919</v>
      </c>
      <c r="G10987" s="11">
        <v>22</v>
      </c>
    </row>
    <row r="10988" spans="2:7" x14ac:dyDescent="0.2">
      <c r="B10988" t="s">
        <v>3643</v>
      </c>
      <c r="C10988" t="str">
        <f>VLOOKUP(B10988,customer!A:B,2,FALSE)</f>
        <v>Alan Kennham</v>
      </c>
      <c r="D10988" t="s">
        <v>3924</v>
      </c>
      <c r="E10988" t="s">
        <v>3934</v>
      </c>
      <c r="F10988" s="9">
        <v>45003</v>
      </c>
      <c r="G10988" s="11">
        <v>22</v>
      </c>
    </row>
    <row r="10989" spans="2:7" x14ac:dyDescent="0.2">
      <c r="B10989" t="s">
        <v>3643</v>
      </c>
      <c r="C10989" t="str">
        <f>VLOOKUP(B10989,customer!A:B,2,FALSE)</f>
        <v>Alan Kennham</v>
      </c>
      <c r="D10989" t="s">
        <v>3924</v>
      </c>
      <c r="E10989" t="s">
        <v>3934</v>
      </c>
      <c r="F10989" s="9">
        <v>45072</v>
      </c>
      <c r="G10989" s="11">
        <v>22</v>
      </c>
    </row>
    <row r="10990" spans="2:7" x14ac:dyDescent="0.2">
      <c r="B10990" t="s">
        <v>3643</v>
      </c>
      <c r="C10990" t="str">
        <f>VLOOKUP(B10990,customer!A:B,2,FALSE)</f>
        <v>Alan Kennham</v>
      </c>
      <c r="D10990" t="s">
        <v>3947</v>
      </c>
      <c r="E10990" t="s">
        <v>3940</v>
      </c>
      <c r="F10990" s="9">
        <v>44770</v>
      </c>
      <c r="G10990" s="11">
        <v>62</v>
      </c>
    </row>
    <row r="10991" spans="2:7" x14ac:dyDescent="0.2">
      <c r="B10991" t="s">
        <v>3643</v>
      </c>
      <c r="C10991" t="str">
        <f>VLOOKUP(B10991,customer!A:B,2,FALSE)</f>
        <v>Alan Kennham</v>
      </c>
      <c r="D10991" t="s">
        <v>3947</v>
      </c>
      <c r="E10991" t="s">
        <v>3940</v>
      </c>
      <c r="F10991" s="9">
        <v>44813</v>
      </c>
      <c r="G10991" s="11">
        <v>62</v>
      </c>
    </row>
    <row r="10992" spans="2:7" x14ac:dyDescent="0.2">
      <c r="B10992" t="s">
        <v>3643</v>
      </c>
      <c r="C10992" t="str">
        <f>VLOOKUP(B10992,customer!A:B,2,FALSE)</f>
        <v>Alan Kennham</v>
      </c>
      <c r="D10992" t="s">
        <v>3947</v>
      </c>
      <c r="E10992" t="s">
        <v>3940</v>
      </c>
      <c r="F10992" s="9">
        <v>44893</v>
      </c>
      <c r="G10992" s="11">
        <v>62</v>
      </c>
    </row>
    <row r="10993" spans="2:7" x14ac:dyDescent="0.2">
      <c r="B10993" t="s">
        <v>3643</v>
      </c>
      <c r="C10993" t="str">
        <f>VLOOKUP(B10993,customer!A:B,2,FALSE)</f>
        <v>Alan Kennham</v>
      </c>
      <c r="D10993" t="s">
        <v>3947</v>
      </c>
      <c r="E10993" t="s">
        <v>3940</v>
      </c>
      <c r="F10993" s="9">
        <v>44898</v>
      </c>
      <c r="G10993" s="11">
        <v>62</v>
      </c>
    </row>
    <row r="10994" spans="2:7" x14ac:dyDescent="0.2">
      <c r="B10994" t="s">
        <v>3643</v>
      </c>
      <c r="C10994" t="str">
        <f>VLOOKUP(B10994,customer!A:B,2,FALSE)</f>
        <v>Alan Kennham</v>
      </c>
      <c r="D10994" t="s">
        <v>3947</v>
      </c>
      <c r="E10994" t="s">
        <v>3940</v>
      </c>
      <c r="F10994" s="9">
        <v>44933</v>
      </c>
      <c r="G10994" s="11">
        <v>62</v>
      </c>
    </row>
    <row r="10995" spans="2:7" x14ac:dyDescent="0.2">
      <c r="B10995" t="s">
        <v>3643</v>
      </c>
      <c r="C10995" t="str">
        <f>VLOOKUP(B10995,customer!A:B,2,FALSE)</f>
        <v>Alan Kennham</v>
      </c>
      <c r="D10995" t="s">
        <v>3947</v>
      </c>
      <c r="E10995" t="s">
        <v>3940</v>
      </c>
      <c r="F10995" s="9">
        <v>44967</v>
      </c>
      <c r="G10995" s="11">
        <v>62</v>
      </c>
    </row>
    <row r="10996" spans="2:7" x14ac:dyDescent="0.2">
      <c r="B10996" t="s">
        <v>3643</v>
      </c>
      <c r="C10996" t="str">
        <f>VLOOKUP(B10996,customer!A:B,2,FALSE)</f>
        <v>Alan Kennham</v>
      </c>
      <c r="D10996" t="s">
        <v>3947</v>
      </c>
      <c r="E10996" t="s">
        <v>3940</v>
      </c>
      <c r="F10996" s="9">
        <v>44990</v>
      </c>
      <c r="G10996" s="11">
        <v>62</v>
      </c>
    </row>
    <row r="10997" spans="2:7" x14ac:dyDescent="0.2">
      <c r="B10997" t="s">
        <v>3643</v>
      </c>
      <c r="C10997" t="str">
        <f>VLOOKUP(B10997,customer!A:B,2,FALSE)</f>
        <v>Alan Kennham</v>
      </c>
      <c r="D10997" t="s">
        <v>3947</v>
      </c>
      <c r="E10997" t="s">
        <v>3940</v>
      </c>
      <c r="F10997" s="9">
        <v>45020</v>
      </c>
      <c r="G10997" s="11">
        <v>62</v>
      </c>
    </row>
    <row r="10998" spans="2:7" x14ac:dyDescent="0.2">
      <c r="B10998" t="s">
        <v>3643</v>
      </c>
      <c r="C10998" t="str">
        <f>VLOOKUP(B10998,customer!A:B,2,FALSE)</f>
        <v>Alan Kennham</v>
      </c>
      <c r="D10998" t="s">
        <v>3947</v>
      </c>
      <c r="E10998" t="s">
        <v>3940</v>
      </c>
      <c r="F10998" s="9">
        <v>45054</v>
      </c>
      <c r="G10998" s="11">
        <v>62</v>
      </c>
    </row>
    <row r="10999" spans="2:7" x14ac:dyDescent="0.2">
      <c r="B10999" t="s">
        <v>3643</v>
      </c>
      <c r="C10999" t="str">
        <f>VLOOKUP(B10999,customer!A:B,2,FALSE)</f>
        <v>Alan Kennham</v>
      </c>
      <c r="D10999" t="s">
        <v>3947</v>
      </c>
      <c r="E10999" t="s">
        <v>3940</v>
      </c>
      <c r="F10999" s="9">
        <v>45081</v>
      </c>
      <c r="G10999" s="11">
        <v>62</v>
      </c>
    </row>
    <row r="11000" spans="2:7" x14ac:dyDescent="0.2">
      <c r="B11000" t="s">
        <v>3644</v>
      </c>
      <c r="C11000" t="str">
        <f>VLOOKUP(B11000,customer!A:B,2,FALSE)</f>
        <v>Marietta Gladdish</v>
      </c>
      <c r="D11000" t="s">
        <v>3923</v>
      </c>
      <c r="E11000" t="s">
        <v>3933</v>
      </c>
      <c r="F11000" s="9">
        <v>44623</v>
      </c>
      <c r="G11000" s="11">
        <v>26</v>
      </c>
    </row>
    <row r="11001" spans="2:7" x14ac:dyDescent="0.2">
      <c r="B11001" t="s">
        <v>3644</v>
      </c>
      <c r="C11001" t="str">
        <f>VLOOKUP(B11001,customer!A:B,2,FALSE)</f>
        <v>Marietta Gladdish</v>
      </c>
      <c r="D11001" t="s">
        <v>3923</v>
      </c>
      <c r="E11001" t="s">
        <v>3933</v>
      </c>
      <c r="F11001" s="9">
        <v>44665</v>
      </c>
      <c r="G11001" s="11">
        <v>26</v>
      </c>
    </row>
    <row r="11002" spans="2:7" x14ac:dyDescent="0.2">
      <c r="B11002" t="s">
        <v>3644</v>
      </c>
      <c r="C11002" t="str">
        <f>VLOOKUP(B11002,customer!A:B,2,FALSE)</f>
        <v>Marietta Gladdish</v>
      </c>
      <c r="D11002" t="s">
        <v>3923</v>
      </c>
      <c r="E11002" t="s">
        <v>3933</v>
      </c>
      <c r="F11002" s="9">
        <v>44696</v>
      </c>
      <c r="G11002" s="11">
        <v>26</v>
      </c>
    </row>
    <row r="11003" spans="2:7" x14ac:dyDescent="0.2">
      <c r="B11003" t="s">
        <v>3644</v>
      </c>
      <c r="C11003" t="str">
        <f>VLOOKUP(B11003,customer!A:B,2,FALSE)</f>
        <v>Marietta Gladdish</v>
      </c>
      <c r="D11003" t="s">
        <v>3923</v>
      </c>
      <c r="E11003" t="s">
        <v>3933</v>
      </c>
      <c r="F11003" s="9">
        <v>44726</v>
      </c>
      <c r="G11003" s="11">
        <v>26</v>
      </c>
    </row>
    <row r="11004" spans="2:7" x14ac:dyDescent="0.2">
      <c r="B11004" t="s">
        <v>3644</v>
      </c>
      <c r="C11004" t="str">
        <f>VLOOKUP(B11004,customer!A:B,2,FALSE)</f>
        <v>Marietta Gladdish</v>
      </c>
      <c r="D11004" t="s">
        <v>3923</v>
      </c>
      <c r="E11004" t="s">
        <v>3933</v>
      </c>
      <c r="F11004" s="9">
        <v>44749</v>
      </c>
      <c r="G11004" s="11">
        <v>26</v>
      </c>
    </row>
    <row r="11005" spans="2:7" x14ac:dyDescent="0.2">
      <c r="B11005" t="s">
        <v>3644</v>
      </c>
      <c r="C11005" t="str">
        <f>VLOOKUP(B11005,customer!A:B,2,FALSE)</f>
        <v>Marietta Gladdish</v>
      </c>
      <c r="D11005" t="s">
        <v>3923</v>
      </c>
      <c r="E11005" t="s">
        <v>3933</v>
      </c>
      <c r="F11005" s="9">
        <v>44778</v>
      </c>
      <c r="G11005" s="11">
        <v>26</v>
      </c>
    </row>
    <row r="11006" spans="2:7" x14ac:dyDescent="0.2">
      <c r="B11006" t="s">
        <v>3644</v>
      </c>
      <c r="C11006" t="str">
        <f>VLOOKUP(B11006,customer!A:B,2,FALSE)</f>
        <v>Marietta Gladdish</v>
      </c>
      <c r="D11006" t="s">
        <v>3923</v>
      </c>
      <c r="E11006" t="s">
        <v>3933</v>
      </c>
      <c r="F11006" s="9">
        <v>44846</v>
      </c>
      <c r="G11006" s="11">
        <v>26</v>
      </c>
    </row>
    <row r="11007" spans="2:7" x14ac:dyDescent="0.2">
      <c r="B11007" t="s">
        <v>3644</v>
      </c>
      <c r="C11007" t="str">
        <f>VLOOKUP(B11007,customer!A:B,2,FALSE)</f>
        <v>Marietta Gladdish</v>
      </c>
      <c r="D11007" t="s">
        <v>3923</v>
      </c>
      <c r="E11007" t="s">
        <v>3933</v>
      </c>
      <c r="F11007" s="9">
        <v>44872</v>
      </c>
      <c r="G11007" s="11">
        <v>26</v>
      </c>
    </row>
    <row r="11008" spans="2:7" x14ac:dyDescent="0.2">
      <c r="B11008" t="s">
        <v>3644</v>
      </c>
      <c r="C11008" t="str">
        <f>VLOOKUP(B11008,customer!A:B,2,FALSE)</f>
        <v>Marietta Gladdish</v>
      </c>
      <c r="D11008" t="s">
        <v>3923</v>
      </c>
      <c r="E11008" t="s">
        <v>3933</v>
      </c>
      <c r="F11008" s="9">
        <v>44966</v>
      </c>
      <c r="G11008" s="11">
        <v>26</v>
      </c>
    </row>
    <row r="11009" spans="2:7" x14ac:dyDescent="0.2">
      <c r="B11009" t="s">
        <v>3644</v>
      </c>
      <c r="C11009" t="str">
        <f>VLOOKUP(B11009,customer!A:B,2,FALSE)</f>
        <v>Marietta Gladdish</v>
      </c>
      <c r="D11009" t="s">
        <v>3923</v>
      </c>
      <c r="E11009" t="s">
        <v>3933</v>
      </c>
      <c r="F11009" s="9">
        <v>45026</v>
      </c>
      <c r="G11009" s="11">
        <v>26</v>
      </c>
    </row>
    <row r="11010" spans="2:7" x14ac:dyDescent="0.2">
      <c r="B11010" t="s">
        <v>3644</v>
      </c>
      <c r="C11010" t="str">
        <f>VLOOKUP(B11010,customer!A:B,2,FALSE)</f>
        <v>Marietta Gladdish</v>
      </c>
      <c r="D11010" t="s">
        <v>3923</v>
      </c>
      <c r="E11010" t="s">
        <v>3933</v>
      </c>
      <c r="F11010" s="9">
        <v>45064</v>
      </c>
      <c r="G11010" s="11">
        <v>26</v>
      </c>
    </row>
    <row r="11011" spans="2:7" x14ac:dyDescent="0.2">
      <c r="B11011" t="s">
        <v>3644</v>
      </c>
      <c r="C11011" t="str">
        <f>VLOOKUP(B11011,customer!A:B,2,FALSE)</f>
        <v>Marietta Gladdish</v>
      </c>
      <c r="D11011" t="s">
        <v>3924</v>
      </c>
      <c r="E11011" t="s">
        <v>3934</v>
      </c>
      <c r="F11011" s="9">
        <v>45027</v>
      </c>
      <c r="G11011" s="11">
        <v>22</v>
      </c>
    </row>
    <row r="11012" spans="2:7" x14ac:dyDescent="0.2">
      <c r="B11012" t="s">
        <v>3644</v>
      </c>
      <c r="C11012" t="str">
        <f>VLOOKUP(B11012,customer!A:B,2,FALSE)</f>
        <v>Marietta Gladdish</v>
      </c>
      <c r="D11012" t="s">
        <v>3924</v>
      </c>
      <c r="E11012" t="s">
        <v>3934</v>
      </c>
      <c r="F11012" s="9">
        <v>45061</v>
      </c>
      <c r="G11012" s="11">
        <v>22</v>
      </c>
    </row>
    <row r="11013" spans="2:7" x14ac:dyDescent="0.2">
      <c r="B11013" t="s">
        <v>3645</v>
      </c>
      <c r="C11013" t="str">
        <f>VLOOKUP(B11013,customer!A:B,2,FALSE)</f>
        <v>Misti Figg</v>
      </c>
      <c r="D11013" t="s">
        <v>3927</v>
      </c>
      <c r="E11013" t="s">
        <v>3937</v>
      </c>
      <c r="F11013" s="9">
        <v>44891</v>
      </c>
      <c r="G11013" s="11">
        <v>27</v>
      </c>
    </row>
    <row r="11014" spans="2:7" x14ac:dyDescent="0.2">
      <c r="B11014" t="s">
        <v>3645</v>
      </c>
      <c r="C11014" t="str">
        <f>VLOOKUP(B11014,customer!A:B,2,FALSE)</f>
        <v>Misti Figg</v>
      </c>
      <c r="D11014" t="s">
        <v>3927</v>
      </c>
      <c r="E11014" t="s">
        <v>3937</v>
      </c>
      <c r="F11014" s="9">
        <v>44923</v>
      </c>
      <c r="G11014" s="11">
        <v>27</v>
      </c>
    </row>
    <row r="11015" spans="2:7" x14ac:dyDescent="0.2">
      <c r="B11015" t="s">
        <v>3645</v>
      </c>
      <c r="C11015" t="str">
        <f>VLOOKUP(B11015,customer!A:B,2,FALSE)</f>
        <v>Misti Figg</v>
      </c>
      <c r="D11015" t="s">
        <v>3927</v>
      </c>
      <c r="E11015" t="s">
        <v>3937</v>
      </c>
      <c r="F11015" s="9">
        <v>44962</v>
      </c>
      <c r="G11015" s="11">
        <v>27</v>
      </c>
    </row>
    <row r="11016" spans="2:7" x14ac:dyDescent="0.2">
      <c r="B11016" t="s">
        <v>3645</v>
      </c>
      <c r="C11016" t="str">
        <f>VLOOKUP(B11016,customer!A:B,2,FALSE)</f>
        <v>Misti Figg</v>
      </c>
      <c r="D11016" t="s">
        <v>3927</v>
      </c>
      <c r="E11016" t="s">
        <v>3937</v>
      </c>
      <c r="F11016" s="9">
        <v>45014</v>
      </c>
      <c r="G11016" s="11">
        <v>27</v>
      </c>
    </row>
    <row r="11017" spans="2:7" x14ac:dyDescent="0.2">
      <c r="B11017" t="s">
        <v>3645</v>
      </c>
      <c r="C11017" t="str">
        <f>VLOOKUP(B11017,customer!A:B,2,FALSE)</f>
        <v>Misti Figg</v>
      </c>
      <c r="D11017" t="s">
        <v>3927</v>
      </c>
      <c r="E11017" t="s">
        <v>3937</v>
      </c>
      <c r="F11017" s="9">
        <v>45018</v>
      </c>
      <c r="G11017" s="11">
        <v>27</v>
      </c>
    </row>
    <row r="11018" spans="2:7" x14ac:dyDescent="0.2">
      <c r="B11018" t="s">
        <v>3645</v>
      </c>
      <c r="C11018" t="str">
        <f>VLOOKUP(B11018,customer!A:B,2,FALSE)</f>
        <v>Misti Figg</v>
      </c>
      <c r="D11018" t="s">
        <v>3927</v>
      </c>
      <c r="E11018" t="s">
        <v>3937</v>
      </c>
      <c r="F11018" s="9">
        <v>45073</v>
      </c>
      <c r="G11018" s="11">
        <v>27</v>
      </c>
    </row>
    <row r="11019" spans="2:7" x14ac:dyDescent="0.2">
      <c r="B11019" t="s">
        <v>3645</v>
      </c>
      <c r="C11019" t="str">
        <f>VLOOKUP(B11019,customer!A:B,2,FALSE)</f>
        <v>Misti Figg</v>
      </c>
      <c r="D11019" t="s">
        <v>3927</v>
      </c>
      <c r="E11019" t="s">
        <v>3937</v>
      </c>
      <c r="F11019" s="9">
        <v>45084</v>
      </c>
      <c r="G11019" s="11">
        <v>27</v>
      </c>
    </row>
    <row r="11020" spans="2:7" x14ac:dyDescent="0.2">
      <c r="B11020" t="s">
        <v>3646</v>
      </c>
      <c r="C11020" t="str">
        <f>VLOOKUP(B11020,customer!A:B,2,FALSE)</f>
        <v>Nicky Hegge</v>
      </c>
      <c r="D11020" t="s">
        <v>3926</v>
      </c>
      <c r="E11020" t="s">
        <v>3936</v>
      </c>
      <c r="F11020" s="9">
        <v>44855</v>
      </c>
      <c r="G11020" s="11">
        <v>25</v>
      </c>
    </row>
    <row r="11021" spans="2:7" x14ac:dyDescent="0.2">
      <c r="B11021" t="s">
        <v>3646</v>
      </c>
      <c r="C11021" t="str">
        <f>VLOOKUP(B11021,customer!A:B,2,FALSE)</f>
        <v>Nicky Hegge</v>
      </c>
      <c r="D11021" t="s">
        <v>3926</v>
      </c>
      <c r="E11021" t="s">
        <v>3936</v>
      </c>
      <c r="F11021" s="9">
        <v>44895</v>
      </c>
      <c r="G11021" s="11">
        <v>25</v>
      </c>
    </row>
    <row r="11022" spans="2:7" x14ac:dyDescent="0.2">
      <c r="B11022" t="s">
        <v>3646</v>
      </c>
      <c r="C11022" t="str">
        <f>VLOOKUP(B11022,customer!A:B,2,FALSE)</f>
        <v>Nicky Hegge</v>
      </c>
      <c r="D11022" t="s">
        <v>3926</v>
      </c>
      <c r="E11022" t="s">
        <v>3936</v>
      </c>
      <c r="F11022" s="9">
        <v>44897</v>
      </c>
      <c r="G11022" s="11">
        <v>25</v>
      </c>
    </row>
    <row r="11023" spans="2:7" x14ac:dyDescent="0.2">
      <c r="B11023" t="s">
        <v>3646</v>
      </c>
      <c r="C11023" t="str">
        <f>VLOOKUP(B11023,customer!A:B,2,FALSE)</f>
        <v>Nicky Hegge</v>
      </c>
      <c r="D11023" t="s">
        <v>3926</v>
      </c>
      <c r="E11023" t="s">
        <v>3936</v>
      </c>
      <c r="F11023" s="9">
        <v>44948</v>
      </c>
      <c r="G11023" s="11">
        <v>25</v>
      </c>
    </row>
    <row r="11024" spans="2:7" x14ac:dyDescent="0.2">
      <c r="B11024" t="s">
        <v>3646</v>
      </c>
      <c r="C11024" t="str">
        <f>VLOOKUP(B11024,customer!A:B,2,FALSE)</f>
        <v>Nicky Hegge</v>
      </c>
      <c r="D11024" t="s">
        <v>3926</v>
      </c>
      <c r="E11024" t="s">
        <v>3936</v>
      </c>
      <c r="F11024" s="9">
        <v>44985</v>
      </c>
      <c r="G11024" s="11">
        <v>25</v>
      </c>
    </row>
    <row r="11025" spans="2:7" x14ac:dyDescent="0.2">
      <c r="B11025" t="s">
        <v>3646</v>
      </c>
      <c r="C11025" t="str">
        <f>VLOOKUP(B11025,customer!A:B,2,FALSE)</f>
        <v>Nicky Hegge</v>
      </c>
      <c r="D11025" t="s">
        <v>3926</v>
      </c>
      <c r="E11025" t="s">
        <v>3936</v>
      </c>
      <c r="F11025" s="9">
        <v>44990</v>
      </c>
      <c r="G11025" s="11">
        <v>25</v>
      </c>
    </row>
    <row r="11026" spans="2:7" x14ac:dyDescent="0.2">
      <c r="B11026" t="s">
        <v>3646</v>
      </c>
      <c r="C11026" t="str">
        <f>VLOOKUP(B11026,customer!A:B,2,FALSE)</f>
        <v>Nicky Hegge</v>
      </c>
      <c r="D11026" t="s">
        <v>3926</v>
      </c>
      <c r="E11026" t="s">
        <v>3936</v>
      </c>
      <c r="F11026" s="9">
        <v>45043</v>
      </c>
      <c r="G11026" s="11">
        <v>25</v>
      </c>
    </row>
    <row r="11027" spans="2:7" x14ac:dyDescent="0.2">
      <c r="B11027" t="s">
        <v>3646</v>
      </c>
      <c r="C11027" t="str">
        <f>VLOOKUP(B11027,customer!A:B,2,FALSE)</f>
        <v>Nicky Hegge</v>
      </c>
      <c r="D11027" t="s">
        <v>3926</v>
      </c>
      <c r="E11027" t="s">
        <v>3936</v>
      </c>
      <c r="F11027" s="9">
        <v>45075</v>
      </c>
      <c r="G11027" s="11">
        <v>25</v>
      </c>
    </row>
    <row r="11028" spans="2:7" x14ac:dyDescent="0.2">
      <c r="B11028" t="s">
        <v>3646</v>
      </c>
      <c r="C11028" t="str">
        <f>VLOOKUP(B11028,customer!A:B,2,FALSE)</f>
        <v>Nicky Hegge</v>
      </c>
      <c r="D11028" t="s">
        <v>3926</v>
      </c>
      <c r="E11028" t="s">
        <v>3936</v>
      </c>
      <c r="F11028" s="9">
        <v>45081</v>
      </c>
      <c r="G11028" s="11">
        <v>25</v>
      </c>
    </row>
    <row r="11029" spans="2:7" x14ac:dyDescent="0.2">
      <c r="B11029" t="s">
        <v>3647</v>
      </c>
      <c r="C11029" t="str">
        <f>VLOOKUP(B11029,customer!A:B,2,FALSE)</f>
        <v>Hillyer Darthe</v>
      </c>
      <c r="D11029" t="s">
        <v>3951</v>
      </c>
      <c r="E11029" t="s">
        <v>3944</v>
      </c>
      <c r="F11029" s="9">
        <v>44744</v>
      </c>
      <c r="G11029" s="11">
        <v>14</v>
      </c>
    </row>
    <row r="11030" spans="2:7" x14ac:dyDescent="0.2">
      <c r="B11030" t="s">
        <v>3647</v>
      </c>
      <c r="C11030" t="str">
        <f>VLOOKUP(B11030,customer!A:B,2,FALSE)</f>
        <v>Hillyer Darthe</v>
      </c>
      <c r="D11030" t="s">
        <v>3951</v>
      </c>
      <c r="E11030" t="s">
        <v>3944</v>
      </c>
      <c r="F11030" s="9">
        <v>44810</v>
      </c>
      <c r="G11030" s="11">
        <v>14</v>
      </c>
    </row>
    <row r="11031" spans="2:7" x14ac:dyDescent="0.2">
      <c r="B11031" t="s">
        <v>3647</v>
      </c>
      <c r="C11031" t="str">
        <f>VLOOKUP(B11031,customer!A:B,2,FALSE)</f>
        <v>Hillyer Darthe</v>
      </c>
      <c r="D11031" t="s">
        <v>3951</v>
      </c>
      <c r="E11031" t="s">
        <v>3944</v>
      </c>
      <c r="F11031" s="9">
        <v>44851</v>
      </c>
      <c r="G11031" s="11">
        <v>14</v>
      </c>
    </row>
    <row r="11032" spans="2:7" x14ac:dyDescent="0.2">
      <c r="B11032" t="s">
        <v>3647</v>
      </c>
      <c r="C11032" t="str">
        <f>VLOOKUP(B11032,customer!A:B,2,FALSE)</f>
        <v>Hillyer Darthe</v>
      </c>
      <c r="D11032" t="s">
        <v>3951</v>
      </c>
      <c r="E11032" t="s">
        <v>3944</v>
      </c>
      <c r="F11032" s="9">
        <v>44878</v>
      </c>
      <c r="G11032" s="11">
        <v>14</v>
      </c>
    </row>
    <row r="11033" spans="2:7" x14ac:dyDescent="0.2">
      <c r="B11033" t="s">
        <v>3647</v>
      </c>
      <c r="C11033" t="str">
        <f>VLOOKUP(B11033,customer!A:B,2,FALSE)</f>
        <v>Hillyer Darthe</v>
      </c>
      <c r="D11033" t="s">
        <v>3951</v>
      </c>
      <c r="E11033" t="s">
        <v>3944</v>
      </c>
      <c r="F11033" s="9">
        <v>44903</v>
      </c>
      <c r="G11033" s="11">
        <v>14</v>
      </c>
    </row>
    <row r="11034" spans="2:7" x14ac:dyDescent="0.2">
      <c r="B11034" t="s">
        <v>3647</v>
      </c>
      <c r="C11034" t="str">
        <f>VLOOKUP(B11034,customer!A:B,2,FALSE)</f>
        <v>Hillyer Darthe</v>
      </c>
      <c r="D11034" t="s">
        <v>3951</v>
      </c>
      <c r="E11034" t="s">
        <v>3944</v>
      </c>
      <c r="F11034" s="9">
        <v>44928</v>
      </c>
      <c r="G11034" s="11">
        <v>14</v>
      </c>
    </row>
    <row r="11035" spans="2:7" x14ac:dyDescent="0.2">
      <c r="B11035" t="s">
        <v>3647</v>
      </c>
      <c r="C11035" t="str">
        <f>VLOOKUP(B11035,customer!A:B,2,FALSE)</f>
        <v>Hillyer Darthe</v>
      </c>
      <c r="D11035" t="s">
        <v>3951</v>
      </c>
      <c r="E11035" t="s">
        <v>3944</v>
      </c>
      <c r="F11035" s="9">
        <v>44967</v>
      </c>
      <c r="G11035" s="11">
        <v>14</v>
      </c>
    </row>
    <row r="11036" spans="2:7" x14ac:dyDescent="0.2">
      <c r="B11036" t="s">
        <v>3647</v>
      </c>
      <c r="C11036" t="str">
        <f>VLOOKUP(B11036,customer!A:B,2,FALSE)</f>
        <v>Hillyer Darthe</v>
      </c>
      <c r="D11036" t="s">
        <v>3951</v>
      </c>
      <c r="E11036" t="s">
        <v>3944</v>
      </c>
      <c r="F11036" s="9">
        <v>45023</v>
      </c>
      <c r="G11036" s="11">
        <v>14</v>
      </c>
    </row>
    <row r="11037" spans="2:7" x14ac:dyDescent="0.2">
      <c r="B11037" t="s">
        <v>3647</v>
      </c>
      <c r="C11037" t="str">
        <f>VLOOKUP(B11037,customer!A:B,2,FALSE)</f>
        <v>Hillyer Darthe</v>
      </c>
      <c r="D11037" t="s">
        <v>3953</v>
      </c>
      <c r="E11037" t="s">
        <v>3946</v>
      </c>
      <c r="F11037" s="9">
        <v>45018</v>
      </c>
      <c r="G11037" s="11">
        <v>29</v>
      </c>
    </row>
    <row r="11038" spans="2:7" x14ac:dyDescent="0.2">
      <c r="B11038" t="s">
        <v>3647</v>
      </c>
      <c r="C11038" t="str">
        <f>VLOOKUP(B11038,customer!A:B,2,FALSE)</f>
        <v>Hillyer Darthe</v>
      </c>
      <c r="D11038" t="s">
        <v>3953</v>
      </c>
      <c r="E11038" t="s">
        <v>3946</v>
      </c>
      <c r="F11038" s="9">
        <v>45059</v>
      </c>
      <c r="G11038" s="11">
        <v>29</v>
      </c>
    </row>
    <row r="11039" spans="2:7" x14ac:dyDescent="0.2">
      <c r="B11039" t="s">
        <v>3648</v>
      </c>
      <c r="C11039" t="str">
        <f>VLOOKUP(B11039,customer!A:B,2,FALSE)</f>
        <v>See Blaisdale</v>
      </c>
      <c r="D11039" t="s">
        <v>3924</v>
      </c>
      <c r="E11039" t="s">
        <v>3934</v>
      </c>
      <c r="F11039" s="9">
        <v>44755</v>
      </c>
      <c r="G11039" s="11">
        <v>22</v>
      </c>
    </row>
    <row r="11040" spans="2:7" x14ac:dyDescent="0.2">
      <c r="B11040" t="s">
        <v>3648</v>
      </c>
      <c r="C11040" t="str">
        <f>VLOOKUP(B11040,customer!A:B,2,FALSE)</f>
        <v>See Blaisdale</v>
      </c>
      <c r="D11040" t="s">
        <v>3924</v>
      </c>
      <c r="E11040" t="s">
        <v>3934</v>
      </c>
      <c r="F11040" s="9">
        <v>44791</v>
      </c>
      <c r="G11040" s="11">
        <v>22</v>
      </c>
    </row>
    <row r="11041" spans="2:7" x14ac:dyDescent="0.2">
      <c r="B11041" t="s">
        <v>3648</v>
      </c>
      <c r="C11041" t="str">
        <f>VLOOKUP(B11041,customer!A:B,2,FALSE)</f>
        <v>See Blaisdale</v>
      </c>
      <c r="D11041" t="s">
        <v>3924</v>
      </c>
      <c r="E11041" t="s">
        <v>3934</v>
      </c>
      <c r="F11041" s="9">
        <v>44859</v>
      </c>
      <c r="G11041" s="11">
        <v>22</v>
      </c>
    </row>
    <row r="11042" spans="2:7" x14ac:dyDescent="0.2">
      <c r="B11042" t="s">
        <v>3648</v>
      </c>
      <c r="C11042" t="str">
        <f>VLOOKUP(B11042,customer!A:B,2,FALSE)</f>
        <v>See Blaisdale</v>
      </c>
      <c r="D11042" t="s">
        <v>3924</v>
      </c>
      <c r="E11042" t="s">
        <v>3934</v>
      </c>
      <c r="F11042" s="9">
        <v>44887</v>
      </c>
      <c r="G11042" s="11">
        <v>22</v>
      </c>
    </row>
    <row r="11043" spans="2:7" x14ac:dyDescent="0.2">
      <c r="B11043" t="s">
        <v>3648</v>
      </c>
      <c r="C11043" t="str">
        <f>VLOOKUP(B11043,customer!A:B,2,FALSE)</f>
        <v>See Blaisdale</v>
      </c>
      <c r="D11043" t="s">
        <v>3924</v>
      </c>
      <c r="E11043" t="s">
        <v>3934</v>
      </c>
      <c r="F11043" s="9">
        <v>44948</v>
      </c>
      <c r="G11043" s="11">
        <v>22</v>
      </c>
    </row>
    <row r="11044" spans="2:7" x14ac:dyDescent="0.2">
      <c r="B11044" t="s">
        <v>3648</v>
      </c>
      <c r="C11044" t="str">
        <f>VLOOKUP(B11044,customer!A:B,2,FALSE)</f>
        <v>See Blaisdale</v>
      </c>
      <c r="D11044" t="s">
        <v>3924</v>
      </c>
      <c r="E11044" t="s">
        <v>3934</v>
      </c>
      <c r="F11044" s="9">
        <v>44973</v>
      </c>
      <c r="G11044" s="11">
        <v>22</v>
      </c>
    </row>
    <row r="11045" spans="2:7" x14ac:dyDescent="0.2">
      <c r="B11045" t="s">
        <v>3648</v>
      </c>
      <c r="C11045" t="str">
        <f>VLOOKUP(B11045,customer!A:B,2,FALSE)</f>
        <v>See Blaisdale</v>
      </c>
      <c r="D11045" t="s">
        <v>3924</v>
      </c>
      <c r="E11045" t="s">
        <v>3934</v>
      </c>
      <c r="F11045" s="9">
        <v>45041</v>
      </c>
      <c r="G11045" s="11">
        <v>22</v>
      </c>
    </row>
    <row r="11046" spans="2:7" x14ac:dyDescent="0.2">
      <c r="B11046" t="s">
        <v>3648</v>
      </c>
      <c r="C11046" t="str">
        <f>VLOOKUP(B11046,customer!A:B,2,FALSE)</f>
        <v>See Blaisdale</v>
      </c>
      <c r="D11046" t="s">
        <v>3924</v>
      </c>
      <c r="E11046" t="s">
        <v>3934</v>
      </c>
      <c r="F11046" s="9">
        <v>45070</v>
      </c>
      <c r="G11046" s="11">
        <v>22</v>
      </c>
    </row>
    <row r="11047" spans="2:7" x14ac:dyDescent="0.2">
      <c r="B11047" t="s">
        <v>3648</v>
      </c>
      <c r="C11047" t="str">
        <f>VLOOKUP(B11047,customer!A:B,2,FALSE)</f>
        <v>See Blaisdale</v>
      </c>
      <c r="D11047" t="s">
        <v>3951</v>
      </c>
      <c r="E11047" t="s">
        <v>3944</v>
      </c>
      <c r="F11047" s="9">
        <v>44769</v>
      </c>
      <c r="G11047" s="11">
        <v>14</v>
      </c>
    </row>
    <row r="11048" spans="2:7" x14ac:dyDescent="0.2">
      <c r="B11048" t="s">
        <v>3648</v>
      </c>
      <c r="C11048" t="str">
        <f>VLOOKUP(B11048,customer!A:B,2,FALSE)</f>
        <v>See Blaisdale</v>
      </c>
      <c r="D11048" t="s">
        <v>3951</v>
      </c>
      <c r="E11048" t="s">
        <v>3944</v>
      </c>
      <c r="F11048" s="9">
        <v>44805</v>
      </c>
      <c r="G11048" s="11">
        <v>14</v>
      </c>
    </row>
    <row r="11049" spans="2:7" x14ac:dyDescent="0.2">
      <c r="B11049" t="s">
        <v>3648</v>
      </c>
      <c r="C11049" t="str">
        <f>VLOOKUP(B11049,customer!A:B,2,FALSE)</f>
        <v>See Blaisdale</v>
      </c>
      <c r="D11049" t="s">
        <v>3951</v>
      </c>
      <c r="E11049" t="s">
        <v>3944</v>
      </c>
      <c r="F11049" s="9">
        <v>44863</v>
      </c>
      <c r="G11049" s="11">
        <v>14</v>
      </c>
    </row>
    <row r="11050" spans="2:7" x14ac:dyDescent="0.2">
      <c r="B11050" t="s">
        <v>3648</v>
      </c>
      <c r="C11050" t="str">
        <f>VLOOKUP(B11050,customer!A:B,2,FALSE)</f>
        <v>See Blaisdale</v>
      </c>
      <c r="D11050" t="s">
        <v>3951</v>
      </c>
      <c r="E11050" t="s">
        <v>3944</v>
      </c>
      <c r="F11050" s="9">
        <v>44868</v>
      </c>
      <c r="G11050" s="11">
        <v>14</v>
      </c>
    </row>
    <row r="11051" spans="2:7" x14ac:dyDescent="0.2">
      <c r="B11051" t="s">
        <v>3648</v>
      </c>
      <c r="C11051" t="str">
        <f>VLOOKUP(B11051,customer!A:B,2,FALSE)</f>
        <v>See Blaisdale</v>
      </c>
      <c r="D11051" t="s">
        <v>3951</v>
      </c>
      <c r="E11051" t="s">
        <v>3944</v>
      </c>
      <c r="F11051" s="9">
        <v>44902</v>
      </c>
      <c r="G11051" s="11">
        <v>14</v>
      </c>
    </row>
    <row r="11052" spans="2:7" x14ac:dyDescent="0.2">
      <c r="B11052" t="s">
        <v>3648</v>
      </c>
      <c r="C11052" t="str">
        <f>VLOOKUP(B11052,customer!A:B,2,FALSE)</f>
        <v>See Blaisdale</v>
      </c>
      <c r="D11052" t="s">
        <v>3951</v>
      </c>
      <c r="E11052" t="s">
        <v>3944</v>
      </c>
      <c r="F11052" s="9">
        <v>44934</v>
      </c>
      <c r="G11052" s="11">
        <v>14</v>
      </c>
    </row>
    <row r="11053" spans="2:7" x14ac:dyDescent="0.2">
      <c r="B11053" t="s">
        <v>3648</v>
      </c>
      <c r="C11053" t="str">
        <f>VLOOKUP(B11053,customer!A:B,2,FALSE)</f>
        <v>See Blaisdale</v>
      </c>
      <c r="D11053" t="s">
        <v>3951</v>
      </c>
      <c r="E11053" t="s">
        <v>3944</v>
      </c>
      <c r="F11053" s="9">
        <v>44966</v>
      </c>
      <c r="G11053" s="11">
        <v>14</v>
      </c>
    </row>
    <row r="11054" spans="2:7" x14ac:dyDescent="0.2">
      <c r="B11054" t="s">
        <v>3648</v>
      </c>
      <c r="C11054" t="str">
        <f>VLOOKUP(B11054,customer!A:B,2,FALSE)</f>
        <v>See Blaisdale</v>
      </c>
      <c r="D11054" t="s">
        <v>3951</v>
      </c>
      <c r="E11054" t="s">
        <v>3944</v>
      </c>
      <c r="F11054" s="9">
        <v>44996</v>
      </c>
      <c r="G11054" s="11">
        <v>14</v>
      </c>
    </row>
    <row r="11055" spans="2:7" x14ac:dyDescent="0.2">
      <c r="B11055" t="s">
        <v>3648</v>
      </c>
      <c r="C11055" t="str">
        <f>VLOOKUP(B11055,customer!A:B,2,FALSE)</f>
        <v>See Blaisdale</v>
      </c>
      <c r="D11055" t="s">
        <v>3951</v>
      </c>
      <c r="E11055" t="s">
        <v>3944</v>
      </c>
      <c r="F11055" s="9">
        <v>45058</v>
      </c>
      <c r="G11055" s="11">
        <v>14</v>
      </c>
    </row>
    <row r="11056" spans="2:7" x14ac:dyDescent="0.2">
      <c r="B11056" t="s">
        <v>3648</v>
      </c>
      <c r="C11056" t="str">
        <f>VLOOKUP(B11056,customer!A:B,2,FALSE)</f>
        <v>See Blaisdale</v>
      </c>
      <c r="D11056" t="s">
        <v>3951</v>
      </c>
      <c r="E11056" t="s">
        <v>3944</v>
      </c>
      <c r="F11056" s="9">
        <v>45078</v>
      </c>
      <c r="G11056" s="11">
        <v>14</v>
      </c>
    </row>
    <row r="11057" spans="2:7" x14ac:dyDescent="0.2">
      <c r="B11057" t="s">
        <v>3649</v>
      </c>
      <c r="C11057" t="str">
        <f>VLOOKUP(B11057,customer!A:B,2,FALSE)</f>
        <v>Ashby Goose</v>
      </c>
      <c r="D11057" t="s">
        <v>3950</v>
      </c>
      <c r="E11057" t="s">
        <v>3943</v>
      </c>
      <c r="F11057" s="9">
        <v>44886</v>
      </c>
      <c r="G11057" s="11">
        <v>28</v>
      </c>
    </row>
    <row r="11058" spans="2:7" x14ac:dyDescent="0.2">
      <c r="B11058" t="s">
        <v>3649</v>
      </c>
      <c r="C11058" t="str">
        <f>VLOOKUP(B11058,customer!A:B,2,FALSE)</f>
        <v>Ashby Goose</v>
      </c>
      <c r="D11058" t="s">
        <v>3950</v>
      </c>
      <c r="E11058" t="s">
        <v>3943</v>
      </c>
      <c r="F11058" s="9">
        <v>44918</v>
      </c>
      <c r="G11058" s="11">
        <v>28</v>
      </c>
    </row>
    <row r="11059" spans="2:7" x14ac:dyDescent="0.2">
      <c r="B11059" t="s">
        <v>3649</v>
      </c>
      <c r="C11059" t="str">
        <f>VLOOKUP(B11059,customer!A:B,2,FALSE)</f>
        <v>Ashby Goose</v>
      </c>
      <c r="D11059" t="s">
        <v>3950</v>
      </c>
      <c r="E11059" t="s">
        <v>3943</v>
      </c>
      <c r="F11059" s="9">
        <v>44947</v>
      </c>
      <c r="G11059" s="11">
        <v>28</v>
      </c>
    </row>
    <row r="11060" spans="2:7" x14ac:dyDescent="0.2">
      <c r="B11060" t="s">
        <v>3649</v>
      </c>
      <c r="C11060" t="str">
        <f>VLOOKUP(B11060,customer!A:B,2,FALSE)</f>
        <v>Ashby Goose</v>
      </c>
      <c r="D11060" t="s">
        <v>3950</v>
      </c>
      <c r="E11060" t="s">
        <v>3943</v>
      </c>
      <c r="F11060" s="9">
        <v>44961</v>
      </c>
      <c r="G11060" s="11">
        <v>28</v>
      </c>
    </row>
    <row r="11061" spans="2:7" x14ac:dyDescent="0.2">
      <c r="B11061" t="s">
        <v>3649</v>
      </c>
      <c r="C11061" t="str">
        <f>VLOOKUP(B11061,customer!A:B,2,FALSE)</f>
        <v>Ashby Goose</v>
      </c>
      <c r="D11061" t="s">
        <v>3950</v>
      </c>
      <c r="E11061" t="s">
        <v>3943</v>
      </c>
      <c r="F11061" s="9">
        <v>45012</v>
      </c>
      <c r="G11061" s="11">
        <v>28</v>
      </c>
    </row>
    <row r="11062" spans="2:7" x14ac:dyDescent="0.2">
      <c r="B11062" t="s">
        <v>3649</v>
      </c>
      <c r="C11062" t="str">
        <f>VLOOKUP(B11062,customer!A:B,2,FALSE)</f>
        <v>Ashby Goose</v>
      </c>
      <c r="D11062" t="s">
        <v>3950</v>
      </c>
      <c r="E11062" t="s">
        <v>3943</v>
      </c>
      <c r="F11062" s="9">
        <v>45044</v>
      </c>
      <c r="G11062" s="11">
        <v>28</v>
      </c>
    </row>
    <row r="11063" spans="2:7" x14ac:dyDescent="0.2">
      <c r="B11063" t="s">
        <v>3649</v>
      </c>
      <c r="C11063" t="str">
        <f>VLOOKUP(B11063,customer!A:B,2,FALSE)</f>
        <v>Ashby Goose</v>
      </c>
      <c r="D11063" t="s">
        <v>3950</v>
      </c>
      <c r="E11063" t="s">
        <v>3943</v>
      </c>
      <c r="F11063" s="9">
        <v>45070</v>
      </c>
      <c r="G11063" s="11">
        <v>28</v>
      </c>
    </row>
    <row r="11064" spans="2:7" x14ac:dyDescent="0.2">
      <c r="B11064" t="s">
        <v>3649</v>
      </c>
      <c r="C11064" t="str">
        <f>VLOOKUP(B11064,customer!A:B,2,FALSE)</f>
        <v>Ashby Goose</v>
      </c>
      <c r="D11064" t="s">
        <v>3950</v>
      </c>
      <c r="E11064" t="s">
        <v>3943</v>
      </c>
      <c r="F11064" s="9">
        <v>45079</v>
      </c>
      <c r="G11064" s="11">
        <v>28</v>
      </c>
    </row>
    <row r="11065" spans="2:7" x14ac:dyDescent="0.2">
      <c r="B11065" t="s">
        <v>3650</v>
      </c>
      <c r="C11065" t="str">
        <f>VLOOKUP(B11065,customer!A:B,2,FALSE)</f>
        <v>Ki Gresswell</v>
      </c>
      <c r="D11065" t="s">
        <v>3951</v>
      </c>
      <c r="E11065" t="s">
        <v>3944</v>
      </c>
      <c r="F11065" s="9">
        <v>44746</v>
      </c>
      <c r="G11065" s="11">
        <v>14</v>
      </c>
    </row>
    <row r="11066" spans="2:7" x14ac:dyDescent="0.2">
      <c r="B11066" t="s">
        <v>3650</v>
      </c>
      <c r="C11066" t="str">
        <f>VLOOKUP(B11066,customer!A:B,2,FALSE)</f>
        <v>Ki Gresswell</v>
      </c>
      <c r="D11066" t="s">
        <v>3951</v>
      </c>
      <c r="E11066" t="s">
        <v>3944</v>
      </c>
      <c r="F11066" s="9">
        <v>44822</v>
      </c>
      <c r="G11066" s="11">
        <v>14</v>
      </c>
    </row>
    <row r="11067" spans="2:7" x14ac:dyDescent="0.2">
      <c r="B11067" t="s">
        <v>3650</v>
      </c>
      <c r="C11067" t="str">
        <f>VLOOKUP(B11067,customer!A:B,2,FALSE)</f>
        <v>Ki Gresswell</v>
      </c>
      <c r="D11067" t="s">
        <v>3951</v>
      </c>
      <c r="E11067" t="s">
        <v>3944</v>
      </c>
      <c r="F11067" s="9">
        <v>44843</v>
      </c>
      <c r="G11067" s="11">
        <v>14</v>
      </c>
    </row>
    <row r="11068" spans="2:7" x14ac:dyDescent="0.2">
      <c r="B11068" t="s">
        <v>3650</v>
      </c>
      <c r="C11068" t="str">
        <f>VLOOKUP(B11068,customer!A:B,2,FALSE)</f>
        <v>Ki Gresswell</v>
      </c>
      <c r="D11068" t="s">
        <v>3951</v>
      </c>
      <c r="E11068" t="s">
        <v>3944</v>
      </c>
      <c r="F11068" s="9">
        <v>44880</v>
      </c>
      <c r="G11068" s="11">
        <v>14</v>
      </c>
    </row>
    <row r="11069" spans="2:7" x14ac:dyDescent="0.2">
      <c r="B11069" t="s">
        <v>3650</v>
      </c>
      <c r="C11069" t="str">
        <f>VLOOKUP(B11069,customer!A:B,2,FALSE)</f>
        <v>Ki Gresswell</v>
      </c>
      <c r="D11069" t="s">
        <v>3951</v>
      </c>
      <c r="E11069" t="s">
        <v>3944</v>
      </c>
      <c r="F11069" s="9">
        <v>44912</v>
      </c>
      <c r="G11069" s="11">
        <v>14</v>
      </c>
    </row>
    <row r="11070" spans="2:7" x14ac:dyDescent="0.2">
      <c r="B11070" t="s">
        <v>3650</v>
      </c>
      <c r="C11070" t="str">
        <f>VLOOKUP(B11070,customer!A:B,2,FALSE)</f>
        <v>Ki Gresswell</v>
      </c>
      <c r="D11070" t="s">
        <v>3951</v>
      </c>
      <c r="E11070" t="s">
        <v>3944</v>
      </c>
      <c r="F11070" s="9">
        <v>44937</v>
      </c>
      <c r="G11070" s="11">
        <v>14</v>
      </c>
    </row>
    <row r="11071" spans="2:7" x14ac:dyDescent="0.2">
      <c r="B11071" t="s">
        <v>3650</v>
      </c>
      <c r="C11071" t="str">
        <f>VLOOKUP(B11071,customer!A:B,2,FALSE)</f>
        <v>Ki Gresswell</v>
      </c>
      <c r="D11071" t="s">
        <v>3951</v>
      </c>
      <c r="E11071" t="s">
        <v>3944</v>
      </c>
      <c r="F11071" s="9">
        <v>44998</v>
      </c>
      <c r="G11071" s="11">
        <v>14</v>
      </c>
    </row>
    <row r="11072" spans="2:7" x14ac:dyDescent="0.2">
      <c r="B11072" t="s">
        <v>3650</v>
      </c>
      <c r="C11072" t="str">
        <f>VLOOKUP(B11072,customer!A:B,2,FALSE)</f>
        <v>Ki Gresswell</v>
      </c>
      <c r="D11072" t="s">
        <v>3951</v>
      </c>
      <c r="E11072" t="s">
        <v>3944</v>
      </c>
      <c r="F11072" s="9">
        <v>45025</v>
      </c>
      <c r="G11072" s="11">
        <v>14</v>
      </c>
    </row>
    <row r="11073" spans="2:7" x14ac:dyDescent="0.2">
      <c r="B11073" t="s">
        <v>3650</v>
      </c>
      <c r="C11073" t="str">
        <f>VLOOKUP(B11073,customer!A:B,2,FALSE)</f>
        <v>Ki Gresswell</v>
      </c>
      <c r="D11073" t="s">
        <v>3951</v>
      </c>
      <c r="E11073" t="s">
        <v>3944</v>
      </c>
      <c r="F11073" s="9">
        <v>45062</v>
      </c>
      <c r="G11073" s="11">
        <v>14</v>
      </c>
    </row>
    <row r="11074" spans="2:7" x14ac:dyDescent="0.2">
      <c r="B11074" t="s">
        <v>3650</v>
      </c>
      <c r="C11074" t="str">
        <f>VLOOKUP(B11074,customer!A:B,2,FALSE)</f>
        <v>Ki Gresswell</v>
      </c>
      <c r="D11074" t="s">
        <v>3923</v>
      </c>
      <c r="E11074" t="s">
        <v>3933</v>
      </c>
      <c r="F11074" s="9">
        <v>44776</v>
      </c>
      <c r="G11074" s="11">
        <v>26</v>
      </c>
    </row>
    <row r="11075" spans="2:7" x14ac:dyDescent="0.2">
      <c r="B11075" t="s">
        <v>3650</v>
      </c>
      <c r="C11075" t="str">
        <f>VLOOKUP(B11075,customer!A:B,2,FALSE)</f>
        <v>Ki Gresswell</v>
      </c>
      <c r="D11075" t="s">
        <v>3923</v>
      </c>
      <c r="E11075" t="s">
        <v>3933</v>
      </c>
      <c r="F11075" s="9">
        <v>44841</v>
      </c>
      <c r="G11075" s="11">
        <v>26</v>
      </c>
    </row>
    <row r="11076" spans="2:7" x14ac:dyDescent="0.2">
      <c r="B11076" t="s">
        <v>3650</v>
      </c>
      <c r="C11076" t="str">
        <f>VLOOKUP(B11076,customer!A:B,2,FALSE)</f>
        <v>Ki Gresswell</v>
      </c>
      <c r="D11076" t="s">
        <v>3923</v>
      </c>
      <c r="E11076" t="s">
        <v>3933</v>
      </c>
      <c r="F11076" s="9">
        <v>44870</v>
      </c>
      <c r="G11076" s="11">
        <v>26</v>
      </c>
    </row>
    <row r="11077" spans="2:7" x14ac:dyDescent="0.2">
      <c r="B11077" t="s">
        <v>3650</v>
      </c>
      <c r="C11077" t="str">
        <f>VLOOKUP(B11077,customer!A:B,2,FALSE)</f>
        <v>Ki Gresswell</v>
      </c>
      <c r="D11077" t="s">
        <v>3923</v>
      </c>
      <c r="E11077" t="s">
        <v>3933</v>
      </c>
      <c r="F11077" s="9">
        <v>44913</v>
      </c>
      <c r="G11077" s="11">
        <v>26</v>
      </c>
    </row>
    <row r="11078" spans="2:7" x14ac:dyDescent="0.2">
      <c r="B11078" t="s">
        <v>3650</v>
      </c>
      <c r="C11078" t="str">
        <f>VLOOKUP(B11078,customer!A:B,2,FALSE)</f>
        <v>Ki Gresswell</v>
      </c>
      <c r="D11078" t="s">
        <v>3923</v>
      </c>
      <c r="E11078" t="s">
        <v>3933</v>
      </c>
      <c r="F11078" s="9">
        <v>44964</v>
      </c>
      <c r="G11078" s="11">
        <v>26</v>
      </c>
    </row>
    <row r="11079" spans="2:7" x14ac:dyDescent="0.2">
      <c r="B11079" t="s">
        <v>3650</v>
      </c>
      <c r="C11079" t="str">
        <f>VLOOKUP(B11079,customer!A:B,2,FALSE)</f>
        <v>Ki Gresswell</v>
      </c>
      <c r="D11079" t="s">
        <v>3923</v>
      </c>
      <c r="E11079" t="s">
        <v>3933</v>
      </c>
      <c r="F11079" s="9">
        <v>44990</v>
      </c>
      <c r="G11079" s="11">
        <v>26</v>
      </c>
    </row>
    <row r="11080" spans="2:7" x14ac:dyDescent="0.2">
      <c r="B11080" t="s">
        <v>3650</v>
      </c>
      <c r="C11080" t="str">
        <f>VLOOKUP(B11080,customer!A:B,2,FALSE)</f>
        <v>Ki Gresswell</v>
      </c>
      <c r="D11080" t="s">
        <v>3923</v>
      </c>
      <c r="E11080" t="s">
        <v>3933</v>
      </c>
      <c r="F11080" s="9">
        <v>45032</v>
      </c>
      <c r="G11080" s="11">
        <v>26</v>
      </c>
    </row>
    <row r="11081" spans="2:7" x14ac:dyDescent="0.2">
      <c r="B11081" t="s">
        <v>3650</v>
      </c>
      <c r="C11081" t="str">
        <f>VLOOKUP(B11081,customer!A:B,2,FALSE)</f>
        <v>Ki Gresswell</v>
      </c>
      <c r="D11081" t="s">
        <v>3923</v>
      </c>
      <c r="E11081" t="s">
        <v>3933</v>
      </c>
      <c r="F11081" s="9">
        <v>45057</v>
      </c>
      <c r="G11081" s="11">
        <v>26</v>
      </c>
    </row>
    <row r="11082" spans="2:7" x14ac:dyDescent="0.2">
      <c r="B11082" t="s">
        <v>3651</v>
      </c>
      <c r="C11082" t="str">
        <f>VLOOKUP(B11082,customer!A:B,2,FALSE)</f>
        <v>Sigmund Moncaster</v>
      </c>
      <c r="D11082" t="s">
        <v>3952</v>
      </c>
      <c r="E11082" t="s">
        <v>3945</v>
      </c>
      <c r="F11082" s="9">
        <v>44900</v>
      </c>
      <c r="G11082" s="11">
        <v>16</v>
      </c>
    </row>
    <row r="11083" spans="2:7" x14ac:dyDescent="0.2">
      <c r="B11083" t="s">
        <v>3651</v>
      </c>
      <c r="C11083" t="str">
        <f>VLOOKUP(B11083,customer!A:B,2,FALSE)</f>
        <v>Sigmund Moncaster</v>
      </c>
      <c r="D11083" t="s">
        <v>3952</v>
      </c>
      <c r="E11083" t="s">
        <v>3945</v>
      </c>
      <c r="F11083" s="9">
        <v>44946</v>
      </c>
      <c r="G11083" s="11">
        <v>16</v>
      </c>
    </row>
    <row r="11084" spans="2:7" x14ac:dyDescent="0.2">
      <c r="B11084" t="s">
        <v>3651</v>
      </c>
      <c r="C11084" t="str">
        <f>VLOOKUP(B11084,customer!A:B,2,FALSE)</f>
        <v>Sigmund Moncaster</v>
      </c>
      <c r="D11084" t="s">
        <v>3952</v>
      </c>
      <c r="E11084" t="s">
        <v>3945</v>
      </c>
      <c r="F11084" s="9">
        <v>44967</v>
      </c>
      <c r="G11084" s="11">
        <v>16</v>
      </c>
    </row>
    <row r="11085" spans="2:7" x14ac:dyDescent="0.2">
      <c r="B11085" t="s">
        <v>3651</v>
      </c>
      <c r="C11085" t="str">
        <f>VLOOKUP(B11085,customer!A:B,2,FALSE)</f>
        <v>Sigmund Moncaster</v>
      </c>
      <c r="D11085" t="s">
        <v>3952</v>
      </c>
      <c r="E11085" t="s">
        <v>3945</v>
      </c>
      <c r="F11085" s="9">
        <v>44998</v>
      </c>
      <c r="G11085" s="11">
        <v>16</v>
      </c>
    </row>
    <row r="11086" spans="2:7" x14ac:dyDescent="0.2">
      <c r="B11086" t="s">
        <v>3651</v>
      </c>
      <c r="C11086" t="str">
        <f>VLOOKUP(B11086,customer!A:B,2,FALSE)</f>
        <v>Sigmund Moncaster</v>
      </c>
      <c r="D11086" t="s">
        <v>3952</v>
      </c>
      <c r="E11086" t="s">
        <v>3945</v>
      </c>
      <c r="F11086" s="9">
        <v>45025</v>
      </c>
      <c r="G11086" s="11">
        <v>16</v>
      </c>
    </row>
    <row r="11087" spans="2:7" x14ac:dyDescent="0.2">
      <c r="B11087" t="s">
        <v>3651</v>
      </c>
      <c r="C11087" t="str">
        <f>VLOOKUP(B11087,customer!A:B,2,FALSE)</f>
        <v>Sigmund Moncaster</v>
      </c>
      <c r="D11087" t="s">
        <v>3952</v>
      </c>
      <c r="E11087" t="s">
        <v>3945</v>
      </c>
      <c r="F11087" s="9">
        <v>45061</v>
      </c>
      <c r="G11087" s="11">
        <v>16</v>
      </c>
    </row>
    <row r="11088" spans="2:7" x14ac:dyDescent="0.2">
      <c r="B11088" t="s">
        <v>3651</v>
      </c>
      <c r="C11088" t="str">
        <f>VLOOKUP(B11088,customer!A:B,2,FALSE)</f>
        <v>Sigmund Moncaster</v>
      </c>
      <c r="D11088" t="s">
        <v>3951</v>
      </c>
      <c r="E11088" t="s">
        <v>3944</v>
      </c>
      <c r="F11088" s="9">
        <v>44902</v>
      </c>
      <c r="G11088" s="11">
        <v>14</v>
      </c>
    </row>
    <row r="11089" spans="2:7" x14ac:dyDescent="0.2">
      <c r="B11089" t="s">
        <v>3651</v>
      </c>
      <c r="C11089" t="str">
        <f>VLOOKUP(B11089,customer!A:B,2,FALSE)</f>
        <v>Sigmund Moncaster</v>
      </c>
      <c r="D11089" t="s">
        <v>3951</v>
      </c>
      <c r="E11089" t="s">
        <v>3944</v>
      </c>
      <c r="F11089" s="9">
        <v>44943</v>
      </c>
      <c r="G11089" s="11">
        <v>14</v>
      </c>
    </row>
    <row r="11090" spans="2:7" x14ac:dyDescent="0.2">
      <c r="B11090" t="s">
        <v>3651</v>
      </c>
      <c r="C11090" t="str">
        <f>VLOOKUP(B11090,customer!A:B,2,FALSE)</f>
        <v>Sigmund Moncaster</v>
      </c>
      <c r="D11090" t="s">
        <v>3951</v>
      </c>
      <c r="E11090" t="s">
        <v>3944</v>
      </c>
      <c r="F11090" s="9">
        <v>44971</v>
      </c>
      <c r="G11090" s="11">
        <v>14</v>
      </c>
    </row>
    <row r="11091" spans="2:7" x14ac:dyDescent="0.2">
      <c r="B11091" t="s">
        <v>3651</v>
      </c>
      <c r="C11091" t="str">
        <f>VLOOKUP(B11091,customer!A:B,2,FALSE)</f>
        <v>Sigmund Moncaster</v>
      </c>
      <c r="D11091" t="s">
        <v>3951</v>
      </c>
      <c r="E11091" t="s">
        <v>3944</v>
      </c>
      <c r="F11091" s="9">
        <v>44995</v>
      </c>
      <c r="G11091" s="11">
        <v>14</v>
      </c>
    </row>
    <row r="11092" spans="2:7" x14ac:dyDescent="0.2">
      <c r="B11092" t="s">
        <v>3651</v>
      </c>
      <c r="C11092" t="str">
        <f>VLOOKUP(B11092,customer!A:B,2,FALSE)</f>
        <v>Sigmund Moncaster</v>
      </c>
      <c r="D11092" t="s">
        <v>3951</v>
      </c>
      <c r="E11092" t="s">
        <v>3944</v>
      </c>
      <c r="F11092" s="9">
        <v>45023</v>
      </c>
      <c r="G11092" s="11">
        <v>14</v>
      </c>
    </row>
    <row r="11093" spans="2:7" x14ac:dyDescent="0.2">
      <c r="B11093" t="s">
        <v>3651</v>
      </c>
      <c r="C11093" t="str">
        <f>VLOOKUP(B11093,customer!A:B,2,FALSE)</f>
        <v>Sigmund Moncaster</v>
      </c>
      <c r="D11093" t="s">
        <v>3951</v>
      </c>
      <c r="E11093" t="s">
        <v>3944</v>
      </c>
      <c r="F11093" s="9">
        <v>45053</v>
      </c>
      <c r="G11093" s="11">
        <v>14</v>
      </c>
    </row>
    <row r="11094" spans="2:7" x14ac:dyDescent="0.2">
      <c r="B11094" t="s">
        <v>3652</v>
      </c>
      <c r="C11094" t="str">
        <f>VLOOKUP(B11094,customer!A:B,2,FALSE)</f>
        <v>Haywood Ransfield</v>
      </c>
      <c r="D11094" t="s">
        <v>3923</v>
      </c>
      <c r="E11094" t="s">
        <v>3933</v>
      </c>
      <c r="F11094" s="9">
        <v>44819</v>
      </c>
      <c r="G11094" s="11">
        <v>26</v>
      </c>
    </row>
    <row r="11095" spans="2:7" x14ac:dyDescent="0.2">
      <c r="B11095" t="s">
        <v>3652</v>
      </c>
      <c r="C11095" t="str">
        <f>VLOOKUP(B11095,customer!A:B,2,FALSE)</f>
        <v>Haywood Ransfield</v>
      </c>
      <c r="D11095" t="s">
        <v>3923</v>
      </c>
      <c r="E11095" t="s">
        <v>3933</v>
      </c>
      <c r="F11095" s="9">
        <v>44861</v>
      </c>
      <c r="G11095" s="11">
        <v>26</v>
      </c>
    </row>
    <row r="11096" spans="2:7" x14ac:dyDescent="0.2">
      <c r="B11096" t="s">
        <v>3652</v>
      </c>
      <c r="C11096" t="str">
        <f>VLOOKUP(B11096,customer!A:B,2,FALSE)</f>
        <v>Haywood Ransfield</v>
      </c>
      <c r="D11096" t="s">
        <v>3923</v>
      </c>
      <c r="E11096" t="s">
        <v>3933</v>
      </c>
      <c r="F11096" s="9">
        <v>44921</v>
      </c>
      <c r="G11096" s="11">
        <v>26</v>
      </c>
    </row>
    <row r="11097" spans="2:7" x14ac:dyDescent="0.2">
      <c r="B11097" t="s">
        <v>3652</v>
      </c>
      <c r="C11097" t="str">
        <f>VLOOKUP(B11097,customer!A:B,2,FALSE)</f>
        <v>Haywood Ransfield</v>
      </c>
      <c r="D11097" t="s">
        <v>3923</v>
      </c>
      <c r="E11097" t="s">
        <v>3933</v>
      </c>
      <c r="F11097" s="9">
        <v>44956</v>
      </c>
      <c r="G11097" s="11">
        <v>26</v>
      </c>
    </row>
    <row r="11098" spans="2:7" x14ac:dyDescent="0.2">
      <c r="B11098" t="s">
        <v>3652</v>
      </c>
      <c r="C11098" t="str">
        <f>VLOOKUP(B11098,customer!A:B,2,FALSE)</f>
        <v>Haywood Ransfield</v>
      </c>
      <c r="D11098" t="s">
        <v>3923</v>
      </c>
      <c r="E11098" t="s">
        <v>3933</v>
      </c>
      <c r="F11098" s="9">
        <v>45009</v>
      </c>
      <c r="G11098" s="11">
        <v>26</v>
      </c>
    </row>
    <row r="11099" spans="2:7" x14ac:dyDescent="0.2">
      <c r="B11099" t="s">
        <v>3652</v>
      </c>
      <c r="C11099" t="str">
        <f>VLOOKUP(B11099,customer!A:B,2,FALSE)</f>
        <v>Haywood Ransfield</v>
      </c>
      <c r="D11099" t="s">
        <v>3923</v>
      </c>
      <c r="E11099" t="s">
        <v>3933</v>
      </c>
      <c r="F11099" s="9">
        <v>45035</v>
      </c>
      <c r="G11099" s="11">
        <v>26</v>
      </c>
    </row>
    <row r="11100" spans="2:7" x14ac:dyDescent="0.2">
      <c r="B11100" t="s">
        <v>3652</v>
      </c>
      <c r="C11100" t="str">
        <f>VLOOKUP(B11100,customer!A:B,2,FALSE)</f>
        <v>Haywood Ransfield</v>
      </c>
      <c r="D11100" t="s">
        <v>3923</v>
      </c>
      <c r="E11100" t="s">
        <v>3933</v>
      </c>
      <c r="F11100" s="9">
        <v>45063</v>
      </c>
      <c r="G11100" s="11">
        <v>26</v>
      </c>
    </row>
    <row r="11101" spans="2:7" x14ac:dyDescent="0.2">
      <c r="B11101" t="s">
        <v>3652</v>
      </c>
      <c r="C11101" t="str">
        <f>VLOOKUP(B11101,customer!A:B,2,FALSE)</f>
        <v>Haywood Ransfield</v>
      </c>
      <c r="D11101" t="s">
        <v>3929</v>
      </c>
      <c r="E11101" t="s">
        <v>3939</v>
      </c>
      <c r="F11101" s="9">
        <v>45036</v>
      </c>
      <c r="G11101" s="11">
        <v>66</v>
      </c>
    </row>
    <row r="11102" spans="2:7" x14ac:dyDescent="0.2">
      <c r="B11102" t="s">
        <v>3652</v>
      </c>
      <c r="C11102" t="str">
        <f>VLOOKUP(B11102,customer!A:B,2,FALSE)</f>
        <v>Haywood Ransfield</v>
      </c>
      <c r="D11102" t="s">
        <v>3929</v>
      </c>
      <c r="E11102" t="s">
        <v>3939</v>
      </c>
      <c r="F11102" s="9">
        <v>45073</v>
      </c>
      <c r="G11102" s="11">
        <v>66</v>
      </c>
    </row>
    <row r="11103" spans="2:7" x14ac:dyDescent="0.2">
      <c r="B11103" t="s">
        <v>3652</v>
      </c>
      <c r="C11103" t="str">
        <f>VLOOKUP(B11103,customer!A:B,2,FALSE)</f>
        <v>Haywood Ransfield</v>
      </c>
      <c r="D11103" t="s">
        <v>3929</v>
      </c>
      <c r="E11103" t="s">
        <v>3939</v>
      </c>
      <c r="F11103" s="9">
        <v>45081</v>
      </c>
      <c r="G11103" s="11">
        <v>66</v>
      </c>
    </row>
    <row r="11104" spans="2:7" x14ac:dyDescent="0.2">
      <c r="B11104" t="s">
        <v>3653</v>
      </c>
      <c r="C11104" t="str">
        <f>VLOOKUP(B11104,customer!A:B,2,FALSE)</f>
        <v>Evelina Jurisch</v>
      </c>
      <c r="D11104" t="s">
        <v>3924</v>
      </c>
      <c r="E11104" t="s">
        <v>3934</v>
      </c>
      <c r="F11104" s="9">
        <v>44876</v>
      </c>
      <c r="G11104" s="11">
        <v>22</v>
      </c>
    </row>
    <row r="11105" spans="2:7" x14ac:dyDescent="0.2">
      <c r="B11105" t="s">
        <v>3653</v>
      </c>
      <c r="C11105" t="str">
        <f>VLOOKUP(B11105,customer!A:B,2,FALSE)</f>
        <v>Evelina Jurisch</v>
      </c>
      <c r="D11105" t="s">
        <v>3924</v>
      </c>
      <c r="E11105" t="s">
        <v>3934</v>
      </c>
      <c r="F11105" s="9">
        <v>44920</v>
      </c>
      <c r="G11105" s="11">
        <v>22</v>
      </c>
    </row>
    <row r="11106" spans="2:7" x14ac:dyDescent="0.2">
      <c r="B11106" t="s">
        <v>3653</v>
      </c>
      <c r="C11106" t="str">
        <f>VLOOKUP(B11106,customer!A:B,2,FALSE)</f>
        <v>Evelina Jurisch</v>
      </c>
      <c r="D11106" t="s">
        <v>3924</v>
      </c>
      <c r="E11106" t="s">
        <v>3934</v>
      </c>
      <c r="F11106" s="9">
        <v>44947</v>
      </c>
      <c r="G11106" s="11">
        <v>22</v>
      </c>
    </row>
    <row r="11107" spans="2:7" x14ac:dyDescent="0.2">
      <c r="B11107" t="s">
        <v>3653</v>
      </c>
      <c r="C11107" t="str">
        <f>VLOOKUP(B11107,customer!A:B,2,FALSE)</f>
        <v>Evelina Jurisch</v>
      </c>
      <c r="D11107" t="s">
        <v>3924</v>
      </c>
      <c r="E11107" t="s">
        <v>3934</v>
      </c>
      <c r="F11107" s="9">
        <v>44983</v>
      </c>
      <c r="G11107" s="11">
        <v>22</v>
      </c>
    </row>
    <row r="11108" spans="2:7" x14ac:dyDescent="0.2">
      <c r="B11108" t="s">
        <v>3653</v>
      </c>
      <c r="C11108" t="str">
        <f>VLOOKUP(B11108,customer!A:B,2,FALSE)</f>
        <v>Evelina Jurisch</v>
      </c>
      <c r="D11108" t="s">
        <v>3924</v>
      </c>
      <c r="E11108" t="s">
        <v>3934</v>
      </c>
      <c r="F11108" s="9">
        <v>45006</v>
      </c>
      <c r="G11108" s="11">
        <v>22</v>
      </c>
    </row>
    <row r="11109" spans="2:7" x14ac:dyDescent="0.2">
      <c r="B11109" t="s">
        <v>3653</v>
      </c>
      <c r="C11109" t="str">
        <f>VLOOKUP(B11109,customer!A:B,2,FALSE)</f>
        <v>Evelina Jurisch</v>
      </c>
      <c r="D11109" t="s">
        <v>3924</v>
      </c>
      <c r="E11109" t="s">
        <v>3934</v>
      </c>
      <c r="F11109" s="9">
        <v>45038</v>
      </c>
      <c r="G11109" s="11">
        <v>22</v>
      </c>
    </row>
    <row r="11110" spans="2:7" x14ac:dyDescent="0.2">
      <c r="B11110" t="s">
        <v>3653</v>
      </c>
      <c r="C11110" t="str">
        <f>VLOOKUP(B11110,customer!A:B,2,FALSE)</f>
        <v>Evelina Jurisch</v>
      </c>
      <c r="D11110" t="s">
        <v>3924</v>
      </c>
      <c r="E11110" t="s">
        <v>3934</v>
      </c>
      <c r="F11110" s="9">
        <v>45061</v>
      </c>
      <c r="G11110" s="11">
        <v>22</v>
      </c>
    </row>
    <row r="11111" spans="2:7" x14ac:dyDescent="0.2">
      <c r="B11111" t="s">
        <v>3653</v>
      </c>
      <c r="C11111" t="str">
        <f>VLOOKUP(B11111,customer!A:B,2,FALSE)</f>
        <v>Evelina Jurisch</v>
      </c>
      <c r="D11111" t="s">
        <v>3928</v>
      </c>
      <c r="E11111" t="s">
        <v>3938</v>
      </c>
      <c r="F11111" s="9">
        <v>45020</v>
      </c>
      <c r="G11111" s="11">
        <v>75</v>
      </c>
    </row>
    <row r="11112" spans="2:7" x14ac:dyDescent="0.2">
      <c r="B11112" t="s">
        <v>3653</v>
      </c>
      <c r="C11112" t="str">
        <f>VLOOKUP(B11112,customer!A:B,2,FALSE)</f>
        <v>Evelina Jurisch</v>
      </c>
      <c r="D11112" t="s">
        <v>3928</v>
      </c>
      <c r="E11112" t="s">
        <v>3938</v>
      </c>
      <c r="F11112" s="9">
        <v>45057</v>
      </c>
      <c r="G11112" s="11">
        <v>75</v>
      </c>
    </row>
    <row r="11113" spans="2:7" x14ac:dyDescent="0.2">
      <c r="B11113" t="s">
        <v>3654</v>
      </c>
      <c r="C11113" t="str">
        <f>VLOOKUP(B11113,customer!A:B,2,FALSE)</f>
        <v>Arvie Ilett</v>
      </c>
      <c r="D11113" t="s">
        <v>3929</v>
      </c>
      <c r="E11113" t="s">
        <v>3939</v>
      </c>
      <c r="F11113" s="9">
        <v>44979</v>
      </c>
      <c r="G11113" s="11">
        <v>66</v>
      </c>
    </row>
    <row r="11114" spans="2:7" x14ac:dyDescent="0.2">
      <c r="B11114" t="s">
        <v>3654</v>
      </c>
      <c r="C11114" t="str">
        <f>VLOOKUP(B11114,customer!A:B,2,FALSE)</f>
        <v>Arvie Ilett</v>
      </c>
      <c r="D11114" t="s">
        <v>3929</v>
      </c>
      <c r="E11114" t="s">
        <v>3939</v>
      </c>
      <c r="F11114" s="9">
        <v>45010</v>
      </c>
      <c r="G11114" s="11">
        <v>66</v>
      </c>
    </row>
    <row r="11115" spans="2:7" x14ac:dyDescent="0.2">
      <c r="B11115" t="s">
        <v>3654</v>
      </c>
      <c r="C11115" t="str">
        <f>VLOOKUP(B11115,customer!A:B,2,FALSE)</f>
        <v>Arvie Ilett</v>
      </c>
      <c r="D11115" t="s">
        <v>3929</v>
      </c>
      <c r="E11115" t="s">
        <v>3939</v>
      </c>
      <c r="F11115" s="9">
        <v>45040</v>
      </c>
      <c r="G11115" s="11">
        <v>66</v>
      </c>
    </row>
    <row r="11116" spans="2:7" x14ac:dyDescent="0.2">
      <c r="B11116" t="s">
        <v>3654</v>
      </c>
      <c r="C11116" t="str">
        <f>VLOOKUP(B11116,customer!A:B,2,FALSE)</f>
        <v>Arvie Ilett</v>
      </c>
      <c r="D11116" t="s">
        <v>3929</v>
      </c>
      <c r="E11116" t="s">
        <v>3939</v>
      </c>
      <c r="F11116" s="9">
        <v>45076</v>
      </c>
      <c r="G11116" s="11">
        <v>66</v>
      </c>
    </row>
    <row r="11117" spans="2:7" x14ac:dyDescent="0.2">
      <c r="B11117" t="s">
        <v>3654</v>
      </c>
      <c r="C11117" t="str">
        <f>VLOOKUP(B11117,customer!A:B,2,FALSE)</f>
        <v>Arvie Ilett</v>
      </c>
      <c r="D11117" t="s">
        <v>3929</v>
      </c>
      <c r="E11117" t="s">
        <v>3939</v>
      </c>
      <c r="F11117" s="9">
        <v>45083</v>
      </c>
      <c r="G11117" s="11">
        <v>66</v>
      </c>
    </row>
    <row r="11118" spans="2:7" x14ac:dyDescent="0.2">
      <c r="B11118" t="s">
        <v>3655</v>
      </c>
      <c r="C11118" t="str">
        <f>VLOOKUP(B11118,customer!A:B,2,FALSE)</f>
        <v>Georgia Blunden</v>
      </c>
      <c r="D11118" t="s">
        <v>3953</v>
      </c>
      <c r="E11118" t="s">
        <v>3946</v>
      </c>
      <c r="F11118" s="9">
        <v>44864</v>
      </c>
      <c r="G11118" s="11">
        <v>29</v>
      </c>
    </row>
    <row r="11119" spans="2:7" x14ac:dyDescent="0.2">
      <c r="B11119" t="s">
        <v>3655</v>
      </c>
      <c r="C11119" t="str">
        <f>VLOOKUP(B11119,customer!A:B,2,FALSE)</f>
        <v>Georgia Blunden</v>
      </c>
      <c r="D11119" t="s">
        <v>3953</v>
      </c>
      <c r="E11119" t="s">
        <v>3946</v>
      </c>
      <c r="F11119" s="9">
        <v>44895</v>
      </c>
      <c r="G11119" s="11">
        <v>29</v>
      </c>
    </row>
    <row r="11120" spans="2:7" x14ac:dyDescent="0.2">
      <c r="B11120" t="s">
        <v>3655</v>
      </c>
      <c r="C11120" t="str">
        <f>VLOOKUP(B11120,customer!A:B,2,FALSE)</f>
        <v>Georgia Blunden</v>
      </c>
      <c r="D11120" t="s">
        <v>3953</v>
      </c>
      <c r="E11120" t="s">
        <v>3946</v>
      </c>
      <c r="F11120" s="9">
        <v>44937</v>
      </c>
      <c r="G11120" s="11">
        <v>29</v>
      </c>
    </row>
    <row r="11121" spans="2:7" x14ac:dyDescent="0.2">
      <c r="B11121" t="s">
        <v>3655</v>
      </c>
      <c r="C11121" t="str">
        <f>VLOOKUP(B11121,customer!A:B,2,FALSE)</f>
        <v>Georgia Blunden</v>
      </c>
      <c r="D11121" t="s">
        <v>3953</v>
      </c>
      <c r="E11121" t="s">
        <v>3946</v>
      </c>
      <c r="F11121" s="9">
        <v>44985</v>
      </c>
      <c r="G11121" s="11">
        <v>29</v>
      </c>
    </row>
    <row r="11122" spans="2:7" x14ac:dyDescent="0.2">
      <c r="B11122" t="s">
        <v>3655</v>
      </c>
      <c r="C11122" t="str">
        <f>VLOOKUP(B11122,customer!A:B,2,FALSE)</f>
        <v>Georgia Blunden</v>
      </c>
      <c r="D11122" t="s">
        <v>3953</v>
      </c>
      <c r="E11122" t="s">
        <v>3946</v>
      </c>
      <c r="F11122" s="9">
        <v>44987</v>
      </c>
      <c r="G11122" s="11">
        <v>29</v>
      </c>
    </row>
    <row r="11123" spans="2:7" x14ac:dyDescent="0.2">
      <c r="B11123" t="s">
        <v>3655</v>
      </c>
      <c r="C11123" t="str">
        <f>VLOOKUP(B11123,customer!A:B,2,FALSE)</f>
        <v>Georgia Blunden</v>
      </c>
      <c r="D11123" t="s">
        <v>3953</v>
      </c>
      <c r="E11123" t="s">
        <v>3946</v>
      </c>
      <c r="F11123" s="9">
        <v>45030</v>
      </c>
      <c r="G11123" s="11">
        <v>29</v>
      </c>
    </row>
    <row r="11124" spans="2:7" x14ac:dyDescent="0.2">
      <c r="B11124" t="s">
        <v>3655</v>
      </c>
      <c r="C11124" t="str">
        <f>VLOOKUP(B11124,customer!A:B,2,FALSE)</f>
        <v>Georgia Blunden</v>
      </c>
      <c r="D11124" t="s">
        <v>3953</v>
      </c>
      <c r="E11124" t="s">
        <v>3946</v>
      </c>
      <c r="F11124" s="9">
        <v>45057</v>
      </c>
      <c r="G11124" s="11">
        <v>29</v>
      </c>
    </row>
    <row r="11125" spans="2:7" x14ac:dyDescent="0.2">
      <c r="B11125" t="s">
        <v>3655</v>
      </c>
      <c r="C11125" t="str">
        <f>VLOOKUP(B11125,customer!A:B,2,FALSE)</f>
        <v>Georgia Blunden</v>
      </c>
      <c r="D11125" t="s">
        <v>3920</v>
      </c>
      <c r="E11125" t="s">
        <v>3930</v>
      </c>
      <c r="F11125" s="9">
        <v>45037</v>
      </c>
      <c r="G11125" s="11">
        <v>10</v>
      </c>
    </row>
    <row r="11126" spans="2:7" x14ac:dyDescent="0.2">
      <c r="B11126" t="s">
        <v>3655</v>
      </c>
      <c r="C11126" t="str">
        <f>VLOOKUP(B11126,customer!A:B,2,FALSE)</f>
        <v>Georgia Blunden</v>
      </c>
      <c r="D11126" t="s">
        <v>3920</v>
      </c>
      <c r="E11126" t="s">
        <v>3930</v>
      </c>
      <c r="F11126" s="9">
        <v>45072</v>
      </c>
      <c r="G11126" s="11">
        <v>10</v>
      </c>
    </row>
    <row r="11127" spans="2:7" x14ac:dyDescent="0.2">
      <c r="B11127" t="s">
        <v>3655</v>
      </c>
      <c r="C11127" t="str">
        <f>VLOOKUP(B11127,customer!A:B,2,FALSE)</f>
        <v>Georgia Blunden</v>
      </c>
      <c r="D11127" t="s">
        <v>3920</v>
      </c>
      <c r="E11127" t="s">
        <v>3930</v>
      </c>
      <c r="F11127" s="9">
        <v>45080</v>
      </c>
      <c r="G11127" s="11">
        <v>10</v>
      </c>
    </row>
    <row r="11128" spans="2:7" x14ac:dyDescent="0.2">
      <c r="B11128" t="s">
        <v>3656</v>
      </c>
      <c r="C11128" t="str">
        <f>VLOOKUP(B11128,customer!A:B,2,FALSE)</f>
        <v>Kevon Bax</v>
      </c>
      <c r="D11128" t="s">
        <v>3947</v>
      </c>
      <c r="E11128" t="s">
        <v>3940</v>
      </c>
      <c r="F11128" s="9">
        <v>44767</v>
      </c>
      <c r="G11128" s="11">
        <v>62</v>
      </c>
    </row>
    <row r="11129" spans="2:7" x14ac:dyDescent="0.2">
      <c r="B11129" t="s">
        <v>3656</v>
      </c>
      <c r="C11129" t="str">
        <f>VLOOKUP(B11129,customer!A:B,2,FALSE)</f>
        <v>Kevon Bax</v>
      </c>
      <c r="D11129" t="s">
        <v>3947</v>
      </c>
      <c r="E11129" t="s">
        <v>3940</v>
      </c>
      <c r="F11129" s="9">
        <v>44798</v>
      </c>
      <c r="G11129" s="11">
        <v>62</v>
      </c>
    </row>
    <row r="11130" spans="2:7" x14ac:dyDescent="0.2">
      <c r="B11130" t="s">
        <v>3656</v>
      </c>
      <c r="C11130" t="str">
        <f>VLOOKUP(B11130,customer!A:B,2,FALSE)</f>
        <v>Kevon Bax</v>
      </c>
      <c r="D11130" t="s">
        <v>3947</v>
      </c>
      <c r="E11130" t="s">
        <v>3940</v>
      </c>
      <c r="F11130" s="9">
        <v>44812</v>
      </c>
      <c r="G11130" s="11">
        <v>62</v>
      </c>
    </row>
    <row r="11131" spans="2:7" x14ac:dyDescent="0.2">
      <c r="B11131" t="s">
        <v>3656</v>
      </c>
      <c r="C11131" t="str">
        <f>VLOOKUP(B11131,customer!A:B,2,FALSE)</f>
        <v>Kevon Bax</v>
      </c>
      <c r="D11131" t="s">
        <v>3947</v>
      </c>
      <c r="E11131" t="s">
        <v>3940</v>
      </c>
      <c r="F11131" s="9">
        <v>44840</v>
      </c>
      <c r="G11131" s="11">
        <v>62</v>
      </c>
    </row>
    <row r="11132" spans="2:7" x14ac:dyDescent="0.2">
      <c r="B11132" t="s">
        <v>3656</v>
      </c>
      <c r="C11132" t="str">
        <f>VLOOKUP(B11132,customer!A:B,2,FALSE)</f>
        <v>Kevon Bax</v>
      </c>
      <c r="D11132" t="s">
        <v>3947</v>
      </c>
      <c r="E11132" t="s">
        <v>3940</v>
      </c>
      <c r="F11132" s="9">
        <v>44867</v>
      </c>
      <c r="G11132" s="11">
        <v>62</v>
      </c>
    </row>
    <row r="11133" spans="2:7" x14ac:dyDescent="0.2">
      <c r="B11133" t="s">
        <v>3656</v>
      </c>
      <c r="C11133" t="str">
        <f>VLOOKUP(B11133,customer!A:B,2,FALSE)</f>
        <v>Kevon Bax</v>
      </c>
      <c r="D11133" t="s">
        <v>3947</v>
      </c>
      <c r="E11133" t="s">
        <v>3940</v>
      </c>
      <c r="F11133" s="9">
        <v>44896</v>
      </c>
      <c r="G11133" s="11">
        <v>62</v>
      </c>
    </row>
    <row r="11134" spans="2:7" x14ac:dyDescent="0.2">
      <c r="B11134" t="s">
        <v>3656</v>
      </c>
      <c r="C11134" t="str">
        <f>VLOOKUP(B11134,customer!A:B,2,FALSE)</f>
        <v>Kevon Bax</v>
      </c>
      <c r="D11134" t="s">
        <v>3947</v>
      </c>
      <c r="E11134" t="s">
        <v>3940</v>
      </c>
      <c r="F11134" s="9">
        <v>44957</v>
      </c>
      <c r="G11134" s="11">
        <v>62</v>
      </c>
    </row>
    <row r="11135" spans="2:7" x14ac:dyDescent="0.2">
      <c r="B11135" t="s">
        <v>3656</v>
      </c>
      <c r="C11135" t="str">
        <f>VLOOKUP(B11135,customer!A:B,2,FALSE)</f>
        <v>Kevon Bax</v>
      </c>
      <c r="D11135" t="s">
        <v>3947</v>
      </c>
      <c r="E11135" t="s">
        <v>3940</v>
      </c>
      <c r="F11135" s="9">
        <v>45011</v>
      </c>
      <c r="G11135" s="11">
        <v>62</v>
      </c>
    </row>
    <row r="11136" spans="2:7" x14ac:dyDescent="0.2">
      <c r="B11136" t="s">
        <v>3656</v>
      </c>
      <c r="C11136" t="str">
        <f>VLOOKUP(B11136,customer!A:B,2,FALSE)</f>
        <v>Kevon Bax</v>
      </c>
      <c r="D11136" t="s">
        <v>3947</v>
      </c>
      <c r="E11136" t="s">
        <v>3940</v>
      </c>
      <c r="F11136" s="9">
        <v>45020</v>
      </c>
      <c r="G11136" s="11">
        <v>62</v>
      </c>
    </row>
    <row r="11137" spans="2:7" x14ac:dyDescent="0.2">
      <c r="B11137" t="s">
        <v>3656</v>
      </c>
      <c r="C11137" t="str">
        <f>VLOOKUP(B11137,customer!A:B,2,FALSE)</f>
        <v>Kevon Bax</v>
      </c>
      <c r="D11137" t="s">
        <v>3947</v>
      </c>
      <c r="E11137" t="s">
        <v>3940</v>
      </c>
      <c r="F11137" s="9">
        <v>45055</v>
      </c>
      <c r="G11137" s="11">
        <v>62</v>
      </c>
    </row>
    <row r="11138" spans="2:7" x14ac:dyDescent="0.2">
      <c r="B11138" t="s">
        <v>3656</v>
      </c>
      <c r="C11138" t="str">
        <f>VLOOKUP(B11138,customer!A:B,2,FALSE)</f>
        <v>Kevon Bax</v>
      </c>
      <c r="D11138" t="s">
        <v>3947</v>
      </c>
      <c r="E11138" t="s">
        <v>3940</v>
      </c>
      <c r="F11138" s="9">
        <v>45085</v>
      </c>
      <c r="G11138" s="11">
        <v>62</v>
      </c>
    </row>
    <row r="11139" spans="2:7" x14ac:dyDescent="0.2">
      <c r="B11139" t="s">
        <v>3656</v>
      </c>
      <c r="C11139" t="str">
        <f>VLOOKUP(B11139,customer!A:B,2,FALSE)</f>
        <v>Kevon Bax</v>
      </c>
      <c r="D11139" t="s">
        <v>3950</v>
      </c>
      <c r="E11139" t="s">
        <v>3943</v>
      </c>
      <c r="F11139" s="9">
        <v>45010</v>
      </c>
      <c r="G11139" s="11">
        <v>28</v>
      </c>
    </row>
    <row r="11140" spans="2:7" x14ac:dyDescent="0.2">
      <c r="B11140" t="s">
        <v>3656</v>
      </c>
      <c r="C11140" t="str">
        <f>VLOOKUP(B11140,customer!A:B,2,FALSE)</f>
        <v>Kevon Bax</v>
      </c>
      <c r="D11140" t="s">
        <v>3950</v>
      </c>
      <c r="E11140" t="s">
        <v>3943</v>
      </c>
      <c r="F11140" s="9">
        <v>45045</v>
      </c>
      <c r="G11140" s="11">
        <v>28</v>
      </c>
    </row>
    <row r="11141" spans="2:7" x14ac:dyDescent="0.2">
      <c r="B11141" t="s">
        <v>3656</v>
      </c>
      <c r="C11141" t="str">
        <f>VLOOKUP(B11141,customer!A:B,2,FALSE)</f>
        <v>Kevon Bax</v>
      </c>
      <c r="D11141" t="s">
        <v>3950</v>
      </c>
      <c r="E11141" t="s">
        <v>3943</v>
      </c>
      <c r="F11141" s="9">
        <v>45077</v>
      </c>
      <c r="G11141" s="11">
        <v>28</v>
      </c>
    </row>
    <row r="11142" spans="2:7" x14ac:dyDescent="0.2">
      <c r="B11142" t="s">
        <v>3656</v>
      </c>
      <c r="C11142" t="str">
        <f>VLOOKUP(B11142,customer!A:B,2,FALSE)</f>
        <v>Kevon Bax</v>
      </c>
      <c r="D11142" t="s">
        <v>3950</v>
      </c>
      <c r="E11142" t="s">
        <v>3943</v>
      </c>
      <c r="F11142" s="9">
        <v>45078</v>
      </c>
      <c r="G11142" s="11">
        <v>28</v>
      </c>
    </row>
    <row r="11143" spans="2:7" x14ac:dyDescent="0.2">
      <c r="B11143" t="s">
        <v>3657</v>
      </c>
      <c r="C11143" t="str">
        <f>VLOOKUP(B11143,customer!A:B,2,FALSE)</f>
        <v>Ximenes Unsworth</v>
      </c>
      <c r="D11143" t="s">
        <v>3926</v>
      </c>
      <c r="E11143" t="s">
        <v>3936</v>
      </c>
      <c r="F11143" s="9">
        <v>44932</v>
      </c>
      <c r="G11143" s="11">
        <v>25</v>
      </c>
    </row>
    <row r="11144" spans="2:7" x14ac:dyDescent="0.2">
      <c r="B11144" t="s">
        <v>3657</v>
      </c>
      <c r="C11144" t="str">
        <f>VLOOKUP(B11144,customer!A:B,2,FALSE)</f>
        <v>Ximenes Unsworth</v>
      </c>
      <c r="D11144" t="s">
        <v>3926</v>
      </c>
      <c r="E11144" t="s">
        <v>3936</v>
      </c>
      <c r="F11144" s="9">
        <v>44967</v>
      </c>
      <c r="G11144" s="11">
        <v>25</v>
      </c>
    </row>
    <row r="11145" spans="2:7" x14ac:dyDescent="0.2">
      <c r="B11145" t="s">
        <v>3657</v>
      </c>
      <c r="C11145" t="str">
        <f>VLOOKUP(B11145,customer!A:B,2,FALSE)</f>
        <v>Ximenes Unsworth</v>
      </c>
      <c r="D11145" t="s">
        <v>3926</v>
      </c>
      <c r="E11145" t="s">
        <v>3936</v>
      </c>
      <c r="F11145" s="9">
        <v>44996</v>
      </c>
      <c r="G11145" s="11">
        <v>25</v>
      </c>
    </row>
    <row r="11146" spans="2:7" x14ac:dyDescent="0.2">
      <c r="B11146" t="s">
        <v>3657</v>
      </c>
      <c r="C11146" t="str">
        <f>VLOOKUP(B11146,customer!A:B,2,FALSE)</f>
        <v>Ximenes Unsworth</v>
      </c>
      <c r="D11146" t="s">
        <v>3926</v>
      </c>
      <c r="E11146" t="s">
        <v>3936</v>
      </c>
      <c r="F11146" s="9">
        <v>45037</v>
      </c>
      <c r="G11146" s="11">
        <v>25</v>
      </c>
    </row>
    <row r="11147" spans="2:7" x14ac:dyDescent="0.2">
      <c r="B11147" t="s">
        <v>3657</v>
      </c>
      <c r="C11147" t="str">
        <f>VLOOKUP(B11147,customer!A:B,2,FALSE)</f>
        <v>Ximenes Unsworth</v>
      </c>
      <c r="D11147" t="s">
        <v>3926</v>
      </c>
      <c r="E11147" t="s">
        <v>3936</v>
      </c>
      <c r="F11147" s="9">
        <v>45060</v>
      </c>
      <c r="G11147" s="11">
        <v>25</v>
      </c>
    </row>
    <row r="11148" spans="2:7" x14ac:dyDescent="0.2">
      <c r="B11148" t="s">
        <v>3657</v>
      </c>
      <c r="C11148" t="str">
        <f>VLOOKUP(B11148,customer!A:B,2,FALSE)</f>
        <v>Ximenes Unsworth</v>
      </c>
      <c r="D11148" t="s">
        <v>3953</v>
      </c>
      <c r="E11148" t="s">
        <v>3946</v>
      </c>
      <c r="F11148" s="9">
        <v>45025</v>
      </c>
      <c r="G11148" s="11">
        <v>29</v>
      </c>
    </row>
    <row r="11149" spans="2:7" x14ac:dyDescent="0.2">
      <c r="B11149" t="s">
        <v>3657</v>
      </c>
      <c r="C11149" t="str">
        <f>VLOOKUP(B11149,customer!A:B,2,FALSE)</f>
        <v>Ximenes Unsworth</v>
      </c>
      <c r="D11149" t="s">
        <v>3953</v>
      </c>
      <c r="E11149" t="s">
        <v>3946</v>
      </c>
      <c r="F11149" s="9">
        <v>45066</v>
      </c>
      <c r="G11149" s="11">
        <v>29</v>
      </c>
    </row>
    <row r="11150" spans="2:7" x14ac:dyDescent="0.2">
      <c r="B11150" t="s">
        <v>3658</v>
      </c>
      <c r="C11150" t="str">
        <f>VLOOKUP(B11150,customer!A:B,2,FALSE)</f>
        <v>Jany Legerwood</v>
      </c>
      <c r="D11150" t="s">
        <v>3947</v>
      </c>
      <c r="E11150" t="s">
        <v>3940</v>
      </c>
      <c r="F11150" s="9">
        <v>44637</v>
      </c>
      <c r="G11150" s="11">
        <v>62</v>
      </c>
    </row>
    <row r="11151" spans="2:7" x14ac:dyDescent="0.2">
      <c r="B11151" t="s">
        <v>3658</v>
      </c>
      <c r="C11151" t="str">
        <f>VLOOKUP(B11151,customer!A:B,2,FALSE)</f>
        <v>Jany Legerwood</v>
      </c>
      <c r="D11151" t="s">
        <v>3947</v>
      </c>
      <c r="E11151" t="s">
        <v>3940</v>
      </c>
      <c r="F11151" s="9">
        <v>44708</v>
      </c>
      <c r="G11151" s="11">
        <v>62</v>
      </c>
    </row>
    <row r="11152" spans="2:7" x14ac:dyDescent="0.2">
      <c r="B11152" t="s">
        <v>3658</v>
      </c>
      <c r="C11152" t="str">
        <f>VLOOKUP(B11152,customer!A:B,2,FALSE)</f>
        <v>Jany Legerwood</v>
      </c>
      <c r="D11152" t="s">
        <v>3947</v>
      </c>
      <c r="E11152" t="s">
        <v>3940</v>
      </c>
      <c r="F11152" s="9">
        <v>44739</v>
      </c>
      <c r="G11152" s="11">
        <v>62</v>
      </c>
    </row>
    <row r="11153" spans="2:7" x14ac:dyDescent="0.2">
      <c r="B11153" t="s">
        <v>3658</v>
      </c>
      <c r="C11153" t="str">
        <f>VLOOKUP(B11153,customer!A:B,2,FALSE)</f>
        <v>Jany Legerwood</v>
      </c>
      <c r="D11153" t="s">
        <v>3947</v>
      </c>
      <c r="E11153" t="s">
        <v>3940</v>
      </c>
      <c r="F11153" s="9">
        <v>44743</v>
      </c>
      <c r="G11153" s="11">
        <v>62</v>
      </c>
    </row>
    <row r="11154" spans="2:7" x14ac:dyDescent="0.2">
      <c r="B11154" t="s">
        <v>3658</v>
      </c>
      <c r="C11154" t="str">
        <f>VLOOKUP(B11154,customer!A:B,2,FALSE)</f>
        <v>Jany Legerwood</v>
      </c>
      <c r="D11154" t="s">
        <v>3947</v>
      </c>
      <c r="E11154" t="s">
        <v>3940</v>
      </c>
      <c r="F11154" s="9">
        <v>44794</v>
      </c>
      <c r="G11154" s="11">
        <v>62</v>
      </c>
    </row>
    <row r="11155" spans="2:7" x14ac:dyDescent="0.2">
      <c r="B11155" t="s">
        <v>3658</v>
      </c>
      <c r="C11155" t="str">
        <f>VLOOKUP(B11155,customer!A:B,2,FALSE)</f>
        <v>Jany Legerwood</v>
      </c>
      <c r="D11155" t="s">
        <v>3947</v>
      </c>
      <c r="E11155" t="s">
        <v>3940</v>
      </c>
      <c r="F11155" s="9">
        <v>44834</v>
      </c>
      <c r="G11155" s="11">
        <v>62</v>
      </c>
    </row>
    <row r="11156" spans="2:7" x14ac:dyDescent="0.2">
      <c r="B11156" t="s">
        <v>3658</v>
      </c>
      <c r="C11156" t="str">
        <f>VLOOKUP(B11156,customer!A:B,2,FALSE)</f>
        <v>Jany Legerwood</v>
      </c>
      <c r="D11156" t="s">
        <v>3947</v>
      </c>
      <c r="E11156" t="s">
        <v>3940</v>
      </c>
      <c r="F11156" s="9">
        <v>44897</v>
      </c>
      <c r="G11156" s="11">
        <v>62</v>
      </c>
    </row>
    <row r="11157" spans="2:7" x14ac:dyDescent="0.2">
      <c r="B11157" t="s">
        <v>3658</v>
      </c>
      <c r="C11157" t="str">
        <f>VLOOKUP(B11157,customer!A:B,2,FALSE)</f>
        <v>Jany Legerwood</v>
      </c>
      <c r="D11157" t="s">
        <v>3947</v>
      </c>
      <c r="E11157" t="s">
        <v>3940</v>
      </c>
      <c r="F11157" s="9">
        <v>44981</v>
      </c>
      <c r="G11157" s="11">
        <v>62</v>
      </c>
    </row>
    <row r="11158" spans="2:7" x14ac:dyDescent="0.2">
      <c r="B11158" t="s">
        <v>3658</v>
      </c>
      <c r="C11158" t="str">
        <f>VLOOKUP(B11158,customer!A:B,2,FALSE)</f>
        <v>Jany Legerwood</v>
      </c>
      <c r="D11158" t="s">
        <v>3947</v>
      </c>
      <c r="E11158" t="s">
        <v>3940</v>
      </c>
      <c r="F11158" s="9">
        <v>45007</v>
      </c>
      <c r="G11158" s="11">
        <v>62</v>
      </c>
    </row>
    <row r="11159" spans="2:7" x14ac:dyDescent="0.2">
      <c r="B11159" t="s">
        <v>3658</v>
      </c>
      <c r="C11159" t="str">
        <f>VLOOKUP(B11159,customer!A:B,2,FALSE)</f>
        <v>Jany Legerwood</v>
      </c>
      <c r="D11159" t="s">
        <v>3947</v>
      </c>
      <c r="E11159" t="s">
        <v>3940</v>
      </c>
      <c r="F11159" s="9">
        <v>45046</v>
      </c>
      <c r="G11159" s="11">
        <v>62</v>
      </c>
    </row>
    <row r="11160" spans="2:7" x14ac:dyDescent="0.2">
      <c r="B11160" t="s">
        <v>3658</v>
      </c>
      <c r="C11160" t="str">
        <f>VLOOKUP(B11160,customer!A:B,2,FALSE)</f>
        <v>Jany Legerwood</v>
      </c>
      <c r="D11160" t="s">
        <v>3953</v>
      </c>
      <c r="E11160" t="s">
        <v>3946</v>
      </c>
      <c r="F11160" s="9">
        <v>44800</v>
      </c>
      <c r="G11160" s="11">
        <v>29</v>
      </c>
    </row>
    <row r="11161" spans="2:7" x14ac:dyDescent="0.2">
      <c r="B11161" t="s">
        <v>3658</v>
      </c>
      <c r="C11161" t="str">
        <f>VLOOKUP(B11161,customer!A:B,2,FALSE)</f>
        <v>Jany Legerwood</v>
      </c>
      <c r="D11161" t="s">
        <v>3953</v>
      </c>
      <c r="E11161" t="s">
        <v>3946</v>
      </c>
      <c r="F11161" s="9">
        <v>44846</v>
      </c>
      <c r="G11161" s="11">
        <v>29</v>
      </c>
    </row>
    <row r="11162" spans="2:7" x14ac:dyDescent="0.2">
      <c r="B11162" t="s">
        <v>3658</v>
      </c>
      <c r="C11162" t="str">
        <f>VLOOKUP(B11162,customer!A:B,2,FALSE)</f>
        <v>Jany Legerwood</v>
      </c>
      <c r="D11162" t="s">
        <v>3953</v>
      </c>
      <c r="E11162" t="s">
        <v>3946</v>
      </c>
      <c r="F11162" s="9">
        <v>44867</v>
      </c>
      <c r="G11162" s="11">
        <v>29</v>
      </c>
    </row>
    <row r="11163" spans="2:7" x14ac:dyDescent="0.2">
      <c r="B11163" t="s">
        <v>3658</v>
      </c>
      <c r="C11163" t="str">
        <f>VLOOKUP(B11163,customer!A:B,2,FALSE)</f>
        <v>Jany Legerwood</v>
      </c>
      <c r="D11163" t="s">
        <v>3953</v>
      </c>
      <c r="E11163" t="s">
        <v>3946</v>
      </c>
      <c r="F11163" s="9">
        <v>44903</v>
      </c>
      <c r="G11163" s="11">
        <v>29</v>
      </c>
    </row>
    <row r="11164" spans="2:7" x14ac:dyDescent="0.2">
      <c r="B11164" t="s">
        <v>3658</v>
      </c>
      <c r="C11164" t="str">
        <f>VLOOKUP(B11164,customer!A:B,2,FALSE)</f>
        <v>Jany Legerwood</v>
      </c>
      <c r="D11164" t="s">
        <v>3953</v>
      </c>
      <c r="E11164" t="s">
        <v>3946</v>
      </c>
      <c r="F11164" s="9">
        <v>44931</v>
      </c>
      <c r="G11164" s="11">
        <v>29</v>
      </c>
    </row>
    <row r="11165" spans="2:7" x14ac:dyDescent="0.2">
      <c r="B11165" t="s">
        <v>3658</v>
      </c>
      <c r="C11165" t="str">
        <f>VLOOKUP(B11165,customer!A:B,2,FALSE)</f>
        <v>Jany Legerwood</v>
      </c>
      <c r="D11165" t="s">
        <v>3953</v>
      </c>
      <c r="E11165" t="s">
        <v>3946</v>
      </c>
      <c r="F11165" s="9">
        <v>44984</v>
      </c>
      <c r="G11165" s="11">
        <v>29</v>
      </c>
    </row>
    <row r="11166" spans="2:7" x14ac:dyDescent="0.2">
      <c r="B11166" t="s">
        <v>3658</v>
      </c>
      <c r="C11166" t="str">
        <f>VLOOKUP(B11166,customer!A:B,2,FALSE)</f>
        <v>Jany Legerwood</v>
      </c>
      <c r="D11166" t="s">
        <v>3953</v>
      </c>
      <c r="E11166" t="s">
        <v>3946</v>
      </c>
      <c r="F11166" s="9">
        <v>44993</v>
      </c>
      <c r="G11166" s="11">
        <v>29</v>
      </c>
    </row>
    <row r="11167" spans="2:7" x14ac:dyDescent="0.2">
      <c r="B11167" t="s">
        <v>3658</v>
      </c>
      <c r="C11167" t="str">
        <f>VLOOKUP(B11167,customer!A:B,2,FALSE)</f>
        <v>Jany Legerwood</v>
      </c>
      <c r="D11167" t="s">
        <v>3953</v>
      </c>
      <c r="E11167" t="s">
        <v>3946</v>
      </c>
      <c r="F11167" s="9">
        <v>45043</v>
      </c>
      <c r="G11167" s="11">
        <v>29</v>
      </c>
    </row>
    <row r="11168" spans="2:7" x14ac:dyDescent="0.2">
      <c r="B11168" t="s">
        <v>3658</v>
      </c>
      <c r="C11168" t="str">
        <f>VLOOKUP(B11168,customer!A:B,2,FALSE)</f>
        <v>Jany Legerwood</v>
      </c>
      <c r="D11168" t="s">
        <v>3953</v>
      </c>
      <c r="E11168" t="s">
        <v>3946</v>
      </c>
      <c r="F11168" s="9">
        <v>45050</v>
      </c>
      <c r="G11168" s="11">
        <v>29</v>
      </c>
    </row>
    <row r="11169" spans="2:7" x14ac:dyDescent="0.2">
      <c r="B11169" t="s">
        <v>3658</v>
      </c>
      <c r="C11169" t="str">
        <f>VLOOKUP(B11169,customer!A:B,2,FALSE)</f>
        <v>Jany Legerwood</v>
      </c>
      <c r="D11169" t="s">
        <v>3953</v>
      </c>
      <c r="E11169" t="s">
        <v>3946</v>
      </c>
      <c r="F11169" s="9">
        <v>45085</v>
      </c>
      <c r="G11169" s="11">
        <v>29</v>
      </c>
    </row>
    <row r="11170" spans="2:7" x14ac:dyDescent="0.2">
      <c r="B11170" t="s">
        <v>3659</v>
      </c>
      <c r="C11170" t="str">
        <f>VLOOKUP(B11170,customer!A:B,2,FALSE)</f>
        <v>Timmie Holdron</v>
      </c>
      <c r="D11170" t="s">
        <v>3947</v>
      </c>
      <c r="E11170" t="s">
        <v>3940</v>
      </c>
      <c r="F11170" s="9">
        <v>44795</v>
      </c>
      <c r="G11170" s="11">
        <v>62</v>
      </c>
    </row>
    <row r="11171" spans="2:7" x14ac:dyDescent="0.2">
      <c r="B11171" t="s">
        <v>3659</v>
      </c>
      <c r="C11171" t="str">
        <f>VLOOKUP(B11171,customer!A:B,2,FALSE)</f>
        <v>Timmie Holdron</v>
      </c>
      <c r="D11171" t="s">
        <v>3947</v>
      </c>
      <c r="E11171" t="s">
        <v>3940</v>
      </c>
      <c r="F11171" s="9">
        <v>44829</v>
      </c>
      <c r="G11171" s="11">
        <v>62</v>
      </c>
    </row>
    <row r="11172" spans="2:7" x14ac:dyDescent="0.2">
      <c r="B11172" t="s">
        <v>3659</v>
      </c>
      <c r="C11172" t="str">
        <f>VLOOKUP(B11172,customer!A:B,2,FALSE)</f>
        <v>Timmie Holdron</v>
      </c>
      <c r="D11172" t="s">
        <v>3947</v>
      </c>
      <c r="E11172" t="s">
        <v>3940</v>
      </c>
      <c r="F11172" s="9">
        <v>44890</v>
      </c>
      <c r="G11172" s="11">
        <v>62</v>
      </c>
    </row>
    <row r="11173" spans="2:7" x14ac:dyDescent="0.2">
      <c r="B11173" t="s">
        <v>3659</v>
      </c>
      <c r="C11173" t="str">
        <f>VLOOKUP(B11173,customer!A:B,2,FALSE)</f>
        <v>Timmie Holdron</v>
      </c>
      <c r="D11173" t="s">
        <v>3947</v>
      </c>
      <c r="E11173" t="s">
        <v>3940</v>
      </c>
      <c r="F11173" s="9">
        <v>45007</v>
      </c>
      <c r="G11173" s="11">
        <v>62</v>
      </c>
    </row>
    <row r="11174" spans="2:7" x14ac:dyDescent="0.2">
      <c r="B11174" t="s">
        <v>3659</v>
      </c>
      <c r="C11174" t="str">
        <f>VLOOKUP(B11174,customer!A:B,2,FALSE)</f>
        <v>Timmie Holdron</v>
      </c>
      <c r="D11174" t="s">
        <v>3947</v>
      </c>
      <c r="E11174" t="s">
        <v>3940</v>
      </c>
      <c r="F11174" s="9">
        <v>45038</v>
      </c>
      <c r="G11174" s="11">
        <v>62</v>
      </c>
    </row>
    <row r="11175" spans="2:7" x14ac:dyDescent="0.2">
      <c r="B11175" t="s">
        <v>3659</v>
      </c>
      <c r="C11175" t="str">
        <f>VLOOKUP(B11175,customer!A:B,2,FALSE)</f>
        <v>Timmie Holdron</v>
      </c>
      <c r="D11175" t="s">
        <v>3947</v>
      </c>
      <c r="E11175" t="s">
        <v>3940</v>
      </c>
      <c r="F11175" s="9">
        <v>45052</v>
      </c>
      <c r="G11175" s="11">
        <v>62</v>
      </c>
    </row>
    <row r="11176" spans="2:7" x14ac:dyDescent="0.2">
      <c r="B11176" t="s">
        <v>3659</v>
      </c>
      <c r="C11176" t="str">
        <f>VLOOKUP(B11176,customer!A:B,2,FALSE)</f>
        <v>Timmie Holdron</v>
      </c>
      <c r="D11176" t="s">
        <v>3924</v>
      </c>
      <c r="E11176" t="s">
        <v>3934</v>
      </c>
      <c r="F11176" s="9">
        <v>44942</v>
      </c>
      <c r="G11176" s="11">
        <v>22</v>
      </c>
    </row>
    <row r="11177" spans="2:7" x14ac:dyDescent="0.2">
      <c r="B11177" t="s">
        <v>3659</v>
      </c>
      <c r="C11177" t="str">
        <f>VLOOKUP(B11177,customer!A:B,2,FALSE)</f>
        <v>Timmie Holdron</v>
      </c>
      <c r="D11177" t="s">
        <v>3924</v>
      </c>
      <c r="E11177" t="s">
        <v>3934</v>
      </c>
      <c r="F11177" s="9">
        <v>44974</v>
      </c>
      <c r="G11177" s="11">
        <v>22</v>
      </c>
    </row>
    <row r="11178" spans="2:7" x14ac:dyDescent="0.2">
      <c r="B11178" t="s">
        <v>3659</v>
      </c>
      <c r="C11178" t="str">
        <f>VLOOKUP(B11178,customer!A:B,2,FALSE)</f>
        <v>Timmie Holdron</v>
      </c>
      <c r="D11178" t="s">
        <v>3924</v>
      </c>
      <c r="E11178" t="s">
        <v>3934</v>
      </c>
      <c r="F11178" s="9">
        <v>45008</v>
      </c>
      <c r="G11178" s="11">
        <v>22</v>
      </c>
    </row>
    <row r="11179" spans="2:7" x14ac:dyDescent="0.2">
      <c r="B11179" t="s">
        <v>3659</v>
      </c>
      <c r="C11179" t="str">
        <f>VLOOKUP(B11179,customer!A:B,2,FALSE)</f>
        <v>Timmie Holdron</v>
      </c>
      <c r="D11179" t="s">
        <v>3924</v>
      </c>
      <c r="E11179" t="s">
        <v>3934</v>
      </c>
      <c r="F11179" s="9">
        <v>45033</v>
      </c>
      <c r="G11179" s="11">
        <v>22</v>
      </c>
    </row>
    <row r="11180" spans="2:7" x14ac:dyDescent="0.2">
      <c r="B11180" t="s">
        <v>3659</v>
      </c>
      <c r="C11180" t="str">
        <f>VLOOKUP(B11180,customer!A:B,2,FALSE)</f>
        <v>Timmie Holdron</v>
      </c>
      <c r="D11180" t="s">
        <v>3924</v>
      </c>
      <c r="E11180" t="s">
        <v>3934</v>
      </c>
      <c r="F11180" s="9">
        <v>45068</v>
      </c>
      <c r="G11180" s="11">
        <v>22</v>
      </c>
    </row>
    <row r="11181" spans="2:7" x14ac:dyDescent="0.2">
      <c r="B11181" t="s">
        <v>3660</v>
      </c>
      <c r="C11181" t="str">
        <f>VLOOKUP(B11181,customer!A:B,2,FALSE)</f>
        <v>Octavius Lobe</v>
      </c>
      <c r="D11181" t="s">
        <v>3923</v>
      </c>
      <c r="E11181" t="s">
        <v>3933</v>
      </c>
      <c r="F11181" s="9">
        <v>44754</v>
      </c>
      <c r="G11181" s="11">
        <v>26</v>
      </c>
    </row>
    <row r="11182" spans="2:7" x14ac:dyDescent="0.2">
      <c r="B11182" t="s">
        <v>3660</v>
      </c>
      <c r="C11182" t="str">
        <f>VLOOKUP(B11182,customer!A:B,2,FALSE)</f>
        <v>Octavius Lobe</v>
      </c>
      <c r="D11182" t="s">
        <v>3923</v>
      </c>
      <c r="E11182" t="s">
        <v>3933</v>
      </c>
      <c r="F11182" s="9">
        <v>44793</v>
      </c>
      <c r="G11182" s="11">
        <v>26</v>
      </c>
    </row>
    <row r="11183" spans="2:7" x14ac:dyDescent="0.2">
      <c r="B11183" t="s">
        <v>3660</v>
      </c>
      <c r="C11183" t="str">
        <f>VLOOKUP(B11183,customer!A:B,2,FALSE)</f>
        <v>Octavius Lobe</v>
      </c>
      <c r="D11183" t="s">
        <v>3923</v>
      </c>
      <c r="E11183" t="s">
        <v>3933</v>
      </c>
      <c r="F11183" s="9">
        <v>44831</v>
      </c>
      <c r="G11183" s="11">
        <v>26</v>
      </c>
    </row>
    <row r="11184" spans="2:7" x14ac:dyDescent="0.2">
      <c r="B11184" t="s">
        <v>3660</v>
      </c>
      <c r="C11184" t="str">
        <f>VLOOKUP(B11184,customer!A:B,2,FALSE)</f>
        <v>Octavius Lobe</v>
      </c>
      <c r="D11184" t="s">
        <v>3923</v>
      </c>
      <c r="E11184" t="s">
        <v>3933</v>
      </c>
      <c r="F11184" s="9">
        <v>44860</v>
      </c>
      <c r="G11184" s="11">
        <v>26</v>
      </c>
    </row>
    <row r="11185" spans="2:7" x14ac:dyDescent="0.2">
      <c r="B11185" t="s">
        <v>3660</v>
      </c>
      <c r="C11185" t="str">
        <f>VLOOKUP(B11185,customer!A:B,2,FALSE)</f>
        <v>Octavius Lobe</v>
      </c>
      <c r="D11185" t="s">
        <v>3923</v>
      </c>
      <c r="E11185" t="s">
        <v>3933</v>
      </c>
      <c r="F11185" s="9">
        <v>44889</v>
      </c>
      <c r="G11185" s="11">
        <v>26</v>
      </c>
    </row>
    <row r="11186" spans="2:7" x14ac:dyDescent="0.2">
      <c r="B11186" t="s">
        <v>3660</v>
      </c>
      <c r="C11186" t="str">
        <f>VLOOKUP(B11186,customer!A:B,2,FALSE)</f>
        <v>Octavius Lobe</v>
      </c>
      <c r="D11186" t="s">
        <v>3923</v>
      </c>
      <c r="E11186" t="s">
        <v>3933</v>
      </c>
      <c r="F11186" s="9">
        <v>44912</v>
      </c>
      <c r="G11186" s="11">
        <v>26</v>
      </c>
    </row>
    <row r="11187" spans="2:7" x14ac:dyDescent="0.2">
      <c r="B11187" t="s">
        <v>3660</v>
      </c>
      <c r="C11187" t="str">
        <f>VLOOKUP(B11187,customer!A:B,2,FALSE)</f>
        <v>Octavius Lobe</v>
      </c>
      <c r="D11187" t="s">
        <v>3923</v>
      </c>
      <c r="E11187" t="s">
        <v>3933</v>
      </c>
      <c r="F11187" s="9">
        <v>44943</v>
      </c>
      <c r="G11187" s="11">
        <v>26</v>
      </c>
    </row>
    <row r="11188" spans="2:7" x14ac:dyDescent="0.2">
      <c r="B11188" t="s">
        <v>3660</v>
      </c>
      <c r="C11188" t="str">
        <f>VLOOKUP(B11188,customer!A:B,2,FALSE)</f>
        <v>Octavius Lobe</v>
      </c>
      <c r="D11188" t="s">
        <v>3923</v>
      </c>
      <c r="E11188" t="s">
        <v>3933</v>
      </c>
      <c r="F11188" s="9">
        <v>45008</v>
      </c>
      <c r="G11188" s="11">
        <v>26</v>
      </c>
    </row>
    <row r="11189" spans="2:7" x14ac:dyDescent="0.2">
      <c r="B11189" t="s">
        <v>3660</v>
      </c>
      <c r="C11189" t="str">
        <f>VLOOKUP(B11189,customer!A:B,2,FALSE)</f>
        <v>Octavius Lobe</v>
      </c>
      <c r="D11189" t="s">
        <v>3923</v>
      </c>
      <c r="E11189" t="s">
        <v>3933</v>
      </c>
      <c r="F11189" s="9">
        <v>45033</v>
      </c>
      <c r="G11189" s="11">
        <v>26</v>
      </c>
    </row>
    <row r="11190" spans="2:7" x14ac:dyDescent="0.2">
      <c r="B11190" t="s">
        <v>3660</v>
      </c>
      <c r="C11190" t="str">
        <f>VLOOKUP(B11190,customer!A:B,2,FALSE)</f>
        <v>Octavius Lobe</v>
      </c>
      <c r="D11190" t="s">
        <v>3923</v>
      </c>
      <c r="E11190" t="s">
        <v>3933</v>
      </c>
      <c r="F11190" s="9">
        <v>45062</v>
      </c>
      <c r="G11190" s="11">
        <v>26</v>
      </c>
    </row>
    <row r="11191" spans="2:7" x14ac:dyDescent="0.2">
      <c r="B11191" t="s">
        <v>3660</v>
      </c>
      <c r="C11191" t="str">
        <f>VLOOKUP(B11191,customer!A:B,2,FALSE)</f>
        <v>Octavius Lobe</v>
      </c>
      <c r="D11191" t="s">
        <v>3924</v>
      </c>
      <c r="E11191" t="s">
        <v>3934</v>
      </c>
      <c r="F11191" s="9">
        <v>44788</v>
      </c>
      <c r="G11191" s="11">
        <v>22</v>
      </c>
    </row>
    <row r="11192" spans="2:7" x14ac:dyDescent="0.2">
      <c r="B11192" t="s">
        <v>3660</v>
      </c>
      <c r="C11192" t="str">
        <f>VLOOKUP(B11192,customer!A:B,2,FALSE)</f>
        <v>Octavius Lobe</v>
      </c>
      <c r="D11192" t="s">
        <v>3924</v>
      </c>
      <c r="E11192" t="s">
        <v>3934</v>
      </c>
      <c r="F11192" s="9">
        <v>44825</v>
      </c>
      <c r="G11192" s="11">
        <v>22</v>
      </c>
    </row>
    <row r="11193" spans="2:7" x14ac:dyDescent="0.2">
      <c r="B11193" t="s">
        <v>3660</v>
      </c>
      <c r="C11193" t="str">
        <f>VLOOKUP(B11193,customer!A:B,2,FALSE)</f>
        <v>Octavius Lobe</v>
      </c>
      <c r="D11193" t="s">
        <v>3924</v>
      </c>
      <c r="E11193" t="s">
        <v>3934</v>
      </c>
      <c r="F11193" s="9">
        <v>44853</v>
      </c>
      <c r="G11193" s="11">
        <v>22</v>
      </c>
    </row>
    <row r="11194" spans="2:7" x14ac:dyDescent="0.2">
      <c r="B11194" t="s">
        <v>3660</v>
      </c>
      <c r="C11194" t="str">
        <f>VLOOKUP(B11194,customer!A:B,2,FALSE)</f>
        <v>Octavius Lobe</v>
      </c>
      <c r="D11194" t="s">
        <v>3924</v>
      </c>
      <c r="E11194" t="s">
        <v>3934</v>
      </c>
      <c r="F11194" s="9">
        <v>44887</v>
      </c>
      <c r="G11194" s="11">
        <v>22</v>
      </c>
    </row>
    <row r="11195" spans="2:7" x14ac:dyDescent="0.2">
      <c r="B11195" t="s">
        <v>3660</v>
      </c>
      <c r="C11195" t="str">
        <f>VLOOKUP(B11195,customer!A:B,2,FALSE)</f>
        <v>Octavius Lobe</v>
      </c>
      <c r="D11195" t="s">
        <v>3924</v>
      </c>
      <c r="E11195" t="s">
        <v>3934</v>
      </c>
      <c r="F11195" s="9">
        <v>44917</v>
      </c>
      <c r="G11195" s="11">
        <v>22</v>
      </c>
    </row>
    <row r="11196" spans="2:7" x14ac:dyDescent="0.2">
      <c r="B11196" t="s">
        <v>3660</v>
      </c>
      <c r="C11196" t="str">
        <f>VLOOKUP(B11196,customer!A:B,2,FALSE)</f>
        <v>Octavius Lobe</v>
      </c>
      <c r="D11196" t="s">
        <v>3924</v>
      </c>
      <c r="E11196" t="s">
        <v>3934</v>
      </c>
      <c r="F11196" s="9">
        <v>44951</v>
      </c>
      <c r="G11196" s="11">
        <v>22</v>
      </c>
    </row>
    <row r="11197" spans="2:7" x14ac:dyDescent="0.2">
      <c r="B11197" t="s">
        <v>3660</v>
      </c>
      <c r="C11197" t="str">
        <f>VLOOKUP(B11197,customer!A:B,2,FALSE)</f>
        <v>Octavius Lobe</v>
      </c>
      <c r="D11197" t="s">
        <v>3924</v>
      </c>
      <c r="E11197" t="s">
        <v>3934</v>
      </c>
      <c r="F11197" s="9">
        <v>44973</v>
      </c>
      <c r="G11197" s="11">
        <v>22</v>
      </c>
    </row>
    <row r="11198" spans="2:7" x14ac:dyDescent="0.2">
      <c r="B11198" t="s">
        <v>3660</v>
      </c>
      <c r="C11198" t="str">
        <f>VLOOKUP(B11198,customer!A:B,2,FALSE)</f>
        <v>Octavius Lobe</v>
      </c>
      <c r="D11198" t="s">
        <v>3924</v>
      </c>
      <c r="E11198" t="s">
        <v>3934</v>
      </c>
      <c r="F11198" s="9">
        <v>45008</v>
      </c>
      <c r="G11198" s="11">
        <v>22</v>
      </c>
    </row>
    <row r="11199" spans="2:7" x14ac:dyDescent="0.2">
      <c r="B11199" t="s">
        <v>3660</v>
      </c>
      <c r="C11199" t="str">
        <f>VLOOKUP(B11199,customer!A:B,2,FALSE)</f>
        <v>Octavius Lobe</v>
      </c>
      <c r="D11199" t="s">
        <v>3924</v>
      </c>
      <c r="E11199" t="s">
        <v>3934</v>
      </c>
      <c r="F11199" s="9">
        <v>45031</v>
      </c>
      <c r="G11199" s="11">
        <v>22</v>
      </c>
    </row>
    <row r="11200" spans="2:7" x14ac:dyDescent="0.2">
      <c r="B11200" t="s">
        <v>3660</v>
      </c>
      <c r="C11200" t="str">
        <f>VLOOKUP(B11200,customer!A:B,2,FALSE)</f>
        <v>Octavius Lobe</v>
      </c>
      <c r="D11200" t="s">
        <v>3924</v>
      </c>
      <c r="E11200" t="s">
        <v>3934</v>
      </c>
      <c r="F11200" s="9">
        <v>45074</v>
      </c>
      <c r="G11200" s="11">
        <v>22</v>
      </c>
    </row>
    <row r="11201" spans="2:7" x14ac:dyDescent="0.2">
      <c r="B11201" t="s">
        <v>3661</v>
      </c>
      <c r="C11201" t="str">
        <f>VLOOKUP(B11201,customer!A:B,2,FALSE)</f>
        <v>Catherine Bottomley</v>
      </c>
      <c r="D11201" t="s">
        <v>3947</v>
      </c>
      <c r="E11201" t="s">
        <v>3940</v>
      </c>
      <c r="F11201" s="9">
        <v>44893</v>
      </c>
      <c r="G11201" s="11">
        <v>62</v>
      </c>
    </row>
    <row r="11202" spans="2:7" x14ac:dyDescent="0.2">
      <c r="B11202" t="s">
        <v>3661</v>
      </c>
      <c r="C11202" t="str">
        <f>VLOOKUP(B11202,customer!A:B,2,FALSE)</f>
        <v>Catherine Bottomley</v>
      </c>
      <c r="D11202" t="s">
        <v>3922</v>
      </c>
      <c r="E11202" t="s">
        <v>3932</v>
      </c>
      <c r="F11202" s="9">
        <v>44893</v>
      </c>
      <c r="G11202" s="11">
        <v>62</v>
      </c>
    </row>
    <row r="11203" spans="2:7" x14ac:dyDescent="0.2">
      <c r="B11203" t="s">
        <v>3661</v>
      </c>
      <c r="C11203" t="str">
        <f>VLOOKUP(B11203,customer!A:B,2,FALSE)</f>
        <v>Catherine Bottomley</v>
      </c>
      <c r="D11203" t="s">
        <v>3947</v>
      </c>
      <c r="E11203" t="s">
        <v>3940</v>
      </c>
      <c r="F11203" s="9">
        <v>44924</v>
      </c>
      <c r="G11203" s="11">
        <v>62</v>
      </c>
    </row>
    <row r="11204" spans="2:7" x14ac:dyDescent="0.2">
      <c r="B11204" t="s">
        <v>3661</v>
      </c>
      <c r="C11204" t="str">
        <f>VLOOKUP(B11204,customer!A:B,2,FALSE)</f>
        <v>Catherine Bottomley</v>
      </c>
      <c r="D11204" t="s">
        <v>3922</v>
      </c>
      <c r="E11204" t="s">
        <v>3932</v>
      </c>
      <c r="F11204" s="9">
        <v>44924</v>
      </c>
      <c r="G11204" s="11">
        <v>62</v>
      </c>
    </row>
    <row r="11205" spans="2:7" x14ac:dyDescent="0.2">
      <c r="B11205" t="s">
        <v>3661</v>
      </c>
      <c r="C11205" t="str">
        <f>VLOOKUP(B11205,customer!A:B,2,FALSE)</f>
        <v>Catherine Bottomley</v>
      </c>
      <c r="D11205" t="s">
        <v>3947</v>
      </c>
      <c r="E11205" t="s">
        <v>3940</v>
      </c>
      <c r="F11205" s="9">
        <v>44936</v>
      </c>
      <c r="G11205" s="11">
        <v>62</v>
      </c>
    </row>
    <row r="11206" spans="2:7" x14ac:dyDescent="0.2">
      <c r="B11206" t="s">
        <v>3661</v>
      </c>
      <c r="C11206" t="str">
        <f>VLOOKUP(B11206,customer!A:B,2,FALSE)</f>
        <v>Catherine Bottomley</v>
      </c>
      <c r="D11206" t="s">
        <v>3922</v>
      </c>
      <c r="E11206" t="s">
        <v>3932</v>
      </c>
      <c r="F11206" s="9">
        <v>44938</v>
      </c>
      <c r="G11206" s="11">
        <v>62</v>
      </c>
    </row>
    <row r="11207" spans="2:7" x14ac:dyDescent="0.2">
      <c r="B11207" t="s">
        <v>3661</v>
      </c>
      <c r="C11207" t="str">
        <f>VLOOKUP(B11207,customer!A:B,2,FALSE)</f>
        <v>Catherine Bottomley</v>
      </c>
      <c r="D11207" t="s">
        <v>3947</v>
      </c>
      <c r="E11207" t="s">
        <v>3940</v>
      </c>
      <c r="F11207" s="9">
        <v>44960</v>
      </c>
      <c r="G11207" s="11">
        <v>62</v>
      </c>
    </row>
    <row r="11208" spans="2:7" x14ac:dyDescent="0.2">
      <c r="B11208" t="s">
        <v>3661</v>
      </c>
      <c r="C11208" t="str">
        <f>VLOOKUP(B11208,customer!A:B,2,FALSE)</f>
        <v>Catherine Bottomley</v>
      </c>
      <c r="D11208" t="s">
        <v>3922</v>
      </c>
      <c r="E11208" t="s">
        <v>3932</v>
      </c>
      <c r="F11208" s="9">
        <v>44965</v>
      </c>
      <c r="G11208" s="11">
        <v>62</v>
      </c>
    </row>
    <row r="11209" spans="2:7" x14ac:dyDescent="0.2">
      <c r="B11209" t="s">
        <v>3661</v>
      </c>
      <c r="C11209" t="str">
        <f>VLOOKUP(B11209,customer!A:B,2,FALSE)</f>
        <v>Catherine Bottomley</v>
      </c>
      <c r="D11209" t="s">
        <v>3947</v>
      </c>
      <c r="E11209" t="s">
        <v>3940</v>
      </c>
      <c r="F11209" s="9">
        <v>44986</v>
      </c>
      <c r="G11209" s="11">
        <v>62</v>
      </c>
    </row>
    <row r="11210" spans="2:7" x14ac:dyDescent="0.2">
      <c r="B11210" t="s">
        <v>3661</v>
      </c>
      <c r="C11210" t="str">
        <f>VLOOKUP(B11210,customer!A:B,2,FALSE)</f>
        <v>Catherine Bottomley</v>
      </c>
      <c r="D11210" t="s">
        <v>3922</v>
      </c>
      <c r="E11210" t="s">
        <v>3932</v>
      </c>
      <c r="F11210" s="9">
        <v>45013</v>
      </c>
      <c r="G11210" s="11">
        <v>62</v>
      </c>
    </row>
    <row r="11211" spans="2:7" x14ac:dyDescent="0.2">
      <c r="B11211" t="s">
        <v>3661</v>
      </c>
      <c r="C11211" t="str">
        <f>VLOOKUP(B11211,customer!A:B,2,FALSE)</f>
        <v>Catherine Bottomley</v>
      </c>
      <c r="D11211" t="s">
        <v>3922</v>
      </c>
      <c r="E11211" t="s">
        <v>3932</v>
      </c>
      <c r="F11211" s="9">
        <v>45025</v>
      </c>
      <c r="G11211" s="11">
        <v>62</v>
      </c>
    </row>
    <row r="11212" spans="2:7" x14ac:dyDescent="0.2">
      <c r="B11212" t="s">
        <v>3661</v>
      </c>
      <c r="C11212" t="str">
        <f>VLOOKUP(B11212,customer!A:B,2,FALSE)</f>
        <v>Catherine Bottomley</v>
      </c>
      <c r="D11212" t="s">
        <v>3947</v>
      </c>
      <c r="E11212" t="s">
        <v>3940</v>
      </c>
      <c r="F11212" s="9">
        <v>45026</v>
      </c>
      <c r="G11212" s="11">
        <v>62</v>
      </c>
    </row>
    <row r="11213" spans="2:7" x14ac:dyDescent="0.2">
      <c r="B11213" t="s">
        <v>3661</v>
      </c>
      <c r="C11213" t="str">
        <f>VLOOKUP(B11213,customer!A:B,2,FALSE)</f>
        <v>Catherine Bottomley</v>
      </c>
      <c r="D11213" t="s">
        <v>3947</v>
      </c>
      <c r="E11213" t="s">
        <v>3940</v>
      </c>
      <c r="F11213" s="9">
        <v>45049</v>
      </c>
      <c r="G11213" s="11">
        <v>62</v>
      </c>
    </row>
    <row r="11214" spans="2:7" x14ac:dyDescent="0.2">
      <c r="B11214" t="s">
        <v>3661</v>
      </c>
      <c r="C11214" t="str">
        <f>VLOOKUP(B11214,customer!A:B,2,FALSE)</f>
        <v>Catherine Bottomley</v>
      </c>
      <c r="D11214" t="s">
        <v>3922</v>
      </c>
      <c r="E11214" t="s">
        <v>3932</v>
      </c>
      <c r="F11214" s="9">
        <v>45076</v>
      </c>
      <c r="G11214" s="11">
        <v>62</v>
      </c>
    </row>
    <row r="11215" spans="2:7" x14ac:dyDescent="0.2">
      <c r="B11215" t="s">
        <v>3661</v>
      </c>
      <c r="C11215" t="str">
        <f>VLOOKUP(B11215,customer!A:B,2,FALSE)</f>
        <v>Catherine Bottomley</v>
      </c>
      <c r="D11215" t="s">
        <v>3947</v>
      </c>
      <c r="E11215" t="s">
        <v>3940</v>
      </c>
      <c r="F11215" s="9">
        <v>45081</v>
      </c>
      <c r="G11215" s="11">
        <v>62</v>
      </c>
    </row>
    <row r="11216" spans="2:7" x14ac:dyDescent="0.2">
      <c r="B11216" t="s">
        <v>3661</v>
      </c>
      <c r="C11216" t="str">
        <f>VLOOKUP(B11216,customer!A:B,2,FALSE)</f>
        <v>Catherine Bottomley</v>
      </c>
      <c r="D11216" t="s">
        <v>3922</v>
      </c>
      <c r="E11216" t="s">
        <v>3932</v>
      </c>
      <c r="F11216" s="9">
        <v>45087</v>
      </c>
      <c r="G11216" s="11">
        <v>62</v>
      </c>
    </row>
    <row r="11217" spans="2:7" x14ac:dyDescent="0.2">
      <c r="B11217" t="s">
        <v>3662</v>
      </c>
      <c r="C11217" t="str">
        <f>VLOOKUP(B11217,customer!A:B,2,FALSE)</f>
        <v>Shara Norcliffe</v>
      </c>
      <c r="D11217" t="s">
        <v>3924</v>
      </c>
      <c r="E11217" t="s">
        <v>3934</v>
      </c>
      <c r="F11217" s="9">
        <v>44678</v>
      </c>
      <c r="G11217" s="11">
        <v>22</v>
      </c>
    </row>
    <row r="11218" spans="2:7" x14ac:dyDescent="0.2">
      <c r="B11218" t="s">
        <v>3662</v>
      </c>
      <c r="C11218" t="str">
        <f>VLOOKUP(B11218,customer!A:B,2,FALSE)</f>
        <v>Shara Norcliffe</v>
      </c>
      <c r="D11218" t="s">
        <v>3924</v>
      </c>
      <c r="E11218" t="s">
        <v>3934</v>
      </c>
      <c r="F11218" s="9">
        <v>44714</v>
      </c>
      <c r="G11218" s="11">
        <v>22</v>
      </c>
    </row>
    <row r="11219" spans="2:7" x14ac:dyDescent="0.2">
      <c r="B11219" t="s">
        <v>3662</v>
      </c>
      <c r="C11219" t="str">
        <f>VLOOKUP(B11219,customer!A:B,2,FALSE)</f>
        <v>Shara Norcliffe</v>
      </c>
      <c r="D11219" t="s">
        <v>3924</v>
      </c>
      <c r="E11219" t="s">
        <v>3934</v>
      </c>
      <c r="F11219" s="9">
        <v>44864</v>
      </c>
      <c r="G11219" s="11">
        <v>22</v>
      </c>
    </row>
    <row r="11220" spans="2:7" x14ac:dyDescent="0.2">
      <c r="B11220" t="s">
        <v>3662</v>
      </c>
      <c r="C11220" t="str">
        <f>VLOOKUP(B11220,customer!A:B,2,FALSE)</f>
        <v>Shara Norcliffe</v>
      </c>
      <c r="D11220" t="s">
        <v>3924</v>
      </c>
      <c r="E11220" t="s">
        <v>3934</v>
      </c>
      <c r="F11220" s="9">
        <v>44923</v>
      </c>
      <c r="G11220" s="11">
        <v>22</v>
      </c>
    </row>
    <row r="11221" spans="2:7" x14ac:dyDescent="0.2">
      <c r="B11221" t="s">
        <v>3662</v>
      </c>
      <c r="C11221" t="str">
        <f>VLOOKUP(B11221,customer!A:B,2,FALSE)</f>
        <v>Shara Norcliffe</v>
      </c>
      <c r="D11221" t="s">
        <v>3924</v>
      </c>
      <c r="E11221" t="s">
        <v>3934</v>
      </c>
      <c r="F11221" s="9">
        <v>44989</v>
      </c>
      <c r="G11221" s="11">
        <v>22</v>
      </c>
    </row>
    <row r="11222" spans="2:7" x14ac:dyDescent="0.2">
      <c r="B11222" t="s">
        <v>3662</v>
      </c>
      <c r="C11222" t="str">
        <f>VLOOKUP(B11222,customer!A:B,2,FALSE)</f>
        <v>Shara Norcliffe</v>
      </c>
      <c r="D11222" t="s">
        <v>3924</v>
      </c>
      <c r="E11222" t="s">
        <v>3934</v>
      </c>
      <c r="F11222" s="9">
        <v>45076</v>
      </c>
      <c r="G11222" s="11">
        <v>22</v>
      </c>
    </row>
    <row r="11223" spans="2:7" x14ac:dyDescent="0.2">
      <c r="B11223" t="s">
        <v>3662</v>
      </c>
      <c r="C11223" t="str">
        <f>VLOOKUP(B11223,customer!A:B,2,FALSE)</f>
        <v>Shara Norcliffe</v>
      </c>
      <c r="D11223" t="s">
        <v>3926</v>
      </c>
      <c r="E11223" t="s">
        <v>3936</v>
      </c>
      <c r="F11223" s="9">
        <v>44957</v>
      </c>
      <c r="G11223" s="11">
        <v>25</v>
      </c>
    </row>
    <row r="11224" spans="2:7" x14ac:dyDescent="0.2">
      <c r="B11224" t="s">
        <v>3662</v>
      </c>
      <c r="C11224" t="str">
        <f>VLOOKUP(B11224,customer!A:B,2,FALSE)</f>
        <v>Shara Norcliffe</v>
      </c>
      <c r="D11224" t="s">
        <v>3926</v>
      </c>
      <c r="E11224" t="s">
        <v>3936</v>
      </c>
      <c r="F11224" s="9">
        <v>44997</v>
      </c>
      <c r="G11224" s="11">
        <v>25</v>
      </c>
    </row>
    <row r="11225" spans="2:7" x14ac:dyDescent="0.2">
      <c r="B11225" t="s">
        <v>3662</v>
      </c>
      <c r="C11225" t="str">
        <f>VLOOKUP(B11225,customer!A:B,2,FALSE)</f>
        <v>Shara Norcliffe</v>
      </c>
      <c r="D11225" t="s">
        <v>3926</v>
      </c>
      <c r="E11225" t="s">
        <v>3936</v>
      </c>
      <c r="F11225" s="9">
        <v>45023</v>
      </c>
      <c r="G11225" s="11">
        <v>25</v>
      </c>
    </row>
    <row r="11226" spans="2:7" x14ac:dyDescent="0.2">
      <c r="B11226" t="s">
        <v>3662</v>
      </c>
      <c r="C11226" t="str">
        <f>VLOOKUP(B11226,customer!A:B,2,FALSE)</f>
        <v>Shara Norcliffe</v>
      </c>
      <c r="D11226" t="s">
        <v>3926</v>
      </c>
      <c r="E11226" t="s">
        <v>3936</v>
      </c>
      <c r="F11226" s="9">
        <v>45061</v>
      </c>
      <c r="G11226" s="11">
        <v>25</v>
      </c>
    </row>
    <row r="11227" spans="2:7" x14ac:dyDescent="0.2">
      <c r="B11227" t="s">
        <v>3663</v>
      </c>
      <c r="C11227" t="str">
        <f>VLOOKUP(B11227,customer!A:B,2,FALSE)</f>
        <v>Dani Sarfati</v>
      </c>
      <c r="D11227" t="s">
        <v>3921</v>
      </c>
      <c r="E11227" t="s">
        <v>3931</v>
      </c>
      <c r="F11227" s="9">
        <v>44618</v>
      </c>
      <c r="G11227" s="11">
        <v>26</v>
      </c>
    </row>
    <row r="11228" spans="2:7" x14ac:dyDescent="0.2">
      <c r="B11228" t="s">
        <v>3663</v>
      </c>
      <c r="C11228" t="str">
        <f>VLOOKUP(B11228,customer!A:B,2,FALSE)</f>
        <v>Dani Sarfati</v>
      </c>
      <c r="D11228" t="s">
        <v>3921</v>
      </c>
      <c r="E11228" t="s">
        <v>3931</v>
      </c>
      <c r="F11228" s="9">
        <v>44679</v>
      </c>
      <c r="G11228" s="11">
        <v>26</v>
      </c>
    </row>
    <row r="11229" spans="2:7" x14ac:dyDescent="0.2">
      <c r="B11229" t="s">
        <v>3663</v>
      </c>
      <c r="C11229" t="str">
        <f>VLOOKUP(B11229,customer!A:B,2,FALSE)</f>
        <v>Dani Sarfati</v>
      </c>
      <c r="D11229" t="s">
        <v>3921</v>
      </c>
      <c r="E11229" t="s">
        <v>3931</v>
      </c>
      <c r="F11229" s="9">
        <v>44684</v>
      </c>
      <c r="G11229" s="11">
        <v>26</v>
      </c>
    </row>
    <row r="11230" spans="2:7" x14ac:dyDescent="0.2">
      <c r="B11230" t="s">
        <v>3663</v>
      </c>
      <c r="C11230" t="str">
        <f>VLOOKUP(B11230,customer!A:B,2,FALSE)</f>
        <v>Dani Sarfati</v>
      </c>
      <c r="D11230" t="s">
        <v>3921</v>
      </c>
      <c r="E11230" t="s">
        <v>3931</v>
      </c>
      <c r="F11230" s="9">
        <v>44741</v>
      </c>
      <c r="G11230" s="11">
        <v>26</v>
      </c>
    </row>
    <row r="11231" spans="2:7" x14ac:dyDescent="0.2">
      <c r="B11231" t="s">
        <v>3663</v>
      </c>
      <c r="C11231" t="str">
        <f>VLOOKUP(B11231,customer!A:B,2,FALSE)</f>
        <v>Dani Sarfati</v>
      </c>
      <c r="D11231" t="s">
        <v>3921</v>
      </c>
      <c r="E11231" t="s">
        <v>3931</v>
      </c>
      <c r="F11231" s="9">
        <v>44751</v>
      </c>
      <c r="G11231" s="11">
        <v>26</v>
      </c>
    </row>
    <row r="11232" spans="2:7" x14ac:dyDescent="0.2">
      <c r="B11232" t="s">
        <v>3663</v>
      </c>
      <c r="C11232" t="str">
        <f>VLOOKUP(B11232,customer!A:B,2,FALSE)</f>
        <v>Dani Sarfati</v>
      </c>
      <c r="D11232" t="s">
        <v>3921</v>
      </c>
      <c r="E11232" t="s">
        <v>3931</v>
      </c>
      <c r="F11232" s="9">
        <v>44804</v>
      </c>
      <c r="G11232" s="11">
        <v>26</v>
      </c>
    </row>
    <row r="11233" spans="2:7" x14ac:dyDescent="0.2">
      <c r="B11233" t="s">
        <v>3663</v>
      </c>
      <c r="C11233" t="str">
        <f>VLOOKUP(B11233,customer!A:B,2,FALSE)</f>
        <v>Dani Sarfati</v>
      </c>
      <c r="D11233" t="s">
        <v>3921</v>
      </c>
      <c r="E11233" t="s">
        <v>3931</v>
      </c>
      <c r="F11233" s="9">
        <v>44834</v>
      </c>
      <c r="G11233" s="11">
        <v>26</v>
      </c>
    </row>
    <row r="11234" spans="2:7" x14ac:dyDescent="0.2">
      <c r="B11234" t="s">
        <v>3663</v>
      </c>
      <c r="C11234" t="str">
        <f>VLOOKUP(B11234,customer!A:B,2,FALSE)</f>
        <v>Dani Sarfati</v>
      </c>
      <c r="D11234" t="s">
        <v>3921</v>
      </c>
      <c r="E11234" t="s">
        <v>3931</v>
      </c>
      <c r="F11234" s="9">
        <v>44865</v>
      </c>
      <c r="G11234" s="11">
        <v>26</v>
      </c>
    </row>
    <row r="11235" spans="2:7" x14ac:dyDescent="0.2">
      <c r="B11235" t="s">
        <v>3663</v>
      </c>
      <c r="C11235" t="str">
        <f>VLOOKUP(B11235,customer!A:B,2,FALSE)</f>
        <v>Dani Sarfati</v>
      </c>
      <c r="D11235" t="s">
        <v>3921</v>
      </c>
      <c r="E11235" t="s">
        <v>3931</v>
      </c>
      <c r="F11235" s="9">
        <v>44894</v>
      </c>
      <c r="G11235" s="11">
        <v>26</v>
      </c>
    </row>
    <row r="11236" spans="2:7" x14ac:dyDescent="0.2">
      <c r="B11236" t="s">
        <v>3663</v>
      </c>
      <c r="C11236" t="str">
        <f>VLOOKUP(B11236,customer!A:B,2,FALSE)</f>
        <v>Dani Sarfati</v>
      </c>
      <c r="D11236" t="s">
        <v>3921</v>
      </c>
      <c r="E11236" t="s">
        <v>3931</v>
      </c>
      <c r="F11236" s="9">
        <v>44899</v>
      </c>
      <c r="G11236" s="11">
        <v>26</v>
      </c>
    </row>
    <row r="11237" spans="2:7" x14ac:dyDescent="0.2">
      <c r="B11237" t="s">
        <v>3663</v>
      </c>
      <c r="C11237" t="str">
        <f>VLOOKUP(B11237,customer!A:B,2,FALSE)</f>
        <v>Dani Sarfati</v>
      </c>
      <c r="D11237" t="s">
        <v>3921</v>
      </c>
      <c r="E11237" t="s">
        <v>3931</v>
      </c>
      <c r="F11237" s="9">
        <v>44953</v>
      </c>
      <c r="G11237" s="11">
        <v>26</v>
      </c>
    </row>
    <row r="11238" spans="2:7" x14ac:dyDescent="0.2">
      <c r="B11238" t="s">
        <v>3663</v>
      </c>
      <c r="C11238" t="str">
        <f>VLOOKUP(B11238,customer!A:B,2,FALSE)</f>
        <v>Dani Sarfati</v>
      </c>
      <c r="D11238" t="s">
        <v>3921</v>
      </c>
      <c r="E11238" t="s">
        <v>3931</v>
      </c>
      <c r="F11238" s="9">
        <v>44995</v>
      </c>
      <c r="G11238" s="11">
        <v>26</v>
      </c>
    </row>
    <row r="11239" spans="2:7" x14ac:dyDescent="0.2">
      <c r="B11239" t="s">
        <v>3663</v>
      </c>
      <c r="C11239" t="str">
        <f>VLOOKUP(B11239,customer!A:B,2,FALSE)</f>
        <v>Dani Sarfati</v>
      </c>
      <c r="D11239" t="s">
        <v>3921</v>
      </c>
      <c r="E11239" t="s">
        <v>3931</v>
      </c>
      <c r="F11239" s="9">
        <v>45051</v>
      </c>
      <c r="G11239" s="11">
        <v>26</v>
      </c>
    </row>
    <row r="11240" spans="2:7" x14ac:dyDescent="0.2">
      <c r="B11240" t="s">
        <v>3663</v>
      </c>
      <c r="C11240" t="str">
        <f>VLOOKUP(B11240,customer!A:B,2,FALSE)</f>
        <v>Dani Sarfati</v>
      </c>
      <c r="D11240" t="s">
        <v>3948</v>
      </c>
      <c r="E11240" t="s">
        <v>3941</v>
      </c>
      <c r="F11240" s="9">
        <v>44962</v>
      </c>
      <c r="G11240" s="11">
        <v>65</v>
      </c>
    </row>
    <row r="11241" spans="2:7" x14ac:dyDescent="0.2">
      <c r="B11241" t="s">
        <v>3663</v>
      </c>
      <c r="C11241" t="str">
        <f>VLOOKUP(B11241,customer!A:B,2,FALSE)</f>
        <v>Dani Sarfati</v>
      </c>
      <c r="D11241" t="s">
        <v>3948</v>
      </c>
      <c r="E11241" t="s">
        <v>3941</v>
      </c>
      <c r="F11241" s="9">
        <v>45004</v>
      </c>
      <c r="G11241" s="11">
        <v>65</v>
      </c>
    </row>
    <row r="11242" spans="2:7" x14ac:dyDescent="0.2">
      <c r="B11242" t="s">
        <v>3663</v>
      </c>
      <c r="C11242" t="str">
        <f>VLOOKUP(B11242,customer!A:B,2,FALSE)</f>
        <v>Dani Sarfati</v>
      </c>
      <c r="D11242" t="s">
        <v>3948</v>
      </c>
      <c r="E11242" t="s">
        <v>3941</v>
      </c>
      <c r="F11242" s="9">
        <v>45027</v>
      </c>
      <c r="G11242" s="11">
        <v>65</v>
      </c>
    </row>
    <row r="11243" spans="2:7" x14ac:dyDescent="0.2">
      <c r="B11243" t="s">
        <v>3663</v>
      </c>
      <c r="C11243" t="str">
        <f>VLOOKUP(B11243,customer!A:B,2,FALSE)</f>
        <v>Dani Sarfati</v>
      </c>
      <c r="D11243" t="s">
        <v>3948</v>
      </c>
      <c r="E11243" t="s">
        <v>3941</v>
      </c>
      <c r="F11243" s="9">
        <v>45056</v>
      </c>
      <c r="G11243" s="11">
        <v>65</v>
      </c>
    </row>
    <row r="11244" spans="2:7" x14ac:dyDescent="0.2">
      <c r="B11244" t="s">
        <v>3664</v>
      </c>
      <c r="C11244" t="str">
        <f>VLOOKUP(B11244,customer!A:B,2,FALSE)</f>
        <v>Spike Buxam</v>
      </c>
      <c r="D11244" t="s">
        <v>3929</v>
      </c>
      <c r="E11244" t="s">
        <v>3939</v>
      </c>
      <c r="F11244" s="9">
        <v>44584</v>
      </c>
      <c r="G11244" s="11">
        <v>66</v>
      </c>
    </row>
    <row r="11245" spans="2:7" x14ac:dyDescent="0.2">
      <c r="B11245" t="s">
        <v>3664</v>
      </c>
      <c r="C11245" t="str">
        <f>VLOOKUP(B11245,customer!A:B,2,FALSE)</f>
        <v>Spike Buxam</v>
      </c>
      <c r="D11245" t="s">
        <v>3929</v>
      </c>
      <c r="E11245" t="s">
        <v>3939</v>
      </c>
      <c r="F11245" s="9">
        <v>44624</v>
      </c>
      <c r="G11245" s="11">
        <v>66</v>
      </c>
    </row>
    <row r="11246" spans="2:7" x14ac:dyDescent="0.2">
      <c r="B11246" t="s">
        <v>3664</v>
      </c>
      <c r="C11246" t="str">
        <f>VLOOKUP(B11246,customer!A:B,2,FALSE)</f>
        <v>Spike Buxam</v>
      </c>
      <c r="D11246" t="s">
        <v>3929</v>
      </c>
      <c r="E11246" t="s">
        <v>3939</v>
      </c>
      <c r="F11246" s="9">
        <v>44656</v>
      </c>
      <c r="G11246" s="11">
        <v>66</v>
      </c>
    </row>
    <row r="11247" spans="2:7" x14ac:dyDescent="0.2">
      <c r="B11247" t="s">
        <v>3664</v>
      </c>
      <c r="C11247" t="str">
        <f>VLOOKUP(B11247,customer!A:B,2,FALSE)</f>
        <v>Spike Buxam</v>
      </c>
      <c r="D11247" t="s">
        <v>3929</v>
      </c>
      <c r="E11247" t="s">
        <v>3939</v>
      </c>
      <c r="F11247" s="9">
        <v>44707</v>
      </c>
      <c r="G11247" s="11">
        <v>66</v>
      </c>
    </row>
    <row r="11248" spans="2:7" x14ac:dyDescent="0.2">
      <c r="B11248" t="s">
        <v>3664</v>
      </c>
      <c r="C11248" t="str">
        <f>VLOOKUP(B11248,customer!A:B,2,FALSE)</f>
        <v>Spike Buxam</v>
      </c>
      <c r="D11248" t="s">
        <v>3929</v>
      </c>
      <c r="E11248" t="s">
        <v>3939</v>
      </c>
      <c r="F11248" s="9">
        <v>44738</v>
      </c>
      <c r="G11248" s="11">
        <v>66</v>
      </c>
    </row>
    <row r="11249" spans="2:7" x14ac:dyDescent="0.2">
      <c r="B11249" t="s">
        <v>3664</v>
      </c>
      <c r="C11249" t="str">
        <f>VLOOKUP(B11249,customer!A:B,2,FALSE)</f>
        <v>Spike Buxam</v>
      </c>
      <c r="D11249" t="s">
        <v>3929</v>
      </c>
      <c r="E11249" t="s">
        <v>3939</v>
      </c>
      <c r="F11249" s="9">
        <v>44803</v>
      </c>
      <c r="G11249" s="11">
        <v>66</v>
      </c>
    </row>
    <row r="11250" spans="2:7" x14ac:dyDescent="0.2">
      <c r="B11250" t="s">
        <v>3664</v>
      </c>
      <c r="C11250" t="str">
        <f>VLOOKUP(B11250,customer!A:B,2,FALSE)</f>
        <v>Spike Buxam</v>
      </c>
      <c r="D11250" t="s">
        <v>3929</v>
      </c>
      <c r="E11250" t="s">
        <v>3939</v>
      </c>
      <c r="F11250" s="9">
        <v>44808</v>
      </c>
      <c r="G11250" s="11">
        <v>66</v>
      </c>
    </row>
    <row r="11251" spans="2:7" x14ac:dyDescent="0.2">
      <c r="B11251" t="s">
        <v>3664</v>
      </c>
      <c r="C11251" t="str">
        <f>VLOOKUP(B11251,customer!A:B,2,FALSE)</f>
        <v>Spike Buxam</v>
      </c>
      <c r="D11251" t="s">
        <v>3929</v>
      </c>
      <c r="E11251" t="s">
        <v>3939</v>
      </c>
      <c r="F11251" s="9">
        <v>44861</v>
      </c>
      <c r="G11251" s="11">
        <v>66</v>
      </c>
    </row>
    <row r="11252" spans="2:7" x14ac:dyDescent="0.2">
      <c r="B11252" t="s">
        <v>3664</v>
      </c>
      <c r="C11252" t="str">
        <f>VLOOKUP(B11252,customer!A:B,2,FALSE)</f>
        <v>Spike Buxam</v>
      </c>
      <c r="D11252" t="s">
        <v>3929</v>
      </c>
      <c r="E11252" t="s">
        <v>3939</v>
      </c>
      <c r="F11252" s="9">
        <v>44890</v>
      </c>
      <c r="G11252" s="11">
        <v>66</v>
      </c>
    </row>
    <row r="11253" spans="2:7" x14ac:dyDescent="0.2">
      <c r="B11253" t="s">
        <v>3664</v>
      </c>
      <c r="C11253" t="str">
        <f>VLOOKUP(B11253,customer!A:B,2,FALSE)</f>
        <v>Spike Buxam</v>
      </c>
      <c r="D11253" t="s">
        <v>3929</v>
      </c>
      <c r="E11253" t="s">
        <v>3939</v>
      </c>
      <c r="F11253" s="9">
        <v>44897</v>
      </c>
      <c r="G11253" s="11">
        <v>66</v>
      </c>
    </row>
    <row r="11254" spans="2:7" x14ac:dyDescent="0.2">
      <c r="B11254" t="s">
        <v>3664</v>
      </c>
      <c r="C11254" t="str">
        <f>VLOOKUP(B11254,customer!A:B,2,FALSE)</f>
        <v>Spike Buxam</v>
      </c>
      <c r="D11254" t="s">
        <v>3929</v>
      </c>
      <c r="E11254" t="s">
        <v>3939</v>
      </c>
      <c r="F11254" s="9">
        <v>44927</v>
      </c>
      <c r="G11254" s="11">
        <v>66</v>
      </c>
    </row>
    <row r="11255" spans="2:7" x14ac:dyDescent="0.2">
      <c r="B11255" t="s">
        <v>3664</v>
      </c>
      <c r="C11255" t="str">
        <f>VLOOKUP(B11255,customer!A:B,2,FALSE)</f>
        <v>Spike Buxam</v>
      </c>
      <c r="D11255" t="s">
        <v>3929</v>
      </c>
      <c r="E11255" t="s">
        <v>3939</v>
      </c>
      <c r="F11255" s="9">
        <v>44982</v>
      </c>
      <c r="G11255" s="11">
        <v>66</v>
      </c>
    </row>
    <row r="11256" spans="2:7" x14ac:dyDescent="0.2">
      <c r="B11256" t="s">
        <v>3664</v>
      </c>
      <c r="C11256" t="str">
        <f>VLOOKUP(B11256,customer!A:B,2,FALSE)</f>
        <v>Spike Buxam</v>
      </c>
      <c r="D11256" t="s">
        <v>3929</v>
      </c>
      <c r="E11256" t="s">
        <v>3939</v>
      </c>
      <c r="F11256" s="9">
        <v>44991</v>
      </c>
      <c r="G11256" s="11">
        <v>66</v>
      </c>
    </row>
    <row r="11257" spans="2:7" x14ac:dyDescent="0.2">
      <c r="B11257" t="s">
        <v>3664</v>
      </c>
      <c r="C11257" t="str">
        <f>VLOOKUP(B11257,customer!A:B,2,FALSE)</f>
        <v>Spike Buxam</v>
      </c>
      <c r="D11257" t="s">
        <v>3929</v>
      </c>
      <c r="E11257" t="s">
        <v>3939</v>
      </c>
      <c r="F11257" s="9">
        <v>45040</v>
      </c>
      <c r="G11257" s="11">
        <v>66</v>
      </c>
    </row>
    <row r="11258" spans="2:7" x14ac:dyDescent="0.2">
      <c r="B11258" t="s">
        <v>3664</v>
      </c>
      <c r="C11258" t="str">
        <f>VLOOKUP(B11258,customer!A:B,2,FALSE)</f>
        <v>Spike Buxam</v>
      </c>
      <c r="D11258" t="s">
        <v>3929</v>
      </c>
      <c r="E11258" t="s">
        <v>3939</v>
      </c>
      <c r="F11258" s="9">
        <v>45051</v>
      </c>
      <c r="G11258" s="11">
        <v>66</v>
      </c>
    </row>
    <row r="11259" spans="2:7" x14ac:dyDescent="0.2">
      <c r="B11259" t="s">
        <v>3664</v>
      </c>
      <c r="C11259" t="str">
        <f>VLOOKUP(B11259,customer!A:B,2,FALSE)</f>
        <v>Spike Buxam</v>
      </c>
      <c r="D11259" t="s">
        <v>3949</v>
      </c>
      <c r="E11259" t="s">
        <v>3942</v>
      </c>
      <c r="F11259" s="9">
        <v>44874</v>
      </c>
      <c r="G11259" s="11">
        <v>25</v>
      </c>
    </row>
    <row r="11260" spans="2:7" x14ac:dyDescent="0.2">
      <c r="B11260" t="s">
        <v>3664</v>
      </c>
      <c r="C11260" t="str">
        <f>VLOOKUP(B11260,customer!A:B,2,FALSE)</f>
        <v>Spike Buxam</v>
      </c>
      <c r="D11260" t="s">
        <v>3949</v>
      </c>
      <c r="E11260" t="s">
        <v>3942</v>
      </c>
      <c r="F11260" s="9">
        <v>44911</v>
      </c>
      <c r="G11260" s="11">
        <v>25</v>
      </c>
    </row>
    <row r="11261" spans="2:7" x14ac:dyDescent="0.2">
      <c r="B11261" t="s">
        <v>3664</v>
      </c>
      <c r="C11261" t="str">
        <f>VLOOKUP(B11261,customer!A:B,2,FALSE)</f>
        <v>Spike Buxam</v>
      </c>
      <c r="D11261" t="s">
        <v>3949</v>
      </c>
      <c r="E11261" t="s">
        <v>3942</v>
      </c>
      <c r="F11261" s="9">
        <v>44936</v>
      </c>
      <c r="G11261" s="11">
        <v>25</v>
      </c>
    </row>
    <row r="11262" spans="2:7" x14ac:dyDescent="0.2">
      <c r="B11262" t="s">
        <v>3664</v>
      </c>
      <c r="C11262" t="str">
        <f>VLOOKUP(B11262,customer!A:B,2,FALSE)</f>
        <v>Spike Buxam</v>
      </c>
      <c r="D11262" t="s">
        <v>3949</v>
      </c>
      <c r="E11262" t="s">
        <v>3942</v>
      </c>
      <c r="F11262" s="9">
        <v>44977</v>
      </c>
      <c r="G11262" s="11">
        <v>25</v>
      </c>
    </row>
    <row r="11263" spans="2:7" x14ac:dyDescent="0.2">
      <c r="B11263" t="s">
        <v>3664</v>
      </c>
      <c r="C11263" t="str">
        <f>VLOOKUP(B11263,customer!A:B,2,FALSE)</f>
        <v>Spike Buxam</v>
      </c>
      <c r="D11263" t="s">
        <v>3949</v>
      </c>
      <c r="E11263" t="s">
        <v>3942</v>
      </c>
      <c r="F11263" s="9">
        <v>45008</v>
      </c>
      <c r="G11263" s="11">
        <v>25</v>
      </c>
    </row>
    <row r="11264" spans="2:7" x14ac:dyDescent="0.2">
      <c r="B11264" t="s">
        <v>3664</v>
      </c>
      <c r="C11264" t="str">
        <f>VLOOKUP(B11264,customer!A:B,2,FALSE)</f>
        <v>Spike Buxam</v>
      </c>
      <c r="D11264" t="s">
        <v>3949</v>
      </c>
      <c r="E11264" t="s">
        <v>3942</v>
      </c>
      <c r="F11264" s="9">
        <v>45032</v>
      </c>
      <c r="G11264" s="11">
        <v>25</v>
      </c>
    </row>
    <row r="11265" spans="2:7" x14ac:dyDescent="0.2">
      <c r="B11265" t="s">
        <v>3664</v>
      </c>
      <c r="C11265" t="str">
        <f>VLOOKUP(B11265,customer!A:B,2,FALSE)</f>
        <v>Spike Buxam</v>
      </c>
      <c r="D11265" t="s">
        <v>3949</v>
      </c>
      <c r="E11265" t="s">
        <v>3942</v>
      </c>
      <c r="F11265" s="9">
        <v>45060</v>
      </c>
      <c r="G11265" s="11">
        <v>25</v>
      </c>
    </row>
    <row r="11266" spans="2:7" x14ac:dyDescent="0.2">
      <c r="B11266" t="s">
        <v>3665</v>
      </c>
      <c r="C11266" t="str">
        <f>VLOOKUP(B11266,customer!A:B,2,FALSE)</f>
        <v>Cooper Cote</v>
      </c>
      <c r="D11266" t="s">
        <v>3929</v>
      </c>
      <c r="E11266" t="s">
        <v>3939</v>
      </c>
      <c r="F11266" s="9">
        <v>44981</v>
      </c>
      <c r="G11266" s="11">
        <v>66</v>
      </c>
    </row>
    <row r="11267" spans="2:7" x14ac:dyDescent="0.2">
      <c r="B11267" t="s">
        <v>3665</v>
      </c>
      <c r="C11267" t="str">
        <f>VLOOKUP(B11267,customer!A:B,2,FALSE)</f>
        <v>Cooper Cote</v>
      </c>
      <c r="D11267" t="s">
        <v>3929</v>
      </c>
      <c r="E11267" t="s">
        <v>3939</v>
      </c>
      <c r="F11267" s="9">
        <v>45013</v>
      </c>
      <c r="G11267" s="11">
        <v>66</v>
      </c>
    </row>
    <row r="11268" spans="2:7" x14ac:dyDescent="0.2">
      <c r="B11268" t="s">
        <v>3665</v>
      </c>
      <c r="C11268" t="str">
        <f>VLOOKUP(B11268,customer!A:B,2,FALSE)</f>
        <v>Cooper Cote</v>
      </c>
      <c r="D11268" t="s">
        <v>3929</v>
      </c>
      <c r="E11268" t="s">
        <v>3939</v>
      </c>
      <c r="F11268" s="9">
        <v>45046</v>
      </c>
      <c r="G11268" s="11">
        <v>66</v>
      </c>
    </row>
    <row r="11269" spans="2:7" x14ac:dyDescent="0.2">
      <c r="B11269" t="s">
        <v>3665</v>
      </c>
      <c r="C11269" t="str">
        <f>VLOOKUP(B11269,customer!A:B,2,FALSE)</f>
        <v>Cooper Cote</v>
      </c>
      <c r="D11269" t="s">
        <v>3929</v>
      </c>
      <c r="E11269" t="s">
        <v>3939</v>
      </c>
      <c r="F11269" s="9">
        <v>45077</v>
      </c>
      <c r="G11269" s="11">
        <v>66</v>
      </c>
    </row>
    <row r="11270" spans="2:7" x14ac:dyDescent="0.2">
      <c r="B11270" t="s">
        <v>3665</v>
      </c>
      <c r="C11270" t="str">
        <f>VLOOKUP(B11270,customer!A:B,2,FALSE)</f>
        <v>Cooper Cote</v>
      </c>
      <c r="D11270" t="s">
        <v>3929</v>
      </c>
      <c r="E11270" t="s">
        <v>3939</v>
      </c>
      <c r="F11270" s="9">
        <v>45084</v>
      </c>
      <c r="G11270" s="11">
        <v>66</v>
      </c>
    </row>
    <row r="11271" spans="2:7" x14ac:dyDescent="0.2">
      <c r="B11271" t="s">
        <v>3665</v>
      </c>
      <c r="C11271" t="str">
        <f>VLOOKUP(B11271,customer!A:B,2,FALSE)</f>
        <v>Cooper Cote</v>
      </c>
      <c r="D11271" t="s">
        <v>3950</v>
      </c>
      <c r="E11271" t="s">
        <v>3943</v>
      </c>
      <c r="F11271" s="9">
        <v>45003</v>
      </c>
      <c r="G11271" s="11">
        <v>28</v>
      </c>
    </row>
    <row r="11272" spans="2:7" x14ac:dyDescent="0.2">
      <c r="B11272" t="s">
        <v>3665</v>
      </c>
      <c r="C11272" t="str">
        <f>VLOOKUP(B11272,customer!A:B,2,FALSE)</f>
        <v>Cooper Cote</v>
      </c>
      <c r="D11272" t="s">
        <v>3950</v>
      </c>
      <c r="E11272" t="s">
        <v>3943</v>
      </c>
      <c r="F11272" s="9">
        <v>45045</v>
      </c>
      <c r="G11272" s="11">
        <v>28</v>
      </c>
    </row>
    <row r="11273" spans="2:7" x14ac:dyDescent="0.2">
      <c r="B11273" t="s">
        <v>3665</v>
      </c>
      <c r="C11273" t="str">
        <f>VLOOKUP(B11273,customer!A:B,2,FALSE)</f>
        <v>Cooper Cote</v>
      </c>
      <c r="D11273" t="s">
        <v>3950</v>
      </c>
      <c r="E11273" t="s">
        <v>3943</v>
      </c>
      <c r="F11273" s="9">
        <v>45074</v>
      </c>
      <c r="G11273" s="11">
        <v>28</v>
      </c>
    </row>
    <row r="11274" spans="2:7" x14ac:dyDescent="0.2">
      <c r="B11274" t="s">
        <v>3666</v>
      </c>
      <c r="C11274" t="str">
        <f>VLOOKUP(B11274,customer!A:B,2,FALSE)</f>
        <v>Ester Janek</v>
      </c>
      <c r="D11274" t="s">
        <v>3922</v>
      </c>
      <c r="E11274" t="s">
        <v>3932</v>
      </c>
      <c r="F11274" s="9">
        <v>44975</v>
      </c>
      <c r="G11274" s="11">
        <v>62</v>
      </c>
    </row>
    <row r="11275" spans="2:7" x14ac:dyDescent="0.2">
      <c r="B11275" t="s">
        <v>3666</v>
      </c>
      <c r="C11275" t="str">
        <f>VLOOKUP(B11275,customer!A:B,2,FALSE)</f>
        <v>Ester Janek</v>
      </c>
      <c r="D11275" t="s">
        <v>3922</v>
      </c>
      <c r="E11275" t="s">
        <v>3932</v>
      </c>
      <c r="F11275" s="9">
        <v>45013</v>
      </c>
      <c r="G11275" s="11">
        <v>62</v>
      </c>
    </row>
    <row r="11276" spans="2:7" x14ac:dyDescent="0.2">
      <c r="B11276" t="s">
        <v>3666</v>
      </c>
      <c r="C11276" t="str">
        <f>VLOOKUP(B11276,customer!A:B,2,FALSE)</f>
        <v>Ester Janek</v>
      </c>
      <c r="D11276" t="s">
        <v>3922</v>
      </c>
      <c r="E11276" t="s">
        <v>3932</v>
      </c>
      <c r="F11276" s="9">
        <v>45045</v>
      </c>
      <c r="G11276" s="11">
        <v>62</v>
      </c>
    </row>
    <row r="11277" spans="2:7" x14ac:dyDescent="0.2">
      <c r="B11277" t="s">
        <v>3666</v>
      </c>
      <c r="C11277" t="str">
        <f>VLOOKUP(B11277,customer!A:B,2,FALSE)</f>
        <v>Ester Janek</v>
      </c>
      <c r="D11277" t="s">
        <v>3922</v>
      </c>
      <c r="E11277" t="s">
        <v>3932</v>
      </c>
      <c r="F11277" s="9">
        <v>45048</v>
      </c>
      <c r="G11277" s="11">
        <v>62</v>
      </c>
    </row>
    <row r="11278" spans="2:7" x14ac:dyDescent="0.2">
      <c r="B11278" t="s">
        <v>3666</v>
      </c>
      <c r="C11278" t="str">
        <f>VLOOKUP(B11278,customer!A:B,2,FALSE)</f>
        <v>Ester Janek</v>
      </c>
      <c r="D11278" t="s">
        <v>3922</v>
      </c>
      <c r="E11278" t="s">
        <v>3932</v>
      </c>
      <c r="F11278" s="9">
        <v>45079</v>
      </c>
      <c r="G11278" s="11">
        <v>62</v>
      </c>
    </row>
    <row r="11279" spans="2:7" x14ac:dyDescent="0.2">
      <c r="B11279" t="s">
        <v>3666</v>
      </c>
      <c r="C11279" t="str">
        <f>VLOOKUP(B11279,customer!A:B,2,FALSE)</f>
        <v>Ester Janek</v>
      </c>
      <c r="D11279" t="s">
        <v>3947</v>
      </c>
      <c r="E11279" t="s">
        <v>3940</v>
      </c>
      <c r="F11279" s="9">
        <v>44994</v>
      </c>
      <c r="G11279" s="11">
        <v>62</v>
      </c>
    </row>
    <row r="11280" spans="2:7" x14ac:dyDescent="0.2">
      <c r="B11280" t="s">
        <v>3666</v>
      </c>
      <c r="C11280" t="str">
        <f>VLOOKUP(B11280,customer!A:B,2,FALSE)</f>
        <v>Ester Janek</v>
      </c>
      <c r="D11280" t="s">
        <v>3947</v>
      </c>
      <c r="E11280" t="s">
        <v>3940</v>
      </c>
      <c r="F11280" s="9">
        <v>45030</v>
      </c>
      <c r="G11280" s="11">
        <v>62</v>
      </c>
    </row>
    <row r="11281" spans="2:7" x14ac:dyDescent="0.2">
      <c r="B11281" t="s">
        <v>3666</v>
      </c>
      <c r="C11281" t="str">
        <f>VLOOKUP(B11281,customer!A:B,2,FALSE)</f>
        <v>Ester Janek</v>
      </c>
      <c r="D11281" t="s">
        <v>3947</v>
      </c>
      <c r="E11281" t="s">
        <v>3940</v>
      </c>
      <c r="F11281" s="9">
        <v>45066</v>
      </c>
      <c r="G11281" s="11">
        <v>62</v>
      </c>
    </row>
    <row r="11282" spans="2:7" x14ac:dyDescent="0.2">
      <c r="B11282" t="s">
        <v>3667</v>
      </c>
      <c r="C11282" t="str">
        <f>VLOOKUP(B11282,customer!A:B,2,FALSE)</f>
        <v>Augustus Falls</v>
      </c>
      <c r="D11282" t="s">
        <v>3950</v>
      </c>
      <c r="E11282" t="s">
        <v>3943</v>
      </c>
      <c r="F11282" s="9">
        <v>44573</v>
      </c>
      <c r="G11282" s="11">
        <v>28</v>
      </c>
    </row>
    <row r="11283" spans="2:7" x14ac:dyDescent="0.2">
      <c r="B11283" t="s">
        <v>3667</v>
      </c>
      <c r="C11283" t="str">
        <f>VLOOKUP(B11283,customer!A:B,2,FALSE)</f>
        <v>Augustus Falls</v>
      </c>
      <c r="D11283" t="s">
        <v>3950</v>
      </c>
      <c r="E11283" t="s">
        <v>3943</v>
      </c>
      <c r="F11283" s="9">
        <v>44611</v>
      </c>
      <c r="G11283" s="11">
        <v>28</v>
      </c>
    </row>
    <row r="11284" spans="2:7" x14ac:dyDescent="0.2">
      <c r="B11284" t="s">
        <v>3667</v>
      </c>
      <c r="C11284" t="str">
        <f>VLOOKUP(B11284,customer!A:B,2,FALSE)</f>
        <v>Augustus Falls</v>
      </c>
      <c r="D11284" t="s">
        <v>3950</v>
      </c>
      <c r="E11284" t="s">
        <v>3943</v>
      </c>
      <c r="F11284" s="9">
        <v>44641</v>
      </c>
      <c r="G11284" s="11">
        <v>28</v>
      </c>
    </row>
    <row r="11285" spans="2:7" x14ac:dyDescent="0.2">
      <c r="B11285" t="s">
        <v>3667</v>
      </c>
      <c r="C11285" t="str">
        <f>VLOOKUP(B11285,customer!A:B,2,FALSE)</f>
        <v>Augustus Falls</v>
      </c>
      <c r="D11285" t="s">
        <v>3950</v>
      </c>
      <c r="E11285" t="s">
        <v>3943</v>
      </c>
      <c r="F11285" s="9">
        <v>44666</v>
      </c>
      <c r="G11285" s="11">
        <v>28</v>
      </c>
    </row>
    <row r="11286" spans="2:7" x14ac:dyDescent="0.2">
      <c r="B11286" t="s">
        <v>3667</v>
      </c>
      <c r="C11286" t="str">
        <f>VLOOKUP(B11286,customer!A:B,2,FALSE)</f>
        <v>Augustus Falls</v>
      </c>
      <c r="D11286" t="s">
        <v>3950</v>
      </c>
      <c r="E11286" t="s">
        <v>3943</v>
      </c>
      <c r="F11286" s="9">
        <v>44703</v>
      </c>
      <c r="G11286" s="11">
        <v>28</v>
      </c>
    </row>
    <row r="11287" spans="2:7" x14ac:dyDescent="0.2">
      <c r="B11287" t="s">
        <v>3667</v>
      </c>
      <c r="C11287" t="str">
        <f>VLOOKUP(B11287,customer!A:B,2,FALSE)</f>
        <v>Augustus Falls</v>
      </c>
      <c r="D11287" t="s">
        <v>3950</v>
      </c>
      <c r="E11287" t="s">
        <v>3943</v>
      </c>
      <c r="F11287" s="9">
        <v>44738</v>
      </c>
      <c r="G11287" s="11">
        <v>28</v>
      </c>
    </row>
    <row r="11288" spans="2:7" x14ac:dyDescent="0.2">
      <c r="B11288" t="s">
        <v>3667</v>
      </c>
      <c r="C11288" t="str">
        <f>VLOOKUP(B11288,customer!A:B,2,FALSE)</f>
        <v>Augustus Falls</v>
      </c>
      <c r="D11288" t="s">
        <v>3950</v>
      </c>
      <c r="E11288" t="s">
        <v>3943</v>
      </c>
      <c r="F11288" s="9">
        <v>44769</v>
      </c>
      <c r="G11288" s="11">
        <v>28</v>
      </c>
    </row>
    <row r="11289" spans="2:7" x14ac:dyDescent="0.2">
      <c r="B11289" t="s">
        <v>3667</v>
      </c>
      <c r="C11289" t="str">
        <f>VLOOKUP(B11289,customer!A:B,2,FALSE)</f>
        <v>Augustus Falls</v>
      </c>
      <c r="D11289" t="s">
        <v>3950</v>
      </c>
      <c r="E11289" t="s">
        <v>3943</v>
      </c>
      <c r="F11289" s="9">
        <v>44798</v>
      </c>
      <c r="G11289" s="11">
        <v>28</v>
      </c>
    </row>
    <row r="11290" spans="2:7" x14ac:dyDescent="0.2">
      <c r="B11290" t="s">
        <v>3667</v>
      </c>
      <c r="C11290" t="str">
        <f>VLOOKUP(B11290,customer!A:B,2,FALSE)</f>
        <v>Augustus Falls</v>
      </c>
      <c r="D11290" t="s">
        <v>3950</v>
      </c>
      <c r="E11290" t="s">
        <v>3943</v>
      </c>
      <c r="F11290" s="9">
        <v>44857</v>
      </c>
      <c r="G11290" s="11">
        <v>28</v>
      </c>
    </row>
    <row r="11291" spans="2:7" x14ac:dyDescent="0.2">
      <c r="B11291" t="s">
        <v>3667</v>
      </c>
      <c r="C11291" t="str">
        <f>VLOOKUP(B11291,customer!A:B,2,FALSE)</f>
        <v>Augustus Falls</v>
      </c>
      <c r="D11291" t="s">
        <v>3950</v>
      </c>
      <c r="E11291" t="s">
        <v>3943</v>
      </c>
      <c r="F11291" s="9">
        <v>44879</v>
      </c>
      <c r="G11291" s="11">
        <v>28</v>
      </c>
    </row>
    <row r="11292" spans="2:7" x14ac:dyDescent="0.2">
      <c r="B11292" t="s">
        <v>3667</v>
      </c>
      <c r="C11292" t="str">
        <f>VLOOKUP(B11292,customer!A:B,2,FALSE)</f>
        <v>Augustus Falls</v>
      </c>
      <c r="D11292" t="s">
        <v>3950</v>
      </c>
      <c r="E11292" t="s">
        <v>3943</v>
      </c>
      <c r="F11292" s="9">
        <v>44978</v>
      </c>
      <c r="G11292" s="11">
        <v>28</v>
      </c>
    </row>
    <row r="11293" spans="2:7" x14ac:dyDescent="0.2">
      <c r="B11293" t="s">
        <v>3667</v>
      </c>
      <c r="C11293" t="str">
        <f>VLOOKUP(B11293,customer!A:B,2,FALSE)</f>
        <v>Augustus Falls</v>
      </c>
      <c r="D11293" t="s">
        <v>3950</v>
      </c>
      <c r="E11293" t="s">
        <v>3943</v>
      </c>
      <c r="F11293" s="9">
        <v>45036</v>
      </c>
      <c r="G11293" s="11">
        <v>28</v>
      </c>
    </row>
    <row r="11294" spans="2:7" x14ac:dyDescent="0.2">
      <c r="B11294" t="s">
        <v>3667</v>
      </c>
      <c r="C11294" t="str">
        <f>VLOOKUP(B11294,customer!A:B,2,FALSE)</f>
        <v>Augustus Falls</v>
      </c>
      <c r="D11294" t="s">
        <v>3929</v>
      </c>
      <c r="E11294" t="s">
        <v>3939</v>
      </c>
      <c r="F11294" s="9">
        <v>44843</v>
      </c>
      <c r="G11294" s="11">
        <v>66</v>
      </c>
    </row>
    <row r="11295" spans="2:7" x14ac:dyDescent="0.2">
      <c r="B11295" t="s">
        <v>3667</v>
      </c>
      <c r="C11295" t="str">
        <f>VLOOKUP(B11295,customer!A:B,2,FALSE)</f>
        <v>Augustus Falls</v>
      </c>
      <c r="D11295" t="s">
        <v>3929</v>
      </c>
      <c r="E11295" t="s">
        <v>3939</v>
      </c>
      <c r="F11295" s="9">
        <v>44879</v>
      </c>
      <c r="G11295" s="11">
        <v>66</v>
      </c>
    </row>
    <row r="11296" spans="2:7" x14ac:dyDescent="0.2">
      <c r="B11296" t="s">
        <v>3667</v>
      </c>
      <c r="C11296" t="str">
        <f>VLOOKUP(B11296,customer!A:B,2,FALSE)</f>
        <v>Augustus Falls</v>
      </c>
      <c r="D11296" t="s">
        <v>3929</v>
      </c>
      <c r="E11296" t="s">
        <v>3939</v>
      </c>
      <c r="F11296" s="9">
        <v>44914</v>
      </c>
      <c r="G11296" s="11">
        <v>66</v>
      </c>
    </row>
    <row r="11297" spans="2:7" x14ac:dyDescent="0.2">
      <c r="B11297" t="s">
        <v>3667</v>
      </c>
      <c r="C11297" t="str">
        <f>VLOOKUP(B11297,customer!A:B,2,FALSE)</f>
        <v>Augustus Falls</v>
      </c>
      <c r="D11297" t="s">
        <v>3929</v>
      </c>
      <c r="E11297" t="s">
        <v>3939</v>
      </c>
      <c r="F11297" s="9">
        <v>44936</v>
      </c>
      <c r="G11297" s="11">
        <v>66</v>
      </c>
    </row>
    <row r="11298" spans="2:7" x14ac:dyDescent="0.2">
      <c r="B11298" t="s">
        <v>3667</v>
      </c>
      <c r="C11298" t="str">
        <f>VLOOKUP(B11298,customer!A:B,2,FALSE)</f>
        <v>Augustus Falls</v>
      </c>
      <c r="D11298" t="s">
        <v>3929</v>
      </c>
      <c r="E11298" t="s">
        <v>3939</v>
      </c>
      <c r="F11298" s="9">
        <v>44973</v>
      </c>
      <c r="G11298" s="11">
        <v>66</v>
      </c>
    </row>
    <row r="11299" spans="2:7" x14ac:dyDescent="0.2">
      <c r="B11299" t="s">
        <v>3667</v>
      </c>
      <c r="C11299" t="str">
        <f>VLOOKUP(B11299,customer!A:B,2,FALSE)</f>
        <v>Augustus Falls</v>
      </c>
      <c r="D11299" t="s">
        <v>3929</v>
      </c>
      <c r="E11299" t="s">
        <v>3939</v>
      </c>
      <c r="F11299" s="9">
        <v>44997</v>
      </c>
      <c r="G11299" s="11">
        <v>66</v>
      </c>
    </row>
    <row r="11300" spans="2:7" x14ac:dyDescent="0.2">
      <c r="B11300" t="s">
        <v>3667</v>
      </c>
      <c r="C11300" t="str">
        <f>VLOOKUP(B11300,customer!A:B,2,FALSE)</f>
        <v>Augustus Falls</v>
      </c>
      <c r="D11300" t="s">
        <v>3929</v>
      </c>
      <c r="E11300" t="s">
        <v>3939</v>
      </c>
      <c r="F11300" s="9">
        <v>45034</v>
      </c>
      <c r="G11300" s="11">
        <v>66</v>
      </c>
    </row>
    <row r="11301" spans="2:7" x14ac:dyDescent="0.2">
      <c r="B11301" t="s">
        <v>3667</v>
      </c>
      <c r="C11301" t="str">
        <f>VLOOKUP(B11301,customer!A:B,2,FALSE)</f>
        <v>Augustus Falls</v>
      </c>
      <c r="D11301" t="s">
        <v>3929</v>
      </c>
      <c r="E11301" t="s">
        <v>3939</v>
      </c>
      <c r="F11301" s="9">
        <v>45068</v>
      </c>
      <c r="G11301" s="11">
        <v>66</v>
      </c>
    </row>
    <row r="11302" spans="2:7" x14ac:dyDescent="0.2">
      <c r="B11302" t="s">
        <v>3668</v>
      </c>
      <c r="C11302" t="str">
        <f>VLOOKUP(B11302,customer!A:B,2,FALSE)</f>
        <v>Maisie Hagerty</v>
      </c>
      <c r="D11302" t="s">
        <v>3951</v>
      </c>
      <c r="E11302" t="s">
        <v>3944</v>
      </c>
      <c r="F11302" s="9">
        <v>44984</v>
      </c>
      <c r="G11302" s="11">
        <v>14</v>
      </c>
    </row>
    <row r="11303" spans="2:7" x14ac:dyDescent="0.2">
      <c r="B11303" t="s">
        <v>3668</v>
      </c>
      <c r="C11303" t="str">
        <f>VLOOKUP(B11303,customer!A:B,2,FALSE)</f>
        <v>Maisie Hagerty</v>
      </c>
      <c r="D11303" t="s">
        <v>3951</v>
      </c>
      <c r="E11303" t="s">
        <v>3944</v>
      </c>
      <c r="F11303" s="9">
        <v>45012</v>
      </c>
      <c r="G11303" s="11">
        <v>14</v>
      </c>
    </row>
    <row r="11304" spans="2:7" x14ac:dyDescent="0.2">
      <c r="B11304" t="s">
        <v>3668</v>
      </c>
      <c r="C11304" t="str">
        <f>VLOOKUP(B11304,customer!A:B,2,FALSE)</f>
        <v>Maisie Hagerty</v>
      </c>
      <c r="D11304" t="s">
        <v>3951</v>
      </c>
      <c r="E11304" t="s">
        <v>3944</v>
      </c>
      <c r="F11304" s="9">
        <v>45023</v>
      </c>
      <c r="G11304" s="11">
        <v>14</v>
      </c>
    </row>
    <row r="11305" spans="2:7" x14ac:dyDescent="0.2">
      <c r="B11305" t="s">
        <v>3668</v>
      </c>
      <c r="C11305" t="str">
        <f>VLOOKUP(B11305,customer!A:B,2,FALSE)</f>
        <v>Maisie Hagerty</v>
      </c>
      <c r="D11305" t="s">
        <v>3951</v>
      </c>
      <c r="E11305" t="s">
        <v>3944</v>
      </c>
      <c r="F11305" s="9">
        <v>45056</v>
      </c>
      <c r="G11305" s="11">
        <v>14</v>
      </c>
    </row>
    <row r="11306" spans="2:7" x14ac:dyDescent="0.2">
      <c r="B11306" t="s">
        <v>3668</v>
      </c>
      <c r="C11306" t="str">
        <f>VLOOKUP(B11306,customer!A:B,2,FALSE)</f>
        <v>Maisie Hagerty</v>
      </c>
      <c r="D11306" t="s">
        <v>3951</v>
      </c>
      <c r="E11306" t="s">
        <v>3944</v>
      </c>
      <c r="F11306" s="9">
        <v>45082</v>
      </c>
      <c r="G11306" s="11">
        <v>14</v>
      </c>
    </row>
    <row r="11307" spans="2:7" x14ac:dyDescent="0.2">
      <c r="B11307" t="s">
        <v>3669</v>
      </c>
      <c r="C11307" t="str">
        <f>VLOOKUP(B11307,customer!A:B,2,FALSE)</f>
        <v>Minetta Keets</v>
      </c>
      <c r="D11307" t="s">
        <v>3929</v>
      </c>
      <c r="E11307" t="s">
        <v>3939</v>
      </c>
      <c r="F11307" s="9">
        <v>44609</v>
      </c>
      <c r="G11307" s="11">
        <v>66</v>
      </c>
    </row>
    <row r="11308" spans="2:7" x14ac:dyDescent="0.2">
      <c r="B11308" t="s">
        <v>3669</v>
      </c>
      <c r="C11308" t="str">
        <f>VLOOKUP(B11308,customer!A:B,2,FALSE)</f>
        <v>Minetta Keets</v>
      </c>
      <c r="D11308" t="s">
        <v>3929</v>
      </c>
      <c r="E11308" t="s">
        <v>3939</v>
      </c>
      <c r="F11308" s="9">
        <v>44642</v>
      </c>
      <c r="G11308" s="11">
        <v>66</v>
      </c>
    </row>
    <row r="11309" spans="2:7" x14ac:dyDescent="0.2">
      <c r="B11309" t="s">
        <v>3669</v>
      </c>
      <c r="C11309" t="str">
        <f>VLOOKUP(B11309,customer!A:B,2,FALSE)</f>
        <v>Minetta Keets</v>
      </c>
      <c r="D11309" t="s">
        <v>3929</v>
      </c>
      <c r="E11309" t="s">
        <v>3939</v>
      </c>
      <c r="F11309" s="9">
        <v>44680</v>
      </c>
      <c r="G11309" s="11">
        <v>66</v>
      </c>
    </row>
    <row r="11310" spans="2:7" x14ac:dyDescent="0.2">
      <c r="B11310" t="s">
        <v>3669</v>
      </c>
      <c r="C11310" t="str">
        <f>VLOOKUP(B11310,customer!A:B,2,FALSE)</f>
        <v>Minetta Keets</v>
      </c>
      <c r="D11310" t="s">
        <v>3929</v>
      </c>
      <c r="E11310" t="s">
        <v>3939</v>
      </c>
      <c r="F11310" s="9">
        <v>44699</v>
      </c>
      <c r="G11310" s="11">
        <v>66</v>
      </c>
    </row>
    <row r="11311" spans="2:7" x14ac:dyDescent="0.2">
      <c r="B11311" t="s">
        <v>3669</v>
      </c>
      <c r="C11311" t="str">
        <f>VLOOKUP(B11311,customer!A:B,2,FALSE)</f>
        <v>Minetta Keets</v>
      </c>
      <c r="D11311" t="s">
        <v>3929</v>
      </c>
      <c r="E11311" t="s">
        <v>3939</v>
      </c>
      <c r="F11311" s="9">
        <v>44762</v>
      </c>
      <c r="G11311" s="11">
        <v>66</v>
      </c>
    </row>
    <row r="11312" spans="2:7" x14ac:dyDescent="0.2">
      <c r="B11312" t="s">
        <v>3669</v>
      </c>
      <c r="C11312" t="str">
        <f>VLOOKUP(B11312,customer!A:B,2,FALSE)</f>
        <v>Minetta Keets</v>
      </c>
      <c r="D11312" t="s">
        <v>3929</v>
      </c>
      <c r="E11312" t="s">
        <v>3939</v>
      </c>
      <c r="F11312" s="9">
        <v>44797</v>
      </c>
      <c r="G11312" s="11">
        <v>66</v>
      </c>
    </row>
    <row r="11313" spans="2:7" x14ac:dyDescent="0.2">
      <c r="B11313" t="s">
        <v>3669</v>
      </c>
      <c r="C11313" t="str">
        <f>VLOOKUP(B11313,customer!A:B,2,FALSE)</f>
        <v>Minetta Keets</v>
      </c>
      <c r="D11313" t="s">
        <v>3929</v>
      </c>
      <c r="E11313" t="s">
        <v>3939</v>
      </c>
      <c r="F11313" s="9">
        <v>44827</v>
      </c>
      <c r="G11313" s="11">
        <v>66</v>
      </c>
    </row>
    <row r="11314" spans="2:7" x14ac:dyDescent="0.2">
      <c r="B11314" t="s">
        <v>3669</v>
      </c>
      <c r="C11314" t="str">
        <f>VLOOKUP(B11314,customer!A:B,2,FALSE)</f>
        <v>Minetta Keets</v>
      </c>
      <c r="D11314" t="s">
        <v>3929</v>
      </c>
      <c r="E11314" t="s">
        <v>3939</v>
      </c>
      <c r="F11314" s="9">
        <v>44854</v>
      </c>
      <c r="G11314" s="11">
        <v>66</v>
      </c>
    </row>
    <row r="11315" spans="2:7" x14ac:dyDescent="0.2">
      <c r="B11315" t="s">
        <v>3669</v>
      </c>
      <c r="C11315" t="str">
        <f>VLOOKUP(B11315,customer!A:B,2,FALSE)</f>
        <v>Minetta Keets</v>
      </c>
      <c r="D11315" t="s">
        <v>3929</v>
      </c>
      <c r="E11315" t="s">
        <v>3939</v>
      </c>
      <c r="F11315" s="9">
        <v>44887</v>
      </c>
      <c r="G11315" s="11">
        <v>66</v>
      </c>
    </row>
    <row r="11316" spans="2:7" x14ac:dyDescent="0.2">
      <c r="B11316" t="s">
        <v>3669</v>
      </c>
      <c r="C11316" t="str">
        <f>VLOOKUP(B11316,customer!A:B,2,FALSE)</f>
        <v>Minetta Keets</v>
      </c>
      <c r="D11316" t="s">
        <v>3929</v>
      </c>
      <c r="E11316" t="s">
        <v>3939</v>
      </c>
      <c r="F11316" s="9">
        <v>44925</v>
      </c>
      <c r="G11316" s="11">
        <v>66</v>
      </c>
    </row>
    <row r="11317" spans="2:7" x14ac:dyDescent="0.2">
      <c r="B11317" t="s">
        <v>3669</v>
      </c>
      <c r="C11317" t="str">
        <f>VLOOKUP(B11317,customer!A:B,2,FALSE)</f>
        <v>Minetta Keets</v>
      </c>
      <c r="D11317" t="s">
        <v>3929</v>
      </c>
      <c r="E11317" t="s">
        <v>3939</v>
      </c>
      <c r="F11317" s="9">
        <v>44949</v>
      </c>
      <c r="G11317" s="11">
        <v>66</v>
      </c>
    </row>
    <row r="11318" spans="2:7" x14ac:dyDescent="0.2">
      <c r="B11318" t="s">
        <v>3669</v>
      </c>
      <c r="C11318" t="str">
        <f>VLOOKUP(B11318,customer!A:B,2,FALSE)</f>
        <v>Minetta Keets</v>
      </c>
      <c r="D11318" t="s">
        <v>3929</v>
      </c>
      <c r="E11318" t="s">
        <v>3939</v>
      </c>
      <c r="F11318" s="9">
        <v>44958</v>
      </c>
      <c r="G11318" s="11">
        <v>66</v>
      </c>
    </row>
    <row r="11319" spans="2:7" x14ac:dyDescent="0.2">
      <c r="B11319" t="s">
        <v>3669</v>
      </c>
      <c r="C11319" t="str">
        <f>VLOOKUP(B11319,customer!A:B,2,FALSE)</f>
        <v>Minetta Keets</v>
      </c>
      <c r="D11319" t="s">
        <v>3929</v>
      </c>
      <c r="E11319" t="s">
        <v>3939</v>
      </c>
      <c r="F11319" s="9">
        <v>45002</v>
      </c>
      <c r="G11319" s="11">
        <v>66</v>
      </c>
    </row>
    <row r="11320" spans="2:7" x14ac:dyDescent="0.2">
      <c r="B11320" t="s">
        <v>3669</v>
      </c>
      <c r="C11320" t="str">
        <f>VLOOKUP(B11320,customer!A:B,2,FALSE)</f>
        <v>Minetta Keets</v>
      </c>
      <c r="D11320" t="s">
        <v>3922</v>
      </c>
      <c r="E11320" t="s">
        <v>3932</v>
      </c>
      <c r="F11320" s="9">
        <v>44938</v>
      </c>
      <c r="G11320" s="11">
        <v>62</v>
      </c>
    </row>
    <row r="11321" spans="2:7" x14ac:dyDescent="0.2">
      <c r="B11321" t="s">
        <v>3669</v>
      </c>
      <c r="C11321" t="str">
        <f>VLOOKUP(B11321,customer!A:B,2,FALSE)</f>
        <v>Minetta Keets</v>
      </c>
      <c r="D11321" t="s">
        <v>3922</v>
      </c>
      <c r="E11321" t="s">
        <v>3932</v>
      </c>
      <c r="F11321" s="9">
        <v>44976</v>
      </c>
      <c r="G11321" s="11">
        <v>62</v>
      </c>
    </row>
    <row r="11322" spans="2:7" x14ac:dyDescent="0.2">
      <c r="B11322" t="s">
        <v>3669</v>
      </c>
      <c r="C11322" t="str">
        <f>VLOOKUP(B11322,customer!A:B,2,FALSE)</f>
        <v>Minetta Keets</v>
      </c>
      <c r="D11322" t="s">
        <v>3922</v>
      </c>
      <c r="E11322" t="s">
        <v>3932</v>
      </c>
      <c r="F11322" s="9">
        <v>44997</v>
      </c>
      <c r="G11322" s="11">
        <v>62</v>
      </c>
    </row>
    <row r="11323" spans="2:7" x14ac:dyDescent="0.2">
      <c r="B11323" t="s">
        <v>3669</v>
      </c>
      <c r="C11323" t="str">
        <f>VLOOKUP(B11323,customer!A:B,2,FALSE)</f>
        <v>Minetta Keets</v>
      </c>
      <c r="D11323" t="s">
        <v>3922</v>
      </c>
      <c r="E11323" t="s">
        <v>3932</v>
      </c>
      <c r="F11323" s="9">
        <v>45037</v>
      </c>
      <c r="G11323" s="11">
        <v>62</v>
      </c>
    </row>
    <row r="11324" spans="2:7" x14ac:dyDescent="0.2">
      <c r="B11324" t="s">
        <v>3669</v>
      </c>
      <c r="C11324" t="str">
        <f>VLOOKUP(B11324,customer!A:B,2,FALSE)</f>
        <v>Minetta Keets</v>
      </c>
      <c r="D11324" t="s">
        <v>3922</v>
      </c>
      <c r="E11324" t="s">
        <v>3932</v>
      </c>
      <c r="F11324" s="9">
        <v>45059</v>
      </c>
      <c r="G11324" s="11">
        <v>62</v>
      </c>
    </row>
    <row r="11325" spans="2:7" x14ac:dyDescent="0.2">
      <c r="B11325" t="s">
        <v>3670</v>
      </c>
      <c r="C11325" t="str">
        <f>VLOOKUP(B11325,customer!A:B,2,FALSE)</f>
        <v>Jeremy MacColm</v>
      </c>
      <c r="D11325" t="s">
        <v>3929</v>
      </c>
      <c r="E11325" t="s">
        <v>3939</v>
      </c>
      <c r="F11325" s="9">
        <v>44789</v>
      </c>
      <c r="G11325" s="11">
        <v>66</v>
      </c>
    </row>
    <row r="11326" spans="2:7" x14ac:dyDescent="0.2">
      <c r="B11326" t="s">
        <v>3670</v>
      </c>
      <c r="C11326" t="str">
        <f>VLOOKUP(B11326,customer!A:B,2,FALSE)</f>
        <v>Jeremy MacColm</v>
      </c>
      <c r="D11326" t="s">
        <v>3929</v>
      </c>
      <c r="E11326" t="s">
        <v>3939</v>
      </c>
      <c r="F11326" s="9">
        <v>44832</v>
      </c>
      <c r="G11326" s="11">
        <v>66</v>
      </c>
    </row>
    <row r="11327" spans="2:7" x14ac:dyDescent="0.2">
      <c r="B11327" t="s">
        <v>3670</v>
      </c>
      <c r="C11327" t="str">
        <f>VLOOKUP(B11327,customer!A:B,2,FALSE)</f>
        <v>Jeremy MacColm</v>
      </c>
      <c r="D11327" t="s">
        <v>3929</v>
      </c>
      <c r="E11327" t="s">
        <v>3939</v>
      </c>
      <c r="F11327" s="9">
        <v>44860</v>
      </c>
      <c r="G11327" s="11">
        <v>66</v>
      </c>
    </row>
    <row r="11328" spans="2:7" x14ac:dyDescent="0.2">
      <c r="B11328" t="s">
        <v>3670</v>
      </c>
      <c r="C11328" t="str">
        <f>VLOOKUP(B11328,customer!A:B,2,FALSE)</f>
        <v>Jeremy MacColm</v>
      </c>
      <c r="D11328" t="s">
        <v>3929</v>
      </c>
      <c r="E11328" t="s">
        <v>3939</v>
      </c>
      <c r="F11328" s="9">
        <v>44881</v>
      </c>
      <c r="G11328" s="11">
        <v>66</v>
      </c>
    </row>
    <row r="11329" spans="2:7" x14ac:dyDescent="0.2">
      <c r="B11329" t="s">
        <v>3670</v>
      </c>
      <c r="C11329" t="str">
        <f>VLOOKUP(B11329,customer!A:B,2,FALSE)</f>
        <v>Jeremy MacColm</v>
      </c>
      <c r="D11329" t="s">
        <v>3929</v>
      </c>
      <c r="E11329" t="s">
        <v>3939</v>
      </c>
      <c r="F11329" s="9">
        <v>44896</v>
      </c>
      <c r="G11329" s="11">
        <v>66</v>
      </c>
    </row>
    <row r="11330" spans="2:7" x14ac:dyDescent="0.2">
      <c r="B11330" t="s">
        <v>3670</v>
      </c>
      <c r="C11330" t="str">
        <f>VLOOKUP(B11330,customer!A:B,2,FALSE)</f>
        <v>Jeremy MacColm</v>
      </c>
      <c r="D11330" t="s">
        <v>3929</v>
      </c>
      <c r="E11330" t="s">
        <v>3939</v>
      </c>
      <c r="F11330" s="9">
        <v>44952</v>
      </c>
      <c r="G11330" s="11">
        <v>66</v>
      </c>
    </row>
    <row r="11331" spans="2:7" x14ac:dyDescent="0.2">
      <c r="B11331" t="s">
        <v>3670</v>
      </c>
      <c r="C11331" t="str">
        <f>VLOOKUP(B11331,customer!A:B,2,FALSE)</f>
        <v>Jeremy MacColm</v>
      </c>
      <c r="D11331" t="s">
        <v>3929</v>
      </c>
      <c r="E11331" t="s">
        <v>3939</v>
      </c>
      <c r="F11331" s="9">
        <v>45001</v>
      </c>
      <c r="G11331" s="11">
        <v>66</v>
      </c>
    </row>
    <row r="11332" spans="2:7" x14ac:dyDescent="0.2">
      <c r="B11332" t="s">
        <v>3670</v>
      </c>
      <c r="C11332" t="str">
        <f>VLOOKUP(B11332,customer!A:B,2,FALSE)</f>
        <v>Jeremy MacColm</v>
      </c>
      <c r="D11332" t="s">
        <v>3929</v>
      </c>
      <c r="E11332" t="s">
        <v>3939</v>
      </c>
      <c r="F11332" s="9">
        <v>45038</v>
      </c>
      <c r="G11332" s="11">
        <v>66</v>
      </c>
    </row>
    <row r="11333" spans="2:7" x14ac:dyDescent="0.2">
      <c r="B11333" t="s">
        <v>3670</v>
      </c>
      <c r="C11333" t="str">
        <f>VLOOKUP(B11333,customer!A:B,2,FALSE)</f>
        <v>Jeremy MacColm</v>
      </c>
      <c r="D11333" t="s">
        <v>3929</v>
      </c>
      <c r="E11333" t="s">
        <v>3939</v>
      </c>
      <c r="F11333" s="9">
        <v>45074</v>
      </c>
      <c r="G11333" s="11">
        <v>66</v>
      </c>
    </row>
    <row r="11334" spans="2:7" x14ac:dyDescent="0.2">
      <c r="B11334" t="s">
        <v>3670</v>
      </c>
      <c r="C11334" t="str">
        <f>VLOOKUP(B11334,customer!A:B,2,FALSE)</f>
        <v>Jeremy MacColm</v>
      </c>
      <c r="D11334" t="s">
        <v>3922</v>
      </c>
      <c r="E11334" t="s">
        <v>3932</v>
      </c>
      <c r="F11334" s="9">
        <v>44929</v>
      </c>
      <c r="G11334" s="11">
        <v>62</v>
      </c>
    </row>
    <row r="11335" spans="2:7" x14ac:dyDescent="0.2">
      <c r="B11335" t="s">
        <v>3670</v>
      </c>
      <c r="C11335" t="str">
        <f>VLOOKUP(B11335,customer!A:B,2,FALSE)</f>
        <v>Jeremy MacColm</v>
      </c>
      <c r="D11335" t="s">
        <v>3922</v>
      </c>
      <c r="E11335" t="s">
        <v>3932</v>
      </c>
      <c r="F11335" s="9">
        <v>44966</v>
      </c>
      <c r="G11335" s="11">
        <v>62</v>
      </c>
    </row>
    <row r="11336" spans="2:7" x14ac:dyDescent="0.2">
      <c r="B11336" t="s">
        <v>3670</v>
      </c>
      <c r="C11336" t="str">
        <f>VLOOKUP(B11336,customer!A:B,2,FALSE)</f>
        <v>Jeremy MacColm</v>
      </c>
      <c r="D11336" t="s">
        <v>3922</v>
      </c>
      <c r="E11336" t="s">
        <v>3932</v>
      </c>
      <c r="F11336" s="9">
        <v>44997</v>
      </c>
      <c r="G11336" s="11">
        <v>62</v>
      </c>
    </row>
    <row r="11337" spans="2:7" x14ac:dyDescent="0.2">
      <c r="B11337" t="s">
        <v>3670</v>
      </c>
      <c r="C11337" t="str">
        <f>VLOOKUP(B11337,customer!A:B,2,FALSE)</f>
        <v>Jeremy MacColm</v>
      </c>
      <c r="D11337" t="s">
        <v>3922</v>
      </c>
      <c r="E11337" t="s">
        <v>3932</v>
      </c>
      <c r="F11337" s="9">
        <v>45030</v>
      </c>
      <c r="G11337" s="11">
        <v>62</v>
      </c>
    </row>
    <row r="11338" spans="2:7" x14ac:dyDescent="0.2">
      <c r="B11338" t="s">
        <v>3670</v>
      </c>
      <c r="C11338" t="str">
        <f>VLOOKUP(B11338,customer!A:B,2,FALSE)</f>
        <v>Jeremy MacColm</v>
      </c>
      <c r="D11338" t="s">
        <v>3922</v>
      </c>
      <c r="E11338" t="s">
        <v>3932</v>
      </c>
      <c r="F11338" s="9">
        <v>45058</v>
      </c>
      <c r="G11338" s="11">
        <v>62</v>
      </c>
    </row>
    <row r="11339" spans="2:7" x14ac:dyDescent="0.2">
      <c r="B11339" t="s">
        <v>3671</v>
      </c>
      <c r="C11339" t="str">
        <f>VLOOKUP(B11339,customer!A:B,2,FALSE)</f>
        <v>Wolf Pietroni</v>
      </c>
      <c r="D11339" t="s">
        <v>3921</v>
      </c>
      <c r="E11339" t="s">
        <v>3931</v>
      </c>
      <c r="F11339" s="9">
        <v>44756</v>
      </c>
      <c r="G11339" s="11">
        <v>26</v>
      </c>
    </row>
    <row r="11340" spans="2:7" x14ac:dyDescent="0.2">
      <c r="B11340" t="s">
        <v>3671</v>
      </c>
      <c r="C11340" t="str">
        <f>VLOOKUP(B11340,customer!A:B,2,FALSE)</f>
        <v>Wolf Pietroni</v>
      </c>
      <c r="D11340" t="s">
        <v>3921</v>
      </c>
      <c r="E11340" t="s">
        <v>3931</v>
      </c>
      <c r="F11340" s="9">
        <v>44787</v>
      </c>
      <c r="G11340" s="11">
        <v>26</v>
      </c>
    </row>
    <row r="11341" spans="2:7" x14ac:dyDescent="0.2">
      <c r="B11341" t="s">
        <v>3671</v>
      </c>
      <c r="C11341" t="str">
        <f>VLOOKUP(B11341,customer!A:B,2,FALSE)</f>
        <v>Wolf Pietroni</v>
      </c>
      <c r="D11341" t="s">
        <v>3921</v>
      </c>
      <c r="E11341" t="s">
        <v>3931</v>
      </c>
      <c r="F11341" s="9">
        <v>44832</v>
      </c>
      <c r="G11341" s="11">
        <v>26</v>
      </c>
    </row>
    <row r="11342" spans="2:7" x14ac:dyDescent="0.2">
      <c r="B11342" t="s">
        <v>3671</v>
      </c>
      <c r="C11342" t="str">
        <f>VLOOKUP(B11342,customer!A:B,2,FALSE)</f>
        <v>Wolf Pietroni</v>
      </c>
      <c r="D11342" t="s">
        <v>3921</v>
      </c>
      <c r="E11342" t="s">
        <v>3931</v>
      </c>
      <c r="F11342" s="9">
        <v>44890</v>
      </c>
      <c r="G11342" s="11">
        <v>26</v>
      </c>
    </row>
    <row r="11343" spans="2:7" x14ac:dyDescent="0.2">
      <c r="B11343" t="s">
        <v>3671</v>
      </c>
      <c r="C11343" t="str">
        <f>VLOOKUP(B11343,customer!A:B,2,FALSE)</f>
        <v>Wolf Pietroni</v>
      </c>
      <c r="D11343" t="s">
        <v>3921</v>
      </c>
      <c r="E11343" t="s">
        <v>3931</v>
      </c>
      <c r="F11343" s="9">
        <v>44909</v>
      </c>
      <c r="G11343" s="11">
        <v>26</v>
      </c>
    </row>
    <row r="11344" spans="2:7" x14ac:dyDescent="0.2">
      <c r="B11344" t="s">
        <v>3671</v>
      </c>
      <c r="C11344" t="str">
        <f>VLOOKUP(B11344,customer!A:B,2,FALSE)</f>
        <v>Wolf Pietroni</v>
      </c>
      <c r="D11344" t="s">
        <v>3921</v>
      </c>
      <c r="E11344" t="s">
        <v>3931</v>
      </c>
      <c r="F11344" s="9">
        <v>44943</v>
      </c>
      <c r="G11344" s="11">
        <v>26</v>
      </c>
    </row>
    <row r="11345" spans="2:7" x14ac:dyDescent="0.2">
      <c r="B11345" t="s">
        <v>3671</v>
      </c>
      <c r="C11345" t="str">
        <f>VLOOKUP(B11345,customer!A:B,2,FALSE)</f>
        <v>Wolf Pietroni</v>
      </c>
      <c r="D11345" t="s">
        <v>3921</v>
      </c>
      <c r="E11345" t="s">
        <v>3931</v>
      </c>
      <c r="F11345" s="9">
        <v>45006</v>
      </c>
      <c r="G11345" s="11">
        <v>26</v>
      </c>
    </row>
    <row r="11346" spans="2:7" x14ac:dyDescent="0.2">
      <c r="B11346" t="s">
        <v>3671</v>
      </c>
      <c r="C11346" t="str">
        <f>VLOOKUP(B11346,customer!A:B,2,FALSE)</f>
        <v>Wolf Pietroni</v>
      </c>
      <c r="D11346" t="s">
        <v>3921</v>
      </c>
      <c r="E11346" t="s">
        <v>3931</v>
      </c>
      <c r="F11346" s="9">
        <v>45042</v>
      </c>
      <c r="G11346" s="11">
        <v>26</v>
      </c>
    </row>
    <row r="11347" spans="2:7" x14ac:dyDescent="0.2">
      <c r="B11347" t="s">
        <v>3671</v>
      </c>
      <c r="C11347" t="str">
        <f>VLOOKUP(B11347,customer!A:B,2,FALSE)</f>
        <v>Wolf Pietroni</v>
      </c>
      <c r="D11347" t="s">
        <v>3921</v>
      </c>
      <c r="E11347" t="s">
        <v>3931</v>
      </c>
      <c r="F11347" s="9">
        <v>45070</v>
      </c>
      <c r="G11347" s="11">
        <v>26</v>
      </c>
    </row>
    <row r="11348" spans="2:7" x14ac:dyDescent="0.2">
      <c r="B11348" t="s">
        <v>3671</v>
      </c>
      <c r="C11348" t="str">
        <f>VLOOKUP(B11348,customer!A:B,2,FALSE)</f>
        <v>Wolf Pietroni</v>
      </c>
      <c r="D11348" t="s">
        <v>3951</v>
      </c>
      <c r="E11348" t="s">
        <v>3944</v>
      </c>
      <c r="F11348" s="9">
        <v>44892</v>
      </c>
      <c r="G11348" s="11">
        <v>14</v>
      </c>
    </row>
    <row r="11349" spans="2:7" x14ac:dyDescent="0.2">
      <c r="B11349" t="s">
        <v>3671</v>
      </c>
      <c r="C11349" t="str">
        <f>VLOOKUP(B11349,customer!A:B,2,FALSE)</f>
        <v>Wolf Pietroni</v>
      </c>
      <c r="D11349" t="s">
        <v>3951</v>
      </c>
      <c r="E11349" t="s">
        <v>3944</v>
      </c>
      <c r="F11349" s="9">
        <v>44926</v>
      </c>
      <c r="G11349" s="11">
        <v>14</v>
      </c>
    </row>
    <row r="11350" spans="2:7" x14ac:dyDescent="0.2">
      <c r="B11350" t="s">
        <v>3671</v>
      </c>
      <c r="C11350" t="str">
        <f>VLOOKUP(B11350,customer!A:B,2,FALSE)</f>
        <v>Wolf Pietroni</v>
      </c>
      <c r="D11350" t="s">
        <v>3951</v>
      </c>
      <c r="E11350" t="s">
        <v>3944</v>
      </c>
      <c r="F11350" s="9">
        <v>44955</v>
      </c>
      <c r="G11350" s="11">
        <v>14</v>
      </c>
    </row>
    <row r="11351" spans="2:7" x14ac:dyDescent="0.2">
      <c r="B11351" t="s">
        <v>3671</v>
      </c>
      <c r="C11351" t="str">
        <f>VLOOKUP(B11351,customer!A:B,2,FALSE)</f>
        <v>Wolf Pietroni</v>
      </c>
      <c r="D11351" t="s">
        <v>3951</v>
      </c>
      <c r="E11351" t="s">
        <v>3944</v>
      </c>
      <c r="F11351" s="9">
        <v>44960</v>
      </c>
      <c r="G11351" s="11">
        <v>14</v>
      </c>
    </row>
    <row r="11352" spans="2:7" x14ac:dyDescent="0.2">
      <c r="B11352" t="s">
        <v>3671</v>
      </c>
      <c r="C11352" t="str">
        <f>VLOOKUP(B11352,customer!A:B,2,FALSE)</f>
        <v>Wolf Pietroni</v>
      </c>
      <c r="D11352" t="s">
        <v>3951</v>
      </c>
      <c r="E11352" t="s">
        <v>3944</v>
      </c>
      <c r="F11352" s="9">
        <v>44992</v>
      </c>
      <c r="G11352" s="11">
        <v>14</v>
      </c>
    </row>
    <row r="11353" spans="2:7" x14ac:dyDescent="0.2">
      <c r="B11353" t="s">
        <v>3671</v>
      </c>
      <c r="C11353" t="str">
        <f>VLOOKUP(B11353,customer!A:B,2,FALSE)</f>
        <v>Wolf Pietroni</v>
      </c>
      <c r="D11353" t="s">
        <v>3951</v>
      </c>
      <c r="E11353" t="s">
        <v>3944</v>
      </c>
      <c r="F11353" s="9">
        <v>45046</v>
      </c>
      <c r="G11353" s="11">
        <v>14</v>
      </c>
    </row>
    <row r="11354" spans="2:7" x14ac:dyDescent="0.2">
      <c r="B11354" t="s">
        <v>3671</v>
      </c>
      <c r="C11354" t="str">
        <f>VLOOKUP(B11354,customer!A:B,2,FALSE)</f>
        <v>Wolf Pietroni</v>
      </c>
      <c r="D11354" t="s">
        <v>3951</v>
      </c>
      <c r="E11354" t="s">
        <v>3944</v>
      </c>
      <c r="F11354" s="9">
        <v>45053</v>
      </c>
      <c r="G11354" s="11">
        <v>14</v>
      </c>
    </row>
    <row r="11355" spans="2:7" x14ac:dyDescent="0.2">
      <c r="B11355" t="s">
        <v>3671</v>
      </c>
      <c r="C11355" t="str">
        <f>VLOOKUP(B11355,customer!A:B,2,FALSE)</f>
        <v>Wolf Pietroni</v>
      </c>
      <c r="D11355" t="s">
        <v>3951</v>
      </c>
      <c r="E11355" t="s">
        <v>3944</v>
      </c>
      <c r="F11355" s="9">
        <v>45087</v>
      </c>
      <c r="G11355" s="11">
        <v>14</v>
      </c>
    </row>
    <row r="11356" spans="2:7" x14ac:dyDescent="0.2">
      <c r="B11356" t="s">
        <v>3672</v>
      </c>
      <c r="C11356" t="str">
        <f>VLOOKUP(B11356,customer!A:B,2,FALSE)</f>
        <v>Carma Barrand</v>
      </c>
      <c r="D11356" t="s">
        <v>3952</v>
      </c>
      <c r="E11356" t="s">
        <v>3945</v>
      </c>
      <c r="F11356" s="9">
        <v>44564</v>
      </c>
      <c r="G11356" s="11">
        <v>16</v>
      </c>
    </row>
    <row r="11357" spans="2:7" x14ac:dyDescent="0.2">
      <c r="B11357" t="s">
        <v>3672</v>
      </c>
      <c r="C11357" t="str">
        <f>VLOOKUP(B11357,customer!A:B,2,FALSE)</f>
        <v>Carma Barrand</v>
      </c>
      <c r="D11357" t="s">
        <v>3952</v>
      </c>
      <c r="E11357" t="s">
        <v>3945</v>
      </c>
      <c r="F11357" s="9">
        <v>44605</v>
      </c>
      <c r="G11357" s="11">
        <v>16</v>
      </c>
    </row>
    <row r="11358" spans="2:7" x14ac:dyDescent="0.2">
      <c r="B11358" t="s">
        <v>3672</v>
      </c>
      <c r="C11358" t="str">
        <f>VLOOKUP(B11358,customer!A:B,2,FALSE)</f>
        <v>Carma Barrand</v>
      </c>
      <c r="D11358" t="s">
        <v>3952</v>
      </c>
      <c r="E11358" t="s">
        <v>3945</v>
      </c>
      <c r="F11358" s="9">
        <v>44624</v>
      </c>
      <c r="G11358" s="11">
        <v>16</v>
      </c>
    </row>
    <row r="11359" spans="2:7" x14ac:dyDescent="0.2">
      <c r="B11359" t="s">
        <v>3672</v>
      </c>
      <c r="C11359" t="str">
        <f>VLOOKUP(B11359,customer!A:B,2,FALSE)</f>
        <v>Carma Barrand</v>
      </c>
      <c r="D11359" t="s">
        <v>3952</v>
      </c>
      <c r="E11359" t="s">
        <v>3945</v>
      </c>
      <c r="F11359" s="9">
        <v>44660</v>
      </c>
      <c r="G11359" s="11">
        <v>16</v>
      </c>
    </row>
    <row r="11360" spans="2:7" x14ac:dyDescent="0.2">
      <c r="B11360" t="s">
        <v>3672</v>
      </c>
      <c r="C11360" t="str">
        <f>VLOOKUP(B11360,customer!A:B,2,FALSE)</f>
        <v>Carma Barrand</v>
      </c>
      <c r="D11360" t="s">
        <v>3952</v>
      </c>
      <c r="E11360" t="s">
        <v>3945</v>
      </c>
      <c r="F11360" s="9">
        <v>44726</v>
      </c>
      <c r="G11360" s="11">
        <v>16</v>
      </c>
    </row>
    <row r="11361" spans="2:7" x14ac:dyDescent="0.2">
      <c r="B11361" t="s">
        <v>3672</v>
      </c>
      <c r="C11361" t="str">
        <f>VLOOKUP(B11361,customer!A:B,2,FALSE)</f>
        <v>Carma Barrand</v>
      </c>
      <c r="D11361" t="s">
        <v>3952</v>
      </c>
      <c r="E11361" t="s">
        <v>3945</v>
      </c>
      <c r="F11361" s="9">
        <v>44757</v>
      </c>
      <c r="G11361" s="11">
        <v>16</v>
      </c>
    </row>
    <row r="11362" spans="2:7" x14ac:dyDescent="0.2">
      <c r="B11362" t="s">
        <v>3672</v>
      </c>
      <c r="C11362" t="str">
        <f>VLOOKUP(B11362,customer!A:B,2,FALSE)</f>
        <v>Carma Barrand</v>
      </c>
      <c r="D11362" t="s">
        <v>3952</v>
      </c>
      <c r="E11362" t="s">
        <v>3945</v>
      </c>
      <c r="F11362" s="9">
        <v>44780</v>
      </c>
      <c r="G11362" s="11">
        <v>16</v>
      </c>
    </row>
    <row r="11363" spans="2:7" x14ac:dyDescent="0.2">
      <c r="B11363" t="s">
        <v>3672</v>
      </c>
      <c r="C11363" t="str">
        <f>VLOOKUP(B11363,customer!A:B,2,FALSE)</f>
        <v>Carma Barrand</v>
      </c>
      <c r="D11363" t="s">
        <v>3952</v>
      </c>
      <c r="E11363" t="s">
        <v>3945</v>
      </c>
      <c r="F11363" s="9">
        <v>44821</v>
      </c>
      <c r="G11363" s="11">
        <v>16</v>
      </c>
    </row>
    <row r="11364" spans="2:7" x14ac:dyDescent="0.2">
      <c r="B11364" t="s">
        <v>3672</v>
      </c>
      <c r="C11364" t="str">
        <f>VLOOKUP(B11364,customer!A:B,2,FALSE)</f>
        <v>Carma Barrand</v>
      </c>
      <c r="D11364" t="s">
        <v>3952</v>
      </c>
      <c r="E11364" t="s">
        <v>3945</v>
      </c>
      <c r="F11364" s="9">
        <v>44848</v>
      </c>
      <c r="G11364" s="11">
        <v>16</v>
      </c>
    </row>
    <row r="11365" spans="2:7" x14ac:dyDescent="0.2">
      <c r="B11365" t="s">
        <v>3672</v>
      </c>
      <c r="C11365" t="str">
        <f>VLOOKUP(B11365,customer!A:B,2,FALSE)</f>
        <v>Carma Barrand</v>
      </c>
      <c r="D11365" t="s">
        <v>3952</v>
      </c>
      <c r="E11365" t="s">
        <v>3945</v>
      </c>
      <c r="F11365" s="9">
        <v>44905</v>
      </c>
      <c r="G11365" s="11">
        <v>16</v>
      </c>
    </row>
    <row r="11366" spans="2:7" x14ac:dyDescent="0.2">
      <c r="B11366" t="s">
        <v>3672</v>
      </c>
      <c r="C11366" t="str">
        <f>VLOOKUP(B11366,customer!A:B,2,FALSE)</f>
        <v>Carma Barrand</v>
      </c>
      <c r="D11366" t="s">
        <v>3952</v>
      </c>
      <c r="E11366" t="s">
        <v>3945</v>
      </c>
      <c r="F11366" s="9">
        <v>44938</v>
      </c>
      <c r="G11366" s="11">
        <v>16</v>
      </c>
    </row>
    <row r="11367" spans="2:7" x14ac:dyDescent="0.2">
      <c r="B11367" t="s">
        <v>3672</v>
      </c>
      <c r="C11367" t="str">
        <f>VLOOKUP(B11367,customer!A:B,2,FALSE)</f>
        <v>Carma Barrand</v>
      </c>
      <c r="D11367" t="s">
        <v>3952</v>
      </c>
      <c r="E11367" t="s">
        <v>3945</v>
      </c>
      <c r="F11367" s="9">
        <v>44974</v>
      </c>
      <c r="G11367" s="11">
        <v>16</v>
      </c>
    </row>
    <row r="11368" spans="2:7" x14ac:dyDescent="0.2">
      <c r="B11368" t="s">
        <v>3672</v>
      </c>
      <c r="C11368" t="str">
        <f>VLOOKUP(B11368,customer!A:B,2,FALSE)</f>
        <v>Carma Barrand</v>
      </c>
      <c r="D11368" t="s">
        <v>3952</v>
      </c>
      <c r="E11368" t="s">
        <v>3945</v>
      </c>
      <c r="F11368" s="9">
        <v>44991</v>
      </c>
      <c r="G11368" s="11">
        <v>16</v>
      </c>
    </row>
    <row r="11369" spans="2:7" x14ac:dyDescent="0.2">
      <c r="B11369" t="s">
        <v>3672</v>
      </c>
      <c r="C11369" t="str">
        <f>VLOOKUP(B11369,customer!A:B,2,FALSE)</f>
        <v>Carma Barrand</v>
      </c>
      <c r="D11369" t="s">
        <v>3952</v>
      </c>
      <c r="E11369" t="s">
        <v>3945</v>
      </c>
      <c r="F11369" s="9">
        <v>45034</v>
      </c>
      <c r="G11369" s="11">
        <v>16</v>
      </c>
    </row>
    <row r="11370" spans="2:7" x14ac:dyDescent="0.2">
      <c r="B11370" t="s">
        <v>3672</v>
      </c>
      <c r="C11370" t="str">
        <f>VLOOKUP(B11370,customer!A:B,2,FALSE)</f>
        <v>Carma Barrand</v>
      </c>
      <c r="D11370" t="s">
        <v>3952</v>
      </c>
      <c r="E11370" t="s">
        <v>3945</v>
      </c>
      <c r="F11370" s="9">
        <v>45051</v>
      </c>
      <c r="G11370" s="11">
        <v>16</v>
      </c>
    </row>
    <row r="11371" spans="2:7" x14ac:dyDescent="0.2">
      <c r="B11371" t="s">
        <v>3673</v>
      </c>
      <c r="C11371" t="str">
        <f>VLOOKUP(B11371,customer!A:B,2,FALSE)</f>
        <v>Royall Bricknall</v>
      </c>
      <c r="D11371" t="s">
        <v>3929</v>
      </c>
      <c r="E11371" t="s">
        <v>3939</v>
      </c>
      <c r="F11371" s="9">
        <v>44597</v>
      </c>
      <c r="G11371" s="11">
        <v>66</v>
      </c>
    </row>
    <row r="11372" spans="2:7" x14ac:dyDescent="0.2">
      <c r="B11372" t="s">
        <v>3673</v>
      </c>
      <c r="C11372" t="str">
        <f>VLOOKUP(B11372,customer!A:B,2,FALSE)</f>
        <v>Royall Bricknall</v>
      </c>
      <c r="D11372" t="s">
        <v>3929</v>
      </c>
      <c r="E11372" t="s">
        <v>3939</v>
      </c>
      <c r="F11372" s="9">
        <v>44625</v>
      </c>
      <c r="G11372" s="11">
        <v>66</v>
      </c>
    </row>
    <row r="11373" spans="2:7" x14ac:dyDescent="0.2">
      <c r="B11373" t="s">
        <v>3673</v>
      </c>
      <c r="C11373" t="str">
        <f>VLOOKUP(B11373,customer!A:B,2,FALSE)</f>
        <v>Royall Bricknall</v>
      </c>
      <c r="D11373" t="s">
        <v>3929</v>
      </c>
      <c r="E11373" t="s">
        <v>3939</v>
      </c>
      <c r="F11373" s="9">
        <v>44723</v>
      </c>
      <c r="G11373" s="11">
        <v>66</v>
      </c>
    </row>
    <row r="11374" spans="2:7" x14ac:dyDescent="0.2">
      <c r="B11374" t="s">
        <v>3673</v>
      </c>
      <c r="C11374" t="str">
        <f>VLOOKUP(B11374,customer!A:B,2,FALSE)</f>
        <v>Royall Bricknall</v>
      </c>
      <c r="D11374" t="s">
        <v>3929</v>
      </c>
      <c r="E11374" t="s">
        <v>3939</v>
      </c>
      <c r="F11374" s="9">
        <v>44750</v>
      </c>
      <c r="G11374" s="11">
        <v>66</v>
      </c>
    </row>
    <row r="11375" spans="2:7" x14ac:dyDescent="0.2">
      <c r="B11375" t="s">
        <v>3673</v>
      </c>
      <c r="C11375" t="str">
        <f>VLOOKUP(B11375,customer!A:B,2,FALSE)</f>
        <v>Royall Bricknall</v>
      </c>
      <c r="D11375" t="s">
        <v>3929</v>
      </c>
      <c r="E11375" t="s">
        <v>3939</v>
      </c>
      <c r="F11375" s="9">
        <v>44785</v>
      </c>
      <c r="G11375" s="11">
        <v>66</v>
      </c>
    </row>
    <row r="11376" spans="2:7" x14ac:dyDescent="0.2">
      <c r="B11376" t="s">
        <v>3673</v>
      </c>
      <c r="C11376" t="str">
        <f>VLOOKUP(B11376,customer!A:B,2,FALSE)</f>
        <v>Royall Bricknall</v>
      </c>
      <c r="D11376" t="s">
        <v>3929</v>
      </c>
      <c r="E11376" t="s">
        <v>3939</v>
      </c>
      <c r="F11376" s="9">
        <v>44819</v>
      </c>
      <c r="G11376" s="11">
        <v>66</v>
      </c>
    </row>
    <row r="11377" spans="2:7" x14ac:dyDescent="0.2">
      <c r="B11377" t="s">
        <v>3673</v>
      </c>
      <c r="C11377" t="str">
        <f>VLOOKUP(B11377,customer!A:B,2,FALSE)</f>
        <v>Royall Bricknall</v>
      </c>
      <c r="D11377" t="s">
        <v>3929</v>
      </c>
      <c r="E11377" t="s">
        <v>3939</v>
      </c>
      <c r="F11377" s="9">
        <v>44851</v>
      </c>
      <c r="G11377" s="11">
        <v>66</v>
      </c>
    </row>
    <row r="11378" spans="2:7" x14ac:dyDescent="0.2">
      <c r="B11378" t="s">
        <v>3673</v>
      </c>
      <c r="C11378" t="str">
        <f>VLOOKUP(B11378,customer!A:B,2,FALSE)</f>
        <v>Royall Bricknall</v>
      </c>
      <c r="D11378" t="s">
        <v>3929</v>
      </c>
      <c r="E11378" t="s">
        <v>3939</v>
      </c>
      <c r="F11378" s="9">
        <v>44877</v>
      </c>
      <c r="G11378" s="11">
        <v>66</v>
      </c>
    </row>
    <row r="11379" spans="2:7" x14ac:dyDescent="0.2">
      <c r="B11379" t="s">
        <v>3673</v>
      </c>
      <c r="C11379" t="str">
        <f>VLOOKUP(B11379,customer!A:B,2,FALSE)</f>
        <v>Royall Bricknall</v>
      </c>
      <c r="D11379" t="s">
        <v>3929</v>
      </c>
      <c r="E11379" t="s">
        <v>3939</v>
      </c>
      <c r="F11379" s="9">
        <v>44915</v>
      </c>
      <c r="G11379" s="11">
        <v>66</v>
      </c>
    </row>
    <row r="11380" spans="2:7" x14ac:dyDescent="0.2">
      <c r="B11380" t="s">
        <v>3673</v>
      </c>
      <c r="C11380" t="str">
        <f>VLOOKUP(B11380,customer!A:B,2,FALSE)</f>
        <v>Royall Bricknall</v>
      </c>
      <c r="D11380" t="s">
        <v>3929</v>
      </c>
      <c r="E11380" t="s">
        <v>3939</v>
      </c>
      <c r="F11380" s="9">
        <v>44939</v>
      </c>
      <c r="G11380" s="11">
        <v>66</v>
      </c>
    </row>
    <row r="11381" spans="2:7" x14ac:dyDescent="0.2">
      <c r="B11381" t="s">
        <v>3673</v>
      </c>
      <c r="C11381" t="str">
        <f>VLOOKUP(B11381,customer!A:B,2,FALSE)</f>
        <v>Royall Bricknall</v>
      </c>
      <c r="D11381" t="s">
        <v>3929</v>
      </c>
      <c r="E11381" t="s">
        <v>3939</v>
      </c>
      <c r="F11381" s="9">
        <v>44970</v>
      </c>
      <c r="G11381" s="11">
        <v>66</v>
      </c>
    </row>
    <row r="11382" spans="2:7" x14ac:dyDescent="0.2">
      <c r="B11382" t="s">
        <v>3673</v>
      </c>
      <c r="C11382" t="str">
        <f>VLOOKUP(B11382,customer!A:B,2,FALSE)</f>
        <v>Royall Bricknall</v>
      </c>
      <c r="D11382" t="s">
        <v>3929</v>
      </c>
      <c r="E11382" t="s">
        <v>3939</v>
      </c>
      <c r="F11382" s="9">
        <v>45033</v>
      </c>
      <c r="G11382" s="11">
        <v>66</v>
      </c>
    </row>
    <row r="11383" spans="2:7" x14ac:dyDescent="0.2">
      <c r="B11383" t="s">
        <v>3673</v>
      </c>
      <c r="C11383" t="str">
        <f>VLOOKUP(B11383,customer!A:B,2,FALSE)</f>
        <v>Royall Bricknall</v>
      </c>
      <c r="D11383" t="s">
        <v>3929</v>
      </c>
      <c r="E11383" t="s">
        <v>3939</v>
      </c>
      <c r="F11383" s="9">
        <v>45059</v>
      </c>
      <c r="G11383" s="11">
        <v>66</v>
      </c>
    </row>
    <row r="11384" spans="2:7" x14ac:dyDescent="0.2">
      <c r="B11384" t="s">
        <v>3674</v>
      </c>
      <c r="C11384" t="str">
        <f>VLOOKUP(B11384,customer!A:B,2,FALSE)</f>
        <v>Katherine Blick</v>
      </c>
      <c r="D11384" t="s">
        <v>3923</v>
      </c>
      <c r="E11384" t="s">
        <v>3933</v>
      </c>
      <c r="F11384" s="9">
        <v>44661</v>
      </c>
      <c r="G11384" s="11">
        <v>26</v>
      </c>
    </row>
    <row r="11385" spans="2:7" x14ac:dyDescent="0.2">
      <c r="B11385" t="s">
        <v>3674</v>
      </c>
      <c r="C11385" t="str">
        <f>VLOOKUP(B11385,customer!A:B,2,FALSE)</f>
        <v>Katherine Blick</v>
      </c>
      <c r="D11385" t="s">
        <v>3923</v>
      </c>
      <c r="E11385" t="s">
        <v>3933</v>
      </c>
      <c r="F11385" s="9">
        <v>44692</v>
      </c>
      <c r="G11385" s="11">
        <v>26</v>
      </c>
    </row>
    <row r="11386" spans="2:7" x14ac:dyDescent="0.2">
      <c r="B11386" t="s">
        <v>3674</v>
      </c>
      <c r="C11386" t="str">
        <f>VLOOKUP(B11386,customer!A:B,2,FALSE)</f>
        <v>Katherine Blick</v>
      </c>
      <c r="D11386" t="s">
        <v>3923</v>
      </c>
      <c r="E11386" t="s">
        <v>3933</v>
      </c>
      <c r="F11386" s="9">
        <v>44723</v>
      </c>
      <c r="G11386" s="11">
        <v>26</v>
      </c>
    </row>
    <row r="11387" spans="2:7" x14ac:dyDescent="0.2">
      <c r="B11387" t="s">
        <v>3674</v>
      </c>
      <c r="C11387" t="str">
        <f>VLOOKUP(B11387,customer!A:B,2,FALSE)</f>
        <v>Katherine Blick</v>
      </c>
      <c r="D11387" t="s">
        <v>3923</v>
      </c>
      <c r="E11387" t="s">
        <v>3933</v>
      </c>
      <c r="F11387" s="9">
        <v>44759</v>
      </c>
      <c r="G11387" s="11">
        <v>26</v>
      </c>
    </row>
    <row r="11388" spans="2:7" x14ac:dyDescent="0.2">
      <c r="B11388" t="s">
        <v>3674</v>
      </c>
      <c r="C11388" t="str">
        <f>VLOOKUP(B11388,customer!A:B,2,FALSE)</f>
        <v>Katherine Blick</v>
      </c>
      <c r="D11388" t="s">
        <v>3923</v>
      </c>
      <c r="E11388" t="s">
        <v>3933</v>
      </c>
      <c r="F11388" s="9">
        <v>44791</v>
      </c>
      <c r="G11388" s="11">
        <v>26</v>
      </c>
    </row>
    <row r="11389" spans="2:7" x14ac:dyDescent="0.2">
      <c r="B11389" t="s">
        <v>3674</v>
      </c>
      <c r="C11389" t="str">
        <f>VLOOKUP(B11389,customer!A:B,2,FALSE)</f>
        <v>Katherine Blick</v>
      </c>
      <c r="D11389" t="s">
        <v>3923</v>
      </c>
      <c r="E11389" t="s">
        <v>3933</v>
      </c>
      <c r="F11389" s="9">
        <v>44815</v>
      </c>
      <c r="G11389" s="11">
        <v>26</v>
      </c>
    </row>
    <row r="11390" spans="2:7" x14ac:dyDescent="0.2">
      <c r="B11390" t="s">
        <v>3674</v>
      </c>
      <c r="C11390" t="str">
        <f>VLOOKUP(B11390,customer!A:B,2,FALSE)</f>
        <v>Katherine Blick</v>
      </c>
      <c r="D11390" t="s">
        <v>3923</v>
      </c>
      <c r="E11390" t="s">
        <v>3933</v>
      </c>
      <c r="F11390" s="9">
        <v>44852</v>
      </c>
      <c r="G11390" s="11">
        <v>26</v>
      </c>
    </row>
    <row r="11391" spans="2:7" x14ac:dyDescent="0.2">
      <c r="B11391" t="s">
        <v>3674</v>
      </c>
      <c r="C11391" t="str">
        <f>VLOOKUP(B11391,customer!A:B,2,FALSE)</f>
        <v>Katherine Blick</v>
      </c>
      <c r="D11391" t="s">
        <v>3923</v>
      </c>
      <c r="E11391" t="s">
        <v>3933</v>
      </c>
      <c r="F11391" s="9">
        <v>44890</v>
      </c>
      <c r="G11391" s="11">
        <v>26</v>
      </c>
    </row>
    <row r="11392" spans="2:7" x14ac:dyDescent="0.2">
      <c r="B11392" t="s">
        <v>3674</v>
      </c>
      <c r="C11392" t="str">
        <f>VLOOKUP(B11392,customer!A:B,2,FALSE)</f>
        <v>Katherine Blick</v>
      </c>
      <c r="D11392" t="s">
        <v>3923</v>
      </c>
      <c r="E11392" t="s">
        <v>3933</v>
      </c>
      <c r="F11392" s="9">
        <v>44908</v>
      </c>
      <c r="G11392" s="11">
        <v>26</v>
      </c>
    </row>
    <row r="11393" spans="2:7" x14ac:dyDescent="0.2">
      <c r="B11393" t="s">
        <v>3674</v>
      </c>
      <c r="C11393" t="str">
        <f>VLOOKUP(B11393,customer!A:B,2,FALSE)</f>
        <v>Katherine Blick</v>
      </c>
      <c r="D11393" t="s">
        <v>3923</v>
      </c>
      <c r="E11393" t="s">
        <v>3933</v>
      </c>
      <c r="F11393" s="9">
        <v>44943</v>
      </c>
      <c r="G11393" s="11">
        <v>26</v>
      </c>
    </row>
    <row r="11394" spans="2:7" x14ac:dyDescent="0.2">
      <c r="B11394" t="s">
        <v>3674</v>
      </c>
      <c r="C11394" t="str">
        <f>VLOOKUP(B11394,customer!A:B,2,FALSE)</f>
        <v>Katherine Blick</v>
      </c>
      <c r="D11394" t="s">
        <v>3923</v>
      </c>
      <c r="E11394" t="s">
        <v>3933</v>
      </c>
      <c r="F11394" s="9">
        <v>44980</v>
      </c>
      <c r="G11394" s="11">
        <v>26</v>
      </c>
    </row>
    <row r="11395" spans="2:7" x14ac:dyDescent="0.2">
      <c r="B11395" t="s">
        <v>3674</v>
      </c>
      <c r="C11395" t="str">
        <f>VLOOKUP(B11395,customer!A:B,2,FALSE)</f>
        <v>Katherine Blick</v>
      </c>
      <c r="D11395" t="s">
        <v>3923</v>
      </c>
      <c r="E11395" t="s">
        <v>3933</v>
      </c>
      <c r="F11395" s="9">
        <v>44999</v>
      </c>
      <c r="G11395" s="11">
        <v>26</v>
      </c>
    </row>
    <row r="11396" spans="2:7" x14ac:dyDescent="0.2">
      <c r="B11396" t="s">
        <v>3674</v>
      </c>
      <c r="C11396" t="str">
        <f>VLOOKUP(B11396,customer!A:B,2,FALSE)</f>
        <v>Katherine Blick</v>
      </c>
      <c r="D11396" t="s">
        <v>3923</v>
      </c>
      <c r="E11396" t="s">
        <v>3933</v>
      </c>
      <c r="F11396" s="9">
        <v>45039</v>
      </c>
      <c r="G11396" s="11">
        <v>26</v>
      </c>
    </row>
    <row r="11397" spans="2:7" x14ac:dyDescent="0.2">
      <c r="B11397" t="s">
        <v>3674</v>
      </c>
      <c r="C11397" t="str">
        <f>VLOOKUP(B11397,customer!A:B,2,FALSE)</f>
        <v>Katherine Blick</v>
      </c>
      <c r="D11397" t="s">
        <v>3923</v>
      </c>
      <c r="E11397" t="s">
        <v>3933</v>
      </c>
      <c r="F11397" s="9">
        <v>45065</v>
      </c>
      <c r="G11397" s="11">
        <v>26</v>
      </c>
    </row>
    <row r="11398" spans="2:7" x14ac:dyDescent="0.2">
      <c r="B11398" t="s">
        <v>3674</v>
      </c>
      <c r="C11398" t="str">
        <f>VLOOKUP(B11398,customer!A:B,2,FALSE)</f>
        <v>Katherine Blick</v>
      </c>
      <c r="D11398" t="s">
        <v>3921</v>
      </c>
      <c r="E11398" t="s">
        <v>3931</v>
      </c>
      <c r="F11398" s="9">
        <v>44866</v>
      </c>
      <c r="G11398" s="11">
        <v>26</v>
      </c>
    </row>
    <row r="11399" spans="2:7" x14ac:dyDescent="0.2">
      <c r="B11399" t="s">
        <v>3674</v>
      </c>
      <c r="C11399" t="str">
        <f>VLOOKUP(B11399,customer!A:B,2,FALSE)</f>
        <v>Katherine Blick</v>
      </c>
      <c r="D11399" t="s">
        <v>3921</v>
      </c>
      <c r="E11399" t="s">
        <v>3931</v>
      </c>
      <c r="F11399" s="9">
        <v>44904</v>
      </c>
      <c r="G11399" s="11">
        <v>26</v>
      </c>
    </row>
    <row r="11400" spans="2:7" x14ac:dyDescent="0.2">
      <c r="B11400" t="s">
        <v>3674</v>
      </c>
      <c r="C11400" t="str">
        <f>VLOOKUP(B11400,customer!A:B,2,FALSE)</f>
        <v>Katherine Blick</v>
      </c>
      <c r="D11400" t="s">
        <v>3921</v>
      </c>
      <c r="E11400" t="s">
        <v>3931</v>
      </c>
      <c r="F11400" s="9">
        <v>44927</v>
      </c>
      <c r="G11400" s="11">
        <v>26</v>
      </c>
    </row>
    <row r="11401" spans="2:7" x14ac:dyDescent="0.2">
      <c r="B11401" t="s">
        <v>3674</v>
      </c>
      <c r="C11401" t="str">
        <f>VLOOKUP(B11401,customer!A:B,2,FALSE)</f>
        <v>Katherine Blick</v>
      </c>
      <c r="D11401" t="s">
        <v>3921</v>
      </c>
      <c r="E11401" t="s">
        <v>3931</v>
      </c>
      <c r="F11401" s="9">
        <v>44967</v>
      </c>
      <c r="G11401" s="11">
        <v>26</v>
      </c>
    </row>
    <row r="11402" spans="2:7" x14ac:dyDescent="0.2">
      <c r="B11402" t="s">
        <v>3674</v>
      </c>
      <c r="C11402" t="str">
        <f>VLOOKUP(B11402,customer!A:B,2,FALSE)</f>
        <v>Katherine Blick</v>
      </c>
      <c r="D11402" t="s">
        <v>3921</v>
      </c>
      <c r="E11402" t="s">
        <v>3931</v>
      </c>
      <c r="F11402" s="9">
        <v>44986</v>
      </c>
      <c r="G11402" s="11">
        <v>26</v>
      </c>
    </row>
    <row r="11403" spans="2:7" x14ac:dyDescent="0.2">
      <c r="B11403" t="s">
        <v>3674</v>
      </c>
      <c r="C11403" t="str">
        <f>VLOOKUP(B11403,customer!A:B,2,FALSE)</f>
        <v>Katherine Blick</v>
      </c>
      <c r="D11403" t="s">
        <v>3921</v>
      </c>
      <c r="E11403" t="s">
        <v>3931</v>
      </c>
      <c r="F11403" s="9">
        <v>45020</v>
      </c>
      <c r="G11403" s="11">
        <v>26</v>
      </c>
    </row>
    <row r="11404" spans="2:7" x14ac:dyDescent="0.2">
      <c r="B11404" t="s">
        <v>3674</v>
      </c>
      <c r="C11404" t="str">
        <f>VLOOKUP(B11404,customer!A:B,2,FALSE)</f>
        <v>Katherine Blick</v>
      </c>
      <c r="D11404" t="s">
        <v>3921</v>
      </c>
      <c r="E11404" t="s">
        <v>3931</v>
      </c>
      <c r="F11404" s="9">
        <v>45048</v>
      </c>
      <c r="G11404" s="11">
        <v>26</v>
      </c>
    </row>
    <row r="11405" spans="2:7" x14ac:dyDescent="0.2">
      <c r="B11405" t="s">
        <v>3675</v>
      </c>
      <c r="C11405" t="str">
        <f>VLOOKUP(B11405,customer!A:B,2,FALSE)</f>
        <v>Alyson Doxsey</v>
      </c>
      <c r="D11405" t="s">
        <v>3920</v>
      </c>
      <c r="E11405" t="s">
        <v>3930</v>
      </c>
      <c r="F11405" s="9">
        <v>44986</v>
      </c>
      <c r="G11405" s="11">
        <v>10</v>
      </c>
    </row>
    <row r="11406" spans="2:7" x14ac:dyDescent="0.2">
      <c r="B11406" t="s">
        <v>3675</v>
      </c>
      <c r="C11406" t="str">
        <f>VLOOKUP(B11406,customer!A:B,2,FALSE)</f>
        <v>Alyson Doxsey</v>
      </c>
      <c r="D11406" t="s">
        <v>3920</v>
      </c>
      <c r="E11406" t="s">
        <v>3930</v>
      </c>
      <c r="F11406" s="9">
        <v>45027</v>
      </c>
      <c r="G11406" s="11">
        <v>10</v>
      </c>
    </row>
    <row r="11407" spans="2:7" x14ac:dyDescent="0.2">
      <c r="B11407" t="s">
        <v>3675</v>
      </c>
      <c r="C11407" t="str">
        <f>VLOOKUP(B11407,customer!A:B,2,FALSE)</f>
        <v>Alyson Doxsey</v>
      </c>
      <c r="D11407" t="s">
        <v>3920</v>
      </c>
      <c r="E11407" t="s">
        <v>3930</v>
      </c>
      <c r="F11407" s="9">
        <v>45051</v>
      </c>
      <c r="G11407" s="11">
        <v>10</v>
      </c>
    </row>
    <row r="11408" spans="2:7" x14ac:dyDescent="0.2">
      <c r="B11408" t="s">
        <v>3675</v>
      </c>
      <c r="C11408" t="str">
        <f>VLOOKUP(B11408,customer!A:B,2,FALSE)</f>
        <v>Alyson Doxsey</v>
      </c>
      <c r="D11408" t="s">
        <v>3927</v>
      </c>
      <c r="E11408" t="s">
        <v>3937</v>
      </c>
      <c r="F11408" s="9">
        <v>44991</v>
      </c>
      <c r="G11408" s="11">
        <v>27</v>
      </c>
    </row>
    <row r="11409" spans="2:7" x14ac:dyDescent="0.2">
      <c r="B11409" t="s">
        <v>3675</v>
      </c>
      <c r="C11409" t="str">
        <f>VLOOKUP(B11409,customer!A:B,2,FALSE)</f>
        <v>Alyson Doxsey</v>
      </c>
      <c r="D11409" t="s">
        <v>3927</v>
      </c>
      <c r="E11409" t="s">
        <v>3937</v>
      </c>
      <c r="F11409" s="9">
        <v>45029</v>
      </c>
      <c r="G11409" s="11">
        <v>27</v>
      </c>
    </row>
    <row r="11410" spans="2:7" x14ac:dyDescent="0.2">
      <c r="B11410" t="s">
        <v>3675</v>
      </c>
      <c r="C11410" t="str">
        <f>VLOOKUP(B11410,customer!A:B,2,FALSE)</f>
        <v>Alyson Doxsey</v>
      </c>
      <c r="D11410" t="s">
        <v>3927</v>
      </c>
      <c r="E11410" t="s">
        <v>3937</v>
      </c>
      <c r="F11410" s="9">
        <v>45052</v>
      </c>
      <c r="G11410" s="11">
        <v>27</v>
      </c>
    </row>
    <row r="11411" spans="2:7" x14ac:dyDescent="0.2">
      <c r="B11411" t="s">
        <v>3676</v>
      </c>
      <c r="C11411" t="str">
        <f>VLOOKUP(B11411,customer!A:B,2,FALSE)</f>
        <v>Bruis Kops</v>
      </c>
      <c r="D11411" t="s">
        <v>3949</v>
      </c>
      <c r="E11411" t="s">
        <v>3942</v>
      </c>
      <c r="F11411" s="9">
        <v>44807</v>
      </c>
      <c r="G11411" s="11">
        <v>25</v>
      </c>
    </row>
    <row r="11412" spans="2:7" x14ac:dyDescent="0.2">
      <c r="B11412" t="s">
        <v>3676</v>
      </c>
      <c r="C11412" t="str">
        <f>VLOOKUP(B11412,customer!A:B,2,FALSE)</f>
        <v>Bruis Kops</v>
      </c>
      <c r="D11412" t="s">
        <v>3949</v>
      </c>
      <c r="E11412" t="s">
        <v>3942</v>
      </c>
      <c r="F11412" s="9">
        <v>44842</v>
      </c>
      <c r="G11412" s="11">
        <v>25</v>
      </c>
    </row>
    <row r="11413" spans="2:7" x14ac:dyDescent="0.2">
      <c r="B11413" t="s">
        <v>3676</v>
      </c>
      <c r="C11413" t="str">
        <f>VLOOKUP(B11413,customer!A:B,2,FALSE)</f>
        <v>Bruis Kops</v>
      </c>
      <c r="D11413" t="s">
        <v>3949</v>
      </c>
      <c r="E11413" t="s">
        <v>3942</v>
      </c>
      <c r="F11413" s="9">
        <v>44912</v>
      </c>
      <c r="G11413" s="11">
        <v>25</v>
      </c>
    </row>
    <row r="11414" spans="2:7" x14ac:dyDescent="0.2">
      <c r="B11414" t="s">
        <v>3676</v>
      </c>
      <c r="C11414" t="str">
        <f>VLOOKUP(B11414,customer!A:B,2,FALSE)</f>
        <v>Bruis Kops</v>
      </c>
      <c r="D11414" t="s">
        <v>3949</v>
      </c>
      <c r="E11414" t="s">
        <v>3942</v>
      </c>
      <c r="F11414" s="9">
        <v>44939</v>
      </c>
      <c r="G11414" s="11">
        <v>25</v>
      </c>
    </row>
    <row r="11415" spans="2:7" x14ac:dyDescent="0.2">
      <c r="B11415" t="s">
        <v>3676</v>
      </c>
      <c r="C11415" t="str">
        <f>VLOOKUP(B11415,customer!A:B,2,FALSE)</f>
        <v>Bruis Kops</v>
      </c>
      <c r="D11415" t="s">
        <v>3949</v>
      </c>
      <c r="E11415" t="s">
        <v>3942</v>
      </c>
      <c r="F11415" s="9">
        <v>44963</v>
      </c>
      <c r="G11415" s="11">
        <v>25</v>
      </c>
    </row>
    <row r="11416" spans="2:7" x14ac:dyDescent="0.2">
      <c r="B11416" t="s">
        <v>3676</v>
      </c>
      <c r="C11416" t="str">
        <f>VLOOKUP(B11416,customer!A:B,2,FALSE)</f>
        <v>Bruis Kops</v>
      </c>
      <c r="D11416" t="s">
        <v>3949</v>
      </c>
      <c r="E11416" t="s">
        <v>3942</v>
      </c>
      <c r="F11416" s="9">
        <v>45002</v>
      </c>
      <c r="G11416" s="11">
        <v>25</v>
      </c>
    </row>
    <row r="11417" spans="2:7" x14ac:dyDescent="0.2">
      <c r="B11417" t="s">
        <v>3676</v>
      </c>
      <c r="C11417" t="str">
        <f>VLOOKUP(B11417,customer!A:B,2,FALSE)</f>
        <v>Bruis Kops</v>
      </c>
      <c r="D11417" t="s">
        <v>3949</v>
      </c>
      <c r="E11417" t="s">
        <v>3942</v>
      </c>
      <c r="F11417" s="9">
        <v>45055</v>
      </c>
      <c r="G11417" s="11">
        <v>25</v>
      </c>
    </row>
    <row r="11418" spans="2:7" x14ac:dyDescent="0.2">
      <c r="B11418" t="s">
        <v>3676</v>
      </c>
      <c r="C11418" t="str">
        <f>VLOOKUP(B11418,customer!A:B,2,FALSE)</f>
        <v>Bruis Kops</v>
      </c>
      <c r="D11418" t="s">
        <v>3922</v>
      </c>
      <c r="E11418" t="s">
        <v>3932</v>
      </c>
      <c r="F11418" s="9">
        <v>44871</v>
      </c>
      <c r="G11418" s="11">
        <v>62</v>
      </c>
    </row>
    <row r="11419" spans="2:7" x14ac:dyDescent="0.2">
      <c r="B11419" t="s">
        <v>3676</v>
      </c>
      <c r="C11419" t="str">
        <f>VLOOKUP(B11419,customer!A:B,2,FALSE)</f>
        <v>Bruis Kops</v>
      </c>
      <c r="D11419" t="s">
        <v>3922</v>
      </c>
      <c r="E11419" t="s">
        <v>3932</v>
      </c>
      <c r="F11419" s="9">
        <v>44903</v>
      </c>
      <c r="G11419" s="11">
        <v>62</v>
      </c>
    </row>
    <row r="11420" spans="2:7" x14ac:dyDescent="0.2">
      <c r="B11420" t="s">
        <v>3676</v>
      </c>
      <c r="C11420" t="str">
        <f>VLOOKUP(B11420,customer!A:B,2,FALSE)</f>
        <v>Bruis Kops</v>
      </c>
      <c r="D11420" t="s">
        <v>3922</v>
      </c>
      <c r="E11420" t="s">
        <v>3932</v>
      </c>
      <c r="F11420" s="9">
        <v>44936</v>
      </c>
      <c r="G11420" s="11">
        <v>62</v>
      </c>
    </row>
    <row r="11421" spans="2:7" x14ac:dyDescent="0.2">
      <c r="B11421" t="s">
        <v>3676</v>
      </c>
      <c r="C11421" t="str">
        <f>VLOOKUP(B11421,customer!A:B,2,FALSE)</f>
        <v>Bruis Kops</v>
      </c>
      <c r="D11421" t="s">
        <v>3922</v>
      </c>
      <c r="E11421" t="s">
        <v>3932</v>
      </c>
      <c r="F11421" s="9">
        <v>44976</v>
      </c>
      <c r="G11421" s="11">
        <v>62</v>
      </c>
    </row>
    <row r="11422" spans="2:7" x14ac:dyDescent="0.2">
      <c r="B11422" t="s">
        <v>3676</v>
      </c>
      <c r="C11422" t="str">
        <f>VLOOKUP(B11422,customer!A:B,2,FALSE)</f>
        <v>Bruis Kops</v>
      </c>
      <c r="D11422" t="s">
        <v>3922</v>
      </c>
      <c r="E11422" t="s">
        <v>3932</v>
      </c>
      <c r="F11422" s="9">
        <v>45000</v>
      </c>
      <c r="G11422" s="11">
        <v>62</v>
      </c>
    </row>
    <row r="11423" spans="2:7" x14ac:dyDescent="0.2">
      <c r="B11423" t="s">
        <v>3676</v>
      </c>
      <c r="C11423" t="str">
        <f>VLOOKUP(B11423,customer!A:B,2,FALSE)</f>
        <v>Bruis Kops</v>
      </c>
      <c r="D11423" t="s">
        <v>3922</v>
      </c>
      <c r="E11423" t="s">
        <v>3932</v>
      </c>
      <c r="F11423" s="9">
        <v>45029</v>
      </c>
      <c r="G11423" s="11">
        <v>62</v>
      </c>
    </row>
    <row r="11424" spans="2:7" x14ac:dyDescent="0.2">
      <c r="B11424" t="s">
        <v>3676</v>
      </c>
      <c r="C11424" t="str">
        <f>VLOOKUP(B11424,customer!A:B,2,FALSE)</f>
        <v>Bruis Kops</v>
      </c>
      <c r="D11424" t="s">
        <v>3922</v>
      </c>
      <c r="E11424" t="s">
        <v>3932</v>
      </c>
      <c r="F11424" s="9">
        <v>45060</v>
      </c>
      <c r="G11424" s="11">
        <v>62</v>
      </c>
    </row>
    <row r="11425" spans="2:7" x14ac:dyDescent="0.2">
      <c r="B11425" t="s">
        <v>3677</v>
      </c>
      <c r="C11425" t="str">
        <f>VLOOKUP(B11425,customer!A:B,2,FALSE)</f>
        <v>Hilliard Corain</v>
      </c>
      <c r="D11425" t="s">
        <v>3927</v>
      </c>
      <c r="E11425" t="s">
        <v>3937</v>
      </c>
      <c r="F11425" s="9">
        <v>44846</v>
      </c>
      <c r="G11425" s="11">
        <v>27</v>
      </c>
    </row>
    <row r="11426" spans="2:7" x14ac:dyDescent="0.2">
      <c r="B11426" t="s">
        <v>3677</v>
      </c>
      <c r="C11426" t="str">
        <f>VLOOKUP(B11426,customer!A:B,2,FALSE)</f>
        <v>Hilliard Corain</v>
      </c>
      <c r="D11426" t="s">
        <v>3927</v>
      </c>
      <c r="E11426" t="s">
        <v>3937</v>
      </c>
      <c r="F11426" s="9">
        <v>44890</v>
      </c>
      <c r="G11426" s="11">
        <v>27</v>
      </c>
    </row>
    <row r="11427" spans="2:7" x14ac:dyDescent="0.2">
      <c r="B11427" t="s">
        <v>3677</v>
      </c>
      <c r="C11427" t="str">
        <f>VLOOKUP(B11427,customer!A:B,2,FALSE)</f>
        <v>Hilliard Corain</v>
      </c>
      <c r="D11427" t="s">
        <v>3927</v>
      </c>
      <c r="E11427" t="s">
        <v>3937</v>
      </c>
      <c r="F11427" s="9">
        <v>44911</v>
      </c>
      <c r="G11427" s="11">
        <v>27</v>
      </c>
    </row>
    <row r="11428" spans="2:7" x14ac:dyDescent="0.2">
      <c r="B11428" t="s">
        <v>3677</v>
      </c>
      <c r="C11428" t="str">
        <f>VLOOKUP(B11428,customer!A:B,2,FALSE)</f>
        <v>Hilliard Corain</v>
      </c>
      <c r="D11428" t="s">
        <v>3927</v>
      </c>
      <c r="E11428" t="s">
        <v>3937</v>
      </c>
      <c r="F11428" s="9">
        <v>44951</v>
      </c>
      <c r="G11428" s="11">
        <v>27</v>
      </c>
    </row>
    <row r="11429" spans="2:7" x14ac:dyDescent="0.2">
      <c r="B11429" t="s">
        <v>3677</v>
      </c>
      <c r="C11429" t="str">
        <f>VLOOKUP(B11429,customer!A:B,2,FALSE)</f>
        <v>Hilliard Corain</v>
      </c>
      <c r="D11429" t="s">
        <v>3927</v>
      </c>
      <c r="E11429" t="s">
        <v>3937</v>
      </c>
      <c r="F11429" s="9">
        <v>44969</v>
      </c>
      <c r="G11429" s="11">
        <v>27</v>
      </c>
    </row>
    <row r="11430" spans="2:7" x14ac:dyDescent="0.2">
      <c r="B11430" t="s">
        <v>3677</v>
      </c>
      <c r="C11430" t="str">
        <f>VLOOKUP(B11430,customer!A:B,2,FALSE)</f>
        <v>Hilliard Corain</v>
      </c>
      <c r="D11430" t="s">
        <v>3927</v>
      </c>
      <c r="E11430" t="s">
        <v>3937</v>
      </c>
      <c r="F11430" s="9">
        <v>44998</v>
      </c>
      <c r="G11430" s="11">
        <v>27</v>
      </c>
    </row>
    <row r="11431" spans="2:7" x14ac:dyDescent="0.2">
      <c r="B11431" t="s">
        <v>3677</v>
      </c>
      <c r="C11431" t="str">
        <f>VLOOKUP(B11431,customer!A:B,2,FALSE)</f>
        <v>Hilliard Corain</v>
      </c>
      <c r="D11431" t="s">
        <v>3927</v>
      </c>
      <c r="E11431" t="s">
        <v>3937</v>
      </c>
      <c r="F11431" s="9">
        <v>45032</v>
      </c>
      <c r="G11431" s="11">
        <v>27</v>
      </c>
    </row>
    <row r="11432" spans="2:7" x14ac:dyDescent="0.2">
      <c r="B11432" t="s">
        <v>3677</v>
      </c>
      <c r="C11432" t="str">
        <f>VLOOKUP(B11432,customer!A:B,2,FALSE)</f>
        <v>Hilliard Corain</v>
      </c>
      <c r="D11432" t="s">
        <v>3927</v>
      </c>
      <c r="E11432" t="s">
        <v>3937</v>
      </c>
      <c r="F11432" s="9">
        <v>45071</v>
      </c>
      <c r="G11432" s="11">
        <v>27</v>
      </c>
    </row>
    <row r="11433" spans="2:7" x14ac:dyDescent="0.2">
      <c r="B11433" t="s">
        <v>3677</v>
      </c>
      <c r="C11433" t="str">
        <f>VLOOKUP(B11433,customer!A:B,2,FALSE)</f>
        <v>Hilliard Corain</v>
      </c>
      <c r="D11433" t="s">
        <v>3950</v>
      </c>
      <c r="E11433" t="s">
        <v>3943</v>
      </c>
      <c r="F11433" s="9">
        <v>44881</v>
      </c>
      <c r="G11433" s="11">
        <v>28</v>
      </c>
    </row>
    <row r="11434" spans="2:7" x14ac:dyDescent="0.2">
      <c r="B11434" t="s">
        <v>3677</v>
      </c>
      <c r="C11434" t="str">
        <f>VLOOKUP(B11434,customer!A:B,2,FALSE)</f>
        <v>Hilliard Corain</v>
      </c>
      <c r="D11434" t="s">
        <v>3950</v>
      </c>
      <c r="E11434" t="s">
        <v>3943</v>
      </c>
      <c r="F11434" s="9">
        <v>44912</v>
      </c>
      <c r="G11434" s="11">
        <v>28</v>
      </c>
    </row>
    <row r="11435" spans="2:7" x14ac:dyDescent="0.2">
      <c r="B11435" t="s">
        <v>3677</v>
      </c>
      <c r="C11435" t="str">
        <f>VLOOKUP(B11435,customer!A:B,2,FALSE)</f>
        <v>Hilliard Corain</v>
      </c>
      <c r="D11435" t="s">
        <v>3950</v>
      </c>
      <c r="E11435" t="s">
        <v>3943</v>
      </c>
      <c r="F11435" s="9">
        <v>44943</v>
      </c>
      <c r="G11435" s="11">
        <v>28</v>
      </c>
    </row>
    <row r="11436" spans="2:7" x14ac:dyDescent="0.2">
      <c r="B11436" t="s">
        <v>3677</v>
      </c>
      <c r="C11436" t="str">
        <f>VLOOKUP(B11436,customer!A:B,2,FALSE)</f>
        <v>Hilliard Corain</v>
      </c>
      <c r="D11436" t="s">
        <v>3950</v>
      </c>
      <c r="E11436" t="s">
        <v>3943</v>
      </c>
      <c r="F11436" s="9">
        <v>44983</v>
      </c>
      <c r="G11436" s="11">
        <v>28</v>
      </c>
    </row>
    <row r="11437" spans="2:7" x14ac:dyDescent="0.2">
      <c r="B11437" t="s">
        <v>3677</v>
      </c>
      <c r="C11437" t="str">
        <f>VLOOKUP(B11437,customer!A:B,2,FALSE)</f>
        <v>Hilliard Corain</v>
      </c>
      <c r="D11437" t="s">
        <v>3950</v>
      </c>
      <c r="E11437" t="s">
        <v>3943</v>
      </c>
      <c r="F11437" s="9">
        <v>45011</v>
      </c>
      <c r="G11437" s="11">
        <v>28</v>
      </c>
    </row>
    <row r="11438" spans="2:7" x14ac:dyDescent="0.2">
      <c r="B11438" t="s">
        <v>3677</v>
      </c>
      <c r="C11438" t="str">
        <f>VLOOKUP(B11438,customer!A:B,2,FALSE)</f>
        <v>Hilliard Corain</v>
      </c>
      <c r="D11438" t="s">
        <v>3950</v>
      </c>
      <c r="E11438" t="s">
        <v>3943</v>
      </c>
      <c r="F11438" s="9">
        <v>45044</v>
      </c>
      <c r="G11438" s="11">
        <v>28</v>
      </c>
    </row>
    <row r="11439" spans="2:7" x14ac:dyDescent="0.2">
      <c r="B11439" t="s">
        <v>3677</v>
      </c>
      <c r="C11439" t="str">
        <f>VLOOKUP(B11439,customer!A:B,2,FALSE)</f>
        <v>Hilliard Corain</v>
      </c>
      <c r="D11439" t="s">
        <v>3950</v>
      </c>
      <c r="E11439" t="s">
        <v>3943</v>
      </c>
      <c r="F11439" s="9">
        <v>45075</v>
      </c>
      <c r="G11439" s="11">
        <v>28</v>
      </c>
    </row>
    <row r="11440" spans="2:7" x14ac:dyDescent="0.2">
      <c r="B11440" t="s">
        <v>3678</v>
      </c>
      <c r="C11440" t="str">
        <f>VLOOKUP(B11440,customer!A:B,2,FALSE)</f>
        <v>Felizio Wondraschek</v>
      </c>
      <c r="D11440" t="s">
        <v>3947</v>
      </c>
      <c r="E11440" t="s">
        <v>3940</v>
      </c>
      <c r="F11440" s="9">
        <v>44582</v>
      </c>
      <c r="G11440" s="11">
        <v>62</v>
      </c>
    </row>
    <row r="11441" spans="2:7" x14ac:dyDescent="0.2">
      <c r="B11441" t="s">
        <v>3678</v>
      </c>
      <c r="C11441" t="str">
        <f>VLOOKUP(B11441,customer!A:B,2,FALSE)</f>
        <v>Felizio Wondraschek</v>
      </c>
      <c r="D11441" t="s">
        <v>3947</v>
      </c>
      <c r="E11441" t="s">
        <v>3940</v>
      </c>
      <c r="F11441" s="9">
        <v>44614</v>
      </c>
      <c r="G11441" s="11">
        <v>62</v>
      </c>
    </row>
    <row r="11442" spans="2:7" x14ac:dyDescent="0.2">
      <c r="B11442" t="s">
        <v>3678</v>
      </c>
      <c r="C11442" t="str">
        <f>VLOOKUP(B11442,customer!A:B,2,FALSE)</f>
        <v>Felizio Wondraschek</v>
      </c>
      <c r="D11442" t="s">
        <v>3947</v>
      </c>
      <c r="E11442" t="s">
        <v>3940</v>
      </c>
      <c r="F11442" s="9">
        <v>44680</v>
      </c>
      <c r="G11442" s="11">
        <v>62</v>
      </c>
    </row>
    <row r="11443" spans="2:7" x14ac:dyDescent="0.2">
      <c r="B11443" t="s">
        <v>3678</v>
      </c>
      <c r="C11443" t="str">
        <f>VLOOKUP(B11443,customer!A:B,2,FALSE)</f>
        <v>Felizio Wondraschek</v>
      </c>
      <c r="D11443" t="s">
        <v>3947</v>
      </c>
      <c r="E11443" t="s">
        <v>3940</v>
      </c>
      <c r="F11443" s="9">
        <v>44702</v>
      </c>
      <c r="G11443" s="11">
        <v>62</v>
      </c>
    </row>
    <row r="11444" spans="2:7" x14ac:dyDescent="0.2">
      <c r="B11444" t="s">
        <v>3678</v>
      </c>
      <c r="C11444" t="str">
        <f>VLOOKUP(B11444,customer!A:B,2,FALSE)</f>
        <v>Felizio Wondraschek</v>
      </c>
      <c r="D11444" t="s">
        <v>3947</v>
      </c>
      <c r="E11444" t="s">
        <v>3940</v>
      </c>
      <c r="F11444" s="9">
        <v>44794</v>
      </c>
      <c r="G11444" s="11">
        <v>62</v>
      </c>
    </row>
    <row r="11445" spans="2:7" x14ac:dyDescent="0.2">
      <c r="B11445" t="s">
        <v>3678</v>
      </c>
      <c r="C11445" t="str">
        <f>VLOOKUP(B11445,customer!A:B,2,FALSE)</f>
        <v>Felizio Wondraschek</v>
      </c>
      <c r="D11445" t="s">
        <v>3947</v>
      </c>
      <c r="E11445" t="s">
        <v>3940</v>
      </c>
      <c r="F11445" s="9">
        <v>44809</v>
      </c>
      <c r="G11445" s="11">
        <v>62</v>
      </c>
    </row>
    <row r="11446" spans="2:7" x14ac:dyDescent="0.2">
      <c r="B11446" t="s">
        <v>3678</v>
      </c>
      <c r="C11446" t="str">
        <f>VLOOKUP(B11446,customer!A:B,2,FALSE)</f>
        <v>Felizio Wondraschek</v>
      </c>
      <c r="D11446" t="s">
        <v>3947</v>
      </c>
      <c r="E11446" t="s">
        <v>3940</v>
      </c>
      <c r="F11446" s="9">
        <v>44835</v>
      </c>
      <c r="G11446" s="11">
        <v>62</v>
      </c>
    </row>
    <row r="11447" spans="2:7" x14ac:dyDescent="0.2">
      <c r="B11447" t="s">
        <v>3678</v>
      </c>
      <c r="C11447" t="str">
        <f>VLOOKUP(B11447,customer!A:B,2,FALSE)</f>
        <v>Felizio Wondraschek</v>
      </c>
      <c r="D11447" t="s">
        <v>3947</v>
      </c>
      <c r="E11447" t="s">
        <v>3940</v>
      </c>
      <c r="F11447" s="9">
        <v>44892</v>
      </c>
      <c r="G11447" s="11">
        <v>62</v>
      </c>
    </row>
    <row r="11448" spans="2:7" x14ac:dyDescent="0.2">
      <c r="B11448" t="s">
        <v>3678</v>
      </c>
      <c r="C11448" t="str">
        <f>VLOOKUP(B11448,customer!A:B,2,FALSE)</f>
        <v>Felizio Wondraschek</v>
      </c>
      <c r="D11448" t="s">
        <v>3947</v>
      </c>
      <c r="E11448" t="s">
        <v>3940</v>
      </c>
      <c r="F11448" s="9">
        <v>44925</v>
      </c>
      <c r="G11448" s="11">
        <v>62</v>
      </c>
    </row>
    <row r="11449" spans="2:7" x14ac:dyDescent="0.2">
      <c r="B11449" t="s">
        <v>3678</v>
      </c>
      <c r="C11449" t="str">
        <f>VLOOKUP(B11449,customer!A:B,2,FALSE)</f>
        <v>Felizio Wondraschek</v>
      </c>
      <c r="D11449" t="s">
        <v>3947</v>
      </c>
      <c r="E11449" t="s">
        <v>3940</v>
      </c>
      <c r="F11449" s="9">
        <v>44949</v>
      </c>
      <c r="G11449" s="11">
        <v>62</v>
      </c>
    </row>
    <row r="11450" spans="2:7" x14ac:dyDescent="0.2">
      <c r="B11450" t="s">
        <v>3678</v>
      </c>
      <c r="C11450" t="str">
        <f>VLOOKUP(B11450,customer!A:B,2,FALSE)</f>
        <v>Felizio Wondraschek</v>
      </c>
      <c r="D11450" t="s">
        <v>3947</v>
      </c>
      <c r="E11450" t="s">
        <v>3940</v>
      </c>
      <c r="F11450" s="9">
        <v>44982</v>
      </c>
      <c r="G11450" s="11">
        <v>62</v>
      </c>
    </row>
    <row r="11451" spans="2:7" x14ac:dyDescent="0.2">
      <c r="B11451" t="s">
        <v>3678</v>
      </c>
      <c r="C11451" t="str">
        <f>VLOOKUP(B11451,customer!A:B,2,FALSE)</f>
        <v>Felizio Wondraschek</v>
      </c>
      <c r="D11451" t="s">
        <v>3947</v>
      </c>
      <c r="E11451" t="s">
        <v>3940</v>
      </c>
      <c r="F11451" s="9">
        <v>45039</v>
      </c>
      <c r="G11451" s="11">
        <v>62</v>
      </c>
    </row>
    <row r="11452" spans="2:7" x14ac:dyDescent="0.2">
      <c r="B11452" t="s">
        <v>3678</v>
      </c>
      <c r="C11452" t="str">
        <f>VLOOKUP(B11452,customer!A:B,2,FALSE)</f>
        <v>Felizio Wondraschek</v>
      </c>
      <c r="D11452" t="s">
        <v>3947</v>
      </c>
      <c r="E11452" t="s">
        <v>3940</v>
      </c>
      <c r="F11452" s="9">
        <v>45050</v>
      </c>
      <c r="G11452" s="11">
        <v>62</v>
      </c>
    </row>
    <row r="11453" spans="2:7" x14ac:dyDescent="0.2">
      <c r="B11453" t="s">
        <v>3678</v>
      </c>
      <c r="C11453" t="str">
        <f>VLOOKUP(B11453,customer!A:B,2,FALSE)</f>
        <v>Felizio Wondraschek</v>
      </c>
      <c r="D11453" t="s">
        <v>3929</v>
      </c>
      <c r="E11453" t="s">
        <v>3939</v>
      </c>
      <c r="F11453" s="9">
        <v>44765</v>
      </c>
      <c r="G11453" s="11">
        <v>66</v>
      </c>
    </row>
    <row r="11454" spans="2:7" x14ac:dyDescent="0.2">
      <c r="B11454" t="s">
        <v>3678</v>
      </c>
      <c r="C11454" t="str">
        <f>VLOOKUP(B11454,customer!A:B,2,FALSE)</f>
        <v>Felizio Wondraschek</v>
      </c>
      <c r="D11454" t="s">
        <v>3929</v>
      </c>
      <c r="E11454" t="s">
        <v>3939</v>
      </c>
      <c r="F11454" s="9">
        <v>44830</v>
      </c>
      <c r="G11454" s="11">
        <v>66</v>
      </c>
    </row>
    <row r="11455" spans="2:7" x14ac:dyDescent="0.2">
      <c r="B11455" t="s">
        <v>3678</v>
      </c>
      <c r="C11455" t="str">
        <f>VLOOKUP(B11455,customer!A:B,2,FALSE)</f>
        <v>Felizio Wondraschek</v>
      </c>
      <c r="D11455" t="s">
        <v>3929</v>
      </c>
      <c r="E11455" t="s">
        <v>3939</v>
      </c>
      <c r="F11455" s="9">
        <v>44861</v>
      </c>
      <c r="G11455" s="11">
        <v>66</v>
      </c>
    </row>
    <row r="11456" spans="2:7" x14ac:dyDescent="0.2">
      <c r="B11456" t="s">
        <v>3678</v>
      </c>
      <c r="C11456" t="str">
        <f>VLOOKUP(B11456,customer!A:B,2,FALSE)</f>
        <v>Felizio Wondraschek</v>
      </c>
      <c r="D11456" t="s">
        <v>3929</v>
      </c>
      <c r="E11456" t="s">
        <v>3939</v>
      </c>
      <c r="F11456" s="9">
        <v>44891</v>
      </c>
      <c r="G11456" s="11">
        <v>66</v>
      </c>
    </row>
    <row r="11457" spans="2:7" x14ac:dyDescent="0.2">
      <c r="B11457" t="s">
        <v>3678</v>
      </c>
      <c r="C11457" t="str">
        <f>VLOOKUP(B11457,customer!A:B,2,FALSE)</f>
        <v>Felizio Wondraschek</v>
      </c>
      <c r="D11457" t="s">
        <v>3929</v>
      </c>
      <c r="E11457" t="s">
        <v>3939</v>
      </c>
      <c r="F11457" s="9">
        <v>44903</v>
      </c>
      <c r="G11457" s="11">
        <v>66</v>
      </c>
    </row>
    <row r="11458" spans="2:7" x14ac:dyDescent="0.2">
      <c r="B11458" t="s">
        <v>3678</v>
      </c>
      <c r="C11458" t="str">
        <f>VLOOKUP(B11458,customer!A:B,2,FALSE)</f>
        <v>Felizio Wondraschek</v>
      </c>
      <c r="D11458" t="s">
        <v>3929</v>
      </c>
      <c r="E11458" t="s">
        <v>3939</v>
      </c>
      <c r="F11458" s="9">
        <v>44929</v>
      </c>
      <c r="G11458" s="11">
        <v>66</v>
      </c>
    </row>
    <row r="11459" spans="2:7" x14ac:dyDescent="0.2">
      <c r="B11459" t="s">
        <v>3678</v>
      </c>
      <c r="C11459" t="str">
        <f>VLOOKUP(B11459,customer!A:B,2,FALSE)</f>
        <v>Felizio Wondraschek</v>
      </c>
      <c r="D11459" t="s">
        <v>3929</v>
      </c>
      <c r="E11459" t="s">
        <v>3939</v>
      </c>
      <c r="F11459" s="9">
        <v>44964</v>
      </c>
      <c r="G11459" s="11">
        <v>66</v>
      </c>
    </row>
    <row r="11460" spans="2:7" x14ac:dyDescent="0.2">
      <c r="B11460" t="s">
        <v>3678</v>
      </c>
      <c r="C11460" t="str">
        <f>VLOOKUP(B11460,customer!A:B,2,FALSE)</f>
        <v>Felizio Wondraschek</v>
      </c>
      <c r="D11460" t="s">
        <v>3929</v>
      </c>
      <c r="E11460" t="s">
        <v>3939</v>
      </c>
      <c r="F11460" s="9">
        <v>45010</v>
      </c>
      <c r="G11460" s="11">
        <v>66</v>
      </c>
    </row>
    <row r="11461" spans="2:7" x14ac:dyDescent="0.2">
      <c r="B11461" t="s">
        <v>3678</v>
      </c>
      <c r="C11461" t="str">
        <f>VLOOKUP(B11461,customer!A:B,2,FALSE)</f>
        <v>Felizio Wondraschek</v>
      </c>
      <c r="D11461" t="s">
        <v>3929</v>
      </c>
      <c r="E11461" t="s">
        <v>3939</v>
      </c>
      <c r="F11461" s="9">
        <v>45070</v>
      </c>
      <c r="G11461" s="11">
        <v>66</v>
      </c>
    </row>
    <row r="11462" spans="2:7" x14ac:dyDescent="0.2">
      <c r="B11462" t="s">
        <v>3678</v>
      </c>
      <c r="C11462" t="str">
        <f>VLOOKUP(B11462,customer!A:B,2,FALSE)</f>
        <v>Felizio Wondraschek</v>
      </c>
      <c r="D11462" t="s">
        <v>3929</v>
      </c>
      <c r="E11462" t="s">
        <v>3939</v>
      </c>
      <c r="F11462" s="9">
        <v>45082</v>
      </c>
      <c r="G11462" s="11">
        <v>66</v>
      </c>
    </row>
    <row r="11463" spans="2:7" x14ac:dyDescent="0.2">
      <c r="B11463" t="s">
        <v>3679</v>
      </c>
      <c r="C11463" t="str">
        <f>VLOOKUP(B11463,customer!A:B,2,FALSE)</f>
        <v>Domini McEttigen</v>
      </c>
      <c r="D11463" t="s">
        <v>3920</v>
      </c>
      <c r="E11463" t="s">
        <v>3930</v>
      </c>
      <c r="F11463" s="9">
        <v>44760</v>
      </c>
      <c r="G11463" s="11">
        <v>10</v>
      </c>
    </row>
    <row r="11464" spans="2:7" x14ac:dyDescent="0.2">
      <c r="B11464" t="s">
        <v>3679</v>
      </c>
      <c r="C11464" t="str">
        <f>VLOOKUP(B11464,customer!A:B,2,FALSE)</f>
        <v>Domini McEttigen</v>
      </c>
      <c r="D11464" t="s">
        <v>3920</v>
      </c>
      <c r="E11464" t="s">
        <v>3930</v>
      </c>
      <c r="F11464" s="9">
        <v>44800</v>
      </c>
      <c r="G11464" s="11">
        <v>10</v>
      </c>
    </row>
    <row r="11465" spans="2:7" x14ac:dyDescent="0.2">
      <c r="B11465" t="s">
        <v>3679</v>
      </c>
      <c r="C11465" t="str">
        <f>VLOOKUP(B11465,customer!A:B,2,FALSE)</f>
        <v>Domini McEttigen</v>
      </c>
      <c r="D11465" t="s">
        <v>3920</v>
      </c>
      <c r="E11465" t="s">
        <v>3930</v>
      </c>
      <c r="F11465" s="9">
        <v>44832</v>
      </c>
      <c r="G11465" s="11">
        <v>10</v>
      </c>
    </row>
    <row r="11466" spans="2:7" x14ac:dyDescent="0.2">
      <c r="B11466" t="s">
        <v>3679</v>
      </c>
      <c r="C11466" t="str">
        <f>VLOOKUP(B11466,customer!A:B,2,FALSE)</f>
        <v>Domini McEttigen</v>
      </c>
      <c r="D11466" t="s">
        <v>3920</v>
      </c>
      <c r="E11466" t="s">
        <v>3930</v>
      </c>
      <c r="F11466" s="9">
        <v>44886</v>
      </c>
      <c r="G11466" s="11">
        <v>10</v>
      </c>
    </row>
    <row r="11467" spans="2:7" x14ac:dyDescent="0.2">
      <c r="B11467" t="s">
        <v>3679</v>
      </c>
      <c r="C11467" t="str">
        <f>VLOOKUP(B11467,customer!A:B,2,FALSE)</f>
        <v>Domini McEttigen</v>
      </c>
      <c r="D11467" t="s">
        <v>3920</v>
      </c>
      <c r="E11467" t="s">
        <v>3930</v>
      </c>
      <c r="F11467" s="9">
        <v>44914</v>
      </c>
      <c r="G11467" s="11">
        <v>10</v>
      </c>
    </row>
    <row r="11468" spans="2:7" x14ac:dyDescent="0.2">
      <c r="B11468" t="s">
        <v>3679</v>
      </c>
      <c r="C11468" t="str">
        <f>VLOOKUP(B11468,customer!A:B,2,FALSE)</f>
        <v>Domini McEttigen</v>
      </c>
      <c r="D11468" t="s">
        <v>3920</v>
      </c>
      <c r="E11468" t="s">
        <v>3930</v>
      </c>
      <c r="F11468" s="9">
        <v>44949</v>
      </c>
      <c r="G11468" s="11">
        <v>10</v>
      </c>
    </row>
    <row r="11469" spans="2:7" x14ac:dyDescent="0.2">
      <c r="B11469" t="s">
        <v>3679</v>
      </c>
      <c r="C11469" t="str">
        <f>VLOOKUP(B11469,customer!A:B,2,FALSE)</f>
        <v>Domini McEttigen</v>
      </c>
      <c r="D11469" t="s">
        <v>3920</v>
      </c>
      <c r="E11469" t="s">
        <v>3930</v>
      </c>
      <c r="F11469" s="9">
        <v>44978</v>
      </c>
      <c r="G11469" s="11">
        <v>10</v>
      </c>
    </row>
    <row r="11470" spans="2:7" x14ac:dyDescent="0.2">
      <c r="B11470" t="s">
        <v>3679</v>
      </c>
      <c r="C11470" t="str">
        <f>VLOOKUP(B11470,customer!A:B,2,FALSE)</f>
        <v>Domini McEttigen</v>
      </c>
      <c r="D11470" t="s">
        <v>3920</v>
      </c>
      <c r="E11470" t="s">
        <v>3930</v>
      </c>
      <c r="F11470" s="9">
        <v>45009</v>
      </c>
      <c r="G11470" s="11">
        <v>10</v>
      </c>
    </row>
    <row r="11471" spans="2:7" x14ac:dyDescent="0.2">
      <c r="B11471" t="s">
        <v>3679</v>
      </c>
      <c r="C11471" t="str">
        <f>VLOOKUP(B11471,customer!A:B,2,FALSE)</f>
        <v>Domini McEttigen</v>
      </c>
      <c r="D11471" t="s">
        <v>3920</v>
      </c>
      <c r="E11471" t="s">
        <v>3930</v>
      </c>
      <c r="F11471" s="9">
        <v>45037</v>
      </c>
      <c r="G11471" s="11">
        <v>10</v>
      </c>
    </row>
    <row r="11472" spans="2:7" x14ac:dyDescent="0.2">
      <c r="B11472" t="s">
        <v>3679</v>
      </c>
      <c r="C11472" t="str">
        <f>VLOOKUP(B11472,customer!A:B,2,FALSE)</f>
        <v>Domini McEttigen</v>
      </c>
      <c r="D11472" t="s">
        <v>3920</v>
      </c>
      <c r="E11472" t="s">
        <v>3930</v>
      </c>
      <c r="F11472" s="9">
        <v>45048</v>
      </c>
      <c r="G11472" s="11">
        <v>10</v>
      </c>
    </row>
    <row r="11473" spans="2:7" x14ac:dyDescent="0.2">
      <c r="B11473" t="s">
        <v>3679</v>
      </c>
      <c r="C11473" t="str">
        <f>VLOOKUP(B11473,customer!A:B,2,FALSE)</f>
        <v>Domini McEttigen</v>
      </c>
      <c r="D11473" t="s">
        <v>3923</v>
      </c>
      <c r="E11473" t="s">
        <v>3933</v>
      </c>
      <c r="F11473" s="9">
        <v>44897</v>
      </c>
      <c r="G11473" s="11">
        <v>26</v>
      </c>
    </row>
    <row r="11474" spans="2:7" x14ac:dyDescent="0.2">
      <c r="B11474" t="s">
        <v>3679</v>
      </c>
      <c r="C11474" t="str">
        <f>VLOOKUP(B11474,customer!A:B,2,FALSE)</f>
        <v>Domini McEttigen</v>
      </c>
      <c r="D11474" t="s">
        <v>3923</v>
      </c>
      <c r="E11474" t="s">
        <v>3933</v>
      </c>
      <c r="F11474" s="9">
        <v>44930</v>
      </c>
      <c r="G11474" s="11">
        <v>26</v>
      </c>
    </row>
    <row r="11475" spans="2:7" x14ac:dyDescent="0.2">
      <c r="B11475" t="s">
        <v>3679</v>
      </c>
      <c r="C11475" t="str">
        <f>VLOOKUP(B11475,customer!A:B,2,FALSE)</f>
        <v>Domini McEttigen</v>
      </c>
      <c r="D11475" t="s">
        <v>3923</v>
      </c>
      <c r="E11475" t="s">
        <v>3933</v>
      </c>
      <c r="F11475" s="9">
        <v>44966</v>
      </c>
      <c r="G11475" s="11">
        <v>26</v>
      </c>
    </row>
    <row r="11476" spans="2:7" x14ac:dyDescent="0.2">
      <c r="B11476" t="s">
        <v>3679</v>
      </c>
      <c r="C11476" t="str">
        <f>VLOOKUP(B11476,customer!A:B,2,FALSE)</f>
        <v>Domini McEttigen</v>
      </c>
      <c r="D11476" t="s">
        <v>3923</v>
      </c>
      <c r="E11476" t="s">
        <v>3933</v>
      </c>
      <c r="F11476" s="9">
        <v>44998</v>
      </c>
      <c r="G11476" s="11">
        <v>26</v>
      </c>
    </row>
    <row r="11477" spans="2:7" x14ac:dyDescent="0.2">
      <c r="B11477" t="s">
        <v>3679</v>
      </c>
      <c r="C11477" t="str">
        <f>VLOOKUP(B11477,customer!A:B,2,FALSE)</f>
        <v>Domini McEttigen</v>
      </c>
      <c r="D11477" t="s">
        <v>3923</v>
      </c>
      <c r="E11477" t="s">
        <v>3933</v>
      </c>
      <c r="F11477" s="9">
        <v>45029</v>
      </c>
      <c r="G11477" s="11">
        <v>26</v>
      </c>
    </row>
    <row r="11478" spans="2:7" x14ac:dyDescent="0.2">
      <c r="B11478" t="s">
        <v>3679</v>
      </c>
      <c r="C11478" t="str">
        <f>VLOOKUP(B11478,customer!A:B,2,FALSE)</f>
        <v>Domini McEttigen</v>
      </c>
      <c r="D11478" t="s">
        <v>3923</v>
      </c>
      <c r="E11478" t="s">
        <v>3933</v>
      </c>
      <c r="F11478" s="9">
        <v>45062</v>
      </c>
      <c r="G11478" s="11">
        <v>26</v>
      </c>
    </row>
    <row r="11479" spans="2:7" x14ac:dyDescent="0.2">
      <c r="B11479" t="s">
        <v>3680</v>
      </c>
      <c r="C11479" t="str">
        <f>VLOOKUP(B11479,customer!A:B,2,FALSE)</f>
        <v>Nani Frankiss</v>
      </c>
      <c r="D11479" t="s">
        <v>3922</v>
      </c>
      <c r="E11479" t="s">
        <v>3932</v>
      </c>
      <c r="F11479" s="9">
        <v>44916</v>
      </c>
      <c r="G11479" s="11">
        <v>62</v>
      </c>
    </row>
    <row r="11480" spans="2:7" x14ac:dyDescent="0.2">
      <c r="B11480" t="s">
        <v>3680</v>
      </c>
      <c r="C11480" t="str">
        <f>VLOOKUP(B11480,customer!A:B,2,FALSE)</f>
        <v>Nani Frankiss</v>
      </c>
      <c r="D11480" t="s">
        <v>3922</v>
      </c>
      <c r="E11480" t="s">
        <v>3932</v>
      </c>
      <c r="F11480" s="9">
        <v>44959</v>
      </c>
      <c r="G11480" s="11">
        <v>62</v>
      </c>
    </row>
    <row r="11481" spans="2:7" x14ac:dyDescent="0.2">
      <c r="B11481" t="s">
        <v>3680</v>
      </c>
      <c r="C11481" t="str">
        <f>VLOOKUP(B11481,customer!A:B,2,FALSE)</f>
        <v>Nani Frankiss</v>
      </c>
      <c r="D11481" t="s">
        <v>3922</v>
      </c>
      <c r="E11481" t="s">
        <v>3932</v>
      </c>
      <c r="F11481" s="9">
        <v>45016</v>
      </c>
      <c r="G11481" s="11">
        <v>62</v>
      </c>
    </row>
    <row r="11482" spans="2:7" x14ac:dyDescent="0.2">
      <c r="B11482" t="s">
        <v>3680</v>
      </c>
      <c r="C11482" t="str">
        <f>VLOOKUP(B11482,customer!A:B,2,FALSE)</f>
        <v>Nani Frankiss</v>
      </c>
      <c r="D11482" t="s">
        <v>3922</v>
      </c>
      <c r="E11482" t="s">
        <v>3932</v>
      </c>
      <c r="F11482" s="9">
        <v>45039</v>
      </c>
      <c r="G11482" s="11">
        <v>62</v>
      </c>
    </row>
    <row r="11483" spans="2:7" x14ac:dyDescent="0.2">
      <c r="B11483" t="s">
        <v>3680</v>
      </c>
      <c r="C11483" t="str">
        <f>VLOOKUP(B11483,customer!A:B,2,FALSE)</f>
        <v>Nani Frankiss</v>
      </c>
      <c r="D11483" t="s">
        <v>3922</v>
      </c>
      <c r="E11483" t="s">
        <v>3932</v>
      </c>
      <c r="F11483" s="9">
        <v>45074</v>
      </c>
      <c r="G11483" s="11">
        <v>62</v>
      </c>
    </row>
    <row r="11484" spans="2:7" x14ac:dyDescent="0.2">
      <c r="B11484" t="s">
        <v>3680</v>
      </c>
      <c r="C11484" t="str">
        <f>VLOOKUP(B11484,customer!A:B,2,FALSE)</f>
        <v>Nani Frankiss</v>
      </c>
      <c r="D11484" t="s">
        <v>3921</v>
      </c>
      <c r="E11484" t="s">
        <v>3931</v>
      </c>
      <c r="F11484" s="9">
        <v>44978</v>
      </c>
      <c r="G11484" s="11">
        <v>26</v>
      </c>
    </row>
    <row r="11485" spans="2:7" x14ac:dyDescent="0.2">
      <c r="B11485" t="s">
        <v>3680</v>
      </c>
      <c r="C11485" t="str">
        <f>VLOOKUP(B11485,customer!A:B,2,FALSE)</f>
        <v>Nani Frankiss</v>
      </c>
      <c r="D11485" t="s">
        <v>3921</v>
      </c>
      <c r="E11485" t="s">
        <v>3931</v>
      </c>
      <c r="F11485" s="9">
        <v>45010</v>
      </c>
      <c r="G11485" s="11">
        <v>26</v>
      </c>
    </row>
    <row r="11486" spans="2:7" x14ac:dyDescent="0.2">
      <c r="B11486" t="s">
        <v>3680</v>
      </c>
      <c r="C11486" t="str">
        <f>VLOOKUP(B11486,customer!A:B,2,FALSE)</f>
        <v>Nani Frankiss</v>
      </c>
      <c r="D11486" t="s">
        <v>3921</v>
      </c>
      <c r="E11486" t="s">
        <v>3931</v>
      </c>
      <c r="F11486" s="9">
        <v>45044</v>
      </c>
      <c r="G11486" s="11">
        <v>26</v>
      </c>
    </row>
    <row r="11487" spans="2:7" x14ac:dyDescent="0.2">
      <c r="B11487" t="s">
        <v>3680</v>
      </c>
      <c r="C11487" t="str">
        <f>VLOOKUP(B11487,customer!A:B,2,FALSE)</f>
        <v>Nani Frankiss</v>
      </c>
      <c r="D11487" t="s">
        <v>3921</v>
      </c>
      <c r="E11487" t="s">
        <v>3931</v>
      </c>
      <c r="F11487" s="9">
        <v>45074</v>
      </c>
      <c r="G11487" s="11">
        <v>26</v>
      </c>
    </row>
    <row r="11488" spans="2:7" x14ac:dyDescent="0.2">
      <c r="B11488" t="s">
        <v>3680</v>
      </c>
      <c r="C11488" t="str">
        <f>VLOOKUP(B11488,customer!A:B,2,FALSE)</f>
        <v>Nani Frankiss</v>
      </c>
      <c r="D11488" t="s">
        <v>3921</v>
      </c>
      <c r="E11488" t="s">
        <v>3931</v>
      </c>
      <c r="F11488" s="9">
        <v>45080</v>
      </c>
      <c r="G11488" s="11">
        <v>26</v>
      </c>
    </row>
    <row r="11489" spans="2:7" x14ac:dyDescent="0.2">
      <c r="B11489" t="s">
        <v>3681</v>
      </c>
      <c r="C11489" t="str">
        <f>VLOOKUP(B11489,customer!A:B,2,FALSE)</f>
        <v>Shayna Mohamed</v>
      </c>
      <c r="D11489" t="s">
        <v>3925</v>
      </c>
      <c r="E11489" t="s">
        <v>3935</v>
      </c>
      <c r="F11489" s="9">
        <v>44663</v>
      </c>
      <c r="G11489" s="11">
        <v>13</v>
      </c>
    </row>
    <row r="11490" spans="2:7" x14ac:dyDescent="0.2">
      <c r="B11490" t="s">
        <v>3681</v>
      </c>
      <c r="C11490" t="str">
        <f>VLOOKUP(B11490,customer!A:B,2,FALSE)</f>
        <v>Shayna Mohamed</v>
      </c>
      <c r="D11490" t="s">
        <v>3925</v>
      </c>
      <c r="E11490" t="s">
        <v>3935</v>
      </c>
      <c r="F11490" s="9">
        <v>44701</v>
      </c>
      <c r="G11490" s="11">
        <v>13</v>
      </c>
    </row>
    <row r="11491" spans="2:7" x14ac:dyDescent="0.2">
      <c r="B11491" t="s">
        <v>3681</v>
      </c>
      <c r="C11491" t="str">
        <f>VLOOKUP(B11491,customer!A:B,2,FALSE)</f>
        <v>Shayna Mohamed</v>
      </c>
      <c r="D11491" t="s">
        <v>3925</v>
      </c>
      <c r="E11491" t="s">
        <v>3935</v>
      </c>
      <c r="F11491" s="9">
        <v>44739</v>
      </c>
      <c r="G11491" s="11">
        <v>13</v>
      </c>
    </row>
    <row r="11492" spans="2:7" x14ac:dyDescent="0.2">
      <c r="B11492" t="s">
        <v>3681</v>
      </c>
      <c r="C11492" t="str">
        <f>VLOOKUP(B11492,customer!A:B,2,FALSE)</f>
        <v>Shayna Mohamed</v>
      </c>
      <c r="D11492" t="s">
        <v>3925</v>
      </c>
      <c r="E11492" t="s">
        <v>3935</v>
      </c>
      <c r="F11492" s="9">
        <v>44769</v>
      </c>
      <c r="G11492" s="11">
        <v>13</v>
      </c>
    </row>
    <row r="11493" spans="2:7" x14ac:dyDescent="0.2">
      <c r="B11493" t="s">
        <v>3681</v>
      </c>
      <c r="C11493" t="str">
        <f>VLOOKUP(B11493,customer!A:B,2,FALSE)</f>
        <v>Shayna Mohamed</v>
      </c>
      <c r="D11493" t="s">
        <v>3925</v>
      </c>
      <c r="E11493" t="s">
        <v>3935</v>
      </c>
      <c r="F11493" s="9">
        <v>44785</v>
      </c>
      <c r="G11493" s="11">
        <v>13</v>
      </c>
    </row>
    <row r="11494" spans="2:7" x14ac:dyDescent="0.2">
      <c r="B11494" t="s">
        <v>3681</v>
      </c>
      <c r="C11494" t="str">
        <f>VLOOKUP(B11494,customer!A:B,2,FALSE)</f>
        <v>Shayna Mohamed</v>
      </c>
      <c r="D11494" t="s">
        <v>3925</v>
      </c>
      <c r="E11494" t="s">
        <v>3935</v>
      </c>
      <c r="F11494" s="9">
        <v>44830</v>
      </c>
      <c r="G11494" s="11">
        <v>13</v>
      </c>
    </row>
    <row r="11495" spans="2:7" x14ac:dyDescent="0.2">
      <c r="B11495" t="s">
        <v>3681</v>
      </c>
      <c r="C11495" t="str">
        <f>VLOOKUP(B11495,customer!A:B,2,FALSE)</f>
        <v>Shayna Mohamed</v>
      </c>
      <c r="D11495" t="s">
        <v>3925</v>
      </c>
      <c r="E11495" t="s">
        <v>3935</v>
      </c>
      <c r="F11495" s="9">
        <v>44859</v>
      </c>
      <c r="G11495" s="11">
        <v>13</v>
      </c>
    </row>
    <row r="11496" spans="2:7" x14ac:dyDescent="0.2">
      <c r="B11496" t="s">
        <v>3681</v>
      </c>
      <c r="C11496" t="str">
        <f>VLOOKUP(B11496,customer!A:B,2,FALSE)</f>
        <v>Shayna Mohamed</v>
      </c>
      <c r="D11496" t="s">
        <v>3925</v>
      </c>
      <c r="E11496" t="s">
        <v>3935</v>
      </c>
      <c r="F11496" s="9">
        <v>44880</v>
      </c>
      <c r="G11496" s="11">
        <v>13</v>
      </c>
    </row>
    <row r="11497" spans="2:7" x14ac:dyDescent="0.2">
      <c r="B11497" t="s">
        <v>3681</v>
      </c>
      <c r="C11497" t="str">
        <f>VLOOKUP(B11497,customer!A:B,2,FALSE)</f>
        <v>Shayna Mohamed</v>
      </c>
      <c r="D11497" t="s">
        <v>3925</v>
      </c>
      <c r="E11497" t="s">
        <v>3935</v>
      </c>
      <c r="F11497" s="9">
        <v>44914</v>
      </c>
      <c r="G11497" s="11">
        <v>13</v>
      </c>
    </row>
    <row r="11498" spans="2:7" x14ac:dyDescent="0.2">
      <c r="B11498" t="s">
        <v>3681</v>
      </c>
      <c r="C11498" t="str">
        <f>VLOOKUP(B11498,customer!A:B,2,FALSE)</f>
        <v>Shayna Mohamed</v>
      </c>
      <c r="D11498" t="s">
        <v>3925</v>
      </c>
      <c r="E11498" t="s">
        <v>3935</v>
      </c>
      <c r="F11498" s="9">
        <v>44938</v>
      </c>
      <c r="G11498" s="11">
        <v>13</v>
      </c>
    </row>
    <row r="11499" spans="2:7" x14ac:dyDescent="0.2">
      <c r="B11499" t="s">
        <v>3681</v>
      </c>
      <c r="C11499" t="str">
        <f>VLOOKUP(B11499,customer!A:B,2,FALSE)</f>
        <v>Shayna Mohamed</v>
      </c>
      <c r="D11499" t="s">
        <v>3925</v>
      </c>
      <c r="E11499" t="s">
        <v>3935</v>
      </c>
      <c r="F11499" s="9">
        <v>44969</v>
      </c>
      <c r="G11499" s="11">
        <v>13</v>
      </c>
    </row>
    <row r="11500" spans="2:7" x14ac:dyDescent="0.2">
      <c r="B11500" t="s">
        <v>3681</v>
      </c>
      <c r="C11500" t="str">
        <f>VLOOKUP(B11500,customer!A:B,2,FALSE)</f>
        <v>Shayna Mohamed</v>
      </c>
      <c r="D11500" t="s">
        <v>3925</v>
      </c>
      <c r="E11500" t="s">
        <v>3935</v>
      </c>
      <c r="F11500" s="9">
        <v>45009</v>
      </c>
      <c r="G11500" s="11">
        <v>13</v>
      </c>
    </row>
    <row r="11501" spans="2:7" x14ac:dyDescent="0.2">
      <c r="B11501" t="s">
        <v>3681</v>
      </c>
      <c r="C11501" t="str">
        <f>VLOOKUP(B11501,customer!A:B,2,FALSE)</f>
        <v>Shayna Mohamed</v>
      </c>
      <c r="D11501" t="s">
        <v>3925</v>
      </c>
      <c r="E11501" t="s">
        <v>3935</v>
      </c>
      <c r="F11501" s="9">
        <v>45036</v>
      </c>
      <c r="G11501" s="11">
        <v>13</v>
      </c>
    </row>
    <row r="11502" spans="2:7" x14ac:dyDescent="0.2">
      <c r="B11502" t="s">
        <v>3681</v>
      </c>
      <c r="C11502" t="str">
        <f>VLOOKUP(B11502,customer!A:B,2,FALSE)</f>
        <v>Shayna Mohamed</v>
      </c>
      <c r="D11502" t="s">
        <v>3925</v>
      </c>
      <c r="E11502" t="s">
        <v>3935</v>
      </c>
      <c r="F11502" s="9">
        <v>45065</v>
      </c>
      <c r="G11502" s="11">
        <v>13</v>
      </c>
    </row>
    <row r="11503" spans="2:7" x14ac:dyDescent="0.2">
      <c r="B11503" t="s">
        <v>3681</v>
      </c>
      <c r="C11503" t="str">
        <f>VLOOKUP(B11503,customer!A:B,2,FALSE)</f>
        <v>Shayna Mohamed</v>
      </c>
      <c r="D11503" t="s">
        <v>3922</v>
      </c>
      <c r="E11503" t="s">
        <v>3932</v>
      </c>
      <c r="F11503" s="9">
        <v>44790</v>
      </c>
      <c r="G11503" s="11">
        <v>62</v>
      </c>
    </row>
    <row r="11504" spans="2:7" x14ac:dyDescent="0.2">
      <c r="B11504" t="s">
        <v>3681</v>
      </c>
      <c r="C11504" t="str">
        <f>VLOOKUP(B11504,customer!A:B,2,FALSE)</f>
        <v>Shayna Mohamed</v>
      </c>
      <c r="D11504" t="s">
        <v>3922</v>
      </c>
      <c r="E11504" t="s">
        <v>3932</v>
      </c>
      <c r="F11504" s="9">
        <v>44862</v>
      </c>
      <c r="G11504" s="11">
        <v>62</v>
      </c>
    </row>
    <row r="11505" spans="2:7" x14ac:dyDescent="0.2">
      <c r="B11505" t="s">
        <v>3681</v>
      </c>
      <c r="C11505" t="str">
        <f>VLOOKUP(B11505,customer!A:B,2,FALSE)</f>
        <v>Shayna Mohamed</v>
      </c>
      <c r="D11505" t="s">
        <v>3922</v>
      </c>
      <c r="E11505" t="s">
        <v>3932</v>
      </c>
      <c r="F11505" s="9">
        <v>44893</v>
      </c>
      <c r="G11505" s="11">
        <v>62</v>
      </c>
    </row>
    <row r="11506" spans="2:7" x14ac:dyDescent="0.2">
      <c r="B11506" t="s">
        <v>3681</v>
      </c>
      <c r="C11506" t="str">
        <f>VLOOKUP(B11506,customer!A:B,2,FALSE)</f>
        <v>Shayna Mohamed</v>
      </c>
      <c r="D11506" t="s">
        <v>3922</v>
      </c>
      <c r="E11506" t="s">
        <v>3932</v>
      </c>
      <c r="F11506" s="9">
        <v>44948</v>
      </c>
      <c r="G11506" s="11">
        <v>62</v>
      </c>
    </row>
    <row r="11507" spans="2:7" x14ac:dyDescent="0.2">
      <c r="B11507" t="s">
        <v>3681</v>
      </c>
      <c r="C11507" t="str">
        <f>VLOOKUP(B11507,customer!A:B,2,FALSE)</f>
        <v>Shayna Mohamed</v>
      </c>
      <c r="D11507" t="s">
        <v>3922</v>
      </c>
      <c r="E11507" t="s">
        <v>3932</v>
      </c>
      <c r="F11507" s="9">
        <v>44975</v>
      </c>
      <c r="G11507" s="11">
        <v>62</v>
      </c>
    </row>
    <row r="11508" spans="2:7" x14ac:dyDescent="0.2">
      <c r="B11508" t="s">
        <v>3681</v>
      </c>
      <c r="C11508" t="str">
        <f>VLOOKUP(B11508,customer!A:B,2,FALSE)</f>
        <v>Shayna Mohamed</v>
      </c>
      <c r="D11508" t="s">
        <v>3922</v>
      </c>
      <c r="E11508" t="s">
        <v>3932</v>
      </c>
      <c r="F11508" s="9">
        <v>45013</v>
      </c>
      <c r="G11508" s="11">
        <v>62</v>
      </c>
    </row>
    <row r="11509" spans="2:7" x14ac:dyDescent="0.2">
      <c r="B11509" t="s">
        <v>3681</v>
      </c>
      <c r="C11509" t="str">
        <f>VLOOKUP(B11509,customer!A:B,2,FALSE)</f>
        <v>Shayna Mohamed</v>
      </c>
      <c r="D11509" t="s">
        <v>3922</v>
      </c>
      <c r="E11509" t="s">
        <v>3932</v>
      </c>
      <c r="F11509" s="9">
        <v>45036</v>
      </c>
      <c r="G11509" s="11">
        <v>62</v>
      </c>
    </row>
    <row r="11510" spans="2:7" x14ac:dyDescent="0.2">
      <c r="B11510" t="s">
        <v>3681</v>
      </c>
      <c r="C11510" t="str">
        <f>VLOOKUP(B11510,customer!A:B,2,FALSE)</f>
        <v>Shayna Mohamed</v>
      </c>
      <c r="D11510" t="s">
        <v>3922</v>
      </c>
      <c r="E11510" t="s">
        <v>3932</v>
      </c>
      <c r="F11510" s="9">
        <v>45067</v>
      </c>
      <c r="G11510" s="11">
        <v>62</v>
      </c>
    </row>
    <row r="11511" spans="2:7" x14ac:dyDescent="0.2">
      <c r="B11511" t="s">
        <v>3682</v>
      </c>
      <c r="C11511" t="str">
        <f>VLOOKUP(B11511,customer!A:B,2,FALSE)</f>
        <v>Gleda Gerwood</v>
      </c>
      <c r="D11511" t="s">
        <v>3929</v>
      </c>
      <c r="E11511" t="s">
        <v>3939</v>
      </c>
      <c r="F11511" s="9">
        <v>44882</v>
      </c>
      <c r="G11511" s="11">
        <v>66</v>
      </c>
    </row>
    <row r="11512" spans="2:7" x14ac:dyDescent="0.2">
      <c r="B11512" t="s">
        <v>3682</v>
      </c>
      <c r="C11512" t="str">
        <f>VLOOKUP(B11512,customer!A:B,2,FALSE)</f>
        <v>Gleda Gerwood</v>
      </c>
      <c r="D11512" t="s">
        <v>3929</v>
      </c>
      <c r="E11512" t="s">
        <v>3939</v>
      </c>
      <c r="F11512" s="9">
        <v>44921</v>
      </c>
      <c r="G11512" s="11">
        <v>66</v>
      </c>
    </row>
    <row r="11513" spans="2:7" x14ac:dyDescent="0.2">
      <c r="B11513" t="s">
        <v>3682</v>
      </c>
      <c r="C11513" t="str">
        <f>VLOOKUP(B11513,customer!A:B,2,FALSE)</f>
        <v>Gleda Gerwood</v>
      </c>
      <c r="D11513" t="s">
        <v>3929</v>
      </c>
      <c r="E11513" t="s">
        <v>3939</v>
      </c>
      <c r="F11513" s="9">
        <v>44976</v>
      </c>
      <c r="G11513" s="11">
        <v>66</v>
      </c>
    </row>
    <row r="11514" spans="2:7" x14ac:dyDescent="0.2">
      <c r="B11514" t="s">
        <v>3682</v>
      </c>
      <c r="C11514" t="str">
        <f>VLOOKUP(B11514,customer!A:B,2,FALSE)</f>
        <v>Gleda Gerwood</v>
      </c>
      <c r="D11514" t="s">
        <v>3929</v>
      </c>
      <c r="E11514" t="s">
        <v>3939</v>
      </c>
      <c r="F11514" s="9">
        <v>45011</v>
      </c>
      <c r="G11514" s="11">
        <v>66</v>
      </c>
    </row>
    <row r="11515" spans="2:7" x14ac:dyDescent="0.2">
      <c r="B11515" t="s">
        <v>3682</v>
      </c>
      <c r="C11515" t="str">
        <f>VLOOKUP(B11515,customer!A:B,2,FALSE)</f>
        <v>Gleda Gerwood</v>
      </c>
      <c r="D11515" t="s">
        <v>3929</v>
      </c>
      <c r="E11515" t="s">
        <v>3939</v>
      </c>
      <c r="F11515" s="9">
        <v>45039</v>
      </c>
      <c r="G11515" s="11">
        <v>66</v>
      </c>
    </row>
    <row r="11516" spans="2:7" x14ac:dyDescent="0.2">
      <c r="B11516" t="s">
        <v>3682</v>
      </c>
      <c r="C11516" t="str">
        <f>VLOOKUP(B11516,customer!A:B,2,FALSE)</f>
        <v>Gleda Gerwood</v>
      </c>
      <c r="D11516" t="s">
        <v>3929</v>
      </c>
      <c r="E11516" t="s">
        <v>3939</v>
      </c>
      <c r="F11516" s="9">
        <v>45068</v>
      </c>
      <c r="G11516" s="11">
        <v>66</v>
      </c>
    </row>
    <row r="11517" spans="2:7" x14ac:dyDescent="0.2">
      <c r="B11517" t="s">
        <v>3683</v>
      </c>
      <c r="C11517" t="str">
        <f>VLOOKUP(B11517,customer!A:B,2,FALSE)</f>
        <v>Charmane Turville</v>
      </c>
      <c r="D11517" t="s">
        <v>3925</v>
      </c>
      <c r="E11517" t="s">
        <v>3935</v>
      </c>
      <c r="F11517" s="9">
        <v>44674</v>
      </c>
      <c r="G11517" s="11">
        <v>13</v>
      </c>
    </row>
    <row r="11518" spans="2:7" x14ac:dyDescent="0.2">
      <c r="B11518" t="s">
        <v>3683</v>
      </c>
      <c r="C11518" t="str">
        <f>VLOOKUP(B11518,customer!A:B,2,FALSE)</f>
        <v>Charmane Turville</v>
      </c>
      <c r="D11518" t="s">
        <v>3925</v>
      </c>
      <c r="E11518" t="s">
        <v>3935</v>
      </c>
      <c r="F11518" s="9">
        <v>44708</v>
      </c>
      <c r="G11518" s="11">
        <v>13</v>
      </c>
    </row>
    <row r="11519" spans="2:7" x14ac:dyDescent="0.2">
      <c r="B11519" t="s">
        <v>3683</v>
      </c>
      <c r="C11519" t="str">
        <f>VLOOKUP(B11519,customer!A:B,2,FALSE)</f>
        <v>Charmane Turville</v>
      </c>
      <c r="D11519" t="s">
        <v>3925</v>
      </c>
      <c r="E11519" t="s">
        <v>3935</v>
      </c>
      <c r="F11519" s="9">
        <v>44714</v>
      </c>
      <c r="G11519" s="11">
        <v>13</v>
      </c>
    </row>
    <row r="11520" spans="2:7" x14ac:dyDescent="0.2">
      <c r="B11520" t="s">
        <v>3683</v>
      </c>
      <c r="C11520" t="str">
        <f>VLOOKUP(B11520,customer!A:B,2,FALSE)</f>
        <v>Charmane Turville</v>
      </c>
      <c r="D11520" t="s">
        <v>3925</v>
      </c>
      <c r="E11520" t="s">
        <v>3935</v>
      </c>
      <c r="F11520" s="9">
        <v>44744</v>
      </c>
      <c r="G11520" s="11">
        <v>13</v>
      </c>
    </row>
    <row r="11521" spans="2:7" x14ac:dyDescent="0.2">
      <c r="B11521" t="s">
        <v>3683</v>
      </c>
      <c r="C11521" t="str">
        <f>VLOOKUP(B11521,customer!A:B,2,FALSE)</f>
        <v>Charmane Turville</v>
      </c>
      <c r="D11521" t="s">
        <v>3925</v>
      </c>
      <c r="E11521" t="s">
        <v>3935</v>
      </c>
      <c r="F11521" s="9">
        <v>44800</v>
      </c>
      <c r="G11521" s="11">
        <v>13</v>
      </c>
    </row>
    <row r="11522" spans="2:7" x14ac:dyDescent="0.2">
      <c r="B11522" t="s">
        <v>3683</v>
      </c>
      <c r="C11522" t="str">
        <f>VLOOKUP(B11522,customer!A:B,2,FALSE)</f>
        <v>Charmane Turville</v>
      </c>
      <c r="D11522" t="s">
        <v>3925</v>
      </c>
      <c r="E11522" t="s">
        <v>3935</v>
      </c>
      <c r="F11522" s="9">
        <v>44832</v>
      </c>
      <c r="G11522" s="11">
        <v>13</v>
      </c>
    </row>
    <row r="11523" spans="2:7" x14ac:dyDescent="0.2">
      <c r="B11523" t="s">
        <v>3683</v>
      </c>
      <c r="C11523" t="str">
        <f>VLOOKUP(B11523,customer!A:B,2,FALSE)</f>
        <v>Charmane Turville</v>
      </c>
      <c r="D11523" t="s">
        <v>3925</v>
      </c>
      <c r="E11523" t="s">
        <v>3935</v>
      </c>
      <c r="F11523" s="9">
        <v>44863</v>
      </c>
      <c r="G11523" s="11">
        <v>13</v>
      </c>
    </row>
    <row r="11524" spans="2:7" x14ac:dyDescent="0.2">
      <c r="B11524" t="s">
        <v>3683</v>
      </c>
      <c r="C11524" t="str">
        <f>VLOOKUP(B11524,customer!A:B,2,FALSE)</f>
        <v>Charmane Turville</v>
      </c>
      <c r="D11524" t="s">
        <v>3925</v>
      </c>
      <c r="E11524" t="s">
        <v>3935</v>
      </c>
      <c r="F11524" s="9">
        <v>44890</v>
      </c>
      <c r="G11524" s="11">
        <v>13</v>
      </c>
    </row>
    <row r="11525" spans="2:7" x14ac:dyDescent="0.2">
      <c r="B11525" t="s">
        <v>3683</v>
      </c>
      <c r="C11525" t="str">
        <f>VLOOKUP(B11525,customer!A:B,2,FALSE)</f>
        <v>Charmane Turville</v>
      </c>
      <c r="D11525" t="s">
        <v>3925</v>
      </c>
      <c r="E11525" t="s">
        <v>3935</v>
      </c>
      <c r="F11525" s="9">
        <v>44923</v>
      </c>
      <c r="G11525" s="11">
        <v>13</v>
      </c>
    </row>
    <row r="11526" spans="2:7" x14ac:dyDescent="0.2">
      <c r="B11526" t="s">
        <v>3683</v>
      </c>
      <c r="C11526" t="str">
        <f>VLOOKUP(B11526,customer!A:B,2,FALSE)</f>
        <v>Charmane Turville</v>
      </c>
      <c r="D11526" t="s">
        <v>3925</v>
      </c>
      <c r="E11526" t="s">
        <v>3935</v>
      </c>
      <c r="F11526" s="9">
        <v>44930</v>
      </c>
      <c r="G11526" s="11">
        <v>13</v>
      </c>
    </row>
    <row r="11527" spans="2:7" x14ac:dyDescent="0.2">
      <c r="B11527" t="s">
        <v>3683</v>
      </c>
      <c r="C11527" t="str">
        <f>VLOOKUP(B11527,customer!A:B,2,FALSE)</f>
        <v>Charmane Turville</v>
      </c>
      <c r="D11527" t="s">
        <v>3925</v>
      </c>
      <c r="E11527" t="s">
        <v>3935</v>
      </c>
      <c r="F11527" s="9">
        <v>44961</v>
      </c>
      <c r="G11527" s="11">
        <v>13</v>
      </c>
    </row>
    <row r="11528" spans="2:7" x14ac:dyDescent="0.2">
      <c r="B11528" t="s">
        <v>3683</v>
      </c>
      <c r="C11528" t="str">
        <f>VLOOKUP(B11528,customer!A:B,2,FALSE)</f>
        <v>Charmane Turville</v>
      </c>
      <c r="D11528" t="s">
        <v>3925</v>
      </c>
      <c r="E11528" t="s">
        <v>3935</v>
      </c>
      <c r="F11528" s="9">
        <v>45009</v>
      </c>
      <c r="G11528" s="11">
        <v>13</v>
      </c>
    </row>
    <row r="11529" spans="2:7" x14ac:dyDescent="0.2">
      <c r="B11529" t="s">
        <v>3683</v>
      </c>
      <c r="C11529" t="str">
        <f>VLOOKUP(B11529,customer!A:B,2,FALSE)</f>
        <v>Charmane Turville</v>
      </c>
      <c r="D11529" t="s">
        <v>3925</v>
      </c>
      <c r="E11529" t="s">
        <v>3935</v>
      </c>
      <c r="F11529" s="9">
        <v>45071</v>
      </c>
      <c r="G11529" s="11">
        <v>13</v>
      </c>
    </row>
    <row r="11530" spans="2:7" x14ac:dyDescent="0.2">
      <c r="B11530" t="s">
        <v>3683</v>
      </c>
      <c r="C11530" t="str">
        <f>VLOOKUP(B11530,customer!A:B,2,FALSE)</f>
        <v>Charmane Turville</v>
      </c>
      <c r="D11530" t="s">
        <v>3927</v>
      </c>
      <c r="E11530" t="s">
        <v>3937</v>
      </c>
      <c r="F11530" s="9">
        <v>44950</v>
      </c>
      <c r="G11530" s="11">
        <v>27</v>
      </c>
    </row>
    <row r="11531" spans="2:7" x14ac:dyDescent="0.2">
      <c r="B11531" t="s">
        <v>3683</v>
      </c>
      <c r="C11531" t="str">
        <f>VLOOKUP(B11531,customer!A:B,2,FALSE)</f>
        <v>Charmane Turville</v>
      </c>
      <c r="D11531" t="s">
        <v>3927</v>
      </c>
      <c r="E11531" t="s">
        <v>3937</v>
      </c>
      <c r="F11531" s="9">
        <v>44989</v>
      </c>
      <c r="G11531" s="11">
        <v>27</v>
      </c>
    </row>
    <row r="11532" spans="2:7" x14ac:dyDescent="0.2">
      <c r="B11532" t="s">
        <v>3683</v>
      </c>
      <c r="C11532" t="str">
        <f>VLOOKUP(B11532,customer!A:B,2,FALSE)</f>
        <v>Charmane Turville</v>
      </c>
      <c r="D11532" t="s">
        <v>3927</v>
      </c>
      <c r="E11532" t="s">
        <v>3937</v>
      </c>
      <c r="F11532" s="9">
        <v>45021</v>
      </c>
      <c r="G11532" s="11">
        <v>27</v>
      </c>
    </row>
    <row r="11533" spans="2:7" x14ac:dyDescent="0.2">
      <c r="B11533" t="s">
        <v>3683</v>
      </c>
      <c r="C11533" t="str">
        <f>VLOOKUP(B11533,customer!A:B,2,FALSE)</f>
        <v>Charmane Turville</v>
      </c>
      <c r="D11533" t="s">
        <v>3927</v>
      </c>
      <c r="E11533" t="s">
        <v>3937</v>
      </c>
      <c r="F11533" s="9">
        <v>45073</v>
      </c>
      <c r="G11533" s="11">
        <v>27</v>
      </c>
    </row>
    <row r="11534" spans="2:7" x14ac:dyDescent="0.2">
      <c r="B11534" t="s">
        <v>3683</v>
      </c>
      <c r="C11534" t="str">
        <f>VLOOKUP(B11534,customer!A:B,2,FALSE)</f>
        <v>Charmane Turville</v>
      </c>
      <c r="D11534" t="s">
        <v>3927</v>
      </c>
      <c r="E11534" t="s">
        <v>3937</v>
      </c>
      <c r="F11534" s="9">
        <v>45084</v>
      </c>
      <c r="G11534" s="11">
        <v>27</v>
      </c>
    </row>
    <row r="11535" spans="2:7" x14ac:dyDescent="0.2">
      <c r="B11535" t="s">
        <v>3684</v>
      </c>
      <c r="C11535" t="str">
        <f>VLOOKUP(B11535,customer!A:B,2,FALSE)</f>
        <v>Cooper Poulson</v>
      </c>
      <c r="D11535" t="s">
        <v>3928</v>
      </c>
      <c r="E11535" t="s">
        <v>3938</v>
      </c>
      <c r="F11535" s="9">
        <v>44585</v>
      </c>
      <c r="G11535" s="11">
        <v>75</v>
      </c>
    </row>
    <row r="11536" spans="2:7" x14ac:dyDescent="0.2">
      <c r="B11536" t="s">
        <v>3684</v>
      </c>
      <c r="C11536" t="str">
        <f>VLOOKUP(B11536,customer!A:B,2,FALSE)</f>
        <v>Cooper Poulson</v>
      </c>
      <c r="D11536" t="s">
        <v>3928</v>
      </c>
      <c r="E11536" t="s">
        <v>3938</v>
      </c>
      <c r="F11536" s="9">
        <v>44617</v>
      </c>
      <c r="G11536" s="11">
        <v>75</v>
      </c>
    </row>
    <row r="11537" spans="2:7" x14ac:dyDescent="0.2">
      <c r="B11537" t="s">
        <v>3684</v>
      </c>
      <c r="C11537" t="str">
        <f>VLOOKUP(B11537,customer!A:B,2,FALSE)</f>
        <v>Cooper Poulson</v>
      </c>
      <c r="D11537" t="s">
        <v>3928</v>
      </c>
      <c r="E11537" t="s">
        <v>3938</v>
      </c>
      <c r="F11537" s="9">
        <v>44625</v>
      </c>
      <c r="G11537" s="11">
        <v>75</v>
      </c>
    </row>
    <row r="11538" spans="2:7" x14ac:dyDescent="0.2">
      <c r="B11538" t="s">
        <v>3684</v>
      </c>
      <c r="C11538" t="str">
        <f>VLOOKUP(B11538,customer!A:B,2,FALSE)</f>
        <v>Cooper Poulson</v>
      </c>
      <c r="D11538" t="s">
        <v>3928</v>
      </c>
      <c r="E11538" t="s">
        <v>3938</v>
      </c>
      <c r="F11538" s="9">
        <v>44714</v>
      </c>
      <c r="G11538" s="11">
        <v>75</v>
      </c>
    </row>
    <row r="11539" spans="2:7" x14ac:dyDescent="0.2">
      <c r="B11539" t="s">
        <v>3684</v>
      </c>
      <c r="C11539" t="str">
        <f>VLOOKUP(B11539,customer!A:B,2,FALSE)</f>
        <v>Cooper Poulson</v>
      </c>
      <c r="D11539" t="s">
        <v>3928</v>
      </c>
      <c r="E11539" t="s">
        <v>3938</v>
      </c>
      <c r="F11539" s="9">
        <v>44805</v>
      </c>
      <c r="G11539" s="11">
        <v>75</v>
      </c>
    </row>
    <row r="11540" spans="2:7" x14ac:dyDescent="0.2">
      <c r="B11540" t="s">
        <v>3684</v>
      </c>
      <c r="C11540" t="str">
        <f>VLOOKUP(B11540,customer!A:B,2,FALSE)</f>
        <v>Cooper Poulson</v>
      </c>
      <c r="D11540" t="s">
        <v>3928</v>
      </c>
      <c r="E11540" t="s">
        <v>3938</v>
      </c>
      <c r="F11540" s="9">
        <v>44839</v>
      </c>
      <c r="G11540" s="11">
        <v>75</v>
      </c>
    </row>
    <row r="11541" spans="2:7" x14ac:dyDescent="0.2">
      <c r="B11541" t="s">
        <v>3684</v>
      </c>
      <c r="C11541" t="str">
        <f>VLOOKUP(B11541,customer!A:B,2,FALSE)</f>
        <v>Cooper Poulson</v>
      </c>
      <c r="D11541" t="s">
        <v>3928</v>
      </c>
      <c r="E11541" t="s">
        <v>3938</v>
      </c>
      <c r="F11541" s="9">
        <v>44926</v>
      </c>
      <c r="G11541" s="11">
        <v>75</v>
      </c>
    </row>
    <row r="11542" spans="2:7" x14ac:dyDescent="0.2">
      <c r="B11542" t="s">
        <v>3684</v>
      </c>
      <c r="C11542" t="str">
        <f>VLOOKUP(B11542,customer!A:B,2,FALSE)</f>
        <v>Cooper Poulson</v>
      </c>
      <c r="D11542" t="s">
        <v>3928</v>
      </c>
      <c r="E11542" t="s">
        <v>3938</v>
      </c>
      <c r="F11542" s="9">
        <v>44956</v>
      </c>
      <c r="G11542" s="11">
        <v>75</v>
      </c>
    </row>
    <row r="11543" spans="2:7" x14ac:dyDescent="0.2">
      <c r="B11543" t="s">
        <v>3684</v>
      </c>
      <c r="C11543" t="str">
        <f>VLOOKUP(B11543,customer!A:B,2,FALSE)</f>
        <v>Cooper Poulson</v>
      </c>
      <c r="D11543" t="s">
        <v>3928</v>
      </c>
      <c r="E11543" t="s">
        <v>3938</v>
      </c>
      <c r="F11543" s="9">
        <v>44985</v>
      </c>
      <c r="G11543" s="11">
        <v>75</v>
      </c>
    </row>
    <row r="11544" spans="2:7" x14ac:dyDescent="0.2">
      <c r="B11544" t="s">
        <v>3684</v>
      </c>
      <c r="C11544" t="str">
        <f>VLOOKUP(B11544,customer!A:B,2,FALSE)</f>
        <v>Cooper Poulson</v>
      </c>
      <c r="D11544" t="s">
        <v>3928</v>
      </c>
      <c r="E11544" t="s">
        <v>3938</v>
      </c>
      <c r="F11544" s="9">
        <v>45017</v>
      </c>
      <c r="G11544" s="11">
        <v>75</v>
      </c>
    </row>
    <row r="11545" spans="2:7" x14ac:dyDescent="0.2">
      <c r="B11545" t="s">
        <v>3684</v>
      </c>
      <c r="C11545" t="str">
        <f>VLOOKUP(B11545,customer!A:B,2,FALSE)</f>
        <v>Cooper Poulson</v>
      </c>
      <c r="D11545" t="s">
        <v>3948</v>
      </c>
      <c r="E11545" t="s">
        <v>3941</v>
      </c>
      <c r="F11545" s="9">
        <v>44603</v>
      </c>
      <c r="G11545" s="11">
        <v>65</v>
      </c>
    </row>
    <row r="11546" spans="2:7" x14ac:dyDescent="0.2">
      <c r="B11546" t="s">
        <v>3684</v>
      </c>
      <c r="C11546" t="str">
        <f>VLOOKUP(B11546,customer!A:B,2,FALSE)</f>
        <v>Cooper Poulson</v>
      </c>
      <c r="D11546" t="s">
        <v>3948</v>
      </c>
      <c r="E11546" t="s">
        <v>3941</v>
      </c>
      <c r="F11546" s="9">
        <v>44662</v>
      </c>
      <c r="G11546" s="11">
        <v>65</v>
      </c>
    </row>
    <row r="11547" spans="2:7" x14ac:dyDescent="0.2">
      <c r="B11547" t="s">
        <v>3684</v>
      </c>
      <c r="C11547" t="str">
        <f>VLOOKUP(B11547,customer!A:B,2,FALSE)</f>
        <v>Cooper Poulson</v>
      </c>
      <c r="D11547" t="s">
        <v>3948</v>
      </c>
      <c r="E11547" t="s">
        <v>3941</v>
      </c>
      <c r="F11547" s="9">
        <v>44829</v>
      </c>
      <c r="G11547" s="11">
        <v>65</v>
      </c>
    </row>
    <row r="11548" spans="2:7" x14ac:dyDescent="0.2">
      <c r="B11548" t="s">
        <v>3684</v>
      </c>
      <c r="C11548" t="str">
        <f>VLOOKUP(B11548,customer!A:B,2,FALSE)</f>
        <v>Cooper Poulson</v>
      </c>
      <c r="D11548" t="s">
        <v>3948</v>
      </c>
      <c r="E11548" t="s">
        <v>3941</v>
      </c>
      <c r="F11548" s="9">
        <v>44846</v>
      </c>
      <c r="G11548" s="11">
        <v>65</v>
      </c>
    </row>
    <row r="11549" spans="2:7" x14ac:dyDescent="0.2">
      <c r="B11549" t="s">
        <v>3684</v>
      </c>
      <c r="C11549" t="str">
        <f>VLOOKUP(B11549,customer!A:B,2,FALSE)</f>
        <v>Cooper Poulson</v>
      </c>
      <c r="D11549" t="s">
        <v>3948</v>
      </c>
      <c r="E11549" t="s">
        <v>3941</v>
      </c>
      <c r="F11549" s="9">
        <v>44880</v>
      </c>
      <c r="G11549" s="11">
        <v>65</v>
      </c>
    </row>
    <row r="11550" spans="2:7" x14ac:dyDescent="0.2">
      <c r="B11550" t="s">
        <v>3684</v>
      </c>
      <c r="C11550" t="str">
        <f>VLOOKUP(B11550,customer!A:B,2,FALSE)</f>
        <v>Cooper Poulson</v>
      </c>
      <c r="D11550" t="s">
        <v>3948</v>
      </c>
      <c r="E11550" t="s">
        <v>3941</v>
      </c>
      <c r="F11550" s="9">
        <v>44912</v>
      </c>
      <c r="G11550" s="11">
        <v>65</v>
      </c>
    </row>
    <row r="11551" spans="2:7" x14ac:dyDescent="0.2">
      <c r="B11551" t="s">
        <v>3684</v>
      </c>
      <c r="C11551" t="str">
        <f>VLOOKUP(B11551,customer!A:B,2,FALSE)</f>
        <v>Cooper Poulson</v>
      </c>
      <c r="D11551" t="s">
        <v>3948</v>
      </c>
      <c r="E11551" t="s">
        <v>3941</v>
      </c>
      <c r="F11551" s="9">
        <v>45002</v>
      </c>
      <c r="G11551" s="11">
        <v>65</v>
      </c>
    </row>
    <row r="11552" spans="2:7" x14ac:dyDescent="0.2">
      <c r="B11552" t="s">
        <v>3685</v>
      </c>
      <c r="C11552" t="str">
        <f>VLOOKUP(B11552,customer!A:B,2,FALSE)</f>
        <v>Erick Rawsthorne</v>
      </c>
      <c r="D11552" t="s">
        <v>3923</v>
      </c>
      <c r="E11552" t="s">
        <v>3933</v>
      </c>
      <c r="F11552" s="9">
        <v>45005</v>
      </c>
      <c r="G11552" s="11">
        <v>26</v>
      </c>
    </row>
    <row r="11553" spans="2:7" x14ac:dyDescent="0.2">
      <c r="B11553" t="s">
        <v>3685</v>
      </c>
      <c r="C11553" t="str">
        <f>VLOOKUP(B11553,customer!A:B,2,FALSE)</f>
        <v>Erick Rawsthorne</v>
      </c>
      <c r="D11553" t="s">
        <v>3923</v>
      </c>
      <c r="E11553" t="s">
        <v>3933</v>
      </c>
      <c r="F11553" s="9">
        <v>45039</v>
      </c>
      <c r="G11553" s="11">
        <v>26</v>
      </c>
    </row>
    <row r="11554" spans="2:7" x14ac:dyDescent="0.2">
      <c r="B11554" t="s">
        <v>3685</v>
      </c>
      <c r="C11554" t="str">
        <f>VLOOKUP(B11554,customer!A:B,2,FALSE)</f>
        <v>Erick Rawsthorne</v>
      </c>
      <c r="D11554" t="s">
        <v>3923</v>
      </c>
      <c r="E11554" t="s">
        <v>3933</v>
      </c>
      <c r="F11554" s="9">
        <v>45070</v>
      </c>
      <c r="G11554" s="11">
        <v>26</v>
      </c>
    </row>
    <row r="11555" spans="2:7" x14ac:dyDescent="0.2">
      <c r="B11555" t="s">
        <v>3685</v>
      </c>
      <c r="C11555" t="str">
        <f>VLOOKUP(B11555,customer!A:B,2,FALSE)</f>
        <v>Erick Rawsthorne</v>
      </c>
      <c r="D11555" t="s">
        <v>3923</v>
      </c>
      <c r="E11555" t="s">
        <v>3933</v>
      </c>
      <c r="F11555" s="9">
        <v>45081</v>
      </c>
      <c r="G11555" s="11">
        <v>26</v>
      </c>
    </row>
    <row r="11556" spans="2:7" x14ac:dyDescent="0.2">
      <c r="B11556" t="s">
        <v>3685</v>
      </c>
      <c r="C11556" t="str">
        <f>VLOOKUP(B11556,customer!A:B,2,FALSE)</f>
        <v>Erick Rawsthorne</v>
      </c>
      <c r="D11556" t="s">
        <v>3950</v>
      </c>
      <c r="E11556" t="s">
        <v>3943</v>
      </c>
      <c r="F11556" s="9">
        <v>45006</v>
      </c>
      <c r="G11556" s="11">
        <v>28</v>
      </c>
    </row>
    <row r="11557" spans="2:7" x14ac:dyDescent="0.2">
      <c r="B11557" t="s">
        <v>3685</v>
      </c>
      <c r="C11557" t="str">
        <f>VLOOKUP(B11557,customer!A:B,2,FALSE)</f>
        <v>Erick Rawsthorne</v>
      </c>
      <c r="D11557" t="s">
        <v>3950</v>
      </c>
      <c r="E11557" t="s">
        <v>3943</v>
      </c>
      <c r="F11557" s="9">
        <v>45040</v>
      </c>
      <c r="G11557" s="11">
        <v>28</v>
      </c>
    </row>
    <row r="11558" spans="2:7" x14ac:dyDescent="0.2">
      <c r="B11558" t="s">
        <v>3685</v>
      </c>
      <c r="C11558" t="str">
        <f>VLOOKUP(B11558,customer!A:B,2,FALSE)</f>
        <v>Erick Rawsthorne</v>
      </c>
      <c r="D11558" t="s">
        <v>3950</v>
      </c>
      <c r="E11558" t="s">
        <v>3943</v>
      </c>
      <c r="F11558" s="9">
        <v>45073</v>
      </c>
      <c r="G11558" s="11">
        <v>28</v>
      </c>
    </row>
    <row r="11559" spans="2:7" x14ac:dyDescent="0.2">
      <c r="B11559" t="s">
        <v>3685</v>
      </c>
      <c r="C11559" t="str">
        <f>VLOOKUP(B11559,customer!A:B,2,FALSE)</f>
        <v>Erick Rawsthorne</v>
      </c>
      <c r="D11559" t="s">
        <v>3950</v>
      </c>
      <c r="E11559" t="s">
        <v>3943</v>
      </c>
      <c r="F11559" s="9">
        <v>45080</v>
      </c>
      <c r="G11559" s="11">
        <v>28</v>
      </c>
    </row>
    <row r="11560" spans="2:7" x14ac:dyDescent="0.2">
      <c r="B11560" t="s">
        <v>3686</v>
      </c>
      <c r="C11560" t="str">
        <f>VLOOKUP(B11560,customer!A:B,2,FALSE)</f>
        <v>Dasya Gilliver</v>
      </c>
      <c r="D11560" t="s">
        <v>3927</v>
      </c>
      <c r="E11560" t="s">
        <v>3937</v>
      </c>
      <c r="F11560" s="9">
        <v>44779</v>
      </c>
      <c r="G11560" s="11">
        <v>27</v>
      </c>
    </row>
    <row r="11561" spans="2:7" x14ac:dyDescent="0.2">
      <c r="B11561" t="s">
        <v>3686</v>
      </c>
      <c r="C11561" t="str">
        <f>VLOOKUP(B11561,customer!A:B,2,FALSE)</f>
        <v>Dasya Gilliver</v>
      </c>
      <c r="D11561" t="s">
        <v>3927</v>
      </c>
      <c r="E11561" t="s">
        <v>3937</v>
      </c>
      <c r="F11561" s="9">
        <v>44818</v>
      </c>
      <c r="G11561" s="11">
        <v>27</v>
      </c>
    </row>
    <row r="11562" spans="2:7" x14ac:dyDescent="0.2">
      <c r="B11562" t="s">
        <v>3686</v>
      </c>
      <c r="C11562" t="str">
        <f>VLOOKUP(B11562,customer!A:B,2,FALSE)</f>
        <v>Dasya Gilliver</v>
      </c>
      <c r="D11562" t="s">
        <v>3927</v>
      </c>
      <c r="E11562" t="s">
        <v>3937</v>
      </c>
      <c r="F11562" s="9">
        <v>44840</v>
      </c>
      <c r="G11562" s="11">
        <v>27</v>
      </c>
    </row>
    <row r="11563" spans="2:7" x14ac:dyDescent="0.2">
      <c r="B11563" t="s">
        <v>3686</v>
      </c>
      <c r="C11563" t="str">
        <f>VLOOKUP(B11563,customer!A:B,2,FALSE)</f>
        <v>Dasya Gilliver</v>
      </c>
      <c r="D11563" t="s">
        <v>3927</v>
      </c>
      <c r="E11563" t="s">
        <v>3937</v>
      </c>
      <c r="F11563" s="9">
        <v>44914</v>
      </c>
      <c r="G11563" s="11">
        <v>27</v>
      </c>
    </row>
    <row r="11564" spans="2:7" x14ac:dyDescent="0.2">
      <c r="B11564" t="s">
        <v>3686</v>
      </c>
      <c r="C11564" t="str">
        <f>VLOOKUP(B11564,customer!A:B,2,FALSE)</f>
        <v>Dasya Gilliver</v>
      </c>
      <c r="D11564" t="s">
        <v>3927</v>
      </c>
      <c r="E11564" t="s">
        <v>3937</v>
      </c>
      <c r="F11564" s="9">
        <v>44939</v>
      </c>
      <c r="G11564" s="11">
        <v>27</v>
      </c>
    </row>
    <row r="11565" spans="2:7" x14ac:dyDescent="0.2">
      <c r="B11565" t="s">
        <v>3686</v>
      </c>
      <c r="C11565" t="str">
        <f>VLOOKUP(B11565,customer!A:B,2,FALSE)</f>
        <v>Dasya Gilliver</v>
      </c>
      <c r="D11565" t="s">
        <v>3927</v>
      </c>
      <c r="E11565" t="s">
        <v>3937</v>
      </c>
      <c r="F11565" s="9">
        <v>44965</v>
      </c>
      <c r="G11565" s="11">
        <v>27</v>
      </c>
    </row>
    <row r="11566" spans="2:7" x14ac:dyDescent="0.2">
      <c r="B11566" t="s">
        <v>3686</v>
      </c>
      <c r="C11566" t="str">
        <f>VLOOKUP(B11566,customer!A:B,2,FALSE)</f>
        <v>Dasya Gilliver</v>
      </c>
      <c r="D11566" t="s">
        <v>3927</v>
      </c>
      <c r="E11566" t="s">
        <v>3937</v>
      </c>
      <c r="F11566" s="9">
        <v>44995</v>
      </c>
      <c r="G11566" s="11">
        <v>27</v>
      </c>
    </row>
    <row r="11567" spans="2:7" x14ac:dyDescent="0.2">
      <c r="B11567" t="s">
        <v>3686</v>
      </c>
      <c r="C11567" t="str">
        <f>VLOOKUP(B11567,customer!A:B,2,FALSE)</f>
        <v>Dasya Gilliver</v>
      </c>
      <c r="D11567" t="s">
        <v>3927</v>
      </c>
      <c r="E11567" t="s">
        <v>3937</v>
      </c>
      <c r="F11567" s="9">
        <v>45031</v>
      </c>
      <c r="G11567" s="11">
        <v>27</v>
      </c>
    </row>
    <row r="11568" spans="2:7" x14ac:dyDescent="0.2">
      <c r="B11568" t="s">
        <v>3686</v>
      </c>
      <c r="C11568" t="str">
        <f>VLOOKUP(B11568,customer!A:B,2,FALSE)</f>
        <v>Dasya Gilliver</v>
      </c>
      <c r="D11568" t="s">
        <v>3927</v>
      </c>
      <c r="E11568" t="s">
        <v>3937</v>
      </c>
      <c r="F11568" s="9">
        <v>45059</v>
      </c>
      <c r="G11568" s="11">
        <v>27</v>
      </c>
    </row>
    <row r="11569" spans="2:7" x14ac:dyDescent="0.2">
      <c r="B11569" t="s">
        <v>3686</v>
      </c>
      <c r="C11569" t="str">
        <f>VLOOKUP(B11569,customer!A:B,2,FALSE)</f>
        <v>Dasya Gilliver</v>
      </c>
      <c r="D11569" t="s">
        <v>3924</v>
      </c>
      <c r="E11569" t="s">
        <v>3934</v>
      </c>
      <c r="F11569" s="9">
        <v>44969</v>
      </c>
      <c r="G11569" s="11">
        <v>22</v>
      </c>
    </row>
    <row r="11570" spans="2:7" x14ac:dyDescent="0.2">
      <c r="B11570" t="s">
        <v>3686</v>
      </c>
      <c r="C11570" t="str">
        <f>VLOOKUP(B11570,customer!A:B,2,FALSE)</f>
        <v>Dasya Gilliver</v>
      </c>
      <c r="D11570" t="s">
        <v>3924</v>
      </c>
      <c r="E11570" t="s">
        <v>3934</v>
      </c>
      <c r="F11570" s="9">
        <v>45008</v>
      </c>
      <c r="G11570" s="11">
        <v>22</v>
      </c>
    </row>
    <row r="11571" spans="2:7" x14ac:dyDescent="0.2">
      <c r="B11571" t="s">
        <v>3686</v>
      </c>
      <c r="C11571" t="str">
        <f>VLOOKUP(B11571,customer!A:B,2,FALSE)</f>
        <v>Dasya Gilliver</v>
      </c>
      <c r="D11571" t="s">
        <v>3924</v>
      </c>
      <c r="E11571" t="s">
        <v>3934</v>
      </c>
      <c r="F11571" s="9">
        <v>45043</v>
      </c>
      <c r="G11571" s="11">
        <v>22</v>
      </c>
    </row>
    <row r="11572" spans="2:7" x14ac:dyDescent="0.2">
      <c r="B11572" t="s">
        <v>3686</v>
      </c>
      <c r="C11572" t="str">
        <f>VLOOKUP(B11572,customer!A:B,2,FALSE)</f>
        <v>Dasya Gilliver</v>
      </c>
      <c r="D11572" t="s">
        <v>3924</v>
      </c>
      <c r="E11572" t="s">
        <v>3934</v>
      </c>
      <c r="F11572" s="9">
        <v>45067</v>
      </c>
      <c r="G11572" s="11">
        <v>22</v>
      </c>
    </row>
    <row r="11573" spans="2:7" x14ac:dyDescent="0.2">
      <c r="B11573" t="s">
        <v>3687</v>
      </c>
      <c r="C11573" t="str">
        <f>VLOOKUP(B11573,customer!A:B,2,FALSE)</f>
        <v>Emmit Friar</v>
      </c>
      <c r="D11573" t="s">
        <v>3948</v>
      </c>
      <c r="E11573" t="s">
        <v>3941</v>
      </c>
      <c r="F11573" s="9">
        <v>44601</v>
      </c>
      <c r="G11573" s="11">
        <v>65</v>
      </c>
    </row>
    <row r="11574" spans="2:7" x14ac:dyDescent="0.2">
      <c r="B11574" t="s">
        <v>3687</v>
      </c>
      <c r="C11574" t="str">
        <f>VLOOKUP(B11574,customer!A:B,2,FALSE)</f>
        <v>Emmit Friar</v>
      </c>
      <c r="D11574" t="s">
        <v>3948</v>
      </c>
      <c r="E11574" t="s">
        <v>3941</v>
      </c>
      <c r="F11574" s="9">
        <v>44640</v>
      </c>
      <c r="G11574" s="11">
        <v>65</v>
      </c>
    </row>
    <row r="11575" spans="2:7" x14ac:dyDescent="0.2">
      <c r="B11575" t="s">
        <v>3687</v>
      </c>
      <c r="C11575" t="str">
        <f>VLOOKUP(B11575,customer!A:B,2,FALSE)</f>
        <v>Emmit Friar</v>
      </c>
      <c r="D11575" t="s">
        <v>3948</v>
      </c>
      <c r="E11575" t="s">
        <v>3941</v>
      </c>
      <c r="F11575" s="9">
        <v>44672</v>
      </c>
      <c r="G11575" s="11">
        <v>65</v>
      </c>
    </row>
    <row r="11576" spans="2:7" x14ac:dyDescent="0.2">
      <c r="B11576" t="s">
        <v>3687</v>
      </c>
      <c r="C11576" t="str">
        <f>VLOOKUP(B11576,customer!A:B,2,FALSE)</f>
        <v>Emmit Friar</v>
      </c>
      <c r="D11576" t="s">
        <v>3948</v>
      </c>
      <c r="E11576" t="s">
        <v>3941</v>
      </c>
      <c r="F11576" s="9">
        <v>44694</v>
      </c>
      <c r="G11576" s="11">
        <v>65</v>
      </c>
    </row>
    <row r="11577" spans="2:7" x14ac:dyDescent="0.2">
      <c r="B11577" t="s">
        <v>3687</v>
      </c>
      <c r="C11577" t="str">
        <f>VLOOKUP(B11577,customer!A:B,2,FALSE)</f>
        <v>Emmit Friar</v>
      </c>
      <c r="D11577" t="s">
        <v>3948</v>
      </c>
      <c r="E11577" t="s">
        <v>3941</v>
      </c>
      <c r="F11577" s="9">
        <v>44725</v>
      </c>
      <c r="G11577" s="11">
        <v>65</v>
      </c>
    </row>
    <row r="11578" spans="2:7" x14ac:dyDescent="0.2">
      <c r="B11578" t="s">
        <v>3687</v>
      </c>
      <c r="C11578" t="str">
        <f>VLOOKUP(B11578,customer!A:B,2,FALSE)</f>
        <v>Emmit Friar</v>
      </c>
      <c r="D11578" t="s">
        <v>3948</v>
      </c>
      <c r="E11578" t="s">
        <v>3941</v>
      </c>
      <c r="F11578" s="9">
        <v>44765</v>
      </c>
      <c r="G11578" s="11">
        <v>65</v>
      </c>
    </row>
    <row r="11579" spans="2:7" x14ac:dyDescent="0.2">
      <c r="B11579" t="s">
        <v>3687</v>
      </c>
      <c r="C11579" t="str">
        <f>VLOOKUP(B11579,customer!A:B,2,FALSE)</f>
        <v>Emmit Friar</v>
      </c>
      <c r="D11579" t="s">
        <v>3948</v>
      </c>
      <c r="E11579" t="s">
        <v>3941</v>
      </c>
      <c r="F11579" s="9">
        <v>44792</v>
      </c>
      <c r="G11579" s="11">
        <v>65</v>
      </c>
    </row>
    <row r="11580" spans="2:7" x14ac:dyDescent="0.2">
      <c r="B11580" t="s">
        <v>3687</v>
      </c>
      <c r="C11580" t="str">
        <f>VLOOKUP(B11580,customer!A:B,2,FALSE)</f>
        <v>Emmit Friar</v>
      </c>
      <c r="D11580" t="s">
        <v>3948</v>
      </c>
      <c r="E11580" t="s">
        <v>3941</v>
      </c>
      <c r="F11580" s="9">
        <v>44826</v>
      </c>
      <c r="G11580" s="11">
        <v>65</v>
      </c>
    </row>
    <row r="11581" spans="2:7" x14ac:dyDescent="0.2">
      <c r="B11581" t="s">
        <v>3687</v>
      </c>
      <c r="C11581" t="str">
        <f>VLOOKUP(B11581,customer!A:B,2,FALSE)</f>
        <v>Emmit Friar</v>
      </c>
      <c r="D11581" t="s">
        <v>3948</v>
      </c>
      <c r="E11581" t="s">
        <v>3941</v>
      </c>
      <c r="F11581" s="9">
        <v>44885</v>
      </c>
      <c r="G11581" s="11">
        <v>65</v>
      </c>
    </row>
    <row r="11582" spans="2:7" x14ac:dyDescent="0.2">
      <c r="B11582" t="s">
        <v>3687</v>
      </c>
      <c r="C11582" t="str">
        <f>VLOOKUP(B11582,customer!A:B,2,FALSE)</f>
        <v>Emmit Friar</v>
      </c>
      <c r="D11582" t="s">
        <v>3948</v>
      </c>
      <c r="E11582" t="s">
        <v>3941</v>
      </c>
      <c r="F11582" s="9">
        <v>44914</v>
      </c>
      <c r="G11582" s="11">
        <v>65</v>
      </c>
    </row>
    <row r="11583" spans="2:7" x14ac:dyDescent="0.2">
      <c r="B11583" t="s">
        <v>3687</v>
      </c>
      <c r="C11583" t="str">
        <f>VLOOKUP(B11583,customer!A:B,2,FALSE)</f>
        <v>Emmit Friar</v>
      </c>
      <c r="D11583" t="s">
        <v>3948</v>
      </c>
      <c r="E11583" t="s">
        <v>3941</v>
      </c>
      <c r="F11583" s="9">
        <v>44974</v>
      </c>
      <c r="G11583" s="11">
        <v>65</v>
      </c>
    </row>
    <row r="11584" spans="2:7" x14ac:dyDescent="0.2">
      <c r="B11584" t="s">
        <v>3687</v>
      </c>
      <c r="C11584" t="str">
        <f>VLOOKUP(B11584,customer!A:B,2,FALSE)</f>
        <v>Emmit Friar</v>
      </c>
      <c r="D11584" t="s">
        <v>3948</v>
      </c>
      <c r="E11584" t="s">
        <v>3941</v>
      </c>
      <c r="F11584" s="9">
        <v>45001</v>
      </c>
      <c r="G11584" s="11">
        <v>65</v>
      </c>
    </row>
    <row r="11585" spans="2:7" x14ac:dyDescent="0.2">
      <c r="B11585" t="s">
        <v>3687</v>
      </c>
      <c r="C11585" t="str">
        <f>VLOOKUP(B11585,customer!A:B,2,FALSE)</f>
        <v>Emmit Friar</v>
      </c>
      <c r="D11585" t="s">
        <v>3948</v>
      </c>
      <c r="E11585" t="s">
        <v>3941</v>
      </c>
      <c r="F11585" s="9">
        <v>45070</v>
      </c>
      <c r="G11585" s="11">
        <v>65</v>
      </c>
    </row>
    <row r="11586" spans="2:7" x14ac:dyDescent="0.2">
      <c r="B11586" t="s">
        <v>3687</v>
      </c>
      <c r="C11586" t="str">
        <f>VLOOKUP(B11586,customer!A:B,2,FALSE)</f>
        <v>Emmit Friar</v>
      </c>
      <c r="D11586" t="s">
        <v>3952</v>
      </c>
      <c r="E11586" t="s">
        <v>3945</v>
      </c>
      <c r="F11586" s="9">
        <v>44618</v>
      </c>
      <c r="G11586" s="11">
        <v>16</v>
      </c>
    </row>
    <row r="11587" spans="2:7" x14ac:dyDescent="0.2">
      <c r="B11587" t="s">
        <v>3687</v>
      </c>
      <c r="C11587" t="str">
        <f>VLOOKUP(B11587,customer!A:B,2,FALSE)</f>
        <v>Emmit Friar</v>
      </c>
      <c r="D11587" t="s">
        <v>3952</v>
      </c>
      <c r="E11587" t="s">
        <v>3945</v>
      </c>
      <c r="F11587" s="9">
        <v>44680</v>
      </c>
      <c r="G11587" s="11">
        <v>16</v>
      </c>
    </row>
    <row r="11588" spans="2:7" x14ac:dyDescent="0.2">
      <c r="B11588" t="s">
        <v>3687</v>
      </c>
      <c r="C11588" t="str">
        <f>VLOOKUP(B11588,customer!A:B,2,FALSE)</f>
        <v>Emmit Friar</v>
      </c>
      <c r="D11588" t="s">
        <v>3952</v>
      </c>
      <c r="E11588" t="s">
        <v>3945</v>
      </c>
      <c r="F11588" s="9">
        <v>44683</v>
      </c>
      <c r="G11588" s="11">
        <v>16</v>
      </c>
    </row>
    <row r="11589" spans="2:7" x14ac:dyDescent="0.2">
      <c r="B11589" t="s">
        <v>3687</v>
      </c>
      <c r="C11589" t="str">
        <f>VLOOKUP(B11589,customer!A:B,2,FALSE)</f>
        <v>Emmit Friar</v>
      </c>
      <c r="D11589" t="s">
        <v>3952</v>
      </c>
      <c r="E11589" t="s">
        <v>3945</v>
      </c>
      <c r="F11589" s="9">
        <v>44741</v>
      </c>
      <c r="G11589" s="11">
        <v>16</v>
      </c>
    </row>
    <row r="11590" spans="2:7" x14ac:dyDescent="0.2">
      <c r="B11590" t="s">
        <v>3687</v>
      </c>
      <c r="C11590" t="str">
        <f>VLOOKUP(B11590,customer!A:B,2,FALSE)</f>
        <v>Emmit Friar</v>
      </c>
      <c r="D11590" t="s">
        <v>3952</v>
      </c>
      <c r="E11590" t="s">
        <v>3945</v>
      </c>
      <c r="F11590" s="9">
        <v>44778</v>
      </c>
      <c r="G11590" s="11">
        <v>16</v>
      </c>
    </row>
    <row r="11591" spans="2:7" x14ac:dyDescent="0.2">
      <c r="B11591" t="s">
        <v>3687</v>
      </c>
      <c r="C11591" t="str">
        <f>VLOOKUP(B11591,customer!A:B,2,FALSE)</f>
        <v>Emmit Friar</v>
      </c>
      <c r="D11591" t="s">
        <v>3952</v>
      </c>
      <c r="E11591" t="s">
        <v>3945</v>
      </c>
      <c r="F11591" s="9">
        <v>44805</v>
      </c>
      <c r="G11591" s="11">
        <v>16</v>
      </c>
    </row>
    <row r="11592" spans="2:7" x14ac:dyDescent="0.2">
      <c r="B11592" t="s">
        <v>3687</v>
      </c>
      <c r="C11592" t="str">
        <f>VLOOKUP(B11592,customer!A:B,2,FALSE)</f>
        <v>Emmit Friar</v>
      </c>
      <c r="D11592" t="s">
        <v>3952</v>
      </c>
      <c r="E11592" t="s">
        <v>3945</v>
      </c>
      <c r="F11592" s="9">
        <v>44867</v>
      </c>
      <c r="G11592" s="11">
        <v>16</v>
      </c>
    </row>
    <row r="11593" spans="2:7" x14ac:dyDescent="0.2">
      <c r="B11593" t="s">
        <v>3687</v>
      </c>
      <c r="C11593" t="str">
        <f>VLOOKUP(B11593,customer!A:B,2,FALSE)</f>
        <v>Emmit Friar</v>
      </c>
      <c r="D11593" t="s">
        <v>3952</v>
      </c>
      <c r="E11593" t="s">
        <v>3945</v>
      </c>
      <c r="F11593" s="9">
        <v>44921</v>
      </c>
      <c r="G11593" s="11">
        <v>16</v>
      </c>
    </row>
    <row r="11594" spans="2:7" x14ac:dyDescent="0.2">
      <c r="B11594" t="s">
        <v>3687</v>
      </c>
      <c r="C11594" t="str">
        <f>VLOOKUP(B11594,customer!A:B,2,FALSE)</f>
        <v>Emmit Friar</v>
      </c>
      <c r="D11594" t="s">
        <v>3952</v>
      </c>
      <c r="E11594" t="s">
        <v>3945</v>
      </c>
      <c r="F11594" s="9">
        <v>44957</v>
      </c>
      <c r="G11594" s="11">
        <v>16</v>
      </c>
    </row>
    <row r="11595" spans="2:7" x14ac:dyDescent="0.2">
      <c r="B11595" t="s">
        <v>3687</v>
      </c>
      <c r="C11595" t="str">
        <f>VLOOKUP(B11595,customer!A:B,2,FALSE)</f>
        <v>Emmit Friar</v>
      </c>
      <c r="D11595" t="s">
        <v>3952</v>
      </c>
      <c r="E11595" t="s">
        <v>3945</v>
      </c>
      <c r="F11595" s="9">
        <v>44985</v>
      </c>
      <c r="G11595" s="11">
        <v>16</v>
      </c>
    </row>
    <row r="11596" spans="2:7" x14ac:dyDescent="0.2">
      <c r="B11596" t="s">
        <v>3687</v>
      </c>
      <c r="C11596" t="str">
        <f>VLOOKUP(B11596,customer!A:B,2,FALSE)</f>
        <v>Emmit Friar</v>
      </c>
      <c r="D11596" t="s">
        <v>3952</v>
      </c>
      <c r="E11596" t="s">
        <v>3945</v>
      </c>
      <c r="F11596" s="9">
        <v>45015</v>
      </c>
      <c r="G11596" s="11">
        <v>16</v>
      </c>
    </row>
    <row r="11597" spans="2:7" x14ac:dyDescent="0.2">
      <c r="B11597" t="s">
        <v>3688</v>
      </c>
      <c r="C11597" t="str">
        <f>VLOOKUP(B11597,customer!A:B,2,FALSE)</f>
        <v>Jaime Elloway</v>
      </c>
      <c r="D11597" t="s">
        <v>3923</v>
      </c>
      <c r="E11597" t="s">
        <v>3933</v>
      </c>
      <c r="F11597" s="9">
        <v>44795</v>
      </c>
      <c r="G11597" s="11">
        <v>26</v>
      </c>
    </row>
    <row r="11598" spans="2:7" x14ac:dyDescent="0.2">
      <c r="B11598" t="s">
        <v>3688</v>
      </c>
      <c r="C11598" t="str">
        <f>VLOOKUP(B11598,customer!A:B,2,FALSE)</f>
        <v>Jaime Elloway</v>
      </c>
      <c r="D11598" t="s">
        <v>3923</v>
      </c>
      <c r="E11598" t="s">
        <v>3933</v>
      </c>
      <c r="F11598" s="9">
        <v>44840</v>
      </c>
      <c r="G11598" s="11">
        <v>26</v>
      </c>
    </row>
    <row r="11599" spans="2:7" x14ac:dyDescent="0.2">
      <c r="B11599" t="s">
        <v>3688</v>
      </c>
      <c r="C11599" t="str">
        <f>VLOOKUP(B11599,customer!A:B,2,FALSE)</f>
        <v>Jaime Elloway</v>
      </c>
      <c r="D11599" t="s">
        <v>3923</v>
      </c>
      <c r="E11599" t="s">
        <v>3933</v>
      </c>
      <c r="F11599" s="9">
        <v>44948</v>
      </c>
      <c r="G11599" s="11">
        <v>26</v>
      </c>
    </row>
    <row r="11600" spans="2:7" x14ac:dyDescent="0.2">
      <c r="B11600" t="s">
        <v>3688</v>
      </c>
      <c r="C11600" t="str">
        <f>VLOOKUP(B11600,customer!A:B,2,FALSE)</f>
        <v>Jaime Elloway</v>
      </c>
      <c r="D11600" t="s">
        <v>3923</v>
      </c>
      <c r="E11600" t="s">
        <v>3933</v>
      </c>
      <c r="F11600" s="9">
        <v>44962</v>
      </c>
      <c r="G11600" s="11">
        <v>26</v>
      </c>
    </row>
    <row r="11601" spans="2:7" x14ac:dyDescent="0.2">
      <c r="B11601" t="s">
        <v>3688</v>
      </c>
      <c r="C11601" t="str">
        <f>VLOOKUP(B11601,customer!A:B,2,FALSE)</f>
        <v>Jaime Elloway</v>
      </c>
      <c r="D11601" t="s">
        <v>3923</v>
      </c>
      <c r="E11601" t="s">
        <v>3933</v>
      </c>
      <c r="F11601" s="9">
        <v>44986</v>
      </c>
      <c r="G11601" s="11">
        <v>26</v>
      </c>
    </row>
    <row r="11602" spans="2:7" x14ac:dyDescent="0.2">
      <c r="B11602" t="s">
        <v>3688</v>
      </c>
      <c r="C11602" t="str">
        <f>VLOOKUP(B11602,customer!A:B,2,FALSE)</f>
        <v>Jaime Elloway</v>
      </c>
      <c r="D11602" t="s">
        <v>3923</v>
      </c>
      <c r="E11602" t="s">
        <v>3933</v>
      </c>
      <c r="F11602" s="9">
        <v>45038</v>
      </c>
      <c r="G11602" s="11">
        <v>26</v>
      </c>
    </row>
    <row r="11603" spans="2:7" x14ac:dyDescent="0.2">
      <c r="B11603" t="s">
        <v>3688</v>
      </c>
      <c r="C11603" t="str">
        <f>VLOOKUP(B11603,customer!A:B,2,FALSE)</f>
        <v>Jaime Elloway</v>
      </c>
      <c r="D11603" t="s">
        <v>3923</v>
      </c>
      <c r="E11603" t="s">
        <v>3933</v>
      </c>
      <c r="F11603" s="9">
        <v>45049</v>
      </c>
      <c r="G11603" s="11">
        <v>26</v>
      </c>
    </row>
    <row r="11604" spans="2:7" x14ac:dyDescent="0.2">
      <c r="B11604" t="s">
        <v>3688</v>
      </c>
      <c r="C11604" t="str">
        <f>VLOOKUP(B11604,customer!A:B,2,FALSE)</f>
        <v>Jaime Elloway</v>
      </c>
      <c r="D11604" t="s">
        <v>3923</v>
      </c>
      <c r="E11604" t="s">
        <v>3933</v>
      </c>
      <c r="F11604" s="9">
        <v>45078</v>
      </c>
      <c r="G11604" s="11">
        <v>26</v>
      </c>
    </row>
    <row r="11605" spans="2:7" x14ac:dyDescent="0.2">
      <c r="B11605" t="s">
        <v>3688</v>
      </c>
      <c r="C11605" t="str">
        <f>VLOOKUP(B11605,customer!A:B,2,FALSE)</f>
        <v>Jaime Elloway</v>
      </c>
      <c r="D11605" t="s">
        <v>3950</v>
      </c>
      <c r="E11605" t="s">
        <v>3943</v>
      </c>
      <c r="F11605" s="9">
        <v>44919</v>
      </c>
      <c r="G11605" s="11">
        <v>28</v>
      </c>
    </row>
    <row r="11606" spans="2:7" x14ac:dyDescent="0.2">
      <c r="B11606" t="s">
        <v>3688</v>
      </c>
      <c r="C11606" t="str">
        <f>VLOOKUP(B11606,customer!A:B,2,FALSE)</f>
        <v>Jaime Elloway</v>
      </c>
      <c r="D11606" t="s">
        <v>3950</v>
      </c>
      <c r="E11606" t="s">
        <v>3943</v>
      </c>
      <c r="F11606" s="9">
        <v>44956</v>
      </c>
      <c r="G11606" s="11">
        <v>28</v>
      </c>
    </row>
    <row r="11607" spans="2:7" x14ac:dyDescent="0.2">
      <c r="B11607" t="s">
        <v>3688</v>
      </c>
      <c r="C11607" t="str">
        <f>VLOOKUP(B11607,customer!A:B,2,FALSE)</f>
        <v>Jaime Elloway</v>
      </c>
      <c r="D11607" t="s">
        <v>3950</v>
      </c>
      <c r="E11607" t="s">
        <v>3943</v>
      </c>
      <c r="F11607" s="9">
        <v>44983</v>
      </c>
      <c r="G11607" s="11">
        <v>28</v>
      </c>
    </row>
    <row r="11608" spans="2:7" x14ac:dyDescent="0.2">
      <c r="B11608" t="s">
        <v>3688</v>
      </c>
      <c r="C11608" t="str">
        <f>VLOOKUP(B11608,customer!A:B,2,FALSE)</f>
        <v>Jaime Elloway</v>
      </c>
      <c r="D11608" t="s">
        <v>3950</v>
      </c>
      <c r="E11608" t="s">
        <v>3943</v>
      </c>
      <c r="F11608" s="9">
        <v>44993</v>
      </c>
      <c r="G11608" s="11">
        <v>28</v>
      </c>
    </row>
    <row r="11609" spans="2:7" x14ac:dyDescent="0.2">
      <c r="B11609" t="s">
        <v>3688</v>
      </c>
      <c r="C11609" t="str">
        <f>VLOOKUP(B11609,customer!A:B,2,FALSE)</f>
        <v>Jaime Elloway</v>
      </c>
      <c r="D11609" t="s">
        <v>3950</v>
      </c>
      <c r="E11609" t="s">
        <v>3943</v>
      </c>
      <c r="F11609" s="9">
        <v>45044</v>
      </c>
      <c r="G11609" s="11">
        <v>28</v>
      </c>
    </row>
    <row r="11610" spans="2:7" x14ac:dyDescent="0.2">
      <c r="B11610" t="s">
        <v>3688</v>
      </c>
      <c r="C11610" t="str">
        <f>VLOOKUP(B11610,customer!A:B,2,FALSE)</f>
        <v>Jaime Elloway</v>
      </c>
      <c r="D11610" t="s">
        <v>3950</v>
      </c>
      <c r="E11610" t="s">
        <v>3943</v>
      </c>
      <c r="F11610" s="9">
        <v>45052</v>
      </c>
      <c r="G11610" s="11">
        <v>28</v>
      </c>
    </row>
    <row r="11611" spans="2:7" x14ac:dyDescent="0.2">
      <c r="B11611" t="s">
        <v>3688</v>
      </c>
      <c r="C11611" t="str">
        <f>VLOOKUP(B11611,customer!A:B,2,FALSE)</f>
        <v>Jaime Elloway</v>
      </c>
      <c r="D11611" t="s">
        <v>3950</v>
      </c>
      <c r="E11611" t="s">
        <v>3943</v>
      </c>
      <c r="F11611" s="9">
        <v>45079</v>
      </c>
      <c r="G11611" s="11">
        <v>28</v>
      </c>
    </row>
    <row r="11612" spans="2:7" x14ac:dyDescent="0.2">
      <c r="B11612" t="s">
        <v>3689</v>
      </c>
      <c r="C11612" t="str">
        <f>VLOOKUP(B11612,customer!A:B,2,FALSE)</f>
        <v>Ali Crow</v>
      </c>
      <c r="D11612" t="s">
        <v>3947</v>
      </c>
      <c r="E11612" t="s">
        <v>3940</v>
      </c>
      <c r="F11612" s="9">
        <v>44710</v>
      </c>
      <c r="G11612" s="11">
        <v>62</v>
      </c>
    </row>
    <row r="11613" spans="2:7" x14ac:dyDescent="0.2">
      <c r="B11613" t="s">
        <v>3689</v>
      </c>
      <c r="C11613" t="str">
        <f>VLOOKUP(B11613,customer!A:B,2,FALSE)</f>
        <v>Ali Crow</v>
      </c>
      <c r="D11613" t="s">
        <v>3947</v>
      </c>
      <c r="E11613" t="s">
        <v>3940</v>
      </c>
      <c r="F11613" s="9">
        <v>44749</v>
      </c>
      <c r="G11613" s="11">
        <v>62</v>
      </c>
    </row>
    <row r="11614" spans="2:7" x14ac:dyDescent="0.2">
      <c r="B11614" t="s">
        <v>3689</v>
      </c>
      <c r="C11614" t="str">
        <f>VLOOKUP(B11614,customer!A:B,2,FALSE)</f>
        <v>Ali Crow</v>
      </c>
      <c r="D11614" t="s">
        <v>3947</v>
      </c>
      <c r="E11614" t="s">
        <v>3940</v>
      </c>
      <c r="F11614" s="9">
        <v>44803</v>
      </c>
      <c r="G11614" s="11">
        <v>62</v>
      </c>
    </row>
    <row r="11615" spans="2:7" x14ac:dyDescent="0.2">
      <c r="B11615" t="s">
        <v>3689</v>
      </c>
      <c r="C11615" t="str">
        <f>VLOOKUP(B11615,customer!A:B,2,FALSE)</f>
        <v>Ali Crow</v>
      </c>
      <c r="D11615" t="s">
        <v>3947</v>
      </c>
      <c r="E11615" t="s">
        <v>3940</v>
      </c>
      <c r="F11615" s="9">
        <v>44840</v>
      </c>
      <c r="G11615" s="11">
        <v>62</v>
      </c>
    </row>
    <row r="11616" spans="2:7" x14ac:dyDescent="0.2">
      <c r="B11616" t="s">
        <v>3689</v>
      </c>
      <c r="C11616" t="str">
        <f>VLOOKUP(B11616,customer!A:B,2,FALSE)</f>
        <v>Ali Crow</v>
      </c>
      <c r="D11616" t="s">
        <v>3947</v>
      </c>
      <c r="E11616" t="s">
        <v>3940</v>
      </c>
      <c r="F11616" s="9">
        <v>44895</v>
      </c>
      <c r="G11616" s="11">
        <v>62</v>
      </c>
    </row>
    <row r="11617" spans="2:7" x14ac:dyDescent="0.2">
      <c r="B11617" t="s">
        <v>3689</v>
      </c>
      <c r="C11617" t="str">
        <f>VLOOKUP(B11617,customer!A:B,2,FALSE)</f>
        <v>Ali Crow</v>
      </c>
      <c r="D11617" t="s">
        <v>3947</v>
      </c>
      <c r="E11617" t="s">
        <v>3940</v>
      </c>
      <c r="F11617" s="9">
        <v>44928</v>
      </c>
      <c r="G11617" s="11">
        <v>62</v>
      </c>
    </row>
    <row r="11618" spans="2:7" x14ac:dyDescent="0.2">
      <c r="B11618" t="s">
        <v>3689</v>
      </c>
      <c r="C11618" t="str">
        <f>VLOOKUP(B11618,customer!A:B,2,FALSE)</f>
        <v>Ali Crow</v>
      </c>
      <c r="D11618" t="s">
        <v>3947</v>
      </c>
      <c r="E11618" t="s">
        <v>3940</v>
      </c>
      <c r="F11618" s="9">
        <v>44997</v>
      </c>
      <c r="G11618" s="11">
        <v>62</v>
      </c>
    </row>
    <row r="11619" spans="2:7" x14ac:dyDescent="0.2">
      <c r="B11619" t="s">
        <v>3689</v>
      </c>
      <c r="C11619" t="str">
        <f>VLOOKUP(B11619,customer!A:B,2,FALSE)</f>
        <v>Ali Crow</v>
      </c>
      <c r="D11619" t="s">
        <v>3947</v>
      </c>
      <c r="E11619" t="s">
        <v>3940</v>
      </c>
      <c r="F11619" s="9">
        <v>45020</v>
      </c>
      <c r="G11619" s="11">
        <v>62</v>
      </c>
    </row>
    <row r="11620" spans="2:7" x14ac:dyDescent="0.2">
      <c r="B11620" t="s">
        <v>3689</v>
      </c>
      <c r="C11620" t="str">
        <f>VLOOKUP(B11620,customer!A:B,2,FALSE)</f>
        <v>Ali Crow</v>
      </c>
      <c r="D11620" t="s">
        <v>3947</v>
      </c>
      <c r="E11620" t="s">
        <v>3940</v>
      </c>
      <c r="F11620" s="9">
        <v>45054</v>
      </c>
      <c r="G11620" s="11">
        <v>62</v>
      </c>
    </row>
    <row r="11621" spans="2:7" x14ac:dyDescent="0.2">
      <c r="B11621" t="s">
        <v>3689</v>
      </c>
      <c r="C11621" t="str">
        <f>VLOOKUP(B11621,customer!A:B,2,FALSE)</f>
        <v>Ali Crow</v>
      </c>
      <c r="D11621" t="s">
        <v>3947</v>
      </c>
      <c r="E11621" t="s">
        <v>3940</v>
      </c>
      <c r="F11621" s="9">
        <v>45088</v>
      </c>
      <c r="G11621" s="11">
        <v>62</v>
      </c>
    </row>
    <row r="11622" spans="2:7" x14ac:dyDescent="0.2">
      <c r="B11622" t="s">
        <v>3689</v>
      </c>
      <c r="C11622" t="str">
        <f>VLOOKUP(B11622,customer!A:B,2,FALSE)</f>
        <v>Ali Crow</v>
      </c>
      <c r="D11622" t="s">
        <v>3929</v>
      </c>
      <c r="E11622" t="s">
        <v>3939</v>
      </c>
      <c r="F11622" s="9">
        <v>44822</v>
      </c>
      <c r="G11622" s="11">
        <v>66</v>
      </c>
    </row>
    <row r="11623" spans="2:7" x14ac:dyDescent="0.2">
      <c r="B11623" t="s">
        <v>3689</v>
      </c>
      <c r="C11623" t="str">
        <f>VLOOKUP(B11623,customer!A:B,2,FALSE)</f>
        <v>Ali Crow</v>
      </c>
      <c r="D11623" t="s">
        <v>3929</v>
      </c>
      <c r="E11623" t="s">
        <v>3939</v>
      </c>
      <c r="F11623" s="9">
        <v>44855</v>
      </c>
      <c r="G11623" s="11">
        <v>66</v>
      </c>
    </row>
    <row r="11624" spans="2:7" x14ac:dyDescent="0.2">
      <c r="B11624" t="s">
        <v>3689</v>
      </c>
      <c r="C11624" t="str">
        <f>VLOOKUP(B11624,customer!A:B,2,FALSE)</f>
        <v>Ali Crow</v>
      </c>
      <c r="D11624" t="s">
        <v>3929</v>
      </c>
      <c r="E11624" t="s">
        <v>3939</v>
      </c>
      <c r="F11624" s="9">
        <v>44887</v>
      </c>
      <c r="G11624" s="11">
        <v>66</v>
      </c>
    </row>
    <row r="11625" spans="2:7" x14ac:dyDescent="0.2">
      <c r="B11625" t="s">
        <v>3689</v>
      </c>
      <c r="C11625" t="str">
        <f>VLOOKUP(B11625,customer!A:B,2,FALSE)</f>
        <v>Ali Crow</v>
      </c>
      <c r="D11625" t="s">
        <v>3929</v>
      </c>
      <c r="E11625" t="s">
        <v>3939</v>
      </c>
      <c r="F11625" s="9">
        <v>44923</v>
      </c>
      <c r="G11625" s="11">
        <v>66</v>
      </c>
    </row>
    <row r="11626" spans="2:7" x14ac:dyDescent="0.2">
      <c r="B11626" t="s">
        <v>3689</v>
      </c>
      <c r="C11626" t="str">
        <f>VLOOKUP(B11626,customer!A:B,2,FALSE)</f>
        <v>Ali Crow</v>
      </c>
      <c r="D11626" t="s">
        <v>3929</v>
      </c>
      <c r="E11626" t="s">
        <v>3939</v>
      </c>
      <c r="F11626" s="9">
        <v>44948</v>
      </c>
      <c r="G11626" s="11">
        <v>66</v>
      </c>
    </row>
    <row r="11627" spans="2:7" x14ac:dyDescent="0.2">
      <c r="B11627" t="s">
        <v>3689</v>
      </c>
      <c r="C11627" t="str">
        <f>VLOOKUP(B11627,customer!A:B,2,FALSE)</f>
        <v>Ali Crow</v>
      </c>
      <c r="D11627" t="s">
        <v>3929</v>
      </c>
      <c r="E11627" t="s">
        <v>3939</v>
      </c>
      <c r="F11627" s="9">
        <v>44978</v>
      </c>
      <c r="G11627" s="11">
        <v>66</v>
      </c>
    </row>
    <row r="11628" spans="2:7" x14ac:dyDescent="0.2">
      <c r="B11628" t="s">
        <v>3689</v>
      </c>
      <c r="C11628" t="str">
        <f>VLOOKUP(B11628,customer!A:B,2,FALSE)</f>
        <v>Ali Crow</v>
      </c>
      <c r="D11628" t="s">
        <v>3929</v>
      </c>
      <c r="E11628" t="s">
        <v>3939</v>
      </c>
      <c r="F11628" s="9">
        <v>45006</v>
      </c>
      <c r="G11628" s="11">
        <v>66</v>
      </c>
    </row>
    <row r="11629" spans="2:7" x14ac:dyDescent="0.2">
      <c r="B11629" t="s">
        <v>3689</v>
      </c>
      <c r="C11629" t="str">
        <f>VLOOKUP(B11629,customer!A:B,2,FALSE)</f>
        <v>Ali Crow</v>
      </c>
      <c r="D11629" t="s">
        <v>3929</v>
      </c>
      <c r="E11629" t="s">
        <v>3939</v>
      </c>
      <c r="F11629" s="9">
        <v>45036</v>
      </c>
      <c r="G11629" s="11">
        <v>66</v>
      </c>
    </row>
    <row r="11630" spans="2:7" x14ac:dyDescent="0.2">
      <c r="B11630" t="s">
        <v>3689</v>
      </c>
      <c r="C11630" t="str">
        <f>VLOOKUP(B11630,customer!A:B,2,FALSE)</f>
        <v>Ali Crow</v>
      </c>
      <c r="D11630" t="s">
        <v>3929</v>
      </c>
      <c r="E11630" t="s">
        <v>3939</v>
      </c>
      <c r="F11630" s="9">
        <v>45071</v>
      </c>
      <c r="G11630" s="11">
        <v>66</v>
      </c>
    </row>
    <row r="11631" spans="2:7" x14ac:dyDescent="0.2">
      <c r="B11631" t="s">
        <v>3690</v>
      </c>
      <c r="C11631" t="str">
        <f>VLOOKUP(B11631,customer!A:B,2,FALSE)</f>
        <v>Thatch Simonich</v>
      </c>
      <c r="D11631" t="s">
        <v>3953</v>
      </c>
      <c r="E11631" t="s">
        <v>3946</v>
      </c>
      <c r="F11631" s="9">
        <v>44945</v>
      </c>
      <c r="G11631" s="11">
        <v>29</v>
      </c>
    </row>
    <row r="11632" spans="2:7" x14ac:dyDescent="0.2">
      <c r="B11632" t="s">
        <v>3690</v>
      </c>
      <c r="C11632" t="str">
        <f>VLOOKUP(B11632,customer!A:B,2,FALSE)</f>
        <v>Thatch Simonich</v>
      </c>
      <c r="D11632" t="s">
        <v>3953</v>
      </c>
      <c r="E11632" t="s">
        <v>3946</v>
      </c>
      <c r="F11632" s="9">
        <v>44979</v>
      </c>
      <c r="G11632" s="11">
        <v>29</v>
      </c>
    </row>
    <row r="11633" spans="2:7" x14ac:dyDescent="0.2">
      <c r="B11633" t="s">
        <v>3690</v>
      </c>
      <c r="C11633" t="str">
        <f>VLOOKUP(B11633,customer!A:B,2,FALSE)</f>
        <v>Thatch Simonich</v>
      </c>
      <c r="D11633" t="s">
        <v>3953</v>
      </c>
      <c r="E11633" t="s">
        <v>3946</v>
      </c>
      <c r="F11633" s="9">
        <v>45005</v>
      </c>
      <c r="G11633" s="11">
        <v>29</v>
      </c>
    </row>
    <row r="11634" spans="2:7" x14ac:dyDescent="0.2">
      <c r="B11634" t="s">
        <v>3690</v>
      </c>
      <c r="C11634" t="str">
        <f>VLOOKUP(B11634,customer!A:B,2,FALSE)</f>
        <v>Thatch Simonich</v>
      </c>
      <c r="D11634" t="s">
        <v>3953</v>
      </c>
      <c r="E11634" t="s">
        <v>3946</v>
      </c>
      <c r="F11634" s="9">
        <v>45036</v>
      </c>
      <c r="G11634" s="11">
        <v>29</v>
      </c>
    </row>
    <row r="11635" spans="2:7" x14ac:dyDescent="0.2">
      <c r="B11635" t="s">
        <v>3690</v>
      </c>
      <c r="C11635" t="str">
        <f>VLOOKUP(B11635,customer!A:B,2,FALSE)</f>
        <v>Thatch Simonich</v>
      </c>
      <c r="D11635" t="s">
        <v>3953</v>
      </c>
      <c r="E11635" t="s">
        <v>3946</v>
      </c>
      <c r="F11635" s="9">
        <v>45070</v>
      </c>
      <c r="G11635" s="11">
        <v>29</v>
      </c>
    </row>
    <row r="11636" spans="2:7" x14ac:dyDescent="0.2">
      <c r="B11636" t="s">
        <v>3690</v>
      </c>
      <c r="C11636" t="str">
        <f>VLOOKUP(B11636,customer!A:B,2,FALSE)</f>
        <v>Thatch Simonich</v>
      </c>
      <c r="D11636" t="s">
        <v>3949</v>
      </c>
      <c r="E11636" t="s">
        <v>3942</v>
      </c>
      <c r="F11636" s="9">
        <v>45033</v>
      </c>
      <c r="G11636" s="11">
        <v>25</v>
      </c>
    </row>
    <row r="11637" spans="2:7" x14ac:dyDescent="0.2">
      <c r="B11637" t="s">
        <v>3690</v>
      </c>
      <c r="C11637" t="str">
        <f>VLOOKUP(B11637,customer!A:B,2,FALSE)</f>
        <v>Thatch Simonich</v>
      </c>
      <c r="D11637" t="s">
        <v>3949</v>
      </c>
      <c r="E11637" t="s">
        <v>3942</v>
      </c>
      <c r="F11637" s="9">
        <v>45065</v>
      </c>
      <c r="G11637" s="11">
        <v>25</v>
      </c>
    </row>
    <row r="11638" spans="2:7" x14ac:dyDescent="0.2">
      <c r="B11638" t="s">
        <v>3690</v>
      </c>
      <c r="C11638" t="str">
        <f>VLOOKUP(B11638,customer!A:B,2,FALSE)</f>
        <v>Thatch Simonich</v>
      </c>
      <c r="D11638" t="s">
        <v>3949</v>
      </c>
      <c r="E11638" t="s">
        <v>3942</v>
      </c>
      <c r="F11638" s="9">
        <v>45078</v>
      </c>
      <c r="G11638" s="11">
        <v>25</v>
      </c>
    </row>
    <row r="11639" spans="2:7" x14ac:dyDescent="0.2">
      <c r="B11639" t="s">
        <v>3691</v>
      </c>
      <c r="C11639" t="str">
        <f>VLOOKUP(B11639,customer!A:B,2,FALSE)</f>
        <v>Daniela Revey</v>
      </c>
      <c r="D11639" t="s">
        <v>3926</v>
      </c>
      <c r="E11639" t="s">
        <v>3936</v>
      </c>
      <c r="F11639" s="9">
        <v>44683</v>
      </c>
      <c r="G11639" s="11">
        <v>25</v>
      </c>
    </row>
    <row r="11640" spans="2:7" x14ac:dyDescent="0.2">
      <c r="B11640" t="s">
        <v>3691</v>
      </c>
      <c r="C11640" t="str">
        <f>VLOOKUP(B11640,customer!A:B,2,FALSE)</f>
        <v>Daniela Revey</v>
      </c>
      <c r="D11640" t="s">
        <v>3926</v>
      </c>
      <c r="E11640" t="s">
        <v>3936</v>
      </c>
      <c r="F11640" s="9">
        <v>44718</v>
      </c>
      <c r="G11640" s="11">
        <v>25</v>
      </c>
    </row>
    <row r="11641" spans="2:7" x14ac:dyDescent="0.2">
      <c r="B11641" t="s">
        <v>3691</v>
      </c>
      <c r="C11641" t="str">
        <f>VLOOKUP(B11641,customer!A:B,2,FALSE)</f>
        <v>Daniela Revey</v>
      </c>
      <c r="D11641" t="s">
        <v>3926</v>
      </c>
      <c r="E11641" t="s">
        <v>3936</v>
      </c>
      <c r="F11641" s="9">
        <v>44749</v>
      </c>
      <c r="G11641" s="11">
        <v>25</v>
      </c>
    </row>
    <row r="11642" spans="2:7" x14ac:dyDescent="0.2">
      <c r="B11642" t="s">
        <v>3691</v>
      </c>
      <c r="C11642" t="str">
        <f>VLOOKUP(B11642,customer!A:B,2,FALSE)</f>
        <v>Daniela Revey</v>
      </c>
      <c r="D11642" t="s">
        <v>3926</v>
      </c>
      <c r="E11642" t="s">
        <v>3936</v>
      </c>
      <c r="F11642" s="9">
        <v>44789</v>
      </c>
      <c r="G11642" s="11">
        <v>25</v>
      </c>
    </row>
    <row r="11643" spans="2:7" x14ac:dyDescent="0.2">
      <c r="B11643" t="s">
        <v>3691</v>
      </c>
      <c r="C11643" t="str">
        <f>VLOOKUP(B11643,customer!A:B,2,FALSE)</f>
        <v>Daniela Revey</v>
      </c>
      <c r="D11643" t="s">
        <v>3926</v>
      </c>
      <c r="E11643" t="s">
        <v>3936</v>
      </c>
      <c r="F11643" s="9">
        <v>44810</v>
      </c>
      <c r="G11643" s="11">
        <v>25</v>
      </c>
    </row>
    <row r="11644" spans="2:7" x14ac:dyDescent="0.2">
      <c r="B11644" t="s">
        <v>3691</v>
      </c>
      <c r="C11644" t="str">
        <f>VLOOKUP(B11644,customer!A:B,2,FALSE)</f>
        <v>Daniela Revey</v>
      </c>
      <c r="D11644" t="s">
        <v>3926</v>
      </c>
      <c r="E11644" t="s">
        <v>3936</v>
      </c>
      <c r="F11644" s="9">
        <v>44837</v>
      </c>
      <c r="G11644" s="11">
        <v>25</v>
      </c>
    </row>
    <row r="11645" spans="2:7" x14ac:dyDescent="0.2">
      <c r="B11645" t="s">
        <v>3691</v>
      </c>
      <c r="C11645" t="str">
        <f>VLOOKUP(B11645,customer!A:B,2,FALSE)</f>
        <v>Daniela Revey</v>
      </c>
      <c r="D11645" t="s">
        <v>3926</v>
      </c>
      <c r="E11645" t="s">
        <v>3936</v>
      </c>
      <c r="F11645" s="9">
        <v>44879</v>
      </c>
      <c r="G11645" s="11">
        <v>25</v>
      </c>
    </row>
    <row r="11646" spans="2:7" x14ac:dyDescent="0.2">
      <c r="B11646" t="s">
        <v>3691</v>
      </c>
      <c r="C11646" t="str">
        <f>VLOOKUP(B11646,customer!A:B,2,FALSE)</f>
        <v>Daniela Revey</v>
      </c>
      <c r="D11646" t="s">
        <v>3926</v>
      </c>
      <c r="E11646" t="s">
        <v>3936</v>
      </c>
      <c r="F11646" s="9">
        <v>44905</v>
      </c>
      <c r="G11646" s="11">
        <v>25</v>
      </c>
    </row>
    <row r="11647" spans="2:7" x14ac:dyDescent="0.2">
      <c r="B11647" t="s">
        <v>3691</v>
      </c>
      <c r="C11647" t="str">
        <f>VLOOKUP(B11647,customer!A:B,2,FALSE)</f>
        <v>Daniela Revey</v>
      </c>
      <c r="D11647" t="s">
        <v>3926</v>
      </c>
      <c r="E11647" t="s">
        <v>3936</v>
      </c>
      <c r="F11647" s="9">
        <v>44938</v>
      </c>
      <c r="G11647" s="11">
        <v>25</v>
      </c>
    </row>
    <row r="11648" spans="2:7" x14ac:dyDescent="0.2">
      <c r="B11648" t="s">
        <v>3691</v>
      </c>
      <c r="C11648" t="str">
        <f>VLOOKUP(B11648,customer!A:B,2,FALSE)</f>
        <v>Daniela Revey</v>
      </c>
      <c r="D11648" t="s">
        <v>3926</v>
      </c>
      <c r="E11648" t="s">
        <v>3936</v>
      </c>
      <c r="F11648" s="9">
        <v>44968</v>
      </c>
      <c r="G11648" s="11">
        <v>25</v>
      </c>
    </row>
    <row r="11649" spans="2:7" x14ac:dyDescent="0.2">
      <c r="B11649" t="s">
        <v>3691</v>
      </c>
      <c r="C11649" t="str">
        <f>VLOOKUP(B11649,customer!A:B,2,FALSE)</f>
        <v>Daniela Revey</v>
      </c>
      <c r="D11649" t="s">
        <v>3924</v>
      </c>
      <c r="E11649" t="s">
        <v>3934</v>
      </c>
      <c r="F11649" s="9">
        <v>44940</v>
      </c>
      <c r="G11649" s="11">
        <v>22</v>
      </c>
    </row>
    <row r="11650" spans="2:7" x14ac:dyDescent="0.2">
      <c r="B11650" t="s">
        <v>3691</v>
      </c>
      <c r="C11650" t="str">
        <f>VLOOKUP(B11650,customer!A:B,2,FALSE)</f>
        <v>Daniela Revey</v>
      </c>
      <c r="D11650" t="s">
        <v>3924</v>
      </c>
      <c r="E11650" t="s">
        <v>3934</v>
      </c>
      <c r="F11650" s="9">
        <v>44976</v>
      </c>
      <c r="G11650" s="11">
        <v>22</v>
      </c>
    </row>
    <row r="11651" spans="2:7" x14ac:dyDescent="0.2">
      <c r="B11651" t="s">
        <v>3691</v>
      </c>
      <c r="C11651" t="str">
        <f>VLOOKUP(B11651,customer!A:B,2,FALSE)</f>
        <v>Daniela Revey</v>
      </c>
      <c r="D11651" t="s">
        <v>3924</v>
      </c>
      <c r="E11651" t="s">
        <v>3934</v>
      </c>
      <c r="F11651" s="9">
        <v>45009</v>
      </c>
      <c r="G11651" s="11">
        <v>22</v>
      </c>
    </row>
    <row r="11652" spans="2:7" x14ac:dyDescent="0.2">
      <c r="B11652" t="s">
        <v>3691</v>
      </c>
      <c r="C11652" t="str">
        <f>VLOOKUP(B11652,customer!A:B,2,FALSE)</f>
        <v>Daniela Revey</v>
      </c>
      <c r="D11652" t="s">
        <v>3924</v>
      </c>
      <c r="E11652" t="s">
        <v>3934</v>
      </c>
      <c r="F11652" s="9">
        <v>45032</v>
      </c>
      <c r="G11652" s="11">
        <v>22</v>
      </c>
    </row>
    <row r="11653" spans="2:7" x14ac:dyDescent="0.2">
      <c r="B11653" t="s">
        <v>3691</v>
      </c>
      <c r="C11653" t="str">
        <f>VLOOKUP(B11653,customer!A:B,2,FALSE)</f>
        <v>Daniela Revey</v>
      </c>
      <c r="D11653" t="s">
        <v>3924</v>
      </c>
      <c r="E11653" t="s">
        <v>3934</v>
      </c>
      <c r="F11653" s="9">
        <v>45074</v>
      </c>
      <c r="G11653" s="11">
        <v>22</v>
      </c>
    </row>
    <row r="11654" spans="2:7" x14ac:dyDescent="0.2">
      <c r="B11654" t="s">
        <v>3692</v>
      </c>
      <c r="C11654" t="str">
        <f>VLOOKUP(B11654,customer!A:B,2,FALSE)</f>
        <v>Marj Oldershaw</v>
      </c>
      <c r="D11654" t="s">
        <v>3953</v>
      </c>
      <c r="E11654" t="s">
        <v>3946</v>
      </c>
      <c r="F11654" s="9">
        <v>45035</v>
      </c>
      <c r="G11654" s="11">
        <v>29</v>
      </c>
    </row>
    <row r="11655" spans="2:7" x14ac:dyDescent="0.2">
      <c r="B11655" t="s">
        <v>3692</v>
      </c>
      <c r="C11655" t="str">
        <f>VLOOKUP(B11655,customer!A:B,2,FALSE)</f>
        <v>Marj Oldershaw</v>
      </c>
      <c r="D11655" t="s">
        <v>3953</v>
      </c>
      <c r="E11655" t="s">
        <v>3946</v>
      </c>
      <c r="F11655" s="9">
        <v>45071</v>
      </c>
      <c r="G11655" s="11">
        <v>29</v>
      </c>
    </row>
    <row r="11656" spans="2:7" x14ac:dyDescent="0.2">
      <c r="B11656" t="s">
        <v>3692</v>
      </c>
      <c r="C11656" t="str">
        <f>VLOOKUP(B11656,customer!A:B,2,FALSE)</f>
        <v>Marj Oldershaw</v>
      </c>
      <c r="D11656" t="s">
        <v>3953</v>
      </c>
      <c r="E11656" t="s">
        <v>3946</v>
      </c>
      <c r="F11656" s="9">
        <v>45080</v>
      </c>
      <c r="G11656" s="11">
        <v>29</v>
      </c>
    </row>
    <row r="11657" spans="2:7" x14ac:dyDescent="0.2">
      <c r="B11657" t="s">
        <v>3692</v>
      </c>
      <c r="C11657" t="str">
        <f>VLOOKUP(B11657,customer!A:B,2,FALSE)</f>
        <v>Marj Oldershaw</v>
      </c>
      <c r="D11657" t="s">
        <v>3927</v>
      </c>
      <c r="E11657" t="s">
        <v>3937</v>
      </c>
      <c r="F11657" s="9">
        <v>45045</v>
      </c>
      <c r="G11657" s="11">
        <v>27</v>
      </c>
    </row>
    <row r="11658" spans="2:7" x14ac:dyDescent="0.2">
      <c r="B11658" t="s">
        <v>3692</v>
      </c>
      <c r="C11658" t="str">
        <f>VLOOKUP(B11658,customer!A:B,2,FALSE)</f>
        <v>Marj Oldershaw</v>
      </c>
      <c r="D11658" t="s">
        <v>3927</v>
      </c>
      <c r="E11658" t="s">
        <v>3937</v>
      </c>
      <c r="F11658" s="9">
        <v>45077</v>
      </c>
      <c r="G11658" s="11">
        <v>27</v>
      </c>
    </row>
    <row r="11659" spans="2:7" x14ac:dyDescent="0.2">
      <c r="B11659" t="s">
        <v>3692</v>
      </c>
      <c r="C11659" t="str">
        <f>VLOOKUP(B11659,customer!A:B,2,FALSE)</f>
        <v>Marj Oldershaw</v>
      </c>
      <c r="D11659" t="s">
        <v>3927</v>
      </c>
      <c r="E11659" t="s">
        <v>3937</v>
      </c>
      <c r="F11659" s="9">
        <v>45084</v>
      </c>
      <c r="G11659" s="11">
        <v>27</v>
      </c>
    </row>
    <row r="11660" spans="2:7" x14ac:dyDescent="0.2">
      <c r="B11660" t="s">
        <v>3693</v>
      </c>
      <c r="C11660" t="str">
        <f>VLOOKUP(B11660,customer!A:B,2,FALSE)</f>
        <v>Chlo Durkin</v>
      </c>
      <c r="D11660" t="s">
        <v>3947</v>
      </c>
      <c r="E11660" t="s">
        <v>3940</v>
      </c>
      <c r="F11660" s="9">
        <v>44849</v>
      </c>
      <c r="G11660" s="11">
        <v>62</v>
      </c>
    </row>
    <row r="11661" spans="2:7" x14ac:dyDescent="0.2">
      <c r="B11661" t="s">
        <v>3693</v>
      </c>
      <c r="C11661" t="str">
        <f>VLOOKUP(B11661,customer!A:B,2,FALSE)</f>
        <v>Chlo Durkin</v>
      </c>
      <c r="D11661" t="s">
        <v>3947</v>
      </c>
      <c r="E11661" t="s">
        <v>3940</v>
      </c>
      <c r="F11661" s="9">
        <v>44894</v>
      </c>
      <c r="G11661" s="11">
        <v>62</v>
      </c>
    </row>
    <row r="11662" spans="2:7" x14ac:dyDescent="0.2">
      <c r="B11662" t="s">
        <v>3693</v>
      </c>
      <c r="C11662" t="str">
        <f>VLOOKUP(B11662,customer!A:B,2,FALSE)</f>
        <v>Chlo Durkin</v>
      </c>
      <c r="D11662" t="s">
        <v>3947</v>
      </c>
      <c r="E11662" t="s">
        <v>3940</v>
      </c>
      <c r="F11662" s="9">
        <v>44915</v>
      </c>
      <c r="G11662" s="11">
        <v>62</v>
      </c>
    </row>
    <row r="11663" spans="2:7" x14ac:dyDescent="0.2">
      <c r="B11663" t="s">
        <v>3693</v>
      </c>
      <c r="C11663" t="str">
        <f>VLOOKUP(B11663,customer!A:B,2,FALSE)</f>
        <v>Chlo Durkin</v>
      </c>
      <c r="D11663" t="s">
        <v>3947</v>
      </c>
      <c r="E11663" t="s">
        <v>3940</v>
      </c>
      <c r="F11663" s="9">
        <v>44943</v>
      </c>
      <c r="G11663" s="11">
        <v>62</v>
      </c>
    </row>
    <row r="11664" spans="2:7" x14ac:dyDescent="0.2">
      <c r="B11664" t="s">
        <v>3693</v>
      </c>
      <c r="C11664" t="str">
        <f>VLOOKUP(B11664,customer!A:B,2,FALSE)</f>
        <v>Chlo Durkin</v>
      </c>
      <c r="D11664" t="s">
        <v>3947</v>
      </c>
      <c r="E11664" t="s">
        <v>3940</v>
      </c>
      <c r="F11664" s="9">
        <v>44974</v>
      </c>
      <c r="G11664" s="11">
        <v>62</v>
      </c>
    </row>
    <row r="11665" spans="2:7" x14ac:dyDescent="0.2">
      <c r="B11665" t="s">
        <v>3693</v>
      </c>
      <c r="C11665" t="str">
        <f>VLOOKUP(B11665,customer!A:B,2,FALSE)</f>
        <v>Chlo Durkin</v>
      </c>
      <c r="D11665" t="s">
        <v>3947</v>
      </c>
      <c r="E11665" t="s">
        <v>3940</v>
      </c>
      <c r="F11665" s="9">
        <v>45013</v>
      </c>
      <c r="G11665" s="11">
        <v>62</v>
      </c>
    </row>
    <row r="11666" spans="2:7" x14ac:dyDescent="0.2">
      <c r="B11666" t="s">
        <v>3693</v>
      </c>
      <c r="C11666" t="str">
        <f>VLOOKUP(B11666,customer!A:B,2,FALSE)</f>
        <v>Chlo Durkin</v>
      </c>
      <c r="D11666" t="s">
        <v>3947</v>
      </c>
      <c r="E11666" t="s">
        <v>3940</v>
      </c>
      <c r="F11666" s="9">
        <v>45064</v>
      </c>
      <c r="G11666" s="11">
        <v>62</v>
      </c>
    </row>
    <row r="11667" spans="2:7" x14ac:dyDescent="0.2">
      <c r="B11667" t="s">
        <v>3693</v>
      </c>
      <c r="C11667" t="str">
        <f>VLOOKUP(B11667,customer!A:B,2,FALSE)</f>
        <v>Chlo Durkin</v>
      </c>
      <c r="D11667" t="s">
        <v>3928</v>
      </c>
      <c r="E11667" t="s">
        <v>3938</v>
      </c>
      <c r="F11667" s="9">
        <v>44996</v>
      </c>
      <c r="G11667" s="11">
        <v>75</v>
      </c>
    </row>
    <row r="11668" spans="2:7" x14ac:dyDescent="0.2">
      <c r="B11668" t="s">
        <v>3693</v>
      </c>
      <c r="C11668" t="str">
        <f>VLOOKUP(B11668,customer!A:B,2,FALSE)</f>
        <v>Chlo Durkin</v>
      </c>
      <c r="D11668" t="s">
        <v>3928</v>
      </c>
      <c r="E11668" t="s">
        <v>3938</v>
      </c>
      <c r="F11668" s="9">
        <v>45034</v>
      </c>
      <c r="G11668" s="11">
        <v>75</v>
      </c>
    </row>
    <row r="11669" spans="2:7" x14ac:dyDescent="0.2">
      <c r="B11669" t="s">
        <v>3693</v>
      </c>
      <c r="C11669" t="str">
        <f>VLOOKUP(B11669,customer!A:B,2,FALSE)</f>
        <v>Chlo Durkin</v>
      </c>
      <c r="D11669" t="s">
        <v>3928</v>
      </c>
      <c r="E11669" t="s">
        <v>3938</v>
      </c>
      <c r="F11669" s="9">
        <v>45059</v>
      </c>
      <c r="G11669" s="11">
        <v>75</v>
      </c>
    </row>
    <row r="11670" spans="2:7" x14ac:dyDescent="0.2">
      <c r="B11670" t="s">
        <v>3694</v>
      </c>
      <c r="C11670" t="str">
        <f>VLOOKUP(B11670,customer!A:B,2,FALSE)</f>
        <v>Janifer Vowdon</v>
      </c>
      <c r="D11670" t="s">
        <v>3926</v>
      </c>
      <c r="E11670" t="s">
        <v>3936</v>
      </c>
      <c r="F11670" s="9">
        <v>44943</v>
      </c>
      <c r="G11670" s="11">
        <v>25</v>
      </c>
    </row>
    <row r="11671" spans="2:7" x14ac:dyDescent="0.2">
      <c r="B11671" t="s">
        <v>3694</v>
      </c>
      <c r="C11671" t="str">
        <f>VLOOKUP(B11671,customer!A:B,2,FALSE)</f>
        <v>Janifer Vowdon</v>
      </c>
      <c r="D11671" t="s">
        <v>3926</v>
      </c>
      <c r="E11671" t="s">
        <v>3936</v>
      </c>
      <c r="F11671" s="9">
        <v>44975</v>
      </c>
      <c r="G11671" s="11">
        <v>25</v>
      </c>
    </row>
    <row r="11672" spans="2:7" x14ac:dyDescent="0.2">
      <c r="B11672" t="s">
        <v>3694</v>
      </c>
      <c r="C11672" t="str">
        <f>VLOOKUP(B11672,customer!A:B,2,FALSE)</f>
        <v>Janifer Vowdon</v>
      </c>
      <c r="D11672" t="s">
        <v>3926</v>
      </c>
      <c r="E11672" t="s">
        <v>3936</v>
      </c>
      <c r="F11672" s="9">
        <v>45002</v>
      </c>
      <c r="G11672" s="11">
        <v>25</v>
      </c>
    </row>
    <row r="11673" spans="2:7" x14ac:dyDescent="0.2">
      <c r="B11673" t="s">
        <v>3694</v>
      </c>
      <c r="C11673" t="str">
        <f>VLOOKUP(B11673,customer!A:B,2,FALSE)</f>
        <v>Janifer Vowdon</v>
      </c>
      <c r="D11673" t="s">
        <v>3926</v>
      </c>
      <c r="E11673" t="s">
        <v>3936</v>
      </c>
      <c r="F11673" s="9">
        <v>45043</v>
      </c>
      <c r="G11673" s="11">
        <v>25</v>
      </c>
    </row>
    <row r="11674" spans="2:7" x14ac:dyDescent="0.2">
      <c r="B11674" t="s">
        <v>3694</v>
      </c>
      <c r="C11674" t="str">
        <f>VLOOKUP(B11674,customer!A:B,2,FALSE)</f>
        <v>Janifer Vowdon</v>
      </c>
      <c r="D11674" t="s">
        <v>3926</v>
      </c>
      <c r="E11674" t="s">
        <v>3936</v>
      </c>
      <c r="F11674" s="9">
        <v>45047</v>
      </c>
      <c r="G11674" s="11">
        <v>25</v>
      </c>
    </row>
    <row r="11675" spans="2:7" x14ac:dyDescent="0.2">
      <c r="B11675" t="s">
        <v>3694</v>
      </c>
      <c r="C11675" t="str">
        <f>VLOOKUP(B11675,customer!A:B,2,FALSE)</f>
        <v>Janifer Vowdon</v>
      </c>
      <c r="D11675" t="s">
        <v>3923</v>
      </c>
      <c r="E11675" t="s">
        <v>3933</v>
      </c>
      <c r="F11675" s="9">
        <v>44988</v>
      </c>
      <c r="G11675" s="11">
        <v>26</v>
      </c>
    </row>
    <row r="11676" spans="2:7" x14ac:dyDescent="0.2">
      <c r="B11676" t="s">
        <v>3694</v>
      </c>
      <c r="C11676" t="str">
        <f>VLOOKUP(B11676,customer!A:B,2,FALSE)</f>
        <v>Janifer Vowdon</v>
      </c>
      <c r="D11676" t="s">
        <v>3923</v>
      </c>
      <c r="E11676" t="s">
        <v>3933</v>
      </c>
      <c r="F11676" s="9">
        <v>45031</v>
      </c>
      <c r="G11676" s="11">
        <v>26</v>
      </c>
    </row>
    <row r="11677" spans="2:7" x14ac:dyDescent="0.2">
      <c r="B11677" t="s">
        <v>3694</v>
      </c>
      <c r="C11677" t="str">
        <f>VLOOKUP(B11677,customer!A:B,2,FALSE)</f>
        <v>Janifer Vowdon</v>
      </c>
      <c r="D11677" t="s">
        <v>3923</v>
      </c>
      <c r="E11677" t="s">
        <v>3933</v>
      </c>
      <c r="F11677" s="9">
        <v>45064</v>
      </c>
      <c r="G11677" s="11">
        <v>26</v>
      </c>
    </row>
    <row r="11678" spans="2:7" x14ac:dyDescent="0.2">
      <c r="B11678" t="s">
        <v>3695</v>
      </c>
      <c r="C11678" t="str">
        <f>VLOOKUP(B11678,customer!A:B,2,FALSE)</f>
        <v>Faber MacNish</v>
      </c>
      <c r="D11678" t="s">
        <v>3952</v>
      </c>
      <c r="E11678" t="s">
        <v>3945</v>
      </c>
      <c r="F11678" s="9">
        <v>44673</v>
      </c>
      <c r="G11678" s="11">
        <v>16</v>
      </c>
    </row>
    <row r="11679" spans="2:7" x14ac:dyDescent="0.2">
      <c r="B11679" t="s">
        <v>3695</v>
      </c>
      <c r="C11679" t="str">
        <f>VLOOKUP(B11679,customer!A:B,2,FALSE)</f>
        <v>Faber MacNish</v>
      </c>
      <c r="D11679" t="s">
        <v>3952</v>
      </c>
      <c r="E11679" t="s">
        <v>3945</v>
      </c>
      <c r="F11679" s="9">
        <v>44716</v>
      </c>
      <c r="G11679" s="11">
        <v>16</v>
      </c>
    </row>
    <row r="11680" spans="2:7" x14ac:dyDescent="0.2">
      <c r="B11680" t="s">
        <v>3695</v>
      </c>
      <c r="C11680" t="str">
        <f>VLOOKUP(B11680,customer!A:B,2,FALSE)</f>
        <v>Faber MacNish</v>
      </c>
      <c r="D11680" t="s">
        <v>3952</v>
      </c>
      <c r="E11680" t="s">
        <v>3945</v>
      </c>
      <c r="F11680" s="9">
        <v>44773</v>
      </c>
      <c r="G11680" s="11">
        <v>16</v>
      </c>
    </row>
    <row r="11681" spans="2:7" x14ac:dyDescent="0.2">
      <c r="B11681" t="s">
        <v>3695</v>
      </c>
      <c r="C11681" t="str">
        <f>VLOOKUP(B11681,customer!A:B,2,FALSE)</f>
        <v>Faber MacNish</v>
      </c>
      <c r="D11681" t="s">
        <v>3952</v>
      </c>
      <c r="E11681" t="s">
        <v>3945</v>
      </c>
      <c r="F11681" s="9">
        <v>44796</v>
      </c>
      <c r="G11681" s="11">
        <v>16</v>
      </c>
    </row>
    <row r="11682" spans="2:7" x14ac:dyDescent="0.2">
      <c r="B11682" t="s">
        <v>3695</v>
      </c>
      <c r="C11682" t="str">
        <f>VLOOKUP(B11682,customer!A:B,2,FALSE)</f>
        <v>Faber MacNish</v>
      </c>
      <c r="D11682" t="s">
        <v>3952</v>
      </c>
      <c r="E11682" t="s">
        <v>3945</v>
      </c>
      <c r="F11682" s="9">
        <v>44806</v>
      </c>
      <c r="G11682" s="11">
        <v>16</v>
      </c>
    </row>
    <row r="11683" spans="2:7" x14ac:dyDescent="0.2">
      <c r="B11683" t="s">
        <v>3695</v>
      </c>
      <c r="C11683" t="str">
        <f>VLOOKUP(B11683,customer!A:B,2,FALSE)</f>
        <v>Faber MacNish</v>
      </c>
      <c r="D11683" t="s">
        <v>3952</v>
      </c>
      <c r="E11683" t="s">
        <v>3945</v>
      </c>
      <c r="F11683" s="9">
        <v>44861</v>
      </c>
      <c r="G11683" s="11">
        <v>16</v>
      </c>
    </row>
    <row r="11684" spans="2:7" x14ac:dyDescent="0.2">
      <c r="B11684" t="s">
        <v>3695</v>
      </c>
      <c r="C11684" t="str">
        <f>VLOOKUP(B11684,customer!A:B,2,FALSE)</f>
        <v>Faber MacNish</v>
      </c>
      <c r="D11684" t="s">
        <v>3952</v>
      </c>
      <c r="E11684" t="s">
        <v>3945</v>
      </c>
      <c r="F11684" s="9">
        <v>44892</v>
      </c>
      <c r="G11684" s="11">
        <v>16</v>
      </c>
    </row>
    <row r="11685" spans="2:7" x14ac:dyDescent="0.2">
      <c r="B11685" t="s">
        <v>3695</v>
      </c>
      <c r="C11685" t="str">
        <f>VLOOKUP(B11685,customer!A:B,2,FALSE)</f>
        <v>Faber MacNish</v>
      </c>
      <c r="D11685" t="s">
        <v>3952</v>
      </c>
      <c r="E11685" t="s">
        <v>3945</v>
      </c>
      <c r="F11685" s="9">
        <v>44951</v>
      </c>
      <c r="G11685" s="11">
        <v>16</v>
      </c>
    </row>
    <row r="11686" spans="2:7" x14ac:dyDescent="0.2">
      <c r="B11686" t="s">
        <v>3695</v>
      </c>
      <c r="C11686" t="str">
        <f>VLOOKUP(B11686,customer!A:B,2,FALSE)</f>
        <v>Faber MacNish</v>
      </c>
      <c r="D11686" t="s">
        <v>3952</v>
      </c>
      <c r="E11686" t="s">
        <v>3945</v>
      </c>
      <c r="F11686" s="9">
        <v>45011</v>
      </c>
      <c r="G11686" s="11">
        <v>16</v>
      </c>
    </row>
    <row r="11687" spans="2:7" x14ac:dyDescent="0.2">
      <c r="B11687" t="s">
        <v>3695</v>
      </c>
      <c r="C11687" t="str">
        <f>VLOOKUP(B11687,customer!A:B,2,FALSE)</f>
        <v>Faber MacNish</v>
      </c>
      <c r="D11687" t="s">
        <v>3952</v>
      </c>
      <c r="E11687" t="s">
        <v>3945</v>
      </c>
      <c r="F11687" s="9">
        <v>45022</v>
      </c>
      <c r="G11687" s="11">
        <v>16</v>
      </c>
    </row>
    <row r="11688" spans="2:7" x14ac:dyDescent="0.2">
      <c r="B11688" t="s">
        <v>3695</v>
      </c>
      <c r="C11688" t="str">
        <f>VLOOKUP(B11688,customer!A:B,2,FALSE)</f>
        <v>Faber MacNish</v>
      </c>
      <c r="D11688" t="s">
        <v>3952</v>
      </c>
      <c r="E11688" t="s">
        <v>3945</v>
      </c>
      <c r="F11688" s="9">
        <v>45050</v>
      </c>
      <c r="G11688" s="11">
        <v>16</v>
      </c>
    </row>
    <row r="11689" spans="2:7" x14ac:dyDescent="0.2">
      <c r="B11689" t="s">
        <v>3695</v>
      </c>
      <c r="C11689" t="str">
        <f>VLOOKUP(B11689,customer!A:B,2,FALSE)</f>
        <v>Faber MacNish</v>
      </c>
      <c r="D11689" t="s">
        <v>3952</v>
      </c>
      <c r="E11689" t="s">
        <v>3945</v>
      </c>
      <c r="F11689" s="9">
        <v>45080</v>
      </c>
      <c r="G11689" s="11">
        <v>16</v>
      </c>
    </row>
    <row r="11690" spans="2:7" x14ac:dyDescent="0.2">
      <c r="B11690" t="s">
        <v>3695</v>
      </c>
      <c r="C11690" t="str">
        <f>VLOOKUP(B11690,customer!A:B,2,FALSE)</f>
        <v>Faber MacNish</v>
      </c>
      <c r="D11690" t="s">
        <v>3950</v>
      </c>
      <c r="E11690" t="s">
        <v>3943</v>
      </c>
      <c r="F11690" s="9">
        <v>44989</v>
      </c>
      <c r="G11690" s="11">
        <v>28</v>
      </c>
    </row>
    <row r="11691" spans="2:7" x14ac:dyDescent="0.2">
      <c r="B11691" t="s">
        <v>3695</v>
      </c>
      <c r="C11691" t="str">
        <f>VLOOKUP(B11691,customer!A:B,2,FALSE)</f>
        <v>Faber MacNish</v>
      </c>
      <c r="D11691" t="s">
        <v>3950</v>
      </c>
      <c r="E11691" t="s">
        <v>3943</v>
      </c>
      <c r="F11691" s="9">
        <v>45021</v>
      </c>
      <c r="G11691" s="11">
        <v>28</v>
      </c>
    </row>
    <row r="11692" spans="2:7" x14ac:dyDescent="0.2">
      <c r="B11692" t="s">
        <v>3695</v>
      </c>
      <c r="C11692" t="str">
        <f>VLOOKUP(B11692,customer!A:B,2,FALSE)</f>
        <v>Faber MacNish</v>
      </c>
      <c r="D11692" t="s">
        <v>3950</v>
      </c>
      <c r="E11692" t="s">
        <v>3943</v>
      </c>
      <c r="F11692" s="9">
        <v>45053</v>
      </c>
      <c r="G11692" s="11">
        <v>28</v>
      </c>
    </row>
    <row r="11693" spans="2:7" x14ac:dyDescent="0.2">
      <c r="B11693" t="s">
        <v>3696</v>
      </c>
      <c r="C11693" t="str">
        <f>VLOOKUP(B11693,customer!A:B,2,FALSE)</f>
        <v>Jesus Maharry</v>
      </c>
      <c r="D11693" t="s">
        <v>3948</v>
      </c>
      <c r="E11693" t="s">
        <v>3941</v>
      </c>
      <c r="F11693" s="9">
        <v>44594</v>
      </c>
      <c r="G11693" s="11">
        <v>65</v>
      </c>
    </row>
    <row r="11694" spans="2:7" x14ac:dyDescent="0.2">
      <c r="B11694" t="s">
        <v>3696</v>
      </c>
      <c r="C11694" t="str">
        <f>VLOOKUP(B11694,customer!A:B,2,FALSE)</f>
        <v>Jesus Maharry</v>
      </c>
      <c r="D11694" t="s">
        <v>3948</v>
      </c>
      <c r="E11694" t="s">
        <v>3941</v>
      </c>
      <c r="F11694" s="9">
        <v>44659</v>
      </c>
      <c r="G11694" s="11">
        <v>65</v>
      </c>
    </row>
    <row r="11695" spans="2:7" x14ac:dyDescent="0.2">
      <c r="B11695" t="s">
        <v>3696</v>
      </c>
      <c r="C11695" t="str">
        <f>VLOOKUP(B11695,customer!A:B,2,FALSE)</f>
        <v>Jesus Maharry</v>
      </c>
      <c r="D11695" t="s">
        <v>3948</v>
      </c>
      <c r="E11695" t="s">
        <v>3941</v>
      </c>
      <c r="F11695" s="9">
        <v>44683</v>
      </c>
      <c r="G11695" s="11">
        <v>65</v>
      </c>
    </row>
    <row r="11696" spans="2:7" x14ac:dyDescent="0.2">
      <c r="B11696" t="s">
        <v>3696</v>
      </c>
      <c r="C11696" t="str">
        <f>VLOOKUP(B11696,customer!A:B,2,FALSE)</f>
        <v>Jesus Maharry</v>
      </c>
      <c r="D11696" t="s">
        <v>3948</v>
      </c>
      <c r="E11696" t="s">
        <v>3941</v>
      </c>
      <c r="F11696" s="9">
        <v>44722</v>
      </c>
      <c r="G11696" s="11">
        <v>65</v>
      </c>
    </row>
    <row r="11697" spans="2:7" x14ac:dyDescent="0.2">
      <c r="B11697" t="s">
        <v>3696</v>
      </c>
      <c r="C11697" t="str">
        <f>VLOOKUP(B11697,customer!A:B,2,FALSE)</f>
        <v>Jesus Maharry</v>
      </c>
      <c r="D11697" t="s">
        <v>3948</v>
      </c>
      <c r="E11697" t="s">
        <v>3941</v>
      </c>
      <c r="F11697" s="9">
        <v>44813</v>
      </c>
      <c r="G11697" s="11">
        <v>65</v>
      </c>
    </row>
    <row r="11698" spans="2:7" x14ac:dyDescent="0.2">
      <c r="B11698" t="s">
        <v>3696</v>
      </c>
      <c r="C11698" t="str">
        <f>VLOOKUP(B11698,customer!A:B,2,FALSE)</f>
        <v>Jesus Maharry</v>
      </c>
      <c r="D11698" t="s">
        <v>3948</v>
      </c>
      <c r="E11698" t="s">
        <v>3941</v>
      </c>
      <c r="F11698" s="9">
        <v>44849</v>
      </c>
      <c r="G11698" s="11">
        <v>65</v>
      </c>
    </row>
    <row r="11699" spans="2:7" x14ac:dyDescent="0.2">
      <c r="B11699" t="s">
        <v>3696</v>
      </c>
      <c r="C11699" t="str">
        <f>VLOOKUP(B11699,customer!A:B,2,FALSE)</f>
        <v>Jesus Maharry</v>
      </c>
      <c r="D11699" t="s">
        <v>3948</v>
      </c>
      <c r="E11699" t="s">
        <v>3941</v>
      </c>
      <c r="F11699" s="9">
        <v>44882</v>
      </c>
      <c r="G11699" s="11">
        <v>65</v>
      </c>
    </row>
    <row r="11700" spans="2:7" x14ac:dyDescent="0.2">
      <c r="B11700" t="s">
        <v>3696</v>
      </c>
      <c r="C11700" t="str">
        <f>VLOOKUP(B11700,customer!A:B,2,FALSE)</f>
        <v>Jesus Maharry</v>
      </c>
      <c r="D11700" t="s">
        <v>3948</v>
      </c>
      <c r="E11700" t="s">
        <v>3941</v>
      </c>
      <c r="F11700" s="9">
        <v>44990</v>
      </c>
      <c r="G11700" s="11">
        <v>65</v>
      </c>
    </row>
    <row r="11701" spans="2:7" x14ac:dyDescent="0.2">
      <c r="B11701" t="s">
        <v>3696</v>
      </c>
      <c r="C11701" t="str">
        <f>VLOOKUP(B11701,customer!A:B,2,FALSE)</f>
        <v>Jesus Maharry</v>
      </c>
      <c r="D11701" t="s">
        <v>3948</v>
      </c>
      <c r="E11701" t="s">
        <v>3941</v>
      </c>
      <c r="F11701" s="9">
        <v>45025</v>
      </c>
      <c r="G11701" s="11">
        <v>65</v>
      </c>
    </row>
    <row r="11702" spans="2:7" x14ac:dyDescent="0.2">
      <c r="B11702" t="s">
        <v>3696</v>
      </c>
      <c r="C11702" t="str">
        <f>VLOOKUP(B11702,customer!A:B,2,FALSE)</f>
        <v>Jesus Maharry</v>
      </c>
      <c r="D11702" t="s">
        <v>3924</v>
      </c>
      <c r="E11702" t="s">
        <v>3934</v>
      </c>
      <c r="F11702" s="9">
        <v>44887</v>
      </c>
      <c r="G11702" s="11">
        <v>22</v>
      </c>
    </row>
    <row r="11703" spans="2:7" x14ac:dyDescent="0.2">
      <c r="B11703" t="s">
        <v>3696</v>
      </c>
      <c r="C11703" t="str">
        <f>VLOOKUP(B11703,customer!A:B,2,FALSE)</f>
        <v>Jesus Maharry</v>
      </c>
      <c r="D11703" t="s">
        <v>3924</v>
      </c>
      <c r="E11703" t="s">
        <v>3934</v>
      </c>
      <c r="F11703" s="9">
        <v>44922</v>
      </c>
      <c r="G11703" s="11">
        <v>22</v>
      </c>
    </row>
    <row r="11704" spans="2:7" x14ac:dyDescent="0.2">
      <c r="B11704" t="s">
        <v>3696</v>
      </c>
      <c r="C11704" t="str">
        <f>VLOOKUP(B11704,customer!A:B,2,FALSE)</f>
        <v>Jesus Maharry</v>
      </c>
      <c r="D11704" t="s">
        <v>3924</v>
      </c>
      <c r="E11704" t="s">
        <v>3934</v>
      </c>
      <c r="F11704" s="9">
        <v>44948</v>
      </c>
      <c r="G11704" s="11">
        <v>22</v>
      </c>
    </row>
    <row r="11705" spans="2:7" x14ac:dyDescent="0.2">
      <c r="B11705" t="s">
        <v>3696</v>
      </c>
      <c r="C11705" t="str">
        <f>VLOOKUP(B11705,customer!A:B,2,FALSE)</f>
        <v>Jesus Maharry</v>
      </c>
      <c r="D11705" t="s">
        <v>3924</v>
      </c>
      <c r="E11705" t="s">
        <v>3934</v>
      </c>
      <c r="F11705" s="9">
        <v>44985</v>
      </c>
      <c r="G11705" s="11">
        <v>22</v>
      </c>
    </row>
    <row r="11706" spans="2:7" x14ac:dyDescent="0.2">
      <c r="B11706" t="s">
        <v>3696</v>
      </c>
      <c r="C11706" t="str">
        <f>VLOOKUP(B11706,customer!A:B,2,FALSE)</f>
        <v>Jesus Maharry</v>
      </c>
      <c r="D11706" t="s">
        <v>3924</v>
      </c>
      <c r="E11706" t="s">
        <v>3934</v>
      </c>
      <c r="F11706" s="9">
        <v>45008</v>
      </c>
      <c r="G11706" s="11">
        <v>22</v>
      </c>
    </row>
    <row r="11707" spans="2:7" x14ac:dyDescent="0.2">
      <c r="B11707" t="s">
        <v>3696</v>
      </c>
      <c r="C11707" t="str">
        <f>VLOOKUP(B11707,customer!A:B,2,FALSE)</f>
        <v>Jesus Maharry</v>
      </c>
      <c r="D11707" t="s">
        <v>3924</v>
      </c>
      <c r="E11707" t="s">
        <v>3934</v>
      </c>
      <c r="F11707" s="9">
        <v>45020</v>
      </c>
      <c r="G11707" s="11">
        <v>22</v>
      </c>
    </row>
    <row r="11708" spans="2:7" x14ac:dyDescent="0.2">
      <c r="B11708" t="s">
        <v>3696</v>
      </c>
      <c r="C11708" t="str">
        <f>VLOOKUP(B11708,customer!A:B,2,FALSE)</f>
        <v>Jesus Maharry</v>
      </c>
      <c r="D11708" t="s">
        <v>3924</v>
      </c>
      <c r="E11708" t="s">
        <v>3934</v>
      </c>
      <c r="F11708" s="9">
        <v>45070</v>
      </c>
      <c r="G11708" s="11">
        <v>22</v>
      </c>
    </row>
    <row r="11709" spans="2:7" x14ac:dyDescent="0.2">
      <c r="B11709" t="s">
        <v>3696</v>
      </c>
      <c r="C11709" t="str">
        <f>VLOOKUP(B11709,customer!A:B,2,FALSE)</f>
        <v>Jesus Maharry</v>
      </c>
      <c r="D11709" t="s">
        <v>3924</v>
      </c>
      <c r="E11709" t="s">
        <v>3934</v>
      </c>
      <c r="F11709" s="9">
        <v>45083</v>
      </c>
      <c r="G11709" s="11">
        <v>22</v>
      </c>
    </row>
    <row r="11710" spans="2:7" x14ac:dyDescent="0.2">
      <c r="B11710" t="s">
        <v>3697</v>
      </c>
      <c r="C11710" t="str">
        <f>VLOOKUP(B11710,customer!A:B,2,FALSE)</f>
        <v>Harriot Soldner</v>
      </c>
      <c r="D11710" t="s">
        <v>3929</v>
      </c>
      <c r="E11710" t="s">
        <v>3939</v>
      </c>
      <c r="F11710" s="9">
        <v>44850</v>
      </c>
      <c r="G11710" s="11">
        <v>66</v>
      </c>
    </row>
    <row r="11711" spans="2:7" x14ac:dyDescent="0.2">
      <c r="B11711" t="s">
        <v>3697</v>
      </c>
      <c r="C11711" t="str">
        <f>VLOOKUP(B11711,customer!A:B,2,FALSE)</f>
        <v>Harriot Soldner</v>
      </c>
      <c r="D11711" t="s">
        <v>3929</v>
      </c>
      <c r="E11711" t="s">
        <v>3939</v>
      </c>
      <c r="F11711" s="9">
        <v>44887</v>
      </c>
      <c r="G11711" s="11">
        <v>66</v>
      </c>
    </row>
    <row r="11712" spans="2:7" x14ac:dyDescent="0.2">
      <c r="B11712" t="s">
        <v>3697</v>
      </c>
      <c r="C11712" t="str">
        <f>VLOOKUP(B11712,customer!A:B,2,FALSE)</f>
        <v>Harriot Soldner</v>
      </c>
      <c r="D11712" t="s">
        <v>3929</v>
      </c>
      <c r="E11712" t="s">
        <v>3939</v>
      </c>
      <c r="F11712" s="9">
        <v>44916</v>
      </c>
      <c r="G11712" s="11">
        <v>66</v>
      </c>
    </row>
    <row r="11713" spans="2:7" x14ac:dyDescent="0.2">
      <c r="B11713" t="s">
        <v>3697</v>
      </c>
      <c r="C11713" t="str">
        <f>VLOOKUP(B11713,customer!A:B,2,FALSE)</f>
        <v>Harriot Soldner</v>
      </c>
      <c r="D11713" t="s">
        <v>3929</v>
      </c>
      <c r="E11713" t="s">
        <v>3939</v>
      </c>
      <c r="F11713" s="9">
        <v>44957</v>
      </c>
      <c r="G11713" s="11">
        <v>66</v>
      </c>
    </row>
    <row r="11714" spans="2:7" x14ac:dyDescent="0.2">
      <c r="B11714" t="s">
        <v>3697</v>
      </c>
      <c r="C11714" t="str">
        <f>VLOOKUP(B11714,customer!A:B,2,FALSE)</f>
        <v>Harriot Soldner</v>
      </c>
      <c r="D11714" t="s">
        <v>3929</v>
      </c>
      <c r="E11714" t="s">
        <v>3939</v>
      </c>
      <c r="F11714" s="9">
        <v>44974</v>
      </c>
      <c r="G11714" s="11">
        <v>66</v>
      </c>
    </row>
    <row r="11715" spans="2:7" x14ac:dyDescent="0.2">
      <c r="B11715" t="s">
        <v>3697</v>
      </c>
      <c r="C11715" t="str">
        <f>VLOOKUP(B11715,customer!A:B,2,FALSE)</f>
        <v>Harriot Soldner</v>
      </c>
      <c r="D11715" t="s">
        <v>3929</v>
      </c>
      <c r="E11715" t="s">
        <v>3939</v>
      </c>
      <c r="F11715" s="9">
        <v>45012</v>
      </c>
      <c r="G11715" s="11">
        <v>66</v>
      </c>
    </row>
    <row r="11716" spans="2:7" x14ac:dyDescent="0.2">
      <c r="B11716" t="s">
        <v>3697</v>
      </c>
      <c r="C11716" t="str">
        <f>VLOOKUP(B11716,customer!A:B,2,FALSE)</f>
        <v>Harriot Soldner</v>
      </c>
      <c r="D11716" t="s">
        <v>3929</v>
      </c>
      <c r="E11716" t="s">
        <v>3939</v>
      </c>
      <c r="F11716" s="9">
        <v>45039</v>
      </c>
      <c r="G11716" s="11">
        <v>66</v>
      </c>
    </row>
    <row r="11717" spans="2:7" x14ac:dyDescent="0.2">
      <c r="B11717" t="s">
        <v>3697</v>
      </c>
      <c r="C11717" t="str">
        <f>VLOOKUP(B11717,customer!A:B,2,FALSE)</f>
        <v>Harriot Soldner</v>
      </c>
      <c r="D11717" t="s">
        <v>3929</v>
      </c>
      <c r="E11717" t="s">
        <v>3939</v>
      </c>
      <c r="F11717" s="9">
        <v>45072</v>
      </c>
      <c r="G11717" s="11">
        <v>66</v>
      </c>
    </row>
    <row r="11718" spans="2:7" x14ac:dyDescent="0.2">
      <c r="B11718" t="s">
        <v>3697</v>
      </c>
      <c r="C11718" t="str">
        <f>VLOOKUP(B11718,customer!A:B,2,FALSE)</f>
        <v>Harriot Soldner</v>
      </c>
      <c r="D11718" t="s">
        <v>3953</v>
      </c>
      <c r="E11718" t="s">
        <v>3946</v>
      </c>
      <c r="F11718" s="9">
        <v>45042</v>
      </c>
      <c r="G11718" s="11">
        <v>29</v>
      </c>
    </row>
    <row r="11719" spans="2:7" x14ac:dyDescent="0.2">
      <c r="B11719" t="s">
        <v>3697</v>
      </c>
      <c r="C11719" t="str">
        <f>VLOOKUP(B11719,customer!A:B,2,FALSE)</f>
        <v>Harriot Soldner</v>
      </c>
      <c r="D11719" t="s">
        <v>3953</v>
      </c>
      <c r="E11719" t="s">
        <v>3946</v>
      </c>
      <c r="F11719" s="9">
        <v>45072</v>
      </c>
      <c r="G11719" s="11">
        <v>29</v>
      </c>
    </row>
    <row r="11720" spans="2:7" x14ac:dyDescent="0.2">
      <c r="B11720" t="s">
        <v>3697</v>
      </c>
      <c r="C11720" t="str">
        <f>VLOOKUP(B11720,customer!A:B,2,FALSE)</f>
        <v>Harriot Soldner</v>
      </c>
      <c r="D11720" t="s">
        <v>3953</v>
      </c>
      <c r="E11720" t="s">
        <v>3946</v>
      </c>
      <c r="F11720" s="9">
        <v>45083</v>
      </c>
      <c r="G11720" s="11">
        <v>29</v>
      </c>
    </row>
    <row r="11721" spans="2:7" x14ac:dyDescent="0.2">
      <c r="B11721" t="s">
        <v>3698</v>
      </c>
      <c r="C11721" t="str">
        <f>VLOOKUP(B11721,customer!A:B,2,FALSE)</f>
        <v>Diena Denkel</v>
      </c>
      <c r="D11721" t="s">
        <v>3953</v>
      </c>
      <c r="E11721" t="s">
        <v>3946</v>
      </c>
      <c r="F11721" s="9">
        <v>44794</v>
      </c>
      <c r="G11721" s="11">
        <v>29</v>
      </c>
    </row>
    <row r="11722" spans="2:7" x14ac:dyDescent="0.2">
      <c r="B11722" t="s">
        <v>3698</v>
      </c>
      <c r="C11722" t="str">
        <f>VLOOKUP(B11722,customer!A:B,2,FALSE)</f>
        <v>Diena Denkel</v>
      </c>
      <c r="D11722" t="s">
        <v>3953</v>
      </c>
      <c r="E11722" t="s">
        <v>3946</v>
      </c>
      <c r="F11722" s="9">
        <v>44834</v>
      </c>
      <c r="G11722" s="11">
        <v>29</v>
      </c>
    </row>
    <row r="11723" spans="2:7" x14ac:dyDescent="0.2">
      <c r="B11723" t="s">
        <v>3698</v>
      </c>
      <c r="C11723" t="str">
        <f>VLOOKUP(B11723,customer!A:B,2,FALSE)</f>
        <v>Diena Denkel</v>
      </c>
      <c r="D11723" t="s">
        <v>3953</v>
      </c>
      <c r="E11723" t="s">
        <v>3946</v>
      </c>
      <c r="F11723" s="9">
        <v>44861</v>
      </c>
      <c r="G11723" s="11">
        <v>29</v>
      </c>
    </row>
    <row r="11724" spans="2:7" x14ac:dyDescent="0.2">
      <c r="B11724" t="s">
        <v>3698</v>
      </c>
      <c r="C11724" t="str">
        <f>VLOOKUP(B11724,customer!A:B,2,FALSE)</f>
        <v>Diena Denkel</v>
      </c>
      <c r="D11724" t="s">
        <v>3953</v>
      </c>
      <c r="E11724" t="s">
        <v>3946</v>
      </c>
      <c r="F11724" s="9">
        <v>44867</v>
      </c>
      <c r="G11724" s="11">
        <v>29</v>
      </c>
    </row>
    <row r="11725" spans="2:7" x14ac:dyDescent="0.2">
      <c r="B11725" t="s">
        <v>3698</v>
      </c>
      <c r="C11725" t="str">
        <f>VLOOKUP(B11725,customer!A:B,2,FALSE)</f>
        <v>Diena Denkel</v>
      </c>
      <c r="D11725" t="s">
        <v>3953</v>
      </c>
      <c r="E11725" t="s">
        <v>3946</v>
      </c>
      <c r="F11725" s="9">
        <v>44921</v>
      </c>
      <c r="G11725" s="11">
        <v>29</v>
      </c>
    </row>
    <row r="11726" spans="2:7" x14ac:dyDescent="0.2">
      <c r="B11726" t="s">
        <v>3698</v>
      </c>
      <c r="C11726" t="str">
        <f>VLOOKUP(B11726,customer!A:B,2,FALSE)</f>
        <v>Diena Denkel</v>
      </c>
      <c r="D11726" t="s">
        <v>3953</v>
      </c>
      <c r="E11726" t="s">
        <v>3946</v>
      </c>
      <c r="F11726" s="9">
        <v>44961</v>
      </c>
      <c r="G11726" s="11">
        <v>29</v>
      </c>
    </row>
    <row r="11727" spans="2:7" x14ac:dyDescent="0.2">
      <c r="B11727" t="s">
        <v>3698</v>
      </c>
      <c r="C11727" t="str">
        <f>VLOOKUP(B11727,customer!A:B,2,FALSE)</f>
        <v>Diena Denkel</v>
      </c>
      <c r="D11727" t="s">
        <v>3953</v>
      </c>
      <c r="E11727" t="s">
        <v>3946</v>
      </c>
      <c r="F11727" s="9">
        <v>45013</v>
      </c>
      <c r="G11727" s="11">
        <v>29</v>
      </c>
    </row>
    <row r="11728" spans="2:7" x14ac:dyDescent="0.2">
      <c r="B11728" t="s">
        <v>3698</v>
      </c>
      <c r="C11728" t="str">
        <f>VLOOKUP(B11728,customer!A:B,2,FALSE)</f>
        <v>Diena Denkel</v>
      </c>
      <c r="D11728" t="s">
        <v>3953</v>
      </c>
      <c r="E11728" t="s">
        <v>3946</v>
      </c>
      <c r="F11728" s="9">
        <v>45037</v>
      </c>
      <c r="G11728" s="11">
        <v>29</v>
      </c>
    </row>
    <row r="11729" spans="2:7" x14ac:dyDescent="0.2">
      <c r="B11729" t="s">
        <v>3698</v>
      </c>
      <c r="C11729" t="str">
        <f>VLOOKUP(B11729,customer!A:B,2,FALSE)</f>
        <v>Diena Denkel</v>
      </c>
      <c r="D11729" t="s">
        <v>3953</v>
      </c>
      <c r="E11729" t="s">
        <v>3946</v>
      </c>
      <c r="F11729" s="9">
        <v>45071</v>
      </c>
      <c r="G11729" s="11">
        <v>29</v>
      </c>
    </row>
    <row r="11730" spans="2:7" x14ac:dyDescent="0.2">
      <c r="B11730" t="s">
        <v>3698</v>
      </c>
      <c r="C11730" t="str">
        <f>VLOOKUP(B11730,customer!A:B,2,FALSE)</f>
        <v>Diena Denkel</v>
      </c>
      <c r="D11730" t="s">
        <v>3948</v>
      </c>
      <c r="E11730" t="s">
        <v>3941</v>
      </c>
      <c r="F11730" s="9">
        <v>45035</v>
      </c>
      <c r="G11730" s="11">
        <v>65</v>
      </c>
    </row>
    <row r="11731" spans="2:7" x14ac:dyDescent="0.2">
      <c r="B11731" t="s">
        <v>3698</v>
      </c>
      <c r="C11731" t="str">
        <f>VLOOKUP(B11731,customer!A:B,2,FALSE)</f>
        <v>Diena Denkel</v>
      </c>
      <c r="D11731" t="s">
        <v>3948</v>
      </c>
      <c r="E11731" t="s">
        <v>3941</v>
      </c>
      <c r="F11731" s="9">
        <v>45075</v>
      </c>
      <c r="G11731" s="11">
        <v>65</v>
      </c>
    </row>
    <row r="11732" spans="2:7" x14ac:dyDescent="0.2">
      <c r="B11732" t="s">
        <v>3698</v>
      </c>
      <c r="C11732" t="str">
        <f>VLOOKUP(B11732,customer!A:B,2,FALSE)</f>
        <v>Diena Denkel</v>
      </c>
      <c r="D11732" t="s">
        <v>3948</v>
      </c>
      <c r="E11732" t="s">
        <v>3941</v>
      </c>
      <c r="F11732" s="9">
        <v>45079</v>
      </c>
      <c r="G11732" s="11">
        <v>65</v>
      </c>
    </row>
    <row r="11733" spans="2:7" x14ac:dyDescent="0.2">
      <c r="B11733" t="s">
        <v>3699</v>
      </c>
      <c r="C11733" t="str">
        <f>VLOOKUP(B11733,customer!A:B,2,FALSE)</f>
        <v>Heath Ruusa</v>
      </c>
      <c r="D11733" t="s">
        <v>3920</v>
      </c>
      <c r="E11733" t="s">
        <v>3930</v>
      </c>
      <c r="F11733" s="9">
        <v>44699</v>
      </c>
      <c r="G11733" s="11">
        <v>10</v>
      </c>
    </row>
    <row r="11734" spans="2:7" x14ac:dyDescent="0.2">
      <c r="B11734" t="s">
        <v>3699</v>
      </c>
      <c r="C11734" t="str">
        <f>VLOOKUP(B11734,customer!A:B,2,FALSE)</f>
        <v>Heath Ruusa</v>
      </c>
      <c r="D11734" t="s">
        <v>3920</v>
      </c>
      <c r="E11734" t="s">
        <v>3930</v>
      </c>
      <c r="F11734" s="9">
        <v>44735</v>
      </c>
      <c r="G11734" s="11">
        <v>10</v>
      </c>
    </row>
    <row r="11735" spans="2:7" x14ac:dyDescent="0.2">
      <c r="B11735" t="s">
        <v>3699</v>
      </c>
      <c r="C11735" t="str">
        <f>VLOOKUP(B11735,customer!A:B,2,FALSE)</f>
        <v>Heath Ruusa</v>
      </c>
      <c r="D11735" t="s">
        <v>3920</v>
      </c>
      <c r="E11735" t="s">
        <v>3930</v>
      </c>
      <c r="F11735" s="9">
        <v>44771</v>
      </c>
      <c r="G11735" s="11">
        <v>10</v>
      </c>
    </row>
    <row r="11736" spans="2:7" x14ac:dyDescent="0.2">
      <c r="B11736" t="s">
        <v>3699</v>
      </c>
      <c r="C11736" t="str">
        <f>VLOOKUP(B11736,customer!A:B,2,FALSE)</f>
        <v>Heath Ruusa</v>
      </c>
      <c r="D11736" t="s">
        <v>3920</v>
      </c>
      <c r="E11736" t="s">
        <v>3930</v>
      </c>
      <c r="F11736" s="9">
        <v>44797</v>
      </c>
      <c r="G11736" s="11">
        <v>10</v>
      </c>
    </row>
    <row r="11737" spans="2:7" x14ac:dyDescent="0.2">
      <c r="B11737" t="s">
        <v>3699</v>
      </c>
      <c r="C11737" t="str">
        <f>VLOOKUP(B11737,customer!A:B,2,FALSE)</f>
        <v>Heath Ruusa</v>
      </c>
      <c r="D11737" t="s">
        <v>3920</v>
      </c>
      <c r="E11737" t="s">
        <v>3930</v>
      </c>
      <c r="F11737" s="9">
        <v>44827</v>
      </c>
      <c r="G11737" s="11">
        <v>10</v>
      </c>
    </row>
    <row r="11738" spans="2:7" x14ac:dyDescent="0.2">
      <c r="B11738" t="s">
        <v>3699</v>
      </c>
      <c r="C11738" t="str">
        <f>VLOOKUP(B11738,customer!A:B,2,FALSE)</f>
        <v>Heath Ruusa</v>
      </c>
      <c r="D11738" t="s">
        <v>3920</v>
      </c>
      <c r="E11738" t="s">
        <v>3930</v>
      </c>
      <c r="F11738" s="9">
        <v>44895</v>
      </c>
      <c r="G11738" s="11">
        <v>10</v>
      </c>
    </row>
    <row r="11739" spans="2:7" x14ac:dyDescent="0.2">
      <c r="B11739" t="s">
        <v>3699</v>
      </c>
      <c r="C11739" t="str">
        <f>VLOOKUP(B11739,customer!A:B,2,FALSE)</f>
        <v>Heath Ruusa</v>
      </c>
      <c r="D11739" t="s">
        <v>3920</v>
      </c>
      <c r="E11739" t="s">
        <v>3930</v>
      </c>
      <c r="F11739" s="9">
        <v>44926</v>
      </c>
      <c r="G11739" s="11">
        <v>10</v>
      </c>
    </row>
    <row r="11740" spans="2:7" x14ac:dyDescent="0.2">
      <c r="B11740" t="s">
        <v>3699</v>
      </c>
      <c r="C11740" t="str">
        <f>VLOOKUP(B11740,customer!A:B,2,FALSE)</f>
        <v>Heath Ruusa</v>
      </c>
      <c r="D11740" t="s">
        <v>3920</v>
      </c>
      <c r="E11740" t="s">
        <v>3930</v>
      </c>
      <c r="F11740" s="9">
        <v>44928</v>
      </c>
      <c r="G11740" s="11">
        <v>10</v>
      </c>
    </row>
    <row r="11741" spans="2:7" x14ac:dyDescent="0.2">
      <c r="B11741" t="s">
        <v>3699</v>
      </c>
      <c r="C11741" t="str">
        <f>VLOOKUP(B11741,customer!A:B,2,FALSE)</f>
        <v>Heath Ruusa</v>
      </c>
      <c r="D11741" t="s">
        <v>3920</v>
      </c>
      <c r="E11741" t="s">
        <v>3930</v>
      </c>
      <c r="F11741" s="9">
        <v>44979</v>
      </c>
      <c r="G11741" s="11">
        <v>10</v>
      </c>
    </row>
    <row r="11742" spans="2:7" x14ac:dyDescent="0.2">
      <c r="B11742" t="s">
        <v>3699</v>
      </c>
      <c r="C11742" t="str">
        <f>VLOOKUP(B11742,customer!A:B,2,FALSE)</f>
        <v>Heath Ruusa</v>
      </c>
      <c r="D11742" t="s">
        <v>3920</v>
      </c>
      <c r="E11742" t="s">
        <v>3930</v>
      </c>
      <c r="F11742" s="9">
        <v>44990</v>
      </c>
      <c r="G11742" s="11">
        <v>10</v>
      </c>
    </row>
    <row r="11743" spans="2:7" x14ac:dyDescent="0.2">
      <c r="B11743" t="s">
        <v>3699</v>
      </c>
      <c r="C11743" t="str">
        <f>VLOOKUP(B11743,customer!A:B,2,FALSE)</f>
        <v>Heath Ruusa</v>
      </c>
      <c r="D11743" t="s">
        <v>3920</v>
      </c>
      <c r="E11743" t="s">
        <v>3930</v>
      </c>
      <c r="F11743" s="9">
        <v>45018</v>
      </c>
      <c r="G11743" s="11">
        <v>10</v>
      </c>
    </row>
    <row r="11744" spans="2:7" x14ac:dyDescent="0.2">
      <c r="B11744" t="s">
        <v>3699</v>
      </c>
      <c r="C11744" t="str">
        <f>VLOOKUP(B11744,customer!A:B,2,FALSE)</f>
        <v>Heath Ruusa</v>
      </c>
      <c r="D11744" t="s">
        <v>3920</v>
      </c>
      <c r="E11744" t="s">
        <v>3930</v>
      </c>
      <c r="F11744" s="9">
        <v>45076</v>
      </c>
      <c r="G11744" s="11">
        <v>10</v>
      </c>
    </row>
    <row r="11745" spans="2:7" x14ac:dyDescent="0.2">
      <c r="B11745" t="s">
        <v>3699</v>
      </c>
      <c r="C11745" t="str">
        <f>VLOOKUP(B11745,customer!A:B,2,FALSE)</f>
        <v>Heath Ruusa</v>
      </c>
      <c r="D11745" t="s">
        <v>3926</v>
      </c>
      <c r="E11745" t="s">
        <v>3936</v>
      </c>
      <c r="F11745" s="9">
        <v>45036</v>
      </c>
      <c r="G11745" s="11">
        <v>25</v>
      </c>
    </row>
    <row r="11746" spans="2:7" x14ac:dyDescent="0.2">
      <c r="B11746" t="s">
        <v>3699</v>
      </c>
      <c r="C11746" t="str">
        <f>VLOOKUP(B11746,customer!A:B,2,FALSE)</f>
        <v>Heath Ruusa</v>
      </c>
      <c r="D11746" t="s">
        <v>3926</v>
      </c>
      <c r="E11746" t="s">
        <v>3936</v>
      </c>
      <c r="F11746" s="9">
        <v>45070</v>
      </c>
      <c r="G11746" s="11">
        <v>25</v>
      </c>
    </row>
    <row r="11747" spans="2:7" x14ac:dyDescent="0.2">
      <c r="B11747" t="s">
        <v>3699</v>
      </c>
      <c r="C11747" t="str">
        <f>VLOOKUP(B11747,customer!A:B,2,FALSE)</f>
        <v>Heath Ruusa</v>
      </c>
      <c r="D11747" t="s">
        <v>3926</v>
      </c>
      <c r="E11747" t="s">
        <v>3936</v>
      </c>
      <c r="F11747" s="9">
        <v>45079</v>
      </c>
      <c r="G11747" s="11">
        <v>25</v>
      </c>
    </row>
    <row r="11748" spans="2:7" x14ac:dyDescent="0.2">
      <c r="B11748" t="s">
        <v>3700</v>
      </c>
      <c r="C11748" t="str">
        <f>VLOOKUP(B11748,customer!A:B,2,FALSE)</f>
        <v>Merrill Pentercost</v>
      </c>
      <c r="D11748" t="s">
        <v>3953</v>
      </c>
      <c r="E11748" t="s">
        <v>3946</v>
      </c>
      <c r="F11748" s="9">
        <v>44893</v>
      </c>
      <c r="G11748" s="11">
        <v>29</v>
      </c>
    </row>
    <row r="11749" spans="2:7" x14ac:dyDescent="0.2">
      <c r="B11749" t="s">
        <v>3700</v>
      </c>
      <c r="C11749" t="str">
        <f>VLOOKUP(B11749,customer!A:B,2,FALSE)</f>
        <v>Merrill Pentercost</v>
      </c>
      <c r="D11749" t="s">
        <v>3953</v>
      </c>
      <c r="E11749" t="s">
        <v>3946</v>
      </c>
      <c r="F11749" s="9">
        <v>44931</v>
      </c>
      <c r="G11749" s="11">
        <v>29</v>
      </c>
    </row>
    <row r="11750" spans="2:7" x14ac:dyDescent="0.2">
      <c r="B11750" t="s">
        <v>3700</v>
      </c>
      <c r="C11750" t="str">
        <f>VLOOKUP(B11750,customer!A:B,2,FALSE)</f>
        <v>Merrill Pentercost</v>
      </c>
      <c r="D11750" t="s">
        <v>3953</v>
      </c>
      <c r="E11750" t="s">
        <v>3946</v>
      </c>
      <c r="F11750" s="9">
        <v>44963</v>
      </c>
      <c r="G11750" s="11">
        <v>29</v>
      </c>
    </row>
    <row r="11751" spans="2:7" x14ac:dyDescent="0.2">
      <c r="B11751" t="s">
        <v>3700</v>
      </c>
      <c r="C11751" t="str">
        <f>VLOOKUP(B11751,customer!A:B,2,FALSE)</f>
        <v>Merrill Pentercost</v>
      </c>
      <c r="D11751" t="s">
        <v>3953</v>
      </c>
      <c r="E11751" t="s">
        <v>3946</v>
      </c>
      <c r="F11751" s="9">
        <v>44995</v>
      </c>
      <c r="G11751" s="11">
        <v>29</v>
      </c>
    </row>
    <row r="11752" spans="2:7" x14ac:dyDescent="0.2">
      <c r="B11752" t="s">
        <v>3700</v>
      </c>
      <c r="C11752" t="str">
        <f>VLOOKUP(B11752,customer!A:B,2,FALSE)</f>
        <v>Merrill Pentercost</v>
      </c>
      <c r="D11752" t="s">
        <v>3953</v>
      </c>
      <c r="E11752" t="s">
        <v>3946</v>
      </c>
      <c r="F11752" s="9">
        <v>45055</v>
      </c>
      <c r="G11752" s="11">
        <v>29</v>
      </c>
    </row>
    <row r="11753" spans="2:7" x14ac:dyDescent="0.2">
      <c r="B11753" t="s">
        <v>3700</v>
      </c>
      <c r="C11753" t="str">
        <f>VLOOKUP(B11753,customer!A:B,2,FALSE)</f>
        <v>Merrill Pentercost</v>
      </c>
      <c r="D11753" t="s">
        <v>3953</v>
      </c>
      <c r="E11753" t="s">
        <v>3946</v>
      </c>
      <c r="F11753" s="9">
        <v>45078</v>
      </c>
      <c r="G11753" s="11">
        <v>29</v>
      </c>
    </row>
    <row r="11754" spans="2:7" x14ac:dyDescent="0.2">
      <c r="B11754" t="s">
        <v>3701</v>
      </c>
      <c r="C11754" t="str">
        <f>VLOOKUP(B11754,customer!A:B,2,FALSE)</f>
        <v>Adolph Wisedale</v>
      </c>
      <c r="D11754" t="s">
        <v>3950</v>
      </c>
      <c r="E11754" t="s">
        <v>3943</v>
      </c>
      <c r="F11754" s="9">
        <v>44649</v>
      </c>
      <c r="G11754" s="11">
        <v>28</v>
      </c>
    </row>
    <row r="11755" spans="2:7" x14ac:dyDescent="0.2">
      <c r="B11755" t="s">
        <v>3701</v>
      </c>
      <c r="C11755" t="str">
        <f>VLOOKUP(B11755,customer!A:B,2,FALSE)</f>
        <v>Adolph Wisedale</v>
      </c>
      <c r="D11755" t="s">
        <v>3950</v>
      </c>
      <c r="E11755" t="s">
        <v>3943</v>
      </c>
      <c r="F11755" s="9">
        <v>44689</v>
      </c>
      <c r="G11755" s="11">
        <v>28</v>
      </c>
    </row>
    <row r="11756" spans="2:7" x14ac:dyDescent="0.2">
      <c r="B11756" t="s">
        <v>3701</v>
      </c>
      <c r="C11756" t="str">
        <f>VLOOKUP(B11756,customer!A:B,2,FALSE)</f>
        <v>Adolph Wisedale</v>
      </c>
      <c r="D11756" t="s">
        <v>3950</v>
      </c>
      <c r="E11756" t="s">
        <v>3943</v>
      </c>
      <c r="F11756" s="9">
        <v>44723</v>
      </c>
      <c r="G11756" s="11">
        <v>28</v>
      </c>
    </row>
    <row r="11757" spans="2:7" x14ac:dyDescent="0.2">
      <c r="B11757" t="s">
        <v>3701</v>
      </c>
      <c r="C11757" t="str">
        <f>VLOOKUP(B11757,customer!A:B,2,FALSE)</f>
        <v>Adolph Wisedale</v>
      </c>
      <c r="D11757" t="s">
        <v>3950</v>
      </c>
      <c r="E11757" t="s">
        <v>3943</v>
      </c>
      <c r="F11757" s="9">
        <v>44743</v>
      </c>
      <c r="G11757" s="11">
        <v>28</v>
      </c>
    </row>
    <row r="11758" spans="2:7" x14ac:dyDescent="0.2">
      <c r="B11758" t="s">
        <v>3701</v>
      </c>
      <c r="C11758" t="str">
        <f>VLOOKUP(B11758,customer!A:B,2,FALSE)</f>
        <v>Adolph Wisedale</v>
      </c>
      <c r="D11758" t="s">
        <v>3950</v>
      </c>
      <c r="E11758" t="s">
        <v>3943</v>
      </c>
      <c r="F11758" s="9">
        <v>44842</v>
      </c>
      <c r="G11758" s="11">
        <v>28</v>
      </c>
    </row>
    <row r="11759" spans="2:7" x14ac:dyDescent="0.2">
      <c r="B11759" t="s">
        <v>3701</v>
      </c>
      <c r="C11759" t="str">
        <f>VLOOKUP(B11759,customer!A:B,2,FALSE)</f>
        <v>Adolph Wisedale</v>
      </c>
      <c r="D11759" t="s">
        <v>3950</v>
      </c>
      <c r="E11759" t="s">
        <v>3943</v>
      </c>
      <c r="F11759" s="9">
        <v>44895</v>
      </c>
      <c r="G11759" s="11">
        <v>28</v>
      </c>
    </row>
    <row r="11760" spans="2:7" x14ac:dyDescent="0.2">
      <c r="B11760" t="s">
        <v>3701</v>
      </c>
      <c r="C11760" t="str">
        <f>VLOOKUP(B11760,customer!A:B,2,FALSE)</f>
        <v>Adolph Wisedale</v>
      </c>
      <c r="D11760" t="s">
        <v>3950</v>
      </c>
      <c r="E11760" t="s">
        <v>3943</v>
      </c>
      <c r="F11760" s="9">
        <v>44905</v>
      </c>
      <c r="G11760" s="11">
        <v>28</v>
      </c>
    </row>
    <row r="11761" spans="2:7" x14ac:dyDescent="0.2">
      <c r="B11761" t="s">
        <v>3701</v>
      </c>
      <c r="C11761" t="str">
        <f>VLOOKUP(B11761,customer!A:B,2,FALSE)</f>
        <v>Adolph Wisedale</v>
      </c>
      <c r="D11761" t="s">
        <v>3950</v>
      </c>
      <c r="E11761" t="s">
        <v>3943</v>
      </c>
      <c r="F11761" s="9">
        <v>44995</v>
      </c>
      <c r="G11761" s="11">
        <v>28</v>
      </c>
    </row>
    <row r="11762" spans="2:7" x14ac:dyDescent="0.2">
      <c r="B11762" t="s">
        <v>3701</v>
      </c>
      <c r="C11762" t="str">
        <f>VLOOKUP(B11762,customer!A:B,2,FALSE)</f>
        <v>Adolph Wisedale</v>
      </c>
      <c r="D11762" t="s">
        <v>3950</v>
      </c>
      <c r="E11762" t="s">
        <v>3943</v>
      </c>
      <c r="F11762" s="9">
        <v>45051</v>
      </c>
      <c r="G11762" s="11">
        <v>28</v>
      </c>
    </row>
    <row r="11763" spans="2:7" x14ac:dyDescent="0.2">
      <c r="B11763" t="s">
        <v>3701</v>
      </c>
      <c r="C11763" t="str">
        <f>VLOOKUP(B11763,customer!A:B,2,FALSE)</f>
        <v>Adolph Wisedale</v>
      </c>
      <c r="D11763" t="s">
        <v>3950</v>
      </c>
      <c r="E11763" t="s">
        <v>3943</v>
      </c>
      <c r="F11763" s="9">
        <v>45079</v>
      </c>
      <c r="G11763" s="11">
        <v>28</v>
      </c>
    </row>
    <row r="11764" spans="2:7" x14ac:dyDescent="0.2">
      <c r="B11764" t="s">
        <v>3701</v>
      </c>
      <c r="C11764" t="str">
        <f>VLOOKUP(B11764,customer!A:B,2,FALSE)</f>
        <v>Adolph Wisedale</v>
      </c>
      <c r="D11764" t="s">
        <v>3947</v>
      </c>
      <c r="E11764" t="s">
        <v>3940</v>
      </c>
      <c r="F11764" s="9">
        <v>44706</v>
      </c>
      <c r="G11764" s="11">
        <v>62</v>
      </c>
    </row>
    <row r="11765" spans="2:7" x14ac:dyDescent="0.2">
      <c r="B11765" t="s">
        <v>3701</v>
      </c>
      <c r="C11765" t="str">
        <f>VLOOKUP(B11765,customer!A:B,2,FALSE)</f>
        <v>Adolph Wisedale</v>
      </c>
      <c r="D11765" t="s">
        <v>3947</v>
      </c>
      <c r="E11765" t="s">
        <v>3940</v>
      </c>
      <c r="F11765" s="9">
        <v>44747</v>
      </c>
      <c r="G11765" s="11">
        <v>62</v>
      </c>
    </row>
    <row r="11766" spans="2:7" x14ac:dyDescent="0.2">
      <c r="B11766" t="s">
        <v>3701</v>
      </c>
      <c r="C11766" t="str">
        <f>VLOOKUP(B11766,customer!A:B,2,FALSE)</f>
        <v>Adolph Wisedale</v>
      </c>
      <c r="D11766" t="s">
        <v>3947</v>
      </c>
      <c r="E11766" t="s">
        <v>3940</v>
      </c>
      <c r="F11766" s="9">
        <v>44798</v>
      </c>
      <c r="G11766" s="11">
        <v>62</v>
      </c>
    </row>
    <row r="11767" spans="2:7" x14ac:dyDescent="0.2">
      <c r="B11767" t="s">
        <v>3701</v>
      </c>
      <c r="C11767" t="str">
        <f>VLOOKUP(B11767,customer!A:B,2,FALSE)</f>
        <v>Adolph Wisedale</v>
      </c>
      <c r="D11767" t="s">
        <v>3947</v>
      </c>
      <c r="E11767" t="s">
        <v>3940</v>
      </c>
      <c r="F11767" s="9">
        <v>44809</v>
      </c>
      <c r="G11767" s="11">
        <v>62</v>
      </c>
    </row>
    <row r="11768" spans="2:7" x14ac:dyDescent="0.2">
      <c r="B11768" t="s">
        <v>3701</v>
      </c>
      <c r="C11768" t="str">
        <f>VLOOKUP(B11768,customer!A:B,2,FALSE)</f>
        <v>Adolph Wisedale</v>
      </c>
      <c r="D11768" t="s">
        <v>3947</v>
      </c>
      <c r="E11768" t="s">
        <v>3940</v>
      </c>
      <c r="F11768" s="9">
        <v>44866</v>
      </c>
      <c r="G11768" s="11">
        <v>62</v>
      </c>
    </row>
    <row r="11769" spans="2:7" x14ac:dyDescent="0.2">
      <c r="B11769" t="s">
        <v>3701</v>
      </c>
      <c r="C11769" t="str">
        <f>VLOOKUP(B11769,customer!A:B,2,FALSE)</f>
        <v>Adolph Wisedale</v>
      </c>
      <c r="D11769" t="s">
        <v>3947</v>
      </c>
      <c r="E11769" t="s">
        <v>3940</v>
      </c>
      <c r="F11769" s="9">
        <v>44900</v>
      </c>
      <c r="G11769" s="11">
        <v>62</v>
      </c>
    </row>
    <row r="11770" spans="2:7" x14ac:dyDescent="0.2">
      <c r="B11770" t="s">
        <v>3701</v>
      </c>
      <c r="C11770" t="str">
        <f>VLOOKUP(B11770,customer!A:B,2,FALSE)</f>
        <v>Adolph Wisedale</v>
      </c>
      <c r="D11770" t="s">
        <v>3947</v>
      </c>
      <c r="E11770" t="s">
        <v>3940</v>
      </c>
      <c r="F11770" s="9">
        <v>44964</v>
      </c>
      <c r="G11770" s="11">
        <v>62</v>
      </c>
    </row>
    <row r="11771" spans="2:7" x14ac:dyDescent="0.2">
      <c r="B11771" t="s">
        <v>3701</v>
      </c>
      <c r="C11771" t="str">
        <f>VLOOKUP(B11771,customer!A:B,2,FALSE)</f>
        <v>Adolph Wisedale</v>
      </c>
      <c r="D11771" t="s">
        <v>3947</v>
      </c>
      <c r="E11771" t="s">
        <v>3940</v>
      </c>
      <c r="F11771" s="9">
        <v>45010</v>
      </c>
      <c r="G11771" s="11">
        <v>62</v>
      </c>
    </row>
    <row r="11772" spans="2:7" x14ac:dyDescent="0.2">
      <c r="B11772" t="s">
        <v>3701</v>
      </c>
      <c r="C11772" t="str">
        <f>VLOOKUP(B11772,customer!A:B,2,FALSE)</f>
        <v>Adolph Wisedale</v>
      </c>
      <c r="D11772" t="s">
        <v>3947</v>
      </c>
      <c r="E11772" t="s">
        <v>3940</v>
      </c>
      <c r="F11772" s="9">
        <v>45018</v>
      </c>
      <c r="G11772" s="11">
        <v>62</v>
      </c>
    </row>
    <row r="11773" spans="2:7" x14ac:dyDescent="0.2">
      <c r="B11773" t="s">
        <v>3701</v>
      </c>
      <c r="C11773" t="str">
        <f>VLOOKUP(B11773,customer!A:B,2,FALSE)</f>
        <v>Adolph Wisedale</v>
      </c>
      <c r="D11773" t="s">
        <v>3947</v>
      </c>
      <c r="E11773" t="s">
        <v>3940</v>
      </c>
      <c r="F11773" s="9">
        <v>45053</v>
      </c>
      <c r="G11773" s="11">
        <v>62</v>
      </c>
    </row>
    <row r="11774" spans="2:7" x14ac:dyDescent="0.2">
      <c r="B11774" t="s">
        <v>3702</v>
      </c>
      <c r="C11774" t="str">
        <f>VLOOKUP(B11774,customer!A:B,2,FALSE)</f>
        <v>Cornie Reina</v>
      </c>
      <c r="D11774" t="s">
        <v>3923</v>
      </c>
      <c r="E11774" t="s">
        <v>3933</v>
      </c>
      <c r="F11774" s="9">
        <v>44729</v>
      </c>
      <c r="G11774" s="11">
        <v>26</v>
      </c>
    </row>
    <row r="11775" spans="2:7" x14ac:dyDescent="0.2">
      <c r="B11775" t="s">
        <v>3702</v>
      </c>
      <c r="C11775" t="str">
        <f>VLOOKUP(B11775,customer!A:B,2,FALSE)</f>
        <v>Cornie Reina</v>
      </c>
      <c r="D11775" t="s">
        <v>3923</v>
      </c>
      <c r="E11775" t="s">
        <v>3933</v>
      </c>
      <c r="F11775" s="9">
        <v>44762</v>
      </c>
      <c r="G11775" s="11">
        <v>26</v>
      </c>
    </row>
    <row r="11776" spans="2:7" x14ac:dyDescent="0.2">
      <c r="B11776" t="s">
        <v>3702</v>
      </c>
      <c r="C11776" t="str">
        <f>VLOOKUP(B11776,customer!A:B,2,FALSE)</f>
        <v>Cornie Reina</v>
      </c>
      <c r="D11776" t="s">
        <v>3923</v>
      </c>
      <c r="E11776" t="s">
        <v>3933</v>
      </c>
      <c r="F11776" s="9">
        <v>44774</v>
      </c>
      <c r="G11776" s="11">
        <v>26</v>
      </c>
    </row>
    <row r="11777" spans="2:7" x14ac:dyDescent="0.2">
      <c r="B11777" t="s">
        <v>3702</v>
      </c>
      <c r="C11777" t="str">
        <f>VLOOKUP(B11777,customer!A:B,2,FALSE)</f>
        <v>Cornie Reina</v>
      </c>
      <c r="D11777" t="s">
        <v>3923</v>
      </c>
      <c r="E11777" t="s">
        <v>3933</v>
      </c>
      <c r="F11777" s="9">
        <v>44834</v>
      </c>
      <c r="G11777" s="11">
        <v>26</v>
      </c>
    </row>
    <row r="11778" spans="2:7" x14ac:dyDescent="0.2">
      <c r="B11778" t="s">
        <v>3702</v>
      </c>
      <c r="C11778" t="str">
        <f>VLOOKUP(B11778,customer!A:B,2,FALSE)</f>
        <v>Cornie Reina</v>
      </c>
      <c r="D11778" t="s">
        <v>3923</v>
      </c>
      <c r="E11778" t="s">
        <v>3933</v>
      </c>
      <c r="F11778" s="9">
        <v>44855</v>
      </c>
      <c r="G11778" s="11">
        <v>26</v>
      </c>
    </row>
    <row r="11779" spans="2:7" x14ac:dyDescent="0.2">
      <c r="B11779" t="s">
        <v>3702</v>
      </c>
      <c r="C11779" t="str">
        <f>VLOOKUP(B11779,customer!A:B,2,FALSE)</f>
        <v>Cornie Reina</v>
      </c>
      <c r="D11779" t="s">
        <v>3923</v>
      </c>
      <c r="E11779" t="s">
        <v>3933</v>
      </c>
      <c r="F11779" s="9">
        <v>44892</v>
      </c>
      <c r="G11779" s="11">
        <v>26</v>
      </c>
    </row>
    <row r="11780" spans="2:7" x14ac:dyDescent="0.2">
      <c r="B11780" t="s">
        <v>3702</v>
      </c>
      <c r="C11780" t="str">
        <f>VLOOKUP(B11780,customer!A:B,2,FALSE)</f>
        <v>Cornie Reina</v>
      </c>
      <c r="D11780" t="s">
        <v>3923</v>
      </c>
      <c r="E11780" t="s">
        <v>3933</v>
      </c>
      <c r="F11780" s="9">
        <v>44918</v>
      </c>
      <c r="G11780" s="11">
        <v>26</v>
      </c>
    </row>
    <row r="11781" spans="2:7" x14ac:dyDescent="0.2">
      <c r="B11781" t="s">
        <v>3702</v>
      </c>
      <c r="C11781" t="str">
        <f>VLOOKUP(B11781,customer!A:B,2,FALSE)</f>
        <v>Cornie Reina</v>
      </c>
      <c r="D11781" t="s">
        <v>3923</v>
      </c>
      <c r="E11781" t="s">
        <v>3933</v>
      </c>
      <c r="F11781" s="9">
        <v>44952</v>
      </c>
      <c r="G11781" s="11">
        <v>26</v>
      </c>
    </row>
    <row r="11782" spans="2:7" x14ac:dyDescent="0.2">
      <c r="B11782" t="s">
        <v>3702</v>
      </c>
      <c r="C11782" t="str">
        <f>VLOOKUP(B11782,customer!A:B,2,FALSE)</f>
        <v>Cornie Reina</v>
      </c>
      <c r="D11782" t="s">
        <v>3923</v>
      </c>
      <c r="E11782" t="s">
        <v>3933</v>
      </c>
      <c r="F11782" s="9">
        <v>44978</v>
      </c>
      <c r="G11782" s="11">
        <v>26</v>
      </c>
    </row>
    <row r="11783" spans="2:7" x14ac:dyDescent="0.2">
      <c r="B11783" t="s">
        <v>3702</v>
      </c>
      <c r="C11783" t="str">
        <f>VLOOKUP(B11783,customer!A:B,2,FALSE)</f>
        <v>Cornie Reina</v>
      </c>
      <c r="D11783" t="s">
        <v>3923</v>
      </c>
      <c r="E11783" t="s">
        <v>3933</v>
      </c>
      <c r="F11783" s="9">
        <v>45016</v>
      </c>
      <c r="G11783" s="11">
        <v>26</v>
      </c>
    </row>
    <row r="11784" spans="2:7" x14ac:dyDescent="0.2">
      <c r="B11784" t="s">
        <v>3702</v>
      </c>
      <c r="C11784" t="str">
        <f>VLOOKUP(B11784,customer!A:B,2,FALSE)</f>
        <v>Cornie Reina</v>
      </c>
      <c r="D11784" t="s">
        <v>3923</v>
      </c>
      <c r="E11784" t="s">
        <v>3933</v>
      </c>
      <c r="F11784" s="9">
        <v>45039</v>
      </c>
      <c r="G11784" s="11">
        <v>26</v>
      </c>
    </row>
    <row r="11785" spans="2:7" x14ac:dyDescent="0.2">
      <c r="B11785" t="s">
        <v>3702</v>
      </c>
      <c r="C11785" t="str">
        <f>VLOOKUP(B11785,customer!A:B,2,FALSE)</f>
        <v>Cornie Reina</v>
      </c>
      <c r="D11785" t="s">
        <v>3923</v>
      </c>
      <c r="E11785" t="s">
        <v>3933</v>
      </c>
      <c r="F11785" s="9">
        <v>45072</v>
      </c>
      <c r="G11785" s="11">
        <v>26</v>
      </c>
    </row>
    <row r="11786" spans="2:7" x14ac:dyDescent="0.2">
      <c r="B11786" t="s">
        <v>3702</v>
      </c>
      <c r="C11786" t="str">
        <f>VLOOKUP(B11786,customer!A:B,2,FALSE)</f>
        <v>Cornie Reina</v>
      </c>
      <c r="D11786" t="s">
        <v>3950</v>
      </c>
      <c r="E11786" t="s">
        <v>3943</v>
      </c>
      <c r="F11786" s="9">
        <v>44999</v>
      </c>
      <c r="G11786" s="11">
        <v>28</v>
      </c>
    </row>
    <row r="11787" spans="2:7" x14ac:dyDescent="0.2">
      <c r="B11787" t="s">
        <v>3702</v>
      </c>
      <c r="C11787" t="str">
        <f>VLOOKUP(B11787,customer!A:B,2,FALSE)</f>
        <v>Cornie Reina</v>
      </c>
      <c r="D11787" t="s">
        <v>3950</v>
      </c>
      <c r="E11787" t="s">
        <v>3943</v>
      </c>
      <c r="F11787" s="9">
        <v>45044</v>
      </c>
      <c r="G11787" s="11">
        <v>28</v>
      </c>
    </row>
    <row r="11788" spans="2:7" x14ac:dyDescent="0.2">
      <c r="B11788" t="s">
        <v>3702</v>
      </c>
      <c r="C11788" t="str">
        <f>VLOOKUP(B11788,customer!A:B,2,FALSE)</f>
        <v>Cornie Reina</v>
      </c>
      <c r="D11788" t="s">
        <v>3950</v>
      </c>
      <c r="E11788" t="s">
        <v>3943</v>
      </c>
      <c r="F11788" s="9">
        <v>45065</v>
      </c>
      <c r="G11788" s="11">
        <v>28</v>
      </c>
    </row>
    <row r="11789" spans="2:7" x14ac:dyDescent="0.2">
      <c r="B11789" t="s">
        <v>3703</v>
      </c>
      <c r="C11789" t="str">
        <f>VLOOKUP(B11789,customer!A:B,2,FALSE)</f>
        <v>Clarinda Hellwing</v>
      </c>
      <c r="D11789" t="s">
        <v>3948</v>
      </c>
      <c r="E11789" t="s">
        <v>3941</v>
      </c>
      <c r="F11789" s="9">
        <v>44568</v>
      </c>
      <c r="G11789" s="11">
        <v>65</v>
      </c>
    </row>
    <row r="11790" spans="2:7" x14ac:dyDescent="0.2">
      <c r="B11790" t="s">
        <v>3703</v>
      </c>
      <c r="C11790" t="str">
        <f>VLOOKUP(B11790,customer!A:B,2,FALSE)</f>
        <v>Clarinda Hellwing</v>
      </c>
      <c r="D11790" t="s">
        <v>3948</v>
      </c>
      <c r="E11790" t="s">
        <v>3941</v>
      </c>
      <c r="F11790" s="9">
        <v>44600</v>
      </c>
      <c r="G11790" s="11">
        <v>65</v>
      </c>
    </row>
    <row r="11791" spans="2:7" x14ac:dyDescent="0.2">
      <c r="B11791" t="s">
        <v>3703</v>
      </c>
      <c r="C11791" t="str">
        <f>VLOOKUP(B11791,customer!A:B,2,FALSE)</f>
        <v>Clarinda Hellwing</v>
      </c>
      <c r="D11791" t="s">
        <v>3948</v>
      </c>
      <c r="E11791" t="s">
        <v>3941</v>
      </c>
      <c r="F11791" s="9">
        <v>44641</v>
      </c>
      <c r="G11791" s="11">
        <v>65</v>
      </c>
    </row>
    <row r="11792" spans="2:7" x14ac:dyDescent="0.2">
      <c r="B11792" t="s">
        <v>3703</v>
      </c>
      <c r="C11792" t="str">
        <f>VLOOKUP(B11792,customer!A:B,2,FALSE)</f>
        <v>Clarinda Hellwing</v>
      </c>
      <c r="D11792" t="s">
        <v>3948</v>
      </c>
      <c r="E11792" t="s">
        <v>3941</v>
      </c>
      <c r="F11792" s="9">
        <v>44665</v>
      </c>
      <c r="G11792" s="11">
        <v>65</v>
      </c>
    </row>
    <row r="11793" spans="2:7" x14ac:dyDescent="0.2">
      <c r="B11793" t="s">
        <v>3703</v>
      </c>
      <c r="C11793" t="str">
        <f>VLOOKUP(B11793,customer!A:B,2,FALSE)</f>
        <v>Clarinda Hellwing</v>
      </c>
      <c r="D11793" t="s">
        <v>3948</v>
      </c>
      <c r="E11793" t="s">
        <v>3941</v>
      </c>
      <c r="F11793" s="9">
        <v>44698</v>
      </c>
      <c r="G11793" s="11">
        <v>65</v>
      </c>
    </row>
    <row r="11794" spans="2:7" x14ac:dyDescent="0.2">
      <c r="B11794" t="s">
        <v>3703</v>
      </c>
      <c r="C11794" t="str">
        <f>VLOOKUP(B11794,customer!A:B,2,FALSE)</f>
        <v>Clarinda Hellwing</v>
      </c>
      <c r="D11794" t="s">
        <v>3948</v>
      </c>
      <c r="E11794" t="s">
        <v>3941</v>
      </c>
      <c r="F11794" s="9">
        <v>44722</v>
      </c>
      <c r="G11794" s="11">
        <v>65</v>
      </c>
    </row>
    <row r="11795" spans="2:7" x14ac:dyDescent="0.2">
      <c r="B11795" t="s">
        <v>3703</v>
      </c>
      <c r="C11795" t="str">
        <f>VLOOKUP(B11795,customer!A:B,2,FALSE)</f>
        <v>Clarinda Hellwing</v>
      </c>
      <c r="D11795" t="s">
        <v>3948</v>
      </c>
      <c r="E11795" t="s">
        <v>3941</v>
      </c>
      <c r="F11795" s="9">
        <v>44758</v>
      </c>
      <c r="G11795" s="11">
        <v>65</v>
      </c>
    </row>
    <row r="11796" spans="2:7" x14ac:dyDescent="0.2">
      <c r="B11796" t="s">
        <v>3703</v>
      </c>
      <c r="C11796" t="str">
        <f>VLOOKUP(B11796,customer!A:B,2,FALSE)</f>
        <v>Clarinda Hellwing</v>
      </c>
      <c r="D11796" t="s">
        <v>3948</v>
      </c>
      <c r="E11796" t="s">
        <v>3941</v>
      </c>
      <c r="F11796" s="9">
        <v>44794</v>
      </c>
      <c r="G11796" s="11">
        <v>65</v>
      </c>
    </row>
    <row r="11797" spans="2:7" x14ac:dyDescent="0.2">
      <c r="B11797" t="s">
        <v>3703</v>
      </c>
      <c r="C11797" t="str">
        <f>VLOOKUP(B11797,customer!A:B,2,FALSE)</f>
        <v>Clarinda Hellwing</v>
      </c>
      <c r="D11797" t="s">
        <v>3948</v>
      </c>
      <c r="E11797" t="s">
        <v>3941</v>
      </c>
      <c r="F11797" s="9">
        <v>44812</v>
      </c>
      <c r="G11797" s="11">
        <v>65</v>
      </c>
    </row>
    <row r="11798" spans="2:7" x14ac:dyDescent="0.2">
      <c r="B11798" t="s">
        <v>3703</v>
      </c>
      <c r="C11798" t="str">
        <f>VLOOKUP(B11798,customer!A:B,2,FALSE)</f>
        <v>Clarinda Hellwing</v>
      </c>
      <c r="D11798" t="s">
        <v>3948</v>
      </c>
      <c r="E11798" t="s">
        <v>3941</v>
      </c>
      <c r="F11798" s="9">
        <v>44909</v>
      </c>
      <c r="G11798" s="11">
        <v>65</v>
      </c>
    </row>
    <row r="11799" spans="2:7" x14ac:dyDescent="0.2">
      <c r="B11799" t="s">
        <v>3703</v>
      </c>
      <c r="C11799" t="str">
        <f>VLOOKUP(B11799,customer!A:B,2,FALSE)</f>
        <v>Clarinda Hellwing</v>
      </c>
      <c r="D11799" t="s">
        <v>3948</v>
      </c>
      <c r="E11799" t="s">
        <v>3941</v>
      </c>
      <c r="F11799" s="9">
        <v>45005</v>
      </c>
      <c r="G11799" s="11">
        <v>65</v>
      </c>
    </row>
    <row r="11800" spans="2:7" x14ac:dyDescent="0.2">
      <c r="B11800" t="s">
        <v>3703</v>
      </c>
      <c r="C11800" t="str">
        <f>VLOOKUP(B11800,customer!A:B,2,FALSE)</f>
        <v>Clarinda Hellwing</v>
      </c>
      <c r="D11800" t="s">
        <v>3948</v>
      </c>
      <c r="E11800" t="s">
        <v>3941</v>
      </c>
      <c r="F11800" s="9">
        <v>45053</v>
      </c>
      <c r="G11800" s="11">
        <v>65</v>
      </c>
    </row>
    <row r="11801" spans="2:7" x14ac:dyDescent="0.2">
      <c r="B11801" t="s">
        <v>3703</v>
      </c>
      <c r="C11801" t="str">
        <f>VLOOKUP(B11801,customer!A:B,2,FALSE)</f>
        <v>Clarinda Hellwing</v>
      </c>
      <c r="D11801" t="s">
        <v>3953</v>
      </c>
      <c r="E11801" t="s">
        <v>3946</v>
      </c>
      <c r="F11801" s="9">
        <v>44882</v>
      </c>
      <c r="G11801" s="11">
        <v>29</v>
      </c>
    </row>
    <row r="11802" spans="2:7" x14ac:dyDescent="0.2">
      <c r="B11802" t="s">
        <v>3703</v>
      </c>
      <c r="C11802" t="str">
        <f>VLOOKUP(B11802,customer!A:B,2,FALSE)</f>
        <v>Clarinda Hellwing</v>
      </c>
      <c r="D11802" t="s">
        <v>3953</v>
      </c>
      <c r="E11802" t="s">
        <v>3946</v>
      </c>
      <c r="F11802" s="9">
        <v>44915</v>
      </c>
      <c r="G11802" s="11">
        <v>29</v>
      </c>
    </row>
    <row r="11803" spans="2:7" x14ac:dyDescent="0.2">
      <c r="B11803" t="s">
        <v>3703</v>
      </c>
      <c r="C11803" t="str">
        <f>VLOOKUP(B11803,customer!A:B,2,FALSE)</f>
        <v>Clarinda Hellwing</v>
      </c>
      <c r="D11803" t="s">
        <v>3953</v>
      </c>
      <c r="E11803" t="s">
        <v>3946</v>
      </c>
      <c r="F11803" s="9">
        <v>44927</v>
      </c>
      <c r="G11803" s="11">
        <v>29</v>
      </c>
    </row>
    <row r="11804" spans="2:7" x14ac:dyDescent="0.2">
      <c r="B11804" t="s">
        <v>3703</v>
      </c>
      <c r="C11804" t="str">
        <f>VLOOKUP(B11804,customer!A:B,2,FALSE)</f>
        <v>Clarinda Hellwing</v>
      </c>
      <c r="D11804" t="s">
        <v>3953</v>
      </c>
      <c r="E11804" t="s">
        <v>3946</v>
      </c>
      <c r="F11804" s="9">
        <v>44974</v>
      </c>
      <c r="G11804" s="11">
        <v>29</v>
      </c>
    </row>
    <row r="11805" spans="2:7" x14ac:dyDescent="0.2">
      <c r="B11805" t="s">
        <v>3703</v>
      </c>
      <c r="C11805" t="str">
        <f>VLOOKUP(B11805,customer!A:B,2,FALSE)</f>
        <v>Clarinda Hellwing</v>
      </c>
      <c r="D11805" t="s">
        <v>3953</v>
      </c>
      <c r="E11805" t="s">
        <v>3946</v>
      </c>
      <c r="F11805" s="9">
        <v>45002</v>
      </c>
      <c r="G11805" s="11">
        <v>29</v>
      </c>
    </row>
    <row r="11806" spans="2:7" x14ac:dyDescent="0.2">
      <c r="B11806" t="s">
        <v>3703</v>
      </c>
      <c r="C11806" t="str">
        <f>VLOOKUP(B11806,customer!A:B,2,FALSE)</f>
        <v>Clarinda Hellwing</v>
      </c>
      <c r="D11806" t="s">
        <v>3953</v>
      </c>
      <c r="E11806" t="s">
        <v>3946</v>
      </c>
      <c r="F11806" s="9">
        <v>45042</v>
      </c>
      <c r="G11806" s="11">
        <v>29</v>
      </c>
    </row>
    <row r="11807" spans="2:7" x14ac:dyDescent="0.2">
      <c r="B11807" t="s">
        <v>3703</v>
      </c>
      <c r="C11807" t="str">
        <f>VLOOKUP(B11807,customer!A:B,2,FALSE)</f>
        <v>Clarinda Hellwing</v>
      </c>
      <c r="D11807" t="s">
        <v>3953</v>
      </c>
      <c r="E11807" t="s">
        <v>3946</v>
      </c>
      <c r="F11807" s="9">
        <v>45077</v>
      </c>
      <c r="G11807" s="11">
        <v>29</v>
      </c>
    </row>
    <row r="11808" spans="2:7" x14ac:dyDescent="0.2">
      <c r="B11808" t="s">
        <v>3704</v>
      </c>
      <c r="C11808" t="str">
        <f>VLOOKUP(B11808,customer!A:B,2,FALSE)</f>
        <v>Tierney Bracci</v>
      </c>
      <c r="D11808" t="s">
        <v>3950</v>
      </c>
      <c r="E11808" t="s">
        <v>3943</v>
      </c>
      <c r="F11808" s="9">
        <v>44685</v>
      </c>
      <c r="G11808" s="11">
        <v>28</v>
      </c>
    </row>
    <row r="11809" spans="2:7" x14ac:dyDescent="0.2">
      <c r="B11809" t="s">
        <v>3704</v>
      </c>
      <c r="C11809" t="str">
        <f>VLOOKUP(B11809,customer!A:B,2,FALSE)</f>
        <v>Tierney Bracci</v>
      </c>
      <c r="D11809" t="s">
        <v>3950</v>
      </c>
      <c r="E11809" t="s">
        <v>3943</v>
      </c>
      <c r="F11809" s="9">
        <v>44729</v>
      </c>
      <c r="G11809" s="11">
        <v>28</v>
      </c>
    </row>
    <row r="11810" spans="2:7" x14ac:dyDescent="0.2">
      <c r="B11810" t="s">
        <v>3704</v>
      </c>
      <c r="C11810" t="str">
        <f>VLOOKUP(B11810,customer!A:B,2,FALSE)</f>
        <v>Tierney Bracci</v>
      </c>
      <c r="D11810" t="s">
        <v>3950</v>
      </c>
      <c r="E11810" t="s">
        <v>3943</v>
      </c>
      <c r="F11810" s="9">
        <v>44754</v>
      </c>
      <c r="G11810" s="11">
        <v>28</v>
      </c>
    </row>
    <row r="11811" spans="2:7" x14ac:dyDescent="0.2">
      <c r="B11811" t="s">
        <v>3704</v>
      </c>
      <c r="C11811" t="str">
        <f>VLOOKUP(B11811,customer!A:B,2,FALSE)</f>
        <v>Tierney Bracci</v>
      </c>
      <c r="D11811" t="s">
        <v>3950</v>
      </c>
      <c r="E11811" t="s">
        <v>3943</v>
      </c>
      <c r="F11811" s="9">
        <v>44785</v>
      </c>
      <c r="G11811" s="11">
        <v>28</v>
      </c>
    </row>
    <row r="11812" spans="2:7" x14ac:dyDescent="0.2">
      <c r="B11812" t="s">
        <v>3704</v>
      </c>
      <c r="C11812" t="str">
        <f>VLOOKUP(B11812,customer!A:B,2,FALSE)</f>
        <v>Tierney Bracci</v>
      </c>
      <c r="D11812" t="s">
        <v>3950</v>
      </c>
      <c r="E11812" t="s">
        <v>3943</v>
      </c>
      <c r="F11812" s="9">
        <v>44814</v>
      </c>
      <c r="G11812" s="11">
        <v>28</v>
      </c>
    </row>
    <row r="11813" spans="2:7" x14ac:dyDescent="0.2">
      <c r="B11813" t="s">
        <v>3704</v>
      </c>
      <c r="C11813" t="str">
        <f>VLOOKUP(B11813,customer!A:B,2,FALSE)</f>
        <v>Tierney Bracci</v>
      </c>
      <c r="D11813" t="s">
        <v>3950</v>
      </c>
      <c r="E11813" t="s">
        <v>3943</v>
      </c>
      <c r="F11813" s="9">
        <v>44844</v>
      </c>
      <c r="G11813" s="11">
        <v>28</v>
      </c>
    </row>
    <row r="11814" spans="2:7" x14ac:dyDescent="0.2">
      <c r="B11814" t="s">
        <v>3704</v>
      </c>
      <c r="C11814" t="str">
        <f>VLOOKUP(B11814,customer!A:B,2,FALSE)</f>
        <v>Tierney Bracci</v>
      </c>
      <c r="D11814" t="s">
        <v>3950</v>
      </c>
      <c r="E11814" t="s">
        <v>3943</v>
      </c>
      <c r="F11814" s="9">
        <v>44873</v>
      </c>
      <c r="G11814" s="11">
        <v>28</v>
      </c>
    </row>
    <row r="11815" spans="2:7" x14ac:dyDescent="0.2">
      <c r="B11815" t="s">
        <v>3704</v>
      </c>
      <c r="C11815" t="str">
        <f>VLOOKUP(B11815,customer!A:B,2,FALSE)</f>
        <v>Tierney Bracci</v>
      </c>
      <c r="D11815" t="s">
        <v>3950</v>
      </c>
      <c r="E11815" t="s">
        <v>3943</v>
      </c>
      <c r="F11815" s="9">
        <v>44899</v>
      </c>
      <c r="G11815" s="11">
        <v>28</v>
      </c>
    </row>
    <row r="11816" spans="2:7" x14ac:dyDescent="0.2">
      <c r="B11816" t="s">
        <v>3704</v>
      </c>
      <c r="C11816" t="str">
        <f>VLOOKUP(B11816,customer!A:B,2,FALSE)</f>
        <v>Tierney Bracci</v>
      </c>
      <c r="D11816" t="s">
        <v>3950</v>
      </c>
      <c r="E11816" t="s">
        <v>3943</v>
      </c>
      <c r="F11816" s="9">
        <v>44944</v>
      </c>
      <c r="G11816" s="11">
        <v>28</v>
      </c>
    </row>
    <row r="11817" spans="2:7" x14ac:dyDescent="0.2">
      <c r="B11817" t="s">
        <v>3704</v>
      </c>
      <c r="C11817" t="str">
        <f>VLOOKUP(B11817,customer!A:B,2,FALSE)</f>
        <v>Tierney Bracci</v>
      </c>
      <c r="D11817" t="s">
        <v>3950</v>
      </c>
      <c r="E11817" t="s">
        <v>3943</v>
      </c>
      <c r="F11817" s="9">
        <v>45004</v>
      </c>
      <c r="G11817" s="11">
        <v>28</v>
      </c>
    </row>
    <row r="11818" spans="2:7" x14ac:dyDescent="0.2">
      <c r="B11818" t="s">
        <v>3704</v>
      </c>
      <c r="C11818" t="str">
        <f>VLOOKUP(B11818,customer!A:B,2,FALSE)</f>
        <v>Tierney Bracci</v>
      </c>
      <c r="D11818" t="s">
        <v>3950</v>
      </c>
      <c r="E11818" t="s">
        <v>3943</v>
      </c>
      <c r="F11818" s="9">
        <v>45025</v>
      </c>
      <c r="G11818" s="11">
        <v>28</v>
      </c>
    </row>
    <row r="11819" spans="2:7" x14ac:dyDescent="0.2">
      <c r="B11819" t="s">
        <v>3704</v>
      </c>
      <c r="C11819" t="str">
        <f>VLOOKUP(B11819,customer!A:B,2,FALSE)</f>
        <v>Tierney Bracci</v>
      </c>
      <c r="D11819" t="s">
        <v>3950</v>
      </c>
      <c r="E11819" t="s">
        <v>3943</v>
      </c>
      <c r="F11819" s="9">
        <v>45065</v>
      </c>
      <c r="G11819" s="11">
        <v>28</v>
      </c>
    </row>
    <row r="11820" spans="2:7" x14ac:dyDescent="0.2">
      <c r="B11820" t="s">
        <v>3704</v>
      </c>
      <c r="C11820" t="str">
        <f>VLOOKUP(B11820,customer!A:B,2,FALSE)</f>
        <v>Tierney Bracci</v>
      </c>
      <c r="D11820" t="s">
        <v>3953</v>
      </c>
      <c r="E11820" t="s">
        <v>3946</v>
      </c>
      <c r="F11820" s="9">
        <v>44921</v>
      </c>
      <c r="G11820" s="11">
        <v>29</v>
      </c>
    </row>
    <row r="11821" spans="2:7" x14ac:dyDescent="0.2">
      <c r="B11821" t="s">
        <v>3704</v>
      </c>
      <c r="C11821" t="str">
        <f>VLOOKUP(B11821,customer!A:B,2,FALSE)</f>
        <v>Tierney Bracci</v>
      </c>
      <c r="D11821" t="s">
        <v>3953</v>
      </c>
      <c r="E11821" t="s">
        <v>3946</v>
      </c>
      <c r="F11821" s="9">
        <v>44966</v>
      </c>
      <c r="G11821" s="11">
        <v>29</v>
      </c>
    </row>
    <row r="11822" spans="2:7" x14ac:dyDescent="0.2">
      <c r="B11822" t="s">
        <v>3704</v>
      </c>
      <c r="C11822" t="str">
        <f>VLOOKUP(B11822,customer!A:B,2,FALSE)</f>
        <v>Tierney Bracci</v>
      </c>
      <c r="D11822" t="s">
        <v>3953</v>
      </c>
      <c r="E11822" t="s">
        <v>3946</v>
      </c>
      <c r="F11822" s="9">
        <v>44992</v>
      </c>
      <c r="G11822" s="11">
        <v>29</v>
      </c>
    </row>
    <row r="11823" spans="2:7" x14ac:dyDescent="0.2">
      <c r="B11823" t="s">
        <v>3704</v>
      </c>
      <c r="C11823" t="str">
        <f>VLOOKUP(B11823,customer!A:B,2,FALSE)</f>
        <v>Tierney Bracci</v>
      </c>
      <c r="D11823" t="s">
        <v>3953</v>
      </c>
      <c r="E11823" t="s">
        <v>3946</v>
      </c>
      <c r="F11823" s="9">
        <v>45024</v>
      </c>
      <c r="G11823" s="11">
        <v>29</v>
      </c>
    </row>
    <row r="11824" spans="2:7" x14ac:dyDescent="0.2">
      <c r="B11824" t="s">
        <v>3704</v>
      </c>
      <c r="C11824" t="str">
        <f>VLOOKUP(B11824,customer!A:B,2,FALSE)</f>
        <v>Tierney Bracci</v>
      </c>
      <c r="D11824" t="s">
        <v>3953</v>
      </c>
      <c r="E11824" t="s">
        <v>3946</v>
      </c>
      <c r="F11824" s="9">
        <v>45057</v>
      </c>
      <c r="G11824" s="11">
        <v>29</v>
      </c>
    </row>
    <row r="11825" spans="2:7" x14ac:dyDescent="0.2">
      <c r="B11825" t="s">
        <v>3704</v>
      </c>
      <c r="C11825" t="str">
        <f>VLOOKUP(B11825,customer!A:B,2,FALSE)</f>
        <v>Tierney Bracci</v>
      </c>
      <c r="D11825" t="s">
        <v>3953</v>
      </c>
      <c r="E11825" t="s">
        <v>3946</v>
      </c>
      <c r="F11825" s="9">
        <v>45082</v>
      </c>
      <c r="G11825" s="11">
        <v>29</v>
      </c>
    </row>
    <row r="11826" spans="2:7" x14ac:dyDescent="0.2">
      <c r="B11826" t="s">
        <v>3705</v>
      </c>
      <c r="C11826" t="str">
        <f>VLOOKUP(B11826,customer!A:B,2,FALSE)</f>
        <v>Chelsy Triggle</v>
      </c>
      <c r="D11826" t="s">
        <v>3927</v>
      </c>
      <c r="E11826" t="s">
        <v>3937</v>
      </c>
      <c r="F11826" s="9">
        <v>44843</v>
      </c>
      <c r="G11826" s="11">
        <v>27</v>
      </c>
    </row>
    <row r="11827" spans="2:7" x14ac:dyDescent="0.2">
      <c r="B11827" t="s">
        <v>3705</v>
      </c>
      <c r="C11827" t="str">
        <f>VLOOKUP(B11827,customer!A:B,2,FALSE)</f>
        <v>Chelsy Triggle</v>
      </c>
      <c r="D11827" t="s">
        <v>3927</v>
      </c>
      <c r="E11827" t="s">
        <v>3937</v>
      </c>
      <c r="F11827" s="9">
        <v>44914</v>
      </c>
      <c r="G11827" s="11">
        <v>27</v>
      </c>
    </row>
    <row r="11828" spans="2:7" x14ac:dyDescent="0.2">
      <c r="B11828" t="s">
        <v>3705</v>
      </c>
      <c r="C11828" t="str">
        <f>VLOOKUP(B11828,customer!A:B,2,FALSE)</f>
        <v>Chelsy Triggle</v>
      </c>
      <c r="D11828" t="s">
        <v>3927</v>
      </c>
      <c r="E11828" t="s">
        <v>3937</v>
      </c>
      <c r="F11828" s="9">
        <v>44937</v>
      </c>
      <c r="G11828" s="11">
        <v>27</v>
      </c>
    </row>
    <row r="11829" spans="2:7" x14ac:dyDescent="0.2">
      <c r="B11829" t="s">
        <v>3705</v>
      </c>
      <c r="C11829" t="str">
        <f>VLOOKUP(B11829,customer!A:B,2,FALSE)</f>
        <v>Chelsy Triggle</v>
      </c>
      <c r="D11829" t="s">
        <v>3927</v>
      </c>
      <c r="E11829" t="s">
        <v>3937</v>
      </c>
      <c r="F11829" s="9">
        <v>44979</v>
      </c>
      <c r="G11829" s="11">
        <v>27</v>
      </c>
    </row>
    <row r="11830" spans="2:7" x14ac:dyDescent="0.2">
      <c r="B11830" t="s">
        <v>3705</v>
      </c>
      <c r="C11830" t="str">
        <f>VLOOKUP(B11830,customer!A:B,2,FALSE)</f>
        <v>Chelsy Triggle</v>
      </c>
      <c r="D11830" t="s">
        <v>3927</v>
      </c>
      <c r="E11830" t="s">
        <v>3937</v>
      </c>
      <c r="F11830" s="9">
        <v>45002</v>
      </c>
      <c r="G11830" s="11">
        <v>27</v>
      </c>
    </row>
    <row r="11831" spans="2:7" x14ac:dyDescent="0.2">
      <c r="B11831" t="s">
        <v>3705</v>
      </c>
      <c r="C11831" t="str">
        <f>VLOOKUP(B11831,customer!A:B,2,FALSE)</f>
        <v>Chelsy Triggle</v>
      </c>
      <c r="D11831" t="s">
        <v>3927</v>
      </c>
      <c r="E11831" t="s">
        <v>3937</v>
      </c>
      <c r="F11831" s="9">
        <v>45025</v>
      </c>
      <c r="G11831" s="11">
        <v>27</v>
      </c>
    </row>
    <row r="11832" spans="2:7" x14ac:dyDescent="0.2">
      <c r="B11832" t="s">
        <v>3705</v>
      </c>
      <c r="C11832" t="str">
        <f>VLOOKUP(B11832,customer!A:B,2,FALSE)</f>
        <v>Chelsy Triggle</v>
      </c>
      <c r="D11832" t="s">
        <v>3927</v>
      </c>
      <c r="E11832" t="s">
        <v>3937</v>
      </c>
      <c r="F11832" s="9">
        <v>45060</v>
      </c>
      <c r="G11832" s="11">
        <v>27</v>
      </c>
    </row>
    <row r="11833" spans="2:7" x14ac:dyDescent="0.2">
      <c r="B11833" t="s">
        <v>3705</v>
      </c>
      <c r="C11833" t="str">
        <f>VLOOKUP(B11833,customer!A:B,2,FALSE)</f>
        <v>Chelsy Triggle</v>
      </c>
      <c r="D11833" t="s">
        <v>3928</v>
      </c>
      <c r="E11833" t="s">
        <v>3938</v>
      </c>
      <c r="F11833" s="9">
        <v>44847</v>
      </c>
      <c r="G11833" s="11">
        <v>75</v>
      </c>
    </row>
    <row r="11834" spans="2:7" x14ac:dyDescent="0.2">
      <c r="B11834" t="s">
        <v>3705</v>
      </c>
      <c r="C11834" t="str">
        <f>VLOOKUP(B11834,customer!A:B,2,FALSE)</f>
        <v>Chelsy Triggle</v>
      </c>
      <c r="D11834" t="s">
        <v>3928</v>
      </c>
      <c r="E11834" t="s">
        <v>3938</v>
      </c>
      <c r="F11834" s="9">
        <v>44887</v>
      </c>
      <c r="G11834" s="11">
        <v>75</v>
      </c>
    </row>
    <row r="11835" spans="2:7" x14ac:dyDescent="0.2">
      <c r="B11835" t="s">
        <v>3705</v>
      </c>
      <c r="C11835" t="str">
        <f>VLOOKUP(B11835,customer!A:B,2,FALSE)</f>
        <v>Chelsy Triggle</v>
      </c>
      <c r="D11835" t="s">
        <v>3928</v>
      </c>
      <c r="E11835" t="s">
        <v>3938</v>
      </c>
      <c r="F11835" s="9">
        <v>44913</v>
      </c>
      <c r="G11835" s="11">
        <v>75</v>
      </c>
    </row>
    <row r="11836" spans="2:7" x14ac:dyDescent="0.2">
      <c r="B11836" t="s">
        <v>3705</v>
      </c>
      <c r="C11836" t="str">
        <f>VLOOKUP(B11836,customer!A:B,2,FALSE)</f>
        <v>Chelsy Triggle</v>
      </c>
      <c r="D11836" t="s">
        <v>3928</v>
      </c>
      <c r="E11836" t="s">
        <v>3938</v>
      </c>
      <c r="F11836" s="9">
        <v>44949</v>
      </c>
      <c r="G11836" s="11">
        <v>75</v>
      </c>
    </row>
    <row r="11837" spans="2:7" x14ac:dyDescent="0.2">
      <c r="B11837" t="s">
        <v>3705</v>
      </c>
      <c r="C11837" t="str">
        <f>VLOOKUP(B11837,customer!A:B,2,FALSE)</f>
        <v>Chelsy Triggle</v>
      </c>
      <c r="D11837" t="s">
        <v>3928</v>
      </c>
      <c r="E11837" t="s">
        <v>3938</v>
      </c>
      <c r="F11837" s="9">
        <v>44985</v>
      </c>
      <c r="G11837" s="11">
        <v>75</v>
      </c>
    </row>
    <row r="11838" spans="2:7" x14ac:dyDescent="0.2">
      <c r="B11838" t="s">
        <v>3705</v>
      </c>
      <c r="C11838" t="str">
        <f>VLOOKUP(B11838,customer!A:B,2,FALSE)</f>
        <v>Chelsy Triggle</v>
      </c>
      <c r="D11838" t="s">
        <v>3928</v>
      </c>
      <c r="E11838" t="s">
        <v>3938</v>
      </c>
      <c r="F11838" s="9">
        <v>44998</v>
      </c>
      <c r="G11838" s="11">
        <v>75</v>
      </c>
    </row>
    <row r="11839" spans="2:7" x14ac:dyDescent="0.2">
      <c r="B11839" t="s">
        <v>3705</v>
      </c>
      <c r="C11839" t="str">
        <f>VLOOKUP(B11839,customer!A:B,2,FALSE)</f>
        <v>Chelsy Triggle</v>
      </c>
      <c r="D11839" t="s">
        <v>3928</v>
      </c>
      <c r="E11839" t="s">
        <v>3938</v>
      </c>
      <c r="F11839" s="9">
        <v>45038</v>
      </c>
      <c r="G11839" s="11">
        <v>75</v>
      </c>
    </row>
    <row r="11840" spans="2:7" x14ac:dyDescent="0.2">
      <c r="B11840" t="s">
        <v>3705</v>
      </c>
      <c r="C11840" t="str">
        <f>VLOOKUP(B11840,customer!A:B,2,FALSE)</f>
        <v>Chelsy Triggle</v>
      </c>
      <c r="D11840" t="s">
        <v>3928</v>
      </c>
      <c r="E11840" t="s">
        <v>3938</v>
      </c>
      <c r="F11840" s="9">
        <v>45068</v>
      </c>
      <c r="G11840" s="11">
        <v>75</v>
      </c>
    </row>
    <row r="11841" spans="2:7" x14ac:dyDescent="0.2">
      <c r="B11841" t="s">
        <v>3706</v>
      </c>
      <c r="C11841" t="str">
        <f>VLOOKUP(B11841,customer!A:B,2,FALSE)</f>
        <v>Lek Batterbee</v>
      </c>
      <c r="D11841" t="s">
        <v>3923</v>
      </c>
      <c r="E11841" t="s">
        <v>3933</v>
      </c>
      <c r="F11841" s="9">
        <v>44665</v>
      </c>
      <c r="G11841" s="11">
        <v>26</v>
      </c>
    </row>
    <row r="11842" spans="2:7" x14ac:dyDescent="0.2">
      <c r="B11842" t="s">
        <v>3706</v>
      </c>
      <c r="C11842" t="str">
        <f>VLOOKUP(B11842,customer!A:B,2,FALSE)</f>
        <v>Lek Batterbee</v>
      </c>
      <c r="D11842" t="s">
        <v>3923</v>
      </c>
      <c r="E11842" t="s">
        <v>3933</v>
      </c>
      <c r="F11842" s="9">
        <v>44705</v>
      </c>
      <c r="G11842" s="11">
        <v>26</v>
      </c>
    </row>
    <row r="11843" spans="2:7" x14ac:dyDescent="0.2">
      <c r="B11843" t="s">
        <v>3706</v>
      </c>
      <c r="C11843" t="str">
        <f>VLOOKUP(B11843,customer!A:B,2,FALSE)</f>
        <v>Lek Batterbee</v>
      </c>
      <c r="D11843" t="s">
        <v>3923</v>
      </c>
      <c r="E11843" t="s">
        <v>3933</v>
      </c>
      <c r="F11843" s="9">
        <v>44731</v>
      </c>
      <c r="G11843" s="11">
        <v>26</v>
      </c>
    </row>
    <row r="11844" spans="2:7" x14ac:dyDescent="0.2">
      <c r="B11844" t="s">
        <v>3706</v>
      </c>
      <c r="C11844" t="str">
        <f>VLOOKUP(B11844,customer!A:B,2,FALSE)</f>
        <v>Lek Batterbee</v>
      </c>
      <c r="D11844" t="s">
        <v>3923</v>
      </c>
      <c r="E11844" t="s">
        <v>3933</v>
      </c>
      <c r="F11844" s="9">
        <v>44766</v>
      </c>
      <c r="G11844" s="11">
        <v>26</v>
      </c>
    </row>
    <row r="11845" spans="2:7" x14ac:dyDescent="0.2">
      <c r="B11845" t="s">
        <v>3706</v>
      </c>
      <c r="C11845" t="str">
        <f>VLOOKUP(B11845,customer!A:B,2,FALSE)</f>
        <v>Lek Batterbee</v>
      </c>
      <c r="D11845" t="s">
        <v>3923</v>
      </c>
      <c r="E11845" t="s">
        <v>3933</v>
      </c>
      <c r="F11845" s="9">
        <v>44801</v>
      </c>
      <c r="G11845" s="11">
        <v>26</v>
      </c>
    </row>
    <row r="11846" spans="2:7" x14ac:dyDescent="0.2">
      <c r="B11846" t="s">
        <v>3706</v>
      </c>
      <c r="C11846" t="str">
        <f>VLOOKUP(B11846,customer!A:B,2,FALSE)</f>
        <v>Lek Batterbee</v>
      </c>
      <c r="D11846" t="s">
        <v>3923</v>
      </c>
      <c r="E11846" t="s">
        <v>3933</v>
      </c>
      <c r="F11846" s="9">
        <v>44821</v>
      </c>
      <c r="G11846" s="11">
        <v>26</v>
      </c>
    </row>
    <row r="11847" spans="2:7" x14ac:dyDescent="0.2">
      <c r="B11847" t="s">
        <v>3706</v>
      </c>
      <c r="C11847" t="str">
        <f>VLOOKUP(B11847,customer!A:B,2,FALSE)</f>
        <v>Lek Batterbee</v>
      </c>
      <c r="D11847" t="s">
        <v>3923</v>
      </c>
      <c r="E11847" t="s">
        <v>3933</v>
      </c>
      <c r="F11847" s="9">
        <v>44859</v>
      </c>
      <c r="G11847" s="11">
        <v>26</v>
      </c>
    </row>
    <row r="11848" spans="2:7" x14ac:dyDescent="0.2">
      <c r="B11848" t="s">
        <v>3706</v>
      </c>
      <c r="C11848" t="str">
        <f>VLOOKUP(B11848,customer!A:B,2,FALSE)</f>
        <v>Lek Batterbee</v>
      </c>
      <c r="D11848" t="s">
        <v>3923</v>
      </c>
      <c r="E11848" t="s">
        <v>3933</v>
      </c>
      <c r="F11848" s="9">
        <v>44884</v>
      </c>
      <c r="G11848" s="11">
        <v>26</v>
      </c>
    </row>
    <row r="11849" spans="2:7" x14ac:dyDescent="0.2">
      <c r="B11849" t="s">
        <v>3706</v>
      </c>
      <c r="C11849" t="str">
        <f>VLOOKUP(B11849,customer!A:B,2,FALSE)</f>
        <v>Lek Batterbee</v>
      </c>
      <c r="D11849" t="s">
        <v>3923</v>
      </c>
      <c r="E11849" t="s">
        <v>3933</v>
      </c>
      <c r="F11849" s="9">
        <v>44918</v>
      </c>
      <c r="G11849" s="11">
        <v>26</v>
      </c>
    </row>
    <row r="11850" spans="2:7" x14ac:dyDescent="0.2">
      <c r="B11850" t="s">
        <v>3706</v>
      </c>
      <c r="C11850" t="str">
        <f>VLOOKUP(B11850,customer!A:B,2,FALSE)</f>
        <v>Lek Batterbee</v>
      </c>
      <c r="D11850" t="s">
        <v>3923</v>
      </c>
      <c r="E11850" t="s">
        <v>3933</v>
      </c>
      <c r="F11850" s="9">
        <v>44953</v>
      </c>
      <c r="G11850" s="11">
        <v>26</v>
      </c>
    </row>
    <row r="11851" spans="2:7" x14ac:dyDescent="0.2">
      <c r="B11851" t="s">
        <v>3706</v>
      </c>
      <c r="C11851" t="str">
        <f>VLOOKUP(B11851,customer!A:B,2,FALSE)</f>
        <v>Lek Batterbee</v>
      </c>
      <c r="D11851" t="s">
        <v>3923</v>
      </c>
      <c r="E11851" t="s">
        <v>3933</v>
      </c>
      <c r="F11851" s="9">
        <v>44971</v>
      </c>
      <c r="G11851" s="11">
        <v>26</v>
      </c>
    </row>
    <row r="11852" spans="2:7" x14ac:dyDescent="0.2">
      <c r="B11852" t="s">
        <v>3706</v>
      </c>
      <c r="C11852" t="str">
        <f>VLOOKUP(B11852,customer!A:B,2,FALSE)</f>
        <v>Lek Batterbee</v>
      </c>
      <c r="D11852" t="s">
        <v>3923</v>
      </c>
      <c r="E11852" t="s">
        <v>3933</v>
      </c>
      <c r="F11852" s="9">
        <v>45008</v>
      </c>
      <c r="G11852" s="11">
        <v>26</v>
      </c>
    </row>
    <row r="11853" spans="2:7" x14ac:dyDescent="0.2">
      <c r="B11853" t="s">
        <v>3706</v>
      </c>
      <c r="C11853" t="str">
        <f>VLOOKUP(B11853,customer!A:B,2,FALSE)</f>
        <v>Lek Batterbee</v>
      </c>
      <c r="D11853" t="s">
        <v>3923</v>
      </c>
      <c r="E11853" t="s">
        <v>3933</v>
      </c>
      <c r="F11853" s="9">
        <v>45033</v>
      </c>
      <c r="G11853" s="11">
        <v>26</v>
      </c>
    </row>
    <row r="11854" spans="2:7" x14ac:dyDescent="0.2">
      <c r="B11854" t="s">
        <v>3706</v>
      </c>
      <c r="C11854" t="str">
        <f>VLOOKUP(B11854,customer!A:B,2,FALSE)</f>
        <v>Lek Batterbee</v>
      </c>
      <c r="D11854" t="s">
        <v>3923</v>
      </c>
      <c r="E11854" t="s">
        <v>3933</v>
      </c>
      <c r="F11854" s="9">
        <v>45069</v>
      </c>
      <c r="G11854" s="11">
        <v>26</v>
      </c>
    </row>
    <row r="11855" spans="2:7" x14ac:dyDescent="0.2">
      <c r="B11855" t="s">
        <v>3707</v>
      </c>
      <c r="C11855" t="str">
        <f>VLOOKUP(B11855,customer!A:B,2,FALSE)</f>
        <v>Zenia Ruecastle</v>
      </c>
      <c r="D11855" t="s">
        <v>3947</v>
      </c>
      <c r="E11855" t="s">
        <v>3940</v>
      </c>
      <c r="F11855" s="9">
        <v>44906</v>
      </c>
      <c r="G11855" s="11">
        <v>62</v>
      </c>
    </row>
    <row r="11856" spans="2:7" x14ac:dyDescent="0.2">
      <c r="B11856" t="s">
        <v>3707</v>
      </c>
      <c r="C11856" t="str">
        <f>VLOOKUP(B11856,customer!A:B,2,FALSE)</f>
        <v>Zenia Ruecastle</v>
      </c>
      <c r="D11856" t="s">
        <v>3947</v>
      </c>
      <c r="E11856" t="s">
        <v>3940</v>
      </c>
      <c r="F11856" s="9">
        <v>44942</v>
      </c>
      <c r="G11856" s="11">
        <v>62</v>
      </c>
    </row>
    <row r="11857" spans="2:7" x14ac:dyDescent="0.2">
      <c r="B11857" t="s">
        <v>3707</v>
      </c>
      <c r="C11857" t="str">
        <f>VLOOKUP(B11857,customer!A:B,2,FALSE)</f>
        <v>Zenia Ruecastle</v>
      </c>
      <c r="D11857" t="s">
        <v>3947</v>
      </c>
      <c r="E11857" t="s">
        <v>3940</v>
      </c>
      <c r="F11857" s="9">
        <v>44971</v>
      </c>
      <c r="G11857" s="11">
        <v>62</v>
      </c>
    </row>
    <row r="11858" spans="2:7" x14ac:dyDescent="0.2">
      <c r="B11858" t="s">
        <v>3707</v>
      </c>
      <c r="C11858" t="str">
        <f>VLOOKUP(B11858,customer!A:B,2,FALSE)</f>
        <v>Zenia Ruecastle</v>
      </c>
      <c r="D11858" t="s">
        <v>3947</v>
      </c>
      <c r="E11858" t="s">
        <v>3940</v>
      </c>
      <c r="F11858" s="9">
        <v>45010</v>
      </c>
      <c r="G11858" s="11">
        <v>62</v>
      </c>
    </row>
    <row r="11859" spans="2:7" x14ac:dyDescent="0.2">
      <c r="B11859" t="s">
        <v>3707</v>
      </c>
      <c r="C11859" t="str">
        <f>VLOOKUP(B11859,customer!A:B,2,FALSE)</f>
        <v>Zenia Ruecastle</v>
      </c>
      <c r="D11859" t="s">
        <v>3947</v>
      </c>
      <c r="E11859" t="s">
        <v>3940</v>
      </c>
      <c r="F11859" s="9">
        <v>45031</v>
      </c>
      <c r="G11859" s="11">
        <v>62</v>
      </c>
    </row>
    <row r="11860" spans="2:7" x14ac:dyDescent="0.2">
      <c r="B11860" t="s">
        <v>3707</v>
      </c>
      <c r="C11860" t="str">
        <f>VLOOKUP(B11860,customer!A:B,2,FALSE)</f>
        <v>Zenia Ruecastle</v>
      </c>
      <c r="D11860" t="s">
        <v>3947</v>
      </c>
      <c r="E11860" t="s">
        <v>3940</v>
      </c>
      <c r="F11860" s="9">
        <v>45065</v>
      </c>
      <c r="G11860" s="11">
        <v>62</v>
      </c>
    </row>
    <row r="11861" spans="2:7" x14ac:dyDescent="0.2">
      <c r="B11861" t="s">
        <v>3707</v>
      </c>
      <c r="C11861" t="str">
        <f>VLOOKUP(B11861,customer!A:B,2,FALSE)</f>
        <v>Zenia Ruecastle</v>
      </c>
      <c r="D11861" t="s">
        <v>3949</v>
      </c>
      <c r="E11861" t="s">
        <v>3942</v>
      </c>
      <c r="F11861" s="9">
        <v>45032</v>
      </c>
      <c r="G11861" s="11">
        <v>25</v>
      </c>
    </row>
    <row r="11862" spans="2:7" x14ac:dyDescent="0.2">
      <c r="B11862" t="s">
        <v>3707</v>
      </c>
      <c r="C11862" t="str">
        <f>VLOOKUP(B11862,customer!A:B,2,FALSE)</f>
        <v>Zenia Ruecastle</v>
      </c>
      <c r="D11862" t="s">
        <v>3949</v>
      </c>
      <c r="E11862" t="s">
        <v>3942</v>
      </c>
      <c r="F11862" s="9">
        <v>45076</v>
      </c>
      <c r="G11862" s="11">
        <v>25</v>
      </c>
    </row>
    <row r="11863" spans="2:7" x14ac:dyDescent="0.2">
      <c r="B11863" t="s">
        <v>3708</v>
      </c>
      <c r="C11863" t="str">
        <f>VLOOKUP(B11863,customer!A:B,2,FALSE)</f>
        <v>Llywellyn Camelin</v>
      </c>
      <c r="D11863" t="s">
        <v>3952</v>
      </c>
      <c r="E11863" t="s">
        <v>3945</v>
      </c>
      <c r="F11863" s="9">
        <v>44809</v>
      </c>
      <c r="G11863" s="11">
        <v>16</v>
      </c>
    </row>
    <row r="11864" spans="2:7" x14ac:dyDescent="0.2">
      <c r="B11864" t="s">
        <v>3708</v>
      </c>
      <c r="C11864" t="str">
        <f>VLOOKUP(B11864,customer!A:B,2,FALSE)</f>
        <v>Llywellyn Camelin</v>
      </c>
      <c r="D11864" t="s">
        <v>3952</v>
      </c>
      <c r="E11864" t="s">
        <v>3945</v>
      </c>
      <c r="F11864" s="9">
        <v>44840</v>
      </c>
      <c r="G11864" s="11">
        <v>16</v>
      </c>
    </row>
    <row r="11865" spans="2:7" x14ac:dyDescent="0.2">
      <c r="B11865" t="s">
        <v>3708</v>
      </c>
      <c r="C11865" t="str">
        <f>VLOOKUP(B11865,customer!A:B,2,FALSE)</f>
        <v>Llywellyn Camelin</v>
      </c>
      <c r="D11865" t="s">
        <v>3952</v>
      </c>
      <c r="E11865" t="s">
        <v>3945</v>
      </c>
      <c r="F11865" s="9">
        <v>44885</v>
      </c>
      <c r="G11865" s="11">
        <v>16</v>
      </c>
    </row>
    <row r="11866" spans="2:7" x14ac:dyDescent="0.2">
      <c r="B11866" t="s">
        <v>3708</v>
      </c>
      <c r="C11866" t="str">
        <f>VLOOKUP(B11866,customer!A:B,2,FALSE)</f>
        <v>Llywellyn Camelin</v>
      </c>
      <c r="D11866" t="s">
        <v>3952</v>
      </c>
      <c r="E11866" t="s">
        <v>3945</v>
      </c>
      <c r="F11866" s="9">
        <v>44908</v>
      </c>
      <c r="G11866" s="11">
        <v>16</v>
      </c>
    </row>
    <row r="11867" spans="2:7" x14ac:dyDescent="0.2">
      <c r="B11867" t="s">
        <v>3708</v>
      </c>
      <c r="C11867" t="str">
        <f>VLOOKUP(B11867,customer!A:B,2,FALSE)</f>
        <v>Llywellyn Camelin</v>
      </c>
      <c r="D11867" t="s">
        <v>3952</v>
      </c>
      <c r="E11867" t="s">
        <v>3945</v>
      </c>
      <c r="F11867" s="9">
        <v>44943</v>
      </c>
      <c r="G11867" s="11">
        <v>16</v>
      </c>
    </row>
    <row r="11868" spans="2:7" x14ac:dyDescent="0.2">
      <c r="B11868" t="s">
        <v>3708</v>
      </c>
      <c r="C11868" t="str">
        <f>VLOOKUP(B11868,customer!A:B,2,FALSE)</f>
        <v>Llywellyn Camelin</v>
      </c>
      <c r="D11868" t="s">
        <v>3952</v>
      </c>
      <c r="E11868" t="s">
        <v>3945</v>
      </c>
      <c r="F11868" s="9">
        <v>44963</v>
      </c>
      <c r="G11868" s="11">
        <v>16</v>
      </c>
    </row>
    <row r="11869" spans="2:7" x14ac:dyDescent="0.2">
      <c r="B11869" t="s">
        <v>3708</v>
      </c>
      <c r="C11869" t="str">
        <f>VLOOKUP(B11869,customer!A:B,2,FALSE)</f>
        <v>Llywellyn Camelin</v>
      </c>
      <c r="D11869" t="s">
        <v>3952</v>
      </c>
      <c r="E11869" t="s">
        <v>3945</v>
      </c>
      <c r="F11869" s="9">
        <v>45004</v>
      </c>
      <c r="G11869" s="11">
        <v>16</v>
      </c>
    </row>
    <row r="11870" spans="2:7" x14ac:dyDescent="0.2">
      <c r="B11870" t="s">
        <v>3708</v>
      </c>
      <c r="C11870" t="str">
        <f>VLOOKUP(B11870,customer!A:B,2,FALSE)</f>
        <v>Llywellyn Camelin</v>
      </c>
      <c r="D11870" t="s">
        <v>3952</v>
      </c>
      <c r="E11870" t="s">
        <v>3945</v>
      </c>
      <c r="F11870" s="9">
        <v>45036</v>
      </c>
      <c r="G11870" s="11">
        <v>16</v>
      </c>
    </row>
    <row r="11871" spans="2:7" x14ac:dyDescent="0.2">
      <c r="B11871" t="s">
        <v>3708</v>
      </c>
      <c r="C11871" t="str">
        <f>VLOOKUP(B11871,customer!A:B,2,FALSE)</f>
        <v>Llywellyn Camelin</v>
      </c>
      <c r="D11871" t="s">
        <v>3952</v>
      </c>
      <c r="E11871" t="s">
        <v>3945</v>
      </c>
      <c r="F11871" s="9">
        <v>45054</v>
      </c>
      <c r="G11871" s="11">
        <v>16</v>
      </c>
    </row>
    <row r="11872" spans="2:7" x14ac:dyDescent="0.2">
      <c r="B11872" t="s">
        <v>3708</v>
      </c>
      <c r="C11872" t="str">
        <f>VLOOKUP(B11872,customer!A:B,2,FALSE)</f>
        <v>Llywellyn Camelin</v>
      </c>
      <c r="D11872" t="s">
        <v>3923</v>
      </c>
      <c r="E11872" t="s">
        <v>3933</v>
      </c>
      <c r="F11872" s="9">
        <v>44845</v>
      </c>
      <c r="G11872" s="11">
        <v>26</v>
      </c>
    </row>
    <row r="11873" spans="2:7" x14ac:dyDescent="0.2">
      <c r="B11873" t="s">
        <v>3708</v>
      </c>
      <c r="C11873" t="str">
        <f>VLOOKUP(B11873,customer!A:B,2,FALSE)</f>
        <v>Llywellyn Camelin</v>
      </c>
      <c r="D11873" t="s">
        <v>3923</v>
      </c>
      <c r="E11873" t="s">
        <v>3933</v>
      </c>
      <c r="F11873" s="9">
        <v>44888</v>
      </c>
      <c r="G11873" s="11">
        <v>26</v>
      </c>
    </row>
    <row r="11874" spans="2:7" x14ac:dyDescent="0.2">
      <c r="B11874" t="s">
        <v>3708</v>
      </c>
      <c r="C11874" t="str">
        <f>VLOOKUP(B11874,customer!A:B,2,FALSE)</f>
        <v>Llywellyn Camelin</v>
      </c>
      <c r="D11874" t="s">
        <v>3923</v>
      </c>
      <c r="E11874" t="s">
        <v>3933</v>
      </c>
      <c r="F11874" s="9">
        <v>44911</v>
      </c>
      <c r="G11874" s="11">
        <v>26</v>
      </c>
    </row>
    <row r="11875" spans="2:7" x14ac:dyDescent="0.2">
      <c r="B11875" t="s">
        <v>3708</v>
      </c>
      <c r="C11875" t="str">
        <f>VLOOKUP(B11875,customer!A:B,2,FALSE)</f>
        <v>Llywellyn Camelin</v>
      </c>
      <c r="D11875" t="s">
        <v>3923</v>
      </c>
      <c r="E11875" t="s">
        <v>3933</v>
      </c>
      <c r="F11875" s="9">
        <v>44942</v>
      </c>
      <c r="G11875" s="11">
        <v>26</v>
      </c>
    </row>
    <row r="11876" spans="2:7" x14ac:dyDescent="0.2">
      <c r="B11876" t="s">
        <v>3708</v>
      </c>
      <c r="C11876" t="str">
        <f>VLOOKUP(B11876,customer!A:B,2,FALSE)</f>
        <v>Llywellyn Camelin</v>
      </c>
      <c r="D11876" t="s">
        <v>3923</v>
      </c>
      <c r="E11876" t="s">
        <v>3933</v>
      </c>
      <c r="F11876" s="9">
        <v>44968</v>
      </c>
      <c r="G11876" s="11">
        <v>26</v>
      </c>
    </row>
    <row r="11877" spans="2:7" x14ac:dyDescent="0.2">
      <c r="B11877" t="s">
        <v>3708</v>
      </c>
      <c r="C11877" t="str">
        <f>VLOOKUP(B11877,customer!A:B,2,FALSE)</f>
        <v>Llywellyn Camelin</v>
      </c>
      <c r="D11877" t="s">
        <v>3923</v>
      </c>
      <c r="E11877" t="s">
        <v>3933</v>
      </c>
      <c r="F11877" s="9">
        <v>45003</v>
      </c>
      <c r="G11877" s="11">
        <v>26</v>
      </c>
    </row>
    <row r="11878" spans="2:7" x14ac:dyDescent="0.2">
      <c r="B11878" t="s">
        <v>3708</v>
      </c>
      <c r="C11878" t="str">
        <f>VLOOKUP(B11878,customer!A:B,2,FALSE)</f>
        <v>Llywellyn Camelin</v>
      </c>
      <c r="D11878" t="s">
        <v>3923</v>
      </c>
      <c r="E11878" t="s">
        <v>3933</v>
      </c>
      <c r="F11878" s="9">
        <v>45030</v>
      </c>
      <c r="G11878" s="11">
        <v>26</v>
      </c>
    </row>
    <row r="11879" spans="2:7" x14ac:dyDescent="0.2">
      <c r="B11879" t="s">
        <v>3708</v>
      </c>
      <c r="C11879" t="str">
        <f>VLOOKUP(B11879,customer!A:B,2,FALSE)</f>
        <v>Llywellyn Camelin</v>
      </c>
      <c r="D11879" t="s">
        <v>3923</v>
      </c>
      <c r="E11879" t="s">
        <v>3933</v>
      </c>
      <c r="F11879" s="9">
        <v>45059</v>
      </c>
      <c r="G11879" s="11">
        <v>26</v>
      </c>
    </row>
    <row r="11880" spans="2:7" x14ac:dyDescent="0.2">
      <c r="B11880" t="s">
        <v>3709</v>
      </c>
      <c r="C11880" t="str">
        <f>VLOOKUP(B11880,customer!A:B,2,FALSE)</f>
        <v>Arman Haresnape</v>
      </c>
      <c r="D11880" t="s">
        <v>3924</v>
      </c>
      <c r="E11880" t="s">
        <v>3934</v>
      </c>
      <c r="F11880" s="9">
        <v>44764</v>
      </c>
      <c r="G11880" s="11">
        <v>22</v>
      </c>
    </row>
    <row r="11881" spans="2:7" x14ac:dyDescent="0.2">
      <c r="B11881" t="s">
        <v>3709</v>
      </c>
      <c r="C11881" t="str">
        <f>VLOOKUP(B11881,customer!A:B,2,FALSE)</f>
        <v>Arman Haresnape</v>
      </c>
      <c r="D11881" t="s">
        <v>3924</v>
      </c>
      <c r="E11881" t="s">
        <v>3934</v>
      </c>
      <c r="F11881" s="9">
        <v>44797</v>
      </c>
      <c r="G11881" s="11">
        <v>22</v>
      </c>
    </row>
    <row r="11882" spans="2:7" x14ac:dyDescent="0.2">
      <c r="B11882" t="s">
        <v>3709</v>
      </c>
      <c r="C11882" t="str">
        <f>VLOOKUP(B11882,customer!A:B,2,FALSE)</f>
        <v>Arman Haresnape</v>
      </c>
      <c r="D11882" t="s">
        <v>3924</v>
      </c>
      <c r="E11882" t="s">
        <v>3934</v>
      </c>
      <c r="F11882" s="9">
        <v>44827</v>
      </c>
      <c r="G11882" s="11">
        <v>22</v>
      </c>
    </row>
    <row r="11883" spans="2:7" x14ac:dyDescent="0.2">
      <c r="B11883" t="s">
        <v>3709</v>
      </c>
      <c r="C11883" t="str">
        <f>VLOOKUP(B11883,customer!A:B,2,FALSE)</f>
        <v>Arman Haresnape</v>
      </c>
      <c r="D11883" t="s">
        <v>3924</v>
      </c>
      <c r="E11883" t="s">
        <v>3934</v>
      </c>
      <c r="F11883" s="9">
        <v>44860</v>
      </c>
      <c r="G11883" s="11">
        <v>22</v>
      </c>
    </row>
    <row r="11884" spans="2:7" x14ac:dyDescent="0.2">
      <c r="B11884" t="s">
        <v>3709</v>
      </c>
      <c r="C11884" t="str">
        <f>VLOOKUP(B11884,customer!A:B,2,FALSE)</f>
        <v>Arman Haresnape</v>
      </c>
      <c r="D11884" t="s">
        <v>3924</v>
      </c>
      <c r="E11884" t="s">
        <v>3934</v>
      </c>
      <c r="F11884" s="9">
        <v>44871</v>
      </c>
      <c r="G11884" s="11">
        <v>22</v>
      </c>
    </row>
    <row r="11885" spans="2:7" x14ac:dyDescent="0.2">
      <c r="B11885" t="s">
        <v>3709</v>
      </c>
      <c r="C11885" t="str">
        <f>VLOOKUP(B11885,customer!A:B,2,FALSE)</f>
        <v>Arman Haresnape</v>
      </c>
      <c r="D11885" t="s">
        <v>3924</v>
      </c>
      <c r="E11885" t="s">
        <v>3934</v>
      </c>
      <c r="F11885" s="9">
        <v>44919</v>
      </c>
      <c r="G11885" s="11">
        <v>22</v>
      </c>
    </row>
    <row r="11886" spans="2:7" x14ac:dyDescent="0.2">
      <c r="B11886" t="s">
        <v>3709</v>
      </c>
      <c r="C11886" t="str">
        <f>VLOOKUP(B11886,customer!A:B,2,FALSE)</f>
        <v>Arman Haresnape</v>
      </c>
      <c r="D11886" t="s">
        <v>3924</v>
      </c>
      <c r="E11886" t="s">
        <v>3934</v>
      </c>
      <c r="F11886" s="9">
        <v>44930</v>
      </c>
      <c r="G11886" s="11">
        <v>22</v>
      </c>
    </row>
    <row r="11887" spans="2:7" x14ac:dyDescent="0.2">
      <c r="B11887" t="s">
        <v>3709</v>
      </c>
      <c r="C11887" t="str">
        <f>VLOOKUP(B11887,customer!A:B,2,FALSE)</f>
        <v>Arman Haresnape</v>
      </c>
      <c r="D11887" t="s">
        <v>3924</v>
      </c>
      <c r="E11887" t="s">
        <v>3934</v>
      </c>
      <c r="F11887" s="9">
        <v>44958</v>
      </c>
      <c r="G11887" s="11">
        <v>22</v>
      </c>
    </row>
    <row r="11888" spans="2:7" x14ac:dyDescent="0.2">
      <c r="B11888" t="s">
        <v>3709</v>
      </c>
      <c r="C11888" t="str">
        <f>VLOOKUP(B11888,customer!A:B,2,FALSE)</f>
        <v>Arman Haresnape</v>
      </c>
      <c r="D11888" t="s">
        <v>3924</v>
      </c>
      <c r="E11888" t="s">
        <v>3934</v>
      </c>
      <c r="F11888" s="9">
        <v>45010</v>
      </c>
      <c r="G11888" s="11">
        <v>22</v>
      </c>
    </row>
    <row r="11889" spans="2:7" x14ac:dyDescent="0.2">
      <c r="B11889" t="s">
        <v>3709</v>
      </c>
      <c r="C11889" t="str">
        <f>VLOOKUP(B11889,customer!A:B,2,FALSE)</f>
        <v>Arman Haresnape</v>
      </c>
      <c r="D11889" t="s">
        <v>3924</v>
      </c>
      <c r="E11889" t="s">
        <v>3934</v>
      </c>
      <c r="F11889" s="9">
        <v>45043</v>
      </c>
      <c r="G11889" s="11">
        <v>22</v>
      </c>
    </row>
    <row r="11890" spans="2:7" x14ac:dyDescent="0.2">
      <c r="B11890" t="s">
        <v>3709</v>
      </c>
      <c r="C11890" t="str">
        <f>VLOOKUP(B11890,customer!A:B,2,FALSE)</f>
        <v>Arman Haresnape</v>
      </c>
      <c r="D11890" t="s">
        <v>3924</v>
      </c>
      <c r="E11890" t="s">
        <v>3934</v>
      </c>
      <c r="F11890" s="9">
        <v>45047</v>
      </c>
      <c r="G11890" s="11">
        <v>22</v>
      </c>
    </row>
    <row r="11891" spans="2:7" x14ac:dyDescent="0.2">
      <c r="B11891" t="s">
        <v>3709</v>
      </c>
      <c r="C11891" t="str">
        <f>VLOOKUP(B11891,customer!A:B,2,FALSE)</f>
        <v>Arman Haresnape</v>
      </c>
      <c r="D11891" t="s">
        <v>3924</v>
      </c>
      <c r="E11891" t="s">
        <v>3934</v>
      </c>
      <c r="F11891" s="9">
        <v>45082</v>
      </c>
      <c r="G11891" s="11">
        <v>22</v>
      </c>
    </row>
    <row r="11892" spans="2:7" x14ac:dyDescent="0.2">
      <c r="B11892" t="s">
        <v>3709</v>
      </c>
      <c r="C11892" t="str">
        <f>VLOOKUP(B11892,customer!A:B,2,FALSE)</f>
        <v>Arman Haresnape</v>
      </c>
      <c r="D11892" t="s">
        <v>3928</v>
      </c>
      <c r="E11892" t="s">
        <v>3938</v>
      </c>
      <c r="F11892" s="9">
        <v>44992</v>
      </c>
      <c r="G11892" s="11">
        <v>75</v>
      </c>
    </row>
    <row r="11893" spans="2:7" x14ac:dyDescent="0.2">
      <c r="B11893" t="s">
        <v>3709</v>
      </c>
      <c r="C11893" t="str">
        <f>VLOOKUP(B11893,customer!A:B,2,FALSE)</f>
        <v>Arman Haresnape</v>
      </c>
      <c r="D11893" t="s">
        <v>3928</v>
      </c>
      <c r="E11893" t="s">
        <v>3938</v>
      </c>
      <c r="F11893" s="9">
        <v>45024</v>
      </c>
      <c r="G11893" s="11">
        <v>75</v>
      </c>
    </row>
    <row r="11894" spans="2:7" x14ac:dyDescent="0.2">
      <c r="B11894" t="s">
        <v>3709</v>
      </c>
      <c r="C11894" t="str">
        <f>VLOOKUP(B11894,customer!A:B,2,FALSE)</f>
        <v>Arman Haresnape</v>
      </c>
      <c r="D11894" t="s">
        <v>3928</v>
      </c>
      <c r="E11894" t="s">
        <v>3938</v>
      </c>
      <c r="F11894" s="9">
        <v>45058</v>
      </c>
      <c r="G11894" s="11">
        <v>75</v>
      </c>
    </row>
    <row r="11895" spans="2:7" x14ac:dyDescent="0.2">
      <c r="B11895" t="s">
        <v>3710</v>
      </c>
      <c r="C11895" t="str">
        <f>VLOOKUP(B11895,customer!A:B,2,FALSE)</f>
        <v>Ardis Walbrook</v>
      </c>
      <c r="D11895" t="s">
        <v>3924</v>
      </c>
      <c r="E11895" t="s">
        <v>3934</v>
      </c>
      <c r="F11895" s="9">
        <v>44905</v>
      </c>
      <c r="G11895" s="11">
        <v>22</v>
      </c>
    </row>
    <row r="11896" spans="2:7" x14ac:dyDescent="0.2">
      <c r="B11896" t="s">
        <v>3710</v>
      </c>
      <c r="C11896" t="str">
        <f>VLOOKUP(B11896,customer!A:B,2,FALSE)</f>
        <v>Ardis Walbrook</v>
      </c>
      <c r="D11896" t="s">
        <v>3924</v>
      </c>
      <c r="E11896" t="s">
        <v>3934</v>
      </c>
      <c r="F11896" s="9">
        <v>44940</v>
      </c>
      <c r="G11896" s="11">
        <v>22</v>
      </c>
    </row>
    <row r="11897" spans="2:7" x14ac:dyDescent="0.2">
      <c r="B11897" t="s">
        <v>3710</v>
      </c>
      <c r="C11897" t="str">
        <f>VLOOKUP(B11897,customer!A:B,2,FALSE)</f>
        <v>Ardis Walbrook</v>
      </c>
      <c r="D11897" t="s">
        <v>3924</v>
      </c>
      <c r="E11897" t="s">
        <v>3934</v>
      </c>
      <c r="F11897" s="9">
        <v>44970</v>
      </c>
      <c r="G11897" s="11">
        <v>22</v>
      </c>
    </row>
    <row r="11898" spans="2:7" x14ac:dyDescent="0.2">
      <c r="B11898" t="s">
        <v>3710</v>
      </c>
      <c r="C11898" t="str">
        <f>VLOOKUP(B11898,customer!A:B,2,FALSE)</f>
        <v>Ardis Walbrook</v>
      </c>
      <c r="D11898" t="s">
        <v>3924</v>
      </c>
      <c r="E11898" t="s">
        <v>3934</v>
      </c>
      <c r="F11898" s="9">
        <v>45010</v>
      </c>
      <c r="G11898" s="11">
        <v>22</v>
      </c>
    </row>
    <row r="11899" spans="2:7" x14ac:dyDescent="0.2">
      <c r="B11899" t="s">
        <v>3710</v>
      </c>
      <c r="C11899" t="str">
        <f>VLOOKUP(B11899,customer!A:B,2,FALSE)</f>
        <v>Ardis Walbrook</v>
      </c>
      <c r="D11899" t="s">
        <v>3924</v>
      </c>
      <c r="E11899" t="s">
        <v>3934</v>
      </c>
      <c r="F11899" s="9">
        <v>45038</v>
      </c>
      <c r="G11899" s="11">
        <v>22</v>
      </c>
    </row>
    <row r="11900" spans="2:7" x14ac:dyDescent="0.2">
      <c r="B11900" t="s">
        <v>3710</v>
      </c>
      <c r="C11900" t="str">
        <f>VLOOKUP(B11900,customer!A:B,2,FALSE)</f>
        <v>Ardis Walbrook</v>
      </c>
      <c r="D11900" t="s">
        <v>3924</v>
      </c>
      <c r="E11900" t="s">
        <v>3934</v>
      </c>
      <c r="F11900" s="9">
        <v>45068</v>
      </c>
      <c r="G11900" s="11">
        <v>22</v>
      </c>
    </row>
    <row r="11901" spans="2:7" x14ac:dyDescent="0.2">
      <c r="B11901" t="s">
        <v>3711</v>
      </c>
      <c r="C11901" t="str">
        <f>VLOOKUP(B11901,customer!A:B,2,FALSE)</f>
        <v>Shawn Samuel</v>
      </c>
      <c r="D11901" t="s">
        <v>3948</v>
      </c>
      <c r="E11901" t="s">
        <v>3941</v>
      </c>
      <c r="F11901" s="9">
        <v>44779</v>
      </c>
      <c r="G11901" s="11">
        <v>65</v>
      </c>
    </row>
    <row r="11902" spans="2:7" x14ac:dyDescent="0.2">
      <c r="B11902" t="s">
        <v>3711</v>
      </c>
      <c r="C11902" t="str">
        <f>VLOOKUP(B11902,customer!A:B,2,FALSE)</f>
        <v>Shawn Samuel</v>
      </c>
      <c r="D11902" t="s">
        <v>3948</v>
      </c>
      <c r="E11902" t="s">
        <v>3941</v>
      </c>
      <c r="F11902" s="9">
        <v>44822</v>
      </c>
      <c r="G11902" s="11">
        <v>65</v>
      </c>
    </row>
    <row r="11903" spans="2:7" x14ac:dyDescent="0.2">
      <c r="B11903" t="s">
        <v>3711</v>
      </c>
      <c r="C11903" t="str">
        <f>VLOOKUP(B11903,customer!A:B,2,FALSE)</f>
        <v>Shawn Samuel</v>
      </c>
      <c r="D11903" t="s">
        <v>3948</v>
      </c>
      <c r="E11903" t="s">
        <v>3941</v>
      </c>
      <c r="F11903" s="9">
        <v>44847</v>
      </c>
      <c r="G11903" s="11">
        <v>65</v>
      </c>
    </row>
    <row r="11904" spans="2:7" x14ac:dyDescent="0.2">
      <c r="B11904" t="s">
        <v>3711</v>
      </c>
      <c r="C11904" t="str">
        <f>VLOOKUP(B11904,customer!A:B,2,FALSE)</f>
        <v>Shawn Samuel</v>
      </c>
      <c r="D11904" t="s">
        <v>3948</v>
      </c>
      <c r="E11904" t="s">
        <v>3941</v>
      </c>
      <c r="F11904" s="9">
        <v>44881</v>
      </c>
      <c r="G11904" s="11">
        <v>65</v>
      </c>
    </row>
    <row r="11905" spans="2:7" x14ac:dyDescent="0.2">
      <c r="B11905" t="s">
        <v>3711</v>
      </c>
      <c r="C11905" t="str">
        <f>VLOOKUP(B11905,customer!A:B,2,FALSE)</f>
        <v>Shawn Samuel</v>
      </c>
      <c r="D11905" t="s">
        <v>3948</v>
      </c>
      <c r="E11905" t="s">
        <v>3941</v>
      </c>
      <c r="F11905" s="9">
        <v>44908</v>
      </c>
      <c r="G11905" s="11">
        <v>65</v>
      </c>
    </row>
    <row r="11906" spans="2:7" x14ac:dyDescent="0.2">
      <c r="B11906" t="s">
        <v>3711</v>
      </c>
      <c r="C11906" t="str">
        <f>VLOOKUP(B11906,customer!A:B,2,FALSE)</f>
        <v>Shawn Samuel</v>
      </c>
      <c r="D11906" t="s">
        <v>3948</v>
      </c>
      <c r="E11906" t="s">
        <v>3941</v>
      </c>
      <c r="F11906" s="9">
        <v>44944</v>
      </c>
      <c r="G11906" s="11">
        <v>65</v>
      </c>
    </row>
    <row r="11907" spans="2:7" x14ac:dyDescent="0.2">
      <c r="B11907" t="s">
        <v>3711</v>
      </c>
      <c r="C11907" t="str">
        <f>VLOOKUP(B11907,customer!A:B,2,FALSE)</f>
        <v>Shawn Samuel</v>
      </c>
      <c r="D11907" t="s">
        <v>3948</v>
      </c>
      <c r="E11907" t="s">
        <v>3941</v>
      </c>
      <c r="F11907" s="9">
        <v>44964</v>
      </c>
      <c r="G11907" s="11">
        <v>65</v>
      </c>
    </row>
    <row r="11908" spans="2:7" x14ac:dyDescent="0.2">
      <c r="B11908" t="s">
        <v>3711</v>
      </c>
      <c r="C11908" t="str">
        <f>VLOOKUP(B11908,customer!A:B,2,FALSE)</f>
        <v>Shawn Samuel</v>
      </c>
      <c r="D11908" t="s">
        <v>3948</v>
      </c>
      <c r="E11908" t="s">
        <v>3941</v>
      </c>
      <c r="F11908" s="9">
        <v>44994</v>
      </c>
      <c r="G11908" s="11">
        <v>65</v>
      </c>
    </row>
    <row r="11909" spans="2:7" x14ac:dyDescent="0.2">
      <c r="B11909" t="s">
        <v>3711</v>
      </c>
      <c r="C11909" t="str">
        <f>VLOOKUP(B11909,customer!A:B,2,FALSE)</f>
        <v>Shawn Samuel</v>
      </c>
      <c r="D11909" t="s">
        <v>3948</v>
      </c>
      <c r="E11909" t="s">
        <v>3941</v>
      </c>
      <c r="F11909" s="9">
        <v>45024</v>
      </c>
      <c r="G11909" s="11">
        <v>65</v>
      </c>
    </row>
    <row r="11910" spans="2:7" x14ac:dyDescent="0.2">
      <c r="B11910" t="s">
        <v>3711</v>
      </c>
      <c r="C11910" t="str">
        <f>VLOOKUP(B11910,customer!A:B,2,FALSE)</f>
        <v>Shawn Samuel</v>
      </c>
      <c r="D11910" t="s">
        <v>3948</v>
      </c>
      <c r="E11910" t="s">
        <v>3941</v>
      </c>
      <c r="F11910" s="9">
        <v>45054</v>
      </c>
      <c r="G11910" s="11">
        <v>65</v>
      </c>
    </row>
    <row r="11911" spans="2:7" x14ac:dyDescent="0.2">
      <c r="B11911" t="s">
        <v>3711</v>
      </c>
      <c r="C11911" t="str">
        <f>VLOOKUP(B11911,customer!A:B,2,FALSE)</f>
        <v>Shawn Samuel</v>
      </c>
      <c r="D11911" t="s">
        <v>3928</v>
      </c>
      <c r="E11911" t="s">
        <v>3938</v>
      </c>
      <c r="F11911" s="9">
        <v>44924</v>
      </c>
      <c r="G11911" s="11">
        <v>75</v>
      </c>
    </row>
    <row r="11912" spans="2:7" x14ac:dyDescent="0.2">
      <c r="B11912" t="s">
        <v>3711</v>
      </c>
      <c r="C11912" t="str">
        <f>VLOOKUP(B11912,customer!A:B,2,FALSE)</f>
        <v>Shawn Samuel</v>
      </c>
      <c r="D11912" t="s">
        <v>3928</v>
      </c>
      <c r="E11912" t="s">
        <v>3938</v>
      </c>
      <c r="F11912" s="9">
        <v>44962</v>
      </c>
      <c r="G11912" s="11">
        <v>75</v>
      </c>
    </row>
    <row r="11913" spans="2:7" x14ac:dyDescent="0.2">
      <c r="B11913" t="s">
        <v>3711</v>
      </c>
      <c r="C11913" t="str">
        <f>VLOOKUP(B11913,customer!A:B,2,FALSE)</f>
        <v>Shawn Samuel</v>
      </c>
      <c r="D11913" t="s">
        <v>3928</v>
      </c>
      <c r="E11913" t="s">
        <v>3938</v>
      </c>
      <c r="F11913" s="9">
        <v>44994</v>
      </c>
      <c r="G11913" s="11">
        <v>75</v>
      </c>
    </row>
    <row r="11914" spans="2:7" x14ac:dyDescent="0.2">
      <c r="B11914" t="s">
        <v>3711</v>
      </c>
      <c r="C11914" t="str">
        <f>VLOOKUP(B11914,customer!A:B,2,FALSE)</f>
        <v>Shawn Samuel</v>
      </c>
      <c r="D11914" t="s">
        <v>3928</v>
      </c>
      <c r="E11914" t="s">
        <v>3938</v>
      </c>
      <c r="F11914" s="9">
        <v>45018</v>
      </c>
      <c r="G11914" s="11">
        <v>75</v>
      </c>
    </row>
    <row r="11915" spans="2:7" x14ac:dyDescent="0.2">
      <c r="B11915" t="s">
        <v>3711</v>
      </c>
      <c r="C11915" t="str">
        <f>VLOOKUP(B11915,customer!A:B,2,FALSE)</f>
        <v>Shawn Samuel</v>
      </c>
      <c r="D11915" t="s">
        <v>3928</v>
      </c>
      <c r="E11915" t="s">
        <v>3938</v>
      </c>
      <c r="F11915" s="9">
        <v>45058</v>
      </c>
      <c r="G11915" s="11">
        <v>75</v>
      </c>
    </row>
    <row r="11916" spans="2:7" x14ac:dyDescent="0.2">
      <c r="B11916" t="s">
        <v>3711</v>
      </c>
      <c r="C11916" t="str">
        <f>VLOOKUP(B11916,customer!A:B,2,FALSE)</f>
        <v>Shawn Samuel</v>
      </c>
      <c r="D11916" t="s">
        <v>3928</v>
      </c>
      <c r="E11916" t="s">
        <v>3938</v>
      </c>
      <c r="F11916" s="9">
        <v>45085</v>
      </c>
      <c r="G11916" s="11">
        <v>75</v>
      </c>
    </row>
    <row r="11917" spans="2:7" x14ac:dyDescent="0.2">
      <c r="B11917" t="s">
        <v>3712</v>
      </c>
      <c r="C11917" t="str">
        <f>VLOOKUP(B11917,customer!A:B,2,FALSE)</f>
        <v>Mellie Lazonby</v>
      </c>
      <c r="D11917" t="s">
        <v>3950</v>
      </c>
      <c r="E11917" t="s">
        <v>3943</v>
      </c>
      <c r="F11917" s="9">
        <v>44642</v>
      </c>
      <c r="G11917" s="11">
        <v>28</v>
      </c>
    </row>
    <row r="11918" spans="2:7" x14ac:dyDescent="0.2">
      <c r="B11918" t="s">
        <v>3712</v>
      </c>
      <c r="C11918" t="str">
        <f>VLOOKUP(B11918,customer!A:B,2,FALSE)</f>
        <v>Mellie Lazonby</v>
      </c>
      <c r="D11918" t="s">
        <v>3950</v>
      </c>
      <c r="E11918" t="s">
        <v>3943</v>
      </c>
      <c r="F11918" s="9">
        <v>44703</v>
      </c>
      <c r="G11918" s="11">
        <v>28</v>
      </c>
    </row>
    <row r="11919" spans="2:7" x14ac:dyDescent="0.2">
      <c r="B11919" t="s">
        <v>3712</v>
      </c>
      <c r="C11919" t="str">
        <f>VLOOKUP(B11919,customer!A:B,2,FALSE)</f>
        <v>Mellie Lazonby</v>
      </c>
      <c r="D11919" t="s">
        <v>3950</v>
      </c>
      <c r="E11919" t="s">
        <v>3943</v>
      </c>
      <c r="F11919" s="9">
        <v>44740</v>
      </c>
      <c r="G11919" s="11">
        <v>28</v>
      </c>
    </row>
    <row r="11920" spans="2:7" x14ac:dyDescent="0.2">
      <c r="B11920" t="s">
        <v>3712</v>
      </c>
      <c r="C11920" t="str">
        <f>VLOOKUP(B11920,customer!A:B,2,FALSE)</f>
        <v>Mellie Lazonby</v>
      </c>
      <c r="D11920" t="s">
        <v>3950</v>
      </c>
      <c r="E11920" t="s">
        <v>3943</v>
      </c>
      <c r="F11920" s="9">
        <v>44746</v>
      </c>
      <c r="G11920" s="11">
        <v>28</v>
      </c>
    </row>
    <row r="11921" spans="2:7" x14ac:dyDescent="0.2">
      <c r="B11921" t="s">
        <v>3712</v>
      </c>
      <c r="C11921" t="str">
        <f>VLOOKUP(B11921,customer!A:B,2,FALSE)</f>
        <v>Mellie Lazonby</v>
      </c>
      <c r="D11921" t="s">
        <v>3950</v>
      </c>
      <c r="E11921" t="s">
        <v>3943</v>
      </c>
      <c r="F11921" s="9">
        <v>44798</v>
      </c>
      <c r="G11921" s="11">
        <v>28</v>
      </c>
    </row>
    <row r="11922" spans="2:7" x14ac:dyDescent="0.2">
      <c r="B11922" t="s">
        <v>3712</v>
      </c>
      <c r="C11922" t="str">
        <f>VLOOKUP(B11922,customer!A:B,2,FALSE)</f>
        <v>Mellie Lazonby</v>
      </c>
      <c r="D11922" t="s">
        <v>3950</v>
      </c>
      <c r="E11922" t="s">
        <v>3943</v>
      </c>
      <c r="F11922" s="9">
        <v>44829</v>
      </c>
      <c r="G11922" s="11">
        <v>28</v>
      </c>
    </row>
    <row r="11923" spans="2:7" x14ac:dyDescent="0.2">
      <c r="B11923" t="s">
        <v>3712</v>
      </c>
      <c r="C11923" t="str">
        <f>VLOOKUP(B11923,customer!A:B,2,FALSE)</f>
        <v>Mellie Lazonby</v>
      </c>
      <c r="D11923" t="s">
        <v>3950</v>
      </c>
      <c r="E11923" t="s">
        <v>3943</v>
      </c>
      <c r="F11923" s="9">
        <v>44895</v>
      </c>
      <c r="G11923" s="11">
        <v>28</v>
      </c>
    </row>
    <row r="11924" spans="2:7" x14ac:dyDescent="0.2">
      <c r="B11924" t="s">
        <v>3712</v>
      </c>
      <c r="C11924" t="str">
        <f>VLOOKUP(B11924,customer!A:B,2,FALSE)</f>
        <v>Mellie Lazonby</v>
      </c>
      <c r="D11924" t="s">
        <v>3950</v>
      </c>
      <c r="E11924" t="s">
        <v>3943</v>
      </c>
      <c r="F11924" s="9">
        <v>44898</v>
      </c>
      <c r="G11924" s="11">
        <v>28</v>
      </c>
    </row>
    <row r="11925" spans="2:7" x14ac:dyDescent="0.2">
      <c r="B11925" t="s">
        <v>3712</v>
      </c>
      <c r="C11925" t="str">
        <f>VLOOKUP(B11925,customer!A:B,2,FALSE)</f>
        <v>Mellie Lazonby</v>
      </c>
      <c r="D11925" t="s">
        <v>3950</v>
      </c>
      <c r="E11925" t="s">
        <v>3943</v>
      </c>
      <c r="F11925" s="9">
        <v>44927</v>
      </c>
      <c r="G11925" s="11">
        <v>28</v>
      </c>
    </row>
    <row r="11926" spans="2:7" x14ac:dyDescent="0.2">
      <c r="B11926" t="s">
        <v>3712</v>
      </c>
      <c r="C11926" t="str">
        <f>VLOOKUP(B11926,customer!A:B,2,FALSE)</f>
        <v>Mellie Lazonby</v>
      </c>
      <c r="D11926" t="s">
        <v>3950</v>
      </c>
      <c r="E11926" t="s">
        <v>3943</v>
      </c>
      <c r="F11926" s="9">
        <v>45012</v>
      </c>
      <c r="G11926" s="11">
        <v>28</v>
      </c>
    </row>
    <row r="11927" spans="2:7" x14ac:dyDescent="0.2">
      <c r="B11927" t="s">
        <v>3712</v>
      </c>
      <c r="C11927" t="str">
        <f>VLOOKUP(B11927,customer!A:B,2,FALSE)</f>
        <v>Mellie Lazonby</v>
      </c>
      <c r="D11927" t="s">
        <v>3950</v>
      </c>
      <c r="E11927" t="s">
        <v>3943</v>
      </c>
      <c r="F11927" s="9">
        <v>45041</v>
      </c>
      <c r="G11927" s="11">
        <v>28</v>
      </c>
    </row>
    <row r="11928" spans="2:7" x14ac:dyDescent="0.2">
      <c r="B11928" t="s">
        <v>3712</v>
      </c>
      <c r="C11928" t="str">
        <f>VLOOKUP(B11928,customer!A:B,2,FALSE)</f>
        <v>Mellie Lazonby</v>
      </c>
      <c r="D11928" t="s">
        <v>3950</v>
      </c>
      <c r="E11928" t="s">
        <v>3943</v>
      </c>
      <c r="F11928" s="9">
        <v>45071</v>
      </c>
      <c r="G11928" s="11">
        <v>28</v>
      </c>
    </row>
    <row r="11929" spans="2:7" x14ac:dyDescent="0.2">
      <c r="B11929" t="s">
        <v>3712</v>
      </c>
      <c r="C11929" t="str">
        <f>VLOOKUP(B11929,customer!A:B,2,FALSE)</f>
        <v>Mellie Lazonby</v>
      </c>
      <c r="D11929" t="s">
        <v>3953</v>
      </c>
      <c r="E11929" t="s">
        <v>3946</v>
      </c>
      <c r="F11929" s="9">
        <v>44825</v>
      </c>
      <c r="G11929" s="11">
        <v>29</v>
      </c>
    </row>
    <row r="11930" spans="2:7" x14ac:dyDescent="0.2">
      <c r="B11930" t="s">
        <v>3712</v>
      </c>
      <c r="C11930" t="str">
        <f>VLOOKUP(B11930,customer!A:B,2,FALSE)</f>
        <v>Mellie Lazonby</v>
      </c>
      <c r="D11930" t="s">
        <v>3953</v>
      </c>
      <c r="E11930" t="s">
        <v>3946</v>
      </c>
      <c r="F11930" s="9">
        <v>44858</v>
      </c>
      <c r="G11930" s="11">
        <v>29</v>
      </c>
    </row>
    <row r="11931" spans="2:7" x14ac:dyDescent="0.2">
      <c r="B11931" t="s">
        <v>3712</v>
      </c>
      <c r="C11931" t="str">
        <f>VLOOKUP(B11931,customer!A:B,2,FALSE)</f>
        <v>Mellie Lazonby</v>
      </c>
      <c r="D11931" t="s">
        <v>3953</v>
      </c>
      <c r="E11931" t="s">
        <v>3946</v>
      </c>
      <c r="F11931" s="9">
        <v>44870</v>
      </c>
      <c r="G11931" s="11">
        <v>29</v>
      </c>
    </row>
    <row r="11932" spans="2:7" x14ac:dyDescent="0.2">
      <c r="B11932" t="s">
        <v>3712</v>
      </c>
      <c r="C11932" t="str">
        <f>VLOOKUP(B11932,customer!A:B,2,FALSE)</f>
        <v>Mellie Lazonby</v>
      </c>
      <c r="D11932" t="s">
        <v>3953</v>
      </c>
      <c r="E11932" t="s">
        <v>3946</v>
      </c>
      <c r="F11932" s="9">
        <v>44923</v>
      </c>
      <c r="G11932" s="11">
        <v>29</v>
      </c>
    </row>
    <row r="11933" spans="2:7" x14ac:dyDescent="0.2">
      <c r="B11933" t="s">
        <v>3712</v>
      </c>
      <c r="C11933" t="str">
        <f>VLOOKUP(B11933,customer!A:B,2,FALSE)</f>
        <v>Mellie Lazonby</v>
      </c>
      <c r="D11933" t="s">
        <v>3953</v>
      </c>
      <c r="E11933" t="s">
        <v>3946</v>
      </c>
      <c r="F11933" s="9">
        <v>44929</v>
      </c>
      <c r="G11933" s="11">
        <v>29</v>
      </c>
    </row>
    <row r="11934" spans="2:7" x14ac:dyDescent="0.2">
      <c r="B11934" t="s">
        <v>3712</v>
      </c>
      <c r="C11934" t="str">
        <f>VLOOKUP(B11934,customer!A:B,2,FALSE)</f>
        <v>Mellie Lazonby</v>
      </c>
      <c r="D11934" t="s">
        <v>3953</v>
      </c>
      <c r="E11934" t="s">
        <v>3946</v>
      </c>
      <c r="F11934" s="9">
        <v>44980</v>
      </c>
      <c r="G11934" s="11">
        <v>29</v>
      </c>
    </row>
    <row r="11935" spans="2:7" x14ac:dyDescent="0.2">
      <c r="B11935" t="s">
        <v>3712</v>
      </c>
      <c r="C11935" t="str">
        <f>VLOOKUP(B11935,customer!A:B,2,FALSE)</f>
        <v>Mellie Lazonby</v>
      </c>
      <c r="D11935" t="s">
        <v>3953</v>
      </c>
      <c r="E11935" t="s">
        <v>3946</v>
      </c>
      <c r="F11935" s="9">
        <v>44991</v>
      </c>
      <c r="G11935" s="11">
        <v>29</v>
      </c>
    </row>
    <row r="11936" spans="2:7" x14ac:dyDescent="0.2">
      <c r="B11936" t="s">
        <v>3712</v>
      </c>
      <c r="C11936" t="str">
        <f>VLOOKUP(B11936,customer!A:B,2,FALSE)</f>
        <v>Mellie Lazonby</v>
      </c>
      <c r="D11936" t="s">
        <v>3953</v>
      </c>
      <c r="E11936" t="s">
        <v>3946</v>
      </c>
      <c r="F11936" s="9">
        <v>45043</v>
      </c>
      <c r="G11936" s="11">
        <v>29</v>
      </c>
    </row>
    <row r="11937" spans="2:7" x14ac:dyDescent="0.2">
      <c r="B11937" t="s">
        <v>3712</v>
      </c>
      <c r="C11937" t="str">
        <f>VLOOKUP(B11937,customer!A:B,2,FALSE)</f>
        <v>Mellie Lazonby</v>
      </c>
      <c r="D11937" t="s">
        <v>3953</v>
      </c>
      <c r="E11937" t="s">
        <v>3946</v>
      </c>
      <c r="F11937" s="9">
        <v>45067</v>
      </c>
      <c r="G11937" s="11">
        <v>29</v>
      </c>
    </row>
    <row r="11938" spans="2:7" x14ac:dyDescent="0.2">
      <c r="B11938" t="s">
        <v>3712</v>
      </c>
      <c r="C11938" t="str">
        <f>VLOOKUP(B11938,customer!A:B,2,FALSE)</f>
        <v>Mellie Lazonby</v>
      </c>
      <c r="D11938" t="s">
        <v>3953</v>
      </c>
      <c r="E11938" t="s">
        <v>3946</v>
      </c>
      <c r="F11938" s="9">
        <v>45082</v>
      </c>
      <c r="G11938" s="11">
        <v>29</v>
      </c>
    </row>
    <row r="11939" spans="2:7" x14ac:dyDescent="0.2">
      <c r="B11939" t="s">
        <v>3713</v>
      </c>
      <c r="C11939" t="str">
        <f>VLOOKUP(B11939,customer!A:B,2,FALSE)</f>
        <v>Lonee Crafter</v>
      </c>
      <c r="D11939" t="s">
        <v>3923</v>
      </c>
      <c r="E11939" t="s">
        <v>3933</v>
      </c>
      <c r="F11939" s="9">
        <v>44785</v>
      </c>
      <c r="G11939" s="11">
        <v>26</v>
      </c>
    </row>
    <row r="11940" spans="2:7" x14ac:dyDescent="0.2">
      <c r="B11940" t="s">
        <v>3713</v>
      </c>
      <c r="C11940" t="str">
        <f>VLOOKUP(B11940,customer!A:B,2,FALSE)</f>
        <v>Lonee Crafter</v>
      </c>
      <c r="D11940" t="s">
        <v>3923</v>
      </c>
      <c r="E11940" t="s">
        <v>3933</v>
      </c>
      <c r="F11940" s="9">
        <v>44817</v>
      </c>
      <c r="G11940" s="11">
        <v>26</v>
      </c>
    </row>
    <row r="11941" spans="2:7" x14ac:dyDescent="0.2">
      <c r="B11941" t="s">
        <v>3713</v>
      </c>
      <c r="C11941" t="str">
        <f>VLOOKUP(B11941,customer!A:B,2,FALSE)</f>
        <v>Lonee Crafter</v>
      </c>
      <c r="D11941" t="s">
        <v>3923</v>
      </c>
      <c r="E11941" t="s">
        <v>3933</v>
      </c>
      <c r="F11941" s="9">
        <v>44848</v>
      </c>
      <c r="G11941" s="11">
        <v>26</v>
      </c>
    </row>
    <row r="11942" spans="2:7" x14ac:dyDescent="0.2">
      <c r="B11942" t="s">
        <v>3713</v>
      </c>
      <c r="C11942" t="str">
        <f>VLOOKUP(B11942,customer!A:B,2,FALSE)</f>
        <v>Lonee Crafter</v>
      </c>
      <c r="D11942" t="s">
        <v>3923</v>
      </c>
      <c r="E11942" t="s">
        <v>3933</v>
      </c>
      <c r="F11942" s="9">
        <v>44880</v>
      </c>
      <c r="G11942" s="11">
        <v>26</v>
      </c>
    </row>
    <row r="11943" spans="2:7" x14ac:dyDescent="0.2">
      <c r="B11943" t="s">
        <v>3713</v>
      </c>
      <c r="C11943" t="str">
        <f>VLOOKUP(B11943,customer!A:B,2,FALSE)</f>
        <v>Lonee Crafter</v>
      </c>
      <c r="D11943" t="s">
        <v>3923</v>
      </c>
      <c r="E11943" t="s">
        <v>3933</v>
      </c>
      <c r="F11943" s="9">
        <v>44922</v>
      </c>
      <c r="G11943" s="11">
        <v>26</v>
      </c>
    </row>
    <row r="11944" spans="2:7" x14ac:dyDescent="0.2">
      <c r="B11944" t="s">
        <v>3713</v>
      </c>
      <c r="C11944" t="str">
        <f>VLOOKUP(B11944,customer!A:B,2,FALSE)</f>
        <v>Lonee Crafter</v>
      </c>
      <c r="D11944" t="s">
        <v>3923</v>
      </c>
      <c r="E11944" t="s">
        <v>3933</v>
      </c>
      <c r="F11944" s="9">
        <v>44945</v>
      </c>
      <c r="G11944" s="11">
        <v>26</v>
      </c>
    </row>
    <row r="11945" spans="2:7" x14ac:dyDescent="0.2">
      <c r="B11945" t="s">
        <v>3713</v>
      </c>
      <c r="C11945" t="str">
        <f>VLOOKUP(B11945,customer!A:B,2,FALSE)</f>
        <v>Lonee Crafter</v>
      </c>
      <c r="D11945" t="s">
        <v>3923</v>
      </c>
      <c r="E11945" t="s">
        <v>3933</v>
      </c>
      <c r="F11945" s="9">
        <v>44976</v>
      </c>
      <c r="G11945" s="11">
        <v>26</v>
      </c>
    </row>
    <row r="11946" spans="2:7" x14ac:dyDescent="0.2">
      <c r="B11946" t="s">
        <v>3713</v>
      </c>
      <c r="C11946" t="str">
        <f>VLOOKUP(B11946,customer!A:B,2,FALSE)</f>
        <v>Lonee Crafter</v>
      </c>
      <c r="D11946" t="s">
        <v>3923</v>
      </c>
      <c r="E11946" t="s">
        <v>3933</v>
      </c>
      <c r="F11946" s="9">
        <v>45004</v>
      </c>
      <c r="G11946" s="11">
        <v>26</v>
      </c>
    </row>
    <row r="11947" spans="2:7" x14ac:dyDescent="0.2">
      <c r="B11947" t="s">
        <v>3713</v>
      </c>
      <c r="C11947" t="str">
        <f>VLOOKUP(B11947,customer!A:B,2,FALSE)</f>
        <v>Lonee Crafter</v>
      </c>
      <c r="D11947" t="s">
        <v>3923</v>
      </c>
      <c r="E11947" t="s">
        <v>3933</v>
      </c>
      <c r="F11947" s="9">
        <v>45039</v>
      </c>
      <c r="G11947" s="11">
        <v>26</v>
      </c>
    </row>
    <row r="11948" spans="2:7" x14ac:dyDescent="0.2">
      <c r="B11948" t="s">
        <v>3713</v>
      </c>
      <c r="C11948" t="str">
        <f>VLOOKUP(B11948,customer!A:B,2,FALSE)</f>
        <v>Lonee Crafter</v>
      </c>
      <c r="D11948" t="s">
        <v>3923</v>
      </c>
      <c r="E11948" t="s">
        <v>3933</v>
      </c>
      <c r="F11948" s="9">
        <v>45060</v>
      </c>
      <c r="G11948" s="11">
        <v>26</v>
      </c>
    </row>
    <row r="11949" spans="2:7" x14ac:dyDescent="0.2">
      <c r="B11949" t="s">
        <v>3713</v>
      </c>
      <c r="C11949" t="str">
        <f>VLOOKUP(B11949,customer!A:B,2,FALSE)</f>
        <v>Lonee Crafter</v>
      </c>
      <c r="D11949" t="s">
        <v>3953</v>
      </c>
      <c r="E11949" t="s">
        <v>3946</v>
      </c>
      <c r="F11949" s="9">
        <v>44859</v>
      </c>
      <c r="G11949" s="11">
        <v>29</v>
      </c>
    </row>
    <row r="11950" spans="2:7" x14ac:dyDescent="0.2">
      <c r="B11950" t="s">
        <v>3713</v>
      </c>
      <c r="C11950" t="str">
        <f>VLOOKUP(B11950,customer!A:B,2,FALSE)</f>
        <v>Lonee Crafter</v>
      </c>
      <c r="D11950" t="s">
        <v>3953</v>
      </c>
      <c r="E11950" t="s">
        <v>3946</v>
      </c>
      <c r="F11950" s="9">
        <v>44892</v>
      </c>
      <c r="G11950" s="11">
        <v>29</v>
      </c>
    </row>
    <row r="11951" spans="2:7" x14ac:dyDescent="0.2">
      <c r="B11951" t="s">
        <v>3713</v>
      </c>
      <c r="C11951" t="str">
        <f>VLOOKUP(B11951,customer!A:B,2,FALSE)</f>
        <v>Lonee Crafter</v>
      </c>
      <c r="D11951" t="s">
        <v>3953</v>
      </c>
      <c r="E11951" t="s">
        <v>3946</v>
      </c>
      <c r="F11951" s="9">
        <v>44924</v>
      </c>
      <c r="G11951" s="11">
        <v>29</v>
      </c>
    </row>
    <row r="11952" spans="2:7" x14ac:dyDescent="0.2">
      <c r="B11952" t="s">
        <v>3713</v>
      </c>
      <c r="C11952" t="str">
        <f>VLOOKUP(B11952,customer!A:B,2,FALSE)</f>
        <v>Lonee Crafter</v>
      </c>
      <c r="D11952" t="s">
        <v>3953</v>
      </c>
      <c r="E11952" t="s">
        <v>3946</v>
      </c>
      <c r="F11952" s="9">
        <v>44928</v>
      </c>
      <c r="G11952" s="11">
        <v>29</v>
      </c>
    </row>
    <row r="11953" spans="2:7" x14ac:dyDescent="0.2">
      <c r="B11953" t="s">
        <v>3713</v>
      </c>
      <c r="C11953" t="str">
        <f>VLOOKUP(B11953,customer!A:B,2,FALSE)</f>
        <v>Lonee Crafter</v>
      </c>
      <c r="D11953" t="s">
        <v>3953</v>
      </c>
      <c r="E11953" t="s">
        <v>3946</v>
      </c>
      <c r="F11953" s="9">
        <v>45015</v>
      </c>
      <c r="G11953" s="11">
        <v>29</v>
      </c>
    </row>
    <row r="11954" spans="2:7" x14ac:dyDescent="0.2">
      <c r="B11954" t="s">
        <v>3713</v>
      </c>
      <c r="C11954" t="str">
        <f>VLOOKUP(B11954,customer!A:B,2,FALSE)</f>
        <v>Lonee Crafter</v>
      </c>
      <c r="D11954" t="s">
        <v>3953</v>
      </c>
      <c r="E11954" t="s">
        <v>3946</v>
      </c>
      <c r="F11954" s="9">
        <v>45044</v>
      </c>
      <c r="G11954" s="11">
        <v>29</v>
      </c>
    </row>
    <row r="11955" spans="2:7" x14ac:dyDescent="0.2">
      <c r="B11955" t="s">
        <v>3713</v>
      </c>
      <c r="C11955" t="str">
        <f>VLOOKUP(B11955,customer!A:B,2,FALSE)</f>
        <v>Lonee Crafter</v>
      </c>
      <c r="D11955" t="s">
        <v>3953</v>
      </c>
      <c r="E11955" t="s">
        <v>3946</v>
      </c>
      <c r="F11955" s="9">
        <v>45074</v>
      </c>
      <c r="G11955" s="11">
        <v>29</v>
      </c>
    </row>
    <row r="11956" spans="2:7" x14ac:dyDescent="0.2">
      <c r="B11956" t="s">
        <v>3714</v>
      </c>
      <c r="C11956" t="str">
        <f>VLOOKUP(B11956,customer!A:B,2,FALSE)</f>
        <v>Michal Gross</v>
      </c>
      <c r="D11956" t="s">
        <v>3947</v>
      </c>
      <c r="E11956" t="s">
        <v>3940</v>
      </c>
      <c r="F11956" s="9">
        <v>44597</v>
      </c>
      <c r="G11956" s="11">
        <v>62</v>
      </c>
    </row>
    <row r="11957" spans="2:7" x14ac:dyDescent="0.2">
      <c r="B11957" t="s">
        <v>3714</v>
      </c>
      <c r="C11957" t="str">
        <f>VLOOKUP(B11957,customer!A:B,2,FALSE)</f>
        <v>Michal Gross</v>
      </c>
      <c r="D11957" t="s">
        <v>3947</v>
      </c>
      <c r="E11957" t="s">
        <v>3940</v>
      </c>
      <c r="F11957" s="9">
        <v>44633</v>
      </c>
      <c r="G11957" s="11">
        <v>62</v>
      </c>
    </row>
    <row r="11958" spans="2:7" x14ac:dyDescent="0.2">
      <c r="B11958" t="s">
        <v>3714</v>
      </c>
      <c r="C11958" t="str">
        <f>VLOOKUP(B11958,customer!A:B,2,FALSE)</f>
        <v>Michal Gross</v>
      </c>
      <c r="D11958" t="s">
        <v>3947</v>
      </c>
      <c r="E11958" t="s">
        <v>3940</v>
      </c>
      <c r="F11958" s="9">
        <v>44660</v>
      </c>
      <c r="G11958" s="11">
        <v>62</v>
      </c>
    </row>
    <row r="11959" spans="2:7" x14ac:dyDescent="0.2">
      <c r="B11959" t="s">
        <v>3714</v>
      </c>
      <c r="C11959" t="str">
        <f>VLOOKUP(B11959,customer!A:B,2,FALSE)</f>
        <v>Michal Gross</v>
      </c>
      <c r="D11959" t="s">
        <v>3947</v>
      </c>
      <c r="E11959" t="s">
        <v>3940</v>
      </c>
      <c r="F11959" s="9">
        <v>44701</v>
      </c>
      <c r="G11959" s="11">
        <v>62</v>
      </c>
    </row>
    <row r="11960" spans="2:7" x14ac:dyDescent="0.2">
      <c r="B11960" t="s">
        <v>3714</v>
      </c>
      <c r="C11960" t="str">
        <f>VLOOKUP(B11960,customer!A:B,2,FALSE)</f>
        <v>Michal Gross</v>
      </c>
      <c r="D11960" t="s">
        <v>3947</v>
      </c>
      <c r="E11960" t="s">
        <v>3940</v>
      </c>
      <c r="F11960" s="9">
        <v>44762</v>
      </c>
      <c r="G11960" s="11">
        <v>62</v>
      </c>
    </row>
    <row r="11961" spans="2:7" x14ac:dyDescent="0.2">
      <c r="B11961" t="s">
        <v>3714</v>
      </c>
      <c r="C11961" t="str">
        <f>VLOOKUP(B11961,customer!A:B,2,FALSE)</f>
        <v>Michal Gross</v>
      </c>
      <c r="D11961" t="s">
        <v>3947</v>
      </c>
      <c r="E11961" t="s">
        <v>3940</v>
      </c>
      <c r="F11961" s="9">
        <v>44821</v>
      </c>
      <c r="G11961" s="11">
        <v>62</v>
      </c>
    </row>
    <row r="11962" spans="2:7" x14ac:dyDescent="0.2">
      <c r="B11962" t="s">
        <v>3714</v>
      </c>
      <c r="C11962" t="str">
        <f>VLOOKUP(B11962,customer!A:B,2,FALSE)</f>
        <v>Michal Gross</v>
      </c>
      <c r="D11962" t="s">
        <v>3947</v>
      </c>
      <c r="E11962" t="s">
        <v>3940</v>
      </c>
      <c r="F11962" s="9">
        <v>44845</v>
      </c>
      <c r="G11962" s="11">
        <v>62</v>
      </c>
    </row>
    <row r="11963" spans="2:7" x14ac:dyDescent="0.2">
      <c r="B11963" t="s">
        <v>3714</v>
      </c>
      <c r="C11963" t="str">
        <f>VLOOKUP(B11963,customer!A:B,2,FALSE)</f>
        <v>Michal Gross</v>
      </c>
      <c r="D11963" t="s">
        <v>3947</v>
      </c>
      <c r="E11963" t="s">
        <v>3940</v>
      </c>
      <c r="F11963" s="9">
        <v>44874</v>
      </c>
      <c r="G11963" s="11">
        <v>62</v>
      </c>
    </row>
    <row r="11964" spans="2:7" x14ac:dyDescent="0.2">
      <c r="B11964" t="s">
        <v>3714</v>
      </c>
      <c r="C11964" t="str">
        <f>VLOOKUP(B11964,customer!A:B,2,FALSE)</f>
        <v>Michal Gross</v>
      </c>
      <c r="D11964" t="s">
        <v>3947</v>
      </c>
      <c r="E11964" t="s">
        <v>3940</v>
      </c>
      <c r="F11964" s="9">
        <v>44900</v>
      </c>
      <c r="G11964" s="11">
        <v>62</v>
      </c>
    </row>
    <row r="11965" spans="2:7" x14ac:dyDescent="0.2">
      <c r="B11965" t="s">
        <v>3714</v>
      </c>
      <c r="C11965" t="str">
        <f>VLOOKUP(B11965,customer!A:B,2,FALSE)</f>
        <v>Michal Gross</v>
      </c>
      <c r="D11965" t="s">
        <v>3947</v>
      </c>
      <c r="E11965" t="s">
        <v>3940</v>
      </c>
      <c r="F11965" s="9">
        <v>44940</v>
      </c>
      <c r="G11965" s="11">
        <v>62</v>
      </c>
    </row>
    <row r="11966" spans="2:7" x14ac:dyDescent="0.2">
      <c r="B11966" t="s">
        <v>3714</v>
      </c>
      <c r="C11966" t="str">
        <f>VLOOKUP(B11966,customer!A:B,2,FALSE)</f>
        <v>Michal Gross</v>
      </c>
      <c r="D11966" t="s">
        <v>3947</v>
      </c>
      <c r="E11966" t="s">
        <v>3940</v>
      </c>
      <c r="F11966" s="9">
        <v>45004</v>
      </c>
      <c r="G11966" s="11">
        <v>62</v>
      </c>
    </row>
    <row r="11967" spans="2:7" x14ac:dyDescent="0.2">
      <c r="B11967" t="s">
        <v>3714</v>
      </c>
      <c r="C11967" t="str">
        <f>VLOOKUP(B11967,customer!A:B,2,FALSE)</f>
        <v>Michal Gross</v>
      </c>
      <c r="D11967" t="s">
        <v>3947</v>
      </c>
      <c r="E11967" t="s">
        <v>3940</v>
      </c>
      <c r="F11967" s="9">
        <v>45032</v>
      </c>
      <c r="G11967" s="11">
        <v>62</v>
      </c>
    </row>
    <row r="11968" spans="2:7" x14ac:dyDescent="0.2">
      <c r="B11968" t="s">
        <v>3714</v>
      </c>
      <c r="C11968" t="str">
        <f>VLOOKUP(B11968,customer!A:B,2,FALSE)</f>
        <v>Michal Gross</v>
      </c>
      <c r="D11968" t="s">
        <v>3947</v>
      </c>
      <c r="E11968" t="s">
        <v>3940</v>
      </c>
      <c r="F11968" s="9">
        <v>45064</v>
      </c>
      <c r="G11968" s="11">
        <v>62</v>
      </c>
    </row>
    <row r="11969" spans="2:7" x14ac:dyDescent="0.2">
      <c r="B11969" t="s">
        <v>3714</v>
      </c>
      <c r="C11969" t="str">
        <f>VLOOKUP(B11969,customer!A:B,2,FALSE)</f>
        <v>Michal Gross</v>
      </c>
      <c r="D11969" t="s">
        <v>3950</v>
      </c>
      <c r="E11969" t="s">
        <v>3943</v>
      </c>
      <c r="F11969" s="9">
        <v>44805</v>
      </c>
      <c r="G11969" s="11">
        <v>28</v>
      </c>
    </row>
    <row r="11970" spans="2:7" x14ac:dyDescent="0.2">
      <c r="B11970" t="s">
        <v>3714</v>
      </c>
      <c r="C11970" t="str">
        <f>VLOOKUP(B11970,customer!A:B,2,FALSE)</f>
        <v>Michal Gross</v>
      </c>
      <c r="D11970" t="s">
        <v>3950</v>
      </c>
      <c r="E11970" t="s">
        <v>3943</v>
      </c>
      <c r="F11970" s="9">
        <v>44836</v>
      </c>
      <c r="G11970" s="11">
        <v>28</v>
      </c>
    </row>
    <row r="11971" spans="2:7" x14ac:dyDescent="0.2">
      <c r="B11971" t="s">
        <v>3714</v>
      </c>
      <c r="C11971" t="str">
        <f>VLOOKUP(B11971,customer!A:B,2,FALSE)</f>
        <v>Michal Gross</v>
      </c>
      <c r="D11971" t="s">
        <v>3950</v>
      </c>
      <c r="E11971" t="s">
        <v>3943</v>
      </c>
      <c r="F11971" s="9">
        <v>44881</v>
      </c>
      <c r="G11971" s="11">
        <v>28</v>
      </c>
    </row>
    <row r="11972" spans="2:7" x14ac:dyDescent="0.2">
      <c r="B11972" t="s">
        <v>3714</v>
      </c>
      <c r="C11972" t="str">
        <f>VLOOKUP(B11972,customer!A:B,2,FALSE)</f>
        <v>Michal Gross</v>
      </c>
      <c r="D11972" t="s">
        <v>3950</v>
      </c>
      <c r="E11972" t="s">
        <v>3943</v>
      </c>
      <c r="F11972" s="9">
        <v>44899</v>
      </c>
      <c r="G11972" s="11">
        <v>28</v>
      </c>
    </row>
    <row r="11973" spans="2:7" x14ac:dyDescent="0.2">
      <c r="B11973" t="s">
        <v>3714</v>
      </c>
      <c r="C11973" t="str">
        <f>VLOOKUP(B11973,customer!A:B,2,FALSE)</f>
        <v>Michal Gross</v>
      </c>
      <c r="D11973" t="s">
        <v>3950</v>
      </c>
      <c r="E11973" t="s">
        <v>3943</v>
      </c>
      <c r="F11973" s="9">
        <v>44933</v>
      </c>
      <c r="G11973" s="11">
        <v>28</v>
      </c>
    </row>
    <row r="11974" spans="2:7" x14ac:dyDescent="0.2">
      <c r="B11974" t="s">
        <v>3714</v>
      </c>
      <c r="C11974" t="str">
        <f>VLOOKUP(B11974,customer!A:B,2,FALSE)</f>
        <v>Michal Gross</v>
      </c>
      <c r="D11974" t="s">
        <v>3950</v>
      </c>
      <c r="E11974" t="s">
        <v>3943</v>
      </c>
      <c r="F11974" s="9">
        <v>44971</v>
      </c>
      <c r="G11974" s="11">
        <v>28</v>
      </c>
    </row>
    <row r="11975" spans="2:7" x14ac:dyDescent="0.2">
      <c r="B11975" t="s">
        <v>3714</v>
      </c>
      <c r="C11975" t="str">
        <f>VLOOKUP(B11975,customer!A:B,2,FALSE)</f>
        <v>Michal Gross</v>
      </c>
      <c r="D11975" t="s">
        <v>3950</v>
      </c>
      <c r="E11975" t="s">
        <v>3943</v>
      </c>
      <c r="F11975" s="9">
        <v>44988</v>
      </c>
      <c r="G11975" s="11">
        <v>28</v>
      </c>
    </row>
    <row r="11976" spans="2:7" x14ac:dyDescent="0.2">
      <c r="B11976" t="s">
        <v>3714</v>
      </c>
      <c r="C11976" t="str">
        <f>VLOOKUP(B11976,customer!A:B,2,FALSE)</f>
        <v>Michal Gross</v>
      </c>
      <c r="D11976" t="s">
        <v>3950</v>
      </c>
      <c r="E11976" t="s">
        <v>3943</v>
      </c>
      <c r="F11976" s="9">
        <v>45017</v>
      </c>
      <c r="G11976" s="11">
        <v>28</v>
      </c>
    </row>
    <row r="11977" spans="2:7" x14ac:dyDescent="0.2">
      <c r="B11977" t="s">
        <v>3714</v>
      </c>
      <c r="C11977" t="str">
        <f>VLOOKUP(B11977,customer!A:B,2,FALSE)</f>
        <v>Michal Gross</v>
      </c>
      <c r="D11977" t="s">
        <v>3950</v>
      </c>
      <c r="E11977" t="s">
        <v>3943</v>
      </c>
      <c r="F11977" s="9">
        <v>45061</v>
      </c>
      <c r="G11977" s="11">
        <v>28</v>
      </c>
    </row>
    <row r="11978" spans="2:7" x14ac:dyDescent="0.2">
      <c r="B11978" t="s">
        <v>3715</v>
      </c>
      <c r="C11978" t="str">
        <f>VLOOKUP(B11978,customer!A:B,2,FALSE)</f>
        <v>Fletch Bardill</v>
      </c>
      <c r="D11978" t="s">
        <v>3925</v>
      </c>
      <c r="E11978" t="s">
        <v>3935</v>
      </c>
      <c r="F11978" s="9">
        <v>44787</v>
      </c>
      <c r="G11978" s="11">
        <v>13</v>
      </c>
    </row>
    <row r="11979" spans="2:7" x14ac:dyDescent="0.2">
      <c r="B11979" t="s">
        <v>3715</v>
      </c>
      <c r="C11979" t="str">
        <f>VLOOKUP(B11979,customer!A:B,2,FALSE)</f>
        <v>Fletch Bardill</v>
      </c>
      <c r="D11979" t="s">
        <v>3925</v>
      </c>
      <c r="E11979" t="s">
        <v>3935</v>
      </c>
      <c r="F11979" s="9">
        <v>44819</v>
      </c>
      <c r="G11979" s="11">
        <v>13</v>
      </c>
    </row>
    <row r="11980" spans="2:7" x14ac:dyDescent="0.2">
      <c r="B11980" t="s">
        <v>3715</v>
      </c>
      <c r="C11980" t="str">
        <f>VLOOKUP(B11980,customer!A:B,2,FALSE)</f>
        <v>Fletch Bardill</v>
      </c>
      <c r="D11980" t="s">
        <v>3925</v>
      </c>
      <c r="E11980" t="s">
        <v>3935</v>
      </c>
      <c r="F11980" s="9">
        <v>44850</v>
      </c>
      <c r="G11980" s="11">
        <v>13</v>
      </c>
    </row>
    <row r="11981" spans="2:7" x14ac:dyDescent="0.2">
      <c r="B11981" t="s">
        <v>3715</v>
      </c>
      <c r="C11981" t="str">
        <f>VLOOKUP(B11981,customer!A:B,2,FALSE)</f>
        <v>Fletch Bardill</v>
      </c>
      <c r="D11981" t="s">
        <v>3925</v>
      </c>
      <c r="E11981" t="s">
        <v>3935</v>
      </c>
      <c r="F11981" s="9">
        <v>44923</v>
      </c>
      <c r="G11981" s="11">
        <v>13</v>
      </c>
    </row>
    <row r="11982" spans="2:7" x14ac:dyDescent="0.2">
      <c r="B11982" t="s">
        <v>3715</v>
      </c>
      <c r="C11982" t="str">
        <f>VLOOKUP(B11982,customer!A:B,2,FALSE)</f>
        <v>Fletch Bardill</v>
      </c>
      <c r="D11982" t="s">
        <v>3925</v>
      </c>
      <c r="E11982" t="s">
        <v>3935</v>
      </c>
      <c r="F11982" s="9">
        <v>45001</v>
      </c>
      <c r="G11982" s="11">
        <v>13</v>
      </c>
    </row>
    <row r="11983" spans="2:7" x14ac:dyDescent="0.2">
      <c r="B11983" t="s">
        <v>3715</v>
      </c>
      <c r="C11983" t="str">
        <f>VLOOKUP(B11983,customer!A:B,2,FALSE)</f>
        <v>Fletch Bardill</v>
      </c>
      <c r="D11983" t="s">
        <v>3925</v>
      </c>
      <c r="E11983" t="s">
        <v>3935</v>
      </c>
      <c r="F11983" s="9">
        <v>45043</v>
      </c>
      <c r="G11983" s="11">
        <v>13</v>
      </c>
    </row>
    <row r="11984" spans="2:7" x14ac:dyDescent="0.2">
      <c r="B11984" t="s">
        <v>3715</v>
      </c>
      <c r="C11984" t="str">
        <f>VLOOKUP(B11984,customer!A:B,2,FALSE)</f>
        <v>Fletch Bardill</v>
      </c>
      <c r="D11984" t="s">
        <v>3925</v>
      </c>
      <c r="E11984" t="s">
        <v>3935</v>
      </c>
      <c r="F11984" s="9">
        <v>45070</v>
      </c>
      <c r="G11984" s="11">
        <v>13</v>
      </c>
    </row>
    <row r="11985" spans="2:7" x14ac:dyDescent="0.2">
      <c r="B11985" t="s">
        <v>3715</v>
      </c>
      <c r="C11985" t="str">
        <f>VLOOKUP(B11985,customer!A:B,2,FALSE)</f>
        <v>Fletch Bardill</v>
      </c>
      <c r="D11985" t="s">
        <v>3952</v>
      </c>
      <c r="E11985" t="s">
        <v>3945</v>
      </c>
      <c r="F11985" s="9">
        <v>44944</v>
      </c>
      <c r="G11985" s="11">
        <v>16</v>
      </c>
    </row>
    <row r="11986" spans="2:7" x14ac:dyDescent="0.2">
      <c r="B11986" t="s">
        <v>3715</v>
      </c>
      <c r="C11986" t="str">
        <f>VLOOKUP(B11986,customer!A:B,2,FALSE)</f>
        <v>Fletch Bardill</v>
      </c>
      <c r="D11986" t="s">
        <v>3952</v>
      </c>
      <c r="E11986" t="s">
        <v>3945</v>
      </c>
      <c r="F11986" s="9">
        <v>44975</v>
      </c>
      <c r="G11986" s="11">
        <v>16</v>
      </c>
    </row>
    <row r="11987" spans="2:7" x14ac:dyDescent="0.2">
      <c r="B11987" t="s">
        <v>3715</v>
      </c>
      <c r="C11987" t="str">
        <f>VLOOKUP(B11987,customer!A:B,2,FALSE)</f>
        <v>Fletch Bardill</v>
      </c>
      <c r="D11987" t="s">
        <v>3952</v>
      </c>
      <c r="E11987" t="s">
        <v>3945</v>
      </c>
      <c r="F11987" s="9">
        <v>44986</v>
      </c>
      <c r="G11987" s="11">
        <v>16</v>
      </c>
    </row>
    <row r="11988" spans="2:7" x14ac:dyDescent="0.2">
      <c r="B11988" t="s">
        <v>3715</v>
      </c>
      <c r="C11988" t="str">
        <f>VLOOKUP(B11988,customer!A:B,2,FALSE)</f>
        <v>Fletch Bardill</v>
      </c>
      <c r="D11988" t="s">
        <v>3952</v>
      </c>
      <c r="E11988" t="s">
        <v>3945</v>
      </c>
      <c r="F11988" s="9">
        <v>45034</v>
      </c>
      <c r="G11988" s="11">
        <v>16</v>
      </c>
    </row>
    <row r="11989" spans="2:7" x14ac:dyDescent="0.2">
      <c r="B11989" t="s">
        <v>3715</v>
      </c>
      <c r="C11989" t="str">
        <f>VLOOKUP(B11989,customer!A:B,2,FALSE)</f>
        <v>Fletch Bardill</v>
      </c>
      <c r="D11989" t="s">
        <v>3952</v>
      </c>
      <c r="E11989" t="s">
        <v>3945</v>
      </c>
      <c r="F11989" s="9">
        <v>45064</v>
      </c>
      <c r="G11989" s="11">
        <v>16</v>
      </c>
    </row>
    <row r="11990" spans="2:7" x14ac:dyDescent="0.2">
      <c r="B11990" t="s">
        <v>3715</v>
      </c>
      <c r="C11990" t="str">
        <f>VLOOKUP(B11990,customer!A:B,2,FALSE)</f>
        <v>Fletch Bardill</v>
      </c>
      <c r="D11990" t="s">
        <v>3952</v>
      </c>
      <c r="E11990" t="s">
        <v>3945</v>
      </c>
      <c r="F11990" s="9">
        <v>45079</v>
      </c>
      <c r="G11990" s="11">
        <v>16</v>
      </c>
    </row>
    <row r="11991" spans="2:7" x14ac:dyDescent="0.2">
      <c r="B11991" t="s">
        <v>3716</v>
      </c>
      <c r="C11991" t="str">
        <f>VLOOKUP(B11991,customer!A:B,2,FALSE)</f>
        <v>Codi Cluer</v>
      </c>
      <c r="D11991" t="s">
        <v>3953</v>
      </c>
      <c r="E11991" t="s">
        <v>3946</v>
      </c>
      <c r="F11991" s="9">
        <v>44840</v>
      </c>
      <c r="G11991" s="11">
        <v>29</v>
      </c>
    </row>
    <row r="11992" spans="2:7" x14ac:dyDescent="0.2">
      <c r="B11992" t="s">
        <v>3716</v>
      </c>
      <c r="C11992" t="str">
        <f>VLOOKUP(B11992,customer!A:B,2,FALSE)</f>
        <v>Codi Cluer</v>
      </c>
      <c r="D11992" t="s">
        <v>3953</v>
      </c>
      <c r="E11992" t="s">
        <v>3946</v>
      </c>
      <c r="F11992" s="9">
        <v>44871</v>
      </c>
      <c r="G11992" s="11">
        <v>29</v>
      </c>
    </row>
    <row r="11993" spans="2:7" x14ac:dyDescent="0.2">
      <c r="B11993" t="s">
        <v>3716</v>
      </c>
      <c r="C11993" t="str">
        <f>VLOOKUP(B11993,customer!A:B,2,FALSE)</f>
        <v>Codi Cluer</v>
      </c>
      <c r="D11993" t="s">
        <v>3953</v>
      </c>
      <c r="E11993" t="s">
        <v>3946</v>
      </c>
      <c r="F11993" s="9">
        <v>44912</v>
      </c>
      <c r="G11993" s="11">
        <v>29</v>
      </c>
    </row>
    <row r="11994" spans="2:7" x14ac:dyDescent="0.2">
      <c r="B11994" t="s">
        <v>3716</v>
      </c>
      <c r="C11994" t="str">
        <f>VLOOKUP(B11994,customer!A:B,2,FALSE)</f>
        <v>Codi Cluer</v>
      </c>
      <c r="D11994" t="s">
        <v>3953</v>
      </c>
      <c r="E11994" t="s">
        <v>3946</v>
      </c>
      <c r="F11994" s="9">
        <v>44945</v>
      </c>
      <c r="G11994" s="11">
        <v>29</v>
      </c>
    </row>
    <row r="11995" spans="2:7" x14ac:dyDescent="0.2">
      <c r="B11995" t="s">
        <v>3716</v>
      </c>
      <c r="C11995" t="str">
        <f>VLOOKUP(B11995,customer!A:B,2,FALSE)</f>
        <v>Codi Cluer</v>
      </c>
      <c r="D11995" t="s">
        <v>3953</v>
      </c>
      <c r="E11995" t="s">
        <v>3946</v>
      </c>
      <c r="F11995" s="9">
        <v>44966</v>
      </c>
      <c r="G11995" s="11">
        <v>29</v>
      </c>
    </row>
    <row r="11996" spans="2:7" x14ac:dyDescent="0.2">
      <c r="B11996" t="s">
        <v>3716</v>
      </c>
      <c r="C11996" t="str">
        <f>VLOOKUP(B11996,customer!A:B,2,FALSE)</f>
        <v>Codi Cluer</v>
      </c>
      <c r="D11996" t="s">
        <v>3953</v>
      </c>
      <c r="E11996" t="s">
        <v>3946</v>
      </c>
      <c r="F11996" s="9">
        <v>44998</v>
      </c>
      <c r="G11996" s="11">
        <v>29</v>
      </c>
    </row>
    <row r="11997" spans="2:7" x14ac:dyDescent="0.2">
      <c r="B11997" t="s">
        <v>3716</v>
      </c>
      <c r="C11997" t="str">
        <f>VLOOKUP(B11997,customer!A:B,2,FALSE)</f>
        <v>Codi Cluer</v>
      </c>
      <c r="D11997" t="s">
        <v>3953</v>
      </c>
      <c r="E11997" t="s">
        <v>3946</v>
      </c>
      <c r="F11997" s="9">
        <v>45022</v>
      </c>
      <c r="G11997" s="11">
        <v>29</v>
      </c>
    </row>
    <row r="11998" spans="2:7" x14ac:dyDescent="0.2">
      <c r="B11998" t="s">
        <v>3716</v>
      </c>
      <c r="C11998" t="str">
        <f>VLOOKUP(B11998,customer!A:B,2,FALSE)</f>
        <v>Codi Cluer</v>
      </c>
      <c r="D11998" t="s">
        <v>3953</v>
      </c>
      <c r="E11998" t="s">
        <v>3946</v>
      </c>
      <c r="F11998" s="9">
        <v>45054</v>
      </c>
      <c r="G11998" s="11">
        <v>29</v>
      </c>
    </row>
    <row r="11999" spans="2:7" x14ac:dyDescent="0.2">
      <c r="B11999" t="s">
        <v>3717</v>
      </c>
      <c r="C11999" t="str">
        <f>VLOOKUP(B11999,customer!A:B,2,FALSE)</f>
        <v>Adey Driscoll</v>
      </c>
      <c r="D11999" t="s">
        <v>3926</v>
      </c>
      <c r="E11999" t="s">
        <v>3936</v>
      </c>
      <c r="F11999" s="9">
        <v>44586</v>
      </c>
      <c r="G11999" s="11">
        <v>25</v>
      </c>
    </row>
    <row r="12000" spans="2:7" x14ac:dyDescent="0.2">
      <c r="B12000" t="s">
        <v>3717</v>
      </c>
      <c r="C12000" t="str">
        <f>VLOOKUP(B12000,customer!A:B,2,FALSE)</f>
        <v>Adey Driscoll</v>
      </c>
      <c r="D12000" t="s">
        <v>3926</v>
      </c>
      <c r="E12000" t="s">
        <v>3936</v>
      </c>
      <c r="F12000" s="9">
        <v>44649</v>
      </c>
      <c r="G12000" s="11">
        <v>25</v>
      </c>
    </row>
    <row r="12001" spans="2:7" x14ac:dyDescent="0.2">
      <c r="B12001" t="s">
        <v>3717</v>
      </c>
      <c r="C12001" t="str">
        <f>VLOOKUP(B12001,customer!A:B,2,FALSE)</f>
        <v>Adey Driscoll</v>
      </c>
      <c r="D12001" t="s">
        <v>3926</v>
      </c>
      <c r="E12001" t="s">
        <v>3936</v>
      </c>
      <c r="F12001" s="9">
        <v>44655</v>
      </c>
      <c r="G12001" s="11">
        <v>25</v>
      </c>
    </row>
    <row r="12002" spans="2:7" x14ac:dyDescent="0.2">
      <c r="B12002" t="s">
        <v>3717</v>
      </c>
      <c r="C12002" t="str">
        <f>VLOOKUP(B12002,customer!A:B,2,FALSE)</f>
        <v>Adey Driscoll</v>
      </c>
      <c r="D12002" t="s">
        <v>3926</v>
      </c>
      <c r="E12002" t="s">
        <v>3936</v>
      </c>
      <c r="F12002" s="9">
        <v>44708</v>
      </c>
      <c r="G12002" s="11">
        <v>25</v>
      </c>
    </row>
    <row r="12003" spans="2:7" x14ac:dyDescent="0.2">
      <c r="B12003" t="s">
        <v>3717</v>
      </c>
      <c r="C12003" t="str">
        <f>VLOOKUP(B12003,customer!A:B,2,FALSE)</f>
        <v>Adey Driscoll</v>
      </c>
      <c r="D12003" t="s">
        <v>3926</v>
      </c>
      <c r="E12003" t="s">
        <v>3936</v>
      </c>
      <c r="F12003" s="9">
        <v>44742</v>
      </c>
      <c r="G12003" s="11">
        <v>25</v>
      </c>
    </row>
    <row r="12004" spans="2:7" x14ac:dyDescent="0.2">
      <c r="B12004" t="s">
        <v>3717</v>
      </c>
      <c r="C12004" t="str">
        <f>VLOOKUP(B12004,customer!A:B,2,FALSE)</f>
        <v>Adey Driscoll</v>
      </c>
      <c r="D12004" t="s">
        <v>3926</v>
      </c>
      <c r="E12004" t="s">
        <v>3936</v>
      </c>
      <c r="F12004" s="9">
        <v>44769</v>
      </c>
      <c r="G12004" s="11">
        <v>25</v>
      </c>
    </row>
    <row r="12005" spans="2:7" x14ac:dyDescent="0.2">
      <c r="B12005" t="s">
        <v>3717</v>
      </c>
      <c r="C12005" t="str">
        <f>VLOOKUP(B12005,customer!A:B,2,FALSE)</f>
        <v>Adey Driscoll</v>
      </c>
      <c r="D12005" t="s">
        <v>3926</v>
      </c>
      <c r="E12005" t="s">
        <v>3936</v>
      </c>
      <c r="F12005" s="9">
        <v>44806</v>
      </c>
      <c r="G12005" s="11">
        <v>25</v>
      </c>
    </row>
    <row r="12006" spans="2:7" x14ac:dyDescent="0.2">
      <c r="B12006" t="s">
        <v>3717</v>
      </c>
      <c r="C12006" t="str">
        <f>VLOOKUP(B12006,customer!A:B,2,FALSE)</f>
        <v>Adey Driscoll</v>
      </c>
      <c r="D12006" t="s">
        <v>3926</v>
      </c>
      <c r="E12006" t="s">
        <v>3936</v>
      </c>
      <c r="F12006" s="9">
        <v>44863</v>
      </c>
      <c r="G12006" s="11">
        <v>25</v>
      </c>
    </row>
    <row r="12007" spans="2:7" x14ac:dyDescent="0.2">
      <c r="B12007" t="s">
        <v>3717</v>
      </c>
      <c r="C12007" t="str">
        <f>VLOOKUP(B12007,customer!A:B,2,FALSE)</f>
        <v>Adey Driscoll</v>
      </c>
      <c r="D12007" t="s">
        <v>3926</v>
      </c>
      <c r="E12007" t="s">
        <v>3936</v>
      </c>
      <c r="F12007" s="9">
        <v>44872</v>
      </c>
      <c r="G12007" s="11">
        <v>25</v>
      </c>
    </row>
    <row r="12008" spans="2:7" x14ac:dyDescent="0.2">
      <c r="B12008" t="s">
        <v>3717</v>
      </c>
      <c r="C12008" t="str">
        <f>VLOOKUP(B12008,customer!A:B,2,FALSE)</f>
        <v>Adey Driscoll</v>
      </c>
      <c r="D12008" t="s">
        <v>3926</v>
      </c>
      <c r="E12008" t="s">
        <v>3936</v>
      </c>
      <c r="F12008" s="9">
        <v>44896</v>
      </c>
      <c r="G12008" s="11">
        <v>25</v>
      </c>
    </row>
    <row r="12009" spans="2:7" x14ac:dyDescent="0.2">
      <c r="B12009" t="s">
        <v>3717</v>
      </c>
      <c r="C12009" t="str">
        <f>VLOOKUP(B12009,customer!A:B,2,FALSE)</f>
        <v>Adey Driscoll</v>
      </c>
      <c r="D12009" t="s">
        <v>3926</v>
      </c>
      <c r="E12009" t="s">
        <v>3936</v>
      </c>
      <c r="F12009" s="9">
        <v>44929</v>
      </c>
      <c r="G12009" s="11">
        <v>25</v>
      </c>
    </row>
    <row r="12010" spans="2:7" x14ac:dyDescent="0.2">
      <c r="B12010" t="s">
        <v>3717</v>
      </c>
      <c r="C12010" t="str">
        <f>VLOOKUP(B12010,customer!A:B,2,FALSE)</f>
        <v>Adey Driscoll</v>
      </c>
      <c r="D12010" t="s">
        <v>3926</v>
      </c>
      <c r="E12010" t="s">
        <v>3936</v>
      </c>
      <c r="F12010" s="9">
        <v>44984</v>
      </c>
      <c r="G12010" s="11">
        <v>25</v>
      </c>
    </row>
    <row r="12011" spans="2:7" x14ac:dyDescent="0.2">
      <c r="B12011" t="s">
        <v>3717</v>
      </c>
      <c r="C12011" t="str">
        <f>VLOOKUP(B12011,customer!A:B,2,FALSE)</f>
        <v>Adey Driscoll</v>
      </c>
      <c r="D12011" t="s">
        <v>3926</v>
      </c>
      <c r="E12011" t="s">
        <v>3936</v>
      </c>
      <c r="F12011" s="9">
        <v>45045</v>
      </c>
      <c r="G12011" s="11">
        <v>25</v>
      </c>
    </row>
    <row r="12012" spans="2:7" x14ac:dyDescent="0.2">
      <c r="B12012" t="s">
        <v>3717</v>
      </c>
      <c r="C12012" t="str">
        <f>VLOOKUP(B12012,customer!A:B,2,FALSE)</f>
        <v>Adey Driscoll</v>
      </c>
      <c r="D12012" t="s">
        <v>3926</v>
      </c>
      <c r="E12012" t="s">
        <v>3936</v>
      </c>
      <c r="F12012" s="9">
        <v>45075</v>
      </c>
      <c r="G12012" s="11">
        <v>25</v>
      </c>
    </row>
    <row r="12013" spans="2:7" x14ac:dyDescent="0.2">
      <c r="B12013" t="s">
        <v>3717</v>
      </c>
      <c r="C12013" t="str">
        <f>VLOOKUP(B12013,customer!A:B,2,FALSE)</f>
        <v>Adey Driscoll</v>
      </c>
      <c r="D12013" t="s">
        <v>3926</v>
      </c>
      <c r="E12013" t="s">
        <v>3936</v>
      </c>
      <c r="F12013" s="9">
        <v>45086</v>
      </c>
      <c r="G12013" s="11">
        <v>25</v>
      </c>
    </row>
    <row r="12014" spans="2:7" x14ac:dyDescent="0.2">
      <c r="B12014" t="s">
        <v>3717</v>
      </c>
      <c r="C12014" t="str">
        <f>VLOOKUP(B12014,customer!A:B,2,FALSE)</f>
        <v>Adey Driscoll</v>
      </c>
      <c r="D12014" t="s">
        <v>3924</v>
      </c>
      <c r="E12014" t="s">
        <v>3934</v>
      </c>
      <c r="F12014" s="9">
        <v>44920</v>
      </c>
      <c r="G12014" s="11">
        <v>22</v>
      </c>
    </row>
    <row r="12015" spans="2:7" x14ac:dyDescent="0.2">
      <c r="B12015" t="s">
        <v>3717</v>
      </c>
      <c r="C12015" t="str">
        <f>VLOOKUP(B12015,customer!A:B,2,FALSE)</f>
        <v>Adey Driscoll</v>
      </c>
      <c r="D12015" t="s">
        <v>3924</v>
      </c>
      <c r="E12015" t="s">
        <v>3934</v>
      </c>
      <c r="F12015" s="9">
        <v>44953</v>
      </c>
      <c r="G12015" s="11">
        <v>22</v>
      </c>
    </row>
    <row r="12016" spans="2:7" x14ac:dyDescent="0.2">
      <c r="B12016" t="s">
        <v>3717</v>
      </c>
      <c r="C12016" t="str">
        <f>VLOOKUP(B12016,customer!A:B,2,FALSE)</f>
        <v>Adey Driscoll</v>
      </c>
      <c r="D12016" t="s">
        <v>3924</v>
      </c>
      <c r="E12016" t="s">
        <v>3934</v>
      </c>
      <c r="F12016" s="9">
        <v>44958</v>
      </c>
      <c r="G12016" s="11">
        <v>22</v>
      </c>
    </row>
    <row r="12017" spans="2:7" x14ac:dyDescent="0.2">
      <c r="B12017" t="s">
        <v>3717</v>
      </c>
      <c r="C12017" t="str">
        <f>VLOOKUP(B12017,customer!A:B,2,FALSE)</f>
        <v>Adey Driscoll</v>
      </c>
      <c r="D12017" t="s">
        <v>3924</v>
      </c>
      <c r="E12017" t="s">
        <v>3934</v>
      </c>
      <c r="F12017" s="9">
        <v>44988</v>
      </c>
      <c r="G12017" s="11">
        <v>22</v>
      </c>
    </row>
    <row r="12018" spans="2:7" x14ac:dyDescent="0.2">
      <c r="B12018" t="s">
        <v>3717</v>
      </c>
      <c r="C12018" t="str">
        <f>VLOOKUP(B12018,customer!A:B,2,FALSE)</f>
        <v>Adey Driscoll</v>
      </c>
      <c r="D12018" t="s">
        <v>3924</v>
      </c>
      <c r="E12018" t="s">
        <v>3934</v>
      </c>
      <c r="F12018" s="9">
        <v>45042</v>
      </c>
      <c r="G12018" s="11">
        <v>22</v>
      </c>
    </row>
    <row r="12019" spans="2:7" x14ac:dyDescent="0.2">
      <c r="B12019" t="s">
        <v>3717</v>
      </c>
      <c r="C12019" t="str">
        <f>VLOOKUP(B12019,customer!A:B,2,FALSE)</f>
        <v>Adey Driscoll</v>
      </c>
      <c r="D12019" t="s">
        <v>3924</v>
      </c>
      <c r="E12019" t="s">
        <v>3934</v>
      </c>
      <c r="F12019" s="9">
        <v>45049</v>
      </c>
      <c r="G12019" s="11">
        <v>22</v>
      </c>
    </row>
    <row r="12020" spans="2:7" x14ac:dyDescent="0.2">
      <c r="B12020" t="s">
        <v>3717</v>
      </c>
      <c r="C12020" t="str">
        <f>VLOOKUP(B12020,customer!A:B,2,FALSE)</f>
        <v>Adey Driscoll</v>
      </c>
      <c r="D12020" t="s">
        <v>3924</v>
      </c>
      <c r="E12020" t="s">
        <v>3934</v>
      </c>
      <c r="F12020" s="9">
        <v>45081</v>
      </c>
      <c r="G12020" s="11">
        <v>22</v>
      </c>
    </row>
    <row r="12021" spans="2:7" x14ac:dyDescent="0.2">
      <c r="B12021" t="s">
        <v>3718</v>
      </c>
      <c r="C12021" t="str">
        <f>VLOOKUP(B12021,customer!A:B,2,FALSE)</f>
        <v>Colas Housley</v>
      </c>
      <c r="D12021" t="s">
        <v>3929</v>
      </c>
      <c r="E12021" t="s">
        <v>3939</v>
      </c>
      <c r="F12021" s="9">
        <v>44773</v>
      </c>
      <c r="G12021" s="11">
        <v>66</v>
      </c>
    </row>
    <row r="12022" spans="2:7" x14ac:dyDescent="0.2">
      <c r="B12022" t="s">
        <v>3718</v>
      </c>
      <c r="C12022" t="str">
        <f>VLOOKUP(B12022,customer!A:B,2,FALSE)</f>
        <v>Colas Housley</v>
      </c>
      <c r="D12022" t="s">
        <v>3929</v>
      </c>
      <c r="E12022" t="s">
        <v>3939</v>
      </c>
      <c r="F12022" s="9">
        <v>44812</v>
      </c>
      <c r="G12022" s="11">
        <v>66</v>
      </c>
    </row>
    <row r="12023" spans="2:7" x14ac:dyDescent="0.2">
      <c r="B12023" t="s">
        <v>3718</v>
      </c>
      <c r="C12023" t="str">
        <f>VLOOKUP(B12023,customer!A:B,2,FALSE)</f>
        <v>Colas Housley</v>
      </c>
      <c r="D12023" t="s">
        <v>3929</v>
      </c>
      <c r="E12023" t="s">
        <v>3939</v>
      </c>
      <c r="F12023" s="9">
        <v>44846</v>
      </c>
      <c r="G12023" s="11">
        <v>66</v>
      </c>
    </row>
    <row r="12024" spans="2:7" x14ac:dyDescent="0.2">
      <c r="B12024" t="s">
        <v>3718</v>
      </c>
      <c r="C12024" t="str">
        <f>VLOOKUP(B12024,customer!A:B,2,FALSE)</f>
        <v>Colas Housley</v>
      </c>
      <c r="D12024" t="s">
        <v>3929</v>
      </c>
      <c r="E12024" t="s">
        <v>3939</v>
      </c>
      <c r="F12024" s="9">
        <v>44897</v>
      </c>
      <c r="G12024" s="11">
        <v>66</v>
      </c>
    </row>
    <row r="12025" spans="2:7" x14ac:dyDescent="0.2">
      <c r="B12025" t="s">
        <v>3718</v>
      </c>
      <c r="C12025" t="str">
        <f>VLOOKUP(B12025,customer!A:B,2,FALSE)</f>
        <v>Colas Housley</v>
      </c>
      <c r="D12025" t="s">
        <v>3929</v>
      </c>
      <c r="E12025" t="s">
        <v>3939</v>
      </c>
      <c r="F12025" s="9">
        <v>44930</v>
      </c>
      <c r="G12025" s="11">
        <v>66</v>
      </c>
    </row>
    <row r="12026" spans="2:7" x14ac:dyDescent="0.2">
      <c r="B12026" t="s">
        <v>3718</v>
      </c>
      <c r="C12026" t="str">
        <f>VLOOKUP(B12026,customer!A:B,2,FALSE)</f>
        <v>Colas Housley</v>
      </c>
      <c r="D12026" t="s">
        <v>3929</v>
      </c>
      <c r="E12026" t="s">
        <v>3939</v>
      </c>
      <c r="F12026" s="9">
        <v>44968</v>
      </c>
      <c r="G12026" s="11">
        <v>66</v>
      </c>
    </row>
    <row r="12027" spans="2:7" x14ac:dyDescent="0.2">
      <c r="B12027" t="s">
        <v>3718</v>
      </c>
      <c r="C12027" t="str">
        <f>VLOOKUP(B12027,customer!A:B,2,FALSE)</f>
        <v>Colas Housley</v>
      </c>
      <c r="D12027" t="s">
        <v>3929</v>
      </c>
      <c r="E12027" t="s">
        <v>3939</v>
      </c>
      <c r="F12027" s="9">
        <v>44989</v>
      </c>
      <c r="G12027" s="11">
        <v>66</v>
      </c>
    </row>
    <row r="12028" spans="2:7" x14ac:dyDescent="0.2">
      <c r="B12028" t="s">
        <v>3718</v>
      </c>
      <c r="C12028" t="str">
        <f>VLOOKUP(B12028,customer!A:B,2,FALSE)</f>
        <v>Colas Housley</v>
      </c>
      <c r="D12028" t="s">
        <v>3929</v>
      </c>
      <c r="E12028" t="s">
        <v>3939</v>
      </c>
      <c r="F12028" s="9">
        <v>45021</v>
      </c>
      <c r="G12028" s="11">
        <v>66</v>
      </c>
    </row>
    <row r="12029" spans="2:7" x14ac:dyDescent="0.2">
      <c r="B12029" t="s">
        <v>3718</v>
      </c>
      <c r="C12029" t="str">
        <f>VLOOKUP(B12029,customer!A:B,2,FALSE)</f>
        <v>Colas Housley</v>
      </c>
      <c r="D12029" t="s">
        <v>3929</v>
      </c>
      <c r="E12029" t="s">
        <v>3939</v>
      </c>
      <c r="F12029" s="9">
        <v>45061</v>
      </c>
      <c r="G12029" s="11">
        <v>66</v>
      </c>
    </row>
    <row r="12030" spans="2:7" x14ac:dyDescent="0.2">
      <c r="B12030" t="s">
        <v>3718</v>
      </c>
      <c r="C12030" t="str">
        <f>VLOOKUP(B12030,customer!A:B,2,FALSE)</f>
        <v>Colas Housley</v>
      </c>
      <c r="D12030" t="s">
        <v>3924</v>
      </c>
      <c r="E12030" t="s">
        <v>3934</v>
      </c>
      <c r="F12030" s="9">
        <v>44886</v>
      </c>
      <c r="G12030" s="11">
        <v>22</v>
      </c>
    </row>
    <row r="12031" spans="2:7" x14ac:dyDescent="0.2">
      <c r="B12031" t="s">
        <v>3718</v>
      </c>
      <c r="C12031" t="str">
        <f>VLOOKUP(B12031,customer!A:B,2,FALSE)</f>
        <v>Colas Housley</v>
      </c>
      <c r="D12031" t="s">
        <v>3924</v>
      </c>
      <c r="E12031" t="s">
        <v>3934</v>
      </c>
      <c r="F12031" s="9">
        <v>44950</v>
      </c>
      <c r="G12031" s="11">
        <v>22</v>
      </c>
    </row>
    <row r="12032" spans="2:7" x14ac:dyDescent="0.2">
      <c r="B12032" t="s">
        <v>3718</v>
      </c>
      <c r="C12032" t="str">
        <f>VLOOKUP(B12032,customer!A:B,2,FALSE)</f>
        <v>Colas Housley</v>
      </c>
      <c r="D12032" t="s">
        <v>3924</v>
      </c>
      <c r="E12032" t="s">
        <v>3934</v>
      </c>
      <c r="F12032" s="9">
        <v>44978</v>
      </c>
      <c r="G12032" s="11">
        <v>22</v>
      </c>
    </row>
    <row r="12033" spans="2:7" x14ac:dyDescent="0.2">
      <c r="B12033" t="s">
        <v>3718</v>
      </c>
      <c r="C12033" t="str">
        <f>VLOOKUP(B12033,customer!A:B,2,FALSE)</f>
        <v>Colas Housley</v>
      </c>
      <c r="D12033" t="s">
        <v>3924</v>
      </c>
      <c r="E12033" t="s">
        <v>3934</v>
      </c>
      <c r="F12033" s="9">
        <v>45008</v>
      </c>
      <c r="G12033" s="11">
        <v>22</v>
      </c>
    </row>
    <row r="12034" spans="2:7" x14ac:dyDescent="0.2">
      <c r="B12034" t="s">
        <v>3718</v>
      </c>
      <c r="C12034" t="str">
        <f>VLOOKUP(B12034,customer!A:B,2,FALSE)</f>
        <v>Colas Housley</v>
      </c>
      <c r="D12034" t="s">
        <v>3924</v>
      </c>
      <c r="E12034" t="s">
        <v>3934</v>
      </c>
      <c r="F12034" s="9">
        <v>45044</v>
      </c>
      <c r="G12034" s="11">
        <v>22</v>
      </c>
    </row>
    <row r="12035" spans="2:7" x14ac:dyDescent="0.2">
      <c r="B12035" t="s">
        <v>3718</v>
      </c>
      <c r="C12035" t="str">
        <f>VLOOKUP(B12035,customer!A:B,2,FALSE)</f>
        <v>Colas Housley</v>
      </c>
      <c r="D12035" t="s">
        <v>3924</v>
      </c>
      <c r="E12035" t="s">
        <v>3934</v>
      </c>
      <c r="F12035" s="9">
        <v>45049</v>
      </c>
      <c r="G12035" s="11">
        <v>22</v>
      </c>
    </row>
    <row r="12036" spans="2:7" x14ac:dyDescent="0.2">
      <c r="B12036" t="s">
        <v>3718</v>
      </c>
      <c r="C12036" t="str">
        <f>VLOOKUP(B12036,customer!A:B,2,FALSE)</f>
        <v>Colas Housley</v>
      </c>
      <c r="D12036" t="s">
        <v>3924</v>
      </c>
      <c r="E12036" t="s">
        <v>3934</v>
      </c>
      <c r="F12036" s="9">
        <v>45081</v>
      </c>
      <c r="G12036" s="11">
        <v>22</v>
      </c>
    </row>
    <row r="12037" spans="2:7" x14ac:dyDescent="0.2">
      <c r="B12037" t="s">
        <v>3719</v>
      </c>
      <c r="C12037" t="str">
        <f>VLOOKUP(B12037,customer!A:B,2,FALSE)</f>
        <v>Arther Marunchak</v>
      </c>
      <c r="D12037" t="s">
        <v>3924</v>
      </c>
      <c r="E12037" t="s">
        <v>3934</v>
      </c>
      <c r="F12037" s="9">
        <v>44915</v>
      </c>
      <c r="G12037" s="11">
        <v>22</v>
      </c>
    </row>
    <row r="12038" spans="2:7" x14ac:dyDescent="0.2">
      <c r="B12038" t="s">
        <v>3719</v>
      </c>
      <c r="C12038" t="str">
        <f>VLOOKUP(B12038,customer!A:B,2,FALSE)</f>
        <v>Arther Marunchak</v>
      </c>
      <c r="D12038" t="s">
        <v>3924</v>
      </c>
      <c r="E12038" t="s">
        <v>3934</v>
      </c>
      <c r="F12038" s="9">
        <v>44954</v>
      </c>
      <c r="G12038" s="11">
        <v>22</v>
      </c>
    </row>
    <row r="12039" spans="2:7" x14ac:dyDescent="0.2">
      <c r="B12039" t="s">
        <v>3719</v>
      </c>
      <c r="C12039" t="str">
        <f>VLOOKUP(B12039,customer!A:B,2,FALSE)</f>
        <v>Arther Marunchak</v>
      </c>
      <c r="D12039" t="s">
        <v>3924</v>
      </c>
      <c r="E12039" t="s">
        <v>3934</v>
      </c>
      <c r="F12039" s="9">
        <v>44980</v>
      </c>
      <c r="G12039" s="11">
        <v>22</v>
      </c>
    </row>
    <row r="12040" spans="2:7" x14ac:dyDescent="0.2">
      <c r="B12040" t="s">
        <v>3719</v>
      </c>
      <c r="C12040" t="str">
        <f>VLOOKUP(B12040,customer!A:B,2,FALSE)</f>
        <v>Arther Marunchak</v>
      </c>
      <c r="D12040" t="s">
        <v>3924</v>
      </c>
      <c r="E12040" t="s">
        <v>3934</v>
      </c>
      <c r="F12040" s="9">
        <v>44988</v>
      </c>
      <c r="G12040" s="11">
        <v>22</v>
      </c>
    </row>
    <row r="12041" spans="2:7" x14ac:dyDescent="0.2">
      <c r="B12041" t="s">
        <v>3719</v>
      </c>
      <c r="C12041" t="str">
        <f>VLOOKUP(B12041,customer!A:B,2,FALSE)</f>
        <v>Arther Marunchak</v>
      </c>
      <c r="D12041" t="s">
        <v>3924</v>
      </c>
      <c r="E12041" t="s">
        <v>3934</v>
      </c>
      <c r="F12041" s="9">
        <v>45045</v>
      </c>
      <c r="G12041" s="11">
        <v>22</v>
      </c>
    </row>
    <row r="12042" spans="2:7" x14ac:dyDescent="0.2">
      <c r="B12042" t="s">
        <v>3719</v>
      </c>
      <c r="C12042" t="str">
        <f>VLOOKUP(B12042,customer!A:B,2,FALSE)</f>
        <v>Arther Marunchak</v>
      </c>
      <c r="D12042" t="s">
        <v>3924</v>
      </c>
      <c r="E12042" t="s">
        <v>3934</v>
      </c>
      <c r="F12042" s="9">
        <v>45077</v>
      </c>
      <c r="G12042" s="11">
        <v>22</v>
      </c>
    </row>
    <row r="12043" spans="2:7" x14ac:dyDescent="0.2">
      <c r="B12043" t="s">
        <v>3719</v>
      </c>
      <c r="C12043" t="str">
        <f>VLOOKUP(B12043,customer!A:B,2,FALSE)</f>
        <v>Arther Marunchak</v>
      </c>
      <c r="D12043" t="s">
        <v>3924</v>
      </c>
      <c r="E12043" t="s">
        <v>3934</v>
      </c>
      <c r="F12043" s="9">
        <v>45080</v>
      </c>
      <c r="G12043" s="11">
        <v>22</v>
      </c>
    </row>
    <row r="12044" spans="2:7" x14ac:dyDescent="0.2">
      <c r="B12044" t="s">
        <v>3720</v>
      </c>
      <c r="C12044" t="str">
        <f>VLOOKUP(B12044,customer!A:B,2,FALSE)</f>
        <v>Ailene Faithorn</v>
      </c>
      <c r="D12044" t="s">
        <v>3924</v>
      </c>
      <c r="E12044" t="s">
        <v>3934</v>
      </c>
      <c r="F12044" s="9">
        <v>44654</v>
      </c>
      <c r="G12044" s="11">
        <v>22</v>
      </c>
    </row>
    <row r="12045" spans="2:7" x14ac:dyDescent="0.2">
      <c r="B12045" t="s">
        <v>3720</v>
      </c>
      <c r="C12045" t="str">
        <f>VLOOKUP(B12045,customer!A:B,2,FALSE)</f>
        <v>Ailene Faithorn</v>
      </c>
      <c r="D12045" t="s">
        <v>3924</v>
      </c>
      <c r="E12045" t="s">
        <v>3934</v>
      </c>
      <c r="F12045" s="9">
        <v>44695</v>
      </c>
      <c r="G12045" s="11">
        <v>22</v>
      </c>
    </row>
    <row r="12046" spans="2:7" x14ac:dyDescent="0.2">
      <c r="B12046" t="s">
        <v>3720</v>
      </c>
      <c r="C12046" t="str">
        <f>VLOOKUP(B12046,customer!A:B,2,FALSE)</f>
        <v>Ailene Faithorn</v>
      </c>
      <c r="D12046" t="s">
        <v>3924</v>
      </c>
      <c r="E12046" t="s">
        <v>3934</v>
      </c>
      <c r="F12046" s="9">
        <v>44728</v>
      </c>
      <c r="G12046" s="11">
        <v>22</v>
      </c>
    </row>
    <row r="12047" spans="2:7" x14ac:dyDescent="0.2">
      <c r="B12047" t="s">
        <v>3720</v>
      </c>
      <c r="C12047" t="str">
        <f>VLOOKUP(B12047,customer!A:B,2,FALSE)</f>
        <v>Ailene Faithorn</v>
      </c>
      <c r="D12047" t="s">
        <v>3924</v>
      </c>
      <c r="E12047" t="s">
        <v>3934</v>
      </c>
      <c r="F12047" s="9">
        <v>44745</v>
      </c>
      <c r="G12047" s="11">
        <v>22</v>
      </c>
    </row>
    <row r="12048" spans="2:7" x14ac:dyDescent="0.2">
      <c r="B12048" t="s">
        <v>3720</v>
      </c>
      <c r="C12048" t="str">
        <f>VLOOKUP(B12048,customer!A:B,2,FALSE)</f>
        <v>Ailene Faithorn</v>
      </c>
      <c r="D12048" t="s">
        <v>3924</v>
      </c>
      <c r="E12048" t="s">
        <v>3934</v>
      </c>
      <c r="F12048" s="9">
        <v>44789</v>
      </c>
      <c r="G12048" s="11">
        <v>22</v>
      </c>
    </row>
    <row r="12049" spans="2:7" x14ac:dyDescent="0.2">
      <c r="B12049" t="s">
        <v>3720</v>
      </c>
      <c r="C12049" t="str">
        <f>VLOOKUP(B12049,customer!A:B,2,FALSE)</f>
        <v>Ailene Faithorn</v>
      </c>
      <c r="D12049" t="s">
        <v>3924</v>
      </c>
      <c r="E12049" t="s">
        <v>3934</v>
      </c>
      <c r="F12049" s="9">
        <v>44811</v>
      </c>
      <c r="G12049" s="11">
        <v>22</v>
      </c>
    </row>
    <row r="12050" spans="2:7" x14ac:dyDescent="0.2">
      <c r="B12050" t="s">
        <v>3720</v>
      </c>
      <c r="C12050" t="str">
        <f>VLOOKUP(B12050,customer!A:B,2,FALSE)</f>
        <v>Ailene Faithorn</v>
      </c>
      <c r="D12050" t="s">
        <v>3924</v>
      </c>
      <c r="E12050" t="s">
        <v>3934</v>
      </c>
      <c r="F12050" s="9">
        <v>44852</v>
      </c>
      <c r="G12050" s="11">
        <v>22</v>
      </c>
    </row>
    <row r="12051" spans="2:7" x14ac:dyDescent="0.2">
      <c r="B12051" t="s">
        <v>3720</v>
      </c>
      <c r="C12051" t="str">
        <f>VLOOKUP(B12051,customer!A:B,2,FALSE)</f>
        <v>Ailene Faithorn</v>
      </c>
      <c r="D12051" t="s">
        <v>3924</v>
      </c>
      <c r="E12051" t="s">
        <v>3934</v>
      </c>
      <c r="F12051" s="9">
        <v>44868</v>
      </c>
      <c r="G12051" s="11">
        <v>22</v>
      </c>
    </row>
    <row r="12052" spans="2:7" x14ac:dyDescent="0.2">
      <c r="B12052" t="s">
        <v>3720</v>
      </c>
      <c r="C12052" t="str">
        <f>VLOOKUP(B12052,customer!A:B,2,FALSE)</f>
        <v>Ailene Faithorn</v>
      </c>
      <c r="D12052" t="s">
        <v>3924</v>
      </c>
      <c r="E12052" t="s">
        <v>3934</v>
      </c>
      <c r="F12052" s="9">
        <v>44913</v>
      </c>
      <c r="G12052" s="11">
        <v>22</v>
      </c>
    </row>
    <row r="12053" spans="2:7" x14ac:dyDescent="0.2">
      <c r="B12053" t="s">
        <v>3720</v>
      </c>
      <c r="C12053" t="str">
        <f>VLOOKUP(B12053,customer!A:B,2,FALSE)</f>
        <v>Ailene Faithorn</v>
      </c>
      <c r="D12053" t="s">
        <v>3924</v>
      </c>
      <c r="E12053" t="s">
        <v>3934</v>
      </c>
      <c r="F12053" s="9">
        <v>44970</v>
      </c>
      <c r="G12053" s="11">
        <v>22</v>
      </c>
    </row>
    <row r="12054" spans="2:7" x14ac:dyDescent="0.2">
      <c r="B12054" t="s">
        <v>3720</v>
      </c>
      <c r="C12054" t="str">
        <f>VLOOKUP(B12054,customer!A:B,2,FALSE)</f>
        <v>Ailene Faithorn</v>
      </c>
      <c r="D12054" t="s">
        <v>3924</v>
      </c>
      <c r="E12054" t="s">
        <v>3934</v>
      </c>
      <c r="F12054" s="9">
        <v>44994</v>
      </c>
      <c r="G12054" s="11">
        <v>22</v>
      </c>
    </row>
    <row r="12055" spans="2:7" x14ac:dyDescent="0.2">
      <c r="B12055" t="s">
        <v>3720</v>
      </c>
      <c r="C12055" t="str">
        <f>VLOOKUP(B12055,customer!A:B,2,FALSE)</f>
        <v>Ailene Faithorn</v>
      </c>
      <c r="D12055" t="s">
        <v>3924</v>
      </c>
      <c r="E12055" t="s">
        <v>3934</v>
      </c>
      <c r="F12055" s="9">
        <v>45027</v>
      </c>
      <c r="G12055" s="11">
        <v>22</v>
      </c>
    </row>
    <row r="12056" spans="2:7" x14ac:dyDescent="0.2">
      <c r="B12056" t="s">
        <v>3720</v>
      </c>
      <c r="C12056" t="str">
        <f>VLOOKUP(B12056,customer!A:B,2,FALSE)</f>
        <v>Ailene Faithorn</v>
      </c>
      <c r="D12056" t="s">
        <v>3924</v>
      </c>
      <c r="E12056" t="s">
        <v>3934</v>
      </c>
      <c r="F12056" s="9">
        <v>45053</v>
      </c>
      <c r="G12056" s="11">
        <v>22</v>
      </c>
    </row>
    <row r="12057" spans="2:7" x14ac:dyDescent="0.2">
      <c r="B12057" t="s">
        <v>3720</v>
      </c>
      <c r="C12057" t="str">
        <f>VLOOKUP(B12057,customer!A:B,2,FALSE)</f>
        <v>Ailene Faithorn</v>
      </c>
      <c r="D12057" t="s">
        <v>3920</v>
      </c>
      <c r="E12057" t="s">
        <v>3930</v>
      </c>
      <c r="F12057" s="9">
        <v>44772</v>
      </c>
      <c r="G12057" s="11">
        <v>10</v>
      </c>
    </row>
    <row r="12058" spans="2:7" x14ac:dyDescent="0.2">
      <c r="B12058" t="s">
        <v>3720</v>
      </c>
      <c r="C12058" t="str">
        <f>VLOOKUP(B12058,customer!A:B,2,FALSE)</f>
        <v>Ailene Faithorn</v>
      </c>
      <c r="D12058" t="s">
        <v>3920</v>
      </c>
      <c r="E12058" t="s">
        <v>3930</v>
      </c>
      <c r="F12058" s="9">
        <v>44843</v>
      </c>
      <c r="G12058" s="11">
        <v>10</v>
      </c>
    </row>
    <row r="12059" spans="2:7" x14ac:dyDescent="0.2">
      <c r="B12059" t="s">
        <v>3720</v>
      </c>
      <c r="C12059" t="str">
        <f>VLOOKUP(B12059,customer!A:B,2,FALSE)</f>
        <v>Ailene Faithorn</v>
      </c>
      <c r="D12059" t="s">
        <v>3920</v>
      </c>
      <c r="E12059" t="s">
        <v>3930</v>
      </c>
      <c r="F12059" s="9">
        <v>44868</v>
      </c>
      <c r="G12059" s="11">
        <v>10</v>
      </c>
    </row>
    <row r="12060" spans="2:7" x14ac:dyDescent="0.2">
      <c r="B12060" t="s">
        <v>3720</v>
      </c>
      <c r="C12060" t="str">
        <f>VLOOKUP(B12060,customer!A:B,2,FALSE)</f>
        <v>Ailene Faithorn</v>
      </c>
      <c r="D12060" t="s">
        <v>3920</v>
      </c>
      <c r="E12060" t="s">
        <v>3930</v>
      </c>
      <c r="F12060" s="9">
        <v>44906</v>
      </c>
      <c r="G12060" s="11">
        <v>10</v>
      </c>
    </row>
    <row r="12061" spans="2:7" x14ac:dyDescent="0.2">
      <c r="B12061" t="s">
        <v>3720</v>
      </c>
      <c r="C12061" t="str">
        <f>VLOOKUP(B12061,customer!A:B,2,FALSE)</f>
        <v>Ailene Faithorn</v>
      </c>
      <c r="D12061" t="s">
        <v>3920</v>
      </c>
      <c r="E12061" t="s">
        <v>3930</v>
      </c>
      <c r="F12061" s="9">
        <v>44934</v>
      </c>
      <c r="G12061" s="11">
        <v>10</v>
      </c>
    </row>
    <row r="12062" spans="2:7" x14ac:dyDescent="0.2">
      <c r="B12062" t="s">
        <v>3720</v>
      </c>
      <c r="C12062" t="str">
        <f>VLOOKUP(B12062,customer!A:B,2,FALSE)</f>
        <v>Ailene Faithorn</v>
      </c>
      <c r="D12062" t="s">
        <v>3920</v>
      </c>
      <c r="E12062" t="s">
        <v>3930</v>
      </c>
      <c r="F12062" s="9">
        <v>44964</v>
      </c>
      <c r="G12062" s="11">
        <v>10</v>
      </c>
    </row>
    <row r="12063" spans="2:7" x14ac:dyDescent="0.2">
      <c r="B12063" t="s">
        <v>3720</v>
      </c>
      <c r="C12063" t="str">
        <f>VLOOKUP(B12063,customer!A:B,2,FALSE)</f>
        <v>Ailene Faithorn</v>
      </c>
      <c r="D12063" t="s">
        <v>3920</v>
      </c>
      <c r="E12063" t="s">
        <v>3930</v>
      </c>
      <c r="F12063" s="9">
        <v>44999</v>
      </c>
      <c r="G12063" s="11">
        <v>10</v>
      </c>
    </row>
    <row r="12064" spans="2:7" x14ac:dyDescent="0.2">
      <c r="B12064" t="s">
        <v>3720</v>
      </c>
      <c r="C12064" t="str">
        <f>VLOOKUP(B12064,customer!A:B,2,FALSE)</f>
        <v>Ailene Faithorn</v>
      </c>
      <c r="D12064" t="s">
        <v>3920</v>
      </c>
      <c r="E12064" t="s">
        <v>3930</v>
      </c>
      <c r="F12064" s="9">
        <v>45018</v>
      </c>
      <c r="G12064" s="11">
        <v>10</v>
      </c>
    </row>
    <row r="12065" spans="2:7" x14ac:dyDescent="0.2">
      <c r="B12065" t="s">
        <v>3720</v>
      </c>
      <c r="C12065" t="str">
        <f>VLOOKUP(B12065,customer!A:B,2,FALSE)</f>
        <v>Ailene Faithorn</v>
      </c>
      <c r="D12065" t="s">
        <v>3920</v>
      </c>
      <c r="E12065" t="s">
        <v>3930</v>
      </c>
      <c r="F12065" s="9">
        <v>45057</v>
      </c>
      <c r="G12065" s="11">
        <v>10</v>
      </c>
    </row>
    <row r="12066" spans="2:7" x14ac:dyDescent="0.2">
      <c r="B12066" t="s">
        <v>3721</v>
      </c>
      <c r="C12066" t="str">
        <f>VLOOKUP(B12066,customer!A:B,2,FALSE)</f>
        <v>Roddie Marchment</v>
      </c>
      <c r="D12066" t="s">
        <v>3925</v>
      </c>
      <c r="E12066" t="s">
        <v>3935</v>
      </c>
      <c r="F12066" s="9">
        <v>44784</v>
      </c>
      <c r="G12066" s="11">
        <v>13</v>
      </c>
    </row>
    <row r="12067" spans="2:7" x14ac:dyDescent="0.2">
      <c r="B12067" t="s">
        <v>3721</v>
      </c>
      <c r="C12067" t="str">
        <f>VLOOKUP(B12067,customer!A:B,2,FALSE)</f>
        <v>Roddie Marchment</v>
      </c>
      <c r="D12067" t="s">
        <v>3925</v>
      </c>
      <c r="E12067" t="s">
        <v>3935</v>
      </c>
      <c r="F12067" s="9">
        <v>44828</v>
      </c>
      <c r="G12067" s="11">
        <v>13</v>
      </c>
    </row>
    <row r="12068" spans="2:7" x14ac:dyDescent="0.2">
      <c r="B12068" t="s">
        <v>3721</v>
      </c>
      <c r="C12068" t="str">
        <f>VLOOKUP(B12068,customer!A:B,2,FALSE)</f>
        <v>Roddie Marchment</v>
      </c>
      <c r="D12068" t="s">
        <v>3925</v>
      </c>
      <c r="E12068" t="s">
        <v>3935</v>
      </c>
      <c r="F12068" s="9">
        <v>44857</v>
      </c>
      <c r="G12068" s="11">
        <v>13</v>
      </c>
    </row>
    <row r="12069" spans="2:7" x14ac:dyDescent="0.2">
      <c r="B12069" t="s">
        <v>3721</v>
      </c>
      <c r="C12069" t="str">
        <f>VLOOKUP(B12069,customer!A:B,2,FALSE)</f>
        <v>Roddie Marchment</v>
      </c>
      <c r="D12069" t="s">
        <v>3925</v>
      </c>
      <c r="E12069" t="s">
        <v>3935</v>
      </c>
      <c r="F12069" s="9">
        <v>44877</v>
      </c>
      <c r="G12069" s="11">
        <v>13</v>
      </c>
    </row>
    <row r="12070" spans="2:7" x14ac:dyDescent="0.2">
      <c r="B12070" t="s">
        <v>3721</v>
      </c>
      <c r="C12070" t="str">
        <f>VLOOKUP(B12070,customer!A:B,2,FALSE)</f>
        <v>Roddie Marchment</v>
      </c>
      <c r="D12070" t="s">
        <v>3925</v>
      </c>
      <c r="E12070" t="s">
        <v>3935</v>
      </c>
      <c r="F12070" s="9">
        <v>44921</v>
      </c>
      <c r="G12070" s="11">
        <v>13</v>
      </c>
    </row>
    <row r="12071" spans="2:7" x14ac:dyDescent="0.2">
      <c r="B12071" t="s">
        <v>3721</v>
      </c>
      <c r="C12071" t="str">
        <f>VLOOKUP(B12071,customer!A:B,2,FALSE)</f>
        <v>Roddie Marchment</v>
      </c>
      <c r="D12071" t="s">
        <v>3925</v>
      </c>
      <c r="E12071" t="s">
        <v>3935</v>
      </c>
      <c r="F12071" s="9">
        <v>44938</v>
      </c>
      <c r="G12071" s="11">
        <v>13</v>
      </c>
    </row>
    <row r="12072" spans="2:7" x14ac:dyDescent="0.2">
      <c r="B12072" t="s">
        <v>3721</v>
      </c>
      <c r="C12072" t="str">
        <f>VLOOKUP(B12072,customer!A:B,2,FALSE)</f>
        <v>Roddie Marchment</v>
      </c>
      <c r="D12072" t="s">
        <v>3925</v>
      </c>
      <c r="E12072" t="s">
        <v>3935</v>
      </c>
      <c r="F12072" s="9">
        <v>44982</v>
      </c>
      <c r="G12072" s="11">
        <v>13</v>
      </c>
    </row>
    <row r="12073" spans="2:7" x14ac:dyDescent="0.2">
      <c r="B12073" t="s">
        <v>3721</v>
      </c>
      <c r="C12073" t="str">
        <f>VLOOKUP(B12073,customer!A:B,2,FALSE)</f>
        <v>Roddie Marchment</v>
      </c>
      <c r="D12073" t="s">
        <v>3925</v>
      </c>
      <c r="E12073" t="s">
        <v>3935</v>
      </c>
      <c r="F12073" s="9">
        <v>45003</v>
      </c>
      <c r="G12073" s="11">
        <v>13</v>
      </c>
    </row>
    <row r="12074" spans="2:7" x14ac:dyDescent="0.2">
      <c r="B12074" t="s">
        <v>3721</v>
      </c>
      <c r="C12074" t="str">
        <f>VLOOKUP(B12074,customer!A:B,2,FALSE)</f>
        <v>Roddie Marchment</v>
      </c>
      <c r="D12074" t="s">
        <v>3925</v>
      </c>
      <c r="E12074" t="s">
        <v>3935</v>
      </c>
      <c r="F12074" s="9">
        <v>45038</v>
      </c>
      <c r="G12074" s="11">
        <v>13</v>
      </c>
    </row>
    <row r="12075" spans="2:7" x14ac:dyDescent="0.2">
      <c r="B12075" t="s">
        <v>3721</v>
      </c>
      <c r="C12075" t="str">
        <f>VLOOKUP(B12075,customer!A:B,2,FALSE)</f>
        <v>Roddie Marchment</v>
      </c>
      <c r="D12075" t="s">
        <v>3925</v>
      </c>
      <c r="E12075" t="s">
        <v>3935</v>
      </c>
      <c r="F12075" s="9">
        <v>45059</v>
      </c>
      <c r="G12075" s="11">
        <v>13</v>
      </c>
    </row>
    <row r="12076" spans="2:7" x14ac:dyDescent="0.2">
      <c r="B12076" t="s">
        <v>3721</v>
      </c>
      <c r="C12076" t="str">
        <f>VLOOKUP(B12076,customer!A:B,2,FALSE)</f>
        <v>Roddie Marchment</v>
      </c>
      <c r="D12076" t="s">
        <v>3949</v>
      </c>
      <c r="E12076" t="s">
        <v>3942</v>
      </c>
      <c r="F12076" s="9">
        <v>44806</v>
      </c>
      <c r="G12076" s="11">
        <v>25</v>
      </c>
    </row>
    <row r="12077" spans="2:7" x14ac:dyDescent="0.2">
      <c r="B12077" t="s">
        <v>3721</v>
      </c>
      <c r="C12077" t="str">
        <f>VLOOKUP(B12077,customer!A:B,2,FALSE)</f>
        <v>Roddie Marchment</v>
      </c>
      <c r="D12077" t="s">
        <v>3949</v>
      </c>
      <c r="E12077" t="s">
        <v>3942</v>
      </c>
      <c r="F12077" s="9">
        <v>44837</v>
      </c>
      <c r="G12077" s="11">
        <v>25</v>
      </c>
    </row>
    <row r="12078" spans="2:7" x14ac:dyDescent="0.2">
      <c r="B12078" t="s">
        <v>3721</v>
      </c>
      <c r="C12078" t="str">
        <f>VLOOKUP(B12078,customer!A:B,2,FALSE)</f>
        <v>Roddie Marchment</v>
      </c>
      <c r="D12078" t="s">
        <v>3949</v>
      </c>
      <c r="E12078" t="s">
        <v>3942</v>
      </c>
      <c r="F12078" s="9">
        <v>44876</v>
      </c>
      <c r="G12078" s="11">
        <v>25</v>
      </c>
    </row>
    <row r="12079" spans="2:7" x14ac:dyDescent="0.2">
      <c r="B12079" t="s">
        <v>3721</v>
      </c>
      <c r="C12079" t="str">
        <f>VLOOKUP(B12079,customer!A:B,2,FALSE)</f>
        <v>Roddie Marchment</v>
      </c>
      <c r="D12079" t="s">
        <v>3949</v>
      </c>
      <c r="E12079" t="s">
        <v>3942</v>
      </c>
      <c r="F12079" s="9">
        <v>44941</v>
      </c>
      <c r="G12079" s="11">
        <v>25</v>
      </c>
    </row>
    <row r="12080" spans="2:7" x14ac:dyDescent="0.2">
      <c r="B12080" t="s">
        <v>3721</v>
      </c>
      <c r="C12080" t="str">
        <f>VLOOKUP(B12080,customer!A:B,2,FALSE)</f>
        <v>Roddie Marchment</v>
      </c>
      <c r="D12080" t="s">
        <v>3949</v>
      </c>
      <c r="E12080" t="s">
        <v>3942</v>
      </c>
      <c r="F12080" s="9">
        <v>44969</v>
      </c>
      <c r="G12080" s="11">
        <v>25</v>
      </c>
    </row>
    <row r="12081" spans="2:7" x14ac:dyDescent="0.2">
      <c r="B12081" t="s">
        <v>3721</v>
      </c>
      <c r="C12081" t="str">
        <f>VLOOKUP(B12081,customer!A:B,2,FALSE)</f>
        <v>Roddie Marchment</v>
      </c>
      <c r="D12081" t="s">
        <v>3949</v>
      </c>
      <c r="E12081" t="s">
        <v>3942</v>
      </c>
      <c r="F12081" s="9">
        <v>45002</v>
      </c>
      <c r="G12081" s="11">
        <v>25</v>
      </c>
    </row>
    <row r="12082" spans="2:7" x14ac:dyDescent="0.2">
      <c r="B12082" t="s">
        <v>3721</v>
      </c>
      <c r="C12082" t="str">
        <f>VLOOKUP(B12082,customer!A:B,2,FALSE)</f>
        <v>Roddie Marchment</v>
      </c>
      <c r="D12082" t="s">
        <v>3949</v>
      </c>
      <c r="E12082" t="s">
        <v>3942</v>
      </c>
      <c r="F12082" s="9">
        <v>45051</v>
      </c>
      <c r="G12082" s="11">
        <v>25</v>
      </c>
    </row>
    <row r="12083" spans="2:7" x14ac:dyDescent="0.2">
      <c r="B12083" t="s">
        <v>3722</v>
      </c>
      <c r="C12083" t="str">
        <f>VLOOKUP(B12083,customer!A:B,2,FALSE)</f>
        <v>Thorvald Whelband</v>
      </c>
      <c r="D12083" t="s">
        <v>3929</v>
      </c>
      <c r="E12083" t="s">
        <v>3939</v>
      </c>
      <c r="F12083" s="9">
        <v>44799</v>
      </c>
      <c r="G12083" s="11">
        <v>66</v>
      </c>
    </row>
    <row r="12084" spans="2:7" x14ac:dyDescent="0.2">
      <c r="B12084" t="s">
        <v>3722</v>
      </c>
      <c r="C12084" t="str">
        <f>VLOOKUP(B12084,customer!A:B,2,FALSE)</f>
        <v>Thorvald Whelband</v>
      </c>
      <c r="D12084" t="s">
        <v>3929</v>
      </c>
      <c r="E12084" t="s">
        <v>3939</v>
      </c>
      <c r="F12084" s="9">
        <v>44861</v>
      </c>
      <c r="G12084" s="11">
        <v>66</v>
      </c>
    </row>
    <row r="12085" spans="2:7" x14ac:dyDescent="0.2">
      <c r="B12085" t="s">
        <v>3722</v>
      </c>
      <c r="C12085" t="str">
        <f>VLOOKUP(B12085,customer!A:B,2,FALSE)</f>
        <v>Thorvald Whelband</v>
      </c>
      <c r="D12085" t="s">
        <v>3929</v>
      </c>
      <c r="E12085" t="s">
        <v>3939</v>
      </c>
      <c r="F12085" s="9">
        <v>44874</v>
      </c>
      <c r="G12085" s="11">
        <v>66</v>
      </c>
    </row>
    <row r="12086" spans="2:7" x14ac:dyDescent="0.2">
      <c r="B12086" t="s">
        <v>3722</v>
      </c>
      <c r="C12086" t="str">
        <f>VLOOKUP(B12086,customer!A:B,2,FALSE)</f>
        <v>Thorvald Whelband</v>
      </c>
      <c r="D12086" t="s">
        <v>3929</v>
      </c>
      <c r="E12086" t="s">
        <v>3939</v>
      </c>
      <c r="F12086" s="9">
        <v>44899</v>
      </c>
      <c r="G12086" s="11">
        <v>66</v>
      </c>
    </row>
    <row r="12087" spans="2:7" x14ac:dyDescent="0.2">
      <c r="B12087" t="s">
        <v>3722</v>
      </c>
      <c r="C12087" t="str">
        <f>VLOOKUP(B12087,customer!A:B,2,FALSE)</f>
        <v>Thorvald Whelband</v>
      </c>
      <c r="D12087" t="s">
        <v>3929</v>
      </c>
      <c r="E12087" t="s">
        <v>3939</v>
      </c>
      <c r="F12087" s="9">
        <v>44931</v>
      </c>
      <c r="G12087" s="11">
        <v>66</v>
      </c>
    </row>
    <row r="12088" spans="2:7" x14ac:dyDescent="0.2">
      <c r="B12088" t="s">
        <v>3722</v>
      </c>
      <c r="C12088" t="str">
        <f>VLOOKUP(B12088,customer!A:B,2,FALSE)</f>
        <v>Thorvald Whelband</v>
      </c>
      <c r="D12088" t="s">
        <v>3929</v>
      </c>
      <c r="E12088" t="s">
        <v>3939</v>
      </c>
      <c r="F12088" s="9">
        <v>44965</v>
      </c>
      <c r="G12088" s="11">
        <v>66</v>
      </c>
    </row>
    <row r="12089" spans="2:7" x14ac:dyDescent="0.2">
      <c r="B12089" t="s">
        <v>3722</v>
      </c>
      <c r="C12089" t="str">
        <f>VLOOKUP(B12089,customer!A:B,2,FALSE)</f>
        <v>Thorvald Whelband</v>
      </c>
      <c r="D12089" t="s">
        <v>3929</v>
      </c>
      <c r="E12089" t="s">
        <v>3939</v>
      </c>
      <c r="F12089" s="9">
        <v>45012</v>
      </c>
      <c r="G12089" s="11">
        <v>66</v>
      </c>
    </row>
    <row r="12090" spans="2:7" x14ac:dyDescent="0.2">
      <c r="B12090" t="s">
        <v>3722</v>
      </c>
      <c r="C12090" t="str">
        <f>VLOOKUP(B12090,customer!A:B,2,FALSE)</f>
        <v>Thorvald Whelband</v>
      </c>
      <c r="D12090" t="s">
        <v>3929</v>
      </c>
      <c r="E12090" t="s">
        <v>3939</v>
      </c>
      <c r="F12090" s="9">
        <v>45019</v>
      </c>
      <c r="G12090" s="11">
        <v>66</v>
      </c>
    </row>
    <row r="12091" spans="2:7" x14ac:dyDescent="0.2">
      <c r="B12091" t="s">
        <v>3722</v>
      </c>
      <c r="C12091" t="str">
        <f>VLOOKUP(B12091,customer!A:B,2,FALSE)</f>
        <v>Thorvald Whelband</v>
      </c>
      <c r="D12091" t="s">
        <v>3929</v>
      </c>
      <c r="E12091" t="s">
        <v>3939</v>
      </c>
      <c r="F12091" s="9">
        <v>45053</v>
      </c>
      <c r="G12091" s="11">
        <v>66</v>
      </c>
    </row>
    <row r="12092" spans="2:7" x14ac:dyDescent="0.2">
      <c r="B12092" t="s">
        <v>3722</v>
      </c>
      <c r="C12092" t="str">
        <f>VLOOKUP(B12092,customer!A:B,2,FALSE)</f>
        <v>Thorvald Whelband</v>
      </c>
      <c r="D12092" t="s">
        <v>3924</v>
      </c>
      <c r="E12092" t="s">
        <v>3934</v>
      </c>
      <c r="F12092" s="9">
        <v>44921</v>
      </c>
      <c r="G12092" s="11">
        <v>22</v>
      </c>
    </row>
    <row r="12093" spans="2:7" x14ac:dyDescent="0.2">
      <c r="B12093" t="s">
        <v>3722</v>
      </c>
      <c r="C12093" t="str">
        <f>VLOOKUP(B12093,customer!A:B,2,FALSE)</f>
        <v>Thorvald Whelband</v>
      </c>
      <c r="D12093" t="s">
        <v>3924</v>
      </c>
      <c r="E12093" t="s">
        <v>3934</v>
      </c>
      <c r="F12093" s="9">
        <v>44955</v>
      </c>
      <c r="G12093" s="11">
        <v>22</v>
      </c>
    </row>
    <row r="12094" spans="2:7" x14ac:dyDescent="0.2">
      <c r="B12094" t="s">
        <v>3722</v>
      </c>
      <c r="C12094" t="str">
        <f>VLOOKUP(B12094,customer!A:B,2,FALSE)</f>
        <v>Thorvald Whelband</v>
      </c>
      <c r="D12094" t="s">
        <v>3924</v>
      </c>
      <c r="E12094" t="s">
        <v>3934</v>
      </c>
      <c r="F12094" s="9">
        <v>44987</v>
      </c>
      <c r="G12094" s="11">
        <v>22</v>
      </c>
    </row>
    <row r="12095" spans="2:7" x14ac:dyDescent="0.2">
      <c r="B12095" t="s">
        <v>3722</v>
      </c>
      <c r="C12095" t="str">
        <f>VLOOKUP(B12095,customer!A:B,2,FALSE)</f>
        <v>Thorvald Whelband</v>
      </c>
      <c r="D12095" t="s">
        <v>3924</v>
      </c>
      <c r="E12095" t="s">
        <v>3934</v>
      </c>
      <c r="F12095" s="9">
        <v>45046</v>
      </c>
      <c r="G12095" s="11">
        <v>22</v>
      </c>
    </row>
    <row r="12096" spans="2:7" x14ac:dyDescent="0.2">
      <c r="B12096" t="s">
        <v>3722</v>
      </c>
      <c r="C12096" t="str">
        <f>VLOOKUP(B12096,customer!A:B,2,FALSE)</f>
        <v>Thorvald Whelband</v>
      </c>
      <c r="D12096" t="s">
        <v>3924</v>
      </c>
      <c r="E12096" t="s">
        <v>3934</v>
      </c>
      <c r="F12096" s="9">
        <v>45073</v>
      </c>
      <c r="G12096" s="11">
        <v>22</v>
      </c>
    </row>
    <row r="12097" spans="2:7" x14ac:dyDescent="0.2">
      <c r="B12097" t="s">
        <v>3722</v>
      </c>
      <c r="C12097" t="str">
        <f>VLOOKUP(B12097,customer!A:B,2,FALSE)</f>
        <v>Thorvald Whelband</v>
      </c>
      <c r="D12097" t="s">
        <v>3924</v>
      </c>
      <c r="E12097" t="s">
        <v>3934</v>
      </c>
      <c r="F12097" s="9">
        <v>45079</v>
      </c>
      <c r="G12097" s="11">
        <v>22</v>
      </c>
    </row>
    <row r="12098" spans="2:7" x14ac:dyDescent="0.2">
      <c r="B12098" t="s">
        <v>3723</v>
      </c>
      <c r="C12098" t="str">
        <f>VLOOKUP(B12098,customer!A:B,2,FALSE)</f>
        <v>Abdul Foulds</v>
      </c>
      <c r="D12098" t="s">
        <v>3952</v>
      </c>
      <c r="E12098" t="s">
        <v>3945</v>
      </c>
      <c r="F12098" s="9">
        <v>44798</v>
      </c>
      <c r="G12098" s="11">
        <v>16</v>
      </c>
    </row>
    <row r="12099" spans="2:7" x14ac:dyDescent="0.2">
      <c r="B12099" t="s">
        <v>3723</v>
      </c>
      <c r="C12099" t="str">
        <f>VLOOKUP(B12099,customer!A:B,2,FALSE)</f>
        <v>Abdul Foulds</v>
      </c>
      <c r="D12099" t="s">
        <v>3952</v>
      </c>
      <c r="E12099" t="s">
        <v>3945</v>
      </c>
      <c r="F12099" s="9">
        <v>44865</v>
      </c>
      <c r="G12099" s="11">
        <v>16</v>
      </c>
    </row>
    <row r="12100" spans="2:7" x14ac:dyDescent="0.2">
      <c r="B12100" t="s">
        <v>3723</v>
      </c>
      <c r="C12100" t="str">
        <f>VLOOKUP(B12100,customer!A:B,2,FALSE)</f>
        <v>Abdul Foulds</v>
      </c>
      <c r="D12100" t="s">
        <v>3952</v>
      </c>
      <c r="E12100" t="s">
        <v>3945</v>
      </c>
      <c r="F12100" s="9">
        <v>44867</v>
      </c>
      <c r="G12100" s="11">
        <v>16</v>
      </c>
    </row>
    <row r="12101" spans="2:7" x14ac:dyDescent="0.2">
      <c r="B12101" t="s">
        <v>3723</v>
      </c>
      <c r="C12101" t="str">
        <f>VLOOKUP(B12101,customer!A:B,2,FALSE)</f>
        <v>Abdul Foulds</v>
      </c>
      <c r="D12101" t="s">
        <v>3952</v>
      </c>
      <c r="E12101" t="s">
        <v>3945</v>
      </c>
      <c r="F12101" s="9">
        <v>44922</v>
      </c>
      <c r="G12101" s="11">
        <v>16</v>
      </c>
    </row>
    <row r="12102" spans="2:7" x14ac:dyDescent="0.2">
      <c r="B12102" t="s">
        <v>3723</v>
      </c>
      <c r="C12102" t="str">
        <f>VLOOKUP(B12102,customer!A:B,2,FALSE)</f>
        <v>Abdul Foulds</v>
      </c>
      <c r="D12102" t="s">
        <v>3952</v>
      </c>
      <c r="E12102" t="s">
        <v>3945</v>
      </c>
      <c r="F12102" s="9">
        <v>44928</v>
      </c>
      <c r="G12102" s="11">
        <v>16</v>
      </c>
    </row>
    <row r="12103" spans="2:7" x14ac:dyDescent="0.2">
      <c r="B12103" t="s">
        <v>3723</v>
      </c>
      <c r="C12103" t="str">
        <f>VLOOKUP(B12103,customer!A:B,2,FALSE)</f>
        <v>Abdul Foulds</v>
      </c>
      <c r="D12103" t="s">
        <v>3952</v>
      </c>
      <c r="E12103" t="s">
        <v>3945</v>
      </c>
      <c r="F12103" s="9">
        <v>44959</v>
      </c>
      <c r="G12103" s="11">
        <v>16</v>
      </c>
    </row>
    <row r="12104" spans="2:7" x14ac:dyDescent="0.2">
      <c r="B12104" t="s">
        <v>3723</v>
      </c>
      <c r="C12104" t="str">
        <f>VLOOKUP(B12104,customer!A:B,2,FALSE)</f>
        <v>Abdul Foulds</v>
      </c>
      <c r="D12104" t="s">
        <v>3952</v>
      </c>
      <c r="E12104" t="s">
        <v>3945</v>
      </c>
      <c r="F12104" s="9">
        <v>45010</v>
      </c>
      <c r="G12104" s="11">
        <v>16</v>
      </c>
    </row>
    <row r="12105" spans="2:7" x14ac:dyDescent="0.2">
      <c r="B12105" t="s">
        <v>3723</v>
      </c>
      <c r="C12105" t="str">
        <f>VLOOKUP(B12105,customer!A:B,2,FALSE)</f>
        <v>Abdul Foulds</v>
      </c>
      <c r="D12105" t="s">
        <v>3952</v>
      </c>
      <c r="E12105" t="s">
        <v>3945</v>
      </c>
      <c r="F12105" s="9">
        <v>45019</v>
      </c>
      <c r="G12105" s="11">
        <v>16</v>
      </c>
    </row>
    <row r="12106" spans="2:7" x14ac:dyDescent="0.2">
      <c r="B12106" t="s">
        <v>3723</v>
      </c>
      <c r="C12106" t="str">
        <f>VLOOKUP(B12106,customer!A:B,2,FALSE)</f>
        <v>Abdul Foulds</v>
      </c>
      <c r="D12106" t="s">
        <v>3952</v>
      </c>
      <c r="E12106" t="s">
        <v>3945</v>
      </c>
      <c r="F12106" s="9">
        <v>45050</v>
      </c>
      <c r="G12106" s="11">
        <v>16</v>
      </c>
    </row>
    <row r="12107" spans="2:7" x14ac:dyDescent="0.2">
      <c r="B12107" t="s">
        <v>3723</v>
      </c>
      <c r="C12107" t="str">
        <f>VLOOKUP(B12107,customer!A:B,2,FALSE)</f>
        <v>Abdul Foulds</v>
      </c>
      <c r="D12107" t="s">
        <v>3952</v>
      </c>
      <c r="E12107" t="s">
        <v>3945</v>
      </c>
      <c r="F12107" s="9">
        <v>45084</v>
      </c>
      <c r="G12107" s="11">
        <v>16</v>
      </c>
    </row>
    <row r="12108" spans="2:7" x14ac:dyDescent="0.2">
      <c r="B12108" t="s">
        <v>3723</v>
      </c>
      <c r="C12108" t="str">
        <f>VLOOKUP(B12108,customer!A:B,2,FALSE)</f>
        <v>Abdul Foulds</v>
      </c>
      <c r="D12108" t="s">
        <v>3926</v>
      </c>
      <c r="E12108" t="s">
        <v>3936</v>
      </c>
      <c r="F12108" s="9">
        <v>44943</v>
      </c>
      <c r="G12108" s="11">
        <v>25</v>
      </c>
    </row>
    <row r="12109" spans="2:7" x14ac:dyDescent="0.2">
      <c r="B12109" t="s">
        <v>3723</v>
      </c>
      <c r="C12109" t="str">
        <f>VLOOKUP(B12109,customer!A:B,2,FALSE)</f>
        <v>Abdul Foulds</v>
      </c>
      <c r="D12109" t="s">
        <v>3926</v>
      </c>
      <c r="E12109" t="s">
        <v>3936</v>
      </c>
      <c r="F12109" s="9">
        <v>44980</v>
      </c>
      <c r="G12109" s="11">
        <v>25</v>
      </c>
    </row>
    <row r="12110" spans="2:7" x14ac:dyDescent="0.2">
      <c r="B12110" t="s">
        <v>3723</v>
      </c>
      <c r="C12110" t="str">
        <f>VLOOKUP(B12110,customer!A:B,2,FALSE)</f>
        <v>Abdul Foulds</v>
      </c>
      <c r="D12110" t="s">
        <v>3926</v>
      </c>
      <c r="E12110" t="s">
        <v>3936</v>
      </c>
      <c r="F12110" s="9">
        <v>44988</v>
      </c>
      <c r="G12110" s="11">
        <v>25</v>
      </c>
    </row>
    <row r="12111" spans="2:7" x14ac:dyDescent="0.2">
      <c r="B12111" t="s">
        <v>3723</v>
      </c>
      <c r="C12111" t="str">
        <f>VLOOKUP(B12111,customer!A:B,2,FALSE)</f>
        <v>Abdul Foulds</v>
      </c>
      <c r="D12111" t="s">
        <v>3926</v>
      </c>
      <c r="E12111" t="s">
        <v>3936</v>
      </c>
      <c r="F12111" s="9">
        <v>45042</v>
      </c>
      <c r="G12111" s="11">
        <v>25</v>
      </c>
    </row>
    <row r="12112" spans="2:7" x14ac:dyDescent="0.2">
      <c r="B12112" t="s">
        <v>3723</v>
      </c>
      <c r="C12112" t="str">
        <f>VLOOKUP(B12112,customer!A:B,2,FALSE)</f>
        <v>Abdul Foulds</v>
      </c>
      <c r="D12112" t="s">
        <v>3926</v>
      </c>
      <c r="E12112" t="s">
        <v>3936</v>
      </c>
      <c r="F12112" s="9">
        <v>45069</v>
      </c>
      <c r="G12112" s="11">
        <v>25</v>
      </c>
    </row>
    <row r="12113" spans="2:7" x14ac:dyDescent="0.2">
      <c r="B12113" t="s">
        <v>3724</v>
      </c>
      <c r="C12113" t="str">
        <f>VLOOKUP(B12113,customer!A:B,2,FALSE)</f>
        <v>Eldon Simmans</v>
      </c>
      <c r="D12113" t="s">
        <v>3950</v>
      </c>
      <c r="E12113" t="s">
        <v>3943</v>
      </c>
      <c r="F12113" s="9">
        <v>44832</v>
      </c>
      <c r="G12113" s="11">
        <v>28</v>
      </c>
    </row>
    <row r="12114" spans="2:7" x14ac:dyDescent="0.2">
      <c r="B12114" t="s">
        <v>3724</v>
      </c>
      <c r="C12114" t="str">
        <f>VLOOKUP(B12114,customer!A:B,2,FALSE)</f>
        <v>Eldon Simmans</v>
      </c>
      <c r="D12114" t="s">
        <v>3950</v>
      </c>
      <c r="E12114" t="s">
        <v>3943</v>
      </c>
      <c r="F12114" s="9">
        <v>44871</v>
      </c>
      <c r="G12114" s="11">
        <v>28</v>
      </c>
    </row>
    <row r="12115" spans="2:7" x14ac:dyDescent="0.2">
      <c r="B12115" t="s">
        <v>3724</v>
      </c>
      <c r="C12115" t="str">
        <f>VLOOKUP(B12115,customer!A:B,2,FALSE)</f>
        <v>Eldon Simmans</v>
      </c>
      <c r="D12115" t="s">
        <v>3950</v>
      </c>
      <c r="E12115" t="s">
        <v>3943</v>
      </c>
      <c r="F12115" s="9">
        <v>44933</v>
      </c>
      <c r="G12115" s="11">
        <v>28</v>
      </c>
    </row>
    <row r="12116" spans="2:7" x14ac:dyDescent="0.2">
      <c r="B12116" t="s">
        <v>3724</v>
      </c>
      <c r="C12116" t="str">
        <f>VLOOKUP(B12116,customer!A:B,2,FALSE)</f>
        <v>Eldon Simmans</v>
      </c>
      <c r="D12116" t="s">
        <v>3950</v>
      </c>
      <c r="E12116" t="s">
        <v>3943</v>
      </c>
      <c r="F12116" s="9">
        <v>44962</v>
      </c>
      <c r="G12116" s="11">
        <v>28</v>
      </c>
    </row>
    <row r="12117" spans="2:7" x14ac:dyDescent="0.2">
      <c r="B12117" t="s">
        <v>3724</v>
      </c>
      <c r="C12117" t="str">
        <f>VLOOKUP(B12117,customer!A:B,2,FALSE)</f>
        <v>Eldon Simmans</v>
      </c>
      <c r="D12117" t="s">
        <v>3950</v>
      </c>
      <c r="E12117" t="s">
        <v>3943</v>
      </c>
      <c r="F12117" s="9">
        <v>44997</v>
      </c>
      <c r="G12117" s="11">
        <v>28</v>
      </c>
    </row>
    <row r="12118" spans="2:7" x14ac:dyDescent="0.2">
      <c r="B12118" t="s">
        <v>3724</v>
      </c>
      <c r="C12118" t="str">
        <f>VLOOKUP(B12118,customer!A:B,2,FALSE)</f>
        <v>Eldon Simmans</v>
      </c>
      <c r="D12118" t="s">
        <v>3950</v>
      </c>
      <c r="E12118" t="s">
        <v>3943</v>
      </c>
      <c r="F12118" s="9">
        <v>45054</v>
      </c>
      <c r="G12118" s="11">
        <v>28</v>
      </c>
    </row>
    <row r="12119" spans="2:7" x14ac:dyDescent="0.2">
      <c r="B12119" t="s">
        <v>3724</v>
      </c>
      <c r="C12119" t="str">
        <f>VLOOKUP(B12119,customer!A:B,2,FALSE)</f>
        <v>Eldon Simmans</v>
      </c>
      <c r="D12119" t="s">
        <v>3950</v>
      </c>
      <c r="E12119" t="s">
        <v>3943</v>
      </c>
      <c r="F12119" s="9">
        <v>45083</v>
      </c>
      <c r="G12119" s="11">
        <v>28</v>
      </c>
    </row>
    <row r="12120" spans="2:7" x14ac:dyDescent="0.2">
      <c r="B12120" t="s">
        <v>3724</v>
      </c>
      <c r="C12120" t="str">
        <f>VLOOKUP(B12120,customer!A:B,2,FALSE)</f>
        <v>Eldon Simmans</v>
      </c>
      <c r="D12120" t="s">
        <v>3951</v>
      </c>
      <c r="E12120" t="s">
        <v>3944</v>
      </c>
      <c r="F12120" s="9">
        <v>44971</v>
      </c>
      <c r="G12120" s="11">
        <v>14</v>
      </c>
    </row>
    <row r="12121" spans="2:7" x14ac:dyDescent="0.2">
      <c r="B12121" t="s">
        <v>3724</v>
      </c>
      <c r="C12121" t="str">
        <f>VLOOKUP(B12121,customer!A:B,2,FALSE)</f>
        <v>Eldon Simmans</v>
      </c>
      <c r="D12121" t="s">
        <v>3951</v>
      </c>
      <c r="E12121" t="s">
        <v>3944</v>
      </c>
      <c r="F12121" s="9">
        <v>45002</v>
      </c>
      <c r="G12121" s="11">
        <v>14</v>
      </c>
    </row>
    <row r="12122" spans="2:7" x14ac:dyDescent="0.2">
      <c r="B12122" t="s">
        <v>3724</v>
      </c>
      <c r="C12122" t="str">
        <f>VLOOKUP(B12122,customer!A:B,2,FALSE)</f>
        <v>Eldon Simmans</v>
      </c>
      <c r="D12122" t="s">
        <v>3951</v>
      </c>
      <c r="E12122" t="s">
        <v>3944</v>
      </c>
      <c r="F12122" s="9">
        <v>45044</v>
      </c>
      <c r="G12122" s="11">
        <v>14</v>
      </c>
    </row>
    <row r="12123" spans="2:7" x14ac:dyDescent="0.2">
      <c r="B12123" t="s">
        <v>3724</v>
      </c>
      <c r="C12123" t="str">
        <f>VLOOKUP(B12123,customer!A:B,2,FALSE)</f>
        <v>Eldon Simmans</v>
      </c>
      <c r="D12123" t="s">
        <v>3951</v>
      </c>
      <c r="E12123" t="s">
        <v>3944</v>
      </c>
      <c r="F12123" s="9">
        <v>45064</v>
      </c>
      <c r="G12123" s="11">
        <v>14</v>
      </c>
    </row>
    <row r="12124" spans="2:7" x14ac:dyDescent="0.2">
      <c r="B12124" t="s">
        <v>3725</v>
      </c>
      <c r="C12124" t="str">
        <f>VLOOKUP(B12124,customer!A:B,2,FALSE)</f>
        <v>Rouvin Kift</v>
      </c>
      <c r="D12124" t="s">
        <v>3922</v>
      </c>
      <c r="E12124" t="s">
        <v>3932</v>
      </c>
      <c r="F12124" s="9">
        <v>44847</v>
      </c>
      <c r="G12124" s="11">
        <v>62</v>
      </c>
    </row>
    <row r="12125" spans="2:7" x14ac:dyDescent="0.2">
      <c r="B12125" t="s">
        <v>3725</v>
      </c>
      <c r="C12125" t="str">
        <f>VLOOKUP(B12125,customer!A:B,2,FALSE)</f>
        <v>Rouvin Kift</v>
      </c>
      <c r="D12125" t="s">
        <v>3922</v>
      </c>
      <c r="E12125" t="s">
        <v>3932</v>
      </c>
      <c r="F12125" s="9">
        <v>44888</v>
      </c>
      <c r="G12125" s="11">
        <v>62</v>
      </c>
    </row>
    <row r="12126" spans="2:7" x14ac:dyDescent="0.2">
      <c r="B12126" t="s">
        <v>3725</v>
      </c>
      <c r="C12126" t="str">
        <f>VLOOKUP(B12126,customer!A:B,2,FALSE)</f>
        <v>Rouvin Kift</v>
      </c>
      <c r="D12126" t="s">
        <v>3922</v>
      </c>
      <c r="E12126" t="s">
        <v>3932</v>
      </c>
      <c r="F12126" s="9">
        <v>44913</v>
      </c>
      <c r="G12126" s="11">
        <v>62</v>
      </c>
    </row>
    <row r="12127" spans="2:7" x14ac:dyDescent="0.2">
      <c r="B12127" t="s">
        <v>3725</v>
      </c>
      <c r="C12127" t="str">
        <f>VLOOKUP(B12127,customer!A:B,2,FALSE)</f>
        <v>Rouvin Kift</v>
      </c>
      <c r="D12127" t="s">
        <v>3922</v>
      </c>
      <c r="E12127" t="s">
        <v>3932</v>
      </c>
      <c r="F12127" s="9">
        <v>44944</v>
      </c>
      <c r="G12127" s="11">
        <v>62</v>
      </c>
    </row>
    <row r="12128" spans="2:7" x14ac:dyDescent="0.2">
      <c r="B12128" t="s">
        <v>3725</v>
      </c>
      <c r="C12128" t="str">
        <f>VLOOKUP(B12128,customer!A:B,2,FALSE)</f>
        <v>Rouvin Kift</v>
      </c>
      <c r="D12128" t="s">
        <v>3922</v>
      </c>
      <c r="E12128" t="s">
        <v>3932</v>
      </c>
      <c r="F12128" s="9">
        <v>44981</v>
      </c>
      <c r="G12128" s="11">
        <v>62</v>
      </c>
    </row>
    <row r="12129" spans="2:7" x14ac:dyDescent="0.2">
      <c r="B12129" t="s">
        <v>3725</v>
      </c>
      <c r="C12129" t="str">
        <f>VLOOKUP(B12129,customer!A:B,2,FALSE)</f>
        <v>Rouvin Kift</v>
      </c>
      <c r="D12129" t="s">
        <v>3922</v>
      </c>
      <c r="E12129" t="s">
        <v>3932</v>
      </c>
      <c r="F12129" s="9">
        <v>45010</v>
      </c>
      <c r="G12129" s="11">
        <v>62</v>
      </c>
    </row>
    <row r="12130" spans="2:7" x14ac:dyDescent="0.2">
      <c r="B12130" t="s">
        <v>3725</v>
      </c>
      <c r="C12130" t="str">
        <f>VLOOKUP(B12130,customer!A:B,2,FALSE)</f>
        <v>Rouvin Kift</v>
      </c>
      <c r="D12130" t="s">
        <v>3922</v>
      </c>
      <c r="E12130" t="s">
        <v>3932</v>
      </c>
      <c r="F12130" s="9">
        <v>45034</v>
      </c>
      <c r="G12130" s="11">
        <v>62</v>
      </c>
    </row>
    <row r="12131" spans="2:7" x14ac:dyDescent="0.2">
      <c r="B12131" t="s">
        <v>3725</v>
      </c>
      <c r="C12131" t="str">
        <f>VLOOKUP(B12131,customer!A:B,2,FALSE)</f>
        <v>Rouvin Kift</v>
      </c>
      <c r="D12131" t="s">
        <v>3922</v>
      </c>
      <c r="E12131" t="s">
        <v>3932</v>
      </c>
      <c r="F12131" s="9">
        <v>45066</v>
      </c>
      <c r="G12131" s="11">
        <v>62</v>
      </c>
    </row>
    <row r="12132" spans="2:7" x14ac:dyDescent="0.2">
      <c r="B12132" t="s">
        <v>3725</v>
      </c>
      <c r="C12132" t="str">
        <f>VLOOKUP(B12132,customer!A:B,2,FALSE)</f>
        <v>Rouvin Kift</v>
      </c>
      <c r="D12132" t="s">
        <v>3949</v>
      </c>
      <c r="E12132" t="s">
        <v>3942</v>
      </c>
      <c r="F12132" s="9">
        <v>44940</v>
      </c>
      <c r="G12132" s="11">
        <v>25</v>
      </c>
    </row>
    <row r="12133" spans="2:7" x14ac:dyDescent="0.2">
      <c r="B12133" t="s">
        <v>3725</v>
      </c>
      <c r="C12133" t="str">
        <f>VLOOKUP(B12133,customer!A:B,2,FALSE)</f>
        <v>Rouvin Kift</v>
      </c>
      <c r="D12133" t="s">
        <v>3949</v>
      </c>
      <c r="E12133" t="s">
        <v>3942</v>
      </c>
      <c r="F12133" s="9">
        <v>44974</v>
      </c>
      <c r="G12133" s="11">
        <v>25</v>
      </c>
    </row>
    <row r="12134" spans="2:7" x14ac:dyDescent="0.2">
      <c r="B12134" t="s">
        <v>3725</v>
      </c>
      <c r="C12134" t="str">
        <f>VLOOKUP(B12134,customer!A:B,2,FALSE)</f>
        <v>Rouvin Kift</v>
      </c>
      <c r="D12134" t="s">
        <v>3949</v>
      </c>
      <c r="E12134" t="s">
        <v>3942</v>
      </c>
      <c r="F12134" s="9">
        <v>45003</v>
      </c>
      <c r="G12134" s="11">
        <v>25</v>
      </c>
    </row>
    <row r="12135" spans="2:7" x14ac:dyDescent="0.2">
      <c r="B12135" t="s">
        <v>3725</v>
      </c>
      <c r="C12135" t="str">
        <f>VLOOKUP(B12135,customer!A:B,2,FALSE)</f>
        <v>Rouvin Kift</v>
      </c>
      <c r="D12135" t="s">
        <v>3949</v>
      </c>
      <c r="E12135" t="s">
        <v>3942</v>
      </c>
      <c r="F12135" s="9">
        <v>45038</v>
      </c>
      <c r="G12135" s="11">
        <v>25</v>
      </c>
    </row>
    <row r="12136" spans="2:7" x14ac:dyDescent="0.2">
      <c r="B12136" t="s">
        <v>3725</v>
      </c>
      <c r="C12136" t="str">
        <f>VLOOKUP(B12136,customer!A:B,2,FALSE)</f>
        <v>Rouvin Kift</v>
      </c>
      <c r="D12136" t="s">
        <v>3949</v>
      </c>
      <c r="E12136" t="s">
        <v>3942</v>
      </c>
      <c r="F12136" s="9">
        <v>45064</v>
      </c>
      <c r="G12136" s="11">
        <v>25</v>
      </c>
    </row>
    <row r="12137" spans="2:7" x14ac:dyDescent="0.2">
      <c r="B12137" t="s">
        <v>3726</v>
      </c>
      <c r="C12137" t="str">
        <f>VLOOKUP(B12137,customer!A:B,2,FALSE)</f>
        <v>Pen Heineking</v>
      </c>
      <c r="D12137" t="s">
        <v>3953</v>
      </c>
      <c r="E12137" t="s">
        <v>3946</v>
      </c>
      <c r="F12137" s="9">
        <v>44941</v>
      </c>
      <c r="G12137" s="11">
        <v>29</v>
      </c>
    </row>
    <row r="12138" spans="2:7" x14ac:dyDescent="0.2">
      <c r="B12138" t="s">
        <v>3726</v>
      </c>
      <c r="C12138" t="str">
        <f>VLOOKUP(B12138,customer!A:B,2,FALSE)</f>
        <v>Pen Heineking</v>
      </c>
      <c r="D12138" t="s">
        <v>3953</v>
      </c>
      <c r="E12138" t="s">
        <v>3946</v>
      </c>
      <c r="F12138" s="9">
        <v>44979</v>
      </c>
      <c r="G12138" s="11">
        <v>29</v>
      </c>
    </row>
    <row r="12139" spans="2:7" x14ac:dyDescent="0.2">
      <c r="B12139" t="s">
        <v>3726</v>
      </c>
      <c r="C12139" t="str">
        <f>VLOOKUP(B12139,customer!A:B,2,FALSE)</f>
        <v>Pen Heineking</v>
      </c>
      <c r="D12139" t="s">
        <v>3953</v>
      </c>
      <c r="E12139" t="s">
        <v>3946</v>
      </c>
      <c r="F12139" s="9">
        <v>45001</v>
      </c>
      <c r="G12139" s="11">
        <v>29</v>
      </c>
    </row>
    <row r="12140" spans="2:7" x14ac:dyDescent="0.2">
      <c r="B12140" t="s">
        <v>3726</v>
      </c>
      <c r="C12140" t="str">
        <f>VLOOKUP(B12140,customer!A:B,2,FALSE)</f>
        <v>Pen Heineking</v>
      </c>
      <c r="D12140" t="s">
        <v>3953</v>
      </c>
      <c r="E12140" t="s">
        <v>3946</v>
      </c>
      <c r="F12140" s="9">
        <v>45032</v>
      </c>
      <c r="G12140" s="11">
        <v>29</v>
      </c>
    </row>
    <row r="12141" spans="2:7" x14ac:dyDescent="0.2">
      <c r="B12141" t="s">
        <v>3726</v>
      </c>
      <c r="C12141" t="str">
        <f>VLOOKUP(B12141,customer!A:B,2,FALSE)</f>
        <v>Pen Heineking</v>
      </c>
      <c r="D12141" t="s">
        <v>3953</v>
      </c>
      <c r="E12141" t="s">
        <v>3946</v>
      </c>
      <c r="F12141" s="9">
        <v>45065</v>
      </c>
      <c r="G12141" s="11">
        <v>29</v>
      </c>
    </row>
    <row r="12142" spans="2:7" x14ac:dyDescent="0.2">
      <c r="B12142" t="s">
        <v>3726</v>
      </c>
      <c r="C12142" t="str">
        <f>VLOOKUP(B12142,customer!A:B,2,FALSE)</f>
        <v>Pen Heineking</v>
      </c>
      <c r="D12142" t="s">
        <v>3949</v>
      </c>
      <c r="E12142" t="s">
        <v>3942</v>
      </c>
      <c r="F12142" s="9">
        <v>45038</v>
      </c>
      <c r="G12142" s="11">
        <v>25</v>
      </c>
    </row>
    <row r="12143" spans="2:7" x14ac:dyDescent="0.2">
      <c r="B12143" t="s">
        <v>3726</v>
      </c>
      <c r="C12143" t="str">
        <f>VLOOKUP(B12143,customer!A:B,2,FALSE)</f>
        <v>Pen Heineking</v>
      </c>
      <c r="D12143" t="s">
        <v>3949</v>
      </c>
      <c r="E12143" t="s">
        <v>3942</v>
      </c>
      <c r="F12143" s="9">
        <v>45070</v>
      </c>
      <c r="G12143" s="11">
        <v>25</v>
      </c>
    </row>
    <row r="12144" spans="2:7" x14ac:dyDescent="0.2">
      <c r="B12144" t="s">
        <v>3726</v>
      </c>
      <c r="C12144" t="str">
        <f>VLOOKUP(B12144,customer!A:B,2,FALSE)</f>
        <v>Pen Heineking</v>
      </c>
      <c r="D12144" t="s">
        <v>3949</v>
      </c>
      <c r="E12144" t="s">
        <v>3942</v>
      </c>
      <c r="F12144" s="9">
        <v>45078</v>
      </c>
      <c r="G12144" s="11">
        <v>25</v>
      </c>
    </row>
    <row r="12145" spans="2:7" x14ac:dyDescent="0.2">
      <c r="B12145" t="s">
        <v>3727</v>
      </c>
      <c r="C12145" t="str">
        <f>VLOOKUP(B12145,customer!A:B,2,FALSE)</f>
        <v>Delilah Usmar</v>
      </c>
      <c r="D12145" t="s">
        <v>3925</v>
      </c>
      <c r="E12145" t="s">
        <v>3935</v>
      </c>
      <c r="F12145" s="9">
        <v>44717</v>
      </c>
      <c r="G12145" s="11">
        <v>13</v>
      </c>
    </row>
    <row r="12146" spans="2:7" x14ac:dyDescent="0.2">
      <c r="B12146" t="s">
        <v>3727</v>
      </c>
      <c r="C12146" t="str">
        <f>VLOOKUP(B12146,customer!A:B,2,FALSE)</f>
        <v>Delilah Usmar</v>
      </c>
      <c r="D12146" t="s">
        <v>3925</v>
      </c>
      <c r="E12146" t="s">
        <v>3935</v>
      </c>
      <c r="F12146" s="9">
        <v>44792</v>
      </c>
      <c r="G12146" s="11">
        <v>13</v>
      </c>
    </row>
    <row r="12147" spans="2:7" x14ac:dyDescent="0.2">
      <c r="B12147" t="s">
        <v>3727</v>
      </c>
      <c r="C12147" t="str">
        <f>VLOOKUP(B12147,customer!A:B,2,FALSE)</f>
        <v>Delilah Usmar</v>
      </c>
      <c r="D12147" t="s">
        <v>3925</v>
      </c>
      <c r="E12147" t="s">
        <v>3935</v>
      </c>
      <c r="F12147" s="9">
        <v>44816</v>
      </c>
      <c r="G12147" s="11">
        <v>13</v>
      </c>
    </row>
    <row r="12148" spans="2:7" x14ac:dyDescent="0.2">
      <c r="B12148" t="s">
        <v>3727</v>
      </c>
      <c r="C12148" t="str">
        <f>VLOOKUP(B12148,customer!A:B,2,FALSE)</f>
        <v>Delilah Usmar</v>
      </c>
      <c r="D12148" t="s">
        <v>3925</v>
      </c>
      <c r="E12148" t="s">
        <v>3935</v>
      </c>
      <c r="F12148" s="9">
        <v>44844</v>
      </c>
      <c r="G12148" s="11">
        <v>13</v>
      </c>
    </row>
    <row r="12149" spans="2:7" x14ac:dyDescent="0.2">
      <c r="B12149" t="s">
        <v>3727</v>
      </c>
      <c r="C12149" t="str">
        <f>VLOOKUP(B12149,customer!A:B,2,FALSE)</f>
        <v>Delilah Usmar</v>
      </c>
      <c r="D12149" t="s">
        <v>3925</v>
      </c>
      <c r="E12149" t="s">
        <v>3935</v>
      </c>
      <c r="F12149" s="9">
        <v>44877</v>
      </c>
      <c r="G12149" s="11">
        <v>13</v>
      </c>
    </row>
    <row r="12150" spans="2:7" x14ac:dyDescent="0.2">
      <c r="B12150" t="s">
        <v>3727</v>
      </c>
      <c r="C12150" t="str">
        <f>VLOOKUP(B12150,customer!A:B,2,FALSE)</f>
        <v>Delilah Usmar</v>
      </c>
      <c r="D12150" t="s">
        <v>3925</v>
      </c>
      <c r="E12150" t="s">
        <v>3935</v>
      </c>
      <c r="F12150" s="9">
        <v>44904</v>
      </c>
      <c r="G12150" s="11">
        <v>13</v>
      </c>
    </row>
    <row r="12151" spans="2:7" x14ac:dyDescent="0.2">
      <c r="B12151" t="s">
        <v>3727</v>
      </c>
      <c r="C12151" t="str">
        <f>VLOOKUP(B12151,customer!A:B,2,FALSE)</f>
        <v>Delilah Usmar</v>
      </c>
      <c r="D12151" t="s">
        <v>3925</v>
      </c>
      <c r="E12151" t="s">
        <v>3935</v>
      </c>
      <c r="F12151" s="9">
        <v>44932</v>
      </c>
      <c r="G12151" s="11">
        <v>13</v>
      </c>
    </row>
    <row r="12152" spans="2:7" x14ac:dyDescent="0.2">
      <c r="B12152" t="s">
        <v>3727</v>
      </c>
      <c r="C12152" t="str">
        <f>VLOOKUP(B12152,customer!A:B,2,FALSE)</f>
        <v>Delilah Usmar</v>
      </c>
      <c r="D12152" t="s">
        <v>3925</v>
      </c>
      <c r="E12152" t="s">
        <v>3935</v>
      </c>
      <c r="F12152" s="9">
        <v>45062</v>
      </c>
      <c r="G12152" s="11">
        <v>13</v>
      </c>
    </row>
    <row r="12153" spans="2:7" x14ac:dyDescent="0.2">
      <c r="B12153" t="s">
        <v>3728</v>
      </c>
      <c r="C12153" t="str">
        <f>VLOOKUP(B12153,customer!A:B,2,FALSE)</f>
        <v>Skippy Archanbault</v>
      </c>
      <c r="D12153" t="s">
        <v>3926</v>
      </c>
      <c r="E12153" t="s">
        <v>3936</v>
      </c>
      <c r="F12153" s="9">
        <v>44606</v>
      </c>
      <c r="G12153" s="11">
        <v>25</v>
      </c>
    </row>
    <row r="12154" spans="2:7" x14ac:dyDescent="0.2">
      <c r="B12154" t="s">
        <v>3728</v>
      </c>
      <c r="C12154" t="str">
        <f>VLOOKUP(B12154,customer!A:B,2,FALSE)</f>
        <v>Skippy Archanbault</v>
      </c>
      <c r="D12154" t="s">
        <v>3926</v>
      </c>
      <c r="E12154" t="s">
        <v>3936</v>
      </c>
      <c r="F12154" s="9">
        <v>44643</v>
      </c>
      <c r="G12154" s="11">
        <v>25</v>
      </c>
    </row>
    <row r="12155" spans="2:7" x14ac:dyDescent="0.2">
      <c r="B12155" t="s">
        <v>3728</v>
      </c>
      <c r="C12155" t="str">
        <f>VLOOKUP(B12155,customer!A:B,2,FALSE)</f>
        <v>Skippy Archanbault</v>
      </c>
      <c r="D12155" t="s">
        <v>3926</v>
      </c>
      <c r="E12155" t="s">
        <v>3936</v>
      </c>
      <c r="F12155" s="9">
        <v>44680</v>
      </c>
      <c r="G12155" s="11">
        <v>25</v>
      </c>
    </row>
    <row r="12156" spans="2:7" x14ac:dyDescent="0.2">
      <c r="B12156" t="s">
        <v>3728</v>
      </c>
      <c r="C12156" t="str">
        <f>VLOOKUP(B12156,customer!A:B,2,FALSE)</f>
        <v>Skippy Archanbault</v>
      </c>
      <c r="D12156" t="s">
        <v>3926</v>
      </c>
      <c r="E12156" t="s">
        <v>3936</v>
      </c>
      <c r="F12156" s="9">
        <v>44699</v>
      </c>
      <c r="G12156" s="11">
        <v>25</v>
      </c>
    </row>
    <row r="12157" spans="2:7" x14ac:dyDescent="0.2">
      <c r="B12157" t="s">
        <v>3728</v>
      </c>
      <c r="C12157" t="str">
        <f>VLOOKUP(B12157,customer!A:B,2,FALSE)</f>
        <v>Skippy Archanbault</v>
      </c>
      <c r="D12157" t="s">
        <v>3926</v>
      </c>
      <c r="E12157" t="s">
        <v>3936</v>
      </c>
      <c r="F12157" s="9">
        <v>44729</v>
      </c>
      <c r="G12157" s="11">
        <v>25</v>
      </c>
    </row>
    <row r="12158" spans="2:7" x14ac:dyDescent="0.2">
      <c r="B12158" t="s">
        <v>3728</v>
      </c>
      <c r="C12158" t="str">
        <f>VLOOKUP(B12158,customer!A:B,2,FALSE)</f>
        <v>Skippy Archanbault</v>
      </c>
      <c r="D12158" t="s">
        <v>3926</v>
      </c>
      <c r="E12158" t="s">
        <v>3936</v>
      </c>
      <c r="F12158" s="9">
        <v>44763</v>
      </c>
      <c r="G12158" s="11">
        <v>25</v>
      </c>
    </row>
    <row r="12159" spans="2:7" x14ac:dyDescent="0.2">
      <c r="B12159" t="s">
        <v>3728</v>
      </c>
      <c r="C12159" t="str">
        <f>VLOOKUP(B12159,customer!A:B,2,FALSE)</f>
        <v>Skippy Archanbault</v>
      </c>
      <c r="D12159" t="s">
        <v>3926</v>
      </c>
      <c r="E12159" t="s">
        <v>3936</v>
      </c>
      <c r="F12159" s="9">
        <v>44797</v>
      </c>
      <c r="G12159" s="11">
        <v>25</v>
      </c>
    </row>
    <row r="12160" spans="2:7" x14ac:dyDescent="0.2">
      <c r="B12160" t="s">
        <v>3728</v>
      </c>
      <c r="C12160" t="str">
        <f>VLOOKUP(B12160,customer!A:B,2,FALSE)</f>
        <v>Skippy Archanbault</v>
      </c>
      <c r="D12160" t="s">
        <v>3926</v>
      </c>
      <c r="E12160" t="s">
        <v>3936</v>
      </c>
      <c r="F12160" s="9">
        <v>44818</v>
      </c>
      <c r="G12160" s="11">
        <v>25</v>
      </c>
    </row>
    <row r="12161" spans="2:7" x14ac:dyDescent="0.2">
      <c r="B12161" t="s">
        <v>3728</v>
      </c>
      <c r="C12161" t="str">
        <f>VLOOKUP(B12161,customer!A:B,2,FALSE)</f>
        <v>Skippy Archanbault</v>
      </c>
      <c r="D12161" t="s">
        <v>3926</v>
      </c>
      <c r="E12161" t="s">
        <v>3936</v>
      </c>
      <c r="F12161" s="9">
        <v>44850</v>
      </c>
      <c r="G12161" s="11">
        <v>25</v>
      </c>
    </row>
    <row r="12162" spans="2:7" x14ac:dyDescent="0.2">
      <c r="B12162" t="s">
        <v>3728</v>
      </c>
      <c r="C12162" t="str">
        <f>VLOOKUP(B12162,customer!A:B,2,FALSE)</f>
        <v>Skippy Archanbault</v>
      </c>
      <c r="D12162" t="s">
        <v>3926</v>
      </c>
      <c r="E12162" t="s">
        <v>3936</v>
      </c>
      <c r="F12162" s="9">
        <v>44892</v>
      </c>
      <c r="G12162" s="11">
        <v>25</v>
      </c>
    </row>
    <row r="12163" spans="2:7" x14ac:dyDescent="0.2">
      <c r="B12163" t="s">
        <v>3728</v>
      </c>
      <c r="C12163" t="str">
        <f>VLOOKUP(B12163,customer!A:B,2,FALSE)</f>
        <v>Skippy Archanbault</v>
      </c>
      <c r="D12163" t="s">
        <v>3926</v>
      </c>
      <c r="E12163" t="s">
        <v>3936</v>
      </c>
      <c r="F12163" s="9">
        <v>44921</v>
      </c>
      <c r="G12163" s="11">
        <v>25</v>
      </c>
    </row>
    <row r="12164" spans="2:7" x14ac:dyDescent="0.2">
      <c r="B12164" t="s">
        <v>3728</v>
      </c>
      <c r="C12164" t="str">
        <f>VLOOKUP(B12164,customer!A:B,2,FALSE)</f>
        <v>Skippy Archanbault</v>
      </c>
      <c r="D12164" t="s">
        <v>3926</v>
      </c>
      <c r="E12164" t="s">
        <v>3936</v>
      </c>
      <c r="F12164" s="9">
        <v>44942</v>
      </c>
      <c r="G12164" s="11">
        <v>25</v>
      </c>
    </row>
    <row r="12165" spans="2:7" x14ac:dyDescent="0.2">
      <c r="B12165" t="s">
        <v>3728</v>
      </c>
      <c r="C12165" t="str">
        <f>VLOOKUP(B12165,customer!A:B,2,FALSE)</f>
        <v>Skippy Archanbault</v>
      </c>
      <c r="D12165" t="s">
        <v>3926</v>
      </c>
      <c r="E12165" t="s">
        <v>3936</v>
      </c>
      <c r="F12165" s="9">
        <v>44974</v>
      </c>
      <c r="G12165" s="11">
        <v>25</v>
      </c>
    </row>
    <row r="12166" spans="2:7" x14ac:dyDescent="0.2">
      <c r="B12166" t="s">
        <v>3728</v>
      </c>
      <c r="C12166" t="str">
        <f>VLOOKUP(B12166,customer!A:B,2,FALSE)</f>
        <v>Skippy Archanbault</v>
      </c>
      <c r="D12166" t="s">
        <v>3926</v>
      </c>
      <c r="E12166" t="s">
        <v>3936</v>
      </c>
      <c r="F12166" s="9">
        <v>45014</v>
      </c>
      <c r="G12166" s="11">
        <v>25</v>
      </c>
    </row>
    <row r="12167" spans="2:7" x14ac:dyDescent="0.2">
      <c r="B12167" t="s">
        <v>3728</v>
      </c>
      <c r="C12167" t="str">
        <f>VLOOKUP(B12167,customer!A:B,2,FALSE)</f>
        <v>Skippy Archanbault</v>
      </c>
      <c r="D12167" t="s">
        <v>3926</v>
      </c>
      <c r="E12167" t="s">
        <v>3936</v>
      </c>
      <c r="F12167" s="9">
        <v>45045</v>
      </c>
      <c r="G12167" s="11">
        <v>25</v>
      </c>
    </row>
    <row r="12168" spans="2:7" x14ac:dyDescent="0.2">
      <c r="B12168" t="s">
        <v>3728</v>
      </c>
      <c r="C12168" t="str">
        <f>VLOOKUP(B12168,customer!A:B,2,FALSE)</f>
        <v>Skippy Archanbault</v>
      </c>
      <c r="D12168" t="s">
        <v>3926</v>
      </c>
      <c r="E12168" t="s">
        <v>3936</v>
      </c>
      <c r="F12168" s="9">
        <v>45060</v>
      </c>
      <c r="G12168" s="11">
        <v>25</v>
      </c>
    </row>
    <row r="12169" spans="2:7" x14ac:dyDescent="0.2">
      <c r="B12169" t="s">
        <v>3728</v>
      </c>
      <c r="C12169" t="str">
        <f>VLOOKUP(B12169,customer!A:B,2,FALSE)</f>
        <v>Skippy Archanbault</v>
      </c>
      <c r="D12169" t="s">
        <v>3953</v>
      </c>
      <c r="E12169" t="s">
        <v>3946</v>
      </c>
      <c r="F12169" s="9">
        <v>44844</v>
      </c>
      <c r="G12169" s="11">
        <v>29</v>
      </c>
    </row>
    <row r="12170" spans="2:7" x14ac:dyDescent="0.2">
      <c r="B12170" t="s">
        <v>3728</v>
      </c>
      <c r="C12170" t="str">
        <f>VLOOKUP(B12170,customer!A:B,2,FALSE)</f>
        <v>Skippy Archanbault</v>
      </c>
      <c r="D12170" t="s">
        <v>3953</v>
      </c>
      <c r="E12170" t="s">
        <v>3946</v>
      </c>
      <c r="F12170" s="9">
        <v>44880</v>
      </c>
      <c r="G12170" s="11">
        <v>29</v>
      </c>
    </row>
    <row r="12171" spans="2:7" x14ac:dyDescent="0.2">
      <c r="B12171" t="s">
        <v>3728</v>
      </c>
      <c r="C12171" t="str">
        <f>VLOOKUP(B12171,customer!A:B,2,FALSE)</f>
        <v>Skippy Archanbault</v>
      </c>
      <c r="D12171" t="s">
        <v>3953</v>
      </c>
      <c r="E12171" t="s">
        <v>3946</v>
      </c>
      <c r="F12171" s="9">
        <v>44917</v>
      </c>
      <c r="G12171" s="11">
        <v>29</v>
      </c>
    </row>
    <row r="12172" spans="2:7" x14ac:dyDescent="0.2">
      <c r="B12172" t="s">
        <v>3728</v>
      </c>
      <c r="C12172" t="str">
        <f>VLOOKUP(B12172,customer!A:B,2,FALSE)</f>
        <v>Skippy Archanbault</v>
      </c>
      <c r="D12172" t="s">
        <v>3953</v>
      </c>
      <c r="E12172" t="s">
        <v>3946</v>
      </c>
      <c r="F12172" s="9">
        <v>44940</v>
      </c>
      <c r="G12172" s="11">
        <v>29</v>
      </c>
    </row>
    <row r="12173" spans="2:7" x14ac:dyDescent="0.2">
      <c r="B12173" t="s">
        <v>3728</v>
      </c>
      <c r="C12173" t="str">
        <f>VLOOKUP(B12173,customer!A:B,2,FALSE)</f>
        <v>Skippy Archanbault</v>
      </c>
      <c r="D12173" t="s">
        <v>3953</v>
      </c>
      <c r="E12173" t="s">
        <v>3946</v>
      </c>
      <c r="F12173" s="9">
        <v>44976</v>
      </c>
      <c r="G12173" s="11">
        <v>29</v>
      </c>
    </row>
    <row r="12174" spans="2:7" x14ac:dyDescent="0.2">
      <c r="B12174" t="s">
        <v>3728</v>
      </c>
      <c r="C12174" t="str">
        <f>VLOOKUP(B12174,customer!A:B,2,FALSE)</f>
        <v>Skippy Archanbault</v>
      </c>
      <c r="D12174" t="s">
        <v>3953</v>
      </c>
      <c r="E12174" t="s">
        <v>3946</v>
      </c>
      <c r="F12174" s="9">
        <v>45007</v>
      </c>
      <c r="G12174" s="11">
        <v>29</v>
      </c>
    </row>
    <row r="12175" spans="2:7" x14ac:dyDescent="0.2">
      <c r="B12175" t="s">
        <v>3728</v>
      </c>
      <c r="C12175" t="str">
        <f>VLOOKUP(B12175,customer!A:B,2,FALSE)</f>
        <v>Skippy Archanbault</v>
      </c>
      <c r="D12175" t="s">
        <v>3953</v>
      </c>
      <c r="E12175" t="s">
        <v>3946</v>
      </c>
      <c r="F12175" s="9">
        <v>45026</v>
      </c>
      <c r="G12175" s="11">
        <v>29</v>
      </c>
    </row>
    <row r="12176" spans="2:7" x14ac:dyDescent="0.2">
      <c r="B12176" t="s">
        <v>3728</v>
      </c>
      <c r="C12176" t="str">
        <f>VLOOKUP(B12176,customer!A:B,2,FALSE)</f>
        <v>Skippy Archanbault</v>
      </c>
      <c r="D12176" t="s">
        <v>3953</v>
      </c>
      <c r="E12176" t="s">
        <v>3946</v>
      </c>
      <c r="F12176" s="9">
        <v>45063</v>
      </c>
      <c r="G12176" s="11">
        <v>29</v>
      </c>
    </row>
    <row r="12177" spans="2:7" x14ac:dyDescent="0.2">
      <c r="B12177" t="s">
        <v>3729</v>
      </c>
      <c r="C12177" t="str">
        <f>VLOOKUP(B12177,customer!A:B,2,FALSE)</f>
        <v>Darbee MacGillavery</v>
      </c>
      <c r="D12177" t="s">
        <v>3927</v>
      </c>
      <c r="E12177" t="s">
        <v>3937</v>
      </c>
      <c r="F12177" s="9">
        <v>44842</v>
      </c>
      <c r="G12177" s="11">
        <v>27</v>
      </c>
    </row>
    <row r="12178" spans="2:7" x14ac:dyDescent="0.2">
      <c r="B12178" t="s">
        <v>3729</v>
      </c>
      <c r="C12178" t="str">
        <f>VLOOKUP(B12178,customer!A:B,2,FALSE)</f>
        <v>Darbee MacGillavery</v>
      </c>
      <c r="D12178" t="s">
        <v>3927</v>
      </c>
      <c r="E12178" t="s">
        <v>3937</v>
      </c>
      <c r="F12178" s="9">
        <v>44886</v>
      </c>
      <c r="G12178" s="11">
        <v>27</v>
      </c>
    </row>
    <row r="12179" spans="2:7" x14ac:dyDescent="0.2">
      <c r="B12179" t="s">
        <v>3729</v>
      </c>
      <c r="C12179" t="str">
        <f>VLOOKUP(B12179,customer!A:B,2,FALSE)</f>
        <v>Darbee MacGillavery</v>
      </c>
      <c r="D12179" t="s">
        <v>3927</v>
      </c>
      <c r="E12179" t="s">
        <v>3937</v>
      </c>
      <c r="F12179" s="9">
        <v>44905</v>
      </c>
      <c r="G12179" s="11">
        <v>27</v>
      </c>
    </row>
    <row r="12180" spans="2:7" x14ac:dyDescent="0.2">
      <c r="B12180" t="s">
        <v>3729</v>
      </c>
      <c r="C12180" t="str">
        <f>VLOOKUP(B12180,customer!A:B,2,FALSE)</f>
        <v>Darbee MacGillavery</v>
      </c>
      <c r="D12180" t="s">
        <v>3927</v>
      </c>
      <c r="E12180" t="s">
        <v>3937</v>
      </c>
      <c r="F12180" s="9">
        <v>44940</v>
      </c>
      <c r="G12180" s="11">
        <v>27</v>
      </c>
    </row>
    <row r="12181" spans="2:7" x14ac:dyDescent="0.2">
      <c r="B12181" t="s">
        <v>3729</v>
      </c>
      <c r="C12181" t="str">
        <f>VLOOKUP(B12181,customer!A:B,2,FALSE)</f>
        <v>Darbee MacGillavery</v>
      </c>
      <c r="D12181" t="s">
        <v>3927</v>
      </c>
      <c r="E12181" t="s">
        <v>3937</v>
      </c>
      <c r="F12181" s="9">
        <v>44977</v>
      </c>
      <c r="G12181" s="11">
        <v>27</v>
      </c>
    </row>
    <row r="12182" spans="2:7" x14ac:dyDescent="0.2">
      <c r="B12182" t="s">
        <v>3729</v>
      </c>
      <c r="C12182" t="str">
        <f>VLOOKUP(B12182,customer!A:B,2,FALSE)</f>
        <v>Darbee MacGillavery</v>
      </c>
      <c r="D12182" t="s">
        <v>3927</v>
      </c>
      <c r="E12182" t="s">
        <v>3937</v>
      </c>
      <c r="F12182" s="9">
        <v>45006</v>
      </c>
      <c r="G12182" s="11">
        <v>27</v>
      </c>
    </row>
    <row r="12183" spans="2:7" x14ac:dyDescent="0.2">
      <c r="B12183" t="s">
        <v>3729</v>
      </c>
      <c r="C12183" t="str">
        <f>VLOOKUP(B12183,customer!A:B,2,FALSE)</f>
        <v>Darbee MacGillavery</v>
      </c>
      <c r="D12183" t="s">
        <v>3927</v>
      </c>
      <c r="E12183" t="s">
        <v>3937</v>
      </c>
      <c r="F12183" s="9">
        <v>45028</v>
      </c>
      <c r="G12183" s="11">
        <v>27</v>
      </c>
    </row>
    <row r="12184" spans="2:7" x14ac:dyDescent="0.2">
      <c r="B12184" t="s">
        <v>3729</v>
      </c>
      <c r="C12184" t="str">
        <f>VLOOKUP(B12184,customer!A:B,2,FALSE)</f>
        <v>Darbee MacGillavery</v>
      </c>
      <c r="D12184" t="s">
        <v>3927</v>
      </c>
      <c r="E12184" t="s">
        <v>3937</v>
      </c>
      <c r="F12184" s="9">
        <v>45054</v>
      </c>
      <c r="G12184" s="11">
        <v>27</v>
      </c>
    </row>
    <row r="12185" spans="2:7" x14ac:dyDescent="0.2">
      <c r="B12185" t="s">
        <v>3729</v>
      </c>
      <c r="C12185" t="str">
        <f>VLOOKUP(B12185,customer!A:B,2,FALSE)</f>
        <v>Darbee MacGillavery</v>
      </c>
      <c r="D12185" t="s">
        <v>3923</v>
      </c>
      <c r="E12185" t="s">
        <v>3933</v>
      </c>
      <c r="F12185" s="9">
        <v>44849</v>
      </c>
      <c r="G12185" s="11">
        <v>26</v>
      </c>
    </row>
    <row r="12186" spans="2:7" x14ac:dyDescent="0.2">
      <c r="B12186" t="s">
        <v>3729</v>
      </c>
      <c r="C12186" t="str">
        <f>VLOOKUP(B12186,customer!A:B,2,FALSE)</f>
        <v>Darbee MacGillavery</v>
      </c>
      <c r="D12186" t="s">
        <v>3923</v>
      </c>
      <c r="E12186" t="s">
        <v>3933</v>
      </c>
      <c r="F12186" s="9">
        <v>44892</v>
      </c>
      <c r="G12186" s="11">
        <v>26</v>
      </c>
    </row>
    <row r="12187" spans="2:7" x14ac:dyDescent="0.2">
      <c r="B12187" t="s">
        <v>3729</v>
      </c>
      <c r="C12187" t="str">
        <f>VLOOKUP(B12187,customer!A:B,2,FALSE)</f>
        <v>Darbee MacGillavery</v>
      </c>
      <c r="D12187" t="s">
        <v>3923</v>
      </c>
      <c r="E12187" t="s">
        <v>3933</v>
      </c>
      <c r="F12187" s="9">
        <v>44922</v>
      </c>
      <c r="G12187" s="11">
        <v>26</v>
      </c>
    </row>
    <row r="12188" spans="2:7" x14ac:dyDescent="0.2">
      <c r="B12188" t="s">
        <v>3729</v>
      </c>
      <c r="C12188" t="str">
        <f>VLOOKUP(B12188,customer!A:B,2,FALSE)</f>
        <v>Darbee MacGillavery</v>
      </c>
      <c r="D12188" t="s">
        <v>3923</v>
      </c>
      <c r="E12188" t="s">
        <v>3933</v>
      </c>
      <c r="F12188" s="9">
        <v>44951</v>
      </c>
      <c r="G12188" s="11">
        <v>26</v>
      </c>
    </row>
    <row r="12189" spans="2:7" x14ac:dyDescent="0.2">
      <c r="B12189" t="s">
        <v>3729</v>
      </c>
      <c r="C12189" t="str">
        <f>VLOOKUP(B12189,customer!A:B,2,FALSE)</f>
        <v>Darbee MacGillavery</v>
      </c>
      <c r="D12189" t="s">
        <v>3923</v>
      </c>
      <c r="E12189" t="s">
        <v>3933</v>
      </c>
      <c r="F12189" s="9">
        <v>44981</v>
      </c>
      <c r="G12189" s="11">
        <v>26</v>
      </c>
    </row>
    <row r="12190" spans="2:7" x14ac:dyDescent="0.2">
      <c r="B12190" t="s">
        <v>3729</v>
      </c>
      <c r="C12190" t="str">
        <f>VLOOKUP(B12190,customer!A:B,2,FALSE)</f>
        <v>Darbee MacGillavery</v>
      </c>
      <c r="D12190" t="s">
        <v>3923</v>
      </c>
      <c r="E12190" t="s">
        <v>3933</v>
      </c>
      <c r="F12190" s="9">
        <v>45010</v>
      </c>
      <c r="G12190" s="11">
        <v>26</v>
      </c>
    </row>
    <row r="12191" spans="2:7" x14ac:dyDescent="0.2">
      <c r="B12191" t="s">
        <v>3729</v>
      </c>
      <c r="C12191" t="str">
        <f>VLOOKUP(B12191,customer!A:B,2,FALSE)</f>
        <v>Darbee MacGillavery</v>
      </c>
      <c r="D12191" t="s">
        <v>3923</v>
      </c>
      <c r="E12191" t="s">
        <v>3933</v>
      </c>
      <c r="F12191" s="9">
        <v>45043</v>
      </c>
      <c r="G12191" s="11">
        <v>26</v>
      </c>
    </row>
    <row r="12192" spans="2:7" x14ac:dyDescent="0.2">
      <c r="B12192" t="s">
        <v>3729</v>
      </c>
      <c r="C12192" t="str">
        <f>VLOOKUP(B12192,customer!A:B,2,FALSE)</f>
        <v>Darbee MacGillavery</v>
      </c>
      <c r="D12192" t="s">
        <v>3923</v>
      </c>
      <c r="E12192" t="s">
        <v>3933</v>
      </c>
      <c r="F12192" s="9">
        <v>45074</v>
      </c>
      <c r="G12192" s="11">
        <v>26</v>
      </c>
    </row>
    <row r="12193" spans="2:7" x14ac:dyDescent="0.2">
      <c r="B12193" t="s">
        <v>3730</v>
      </c>
      <c r="C12193" t="str">
        <f>VLOOKUP(B12193,customer!A:B,2,FALSE)</f>
        <v>Annalee Mocquer</v>
      </c>
      <c r="D12193" t="s">
        <v>3952</v>
      </c>
      <c r="E12193" t="s">
        <v>3945</v>
      </c>
      <c r="F12193" s="9">
        <v>44715</v>
      </c>
      <c r="G12193" s="11">
        <v>16</v>
      </c>
    </row>
    <row r="12194" spans="2:7" x14ac:dyDescent="0.2">
      <c r="B12194" t="s">
        <v>3730</v>
      </c>
      <c r="C12194" t="str">
        <f>VLOOKUP(B12194,customer!A:B,2,FALSE)</f>
        <v>Annalee Mocquer</v>
      </c>
      <c r="D12194" t="s">
        <v>3952</v>
      </c>
      <c r="E12194" t="s">
        <v>3945</v>
      </c>
      <c r="F12194" s="9">
        <v>44751</v>
      </c>
      <c r="G12194" s="11">
        <v>16</v>
      </c>
    </row>
    <row r="12195" spans="2:7" x14ac:dyDescent="0.2">
      <c r="B12195" t="s">
        <v>3730</v>
      </c>
      <c r="C12195" t="str">
        <f>VLOOKUP(B12195,customer!A:B,2,FALSE)</f>
        <v>Annalee Mocquer</v>
      </c>
      <c r="D12195" t="s">
        <v>3952</v>
      </c>
      <c r="E12195" t="s">
        <v>3945</v>
      </c>
      <c r="F12195" s="9">
        <v>44777</v>
      </c>
      <c r="G12195" s="11">
        <v>16</v>
      </c>
    </row>
    <row r="12196" spans="2:7" x14ac:dyDescent="0.2">
      <c r="B12196" t="s">
        <v>3730</v>
      </c>
      <c r="C12196" t="str">
        <f>VLOOKUP(B12196,customer!A:B,2,FALSE)</f>
        <v>Annalee Mocquer</v>
      </c>
      <c r="D12196" t="s">
        <v>3952</v>
      </c>
      <c r="E12196" t="s">
        <v>3945</v>
      </c>
      <c r="F12196" s="9">
        <v>44813</v>
      </c>
      <c r="G12196" s="11">
        <v>16</v>
      </c>
    </row>
    <row r="12197" spans="2:7" x14ac:dyDescent="0.2">
      <c r="B12197" t="s">
        <v>3730</v>
      </c>
      <c r="C12197" t="str">
        <f>VLOOKUP(B12197,customer!A:B,2,FALSE)</f>
        <v>Annalee Mocquer</v>
      </c>
      <c r="D12197" t="s">
        <v>3952</v>
      </c>
      <c r="E12197" t="s">
        <v>3945</v>
      </c>
      <c r="F12197" s="9">
        <v>44852</v>
      </c>
      <c r="G12197" s="11">
        <v>16</v>
      </c>
    </row>
    <row r="12198" spans="2:7" x14ac:dyDescent="0.2">
      <c r="B12198" t="s">
        <v>3730</v>
      </c>
      <c r="C12198" t="str">
        <f>VLOOKUP(B12198,customer!A:B,2,FALSE)</f>
        <v>Annalee Mocquer</v>
      </c>
      <c r="D12198" t="s">
        <v>3952</v>
      </c>
      <c r="E12198" t="s">
        <v>3945</v>
      </c>
      <c r="F12198" s="9">
        <v>44869</v>
      </c>
      <c r="G12198" s="11">
        <v>16</v>
      </c>
    </row>
    <row r="12199" spans="2:7" x14ac:dyDescent="0.2">
      <c r="B12199" t="s">
        <v>3730</v>
      </c>
      <c r="C12199" t="str">
        <f>VLOOKUP(B12199,customer!A:B,2,FALSE)</f>
        <v>Annalee Mocquer</v>
      </c>
      <c r="D12199" t="s">
        <v>3952</v>
      </c>
      <c r="E12199" t="s">
        <v>3945</v>
      </c>
      <c r="F12199" s="9">
        <v>44903</v>
      </c>
      <c r="G12199" s="11">
        <v>16</v>
      </c>
    </row>
    <row r="12200" spans="2:7" x14ac:dyDescent="0.2">
      <c r="B12200" t="s">
        <v>3730</v>
      </c>
      <c r="C12200" t="str">
        <f>VLOOKUP(B12200,customer!A:B,2,FALSE)</f>
        <v>Annalee Mocquer</v>
      </c>
      <c r="D12200" t="s">
        <v>3952</v>
      </c>
      <c r="E12200" t="s">
        <v>3945</v>
      </c>
      <c r="F12200" s="9">
        <v>44933</v>
      </c>
      <c r="G12200" s="11">
        <v>16</v>
      </c>
    </row>
    <row r="12201" spans="2:7" x14ac:dyDescent="0.2">
      <c r="B12201" t="s">
        <v>3730</v>
      </c>
      <c r="C12201" t="str">
        <f>VLOOKUP(B12201,customer!A:B,2,FALSE)</f>
        <v>Annalee Mocquer</v>
      </c>
      <c r="D12201" t="s">
        <v>3952</v>
      </c>
      <c r="E12201" t="s">
        <v>3945</v>
      </c>
      <c r="F12201" s="9">
        <v>44965</v>
      </c>
      <c r="G12201" s="11">
        <v>16</v>
      </c>
    </row>
    <row r="12202" spans="2:7" x14ac:dyDescent="0.2">
      <c r="B12202" t="s">
        <v>3730</v>
      </c>
      <c r="C12202" t="str">
        <f>VLOOKUP(B12202,customer!A:B,2,FALSE)</f>
        <v>Annalee Mocquer</v>
      </c>
      <c r="D12202" t="s">
        <v>3952</v>
      </c>
      <c r="E12202" t="s">
        <v>3945</v>
      </c>
      <c r="F12202" s="9">
        <v>44997</v>
      </c>
      <c r="G12202" s="11">
        <v>16</v>
      </c>
    </row>
    <row r="12203" spans="2:7" x14ac:dyDescent="0.2">
      <c r="B12203" t="s">
        <v>3730</v>
      </c>
      <c r="C12203" t="str">
        <f>VLOOKUP(B12203,customer!A:B,2,FALSE)</f>
        <v>Annalee Mocquer</v>
      </c>
      <c r="D12203" t="s">
        <v>3952</v>
      </c>
      <c r="E12203" t="s">
        <v>3945</v>
      </c>
      <c r="F12203" s="9">
        <v>45026</v>
      </c>
      <c r="G12203" s="11">
        <v>16</v>
      </c>
    </row>
    <row r="12204" spans="2:7" x14ac:dyDescent="0.2">
      <c r="B12204" t="s">
        <v>3730</v>
      </c>
      <c r="C12204" t="str">
        <f>VLOOKUP(B12204,customer!A:B,2,FALSE)</f>
        <v>Annalee Mocquer</v>
      </c>
      <c r="D12204" t="s">
        <v>3952</v>
      </c>
      <c r="E12204" t="s">
        <v>3945</v>
      </c>
      <c r="F12204" s="9">
        <v>45052</v>
      </c>
      <c r="G12204" s="11">
        <v>16</v>
      </c>
    </row>
    <row r="12205" spans="2:7" x14ac:dyDescent="0.2">
      <c r="B12205" t="s">
        <v>3730</v>
      </c>
      <c r="C12205" t="str">
        <f>VLOOKUP(B12205,customer!A:B,2,FALSE)</f>
        <v>Annalee Mocquer</v>
      </c>
      <c r="D12205" t="s">
        <v>3953</v>
      </c>
      <c r="E12205" t="s">
        <v>3946</v>
      </c>
      <c r="F12205" s="9">
        <v>44989</v>
      </c>
      <c r="G12205" s="11">
        <v>29</v>
      </c>
    </row>
    <row r="12206" spans="2:7" x14ac:dyDescent="0.2">
      <c r="B12206" t="s">
        <v>3730</v>
      </c>
      <c r="C12206" t="str">
        <f>VLOOKUP(B12206,customer!A:B,2,FALSE)</f>
        <v>Annalee Mocquer</v>
      </c>
      <c r="D12206" t="s">
        <v>3953</v>
      </c>
      <c r="E12206" t="s">
        <v>3946</v>
      </c>
      <c r="F12206" s="9">
        <v>45026</v>
      </c>
      <c r="G12206" s="11">
        <v>29</v>
      </c>
    </row>
    <row r="12207" spans="2:7" x14ac:dyDescent="0.2">
      <c r="B12207" t="s">
        <v>3730</v>
      </c>
      <c r="C12207" t="str">
        <f>VLOOKUP(B12207,customer!A:B,2,FALSE)</f>
        <v>Annalee Mocquer</v>
      </c>
      <c r="D12207" t="s">
        <v>3953</v>
      </c>
      <c r="E12207" t="s">
        <v>3946</v>
      </c>
      <c r="F12207" s="9">
        <v>45062</v>
      </c>
      <c r="G12207" s="11">
        <v>29</v>
      </c>
    </row>
    <row r="12208" spans="2:7" x14ac:dyDescent="0.2">
      <c r="B12208" t="s">
        <v>3731</v>
      </c>
      <c r="C12208" t="str">
        <f>VLOOKUP(B12208,customer!A:B,2,FALSE)</f>
        <v>Colin Cattini</v>
      </c>
      <c r="D12208" t="s">
        <v>3924</v>
      </c>
      <c r="E12208" t="s">
        <v>3934</v>
      </c>
      <c r="F12208" s="9">
        <v>44927</v>
      </c>
      <c r="G12208" s="11">
        <v>22</v>
      </c>
    </row>
    <row r="12209" spans="2:7" x14ac:dyDescent="0.2">
      <c r="B12209" t="s">
        <v>3731</v>
      </c>
      <c r="C12209" t="str">
        <f>VLOOKUP(B12209,customer!A:B,2,FALSE)</f>
        <v>Colin Cattini</v>
      </c>
      <c r="D12209" t="s">
        <v>3924</v>
      </c>
      <c r="E12209" t="s">
        <v>3934</v>
      </c>
      <c r="F12209" s="9">
        <v>44962</v>
      </c>
      <c r="G12209" s="11">
        <v>22</v>
      </c>
    </row>
    <row r="12210" spans="2:7" x14ac:dyDescent="0.2">
      <c r="B12210" t="s">
        <v>3731</v>
      </c>
      <c r="C12210" t="str">
        <f>VLOOKUP(B12210,customer!A:B,2,FALSE)</f>
        <v>Colin Cattini</v>
      </c>
      <c r="D12210" t="s">
        <v>3924</v>
      </c>
      <c r="E12210" t="s">
        <v>3934</v>
      </c>
      <c r="F12210" s="9">
        <v>45001</v>
      </c>
      <c r="G12210" s="11">
        <v>22</v>
      </c>
    </row>
    <row r="12211" spans="2:7" x14ac:dyDescent="0.2">
      <c r="B12211" t="s">
        <v>3731</v>
      </c>
      <c r="C12211" t="str">
        <f>VLOOKUP(B12211,customer!A:B,2,FALSE)</f>
        <v>Colin Cattini</v>
      </c>
      <c r="D12211" t="s">
        <v>3924</v>
      </c>
      <c r="E12211" t="s">
        <v>3934</v>
      </c>
      <c r="F12211" s="9">
        <v>45023</v>
      </c>
      <c r="G12211" s="11">
        <v>22</v>
      </c>
    </row>
    <row r="12212" spans="2:7" x14ac:dyDescent="0.2">
      <c r="B12212" t="s">
        <v>3731</v>
      </c>
      <c r="C12212" t="str">
        <f>VLOOKUP(B12212,customer!A:B,2,FALSE)</f>
        <v>Colin Cattini</v>
      </c>
      <c r="D12212" t="s">
        <v>3924</v>
      </c>
      <c r="E12212" t="s">
        <v>3934</v>
      </c>
      <c r="F12212" s="9">
        <v>45061</v>
      </c>
      <c r="G12212" s="11">
        <v>22</v>
      </c>
    </row>
    <row r="12213" spans="2:7" x14ac:dyDescent="0.2">
      <c r="B12213" t="s">
        <v>3732</v>
      </c>
      <c r="C12213" t="str">
        <f>VLOOKUP(B12213,customer!A:B,2,FALSE)</f>
        <v>Artie Joutapaitis</v>
      </c>
      <c r="D12213" t="s">
        <v>3921</v>
      </c>
      <c r="E12213" t="s">
        <v>3931</v>
      </c>
      <c r="F12213" s="9">
        <v>44671</v>
      </c>
      <c r="G12213" s="11">
        <v>26</v>
      </c>
    </row>
    <row r="12214" spans="2:7" x14ac:dyDescent="0.2">
      <c r="B12214" t="s">
        <v>3732</v>
      </c>
      <c r="C12214" t="str">
        <f>VLOOKUP(B12214,customer!A:B,2,FALSE)</f>
        <v>Artie Joutapaitis</v>
      </c>
      <c r="D12214" t="s">
        <v>3921</v>
      </c>
      <c r="E12214" t="s">
        <v>3931</v>
      </c>
      <c r="F12214" s="9">
        <v>44710</v>
      </c>
      <c r="G12214" s="11">
        <v>26</v>
      </c>
    </row>
    <row r="12215" spans="2:7" x14ac:dyDescent="0.2">
      <c r="B12215" t="s">
        <v>3732</v>
      </c>
      <c r="C12215" t="str">
        <f>VLOOKUP(B12215,customer!A:B,2,FALSE)</f>
        <v>Artie Joutapaitis</v>
      </c>
      <c r="D12215" t="s">
        <v>3921</v>
      </c>
      <c r="E12215" t="s">
        <v>3931</v>
      </c>
      <c r="F12215" s="9">
        <v>44741</v>
      </c>
      <c r="G12215" s="11">
        <v>26</v>
      </c>
    </row>
    <row r="12216" spans="2:7" x14ac:dyDescent="0.2">
      <c r="B12216" t="s">
        <v>3732</v>
      </c>
      <c r="C12216" t="str">
        <f>VLOOKUP(B12216,customer!A:B,2,FALSE)</f>
        <v>Artie Joutapaitis</v>
      </c>
      <c r="D12216" t="s">
        <v>3921</v>
      </c>
      <c r="E12216" t="s">
        <v>3931</v>
      </c>
      <c r="F12216" s="9">
        <v>44767</v>
      </c>
      <c r="G12216" s="11">
        <v>26</v>
      </c>
    </row>
    <row r="12217" spans="2:7" x14ac:dyDescent="0.2">
      <c r="B12217" t="s">
        <v>3732</v>
      </c>
      <c r="C12217" t="str">
        <f>VLOOKUP(B12217,customer!A:B,2,FALSE)</f>
        <v>Artie Joutapaitis</v>
      </c>
      <c r="D12217" t="s">
        <v>3921</v>
      </c>
      <c r="E12217" t="s">
        <v>3931</v>
      </c>
      <c r="F12217" s="9">
        <v>44793</v>
      </c>
      <c r="G12217" s="11">
        <v>26</v>
      </c>
    </row>
    <row r="12218" spans="2:7" x14ac:dyDescent="0.2">
      <c r="B12218" t="s">
        <v>3732</v>
      </c>
      <c r="C12218" t="str">
        <f>VLOOKUP(B12218,customer!A:B,2,FALSE)</f>
        <v>Artie Joutapaitis</v>
      </c>
      <c r="D12218" t="s">
        <v>3921</v>
      </c>
      <c r="E12218" t="s">
        <v>3931</v>
      </c>
      <c r="F12218" s="9">
        <v>44830</v>
      </c>
      <c r="G12218" s="11">
        <v>26</v>
      </c>
    </row>
    <row r="12219" spans="2:7" x14ac:dyDescent="0.2">
      <c r="B12219" t="s">
        <v>3732</v>
      </c>
      <c r="C12219" t="str">
        <f>VLOOKUP(B12219,customer!A:B,2,FALSE)</f>
        <v>Artie Joutapaitis</v>
      </c>
      <c r="D12219" t="s">
        <v>3921</v>
      </c>
      <c r="E12219" t="s">
        <v>3931</v>
      </c>
      <c r="F12219" s="9">
        <v>44837</v>
      </c>
      <c r="G12219" s="11">
        <v>26</v>
      </c>
    </row>
    <row r="12220" spans="2:7" x14ac:dyDescent="0.2">
      <c r="B12220" t="s">
        <v>3732</v>
      </c>
      <c r="C12220" t="str">
        <f>VLOOKUP(B12220,customer!A:B,2,FALSE)</f>
        <v>Artie Joutapaitis</v>
      </c>
      <c r="D12220" t="s">
        <v>3921</v>
      </c>
      <c r="E12220" t="s">
        <v>3931</v>
      </c>
      <c r="F12220" s="9">
        <v>44868</v>
      </c>
      <c r="G12220" s="11">
        <v>26</v>
      </c>
    </row>
    <row r="12221" spans="2:7" x14ac:dyDescent="0.2">
      <c r="B12221" t="s">
        <v>3732</v>
      </c>
      <c r="C12221" t="str">
        <f>VLOOKUP(B12221,customer!A:B,2,FALSE)</f>
        <v>Artie Joutapaitis</v>
      </c>
      <c r="D12221" t="s">
        <v>3921</v>
      </c>
      <c r="E12221" t="s">
        <v>3931</v>
      </c>
      <c r="F12221" s="9">
        <v>44897</v>
      </c>
      <c r="G12221" s="11">
        <v>26</v>
      </c>
    </row>
    <row r="12222" spans="2:7" x14ac:dyDescent="0.2">
      <c r="B12222" t="s">
        <v>3732</v>
      </c>
      <c r="C12222" t="str">
        <f>VLOOKUP(B12222,customer!A:B,2,FALSE)</f>
        <v>Artie Joutapaitis</v>
      </c>
      <c r="D12222" t="s">
        <v>3921</v>
      </c>
      <c r="E12222" t="s">
        <v>3931</v>
      </c>
      <c r="F12222" s="9">
        <v>44954</v>
      </c>
      <c r="G12222" s="11">
        <v>26</v>
      </c>
    </row>
    <row r="12223" spans="2:7" x14ac:dyDescent="0.2">
      <c r="B12223" t="s">
        <v>3732</v>
      </c>
      <c r="C12223" t="str">
        <f>VLOOKUP(B12223,customer!A:B,2,FALSE)</f>
        <v>Artie Joutapaitis</v>
      </c>
      <c r="D12223" t="s">
        <v>3921</v>
      </c>
      <c r="E12223" t="s">
        <v>3931</v>
      </c>
      <c r="F12223" s="9">
        <v>44958</v>
      </c>
      <c r="G12223" s="11">
        <v>26</v>
      </c>
    </row>
    <row r="12224" spans="2:7" x14ac:dyDescent="0.2">
      <c r="B12224" t="s">
        <v>3732</v>
      </c>
      <c r="C12224" t="str">
        <f>VLOOKUP(B12224,customer!A:B,2,FALSE)</f>
        <v>Artie Joutapaitis</v>
      </c>
      <c r="D12224" t="s">
        <v>3921</v>
      </c>
      <c r="E12224" t="s">
        <v>3931</v>
      </c>
      <c r="F12224" s="9">
        <v>44987</v>
      </c>
      <c r="G12224" s="11">
        <v>26</v>
      </c>
    </row>
    <row r="12225" spans="2:7" x14ac:dyDescent="0.2">
      <c r="B12225" t="s">
        <v>3732</v>
      </c>
      <c r="C12225" t="str">
        <f>VLOOKUP(B12225,customer!A:B,2,FALSE)</f>
        <v>Artie Joutapaitis</v>
      </c>
      <c r="D12225" t="s">
        <v>3921</v>
      </c>
      <c r="E12225" t="s">
        <v>3931</v>
      </c>
      <c r="F12225" s="9">
        <v>45036</v>
      </c>
      <c r="G12225" s="11">
        <v>26</v>
      </c>
    </row>
    <row r="12226" spans="2:7" x14ac:dyDescent="0.2">
      <c r="B12226" t="s">
        <v>3732</v>
      </c>
      <c r="C12226" t="str">
        <f>VLOOKUP(B12226,customer!A:B,2,FALSE)</f>
        <v>Artie Joutapaitis</v>
      </c>
      <c r="D12226" t="s">
        <v>3921</v>
      </c>
      <c r="E12226" t="s">
        <v>3931</v>
      </c>
      <c r="F12226" s="9">
        <v>45051</v>
      </c>
      <c r="G12226" s="11">
        <v>26</v>
      </c>
    </row>
    <row r="12227" spans="2:7" x14ac:dyDescent="0.2">
      <c r="B12227" t="s">
        <v>3733</v>
      </c>
      <c r="C12227" t="str">
        <f>VLOOKUP(B12227,customer!A:B,2,FALSE)</f>
        <v>Brennan Franzetti</v>
      </c>
      <c r="D12227" t="s">
        <v>3949</v>
      </c>
      <c r="E12227" t="s">
        <v>3942</v>
      </c>
      <c r="F12227" s="9">
        <v>44603</v>
      </c>
      <c r="G12227" s="11">
        <v>25</v>
      </c>
    </row>
    <row r="12228" spans="2:7" x14ac:dyDescent="0.2">
      <c r="B12228" t="s">
        <v>3733</v>
      </c>
      <c r="C12228" t="str">
        <f>VLOOKUP(B12228,customer!A:B,2,FALSE)</f>
        <v>Brennan Franzetti</v>
      </c>
      <c r="D12228" t="s">
        <v>3949</v>
      </c>
      <c r="E12228" t="s">
        <v>3942</v>
      </c>
      <c r="F12228" s="9">
        <v>44644</v>
      </c>
      <c r="G12228" s="11">
        <v>25</v>
      </c>
    </row>
    <row r="12229" spans="2:7" x14ac:dyDescent="0.2">
      <c r="B12229" t="s">
        <v>3733</v>
      </c>
      <c r="C12229" t="str">
        <f>VLOOKUP(B12229,customer!A:B,2,FALSE)</f>
        <v>Brennan Franzetti</v>
      </c>
      <c r="D12229" t="s">
        <v>3949</v>
      </c>
      <c r="E12229" t="s">
        <v>3942</v>
      </c>
      <c r="F12229" s="9">
        <v>44663</v>
      </c>
      <c r="G12229" s="11">
        <v>25</v>
      </c>
    </row>
    <row r="12230" spans="2:7" x14ac:dyDescent="0.2">
      <c r="B12230" t="s">
        <v>3733</v>
      </c>
      <c r="C12230" t="str">
        <f>VLOOKUP(B12230,customer!A:B,2,FALSE)</f>
        <v>Brennan Franzetti</v>
      </c>
      <c r="D12230" t="s">
        <v>3949</v>
      </c>
      <c r="E12230" t="s">
        <v>3942</v>
      </c>
      <c r="F12230" s="9">
        <v>44734</v>
      </c>
      <c r="G12230" s="11">
        <v>25</v>
      </c>
    </row>
    <row r="12231" spans="2:7" x14ac:dyDescent="0.2">
      <c r="B12231" t="s">
        <v>3733</v>
      </c>
      <c r="C12231" t="str">
        <f>VLOOKUP(B12231,customer!A:B,2,FALSE)</f>
        <v>Brennan Franzetti</v>
      </c>
      <c r="D12231" t="s">
        <v>3949</v>
      </c>
      <c r="E12231" t="s">
        <v>3942</v>
      </c>
      <c r="F12231" s="9">
        <v>44822</v>
      </c>
      <c r="G12231" s="11">
        <v>25</v>
      </c>
    </row>
    <row r="12232" spans="2:7" x14ac:dyDescent="0.2">
      <c r="B12232" t="s">
        <v>3733</v>
      </c>
      <c r="C12232" t="str">
        <f>VLOOKUP(B12232,customer!A:B,2,FALSE)</f>
        <v>Brennan Franzetti</v>
      </c>
      <c r="D12232" t="s">
        <v>3949</v>
      </c>
      <c r="E12232" t="s">
        <v>3942</v>
      </c>
      <c r="F12232" s="9">
        <v>44852</v>
      </c>
      <c r="G12232" s="11">
        <v>25</v>
      </c>
    </row>
    <row r="12233" spans="2:7" x14ac:dyDescent="0.2">
      <c r="B12233" t="s">
        <v>3733</v>
      </c>
      <c r="C12233" t="str">
        <f>VLOOKUP(B12233,customer!A:B,2,FALSE)</f>
        <v>Brennan Franzetti</v>
      </c>
      <c r="D12233" t="s">
        <v>3949</v>
      </c>
      <c r="E12233" t="s">
        <v>3942</v>
      </c>
      <c r="F12233" s="9">
        <v>44877</v>
      </c>
      <c r="G12233" s="11">
        <v>25</v>
      </c>
    </row>
    <row r="12234" spans="2:7" x14ac:dyDescent="0.2">
      <c r="B12234" t="s">
        <v>3733</v>
      </c>
      <c r="C12234" t="str">
        <f>VLOOKUP(B12234,customer!A:B,2,FALSE)</f>
        <v>Brennan Franzetti</v>
      </c>
      <c r="D12234" t="s">
        <v>3949</v>
      </c>
      <c r="E12234" t="s">
        <v>3942</v>
      </c>
      <c r="F12234" s="9">
        <v>44911</v>
      </c>
      <c r="G12234" s="11">
        <v>25</v>
      </c>
    </row>
    <row r="12235" spans="2:7" x14ac:dyDescent="0.2">
      <c r="B12235" t="s">
        <v>3733</v>
      </c>
      <c r="C12235" t="str">
        <f>VLOOKUP(B12235,customer!A:B,2,FALSE)</f>
        <v>Brennan Franzetti</v>
      </c>
      <c r="D12235" t="s">
        <v>3949</v>
      </c>
      <c r="E12235" t="s">
        <v>3942</v>
      </c>
      <c r="F12235" s="9">
        <v>44949</v>
      </c>
      <c r="G12235" s="11">
        <v>25</v>
      </c>
    </row>
    <row r="12236" spans="2:7" x14ac:dyDescent="0.2">
      <c r="B12236" t="s">
        <v>3733</v>
      </c>
      <c r="C12236" t="str">
        <f>VLOOKUP(B12236,customer!A:B,2,FALSE)</f>
        <v>Brennan Franzetti</v>
      </c>
      <c r="D12236" t="s">
        <v>3949</v>
      </c>
      <c r="E12236" t="s">
        <v>3942</v>
      </c>
      <c r="F12236" s="9">
        <v>44974</v>
      </c>
      <c r="G12236" s="11">
        <v>25</v>
      </c>
    </row>
    <row r="12237" spans="2:7" x14ac:dyDescent="0.2">
      <c r="B12237" t="s">
        <v>3733</v>
      </c>
      <c r="C12237" t="str">
        <f>VLOOKUP(B12237,customer!A:B,2,FALSE)</f>
        <v>Brennan Franzetti</v>
      </c>
      <c r="D12237" t="s">
        <v>3949</v>
      </c>
      <c r="E12237" t="s">
        <v>3942</v>
      </c>
      <c r="F12237" s="9">
        <v>45010</v>
      </c>
      <c r="G12237" s="11">
        <v>25</v>
      </c>
    </row>
    <row r="12238" spans="2:7" x14ac:dyDescent="0.2">
      <c r="B12238" t="s">
        <v>3733</v>
      </c>
      <c r="C12238" t="str">
        <f>VLOOKUP(B12238,customer!A:B,2,FALSE)</f>
        <v>Brennan Franzetti</v>
      </c>
      <c r="D12238" t="s">
        <v>3949</v>
      </c>
      <c r="E12238" t="s">
        <v>3942</v>
      </c>
      <c r="F12238" s="9">
        <v>45032</v>
      </c>
      <c r="G12238" s="11">
        <v>25</v>
      </c>
    </row>
    <row r="12239" spans="2:7" x14ac:dyDescent="0.2">
      <c r="B12239" t="s">
        <v>3733</v>
      </c>
      <c r="C12239" t="str">
        <f>VLOOKUP(B12239,customer!A:B,2,FALSE)</f>
        <v>Brennan Franzetti</v>
      </c>
      <c r="D12239" t="s">
        <v>3949</v>
      </c>
      <c r="E12239" t="s">
        <v>3942</v>
      </c>
      <c r="F12239" s="9">
        <v>45066</v>
      </c>
      <c r="G12239" s="11">
        <v>25</v>
      </c>
    </row>
    <row r="12240" spans="2:7" x14ac:dyDescent="0.2">
      <c r="B12240" t="s">
        <v>3733</v>
      </c>
      <c r="C12240" t="str">
        <f>VLOOKUP(B12240,customer!A:B,2,FALSE)</f>
        <v>Brennan Franzetti</v>
      </c>
      <c r="D12240" t="s">
        <v>3925</v>
      </c>
      <c r="E12240" t="s">
        <v>3935</v>
      </c>
      <c r="F12240" s="9">
        <v>44697</v>
      </c>
      <c r="G12240" s="11">
        <v>13</v>
      </c>
    </row>
    <row r="12241" spans="2:7" x14ac:dyDescent="0.2">
      <c r="B12241" t="s">
        <v>3733</v>
      </c>
      <c r="C12241" t="str">
        <f>VLOOKUP(B12241,customer!A:B,2,FALSE)</f>
        <v>Brennan Franzetti</v>
      </c>
      <c r="D12241" t="s">
        <v>3925</v>
      </c>
      <c r="E12241" t="s">
        <v>3935</v>
      </c>
      <c r="F12241" s="9">
        <v>44735</v>
      </c>
      <c r="G12241" s="11">
        <v>13</v>
      </c>
    </row>
    <row r="12242" spans="2:7" x14ac:dyDescent="0.2">
      <c r="B12242" t="s">
        <v>3733</v>
      </c>
      <c r="C12242" t="str">
        <f>VLOOKUP(B12242,customer!A:B,2,FALSE)</f>
        <v>Brennan Franzetti</v>
      </c>
      <c r="D12242" t="s">
        <v>3925</v>
      </c>
      <c r="E12242" t="s">
        <v>3935</v>
      </c>
      <c r="F12242" s="9">
        <v>44761</v>
      </c>
      <c r="G12242" s="11">
        <v>13</v>
      </c>
    </row>
    <row r="12243" spans="2:7" x14ac:dyDescent="0.2">
      <c r="B12243" t="s">
        <v>3733</v>
      </c>
      <c r="C12243" t="str">
        <f>VLOOKUP(B12243,customer!A:B,2,FALSE)</f>
        <v>Brennan Franzetti</v>
      </c>
      <c r="D12243" t="s">
        <v>3925</v>
      </c>
      <c r="E12243" t="s">
        <v>3935</v>
      </c>
      <c r="F12243" s="9">
        <v>44801</v>
      </c>
      <c r="G12243" s="11">
        <v>13</v>
      </c>
    </row>
    <row r="12244" spans="2:7" x14ac:dyDescent="0.2">
      <c r="B12244" t="s">
        <v>3733</v>
      </c>
      <c r="C12244" t="str">
        <f>VLOOKUP(B12244,customer!A:B,2,FALSE)</f>
        <v>Brennan Franzetti</v>
      </c>
      <c r="D12244" t="s">
        <v>3925</v>
      </c>
      <c r="E12244" t="s">
        <v>3935</v>
      </c>
      <c r="F12244" s="9">
        <v>44833</v>
      </c>
      <c r="G12244" s="11">
        <v>13</v>
      </c>
    </row>
    <row r="12245" spans="2:7" x14ac:dyDescent="0.2">
      <c r="B12245" t="s">
        <v>3733</v>
      </c>
      <c r="C12245" t="str">
        <f>VLOOKUP(B12245,customer!A:B,2,FALSE)</f>
        <v>Brennan Franzetti</v>
      </c>
      <c r="D12245" t="s">
        <v>3925</v>
      </c>
      <c r="E12245" t="s">
        <v>3935</v>
      </c>
      <c r="F12245" s="9">
        <v>44857</v>
      </c>
      <c r="G12245" s="11">
        <v>13</v>
      </c>
    </row>
    <row r="12246" spans="2:7" x14ac:dyDescent="0.2">
      <c r="B12246" t="s">
        <v>3733</v>
      </c>
      <c r="C12246" t="str">
        <f>VLOOKUP(B12246,customer!A:B,2,FALSE)</f>
        <v>Brennan Franzetti</v>
      </c>
      <c r="D12246" t="s">
        <v>3925</v>
      </c>
      <c r="E12246" t="s">
        <v>3935</v>
      </c>
      <c r="F12246" s="9">
        <v>44895</v>
      </c>
      <c r="G12246" s="11">
        <v>13</v>
      </c>
    </row>
    <row r="12247" spans="2:7" x14ac:dyDescent="0.2">
      <c r="B12247" t="s">
        <v>3733</v>
      </c>
      <c r="C12247" t="str">
        <f>VLOOKUP(B12247,customer!A:B,2,FALSE)</f>
        <v>Brennan Franzetti</v>
      </c>
      <c r="D12247" t="s">
        <v>3925</v>
      </c>
      <c r="E12247" t="s">
        <v>3935</v>
      </c>
      <c r="F12247" s="9">
        <v>44919</v>
      </c>
      <c r="G12247" s="11">
        <v>13</v>
      </c>
    </row>
    <row r="12248" spans="2:7" x14ac:dyDescent="0.2">
      <c r="B12248" t="s">
        <v>3733</v>
      </c>
      <c r="C12248" t="str">
        <f>VLOOKUP(B12248,customer!A:B,2,FALSE)</f>
        <v>Brennan Franzetti</v>
      </c>
      <c r="D12248" t="s">
        <v>3925</v>
      </c>
      <c r="E12248" t="s">
        <v>3935</v>
      </c>
      <c r="F12248" s="9">
        <v>44950</v>
      </c>
      <c r="G12248" s="11">
        <v>13</v>
      </c>
    </row>
    <row r="12249" spans="2:7" x14ac:dyDescent="0.2">
      <c r="B12249" t="s">
        <v>3733</v>
      </c>
      <c r="C12249" t="str">
        <f>VLOOKUP(B12249,customer!A:B,2,FALSE)</f>
        <v>Brennan Franzetti</v>
      </c>
      <c r="D12249" t="s">
        <v>3925</v>
      </c>
      <c r="E12249" t="s">
        <v>3935</v>
      </c>
      <c r="F12249" s="9">
        <v>45013</v>
      </c>
      <c r="G12249" s="11">
        <v>13</v>
      </c>
    </row>
    <row r="12250" spans="2:7" x14ac:dyDescent="0.2">
      <c r="B12250" t="s">
        <v>3733</v>
      </c>
      <c r="C12250" t="str">
        <f>VLOOKUP(B12250,customer!A:B,2,FALSE)</f>
        <v>Brennan Franzetti</v>
      </c>
      <c r="D12250" t="s">
        <v>3925</v>
      </c>
      <c r="E12250" t="s">
        <v>3935</v>
      </c>
      <c r="F12250" s="9">
        <v>45037</v>
      </c>
      <c r="G12250" s="11">
        <v>13</v>
      </c>
    </row>
    <row r="12251" spans="2:7" x14ac:dyDescent="0.2">
      <c r="B12251" t="s">
        <v>3733</v>
      </c>
      <c r="C12251" t="str">
        <f>VLOOKUP(B12251,customer!A:B,2,FALSE)</f>
        <v>Brennan Franzetti</v>
      </c>
      <c r="D12251" t="s">
        <v>3925</v>
      </c>
      <c r="E12251" t="s">
        <v>3935</v>
      </c>
      <c r="F12251" s="9">
        <v>45062</v>
      </c>
      <c r="G12251" s="11">
        <v>13</v>
      </c>
    </row>
    <row r="12252" spans="2:7" x14ac:dyDescent="0.2">
      <c r="B12252" t="s">
        <v>3734</v>
      </c>
      <c r="C12252" t="str">
        <f>VLOOKUP(B12252,customer!A:B,2,FALSE)</f>
        <v>Prescott Oakenfall</v>
      </c>
      <c r="D12252" t="s">
        <v>3952</v>
      </c>
      <c r="E12252" t="s">
        <v>3945</v>
      </c>
      <c r="F12252" s="9">
        <v>44701</v>
      </c>
      <c r="G12252" s="11">
        <v>16</v>
      </c>
    </row>
    <row r="12253" spans="2:7" x14ac:dyDescent="0.2">
      <c r="B12253" t="s">
        <v>3734</v>
      </c>
      <c r="C12253" t="str">
        <f>VLOOKUP(B12253,customer!A:B,2,FALSE)</f>
        <v>Prescott Oakenfall</v>
      </c>
      <c r="D12253" t="s">
        <v>3952</v>
      </c>
      <c r="E12253" t="s">
        <v>3945</v>
      </c>
      <c r="F12253" s="9">
        <v>44734</v>
      </c>
      <c r="G12253" s="11">
        <v>16</v>
      </c>
    </row>
    <row r="12254" spans="2:7" x14ac:dyDescent="0.2">
      <c r="B12254" t="s">
        <v>3734</v>
      </c>
      <c r="C12254" t="str">
        <f>VLOOKUP(B12254,customer!A:B,2,FALSE)</f>
        <v>Prescott Oakenfall</v>
      </c>
      <c r="D12254" t="s">
        <v>3952</v>
      </c>
      <c r="E12254" t="s">
        <v>3945</v>
      </c>
      <c r="F12254" s="9">
        <v>44744</v>
      </c>
      <c r="G12254" s="11">
        <v>16</v>
      </c>
    </row>
    <row r="12255" spans="2:7" x14ac:dyDescent="0.2">
      <c r="B12255" t="s">
        <v>3734</v>
      </c>
      <c r="C12255" t="str">
        <f>VLOOKUP(B12255,customer!A:B,2,FALSE)</f>
        <v>Prescott Oakenfall</v>
      </c>
      <c r="D12255" t="s">
        <v>3952</v>
      </c>
      <c r="E12255" t="s">
        <v>3945</v>
      </c>
      <c r="F12255" s="9">
        <v>44800</v>
      </c>
      <c r="G12255" s="11">
        <v>16</v>
      </c>
    </row>
    <row r="12256" spans="2:7" x14ac:dyDescent="0.2">
      <c r="B12256" t="s">
        <v>3734</v>
      </c>
      <c r="C12256" t="str">
        <f>VLOOKUP(B12256,customer!A:B,2,FALSE)</f>
        <v>Prescott Oakenfall</v>
      </c>
      <c r="D12256" t="s">
        <v>3952</v>
      </c>
      <c r="E12256" t="s">
        <v>3945</v>
      </c>
      <c r="F12256" s="9">
        <v>44826</v>
      </c>
      <c r="G12256" s="11">
        <v>16</v>
      </c>
    </row>
    <row r="12257" spans="2:7" x14ac:dyDescent="0.2">
      <c r="B12257" t="s">
        <v>3734</v>
      </c>
      <c r="C12257" t="str">
        <f>VLOOKUP(B12257,customer!A:B,2,FALSE)</f>
        <v>Prescott Oakenfall</v>
      </c>
      <c r="D12257" t="s">
        <v>3952</v>
      </c>
      <c r="E12257" t="s">
        <v>3945</v>
      </c>
      <c r="F12257" s="9">
        <v>44863</v>
      </c>
      <c r="G12257" s="11">
        <v>16</v>
      </c>
    </row>
    <row r="12258" spans="2:7" x14ac:dyDescent="0.2">
      <c r="B12258" t="s">
        <v>3734</v>
      </c>
      <c r="C12258" t="str">
        <f>VLOOKUP(B12258,customer!A:B,2,FALSE)</f>
        <v>Prescott Oakenfall</v>
      </c>
      <c r="D12258" t="s">
        <v>3952</v>
      </c>
      <c r="E12258" t="s">
        <v>3945</v>
      </c>
      <c r="F12258" s="9">
        <v>44868</v>
      </c>
      <c r="G12258" s="11">
        <v>16</v>
      </c>
    </row>
    <row r="12259" spans="2:7" x14ac:dyDescent="0.2">
      <c r="B12259" t="s">
        <v>3734</v>
      </c>
      <c r="C12259" t="str">
        <f>VLOOKUP(B12259,customer!A:B,2,FALSE)</f>
        <v>Prescott Oakenfall</v>
      </c>
      <c r="D12259" t="s">
        <v>3952</v>
      </c>
      <c r="E12259" t="s">
        <v>3945</v>
      </c>
      <c r="F12259" s="9">
        <v>44947</v>
      </c>
      <c r="G12259" s="11">
        <v>16</v>
      </c>
    </row>
    <row r="12260" spans="2:7" x14ac:dyDescent="0.2">
      <c r="B12260" t="s">
        <v>3734</v>
      </c>
      <c r="C12260" t="str">
        <f>VLOOKUP(B12260,customer!A:B,2,FALSE)</f>
        <v>Prescott Oakenfall</v>
      </c>
      <c r="D12260" t="s">
        <v>3952</v>
      </c>
      <c r="E12260" t="s">
        <v>3945</v>
      </c>
      <c r="F12260" s="9">
        <v>44983</v>
      </c>
      <c r="G12260" s="11">
        <v>16</v>
      </c>
    </row>
    <row r="12261" spans="2:7" x14ac:dyDescent="0.2">
      <c r="B12261" t="s">
        <v>3734</v>
      </c>
      <c r="C12261" t="str">
        <f>VLOOKUP(B12261,customer!A:B,2,FALSE)</f>
        <v>Prescott Oakenfall</v>
      </c>
      <c r="D12261" t="s">
        <v>3952</v>
      </c>
      <c r="E12261" t="s">
        <v>3945</v>
      </c>
      <c r="F12261" s="9">
        <v>45013</v>
      </c>
      <c r="G12261" s="11">
        <v>16</v>
      </c>
    </row>
    <row r="12262" spans="2:7" x14ac:dyDescent="0.2">
      <c r="B12262" t="s">
        <v>3734</v>
      </c>
      <c r="C12262" t="str">
        <f>VLOOKUP(B12262,customer!A:B,2,FALSE)</f>
        <v>Prescott Oakenfall</v>
      </c>
      <c r="D12262" t="s">
        <v>3952</v>
      </c>
      <c r="E12262" t="s">
        <v>3945</v>
      </c>
      <c r="F12262" s="9">
        <v>45050</v>
      </c>
      <c r="G12262" s="11">
        <v>16</v>
      </c>
    </row>
    <row r="12263" spans="2:7" x14ac:dyDescent="0.2">
      <c r="B12263" t="s">
        <v>3734</v>
      </c>
      <c r="C12263" t="str">
        <f>VLOOKUP(B12263,customer!A:B,2,FALSE)</f>
        <v>Prescott Oakenfall</v>
      </c>
      <c r="D12263" t="s">
        <v>3952</v>
      </c>
      <c r="E12263" t="s">
        <v>3945</v>
      </c>
      <c r="F12263" s="9">
        <v>45078</v>
      </c>
      <c r="G12263" s="11">
        <v>16</v>
      </c>
    </row>
    <row r="12264" spans="2:7" x14ac:dyDescent="0.2">
      <c r="B12264" t="s">
        <v>3734</v>
      </c>
      <c r="C12264" t="str">
        <f>VLOOKUP(B12264,customer!A:B,2,FALSE)</f>
        <v>Prescott Oakenfall</v>
      </c>
      <c r="D12264" t="s">
        <v>3953</v>
      </c>
      <c r="E12264" t="s">
        <v>3946</v>
      </c>
      <c r="F12264" s="9">
        <v>44881</v>
      </c>
      <c r="G12264" s="11">
        <v>29</v>
      </c>
    </row>
    <row r="12265" spans="2:7" x14ac:dyDescent="0.2">
      <c r="B12265" t="s">
        <v>3734</v>
      </c>
      <c r="C12265" t="str">
        <f>VLOOKUP(B12265,customer!A:B,2,FALSE)</f>
        <v>Prescott Oakenfall</v>
      </c>
      <c r="D12265" t="s">
        <v>3953</v>
      </c>
      <c r="E12265" t="s">
        <v>3946</v>
      </c>
      <c r="F12265" s="9">
        <v>44925</v>
      </c>
      <c r="G12265" s="11">
        <v>29</v>
      </c>
    </row>
    <row r="12266" spans="2:7" x14ac:dyDescent="0.2">
      <c r="B12266" t="s">
        <v>3734</v>
      </c>
      <c r="C12266" t="str">
        <f>VLOOKUP(B12266,customer!A:B,2,FALSE)</f>
        <v>Prescott Oakenfall</v>
      </c>
      <c r="D12266" t="s">
        <v>3953</v>
      </c>
      <c r="E12266" t="s">
        <v>3946</v>
      </c>
      <c r="F12266" s="9">
        <v>44952</v>
      </c>
      <c r="G12266" s="11">
        <v>29</v>
      </c>
    </row>
    <row r="12267" spans="2:7" x14ac:dyDescent="0.2">
      <c r="B12267" t="s">
        <v>3734</v>
      </c>
      <c r="C12267" t="str">
        <f>VLOOKUP(B12267,customer!A:B,2,FALSE)</f>
        <v>Prescott Oakenfall</v>
      </c>
      <c r="D12267" t="s">
        <v>3953</v>
      </c>
      <c r="E12267" t="s">
        <v>3946</v>
      </c>
      <c r="F12267" s="9">
        <v>44976</v>
      </c>
      <c r="G12267" s="11">
        <v>29</v>
      </c>
    </row>
    <row r="12268" spans="2:7" x14ac:dyDescent="0.2">
      <c r="B12268" t="s">
        <v>3734</v>
      </c>
      <c r="C12268" t="str">
        <f>VLOOKUP(B12268,customer!A:B,2,FALSE)</f>
        <v>Prescott Oakenfall</v>
      </c>
      <c r="D12268" t="s">
        <v>3953</v>
      </c>
      <c r="E12268" t="s">
        <v>3946</v>
      </c>
      <c r="F12268" s="9">
        <v>45009</v>
      </c>
      <c r="G12268" s="11">
        <v>29</v>
      </c>
    </row>
    <row r="12269" spans="2:7" x14ac:dyDescent="0.2">
      <c r="B12269" t="s">
        <v>3734</v>
      </c>
      <c r="C12269" t="str">
        <f>VLOOKUP(B12269,customer!A:B,2,FALSE)</f>
        <v>Prescott Oakenfall</v>
      </c>
      <c r="D12269" t="s">
        <v>3953</v>
      </c>
      <c r="E12269" t="s">
        <v>3946</v>
      </c>
      <c r="F12269" s="9">
        <v>45037</v>
      </c>
      <c r="G12269" s="11">
        <v>29</v>
      </c>
    </row>
    <row r="12270" spans="2:7" x14ac:dyDescent="0.2">
      <c r="B12270" t="s">
        <v>3734</v>
      </c>
      <c r="C12270" t="str">
        <f>VLOOKUP(B12270,customer!A:B,2,FALSE)</f>
        <v>Prescott Oakenfall</v>
      </c>
      <c r="D12270" t="s">
        <v>3953</v>
      </c>
      <c r="E12270" t="s">
        <v>3946</v>
      </c>
      <c r="F12270" s="9">
        <v>45075</v>
      </c>
      <c r="G12270" s="11">
        <v>29</v>
      </c>
    </row>
    <row r="12271" spans="2:7" x14ac:dyDescent="0.2">
      <c r="B12271" t="s">
        <v>3735</v>
      </c>
      <c r="C12271" t="str">
        <f>VLOOKUP(B12271,customer!A:B,2,FALSE)</f>
        <v>Owen Ping</v>
      </c>
      <c r="D12271" t="s">
        <v>3928</v>
      </c>
      <c r="E12271" t="s">
        <v>3938</v>
      </c>
      <c r="F12271" s="9">
        <v>44710</v>
      </c>
      <c r="G12271" s="11">
        <v>75</v>
      </c>
    </row>
    <row r="12272" spans="2:7" x14ac:dyDescent="0.2">
      <c r="B12272" t="s">
        <v>3735</v>
      </c>
      <c r="C12272" t="str">
        <f>VLOOKUP(B12272,customer!A:B,2,FALSE)</f>
        <v>Owen Ping</v>
      </c>
      <c r="D12272" t="s">
        <v>3928</v>
      </c>
      <c r="E12272" t="s">
        <v>3938</v>
      </c>
      <c r="F12272" s="9">
        <v>44745</v>
      </c>
      <c r="G12272" s="11">
        <v>75</v>
      </c>
    </row>
    <row r="12273" spans="2:7" x14ac:dyDescent="0.2">
      <c r="B12273" t="s">
        <v>3735</v>
      </c>
      <c r="C12273" t="str">
        <f>VLOOKUP(B12273,customer!A:B,2,FALSE)</f>
        <v>Owen Ping</v>
      </c>
      <c r="D12273" t="s">
        <v>3928</v>
      </c>
      <c r="E12273" t="s">
        <v>3938</v>
      </c>
      <c r="F12273" s="9">
        <v>44779</v>
      </c>
      <c r="G12273" s="11">
        <v>75</v>
      </c>
    </row>
    <row r="12274" spans="2:7" x14ac:dyDescent="0.2">
      <c r="B12274" t="s">
        <v>3735</v>
      </c>
      <c r="C12274" t="str">
        <f>VLOOKUP(B12274,customer!A:B,2,FALSE)</f>
        <v>Owen Ping</v>
      </c>
      <c r="D12274" t="s">
        <v>3928</v>
      </c>
      <c r="E12274" t="s">
        <v>3938</v>
      </c>
      <c r="F12274" s="9">
        <v>44894</v>
      </c>
      <c r="G12274" s="11">
        <v>75</v>
      </c>
    </row>
    <row r="12275" spans="2:7" x14ac:dyDescent="0.2">
      <c r="B12275" t="s">
        <v>3735</v>
      </c>
      <c r="C12275" t="str">
        <f>VLOOKUP(B12275,customer!A:B,2,FALSE)</f>
        <v>Owen Ping</v>
      </c>
      <c r="D12275" t="s">
        <v>3928</v>
      </c>
      <c r="E12275" t="s">
        <v>3938</v>
      </c>
      <c r="F12275" s="9">
        <v>44925</v>
      </c>
      <c r="G12275" s="11">
        <v>75</v>
      </c>
    </row>
    <row r="12276" spans="2:7" x14ac:dyDescent="0.2">
      <c r="B12276" t="s">
        <v>3735</v>
      </c>
      <c r="C12276" t="str">
        <f>VLOOKUP(B12276,customer!A:B,2,FALSE)</f>
        <v>Owen Ping</v>
      </c>
      <c r="D12276" t="s">
        <v>3928</v>
      </c>
      <c r="E12276" t="s">
        <v>3938</v>
      </c>
      <c r="F12276" s="9">
        <v>44934</v>
      </c>
      <c r="G12276" s="11">
        <v>75</v>
      </c>
    </row>
    <row r="12277" spans="2:7" x14ac:dyDescent="0.2">
      <c r="B12277" t="s">
        <v>3735</v>
      </c>
      <c r="C12277" t="str">
        <f>VLOOKUP(B12277,customer!A:B,2,FALSE)</f>
        <v>Owen Ping</v>
      </c>
      <c r="D12277" t="s">
        <v>3928</v>
      </c>
      <c r="E12277" t="s">
        <v>3938</v>
      </c>
      <c r="F12277" s="9">
        <v>44963</v>
      </c>
      <c r="G12277" s="11">
        <v>75</v>
      </c>
    </row>
    <row r="12278" spans="2:7" x14ac:dyDescent="0.2">
      <c r="B12278" t="s">
        <v>3735</v>
      </c>
      <c r="C12278" t="str">
        <f>VLOOKUP(B12278,customer!A:B,2,FALSE)</f>
        <v>Owen Ping</v>
      </c>
      <c r="D12278" t="s">
        <v>3928</v>
      </c>
      <c r="E12278" t="s">
        <v>3938</v>
      </c>
      <c r="F12278" s="9">
        <v>45015</v>
      </c>
      <c r="G12278" s="11">
        <v>75</v>
      </c>
    </row>
    <row r="12279" spans="2:7" x14ac:dyDescent="0.2">
      <c r="B12279" t="s">
        <v>3735</v>
      </c>
      <c r="C12279" t="str">
        <f>VLOOKUP(B12279,customer!A:B,2,FALSE)</f>
        <v>Owen Ping</v>
      </c>
      <c r="D12279" t="s">
        <v>3928</v>
      </c>
      <c r="E12279" t="s">
        <v>3938</v>
      </c>
      <c r="F12279" s="9">
        <v>45045</v>
      </c>
      <c r="G12279" s="11">
        <v>75</v>
      </c>
    </row>
    <row r="12280" spans="2:7" x14ac:dyDescent="0.2">
      <c r="B12280" t="s">
        <v>3735</v>
      </c>
      <c r="C12280" t="str">
        <f>VLOOKUP(B12280,customer!A:B,2,FALSE)</f>
        <v>Owen Ping</v>
      </c>
      <c r="D12280" t="s">
        <v>3928</v>
      </c>
      <c r="E12280" t="s">
        <v>3938</v>
      </c>
      <c r="F12280" s="9">
        <v>45050</v>
      </c>
      <c r="G12280" s="11">
        <v>75</v>
      </c>
    </row>
    <row r="12281" spans="2:7" x14ac:dyDescent="0.2">
      <c r="B12281" t="s">
        <v>3735</v>
      </c>
      <c r="C12281" t="str">
        <f>VLOOKUP(B12281,customer!A:B,2,FALSE)</f>
        <v>Owen Ping</v>
      </c>
      <c r="D12281" t="s">
        <v>3928</v>
      </c>
      <c r="E12281" t="s">
        <v>3938</v>
      </c>
      <c r="F12281" s="9">
        <v>45089</v>
      </c>
      <c r="G12281" s="11">
        <v>75</v>
      </c>
    </row>
    <row r="12282" spans="2:7" x14ac:dyDescent="0.2">
      <c r="B12282" t="s">
        <v>3735</v>
      </c>
      <c r="C12282" t="str">
        <f>VLOOKUP(B12282,customer!A:B,2,FALSE)</f>
        <v>Owen Ping</v>
      </c>
      <c r="D12282" t="s">
        <v>3922</v>
      </c>
      <c r="E12282" t="s">
        <v>3932</v>
      </c>
      <c r="F12282" s="9">
        <v>45035</v>
      </c>
      <c r="G12282" s="11">
        <v>62</v>
      </c>
    </row>
    <row r="12283" spans="2:7" x14ac:dyDescent="0.2">
      <c r="B12283" t="s">
        <v>3735</v>
      </c>
      <c r="C12283" t="str">
        <f>VLOOKUP(B12283,customer!A:B,2,FALSE)</f>
        <v>Owen Ping</v>
      </c>
      <c r="D12283" t="s">
        <v>3922</v>
      </c>
      <c r="E12283" t="s">
        <v>3932</v>
      </c>
      <c r="F12283" s="9">
        <v>45066</v>
      </c>
      <c r="G12283" s="11">
        <v>62</v>
      </c>
    </row>
    <row r="12284" spans="2:7" x14ac:dyDescent="0.2">
      <c r="B12284" t="s">
        <v>3735</v>
      </c>
      <c r="C12284" t="str">
        <f>VLOOKUP(B12284,customer!A:B,2,FALSE)</f>
        <v>Owen Ping</v>
      </c>
      <c r="D12284" t="s">
        <v>3922</v>
      </c>
      <c r="E12284" t="s">
        <v>3932</v>
      </c>
      <c r="F12284" s="9">
        <v>45080</v>
      </c>
      <c r="G12284" s="11">
        <v>62</v>
      </c>
    </row>
    <row r="12285" spans="2:7" x14ac:dyDescent="0.2">
      <c r="B12285" t="s">
        <v>3736</v>
      </c>
      <c r="C12285" t="str">
        <f>VLOOKUP(B12285,customer!A:B,2,FALSE)</f>
        <v>Lowrance O' Mullan</v>
      </c>
      <c r="D12285" t="s">
        <v>3947</v>
      </c>
      <c r="E12285" t="s">
        <v>3940</v>
      </c>
      <c r="F12285" s="9">
        <v>44863</v>
      </c>
      <c r="G12285" s="11">
        <v>62</v>
      </c>
    </row>
    <row r="12286" spans="2:7" x14ac:dyDescent="0.2">
      <c r="B12286" t="s">
        <v>3736</v>
      </c>
      <c r="C12286" t="str">
        <f>VLOOKUP(B12286,customer!A:B,2,FALSE)</f>
        <v>Lowrance O' Mullan</v>
      </c>
      <c r="D12286" t="s">
        <v>3947</v>
      </c>
      <c r="E12286" t="s">
        <v>3940</v>
      </c>
      <c r="F12286" s="9">
        <v>44908</v>
      </c>
      <c r="G12286" s="11">
        <v>62</v>
      </c>
    </row>
    <row r="12287" spans="2:7" x14ac:dyDescent="0.2">
      <c r="B12287" t="s">
        <v>3736</v>
      </c>
      <c r="C12287" t="str">
        <f>VLOOKUP(B12287,customer!A:B,2,FALSE)</f>
        <v>Lowrance O' Mullan</v>
      </c>
      <c r="D12287" t="s">
        <v>3947</v>
      </c>
      <c r="E12287" t="s">
        <v>3940</v>
      </c>
      <c r="F12287" s="9">
        <v>44939</v>
      </c>
      <c r="G12287" s="11">
        <v>62</v>
      </c>
    </row>
    <row r="12288" spans="2:7" x14ac:dyDescent="0.2">
      <c r="B12288" t="s">
        <v>3736</v>
      </c>
      <c r="C12288" t="str">
        <f>VLOOKUP(B12288,customer!A:B,2,FALSE)</f>
        <v>Lowrance O' Mullan</v>
      </c>
      <c r="D12288" t="s">
        <v>3947</v>
      </c>
      <c r="E12288" t="s">
        <v>3940</v>
      </c>
      <c r="F12288" s="9">
        <v>44962</v>
      </c>
      <c r="G12288" s="11">
        <v>62</v>
      </c>
    </row>
    <row r="12289" spans="2:7" x14ac:dyDescent="0.2">
      <c r="B12289" t="s">
        <v>3736</v>
      </c>
      <c r="C12289" t="str">
        <f>VLOOKUP(B12289,customer!A:B,2,FALSE)</f>
        <v>Lowrance O' Mullan</v>
      </c>
      <c r="D12289" t="s">
        <v>3947</v>
      </c>
      <c r="E12289" t="s">
        <v>3940</v>
      </c>
      <c r="F12289" s="9">
        <v>44993</v>
      </c>
      <c r="G12289" s="11">
        <v>62</v>
      </c>
    </row>
    <row r="12290" spans="2:7" x14ac:dyDescent="0.2">
      <c r="B12290" t="s">
        <v>3736</v>
      </c>
      <c r="C12290" t="str">
        <f>VLOOKUP(B12290,customer!A:B,2,FALSE)</f>
        <v>Lowrance O' Mullan</v>
      </c>
      <c r="D12290" t="s">
        <v>3947</v>
      </c>
      <c r="E12290" t="s">
        <v>3940</v>
      </c>
      <c r="F12290" s="9">
        <v>45018</v>
      </c>
      <c r="G12290" s="11">
        <v>62</v>
      </c>
    </row>
    <row r="12291" spans="2:7" x14ac:dyDescent="0.2">
      <c r="B12291" t="s">
        <v>3736</v>
      </c>
      <c r="C12291" t="str">
        <f>VLOOKUP(B12291,customer!A:B,2,FALSE)</f>
        <v>Lowrance O' Mullan</v>
      </c>
      <c r="D12291" t="s">
        <v>3947</v>
      </c>
      <c r="E12291" t="s">
        <v>3940</v>
      </c>
      <c r="F12291" s="9">
        <v>45049</v>
      </c>
      <c r="G12291" s="11">
        <v>62</v>
      </c>
    </row>
    <row r="12292" spans="2:7" x14ac:dyDescent="0.2">
      <c r="B12292" t="s">
        <v>3736</v>
      </c>
      <c r="C12292" t="str">
        <f>VLOOKUP(B12292,customer!A:B,2,FALSE)</f>
        <v>Lowrance O' Mullan</v>
      </c>
      <c r="D12292" t="s">
        <v>3947</v>
      </c>
      <c r="E12292" t="s">
        <v>3940</v>
      </c>
      <c r="F12292" s="9">
        <v>45081</v>
      </c>
      <c r="G12292" s="11">
        <v>62</v>
      </c>
    </row>
    <row r="12293" spans="2:7" x14ac:dyDescent="0.2">
      <c r="B12293" t="s">
        <v>3736</v>
      </c>
      <c r="C12293" t="str">
        <f>VLOOKUP(B12293,customer!A:B,2,FALSE)</f>
        <v>Lowrance O' Mullan</v>
      </c>
      <c r="D12293" t="s">
        <v>3952</v>
      </c>
      <c r="E12293" t="s">
        <v>3945</v>
      </c>
      <c r="F12293" s="9">
        <v>45018</v>
      </c>
      <c r="G12293" s="11">
        <v>16</v>
      </c>
    </row>
    <row r="12294" spans="2:7" x14ac:dyDescent="0.2">
      <c r="B12294" t="s">
        <v>3736</v>
      </c>
      <c r="C12294" t="str">
        <f>VLOOKUP(B12294,customer!A:B,2,FALSE)</f>
        <v>Lowrance O' Mullan</v>
      </c>
      <c r="D12294" t="s">
        <v>3952</v>
      </c>
      <c r="E12294" t="s">
        <v>3945</v>
      </c>
      <c r="F12294" s="9">
        <v>45053</v>
      </c>
      <c r="G12294" s="11">
        <v>16</v>
      </c>
    </row>
    <row r="12295" spans="2:7" x14ac:dyDescent="0.2">
      <c r="B12295" t="s">
        <v>3737</v>
      </c>
      <c r="C12295" t="str">
        <f>VLOOKUP(B12295,customer!A:B,2,FALSE)</f>
        <v>Jillayne Crisp</v>
      </c>
      <c r="D12295" t="s">
        <v>3922</v>
      </c>
      <c r="E12295" t="s">
        <v>3932</v>
      </c>
      <c r="F12295" s="9">
        <v>44930</v>
      </c>
      <c r="G12295" s="11">
        <v>62</v>
      </c>
    </row>
    <row r="12296" spans="2:7" x14ac:dyDescent="0.2">
      <c r="B12296" t="s">
        <v>3737</v>
      </c>
      <c r="C12296" t="str">
        <f>VLOOKUP(B12296,customer!A:B,2,FALSE)</f>
        <v>Jillayne Crisp</v>
      </c>
      <c r="D12296" t="s">
        <v>3922</v>
      </c>
      <c r="E12296" t="s">
        <v>3932</v>
      </c>
      <c r="F12296" s="9">
        <v>44975</v>
      </c>
      <c r="G12296" s="11">
        <v>62</v>
      </c>
    </row>
    <row r="12297" spans="2:7" x14ac:dyDescent="0.2">
      <c r="B12297" t="s">
        <v>3737</v>
      </c>
      <c r="C12297" t="str">
        <f>VLOOKUP(B12297,customer!A:B,2,FALSE)</f>
        <v>Jillayne Crisp</v>
      </c>
      <c r="D12297" t="s">
        <v>3922</v>
      </c>
      <c r="E12297" t="s">
        <v>3932</v>
      </c>
      <c r="F12297" s="9">
        <v>44991</v>
      </c>
      <c r="G12297" s="11">
        <v>62</v>
      </c>
    </row>
    <row r="12298" spans="2:7" x14ac:dyDescent="0.2">
      <c r="B12298" t="s">
        <v>3737</v>
      </c>
      <c r="C12298" t="str">
        <f>VLOOKUP(B12298,customer!A:B,2,FALSE)</f>
        <v>Jillayne Crisp</v>
      </c>
      <c r="D12298" t="s">
        <v>3922</v>
      </c>
      <c r="E12298" t="s">
        <v>3932</v>
      </c>
      <c r="F12298" s="9">
        <v>45024</v>
      </c>
      <c r="G12298" s="11">
        <v>62</v>
      </c>
    </row>
    <row r="12299" spans="2:7" x14ac:dyDescent="0.2">
      <c r="B12299" t="s">
        <v>3737</v>
      </c>
      <c r="C12299" t="str">
        <f>VLOOKUP(B12299,customer!A:B,2,FALSE)</f>
        <v>Jillayne Crisp</v>
      </c>
      <c r="D12299" t="s">
        <v>3922</v>
      </c>
      <c r="E12299" t="s">
        <v>3932</v>
      </c>
      <c r="F12299" s="9">
        <v>45052</v>
      </c>
      <c r="G12299" s="11">
        <v>62</v>
      </c>
    </row>
    <row r="12300" spans="2:7" x14ac:dyDescent="0.2">
      <c r="B12300" t="s">
        <v>3738</v>
      </c>
      <c r="C12300" t="str">
        <f>VLOOKUP(B12300,customer!A:B,2,FALSE)</f>
        <v>Alika Mainson</v>
      </c>
      <c r="D12300" t="s">
        <v>3952</v>
      </c>
      <c r="E12300" t="s">
        <v>3945</v>
      </c>
      <c r="F12300" s="9">
        <v>44653</v>
      </c>
      <c r="G12300" s="11">
        <v>16</v>
      </c>
    </row>
    <row r="12301" spans="2:7" x14ac:dyDescent="0.2">
      <c r="B12301" t="s">
        <v>3738</v>
      </c>
      <c r="C12301" t="str">
        <f>VLOOKUP(B12301,customer!A:B,2,FALSE)</f>
        <v>Alika Mainson</v>
      </c>
      <c r="D12301" t="s">
        <v>3952</v>
      </c>
      <c r="E12301" t="s">
        <v>3945</v>
      </c>
      <c r="F12301" s="9">
        <v>44690</v>
      </c>
      <c r="G12301" s="11">
        <v>16</v>
      </c>
    </row>
    <row r="12302" spans="2:7" x14ac:dyDescent="0.2">
      <c r="B12302" t="s">
        <v>3738</v>
      </c>
      <c r="C12302" t="str">
        <f>VLOOKUP(B12302,customer!A:B,2,FALSE)</f>
        <v>Alika Mainson</v>
      </c>
      <c r="D12302" t="s">
        <v>3952</v>
      </c>
      <c r="E12302" t="s">
        <v>3945</v>
      </c>
      <c r="F12302" s="9">
        <v>44716</v>
      </c>
      <c r="G12302" s="11">
        <v>16</v>
      </c>
    </row>
    <row r="12303" spans="2:7" x14ac:dyDescent="0.2">
      <c r="B12303" t="s">
        <v>3738</v>
      </c>
      <c r="C12303" t="str">
        <f>VLOOKUP(B12303,customer!A:B,2,FALSE)</f>
        <v>Alika Mainson</v>
      </c>
      <c r="D12303" t="s">
        <v>3952</v>
      </c>
      <c r="E12303" t="s">
        <v>3945</v>
      </c>
      <c r="F12303" s="9">
        <v>44758</v>
      </c>
      <c r="G12303" s="11">
        <v>16</v>
      </c>
    </row>
    <row r="12304" spans="2:7" x14ac:dyDescent="0.2">
      <c r="B12304" t="s">
        <v>3738</v>
      </c>
      <c r="C12304" t="str">
        <f>VLOOKUP(B12304,customer!A:B,2,FALSE)</f>
        <v>Alika Mainson</v>
      </c>
      <c r="D12304" t="s">
        <v>3952</v>
      </c>
      <c r="E12304" t="s">
        <v>3945</v>
      </c>
      <c r="F12304" s="9">
        <v>44784</v>
      </c>
      <c r="G12304" s="11">
        <v>16</v>
      </c>
    </row>
    <row r="12305" spans="2:7" x14ac:dyDescent="0.2">
      <c r="B12305" t="s">
        <v>3738</v>
      </c>
      <c r="C12305" t="str">
        <f>VLOOKUP(B12305,customer!A:B,2,FALSE)</f>
        <v>Alika Mainson</v>
      </c>
      <c r="D12305" t="s">
        <v>3952</v>
      </c>
      <c r="E12305" t="s">
        <v>3945</v>
      </c>
      <c r="F12305" s="9">
        <v>44811</v>
      </c>
      <c r="G12305" s="11">
        <v>16</v>
      </c>
    </row>
    <row r="12306" spans="2:7" x14ac:dyDescent="0.2">
      <c r="B12306" t="s">
        <v>3738</v>
      </c>
      <c r="C12306" t="str">
        <f>VLOOKUP(B12306,customer!A:B,2,FALSE)</f>
        <v>Alika Mainson</v>
      </c>
      <c r="D12306" t="s">
        <v>3952</v>
      </c>
      <c r="E12306" t="s">
        <v>3945</v>
      </c>
      <c r="F12306" s="9">
        <v>44843</v>
      </c>
      <c r="G12306" s="11">
        <v>16</v>
      </c>
    </row>
    <row r="12307" spans="2:7" x14ac:dyDescent="0.2">
      <c r="B12307" t="s">
        <v>3738</v>
      </c>
      <c r="C12307" t="str">
        <f>VLOOKUP(B12307,customer!A:B,2,FALSE)</f>
        <v>Alika Mainson</v>
      </c>
      <c r="D12307" t="s">
        <v>3952</v>
      </c>
      <c r="E12307" t="s">
        <v>3945</v>
      </c>
      <c r="F12307" s="9">
        <v>44875</v>
      </c>
      <c r="G12307" s="11">
        <v>16</v>
      </c>
    </row>
    <row r="12308" spans="2:7" x14ac:dyDescent="0.2">
      <c r="B12308" t="s">
        <v>3738</v>
      </c>
      <c r="C12308" t="str">
        <f>VLOOKUP(B12308,customer!A:B,2,FALSE)</f>
        <v>Alika Mainson</v>
      </c>
      <c r="D12308" t="s">
        <v>3952</v>
      </c>
      <c r="E12308" t="s">
        <v>3945</v>
      </c>
      <c r="F12308" s="9">
        <v>44938</v>
      </c>
      <c r="G12308" s="11">
        <v>16</v>
      </c>
    </row>
    <row r="12309" spans="2:7" x14ac:dyDescent="0.2">
      <c r="B12309" t="s">
        <v>3738</v>
      </c>
      <c r="C12309" t="str">
        <f>VLOOKUP(B12309,customer!A:B,2,FALSE)</f>
        <v>Alika Mainson</v>
      </c>
      <c r="D12309" t="s">
        <v>3952</v>
      </c>
      <c r="E12309" t="s">
        <v>3945</v>
      </c>
      <c r="F12309" s="9">
        <v>44960</v>
      </c>
      <c r="G12309" s="11">
        <v>16</v>
      </c>
    </row>
    <row r="12310" spans="2:7" x14ac:dyDescent="0.2">
      <c r="B12310" t="s">
        <v>3738</v>
      </c>
      <c r="C12310" t="str">
        <f>VLOOKUP(B12310,customer!A:B,2,FALSE)</f>
        <v>Alika Mainson</v>
      </c>
      <c r="D12310" t="s">
        <v>3952</v>
      </c>
      <c r="E12310" t="s">
        <v>3945</v>
      </c>
      <c r="F12310" s="9">
        <v>44992</v>
      </c>
      <c r="G12310" s="11">
        <v>16</v>
      </c>
    </row>
    <row r="12311" spans="2:7" x14ac:dyDescent="0.2">
      <c r="B12311" t="s">
        <v>3738</v>
      </c>
      <c r="C12311" t="str">
        <f>VLOOKUP(B12311,customer!A:B,2,FALSE)</f>
        <v>Alika Mainson</v>
      </c>
      <c r="D12311" t="s">
        <v>3952</v>
      </c>
      <c r="E12311" t="s">
        <v>3945</v>
      </c>
      <c r="F12311" s="9">
        <v>45019</v>
      </c>
      <c r="G12311" s="11">
        <v>16</v>
      </c>
    </row>
    <row r="12312" spans="2:7" x14ac:dyDescent="0.2">
      <c r="B12312" t="s">
        <v>3738</v>
      </c>
      <c r="C12312" t="str">
        <f>VLOOKUP(B12312,customer!A:B,2,FALSE)</f>
        <v>Alika Mainson</v>
      </c>
      <c r="D12312" t="s">
        <v>3926</v>
      </c>
      <c r="E12312" t="s">
        <v>3936</v>
      </c>
      <c r="F12312" s="9">
        <v>45007</v>
      </c>
      <c r="G12312" s="11">
        <v>25</v>
      </c>
    </row>
    <row r="12313" spans="2:7" x14ac:dyDescent="0.2">
      <c r="B12313" t="s">
        <v>3738</v>
      </c>
      <c r="C12313" t="str">
        <f>VLOOKUP(B12313,customer!A:B,2,FALSE)</f>
        <v>Alika Mainson</v>
      </c>
      <c r="D12313" t="s">
        <v>3926</v>
      </c>
      <c r="E12313" t="s">
        <v>3936</v>
      </c>
      <c r="F12313" s="9">
        <v>45042</v>
      </c>
      <c r="G12313" s="11">
        <v>25</v>
      </c>
    </row>
    <row r="12314" spans="2:7" x14ac:dyDescent="0.2">
      <c r="B12314" t="s">
        <v>3738</v>
      </c>
      <c r="C12314" t="str">
        <f>VLOOKUP(B12314,customer!A:B,2,FALSE)</f>
        <v>Alika Mainson</v>
      </c>
      <c r="D12314" t="s">
        <v>3926</v>
      </c>
      <c r="E12314" t="s">
        <v>3936</v>
      </c>
      <c r="F12314" s="9">
        <v>45071</v>
      </c>
      <c r="G12314" s="11">
        <v>25</v>
      </c>
    </row>
    <row r="12315" spans="2:7" x14ac:dyDescent="0.2">
      <c r="B12315" t="s">
        <v>3738</v>
      </c>
      <c r="C12315" t="str">
        <f>VLOOKUP(B12315,customer!A:B,2,FALSE)</f>
        <v>Alika Mainson</v>
      </c>
      <c r="D12315" t="s">
        <v>3926</v>
      </c>
      <c r="E12315" t="s">
        <v>3936</v>
      </c>
      <c r="F12315" s="9">
        <v>45083</v>
      </c>
      <c r="G12315" s="11">
        <v>25</v>
      </c>
    </row>
    <row r="12316" spans="2:7" x14ac:dyDescent="0.2">
      <c r="B12316" t="s">
        <v>3739</v>
      </c>
      <c r="C12316" t="str">
        <f>VLOOKUP(B12316,customer!A:B,2,FALSE)</f>
        <v>Cornall Frayling</v>
      </c>
      <c r="D12316" t="s">
        <v>3928</v>
      </c>
      <c r="E12316" t="s">
        <v>3938</v>
      </c>
      <c r="F12316" s="9">
        <v>44674</v>
      </c>
      <c r="G12316" s="11">
        <v>75</v>
      </c>
    </row>
    <row r="12317" spans="2:7" x14ac:dyDescent="0.2">
      <c r="B12317" t="s">
        <v>3739</v>
      </c>
      <c r="C12317" t="str">
        <f>VLOOKUP(B12317,customer!A:B,2,FALSE)</f>
        <v>Cornall Frayling</v>
      </c>
      <c r="D12317" t="s">
        <v>3928</v>
      </c>
      <c r="E12317" t="s">
        <v>3938</v>
      </c>
      <c r="F12317" s="9">
        <v>44717</v>
      </c>
      <c r="G12317" s="11">
        <v>75</v>
      </c>
    </row>
    <row r="12318" spans="2:7" x14ac:dyDescent="0.2">
      <c r="B12318" t="s">
        <v>3739</v>
      </c>
      <c r="C12318" t="str">
        <f>VLOOKUP(B12318,customer!A:B,2,FALSE)</f>
        <v>Cornall Frayling</v>
      </c>
      <c r="D12318" t="s">
        <v>3928</v>
      </c>
      <c r="E12318" t="s">
        <v>3938</v>
      </c>
      <c r="F12318" s="9">
        <v>44770</v>
      </c>
      <c r="G12318" s="11">
        <v>75</v>
      </c>
    </row>
    <row r="12319" spans="2:7" x14ac:dyDescent="0.2">
      <c r="B12319" t="s">
        <v>3739</v>
      </c>
      <c r="C12319" t="str">
        <f>VLOOKUP(B12319,customer!A:B,2,FALSE)</f>
        <v>Cornall Frayling</v>
      </c>
      <c r="D12319" t="s">
        <v>3928</v>
      </c>
      <c r="E12319" t="s">
        <v>3938</v>
      </c>
      <c r="F12319" s="9">
        <v>44803</v>
      </c>
      <c r="G12319" s="11">
        <v>75</v>
      </c>
    </row>
    <row r="12320" spans="2:7" x14ac:dyDescent="0.2">
      <c r="B12320" t="s">
        <v>3739</v>
      </c>
      <c r="C12320" t="str">
        <f>VLOOKUP(B12320,customer!A:B,2,FALSE)</f>
        <v>Cornall Frayling</v>
      </c>
      <c r="D12320" t="s">
        <v>3928</v>
      </c>
      <c r="E12320" t="s">
        <v>3938</v>
      </c>
      <c r="F12320" s="9">
        <v>44811</v>
      </c>
      <c r="G12320" s="11">
        <v>75</v>
      </c>
    </row>
    <row r="12321" spans="2:7" x14ac:dyDescent="0.2">
      <c r="B12321" t="s">
        <v>3739</v>
      </c>
      <c r="C12321" t="str">
        <f>VLOOKUP(B12321,customer!A:B,2,FALSE)</f>
        <v>Cornall Frayling</v>
      </c>
      <c r="D12321" t="s">
        <v>3928</v>
      </c>
      <c r="E12321" t="s">
        <v>3938</v>
      </c>
      <c r="F12321" s="9">
        <v>44859</v>
      </c>
      <c r="G12321" s="11">
        <v>75</v>
      </c>
    </row>
    <row r="12322" spans="2:7" x14ac:dyDescent="0.2">
      <c r="B12322" t="s">
        <v>3739</v>
      </c>
      <c r="C12322" t="str">
        <f>VLOOKUP(B12322,customer!A:B,2,FALSE)</f>
        <v>Cornall Frayling</v>
      </c>
      <c r="D12322" t="s">
        <v>3928</v>
      </c>
      <c r="E12322" t="s">
        <v>3938</v>
      </c>
      <c r="F12322" s="9">
        <v>44923</v>
      </c>
      <c r="G12322" s="11">
        <v>75</v>
      </c>
    </row>
    <row r="12323" spans="2:7" x14ac:dyDescent="0.2">
      <c r="B12323" t="s">
        <v>3739</v>
      </c>
      <c r="C12323" t="str">
        <f>VLOOKUP(B12323,customer!A:B,2,FALSE)</f>
        <v>Cornall Frayling</v>
      </c>
      <c r="D12323" t="s">
        <v>3928</v>
      </c>
      <c r="E12323" t="s">
        <v>3938</v>
      </c>
      <c r="F12323" s="9">
        <v>44932</v>
      </c>
      <c r="G12323" s="11">
        <v>75</v>
      </c>
    </row>
    <row r="12324" spans="2:7" x14ac:dyDescent="0.2">
      <c r="B12324" t="s">
        <v>3739</v>
      </c>
      <c r="C12324" t="str">
        <f>VLOOKUP(B12324,customer!A:B,2,FALSE)</f>
        <v>Cornall Frayling</v>
      </c>
      <c r="D12324" t="s">
        <v>3928</v>
      </c>
      <c r="E12324" t="s">
        <v>3938</v>
      </c>
      <c r="F12324" s="9">
        <v>44964</v>
      </c>
      <c r="G12324" s="11">
        <v>75</v>
      </c>
    </row>
    <row r="12325" spans="2:7" x14ac:dyDescent="0.2">
      <c r="B12325" t="s">
        <v>3739</v>
      </c>
      <c r="C12325" t="str">
        <f>VLOOKUP(B12325,customer!A:B,2,FALSE)</f>
        <v>Cornall Frayling</v>
      </c>
      <c r="D12325" t="s">
        <v>3928</v>
      </c>
      <c r="E12325" t="s">
        <v>3938</v>
      </c>
      <c r="F12325" s="9">
        <v>45013</v>
      </c>
      <c r="G12325" s="11">
        <v>75</v>
      </c>
    </row>
    <row r="12326" spans="2:7" x14ac:dyDescent="0.2">
      <c r="B12326" t="s">
        <v>3739</v>
      </c>
      <c r="C12326" t="str">
        <f>VLOOKUP(B12326,customer!A:B,2,FALSE)</f>
        <v>Cornall Frayling</v>
      </c>
      <c r="D12326" t="s">
        <v>3928</v>
      </c>
      <c r="E12326" t="s">
        <v>3938</v>
      </c>
      <c r="F12326" s="9">
        <v>45017</v>
      </c>
      <c r="G12326" s="11">
        <v>75</v>
      </c>
    </row>
    <row r="12327" spans="2:7" x14ac:dyDescent="0.2">
      <c r="B12327" t="s">
        <v>3739</v>
      </c>
      <c r="C12327" t="str">
        <f>VLOOKUP(B12327,customer!A:B,2,FALSE)</f>
        <v>Cornall Frayling</v>
      </c>
      <c r="D12327" t="s">
        <v>3928</v>
      </c>
      <c r="E12327" t="s">
        <v>3938</v>
      </c>
      <c r="F12327" s="9">
        <v>45049</v>
      </c>
      <c r="G12327" s="11">
        <v>75</v>
      </c>
    </row>
    <row r="12328" spans="2:7" x14ac:dyDescent="0.2">
      <c r="B12328" t="s">
        <v>3739</v>
      </c>
      <c r="C12328" t="str">
        <f>VLOOKUP(B12328,customer!A:B,2,FALSE)</f>
        <v>Cornall Frayling</v>
      </c>
      <c r="D12328" t="s">
        <v>3921</v>
      </c>
      <c r="E12328" t="s">
        <v>3931</v>
      </c>
      <c r="F12328" s="9">
        <v>44688</v>
      </c>
      <c r="G12328" s="11">
        <v>26</v>
      </c>
    </row>
    <row r="12329" spans="2:7" x14ac:dyDescent="0.2">
      <c r="B12329" t="s">
        <v>3739</v>
      </c>
      <c r="C12329" t="str">
        <f>VLOOKUP(B12329,customer!A:B,2,FALSE)</f>
        <v>Cornall Frayling</v>
      </c>
      <c r="D12329" t="s">
        <v>3921</v>
      </c>
      <c r="E12329" t="s">
        <v>3931</v>
      </c>
      <c r="F12329" s="9">
        <v>44723</v>
      </c>
      <c r="G12329" s="11">
        <v>26</v>
      </c>
    </row>
    <row r="12330" spans="2:7" x14ac:dyDescent="0.2">
      <c r="B12330" t="s">
        <v>3739</v>
      </c>
      <c r="C12330" t="str">
        <f>VLOOKUP(B12330,customer!A:B,2,FALSE)</f>
        <v>Cornall Frayling</v>
      </c>
      <c r="D12330" t="s">
        <v>3921</v>
      </c>
      <c r="E12330" t="s">
        <v>3931</v>
      </c>
      <c r="F12330" s="9">
        <v>44752</v>
      </c>
      <c r="G12330" s="11">
        <v>26</v>
      </c>
    </row>
    <row r="12331" spans="2:7" x14ac:dyDescent="0.2">
      <c r="B12331" t="s">
        <v>3739</v>
      </c>
      <c r="C12331" t="str">
        <f>VLOOKUP(B12331,customer!A:B,2,FALSE)</f>
        <v>Cornall Frayling</v>
      </c>
      <c r="D12331" t="s">
        <v>3921</v>
      </c>
      <c r="E12331" t="s">
        <v>3931</v>
      </c>
      <c r="F12331" s="9">
        <v>44795</v>
      </c>
      <c r="G12331" s="11">
        <v>26</v>
      </c>
    </row>
    <row r="12332" spans="2:7" x14ac:dyDescent="0.2">
      <c r="B12332" t="s">
        <v>3739</v>
      </c>
      <c r="C12332" t="str">
        <f>VLOOKUP(B12332,customer!A:B,2,FALSE)</f>
        <v>Cornall Frayling</v>
      </c>
      <c r="D12332" t="s">
        <v>3921</v>
      </c>
      <c r="E12332" t="s">
        <v>3931</v>
      </c>
      <c r="F12332" s="9">
        <v>44818</v>
      </c>
      <c r="G12332" s="11">
        <v>26</v>
      </c>
    </row>
    <row r="12333" spans="2:7" x14ac:dyDescent="0.2">
      <c r="B12333" t="s">
        <v>3739</v>
      </c>
      <c r="C12333" t="str">
        <f>VLOOKUP(B12333,customer!A:B,2,FALSE)</f>
        <v>Cornall Frayling</v>
      </c>
      <c r="D12333" t="s">
        <v>3921</v>
      </c>
      <c r="E12333" t="s">
        <v>3931</v>
      </c>
      <c r="F12333" s="9">
        <v>44851</v>
      </c>
      <c r="G12333" s="11">
        <v>26</v>
      </c>
    </row>
    <row r="12334" spans="2:7" x14ac:dyDescent="0.2">
      <c r="B12334" t="s">
        <v>3739</v>
      </c>
      <c r="C12334" t="str">
        <f>VLOOKUP(B12334,customer!A:B,2,FALSE)</f>
        <v>Cornall Frayling</v>
      </c>
      <c r="D12334" t="s">
        <v>3921</v>
      </c>
      <c r="E12334" t="s">
        <v>3931</v>
      </c>
      <c r="F12334" s="9">
        <v>44874</v>
      </c>
      <c r="G12334" s="11">
        <v>26</v>
      </c>
    </row>
    <row r="12335" spans="2:7" x14ac:dyDescent="0.2">
      <c r="B12335" t="s">
        <v>3739</v>
      </c>
      <c r="C12335" t="str">
        <f>VLOOKUP(B12335,customer!A:B,2,FALSE)</f>
        <v>Cornall Frayling</v>
      </c>
      <c r="D12335" t="s">
        <v>3921</v>
      </c>
      <c r="E12335" t="s">
        <v>3931</v>
      </c>
      <c r="F12335" s="9">
        <v>44911</v>
      </c>
      <c r="G12335" s="11">
        <v>26</v>
      </c>
    </row>
    <row r="12336" spans="2:7" x14ac:dyDescent="0.2">
      <c r="B12336" t="s">
        <v>3739</v>
      </c>
      <c r="C12336" t="str">
        <f>VLOOKUP(B12336,customer!A:B,2,FALSE)</f>
        <v>Cornall Frayling</v>
      </c>
      <c r="D12336" t="s">
        <v>3921</v>
      </c>
      <c r="E12336" t="s">
        <v>3931</v>
      </c>
      <c r="F12336" s="9">
        <v>44974</v>
      </c>
      <c r="G12336" s="11">
        <v>26</v>
      </c>
    </row>
    <row r="12337" spans="2:7" x14ac:dyDescent="0.2">
      <c r="B12337" t="s">
        <v>3739</v>
      </c>
      <c r="C12337" t="str">
        <f>VLOOKUP(B12337,customer!A:B,2,FALSE)</f>
        <v>Cornall Frayling</v>
      </c>
      <c r="D12337" t="s">
        <v>3921</v>
      </c>
      <c r="E12337" t="s">
        <v>3931</v>
      </c>
      <c r="F12337" s="9">
        <v>44996</v>
      </c>
      <c r="G12337" s="11">
        <v>26</v>
      </c>
    </row>
    <row r="12338" spans="2:7" x14ac:dyDescent="0.2">
      <c r="B12338" t="s">
        <v>3739</v>
      </c>
      <c r="C12338" t="str">
        <f>VLOOKUP(B12338,customer!A:B,2,FALSE)</f>
        <v>Cornall Frayling</v>
      </c>
      <c r="D12338" t="s">
        <v>3921</v>
      </c>
      <c r="E12338" t="s">
        <v>3931</v>
      </c>
      <c r="F12338" s="9">
        <v>45026</v>
      </c>
      <c r="G12338" s="11">
        <v>26</v>
      </c>
    </row>
    <row r="12339" spans="2:7" x14ac:dyDescent="0.2">
      <c r="B12339" t="s">
        <v>3739</v>
      </c>
      <c r="C12339" t="str">
        <f>VLOOKUP(B12339,customer!A:B,2,FALSE)</f>
        <v>Cornall Frayling</v>
      </c>
      <c r="D12339" t="s">
        <v>3921</v>
      </c>
      <c r="E12339" t="s">
        <v>3931</v>
      </c>
      <c r="F12339" s="9">
        <v>45057</v>
      </c>
      <c r="G12339" s="11">
        <v>26</v>
      </c>
    </row>
    <row r="12340" spans="2:7" x14ac:dyDescent="0.2">
      <c r="B12340" t="s">
        <v>3740</v>
      </c>
      <c r="C12340" t="str">
        <f>VLOOKUP(B12340,customer!A:B,2,FALSE)</f>
        <v>Jervis La Croce</v>
      </c>
      <c r="D12340" t="s">
        <v>3948</v>
      </c>
      <c r="E12340" t="s">
        <v>3941</v>
      </c>
      <c r="F12340" s="9">
        <v>44700</v>
      </c>
      <c r="G12340" s="11">
        <v>65</v>
      </c>
    </row>
    <row r="12341" spans="2:7" x14ac:dyDescent="0.2">
      <c r="B12341" t="s">
        <v>3740</v>
      </c>
      <c r="C12341" t="str">
        <f>VLOOKUP(B12341,customer!A:B,2,FALSE)</f>
        <v>Jervis La Croce</v>
      </c>
      <c r="D12341" t="s">
        <v>3948</v>
      </c>
      <c r="E12341" t="s">
        <v>3941</v>
      </c>
      <c r="F12341" s="9">
        <v>44733</v>
      </c>
      <c r="G12341" s="11">
        <v>65</v>
      </c>
    </row>
    <row r="12342" spans="2:7" x14ac:dyDescent="0.2">
      <c r="B12342" t="s">
        <v>3740</v>
      </c>
      <c r="C12342" t="str">
        <f>VLOOKUP(B12342,customer!A:B,2,FALSE)</f>
        <v>Jervis La Croce</v>
      </c>
      <c r="D12342" t="s">
        <v>3948</v>
      </c>
      <c r="E12342" t="s">
        <v>3941</v>
      </c>
      <c r="F12342" s="9">
        <v>44767</v>
      </c>
      <c r="G12342" s="11">
        <v>65</v>
      </c>
    </row>
    <row r="12343" spans="2:7" x14ac:dyDescent="0.2">
      <c r="B12343" t="s">
        <v>3740</v>
      </c>
      <c r="C12343" t="str">
        <f>VLOOKUP(B12343,customer!A:B,2,FALSE)</f>
        <v>Jervis La Croce</v>
      </c>
      <c r="D12343" t="s">
        <v>3948</v>
      </c>
      <c r="E12343" t="s">
        <v>3941</v>
      </c>
      <c r="F12343" s="9">
        <v>44834</v>
      </c>
      <c r="G12343" s="11">
        <v>65</v>
      </c>
    </row>
    <row r="12344" spans="2:7" x14ac:dyDescent="0.2">
      <c r="B12344" t="s">
        <v>3740</v>
      </c>
      <c r="C12344" t="str">
        <f>VLOOKUP(B12344,customer!A:B,2,FALSE)</f>
        <v>Jervis La Croce</v>
      </c>
      <c r="D12344" t="s">
        <v>3948</v>
      </c>
      <c r="E12344" t="s">
        <v>3941</v>
      </c>
      <c r="F12344" s="9">
        <v>44865</v>
      </c>
      <c r="G12344" s="11">
        <v>65</v>
      </c>
    </row>
    <row r="12345" spans="2:7" x14ac:dyDescent="0.2">
      <c r="B12345" t="s">
        <v>3740</v>
      </c>
      <c r="C12345" t="str">
        <f>VLOOKUP(B12345,customer!A:B,2,FALSE)</f>
        <v>Jervis La Croce</v>
      </c>
      <c r="D12345" t="s">
        <v>3948</v>
      </c>
      <c r="E12345" t="s">
        <v>3941</v>
      </c>
      <c r="F12345" s="9">
        <v>44891</v>
      </c>
      <c r="G12345" s="11">
        <v>65</v>
      </c>
    </row>
    <row r="12346" spans="2:7" x14ac:dyDescent="0.2">
      <c r="B12346" t="s">
        <v>3740</v>
      </c>
      <c r="C12346" t="str">
        <f>VLOOKUP(B12346,customer!A:B,2,FALSE)</f>
        <v>Jervis La Croce</v>
      </c>
      <c r="D12346" t="s">
        <v>3948</v>
      </c>
      <c r="E12346" t="s">
        <v>3941</v>
      </c>
      <c r="F12346" s="9">
        <v>44896</v>
      </c>
      <c r="G12346" s="11">
        <v>65</v>
      </c>
    </row>
    <row r="12347" spans="2:7" x14ac:dyDescent="0.2">
      <c r="B12347" t="s">
        <v>3740</v>
      </c>
      <c r="C12347" t="str">
        <f>VLOOKUP(B12347,customer!A:B,2,FALSE)</f>
        <v>Jervis La Croce</v>
      </c>
      <c r="D12347" t="s">
        <v>3948</v>
      </c>
      <c r="E12347" t="s">
        <v>3941</v>
      </c>
      <c r="F12347" s="9">
        <v>44928</v>
      </c>
      <c r="G12347" s="11">
        <v>65</v>
      </c>
    </row>
    <row r="12348" spans="2:7" x14ac:dyDescent="0.2">
      <c r="B12348" t="s">
        <v>3740</v>
      </c>
      <c r="C12348" t="str">
        <f>VLOOKUP(B12348,customer!A:B,2,FALSE)</f>
        <v>Jervis La Croce</v>
      </c>
      <c r="D12348" t="s">
        <v>3948</v>
      </c>
      <c r="E12348" t="s">
        <v>3941</v>
      </c>
      <c r="F12348" s="9">
        <v>44978</v>
      </c>
      <c r="G12348" s="11">
        <v>65</v>
      </c>
    </row>
    <row r="12349" spans="2:7" x14ac:dyDescent="0.2">
      <c r="B12349" t="s">
        <v>3740</v>
      </c>
      <c r="C12349" t="str">
        <f>VLOOKUP(B12349,customer!A:B,2,FALSE)</f>
        <v>Jervis La Croce</v>
      </c>
      <c r="D12349" t="s">
        <v>3948</v>
      </c>
      <c r="E12349" t="s">
        <v>3941</v>
      </c>
      <c r="F12349" s="9">
        <v>45005</v>
      </c>
      <c r="G12349" s="11">
        <v>65</v>
      </c>
    </row>
    <row r="12350" spans="2:7" x14ac:dyDescent="0.2">
      <c r="B12350" t="s">
        <v>3740</v>
      </c>
      <c r="C12350" t="str">
        <f>VLOOKUP(B12350,customer!A:B,2,FALSE)</f>
        <v>Jervis La Croce</v>
      </c>
      <c r="D12350" t="s">
        <v>3948</v>
      </c>
      <c r="E12350" t="s">
        <v>3941</v>
      </c>
      <c r="F12350" s="9">
        <v>45068</v>
      </c>
      <c r="G12350" s="11">
        <v>65</v>
      </c>
    </row>
    <row r="12351" spans="2:7" x14ac:dyDescent="0.2">
      <c r="B12351" t="s">
        <v>3740</v>
      </c>
      <c r="C12351" t="str">
        <f>VLOOKUP(B12351,customer!A:B,2,FALSE)</f>
        <v>Jervis La Croce</v>
      </c>
      <c r="D12351" t="s">
        <v>3948</v>
      </c>
      <c r="E12351" t="s">
        <v>3941</v>
      </c>
      <c r="F12351" s="9">
        <v>45080</v>
      </c>
      <c r="G12351" s="11">
        <v>65</v>
      </c>
    </row>
    <row r="12352" spans="2:7" x14ac:dyDescent="0.2">
      <c r="B12352" t="s">
        <v>3740</v>
      </c>
      <c r="C12352" t="str">
        <f>VLOOKUP(B12352,customer!A:B,2,FALSE)</f>
        <v>Jervis La Croce</v>
      </c>
      <c r="D12352" t="s">
        <v>3926</v>
      </c>
      <c r="E12352" t="s">
        <v>3936</v>
      </c>
      <c r="F12352" s="9">
        <v>44949</v>
      </c>
      <c r="G12352" s="11">
        <v>25</v>
      </c>
    </row>
    <row r="12353" spans="2:7" x14ac:dyDescent="0.2">
      <c r="B12353" t="s">
        <v>3740</v>
      </c>
      <c r="C12353" t="str">
        <f>VLOOKUP(B12353,customer!A:B,2,FALSE)</f>
        <v>Jervis La Croce</v>
      </c>
      <c r="D12353" t="s">
        <v>3926</v>
      </c>
      <c r="E12353" t="s">
        <v>3936</v>
      </c>
      <c r="F12353" s="9">
        <v>44980</v>
      </c>
      <c r="G12353" s="11">
        <v>25</v>
      </c>
    </row>
    <row r="12354" spans="2:7" x14ac:dyDescent="0.2">
      <c r="B12354" t="s">
        <v>3740</v>
      </c>
      <c r="C12354" t="str">
        <f>VLOOKUP(B12354,customer!A:B,2,FALSE)</f>
        <v>Jervis La Croce</v>
      </c>
      <c r="D12354" t="s">
        <v>3926</v>
      </c>
      <c r="E12354" t="s">
        <v>3936</v>
      </c>
      <c r="F12354" s="9">
        <v>44991</v>
      </c>
      <c r="G12354" s="11">
        <v>25</v>
      </c>
    </row>
    <row r="12355" spans="2:7" x14ac:dyDescent="0.2">
      <c r="B12355" t="s">
        <v>3740</v>
      </c>
      <c r="C12355" t="str">
        <f>VLOOKUP(B12355,customer!A:B,2,FALSE)</f>
        <v>Jervis La Croce</v>
      </c>
      <c r="D12355" t="s">
        <v>3926</v>
      </c>
      <c r="E12355" t="s">
        <v>3936</v>
      </c>
      <c r="F12355" s="9">
        <v>45020</v>
      </c>
      <c r="G12355" s="11">
        <v>25</v>
      </c>
    </row>
    <row r="12356" spans="2:7" x14ac:dyDescent="0.2">
      <c r="B12356" t="s">
        <v>3740</v>
      </c>
      <c r="C12356" t="str">
        <f>VLOOKUP(B12356,customer!A:B,2,FALSE)</f>
        <v>Jervis La Croce</v>
      </c>
      <c r="D12356" t="s">
        <v>3926</v>
      </c>
      <c r="E12356" t="s">
        <v>3936</v>
      </c>
      <c r="F12356" s="9">
        <v>45048</v>
      </c>
      <c r="G12356" s="11">
        <v>25</v>
      </c>
    </row>
    <row r="12357" spans="2:7" x14ac:dyDescent="0.2">
      <c r="B12357" t="s">
        <v>3740</v>
      </c>
      <c r="C12357" t="str">
        <f>VLOOKUP(B12357,customer!A:B,2,FALSE)</f>
        <v>Jervis La Croce</v>
      </c>
      <c r="D12357" t="s">
        <v>3926</v>
      </c>
      <c r="E12357" t="s">
        <v>3936</v>
      </c>
      <c r="F12357" s="9">
        <v>45081</v>
      </c>
      <c r="G12357" s="11">
        <v>25</v>
      </c>
    </row>
    <row r="12358" spans="2:7" x14ac:dyDescent="0.2">
      <c r="B12358" t="s">
        <v>3741</v>
      </c>
      <c r="C12358" t="str">
        <f>VLOOKUP(B12358,customer!A:B,2,FALSE)</f>
        <v>Arlette Beggs</v>
      </c>
      <c r="D12358" t="s">
        <v>3924</v>
      </c>
      <c r="E12358" t="s">
        <v>3934</v>
      </c>
      <c r="F12358" s="9">
        <v>44825</v>
      </c>
      <c r="G12358" s="11">
        <v>22</v>
      </c>
    </row>
    <row r="12359" spans="2:7" x14ac:dyDescent="0.2">
      <c r="B12359" t="s">
        <v>3741</v>
      </c>
      <c r="C12359" t="str">
        <f>VLOOKUP(B12359,customer!A:B,2,FALSE)</f>
        <v>Arlette Beggs</v>
      </c>
      <c r="D12359" t="s">
        <v>3924</v>
      </c>
      <c r="E12359" t="s">
        <v>3934</v>
      </c>
      <c r="F12359" s="9">
        <v>44860</v>
      </c>
      <c r="G12359" s="11">
        <v>22</v>
      </c>
    </row>
    <row r="12360" spans="2:7" x14ac:dyDescent="0.2">
      <c r="B12360" t="s">
        <v>3741</v>
      </c>
      <c r="C12360" t="str">
        <f>VLOOKUP(B12360,customer!A:B,2,FALSE)</f>
        <v>Arlette Beggs</v>
      </c>
      <c r="D12360" t="s">
        <v>3924</v>
      </c>
      <c r="E12360" t="s">
        <v>3934</v>
      </c>
      <c r="F12360" s="9">
        <v>44866</v>
      </c>
      <c r="G12360" s="11">
        <v>22</v>
      </c>
    </row>
    <row r="12361" spans="2:7" x14ac:dyDescent="0.2">
      <c r="B12361" t="s">
        <v>3741</v>
      </c>
      <c r="C12361" t="str">
        <f>VLOOKUP(B12361,customer!A:B,2,FALSE)</f>
        <v>Arlette Beggs</v>
      </c>
      <c r="D12361" t="s">
        <v>3924</v>
      </c>
      <c r="E12361" t="s">
        <v>3934</v>
      </c>
      <c r="F12361" s="9">
        <v>44917</v>
      </c>
      <c r="G12361" s="11">
        <v>22</v>
      </c>
    </row>
    <row r="12362" spans="2:7" x14ac:dyDescent="0.2">
      <c r="B12362" t="s">
        <v>3741</v>
      </c>
      <c r="C12362" t="str">
        <f>VLOOKUP(B12362,customer!A:B,2,FALSE)</f>
        <v>Arlette Beggs</v>
      </c>
      <c r="D12362" t="s">
        <v>3924</v>
      </c>
      <c r="E12362" t="s">
        <v>3934</v>
      </c>
      <c r="F12362" s="9">
        <v>44951</v>
      </c>
      <c r="G12362" s="11">
        <v>22</v>
      </c>
    </row>
    <row r="12363" spans="2:7" x14ac:dyDescent="0.2">
      <c r="B12363" t="s">
        <v>3741</v>
      </c>
      <c r="C12363" t="str">
        <f>VLOOKUP(B12363,customer!A:B,2,FALSE)</f>
        <v>Arlette Beggs</v>
      </c>
      <c r="D12363" t="s">
        <v>3924</v>
      </c>
      <c r="E12363" t="s">
        <v>3934</v>
      </c>
      <c r="F12363" s="9">
        <v>44959</v>
      </c>
      <c r="G12363" s="11">
        <v>22</v>
      </c>
    </row>
    <row r="12364" spans="2:7" x14ac:dyDescent="0.2">
      <c r="B12364" t="s">
        <v>3741</v>
      </c>
      <c r="C12364" t="str">
        <f>VLOOKUP(B12364,customer!A:B,2,FALSE)</f>
        <v>Arlette Beggs</v>
      </c>
      <c r="D12364" t="s">
        <v>3924</v>
      </c>
      <c r="E12364" t="s">
        <v>3934</v>
      </c>
      <c r="F12364" s="9">
        <v>45015</v>
      </c>
      <c r="G12364" s="11">
        <v>22</v>
      </c>
    </row>
    <row r="12365" spans="2:7" x14ac:dyDescent="0.2">
      <c r="B12365" t="s">
        <v>3741</v>
      </c>
      <c r="C12365" t="str">
        <f>VLOOKUP(B12365,customer!A:B,2,FALSE)</f>
        <v>Arlette Beggs</v>
      </c>
      <c r="D12365" t="s">
        <v>3924</v>
      </c>
      <c r="E12365" t="s">
        <v>3934</v>
      </c>
      <c r="F12365" s="9">
        <v>45021</v>
      </c>
      <c r="G12365" s="11">
        <v>22</v>
      </c>
    </row>
    <row r="12366" spans="2:7" x14ac:dyDescent="0.2">
      <c r="B12366" t="s">
        <v>3741</v>
      </c>
      <c r="C12366" t="str">
        <f>VLOOKUP(B12366,customer!A:B,2,FALSE)</f>
        <v>Arlette Beggs</v>
      </c>
      <c r="D12366" t="s">
        <v>3924</v>
      </c>
      <c r="E12366" t="s">
        <v>3934</v>
      </c>
      <c r="F12366" s="9">
        <v>45079</v>
      </c>
      <c r="G12366" s="11">
        <v>22</v>
      </c>
    </row>
    <row r="12367" spans="2:7" x14ac:dyDescent="0.2">
      <c r="B12367" t="s">
        <v>3742</v>
      </c>
      <c r="C12367" t="str">
        <f>VLOOKUP(B12367,customer!A:B,2,FALSE)</f>
        <v>Jesus Pountney</v>
      </c>
      <c r="D12367" t="s">
        <v>3925</v>
      </c>
      <c r="E12367" t="s">
        <v>3935</v>
      </c>
      <c r="F12367" s="9">
        <v>44705</v>
      </c>
      <c r="G12367" s="11">
        <v>13</v>
      </c>
    </row>
    <row r="12368" spans="2:7" x14ac:dyDescent="0.2">
      <c r="B12368" t="s">
        <v>3742</v>
      </c>
      <c r="C12368" t="str">
        <f>VLOOKUP(B12368,customer!A:B,2,FALSE)</f>
        <v>Jesus Pountney</v>
      </c>
      <c r="D12368" t="s">
        <v>3925</v>
      </c>
      <c r="E12368" t="s">
        <v>3935</v>
      </c>
      <c r="F12368" s="9">
        <v>44740</v>
      </c>
      <c r="G12368" s="11">
        <v>13</v>
      </c>
    </row>
    <row r="12369" spans="2:7" x14ac:dyDescent="0.2">
      <c r="B12369" t="s">
        <v>3742</v>
      </c>
      <c r="C12369" t="str">
        <f>VLOOKUP(B12369,customer!A:B,2,FALSE)</f>
        <v>Jesus Pountney</v>
      </c>
      <c r="D12369" t="s">
        <v>3925</v>
      </c>
      <c r="E12369" t="s">
        <v>3935</v>
      </c>
      <c r="F12369" s="9">
        <v>44770</v>
      </c>
      <c r="G12369" s="11">
        <v>13</v>
      </c>
    </row>
    <row r="12370" spans="2:7" x14ac:dyDescent="0.2">
      <c r="B12370" t="s">
        <v>3742</v>
      </c>
      <c r="C12370" t="str">
        <f>VLOOKUP(B12370,customer!A:B,2,FALSE)</f>
        <v>Jesus Pountney</v>
      </c>
      <c r="D12370" t="s">
        <v>3925</v>
      </c>
      <c r="E12370" t="s">
        <v>3935</v>
      </c>
      <c r="F12370" s="9">
        <v>44801</v>
      </c>
      <c r="G12370" s="11">
        <v>13</v>
      </c>
    </row>
    <row r="12371" spans="2:7" x14ac:dyDescent="0.2">
      <c r="B12371" t="s">
        <v>3742</v>
      </c>
      <c r="C12371" t="str">
        <f>VLOOKUP(B12371,customer!A:B,2,FALSE)</f>
        <v>Jesus Pountney</v>
      </c>
      <c r="D12371" t="s">
        <v>3925</v>
      </c>
      <c r="E12371" t="s">
        <v>3935</v>
      </c>
      <c r="F12371" s="9">
        <v>44842</v>
      </c>
      <c r="G12371" s="11">
        <v>13</v>
      </c>
    </row>
    <row r="12372" spans="2:7" x14ac:dyDescent="0.2">
      <c r="B12372" t="s">
        <v>3742</v>
      </c>
      <c r="C12372" t="str">
        <f>VLOOKUP(B12372,customer!A:B,2,FALSE)</f>
        <v>Jesus Pountney</v>
      </c>
      <c r="D12372" t="s">
        <v>3925</v>
      </c>
      <c r="E12372" t="s">
        <v>3935</v>
      </c>
      <c r="F12372" s="9">
        <v>44893</v>
      </c>
      <c r="G12372" s="11">
        <v>13</v>
      </c>
    </row>
    <row r="12373" spans="2:7" x14ac:dyDescent="0.2">
      <c r="B12373" t="s">
        <v>3742</v>
      </c>
      <c r="C12373" t="str">
        <f>VLOOKUP(B12373,customer!A:B,2,FALSE)</f>
        <v>Jesus Pountney</v>
      </c>
      <c r="D12373" t="s">
        <v>3925</v>
      </c>
      <c r="E12373" t="s">
        <v>3935</v>
      </c>
      <c r="F12373" s="9">
        <v>44900</v>
      </c>
      <c r="G12373" s="11">
        <v>13</v>
      </c>
    </row>
    <row r="12374" spans="2:7" x14ac:dyDescent="0.2">
      <c r="B12374" t="s">
        <v>3742</v>
      </c>
      <c r="C12374" t="str">
        <f>VLOOKUP(B12374,customer!A:B,2,FALSE)</f>
        <v>Jesus Pountney</v>
      </c>
      <c r="D12374" t="s">
        <v>3925</v>
      </c>
      <c r="E12374" t="s">
        <v>3935</v>
      </c>
      <c r="F12374" s="9">
        <v>44931</v>
      </c>
      <c r="G12374" s="11">
        <v>13</v>
      </c>
    </row>
    <row r="12375" spans="2:7" x14ac:dyDescent="0.2">
      <c r="B12375" t="s">
        <v>3742</v>
      </c>
      <c r="C12375" t="str">
        <f>VLOOKUP(B12375,customer!A:B,2,FALSE)</f>
        <v>Jesus Pountney</v>
      </c>
      <c r="D12375" t="s">
        <v>3925</v>
      </c>
      <c r="E12375" t="s">
        <v>3935</v>
      </c>
      <c r="F12375" s="9">
        <v>45075</v>
      </c>
      <c r="G12375" s="11">
        <v>13</v>
      </c>
    </row>
    <row r="12376" spans="2:7" x14ac:dyDescent="0.2">
      <c r="B12376" t="s">
        <v>3742</v>
      </c>
      <c r="C12376" t="str">
        <f>VLOOKUP(B12376,customer!A:B,2,FALSE)</f>
        <v>Jesus Pountney</v>
      </c>
      <c r="D12376" t="s">
        <v>3950</v>
      </c>
      <c r="E12376" t="s">
        <v>3943</v>
      </c>
      <c r="F12376" s="9">
        <v>44725</v>
      </c>
      <c r="G12376" s="11">
        <v>28</v>
      </c>
    </row>
    <row r="12377" spans="2:7" x14ac:dyDescent="0.2">
      <c r="B12377" t="s">
        <v>3742</v>
      </c>
      <c r="C12377" t="str">
        <f>VLOOKUP(B12377,customer!A:B,2,FALSE)</f>
        <v>Jesus Pountney</v>
      </c>
      <c r="D12377" t="s">
        <v>3950</v>
      </c>
      <c r="E12377" t="s">
        <v>3943</v>
      </c>
      <c r="F12377" s="9">
        <v>44758</v>
      </c>
      <c r="G12377" s="11">
        <v>28</v>
      </c>
    </row>
    <row r="12378" spans="2:7" x14ac:dyDescent="0.2">
      <c r="B12378" t="s">
        <v>3742</v>
      </c>
      <c r="C12378" t="str">
        <f>VLOOKUP(B12378,customer!A:B,2,FALSE)</f>
        <v>Jesus Pountney</v>
      </c>
      <c r="D12378" t="s">
        <v>3950</v>
      </c>
      <c r="E12378" t="s">
        <v>3943</v>
      </c>
      <c r="F12378" s="9">
        <v>44793</v>
      </c>
      <c r="G12378" s="11">
        <v>28</v>
      </c>
    </row>
    <row r="12379" spans="2:7" x14ac:dyDescent="0.2">
      <c r="B12379" t="s">
        <v>3742</v>
      </c>
      <c r="C12379" t="str">
        <f>VLOOKUP(B12379,customer!A:B,2,FALSE)</f>
        <v>Jesus Pountney</v>
      </c>
      <c r="D12379" t="s">
        <v>3950</v>
      </c>
      <c r="E12379" t="s">
        <v>3943</v>
      </c>
      <c r="F12379" s="9">
        <v>44829</v>
      </c>
      <c r="G12379" s="11">
        <v>28</v>
      </c>
    </row>
    <row r="12380" spans="2:7" x14ac:dyDescent="0.2">
      <c r="B12380" t="s">
        <v>3742</v>
      </c>
      <c r="C12380" t="str">
        <f>VLOOKUP(B12380,customer!A:B,2,FALSE)</f>
        <v>Jesus Pountney</v>
      </c>
      <c r="D12380" t="s">
        <v>3950</v>
      </c>
      <c r="E12380" t="s">
        <v>3943</v>
      </c>
      <c r="F12380" s="9">
        <v>44851</v>
      </c>
      <c r="G12380" s="11">
        <v>28</v>
      </c>
    </row>
    <row r="12381" spans="2:7" x14ac:dyDescent="0.2">
      <c r="B12381" t="s">
        <v>3742</v>
      </c>
      <c r="C12381" t="str">
        <f>VLOOKUP(B12381,customer!A:B,2,FALSE)</f>
        <v>Jesus Pountney</v>
      </c>
      <c r="D12381" t="s">
        <v>3950</v>
      </c>
      <c r="E12381" t="s">
        <v>3943</v>
      </c>
      <c r="F12381" s="9">
        <v>44885</v>
      </c>
      <c r="G12381" s="11">
        <v>28</v>
      </c>
    </row>
    <row r="12382" spans="2:7" x14ac:dyDescent="0.2">
      <c r="B12382" t="s">
        <v>3742</v>
      </c>
      <c r="C12382" t="str">
        <f>VLOOKUP(B12382,customer!A:B,2,FALSE)</f>
        <v>Jesus Pountney</v>
      </c>
      <c r="D12382" t="s">
        <v>3950</v>
      </c>
      <c r="E12382" t="s">
        <v>3943</v>
      </c>
      <c r="F12382" s="9">
        <v>44911</v>
      </c>
      <c r="G12382" s="11">
        <v>28</v>
      </c>
    </row>
    <row r="12383" spans="2:7" x14ac:dyDescent="0.2">
      <c r="B12383" t="s">
        <v>3742</v>
      </c>
      <c r="C12383" t="str">
        <f>VLOOKUP(B12383,customer!A:B,2,FALSE)</f>
        <v>Jesus Pountney</v>
      </c>
      <c r="D12383" t="s">
        <v>3950</v>
      </c>
      <c r="E12383" t="s">
        <v>3943</v>
      </c>
      <c r="F12383" s="9">
        <v>44950</v>
      </c>
      <c r="G12383" s="11">
        <v>28</v>
      </c>
    </row>
    <row r="12384" spans="2:7" x14ac:dyDescent="0.2">
      <c r="B12384" t="s">
        <v>3742</v>
      </c>
      <c r="C12384" t="str">
        <f>VLOOKUP(B12384,customer!A:B,2,FALSE)</f>
        <v>Jesus Pountney</v>
      </c>
      <c r="D12384" t="s">
        <v>3950</v>
      </c>
      <c r="E12384" t="s">
        <v>3943</v>
      </c>
      <c r="F12384" s="9">
        <v>44976</v>
      </c>
      <c r="G12384" s="11">
        <v>28</v>
      </c>
    </row>
    <row r="12385" spans="2:7" x14ac:dyDescent="0.2">
      <c r="B12385" t="s">
        <v>3742</v>
      </c>
      <c r="C12385" t="str">
        <f>VLOOKUP(B12385,customer!A:B,2,FALSE)</f>
        <v>Jesus Pountney</v>
      </c>
      <c r="D12385" t="s">
        <v>3950</v>
      </c>
      <c r="E12385" t="s">
        <v>3943</v>
      </c>
      <c r="F12385" s="9">
        <v>45039</v>
      </c>
      <c r="G12385" s="11">
        <v>28</v>
      </c>
    </row>
    <row r="12386" spans="2:7" x14ac:dyDescent="0.2">
      <c r="B12386" t="s">
        <v>3742</v>
      </c>
      <c r="C12386" t="str">
        <f>VLOOKUP(B12386,customer!A:B,2,FALSE)</f>
        <v>Jesus Pountney</v>
      </c>
      <c r="D12386" t="s">
        <v>3950</v>
      </c>
      <c r="E12386" t="s">
        <v>3943</v>
      </c>
      <c r="F12386" s="9">
        <v>45067</v>
      </c>
      <c r="G12386" s="11">
        <v>28</v>
      </c>
    </row>
    <row r="12387" spans="2:7" x14ac:dyDescent="0.2">
      <c r="B12387" t="s">
        <v>3743</v>
      </c>
      <c r="C12387" t="str">
        <f>VLOOKUP(B12387,customer!A:B,2,FALSE)</f>
        <v>Josephina Gracey</v>
      </c>
      <c r="D12387" t="s">
        <v>3920</v>
      </c>
      <c r="E12387" t="s">
        <v>3930</v>
      </c>
      <c r="F12387" s="9">
        <v>44876</v>
      </c>
      <c r="G12387" s="11">
        <v>10</v>
      </c>
    </row>
    <row r="12388" spans="2:7" x14ac:dyDescent="0.2">
      <c r="B12388" t="s">
        <v>3743</v>
      </c>
      <c r="C12388" t="str">
        <f>VLOOKUP(B12388,customer!A:B,2,FALSE)</f>
        <v>Josephina Gracey</v>
      </c>
      <c r="D12388" t="s">
        <v>3920</v>
      </c>
      <c r="E12388" t="s">
        <v>3930</v>
      </c>
      <c r="F12388" s="9">
        <v>44910</v>
      </c>
      <c r="G12388" s="11">
        <v>10</v>
      </c>
    </row>
    <row r="12389" spans="2:7" x14ac:dyDescent="0.2">
      <c r="B12389" t="s">
        <v>3743</v>
      </c>
      <c r="C12389" t="str">
        <f>VLOOKUP(B12389,customer!A:B,2,FALSE)</f>
        <v>Josephina Gracey</v>
      </c>
      <c r="D12389" t="s">
        <v>3920</v>
      </c>
      <c r="E12389" t="s">
        <v>3930</v>
      </c>
      <c r="F12389" s="9">
        <v>44940</v>
      </c>
      <c r="G12389" s="11">
        <v>10</v>
      </c>
    </row>
    <row r="12390" spans="2:7" x14ac:dyDescent="0.2">
      <c r="B12390" t="s">
        <v>3743</v>
      </c>
      <c r="C12390" t="str">
        <f>VLOOKUP(B12390,customer!A:B,2,FALSE)</f>
        <v>Josephina Gracey</v>
      </c>
      <c r="D12390" t="s">
        <v>3920</v>
      </c>
      <c r="E12390" t="s">
        <v>3930</v>
      </c>
      <c r="F12390" s="9">
        <v>44976</v>
      </c>
      <c r="G12390" s="11">
        <v>10</v>
      </c>
    </row>
    <row r="12391" spans="2:7" x14ac:dyDescent="0.2">
      <c r="B12391" t="s">
        <v>3743</v>
      </c>
      <c r="C12391" t="str">
        <f>VLOOKUP(B12391,customer!A:B,2,FALSE)</f>
        <v>Josephina Gracey</v>
      </c>
      <c r="D12391" t="s">
        <v>3920</v>
      </c>
      <c r="E12391" t="s">
        <v>3930</v>
      </c>
      <c r="F12391" s="9">
        <v>44997</v>
      </c>
      <c r="G12391" s="11">
        <v>10</v>
      </c>
    </row>
    <row r="12392" spans="2:7" x14ac:dyDescent="0.2">
      <c r="B12392" t="s">
        <v>3743</v>
      </c>
      <c r="C12392" t="str">
        <f>VLOOKUP(B12392,customer!A:B,2,FALSE)</f>
        <v>Josephina Gracey</v>
      </c>
      <c r="D12392" t="s">
        <v>3920</v>
      </c>
      <c r="E12392" t="s">
        <v>3930</v>
      </c>
      <c r="F12392" s="9">
        <v>45035</v>
      </c>
      <c r="G12392" s="11">
        <v>10</v>
      </c>
    </row>
    <row r="12393" spans="2:7" x14ac:dyDescent="0.2">
      <c r="B12393" t="s">
        <v>3743</v>
      </c>
      <c r="C12393" t="str">
        <f>VLOOKUP(B12393,customer!A:B,2,FALSE)</f>
        <v>Josephina Gracey</v>
      </c>
      <c r="D12393" t="s">
        <v>3920</v>
      </c>
      <c r="E12393" t="s">
        <v>3930</v>
      </c>
      <c r="F12393" s="9">
        <v>45058</v>
      </c>
      <c r="G12393" s="11">
        <v>10</v>
      </c>
    </row>
    <row r="12394" spans="2:7" x14ac:dyDescent="0.2">
      <c r="B12394" t="s">
        <v>3743</v>
      </c>
      <c r="C12394" t="str">
        <f>VLOOKUP(B12394,customer!A:B,2,FALSE)</f>
        <v>Josephina Gracey</v>
      </c>
      <c r="D12394" t="s">
        <v>3951</v>
      </c>
      <c r="E12394" t="s">
        <v>3944</v>
      </c>
      <c r="F12394" s="9">
        <v>45022</v>
      </c>
      <c r="G12394" s="11">
        <v>14</v>
      </c>
    </row>
    <row r="12395" spans="2:7" x14ac:dyDescent="0.2">
      <c r="B12395" t="s">
        <v>3743</v>
      </c>
      <c r="C12395" t="str">
        <f>VLOOKUP(B12395,customer!A:B,2,FALSE)</f>
        <v>Josephina Gracey</v>
      </c>
      <c r="D12395" t="s">
        <v>3951</v>
      </c>
      <c r="E12395" t="s">
        <v>3944</v>
      </c>
      <c r="F12395" s="9">
        <v>45066</v>
      </c>
      <c r="G12395" s="11">
        <v>14</v>
      </c>
    </row>
    <row r="12396" spans="2:7" x14ac:dyDescent="0.2">
      <c r="B12396" t="s">
        <v>3744</v>
      </c>
      <c r="C12396" t="str">
        <f>VLOOKUP(B12396,customer!A:B,2,FALSE)</f>
        <v>Ariadne McCaster</v>
      </c>
      <c r="D12396" t="s">
        <v>3920</v>
      </c>
      <c r="E12396" t="s">
        <v>3930</v>
      </c>
      <c r="F12396" s="9">
        <v>44856</v>
      </c>
      <c r="G12396" s="11">
        <v>10</v>
      </c>
    </row>
    <row r="12397" spans="2:7" x14ac:dyDescent="0.2">
      <c r="B12397" t="s">
        <v>3744</v>
      </c>
      <c r="C12397" t="str">
        <f>VLOOKUP(B12397,customer!A:B,2,FALSE)</f>
        <v>Ariadne McCaster</v>
      </c>
      <c r="D12397" t="s">
        <v>3920</v>
      </c>
      <c r="E12397" t="s">
        <v>3930</v>
      </c>
      <c r="F12397" s="9">
        <v>44894</v>
      </c>
      <c r="G12397" s="11">
        <v>10</v>
      </c>
    </row>
    <row r="12398" spans="2:7" x14ac:dyDescent="0.2">
      <c r="B12398" t="s">
        <v>3744</v>
      </c>
      <c r="C12398" t="str">
        <f>VLOOKUP(B12398,customer!A:B,2,FALSE)</f>
        <v>Ariadne McCaster</v>
      </c>
      <c r="D12398" t="s">
        <v>3920</v>
      </c>
      <c r="E12398" t="s">
        <v>3930</v>
      </c>
      <c r="F12398" s="9">
        <v>44925</v>
      </c>
      <c r="G12398" s="11">
        <v>10</v>
      </c>
    </row>
    <row r="12399" spans="2:7" x14ac:dyDescent="0.2">
      <c r="B12399" t="s">
        <v>3744</v>
      </c>
      <c r="C12399" t="str">
        <f>VLOOKUP(B12399,customer!A:B,2,FALSE)</f>
        <v>Ariadne McCaster</v>
      </c>
      <c r="D12399" t="s">
        <v>3920</v>
      </c>
      <c r="E12399" t="s">
        <v>3930</v>
      </c>
      <c r="F12399" s="9">
        <v>44956</v>
      </c>
      <c r="G12399" s="11">
        <v>10</v>
      </c>
    </row>
    <row r="12400" spans="2:7" x14ac:dyDescent="0.2">
      <c r="B12400" t="s">
        <v>3744</v>
      </c>
      <c r="C12400" t="str">
        <f>VLOOKUP(B12400,customer!A:B,2,FALSE)</f>
        <v>Ariadne McCaster</v>
      </c>
      <c r="D12400" t="s">
        <v>3920</v>
      </c>
      <c r="E12400" t="s">
        <v>3930</v>
      </c>
      <c r="F12400" s="9">
        <v>44980</v>
      </c>
      <c r="G12400" s="11">
        <v>10</v>
      </c>
    </row>
    <row r="12401" spans="2:7" x14ac:dyDescent="0.2">
      <c r="B12401" t="s">
        <v>3744</v>
      </c>
      <c r="C12401" t="str">
        <f>VLOOKUP(B12401,customer!A:B,2,FALSE)</f>
        <v>Ariadne McCaster</v>
      </c>
      <c r="D12401" t="s">
        <v>3920</v>
      </c>
      <c r="E12401" t="s">
        <v>3930</v>
      </c>
      <c r="F12401" s="9">
        <v>44993</v>
      </c>
      <c r="G12401" s="11">
        <v>10</v>
      </c>
    </row>
    <row r="12402" spans="2:7" x14ac:dyDescent="0.2">
      <c r="B12402" t="s">
        <v>3744</v>
      </c>
      <c r="C12402" t="str">
        <f>VLOOKUP(B12402,customer!A:B,2,FALSE)</f>
        <v>Ariadne McCaster</v>
      </c>
      <c r="D12402" t="s">
        <v>3920</v>
      </c>
      <c r="E12402" t="s">
        <v>3930</v>
      </c>
      <c r="F12402" s="9">
        <v>45020</v>
      </c>
      <c r="G12402" s="11">
        <v>10</v>
      </c>
    </row>
    <row r="12403" spans="2:7" x14ac:dyDescent="0.2">
      <c r="B12403" t="s">
        <v>3744</v>
      </c>
      <c r="C12403" t="str">
        <f>VLOOKUP(B12403,customer!A:B,2,FALSE)</f>
        <v>Ariadne McCaster</v>
      </c>
      <c r="D12403" t="s">
        <v>3920</v>
      </c>
      <c r="E12403" t="s">
        <v>3930</v>
      </c>
      <c r="F12403" s="9">
        <v>45053</v>
      </c>
      <c r="G12403" s="11">
        <v>10</v>
      </c>
    </row>
    <row r="12404" spans="2:7" x14ac:dyDescent="0.2">
      <c r="B12404" t="s">
        <v>3744</v>
      </c>
      <c r="C12404" t="str">
        <f>VLOOKUP(B12404,customer!A:B,2,FALSE)</f>
        <v>Ariadne McCaster</v>
      </c>
      <c r="D12404" t="s">
        <v>3925</v>
      </c>
      <c r="E12404" t="s">
        <v>3935</v>
      </c>
      <c r="F12404" s="9">
        <v>44896</v>
      </c>
      <c r="G12404" s="11">
        <v>13</v>
      </c>
    </row>
    <row r="12405" spans="2:7" x14ac:dyDescent="0.2">
      <c r="B12405" t="s">
        <v>3744</v>
      </c>
      <c r="C12405" t="str">
        <f>VLOOKUP(B12405,customer!A:B,2,FALSE)</f>
        <v>Ariadne McCaster</v>
      </c>
      <c r="D12405" t="s">
        <v>3925</v>
      </c>
      <c r="E12405" t="s">
        <v>3935</v>
      </c>
      <c r="F12405" s="9">
        <v>44929</v>
      </c>
      <c r="G12405" s="11">
        <v>13</v>
      </c>
    </row>
    <row r="12406" spans="2:7" x14ac:dyDescent="0.2">
      <c r="B12406" t="s">
        <v>3744</v>
      </c>
      <c r="C12406" t="str">
        <f>VLOOKUP(B12406,customer!A:B,2,FALSE)</f>
        <v>Ariadne McCaster</v>
      </c>
      <c r="D12406" t="s">
        <v>3925</v>
      </c>
      <c r="E12406" t="s">
        <v>3935</v>
      </c>
      <c r="F12406" s="9">
        <v>44962</v>
      </c>
      <c r="G12406" s="11">
        <v>13</v>
      </c>
    </row>
    <row r="12407" spans="2:7" x14ac:dyDescent="0.2">
      <c r="B12407" t="s">
        <v>3744</v>
      </c>
      <c r="C12407" t="str">
        <f>VLOOKUP(B12407,customer!A:B,2,FALSE)</f>
        <v>Ariadne McCaster</v>
      </c>
      <c r="D12407" t="s">
        <v>3925</v>
      </c>
      <c r="E12407" t="s">
        <v>3935</v>
      </c>
      <c r="F12407" s="9">
        <v>44989</v>
      </c>
      <c r="G12407" s="11">
        <v>13</v>
      </c>
    </row>
    <row r="12408" spans="2:7" x14ac:dyDescent="0.2">
      <c r="B12408" t="s">
        <v>3744</v>
      </c>
      <c r="C12408" t="str">
        <f>VLOOKUP(B12408,customer!A:B,2,FALSE)</f>
        <v>Ariadne McCaster</v>
      </c>
      <c r="D12408" t="s">
        <v>3925</v>
      </c>
      <c r="E12408" t="s">
        <v>3935</v>
      </c>
      <c r="F12408" s="9">
        <v>45022</v>
      </c>
      <c r="G12408" s="11">
        <v>13</v>
      </c>
    </row>
    <row r="12409" spans="2:7" x14ac:dyDescent="0.2">
      <c r="B12409" t="s">
        <v>3744</v>
      </c>
      <c r="C12409" t="str">
        <f>VLOOKUP(B12409,customer!A:B,2,FALSE)</f>
        <v>Ariadne McCaster</v>
      </c>
      <c r="D12409" t="s">
        <v>3925</v>
      </c>
      <c r="E12409" t="s">
        <v>3935</v>
      </c>
      <c r="F12409" s="9">
        <v>45053</v>
      </c>
      <c r="G12409" s="11">
        <v>13</v>
      </c>
    </row>
    <row r="12410" spans="2:7" x14ac:dyDescent="0.2">
      <c r="B12410" t="s">
        <v>3745</v>
      </c>
      <c r="C12410" t="str">
        <f>VLOOKUP(B12410,customer!A:B,2,FALSE)</f>
        <v>Emma Czaja</v>
      </c>
      <c r="D12410" t="s">
        <v>3948</v>
      </c>
      <c r="E12410" t="s">
        <v>3941</v>
      </c>
      <c r="F12410" s="9">
        <v>44769</v>
      </c>
      <c r="G12410" s="11">
        <v>65</v>
      </c>
    </row>
    <row r="12411" spans="2:7" x14ac:dyDescent="0.2">
      <c r="B12411" t="s">
        <v>3745</v>
      </c>
      <c r="C12411" t="str">
        <f>VLOOKUP(B12411,customer!A:B,2,FALSE)</f>
        <v>Emma Czaja</v>
      </c>
      <c r="D12411" t="s">
        <v>3948</v>
      </c>
      <c r="E12411" t="s">
        <v>3941</v>
      </c>
      <c r="F12411" s="9">
        <v>44862</v>
      </c>
      <c r="G12411" s="11">
        <v>65</v>
      </c>
    </row>
    <row r="12412" spans="2:7" x14ac:dyDescent="0.2">
      <c r="B12412" t="s">
        <v>3745</v>
      </c>
      <c r="C12412" t="str">
        <f>VLOOKUP(B12412,customer!A:B,2,FALSE)</f>
        <v>Emma Czaja</v>
      </c>
      <c r="D12412" t="s">
        <v>3948</v>
      </c>
      <c r="E12412" t="s">
        <v>3941</v>
      </c>
      <c r="F12412" s="9">
        <v>44893</v>
      </c>
      <c r="G12412" s="11">
        <v>65</v>
      </c>
    </row>
    <row r="12413" spans="2:7" x14ac:dyDescent="0.2">
      <c r="B12413" t="s">
        <v>3745</v>
      </c>
      <c r="C12413" t="str">
        <f>VLOOKUP(B12413,customer!A:B,2,FALSE)</f>
        <v>Emma Czaja</v>
      </c>
      <c r="D12413" t="s">
        <v>3948</v>
      </c>
      <c r="E12413" t="s">
        <v>3941</v>
      </c>
      <c r="F12413" s="9">
        <v>44900</v>
      </c>
      <c r="G12413" s="11">
        <v>65</v>
      </c>
    </row>
    <row r="12414" spans="2:7" x14ac:dyDescent="0.2">
      <c r="B12414" t="s">
        <v>3745</v>
      </c>
      <c r="C12414" t="str">
        <f>VLOOKUP(B12414,customer!A:B,2,FALSE)</f>
        <v>Emma Czaja</v>
      </c>
      <c r="D12414" t="s">
        <v>3948</v>
      </c>
      <c r="E12414" t="s">
        <v>3941</v>
      </c>
      <c r="F12414" s="9">
        <v>44956</v>
      </c>
      <c r="G12414" s="11">
        <v>65</v>
      </c>
    </row>
    <row r="12415" spans="2:7" x14ac:dyDescent="0.2">
      <c r="B12415" t="s">
        <v>3745</v>
      </c>
      <c r="C12415" t="str">
        <f>VLOOKUP(B12415,customer!A:B,2,FALSE)</f>
        <v>Emma Czaja</v>
      </c>
      <c r="D12415" t="s">
        <v>3948</v>
      </c>
      <c r="E12415" t="s">
        <v>3941</v>
      </c>
      <c r="F12415" s="9">
        <v>44984</v>
      </c>
      <c r="G12415" s="11">
        <v>65</v>
      </c>
    </row>
    <row r="12416" spans="2:7" x14ac:dyDescent="0.2">
      <c r="B12416" t="s">
        <v>3745</v>
      </c>
      <c r="C12416" t="str">
        <f>VLOOKUP(B12416,customer!A:B,2,FALSE)</f>
        <v>Emma Czaja</v>
      </c>
      <c r="D12416" t="s">
        <v>3948</v>
      </c>
      <c r="E12416" t="s">
        <v>3941</v>
      </c>
      <c r="F12416" s="9">
        <v>44991</v>
      </c>
      <c r="G12416" s="11">
        <v>65</v>
      </c>
    </row>
    <row r="12417" spans="2:7" x14ac:dyDescent="0.2">
      <c r="B12417" t="s">
        <v>3745</v>
      </c>
      <c r="C12417" t="str">
        <f>VLOOKUP(B12417,customer!A:B,2,FALSE)</f>
        <v>Emma Czaja</v>
      </c>
      <c r="D12417" t="s">
        <v>3948</v>
      </c>
      <c r="E12417" t="s">
        <v>3941</v>
      </c>
      <c r="F12417" s="9">
        <v>45025</v>
      </c>
      <c r="G12417" s="11">
        <v>65</v>
      </c>
    </row>
    <row r="12418" spans="2:7" x14ac:dyDescent="0.2">
      <c r="B12418" t="s">
        <v>3745</v>
      </c>
      <c r="C12418" t="str">
        <f>VLOOKUP(B12418,customer!A:B,2,FALSE)</f>
        <v>Emma Czaja</v>
      </c>
      <c r="D12418" t="s">
        <v>3948</v>
      </c>
      <c r="E12418" t="s">
        <v>3941</v>
      </c>
      <c r="F12418" s="9">
        <v>45074</v>
      </c>
      <c r="G12418" s="11">
        <v>65</v>
      </c>
    </row>
    <row r="12419" spans="2:7" x14ac:dyDescent="0.2">
      <c r="B12419" t="s">
        <v>3745</v>
      </c>
      <c r="C12419" t="str">
        <f>VLOOKUP(B12419,customer!A:B,2,FALSE)</f>
        <v>Emma Czaja</v>
      </c>
      <c r="D12419" t="s">
        <v>3948</v>
      </c>
      <c r="E12419" t="s">
        <v>3941</v>
      </c>
      <c r="F12419" s="9">
        <v>45081</v>
      </c>
      <c r="G12419" s="11">
        <v>65</v>
      </c>
    </row>
    <row r="12420" spans="2:7" x14ac:dyDescent="0.2">
      <c r="B12420" t="s">
        <v>3745</v>
      </c>
      <c r="C12420" t="str">
        <f>VLOOKUP(B12420,customer!A:B,2,FALSE)</f>
        <v>Emma Czaja</v>
      </c>
      <c r="D12420" t="s">
        <v>3928</v>
      </c>
      <c r="E12420" t="s">
        <v>3938</v>
      </c>
      <c r="F12420" s="9">
        <v>44821</v>
      </c>
      <c r="G12420" s="11">
        <v>75</v>
      </c>
    </row>
    <row r="12421" spans="2:7" x14ac:dyDescent="0.2">
      <c r="B12421" t="s">
        <v>3745</v>
      </c>
      <c r="C12421" t="str">
        <f>VLOOKUP(B12421,customer!A:B,2,FALSE)</f>
        <v>Emma Czaja</v>
      </c>
      <c r="D12421" t="s">
        <v>3928</v>
      </c>
      <c r="E12421" t="s">
        <v>3938</v>
      </c>
      <c r="F12421" s="9">
        <v>44855</v>
      </c>
      <c r="G12421" s="11">
        <v>75</v>
      </c>
    </row>
    <row r="12422" spans="2:7" x14ac:dyDescent="0.2">
      <c r="B12422" t="s">
        <v>3745</v>
      </c>
      <c r="C12422" t="str">
        <f>VLOOKUP(B12422,customer!A:B,2,FALSE)</f>
        <v>Emma Czaja</v>
      </c>
      <c r="D12422" t="s">
        <v>3928</v>
      </c>
      <c r="E12422" t="s">
        <v>3938</v>
      </c>
      <c r="F12422" s="9">
        <v>44886</v>
      </c>
      <c r="G12422" s="11">
        <v>75</v>
      </c>
    </row>
    <row r="12423" spans="2:7" x14ac:dyDescent="0.2">
      <c r="B12423" t="s">
        <v>3745</v>
      </c>
      <c r="C12423" t="str">
        <f>VLOOKUP(B12423,customer!A:B,2,FALSE)</f>
        <v>Emma Czaja</v>
      </c>
      <c r="D12423" t="s">
        <v>3928</v>
      </c>
      <c r="E12423" t="s">
        <v>3938</v>
      </c>
      <c r="F12423" s="9">
        <v>44917</v>
      </c>
      <c r="G12423" s="11">
        <v>75</v>
      </c>
    </row>
    <row r="12424" spans="2:7" x14ac:dyDescent="0.2">
      <c r="B12424" t="s">
        <v>3745</v>
      </c>
      <c r="C12424" t="str">
        <f>VLOOKUP(B12424,customer!A:B,2,FALSE)</f>
        <v>Emma Czaja</v>
      </c>
      <c r="D12424" t="s">
        <v>3928</v>
      </c>
      <c r="E12424" t="s">
        <v>3938</v>
      </c>
      <c r="F12424" s="9">
        <v>44948</v>
      </c>
      <c r="G12424" s="11">
        <v>75</v>
      </c>
    </row>
    <row r="12425" spans="2:7" x14ac:dyDescent="0.2">
      <c r="B12425" t="s">
        <v>3745</v>
      </c>
      <c r="C12425" t="str">
        <f>VLOOKUP(B12425,customer!A:B,2,FALSE)</f>
        <v>Emma Czaja</v>
      </c>
      <c r="D12425" t="s">
        <v>3928</v>
      </c>
      <c r="E12425" t="s">
        <v>3938</v>
      </c>
      <c r="F12425" s="9">
        <v>44982</v>
      </c>
      <c r="G12425" s="11">
        <v>75</v>
      </c>
    </row>
    <row r="12426" spans="2:7" x14ac:dyDescent="0.2">
      <c r="B12426" t="s">
        <v>3745</v>
      </c>
      <c r="C12426" t="str">
        <f>VLOOKUP(B12426,customer!A:B,2,FALSE)</f>
        <v>Emma Czaja</v>
      </c>
      <c r="D12426" t="s">
        <v>3928</v>
      </c>
      <c r="E12426" t="s">
        <v>3938</v>
      </c>
      <c r="F12426" s="9">
        <v>45003</v>
      </c>
      <c r="G12426" s="11">
        <v>75</v>
      </c>
    </row>
    <row r="12427" spans="2:7" x14ac:dyDescent="0.2">
      <c r="B12427" t="s">
        <v>3745</v>
      </c>
      <c r="C12427" t="str">
        <f>VLOOKUP(B12427,customer!A:B,2,FALSE)</f>
        <v>Emma Czaja</v>
      </c>
      <c r="D12427" t="s">
        <v>3928</v>
      </c>
      <c r="E12427" t="s">
        <v>3938</v>
      </c>
      <c r="F12427" s="9">
        <v>45045</v>
      </c>
      <c r="G12427" s="11">
        <v>75</v>
      </c>
    </row>
    <row r="12428" spans="2:7" x14ac:dyDescent="0.2">
      <c r="B12428" t="s">
        <v>3745</v>
      </c>
      <c r="C12428" t="str">
        <f>VLOOKUP(B12428,customer!A:B,2,FALSE)</f>
        <v>Emma Czaja</v>
      </c>
      <c r="D12428" t="s">
        <v>3928</v>
      </c>
      <c r="E12428" t="s">
        <v>3938</v>
      </c>
      <c r="F12428" s="9">
        <v>45071</v>
      </c>
      <c r="G12428" s="11">
        <v>75</v>
      </c>
    </row>
    <row r="12429" spans="2:7" x14ac:dyDescent="0.2">
      <c r="B12429" t="s">
        <v>3746</v>
      </c>
      <c r="C12429" t="str">
        <f>VLOOKUP(B12429,customer!A:B,2,FALSE)</f>
        <v>Shauna Antonietti</v>
      </c>
      <c r="D12429" t="s">
        <v>3947</v>
      </c>
      <c r="E12429" t="s">
        <v>3940</v>
      </c>
      <c r="F12429" s="9">
        <v>44644</v>
      </c>
      <c r="G12429" s="11">
        <v>62</v>
      </c>
    </row>
    <row r="12430" spans="2:7" x14ac:dyDescent="0.2">
      <c r="B12430" t="s">
        <v>3746</v>
      </c>
      <c r="C12430" t="str">
        <f>VLOOKUP(B12430,customer!A:B,2,FALSE)</f>
        <v>Shauna Antonietti</v>
      </c>
      <c r="D12430" t="s">
        <v>3947</v>
      </c>
      <c r="E12430" t="s">
        <v>3940</v>
      </c>
      <c r="F12430" s="9">
        <v>44676</v>
      </c>
      <c r="G12430" s="11">
        <v>62</v>
      </c>
    </row>
    <row r="12431" spans="2:7" x14ac:dyDescent="0.2">
      <c r="B12431" t="s">
        <v>3746</v>
      </c>
      <c r="C12431" t="str">
        <f>VLOOKUP(B12431,customer!A:B,2,FALSE)</f>
        <v>Shauna Antonietti</v>
      </c>
      <c r="D12431" t="s">
        <v>3947</v>
      </c>
      <c r="E12431" t="s">
        <v>3940</v>
      </c>
      <c r="F12431" s="9">
        <v>44682</v>
      </c>
      <c r="G12431" s="11">
        <v>62</v>
      </c>
    </row>
    <row r="12432" spans="2:7" x14ac:dyDescent="0.2">
      <c r="B12432" t="s">
        <v>3746</v>
      </c>
      <c r="C12432" t="str">
        <f>VLOOKUP(B12432,customer!A:B,2,FALSE)</f>
        <v>Shauna Antonietti</v>
      </c>
      <c r="D12432" t="s">
        <v>3947</v>
      </c>
      <c r="E12432" t="s">
        <v>3940</v>
      </c>
      <c r="F12432" s="9">
        <v>44737</v>
      </c>
      <c r="G12432" s="11">
        <v>62</v>
      </c>
    </row>
    <row r="12433" spans="2:7" x14ac:dyDescent="0.2">
      <c r="B12433" t="s">
        <v>3746</v>
      </c>
      <c r="C12433" t="str">
        <f>VLOOKUP(B12433,customer!A:B,2,FALSE)</f>
        <v>Shauna Antonietti</v>
      </c>
      <c r="D12433" t="s">
        <v>3947</v>
      </c>
      <c r="E12433" t="s">
        <v>3940</v>
      </c>
      <c r="F12433" s="9">
        <v>44766</v>
      </c>
      <c r="G12433" s="11">
        <v>62</v>
      </c>
    </row>
    <row r="12434" spans="2:7" x14ac:dyDescent="0.2">
      <c r="B12434" t="s">
        <v>3746</v>
      </c>
      <c r="C12434" t="str">
        <f>VLOOKUP(B12434,customer!A:B,2,FALSE)</f>
        <v>Shauna Antonietti</v>
      </c>
      <c r="D12434" t="s">
        <v>3947</v>
      </c>
      <c r="E12434" t="s">
        <v>3940</v>
      </c>
      <c r="F12434" s="9">
        <v>44807</v>
      </c>
      <c r="G12434" s="11">
        <v>62</v>
      </c>
    </row>
    <row r="12435" spans="2:7" x14ac:dyDescent="0.2">
      <c r="B12435" t="s">
        <v>3746</v>
      </c>
      <c r="C12435" t="str">
        <f>VLOOKUP(B12435,customer!A:B,2,FALSE)</f>
        <v>Shauna Antonietti</v>
      </c>
      <c r="D12435" t="s">
        <v>3947</v>
      </c>
      <c r="E12435" t="s">
        <v>3940</v>
      </c>
      <c r="F12435" s="9">
        <v>44835</v>
      </c>
      <c r="G12435" s="11">
        <v>62</v>
      </c>
    </row>
    <row r="12436" spans="2:7" x14ac:dyDescent="0.2">
      <c r="B12436" t="s">
        <v>3746</v>
      </c>
      <c r="C12436" t="str">
        <f>VLOOKUP(B12436,customer!A:B,2,FALSE)</f>
        <v>Shauna Antonietti</v>
      </c>
      <c r="D12436" t="s">
        <v>3947</v>
      </c>
      <c r="E12436" t="s">
        <v>3940</v>
      </c>
      <c r="F12436" s="9">
        <v>44930</v>
      </c>
      <c r="G12436" s="11">
        <v>62</v>
      </c>
    </row>
    <row r="12437" spans="2:7" x14ac:dyDescent="0.2">
      <c r="B12437" t="s">
        <v>3746</v>
      </c>
      <c r="C12437" t="str">
        <f>VLOOKUP(B12437,customer!A:B,2,FALSE)</f>
        <v>Shauna Antonietti</v>
      </c>
      <c r="D12437" t="s">
        <v>3947</v>
      </c>
      <c r="E12437" t="s">
        <v>3940</v>
      </c>
      <c r="F12437" s="9">
        <v>44984</v>
      </c>
      <c r="G12437" s="11">
        <v>62</v>
      </c>
    </row>
    <row r="12438" spans="2:7" x14ac:dyDescent="0.2">
      <c r="B12438" t="s">
        <v>3746</v>
      </c>
      <c r="C12438" t="str">
        <f>VLOOKUP(B12438,customer!A:B,2,FALSE)</f>
        <v>Shauna Antonietti</v>
      </c>
      <c r="D12438" t="s">
        <v>3947</v>
      </c>
      <c r="E12438" t="s">
        <v>3940</v>
      </c>
      <c r="F12438" s="9">
        <v>44990</v>
      </c>
      <c r="G12438" s="11">
        <v>62</v>
      </c>
    </row>
    <row r="12439" spans="2:7" x14ac:dyDescent="0.2">
      <c r="B12439" t="s">
        <v>3746</v>
      </c>
      <c r="C12439" t="str">
        <f>VLOOKUP(B12439,customer!A:B,2,FALSE)</f>
        <v>Shauna Antonietti</v>
      </c>
      <c r="D12439" t="s">
        <v>3947</v>
      </c>
      <c r="E12439" t="s">
        <v>3940</v>
      </c>
      <c r="F12439" s="9">
        <v>45017</v>
      </c>
      <c r="G12439" s="11">
        <v>62</v>
      </c>
    </row>
    <row r="12440" spans="2:7" x14ac:dyDescent="0.2">
      <c r="B12440" t="s">
        <v>3746</v>
      </c>
      <c r="C12440" t="str">
        <f>VLOOKUP(B12440,customer!A:B,2,FALSE)</f>
        <v>Shauna Antonietti</v>
      </c>
      <c r="D12440" t="s">
        <v>3947</v>
      </c>
      <c r="E12440" t="s">
        <v>3940</v>
      </c>
      <c r="F12440" s="9">
        <v>45048</v>
      </c>
      <c r="G12440" s="11">
        <v>62</v>
      </c>
    </row>
    <row r="12441" spans="2:7" x14ac:dyDescent="0.2">
      <c r="B12441" t="s">
        <v>3746</v>
      </c>
      <c r="C12441" t="str">
        <f>VLOOKUP(B12441,customer!A:B,2,FALSE)</f>
        <v>Shauna Antonietti</v>
      </c>
      <c r="D12441" t="s">
        <v>3947</v>
      </c>
      <c r="E12441" t="s">
        <v>3940</v>
      </c>
      <c r="F12441" s="9">
        <v>45080</v>
      </c>
      <c r="G12441" s="11">
        <v>62</v>
      </c>
    </row>
    <row r="12442" spans="2:7" x14ac:dyDescent="0.2">
      <c r="B12442" t="s">
        <v>3746</v>
      </c>
      <c r="C12442" t="str">
        <f>VLOOKUP(B12442,customer!A:B,2,FALSE)</f>
        <v>Shauna Antonietti</v>
      </c>
      <c r="D12442" t="s">
        <v>3922</v>
      </c>
      <c r="E12442" t="s">
        <v>3932</v>
      </c>
      <c r="F12442" s="9">
        <v>44834</v>
      </c>
      <c r="G12442" s="11">
        <v>62</v>
      </c>
    </row>
    <row r="12443" spans="2:7" x14ac:dyDescent="0.2">
      <c r="B12443" t="s">
        <v>3746</v>
      </c>
      <c r="C12443" t="str">
        <f>VLOOKUP(B12443,customer!A:B,2,FALSE)</f>
        <v>Shauna Antonietti</v>
      </c>
      <c r="D12443" t="s">
        <v>3922</v>
      </c>
      <c r="E12443" t="s">
        <v>3932</v>
      </c>
      <c r="F12443" s="9">
        <v>44866</v>
      </c>
      <c r="G12443" s="11">
        <v>62</v>
      </c>
    </row>
    <row r="12444" spans="2:7" x14ac:dyDescent="0.2">
      <c r="B12444" t="s">
        <v>3746</v>
      </c>
      <c r="C12444" t="str">
        <f>VLOOKUP(B12444,customer!A:B,2,FALSE)</f>
        <v>Shauna Antonietti</v>
      </c>
      <c r="D12444" t="s">
        <v>3922</v>
      </c>
      <c r="E12444" t="s">
        <v>3932</v>
      </c>
      <c r="F12444" s="9">
        <v>44907</v>
      </c>
      <c r="G12444" s="11">
        <v>62</v>
      </c>
    </row>
    <row r="12445" spans="2:7" x14ac:dyDescent="0.2">
      <c r="B12445" t="s">
        <v>3746</v>
      </c>
      <c r="C12445" t="str">
        <f>VLOOKUP(B12445,customer!A:B,2,FALSE)</f>
        <v>Shauna Antonietti</v>
      </c>
      <c r="D12445" t="s">
        <v>3922</v>
      </c>
      <c r="E12445" t="s">
        <v>3932</v>
      </c>
      <c r="F12445" s="9">
        <v>44939</v>
      </c>
      <c r="G12445" s="11">
        <v>62</v>
      </c>
    </row>
    <row r="12446" spans="2:7" x14ac:dyDescent="0.2">
      <c r="B12446" t="s">
        <v>3746</v>
      </c>
      <c r="C12446" t="str">
        <f>VLOOKUP(B12446,customer!A:B,2,FALSE)</f>
        <v>Shauna Antonietti</v>
      </c>
      <c r="D12446" t="s">
        <v>3922</v>
      </c>
      <c r="E12446" t="s">
        <v>3932</v>
      </c>
      <c r="F12446" s="9">
        <v>44968</v>
      </c>
      <c r="G12446" s="11">
        <v>62</v>
      </c>
    </row>
    <row r="12447" spans="2:7" x14ac:dyDescent="0.2">
      <c r="B12447" t="s">
        <v>3746</v>
      </c>
      <c r="C12447" t="str">
        <f>VLOOKUP(B12447,customer!A:B,2,FALSE)</f>
        <v>Shauna Antonietti</v>
      </c>
      <c r="D12447" t="s">
        <v>3922</v>
      </c>
      <c r="E12447" t="s">
        <v>3932</v>
      </c>
      <c r="F12447" s="9">
        <v>45020</v>
      </c>
      <c r="G12447" s="11">
        <v>62</v>
      </c>
    </row>
    <row r="12448" spans="2:7" x14ac:dyDescent="0.2">
      <c r="B12448" t="s">
        <v>3746</v>
      </c>
      <c r="C12448" t="str">
        <f>VLOOKUP(B12448,customer!A:B,2,FALSE)</f>
        <v>Shauna Antonietti</v>
      </c>
      <c r="D12448" t="s">
        <v>3922</v>
      </c>
      <c r="E12448" t="s">
        <v>3932</v>
      </c>
      <c r="F12448" s="9">
        <v>45057</v>
      </c>
      <c r="G12448" s="11">
        <v>62</v>
      </c>
    </row>
    <row r="12449" spans="2:7" x14ac:dyDescent="0.2">
      <c r="B12449" t="s">
        <v>3747</v>
      </c>
      <c r="C12449" t="str">
        <f>VLOOKUP(B12449,customer!A:B,2,FALSE)</f>
        <v>Royce Wrangle</v>
      </c>
      <c r="D12449" t="s">
        <v>3952</v>
      </c>
      <c r="E12449" t="s">
        <v>3945</v>
      </c>
      <c r="F12449" s="9">
        <v>44924</v>
      </c>
      <c r="G12449" s="11">
        <v>16</v>
      </c>
    </row>
    <row r="12450" spans="2:7" x14ac:dyDescent="0.2">
      <c r="B12450" t="s">
        <v>3747</v>
      </c>
      <c r="C12450" t="str">
        <f>VLOOKUP(B12450,customer!A:B,2,FALSE)</f>
        <v>Royce Wrangle</v>
      </c>
      <c r="D12450" t="s">
        <v>3952</v>
      </c>
      <c r="E12450" t="s">
        <v>3945</v>
      </c>
      <c r="F12450" s="9">
        <v>44965</v>
      </c>
      <c r="G12450" s="11">
        <v>16</v>
      </c>
    </row>
    <row r="12451" spans="2:7" x14ac:dyDescent="0.2">
      <c r="B12451" t="s">
        <v>3747</v>
      </c>
      <c r="C12451" t="str">
        <f>VLOOKUP(B12451,customer!A:B,2,FALSE)</f>
        <v>Royce Wrangle</v>
      </c>
      <c r="D12451" t="s">
        <v>3952</v>
      </c>
      <c r="E12451" t="s">
        <v>3945</v>
      </c>
      <c r="F12451" s="9">
        <v>45045</v>
      </c>
      <c r="G12451" s="11">
        <v>16</v>
      </c>
    </row>
    <row r="12452" spans="2:7" x14ac:dyDescent="0.2">
      <c r="B12452" t="s">
        <v>3747</v>
      </c>
      <c r="C12452" t="str">
        <f>VLOOKUP(B12452,customer!A:B,2,FALSE)</f>
        <v>Royce Wrangle</v>
      </c>
      <c r="D12452" t="s">
        <v>3952</v>
      </c>
      <c r="E12452" t="s">
        <v>3945</v>
      </c>
      <c r="F12452" s="9">
        <v>45083</v>
      </c>
      <c r="G12452" s="11">
        <v>16</v>
      </c>
    </row>
    <row r="12453" spans="2:7" x14ac:dyDescent="0.2">
      <c r="B12453" t="s">
        <v>3748</v>
      </c>
      <c r="C12453" t="str">
        <f>VLOOKUP(B12453,customer!A:B,2,FALSE)</f>
        <v>Cherey Corneliussen</v>
      </c>
      <c r="D12453" t="s">
        <v>3923</v>
      </c>
      <c r="E12453" t="s">
        <v>3933</v>
      </c>
      <c r="F12453" s="9">
        <v>44712</v>
      </c>
      <c r="G12453" s="11">
        <v>26</v>
      </c>
    </row>
    <row r="12454" spans="2:7" x14ac:dyDescent="0.2">
      <c r="B12454" t="s">
        <v>3748</v>
      </c>
      <c r="C12454" t="str">
        <f>VLOOKUP(B12454,customer!A:B,2,FALSE)</f>
        <v>Cherey Corneliussen</v>
      </c>
      <c r="D12454" t="s">
        <v>3923</v>
      </c>
      <c r="E12454" t="s">
        <v>3933</v>
      </c>
      <c r="F12454" s="9">
        <v>44744</v>
      </c>
      <c r="G12454" s="11">
        <v>26</v>
      </c>
    </row>
    <row r="12455" spans="2:7" x14ac:dyDescent="0.2">
      <c r="B12455" t="s">
        <v>3748</v>
      </c>
      <c r="C12455" t="str">
        <f>VLOOKUP(B12455,customer!A:B,2,FALSE)</f>
        <v>Cherey Corneliussen</v>
      </c>
      <c r="D12455" t="s">
        <v>3923</v>
      </c>
      <c r="E12455" t="s">
        <v>3933</v>
      </c>
      <c r="F12455" s="9">
        <v>44780</v>
      </c>
      <c r="G12455" s="11">
        <v>26</v>
      </c>
    </row>
    <row r="12456" spans="2:7" x14ac:dyDescent="0.2">
      <c r="B12456" t="s">
        <v>3748</v>
      </c>
      <c r="C12456" t="str">
        <f>VLOOKUP(B12456,customer!A:B,2,FALSE)</f>
        <v>Cherey Corneliussen</v>
      </c>
      <c r="D12456" t="s">
        <v>3923</v>
      </c>
      <c r="E12456" t="s">
        <v>3933</v>
      </c>
      <c r="F12456" s="9">
        <v>44808</v>
      </c>
      <c r="G12456" s="11">
        <v>26</v>
      </c>
    </row>
    <row r="12457" spans="2:7" x14ac:dyDescent="0.2">
      <c r="B12457" t="s">
        <v>3748</v>
      </c>
      <c r="C12457" t="str">
        <f>VLOOKUP(B12457,customer!A:B,2,FALSE)</f>
        <v>Cherey Corneliussen</v>
      </c>
      <c r="D12457" t="s">
        <v>3923</v>
      </c>
      <c r="E12457" t="s">
        <v>3933</v>
      </c>
      <c r="F12457" s="9">
        <v>44846</v>
      </c>
      <c r="G12457" s="11">
        <v>26</v>
      </c>
    </row>
    <row r="12458" spans="2:7" x14ac:dyDescent="0.2">
      <c r="B12458" t="s">
        <v>3748</v>
      </c>
      <c r="C12458" t="str">
        <f>VLOOKUP(B12458,customer!A:B,2,FALSE)</f>
        <v>Cherey Corneliussen</v>
      </c>
      <c r="D12458" t="s">
        <v>3923</v>
      </c>
      <c r="E12458" t="s">
        <v>3933</v>
      </c>
      <c r="F12458" s="9">
        <v>44879</v>
      </c>
      <c r="G12458" s="11">
        <v>26</v>
      </c>
    </row>
    <row r="12459" spans="2:7" x14ac:dyDescent="0.2">
      <c r="B12459" t="s">
        <v>3748</v>
      </c>
      <c r="C12459" t="str">
        <f>VLOOKUP(B12459,customer!A:B,2,FALSE)</f>
        <v>Cherey Corneliussen</v>
      </c>
      <c r="D12459" t="s">
        <v>3923</v>
      </c>
      <c r="E12459" t="s">
        <v>3933</v>
      </c>
      <c r="F12459" s="9">
        <v>44909</v>
      </c>
      <c r="G12459" s="11">
        <v>26</v>
      </c>
    </row>
    <row r="12460" spans="2:7" x14ac:dyDescent="0.2">
      <c r="B12460" t="s">
        <v>3748</v>
      </c>
      <c r="C12460" t="str">
        <f>VLOOKUP(B12460,customer!A:B,2,FALSE)</f>
        <v>Cherey Corneliussen</v>
      </c>
      <c r="D12460" t="s">
        <v>3923</v>
      </c>
      <c r="E12460" t="s">
        <v>3933</v>
      </c>
      <c r="F12460" s="9">
        <v>44929</v>
      </c>
      <c r="G12460" s="11">
        <v>26</v>
      </c>
    </row>
    <row r="12461" spans="2:7" x14ac:dyDescent="0.2">
      <c r="B12461" t="s">
        <v>3748</v>
      </c>
      <c r="C12461" t="str">
        <f>VLOOKUP(B12461,customer!A:B,2,FALSE)</f>
        <v>Cherey Corneliussen</v>
      </c>
      <c r="D12461" t="s">
        <v>3923</v>
      </c>
      <c r="E12461" t="s">
        <v>3933</v>
      </c>
      <c r="F12461" s="9">
        <v>44960</v>
      </c>
      <c r="G12461" s="11">
        <v>26</v>
      </c>
    </row>
    <row r="12462" spans="2:7" x14ac:dyDescent="0.2">
      <c r="B12462" t="s">
        <v>3748</v>
      </c>
      <c r="C12462" t="str">
        <f>VLOOKUP(B12462,customer!A:B,2,FALSE)</f>
        <v>Cherey Corneliussen</v>
      </c>
      <c r="D12462" t="s">
        <v>3923</v>
      </c>
      <c r="E12462" t="s">
        <v>3933</v>
      </c>
      <c r="F12462" s="9">
        <v>45031</v>
      </c>
      <c r="G12462" s="11">
        <v>26</v>
      </c>
    </row>
    <row r="12463" spans="2:7" x14ac:dyDescent="0.2">
      <c r="B12463" t="s">
        <v>3748</v>
      </c>
      <c r="C12463" t="str">
        <f>VLOOKUP(B12463,customer!A:B,2,FALSE)</f>
        <v>Cherey Corneliussen</v>
      </c>
      <c r="D12463" t="s">
        <v>3923</v>
      </c>
      <c r="E12463" t="s">
        <v>3933</v>
      </c>
      <c r="F12463" s="9">
        <v>45056</v>
      </c>
      <c r="G12463" s="11">
        <v>26</v>
      </c>
    </row>
    <row r="12464" spans="2:7" x14ac:dyDescent="0.2">
      <c r="B12464" t="s">
        <v>3748</v>
      </c>
      <c r="C12464" t="str">
        <f>VLOOKUP(B12464,customer!A:B,2,FALSE)</f>
        <v>Cherey Corneliussen</v>
      </c>
      <c r="D12464" t="s">
        <v>3925</v>
      </c>
      <c r="E12464" t="s">
        <v>3935</v>
      </c>
      <c r="F12464" s="9">
        <v>44781</v>
      </c>
      <c r="G12464" s="11">
        <v>13</v>
      </c>
    </row>
    <row r="12465" spans="2:7" x14ac:dyDescent="0.2">
      <c r="B12465" t="s">
        <v>3748</v>
      </c>
      <c r="C12465" t="str">
        <f>VLOOKUP(B12465,customer!A:B,2,FALSE)</f>
        <v>Cherey Corneliussen</v>
      </c>
      <c r="D12465" t="s">
        <v>3925</v>
      </c>
      <c r="E12465" t="s">
        <v>3935</v>
      </c>
      <c r="F12465" s="9">
        <v>44819</v>
      </c>
      <c r="G12465" s="11">
        <v>13</v>
      </c>
    </row>
    <row r="12466" spans="2:7" x14ac:dyDescent="0.2">
      <c r="B12466" t="s">
        <v>3748</v>
      </c>
      <c r="C12466" t="str">
        <f>VLOOKUP(B12466,customer!A:B,2,FALSE)</f>
        <v>Cherey Corneliussen</v>
      </c>
      <c r="D12466" t="s">
        <v>3925</v>
      </c>
      <c r="E12466" t="s">
        <v>3935</v>
      </c>
      <c r="F12466" s="9">
        <v>44847</v>
      </c>
      <c r="G12466" s="11">
        <v>13</v>
      </c>
    </row>
    <row r="12467" spans="2:7" x14ac:dyDescent="0.2">
      <c r="B12467" t="s">
        <v>3748</v>
      </c>
      <c r="C12467" t="str">
        <f>VLOOKUP(B12467,customer!A:B,2,FALSE)</f>
        <v>Cherey Corneliussen</v>
      </c>
      <c r="D12467" t="s">
        <v>3925</v>
      </c>
      <c r="E12467" t="s">
        <v>3935</v>
      </c>
      <c r="F12467" s="9">
        <v>44905</v>
      </c>
      <c r="G12467" s="11">
        <v>13</v>
      </c>
    </row>
    <row r="12468" spans="2:7" x14ac:dyDescent="0.2">
      <c r="B12468" t="s">
        <v>3748</v>
      </c>
      <c r="C12468" t="str">
        <f>VLOOKUP(B12468,customer!A:B,2,FALSE)</f>
        <v>Cherey Corneliussen</v>
      </c>
      <c r="D12468" t="s">
        <v>3925</v>
      </c>
      <c r="E12468" t="s">
        <v>3935</v>
      </c>
      <c r="F12468" s="9">
        <v>44947</v>
      </c>
      <c r="G12468" s="11">
        <v>13</v>
      </c>
    </row>
    <row r="12469" spans="2:7" x14ac:dyDescent="0.2">
      <c r="B12469" t="s">
        <v>3748</v>
      </c>
      <c r="C12469" t="str">
        <f>VLOOKUP(B12469,customer!A:B,2,FALSE)</f>
        <v>Cherey Corneliussen</v>
      </c>
      <c r="D12469" t="s">
        <v>3925</v>
      </c>
      <c r="E12469" t="s">
        <v>3935</v>
      </c>
      <c r="F12469" s="9">
        <v>44976</v>
      </c>
      <c r="G12469" s="11">
        <v>13</v>
      </c>
    </row>
    <row r="12470" spans="2:7" x14ac:dyDescent="0.2">
      <c r="B12470" t="s">
        <v>3748</v>
      </c>
      <c r="C12470" t="str">
        <f>VLOOKUP(B12470,customer!A:B,2,FALSE)</f>
        <v>Cherey Corneliussen</v>
      </c>
      <c r="D12470" t="s">
        <v>3925</v>
      </c>
      <c r="E12470" t="s">
        <v>3935</v>
      </c>
      <c r="F12470" s="9">
        <v>44994</v>
      </c>
      <c r="G12470" s="11">
        <v>13</v>
      </c>
    </row>
    <row r="12471" spans="2:7" x14ac:dyDescent="0.2">
      <c r="B12471" t="s">
        <v>3748</v>
      </c>
      <c r="C12471" t="str">
        <f>VLOOKUP(B12471,customer!A:B,2,FALSE)</f>
        <v>Cherey Corneliussen</v>
      </c>
      <c r="D12471" t="s">
        <v>3925</v>
      </c>
      <c r="E12471" t="s">
        <v>3935</v>
      </c>
      <c r="F12471" s="9">
        <v>45024</v>
      </c>
      <c r="G12471" s="11">
        <v>13</v>
      </c>
    </row>
    <row r="12472" spans="2:7" x14ac:dyDescent="0.2">
      <c r="B12472" t="s">
        <v>3748</v>
      </c>
      <c r="C12472" t="str">
        <f>VLOOKUP(B12472,customer!A:B,2,FALSE)</f>
        <v>Cherey Corneliussen</v>
      </c>
      <c r="D12472" t="s">
        <v>3925</v>
      </c>
      <c r="E12472" t="s">
        <v>3935</v>
      </c>
      <c r="F12472" s="9">
        <v>45055</v>
      </c>
      <c r="G12472" s="11">
        <v>13</v>
      </c>
    </row>
    <row r="12473" spans="2:7" x14ac:dyDescent="0.2">
      <c r="B12473" t="s">
        <v>3749</v>
      </c>
      <c r="C12473" t="str">
        <f>VLOOKUP(B12473,customer!A:B,2,FALSE)</f>
        <v>Adelle Wattingham</v>
      </c>
      <c r="D12473" t="s">
        <v>3951</v>
      </c>
      <c r="E12473" t="s">
        <v>3944</v>
      </c>
      <c r="F12473" s="9">
        <v>44905</v>
      </c>
      <c r="G12473" s="11">
        <v>14</v>
      </c>
    </row>
    <row r="12474" spans="2:7" x14ac:dyDescent="0.2">
      <c r="B12474" t="s">
        <v>3749</v>
      </c>
      <c r="C12474" t="str">
        <f>VLOOKUP(B12474,customer!A:B,2,FALSE)</f>
        <v>Adelle Wattingham</v>
      </c>
      <c r="D12474" t="s">
        <v>3951</v>
      </c>
      <c r="E12474" t="s">
        <v>3944</v>
      </c>
      <c r="F12474" s="9">
        <v>44940</v>
      </c>
      <c r="G12474" s="11">
        <v>14</v>
      </c>
    </row>
    <row r="12475" spans="2:7" x14ac:dyDescent="0.2">
      <c r="B12475" t="s">
        <v>3749</v>
      </c>
      <c r="C12475" t="str">
        <f>VLOOKUP(B12475,customer!A:B,2,FALSE)</f>
        <v>Adelle Wattingham</v>
      </c>
      <c r="D12475" t="s">
        <v>3951</v>
      </c>
      <c r="E12475" t="s">
        <v>3944</v>
      </c>
      <c r="F12475" s="9">
        <v>44978</v>
      </c>
      <c r="G12475" s="11">
        <v>14</v>
      </c>
    </row>
    <row r="12476" spans="2:7" x14ac:dyDescent="0.2">
      <c r="B12476" t="s">
        <v>3749</v>
      </c>
      <c r="C12476" t="str">
        <f>VLOOKUP(B12476,customer!A:B,2,FALSE)</f>
        <v>Adelle Wattingham</v>
      </c>
      <c r="D12476" t="s">
        <v>3951</v>
      </c>
      <c r="E12476" t="s">
        <v>3944</v>
      </c>
      <c r="F12476" s="9">
        <v>44995</v>
      </c>
      <c r="G12476" s="11">
        <v>14</v>
      </c>
    </row>
    <row r="12477" spans="2:7" x14ac:dyDescent="0.2">
      <c r="B12477" t="s">
        <v>3749</v>
      </c>
      <c r="C12477" t="str">
        <f>VLOOKUP(B12477,customer!A:B,2,FALSE)</f>
        <v>Adelle Wattingham</v>
      </c>
      <c r="D12477" t="s">
        <v>3951</v>
      </c>
      <c r="E12477" t="s">
        <v>3944</v>
      </c>
      <c r="F12477" s="9">
        <v>45041</v>
      </c>
      <c r="G12477" s="11">
        <v>14</v>
      </c>
    </row>
    <row r="12478" spans="2:7" x14ac:dyDescent="0.2">
      <c r="B12478" t="s">
        <v>3749</v>
      </c>
      <c r="C12478" t="str">
        <f>VLOOKUP(B12478,customer!A:B,2,FALSE)</f>
        <v>Adelle Wattingham</v>
      </c>
      <c r="D12478" t="s">
        <v>3951</v>
      </c>
      <c r="E12478" t="s">
        <v>3944</v>
      </c>
      <c r="F12478" s="9">
        <v>45058</v>
      </c>
      <c r="G12478" s="11">
        <v>14</v>
      </c>
    </row>
    <row r="12479" spans="2:7" x14ac:dyDescent="0.2">
      <c r="B12479" t="s">
        <v>3750</v>
      </c>
      <c r="C12479" t="str">
        <f>VLOOKUP(B12479,customer!A:B,2,FALSE)</f>
        <v>Sib Benyan</v>
      </c>
      <c r="D12479" t="s">
        <v>3924</v>
      </c>
      <c r="E12479" t="s">
        <v>3934</v>
      </c>
      <c r="F12479" s="9">
        <v>44622</v>
      </c>
      <c r="G12479" s="11">
        <v>22</v>
      </c>
    </row>
    <row r="12480" spans="2:7" x14ac:dyDescent="0.2">
      <c r="B12480" t="s">
        <v>3750</v>
      </c>
      <c r="C12480" t="str">
        <f>VLOOKUP(B12480,customer!A:B,2,FALSE)</f>
        <v>Sib Benyan</v>
      </c>
      <c r="D12480" t="s">
        <v>3924</v>
      </c>
      <c r="E12480" t="s">
        <v>3934</v>
      </c>
      <c r="F12480" s="9">
        <v>44668</v>
      </c>
      <c r="G12480" s="11">
        <v>22</v>
      </c>
    </row>
    <row r="12481" spans="2:7" x14ac:dyDescent="0.2">
      <c r="B12481" t="s">
        <v>3750</v>
      </c>
      <c r="C12481" t="str">
        <f>VLOOKUP(B12481,customer!A:B,2,FALSE)</f>
        <v>Sib Benyan</v>
      </c>
      <c r="D12481" t="s">
        <v>3924</v>
      </c>
      <c r="E12481" t="s">
        <v>3934</v>
      </c>
      <c r="F12481" s="9">
        <v>44723</v>
      </c>
      <c r="G12481" s="11">
        <v>22</v>
      </c>
    </row>
    <row r="12482" spans="2:7" x14ac:dyDescent="0.2">
      <c r="B12482" t="s">
        <v>3750</v>
      </c>
      <c r="C12482" t="str">
        <f>VLOOKUP(B12482,customer!A:B,2,FALSE)</f>
        <v>Sib Benyan</v>
      </c>
      <c r="D12482" t="s">
        <v>3924</v>
      </c>
      <c r="E12482" t="s">
        <v>3934</v>
      </c>
      <c r="F12482" s="9">
        <v>44752</v>
      </c>
      <c r="G12482" s="11">
        <v>22</v>
      </c>
    </row>
    <row r="12483" spans="2:7" x14ac:dyDescent="0.2">
      <c r="B12483" t="s">
        <v>3750</v>
      </c>
      <c r="C12483" t="str">
        <f>VLOOKUP(B12483,customer!A:B,2,FALSE)</f>
        <v>Sib Benyan</v>
      </c>
      <c r="D12483" t="s">
        <v>3924</v>
      </c>
      <c r="E12483" t="s">
        <v>3934</v>
      </c>
      <c r="F12483" s="9">
        <v>44781</v>
      </c>
      <c r="G12483" s="11">
        <v>22</v>
      </c>
    </row>
    <row r="12484" spans="2:7" x14ac:dyDescent="0.2">
      <c r="B12484" t="s">
        <v>3750</v>
      </c>
      <c r="C12484" t="str">
        <f>VLOOKUP(B12484,customer!A:B,2,FALSE)</f>
        <v>Sib Benyan</v>
      </c>
      <c r="D12484" t="s">
        <v>3924</v>
      </c>
      <c r="E12484" t="s">
        <v>3934</v>
      </c>
      <c r="F12484" s="9">
        <v>44815</v>
      </c>
      <c r="G12484" s="11">
        <v>22</v>
      </c>
    </row>
    <row r="12485" spans="2:7" x14ac:dyDescent="0.2">
      <c r="B12485" t="s">
        <v>3750</v>
      </c>
      <c r="C12485" t="str">
        <f>VLOOKUP(B12485,customer!A:B,2,FALSE)</f>
        <v>Sib Benyan</v>
      </c>
      <c r="D12485" t="s">
        <v>3924</v>
      </c>
      <c r="E12485" t="s">
        <v>3934</v>
      </c>
      <c r="F12485" s="9">
        <v>44851</v>
      </c>
      <c r="G12485" s="11">
        <v>22</v>
      </c>
    </row>
    <row r="12486" spans="2:7" x14ac:dyDescent="0.2">
      <c r="B12486" t="s">
        <v>3750</v>
      </c>
      <c r="C12486" t="str">
        <f>VLOOKUP(B12486,customer!A:B,2,FALSE)</f>
        <v>Sib Benyan</v>
      </c>
      <c r="D12486" t="s">
        <v>3924</v>
      </c>
      <c r="E12486" t="s">
        <v>3934</v>
      </c>
      <c r="F12486" s="9">
        <v>44868</v>
      </c>
      <c r="G12486" s="11">
        <v>22</v>
      </c>
    </row>
    <row r="12487" spans="2:7" x14ac:dyDescent="0.2">
      <c r="B12487" t="s">
        <v>3750</v>
      </c>
      <c r="C12487" t="str">
        <f>VLOOKUP(B12487,customer!A:B,2,FALSE)</f>
        <v>Sib Benyan</v>
      </c>
      <c r="D12487" t="s">
        <v>3924</v>
      </c>
      <c r="E12487" t="s">
        <v>3934</v>
      </c>
      <c r="F12487" s="9">
        <v>44902</v>
      </c>
      <c r="G12487" s="11">
        <v>22</v>
      </c>
    </row>
    <row r="12488" spans="2:7" x14ac:dyDescent="0.2">
      <c r="B12488" t="s">
        <v>3750</v>
      </c>
      <c r="C12488" t="str">
        <f>VLOOKUP(B12488,customer!A:B,2,FALSE)</f>
        <v>Sib Benyan</v>
      </c>
      <c r="D12488" t="s">
        <v>3924</v>
      </c>
      <c r="E12488" t="s">
        <v>3934</v>
      </c>
      <c r="F12488" s="9">
        <v>44999</v>
      </c>
      <c r="G12488" s="11">
        <v>22</v>
      </c>
    </row>
    <row r="12489" spans="2:7" x14ac:dyDescent="0.2">
      <c r="B12489" t="s">
        <v>3750</v>
      </c>
      <c r="C12489" t="str">
        <f>VLOOKUP(B12489,customer!A:B,2,FALSE)</f>
        <v>Sib Benyan</v>
      </c>
      <c r="D12489" t="s">
        <v>3924</v>
      </c>
      <c r="E12489" t="s">
        <v>3934</v>
      </c>
      <c r="F12489" s="9">
        <v>45062</v>
      </c>
      <c r="G12489" s="11">
        <v>22</v>
      </c>
    </row>
    <row r="12490" spans="2:7" x14ac:dyDescent="0.2">
      <c r="B12490" t="s">
        <v>3750</v>
      </c>
      <c r="C12490" t="str">
        <f>VLOOKUP(B12490,customer!A:B,2,FALSE)</f>
        <v>Sib Benyan</v>
      </c>
      <c r="D12490" t="s">
        <v>3950</v>
      </c>
      <c r="E12490" t="s">
        <v>3943</v>
      </c>
      <c r="F12490" s="9">
        <v>44877</v>
      </c>
      <c r="G12490" s="11">
        <v>28</v>
      </c>
    </row>
    <row r="12491" spans="2:7" x14ac:dyDescent="0.2">
      <c r="B12491" t="s">
        <v>3750</v>
      </c>
      <c r="C12491" t="str">
        <f>VLOOKUP(B12491,customer!A:B,2,FALSE)</f>
        <v>Sib Benyan</v>
      </c>
      <c r="D12491" t="s">
        <v>3950</v>
      </c>
      <c r="E12491" t="s">
        <v>3943</v>
      </c>
      <c r="F12491" s="9">
        <v>44910</v>
      </c>
      <c r="G12491" s="11">
        <v>28</v>
      </c>
    </row>
    <row r="12492" spans="2:7" x14ac:dyDescent="0.2">
      <c r="B12492" t="s">
        <v>3750</v>
      </c>
      <c r="C12492" t="str">
        <f>VLOOKUP(B12492,customer!A:B,2,FALSE)</f>
        <v>Sib Benyan</v>
      </c>
      <c r="D12492" t="s">
        <v>3950</v>
      </c>
      <c r="E12492" t="s">
        <v>3943</v>
      </c>
      <c r="F12492" s="9">
        <v>44974</v>
      </c>
      <c r="G12492" s="11">
        <v>28</v>
      </c>
    </row>
    <row r="12493" spans="2:7" x14ac:dyDescent="0.2">
      <c r="B12493" t="s">
        <v>3750</v>
      </c>
      <c r="C12493" t="str">
        <f>VLOOKUP(B12493,customer!A:B,2,FALSE)</f>
        <v>Sib Benyan</v>
      </c>
      <c r="D12493" t="s">
        <v>3950</v>
      </c>
      <c r="E12493" t="s">
        <v>3943</v>
      </c>
      <c r="F12493" s="9">
        <v>45010</v>
      </c>
      <c r="G12493" s="11">
        <v>28</v>
      </c>
    </row>
    <row r="12494" spans="2:7" x14ac:dyDescent="0.2">
      <c r="B12494" t="s">
        <v>3750</v>
      </c>
      <c r="C12494" t="str">
        <f>VLOOKUP(B12494,customer!A:B,2,FALSE)</f>
        <v>Sib Benyan</v>
      </c>
      <c r="D12494" t="s">
        <v>3950</v>
      </c>
      <c r="E12494" t="s">
        <v>3943</v>
      </c>
      <c r="F12494" s="9">
        <v>45066</v>
      </c>
      <c r="G12494" s="11">
        <v>28</v>
      </c>
    </row>
    <row r="12495" spans="2:7" x14ac:dyDescent="0.2">
      <c r="B12495" t="s">
        <v>3752</v>
      </c>
      <c r="C12495" t="str">
        <f>VLOOKUP(B12495,customer!A:B,2,FALSE)</f>
        <v>Tabby Mangeon</v>
      </c>
      <c r="D12495" t="s">
        <v>3948</v>
      </c>
      <c r="E12495" t="s">
        <v>3941</v>
      </c>
      <c r="F12495" s="9">
        <v>44645</v>
      </c>
      <c r="G12495" s="11">
        <v>65</v>
      </c>
    </row>
    <row r="12496" spans="2:7" x14ac:dyDescent="0.2">
      <c r="B12496" t="s">
        <v>3752</v>
      </c>
      <c r="C12496" t="str">
        <f>VLOOKUP(B12496,customer!A:B,2,FALSE)</f>
        <v>Tabby Mangeon</v>
      </c>
      <c r="D12496" t="s">
        <v>3948</v>
      </c>
      <c r="E12496" t="s">
        <v>3941</v>
      </c>
      <c r="F12496" s="9">
        <v>44710</v>
      </c>
      <c r="G12496" s="11">
        <v>65</v>
      </c>
    </row>
    <row r="12497" spans="2:7" x14ac:dyDescent="0.2">
      <c r="B12497" t="s">
        <v>3752</v>
      </c>
      <c r="C12497" t="str">
        <f>VLOOKUP(B12497,customer!A:B,2,FALSE)</f>
        <v>Tabby Mangeon</v>
      </c>
      <c r="D12497" t="s">
        <v>3948</v>
      </c>
      <c r="E12497" t="s">
        <v>3941</v>
      </c>
      <c r="F12497" s="9">
        <v>44737</v>
      </c>
      <c r="G12497" s="11">
        <v>65</v>
      </c>
    </row>
    <row r="12498" spans="2:7" x14ac:dyDescent="0.2">
      <c r="B12498" t="s">
        <v>3752</v>
      </c>
      <c r="C12498" t="str">
        <f>VLOOKUP(B12498,customer!A:B,2,FALSE)</f>
        <v>Tabby Mangeon</v>
      </c>
      <c r="D12498" t="s">
        <v>3948</v>
      </c>
      <c r="E12498" t="s">
        <v>3941</v>
      </c>
      <c r="F12498" s="9">
        <v>44749</v>
      </c>
      <c r="G12498" s="11">
        <v>65</v>
      </c>
    </row>
    <row r="12499" spans="2:7" x14ac:dyDescent="0.2">
      <c r="B12499" t="s">
        <v>3752</v>
      </c>
      <c r="C12499" t="str">
        <f>VLOOKUP(B12499,customer!A:B,2,FALSE)</f>
        <v>Tabby Mangeon</v>
      </c>
      <c r="D12499" t="s">
        <v>3948</v>
      </c>
      <c r="E12499" t="s">
        <v>3941</v>
      </c>
      <c r="F12499" s="9">
        <v>44778</v>
      </c>
      <c r="G12499" s="11">
        <v>65</v>
      </c>
    </row>
    <row r="12500" spans="2:7" x14ac:dyDescent="0.2">
      <c r="B12500" t="s">
        <v>3752</v>
      </c>
      <c r="C12500" t="str">
        <f>VLOOKUP(B12500,customer!A:B,2,FALSE)</f>
        <v>Tabby Mangeon</v>
      </c>
      <c r="D12500" t="s">
        <v>3948</v>
      </c>
      <c r="E12500" t="s">
        <v>3941</v>
      </c>
      <c r="F12500" s="9">
        <v>44813</v>
      </c>
      <c r="G12500" s="11">
        <v>65</v>
      </c>
    </row>
    <row r="12501" spans="2:7" x14ac:dyDescent="0.2">
      <c r="B12501" t="s">
        <v>3752</v>
      </c>
      <c r="C12501" t="str">
        <f>VLOOKUP(B12501,customer!A:B,2,FALSE)</f>
        <v>Tabby Mangeon</v>
      </c>
      <c r="D12501" t="s">
        <v>3948</v>
      </c>
      <c r="E12501" t="s">
        <v>3941</v>
      </c>
      <c r="F12501" s="9">
        <v>44895</v>
      </c>
      <c r="G12501" s="11">
        <v>65</v>
      </c>
    </row>
    <row r="12502" spans="2:7" x14ac:dyDescent="0.2">
      <c r="B12502" t="s">
        <v>3752</v>
      </c>
      <c r="C12502" t="str">
        <f>VLOOKUP(B12502,customer!A:B,2,FALSE)</f>
        <v>Tabby Mangeon</v>
      </c>
      <c r="D12502" t="s">
        <v>3948</v>
      </c>
      <c r="E12502" t="s">
        <v>3941</v>
      </c>
      <c r="F12502" s="9">
        <v>44923</v>
      </c>
      <c r="G12502" s="11">
        <v>65</v>
      </c>
    </row>
    <row r="12503" spans="2:7" x14ac:dyDescent="0.2">
      <c r="B12503" t="s">
        <v>3752</v>
      </c>
      <c r="C12503" t="str">
        <f>VLOOKUP(B12503,customer!A:B,2,FALSE)</f>
        <v>Tabby Mangeon</v>
      </c>
      <c r="D12503" t="s">
        <v>3948</v>
      </c>
      <c r="E12503" t="s">
        <v>3941</v>
      </c>
      <c r="F12503" s="9">
        <v>44930</v>
      </c>
      <c r="G12503" s="11">
        <v>65</v>
      </c>
    </row>
    <row r="12504" spans="2:7" x14ac:dyDescent="0.2">
      <c r="B12504" t="s">
        <v>3752</v>
      </c>
      <c r="C12504" t="str">
        <f>VLOOKUP(B12504,customer!A:B,2,FALSE)</f>
        <v>Tabby Mangeon</v>
      </c>
      <c r="D12504" t="s">
        <v>3948</v>
      </c>
      <c r="E12504" t="s">
        <v>3941</v>
      </c>
      <c r="F12504" s="9">
        <v>44988</v>
      </c>
      <c r="G12504" s="11">
        <v>65</v>
      </c>
    </row>
    <row r="12505" spans="2:7" x14ac:dyDescent="0.2">
      <c r="B12505" t="s">
        <v>3752</v>
      </c>
      <c r="C12505" t="str">
        <f>VLOOKUP(B12505,customer!A:B,2,FALSE)</f>
        <v>Tabby Mangeon</v>
      </c>
      <c r="D12505" t="s">
        <v>3951</v>
      </c>
      <c r="E12505" t="s">
        <v>3944</v>
      </c>
      <c r="F12505" s="9">
        <v>44749</v>
      </c>
      <c r="G12505" s="11">
        <v>14</v>
      </c>
    </row>
    <row r="12506" spans="2:7" x14ac:dyDescent="0.2">
      <c r="B12506" t="s">
        <v>3752</v>
      </c>
      <c r="C12506" t="str">
        <f>VLOOKUP(B12506,customer!A:B,2,FALSE)</f>
        <v>Tabby Mangeon</v>
      </c>
      <c r="D12506" t="s">
        <v>3951</v>
      </c>
      <c r="E12506" t="s">
        <v>3944</v>
      </c>
      <c r="F12506" s="9">
        <v>44789</v>
      </c>
      <c r="G12506" s="11">
        <v>14</v>
      </c>
    </row>
    <row r="12507" spans="2:7" x14ac:dyDescent="0.2">
      <c r="B12507" t="s">
        <v>3752</v>
      </c>
      <c r="C12507" t="str">
        <f>VLOOKUP(B12507,customer!A:B,2,FALSE)</f>
        <v>Tabby Mangeon</v>
      </c>
      <c r="D12507" t="s">
        <v>3951</v>
      </c>
      <c r="E12507" t="s">
        <v>3944</v>
      </c>
      <c r="F12507" s="9">
        <v>44821</v>
      </c>
      <c r="G12507" s="11">
        <v>14</v>
      </c>
    </row>
    <row r="12508" spans="2:7" x14ac:dyDescent="0.2">
      <c r="B12508" t="s">
        <v>3752</v>
      </c>
      <c r="C12508" t="str">
        <f>VLOOKUP(B12508,customer!A:B,2,FALSE)</f>
        <v>Tabby Mangeon</v>
      </c>
      <c r="D12508" t="s">
        <v>3951</v>
      </c>
      <c r="E12508" t="s">
        <v>3944</v>
      </c>
      <c r="F12508" s="9">
        <v>44848</v>
      </c>
      <c r="G12508" s="11">
        <v>14</v>
      </c>
    </row>
    <row r="12509" spans="2:7" x14ac:dyDescent="0.2">
      <c r="B12509" t="s">
        <v>3752</v>
      </c>
      <c r="C12509" t="str">
        <f>VLOOKUP(B12509,customer!A:B,2,FALSE)</f>
        <v>Tabby Mangeon</v>
      </c>
      <c r="D12509" t="s">
        <v>3951</v>
      </c>
      <c r="E12509" t="s">
        <v>3944</v>
      </c>
      <c r="F12509" s="9">
        <v>44887</v>
      </c>
      <c r="G12509" s="11">
        <v>14</v>
      </c>
    </row>
    <row r="12510" spans="2:7" x14ac:dyDescent="0.2">
      <c r="B12510" t="s">
        <v>3752</v>
      </c>
      <c r="C12510" t="str">
        <f>VLOOKUP(B12510,customer!A:B,2,FALSE)</f>
        <v>Tabby Mangeon</v>
      </c>
      <c r="D12510" t="s">
        <v>3951</v>
      </c>
      <c r="E12510" t="s">
        <v>3944</v>
      </c>
      <c r="F12510" s="9">
        <v>44911</v>
      </c>
      <c r="G12510" s="11">
        <v>14</v>
      </c>
    </row>
    <row r="12511" spans="2:7" x14ac:dyDescent="0.2">
      <c r="B12511" t="s">
        <v>3752</v>
      </c>
      <c r="C12511" t="str">
        <f>VLOOKUP(B12511,customer!A:B,2,FALSE)</f>
        <v>Tabby Mangeon</v>
      </c>
      <c r="D12511" t="s">
        <v>3951</v>
      </c>
      <c r="E12511" t="s">
        <v>3944</v>
      </c>
      <c r="F12511" s="9">
        <v>44947</v>
      </c>
      <c r="G12511" s="11">
        <v>14</v>
      </c>
    </row>
    <row r="12512" spans="2:7" x14ac:dyDescent="0.2">
      <c r="B12512" t="s">
        <v>3752</v>
      </c>
      <c r="C12512" t="str">
        <f>VLOOKUP(B12512,customer!A:B,2,FALSE)</f>
        <v>Tabby Mangeon</v>
      </c>
      <c r="D12512" t="s">
        <v>3951</v>
      </c>
      <c r="E12512" t="s">
        <v>3944</v>
      </c>
      <c r="F12512" s="9">
        <v>44971</v>
      </c>
      <c r="G12512" s="11">
        <v>14</v>
      </c>
    </row>
    <row r="12513" spans="2:7" x14ac:dyDescent="0.2">
      <c r="B12513" t="s">
        <v>3752</v>
      </c>
      <c r="C12513" t="str">
        <f>VLOOKUP(B12513,customer!A:B,2,FALSE)</f>
        <v>Tabby Mangeon</v>
      </c>
      <c r="D12513" t="s">
        <v>3951</v>
      </c>
      <c r="E12513" t="s">
        <v>3944</v>
      </c>
      <c r="F12513" s="9">
        <v>44993</v>
      </c>
      <c r="G12513" s="11">
        <v>14</v>
      </c>
    </row>
    <row r="12514" spans="2:7" x14ac:dyDescent="0.2">
      <c r="B12514" t="s">
        <v>3752</v>
      </c>
      <c r="C12514" t="str">
        <f>VLOOKUP(B12514,customer!A:B,2,FALSE)</f>
        <v>Tabby Mangeon</v>
      </c>
      <c r="D12514" t="s">
        <v>3951</v>
      </c>
      <c r="E12514" t="s">
        <v>3944</v>
      </c>
      <c r="F12514" s="9">
        <v>45037</v>
      </c>
      <c r="G12514" s="11">
        <v>14</v>
      </c>
    </row>
    <row r="12515" spans="2:7" x14ac:dyDescent="0.2">
      <c r="B12515" t="s">
        <v>3752</v>
      </c>
      <c r="C12515" t="str">
        <f>VLOOKUP(B12515,customer!A:B,2,FALSE)</f>
        <v>Tabby Mangeon</v>
      </c>
      <c r="D12515" t="s">
        <v>3951</v>
      </c>
      <c r="E12515" t="s">
        <v>3944</v>
      </c>
      <c r="F12515" s="9">
        <v>45066</v>
      </c>
      <c r="G12515" s="11">
        <v>14</v>
      </c>
    </row>
    <row r="12516" spans="2:7" x14ac:dyDescent="0.2">
      <c r="B12516" t="s">
        <v>3753</v>
      </c>
      <c r="C12516" t="str">
        <f>VLOOKUP(B12516,customer!A:B,2,FALSE)</f>
        <v>Westbrooke Samsin</v>
      </c>
      <c r="D12516" t="s">
        <v>3952</v>
      </c>
      <c r="E12516" t="s">
        <v>3945</v>
      </c>
      <c r="F12516" s="9">
        <v>44744</v>
      </c>
      <c r="G12516" s="11">
        <v>16</v>
      </c>
    </row>
    <row r="12517" spans="2:7" x14ac:dyDescent="0.2">
      <c r="B12517" t="s">
        <v>3753</v>
      </c>
      <c r="C12517" t="str">
        <f>VLOOKUP(B12517,customer!A:B,2,FALSE)</f>
        <v>Westbrooke Samsin</v>
      </c>
      <c r="D12517" t="s">
        <v>3952</v>
      </c>
      <c r="E12517" t="s">
        <v>3945</v>
      </c>
      <c r="F12517" s="9">
        <v>44790</v>
      </c>
      <c r="G12517" s="11">
        <v>16</v>
      </c>
    </row>
    <row r="12518" spans="2:7" x14ac:dyDescent="0.2">
      <c r="B12518" t="s">
        <v>3753</v>
      </c>
      <c r="C12518" t="str">
        <f>VLOOKUP(B12518,customer!A:B,2,FALSE)</f>
        <v>Westbrooke Samsin</v>
      </c>
      <c r="D12518" t="s">
        <v>3952</v>
      </c>
      <c r="E12518" t="s">
        <v>3945</v>
      </c>
      <c r="F12518" s="9">
        <v>44821</v>
      </c>
      <c r="G12518" s="11">
        <v>16</v>
      </c>
    </row>
    <row r="12519" spans="2:7" x14ac:dyDescent="0.2">
      <c r="B12519" t="s">
        <v>3753</v>
      </c>
      <c r="C12519" t="str">
        <f>VLOOKUP(B12519,customer!A:B,2,FALSE)</f>
        <v>Westbrooke Samsin</v>
      </c>
      <c r="D12519" t="s">
        <v>3952</v>
      </c>
      <c r="E12519" t="s">
        <v>3945</v>
      </c>
      <c r="F12519" s="9">
        <v>44839</v>
      </c>
      <c r="G12519" s="11">
        <v>16</v>
      </c>
    </row>
    <row r="12520" spans="2:7" x14ac:dyDescent="0.2">
      <c r="B12520" t="s">
        <v>3753</v>
      </c>
      <c r="C12520" t="str">
        <f>VLOOKUP(B12520,customer!A:B,2,FALSE)</f>
        <v>Westbrooke Samsin</v>
      </c>
      <c r="D12520" t="s">
        <v>3952</v>
      </c>
      <c r="E12520" t="s">
        <v>3945</v>
      </c>
      <c r="F12520" s="9">
        <v>44879</v>
      </c>
      <c r="G12520" s="11">
        <v>16</v>
      </c>
    </row>
    <row r="12521" spans="2:7" x14ac:dyDescent="0.2">
      <c r="B12521" t="s">
        <v>3753</v>
      </c>
      <c r="C12521" t="str">
        <f>VLOOKUP(B12521,customer!A:B,2,FALSE)</f>
        <v>Westbrooke Samsin</v>
      </c>
      <c r="D12521" t="s">
        <v>3952</v>
      </c>
      <c r="E12521" t="s">
        <v>3945</v>
      </c>
      <c r="F12521" s="9">
        <v>44898</v>
      </c>
      <c r="G12521" s="11">
        <v>16</v>
      </c>
    </row>
    <row r="12522" spans="2:7" x14ac:dyDescent="0.2">
      <c r="B12522" t="s">
        <v>3753</v>
      </c>
      <c r="C12522" t="str">
        <f>VLOOKUP(B12522,customer!A:B,2,FALSE)</f>
        <v>Westbrooke Samsin</v>
      </c>
      <c r="D12522" t="s">
        <v>3952</v>
      </c>
      <c r="E12522" t="s">
        <v>3945</v>
      </c>
      <c r="F12522" s="9">
        <v>44932</v>
      </c>
      <c r="G12522" s="11">
        <v>16</v>
      </c>
    </row>
    <row r="12523" spans="2:7" x14ac:dyDescent="0.2">
      <c r="B12523" t="s">
        <v>3753</v>
      </c>
      <c r="C12523" t="str">
        <f>VLOOKUP(B12523,customer!A:B,2,FALSE)</f>
        <v>Westbrooke Samsin</v>
      </c>
      <c r="D12523" t="s">
        <v>3952</v>
      </c>
      <c r="E12523" t="s">
        <v>3945</v>
      </c>
      <c r="F12523" s="9">
        <v>44996</v>
      </c>
      <c r="G12523" s="11">
        <v>16</v>
      </c>
    </row>
    <row r="12524" spans="2:7" x14ac:dyDescent="0.2">
      <c r="B12524" t="s">
        <v>3753</v>
      </c>
      <c r="C12524" t="str">
        <f>VLOOKUP(B12524,customer!A:B,2,FALSE)</f>
        <v>Westbrooke Samsin</v>
      </c>
      <c r="D12524" t="s">
        <v>3952</v>
      </c>
      <c r="E12524" t="s">
        <v>3945</v>
      </c>
      <c r="F12524" s="9">
        <v>45028</v>
      </c>
      <c r="G12524" s="11">
        <v>16</v>
      </c>
    </row>
    <row r="12525" spans="2:7" x14ac:dyDescent="0.2">
      <c r="B12525" t="s">
        <v>3753</v>
      </c>
      <c r="C12525" t="str">
        <f>VLOOKUP(B12525,customer!A:B,2,FALSE)</f>
        <v>Westbrooke Samsin</v>
      </c>
      <c r="D12525" t="s">
        <v>3952</v>
      </c>
      <c r="E12525" t="s">
        <v>3945</v>
      </c>
      <c r="F12525" s="9">
        <v>45056</v>
      </c>
      <c r="G12525" s="11">
        <v>16</v>
      </c>
    </row>
    <row r="12526" spans="2:7" x14ac:dyDescent="0.2">
      <c r="B12526" t="s">
        <v>3753</v>
      </c>
      <c r="C12526" t="str">
        <f>VLOOKUP(B12526,customer!A:B,2,FALSE)</f>
        <v>Westbrooke Samsin</v>
      </c>
      <c r="D12526" t="s">
        <v>3928</v>
      </c>
      <c r="E12526" t="s">
        <v>3938</v>
      </c>
      <c r="F12526" s="9">
        <v>44979</v>
      </c>
      <c r="G12526" s="11">
        <v>75</v>
      </c>
    </row>
    <row r="12527" spans="2:7" x14ac:dyDescent="0.2">
      <c r="B12527" t="s">
        <v>3753</v>
      </c>
      <c r="C12527" t="str">
        <f>VLOOKUP(B12527,customer!A:B,2,FALSE)</f>
        <v>Westbrooke Samsin</v>
      </c>
      <c r="D12527" t="s">
        <v>3928</v>
      </c>
      <c r="E12527" t="s">
        <v>3938</v>
      </c>
      <c r="F12527" s="9">
        <v>45016</v>
      </c>
      <c r="G12527" s="11">
        <v>75</v>
      </c>
    </row>
    <row r="12528" spans="2:7" x14ac:dyDescent="0.2">
      <c r="B12528" t="s">
        <v>3753</v>
      </c>
      <c r="C12528" t="str">
        <f>VLOOKUP(B12528,customer!A:B,2,FALSE)</f>
        <v>Westbrooke Samsin</v>
      </c>
      <c r="D12528" t="s">
        <v>3928</v>
      </c>
      <c r="E12528" t="s">
        <v>3938</v>
      </c>
      <c r="F12528" s="9">
        <v>45044</v>
      </c>
      <c r="G12528" s="11">
        <v>75</v>
      </c>
    </row>
    <row r="12529" spans="2:7" x14ac:dyDescent="0.2">
      <c r="B12529" t="s">
        <v>3753</v>
      </c>
      <c r="C12529" t="str">
        <f>VLOOKUP(B12529,customer!A:B,2,FALSE)</f>
        <v>Westbrooke Samsin</v>
      </c>
      <c r="D12529" t="s">
        <v>3928</v>
      </c>
      <c r="E12529" t="s">
        <v>3938</v>
      </c>
      <c r="F12529" s="9">
        <v>45069</v>
      </c>
      <c r="G12529" s="11">
        <v>75</v>
      </c>
    </row>
    <row r="12530" spans="2:7" x14ac:dyDescent="0.2">
      <c r="B12530" t="s">
        <v>3753</v>
      </c>
      <c r="C12530" t="str">
        <f>VLOOKUP(B12530,customer!A:B,2,FALSE)</f>
        <v>Westbrooke Samsin</v>
      </c>
      <c r="D12530" t="s">
        <v>3928</v>
      </c>
      <c r="E12530" t="s">
        <v>3938</v>
      </c>
      <c r="F12530" s="9">
        <v>45079</v>
      </c>
      <c r="G12530" s="11">
        <v>75</v>
      </c>
    </row>
    <row r="12531" spans="2:7" x14ac:dyDescent="0.2">
      <c r="B12531" t="s">
        <v>3754</v>
      </c>
      <c r="C12531" t="str">
        <f>VLOOKUP(B12531,customer!A:B,2,FALSE)</f>
        <v>Rania Tumilson</v>
      </c>
      <c r="D12531" t="s">
        <v>3928</v>
      </c>
      <c r="E12531" t="s">
        <v>3938</v>
      </c>
      <c r="F12531" s="9">
        <v>44700</v>
      </c>
      <c r="G12531" s="11">
        <v>75</v>
      </c>
    </row>
    <row r="12532" spans="2:7" x14ac:dyDescent="0.2">
      <c r="B12532" t="s">
        <v>3754</v>
      </c>
      <c r="C12532" t="str">
        <f>VLOOKUP(B12532,customer!A:B,2,FALSE)</f>
        <v>Rania Tumilson</v>
      </c>
      <c r="D12532" t="s">
        <v>3928</v>
      </c>
      <c r="E12532" t="s">
        <v>3938</v>
      </c>
      <c r="F12532" s="9">
        <v>44739</v>
      </c>
      <c r="G12532" s="11">
        <v>75</v>
      </c>
    </row>
    <row r="12533" spans="2:7" x14ac:dyDescent="0.2">
      <c r="B12533" t="s">
        <v>3754</v>
      </c>
      <c r="C12533" t="str">
        <f>VLOOKUP(B12533,customer!A:B,2,FALSE)</f>
        <v>Rania Tumilson</v>
      </c>
      <c r="D12533" t="s">
        <v>3928</v>
      </c>
      <c r="E12533" t="s">
        <v>3938</v>
      </c>
      <c r="F12533" s="9">
        <v>44762</v>
      </c>
      <c r="G12533" s="11">
        <v>75</v>
      </c>
    </row>
    <row r="12534" spans="2:7" x14ac:dyDescent="0.2">
      <c r="B12534" t="s">
        <v>3754</v>
      </c>
      <c r="C12534" t="str">
        <f>VLOOKUP(B12534,customer!A:B,2,FALSE)</f>
        <v>Rania Tumilson</v>
      </c>
      <c r="D12534" t="s">
        <v>3928</v>
      </c>
      <c r="E12534" t="s">
        <v>3938</v>
      </c>
      <c r="F12534" s="9">
        <v>44800</v>
      </c>
      <c r="G12534" s="11">
        <v>75</v>
      </c>
    </row>
    <row r="12535" spans="2:7" x14ac:dyDescent="0.2">
      <c r="B12535" t="s">
        <v>3754</v>
      </c>
      <c r="C12535" t="str">
        <f>VLOOKUP(B12535,customer!A:B,2,FALSE)</f>
        <v>Rania Tumilson</v>
      </c>
      <c r="D12535" t="s">
        <v>3928</v>
      </c>
      <c r="E12535" t="s">
        <v>3938</v>
      </c>
      <c r="F12535" s="9">
        <v>44827</v>
      </c>
      <c r="G12535" s="11">
        <v>75</v>
      </c>
    </row>
    <row r="12536" spans="2:7" x14ac:dyDescent="0.2">
      <c r="B12536" t="s">
        <v>3754</v>
      </c>
      <c r="C12536" t="str">
        <f>VLOOKUP(B12536,customer!A:B,2,FALSE)</f>
        <v>Rania Tumilson</v>
      </c>
      <c r="D12536" t="s">
        <v>3928</v>
      </c>
      <c r="E12536" t="s">
        <v>3938</v>
      </c>
      <c r="F12536" s="9">
        <v>44835</v>
      </c>
      <c r="G12536" s="11">
        <v>75</v>
      </c>
    </row>
    <row r="12537" spans="2:7" x14ac:dyDescent="0.2">
      <c r="B12537" t="s">
        <v>3754</v>
      </c>
      <c r="C12537" t="str">
        <f>VLOOKUP(B12537,customer!A:B,2,FALSE)</f>
        <v>Rania Tumilson</v>
      </c>
      <c r="D12537" t="s">
        <v>3928</v>
      </c>
      <c r="E12537" t="s">
        <v>3938</v>
      </c>
      <c r="F12537" s="9">
        <v>44867</v>
      </c>
      <c r="G12537" s="11">
        <v>75</v>
      </c>
    </row>
    <row r="12538" spans="2:7" x14ac:dyDescent="0.2">
      <c r="B12538" t="s">
        <v>3754</v>
      </c>
      <c r="C12538" t="str">
        <f>VLOOKUP(B12538,customer!A:B,2,FALSE)</f>
        <v>Rania Tumilson</v>
      </c>
      <c r="D12538" t="s">
        <v>3928</v>
      </c>
      <c r="E12538" t="s">
        <v>3938</v>
      </c>
      <c r="F12538" s="9">
        <v>44955</v>
      </c>
      <c r="G12538" s="11">
        <v>75</v>
      </c>
    </row>
    <row r="12539" spans="2:7" x14ac:dyDescent="0.2">
      <c r="B12539" t="s">
        <v>3754</v>
      </c>
      <c r="C12539" t="str">
        <f>VLOOKUP(B12539,customer!A:B,2,FALSE)</f>
        <v>Rania Tumilson</v>
      </c>
      <c r="D12539" t="s">
        <v>3928</v>
      </c>
      <c r="E12539" t="s">
        <v>3938</v>
      </c>
      <c r="F12539" s="9">
        <v>44960</v>
      </c>
      <c r="G12539" s="11">
        <v>75</v>
      </c>
    </row>
    <row r="12540" spans="2:7" x14ac:dyDescent="0.2">
      <c r="B12540" t="s">
        <v>3754</v>
      </c>
      <c r="C12540" t="str">
        <f>VLOOKUP(B12540,customer!A:B,2,FALSE)</f>
        <v>Rania Tumilson</v>
      </c>
      <c r="D12540" t="s">
        <v>3928</v>
      </c>
      <c r="E12540" t="s">
        <v>3938</v>
      </c>
      <c r="F12540" s="9">
        <v>45012</v>
      </c>
      <c r="G12540" s="11">
        <v>75</v>
      </c>
    </row>
    <row r="12541" spans="2:7" x14ac:dyDescent="0.2">
      <c r="B12541" t="s">
        <v>3754</v>
      </c>
      <c r="C12541" t="str">
        <f>VLOOKUP(B12541,customer!A:B,2,FALSE)</f>
        <v>Rania Tumilson</v>
      </c>
      <c r="D12541" t="s">
        <v>3928</v>
      </c>
      <c r="E12541" t="s">
        <v>3938</v>
      </c>
      <c r="F12541" s="9">
        <v>45045</v>
      </c>
      <c r="G12541" s="11">
        <v>75</v>
      </c>
    </row>
    <row r="12542" spans="2:7" x14ac:dyDescent="0.2">
      <c r="B12542" t="s">
        <v>3754</v>
      </c>
      <c r="C12542" t="str">
        <f>VLOOKUP(B12542,customer!A:B,2,FALSE)</f>
        <v>Rania Tumilson</v>
      </c>
      <c r="D12542" t="s">
        <v>3928</v>
      </c>
      <c r="E12542" t="s">
        <v>3938</v>
      </c>
      <c r="F12542" s="9">
        <v>45068</v>
      </c>
      <c r="G12542" s="11">
        <v>75</v>
      </c>
    </row>
    <row r="12543" spans="2:7" x14ac:dyDescent="0.2">
      <c r="B12543" t="s">
        <v>3754</v>
      </c>
      <c r="C12543" t="str">
        <f>VLOOKUP(B12543,customer!A:B,2,FALSE)</f>
        <v>Rania Tumilson</v>
      </c>
      <c r="D12543" t="s">
        <v>3920</v>
      </c>
      <c r="E12543" t="s">
        <v>3930</v>
      </c>
      <c r="F12543" s="9">
        <v>44703</v>
      </c>
      <c r="G12543" s="11">
        <v>10</v>
      </c>
    </row>
    <row r="12544" spans="2:7" x14ac:dyDescent="0.2">
      <c r="B12544" t="s">
        <v>3754</v>
      </c>
      <c r="C12544" t="str">
        <f>VLOOKUP(B12544,customer!A:B,2,FALSE)</f>
        <v>Rania Tumilson</v>
      </c>
      <c r="D12544" t="s">
        <v>3920</v>
      </c>
      <c r="E12544" t="s">
        <v>3930</v>
      </c>
      <c r="F12544" s="9">
        <v>44736</v>
      </c>
      <c r="G12544" s="11">
        <v>10</v>
      </c>
    </row>
    <row r="12545" spans="2:7" x14ac:dyDescent="0.2">
      <c r="B12545" t="s">
        <v>3754</v>
      </c>
      <c r="C12545" t="str">
        <f>VLOOKUP(B12545,customer!A:B,2,FALSE)</f>
        <v>Rania Tumilson</v>
      </c>
      <c r="D12545" t="s">
        <v>3920</v>
      </c>
      <c r="E12545" t="s">
        <v>3930</v>
      </c>
      <c r="F12545" s="9">
        <v>44774</v>
      </c>
      <c r="G12545" s="11">
        <v>10</v>
      </c>
    </row>
    <row r="12546" spans="2:7" x14ac:dyDescent="0.2">
      <c r="B12546" t="s">
        <v>3754</v>
      </c>
      <c r="C12546" t="str">
        <f>VLOOKUP(B12546,customer!A:B,2,FALSE)</f>
        <v>Rania Tumilson</v>
      </c>
      <c r="D12546" t="s">
        <v>3920</v>
      </c>
      <c r="E12546" t="s">
        <v>3930</v>
      </c>
      <c r="F12546" s="9">
        <v>44806</v>
      </c>
      <c r="G12546" s="11">
        <v>10</v>
      </c>
    </row>
    <row r="12547" spans="2:7" x14ac:dyDescent="0.2">
      <c r="B12547" t="s">
        <v>3754</v>
      </c>
      <c r="C12547" t="str">
        <f>VLOOKUP(B12547,customer!A:B,2,FALSE)</f>
        <v>Rania Tumilson</v>
      </c>
      <c r="D12547" t="s">
        <v>3920</v>
      </c>
      <c r="E12547" t="s">
        <v>3930</v>
      </c>
      <c r="F12547" s="9">
        <v>44837</v>
      </c>
      <c r="G12547" s="11">
        <v>10</v>
      </c>
    </row>
    <row r="12548" spans="2:7" x14ac:dyDescent="0.2">
      <c r="B12548" t="s">
        <v>3754</v>
      </c>
      <c r="C12548" t="str">
        <f>VLOOKUP(B12548,customer!A:B,2,FALSE)</f>
        <v>Rania Tumilson</v>
      </c>
      <c r="D12548" t="s">
        <v>3920</v>
      </c>
      <c r="E12548" t="s">
        <v>3930</v>
      </c>
      <c r="F12548" s="9">
        <v>44871</v>
      </c>
      <c r="G12548" s="11">
        <v>10</v>
      </c>
    </row>
    <row r="12549" spans="2:7" x14ac:dyDescent="0.2">
      <c r="B12549" t="s">
        <v>3754</v>
      </c>
      <c r="C12549" t="str">
        <f>VLOOKUP(B12549,customer!A:B,2,FALSE)</f>
        <v>Rania Tumilson</v>
      </c>
      <c r="D12549" t="s">
        <v>3920</v>
      </c>
      <c r="E12549" t="s">
        <v>3930</v>
      </c>
      <c r="F12549" s="9">
        <v>44897</v>
      </c>
      <c r="G12549" s="11">
        <v>10</v>
      </c>
    </row>
    <row r="12550" spans="2:7" x14ac:dyDescent="0.2">
      <c r="B12550" t="s">
        <v>3754</v>
      </c>
      <c r="C12550" t="str">
        <f>VLOOKUP(B12550,customer!A:B,2,FALSE)</f>
        <v>Rania Tumilson</v>
      </c>
      <c r="D12550" t="s">
        <v>3920</v>
      </c>
      <c r="E12550" t="s">
        <v>3930</v>
      </c>
      <c r="F12550" s="9">
        <v>44955</v>
      </c>
      <c r="G12550" s="11">
        <v>10</v>
      </c>
    </row>
    <row r="12551" spans="2:7" x14ac:dyDescent="0.2">
      <c r="B12551" t="s">
        <v>3754</v>
      </c>
      <c r="C12551" t="str">
        <f>VLOOKUP(B12551,customer!A:B,2,FALSE)</f>
        <v>Rania Tumilson</v>
      </c>
      <c r="D12551" t="s">
        <v>3920</v>
      </c>
      <c r="E12551" t="s">
        <v>3930</v>
      </c>
      <c r="F12551" s="9">
        <v>44958</v>
      </c>
      <c r="G12551" s="11">
        <v>10</v>
      </c>
    </row>
    <row r="12552" spans="2:7" x14ac:dyDescent="0.2">
      <c r="B12552" t="s">
        <v>3754</v>
      </c>
      <c r="C12552" t="str">
        <f>VLOOKUP(B12552,customer!A:B,2,FALSE)</f>
        <v>Rania Tumilson</v>
      </c>
      <c r="D12552" t="s">
        <v>3920</v>
      </c>
      <c r="E12552" t="s">
        <v>3930</v>
      </c>
      <c r="F12552" s="9">
        <v>45014</v>
      </c>
      <c r="G12552" s="11">
        <v>10</v>
      </c>
    </row>
    <row r="12553" spans="2:7" x14ac:dyDescent="0.2">
      <c r="B12553" t="s">
        <v>3754</v>
      </c>
      <c r="C12553" t="str">
        <f>VLOOKUP(B12553,customer!A:B,2,FALSE)</f>
        <v>Rania Tumilson</v>
      </c>
      <c r="D12553" t="s">
        <v>3920</v>
      </c>
      <c r="E12553" t="s">
        <v>3930</v>
      </c>
      <c r="F12553" s="9">
        <v>45022</v>
      </c>
      <c r="G12553" s="11">
        <v>10</v>
      </c>
    </row>
    <row r="12554" spans="2:7" x14ac:dyDescent="0.2">
      <c r="B12554" t="s">
        <v>3754</v>
      </c>
      <c r="C12554" t="str">
        <f>VLOOKUP(B12554,customer!A:B,2,FALSE)</f>
        <v>Rania Tumilson</v>
      </c>
      <c r="D12554" t="s">
        <v>3920</v>
      </c>
      <c r="E12554" t="s">
        <v>3930</v>
      </c>
      <c r="F12554" s="9">
        <v>45047</v>
      </c>
      <c r="G12554" s="11">
        <v>10</v>
      </c>
    </row>
    <row r="12555" spans="2:7" x14ac:dyDescent="0.2">
      <c r="B12555" t="s">
        <v>3755</v>
      </c>
      <c r="C12555" t="str">
        <f>VLOOKUP(B12555,customer!A:B,2,FALSE)</f>
        <v>Cyrille Peres</v>
      </c>
      <c r="D12555" t="s">
        <v>3922</v>
      </c>
      <c r="E12555" t="s">
        <v>3932</v>
      </c>
      <c r="F12555" s="9">
        <v>44813</v>
      </c>
      <c r="G12555" s="11">
        <v>62</v>
      </c>
    </row>
    <row r="12556" spans="2:7" x14ac:dyDescent="0.2">
      <c r="B12556" t="s">
        <v>3755</v>
      </c>
      <c r="C12556" t="str">
        <f>VLOOKUP(B12556,customer!A:B,2,FALSE)</f>
        <v>Cyrille Peres</v>
      </c>
      <c r="D12556" t="s">
        <v>3922</v>
      </c>
      <c r="E12556" t="s">
        <v>3932</v>
      </c>
      <c r="F12556" s="9">
        <v>44854</v>
      </c>
      <c r="G12556" s="11">
        <v>62</v>
      </c>
    </row>
    <row r="12557" spans="2:7" x14ac:dyDescent="0.2">
      <c r="B12557" t="s">
        <v>3755</v>
      </c>
      <c r="C12557" t="str">
        <f>VLOOKUP(B12557,customer!A:B,2,FALSE)</f>
        <v>Cyrille Peres</v>
      </c>
      <c r="D12557" t="s">
        <v>3922</v>
      </c>
      <c r="E12557" t="s">
        <v>3932</v>
      </c>
      <c r="F12557" s="9">
        <v>44882</v>
      </c>
      <c r="G12557" s="11">
        <v>62</v>
      </c>
    </row>
    <row r="12558" spans="2:7" x14ac:dyDescent="0.2">
      <c r="B12558" t="s">
        <v>3755</v>
      </c>
      <c r="C12558" t="str">
        <f>VLOOKUP(B12558,customer!A:B,2,FALSE)</f>
        <v>Cyrille Peres</v>
      </c>
      <c r="D12558" t="s">
        <v>3922</v>
      </c>
      <c r="E12558" t="s">
        <v>3932</v>
      </c>
      <c r="F12558" s="9">
        <v>44904</v>
      </c>
      <c r="G12558" s="11">
        <v>62</v>
      </c>
    </row>
    <row r="12559" spans="2:7" x14ac:dyDescent="0.2">
      <c r="B12559" t="s">
        <v>3755</v>
      </c>
      <c r="C12559" t="str">
        <f>VLOOKUP(B12559,customer!A:B,2,FALSE)</f>
        <v>Cyrille Peres</v>
      </c>
      <c r="D12559" t="s">
        <v>3922</v>
      </c>
      <c r="E12559" t="s">
        <v>3932</v>
      </c>
      <c r="F12559" s="9">
        <v>44939</v>
      </c>
      <c r="G12559" s="11">
        <v>62</v>
      </c>
    </row>
    <row r="12560" spans="2:7" x14ac:dyDescent="0.2">
      <c r="B12560" t="s">
        <v>3755</v>
      </c>
      <c r="C12560" t="str">
        <f>VLOOKUP(B12560,customer!A:B,2,FALSE)</f>
        <v>Cyrille Peres</v>
      </c>
      <c r="D12560" t="s">
        <v>3922</v>
      </c>
      <c r="E12560" t="s">
        <v>3932</v>
      </c>
      <c r="F12560" s="9">
        <v>44977</v>
      </c>
      <c r="G12560" s="11">
        <v>62</v>
      </c>
    </row>
    <row r="12561" spans="2:7" x14ac:dyDescent="0.2">
      <c r="B12561" t="s">
        <v>3755</v>
      </c>
      <c r="C12561" t="str">
        <f>VLOOKUP(B12561,customer!A:B,2,FALSE)</f>
        <v>Cyrille Peres</v>
      </c>
      <c r="D12561" t="s">
        <v>3922</v>
      </c>
      <c r="E12561" t="s">
        <v>3932</v>
      </c>
      <c r="F12561" s="9">
        <v>44996</v>
      </c>
      <c r="G12561" s="11">
        <v>62</v>
      </c>
    </row>
    <row r="12562" spans="2:7" x14ac:dyDescent="0.2">
      <c r="B12562" t="s">
        <v>3755</v>
      </c>
      <c r="C12562" t="str">
        <f>VLOOKUP(B12562,customer!A:B,2,FALSE)</f>
        <v>Cyrille Peres</v>
      </c>
      <c r="D12562" t="s">
        <v>3922</v>
      </c>
      <c r="E12562" t="s">
        <v>3932</v>
      </c>
      <c r="F12562" s="9">
        <v>45025</v>
      </c>
      <c r="G12562" s="11">
        <v>62</v>
      </c>
    </row>
    <row r="12563" spans="2:7" x14ac:dyDescent="0.2">
      <c r="B12563" t="s">
        <v>3755</v>
      </c>
      <c r="C12563" t="str">
        <f>VLOOKUP(B12563,customer!A:B,2,FALSE)</f>
        <v>Cyrille Peres</v>
      </c>
      <c r="D12563" t="s">
        <v>3922</v>
      </c>
      <c r="E12563" t="s">
        <v>3932</v>
      </c>
      <c r="F12563" s="9">
        <v>45068</v>
      </c>
      <c r="G12563" s="11">
        <v>62</v>
      </c>
    </row>
    <row r="12564" spans="2:7" x14ac:dyDescent="0.2">
      <c r="B12564" t="s">
        <v>3755</v>
      </c>
      <c r="C12564" t="str">
        <f>VLOOKUP(B12564,customer!A:B,2,FALSE)</f>
        <v>Cyrille Peres</v>
      </c>
      <c r="D12564" t="s">
        <v>3950</v>
      </c>
      <c r="E12564" t="s">
        <v>3943</v>
      </c>
      <c r="F12564" s="9">
        <v>44932</v>
      </c>
      <c r="G12564" s="11">
        <v>28</v>
      </c>
    </row>
    <row r="12565" spans="2:7" x14ac:dyDescent="0.2">
      <c r="B12565" t="s">
        <v>3755</v>
      </c>
      <c r="C12565" t="str">
        <f>VLOOKUP(B12565,customer!A:B,2,FALSE)</f>
        <v>Cyrille Peres</v>
      </c>
      <c r="D12565" t="s">
        <v>3950</v>
      </c>
      <c r="E12565" t="s">
        <v>3943</v>
      </c>
      <c r="F12565" s="9">
        <v>44978</v>
      </c>
      <c r="G12565" s="11">
        <v>28</v>
      </c>
    </row>
    <row r="12566" spans="2:7" x14ac:dyDescent="0.2">
      <c r="B12566" t="s">
        <v>3755</v>
      </c>
      <c r="C12566" t="str">
        <f>VLOOKUP(B12566,customer!A:B,2,FALSE)</f>
        <v>Cyrille Peres</v>
      </c>
      <c r="D12566" t="s">
        <v>3950</v>
      </c>
      <c r="E12566" t="s">
        <v>3943</v>
      </c>
      <c r="F12566" s="9">
        <v>44996</v>
      </c>
      <c r="G12566" s="11">
        <v>28</v>
      </c>
    </row>
    <row r="12567" spans="2:7" x14ac:dyDescent="0.2">
      <c r="B12567" t="s">
        <v>3755</v>
      </c>
      <c r="C12567" t="str">
        <f>VLOOKUP(B12567,customer!A:B,2,FALSE)</f>
        <v>Cyrille Peres</v>
      </c>
      <c r="D12567" t="s">
        <v>3950</v>
      </c>
      <c r="E12567" t="s">
        <v>3943</v>
      </c>
      <c r="F12567" s="9">
        <v>45028</v>
      </c>
      <c r="G12567" s="11">
        <v>28</v>
      </c>
    </row>
    <row r="12568" spans="2:7" x14ac:dyDescent="0.2">
      <c r="B12568" t="s">
        <v>3755</v>
      </c>
      <c r="C12568" t="str">
        <f>VLOOKUP(B12568,customer!A:B,2,FALSE)</f>
        <v>Cyrille Peres</v>
      </c>
      <c r="D12568" t="s">
        <v>3950</v>
      </c>
      <c r="E12568" t="s">
        <v>3943</v>
      </c>
      <c r="F12568" s="9">
        <v>45052</v>
      </c>
      <c r="G12568" s="11">
        <v>28</v>
      </c>
    </row>
    <row r="12569" spans="2:7" x14ac:dyDescent="0.2">
      <c r="B12569" t="s">
        <v>3756</v>
      </c>
      <c r="C12569" t="str">
        <f>VLOOKUP(B12569,customer!A:B,2,FALSE)</f>
        <v>Findlay Balwin</v>
      </c>
      <c r="D12569" t="s">
        <v>3924</v>
      </c>
      <c r="E12569" t="s">
        <v>3934</v>
      </c>
      <c r="F12569" s="9">
        <v>44654</v>
      </c>
      <c r="G12569" s="11">
        <v>22</v>
      </c>
    </row>
    <row r="12570" spans="2:7" x14ac:dyDescent="0.2">
      <c r="B12570" t="s">
        <v>3756</v>
      </c>
      <c r="C12570" t="str">
        <f>VLOOKUP(B12570,customer!A:B,2,FALSE)</f>
        <v>Findlay Balwin</v>
      </c>
      <c r="D12570" t="s">
        <v>3924</v>
      </c>
      <c r="E12570" t="s">
        <v>3934</v>
      </c>
      <c r="F12570" s="9">
        <v>44684</v>
      </c>
      <c r="G12570" s="11">
        <v>22</v>
      </c>
    </row>
    <row r="12571" spans="2:7" x14ac:dyDescent="0.2">
      <c r="B12571" t="s">
        <v>3756</v>
      </c>
      <c r="C12571" t="str">
        <f>VLOOKUP(B12571,customer!A:B,2,FALSE)</f>
        <v>Findlay Balwin</v>
      </c>
      <c r="D12571" t="s">
        <v>3924</v>
      </c>
      <c r="E12571" t="s">
        <v>3934</v>
      </c>
      <c r="F12571" s="9">
        <v>44728</v>
      </c>
      <c r="G12571" s="11">
        <v>22</v>
      </c>
    </row>
    <row r="12572" spans="2:7" x14ac:dyDescent="0.2">
      <c r="B12572" t="s">
        <v>3756</v>
      </c>
      <c r="C12572" t="str">
        <f>VLOOKUP(B12572,customer!A:B,2,FALSE)</f>
        <v>Findlay Balwin</v>
      </c>
      <c r="D12572" t="s">
        <v>3924</v>
      </c>
      <c r="E12572" t="s">
        <v>3934</v>
      </c>
      <c r="F12572" s="9">
        <v>44778</v>
      </c>
      <c r="G12572" s="11">
        <v>22</v>
      </c>
    </row>
    <row r="12573" spans="2:7" x14ac:dyDescent="0.2">
      <c r="B12573" t="s">
        <v>3756</v>
      </c>
      <c r="C12573" t="str">
        <f>VLOOKUP(B12573,customer!A:B,2,FALSE)</f>
        <v>Findlay Balwin</v>
      </c>
      <c r="D12573" t="s">
        <v>3924</v>
      </c>
      <c r="E12573" t="s">
        <v>3934</v>
      </c>
      <c r="F12573" s="9">
        <v>44840</v>
      </c>
      <c r="G12573" s="11">
        <v>22</v>
      </c>
    </row>
    <row r="12574" spans="2:7" x14ac:dyDescent="0.2">
      <c r="B12574" t="s">
        <v>3756</v>
      </c>
      <c r="C12574" t="str">
        <f>VLOOKUP(B12574,customer!A:B,2,FALSE)</f>
        <v>Findlay Balwin</v>
      </c>
      <c r="D12574" t="s">
        <v>3924</v>
      </c>
      <c r="E12574" t="s">
        <v>3934</v>
      </c>
      <c r="F12574" s="9">
        <v>44881</v>
      </c>
      <c r="G12574" s="11">
        <v>22</v>
      </c>
    </row>
    <row r="12575" spans="2:7" x14ac:dyDescent="0.2">
      <c r="B12575" t="s">
        <v>3756</v>
      </c>
      <c r="C12575" t="str">
        <f>VLOOKUP(B12575,customer!A:B,2,FALSE)</f>
        <v>Findlay Balwin</v>
      </c>
      <c r="D12575" t="s">
        <v>3924</v>
      </c>
      <c r="E12575" t="s">
        <v>3934</v>
      </c>
      <c r="F12575" s="9">
        <v>44910</v>
      </c>
      <c r="G12575" s="11">
        <v>22</v>
      </c>
    </row>
    <row r="12576" spans="2:7" x14ac:dyDescent="0.2">
      <c r="B12576" t="s">
        <v>3756</v>
      </c>
      <c r="C12576" t="str">
        <f>VLOOKUP(B12576,customer!A:B,2,FALSE)</f>
        <v>Findlay Balwin</v>
      </c>
      <c r="D12576" t="s">
        <v>3924</v>
      </c>
      <c r="E12576" t="s">
        <v>3934</v>
      </c>
      <c r="F12576" s="9">
        <v>44930</v>
      </c>
      <c r="G12576" s="11">
        <v>22</v>
      </c>
    </row>
    <row r="12577" spans="2:7" x14ac:dyDescent="0.2">
      <c r="B12577" t="s">
        <v>3756</v>
      </c>
      <c r="C12577" t="str">
        <f>VLOOKUP(B12577,customer!A:B,2,FALSE)</f>
        <v>Findlay Balwin</v>
      </c>
      <c r="D12577" t="s">
        <v>3924</v>
      </c>
      <c r="E12577" t="s">
        <v>3934</v>
      </c>
      <c r="F12577" s="9">
        <v>44962</v>
      </c>
      <c r="G12577" s="11">
        <v>22</v>
      </c>
    </row>
    <row r="12578" spans="2:7" x14ac:dyDescent="0.2">
      <c r="B12578" t="s">
        <v>3756</v>
      </c>
      <c r="C12578" t="str">
        <f>VLOOKUP(B12578,customer!A:B,2,FALSE)</f>
        <v>Findlay Balwin</v>
      </c>
      <c r="D12578" t="s">
        <v>3924</v>
      </c>
      <c r="E12578" t="s">
        <v>3934</v>
      </c>
      <c r="F12578" s="9">
        <v>45050</v>
      </c>
      <c r="G12578" s="11">
        <v>22</v>
      </c>
    </row>
    <row r="12579" spans="2:7" x14ac:dyDescent="0.2">
      <c r="B12579" t="s">
        <v>3756</v>
      </c>
      <c r="C12579" t="str">
        <f>VLOOKUP(B12579,customer!A:B,2,FALSE)</f>
        <v>Findlay Balwin</v>
      </c>
      <c r="D12579" t="s">
        <v>3920</v>
      </c>
      <c r="E12579" t="s">
        <v>3930</v>
      </c>
      <c r="F12579" s="9">
        <v>44931</v>
      </c>
      <c r="G12579" s="11">
        <v>10</v>
      </c>
    </row>
    <row r="12580" spans="2:7" x14ac:dyDescent="0.2">
      <c r="B12580" t="s">
        <v>3756</v>
      </c>
      <c r="C12580" t="str">
        <f>VLOOKUP(B12580,customer!A:B,2,FALSE)</f>
        <v>Findlay Balwin</v>
      </c>
      <c r="D12580" t="s">
        <v>3920</v>
      </c>
      <c r="E12580" t="s">
        <v>3930</v>
      </c>
      <c r="F12580" s="9">
        <v>44970</v>
      </c>
      <c r="G12580" s="11">
        <v>10</v>
      </c>
    </row>
    <row r="12581" spans="2:7" x14ac:dyDescent="0.2">
      <c r="B12581" t="s">
        <v>3756</v>
      </c>
      <c r="C12581" t="str">
        <f>VLOOKUP(B12581,customer!A:B,2,FALSE)</f>
        <v>Findlay Balwin</v>
      </c>
      <c r="D12581" t="s">
        <v>3920</v>
      </c>
      <c r="E12581" t="s">
        <v>3930</v>
      </c>
      <c r="F12581" s="9">
        <v>44999</v>
      </c>
      <c r="G12581" s="11">
        <v>10</v>
      </c>
    </row>
    <row r="12582" spans="2:7" x14ac:dyDescent="0.2">
      <c r="B12582" t="s">
        <v>3756</v>
      </c>
      <c r="C12582" t="str">
        <f>VLOOKUP(B12582,customer!A:B,2,FALSE)</f>
        <v>Findlay Balwin</v>
      </c>
      <c r="D12582" t="s">
        <v>3920</v>
      </c>
      <c r="E12582" t="s">
        <v>3930</v>
      </c>
      <c r="F12582" s="9">
        <v>45029</v>
      </c>
      <c r="G12582" s="11">
        <v>10</v>
      </c>
    </row>
    <row r="12583" spans="2:7" x14ac:dyDescent="0.2">
      <c r="B12583" t="s">
        <v>3756</v>
      </c>
      <c r="C12583" t="str">
        <f>VLOOKUP(B12583,customer!A:B,2,FALSE)</f>
        <v>Findlay Balwin</v>
      </c>
      <c r="D12583" t="s">
        <v>3920</v>
      </c>
      <c r="E12583" t="s">
        <v>3930</v>
      </c>
      <c r="F12583" s="9">
        <v>45065</v>
      </c>
      <c r="G12583" s="11">
        <v>10</v>
      </c>
    </row>
    <row r="12584" spans="2:7" x14ac:dyDescent="0.2">
      <c r="B12584" t="s">
        <v>3757</v>
      </c>
      <c r="C12584" t="str">
        <f>VLOOKUP(B12584,customer!A:B,2,FALSE)</f>
        <v>Ulrick Coppledike</v>
      </c>
      <c r="D12584" t="s">
        <v>3925</v>
      </c>
      <c r="E12584" t="s">
        <v>3935</v>
      </c>
      <c r="F12584" s="9">
        <v>44998</v>
      </c>
      <c r="G12584" s="11">
        <v>13</v>
      </c>
    </row>
    <row r="12585" spans="2:7" x14ac:dyDescent="0.2">
      <c r="B12585" t="s">
        <v>3757</v>
      </c>
      <c r="C12585" t="str">
        <f>VLOOKUP(B12585,customer!A:B,2,FALSE)</f>
        <v>Ulrick Coppledike</v>
      </c>
      <c r="D12585" t="s">
        <v>3925</v>
      </c>
      <c r="E12585" t="s">
        <v>3935</v>
      </c>
      <c r="F12585" s="9">
        <v>45034</v>
      </c>
      <c r="G12585" s="11">
        <v>13</v>
      </c>
    </row>
    <row r="12586" spans="2:7" x14ac:dyDescent="0.2">
      <c r="B12586" t="s">
        <v>3757</v>
      </c>
      <c r="C12586" t="str">
        <f>VLOOKUP(B12586,customer!A:B,2,FALSE)</f>
        <v>Ulrick Coppledike</v>
      </c>
      <c r="D12586" t="s">
        <v>3925</v>
      </c>
      <c r="E12586" t="s">
        <v>3935</v>
      </c>
      <c r="F12586" s="9">
        <v>45065</v>
      </c>
      <c r="G12586" s="11">
        <v>13</v>
      </c>
    </row>
    <row r="12587" spans="2:7" x14ac:dyDescent="0.2">
      <c r="B12587" t="s">
        <v>3757</v>
      </c>
      <c r="C12587" t="str">
        <f>VLOOKUP(B12587,customer!A:B,2,FALSE)</f>
        <v>Ulrick Coppledike</v>
      </c>
      <c r="D12587" t="s">
        <v>3926</v>
      </c>
      <c r="E12587" t="s">
        <v>3936</v>
      </c>
      <c r="F12587" s="9">
        <v>45038</v>
      </c>
      <c r="G12587" s="11">
        <v>25</v>
      </c>
    </row>
    <row r="12588" spans="2:7" x14ac:dyDescent="0.2">
      <c r="B12588" t="s">
        <v>3757</v>
      </c>
      <c r="C12588" t="str">
        <f>VLOOKUP(B12588,customer!A:B,2,FALSE)</f>
        <v>Ulrick Coppledike</v>
      </c>
      <c r="D12588" t="s">
        <v>3926</v>
      </c>
      <c r="E12588" t="s">
        <v>3936</v>
      </c>
      <c r="F12588" s="9">
        <v>45076</v>
      </c>
      <c r="G12588" s="11">
        <v>25</v>
      </c>
    </row>
    <row r="12589" spans="2:7" x14ac:dyDescent="0.2">
      <c r="B12589" t="s">
        <v>3757</v>
      </c>
      <c r="C12589" t="str">
        <f>VLOOKUP(B12589,customer!A:B,2,FALSE)</f>
        <v>Ulrick Coppledike</v>
      </c>
      <c r="D12589" t="s">
        <v>3926</v>
      </c>
      <c r="E12589" t="s">
        <v>3936</v>
      </c>
      <c r="F12589" s="9">
        <v>45078</v>
      </c>
      <c r="G12589" s="11">
        <v>25</v>
      </c>
    </row>
    <row r="12590" spans="2:7" x14ac:dyDescent="0.2">
      <c r="B12590" t="s">
        <v>3758</v>
      </c>
      <c r="C12590" t="str">
        <f>VLOOKUP(B12590,customer!A:B,2,FALSE)</f>
        <v>Roxanna Lynam</v>
      </c>
      <c r="D12590" t="s">
        <v>3950</v>
      </c>
      <c r="E12590" t="s">
        <v>3943</v>
      </c>
      <c r="F12590" s="9">
        <v>44711</v>
      </c>
      <c r="G12590" s="11">
        <v>28</v>
      </c>
    </row>
    <row r="12591" spans="2:7" x14ac:dyDescent="0.2">
      <c r="B12591" t="s">
        <v>3758</v>
      </c>
      <c r="C12591" t="str">
        <f>VLOOKUP(B12591,customer!A:B,2,FALSE)</f>
        <v>Roxanna Lynam</v>
      </c>
      <c r="D12591" t="s">
        <v>3950</v>
      </c>
      <c r="E12591" t="s">
        <v>3943</v>
      </c>
      <c r="F12591" s="9">
        <v>44756</v>
      </c>
      <c r="G12591" s="11">
        <v>28</v>
      </c>
    </row>
    <row r="12592" spans="2:7" x14ac:dyDescent="0.2">
      <c r="B12592" t="s">
        <v>3758</v>
      </c>
      <c r="C12592" t="str">
        <f>VLOOKUP(B12592,customer!A:B,2,FALSE)</f>
        <v>Roxanna Lynam</v>
      </c>
      <c r="D12592" t="s">
        <v>3950</v>
      </c>
      <c r="E12592" t="s">
        <v>3943</v>
      </c>
      <c r="F12592" s="9">
        <v>44781</v>
      </c>
      <c r="G12592" s="11">
        <v>28</v>
      </c>
    </row>
    <row r="12593" spans="2:7" x14ac:dyDescent="0.2">
      <c r="B12593" t="s">
        <v>3758</v>
      </c>
      <c r="C12593" t="str">
        <f>VLOOKUP(B12593,customer!A:B,2,FALSE)</f>
        <v>Roxanna Lynam</v>
      </c>
      <c r="D12593" t="s">
        <v>3950</v>
      </c>
      <c r="E12593" t="s">
        <v>3943</v>
      </c>
      <c r="F12593" s="9">
        <v>44873</v>
      </c>
      <c r="G12593" s="11">
        <v>28</v>
      </c>
    </row>
    <row r="12594" spans="2:7" x14ac:dyDescent="0.2">
      <c r="B12594" t="s">
        <v>3758</v>
      </c>
      <c r="C12594" t="str">
        <f>VLOOKUP(B12594,customer!A:B,2,FALSE)</f>
        <v>Roxanna Lynam</v>
      </c>
      <c r="D12594" t="s">
        <v>3950</v>
      </c>
      <c r="E12594" t="s">
        <v>3943</v>
      </c>
      <c r="F12594" s="9">
        <v>44896</v>
      </c>
      <c r="G12594" s="11">
        <v>28</v>
      </c>
    </row>
    <row r="12595" spans="2:7" x14ac:dyDescent="0.2">
      <c r="B12595" t="s">
        <v>3758</v>
      </c>
      <c r="C12595" t="str">
        <f>VLOOKUP(B12595,customer!A:B,2,FALSE)</f>
        <v>Roxanna Lynam</v>
      </c>
      <c r="D12595" t="s">
        <v>3950</v>
      </c>
      <c r="E12595" t="s">
        <v>3943</v>
      </c>
      <c r="F12595" s="9">
        <v>44933</v>
      </c>
      <c r="G12595" s="11">
        <v>28</v>
      </c>
    </row>
    <row r="12596" spans="2:7" x14ac:dyDescent="0.2">
      <c r="B12596" t="s">
        <v>3758</v>
      </c>
      <c r="C12596" t="str">
        <f>VLOOKUP(B12596,customer!A:B,2,FALSE)</f>
        <v>Roxanna Lynam</v>
      </c>
      <c r="D12596" t="s">
        <v>3950</v>
      </c>
      <c r="E12596" t="s">
        <v>3943</v>
      </c>
      <c r="F12596" s="9">
        <v>44969</v>
      </c>
      <c r="G12596" s="11">
        <v>28</v>
      </c>
    </row>
    <row r="12597" spans="2:7" x14ac:dyDescent="0.2">
      <c r="B12597" t="s">
        <v>3758</v>
      </c>
      <c r="C12597" t="str">
        <f>VLOOKUP(B12597,customer!A:B,2,FALSE)</f>
        <v>Roxanna Lynam</v>
      </c>
      <c r="D12597" t="s">
        <v>3950</v>
      </c>
      <c r="E12597" t="s">
        <v>3943</v>
      </c>
      <c r="F12597" s="9">
        <v>44999</v>
      </c>
      <c r="G12597" s="11">
        <v>28</v>
      </c>
    </row>
    <row r="12598" spans="2:7" x14ac:dyDescent="0.2">
      <c r="B12598" t="s">
        <v>3758</v>
      </c>
      <c r="C12598" t="str">
        <f>VLOOKUP(B12598,customer!A:B,2,FALSE)</f>
        <v>Roxanna Lynam</v>
      </c>
      <c r="D12598" t="s">
        <v>3950</v>
      </c>
      <c r="E12598" t="s">
        <v>3943</v>
      </c>
      <c r="F12598" s="9">
        <v>45025</v>
      </c>
      <c r="G12598" s="11">
        <v>28</v>
      </c>
    </row>
    <row r="12599" spans="2:7" x14ac:dyDescent="0.2">
      <c r="B12599" t="s">
        <v>3758</v>
      </c>
      <c r="C12599" t="str">
        <f>VLOOKUP(B12599,customer!A:B,2,FALSE)</f>
        <v>Roxanna Lynam</v>
      </c>
      <c r="D12599" t="s">
        <v>3950</v>
      </c>
      <c r="E12599" t="s">
        <v>3943</v>
      </c>
      <c r="F12599" s="9">
        <v>45049</v>
      </c>
      <c r="G12599" s="11">
        <v>28</v>
      </c>
    </row>
    <row r="12600" spans="2:7" x14ac:dyDescent="0.2">
      <c r="B12600" t="s">
        <v>3758</v>
      </c>
      <c r="C12600" t="str">
        <f>VLOOKUP(B12600,customer!A:B,2,FALSE)</f>
        <v>Roxanna Lynam</v>
      </c>
      <c r="D12600" t="s">
        <v>3923</v>
      </c>
      <c r="E12600" t="s">
        <v>3933</v>
      </c>
      <c r="F12600" s="9">
        <v>45039</v>
      </c>
      <c r="G12600" s="11">
        <v>26</v>
      </c>
    </row>
    <row r="12601" spans="2:7" x14ac:dyDescent="0.2">
      <c r="B12601" t="s">
        <v>3758</v>
      </c>
      <c r="C12601" t="str">
        <f>VLOOKUP(B12601,customer!A:B,2,FALSE)</f>
        <v>Roxanna Lynam</v>
      </c>
      <c r="D12601" t="s">
        <v>3923</v>
      </c>
      <c r="E12601" t="s">
        <v>3933</v>
      </c>
      <c r="F12601" s="9">
        <v>45076</v>
      </c>
      <c r="G12601" s="11">
        <v>26</v>
      </c>
    </row>
    <row r="12602" spans="2:7" x14ac:dyDescent="0.2">
      <c r="B12602" t="s">
        <v>3758</v>
      </c>
      <c r="C12602" t="str">
        <f>VLOOKUP(B12602,customer!A:B,2,FALSE)</f>
        <v>Roxanna Lynam</v>
      </c>
      <c r="D12602" t="s">
        <v>3923</v>
      </c>
      <c r="E12602" t="s">
        <v>3933</v>
      </c>
      <c r="F12602" s="9">
        <v>45081</v>
      </c>
      <c r="G12602" s="11">
        <v>26</v>
      </c>
    </row>
    <row r="12603" spans="2:7" x14ac:dyDescent="0.2">
      <c r="B12603" t="s">
        <v>3759</v>
      </c>
      <c r="C12603" t="str">
        <f>VLOOKUP(B12603,customer!A:B,2,FALSE)</f>
        <v>Quinlan Beven</v>
      </c>
      <c r="D12603" t="s">
        <v>3927</v>
      </c>
      <c r="E12603" t="s">
        <v>3937</v>
      </c>
      <c r="F12603" s="9">
        <v>44793</v>
      </c>
      <c r="G12603" s="11">
        <v>27</v>
      </c>
    </row>
    <row r="12604" spans="2:7" x14ac:dyDescent="0.2">
      <c r="B12604" t="s">
        <v>3759</v>
      </c>
      <c r="C12604" t="str">
        <f>VLOOKUP(B12604,customer!A:B,2,FALSE)</f>
        <v>Quinlan Beven</v>
      </c>
      <c r="D12604" t="s">
        <v>3927</v>
      </c>
      <c r="E12604" t="s">
        <v>3937</v>
      </c>
      <c r="F12604" s="9">
        <v>44826</v>
      </c>
      <c r="G12604" s="11">
        <v>27</v>
      </c>
    </row>
    <row r="12605" spans="2:7" x14ac:dyDescent="0.2">
      <c r="B12605" t="s">
        <v>3759</v>
      </c>
      <c r="C12605" t="str">
        <f>VLOOKUP(B12605,customer!A:B,2,FALSE)</f>
        <v>Quinlan Beven</v>
      </c>
      <c r="D12605" t="s">
        <v>3927</v>
      </c>
      <c r="E12605" t="s">
        <v>3937</v>
      </c>
      <c r="F12605" s="9">
        <v>44837</v>
      </c>
      <c r="G12605" s="11">
        <v>27</v>
      </c>
    </row>
    <row r="12606" spans="2:7" x14ac:dyDescent="0.2">
      <c r="B12606" t="s">
        <v>3759</v>
      </c>
      <c r="C12606" t="str">
        <f>VLOOKUP(B12606,customer!A:B,2,FALSE)</f>
        <v>Quinlan Beven</v>
      </c>
      <c r="D12606" t="s">
        <v>3927</v>
      </c>
      <c r="E12606" t="s">
        <v>3937</v>
      </c>
      <c r="F12606" s="9">
        <v>44893</v>
      </c>
      <c r="G12606" s="11">
        <v>27</v>
      </c>
    </row>
    <row r="12607" spans="2:7" x14ac:dyDescent="0.2">
      <c r="B12607" t="s">
        <v>3759</v>
      </c>
      <c r="C12607" t="str">
        <f>VLOOKUP(B12607,customer!A:B,2,FALSE)</f>
        <v>Quinlan Beven</v>
      </c>
      <c r="D12607" t="s">
        <v>3927</v>
      </c>
      <c r="E12607" t="s">
        <v>3937</v>
      </c>
      <c r="F12607" s="9">
        <v>44896</v>
      </c>
      <c r="G12607" s="11">
        <v>27</v>
      </c>
    </row>
    <row r="12608" spans="2:7" x14ac:dyDescent="0.2">
      <c r="B12608" t="s">
        <v>3759</v>
      </c>
      <c r="C12608" t="str">
        <f>VLOOKUP(B12608,customer!A:B,2,FALSE)</f>
        <v>Quinlan Beven</v>
      </c>
      <c r="D12608" t="s">
        <v>3927</v>
      </c>
      <c r="E12608" t="s">
        <v>3937</v>
      </c>
      <c r="F12608" s="9">
        <v>44954</v>
      </c>
      <c r="G12608" s="11">
        <v>27</v>
      </c>
    </row>
    <row r="12609" spans="2:7" x14ac:dyDescent="0.2">
      <c r="B12609" t="s">
        <v>3759</v>
      </c>
      <c r="C12609" t="str">
        <f>VLOOKUP(B12609,customer!A:B,2,FALSE)</f>
        <v>Quinlan Beven</v>
      </c>
      <c r="D12609" t="s">
        <v>3927</v>
      </c>
      <c r="E12609" t="s">
        <v>3937</v>
      </c>
      <c r="F12609" s="9">
        <v>44984</v>
      </c>
      <c r="G12609" s="11">
        <v>27</v>
      </c>
    </row>
    <row r="12610" spans="2:7" x14ac:dyDescent="0.2">
      <c r="B12610" t="s">
        <v>3759</v>
      </c>
      <c r="C12610" t="str">
        <f>VLOOKUP(B12610,customer!A:B,2,FALSE)</f>
        <v>Quinlan Beven</v>
      </c>
      <c r="D12610" t="s">
        <v>3927</v>
      </c>
      <c r="E12610" t="s">
        <v>3937</v>
      </c>
      <c r="F12610" s="9">
        <v>44992</v>
      </c>
      <c r="G12610" s="11">
        <v>27</v>
      </c>
    </row>
    <row r="12611" spans="2:7" x14ac:dyDescent="0.2">
      <c r="B12611" t="s">
        <v>3759</v>
      </c>
      <c r="C12611" t="str">
        <f>VLOOKUP(B12611,customer!A:B,2,FALSE)</f>
        <v>Quinlan Beven</v>
      </c>
      <c r="D12611" t="s">
        <v>3927</v>
      </c>
      <c r="E12611" t="s">
        <v>3937</v>
      </c>
      <c r="F12611" s="9">
        <v>45046</v>
      </c>
      <c r="G12611" s="11">
        <v>27</v>
      </c>
    </row>
    <row r="12612" spans="2:7" x14ac:dyDescent="0.2">
      <c r="B12612" t="s">
        <v>3759</v>
      </c>
      <c r="C12612" t="str">
        <f>VLOOKUP(B12612,customer!A:B,2,FALSE)</f>
        <v>Quinlan Beven</v>
      </c>
      <c r="D12612" t="s">
        <v>3927</v>
      </c>
      <c r="E12612" t="s">
        <v>3937</v>
      </c>
      <c r="F12612" s="9">
        <v>45068</v>
      </c>
      <c r="G12612" s="11">
        <v>27</v>
      </c>
    </row>
    <row r="12613" spans="2:7" x14ac:dyDescent="0.2">
      <c r="B12613" t="s">
        <v>3760</v>
      </c>
      <c r="C12613" t="str">
        <f>VLOOKUP(B12613,customer!A:B,2,FALSE)</f>
        <v>Odella Clemmett</v>
      </c>
      <c r="D12613" t="s">
        <v>3925</v>
      </c>
      <c r="E12613" t="s">
        <v>3935</v>
      </c>
      <c r="F12613" s="9">
        <v>44707</v>
      </c>
      <c r="G12613" s="11">
        <v>13</v>
      </c>
    </row>
    <row r="12614" spans="2:7" x14ac:dyDescent="0.2">
      <c r="B12614" t="s">
        <v>3760</v>
      </c>
      <c r="C12614" t="str">
        <f>VLOOKUP(B12614,customer!A:B,2,FALSE)</f>
        <v>Odella Clemmett</v>
      </c>
      <c r="D12614" t="s">
        <v>3925</v>
      </c>
      <c r="E12614" t="s">
        <v>3935</v>
      </c>
      <c r="F12614" s="9">
        <v>44753</v>
      </c>
      <c r="G12614" s="11">
        <v>13</v>
      </c>
    </row>
    <row r="12615" spans="2:7" x14ac:dyDescent="0.2">
      <c r="B12615" t="s">
        <v>3760</v>
      </c>
      <c r="C12615" t="str">
        <f>VLOOKUP(B12615,customer!A:B,2,FALSE)</f>
        <v>Odella Clemmett</v>
      </c>
      <c r="D12615" t="s">
        <v>3925</v>
      </c>
      <c r="E12615" t="s">
        <v>3935</v>
      </c>
      <c r="F12615" s="9">
        <v>44775</v>
      </c>
      <c r="G12615" s="11">
        <v>13</v>
      </c>
    </row>
    <row r="12616" spans="2:7" x14ac:dyDescent="0.2">
      <c r="B12616" t="s">
        <v>3760</v>
      </c>
      <c r="C12616" t="str">
        <f>VLOOKUP(B12616,customer!A:B,2,FALSE)</f>
        <v>Odella Clemmett</v>
      </c>
      <c r="D12616" t="s">
        <v>3925</v>
      </c>
      <c r="E12616" t="s">
        <v>3935</v>
      </c>
      <c r="F12616" s="9">
        <v>44841</v>
      </c>
      <c r="G12616" s="11">
        <v>13</v>
      </c>
    </row>
    <row r="12617" spans="2:7" x14ac:dyDescent="0.2">
      <c r="B12617" t="s">
        <v>3760</v>
      </c>
      <c r="C12617" t="str">
        <f>VLOOKUP(B12617,customer!A:B,2,FALSE)</f>
        <v>Odella Clemmett</v>
      </c>
      <c r="D12617" t="s">
        <v>3925</v>
      </c>
      <c r="E12617" t="s">
        <v>3935</v>
      </c>
      <c r="F12617" s="9">
        <v>44899</v>
      </c>
      <c r="G12617" s="11">
        <v>13</v>
      </c>
    </row>
    <row r="12618" spans="2:7" x14ac:dyDescent="0.2">
      <c r="B12618" t="s">
        <v>3760</v>
      </c>
      <c r="C12618" t="str">
        <f>VLOOKUP(B12618,customer!A:B,2,FALSE)</f>
        <v>Odella Clemmett</v>
      </c>
      <c r="D12618" t="s">
        <v>3925</v>
      </c>
      <c r="E12618" t="s">
        <v>3935</v>
      </c>
      <c r="F12618" s="9">
        <v>44933</v>
      </c>
      <c r="G12618" s="11">
        <v>13</v>
      </c>
    </row>
    <row r="12619" spans="2:7" x14ac:dyDescent="0.2">
      <c r="B12619" t="s">
        <v>3760</v>
      </c>
      <c r="C12619" t="str">
        <f>VLOOKUP(B12619,customer!A:B,2,FALSE)</f>
        <v>Odella Clemmett</v>
      </c>
      <c r="D12619" t="s">
        <v>3925</v>
      </c>
      <c r="E12619" t="s">
        <v>3935</v>
      </c>
      <c r="F12619" s="9">
        <v>44964</v>
      </c>
      <c r="G12619" s="11">
        <v>13</v>
      </c>
    </row>
    <row r="12620" spans="2:7" x14ac:dyDescent="0.2">
      <c r="B12620" t="s">
        <v>3760</v>
      </c>
      <c r="C12620" t="str">
        <f>VLOOKUP(B12620,customer!A:B,2,FALSE)</f>
        <v>Odella Clemmett</v>
      </c>
      <c r="D12620" t="s">
        <v>3925</v>
      </c>
      <c r="E12620" t="s">
        <v>3935</v>
      </c>
      <c r="F12620" s="9">
        <v>45015</v>
      </c>
      <c r="G12620" s="11">
        <v>13</v>
      </c>
    </row>
    <row r="12621" spans="2:7" x14ac:dyDescent="0.2">
      <c r="B12621" t="s">
        <v>3760</v>
      </c>
      <c r="C12621" t="str">
        <f>VLOOKUP(B12621,customer!A:B,2,FALSE)</f>
        <v>Odella Clemmett</v>
      </c>
      <c r="D12621" t="s">
        <v>3925</v>
      </c>
      <c r="E12621" t="s">
        <v>3935</v>
      </c>
      <c r="F12621" s="9">
        <v>45026</v>
      </c>
      <c r="G12621" s="11">
        <v>13</v>
      </c>
    </row>
    <row r="12622" spans="2:7" x14ac:dyDescent="0.2">
      <c r="B12622" t="s">
        <v>3760</v>
      </c>
      <c r="C12622" t="str">
        <f>VLOOKUP(B12622,customer!A:B,2,FALSE)</f>
        <v>Odella Clemmett</v>
      </c>
      <c r="D12622" t="s">
        <v>3925</v>
      </c>
      <c r="E12622" t="s">
        <v>3935</v>
      </c>
      <c r="F12622" s="9">
        <v>45056</v>
      </c>
      <c r="G12622" s="11">
        <v>13</v>
      </c>
    </row>
    <row r="12623" spans="2:7" x14ac:dyDescent="0.2">
      <c r="B12623" t="s">
        <v>3760</v>
      </c>
      <c r="C12623" t="str">
        <f>VLOOKUP(B12623,customer!A:B,2,FALSE)</f>
        <v>Odella Clemmett</v>
      </c>
      <c r="D12623" t="s">
        <v>3925</v>
      </c>
      <c r="E12623" t="s">
        <v>3935</v>
      </c>
      <c r="F12623" s="9">
        <v>45079</v>
      </c>
      <c r="G12623" s="11">
        <v>13</v>
      </c>
    </row>
    <row r="12624" spans="2:7" x14ac:dyDescent="0.2">
      <c r="B12624" t="s">
        <v>3760</v>
      </c>
      <c r="C12624" t="str">
        <f>VLOOKUP(B12624,customer!A:B,2,FALSE)</f>
        <v>Odella Clemmett</v>
      </c>
      <c r="D12624" t="s">
        <v>3924</v>
      </c>
      <c r="E12624" t="s">
        <v>3934</v>
      </c>
      <c r="F12624" s="9">
        <v>44721</v>
      </c>
      <c r="G12624" s="11">
        <v>22</v>
      </c>
    </row>
    <row r="12625" spans="2:7" x14ac:dyDescent="0.2">
      <c r="B12625" t="s">
        <v>3760</v>
      </c>
      <c r="C12625" t="str">
        <f>VLOOKUP(B12625,customer!A:B,2,FALSE)</f>
        <v>Odella Clemmett</v>
      </c>
      <c r="D12625" t="s">
        <v>3924</v>
      </c>
      <c r="E12625" t="s">
        <v>3934</v>
      </c>
      <c r="F12625" s="9">
        <v>44755</v>
      </c>
      <c r="G12625" s="11">
        <v>22</v>
      </c>
    </row>
    <row r="12626" spans="2:7" x14ac:dyDescent="0.2">
      <c r="B12626" t="s">
        <v>3760</v>
      </c>
      <c r="C12626" t="str">
        <f>VLOOKUP(B12626,customer!A:B,2,FALSE)</f>
        <v>Odella Clemmett</v>
      </c>
      <c r="D12626" t="s">
        <v>3924</v>
      </c>
      <c r="E12626" t="s">
        <v>3934</v>
      </c>
      <c r="F12626" s="9">
        <v>44787</v>
      </c>
      <c r="G12626" s="11">
        <v>22</v>
      </c>
    </row>
    <row r="12627" spans="2:7" x14ac:dyDescent="0.2">
      <c r="B12627" t="s">
        <v>3760</v>
      </c>
      <c r="C12627" t="str">
        <f>VLOOKUP(B12627,customer!A:B,2,FALSE)</f>
        <v>Odella Clemmett</v>
      </c>
      <c r="D12627" t="s">
        <v>3924</v>
      </c>
      <c r="E12627" t="s">
        <v>3934</v>
      </c>
      <c r="F12627" s="9">
        <v>44817</v>
      </c>
      <c r="G12627" s="11">
        <v>22</v>
      </c>
    </row>
    <row r="12628" spans="2:7" x14ac:dyDescent="0.2">
      <c r="B12628" t="s">
        <v>3760</v>
      </c>
      <c r="C12628" t="str">
        <f>VLOOKUP(B12628,customer!A:B,2,FALSE)</f>
        <v>Odella Clemmett</v>
      </c>
      <c r="D12628" t="s">
        <v>3924</v>
      </c>
      <c r="E12628" t="s">
        <v>3934</v>
      </c>
      <c r="F12628" s="9">
        <v>44843</v>
      </c>
      <c r="G12628" s="11">
        <v>22</v>
      </c>
    </row>
    <row r="12629" spans="2:7" x14ac:dyDescent="0.2">
      <c r="B12629" t="s">
        <v>3760</v>
      </c>
      <c r="C12629" t="str">
        <f>VLOOKUP(B12629,customer!A:B,2,FALSE)</f>
        <v>Odella Clemmett</v>
      </c>
      <c r="D12629" t="s">
        <v>3924</v>
      </c>
      <c r="E12629" t="s">
        <v>3934</v>
      </c>
      <c r="F12629" s="9">
        <v>44949</v>
      </c>
      <c r="G12629" s="11">
        <v>22</v>
      </c>
    </row>
    <row r="12630" spans="2:7" x14ac:dyDescent="0.2">
      <c r="B12630" t="s">
        <v>3760</v>
      </c>
      <c r="C12630" t="str">
        <f>VLOOKUP(B12630,customer!A:B,2,FALSE)</f>
        <v>Odella Clemmett</v>
      </c>
      <c r="D12630" t="s">
        <v>3924</v>
      </c>
      <c r="E12630" t="s">
        <v>3934</v>
      </c>
      <c r="F12630" s="9">
        <v>44968</v>
      </c>
      <c r="G12630" s="11">
        <v>22</v>
      </c>
    </row>
    <row r="12631" spans="2:7" x14ac:dyDescent="0.2">
      <c r="B12631" t="s">
        <v>3760</v>
      </c>
      <c r="C12631" t="str">
        <f>VLOOKUP(B12631,customer!A:B,2,FALSE)</f>
        <v>Odella Clemmett</v>
      </c>
      <c r="D12631" t="s">
        <v>3924</v>
      </c>
      <c r="E12631" t="s">
        <v>3934</v>
      </c>
      <c r="F12631" s="9">
        <v>45032</v>
      </c>
      <c r="G12631" s="11">
        <v>22</v>
      </c>
    </row>
    <row r="12632" spans="2:7" x14ac:dyDescent="0.2">
      <c r="B12632" t="s">
        <v>3760</v>
      </c>
      <c r="C12632" t="str">
        <f>VLOOKUP(B12632,customer!A:B,2,FALSE)</f>
        <v>Odella Clemmett</v>
      </c>
      <c r="D12632" t="s">
        <v>3924</v>
      </c>
      <c r="E12632" t="s">
        <v>3934</v>
      </c>
      <c r="F12632" s="9">
        <v>45059</v>
      </c>
      <c r="G12632" s="11">
        <v>22</v>
      </c>
    </row>
    <row r="12633" spans="2:7" x14ac:dyDescent="0.2">
      <c r="B12633" t="s">
        <v>3761</v>
      </c>
      <c r="C12633" t="str">
        <f>VLOOKUP(B12633,customer!A:B,2,FALSE)</f>
        <v>Martguerita Vidineev</v>
      </c>
      <c r="D12633" t="s">
        <v>3929</v>
      </c>
      <c r="E12633" t="s">
        <v>3939</v>
      </c>
      <c r="F12633" s="9">
        <v>44577</v>
      </c>
      <c r="G12633" s="11">
        <v>66</v>
      </c>
    </row>
    <row r="12634" spans="2:7" x14ac:dyDescent="0.2">
      <c r="B12634" t="s">
        <v>3761</v>
      </c>
      <c r="C12634" t="str">
        <f>VLOOKUP(B12634,customer!A:B,2,FALSE)</f>
        <v>Martguerita Vidineev</v>
      </c>
      <c r="D12634" t="s">
        <v>3929</v>
      </c>
      <c r="E12634" t="s">
        <v>3939</v>
      </c>
      <c r="F12634" s="9">
        <v>44645</v>
      </c>
      <c r="G12634" s="11">
        <v>66</v>
      </c>
    </row>
    <row r="12635" spans="2:7" x14ac:dyDescent="0.2">
      <c r="B12635" t="s">
        <v>3761</v>
      </c>
      <c r="C12635" t="str">
        <f>VLOOKUP(B12635,customer!A:B,2,FALSE)</f>
        <v>Martguerita Vidineev</v>
      </c>
      <c r="D12635" t="s">
        <v>3929</v>
      </c>
      <c r="E12635" t="s">
        <v>3939</v>
      </c>
      <c r="F12635" s="9">
        <v>44676</v>
      </c>
      <c r="G12635" s="11">
        <v>66</v>
      </c>
    </row>
    <row r="12636" spans="2:7" x14ac:dyDescent="0.2">
      <c r="B12636" t="s">
        <v>3761</v>
      </c>
      <c r="C12636" t="str">
        <f>VLOOKUP(B12636,customer!A:B,2,FALSE)</f>
        <v>Martguerita Vidineev</v>
      </c>
      <c r="D12636" t="s">
        <v>3929</v>
      </c>
      <c r="E12636" t="s">
        <v>3939</v>
      </c>
      <c r="F12636" s="9">
        <v>44735</v>
      </c>
      <c r="G12636" s="11">
        <v>66</v>
      </c>
    </row>
    <row r="12637" spans="2:7" x14ac:dyDescent="0.2">
      <c r="B12637" t="s">
        <v>3761</v>
      </c>
      <c r="C12637" t="str">
        <f>VLOOKUP(B12637,customer!A:B,2,FALSE)</f>
        <v>Martguerita Vidineev</v>
      </c>
      <c r="D12637" t="s">
        <v>3929</v>
      </c>
      <c r="E12637" t="s">
        <v>3939</v>
      </c>
      <c r="F12637" s="9">
        <v>44921</v>
      </c>
      <c r="G12637" s="11">
        <v>66</v>
      </c>
    </row>
    <row r="12638" spans="2:7" x14ac:dyDescent="0.2">
      <c r="B12638" t="s">
        <v>3761</v>
      </c>
      <c r="C12638" t="str">
        <f>VLOOKUP(B12638,customer!A:B,2,FALSE)</f>
        <v>Martguerita Vidineev</v>
      </c>
      <c r="D12638" t="s">
        <v>3929</v>
      </c>
      <c r="E12638" t="s">
        <v>3939</v>
      </c>
      <c r="F12638" s="9">
        <v>44951</v>
      </c>
      <c r="G12638" s="11">
        <v>66</v>
      </c>
    </row>
    <row r="12639" spans="2:7" x14ac:dyDescent="0.2">
      <c r="B12639" t="s">
        <v>3761</v>
      </c>
      <c r="C12639" t="str">
        <f>VLOOKUP(B12639,customer!A:B,2,FALSE)</f>
        <v>Martguerita Vidineev</v>
      </c>
      <c r="D12639" t="s">
        <v>3929</v>
      </c>
      <c r="E12639" t="s">
        <v>3939</v>
      </c>
      <c r="F12639" s="9">
        <v>44981</v>
      </c>
      <c r="G12639" s="11">
        <v>66</v>
      </c>
    </row>
    <row r="12640" spans="2:7" x14ac:dyDescent="0.2">
      <c r="B12640" t="s">
        <v>3761</v>
      </c>
      <c r="C12640" t="str">
        <f>VLOOKUP(B12640,customer!A:B,2,FALSE)</f>
        <v>Martguerita Vidineev</v>
      </c>
      <c r="D12640" t="s">
        <v>3929</v>
      </c>
      <c r="E12640" t="s">
        <v>3939</v>
      </c>
      <c r="F12640" s="9">
        <v>45003</v>
      </c>
      <c r="G12640" s="11">
        <v>66</v>
      </c>
    </row>
    <row r="12641" spans="2:7" x14ac:dyDescent="0.2">
      <c r="B12641" t="s">
        <v>3761</v>
      </c>
      <c r="C12641" t="str">
        <f>VLOOKUP(B12641,customer!A:B,2,FALSE)</f>
        <v>Martguerita Vidineev</v>
      </c>
      <c r="D12641" t="s">
        <v>3922</v>
      </c>
      <c r="E12641" t="s">
        <v>3932</v>
      </c>
      <c r="F12641" s="9">
        <v>44610</v>
      </c>
      <c r="G12641" s="11">
        <v>62</v>
      </c>
    </row>
    <row r="12642" spans="2:7" x14ac:dyDescent="0.2">
      <c r="B12642" t="s">
        <v>3761</v>
      </c>
      <c r="C12642" t="str">
        <f>VLOOKUP(B12642,customer!A:B,2,FALSE)</f>
        <v>Martguerita Vidineev</v>
      </c>
      <c r="D12642" t="s">
        <v>3922</v>
      </c>
      <c r="E12642" t="s">
        <v>3932</v>
      </c>
      <c r="F12642" s="9">
        <v>44644</v>
      </c>
      <c r="G12642" s="11">
        <v>62</v>
      </c>
    </row>
    <row r="12643" spans="2:7" x14ac:dyDescent="0.2">
      <c r="B12643" t="s">
        <v>3761</v>
      </c>
      <c r="C12643" t="str">
        <f>VLOOKUP(B12643,customer!A:B,2,FALSE)</f>
        <v>Martguerita Vidineev</v>
      </c>
      <c r="D12643" t="s">
        <v>3922</v>
      </c>
      <c r="E12643" t="s">
        <v>3932</v>
      </c>
      <c r="F12643" s="9">
        <v>44676</v>
      </c>
      <c r="G12643" s="11">
        <v>62</v>
      </c>
    </row>
    <row r="12644" spans="2:7" x14ac:dyDescent="0.2">
      <c r="B12644" t="s">
        <v>3761</v>
      </c>
      <c r="C12644" t="str">
        <f>VLOOKUP(B12644,customer!A:B,2,FALSE)</f>
        <v>Martguerita Vidineev</v>
      </c>
      <c r="D12644" t="s">
        <v>3922</v>
      </c>
      <c r="E12644" t="s">
        <v>3932</v>
      </c>
      <c r="F12644" s="9">
        <v>44682</v>
      </c>
      <c r="G12644" s="11">
        <v>62</v>
      </c>
    </row>
    <row r="12645" spans="2:7" x14ac:dyDescent="0.2">
      <c r="B12645" t="s">
        <v>3761</v>
      </c>
      <c r="C12645" t="str">
        <f>VLOOKUP(B12645,customer!A:B,2,FALSE)</f>
        <v>Martguerita Vidineev</v>
      </c>
      <c r="D12645" t="s">
        <v>3922</v>
      </c>
      <c r="E12645" t="s">
        <v>3932</v>
      </c>
      <c r="F12645" s="9">
        <v>44737</v>
      </c>
      <c r="G12645" s="11">
        <v>62</v>
      </c>
    </row>
    <row r="12646" spans="2:7" x14ac:dyDescent="0.2">
      <c r="B12646" t="s">
        <v>3761</v>
      </c>
      <c r="C12646" t="str">
        <f>VLOOKUP(B12646,customer!A:B,2,FALSE)</f>
        <v>Martguerita Vidineev</v>
      </c>
      <c r="D12646" t="s">
        <v>3922</v>
      </c>
      <c r="E12646" t="s">
        <v>3932</v>
      </c>
      <c r="F12646" s="9">
        <v>44762</v>
      </c>
      <c r="G12646" s="11">
        <v>62</v>
      </c>
    </row>
    <row r="12647" spans="2:7" x14ac:dyDescent="0.2">
      <c r="B12647" t="s">
        <v>3761</v>
      </c>
      <c r="C12647" t="str">
        <f>VLOOKUP(B12647,customer!A:B,2,FALSE)</f>
        <v>Martguerita Vidineev</v>
      </c>
      <c r="D12647" t="s">
        <v>3922</v>
      </c>
      <c r="E12647" t="s">
        <v>3932</v>
      </c>
      <c r="F12647" s="9">
        <v>44800</v>
      </c>
      <c r="G12647" s="11">
        <v>62</v>
      </c>
    </row>
    <row r="12648" spans="2:7" x14ac:dyDescent="0.2">
      <c r="B12648" t="s">
        <v>3761</v>
      </c>
      <c r="C12648" t="str">
        <f>VLOOKUP(B12648,customer!A:B,2,FALSE)</f>
        <v>Martguerita Vidineev</v>
      </c>
      <c r="D12648" t="s">
        <v>3922</v>
      </c>
      <c r="E12648" t="s">
        <v>3932</v>
      </c>
      <c r="F12648" s="9">
        <v>44823</v>
      </c>
      <c r="G12648" s="11">
        <v>62</v>
      </c>
    </row>
    <row r="12649" spans="2:7" x14ac:dyDescent="0.2">
      <c r="B12649" t="s">
        <v>3761</v>
      </c>
      <c r="C12649" t="str">
        <f>VLOOKUP(B12649,customer!A:B,2,FALSE)</f>
        <v>Martguerita Vidineev</v>
      </c>
      <c r="D12649" t="s">
        <v>3922</v>
      </c>
      <c r="E12649" t="s">
        <v>3932</v>
      </c>
      <c r="F12649" s="9">
        <v>44835</v>
      </c>
      <c r="G12649" s="11">
        <v>62</v>
      </c>
    </row>
    <row r="12650" spans="2:7" x14ac:dyDescent="0.2">
      <c r="B12650" t="s">
        <v>3761</v>
      </c>
      <c r="C12650" t="str">
        <f>VLOOKUP(B12650,customer!A:B,2,FALSE)</f>
        <v>Martguerita Vidineev</v>
      </c>
      <c r="D12650" t="s">
        <v>3922</v>
      </c>
      <c r="E12650" t="s">
        <v>3932</v>
      </c>
      <c r="F12650" s="9">
        <v>44916</v>
      </c>
      <c r="G12650" s="11">
        <v>62</v>
      </c>
    </row>
    <row r="12651" spans="2:7" x14ac:dyDescent="0.2">
      <c r="B12651" t="s">
        <v>3761</v>
      </c>
      <c r="C12651" t="str">
        <f>VLOOKUP(B12651,customer!A:B,2,FALSE)</f>
        <v>Martguerita Vidineev</v>
      </c>
      <c r="D12651" t="s">
        <v>3922</v>
      </c>
      <c r="E12651" t="s">
        <v>3932</v>
      </c>
      <c r="F12651" s="9">
        <v>44944</v>
      </c>
      <c r="G12651" s="11">
        <v>62</v>
      </c>
    </row>
    <row r="12652" spans="2:7" x14ac:dyDescent="0.2">
      <c r="B12652" t="s">
        <v>3761</v>
      </c>
      <c r="C12652" t="str">
        <f>VLOOKUP(B12652,customer!A:B,2,FALSE)</f>
        <v>Martguerita Vidineev</v>
      </c>
      <c r="D12652" t="s">
        <v>3922</v>
      </c>
      <c r="E12652" t="s">
        <v>3932</v>
      </c>
      <c r="F12652" s="9">
        <v>44981</v>
      </c>
      <c r="G12652" s="11">
        <v>62</v>
      </c>
    </row>
    <row r="12653" spans="2:7" x14ac:dyDescent="0.2">
      <c r="B12653" t="s">
        <v>3761</v>
      </c>
      <c r="C12653" t="str">
        <f>VLOOKUP(B12653,customer!A:B,2,FALSE)</f>
        <v>Martguerita Vidineev</v>
      </c>
      <c r="D12653" t="s">
        <v>3922</v>
      </c>
      <c r="E12653" t="s">
        <v>3932</v>
      </c>
      <c r="F12653" s="9">
        <v>45016</v>
      </c>
      <c r="G12653" s="11">
        <v>62</v>
      </c>
    </row>
    <row r="12654" spans="2:7" x14ac:dyDescent="0.2">
      <c r="B12654" t="s">
        <v>3761</v>
      </c>
      <c r="C12654" t="str">
        <f>VLOOKUP(B12654,customer!A:B,2,FALSE)</f>
        <v>Martguerita Vidineev</v>
      </c>
      <c r="D12654" t="s">
        <v>3922</v>
      </c>
      <c r="E12654" t="s">
        <v>3932</v>
      </c>
      <c r="F12654" s="9">
        <v>45034</v>
      </c>
      <c r="G12654" s="11">
        <v>62</v>
      </c>
    </row>
    <row r="12655" spans="2:7" x14ac:dyDescent="0.2">
      <c r="B12655" t="s">
        <v>3762</v>
      </c>
      <c r="C12655" t="str">
        <f>VLOOKUP(B12655,customer!A:B,2,FALSE)</f>
        <v>Alexei Splevins</v>
      </c>
      <c r="D12655" t="s">
        <v>3920</v>
      </c>
      <c r="E12655" t="s">
        <v>3930</v>
      </c>
      <c r="F12655" s="9">
        <v>44980</v>
      </c>
      <c r="G12655" s="11">
        <v>10</v>
      </c>
    </row>
    <row r="12656" spans="2:7" x14ac:dyDescent="0.2">
      <c r="B12656" t="s">
        <v>3762</v>
      </c>
      <c r="C12656" t="str">
        <f>VLOOKUP(B12656,customer!A:B,2,FALSE)</f>
        <v>Alexei Splevins</v>
      </c>
      <c r="D12656" t="s">
        <v>3920</v>
      </c>
      <c r="E12656" t="s">
        <v>3930</v>
      </c>
      <c r="F12656" s="9">
        <v>45008</v>
      </c>
      <c r="G12656" s="11">
        <v>10</v>
      </c>
    </row>
    <row r="12657" spans="2:7" x14ac:dyDescent="0.2">
      <c r="B12657" t="s">
        <v>3762</v>
      </c>
      <c r="C12657" t="str">
        <f>VLOOKUP(B12657,customer!A:B,2,FALSE)</f>
        <v>Alexei Splevins</v>
      </c>
      <c r="D12657" t="s">
        <v>3920</v>
      </c>
      <c r="E12657" t="s">
        <v>3930</v>
      </c>
      <c r="F12657" s="9">
        <v>45019</v>
      </c>
      <c r="G12657" s="11">
        <v>10</v>
      </c>
    </row>
    <row r="12658" spans="2:7" x14ac:dyDescent="0.2">
      <c r="B12658" t="s">
        <v>3762</v>
      </c>
      <c r="C12658" t="str">
        <f>VLOOKUP(B12658,customer!A:B,2,FALSE)</f>
        <v>Alexei Splevins</v>
      </c>
      <c r="D12658" t="s">
        <v>3920</v>
      </c>
      <c r="E12658" t="s">
        <v>3930</v>
      </c>
      <c r="F12658" s="9">
        <v>45051</v>
      </c>
      <c r="G12658" s="11">
        <v>10</v>
      </c>
    </row>
    <row r="12659" spans="2:7" x14ac:dyDescent="0.2">
      <c r="B12659" t="s">
        <v>3762</v>
      </c>
      <c r="C12659" t="str">
        <f>VLOOKUP(B12659,customer!A:B,2,FALSE)</f>
        <v>Alexei Splevins</v>
      </c>
      <c r="D12659" t="s">
        <v>3920</v>
      </c>
      <c r="E12659" t="s">
        <v>3930</v>
      </c>
      <c r="F12659" s="9">
        <v>45082</v>
      </c>
      <c r="G12659" s="11">
        <v>10</v>
      </c>
    </row>
    <row r="12660" spans="2:7" x14ac:dyDescent="0.2">
      <c r="B12660" t="s">
        <v>3762</v>
      </c>
      <c r="C12660" t="str">
        <f>VLOOKUP(B12660,customer!A:B,2,FALSE)</f>
        <v>Alexei Splevins</v>
      </c>
      <c r="D12660" t="s">
        <v>3925</v>
      </c>
      <c r="E12660" t="s">
        <v>3935</v>
      </c>
      <c r="F12660" s="9">
        <v>44986</v>
      </c>
      <c r="G12660" s="11">
        <v>13</v>
      </c>
    </row>
    <row r="12661" spans="2:7" x14ac:dyDescent="0.2">
      <c r="B12661" t="s">
        <v>3762</v>
      </c>
      <c r="C12661" t="str">
        <f>VLOOKUP(B12661,customer!A:B,2,FALSE)</f>
        <v>Alexei Splevins</v>
      </c>
      <c r="D12661" t="s">
        <v>3925</v>
      </c>
      <c r="E12661" t="s">
        <v>3935</v>
      </c>
      <c r="F12661" s="9">
        <v>45026</v>
      </c>
      <c r="G12661" s="11">
        <v>13</v>
      </c>
    </row>
    <row r="12662" spans="2:7" x14ac:dyDescent="0.2">
      <c r="B12662" t="s">
        <v>3762</v>
      </c>
      <c r="C12662" t="str">
        <f>VLOOKUP(B12662,customer!A:B,2,FALSE)</f>
        <v>Alexei Splevins</v>
      </c>
      <c r="D12662" t="s">
        <v>3925</v>
      </c>
      <c r="E12662" t="s">
        <v>3935</v>
      </c>
      <c r="F12662" s="9">
        <v>45053</v>
      </c>
      <c r="G12662" s="11">
        <v>13</v>
      </c>
    </row>
    <row r="12663" spans="2:7" x14ac:dyDescent="0.2">
      <c r="B12663" t="s">
        <v>3763</v>
      </c>
      <c r="C12663" t="str">
        <f>VLOOKUP(B12663,customer!A:B,2,FALSE)</f>
        <v>Terri Romeuf</v>
      </c>
      <c r="D12663" t="s">
        <v>3923</v>
      </c>
      <c r="E12663" t="s">
        <v>3933</v>
      </c>
      <c r="F12663" s="9">
        <v>44836</v>
      </c>
      <c r="G12663" s="11">
        <v>26</v>
      </c>
    </row>
    <row r="12664" spans="2:7" x14ac:dyDescent="0.2">
      <c r="B12664" t="s">
        <v>3763</v>
      </c>
      <c r="C12664" t="str">
        <f>VLOOKUP(B12664,customer!A:B,2,FALSE)</f>
        <v>Terri Romeuf</v>
      </c>
      <c r="D12664" t="s">
        <v>3923</v>
      </c>
      <c r="E12664" t="s">
        <v>3933</v>
      </c>
      <c r="F12664" s="9">
        <v>44868</v>
      </c>
      <c r="G12664" s="11">
        <v>26</v>
      </c>
    </row>
    <row r="12665" spans="2:7" x14ac:dyDescent="0.2">
      <c r="B12665" t="s">
        <v>3763</v>
      </c>
      <c r="C12665" t="str">
        <f>VLOOKUP(B12665,customer!A:B,2,FALSE)</f>
        <v>Terri Romeuf</v>
      </c>
      <c r="D12665" t="s">
        <v>3923</v>
      </c>
      <c r="E12665" t="s">
        <v>3933</v>
      </c>
      <c r="F12665" s="9">
        <v>44909</v>
      </c>
      <c r="G12665" s="11">
        <v>26</v>
      </c>
    </row>
    <row r="12666" spans="2:7" x14ac:dyDescent="0.2">
      <c r="B12666" t="s">
        <v>3763</v>
      </c>
      <c r="C12666" t="str">
        <f>VLOOKUP(B12666,customer!A:B,2,FALSE)</f>
        <v>Terri Romeuf</v>
      </c>
      <c r="D12666" t="s">
        <v>3923</v>
      </c>
      <c r="E12666" t="s">
        <v>3933</v>
      </c>
      <c r="F12666" s="9">
        <v>44939</v>
      </c>
      <c r="G12666" s="11">
        <v>26</v>
      </c>
    </row>
    <row r="12667" spans="2:7" x14ac:dyDescent="0.2">
      <c r="B12667" t="s">
        <v>3763</v>
      </c>
      <c r="C12667" t="str">
        <f>VLOOKUP(B12667,customer!A:B,2,FALSE)</f>
        <v>Terri Romeuf</v>
      </c>
      <c r="D12667" t="s">
        <v>3923</v>
      </c>
      <c r="E12667" t="s">
        <v>3933</v>
      </c>
      <c r="F12667" s="9">
        <v>44961</v>
      </c>
      <c r="G12667" s="11">
        <v>26</v>
      </c>
    </row>
    <row r="12668" spans="2:7" x14ac:dyDescent="0.2">
      <c r="B12668" t="s">
        <v>3763</v>
      </c>
      <c r="C12668" t="str">
        <f>VLOOKUP(B12668,customer!A:B,2,FALSE)</f>
        <v>Terri Romeuf</v>
      </c>
      <c r="D12668" t="s">
        <v>3923</v>
      </c>
      <c r="E12668" t="s">
        <v>3933</v>
      </c>
      <c r="F12668" s="9">
        <v>44998</v>
      </c>
      <c r="G12668" s="11">
        <v>26</v>
      </c>
    </row>
    <row r="12669" spans="2:7" x14ac:dyDescent="0.2">
      <c r="B12669" t="s">
        <v>3763</v>
      </c>
      <c r="C12669" t="str">
        <f>VLOOKUP(B12669,customer!A:B,2,FALSE)</f>
        <v>Terri Romeuf</v>
      </c>
      <c r="D12669" t="s">
        <v>3923</v>
      </c>
      <c r="E12669" t="s">
        <v>3933</v>
      </c>
      <c r="F12669" s="9">
        <v>45032</v>
      </c>
      <c r="G12669" s="11">
        <v>26</v>
      </c>
    </row>
    <row r="12670" spans="2:7" x14ac:dyDescent="0.2">
      <c r="B12670" t="s">
        <v>3763</v>
      </c>
      <c r="C12670" t="str">
        <f>VLOOKUP(B12670,customer!A:B,2,FALSE)</f>
        <v>Terri Romeuf</v>
      </c>
      <c r="D12670" t="s">
        <v>3923</v>
      </c>
      <c r="E12670" t="s">
        <v>3933</v>
      </c>
      <c r="F12670" s="9">
        <v>45058</v>
      </c>
      <c r="G12670" s="11">
        <v>26</v>
      </c>
    </row>
    <row r="12671" spans="2:7" x14ac:dyDescent="0.2">
      <c r="B12671" t="s">
        <v>3763</v>
      </c>
      <c r="C12671" t="str">
        <f>VLOOKUP(B12671,customer!A:B,2,FALSE)</f>
        <v>Terri Romeuf</v>
      </c>
      <c r="D12671" t="s">
        <v>3929</v>
      </c>
      <c r="E12671" t="s">
        <v>3939</v>
      </c>
      <c r="F12671" s="9">
        <v>44926</v>
      </c>
      <c r="G12671" s="11">
        <v>66</v>
      </c>
    </row>
    <row r="12672" spans="2:7" x14ac:dyDescent="0.2">
      <c r="B12672" t="s">
        <v>3763</v>
      </c>
      <c r="C12672" t="str">
        <f>VLOOKUP(B12672,customer!A:B,2,FALSE)</f>
        <v>Terri Romeuf</v>
      </c>
      <c r="D12672" t="s">
        <v>3929</v>
      </c>
      <c r="E12672" t="s">
        <v>3939</v>
      </c>
      <c r="F12672" s="9">
        <v>44957</v>
      </c>
      <c r="G12672" s="11">
        <v>66</v>
      </c>
    </row>
    <row r="12673" spans="2:7" x14ac:dyDescent="0.2">
      <c r="B12673" t="s">
        <v>3763</v>
      </c>
      <c r="C12673" t="str">
        <f>VLOOKUP(B12673,customer!A:B,2,FALSE)</f>
        <v>Terri Romeuf</v>
      </c>
      <c r="D12673" t="s">
        <v>3929</v>
      </c>
      <c r="E12673" t="s">
        <v>3939</v>
      </c>
      <c r="F12673" s="9">
        <v>44967</v>
      </c>
      <c r="G12673" s="11">
        <v>66</v>
      </c>
    </row>
    <row r="12674" spans="2:7" x14ac:dyDescent="0.2">
      <c r="B12674" t="s">
        <v>3763</v>
      </c>
      <c r="C12674" t="str">
        <f>VLOOKUP(B12674,customer!A:B,2,FALSE)</f>
        <v>Terri Romeuf</v>
      </c>
      <c r="D12674" t="s">
        <v>3929</v>
      </c>
      <c r="E12674" t="s">
        <v>3939</v>
      </c>
      <c r="F12674" s="9">
        <v>45016</v>
      </c>
      <c r="G12674" s="11">
        <v>66</v>
      </c>
    </row>
    <row r="12675" spans="2:7" x14ac:dyDescent="0.2">
      <c r="B12675" t="s">
        <v>3763</v>
      </c>
      <c r="C12675" t="str">
        <f>VLOOKUP(B12675,customer!A:B,2,FALSE)</f>
        <v>Terri Romeuf</v>
      </c>
      <c r="D12675" t="s">
        <v>3929</v>
      </c>
      <c r="E12675" t="s">
        <v>3939</v>
      </c>
      <c r="F12675" s="9">
        <v>45030</v>
      </c>
      <c r="G12675" s="11">
        <v>66</v>
      </c>
    </row>
    <row r="12676" spans="2:7" x14ac:dyDescent="0.2">
      <c r="B12676" t="s">
        <v>3763</v>
      </c>
      <c r="C12676" t="str">
        <f>VLOOKUP(B12676,customer!A:B,2,FALSE)</f>
        <v>Terri Romeuf</v>
      </c>
      <c r="D12676" t="s">
        <v>3929</v>
      </c>
      <c r="E12676" t="s">
        <v>3939</v>
      </c>
      <c r="F12676" s="9">
        <v>45055</v>
      </c>
      <c r="G12676" s="11">
        <v>66</v>
      </c>
    </row>
    <row r="12677" spans="2:7" x14ac:dyDescent="0.2">
      <c r="B12677" t="s">
        <v>3764</v>
      </c>
      <c r="C12677" t="str">
        <f>VLOOKUP(B12677,customer!A:B,2,FALSE)</f>
        <v>Brynna Broinlich</v>
      </c>
      <c r="D12677" t="s">
        <v>3921</v>
      </c>
      <c r="E12677" t="s">
        <v>3931</v>
      </c>
      <c r="F12677" s="9">
        <v>44718</v>
      </c>
      <c r="G12677" s="11">
        <v>26</v>
      </c>
    </row>
    <row r="12678" spans="2:7" x14ac:dyDescent="0.2">
      <c r="B12678" t="s">
        <v>3764</v>
      </c>
      <c r="C12678" t="str">
        <f>VLOOKUP(B12678,customer!A:B,2,FALSE)</f>
        <v>Brynna Broinlich</v>
      </c>
      <c r="D12678" t="s">
        <v>3921</v>
      </c>
      <c r="E12678" t="s">
        <v>3931</v>
      </c>
      <c r="F12678" s="9">
        <v>44757</v>
      </c>
      <c r="G12678" s="11">
        <v>26</v>
      </c>
    </row>
    <row r="12679" spans="2:7" x14ac:dyDescent="0.2">
      <c r="B12679" t="s">
        <v>3764</v>
      </c>
      <c r="C12679" t="str">
        <f>VLOOKUP(B12679,customer!A:B,2,FALSE)</f>
        <v>Brynna Broinlich</v>
      </c>
      <c r="D12679" t="s">
        <v>3921</v>
      </c>
      <c r="E12679" t="s">
        <v>3931</v>
      </c>
      <c r="F12679" s="9">
        <v>44779</v>
      </c>
      <c r="G12679" s="11">
        <v>26</v>
      </c>
    </row>
    <row r="12680" spans="2:7" x14ac:dyDescent="0.2">
      <c r="B12680" t="s">
        <v>3764</v>
      </c>
      <c r="C12680" t="str">
        <f>VLOOKUP(B12680,customer!A:B,2,FALSE)</f>
        <v>Brynna Broinlich</v>
      </c>
      <c r="D12680" t="s">
        <v>3921</v>
      </c>
      <c r="E12680" t="s">
        <v>3931</v>
      </c>
      <c r="F12680" s="9">
        <v>44846</v>
      </c>
      <c r="G12680" s="11">
        <v>26</v>
      </c>
    </row>
    <row r="12681" spans="2:7" x14ac:dyDescent="0.2">
      <c r="B12681" t="s">
        <v>3764</v>
      </c>
      <c r="C12681" t="str">
        <f>VLOOKUP(B12681,customer!A:B,2,FALSE)</f>
        <v>Brynna Broinlich</v>
      </c>
      <c r="D12681" t="s">
        <v>3921</v>
      </c>
      <c r="E12681" t="s">
        <v>3931</v>
      </c>
      <c r="F12681" s="9">
        <v>44871</v>
      </c>
      <c r="G12681" s="11">
        <v>26</v>
      </c>
    </row>
    <row r="12682" spans="2:7" x14ac:dyDescent="0.2">
      <c r="B12682" t="s">
        <v>3764</v>
      </c>
      <c r="C12682" t="str">
        <f>VLOOKUP(B12682,customer!A:B,2,FALSE)</f>
        <v>Brynna Broinlich</v>
      </c>
      <c r="D12682" t="s">
        <v>3921</v>
      </c>
      <c r="E12682" t="s">
        <v>3931</v>
      </c>
      <c r="F12682" s="9">
        <v>44913</v>
      </c>
      <c r="G12682" s="11">
        <v>26</v>
      </c>
    </row>
    <row r="12683" spans="2:7" x14ac:dyDescent="0.2">
      <c r="B12683" t="s">
        <v>3764</v>
      </c>
      <c r="C12683" t="str">
        <f>VLOOKUP(B12683,customer!A:B,2,FALSE)</f>
        <v>Brynna Broinlich</v>
      </c>
      <c r="D12683" t="s">
        <v>3921</v>
      </c>
      <c r="E12683" t="s">
        <v>3931</v>
      </c>
      <c r="F12683" s="9">
        <v>44934</v>
      </c>
      <c r="G12683" s="11">
        <v>26</v>
      </c>
    </row>
    <row r="12684" spans="2:7" x14ac:dyDescent="0.2">
      <c r="B12684" t="s">
        <v>3764</v>
      </c>
      <c r="C12684" t="str">
        <f>VLOOKUP(B12684,customer!A:B,2,FALSE)</f>
        <v>Brynna Broinlich</v>
      </c>
      <c r="D12684" t="s">
        <v>3921</v>
      </c>
      <c r="E12684" t="s">
        <v>3931</v>
      </c>
      <c r="F12684" s="9">
        <v>44964</v>
      </c>
      <c r="G12684" s="11">
        <v>26</v>
      </c>
    </row>
    <row r="12685" spans="2:7" x14ac:dyDescent="0.2">
      <c r="B12685" t="s">
        <v>3764</v>
      </c>
      <c r="C12685" t="str">
        <f>VLOOKUP(B12685,customer!A:B,2,FALSE)</f>
        <v>Brynna Broinlich</v>
      </c>
      <c r="D12685" t="s">
        <v>3921</v>
      </c>
      <c r="E12685" t="s">
        <v>3931</v>
      </c>
      <c r="F12685" s="9">
        <v>45006</v>
      </c>
      <c r="G12685" s="11">
        <v>26</v>
      </c>
    </row>
    <row r="12686" spans="2:7" x14ac:dyDescent="0.2">
      <c r="B12686" t="s">
        <v>3764</v>
      </c>
      <c r="C12686" t="str">
        <f>VLOOKUP(B12686,customer!A:B,2,FALSE)</f>
        <v>Brynna Broinlich</v>
      </c>
      <c r="D12686" t="s">
        <v>3921</v>
      </c>
      <c r="E12686" t="s">
        <v>3931</v>
      </c>
      <c r="F12686" s="9">
        <v>45031</v>
      </c>
      <c r="G12686" s="11">
        <v>26</v>
      </c>
    </row>
    <row r="12687" spans="2:7" x14ac:dyDescent="0.2">
      <c r="B12687" t="s">
        <v>3764</v>
      </c>
      <c r="C12687" t="str">
        <f>VLOOKUP(B12687,customer!A:B,2,FALSE)</f>
        <v>Brynna Broinlich</v>
      </c>
      <c r="D12687" t="s">
        <v>3921</v>
      </c>
      <c r="E12687" t="s">
        <v>3931</v>
      </c>
      <c r="F12687" s="9">
        <v>45065</v>
      </c>
      <c r="G12687" s="11">
        <v>26</v>
      </c>
    </row>
    <row r="12688" spans="2:7" x14ac:dyDescent="0.2">
      <c r="B12688" t="s">
        <v>3764</v>
      </c>
      <c r="C12688" t="str">
        <f>VLOOKUP(B12688,customer!A:B,2,FALSE)</f>
        <v>Brynna Broinlich</v>
      </c>
      <c r="D12688" t="s">
        <v>3926</v>
      </c>
      <c r="E12688" t="s">
        <v>3936</v>
      </c>
      <c r="F12688" s="9">
        <v>44837</v>
      </c>
      <c r="G12688" s="11">
        <v>25</v>
      </c>
    </row>
    <row r="12689" spans="2:7" x14ac:dyDescent="0.2">
      <c r="B12689" t="s">
        <v>3764</v>
      </c>
      <c r="C12689" t="str">
        <f>VLOOKUP(B12689,customer!A:B,2,FALSE)</f>
        <v>Brynna Broinlich</v>
      </c>
      <c r="D12689" t="s">
        <v>3926</v>
      </c>
      <c r="E12689" t="s">
        <v>3936</v>
      </c>
      <c r="F12689" s="9">
        <v>44879</v>
      </c>
      <c r="G12689" s="11">
        <v>25</v>
      </c>
    </row>
    <row r="12690" spans="2:7" x14ac:dyDescent="0.2">
      <c r="B12690" t="s">
        <v>3764</v>
      </c>
      <c r="C12690" t="str">
        <f>VLOOKUP(B12690,customer!A:B,2,FALSE)</f>
        <v>Brynna Broinlich</v>
      </c>
      <c r="D12690" t="s">
        <v>3926</v>
      </c>
      <c r="E12690" t="s">
        <v>3936</v>
      </c>
      <c r="F12690" s="9">
        <v>44910</v>
      </c>
      <c r="G12690" s="11">
        <v>25</v>
      </c>
    </row>
    <row r="12691" spans="2:7" x14ac:dyDescent="0.2">
      <c r="B12691" t="s">
        <v>3764</v>
      </c>
      <c r="C12691" t="str">
        <f>VLOOKUP(B12691,customer!A:B,2,FALSE)</f>
        <v>Brynna Broinlich</v>
      </c>
      <c r="D12691" t="s">
        <v>3926</v>
      </c>
      <c r="E12691" t="s">
        <v>3936</v>
      </c>
      <c r="F12691" s="9">
        <v>44944</v>
      </c>
      <c r="G12691" s="11">
        <v>25</v>
      </c>
    </row>
    <row r="12692" spans="2:7" x14ac:dyDescent="0.2">
      <c r="B12692" t="s">
        <v>3764</v>
      </c>
      <c r="C12692" t="str">
        <f>VLOOKUP(B12692,customer!A:B,2,FALSE)</f>
        <v>Brynna Broinlich</v>
      </c>
      <c r="D12692" t="s">
        <v>3926</v>
      </c>
      <c r="E12692" t="s">
        <v>3936</v>
      </c>
      <c r="F12692" s="9">
        <v>44968</v>
      </c>
      <c r="G12692" s="11">
        <v>25</v>
      </c>
    </row>
    <row r="12693" spans="2:7" x14ac:dyDescent="0.2">
      <c r="B12693" t="s">
        <v>3764</v>
      </c>
      <c r="C12693" t="str">
        <f>VLOOKUP(B12693,customer!A:B,2,FALSE)</f>
        <v>Brynna Broinlich</v>
      </c>
      <c r="D12693" t="s">
        <v>3926</v>
      </c>
      <c r="E12693" t="s">
        <v>3936</v>
      </c>
      <c r="F12693" s="9">
        <v>44993</v>
      </c>
      <c r="G12693" s="11">
        <v>25</v>
      </c>
    </row>
    <row r="12694" spans="2:7" x14ac:dyDescent="0.2">
      <c r="B12694" t="s">
        <v>3764</v>
      </c>
      <c r="C12694" t="str">
        <f>VLOOKUP(B12694,customer!A:B,2,FALSE)</f>
        <v>Brynna Broinlich</v>
      </c>
      <c r="D12694" t="s">
        <v>3926</v>
      </c>
      <c r="E12694" t="s">
        <v>3936</v>
      </c>
      <c r="F12694" s="9">
        <v>45022</v>
      </c>
      <c r="G12694" s="11">
        <v>25</v>
      </c>
    </row>
    <row r="12695" spans="2:7" x14ac:dyDescent="0.2">
      <c r="B12695" t="s">
        <v>3765</v>
      </c>
      <c r="C12695" t="str">
        <f>VLOOKUP(B12695,customer!A:B,2,FALSE)</f>
        <v>Lauree Rymmer</v>
      </c>
      <c r="D12695" t="s">
        <v>3926</v>
      </c>
      <c r="E12695" t="s">
        <v>3936</v>
      </c>
      <c r="F12695" s="9">
        <v>44741</v>
      </c>
      <c r="G12695" s="11">
        <v>25</v>
      </c>
    </row>
    <row r="12696" spans="2:7" x14ac:dyDescent="0.2">
      <c r="B12696" t="s">
        <v>3765</v>
      </c>
      <c r="C12696" t="str">
        <f>VLOOKUP(B12696,customer!A:B,2,FALSE)</f>
        <v>Lauree Rymmer</v>
      </c>
      <c r="D12696" t="s">
        <v>3926</v>
      </c>
      <c r="E12696" t="s">
        <v>3936</v>
      </c>
      <c r="F12696" s="9">
        <v>44772</v>
      </c>
      <c r="G12696" s="11">
        <v>25</v>
      </c>
    </row>
    <row r="12697" spans="2:7" x14ac:dyDescent="0.2">
      <c r="B12697" t="s">
        <v>3765</v>
      </c>
      <c r="C12697" t="str">
        <f>VLOOKUP(B12697,customer!A:B,2,FALSE)</f>
        <v>Lauree Rymmer</v>
      </c>
      <c r="D12697" t="s">
        <v>3926</v>
      </c>
      <c r="E12697" t="s">
        <v>3936</v>
      </c>
      <c r="F12697" s="9">
        <v>44806</v>
      </c>
      <c r="G12697" s="11">
        <v>25</v>
      </c>
    </row>
    <row r="12698" spans="2:7" x14ac:dyDescent="0.2">
      <c r="B12698" t="s">
        <v>3765</v>
      </c>
      <c r="C12698" t="str">
        <f>VLOOKUP(B12698,customer!A:B,2,FALSE)</f>
        <v>Lauree Rymmer</v>
      </c>
      <c r="D12698" t="s">
        <v>3926</v>
      </c>
      <c r="E12698" t="s">
        <v>3936</v>
      </c>
      <c r="F12698" s="9">
        <v>44840</v>
      </c>
      <c r="G12698" s="11">
        <v>25</v>
      </c>
    </row>
    <row r="12699" spans="2:7" x14ac:dyDescent="0.2">
      <c r="B12699" t="s">
        <v>3765</v>
      </c>
      <c r="C12699" t="str">
        <f>VLOOKUP(B12699,customer!A:B,2,FALSE)</f>
        <v>Lauree Rymmer</v>
      </c>
      <c r="D12699" t="s">
        <v>3926</v>
      </c>
      <c r="E12699" t="s">
        <v>3936</v>
      </c>
      <c r="F12699" s="9">
        <v>44872</v>
      </c>
      <c r="G12699" s="11">
        <v>25</v>
      </c>
    </row>
    <row r="12700" spans="2:7" x14ac:dyDescent="0.2">
      <c r="B12700" t="s">
        <v>3765</v>
      </c>
      <c r="C12700" t="str">
        <f>VLOOKUP(B12700,customer!A:B,2,FALSE)</f>
        <v>Lauree Rymmer</v>
      </c>
      <c r="D12700" t="s">
        <v>3926</v>
      </c>
      <c r="E12700" t="s">
        <v>3936</v>
      </c>
      <c r="F12700" s="9">
        <v>44903</v>
      </c>
      <c r="G12700" s="11">
        <v>25</v>
      </c>
    </row>
    <row r="12701" spans="2:7" x14ac:dyDescent="0.2">
      <c r="B12701" t="s">
        <v>3765</v>
      </c>
      <c r="C12701" t="str">
        <f>VLOOKUP(B12701,customer!A:B,2,FALSE)</f>
        <v>Lauree Rymmer</v>
      </c>
      <c r="D12701" t="s">
        <v>3926</v>
      </c>
      <c r="E12701" t="s">
        <v>3936</v>
      </c>
      <c r="F12701" s="9">
        <v>45075</v>
      </c>
      <c r="G12701" s="11">
        <v>25</v>
      </c>
    </row>
    <row r="12702" spans="2:7" x14ac:dyDescent="0.2">
      <c r="B12702" t="s">
        <v>3765</v>
      </c>
      <c r="C12702" t="str">
        <f>VLOOKUP(B12702,customer!A:B,2,FALSE)</f>
        <v>Lauree Rymmer</v>
      </c>
      <c r="D12702" t="s">
        <v>3926</v>
      </c>
      <c r="E12702" t="s">
        <v>3936</v>
      </c>
      <c r="F12702" s="9">
        <v>45078</v>
      </c>
      <c r="G12702" s="11">
        <v>25</v>
      </c>
    </row>
    <row r="12703" spans="2:7" x14ac:dyDescent="0.2">
      <c r="B12703" t="s">
        <v>3765</v>
      </c>
      <c r="C12703" t="str">
        <f>VLOOKUP(B12703,customer!A:B,2,FALSE)</f>
        <v>Lauree Rymmer</v>
      </c>
      <c r="D12703" t="s">
        <v>3922</v>
      </c>
      <c r="E12703" t="s">
        <v>3932</v>
      </c>
      <c r="F12703" s="9">
        <v>44779</v>
      </c>
      <c r="G12703" s="11">
        <v>62</v>
      </c>
    </row>
    <row r="12704" spans="2:7" x14ac:dyDescent="0.2">
      <c r="B12704" t="s">
        <v>3765</v>
      </c>
      <c r="C12704" t="str">
        <f>VLOOKUP(B12704,customer!A:B,2,FALSE)</f>
        <v>Lauree Rymmer</v>
      </c>
      <c r="D12704" t="s">
        <v>3922</v>
      </c>
      <c r="E12704" t="s">
        <v>3932</v>
      </c>
      <c r="F12704" s="9">
        <v>44844</v>
      </c>
      <c r="G12704" s="11">
        <v>62</v>
      </c>
    </row>
    <row r="12705" spans="2:7" x14ac:dyDescent="0.2">
      <c r="B12705" t="s">
        <v>3765</v>
      </c>
      <c r="C12705" t="str">
        <f>VLOOKUP(B12705,customer!A:B,2,FALSE)</f>
        <v>Lauree Rymmer</v>
      </c>
      <c r="D12705" t="s">
        <v>3922</v>
      </c>
      <c r="E12705" t="s">
        <v>3932</v>
      </c>
      <c r="F12705" s="9">
        <v>44878</v>
      </c>
      <c r="G12705" s="11">
        <v>62</v>
      </c>
    </row>
    <row r="12706" spans="2:7" x14ac:dyDescent="0.2">
      <c r="B12706" t="s">
        <v>3765</v>
      </c>
      <c r="C12706" t="str">
        <f>VLOOKUP(B12706,customer!A:B,2,FALSE)</f>
        <v>Lauree Rymmer</v>
      </c>
      <c r="D12706" t="s">
        <v>3922</v>
      </c>
      <c r="E12706" t="s">
        <v>3932</v>
      </c>
      <c r="F12706" s="9">
        <v>44911</v>
      </c>
      <c r="G12706" s="11">
        <v>62</v>
      </c>
    </row>
    <row r="12707" spans="2:7" x14ac:dyDescent="0.2">
      <c r="B12707" t="s">
        <v>3765</v>
      </c>
      <c r="C12707" t="str">
        <f>VLOOKUP(B12707,customer!A:B,2,FALSE)</f>
        <v>Lauree Rymmer</v>
      </c>
      <c r="D12707" t="s">
        <v>3922</v>
      </c>
      <c r="E12707" t="s">
        <v>3932</v>
      </c>
      <c r="F12707" s="9">
        <v>44974</v>
      </c>
      <c r="G12707" s="11">
        <v>62</v>
      </c>
    </row>
    <row r="12708" spans="2:7" x14ac:dyDescent="0.2">
      <c r="B12708" t="s">
        <v>3765</v>
      </c>
      <c r="C12708" t="str">
        <f>VLOOKUP(B12708,customer!A:B,2,FALSE)</f>
        <v>Lauree Rymmer</v>
      </c>
      <c r="D12708" t="s">
        <v>3922</v>
      </c>
      <c r="E12708" t="s">
        <v>3932</v>
      </c>
      <c r="F12708" s="9">
        <v>44999</v>
      </c>
      <c r="G12708" s="11">
        <v>62</v>
      </c>
    </row>
    <row r="12709" spans="2:7" x14ac:dyDescent="0.2">
      <c r="B12709" t="s">
        <v>3765</v>
      </c>
      <c r="C12709" t="str">
        <f>VLOOKUP(B12709,customer!A:B,2,FALSE)</f>
        <v>Lauree Rymmer</v>
      </c>
      <c r="D12709" t="s">
        <v>3922</v>
      </c>
      <c r="E12709" t="s">
        <v>3932</v>
      </c>
      <c r="F12709" s="9">
        <v>45022</v>
      </c>
      <c r="G12709" s="11">
        <v>62</v>
      </c>
    </row>
    <row r="12710" spans="2:7" x14ac:dyDescent="0.2">
      <c r="B12710" t="s">
        <v>3765</v>
      </c>
      <c r="C12710" t="str">
        <f>VLOOKUP(B12710,customer!A:B,2,FALSE)</f>
        <v>Lauree Rymmer</v>
      </c>
      <c r="D12710" t="s">
        <v>3922</v>
      </c>
      <c r="E12710" t="s">
        <v>3932</v>
      </c>
      <c r="F12710" s="9">
        <v>45054</v>
      </c>
      <c r="G12710" s="11">
        <v>62</v>
      </c>
    </row>
    <row r="12711" spans="2:7" x14ac:dyDescent="0.2">
      <c r="B12711" t="s">
        <v>3766</v>
      </c>
      <c r="C12711" t="str">
        <f>VLOOKUP(B12711,customer!A:B,2,FALSE)</f>
        <v>Giralda Snowden</v>
      </c>
      <c r="D12711" t="s">
        <v>3949</v>
      </c>
      <c r="E12711" t="s">
        <v>3942</v>
      </c>
      <c r="F12711" s="9">
        <v>44791</v>
      </c>
      <c r="G12711" s="11">
        <v>25</v>
      </c>
    </row>
    <row r="12712" spans="2:7" x14ac:dyDescent="0.2">
      <c r="B12712" t="s">
        <v>3766</v>
      </c>
      <c r="C12712" t="str">
        <f>VLOOKUP(B12712,customer!A:B,2,FALSE)</f>
        <v>Giralda Snowden</v>
      </c>
      <c r="D12712" t="s">
        <v>3949</v>
      </c>
      <c r="E12712" t="s">
        <v>3942</v>
      </c>
      <c r="F12712" s="9">
        <v>44859</v>
      </c>
      <c r="G12712" s="11">
        <v>25</v>
      </c>
    </row>
    <row r="12713" spans="2:7" x14ac:dyDescent="0.2">
      <c r="B12713" t="s">
        <v>3766</v>
      </c>
      <c r="C12713" t="str">
        <f>VLOOKUP(B12713,customer!A:B,2,FALSE)</f>
        <v>Giralda Snowden</v>
      </c>
      <c r="D12713" t="s">
        <v>3949</v>
      </c>
      <c r="E12713" t="s">
        <v>3942</v>
      </c>
      <c r="F12713" s="9">
        <v>44888</v>
      </c>
      <c r="G12713" s="11">
        <v>25</v>
      </c>
    </row>
    <row r="12714" spans="2:7" x14ac:dyDescent="0.2">
      <c r="B12714" t="s">
        <v>3766</v>
      </c>
      <c r="C12714" t="str">
        <f>VLOOKUP(B12714,customer!A:B,2,FALSE)</f>
        <v>Giralda Snowden</v>
      </c>
      <c r="D12714" t="s">
        <v>3949</v>
      </c>
      <c r="E12714" t="s">
        <v>3942</v>
      </c>
      <c r="F12714" s="9">
        <v>44915</v>
      </c>
      <c r="G12714" s="11">
        <v>25</v>
      </c>
    </row>
    <row r="12715" spans="2:7" x14ac:dyDescent="0.2">
      <c r="B12715" t="s">
        <v>3766</v>
      </c>
      <c r="C12715" t="str">
        <f>VLOOKUP(B12715,customer!A:B,2,FALSE)</f>
        <v>Giralda Snowden</v>
      </c>
      <c r="D12715" t="s">
        <v>3949</v>
      </c>
      <c r="E12715" t="s">
        <v>3942</v>
      </c>
      <c r="F12715" s="9">
        <v>44950</v>
      </c>
      <c r="G12715" s="11">
        <v>25</v>
      </c>
    </row>
    <row r="12716" spans="2:7" x14ac:dyDescent="0.2">
      <c r="B12716" t="s">
        <v>3766</v>
      </c>
      <c r="C12716" t="str">
        <f>VLOOKUP(B12716,customer!A:B,2,FALSE)</f>
        <v>Giralda Snowden</v>
      </c>
      <c r="D12716" t="s">
        <v>3949</v>
      </c>
      <c r="E12716" t="s">
        <v>3942</v>
      </c>
      <c r="F12716" s="9">
        <v>44958</v>
      </c>
      <c r="G12716" s="11">
        <v>25</v>
      </c>
    </row>
    <row r="12717" spans="2:7" x14ac:dyDescent="0.2">
      <c r="B12717" t="s">
        <v>3766</v>
      </c>
      <c r="C12717" t="str">
        <f>VLOOKUP(B12717,customer!A:B,2,FALSE)</f>
        <v>Giralda Snowden</v>
      </c>
      <c r="D12717" t="s">
        <v>3949</v>
      </c>
      <c r="E12717" t="s">
        <v>3942</v>
      </c>
      <c r="F12717" s="9">
        <v>44989</v>
      </c>
      <c r="G12717" s="11">
        <v>25</v>
      </c>
    </row>
    <row r="12718" spans="2:7" x14ac:dyDescent="0.2">
      <c r="B12718" t="s">
        <v>3766</v>
      </c>
      <c r="C12718" t="str">
        <f>VLOOKUP(B12718,customer!A:B,2,FALSE)</f>
        <v>Giralda Snowden</v>
      </c>
      <c r="D12718" t="s">
        <v>3949</v>
      </c>
      <c r="E12718" t="s">
        <v>3942</v>
      </c>
      <c r="F12718" s="9">
        <v>45039</v>
      </c>
      <c r="G12718" s="11">
        <v>25</v>
      </c>
    </row>
    <row r="12719" spans="2:7" x14ac:dyDescent="0.2">
      <c r="B12719" t="s">
        <v>3766</v>
      </c>
      <c r="C12719" t="str">
        <f>VLOOKUP(B12719,customer!A:B,2,FALSE)</f>
        <v>Giralda Snowden</v>
      </c>
      <c r="D12719" t="s">
        <v>3949</v>
      </c>
      <c r="E12719" t="s">
        <v>3942</v>
      </c>
      <c r="F12719" s="9">
        <v>45068</v>
      </c>
      <c r="G12719" s="11">
        <v>25</v>
      </c>
    </row>
    <row r="12720" spans="2:7" x14ac:dyDescent="0.2">
      <c r="B12720" t="s">
        <v>3766</v>
      </c>
      <c r="C12720" t="str">
        <f>VLOOKUP(B12720,customer!A:B,2,FALSE)</f>
        <v>Giralda Snowden</v>
      </c>
      <c r="D12720" t="s">
        <v>3949</v>
      </c>
      <c r="E12720" t="s">
        <v>3942</v>
      </c>
      <c r="F12720" s="9">
        <v>45079</v>
      </c>
      <c r="G12720" s="11">
        <v>25</v>
      </c>
    </row>
    <row r="12721" spans="2:7" x14ac:dyDescent="0.2">
      <c r="B12721" t="s">
        <v>3767</v>
      </c>
      <c r="C12721" t="str">
        <f>VLOOKUP(B12721,customer!A:B,2,FALSE)</f>
        <v>Jon Course</v>
      </c>
      <c r="D12721" t="s">
        <v>3921</v>
      </c>
      <c r="E12721" t="s">
        <v>3931</v>
      </c>
      <c r="F12721" s="9">
        <v>44751</v>
      </c>
      <c r="G12721" s="11">
        <v>26</v>
      </c>
    </row>
    <row r="12722" spans="2:7" x14ac:dyDescent="0.2">
      <c r="B12722" t="s">
        <v>3767</v>
      </c>
      <c r="C12722" t="str">
        <f>VLOOKUP(B12722,customer!A:B,2,FALSE)</f>
        <v>Jon Course</v>
      </c>
      <c r="D12722" t="s">
        <v>3921</v>
      </c>
      <c r="E12722" t="s">
        <v>3931</v>
      </c>
      <c r="F12722" s="9">
        <v>44796</v>
      </c>
      <c r="G12722" s="11">
        <v>26</v>
      </c>
    </row>
    <row r="12723" spans="2:7" x14ac:dyDescent="0.2">
      <c r="B12723" t="s">
        <v>3767</v>
      </c>
      <c r="C12723" t="str">
        <f>VLOOKUP(B12723,customer!A:B,2,FALSE)</f>
        <v>Jon Course</v>
      </c>
      <c r="D12723" t="s">
        <v>3921</v>
      </c>
      <c r="E12723" t="s">
        <v>3931</v>
      </c>
      <c r="F12723" s="9">
        <v>44825</v>
      </c>
      <c r="G12723" s="11">
        <v>26</v>
      </c>
    </row>
    <row r="12724" spans="2:7" x14ac:dyDescent="0.2">
      <c r="B12724" t="s">
        <v>3767</v>
      </c>
      <c r="C12724" t="str">
        <f>VLOOKUP(B12724,customer!A:B,2,FALSE)</f>
        <v>Jon Course</v>
      </c>
      <c r="D12724" t="s">
        <v>3921</v>
      </c>
      <c r="E12724" t="s">
        <v>3931</v>
      </c>
      <c r="F12724" s="9">
        <v>44854</v>
      </c>
      <c r="G12724" s="11">
        <v>26</v>
      </c>
    </row>
    <row r="12725" spans="2:7" x14ac:dyDescent="0.2">
      <c r="B12725" t="s">
        <v>3767</v>
      </c>
      <c r="C12725" t="str">
        <f>VLOOKUP(B12725,customer!A:B,2,FALSE)</f>
        <v>Jon Course</v>
      </c>
      <c r="D12725" t="s">
        <v>3921</v>
      </c>
      <c r="E12725" t="s">
        <v>3931</v>
      </c>
      <c r="F12725" s="9">
        <v>44886</v>
      </c>
      <c r="G12725" s="11">
        <v>26</v>
      </c>
    </row>
    <row r="12726" spans="2:7" x14ac:dyDescent="0.2">
      <c r="B12726" t="s">
        <v>3767</v>
      </c>
      <c r="C12726" t="str">
        <f>VLOOKUP(B12726,customer!A:B,2,FALSE)</f>
        <v>Jon Course</v>
      </c>
      <c r="D12726" t="s">
        <v>3921</v>
      </c>
      <c r="E12726" t="s">
        <v>3931</v>
      </c>
      <c r="F12726" s="9">
        <v>44904</v>
      </c>
      <c r="G12726" s="11">
        <v>26</v>
      </c>
    </row>
    <row r="12727" spans="2:7" x14ac:dyDescent="0.2">
      <c r="B12727" t="s">
        <v>3767</v>
      </c>
      <c r="C12727" t="str">
        <f>VLOOKUP(B12727,customer!A:B,2,FALSE)</f>
        <v>Jon Course</v>
      </c>
      <c r="D12727" t="s">
        <v>3921</v>
      </c>
      <c r="E12727" t="s">
        <v>3931</v>
      </c>
      <c r="F12727" s="9">
        <v>44981</v>
      </c>
      <c r="G12727" s="11">
        <v>26</v>
      </c>
    </row>
    <row r="12728" spans="2:7" x14ac:dyDescent="0.2">
      <c r="B12728" t="s">
        <v>3767</v>
      </c>
      <c r="C12728" t="str">
        <f>VLOOKUP(B12728,customer!A:B,2,FALSE)</f>
        <v>Jon Course</v>
      </c>
      <c r="D12728" t="s">
        <v>3921</v>
      </c>
      <c r="E12728" t="s">
        <v>3931</v>
      </c>
      <c r="F12728" s="9">
        <v>45003</v>
      </c>
      <c r="G12728" s="11">
        <v>26</v>
      </c>
    </row>
    <row r="12729" spans="2:7" x14ac:dyDescent="0.2">
      <c r="B12729" t="s">
        <v>3767</v>
      </c>
      <c r="C12729" t="str">
        <f>VLOOKUP(B12729,customer!A:B,2,FALSE)</f>
        <v>Jon Course</v>
      </c>
      <c r="D12729" t="s">
        <v>3921</v>
      </c>
      <c r="E12729" t="s">
        <v>3931</v>
      </c>
      <c r="F12729" s="9">
        <v>45028</v>
      </c>
      <c r="G12729" s="11">
        <v>26</v>
      </c>
    </row>
    <row r="12730" spans="2:7" x14ac:dyDescent="0.2">
      <c r="B12730" t="s">
        <v>3767</v>
      </c>
      <c r="C12730" t="str">
        <f>VLOOKUP(B12730,customer!A:B,2,FALSE)</f>
        <v>Jon Course</v>
      </c>
      <c r="D12730" t="s">
        <v>3952</v>
      </c>
      <c r="E12730" t="s">
        <v>3945</v>
      </c>
      <c r="F12730" s="9">
        <v>44758</v>
      </c>
      <c r="G12730" s="11">
        <v>16</v>
      </c>
    </row>
    <row r="12731" spans="2:7" x14ac:dyDescent="0.2">
      <c r="B12731" t="s">
        <v>3767</v>
      </c>
      <c r="C12731" t="str">
        <f>VLOOKUP(B12731,customer!A:B,2,FALSE)</f>
        <v>Jon Course</v>
      </c>
      <c r="D12731" t="s">
        <v>3952</v>
      </c>
      <c r="E12731" t="s">
        <v>3945</v>
      </c>
      <c r="F12731" s="9">
        <v>44800</v>
      </c>
      <c r="G12731" s="11">
        <v>16</v>
      </c>
    </row>
    <row r="12732" spans="2:7" x14ac:dyDescent="0.2">
      <c r="B12732" t="s">
        <v>3767</v>
      </c>
      <c r="C12732" t="str">
        <f>VLOOKUP(B12732,customer!A:B,2,FALSE)</f>
        <v>Jon Course</v>
      </c>
      <c r="D12732" t="s">
        <v>3952</v>
      </c>
      <c r="E12732" t="s">
        <v>3945</v>
      </c>
      <c r="F12732" s="9">
        <v>44831</v>
      </c>
      <c r="G12732" s="11">
        <v>16</v>
      </c>
    </row>
    <row r="12733" spans="2:7" x14ac:dyDescent="0.2">
      <c r="B12733" t="s">
        <v>3767</v>
      </c>
      <c r="C12733" t="str">
        <f>VLOOKUP(B12733,customer!A:B,2,FALSE)</f>
        <v>Jon Course</v>
      </c>
      <c r="D12733" t="s">
        <v>3952</v>
      </c>
      <c r="E12733" t="s">
        <v>3945</v>
      </c>
      <c r="F12733" s="9">
        <v>44857</v>
      </c>
      <c r="G12733" s="11">
        <v>16</v>
      </c>
    </row>
    <row r="12734" spans="2:7" x14ac:dyDescent="0.2">
      <c r="B12734" t="s">
        <v>3767</v>
      </c>
      <c r="C12734" t="str">
        <f>VLOOKUP(B12734,customer!A:B,2,FALSE)</f>
        <v>Jon Course</v>
      </c>
      <c r="D12734" t="s">
        <v>3952</v>
      </c>
      <c r="E12734" t="s">
        <v>3945</v>
      </c>
      <c r="F12734" s="9">
        <v>44881</v>
      </c>
      <c r="G12734" s="11">
        <v>16</v>
      </c>
    </row>
    <row r="12735" spans="2:7" x14ac:dyDescent="0.2">
      <c r="B12735" t="s">
        <v>3767</v>
      </c>
      <c r="C12735" t="str">
        <f>VLOOKUP(B12735,customer!A:B,2,FALSE)</f>
        <v>Jon Course</v>
      </c>
      <c r="D12735" t="s">
        <v>3952</v>
      </c>
      <c r="E12735" t="s">
        <v>3945</v>
      </c>
      <c r="F12735" s="9">
        <v>44919</v>
      </c>
      <c r="G12735" s="11">
        <v>16</v>
      </c>
    </row>
    <row r="12736" spans="2:7" x14ac:dyDescent="0.2">
      <c r="B12736" t="s">
        <v>3767</v>
      </c>
      <c r="C12736" t="str">
        <f>VLOOKUP(B12736,customer!A:B,2,FALSE)</f>
        <v>Jon Course</v>
      </c>
      <c r="D12736" t="s">
        <v>3952</v>
      </c>
      <c r="E12736" t="s">
        <v>3945</v>
      </c>
      <c r="F12736" s="9">
        <v>44948</v>
      </c>
      <c r="G12736" s="11">
        <v>16</v>
      </c>
    </row>
    <row r="12737" spans="2:7" x14ac:dyDescent="0.2">
      <c r="B12737" t="s">
        <v>3767</v>
      </c>
      <c r="C12737" t="str">
        <f>VLOOKUP(B12737,customer!A:B,2,FALSE)</f>
        <v>Jon Course</v>
      </c>
      <c r="D12737" t="s">
        <v>3952</v>
      </c>
      <c r="E12737" t="s">
        <v>3945</v>
      </c>
      <c r="F12737" s="9">
        <v>44984</v>
      </c>
      <c r="G12737" s="11">
        <v>16</v>
      </c>
    </row>
    <row r="12738" spans="2:7" x14ac:dyDescent="0.2">
      <c r="B12738" t="s">
        <v>3767</v>
      </c>
      <c r="C12738" t="str">
        <f>VLOOKUP(B12738,customer!A:B,2,FALSE)</f>
        <v>Jon Course</v>
      </c>
      <c r="D12738" t="s">
        <v>3952</v>
      </c>
      <c r="E12738" t="s">
        <v>3945</v>
      </c>
      <c r="F12738" s="9">
        <v>45016</v>
      </c>
      <c r="G12738" s="11">
        <v>16</v>
      </c>
    </row>
    <row r="12739" spans="2:7" x14ac:dyDescent="0.2">
      <c r="B12739" t="s">
        <v>3767</v>
      </c>
      <c r="C12739" t="str">
        <f>VLOOKUP(B12739,customer!A:B,2,FALSE)</f>
        <v>Jon Course</v>
      </c>
      <c r="D12739" t="s">
        <v>3952</v>
      </c>
      <c r="E12739" t="s">
        <v>3945</v>
      </c>
      <c r="F12739" s="9">
        <v>45066</v>
      </c>
      <c r="G12739" s="11">
        <v>16</v>
      </c>
    </row>
    <row r="12740" spans="2:7" x14ac:dyDescent="0.2">
      <c r="B12740" t="s">
        <v>3768</v>
      </c>
      <c r="C12740" t="str">
        <f>VLOOKUP(B12740,customer!A:B,2,FALSE)</f>
        <v>Laney Giamo</v>
      </c>
      <c r="D12740" t="s">
        <v>3952</v>
      </c>
      <c r="E12740" t="s">
        <v>3945</v>
      </c>
      <c r="F12740" s="9">
        <v>44584</v>
      </c>
      <c r="G12740" s="11">
        <v>16</v>
      </c>
    </row>
    <row r="12741" spans="2:7" x14ac:dyDescent="0.2">
      <c r="B12741" t="s">
        <v>3768</v>
      </c>
      <c r="C12741" t="str">
        <f>VLOOKUP(B12741,customer!A:B,2,FALSE)</f>
        <v>Laney Giamo</v>
      </c>
      <c r="D12741" t="s">
        <v>3952</v>
      </c>
      <c r="E12741" t="s">
        <v>3945</v>
      </c>
      <c r="F12741" s="9">
        <v>44618</v>
      </c>
      <c r="G12741" s="11">
        <v>16</v>
      </c>
    </row>
    <row r="12742" spans="2:7" x14ac:dyDescent="0.2">
      <c r="B12742" t="s">
        <v>3768</v>
      </c>
      <c r="C12742" t="str">
        <f>VLOOKUP(B12742,customer!A:B,2,FALSE)</f>
        <v>Laney Giamo</v>
      </c>
      <c r="D12742" t="s">
        <v>3952</v>
      </c>
      <c r="E12742" t="s">
        <v>3945</v>
      </c>
      <c r="F12742" s="9">
        <v>44621</v>
      </c>
      <c r="G12742" s="11">
        <v>16</v>
      </c>
    </row>
    <row r="12743" spans="2:7" x14ac:dyDescent="0.2">
      <c r="B12743" t="s">
        <v>3768</v>
      </c>
      <c r="C12743" t="str">
        <f>VLOOKUP(B12743,customer!A:B,2,FALSE)</f>
        <v>Laney Giamo</v>
      </c>
      <c r="D12743" t="s">
        <v>3952</v>
      </c>
      <c r="E12743" t="s">
        <v>3945</v>
      </c>
      <c r="F12743" s="9">
        <v>44674</v>
      </c>
      <c r="G12743" s="11">
        <v>16</v>
      </c>
    </row>
    <row r="12744" spans="2:7" x14ac:dyDescent="0.2">
      <c r="B12744" t="s">
        <v>3768</v>
      </c>
      <c r="C12744" t="str">
        <f>VLOOKUP(B12744,customer!A:B,2,FALSE)</f>
        <v>Laney Giamo</v>
      </c>
      <c r="D12744" t="s">
        <v>3952</v>
      </c>
      <c r="E12744" t="s">
        <v>3945</v>
      </c>
      <c r="F12744" s="9">
        <v>44716</v>
      </c>
      <c r="G12744" s="11">
        <v>16</v>
      </c>
    </row>
    <row r="12745" spans="2:7" x14ac:dyDescent="0.2">
      <c r="B12745" t="s">
        <v>3768</v>
      </c>
      <c r="C12745" t="str">
        <f>VLOOKUP(B12745,customer!A:B,2,FALSE)</f>
        <v>Laney Giamo</v>
      </c>
      <c r="D12745" t="s">
        <v>3952</v>
      </c>
      <c r="E12745" t="s">
        <v>3945</v>
      </c>
      <c r="F12745" s="9">
        <v>44744</v>
      </c>
      <c r="G12745" s="11">
        <v>16</v>
      </c>
    </row>
    <row r="12746" spans="2:7" x14ac:dyDescent="0.2">
      <c r="B12746" t="s">
        <v>3768</v>
      </c>
      <c r="C12746" t="str">
        <f>VLOOKUP(B12746,customer!A:B,2,FALSE)</f>
        <v>Laney Giamo</v>
      </c>
      <c r="D12746" t="s">
        <v>3952</v>
      </c>
      <c r="E12746" t="s">
        <v>3945</v>
      </c>
      <c r="F12746" s="9">
        <v>44799</v>
      </c>
      <c r="G12746" s="11">
        <v>16</v>
      </c>
    </row>
    <row r="12747" spans="2:7" x14ac:dyDescent="0.2">
      <c r="B12747" t="s">
        <v>3768</v>
      </c>
      <c r="C12747" t="str">
        <f>VLOOKUP(B12747,customer!A:B,2,FALSE)</f>
        <v>Laney Giamo</v>
      </c>
      <c r="D12747" t="s">
        <v>3952</v>
      </c>
      <c r="E12747" t="s">
        <v>3945</v>
      </c>
      <c r="F12747" s="9">
        <v>44835</v>
      </c>
      <c r="G12747" s="11">
        <v>16</v>
      </c>
    </row>
    <row r="12748" spans="2:7" x14ac:dyDescent="0.2">
      <c r="B12748" t="s">
        <v>3768</v>
      </c>
      <c r="C12748" t="str">
        <f>VLOOKUP(B12748,customer!A:B,2,FALSE)</f>
        <v>Laney Giamo</v>
      </c>
      <c r="D12748" t="s">
        <v>3952</v>
      </c>
      <c r="E12748" t="s">
        <v>3945</v>
      </c>
      <c r="F12748" s="9">
        <v>44872</v>
      </c>
      <c r="G12748" s="11">
        <v>16</v>
      </c>
    </row>
    <row r="12749" spans="2:7" x14ac:dyDescent="0.2">
      <c r="B12749" t="s">
        <v>3768</v>
      </c>
      <c r="C12749" t="str">
        <f>VLOOKUP(B12749,customer!A:B,2,FALSE)</f>
        <v>Laney Giamo</v>
      </c>
      <c r="D12749" t="s">
        <v>3952</v>
      </c>
      <c r="E12749" t="s">
        <v>3945</v>
      </c>
      <c r="F12749" s="9">
        <v>44897</v>
      </c>
      <c r="G12749" s="11">
        <v>16</v>
      </c>
    </row>
    <row r="12750" spans="2:7" x14ac:dyDescent="0.2">
      <c r="B12750" t="s">
        <v>3768</v>
      </c>
      <c r="C12750" t="str">
        <f>VLOOKUP(B12750,customer!A:B,2,FALSE)</f>
        <v>Laney Giamo</v>
      </c>
      <c r="D12750" t="s">
        <v>3952</v>
      </c>
      <c r="E12750" t="s">
        <v>3945</v>
      </c>
      <c r="F12750" s="9">
        <v>45009</v>
      </c>
      <c r="G12750" s="11">
        <v>16</v>
      </c>
    </row>
    <row r="12751" spans="2:7" x14ac:dyDescent="0.2">
      <c r="B12751" t="s">
        <v>3768</v>
      </c>
      <c r="C12751" t="str">
        <f>VLOOKUP(B12751,customer!A:B,2,FALSE)</f>
        <v>Laney Giamo</v>
      </c>
      <c r="D12751" t="s">
        <v>3923</v>
      </c>
      <c r="E12751" t="s">
        <v>3933</v>
      </c>
      <c r="F12751" s="9">
        <v>44752</v>
      </c>
      <c r="G12751" s="11">
        <v>26</v>
      </c>
    </row>
    <row r="12752" spans="2:7" x14ac:dyDescent="0.2">
      <c r="B12752" t="s">
        <v>3768</v>
      </c>
      <c r="C12752" t="str">
        <f>VLOOKUP(B12752,customer!A:B,2,FALSE)</f>
        <v>Laney Giamo</v>
      </c>
      <c r="D12752" t="s">
        <v>3923</v>
      </c>
      <c r="E12752" t="s">
        <v>3933</v>
      </c>
      <c r="F12752" s="9">
        <v>44798</v>
      </c>
      <c r="G12752" s="11">
        <v>26</v>
      </c>
    </row>
    <row r="12753" spans="2:7" x14ac:dyDescent="0.2">
      <c r="B12753" t="s">
        <v>3768</v>
      </c>
      <c r="C12753" t="str">
        <f>VLOOKUP(B12753,customer!A:B,2,FALSE)</f>
        <v>Laney Giamo</v>
      </c>
      <c r="D12753" t="s">
        <v>3923</v>
      </c>
      <c r="E12753" t="s">
        <v>3933</v>
      </c>
      <c r="F12753" s="9">
        <v>44827</v>
      </c>
      <c r="G12753" s="11">
        <v>26</v>
      </c>
    </row>
    <row r="12754" spans="2:7" x14ac:dyDescent="0.2">
      <c r="B12754" t="s">
        <v>3768</v>
      </c>
      <c r="C12754" t="str">
        <f>VLOOKUP(B12754,customer!A:B,2,FALSE)</f>
        <v>Laney Giamo</v>
      </c>
      <c r="D12754" t="s">
        <v>3923</v>
      </c>
      <c r="E12754" t="s">
        <v>3933</v>
      </c>
      <c r="F12754" s="9">
        <v>44877</v>
      </c>
      <c r="G12754" s="11">
        <v>26</v>
      </c>
    </row>
    <row r="12755" spans="2:7" x14ac:dyDescent="0.2">
      <c r="B12755" t="s">
        <v>3768</v>
      </c>
      <c r="C12755" t="str">
        <f>VLOOKUP(B12755,customer!A:B,2,FALSE)</f>
        <v>Laney Giamo</v>
      </c>
      <c r="D12755" t="s">
        <v>3923</v>
      </c>
      <c r="E12755" t="s">
        <v>3933</v>
      </c>
      <c r="F12755" s="9">
        <v>44907</v>
      </c>
      <c r="G12755" s="11">
        <v>26</v>
      </c>
    </row>
    <row r="12756" spans="2:7" x14ac:dyDescent="0.2">
      <c r="B12756" t="s">
        <v>3768</v>
      </c>
      <c r="C12756" t="str">
        <f>VLOOKUP(B12756,customer!A:B,2,FALSE)</f>
        <v>Laney Giamo</v>
      </c>
      <c r="D12756" t="s">
        <v>3923</v>
      </c>
      <c r="E12756" t="s">
        <v>3933</v>
      </c>
      <c r="F12756" s="9">
        <v>44944</v>
      </c>
      <c r="G12756" s="11">
        <v>26</v>
      </c>
    </row>
    <row r="12757" spans="2:7" x14ac:dyDescent="0.2">
      <c r="B12757" t="s">
        <v>3768</v>
      </c>
      <c r="C12757" t="str">
        <f>VLOOKUP(B12757,customer!A:B,2,FALSE)</f>
        <v>Laney Giamo</v>
      </c>
      <c r="D12757" t="s">
        <v>3923</v>
      </c>
      <c r="E12757" t="s">
        <v>3933</v>
      </c>
      <c r="F12757" s="9">
        <v>44979</v>
      </c>
      <c r="G12757" s="11">
        <v>26</v>
      </c>
    </row>
    <row r="12758" spans="2:7" x14ac:dyDescent="0.2">
      <c r="B12758" t="s">
        <v>3768</v>
      </c>
      <c r="C12758" t="str">
        <f>VLOOKUP(B12758,customer!A:B,2,FALSE)</f>
        <v>Laney Giamo</v>
      </c>
      <c r="D12758" t="s">
        <v>3923</v>
      </c>
      <c r="E12758" t="s">
        <v>3933</v>
      </c>
      <c r="F12758" s="9">
        <v>45003</v>
      </c>
      <c r="G12758" s="11">
        <v>26</v>
      </c>
    </row>
    <row r="12759" spans="2:7" x14ac:dyDescent="0.2">
      <c r="B12759" t="s">
        <v>3768</v>
      </c>
      <c r="C12759" t="str">
        <f>VLOOKUP(B12759,customer!A:B,2,FALSE)</f>
        <v>Laney Giamo</v>
      </c>
      <c r="D12759" t="s">
        <v>3923</v>
      </c>
      <c r="E12759" t="s">
        <v>3933</v>
      </c>
      <c r="F12759" s="9">
        <v>45041</v>
      </c>
      <c r="G12759" s="11">
        <v>26</v>
      </c>
    </row>
    <row r="12760" spans="2:7" x14ac:dyDescent="0.2">
      <c r="B12760" t="s">
        <v>3768</v>
      </c>
      <c r="C12760" t="str">
        <f>VLOOKUP(B12760,customer!A:B,2,FALSE)</f>
        <v>Laney Giamo</v>
      </c>
      <c r="D12760" t="s">
        <v>3923</v>
      </c>
      <c r="E12760" t="s">
        <v>3933</v>
      </c>
      <c r="F12760" s="9">
        <v>45065</v>
      </c>
      <c r="G12760" s="11">
        <v>26</v>
      </c>
    </row>
    <row r="12761" spans="2:7" x14ac:dyDescent="0.2">
      <c r="B12761" t="s">
        <v>3769</v>
      </c>
      <c r="C12761" t="str">
        <f>VLOOKUP(B12761,customer!A:B,2,FALSE)</f>
        <v>Cobb Pranger</v>
      </c>
      <c r="D12761" t="s">
        <v>3926</v>
      </c>
      <c r="E12761" t="s">
        <v>3936</v>
      </c>
      <c r="F12761" s="9">
        <v>44618</v>
      </c>
      <c r="G12761" s="11">
        <v>25</v>
      </c>
    </row>
    <row r="12762" spans="2:7" x14ac:dyDescent="0.2">
      <c r="B12762" t="s">
        <v>3769</v>
      </c>
      <c r="C12762" t="str">
        <f>VLOOKUP(B12762,customer!A:B,2,FALSE)</f>
        <v>Cobb Pranger</v>
      </c>
      <c r="D12762" t="s">
        <v>3926</v>
      </c>
      <c r="E12762" t="s">
        <v>3936</v>
      </c>
      <c r="F12762" s="9">
        <v>44654</v>
      </c>
      <c r="G12762" s="11">
        <v>25</v>
      </c>
    </row>
    <row r="12763" spans="2:7" x14ac:dyDescent="0.2">
      <c r="B12763" t="s">
        <v>3769</v>
      </c>
      <c r="C12763" t="str">
        <f>VLOOKUP(B12763,customer!A:B,2,FALSE)</f>
        <v>Cobb Pranger</v>
      </c>
      <c r="D12763" t="s">
        <v>3926</v>
      </c>
      <c r="E12763" t="s">
        <v>3936</v>
      </c>
      <c r="F12763" s="9">
        <v>44686</v>
      </c>
      <c r="G12763" s="11">
        <v>25</v>
      </c>
    </row>
    <row r="12764" spans="2:7" x14ac:dyDescent="0.2">
      <c r="B12764" t="s">
        <v>3769</v>
      </c>
      <c r="C12764" t="str">
        <f>VLOOKUP(B12764,customer!A:B,2,FALSE)</f>
        <v>Cobb Pranger</v>
      </c>
      <c r="D12764" t="s">
        <v>3926</v>
      </c>
      <c r="E12764" t="s">
        <v>3936</v>
      </c>
      <c r="F12764" s="9">
        <v>44714</v>
      </c>
      <c r="G12764" s="11">
        <v>25</v>
      </c>
    </row>
    <row r="12765" spans="2:7" x14ac:dyDescent="0.2">
      <c r="B12765" t="s">
        <v>3769</v>
      </c>
      <c r="C12765" t="str">
        <f>VLOOKUP(B12765,customer!A:B,2,FALSE)</f>
        <v>Cobb Pranger</v>
      </c>
      <c r="D12765" t="s">
        <v>3926</v>
      </c>
      <c r="E12765" t="s">
        <v>3936</v>
      </c>
      <c r="F12765" s="9">
        <v>44743</v>
      </c>
      <c r="G12765" s="11">
        <v>25</v>
      </c>
    </row>
    <row r="12766" spans="2:7" x14ac:dyDescent="0.2">
      <c r="B12766" t="s">
        <v>3769</v>
      </c>
      <c r="C12766" t="str">
        <f>VLOOKUP(B12766,customer!A:B,2,FALSE)</f>
        <v>Cobb Pranger</v>
      </c>
      <c r="D12766" t="s">
        <v>3926</v>
      </c>
      <c r="E12766" t="s">
        <v>3936</v>
      </c>
      <c r="F12766" s="9">
        <v>44803</v>
      </c>
      <c r="G12766" s="11">
        <v>25</v>
      </c>
    </row>
    <row r="12767" spans="2:7" x14ac:dyDescent="0.2">
      <c r="B12767" t="s">
        <v>3769</v>
      </c>
      <c r="C12767" t="str">
        <f>VLOOKUP(B12767,customer!A:B,2,FALSE)</f>
        <v>Cobb Pranger</v>
      </c>
      <c r="D12767" t="s">
        <v>3926</v>
      </c>
      <c r="E12767" t="s">
        <v>3936</v>
      </c>
      <c r="F12767" s="9">
        <v>44806</v>
      </c>
      <c r="G12767" s="11">
        <v>25</v>
      </c>
    </row>
    <row r="12768" spans="2:7" x14ac:dyDescent="0.2">
      <c r="B12768" t="s">
        <v>3769</v>
      </c>
      <c r="C12768" t="str">
        <f>VLOOKUP(B12768,customer!A:B,2,FALSE)</f>
        <v>Cobb Pranger</v>
      </c>
      <c r="D12768" t="s">
        <v>3926</v>
      </c>
      <c r="E12768" t="s">
        <v>3936</v>
      </c>
      <c r="F12768" s="9">
        <v>44892</v>
      </c>
      <c r="G12768" s="11">
        <v>25</v>
      </c>
    </row>
    <row r="12769" spans="2:7" x14ac:dyDescent="0.2">
      <c r="B12769" t="s">
        <v>3769</v>
      </c>
      <c r="C12769" t="str">
        <f>VLOOKUP(B12769,customer!A:B,2,FALSE)</f>
        <v>Cobb Pranger</v>
      </c>
      <c r="D12769" t="s">
        <v>3926</v>
      </c>
      <c r="E12769" t="s">
        <v>3936</v>
      </c>
      <c r="F12769" s="9">
        <v>44921</v>
      </c>
      <c r="G12769" s="11">
        <v>25</v>
      </c>
    </row>
    <row r="12770" spans="2:7" x14ac:dyDescent="0.2">
      <c r="B12770" t="s">
        <v>3769</v>
      </c>
      <c r="C12770" t="str">
        <f>VLOOKUP(B12770,customer!A:B,2,FALSE)</f>
        <v>Cobb Pranger</v>
      </c>
      <c r="D12770" t="s">
        <v>3926</v>
      </c>
      <c r="E12770" t="s">
        <v>3936</v>
      </c>
      <c r="F12770" s="9">
        <v>44927</v>
      </c>
      <c r="G12770" s="11">
        <v>25</v>
      </c>
    </row>
    <row r="12771" spans="2:7" x14ac:dyDescent="0.2">
      <c r="B12771" t="s">
        <v>3769</v>
      </c>
      <c r="C12771" t="str">
        <f>VLOOKUP(B12771,customer!A:B,2,FALSE)</f>
        <v>Cobb Pranger</v>
      </c>
      <c r="D12771" t="s">
        <v>3926</v>
      </c>
      <c r="E12771" t="s">
        <v>3936</v>
      </c>
      <c r="F12771" s="9">
        <v>44961</v>
      </c>
      <c r="G12771" s="11">
        <v>25</v>
      </c>
    </row>
    <row r="12772" spans="2:7" x14ac:dyDescent="0.2">
      <c r="B12772" t="s">
        <v>3769</v>
      </c>
      <c r="C12772" t="str">
        <f>VLOOKUP(B12772,customer!A:B,2,FALSE)</f>
        <v>Cobb Pranger</v>
      </c>
      <c r="D12772" t="s">
        <v>3926</v>
      </c>
      <c r="E12772" t="s">
        <v>3936</v>
      </c>
      <c r="F12772" s="9">
        <v>45023</v>
      </c>
      <c r="G12772" s="11">
        <v>25</v>
      </c>
    </row>
    <row r="12773" spans="2:7" x14ac:dyDescent="0.2">
      <c r="B12773" t="s">
        <v>3769</v>
      </c>
      <c r="C12773" t="str">
        <f>VLOOKUP(B12773,customer!A:B,2,FALSE)</f>
        <v>Cobb Pranger</v>
      </c>
      <c r="D12773" t="s">
        <v>3926</v>
      </c>
      <c r="E12773" t="s">
        <v>3936</v>
      </c>
      <c r="F12773" s="9">
        <v>45056</v>
      </c>
      <c r="G12773" s="11">
        <v>25</v>
      </c>
    </row>
    <row r="12774" spans="2:7" x14ac:dyDescent="0.2">
      <c r="B12774" t="s">
        <v>3769</v>
      </c>
      <c r="C12774" t="str">
        <f>VLOOKUP(B12774,customer!A:B,2,FALSE)</f>
        <v>Cobb Pranger</v>
      </c>
      <c r="D12774" t="s">
        <v>3926</v>
      </c>
      <c r="E12774" t="s">
        <v>3936</v>
      </c>
      <c r="F12774" s="9">
        <v>45085</v>
      </c>
      <c r="G12774" s="11">
        <v>25</v>
      </c>
    </row>
    <row r="12775" spans="2:7" x14ac:dyDescent="0.2">
      <c r="B12775" t="s">
        <v>3769</v>
      </c>
      <c r="C12775" t="str">
        <f>VLOOKUP(B12775,customer!A:B,2,FALSE)</f>
        <v>Cobb Pranger</v>
      </c>
      <c r="D12775" t="s">
        <v>3952</v>
      </c>
      <c r="E12775" t="s">
        <v>3945</v>
      </c>
      <c r="F12775" s="9">
        <v>44664</v>
      </c>
      <c r="G12775" s="11">
        <v>16</v>
      </c>
    </row>
    <row r="12776" spans="2:7" x14ac:dyDescent="0.2">
      <c r="B12776" t="s">
        <v>3769</v>
      </c>
      <c r="C12776" t="str">
        <f>VLOOKUP(B12776,customer!A:B,2,FALSE)</f>
        <v>Cobb Pranger</v>
      </c>
      <c r="D12776" t="s">
        <v>3952</v>
      </c>
      <c r="E12776" t="s">
        <v>3945</v>
      </c>
      <c r="F12776" s="9">
        <v>44706</v>
      </c>
      <c r="G12776" s="11">
        <v>16</v>
      </c>
    </row>
    <row r="12777" spans="2:7" x14ac:dyDescent="0.2">
      <c r="B12777" t="s">
        <v>3769</v>
      </c>
      <c r="C12777" t="str">
        <f>VLOOKUP(B12777,customer!A:B,2,FALSE)</f>
        <v>Cobb Pranger</v>
      </c>
      <c r="D12777" t="s">
        <v>3952</v>
      </c>
      <c r="E12777" t="s">
        <v>3945</v>
      </c>
      <c r="F12777" s="9">
        <v>44827</v>
      </c>
      <c r="G12777" s="11">
        <v>16</v>
      </c>
    </row>
    <row r="12778" spans="2:7" x14ac:dyDescent="0.2">
      <c r="B12778" t="s">
        <v>3769</v>
      </c>
      <c r="C12778" t="str">
        <f>VLOOKUP(B12778,customer!A:B,2,FALSE)</f>
        <v>Cobb Pranger</v>
      </c>
      <c r="D12778" t="s">
        <v>3952</v>
      </c>
      <c r="E12778" t="s">
        <v>3945</v>
      </c>
      <c r="F12778" s="9">
        <v>44847</v>
      </c>
      <c r="G12778" s="11">
        <v>16</v>
      </c>
    </row>
    <row r="12779" spans="2:7" x14ac:dyDescent="0.2">
      <c r="B12779" t="s">
        <v>3769</v>
      </c>
      <c r="C12779" t="str">
        <f>VLOOKUP(B12779,customer!A:B,2,FALSE)</f>
        <v>Cobb Pranger</v>
      </c>
      <c r="D12779" t="s">
        <v>3952</v>
      </c>
      <c r="E12779" t="s">
        <v>3945</v>
      </c>
      <c r="F12779" s="9">
        <v>44878</v>
      </c>
      <c r="G12779" s="11">
        <v>16</v>
      </c>
    </row>
    <row r="12780" spans="2:7" x14ac:dyDescent="0.2">
      <c r="B12780" t="s">
        <v>3769</v>
      </c>
      <c r="C12780" t="str">
        <f>VLOOKUP(B12780,customer!A:B,2,FALSE)</f>
        <v>Cobb Pranger</v>
      </c>
      <c r="D12780" t="s">
        <v>3952</v>
      </c>
      <c r="E12780" t="s">
        <v>3945</v>
      </c>
      <c r="F12780" s="9">
        <v>44977</v>
      </c>
      <c r="G12780" s="11">
        <v>16</v>
      </c>
    </row>
    <row r="12781" spans="2:7" x14ac:dyDescent="0.2">
      <c r="B12781" t="s">
        <v>3770</v>
      </c>
      <c r="C12781" t="str">
        <f>VLOOKUP(B12781,customer!A:B,2,FALSE)</f>
        <v>Britt Dyte</v>
      </c>
      <c r="D12781" t="s">
        <v>3926</v>
      </c>
      <c r="E12781" t="s">
        <v>3936</v>
      </c>
      <c r="F12781" s="9">
        <v>44767</v>
      </c>
      <c r="G12781" s="11">
        <v>25</v>
      </c>
    </row>
    <row r="12782" spans="2:7" x14ac:dyDescent="0.2">
      <c r="B12782" t="s">
        <v>3770</v>
      </c>
      <c r="C12782" t="str">
        <f>VLOOKUP(B12782,customer!A:B,2,FALSE)</f>
        <v>Britt Dyte</v>
      </c>
      <c r="D12782" t="s">
        <v>3926</v>
      </c>
      <c r="E12782" t="s">
        <v>3936</v>
      </c>
      <c r="F12782" s="9">
        <v>44798</v>
      </c>
      <c r="G12782" s="11">
        <v>25</v>
      </c>
    </row>
    <row r="12783" spans="2:7" x14ac:dyDescent="0.2">
      <c r="B12783" t="s">
        <v>3770</v>
      </c>
      <c r="C12783" t="str">
        <f>VLOOKUP(B12783,customer!A:B,2,FALSE)</f>
        <v>Britt Dyte</v>
      </c>
      <c r="D12783" t="s">
        <v>3926</v>
      </c>
      <c r="E12783" t="s">
        <v>3936</v>
      </c>
      <c r="F12783" s="9">
        <v>44813</v>
      </c>
      <c r="G12783" s="11">
        <v>25</v>
      </c>
    </row>
    <row r="12784" spans="2:7" x14ac:dyDescent="0.2">
      <c r="B12784" t="s">
        <v>3770</v>
      </c>
      <c r="C12784" t="str">
        <f>VLOOKUP(B12784,customer!A:B,2,FALSE)</f>
        <v>Britt Dyte</v>
      </c>
      <c r="D12784" t="s">
        <v>3926</v>
      </c>
      <c r="E12784" t="s">
        <v>3936</v>
      </c>
      <c r="F12784" s="9">
        <v>44865</v>
      </c>
      <c r="G12784" s="11">
        <v>25</v>
      </c>
    </row>
    <row r="12785" spans="2:7" x14ac:dyDescent="0.2">
      <c r="B12785" t="s">
        <v>3770</v>
      </c>
      <c r="C12785" t="str">
        <f>VLOOKUP(B12785,customer!A:B,2,FALSE)</f>
        <v>Britt Dyte</v>
      </c>
      <c r="D12785" t="s">
        <v>3926</v>
      </c>
      <c r="E12785" t="s">
        <v>3936</v>
      </c>
      <c r="F12785" s="9">
        <v>44927</v>
      </c>
      <c r="G12785" s="11">
        <v>25</v>
      </c>
    </row>
    <row r="12786" spans="2:7" x14ac:dyDescent="0.2">
      <c r="B12786" t="s">
        <v>3770</v>
      </c>
      <c r="C12786" t="str">
        <f>VLOOKUP(B12786,customer!A:B,2,FALSE)</f>
        <v>Britt Dyte</v>
      </c>
      <c r="D12786" t="s">
        <v>3926</v>
      </c>
      <c r="E12786" t="s">
        <v>3936</v>
      </c>
      <c r="F12786" s="9">
        <v>44961</v>
      </c>
      <c r="G12786" s="11">
        <v>25</v>
      </c>
    </row>
    <row r="12787" spans="2:7" x14ac:dyDescent="0.2">
      <c r="B12787" t="s">
        <v>3770</v>
      </c>
      <c r="C12787" t="str">
        <f>VLOOKUP(B12787,customer!A:B,2,FALSE)</f>
        <v>Britt Dyte</v>
      </c>
      <c r="D12787" t="s">
        <v>3926</v>
      </c>
      <c r="E12787" t="s">
        <v>3936</v>
      </c>
      <c r="F12787" s="9">
        <v>45013</v>
      </c>
      <c r="G12787" s="11">
        <v>25</v>
      </c>
    </row>
    <row r="12788" spans="2:7" x14ac:dyDescent="0.2">
      <c r="B12788" t="s">
        <v>3770</v>
      </c>
      <c r="C12788" t="str">
        <f>VLOOKUP(B12788,customer!A:B,2,FALSE)</f>
        <v>Britt Dyte</v>
      </c>
      <c r="D12788" t="s">
        <v>3926</v>
      </c>
      <c r="E12788" t="s">
        <v>3936</v>
      </c>
      <c r="F12788" s="9">
        <v>45071</v>
      </c>
      <c r="G12788" s="11">
        <v>25</v>
      </c>
    </row>
    <row r="12789" spans="2:7" x14ac:dyDescent="0.2">
      <c r="B12789" t="s">
        <v>3770</v>
      </c>
      <c r="C12789" t="str">
        <f>VLOOKUP(B12789,customer!A:B,2,FALSE)</f>
        <v>Britt Dyte</v>
      </c>
      <c r="D12789" t="s">
        <v>3926</v>
      </c>
      <c r="E12789" t="s">
        <v>3936</v>
      </c>
      <c r="F12789" s="9">
        <v>45082</v>
      </c>
      <c r="G12789" s="11">
        <v>25</v>
      </c>
    </row>
    <row r="12790" spans="2:7" x14ac:dyDescent="0.2">
      <c r="B12790" t="s">
        <v>3770</v>
      </c>
      <c r="C12790" t="str">
        <f>VLOOKUP(B12790,customer!A:B,2,FALSE)</f>
        <v>Britt Dyte</v>
      </c>
      <c r="D12790" t="s">
        <v>3949</v>
      </c>
      <c r="E12790" t="s">
        <v>3942</v>
      </c>
      <c r="F12790" s="9">
        <v>44846</v>
      </c>
      <c r="G12790" s="11">
        <v>25</v>
      </c>
    </row>
    <row r="12791" spans="2:7" x14ac:dyDescent="0.2">
      <c r="B12791" t="s">
        <v>3770</v>
      </c>
      <c r="C12791" t="str">
        <f>VLOOKUP(B12791,customer!A:B,2,FALSE)</f>
        <v>Britt Dyte</v>
      </c>
      <c r="D12791" t="s">
        <v>3949</v>
      </c>
      <c r="E12791" t="s">
        <v>3942</v>
      </c>
      <c r="F12791" s="9">
        <v>44921</v>
      </c>
      <c r="G12791" s="11">
        <v>25</v>
      </c>
    </row>
    <row r="12792" spans="2:7" x14ac:dyDescent="0.2">
      <c r="B12792" t="s">
        <v>3770</v>
      </c>
      <c r="C12792" t="str">
        <f>VLOOKUP(B12792,customer!A:B,2,FALSE)</f>
        <v>Britt Dyte</v>
      </c>
      <c r="D12792" t="s">
        <v>3949</v>
      </c>
      <c r="E12792" t="s">
        <v>3942</v>
      </c>
      <c r="F12792" s="9">
        <v>44949</v>
      </c>
      <c r="G12792" s="11">
        <v>25</v>
      </c>
    </row>
    <row r="12793" spans="2:7" x14ac:dyDescent="0.2">
      <c r="B12793" t="s">
        <v>3770</v>
      </c>
      <c r="C12793" t="str">
        <f>VLOOKUP(B12793,customer!A:B,2,FALSE)</f>
        <v>Britt Dyte</v>
      </c>
      <c r="D12793" t="s">
        <v>3949</v>
      </c>
      <c r="E12793" t="s">
        <v>3942</v>
      </c>
      <c r="F12793" s="9">
        <v>44983</v>
      </c>
      <c r="G12793" s="11">
        <v>25</v>
      </c>
    </row>
    <row r="12794" spans="2:7" x14ac:dyDescent="0.2">
      <c r="B12794" t="s">
        <v>3770</v>
      </c>
      <c r="C12794" t="str">
        <f>VLOOKUP(B12794,customer!A:B,2,FALSE)</f>
        <v>Britt Dyte</v>
      </c>
      <c r="D12794" t="s">
        <v>3949</v>
      </c>
      <c r="E12794" t="s">
        <v>3942</v>
      </c>
      <c r="F12794" s="9">
        <v>44998</v>
      </c>
      <c r="G12794" s="11">
        <v>25</v>
      </c>
    </row>
    <row r="12795" spans="2:7" x14ac:dyDescent="0.2">
      <c r="B12795" t="s">
        <v>3770</v>
      </c>
      <c r="C12795" t="str">
        <f>VLOOKUP(B12795,customer!A:B,2,FALSE)</f>
        <v>Britt Dyte</v>
      </c>
      <c r="D12795" t="s">
        <v>3949</v>
      </c>
      <c r="E12795" t="s">
        <v>3942</v>
      </c>
      <c r="F12795" s="9">
        <v>45033</v>
      </c>
      <c r="G12795" s="11">
        <v>25</v>
      </c>
    </row>
    <row r="12796" spans="2:7" x14ac:dyDescent="0.2">
      <c r="B12796" t="s">
        <v>3770</v>
      </c>
      <c r="C12796" t="str">
        <f>VLOOKUP(B12796,customer!A:B,2,FALSE)</f>
        <v>Britt Dyte</v>
      </c>
      <c r="D12796" t="s">
        <v>3949</v>
      </c>
      <c r="E12796" t="s">
        <v>3942</v>
      </c>
      <c r="F12796" s="9">
        <v>45064</v>
      </c>
      <c r="G12796" s="11">
        <v>25</v>
      </c>
    </row>
    <row r="12797" spans="2:7" x14ac:dyDescent="0.2">
      <c r="B12797" t="s">
        <v>3771</v>
      </c>
      <c r="C12797" t="str">
        <f>VLOOKUP(B12797,customer!A:B,2,FALSE)</f>
        <v>Arlin Grinov</v>
      </c>
      <c r="D12797" t="s">
        <v>3948</v>
      </c>
      <c r="E12797" t="s">
        <v>3941</v>
      </c>
      <c r="F12797" s="9">
        <v>44921</v>
      </c>
      <c r="G12797" s="11">
        <v>65</v>
      </c>
    </row>
    <row r="12798" spans="2:7" x14ac:dyDescent="0.2">
      <c r="B12798" t="s">
        <v>3771</v>
      </c>
      <c r="C12798" t="str">
        <f>VLOOKUP(B12798,customer!A:B,2,FALSE)</f>
        <v>Arlin Grinov</v>
      </c>
      <c r="D12798" t="s">
        <v>3948</v>
      </c>
      <c r="E12798" t="s">
        <v>3941</v>
      </c>
      <c r="F12798" s="9">
        <v>44962</v>
      </c>
      <c r="G12798" s="11">
        <v>65</v>
      </c>
    </row>
    <row r="12799" spans="2:7" x14ac:dyDescent="0.2">
      <c r="B12799" t="s">
        <v>3771</v>
      </c>
      <c r="C12799" t="str">
        <f>VLOOKUP(B12799,customer!A:B,2,FALSE)</f>
        <v>Arlin Grinov</v>
      </c>
      <c r="D12799" t="s">
        <v>3948</v>
      </c>
      <c r="E12799" t="s">
        <v>3941</v>
      </c>
      <c r="F12799" s="9">
        <v>44990</v>
      </c>
      <c r="G12799" s="11">
        <v>65</v>
      </c>
    </row>
    <row r="12800" spans="2:7" x14ac:dyDescent="0.2">
      <c r="B12800" t="s">
        <v>3771</v>
      </c>
      <c r="C12800" t="str">
        <f>VLOOKUP(B12800,customer!A:B,2,FALSE)</f>
        <v>Arlin Grinov</v>
      </c>
      <c r="D12800" t="s">
        <v>3948</v>
      </c>
      <c r="E12800" t="s">
        <v>3941</v>
      </c>
      <c r="F12800" s="9">
        <v>45020</v>
      </c>
      <c r="G12800" s="11">
        <v>65</v>
      </c>
    </row>
    <row r="12801" spans="2:7" x14ac:dyDescent="0.2">
      <c r="B12801" t="s">
        <v>3771</v>
      </c>
      <c r="C12801" t="str">
        <f>VLOOKUP(B12801,customer!A:B,2,FALSE)</f>
        <v>Arlin Grinov</v>
      </c>
      <c r="D12801" t="s">
        <v>3948</v>
      </c>
      <c r="E12801" t="s">
        <v>3941</v>
      </c>
      <c r="F12801" s="9">
        <v>45056</v>
      </c>
      <c r="G12801" s="11">
        <v>65</v>
      </c>
    </row>
    <row r="12802" spans="2:7" x14ac:dyDescent="0.2">
      <c r="B12802" t="s">
        <v>3771</v>
      </c>
      <c r="C12802" t="str">
        <f>VLOOKUP(B12802,customer!A:B,2,FALSE)</f>
        <v>Arlin Grinov</v>
      </c>
      <c r="D12802" t="s">
        <v>3948</v>
      </c>
      <c r="E12802" t="s">
        <v>3941</v>
      </c>
      <c r="F12802" s="9">
        <v>45087</v>
      </c>
      <c r="G12802" s="11">
        <v>65</v>
      </c>
    </row>
    <row r="12803" spans="2:7" x14ac:dyDescent="0.2">
      <c r="B12803" t="s">
        <v>3771</v>
      </c>
      <c r="C12803" t="str">
        <f>VLOOKUP(B12803,customer!A:B,2,FALSE)</f>
        <v>Arlin Grinov</v>
      </c>
      <c r="D12803" t="s">
        <v>3927</v>
      </c>
      <c r="E12803" t="s">
        <v>3937</v>
      </c>
      <c r="F12803" s="9">
        <v>44999</v>
      </c>
      <c r="G12803" s="11">
        <v>27</v>
      </c>
    </row>
    <row r="12804" spans="2:7" x14ac:dyDescent="0.2">
      <c r="B12804" t="s">
        <v>3771</v>
      </c>
      <c r="C12804" t="str">
        <f>VLOOKUP(B12804,customer!A:B,2,FALSE)</f>
        <v>Arlin Grinov</v>
      </c>
      <c r="D12804" t="s">
        <v>3927</v>
      </c>
      <c r="E12804" t="s">
        <v>3937</v>
      </c>
      <c r="F12804" s="9">
        <v>45042</v>
      </c>
      <c r="G12804" s="11">
        <v>27</v>
      </c>
    </row>
    <row r="12805" spans="2:7" x14ac:dyDescent="0.2">
      <c r="B12805" t="s">
        <v>3771</v>
      </c>
      <c r="C12805" t="str">
        <f>VLOOKUP(B12805,customer!A:B,2,FALSE)</f>
        <v>Arlin Grinov</v>
      </c>
      <c r="D12805" t="s">
        <v>3927</v>
      </c>
      <c r="E12805" t="s">
        <v>3937</v>
      </c>
      <c r="F12805" s="9">
        <v>45068</v>
      </c>
      <c r="G12805" s="11">
        <v>27</v>
      </c>
    </row>
    <row r="12806" spans="2:7" x14ac:dyDescent="0.2">
      <c r="B12806" t="s">
        <v>3772</v>
      </c>
      <c r="C12806" t="str">
        <f>VLOOKUP(B12806,customer!A:B,2,FALSE)</f>
        <v>Guglielmo Conant</v>
      </c>
      <c r="D12806" t="s">
        <v>3949</v>
      </c>
      <c r="E12806" t="s">
        <v>3942</v>
      </c>
      <c r="F12806" s="9">
        <v>44625</v>
      </c>
      <c r="G12806" s="11">
        <v>25</v>
      </c>
    </row>
    <row r="12807" spans="2:7" x14ac:dyDescent="0.2">
      <c r="B12807" t="s">
        <v>3772</v>
      </c>
      <c r="C12807" t="str">
        <f>VLOOKUP(B12807,customer!A:B,2,FALSE)</f>
        <v>Guglielmo Conant</v>
      </c>
      <c r="D12807" t="s">
        <v>3949</v>
      </c>
      <c r="E12807" t="s">
        <v>3942</v>
      </c>
      <c r="F12807" s="9">
        <v>44690</v>
      </c>
      <c r="G12807" s="11">
        <v>25</v>
      </c>
    </row>
    <row r="12808" spans="2:7" x14ac:dyDescent="0.2">
      <c r="B12808" t="s">
        <v>3772</v>
      </c>
      <c r="C12808" t="str">
        <f>VLOOKUP(B12808,customer!A:B,2,FALSE)</f>
        <v>Guglielmo Conant</v>
      </c>
      <c r="D12808" t="s">
        <v>3949</v>
      </c>
      <c r="E12808" t="s">
        <v>3942</v>
      </c>
      <c r="F12808" s="9">
        <v>44729</v>
      </c>
      <c r="G12808" s="11">
        <v>25</v>
      </c>
    </row>
    <row r="12809" spans="2:7" x14ac:dyDescent="0.2">
      <c r="B12809" t="s">
        <v>3772</v>
      </c>
      <c r="C12809" t="str">
        <f>VLOOKUP(B12809,customer!A:B,2,FALSE)</f>
        <v>Guglielmo Conant</v>
      </c>
      <c r="D12809" t="s">
        <v>3949</v>
      </c>
      <c r="E12809" t="s">
        <v>3942</v>
      </c>
      <c r="F12809" s="9">
        <v>44748</v>
      </c>
      <c r="G12809" s="11">
        <v>25</v>
      </c>
    </row>
    <row r="12810" spans="2:7" x14ac:dyDescent="0.2">
      <c r="B12810" t="s">
        <v>3772</v>
      </c>
      <c r="C12810" t="str">
        <f>VLOOKUP(B12810,customer!A:B,2,FALSE)</f>
        <v>Guglielmo Conant</v>
      </c>
      <c r="D12810" t="s">
        <v>3949</v>
      </c>
      <c r="E12810" t="s">
        <v>3942</v>
      </c>
      <c r="F12810" s="9">
        <v>44781</v>
      </c>
      <c r="G12810" s="11">
        <v>25</v>
      </c>
    </row>
    <row r="12811" spans="2:7" x14ac:dyDescent="0.2">
      <c r="B12811" t="s">
        <v>3772</v>
      </c>
      <c r="C12811" t="str">
        <f>VLOOKUP(B12811,customer!A:B,2,FALSE)</f>
        <v>Guglielmo Conant</v>
      </c>
      <c r="D12811" t="s">
        <v>3949</v>
      </c>
      <c r="E12811" t="s">
        <v>3942</v>
      </c>
      <c r="F12811" s="9">
        <v>44809</v>
      </c>
      <c r="G12811" s="11">
        <v>25</v>
      </c>
    </row>
    <row r="12812" spans="2:7" x14ac:dyDescent="0.2">
      <c r="B12812" t="s">
        <v>3772</v>
      </c>
      <c r="C12812" t="str">
        <f>VLOOKUP(B12812,customer!A:B,2,FALSE)</f>
        <v>Guglielmo Conant</v>
      </c>
      <c r="D12812" t="s">
        <v>3949</v>
      </c>
      <c r="E12812" t="s">
        <v>3942</v>
      </c>
      <c r="F12812" s="9">
        <v>44843</v>
      </c>
      <c r="G12812" s="11">
        <v>25</v>
      </c>
    </row>
    <row r="12813" spans="2:7" x14ac:dyDescent="0.2">
      <c r="B12813" t="s">
        <v>3772</v>
      </c>
      <c r="C12813" t="str">
        <f>VLOOKUP(B12813,customer!A:B,2,FALSE)</f>
        <v>Guglielmo Conant</v>
      </c>
      <c r="D12813" t="s">
        <v>3949</v>
      </c>
      <c r="E12813" t="s">
        <v>3942</v>
      </c>
      <c r="F12813" s="9">
        <v>44881</v>
      </c>
      <c r="G12813" s="11">
        <v>25</v>
      </c>
    </row>
    <row r="12814" spans="2:7" x14ac:dyDescent="0.2">
      <c r="B12814" t="s">
        <v>3772</v>
      </c>
      <c r="C12814" t="str">
        <f>VLOOKUP(B12814,customer!A:B,2,FALSE)</f>
        <v>Guglielmo Conant</v>
      </c>
      <c r="D12814" t="s">
        <v>3949</v>
      </c>
      <c r="E12814" t="s">
        <v>3942</v>
      </c>
      <c r="F12814" s="9">
        <v>44905</v>
      </c>
      <c r="G12814" s="11">
        <v>25</v>
      </c>
    </row>
    <row r="12815" spans="2:7" x14ac:dyDescent="0.2">
      <c r="B12815" t="s">
        <v>3772</v>
      </c>
      <c r="C12815" t="str">
        <f>VLOOKUP(B12815,customer!A:B,2,FALSE)</f>
        <v>Guglielmo Conant</v>
      </c>
      <c r="D12815" t="s">
        <v>3949</v>
      </c>
      <c r="E12815" t="s">
        <v>3942</v>
      </c>
      <c r="F12815" s="9">
        <v>44935</v>
      </c>
      <c r="G12815" s="11">
        <v>25</v>
      </c>
    </row>
    <row r="12816" spans="2:7" x14ac:dyDescent="0.2">
      <c r="B12816" t="s">
        <v>3772</v>
      </c>
      <c r="C12816" t="str">
        <f>VLOOKUP(B12816,customer!A:B,2,FALSE)</f>
        <v>Guglielmo Conant</v>
      </c>
      <c r="D12816" t="s">
        <v>3949</v>
      </c>
      <c r="E12816" t="s">
        <v>3942</v>
      </c>
      <c r="F12816" s="9">
        <v>44975</v>
      </c>
      <c r="G12816" s="11">
        <v>25</v>
      </c>
    </row>
    <row r="12817" spans="2:7" x14ac:dyDescent="0.2">
      <c r="B12817" t="s">
        <v>3772</v>
      </c>
      <c r="C12817" t="str">
        <f>VLOOKUP(B12817,customer!A:B,2,FALSE)</f>
        <v>Guglielmo Conant</v>
      </c>
      <c r="D12817" t="s">
        <v>3949</v>
      </c>
      <c r="E12817" t="s">
        <v>3942</v>
      </c>
      <c r="F12817" s="9">
        <v>44998</v>
      </c>
      <c r="G12817" s="11">
        <v>25</v>
      </c>
    </row>
    <row r="12818" spans="2:7" x14ac:dyDescent="0.2">
      <c r="B12818" t="s">
        <v>3772</v>
      </c>
      <c r="C12818" t="str">
        <f>VLOOKUP(B12818,customer!A:B,2,FALSE)</f>
        <v>Guglielmo Conant</v>
      </c>
      <c r="D12818" t="s">
        <v>3949</v>
      </c>
      <c r="E12818" t="s">
        <v>3942</v>
      </c>
      <c r="F12818" s="9">
        <v>45027</v>
      </c>
      <c r="G12818" s="11">
        <v>25</v>
      </c>
    </row>
    <row r="12819" spans="2:7" x14ac:dyDescent="0.2">
      <c r="B12819" t="s">
        <v>3772</v>
      </c>
      <c r="C12819" t="str">
        <f>VLOOKUP(B12819,customer!A:B,2,FALSE)</f>
        <v>Guglielmo Conant</v>
      </c>
      <c r="D12819" t="s">
        <v>3949</v>
      </c>
      <c r="E12819" t="s">
        <v>3942</v>
      </c>
      <c r="F12819" s="9">
        <v>45055</v>
      </c>
      <c r="G12819" s="11">
        <v>25</v>
      </c>
    </row>
    <row r="12820" spans="2:7" x14ac:dyDescent="0.2">
      <c r="B12820" t="s">
        <v>3772</v>
      </c>
      <c r="C12820" t="str">
        <f>VLOOKUP(B12820,customer!A:B,2,FALSE)</f>
        <v>Guglielmo Conant</v>
      </c>
      <c r="D12820" t="s">
        <v>3948</v>
      </c>
      <c r="E12820" t="s">
        <v>3941</v>
      </c>
      <c r="F12820" s="9">
        <v>44867</v>
      </c>
      <c r="G12820" s="11">
        <v>65</v>
      </c>
    </row>
    <row r="12821" spans="2:7" x14ac:dyDescent="0.2">
      <c r="B12821" t="s">
        <v>3772</v>
      </c>
      <c r="C12821" t="str">
        <f>VLOOKUP(B12821,customer!A:B,2,FALSE)</f>
        <v>Guglielmo Conant</v>
      </c>
      <c r="D12821" t="s">
        <v>3948</v>
      </c>
      <c r="E12821" t="s">
        <v>3941</v>
      </c>
      <c r="F12821" s="9">
        <v>44900</v>
      </c>
      <c r="G12821" s="11">
        <v>65</v>
      </c>
    </row>
    <row r="12822" spans="2:7" x14ac:dyDescent="0.2">
      <c r="B12822" t="s">
        <v>3772</v>
      </c>
      <c r="C12822" t="str">
        <f>VLOOKUP(B12822,customer!A:B,2,FALSE)</f>
        <v>Guglielmo Conant</v>
      </c>
      <c r="D12822" t="s">
        <v>3948</v>
      </c>
      <c r="E12822" t="s">
        <v>3941</v>
      </c>
      <c r="F12822" s="9">
        <v>44934</v>
      </c>
      <c r="G12822" s="11">
        <v>65</v>
      </c>
    </row>
    <row r="12823" spans="2:7" x14ac:dyDescent="0.2">
      <c r="B12823" t="s">
        <v>3772</v>
      </c>
      <c r="C12823" t="str">
        <f>VLOOKUP(B12823,customer!A:B,2,FALSE)</f>
        <v>Guglielmo Conant</v>
      </c>
      <c r="D12823" t="s">
        <v>3948</v>
      </c>
      <c r="E12823" t="s">
        <v>3941</v>
      </c>
      <c r="F12823" s="9">
        <v>44967</v>
      </c>
      <c r="G12823" s="11">
        <v>65</v>
      </c>
    </row>
    <row r="12824" spans="2:7" x14ac:dyDescent="0.2">
      <c r="B12824" t="s">
        <v>3772</v>
      </c>
      <c r="C12824" t="str">
        <f>VLOOKUP(B12824,customer!A:B,2,FALSE)</f>
        <v>Guglielmo Conant</v>
      </c>
      <c r="D12824" t="s">
        <v>3948</v>
      </c>
      <c r="E12824" t="s">
        <v>3941</v>
      </c>
      <c r="F12824" s="9">
        <v>44991</v>
      </c>
      <c r="G12824" s="11">
        <v>65</v>
      </c>
    </row>
    <row r="12825" spans="2:7" x14ac:dyDescent="0.2">
      <c r="B12825" t="s">
        <v>3772</v>
      </c>
      <c r="C12825" t="str">
        <f>VLOOKUP(B12825,customer!A:B,2,FALSE)</f>
        <v>Guglielmo Conant</v>
      </c>
      <c r="D12825" t="s">
        <v>3948</v>
      </c>
      <c r="E12825" t="s">
        <v>3941</v>
      </c>
      <c r="F12825" s="9">
        <v>45031</v>
      </c>
      <c r="G12825" s="11">
        <v>65</v>
      </c>
    </row>
    <row r="12826" spans="2:7" x14ac:dyDescent="0.2">
      <c r="B12826" t="s">
        <v>3772</v>
      </c>
      <c r="C12826" t="str">
        <f>VLOOKUP(B12826,customer!A:B,2,FALSE)</f>
        <v>Guglielmo Conant</v>
      </c>
      <c r="D12826" t="s">
        <v>3948</v>
      </c>
      <c r="E12826" t="s">
        <v>3941</v>
      </c>
      <c r="F12826" s="9">
        <v>45051</v>
      </c>
      <c r="G12826" s="11">
        <v>65</v>
      </c>
    </row>
    <row r="12827" spans="2:7" x14ac:dyDescent="0.2">
      <c r="B12827" t="s">
        <v>3773</v>
      </c>
      <c r="C12827" t="str">
        <f>VLOOKUP(B12827,customer!A:B,2,FALSE)</f>
        <v>Heida Wragge</v>
      </c>
      <c r="D12827" t="s">
        <v>3924</v>
      </c>
      <c r="E12827" t="s">
        <v>3934</v>
      </c>
      <c r="F12827" s="9">
        <v>44581</v>
      </c>
      <c r="G12827" s="11">
        <v>22</v>
      </c>
    </row>
    <row r="12828" spans="2:7" x14ac:dyDescent="0.2">
      <c r="B12828" t="s">
        <v>3773</v>
      </c>
      <c r="C12828" t="str">
        <f>VLOOKUP(B12828,customer!A:B,2,FALSE)</f>
        <v>Heida Wragge</v>
      </c>
      <c r="D12828" t="s">
        <v>3924</v>
      </c>
      <c r="E12828" t="s">
        <v>3934</v>
      </c>
      <c r="F12828" s="9">
        <v>44622</v>
      </c>
      <c r="G12828" s="11">
        <v>22</v>
      </c>
    </row>
    <row r="12829" spans="2:7" x14ac:dyDescent="0.2">
      <c r="B12829" t="s">
        <v>3773</v>
      </c>
      <c r="C12829" t="str">
        <f>VLOOKUP(B12829,customer!A:B,2,FALSE)</f>
        <v>Heida Wragge</v>
      </c>
      <c r="D12829" t="s">
        <v>3924</v>
      </c>
      <c r="E12829" t="s">
        <v>3934</v>
      </c>
      <c r="F12829" s="9">
        <v>44673</v>
      </c>
      <c r="G12829" s="11">
        <v>22</v>
      </c>
    </row>
    <row r="12830" spans="2:7" x14ac:dyDescent="0.2">
      <c r="B12830" t="s">
        <v>3773</v>
      </c>
      <c r="C12830" t="str">
        <f>VLOOKUP(B12830,customer!A:B,2,FALSE)</f>
        <v>Heida Wragge</v>
      </c>
      <c r="D12830" t="s">
        <v>3924</v>
      </c>
      <c r="E12830" t="s">
        <v>3934</v>
      </c>
      <c r="F12830" s="9">
        <v>44701</v>
      </c>
      <c r="G12830" s="11">
        <v>22</v>
      </c>
    </row>
    <row r="12831" spans="2:7" x14ac:dyDescent="0.2">
      <c r="B12831" t="s">
        <v>3773</v>
      </c>
      <c r="C12831" t="str">
        <f>VLOOKUP(B12831,customer!A:B,2,FALSE)</f>
        <v>Heida Wragge</v>
      </c>
      <c r="D12831" t="s">
        <v>3924</v>
      </c>
      <c r="E12831" t="s">
        <v>3934</v>
      </c>
      <c r="F12831" s="9">
        <v>44772</v>
      </c>
      <c r="G12831" s="11">
        <v>22</v>
      </c>
    </row>
    <row r="12832" spans="2:7" x14ac:dyDescent="0.2">
      <c r="B12832" t="s">
        <v>3773</v>
      </c>
      <c r="C12832" t="str">
        <f>VLOOKUP(B12832,customer!A:B,2,FALSE)</f>
        <v>Heida Wragge</v>
      </c>
      <c r="D12832" t="s">
        <v>3924</v>
      </c>
      <c r="E12832" t="s">
        <v>3934</v>
      </c>
      <c r="F12832" s="9">
        <v>44893</v>
      </c>
      <c r="G12832" s="11">
        <v>22</v>
      </c>
    </row>
    <row r="12833" spans="2:7" x14ac:dyDescent="0.2">
      <c r="B12833" t="s">
        <v>3773</v>
      </c>
      <c r="C12833" t="str">
        <f>VLOOKUP(B12833,customer!A:B,2,FALSE)</f>
        <v>Heida Wragge</v>
      </c>
      <c r="D12833" t="s">
        <v>3924</v>
      </c>
      <c r="E12833" t="s">
        <v>3934</v>
      </c>
      <c r="F12833" s="9">
        <v>44918</v>
      </c>
      <c r="G12833" s="11">
        <v>22</v>
      </c>
    </row>
    <row r="12834" spans="2:7" x14ac:dyDescent="0.2">
      <c r="B12834" t="s">
        <v>3773</v>
      </c>
      <c r="C12834" t="str">
        <f>VLOOKUP(B12834,customer!A:B,2,FALSE)</f>
        <v>Heida Wragge</v>
      </c>
      <c r="D12834" t="s">
        <v>3924</v>
      </c>
      <c r="E12834" t="s">
        <v>3934</v>
      </c>
      <c r="F12834" s="9">
        <v>44954</v>
      </c>
      <c r="G12834" s="11">
        <v>22</v>
      </c>
    </row>
    <row r="12835" spans="2:7" x14ac:dyDescent="0.2">
      <c r="B12835" t="s">
        <v>3773</v>
      </c>
      <c r="C12835" t="str">
        <f>VLOOKUP(B12835,customer!A:B,2,FALSE)</f>
        <v>Heida Wragge</v>
      </c>
      <c r="D12835" t="s">
        <v>3924</v>
      </c>
      <c r="E12835" t="s">
        <v>3934</v>
      </c>
      <c r="F12835" s="9">
        <v>45020</v>
      </c>
      <c r="G12835" s="11">
        <v>22</v>
      </c>
    </row>
    <row r="12836" spans="2:7" x14ac:dyDescent="0.2">
      <c r="B12836" t="s">
        <v>3773</v>
      </c>
      <c r="C12836" t="str">
        <f>VLOOKUP(B12836,customer!A:B,2,FALSE)</f>
        <v>Heida Wragge</v>
      </c>
      <c r="D12836" t="s">
        <v>3949</v>
      </c>
      <c r="E12836" t="s">
        <v>3942</v>
      </c>
      <c r="F12836" s="9">
        <v>44955</v>
      </c>
      <c r="G12836" s="11">
        <v>25</v>
      </c>
    </row>
    <row r="12837" spans="2:7" x14ac:dyDescent="0.2">
      <c r="B12837" t="s">
        <v>3773</v>
      </c>
      <c r="C12837" t="str">
        <f>VLOOKUP(B12837,customer!A:B,2,FALSE)</f>
        <v>Heida Wragge</v>
      </c>
      <c r="D12837" t="s">
        <v>3949</v>
      </c>
      <c r="E12837" t="s">
        <v>3942</v>
      </c>
      <c r="F12837" s="9">
        <v>45016</v>
      </c>
      <c r="G12837" s="11">
        <v>25</v>
      </c>
    </row>
    <row r="12838" spans="2:7" x14ac:dyDescent="0.2">
      <c r="B12838" t="s">
        <v>3773</v>
      </c>
      <c r="C12838" t="str">
        <f>VLOOKUP(B12838,customer!A:B,2,FALSE)</f>
        <v>Heida Wragge</v>
      </c>
      <c r="D12838" t="s">
        <v>3949</v>
      </c>
      <c r="E12838" t="s">
        <v>3942</v>
      </c>
      <c r="F12838" s="9">
        <v>45029</v>
      </c>
      <c r="G12838" s="11">
        <v>25</v>
      </c>
    </row>
    <row r="12839" spans="2:7" x14ac:dyDescent="0.2">
      <c r="B12839" t="s">
        <v>3773</v>
      </c>
      <c r="C12839" t="str">
        <f>VLOOKUP(B12839,customer!A:B,2,FALSE)</f>
        <v>Heida Wragge</v>
      </c>
      <c r="D12839" t="s">
        <v>3949</v>
      </c>
      <c r="E12839" t="s">
        <v>3942</v>
      </c>
      <c r="F12839" s="9">
        <v>45075</v>
      </c>
      <c r="G12839" s="11">
        <v>25</v>
      </c>
    </row>
    <row r="12840" spans="2:7" x14ac:dyDescent="0.2">
      <c r="B12840" t="s">
        <v>3773</v>
      </c>
      <c r="C12840" t="str">
        <f>VLOOKUP(B12840,customer!A:B,2,FALSE)</f>
        <v>Heida Wragge</v>
      </c>
      <c r="D12840" t="s">
        <v>3949</v>
      </c>
      <c r="E12840" t="s">
        <v>3942</v>
      </c>
      <c r="F12840" s="9">
        <v>45083</v>
      </c>
      <c r="G12840" s="11">
        <v>25</v>
      </c>
    </row>
    <row r="12841" spans="2:7" x14ac:dyDescent="0.2">
      <c r="B12841" t="s">
        <v>3774</v>
      </c>
      <c r="C12841" t="str">
        <f>VLOOKUP(B12841,customer!A:B,2,FALSE)</f>
        <v>Pammi Tilbury</v>
      </c>
      <c r="D12841" t="s">
        <v>3947</v>
      </c>
      <c r="E12841" t="s">
        <v>3940</v>
      </c>
      <c r="F12841" s="9">
        <v>44634</v>
      </c>
      <c r="G12841" s="11">
        <v>62</v>
      </c>
    </row>
    <row r="12842" spans="2:7" x14ac:dyDescent="0.2">
      <c r="B12842" t="s">
        <v>3774</v>
      </c>
      <c r="C12842" t="str">
        <f>VLOOKUP(B12842,customer!A:B,2,FALSE)</f>
        <v>Pammi Tilbury</v>
      </c>
      <c r="D12842" t="s">
        <v>3947</v>
      </c>
      <c r="E12842" t="s">
        <v>3940</v>
      </c>
      <c r="F12842" s="9">
        <v>44707</v>
      </c>
      <c r="G12842" s="11">
        <v>62</v>
      </c>
    </row>
    <row r="12843" spans="2:7" x14ac:dyDescent="0.2">
      <c r="B12843" t="s">
        <v>3774</v>
      </c>
      <c r="C12843" t="str">
        <f>VLOOKUP(B12843,customer!A:B,2,FALSE)</f>
        <v>Pammi Tilbury</v>
      </c>
      <c r="D12843" t="s">
        <v>3947</v>
      </c>
      <c r="E12843" t="s">
        <v>3940</v>
      </c>
      <c r="F12843" s="9">
        <v>44726</v>
      </c>
      <c r="G12843" s="11">
        <v>62</v>
      </c>
    </row>
    <row r="12844" spans="2:7" x14ac:dyDescent="0.2">
      <c r="B12844" t="s">
        <v>3774</v>
      </c>
      <c r="C12844" t="str">
        <f>VLOOKUP(B12844,customer!A:B,2,FALSE)</f>
        <v>Pammi Tilbury</v>
      </c>
      <c r="D12844" t="s">
        <v>3947</v>
      </c>
      <c r="E12844" t="s">
        <v>3940</v>
      </c>
      <c r="F12844" s="9">
        <v>44799</v>
      </c>
      <c r="G12844" s="11">
        <v>62</v>
      </c>
    </row>
    <row r="12845" spans="2:7" x14ac:dyDescent="0.2">
      <c r="B12845" t="s">
        <v>3774</v>
      </c>
      <c r="C12845" t="str">
        <f>VLOOKUP(B12845,customer!A:B,2,FALSE)</f>
        <v>Pammi Tilbury</v>
      </c>
      <c r="D12845" t="s">
        <v>3947</v>
      </c>
      <c r="E12845" t="s">
        <v>3940</v>
      </c>
      <c r="F12845" s="9">
        <v>44879</v>
      </c>
      <c r="G12845" s="11">
        <v>62</v>
      </c>
    </row>
    <row r="12846" spans="2:7" x14ac:dyDescent="0.2">
      <c r="B12846" t="s">
        <v>3774</v>
      </c>
      <c r="C12846" t="str">
        <f>VLOOKUP(B12846,customer!A:B,2,FALSE)</f>
        <v>Pammi Tilbury</v>
      </c>
      <c r="D12846" t="s">
        <v>3947</v>
      </c>
      <c r="E12846" t="s">
        <v>3940</v>
      </c>
      <c r="F12846" s="9">
        <v>44912</v>
      </c>
      <c r="G12846" s="11">
        <v>62</v>
      </c>
    </row>
    <row r="12847" spans="2:7" x14ac:dyDescent="0.2">
      <c r="B12847" t="s">
        <v>3774</v>
      </c>
      <c r="C12847" t="str">
        <f>VLOOKUP(B12847,customer!A:B,2,FALSE)</f>
        <v>Pammi Tilbury</v>
      </c>
      <c r="D12847" t="s">
        <v>3947</v>
      </c>
      <c r="E12847" t="s">
        <v>3940</v>
      </c>
      <c r="F12847" s="9">
        <v>44942</v>
      </c>
      <c r="G12847" s="11">
        <v>62</v>
      </c>
    </row>
    <row r="12848" spans="2:7" x14ac:dyDescent="0.2">
      <c r="B12848" t="s">
        <v>3774</v>
      </c>
      <c r="C12848" t="str">
        <f>VLOOKUP(B12848,customer!A:B,2,FALSE)</f>
        <v>Pammi Tilbury</v>
      </c>
      <c r="D12848" t="s">
        <v>3947</v>
      </c>
      <c r="E12848" t="s">
        <v>3940</v>
      </c>
      <c r="F12848" s="9">
        <v>44973</v>
      </c>
      <c r="G12848" s="11">
        <v>62</v>
      </c>
    </row>
    <row r="12849" spans="2:7" x14ac:dyDescent="0.2">
      <c r="B12849" t="s">
        <v>3774</v>
      </c>
      <c r="C12849" t="str">
        <f>VLOOKUP(B12849,customer!A:B,2,FALSE)</f>
        <v>Pammi Tilbury</v>
      </c>
      <c r="D12849" t="s">
        <v>3947</v>
      </c>
      <c r="E12849" t="s">
        <v>3940</v>
      </c>
      <c r="F12849" s="9">
        <v>45006</v>
      </c>
      <c r="G12849" s="11">
        <v>62</v>
      </c>
    </row>
    <row r="12850" spans="2:7" x14ac:dyDescent="0.2">
      <c r="B12850" t="s">
        <v>3774</v>
      </c>
      <c r="C12850" t="str">
        <f>VLOOKUP(B12850,customer!A:B,2,FALSE)</f>
        <v>Pammi Tilbury</v>
      </c>
      <c r="D12850" t="s">
        <v>3947</v>
      </c>
      <c r="E12850" t="s">
        <v>3940</v>
      </c>
      <c r="F12850" s="9">
        <v>45060</v>
      </c>
      <c r="G12850" s="11">
        <v>62</v>
      </c>
    </row>
    <row r="12851" spans="2:7" x14ac:dyDescent="0.2">
      <c r="B12851" t="s">
        <v>3774</v>
      </c>
      <c r="C12851" t="str">
        <f>VLOOKUP(B12851,customer!A:B,2,FALSE)</f>
        <v>Pammi Tilbury</v>
      </c>
      <c r="D12851" t="s">
        <v>3925</v>
      </c>
      <c r="E12851" t="s">
        <v>3935</v>
      </c>
      <c r="F12851" s="9">
        <v>44635</v>
      </c>
      <c r="G12851" s="11">
        <v>13</v>
      </c>
    </row>
    <row r="12852" spans="2:7" x14ac:dyDescent="0.2">
      <c r="B12852" t="s">
        <v>3774</v>
      </c>
      <c r="C12852" t="str">
        <f>VLOOKUP(B12852,customer!A:B,2,FALSE)</f>
        <v>Pammi Tilbury</v>
      </c>
      <c r="D12852" t="s">
        <v>3925</v>
      </c>
      <c r="E12852" t="s">
        <v>3935</v>
      </c>
      <c r="F12852" s="9">
        <v>44676</v>
      </c>
      <c r="G12852" s="11">
        <v>13</v>
      </c>
    </row>
    <row r="12853" spans="2:7" x14ac:dyDescent="0.2">
      <c r="B12853" t="s">
        <v>3774</v>
      </c>
      <c r="C12853" t="str">
        <f>VLOOKUP(B12853,customer!A:B,2,FALSE)</f>
        <v>Pammi Tilbury</v>
      </c>
      <c r="D12853" t="s">
        <v>3925</v>
      </c>
      <c r="E12853" t="s">
        <v>3935</v>
      </c>
      <c r="F12853" s="9">
        <v>44697</v>
      </c>
      <c r="G12853" s="11">
        <v>13</v>
      </c>
    </row>
    <row r="12854" spans="2:7" x14ac:dyDescent="0.2">
      <c r="B12854" t="s">
        <v>3774</v>
      </c>
      <c r="C12854" t="str">
        <f>VLOOKUP(B12854,customer!A:B,2,FALSE)</f>
        <v>Pammi Tilbury</v>
      </c>
      <c r="D12854" t="s">
        <v>3925</v>
      </c>
      <c r="E12854" t="s">
        <v>3935</v>
      </c>
      <c r="F12854" s="9">
        <v>44736</v>
      </c>
      <c r="G12854" s="11">
        <v>13</v>
      </c>
    </row>
    <row r="12855" spans="2:7" x14ac:dyDescent="0.2">
      <c r="B12855" t="s">
        <v>3774</v>
      </c>
      <c r="C12855" t="str">
        <f>VLOOKUP(B12855,customer!A:B,2,FALSE)</f>
        <v>Pammi Tilbury</v>
      </c>
      <c r="D12855" t="s">
        <v>3925</v>
      </c>
      <c r="E12855" t="s">
        <v>3935</v>
      </c>
      <c r="F12855" s="9">
        <v>44770</v>
      </c>
      <c r="G12855" s="11">
        <v>13</v>
      </c>
    </row>
    <row r="12856" spans="2:7" x14ac:dyDescent="0.2">
      <c r="B12856" t="s">
        <v>3774</v>
      </c>
      <c r="C12856" t="str">
        <f>VLOOKUP(B12856,customer!A:B,2,FALSE)</f>
        <v>Pammi Tilbury</v>
      </c>
      <c r="D12856" t="s">
        <v>3925</v>
      </c>
      <c r="E12856" t="s">
        <v>3935</v>
      </c>
      <c r="F12856" s="9">
        <v>44798</v>
      </c>
      <c r="G12856" s="11">
        <v>13</v>
      </c>
    </row>
    <row r="12857" spans="2:7" x14ac:dyDescent="0.2">
      <c r="B12857" t="s">
        <v>3774</v>
      </c>
      <c r="C12857" t="str">
        <f>VLOOKUP(B12857,customer!A:B,2,FALSE)</f>
        <v>Pammi Tilbury</v>
      </c>
      <c r="D12857" t="s">
        <v>3925</v>
      </c>
      <c r="E12857" t="s">
        <v>3935</v>
      </c>
      <c r="F12857" s="9">
        <v>44862</v>
      </c>
      <c r="G12857" s="11">
        <v>13</v>
      </c>
    </row>
    <row r="12858" spans="2:7" x14ac:dyDescent="0.2">
      <c r="B12858" t="s">
        <v>3774</v>
      </c>
      <c r="C12858" t="str">
        <f>VLOOKUP(B12858,customer!A:B,2,FALSE)</f>
        <v>Pammi Tilbury</v>
      </c>
      <c r="D12858" t="s">
        <v>3925</v>
      </c>
      <c r="E12858" t="s">
        <v>3935</v>
      </c>
      <c r="F12858" s="9">
        <v>44915</v>
      </c>
      <c r="G12858" s="11">
        <v>13</v>
      </c>
    </row>
    <row r="12859" spans="2:7" x14ac:dyDescent="0.2">
      <c r="B12859" t="s">
        <v>3774</v>
      </c>
      <c r="C12859" t="str">
        <f>VLOOKUP(B12859,customer!A:B,2,FALSE)</f>
        <v>Pammi Tilbury</v>
      </c>
      <c r="D12859" t="s">
        <v>3925</v>
      </c>
      <c r="E12859" t="s">
        <v>3935</v>
      </c>
      <c r="F12859" s="9">
        <v>44949</v>
      </c>
      <c r="G12859" s="11">
        <v>13</v>
      </c>
    </row>
    <row r="12860" spans="2:7" x14ac:dyDescent="0.2">
      <c r="B12860" t="s">
        <v>3774</v>
      </c>
      <c r="C12860" t="str">
        <f>VLOOKUP(B12860,customer!A:B,2,FALSE)</f>
        <v>Pammi Tilbury</v>
      </c>
      <c r="D12860" t="s">
        <v>3925</v>
      </c>
      <c r="E12860" t="s">
        <v>3935</v>
      </c>
      <c r="F12860" s="9">
        <v>45032</v>
      </c>
      <c r="G12860" s="11">
        <v>13</v>
      </c>
    </row>
    <row r="12861" spans="2:7" x14ac:dyDescent="0.2">
      <c r="B12861" t="s">
        <v>3774</v>
      </c>
      <c r="C12861" t="str">
        <f>VLOOKUP(B12861,customer!A:B,2,FALSE)</f>
        <v>Pammi Tilbury</v>
      </c>
      <c r="D12861" t="s">
        <v>3925</v>
      </c>
      <c r="E12861" t="s">
        <v>3935</v>
      </c>
      <c r="F12861" s="9">
        <v>45068</v>
      </c>
      <c r="G12861" s="11">
        <v>13</v>
      </c>
    </row>
    <row r="12862" spans="2:7" x14ac:dyDescent="0.2">
      <c r="B12862" t="s">
        <v>3775</v>
      </c>
      <c r="C12862" t="str">
        <f>VLOOKUP(B12862,customer!A:B,2,FALSE)</f>
        <v>Dyanne Alexandersson</v>
      </c>
      <c r="D12862" t="s">
        <v>3929</v>
      </c>
      <c r="E12862" t="s">
        <v>3939</v>
      </c>
      <c r="F12862" s="9">
        <v>44923</v>
      </c>
      <c r="G12862" s="11">
        <v>66</v>
      </c>
    </row>
    <row r="12863" spans="2:7" x14ac:dyDescent="0.2">
      <c r="B12863" t="s">
        <v>3775</v>
      </c>
      <c r="C12863" t="str">
        <f>VLOOKUP(B12863,customer!A:B,2,FALSE)</f>
        <v>Dyanne Alexandersson</v>
      </c>
      <c r="D12863" t="s">
        <v>3929</v>
      </c>
      <c r="E12863" t="s">
        <v>3939</v>
      </c>
      <c r="F12863" s="9">
        <v>44955</v>
      </c>
      <c r="G12863" s="11">
        <v>66</v>
      </c>
    </row>
    <row r="12864" spans="2:7" x14ac:dyDescent="0.2">
      <c r="B12864" t="s">
        <v>3775</v>
      </c>
      <c r="C12864" t="str">
        <f>VLOOKUP(B12864,customer!A:B,2,FALSE)</f>
        <v>Dyanne Alexandersson</v>
      </c>
      <c r="D12864" t="s">
        <v>3929</v>
      </c>
      <c r="E12864" t="s">
        <v>3939</v>
      </c>
      <c r="F12864" s="9">
        <v>44963</v>
      </c>
      <c r="G12864" s="11">
        <v>66</v>
      </c>
    </row>
    <row r="12865" spans="2:7" x14ac:dyDescent="0.2">
      <c r="B12865" t="s">
        <v>3775</v>
      </c>
      <c r="C12865" t="str">
        <f>VLOOKUP(B12865,customer!A:B,2,FALSE)</f>
        <v>Dyanne Alexandersson</v>
      </c>
      <c r="D12865" t="s">
        <v>3929</v>
      </c>
      <c r="E12865" t="s">
        <v>3939</v>
      </c>
      <c r="F12865" s="9">
        <v>44997</v>
      </c>
      <c r="G12865" s="11">
        <v>66</v>
      </c>
    </row>
    <row r="12866" spans="2:7" x14ac:dyDescent="0.2">
      <c r="B12866" t="s">
        <v>3775</v>
      </c>
      <c r="C12866" t="str">
        <f>VLOOKUP(B12866,customer!A:B,2,FALSE)</f>
        <v>Dyanne Alexandersson</v>
      </c>
      <c r="D12866" t="s">
        <v>3929</v>
      </c>
      <c r="E12866" t="s">
        <v>3939</v>
      </c>
      <c r="F12866" s="9">
        <v>45026</v>
      </c>
      <c r="G12866" s="11">
        <v>66</v>
      </c>
    </row>
    <row r="12867" spans="2:7" x14ac:dyDescent="0.2">
      <c r="B12867" t="s">
        <v>3775</v>
      </c>
      <c r="C12867" t="str">
        <f>VLOOKUP(B12867,customer!A:B,2,FALSE)</f>
        <v>Dyanne Alexandersson</v>
      </c>
      <c r="D12867" t="s">
        <v>3929</v>
      </c>
      <c r="E12867" t="s">
        <v>3939</v>
      </c>
      <c r="F12867" s="9">
        <v>45077</v>
      </c>
      <c r="G12867" s="11">
        <v>66</v>
      </c>
    </row>
    <row r="12868" spans="2:7" x14ac:dyDescent="0.2">
      <c r="B12868" t="s">
        <v>3775</v>
      </c>
      <c r="C12868" t="str">
        <f>VLOOKUP(B12868,customer!A:B,2,FALSE)</f>
        <v>Dyanne Alexandersson</v>
      </c>
      <c r="D12868" t="s">
        <v>3929</v>
      </c>
      <c r="E12868" t="s">
        <v>3939</v>
      </c>
      <c r="F12868" s="9">
        <v>45080</v>
      </c>
      <c r="G12868" s="11">
        <v>66</v>
      </c>
    </row>
    <row r="12869" spans="2:7" x14ac:dyDescent="0.2">
      <c r="B12869" t="s">
        <v>3775</v>
      </c>
      <c r="C12869" t="str">
        <f>VLOOKUP(B12869,customer!A:B,2,FALSE)</f>
        <v>Dyanne Alexandersson</v>
      </c>
      <c r="D12869" t="s">
        <v>3921</v>
      </c>
      <c r="E12869" t="s">
        <v>3931</v>
      </c>
      <c r="F12869" s="9">
        <v>44989</v>
      </c>
      <c r="G12869" s="11">
        <v>26</v>
      </c>
    </row>
    <row r="12870" spans="2:7" x14ac:dyDescent="0.2">
      <c r="B12870" t="s">
        <v>3775</v>
      </c>
      <c r="C12870" t="str">
        <f>VLOOKUP(B12870,customer!A:B,2,FALSE)</f>
        <v>Dyanne Alexandersson</v>
      </c>
      <c r="D12870" t="s">
        <v>3921</v>
      </c>
      <c r="E12870" t="s">
        <v>3931</v>
      </c>
      <c r="F12870" s="9">
        <v>45020</v>
      </c>
      <c r="G12870" s="11">
        <v>26</v>
      </c>
    </row>
    <row r="12871" spans="2:7" x14ac:dyDescent="0.2">
      <c r="B12871" t="s">
        <v>3775</v>
      </c>
      <c r="C12871" t="str">
        <f>VLOOKUP(B12871,customer!A:B,2,FALSE)</f>
        <v>Dyanne Alexandersson</v>
      </c>
      <c r="D12871" t="s">
        <v>3921</v>
      </c>
      <c r="E12871" t="s">
        <v>3931</v>
      </c>
      <c r="F12871" s="9">
        <v>45054</v>
      </c>
      <c r="G12871" s="11">
        <v>26</v>
      </c>
    </row>
    <row r="12872" spans="2:7" x14ac:dyDescent="0.2">
      <c r="B12872" t="s">
        <v>3776</v>
      </c>
      <c r="C12872" t="str">
        <f>VLOOKUP(B12872,customer!A:B,2,FALSE)</f>
        <v>Jarib Fahrenbach</v>
      </c>
      <c r="D12872" t="s">
        <v>3925</v>
      </c>
      <c r="E12872" t="s">
        <v>3935</v>
      </c>
      <c r="F12872" s="9">
        <v>44577</v>
      </c>
      <c r="G12872" s="11">
        <v>13</v>
      </c>
    </row>
    <row r="12873" spans="2:7" x14ac:dyDescent="0.2">
      <c r="B12873" t="s">
        <v>3776</v>
      </c>
      <c r="C12873" t="str">
        <f>VLOOKUP(B12873,customer!A:B,2,FALSE)</f>
        <v>Jarib Fahrenbach</v>
      </c>
      <c r="D12873" t="s">
        <v>3925</v>
      </c>
      <c r="E12873" t="s">
        <v>3935</v>
      </c>
      <c r="F12873" s="9">
        <v>44637</v>
      </c>
      <c r="G12873" s="11">
        <v>13</v>
      </c>
    </row>
    <row r="12874" spans="2:7" x14ac:dyDescent="0.2">
      <c r="B12874" t="s">
        <v>3776</v>
      </c>
      <c r="C12874" t="str">
        <f>VLOOKUP(B12874,customer!A:B,2,FALSE)</f>
        <v>Jarib Fahrenbach</v>
      </c>
      <c r="D12874" t="s">
        <v>3925</v>
      </c>
      <c r="E12874" t="s">
        <v>3935</v>
      </c>
      <c r="F12874" s="9">
        <v>44679</v>
      </c>
      <c r="G12874" s="11">
        <v>13</v>
      </c>
    </row>
    <row r="12875" spans="2:7" x14ac:dyDescent="0.2">
      <c r="B12875" t="s">
        <v>3776</v>
      </c>
      <c r="C12875" t="str">
        <f>VLOOKUP(B12875,customer!A:B,2,FALSE)</f>
        <v>Jarib Fahrenbach</v>
      </c>
      <c r="D12875" t="s">
        <v>3925</v>
      </c>
      <c r="E12875" t="s">
        <v>3935</v>
      </c>
      <c r="F12875" s="9">
        <v>44706</v>
      </c>
      <c r="G12875" s="11">
        <v>13</v>
      </c>
    </row>
    <row r="12876" spans="2:7" x14ac:dyDescent="0.2">
      <c r="B12876" t="s">
        <v>3776</v>
      </c>
      <c r="C12876" t="str">
        <f>VLOOKUP(B12876,customer!A:B,2,FALSE)</f>
        <v>Jarib Fahrenbach</v>
      </c>
      <c r="D12876" t="s">
        <v>3925</v>
      </c>
      <c r="E12876" t="s">
        <v>3935</v>
      </c>
      <c r="F12876" s="9">
        <v>44758</v>
      </c>
      <c r="G12876" s="11">
        <v>13</v>
      </c>
    </row>
    <row r="12877" spans="2:7" x14ac:dyDescent="0.2">
      <c r="B12877" t="s">
        <v>3776</v>
      </c>
      <c r="C12877" t="str">
        <f>VLOOKUP(B12877,customer!A:B,2,FALSE)</f>
        <v>Jarib Fahrenbach</v>
      </c>
      <c r="D12877" t="s">
        <v>3925</v>
      </c>
      <c r="E12877" t="s">
        <v>3935</v>
      </c>
      <c r="F12877" s="9">
        <v>44795</v>
      </c>
      <c r="G12877" s="11">
        <v>13</v>
      </c>
    </row>
    <row r="12878" spans="2:7" x14ac:dyDescent="0.2">
      <c r="B12878" t="s">
        <v>3776</v>
      </c>
      <c r="C12878" t="str">
        <f>VLOOKUP(B12878,customer!A:B,2,FALSE)</f>
        <v>Jarib Fahrenbach</v>
      </c>
      <c r="D12878" t="s">
        <v>3925</v>
      </c>
      <c r="E12878" t="s">
        <v>3935</v>
      </c>
      <c r="F12878" s="9">
        <v>44859</v>
      </c>
      <c r="G12878" s="11">
        <v>13</v>
      </c>
    </row>
    <row r="12879" spans="2:7" x14ac:dyDescent="0.2">
      <c r="B12879" t="s">
        <v>3776</v>
      </c>
      <c r="C12879" t="str">
        <f>VLOOKUP(B12879,customer!A:B,2,FALSE)</f>
        <v>Jarib Fahrenbach</v>
      </c>
      <c r="D12879" t="s">
        <v>3925</v>
      </c>
      <c r="E12879" t="s">
        <v>3935</v>
      </c>
      <c r="F12879" s="9">
        <v>44881</v>
      </c>
      <c r="G12879" s="11">
        <v>13</v>
      </c>
    </row>
    <row r="12880" spans="2:7" x14ac:dyDescent="0.2">
      <c r="B12880" t="s">
        <v>3776</v>
      </c>
      <c r="C12880" t="str">
        <f>VLOOKUP(B12880,customer!A:B,2,FALSE)</f>
        <v>Jarib Fahrenbach</v>
      </c>
      <c r="D12880" t="s">
        <v>3925</v>
      </c>
      <c r="E12880" t="s">
        <v>3935</v>
      </c>
      <c r="F12880" s="9">
        <v>44917</v>
      </c>
      <c r="G12880" s="11">
        <v>13</v>
      </c>
    </row>
    <row r="12881" spans="2:7" x14ac:dyDescent="0.2">
      <c r="B12881" t="s">
        <v>3776</v>
      </c>
      <c r="C12881" t="str">
        <f>VLOOKUP(B12881,customer!A:B,2,FALSE)</f>
        <v>Jarib Fahrenbach</v>
      </c>
      <c r="D12881" t="s">
        <v>3925</v>
      </c>
      <c r="E12881" t="s">
        <v>3935</v>
      </c>
      <c r="F12881" s="9">
        <v>44956</v>
      </c>
      <c r="G12881" s="11">
        <v>13</v>
      </c>
    </row>
    <row r="12882" spans="2:7" x14ac:dyDescent="0.2">
      <c r="B12882" t="s">
        <v>3776</v>
      </c>
      <c r="C12882" t="str">
        <f>VLOOKUP(B12882,customer!A:B,2,FALSE)</f>
        <v>Jarib Fahrenbach</v>
      </c>
      <c r="D12882" t="s">
        <v>3925</v>
      </c>
      <c r="E12882" t="s">
        <v>3935</v>
      </c>
      <c r="F12882" s="9">
        <v>45011</v>
      </c>
      <c r="G12882" s="11">
        <v>13</v>
      </c>
    </row>
    <row r="12883" spans="2:7" x14ac:dyDescent="0.2">
      <c r="B12883" t="s">
        <v>3776</v>
      </c>
      <c r="C12883" t="str">
        <f>VLOOKUP(B12883,customer!A:B,2,FALSE)</f>
        <v>Jarib Fahrenbach</v>
      </c>
      <c r="D12883" t="s">
        <v>3925</v>
      </c>
      <c r="E12883" t="s">
        <v>3935</v>
      </c>
      <c r="F12883" s="9">
        <v>45042</v>
      </c>
      <c r="G12883" s="11">
        <v>13</v>
      </c>
    </row>
    <row r="12884" spans="2:7" x14ac:dyDescent="0.2">
      <c r="B12884" t="s">
        <v>3776</v>
      </c>
      <c r="C12884" t="str">
        <f>VLOOKUP(B12884,customer!A:B,2,FALSE)</f>
        <v>Jarib Fahrenbach</v>
      </c>
      <c r="D12884" t="s">
        <v>3925</v>
      </c>
      <c r="E12884" t="s">
        <v>3935</v>
      </c>
      <c r="F12884" s="9">
        <v>45073</v>
      </c>
      <c r="G12884" s="11">
        <v>13</v>
      </c>
    </row>
    <row r="12885" spans="2:7" x14ac:dyDescent="0.2">
      <c r="B12885" t="s">
        <v>3777</v>
      </c>
      <c r="C12885" t="str">
        <f>VLOOKUP(B12885,customer!A:B,2,FALSE)</f>
        <v>Adoree Hasard</v>
      </c>
      <c r="D12885" t="s">
        <v>3948</v>
      </c>
      <c r="E12885" t="s">
        <v>3941</v>
      </c>
      <c r="F12885" s="9">
        <v>44677</v>
      </c>
      <c r="G12885" s="11">
        <v>65</v>
      </c>
    </row>
    <row r="12886" spans="2:7" x14ac:dyDescent="0.2">
      <c r="B12886" t="s">
        <v>3777</v>
      </c>
      <c r="C12886" t="str">
        <f>VLOOKUP(B12886,customer!A:B,2,FALSE)</f>
        <v>Adoree Hasard</v>
      </c>
      <c r="D12886" t="s">
        <v>3948</v>
      </c>
      <c r="E12886" t="s">
        <v>3941</v>
      </c>
      <c r="F12886" s="9">
        <v>44715</v>
      </c>
      <c r="G12886" s="11">
        <v>65</v>
      </c>
    </row>
    <row r="12887" spans="2:7" x14ac:dyDescent="0.2">
      <c r="B12887" t="s">
        <v>3777</v>
      </c>
      <c r="C12887" t="str">
        <f>VLOOKUP(B12887,customer!A:B,2,FALSE)</f>
        <v>Adoree Hasard</v>
      </c>
      <c r="D12887" t="s">
        <v>3948</v>
      </c>
      <c r="E12887" t="s">
        <v>3941</v>
      </c>
      <c r="F12887" s="9">
        <v>44744</v>
      </c>
      <c r="G12887" s="11">
        <v>65</v>
      </c>
    </row>
    <row r="12888" spans="2:7" x14ac:dyDescent="0.2">
      <c r="B12888" t="s">
        <v>3777</v>
      </c>
      <c r="C12888" t="str">
        <f>VLOOKUP(B12888,customer!A:B,2,FALSE)</f>
        <v>Adoree Hasard</v>
      </c>
      <c r="D12888" t="s">
        <v>3948</v>
      </c>
      <c r="E12888" t="s">
        <v>3941</v>
      </c>
      <c r="F12888" s="9">
        <v>44805</v>
      </c>
      <c r="G12888" s="11">
        <v>65</v>
      </c>
    </row>
    <row r="12889" spans="2:7" x14ac:dyDescent="0.2">
      <c r="B12889" t="s">
        <v>3777</v>
      </c>
      <c r="C12889" t="str">
        <f>VLOOKUP(B12889,customer!A:B,2,FALSE)</f>
        <v>Adoree Hasard</v>
      </c>
      <c r="D12889" t="s">
        <v>3948</v>
      </c>
      <c r="E12889" t="s">
        <v>3941</v>
      </c>
      <c r="F12889" s="9">
        <v>44838</v>
      </c>
      <c r="G12889" s="11">
        <v>65</v>
      </c>
    </row>
    <row r="12890" spans="2:7" x14ac:dyDescent="0.2">
      <c r="B12890" t="s">
        <v>3777</v>
      </c>
      <c r="C12890" t="str">
        <f>VLOOKUP(B12890,customer!A:B,2,FALSE)</f>
        <v>Adoree Hasard</v>
      </c>
      <c r="D12890" t="s">
        <v>3948</v>
      </c>
      <c r="E12890" t="s">
        <v>3941</v>
      </c>
      <c r="F12890" s="9">
        <v>44868</v>
      </c>
      <c r="G12890" s="11">
        <v>65</v>
      </c>
    </row>
    <row r="12891" spans="2:7" x14ac:dyDescent="0.2">
      <c r="B12891" t="s">
        <v>3777</v>
      </c>
      <c r="C12891" t="str">
        <f>VLOOKUP(B12891,customer!A:B,2,FALSE)</f>
        <v>Adoree Hasard</v>
      </c>
      <c r="D12891" t="s">
        <v>3948</v>
      </c>
      <c r="E12891" t="s">
        <v>3941</v>
      </c>
      <c r="F12891" s="9">
        <v>44985</v>
      </c>
      <c r="G12891" s="11">
        <v>65</v>
      </c>
    </row>
    <row r="12892" spans="2:7" x14ac:dyDescent="0.2">
      <c r="B12892" t="s">
        <v>3777</v>
      </c>
      <c r="C12892" t="str">
        <f>VLOOKUP(B12892,customer!A:B,2,FALSE)</f>
        <v>Adoree Hasard</v>
      </c>
      <c r="D12892" t="s">
        <v>3948</v>
      </c>
      <c r="E12892" t="s">
        <v>3941</v>
      </c>
      <c r="F12892" s="9">
        <v>45011</v>
      </c>
      <c r="G12892" s="11">
        <v>65</v>
      </c>
    </row>
    <row r="12893" spans="2:7" x14ac:dyDescent="0.2">
      <c r="B12893" t="s">
        <v>3777</v>
      </c>
      <c r="C12893" t="str">
        <f>VLOOKUP(B12893,customer!A:B,2,FALSE)</f>
        <v>Adoree Hasard</v>
      </c>
      <c r="D12893" t="s">
        <v>3948</v>
      </c>
      <c r="E12893" t="s">
        <v>3941</v>
      </c>
      <c r="F12893" s="9">
        <v>45074</v>
      </c>
      <c r="G12893" s="11">
        <v>65</v>
      </c>
    </row>
    <row r="12894" spans="2:7" x14ac:dyDescent="0.2">
      <c r="B12894" t="s">
        <v>3777</v>
      </c>
      <c r="C12894" t="str">
        <f>VLOOKUP(B12894,customer!A:B,2,FALSE)</f>
        <v>Adoree Hasard</v>
      </c>
      <c r="D12894" t="s">
        <v>3948</v>
      </c>
      <c r="E12894" t="s">
        <v>3941</v>
      </c>
      <c r="F12894" s="9">
        <v>45080</v>
      </c>
      <c r="G12894" s="11">
        <v>65</v>
      </c>
    </row>
    <row r="12895" spans="2:7" x14ac:dyDescent="0.2">
      <c r="B12895" t="s">
        <v>3777</v>
      </c>
      <c r="C12895" t="str">
        <f>VLOOKUP(B12895,customer!A:B,2,FALSE)</f>
        <v>Adoree Hasard</v>
      </c>
      <c r="D12895" t="s">
        <v>3922</v>
      </c>
      <c r="E12895" t="s">
        <v>3932</v>
      </c>
      <c r="F12895" s="9">
        <v>44853</v>
      </c>
      <c r="G12895" s="11">
        <v>62</v>
      </c>
    </row>
    <row r="12896" spans="2:7" x14ac:dyDescent="0.2">
      <c r="B12896" t="s">
        <v>3777</v>
      </c>
      <c r="C12896" t="str">
        <f>VLOOKUP(B12896,customer!A:B,2,FALSE)</f>
        <v>Adoree Hasard</v>
      </c>
      <c r="D12896" t="s">
        <v>3922</v>
      </c>
      <c r="E12896" t="s">
        <v>3932</v>
      </c>
      <c r="F12896" s="9">
        <v>44888</v>
      </c>
      <c r="G12896" s="11">
        <v>62</v>
      </c>
    </row>
    <row r="12897" spans="2:7" x14ac:dyDescent="0.2">
      <c r="B12897" t="s">
        <v>3777</v>
      </c>
      <c r="C12897" t="str">
        <f>VLOOKUP(B12897,customer!A:B,2,FALSE)</f>
        <v>Adoree Hasard</v>
      </c>
      <c r="D12897" t="s">
        <v>3922</v>
      </c>
      <c r="E12897" t="s">
        <v>3932</v>
      </c>
      <c r="F12897" s="9">
        <v>44918</v>
      </c>
      <c r="G12897" s="11">
        <v>62</v>
      </c>
    </row>
    <row r="12898" spans="2:7" x14ac:dyDescent="0.2">
      <c r="B12898" t="s">
        <v>3777</v>
      </c>
      <c r="C12898" t="str">
        <f>VLOOKUP(B12898,customer!A:B,2,FALSE)</f>
        <v>Adoree Hasard</v>
      </c>
      <c r="D12898" t="s">
        <v>3922</v>
      </c>
      <c r="E12898" t="s">
        <v>3932</v>
      </c>
      <c r="F12898" s="9">
        <v>44946</v>
      </c>
      <c r="G12898" s="11">
        <v>62</v>
      </c>
    </row>
    <row r="12899" spans="2:7" x14ac:dyDescent="0.2">
      <c r="B12899" t="s">
        <v>3777</v>
      </c>
      <c r="C12899" t="str">
        <f>VLOOKUP(B12899,customer!A:B,2,FALSE)</f>
        <v>Adoree Hasard</v>
      </c>
      <c r="D12899" t="s">
        <v>3922</v>
      </c>
      <c r="E12899" t="s">
        <v>3932</v>
      </c>
      <c r="F12899" s="9">
        <v>44983</v>
      </c>
      <c r="G12899" s="11">
        <v>62</v>
      </c>
    </row>
    <row r="12900" spans="2:7" x14ac:dyDescent="0.2">
      <c r="B12900" t="s">
        <v>3777</v>
      </c>
      <c r="C12900" t="str">
        <f>VLOOKUP(B12900,customer!A:B,2,FALSE)</f>
        <v>Adoree Hasard</v>
      </c>
      <c r="D12900" t="s">
        <v>3922</v>
      </c>
      <c r="E12900" t="s">
        <v>3932</v>
      </c>
      <c r="F12900" s="9">
        <v>45015</v>
      </c>
      <c r="G12900" s="11">
        <v>62</v>
      </c>
    </row>
    <row r="12901" spans="2:7" x14ac:dyDescent="0.2">
      <c r="B12901" t="s">
        <v>3777</v>
      </c>
      <c r="C12901" t="str">
        <f>VLOOKUP(B12901,customer!A:B,2,FALSE)</f>
        <v>Adoree Hasard</v>
      </c>
      <c r="D12901" t="s">
        <v>3922</v>
      </c>
      <c r="E12901" t="s">
        <v>3932</v>
      </c>
      <c r="F12901" s="9">
        <v>45037</v>
      </c>
      <c r="G12901" s="11">
        <v>62</v>
      </c>
    </row>
    <row r="12902" spans="2:7" x14ac:dyDescent="0.2">
      <c r="B12902" t="s">
        <v>3778</v>
      </c>
      <c r="C12902" t="str">
        <f>VLOOKUP(B12902,customer!A:B,2,FALSE)</f>
        <v>Yolande Pitkaithly</v>
      </c>
      <c r="D12902" t="s">
        <v>3922</v>
      </c>
      <c r="E12902" t="s">
        <v>3932</v>
      </c>
      <c r="F12902" s="9">
        <v>44774</v>
      </c>
      <c r="G12902" s="11">
        <v>62</v>
      </c>
    </row>
    <row r="12903" spans="2:7" x14ac:dyDescent="0.2">
      <c r="B12903" t="s">
        <v>3778</v>
      </c>
      <c r="C12903" t="str">
        <f>VLOOKUP(B12903,customer!A:B,2,FALSE)</f>
        <v>Yolande Pitkaithly</v>
      </c>
      <c r="D12903" t="s">
        <v>3922</v>
      </c>
      <c r="E12903" t="s">
        <v>3932</v>
      </c>
      <c r="F12903" s="9">
        <v>44811</v>
      </c>
      <c r="G12903" s="11">
        <v>62</v>
      </c>
    </row>
    <row r="12904" spans="2:7" x14ac:dyDescent="0.2">
      <c r="B12904" t="s">
        <v>3778</v>
      </c>
      <c r="C12904" t="str">
        <f>VLOOKUP(B12904,customer!A:B,2,FALSE)</f>
        <v>Yolande Pitkaithly</v>
      </c>
      <c r="D12904" t="s">
        <v>3922</v>
      </c>
      <c r="E12904" t="s">
        <v>3932</v>
      </c>
      <c r="F12904" s="9">
        <v>44896</v>
      </c>
      <c r="G12904" s="11">
        <v>62</v>
      </c>
    </row>
    <row r="12905" spans="2:7" x14ac:dyDescent="0.2">
      <c r="B12905" t="s">
        <v>3778</v>
      </c>
      <c r="C12905" t="str">
        <f>VLOOKUP(B12905,customer!A:B,2,FALSE)</f>
        <v>Yolande Pitkaithly</v>
      </c>
      <c r="D12905" t="s">
        <v>3922</v>
      </c>
      <c r="E12905" t="s">
        <v>3932</v>
      </c>
      <c r="F12905" s="9">
        <v>44934</v>
      </c>
      <c r="G12905" s="11">
        <v>62</v>
      </c>
    </row>
    <row r="12906" spans="2:7" x14ac:dyDescent="0.2">
      <c r="B12906" t="s">
        <v>3778</v>
      </c>
      <c r="C12906" t="str">
        <f>VLOOKUP(B12906,customer!A:B,2,FALSE)</f>
        <v>Yolande Pitkaithly</v>
      </c>
      <c r="D12906" t="s">
        <v>3922</v>
      </c>
      <c r="E12906" t="s">
        <v>3932</v>
      </c>
      <c r="F12906" s="9">
        <v>44958</v>
      </c>
      <c r="G12906" s="11">
        <v>62</v>
      </c>
    </row>
    <row r="12907" spans="2:7" x14ac:dyDescent="0.2">
      <c r="B12907" t="s">
        <v>3778</v>
      </c>
      <c r="C12907" t="str">
        <f>VLOOKUP(B12907,customer!A:B,2,FALSE)</f>
        <v>Yolande Pitkaithly</v>
      </c>
      <c r="D12907" t="s">
        <v>3922</v>
      </c>
      <c r="E12907" t="s">
        <v>3932</v>
      </c>
      <c r="F12907" s="9">
        <v>44994</v>
      </c>
      <c r="G12907" s="11">
        <v>62</v>
      </c>
    </row>
    <row r="12908" spans="2:7" x14ac:dyDescent="0.2">
      <c r="B12908" t="s">
        <v>3778</v>
      </c>
      <c r="C12908" t="str">
        <f>VLOOKUP(B12908,customer!A:B,2,FALSE)</f>
        <v>Yolande Pitkaithly</v>
      </c>
      <c r="D12908" t="s">
        <v>3922</v>
      </c>
      <c r="E12908" t="s">
        <v>3932</v>
      </c>
      <c r="F12908" s="9">
        <v>45031</v>
      </c>
      <c r="G12908" s="11">
        <v>62</v>
      </c>
    </row>
    <row r="12909" spans="2:7" x14ac:dyDescent="0.2">
      <c r="B12909" t="s">
        <v>3778</v>
      </c>
      <c r="C12909" t="str">
        <f>VLOOKUP(B12909,customer!A:B,2,FALSE)</f>
        <v>Yolande Pitkaithly</v>
      </c>
      <c r="D12909" t="s">
        <v>3922</v>
      </c>
      <c r="E12909" t="s">
        <v>3932</v>
      </c>
      <c r="F12909" s="9">
        <v>45048</v>
      </c>
      <c r="G12909" s="11">
        <v>62</v>
      </c>
    </row>
    <row r="12910" spans="2:7" x14ac:dyDescent="0.2">
      <c r="B12910" t="s">
        <v>3778</v>
      </c>
      <c r="C12910" t="str">
        <f>VLOOKUP(B12910,customer!A:B,2,FALSE)</f>
        <v>Yolande Pitkaithly</v>
      </c>
      <c r="D12910" t="s">
        <v>3927</v>
      </c>
      <c r="E12910" t="s">
        <v>3937</v>
      </c>
      <c r="F12910" s="9">
        <v>44853</v>
      </c>
      <c r="G12910" s="11">
        <v>27</v>
      </c>
    </row>
    <row r="12911" spans="2:7" x14ac:dyDescent="0.2">
      <c r="B12911" t="s">
        <v>3778</v>
      </c>
      <c r="C12911" t="str">
        <f>VLOOKUP(B12911,customer!A:B,2,FALSE)</f>
        <v>Yolande Pitkaithly</v>
      </c>
      <c r="D12911" t="s">
        <v>3927</v>
      </c>
      <c r="E12911" t="s">
        <v>3937</v>
      </c>
      <c r="F12911" s="9">
        <v>44889</v>
      </c>
      <c r="G12911" s="11">
        <v>27</v>
      </c>
    </row>
    <row r="12912" spans="2:7" x14ac:dyDescent="0.2">
      <c r="B12912" t="s">
        <v>3778</v>
      </c>
      <c r="C12912" t="str">
        <f>VLOOKUP(B12912,customer!A:B,2,FALSE)</f>
        <v>Yolande Pitkaithly</v>
      </c>
      <c r="D12912" t="s">
        <v>3927</v>
      </c>
      <c r="E12912" t="s">
        <v>3937</v>
      </c>
      <c r="F12912" s="9">
        <v>44898</v>
      </c>
      <c r="G12912" s="11">
        <v>27</v>
      </c>
    </row>
    <row r="12913" spans="2:7" x14ac:dyDescent="0.2">
      <c r="B12913" t="s">
        <v>3778</v>
      </c>
      <c r="C12913" t="str">
        <f>VLOOKUP(B12913,customer!A:B,2,FALSE)</f>
        <v>Yolande Pitkaithly</v>
      </c>
      <c r="D12913" t="s">
        <v>3927</v>
      </c>
      <c r="E12913" t="s">
        <v>3937</v>
      </c>
      <c r="F12913" s="9">
        <v>44953</v>
      </c>
      <c r="G12913" s="11">
        <v>27</v>
      </c>
    </row>
    <row r="12914" spans="2:7" x14ac:dyDescent="0.2">
      <c r="B12914" t="s">
        <v>3778</v>
      </c>
      <c r="C12914" t="str">
        <f>VLOOKUP(B12914,customer!A:B,2,FALSE)</f>
        <v>Yolande Pitkaithly</v>
      </c>
      <c r="D12914" t="s">
        <v>3927</v>
      </c>
      <c r="E12914" t="s">
        <v>3937</v>
      </c>
      <c r="F12914" s="9">
        <v>44980</v>
      </c>
      <c r="G12914" s="11">
        <v>27</v>
      </c>
    </row>
    <row r="12915" spans="2:7" x14ac:dyDescent="0.2">
      <c r="B12915" t="s">
        <v>3778</v>
      </c>
      <c r="C12915" t="str">
        <f>VLOOKUP(B12915,customer!A:B,2,FALSE)</f>
        <v>Yolande Pitkaithly</v>
      </c>
      <c r="D12915" t="s">
        <v>3927</v>
      </c>
      <c r="E12915" t="s">
        <v>3937</v>
      </c>
      <c r="F12915" s="9">
        <v>45012</v>
      </c>
      <c r="G12915" s="11">
        <v>27</v>
      </c>
    </row>
    <row r="12916" spans="2:7" x14ac:dyDescent="0.2">
      <c r="B12916" t="s">
        <v>3778</v>
      </c>
      <c r="C12916" t="str">
        <f>VLOOKUP(B12916,customer!A:B,2,FALSE)</f>
        <v>Yolande Pitkaithly</v>
      </c>
      <c r="D12916" t="s">
        <v>3927</v>
      </c>
      <c r="E12916" t="s">
        <v>3937</v>
      </c>
      <c r="F12916" s="9">
        <v>45041</v>
      </c>
      <c r="G12916" s="11">
        <v>27</v>
      </c>
    </row>
    <row r="12917" spans="2:7" x14ac:dyDescent="0.2">
      <c r="B12917" t="s">
        <v>3778</v>
      </c>
      <c r="C12917" t="str">
        <f>VLOOKUP(B12917,customer!A:B,2,FALSE)</f>
        <v>Yolande Pitkaithly</v>
      </c>
      <c r="D12917" t="s">
        <v>3927</v>
      </c>
      <c r="E12917" t="s">
        <v>3937</v>
      </c>
      <c r="F12917" s="9">
        <v>45050</v>
      </c>
      <c r="G12917" s="11">
        <v>27</v>
      </c>
    </row>
    <row r="12918" spans="2:7" x14ac:dyDescent="0.2">
      <c r="B12918" t="s">
        <v>3778</v>
      </c>
      <c r="C12918" t="str">
        <f>VLOOKUP(B12918,customer!A:B,2,FALSE)</f>
        <v>Yolande Pitkaithly</v>
      </c>
      <c r="D12918" t="s">
        <v>3927</v>
      </c>
      <c r="E12918" t="s">
        <v>3937</v>
      </c>
      <c r="F12918" s="9">
        <v>45079</v>
      </c>
      <c r="G12918" s="11">
        <v>27</v>
      </c>
    </row>
    <row r="12919" spans="2:7" x14ac:dyDescent="0.2">
      <c r="B12919" t="s">
        <v>3779</v>
      </c>
      <c r="C12919" t="str">
        <f>VLOOKUP(B12919,customer!A:B,2,FALSE)</f>
        <v>Bibby Rustman</v>
      </c>
      <c r="D12919" t="s">
        <v>3921</v>
      </c>
      <c r="E12919" t="s">
        <v>3931</v>
      </c>
      <c r="F12919" s="9">
        <v>44705</v>
      </c>
      <c r="G12919" s="11">
        <v>26</v>
      </c>
    </row>
    <row r="12920" spans="2:7" x14ac:dyDescent="0.2">
      <c r="B12920" t="s">
        <v>3779</v>
      </c>
      <c r="C12920" t="str">
        <f>VLOOKUP(B12920,customer!A:B,2,FALSE)</f>
        <v>Bibby Rustman</v>
      </c>
      <c r="D12920" t="s">
        <v>3921</v>
      </c>
      <c r="E12920" t="s">
        <v>3931</v>
      </c>
      <c r="F12920" s="9">
        <v>44736</v>
      </c>
      <c r="G12920" s="11">
        <v>26</v>
      </c>
    </row>
    <row r="12921" spans="2:7" x14ac:dyDescent="0.2">
      <c r="B12921" t="s">
        <v>3779</v>
      </c>
      <c r="C12921" t="str">
        <f>VLOOKUP(B12921,customer!A:B,2,FALSE)</f>
        <v>Bibby Rustman</v>
      </c>
      <c r="D12921" t="s">
        <v>3921</v>
      </c>
      <c r="E12921" t="s">
        <v>3931</v>
      </c>
      <c r="F12921" s="9">
        <v>44745</v>
      </c>
      <c r="G12921" s="11">
        <v>26</v>
      </c>
    </row>
    <row r="12922" spans="2:7" x14ac:dyDescent="0.2">
      <c r="B12922" t="s">
        <v>3779</v>
      </c>
      <c r="C12922" t="str">
        <f>VLOOKUP(B12922,customer!A:B,2,FALSE)</f>
        <v>Bibby Rustman</v>
      </c>
      <c r="D12922" t="s">
        <v>3921</v>
      </c>
      <c r="E12922" t="s">
        <v>3931</v>
      </c>
      <c r="F12922" s="9">
        <v>44807</v>
      </c>
      <c r="G12922" s="11">
        <v>26</v>
      </c>
    </row>
    <row r="12923" spans="2:7" x14ac:dyDescent="0.2">
      <c r="B12923" t="s">
        <v>3779</v>
      </c>
      <c r="C12923" t="str">
        <f>VLOOKUP(B12923,customer!A:B,2,FALSE)</f>
        <v>Bibby Rustman</v>
      </c>
      <c r="D12923" t="s">
        <v>3921</v>
      </c>
      <c r="E12923" t="s">
        <v>3931</v>
      </c>
      <c r="F12923" s="9">
        <v>44863</v>
      </c>
      <c r="G12923" s="11">
        <v>26</v>
      </c>
    </row>
    <row r="12924" spans="2:7" x14ac:dyDescent="0.2">
      <c r="B12924" t="s">
        <v>3779</v>
      </c>
      <c r="C12924" t="str">
        <f>VLOOKUP(B12924,customer!A:B,2,FALSE)</f>
        <v>Bibby Rustman</v>
      </c>
      <c r="D12924" t="s">
        <v>3921</v>
      </c>
      <c r="E12924" t="s">
        <v>3931</v>
      </c>
      <c r="F12924" s="9">
        <v>44890</v>
      </c>
      <c r="G12924" s="11">
        <v>26</v>
      </c>
    </row>
    <row r="12925" spans="2:7" x14ac:dyDescent="0.2">
      <c r="B12925" t="s">
        <v>3779</v>
      </c>
      <c r="C12925" t="str">
        <f>VLOOKUP(B12925,customer!A:B,2,FALSE)</f>
        <v>Bibby Rustman</v>
      </c>
      <c r="D12925" t="s">
        <v>3921</v>
      </c>
      <c r="E12925" t="s">
        <v>3931</v>
      </c>
      <c r="F12925" s="9">
        <v>44903</v>
      </c>
      <c r="G12925" s="11">
        <v>26</v>
      </c>
    </row>
    <row r="12926" spans="2:7" x14ac:dyDescent="0.2">
      <c r="B12926" t="s">
        <v>3779</v>
      </c>
      <c r="C12926" t="str">
        <f>VLOOKUP(B12926,customer!A:B,2,FALSE)</f>
        <v>Bibby Rustman</v>
      </c>
      <c r="D12926" t="s">
        <v>3921</v>
      </c>
      <c r="E12926" t="s">
        <v>3931</v>
      </c>
      <c r="F12926" s="9">
        <v>45015</v>
      </c>
      <c r="G12926" s="11">
        <v>26</v>
      </c>
    </row>
    <row r="12927" spans="2:7" x14ac:dyDescent="0.2">
      <c r="B12927" t="s">
        <v>3779</v>
      </c>
      <c r="C12927" t="str">
        <f>VLOOKUP(B12927,customer!A:B,2,FALSE)</f>
        <v>Bibby Rustman</v>
      </c>
      <c r="D12927" t="s">
        <v>3921</v>
      </c>
      <c r="E12927" t="s">
        <v>3931</v>
      </c>
      <c r="F12927" s="9">
        <v>45041</v>
      </c>
      <c r="G12927" s="11">
        <v>26</v>
      </c>
    </row>
    <row r="12928" spans="2:7" x14ac:dyDescent="0.2">
      <c r="B12928" t="s">
        <v>3779</v>
      </c>
      <c r="C12928" t="str">
        <f>VLOOKUP(B12928,customer!A:B,2,FALSE)</f>
        <v>Bibby Rustman</v>
      </c>
      <c r="D12928" t="s">
        <v>3921</v>
      </c>
      <c r="E12928" t="s">
        <v>3931</v>
      </c>
      <c r="F12928" s="9">
        <v>45074</v>
      </c>
      <c r="G12928" s="11">
        <v>26</v>
      </c>
    </row>
    <row r="12929" spans="2:7" x14ac:dyDescent="0.2">
      <c r="B12929" t="s">
        <v>3779</v>
      </c>
      <c r="C12929" t="str">
        <f>VLOOKUP(B12929,customer!A:B,2,FALSE)</f>
        <v>Bibby Rustman</v>
      </c>
      <c r="D12929" t="s">
        <v>3921</v>
      </c>
      <c r="E12929" t="s">
        <v>3931</v>
      </c>
      <c r="F12929" s="9">
        <v>45081</v>
      </c>
      <c r="G12929" s="11">
        <v>26</v>
      </c>
    </row>
    <row r="12930" spans="2:7" x14ac:dyDescent="0.2">
      <c r="B12930" t="s">
        <v>3779</v>
      </c>
      <c r="C12930" t="str">
        <f>VLOOKUP(B12930,customer!A:B,2,FALSE)</f>
        <v>Bibby Rustman</v>
      </c>
      <c r="D12930" t="s">
        <v>3925</v>
      </c>
      <c r="E12930" t="s">
        <v>3935</v>
      </c>
      <c r="F12930" s="9">
        <v>45015</v>
      </c>
      <c r="G12930" s="11">
        <v>13</v>
      </c>
    </row>
    <row r="12931" spans="2:7" x14ac:dyDescent="0.2">
      <c r="B12931" t="s">
        <v>3779</v>
      </c>
      <c r="C12931" t="str">
        <f>VLOOKUP(B12931,customer!A:B,2,FALSE)</f>
        <v>Bibby Rustman</v>
      </c>
      <c r="D12931" t="s">
        <v>3925</v>
      </c>
      <c r="E12931" t="s">
        <v>3935</v>
      </c>
      <c r="F12931" s="9">
        <v>45046</v>
      </c>
      <c r="G12931" s="11">
        <v>13</v>
      </c>
    </row>
    <row r="12932" spans="2:7" x14ac:dyDescent="0.2">
      <c r="B12932" t="s">
        <v>3779</v>
      </c>
      <c r="C12932" t="str">
        <f>VLOOKUP(B12932,customer!A:B,2,FALSE)</f>
        <v>Bibby Rustman</v>
      </c>
      <c r="D12932" t="s">
        <v>3925</v>
      </c>
      <c r="E12932" t="s">
        <v>3935</v>
      </c>
      <c r="F12932" s="9">
        <v>45056</v>
      </c>
      <c r="G12932" s="11">
        <v>13</v>
      </c>
    </row>
    <row r="12933" spans="2:7" x14ac:dyDescent="0.2">
      <c r="B12933" t="s">
        <v>3780</v>
      </c>
      <c r="C12933" t="str">
        <f>VLOOKUP(B12933,customer!A:B,2,FALSE)</f>
        <v>Albina Ivy</v>
      </c>
      <c r="D12933" t="s">
        <v>3923</v>
      </c>
      <c r="E12933" t="s">
        <v>3933</v>
      </c>
      <c r="F12933" s="9">
        <v>44669</v>
      </c>
      <c r="G12933" s="11">
        <v>26</v>
      </c>
    </row>
    <row r="12934" spans="2:7" x14ac:dyDescent="0.2">
      <c r="B12934" t="s">
        <v>3780</v>
      </c>
      <c r="C12934" t="str">
        <f>VLOOKUP(B12934,customer!A:B,2,FALSE)</f>
        <v>Albina Ivy</v>
      </c>
      <c r="D12934" t="s">
        <v>3923</v>
      </c>
      <c r="E12934" t="s">
        <v>3933</v>
      </c>
      <c r="F12934" s="9">
        <v>44711</v>
      </c>
      <c r="G12934" s="11">
        <v>26</v>
      </c>
    </row>
    <row r="12935" spans="2:7" x14ac:dyDescent="0.2">
      <c r="B12935" t="s">
        <v>3780</v>
      </c>
      <c r="C12935" t="str">
        <f>VLOOKUP(B12935,customer!A:B,2,FALSE)</f>
        <v>Albina Ivy</v>
      </c>
      <c r="D12935" t="s">
        <v>3923</v>
      </c>
      <c r="E12935" t="s">
        <v>3933</v>
      </c>
      <c r="F12935" s="9">
        <v>44738</v>
      </c>
      <c r="G12935" s="11">
        <v>26</v>
      </c>
    </row>
    <row r="12936" spans="2:7" x14ac:dyDescent="0.2">
      <c r="B12936" t="s">
        <v>3780</v>
      </c>
      <c r="C12936" t="str">
        <f>VLOOKUP(B12936,customer!A:B,2,FALSE)</f>
        <v>Albina Ivy</v>
      </c>
      <c r="D12936" t="s">
        <v>3923</v>
      </c>
      <c r="E12936" t="s">
        <v>3933</v>
      </c>
      <c r="F12936" s="9">
        <v>44762</v>
      </c>
      <c r="G12936" s="11">
        <v>26</v>
      </c>
    </row>
    <row r="12937" spans="2:7" x14ac:dyDescent="0.2">
      <c r="B12937" t="s">
        <v>3780</v>
      </c>
      <c r="C12937" t="str">
        <f>VLOOKUP(B12937,customer!A:B,2,FALSE)</f>
        <v>Albina Ivy</v>
      </c>
      <c r="D12937" t="s">
        <v>3923</v>
      </c>
      <c r="E12937" t="s">
        <v>3933</v>
      </c>
      <c r="F12937" s="9">
        <v>44801</v>
      </c>
      <c r="G12937" s="11">
        <v>26</v>
      </c>
    </row>
    <row r="12938" spans="2:7" x14ac:dyDescent="0.2">
      <c r="B12938" t="s">
        <v>3780</v>
      </c>
      <c r="C12938" t="str">
        <f>VLOOKUP(B12938,customer!A:B,2,FALSE)</f>
        <v>Albina Ivy</v>
      </c>
      <c r="D12938" t="s">
        <v>3923</v>
      </c>
      <c r="E12938" t="s">
        <v>3933</v>
      </c>
      <c r="F12938" s="9">
        <v>44830</v>
      </c>
      <c r="G12938" s="11">
        <v>26</v>
      </c>
    </row>
    <row r="12939" spans="2:7" x14ac:dyDescent="0.2">
      <c r="B12939" t="s">
        <v>3780</v>
      </c>
      <c r="C12939" t="str">
        <f>VLOOKUP(B12939,customer!A:B,2,FALSE)</f>
        <v>Albina Ivy</v>
      </c>
      <c r="D12939" t="s">
        <v>3923</v>
      </c>
      <c r="E12939" t="s">
        <v>3933</v>
      </c>
      <c r="F12939" s="9">
        <v>44858</v>
      </c>
      <c r="G12939" s="11">
        <v>26</v>
      </c>
    </row>
    <row r="12940" spans="2:7" x14ac:dyDescent="0.2">
      <c r="B12940" t="s">
        <v>3780</v>
      </c>
      <c r="C12940" t="str">
        <f>VLOOKUP(B12940,customer!A:B,2,FALSE)</f>
        <v>Albina Ivy</v>
      </c>
      <c r="D12940" t="s">
        <v>3923</v>
      </c>
      <c r="E12940" t="s">
        <v>3933</v>
      </c>
      <c r="F12940" s="9">
        <v>44885</v>
      </c>
      <c r="G12940" s="11">
        <v>26</v>
      </c>
    </row>
    <row r="12941" spans="2:7" x14ac:dyDescent="0.2">
      <c r="B12941" t="s">
        <v>3780</v>
      </c>
      <c r="C12941" t="str">
        <f>VLOOKUP(B12941,customer!A:B,2,FALSE)</f>
        <v>Albina Ivy</v>
      </c>
      <c r="D12941" t="s">
        <v>3923</v>
      </c>
      <c r="E12941" t="s">
        <v>3933</v>
      </c>
      <c r="F12941" s="9">
        <v>44982</v>
      </c>
      <c r="G12941" s="11">
        <v>26</v>
      </c>
    </row>
    <row r="12942" spans="2:7" x14ac:dyDescent="0.2">
      <c r="B12942" t="s">
        <v>3780</v>
      </c>
      <c r="C12942" t="str">
        <f>VLOOKUP(B12942,customer!A:B,2,FALSE)</f>
        <v>Albina Ivy</v>
      </c>
      <c r="D12942" t="s">
        <v>3923</v>
      </c>
      <c r="E12942" t="s">
        <v>3933</v>
      </c>
      <c r="F12942" s="9">
        <v>45016</v>
      </c>
      <c r="G12942" s="11">
        <v>26</v>
      </c>
    </row>
    <row r="12943" spans="2:7" x14ac:dyDescent="0.2">
      <c r="B12943" t="s">
        <v>3780</v>
      </c>
      <c r="C12943" t="str">
        <f>VLOOKUP(B12943,customer!A:B,2,FALSE)</f>
        <v>Albina Ivy</v>
      </c>
      <c r="D12943" t="s">
        <v>3923</v>
      </c>
      <c r="E12943" t="s">
        <v>3933</v>
      </c>
      <c r="F12943" s="9">
        <v>45076</v>
      </c>
      <c r="G12943" s="11">
        <v>26</v>
      </c>
    </row>
    <row r="12944" spans="2:7" x14ac:dyDescent="0.2">
      <c r="B12944" t="s">
        <v>3780</v>
      </c>
      <c r="C12944" t="str">
        <f>VLOOKUP(B12944,customer!A:B,2,FALSE)</f>
        <v>Albina Ivy</v>
      </c>
      <c r="D12944" t="s">
        <v>3951</v>
      </c>
      <c r="E12944" t="s">
        <v>3944</v>
      </c>
      <c r="F12944" s="9">
        <v>44741</v>
      </c>
      <c r="G12944" s="11">
        <v>14</v>
      </c>
    </row>
    <row r="12945" spans="2:7" x14ac:dyDescent="0.2">
      <c r="B12945" t="s">
        <v>3780</v>
      </c>
      <c r="C12945" t="str">
        <f>VLOOKUP(B12945,customer!A:B,2,FALSE)</f>
        <v>Albina Ivy</v>
      </c>
      <c r="D12945" t="s">
        <v>3951</v>
      </c>
      <c r="E12945" t="s">
        <v>3944</v>
      </c>
      <c r="F12945" s="9">
        <v>44776</v>
      </c>
      <c r="G12945" s="11">
        <v>14</v>
      </c>
    </row>
    <row r="12946" spans="2:7" x14ac:dyDescent="0.2">
      <c r="B12946" t="s">
        <v>3780</v>
      </c>
      <c r="C12946" t="str">
        <f>VLOOKUP(B12946,customer!A:B,2,FALSE)</f>
        <v>Albina Ivy</v>
      </c>
      <c r="D12946" t="s">
        <v>3951</v>
      </c>
      <c r="E12946" t="s">
        <v>3944</v>
      </c>
      <c r="F12946" s="9">
        <v>44810</v>
      </c>
      <c r="G12946" s="11">
        <v>14</v>
      </c>
    </row>
    <row r="12947" spans="2:7" x14ac:dyDescent="0.2">
      <c r="B12947" t="s">
        <v>3780</v>
      </c>
      <c r="C12947" t="str">
        <f>VLOOKUP(B12947,customer!A:B,2,FALSE)</f>
        <v>Albina Ivy</v>
      </c>
      <c r="D12947" t="s">
        <v>3951</v>
      </c>
      <c r="E12947" t="s">
        <v>3944</v>
      </c>
      <c r="F12947" s="9">
        <v>44842</v>
      </c>
      <c r="G12947" s="11">
        <v>14</v>
      </c>
    </row>
    <row r="12948" spans="2:7" x14ac:dyDescent="0.2">
      <c r="B12948" t="s">
        <v>3780</v>
      </c>
      <c r="C12948" t="str">
        <f>VLOOKUP(B12948,customer!A:B,2,FALSE)</f>
        <v>Albina Ivy</v>
      </c>
      <c r="D12948" t="s">
        <v>3951</v>
      </c>
      <c r="E12948" t="s">
        <v>3944</v>
      </c>
      <c r="F12948" s="9">
        <v>44870</v>
      </c>
      <c r="G12948" s="11">
        <v>14</v>
      </c>
    </row>
    <row r="12949" spans="2:7" x14ac:dyDescent="0.2">
      <c r="B12949" t="s">
        <v>3780</v>
      </c>
      <c r="C12949" t="str">
        <f>VLOOKUP(B12949,customer!A:B,2,FALSE)</f>
        <v>Albina Ivy</v>
      </c>
      <c r="D12949" t="s">
        <v>3951</v>
      </c>
      <c r="E12949" t="s">
        <v>3944</v>
      </c>
      <c r="F12949" s="9">
        <v>44957</v>
      </c>
      <c r="G12949" s="11">
        <v>14</v>
      </c>
    </row>
    <row r="12950" spans="2:7" x14ac:dyDescent="0.2">
      <c r="B12950" t="s">
        <v>3780</v>
      </c>
      <c r="C12950" t="str">
        <f>VLOOKUP(B12950,customer!A:B,2,FALSE)</f>
        <v>Albina Ivy</v>
      </c>
      <c r="D12950" t="s">
        <v>3951</v>
      </c>
      <c r="E12950" t="s">
        <v>3944</v>
      </c>
      <c r="F12950" s="9">
        <v>44965</v>
      </c>
      <c r="G12950" s="11">
        <v>14</v>
      </c>
    </row>
    <row r="12951" spans="2:7" x14ac:dyDescent="0.2">
      <c r="B12951" t="s">
        <v>3780</v>
      </c>
      <c r="C12951" t="str">
        <f>VLOOKUP(B12951,customer!A:B,2,FALSE)</f>
        <v>Albina Ivy</v>
      </c>
      <c r="D12951" t="s">
        <v>3951</v>
      </c>
      <c r="E12951" t="s">
        <v>3944</v>
      </c>
      <c r="F12951" s="9">
        <v>44997</v>
      </c>
      <c r="G12951" s="11">
        <v>14</v>
      </c>
    </row>
    <row r="12952" spans="2:7" x14ac:dyDescent="0.2">
      <c r="B12952" t="s">
        <v>3780</v>
      </c>
      <c r="C12952" t="str">
        <f>VLOOKUP(B12952,customer!A:B,2,FALSE)</f>
        <v>Albina Ivy</v>
      </c>
      <c r="D12952" t="s">
        <v>3951</v>
      </c>
      <c r="E12952" t="s">
        <v>3944</v>
      </c>
      <c r="F12952" s="9">
        <v>45050</v>
      </c>
      <c r="G12952" s="11">
        <v>14</v>
      </c>
    </row>
    <row r="12953" spans="2:7" x14ac:dyDescent="0.2">
      <c r="B12953" t="s">
        <v>3780</v>
      </c>
      <c r="C12953" t="str">
        <f>VLOOKUP(B12953,customer!A:B,2,FALSE)</f>
        <v>Albina Ivy</v>
      </c>
      <c r="D12953" t="s">
        <v>3951</v>
      </c>
      <c r="E12953" t="s">
        <v>3944</v>
      </c>
      <c r="F12953" s="9">
        <v>45079</v>
      </c>
      <c r="G12953" s="11">
        <v>14</v>
      </c>
    </row>
    <row r="12954" spans="2:7" x14ac:dyDescent="0.2">
      <c r="B12954" t="s">
        <v>3781</v>
      </c>
      <c r="C12954" t="str">
        <f>VLOOKUP(B12954,customer!A:B,2,FALSE)</f>
        <v>Berty Yapp</v>
      </c>
      <c r="D12954" t="s">
        <v>3927</v>
      </c>
      <c r="E12954" t="s">
        <v>3937</v>
      </c>
      <c r="F12954" s="9">
        <v>44850</v>
      </c>
      <c r="G12954" s="11">
        <v>27</v>
      </c>
    </row>
    <row r="12955" spans="2:7" x14ac:dyDescent="0.2">
      <c r="B12955" t="s">
        <v>3781</v>
      </c>
      <c r="C12955" t="str">
        <f>VLOOKUP(B12955,customer!A:B,2,FALSE)</f>
        <v>Berty Yapp</v>
      </c>
      <c r="D12955" t="s">
        <v>3927</v>
      </c>
      <c r="E12955" t="s">
        <v>3937</v>
      </c>
      <c r="F12955" s="9">
        <v>44881</v>
      </c>
      <c r="G12955" s="11">
        <v>27</v>
      </c>
    </row>
    <row r="12956" spans="2:7" x14ac:dyDescent="0.2">
      <c r="B12956" t="s">
        <v>3781</v>
      </c>
      <c r="C12956" t="str">
        <f>VLOOKUP(B12956,customer!A:B,2,FALSE)</f>
        <v>Berty Yapp</v>
      </c>
      <c r="D12956" t="s">
        <v>3927</v>
      </c>
      <c r="E12956" t="s">
        <v>3937</v>
      </c>
      <c r="F12956" s="9">
        <v>44921</v>
      </c>
      <c r="G12956" s="11">
        <v>27</v>
      </c>
    </row>
    <row r="12957" spans="2:7" x14ac:dyDescent="0.2">
      <c r="B12957" t="s">
        <v>3781</v>
      </c>
      <c r="C12957" t="str">
        <f>VLOOKUP(B12957,customer!A:B,2,FALSE)</f>
        <v>Berty Yapp</v>
      </c>
      <c r="D12957" t="s">
        <v>3927</v>
      </c>
      <c r="E12957" t="s">
        <v>3937</v>
      </c>
      <c r="F12957" s="9">
        <v>44947</v>
      </c>
      <c r="G12957" s="11">
        <v>27</v>
      </c>
    </row>
    <row r="12958" spans="2:7" x14ac:dyDescent="0.2">
      <c r="B12958" t="s">
        <v>3781</v>
      </c>
      <c r="C12958" t="str">
        <f>VLOOKUP(B12958,customer!A:B,2,FALSE)</f>
        <v>Berty Yapp</v>
      </c>
      <c r="D12958" t="s">
        <v>3927</v>
      </c>
      <c r="E12958" t="s">
        <v>3937</v>
      </c>
      <c r="F12958" s="9">
        <v>44974</v>
      </c>
      <c r="G12958" s="11">
        <v>27</v>
      </c>
    </row>
    <row r="12959" spans="2:7" x14ac:dyDescent="0.2">
      <c r="B12959" t="s">
        <v>3781</v>
      </c>
      <c r="C12959" t="str">
        <f>VLOOKUP(B12959,customer!A:B,2,FALSE)</f>
        <v>Berty Yapp</v>
      </c>
      <c r="D12959" t="s">
        <v>3927</v>
      </c>
      <c r="E12959" t="s">
        <v>3937</v>
      </c>
      <c r="F12959" s="9">
        <v>45011</v>
      </c>
      <c r="G12959" s="11">
        <v>27</v>
      </c>
    </row>
    <row r="12960" spans="2:7" x14ac:dyDescent="0.2">
      <c r="B12960" t="s">
        <v>3781</v>
      </c>
      <c r="C12960" t="str">
        <f>VLOOKUP(B12960,customer!A:B,2,FALSE)</f>
        <v>Berty Yapp</v>
      </c>
      <c r="D12960" t="s">
        <v>3927</v>
      </c>
      <c r="E12960" t="s">
        <v>3937</v>
      </c>
      <c r="F12960" s="9">
        <v>45035</v>
      </c>
      <c r="G12960" s="11">
        <v>27</v>
      </c>
    </row>
    <row r="12961" spans="2:7" x14ac:dyDescent="0.2">
      <c r="B12961" t="s">
        <v>3781</v>
      </c>
      <c r="C12961" t="str">
        <f>VLOOKUP(B12961,customer!A:B,2,FALSE)</f>
        <v>Berty Yapp</v>
      </c>
      <c r="D12961" t="s">
        <v>3927</v>
      </c>
      <c r="E12961" t="s">
        <v>3937</v>
      </c>
      <c r="F12961" s="9">
        <v>45062</v>
      </c>
      <c r="G12961" s="11">
        <v>27</v>
      </c>
    </row>
    <row r="12962" spans="2:7" x14ac:dyDescent="0.2">
      <c r="B12962" t="s">
        <v>3781</v>
      </c>
      <c r="C12962" t="str">
        <f>VLOOKUP(B12962,customer!A:B,2,FALSE)</f>
        <v>Berty Yapp</v>
      </c>
      <c r="D12962" t="s">
        <v>3921</v>
      </c>
      <c r="E12962" t="s">
        <v>3931</v>
      </c>
      <c r="F12962" s="9">
        <v>44950</v>
      </c>
      <c r="G12962" s="11">
        <v>26</v>
      </c>
    </row>
    <row r="12963" spans="2:7" x14ac:dyDescent="0.2">
      <c r="B12963" t="s">
        <v>3781</v>
      </c>
      <c r="C12963" t="str">
        <f>VLOOKUP(B12963,customer!A:B,2,FALSE)</f>
        <v>Berty Yapp</v>
      </c>
      <c r="D12963" t="s">
        <v>3921</v>
      </c>
      <c r="E12963" t="s">
        <v>3931</v>
      </c>
      <c r="F12963" s="9">
        <v>44983</v>
      </c>
      <c r="G12963" s="11">
        <v>26</v>
      </c>
    </row>
    <row r="12964" spans="2:7" x14ac:dyDescent="0.2">
      <c r="B12964" t="s">
        <v>3781</v>
      </c>
      <c r="C12964" t="str">
        <f>VLOOKUP(B12964,customer!A:B,2,FALSE)</f>
        <v>Berty Yapp</v>
      </c>
      <c r="D12964" t="s">
        <v>3921</v>
      </c>
      <c r="E12964" t="s">
        <v>3931</v>
      </c>
      <c r="F12964" s="9">
        <v>44993</v>
      </c>
      <c r="G12964" s="11">
        <v>26</v>
      </c>
    </row>
    <row r="12965" spans="2:7" x14ac:dyDescent="0.2">
      <c r="B12965" t="s">
        <v>3781</v>
      </c>
      <c r="C12965" t="str">
        <f>VLOOKUP(B12965,customer!A:B,2,FALSE)</f>
        <v>Berty Yapp</v>
      </c>
      <c r="D12965" t="s">
        <v>3921</v>
      </c>
      <c r="E12965" t="s">
        <v>3931</v>
      </c>
      <c r="F12965" s="9">
        <v>45041</v>
      </c>
      <c r="G12965" s="11">
        <v>26</v>
      </c>
    </row>
    <row r="12966" spans="2:7" x14ac:dyDescent="0.2">
      <c r="B12966" t="s">
        <v>3781</v>
      </c>
      <c r="C12966" t="str">
        <f>VLOOKUP(B12966,customer!A:B,2,FALSE)</f>
        <v>Berty Yapp</v>
      </c>
      <c r="D12966" t="s">
        <v>3921</v>
      </c>
      <c r="E12966" t="s">
        <v>3931</v>
      </c>
      <c r="F12966" s="9">
        <v>45075</v>
      </c>
      <c r="G12966" s="11">
        <v>26</v>
      </c>
    </row>
    <row r="12967" spans="2:7" x14ac:dyDescent="0.2">
      <c r="B12967" t="s">
        <v>3781</v>
      </c>
      <c r="C12967" t="str">
        <f>VLOOKUP(B12967,customer!A:B,2,FALSE)</f>
        <v>Berty Yapp</v>
      </c>
      <c r="D12967" t="s">
        <v>3921</v>
      </c>
      <c r="E12967" t="s">
        <v>3931</v>
      </c>
      <c r="F12967" s="9">
        <v>45082</v>
      </c>
      <c r="G12967" s="11">
        <v>26</v>
      </c>
    </row>
    <row r="12968" spans="2:7" x14ac:dyDescent="0.2">
      <c r="B12968" t="s">
        <v>3782</v>
      </c>
      <c r="C12968" t="str">
        <f>VLOOKUP(B12968,customer!A:B,2,FALSE)</f>
        <v>Dacey Lethcoe</v>
      </c>
      <c r="D12968" t="s">
        <v>3952</v>
      </c>
      <c r="E12968" t="s">
        <v>3945</v>
      </c>
      <c r="F12968" s="9">
        <v>44653</v>
      </c>
      <c r="G12968" s="11">
        <v>16</v>
      </c>
    </row>
    <row r="12969" spans="2:7" x14ac:dyDescent="0.2">
      <c r="B12969" t="s">
        <v>3782</v>
      </c>
      <c r="C12969" t="str">
        <f>VLOOKUP(B12969,customer!A:B,2,FALSE)</f>
        <v>Dacey Lethcoe</v>
      </c>
      <c r="D12969" t="s">
        <v>3952</v>
      </c>
      <c r="E12969" t="s">
        <v>3945</v>
      </c>
      <c r="F12969" s="9">
        <v>44687</v>
      </c>
      <c r="G12969" s="11">
        <v>16</v>
      </c>
    </row>
    <row r="12970" spans="2:7" x14ac:dyDescent="0.2">
      <c r="B12970" t="s">
        <v>3782</v>
      </c>
      <c r="C12970" t="str">
        <f>VLOOKUP(B12970,customer!A:B,2,FALSE)</f>
        <v>Dacey Lethcoe</v>
      </c>
      <c r="D12970" t="s">
        <v>3952</v>
      </c>
      <c r="E12970" t="s">
        <v>3945</v>
      </c>
      <c r="F12970" s="9">
        <v>44719</v>
      </c>
      <c r="G12970" s="11">
        <v>16</v>
      </c>
    </row>
    <row r="12971" spans="2:7" x14ac:dyDescent="0.2">
      <c r="B12971" t="s">
        <v>3782</v>
      </c>
      <c r="C12971" t="str">
        <f>VLOOKUP(B12971,customer!A:B,2,FALSE)</f>
        <v>Dacey Lethcoe</v>
      </c>
      <c r="D12971" t="s">
        <v>3952</v>
      </c>
      <c r="E12971" t="s">
        <v>3945</v>
      </c>
      <c r="F12971" s="9">
        <v>44753</v>
      </c>
      <c r="G12971" s="11">
        <v>16</v>
      </c>
    </row>
    <row r="12972" spans="2:7" x14ac:dyDescent="0.2">
      <c r="B12972" t="s">
        <v>3782</v>
      </c>
      <c r="C12972" t="str">
        <f>VLOOKUP(B12972,customer!A:B,2,FALSE)</f>
        <v>Dacey Lethcoe</v>
      </c>
      <c r="D12972" t="s">
        <v>3952</v>
      </c>
      <c r="E12972" t="s">
        <v>3945</v>
      </c>
      <c r="F12972" s="9">
        <v>44776</v>
      </c>
      <c r="G12972" s="11">
        <v>16</v>
      </c>
    </row>
    <row r="12973" spans="2:7" x14ac:dyDescent="0.2">
      <c r="B12973" t="s">
        <v>3782</v>
      </c>
      <c r="C12973" t="str">
        <f>VLOOKUP(B12973,customer!A:B,2,FALSE)</f>
        <v>Dacey Lethcoe</v>
      </c>
      <c r="D12973" t="s">
        <v>3952</v>
      </c>
      <c r="E12973" t="s">
        <v>3945</v>
      </c>
      <c r="F12973" s="9">
        <v>44807</v>
      </c>
      <c r="G12973" s="11">
        <v>16</v>
      </c>
    </row>
    <row r="12974" spans="2:7" x14ac:dyDescent="0.2">
      <c r="B12974" t="s">
        <v>3782</v>
      </c>
      <c r="C12974" t="str">
        <f>VLOOKUP(B12974,customer!A:B,2,FALSE)</f>
        <v>Dacey Lethcoe</v>
      </c>
      <c r="D12974" t="s">
        <v>3952</v>
      </c>
      <c r="E12974" t="s">
        <v>3945</v>
      </c>
      <c r="F12974" s="9">
        <v>44840</v>
      </c>
      <c r="G12974" s="11">
        <v>16</v>
      </c>
    </row>
    <row r="12975" spans="2:7" x14ac:dyDescent="0.2">
      <c r="B12975" t="s">
        <v>3782</v>
      </c>
      <c r="C12975" t="str">
        <f>VLOOKUP(B12975,customer!A:B,2,FALSE)</f>
        <v>Dacey Lethcoe</v>
      </c>
      <c r="D12975" t="s">
        <v>3952</v>
      </c>
      <c r="E12975" t="s">
        <v>3945</v>
      </c>
      <c r="F12975" s="9">
        <v>44878</v>
      </c>
      <c r="G12975" s="11">
        <v>16</v>
      </c>
    </row>
    <row r="12976" spans="2:7" x14ac:dyDescent="0.2">
      <c r="B12976" t="s">
        <v>3782</v>
      </c>
      <c r="C12976" t="str">
        <f>VLOOKUP(B12976,customer!A:B,2,FALSE)</f>
        <v>Dacey Lethcoe</v>
      </c>
      <c r="D12976" t="s">
        <v>3952</v>
      </c>
      <c r="E12976" t="s">
        <v>3945</v>
      </c>
      <c r="F12976" s="9">
        <v>44899</v>
      </c>
      <c r="G12976" s="11">
        <v>16</v>
      </c>
    </row>
    <row r="12977" spans="2:7" x14ac:dyDescent="0.2">
      <c r="B12977" t="s">
        <v>3782</v>
      </c>
      <c r="C12977" t="str">
        <f>VLOOKUP(B12977,customer!A:B,2,FALSE)</f>
        <v>Dacey Lethcoe</v>
      </c>
      <c r="D12977" t="s">
        <v>3952</v>
      </c>
      <c r="E12977" t="s">
        <v>3945</v>
      </c>
      <c r="F12977" s="9">
        <v>44928</v>
      </c>
      <c r="G12977" s="11">
        <v>16</v>
      </c>
    </row>
    <row r="12978" spans="2:7" x14ac:dyDescent="0.2">
      <c r="B12978" t="s">
        <v>3782</v>
      </c>
      <c r="C12978" t="str">
        <f>VLOOKUP(B12978,customer!A:B,2,FALSE)</f>
        <v>Dacey Lethcoe</v>
      </c>
      <c r="D12978" t="s">
        <v>3952</v>
      </c>
      <c r="E12978" t="s">
        <v>3945</v>
      </c>
      <c r="F12978" s="9">
        <v>44974</v>
      </c>
      <c r="G12978" s="11">
        <v>16</v>
      </c>
    </row>
    <row r="12979" spans="2:7" x14ac:dyDescent="0.2">
      <c r="B12979" t="s">
        <v>3782</v>
      </c>
      <c r="C12979" t="str">
        <f>VLOOKUP(B12979,customer!A:B,2,FALSE)</f>
        <v>Dacey Lethcoe</v>
      </c>
      <c r="D12979" t="s">
        <v>3952</v>
      </c>
      <c r="E12979" t="s">
        <v>3945</v>
      </c>
      <c r="F12979" s="9">
        <v>44987</v>
      </c>
      <c r="G12979" s="11">
        <v>16</v>
      </c>
    </row>
    <row r="12980" spans="2:7" x14ac:dyDescent="0.2">
      <c r="B12980" t="s">
        <v>3782</v>
      </c>
      <c r="C12980" t="str">
        <f>VLOOKUP(B12980,customer!A:B,2,FALSE)</f>
        <v>Dacey Lethcoe</v>
      </c>
      <c r="D12980" t="s">
        <v>3952</v>
      </c>
      <c r="E12980" t="s">
        <v>3945</v>
      </c>
      <c r="F12980" s="9">
        <v>45049</v>
      </c>
      <c r="G12980" s="11">
        <v>16</v>
      </c>
    </row>
    <row r="12981" spans="2:7" x14ac:dyDescent="0.2">
      <c r="B12981" t="s">
        <v>3782</v>
      </c>
      <c r="C12981" t="str">
        <f>VLOOKUP(B12981,customer!A:B,2,FALSE)</f>
        <v>Dacey Lethcoe</v>
      </c>
      <c r="D12981" t="s">
        <v>3922</v>
      </c>
      <c r="E12981" t="s">
        <v>3932</v>
      </c>
      <c r="F12981" s="9">
        <v>45018</v>
      </c>
      <c r="G12981" s="11">
        <v>62</v>
      </c>
    </row>
    <row r="12982" spans="2:7" x14ac:dyDescent="0.2">
      <c r="B12982" t="s">
        <v>3782</v>
      </c>
      <c r="C12982" t="str">
        <f>VLOOKUP(B12982,customer!A:B,2,FALSE)</f>
        <v>Dacey Lethcoe</v>
      </c>
      <c r="D12982" t="s">
        <v>3922</v>
      </c>
      <c r="E12982" t="s">
        <v>3932</v>
      </c>
      <c r="F12982" s="9">
        <v>45050</v>
      </c>
      <c r="G12982" s="11">
        <v>62</v>
      </c>
    </row>
    <row r="12983" spans="2:7" x14ac:dyDescent="0.2">
      <c r="B12983" t="s">
        <v>3783</v>
      </c>
      <c r="C12983" t="str">
        <f>VLOOKUP(B12983,customer!A:B,2,FALSE)</f>
        <v>Adler Instock</v>
      </c>
      <c r="D12983" t="s">
        <v>3920</v>
      </c>
      <c r="E12983" t="s">
        <v>3930</v>
      </c>
      <c r="F12983" s="9">
        <v>44799</v>
      </c>
      <c r="G12983" s="11">
        <v>10</v>
      </c>
    </row>
    <row r="12984" spans="2:7" x14ac:dyDescent="0.2">
      <c r="B12984" t="s">
        <v>3783</v>
      </c>
      <c r="C12984" t="str">
        <f>VLOOKUP(B12984,customer!A:B,2,FALSE)</f>
        <v>Adler Instock</v>
      </c>
      <c r="D12984" t="s">
        <v>3920</v>
      </c>
      <c r="E12984" t="s">
        <v>3930</v>
      </c>
      <c r="F12984" s="9">
        <v>44831</v>
      </c>
      <c r="G12984" s="11">
        <v>10</v>
      </c>
    </row>
    <row r="12985" spans="2:7" x14ac:dyDescent="0.2">
      <c r="B12985" t="s">
        <v>3783</v>
      </c>
      <c r="C12985" t="str">
        <f>VLOOKUP(B12985,customer!A:B,2,FALSE)</f>
        <v>Adler Instock</v>
      </c>
      <c r="D12985" t="s">
        <v>3920</v>
      </c>
      <c r="E12985" t="s">
        <v>3930</v>
      </c>
      <c r="F12985" s="9">
        <v>44838</v>
      </c>
      <c r="G12985" s="11">
        <v>10</v>
      </c>
    </row>
    <row r="12986" spans="2:7" x14ac:dyDescent="0.2">
      <c r="B12986" t="s">
        <v>3783</v>
      </c>
      <c r="C12986" t="str">
        <f>VLOOKUP(B12986,customer!A:B,2,FALSE)</f>
        <v>Adler Instock</v>
      </c>
      <c r="D12986" t="s">
        <v>3920</v>
      </c>
      <c r="E12986" t="s">
        <v>3930</v>
      </c>
      <c r="F12986" s="9">
        <v>44875</v>
      </c>
      <c r="G12986" s="11">
        <v>10</v>
      </c>
    </row>
    <row r="12987" spans="2:7" x14ac:dyDescent="0.2">
      <c r="B12987" t="s">
        <v>3783</v>
      </c>
      <c r="C12987" t="str">
        <f>VLOOKUP(B12987,customer!A:B,2,FALSE)</f>
        <v>Adler Instock</v>
      </c>
      <c r="D12987" t="s">
        <v>3920</v>
      </c>
      <c r="E12987" t="s">
        <v>3930</v>
      </c>
      <c r="F12987" s="9">
        <v>44932</v>
      </c>
      <c r="G12987" s="11">
        <v>10</v>
      </c>
    </row>
    <row r="12988" spans="2:7" x14ac:dyDescent="0.2">
      <c r="B12988" t="s">
        <v>3783</v>
      </c>
      <c r="C12988" t="str">
        <f>VLOOKUP(B12988,customer!A:B,2,FALSE)</f>
        <v>Adler Instock</v>
      </c>
      <c r="D12988" t="s">
        <v>3920</v>
      </c>
      <c r="E12988" t="s">
        <v>3930</v>
      </c>
      <c r="F12988" s="9">
        <v>44966</v>
      </c>
      <c r="G12988" s="11">
        <v>10</v>
      </c>
    </row>
    <row r="12989" spans="2:7" x14ac:dyDescent="0.2">
      <c r="B12989" t="s">
        <v>3783</v>
      </c>
      <c r="C12989" t="str">
        <f>VLOOKUP(B12989,customer!A:B,2,FALSE)</f>
        <v>Adler Instock</v>
      </c>
      <c r="D12989" t="s">
        <v>3920</v>
      </c>
      <c r="E12989" t="s">
        <v>3930</v>
      </c>
      <c r="F12989" s="9">
        <v>44996</v>
      </c>
      <c r="G12989" s="11">
        <v>10</v>
      </c>
    </row>
    <row r="12990" spans="2:7" x14ac:dyDescent="0.2">
      <c r="B12990" t="s">
        <v>3783</v>
      </c>
      <c r="C12990" t="str">
        <f>VLOOKUP(B12990,customer!A:B,2,FALSE)</f>
        <v>Adler Instock</v>
      </c>
      <c r="D12990" t="s">
        <v>3920</v>
      </c>
      <c r="E12990" t="s">
        <v>3930</v>
      </c>
      <c r="F12990" s="9">
        <v>45017</v>
      </c>
      <c r="G12990" s="11">
        <v>10</v>
      </c>
    </row>
    <row r="12991" spans="2:7" x14ac:dyDescent="0.2">
      <c r="B12991" t="s">
        <v>3783</v>
      </c>
      <c r="C12991" t="str">
        <f>VLOOKUP(B12991,customer!A:B,2,FALSE)</f>
        <v>Adler Instock</v>
      </c>
      <c r="D12991" t="s">
        <v>3920</v>
      </c>
      <c r="E12991" t="s">
        <v>3930</v>
      </c>
      <c r="F12991" s="9">
        <v>45074</v>
      </c>
      <c r="G12991" s="11">
        <v>10</v>
      </c>
    </row>
    <row r="12992" spans="2:7" x14ac:dyDescent="0.2">
      <c r="B12992" t="s">
        <v>3784</v>
      </c>
      <c r="C12992" t="str">
        <f>VLOOKUP(B12992,customer!A:B,2,FALSE)</f>
        <v>Donal Pomphrett</v>
      </c>
      <c r="D12992" t="s">
        <v>3921</v>
      </c>
      <c r="E12992" t="s">
        <v>3931</v>
      </c>
      <c r="F12992" s="9">
        <v>44928</v>
      </c>
      <c r="G12992" s="11">
        <v>26</v>
      </c>
    </row>
    <row r="12993" spans="2:7" x14ac:dyDescent="0.2">
      <c r="B12993" t="s">
        <v>3784</v>
      </c>
      <c r="C12993" t="str">
        <f>VLOOKUP(B12993,customer!A:B,2,FALSE)</f>
        <v>Donal Pomphrett</v>
      </c>
      <c r="D12993" t="s">
        <v>3921</v>
      </c>
      <c r="E12993" t="s">
        <v>3931</v>
      </c>
      <c r="F12993" s="9">
        <v>44964</v>
      </c>
      <c r="G12993" s="11">
        <v>26</v>
      </c>
    </row>
    <row r="12994" spans="2:7" x14ac:dyDescent="0.2">
      <c r="B12994" t="s">
        <v>3784</v>
      </c>
      <c r="C12994" t="str">
        <f>VLOOKUP(B12994,customer!A:B,2,FALSE)</f>
        <v>Donal Pomphrett</v>
      </c>
      <c r="D12994" t="s">
        <v>3921</v>
      </c>
      <c r="E12994" t="s">
        <v>3931</v>
      </c>
      <c r="F12994" s="9">
        <v>44999</v>
      </c>
      <c r="G12994" s="11">
        <v>26</v>
      </c>
    </row>
    <row r="12995" spans="2:7" x14ac:dyDescent="0.2">
      <c r="B12995" t="s">
        <v>3784</v>
      </c>
      <c r="C12995" t="str">
        <f>VLOOKUP(B12995,customer!A:B,2,FALSE)</f>
        <v>Donal Pomphrett</v>
      </c>
      <c r="D12995" t="s">
        <v>3921</v>
      </c>
      <c r="E12995" t="s">
        <v>3931</v>
      </c>
      <c r="F12995" s="9">
        <v>45028</v>
      </c>
      <c r="G12995" s="11">
        <v>26</v>
      </c>
    </row>
    <row r="12996" spans="2:7" x14ac:dyDescent="0.2">
      <c r="B12996" t="s">
        <v>3784</v>
      </c>
      <c r="C12996" t="str">
        <f>VLOOKUP(B12996,customer!A:B,2,FALSE)</f>
        <v>Donal Pomphrett</v>
      </c>
      <c r="D12996" t="s">
        <v>3921</v>
      </c>
      <c r="E12996" t="s">
        <v>3931</v>
      </c>
      <c r="F12996" s="9">
        <v>45053</v>
      </c>
      <c r="G12996" s="11">
        <v>26</v>
      </c>
    </row>
    <row r="12997" spans="2:7" x14ac:dyDescent="0.2">
      <c r="B12997" t="s">
        <v>3785</v>
      </c>
      <c r="C12997" t="str">
        <f>VLOOKUP(B12997,customer!A:B,2,FALSE)</f>
        <v>Casi Du Fray</v>
      </c>
      <c r="D12997" t="s">
        <v>3927</v>
      </c>
      <c r="E12997" t="s">
        <v>3937</v>
      </c>
      <c r="F12997" s="9">
        <v>44798</v>
      </c>
      <c r="G12997" s="11">
        <v>27</v>
      </c>
    </row>
    <row r="12998" spans="2:7" x14ac:dyDescent="0.2">
      <c r="B12998" t="s">
        <v>3785</v>
      </c>
      <c r="C12998" t="str">
        <f>VLOOKUP(B12998,customer!A:B,2,FALSE)</f>
        <v>Casi Du Fray</v>
      </c>
      <c r="D12998" t="s">
        <v>3927</v>
      </c>
      <c r="E12998" t="s">
        <v>3937</v>
      </c>
      <c r="F12998" s="9">
        <v>44840</v>
      </c>
      <c r="G12998" s="11">
        <v>27</v>
      </c>
    </row>
    <row r="12999" spans="2:7" x14ac:dyDescent="0.2">
      <c r="B12999" t="s">
        <v>3785</v>
      </c>
      <c r="C12999" t="str">
        <f>VLOOKUP(B12999,customer!A:B,2,FALSE)</f>
        <v>Casi Du Fray</v>
      </c>
      <c r="D12999" t="s">
        <v>3927</v>
      </c>
      <c r="E12999" t="s">
        <v>3937</v>
      </c>
      <c r="F12999" s="9">
        <v>44872</v>
      </c>
      <c r="G12999" s="11">
        <v>27</v>
      </c>
    </row>
    <row r="13000" spans="2:7" x14ac:dyDescent="0.2">
      <c r="B13000" t="s">
        <v>3785</v>
      </c>
      <c r="C13000" t="str">
        <f>VLOOKUP(B13000,customer!A:B,2,FALSE)</f>
        <v>Casi Du Fray</v>
      </c>
      <c r="D13000" t="s">
        <v>3927</v>
      </c>
      <c r="E13000" t="s">
        <v>3937</v>
      </c>
      <c r="F13000" s="9">
        <v>44926</v>
      </c>
      <c r="G13000" s="11">
        <v>27</v>
      </c>
    </row>
    <row r="13001" spans="2:7" x14ac:dyDescent="0.2">
      <c r="B13001" t="s">
        <v>3785</v>
      </c>
      <c r="C13001" t="str">
        <f>VLOOKUP(B13001,customer!A:B,2,FALSE)</f>
        <v>Casi Du Fray</v>
      </c>
      <c r="D13001" t="s">
        <v>3927</v>
      </c>
      <c r="E13001" t="s">
        <v>3937</v>
      </c>
      <c r="F13001" s="9">
        <v>44935</v>
      </c>
      <c r="G13001" s="11">
        <v>27</v>
      </c>
    </row>
    <row r="13002" spans="2:7" x14ac:dyDescent="0.2">
      <c r="B13002" t="s">
        <v>3785</v>
      </c>
      <c r="C13002" t="str">
        <f>VLOOKUP(B13002,customer!A:B,2,FALSE)</f>
        <v>Casi Du Fray</v>
      </c>
      <c r="D13002" t="s">
        <v>3927</v>
      </c>
      <c r="E13002" t="s">
        <v>3937</v>
      </c>
      <c r="F13002" s="9">
        <v>44984</v>
      </c>
      <c r="G13002" s="11">
        <v>27</v>
      </c>
    </row>
    <row r="13003" spans="2:7" x14ac:dyDescent="0.2">
      <c r="B13003" t="s">
        <v>3785</v>
      </c>
      <c r="C13003" t="str">
        <f>VLOOKUP(B13003,customer!A:B,2,FALSE)</f>
        <v>Casi Du Fray</v>
      </c>
      <c r="D13003" t="s">
        <v>3927</v>
      </c>
      <c r="E13003" t="s">
        <v>3937</v>
      </c>
      <c r="F13003" s="9">
        <v>44990</v>
      </c>
      <c r="G13003" s="11">
        <v>27</v>
      </c>
    </row>
    <row r="13004" spans="2:7" x14ac:dyDescent="0.2">
      <c r="B13004" t="s">
        <v>3785</v>
      </c>
      <c r="C13004" t="str">
        <f>VLOOKUP(B13004,customer!A:B,2,FALSE)</f>
        <v>Casi Du Fray</v>
      </c>
      <c r="D13004" t="s">
        <v>3927</v>
      </c>
      <c r="E13004" t="s">
        <v>3937</v>
      </c>
      <c r="F13004" s="9">
        <v>45023</v>
      </c>
      <c r="G13004" s="11">
        <v>27</v>
      </c>
    </row>
    <row r="13005" spans="2:7" x14ac:dyDescent="0.2">
      <c r="B13005" t="s">
        <v>3785</v>
      </c>
      <c r="C13005" t="str">
        <f>VLOOKUP(B13005,customer!A:B,2,FALSE)</f>
        <v>Casi Du Fray</v>
      </c>
      <c r="D13005" t="s">
        <v>3927</v>
      </c>
      <c r="E13005" t="s">
        <v>3937</v>
      </c>
      <c r="F13005" s="9">
        <v>45053</v>
      </c>
      <c r="G13005" s="11">
        <v>27</v>
      </c>
    </row>
    <row r="13006" spans="2:7" x14ac:dyDescent="0.2">
      <c r="B13006" t="s">
        <v>3785</v>
      </c>
      <c r="C13006" t="str">
        <f>VLOOKUP(B13006,customer!A:B,2,FALSE)</f>
        <v>Casi Du Fray</v>
      </c>
      <c r="D13006" t="s">
        <v>3927</v>
      </c>
      <c r="E13006" t="s">
        <v>3937</v>
      </c>
      <c r="F13006" s="9">
        <v>45082</v>
      </c>
      <c r="G13006" s="11">
        <v>27</v>
      </c>
    </row>
    <row r="13007" spans="2:7" x14ac:dyDescent="0.2">
      <c r="B13007" t="s">
        <v>3786</v>
      </c>
      <c r="C13007" t="str">
        <f>VLOOKUP(B13007,customer!A:B,2,FALSE)</f>
        <v>Leopold Nutbean</v>
      </c>
      <c r="D13007" t="s">
        <v>3925</v>
      </c>
      <c r="E13007" t="s">
        <v>3935</v>
      </c>
      <c r="F13007" s="9">
        <v>44607</v>
      </c>
      <c r="G13007" s="11">
        <v>13</v>
      </c>
    </row>
    <row r="13008" spans="2:7" x14ac:dyDescent="0.2">
      <c r="B13008" t="s">
        <v>3786</v>
      </c>
      <c r="C13008" t="str">
        <f>VLOOKUP(B13008,customer!A:B,2,FALSE)</f>
        <v>Leopold Nutbean</v>
      </c>
      <c r="D13008" t="s">
        <v>3925</v>
      </c>
      <c r="E13008" t="s">
        <v>3935</v>
      </c>
      <c r="F13008" s="9">
        <v>44650</v>
      </c>
      <c r="G13008" s="11">
        <v>13</v>
      </c>
    </row>
    <row r="13009" spans="2:7" x14ac:dyDescent="0.2">
      <c r="B13009" t="s">
        <v>3786</v>
      </c>
      <c r="C13009" t="str">
        <f>VLOOKUP(B13009,customer!A:B,2,FALSE)</f>
        <v>Leopold Nutbean</v>
      </c>
      <c r="D13009" t="s">
        <v>3925</v>
      </c>
      <c r="E13009" t="s">
        <v>3935</v>
      </c>
      <c r="F13009" s="9">
        <v>44675</v>
      </c>
      <c r="G13009" s="11">
        <v>13</v>
      </c>
    </row>
    <row r="13010" spans="2:7" x14ac:dyDescent="0.2">
      <c r="B13010" t="s">
        <v>3786</v>
      </c>
      <c r="C13010" t="str">
        <f>VLOOKUP(B13010,customer!A:B,2,FALSE)</f>
        <v>Leopold Nutbean</v>
      </c>
      <c r="D13010" t="s">
        <v>3925</v>
      </c>
      <c r="E13010" t="s">
        <v>3935</v>
      </c>
      <c r="F13010" s="9">
        <v>44737</v>
      </c>
      <c r="G13010" s="11">
        <v>13</v>
      </c>
    </row>
    <row r="13011" spans="2:7" x14ac:dyDescent="0.2">
      <c r="B13011" t="s">
        <v>3786</v>
      </c>
      <c r="C13011" t="str">
        <f>VLOOKUP(B13011,customer!A:B,2,FALSE)</f>
        <v>Leopold Nutbean</v>
      </c>
      <c r="D13011" t="s">
        <v>3925</v>
      </c>
      <c r="E13011" t="s">
        <v>3935</v>
      </c>
      <c r="F13011" s="9">
        <v>44766</v>
      </c>
      <c r="G13011" s="11">
        <v>13</v>
      </c>
    </row>
    <row r="13012" spans="2:7" x14ac:dyDescent="0.2">
      <c r="B13012" t="s">
        <v>3786</v>
      </c>
      <c r="C13012" t="str">
        <f>VLOOKUP(B13012,customer!A:B,2,FALSE)</f>
        <v>Leopold Nutbean</v>
      </c>
      <c r="D13012" t="s">
        <v>3925</v>
      </c>
      <c r="E13012" t="s">
        <v>3935</v>
      </c>
      <c r="F13012" s="9">
        <v>44860</v>
      </c>
      <c r="G13012" s="11">
        <v>13</v>
      </c>
    </row>
    <row r="13013" spans="2:7" x14ac:dyDescent="0.2">
      <c r="B13013" t="s">
        <v>3786</v>
      </c>
      <c r="C13013" t="str">
        <f>VLOOKUP(B13013,customer!A:B,2,FALSE)</f>
        <v>Leopold Nutbean</v>
      </c>
      <c r="D13013" t="s">
        <v>3925</v>
      </c>
      <c r="E13013" t="s">
        <v>3935</v>
      </c>
      <c r="F13013" s="9">
        <v>44882</v>
      </c>
      <c r="G13013" s="11">
        <v>13</v>
      </c>
    </row>
    <row r="13014" spans="2:7" x14ac:dyDescent="0.2">
      <c r="B13014" t="s">
        <v>3786</v>
      </c>
      <c r="C13014" t="str">
        <f>VLOOKUP(B13014,customer!A:B,2,FALSE)</f>
        <v>Leopold Nutbean</v>
      </c>
      <c r="D13014" t="s">
        <v>3925</v>
      </c>
      <c r="E13014" t="s">
        <v>3935</v>
      </c>
      <c r="F13014" s="9">
        <v>44951</v>
      </c>
      <c r="G13014" s="11">
        <v>13</v>
      </c>
    </row>
    <row r="13015" spans="2:7" x14ac:dyDescent="0.2">
      <c r="B13015" t="s">
        <v>3786</v>
      </c>
      <c r="C13015" t="str">
        <f>VLOOKUP(B13015,customer!A:B,2,FALSE)</f>
        <v>Leopold Nutbean</v>
      </c>
      <c r="D13015" t="s">
        <v>3925</v>
      </c>
      <c r="E13015" t="s">
        <v>3935</v>
      </c>
      <c r="F13015" s="9">
        <v>45015</v>
      </c>
      <c r="G13015" s="11">
        <v>13</v>
      </c>
    </row>
    <row r="13016" spans="2:7" x14ac:dyDescent="0.2">
      <c r="B13016" t="s">
        <v>3786</v>
      </c>
      <c r="C13016" t="str">
        <f>VLOOKUP(B13016,customer!A:B,2,FALSE)</f>
        <v>Leopold Nutbean</v>
      </c>
      <c r="D13016" t="s">
        <v>3925</v>
      </c>
      <c r="E13016" t="s">
        <v>3935</v>
      </c>
      <c r="F13016" s="9">
        <v>45035</v>
      </c>
      <c r="G13016" s="11">
        <v>13</v>
      </c>
    </row>
    <row r="13017" spans="2:7" x14ac:dyDescent="0.2">
      <c r="B13017" t="s">
        <v>3786</v>
      </c>
      <c r="C13017" t="str">
        <f>VLOOKUP(B13017,customer!A:B,2,FALSE)</f>
        <v>Leopold Nutbean</v>
      </c>
      <c r="D13017" t="s">
        <v>3952</v>
      </c>
      <c r="E13017" t="s">
        <v>3945</v>
      </c>
      <c r="F13017" s="9">
        <v>44807</v>
      </c>
      <c r="G13017" s="11">
        <v>16</v>
      </c>
    </row>
    <row r="13018" spans="2:7" x14ac:dyDescent="0.2">
      <c r="B13018" t="s">
        <v>3786</v>
      </c>
      <c r="C13018" t="str">
        <f>VLOOKUP(B13018,customer!A:B,2,FALSE)</f>
        <v>Leopold Nutbean</v>
      </c>
      <c r="D13018" t="s">
        <v>3952</v>
      </c>
      <c r="E13018" t="s">
        <v>3945</v>
      </c>
      <c r="F13018" s="9">
        <v>44842</v>
      </c>
      <c r="G13018" s="11">
        <v>16</v>
      </c>
    </row>
    <row r="13019" spans="2:7" x14ac:dyDescent="0.2">
      <c r="B13019" t="s">
        <v>3786</v>
      </c>
      <c r="C13019" t="str">
        <f>VLOOKUP(B13019,customer!A:B,2,FALSE)</f>
        <v>Leopold Nutbean</v>
      </c>
      <c r="D13019" t="s">
        <v>3952</v>
      </c>
      <c r="E13019" t="s">
        <v>3945</v>
      </c>
      <c r="F13019" s="9">
        <v>44868</v>
      </c>
      <c r="G13019" s="11">
        <v>16</v>
      </c>
    </row>
    <row r="13020" spans="2:7" x14ac:dyDescent="0.2">
      <c r="B13020" t="s">
        <v>3786</v>
      </c>
      <c r="C13020" t="str">
        <f>VLOOKUP(B13020,customer!A:B,2,FALSE)</f>
        <v>Leopold Nutbean</v>
      </c>
      <c r="D13020" t="s">
        <v>3952</v>
      </c>
      <c r="E13020" t="s">
        <v>3945</v>
      </c>
      <c r="F13020" s="9">
        <v>44907</v>
      </c>
      <c r="G13020" s="11">
        <v>16</v>
      </c>
    </row>
    <row r="13021" spans="2:7" x14ac:dyDescent="0.2">
      <c r="B13021" t="s">
        <v>3786</v>
      </c>
      <c r="C13021" t="str">
        <f>VLOOKUP(B13021,customer!A:B,2,FALSE)</f>
        <v>Leopold Nutbean</v>
      </c>
      <c r="D13021" t="s">
        <v>3952</v>
      </c>
      <c r="E13021" t="s">
        <v>3945</v>
      </c>
      <c r="F13021" s="9">
        <v>44933</v>
      </c>
      <c r="G13021" s="11">
        <v>16</v>
      </c>
    </row>
    <row r="13022" spans="2:7" x14ac:dyDescent="0.2">
      <c r="B13022" t="s">
        <v>3786</v>
      </c>
      <c r="C13022" t="str">
        <f>VLOOKUP(B13022,customer!A:B,2,FALSE)</f>
        <v>Leopold Nutbean</v>
      </c>
      <c r="D13022" t="s">
        <v>3952</v>
      </c>
      <c r="E13022" t="s">
        <v>3945</v>
      </c>
      <c r="F13022" s="9">
        <v>44993</v>
      </c>
      <c r="G13022" s="11">
        <v>16</v>
      </c>
    </row>
    <row r="13023" spans="2:7" x14ac:dyDescent="0.2">
      <c r="B13023" t="s">
        <v>3786</v>
      </c>
      <c r="C13023" t="str">
        <f>VLOOKUP(B13023,customer!A:B,2,FALSE)</f>
        <v>Leopold Nutbean</v>
      </c>
      <c r="D13023" t="s">
        <v>3952</v>
      </c>
      <c r="E13023" t="s">
        <v>3945</v>
      </c>
      <c r="F13023" s="9">
        <v>45033</v>
      </c>
      <c r="G13023" s="11">
        <v>16</v>
      </c>
    </row>
    <row r="13024" spans="2:7" x14ac:dyDescent="0.2">
      <c r="B13024" t="s">
        <v>3787</v>
      </c>
      <c r="C13024" t="str">
        <f>VLOOKUP(B13024,customer!A:B,2,FALSE)</f>
        <v>Isidor Corser</v>
      </c>
      <c r="D13024" t="s">
        <v>3950</v>
      </c>
      <c r="E13024" t="s">
        <v>3943</v>
      </c>
      <c r="F13024" s="9">
        <v>44751</v>
      </c>
      <c r="G13024" s="11">
        <v>28</v>
      </c>
    </row>
    <row r="13025" spans="2:7" x14ac:dyDescent="0.2">
      <c r="B13025" t="s">
        <v>3787</v>
      </c>
      <c r="C13025" t="str">
        <f>VLOOKUP(B13025,customer!A:B,2,FALSE)</f>
        <v>Isidor Corser</v>
      </c>
      <c r="D13025" t="s">
        <v>3950</v>
      </c>
      <c r="E13025" t="s">
        <v>3943</v>
      </c>
      <c r="F13025" s="9">
        <v>44791</v>
      </c>
      <c r="G13025" s="11">
        <v>28</v>
      </c>
    </row>
    <row r="13026" spans="2:7" x14ac:dyDescent="0.2">
      <c r="B13026" t="s">
        <v>3787</v>
      </c>
      <c r="C13026" t="str">
        <f>VLOOKUP(B13026,customer!A:B,2,FALSE)</f>
        <v>Isidor Corser</v>
      </c>
      <c r="D13026" t="s">
        <v>3950</v>
      </c>
      <c r="E13026" t="s">
        <v>3943</v>
      </c>
      <c r="F13026" s="9">
        <v>44813</v>
      </c>
      <c r="G13026" s="11">
        <v>28</v>
      </c>
    </row>
    <row r="13027" spans="2:7" x14ac:dyDescent="0.2">
      <c r="B13027" t="s">
        <v>3787</v>
      </c>
      <c r="C13027" t="str">
        <f>VLOOKUP(B13027,customer!A:B,2,FALSE)</f>
        <v>Isidor Corser</v>
      </c>
      <c r="D13027" t="s">
        <v>3950</v>
      </c>
      <c r="E13027" t="s">
        <v>3943</v>
      </c>
      <c r="F13027" s="9">
        <v>44850</v>
      </c>
      <c r="G13027" s="11">
        <v>28</v>
      </c>
    </row>
    <row r="13028" spans="2:7" x14ac:dyDescent="0.2">
      <c r="B13028" t="s">
        <v>3787</v>
      </c>
      <c r="C13028" t="str">
        <f>VLOOKUP(B13028,customer!A:B,2,FALSE)</f>
        <v>Isidor Corser</v>
      </c>
      <c r="D13028" t="s">
        <v>3950</v>
      </c>
      <c r="E13028" t="s">
        <v>3943</v>
      </c>
      <c r="F13028" s="9">
        <v>44882</v>
      </c>
      <c r="G13028" s="11">
        <v>28</v>
      </c>
    </row>
    <row r="13029" spans="2:7" x14ac:dyDescent="0.2">
      <c r="B13029" t="s">
        <v>3787</v>
      </c>
      <c r="C13029" t="str">
        <f>VLOOKUP(B13029,customer!A:B,2,FALSE)</f>
        <v>Isidor Corser</v>
      </c>
      <c r="D13029" t="s">
        <v>3950</v>
      </c>
      <c r="E13029" t="s">
        <v>3943</v>
      </c>
      <c r="F13029" s="9">
        <v>44908</v>
      </c>
      <c r="G13029" s="11">
        <v>28</v>
      </c>
    </row>
    <row r="13030" spans="2:7" x14ac:dyDescent="0.2">
      <c r="B13030" t="s">
        <v>3787</v>
      </c>
      <c r="C13030" t="str">
        <f>VLOOKUP(B13030,customer!A:B,2,FALSE)</f>
        <v>Isidor Corser</v>
      </c>
      <c r="D13030" t="s">
        <v>3950</v>
      </c>
      <c r="E13030" t="s">
        <v>3943</v>
      </c>
      <c r="F13030" s="9">
        <v>44948</v>
      </c>
      <c r="G13030" s="11">
        <v>28</v>
      </c>
    </row>
    <row r="13031" spans="2:7" x14ac:dyDescent="0.2">
      <c r="B13031" t="s">
        <v>3787</v>
      </c>
      <c r="C13031" t="str">
        <f>VLOOKUP(B13031,customer!A:B,2,FALSE)</f>
        <v>Isidor Corser</v>
      </c>
      <c r="D13031" t="s">
        <v>3950</v>
      </c>
      <c r="E13031" t="s">
        <v>3943</v>
      </c>
      <c r="F13031" s="9">
        <v>44979</v>
      </c>
      <c r="G13031" s="11">
        <v>28</v>
      </c>
    </row>
    <row r="13032" spans="2:7" x14ac:dyDescent="0.2">
      <c r="B13032" t="s">
        <v>3787</v>
      </c>
      <c r="C13032" t="str">
        <f>VLOOKUP(B13032,customer!A:B,2,FALSE)</f>
        <v>Isidor Corser</v>
      </c>
      <c r="D13032" t="s">
        <v>3950</v>
      </c>
      <c r="E13032" t="s">
        <v>3943</v>
      </c>
      <c r="F13032" s="9">
        <v>44994</v>
      </c>
      <c r="G13032" s="11">
        <v>28</v>
      </c>
    </row>
    <row r="13033" spans="2:7" x14ac:dyDescent="0.2">
      <c r="B13033" t="s">
        <v>3787</v>
      </c>
      <c r="C13033" t="str">
        <f>VLOOKUP(B13033,customer!A:B,2,FALSE)</f>
        <v>Isidor Corser</v>
      </c>
      <c r="D13033" t="s">
        <v>3950</v>
      </c>
      <c r="E13033" t="s">
        <v>3943</v>
      </c>
      <c r="F13033" s="9">
        <v>45028</v>
      </c>
      <c r="G13033" s="11">
        <v>28</v>
      </c>
    </row>
    <row r="13034" spans="2:7" x14ac:dyDescent="0.2">
      <c r="B13034" t="s">
        <v>3787</v>
      </c>
      <c r="C13034" t="str">
        <f>VLOOKUP(B13034,customer!A:B,2,FALSE)</f>
        <v>Isidor Corser</v>
      </c>
      <c r="D13034" t="s">
        <v>3950</v>
      </c>
      <c r="E13034" t="s">
        <v>3943</v>
      </c>
      <c r="F13034" s="9">
        <v>45060</v>
      </c>
      <c r="G13034" s="11">
        <v>28</v>
      </c>
    </row>
    <row r="13035" spans="2:7" x14ac:dyDescent="0.2">
      <c r="B13035" t="s">
        <v>3787</v>
      </c>
      <c r="C13035" t="str">
        <f>VLOOKUP(B13035,customer!A:B,2,FALSE)</f>
        <v>Isidor Corser</v>
      </c>
      <c r="D13035" t="s">
        <v>3929</v>
      </c>
      <c r="E13035" t="s">
        <v>3939</v>
      </c>
      <c r="F13035" s="9">
        <v>44877</v>
      </c>
      <c r="G13035" s="11">
        <v>66</v>
      </c>
    </row>
    <row r="13036" spans="2:7" x14ac:dyDescent="0.2">
      <c r="B13036" t="s">
        <v>3787</v>
      </c>
      <c r="C13036" t="str">
        <f>VLOOKUP(B13036,customer!A:B,2,FALSE)</f>
        <v>Isidor Corser</v>
      </c>
      <c r="D13036" t="s">
        <v>3929</v>
      </c>
      <c r="E13036" t="s">
        <v>3939</v>
      </c>
      <c r="F13036" s="9">
        <v>44921</v>
      </c>
      <c r="G13036" s="11">
        <v>66</v>
      </c>
    </row>
    <row r="13037" spans="2:7" x14ac:dyDescent="0.2">
      <c r="B13037" t="s">
        <v>3787</v>
      </c>
      <c r="C13037" t="str">
        <f>VLOOKUP(B13037,customer!A:B,2,FALSE)</f>
        <v>Isidor Corser</v>
      </c>
      <c r="D13037" t="s">
        <v>3929</v>
      </c>
      <c r="E13037" t="s">
        <v>3939</v>
      </c>
      <c r="F13037" s="9">
        <v>44938</v>
      </c>
      <c r="G13037" s="11">
        <v>66</v>
      </c>
    </row>
    <row r="13038" spans="2:7" x14ac:dyDescent="0.2">
      <c r="B13038" t="s">
        <v>3787</v>
      </c>
      <c r="C13038" t="str">
        <f>VLOOKUP(B13038,customer!A:B,2,FALSE)</f>
        <v>Isidor Corser</v>
      </c>
      <c r="D13038" t="s">
        <v>3929</v>
      </c>
      <c r="E13038" t="s">
        <v>3939</v>
      </c>
      <c r="F13038" s="9">
        <v>44984</v>
      </c>
      <c r="G13038" s="11">
        <v>66</v>
      </c>
    </row>
    <row r="13039" spans="2:7" x14ac:dyDescent="0.2">
      <c r="B13039" t="s">
        <v>3787</v>
      </c>
      <c r="C13039" t="str">
        <f>VLOOKUP(B13039,customer!A:B,2,FALSE)</f>
        <v>Isidor Corser</v>
      </c>
      <c r="D13039" t="s">
        <v>3929</v>
      </c>
      <c r="E13039" t="s">
        <v>3939</v>
      </c>
      <c r="F13039" s="9">
        <v>45010</v>
      </c>
      <c r="G13039" s="11">
        <v>66</v>
      </c>
    </row>
    <row r="13040" spans="2:7" x14ac:dyDescent="0.2">
      <c r="B13040" t="s">
        <v>3787</v>
      </c>
      <c r="C13040" t="str">
        <f>VLOOKUP(B13040,customer!A:B,2,FALSE)</f>
        <v>Isidor Corser</v>
      </c>
      <c r="D13040" t="s">
        <v>3929</v>
      </c>
      <c r="E13040" t="s">
        <v>3939</v>
      </c>
      <c r="F13040" s="9">
        <v>45042</v>
      </c>
      <c r="G13040" s="11">
        <v>66</v>
      </c>
    </row>
    <row r="13041" spans="2:7" x14ac:dyDescent="0.2">
      <c r="B13041" t="s">
        <v>3788</v>
      </c>
      <c r="C13041" t="str">
        <f>VLOOKUP(B13041,customer!A:B,2,FALSE)</f>
        <v>Rycca Truswell</v>
      </c>
      <c r="D13041" t="s">
        <v>3928</v>
      </c>
      <c r="E13041" t="s">
        <v>3938</v>
      </c>
      <c r="F13041" s="9">
        <v>44604</v>
      </c>
      <c r="G13041" s="11">
        <v>75</v>
      </c>
    </row>
    <row r="13042" spans="2:7" x14ac:dyDescent="0.2">
      <c r="B13042" t="s">
        <v>3788</v>
      </c>
      <c r="C13042" t="str">
        <f>VLOOKUP(B13042,customer!A:B,2,FALSE)</f>
        <v>Rycca Truswell</v>
      </c>
      <c r="D13042" t="s">
        <v>3928</v>
      </c>
      <c r="E13042" t="s">
        <v>3938</v>
      </c>
      <c r="F13042" s="9">
        <v>44734</v>
      </c>
      <c r="G13042" s="11">
        <v>75</v>
      </c>
    </row>
    <row r="13043" spans="2:7" x14ac:dyDescent="0.2">
      <c r="B13043" t="s">
        <v>3788</v>
      </c>
      <c r="C13043" t="str">
        <f>VLOOKUP(B13043,customer!A:B,2,FALSE)</f>
        <v>Rycca Truswell</v>
      </c>
      <c r="D13043" t="s">
        <v>3928</v>
      </c>
      <c r="E13043" t="s">
        <v>3938</v>
      </c>
      <c r="F13043" s="9">
        <v>44825</v>
      </c>
      <c r="G13043" s="11">
        <v>75</v>
      </c>
    </row>
    <row r="13044" spans="2:7" x14ac:dyDescent="0.2">
      <c r="B13044" t="s">
        <v>3788</v>
      </c>
      <c r="C13044" t="str">
        <f>VLOOKUP(B13044,customer!A:B,2,FALSE)</f>
        <v>Rycca Truswell</v>
      </c>
      <c r="D13044" t="s">
        <v>3928</v>
      </c>
      <c r="E13044" t="s">
        <v>3938</v>
      </c>
      <c r="F13044" s="9">
        <v>44889</v>
      </c>
      <c r="G13044" s="11">
        <v>75</v>
      </c>
    </row>
    <row r="13045" spans="2:7" x14ac:dyDescent="0.2">
      <c r="B13045" t="s">
        <v>3788</v>
      </c>
      <c r="C13045" t="str">
        <f>VLOOKUP(B13045,customer!A:B,2,FALSE)</f>
        <v>Rycca Truswell</v>
      </c>
      <c r="D13045" t="s">
        <v>3928</v>
      </c>
      <c r="E13045" t="s">
        <v>3938</v>
      </c>
      <c r="F13045" s="9">
        <v>44911</v>
      </c>
      <c r="G13045" s="11">
        <v>75</v>
      </c>
    </row>
    <row r="13046" spans="2:7" x14ac:dyDescent="0.2">
      <c r="B13046" t="s">
        <v>3788</v>
      </c>
      <c r="C13046" t="str">
        <f>VLOOKUP(B13046,customer!A:B,2,FALSE)</f>
        <v>Rycca Truswell</v>
      </c>
      <c r="D13046" t="s">
        <v>3928</v>
      </c>
      <c r="E13046" t="s">
        <v>3938</v>
      </c>
      <c r="F13046" s="9">
        <v>44950</v>
      </c>
      <c r="G13046" s="11">
        <v>75</v>
      </c>
    </row>
    <row r="13047" spans="2:7" x14ac:dyDescent="0.2">
      <c r="B13047" t="s">
        <v>3788</v>
      </c>
      <c r="C13047" t="str">
        <f>VLOOKUP(B13047,customer!A:B,2,FALSE)</f>
        <v>Rycca Truswell</v>
      </c>
      <c r="D13047" t="s">
        <v>3928</v>
      </c>
      <c r="E13047" t="s">
        <v>3938</v>
      </c>
      <c r="F13047" s="9">
        <v>44980</v>
      </c>
      <c r="G13047" s="11">
        <v>75</v>
      </c>
    </row>
    <row r="13048" spans="2:7" x14ac:dyDescent="0.2">
      <c r="B13048" t="s">
        <v>3788</v>
      </c>
      <c r="C13048" t="str">
        <f>VLOOKUP(B13048,customer!A:B,2,FALSE)</f>
        <v>Rycca Truswell</v>
      </c>
      <c r="D13048" t="s">
        <v>3928</v>
      </c>
      <c r="E13048" t="s">
        <v>3938</v>
      </c>
      <c r="F13048" s="9">
        <v>45008</v>
      </c>
      <c r="G13048" s="11">
        <v>75</v>
      </c>
    </row>
    <row r="13049" spans="2:7" x14ac:dyDescent="0.2">
      <c r="B13049" t="s">
        <v>3788</v>
      </c>
      <c r="C13049" t="str">
        <f>VLOOKUP(B13049,customer!A:B,2,FALSE)</f>
        <v>Rycca Truswell</v>
      </c>
      <c r="D13049" t="s">
        <v>3928</v>
      </c>
      <c r="E13049" t="s">
        <v>3938</v>
      </c>
      <c r="F13049" s="9">
        <v>45030</v>
      </c>
      <c r="G13049" s="11">
        <v>75</v>
      </c>
    </row>
    <row r="13050" spans="2:7" x14ac:dyDescent="0.2">
      <c r="B13050" t="s">
        <v>3788</v>
      </c>
      <c r="C13050" t="str">
        <f>VLOOKUP(B13050,customer!A:B,2,FALSE)</f>
        <v>Rycca Truswell</v>
      </c>
      <c r="D13050" t="s">
        <v>3928</v>
      </c>
      <c r="E13050" t="s">
        <v>3938</v>
      </c>
      <c r="F13050" s="9">
        <v>45061</v>
      </c>
      <c r="G13050" s="11">
        <v>75</v>
      </c>
    </row>
    <row r="13051" spans="2:7" x14ac:dyDescent="0.2">
      <c r="B13051" t="s">
        <v>3788</v>
      </c>
      <c r="C13051" t="str">
        <f>VLOOKUP(B13051,customer!A:B,2,FALSE)</f>
        <v>Rycca Truswell</v>
      </c>
      <c r="D13051" t="s">
        <v>3948</v>
      </c>
      <c r="E13051" t="s">
        <v>3941</v>
      </c>
      <c r="F13051" s="9">
        <v>44827</v>
      </c>
      <c r="G13051" s="11">
        <v>65</v>
      </c>
    </row>
    <row r="13052" spans="2:7" x14ac:dyDescent="0.2">
      <c r="B13052" t="s">
        <v>3788</v>
      </c>
      <c r="C13052" t="str">
        <f>VLOOKUP(B13052,customer!A:B,2,FALSE)</f>
        <v>Rycca Truswell</v>
      </c>
      <c r="D13052" t="s">
        <v>3948</v>
      </c>
      <c r="E13052" t="s">
        <v>3941</v>
      </c>
      <c r="F13052" s="9">
        <v>44869</v>
      </c>
      <c r="G13052" s="11">
        <v>65</v>
      </c>
    </row>
    <row r="13053" spans="2:7" x14ac:dyDescent="0.2">
      <c r="B13053" t="s">
        <v>3788</v>
      </c>
      <c r="C13053" t="str">
        <f>VLOOKUP(B13053,customer!A:B,2,FALSE)</f>
        <v>Rycca Truswell</v>
      </c>
      <c r="D13053" t="s">
        <v>3948</v>
      </c>
      <c r="E13053" t="s">
        <v>3941</v>
      </c>
      <c r="F13053" s="9">
        <v>44899</v>
      </c>
      <c r="G13053" s="11">
        <v>65</v>
      </c>
    </row>
    <row r="13054" spans="2:7" x14ac:dyDescent="0.2">
      <c r="B13054" t="s">
        <v>3788</v>
      </c>
      <c r="C13054" t="str">
        <f>VLOOKUP(B13054,customer!A:B,2,FALSE)</f>
        <v>Rycca Truswell</v>
      </c>
      <c r="D13054" t="s">
        <v>3948</v>
      </c>
      <c r="E13054" t="s">
        <v>3941</v>
      </c>
      <c r="F13054" s="9">
        <v>44931</v>
      </c>
      <c r="G13054" s="11">
        <v>65</v>
      </c>
    </row>
    <row r="13055" spans="2:7" x14ac:dyDescent="0.2">
      <c r="B13055" t="s">
        <v>3788</v>
      </c>
      <c r="C13055" t="str">
        <f>VLOOKUP(B13055,customer!A:B,2,FALSE)</f>
        <v>Rycca Truswell</v>
      </c>
      <c r="D13055" t="s">
        <v>3948</v>
      </c>
      <c r="E13055" t="s">
        <v>3941</v>
      </c>
      <c r="F13055" s="9">
        <v>44964</v>
      </c>
      <c r="G13055" s="11">
        <v>65</v>
      </c>
    </row>
    <row r="13056" spans="2:7" x14ac:dyDescent="0.2">
      <c r="B13056" t="s">
        <v>3788</v>
      </c>
      <c r="C13056" t="str">
        <f>VLOOKUP(B13056,customer!A:B,2,FALSE)</f>
        <v>Rycca Truswell</v>
      </c>
      <c r="D13056" t="s">
        <v>3948</v>
      </c>
      <c r="E13056" t="s">
        <v>3941</v>
      </c>
      <c r="F13056" s="9">
        <v>45008</v>
      </c>
      <c r="G13056" s="11">
        <v>65</v>
      </c>
    </row>
    <row r="13057" spans="2:7" x14ac:dyDescent="0.2">
      <c r="B13057" t="s">
        <v>3788</v>
      </c>
      <c r="C13057" t="str">
        <f>VLOOKUP(B13057,customer!A:B,2,FALSE)</f>
        <v>Rycca Truswell</v>
      </c>
      <c r="D13057" t="s">
        <v>3948</v>
      </c>
      <c r="E13057" t="s">
        <v>3941</v>
      </c>
      <c r="F13057" s="9">
        <v>45018</v>
      </c>
      <c r="G13057" s="11">
        <v>65</v>
      </c>
    </row>
    <row r="13058" spans="2:7" x14ac:dyDescent="0.2">
      <c r="B13058" t="s">
        <v>3788</v>
      </c>
      <c r="C13058" t="str">
        <f>VLOOKUP(B13058,customer!A:B,2,FALSE)</f>
        <v>Rycca Truswell</v>
      </c>
      <c r="D13058" t="s">
        <v>3948</v>
      </c>
      <c r="E13058" t="s">
        <v>3941</v>
      </c>
      <c r="F13058" s="9">
        <v>45075</v>
      </c>
      <c r="G13058" s="11">
        <v>65</v>
      </c>
    </row>
    <row r="13059" spans="2:7" x14ac:dyDescent="0.2">
      <c r="B13059" t="s">
        <v>3788</v>
      </c>
      <c r="C13059" t="str">
        <f>VLOOKUP(B13059,customer!A:B,2,FALSE)</f>
        <v>Rycca Truswell</v>
      </c>
      <c r="D13059" t="s">
        <v>3948</v>
      </c>
      <c r="E13059" t="s">
        <v>3941</v>
      </c>
      <c r="F13059" s="9">
        <v>45079</v>
      </c>
      <c r="G13059" s="11">
        <v>65</v>
      </c>
    </row>
    <row r="13060" spans="2:7" x14ac:dyDescent="0.2">
      <c r="B13060" t="s">
        <v>3789</v>
      </c>
      <c r="C13060" t="str">
        <f>VLOOKUP(B13060,customer!A:B,2,FALSE)</f>
        <v>Hashim Haskur</v>
      </c>
      <c r="D13060" t="s">
        <v>3924</v>
      </c>
      <c r="E13060" t="s">
        <v>3934</v>
      </c>
      <c r="F13060" s="9">
        <v>44810</v>
      </c>
      <c r="G13060" s="11">
        <v>22</v>
      </c>
    </row>
    <row r="13061" spans="2:7" x14ac:dyDescent="0.2">
      <c r="B13061" t="s">
        <v>3789</v>
      </c>
      <c r="C13061" t="str">
        <f>VLOOKUP(B13061,customer!A:B,2,FALSE)</f>
        <v>Hashim Haskur</v>
      </c>
      <c r="D13061" t="s">
        <v>3924</v>
      </c>
      <c r="E13061" t="s">
        <v>3934</v>
      </c>
      <c r="F13061" s="9">
        <v>44843</v>
      </c>
      <c r="G13061" s="11">
        <v>22</v>
      </c>
    </row>
    <row r="13062" spans="2:7" x14ac:dyDescent="0.2">
      <c r="B13062" t="s">
        <v>3789</v>
      </c>
      <c r="C13062" t="str">
        <f>VLOOKUP(B13062,customer!A:B,2,FALSE)</f>
        <v>Hashim Haskur</v>
      </c>
      <c r="D13062" t="s">
        <v>3924</v>
      </c>
      <c r="E13062" t="s">
        <v>3934</v>
      </c>
      <c r="F13062" s="9">
        <v>44901</v>
      </c>
      <c r="G13062" s="11">
        <v>22</v>
      </c>
    </row>
    <row r="13063" spans="2:7" x14ac:dyDescent="0.2">
      <c r="B13063" t="s">
        <v>3789</v>
      </c>
      <c r="C13063" t="str">
        <f>VLOOKUP(B13063,customer!A:B,2,FALSE)</f>
        <v>Hashim Haskur</v>
      </c>
      <c r="D13063" t="s">
        <v>3924</v>
      </c>
      <c r="E13063" t="s">
        <v>3934</v>
      </c>
      <c r="F13063" s="9">
        <v>44940</v>
      </c>
      <c r="G13063" s="11">
        <v>22</v>
      </c>
    </row>
    <row r="13064" spans="2:7" x14ac:dyDescent="0.2">
      <c r="B13064" t="s">
        <v>3789</v>
      </c>
      <c r="C13064" t="str">
        <f>VLOOKUP(B13064,customer!A:B,2,FALSE)</f>
        <v>Hashim Haskur</v>
      </c>
      <c r="D13064" t="s">
        <v>3924</v>
      </c>
      <c r="E13064" t="s">
        <v>3934</v>
      </c>
      <c r="F13064" s="9">
        <v>44968</v>
      </c>
      <c r="G13064" s="11">
        <v>22</v>
      </c>
    </row>
    <row r="13065" spans="2:7" x14ac:dyDescent="0.2">
      <c r="B13065" t="s">
        <v>3789</v>
      </c>
      <c r="C13065" t="str">
        <f>VLOOKUP(B13065,customer!A:B,2,FALSE)</f>
        <v>Hashim Haskur</v>
      </c>
      <c r="D13065" t="s">
        <v>3924</v>
      </c>
      <c r="E13065" t="s">
        <v>3934</v>
      </c>
      <c r="F13065" s="9">
        <v>45001</v>
      </c>
      <c r="G13065" s="11">
        <v>22</v>
      </c>
    </row>
    <row r="13066" spans="2:7" x14ac:dyDescent="0.2">
      <c r="B13066" t="s">
        <v>3789</v>
      </c>
      <c r="C13066" t="str">
        <f>VLOOKUP(B13066,customer!A:B,2,FALSE)</f>
        <v>Hashim Haskur</v>
      </c>
      <c r="D13066" t="s">
        <v>3924</v>
      </c>
      <c r="E13066" t="s">
        <v>3934</v>
      </c>
      <c r="F13066" s="9">
        <v>45036</v>
      </c>
      <c r="G13066" s="11">
        <v>22</v>
      </c>
    </row>
    <row r="13067" spans="2:7" x14ac:dyDescent="0.2">
      <c r="B13067" t="s">
        <v>3789</v>
      </c>
      <c r="C13067" t="str">
        <f>VLOOKUP(B13067,customer!A:B,2,FALSE)</f>
        <v>Hashim Haskur</v>
      </c>
      <c r="D13067" t="s">
        <v>3924</v>
      </c>
      <c r="E13067" t="s">
        <v>3934</v>
      </c>
      <c r="F13067" s="9">
        <v>45063</v>
      </c>
      <c r="G13067" s="11">
        <v>22</v>
      </c>
    </row>
    <row r="13068" spans="2:7" x14ac:dyDescent="0.2">
      <c r="B13068" t="s">
        <v>3789</v>
      </c>
      <c r="C13068" t="str">
        <f>VLOOKUP(B13068,customer!A:B,2,FALSE)</f>
        <v>Hashim Haskur</v>
      </c>
      <c r="D13068" t="s">
        <v>3953</v>
      </c>
      <c r="E13068" t="s">
        <v>3946</v>
      </c>
      <c r="F13068" s="9">
        <v>44941</v>
      </c>
      <c r="G13068" s="11">
        <v>29</v>
      </c>
    </row>
    <row r="13069" spans="2:7" x14ac:dyDescent="0.2">
      <c r="B13069" t="s">
        <v>3789</v>
      </c>
      <c r="C13069" t="str">
        <f>VLOOKUP(B13069,customer!A:B,2,FALSE)</f>
        <v>Hashim Haskur</v>
      </c>
      <c r="D13069" t="s">
        <v>3953</v>
      </c>
      <c r="E13069" t="s">
        <v>3946</v>
      </c>
      <c r="F13069" s="9">
        <v>44985</v>
      </c>
      <c r="G13069" s="11">
        <v>29</v>
      </c>
    </row>
    <row r="13070" spans="2:7" x14ac:dyDescent="0.2">
      <c r="B13070" t="s">
        <v>3789</v>
      </c>
      <c r="C13070" t="str">
        <f>VLOOKUP(B13070,customer!A:B,2,FALSE)</f>
        <v>Hashim Haskur</v>
      </c>
      <c r="D13070" t="s">
        <v>3953</v>
      </c>
      <c r="E13070" t="s">
        <v>3946</v>
      </c>
      <c r="F13070" s="9">
        <v>45007</v>
      </c>
      <c r="G13070" s="11">
        <v>29</v>
      </c>
    </row>
    <row r="13071" spans="2:7" x14ac:dyDescent="0.2">
      <c r="B13071" t="s">
        <v>3789</v>
      </c>
      <c r="C13071" t="str">
        <f>VLOOKUP(B13071,customer!A:B,2,FALSE)</f>
        <v>Hashim Haskur</v>
      </c>
      <c r="D13071" t="s">
        <v>3953</v>
      </c>
      <c r="E13071" t="s">
        <v>3946</v>
      </c>
      <c r="F13071" s="9">
        <v>45041</v>
      </c>
      <c r="G13071" s="11">
        <v>29</v>
      </c>
    </row>
    <row r="13072" spans="2:7" x14ac:dyDescent="0.2">
      <c r="B13072" t="s">
        <v>3789</v>
      </c>
      <c r="C13072" t="str">
        <f>VLOOKUP(B13072,customer!A:B,2,FALSE)</f>
        <v>Hashim Haskur</v>
      </c>
      <c r="D13072" t="s">
        <v>3953</v>
      </c>
      <c r="E13072" t="s">
        <v>3946</v>
      </c>
      <c r="F13072" s="9">
        <v>45063</v>
      </c>
      <c r="G13072" s="11">
        <v>29</v>
      </c>
    </row>
    <row r="13073" spans="2:7" x14ac:dyDescent="0.2">
      <c r="B13073" t="s">
        <v>3790</v>
      </c>
      <c r="C13073" t="str">
        <f>VLOOKUP(B13073,customer!A:B,2,FALSE)</f>
        <v>Bobbee MacKinnon</v>
      </c>
      <c r="D13073" t="s">
        <v>3952</v>
      </c>
      <c r="E13073" t="s">
        <v>3945</v>
      </c>
      <c r="F13073" s="9">
        <v>44714</v>
      </c>
      <c r="G13073" s="11">
        <v>16</v>
      </c>
    </row>
    <row r="13074" spans="2:7" x14ac:dyDescent="0.2">
      <c r="B13074" t="s">
        <v>3790</v>
      </c>
      <c r="C13074" t="str">
        <f>VLOOKUP(B13074,customer!A:B,2,FALSE)</f>
        <v>Bobbee MacKinnon</v>
      </c>
      <c r="D13074" t="s">
        <v>3952</v>
      </c>
      <c r="E13074" t="s">
        <v>3945</v>
      </c>
      <c r="F13074" s="9">
        <v>44747</v>
      </c>
      <c r="G13074" s="11">
        <v>16</v>
      </c>
    </row>
    <row r="13075" spans="2:7" x14ac:dyDescent="0.2">
      <c r="B13075" t="s">
        <v>3790</v>
      </c>
      <c r="C13075" t="str">
        <f>VLOOKUP(B13075,customer!A:B,2,FALSE)</f>
        <v>Bobbee MacKinnon</v>
      </c>
      <c r="D13075" t="s">
        <v>3952</v>
      </c>
      <c r="E13075" t="s">
        <v>3945</v>
      </c>
      <c r="F13075" s="9">
        <v>44790</v>
      </c>
      <c r="G13075" s="11">
        <v>16</v>
      </c>
    </row>
    <row r="13076" spans="2:7" x14ac:dyDescent="0.2">
      <c r="B13076" t="s">
        <v>3790</v>
      </c>
      <c r="C13076" t="str">
        <f>VLOOKUP(B13076,customer!A:B,2,FALSE)</f>
        <v>Bobbee MacKinnon</v>
      </c>
      <c r="D13076" t="s">
        <v>3952</v>
      </c>
      <c r="E13076" t="s">
        <v>3945</v>
      </c>
      <c r="F13076" s="9">
        <v>44839</v>
      </c>
      <c r="G13076" s="11">
        <v>16</v>
      </c>
    </row>
    <row r="13077" spans="2:7" x14ac:dyDescent="0.2">
      <c r="B13077" t="s">
        <v>3790</v>
      </c>
      <c r="C13077" t="str">
        <f>VLOOKUP(B13077,customer!A:B,2,FALSE)</f>
        <v>Bobbee MacKinnon</v>
      </c>
      <c r="D13077" t="s">
        <v>3952</v>
      </c>
      <c r="E13077" t="s">
        <v>3945</v>
      </c>
      <c r="F13077" s="9">
        <v>44876</v>
      </c>
      <c r="G13077" s="11">
        <v>16</v>
      </c>
    </row>
    <row r="13078" spans="2:7" x14ac:dyDescent="0.2">
      <c r="B13078" t="s">
        <v>3790</v>
      </c>
      <c r="C13078" t="str">
        <f>VLOOKUP(B13078,customer!A:B,2,FALSE)</f>
        <v>Bobbee MacKinnon</v>
      </c>
      <c r="D13078" t="s">
        <v>3952</v>
      </c>
      <c r="E13078" t="s">
        <v>3945</v>
      </c>
      <c r="F13078" s="9">
        <v>44902</v>
      </c>
      <c r="G13078" s="11">
        <v>16</v>
      </c>
    </row>
    <row r="13079" spans="2:7" x14ac:dyDescent="0.2">
      <c r="B13079" t="s">
        <v>3790</v>
      </c>
      <c r="C13079" t="str">
        <f>VLOOKUP(B13079,customer!A:B,2,FALSE)</f>
        <v>Bobbee MacKinnon</v>
      </c>
      <c r="D13079" t="s">
        <v>3952</v>
      </c>
      <c r="E13079" t="s">
        <v>3945</v>
      </c>
      <c r="F13079" s="9">
        <v>44941</v>
      </c>
      <c r="G13079" s="11">
        <v>16</v>
      </c>
    </row>
    <row r="13080" spans="2:7" x14ac:dyDescent="0.2">
      <c r="B13080" t="s">
        <v>3790</v>
      </c>
      <c r="C13080" t="str">
        <f>VLOOKUP(B13080,customer!A:B,2,FALSE)</f>
        <v>Bobbee MacKinnon</v>
      </c>
      <c r="D13080" t="s">
        <v>3952</v>
      </c>
      <c r="E13080" t="s">
        <v>3945</v>
      </c>
      <c r="F13080" s="9">
        <v>44965</v>
      </c>
      <c r="G13080" s="11">
        <v>16</v>
      </c>
    </row>
    <row r="13081" spans="2:7" x14ac:dyDescent="0.2">
      <c r="B13081" t="s">
        <v>3790</v>
      </c>
      <c r="C13081" t="str">
        <f>VLOOKUP(B13081,customer!A:B,2,FALSE)</f>
        <v>Bobbee MacKinnon</v>
      </c>
      <c r="D13081" t="s">
        <v>3952</v>
      </c>
      <c r="E13081" t="s">
        <v>3945</v>
      </c>
      <c r="F13081" s="9">
        <v>45000</v>
      </c>
      <c r="G13081" s="11">
        <v>16</v>
      </c>
    </row>
    <row r="13082" spans="2:7" x14ac:dyDescent="0.2">
      <c r="B13082" t="s">
        <v>3790</v>
      </c>
      <c r="C13082" t="str">
        <f>VLOOKUP(B13082,customer!A:B,2,FALSE)</f>
        <v>Bobbee MacKinnon</v>
      </c>
      <c r="D13082" t="s">
        <v>3952</v>
      </c>
      <c r="E13082" t="s">
        <v>3945</v>
      </c>
      <c r="F13082" s="9">
        <v>45019</v>
      </c>
      <c r="G13082" s="11">
        <v>16</v>
      </c>
    </row>
    <row r="13083" spans="2:7" x14ac:dyDescent="0.2">
      <c r="B13083" t="s">
        <v>3790</v>
      </c>
      <c r="C13083" t="str">
        <f>VLOOKUP(B13083,customer!A:B,2,FALSE)</f>
        <v>Bobbee MacKinnon</v>
      </c>
      <c r="D13083" t="s">
        <v>3952</v>
      </c>
      <c r="E13083" t="s">
        <v>3945</v>
      </c>
      <c r="F13083" s="9">
        <v>45051</v>
      </c>
      <c r="G13083" s="11">
        <v>16</v>
      </c>
    </row>
    <row r="13084" spans="2:7" x14ac:dyDescent="0.2">
      <c r="B13084" t="s">
        <v>3790</v>
      </c>
      <c r="C13084" t="str">
        <f>VLOOKUP(B13084,customer!A:B,2,FALSE)</f>
        <v>Bobbee MacKinnon</v>
      </c>
      <c r="D13084" t="s">
        <v>3927</v>
      </c>
      <c r="E13084" t="s">
        <v>3937</v>
      </c>
      <c r="F13084" s="9">
        <v>44838</v>
      </c>
      <c r="G13084" s="11">
        <v>27</v>
      </c>
    </row>
    <row r="13085" spans="2:7" x14ac:dyDescent="0.2">
      <c r="B13085" t="s">
        <v>3790</v>
      </c>
      <c r="C13085" t="str">
        <f>VLOOKUP(B13085,customer!A:B,2,FALSE)</f>
        <v>Bobbee MacKinnon</v>
      </c>
      <c r="D13085" t="s">
        <v>3927</v>
      </c>
      <c r="E13085" t="s">
        <v>3937</v>
      </c>
      <c r="F13085" s="9">
        <v>44874</v>
      </c>
      <c r="G13085" s="11">
        <v>27</v>
      </c>
    </row>
    <row r="13086" spans="2:7" x14ac:dyDescent="0.2">
      <c r="B13086" t="s">
        <v>3790</v>
      </c>
      <c r="C13086" t="str">
        <f>VLOOKUP(B13086,customer!A:B,2,FALSE)</f>
        <v>Bobbee MacKinnon</v>
      </c>
      <c r="D13086" t="s">
        <v>3927</v>
      </c>
      <c r="E13086" t="s">
        <v>3937</v>
      </c>
      <c r="F13086" s="9">
        <v>44912</v>
      </c>
      <c r="G13086" s="11">
        <v>27</v>
      </c>
    </row>
    <row r="13087" spans="2:7" x14ac:dyDescent="0.2">
      <c r="B13087" t="s">
        <v>3790</v>
      </c>
      <c r="C13087" t="str">
        <f>VLOOKUP(B13087,customer!A:B,2,FALSE)</f>
        <v>Bobbee MacKinnon</v>
      </c>
      <c r="D13087" t="s">
        <v>3927</v>
      </c>
      <c r="E13087" t="s">
        <v>3937</v>
      </c>
      <c r="F13087" s="9">
        <v>44941</v>
      </c>
      <c r="G13087" s="11">
        <v>27</v>
      </c>
    </row>
    <row r="13088" spans="2:7" x14ac:dyDescent="0.2">
      <c r="B13088" t="s">
        <v>3790</v>
      </c>
      <c r="C13088" t="str">
        <f>VLOOKUP(B13088,customer!A:B,2,FALSE)</f>
        <v>Bobbee MacKinnon</v>
      </c>
      <c r="D13088" t="s">
        <v>3927</v>
      </c>
      <c r="E13088" t="s">
        <v>3937</v>
      </c>
      <c r="F13088" s="9">
        <v>44969</v>
      </c>
      <c r="G13088" s="11">
        <v>27</v>
      </c>
    </row>
    <row r="13089" spans="2:7" x14ac:dyDescent="0.2">
      <c r="B13089" t="s">
        <v>3790</v>
      </c>
      <c r="C13089" t="str">
        <f>VLOOKUP(B13089,customer!A:B,2,FALSE)</f>
        <v>Bobbee MacKinnon</v>
      </c>
      <c r="D13089" t="s">
        <v>3927</v>
      </c>
      <c r="E13089" t="s">
        <v>3937</v>
      </c>
      <c r="F13089" s="9">
        <v>44992</v>
      </c>
      <c r="G13089" s="11">
        <v>27</v>
      </c>
    </row>
    <row r="13090" spans="2:7" x14ac:dyDescent="0.2">
      <c r="B13090" t="s">
        <v>3790</v>
      </c>
      <c r="C13090" t="str">
        <f>VLOOKUP(B13090,customer!A:B,2,FALSE)</f>
        <v>Bobbee MacKinnon</v>
      </c>
      <c r="D13090" t="s">
        <v>3927</v>
      </c>
      <c r="E13090" t="s">
        <v>3937</v>
      </c>
      <c r="F13090" s="9">
        <v>45022</v>
      </c>
      <c r="G13090" s="11">
        <v>27</v>
      </c>
    </row>
    <row r="13091" spans="2:7" x14ac:dyDescent="0.2">
      <c r="B13091" t="s">
        <v>3790</v>
      </c>
      <c r="C13091" t="str">
        <f>VLOOKUP(B13091,customer!A:B,2,FALSE)</f>
        <v>Bobbee MacKinnon</v>
      </c>
      <c r="D13091" t="s">
        <v>3927</v>
      </c>
      <c r="E13091" t="s">
        <v>3937</v>
      </c>
      <c r="F13091" s="9">
        <v>45050</v>
      </c>
      <c r="G13091" s="11">
        <v>27</v>
      </c>
    </row>
    <row r="13092" spans="2:7" x14ac:dyDescent="0.2">
      <c r="B13092" t="s">
        <v>3791</v>
      </c>
      <c r="C13092" t="str">
        <f>VLOOKUP(B13092,customer!A:B,2,FALSE)</f>
        <v>Erastus Kinloch</v>
      </c>
      <c r="D13092" t="s">
        <v>3950</v>
      </c>
      <c r="E13092" t="s">
        <v>3943</v>
      </c>
      <c r="F13092" s="9">
        <v>44576</v>
      </c>
      <c r="G13092" s="11">
        <v>28</v>
      </c>
    </row>
    <row r="13093" spans="2:7" x14ac:dyDescent="0.2">
      <c r="B13093" t="s">
        <v>3791</v>
      </c>
      <c r="C13093" t="str">
        <f>VLOOKUP(B13093,customer!A:B,2,FALSE)</f>
        <v>Erastus Kinloch</v>
      </c>
      <c r="D13093" t="s">
        <v>3950</v>
      </c>
      <c r="E13093" t="s">
        <v>3943</v>
      </c>
      <c r="F13093" s="9">
        <v>44609</v>
      </c>
      <c r="G13093" s="11">
        <v>28</v>
      </c>
    </row>
    <row r="13094" spans="2:7" x14ac:dyDescent="0.2">
      <c r="B13094" t="s">
        <v>3791</v>
      </c>
      <c r="C13094" t="str">
        <f>VLOOKUP(B13094,customer!A:B,2,FALSE)</f>
        <v>Erastus Kinloch</v>
      </c>
      <c r="D13094" t="s">
        <v>3950</v>
      </c>
      <c r="E13094" t="s">
        <v>3943</v>
      </c>
      <c r="F13094" s="9">
        <v>44672</v>
      </c>
      <c r="G13094" s="11">
        <v>28</v>
      </c>
    </row>
    <row r="13095" spans="2:7" x14ac:dyDescent="0.2">
      <c r="B13095" t="s">
        <v>3791</v>
      </c>
      <c r="C13095" t="str">
        <f>VLOOKUP(B13095,customer!A:B,2,FALSE)</f>
        <v>Erastus Kinloch</v>
      </c>
      <c r="D13095" t="s">
        <v>3950</v>
      </c>
      <c r="E13095" t="s">
        <v>3943</v>
      </c>
      <c r="F13095" s="9">
        <v>44706</v>
      </c>
      <c r="G13095" s="11">
        <v>28</v>
      </c>
    </row>
    <row r="13096" spans="2:7" x14ac:dyDescent="0.2">
      <c r="B13096" t="s">
        <v>3791</v>
      </c>
      <c r="C13096" t="str">
        <f>VLOOKUP(B13096,customer!A:B,2,FALSE)</f>
        <v>Erastus Kinloch</v>
      </c>
      <c r="D13096" t="s">
        <v>3950</v>
      </c>
      <c r="E13096" t="s">
        <v>3943</v>
      </c>
      <c r="F13096" s="9">
        <v>44771</v>
      </c>
      <c r="G13096" s="11">
        <v>28</v>
      </c>
    </row>
    <row r="13097" spans="2:7" x14ac:dyDescent="0.2">
      <c r="B13097" t="s">
        <v>3791</v>
      </c>
      <c r="C13097" t="str">
        <f>VLOOKUP(B13097,customer!A:B,2,FALSE)</f>
        <v>Erastus Kinloch</v>
      </c>
      <c r="D13097" t="s">
        <v>3950</v>
      </c>
      <c r="E13097" t="s">
        <v>3943</v>
      </c>
      <c r="F13097" s="9">
        <v>44794</v>
      </c>
      <c r="G13097" s="11">
        <v>28</v>
      </c>
    </row>
    <row r="13098" spans="2:7" x14ac:dyDescent="0.2">
      <c r="B13098" t="s">
        <v>3791</v>
      </c>
      <c r="C13098" t="str">
        <f>VLOOKUP(B13098,customer!A:B,2,FALSE)</f>
        <v>Erastus Kinloch</v>
      </c>
      <c r="D13098" t="s">
        <v>3950</v>
      </c>
      <c r="E13098" t="s">
        <v>3943</v>
      </c>
      <c r="F13098" s="9">
        <v>44853</v>
      </c>
      <c r="G13098" s="11">
        <v>28</v>
      </c>
    </row>
    <row r="13099" spans="2:7" x14ac:dyDescent="0.2">
      <c r="B13099" t="s">
        <v>3791</v>
      </c>
      <c r="C13099" t="str">
        <f>VLOOKUP(B13099,customer!A:B,2,FALSE)</f>
        <v>Erastus Kinloch</v>
      </c>
      <c r="D13099" t="s">
        <v>3950</v>
      </c>
      <c r="E13099" t="s">
        <v>3943</v>
      </c>
      <c r="F13099" s="9">
        <v>44889</v>
      </c>
      <c r="G13099" s="11">
        <v>28</v>
      </c>
    </row>
    <row r="13100" spans="2:7" x14ac:dyDescent="0.2">
      <c r="B13100" t="s">
        <v>3791</v>
      </c>
      <c r="C13100" t="str">
        <f>VLOOKUP(B13100,customer!A:B,2,FALSE)</f>
        <v>Erastus Kinloch</v>
      </c>
      <c r="D13100" t="s">
        <v>3950</v>
      </c>
      <c r="E13100" t="s">
        <v>3943</v>
      </c>
      <c r="F13100" s="9">
        <v>44911</v>
      </c>
      <c r="G13100" s="11">
        <v>28</v>
      </c>
    </row>
    <row r="13101" spans="2:7" x14ac:dyDescent="0.2">
      <c r="B13101" t="s">
        <v>3791</v>
      </c>
      <c r="C13101" t="str">
        <f>VLOOKUP(B13101,customer!A:B,2,FALSE)</f>
        <v>Erastus Kinloch</v>
      </c>
      <c r="D13101" t="s">
        <v>3950</v>
      </c>
      <c r="E13101" t="s">
        <v>3943</v>
      </c>
      <c r="F13101" s="9">
        <v>45007</v>
      </c>
      <c r="G13101" s="11">
        <v>28</v>
      </c>
    </row>
    <row r="13102" spans="2:7" x14ac:dyDescent="0.2">
      <c r="B13102" t="s">
        <v>3791</v>
      </c>
      <c r="C13102" t="str">
        <f>VLOOKUP(B13102,customer!A:B,2,FALSE)</f>
        <v>Erastus Kinloch</v>
      </c>
      <c r="D13102" t="s">
        <v>3950</v>
      </c>
      <c r="E13102" t="s">
        <v>3943</v>
      </c>
      <c r="F13102" s="9">
        <v>45037</v>
      </c>
      <c r="G13102" s="11">
        <v>28</v>
      </c>
    </row>
    <row r="13103" spans="2:7" x14ac:dyDescent="0.2">
      <c r="B13103" t="s">
        <v>3791</v>
      </c>
      <c r="C13103" t="str">
        <f>VLOOKUP(B13103,customer!A:B,2,FALSE)</f>
        <v>Erastus Kinloch</v>
      </c>
      <c r="D13103" t="s">
        <v>3950</v>
      </c>
      <c r="E13103" t="s">
        <v>3943</v>
      </c>
      <c r="F13103" s="9">
        <v>45069</v>
      </c>
      <c r="G13103" s="11">
        <v>28</v>
      </c>
    </row>
    <row r="13104" spans="2:7" x14ac:dyDescent="0.2">
      <c r="B13104" t="s">
        <v>3791</v>
      </c>
      <c r="C13104" t="str">
        <f>VLOOKUP(B13104,customer!A:B,2,FALSE)</f>
        <v>Erastus Kinloch</v>
      </c>
      <c r="D13104" t="s">
        <v>3925</v>
      </c>
      <c r="E13104" t="s">
        <v>3935</v>
      </c>
      <c r="F13104" s="9">
        <v>44998</v>
      </c>
      <c r="G13104" s="11">
        <v>13</v>
      </c>
    </row>
    <row r="13105" spans="2:7" x14ac:dyDescent="0.2">
      <c r="B13105" t="s">
        <v>3791</v>
      </c>
      <c r="C13105" t="str">
        <f>VLOOKUP(B13105,customer!A:B,2,FALSE)</f>
        <v>Erastus Kinloch</v>
      </c>
      <c r="D13105" t="s">
        <v>3925</v>
      </c>
      <c r="E13105" t="s">
        <v>3935</v>
      </c>
      <c r="F13105" s="9">
        <v>45044</v>
      </c>
      <c r="G13105" s="11">
        <v>13</v>
      </c>
    </row>
    <row r="13106" spans="2:7" x14ac:dyDescent="0.2">
      <c r="B13106" t="s">
        <v>3791</v>
      </c>
      <c r="C13106" t="str">
        <f>VLOOKUP(B13106,customer!A:B,2,FALSE)</f>
        <v>Erastus Kinloch</v>
      </c>
      <c r="D13106" t="s">
        <v>3925</v>
      </c>
      <c r="E13106" t="s">
        <v>3935</v>
      </c>
      <c r="F13106" s="9">
        <v>45060</v>
      </c>
      <c r="G13106" s="11">
        <v>13</v>
      </c>
    </row>
    <row r="13107" spans="2:7" x14ac:dyDescent="0.2">
      <c r="B13107" t="s">
        <v>3792</v>
      </c>
      <c r="C13107" t="str">
        <f>VLOOKUP(B13107,customer!A:B,2,FALSE)</f>
        <v>Carolus Wagg</v>
      </c>
      <c r="D13107" t="s">
        <v>3953</v>
      </c>
      <c r="E13107" t="s">
        <v>3946</v>
      </c>
      <c r="F13107" s="9">
        <v>44965</v>
      </c>
      <c r="G13107" s="11">
        <v>29</v>
      </c>
    </row>
    <row r="13108" spans="2:7" x14ac:dyDescent="0.2">
      <c r="B13108" t="s">
        <v>3792</v>
      </c>
      <c r="C13108" t="str">
        <f>VLOOKUP(B13108,customer!A:B,2,FALSE)</f>
        <v>Carolus Wagg</v>
      </c>
      <c r="D13108" t="s">
        <v>3953</v>
      </c>
      <c r="E13108" t="s">
        <v>3946</v>
      </c>
      <c r="F13108" s="9">
        <v>45007</v>
      </c>
      <c r="G13108" s="11">
        <v>29</v>
      </c>
    </row>
    <row r="13109" spans="2:7" x14ac:dyDescent="0.2">
      <c r="B13109" t="s">
        <v>3792</v>
      </c>
      <c r="C13109" t="str">
        <f>VLOOKUP(B13109,customer!A:B,2,FALSE)</f>
        <v>Carolus Wagg</v>
      </c>
      <c r="D13109" t="s">
        <v>3953</v>
      </c>
      <c r="E13109" t="s">
        <v>3946</v>
      </c>
      <c r="F13109" s="9">
        <v>45029</v>
      </c>
      <c r="G13109" s="11">
        <v>29</v>
      </c>
    </row>
    <row r="13110" spans="2:7" x14ac:dyDescent="0.2">
      <c r="B13110" t="s">
        <v>3792</v>
      </c>
      <c r="C13110" t="str">
        <f>VLOOKUP(B13110,customer!A:B,2,FALSE)</f>
        <v>Carolus Wagg</v>
      </c>
      <c r="D13110" t="s">
        <v>3953</v>
      </c>
      <c r="E13110" t="s">
        <v>3946</v>
      </c>
      <c r="F13110" s="9">
        <v>45055</v>
      </c>
      <c r="G13110" s="11">
        <v>29</v>
      </c>
    </row>
    <row r="13111" spans="2:7" x14ac:dyDescent="0.2">
      <c r="B13111" t="s">
        <v>3792</v>
      </c>
      <c r="C13111" t="str">
        <f>VLOOKUP(B13111,customer!A:B,2,FALSE)</f>
        <v>Carolus Wagg</v>
      </c>
      <c r="D13111" t="s">
        <v>3929</v>
      </c>
      <c r="E13111" t="s">
        <v>3939</v>
      </c>
      <c r="F13111" s="9">
        <v>45005</v>
      </c>
      <c r="G13111" s="11">
        <v>66</v>
      </c>
    </row>
    <row r="13112" spans="2:7" x14ac:dyDescent="0.2">
      <c r="B13112" t="s">
        <v>3792</v>
      </c>
      <c r="C13112" t="str">
        <f>VLOOKUP(B13112,customer!A:B,2,FALSE)</f>
        <v>Carolus Wagg</v>
      </c>
      <c r="D13112" t="s">
        <v>3929</v>
      </c>
      <c r="E13112" t="s">
        <v>3939</v>
      </c>
      <c r="F13112" s="9">
        <v>45044</v>
      </c>
      <c r="G13112" s="11">
        <v>66</v>
      </c>
    </row>
    <row r="13113" spans="2:7" x14ac:dyDescent="0.2">
      <c r="B13113" t="s">
        <v>3792</v>
      </c>
      <c r="C13113" t="str">
        <f>VLOOKUP(B13113,customer!A:B,2,FALSE)</f>
        <v>Carolus Wagg</v>
      </c>
      <c r="D13113" t="s">
        <v>3929</v>
      </c>
      <c r="E13113" t="s">
        <v>3939</v>
      </c>
      <c r="F13113" s="9">
        <v>45066</v>
      </c>
      <c r="G13113" s="11">
        <v>66</v>
      </c>
    </row>
    <row r="13114" spans="2:7" x14ac:dyDescent="0.2">
      <c r="B13114" t="s">
        <v>3792</v>
      </c>
      <c r="C13114" t="str">
        <f>VLOOKUP(B13114,customer!A:B,2,FALSE)</f>
        <v>Carolus Wagg</v>
      </c>
      <c r="D13114" t="s">
        <v>3929</v>
      </c>
      <c r="E13114" t="s">
        <v>3939</v>
      </c>
      <c r="F13114" s="9">
        <v>45078</v>
      </c>
      <c r="G13114" s="11">
        <v>66</v>
      </c>
    </row>
    <row r="13115" spans="2:7" x14ac:dyDescent="0.2">
      <c r="B13115" t="s">
        <v>3793</v>
      </c>
      <c r="C13115" t="str">
        <f>VLOOKUP(B13115,customer!A:B,2,FALSE)</f>
        <v>Mendy Royan</v>
      </c>
      <c r="D13115" t="s">
        <v>3929</v>
      </c>
      <c r="E13115" t="s">
        <v>3939</v>
      </c>
      <c r="F13115" s="9">
        <v>44719</v>
      </c>
      <c r="G13115" s="11">
        <v>66</v>
      </c>
    </row>
    <row r="13116" spans="2:7" x14ac:dyDescent="0.2">
      <c r="B13116" t="s">
        <v>3793</v>
      </c>
      <c r="C13116" t="str">
        <f>VLOOKUP(B13116,customer!A:B,2,FALSE)</f>
        <v>Mendy Royan</v>
      </c>
      <c r="D13116" t="s">
        <v>3929</v>
      </c>
      <c r="E13116" t="s">
        <v>3939</v>
      </c>
      <c r="F13116" s="9">
        <v>44750</v>
      </c>
      <c r="G13116" s="11">
        <v>66</v>
      </c>
    </row>
    <row r="13117" spans="2:7" x14ac:dyDescent="0.2">
      <c r="B13117" t="s">
        <v>3793</v>
      </c>
      <c r="C13117" t="str">
        <f>VLOOKUP(B13117,customer!A:B,2,FALSE)</f>
        <v>Mendy Royan</v>
      </c>
      <c r="D13117" t="s">
        <v>3929</v>
      </c>
      <c r="E13117" t="s">
        <v>3939</v>
      </c>
      <c r="F13117" s="9">
        <v>44785</v>
      </c>
      <c r="G13117" s="11">
        <v>66</v>
      </c>
    </row>
    <row r="13118" spans="2:7" x14ac:dyDescent="0.2">
      <c r="B13118" t="s">
        <v>3793</v>
      </c>
      <c r="C13118" t="str">
        <f>VLOOKUP(B13118,customer!A:B,2,FALSE)</f>
        <v>Mendy Royan</v>
      </c>
      <c r="D13118" t="s">
        <v>3929</v>
      </c>
      <c r="E13118" t="s">
        <v>3939</v>
      </c>
      <c r="F13118" s="9">
        <v>44825</v>
      </c>
      <c r="G13118" s="11">
        <v>66</v>
      </c>
    </row>
    <row r="13119" spans="2:7" x14ac:dyDescent="0.2">
      <c r="B13119" t="s">
        <v>3793</v>
      </c>
      <c r="C13119" t="str">
        <f>VLOOKUP(B13119,customer!A:B,2,FALSE)</f>
        <v>Mendy Royan</v>
      </c>
      <c r="D13119" t="s">
        <v>3929</v>
      </c>
      <c r="E13119" t="s">
        <v>3939</v>
      </c>
      <c r="F13119" s="9">
        <v>44853</v>
      </c>
      <c r="G13119" s="11">
        <v>66</v>
      </c>
    </row>
    <row r="13120" spans="2:7" x14ac:dyDescent="0.2">
      <c r="B13120" t="s">
        <v>3793</v>
      </c>
      <c r="C13120" t="str">
        <f>VLOOKUP(B13120,customer!A:B,2,FALSE)</f>
        <v>Mendy Royan</v>
      </c>
      <c r="D13120" t="s">
        <v>3929</v>
      </c>
      <c r="E13120" t="s">
        <v>3939</v>
      </c>
      <c r="F13120" s="9">
        <v>44938</v>
      </c>
      <c r="G13120" s="11">
        <v>66</v>
      </c>
    </row>
    <row r="13121" spans="2:7" x14ac:dyDescent="0.2">
      <c r="B13121" t="s">
        <v>3793</v>
      </c>
      <c r="C13121" t="str">
        <f>VLOOKUP(B13121,customer!A:B,2,FALSE)</f>
        <v>Mendy Royan</v>
      </c>
      <c r="D13121" t="s">
        <v>3929</v>
      </c>
      <c r="E13121" t="s">
        <v>3939</v>
      </c>
      <c r="F13121" s="9">
        <v>44979</v>
      </c>
      <c r="G13121" s="11">
        <v>66</v>
      </c>
    </row>
    <row r="13122" spans="2:7" x14ac:dyDescent="0.2">
      <c r="B13122" t="s">
        <v>3793</v>
      </c>
      <c r="C13122" t="str">
        <f>VLOOKUP(B13122,customer!A:B,2,FALSE)</f>
        <v>Mendy Royan</v>
      </c>
      <c r="D13122" t="s">
        <v>3929</v>
      </c>
      <c r="E13122" t="s">
        <v>3939</v>
      </c>
      <c r="F13122" s="9">
        <v>44999</v>
      </c>
      <c r="G13122" s="11">
        <v>66</v>
      </c>
    </row>
    <row r="13123" spans="2:7" x14ac:dyDescent="0.2">
      <c r="B13123" t="s">
        <v>3793</v>
      </c>
      <c r="C13123" t="str">
        <f>VLOOKUP(B13123,customer!A:B,2,FALSE)</f>
        <v>Mendy Royan</v>
      </c>
      <c r="D13123" t="s">
        <v>3929</v>
      </c>
      <c r="E13123" t="s">
        <v>3939</v>
      </c>
      <c r="F13123" s="9">
        <v>45028</v>
      </c>
      <c r="G13123" s="11">
        <v>66</v>
      </c>
    </row>
    <row r="13124" spans="2:7" x14ac:dyDescent="0.2">
      <c r="B13124" t="s">
        <v>3793</v>
      </c>
      <c r="C13124" t="str">
        <f>VLOOKUP(B13124,customer!A:B,2,FALSE)</f>
        <v>Mendy Royan</v>
      </c>
      <c r="D13124" t="s">
        <v>3929</v>
      </c>
      <c r="E13124" t="s">
        <v>3939</v>
      </c>
      <c r="F13124" s="9">
        <v>45064</v>
      </c>
      <c r="G13124" s="11">
        <v>66</v>
      </c>
    </row>
    <row r="13125" spans="2:7" x14ac:dyDescent="0.2">
      <c r="B13125" t="s">
        <v>3793</v>
      </c>
      <c r="C13125" t="str">
        <f>VLOOKUP(B13125,customer!A:B,2,FALSE)</f>
        <v>Mendy Royan</v>
      </c>
      <c r="D13125" t="s">
        <v>3928</v>
      </c>
      <c r="E13125" t="s">
        <v>3938</v>
      </c>
      <c r="F13125" s="9">
        <v>44929</v>
      </c>
      <c r="G13125" s="11">
        <v>75</v>
      </c>
    </row>
    <row r="13126" spans="2:7" x14ac:dyDescent="0.2">
      <c r="B13126" t="s">
        <v>3793</v>
      </c>
      <c r="C13126" t="str">
        <f>VLOOKUP(B13126,customer!A:B,2,FALSE)</f>
        <v>Mendy Royan</v>
      </c>
      <c r="D13126" t="s">
        <v>3928</v>
      </c>
      <c r="E13126" t="s">
        <v>3938</v>
      </c>
      <c r="F13126" s="9">
        <v>44973</v>
      </c>
      <c r="G13126" s="11">
        <v>75</v>
      </c>
    </row>
    <row r="13127" spans="2:7" x14ac:dyDescent="0.2">
      <c r="B13127" t="s">
        <v>3793</v>
      </c>
      <c r="C13127" t="str">
        <f>VLOOKUP(B13127,customer!A:B,2,FALSE)</f>
        <v>Mendy Royan</v>
      </c>
      <c r="D13127" t="s">
        <v>3928</v>
      </c>
      <c r="E13127" t="s">
        <v>3938</v>
      </c>
      <c r="F13127" s="9">
        <v>45002</v>
      </c>
      <c r="G13127" s="11">
        <v>75</v>
      </c>
    </row>
    <row r="13128" spans="2:7" x14ac:dyDescent="0.2">
      <c r="B13128" t="s">
        <v>3793</v>
      </c>
      <c r="C13128" t="str">
        <f>VLOOKUP(B13128,customer!A:B,2,FALSE)</f>
        <v>Mendy Royan</v>
      </c>
      <c r="D13128" t="s">
        <v>3928</v>
      </c>
      <c r="E13128" t="s">
        <v>3938</v>
      </c>
      <c r="F13128" s="9">
        <v>45020</v>
      </c>
      <c r="G13128" s="11">
        <v>75</v>
      </c>
    </row>
    <row r="13129" spans="2:7" x14ac:dyDescent="0.2">
      <c r="B13129" t="s">
        <v>3793</v>
      </c>
      <c r="C13129" t="str">
        <f>VLOOKUP(B13129,customer!A:B,2,FALSE)</f>
        <v>Mendy Royan</v>
      </c>
      <c r="D13129" t="s">
        <v>3928</v>
      </c>
      <c r="E13129" t="s">
        <v>3938</v>
      </c>
      <c r="F13129" s="9">
        <v>45063</v>
      </c>
      <c r="G13129" s="11">
        <v>75</v>
      </c>
    </row>
    <row r="13130" spans="2:7" x14ac:dyDescent="0.2">
      <c r="B13130" t="s">
        <v>3794</v>
      </c>
      <c r="C13130" t="str">
        <f>VLOOKUP(B13130,customer!A:B,2,FALSE)</f>
        <v>Cirillo Lutzmann</v>
      </c>
      <c r="D13130" t="s">
        <v>3921</v>
      </c>
      <c r="E13130" t="s">
        <v>3931</v>
      </c>
      <c r="F13130" s="9">
        <v>44897</v>
      </c>
      <c r="G13130" s="11">
        <v>26</v>
      </c>
    </row>
    <row r="13131" spans="2:7" x14ac:dyDescent="0.2">
      <c r="B13131" t="s">
        <v>3794</v>
      </c>
      <c r="C13131" t="str">
        <f>VLOOKUP(B13131,customer!A:B,2,FALSE)</f>
        <v>Cirillo Lutzmann</v>
      </c>
      <c r="D13131" t="s">
        <v>3921</v>
      </c>
      <c r="E13131" t="s">
        <v>3931</v>
      </c>
      <c r="F13131" s="9">
        <v>44932</v>
      </c>
      <c r="G13131" s="11">
        <v>26</v>
      </c>
    </row>
    <row r="13132" spans="2:7" x14ac:dyDescent="0.2">
      <c r="B13132" t="s">
        <v>3794</v>
      </c>
      <c r="C13132" t="str">
        <f>VLOOKUP(B13132,customer!A:B,2,FALSE)</f>
        <v>Cirillo Lutzmann</v>
      </c>
      <c r="D13132" t="s">
        <v>3921</v>
      </c>
      <c r="E13132" t="s">
        <v>3931</v>
      </c>
      <c r="F13132" s="9">
        <v>44974</v>
      </c>
      <c r="G13132" s="11">
        <v>26</v>
      </c>
    </row>
    <row r="13133" spans="2:7" x14ac:dyDescent="0.2">
      <c r="B13133" t="s">
        <v>3794</v>
      </c>
      <c r="C13133" t="str">
        <f>VLOOKUP(B13133,customer!A:B,2,FALSE)</f>
        <v>Cirillo Lutzmann</v>
      </c>
      <c r="D13133" t="s">
        <v>3921</v>
      </c>
      <c r="E13133" t="s">
        <v>3931</v>
      </c>
      <c r="F13133" s="9">
        <v>44988</v>
      </c>
      <c r="G13133" s="11">
        <v>26</v>
      </c>
    </row>
    <row r="13134" spans="2:7" x14ac:dyDescent="0.2">
      <c r="B13134" t="s">
        <v>3794</v>
      </c>
      <c r="C13134" t="str">
        <f>VLOOKUP(B13134,customer!A:B,2,FALSE)</f>
        <v>Cirillo Lutzmann</v>
      </c>
      <c r="D13134" t="s">
        <v>3921</v>
      </c>
      <c r="E13134" t="s">
        <v>3931</v>
      </c>
      <c r="F13134" s="9">
        <v>45022</v>
      </c>
      <c r="G13134" s="11">
        <v>26</v>
      </c>
    </row>
    <row r="13135" spans="2:7" x14ac:dyDescent="0.2">
      <c r="B13135" t="s">
        <v>3794</v>
      </c>
      <c r="C13135" t="str">
        <f>VLOOKUP(B13135,customer!A:B,2,FALSE)</f>
        <v>Cirillo Lutzmann</v>
      </c>
      <c r="D13135" t="s">
        <v>3921</v>
      </c>
      <c r="E13135" t="s">
        <v>3931</v>
      </c>
      <c r="F13135" s="9">
        <v>45059</v>
      </c>
      <c r="G13135" s="11">
        <v>26</v>
      </c>
    </row>
    <row r="13136" spans="2:7" x14ac:dyDescent="0.2">
      <c r="B13136" t="s">
        <v>3794</v>
      </c>
      <c r="C13136" t="str">
        <f>VLOOKUP(B13136,customer!A:B,2,FALSE)</f>
        <v>Cirillo Lutzmann</v>
      </c>
      <c r="D13136" t="s">
        <v>3953</v>
      </c>
      <c r="E13136" t="s">
        <v>3946</v>
      </c>
      <c r="F13136" s="9">
        <v>45036</v>
      </c>
      <c r="G13136" s="11">
        <v>29</v>
      </c>
    </row>
    <row r="13137" spans="2:7" x14ac:dyDescent="0.2">
      <c r="B13137" t="s">
        <v>3794</v>
      </c>
      <c r="C13137" t="str">
        <f>VLOOKUP(B13137,customer!A:B,2,FALSE)</f>
        <v>Cirillo Lutzmann</v>
      </c>
      <c r="D13137" t="s">
        <v>3953</v>
      </c>
      <c r="E13137" t="s">
        <v>3946</v>
      </c>
      <c r="F13137" s="9">
        <v>45067</v>
      </c>
      <c r="G13137" s="11">
        <v>29</v>
      </c>
    </row>
    <row r="13138" spans="2:7" x14ac:dyDescent="0.2">
      <c r="B13138" t="s">
        <v>3794</v>
      </c>
      <c r="C13138" t="str">
        <f>VLOOKUP(B13138,customer!A:B,2,FALSE)</f>
        <v>Cirillo Lutzmann</v>
      </c>
      <c r="D13138" t="s">
        <v>3953</v>
      </c>
      <c r="E13138" t="s">
        <v>3946</v>
      </c>
      <c r="F13138" s="9">
        <v>45081</v>
      </c>
      <c r="G13138" s="11">
        <v>29</v>
      </c>
    </row>
    <row r="13139" spans="2:7" x14ac:dyDescent="0.2">
      <c r="B13139" t="s">
        <v>3795</v>
      </c>
      <c r="C13139" t="str">
        <f>VLOOKUP(B13139,customer!A:B,2,FALSE)</f>
        <v>Marc Keenor</v>
      </c>
      <c r="D13139" t="s">
        <v>3921</v>
      </c>
      <c r="E13139" t="s">
        <v>3931</v>
      </c>
      <c r="F13139" s="9">
        <v>44581</v>
      </c>
      <c r="G13139" s="11">
        <v>26</v>
      </c>
    </row>
    <row r="13140" spans="2:7" x14ac:dyDescent="0.2">
      <c r="B13140" t="s">
        <v>3795</v>
      </c>
      <c r="C13140" t="str">
        <f>VLOOKUP(B13140,customer!A:B,2,FALSE)</f>
        <v>Marc Keenor</v>
      </c>
      <c r="D13140" t="s">
        <v>3921</v>
      </c>
      <c r="E13140" t="s">
        <v>3931</v>
      </c>
      <c r="F13140" s="9">
        <v>44641</v>
      </c>
      <c r="G13140" s="11">
        <v>26</v>
      </c>
    </row>
    <row r="13141" spans="2:7" x14ac:dyDescent="0.2">
      <c r="B13141" t="s">
        <v>3795</v>
      </c>
      <c r="C13141" t="str">
        <f>VLOOKUP(B13141,customer!A:B,2,FALSE)</f>
        <v>Marc Keenor</v>
      </c>
      <c r="D13141" t="s">
        <v>3921</v>
      </c>
      <c r="E13141" t="s">
        <v>3931</v>
      </c>
      <c r="F13141" s="9">
        <v>44702</v>
      </c>
      <c r="G13141" s="11">
        <v>26</v>
      </c>
    </row>
    <row r="13142" spans="2:7" x14ac:dyDescent="0.2">
      <c r="B13142" t="s">
        <v>3795</v>
      </c>
      <c r="C13142" t="str">
        <f>VLOOKUP(B13142,customer!A:B,2,FALSE)</f>
        <v>Marc Keenor</v>
      </c>
      <c r="D13142" t="s">
        <v>3921</v>
      </c>
      <c r="E13142" t="s">
        <v>3931</v>
      </c>
      <c r="F13142" s="9">
        <v>44713</v>
      </c>
      <c r="G13142" s="11">
        <v>26</v>
      </c>
    </row>
    <row r="13143" spans="2:7" x14ac:dyDescent="0.2">
      <c r="B13143" t="s">
        <v>3795</v>
      </c>
      <c r="C13143" t="str">
        <f>VLOOKUP(B13143,customer!A:B,2,FALSE)</f>
        <v>Marc Keenor</v>
      </c>
      <c r="D13143" t="s">
        <v>3921</v>
      </c>
      <c r="E13143" t="s">
        <v>3931</v>
      </c>
      <c r="F13143" s="9">
        <v>44766</v>
      </c>
      <c r="G13143" s="11">
        <v>26</v>
      </c>
    </row>
    <row r="13144" spans="2:7" x14ac:dyDescent="0.2">
      <c r="B13144" t="s">
        <v>3795</v>
      </c>
      <c r="C13144" t="str">
        <f>VLOOKUP(B13144,customer!A:B,2,FALSE)</f>
        <v>Marc Keenor</v>
      </c>
      <c r="D13144" t="s">
        <v>3921</v>
      </c>
      <c r="E13144" t="s">
        <v>3931</v>
      </c>
      <c r="F13144" s="9">
        <v>44775</v>
      </c>
      <c r="G13144" s="11">
        <v>26</v>
      </c>
    </row>
    <row r="13145" spans="2:7" x14ac:dyDescent="0.2">
      <c r="B13145" t="s">
        <v>3795</v>
      </c>
      <c r="C13145" t="str">
        <f>VLOOKUP(B13145,customer!A:B,2,FALSE)</f>
        <v>Marc Keenor</v>
      </c>
      <c r="D13145" t="s">
        <v>3921</v>
      </c>
      <c r="E13145" t="s">
        <v>3931</v>
      </c>
      <c r="F13145" s="9">
        <v>44825</v>
      </c>
      <c r="G13145" s="11">
        <v>26</v>
      </c>
    </row>
    <row r="13146" spans="2:7" x14ac:dyDescent="0.2">
      <c r="B13146" t="s">
        <v>3795</v>
      </c>
      <c r="C13146" t="str">
        <f>VLOOKUP(B13146,customer!A:B,2,FALSE)</f>
        <v>Marc Keenor</v>
      </c>
      <c r="D13146" t="s">
        <v>3921</v>
      </c>
      <c r="E13146" t="s">
        <v>3931</v>
      </c>
      <c r="F13146" s="9">
        <v>44839</v>
      </c>
      <c r="G13146" s="11">
        <v>26</v>
      </c>
    </row>
    <row r="13147" spans="2:7" x14ac:dyDescent="0.2">
      <c r="B13147" t="s">
        <v>3795</v>
      </c>
      <c r="C13147" t="str">
        <f>VLOOKUP(B13147,customer!A:B,2,FALSE)</f>
        <v>Marc Keenor</v>
      </c>
      <c r="D13147" t="s">
        <v>3921</v>
      </c>
      <c r="E13147" t="s">
        <v>3931</v>
      </c>
      <c r="F13147" s="9">
        <v>44895</v>
      </c>
      <c r="G13147" s="11">
        <v>26</v>
      </c>
    </row>
    <row r="13148" spans="2:7" x14ac:dyDescent="0.2">
      <c r="B13148" t="s">
        <v>3795</v>
      </c>
      <c r="C13148" t="str">
        <f>VLOOKUP(B13148,customer!A:B,2,FALSE)</f>
        <v>Marc Keenor</v>
      </c>
      <c r="D13148" t="s">
        <v>3921</v>
      </c>
      <c r="E13148" t="s">
        <v>3931</v>
      </c>
      <c r="F13148" s="9">
        <v>44899</v>
      </c>
      <c r="G13148" s="11">
        <v>26</v>
      </c>
    </row>
    <row r="13149" spans="2:7" x14ac:dyDescent="0.2">
      <c r="B13149" t="s">
        <v>3795</v>
      </c>
      <c r="C13149" t="str">
        <f>VLOOKUP(B13149,customer!A:B,2,FALSE)</f>
        <v>Marc Keenor</v>
      </c>
      <c r="D13149" t="s">
        <v>3921</v>
      </c>
      <c r="E13149" t="s">
        <v>3931</v>
      </c>
      <c r="F13149" s="9">
        <v>44927</v>
      </c>
      <c r="G13149" s="11">
        <v>26</v>
      </c>
    </row>
    <row r="13150" spans="2:7" x14ac:dyDescent="0.2">
      <c r="B13150" t="s">
        <v>3795</v>
      </c>
      <c r="C13150" t="str">
        <f>VLOOKUP(B13150,customer!A:B,2,FALSE)</f>
        <v>Marc Keenor</v>
      </c>
      <c r="D13150" t="s">
        <v>3921</v>
      </c>
      <c r="E13150" t="s">
        <v>3931</v>
      </c>
      <c r="F13150" s="9">
        <v>44961</v>
      </c>
      <c r="G13150" s="11">
        <v>26</v>
      </c>
    </row>
    <row r="13151" spans="2:7" x14ac:dyDescent="0.2">
      <c r="B13151" t="s">
        <v>3795</v>
      </c>
      <c r="C13151" t="str">
        <f>VLOOKUP(B13151,customer!A:B,2,FALSE)</f>
        <v>Marc Keenor</v>
      </c>
      <c r="D13151" t="s">
        <v>3921</v>
      </c>
      <c r="E13151" t="s">
        <v>3931</v>
      </c>
      <c r="F13151" s="9">
        <v>44992</v>
      </c>
      <c r="G13151" s="11">
        <v>26</v>
      </c>
    </row>
    <row r="13152" spans="2:7" x14ac:dyDescent="0.2">
      <c r="B13152" t="s">
        <v>3795</v>
      </c>
      <c r="C13152" t="str">
        <f>VLOOKUP(B13152,customer!A:B,2,FALSE)</f>
        <v>Marc Keenor</v>
      </c>
      <c r="D13152" t="s">
        <v>3921</v>
      </c>
      <c r="E13152" t="s">
        <v>3931</v>
      </c>
      <c r="F13152" s="9">
        <v>45040</v>
      </c>
      <c r="G13152" s="11">
        <v>26</v>
      </c>
    </row>
    <row r="13153" spans="2:7" x14ac:dyDescent="0.2">
      <c r="B13153" t="s">
        <v>3795</v>
      </c>
      <c r="C13153" t="str">
        <f>VLOOKUP(B13153,customer!A:B,2,FALSE)</f>
        <v>Marc Keenor</v>
      </c>
      <c r="D13153" t="s">
        <v>3921</v>
      </c>
      <c r="E13153" t="s">
        <v>3931</v>
      </c>
      <c r="F13153" s="9">
        <v>45051</v>
      </c>
      <c r="G13153" s="11">
        <v>26</v>
      </c>
    </row>
    <row r="13154" spans="2:7" x14ac:dyDescent="0.2">
      <c r="B13154" t="s">
        <v>3796</v>
      </c>
      <c r="C13154" t="str">
        <f>VLOOKUP(B13154,customer!A:B,2,FALSE)</f>
        <v>Fowler Chalice</v>
      </c>
      <c r="D13154" t="s">
        <v>3924</v>
      </c>
      <c r="E13154" t="s">
        <v>3934</v>
      </c>
      <c r="F13154" s="9">
        <v>44699</v>
      </c>
      <c r="G13154" s="11">
        <v>22</v>
      </c>
    </row>
    <row r="13155" spans="2:7" x14ac:dyDescent="0.2">
      <c r="B13155" t="s">
        <v>3796</v>
      </c>
      <c r="C13155" t="str">
        <f>VLOOKUP(B13155,customer!A:B,2,FALSE)</f>
        <v>Fowler Chalice</v>
      </c>
      <c r="D13155" t="s">
        <v>3924</v>
      </c>
      <c r="E13155" t="s">
        <v>3934</v>
      </c>
      <c r="F13155" s="9">
        <v>44730</v>
      </c>
      <c r="G13155" s="11">
        <v>22</v>
      </c>
    </row>
    <row r="13156" spans="2:7" x14ac:dyDescent="0.2">
      <c r="B13156" t="s">
        <v>3796</v>
      </c>
      <c r="C13156" t="str">
        <f>VLOOKUP(B13156,customer!A:B,2,FALSE)</f>
        <v>Fowler Chalice</v>
      </c>
      <c r="D13156" t="s">
        <v>3924</v>
      </c>
      <c r="E13156" t="s">
        <v>3934</v>
      </c>
      <c r="F13156" s="9">
        <v>44764</v>
      </c>
      <c r="G13156" s="11">
        <v>22</v>
      </c>
    </row>
    <row r="13157" spans="2:7" x14ac:dyDescent="0.2">
      <c r="B13157" t="s">
        <v>3796</v>
      </c>
      <c r="C13157" t="str">
        <f>VLOOKUP(B13157,customer!A:B,2,FALSE)</f>
        <v>Fowler Chalice</v>
      </c>
      <c r="D13157" t="s">
        <v>3924</v>
      </c>
      <c r="E13157" t="s">
        <v>3934</v>
      </c>
      <c r="F13157" s="9">
        <v>44827</v>
      </c>
      <c r="G13157" s="11">
        <v>22</v>
      </c>
    </row>
    <row r="13158" spans="2:7" x14ac:dyDescent="0.2">
      <c r="B13158" t="s">
        <v>3796</v>
      </c>
      <c r="C13158" t="str">
        <f>VLOOKUP(B13158,customer!A:B,2,FALSE)</f>
        <v>Fowler Chalice</v>
      </c>
      <c r="D13158" t="s">
        <v>3924</v>
      </c>
      <c r="E13158" t="s">
        <v>3934</v>
      </c>
      <c r="F13158" s="9">
        <v>44860</v>
      </c>
      <c r="G13158" s="11">
        <v>22</v>
      </c>
    </row>
    <row r="13159" spans="2:7" x14ac:dyDescent="0.2">
      <c r="B13159" t="s">
        <v>3796</v>
      </c>
      <c r="C13159" t="str">
        <f>VLOOKUP(B13159,customer!A:B,2,FALSE)</f>
        <v>Fowler Chalice</v>
      </c>
      <c r="D13159" t="s">
        <v>3924</v>
      </c>
      <c r="E13159" t="s">
        <v>3934</v>
      </c>
      <c r="F13159" s="9">
        <v>44923</v>
      </c>
      <c r="G13159" s="11">
        <v>22</v>
      </c>
    </row>
    <row r="13160" spans="2:7" x14ac:dyDescent="0.2">
      <c r="B13160" t="s">
        <v>3796</v>
      </c>
      <c r="C13160" t="str">
        <f>VLOOKUP(B13160,customer!A:B,2,FALSE)</f>
        <v>Fowler Chalice</v>
      </c>
      <c r="D13160" t="s">
        <v>3924</v>
      </c>
      <c r="E13160" t="s">
        <v>3934</v>
      </c>
      <c r="F13160" s="9">
        <v>44927</v>
      </c>
      <c r="G13160" s="11">
        <v>22</v>
      </c>
    </row>
    <row r="13161" spans="2:7" x14ac:dyDescent="0.2">
      <c r="B13161" t="s">
        <v>3796</v>
      </c>
      <c r="C13161" t="str">
        <f>VLOOKUP(B13161,customer!A:B,2,FALSE)</f>
        <v>Fowler Chalice</v>
      </c>
      <c r="D13161" t="s">
        <v>3924</v>
      </c>
      <c r="E13161" t="s">
        <v>3934</v>
      </c>
      <c r="F13161" s="9">
        <v>45007</v>
      </c>
      <c r="G13161" s="11">
        <v>22</v>
      </c>
    </row>
    <row r="13162" spans="2:7" x14ac:dyDescent="0.2">
      <c r="B13162" t="s">
        <v>3796</v>
      </c>
      <c r="C13162" t="str">
        <f>VLOOKUP(B13162,customer!A:B,2,FALSE)</f>
        <v>Fowler Chalice</v>
      </c>
      <c r="D13162" t="s">
        <v>3924</v>
      </c>
      <c r="E13162" t="s">
        <v>3934</v>
      </c>
      <c r="F13162" s="9">
        <v>45042</v>
      </c>
      <c r="G13162" s="11">
        <v>22</v>
      </c>
    </row>
    <row r="13163" spans="2:7" x14ac:dyDescent="0.2">
      <c r="B13163" t="s">
        <v>3796</v>
      </c>
      <c r="C13163" t="str">
        <f>VLOOKUP(B13163,customer!A:B,2,FALSE)</f>
        <v>Fowler Chalice</v>
      </c>
      <c r="D13163" t="s">
        <v>3924</v>
      </c>
      <c r="E13163" t="s">
        <v>3934</v>
      </c>
      <c r="F13163" s="9">
        <v>45073</v>
      </c>
      <c r="G13163" s="11">
        <v>22</v>
      </c>
    </row>
    <row r="13164" spans="2:7" x14ac:dyDescent="0.2">
      <c r="B13164" t="s">
        <v>3796</v>
      </c>
      <c r="C13164" t="str">
        <f>VLOOKUP(B13164,customer!A:B,2,FALSE)</f>
        <v>Fowler Chalice</v>
      </c>
      <c r="D13164" t="s">
        <v>3924</v>
      </c>
      <c r="E13164" t="s">
        <v>3934</v>
      </c>
      <c r="F13164" s="9">
        <v>45079</v>
      </c>
      <c r="G13164" s="11">
        <v>22</v>
      </c>
    </row>
    <row r="13165" spans="2:7" x14ac:dyDescent="0.2">
      <c r="B13165" t="s">
        <v>3796</v>
      </c>
      <c r="C13165" t="str">
        <f>VLOOKUP(B13165,customer!A:B,2,FALSE)</f>
        <v>Fowler Chalice</v>
      </c>
      <c r="D13165" t="s">
        <v>3953</v>
      </c>
      <c r="E13165" t="s">
        <v>3946</v>
      </c>
      <c r="F13165" s="9">
        <v>45025</v>
      </c>
      <c r="G13165" s="11">
        <v>29</v>
      </c>
    </row>
    <row r="13166" spans="2:7" x14ac:dyDescent="0.2">
      <c r="B13166" t="s">
        <v>3796</v>
      </c>
      <c r="C13166" t="str">
        <f>VLOOKUP(B13166,customer!A:B,2,FALSE)</f>
        <v>Fowler Chalice</v>
      </c>
      <c r="D13166" t="s">
        <v>3953</v>
      </c>
      <c r="E13166" t="s">
        <v>3946</v>
      </c>
      <c r="F13166" s="9">
        <v>45068</v>
      </c>
      <c r="G13166" s="11">
        <v>29</v>
      </c>
    </row>
    <row r="13167" spans="2:7" x14ac:dyDescent="0.2">
      <c r="B13167" t="s">
        <v>3797</v>
      </c>
      <c r="C13167" t="str">
        <f>VLOOKUP(B13167,customer!A:B,2,FALSE)</f>
        <v>Moira Prisk</v>
      </c>
      <c r="D13167" t="s">
        <v>3948</v>
      </c>
      <c r="E13167" t="s">
        <v>3941</v>
      </c>
      <c r="F13167" s="9">
        <v>44570</v>
      </c>
      <c r="G13167" s="11">
        <v>65</v>
      </c>
    </row>
    <row r="13168" spans="2:7" x14ac:dyDescent="0.2">
      <c r="B13168" t="s">
        <v>3797</v>
      </c>
      <c r="C13168" t="str">
        <f>VLOOKUP(B13168,customer!A:B,2,FALSE)</f>
        <v>Moira Prisk</v>
      </c>
      <c r="D13168" t="s">
        <v>3948</v>
      </c>
      <c r="E13168" t="s">
        <v>3941</v>
      </c>
      <c r="F13168" s="9">
        <v>44607</v>
      </c>
      <c r="G13168" s="11">
        <v>65</v>
      </c>
    </row>
    <row r="13169" spans="2:7" x14ac:dyDescent="0.2">
      <c r="B13169" t="s">
        <v>3797</v>
      </c>
      <c r="C13169" t="str">
        <f>VLOOKUP(B13169,customer!A:B,2,FALSE)</f>
        <v>Moira Prisk</v>
      </c>
      <c r="D13169" t="s">
        <v>3948</v>
      </c>
      <c r="E13169" t="s">
        <v>3941</v>
      </c>
      <c r="F13169" s="9">
        <v>44637</v>
      </c>
      <c r="G13169" s="11">
        <v>65</v>
      </c>
    </row>
    <row r="13170" spans="2:7" x14ac:dyDescent="0.2">
      <c r="B13170" t="s">
        <v>3797</v>
      </c>
      <c r="C13170" t="str">
        <f>VLOOKUP(B13170,customer!A:B,2,FALSE)</f>
        <v>Moira Prisk</v>
      </c>
      <c r="D13170" t="s">
        <v>3948</v>
      </c>
      <c r="E13170" t="s">
        <v>3941</v>
      </c>
      <c r="F13170" s="9">
        <v>44664</v>
      </c>
      <c r="G13170" s="11">
        <v>65</v>
      </c>
    </row>
    <row r="13171" spans="2:7" x14ac:dyDescent="0.2">
      <c r="B13171" t="s">
        <v>3797</v>
      </c>
      <c r="C13171" t="str">
        <f>VLOOKUP(B13171,customer!A:B,2,FALSE)</f>
        <v>Moira Prisk</v>
      </c>
      <c r="D13171" t="s">
        <v>3948</v>
      </c>
      <c r="E13171" t="s">
        <v>3941</v>
      </c>
      <c r="F13171" s="9">
        <v>44752</v>
      </c>
      <c r="G13171" s="11">
        <v>65</v>
      </c>
    </row>
    <row r="13172" spans="2:7" x14ac:dyDescent="0.2">
      <c r="B13172" t="s">
        <v>3797</v>
      </c>
      <c r="C13172" t="str">
        <f>VLOOKUP(B13172,customer!A:B,2,FALSE)</f>
        <v>Moira Prisk</v>
      </c>
      <c r="D13172" t="s">
        <v>3948</v>
      </c>
      <c r="E13172" t="s">
        <v>3941</v>
      </c>
      <c r="F13172" s="9">
        <v>44782</v>
      </c>
      <c r="G13172" s="11">
        <v>65</v>
      </c>
    </row>
    <row r="13173" spans="2:7" x14ac:dyDescent="0.2">
      <c r="B13173" t="s">
        <v>3797</v>
      </c>
      <c r="C13173" t="str">
        <f>VLOOKUP(B13173,customer!A:B,2,FALSE)</f>
        <v>Moira Prisk</v>
      </c>
      <c r="D13173" t="s">
        <v>3948</v>
      </c>
      <c r="E13173" t="s">
        <v>3941</v>
      </c>
      <c r="F13173" s="9">
        <v>44820</v>
      </c>
      <c r="G13173" s="11">
        <v>65</v>
      </c>
    </row>
    <row r="13174" spans="2:7" x14ac:dyDescent="0.2">
      <c r="B13174" t="s">
        <v>3797</v>
      </c>
      <c r="C13174" t="str">
        <f>VLOOKUP(B13174,customer!A:B,2,FALSE)</f>
        <v>Moira Prisk</v>
      </c>
      <c r="D13174" t="s">
        <v>3948</v>
      </c>
      <c r="E13174" t="s">
        <v>3941</v>
      </c>
      <c r="F13174" s="9">
        <v>44848</v>
      </c>
      <c r="G13174" s="11">
        <v>65</v>
      </c>
    </row>
    <row r="13175" spans="2:7" x14ac:dyDescent="0.2">
      <c r="B13175" t="s">
        <v>3797</v>
      </c>
      <c r="C13175" t="str">
        <f>VLOOKUP(B13175,customer!A:B,2,FALSE)</f>
        <v>Moira Prisk</v>
      </c>
      <c r="D13175" t="s">
        <v>3948</v>
      </c>
      <c r="E13175" t="s">
        <v>3941</v>
      </c>
      <c r="F13175" s="9">
        <v>44882</v>
      </c>
      <c r="G13175" s="11">
        <v>65</v>
      </c>
    </row>
    <row r="13176" spans="2:7" x14ac:dyDescent="0.2">
      <c r="B13176" t="s">
        <v>3797</v>
      </c>
      <c r="C13176" t="str">
        <f>VLOOKUP(B13176,customer!A:B,2,FALSE)</f>
        <v>Moira Prisk</v>
      </c>
      <c r="D13176" t="s">
        <v>3948</v>
      </c>
      <c r="E13176" t="s">
        <v>3941</v>
      </c>
      <c r="F13176" s="9">
        <v>44919</v>
      </c>
      <c r="G13176" s="11">
        <v>65</v>
      </c>
    </row>
    <row r="13177" spans="2:7" x14ac:dyDescent="0.2">
      <c r="B13177" t="s">
        <v>3797</v>
      </c>
      <c r="C13177" t="str">
        <f>VLOOKUP(B13177,customer!A:B,2,FALSE)</f>
        <v>Moira Prisk</v>
      </c>
      <c r="D13177" t="s">
        <v>3948</v>
      </c>
      <c r="E13177" t="s">
        <v>3941</v>
      </c>
      <c r="F13177" s="9">
        <v>44973</v>
      </c>
      <c r="G13177" s="11">
        <v>65</v>
      </c>
    </row>
    <row r="13178" spans="2:7" x14ac:dyDescent="0.2">
      <c r="B13178" t="s">
        <v>3797</v>
      </c>
      <c r="C13178" t="str">
        <f>VLOOKUP(B13178,customer!A:B,2,FALSE)</f>
        <v>Moira Prisk</v>
      </c>
      <c r="D13178" t="s">
        <v>3948</v>
      </c>
      <c r="E13178" t="s">
        <v>3941</v>
      </c>
      <c r="F13178" s="9">
        <v>45025</v>
      </c>
      <c r="G13178" s="11">
        <v>65</v>
      </c>
    </row>
    <row r="13179" spans="2:7" x14ac:dyDescent="0.2">
      <c r="B13179" t="s">
        <v>3797</v>
      </c>
      <c r="C13179" t="str">
        <f>VLOOKUP(B13179,customer!A:B,2,FALSE)</f>
        <v>Moira Prisk</v>
      </c>
      <c r="D13179" t="s">
        <v>3948</v>
      </c>
      <c r="E13179" t="s">
        <v>3941</v>
      </c>
      <c r="F13179" s="9">
        <v>45061</v>
      </c>
      <c r="G13179" s="11">
        <v>65</v>
      </c>
    </row>
    <row r="13180" spans="2:7" x14ac:dyDescent="0.2">
      <c r="B13180" t="s">
        <v>3797</v>
      </c>
      <c r="C13180" t="str">
        <f>VLOOKUP(B13180,customer!A:B,2,FALSE)</f>
        <v>Moira Prisk</v>
      </c>
      <c r="D13180" t="s">
        <v>3952</v>
      </c>
      <c r="E13180" t="s">
        <v>3945</v>
      </c>
      <c r="F13180" s="9">
        <v>44632</v>
      </c>
      <c r="G13180" s="11">
        <v>16</v>
      </c>
    </row>
    <row r="13181" spans="2:7" x14ac:dyDescent="0.2">
      <c r="B13181" t="s">
        <v>3797</v>
      </c>
      <c r="C13181" t="str">
        <f>VLOOKUP(B13181,customer!A:B,2,FALSE)</f>
        <v>Moira Prisk</v>
      </c>
      <c r="D13181" t="s">
        <v>3952</v>
      </c>
      <c r="E13181" t="s">
        <v>3945</v>
      </c>
      <c r="F13181" s="9">
        <v>44673</v>
      </c>
      <c r="G13181" s="11">
        <v>16</v>
      </c>
    </row>
    <row r="13182" spans="2:7" x14ac:dyDescent="0.2">
      <c r="B13182" t="s">
        <v>3797</v>
      </c>
      <c r="C13182" t="str">
        <f>VLOOKUP(B13182,customer!A:B,2,FALSE)</f>
        <v>Moira Prisk</v>
      </c>
      <c r="D13182" t="s">
        <v>3952</v>
      </c>
      <c r="E13182" t="s">
        <v>3945</v>
      </c>
      <c r="F13182" s="9">
        <v>44739</v>
      </c>
      <c r="G13182" s="11">
        <v>16</v>
      </c>
    </row>
    <row r="13183" spans="2:7" x14ac:dyDescent="0.2">
      <c r="B13183" t="s">
        <v>3797</v>
      </c>
      <c r="C13183" t="str">
        <f>VLOOKUP(B13183,customer!A:B,2,FALSE)</f>
        <v>Moira Prisk</v>
      </c>
      <c r="D13183" t="s">
        <v>3952</v>
      </c>
      <c r="E13183" t="s">
        <v>3945</v>
      </c>
      <c r="F13183" s="9">
        <v>44756</v>
      </c>
      <c r="G13183" s="11">
        <v>16</v>
      </c>
    </row>
    <row r="13184" spans="2:7" x14ac:dyDescent="0.2">
      <c r="B13184" t="s">
        <v>3797</v>
      </c>
      <c r="C13184" t="str">
        <f>VLOOKUP(B13184,customer!A:B,2,FALSE)</f>
        <v>Moira Prisk</v>
      </c>
      <c r="D13184" t="s">
        <v>3952</v>
      </c>
      <c r="E13184" t="s">
        <v>3945</v>
      </c>
      <c r="F13184" s="9">
        <v>44828</v>
      </c>
      <c r="G13184" s="11">
        <v>16</v>
      </c>
    </row>
    <row r="13185" spans="2:7" x14ac:dyDescent="0.2">
      <c r="B13185" t="s">
        <v>3797</v>
      </c>
      <c r="C13185" t="str">
        <f>VLOOKUP(B13185,customer!A:B,2,FALSE)</f>
        <v>Moira Prisk</v>
      </c>
      <c r="D13185" t="s">
        <v>3952</v>
      </c>
      <c r="E13185" t="s">
        <v>3945</v>
      </c>
      <c r="F13185" s="9">
        <v>44848</v>
      </c>
      <c r="G13185" s="11">
        <v>16</v>
      </c>
    </row>
    <row r="13186" spans="2:7" x14ac:dyDescent="0.2">
      <c r="B13186" t="s">
        <v>3797</v>
      </c>
      <c r="C13186" t="str">
        <f>VLOOKUP(B13186,customer!A:B,2,FALSE)</f>
        <v>Moira Prisk</v>
      </c>
      <c r="D13186" t="s">
        <v>3952</v>
      </c>
      <c r="E13186" t="s">
        <v>3945</v>
      </c>
      <c r="F13186" s="9">
        <v>44953</v>
      </c>
      <c r="G13186" s="11">
        <v>16</v>
      </c>
    </row>
    <row r="13187" spans="2:7" x14ac:dyDescent="0.2">
      <c r="B13187" t="s">
        <v>3797</v>
      </c>
      <c r="C13187" t="str">
        <f>VLOOKUP(B13187,customer!A:B,2,FALSE)</f>
        <v>Moira Prisk</v>
      </c>
      <c r="D13187" t="s">
        <v>3952</v>
      </c>
      <c r="E13187" t="s">
        <v>3945</v>
      </c>
      <c r="F13187" s="9">
        <v>44983</v>
      </c>
      <c r="G13187" s="11">
        <v>16</v>
      </c>
    </row>
    <row r="13188" spans="2:7" x14ac:dyDescent="0.2">
      <c r="B13188" t="s">
        <v>3797</v>
      </c>
      <c r="C13188" t="str">
        <f>VLOOKUP(B13188,customer!A:B,2,FALSE)</f>
        <v>Moira Prisk</v>
      </c>
      <c r="D13188" t="s">
        <v>3952</v>
      </c>
      <c r="E13188" t="s">
        <v>3945</v>
      </c>
      <c r="F13188" s="9">
        <v>45008</v>
      </c>
      <c r="G13188" s="11">
        <v>16</v>
      </c>
    </row>
    <row r="13189" spans="2:7" x14ac:dyDescent="0.2">
      <c r="B13189" t="s">
        <v>3797</v>
      </c>
      <c r="C13189" t="str">
        <f>VLOOKUP(B13189,customer!A:B,2,FALSE)</f>
        <v>Moira Prisk</v>
      </c>
      <c r="D13189" t="s">
        <v>3952</v>
      </c>
      <c r="E13189" t="s">
        <v>3945</v>
      </c>
      <c r="F13189" s="9">
        <v>45034</v>
      </c>
      <c r="G13189" s="11">
        <v>16</v>
      </c>
    </row>
    <row r="13190" spans="2:7" x14ac:dyDescent="0.2">
      <c r="B13190" t="s">
        <v>3797</v>
      </c>
      <c r="C13190" t="str">
        <f>VLOOKUP(B13190,customer!A:B,2,FALSE)</f>
        <v>Moira Prisk</v>
      </c>
      <c r="D13190" t="s">
        <v>3952</v>
      </c>
      <c r="E13190" t="s">
        <v>3945</v>
      </c>
      <c r="F13190" s="9">
        <v>45059</v>
      </c>
      <c r="G13190" s="11">
        <v>16</v>
      </c>
    </row>
    <row r="13191" spans="2:7" x14ac:dyDescent="0.2">
      <c r="B13191" t="s">
        <v>3798</v>
      </c>
      <c r="C13191" t="str">
        <f>VLOOKUP(B13191,customer!A:B,2,FALSE)</f>
        <v>Barrie Eagleton</v>
      </c>
      <c r="D13191" t="s">
        <v>3948</v>
      </c>
      <c r="E13191" t="s">
        <v>3941</v>
      </c>
      <c r="F13191" s="9">
        <v>44597</v>
      </c>
      <c r="G13191" s="11">
        <v>65</v>
      </c>
    </row>
    <row r="13192" spans="2:7" x14ac:dyDescent="0.2">
      <c r="B13192" t="s">
        <v>3798</v>
      </c>
      <c r="C13192" t="str">
        <f>VLOOKUP(B13192,customer!A:B,2,FALSE)</f>
        <v>Barrie Eagleton</v>
      </c>
      <c r="D13192" t="s">
        <v>3948</v>
      </c>
      <c r="E13192" t="s">
        <v>3941</v>
      </c>
      <c r="F13192" s="9">
        <v>44639</v>
      </c>
      <c r="G13192" s="11">
        <v>65</v>
      </c>
    </row>
    <row r="13193" spans="2:7" x14ac:dyDescent="0.2">
      <c r="B13193" t="s">
        <v>3798</v>
      </c>
      <c r="C13193" t="str">
        <f>VLOOKUP(B13193,customer!A:B,2,FALSE)</f>
        <v>Barrie Eagleton</v>
      </c>
      <c r="D13193" t="s">
        <v>3948</v>
      </c>
      <c r="E13193" t="s">
        <v>3941</v>
      </c>
      <c r="F13193" s="9">
        <v>44701</v>
      </c>
      <c r="G13193" s="11">
        <v>65</v>
      </c>
    </row>
    <row r="13194" spans="2:7" x14ac:dyDescent="0.2">
      <c r="B13194" t="s">
        <v>3798</v>
      </c>
      <c r="C13194" t="str">
        <f>VLOOKUP(B13194,customer!A:B,2,FALSE)</f>
        <v>Barrie Eagleton</v>
      </c>
      <c r="D13194" t="s">
        <v>3948</v>
      </c>
      <c r="E13194" t="s">
        <v>3941</v>
      </c>
      <c r="F13194" s="9">
        <v>44723</v>
      </c>
      <c r="G13194" s="11">
        <v>65</v>
      </c>
    </row>
    <row r="13195" spans="2:7" x14ac:dyDescent="0.2">
      <c r="B13195" t="s">
        <v>3798</v>
      </c>
      <c r="C13195" t="str">
        <f>VLOOKUP(B13195,customer!A:B,2,FALSE)</f>
        <v>Barrie Eagleton</v>
      </c>
      <c r="D13195" t="s">
        <v>3948</v>
      </c>
      <c r="E13195" t="s">
        <v>3941</v>
      </c>
      <c r="F13195" s="9">
        <v>44753</v>
      </c>
      <c r="G13195" s="11">
        <v>65</v>
      </c>
    </row>
    <row r="13196" spans="2:7" x14ac:dyDescent="0.2">
      <c r="B13196" t="s">
        <v>3798</v>
      </c>
      <c r="C13196" t="str">
        <f>VLOOKUP(B13196,customer!A:B,2,FALSE)</f>
        <v>Barrie Eagleton</v>
      </c>
      <c r="D13196" t="s">
        <v>3948</v>
      </c>
      <c r="E13196" t="s">
        <v>3941</v>
      </c>
      <c r="F13196" s="9">
        <v>44789</v>
      </c>
      <c r="G13196" s="11">
        <v>65</v>
      </c>
    </row>
    <row r="13197" spans="2:7" x14ac:dyDescent="0.2">
      <c r="B13197" t="s">
        <v>3798</v>
      </c>
      <c r="C13197" t="str">
        <f>VLOOKUP(B13197,customer!A:B,2,FALSE)</f>
        <v>Barrie Eagleton</v>
      </c>
      <c r="D13197" t="s">
        <v>3948</v>
      </c>
      <c r="E13197" t="s">
        <v>3941</v>
      </c>
      <c r="F13197" s="9">
        <v>44852</v>
      </c>
      <c r="G13197" s="11">
        <v>65</v>
      </c>
    </row>
    <row r="13198" spans="2:7" x14ac:dyDescent="0.2">
      <c r="B13198" t="s">
        <v>3798</v>
      </c>
      <c r="C13198" t="str">
        <f>VLOOKUP(B13198,customer!A:B,2,FALSE)</f>
        <v>Barrie Eagleton</v>
      </c>
      <c r="D13198" t="s">
        <v>3948</v>
      </c>
      <c r="E13198" t="s">
        <v>3941</v>
      </c>
      <c r="F13198" s="9">
        <v>44880</v>
      </c>
      <c r="G13198" s="11">
        <v>65</v>
      </c>
    </row>
    <row r="13199" spans="2:7" x14ac:dyDescent="0.2">
      <c r="B13199" t="s">
        <v>3798</v>
      </c>
      <c r="C13199" t="str">
        <f>VLOOKUP(B13199,customer!A:B,2,FALSE)</f>
        <v>Barrie Eagleton</v>
      </c>
      <c r="D13199" t="s">
        <v>3948</v>
      </c>
      <c r="E13199" t="s">
        <v>3941</v>
      </c>
      <c r="F13199" s="9">
        <v>44935</v>
      </c>
      <c r="G13199" s="11">
        <v>65</v>
      </c>
    </row>
    <row r="13200" spans="2:7" x14ac:dyDescent="0.2">
      <c r="B13200" t="s">
        <v>3798</v>
      </c>
      <c r="C13200" t="str">
        <f>VLOOKUP(B13200,customer!A:B,2,FALSE)</f>
        <v>Barrie Eagleton</v>
      </c>
      <c r="D13200" t="s">
        <v>3948</v>
      </c>
      <c r="E13200" t="s">
        <v>3941</v>
      </c>
      <c r="F13200" s="9">
        <v>44974</v>
      </c>
      <c r="G13200" s="11">
        <v>65</v>
      </c>
    </row>
    <row r="13201" spans="2:7" x14ac:dyDescent="0.2">
      <c r="B13201" t="s">
        <v>3798</v>
      </c>
      <c r="C13201" t="str">
        <f>VLOOKUP(B13201,customer!A:B,2,FALSE)</f>
        <v>Barrie Eagleton</v>
      </c>
      <c r="D13201" t="s">
        <v>3948</v>
      </c>
      <c r="E13201" t="s">
        <v>3941</v>
      </c>
      <c r="F13201" s="9">
        <v>44996</v>
      </c>
      <c r="G13201" s="11">
        <v>65</v>
      </c>
    </row>
    <row r="13202" spans="2:7" x14ac:dyDescent="0.2">
      <c r="B13202" t="s">
        <v>3798</v>
      </c>
      <c r="C13202" t="str">
        <f>VLOOKUP(B13202,customer!A:B,2,FALSE)</f>
        <v>Barrie Eagleton</v>
      </c>
      <c r="D13202" t="s">
        <v>3948</v>
      </c>
      <c r="E13202" t="s">
        <v>3941</v>
      </c>
      <c r="F13202" s="9">
        <v>45062</v>
      </c>
      <c r="G13202" s="11">
        <v>65</v>
      </c>
    </row>
    <row r="13203" spans="2:7" x14ac:dyDescent="0.2">
      <c r="B13203" t="s">
        <v>3798</v>
      </c>
      <c r="C13203" t="str">
        <f>VLOOKUP(B13203,customer!A:B,2,FALSE)</f>
        <v>Barrie Eagleton</v>
      </c>
      <c r="D13203" t="s">
        <v>3929</v>
      </c>
      <c r="E13203" t="s">
        <v>3939</v>
      </c>
      <c r="F13203" s="9">
        <v>44998</v>
      </c>
      <c r="G13203" s="11">
        <v>66</v>
      </c>
    </row>
    <row r="13204" spans="2:7" x14ac:dyDescent="0.2">
      <c r="B13204" t="s">
        <v>3798</v>
      </c>
      <c r="C13204" t="str">
        <f>VLOOKUP(B13204,customer!A:B,2,FALSE)</f>
        <v>Barrie Eagleton</v>
      </c>
      <c r="D13204" t="s">
        <v>3929</v>
      </c>
      <c r="E13204" t="s">
        <v>3939</v>
      </c>
      <c r="F13204" s="9">
        <v>45041</v>
      </c>
      <c r="G13204" s="11">
        <v>66</v>
      </c>
    </row>
    <row r="13205" spans="2:7" x14ac:dyDescent="0.2">
      <c r="B13205" t="s">
        <v>3798</v>
      </c>
      <c r="C13205" t="str">
        <f>VLOOKUP(B13205,customer!A:B,2,FALSE)</f>
        <v>Barrie Eagleton</v>
      </c>
      <c r="D13205" t="s">
        <v>3929</v>
      </c>
      <c r="E13205" t="s">
        <v>3939</v>
      </c>
      <c r="F13205" s="9">
        <v>45074</v>
      </c>
      <c r="G13205" s="11">
        <v>66</v>
      </c>
    </row>
    <row r="13206" spans="2:7" x14ac:dyDescent="0.2">
      <c r="B13206" t="s">
        <v>3799</v>
      </c>
      <c r="C13206" t="str">
        <f>VLOOKUP(B13206,customer!A:B,2,FALSE)</f>
        <v>Gabriellia Maren</v>
      </c>
      <c r="D13206" t="s">
        <v>3922</v>
      </c>
      <c r="E13206" t="s">
        <v>3932</v>
      </c>
      <c r="F13206" s="9">
        <v>44586</v>
      </c>
      <c r="G13206" s="11">
        <v>62</v>
      </c>
    </row>
    <row r="13207" spans="2:7" x14ac:dyDescent="0.2">
      <c r="B13207" t="s">
        <v>3799</v>
      </c>
      <c r="C13207" t="str">
        <f>VLOOKUP(B13207,customer!A:B,2,FALSE)</f>
        <v>Gabriellia Maren</v>
      </c>
      <c r="D13207" t="s">
        <v>3922</v>
      </c>
      <c r="E13207" t="s">
        <v>3932</v>
      </c>
      <c r="F13207" s="9">
        <v>44617</v>
      </c>
      <c r="G13207" s="11">
        <v>62</v>
      </c>
    </row>
    <row r="13208" spans="2:7" x14ac:dyDescent="0.2">
      <c r="B13208" t="s">
        <v>3799</v>
      </c>
      <c r="C13208" t="str">
        <f>VLOOKUP(B13208,customer!A:B,2,FALSE)</f>
        <v>Gabriellia Maren</v>
      </c>
      <c r="D13208" t="s">
        <v>3922</v>
      </c>
      <c r="E13208" t="s">
        <v>3932</v>
      </c>
      <c r="F13208" s="9">
        <v>44652</v>
      </c>
      <c r="G13208" s="11">
        <v>62</v>
      </c>
    </row>
    <row r="13209" spans="2:7" x14ac:dyDescent="0.2">
      <c r="B13209" t="s">
        <v>3799</v>
      </c>
      <c r="C13209" t="str">
        <f>VLOOKUP(B13209,customer!A:B,2,FALSE)</f>
        <v>Gabriellia Maren</v>
      </c>
      <c r="D13209" t="s">
        <v>3922</v>
      </c>
      <c r="E13209" t="s">
        <v>3932</v>
      </c>
      <c r="F13209" s="9">
        <v>44739</v>
      </c>
      <c r="G13209" s="11">
        <v>62</v>
      </c>
    </row>
    <row r="13210" spans="2:7" x14ac:dyDescent="0.2">
      <c r="B13210" t="s">
        <v>3799</v>
      </c>
      <c r="C13210" t="str">
        <f>VLOOKUP(B13210,customer!A:B,2,FALSE)</f>
        <v>Gabriellia Maren</v>
      </c>
      <c r="D13210" t="s">
        <v>3922</v>
      </c>
      <c r="E13210" t="s">
        <v>3932</v>
      </c>
      <c r="F13210" s="9">
        <v>44835</v>
      </c>
      <c r="G13210" s="11">
        <v>62</v>
      </c>
    </row>
    <row r="13211" spans="2:7" x14ac:dyDescent="0.2">
      <c r="B13211" t="s">
        <v>3799</v>
      </c>
      <c r="C13211" t="str">
        <f>VLOOKUP(B13211,customer!A:B,2,FALSE)</f>
        <v>Gabriellia Maren</v>
      </c>
      <c r="D13211" t="s">
        <v>3922</v>
      </c>
      <c r="E13211" t="s">
        <v>3932</v>
      </c>
      <c r="F13211" s="9">
        <v>44925</v>
      </c>
      <c r="G13211" s="11">
        <v>62</v>
      </c>
    </row>
    <row r="13212" spans="2:7" x14ac:dyDescent="0.2">
      <c r="B13212" t="s">
        <v>3799</v>
      </c>
      <c r="C13212" t="str">
        <f>VLOOKUP(B13212,customer!A:B,2,FALSE)</f>
        <v>Gabriellia Maren</v>
      </c>
      <c r="D13212" t="s">
        <v>3922</v>
      </c>
      <c r="E13212" t="s">
        <v>3932</v>
      </c>
      <c r="F13212" s="9">
        <v>44934</v>
      </c>
      <c r="G13212" s="11">
        <v>62</v>
      </c>
    </row>
    <row r="13213" spans="2:7" x14ac:dyDescent="0.2">
      <c r="B13213" t="s">
        <v>3799</v>
      </c>
      <c r="C13213" t="str">
        <f>VLOOKUP(B13213,customer!A:B,2,FALSE)</f>
        <v>Gabriellia Maren</v>
      </c>
      <c r="D13213" t="s">
        <v>3922</v>
      </c>
      <c r="E13213" t="s">
        <v>3932</v>
      </c>
      <c r="F13213" s="9">
        <v>44983</v>
      </c>
      <c r="G13213" s="11">
        <v>62</v>
      </c>
    </row>
    <row r="13214" spans="2:7" x14ac:dyDescent="0.2">
      <c r="B13214" t="s">
        <v>3799</v>
      </c>
      <c r="C13214" t="str">
        <f>VLOOKUP(B13214,customer!A:B,2,FALSE)</f>
        <v>Gabriellia Maren</v>
      </c>
      <c r="D13214" t="s">
        <v>3922</v>
      </c>
      <c r="E13214" t="s">
        <v>3932</v>
      </c>
      <c r="F13214" s="9">
        <v>45011</v>
      </c>
      <c r="G13214" s="11">
        <v>62</v>
      </c>
    </row>
    <row r="13215" spans="2:7" x14ac:dyDescent="0.2">
      <c r="B13215" t="s">
        <v>3799</v>
      </c>
      <c r="C13215" t="str">
        <f>VLOOKUP(B13215,customer!A:B,2,FALSE)</f>
        <v>Gabriellia Maren</v>
      </c>
      <c r="D13215" t="s">
        <v>3922</v>
      </c>
      <c r="E13215" t="s">
        <v>3932</v>
      </c>
      <c r="F13215" s="9">
        <v>45021</v>
      </c>
      <c r="G13215" s="11">
        <v>62</v>
      </c>
    </row>
    <row r="13216" spans="2:7" x14ac:dyDescent="0.2">
      <c r="B13216" t="s">
        <v>3799</v>
      </c>
      <c r="C13216" t="str">
        <f>VLOOKUP(B13216,customer!A:B,2,FALSE)</f>
        <v>Gabriellia Maren</v>
      </c>
      <c r="D13216" t="s">
        <v>3922</v>
      </c>
      <c r="E13216" t="s">
        <v>3932</v>
      </c>
      <c r="F13216" s="9">
        <v>45054</v>
      </c>
      <c r="G13216" s="11">
        <v>62</v>
      </c>
    </row>
    <row r="13217" spans="2:7" x14ac:dyDescent="0.2">
      <c r="B13217" t="s">
        <v>3799</v>
      </c>
      <c r="C13217" t="str">
        <f>VLOOKUP(B13217,customer!A:B,2,FALSE)</f>
        <v>Gabriellia Maren</v>
      </c>
      <c r="D13217" t="s">
        <v>3926</v>
      </c>
      <c r="E13217" t="s">
        <v>3936</v>
      </c>
      <c r="F13217" s="9">
        <v>44647</v>
      </c>
      <c r="G13217" s="11">
        <v>25</v>
      </c>
    </row>
    <row r="13218" spans="2:7" x14ac:dyDescent="0.2">
      <c r="B13218" t="s">
        <v>3799</v>
      </c>
      <c r="C13218" t="str">
        <f>VLOOKUP(B13218,customer!A:B,2,FALSE)</f>
        <v>Gabriellia Maren</v>
      </c>
      <c r="D13218" t="s">
        <v>3926</v>
      </c>
      <c r="E13218" t="s">
        <v>3936</v>
      </c>
      <c r="F13218" s="9">
        <v>44681</v>
      </c>
      <c r="G13218" s="11">
        <v>25</v>
      </c>
    </row>
    <row r="13219" spans="2:7" x14ac:dyDescent="0.2">
      <c r="B13219" t="s">
        <v>3799</v>
      </c>
      <c r="C13219" t="str">
        <f>VLOOKUP(B13219,customer!A:B,2,FALSE)</f>
        <v>Gabriellia Maren</v>
      </c>
      <c r="D13219" t="s">
        <v>3926</v>
      </c>
      <c r="E13219" t="s">
        <v>3936</v>
      </c>
      <c r="F13219" s="9">
        <v>44682</v>
      </c>
      <c r="G13219" s="11">
        <v>25</v>
      </c>
    </row>
    <row r="13220" spans="2:7" x14ac:dyDescent="0.2">
      <c r="B13220" t="s">
        <v>3799</v>
      </c>
      <c r="C13220" t="str">
        <f>VLOOKUP(B13220,customer!A:B,2,FALSE)</f>
        <v>Gabriellia Maren</v>
      </c>
      <c r="D13220" t="s">
        <v>3926</v>
      </c>
      <c r="E13220" t="s">
        <v>3936</v>
      </c>
      <c r="F13220" s="9">
        <v>44746</v>
      </c>
      <c r="G13220" s="11">
        <v>25</v>
      </c>
    </row>
    <row r="13221" spans="2:7" x14ac:dyDescent="0.2">
      <c r="B13221" t="s">
        <v>3799</v>
      </c>
      <c r="C13221" t="str">
        <f>VLOOKUP(B13221,customer!A:B,2,FALSE)</f>
        <v>Gabriellia Maren</v>
      </c>
      <c r="D13221" t="s">
        <v>3926</v>
      </c>
      <c r="E13221" t="s">
        <v>3936</v>
      </c>
      <c r="F13221" s="9">
        <v>44802</v>
      </c>
      <c r="G13221" s="11">
        <v>25</v>
      </c>
    </row>
    <row r="13222" spans="2:7" x14ac:dyDescent="0.2">
      <c r="B13222" t="s">
        <v>3799</v>
      </c>
      <c r="C13222" t="str">
        <f>VLOOKUP(B13222,customer!A:B,2,FALSE)</f>
        <v>Gabriellia Maren</v>
      </c>
      <c r="D13222" t="s">
        <v>3926</v>
      </c>
      <c r="E13222" t="s">
        <v>3936</v>
      </c>
      <c r="F13222" s="9">
        <v>44831</v>
      </c>
      <c r="G13222" s="11">
        <v>25</v>
      </c>
    </row>
    <row r="13223" spans="2:7" x14ac:dyDescent="0.2">
      <c r="B13223" t="s">
        <v>3799</v>
      </c>
      <c r="C13223" t="str">
        <f>VLOOKUP(B13223,customer!A:B,2,FALSE)</f>
        <v>Gabriellia Maren</v>
      </c>
      <c r="D13223" t="s">
        <v>3926</v>
      </c>
      <c r="E13223" t="s">
        <v>3936</v>
      </c>
      <c r="F13223" s="9">
        <v>44861</v>
      </c>
      <c r="G13223" s="11">
        <v>25</v>
      </c>
    </row>
    <row r="13224" spans="2:7" x14ac:dyDescent="0.2">
      <c r="B13224" t="s">
        <v>3799</v>
      </c>
      <c r="C13224" t="str">
        <f>VLOOKUP(B13224,customer!A:B,2,FALSE)</f>
        <v>Gabriellia Maren</v>
      </c>
      <c r="D13224" t="s">
        <v>3926</v>
      </c>
      <c r="E13224" t="s">
        <v>3936</v>
      </c>
      <c r="F13224" s="9">
        <v>44892</v>
      </c>
      <c r="G13224" s="11">
        <v>25</v>
      </c>
    </row>
    <row r="13225" spans="2:7" x14ac:dyDescent="0.2">
      <c r="B13225" t="s">
        <v>3799</v>
      </c>
      <c r="C13225" t="str">
        <f>VLOOKUP(B13225,customer!A:B,2,FALSE)</f>
        <v>Gabriellia Maren</v>
      </c>
      <c r="D13225" t="s">
        <v>3926</v>
      </c>
      <c r="E13225" t="s">
        <v>3936</v>
      </c>
      <c r="F13225" s="9">
        <v>44989</v>
      </c>
      <c r="G13225" s="11">
        <v>25</v>
      </c>
    </row>
    <row r="13226" spans="2:7" x14ac:dyDescent="0.2">
      <c r="B13226" t="s">
        <v>3799</v>
      </c>
      <c r="C13226" t="str">
        <f>VLOOKUP(B13226,customer!A:B,2,FALSE)</f>
        <v>Gabriellia Maren</v>
      </c>
      <c r="D13226" t="s">
        <v>3926</v>
      </c>
      <c r="E13226" t="s">
        <v>3936</v>
      </c>
      <c r="F13226" s="9">
        <v>45043</v>
      </c>
      <c r="G13226" s="11">
        <v>25</v>
      </c>
    </row>
    <row r="13227" spans="2:7" x14ac:dyDescent="0.2">
      <c r="B13227" t="s">
        <v>3799</v>
      </c>
      <c r="C13227" t="str">
        <f>VLOOKUP(B13227,customer!A:B,2,FALSE)</f>
        <v>Gabriellia Maren</v>
      </c>
      <c r="D13227" t="s">
        <v>3926</v>
      </c>
      <c r="E13227" t="s">
        <v>3936</v>
      </c>
      <c r="F13227" s="9">
        <v>45073</v>
      </c>
      <c r="G13227" s="11">
        <v>25</v>
      </c>
    </row>
    <row r="13228" spans="2:7" x14ac:dyDescent="0.2">
      <c r="B13228" t="s">
        <v>3801</v>
      </c>
      <c r="C13228" t="str">
        <f>VLOOKUP(B13228,customer!A:B,2,FALSE)</f>
        <v>Beauregard Causton</v>
      </c>
      <c r="D13228" t="s">
        <v>3948</v>
      </c>
      <c r="E13228" t="s">
        <v>3941</v>
      </c>
      <c r="F13228" s="9">
        <v>44941</v>
      </c>
      <c r="G13228" s="11">
        <v>65</v>
      </c>
    </row>
    <row r="13229" spans="2:7" x14ac:dyDescent="0.2">
      <c r="B13229" t="s">
        <v>3801</v>
      </c>
      <c r="C13229" t="str">
        <f>VLOOKUP(B13229,customer!A:B,2,FALSE)</f>
        <v>Beauregard Causton</v>
      </c>
      <c r="D13229" t="s">
        <v>3948</v>
      </c>
      <c r="E13229" t="s">
        <v>3941</v>
      </c>
      <c r="F13229" s="9">
        <v>44982</v>
      </c>
      <c r="G13229" s="11">
        <v>65</v>
      </c>
    </row>
    <row r="13230" spans="2:7" x14ac:dyDescent="0.2">
      <c r="B13230" t="s">
        <v>3801</v>
      </c>
      <c r="C13230" t="str">
        <f>VLOOKUP(B13230,customer!A:B,2,FALSE)</f>
        <v>Beauregard Causton</v>
      </c>
      <c r="D13230" t="s">
        <v>3948</v>
      </c>
      <c r="E13230" t="s">
        <v>3941</v>
      </c>
      <c r="F13230" s="9">
        <v>44986</v>
      </c>
      <c r="G13230" s="11">
        <v>65</v>
      </c>
    </row>
    <row r="13231" spans="2:7" x14ac:dyDescent="0.2">
      <c r="B13231" t="s">
        <v>3801</v>
      </c>
      <c r="C13231" t="str">
        <f>VLOOKUP(B13231,customer!A:B,2,FALSE)</f>
        <v>Beauregard Causton</v>
      </c>
      <c r="D13231" t="s">
        <v>3948</v>
      </c>
      <c r="E13231" t="s">
        <v>3941</v>
      </c>
      <c r="F13231" s="9">
        <v>45041</v>
      </c>
      <c r="G13231" s="11">
        <v>65</v>
      </c>
    </row>
    <row r="13232" spans="2:7" x14ac:dyDescent="0.2">
      <c r="B13232" t="s">
        <v>3801</v>
      </c>
      <c r="C13232" t="str">
        <f>VLOOKUP(B13232,customer!A:B,2,FALSE)</f>
        <v>Beauregard Causton</v>
      </c>
      <c r="D13232" t="s">
        <v>3948</v>
      </c>
      <c r="E13232" t="s">
        <v>3941</v>
      </c>
      <c r="F13232" s="9">
        <v>45067</v>
      </c>
      <c r="G13232" s="11">
        <v>65</v>
      </c>
    </row>
    <row r="13233" spans="2:7" x14ac:dyDescent="0.2">
      <c r="B13233" t="s">
        <v>3801</v>
      </c>
      <c r="C13233" t="str">
        <f>VLOOKUP(B13233,customer!A:B,2,FALSE)</f>
        <v>Beauregard Causton</v>
      </c>
      <c r="D13233" t="s">
        <v>3927</v>
      </c>
      <c r="E13233" t="s">
        <v>3937</v>
      </c>
      <c r="F13233" s="9">
        <v>45020</v>
      </c>
      <c r="G13233" s="11">
        <v>27</v>
      </c>
    </row>
    <row r="13234" spans="2:7" x14ac:dyDescent="0.2">
      <c r="B13234" t="s">
        <v>3801</v>
      </c>
      <c r="C13234" t="str">
        <f>VLOOKUP(B13234,customer!A:B,2,FALSE)</f>
        <v>Beauregard Causton</v>
      </c>
      <c r="D13234" t="s">
        <v>3927</v>
      </c>
      <c r="E13234" t="s">
        <v>3937</v>
      </c>
      <c r="F13234" s="9">
        <v>45053</v>
      </c>
      <c r="G13234" s="11">
        <v>27</v>
      </c>
    </row>
    <row r="13235" spans="2:7" x14ac:dyDescent="0.2">
      <c r="B13235" t="s">
        <v>3802</v>
      </c>
      <c r="C13235" t="str">
        <f>VLOOKUP(B13235,customer!A:B,2,FALSE)</f>
        <v>Ezra Winny</v>
      </c>
      <c r="D13235" t="s">
        <v>3928</v>
      </c>
      <c r="E13235" t="s">
        <v>3938</v>
      </c>
      <c r="F13235" s="9">
        <v>44776</v>
      </c>
      <c r="G13235" s="11">
        <v>75</v>
      </c>
    </row>
    <row r="13236" spans="2:7" x14ac:dyDescent="0.2">
      <c r="B13236" t="s">
        <v>3802</v>
      </c>
      <c r="C13236" t="str">
        <f>VLOOKUP(B13236,customer!A:B,2,FALSE)</f>
        <v>Ezra Winny</v>
      </c>
      <c r="D13236" t="s">
        <v>3928</v>
      </c>
      <c r="E13236" t="s">
        <v>3938</v>
      </c>
      <c r="F13236" s="9">
        <v>44839</v>
      </c>
      <c r="G13236" s="11">
        <v>75</v>
      </c>
    </row>
    <row r="13237" spans="2:7" x14ac:dyDescent="0.2">
      <c r="B13237" t="s">
        <v>3802</v>
      </c>
      <c r="C13237" t="str">
        <f>VLOOKUP(B13237,customer!A:B,2,FALSE)</f>
        <v>Ezra Winny</v>
      </c>
      <c r="D13237" t="s">
        <v>3928</v>
      </c>
      <c r="E13237" t="s">
        <v>3938</v>
      </c>
      <c r="F13237" s="9">
        <v>44930</v>
      </c>
      <c r="G13237" s="11">
        <v>75</v>
      </c>
    </row>
    <row r="13238" spans="2:7" x14ac:dyDescent="0.2">
      <c r="B13238" t="s">
        <v>3802</v>
      </c>
      <c r="C13238" t="str">
        <f>VLOOKUP(B13238,customer!A:B,2,FALSE)</f>
        <v>Ezra Winny</v>
      </c>
      <c r="D13238" t="s">
        <v>3928</v>
      </c>
      <c r="E13238" t="s">
        <v>3938</v>
      </c>
      <c r="F13238" s="9">
        <v>44968</v>
      </c>
      <c r="G13238" s="11">
        <v>75</v>
      </c>
    </row>
    <row r="13239" spans="2:7" x14ac:dyDescent="0.2">
      <c r="B13239" t="s">
        <v>3802</v>
      </c>
      <c r="C13239" t="str">
        <f>VLOOKUP(B13239,customer!A:B,2,FALSE)</f>
        <v>Ezra Winny</v>
      </c>
      <c r="D13239" t="s">
        <v>3928</v>
      </c>
      <c r="E13239" t="s">
        <v>3938</v>
      </c>
      <c r="F13239" s="9">
        <v>45025</v>
      </c>
      <c r="G13239" s="11">
        <v>75</v>
      </c>
    </row>
    <row r="13240" spans="2:7" x14ac:dyDescent="0.2">
      <c r="B13240" t="s">
        <v>3802</v>
      </c>
      <c r="C13240" t="str">
        <f>VLOOKUP(B13240,customer!A:B,2,FALSE)</f>
        <v>Ezra Winny</v>
      </c>
      <c r="D13240" t="s">
        <v>3928</v>
      </c>
      <c r="E13240" t="s">
        <v>3938</v>
      </c>
      <c r="F13240" s="9">
        <v>45056</v>
      </c>
      <c r="G13240" s="11">
        <v>75</v>
      </c>
    </row>
    <row r="13241" spans="2:7" x14ac:dyDescent="0.2">
      <c r="B13241" t="s">
        <v>3802</v>
      </c>
      <c r="C13241" t="str">
        <f>VLOOKUP(B13241,customer!A:B,2,FALSE)</f>
        <v>Ezra Winny</v>
      </c>
      <c r="D13241" t="s">
        <v>3950</v>
      </c>
      <c r="E13241" t="s">
        <v>3943</v>
      </c>
      <c r="F13241" s="9">
        <v>45006</v>
      </c>
      <c r="G13241" s="11">
        <v>28</v>
      </c>
    </row>
    <row r="13242" spans="2:7" x14ac:dyDescent="0.2">
      <c r="B13242" t="s">
        <v>3802</v>
      </c>
      <c r="C13242" t="str">
        <f>VLOOKUP(B13242,customer!A:B,2,FALSE)</f>
        <v>Ezra Winny</v>
      </c>
      <c r="D13242" t="s">
        <v>3950</v>
      </c>
      <c r="E13242" t="s">
        <v>3943</v>
      </c>
      <c r="F13242" s="9">
        <v>45040</v>
      </c>
      <c r="G13242" s="11">
        <v>28</v>
      </c>
    </row>
    <row r="13243" spans="2:7" x14ac:dyDescent="0.2">
      <c r="B13243" t="s">
        <v>3802</v>
      </c>
      <c r="C13243" t="str">
        <f>VLOOKUP(B13243,customer!A:B,2,FALSE)</f>
        <v>Ezra Winny</v>
      </c>
      <c r="D13243" t="s">
        <v>3950</v>
      </c>
      <c r="E13243" t="s">
        <v>3943</v>
      </c>
      <c r="F13243" s="9">
        <v>45072</v>
      </c>
      <c r="G13243" s="11">
        <v>28</v>
      </c>
    </row>
    <row r="13244" spans="2:7" x14ac:dyDescent="0.2">
      <c r="B13244" t="s">
        <v>3802</v>
      </c>
      <c r="C13244" t="str">
        <f>VLOOKUP(B13244,customer!A:B,2,FALSE)</f>
        <v>Ezra Winny</v>
      </c>
      <c r="D13244" t="s">
        <v>3950</v>
      </c>
      <c r="E13244" t="s">
        <v>3943</v>
      </c>
      <c r="F13244" s="9">
        <v>45082</v>
      </c>
      <c r="G13244" s="11">
        <v>28</v>
      </c>
    </row>
    <row r="13245" spans="2:7" x14ac:dyDescent="0.2">
      <c r="B13245" t="s">
        <v>3803</v>
      </c>
      <c r="C13245" t="str">
        <f>VLOOKUP(B13245,customer!A:B,2,FALSE)</f>
        <v>Curtice Nelthrop</v>
      </c>
      <c r="D13245" t="s">
        <v>3921</v>
      </c>
      <c r="E13245" t="s">
        <v>3931</v>
      </c>
      <c r="F13245" s="9">
        <v>44736</v>
      </c>
      <c r="G13245" s="11">
        <v>26</v>
      </c>
    </row>
    <row r="13246" spans="2:7" x14ac:dyDescent="0.2">
      <c r="B13246" t="s">
        <v>3803</v>
      </c>
      <c r="C13246" t="str">
        <f>VLOOKUP(B13246,customer!A:B,2,FALSE)</f>
        <v>Curtice Nelthrop</v>
      </c>
      <c r="D13246" t="s">
        <v>3921</v>
      </c>
      <c r="E13246" t="s">
        <v>3931</v>
      </c>
      <c r="F13246" s="9">
        <v>44804</v>
      </c>
      <c r="G13246" s="11">
        <v>26</v>
      </c>
    </row>
    <row r="13247" spans="2:7" x14ac:dyDescent="0.2">
      <c r="B13247" t="s">
        <v>3803</v>
      </c>
      <c r="C13247" t="str">
        <f>VLOOKUP(B13247,customer!A:B,2,FALSE)</f>
        <v>Curtice Nelthrop</v>
      </c>
      <c r="D13247" t="s">
        <v>3921</v>
      </c>
      <c r="E13247" t="s">
        <v>3931</v>
      </c>
      <c r="F13247" s="9">
        <v>44833</v>
      </c>
      <c r="G13247" s="11">
        <v>26</v>
      </c>
    </row>
    <row r="13248" spans="2:7" x14ac:dyDescent="0.2">
      <c r="B13248" t="s">
        <v>3803</v>
      </c>
      <c r="C13248" t="str">
        <f>VLOOKUP(B13248,customer!A:B,2,FALSE)</f>
        <v>Curtice Nelthrop</v>
      </c>
      <c r="D13248" t="s">
        <v>3921</v>
      </c>
      <c r="E13248" t="s">
        <v>3931</v>
      </c>
      <c r="F13248" s="9">
        <v>44864</v>
      </c>
      <c r="G13248" s="11">
        <v>26</v>
      </c>
    </row>
    <row r="13249" spans="2:7" x14ac:dyDescent="0.2">
      <c r="B13249" t="s">
        <v>3803</v>
      </c>
      <c r="C13249" t="str">
        <f>VLOOKUP(B13249,customer!A:B,2,FALSE)</f>
        <v>Curtice Nelthrop</v>
      </c>
      <c r="D13249" t="s">
        <v>3921</v>
      </c>
      <c r="E13249" t="s">
        <v>3931</v>
      </c>
      <c r="F13249" s="9">
        <v>44890</v>
      </c>
      <c r="G13249" s="11">
        <v>26</v>
      </c>
    </row>
    <row r="13250" spans="2:7" x14ac:dyDescent="0.2">
      <c r="B13250" t="s">
        <v>3803</v>
      </c>
      <c r="C13250" t="str">
        <f>VLOOKUP(B13250,customer!A:B,2,FALSE)</f>
        <v>Curtice Nelthrop</v>
      </c>
      <c r="D13250" t="s">
        <v>3921</v>
      </c>
      <c r="E13250" t="s">
        <v>3931</v>
      </c>
      <c r="F13250" s="9">
        <v>44896</v>
      </c>
      <c r="G13250" s="11">
        <v>26</v>
      </c>
    </row>
    <row r="13251" spans="2:7" x14ac:dyDescent="0.2">
      <c r="B13251" t="s">
        <v>3803</v>
      </c>
      <c r="C13251" t="str">
        <f>VLOOKUP(B13251,customer!A:B,2,FALSE)</f>
        <v>Curtice Nelthrop</v>
      </c>
      <c r="D13251" t="s">
        <v>3921</v>
      </c>
      <c r="E13251" t="s">
        <v>3931</v>
      </c>
      <c r="F13251" s="9">
        <v>44950</v>
      </c>
      <c r="G13251" s="11">
        <v>26</v>
      </c>
    </row>
    <row r="13252" spans="2:7" x14ac:dyDescent="0.2">
      <c r="B13252" t="s">
        <v>3803</v>
      </c>
      <c r="C13252" t="str">
        <f>VLOOKUP(B13252,customer!A:B,2,FALSE)</f>
        <v>Curtice Nelthrop</v>
      </c>
      <c r="D13252" t="s">
        <v>3921</v>
      </c>
      <c r="E13252" t="s">
        <v>3931</v>
      </c>
      <c r="F13252" s="9">
        <v>44991</v>
      </c>
      <c r="G13252" s="11">
        <v>26</v>
      </c>
    </row>
    <row r="13253" spans="2:7" x14ac:dyDescent="0.2">
      <c r="B13253" t="s">
        <v>3803</v>
      </c>
      <c r="C13253" t="str">
        <f>VLOOKUP(B13253,customer!A:B,2,FALSE)</f>
        <v>Curtice Nelthrop</v>
      </c>
      <c r="D13253" t="s">
        <v>3921</v>
      </c>
      <c r="E13253" t="s">
        <v>3931</v>
      </c>
      <c r="F13253" s="9">
        <v>45021</v>
      </c>
      <c r="G13253" s="11">
        <v>26</v>
      </c>
    </row>
    <row r="13254" spans="2:7" x14ac:dyDescent="0.2">
      <c r="B13254" t="s">
        <v>3803</v>
      </c>
      <c r="C13254" t="str">
        <f>VLOOKUP(B13254,customer!A:B,2,FALSE)</f>
        <v>Curtice Nelthrop</v>
      </c>
      <c r="D13254" t="s">
        <v>3921</v>
      </c>
      <c r="E13254" t="s">
        <v>3931</v>
      </c>
      <c r="F13254" s="9">
        <v>45071</v>
      </c>
      <c r="G13254" s="11">
        <v>26</v>
      </c>
    </row>
    <row r="13255" spans="2:7" x14ac:dyDescent="0.2">
      <c r="B13255" t="s">
        <v>3803</v>
      </c>
      <c r="C13255" t="str">
        <f>VLOOKUP(B13255,customer!A:B,2,FALSE)</f>
        <v>Curtice Nelthrop</v>
      </c>
      <c r="D13255" t="s">
        <v>3921</v>
      </c>
      <c r="E13255" t="s">
        <v>3931</v>
      </c>
      <c r="F13255" s="9">
        <v>45078</v>
      </c>
      <c r="G13255" s="11">
        <v>26</v>
      </c>
    </row>
    <row r="13256" spans="2:7" x14ac:dyDescent="0.2">
      <c r="B13256" t="s">
        <v>3803</v>
      </c>
      <c r="C13256" t="str">
        <f>VLOOKUP(B13256,customer!A:B,2,FALSE)</f>
        <v>Curtice Nelthrop</v>
      </c>
      <c r="D13256" t="s">
        <v>3953</v>
      </c>
      <c r="E13256" t="s">
        <v>3946</v>
      </c>
      <c r="F13256" s="9">
        <v>44934</v>
      </c>
      <c r="G13256" s="11">
        <v>29</v>
      </c>
    </row>
    <row r="13257" spans="2:7" x14ac:dyDescent="0.2">
      <c r="B13257" t="s">
        <v>3803</v>
      </c>
      <c r="C13257" t="str">
        <f>VLOOKUP(B13257,customer!A:B,2,FALSE)</f>
        <v>Curtice Nelthrop</v>
      </c>
      <c r="D13257" t="s">
        <v>3953</v>
      </c>
      <c r="E13257" t="s">
        <v>3946</v>
      </c>
      <c r="F13257" s="9">
        <v>44969</v>
      </c>
      <c r="G13257" s="11">
        <v>29</v>
      </c>
    </row>
    <row r="13258" spans="2:7" x14ac:dyDescent="0.2">
      <c r="B13258" t="s">
        <v>3803</v>
      </c>
      <c r="C13258" t="str">
        <f>VLOOKUP(B13258,customer!A:B,2,FALSE)</f>
        <v>Curtice Nelthrop</v>
      </c>
      <c r="D13258" t="s">
        <v>3953</v>
      </c>
      <c r="E13258" t="s">
        <v>3946</v>
      </c>
      <c r="F13258" s="9">
        <v>45008</v>
      </c>
      <c r="G13258" s="11">
        <v>29</v>
      </c>
    </row>
    <row r="13259" spans="2:7" x14ac:dyDescent="0.2">
      <c r="B13259" t="s">
        <v>3803</v>
      </c>
      <c r="C13259" t="str">
        <f>VLOOKUP(B13259,customer!A:B,2,FALSE)</f>
        <v>Curtice Nelthrop</v>
      </c>
      <c r="D13259" t="s">
        <v>3953</v>
      </c>
      <c r="E13259" t="s">
        <v>3946</v>
      </c>
      <c r="F13259" s="9">
        <v>45035</v>
      </c>
      <c r="G13259" s="11">
        <v>29</v>
      </c>
    </row>
    <row r="13260" spans="2:7" x14ac:dyDescent="0.2">
      <c r="B13260" t="s">
        <v>3803</v>
      </c>
      <c r="C13260" t="str">
        <f>VLOOKUP(B13260,customer!A:B,2,FALSE)</f>
        <v>Curtice Nelthrop</v>
      </c>
      <c r="D13260" t="s">
        <v>3953</v>
      </c>
      <c r="E13260" t="s">
        <v>3946</v>
      </c>
      <c r="F13260" s="9">
        <v>45059</v>
      </c>
      <c r="G13260" s="11">
        <v>29</v>
      </c>
    </row>
    <row r="13261" spans="2:7" x14ac:dyDescent="0.2">
      <c r="B13261" t="s">
        <v>3804</v>
      </c>
      <c r="C13261" t="str">
        <f>VLOOKUP(B13261,customer!A:B,2,FALSE)</f>
        <v>Ermentrude Peller</v>
      </c>
      <c r="D13261" t="s">
        <v>3952</v>
      </c>
      <c r="E13261" t="s">
        <v>3945</v>
      </c>
      <c r="F13261" s="9">
        <v>44580</v>
      </c>
      <c r="G13261" s="11">
        <v>16</v>
      </c>
    </row>
    <row r="13262" spans="2:7" x14ac:dyDescent="0.2">
      <c r="B13262" t="s">
        <v>3804</v>
      </c>
      <c r="C13262" t="str">
        <f>VLOOKUP(B13262,customer!A:B,2,FALSE)</f>
        <v>Ermentrude Peller</v>
      </c>
      <c r="D13262" t="s">
        <v>3952</v>
      </c>
      <c r="E13262" t="s">
        <v>3945</v>
      </c>
      <c r="F13262" s="9">
        <v>44644</v>
      </c>
      <c r="G13262" s="11">
        <v>16</v>
      </c>
    </row>
    <row r="13263" spans="2:7" x14ac:dyDescent="0.2">
      <c r="B13263" t="s">
        <v>3804</v>
      </c>
      <c r="C13263" t="str">
        <f>VLOOKUP(B13263,customer!A:B,2,FALSE)</f>
        <v>Ermentrude Peller</v>
      </c>
      <c r="D13263" t="s">
        <v>3952</v>
      </c>
      <c r="E13263" t="s">
        <v>3945</v>
      </c>
      <c r="F13263" s="9">
        <v>44674</v>
      </c>
      <c r="G13263" s="11">
        <v>16</v>
      </c>
    </row>
    <row r="13264" spans="2:7" x14ac:dyDescent="0.2">
      <c r="B13264" t="s">
        <v>3804</v>
      </c>
      <c r="C13264" t="str">
        <f>VLOOKUP(B13264,customer!A:B,2,FALSE)</f>
        <v>Ermentrude Peller</v>
      </c>
      <c r="D13264" t="s">
        <v>3952</v>
      </c>
      <c r="E13264" t="s">
        <v>3945</v>
      </c>
      <c r="F13264" s="9">
        <v>44715</v>
      </c>
      <c r="G13264" s="11">
        <v>16</v>
      </c>
    </row>
    <row r="13265" spans="2:7" x14ac:dyDescent="0.2">
      <c r="B13265" t="s">
        <v>3804</v>
      </c>
      <c r="C13265" t="str">
        <f>VLOOKUP(B13265,customer!A:B,2,FALSE)</f>
        <v>Ermentrude Peller</v>
      </c>
      <c r="D13265" t="s">
        <v>3952</v>
      </c>
      <c r="E13265" t="s">
        <v>3945</v>
      </c>
      <c r="F13265" s="9">
        <v>44768</v>
      </c>
      <c r="G13265" s="11">
        <v>16</v>
      </c>
    </row>
    <row r="13266" spans="2:7" x14ac:dyDescent="0.2">
      <c r="B13266" t="s">
        <v>3804</v>
      </c>
      <c r="C13266" t="str">
        <f>VLOOKUP(B13266,customer!A:B,2,FALSE)</f>
        <v>Ermentrude Peller</v>
      </c>
      <c r="D13266" t="s">
        <v>3952</v>
      </c>
      <c r="E13266" t="s">
        <v>3945</v>
      </c>
      <c r="F13266" s="9">
        <v>44792</v>
      </c>
      <c r="G13266" s="11">
        <v>16</v>
      </c>
    </row>
    <row r="13267" spans="2:7" x14ac:dyDescent="0.2">
      <c r="B13267" t="s">
        <v>3804</v>
      </c>
      <c r="C13267" t="str">
        <f>VLOOKUP(B13267,customer!A:B,2,FALSE)</f>
        <v>Ermentrude Peller</v>
      </c>
      <c r="D13267" t="s">
        <v>3952</v>
      </c>
      <c r="E13267" t="s">
        <v>3945</v>
      </c>
      <c r="F13267" s="9">
        <v>44865</v>
      </c>
      <c r="G13267" s="11">
        <v>16</v>
      </c>
    </row>
    <row r="13268" spans="2:7" x14ac:dyDescent="0.2">
      <c r="B13268" t="s">
        <v>3804</v>
      </c>
      <c r="C13268" t="str">
        <f>VLOOKUP(B13268,customer!A:B,2,FALSE)</f>
        <v>Ermentrude Peller</v>
      </c>
      <c r="D13268" t="s">
        <v>3952</v>
      </c>
      <c r="E13268" t="s">
        <v>3945</v>
      </c>
      <c r="F13268" s="9">
        <v>44898</v>
      </c>
      <c r="G13268" s="11">
        <v>16</v>
      </c>
    </row>
    <row r="13269" spans="2:7" x14ac:dyDescent="0.2">
      <c r="B13269" t="s">
        <v>3804</v>
      </c>
      <c r="C13269" t="str">
        <f>VLOOKUP(B13269,customer!A:B,2,FALSE)</f>
        <v>Ermentrude Peller</v>
      </c>
      <c r="D13269" t="s">
        <v>3952</v>
      </c>
      <c r="E13269" t="s">
        <v>3945</v>
      </c>
      <c r="F13269" s="9">
        <v>44949</v>
      </c>
      <c r="G13269" s="11">
        <v>16</v>
      </c>
    </row>
    <row r="13270" spans="2:7" x14ac:dyDescent="0.2">
      <c r="B13270" t="s">
        <v>3804</v>
      </c>
      <c r="C13270" t="str">
        <f>VLOOKUP(B13270,customer!A:B,2,FALSE)</f>
        <v>Ermentrude Peller</v>
      </c>
      <c r="D13270" t="s">
        <v>3952</v>
      </c>
      <c r="E13270" t="s">
        <v>3945</v>
      </c>
      <c r="F13270" s="9">
        <v>45013</v>
      </c>
      <c r="G13270" s="11">
        <v>16</v>
      </c>
    </row>
    <row r="13271" spans="2:7" x14ac:dyDescent="0.2">
      <c r="B13271" t="s">
        <v>3804</v>
      </c>
      <c r="C13271" t="str">
        <f>VLOOKUP(B13271,customer!A:B,2,FALSE)</f>
        <v>Ermentrude Peller</v>
      </c>
      <c r="D13271" t="s">
        <v>3951</v>
      </c>
      <c r="E13271" t="s">
        <v>3944</v>
      </c>
      <c r="F13271" s="9">
        <v>44795</v>
      </c>
      <c r="G13271" s="11">
        <v>14</v>
      </c>
    </row>
    <row r="13272" spans="2:7" x14ac:dyDescent="0.2">
      <c r="B13272" t="s">
        <v>3804</v>
      </c>
      <c r="C13272" t="str">
        <f>VLOOKUP(B13272,customer!A:B,2,FALSE)</f>
        <v>Ermentrude Peller</v>
      </c>
      <c r="D13272" t="s">
        <v>3951</v>
      </c>
      <c r="E13272" t="s">
        <v>3944</v>
      </c>
      <c r="F13272" s="9">
        <v>44829</v>
      </c>
      <c r="G13272" s="11">
        <v>14</v>
      </c>
    </row>
    <row r="13273" spans="2:7" x14ac:dyDescent="0.2">
      <c r="B13273" t="s">
        <v>3804</v>
      </c>
      <c r="C13273" t="str">
        <f>VLOOKUP(B13273,customer!A:B,2,FALSE)</f>
        <v>Ermentrude Peller</v>
      </c>
      <c r="D13273" t="s">
        <v>3951</v>
      </c>
      <c r="E13273" t="s">
        <v>3944</v>
      </c>
      <c r="F13273" s="9">
        <v>44835</v>
      </c>
      <c r="G13273" s="11">
        <v>14</v>
      </c>
    </row>
    <row r="13274" spans="2:7" x14ac:dyDescent="0.2">
      <c r="B13274" t="s">
        <v>3804</v>
      </c>
      <c r="C13274" t="str">
        <f>VLOOKUP(B13274,customer!A:B,2,FALSE)</f>
        <v>Ermentrude Peller</v>
      </c>
      <c r="D13274" t="s">
        <v>3951</v>
      </c>
      <c r="E13274" t="s">
        <v>3944</v>
      </c>
      <c r="F13274" s="9">
        <v>44893</v>
      </c>
      <c r="G13274" s="11">
        <v>14</v>
      </c>
    </row>
    <row r="13275" spans="2:7" x14ac:dyDescent="0.2">
      <c r="B13275" t="s">
        <v>3804</v>
      </c>
      <c r="C13275" t="str">
        <f>VLOOKUP(B13275,customer!A:B,2,FALSE)</f>
        <v>Ermentrude Peller</v>
      </c>
      <c r="D13275" t="s">
        <v>3951</v>
      </c>
      <c r="E13275" t="s">
        <v>3944</v>
      </c>
      <c r="F13275" s="9">
        <v>44902</v>
      </c>
      <c r="G13275" s="11">
        <v>14</v>
      </c>
    </row>
    <row r="13276" spans="2:7" x14ac:dyDescent="0.2">
      <c r="B13276" t="s">
        <v>3804</v>
      </c>
      <c r="C13276" t="str">
        <f>VLOOKUP(B13276,customer!A:B,2,FALSE)</f>
        <v>Ermentrude Peller</v>
      </c>
      <c r="D13276" t="s">
        <v>3951</v>
      </c>
      <c r="E13276" t="s">
        <v>3944</v>
      </c>
      <c r="F13276" s="9">
        <v>44930</v>
      </c>
      <c r="G13276" s="11">
        <v>14</v>
      </c>
    </row>
    <row r="13277" spans="2:7" x14ac:dyDescent="0.2">
      <c r="B13277" t="s">
        <v>3804</v>
      </c>
      <c r="C13277" t="str">
        <f>VLOOKUP(B13277,customer!A:B,2,FALSE)</f>
        <v>Ermentrude Peller</v>
      </c>
      <c r="D13277" t="s">
        <v>3951</v>
      </c>
      <c r="E13277" t="s">
        <v>3944</v>
      </c>
      <c r="F13277" s="9">
        <v>45038</v>
      </c>
      <c r="G13277" s="11">
        <v>14</v>
      </c>
    </row>
    <row r="13278" spans="2:7" x14ac:dyDescent="0.2">
      <c r="B13278" t="s">
        <v>3804</v>
      </c>
      <c r="C13278" t="str">
        <f>VLOOKUP(B13278,customer!A:B,2,FALSE)</f>
        <v>Ermentrude Peller</v>
      </c>
      <c r="D13278" t="s">
        <v>3951</v>
      </c>
      <c r="E13278" t="s">
        <v>3944</v>
      </c>
      <c r="F13278" s="9">
        <v>45073</v>
      </c>
      <c r="G13278" s="11">
        <v>14</v>
      </c>
    </row>
    <row r="13279" spans="2:7" x14ac:dyDescent="0.2">
      <c r="B13279" t="s">
        <v>3804</v>
      </c>
      <c r="C13279" t="str">
        <f>VLOOKUP(B13279,customer!A:B,2,FALSE)</f>
        <v>Ermentrude Peller</v>
      </c>
      <c r="D13279" t="s">
        <v>3951</v>
      </c>
      <c r="E13279" t="s">
        <v>3944</v>
      </c>
      <c r="F13279" s="9">
        <v>45083</v>
      </c>
      <c r="G13279" s="11">
        <v>14</v>
      </c>
    </row>
    <row r="13280" spans="2:7" x14ac:dyDescent="0.2">
      <c r="B13280" t="s">
        <v>3805</v>
      </c>
      <c r="C13280" t="str">
        <f>VLOOKUP(B13280,customer!A:B,2,FALSE)</f>
        <v>Massimo Pechard</v>
      </c>
      <c r="D13280" t="s">
        <v>3920</v>
      </c>
      <c r="E13280" t="s">
        <v>3930</v>
      </c>
      <c r="F13280" s="9">
        <v>44738</v>
      </c>
      <c r="G13280" s="11">
        <v>10</v>
      </c>
    </row>
    <row r="13281" spans="2:7" x14ac:dyDescent="0.2">
      <c r="B13281" t="s">
        <v>3805</v>
      </c>
      <c r="C13281" t="str">
        <f>VLOOKUP(B13281,customer!A:B,2,FALSE)</f>
        <v>Massimo Pechard</v>
      </c>
      <c r="D13281" t="s">
        <v>3920</v>
      </c>
      <c r="E13281" t="s">
        <v>3930</v>
      </c>
      <c r="F13281" s="9">
        <v>44772</v>
      </c>
      <c r="G13281" s="11">
        <v>10</v>
      </c>
    </row>
    <row r="13282" spans="2:7" x14ac:dyDescent="0.2">
      <c r="B13282" t="s">
        <v>3805</v>
      </c>
      <c r="C13282" t="str">
        <f>VLOOKUP(B13282,customer!A:B,2,FALSE)</f>
        <v>Massimo Pechard</v>
      </c>
      <c r="D13282" t="s">
        <v>3920</v>
      </c>
      <c r="E13282" t="s">
        <v>3930</v>
      </c>
      <c r="F13282" s="9">
        <v>44833</v>
      </c>
      <c r="G13282" s="11">
        <v>10</v>
      </c>
    </row>
    <row r="13283" spans="2:7" x14ac:dyDescent="0.2">
      <c r="B13283" t="s">
        <v>3805</v>
      </c>
      <c r="C13283" t="str">
        <f>VLOOKUP(B13283,customer!A:B,2,FALSE)</f>
        <v>Massimo Pechard</v>
      </c>
      <c r="D13283" t="s">
        <v>3920</v>
      </c>
      <c r="E13283" t="s">
        <v>3930</v>
      </c>
      <c r="F13283" s="9">
        <v>44865</v>
      </c>
      <c r="G13283" s="11">
        <v>10</v>
      </c>
    </row>
    <row r="13284" spans="2:7" x14ac:dyDescent="0.2">
      <c r="B13284" t="s">
        <v>3805</v>
      </c>
      <c r="C13284" t="str">
        <f>VLOOKUP(B13284,customer!A:B,2,FALSE)</f>
        <v>Massimo Pechard</v>
      </c>
      <c r="D13284" t="s">
        <v>3920</v>
      </c>
      <c r="E13284" t="s">
        <v>3930</v>
      </c>
      <c r="F13284" s="9">
        <v>44869</v>
      </c>
      <c r="G13284" s="11">
        <v>10</v>
      </c>
    </row>
    <row r="13285" spans="2:7" x14ac:dyDescent="0.2">
      <c r="B13285" t="s">
        <v>3805</v>
      </c>
      <c r="C13285" t="str">
        <f>VLOOKUP(B13285,customer!A:B,2,FALSE)</f>
        <v>Massimo Pechard</v>
      </c>
      <c r="D13285" t="s">
        <v>3920</v>
      </c>
      <c r="E13285" t="s">
        <v>3930</v>
      </c>
      <c r="F13285" s="9">
        <v>44900</v>
      </c>
      <c r="G13285" s="11">
        <v>10</v>
      </c>
    </row>
    <row r="13286" spans="2:7" x14ac:dyDescent="0.2">
      <c r="B13286" t="s">
        <v>3805</v>
      </c>
      <c r="C13286" t="str">
        <f>VLOOKUP(B13286,customer!A:B,2,FALSE)</f>
        <v>Massimo Pechard</v>
      </c>
      <c r="D13286" t="s">
        <v>3920</v>
      </c>
      <c r="E13286" t="s">
        <v>3930</v>
      </c>
      <c r="F13286" s="9">
        <v>44936</v>
      </c>
      <c r="G13286" s="11">
        <v>10</v>
      </c>
    </row>
    <row r="13287" spans="2:7" x14ac:dyDescent="0.2">
      <c r="B13287" t="s">
        <v>3805</v>
      </c>
      <c r="C13287" t="str">
        <f>VLOOKUP(B13287,customer!A:B,2,FALSE)</f>
        <v>Massimo Pechard</v>
      </c>
      <c r="D13287" t="s">
        <v>3920</v>
      </c>
      <c r="E13287" t="s">
        <v>3930</v>
      </c>
      <c r="F13287" s="9">
        <v>44959</v>
      </c>
      <c r="G13287" s="11">
        <v>10</v>
      </c>
    </row>
    <row r="13288" spans="2:7" x14ac:dyDescent="0.2">
      <c r="B13288" t="s">
        <v>3805</v>
      </c>
      <c r="C13288" t="str">
        <f>VLOOKUP(B13288,customer!A:B,2,FALSE)</f>
        <v>Massimo Pechard</v>
      </c>
      <c r="D13288" t="s">
        <v>3920</v>
      </c>
      <c r="E13288" t="s">
        <v>3930</v>
      </c>
      <c r="F13288" s="9">
        <v>45012</v>
      </c>
      <c r="G13288" s="11">
        <v>10</v>
      </c>
    </row>
    <row r="13289" spans="2:7" x14ac:dyDescent="0.2">
      <c r="B13289" t="s">
        <v>3805</v>
      </c>
      <c r="C13289" t="str">
        <f>VLOOKUP(B13289,customer!A:B,2,FALSE)</f>
        <v>Massimo Pechard</v>
      </c>
      <c r="D13289" t="s">
        <v>3920</v>
      </c>
      <c r="E13289" t="s">
        <v>3930</v>
      </c>
      <c r="F13289" s="9">
        <v>45045</v>
      </c>
      <c r="G13289" s="11">
        <v>10</v>
      </c>
    </row>
    <row r="13290" spans="2:7" x14ac:dyDescent="0.2">
      <c r="B13290" t="s">
        <v>3805</v>
      </c>
      <c r="C13290" t="str">
        <f>VLOOKUP(B13290,customer!A:B,2,FALSE)</f>
        <v>Massimo Pechard</v>
      </c>
      <c r="D13290" t="s">
        <v>3920</v>
      </c>
      <c r="E13290" t="s">
        <v>3930</v>
      </c>
      <c r="F13290" s="9">
        <v>45047</v>
      </c>
      <c r="G13290" s="11">
        <v>10</v>
      </c>
    </row>
    <row r="13291" spans="2:7" x14ac:dyDescent="0.2">
      <c r="B13291" t="s">
        <v>3805</v>
      </c>
      <c r="C13291" t="str">
        <f>VLOOKUP(B13291,customer!A:B,2,FALSE)</f>
        <v>Massimo Pechard</v>
      </c>
      <c r="D13291" t="s">
        <v>3953</v>
      </c>
      <c r="E13291" t="s">
        <v>3946</v>
      </c>
      <c r="F13291" s="9">
        <v>44798</v>
      </c>
      <c r="G13291" s="11">
        <v>29</v>
      </c>
    </row>
    <row r="13292" spans="2:7" x14ac:dyDescent="0.2">
      <c r="B13292" t="s">
        <v>3805</v>
      </c>
      <c r="C13292" t="str">
        <f>VLOOKUP(B13292,customer!A:B,2,FALSE)</f>
        <v>Massimo Pechard</v>
      </c>
      <c r="D13292" t="s">
        <v>3953</v>
      </c>
      <c r="E13292" t="s">
        <v>3946</v>
      </c>
      <c r="F13292" s="9">
        <v>44843</v>
      </c>
      <c r="G13292" s="11">
        <v>29</v>
      </c>
    </row>
    <row r="13293" spans="2:7" x14ac:dyDescent="0.2">
      <c r="B13293" t="s">
        <v>3805</v>
      </c>
      <c r="C13293" t="str">
        <f>VLOOKUP(B13293,customer!A:B,2,FALSE)</f>
        <v>Massimo Pechard</v>
      </c>
      <c r="D13293" t="s">
        <v>3953</v>
      </c>
      <c r="E13293" t="s">
        <v>3946</v>
      </c>
      <c r="F13293" s="9">
        <v>44894</v>
      </c>
      <c r="G13293" s="11">
        <v>29</v>
      </c>
    </row>
    <row r="13294" spans="2:7" x14ac:dyDescent="0.2">
      <c r="B13294" t="s">
        <v>3805</v>
      </c>
      <c r="C13294" t="str">
        <f>VLOOKUP(B13294,customer!A:B,2,FALSE)</f>
        <v>Massimo Pechard</v>
      </c>
      <c r="D13294" t="s">
        <v>3953</v>
      </c>
      <c r="E13294" t="s">
        <v>3946</v>
      </c>
      <c r="F13294" s="9">
        <v>44905</v>
      </c>
      <c r="G13294" s="11">
        <v>29</v>
      </c>
    </row>
    <row r="13295" spans="2:7" x14ac:dyDescent="0.2">
      <c r="B13295" t="s">
        <v>3805</v>
      </c>
      <c r="C13295" t="str">
        <f>VLOOKUP(B13295,customer!A:B,2,FALSE)</f>
        <v>Massimo Pechard</v>
      </c>
      <c r="D13295" t="s">
        <v>3953</v>
      </c>
      <c r="E13295" t="s">
        <v>3946</v>
      </c>
      <c r="F13295" s="9">
        <v>44987</v>
      </c>
      <c r="G13295" s="11">
        <v>29</v>
      </c>
    </row>
    <row r="13296" spans="2:7" x14ac:dyDescent="0.2">
      <c r="B13296" t="s">
        <v>3805</v>
      </c>
      <c r="C13296" t="str">
        <f>VLOOKUP(B13296,customer!A:B,2,FALSE)</f>
        <v>Massimo Pechard</v>
      </c>
      <c r="D13296" t="s">
        <v>3953</v>
      </c>
      <c r="E13296" t="s">
        <v>3946</v>
      </c>
      <c r="F13296" s="9">
        <v>45041</v>
      </c>
      <c r="G13296" s="11">
        <v>29</v>
      </c>
    </row>
    <row r="13297" spans="2:7" x14ac:dyDescent="0.2">
      <c r="B13297" t="s">
        <v>3805</v>
      </c>
      <c r="C13297" t="str">
        <f>VLOOKUP(B13297,customer!A:B,2,FALSE)</f>
        <v>Massimo Pechard</v>
      </c>
      <c r="D13297" t="s">
        <v>3953</v>
      </c>
      <c r="E13297" t="s">
        <v>3946</v>
      </c>
      <c r="F13297" s="9">
        <v>45055</v>
      </c>
      <c r="G13297" s="11">
        <v>29</v>
      </c>
    </row>
    <row r="13298" spans="2:7" x14ac:dyDescent="0.2">
      <c r="B13298" t="s">
        <v>3806</v>
      </c>
      <c r="C13298" t="str">
        <f>VLOOKUP(B13298,customer!A:B,2,FALSE)</f>
        <v>Deb Espinho</v>
      </c>
      <c r="D13298" t="s">
        <v>3921</v>
      </c>
      <c r="E13298" t="s">
        <v>3931</v>
      </c>
      <c r="F13298" s="9">
        <v>44794</v>
      </c>
      <c r="G13298" s="11">
        <v>26</v>
      </c>
    </row>
    <row r="13299" spans="2:7" x14ac:dyDescent="0.2">
      <c r="B13299" t="s">
        <v>3806</v>
      </c>
      <c r="C13299" t="str">
        <f>VLOOKUP(B13299,customer!A:B,2,FALSE)</f>
        <v>Deb Espinho</v>
      </c>
      <c r="D13299" t="s">
        <v>3921</v>
      </c>
      <c r="E13299" t="s">
        <v>3931</v>
      </c>
      <c r="F13299" s="9">
        <v>44831</v>
      </c>
      <c r="G13299" s="11">
        <v>26</v>
      </c>
    </row>
    <row r="13300" spans="2:7" x14ac:dyDescent="0.2">
      <c r="B13300" t="s">
        <v>3806</v>
      </c>
      <c r="C13300" t="str">
        <f>VLOOKUP(B13300,customer!A:B,2,FALSE)</f>
        <v>Deb Espinho</v>
      </c>
      <c r="D13300" t="s">
        <v>3921</v>
      </c>
      <c r="E13300" t="s">
        <v>3931</v>
      </c>
      <c r="F13300" s="9">
        <v>44859</v>
      </c>
      <c r="G13300" s="11">
        <v>26</v>
      </c>
    </row>
    <row r="13301" spans="2:7" x14ac:dyDescent="0.2">
      <c r="B13301" t="s">
        <v>3806</v>
      </c>
      <c r="C13301" t="str">
        <f>VLOOKUP(B13301,customer!A:B,2,FALSE)</f>
        <v>Deb Espinho</v>
      </c>
      <c r="D13301" t="s">
        <v>3921</v>
      </c>
      <c r="E13301" t="s">
        <v>3931</v>
      </c>
      <c r="F13301" s="9">
        <v>44895</v>
      </c>
      <c r="G13301" s="11">
        <v>26</v>
      </c>
    </row>
    <row r="13302" spans="2:7" x14ac:dyDescent="0.2">
      <c r="B13302" t="s">
        <v>3806</v>
      </c>
      <c r="C13302" t="str">
        <f>VLOOKUP(B13302,customer!A:B,2,FALSE)</f>
        <v>Deb Espinho</v>
      </c>
      <c r="D13302" t="s">
        <v>3921</v>
      </c>
      <c r="E13302" t="s">
        <v>3931</v>
      </c>
      <c r="F13302" s="9">
        <v>44926</v>
      </c>
      <c r="G13302" s="11">
        <v>26</v>
      </c>
    </row>
    <row r="13303" spans="2:7" x14ac:dyDescent="0.2">
      <c r="B13303" t="s">
        <v>3806</v>
      </c>
      <c r="C13303" t="str">
        <f>VLOOKUP(B13303,customer!A:B,2,FALSE)</f>
        <v>Deb Espinho</v>
      </c>
      <c r="D13303" t="s">
        <v>3921</v>
      </c>
      <c r="E13303" t="s">
        <v>3931</v>
      </c>
      <c r="F13303" s="9">
        <v>44951</v>
      </c>
      <c r="G13303" s="11">
        <v>26</v>
      </c>
    </row>
    <row r="13304" spans="2:7" x14ac:dyDescent="0.2">
      <c r="B13304" t="s">
        <v>3806</v>
      </c>
      <c r="C13304" t="str">
        <f>VLOOKUP(B13304,customer!A:B,2,FALSE)</f>
        <v>Deb Espinho</v>
      </c>
      <c r="D13304" t="s">
        <v>3921</v>
      </c>
      <c r="E13304" t="s">
        <v>3931</v>
      </c>
      <c r="F13304" s="9">
        <v>44960</v>
      </c>
      <c r="G13304" s="11">
        <v>26</v>
      </c>
    </row>
    <row r="13305" spans="2:7" x14ac:dyDescent="0.2">
      <c r="B13305" t="s">
        <v>3806</v>
      </c>
      <c r="C13305" t="str">
        <f>VLOOKUP(B13305,customer!A:B,2,FALSE)</f>
        <v>Deb Espinho</v>
      </c>
      <c r="D13305" t="s">
        <v>3921</v>
      </c>
      <c r="E13305" t="s">
        <v>3931</v>
      </c>
      <c r="F13305" s="9">
        <v>45009</v>
      </c>
      <c r="G13305" s="11">
        <v>26</v>
      </c>
    </row>
    <row r="13306" spans="2:7" x14ac:dyDescent="0.2">
      <c r="B13306" t="s">
        <v>3806</v>
      </c>
      <c r="C13306" t="str">
        <f>VLOOKUP(B13306,customer!A:B,2,FALSE)</f>
        <v>Deb Espinho</v>
      </c>
      <c r="D13306" t="s">
        <v>3921</v>
      </c>
      <c r="E13306" t="s">
        <v>3931</v>
      </c>
      <c r="F13306" s="9">
        <v>45071</v>
      </c>
      <c r="G13306" s="11">
        <v>26</v>
      </c>
    </row>
    <row r="13307" spans="2:7" x14ac:dyDescent="0.2">
      <c r="B13307" t="s">
        <v>3806</v>
      </c>
      <c r="C13307" t="str">
        <f>VLOOKUP(B13307,customer!A:B,2,FALSE)</f>
        <v>Deb Espinho</v>
      </c>
      <c r="D13307" t="s">
        <v>3921</v>
      </c>
      <c r="E13307" t="s">
        <v>3931</v>
      </c>
      <c r="F13307" s="9">
        <v>45082</v>
      </c>
      <c r="G13307" s="11">
        <v>26</v>
      </c>
    </row>
    <row r="13308" spans="2:7" x14ac:dyDescent="0.2">
      <c r="B13308" t="s">
        <v>3807</v>
      </c>
      <c r="C13308" t="str">
        <f>VLOOKUP(B13308,customer!A:B,2,FALSE)</f>
        <v>Franciskus Grzegorzewski</v>
      </c>
      <c r="D13308" t="s">
        <v>3925</v>
      </c>
      <c r="E13308" t="s">
        <v>3935</v>
      </c>
      <c r="F13308" s="9">
        <v>44768</v>
      </c>
      <c r="G13308" s="11">
        <v>13</v>
      </c>
    </row>
    <row r="13309" spans="2:7" x14ac:dyDescent="0.2">
      <c r="B13309" t="s">
        <v>3807</v>
      </c>
      <c r="C13309" t="str">
        <f>VLOOKUP(B13309,customer!A:B,2,FALSE)</f>
        <v>Franciskus Grzegorzewski</v>
      </c>
      <c r="D13309" t="s">
        <v>3925</v>
      </c>
      <c r="E13309" t="s">
        <v>3935</v>
      </c>
      <c r="F13309" s="9">
        <v>44799</v>
      </c>
      <c r="G13309" s="11">
        <v>13</v>
      </c>
    </row>
    <row r="13310" spans="2:7" x14ac:dyDescent="0.2">
      <c r="B13310" t="s">
        <v>3807</v>
      </c>
      <c r="C13310" t="str">
        <f>VLOOKUP(B13310,customer!A:B,2,FALSE)</f>
        <v>Franciskus Grzegorzewski</v>
      </c>
      <c r="D13310" t="s">
        <v>3925</v>
      </c>
      <c r="E13310" t="s">
        <v>3935</v>
      </c>
      <c r="F13310" s="9">
        <v>44808</v>
      </c>
      <c r="G13310" s="11">
        <v>13</v>
      </c>
    </row>
    <row r="13311" spans="2:7" x14ac:dyDescent="0.2">
      <c r="B13311" t="s">
        <v>3807</v>
      </c>
      <c r="C13311" t="str">
        <f>VLOOKUP(B13311,customer!A:B,2,FALSE)</f>
        <v>Franciskus Grzegorzewski</v>
      </c>
      <c r="D13311" t="s">
        <v>3925</v>
      </c>
      <c r="E13311" t="s">
        <v>3935</v>
      </c>
      <c r="F13311" s="9">
        <v>44861</v>
      </c>
      <c r="G13311" s="11">
        <v>13</v>
      </c>
    </row>
    <row r="13312" spans="2:7" x14ac:dyDescent="0.2">
      <c r="B13312" t="s">
        <v>3807</v>
      </c>
      <c r="C13312" t="str">
        <f>VLOOKUP(B13312,customer!A:B,2,FALSE)</f>
        <v>Franciskus Grzegorzewski</v>
      </c>
      <c r="D13312" t="s">
        <v>3925</v>
      </c>
      <c r="E13312" t="s">
        <v>3935</v>
      </c>
      <c r="F13312" s="9">
        <v>44873</v>
      </c>
      <c r="G13312" s="11">
        <v>13</v>
      </c>
    </row>
    <row r="13313" spans="2:7" x14ac:dyDescent="0.2">
      <c r="B13313" t="s">
        <v>3807</v>
      </c>
      <c r="C13313" t="str">
        <f>VLOOKUP(B13313,customer!A:B,2,FALSE)</f>
        <v>Franciskus Grzegorzewski</v>
      </c>
      <c r="D13313" t="s">
        <v>3925</v>
      </c>
      <c r="E13313" t="s">
        <v>3935</v>
      </c>
      <c r="F13313" s="9">
        <v>44901</v>
      </c>
      <c r="G13313" s="11">
        <v>13</v>
      </c>
    </row>
    <row r="13314" spans="2:7" x14ac:dyDescent="0.2">
      <c r="B13314" t="s">
        <v>3807</v>
      </c>
      <c r="C13314" t="str">
        <f>VLOOKUP(B13314,customer!A:B,2,FALSE)</f>
        <v>Franciskus Grzegorzewski</v>
      </c>
      <c r="D13314" t="s">
        <v>3925</v>
      </c>
      <c r="E13314" t="s">
        <v>3935</v>
      </c>
      <c r="F13314" s="9">
        <v>44936</v>
      </c>
      <c r="G13314" s="11">
        <v>13</v>
      </c>
    </row>
    <row r="13315" spans="2:7" x14ac:dyDescent="0.2">
      <c r="B13315" t="s">
        <v>3807</v>
      </c>
      <c r="C13315" t="str">
        <f>VLOOKUP(B13315,customer!A:B,2,FALSE)</f>
        <v>Franciskus Grzegorzewski</v>
      </c>
      <c r="D13315" t="s">
        <v>3925</v>
      </c>
      <c r="E13315" t="s">
        <v>3935</v>
      </c>
      <c r="F13315" s="9">
        <v>44983</v>
      </c>
      <c r="G13315" s="11">
        <v>13</v>
      </c>
    </row>
    <row r="13316" spans="2:7" x14ac:dyDescent="0.2">
      <c r="B13316" t="s">
        <v>3807</v>
      </c>
      <c r="C13316" t="str">
        <f>VLOOKUP(B13316,customer!A:B,2,FALSE)</f>
        <v>Franciskus Grzegorzewski</v>
      </c>
      <c r="D13316" t="s">
        <v>3925</v>
      </c>
      <c r="E13316" t="s">
        <v>3935</v>
      </c>
      <c r="F13316" s="9">
        <v>45011</v>
      </c>
      <c r="G13316" s="11">
        <v>13</v>
      </c>
    </row>
    <row r="13317" spans="2:7" x14ac:dyDescent="0.2">
      <c r="B13317" t="s">
        <v>3807</v>
      </c>
      <c r="C13317" t="str">
        <f>VLOOKUP(B13317,customer!A:B,2,FALSE)</f>
        <v>Franciskus Grzegorzewski</v>
      </c>
      <c r="D13317" t="s">
        <v>3925</v>
      </c>
      <c r="E13317" t="s">
        <v>3935</v>
      </c>
      <c r="F13317" s="9">
        <v>45045</v>
      </c>
      <c r="G13317" s="11">
        <v>13</v>
      </c>
    </row>
    <row r="13318" spans="2:7" x14ac:dyDescent="0.2">
      <c r="B13318" t="s">
        <v>3807</v>
      </c>
      <c r="C13318" t="str">
        <f>VLOOKUP(B13318,customer!A:B,2,FALSE)</f>
        <v>Franciskus Grzegorzewski</v>
      </c>
      <c r="D13318" t="s">
        <v>3925</v>
      </c>
      <c r="E13318" t="s">
        <v>3935</v>
      </c>
      <c r="F13318" s="9">
        <v>45050</v>
      </c>
      <c r="G13318" s="11">
        <v>13</v>
      </c>
    </row>
    <row r="13319" spans="2:7" x14ac:dyDescent="0.2">
      <c r="B13319" t="s">
        <v>3807</v>
      </c>
      <c r="C13319" t="str">
        <f>VLOOKUP(B13319,customer!A:B,2,FALSE)</f>
        <v>Franciskus Grzegorzewski</v>
      </c>
      <c r="D13319" t="s">
        <v>3951</v>
      </c>
      <c r="E13319" t="s">
        <v>3944</v>
      </c>
      <c r="F13319" s="9">
        <v>44778</v>
      </c>
      <c r="G13319" s="11">
        <v>14</v>
      </c>
    </row>
    <row r="13320" spans="2:7" x14ac:dyDescent="0.2">
      <c r="B13320" t="s">
        <v>3807</v>
      </c>
      <c r="C13320" t="str">
        <f>VLOOKUP(B13320,customer!A:B,2,FALSE)</f>
        <v>Franciskus Grzegorzewski</v>
      </c>
      <c r="D13320" t="s">
        <v>3951</v>
      </c>
      <c r="E13320" t="s">
        <v>3944</v>
      </c>
      <c r="F13320" s="9">
        <v>44815</v>
      </c>
      <c r="G13320" s="11">
        <v>14</v>
      </c>
    </row>
    <row r="13321" spans="2:7" x14ac:dyDescent="0.2">
      <c r="B13321" t="s">
        <v>3807</v>
      </c>
      <c r="C13321" t="str">
        <f>VLOOKUP(B13321,customer!A:B,2,FALSE)</f>
        <v>Franciskus Grzegorzewski</v>
      </c>
      <c r="D13321" t="s">
        <v>3951</v>
      </c>
      <c r="E13321" t="s">
        <v>3944</v>
      </c>
      <c r="F13321" s="9">
        <v>44845</v>
      </c>
      <c r="G13321" s="11">
        <v>14</v>
      </c>
    </row>
    <row r="13322" spans="2:7" x14ac:dyDescent="0.2">
      <c r="B13322" t="s">
        <v>3807</v>
      </c>
      <c r="C13322" t="str">
        <f>VLOOKUP(B13322,customer!A:B,2,FALSE)</f>
        <v>Franciskus Grzegorzewski</v>
      </c>
      <c r="D13322" t="s">
        <v>3951</v>
      </c>
      <c r="E13322" t="s">
        <v>3944</v>
      </c>
      <c r="F13322" s="9">
        <v>44911</v>
      </c>
      <c r="G13322" s="11">
        <v>14</v>
      </c>
    </row>
    <row r="13323" spans="2:7" x14ac:dyDescent="0.2">
      <c r="B13323" t="s">
        <v>3807</v>
      </c>
      <c r="C13323" t="str">
        <f>VLOOKUP(B13323,customer!A:B,2,FALSE)</f>
        <v>Franciskus Grzegorzewski</v>
      </c>
      <c r="D13323" t="s">
        <v>3951</v>
      </c>
      <c r="E13323" t="s">
        <v>3944</v>
      </c>
      <c r="F13323" s="9">
        <v>44936</v>
      </c>
      <c r="G13323" s="11">
        <v>14</v>
      </c>
    </row>
    <row r="13324" spans="2:7" x14ac:dyDescent="0.2">
      <c r="B13324" t="s">
        <v>3807</v>
      </c>
      <c r="C13324" t="str">
        <f>VLOOKUP(B13324,customer!A:B,2,FALSE)</f>
        <v>Franciskus Grzegorzewski</v>
      </c>
      <c r="D13324" t="s">
        <v>3951</v>
      </c>
      <c r="E13324" t="s">
        <v>3944</v>
      </c>
      <c r="F13324" s="9">
        <v>44995</v>
      </c>
      <c r="G13324" s="11">
        <v>14</v>
      </c>
    </row>
    <row r="13325" spans="2:7" x14ac:dyDescent="0.2">
      <c r="B13325" t="s">
        <v>3807</v>
      </c>
      <c r="C13325" t="str">
        <f>VLOOKUP(B13325,customer!A:B,2,FALSE)</f>
        <v>Franciskus Grzegorzewski</v>
      </c>
      <c r="D13325" t="s">
        <v>3951</v>
      </c>
      <c r="E13325" t="s">
        <v>3944</v>
      </c>
      <c r="F13325" s="9">
        <v>45057</v>
      </c>
      <c r="G13325" s="11">
        <v>14</v>
      </c>
    </row>
    <row r="13326" spans="2:7" x14ac:dyDescent="0.2">
      <c r="B13326" t="s">
        <v>3808</v>
      </c>
      <c r="C13326" t="str">
        <f>VLOOKUP(B13326,customer!A:B,2,FALSE)</f>
        <v>Jessalin Veljes</v>
      </c>
      <c r="D13326" t="s">
        <v>3922</v>
      </c>
      <c r="E13326" t="s">
        <v>3932</v>
      </c>
      <c r="F13326" s="9">
        <v>44921</v>
      </c>
      <c r="G13326" s="11">
        <v>62</v>
      </c>
    </row>
    <row r="13327" spans="2:7" x14ac:dyDescent="0.2">
      <c r="B13327" t="s">
        <v>3808</v>
      </c>
      <c r="C13327" t="str">
        <f>VLOOKUP(B13327,customer!A:B,2,FALSE)</f>
        <v>Jessalin Veljes</v>
      </c>
      <c r="D13327" t="s">
        <v>3922</v>
      </c>
      <c r="E13327" t="s">
        <v>3932</v>
      </c>
      <c r="F13327" s="9">
        <v>44957</v>
      </c>
      <c r="G13327" s="11">
        <v>62</v>
      </c>
    </row>
    <row r="13328" spans="2:7" x14ac:dyDescent="0.2">
      <c r="B13328" t="s">
        <v>3808</v>
      </c>
      <c r="C13328" t="str">
        <f>VLOOKUP(B13328,customer!A:B,2,FALSE)</f>
        <v>Jessalin Veljes</v>
      </c>
      <c r="D13328" t="s">
        <v>3922</v>
      </c>
      <c r="E13328" t="s">
        <v>3932</v>
      </c>
      <c r="F13328" s="9">
        <v>44961</v>
      </c>
      <c r="G13328" s="11">
        <v>62</v>
      </c>
    </row>
    <row r="13329" spans="2:7" x14ac:dyDescent="0.2">
      <c r="B13329" t="s">
        <v>3808</v>
      </c>
      <c r="C13329" t="str">
        <f>VLOOKUP(B13329,customer!A:B,2,FALSE)</f>
        <v>Jessalin Veljes</v>
      </c>
      <c r="D13329" t="s">
        <v>3922</v>
      </c>
      <c r="E13329" t="s">
        <v>3932</v>
      </c>
      <c r="F13329" s="9">
        <v>45012</v>
      </c>
      <c r="G13329" s="11">
        <v>62</v>
      </c>
    </row>
    <row r="13330" spans="2:7" x14ac:dyDescent="0.2">
      <c r="B13330" t="s">
        <v>3808</v>
      </c>
      <c r="C13330" t="str">
        <f>VLOOKUP(B13330,customer!A:B,2,FALSE)</f>
        <v>Jessalin Veljes</v>
      </c>
      <c r="D13330" t="s">
        <v>3922</v>
      </c>
      <c r="E13330" t="s">
        <v>3932</v>
      </c>
      <c r="F13330" s="9">
        <v>45019</v>
      </c>
      <c r="G13330" s="11">
        <v>62</v>
      </c>
    </row>
    <row r="13331" spans="2:7" x14ac:dyDescent="0.2">
      <c r="B13331" t="s">
        <v>3808</v>
      </c>
      <c r="C13331" t="str">
        <f>VLOOKUP(B13331,customer!A:B,2,FALSE)</f>
        <v>Jessalin Veljes</v>
      </c>
      <c r="D13331" t="s">
        <v>3922</v>
      </c>
      <c r="E13331" t="s">
        <v>3932</v>
      </c>
      <c r="F13331" s="9">
        <v>45050</v>
      </c>
      <c r="G13331" s="11">
        <v>62</v>
      </c>
    </row>
    <row r="13332" spans="2:7" x14ac:dyDescent="0.2">
      <c r="B13332" t="s">
        <v>3808</v>
      </c>
      <c r="C13332" t="str">
        <f>VLOOKUP(B13332,customer!A:B,2,FALSE)</f>
        <v>Jessalin Veljes</v>
      </c>
      <c r="D13332" t="s">
        <v>3922</v>
      </c>
      <c r="E13332" t="s">
        <v>3932</v>
      </c>
      <c r="F13332" s="9">
        <v>45078</v>
      </c>
      <c r="G13332" s="11">
        <v>62</v>
      </c>
    </row>
    <row r="13333" spans="2:7" x14ac:dyDescent="0.2">
      <c r="B13333" t="s">
        <v>3808</v>
      </c>
      <c r="C13333" t="str">
        <f>VLOOKUP(B13333,customer!A:B,2,FALSE)</f>
        <v>Jessalin Veljes</v>
      </c>
      <c r="D13333" t="s">
        <v>3947</v>
      </c>
      <c r="E13333" t="s">
        <v>3940</v>
      </c>
      <c r="F13333" s="9">
        <v>44951</v>
      </c>
      <c r="G13333" s="11">
        <v>62</v>
      </c>
    </row>
    <row r="13334" spans="2:7" x14ac:dyDescent="0.2">
      <c r="B13334" t="s">
        <v>3808</v>
      </c>
      <c r="C13334" t="str">
        <f>VLOOKUP(B13334,customer!A:B,2,FALSE)</f>
        <v>Jessalin Veljes</v>
      </c>
      <c r="D13334" t="s">
        <v>3947</v>
      </c>
      <c r="E13334" t="s">
        <v>3940</v>
      </c>
      <c r="F13334" s="9">
        <v>44982</v>
      </c>
      <c r="G13334" s="11">
        <v>62</v>
      </c>
    </row>
    <row r="13335" spans="2:7" x14ac:dyDescent="0.2">
      <c r="B13335" t="s">
        <v>3808</v>
      </c>
      <c r="C13335" t="str">
        <f>VLOOKUP(B13335,customer!A:B,2,FALSE)</f>
        <v>Jessalin Veljes</v>
      </c>
      <c r="D13335" t="s">
        <v>3947</v>
      </c>
      <c r="E13335" t="s">
        <v>3940</v>
      </c>
      <c r="F13335" s="9">
        <v>45012</v>
      </c>
      <c r="G13335" s="11">
        <v>62</v>
      </c>
    </row>
    <row r="13336" spans="2:7" x14ac:dyDescent="0.2">
      <c r="B13336" t="s">
        <v>3808</v>
      </c>
      <c r="C13336" t="str">
        <f>VLOOKUP(B13336,customer!A:B,2,FALSE)</f>
        <v>Jessalin Veljes</v>
      </c>
      <c r="D13336" t="s">
        <v>3947</v>
      </c>
      <c r="E13336" t="s">
        <v>3940</v>
      </c>
      <c r="F13336" s="9">
        <v>45022</v>
      </c>
      <c r="G13336" s="11">
        <v>62</v>
      </c>
    </row>
    <row r="13337" spans="2:7" x14ac:dyDescent="0.2">
      <c r="B13337" t="s">
        <v>3808</v>
      </c>
      <c r="C13337" t="str">
        <f>VLOOKUP(B13337,customer!A:B,2,FALSE)</f>
        <v>Jessalin Veljes</v>
      </c>
      <c r="D13337" t="s">
        <v>3947</v>
      </c>
      <c r="E13337" t="s">
        <v>3940</v>
      </c>
      <c r="F13337" s="9">
        <v>45049</v>
      </c>
      <c r="G13337" s="11">
        <v>62</v>
      </c>
    </row>
    <row r="13338" spans="2:7" x14ac:dyDescent="0.2">
      <c r="B13338" t="s">
        <v>3808</v>
      </c>
      <c r="C13338" t="str">
        <f>VLOOKUP(B13338,customer!A:B,2,FALSE)</f>
        <v>Jessalin Veljes</v>
      </c>
      <c r="D13338" t="s">
        <v>3947</v>
      </c>
      <c r="E13338" t="s">
        <v>3940</v>
      </c>
      <c r="F13338" s="9">
        <v>45080</v>
      </c>
      <c r="G13338" s="11">
        <v>62</v>
      </c>
    </row>
    <row r="13339" spans="2:7" x14ac:dyDescent="0.2">
      <c r="B13339" t="s">
        <v>3809</v>
      </c>
      <c r="C13339" t="str">
        <f>VLOOKUP(B13339,customer!A:B,2,FALSE)</f>
        <v>Robb Huonic</v>
      </c>
      <c r="D13339" t="s">
        <v>3927</v>
      </c>
      <c r="E13339" t="s">
        <v>3937</v>
      </c>
      <c r="F13339" s="9">
        <v>44971</v>
      </c>
      <c r="G13339" s="11">
        <v>27</v>
      </c>
    </row>
    <row r="13340" spans="2:7" x14ac:dyDescent="0.2">
      <c r="B13340" t="s">
        <v>3809</v>
      </c>
      <c r="C13340" t="str">
        <f>VLOOKUP(B13340,customer!A:B,2,FALSE)</f>
        <v>Robb Huonic</v>
      </c>
      <c r="D13340" t="s">
        <v>3927</v>
      </c>
      <c r="E13340" t="s">
        <v>3937</v>
      </c>
      <c r="F13340" s="9">
        <v>45010</v>
      </c>
      <c r="G13340" s="11">
        <v>27</v>
      </c>
    </row>
    <row r="13341" spans="2:7" x14ac:dyDescent="0.2">
      <c r="B13341" t="s">
        <v>3809</v>
      </c>
      <c r="C13341" t="str">
        <f>VLOOKUP(B13341,customer!A:B,2,FALSE)</f>
        <v>Robb Huonic</v>
      </c>
      <c r="D13341" t="s">
        <v>3927</v>
      </c>
      <c r="E13341" t="s">
        <v>3937</v>
      </c>
      <c r="F13341" s="9">
        <v>45033</v>
      </c>
      <c r="G13341" s="11">
        <v>27</v>
      </c>
    </row>
    <row r="13342" spans="2:7" x14ac:dyDescent="0.2">
      <c r="B13342" t="s">
        <v>3809</v>
      </c>
      <c r="C13342" t="str">
        <f>VLOOKUP(B13342,customer!A:B,2,FALSE)</f>
        <v>Robb Huonic</v>
      </c>
      <c r="D13342" t="s">
        <v>3927</v>
      </c>
      <c r="E13342" t="s">
        <v>3937</v>
      </c>
      <c r="F13342" s="9">
        <v>45069</v>
      </c>
      <c r="G13342" s="11">
        <v>27</v>
      </c>
    </row>
    <row r="13343" spans="2:7" x14ac:dyDescent="0.2">
      <c r="B13343" t="s">
        <v>3809</v>
      </c>
      <c r="C13343" t="str">
        <f>VLOOKUP(B13343,customer!A:B,2,FALSE)</f>
        <v>Robb Huonic</v>
      </c>
      <c r="D13343" t="s">
        <v>3923</v>
      </c>
      <c r="E13343" t="s">
        <v>3933</v>
      </c>
      <c r="F13343" s="9">
        <v>44977</v>
      </c>
      <c r="G13343" s="11">
        <v>26</v>
      </c>
    </row>
    <row r="13344" spans="2:7" x14ac:dyDescent="0.2">
      <c r="B13344" t="s">
        <v>3809</v>
      </c>
      <c r="C13344" t="str">
        <f>VLOOKUP(B13344,customer!A:B,2,FALSE)</f>
        <v>Robb Huonic</v>
      </c>
      <c r="D13344" t="s">
        <v>3923</v>
      </c>
      <c r="E13344" t="s">
        <v>3933</v>
      </c>
      <c r="F13344" s="9">
        <v>45009</v>
      </c>
      <c r="G13344" s="11">
        <v>26</v>
      </c>
    </row>
    <row r="13345" spans="2:7" x14ac:dyDescent="0.2">
      <c r="B13345" t="s">
        <v>3809</v>
      </c>
      <c r="C13345" t="str">
        <f>VLOOKUP(B13345,customer!A:B,2,FALSE)</f>
        <v>Robb Huonic</v>
      </c>
      <c r="D13345" t="s">
        <v>3923</v>
      </c>
      <c r="E13345" t="s">
        <v>3933</v>
      </c>
      <c r="F13345" s="9">
        <v>45017</v>
      </c>
      <c r="G13345" s="11">
        <v>26</v>
      </c>
    </row>
    <row r="13346" spans="2:7" x14ac:dyDescent="0.2">
      <c r="B13346" t="s">
        <v>3809</v>
      </c>
      <c r="C13346" t="str">
        <f>VLOOKUP(B13346,customer!A:B,2,FALSE)</f>
        <v>Robb Huonic</v>
      </c>
      <c r="D13346" t="s">
        <v>3923</v>
      </c>
      <c r="E13346" t="s">
        <v>3933</v>
      </c>
      <c r="F13346" s="9">
        <v>45067</v>
      </c>
      <c r="G13346" s="11">
        <v>26</v>
      </c>
    </row>
    <row r="13347" spans="2:7" x14ac:dyDescent="0.2">
      <c r="B13347" t="s">
        <v>3809</v>
      </c>
      <c r="C13347" t="str">
        <f>VLOOKUP(B13347,customer!A:B,2,FALSE)</f>
        <v>Robb Huonic</v>
      </c>
      <c r="D13347" t="s">
        <v>3923</v>
      </c>
      <c r="E13347" t="s">
        <v>3933</v>
      </c>
      <c r="F13347" s="9">
        <v>45078</v>
      </c>
      <c r="G13347" s="11">
        <v>26</v>
      </c>
    </row>
    <row r="13348" spans="2:7" x14ac:dyDescent="0.2">
      <c r="B13348" t="s">
        <v>3810</v>
      </c>
      <c r="C13348" t="str">
        <f>VLOOKUP(B13348,customer!A:B,2,FALSE)</f>
        <v>Garry Dedon</v>
      </c>
      <c r="D13348" t="s">
        <v>3927</v>
      </c>
      <c r="E13348" t="s">
        <v>3937</v>
      </c>
      <c r="F13348" s="9">
        <v>44921</v>
      </c>
      <c r="G13348" s="11">
        <v>27</v>
      </c>
    </row>
    <row r="13349" spans="2:7" x14ac:dyDescent="0.2">
      <c r="B13349" t="s">
        <v>3810</v>
      </c>
      <c r="C13349" t="str">
        <f>VLOOKUP(B13349,customer!A:B,2,FALSE)</f>
        <v>Garry Dedon</v>
      </c>
      <c r="D13349" t="s">
        <v>3927</v>
      </c>
      <c r="E13349" t="s">
        <v>3937</v>
      </c>
      <c r="F13349" s="9">
        <v>44958</v>
      </c>
      <c r="G13349" s="11">
        <v>27</v>
      </c>
    </row>
    <row r="13350" spans="2:7" x14ac:dyDescent="0.2">
      <c r="B13350" t="s">
        <v>3810</v>
      </c>
      <c r="C13350" t="str">
        <f>VLOOKUP(B13350,customer!A:B,2,FALSE)</f>
        <v>Garry Dedon</v>
      </c>
      <c r="D13350" t="s">
        <v>3927</v>
      </c>
      <c r="E13350" t="s">
        <v>3937</v>
      </c>
      <c r="F13350" s="9">
        <v>44988</v>
      </c>
      <c r="G13350" s="11">
        <v>27</v>
      </c>
    </row>
    <row r="13351" spans="2:7" x14ac:dyDescent="0.2">
      <c r="B13351" t="s">
        <v>3810</v>
      </c>
      <c r="C13351" t="str">
        <f>VLOOKUP(B13351,customer!A:B,2,FALSE)</f>
        <v>Garry Dedon</v>
      </c>
      <c r="D13351" t="s">
        <v>3927</v>
      </c>
      <c r="E13351" t="s">
        <v>3937</v>
      </c>
      <c r="F13351" s="9">
        <v>45021</v>
      </c>
      <c r="G13351" s="11">
        <v>27</v>
      </c>
    </row>
    <row r="13352" spans="2:7" x14ac:dyDescent="0.2">
      <c r="B13352" t="s">
        <v>3810</v>
      </c>
      <c r="C13352" t="str">
        <f>VLOOKUP(B13352,customer!A:B,2,FALSE)</f>
        <v>Garry Dedon</v>
      </c>
      <c r="D13352" t="s">
        <v>3927</v>
      </c>
      <c r="E13352" t="s">
        <v>3937</v>
      </c>
      <c r="F13352" s="9">
        <v>45052</v>
      </c>
      <c r="G13352" s="11">
        <v>27</v>
      </c>
    </row>
    <row r="13353" spans="2:7" x14ac:dyDescent="0.2">
      <c r="B13353" t="s">
        <v>3810</v>
      </c>
      <c r="C13353" t="str">
        <f>VLOOKUP(B13353,customer!A:B,2,FALSE)</f>
        <v>Garry Dedon</v>
      </c>
      <c r="D13353" t="s">
        <v>3927</v>
      </c>
      <c r="E13353" t="s">
        <v>3937</v>
      </c>
      <c r="F13353" s="9">
        <v>45078</v>
      </c>
      <c r="G13353" s="11">
        <v>27</v>
      </c>
    </row>
    <row r="13354" spans="2:7" x14ac:dyDescent="0.2">
      <c r="B13354" t="s">
        <v>3810</v>
      </c>
      <c r="C13354" t="str">
        <f>VLOOKUP(B13354,customer!A:B,2,FALSE)</f>
        <v>Garry Dedon</v>
      </c>
      <c r="D13354" t="s">
        <v>3923</v>
      </c>
      <c r="E13354" t="s">
        <v>3933</v>
      </c>
      <c r="F13354" s="9">
        <v>44957</v>
      </c>
      <c r="G13354" s="11">
        <v>26</v>
      </c>
    </row>
    <row r="13355" spans="2:7" x14ac:dyDescent="0.2">
      <c r="B13355" t="s">
        <v>3810</v>
      </c>
      <c r="C13355" t="str">
        <f>VLOOKUP(B13355,customer!A:B,2,FALSE)</f>
        <v>Garry Dedon</v>
      </c>
      <c r="D13355" t="s">
        <v>3923</v>
      </c>
      <c r="E13355" t="s">
        <v>3933</v>
      </c>
      <c r="F13355" s="9">
        <v>44985</v>
      </c>
      <c r="G13355" s="11">
        <v>26</v>
      </c>
    </row>
    <row r="13356" spans="2:7" x14ac:dyDescent="0.2">
      <c r="B13356" t="s">
        <v>3810</v>
      </c>
      <c r="C13356" t="str">
        <f>VLOOKUP(B13356,customer!A:B,2,FALSE)</f>
        <v>Garry Dedon</v>
      </c>
      <c r="D13356" t="s">
        <v>3923</v>
      </c>
      <c r="E13356" t="s">
        <v>3933</v>
      </c>
      <c r="F13356" s="9">
        <v>44990</v>
      </c>
      <c r="G13356" s="11">
        <v>26</v>
      </c>
    </row>
    <row r="13357" spans="2:7" x14ac:dyDescent="0.2">
      <c r="B13357" t="s">
        <v>3810</v>
      </c>
      <c r="C13357" t="str">
        <f>VLOOKUP(B13357,customer!A:B,2,FALSE)</f>
        <v>Garry Dedon</v>
      </c>
      <c r="D13357" t="s">
        <v>3923</v>
      </c>
      <c r="E13357" t="s">
        <v>3933</v>
      </c>
      <c r="F13357" s="9">
        <v>45023</v>
      </c>
      <c r="G13357" s="11">
        <v>26</v>
      </c>
    </row>
    <row r="13358" spans="2:7" x14ac:dyDescent="0.2">
      <c r="B13358" t="s">
        <v>3810</v>
      </c>
      <c r="C13358" t="str">
        <f>VLOOKUP(B13358,customer!A:B,2,FALSE)</f>
        <v>Garry Dedon</v>
      </c>
      <c r="D13358" t="s">
        <v>3923</v>
      </c>
      <c r="E13358" t="s">
        <v>3933</v>
      </c>
      <c r="F13358" s="9">
        <v>45050</v>
      </c>
      <c r="G13358" s="11">
        <v>26</v>
      </c>
    </row>
    <row r="13359" spans="2:7" x14ac:dyDescent="0.2">
      <c r="B13359" t="s">
        <v>3811</v>
      </c>
      <c r="C13359" t="str">
        <f>VLOOKUP(B13359,customer!A:B,2,FALSE)</f>
        <v>Anthe Boobyer</v>
      </c>
      <c r="D13359" t="s">
        <v>3951</v>
      </c>
      <c r="E13359" t="s">
        <v>3944</v>
      </c>
      <c r="F13359" s="9">
        <v>44680</v>
      </c>
      <c r="G13359" s="11">
        <v>14</v>
      </c>
    </row>
    <row r="13360" spans="2:7" x14ac:dyDescent="0.2">
      <c r="B13360" t="s">
        <v>3811</v>
      </c>
      <c r="C13360" t="str">
        <f>VLOOKUP(B13360,customer!A:B,2,FALSE)</f>
        <v>Anthe Boobyer</v>
      </c>
      <c r="D13360" t="s">
        <v>3951</v>
      </c>
      <c r="E13360" t="s">
        <v>3944</v>
      </c>
      <c r="F13360" s="9">
        <v>44771</v>
      </c>
      <c r="G13360" s="11">
        <v>14</v>
      </c>
    </row>
    <row r="13361" spans="2:7" x14ac:dyDescent="0.2">
      <c r="B13361" t="s">
        <v>3811</v>
      </c>
      <c r="C13361" t="str">
        <f>VLOOKUP(B13361,customer!A:B,2,FALSE)</f>
        <v>Anthe Boobyer</v>
      </c>
      <c r="D13361" t="s">
        <v>3951</v>
      </c>
      <c r="E13361" t="s">
        <v>3944</v>
      </c>
      <c r="F13361" s="9">
        <v>44781</v>
      </c>
      <c r="G13361" s="11">
        <v>14</v>
      </c>
    </row>
    <row r="13362" spans="2:7" x14ac:dyDescent="0.2">
      <c r="B13362" t="s">
        <v>3811</v>
      </c>
      <c r="C13362" t="str">
        <f>VLOOKUP(B13362,customer!A:B,2,FALSE)</f>
        <v>Anthe Boobyer</v>
      </c>
      <c r="D13362" t="s">
        <v>3951</v>
      </c>
      <c r="E13362" t="s">
        <v>3944</v>
      </c>
      <c r="F13362" s="9">
        <v>44806</v>
      </c>
      <c r="G13362" s="11">
        <v>14</v>
      </c>
    </row>
    <row r="13363" spans="2:7" x14ac:dyDescent="0.2">
      <c r="B13363" t="s">
        <v>3811</v>
      </c>
      <c r="C13363" t="str">
        <f>VLOOKUP(B13363,customer!A:B,2,FALSE)</f>
        <v>Anthe Boobyer</v>
      </c>
      <c r="D13363" t="s">
        <v>3951</v>
      </c>
      <c r="E13363" t="s">
        <v>3944</v>
      </c>
      <c r="F13363" s="9">
        <v>44847</v>
      </c>
      <c r="G13363" s="11">
        <v>14</v>
      </c>
    </row>
    <row r="13364" spans="2:7" x14ac:dyDescent="0.2">
      <c r="B13364" t="s">
        <v>3811</v>
      </c>
      <c r="C13364" t="str">
        <f>VLOOKUP(B13364,customer!A:B,2,FALSE)</f>
        <v>Anthe Boobyer</v>
      </c>
      <c r="D13364" t="s">
        <v>3951</v>
      </c>
      <c r="E13364" t="s">
        <v>3944</v>
      </c>
      <c r="F13364" s="9">
        <v>44897</v>
      </c>
      <c r="G13364" s="11">
        <v>14</v>
      </c>
    </row>
    <row r="13365" spans="2:7" x14ac:dyDescent="0.2">
      <c r="B13365" t="s">
        <v>3811</v>
      </c>
      <c r="C13365" t="str">
        <f>VLOOKUP(B13365,customer!A:B,2,FALSE)</f>
        <v>Anthe Boobyer</v>
      </c>
      <c r="D13365" t="s">
        <v>3951</v>
      </c>
      <c r="E13365" t="s">
        <v>3944</v>
      </c>
      <c r="F13365" s="9">
        <v>44964</v>
      </c>
      <c r="G13365" s="11">
        <v>14</v>
      </c>
    </row>
    <row r="13366" spans="2:7" x14ac:dyDescent="0.2">
      <c r="B13366" t="s">
        <v>3811</v>
      </c>
      <c r="C13366" t="str">
        <f>VLOOKUP(B13366,customer!A:B,2,FALSE)</f>
        <v>Anthe Boobyer</v>
      </c>
      <c r="D13366" t="s">
        <v>3951</v>
      </c>
      <c r="E13366" t="s">
        <v>3944</v>
      </c>
      <c r="F13366" s="9">
        <v>44997</v>
      </c>
      <c r="G13366" s="11">
        <v>14</v>
      </c>
    </row>
    <row r="13367" spans="2:7" x14ac:dyDescent="0.2">
      <c r="B13367" t="s">
        <v>3811</v>
      </c>
      <c r="C13367" t="str">
        <f>VLOOKUP(B13367,customer!A:B,2,FALSE)</f>
        <v>Anthe Boobyer</v>
      </c>
      <c r="D13367" t="s">
        <v>3951</v>
      </c>
      <c r="E13367" t="s">
        <v>3944</v>
      </c>
      <c r="F13367" s="9">
        <v>45022</v>
      </c>
      <c r="G13367" s="11">
        <v>14</v>
      </c>
    </row>
    <row r="13368" spans="2:7" x14ac:dyDescent="0.2">
      <c r="B13368" t="s">
        <v>3811</v>
      </c>
      <c r="C13368" t="str">
        <f>VLOOKUP(B13368,customer!A:B,2,FALSE)</f>
        <v>Anthe Boobyer</v>
      </c>
      <c r="D13368" t="s">
        <v>3951</v>
      </c>
      <c r="E13368" t="s">
        <v>3944</v>
      </c>
      <c r="F13368" s="9">
        <v>45060</v>
      </c>
      <c r="G13368" s="11">
        <v>14</v>
      </c>
    </row>
    <row r="13369" spans="2:7" x14ac:dyDescent="0.2">
      <c r="B13369" t="s">
        <v>3811</v>
      </c>
      <c r="C13369" t="str">
        <f>VLOOKUP(B13369,customer!A:B,2,FALSE)</f>
        <v>Anthe Boobyer</v>
      </c>
      <c r="D13369" t="s">
        <v>3951</v>
      </c>
      <c r="E13369" t="s">
        <v>3944</v>
      </c>
      <c r="F13369" s="9">
        <v>45090</v>
      </c>
      <c r="G13369" s="11">
        <v>14</v>
      </c>
    </row>
    <row r="13370" spans="2:7" x14ac:dyDescent="0.2">
      <c r="B13370" t="s">
        <v>3811</v>
      </c>
      <c r="C13370" t="str">
        <f>VLOOKUP(B13370,customer!A:B,2,FALSE)</f>
        <v>Anthe Boobyer</v>
      </c>
      <c r="D13370" t="s">
        <v>3949</v>
      </c>
      <c r="E13370" t="s">
        <v>3942</v>
      </c>
      <c r="F13370" s="9">
        <v>44702</v>
      </c>
      <c r="G13370" s="11">
        <v>25</v>
      </c>
    </row>
    <row r="13371" spans="2:7" x14ac:dyDescent="0.2">
      <c r="B13371" t="s">
        <v>3811</v>
      </c>
      <c r="C13371" t="str">
        <f>VLOOKUP(B13371,customer!A:B,2,FALSE)</f>
        <v>Anthe Boobyer</v>
      </c>
      <c r="D13371" t="s">
        <v>3949</v>
      </c>
      <c r="E13371" t="s">
        <v>3942</v>
      </c>
      <c r="F13371" s="9">
        <v>44771</v>
      </c>
      <c r="G13371" s="11">
        <v>25</v>
      </c>
    </row>
    <row r="13372" spans="2:7" x14ac:dyDescent="0.2">
      <c r="B13372" t="s">
        <v>3811</v>
      </c>
      <c r="C13372" t="str">
        <f>VLOOKUP(B13372,customer!A:B,2,FALSE)</f>
        <v>Anthe Boobyer</v>
      </c>
      <c r="D13372" t="s">
        <v>3949</v>
      </c>
      <c r="E13372" t="s">
        <v>3942</v>
      </c>
      <c r="F13372" s="9">
        <v>44776</v>
      </c>
      <c r="G13372" s="11">
        <v>25</v>
      </c>
    </row>
    <row r="13373" spans="2:7" x14ac:dyDescent="0.2">
      <c r="B13373" t="s">
        <v>3811</v>
      </c>
      <c r="C13373" t="str">
        <f>VLOOKUP(B13373,customer!A:B,2,FALSE)</f>
        <v>Anthe Boobyer</v>
      </c>
      <c r="D13373" t="s">
        <v>3949</v>
      </c>
      <c r="E13373" t="s">
        <v>3942</v>
      </c>
      <c r="F13373" s="9">
        <v>44834</v>
      </c>
      <c r="G13373" s="11">
        <v>25</v>
      </c>
    </row>
    <row r="13374" spans="2:7" x14ac:dyDescent="0.2">
      <c r="B13374" t="s">
        <v>3811</v>
      </c>
      <c r="C13374" t="str">
        <f>VLOOKUP(B13374,customer!A:B,2,FALSE)</f>
        <v>Anthe Boobyer</v>
      </c>
      <c r="D13374" t="s">
        <v>3949</v>
      </c>
      <c r="E13374" t="s">
        <v>3942</v>
      </c>
      <c r="F13374" s="9">
        <v>44838</v>
      </c>
      <c r="G13374" s="11">
        <v>25</v>
      </c>
    </row>
    <row r="13375" spans="2:7" x14ac:dyDescent="0.2">
      <c r="B13375" t="s">
        <v>3811</v>
      </c>
      <c r="C13375" t="str">
        <f>VLOOKUP(B13375,customer!A:B,2,FALSE)</f>
        <v>Anthe Boobyer</v>
      </c>
      <c r="D13375" t="s">
        <v>3949</v>
      </c>
      <c r="E13375" t="s">
        <v>3942</v>
      </c>
      <c r="F13375" s="9">
        <v>44892</v>
      </c>
      <c r="G13375" s="11">
        <v>25</v>
      </c>
    </row>
    <row r="13376" spans="2:7" x14ac:dyDescent="0.2">
      <c r="B13376" t="s">
        <v>3811</v>
      </c>
      <c r="C13376" t="str">
        <f>VLOOKUP(B13376,customer!A:B,2,FALSE)</f>
        <v>Anthe Boobyer</v>
      </c>
      <c r="D13376" t="s">
        <v>3949</v>
      </c>
      <c r="E13376" t="s">
        <v>3942</v>
      </c>
      <c r="F13376" s="9">
        <v>44951</v>
      </c>
      <c r="G13376" s="11">
        <v>25</v>
      </c>
    </row>
    <row r="13377" spans="2:7" x14ac:dyDescent="0.2">
      <c r="B13377" t="s">
        <v>3811</v>
      </c>
      <c r="C13377" t="str">
        <f>VLOOKUP(B13377,customer!A:B,2,FALSE)</f>
        <v>Anthe Boobyer</v>
      </c>
      <c r="D13377" t="s">
        <v>3949</v>
      </c>
      <c r="E13377" t="s">
        <v>3942</v>
      </c>
      <c r="F13377" s="9">
        <v>44981</v>
      </c>
      <c r="G13377" s="11">
        <v>25</v>
      </c>
    </row>
    <row r="13378" spans="2:7" x14ac:dyDescent="0.2">
      <c r="B13378" t="s">
        <v>3811</v>
      </c>
      <c r="C13378" t="str">
        <f>VLOOKUP(B13378,customer!A:B,2,FALSE)</f>
        <v>Anthe Boobyer</v>
      </c>
      <c r="D13378" t="s">
        <v>3949</v>
      </c>
      <c r="E13378" t="s">
        <v>3942</v>
      </c>
      <c r="F13378" s="9">
        <v>45006</v>
      </c>
      <c r="G13378" s="11">
        <v>25</v>
      </c>
    </row>
    <row r="13379" spans="2:7" x14ac:dyDescent="0.2">
      <c r="B13379" t="s">
        <v>3811</v>
      </c>
      <c r="C13379" t="str">
        <f>VLOOKUP(B13379,customer!A:B,2,FALSE)</f>
        <v>Anthe Boobyer</v>
      </c>
      <c r="D13379" t="s">
        <v>3949</v>
      </c>
      <c r="E13379" t="s">
        <v>3942</v>
      </c>
      <c r="F13379" s="9">
        <v>45041</v>
      </c>
      <c r="G13379" s="11">
        <v>25</v>
      </c>
    </row>
    <row r="13380" spans="2:7" x14ac:dyDescent="0.2">
      <c r="B13380" t="s">
        <v>3811</v>
      </c>
      <c r="C13380" t="str">
        <f>VLOOKUP(B13380,customer!A:B,2,FALSE)</f>
        <v>Anthe Boobyer</v>
      </c>
      <c r="D13380" t="s">
        <v>3949</v>
      </c>
      <c r="E13380" t="s">
        <v>3942</v>
      </c>
      <c r="F13380" s="9">
        <v>45079</v>
      </c>
      <c r="G13380" s="11">
        <v>25</v>
      </c>
    </row>
    <row r="13381" spans="2:7" x14ac:dyDescent="0.2">
      <c r="B13381" t="s">
        <v>3812</v>
      </c>
      <c r="C13381" t="str">
        <f>VLOOKUP(B13381,customer!A:B,2,FALSE)</f>
        <v>Claudian Renvoise</v>
      </c>
      <c r="D13381" t="s">
        <v>3925</v>
      </c>
      <c r="E13381" t="s">
        <v>3935</v>
      </c>
      <c r="F13381" s="9">
        <v>44742</v>
      </c>
      <c r="G13381" s="11">
        <v>13</v>
      </c>
    </row>
    <row r="13382" spans="2:7" x14ac:dyDescent="0.2">
      <c r="B13382" t="s">
        <v>3812</v>
      </c>
      <c r="C13382" t="str">
        <f>VLOOKUP(B13382,customer!A:B,2,FALSE)</f>
        <v>Claudian Renvoise</v>
      </c>
      <c r="D13382" t="s">
        <v>3925</v>
      </c>
      <c r="E13382" t="s">
        <v>3935</v>
      </c>
      <c r="F13382" s="9">
        <v>44783</v>
      </c>
      <c r="G13382" s="11">
        <v>13</v>
      </c>
    </row>
    <row r="13383" spans="2:7" x14ac:dyDescent="0.2">
      <c r="B13383" t="s">
        <v>3812</v>
      </c>
      <c r="C13383" t="str">
        <f>VLOOKUP(B13383,customer!A:B,2,FALSE)</f>
        <v>Claudian Renvoise</v>
      </c>
      <c r="D13383" t="s">
        <v>3925</v>
      </c>
      <c r="E13383" t="s">
        <v>3935</v>
      </c>
      <c r="F13383" s="9">
        <v>44810</v>
      </c>
      <c r="G13383" s="11">
        <v>13</v>
      </c>
    </row>
    <row r="13384" spans="2:7" x14ac:dyDescent="0.2">
      <c r="B13384" t="s">
        <v>3812</v>
      </c>
      <c r="C13384" t="str">
        <f>VLOOKUP(B13384,customer!A:B,2,FALSE)</f>
        <v>Claudian Renvoise</v>
      </c>
      <c r="D13384" t="s">
        <v>3925</v>
      </c>
      <c r="E13384" t="s">
        <v>3935</v>
      </c>
      <c r="F13384" s="9">
        <v>44845</v>
      </c>
      <c r="G13384" s="11">
        <v>13</v>
      </c>
    </row>
    <row r="13385" spans="2:7" x14ac:dyDescent="0.2">
      <c r="B13385" t="s">
        <v>3812</v>
      </c>
      <c r="C13385" t="str">
        <f>VLOOKUP(B13385,customer!A:B,2,FALSE)</f>
        <v>Claudian Renvoise</v>
      </c>
      <c r="D13385" t="s">
        <v>3925</v>
      </c>
      <c r="E13385" t="s">
        <v>3935</v>
      </c>
      <c r="F13385" s="9">
        <v>44879</v>
      </c>
      <c r="G13385" s="11">
        <v>13</v>
      </c>
    </row>
    <row r="13386" spans="2:7" x14ac:dyDescent="0.2">
      <c r="B13386" t="s">
        <v>3812</v>
      </c>
      <c r="C13386" t="str">
        <f>VLOOKUP(B13386,customer!A:B,2,FALSE)</f>
        <v>Claudian Renvoise</v>
      </c>
      <c r="D13386" t="s">
        <v>3925</v>
      </c>
      <c r="E13386" t="s">
        <v>3935</v>
      </c>
      <c r="F13386" s="9">
        <v>44910</v>
      </c>
      <c r="G13386" s="11">
        <v>13</v>
      </c>
    </row>
    <row r="13387" spans="2:7" x14ac:dyDescent="0.2">
      <c r="B13387" t="s">
        <v>3812</v>
      </c>
      <c r="C13387" t="str">
        <f>VLOOKUP(B13387,customer!A:B,2,FALSE)</f>
        <v>Claudian Renvoise</v>
      </c>
      <c r="D13387" t="s">
        <v>3925</v>
      </c>
      <c r="E13387" t="s">
        <v>3935</v>
      </c>
      <c r="F13387" s="9">
        <v>44957</v>
      </c>
      <c r="G13387" s="11">
        <v>13</v>
      </c>
    </row>
    <row r="13388" spans="2:7" x14ac:dyDescent="0.2">
      <c r="B13388" t="s">
        <v>3812</v>
      </c>
      <c r="C13388" t="str">
        <f>VLOOKUP(B13388,customer!A:B,2,FALSE)</f>
        <v>Claudian Renvoise</v>
      </c>
      <c r="D13388" t="s">
        <v>3925</v>
      </c>
      <c r="E13388" t="s">
        <v>3935</v>
      </c>
      <c r="F13388" s="9">
        <v>44962</v>
      </c>
      <c r="G13388" s="11">
        <v>13</v>
      </c>
    </row>
    <row r="13389" spans="2:7" x14ac:dyDescent="0.2">
      <c r="B13389" t="s">
        <v>3812</v>
      </c>
      <c r="C13389" t="str">
        <f>VLOOKUP(B13389,customer!A:B,2,FALSE)</f>
        <v>Claudian Renvoise</v>
      </c>
      <c r="D13389" t="s">
        <v>3925</v>
      </c>
      <c r="E13389" t="s">
        <v>3935</v>
      </c>
      <c r="F13389" s="9">
        <v>44989</v>
      </c>
      <c r="G13389" s="11">
        <v>13</v>
      </c>
    </row>
    <row r="13390" spans="2:7" x14ac:dyDescent="0.2">
      <c r="B13390" t="s">
        <v>3812</v>
      </c>
      <c r="C13390" t="str">
        <f>VLOOKUP(B13390,customer!A:B,2,FALSE)</f>
        <v>Claudian Renvoise</v>
      </c>
      <c r="D13390" t="s">
        <v>3925</v>
      </c>
      <c r="E13390" t="s">
        <v>3935</v>
      </c>
      <c r="F13390" s="9">
        <v>45023</v>
      </c>
      <c r="G13390" s="11">
        <v>13</v>
      </c>
    </row>
    <row r="13391" spans="2:7" x14ac:dyDescent="0.2">
      <c r="B13391" t="s">
        <v>3812</v>
      </c>
      <c r="C13391" t="str">
        <f>VLOOKUP(B13391,customer!A:B,2,FALSE)</f>
        <v>Claudian Renvoise</v>
      </c>
      <c r="D13391" t="s">
        <v>3925</v>
      </c>
      <c r="E13391" t="s">
        <v>3935</v>
      </c>
      <c r="F13391" s="9">
        <v>45060</v>
      </c>
      <c r="G13391" s="11">
        <v>13</v>
      </c>
    </row>
    <row r="13392" spans="2:7" x14ac:dyDescent="0.2">
      <c r="B13392" t="s">
        <v>3812</v>
      </c>
      <c r="C13392" t="str">
        <f>VLOOKUP(B13392,customer!A:B,2,FALSE)</f>
        <v>Claudian Renvoise</v>
      </c>
      <c r="D13392" t="s">
        <v>3928</v>
      </c>
      <c r="E13392" t="s">
        <v>3938</v>
      </c>
      <c r="F13392" s="9">
        <v>44788</v>
      </c>
      <c r="G13392" s="11">
        <v>75</v>
      </c>
    </row>
    <row r="13393" spans="2:7" x14ac:dyDescent="0.2">
      <c r="B13393" t="s">
        <v>3812</v>
      </c>
      <c r="C13393" t="str">
        <f>VLOOKUP(B13393,customer!A:B,2,FALSE)</f>
        <v>Claudian Renvoise</v>
      </c>
      <c r="D13393" t="s">
        <v>3928</v>
      </c>
      <c r="E13393" t="s">
        <v>3938</v>
      </c>
      <c r="F13393" s="9">
        <v>44832</v>
      </c>
      <c r="G13393" s="11">
        <v>75</v>
      </c>
    </row>
    <row r="13394" spans="2:7" x14ac:dyDescent="0.2">
      <c r="B13394" t="s">
        <v>3812</v>
      </c>
      <c r="C13394" t="str">
        <f>VLOOKUP(B13394,customer!A:B,2,FALSE)</f>
        <v>Claudian Renvoise</v>
      </c>
      <c r="D13394" t="s">
        <v>3928</v>
      </c>
      <c r="E13394" t="s">
        <v>3938</v>
      </c>
      <c r="F13394" s="9">
        <v>44855</v>
      </c>
      <c r="G13394" s="11">
        <v>75</v>
      </c>
    </row>
    <row r="13395" spans="2:7" x14ac:dyDescent="0.2">
      <c r="B13395" t="s">
        <v>3812</v>
      </c>
      <c r="C13395" t="str">
        <f>VLOOKUP(B13395,customer!A:B,2,FALSE)</f>
        <v>Claudian Renvoise</v>
      </c>
      <c r="D13395" t="s">
        <v>3928</v>
      </c>
      <c r="E13395" t="s">
        <v>3938</v>
      </c>
      <c r="F13395" s="9">
        <v>44880</v>
      </c>
      <c r="G13395" s="11">
        <v>75</v>
      </c>
    </row>
    <row r="13396" spans="2:7" x14ac:dyDescent="0.2">
      <c r="B13396" t="s">
        <v>3812</v>
      </c>
      <c r="C13396" t="str">
        <f>VLOOKUP(B13396,customer!A:B,2,FALSE)</f>
        <v>Claudian Renvoise</v>
      </c>
      <c r="D13396" t="s">
        <v>3928</v>
      </c>
      <c r="E13396" t="s">
        <v>3938</v>
      </c>
      <c r="F13396" s="9">
        <v>44920</v>
      </c>
      <c r="G13396" s="11">
        <v>75</v>
      </c>
    </row>
    <row r="13397" spans="2:7" x14ac:dyDescent="0.2">
      <c r="B13397" t="s">
        <v>3812</v>
      </c>
      <c r="C13397" t="str">
        <f>VLOOKUP(B13397,customer!A:B,2,FALSE)</f>
        <v>Claudian Renvoise</v>
      </c>
      <c r="D13397" t="s">
        <v>3928</v>
      </c>
      <c r="E13397" t="s">
        <v>3938</v>
      </c>
      <c r="F13397" s="9">
        <v>44945</v>
      </c>
      <c r="G13397" s="11">
        <v>75</v>
      </c>
    </row>
    <row r="13398" spans="2:7" x14ac:dyDescent="0.2">
      <c r="B13398" t="s">
        <v>3812</v>
      </c>
      <c r="C13398" t="str">
        <f>VLOOKUP(B13398,customer!A:B,2,FALSE)</f>
        <v>Claudian Renvoise</v>
      </c>
      <c r="D13398" t="s">
        <v>3928</v>
      </c>
      <c r="E13398" t="s">
        <v>3938</v>
      </c>
      <c r="F13398" s="9">
        <v>44975</v>
      </c>
      <c r="G13398" s="11">
        <v>75</v>
      </c>
    </row>
    <row r="13399" spans="2:7" x14ac:dyDescent="0.2">
      <c r="B13399" t="s">
        <v>3812</v>
      </c>
      <c r="C13399" t="str">
        <f>VLOOKUP(B13399,customer!A:B,2,FALSE)</f>
        <v>Claudian Renvoise</v>
      </c>
      <c r="D13399" t="s">
        <v>3928</v>
      </c>
      <c r="E13399" t="s">
        <v>3938</v>
      </c>
      <c r="F13399" s="9">
        <v>45007</v>
      </c>
      <c r="G13399" s="11">
        <v>75</v>
      </c>
    </row>
    <row r="13400" spans="2:7" x14ac:dyDescent="0.2">
      <c r="B13400" t="s">
        <v>3812</v>
      </c>
      <c r="C13400" t="str">
        <f>VLOOKUP(B13400,customer!A:B,2,FALSE)</f>
        <v>Claudian Renvoise</v>
      </c>
      <c r="D13400" t="s">
        <v>3928</v>
      </c>
      <c r="E13400" t="s">
        <v>3938</v>
      </c>
      <c r="F13400" s="9">
        <v>45041</v>
      </c>
      <c r="G13400" s="11">
        <v>75</v>
      </c>
    </row>
    <row r="13401" spans="2:7" x14ac:dyDescent="0.2">
      <c r="B13401" t="s">
        <v>3812</v>
      </c>
      <c r="C13401" t="str">
        <f>VLOOKUP(B13401,customer!A:B,2,FALSE)</f>
        <v>Claudian Renvoise</v>
      </c>
      <c r="D13401" t="s">
        <v>3928</v>
      </c>
      <c r="E13401" t="s">
        <v>3938</v>
      </c>
      <c r="F13401" s="9">
        <v>45066</v>
      </c>
      <c r="G13401" s="11">
        <v>75</v>
      </c>
    </row>
    <row r="13402" spans="2:7" x14ac:dyDescent="0.2">
      <c r="B13402" t="s">
        <v>3813</v>
      </c>
      <c r="C13402" t="str">
        <f>VLOOKUP(B13402,customer!A:B,2,FALSE)</f>
        <v>Gray Spere</v>
      </c>
      <c r="D13402" t="s">
        <v>3925</v>
      </c>
      <c r="E13402" t="s">
        <v>3935</v>
      </c>
      <c r="F13402" s="9">
        <v>44902</v>
      </c>
      <c r="G13402" s="11">
        <v>13</v>
      </c>
    </row>
    <row r="13403" spans="2:7" x14ac:dyDescent="0.2">
      <c r="B13403" t="s">
        <v>3813</v>
      </c>
      <c r="C13403" t="str">
        <f>VLOOKUP(B13403,customer!A:B,2,FALSE)</f>
        <v>Gray Spere</v>
      </c>
      <c r="D13403" t="s">
        <v>3925</v>
      </c>
      <c r="E13403" t="s">
        <v>3935</v>
      </c>
      <c r="F13403" s="9">
        <v>44936</v>
      </c>
      <c r="G13403" s="11">
        <v>13</v>
      </c>
    </row>
    <row r="13404" spans="2:7" x14ac:dyDescent="0.2">
      <c r="B13404" t="s">
        <v>3813</v>
      </c>
      <c r="C13404" t="str">
        <f>VLOOKUP(B13404,customer!A:B,2,FALSE)</f>
        <v>Gray Spere</v>
      </c>
      <c r="D13404" t="s">
        <v>3925</v>
      </c>
      <c r="E13404" t="s">
        <v>3935</v>
      </c>
      <c r="F13404" s="9">
        <v>44968</v>
      </c>
      <c r="G13404" s="11">
        <v>13</v>
      </c>
    </row>
    <row r="13405" spans="2:7" x14ac:dyDescent="0.2">
      <c r="B13405" t="s">
        <v>3813</v>
      </c>
      <c r="C13405" t="str">
        <f>VLOOKUP(B13405,customer!A:B,2,FALSE)</f>
        <v>Gray Spere</v>
      </c>
      <c r="D13405" t="s">
        <v>3925</v>
      </c>
      <c r="E13405" t="s">
        <v>3935</v>
      </c>
      <c r="F13405" s="9">
        <v>45001</v>
      </c>
      <c r="G13405" s="11">
        <v>13</v>
      </c>
    </row>
    <row r="13406" spans="2:7" x14ac:dyDescent="0.2">
      <c r="B13406" t="s">
        <v>3813</v>
      </c>
      <c r="C13406" t="str">
        <f>VLOOKUP(B13406,customer!A:B,2,FALSE)</f>
        <v>Gray Spere</v>
      </c>
      <c r="D13406" t="s">
        <v>3925</v>
      </c>
      <c r="E13406" t="s">
        <v>3935</v>
      </c>
      <c r="F13406" s="9">
        <v>45035</v>
      </c>
      <c r="G13406" s="11">
        <v>13</v>
      </c>
    </row>
    <row r="13407" spans="2:7" x14ac:dyDescent="0.2">
      <c r="B13407" t="s">
        <v>3813</v>
      </c>
      <c r="C13407" t="str">
        <f>VLOOKUP(B13407,customer!A:B,2,FALSE)</f>
        <v>Gray Spere</v>
      </c>
      <c r="D13407" t="s">
        <v>3925</v>
      </c>
      <c r="E13407" t="s">
        <v>3935</v>
      </c>
      <c r="F13407" s="9">
        <v>45059</v>
      </c>
      <c r="G13407" s="11">
        <v>13</v>
      </c>
    </row>
    <row r="13408" spans="2:7" x14ac:dyDescent="0.2">
      <c r="B13408" t="s">
        <v>3813</v>
      </c>
      <c r="C13408" t="str">
        <f>VLOOKUP(B13408,customer!A:B,2,FALSE)</f>
        <v>Gray Spere</v>
      </c>
      <c r="D13408" t="s">
        <v>3924</v>
      </c>
      <c r="E13408" t="s">
        <v>3934</v>
      </c>
      <c r="F13408" s="9">
        <v>45041</v>
      </c>
      <c r="G13408" s="11">
        <v>22</v>
      </c>
    </row>
    <row r="13409" spans="2:7" x14ac:dyDescent="0.2">
      <c r="B13409" t="s">
        <v>3813</v>
      </c>
      <c r="C13409" t="str">
        <f>VLOOKUP(B13409,customer!A:B,2,FALSE)</f>
        <v>Gray Spere</v>
      </c>
      <c r="D13409" t="s">
        <v>3924</v>
      </c>
      <c r="E13409" t="s">
        <v>3934</v>
      </c>
      <c r="F13409" s="9">
        <v>45071</v>
      </c>
      <c r="G13409" s="11">
        <v>22</v>
      </c>
    </row>
    <row r="13410" spans="2:7" x14ac:dyDescent="0.2">
      <c r="B13410" t="s">
        <v>3813</v>
      </c>
      <c r="C13410" t="str">
        <f>VLOOKUP(B13410,customer!A:B,2,FALSE)</f>
        <v>Gray Spere</v>
      </c>
      <c r="D13410" t="s">
        <v>3924</v>
      </c>
      <c r="E13410" t="s">
        <v>3934</v>
      </c>
      <c r="F13410" s="9">
        <v>45083</v>
      </c>
      <c r="G13410" s="11">
        <v>22</v>
      </c>
    </row>
    <row r="13411" spans="2:7" x14ac:dyDescent="0.2">
      <c r="B13411" t="s">
        <v>3814</v>
      </c>
      <c r="C13411" t="str">
        <f>VLOOKUP(B13411,customer!A:B,2,FALSE)</f>
        <v>Royce Tweedy</v>
      </c>
      <c r="D13411" t="s">
        <v>3947</v>
      </c>
      <c r="E13411" t="s">
        <v>3940</v>
      </c>
      <c r="F13411" s="9">
        <v>44639</v>
      </c>
      <c r="G13411" s="11">
        <v>62</v>
      </c>
    </row>
    <row r="13412" spans="2:7" x14ac:dyDescent="0.2">
      <c r="B13412" t="s">
        <v>3814</v>
      </c>
      <c r="C13412" t="str">
        <f>VLOOKUP(B13412,customer!A:B,2,FALSE)</f>
        <v>Royce Tweedy</v>
      </c>
      <c r="D13412" t="s">
        <v>3947</v>
      </c>
      <c r="E13412" t="s">
        <v>3940</v>
      </c>
      <c r="F13412" s="9">
        <v>44671</v>
      </c>
      <c r="G13412" s="11">
        <v>62</v>
      </c>
    </row>
    <row r="13413" spans="2:7" x14ac:dyDescent="0.2">
      <c r="B13413" t="s">
        <v>3814</v>
      </c>
      <c r="C13413" t="str">
        <f>VLOOKUP(B13413,customer!A:B,2,FALSE)</f>
        <v>Royce Tweedy</v>
      </c>
      <c r="D13413" t="s">
        <v>3947</v>
      </c>
      <c r="E13413" t="s">
        <v>3940</v>
      </c>
      <c r="F13413" s="9">
        <v>44712</v>
      </c>
      <c r="G13413" s="11">
        <v>62</v>
      </c>
    </row>
    <row r="13414" spans="2:7" x14ac:dyDescent="0.2">
      <c r="B13414" t="s">
        <v>3814</v>
      </c>
      <c r="C13414" t="str">
        <f>VLOOKUP(B13414,customer!A:B,2,FALSE)</f>
        <v>Royce Tweedy</v>
      </c>
      <c r="D13414" t="s">
        <v>3947</v>
      </c>
      <c r="E13414" t="s">
        <v>3940</v>
      </c>
      <c r="F13414" s="9">
        <v>44739</v>
      </c>
      <c r="G13414" s="11">
        <v>62</v>
      </c>
    </row>
    <row r="13415" spans="2:7" x14ac:dyDescent="0.2">
      <c r="B13415" t="s">
        <v>3814</v>
      </c>
      <c r="C13415" t="str">
        <f>VLOOKUP(B13415,customer!A:B,2,FALSE)</f>
        <v>Royce Tweedy</v>
      </c>
      <c r="D13415" t="s">
        <v>3947</v>
      </c>
      <c r="E13415" t="s">
        <v>3940</v>
      </c>
      <c r="F13415" s="9">
        <v>44773</v>
      </c>
      <c r="G13415" s="11">
        <v>62</v>
      </c>
    </row>
    <row r="13416" spans="2:7" x14ac:dyDescent="0.2">
      <c r="B13416" t="s">
        <v>3814</v>
      </c>
      <c r="C13416" t="str">
        <f>VLOOKUP(B13416,customer!A:B,2,FALSE)</f>
        <v>Royce Tweedy</v>
      </c>
      <c r="D13416" t="s">
        <v>3947</v>
      </c>
      <c r="E13416" t="s">
        <v>3940</v>
      </c>
      <c r="F13416" s="9">
        <v>44795</v>
      </c>
      <c r="G13416" s="11">
        <v>62</v>
      </c>
    </row>
    <row r="13417" spans="2:7" x14ac:dyDescent="0.2">
      <c r="B13417" t="s">
        <v>3814</v>
      </c>
      <c r="C13417" t="str">
        <f>VLOOKUP(B13417,customer!A:B,2,FALSE)</f>
        <v>Royce Tweedy</v>
      </c>
      <c r="D13417" t="s">
        <v>3947</v>
      </c>
      <c r="E13417" t="s">
        <v>3940</v>
      </c>
      <c r="F13417" s="9">
        <v>44823</v>
      </c>
      <c r="G13417" s="11">
        <v>62</v>
      </c>
    </row>
    <row r="13418" spans="2:7" x14ac:dyDescent="0.2">
      <c r="B13418" t="s">
        <v>3814</v>
      </c>
      <c r="C13418" t="str">
        <f>VLOOKUP(B13418,customer!A:B,2,FALSE)</f>
        <v>Royce Tweedy</v>
      </c>
      <c r="D13418" t="s">
        <v>3947</v>
      </c>
      <c r="E13418" t="s">
        <v>3940</v>
      </c>
      <c r="F13418" s="9">
        <v>44927</v>
      </c>
      <c r="G13418" s="11">
        <v>62</v>
      </c>
    </row>
    <row r="13419" spans="2:7" x14ac:dyDescent="0.2">
      <c r="B13419" t="s">
        <v>3814</v>
      </c>
      <c r="C13419" t="str">
        <f>VLOOKUP(B13419,customer!A:B,2,FALSE)</f>
        <v>Royce Tweedy</v>
      </c>
      <c r="D13419" t="s">
        <v>3947</v>
      </c>
      <c r="E13419" t="s">
        <v>3940</v>
      </c>
      <c r="F13419" s="9">
        <v>44985</v>
      </c>
      <c r="G13419" s="11">
        <v>62</v>
      </c>
    </row>
    <row r="13420" spans="2:7" x14ac:dyDescent="0.2">
      <c r="B13420" t="s">
        <v>3814</v>
      </c>
      <c r="C13420" t="str">
        <f>VLOOKUP(B13420,customer!A:B,2,FALSE)</f>
        <v>Royce Tweedy</v>
      </c>
      <c r="D13420" t="s">
        <v>3947</v>
      </c>
      <c r="E13420" t="s">
        <v>3940</v>
      </c>
      <c r="F13420" s="9">
        <v>45015</v>
      </c>
      <c r="G13420" s="11">
        <v>62</v>
      </c>
    </row>
    <row r="13421" spans="2:7" x14ac:dyDescent="0.2">
      <c r="B13421" t="s">
        <v>3814</v>
      </c>
      <c r="C13421" t="str">
        <f>VLOOKUP(B13421,customer!A:B,2,FALSE)</f>
        <v>Royce Tweedy</v>
      </c>
      <c r="D13421" t="s">
        <v>3947</v>
      </c>
      <c r="E13421" t="s">
        <v>3940</v>
      </c>
      <c r="F13421" s="9">
        <v>45039</v>
      </c>
      <c r="G13421" s="11">
        <v>62</v>
      </c>
    </row>
    <row r="13422" spans="2:7" x14ac:dyDescent="0.2">
      <c r="B13422" t="s">
        <v>3814</v>
      </c>
      <c r="C13422" t="str">
        <f>VLOOKUP(B13422,customer!A:B,2,FALSE)</f>
        <v>Royce Tweedy</v>
      </c>
      <c r="D13422" t="s">
        <v>3947</v>
      </c>
      <c r="E13422" t="s">
        <v>3940</v>
      </c>
      <c r="F13422" s="9">
        <v>45048</v>
      </c>
      <c r="G13422" s="11">
        <v>62</v>
      </c>
    </row>
    <row r="13423" spans="2:7" x14ac:dyDescent="0.2">
      <c r="B13423" t="s">
        <v>3814</v>
      </c>
      <c r="C13423" t="str">
        <f>VLOOKUP(B13423,customer!A:B,2,FALSE)</f>
        <v>Royce Tweedy</v>
      </c>
      <c r="D13423" t="s">
        <v>3952</v>
      </c>
      <c r="E13423" t="s">
        <v>3945</v>
      </c>
      <c r="F13423" s="9">
        <v>44938</v>
      </c>
      <c r="G13423" s="11">
        <v>16</v>
      </c>
    </row>
    <row r="13424" spans="2:7" x14ac:dyDescent="0.2">
      <c r="B13424" t="s">
        <v>3814</v>
      </c>
      <c r="C13424" t="str">
        <f>VLOOKUP(B13424,customer!A:B,2,FALSE)</f>
        <v>Royce Tweedy</v>
      </c>
      <c r="D13424" t="s">
        <v>3952</v>
      </c>
      <c r="E13424" t="s">
        <v>3945</v>
      </c>
      <c r="F13424" s="9">
        <v>44976</v>
      </c>
      <c r="G13424" s="11">
        <v>16</v>
      </c>
    </row>
    <row r="13425" spans="2:7" x14ac:dyDescent="0.2">
      <c r="B13425" t="s">
        <v>3814</v>
      </c>
      <c r="C13425" t="str">
        <f>VLOOKUP(B13425,customer!A:B,2,FALSE)</f>
        <v>Royce Tweedy</v>
      </c>
      <c r="D13425" t="s">
        <v>3952</v>
      </c>
      <c r="E13425" t="s">
        <v>3945</v>
      </c>
      <c r="F13425" s="9">
        <v>45009</v>
      </c>
      <c r="G13425" s="11">
        <v>16</v>
      </c>
    </row>
    <row r="13426" spans="2:7" x14ac:dyDescent="0.2">
      <c r="B13426" t="s">
        <v>3814</v>
      </c>
      <c r="C13426" t="str">
        <f>VLOOKUP(B13426,customer!A:B,2,FALSE)</f>
        <v>Royce Tweedy</v>
      </c>
      <c r="D13426" t="s">
        <v>3952</v>
      </c>
      <c r="E13426" t="s">
        <v>3945</v>
      </c>
      <c r="F13426" s="9">
        <v>45043</v>
      </c>
      <c r="G13426" s="11">
        <v>16</v>
      </c>
    </row>
    <row r="13427" spans="2:7" x14ac:dyDescent="0.2">
      <c r="B13427" t="s">
        <v>3814</v>
      </c>
      <c r="C13427" t="str">
        <f>VLOOKUP(B13427,customer!A:B,2,FALSE)</f>
        <v>Royce Tweedy</v>
      </c>
      <c r="D13427" t="s">
        <v>3952</v>
      </c>
      <c r="E13427" t="s">
        <v>3945</v>
      </c>
      <c r="F13427" s="9">
        <v>45063</v>
      </c>
      <c r="G13427" s="11">
        <v>16</v>
      </c>
    </row>
    <row r="13428" spans="2:7" x14ac:dyDescent="0.2">
      <c r="B13428" t="s">
        <v>3815</v>
      </c>
      <c r="C13428" t="str">
        <f>VLOOKUP(B13428,customer!A:B,2,FALSE)</f>
        <v>Lorianna Glencrosche</v>
      </c>
      <c r="D13428" t="s">
        <v>3922</v>
      </c>
      <c r="E13428" t="s">
        <v>3932</v>
      </c>
      <c r="F13428" s="9">
        <v>44898</v>
      </c>
      <c r="G13428" s="11">
        <v>62</v>
      </c>
    </row>
    <row r="13429" spans="2:7" x14ac:dyDescent="0.2">
      <c r="B13429" t="s">
        <v>3815</v>
      </c>
      <c r="C13429" t="str">
        <f>VLOOKUP(B13429,customer!A:B,2,FALSE)</f>
        <v>Lorianna Glencrosche</v>
      </c>
      <c r="D13429" t="s">
        <v>3922</v>
      </c>
      <c r="E13429" t="s">
        <v>3932</v>
      </c>
      <c r="F13429" s="9">
        <v>44943</v>
      </c>
      <c r="G13429" s="11">
        <v>62</v>
      </c>
    </row>
    <row r="13430" spans="2:7" x14ac:dyDescent="0.2">
      <c r="B13430" t="s">
        <v>3815</v>
      </c>
      <c r="C13430" t="str">
        <f>VLOOKUP(B13430,customer!A:B,2,FALSE)</f>
        <v>Lorianna Glencrosche</v>
      </c>
      <c r="D13430" t="s">
        <v>3922</v>
      </c>
      <c r="E13430" t="s">
        <v>3932</v>
      </c>
      <c r="F13430" s="9">
        <v>44966</v>
      </c>
      <c r="G13430" s="11">
        <v>62</v>
      </c>
    </row>
    <row r="13431" spans="2:7" x14ac:dyDescent="0.2">
      <c r="B13431" t="s">
        <v>3815</v>
      </c>
      <c r="C13431" t="str">
        <f>VLOOKUP(B13431,customer!A:B,2,FALSE)</f>
        <v>Lorianna Glencrosche</v>
      </c>
      <c r="D13431" t="s">
        <v>3922</v>
      </c>
      <c r="E13431" t="s">
        <v>3932</v>
      </c>
      <c r="F13431" s="9">
        <v>45000</v>
      </c>
      <c r="G13431" s="11">
        <v>62</v>
      </c>
    </row>
    <row r="13432" spans="2:7" x14ac:dyDescent="0.2">
      <c r="B13432" t="s">
        <v>3815</v>
      </c>
      <c r="C13432" t="str">
        <f>VLOOKUP(B13432,customer!A:B,2,FALSE)</f>
        <v>Lorianna Glencrosche</v>
      </c>
      <c r="D13432" t="s">
        <v>3922</v>
      </c>
      <c r="E13432" t="s">
        <v>3932</v>
      </c>
      <c r="F13432" s="9">
        <v>45028</v>
      </c>
      <c r="G13432" s="11">
        <v>62</v>
      </c>
    </row>
    <row r="13433" spans="2:7" x14ac:dyDescent="0.2">
      <c r="B13433" t="s">
        <v>3815</v>
      </c>
      <c r="C13433" t="str">
        <f>VLOOKUP(B13433,customer!A:B,2,FALSE)</f>
        <v>Lorianna Glencrosche</v>
      </c>
      <c r="D13433" t="s">
        <v>3922</v>
      </c>
      <c r="E13433" t="s">
        <v>3932</v>
      </c>
      <c r="F13433" s="9">
        <v>45052</v>
      </c>
      <c r="G13433" s="11">
        <v>62</v>
      </c>
    </row>
    <row r="13434" spans="2:7" x14ac:dyDescent="0.2">
      <c r="B13434" t="s">
        <v>3815</v>
      </c>
      <c r="C13434" t="str">
        <f>VLOOKUP(B13434,customer!A:B,2,FALSE)</f>
        <v>Lorianna Glencrosche</v>
      </c>
      <c r="D13434" t="s">
        <v>3947</v>
      </c>
      <c r="E13434" t="s">
        <v>3940</v>
      </c>
      <c r="F13434" s="9">
        <v>44938</v>
      </c>
      <c r="G13434" s="11">
        <v>62</v>
      </c>
    </row>
    <row r="13435" spans="2:7" x14ac:dyDescent="0.2">
      <c r="B13435" t="s">
        <v>3815</v>
      </c>
      <c r="C13435" t="str">
        <f>VLOOKUP(B13435,customer!A:B,2,FALSE)</f>
        <v>Lorianna Glencrosche</v>
      </c>
      <c r="D13435" t="s">
        <v>3947</v>
      </c>
      <c r="E13435" t="s">
        <v>3940</v>
      </c>
      <c r="F13435" s="9">
        <v>44973</v>
      </c>
      <c r="G13435" s="11">
        <v>62</v>
      </c>
    </row>
    <row r="13436" spans="2:7" x14ac:dyDescent="0.2">
      <c r="B13436" t="s">
        <v>3815</v>
      </c>
      <c r="C13436" t="str">
        <f>VLOOKUP(B13436,customer!A:B,2,FALSE)</f>
        <v>Lorianna Glencrosche</v>
      </c>
      <c r="D13436" t="s">
        <v>3947</v>
      </c>
      <c r="E13436" t="s">
        <v>3940</v>
      </c>
      <c r="F13436" s="9">
        <v>44999</v>
      </c>
      <c r="G13436" s="11">
        <v>62</v>
      </c>
    </row>
    <row r="13437" spans="2:7" x14ac:dyDescent="0.2">
      <c r="B13437" t="s">
        <v>3815</v>
      </c>
      <c r="C13437" t="str">
        <f>VLOOKUP(B13437,customer!A:B,2,FALSE)</f>
        <v>Lorianna Glencrosche</v>
      </c>
      <c r="D13437" t="s">
        <v>3947</v>
      </c>
      <c r="E13437" t="s">
        <v>3940</v>
      </c>
      <c r="F13437" s="9">
        <v>45038</v>
      </c>
      <c r="G13437" s="11">
        <v>62</v>
      </c>
    </row>
    <row r="13438" spans="2:7" x14ac:dyDescent="0.2">
      <c r="B13438" t="s">
        <v>3815</v>
      </c>
      <c r="C13438" t="str">
        <f>VLOOKUP(B13438,customer!A:B,2,FALSE)</f>
        <v>Lorianna Glencrosche</v>
      </c>
      <c r="D13438" t="s">
        <v>3947</v>
      </c>
      <c r="E13438" t="s">
        <v>3940</v>
      </c>
      <c r="F13438" s="9">
        <v>45073</v>
      </c>
      <c r="G13438" s="11">
        <v>62</v>
      </c>
    </row>
    <row r="13439" spans="2:7" x14ac:dyDescent="0.2">
      <c r="B13439" t="s">
        <v>3816</v>
      </c>
      <c r="C13439" t="str">
        <f>VLOOKUP(B13439,customer!A:B,2,FALSE)</f>
        <v>Michele Ivanusyev</v>
      </c>
      <c r="D13439" t="s">
        <v>3952</v>
      </c>
      <c r="E13439" t="s">
        <v>3945</v>
      </c>
      <c r="F13439" s="9">
        <v>44683</v>
      </c>
      <c r="G13439" s="11">
        <v>16</v>
      </c>
    </row>
    <row r="13440" spans="2:7" x14ac:dyDescent="0.2">
      <c r="B13440" t="s">
        <v>3816</v>
      </c>
      <c r="C13440" t="str">
        <f>VLOOKUP(B13440,customer!A:B,2,FALSE)</f>
        <v>Michele Ivanusyev</v>
      </c>
      <c r="D13440" t="s">
        <v>3952</v>
      </c>
      <c r="E13440" t="s">
        <v>3945</v>
      </c>
      <c r="F13440" s="9">
        <v>44724</v>
      </c>
      <c r="G13440" s="11">
        <v>16</v>
      </c>
    </row>
    <row r="13441" spans="2:7" x14ac:dyDescent="0.2">
      <c r="B13441" t="s">
        <v>3816</v>
      </c>
      <c r="C13441" t="str">
        <f>VLOOKUP(B13441,customer!A:B,2,FALSE)</f>
        <v>Michele Ivanusyev</v>
      </c>
      <c r="D13441" t="s">
        <v>3952</v>
      </c>
      <c r="E13441" t="s">
        <v>3945</v>
      </c>
      <c r="F13441" s="9">
        <v>44785</v>
      </c>
      <c r="G13441" s="11">
        <v>16</v>
      </c>
    </row>
    <row r="13442" spans="2:7" x14ac:dyDescent="0.2">
      <c r="B13442" t="s">
        <v>3816</v>
      </c>
      <c r="C13442" t="str">
        <f>VLOOKUP(B13442,customer!A:B,2,FALSE)</f>
        <v>Michele Ivanusyev</v>
      </c>
      <c r="D13442" t="s">
        <v>3952</v>
      </c>
      <c r="E13442" t="s">
        <v>3945</v>
      </c>
      <c r="F13442" s="9">
        <v>44837</v>
      </c>
      <c r="G13442" s="11">
        <v>16</v>
      </c>
    </row>
    <row r="13443" spans="2:7" x14ac:dyDescent="0.2">
      <c r="B13443" t="s">
        <v>3816</v>
      </c>
      <c r="C13443" t="str">
        <f>VLOOKUP(B13443,customer!A:B,2,FALSE)</f>
        <v>Michele Ivanusyev</v>
      </c>
      <c r="D13443" t="s">
        <v>3952</v>
      </c>
      <c r="E13443" t="s">
        <v>3945</v>
      </c>
      <c r="F13443" s="9">
        <v>44940</v>
      </c>
      <c r="G13443" s="11">
        <v>16</v>
      </c>
    </row>
    <row r="13444" spans="2:7" x14ac:dyDescent="0.2">
      <c r="B13444" t="s">
        <v>3816</v>
      </c>
      <c r="C13444" t="str">
        <f>VLOOKUP(B13444,customer!A:B,2,FALSE)</f>
        <v>Michele Ivanusyev</v>
      </c>
      <c r="D13444" t="s">
        <v>3952</v>
      </c>
      <c r="E13444" t="s">
        <v>3945</v>
      </c>
      <c r="F13444" s="9">
        <v>44960</v>
      </c>
      <c r="G13444" s="11">
        <v>16</v>
      </c>
    </row>
    <row r="13445" spans="2:7" x14ac:dyDescent="0.2">
      <c r="B13445" t="s">
        <v>3816</v>
      </c>
      <c r="C13445" t="str">
        <f>VLOOKUP(B13445,customer!A:B,2,FALSE)</f>
        <v>Michele Ivanusyev</v>
      </c>
      <c r="D13445" t="s">
        <v>3952</v>
      </c>
      <c r="E13445" t="s">
        <v>3945</v>
      </c>
      <c r="F13445" s="9">
        <v>44993</v>
      </c>
      <c r="G13445" s="11">
        <v>16</v>
      </c>
    </row>
    <row r="13446" spans="2:7" x14ac:dyDescent="0.2">
      <c r="B13446" t="s">
        <v>3816</v>
      </c>
      <c r="C13446" t="str">
        <f>VLOOKUP(B13446,customer!A:B,2,FALSE)</f>
        <v>Michele Ivanusyev</v>
      </c>
      <c r="D13446" t="s">
        <v>3952</v>
      </c>
      <c r="E13446" t="s">
        <v>3945</v>
      </c>
      <c r="F13446" s="9">
        <v>45019</v>
      </c>
      <c r="G13446" s="11">
        <v>16</v>
      </c>
    </row>
    <row r="13447" spans="2:7" x14ac:dyDescent="0.2">
      <c r="B13447" t="s">
        <v>3816</v>
      </c>
      <c r="C13447" t="str">
        <f>VLOOKUP(B13447,customer!A:B,2,FALSE)</f>
        <v>Michele Ivanusyev</v>
      </c>
      <c r="D13447" t="s">
        <v>3952</v>
      </c>
      <c r="E13447" t="s">
        <v>3945</v>
      </c>
      <c r="F13447" s="9">
        <v>45054</v>
      </c>
      <c r="G13447" s="11">
        <v>16</v>
      </c>
    </row>
    <row r="13448" spans="2:7" x14ac:dyDescent="0.2">
      <c r="B13448" t="s">
        <v>3816</v>
      </c>
      <c r="C13448" t="str">
        <f>VLOOKUP(B13448,customer!A:B,2,FALSE)</f>
        <v>Michele Ivanusyev</v>
      </c>
      <c r="D13448" t="s">
        <v>3950</v>
      </c>
      <c r="E13448" t="s">
        <v>3943</v>
      </c>
      <c r="F13448" s="9">
        <v>44836</v>
      </c>
      <c r="G13448" s="11">
        <v>28</v>
      </c>
    </row>
    <row r="13449" spans="2:7" x14ac:dyDescent="0.2">
      <c r="B13449" t="s">
        <v>3816</v>
      </c>
      <c r="C13449" t="str">
        <f>VLOOKUP(B13449,customer!A:B,2,FALSE)</f>
        <v>Michele Ivanusyev</v>
      </c>
      <c r="D13449" t="s">
        <v>3950</v>
      </c>
      <c r="E13449" t="s">
        <v>3943</v>
      </c>
      <c r="F13449" s="9">
        <v>44880</v>
      </c>
      <c r="G13449" s="11">
        <v>28</v>
      </c>
    </row>
    <row r="13450" spans="2:7" x14ac:dyDescent="0.2">
      <c r="B13450" t="s">
        <v>3816</v>
      </c>
      <c r="C13450" t="str">
        <f>VLOOKUP(B13450,customer!A:B,2,FALSE)</f>
        <v>Michele Ivanusyev</v>
      </c>
      <c r="D13450" t="s">
        <v>3950</v>
      </c>
      <c r="E13450" t="s">
        <v>3943</v>
      </c>
      <c r="F13450" s="9">
        <v>44903</v>
      </c>
      <c r="G13450" s="11">
        <v>28</v>
      </c>
    </row>
    <row r="13451" spans="2:7" x14ac:dyDescent="0.2">
      <c r="B13451" t="s">
        <v>3816</v>
      </c>
      <c r="C13451" t="str">
        <f>VLOOKUP(B13451,customer!A:B,2,FALSE)</f>
        <v>Michele Ivanusyev</v>
      </c>
      <c r="D13451" t="s">
        <v>3950</v>
      </c>
      <c r="E13451" t="s">
        <v>3943</v>
      </c>
      <c r="F13451" s="9">
        <v>44932</v>
      </c>
      <c r="G13451" s="11">
        <v>28</v>
      </c>
    </row>
    <row r="13452" spans="2:7" x14ac:dyDescent="0.2">
      <c r="B13452" t="s">
        <v>3816</v>
      </c>
      <c r="C13452" t="str">
        <f>VLOOKUP(B13452,customer!A:B,2,FALSE)</f>
        <v>Michele Ivanusyev</v>
      </c>
      <c r="D13452" t="s">
        <v>3950</v>
      </c>
      <c r="E13452" t="s">
        <v>3943</v>
      </c>
      <c r="F13452" s="9">
        <v>44969</v>
      </c>
      <c r="G13452" s="11">
        <v>28</v>
      </c>
    </row>
    <row r="13453" spans="2:7" x14ac:dyDescent="0.2">
      <c r="B13453" t="s">
        <v>3816</v>
      </c>
      <c r="C13453" t="str">
        <f>VLOOKUP(B13453,customer!A:B,2,FALSE)</f>
        <v>Michele Ivanusyev</v>
      </c>
      <c r="D13453" t="s">
        <v>3950</v>
      </c>
      <c r="E13453" t="s">
        <v>3943</v>
      </c>
      <c r="F13453" s="9">
        <v>44999</v>
      </c>
      <c r="G13453" s="11">
        <v>28</v>
      </c>
    </row>
    <row r="13454" spans="2:7" x14ac:dyDescent="0.2">
      <c r="B13454" t="s">
        <v>3816</v>
      </c>
      <c r="C13454" t="str">
        <f>VLOOKUP(B13454,customer!A:B,2,FALSE)</f>
        <v>Michele Ivanusyev</v>
      </c>
      <c r="D13454" t="s">
        <v>3950</v>
      </c>
      <c r="E13454" t="s">
        <v>3943</v>
      </c>
      <c r="F13454" s="9">
        <v>45026</v>
      </c>
      <c r="G13454" s="11">
        <v>28</v>
      </c>
    </row>
    <row r="13455" spans="2:7" x14ac:dyDescent="0.2">
      <c r="B13455" t="s">
        <v>3816</v>
      </c>
      <c r="C13455" t="str">
        <f>VLOOKUP(B13455,customer!A:B,2,FALSE)</f>
        <v>Michele Ivanusyev</v>
      </c>
      <c r="D13455" t="s">
        <v>3950</v>
      </c>
      <c r="E13455" t="s">
        <v>3943</v>
      </c>
      <c r="F13455" s="9">
        <v>45063</v>
      </c>
      <c r="G13455" s="11">
        <v>28</v>
      </c>
    </row>
    <row r="13456" spans="2:7" x14ac:dyDescent="0.2">
      <c r="B13456" t="s">
        <v>3817</v>
      </c>
      <c r="C13456" t="str">
        <f>VLOOKUP(B13456,customer!A:B,2,FALSE)</f>
        <v>Dosi Cobbin</v>
      </c>
      <c r="D13456" t="s">
        <v>3922</v>
      </c>
      <c r="E13456" t="s">
        <v>3932</v>
      </c>
      <c r="F13456" s="9">
        <v>44634</v>
      </c>
      <c r="G13456" s="11">
        <v>62</v>
      </c>
    </row>
    <row r="13457" spans="2:7" x14ac:dyDescent="0.2">
      <c r="B13457" t="s">
        <v>3817</v>
      </c>
      <c r="C13457" t="str">
        <f>VLOOKUP(B13457,customer!A:B,2,FALSE)</f>
        <v>Dosi Cobbin</v>
      </c>
      <c r="D13457" t="s">
        <v>3922</v>
      </c>
      <c r="E13457" t="s">
        <v>3932</v>
      </c>
      <c r="F13457" s="9">
        <v>44676</v>
      </c>
      <c r="G13457" s="11">
        <v>62</v>
      </c>
    </row>
    <row r="13458" spans="2:7" x14ac:dyDescent="0.2">
      <c r="B13458" t="s">
        <v>3817</v>
      </c>
      <c r="C13458" t="str">
        <f>VLOOKUP(B13458,customer!A:B,2,FALSE)</f>
        <v>Dosi Cobbin</v>
      </c>
      <c r="D13458" t="s">
        <v>3922</v>
      </c>
      <c r="E13458" t="s">
        <v>3932</v>
      </c>
      <c r="F13458" s="9">
        <v>44696</v>
      </c>
      <c r="G13458" s="11">
        <v>62</v>
      </c>
    </row>
    <row r="13459" spans="2:7" x14ac:dyDescent="0.2">
      <c r="B13459" t="s">
        <v>3817</v>
      </c>
      <c r="C13459" t="str">
        <f>VLOOKUP(B13459,customer!A:B,2,FALSE)</f>
        <v>Dosi Cobbin</v>
      </c>
      <c r="D13459" t="s">
        <v>3922</v>
      </c>
      <c r="E13459" t="s">
        <v>3932</v>
      </c>
      <c r="F13459" s="9">
        <v>44727</v>
      </c>
      <c r="G13459" s="11">
        <v>62</v>
      </c>
    </row>
    <row r="13460" spans="2:7" x14ac:dyDescent="0.2">
      <c r="B13460" t="s">
        <v>3817</v>
      </c>
      <c r="C13460" t="str">
        <f>VLOOKUP(B13460,customer!A:B,2,FALSE)</f>
        <v>Dosi Cobbin</v>
      </c>
      <c r="D13460" t="s">
        <v>3922</v>
      </c>
      <c r="E13460" t="s">
        <v>3932</v>
      </c>
      <c r="F13460" s="9">
        <v>44760</v>
      </c>
      <c r="G13460" s="11">
        <v>62</v>
      </c>
    </row>
    <row r="13461" spans="2:7" x14ac:dyDescent="0.2">
      <c r="B13461" t="s">
        <v>3817</v>
      </c>
      <c r="C13461" t="str">
        <f>VLOOKUP(B13461,customer!A:B,2,FALSE)</f>
        <v>Dosi Cobbin</v>
      </c>
      <c r="D13461" t="s">
        <v>3922</v>
      </c>
      <c r="E13461" t="s">
        <v>3932</v>
      </c>
      <c r="F13461" s="9">
        <v>44802</v>
      </c>
      <c r="G13461" s="11">
        <v>62</v>
      </c>
    </row>
    <row r="13462" spans="2:7" x14ac:dyDescent="0.2">
      <c r="B13462" t="s">
        <v>3817</v>
      </c>
      <c r="C13462" t="str">
        <f>VLOOKUP(B13462,customer!A:B,2,FALSE)</f>
        <v>Dosi Cobbin</v>
      </c>
      <c r="D13462" t="s">
        <v>3922</v>
      </c>
      <c r="E13462" t="s">
        <v>3932</v>
      </c>
      <c r="F13462" s="9">
        <v>44830</v>
      </c>
      <c r="G13462" s="11">
        <v>62</v>
      </c>
    </row>
    <row r="13463" spans="2:7" x14ac:dyDescent="0.2">
      <c r="B13463" t="s">
        <v>3817</v>
      </c>
      <c r="C13463" t="str">
        <f>VLOOKUP(B13463,customer!A:B,2,FALSE)</f>
        <v>Dosi Cobbin</v>
      </c>
      <c r="D13463" t="s">
        <v>3922</v>
      </c>
      <c r="E13463" t="s">
        <v>3932</v>
      </c>
      <c r="F13463" s="9">
        <v>44861</v>
      </c>
      <c r="G13463" s="11">
        <v>62</v>
      </c>
    </row>
    <row r="13464" spans="2:7" x14ac:dyDescent="0.2">
      <c r="B13464" t="s">
        <v>3817</v>
      </c>
      <c r="C13464" t="str">
        <f>VLOOKUP(B13464,customer!A:B,2,FALSE)</f>
        <v>Dosi Cobbin</v>
      </c>
      <c r="D13464" t="s">
        <v>3922</v>
      </c>
      <c r="E13464" t="s">
        <v>3932</v>
      </c>
      <c r="F13464" s="9">
        <v>44894</v>
      </c>
      <c r="G13464" s="11">
        <v>62</v>
      </c>
    </row>
    <row r="13465" spans="2:7" x14ac:dyDescent="0.2">
      <c r="B13465" t="s">
        <v>3817</v>
      </c>
      <c r="C13465" t="str">
        <f>VLOOKUP(B13465,customer!A:B,2,FALSE)</f>
        <v>Dosi Cobbin</v>
      </c>
      <c r="D13465" t="s">
        <v>3922</v>
      </c>
      <c r="E13465" t="s">
        <v>3932</v>
      </c>
      <c r="F13465" s="9">
        <v>44918</v>
      </c>
      <c r="G13465" s="11">
        <v>62</v>
      </c>
    </row>
    <row r="13466" spans="2:7" x14ac:dyDescent="0.2">
      <c r="B13466" t="s">
        <v>3817</v>
      </c>
      <c r="C13466" t="str">
        <f>VLOOKUP(B13466,customer!A:B,2,FALSE)</f>
        <v>Dosi Cobbin</v>
      </c>
      <c r="D13466" t="s">
        <v>3922</v>
      </c>
      <c r="E13466" t="s">
        <v>3932</v>
      </c>
      <c r="F13466" s="9">
        <v>44950</v>
      </c>
      <c r="G13466" s="11">
        <v>62</v>
      </c>
    </row>
    <row r="13467" spans="2:7" x14ac:dyDescent="0.2">
      <c r="B13467" t="s">
        <v>3817</v>
      </c>
      <c r="C13467" t="str">
        <f>VLOOKUP(B13467,customer!A:B,2,FALSE)</f>
        <v>Dosi Cobbin</v>
      </c>
      <c r="D13467" t="s">
        <v>3922</v>
      </c>
      <c r="E13467" t="s">
        <v>3932</v>
      </c>
      <c r="F13467" s="9">
        <v>44979</v>
      </c>
      <c r="G13467" s="11">
        <v>62</v>
      </c>
    </row>
    <row r="13468" spans="2:7" x14ac:dyDescent="0.2">
      <c r="B13468" t="s">
        <v>3817</v>
      </c>
      <c r="C13468" t="str">
        <f>VLOOKUP(B13468,customer!A:B,2,FALSE)</f>
        <v>Dosi Cobbin</v>
      </c>
      <c r="D13468" t="s">
        <v>3922</v>
      </c>
      <c r="E13468" t="s">
        <v>3932</v>
      </c>
      <c r="F13468" s="9">
        <v>45011</v>
      </c>
      <c r="G13468" s="11">
        <v>62</v>
      </c>
    </row>
    <row r="13469" spans="2:7" x14ac:dyDescent="0.2">
      <c r="B13469" t="s">
        <v>3817</v>
      </c>
      <c r="C13469" t="str">
        <f>VLOOKUP(B13469,customer!A:B,2,FALSE)</f>
        <v>Dosi Cobbin</v>
      </c>
      <c r="D13469" t="s">
        <v>3922</v>
      </c>
      <c r="E13469" t="s">
        <v>3932</v>
      </c>
      <c r="F13469" s="9">
        <v>45030</v>
      </c>
      <c r="G13469" s="11">
        <v>62</v>
      </c>
    </row>
    <row r="13470" spans="2:7" x14ac:dyDescent="0.2">
      <c r="B13470" t="s">
        <v>3817</v>
      </c>
      <c r="C13470" t="str">
        <f>VLOOKUP(B13470,customer!A:B,2,FALSE)</f>
        <v>Dosi Cobbin</v>
      </c>
      <c r="D13470" t="s">
        <v>3949</v>
      </c>
      <c r="E13470" t="s">
        <v>3942</v>
      </c>
      <c r="F13470" s="9">
        <v>44965</v>
      </c>
      <c r="G13470" s="11">
        <v>25</v>
      </c>
    </row>
    <row r="13471" spans="2:7" x14ac:dyDescent="0.2">
      <c r="B13471" t="s">
        <v>3817</v>
      </c>
      <c r="C13471" t="str">
        <f>VLOOKUP(B13471,customer!A:B,2,FALSE)</f>
        <v>Dosi Cobbin</v>
      </c>
      <c r="D13471" t="s">
        <v>3949</v>
      </c>
      <c r="E13471" t="s">
        <v>3942</v>
      </c>
      <c r="F13471" s="9">
        <v>44998</v>
      </c>
      <c r="G13471" s="11">
        <v>25</v>
      </c>
    </row>
    <row r="13472" spans="2:7" x14ac:dyDescent="0.2">
      <c r="B13472" t="s">
        <v>3817</v>
      </c>
      <c r="C13472" t="str">
        <f>VLOOKUP(B13472,customer!A:B,2,FALSE)</f>
        <v>Dosi Cobbin</v>
      </c>
      <c r="D13472" t="s">
        <v>3949</v>
      </c>
      <c r="E13472" t="s">
        <v>3942</v>
      </c>
      <c r="F13472" s="9">
        <v>45025</v>
      </c>
      <c r="G13472" s="11">
        <v>25</v>
      </c>
    </row>
    <row r="13473" spans="2:7" x14ac:dyDescent="0.2">
      <c r="B13473" t="s">
        <v>3817</v>
      </c>
      <c r="C13473" t="str">
        <f>VLOOKUP(B13473,customer!A:B,2,FALSE)</f>
        <v>Dosi Cobbin</v>
      </c>
      <c r="D13473" t="s">
        <v>3949</v>
      </c>
      <c r="E13473" t="s">
        <v>3942</v>
      </c>
      <c r="F13473" s="9">
        <v>45066</v>
      </c>
      <c r="G13473" s="11">
        <v>25</v>
      </c>
    </row>
    <row r="13474" spans="2:7" x14ac:dyDescent="0.2">
      <c r="B13474" t="s">
        <v>3818</v>
      </c>
      <c r="C13474" t="str">
        <f>VLOOKUP(B13474,customer!A:B,2,FALSE)</f>
        <v>Dulsea Balbeck</v>
      </c>
      <c r="D13474" t="s">
        <v>3947</v>
      </c>
      <c r="E13474" t="s">
        <v>3940</v>
      </c>
      <c r="F13474" s="9">
        <v>44813</v>
      </c>
      <c r="G13474" s="11">
        <v>62</v>
      </c>
    </row>
    <row r="13475" spans="2:7" x14ac:dyDescent="0.2">
      <c r="B13475" t="s">
        <v>3818</v>
      </c>
      <c r="C13475" t="str">
        <f>VLOOKUP(B13475,customer!A:B,2,FALSE)</f>
        <v>Dulsea Balbeck</v>
      </c>
      <c r="D13475" t="s">
        <v>3947</v>
      </c>
      <c r="E13475" t="s">
        <v>3940</v>
      </c>
      <c r="F13475" s="9">
        <v>44850</v>
      </c>
      <c r="G13475" s="11">
        <v>62</v>
      </c>
    </row>
    <row r="13476" spans="2:7" x14ac:dyDescent="0.2">
      <c r="B13476" t="s">
        <v>3818</v>
      </c>
      <c r="C13476" t="str">
        <f>VLOOKUP(B13476,customer!A:B,2,FALSE)</f>
        <v>Dulsea Balbeck</v>
      </c>
      <c r="D13476" t="s">
        <v>3947</v>
      </c>
      <c r="E13476" t="s">
        <v>3940</v>
      </c>
      <c r="F13476" s="9">
        <v>44875</v>
      </c>
      <c r="G13476" s="11">
        <v>62</v>
      </c>
    </row>
    <row r="13477" spans="2:7" x14ac:dyDescent="0.2">
      <c r="B13477" t="s">
        <v>3818</v>
      </c>
      <c r="C13477" t="str">
        <f>VLOOKUP(B13477,customer!A:B,2,FALSE)</f>
        <v>Dulsea Balbeck</v>
      </c>
      <c r="D13477" t="s">
        <v>3947</v>
      </c>
      <c r="E13477" t="s">
        <v>3940</v>
      </c>
      <c r="F13477" s="9">
        <v>44911</v>
      </c>
      <c r="G13477" s="11">
        <v>62</v>
      </c>
    </row>
    <row r="13478" spans="2:7" x14ac:dyDescent="0.2">
      <c r="B13478" t="s">
        <v>3818</v>
      </c>
      <c r="C13478" t="str">
        <f>VLOOKUP(B13478,customer!A:B,2,FALSE)</f>
        <v>Dulsea Balbeck</v>
      </c>
      <c r="D13478" t="s">
        <v>3947</v>
      </c>
      <c r="E13478" t="s">
        <v>3940</v>
      </c>
      <c r="F13478" s="9">
        <v>44949</v>
      </c>
      <c r="G13478" s="11">
        <v>62</v>
      </c>
    </row>
    <row r="13479" spans="2:7" x14ac:dyDescent="0.2">
      <c r="B13479" t="s">
        <v>3818</v>
      </c>
      <c r="C13479" t="str">
        <f>VLOOKUP(B13479,customer!A:B,2,FALSE)</f>
        <v>Dulsea Balbeck</v>
      </c>
      <c r="D13479" t="s">
        <v>3947</v>
      </c>
      <c r="E13479" t="s">
        <v>3940</v>
      </c>
      <c r="F13479" s="9">
        <v>44981</v>
      </c>
      <c r="G13479" s="11">
        <v>62</v>
      </c>
    </row>
    <row r="13480" spans="2:7" x14ac:dyDescent="0.2">
      <c r="B13480" t="s">
        <v>3818</v>
      </c>
      <c r="C13480" t="str">
        <f>VLOOKUP(B13480,customer!A:B,2,FALSE)</f>
        <v>Dulsea Balbeck</v>
      </c>
      <c r="D13480" t="s">
        <v>3947</v>
      </c>
      <c r="E13480" t="s">
        <v>3940</v>
      </c>
      <c r="F13480" s="9">
        <v>45001</v>
      </c>
      <c r="G13480" s="11">
        <v>62</v>
      </c>
    </row>
    <row r="13481" spans="2:7" x14ac:dyDescent="0.2">
      <c r="B13481" t="s">
        <v>3818</v>
      </c>
      <c r="C13481" t="str">
        <f>VLOOKUP(B13481,customer!A:B,2,FALSE)</f>
        <v>Dulsea Balbeck</v>
      </c>
      <c r="D13481" t="s">
        <v>3947</v>
      </c>
      <c r="E13481" t="s">
        <v>3940</v>
      </c>
      <c r="F13481" s="9">
        <v>45040</v>
      </c>
      <c r="G13481" s="11">
        <v>62</v>
      </c>
    </row>
    <row r="13482" spans="2:7" x14ac:dyDescent="0.2">
      <c r="B13482" t="s">
        <v>3818</v>
      </c>
      <c r="C13482" t="str">
        <f>VLOOKUP(B13482,customer!A:B,2,FALSE)</f>
        <v>Dulsea Balbeck</v>
      </c>
      <c r="D13482" t="s">
        <v>3947</v>
      </c>
      <c r="E13482" t="s">
        <v>3940</v>
      </c>
      <c r="F13482" s="9">
        <v>45056</v>
      </c>
      <c r="G13482" s="11">
        <v>62</v>
      </c>
    </row>
    <row r="13483" spans="2:7" x14ac:dyDescent="0.2">
      <c r="B13483" t="s">
        <v>3818</v>
      </c>
      <c r="C13483" t="str">
        <f>VLOOKUP(B13483,customer!A:B,2,FALSE)</f>
        <v>Dulsea Balbeck</v>
      </c>
      <c r="D13483" t="s">
        <v>3948</v>
      </c>
      <c r="E13483" t="s">
        <v>3941</v>
      </c>
      <c r="F13483" s="9">
        <v>45041</v>
      </c>
      <c r="G13483" s="11">
        <v>65</v>
      </c>
    </row>
    <row r="13484" spans="2:7" x14ac:dyDescent="0.2">
      <c r="B13484" t="s">
        <v>3818</v>
      </c>
      <c r="C13484" t="str">
        <f>VLOOKUP(B13484,customer!A:B,2,FALSE)</f>
        <v>Dulsea Balbeck</v>
      </c>
      <c r="D13484" t="s">
        <v>3948</v>
      </c>
      <c r="E13484" t="s">
        <v>3941</v>
      </c>
      <c r="F13484" s="9">
        <v>45071</v>
      </c>
      <c r="G13484" s="11">
        <v>65</v>
      </c>
    </row>
    <row r="13485" spans="2:7" x14ac:dyDescent="0.2">
      <c r="B13485" t="s">
        <v>3818</v>
      </c>
      <c r="C13485" t="str">
        <f>VLOOKUP(B13485,customer!A:B,2,FALSE)</f>
        <v>Dulsea Balbeck</v>
      </c>
      <c r="D13485" t="s">
        <v>3948</v>
      </c>
      <c r="E13485" t="s">
        <v>3941</v>
      </c>
      <c r="F13485" s="9">
        <v>45082</v>
      </c>
      <c r="G13485" s="11">
        <v>65</v>
      </c>
    </row>
    <row r="13486" spans="2:7" x14ac:dyDescent="0.2">
      <c r="B13486" t="s">
        <v>3819</v>
      </c>
      <c r="C13486" t="str">
        <f>VLOOKUP(B13486,customer!A:B,2,FALSE)</f>
        <v>Daile Lusted</v>
      </c>
      <c r="D13486" t="s">
        <v>3929</v>
      </c>
      <c r="E13486" t="s">
        <v>3939</v>
      </c>
      <c r="F13486" s="9">
        <v>44648</v>
      </c>
      <c r="G13486" s="11">
        <v>66</v>
      </c>
    </row>
    <row r="13487" spans="2:7" x14ac:dyDescent="0.2">
      <c r="B13487" t="s">
        <v>3819</v>
      </c>
      <c r="C13487" t="str">
        <f>VLOOKUP(B13487,customer!A:B,2,FALSE)</f>
        <v>Daile Lusted</v>
      </c>
      <c r="D13487" t="s">
        <v>3929</v>
      </c>
      <c r="E13487" t="s">
        <v>3939</v>
      </c>
      <c r="F13487" s="9">
        <v>44693</v>
      </c>
      <c r="G13487" s="11">
        <v>66</v>
      </c>
    </row>
    <row r="13488" spans="2:7" x14ac:dyDescent="0.2">
      <c r="B13488" t="s">
        <v>3819</v>
      </c>
      <c r="C13488" t="str">
        <f>VLOOKUP(B13488,customer!A:B,2,FALSE)</f>
        <v>Daile Lusted</v>
      </c>
      <c r="D13488" t="s">
        <v>3929</v>
      </c>
      <c r="E13488" t="s">
        <v>3939</v>
      </c>
      <c r="F13488" s="9">
        <v>44717</v>
      </c>
      <c r="G13488" s="11">
        <v>66</v>
      </c>
    </row>
    <row r="13489" spans="2:7" x14ac:dyDescent="0.2">
      <c r="B13489" t="s">
        <v>3819</v>
      </c>
      <c r="C13489" t="str">
        <f>VLOOKUP(B13489,customer!A:B,2,FALSE)</f>
        <v>Daile Lusted</v>
      </c>
      <c r="D13489" t="s">
        <v>3929</v>
      </c>
      <c r="E13489" t="s">
        <v>3939</v>
      </c>
      <c r="F13489" s="9">
        <v>44750</v>
      </c>
      <c r="G13489" s="11">
        <v>66</v>
      </c>
    </row>
    <row r="13490" spans="2:7" x14ac:dyDescent="0.2">
      <c r="B13490" t="s">
        <v>3819</v>
      </c>
      <c r="C13490" t="str">
        <f>VLOOKUP(B13490,customer!A:B,2,FALSE)</f>
        <v>Daile Lusted</v>
      </c>
      <c r="D13490" t="s">
        <v>3929</v>
      </c>
      <c r="E13490" t="s">
        <v>3939</v>
      </c>
      <c r="F13490" s="9">
        <v>44803</v>
      </c>
      <c r="G13490" s="11">
        <v>66</v>
      </c>
    </row>
    <row r="13491" spans="2:7" x14ac:dyDescent="0.2">
      <c r="B13491" t="s">
        <v>3819</v>
      </c>
      <c r="C13491" t="str">
        <f>VLOOKUP(B13491,customer!A:B,2,FALSE)</f>
        <v>Daile Lusted</v>
      </c>
      <c r="D13491" t="s">
        <v>3929</v>
      </c>
      <c r="E13491" t="s">
        <v>3939</v>
      </c>
      <c r="F13491" s="9">
        <v>44811</v>
      </c>
      <c r="G13491" s="11">
        <v>66</v>
      </c>
    </row>
    <row r="13492" spans="2:7" x14ac:dyDescent="0.2">
      <c r="B13492" t="s">
        <v>3819</v>
      </c>
      <c r="C13492" t="str">
        <f>VLOOKUP(B13492,customer!A:B,2,FALSE)</f>
        <v>Daile Lusted</v>
      </c>
      <c r="D13492" t="s">
        <v>3929</v>
      </c>
      <c r="E13492" t="s">
        <v>3939</v>
      </c>
      <c r="F13492" s="9">
        <v>44839</v>
      </c>
      <c r="G13492" s="11">
        <v>66</v>
      </c>
    </row>
    <row r="13493" spans="2:7" x14ac:dyDescent="0.2">
      <c r="B13493" t="s">
        <v>3819</v>
      </c>
      <c r="C13493" t="str">
        <f>VLOOKUP(B13493,customer!A:B,2,FALSE)</f>
        <v>Daile Lusted</v>
      </c>
      <c r="D13493" t="s">
        <v>3929</v>
      </c>
      <c r="E13493" t="s">
        <v>3939</v>
      </c>
      <c r="F13493" s="9">
        <v>44875</v>
      </c>
      <c r="G13493" s="11">
        <v>66</v>
      </c>
    </row>
    <row r="13494" spans="2:7" x14ac:dyDescent="0.2">
      <c r="B13494" t="s">
        <v>3819</v>
      </c>
      <c r="C13494" t="str">
        <f>VLOOKUP(B13494,customer!A:B,2,FALSE)</f>
        <v>Daile Lusted</v>
      </c>
      <c r="D13494" t="s">
        <v>3929</v>
      </c>
      <c r="E13494" t="s">
        <v>3939</v>
      </c>
      <c r="F13494" s="9">
        <v>44904</v>
      </c>
      <c r="G13494" s="11">
        <v>66</v>
      </c>
    </row>
    <row r="13495" spans="2:7" x14ac:dyDescent="0.2">
      <c r="B13495" t="s">
        <v>3819</v>
      </c>
      <c r="C13495" t="str">
        <f>VLOOKUP(B13495,customer!A:B,2,FALSE)</f>
        <v>Daile Lusted</v>
      </c>
      <c r="D13495" t="s">
        <v>3929</v>
      </c>
      <c r="E13495" t="s">
        <v>3939</v>
      </c>
      <c r="F13495" s="9">
        <v>44928</v>
      </c>
      <c r="G13495" s="11">
        <v>66</v>
      </c>
    </row>
    <row r="13496" spans="2:7" x14ac:dyDescent="0.2">
      <c r="B13496" t="s">
        <v>3819</v>
      </c>
      <c r="C13496" t="str">
        <f>VLOOKUP(B13496,customer!A:B,2,FALSE)</f>
        <v>Daile Lusted</v>
      </c>
      <c r="D13496" t="s">
        <v>3929</v>
      </c>
      <c r="E13496" t="s">
        <v>3939</v>
      </c>
      <c r="F13496" s="9">
        <v>44985</v>
      </c>
      <c r="G13496" s="11">
        <v>66</v>
      </c>
    </row>
    <row r="13497" spans="2:7" x14ac:dyDescent="0.2">
      <c r="B13497" t="s">
        <v>3819</v>
      </c>
      <c r="C13497" t="str">
        <f>VLOOKUP(B13497,customer!A:B,2,FALSE)</f>
        <v>Daile Lusted</v>
      </c>
      <c r="D13497" t="s">
        <v>3929</v>
      </c>
      <c r="E13497" t="s">
        <v>3939</v>
      </c>
      <c r="F13497" s="9">
        <v>44989</v>
      </c>
      <c r="G13497" s="11">
        <v>66</v>
      </c>
    </row>
    <row r="13498" spans="2:7" x14ac:dyDescent="0.2">
      <c r="B13498" t="s">
        <v>3819</v>
      </c>
      <c r="C13498" t="str">
        <f>VLOOKUP(B13498,customer!A:B,2,FALSE)</f>
        <v>Daile Lusted</v>
      </c>
      <c r="D13498" t="s">
        <v>3929</v>
      </c>
      <c r="E13498" t="s">
        <v>3939</v>
      </c>
      <c r="F13498" s="9">
        <v>45049</v>
      </c>
      <c r="G13498" s="11">
        <v>66</v>
      </c>
    </row>
    <row r="13499" spans="2:7" x14ac:dyDescent="0.2">
      <c r="B13499" t="s">
        <v>3819</v>
      </c>
      <c r="C13499" t="str">
        <f>VLOOKUP(B13499,customer!A:B,2,FALSE)</f>
        <v>Daile Lusted</v>
      </c>
      <c r="D13499" t="s">
        <v>3953</v>
      </c>
      <c r="E13499" t="s">
        <v>3946</v>
      </c>
      <c r="F13499" s="9">
        <v>44999</v>
      </c>
      <c r="G13499" s="11">
        <v>29</v>
      </c>
    </row>
    <row r="13500" spans="2:7" x14ac:dyDescent="0.2">
      <c r="B13500" t="s">
        <v>3819</v>
      </c>
      <c r="C13500" t="str">
        <f>VLOOKUP(B13500,customer!A:B,2,FALSE)</f>
        <v>Daile Lusted</v>
      </c>
      <c r="D13500" t="s">
        <v>3953</v>
      </c>
      <c r="E13500" t="s">
        <v>3946</v>
      </c>
      <c r="F13500" s="9">
        <v>45031</v>
      </c>
      <c r="G13500" s="11">
        <v>29</v>
      </c>
    </row>
    <row r="13501" spans="2:7" x14ac:dyDescent="0.2">
      <c r="B13501" t="s">
        <v>3819</v>
      </c>
      <c r="C13501" t="str">
        <f>VLOOKUP(B13501,customer!A:B,2,FALSE)</f>
        <v>Daile Lusted</v>
      </c>
      <c r="D13501" t="s">
        <v>3953</v>
      </c>
      <c r="E13501" t="s">
        <v>3946</v>
      </c>
      <c r="F13501" s="9">
        <v>45067</v>
      </c>
      <c r="G13501" s="11">
        <v>29</v>
      </c>
    </row>
    <row r="13502" spans="2:7" x14ac:dyDescent="0.2">
      <c r="B13502" t="s">
        <v>3820</v>
      </c>
      <c r="C13502" t="str">
        <f>VLOOKUP(B13502,customer!A:B,2,FALSE)</f>
        <v>Blakeley Bowie</v>
      </c>
      <c r="D13502" t="s">
        <v>3947</v>
      </c>
      <c r="E13502" t="s">
        <v>3940</v>
      </c>
      <c r="F13502" s="9">
        <v>44770</v>
      </c>
      <c r="G13502" s="11">
        <v>62</v>
      </c>
    </row>
    <row r="13503" spans="2:7" x14ac:dyDescent="0.2">
      <c r="B13503" t="s">
        <v>3820</v>
      </c>
      <c r="C13503" t="str">
        <f>VLOOKUP(B13503,customer!A:B,2,FALSE)</f>
        <v>Blakeley Bowie</v>
      </c>
      <c r="D13503" t="s">
        <v>3947</v>
      </c>
      <c r="E13503" t="s">
        <v>3940</v>
      </c>
      <c r="F13503" s="9">
        <v>44801</v>
      </c>
      <c r="G13503" s="11">
        <v>62</v>
      </c>
    </row>
    <row r="13504" spans="2:7" x14ac:dyDescent="0.2">
      <c r="B13504" t="s">
        <v>3820</v>
      </c>
      <c r="C13504" t="str">
        <f>VLOOKUP(B13504,customer!A:B,2,FALSE)</f>
        <v>Blakeley Bowie</v>
      </c>
      <c r="D13504" t="s">
        <v>3947</v>
      </c>
      <c r="E13504" t="s">
        <v>3940</v>
      </c>
      <c r="F13504" s="9">
        <v>44838</v>
      </c>
      <c r="G13504" s="11">
        <v>62</v>
      </c>
    </row>
    <row r="13505" spans="2:7" x14ac:dyDescent="0.2">
      <c r="B13505" t="s">
        <v>3820</v>
      </c>
      <c r="C13505" t="str">
        <f>VLOOKUP(B13505,customer!A:B,2,FALSE)</f>
        <v>Blakeley Bowie</v>
      </c>
      <c r="D13505" t="s">
        <v>3947</v>
      </c>
      <c r="E13505" t="s">
        <v>3940</v>
      </c>
      <c r="F13505" s="9">
        <v>44876</v>
      </c>
      <c r="G13505" s="11">
        <v>62</v>
      </c>
    </row>
    <row r="13506" spans="2:7" x14ac:dyDescent="0.2">
      <c r="B13506" t="s">
        <v>3820</v>
      </c>
      <c r="C13506" t="str">
        <f>VLOOKUP(B13506,customer!A:B,2,FALSE)</f>
        <v>Blakeley Bowie</v>
      </c>
      <c r="D13506" t="s">
        <v>3947</v>
      </c>
      <c r="E13506" t="s">
        <v>3940</v>
      </c>
      <c r="F13506" s="9">
        <v>44906</v>
      </c>
      <c r="G13506" s="11">
        <v>62</v>
      </c>
    </row>
    <row r="13507" spans="2:7" x14ac:dyDescent="0.2">
      <c r="B13507" t="s">
        <v>3820</v>
      </c>
      <c r="C13507" t="str">
        <f>VLOOKUP(B13507,customer!A:B,2,FALSE)</f>
        <v>Blakeley Bowie</v>
      </c>
      <c r="D13507" t="s">
        <v>3947</v>
      </c>
      <c r="E13507" t="s">
        <v>3940</v>
      </c>
      <c r="F13507" s="9">
        <v>44931</v>
      </c>
      <c r="G13507" s="11">
        <v>62</v>
      </c>
    </row>
    <row r="13508" spans="2:7" x14ac:dyDescent="0.2">
      <c r="B13508" t="s">
        <v>3820</v>
      </c>
      <c r="C13508" t="str">
        <f>VLOOKUP(B13508,customer!A:B,2,FALSE)</f>
        <v>Blakeley Bowie</v>
      </c>
      <c r="D13508" t="s">
        <v>3947</v>
      </c>
      <c r="E13508" t="s">
        <v>3940</v>
      </c>
      <c r="F13508" s="9">
        <v>44993</v>
      </c>
      <c r="G13508" s="11">
        <v>62</v>
      </c>
    </row>
    <row r="13509" spans="2:7" x14ac:dyDescent="0.2">
      <c r="B13509" t="s">
        <v>3820</v>
      </c>
      <c r="C13509" t="str">
        <f>VLOOKUP(B13509,customer!A:B,2,FALSE)</f>
        <v>Blakeley Bowie</v>
      </c>
      <c r="D13509" t="s">
        <v>3947</v>
      </c>
      <c r="E13509" t="s">
        <v>3940</v>
      </c>
      <c r="F13509" s="9">
        <v>45026</v>
      </c>
      <c r="G13509" s="11">
        <v>62</v>
      </c>
    </row>
    <row r="13510" spans="2:7" x14ac:dyDescent="0.2">
      <c r="B13510" t="s">
        <v>3820</v>
      </c>
      <c r="C13510" t="str">
        <f>VLOOKUP(B13510,customer!A:B,2,FALSE)</f>
        <v>Blakeley Bowie</v>
      </c>
      <c r="D13510" t="s">
        <v>3947</v>
      </c>
      <c r="E13510" t="s">
        <v>3940</v>
      </c>
      <c r="F13510" s="9">
        <v>45087</v>
      </c>
      <c r="G13510" s="11">
        <v>62</v>
      </c>
    </row>
    <row r="13511" spans="2:7" x14ac:dyDescent="0.2">
      <c r="B13511" t="s">
        <v>3820</v>
      </c>
      <c r="C13511" t="str">
        <f>VLOOKUP(B13511,customer!A:B,2,FALSE)</f>
        <v>Blakeley Bowie</v>
      </c>
      <c r="D13511" t="s">
        <v>3924</v>
      </c>
      <c r="E13511" t="s">
        <v>3934</v>
      </c>
      <c r="F13511" s="9">
        <v>44894</v>
      </c>
      <c r="G13511" s="11">
        <v>22</v>
      </c>
    </row>
    <row r="13512" spans="2:7" x14ac:dyDescent="0.2">
      <c r="B13512" t="s">
        <v>3820</v>
      </c>
      <c r="C13512" t="str">
        <f>VLOOKUP(B13512,customer!A:B,2,FALSE)</f>
        <v>Blakeley Bowie</v>
      </c>
      <c r="D13512" t="s">
        <v>3924</v>
      </c>
      <c r="E13512" t="s">
        <v>3934</v>
      </c>
      <c r="F13512" s="9">
        <v>44925</v>
      </c>
      <c r="G13512" s="11">
        <v>22</v>
      </c>
    </row>
    <row r="13513" spans="2:7" x14ac:dyDescent="0.2">
      <c r="B13513" t="s">
        <v>3820</v>
      </c>
      <c r="C13513" t="str">
        <f>VLOOKUP(B13513,customer!A:B,2,FALSE)</f>
        <v>Blakeley Bowie</v>
      </c>
      <c r="D13513" t="s">
        <v>3924</v>
      </c>
      <c r="E13513" t="s">
        <v>3934</v>
      </c>
      <c r="F13513" s="9">
        <v>44935</v>
      </c>
      <c r="G13513" s="11">
        <v>22</v>
      </c>
    </row>
    <row r="13514" spans="2:7" x14ac:dyDescent="0.2">
      <c r="B13514" t="s">
        <v>3820</v>
      </c>
      <c r="C13514" t="str">
        <f>VLOOKUP(B13514,customer!A:B,2,FALSE)</f>
        <v>Blakeley Bowie</v>
      </c>
      <c r="D13514" t="s">
        <v>3924</v>
      </c>
      <c r="E13514" t="s">
        <v>3934</v>
      </c>
      <c r="F13514" s="9">
        <v>44968</v>
      </c>
      <c r="G13514" s="11">
        <v>22</v>
      </c>
    </row>
    <row r="13515" spans="2:7" x14ac:dyDescent="0.2">
      <c r="B13515" t="s">
        <v>3820</v>
      </c>
      <c r="C13515" t="str">
        <f>VLOOKUP(B13515,customer!A:B,2,FALSE)</f>
        <v>Blakeley Bowie</v>
      </c>
      <c r="D13515" t="s">
        <v>3924</v>
      </c>
      <c r="E13515" t="s">
        <v>3934</v>
      </c>
      <c r="F13515" s="9">
        <v>44995</v>
      </c>
      <c r="G13515" s="11">
        <v>22</v>
      </c>
    </row>
    <row r="13516" spans="2:7" x14ac:dyDescent="0.2">
      <c r="B13516" t="s">
        <v>3820</v>
      </c>
      <c r="C13516" t="str">
        <f>VLOOKUP(B13516,customer!A:B,2,FALSE)</f>
        <v>Blakeley Bowie</v>
      </c>
      <c r="D13516" t="s">
        <v>3924</v>
      </c>
      <c r="E13516" t="s">
        <v>3934</v>
      </c>
      <c r="F13516" s="9">
        <v>45018</v>
      </c>
      <c r="G13516" s="11">
        <v>22</v>
      </c>
    </row>
    <row r="13517" spans="2:7" x14ac:dyDescent="0.2">
      <c r="B13517" t="s">
        <v>3820</v>
      </c>
      <c r="C13517" t="str">
        <f>VLOOKUP(B13517,customer!A:B,2,FALSE)</f>
        <v>Blakeley Bowie</v>
      </c>
      <c r="D13517" t="s">
        <v>3924</v>
      </c>
      <c r="E13517" t="s">
        <v>3934</v>
      </c>
      <c r="F13517" s="9">
        <v>45060</v>
      </c>
      <c r="G13517" s="11">
        <v>22</v>
      </c>
    </row>
    <row r="13518" spans="2:7" x14ac:dyDescent="0.2">
      <c r="B13518" t="s">
        <v>3820</v>
      </c>
      <c r="C13518" t="str">
        <f>VLOOKUP(B13518,customer!A:B,2,FALSE)</f>
        <v>Blakeley Bowie</v>
      </c>
      <c r="D13518" t="s">
        <v>3924</v>
      </c>
      <c r="E13518" t="s">
        <v>3934</v>
      </c>
      <c r="F13518" s="9">
        <v>45087</v>
      </c>
      <c r="G13518" s="11">
        <v>22</v>
      </c>
    </row>
    <row r="13519" spans="2:7" x14ac:dyDescent="0.2">
      <c r="B13519" t="s">
        <v>3821</v>
      </c>
      <c r="C13519" t="str">
        <f>VLOOKUP(B13519,customer!A:B,2,FALSE)</f>
        <v>Hermie Hundy</v>
      </c>
      <c r="D13519" t="s">
        <v>3922</v>
      </c>
      <c r="E13519" t="s">
        <v>3932</v>
      </c>
      <c r="F13519" s="9">
        <v>44748</v>
      </c>
      <c r="G13519" s="11">
        <v>62</v>
      </c>
    </row>
    <row r="13520" spans="2:7" x14ac:dyDescent="0.2">
      <c r="B13520" t="s">
        <v>3821</v>
      </c>
      <c r="C13520" t="str">
        <f>VLOOKUP(B13520,customer!A:B,2,FALSE)</f>
        <v>Hermie Hundy</v>
      </c>
      <c r="D13520" t="s">
        <v>3922</v>
      </c>
      <c r="E13520" t="s">
        <v>3932</v>
      </c>
      <c r="F13520" s="9">
        <v>44787</v>
      </c>
      <c r="G13520" s="11">
        <v>62</v>
      </c>
    </row>
    <row r="13521" spans="2:7" x14ac:dyDescent="0.2">
      <c r="B13521" t="s">
        <v>3821</v>
      </c>
      <c r="C13521" t="str">
        <f>VLOOKUP(B13521,customer!A:B,2,FALSE)</f>
        <v>Hermie Hundy</v>
      </c>
      <c r="D13521" t="s">
        <v>3922</v>
      </c>
      <c r="E13521" t="s">
        <v>3932</v>
      </c>
      <c r="F13521" s="9">
        <v>44851</v>
      </c>
      <c r="G13521" s="11">
        <v>62</v>
      </c>
    </row>
    <row r="13522" spans="2:7" x14ac:dyDescent="0.2">
      <c r="B13522" t="s">
        <v>3821</v>
      </c>
      <c r="C13522" t="str">
        <f>VLOOKUP(B13522,customer!A:B,2,FALSE)</f>
        <v>Hermie Hundy</v>
      </c>
      <c r="D13522" t="s">
        <v>3922</v>
      </c>
      <c r="E13522" t="s">
        <v>3932</v>
      </c>
      <c r="F13522" s="9">
        <v>44881</v>
      </c>
      <c r="G13522" s="11">
        <v>62</v>
      </c>
    </row>
    <row r="13523" spans="2:7" x14ac:dyDescent="0.2">
      <c r="B13523" t="s">
        <v>3821</v>
      </c>
      <c r="C13523" t="str">
        <f>VLOOKUP(B13523,customer!A:B,2,FALSE)</f>
        <v>Hermie Hundy</v>
      </c>
      <c r="D13523" t="s">
        <v>3922</v>
      </c>
      <c r="E13523" t="s">
        <v>3932</v>
      </c>
      <c r="F13523" s="9">
        <v>44913</v>
      </c>
      <c r="G13523" s="11">
        <v>62</v>
      </c>
    </row>
    <row r="13524" spans="2:7" x14ac:dyDescent="0.2">
      <c r="B13524" t="s">
        <v>3821</v>
      </c>
      <c r="C13524" t="str">
        <f>VLOOKUP(B13524,customer!A:B,2,FALSE)</f>
        <v>Hermie Hundy</v>
      </c>
      <c r="D13524" t="s">
        <v>3922</v>
      </c>
      <c r="E13524" t="s">
        <v>3932</v>
      </c>
      <c r="F13524" s="9">
        <v>44945</v>
      </c>
      <c r="G13524" s="11">
        <v>62</v>
      </c>
    </row>
    <row r="13525" spans="2:7" x14ac:dyDescent="0.2">
      <c r="B13525" t="s">
        <v>3821</v>
      </c>
      <c r="C13525" t="str">
        <f>VLOOKUP(B13525,customer!A:B,2,FALSE)</f>
        <v>Hermie Hundy</v>
      </c>
      <c r="D13525" t="s">
        <v>3922</v>
      </c>
      <c r="E13525" t="s">
        <v>3932</v>
      </c>
      <c r="F13525" s="9">
        <v>44973</v>
      </c>
      <c r="G13525" s="11">
        <v>62</v>
      </c>
    </row>
    <row r="13526" spans="2:7" x14ac:dyDescent="0.2">
      <c r="B13526" t="s">
        <v>3821</v>
      </c>
      <c r="C13526" t="str">
        <f>VLOOKUP(B13526,customer!A:B,2,FALSE)</f>
        <v>Hermie Hundy</v>
      </c>
      <c r="D13526" t="s">
        <v>3922</v>
      </c>
      <c r="E13526" t="s">
        <v>3932</v>
      </c>
      <c r="F13526" s="9">
        <v>44992</v>
      </c>
      <c r="G13526" s="11">
        <v>62</v>
      </c>
    </row>
    <row r="13527" spans="2:7" x14ac:dyDescent="0.2">
      <c r="B13527" t="s">
        <v>3821</v>
      </c>
      <c r="C13527" t="str">
        <f>VLOOKUP(B13527,customer!A:B,2,FALSE)</f>
        <v>Hermie Hundy</v>
      </c>
      <c r="D13527" t="s">
        <v>3922</v>
      </c>
      <c r="E13527" t="s">
        <v>3932</v>
      </c>
      <c r="F13527" s="9">
        <v>45023</v>
      </c>
      <c r="G13527" s="11">
        <v>62</v>
      </c>
    </row>
    <row r="13528" spans="2:7" x14ac:dyDescent="0.2">
      <c r="B13528" t="s">
        <v>3821</v>
      </c>
      <c r="C13528" t="str">
        <f>VLOOKUP(B13528,customer!A:B,2,FALSE)</f>
        <v>Hermie Hundy</v>
      </c>
      <c r="D13528" t="s">
        <v>3922</v>
      </c>
      <c r="E13528" t="s">
        <v>3932</v>
      </c>
      <c r="F13528" s="9">
        <v>45054</v>
      </c>
      <c r="G13528" s="11">
        <v>62</v>
      </c>
    </row>
    <row r="13529" spans="2:7" x14ac:dyDescent="0.2">
      <c r="B13529" t="s">
        <v>3822</v>
      </c>
      <c r="C13529" t="str">
        <f>VLOOKUP(B13529,customer!A:B,2,FALSE)</f>
        <v>Barbara Jobbins</v>
      </c>
      <c r="D13529" t="s">
        <v>3926</v>
      </c>
      <c r="E13529" t="s">
        <v>3936</v>
      </c>
      <c r="F13529" s="9">
        <v>44645</v>
      </c>
      <c r="G13529" s="11">
        <v>25</v>
      </c>
    </row>
    <row r="13530" spans="2:7" x14ac:dyDescent="0.2">
      <c r="B13530" t="s">
        <v>3822</v>
      </c>
      <c r="C13530" t="str">
        <f>VLOOKUP(B13530,customer!A:B,2,FALSE)</f>
        <v>Barbara Jobbins</v>
      </c>
      <c r="D13530" t="s">
        <v>3926</v>
      </c>
      <c r="E13530" t="s">
        <v>3936</v>
      </c>
      <c r="F13530" s="9">
        <v>44679</v>
      </c>
      <c r="G13530" s="11">
        <v>25</v>
      </c>
    </row>
    <row r="13531" spans="2:7" x14ac:dyDescent="0.2">
      <c r="B13531" t="s">
        <v>3822</v>
      </c>
      <c r="C13531" t="str">
        <f>VLOOKUP(B13531,customer!A:B,2,FALSE)</f>
        <v>Barbara Jobbins</v>
      </c>
      <c r="D13531" t="s">
        <v>3926</v>
      </c>
      <c r="E13531" t="s">
        <v>3936</v>
      </c>
      <c r="F13531" s="9">
        <v>44719</v>
      </c>
      <c r="G13531" s="11">
        <v>25</v>
      </c>
    </row>
    <row r="13532" spans="2:7" x14ac:dyDescent="0.2">
      <c r="B13532" t="s">
        <v>3822</v>
      </c>
      <c r="C13532" t="str">
        <f>VLOOKUP(B13532,customer!A:B,2,FALSE)</f>
        <v>Barbara Jobbins</v>
      </c>
      <c r="D13532" t="s">
        <v>3926</v>
      </c>
      <c r="E13532" t="s">
        <v>3936</v>
      </c>
      <c r="F13532" s="9">
        <v>44743</v>
      </c>
      <c r="G13532" s="11">
        <v>25</v>
      </c>
    </row>
    <row r="13533" spans="2:7" x14ac:dyDescent="0.2">
      <c r="B13533" t="s">
        <v>3822</v>
      </c>
      <c r="C13533" t="str">
        <f>VLOOKUP(B13533,customer!A:B,2,FALSE)</f>
        <v>Barbara Jobbins</v>
      </c>
      <c r="D13533" t="s">
        <v>3926</v>
      </c>
      <c r="E13533" t="s">
        <v>3936</v>
      </c>
      <c r="F13533" s="9">
        <v>44800</v>
      </c>
      <c r="G13533" s="11">
        <v>25</v>
      </c>
    </row>
    <row r="13534" spans="2:7" x14ac:dyDescent="0.2">
      <c r="B13534" t="s">
        <v>3822</v>
      </c>
      <c r="C13534" t="str">
        <f>VLOOKUP(B13534,customer!A:B,2,FALSE)</f>
        <v>Barbara Jobbins</v>
      </c>
      <c r="D13534" t="s">
        <v>3926</v>
      </c>
      <c r="E13534" t="s">
        <v>3936</v>
      </c>
      <c r="F13534" s="9">
        <v>44831</v>
      </c>
      <c r="G13534" s="11">
        <v>25</v>
      </c>
    </row>
    <row r="13535" spans="2:7" x14ac:dyDescent="0.2">
      <c r="B13535" t="s">
        <v>3822</v>
      </c>
      <c r="C13535" t="str">
        <f>VLOOKUP(B13535,customer!A:B,2,FALSE)</f>
        <v>Barbara Jobbins</v>
      </c>
      <c r="D13535" t="s">
        <v>3926</v>
      </c>
      <c r="E13535" t="s">
        <v>3936</v>
      </c>
      <c r="F13535" s="9">
        <v>44864</v>
      </c>
      <c r="G13535" s="11">
        <v>25</v>
      </c>
    </row>
    <row r="13536" spans="2:7" x14ac:dyDescent="0.2">
      <c r="B13536" t="s">
        <v>3822</v>
      </c>
      <c r="C13536" t="str">
        <f>VLOOKUP(B13536,customer!A:B,2,FALSE)</f>
        <v>Barbara Jobbins</v>
      </c>
      <c r="D13536" t="s">
        <v>3926</v>
      </c>
      <c r="E13536" t="s">
        <v>3936</v>
      </c>
      <c r="F13536" s="9">
        <v>44870</v>
      </c>
      <c r="G13536" s="11">
        <v>25</v>
      </c>
    </row>
    <row r="13537" spans="2:7" x14ac:dyDescent="0.2">
      <c r="B13537" t="s">
        <v>3822</v>
      </c>
      <c r="C13537" t="str">
        <f>VLOOKUP(B13537,customer!A:B,2,FALSE)</f>
        <v>Barbara Jobbins</v>
      </c>
      <c r="D13537" t="s">
        <v>3926</v>
      </c>
      <c r="E13537" t="s">
        <v>3936</v>
      </c>
      <c r="F13537" s="9">
        <v>44924</v>
      </c>
      <c r="G13537" s="11">
        <v>25</v>
      </c>
    </row>
    <row r="13538" spans="2:7" x14ac:dyDescent="0.2">
      <c r="B13538" t="s">
        <v>3822</v>
      </c>
      <c r="C13538" t="str">
        <f>VLOOKUP(B13538,customer!A:B,2,FALSE)</f>
        <v>Barbara Jobbins</v>
      </c>
      <c r="D13538" t="s">
        <v>3926</v>
      </c>
      <c r="E13538" t="s">
        <v>3936</v>
      </c>
      <c r="F13538" s="9">
        <v>44951</v>
      </c>
      <c r="G13538" s="11">
        <v>25</v>
      </c>
    </row>
    <row r="13539" spans="2:7" x14ac:dyDescent="0.2">
      <c r="B13539" t="s">
        <v>3822</v>
      </c>
      <c r="C13539" t="str">
        <f>VLOOKUP(B13539,customer!A:B,2,FALSE)</f>
        <v>Barbara Jobbins</v>
      </c>
      <c r="D13539" t="s">
        <v>3926</v>
      </c>
      <c r="E13539" t="s">
        <v>3936</v>
      </c>
      <c r="F13539" s="9">
        <v>44960</v>
      </c>
      <c r="G13539" s="11">
        <v>25</v>
      </c>
    </row>
    <row r="13540" spans="2:7" x14ac:dyDescent="0.2">
      <c r="B13540" t="s">
        <v>3822</v>
      </c>
      <c r="C13540" t="str">
        <f>VLOOKUP(B13540,customer!A:B,2,FALSE)</f>
        <v>Barbara Jobbins</v>
      </c>
      <c r="D13540" t="s">
        <v>3926</v>
      </c>
      <c r="E13540" t="s">
        <v>3936</v>
      </c>
      <c r="F13540" s="9">
        <v>45014</v>
      </c>
      <c r="G13540" s="11">
        <v>25</v>
      </c>
    </row>
    <row r="13541" spans="2:7" x14ac:dyDescent="0.2">
      <c r="B13541" t="s">
        <v>3822</v>
      </c>
      <c r="C13541" t="str">
        <f>VLOOKUP(B13541,customer!A:B,2,FALSE)</f>
        <v>Barbara Jobbins</v>
      </c>
      <c r="D13541" t="s">
        <v>3926</v>
      </c>
      <c r="E13541" t="s">
        <v>3936</v>
      </c>
      <c r="F13541" s="9">
        <v>45049</v>
      </c>
      <c r="G13541" s="11">
        <v>25</v>
      </c>
    </row>
    <row r="13542" spans="2:7" x14ac:dyDescent="0.2">
      <c r="B13542" t="s">
        <v>3822</v>
      </c>
      <c r="C13542" t="str">
        <f>VLOOKUP(B13542,customer!A:B,2,FALSE)</f>
        <v>Barbara Jobbins</v>
      </c>
      <c r="D13542" t="s">
        <v>3927</v>
      </c>
      <c r="E13542" t="s">
        <v>3937</v>
      </c>
      <c r="F13542" s="9">
        <v>44776</v>
      </c>
      <c r="G13542" s="11">
        <v>27</v>
      </c>
    </row>
    <row r="13543" spans="2:7" x14ac:dyDescent="0.2">
      <c r="B13543" t="s">
        <v>3822</v>
      </c>
      <c r="C13543" t="str">
        <f>VLOOKUP(B13543,customer!A:B,2,FALSE)</f>
        <v>Barbara Jobbins</v>
      </c>
      <c r="D13543" t="s">
        <v>3927</v>
      </c>
      <c r="E13543" t="s">
        <v>3937</v>
      </c>
      <c r="F13543" s="9">
        <v>44810</v>
      </c>
      <c r="G13543" s="11">
        <v>27</v>
      </c>
    </row>
    <row r="13544" spans="2:7" x14ac:dyDescent="0.2">
      <c r="B13544" t="s">
        <v>3822</v>
      </c>
      <c r="C13544" t="str">
        <f>VLOOKUP(B13544,customer!A:B,2,FALSE)</f>
        <v>Barbara Jobbins</v>
      </c>
      <c r="D13544" t="s">
        <v>3927</v>
      </c>
      <c r="E13544" t="s">
        <v>3937</v>
      </c>
      <c r="F13544" s="9">
        <v>44847</v>
      </c>
      <c r="G13544" s="11">
        <v>27</v>
      </c>
    </row>
    <row r="13545" spans="2:7" x14ac:dyDescent="0.2">
      <c r="B13545" t="s">
        <v>3822</v>
      </c>
      <c r="C13545" t="str">
        <f>VLOOKUP(B13545,customer!A:B,2,FALSE)</f>
        <v>Barbara Jobbins</v>
      </c>
      <c r="D13545" t="s">
        <v>3927</v>
      </c>
      <c r="E13545" t="s">
        <v>3937</v>
      </c>
      <c r="F13545" s="9">
        <v>44878</v>
      </c>
      <c r="G13545" s="11">
        <v>27</v>
      </c>
    </row>
    <row r="13546" spans="2:7" x14ac:dyDescent="0.2">
      <c r="B13546" t="s">
        <v>3822</v>
      </c>
      <c r="C13546" t="str">
        <f>VLOOKUP(B13546,customer!A:B,2,FALSE)</f>
        <v>Barbara Jobbins</v>
      </c>
      <c r="D13546" t="s">
        <v>3927</v>
      </c>
      <c r="E13546" t="s">
        <v>3937</v>
      </c>
      <c r="F13546" s="9">
        <v>44898</v>
      </c>
      <c r="G13546" s="11">
        <v>27</v>
      </c>
    </row>
    <row r="13547" spans="2:7" x14ac:dyDescent="0.2">
      <c r="B13547" t="s">
        <v>3822</v>
      </c>
      <c r="C13547" t="str">
        <f>VLOOKUP(B13547,customer!A:B,2,FALSE)</f>
        <v>Barbara Jobbins</v>
      </c>
      <c r="D13547" t="s">
        <v>3927</v>
      </c>
      <c r="E13547" t="s">
        <v>3937</v>
      </c>
      <c r="F13547" s="9">
        <v>44944</v>
      </c>
      <c r="G13547" s="11">
        <v>27</v>
      </c>
    </row>
    <row r="13548" spans="2:7" x14ac:dyDescent="0.2">
      <c r="B13548" t="s">
        <v>3822</v>
      </c>
      <c r="C13548" t="str">
        <f>VLOOKUP(B13548,customer!A:B,2,FALSE)</f>
        <v>Barbara Jobbins</v>
      </c>
      <c r="D13548" t="s">
        <v>3927</v>
      </c>
      <c r="E13548" t="s">
        <v>3937</v>
      </c>
      <c r="F13548" s="9">
        <v>44966</v>
      </c>
      <c r="G13548" s="11">
        <v>27</v>
      </c>
    </row>
    <row r="13549" spans="2:7" x14ac:dyDescent="0.2">
      <c r="B13549" t="s">
        <v>3822</v>
      </c>
      <c r="C13549" t="str">
        <f>VLOOKUP(B13549,customer!A:B,2,FALSE)</f>
        <v>Barbara Jobbins</v>
      </c>
      <c r="D13549" t="s">
        <v>3927</v>
      </c>
      <c r="E13549" t="s">
        <v>3937</v>
      </c>
      <c r="F13549" s="9">
        <v>44998</v>
      </c>
      <c r="G13549" s="11">
        <v>27</v>
      </c>
    </row>
    <row r="13550" spans="2:7" x14ac:dyDescent="0.2">
      <c r="B13550" t="s">
        <v>3822</v>
      </c>
      <c r="C13550" t="str">
        <f>VLOOKUP(B13550,customer!A:B,2,FALSE)</f>
        <v>Barbara Jobbins</v>
      </c>
      <c r="D13550" t="s">
        <v>3927</v>
      </c>
      <c r="E13550" t="s">
        <v>3937</v>
      </c>
      <c r="F13550" s="9">
        <v>45033</v>
      </c>
      <c r="G13550" s="11">
        <v>27</v>
      </c>
    </row>
    <row r="13551" spans="2:7" x14ac:dyDescent="0.2">
      <c r="B13551" t="s">
        <v>3822</v>
      </c>
      <c r="C13551" t="str">
        <f>VLOOKUP(B13551,customer!A:B,2,FALSE)</f>
        <v>Barbara Jobbins</v>
      </c>
      <c r="D13551" t="s">
        <v>3927</v>
      </c>
      <c r="E13551" t="s">
        <v>3937</v>
      </c>
      <c r="F13551" s="9">
        <v>45057</v>
      </c>
      <c r="G13551" s="11">
        <v>27</v>
      </c>
    </row>
    <row r="13552" spans="2:7" x14ac:dyDescent="0.2">
      <c r="B13552" t="s">
        <v>3823</v>
      </c>
      <c r="C13552" t="str">
        <f>VLOOKUP(B13552,customer!A:B,2,FALSE)</f>
        <v>Ephrem Ruddiman</v>
      </c>
      <c r="D13552" t="s">
        <v>3926</v>
      </c>
      <c r="E13552" t="s">
        <v>3936</v>
      </c>
      <c r="F13552" s="9">
        <v>44780</v>
      </c>
      <c r="G13552" s="11">
        <v>25</v>
      </c>
    </row>
    <row r="13553" spans="2:7" x14ac:dyDescent="0.2">
      <c r="B13553" t="s">
        <v>3823</v>
      </c>
      <c r="C13553" t="str">
        <f>VLOOKUP(B13553,customer!A:B,2,FALSE)</f>
        <v>Ephrem Ruddiman</v>
      </c>
      <c r="D13553" t="s">
        <v>3926</v>
      </c>
      <c r="E13553" t="s">
        <v>3936</v>
      </c>
      <c r="F13553" s="9">
        <v>44824</v>
      </c>
      <c r="G13553" s="11">
        <v>25</v>
      </c>
    </row>
    <row r="13554" spans="2:7" x14ac:dyDescent="0.2">
      <c r="B13554" t="s">
        <v>3823</v>
      </c>
      <c r="C13554" t="str">
        <f>VLOOKUP(B13554,customer!A:B,2,FALSE)</f>
        <v>Ephrem Ruddiman</v>
      </c>
      <c r="D13554" t="s">
        <v>3926</v>
      </c>
      <c r="E13554" t="s">
        <v>3936</v>
      </c>
      <c r="F13554" s="9">
        <v>44849</v>
      </c>
      <c r="G13554" s="11">
        <v>25</v>
      </c>
    </row>
    <row r="13555" spans="2:7" x14ac:dyDescent="0.2">
      <c r="B13555" t="s">
        <v>3823</v>
      </c>
      <c r="C13555" t="str">
        <f>VLOOKUP(B13555,customer!A:B,2,FALSE)</f>
        <v>Ephrem Ruddiman</v>
      </c>
      <c r="D13555" t="s">
        <v>3926</v>
      </c>
      <c r="E13555" t="s">
        <v>3936</v>
      </c>
      <c r="F13555" s="9">
        <v>44886</v>
      </c>
      <c r="G13555" s="11">
        <v>25</v>
      </c>
    </row>
    <row r="13556" spans="2:7" x14ac:dyDescent="0.2">
      <c r="B13556" t="s">
        <v>3823</v>
      </c>
      <c r="C13556" t="str">
        <f>VLOOKUP(B13556,customer!A:B,2,FALSE)</f>
        <v>Ephrem Ruddiman</v>
      </c>
      <c r="D13556" t="s">
        <v>3926</v>
      </c>
      <c r="E13556" t="s">
        <v>3936</v>
      </c>
      <c r="F13556" s="9">
        <v>44917</v>
      </c>
      <c r="G13556" s="11">
        <v>25</v>
      </c>
    </row>
    <row r="13557" spans="2:7" x14ac:dyDescent="0.2">
      <c r="B13557" t="s">
        <v>3823</v>
      </c>
      <c r="C13557" t="str">
        <f>VLOOKUP(B13557,customer!A:B,2,FALSE)</f>
        <v>Ephrem Ruddiman</v>
      </c>
      <c r="D13557" t="s">
        <v>3926</v>
      </c>
      <c r="E13557" t="s">
        <v>3936</v>
      </c>
      <c r="F13557" s="9">
        <v>44943</v>
      </c>
      <c r="G13557" s="11">
        <v>25</v>
      </c>
    </row>
    <row r="13558" spans="2:7" x14ac:dyDescent="0.2">
      <c r="B13558" t="s">
        <v>3823</v>
      </c>
      <c r="C13558" t="str">
        <f>VLOOKUP(B13558,customer!A:B,2,FALSE)</f>
        <v>Ephrem Ruddiman</v>
      </c>
      <c r="D13558" t="s">
        <v>3926</v>
      </c>
      <c r="E13558" t="s">
        <v>3936</v>
      </c>
      <c r="F13558" s="9">
        <v>44966</v>
      </c>
      <c r="G13558" s="11">
        <v>25</v>
      </c>
    </row>
    <row r="13559" spans="2:7" x14ac:dyDescent="0.2">
      <c r="B13559" t="s">
        <v>3823</v>
      </c>
      <c r="C13559" t="str">
        <f>VLOOKUP(B13559,customer!A:B,2,FALSE)</f>
        <v>Ephrem Ruddiman</v>
      </c>
      <c r="D13559" t="s">
        <v>3926</v>
      </c>
      <c r="E13559" t="s">
        <v>3936</v>
      </c>
      <c r="F13559" s="9">
        <v>44995</v>
      </c>
      <c r="G13559" s="11">
        <v>25</v>
      </c>
    </row>
    <row r="13560" spans="2:7" x14ac:dyDescent="0.2">
      <c r="B13560" t="s">
        <v>3823</v>
      </c>
      <c r="C13560" t="str">
        <f>VLOOKUP(B13560,customer!A:B,2,FALSE)</f>
        <v>Ephrem Ruddiman</v>
      </c>
      <c r="D13560" t="s">
        <v>3926</v>
      </c>
      <c r="E13560" t="s">
        <v>3936</v>
      </c>
      <c r="F13560" s="9">
        <v>45058</v>
      </c>
      <c r="G13560" s="11">
        <v>25</v>
      </c>
    </row>
    <row r="13561" spans="2:7" x14ac:dyDescent="0.2">
      <c r="B13561" t="s">
        <v>3823</v>
      </c>
      <c r="C13561" t="str">
        <f>VLOOKUP(B13561,customer!A:B,2,FALSE)</f>
        <v>Ephrem Ruddiman</v>
      </c>
      <c r="D13561" t="s">
        <v>3925</v>
      </c>
      <c r="E13561" t="s">
        <v>3935</v>
      </c>
      <c r="F13561" s="9">
        <v>44973</v>
      </c>
      <c r="G13561" s="11">
        <v>13</v>
      </c>
    </row>
    <row r="13562" spans="2:7" x14ac:dyDescent="0.2">
      <c r="B13562" t="s">
        <v>3823</v>
      </c>
      <c r="C13562" t="str">
        <f>VLOOKUP(B13562,customer!A:B,2,FALSE)</f>
        <v>Ephrem Ruddiman</v>
      </c>
      <c r="D13562" t="s">
        <v>3925</v>
      </c>
      <c r="E13562" t="s">
        <v>3935</v>
      </c>
      <c r="F13562" s="9">
        <v>45009</v>
      </c>
      <c r="G13562" s="11">
        <v>13</v>
      </c>
    </row>
    <row r="13563" spans="2:7" x14ac:dyDescent="0.2">
      <c r="B13563" t="s">
        <v>3823</v>
      </c>
      <c r="C13563" t="str">
        <f>VLOOKUP(B13563,customer!A:B,2,FALSE)</f>
        <v>Ephrem Ruddiman</v>
      </c>
      <c r="D13563" t="s">
        <v>3925</v>
      </c>
      <c r="E13563" t="s">
        <v>3935</v>
      </c>
      <c r="F13563" s="9">
        <v>45046</v>
      </c>
      <c r="G13563" s="11">
        <v>13</v>
      </c>
    </row>
    <row r="13564" spans="2:7" x14ac:dyDescent="0.2">
      <c r="B13564" t="s">
        <v>3823</v>
      </c>
      <c r="C13564" t="str">
        <f>VLOOKUP(B13564,customer!A:B,2,FALSE)</f>
        <v>Ephrem Ruddiman</v>
      </c>
      <c r="D13564" t="s">
        <v>3925</v>
      </c>
      <c r="E13564" t="s">
        <v>3935</v>
      </c>
      <c r="F13564" s="9">
        <v>45072</v>
      </c>
      <c r="G13564" s="11">
        <v>13</v>
      </c>
    </row>
    <row r="13565" spans="2:7" x14ac:dyDescent="0.2">
      <c r="B13565" t="s">
        <v>3824</v>
      </c>
      <c r="C13565" t="str">
        <f>VLOOKUP(B13565,customer!A:B,2,FALSE)</f>
        <v>Everard Jakubovitch</v>
      </c>
      <c r="D13565" t="s">
        <v>3950</v>
      </c>
      <c r="E13565" t="s">
        <v>3943</v>
      </c>
      <c r="F13565" s="9">
        <v>44742</v>
      </c>
      <c r="G13565" s="11">
        <v>28</v>
      </c>
    </row>
    <row r="13566" spans="2:7" x14ac:dyDescent="0.2">
      <c r="B13566" t="s">
        <v>3824</v>
      </c>
      <c r="C13566" t="str">
        <f>VLOOKUP(B13566,customer!A:B,2,FALSE)</f>
        <v>Everard Jakubovitch</v>
      </c>
      <c r="D13566" t="s">
        <v>3950</v>
      </c>
      <c r="E13566" t="s">
        <v>3943</v>
      </c>
      <c r="F13566" s="9">
        <v>44773</v>
      </c>
      <c r="G13566" s="11">
        <v>28</v>
      </c>
    </row>
    <row r="13567" spans="2:7" x14ac:dyDescent="0.2">
      <c r="B13567" t="s">
        <v>3824</v>
      </c>
      <c r="C13567" t="str">
        <f>VLOOKUP(B13567,customer!A:B,2,FALSE)</f>
        <v>Everard Jakubovitch</v>
      </c>
      <c r="D13567" t="s">
        <v>3950</v>
      </c>
      <c r="E13567" t="s">
        <v>3943</v>
      </c>
      <c r="F13567" s="9">
        <v>44803</v>
      </c>
      <c r="G13567" s="11">
        <v>28</v>
      </c>
    </row>
    <row r="13568" spans="2:7" x14ac:dyDescent="0.2">
      <c r="B13568" t="s">
        <v>3824</v>
      </c>
      <c r="C13568" t="str">
        <f>VLOOKUP(B13568,customer!A:B,2,FALSE)</f>
        <v>Everard Jakubovitch</v>
      </c>
      <c r="D13568" t="s">
        <v>3950</v>
      </c>
      <c r="E13568" t="s">
        <v>3943</v>
      </c>
      <c r="F13568" s="9">
        <v>44849</v>
      </c>
      <c r="G13568" s="11">
        <v>28</v>
      </c>
    </row>
    <row r="13569" spans="2:7" x14ac:dyDescent="0.2">
      <c r="B13569" t="s">
        <v>3824</v>
      </c>
      <c r="C13569" t="str">
        <f>VLOOKUP(B13569,customer!A:B,2,FALSE)</f>
        <v>Everard Jakubovitch</v>
      </c>
      <c r="D13569" t="s">
        <v>3950</v>
      </c>
      <c r="E13569" t="s">
        <v>3943</v>
      </c>
      <c r="F13569" s="9">
        <v>44878</v>
      </c>
      <c r="G13569" s="11">
        <v>28</v>
      </c>
    </row>
    <row r="13570" spans="2:7" x14ac:dyDescent="0.2">
      <c r="B13570" t="s">
        <v>3824</v>
      </c>
      <c r="C13570" t="str">
        <f>VLOOKUP(B13570,customer!A:B,2,FALSE)</f>
        <v>Everard Jakubovitch</v>
      </c>
      <c r="D13570" t="s">
        <v>3950</v>
      </c>
      <c r="E13570" t="s">
        <v>3943</v>
      </c>
      <c r="F13570" s="9">
        <v>44901</v>
      </c>
      <c r="G13570" s="11">
        <v>28</v>
      </c>
    </row>
    <row r="13571" spans="2:7" x14ac:dyDescent="0.2">
      <c r="B13571" t="s">
        <v>3824</v>
      </c>
      <c r="C13571" t="str">
        <f>VLOOKUP(B13571,customer!A:B,2,FALSE)</f>
        <v>Everard Jakubovitch</v>
      </c>
      <c r="D13571" t="s">
        <v>3950</v>
      </c>
      <c r="E13571" t="s">
        <v>3943</v>
      </c>
      <c r="F13571" s="9">
        <v>44936</v>
      </c>
      <c r="G13571" s="11">
        <v>28</v>
      </c>
    </row>
    <row r="13572" spans="2:7" x14ac:dyDescent="0.2">
      <c r="B13572" t="s">
        <v>3824</v>
      </c>
      <c r="C13572" t="str">
        <f>VLOOKUP(B13572,customer!A:B,2,FALSE)</f>
        <v>Everard Jakubovitch</v>
      </c>
      <c r="D13572" t="s">
        <v>3950</v>
      </c>
      <c r="E13572" t="s">
        <v>3943</v>
      </c>
      <c r="F13572" s="9">
        <v>44991</v>
      </c>
      <c r="G13572" s="11">
        <v>28</v>
      </c>
    </row>
    <row r="13573" spans="2:7" x14ac:dyDescent="0.2">
      <c r="B13573" t="s">
        <v>3824</v>
      </c>
      <c r="C13573" t="str">
        <f>VLOOKUP(B13573,customer!A:B,2,FALSE)</f>
        <v>Everard Jakubovitch</v>
      </c>
      <c r="D13573" t="s">
        <v>3950</v>
      </c>
      <c r="E13573" t="s">
        <v>3943</v>
      </c>
      <c r="F13573" s="9">
        <v>45026</v>
      </c>
      <c r="G13573" s="11">
        <v>28</v>
      </c>
    </row>
    <row r="13574" spans="2:7" x14ac:dyDescent="0.2">
      <c r="B13574" t="s">
        <v>3824</v>
      </c>
      <c r="C13574" t="str">
        <f>VLOOKUP(B13574,customer!A:B,2,FALSE)</f>
        <v>Everard Jakubovitch</v>
      </c>
      <c r="D13574" t="s">
        <v>3950</v>
      </c>
      <c r="E13574" t="s">
        <v>3943</v>
      </c>
      <c r="F13574" s="9">
        <v>45053</v>
      </c>
      <c r="G13574" s="11">
        <v>28</v>
      </c>
    </row>
    <row r="13575" spans="2:7" x14ac:dyDescent="0.2">
      <c r="B13575" t="s">
        <v>3824</v>
      </c>
      <c r="C13575" t="str">
        <f>VLOOKUP(B13575,customer!A:B,2,FALSE)</f>
        <v>Everard Jakubovitch</v>
      </c>
      <c r="D13575" t="s">
        <v>3947</v>
      </c>
      <c r="E13575" t="s">
        <v>3940</v>
      </c>
      <c r="F13575" s="9">
        <v>44812</v>
      </c>
      <c r="G13575" s="11">
        <v>62</v>
      </c>
    </row>
    <row r="13576" spans="2:7" x14ac:dyDescent="0.2">
      <c r="B13576" t="s">
        <v>3824</v>
      </c>
      <c r="C13576" t="str">
        <f>VLOOKUP(B13576,customer!A:B,2,FALSE)</f>
        <v>Everard Jakubovitch</v>
      </c>
      <c r="D13576" t="s">
        <v>3947</v>
      </c>
      <c r="E13576" t="s">
        <v>3940</v>
      </c>
      <c r="F13576" s="9">
        <v>44849</v>
      </c>
      <c r="G13576" s="11">
        <v>62</v>
      </c>
    </row>
    <row r="13577" spans="2:7" x14ac:dyDescent="0.2">
      <c r="B13577" t="s">
        <v>3824</v>
      </c>
      <c r="C13577" t="str">
        <f>VLOOKUP(B13577,customer!A:B,2,FALSE)</f>
        <v>Everard Jakubovitch</v>
      </c>
      <c r="D13577" t="s">
        <v>3947</v>
      </c>
      <c r="E13577" t="s">
        <v>3940</v>
      </c>
      <c r="F13577" s="9">
        <v>44880</v>
      </c>
      <c r="G13577" s="11">
        <v>62</v>
      </c>
    </row>
    <row r="13578" spans="2:7" x14ac:dyDescent="0.2">
      <c r="B13578" t="s">
        <v>3824</v>
      </c>
      <c r="C13578" t="str">
        <f>VLOOKUP(B13578,customer!A:B,2,FALSE)</f>
        <v>Everard Jakubovitch</v>
      </c>
      <c r="D13578" t="s">
        <v>3947</v>
      </c>
      <c r="E13578" t="s">
        <v>3940</v>
      </c>
      <c r="F13578" s="9">
        <v>44917</v>
      </c>
      <c r="G13578" s="11">
        <v>62</v>
      </c>
    </row>
    <row r="13579" spans="2:7" x14ac:dyDescent="0.2">
      <c r="B13579" t="s">
        <v>3824</v>
      </c>
      <c r="C13579" t="str">
        <f>VLOOKUP(B13579,customer!A:B,2,FALSE)</f>
        <v>Everard Jakubovitch</v>
      </c>
      <c r="D13579" t="s">
        <v>3947</v>
      </c>
      <c r="E13579" t="s">
        <v>3940</v>
      </c>
      <c r="F13579" s="9">
        <v>44944</v>
      </c>
      <c r="G13579" s="11">
        <v>62</v>
      </c>
    </row>
    <row r="13580" spans="2:7" x14ac:dyDescent="0.2">
      <c r="B13580" t="s">
        <v>3824</v>
      </c>
      <c r="C13580" t="str">
        <f>VLOOKUP(B13580,customer!A:B,2,FALSE)</f>
        <v>Everard Jakubovitch</v>
      </c>
      <c r="D13580" t="s">
        <v>3947</v>
      </c>
      <c r="E13580" t="s">
        <v>3940</v>
      </c>
      <c r="F13580" s="9">
        <v>44974</v>
      </c>
      <c r="G13580" s="11">
        <v>62</v>
      </c>
    </row>
    <row r="13581" spans="2:7" x14ac:dyDescent="0.2">
      <c r="B13581" t="s">
        <v>3824</v>
      </c>
      <c r="C13581" t="str">
        <f>VLOOKUP(B13581,customer!A:B,2,FALSE)</f>
        <v>Everard Jakubovitch</v>
      </c>
      <c r="D13581" t="s">
        <v>3947</v>
      </c>
      <c r="E13581" t="s">
        <v>3940</v>
      </c>
      <c r="F13581" s="9">
        <v>44993</v>
      </c>
      <c r="G13581" s="11">
        <v>62</v>
      </c>
    </row>
    <row r="13582" spans="2:7" x14ac:dyDescent="0.2">
      <c r="B13582" t="s">
        <v>3824</v>
      </c>
      <c r="C13582" t="str">
        <f>VLOOKUP(B13582,customer!A:B,2,FALSE)</f>
        <v>Everard Jakubovitch</v>
      </c>
      <c r="D13582" t="s">
        <v>3947</v>
      </c>
      <c r="E13582" t="s">
        <v>3940</v>
      </c>
      <c r="F13582" s="9">
        <v>45039</v>
      </c>
      <c r="G13582" s="11">
        <v>62</v>
      </c>
    </row>
    <row r="13583" spans="2:7" x14ac:dyDescent="0.2">
      <c r="B13583" t="s">
        <v>3824</v>
      </c>
      <c r="C13583" t="str">
        <f>VLOOKUP(B13583,customer!A:B,2,FALSE)</f>
        <v>Everard Jakubovitch</v>
      </c>
      <c r="D13583" t="s">
        <v>3947</v>
      </c>
      <c r="E13583" t="s">
        <v>3940</v>
      </c>
      <c r="F13583" s="9">
        <v>45061</v>
      </c>
      <c r="G13583" s="11">
        <v>62</v>
      </c>
    </row>
    <row r="13584" spans="2:7" x14ac:dyDescent="0.2">
      <c r="B13584" t="s">
        <v>3825</v>
      </c>
      <c r="C13584" t="str">
        <f>VLOOKUP(B13584,customer!A:B,2,FALSE)</f>
        <v>Halette Dugald</v>
      </c>
      <c r="D13584" t="s">
        <v>3948</v>
      </c>
      <c r="E13584" t="s">
        <v>3941</v>
      </c>
      <c r="F13584" s="9">
        <v>44667</v>
      </c>
      <c r="G13584" s="11">
        <v>65</v>
      </c>
    </row>
    <row r="13585" spans="2:7" x14ac:dyDescent="0.2">
      <c r="B13585" t="s">
        <v>3825</v>
      </c>
      <c r="C13585" t="str">
        <f>VLOOKUP(B13585,customer!A:B,2,FALSE)</f>
        <v>Halette Dugald</v>
      </c>
      <c r="D13585" t="s">
        <v>3948</v>
      </c>
      <c r="E13585" t="s">
        <v>3941</v>
      </c>
      <c r="F13585" s="9">
        <v>44701</v>
      </c>
      <c r="G13585" s="11">
        <v>65</v>
      </c>
    </row>
    <row r="13586" spans="2:7" x14ac:dyDescent="0.2">
      <c r="B13586" t="s">
        <v>3825</v>
      </c>
      <c r="C13586" t="str">
        <f>VLOOKUP(B13586,customer!A:B,2,FALSE)</f>
        <v>Halette Dugald</v>
      </c>
      <c r="D13586" t="s">
        <v>3948</v>
      </c>
      <c r="E13586" t="s">
        <v>3941</v>
      </c>
      <c r="F13586" s="9">
        <v>44728</v>
      </c>
      <c r="G13586" s="11">
        <v>65</v>
      </c>
    </row>
    <row r="13587" spans="2:7" x14ac:dyDescent="0.2">
      <c r="B13587" t="s">
        <v>3825</v>
      </c>
      <c r="C13587" t="str">
        <f>VLOOKUP(B13587,customer!A:B,2,FALSE)</f>
        <v>Halette Dugald</v>
      </c>
      <c r="D13587" t="s">
        <v>3948</v>
      </c>
      <c r="E13587" t="s">
        <v>3941</v>
      </c>
      <c r="F13587" s="9">
        <v>44770</v>
      </c>
      <c r="G13587" s="11">
        <v>65</v>
      </c>
    </row>
    <row r="13588" spans="2:7" x14ac:dyDescent="0.2">
      <c r="B13588" t="s">
        <v>3825</v>
      </c>
      <c r="C13588" t="str">
        <f>VLOOKUP(B13588,customer!A:B,2,FALSE)</f>
        <v>Halette Dugald</v>
      </c>
      <c r="D13588" t="s">
        <v>3948</v>
      </c>
      <c r="E13588" t="s">
        <v>3941</v>
      </c>
      <c r="F13588" s="9">
        <v>44798</v>
      </c>
      <c r="G13588" s="11">
        <v>65</v>
      </c>
    </row>
    <row r="13589" spans="2:7" x14ac:dyDescent="0.2">
      <c r="B13589" t="s">
        <v>3825</v>
      </c>
      <c r="C13589" t="str">
        <f>VLOOKUP(B13589,customer!A:B,2,FALSE)</f>
        <v>Halette Dugald</v>
      </c>
      <c r="D13589" t="s">
        <v>3948</v>
      </c>
      <c r="E13589" t="s">
        <v>3941</v>
      </c>
      <c r="F13589" s="9">
        <v>44826</v>
      </c>
      <c r="G13589" s="11">
        <v>65</v>
      </c>
    </row>
    <row r="13590" spans="2:7" x14ac:dyDescent="0.2">
      <c r="B13590" t="s">
        <v>3825</v>
      </c>
      <c r="C13590" t="str">
        <f>VLOOKUP(B13590,customer!A:B,2,FALSE)</f>
        <v>Halette Dugald</v>
      </c>
      <c r="D13590" t="s">
        <v>3948</v>
      </c>
      <c r="E13590" t="s">
        <v>3941</v>
      </c>
      <c r="F13590" s="9">
        <v>44859</v>
      </c>
      <c r="G13590" s="11">
        <v>65</v>
      </c>
    </row>
    <row r="13591" spans="2:7" x14ac:dyDescent="0.2">
      <c r="B13591" t="s">
        <v>3825</v>
      </c>
      <c r="C13591" t="str">
        <f>VLOOKUP(B13591,customer!A:B,2,FALSE)</f>
        <v>Halette Dugald</v>
      </c>
      <c r="D13591" t="s">
        <v>3948</v>
      </c>
      <c r="E13591" t="s">
        <v>3941</v>
      </c>
      <c r="F13591" s="9">
        <v>44881</v>
      </c>
      <c r="G13591" s="11">
        <v>65</v>
      </c>
    </row>
    <row r="13592" spans="2:7" x14ac:dyDescent="0.2">
      <c r="B13592" t="s">
        <v>3825</v>
      </c>
      <c r="C13592" t="str">
        <f>VLOOKUP(B13592,customer!A:B,2,FALSE)</f>
        <v>Halette Dugald</v>
      </c>
      <c r="D13592" t="s">
        <v>3948</v>
      </c>
      <c r="E13592" t="s">
        <v>3941</v>
      </c>
      <c r="F13592" s="9">
        <v>44911</v>
      </c>
      <c r="G13592" s="11">
        <v>65</v>
      </c>
    </row>
    <row r="13593" spans="2:7" x14ac:dyDescent="0.2">
      <c r="B13593" t="s">
        <v>3825</v>
      </c>
      <c r="C13593" t="str">
        <f>VLOOKUP(B13593,customer!A:B,2,FALSE)</f>
        <v>Halette Dugald</v>
      </c>
      <c r="D13593" t="s">
        <v>3948</v>
      </c>
      <c r="E13593" t="s">
        <v>3941</v>
      </c>
      <c r="F13593" s="9">
        <v>44953</v>
      </c>
      <c r="G13593" s="11">
        <v>65</v>
      </c>
    </row>
    <row r="13594" spans="2:7" x14ac:dyDescent="0.2">
      <c r="B13594" t="s">
        <v>3825</v>
      </c>
      <c r="C13594" t="str">
        <f>VLOOKUP(B13594,customer!A:B,2,FALSE)</f>
        <v>Halette Dugald</v>
      </c>
      <c r="D13594" t="s">
        <v>3948</v>
      </c>
      <c r="E13594" t="s">
        <v>3941</v>
      </c>
      <c r="F13594" s="9">
        <v>44981</v>
      </c>
      <c r="G13594" s="11">
        <v>65</v>
      </c>
    </row>
    <row r="13595" spans="2:7" x14ac:dyDescent="0.2">
      <c r="B13595" t="s">
        <v>3825</v>
      </c>
      <c r="C13595" t="str">
        <f>VLOOKUP(B13595,customer!A:B,2,FALSE)</f>
        <v>Halette Dugald</v>
      </c>
      <c r="D13595" t="s">
        <v>3948</v>
      </c>
      <c r="E13595" t="s">
        <v>3941</v>
      </c>
      <c r="F13595" s="9">
        <v>45012</v>
      </c>
      <c r="G13595" s="11">
        <v>65</v>
      </c>
    </row>
    <row r="13596" spans="2:7" x14ac:dyDescent="0.2">
      <c r="B13596" t="s">
        <v>3825</v>
      </c>
      <c r="C13596" t="str">
        <f>VLOOKUP(B13596,customer!A:B,2,FALSE)</f>
        <v>Halette Dugald</v>
      </c>
      <c r="D13596" t="s">
        <v>3948</v>
      </c>
      <c r="E13596" t="s">
        <v>3941</v>
      </c>
      <c r="F13596" s="9">
        <v>45063</v>
      </c>
      <c r="G13596" s="11">
        <v>65</v>
      </c>
    </row>
    <row r="13597" spans="2:7" x14ac:dyDescent="0.2">
      <c r="B13597" t="s">
        <v>3825</v>
      </c>
      <c r="C13597" t="str">
        <f>VLOOKUP(B13597,customer!A:B,2,FALSE)</f>
        <v>Halette Dugald</v>
      </c>
      <c r="D13597" t="s">
        <v>3929</v>
      </c>
      <c r="E13597" t="s">
        <v>3939</v>
      </c>
      <c r="F13597" s="9">
        <v>44955</v>
      </c>
      <c r="G13597" s="11">
        <v>66</v>
      </c>
    </row>
    <row r="13598" spans="2:7" x14ac:dyDescent="0.2">
      <c r="B13598" t="s">
        <v>3825</v>
      </c>
      <c r="C13598" t="str">
        <f>VLOOKUP(B13598,customer!A:B,2,FALSE)</f>
        <v>Halette Dugald</v>
      </c>
      <c r="D13598" t="s">
        <v>3929</v>
      </c>
      <c r="E13598" t="s">
        <v>3939</v>
      </c>
      <c r="F13598" s="9">
        <v>44989</v>
      </c>
      <c r="G13598" s="11">
        <v>66</v>
      </c>
    </row>
    <row r="13599" spans="2:7" x14ac:dyDescent="0.2">
      <c r="B13599" t="s">
        <v>3825</v>
      </c>
      <c r="C13599" t="str">
        <f>VLOOKUP(B13599,customer!A:B,2,FALSE)</f>
        <v>Halette Dugald</v>
      </c>
      <c r="D13599" t="s">
        <v>3929</v>
      </c>
      <c r="E13599" t="s">
        <v>3939</v>
      </c>
      <c r="F13599" s="9">
        <v>45059</v>
      </c>
      <c r="G13599" s="11">
        <v>66</v>
      </c>
    </row>
    <row r="13600" spans="2:7" x14ac:dyDescent="0.2">
      <c r="B13600" t="s">
        <v>3825</v>
      </c>
      <c r="C13600" t="str">
        <f>VLOOKUP(B13600,customer!A:B,2,FALSE)</f>
        <v>Halette Dugald</v>
      </c>
      <c r="D13600" t="s">
        <v>3929</v>
      </c>
      <c r="E13600" t="s">
        <v>3939</v>
      </c>
      <c r="F13600" s="9">
        <v>45090</v>
      </c>
      <c r="G13600" s="11">
        <v>66</v>
      </c>
    </row>
    <row r="13601" spans="2:7" x14ac:dyDescent="0.2">
      <c r="B13601" t="s">
        <v>3826</v>
      </c>
      <c r="C13601" t="str">
        <f>VLOOKUP(B13601,customer!A:B,2,FALSE)</f>
        <v>Ramsay Caplen</v>
      </c>
      <c r="D13601" t="s">
        <v>3921</v>
      </c>
      <c r="E13601" t="s">
        <v>3931</v>
      </c>
      <c r="F13601" s="9">
        <v>44766</v>
      </c>
      <c r="G13601" s="11">
        <v>26</v>
      </c>
    </row>
    <row r="13602" spans="2:7" x14ac:dyDescent="0.2">
      <c r="B13602" t="s">
        <v>3826</v>
      </c>
      <c r="C13602" t="str">
        <f>VLOOKUP(B13602,customer!A:B,2,FALSE)</f>
        <v>Ramsay Caplen</v>
      </c>
      <c r="D13602" t="s">
        <v>3921</v>
      </c>
      <c r="E13602" t="s">
        <v>3931</v>
      </c>
      <c r="F13602" s="9">
        <v>44828</v>
      </c>
      <c r="G13602" s="11">
        <v>26</v>
      </c>
    </row>
    <row r="13603" spans="2:7" x14ac:dyDescent="0.2">
      <c r="B13603" t="s">
        <v>3826</v>
      </c>
      <c r="C13603" t="str">
        <f>VLOOKUP(B13603,customer!A:B,2,FALSE)</f>
        <v>Ramsay Caplen</v>
      </c>
      <c r="D13603" t="s">
        <v>3921</v>
      </c>
      <c r="E13603" t="s">
        <v>3931</v>
      </c>
      <c r="F13603" s="9">
        <v>44861</v>
      </c>
      <c r="G13603" s="11">
        <v>26</v>
      </c>
    </row>
    <row r="13604" spans="2:7" x14ac:dyDescent="0.2">
      <c r="B13604" t="s">
        <v>3826</v>
      </c>
      <c r="C13604" t="str">
        <f>VLOOKUP(B13604,customer!A:B,2,FALSE)</f>
        <v>Ramsay Caplen</v>
      </c>
      <c r="D13604" t="s">
        <v>3921</v>
      </c>
      <c r="E13604" t="s">
        <v>3931</v>
      </c>
      <c r="F13604" s="9">
        <v>44868</v>
      </c>
      <c r="G13604" s="11">
        <v>26</v>
      </c>
    </row>
    <row r="13605" spans="2:7" x14ac:dyDescent="0.2">
      <c r="B13605" t="s">
        <v>3826</v>
      </c>
      <c r="C13605" t="str">
        <f>VLOOKUP(B13605,customer!A:B,2,FALSE)</f>
        <v>Ramsay Caplen</v>
      </c>
      <c r="D13605" t="s">
        <v>3921</v>
      </c>
      <c r="E13605" t="s">
        <v>3931</v>
      </c>
      <c r="F13605" s="9">
        <v>44903</v>
      </c>
      <c r="G13605" s="11">
        <v>26</v>
      </c>
    </row>
    <row r="13606" spans="2:7" x14ac:dyDescent="0.2">
      <c r="B13606" t="s">
        <v>3826</v>
      </c>
      <c r="C13606" t="str">
        <f>VLOOKUP(B13606,customer!A:B,2,FALSE)</f>
        <v>Ramsay Caplen</v>
      </c>
      <c r="D13606" t="s">
        <v>3921</v>
      </c>
      <c r="E13606" t="s">
        <v>3931</v>
      </c>
      <c r="F13606" s="9">
        <v>44957</v>
      </c>
      <c r="G13606" s="11">
        <v>26</v>
      </c>
    </row>
    <row r="13607" spans="2:7" x14ac:dyDescent="0.2">
      <c r="B13607" t="s">
        <v>3826</v>
      </c>
      <c r="C13607" t="str">
        <f>VLOOKUP(B13607,customer!A:B,2,FALSE)</f>
        <v>Ramsay Caplen</v>
      </c>
      <c r="D13607" t="s">
        <v>3921</v>
      </c>
      <c r="E13607" t="s">
        <v>3931</v>
      </c>
      <c r="F13607" s="9">
        <v>44965</v>
      </c>
      <c r="G13607" s="11">
        <v>26</v>
      </c>
    </row>
    <row r="13608" spans="2:7" x14ac:dyDescent="0.2">
      <c r="B13608" t="s">
        <v>3826</v>
      </c>
      <c r="C13608" t="str">
        <f>VLOOKUP(B13608,customer!A:B,2,FALSE)</f>
        <v>Ramsay Caplen</v>
      </c>
      <c r="D13608" t="s">
        <v>3921</v>
      </c>
      <c r="E13608" t="s">
        <v>3931</v>
      </c>
      <c r="F13608" s="9">
        <v>45043</v>
      </c>
      <c r="G13608" s="11">
        <v>26</v>
      </c>
    </row>
    <row r="13609" spans="2:7" x14ac:dyDescent="0.2">
      <c r="B13609" t="s">
        <v>3826</v>
      </c>
      <c r="C13609" t="str">
        <f>VLOOKUP(B13609,customer!A:B,2,FALSE)</f>
        <v>Ramsay Caplen</v>
      </c>
      <c r="D13609" t="s">
        <v>3921</v>
      </c>
      <c r="E13609" t="s">
        <v>3931</v>
      </c>
      <c r="F13609" s="9">
        <v>45055</v>
      </c>
      <c r="G13609" s="11">
        <v>26</v>
      </c>
    </row>
    <row r="13610" spans="2:7" x14ac:dyDescent="0.2">
      <c r="B13610" t="s">
        <v>3826</v>
      </c>
      <c r="C13610" t="str">
        <f>VLOOKUP(B13610,customer!A:B,2,FALSE)</f>
        <v>Ramsay Caplen</v>
      </c>
      <c r="D13610" t="s">
        <v>3921</v>
      </c>
      <c r="E13610" t="s">
        <v>3931</v>
      </c>
      <c r="F13610" s="9">
        <v>45085</v>
      </c>
      <c r="G13610" s="11">
        <v>26</v>
      </c>
    </row>
    <row r="13611" spans="2:7" x14ac:dyDescent="0.2">
      <c r="B13611" t="s">
        <v>3826</v>
      </c>
      <c r="C13611" t="str">
        <f>VLOOKUP(B13611,customer!A:B,2,FALSE)</f>
        <v>Ramsay Caplen</v>
      </c>
      <c r="D13611" t="s">
        <v>3926</v>
      </c>
      <c r="E13611" t="s">
        <v>3936</v>
      </c>
      <c r="F13611" s="9">
        <v>44946</v>
      </c>
      <c r="G13611" s="11">
        <v>25</v>
      </c>
    </row>
    <row r="13612" spans="2:7" x14ac:dyDescent="0.2">
      <c r="B13612" t="s">
        <v>3826</v>
      </c>
      <c r="C13612" t="str">
        <f>VLOOKUP(B13612,customer!A:B,2,FALSE)</f>
        <v>Ramsay Caplen</v>
      </c>
      <c r="D13612" t="s">
        <v>3926</v>
      </c>
      <c r="E13612" t="s">
        <v>3936</v>
      </c>
      <c r="F13612" s="9">
        <v>44977</v>
      </c>
      <c r="G13612" s="11">
        <v>25</v>
      </c>
    </row>
    <row r="13613" spans="2:7" x14ac:dyDescent="0.2">
      <c r="B13613" t="s">
        <v>3826</v>
      </c>
      <c r="C13613" t="str">
        <f>VLOOKUP(B13613,customer!A:B,2,FALSE)</f>
        <v>Ramsay Caplen</v>
      </c>
      <c r="D13613" t="s">
        <v>3926</v>
      </c>
      <c r="E13613" t="s">
        <v>3936</v>
      </c>
      <c r="F13613" s="9">
        <v>45010</v>
      </c>
      <c r="G13613" s="11">
        <v>25</v>
      </c>
    </row>
    <row r="13614" spans="2:7" x14ac:dyDescent="0.2">
      <c r="B13614" t="s">
        <v>3826</v>
      </c>
      <c r="C13614" t="str">
        <f>VLOOKUP(B13614,customer!A:B,2,FALSE)</f>
        <v>Ramsay Caplen</v>
      </c>
      <c r="D13614" t="s">
        <v>3926</v>
      </c>
      <c r="E13614" t="s">
        <v>3936</v>
      </c>
      <c r="F13614" s="9">
        <v>45017</v>
      </c>
      <c r="G13614" s="11">
        <v>25</v>
      </c>
    </row>
    <row r="13615" spans="2:7" x14ac:dyDescent="0.2">
      <c r="B13615" t="s">
        <v>3826</v>
      </c>
      <c r="C13615" t="str">
        <f>VLOOKUP(B13615,customer!A:B,2,FALSE)</f>
        <v>Ramsay Caplen</v>
      </c>
      <c r="D13615" t="s">
        <v>3926</v>
      </c>
      <c r="E13615" t="s">
        <v>3936</v>
      </c>
      <c r="F13615" s="9">
        <v>45068</v>
      </c>
      <c r="G13615" s="11">
        <v>25</v>
      </c>
    </row>
    <row r="13616" spans="2:7" x14ac:dyDescent="0.2">
      <c r="B13616" t="s">
        <v>3826</v>
      </c>
      <c r="C13616" t="str">
        <f>VLOOKUP(B13616,customer!A:B,2,FALSE)</f>
        <v>Ramsay Caplen</v>
      </c>
      <c r="D13616" t="s">
        <v>3926</v>
      </c>
      <c r="E13616" t="s">
        <v>3936</v>
      </c>
      <c r="F13616" s="9">
        <v>45078</v>
      </c>
      <c r="G13616" s="11">
        <v>25</v>
      </c>
    </row>
    <row r="13617" spans="2:7" x14ac:dyDescent="0.2">
      <c r="B13617" t="s">
        <v>3827</v>
      </c>
      <c r="C13617" t="str">
        <f>VLOOKUP(B13617,customer!A:B,2,FALSE)</f>
        <v>Alica O'Fallowne</v>
      </c>
      <c r="D13617" t="s">
        <v>3950</v>
      </c>
      <c r="E13617" t="s">
        <v>3943</v>
      </c>
      <c r="F13617" s="9">
        <v>44643</v>
      </c>
      <c r="G13617" s="11">
        <v>28</v>
      </c>
    </row>
    <row r="13618" spans="2:7" x14ac:dyDescent="0.2">
      <c r="B13618" t="s">
        <v>3827</v>
      </c>
      <c r="C13618" t="str">
        <f>VLOOKUP(B13618,customer!A:B,2,FALSE)</f>
        <v>Alica O'Fallowne</v>
      </c>
      <c r="D13618" t="s">
        <v>3950</v>
      </c>
      <c r="E13618" t="s">
        <v>3943</v>
      </c>
      <c r="F13618" s="9">
        <v>44686</v>
      </c>
      <c r="G13618" s="11">
        <v>28</v>
      </c>
    </row>
    <row r="13619" spans="2:7" x14ac:dyDescent="0.2">
      <c r="B13619" t="s">
        <v>3827</v>
      </c>
      <c r="C13619" t="str">
        <f>VLOOKUP(B13619,customer!A:B,2,FALSE)</f>
        <v>Alica O'Fallowne</v>
      </c>
      <c r="D13619" t="s">
        <v>3950</v>
      </c>
      <c r="E13619" t="s">
        <v>3943</v>
      </c>
      <c r="F13619" s="9">
        <v>44768</v>
      </c>
      <c r="G13619" s="11">
        <v>28</v>
      </c>
    </row>
    <row r="13620" spans="2:7" x14ac:dyDescent="0.2">
      <c r="B13620" t="s">
        <v>3827</v>
      </c>
      <c r="C13620" t="str">
        <f>VLOOKUP(B13620,customer!A:B,2,FALSE)</f>
        <v>Alica O'Fallowne</v>
      </c>
      <c r="D13620" t="s">
        <v>3950</v>
      </c>
      <c r="E13620" t="s">
        <v>3943</v>
      </c>
      <c r="F13620" s="9">
        <v>44797</v>
      </c>
      <c r="G13620" s="11">
        <v>28</v>
      </c>
    </row>
    <row r="13621" spans="2:7" x14ac:dyDescent="0.2">
      <c r="B13621" t="s">
        <v>3827</v>
      </c>
      <c r="C13621" t="str">
        <f>VLOOKUP(B13621,customer!A:B,2,FALSE)</f>
        <v>Alica O'Fallowne</v>
      </c>
      <c r="D13621" t="s">
        <v>3950</v>
      </c>
      <c r="E13621" t="s">
        <v>3943</v>
      </c>
      <c r="F13621" s="9">
        <v>44828</v>
      </c>
      <c r="G13621" s="11">
        <v>28</v>
      </c>
    </row>
    <row r="13622" spans="2:7" x14ac:dyDescent="0.2">
      <c r="B13622" t="s">
        <v>3827</v>
      </c>
      <c r="C13622" t="str">
        <f>VLOOKUP(B13622,customer!A:B,2,FALSE)</f>
        <v>Alica O'Fallowne</v>
      </c>
      <c r="D13622" t="s">
        <v>3950</v>
      </c>
      <c r="E13622" t="s">
        <v>3943</v>
      </c>
      <c r="F13622" s="9">
        <v>44892</v>
      </c>
      <c r="G13622" s="11">
        <v>28</v>
      </c>
    </row>
    <row r="13623" spans="2:7" x14ac:dyDescent="0.2">
      <c r="B13623" t="s">
        <v>3827</v>
      </c>
      <c r="C13623" t="str">
        <f>VLOOKUP(B13623,customer!A:B,2,FALSE)</f>
        <v>Alica O'Fallowne</v>
      </c>
      <c r="D13623" t="s">
        <v>3950</v>
      </c>
      <c r="E13623" t="s">
        <v>3943</v>
      </c>
      <c r="F13623" s="9">
        <v>44918</v>
      </c>
      <c r="G13623" s="11">
        <v>28</v>
      </c>
    </row>
    <row r="13624" spans="2:7" x14ac:dyDescent="0.2">
      <c r="B13624" t="s">
        <v>3827</v>
      </c>
      <c r="C13624" t="str">
        <f>VLOOKUP(B13624,customer!A:B,2,FALSE)</f>
        <v>Alica O'Fallowne</v>
      </c>
      <c r="D13624" t="s">
        <v>3950</v>
      </c>
      <c r="E13624" t="s">
        <v>3943</v>
      </c>
      <c r="F13624" s="9">
        <v>44930</v>
      </c>
      <c r="G13624" s="11">
        <v>28</v>
      </c>
    </row>
    <row r="13625" spans="2:7" x14ac:dyDescent="0.2">
      <c r="B13625" t="s">
        <v>3827</v>
      </c>
      <c r="C13625" t="str">
        <f>VLOOKUP(B13625,customer!A:B,2,FALSE)</f>
        <v>Alica O'Fallowne</v>
      </c>
      <c r="D13625" t="s">
        <v>3950</v>
      </c>
      <c r="E13625" t="s">
        <v>3943</v>
      </c>
      <c r="F13625" s="9">
        <v>44961</v>
      </c>
      <c r="G13625" s="11">
        <v>28</v>
      </c>
    </row>
    <row r="13626" spans="2:7" x14ac:dyDescent="0.2">
      <c r="B13626" t="s">
        <v>3827</v>
      </c>
      <c r="C13626" t="str">
        <f>VLOOKUP(B13626,customer!A:B,2,FALSE)</f>
        <v>Alica O'Fallowne</v>
      </c>
      <c r="D13626" t="s">
        <v>3950</v>
      </c>
      <c r="E13626" t="s">
        <v>3943</v>
      </c>
      <c r="F13626" s="9">
        <v>45016</v>
      </c>
      <c r="G13626" s="11">
        <v>28</v>
      </c>
    </row>
    <row r="13627" spans="2:7" x14ac:dyDescent="0.2">
      <c r="B13627" t="s">
        <v>3827</v>
      </c>
      <c r="C13627" t="str">
        <f>VLOOKUP(B13627,customer!A:B,2,FALSE)</f>
        <v>Alica O'Fallowne</v>
      </c>
      <c r="D13627" t="s">
        <v>3950</v>
      </c>
      <c r="E13627" t="s">
        <v>3943</v>
      </c>
      <c r="F13627" s="9">
        <v>45042</v>
      </c>
      <c r="G13627" s="11">
        <v>28</v>
      </c>
    </row>
    <row r="13628" spans="2:7" x14ac:dyDescent="0.2">
      <c r="B13628" t="s">
        <v>3827</v>
      </c>
      <c r="C13628" t="str">
        <f>VLOOKUP(B13628,customer!A:B,2,FALSE)</f>
        <v>Alica O'Fallowne</v>
      </c>
      <c r="D13628" t="s">
        <v>3925</v>
      </c>
      <c r="E13628" t="s">
        <v>3935</v>
      </c>
      <c r="F13628" s="9">
        <v>44724</v>
      </c>
      <c r="G13628" s="11">
        <v>13</v>
      </c>
    </row>
    <row r="13629" spans="2:7" x14ac:dyDescent="0.2">
      <c r="B13629" t="s">
        <v>3827</v>
      </c>
      <c r="C13629" t="str">
        <f>VLOOKUP(B13629,customer!A:B,2,FALSE)</f>
        <v>Alica O'Fallowne</v>
      </c>
      <c r="D13629" t="s">
        <v>3925</v>
      </c>
      <c r="E13629" t="s">
        <v>3935</v>
      </c>
      <c r="F13629" s="9">
        <v>44756</v>
      </c>
      <c r="G13629" s="11">
        <v>13</v>
      </c>
    </row>
    <row r="13630" spans="2:7" x14ac:dyDescent="0.2">
      <c r="B13630" t="s">
        <v>3827</v>
      </c>
      <c r="C13630" t="str">
        <f>VLOOKUP(B13630,customer!A:B,2,FALSE)</f>
        <v>Alica O'Fallowne</v>
      </c>
      <c r="D13630" t="s">
        <v>3925</v>
      </c>
      <c r="E13630" t="s">
        <v>3935</v>
      </c>
      <c r="F13630" s="9">
        <v>44791</v>
      </c>
      <c r="G13630" s="11">
        <v>13</v>
      </c>
    </row>
    <row r="13631" spans="2:7" x14ac:dyDescent="0.2">
      <c r="B13631" t="s">
        <v>3827</v>
      </c>
      <c r="C13631" t="str">
        <f>VLOOKUP(B13631,customer!A:B,2,FALSE)</f>
        <v>Alica O'Fallowne</v>
      </c>
      <c r="D13631" t="s">
        <v>3925</v>
      </c>
      <c r="E13631" t="s">
        <v>3935</v>
      </c>
      <c r="F13631" s="9">
        <v>44858</v>
      </c>
      <c r="G13631" s="11">
        <v>13</v>
      </c>
    </row>
    <row r="13632" spans="2:7" x14ac:dyDescent="0.2">
      <c r="B13632" t="s">
        <v>3827</v>
      </c>
      <c r="C13632" t="str">
        <f>VLOOKUP(B13632,customer!A:B,2,FALSE)</f>
        <v>Alica O'Fallowne</v>
      </c>
      <c r="D13632" t="s">
        <v>3925</v>
      </c>
      <c r="E13632" t="s">
        <v>3935</v>
      </c>
      <c r="F13632" s="9">
        <v>44879</v>
      </c>
      <c r="G13632" s="11">
        <v>13</v>
      </c>
    </row>
    <row r="13633" spans="2:7" x14ac:dyDescent="0.2">
      <c r="B13633" t="s">
        <v>3827</v>
      </c>
      <c r="C13633" t="str">
        <f>VLOOKUP(B13633,customer!A:B,2,FALSE)</f>
        <v>Alica O'Fallowne</v>
      </c>
      <c r="D13633" t="s">
        <v>3925</v>
      </c>
      <c r="E13633" t="s">
        <v>3935</v>
      </c>
      <c r="F13633" s="9">
        <v>44921</v>
      </c>
      <c r="G13633" s="11">
        <v>13</v>
      </c>
    </row>
    <row r="13634" spans="2:7" x14ac:dyDescent="0.2">
      <c r="B13634" t="s">
        <v>3827</v>
      </c>
      <c r="C13634" t="str">
        <f>VLOOKUP(B13634,customer!A:B,2,FALSE)</f>
        <v>Alica O'Fallowne</v>
      </c>
      <c r="D13634" t="s">
        <v>3925</v>
      </c>
      <c r="E13634" t="s">
        <v>3935</v>
      </c>
      <c r="F13634" s="9">
        <v>44943</v>
      </c>
      <c r="G13634" s="11">
        <v>13</v>
      </c>
    </row>
    <row r="13635" spans="2:7" x14ac:dyDescent="0.2">
      <c r="B13635" t="s">
        <v>3827</v>
      </c>
      <c r="C13635" t="str">
        <f>VLOOKUP(B13635,customer!A:B,2,FALSE)</f>
        <v>Alica O'Fallowne</v>
      </c>
      <c r="D13635" t="s">
        <v>3925</v>
      </c>
      <c r="E13635" t="s">
        <v>3935</v>
      </c>
      <c r="F13635" s="9">
        <v>44980</v>
      </c>
      <c r="G13635" s="11">
        <v>13</v>
      </c>
    </row>
    <row r="13636" spans="2:7" x14ac:dyDescent="0.2">
      <c r="B13636" t="s">
        <v>3827</v>
      </c>
      <c r="C13636" t="str">
        <f>VLOOKUP(B13636,customer!A:B,2,FALSE)</f>
        <v>Alica O'Fallowne</v>
      </c>
      <c r="D13636" t="s">
        <v>3925</v>
      </c>
      <c r="E13636" t="s">
        <v>3935</v>
      </c>
      <c r="F13636" s="9">
        <v>45001</v>
      </c>
      <c r="G13636" s="11">
        <v>13</v>
      </c>
    </row>
    <row r="13637" spans="2:7" x14ac:dyDescent="0.2">
      <c r="B13637" t="s">
        <v>3827</v>
      </c>
      <c r="C13637" t="str">
        <f>VLOOKUP(B13637,customer!A:B,2,FALSE)</f>
        <v>Alica O'Fallowne</v>
      </c>
      <c r="D13637" t="s">
        <v>3925</v>
      </c>
      <c r="E13637" t="s">
        <v>3935</v>
      </c>
      <c r="F13637" s="9">
        <v>45062</v>
      </c>
      <c r="G13637" s="11">
        <v>13</v>
      </c>
    </row>
    <row r="13638" spans="2:7" x14ac:dyDescent="0.2">
      <c r="B13638" t="s">
        <v>3828</v>
      </c>
      <c r="C13638" t="str">
        <f>VLOOKUP(B13638,customer!A:B,2,FALSE)</f>
        <v>Colby Durram</v>
      </c>
      <c r="D13638" t="s">
        <v>3947</v>
      </c>
      <c r="E13638" t="s">
        <v>3940</v>
      </c>
      <c r="F13638" s="9">
        <v>44887</v>
      </c>
      <c r="G13638" s="11">
        <v>62</v>
      </c>
    </row>
    <row r="13639" spans="2:7" x14ac:dyDescent="0.2">
      <c r="B13639" t="s">
        <v>3828</v>
      </c>
      <c r="C13639" t="str">
        <f>VLOOKUP(B13639,customer!A:B,2,FALSE)</f>
        <v>Colby Durram</v>
      </c>
      <c r="D13639" t="s">
        <v>3947</v>
      </c>
      <c r="E13639" t="s">
        <v>3940</v>
      </c>
      <c r="F13639" s="9">
        <v>44920</v>
      </c>
      <c r="G13639" s="11">
        <v>62</v>
      </c>
    </row>
    <row r="13640" spans="2:7" x14ac:dyDescent="0.2">
      <c r="B13640" t="s">
        <v>3828</v>
      </c>
      <c r="C13640" t="str">
        <f>VLOOKUP(B13640,customer!A:B,2,FALSE)</f>
        <v>Colby Durram</v>
      </c>
      <c r="D13640" t="s">
        <v>3947</v>
      </c>
      <c r="E13640" t="s">
        <v>3940</v>
      </c>
      <c r="F13640" s="9">
        <v>44950</v>
      </c>
      <c r="G13640" s="11">
        <v>62</v>
      </c>
    </row>
    <row r="13641" spans="2:7" x14ac:dyDescent="0.2">
      <c r="B13641" t="s">
        <v>3828</v>
      </c>
      <c r="C13641" t="str">
        <f>VLOOKUP(B13641,customer!A:B,2,FALSE)</f>
        <v>Colby Durram</v>
      </c>
      <c r="D13641" t="s">
        <v>3947</v>
      </c>
      <c r="E13641" t="s">
        <v>3940</v>
      </c>
      <c r="F13641" s="9">
        <v>44959</v>
      </c>
      <c r="G13641" s="11">
        <v>62</v>
      </c>
    </row>
    <row r="13642" spans="2:7" x14ac:dyDescent="0.2">
      <c r="B13642" t="s">
        <v>3828</v>
      </c>
      <c r="C13642" t="str">
        <f>VLOOKUP(B13642,customer!A:B,2,FALSE)</f>
        <v>Colby Durram</v>
      </c>
      <c r="D13642" t="s">
        <v>3947</v>
      </c>
      <c r="E13642" t="s">
        <v>3940</v>
      </c>
      <c r="F13642" s="9">
        <v>45014</v>
      </c>
      <c r="G13642" s="11">
        <v>62</v>
      </c>
    </row>
    <row r="13643" spans="2:7" x14ac:dyDescent="0.2">
      <c r="B13643" t="s">
        <v>3828</v>
      </c>
      <c r="C13643" t="str">
        <f>VLOOKUP(B13643,customer!A:B,2,FALSE)</f>
        <v>Colby Durram</v>
      </c>
      <c r="D13643" t="s">
        <v>3947</v>
      </c>
      <c r="E13643" t="s">
        <v>3940</v>
      </c>
      <c r="F13643" s="9">
        <v>45046</v>
      </c>
      <c r="G13643" s="11">
        <v>62</v>
      </c>
    </row>
    <row r="13644" spans="2:7" x14ac:dyDescent="0.2">
      <c r="B13644" t="s">
        <v>3828</v>
      </c>
      <c r="C13644" t="str">
        <f>VLOOKUP(B13644,customer!A:B,2,FALSE)</f>
        <v>Colby Durram</v>
      </c>
      <c r="D13644" t="s">
        <v>3947</v>
      </c>
      <c r="E13644" t="s">
        <v>3940</v>
      </c>
      <c r="F13644" s="9">
        <v>45051</v>
      </c>
      <c r="G13644" s="11">
        <v>62</v>
      </c>
    </row>
    <row r="13645" spans="2:7" x14ac:dyDescent="0.2">
      <c r="B13645" t="s">
        <v>3828</v>
      </c>
      <c r="C13645" t="str">
        <f>VLOOKUP(B13645,customer!A:B,2,FALSE)</f>
        <v>Colby Durram</v>
      </c>
      <c r="D13645" t="s">
        <v>3922</v>
      </c>
      <c r="E13645" t="s">
        <v>3932</v>
      </c>
      <c r="F13645" s="9">
        <v>44928</v>
      </c>
      <c r="G13645" s="11">
        <v>62</v>
      </c>
    </row>
    <row r="13646" spans="2:7" x14ac:dyDescent="0.2">
      <c r="B13646" t="s">
        <v>3828</v>
      </c>
      <c r="C13646" t="str">
        <f>VLOOKUP(B13646,customer!A:B,2,FALSE)</f>
        <v>Colby Durram</v>
      </c>
      <c r="D13646" t="s">
        <v>3922</v>
      </c>
      <c r="E13646" t="s">
        <v>3932</v>
      </c>
      <c r="F13646" s="9">
        <v>44972</v>
      </c>
      <c r="G13646" s="11">
        <v>62</v>
      </c>
    </row>
    <row r="13647" spans="2:7" x14ac:dyDescent="0.2">
      <c r="B13647" t="s">
        <v>3828</v>
      </c>
      <c r="C13647" t="str">
        <f>VLOOKUP(B13647,customer!A:B,2,FALSE)</f>
        <v>Colby Durram</v>
      </c>
      <c r="D13647" t="s">
        <v>3922</v>
      </c>
      <c r="E13647" t="s">
        <v>3932</v>
      </c>
      <c r="F13647" s="9">
        <v>44990</v>
      </c>
      <c r="G13647" s="11">
        <v>62</v>
      </c>
    </row>
    <row r="13648" spans="2:7" x14ac:dyDescent="0.2">
      <c r="B13648" t="s">
        <v>3828</v>
      </c>
      <c r="C13648" t="str">
        <f>VLOOKUP(B13648,customer!A:B,2,FALSE)</f>
        <v>Colby Durram</v>
      </c>
      <c r="D13648" t="s">
        <v>3922</v>
      </c>
      <c r="E13648" t="s">
        <v>3932</v>
      </c>
      <c r="F13648" s="9">
        <v>45025</v>
      </c>
      <c r="G13648" s="11">
        <v>62</v>
      </c>
    </row>
    <row r="13649" spans="2:7" x14ac:dyDescent="0.2">
      <c r="B13649" t="s">
        <v>3828</v>
      </c>
      <c r="C13649" t="str">
        <f>VLOOKUP(B13649,customer!A:B,2,FALSE)</f>
        <v>Colby Durram</v>
      </c>
      <c r="D13649" t="s">
        <v>3922</v>
      </c>
      <c r="E13649" t="s">
        <v>3932</v>
      </c>
      <c r="F13649" s="9">
        <v>45057</v>
      </c>
      <c r="G13649" s="11">
        <v>62</v>
      </c>
    </row>
    <row r="13650" spans="2:7" x14ac:dyDescent="0.2">
      <c r="B13650" t="s">
        <v>3829</v>
      </c>
      <c r="C13650" t="str">
        <f>VLOOKUP(B13650,customer!A:B,2,FALSE)</f>
        <v>Fania Urey</v>
      </c>
      <c r="D13650" t="s">
        <v>3948</v>
      </c>
      <c r="E13650" t="s">
        <v>3941</v>
      </c>
      <c r="F13650" s="9">
        <v>44746</v>
      </c>
      <c r="G13650" s="11">
        <v>65</v>
      </c>
    </row>
    <row r="13651" spans="2:7" x14ac:dyDescent="0.2">
      <c r="B13651" t="s">
        <v>3829</v>
      </c>
      <c r="C13651" t="str">
        <f>VLOOKUP(B13651,customer!A:B,2,FALSE)</f>
        <v>Fania Urey</v>
      </c>
      <c r="D13651" t="s">
        <v>3948</v>
      </c>
      <c r="E13651" t="s">
        <v>3941</v>
      </c>
      <c r="F13651" s="9">
        <v>44792</v>
      </c>
      <c r="G13651" s="11">
        <v>65</v>
      </c>
    </row>
    <row r="13652" spans="2:7" x14ac:dyDescent="0.2">
      <c r="B13652" t="s">
        <v>3829</v>
      </c>
      <c r="C13652" t="str">
        <f>VLOOKUP(B13652,customer!A:B,2,FALSE)</f>
        <v>Fania Urey</v>
      </c>
      <c r="D13652" t="s">
        <v>3948</v>
      </c>
      <c r="E13652" t="s">
        <v>3941</v>
      </c>
      <c r="F13652" s="9">
        <v>44822</v>
      </c>
      <c r="G13652" s="11">
        <v>65</v>
      </c>
    </row>
    <row r="13653" spans="2:7" x14ac:dyDescent="0.2">
      <c r="B13653" t="s">
        <v>3829</v>
      </c>
      <c r="C13653" t="str">
        <f>VLOOKUP(B13653,customer!A:B,2,FALSE)</f>
        <v>Fania Urey</v>
      </c>
      <c r="D13653" t="s">
        <v>3948</v>
      </c>
      <c r="E13653" t="s">
        <v>3941</v>
      </c>
      <c r="F13653" s="9">
        <v>44847</v>
      </c>
      <c r="G13653" s="11">
        <v>65</v>
      </c>
    </row>
    <row r="13654" spans="2:7" x14ac:dyDescent="0.2">
      <c r="B13654" t="s">
        <v>3829</v>
      </c>
      <c r="C13654" t="str">
        <f>VLOOKUP(B13654,customer!A:B,2,FALSE)</f>
        <v>Fania Urey</v>
      </c>
      <c r="D13654" t="s">
        <v>3948</v>
      </c>
      <c r="E13654" t="s">
        <v>3941</v>
      </c>
      <c r="F13654" s="9">
        <v>44900</v>
      </c>
      <c r="G13654" s="11">
        <v>65</v>
      </c>
    </row>
    <row r="13655" spans="2:7" x14ac:dyDescent="0.2">
      <c r="B13655" t="s">
        <v>3829</v>
      </c>
      <c r="C13655" t="str">
        <f>VLOOKUP(B13655,customer!A:B,2,FALSE)</f>
        <v>Fania Urey</v>
      </c>
      <c r="D13655" t="s">
        <v>3948</v>
      </c>
      <c r="E13655" t="s">
        <v>3941</v>
      </c>
      <c r="F13655" s="9">
        <v>44943</v>
      </c>
      <c r="G13655" s="11">
        <v>65</v>
      </c>
    </row>
    <row r="13656" spans="2:7" x14ac:dyDescent="0.2">
      <c r="B13656" t="s">
        <v>3829</v>
      </c>
      <c r="C13656" t="str">
        <f>VLOOKUP(B13656,customer!A:B,2,FALSE)</f>
        <v>Fania Urey</v>
      </c>
      <c r="D13656" t="s">
        <v>3948</v>
      </c>
      <c r="E13656" t="s">
        <v>3941</v>
      </c>
      <c r="F13656" s="9">
        <v>44963</v>
      </c>
      <c r="G13656" s="11">
        <v>65</v>
      </c>
    </row>
    <row r="13657" spans="2:7" x14ac:dyDescent="0.2">
      <c r="B13657" t="s">
        <v>3829</v>
      </c>
      <c r="C13657" t="str">
        <f>VLOOKUP(B13657,customer!A:B,2,FALSE)</f>
        <v>Fania Urey</v>
      </c>
      <c r="D13657" t="s">
        <v>3948</v>
      </c>
      <c r="E13657" t="s">
        <v>3941</v>
      </c>
      <c r="F13657" s="9">
        <v>45003</v>
      </c>
      <c r="G13657" s="11">
        <v>65</v>
      </c>
    </row>
    <row r="13658" spans="2:7" x14ac:dyDescent="0.2">
      <c r="B13658" t="s">
        <v>3829</v>
      </c>
      <c r="C13658" t="str">
        <f>VLOOKUP(B13658,customer!A:B,2,FALSE)</f>
        <v>Fania Urey</v>
      </c>
      <c r="D13658" t="s">
        <v>3948</v>
      </c>
      <c r="E13658" t="s">
        <v>3941</v>
      </c>
      <c r="F13658" s="9">
        <v>45034</v>
      </c>
      <c r="G13658" s="11">
        <v>65</v>
      </c>
    </row>
    <row r="13659" spans="2:7" x14ac:dyDescent="0.2">
      <c r="B13659" t="s">
        <v>3829</v>
      </c>
      <c r="C13659" t="str">
        <f>VLOOKUP(B13659,customer!A:B,2,FALSE)</f>
        <v>Fania Urey</v>
      </c>
      <c r="D13659" t="s">
        <v>3948</v>
      </c>
      <c r="E13659" t="s">
        <v>3941</v>
      </c>
      <c r="F13659" s="9">
        <v>45052</v>
      </c>
      <c r="G13659" s="11">
        <v>65</v>
      </c>
    </row>
    <row r="13660" spans="2:7" x14ac:dyDescent="0.2">
      <c r="B13660" t="s">
        <v>3829</v>
      </c>
      <c r="C13660" t="str">
        <f>VLOOKUP(B13660,customer!A:B,2,FALSE)</f>
        <v>Fania Urey</v>
      </c>
      <c r="D13660" t="s">
        <v>3928</v>
      </c>
      <c r="E13660" t="s">
        <v>3938</v>
      </c>
      <c r="F13660" s="9">
        <v>44920</v>
      </c>
      <c r="G13660" s="11">
        <v>75</v>
      </c>
    </row>
    <row r="13661" spans="2:7" x14ac:dyDescent="0.2">
      <c r="B13661" t="s">
        <v>3829</v>
      </c>
      <c r="C13661" t="str">
        <f>VLOOKUP(B13661,customer!A:B,2,FALSE)</f>
        <v>Fania Urey</v>
      </c>
      <c r="D13661" t="s">
        <v>3928</v>
      </c>
      <c r="E13661" t="s">
        <v>3938</v>
      </c>
      <c r="F13661" s="9">
        <v>44955</v>
      </c>
      <c r="G13661" s="11">
        <v>75</v>
      </c>
    </row>
    <row r="13662" spans="2:7" x14ac:dyDescent="0.2">
      <c r="B13662" t="s">
        <v>3829</v>
      </c>
      <c r="C13662" t="str">
        <f>VLOOKUP(B13662,customer!A:B,2,FALSE)</f>
        <v>Fania Urey</v>
      </c>
      <c r="D13662" t="s">
        <v>3928</v>
      </c>
      <c r="E13662" t="s">
        <v>3938</v>
      </c>
      <c r="F13662" s="9">
        <v>44962</v>
      </c>
      <c r="G13662" s="11">
        <v>75</v>
      </c>
    </row>
    <row r="13663" spans="2:7" x14ac:dyDescent="0.2">
      <c r="B13663" t="s">
        <v>3829</v>
      </c>
      <c r="C13663" t="str">
        <f>VLOOKUP(B13663,customer!A:B,2,FALSE)</f>
        <v>Fania Urey</v>
      </c>
      <c r="D13663" t="s">
        <v>3928</v>
      </c>
      <c r="E13663" t="s">
        <v>3938</v>
      </c>
      <c r="F13663" s="9">
        <v>45015</v>
      </c>
      <c r="G13663" s="11">
        <v>75</v>
      </c>
    </row>
    <row r="13664" spans="2:7" x14ac:dyDescent="0.2">
      <c r="B13664" t="s">
        <v>3829</v>
      </c>
      <c r="C13664" t="str">
        <f>VLOOKUP(B13664,customer!A:B,2,FALSE)</f>
        <v>Fania Urey</v>
      </c>
      <c r="D13664" t="s">
        <v>3928</v>
      </c>
      <c r="E13664" t="s">
        <v>3938</v>
      </c>
      <c r="F13664" s="9">
        <v>45043</v>
      </c>
      <c r="G13664" s="11">
        <v>75</v>
      </c>
    </row>
    <row r="13665" spans="2:7" x14ac:dyDescent="0.2">
      <c r="B13665" t="s">
        <v>3829</v>
      </c>
      <c r="C13665" t="str">
        <f>VLOOKUP(B13665,customer!A:B,2,FALSE)</f>
        <v>Fania Urey</v>
      </c>
      <c r="D13665" t="s">
        <v>3928</v>
      </c>
      <c r="E13665" t="s">
        <v>3938</v>
      </c>
      <c r="F13665" s="9">
        <v>45072</v>
      </c>
      <c r="G13665" s="11">
        <v>75</v>
      </c>
    </row>
    <row r="13666" spans="2:7" x14ac:dyDescent="0.2">
      <c r="B13666" t="s">
        <v>3830</v>
      </c>
      <c r="C13666" t="str">
        <f>VLOOKUP(B13666,customer!A:B,2,FALSE)</f>
        <v>Angel Willowby</v>
      </c>
      <c r="D13666" t="s">
        <v>3927</v>
      </c>
      <c r="E13666" t="s">
        <v>3937</v>
      </c>
      <c r="F13666" s="9">
        <v>44799</v>
      </c>
      <c r="G13666" s="11">
        <v>27</v>
      </c>
    </row>
    <row r="13667" spans="2:7" x14ac:dyDescent="0.2">
      <c r="B13667" t="s">
        <v>3830</v>
      </c>
      <c r="C13667" t="str">
        <f>VLOOKUP(B13667,customer!A:B,2,FALSE)</f>
        <v>Angel Willowby</v>
      </c>
      <c r="D13667" t="s">
        <v>3927</v>
      </c>
      <c r="E13667" t="s">
        <v>3937</v>
      </c>
      <c r="F13667" s="9">
        <v>44875</v>
      </c>
      <c r="G13667" s="11">
        <v>27</v>
      </c>
    </row>
    <row r="13668" spans="2:7" x14ac:dyDescent="0.2">
      <c r="B13668" t="s">
        <v>3830</v>
      </c>
      <c r="C13668" t="str">
        <f>VLOOKUP(B13668,customer!A:B,2,FALSE)</f>
        <v>Angel Willowby</v>
      </c>
      <c r="D13668" t="s">
        <v>3927</v>
      </c>
      <c r="E13668" t="s">
        <v>3937</v>
      </c>
      <c r="F13668" s="9">
        <v>44955</v>
      </c>
      <c r="G13668" s="11">
        <v>27</v>
      </c>
    </row>
    <row r="13669" spans="2:7" x14ac:dyDescent="0.2">
      <c r="B13669" t="s">
        <v>3830</v>
      </c>
      <c r="C13669" t="str">
        <f>VLOOKUP(B13669,customer!A:B,2,FALSE)</f>
        <v>Angel Willowby</v>
      </c>
      <c r="D13669" t="s">
        <v>3927</v>
      </c>
      <c r="E13669" t="s">
        <v>3937</v>
      </c>
      <c r="F13669" s="9">
        <v>44959</v>
      </c>
      <c r="G13669" s="11">
        <v>27</v>
      </c>
    </row>
    <row r="13670" spans="2:7" x14ac:dyDescent="0.2">
      <c r="B13670" t="s">
        <v>3830</v>
      </c>
      <c r="C13670" t="str">
        <f>VLOOKUP(B13670,customer!A:B,2,FALSE)</f>
        <v>Angel Willowby</v>
      </c>
      <c r="D13670" t="s">
        <v>3927</v>
      </c>
      <c r="E13670" t="s">
        <v>3937</v>
      </c>
      <c r="F13670" s="9">
        <v>45011</v>
      </c>
      <c r="G13670" s="11">
        <v>27</v>
      </c>
    </row>
    <row r="13671" spans="2:7" x14ac:dyDescent="0.2">
      <c r="B13671" t="s">
        <v>3830</v>
      </c>
      <c r="C13671" t="str">
        <f>VLOOKUP(B13671,customer!A:B,2,FALSE)</f>
        <v>Angel Willowby</v>
      </c>
      <c r="D13671" t="s">
        <v>3927</v>
      </c>
      <c r="E13671" t="s">
        <v>3937</v>
      </c>
      <c r="F13671" s="9">
        <v>45042</v>
      </c>
      <c r="G13671" s="11">
        <v>27</v>
      </c>
    </row>
    <row r="13672" spans="2:7" x14ac:dyDescent="0.2">
      <c r="B13672" t="s">
        <v>3830</v>
      </c>
      <c r="C13672" t="str">
        <f>VLOOKUP(B13672,customer!A:B,2,FALSE)</f>
        <v>Angel Willowby</v>
      </c>
      <c r="D13672" t="s">
        <v>3927</v>
      </c>
      <c r="E13672" t="s">
        <v>3937</v>
      </c>
      <c r="F13672" s="9">
        <v>45074</v>
      </c>
      <c r="G13672" s="11">
        <v>27</v>
      </c>
    </row>
    <row r="13673" spans="2:7" x14ac:dyDescent="0.2">
      <c r="B13673" t="s">
        <v>3830</v>
      </c>
      <c r="C13673" t="str">
        <f>VLOOKUP(B13673,customer!A:B,2,FALSE)</f>
        <v>Angel Willowby</v>
      </c>
      <c r="D13673" t="s">
        <v>3927</v>
      </c>
      <c r="E13673" t="s">
        <v>3937</v>
      </c>
      <c r="F13673" s="9">
        <v>45080</v>
      </c>
      <c r="G13673" s="11">
        <v>27</v>
      </c>
    </row>
    <row r="13674" spans="2:7" x14ac:dyDescent="0.2">
      <c r="B13674" t="s">
        <v>3830</v>
      </c>
      <c r="C13674" t="str">
        <f>VLOOKUP(B13674,customer!A:B,2,FALSE)</f>
        <v>Angel Willowby</v>
      </c>
      <c r="D13674" t="s">
        <v>3925</v>
      </c>
      <c r="E13674" t="s">
        <v>3935</v>
      </c>
      <c r="F13674" s="9">
        <v>44882</v>
      </c>
      <c r="G13674" s="11">
        <v>13</v>
      </c>
    </row>
    <row r="13675" spans="2:7" x14ac:dyDescent="0.2">
      <c r="B13675" t="s">
        <v>3830</v>
      </c>
      <c r="C13675" t="str">
        <f>VLOOKUP(B13675,customer!A:B,2,FALSE)</f>
        <v>Angel Willowby</v>
      </c>
      <c r="D13675" t="s">
        <v>3925</v>
      </c>
      <c r="E13675" t="s">
        <v>3935</v>
      </c>
      <c r="F13675" s="9">
        <v>44915</v>
      </c>
      <c r="G13675" s="11">
        <v>13</v>
      </c>
    </row>
    <row r="13676" spans="2:7" x14ac:dyDescent="0.2">
      <c r="B13676" t="s">
        <v>3830</v>
      </c>
      <c r="C13676" t="str">
        <f>VLOOKUP(B13676,customer!A:B,2,FALSE)</f>
        <v>Angel Willowby</v>
      </c>
      <c r="D13676" t="s">
        <v>3925</v>
      </c>
      <c r="E13676" t="s">
        <v>3935</v>
      </c>
      <c r="F13676" s="9">
        <v>44950</v>
      </c>
      <c r="G13676" s="11">
        <v>13</v>
      </c>
    </row>
    <row r="13677" spans="2:7" x14ac:dyDescent="0.2">
      <c r="B13677" t="s">
        <v>3830</v>
      </c>
      <c r="C13677" t="str">
        <f>VLOOKUP(B13677,customer!A:B,2,FALSE)</f>
        <v>Angel Willowby</v>
      </c>
      <c r="D13677" t="s">
        <v>3925</v>
      </c>
      <c r="E13677" t="s">
        <v>3935</v>
      </c>
      <c r="F13677" s="9">
        <v>44977</v>
      </c>
      <c r="G13677" s="11">
        <v>13</v>
      </c>
    </row>
    <row r="13678" spans="2:7" x14ac:dyDescent="0.2">
      <c r="B13678" t="s">
        <v>3830</v>
      </c>
      <c r="C13678" t="str">
        <f>VLOOKUP(B13678,customer!A:B,2,FALSE)</f>
        <v>Angel Willowby</v>
      </c>
      <c r="D13678" t="s">
        <v>3925</v>
      </c>
      <c r="E13678" t="s">
        <v>3935</v>
      </c>
      <c r="F13678" s="9">
        <v>45014</v>
      </c>
      <c r="G13678" s="11">
        <v>13</v>
      </c>
    </row>
    <row r="13679" spans="2:7" x14ac:dyDescent="0.2">
      <c r="B13679" t="s">
        <v>3830</v>
      </c>
      <c r="C13679" t="str">
        <f>VLOOKUP(B13679,customer!A:B,2,FALSE)</f>
        <v>Angel Willowby</v>
      </c>
      <c r="D13679" t="s">
        <v>3925</v>
      </c>
      <c r="E13679" t="s">
        <v>3935</v>
      </c>
      <c r="F13679" s="9">
        <v>45033</v>
      </c>
      <c r="G13679" s="11">
        <v>13</v>
      </c>
    </row>
    <row r="13680" spans="2:7" x14ac:dyDescent="0.2">
      <c r="B13680" t="s">
        <v>3831</v>
      </c>
      <c r="C13680" t="str">
        <f>VLOOKUP(B13680,customer!A:B,2,FALSE)</f>
        <v>Vanya Abels</v>
      </c>
      <c r="D13680" t="s">
        <v>3951</v>
      </c>
      <c r="E13680" t="s">
        <v>3944</v>
      </c>
      <c r="F13680" s="9">
        <v>44988</v>
      </c>
      <c r="G13680" s="11">
        <v>14</v>
      </c>
    </row>
    <row r="13681" spans="2:7" x14ac:dyDescent="0.2">
      <c r="B13681" t="s">
        <v>3831</v>
      </c>
      <c r="C13681" t="str">
        <f>VLOOKUP(B13681,customer!A:B,2,FALSE)</f>
        <v>Vanya Abels</v>
      </c>
      <c r="D13681" t="s">
        <v>3951</v>
      </c>
      <c r="E13681" t="s">
        <v>3944</v>
      </c>
      <c r="F13681" s="9">
        <v>45032</v>
      </c>
      <c r="G13681" s="11">
        <v>14</v>
      </c>
    </row>
    <row r="13682" spans="2:7" x14ac:dyDescent="0.2">
      <c r="B13682" t="s">
        <v>3831</v>
      </c>
      <c r="C13682" t="str">
        <f>VLOOKUP(B13682,customer!A:B,2,FALSE)</f>
        <v>Vanya Abels</v>
      </c>
      <c r="D13682" t="s">
        <v>3951</v>
      </c>
      <c r="E13682" t="s">
        <v>3944</v>
      </c>
      <c r="F13682" s="9">
        <v>45064</v>
      </c>
      <c r="G13682" s="11">
        <v>14</v>
      </c>
    </row>
    <row r="13683" spans="2:7" x14ac:dyDescent="0.2">
      <c r="B13683" t="s">
        <v>3831</v>
      </c>
      <c r="C13683" t="str">
        <f>VLOOKUP(B13683,customer!A:B,2,FALSE)</f>
        <v>Vanya Abels</v>
      </c>
      <c r="D13683" t="s">
        <v>3922</v>
      </c>
      <c r="E13683" t="s">
        <v>3932</v>
      </c>
      <c r="F13683" s="9">
        <v>45002</v>
      </c>
      <c r="G13683" s="11">
        <v>62</v>
      </c>
    </row>
    <row r="13684" spans="2:7" x14ac:dyDescent="0.2">
      <c r="B13684" t="s">
        <v>3831</v>
      </c>
      <c r="C13684" t="str">
        <f>VLOOKUP(B13684,customer!A:B,2,FALSE)</f>
        <v>Vanya Abels</v>
      </c>
      <c r="D13684" t="s">
        <v>3922</v>
      </c>
      <c r="E13684" t="s">
        <v>3932</v>
      </c>
      <c r="F13684" s="9">
        <v>45033</v>
      </c>
      <c r="G13684" s="11">
        <v>62</v>
      </c>
    </row>
    <row r="13685" spans="2:7" x14ac:dyDescent="0.2">
      <c r="B13685" t="s">
        <v>3831</v>
      </c>
      <c r="C13685" t="str">
        <f>VLOOKUP(B13685,customer!A:B,2,FALSE)</f>
        <v>Vanya Abels</v>
      </c>
      <c r="D13685" t="s">
        <v>3922</v>
      </c>
      <c r="E13685" t="s">
        <v>3932</v>
      </c>
      <c r="F13685" s="9">
        <v>45066</v>
      </c>
      <c r="G13685" s="11">
        <v>62</v>
      </c>
    </row>
    <row r="13686" spans="2:7" x14ac:dyDescent="0.2">
      <c r="B13686" t="s">
        <v>3832</v>
      </c>
      <c r="C13686" t="str">
        <f>VLOOKUP(B13686,customer!A:B,2,FALSE)</f>
        <v>Moll Hucknall</v>
      </c>
      <c r="D13686" t="s">
        <v>3923</v>
      </c>
      <c r="E13686" t="s">
        <v>3933</v>
      </c>
      <c r="F13686" s="9">
        <v>44671</v>
      </c>
      <c r="G13686" s="11">
        <v>26</v>
      </c>
    </row>
    <row r="13687" spans="2:7" x14ac:dyDescent="0.2">
      <c r="B13687" t="s">
        <v>3832</v>
      </c>
      <c r="C13687" t="str">
        <f>VLOOKUP(B13687,customer!A:B,2,FALSE)</f>
        <v>Moll Hucknall</v>
      </c>
      <c r="D13687" t="s">
        <v>3923</v>
      </c>
      <c r="E13687" t="s">
        <v>3933</v>
      </c>
      <c r="F13687" s="9">
        <v>44704</v>
      </c>
      <c r="G13687" s="11">
        <v>26</v>
      </c>
    </row>
    <row r="13688" spans="2:7" x14ac:dyDescent="0.2">
      <c r="B13688" t="s">
        <v>3832</v>
      </c>
      <c r="C13688" t="str">
        <f>VLOOKUP(B13688,customer!A:B,2,FALSE)</f>
        <v>Moll Hucknall</v>
      </c>
      <c r="D13688" t="s">
        <v>3923</v>
      </c>
      <c r="E13688" t="s">
        <v>3933</v>
      </c>
      <c r="F13688" s="9">
        <v>44713</v>
      </c>
      <c r="G13688" s="11">
        <v>26</v>
      </c>
    </row>
    <row r="13689" spans="2:7" x14ac:dyDescent="0.2">
      <c r="B13689" t="s">
        <v>3832</v>
      </c>
      <c r="C13689" t="str">
        <f>VLOOKUP(B13689,customer!A:B,2,FALSE)</f>
        <v>Moll Hucknall</v>
      </c>
      <c r="D13689" t="s">
        <v>3923</v>
      </c>
      <c r="E13689" t="s">
        <v>3933</v>
      </c>
      <c r="F13689" s="9">
        <v>44770</v>
      </c>
      <c r="G13689" s="11">
        <v>26</v>
      </c>
    </row>
    <row r="13690" spans="2:7" x14ac:dyDescent="0.2">
      <c r="B13690" t="s">
        <v>3832</v>
      </c>
      <c r="C13690" t="str">
        <f>VLOOKUP(B13690,customer!A:B,2,FALSE)</f>
        <v>Moll Hucknall</v>
      </c>
      <c r="D13690" t="s">
        <v>3923</v>
      </c>
      <c r="E13690" t="s">
        <v>3933</v>
      </c>
      <c r="F13690" s="9">
        <v>44793</v>
      </c>
      <c r="G13690" s="11">
        <v>26</v>
      </c>
    </row>
    <row r="13691" spans="2:7" x14ac:dyDescent="0.2">
      <c r="B13691" t="s">
        <v>3832</v>
      </c>
      <c r="C13691" t="str">
        <f>VLOOKUP(B13691,customer!A:B,2,FALSE)</f>
        <v>Moll Hucknall</v>
      </c>
      <c r="D13691" t="s">
        <v>3923</v>
      </c>
      <c r="E13691" t="s">
        <v>3933</v>
      </c>
      <c r="F13691" s="9">
        <v>44832</v>
      </c>
      <c r="G13691" s="11">
        <v>26</v>
      </c>
    </row>
    <row r="13692" spans="2:7" x14ac:dyDescent="0.2">
      <c r="B13692" t="s">
        <v>3832</v>
      </c>
      <c r="C13692" t="str">
        <f>VLOOKUP(B13692,customer!A:B,2,FALSE)</f>
        <v>Moll Hucknall</v>
      </c>
      <c r="D13692" t="s">
        <v>3923</v>
      </c>
      <c r="E13692" t="s">
        <v>3933</v>
      </c>
      <c r="F13692" s="9">
        <v>44860</v>
      </c>
      <c r="G13692" s="11">
        <v>26</v>
      </c>
    </row>
    <row r="13693" spans="2:7" x14ac:dyDescent="0.2">
      <c r="B13693" t="s">
        <v>3832</v>
      </c>
      <c r="C13693" t="str">
        <f>VLOOKUP(B13693,customer!A:B,2,FALSE)</f>
        <v>Moll Hucknall</v>
      </c>
      <c r="D13693" t="s">
        <v>3923</v>
      </c>
      <c r="E13693" t="s">
        <v>3933</v>
      </c>
      <c r="F13693" s="9">
        <v>44891</v>
      </c>
      <c r="G13693" s="11">
        <v>26</v>
      </c>
    </row>
    <row r="13694" spans="2:7" x14ac:dyDescent="0.2">
      <c r="B13694" t="s">
        <v>3832</v>
      </c>
      <c r="C13694" t="str">
        <f>VLOOKUP(B13694,customer!A:B,2,FALSE)</f>
        <v>Moll Hucknall</v>
      </c>
      <c r="D13694" t="s">
        <v>3923</v>
      </c>
      <c r="E13694" t="s">
        <v>3933</v>
      </c>
      <c r="F13694" s="9">
        <v>44896</v>
      </c>
      <c r="G13694" s="11">
        <v>26</v>
      </c>
    </row>
    <row r="13695" spans="2:7" x14ac:dyDescent="0.2">
      <c r="B13695" t="s">
        <v>3832</v>
      </c>
      <c r="C13695" t="str">
        <f>VLOOKUP(B13695,customer!A:B,2,FALSE)</f>
        <v>Moll Hucknall</v>
      </c>
      <c r="D13695" t="s">
        <v>3923</v>
      </c>
      <c r="E13695" t="s">
        <v>3933</v>
      </c>
      <c r="F13695" s="9">
        <v>44952</v>
      </c>
      <c r="G13695" s="11">
        <v>26</v>
      </c>
    </row>
    <row r="13696" spans="2:7" x14ac:dyDescent="0.2">
      <c r="B13696" t="s">
        <v>3832</v>
      </c>
      <c r="C13696" t="str">
        <f>VLOOKUP(B13696,customer!A:B,2,FALSE)</f>
        <v>Moll Hucknall</v>
      </c>
      <c r="D13696" t="s">
        <v>3923</v>
      </c>
      <c r="E13696" t="s">
        <v>3933</v>
      </c>
      <c r="F13696" s="9">
        <v>44958</v>
      </c>
      <c r="G13696" s="11">
        <v>26</v>
      </c>
    </row>
    <row r="13697" spans="2:7" x14ac:dyDescent="0.2">
      <c r="B13697" t="s">
        <v>3832</v>
      </c>
      <c r="C13697" t="str">
        <f>VLOOKUP(B13697,customer!A:B,2,FALSE)</f>
        <v>Moll Hucknall</v>
      </c>
      <c r="D13697" t="s">
        <v>3923</v>
      </c>
      <c r="E13697" t="s">
        <v>3933</v>
      </c>
      <c r="F13697" s="9">
        <v>45005</v>
      </c>
      <c r="G13697" s="11">
        <v>26</v>
      </c>
    </row>
    <row r="13698" spans="2:7" x14ac:dyDescent="0.2">
      <c r="B13698" t="s">
        <v>3832</v>
      </c>
      <c r="C13698" t="str">
        <f>VLOOKUP(B13698,customer!A:B,2,FALSE)</f>
        <v>Moll Hucknall</v>
      </c>
      <c r="D13698" t="s">
        <v>3923</v>
      </c>
      <c r="E13698" t="s">
        <v>3933</v>
      </c>
      <c r="F13698" s="9">
        <v>45046</v>
      </c>
      <c r="G13698" s="11">
        <v>26</v>
      </c>
    </row>
    <row r="13699" spans="2:7" x14ac:dyDescent="0.2">
      <c r="B13699" t="s">
        <v>3832</v>
      </c>
      <c r="C13699" t="str">
        <f>VLOOKUP(B13699,customer!A:B,2,FALSE)</f>
        <v>Moll Hucknall</v>
      </c>
      <c r="D13699" t="s">
        <v>3923</v>
      </c>
      <c r="E13699" t="s">
        <v>3933</v>
      </c>
      <c r="F13699" s="9">
        <v>45067</v>
      </c>
      <c r="G13699" s="11">
        <v>26</v>
      </c>
    </row>
    <row r="13700" spans="2:7" x14ac:dyDescent="0.2">
      <c r="B13700" t="s">
        <v>3832</v>
      </c>
      <c r="C13700" t="str">
        <f>VLOOKUP(B13700,customer!A:B,2,FALSE)</f>
        <v>Moll Hucknall</v>
      </c>
      <c r="D13700" t="s">
        <v>3923</v>
      </c>
      <c r="E13700" t="s">
        <v>3933</v>
      </c>
      <c r="F13700" s="9">
        <v>45080</v>
      </c>
      <c r="G13700" s="11">
        <v>26</v>
      </c>
    </row>
    <row r="13701" spans="2:7" x14ac:dyDescent="0.2">
      <c r="B13701" t="s">
        <v>3833</v>
      </c>
      <c r="C13701" t="str">
        <f>VLOOKUP(B13701,customer!A:B,2,FALSE)</f>
        <v>Elissa Livick</v>
      </c>
      <c r="D13701" t="s">
        <v>3949</v>
      </c>
      <c r="E13701" t="s">
        <v>3942</v>
      </c>
      <c r="F13701" s="9">
        <v>44776</v>
      </c>
      <c r="G13701" s="11">
        <v>25</v>
      </c>
    </row>
    <row r="13702" spans="2:7" x14ac:dyDescent="0.2">
      <c r="B13702" t="s">
        <v>3833</v>
      </c>
      <c r="C13702" t="str">
        <f>VLOOKUP(B13702,customer!A:B,2,FALSE)</f>
        <v>Elissa Livick</v>
      </c>
      <c r="D13702" t="s">
        <v>3949</v>
      </c>
      <c r="E13702" t="s">
        <v>3942</v>
      </c>
      <c r="F13702" s="9">
        <v>44816</v>
      </c>
      <c r="G13702" s="11">
        <v>25</v>
      </c>
    </row>
    <row r="13703" spans="2:7" x14ac:dyDescent="0.2">
      <c r="B13703" t="s">
        <v>3833</v>
      </c>
      <c r="C13703" t="str">
        <f>VLOOKUP(B13703,customer!A:B,2,FALSE)</f>
        <v>Elissa Livick</v>
      </c>
      <c r="D13703" t="s">
        <v>3949</v>
      </c>
      <c r="E13703" t="s">
        <v>3942</v>
      </c>
      <c r="F13703" s="9">
        <v>44851</v>
      </c>
      <c r="G13703" s="11">
        <v>25</v>
      </c>
    </row>
    <row r="13704" spans="2:7" x14ac:dyDescent="0.2">
      <c r="B13704" t="s">
        <v>3833</v>
      </c>
      <c r="C13704" t="str">
        <f>VLOOKUP(B13704,customer!A:B,2,FALSE)</f>
        <v>Elissa Livick</v>
      </c>
      <c r="D13704" t="s">
        <v>3949</v>
      </c>
      <c r="E13704" t="s">
        <v>3942</v>
      </c>
      <c r="F13704" s="9">
        <v>44871</v>
      </c>
      <c r="G13704" s="11">
        <v>25</v>
      </c>
    </row>
    <row r="13705" spans="2:7" x14ac:dyDescent="0.2">
      <c r="B13705" t="s">
        <v>3833</v>
      </c>
      <c r="C13705" t="str">
        <f>VLOOKUP(B13705,customer!A:B,2,FALSE)</f>
        <v>Elissa Livick</v>
      </c>
      <c r="D13705" t="s">
        <v>3949</v>
      </c>
      <c r="E13705" t="s">
        <v>3942</v>
      </c>
      <c r="F13705" s="9">
        <v>44909</v>
      </c>
      <c r="G13705" s="11">
        <v>25</v>
      </c>
    </row>
    <row r="13706" spans="2:7" x14ac:dyDescent="0.2">
      <c r="B13706" t="s">
        <v>3833</v>
      </c>
      <c r="C13706" t="str">
        <f>VLOOKUP(B13706,customer!A:B,2,FALSE)</f>
        <v>Elissa Livick</v>
      </c>
      <c r="D13706" t="s">
        <v>3949</v>
      </c>
      <c r="E13706" t="s">
        <v>3942</v>
      </c>
      <c r="F13706" s="9">
        <v>44943</v>
      </c>
      <c r="G13706" s="11">
        <v>25</v>
      </c>
    </row>
    <row r="13707" spans="2:7" x14ac:dyDescent="0.2">
      <c r="B13707" t="s">
        <v>3833</v>
      </c>
      <c r="C13707" t="str">
        <f>VLOOKUP(B13707,customer!A:B,2,FALSE)</f>
        <v>Elissa Livick</v>
      </c>
      <c r="D13707" t="s">
        <v>3949</v>
      </c>
      <c r="E13707" t="s">
        <v>3942</v>
      </c>
      <c r="F13707" s="9">
        <v>44991</v>
      </c>
      <c r="G13707" s="11">
        <v>25</v>
      </c>
    </row>
    <row r="13708" spans="2:7" x14ac:dyDescent="0.2">
      <c r="B13708" t="s">
        <v>3833</v>
      </c>
      <c r="C13708" t="str">
        <f>VLOOKUP(B13708,customer!A:B,2,FALSE)</f>
        <v>Elissa Livick</v>
      </c>
      <c r="D13708" t="s">
        <v>3949</v>
      </c>
      <c r="E13708" t="s">
        <v>3942</v>
      </c>
      <c r="F13708" s="9">
        <v>45029</v>
      </c>
      <c r="G13708" s="11">
        <v>25</v>
      </c>
    </row>
    <row r="13709" spans="2:7" x14ac:dyDescent="0.2">
      <c r="B13709" t="s">
        <v>3833</v>
      </c>
      <c r="C13709" t="str">
        <f>VLOOKUP(B13709,customer!A:B,2,FALSE)</f>
        <v>Elissa Livick</v>
      </c>
      <c r="D13709" t="s">
        <v>3949</v>
      </c>
      <c r="E13709" t="s">
        <v>3942</v>
      </c>
      <c r="F13709" s="9">
        <v>45051</v>
      </c>
      <c r="G13709" s="11">
        <v>25</v>
      </c>
    </row>
    <row r="13710" spans="2:7" x14ac:dyDescent="0.2">
      <c r="B13710" t="s">
        <v>3833</v>
      </c>
      <c r="C13710" t="str">
        <f>VLOOKUP(B13710,customer!A:B,2,FALSE)</f>
        <v>Elissa Livick</v>
      </c>
      <c r="D13710" t="s">
        <v>3927</v>
      </c>
      <c r="E13710" t="s">
        <v>3937</v>
      </c>
      <c r="F13710" s="9">
        <v>44880</v>
      </c>
      <c r="G13710" s="11">
        <v>27</v>
      </c>
    </row>
    <row r="13711" spans="2:7" x14ac:dyDescent="0.2">
      <c r="B13711" t="s">
        <v>3833</v>
      </c>
      <c r="C13711" t="str">
        <f>VLOOKUP(B13711,customer!A:B,2,FALSE)</f>
        <v>Elissa Livick</v>
      </c>
      <c r="D13711" t="s">
        <v>3927</v>
      </c>
      <c r="E13711" t="s">
        <v>3937</v>
      </c>
      <c r="F13711" s="9">
        <v>44918</v>
      </c>
      <c r="G13711" s="11">
        <v>27</v>
      </c>
    </row>
    <row r="13712" spans="2:7" x14ac:dyDescent="0.2">
      <c r="B13712" t="s">
        <v>3833</v>
      </c>
      <c r="C13712" t="str">
        <f>VLOOKUP(B13712,customer!A:B,2,FALSE)</f>
        <v>Elissa Livick</v>
      </c>
      <c r="D13712" t="s">
        <v>3927</v>
      </c>
      <c r="E13712" t="s">
        <v>3937</v>
      </c>
      <c r="F13712" s="9">
        <v>44953</v>
      </c>
      <c r="G13712" s="11">
        <v>27</v>
      </c>
    </row>
    <row r="13713" spans="2:7" x14ac:dyDescent="0.2">
      <c r="B13713" t="s">
        <v>3833</v>
      </c>
      <c r="C13713" t="str">
        <f>VLOOKUP(B13713,customer!A:B,2,FALSE)</f>
        <v>Elissa Livick</v>
      </c>
      <c r="D13713" t="s">
        <v>3927</v>
      </c>
      <c r="E13713" t="s">
        <v>3937</v>
      </c>
      <c r="F13713" s="9">
        <v>44974</v>
      </c>
      <c r="G13713" s="11">
        <v>27</v>
      </c>
    </row>
    <row r="13714" spans="2:7" x14ac:dyDescent="0.2">
      <c r="B13714" t="s">
        <v>3833</v>
      </c>
      <c r="C13714" t="str">
        <f>VLOOKUP(B13714,customer!A:B,2,FALSE)</f>
        <v>Elissa Livick</v>
      </c>
      <c r="D13714" t="s">
        <v>3927</v>
      </c>
      <c r="E13714" t="s">
        <v>3937</v>
      </c>
      <c r="F13714" s="9">
        <v>44987</v>
      </c>
      <c r="G13714" s="11">
        <v>27</v>
      </c>
    </row>
    <row r="13715" spans="2:7" x14ac:dyDescent="0.2">
      <c r="B13715" t="s">
        <v>3833</v>
      </c>
      <c r="C13715" t="str">
        <f>VLOOKUP(B13715,customer!A:B,2,FALSE)</f>
        <v>Elissa Livick</v>
      </c>
      <c r="D13715" t="s">
        <v>3927</v>
      </c>
      <c r="E13715" t="s">
        <v>3937</v>
      </c>
      <c r="F13715" s="9">
        <v>45042</v>
      </c>
      <c r="G13715" s="11">
        <v>27</v>
      </c>
    </row>
    <row r="13716" spans="2:7" x14ac:dyDescent="0.2">
      <c r="B13716" t="s">
        <v>3833</v>
      </c>
      <c r="C13716" t="str">
        <f>VLOOKUP(B13716,customer!A:B,2,FALSE)</f>
        <v>Elissa Livick</v>
      </c>
      <c r="D13716" t="s">
        <v>3927</v>
      </c>
      <c r="E13716" t="s">
        <v>3937</v>
      </c>
      <c r="F13716" s="9">
        <v>45074</v>
      </c>
      <c r="G13716" s="11">
        <v>27</v>
      </c>
    </row>
    <row r="13717" spans="2:7" x14ac:dyDescent="0.2">
      <c r="B13717" t="s">
        <v>3834</v>
      </c>
      <c r="C13717" t="str">
        <f>VLOOKUP(B13717,customer!A:B,2,FALSE)</f>
        <v>Chryste Besnardeau</v>
      </c>
      <c r="D13717" t="s">
        <v>3951</v>
      </c>
      <c r="E13717" t="s">
        <v>3944</v>
      </c>
      <c r="F13717" s="9">
        <v>44717</v>
      </c>
      <c r="G13717" s="11">
        <v>14</v>
      </c>
    </row>
    <row r="13718" spans="2:7" x14ac:dyDescent="0.2">
      <c r="B13718" t="s">
        <v>3834</v>
      </c>
      <c r="C13718" t="str">
        <f>VLOOKUP(B13718,customer!A:B,2,FALSE)</f>
        <v>Chryste Besnardeau</v>
      </c>
      <c r="D13718" t="s">
        <v>3951</v>
      </c>
      <c r="E13718" t="s">
        <v>3944</v>
      </c>
      <c r="F13718" s="9">
        <v>44757</v>
      </c>
      <c r="G13718" s="11">
        <v>14</v>
      </c>
    </row>
    <row r="13719" spans="2:7" x14ac:dyDescent="0.2">
      <c r="B13719" t="s">
        <v>3834</v>
      </c>
      <c r="C13719" t="str">
        <f>VLOOKUP(B13719,customer!A:B,2,FALSE)</f>
        <v>Chryste Besnardeau</v>
      </c>
      <c r="D13719" t="s">
        <v>3951</v>
      </c>
      <c r="E13719" t="s">
        <v>3944</v>
      </c>
      <c r="F13719" s="9">
        <v>44783</v>
      </c>
      <c r="G13719" s="11">
        <v>14</v>
      </c>
    </row>
    <row r="13720" spans="2:7" x14ac:dyDescent="0.2">
      <c r="B13720" t="s">
        <v>3834</v>
      </c>
      <c r="C13720" t="str">
        <f>VLOOKUP(B13720,customer!A:B,2,FALSE)</f>
        <v>Chryste Besnardeau</v>
      </c>
      <c r="D13720" t="s">
        <v>3951</v>
      </c>
      <c r="E13720" t="s">
        <v>3944</v>
      </c>
      <c r="F13720" s="9">
        <v>44809</v>
      </c>
      <c r="G13720" s="11">
        <v>14</v>
      </c>
    </row>
    <row r="13721" spans="2:7" x14ac:dyDescent="0.2">
      <c r="B13721" t="s">
        <v>3834</v>
      </c>
      <c r="C13721" t="str">
        <f>VLOOKUP(B13721,customer!A:B,2,FALSE)</f>
        <v>Chryste Besnardeau</v>
      </c>
      <c r="D13721" t="s">
        <v>3951</v>
      </c>
      <c r="E13721" t="s">
        <v>3944</v>
      </c>
      <c r="F13721" s="9">
        <v>44851</v>
      </c>
      <c r="G13721" s="11">
        <v>14</v>
      </c>
    </row>
    <row r="13722" spans="2:7" x14ac:dyDescent="0.2">
      <c r="B13722" t="s">
        <v>3834</v>
      </c>
      <c r="C13722" t="str">
        <f>VLOOKUP(B13722,customer!A:B,2,FALSE)</f>
        <v>Chryste Besnardeau</v>
      </c>
      <c r="D13722" t="s">
        <v>3951</v>
      </c>
      <c r="E13722" t="s">
        <v>3944</v>
      </c>
      <c r="F13722" s="9">
        <v>44881</v>
      </c>
      <c r="G13722" s="11">
        <v>14</v>
      </c>
    </row>
    <row r="13723" spans="2:7" x14ac:dyDescent="0.2">
      <c r="B13723" t="s">
        <v>3834</v>
      </c>
      <c r="C13723" t="str">
        <f>VLOOKUP(B13723,customer!A:B,2,FALSE)</f>
        <v>Chryste Besnardeau</v>
      </c>
      <c r="D13723" t="s">
        <v>3951</v>
      </c>
      <c r="E13723" t="s">
        <v>3944</v>
      </c>
      <c r="F13723" s="9">
        <v>44909</v>
      </c>
      <c r="G13723" s="11">
        <v>14</v>
      </c>
    </row>
    <row r="13724" spans="2:7" x14ac:dyDescent="0.2">
      <c r="B13724" t="s">
        <v>3834</v>
      </c>
      <c r="C13724" t="str">
        <f>VLOOKUP(B13724,customer!A:B,2,FALSE)</f>
        <v>Chryste Besnardeau</v>
      </c>
      <c r="D13724" t="s">
        <v>3951</v>
      </c>
      <c r="E13724" t="s">
        <v>3944</v>
      </c>
      <c r="F13724" s="9">
        <v>44944</v>
      </c>
      <c r="G13724" s="11">
        <v>14</v>
      </c>
    </row>
    <row r="13725" spans="2:7" x14ac:dyDescent="0.2">
      <c r="B13725" t="s">
        <v>3834</v>
      </c>
      <c r="C13725" t="str">
        <f>VLOOKUP(B13725,customer!A:B,2,FALSE)</f>
        <v>Chryste Besnardeau</v>
      </c>
      <c r="D13725" t="s">
        <v>3951</v>
      </c>
      <c r="E13725" t="s">
        <v>3944</v>
      </c>
      <c r="F13725" s="9">
        <v>44962</v>
      </c>
      <c r="G13725" s="11">
        <v>14</v>
      </c>
    </row>
    <row r="13726" spans="2:7" x14ac:dyDescent="0.2">
      <c r="B13726" t="s">
        <v>3834</v>
      </c>
      <c r="C13726" t="str">
        <f>VLOOKUP(B13726,customer!A:B,2,FALSE)</f>
        <v>Chryste Besnardeau</v>
      </c>
      <c r="D13726" t="s">
        <v>3951</v>
      </c>
      <c r="E13726" t="s">
        <v>3944</v>
      </c>
      <c r="F13726" s="9">
        <v>44993</v>
      </c>
      <c r="G13726" s="11">
        <v>14</v>
      </c>
    </row>
    <row r="13727" spans="2:7" x14ac:dyDescent="0.2">
      <c r="B13727" t="s">
        <v>3834</v>
      </c>
      <c r="C13727" t="str">
        <f>VLOOKUP(B13727,customer!A:B,2,FALSE)</f>
        <v>Chryste Besnardeau</v>
      </c>
      <c r="D13727" t="s">
        <v>3951</v>
      </c>
      <c r="E13727" t="s">
        <v>3944</v>
      </c>
      <c r="F13727" s="9">
        <v>45029</v>
      </c>
      <c r="G13727" s="11">
        <v>14</v>
      </c>
    </row>
    <row r="13728" spans="2:7" x14ac:dyDescent="0.2">
      <c r="B13728" t="s">
        <v>3834</v>
      </c>
      <c r="C13728" t="str">
        <f>VLOOKUP(B13728,customer!A:B,2,FALSE)</f>
        <v>Chryste Besnardeau</v>
      </c>
      <c r="D13728" t="s">
        <v>3951</v>
      </c>
      <c r="E13728" t="s">
        <v>3944</v>
      </c>
      <c r="F13728" s="9">
        <v>45061</v>
      </c>
      <c r="G13728" s="11">
        <v>14</v>
      </c>
    </row>
    <row r="13729" spans="2:7" x14ac:dyDescent="0.2">
      <c r="B13729" t="s">
        <v>3834</v>
      </c>
      <c r="C13729" t="str">
        <f>VLOOKUP(B13729,customer!A:B,2,FALSE)</f>
        <v>Chryste Besnardeau</v>
      </c>
      <c r="D13729" t="s">
        <v>3925</v>
      </c>
      <c r="E13729" t="s">
        <v>3935</v>
      </c>
      <c r="F13729" s="9">
        <v>44922</v>
      </c>
      <c r="G13729" s="11">
        <v>13</v>
      </c>
    </row>
    <row r="13730" spans="2:7" x14ac:dyDescent="0.2">
      <c r="B13730" t="s">
        <v>3834</v>
      </c>
      <c r="C13730" t="str">
        <f>VLOOKUP(B13730,customer!A:B,2,FALSE)</f>
        <v>Chryste Besnardeau</v>
      </c>
      <c r="D13730" t="s">
        <v>3925</v>
      </c>
      <c r="E13730" t="s">
        <v>3935</v>
      </c>
      <c r="F13730" s="9">
        <v>44957</v>
      </c>
      <c r="G13730" s="11">
        <v>13</v>
      </c>
    </row>
    <row r="13731" spans="2:7" x14ac:dyDescent="0.2">
      <c r="B13731" t="s">
        <v>3834</v>
      </c>
      <c r="C13731" t="str">
        <f>VLOOKUP(B13731,customer!A:B,2,FALSE)</f>
        <v>Chryste Besnardeau</v>
      </c>
      <c r="D13731" t="s">
        <v>3925</v>
      </c>
      <c r="E13731" t="s">
        <v>3935</v>
      </c>
      <c r="F13731" s="9">
        <v>44964</v>
      </c>
      <c r="G13731" s="11">
        <v>13</v>
      </c>
    </row>
    <row r="13732" spans="2:7" x14ac:dyDescent="0.2">
      <c r="B13732" t="s">
        <v>3834</v>
      </c>
      <c r="C13732" t="str">
        <f>VLOOKUP(B13732,customer!A:B,2,FALSE)</f>
        <v>Chryste Besnardeau</v>
      </c>
      <c r="D13732" t="s">
        <v>3925</v>
      </c>
      <c r="E13732" t="s">
        <v>3935</v>
      </c>
      <c r="F13732" s="9">
        <v>44999</v>
      </c>
      <c r="G13732" s="11">
        <v>13</v>
      </c>
    </row>
    <row r="13733" spans="2:7" x14ac:dyDescent="0.2">
      <c r="B13733" t="s">
        <v>3834</v>
      </c>
      <c r="C13733" t="str">
        <f>VLOOKUP(B13733,customer!A:B,2,FALSE)</f>
        <v>Chryste Besnardeau</v>
      </c>
      <c r="D13733" t="s">
        <v>3925</v>
      </c>
      <c r="E13733" t="s">
        <v>3935</v>
      </c>
      <c r="F13733" s="9">
        <v>45017</v>
      </c>
      <c r="G13733" s="11">
        <v>13</v>
      </c>
    </row>
    <row r="13734" spans="2:7" x14ac:dyDescent="0.2">
      <c r="B13734" t="s">
        <v>3834</v>
      </c>
      <c r="C13734" t="str">
        <f>VLOOKUP(B13734,customer!A:B,2,FALSE)</f>
        <v>Chryste Besnardeau</v>
      </c>
      <c r="D13734" t="s">
        <v>3925</v>
      </c>
      <c r="E13734" t="s">
        <v>3935</v>
      </c>
      <c r="F13734" s="9">
        <v>45048</v>
      </c>
      <c r="G13734" s="11">
        <v>13</v>
      </c>
    </row>
    <row r="13735" spans="2:7" x14ac:dyDescent="0.2">
      <c r="B13735" t="s">
        <v>3834</v>
      </c>
      <c r="C13735" t="str">
        <f>VLOOKUP(B13735,customer!A:B,2,FALSE)</f>
        <v>Chryste Besnardeau</v>
      </c>
      <c r="D13735" t="s">
        <v>3925</v>
      </c>
      <c r="E13735" t="s">
        <v>3935</v>
      </c>
      <c r="F13735" s="9">
        <v>45081</v>
      </c>
      <c r="G13735" s="11">
        <v>13</v>
      </c>
    </row>
    <row r="13736" spans="2:7" x14ac:dyDescent="0.2">
      <c r="B13736" t="s">
        <v>3835</v>
      </c>
      <c r="C13736" t="str">
        <f>VLOOKUP(B13736,customer!A:B,2,FALSE)</f>
        <v>Merola Esilmon</v>
      </c>
      <c r="D13736" t="s">
        <v>3948</v>
      </c>
      <c r="E13736" t="s">
        <v>3941</v>
      </c>
      <c r="F13736" s="9">
        <v>44739</v>
      </c>
      <c r="G13736" s="11">
        <v>65</v>
      </c>
    </row>
    <row r="13737" spans="2:7" x14ac:dyDescent="0.2">
      <c r="B13737" t="s">
        <v>3835</v>
      </c>
      <c r="C13737" t="str">
        <f>VLOOKUP(B13737,customer!A:B,2,FALSE)</f>
        <v>Merola Esilmon</v>
      </c>
      <c r="D13737" t="s">
        <v>3948</v>
      </c>
      <c r="E13737" t="s">
        <v>3941</v>
      </c>
      <c r="F13737" s="9">
        <v>44777</v>
      </c>
      <c r="G13737" s="11">
        <v>65</v>
      </c>
    </row>
    <row r="13738" spans="2:7" x14ac:dyDescent="0.2">
      <c r="B13738" t="s">
        <v>3835</v>
      </c>
      <c r="C13738" t="str">
        <f>VLOOKUP(B13738,customer!A:B,2,FALSE)</f>
        <v>Merola Esilmon</v>
      </c>
      <c r="D13738" t="s">
        <v>3948</v>
      </c>
      <c r="E13738" t="s">
        <v>3941</v>
      </c>
      <c r="F13738" s="9">
        <v>44813</v>
      </c>
      <c r="G13738" s="11">
        <v>65</v>
      </c>
    </row>
    <row r="13739" spans="2:7" x14ac:dyDescent="0.2">
      <c r="B13739" t="s">
        <v>3835</v>
      </c>
      <c r="C13739" t="str">
        <f>VLOOKUP(B13739,customer!A:B,2,FALSE)</f>
        <v>Merola Esilmon</v>
      </c>
      <c r="D13739" t="s">
        <v>3948</v>
      </c>
      <c r="E13739" t="s">
        <v>3941</v>
      </c>
      <c r="F13739" s="9">
        <v>44846</v>
      </c>
      <c r="G13739" s="11">
        <v>65</v>
      </c>
    </row>
    <row r="13740" spans="2:7" x14ac:dyDescent="0.2">
      <c r="B13740" t="s">
        <v>3835</v>
      </c>
      <c r="C13740" t="str">
        <f>VLOOKUP(B13740,customer!A:B,2,FALSE)</f>
        <v>Merola Esilmon</v>
      </c>
      <c r="D13740" t="s">
        <v>3948</v>
      </c>
      <c r="E13740" t="s">
        <v>3941</v>
      </c>
      <c r="F13740" s="9">
        <v>44870</v>
      </c>
      <c r="G13740" s="11">
        <v>65</v>
      </c>
    </row>
    <row r="13741" spans="2:7" x14ac:dyDescent="0.2">
      <c r="B13741" t="s">
        <v>3835</v>
      </c>
      <c r="C13741" t="str">
        <f>VLOOKUP(B13741,customer!A:B,2,FALSE)</f>
        <v>Merola Esilmon</v>
      </c>
      <c r="D13741" t="s">
        <v>3948</v>
      </c>
      <c r="E13741" t="s">
        <v>3941</v>
      </c>
      <c r="F13741" s="9">
        <v>44922</v>
      </c>
      <c r="G13741" s="11">
        <v>65</v>
      </c>
    </row>
    <row r="13742" spans="2:7" x14ac:dyDescent="0.2">
      <c r="B13742" t="s">
        <v>3835</v>
      </c>
      <c r="C13742" t="str">
        <f>VLOOKUP(B13742,customer!A:B,2,FALSE)</f>
        <v>Merola Esilmon</v>
      </c>
      <c r="D13742" t="s">
        <v>3948</v>
      </c>
      <c r="E13742" t="s">
        <v>3941</v>
      </c>
      <c r="F13742" s="9">
        <v>44927</v>
      </c>
      <c r="G13742" s="11">
        <v>65</v>
      </c>
    </row>
    <row r="13743" spans="2:7" x14ac:dyDescent="0.2">
      <c r="B13743" t="s">
        <v>3835</v>
      </c>
      <c r="C13743" t="str">
        <f>VLOOKUP(B13743,customer!A:B,2,FALSE)</f>
        <v>Merola Esilmon</v>
      </c>
      <c r="D13743" t="s">
        <v>3948</v>
      </c>
      <c r="E13743" t="s">
        <v>3941</v>
      </c>
      <c r="F13743" s="9">
        <v>44964</v>
      </c>
      <c r="G13743" s="11">
        <v>65</v>
      </c>
    </row>
    <row r="13744" spans="2:7" x14ac:dyDescent="0.2">
      <c r="B13744" t="s">
        <v>3835</v>
      </c>
      <c r="C13744" t="str">
        <f>VLOOKUP(B13744,customer!A:B,2,FALSE)</f>
        <v>Merola Esilmon</v>
      </c>
      <c r="D13744" t="s">
        <v>3948</v>
      </c>
      <c r="E13744" t="s">
        <v>3941</v>
      </c>
      <c r="F13744" s="9">
        <v>44989</v>
      </c>
      <c r="G13744" s="11">
        <v>65</v>
      </c>
    </row>
    <row r="13745" spans="2:7" x14ac:dyDescent="0.2">
      <c r="B13745" t="s">
        <v>3835</v>
      </c>
      <c r="C13745" t="str">
        <f>VLOOKUP(B13745,customer!A:B,2,FALSE)</f>
        <v>Merola Esilmon</v>
      </c>
      <c r="D13745" t="s">
        <v>3948</v>
      </c>
      <c r="E13745" t="s">
        <v>3941</v>
      </c>
      <c r="F13745" s="9">
        <v>45017</v>
      </c>
      <c r="G13745" s="11">
        <v>65</v>
      </c>
    </row>
    <row r="13746" spans="2:7" x14ac:dyDescent="0.2">
      <c r="B13746" t="s">
        <v>3835</v>
      </c>
      <c r="C13746" t="str">
        <f>VLOOKUP(B13746,customer!A:B,2,FALSE)</f>
        <v>Merola Esilmon</v>
      </c>
      <c r="D13746" t="s">
        <v>3948</v>
      </c>
      <c r="E13746" t="s">
        <v>3941</v>
      </c>
      <c r="F13746" s="9">
        <v>45049</v>
      </c>
      <c r="G13746" s="11">
        <v>65</v>
      </c>
    </row>
    <row r="13747" spans="2:7" x14ac:dyDescent="0.2">
      <c r="B13747" t="s">
        <v>3835</v>
      </c>
      <c r="C13747" t="str">
        <f>VLOOKUP(B13747,customer!A:B,2,FALSE)</f>
        <v>Merola Esilmon</v>
      </c>
      <c r="D13747" t="s">
        <v>3948</v>
      </c>
      <c r="E13747" t="s">
        <v>3941</v>
      </c>
      <c r="F13747" s="9">
        <v>45085</v>
      </c>
      <c r="G13747" s="11">
        <v>65</v>
      </c>
    </row>
    <row r="13748" spans="2:7" x14ac:dyDescent="0.2">
      <c r="B13748" t="s">
        <v>3836</v>
      </c>
      <c r="C13748" t="str">
        <f>VLOOKUP(B13748,customer!A:B,2,FALSE)</f>
        <v>Brenn Enstone</v>
      </c>
      <c r="D13748" t="s">
        <v>3927</v>
      </c>
      <c r="E13748" t="s">
        <v>3937</v>
      </c>
      <c r="F13748" s="9">
        <v>44754</v>
      </c>
      <c r="G13748" s="11">
        <v>27</v>
      </c>
    </row>
    <row r="13749" spans="2:7" x14ac:dyDescent="0.2">
      <c r="B13749" t="s">
        <v>3836</v>
      </c>
      <c r="C13749" t="str">
        <f>VLOOKUP(B13749,customer!A:B,2,FALSE)</f>
        <v>Brenn Enstone</v>
      </c>
      <c r="D13749" t="s">
        <v>3927</v>
      </c>
      <c r="E13749" t="s">
        <v>3937</v>
      </c>
      <c r="F13749" s="9">
        <v>44787</v>
      </c>
      <c r="G13749" s="11">
        <v>27</v>
      </c>
    </row>
    <row r="13750" spans="2:7" x14ac:dyDescent="0.2">
      <c r="B13750" t="s">
        <v>3836</v>
      </c>
      <c r="C13750" t="str">
        <f>VLOOKUP(B13750,customer!A:B,2,FALSE)</f>
        <v>Brenn Enstone</v>
      </c>
      <c r="D13750" t="s">
        <v>3927</v>
      </c>
      <c r="E13750" t="s">
        <v>3937</v>
      </c>
      <c r="F13750" s="9">
        <v>44828</v>
      </c>
      <c r="G13750" s="11">
        <v>27</v>
      </c>
    </row>
    <row r="13751" spans="2:7" x14ac:dyDescent="0.2">
      <c r="B13751" t="s">
        <v>3836</v>
      </c>
      <c r="C13751" t="str">
        <f>VLOOKUP(B13751,customer!A:B,2,FALSE)</f>
        <v>Brenn Enstone</v>
      </c>
      <c r="D13751" t="s">
        <v>3927</v>
      </c>
      <c r="E13751" t="s">
        <v>3937</v>
      </c>
      <c r="F13751" s="9">
        <v>44851</v>
      </c>
      <c r="G13751" s="11">
        <v>27</v>
      </c>
    </row>
    <row r="13752" spans="2:7" x14ac:dyDescent="0.2">
      <c r="B13752" t="s">
        <v>3836</v>
      </c>
      <c r="C13752" t="str">
        <f>VLOOKUP(B13752,customer!A:B,2,FALSE)</f>
        <v>Brenn Enstone</v>
      </c>
      <c r="D13752" t="s">
        <v>3927</v>
      </c>
      <c r="E13752" t="s">
        <v>3937</v>
      </c>
      <c r="F13752" s="9">
        <v>44888</v>
      </c>
      <c r="G13752" s="11">
        <v>27</v>
      </c>
    </row>
    <row r="13753" spans="2:7" x14ac:dyDescent="0.2">
      <c r="B13753" t="s">
        <v>3836</v>
      </c>
      <c r="C13753" t="str">
        <f>VLOOKUP(B13753,customer!A:B,2,FALSE)</f>
        <v>Brenn Enstone</v>
      </c>
      <c r="D13753" t="s">
        <v>3927</v>
      </c>
      <c r="E13753" t="s">
        <v>3937</v>
      </c>
      <c r="F13753" s="9">
        <v>44911</v>
      </c>
      <c r="G13753" s="11">
        <v>27</v>
      </c>
    </row>
    <row r="13754" spans="2:7" x14ac:dyDescent="0.2">
      <c r="B13754" t="s">
        <v>3836</v>
      </c>
      <c r="C13754" t="str">
        <f>VLOOKUP(B13754,customer!A:B,2,FALSE)</f>
        <v>Brenn Enstone</v>
      </c>
      <c r="D13754" t="s">
        <v>3927</v>
      </c>
      <c r="E13754" t="s">
        <v>3937</v>
      </c>
      <c r="F13754" s="9">
        <v>44939</v>
      </c>
      <c r="G13754" s="11">
        <v>27</v>
      </c>
    </row>
    <row r="13755" spans="2:7" x14ac:dyDescent="0.2">
      <c r="B13755" t="s">
        <v>3836</v>
      </c>
      <c r="C13755" t="str">
        <f>VLOOKUP(B13755,customer!A:B,2,FALSE)</f>
        <v>Brenn Enstone</v>
      </c>
      <c r="D13755" t="s">
        <v>3927</v>
      </c>
      <c r="E13755" t="s">
        <v>3937</v>
      </c>
      <c r="F13755" s="9">
        <v>44978</v>
      </c>
      <c r="G13755" s="11">
        <v>27</v>
      </c>
    </row>
    <row r="13756" spans="2:7" x14ac:dyDescent="0.2">
      <c r="B13756" t="s">
        <v>3836</v>
      </c>
      <c r="C13756" t="str">
        <f>VLOOKUP(B13756,customer!A:B,2,FALSE)</f>
        <v>Brenn Enstone</v>
      </c>
      <c r="D13756" t="s">
        <v>3927</v>
      </c>
      <c r="E13756" t="s">
        <v>3937</v>
      </c>
      <c r="F13756" s="9">
        <v>45006</v>
      </c>
      <c r="G13756" s="11">
        <v>27</v>
      </c>
    </row>
    <row r="13757" spans="2:7" x14ac:dyDescent="0.2">
      <c r="B13757" t="s">
        <v>3836</v>
      </c>
      <c r="C13757" t="str">
        <f>VLOOKUP(B13757,customer!A:B,2,FALSE)</f>
        <v>Brenn Enstone</v>
      </c>
      <c r="D13757" t="s">
        <v>3927</v>
      </c>
      <c r="E13757" t="s">
        <v>3937</v>
      </c>
      <c r="F13757" s="9">
        <v>45043</v>
      </c>
      <c r="G13757" s="11">
        <v>27</v>
      </c>
    </row>
    <row r="13758" spans="2:7" x14ac:dyDescent="0.2">
      <c r="B13758" t="s">
        <v>3836</v>
      </c>
      <c r="C13758" t="str">
        <f>VLOOKUP(B13758,customer!A:B,2,FALSE)</f>
        <v>Brenn Enstone</v>
      </c>
      <c r="D13758" t="s">
        <v>3927</v>
      </c>
      <c r="E13758" t="s">
        <v>3937</v>
      </c>
      <c r="F13758" s="9">
        <v>45061</v>
      </c>
      <c r="G13758" s="11">
        <v>27</v>
      </c>
    </row>
    <row r="13759" spans="2:7" x14ac:dyDescent="0.2">
      <c r="B13759" t="s">
        <v>3836</v>
      </c>
      <c r="C13759" t="str">
        <f>VLOOKUP(B13759,customer!A:B,2,FALSE)</f>
        <v>Brenn Enstone</v>
      </c>
      <c r="D13759" t="s">
        <v>3926</v>
      </c>
      <c r="E13759" t="s">
        <v>3936</v>
      </c>
      <c r="F13759" s="9">
        <v>44962</v>
      </c>
      <c r="G13759" s="11">
        <v>25</v>
      </c>
    </row>
    <row r="13760" spans="2:7" x14ac:dyDescent="0.2">
      <c r="B13760" t="s">
        <v>3836</v>
      </c>
      <c r="C13760" t="str">
        <f>VLOOKUP(B13760,customer!A:B,2,FALSE)</f>
        <v>Brenn Enstone</v>
      </c>
      <c r="D13760" t="s">
        <v>3926</v>
      </c>
      <c r="E13760" t="s">
        <v>3936</v>
      </c>
      <c r="F13760" s="9">
        <v>45004</v>
      </c>
      <c r="G13760" s="11">
        <v>25</v>
      </c>
    </row>
    <row r="13761" spans="2:7" x14ac:dyDescent="0.2">
      <c r="B13761" t="s">
        <v>3836</v>
      </c>
      <c r="C13761" t="str">
        <f>VLOOKUP(B13761,customer!A:B,2,FALSE)</f>
        <v>Brenn Enstone</v>
      </c>
      <c r="D13761" t="s">
        <v>3926</v>
      </c>
      <c r="E13761" t="s">
        <v>3936</v>
      </c>
      <c r="F13761" s="9">
        <v>45024</v>
      </c>
      <c r="G13761" s="11">
        <v>25</v>
      </c>
    </row>
    <row r="13762" spans="2:7" x14ac:dyDescent="0.2">
      <c r="B13762" t="s">
        <v>3836</v>
      </c>
      <c r="C13762" t="str">
        <f>VLOOKUP(B13762,customer!A:B,2,FALSE)</f>
        <v>Brenn Enstone</v>
      </c>
      <c r="D13762" t="s">
        <v>3926</v>
      </c>
      <c r="E13762" t="s">
        <v>3936</v>
      </c>
      <c r="F13762" s="9">
        <v>45062</v>
      </c>
      <c r="G13762" s="11">
        <v>25</v>
      </c>
    </row>
    <row r="13763" spans="2:7" x14ac:dyDescent="0.2">
      <c r="B13763" t="s">
        <v>3837</v>
      </c>
      <c r="C13763" t="str">
        <f>VLOOKUP(B13763,customer!A:B,2,FALSE)</f>
        <v>Otis Bidewel</v>
      </c>
      <c r="D13763" t="s">
        <v>3947</v>
      </c>
      <c r="E13763" t="s">
        <v>3940</v>
      </c>
      <c r="F13763" s="9">
        <v>44833</v>
      </c>
      <c r="G13763" s="11">
        <v>62</v>
      </c>
    </row>
    <row r="13764" spans="2:7" x14ac:dyDescent="0.2">
      <c r="B13764" t="s">
        <v>3837</v>
      </c>
      <c r="C13764" t="str">
        <f>VLOOKUP(B13764,customer!A:B,2,FALSE)</f>
        <v>Otis Bidewel</v>
      </c>
      <c r="D13764" t="s">
        <v>3947</v>
      </c>
      <c r="E13764" t="s">
        <v>3940</v>
      </c>
      <c r="F13764" s="9">
        <v>44864</v>
      </c>
      <c r="G13764" s="11">
        <v>62</v>
      </c>
    </row>
    <row r="13765" spans="2:7" x14ac:dyDescent="0.2">
      <c r="B13765" t="s">
        <v>3837</v>
      </c>
      <c r="C13765" t="str">
        <f>VLOOKUP(B13765,customer!A:B,2,FALSE)</f>
        <v>Otis Bidewel</v>
      </c>
      <c r="D13765" t="s">
        <v>3947</v>
      </c>
      <c r="E13765" t="s">
        <v>3940</v>
      </c>
      <c r="F13765" s="9">
        <v>44895</v>
      </c>
      <c r="G13765" s="11">
        <v>62</v>
      </c>
    </row>
    <row r="13766" spans="2:7" x14ac:dyDescent="0.2">
      <c r="B13766" t="s">
        <v>3837</v>
      </c>
      <c r="C13766" t="str">
        <f>VLOOKUP(B13766,customer!A:B,2,FALSE)</f>
        <v>Otis Bidewel</v>
      </c>
      <c r="D13766" t="s">
        <v>3947</v>
      </c>
      <c r="E13766" t="s">
        <v>3940</v>
      </c>
      <c r="F13766" s="9">
        <v>44901</v>
      </c>
      <c r="G13766" s="11">
        <v>62</v>
      </c>
    </row>
    <row r="13767" spans="2:7" x14ac:dyDescent="0.2">
      <c r="B13767" t="s">
        <v>3837</v>
      </c>
      <c r="C13767" t="str">
        <f>VLOOKUP(B13767,customer!A:B,2,FALSE)</f>
        <v>Otis Bidewel</v>
      </c>
      <c r="D13767" t="s">
        <v>3947</v>
      </c>
      <c r="E13767" t="s">
        <v>3940</v>
      </c>
      <c r="F13767" s="9">
        <v>44931</v>
      </c>
      <c r="G13767" s="11">
        <v>62</v>
      </c>
    </row>
    <row r="13768" spans="2:7" x14ac:dyDescent="0.2">
      <c r="B13768" t="s">
        <v>3837</v>
      </c>
      <c r="C13768" t="str">
        <f>VLOOKUP(B13768,customer!A:B,2,FALSE)</f>
        <v>Otis Bidewel</v>
      </c>
      <c r="D13768" t="s">
        <v>3947</v>
      </c>
      <c r="E13768" t="s">
        <v>3940</v>
      </c>
      <c r="F13768" s="9">
        <v>44958</v>
      </c>
      <c r="G13768" s="11">
        <v>62</v>
      </c>
    </row>
    <row r="13769" spans="2:7" x14ac:dyDescent="0.2">
      <c r="B13769" t="s">
        <v>3837</v>
      </c>
      <c r="C13769" t="str">
        <f>VLOOKUP(B13769,customer!A:B,2,FALSE)</f>
        <v>Otis Bidewel</v>
      </c>
      <c r="D13769" t="s">
        <v>3947</v>
      </c>
      <c r="E13769" t="s">
        <v>3940</v>
      </c>
      <c r="F13769" s="9">
        <v>44986</v>
      </c>
      <c r="G13769" s="11">
        <v>62</v>
      </c>
    </row>
    <row r="13770" spans="2:7" x14ac:dyDescent="0.2">
      <c r="B13770" t="s">
        <v>3837</v>
      </c>
      <c r="C13770" t="str">
        <f>VLOOKUP(B13770,customer!A:B,2,FALSE)</f>
        <v>Otis Bidewel</v>
      </c>
      <c r="D13770" t="s">
        <v>3947</v>
      </c>
      <c r="E13770" t="s">
        <v>3940</v>
      </c>
      <c r="F13770" s="9">
        <v>45024</v>
      </c>
      <c r="G13770" s="11">
        <v>62</v>
      </c>
    </row>
    <row r="13771" spans="2:7" x14ac:dyDescent="0.2">
      <c r="B13771" t="s">
        <v>3837</v>
      </c>
      <c r="C13771" t="str">
        <f>VLOOKUP(B13771,customer!A:B,2,FALSE)</f>
        <v>Otis Bidewel</v>
      </c>
      <c r="D13771" t="s">
        <v>3947</v>
      </c>
      <c r="E13771" t="s">
        <v>3940</v>
      </c>
      <c r="F13771" s="9">
        <v>45050</v>
      </c>
      <c r="G13771" s="11">
        <v>62</v>
      </c>
    </row>
    <row r="13772" spans="2:7" x14ac:dyDescent="0.2">
      <c r="B13772" t="s">
        <v>3837</v>
      </c>
      <c r="C13772" t="str">
        <f>VLOOKUP(B13772,customer!A:B,2,FALSE)</f>
        <v>Otis Bidewel</v>
      </c>
      <c r="D13772" t="s">
        <v>3947</v>
      </c>
      <c r="E13772" t="s">
        <v>3940</v>
      </c>
      <c r="F13772" s="9">
        <v>45088</v>
      </c>
      <c r="G13772" s="11">
        <v>62</v>
      </c>
    </row>
    <row r="13773" spans="2:7" x14ac:dyDescent="0.2">
      <c r="B13773" t="s">
        <v>3838</v>
      </c>
      <c r="C13773" t="str">
        <f>VLOOKUP(B13773,customer!A:B,2,FALSE)</f>
        <v>Jodi Winson</v>
      </c>
      <c r="D13773" t="s">
        <v>3928</v>
      </c>
      <c r="E13773" t="s">
        <v>3938</v>
      </c>
      <c r="F13773" s="9">
        <v>44779</v>
      </c>
      <c r="G13773" s="11">
        <v>75</v>
      </c>
    </row>
    <row r="13774" spans="2:7" x14ac:dyDescent="0.2">
      <c r="B13774" t="s">
        <v>3838</v>
      </c>
      <c r="C13774" t="str">
        <f>VLOOKUP(B13774,customer!A:B,2,FALSE)</f>
        <v>Jodi Winson</v>
      </c>
      <c r="D13774" t="s">
        <v>3928</v>
      </c>
      <c r="E13774" t="s">
        <v>3938</v>
      </c>
      <c r="F13774" s="9">
        <v>44820</v>
      </c>
      <c r="G13774" s="11">
        <v>75</v>
      </c>
    </row>
    <row r="13775" spans="2:7" x14ac:dyDescent="0.2">
      <c r="B13775" t="s">
        <v>3838</v>
      </c>
      <c r="C13775" t="str">
        <f>VLOOKUP(B13775,customer!A:B,2,FALSE)</f>
        <v>Jodi Winson</v>
      </c>
      <c r="D13775" t="s">
        <v>3928</v>
      </c>
      <c r="E13775" t="s">
        <v>3938</v>
      </c>
      <c r="F13775" s="9">
        <v>44850</v>
      </c>
      <c r="G13775" s="11">
        <v>75</v>
      </c>
    </row>
    <row r="13776" spans="2:7" x14ac:dyDescent="0.2">
      <c r="B13776" t="s">
        <v>3838</v>
      </c>
      <c r="C13776" t="str">
        <f>VLOOKUP(B13776,customer!A:B,2,FALSE)</f>
        <v>Jodi Winson</v>
      </c>
      <c r="D13776" t="s">
        <v>3928</v>
      </c>
      <c r="E13776" t="s">
        <v>3938</v>
      </c>
      <c r="F13776" s="9">
        <v>44876</v>
      </c>
      <c r="G13776" s="11">
        <v>75</v>
      </c>
    </row>
    <row r="13777" spans="2:7" x14ac:dyDescent="0.2">
      <c r="B13777" t="s">
        <v>3838</v>
      </c>
      <c r="C13777" t="str">
        <f>VLOOKUP(B13777,customer!A:B,2,FALSE)</f>
        <v>Jodi Winson</v>
      </c>
      <c r="D13777" t="s">
        <v>3928</v>
      </c>
      <c r="E13777" t="s">
        <v>3938</v>
      </c>
      <c r="F13777" s="9">
        <v>44915</v>
      </c>
      <c r="G13777" s="11">
        <v>75</v>
      </c>
    </row>
    <row r="13778" spans="2:7" x14ac:dyDescent="0.2">
      <c r="B13778" t="s">
        <v>3838</v>
      </c>
      <c r="C13778" t="str">
        <f>VLOOKUP(B13778,customer!A:B,2,FALSE)</f>
        <v>Jodi Winson</v>
      </c>
      <c r="D13778" t="s">
        <v>3928</v>
      </c>
      <c r="E13778" t="s">
        <v>3938</v>
      </c>
      <c r="F13778" s="9">
        <v>44934</v>
      </c>
      <c r="G13778" s="11">
        <v>75</v>
      </c>
    </row>
    <row r="13779" spans="2:7" x14ac:dyDescent="0.2">
      <c r="B13779" t="s">
        <v>3838</v>
      </c>
      <c r="C13779" t="str">
        <f>VLOOKUP(B13779,customer!A:B,2,FALSE)</f>
        <v>Jodi Winson</v>
      </c>
      <c r="D13779" t="s">
        <v>3928</v>
      </c>
      <c r="E13779" t="s">
        <v>3938</v>
      </c>
      <c r="F13779" s="9">
        <v>44965</v>
      </c>
      <c r="G13779" s="11">
        <v>75</v>
      </c>
    </row>
    <row r="13780" spans="2:7" x14ac:dyDescent="0.2">
      <c r="B13780" t="s">
        <v>3838</v>
      </c>
      <c r="C13780" t="str">
        <f>VLOOKUP(B13780,customer!A:B,2,FALSE)</f>
        <v>Jodi Winson</v>
      </c>
      <c r="D13780" t="s">
        <v>3928</v>
      </c>
      <c r="E13780" t="s">
        <v>3938</v>
      </c>
      <c r="F13780" s="9">
        <v>44999</v>
      </c>
      <c r="G13780" s="11">
        <v>75</v>
      </c>
    </row>
    <row r="13781" spans="2:7" x14ac:dyDescent="0.2">
      <c r="B13781" t="s">
        <v>3838</v>
      </c>
      <c r="C13781" t="str">
        <f>VLOOKUP(B13781,customer!A:B,2,FALSE)</f>
        <v>Jodi Winson</v>
      </c>
      <c r="D13781" t="s">
        <v>3928</v>
      </c>
      <c r="E13781" t="s">
        <v>3938</v>
      </c>
      <c r="F13781" s="9">
        <v>45066</v>
      </c>
      <c r="G13781" s="11">
        <v>75</v>
      </c>
    </row>
    <row r="13782" spans="2:7" x14ac:dyDescent="0.2">
      <c r="B13782" t="s">
        <v>3839</v>
      </c>
      <c r="C13782" t="str">
        <f>VLOOKUP(B13782,customer!A:B,2,FALSE)</f>
        <v>Annnora Ranahan</v>
      </c>
      <c r="D13782" t="s">
        <v>3927</v>
      </c>
      <c r="E13782" t="s">
        <v>3937</v>
      </c>
      <c r="F13782" s="9">
        <v>44891</v>
      </c>
      <c r="G13782" s="11">
        <v>27</v>
      </c>
    </row>
    <row r="13783" spans="2:7" x14ac:dyDescent="0.2">
      <c r="B13783" t="s">
        <v>3839</v>
      </c>
      <c r="C13783" t="str">
        <f>VLOOKUP(B13783,customer!A:B,2,FALSE)</f>
        <v>Annnora Ranahan</v>
      </c>
      <c r="D13783" t="s">
        <v>3927</v>
      </c>
      <c r="E13783" t="s">
        <v>3937</v>
      </c>
      <c r="F13783" s="9">
        <v>44957</v>
      </c>
      <c r="G13783" s="11">
        <v>27</v>
      </c>
    </row>
    <row r="13784" spans="2:7" x14ac:dyDescent="0.2">
      <c r="B13784" t="s">
        <v>3839</v>
      </c>
      <c r="C13784" t="str">
        <f>VLOOKUP(B13784,customer!A:B,2,FALSE)</f>
        <v>Annnora Ranahan</v>
      </c>
      <c r="D13784" t="s">
        <v>3927</v>
      </c>
      <c r="E13784" t="s">
        <v>3937</v>
      </c>
      <c r="F13784" s="9">
        <v>44966</v>
      </c>
      <c r="G13784" s="11">
        <v>27</v>
      </c>
    </row>
    <row r="13785" spans="2:7" x14ac:dyDescent="0.2">
      <c r="B13785" t="s">
        <v>3839</v>
      </c>
      <c r="C13785" t="str">
        <f>VLOOKUP(B13785,customer!A:B,2,FALSE)</f>
        <v>Annnora Ranahan</v>
      </c>
      <c r="D13785" t="s">
        <v>3927</v>
      </c>
      <c r="E13785" t="s">
        <v>3937</v>
      </c>
      <c r="F13785" s="9">
        <v>44991</v>
      </c>
      <c r="G13785" s="11">
        <v>27</v>
      </c>
    </row>
    <row r="13786" spans="2:7" x14ac:dyDescent="0.2">
      <c r="B13786" t="s">
        <v>3839</v>
      </c>
      <c r="C13786" t="str">
        <f>VLOOKUP(B13786,customer!A:B,2,FALSE)</f>
        <v>Annnora Ranahan</v>
      </c>
      <c r="D13786" t="s">
        <v>3927</v>
      </c>
      <c r="E13786" t="s">
        <v>3937</v>
      </c>
      <c r="F13786" s="9">
        <v>45025</v>
      </c>
      <c r="G13786" s="11">
        <v>27</v>
      </c>
    </row>
    <row r="13787" spans="2:7" x14ac:dyDescent="0.2">
      <c r="B13787" t="s">
        <v>3839</v>
      </c>
      <c r="C13787" t="str">
        <f>VLOOKUP(B13787,customer!A:B,2,FALSE)</f>
        <v>Annnora Ranahan</v>
      </c>
      <c r="D13787" t="s">
        <v>3927</v>
      </c>
      <c r="E13787" t="s">
        <v>3937</v>
      </c>
      <c r="F13787" s="9">
        <v>45056</v>
      </c>
      <c r="G13787" s="11">
        <v>27</v>
      </c>
    </row>
    <row r="13788" spans="2:7" x14ac:dyDescent="0.2">
      <c r="B13788" t="s">
        <v>3839</v>
      </c>
      <c r="C13788" t="str">
        <f>VLOOKUP(B13788,customer!A:B,2,FALSE)</f>
        <v>Annnora Ranahan</v>
      </c>
      <c r="D13788" t="s">
        <v>3927</v>
      </c>
      <c r="E13788" t="s">
        <v>3937</v>
      </c>
      <c r="F13788" s="9">
        <v>45080</v>
      </c>
      <c r="G13788" s="11">
        <v>27</v>
      </c>
    </row>
    <row r="13789" spans="2:7" x14ac:dyDescent="0.2">
      <c r="B13789" t="s">
        <v>3839</v>
      </c>
      <c r="C13789" t="str">
        <f>VLOOKUP(B13789,customer!A:B,2,FALSE)</f>
        <v>Annnora Ranahan</v>
      </c>
      <c r="D13789" t="s">
        <v>3953</v>
      </c>
      <c r="E13789" t="s">
        <v>3946</v>
      </c>
      <c r="F13789" s="9">
        <v>44969</v>
      </c>
      <c r="G13789" s="11">
        <v>29</v>
      </c>
    </row>
    <row r="13790" spans="2:7" x14ac:dyDescent="0.2">
      <c r="B13790" t="s">
        <v>3839</v>
      </c>
      <c r="C13790" t="str">
        <f>VLOOKUP(B13790,customer!A:B,2,FALSE)</f>
        <v>Annnora Ranahan</v>
      </c>
      <c r="D13790" t="s">
        <v>3953</v>
      </c>
      <c r="E13790" t="s">
        <v>3946</v>
      </c>
      <c r="F13790" s="9">
        <v>45007</v>
      </c>
      <c r="G13790" s="11">
        <v>29</v>
      </c>
    </row>
    <row r="13791" spans="2:7" x14ac:dyDescent="0.2">
      <c r="B13791" t="s">
        <v>3839</v>
      </c>
      <c r="C13791" t="str">
        <f>VLOOKUP(B13791,customer!A:B,2,FALSE)</f>
        <v>Annnora Ranahan</v>
      </c>
      <c r="D13791" t="s">
        <v>3953</v>
      </c>
      <c r="E13791" t="s">
        <v>3946</v>
      </c>
      <c r="F13791" s="9">
        <v>45036</v>
      </c>
      <c r="G13791" s="11">
        <v>29</v>
      </c>
    </row>
    <row r="13792" spans="2:7" x14ac:dyDescent="0.2">
      <c r="B13792" t="s">
        <v>3839</v>
      </c>
      <c r="C13792" t="str">
        <f>VLOOKUP(B13792,customer!A:B,2,FALSE)</f>
        <v>Annnora Ranahan</v>
      </c>
      <c r="D13792" t="s">
        <v>3953</v>
      </c>
      <c r="E13792" t="s">
        <v>3946</v>
      </c>
      <c r="F13792" s="9">
        <v>45073</v>
      </c>
      <c r="G13792" s="11">
        <v>29</v>
      </c>
    </row>
    <row r="13793" spans="2:7" x14ac:dyDescent="0.2">
      <c r="B13793" t="s">
        <v>3840</v>
      </c>
      <c r="C13793" t="str">
        <f>VLOOKUP(B13793,customer!A:B,2,FALSE)</f>
        <v>Judon Dominey</v>
      </c>
      <c r="D13793" t="s">
        <v>3947</v>
      </c>
      <c r="E13793" t="s">
        <v>3940</v>
      </c>
      <c r="F13793" s="9">
        <v>44715</v>
      </c>
      <c r="G13793" s="11">
        <v>62</v>
      </c>
    </row>
    <row r="13794" spans="2:7" x14ac:dyDescent="0.2">
      <c r="B13794" t="s">
        <v>3840</v>
      </c>
      <c r="C13794" t="str">
        <f>VLOOKUP(B13794,customer!A:B,2,FALSE)</f>
        <v>Judon Dominey</v>
      </c>
      <c r="D13794" t="s">
        <v>3947</v>
      </c>
      <c r="E13794" t="s">
        <v>3940</v>
      </c>
      <c r="F13794" s="9">
        <v>44746</v>
      </c>
      <c r="G13794" s="11">
        <v>62</v>
      </c>
    </row>
    <row r="13795" spans="2:7" x14ac:dyDescent="0.2">
      <c r="B13795" t="s">
        <v>3840</v>
      </c>
      <c r="C13795" t="str">
        <f>VLOOKUP(B13795,customer!A:B,2,FALSE)</f>
        <v>Judon Dominey</v>
      </c>
      <c r="D13795" t="s">
        <v>3947</v>
      </c>
      <c r="E13795" t="s">
        <v>3940</v>
      </c>
      <c r="F13795" s="9">
        <v>44789</v>
      </c>
      <c r="G13795" s="11">
        <v>62</v>
      </c>
    </row>
    <row r="13796" spans="2:7" x14ac:dyDescent="0.2">
      <c r="B13796" t="s">
        <v>3840</v>
      </c>
      <c r="C13796" t="str">
        <f>VLOOKUP(B13796,customer!A:B,2,FALSE)</f>
        <v>Judon Dominey</v>
      </c>
      <c r="D13796" t="s">
        <v>3947</v>
      </c>
      <c r="E13796" t="s">
        <v>3940</v>
      </c>
      <c r="F13796" s="9">
        <v>44818</v>
      </c>
      <c r="G13796" s="11">
        <v>62</v>
      </c>
    </row>
    <row r="13797" spans="2:7" x14ac:dyDescent="0.2">
      <c r="B13797" t="s">
        <v>3840</v>
      </c>
      <c r="C13797" t="str">
        <f>VLOOKUP(B13797,customer!A:B,2,FALSE)</f>
        <v>Judon Dominey</v>
      </c>
      <c r="D13797" t="s">
        <v>3947</v>
      </c>
      <c r="E13797" t="s">
        <v>3940</v>
      </c>
      <c r="F13797" s="9">
        <v>44843</v>
      </c>
      <c r="G13797" s="11">
        <v>62</v>
      </c>
    </row>
    <row r="13798" spans="2:7" x14ac:dyDescent="0.2">
      <c r="B13798" t="s">
        <v>3840</v>
      </c>
      <c r="C13798" t="str">
        <f>VLOOKUP(B13798,customer!A:B,2,FALSE)</f>
        <v>Judon Dominey</v>
      </c>
      <c r="D13798" t="s">
        <v>3947</v>
      </c>
      <c r="E13798" t="s">
        <v>3940</v>
      </c>
      <c r="F13798" s="9">
        <v>44875</v>
      </c>
      <c r="G13798" s="11">
        <v>62</v>
      </c>
    </row>
    <row r="13799" spans="2:7" x14ac:dyDescent="0.2">
      <c r="B13799" t="s">
        <v>3840</v>
      </c>
      <c r="C13799" t="str">
        <f>VLOOKUP(B13799,customer!A:B,2,FALSE)</f>
        <v>Judon Dominey</v>
      </c>
      <c r="D13799" t="s">
        <v>3947</v>
      </c>
      <c r="E13799" t="s">
        <v>3940</v>
      </c>
      <c r="F13799" s="9">
        <v>44907</v>
      </c>
      <c r="G13799" s="11">
        <v>62</v>
      </c>
    </row>
    <row r="13800" spans="2:7" x14ac:dyDescent="0.2">
      <c r="B13800" t="s">
        <v>3840</v>
      </c>
      <c r="C13800" t="str">
        <f>VLOOKUP(B13800,customer!A:B,2,FALSE)</f>
        <v>Judon Dominey</v>
      </c>
      <c r="D13800" t="s">
        <v>3947</v>
      </c>
      <c r="E13800" t="s">
        <v>3940</v>
      </c>
      <c r="F13800" s="9">
        <v>44937</v>
      </c>
      <c r="G13800" s="11">
        <v>62</v>
      </c>
    </row>
    <row r="13801" spans="2:7" x14ac:dyDescent="0.2">
      <c r="B13801" t="s">
        <v>3840</v>
      </c>
      <c r="C13801" t="str">
        <f>VLOOKUP(B13801,customer!A:B,2,FALSE)</f>
        <v>Judon Dominey</v>
      </c>
      <c r="D13801" t="s">
        <v>3947</v>
      </c>
      <c r="E13801" t="s">
        <v>3940</v>
      </c>
      <c r="F13801" s="9">
        <v>44966</v>
      </c>
      <c r="G13801" s="11">
        <v>62</v>
      </c>
    </row>
    <row r="13802" spans="2:7" x14ac:dyDescent="0.2">
      <c r="B13802" t="s">
        <v>3840</v>
      </c>
      <c r="C13802" t="str">
        <f>VLOOKUP(B13802,customer!A:B,2,FALSE)</f>
        <v>Judon Dominey</v>
      </c>
      <c r="D13802" t="s">
        <v>3947</v>
      </c>
      <c r="E13802" t="s">
        <v>3940</v>
      </c>
      <c r="F13802" s="9">
        <v>44996</v>
      </c>
      <c r="G13802" s="11">
        <v>62</v>
      </c>
    </row>
    <row r="13803" spans="2:7" x14ac:dyDescent="0.2">
      <c r="B13803" t="s">
        <v>3840</v>
      </c>
      <c r="C13803" t="str">
        <f>VLOOKUP(B13803,customer!A:B,2,FALSE)</f>
        <v>Judon Dominey</v>
      </c>
      <c r="D13803" t="s">
        <v>3947</v>
      </c>
      <c r="E13803" t="s">
        <v>3940</v>
      </c>
      <c r="F13803" s="9">
        <v>45019</v>
      </c>
      <c r="G13803" s="11">
        <v>62</v>
      </c>
    </row>
    <row r="13804" spans="2:7" x14ac:dyDescent="0.2">
      <c r="B13804" t="s">
        <v>3840</v>
      </c>
      <c r="C13804" t="str">
        <f>VLOOKUP(B13804,customer!A:B,2,FALSE)</f>
        <v>Judon Dominey</v>
      </c>
      <c r="D13804" t="s">
        <v>3947</v>
      </c>
      <c r="E13804" t="s">
        <v>3940</v>
      </c>
      <c r="F13804" s="9">
        <v>45058</v>
      </c>
      <c r="G13804" s="11">
        <v>62</v>
      </c>
    </row>
    <row r="13805" spans="2:7" x14ac:dyDescent="0.2">
      <c r="B13805" t="s">
        <v>3840</v>
      </c>
      <c r="C13805" t="str">
        <f>VLOOKUP(B13805,customer!A:B,2,FALSE)</f>
        <v>Judon Dominey</v>
      </c>
      <c r="D13805" t="s">
        <v>3920</v>
      </c>
      <c r="E13805" t="s">
        <v>3930</v>
      </c>
      <c r="F13805" s="9">
        <v>44968</v>
      </c>
      <c r="G13805" s="11">
        <v>10</v>
      </c>
    </row>
    <row r="13806" spans="2:7" x14ac:dyDescent="0.2">
      <c r="B13806" t="s">
        <v>3840</v>
      </c>
      <c r="C13806" t="str">
        <f>VLOOKUP(B13806,customer!A:B,2,FALSE)</f>
        <v>Judon Dominey</v>
      </c>
      <c r="D13806" t="s">
        <v>3920</v>
      </c>
      <c r="E13806" t="s">
        <v>3930</v>
      </c>
      <c r="F13806" s="9">
        <v>45000</v>
      </c>
      <c r="G13806" s="11">
        <v>10</v>
      </c>
    </row>
    <row r="13807" spans="2:7" x14ac:dyDescent="0.2">
      <c r="B13807" t="s">
        <v>3840</v>
      </c>
      <c r="C13807" t="str">
        <f>VLOOKUP(B13807,customer!A:B,2,FALSE)</f>
        <v>Judon Dominey</v>
      </c>
      <c r="D13807" t="s">
        <v>3920</v>
      </c>
      <c r="E13807" t="s">
        <v>3930</v>
      </c>
      <c r="F13807" s="9">
        <v>45041</v>
      </c>
      <c r="G13807" s="11">
        <v>10</v>
      </c>
    </row>
    <row r="13808" spans="2:7" x14ac:dyDescent="0.2">
      <c r="B13808" t="s">
        <v>3840</v>
      </c>
      <c r="C13808" t="str">
        <f>VLOOKUP(B13808,customer!A:B,2,FALSE)</f>
        <v>Judon Dominey</v>
      </c>
      <c r="D13808" t="s">
        <v>3920</v>
      </c>
      <c r="E13808" t="s">
        <v>3930</v>
      </c>
      <c r="F13808" s="9">
        <v>45061</v>
      </c>
      <c r="G13808" s="11">
        <v>10</v>
      </c>
    </row>
    <row r="13809" spans="2:7" x14ac:dyDescent="0.2">
      <c r="B13809" t="s">
        <v>3841</v>
      </c>
      <c r="C13809" t="str">
        <f>VLOOKUP(B13809,customer!A:B,2,FALSE)</f>
        <v>Katerina Gellier</v>
      </c>
      <c r="D13809" t="s">
        <v>3929</v>
      </c>
      <c r="E13809" t="s">
        <v>3939</v>
      </c>
      <c r="F13809" s="9">
        <v>44611</v>
      </c>
      <c r="G13809" s="11">
        <v>66</v>
      </c>
    </row>
    <row r="13810" spans="2:7" x14ac:dyDescent="0.2">
      <c r="B13810" t="s">
        <v>3841</v>
      </c>
      <c r="C13810" t="str">
        <f>VLOOKUP(B13810,customer!A:B,2,FALSE)</f>
        <v>Katerina Gellier</v>
      </c>
      <c r="D13810" t="s">
        <v>3929</v>
      </c>
      <c r="E13810" t="s">
        <v>3939</v>
      </c>
      <c r="F13810" s="9">
        <v>44642</v>
      </c>
      <c r="G13810" s="11">
        <v>66</v>
      </c>
    </row>
    <row r="13811" spans="2:7" x14ac:dyDescent="0.2">
      <c r="B13811" t="s">
        <v>3841</v>
      </c>
      <c r="C13811" t="str">
        <f>VLOOKUP(B13811,customer!A:B,2,FALSE)</f>
        <v>Katerina Gellier</v>
      </c>
      <c r="D13811" t="s">
        <v>3929</v>
      </c>
      <c r="E13811" t="s">
        <v>3939</v>
      </c>
      <c r="F13811" s="9">
        <v>44652</v>
      </c>
      <c r="G13811" s="11">
        <v>66</v>
      </c>
    </row>
    <row r="13812" spans="2:7" x14ac:dyDescent="0.2">
      <c r="B13812" t="s">
        <v>3841</v>
      </c>
      <c r="C13812" t="str">
        <f>VLOOKUP(B13812,customer!A:B,2,FALSE)</f>
        <v>Katerina Gellier</v>
      </c>
      <c r="D13812" t="s">
        <v>3929</v>
      </c>
      <c r="E13812" t="s">
        <v>3939</v>
      </c>
      <c r="F13812" s="9">
        <v>44712</v>
      </c>
      <c r="G13812" s="11">
        <v>66</v>
      </c>
    </row>
    <row r="13813" spans="2:7" x14ac:dyDescent="0.2">
      <c r="B13813" t="s">
        <v>3841</v>
      </c>
      <c r="C13813" t="str">
        <f>VLOOKUP(B13813,customer!A:B,2,FALSE)</f>
        <v>Katerina Gellier</v>
      </c>
      <c r="D13813" t="s">
        <v>3929</v>
      </c>
      <c r="E13813" t="s">
        <v>3939</v>
      </c>
      <c r="F13813" s="9">
        <v>44735</v>
      </c>
      <c r="G13813" s="11">
        <v>66</v>
      </c>
    </row>
    <row r="13814" spans="2:7" x14ac:dyDescent="0.2">
      <c r="B13814" t="s">
        <v>3841</v>
      </c>
      <c r="C13814" t="str">
        <f>VLOOKUP(B13814,customer!A:B,2,FALSE)</f>
        <v>Katerina Gellier</v>
      </c>
      <c r="D13814" t="s">
        <v>3929</v>
      </c>
      <c r="E13814" t="s">
        <v>3939</v>
      </c>
      <c r="F13814" s="9">
        <v>44744</v>
      </c>
      <c r="G13814" s="11">
        <v>66</v>
      </c>
    </row>
    <row r="13815" spans="2:7" x14ac:dyDescent="0.2">
      <c r="B13815" t="s">
        <v>3841</v>
      </c>
      <c r="C13815" t="str">
        <f>VLOOKUP(B13815,customer!A:B,2,FALSE)</f>
        <v>Katerina Gellier</v>
      </c>
      <c r="D13815" t="s">
        <v>3929</v>
      </c>
      <c r="E13815" t="s">
        <v>3939</v>
      </c>
      <c r="F13815" s="9">
        <v>44774</v>
      </c>
      <c r="G13815" s="11">
        <v>66</v>
      </c>
    </row>
    <row r="13816" spans="2:7" x14ac:dyDescent="0.2">
      <c r="B13816" t="s">
        <v>3841</v>
      </c>
      <c r="C13816" t="str">
        <f>VLOOKUP(B13816,customer!A:B,2,FALSE)</f>
        <v>Katerina Gellier</v>
      </c>
      <c r="D13816" t="s">
        <v>3929</v>
      </c>
      <c r="E13816" t="s">
        <v>3939</v>
      </c>
      <c r="F13816" s="9">
        <v>44920</v>
      </c>
      <c r="G13816" s="11">
        <v>66</v>
      </c>
    </row>
    <row r="13817" spans="2:7" x14ac:dyDescent="0.2">
      <c r="B13817" t="s">
        <v>3841</v>
      </c>
      <c r="C13817" t="str">
        <f>VLOOKUP(B13817,customer!A:B,2,FALSE)</f>
        <v>Katerina Gellier</v>
      </c>
      <c r="D13817" t="s">
        <v>3929</v>
      </c>
      <c r="E13817" t="s">
        <v>3939</v>
      </c>
      <c r="F13817" s="9">
        <v>44984</v>
      </c>
      <c r="G13817" s="11">
        <v>66</v>
      </c>
    </row>
    <row r="13818" spans="2:7" x14ac:dyDescent="0.2">
      <c r="B13818" t="s">
        <v>3841</v>
      </c>
      <c r="C13818" t="str">
        <f>VLOOKUP(B13818,customer!A:B,2,FALSE)</f>
        <v>Katerina Gellier</v>
      </c>
      <c r="D13818" t="s">
        <v>3929</v>
      </c>
      <c r="E13818" t="s">
        <v>3939</v>
      </c>
      <c r="F13818" s="9">
        <v>45043</v>
      </c>
      <c r="G13818" s="11">
        <v>66</v>
      </c>
    </row>
    <row r="13819" spans="2:7" x14ac:dyDescent="0.2">
      <c r="B13819" t="s">
        <v>3841</v>
      </c>
      <c r="C13819" t="str">
        <f>VLOOKUP(B13819,customer!A:B,2,FALSE)</f>
        <v>Katerina Gellier</v>
      </c>
      <c r="D13819" t="s">
        <v>3951</v>
      </c>
      <c r="E13819" t="s">
        <v>3944</v>
      </c>
      <c r="F13819" s="9">
        <v>44848</v>
      </c>
      <c r="G13819" s="11">
        <v>14</v>
      </c>
    </row>
    <row r="13820" spans="2:7" x14ac:dyDescent="0.2">
      <c r="B13820" t="s">
        <v>3841</v>
      </c>
      <c r="C13820" t="str">
        <f>VLOOKUP(B13820,customer!A:B,2,FALSE)</f>
        <v>Katerina Gellier</v>
      </c>
      <c r="D13820" t="s">
        <v>3951</v>
      </c>
      <c r="E13820" t="s">
        <v>3944</v>
      </c>
      <c r="F13820" s="9">
        <v>44887</v>
      </c>
      <c r="G13820" s="11">
        <v>14</v>
      </c>
    </row>
    <row r="13821" spans="2:7" x14ac:dyDescent="0.2">
      <c r="B13821" t="s">
        <v>3841</v>
      </c>
      <c r="C13821" t="str">
        <f>VLOOKUP(B13821,customer!A:B,2,FALSE)</f>
        <v>Katerina Gellier</v>
      </c>
      <c r="D13821" t="s">
        <v>3951</v>
      </c>
      <c r="E13821" t="s">
        <v>3944</v>
      </c>
      <c r="F13821" s="9">
        <v>44910</v>
      </c>
      <c r="G13821" s="11">
        <v>14</v>
      </c>
    </row>
    <row r="13822" spans="2:7" x14ac:dyDescent="0.2">
      <c r="B13822" t="s">
        <v>3841</v>
      </c>
      <c r="C13822" t="str">
        <f>VLOOKUP(B13822,customer!A:B,2,FALSE)</f>
        <v>Katerina Gellier</v>
      </c>
      <c r="D13822" t="s">
        <v>3951</v>
      </c>
      <c r="E13822" t="s">
        <v>3944</v>
      </c>
      <c r="F13822" s="9">
        <v>44949</v>
      </c>
      <c r="G13822" s="11">
        <v>14</v>
      </c>
    </row>
    <row r="13823" spans="2:7" x14ac:dyDescent="0.2">
      <c r="B13823" t="s">
        <v>3841</v>
      </c>
      <c r="C13823" t="str">
        <f>VLOOKUP(B13823,customer!A:B,2,FALSE)</f>
        <v>Katerina Gellier</v>
      </c>
      <c r="D13823" t="s">
        <v>3951</v>
      </c>
      <c r="E13823" t="s">
        <v>3944</v>
      </c>
      <c r="F13823" s="9">
        <v>44972</v>
      </c>
      <c r="G13823" s="11">
        <v>14</v>
      </c>
    </row>
    <row r="13824" spans="2:7" x14ac:dyDescent="0.2">
      <c r="B13824" t="s">
        <v>3841</v>
      </c>
      <c r="C13824" t="str">
        <f>VLOOKUP(B13824,customer!A:B,2,FALSE)</f>
        <v>Katerina Gellier</v>
      </c>
      <c r="D13824" t="s">
        <v>3951</v>
      </c>
      <c r="E13824" t="s">
        <v>3944</v>
      </c>
      <c r="F13824" s="9">
        <v>45009</v>
      </c>
      <c r="G13824" s="11">
        <v>14</v>
      </c>
    </row>
    <row r="13825" spans="2:7" x14ac:dyDescent="0.2">
      <c r="B13825" t="s">
        <v>3841</v>
      </c>
      <c r="C13825" t="str">
        <f>VLOOKUP(B13825,customer!A:B,2,FALSE)</f>
        <v>Katerina Gellier</v>
      </c>
      <c r="D13825" t="s">
        <v>3951</v>
      </c>
      <c r="E13825" t="s">
        <v>3944</v>
      </c>
      <c r="F13825" s="9">
        <v>45042</v>
      </c>
      <c r="G13825" s="11">
        <v>14</v>
      </c>
    </row>
    <row r="13826" spans="2:7" x14ac:dyDescent="0.2">
      <c r="B13826" t="s">
        <v>3841</v>
      </c>
      <c r="C13826" t="str">
        <f>VLOOKUP(B13826,customer!A:B,2,FALSE)</f>
        <v>Katerina Gellier</v>
      </c>
      <c r="D13826" t="s">
        <v>3951</v>
      </c>
      <c r="E13826" t="s">
        <v>3944</v>
      </c>
      <c r="F13826" s="9">
        <v>45060</v>
      </c>
      <c r="G13826" s="11">
        <v>14</v>
      </c>
    </row>
    <row r="13827" spans="2:7" x14ac:dyDescent="0.2">
      <c r="B13827" t="s">
        <v>3842</v>
      </c>
      <c r="C13827" t="str">
        <f>VLOOKUP(B13827,customer!A:B,2,FALSE)</f>
        <v>Anitra Litherland</v>
      </c>
      <c r="D13827" t="s">
        <v>3925</v>
      </c>
      <c r="E13827" t="s">
        <v>3935</v>
      </c>
      <c r="F13827" s="9">
        <v>44820</v>
      </c>
      <c r="G13827" s="11">
        <v>13</v>
      </c>
    </row>
    <row r="13828" spans="2:7" x14ac:dyDescent="0.2">
      <c r="B13828" t="s">
        <v>3842</v>
      </c>
      <c r="C13828" t="str">
        <f>VLOOKUP(B13828,customer!A:B,2,FALSE)</f>
        <v>Anitra Litherland</v>
      </c>
      <c r="D13828" t="s">
        <v>3925</v>
      </c>
      <c r="E13828" t="s">
        <v>3935</v>
      </c>
      <c r="F13828" s="9">
        <v>44895</v>
      </c>
      <c r="G13828" s="11">
        <v>13</v>
      </c>
    </row>
    <row r="13829" spans="2:7" x14ac:dyDescent="0.2">
      <c r="B13829" t="s">
        <v>3842</v>
      </c>
      <c r="C13829" t="str">
        <f>VLOOKUP(B13829,customer!A:B,2,FALSE)</f>
        <v>Anitra Litherland</v>
      </c>
      <c r="D13829" t="s">
        <v>3925</v>
      </c>
      <c r="E13829" t="s">
        <v>3935</v>
      </c>
      <c r="F13829" s="9">
        <v>44918</v>
      </c>
      <c r="G13829" s="11">
        <v>13</v>
      </c>
    </row>
    <row r="13830" spans="2:7" x14ac:dyDescent="0.2">
      <c r="B13830" t="s">
        <v>3842</v>
      </c>
      <c r="C13830" t="str">
        <f>VLOOKUP(B13830,customer!A:B,2,FALSE)</f>
        <v>Anitra Litherland</v>
      </c>
      <c r="D13830" t="s">
        <v>3925</v>
      </c>
      <c r="E13830" t="s">
        <v>3935</v>
      </c>
      <c r="F13830" s="9">
        <v>44954</v>
      </c>
      <c r="G13830" s="11">
        <v>13</v>
      </c>
    </row>
    <row r="13831" spans="2:7" x14ac:dyDescent="0.2">
      <c r="B13831" t="s">
        <v>3842</v>
      </c>
      <c r="C13831" t="str">
        <f>VLOOKUP(B13831,customer!A:B,2,FALSE)</f>
        <v>Anitra Litherland</v>
      </c>
      <c r="D13831" t="s">
        <v>3925</v>
      </c>
      <c r="E13831" t="s">
        <v>3935</v>
      </c>
      <c r="F13831" s="9">
        <v>44979</v>
      </c>
      <c r="G13831" s="11">
        <v>13</v>
      </c>
    </row>
    <row r="13832" spans="2:7" x14ac:dyDescent="0.2">
      <c r="B13832" t="s">
        <v>3842</v>
      </c>
      <c r="C13832" t="str">
        <f>VLOOKUP(B13832,customer!A:B,2,FALSE)</f>
        <v>Anitra Litherland</v>
      </c>
      <c r="D13832" t="s">
        <v>3925</v>
      </c>
      <c r="E13832" t="s">
        <v>3935</v>
      </c>
      <c r="F13832" s="9">
        <v>45004</v>
      </c>
      <c r="G13832" s="11">
        <v>13</v>
      </c>
    </row>
    <row r="13833" spans="2:7" x14ac:dyDescent="0.2">
      <c r="B13833" t="s">
        <v>3842</v>
      </c>
      <c r="C13833" t="str">
        <f>VLOOKUP(B13833,customer!A:B,2,FALSE)</f>
        <v>Anitra Litherland</v>
      </c>
      <c r="D13833" t="s">
        <v>3925</v>
      </c>
      <c r="E13833" t="s">
        <v>3935</v>
      </c>
      <c r="F13833" s="9">
        <v>45032</v>
      </c>
      <c r="G13833" s="11">
        <v>13</v>
      </c>
    </row>
    <row r="13834" spans="2:7" x14ac:dyDescent="0.2">
      <c r="B13834" t="s">
        <v>3842</v>
      </c>
      <c r="C13834" t="str">
        <f>VLOOKUP(B13834,customer!A:B,2,FALSE)</f>
        <v>Anitra Litherland</v>
      </c>
      <c r="D13834" t="s">
        <v>3925</v>
      </c>
      <c r="E13834" t="s">
        <v>3935</v>
      </c>
      <c r="F13834" s="9">
        <v>45062</v>
      </c>
      <c r="G13834" s="11">
        <v>13</v>
      </c>
    </row>
    <row r="13835" spans="2:7" x14ac:dyDescent="0.2">
      <c r="B13835" t="s">
        <v>3842</v>
      </c>
      <c r="C13835" t="str">
        <f>VLOOKUP(B13835,customer!A:B,2,FALSE)</f>
        <v>Anitra Litherland</v>
      </c>
      <c r="D13835" t="s">
        <v>3920</v>
      </c>
      <c r="E13835" t="s">
        <v>3930</v>
      </c>
      <c r="F13835" s="9">
        <v>45009</v>
      </c>
      <c r="G13835" s="11">
        <v>10</v>
      </c>
    </row>
    <row r="13836" spans="2:7" x14ac:dyDescent="0.2">
      <c r="B13836" t="s">
        <v>3842</v>
      </c>
      <c r="C13836" t="str">
        <f>VLOOKUP(B13836,customer!A:B,2,FALSE)</f>
        <v>Anitra Litherland</v>
      </c>
      <c r="D13836" t="s">
        <v>3920</v>
      </c>
      <c r="E13836" t="s">
        <v>3930</v>
      </c>
      <c r="F13836" s="9">
        <v>45045</v>
      </c>
      <c r="G13836" s="11">
        <v>10</v>
      </c>
    </row>
    <row r="13837" spans="2:7" x14ac:dyDescent="0.2">
      <c r="B13837" t="s">
        <v>3842</v>
      </c>
      <c r="C13837" t="str">
        <f>VLOOKUP(B13837,customer!A:B,2,FALSE)</f>
        <v>Anitra Litherland</v>
      </c>
      <c r="D13837" t="s">
        <v>3920</v>
      </c>
      <c r="E13837" t="s">
        <v>3930</v>
      </c>
      <c r="F13837" s="9">
        <v>45054</v>
      </c>
      <c r="G13837" s="11">
        <v>10</v>
      </c>
    </row>
    <row r="13838" spans="2:7" x14ac:dyDescent="0.2">
      <c r="B13838" t="s">
        <v>3842</v>
      </c>
      <c r="C13838" t="str">
        <f>VLOOKUP(B13838,customer!A:B,2,FALSE)</f>
        <v>Anitra Litherland</v>
      </c>
      <c r="D13838" t="s">
        <v>3920</v>
      </c>
      <c r="E13838" t="s">
        <v>3930</v>
      </c>
      <c r="F13838" s="9">
        <v>45079</v>
      </c>
      <c r="G13838" s="11">
        <v>10</v>
      </c>
    </row>
    <row r="13839" spans="2:7" x14ac:dyDescent="0.2">
      <c r="B13839" t="s">
        <v>3843</v>
      </c>
      <c r="C13839" t="str">
        <f>VLOOKUP(B13839,customer!A:B,2,FALSE)</f>
        <v>Simonette Farguhar</v>
      </c>
      <c r="D13839" t="s">
        <v>3928</v>
      </c>
      <c r="E13839" t="s">
        <v>3938</v>
      </c>
      <c r="F13839" s="9">
        <v>44739</v>
      </c>
      <c r="G13839" s="11">
        <v>75</v>
      </c>
    </row>
    <row r="13840" spans="2:7" x14ac:dyDescent="0.2">
      <c r="B13840" t="s">
        <v>3843</v>
      </c>
      <c r="C13840" t="str">
        <f>VLOOKUP(B13840,customer!A:B,2,FALSE)</f>
        <v>Simonette Farguhar</v>
      </c>
      <c r="D13840" t="s">
        <v>3928</v>
      </c>
      <c r="E13840" t="s">
        <v>3938</v>
      </c>
      <c r="F13840" s="9">
        <v>44770</v>
      </c>
      <c r="G13840" s="11">
        <v>75</v>
      </c>
    </row>
    <row r="13841" spans="2:7" x14ac:dyDescent="0.2">
      <c r="B13841" t="s">
        <v>3843</v>
      </c>
      <c r="C13841" t="str">
        <f>VLOOKUP(B13841,customer!A:B,2,FALSE)</f>
        <v>Simonette Farguhar</v>
      </c>
      <c r="D13841" t="s">
        <v>3928</v>
      </c>
      <c r="E13841" t="s">
        <v>3938</v>
      </c>
      <c r="F13841" s="9">
        <v>44783</v>
      </c>
      <c r="G13841" s="11">
        <v>75</v>
      </c>
    </row>
    <row r="13842" spans="2:7" x14ac:dyDescent="0.2">
      <c r="B13842" t="s">
        <v>3843</v>
      </c>
      <c r="C13842" t="str">
        <f>VLOOKUP(B13842,customer!A:B,2,FALSE)</f>
        <v>Simonette Farguhar</v>
      </c>
      <c r="D13842" t="s">
        <v>3928</v>
      </c>
      <c r="E13842" t="s">
        <v>3938</v>
      </c>
      <c r="F13842" s="9">
        <v>44815</v>
      </c>
      <c r="G13842" s="11">
        <v>75</v>
      </c>
    </row>
    <row r="13843" spans="2:7" x14ac:dyDescent="0.2">
      <c r="B13843" t="s">
        <v>3843</v>
      </c>
      <c r="C13843" t="str">
        <f>VLOOKUP(B13843,customer!A:B,2,FALSE)</f>
        <v>Simonette Farguhar</v>
      </c>
      <c r="D13843" t="s">
        <v>3928</v>
      </c>
      <c r="E13843" t="s">
        <v>3938</v>
      </c>
      <c r="F13843" s="9">
        <v>44861</v>
      </c>
      <c r="G13843" s="11">
        <v>75</v>
      </c>
    </row>
    <row r="13844" spans="2:7" x14ac:dyDescent="0.2">
      <c r="B13844" t="s">
        <v>3843</v>
      </c>
      <c r="C13844" t="str">
        <f>VLOOKUP(B13844,customer!A:B,2,FALSE)</f>
        <v>Simonette Farguhar</v>
      </c>
      <c r="D13844" t="s">
        <v>3928</v>
      </c>
      <c r="E13844" t="s">
        <v>3938</v>
      </c>
      <c r="F13844" s="9">
        <v>44868</v>
      </c>
      <c r="G13844" s="11">
        <v>75</v>
      </c>
    </row>
    <row r="13845" spans="2:7" x14ac:dyDescent="0.2">
      <c r="B13845" t="s">
        <v>3843</v>
      </c>
      <c r="C13845" t="str">
        <f>VLOOKUP(B13845,customer!A:B,2,FALSE)</f>
        <v>Simonette Farguhar</v>
      </c>
      <c r="D13845" t="s">
        <v>3928</v>
      </c>
      <c r="E13845" t="s">
        <v>3938</v>
      </c>
      <c r="F13845" s="9">
        <v>44958</v>
      </c>
      <c r="G13845" s="11">
        <v>75</v>
      </c>
    </row>
    <row r="13846" spans="2:7" x14ac:dyDescent="0.2">
      <c r="B13846" t="s">
        <v>3843</v>
      </c>
      <c r="C13846" t="str">
        <f>VLOOKUP(B13846,customer!A:B,2,FALSE)</f>
        <v>Simonette Farguhar</v>
      </c>
      <c r="D13846" t="s">
        <v>3928</v>
      </c>
      <c r="E13846" t="s">
        <v>3938</v>
      </c>
      <c r="F13846" s="9">
        <v>45020</v>
      </c>
      <c r="G13846" s="11">
        <v>75</v>
      </c>
    </row>
    <row r="13847" spans="2:7" x14ac:dyDescent="0.2">
      <c r="B13847" t="s">
        <v>3843</v>
      </c>
      <c r="C13847" t="str">
        <f>VLOOKUP(B13847,customer!A:B,2,FALSE)</f>
        <v>Simonette Farguhar</v>
      </c>
      <c r="D13847" t="s">
        <v>3928</v>
      </c>
      <c r="E13847" t="s">
        <v>3938</v>
      </c>
      <c r="F13847" s="9">
        <v>45052</v>
      </c>
      <c r="G13847" s="11">
        <v>75</v>
      </c>
    </row>
    <row r="13848" spans="2:7" x14ac:dyDescent="0.2">
      <c r="B13848" t="s">
        <v>3843</v>
      </c>
      <c r="C13848" t="str">
        <f>VLOOKUP(B13848,customer!A:B,2,FALSE)</f>
        <v>Simonette Farguhar</v>
      </c>
      <c r="D13848" t="s">
        <v>3950</v>
      </c>
      <c r="E13848" t="s">
        <v>3943</v>
      </c>
      <c r="F13848" s="9">
        <v>44870</v>
      </c>
      <c r="G13848" s="11">
        <v>28</v>
      </c>
    </row>
    <row r="13849" spans="2:7" x14ac:dyDescent="0.2">
      <c r="B13849" t="s">
        <v>3843</v>
      </c>
      <c r="C13849" t="str">
        <f>VLOOKUP(B13849,customer!A:B,2,FALSE)</f>
        <v>Simonette Farguhar</v>
      </c>
      <c r="D13849" t="s">
        <v>3950</v>
      </c>
      <c r="E13849" t="s">
        <v>3943</v>
      </c>
      <c r="F13849" s="9">
        <v>44909</v>
      </c>
      <c r="G13849" s="11">
        <v>28</v>
      </c>
    </row>
    <row r="13850" spans="2:7" x14ac:dyDescent="0.2">
      <c r="B13850" t="s">
        <v>3843</v>
      </c>
      <c r="C13850" t="str">
        <f>VLOOKUP(B13850,customer!A:B,2,FALSE)</f>
        <v>Simonette Farguhar</v>
      </c>
      <c r="D13850" t="s">
        <v>3950</v>
      </c>
      <c r="E13850" t="s">
        <v>3943</v>
      </c>
      <c r="F13850" s="9">
        <v>44942</v>
      </c>
      <c r="G13850" s="11">
        <v>28</v>
      </c>
    </row>
    <row r="13851" spans="2:7" x14ac:dyDescent="0.2">
      <c r="B13851" t="s">
        <v>3843</v>
      </c>
      <c r="C13851" t="str">
        <f>VLOOKUP(B13851,customer!A:B,2,FALSE)</f>
        <v>Simonette Farguhar</v>
      </c>
      <c r="D13851" t="s">
        <v>3950</v>
      </c>
      <c r="E13851" t="s">
        <v>3943</v>
      </c>
      <c r="F13851" s="9">
        <v>44974</v>
      </c>
      <c r="G13851" s="11">
        <v>28</v>
      </c>
    </row>
    <row r="13852" spans="2:7" x14ac:dyDescent="0.2">
      <c r="B13852" t="s">
        <v>3843</v>
      </c>
      <c r="C13852" t="str">
        <f>VLOOKUP(B13852,customer!A:B,2,FALSE)</f>
        <v>Simonette Farguhar</v>
      </c>
      <c r="D13852" t="s">
        <v>3950</v>
      </c>
      <c r="E13852" t="s">
        <v>3943</v>
      </c>
      <c r="F13852" s="9">
        <v>45000</v>
      </c>
      <c r="G13852" s="11">
        <v>28</v>
      </c>
    </row>
    <row r="13853" spans="2:7" x14ac:dyDescent="0.2">
      <c r="B13853" t="s">
        <v>3843</v>
      </c>
      <c r="C13853" t="str">
        <f>VLOOKUP(B13853,customer!A:B,2,FALSE)</f>
        <v>Simonette Farguhar</v>
      </c>
      <c r="D13853" t="s">
        <v>3950</v>
      </c>
      <c r="E13853" t="s">
        <v>3943</v>
      </c>
      <c r="F13853" s="9">
        <v>45033</v>
      </c>
      <c r="G13853" s="11">
        <v>28</v>
      </c>
    </row>
    <row r="13854" spans="2:7" x14ac:dyDescent="0.2">
      <c r="B13854" t="s">
        <v>3843</v>
      </c>
      <c r="C13854" t="str">
        <f>VLOOKUP(B13854,customer!A:B,2,FALSE)</f>
        <v>Simonette Farguhar</v>
      </c>
      <c r="D13854" t="s">
        <v>3950</v>
      </c>
      <c r="E13854" t="s">
        <v>3943</v>
      </c>
      <c r="F13854" s="9">
        <v>45063</v>
      </c>
      <c r="G13854" s="11">
        <v>28</v>
      </c>
    </row>
    <row r="13855" spans="2:7" x14ac:dyDescent="0.2">
      <c r="B13855" t="s">
        <v>3844</v>
      </c>
      <c r="C13855" t="str">
        <f>VLOOKUP(B13855,customer!A:B,2,FALSE)</f>
        <v>Gerladina Greep</v>
      </c>
      <c r="D13855" t="s">
        <v>3949</v>
      </c>
      <c r="E13855" t="s">
        <v>3942</v>
      </c>
      <c r="F13855" s="9">
        <v>44759</v>
      </c>
      <c r="G13855" s="11">
        <v>25</v>
      </c>
    </row>
    <row r="13856" spans="2:7" x14ac:dyDescent="0.2">
      <c r="B13856" t="s">
        <v>3844</v>
      </c>
      <c r="C13856" t="str">
        <f>VLOOKUP(B13856,customer!A:B,2,FALSE)</f>
        <v>Gerladina Greep</v>
      </c>
      <c r="D13856" t="s">
        <v>3949</v>
      </c>
      <c r="E13856" t="s">
        <v>3942</v>
      </c>
      <c r="F13856" s="9">
        <v>44802</v>
      </c>
      <c r="G13856" s="11">
        <v>25</v>
      </c>
    </row>
    <row r="13857" spans="2:7" x14ac:dyDescent="0.2">
      <c r="B13857" t="s">
        <v>3844</v>
      </c>
      <c r="C13857" t="str">
        <f>VLOOKUP(B13857,customer!A:B,2,FALSE)</f>
        <v>Gerladina Greep</v>
      </c>
      <c r="D13857" t="s">
        <v>3949</v>
      </c>
      <c r="E13857" t="s">
        <v>3942</v>
      </c>
      <c r="F13857" s="9">
        <v>44830</v>
      </c>
      <c r="G13857" s="11">
        <v>25</v>
      </c>
    </row>
    <row r="13858" spans="2:7" x14ac:dyDescent="0.2">
      <c r="B13858" t="s">
        <v>3844</v>
      </c>
      <c r="C13858" t="str">
        <f>VLOOKUP(B13858,customer!A:B,2,FALSE)</f>
        <v>Gerladina Greep</v>
      </c>
      <c r="D13858" t="s">
        <v>3949</v>
      </c>
      <c r="E13858" t="s">
        <v>3942</v>
      </c>
      <c r="F13858" s="9">
        <v>44865</v>
      </c>
      <c r="G13858" s="11">
        <v>25</v>
      </c>
    </row>
    <row r="13859" spans="2:7" x14ac:dyDescent="0.2">
      <c r="B13859" t="s">
        <v>3844</v>
      </c>
      <c r="C13859" t="str">
        <f>VLOOKUP(B13859,customer!A:B,2,FALSE)</f>
        <v>Gerladina Greep</v>
      </c>
      <c r="D13859" t="s">
        <v>3949</v>
      </c>
      <c r="E13859" t="s">
        <v>3942</v>
      </c>
      <c r="F13859" s="9">
        <v>44925</v>
      </c>
      <c r="G13859" s="11">
        <v>25</v>
      </c>
    </row>
    <row r="13860" spans="2:7" x14ac:dyDescent="0.2">
      <c r="B13860" t="s">
        <v>3844</v>
      </c>
      <c r="C13860" t="str">
        <f>VLOOKUP(B13860,customer!A:B,2,FALSE)</f>
        <v>Gerladina Greep</v>
      </c>
      <c r="D13860" t="s">
        <v>3949</v>
      </c>
      <c r="E13860" t="s">
        <v>3942</v>
      </c>
      <c r="F13860" s="9">
        <v>44948</v>
      </c>
      <c r="G13860" s="11">
        <v>25</v>
      </c>
    </row>
    <row r="13861" spans="2:7" x14ac:dyDescent="0.2">
      <c r="B13861" t="s">
        <v>3844</v>
      </c>
      <c r="C13861" t="str">
        <f>VLOOKUP(B13861,customer!A:B,2,FALSE)</f>
        <v>Gerladina Greep</v>
      </c>
      <c r="D13861" t="s">
        <v>3949</v>
      </c>
      <c r="E13861" t="s">
        <v>3942</v>
      </c>
      <c r="F13861" s="9">
        <v>44978</v>
      </c>
      <c r="G13861" s="11">
        <v>25</v>
      </c>
    </row>
    <row r="13862" spans="2:7" x14ac:dyDescent="0.2">
      <c r="B13862" t="s">
        <v>3844</v>
      </c>
      <c r="C13862" t="str">
        <f>VLOOKUP(B13862,customer!A:B,2,FALSE)</f>
        <v>Gerladina Greep</v>
      </c>
      <c r="D13862" t="s">
        <v>3949</v>
      </c>
      <c r="E13862" t="s">
        <v>3942</v>
      </c>
      <c r="F13862" s="9">
        <v>45012</v>
      </c>
      <c r="G13862" s="11">
        <v>25</v>
      </c>
    </row>
    <row r="13863" spans="2:7" x14ac:dyDescent="0.2">
      <c r="B13863" t="s">
        <v>3844</v>
      </c>
      <c r="C13863" t="str">
        <f>VLOOKUP(B13863,customer!A:B,2,FALSE)</f>
        <v>Gerladina Greep</v>
      </c>
      <c r="D13863" t="s">
        <v>3949</v>
      </c>
      <c r="E13863" t="s">
        <v>3942</v>
      </c>
      <c r="F13863" s="9">
        <v>45035</v>
      </c>
      <c r="G13863" s="11">
        <v>25</v>
      </c>
    </row>
    <row r="13864" spans="2:7" x14ac:dyDescent="0.2">
      <c r="B13864" t="s">
        <v>3844</v>
      </c>
      <c r="C13864" t="str">
        <f>VLOOKUP(B13864,customer!A:B,2,FALSE)</f>
        <v>Gerladina Greep</v>
      </c>
      <c r="D13864" t="s">
        <v>3949</v>
      </c>
      <c r="E13864" t="s">
        <v>3942</v>
      </c>
      <c r="F13864" s="9">
        <v>45077</v>
      </c>
      <c r="G13864" s="11">
        <v>25</v>
      </c>
    </row>
    <row r="13865" spans="2:7" x14ac:dyDescent="0.2">
      <c r="B13865" t="s">
        <v>3844</v>
      </c>
      <c r="C13865" t="str">
        <f>VLOOKUP(B13865,customer!A:B,2,FALSE)</f>
        <v>Gerladina Greep</v>
      </c>
      <c r="D13865" t="s">
        <v>3923</v>
      </c>
      <c r="E13865" t="s">
        <v>3933</v>
      </c>
      <c r="F13865" s="9">
        <v>45041</v>
      </c>
      <c r="G13865" s="11">
        <v>26</v>
      </c>
    </row>
    <row r="13866" spans="2:7" x14ac:dyDescent="0.2">
      <c r="B13866" t="s">
        <v>3844</v>
      </c>
      <c r="C13866" t="str">
        <f>VLOOKUP(B13866,customer!A:B,2,FALSE)</f>
        <v>Gerladina Greep</v>
      </c>
      <c r="D13866" t="s">
        <v>3923</v>
      </c>
      <c r="E13866" t="s">
        <v>3933</v>
      </c>
      <c r="F13866" s="9">
        <v>45076</v>
      </c>
      <c r="G13866" s="11">
        <v>26</v>
      </c>
    </row>
    <row r="13867" spans="2:7" x14ac:dyDescent="0.2">
      <c r="B13867" t="s">
        <v>3844</v>
      </c>
      <c r="C13867" t="str">
        <f>VLOOKUP(B13867,customer!A:B,2,FALSE)</f>
        <v>Gerladina Greep</v>
      </c>
      <c r="D13867" t="s">
        <v>3923</v>
      </c>
      <c r="E13867" t="s">
        <v>3933</v>
      </c>
      <c r="F13867" s="9">
        <v>45079</v>
      </c>
      <c r="G13867" s="11">
        <v>26</v>
      </c>
    </row>
    <row r="13868" spans="2:7" x14ac:dyDescent="0.2">
      <c r="B13868" t="s">
        <v>3845</v>
      </c>
      <c r="C13868" t="str">
        <f>VLOOKUP(B13868,customer!A:B,2,FALSE)</f>
        <v>Gunner Jurasek</v>
      </c>
      <c r="D13868" t="s">
        <v>3948</v>
      </c>
      <c r="E13868" t="s">
        <v>3941</v>
      </c>
      <c r="F13868" s="9">
        <v>44870</v>
      </c>
      <c r="G13868" s="11">
        <v>65</v>
      </c>
    </row>
    <row r="13869" spans="2:7" x14ac:dyDescent="0.2">
      <c r="B13869" t="s">
        <v>3845</v>
      </c>
      <c r="C13869" t="str">
        <f>VLOOKUP(B13869,customer!A:B,2,FALSE)</f>
        <v>Gunner Jurasek</v>
      </c>
      <c r="D13869" t="s">
        <v>3948</v>
      </c>
      <c r="E13869" t="s">
        <v>3941</v>
      </c>
      <c r="F13869" s="9">
        <v>44900</v>
      </c>
      <c r="G13869" s="11">
        <v>65</v>
      </c>
    </row>
    <row r="13870" spans="2:7" x14ac:dyDescent="0.2">
      <c r="B13870" t="s">
        <v>3845</v>
      </c>
      <c r="C13870" t="str">
        <f>VLOOKUP(B13870,customer!A:B,2,FALSE)</f>
        <v>Gunner Jurasek</v>
      </c>
      <c r="D13870" t="s">
        <v>3948</v>
      </c>
      <c r="E13870" t="s">
        <v>3941</v>
      </c>
      <c r="F13870" s="9">
        <v>44931</v>
      </c>
      <c r="G13870" s="11">
        <v>65</v>
      </c>
    </row>
    <row r="13871" spans="2:7" x14ac:dyDescent="0.2">
      <c r="B13871" t="s">
        <v>3845</v>
      </c>
      <c r="C13871" t="str">
        <f>VLOOKUP(B13871,customer!A:B,2,FALSE)</f>
        <v>Gunner Jurasek</v>
      </c>
      <c r="D13871" t="s">
        <v>3948</v>
      </c>
      <c r="E13871" t="s">
        <v>3941</v>
      </c>
      <c r="F13871" s="9">
        <v>44969</v>
      </c>
      <c r="G13871" s="11">
        <v>65</v>
      </c>
    </row>
    <row r="13872" spans="2:7" x14ac:dyDescent="0.2">
      <c r="B13872" t="s">
        <v>3845</v>
      </c>
      <c r="C13872" t="str">
        <f>VLOOKUP(B13872,customer!A:B,2,FALSE)</f>
        <v>Gunner Jurasek</v>
      </c>
      <c r="D13872" t="s">
        <v>3948</v>
      </c>
      <c r="E13872" t="s">
        <v>3941</v>
      </c>
      <c r="F13872" s="9">
        <v>45003</v>
      </c>
      <c r="G13872" s="11">
        <v>65</v>
      </c>
    </row>
    <row r="13873" spans="2:7" x14ac:dyDescent="0.2">
      <c r="B13873" t="s">
        <v>3845</v>
      </c>
      <c r="C13873" t="str">
        <f>VLOOKUP(B13873,customer!A:B,2,FALSE)</f>
        <v>Gunner Jurasek</v>
      </c>
      <c r="D13873" t="s">
        <v>3948</v>
      </c>
      <c r="E13873" t="s">
        <v>3941</v>
      </c>
      <c r="F13873" s="9">
        <v>45023</v>
      </c>
      <c r="G13873" s="11">
        <v>65</v>
      </c>
    </row>
    <row r="13874" spans="2:7" x14ac:dyDescent="0.2">
      <c r="B13874" t="s">
        <v>3845</v>
      </c>
      <c r="C13874" t="str">
        <f>VLOOKUP(B13874,customer!A:B,2,FALSE)</f>
        <v>Gunner Jurasek</v>
      </c>
      <c r="D13874" t="s">
        <v>3948</v>
      </c>
      <c r="E13874" t="s">
        <v>3941</v>
      </c>
      <c r="F13874" s="9">
        <v>45057</v>
      </c>
      <c r="G13874" s="11">
        <v>65</v>
      </c>
    </row>
    <row r="13875" spans="2:7" x14ac:dyDescent="0.2">
      <c r="B13875" t="s">
        <v>3846</v>
      </c>
      <c r="C13875" t="str">
        <f>VLOOKUP(B13875,customer!A:B,2,FALSE)</f>
        <v>Ronny Gatsby</v>
      </c>
      <c r="D13875" t="s">
        <v>3924</v>
      </c>
      <c r="E13875" t="s">
        <v>3934</v>
      </c>
      <c r="F13875" s="9">
        <v>44631</v>
      </c>
      <c r="G13875" s="11">
        <v>22</v>
      </c>
    </row>
    <row r="13876" spans="2:7" x14ac:dyDescent="0.2">
      <c r="B13876" t="s">
        <v>3846</v>
      </c>
      <c r="C13876" t="str">
        <f>VLOOKUP(B13876,customer!A:B,2,FALSE)</f>
        <v>Ronny Gatsby</v>
      </c>
      <c r="D13876" t="s">
        <v>3924</v>
      </c>
      <c r="E13876" t="s">
        <v>3934</v>
      </c>
      <c r="F13876" s="9">
        <v>44675</v>
      </c>
      <c r="G13876" s="11">
        <v>22</v>
      </c>
    </row>
    <row r="13877" spans="2:7" x14ac:dyDescent="0.2">
      <c r="B13877" t="s">
        <v>3846</v>
      </c>
      <c r="C13877" t="str">
        <f>VLOOKUP(B13877,customer!A:B,2,FALSE)</f>
        <v>Ronny Gatsby</v>
      </c>
      <c r="D13877" t="s">
        <v>3924</v>
      </c>
      <c r="E13877" t="s">
        <v>3934</v>
      </c>
      <c r="F13877" s="9">
        <v>44766</v>
      </c>
      <c r="G13877" s="11">
        <v>22</v>
      </c>
    </row>
    <row r="13878" spans="2:7" x14ac:dyDescent="0.2">
      <c r="B13878" t="s">
        <v>3846</v>
      </c>
      <c r="C13878" t="str">
        <f>VLOOKUP(B13878,customer!A:B,2,FALSE)</f>
        <v>Ronny Gatsby</v>
      </c>
      <c r="D13878" t="s">
        <v>3924</v>
      </c>
      <c r="E13878" t="s">
        <v>3934</v>
      </c>
      <c r="F13878" s="9">
        <v>44791</v>
      </c>
      <c r="G13878" s="11">
        <v>22</v>
      </c>
    </row>
    <row r="13879" spans="2:7" x14ac:dyDescent="0.2">
      <c r="B13879" t="s">
        <v>3846</v>
      </c>
      <c r="C13879" t="str">
        <f>VLOOKUP(B13879,customer!A:B,2,FALSE)</f>
        <v>Ronny Gatsby</v>
      </c>
      <c r="D13879" t="s">
        <v>3924</v>
      </c>
      <c r="E13879" t="s">
        <v>3934</v>
      </c>
      <c r="F13879" s="9">
        <v>44827</v>
      </c>
      <c r="G13879" s="11">
        <v>22</v>
      </c>
    </row>
    <row r="13880" spans="2:7" x14ac:dyDescent="0.2">
      <c r="B13880" t="s">
        <v>3846</v>
      </c>
      <c r="C13880" t="str">
        <f>VLOOKUP(B13880,customer!A:B,2,FALSE)</f>
        <v>Ronny Gatsby</v>
      </c>
      <c r="D13880" t="s">
        <v>3924</v>
      </c>
      <c r="E13880" t="s">
        <v>3934</v>
      </c>
      <c r="F13880" s="9">
        <v>44857</v>
      </c>
      <c r="G13880" s="11">
        <v>22</v>
      </c>
    </row>
    <row r="13881" spans="2:7" x14ac:dyDescent="0.2">
      <c r="B13881" t="s">
        <v>3846</v>
      </c>
      <c r="C13881" t="str">
        <f>VLOOKUP(B13881,customer!A:B,2,FALSE)</f>
        <v>Ronny Gatsby</v>
      </c>
      <c r="D13881" t="s">
        <v>3924</v>
      </c>
      <c r="E13881" t="s">
        <v>3934</v>
      </c>
      <c r="F13881" s="9">
        <v>44882</v>
      </c>
      <c r="G13881" s="11">
        <v>22</v>
      </c>
    </row>
    <row r="13882" spans="2:7" x14ac:dyDescent="0.2">
      <c r="B13882" t="s">
        <v>3846</v>
      </c>
      <c r="C13882" t="str">
        <f>VLOOKUP(B13882,customer!A:B,2,FALSE)</f>
        <v>Ronny Gatsby</v>
      </c>
      <c r="D13882" t="s">
        <v>3924</v>
      </c>
      <c r="E13882" t="s">
        <v>3934</v>
      </c>
      <c r="F13882" s="9">
        <v>44944</v>
      </c>
      <c r="G13882" s="11">
        <v>22</v>
      </c>
    </row>
    <row r="13883" spans="2:7" x14ac:dyDescent="0.2">
      <c r="B13883" t="s">
        <v>3846</v>
      </c>
      <c r="C13883" t="str">
        <f>VLOOKUP(B13883,customer!A:B,2,FALSE)</f>
        <v>Ronny Gatsby</v>
      </c>
      <c r="D13883" t="s">
        <v>3924</v>
      </c>
      <c r="E13883" t="s">
        <v>3934</v>
      </c>
      <c r="F13883" s="9">
        <v>44983</v>
      </c>
      <c r="G13883" s="11">
        <v>22</v>
      </c>
    </row>
    <row r="13884" spans="2:7" x14ac:dyDescent="0.2">
      <c r="B13884" t="s">
        <v>3846</v>
      </c>
      <c r="C13884" t="str">
        <f>VLOOKUP(B13884,customer!A:B,2,FALSE)</f>
        <v>Ronny Gatsby</v>
      </c>
      <c r="D13884" t="s">
        <v>3924</v>
      </c>
      <c r="E13884" t="s">
        <v>3934</v>
      </c>
      <c r="F13884" s="9">
        <v>45005</v>
      </c>
      <c r="G13884" s="11">
        <v>22</v>
      </c>
    </row>
    <row r="13885" spans="2:7" x14ac:dyDescent="0.2">
      <c r="B13885" t="s">
        <v>3846</v>
      </c>
      <c r="C13885" t="str">
        <f>VLOOKUP(B13885,customer!A:B,2,FALSE)</f>
        <v>Ronny Gatsby</v>
      </c>
      <c r="D13885" t="s">
        <v>3924</v>
      </c>
      <c r="E13885" t="s">
        <v>3934</v>
      </c>
      <c r="F13885" s="9">
        <v>45038</v>
      </c>
      <c r="G13885" s="11">
        <v>22</v>
      </c>
    </row>
    <row r="13886" spans="2:7" x14ac:dyDescent="0.2">
      <c r="B13886" t="s">
        <v>3846</v>
      </c>
      <c r="C13886" t="str">
        <f>VLOOKUP(B13886,customer!A:B,2,FALSE)</f>
        <v>Ronny Gatsby</v>
      </c>
      <c r="D13886" t="s">
        <v>3924</v>
      </c>
      <c r="E13886" t="s">
        <v>3934</v>
      </c>
      <c r="F13886" s="9">
        <v>45065</v>
      </c>
      <c r="G13886" s="11">
        <v>22</v>
      </c>
    </row>
    <row r="13887" spans="2:7" x14ac:dyDescent="0.2">
      <c r="B13887" t="s">
        <v>3846</v>
      </c>
      <c r="C13887" t="str">
        <f>VLOOKUP(B13887,customer!A:B,2,FALSE)</f>
        <v>Ronny Gatsby</v>
      </c>
      <c r="D13887" t="s">
        <v>3920</v>
      </c>
      <c r="E13887" t="s">
        <v>3930</v>
      </c>
      <c r="F13887" s="9">
        <v>44865</v>
      </c>
      <c r="G13887" s="11">
        <v>10</v>
      </c>
    </row>
    <row r="13888" spans="2:7" x14ac:dyDescent="0.2">
      <c r="B13888" t="s">
        <v>3846</v>
      </c>
      <c r="C13888" t="str">
        <f>VLOOKUP(B13888,customer!A:B,2,FALSE)</f>
        <v>Ronny Gatsby</v>
      </c>
      <c r="D13888" t="s">
        <v>3920</v>
      </c>
      <c r="E13888" t="s">
        <v>3930</v>
      </c>
      <c r="F13888" s="9">
        <v>44898</v>
      </c>
      <c r="G13888" s="11">
        <v>10</v>
      </c>
    </row>
    <row r="13889" spans="2:7" x14ac:dyDescent="0.2">
      <c r="B13889" t="s">
        <v>3846</v>
      </c>
      <c r="C13889" t="str">
        <f>VLOOKUP(B13889,customer!A:B,2,FALSE)</f>
        <v>Ronny Gatsby</v>
      </c>
      <c r="D13889" t="s">
        <v>3920</v>
      </c>
      <c r="E13889" t="s">
        <v>3930</v>
      </c>
      <c r="F13889" s="9">
        <v>44932</v>
      </c>
      <c r="G13889" s="11">
        <v>10</v>
      </c>
    </row>
    <row r="13890" spans="2:7" x14ac:dyDescent="0.2">
      <c r="B13890" t="s">
        <v>3846</v>
      </c>
      <c r="C13890" t="str">
        <f>VLOOKUP(B13890,customer!A:B,2,FALSE)</f>
        <v>Ronny Gatsby</v>
      </c>
      <c r="D13890" t="s">
        <v>3920</v>
      </c>
      <c r="E13890" t="s">
        <v>3930</v>
      </c>
      <c r="F13890" s="9">
        <v>44966</v>
      </c>
      <c r="G13890" s="11">
        <v>10</v>
      </c>
    </row>
    <row r="13891" spans="2:7" x14ac:dyDescent="0.2">
      <c r="B13891" t="s">
        <v>3846</v>
      </c>
      <c r="C13891" t="str">
        <f>VLOOKUP(B13891,customer!A:B,2,FALSE)</f>
        <v>Ronny Gatsby</v>
      </c>
      <c r="D13891" t="s">
        <v>3920</v>
      </c>
      <c r="E13891" t="s">
        <v>3930</v>
      </c>
      <c r="F13891" s="9">
        <v>44996</v>
      </c>
      <c r="G13891" s="11">
        <v>10</v>
      </c>
    </row>
    <row r="13892" spans="2:7" x14ac:dyDescent="0.2">
      <c r="B13892" t="s">
        <v>3846</v>
      </c>
      <c r="C13892" t="str">
        <f>VLOOKUP(B13892,customer!A:B,2,FALSE)</f>
        <v>Ronny Gatsby</v>
      </c>
      <c r="D13892" t="s">
        <v>3920</v>
      </c>
      <c r="E13892" t="s">
        <v>3930</v>
      </c>
      <c r="F13892" s="9">
        <v>45025</v>
      </c>
      <c r="G13892" s="11">
        <v>10</v>
      </c>
    </row>
    <row r="13893" spans="2:7" x14ac:dyDescent="0.2">
      <c r="B13893" t="s">
        <v>3846</v>
      </c>
      <c r="C13893" t="str">
        <f>VLOOKUP(B13893,customer!A:B,2,FALSE)</f>
        <v>Ronny Gatsby</v>
      </c>
      <c r="D13893" t="s">
        <v>3920</v>
      </c>
      <c r="E13893" t="s">
        <v>3930</v>
      </c>
      <c r="F13893" s="9">
        <v>45059</v>
      </c>
      <c r="G13893" s="11">
        <v>10</v>
      </c>
    </row>
    <row r="13894" spans="2:7" x14ac:dyDescent="0.2">
      <c r="B13894" t="s">
        <v>3847</v>
      </c>
      <c r="C13894" t="str">
        <f>VLOOKUP(B13894,customer!A:B,2,FALSE)</f>
        <v>Sonny Isham</v>
      </c>
      <c r="D13894" t="s">
        <v>3947</v>
      </c>
      <c r="E13894" t="s">
        <v>3940</v>
      </c>
      <c r="F13894" s="9">
        <v>44677</v>
      </c>
      <c r="G13894" s="11">
        <v>62</v>
      </c>
    </row>
    <row r="13895" spans="2:7" x14ac:dyDescent="0.2">
      <c r="B13895" t="s">
        <v>3847</v>
      </c>
      <c r="C13895" t="str">
        <f>VLOOKUP(B13895,customer!A:B,2,FALSE)</f>
        <v>Sonny Isham</v>
      </c>
      <c r="D13895" t="s">
        <v>3947</v>
      </c>
      <c r="E13895" t="s">
        <v>3940</v>
      </c>
      <c r="F13895" s="9">
        <v>44720</v>
      </c>
      <c r="G13895" s="11">
        <v>62</v>
      </c>
    </row>
    <row r="13896" spans="2:7" x14ac:dyDescent="0.2">
      <c r="B13896" t="s">
        <v>3847</v>
      </c>
      <c r="C13896" t="str">
        <f>VLOOKUP(B13896,customer!A:B,2,FALSE)</f>
        <v>Sonny Isham</v>
      </c>
      <c r="D13896" t="s">
        <v>3947</v>
      </c>
      <c r="E13896" t="s">
        <v>3940</v>
      </c>
      <c r="F13896" s="9">
        <v>44748</v>
      </c>
      <c r="G13896" s="11">
        <v>62</v>
      </c>
    </row>
    <row r="13897" spans="2:7" x14ac:dyDescent="0.2">
      <c r="B13897" t="s">
        <v>3847</v>
      </c>
      <c r="C13897" t="str">
        <f>VLOOKUP(B13897,customer!A:B,2,FALSE)</f>
        <v>Sonny Isham</v>
      </c>
      <c r="D13897" t="s">
        <v>3947</v>
      </c>
      <c r="E13897" t="s">
        <v>3940</v>
      </c>
      <c r="F13897" s="9">
        <v>44774</v>
      </c>
      <c r="G13897" s="11">
        <v>62</v>
      </c>
    </row>
    <row r="13898" spans="2:7" x14ac:dyDescent="0.2">
      <c r="B13898" t="s">
        <v>3847</v>
      </c>
      <c r="C13898" t="str">
        <f>VLOOKUP(B13898,customer!A:B,2,FALSE)</f>
        <v>Sonny Isham</v>
      </c>
      <c r="D13898" t="s">
        <v>3947</v>
      </c>
      <c r="E13898" t="s">
        <v>3940</v>
      </c>
      <c r="F13898" s="9">
        <v>44869</v>
      </c>
      <c r="G13898" s="11">
        <v>62</v>
      </c>
    </row>
    <row r="13899" spans="2:7" x14ac:dyDescent="0.2">
      <c r="B13899" t="s">
        <v>3847</v>
      </c>
      <c r="C13899" t="str">
        <f>VLOOKUP(B13899,customer!A:B,2,FALSE)</f>
        <v>Sonny Isham</v>
      </c>
      <c r="D13899" t="s">
        <v>3947</v>
      </c>
      <c r="E13899" t="s">
        <v>3940</v>
      </c>
      <c r="F13899" s="9">
        <v>44985</v>
      </c>
      <c r="G13899" s="11">
        <v>62</v>
      </c>
    </row>
    <row r="13900" spans="2:7" x14ac:dyDescent="0.2">
      <c r="B13900" t="s">
        <v>3847</v>
      </c>
      <c r="C13900" t="str">
        <f>VLOOKUP(B13900,customer!A:B,2,FALSE)</f>
        <v>Sonny Isham</v>
      </c>
      <c r="D13900" t="s">
        <v>3947</v>
      </c>
      <c r="E13900" t="s">
        <v>3940</v>
      </c>
      <c r="F13900" s="9">
        <v>44991</v>
      </c>
      <c r="G13900" s="11">
        <v>62</v>
      </c>
    </row>
    <row r="13901" spans="2:7" x14ac:dyDescent="0.2">
      <c r="B13901" t="s">
        <v>3847</v>
      </c>
      <c r="C13901" t="str">
        <f>VLOOKUP(B13901,customer!A:B,2,FALSE)</f>
        <v>Sonny Isham</v>
      </c>
      <c r="D13901" t="s">
        <v>3947</v>
      </c>
      <c r="E13901" t="s">
        <v>3940</v>
      </c>
      <c r="F13901" s="9">
        <v>45087</v>
      </c>
      <c r="G13901" s="11">
        <v>62</v>
      </c>
    </row>
    <row r="13902" spans="2:7" x14ac:dyDescent="0.2">
      <c r="B13902" t="s">
        <v>3848</v>
      </c>
      <c r="C13902" t="str">
        <f>VLOOKUP(B13902,customer!A:B,2,FALSE)</f>
        <v>Ronni Cleveley</v>
      </c>
      <c r="D13902" t="s">
        <v>3928</v>
      </c>
      <c r="E13902" t="s">
        <v>3938</v>
      </c>
      <c r="F13902" s="9">
        <v>44722</v>
      </c>
      <c r="G13902" s="11">
        <v>75</v>
      </c>
    </row>
    <row r="13903" spans="2:7" x14ac:dyDescent="0.2">
      <c r="B13903" t="s">
        <v>3848</v>
      </c>
      <c r="C13903" t="str">
        <f>VLOOKUP(B13903,customer!A:B,2,FALSE)</f>
        <v>Ronni Cleveley</v>
      </c>
      <c r="D13903" t="s">
        <v>3928</v>
      </c>
      <c r="E13903" t="s">
        <v>3938</v>
      </c>
      <c r="F13903" s="9">
        <v>44783</v>
      </c>
      <c r="G13903" s="11">
        <v>75</v>
      </c>
    </row>
    <row r="13904" spans="2:7" x14ac:dyDescent="0.2">
      <c r="B13904" t="s">
        <v>3848</v>
      </c>
      <c r="C13904" t="str">
        <f>VLOOKUP(B13904,customer!A:B,2,FALSE)</f>
        <v>Ronni Cleveley</v>
      </c>
      <c r="D13904" t="s">
        <v>3928</v>
      </c>
      <c r="E13904" t="s">
        <v>3938</v>
      </c>
      <c r="F13904" s="9">
        <v>44857</v>
      </c>
      <c r="G13904" s="11">
        <v>75</v>
      </c>
    </row>
    <row r="13905" spans="2:7" x14ac:dyDescent="0.2">
      <c r="B13905" t="s">
        <v>3848</v>
      </c>
      <c r="C13905" t="str">
        <f>VLOOKUP(B13905,customer!A:B,2,FALSE)</f>
        <v>Ronni Cleveley</v>
      </c>
      <c r="D13905" t="s">
        <v>3928</v>
      </c>
      <c r="E13905" t="s">
        <v>3938</v>
      </c>
      <c r="F13905" s="9">
        <v>44876</v>
      </c>
      <c r="G13905" s="11">
        <v>75</v>
      </c>
    </row>
    <row r="13906" spans="2:7" x14ac:dyDescent="0.2">
      <c r="B13906" t="s">
        <v>3848</v>
      </c>
      <c r="C13906" t="str">
        <f>VLOOKUP(B13906,customer!A:B,2,FALSE)</f>
        <v>Ronni Cleveley</v>
      </c>
      <c r="D13906" t="s">
        <v>3928</v>
      </c>
      <c r="E13906" t="s">
        <v>3938</v>
      </c>
      <c r="F13906" s="9">
        <v>44974</v>
      </c>
      <c r="G13906" s="11">
        <v>75</v>
      </c>
    </row>
    <row r="13907" spans="2:7" x14ac:dyDescent="0.2">
      <c r="B13907" t="s">
        <v>3848</v>
      </c>
      <c r="C13907" t="str">
        <f>VLOOKUP(B13907,customer!A:B,2,FALSE)</f>
        <v>Ronni Cleveley</v>
      </c>
      <c r="D13907" t="s">
        <v>3928</v>
      </c>
      <c r="E13907" t="s">
        <v>3938</v>
      </c>
      <c r="F13907" s="9">
        <v>44996</v>
      </c>
      <c r="G13907" s="11">
        <v>75</v>
      </c>
    </row>
    <row r="13908" spans="2:7" x14ac:dyDescent="0.2">
      <c r="B13908" t="s">
        <v>3848</v>
      </c>
      <c r="C13908" t="str">
        <f>VLOOKUP(B13908,customer!A:B,2,FALSE)</f>
        <v>Ronni Cleveley</v>
      </c>
      <c r="D13908" t="s">
        <v>3927</v>
      </c>
      <c r="E13908" t="s">
        <v>3937</v>
      </c>
      <c r="F13908" s="9">
        <v>44978</v>
      </c>
      <c r="G13908" s="11">
        <v>27</v>
      </c>
    </row>
    <row r="13909" spans="2:7" x14ac:dyDescent="0.2">
      <c r="B13909" t="s">
        <v>3848</v>
      </c>
      <c r="C13909" t="str">
        <f>VLOOKUP(B13909,customer!A:B,2,FALSE)</f>
        <v>Ronni Cleveley</v>
      </c>
      <c r="D13909" t="s">
        <v>3927</v>
      </c>
      <c r="E13909" t="s">
        <v>3937</v>
      </c>
      <c r="F13909" s="9">
        <v>45010</v>
      </c>
      <c r="G13909" s="11">
        <v>27</v>
      </c>
    </row>
    <row r="13910" spans="2:7" x14ac:dyDescent="0.2">
      <c r="B13910" t="s">
        <v>3848</v>
      </c>
      <c r="C13910" t="str">
        <f>VLOOKUP(B13910,customer!A:B,2,FALSE)</f>
        <v>Ronni Cleveley</v>
      </c>
      <c r="D13910" t="s">
        <v>3927</v>
      </c>
      <c r="E13910" t="s">
        <v>3937</v>
      </c>
      <c r="F13910" s="9">
        <v>45050</v>
      </c>
      <c r="G13910" s="11">
        <v>27</v>
      </c>
    </row>
    <row r="13911" spans="2:7" x14ac:dyDescent="0.2">
      <c r="B13911" t="s">
        <v>3848</v>
      </c>
      <c r="C13911" t="str">
        <f>VLOOKUP(B13911,customer!A:B,2,FALSE)</f>
        <v>Ronni Cleveley</v>
      </c>
      <c r="D13911" t="s">
        <v>3927</v>
      </c>
      <c r="E13911" t="s">
        <v>3937</v>
      </c>
      <c r="F13911" s="9">
        <v>45081</v>
      </c>
      <c r="G13911" s="11">
        <v>27</v>
      </c>
    </row>
    <row r="13912" spans="2:7" x14ac:dyDescent="0.2">
      <c r="B13912" t="s">
        <v>3849</v>
      </c>
      <c r="C13912" t="str">
        <f>VLOOKUP(B13912,customer!A:B,2,FALSE)</f>
        <v>Mirabelle Caulwell</v>
      </c>
      <c r="D13912" t="s">
        <v>3953</v>
      </c>
      <c r="E13912" t="s">
        <v>3946</v>
      </c>
      <c r="F13912" s="9">
        <v>44777</v>
      </c>
      <c r="G13912" s="11">
        <v>29</v>
      </c>
    </row>
    <row r="13913" spans="2:7" x14ac:dyDescent="0.2">
      <c r="B13913" t="s">
        <v>3849</v>
      </c>
      <c r="C13913" t="str">
        <f>VLOOKUP(B13913,customer!A:B,2,FALSE)</f>
        <v>Mirabelle Caulwell</v>
      </c>
      <c r="D13913" t="s">
        <v>3953</v>
      </c>
      <c r="E13913" t="s">
        <v>3946</v>
      </c>
      <c r="F13913" s="9">
        <v>44822</v>
      </c>
      <c r="G13913" s="11">
        <v>29</v>
      </c>
    </row>
    <row r="13914" spans="2:7" x14ac:dyDescent="0.2">
      <c r="B13914" t="s">
        <v>3849</v>
      </c>
      <c r="C13914" t="str">
        <f>VLOOKUP(B13914,customer!A:B,2,FALSE)</f>
        <v>Mirabelle Caulwell</v>
      </c>
      <c r="D13914" t="s">
        <v>3953</v>
      </c>
      <c r="E13914" t="s">
        <v>3946</v>
      </c>
      <c r="F13914" s="9">
        <v>44844</v>
      </c>
      <c r="G13914" s="11">
        <v>29</v>
      </c>
    </row>
    <row r="13915" spans="2:7" x14ac:dyDescent="0.2">
      <c r="B13915" t="s">
        <v>3849</v>
      </c>
      <c r="C13915" t="str">
        <f>VLOOKUP(B13915,customer!A:B,2,FALSE)</f>
        <v>Mirabelle Caulwell</v>
      </c>
      <c r="D13915" t="s">
        <v>3953</v>
      </c>
      <c r="E13915" t="s">
        <v>3946</v>
      </c>
      <c r="F13915" s="9">
        <v>44884</v>
      </c>
      <c r="G13915" s="11">
        <v>29</v>
      </c>
    </row>
    <row r="13916" spans="2:7" x14ac:dyDescent="0.2">
      <c r="B13916" t="s">
        <v>3849</v>
      </c>
      <c r="C13916" t="str">
        <f>VLOOKUP(B13916,customer!A:B,2,FALSE)</f>
        <v>Mirabelle Caulwell</v>
      </c>
      <c r="D13916" t="s">
        <v>3953</v>
      </c>
      <c r="E13916" t="s">
        <v>3946</v>
      </c>
      <c r="F13916" s="9">
        <v>44913</v>
      </c>
      <c r="G13916" s="11">
        <v>29</v>
      </c>
    </row>
    <row r="13917" spans="2:7" x14ac:dyDescent="0.2">
      <c r="B13917" t="s">
        <v>3849</v>
      </c>
      <c r="C13917" t="str">
        <f>VLOOKUP(B13917,customer!A:B,2,FALSE)</f>
        <v>Mirabelle Caulwell</v>
      </c>
      <c r="D13917" t="s">
        <v>3953</v>
      </c>
      <c r="E13917" t="s">
        <v>3946</v>
      </c>
      <c r="F13917" s="9">
        <v>44939</v>
      </c>
      <c r="G13917" s="11">
        <v>29</v>
      </c>
    </row>
    <row r="13918" spans="2:7" x14ac:dyDescent="0.2">
      <c r="B13918" t="s">
        <v>3849</v>
      </c>
      <c r="C13918" t="str">
        <f>VLOOKUP(B13918,customer!A:B,2,FALSE)</f>
        <v>Mirabelle Caulwell</v>
      </c>
      <c r="D13918" t="s">
        <v>3953</v>
      </c>
      <c r="E13918" t="s">
        <v>3946</v>
      </c>
      <c r="F13918" s="9">
        <v>44963</v>
      </c>
      <c r="G13918" s="11">
        <v>29</v>
      </c>
    </row>
    <row r="13919" spans="2:7" x14ac:dyDescent="0.2">
      <c r="B13919" t="s">
        <v>3849</v>
      </c>
      <c r="C13919" t="str">
        <f>VLOOKUP(B13919,customer!A:B,2,FALSE)</f>
        <v>Mirabelle Caulwell</v>
      </c>
      <c r="D13919" t="s">
        <v>3953</v>
      </c>
      <c r="E13919" t="s">
        <v>3946</v>
      </c>
      <c r="F13919" s="9">
        <v>44996</v>
      </c>
      <c r="G13919" s="11">
        <v>29</v>
      </c>
    </row>
    <row r="13920" spans="2:7" x14ac:dyDescent="0.2">
      <c r="B13920" t="s">
        <v>3849</v>
      </c>
      <c r="C13920" t="str">
        <f>VLOOKUP(B13920,customer!A:B,2,FALSE)</f>
        <v>Mirabelle Caulwell</v>
      </c>
      <c r="D13920" t="s">
        <v>3953</v>
      </c>
      <c r="E13920" t="s">
        <v>3946</v>
      </c>
      <c r="F13920" s="9">
        <v>45026</v>
      </c>
      <c r="G13920" s="11">
        <v>29</v>
      </c>
    </row>
    <row r="13921" spans="2:7" x14ac:dyDescent="0.2">
      <c r="B13921" t="s">
        <v>3849</v>
      </c>
      <c r="C13921" t="str">
        <f>VLOOKUP(B13921,customer!A:B,2,FALSE)</f>
        <v>Mirabelle Caulwell</v>
      </c>
      <c r="D13921" t="s">
        <v>3953</v>
      </c>
      <c r="E13921" t="s">
        <v>3946</v>
      </c>
      <c r="F13921" s="9">
        <v>45060</v>
      </c>
      <c r="G13921" s="11">
        <v>29</v>
      </c>
    </row>
    <row r="13922" spans="2:7" x14ac:dyDescent="0.2">
      <c r="B13922" t="s">
        <v>3849</v>
      </c>
      <c r="C13922" t="str">
        <f>VLOOKUP(B13922,customer!A:B,2,FALSE)</f>
        <v>Mirabelle Caulwell</v>
      </c>
      <c r="D13922" t="s">
        <v>3947</v>
      </c>
      <c r="E13922" t="s">
        <v>3940</v>
      </c>
      <c r="F13922" s="9">
        <v>44938</v>
      </c>
      <c r="G13922" s="11">
        <v>62</v>
      </c>
    </row>
    <row r="13923" spans="2:7" x14ac:dyDescent="0.2">
      <c r="B13923" t="s">
        <v>3849</v>
      </c>
      <c r="C13923" t="str">
        <f>VLOOKUP(B13923,customer!A:B,2,FALSE)</f>
        <v>Mirabelle Caulwell</v>
      </c>
      <c r="D13923" t="s">
        <v>3947</v>
      </c>
      <c r="E13923" t="s">
        <v>3940</v>
      </c>
      <c r="F13923" s="9">
        <v>44977</v>
      </c>
      <c r="G13923" s="11">
        <v>62</v>
      </c>
    </row>
    <row r="13924" spans="2:7" x14ac:dyDescent="0.2">
      <c r="B13924" t="s">
        <v>3849</v>
      </c>
      <c r="C13924" t="str">
        <f>VLOOKUP(B13924,customer!A:B,2,FALSE)</f>
        <v>Mirabelle Caulwell</v>
      </c>
      <c r="D13924" t="s">
        <v>3947</v>
      </c>
      <c r="E13924" t="s">
        <v>3940</v>
      </c>
      <c r="F13924" s="9">
        <v>45012</v>
      </c>
      <c r="G13924" s="11">
        <v>62</v>
      </c>
    </row>
    <row r="13925" spans="2:7" x14ac:dyDescent="0.2">
      <c r="B13925" t="s">
        <v>3849</v>
      </c>
      <c r="C13925" t="str">
        <f>VLOOKUP(B13925,customer!A:B,2,FALSE)</f>
        <v>Mirabelle Caulwell</v>
      </c>
      <c r="D13925" t="s">
        <v>3947</v>
      </c>
      <c r="E13925" t="s">
        <v>3940</v>
      </c>
      <c r="F13925" s="9">
        <v>45043</v>
      </c>
      <c r="G13925" s="11">
        <v>62</v>
      </c>
    </row>
    <row r="13926" spans="2:7" x14ac:dyDescent="0.2">
      <c r="B13926" t="s">
        <v>3849</v>
      </c>
      <c r="C13926" t="str">
        <f>VLOOKUP(B13926,customer!A:B,2,FALSE)</f>
        <v>Mirabelle Caulwell</v>
      </c>
      <c r="D13926" t="s">
        <v>3947</v>
      </c>
      <c r="E13926" t="s">
        <v>3940</v>
      </c>
      <c r="F13926" s="9">
        <v>45062</v>
      </c>
      <c r="G13926" s="11">
        <v>62</v>
      </c>
    </row>
    <row r="13927" spans="2:7" x14ac:dyDescent="0.2">
      <c r="B13927" t="s">
        <v>3850</v>
      </c>
      <c r="C13927" t="str">
        <f>VLOOKUP(B13927,customer!A:B,2,FALSE)</f>
        <v>Roanna Neighbour</v>
      </c>
      <c r="D13927" t="s">
        <v>3947</v>
      </c>
      <c r="E13927" t="s">
        <v>3940</v>
      </c>
      <c r="F13927" s="9">
        <v>44665</v>
      </c>
      <c r="G13927" s="11">
        <v>62</v>
      </c>
    </row>
    <row r="13928" spans="2:7" x14ac:dyDescent="0.2">
      <c r="B13928" t="s">
        <v>3850</v>
      </c>
      <c r="C13928" t="str">
        <f>VLOOKUP(B13928,customer!A:B,2,FALSE)</f>
        <v>Roanna Neighbour</v>
      </c>
      <c r="D13928" t="s">
        <v>3947</v>
      </c>
      <c r="E13928" t="s">
        <v>3940</v>
      </c>
      <c r="F13928" s="9">
        <v>44706</v>
      </c>
      <c r="G13928" s="11">
        <v>62</v>
      </c>
    </row>
    <row r="13929" spans="2:7" x14ac:dyDescent="0.2">
      <c r="B13929" t="s">
        <v>3850</v>
      </c>
      <c r="C13929" t="str">
        <f>VLOOKUP(B13929,customer!A:B,2,FALSE)</f>
        <v>Roanna Neighbour</v>
      </c>
      <c r="D13929" t="s">
        <v>3947</v>
      </c>
      <c r="E13929" t="s">
        <v>3940</v>
      </c>
      <c r="F13929" s="9">
        <v>44764</v>
      </c>
      <c r="G13929" s="11">
        <v>62</v>
      </c>
    </row>
    <row r="13930" spans="2:7" x14ac:dyDescent="0.2">
      <c r="B13930" t="s">
        <v>3850</v>
      </c>
      <c r="C13930" t="str">
        <f>VLOOKUP(B13930,customer!A:B,2,FALSE)</f>
        <v>Roanna Neighbour</v>
      </c>
      <c r="D13930" t="s">
        <v>3947</v>
      </c>
      <c r="E13930" t="s">
        <v>3940</v>
      </c>
      <c r="F13930" s="9">
        <v>44799</v>
      </c>
      <c r="G13930" s="11">
        <v>62</v>
      </c>
    </row>
    <row r="13931" spans="2:7" x14ac:dyDescent="0.2">
      <c r="B13931" t="s">
        <v>3850</v>
      </c>
      <c r="C13931" t="str">
        <f>VLOOKUP(B13931,customer!A:B,2,FALSE)</f>
        <v>Roanna Neighbour</v>
      </c>
      <c r="D13931" t="s">
        <v>3947</v>
      </c>
      <c r="E13931" t="s">
        <v>3940</v>
      </c>
      <c r="F13931" s="9">
        <v>44863</v>
      </c>
      <c r="G13931" s="11">
        <v>62</v>
      </c>
    </row>
    <row r="13932" spans="2:7" x14ac:dyDescent="0.2">
      <c r="B13932" t="s">
        <v>3850</v>
      </c>
      <c r="C13932" t="str">
        <f>VLOOKUP(B13932,customer!A:B,2,FALSE)</f>
        <v>Roanna Neighbour</v>
      </c>
      <c r="D13932" t="s">
        <v>3947</v>
      </c>
      <c r="E13932" t="s">
        <v>3940</v>
      </c>
      <c r="F13932" s="9">
        <v>44885</v>
      </c>
      <c r="G13932" s="11">
        <v>62</v>
      </c>
    </row>
    <row r="13933" spans="2:7" x14ac:dyDescent="0.2">
      <c r="B13933" t="s">
        <v>3850</v>
      </c>
      <c r="C13933" t="str">
        <f>VLOOKUP(B13933,customer!A:B,2,FALSE)</f>
        <v>Roanna Neighbour</v>
      </c>
      <c r="D13933" t="s">
        <v>3947</v>
      </c>
      <c r="E13933" t="s">
        <v>3940</v>
      </c>
      <c r="F13933" s="9">
        <v>44919</v>
      </c>
      <c r="G13933" s="11">
        <v>62</v>
      </c>
    </row>
    <row r="13934" spans="2:7" x14ac:dyDescent="0.2">
      <c r="B13934" t="s">
        <v>3850</v>
      </c>
      <c r="C13934" t="str">
        <f>VLOOKUP(B13934,customer!A:B,2,FALSE)</f>
        <v>Roanna Neighbour</v>
      </c>
      <c r="D13934" t="s">
        <v>3947</v>
      </c>
      <c r="E13934" t="s">
        <v>3940</v>
      </c>
      <c r="F13934" s="9">
        <v>44947</v>
      </c>
      <c r="G13934" s="11">
        <v>62</v>
      </c>
    </row>
    <row r="13935" spans="2:7" x14ac:dyDescent="0.2">
      <c r="B13935" t="s">
        <v>3850</v>
      </c>
      <c r="C13935" t="str">
        <f>VLOOKUP(B13935,customer!A:B,2,FALSE)</f>
        <v>Roanna Neighbour</v>
      </c>
      <c r="D13935" t="s">
        <v>3947</v>
      </c>
      <c r="E13935" t="s">
        <v>3940</v>
      </c>
      <c r="F13935" s="9">
        <v>44983</v>
      </c>
      <c r="G13935" s="11">
        <v>62</v>
      </c>
    </row>
    <row r="13936" spans="2:7" x14ac:dyDescent="0.2">
      <c r="B13936" t="s">
        <v>3850</v>
      </c>
      <c r="C13936" t="str">
        <f>VLOOKUP(B13936,customer!A:B,2,FALSE)</f>
        <v>Roanna Neighbour</v>
      </c>
      <c r="D13936" t="s">
        <v>3947</v>
      </c>
      <c r="E13936" t="s">
        <v>3940</v>
      </c>
      <c r="F13936" s="9">
        <v>45012</v>
      </c>
      <c r="G13936" s="11">
        <v>62</v>
      </c>
    </row>
    <row r="13937" spans="2:7" x14ac:dyDescent="0.2">
      <c r="B13937" t="s">
        <v>3850</v>
      </c>
      <c r="C13937" t="str">
        <f>VLOOKUP(B13937,customer!A:B,2,FALSE)</f>
        <v>Roanna Neighbour</v>
      </c>
      <c r="D13937" t="s">
        <v>3947</v>
      </c>
      <c r="E13937" t="s">
        <v>3940</v>
      </c>
      <c r="F13937" s="9">
        <v>45035</v>
      </c>
      <c r="G13937" s="11">
        <v>62</v>
      </c>
    </row>
    <row r="13938" spans="2:7" x14ac:dyDescent="0.2">
      <c r="B13938" t="s">
        <v>3850</v>
      </c>
      <c r="C13938" t="str">
        <f>VLOOKUP(B13938,customer!A:B,2,FALSE)</f>
        <v>Roanna Neighbour</v>
      </c>
      <c r="D13938" t="s">
        <v>3947</v>
      </c>
      <c r="E13938" t="s">
        <v>3940</v>
      </c>
      <c r="F13938" s="9">
        <v>45060</v>
      </c>
      <c r="G13938" s="11">
        <v>62</v>
      </c>
    </row>
    <row r="13939" spans="2:7" x14ac:dyDescent="0.2">
      <c r="B13939" t="s">
        <v>3850</v>
      </c>
      <c r="C13939" t="str">
        <f>VLOOKUP(B13939,customer!A:B,2,FALSE)</f>
        <v>Roanna Neighbour</v>
      </c>
      <c r="D13939" t="s">
        <v>3924</v>
      </c>
      <c r="E13939" t="s">
        <v>3934</v>
      </c>
      <c r="F13939" s="9">
        <v>44685</v>
      </c>
      <c r="G13939" s="11">
        <v>22</v>
      </c>
    </row>
    <row r="13940" spans="2:7" x14ac:dyDescent="0.2">
      <c r="B13940" t="s">
        <v>3850</v>
      </c>
      <c r="C13940" t="str">
        <f>VLOOKUP(B13940,customer!A:B,2,FALSE)</f>
        <v>Roanna Neighbour</v>
      </c>
      <c r="D13940" t="s">
        <v>3924</v>
      </c>
      <c r="E13940" t="s">
        <v>3934</v>
      </c>
      <c r="F13940" s="9">
        <v>44749</v>
      </c>
      <c r="G13940" s="11">
        <v>22</v>
      </c>
    </row>
    <row r="13941" spans="2:7" x14ac:dyDescent="0.2">
      <c r="B13941" t="s">
        <v>3850</v>
      </c>
      <c r="C13941" t="str">
        <f>VLOOKUP(B13941,customer!A:B,2,FALSE)</f>
        <v>Roanna Neighbour</v>
      </c>
      <c r="D13941" t="s">
        <v>3924</v>
      </c>
      <c r="E13941" t="s">
        <v>3934</v>
      </c>
      <c r="F13941" s="9">
        <v>44814</v>
      </c>
      <c r="G13941" s="11">
        <v>22</v>
      </c>
    </row>
    <row r="13942" spans="2:7" x14ac:dyDescent="0.2">
      <c r="B13942" t="s">
        <v>3850</v>
      </c>
      <c r="C13942" t="str">
        <f>VLOOKUP(B13942,customer!A:B,2,FALSE)</f>
        <v>Roanna Neighbour</v>
      </c>
      <c r="D13942" t="s">
        <v>3924</v>
      </c>
      <c r="E13942" t="s">
        <v>3934</v>
      </c>
      <c r="F13942" s="9">
        <v>44852</v>
      </c>
      <c r="G13942" s="11">
        <v>22</v>
      </c>
    </row>
    <row r="13943" spans="2:7" x14ac:dyDescent="0.2">
      <c r="B13943" t="s">
        <v>3850</v>
      </c>
      <c r="C13943" t="str">
        <f>VLOOKUP(B13943,customer!A:B,2,FALSE)</f>
        <v>Roanna Neighbour</v>
      </c>
      <c r="D13943" t="s">
        <v>3924</v>
      </c>
      <c r="E13943" t="s">
        <v>3934</v>
      </c>
      <c r="F13943" s="9">
        <v>44945</v>
      </c>
      <c r="G13943" s="11">
        <v>22</v>
      </c>
    </row>
    <row r="13944" spans="2:7" x14ac:dyDescent="0.2">
      <c r="B13944" t="s">
        <v>3850</v>
      </c>
      <c r="C13944" t="str">
        <f>VLOOKUP(B13944,customer!A:B,2,FALSE)</f>
        <v>Roanna Neighbour</v>
      </c>
      <c r="D13944" t="s">
        <v>3924</v>
      </c>
      <c r="E13944" t="s">
        <v>3934</v>
      </c>
      <c r="F13944" s="9">
        <v>44964</v>
      </c>
      <c r="G13944" s="11">
        <v>22</v>
      </c>
    </row>
    <row r="13945" spans="2:7" x14ac:dyDescent="0.2">
      <c r="B13945" t="s">
        <v>3850</v>
      </c>
      <c r="C13945" t="str">
        <f>VLOOKUP(B13945,customer!A:B,2,FALSE)</f>
        <v>Roanna Neighbour</v>
      </c>
      <c r="D13945" t="s">
        <v>3924</v>
      </c>
      <c r="E13945" t="s">
        <v>3934</v>
      </c>
      <c r="F13945" s="9">
        <v>44994</v>
      </c>
      <c r="G13945" s="11">
        <v>22</v>
      </c>
    </row>
    <row r="13946" spans="2:7" x14ac:dyDescent="0.2">
      <c r="B13946" t="s">
        <v>3850</v>
      </c>
      <c r="C13946" t="str">
        <f>VLOOKUP(B13946,customer!A:B,2,FALSE)</f>
        <v>Roanna Neighbour</v>
      </c>
      <c r="D13946" t="s">
        <v>3924</v>
      </c>
      <c r="E13946" t="s">
        <v>3934</v>
      </c>
      <c r="F13946" s="9">
        <v>45022</v>
      </c>
      <c r="G13946" s="11">
        <v>22</v>
      </c>
    </row>
    <row r="13947" spans="2:7" x14ac:dyDescent="0.2">
      <c r="B13947" t="s">
        <v>3850</v>
      </c>
      <c r="C13947" t="str">
        <f>VLOOKUP(B13947,customer!A:B,2,FALSE)</f>
        <v>Roanna Neighbour</v>
      </c>
      <c r="D13947" t="s">
        <v>3924</v>
      </c>
      <c r="E13947" t="s">
        <v>3934</v>
      </c>
      <c r="F13947" s="9">
        <v>45055</v>
      </c>
      <c r="G13947" s="11">
        <v>22</v>
      </c>
    </row>
    <row r="13948" spans="2:7" x14ac:dyDescent="0.2">
      <c r="B13948" t="s">
        <v>3851</v>
      </c>
      <c r="C13948" t="str">
        <f>VLOOKUP(B13948,customer!A:B,2,FALSE)</f>
        <v>Illa Hadye</v>
      </c>
      <c r="D13948" t="s">
        <v>3927</v>
      </c>
      <c r="E13948" t="s">
        <v>3937</v>
      </c>
      <c r="F13948" s="9">
        <v>44872</v>
      </c>
      <c r="G13948" s="11">
        <v>27</v>
      </c>
    </row>
    <row r="13949" spans="2:7" x14ac:dyDescent="0.2">
      <c r="B13949" t="s">
        <v>3851</v>
      </c>
      <c r="C13949" t="str">
        <f>VLOOKUP(B13949,customer!A:B,2,FALSE)</f>
        <v>Illa Hadye</v>
      </c>
      <c r="D13949" t="s">
        <v>3927</v>
      </c>
      <c r="E13949" t="s">
        <v>3937</v>
      </c>
      <c r="F13949" s="9">
        <v>44937</v>
      </c>
      <c r="G13949" s="11">
        <v>27</v>
      </c>
    </row>
    <row r="13950" spans="2:7" x14ac:dyDescent="0.2">
      <c r="B13950" t="s">
        <v>3851</v>
      </c>
      <c r="C13950" t="str">
        <f>VLOOKUP(B13950,customer!A:B,2,FALSE)</f>
        <v>Illa Hadye</v>
      </c>
      <c r="D13950" t="s">
        <v>3927</v>
      </c>
      <c r="E13950" t="s">
        <v>3937</v>
      </c>
      <c r="F13950" s="9">
        <v>44975</v>
      </c>
      <c r="G13950" s="11">
        <v>27</v>
      </c>
    </row>
    <row r="13951" spans="2:7" x14ac:dyDescent="0.2">
      <c r="B13951" t="s">
        <v>3851</v>
      </c>
      <c r="C13951" t="str">
        <f>VLOOKUP(B13951,customer!A:B,2,FALSE)</f>
        <v>Illa Hadye</v>
      </c>
      <c r="D13951" t="s">
        <v>3927</v>
      </c>
      <c r="E13951" t="s">
        <v>3937</v>
      </c>
      <c r="F13951" s="9">
        <v>45006</v>
      </c>
      <c r="G13951" s="11">
        <v>27</v>
      </c>
    </row>
    <row r="13952" spans="2:7" x14ac:dyDescent="0.2">
      <c r="B13952" t="s">
        <v>3851</v>
      </c>
      <c r="C13952" t="str">
        <f>VLOOKUP(B13952,customer!A:B,2,FALSE)</f>
        <v>Illa Hadye</v>
      </c>
      <c r="D13952" t="s">
        <v>3927</v>
      </c>
      <c r="E13952" t="s">
        <v>3937</v>
      </c>
      <c r="F13952" s="9">
        <v>45031</v>
      </c>
      <c r="G13952" s="11">
        <v>27</v>
      </c>
    </row>
    <row r="13953" spans="2:7" x14ac:dyDescent="0.2">
      <c r="B13953" t="s">
        <v>3851</v>
      </c>
      <c r="C13953" t="str">
        <f>VLOOKUP(B13953,customer!A:B,2,FALSE)</f>
        <v>Illa Hadye</v>
      </c>
      <c r="D13953" t="s">
        <v>3927</v>
      </c>
      <c r="E13953" t="s">
        <v>3937</v>
      </c>
      <c r="F13953" s="9">
        <v>45055</v>
      </c>
      <c r="G13953" s="11">
        <v>27</v>
      </c>
    </row>
    <row r="13954" spans="2:7" x14ac:dyDescent="0.2">
      <c r="B13954" t="s">
        <v>3851</v>
      </c>
      <c r="C13954" t="str">
        <f>VLOOKUP(B13954,customer!A:B,2,FALSE)</f>
        <v>Illa Hadye</v>
      </c>
      <c r="D13954" t="s">
        <v>3950</v>
      </c>
      <c r="E13954" t="s">
        <v>3943</v>
      </c>
      <c r="F13954" s="9">
        <v>44955</v>
      </c>
      <c r="G13954" s="11">
        <v>28</v>
      </c>
    </row>
    <row r="13955" spans="2:7" x14ac:dyDescent="0.2">
      <c r="B13955" t="s">
        <v>3851</v>
      </c>
      <c r="C13955" t="str">
        <f>VLOOKUP(B13955,customer!A:B,2,FALSE)</f>
        <v>Illa Hadye</v>
      </c>
      <c r="D13955" t="s">
        <v>3950</v>
      </c>
      <c r="E13955" t="s">
        <v>3943</v>
      </c>
      <c r="F13955" s="9">
        <v>45000</v>
      </c>
      <c r="G13955" s="11">
        <v>28</v>
      </c>
    </row>
    <row r="13956" spans="2:7" x14ac:dyDescent="0.2">
      <c r="B13956" t="s">
        <v>3851</v>
      </c>
      <c r="C13956" t="str">
        <f>VLOOKUP(B13956,customer!A:B,2,FALSE)</f>
        <v>Illa Hadye</v>
      </c>
      <c r="D13956" t="s">
        <v>3950</v>
      </c>
      <c r="E13956" t="s">
        <v>3943</v>
      </c>
      <c r="F13956" s="9">
        <v>45018</v>
      </c>
      <c r="G13956" s="11">
        <v>28</v>
      </c>
    </row>
    <row r="13957" spans="2:7" x14ac:dyDescent="0.2">
      <c r="B13957" t="s">
        <v>3851</v>
      </c>
      <c r="C13957" t="str">
        <f>VLOOKUP(B13957,customer!A:B,2,FALSE)</f>
        <v>Illa Hadye</v>
      </c>
      <c r="D13957" t="s">
        <v>3950</v>
      </c>
      <c r="E13957" t="s">
        <v>3943</v>
      </c>
      <c r="F13957" s="9">
        <v>45077</v>
      </c>
      <c r="G13957" s="11">
        <v>28</v>
      </c>
    </row>
    <row r="13958" spans="2:7" x14ac:dyDescent="0.2">
      <c r="B13958" t="s">
        <v>3851</v>
      </c>
      <c r="C13958" t="str">
        <f>VLOOKUP(B13958,customer!A:B,2,FALSE)</f>
        <v>Illa Hadye</v>
      </c>
      <c r="D13958" t="s">
        <v>3950</v>
      </c>
      <c r="E13958" t="s">
        <v>3943</v>
      </c>
      <c r="F13958" s="9">
        <v>45081</v>
      </c>
      <c r="G13958" s="11">
        <v>28</v>
      </c>
    </row>
    <row r="13959" spans="2:7" x14ac:dyDescent="0.2">
      <c r="B13959" t="s">
        <v>3852</v>
      </c>
      <c r="C13959" t="str">
        <f>VLOOKUP(B13959,customer!A:B,2,FALSE)</f>
        <v>Loralyn Jowsey</v>
      </c>
      <c r="D13959" t="s">
        <v>3922</v>
      </c>
      <c r="E13959" t="s">
        <v>3932</v>
      </c>
      <c r="F13959" s="9">
        <v>44939</v>
      </c>
      <c r="G13959" s="11">
        <v>62</v>
      </c>
    </row>
    <row r="13960" spans="2:7" x14ac:dyDescent="0.2">
      <c r="B13960" t="s">
        <v>3852</v>
      </c>
      <c r="C13960" t="str">
        <f>VLOOKUP(B13960,customer!A:B,2,FALSE)</f>
        <v>Loralyn Jowsey</v>
      </c>
      <c r="D13960" t="s">
        <v>3922</v>
      </c>
      <c r="E13960" t="s">
        <v>3932</v>
      </c>
      <c r="F13960" s="9">
        <v>44973</v>
      </c>
      <c r="G13960" s="11">
        <v>62</v>
      </c>
    </row>
    <row r="13961" spans="2:7" x14ac:dyDescent="0.2">
      <c r="B13961" t="s">
        <v>3852</v>
      </c>
      <c r="C13961" t="str">
        <f>VLOOKUP(B13961,customer!A:B,2,FALSE)</f>
        <v>Loralyn Jowsey</v>
      </c>
      <c r="D13961" t="s">
        <v>3922</v>
      </c>
      <c r="E13961" t="s">
        <v>3932</v>
      </c>
      <c r="F13961" s="9">
        <v>45007</v>
      </c>
      <c r="G13961" s="11">
        <v>62</v>
      </c>
    </row>
    <row r="13962" spans="2:7" x14ac:dyDescent="0.2">
      <c r="B13962" t="s">
        <v>3852</v>
      </c>
      <c r="C13962" t="str">
        <f>VLOOKUP(B13962,customer!A:B,2,FALSE)</f>
        <v>Loralyn Jowsey</v>
      </c>
      <c r="D13962" t="s">
        <v>3922</v>
      </c>
      <c r="E13962" t="s">
        <v>3932</v>
      </c>
      <c r="F13962" s="9">
        <v>45042</v>
      </c>
      <c r="G13962" s="11">
        <v>62</v>
      </c>
    </row>
    <row r="13963" spans="2:7" x14ac:dyDescent="0.2">
      <c r="B13963" t="s">
        <v>3852</v>
      </c>
      <c r="C13963" t="str">
        <f>VLOOKUP(B13963,customer!A:B,2,FALSE)</f>
        <v>Loralyn Jowsey</v>
      </c>
      <c r="D13963" t="s">
        <v>3922</v>
      </c>
      <c r="E13963" t="s">
        <v>3932</v>
      </c>
      <c r="F13963" s="9">
        <v>45068</v>
      </c>
      <c r="G13963" s="11">
        <v>62</v>
      </c>
    </row>
    <row r="13964" spans="2:7" x14ac:dyDescent="0.2">
      <c r="B13964" t="s">
        <v>3852</v>
      </c>
      <c r="C13964" t="str">
        <f>VLOOKUP(B13964,customer!A:B,2,FALSE)</f>
        <v>Loralyn Jowsey</v>
      </c>
      <c r="D13964" t="s">
        <v>3953</v>
      </c>
      <c r="E13964" t="s">
        <v>3946</v>
      </c>
      <c r="F13964" s="9">
        <v>45014</v>
      </c>
      <c r="G13964" s="11">
        <v>29</v>
      </c>
    </row>
    <row r="13965" spans="2:7" x14ac:dyDescent="0.2">
      <c r="B13965" t="s">
        <v>3852</v>
      </c>
      <c r="C13965" t="str">
        <f>VLOOKUP(B13965,customer!A:B,2,FALSE)</f>
        <v>Loralyn Jowsey</v>
      </c>
      <c r="D13965" t="s">
        <v>3953</v>
      </c>
      <c r="E13965" t="s">
        <v>3946</v>
      </c>
      <c r="F13965" s="9">
        <v>45045</v>
      </c>
      <c r="G13965" s="11">
        <v>29</v>
      </c>
    </row>
    <row r="13966" spans="2:7" x14ac:dyDescent="0.2">
      <c r="B13966" t="s">
        <v>3852</v>
      </c>
      <c r="C13966" t="str">
        <f>VLOOKUP(B13966,customer!A:B,2,FALSE)</f>
        <v>Loralyn Jowsey</v>
      </c>
      <c r="D13966" t="s">
        <v>3953</v>
      </c>
      <c r="E13966" t="s">
        <v>3946</v>
      </c>
      <c r="F13966" s="9">
        <v>45059</v>
      </c>
      <c r="G13966" s="11">
        <v>29</v>
      </c>
    </row>
    <row r="13967" spans="2:7" x14ac:dyDescent="0.2">
      <c r="B13967" t="s">
        <v>3852</v>
      </c>
      <c r="C13967" t="str">
        <f>VLOOKUP(B13967,customer!A:B,2,FALSE)</f>
        <v>Loralyn Jowsey</v>
      </c>
      <c r="D13967" t="s">
        <v>3953</v>
      </c>
      <c r="E13967" t="s">
        <v>3946</v>
      </c>
      <c r="F13967" s="9">
        <v>45078</v>
      </c>
      <c r="G13967" s="11">
        <v>29</v>
      </c>
    </row>
    <row r="13968" spans="2:7" x14ac:dyDescent="0.2">
      <c r="B13968" t="s">
        <v>3853</v>
      </c>
      <c r="C13968" t="str">
        <f>VLOOKUP(B13968,customer!A:B,2,FALSE)</f>
        <v>Colas Foxcroft</v>
      </c>
      <c r="D13968" t="s">
        <v>3948</v>
      </c>
      <c r="E13968" t="s">
        <v>3941</v>
      </c>
      <c r="F13968" s="9">
        <v>44965</v>
      </c>
      <c r="G13968" s="11">
        <v>65</v>
      </c>
    </row>
    <row r="13969" spans="2:7" x14ac:dyDescent="0.2">
      <c r="B13969" t="s">
        <v>3853</v>
      </c>
      <c r="C13969" t="str">
        <f>VLOOKUP(B13969,customer!A:B,2,FALSE)</f>
        <v>Colas Foxcroft</v>
      </c>
      <c r="D13969" t="s">
        <v>3948</v>
      </c>
      <c r="E13969" t="s">
        <v>3941</v>
      </c>
      <c r="F13969" s="9">
        <v>45007</v>
      </c>
      <c r="G13969" s="11">
        <v>65</v>
      </c>
    </row>
    <row r="13970" spans="2:7" x14ac:dyDescent="0.2">
      <c r="B13970" t="s">
        <v>3853</v>
      </c>
      <c r="C13970" t="str">
        <f>VLOOKUP(B13970,customer!A:B,2,FALSE)</f>
        <v>Colas Foxcroft</v>
      </c>
      <c r="D13970" t="s">
        <v>3948</v>
      </c>
      <c r="E13970" t="s">
        <v>3941</v>
      </c>
      <c r="F13970" s="9">
        <v>45037</v>
      </c>
      <c r="G13970" s="11">
        <v>65</v>
      </c>
    </row>
    <row r="13971" spans="2:7" x14ac:dyDescent="0.2">
      <c r="B13971" t="s">
        <v>3853</v>
      </c>
      <c r="C13971" t="str">
        <f>VLOOKUP(B13971,customer!A:B,2,FALSE)</f>
        <v>Colas Foxcroft</v>
      </c>
      <c r="D13971" t="s">
        <v>3948</v>
      </c>
      <c r="E13971" t="s">
        <v>3941</v>
      </c>
      <c r="F13971" s="9">
        <v>45066</v>
      </c>
      <c r="G13971" s="11">
        <v>65</v>
      </c>
    </row>
    <row r="13972" spans="2:7" x14ac:dyDescent="0.2">
      <c r="B13972" t="s">
        <v>3853</v>
      </c>
      <c r="C13972" t="str">
        <f>VLOOKUP(B13972,customer!A:B,2,FALSE)</f>
        <v>Colas Foxcroft</v>
      </c>
      <c r="D13972" t="s">
        <v>3924</v>
      </c>
      <c r="E13972" t="s">
        <v>3934</v>
      </c>
      <c r="F13972" s="9">
        <v>44981</v>
      </c>
      <c r="G13972" s="11">
        <v>22</v>
      </c>
    </row>
    <row r="13973" spans="2:7" x14ac:dyDescent="0.2">
      <c r="B13973" t="s">
        <v>3853</v>
      </c>
      <c r="C13973" t="str">
        <f>VLOOKUP(B13973,customer!A:B,2,FALSE)</f>
        <v>Colas Foxcroft</v>
      </c>
      <c r="D13973" t="s">
        <v>3924</v>
      </c>
      <c r="E13973" t="s">
        <v>3934</v>
      </c>
      <c r="F13973" s="9">
        <v>45012</v>
      </c>
      <c r="G13973" s="11">
        <v>22</v>
      </c>
    </row>
    <row r="13974" spans="2:7" x14ac:dyDescent="0.2">
      <c r="B13974" t="s">
        <v>3853</v>
      </c>
      <c r="C13974" t="str">
        <f>VLOOKUP(B13974,customer!A:B,2,FALSE)</f>
        <v>Colas Foxcroft</v>
      </c>
      <c r="D13974" t="s">
        <v>3924</v>
      </c>
      <c r="E13974" t="s">
        <v>3934</v>
      </c>
      <c r="F13974" s="9">
        <v>45024</v>
      </c>
      <c r="G13974" s="11">
        <v>22</v>
      </c>
    </row>
    <row r="13975" spans="2:7" x14ac:dyDescent="0.2">
      <c r="B13975" t="s">
        <v>3853</v>
      </c>
      <c r="C13975" t="str">
        <f>VLOOKUP(B13975,customer!A:B,2,FALSE)</f>
        <v>Colas Foxcroft</v>
      </c>
      <c r="D13975" t="s">
        <v>3924</v>
      </c>
      <c r="E13975" t="s">
        <v>3934</v>
      </c>
      <c r="F13975" s="9">
        <v>45072</v>
      </c>
      <c r="G13975" s="11">
        <v>22</v>
      </c>
    </row>
    <row r="13976" spans="2:7" x14ac:dyDescent="0.2">
      <c r="B13976" t="s">
        <v>3853</v>
      </c>
      <c r="C13976" t="str">
        <f>VLOOKUP(B13976,customer!A:B,2,FALSE)</f>
        <v>Colas Foxcroft</v>
      </c>
      <c r="D13976" t="s">
        <v>3924</v>
      </c>
      <c r="E13976" t="s">
        <v>3934</v>
      </c>
      <c r="F13976" s="9">
        <v>45082</v>
      </c>
      <c r="G13976" s="11">
        <v>22</v>
      </c>
    </row>
    <row r="13977" spans="2:7" x14ac:dyDescent="0.2">
      <c r="B13977" t="s">
        <v>3854</v>
      </c>
      <c r="C13977" t="str">
        <f>VLOOKUP(B13977,customer!A:B,2,FALSE)</f>
        <v>Vivi Swann</v>
      </c>
      <c r="D13977" t="s">
        <v>3951</v>
      </c>
      <c r="E13977" t="s">
        <v>3944</v>
      </c>
      <c r="F13977" s="9">
        <v>44878</v>
      </c>
      <c r="G13977" s="11">
        <v>14</v>
      </c>
    </row>
    <row r="13978" spans="2:7" x14ac:dyDescent="0.2">
      <c r="B13978" t="s">
        <v>3854</v>
      </c>
      <c r="C13978" t="str">
        <f>VLOOKUP(B13978,customer!A:B,2,FALSE)</f>
        <v>Vivi Swann</v>
      </c>
      <c r="D13978" t="s">
        <v>3951</v>
      </c>
      <c r="E13978" t="s">
        <v>3944</v>
      </c>
      <c r="F13978" s="9">
        <v>44910</v>
      </c>
      <c r="G13978" s="11">
        <v>14</v>
      </c>
    </row>
    <row r="13979" spans="2:7" x14ac:dyDescent="0.2">
      <c r="B13979" t="s">
        <v>3854</v>
      </c>
      <c r="C13979" t="str">
        <f>VLOOKUP(B13979,customer!A:B,2,FALSE)</f>
        <v>Vivi Swann</v>
      </c>
      <c r="D13979" t="s">
        <v>3951</v>
      </c>
      <c r="E13979" t="s">
        <v>3944</v>
      </c>
      <c r="F13979" s="9">
        <v>44944</v>
      </c>
      <c r="G13979" s="11">
        <v>14</v>
      </c>
    </row>
    <row r="13980" spans="2:7" x14ac:dyDescent="0.2">
      <c r="B13980" t="s">
        <v>3854</v>
      </c>
      <c r="C13980" t="str">
        <f>VLOOKUP(B13980,customer!A:B,2,FALSE)</f>
        <v>Vivi Swann</v>
      </c>
      <c r="D13980" t="s">
        <v>3951</v>
      </c>
      <c r="E13980" t="s">
        <v>3944</v>
      </c>
      <c r="F13980" s="9">
        <v>44976</v>
      </c>
      <c r="G13980" s="11">
        <v>14</v>
      </c>
    </row>
    <row r="13981" spans="2:7" x14ac:dyDescent="0.2">
      <c r="B13981" t="s">
        <v>3854</v>
      </c>
      <c r="C13981" t="str">
        <f>VLOOKUP(B13981,customer!A:B,2,FALSE)</f>
        <v>Vivi Swann</v>
      </c>
      <c r="D13981" t="s">
        <v>3951</v>
      </c>
      <c r="E13981" t="s">
        <v>3944</v>
      </c>
      <c r="F13981" s="9">
        <v>45010</v>
      </c>
      <c r="G13981" s="11">
        <v>14</v>
      </c>
    </row>
    <row r="13982" spans="2:7" x14ac:dyDescent="0.2">
      <c r="B13982" t="s">
        <v>3854</v>
      </c>
      <c r="C13982" t="str">
        <f>VLOOKUP(B13982,customer!A:B,2,FALSE)</f>
        <v>Vivi Swann</v>
      </c>
      <c r="D13982" t="s">
        <v>3951</v>
      </c>
      <c r="E13982" t="s">
        <v>3944</v>
      </c>
      <c r="F13982" s="9">
        <v>45037</v>
      </c>
      <c r="G13982" s="11">
        <v>14</v>
      </c>
    </row>
    <row r="13983" spans="2:7" x14ac:dyDescent="0.2">
      <c r="B13983" t="s">
        <v>3854</v>
      </c>
      <c r="C13983" t="str">
        <f>VLOOKUP(B13983,customer!A:B,2,FALSE)</f>
        <v>Vivi Swann</v>
      </c>
      <c r="D13983" t="s">
        <v>3951</v>
      </c>
      <c r="E13983" t="s">
        <v>3944</v>
      </c>
      <c r="F13983" s="9">
        <v>45071</v>
      </c>
      <c r="G13983" s="11">
        <v>14</v>
      </c>
    </row>
    <row r="13984" spans="2:7" x14ac:dyDescent="0.2">
      <c r="B13984" t="s">
        <v>3854</v>
      </c>
      <c r="C13984" t="str">
        <f>VLOOKUP(B13984,customer!A:B,2,FALSE)</f>
        <v>Vivi Swann</v>
      </c>
      <c r="D13984" t="s">
        <v>3926</v>
      </c>
      <c r="E13984" t="s">
        <v>3936</v>
      </c>
      <c r="F13984" s="9">
        <v>45018</v>
      </c>
      <c r="G13984" s="11">
        <v>25</v>
      </c>
    </row>
    <row r="13985" spans="2:7" x14ac:dyDescent="0.2">
      <c r="B13985" t="s">
        <v>3854</v>
      </c>
      <c r="C13985" t="str">
        <f>VLOOKUP(B13985,customer!A:B,2,FALSE)</f>
        <v>Vivi Swann</v>
      </c>
      <c r="D13985" t="s">
        <v>3926</v>
      </c>
      <c r="E13985" t="s">
        <v>3936</v>
      </c>
      <c r="F13985" s="9">
        <v>45049</v>
      </c>
      <c r="G13985" s="11">
        <v>25</v>
      </c>
    </row>
    <row r="13986" spans="2:7" x14ac:dyDescent="0.2">
      <c r="B13986" t="s">
        <v>3855</v>
      </c>
      <c r="C13986" t="str">
        <f>VLOOKUP(B13986,customer!A:B,2,FALSE)</f>
        <v>Timothee Piercy</v>
      </c>
      <c r="D13986" t="s">
        <v>3922</v>
      </c>
      <c r="E13986" t="s">
        <v>3932</v>
      </c>
      <c r="F13986" s="9">
        <v>44568</v>
      </c>
      <c r="G13986" s="11">
        <v>62</v>
      </c>
    </row>
    <row r="13987" spans="2:7" x14ac:dyDescent="0.2">
      <c r="B13987" t="s">
        <v>3855</v>
      </c>
      <c r="C13987" t="str">
        <f>VLOOKUP(B13987,customer!A:B,2,FALSE)</f>
        <v>Timothee Piercy</v>
      </c>
      <c r="D13987" t="s">
        <v>3922</v>
      </c>
      <c r="E13987" t="s">
        <v>3932</v>
      </c>
      <c r="F13987" s="9">
        <v>44602</v>
      </c>
      <c r="G13987" s="11">
        <v>62</v>
      </c>
    </row>
    <row r="13988" spans="2:7" x14ac:dyDescent="0.2">
      <c r="B13988" t="s">
        <v>3855</v>
      </c>
      <c r="C13988" t="str">
        <f>VLOOKUP(B13988,customer!A:B,2,FALSE)</f>
        <v>Timothee Piercy</v>
      </c>
      <c r="D13988" t="s">
        <v>3922</v>
      </c>
      <c r="E13988" t="s">
        <v>3932</v>
      </c>
      <c r="F13988" s="9">
        <v>44634</v>
      </c>
      <c r="G13988" s="11">
        <v>62</v>
      </c>
    </row>
    <row r="13989" spans="2:7" x14ac:dyDescent="0.2">
      <c r="B13989" t="s">
        <v>3855</v>
      </c>
      <c r="C13989" t="str">
        <f>VLOOKUP(B13989,customer!A:B,2,FALSE)</f>
        <v>Timothee Piercy</v>
      </c>
      <c r="D13989" t="s">
        <v>3922</v>
      </c>
      <c r="E13989" t="s">
        <v>3932</v>
      </c>
      <c r="F13989" s="9">
        <v>44660</v>
      </c>
      <c r="G13989" s="11">
        <v>62</v>
      </c>
    </row>
    <row r="13990" spans="2:7" x14ac:dyDescent="0.2">
      <c r="B13990" t="s">
        <v>3855</v>
      </c>
      <c r="C13990" t="str">
        <f>VLOOKUP(B13990,customer!A:B,2,FALSE)</f>
        <v>Timothee Piercy</v>
      </c>
      <c r="D13990" t="s">
        <v>3922</v>
      </c>
      <c r="E13990" t="s">
        <v>3932</v>
      </c>
      <c r="F13990" s="9">
        <v>44732</v>
      </c>
      <c r="G13990" s="11">
        <v>62</v>
      </c>
    </row>
    <row r="13991" spans="2:7" x14ac:dyDescent="0.2">
      <c r="B13991" t="s">
        <v>3855</v>
      </c>
      <c r="C13991" t="str">
        <f>VLOOKUP(B13991,customer!A:B,2,FALSE)</f>
        <v>Timothee Piercy</v>
      </c>
      <c r="D13991" t="s">
        <v>3922</v>
      </c>
      <c r="E13991" t="s">
        <v>3932</v>
      </c>
      <c r="F13991" s="9">
        <v>44752</v>
      </c>
      <c r="G13991" s="11">
        <v>62</v>
      </c>
    </row>
    <row r="13992" spans="2:7" x14ac:dyDescent="0.2">
      <c r="B13992" t="s">
        <v>3855</v>
      </c>
      <c r="C13992" t="str">
        <f>VLOOKUP(B13992,customer!A:B,2,FALSE)</f>
        <v>Timothee Piercy</v>
      </c>
      <c r="D13992" t="s">
        <v>3922</v>
      </c>
      <c r="E13992" t="s">
        <v>3932</v>
      </c>
      <c r="F13992" s="9">
        <v>44788</v>
      </c>
      <c r="G13992" s="11">
        <v>62</v>
      </c>
    </row>
    <row r="13993" spans="2:7" x14ac:dyDescent="0.2">
      <c r="B13993" t="s">
        <v>3855</v>
      </c>
      <c r="C13993" t="str">
        <f>VLOOKUP(B13993,customer!A:B,2,FALSE)</f>
        <v>Timothee Piercy</v>
      </c>
      <c r="D13993" t="s">
        <v>3922</v>
      </c>
      <c r="E13993" t="s">
        <v>3932</v>
      </c>
      <c r="F13993" s="9">
        <v>44821</v>
      </c>
      <c r="G13993" s="11">
        <v>62</v>
      </c>
    </row>
    <row r="13994" spans="2:7" x14ac:dyDescent="0.2">
      <c r="B13994" t="s">
        <v>3855</v>
      </c>
      <c r="C13994" t="str">
        <f>VLOOKUP(B13994,customer!A:B,2,FALSE)</f>
        <v>Timothee Piercy</v>
      </c>
      <c r="D13994" t="s">
        <v>3922</v>
      </c>
      <c r="E13994" t="s">
        <v>3932</v>
      </c>
      <c r="F13994" s="9">
        <v>44856</v>
      </c>
      <c r="G13994" s="11">
        <v>62</v>
      </c>
    </row>
    <row r="13995" spans="2:7" x14ac:dyDescent="0.2">
      <c r="B13995" t="s">
        <v>3855</v>
      </c>
      <c r="C13995" t="str">
        <f>VLOOKUP(B13995,customer!A:B,2,FALSE)</f>
        <v>Timothee Piercy</v>
      </c>
      <c r="D13995" t="s">
        <v>3922</v>
      </c>
      <c r="E13995" t="s">
        <v>3932</v>
      </c>
      <c r="F13995" s="9">
        <v>44904</v>
      </c>
      <c r="G13995" s="11">
        <v>62</v>
      </c>
    </row>
    <row r="13996" spans="2:7" x14ac:dyDescent="0.2">
      <c r="B13996" t="s">
        <v>3855</v>
      </c>
      <c r="C13996" t="str">
        <f>VLOOKUP(B13996,customer!A:B,2,FALSE)</f>
        <v>Timothee Piercy</v>
      </c>
      <c r="D13996" t="s">
        <v>3922</v>
      </c>
      <c r="E13996" t="s">
        <v>3932</v>
      </c>
      <c r="F13996" s="9">
        <v>45028</v>
      </c>
      <c r="G13996" s="11">
        <v>62</v>
      </c>
    </row>
    <row r="13997" spans="2:7" x14ac:dyDescent="0.2">
      <c r="B13997" t="s">
        <v>3855</v>
      </c>
      <c r="C13997" t="str">
        <f>VLOOKUP(B13997,customer!A:B,2,FALSE)</f>
        <v>Timothee Piercy</v>
      </c>
      <c r="D13997" t="s">
        <v>3922</v>
      </c>
      <c r="E13997" t="s">
        <v>3932</v>
      </c>
      <c r="F13997" s="9">
        <v>45065</v>
      </c>
      <c r="G13997" s="11">
        <v>62</v>
      </c>
    </row>
    <row r="13998" spans="2:7" x14ac:dyDescent="0.2">
      <c r="B13998" t="s">
        <v>3855</v>
      </c>
      <c r="C13998" t="str">
        <f>VLOOKUP(B13998,customer!A:B,2,FALSE)</f>
        <v>Timothee Piercy</v>
      </c>
      <c r="D13998" t="s">
        <v>3928</v>
      </c>
      <c r="E13998" t="s">
        <v>3938</v>
      </c>
      <c r="F13998" s="9">
        <v>44651</v>
      </c>
      <c r="G13998" s="11">
        <v>75</v>
      </c>
    </row>
    <row r="13999" spans="2:7" x14ac:dyDescent="0.2">
      <c r="B13999" t="s">
        <v>3855</v>
      </c>
      <c r="C13999" t="str">
        <f>VLOOKUP(B13999,customer!A:B,2,FALSE)</f>
        <v>Timothee Piercy</v>
      </c>
      <c r="D13999" t="s">
        <v>3928</v>
      </c>
      <c r="E13999" t="s">
        <v>3938</v>
      </c>
      <c r="F13999" s="9">
        <v>44692</v>
      </c>
      <c r="G13999" s="11">
        <v>75</v>
      </c>
    </row>
    <row r="14000" spans="2:7" x14ac:dyDescent="0.2">
      <c r="B14000" t="s">
        <v>3855</v>
      </c>
      <c r="C14000" t="str">
        <f>VLOOKUP(B14000,customer!A:B,2,FALSE)</f>
        <v>Timothee Piercy</v>
      </c>
      <c r="D14000" t="s">
        <v>3928</v>
      </c>
      <c r="E14000" t="s">
        <v>3938</v>
      </c>
      <c r="F14000" s="9">
        <v>44722</v>
      </c>
      <c r="G14000" s="11">
        <v>75</v>
      </c>
    </row>
    <row r="14001" spans="2:7" x14ac:dyDescent="0.2">
      <c r="B14001" t="s">
        <v>3855</v>
      </c>
      <c r="C14001" t="str">
        <f>VLOOKUP(B14001,customer!A:B,2,FALSE)</f>
        <v>Timothee Piercy</v>
      </c>
      <c r="D14001" t="s">
        <v>3928</v>
      </c>
      <c r="E14001" t="s">
        <v>3938</v>
      </c>
      <c r="F14001" s="9">
        <v>44752</v>
      </c>
      <c r="G14001" s="11">
        <v>75</v>
      </c>
    </row>
    <row r="14002" spans="2:7" x14ac:dyDescent="0.2">
      <c r="B14002" t="s">
        <v>3855</v>
      </c>
      <c r="C14002" t="str">
        <f>VLOOKUP(B14002,customer!A:B,2,FALSE)</f>
        <v>Timothee Piercy</v>
      </c>
      <c r="D14002" t="s">
        <v>3928</v>
      </c>
      <c r="E14002" t="s">
        <v>3938</v>
      </c>
      <c r="F14002" s="9">
        <v>44776</v>
      </c>
      <c r="G14002" s="11">
        <v>75</v>
      </c>
    </row>
    <row r="14003" spans="2:7" x14ac:dyDescent="0.2">
      <c r="B14003" t="s">
        <v>3855</v>
      </c>
      <c r="C14003" t="str">
        <f>VLOOKUP(B14003,customer!A:B,2,FALSE)</f>
        <v>Timothee Piercy</v>
      </c>
      <c r="D14003" t="s">
        <v>3928</v>
      </c>
      <c r="E14003" t="s">
        <v>3938</v>
      </c>
      <c r="F14003" s="9">
        <v>44807</v>
      </c>
      <c r="G14003" s="11">
        <v>75</v>
      </c>
    </row>
    <row r="14004" spans="2:7" x14ac:dyDescent="0.2">
      <c r="B14004" t="s">
        <v>3855</v>
      </c>
      <c r="C14004" t="str">
        <f>VLOOKUP(B14004,customer!A:B,2,FALSE)</f>
        <v>Timothee Piercy</v>
      </c>
      <c r="D14004" t="s">
        <v>3928</v>
      </c>
      <c r="E14004" t="s">
        <v>3938</v>
      </c>
      <c r="F14004" s="9">
        <v>44838</v>
      </c>
      <c r="G14004" s="11">
        <v>75</v>
      </c>
    </row>
    <row r="14005" spans="2:7" x14ac:dyDescent="0.2">
      <c r="B14005" t="s">
        <v>3855</v>
      </c>
      <c r="C14005" t="str">
        <f>VLOOKUP(B14005,customer!A:B,2,FALSE)</f>
        <v>Timothee Piercy</v>
      </c>
      <c r="D14005" t="s">
        <v>3928</v>
      </c>
      <c r="E14005" t="s">
        <v>3938</v>
      </c>
      <c r="F14005" s="9">
        <v>44910</v>
      </c>
      <c r="G14005" s="11">
        <v>75</v>
      </c>
    </row>
    <row r="14006" spans="2:7" x14ac:dyDescent="0.2">
      <c r="B14006" t="s">
        <v>3855</v>
      </c>
      <c r="C14006" t="str">
        <f>VLOOKUP(B14006,customer!A:B,2,FALSE)</f>
        <v>Timothee Piercy</v>
      </c>
      <c r="D14006" t="s">
        <v>3928</v>
      </c>
      <c r="E14006" t="s">
        <v>3938</v>
      </c>
      <c r="F14006" s="9">
        <v>44934</v>
      </c>
      <c r="G14006" s="11">
        <v>75</v>
      </c>
    </row>
    <row r="14007" spans="2:7" x14ac:dyDescent="0.2">
      <c r="B14007" t="s">
        <v>3855</v>
      </c>
      <c r="C14007" t="str">
        <f>VLOOKUP(B14007,customer!A:B,2,FALSE)</f>
        <v>Timothee Piercy</v>
      </c>
      <c r="D14007" t="s">
        <v>3928</v>
      </c>
      <c r="E14007" t="s">
        <v>3938</v>
      </c>
      <c r="F14007" s="9">
        <v>44992</v>
      </c>
      <c r="G14007" s="11">
        <v>75</v>
      </c>
    </row>
    <row r="14008" spans="2:7" x14ac:dyDescent="0.2">
      <c r="B14008" t="s">
        <v>3855</v>
      </c>
      <c r="C14008" t="str">
        <f>VLOOKUP(B14008,customer!A:B,2,FALSE)</f>
        <v>Timothee Piercy</v>
      </c>
      <c r="D14008" t="s">
        <v>3928</v>
      </c>
      <c r="E14008" t="s">
        <v>3938</v>
      </c>
      <c r="F14008" s="9">
        <v>45021</v>
      </c>
      <c r="G14008" s="11">
        <v>75</v>
      </c>
    </row>
    <row r="14009" spans="2:7" x14ac:dyDescent="0.2">
      <c r="B14009" t="s">
        <v>3855</v>
      </c>
      <c r="C14009" t="str">
        <f>VLOOKUP(B14009,customer!A:B,2,FALSE)</f>
        <v>Timothee Piercy</v>
      </c>
      <c r="D14009" t="s">
        <v>3928</v>
      </c>
      <c r="E14009" t="s">
        <v>3938</v>
      </c>
      <c r="F14009" s="9">
        <v>45054</v>
      </c>
      <c r="G14009" s="11">
        <v>75</v>
      </c>
    </row>
    <row r="14010" spans="2:7" x14ac:dyDescent="0.2">
      <c r="B14010" t="s">
        <v>3856</v>
      </c>
      <c r="C14010" t="str">
        <f>VLOOKUP(B14010,customer!A:B,2,FALSE)</f>
        <v>Cleopatra Kerner</v>
      </c>
      <c r="D14010" t="s">
        <v>3924</v>
      </c>
      <c r="E14010" t="s">
        <v>3934</v>
      </c>
      <c r="F14010" s="9">
        <v>44873</v>
      </c>
      <c r="G14010" s="11">
        <v>22</v>
      </c>
    </row>
    <row r="14011" spans="2:7" x14ac:dyDescent="0.2">
      <c r="B14011" t="s">
        <v>3856</v>
      </c>
      <c r="C14011" t="str">
        <f>VLOOKUP(B14011,customer!A:B,2,FALSE)</f>
        <v>Cleopatra Kerner</v>
      </c>
      <c r="D14011" t="s">
        <v>3924</v>
      </c>
      <c r="E14011" t="s">
        <v>3934</v>
      </c>
      <c r="F14011" s="9">
        <v>44911</v>
      </c>
      <c r="G14011" s="11">
        <v>22</v>
      </c>
    </row>
    <row r="14012" spans="2:7" x14ac:dyDescent="0.2">
      <c r="B14012" t="s">
        <v>3856</v>
      </c>
      <c r="C14012" t="str">
        <f>VLOOKUP(B14012,customer!A:B,2,FALSE)</f>
        <v>Cleopatra Kerner</v>
      </c>
      <c r="D14012" t="s">
        <v>3924</v>
      </c>
      <c r="E14012" t="s">
        <v>3934</v>
      </c>
      <c r="F14012" s="9">
        <v>44943</v>
      </c>
      <c r="G14012" s="11">
        <v>22</v>
      </c>
    </row>
    <row r="14013" spans="2:7" x14ac:dyDescent="0.2">
      <c r="B14013" t="s">
        <v>3856</v>
      </c>
      <c r="C14013" t="str">
        <f>VLOOKUP(B14013,customer!A:B,2,FALSE)</f>
        <v>Cleopatra Kerner</v>
      </c>
      <c r="D14013" t="s">
        <v>3924</v>
      </c>
      <c r="E14013" t="s">
        <v>3934</v>
      </c>
      <c r="F14013" s="9">
        <v>44972</v>
      </c>
      <c r="G14013" s="11">
        <v>22</v>
      </c>
    </row>
    <row r="14014" spans="2:7" x14ac:dyDescent="0.2">
      <c r="B14014" t="s">
        <v>3856</v>
      </c>
      <c r="C14014" t="str">
        <f>VLOOKUP(B14014,customer!A:B,2,FALSE)</f>
        <v>Cleopatra Kerner</v>
      </c>
      <c r="D14014" t="s">
        <v>3924</v>
      </c>
      <c r="E14014" t="s">
        <v>3934</v>
      </c>
      <c r="F14014" s="9">
        <v>45007</v>
      </c>
      <c r="G14014" s="11">
        <v>22</v>
      </c>
    </row>
    <row r="14015" spans="2:7" x14ac:dyDescent="0.2">
      <c r="B14015" t="s">
        <v>3856</v>
      </c>
      <c r="C14015" t="str">
        <f>VLOOKUP(B14015,customer!A:B,2,FALSE)</f>
        <v>Cleopatra Kerner</v>
      </c>
      <c r="D14015" t="s">
        <v>3924</v>
      </c>
      <c r="E14015" t="s">
        <v>3934</v>
      </c>
      <c r="F14015" s="9">
        <v>45033</v>
      </c>
      <c r="G14015" s="11">
        <v>22</v>
      </c>
    </row>
    <row r="14016" spans="2:7" x14ac:dyDescent="0.2">
      <c r="B14016" t="s">
        <v>3856</v>
      </c>
      <c r="C14016" t="str">
        <f>VLOOKUP(B14016,customer!A:B,2,FALSE)</f>
        <v>Cleopatra Kerner</v>
      </c>
      <c r="D14016" t="s">
        <v>3924</v>
      </c>
      <c r="E14016" t="s">
        <v>3934</v>
      </c>
      <c r="F14016" s="9">
        <v>45062</v>
      </c>
      <c r="G14016" s="11">
        <v>22</v>
      </c>
    </row>
    <row r="14017" spans="2:7" x14ac:dyDescent="0.2">
      <c r="B14017" t="s">
        <v>3856</v>
      </c>
      <c r="C14017" t="str">
        <f>VLOOKUP(B14017,customer!A:B,2,FALSE)</f>
        <v>Cleopatra Kerner</v>
      </c>
      <c r="D14017" t="s">
        <v>3953</v>
      </c>
      <c r="E14017" t="s">
        <v>3946</v>
      </c>
      <c r="F14017" s="9">
        <v>44976</v>
      </c>
      <c r="G14017" s="11">
        <v>29</v>
      </c>
    </row>
    <row r="14018" spans="2:7" x14ac:dyDescent="0.2">
      <c r="B14018" t="s">
        <v>3856</v>
      </c>
      <c r="C14018" t="str">
        <f>VLOOKUP(B14018,customer!A:B,2,FALSE)</f>
        <v>Cleopatra Kerner</v>
      </c>
      <c r="D14018" t="s">
        <v>3953</v>
      </c>
      <c r="E14018" t="s">
        <v>3946</v>
      </c>
      <c r="F14018" s="9">
        <v>45015</v>
      </c>
      <c r="G14018" s="11">
        <v>29</v>
      </c>
    </row>
    <row r="14019" spans="2:7" x14ac:dyDescent="0.2">
      <c r="B14019" t="s">
        <v>3856</v>
      </c>
      <c r="C14019" t="str">
        <f>VLOOKUP(B14019,customer!A:B,2,FALSE)</f>
        <v>Cleopatra Kerner</v>
      </c>
      <c r="D14019" t="s">
        <v>3953</v>
      </c>
      <c r="E14019" t="s">
        <v>3946</v>
      </c>
      <c r="F14019" s="9">
        <v>45036</v>
      </c>
      <c r="G14019" s="11">
        <v>29</v>
      </c>
    </row>
    <row r="14020" spans="2:7" x14ac:dyDescent="0.2">
      <c r="B14020" t="s">
        <v>3856</v>
      </c>
      <c r="C14020" t="str">
        <f>VLOOKUP(B14020,customer!A:B,2,FALSE)</f>
        <v>Cleopatra Kerner</v>
      </c>
      <c r="D14020" t="s">
        <v>3953</v>
      </c>
      <c r="E14020" t="s">
        <v>3946</v>
      </c>
      <c r="F14020" s="9">
        <v>45048</v>
      </c>
      <c r="G14020" s="11">
        <v>29</v>
      </c>
    </row>
    <row r="14021" spans="2:7" x14ac:dyDescent="0.2">
      <c r="B14021" t="s">
        <v>3857</v>
      </c>
      <c r="C14021" t="str">
        <f>VLOOKUP(B14021,customer!A:B,2,FALSE)</f>
        <v>Thebault Moakler</v>
      </c>
      <c r="D14021" t="s">
        <v>3923</v>
      </c>
      <c r="E14021" t="s">
        <v>3933</v>
      </c>
      <c r="F14021" s="9">
        <v>44741</v>
      </c>
      <c r="G14021" s="11">
        <v>26</v>
      </c>
    </row>
    <row r="14022" spans="2:7" x14ac:dyDescent="0.2">
      <c r="B14022" t="s">
        <v>3857</v>
      </c>
      <c r="C14022" t="str">
        <f>VLOOKUP(B14022,customer!A:B,2,FALSE)</f>
        <v>Thebault Moakler</v>
      </c>
      <c r="D14022" t="s">
        <v>3923</v>
      </c>
      <c r="E14022" t="s">
        <v>3933</v>
      </c>
      <c r="F14022" s="9">
        <v>44773</v>
      </c>
      <c r="G14022" s="11">
        <v>26</v>
      </c>
    </row>
    <row r="14023" spans="2:7" x14ac:dyDescent="0.2">
      <c r="B14023" t="s">
        <v>3857</v>
      </c>
      <c r="C14023" t="str">
        <f>VLOOKUP(B14023,customer!A:B,2,FALSE)</f>
        <v>Thebault Moakler</v>
      </c>
      <c r="D14023" t="s">
        <v>3923</v>
      </c>
      <c r="E14023" t="s">
        <v>3933</v>
      </c>
      <c r="F14023" s="9">
        <v>44815</v>
      </c>
      <c r="G14023" s="11">
        <v>26</v>
      </c>
    </row>
    <row r="14024" spans="2:7" x14ac:dyDescent="0.2">
      <c r="B14024" t="s">
        <v>3857</v>
      </c>
      <c r="C14024" t="str">
        <f>VLOOKUP(B14024,customer!A:B,2,FALSE)</f>
        <v>Thebault Moakler</v>
      </c>
      <c r="D14024" t="s">
        <v>3923</v>
      </c>
      <c r="E14024" t="s">
        <v>3933</v>
      </c>
      <c r="F14024" s="9">
        <v>44848</v>
      </c>
      <c r="G14024" s="11">
        <v>26</v>
      </c>
    </row>
    <row r="14025" spans="2:7" x14ac:dyDescent="0.2">
      <c r="B14025" t="s">
        <v>3857</v>
      </c>
      <c r="C14025" t="str">
        <f>VLOOKUP(B14025,customer!A:B,2,FALSE)</f>
        <v>Thebault Moakler</v>
      </c>
      <c r="D14025" t="s">
        <v>3923</v>
      </c>
      <c r="E14025" t="s">
        <v>3933</v>
      </c>
      <c r="F14025" s="9">
        <v>44873</v>
      </c>
      <c r="G14025" s="11">
        <v>26</v>
      </c>
    </row>
    <row r="14026" spans="2:7" x14ac:dyDescent="0.2">
      <c r="B14026" t="s">
        <v>3857</v>
      </c>
      <c r="C14026" t="str">
        <f>VLOOKUP(B14026,customer!A:B,2,FALSE)</f>
        <v>Thebault Moakler</v>
      </c>
      <c r="D14026" t="s">
        <v>3923</v>
      </c>
      <c r="E14026" t="s">
        <v>3933</v>
      </c>
      <c r="F14026" s="9">
        <v>44900</v>
      </c>
      <c r="G14026" s="11">
        <v>26</v>
      </c>
    </row>
    <row r="14027" spans="2:7" x14ac:dyDescent="0.2">
      <c r="B14027" t="s">
        <v>3857</v>
      </c>
      <c r="C14027" t="str">
        <f>VLOOKUP(B14027,customer!A:B,2,FALSE)</f>
        <v>Thebault Moakler</v>
      </c>
      <c r="D14027" t="s">
        <v>3923</v>
      </c>
      <c r="E14027" t="s">
        <v>3933</v>
      </c>
      <c r="F14027" s="9">
        <v>44939</v>
      </c>
      <c r="G14027" s="11">
        <v>26</v>
      </c>
    </row>
    <row r="14028" spans="2:7" x14ac:dyDescent="0.2">
      <c r="B14028" t="s">
        <v>3857</v>
      </c>
      <c r="C14028" t="str">
        <f>VLOOKUP(B14028,customer!A:B,2,FALSE)</f>
        <v>Thebault Moakler</v>
      </c>
      <c r="D14028" t="s">
        <v>3923</v>
      </c>
      <c r="E14028" t="s">
        <v>3933</v>
      </c>
      <c r="F14028" s="9">
        <v>44985</v>
      </c>
      <c r="G14028" s="11">
        <v>26</v>
      </c>
    </row>
    <row r="14029" spans="2:7" x14ac:dyDescent="0.2">
      <c r="B14029" t="s">
        <v>3857</v>
      </c>
      <c r="C14029" t="str">
        <f>VLOOKUP(B14029,customer!A:B,2,FALSE)</f>
        <v>Thebault Moakler</v>
      </c>
      <c r="D14029" t="s">
        <v>3923</v>
      </c>
      <c r="E14029" t="s">
        <v>3933</v>
      </c>
      <c r="F14029" s="9">
        <v>45000</v>
      </c>
      <c r="G14029" s="11">
        <v>26</v>
      </c>
    </row>
    <row r="14030" spans="2:7" x14ac:dyDescent="0.2">
      <c r="B14030" t="s">
        <v>3857</v>
      </c>
      <c r="C14030" t="str">
        <f>VLOOKUP(B14030,customer!A:B,2,FALSE)</f>
        <v>Thebault Moakler</v>
      </c>
      <c r="D14030" t="s">
        <v>3923</v>
      </c>
      <c r="E14030" t="s">
        <v>3933</v>
      </c>
      <c r="F14030" s="9">
        <v>45027</v>
      </c>
      <c r="G14030" s="11">
        <v>26</v>
      </c>
    </row>
    <row r="14031" spans="2:7" x14ac:dyDescent="0.2">
      <c r="B14031" t="s">
        <v>3857</v>
      </c>
      <c r="C14031" t="str">
        <f>VLOOKUP(B14031,customer!A:B,2,FALSE)</f>
        <v>Thebault Moakler</v>
      </c>
      <c r="D14031" t="s">
        <v>3923</v>
      </c>
      <c r="E14031" t="s">
        <v>3933</v>
      </c>
      <c r="F14031" s="9">
        <v>45075</v>
      </c>
      <c r="G14031" s="11">
        <v>26</v>
      </c>
    </row>
    <row r="14032" spans="2:7" x14ac:dyDescent="0.2">
      <c r="B14032" t="s">
        <v>3857</v>
      </c>
      <c r="C14032" t="str">
        <f>VLOOKUP(B14032,customer!A:B,2,FALSE)</f>
        <v>Thebault Moakler</v>
      </c>
      <c r="D14032" t="s">
        <v>3923</v>
      </c>
      <c r="E14032" t="s">
        <v>3933</v>
      </c>
      <c r="F14032" s="9">
        <v>45085</v>
      </c>
      <c r="G14032" s="11">
        <v>26</v>
      </c>
    </row>
    <row r="14033" spans="2:7" x14ac:dyDescent="0.2">
      <c r="B14033" t="s">
        <v>3858</v>
      </c>
      <c r="C14033" t="str">
        <f>VLOOKUP(B14033,customer!A:B,2,FALSE)</f>
        <v>Cecilio Fernier</v>
      </c>
      <c r="D14033" t="s">
        <v>3920</v>
      </c>
      <c r="E14033" t="s">
        <v>3930</v>
      </c>
      <c r="F14033" s="9">
        <v>44730</v>
      </c>
      <c r="G14033" s="11">
        <v>10</v>
      </c>
    </row>
    <row r="14034" spans="2:7" x14ac:dyDescent="0.2">
      <c r="B14034" t="s">
        <v>3858</v>
      </c>
      <c r="C14034" t="str">
        <f>VLOOKUP(B14034,customer!A:B,2,FALSE)</f>
        <v>Cecilio Fernier</v>
      </c>
      <c r="D14034" t="s">
        <v>3920</v>
      </c>
      <c r="E14034" t="s">
        <v>3930</v>
      </c>
      <c r="F14034" s="9">
        <v>44764</v>
      </c>
      <c r="G14034" s="11">
        <v>10</v>
      </c>
    </row>
    <row r="14035" spans="2:7" x14ac:dyDescent="0.2">
      <c r="B14035" t="s">
        <v>3858</v>
      </c>
      <c r="C14035" t="str">
        <f>VLOOKUP(B14035,customer!A:B,2,FALSE)</f>
        <v>Cecilio Fernier</v>
      </c>
      <c r="D14035" t="s">
        <v>3920</v>
      </c>
      <c r="E14035" t="s">
        <v>3930</v>
      </c>
      <c r="F14035" s="9">
        <v>44800</v>
      </c>
      <c r="G14035" s="11">
        <v>10</v>
      </c>
    </row>
    <row r="14036" spans="2:7" x14ac:dyDescent="0.2">
      <c r="B14036" t="s">
        <v>3858</v>
      </c>
      <c r="C14036" t="str">
        <f>VLOOKUP(B14036,customer!A:B,2,FALSE)</f>
        <v>Cecilio Fernier</v>
      </c>
      <c r="D14036" t="s">
        <v>3920</v>
      </c>
      <c r="E14036" t="s">
        <v>3930</v>
      </c>
      <c r="F14036" s="9">
        <v>44827</v>
      </c>
      <c r="G14036" s="11">
        <v>10</v>
      </c>
    </row>
    <row r="14037" spans="2:7" x14ac:dyDescent="0.2">
      <c r="B14037" t="s">
        <v>3858</v>
      </c>
      <c r="C14037" t="str">
        <f>VLOOKUP(B14037,customer!A:B,2,FALSE)</f>
        <v>Cecilio Fernier</v>
      </c>
      <c r="D14037" t="s">
        <v>3920</v>
      </c>
      <c r="E14037" t="s">
        <v>3930</v>
      </c>
      <c r="F14037" s="9">
        <v>44856</v>
      </c>
      <c r="G14037" s="11">
        <v>10</v>
      </c>
    </row>
    <row r="14038" spans="2:7" x14ac:dyDescent="0.2">
      <c r="B14038" t="s">
        <v>3858</v>
      </c>
      <c r="C14038" t="str">
        <f>VLOOKUP(B14038,customer!A:B,2,FALSE)</f>
        <v>Cecilio Fernier</v>
      </c>
      <c r="D14038" t="s">
        <v>3920</v>
      </c>
      <c r="E14038" t="s">
        <v>3930</v>
      </c>
      <c r="F14038" s="9">
        <v>44867</v>
      </c>
      <c r="G14038" s="11">
        <v>10</v>
      </c>
    </row>
    <row r="14039" spans="2:7" x14ac:dyDescent="0.2">
      <c r="B14039" t="s">
        <v>3858</v>
      </c>
      <c r="C14039" t="str">
        <f>VLOOKUP(B14039,customer!A:B,2,FALSE)</f>
        <v>Cecilio Fernier</v>
      </c>
      <c r="D14039" t="s">
        <v>3920</v>
      </c>
      <c r="E14039" t="s">
        <v>3930</v>
      </c>
      <c r="F14039" s="9">
        <v>44916</v>
      </c>
      <c r="G14039" s="11">
        <v>10</v>
      </c>
    </row>
    <row r="14040" spans="2:7" x14ac:dyDescent="0.2">
      <c r="B14040" t="s">
        <v>3858</v>
      </c>
      <c r="C14040" t="str">
        <f>VLOOKUP(B14040,customer!A:B,2,FALSE)</f>
        <v>Cecilio Fernier</v>
      </c>
      <c r="D14040" t="s">
        <v>3920</v>
      </c>
      <c r="E14040" t="s">
        <v>3930</v>
      </c>
      <c r="F14040" s="9">
        <v>44954</v>
      </c>
      <c r="G14040" s="11">
        <v>10</v>
      </c>
    </row>
    <row r="14041" spans="2:7" x14ac:dyDescent="0.2">
      <c r="B14041" t="s">
        <v>3858</v>
      </c>
      <c r="C14041" t="str">
        <f>VLOOKUP(B14041,customer!A:B,2,FALSE)</f>
        <v>Cecilio Fernier</v>
      </c>
      <c r="D14041" t="s">
        <v>3920</v>
      </c>
      <c r="E14041" t="s">
        <v>3930</v>
      </c>
      <c r="F14041" s="9">
        <v>44959</v>
      </c>
      <c r="G14041" s="11">
        <v>10</v>
      </c>
    </row>
    <row r="14042" spans="2:7" x14ac:dyDescent="0.2">
      <c r="B14042" t="s">
        <v>3858</v>
      </c>
      <c r="C14042" t="str">
        <f>VLOOKUP(B14042,customer!A:B,2,FALSE)</f>
        <v>Cecilio Fernier</v>
      </c>
      <c r="D14042" t="s">
        <v>3920</v>
      </c>
      <c r="E14042" t="s">
        <v>3930</v>
      </c>
      <c r="F14042" s="9">
        <v>45014</v>
      </c>
      <c r="G14042" s="11">
        <v>10</v>
      </c>
    </row>
    <row r="14043" spans="2:7" x14ac:dyDescent="0.2">
      <c r="B14043" t="s">
        <v>3858</v>
      </c>
      <c r="C14043" t="str">
        <f>VLOOKUP(B14043,customer!A:B,2,FALSE)</f>
        <v>Cecilio Fernier</v>
      </c>
      <c r="D14043" t="s">
        <v>3920</v>
      </c>
      <c r="E14043" t="s">
        <v>3930</v>
      </c>
      <c r="F14043" s="9">
        <v>45043</v>
      </c>
      <c r="G14043" s="11">
        <v>10</v>
      </c>
    </row>
    <row r="14044" spans="2:7" x14ac:dyDescent="0.2">
      <c r="B14044" t="s">
        <v>3858</v>
      </c>
      <c r="C14044" t="str">
        <f>VLOOKUP(B14044,customer!A:B,2,FALSE)</f>
        <v>Cecilio Fernier</v>
      </c>
      <c r="D14044" t="s">
        <v>3920</v>
      </c>
      <c r="E14044" t="s">
        <v>3930</v>
      </c>
      <c r="F14044" s="9">
        <v>45077</v>
      </c>
      <c r="G14044" s="11">
        <v>10</v>
      </c>
    </row>
    <row r="14045" spans="2:7" x14ac:dyDescent="0.2">
      <c r="B14045" t="s">
        <v>3858</v>
      </c>
      <c r="C14045" t="str">
        <f>VLOOKUP(B14045,customer!A:B,2,FALSE)</f>
        <v>Cecilio Fernier</v>
      </c>
      <c r="D14045" t="s">
        <v>3947</v>
      </c>
      <c r="E14045" t="s">
        <v>3940</v>
      </c>
      <c r="F14045" s="9">
        <v>45000</v>
      </c>
      <c r="G14045" s="11">
        <v>62</v>
      </c>
    </row>
    <row r="14046" spans="2:7" x14ac:dyDescent="0.2">
      <c r="B14046" t="s">
        <v>3858</v>
      </c>
      <c r="C14046" t="str">
        <f>VLOOKUP(B14046,customer!A:B,2,FALSE)</f>
        <v>Cecilio Fernier</v>
      </c>
      <c r="D14046" t="s">
        <v>3947</v>
      </c>
      <c r="E14046" t="s">
        <v>3940</v>
      </c>
      <c r="F14046" s="9">
        <v>45043</v>
      </c>
      <c r="G14046" s="11">
        <v>62</v>
      </c>
    </row>
    <row r="14047" spans="2:7" x14ac:dyDescent="0.2">
      <c r="B14047" t="s">
        <v>3858</v>
      </c>
      <c r="C14047" t="str">
        <f>VLOOKUP(B14047,customer!A:B,2,FALSE)</f>
        <v>Cecilio Fernier</v>
      </c>
      <c r="D14047" t="s">
        <v>3947</v>
      </c>
      <c r="E14047" t="s">
        <v>3940</v>
      </c>
      <c r="F14047" s="9">
        <v>45070</v>
      </c>
      <c r="G14047" s="11">
        <v>62</v>
      </c>
    </row>
    <row r="14048" spans="2:7" x14ac:dyDescent="0.2">
      <c r="B14048" t="s">
        <v>3859</v>
      </c>
      <c r="C14048" t="str">
        <f>VLOOKUP(B14048,customer!A:B,2,FALSE)</f>
        <v>Wilt Stryde</v>
      </c>
      <c r="D14048" t="s">
        <v>3923</v>
      </c>
      <c r="E14048" t="s">
        <v>3933</v>
      </c>
      <c r="F14048" s="9">
        <v>44660</v>
      </c>
      <c r="G14048" s="11">
        <v>26</v>
      </c>
    </row>
    <row r="14049" spans="2:7" x14ac:dyDescent="0.2">
      <c r="B14049" t="s">
        <v>3859</v>
      </c>
      <c r="C14049" t="str">
        <f>VLOOKUP(B14049,customer!A:B,2,FALSE)</f>
        <v>Wilt Stryde</v>
      </c>
      <c r="D14049" t="s">
        <v>3923</v>
      </c>
      <c r="E14049" t="s">
        <v>3933</v>
      </c>
      <c r="F14049" s="9">
        <v>44693</v>
      </c>
      <c r="G14049" s="11">
        <v>26</v>
      </c>
    </row>
    <row r="14050" spans="2:7" x14ac:dyDescent="0.2">
      <c r="B14050" t="s">
        <v>3859</v>
      </c>
      <c r="C14050" t="str">
        <f>VLOOKUP(B14050,customer!A:B,2,FALSE)</f>
        <v>Wilt Stryde</v>
      </c>
      <c r="D14050" t="s">
        <v>3923</v>
      </c>
      <c r="E14050" t="s">
        <v>3933</v>
      </c>
      <c r="F14050" s="9">
        <v>44734</v>
      </c>
      <c r="G14050" s="11">
        <v>26</v>
      </c>
    </row>
    <row r="14051" spans="2:7" x14ac:dyDescent="0.2">
      <c r="B14051" t="s">
        <v>3859</v>
      </c>
      <c r="C14051" t="str">
        <f>VLOOKUP(B14051,customer!A:B,2,FALSE)</f>
        <v>Wilt Stryde</v>
      </c>
      <c r="D14051" t="s">
        <v>3923</v>
      </c>
      <c r="E14051" t="s">
        <v>3933</v>
      </c>
      <c r="F14051" s="9">
        <v>44756</v>
      </c>
      <c r="G14051" s="11">
        <v>26</v>
      </c>
    </row>
    <row r="14052" spans="2:7" x14ac:dyDescent="0.2">
      <c r="B14052" t="s">
        <v>3859</v>
      </c>
      <c r="C14052" t="str">
        <f>VLOOKUP(B14052,customer!A:B,2,FALSE)</f>
        <v>Wilt Stryde</v>
      </c>
      <c r="D14052" t="s">
        <v>3923</v>
      </c>
      <c r="E14052" t="s">
        <v>3933</v>
      </c>
      <c r="F14052" s="9">
        <v>44788</v>
      </c>
      <c r="G14052" s="11">
        <v>26</v>
      </c>
    </row>
    <row r="14053" spans="2:7" x14ac:dyDescent="0.2">
      <c r="B14053" t="s">
        <v>3859</v>
      </c>
      <c r="C14053" t="str">
        <f>VLOOKUP(B14053,customer!A:B,2,FALSE)</f>
        <v>Wilt Stryde</v>
      </c>
      <c r="D14053" t="s">
        <v>3923</v>
      </c>
      <c r="E14053" t="s">
        <v>3933</v>
      </c>
      <c r="F14053" s="9">
        <v>44824</v>
      </c>
      <c r="G14053" s="11">
        <v>26</v>
      </c>
    </row>
    <row r="14054" spans="2:7" x14ac:dyDescent="0.2">
      <c r="B14054" t="s">
        <v>3859</v>
      </c>
      <c r="C14054" t="str">
        <f>VLOOKUP(B14054,customer!A:B,2,FALSE)</f>
        <v>Wilt Stryde</v>
      </c>
      <c r="D14054" t="s">
        <v>3923</v>
      </c>
      <c r="E14054" t="s">
        <v>3933</v>
      </c>
      <c r="F14054" s="9">
        <v>44857</v>
      </c>
      <c r="G14054" s="11">
        <v>26</v>
      </c>
    </row>
    <row r="14055" spans="2:7" x14ac:dyDescent="0.2">
      <c r="B14055" t="s">
        <v>3859</v>
      </c>
      <c r="C14055" t="str">
        <f>VLOOKUP(B14055,customer!A:B,2,FALSE)</f>
        <v>Wilt Stryde</v>
      </c>
      <c r="D14055" t="s">
        <v>3923</v>
      </c>
      <c r="E14055" t="s">
        <v>3933</v>
      </c>
      <c r="F14055" s="9">
        <v>44906</v>
      </c>
      <c r="G14055" s="11">
        <v>26</v>
      </c>
    </row>
    <row r="14056" spans="2:7" x14ac:dyDescent="0.2">
      <c r="B14056" t="s">
        <v>3859</v>
      </c>
      <c r="C14056" t="str">
        <f>VLOOKUP(B14056,customer!A:B,2,FALSE)</f>
        <v>Wilt Stryde</v>
      </c>
      <c r="D14056" t="s">
        <v>3923</v>
      </c>
      <c r="E14056" t="s">
        <v>3933</v>
      </c>
      <c r="F14056" s="9">
        <v>44944</v>
      </c>
      <c r="G14056" s="11">
        <v>26</v>
      </c>
    </row>
    <row r="14057" spans="2:7" x14ac:dyDescent="0.2">
      <c r="B14057" t="s">
        <v>3859</v>
      </c>
      <c r="C14057" t="str">
        <f>VLOOKUP(B14057,customer!A:B,2,FALSE)</f>
        <v>Wilt Stryde</v>
      </c>
      <c r="D14057" t="s">
        <v>3923</v>
      </c>
      <c r="E14057" t="s">
        <v>3933</v>
      </c>
      <c r="F14057" s="9">
        <v>44981</v>
      </c>
      <c r="G14057" s="11">
        <v>26</v>
      </c>
    </row>
    <row r="14058" spans="2:7" x14ac:dyDescent="0.2">
      <c r="B14058" t="s">
        <v>3859</v>
      </c>
      <c r="C14058" t="str">
        <f>VLOOKUP(B14058,customer!A:B,2,FALSE)</f>
        <v>Wilt Stryde</v>
      </c>
      <c r="D14058" t="s">
        <v>3923</v>
      </c>
      <c r="E14058" t="s">
        <v>3933</v>
      </c>
      <c r="F14058" s="9">
        <v>45005</v>
      </c>
      <c r="G14058" s="11">
        <v>26</v>
      </c>
    </row>
    <row r="14059" spans="2:7" x14ac:dyDescent="0.2">
      <c r="B14059" t="s">
        <v>3859</v>
      </c>
      <c r="C14059" t="str">
        <f>VLOOKUP(B14059,customer!A:B,2,FALSE)</f>
        <v>Wilt Stryde</v>
      </c>
      <c r="D14059" t="s">
        <v>3923</v>
      </c>
      <c r="E14059" t="s">
        <v>3933</v>
      </c>
      <c r="F14059" s="9">
        <v>45032</v>
      </c>
      <c r="G14059" s="11">
        <v>26</v>
      </c>
    </row>
    <row r="14060" spans="2:7" x14ac:dyDescent="0.2">
      <c r="B14060" t="s">
        <v>3859</v>
      </c>
      <c r="C14060" t="str">
        <f>VLOOKUP(B14060,customer!A:B,2,FALSE)</f>
        <v>Wilt Stryde</v>
      </c>
      <c r="D14060" t="s">
        <v>3953</v>
      </c>
      <c r="E14060" t="s">
        <v>3946</v>
      </c>
      <c r="F14060" s="9">
        <v>44920</v>
      </c>
      <c r="G14060" s="11">
        <v>29</v>
      </c>
    </row>
    <row r="14061" spans="2:7" x14ac:dyDescent="0.2">
      <c r="B14061" t="s">
        <v>3859</v>
      </c>
      <c r="C14061" t="str">
        <f>VLOOKUP(B14061,customer!A:B,2,FALSE)</f>
        <v>Wilt Stryde</v>
      </c>
      <c r="D14061" t="s">
        <v>3953</v>
      </c>
      <c r="E14061" t="s">
        <v>3946</v>
      </c>
      <c r="F14061" s="9">
        <v>44956</v>
      </c>
      <c r="G14061" s="11">
        <v>29</v>
      </c>
    </row>
    <row r="14062" spans="2:7" x14ac:dyDescent="0.2">
      <c r="B14062" t="s">
        <v>3859</v>
      </c>
      <c r="C14062" t="str">
        <f>VLOOKUP(B14062,customer!A:B,2,FALSE)</f>
        <v>Wilt Stryde</v>
      </c>
      <c r="D14062" t="s">
        <v>3953</v>
      </c>
      <c r="E14062" t="s">
        <v>3946</v>
      </c>
      <c r="F14062" s="9">
        <v>44960</v>
      </c>
      <c r="G14062" s="11">
        <v>29</v>
      </c>
    </row>
    <row r="14063" spans="2:7" x14ac:dyDescent="0.2">
      <c r="B14063" t="s">
        <v>3859</v>
      </c>
      <c r="C14063" t="str">
        <f>VLOOKUP(B14063,customer!A:B,2,FALSE)</f>
        <v>Wilt Stryde</v>
      </c>
      <c r="D14063" t="s">
        <v>3953</v>
      </c>
      <c r="E14063" t="s">
        <v>3946</v>
      </c>
      <c r="F14063" s="9">
        <v>45011</v>
      </c>
      <c r="G14063" s="11">
        <v>29</v>
      </c>
    </row>
    <row r="14064" spans="2:7" x14ac:dyDescent="0.2">
      <c r="B14064" t="s">
        <v>3859</v>
      </c>
      <c r="C14064" t="str">
        <f>VLOOKUP(B14064,customer!A:B,2,FALSE)</f>
        <v>Wilt Stryde</v>
      </c>
      <c r="D14064" t="s">
        <v>3953</v>
      </c>
      <c r="E14064" t="s">
        <v>3946</v>
      </c>
      <c r="F14064" s="9">
        <v>45044</v>
      </c>
      <c r="G14064" s="11">
        <v>29</v>
      </c>
    </row>
    <row r="14065" spans="2:7" x14ac:dyDescent="0.2">
      <c r="B14065" t="s">
        <v>3859</v>
      </c>
      <c r="C14065" t="str">
        <f>VLOOKUP(B14065,customer!A:B,2,FALSE)</f>
        <v>Wilt Stryde</v>
      </c>
      <c r="D14065" t="s">
        <v>3953</v>
      </c>
      <c r="E14065" t="s">
        <v>3946</v>
      </c>
      <c r="F14065" s="9">
        <v>45049</v>
      </c>
      <c r="G14065" s="11">
        <v>29</v>
      </c>
    </row>
    <row r="14066" spans="2:7" x14ac:dyDescent="0.2">
      <c r="B14066" t="s">
        <v>3859</v>
      </c>
      <c r="C14066" t="str">
        <f>VLOOKUP(B14066,customer!A:B,2,FALSE)</f>
        <v>Wilt Stryde</v>
      </c>
      <c r="D14066" t="s">
        <v>3953</v>
      </c>
      <c r="E14066" t="s">
        <v>3946</v>
      </c>
      <c r="F14066" s="9">
        <v>45079</v>
      </c>
      <c r="G14066" s="11">
        <v>29</v>
      </c>
    </row>
    <row r="14067" spans="2:7" x14ac:dyDescent="0.2">
      <c r="B14067" t="s">
        <v>3860</v>
      </c>
      <c r="C14067" t="str">
        <f>VLOOKUP(B14067,customer!A:B,2,FALSE)</f>
        <v>Ania Lidgett</v>
      </c>
      <c r="D14067" t="s">
        <v>3924</v>
      </c>
      <c r="E14067" t="s">
        <v>3934</v>
      </c>
      <c r="F14067" s="9">
        <v>44921</v>
      </c>
      <c r="G14067" s="11">
        <v>22</v>
      </c>
    </row>
    <row r="14068" spans="2:7" x14ac:dyDescent="0.2">
      <c r="B14068" t="s">
        <v>3860</v>
      </c>
      <c r="C14068" t="str">
        <f>VLOOKUP(B14068,customer!A:B,2,FALSE)</f>
        <v>Ania Lidgett</v>
      </c>
      <c r="D14068" t="s">
        <v>3924</v>
      </c>
      <c r="E14068" t="s">
        <v>3934</v>
      </c>
      <c r="F14068" s="9">
        <v>44967</v>
      </c>
      <c r="G14068" s="11">
        <v>22</v>
      </c>
    </row>
    <row r="14069" spans="2:7" x14ac:dyDescent="0.2">
      <c r="B14069" t="s">
        <v>3860</v>
      </c>
      <c r="C14069" t="str">
        <f>VLOOKUP(B14069,customer!A:B,2,FALSE)</f>
        <v>Ania Lidgett</v>
      </c>
      <c r="D14069" t="s">
        <v>3924</v>
      </c>
      <c r="E14069" t="s">
        <v>3934</v>
      </c>
      <c r="F14069" s="9">
        <v>44992</v>
      </c>
      <c r="G14069" s="11">
        <v>22</v>
      </c>
    </row>
    <row r="14070" spans="2:7" x14ac:dyDescent="0.2">
      <c r="B14070" t="s">
        <v>3860</v>
      </c>
      <c r="C14070" t="str">
        <f>VLOOKUP(B14070,customer!A:B,2,FALSE)</f>
        <v>Ania Lidgett</v>
      </c>
      <c r="D14070" t="s">
        <v>3924</v>
      </c>
      <c r="E14070" t="s">
        <v>3934</v>
      </c>
      <c r="F14070" s="9">
        <v>45020</v>
      </c>
      <c r="G14070" s="11">
        <v>22</v>
      </c>
    </row>
    <row r="14071" spans="2:7" x14ac:dyDescent="0.2">
      <c r="B14071" t="s">
        <v>3860</v>
      </c>
      <c r="C14071" t="str">
        <f>VLOOKUP(B14071,customer!A:B,2,FALSE)</f>
        <v>Ania Lidgett</v>
      </c>
      <c r="D14071" t="s">
        <v>3924</v>
      </c>
      <c r="E14071" t="s">
        <v>3934</v>
      </c>
      <c r="F14071" s="9">
        <v>45047</v>
      </c>
      <c r="G14071" s="11">
        <v>22</v>
      </c>
    </row>
    <row r="14072" spans="2:7" x14ac:dyDescent="0.2">
      <c r="B14072" t="s">
        <v>3860</v>
      </c>
      <c r="C14072" t="str">
        <f>VLOOKUP(B14072,customer!A:B,2,FALSE)</f>
        <v>Ania Lidgett</v>
      </c>
      <c r="D14072" t="s">
        <v>3924</v>
      </c>
      <c r="E14072" t="s">
        <v>3934</v>
      </c>
      <c r="F14072" s="9">
        <v>45085</v>
      </c>
      <c r="G14072" s="11">
        <v>22</v>
      </c>
    </row>
    <row r="14073" spans="2:7" x14ac:dyDescent="0.2">
      <c r="B14073" t="s">
        <v>3860</v>
      </c>
      <c r="C14073" t="str">
        <f>VLOOKUP(B14073,customer!A:B,2,FALSE)</f>
        <v>Ania Lidgett</v>
      </c>
      <c r="D14073" t="s">
        <v>3927</v>
      </c>
      <c r="E14073" t="s">
        <v>3937</v>
      </c>
      <c r="F14073" s="9">
        <v>44984</v>
      </c>
      <c r="G14073" s="11">
        <v>27</v>
      </c>
    </row>
    <row r="14074" spans="2:7" x14ac:dyDescent="0.2">
      <c r="B14074" t="s">
        <v>3860</v>
      </c>
      <c r="C14074" t="str">
        <f>VLOOKUP(B14074,customer!A:B,2,FALSE)</f>
        <v>Ania Lidgett</v>
      </c>
      <c r="D14074" t="s">
        <v>3927</v>
      </c>
      <c r="E14074" t="s">
        <v>3937</v>
      </c>
      <c r="F14074" s="9">
        <v>45012</v>
      </c>
      <c r="G14074" s="11">
        <v>27</v>
      </c>
    </row>
    <row r="14075" spans="2:7" x14ac:dyDescent="0.2">
      <c r="B14075" t="s">
        <v>3860</v>
      </c>
      <c r="C14075" t="str">
        <f>VLOOKUP(B14075,customer!A:B,2,FALSE)</f>
        <v>Ania Lidgett</v>
      </c>
      <c r="D14075" t="s">
        <v>3927</v>
      </c>
      <c r="E14075" t="s">
        <v>3937</v>
      </c>
      <c r="F14075" s="9">
        <v>45024</v>
      </c>
      <c r="G14075" s="11">
        <v>27</v>
      </c>
    </row>
    <row r="14076" spans="2:7" x14ac:dyDescent="0.2">
      <c r="B14076" t="s">
        <v>3860</v>
      </c>
      <c r="C14076" t="str">
        <f>VLOOKUP(B14076,customer!A:B,2,FALSE)</f>
        <v>Ania Lidgett</v>
      </c>
      <c r="D14076" t="s">
        <v>3927</v>
      </c>
      <c r="E14076" t="s">
        <v>3937</v>
      </c>
      <c r="F14076" s="9">
        <v>45073</v>
      </c>
      <c r="G14076" s="11">
        <v>27</v>
      </c>
    </row>
    <row r="14077" spans="2:7" x14ac:dyDescent="0.2">
      <c r="B14077" t="s">
        <v>3860</v>
      </c>
      <c r="C14077" t="str">
        <f>VLOOKUP(B14077,customer!A:B,2,FALSE)</f>
        <v>Ania Lidgett</v>
      </c>
      <c r="D14077" t="s">
        <v>3927</v>
      </c>
      <c r="E14077" t="s">
        <v>3937</v>
      </c>
      <c r="F14077" s="9">
        <v>45086</v>
      </c>
      <c r="G14077" s="11">
        <v>27</v>
      </c>
    </row>
    <row r="14078" spans="2:7" x14ac:dyDescent="0.2">
      <c r="B14078" t="s">
        <v>3861</v>
      </c>
      <c r="C14078" t="str">
        <f>VLOOKUP(B14078,customer!A:B,2,FALSE)</f>
        <v>Leslie Goodlet</v>
      </c>
      <c r="D14078" t="s">
        <v>3947</v>
      </c>
      <c r="E14078" t="s">
        <v>3940</v>
      </c>
      <c r="F14078" s="9">
        <v>44978</v>
      </c>
      <c r="G14078" s="11">
        <v>62</v>
      </c>
    </row>
    <row r="14079" spans="2:7" x14ac:dyDescent="0.2">
      <c r="B14079" t="s">
        <v>3861</v>
      </c>
      <c r="C14079" t="str">
        <f>VLOOKUP(B14079,customer!A:B,2,FALSE)</f>
        <v>Leslie Goodlet</v>
      </c>
      <c r="D14079" t="s">
        <v>3947</v>
      </c>
      <c r="E14079" t="s">
        <v>3940</v>
      </c>
      <c r="F14079" s="9">
        <v>45011</v>
      </c>
      <c r="G14079" s="11">
        <v>62</v>
      </c>
    </row>
    <row r="14080" spans="2:7" x14ac:dyDescent="0.2">
      <c r="B14080" t="s">
        <v>3861</v>
      </c>
      <c r="C14080" t="str">
        <f>VLOOKUP(B14080,customer!A:B,2,FALSE)</f>
        <v>Leslie Goodlet</v>
      </c>
      <c r="D14080" t="s">
        <v>3947</v>
      </c>
      <c r="E14080" t="s">
        <v>3940</v>
      </c>
      <c r="F14080" s="9">
        <v>45041</v>
      </c>
      <c r="G14080" s="11">
        <v>62</v>
      </c>
    </row>
    <row r="14081" spans="2:7" x14ac:dyDescent="0.2">
      <c r="B14081" t="s">
        <v>3861</v>
      </c>
      <c r="C14081" t="str">
        <f>VLOOKUP(B14081,customer!A:B,2,FALSE)</f>
        <v>Leslie Goodlet</v>
      </c>
      <c r="D14081" t="s">
        <v>3947</v>
      </c>
      <c r="E14081" t="s">
        <v>3940</v>
      </c>
      <c r="F14081" s="9">
        <v>45068</v>
      </c>
      <c r="G14081" s="11">
        <v>62</v>
      </c>
    </row>
    <row r="14082" spans="2:7" x14ac:dyDescent="0.2">
      <c r="B14082" t="s">
        <v>3861</v>
      </c>
      <c r="C14082" t="str">
        <f>VLOOKUP(B14082,customer!A:B,2,FALSE)</f>
        <v>Leslie Goodlet</v>
      </c>
      <c r="D14082" t="s">
        <v>3947</v>
      </c>
      <c r="E14082" t="s">
        <v>3940</v>
      </c>
      <c r="F14082" s="9">
        <v>45078</v>
      </c>
      <c r="G14082" s="11">
        <v>62</v>
      </c>
    </row>
    <row r="14083" spans="2:7" x14ac:dyDescent="0.2">
      <c r="B14083" t="s">
        <v>3861</v>
      </c>
      <c r="C14083" t="str">
        <f>VLOOKUP(B14083,customer!A:B,2,FALSE)</f>
        <v>Leslie Goodlet</v>
      </c>
      <c r="D14083" t="s">
        <v>3926</v>
      </c>
      <c r="E14083" t="s">
        <v>3936</v>
      </c>
      <c r="F14083" s="9">
        <v>45022</v>
      </c>
      <c r="G14083" s="11">
        <v>25</v>
      </c>
    </row>
    <row r="14084" spans="2:7" x14ac:dyDescent="0.2">
      <c r="B14084" t="s">
        <v>3861</v>
      </c>
      <c r="C14084" t="str">
        <f>VLOOKUP(B14084,customer!A:B,2,FALSE)</f>
        <v>Leslie Goodlet</v>
      </c>
      <c r="D14084" t="s">
        <v>3926</v>
      </c>
      <c r="E14084" t="s">
        <v>3936</v>
      </c>
      <c r="F14084" s="9">
        <v>45055</v>
      </c>
      <c r="G14084" s="11">
        <v>25</v>
      </c>
    </row>
    <row r="14085" spans="2:7" x14ac:dyDescent="0.2">
      <c r="B14085" t="s">
        <v>3862</v>
      </c>
      <c r="C14085" t="str">
        <f>VLOOKUP(B14085,customer!A:B,2,FALSE)</f>
        <v>Vanessa Wind</v>
      </c>
      <c r="D14085" t="s">
        <v>3928</v>
      </c>
      <c r="E14085" t="s">
        <v>3938</v>
      </c>
      <c r="F14085" s="9">
        <v>44682</v>
      </c>
      <c r="G14085" s="11">
        <v>75</v>
      </c>
    </row>
    <row r="14086" spans="2:7" x14ac:dyDescent="0.2">
      <c r="B14086" t="s">
        <v>3862</v>
      </c>
      <c r="C14086" t="str">
        <f>VLOOKUP(B14086,customer!A:B,2,FALSE)</f>
        <v>Vanessa Wind</v>
      </c>
      <c r="D14086" t="s">
        <v>3928</v>
      </c>
      <c r="E14086" t="s">
        <v>3938</v>
      </c>
      <c r="F14086" s="9">
        <v>44723</v>
      </c>
      <c r="G14086" s="11">
        <v>75</v>
      </c>
    </row>
    <row r="14087" spans="2:7" x14ac:dyDescent="0.2">
      <c r="B14087" t="s">
        <v>3862</v>
      </c>
      <c r="C14087" t="str">
        <f>VLOOKUP(B14087,customer!A:B,2,FALSE)</f>
        <v>Vanessa Wind</v>
      </c>
      <c r="D14087" t="s">
        <v>3928</v>
      </c>
      <c r="E14087" t="s">
        <v>3938</v>
      </c>
      <c r="F14087" s="9">
        <v>44755</v>
      </c>
      <c r="G14087" s="11">
        <v>75</v>
      </c>
    </row>
    <row r="14088" spans="2:7" x14ac:dyDescent="0.2">
      <c r="B14088" t="s">
        <v>3862</v>
      </c>
      <c r="C14088" t="str">
        <f>VLOOKUP(B14088,customer!A:B,2,FALSE)</f>
        <v>Vanessa Wind</v>
      </c>
      <c r="D14088" t="s">
        <v>3928</v>
      </c>
      <c r="E14088" t="s">
        <v>3938</v>
      </c>
      <c r="F14088" s="9">
        <v>44780</v>
      </c>
      <c r="G14088" s="11">
        <v>75</v>
      </c>
    </row>
    <row r="14089" spans="2:7" x14ac:dyDescent="0.2">
      <c r="B14089" t="s">
        <v>3862</v>
      </c>
      <c r="C14089" t="str">
        <f>VLOOKUP(B14089,customer!A:B,2,FALSE)</f>
        <v>Vanessa Wind</v>
      </c>
      <c r="D14089" t="s">
        <v>3928</v>
      </c>
      <c r="E14089" t="s">
        <v>3938</v>
      </c>
      <c r="F14089" s="9">
        <v>44814</v>
      </c>
      <c r="G14089" s="11">
        <v>75</v>
      </c>
    </row>
    <row r="14090" spans="2:7" x14ac:dyDescent="0.2">
      <c r="B14090" t="s">
        <v>3862</v>
      </c>
      <c r="C14090" t="str">
        <f>VLOOKUP(B14090,customer!A:B,2,FALSE)</f>
        <v>Vanessa Wind</v>
      </c>
      <c r="D14090" t="s">
        <v>3928</v>
      </c>
      <c r="E14090" t="s">
        <v>3938</v>
      </c>
      <c r="F14090" s="9">
        <v>44850</v>
      </c>
      <c r="G14090" s="11">
        <v>75</v>
      </c>
    </row>
    <row r="14091" spans="2:7" x14ac:dyDescent="0.2">
      <c r="B14091" t="s">
        <v>3862</v>
      </c>
      <c r="C14091" t="str">
        <f>VLOOKUP(B14091,customer!A:B,2,FALSE)</f>
        <v>Vanessa Wind</v>
      </c>
      <c r="D14091" t="s">
        <v>3928</v>
      </c>
      <c r="E14091" t="s">
        <v>3938</v>
      </c>
      <c r="F14091" s="9">
        <v>44867</v>
      </c>
      <c r="G14091" s="11">
        <v>75</v>
      </c>
    </row>
    <row r="14092" spans="2:7" x14ac:dyDescent="0.2">
      <c r="B14092" t="s">
        <v>3862</v>
      </c>
      <c r="C14092" t="str">
        <f>VLOOKUP(B14092,customer!A:B,2,FALSE)</f>
        <v>Vanessa Wind</v>
      </c>
      <c r="D14092" t="s">
        <v>3928</v>
      </c>
      <c r="E14092" t="s">
        <v>3938</v>
      </c>
      <c r="F14092" s="9">
        <v>44905</v>
      </c>
      <c r="G14092" s="11">
        <v>75</v>
      </c>
    </row>
    <row r="14093" spans="2:7" x14ac:dyDescent="0.2">
      <c r="B14093" t="s">
        <v>3862</v>
      </c>
      <c r="C14093" t="str">
        <f>VLOOKUP(B14093,customer!A:B,2,FALSE)</f>
        <v>Vanessa Wind</v>
      </c>
      <c r="D14093" t="s">
        <v>3928</v>
      </c>
      <c r="E14093" t="s">
        <v>3938</v>
      </c>
      <c r="F14093" s="9">
        <v>44931</v>
      </c>
      <c r="G14093" s="11">
        <v>75</v>
      </c>
    </row>
    <row r="14094" spans="2:7" x14ac:dyDescent="0.2">
      <c r="B14094" t="s">
        <v>3862</v>
      </c>
      <c r="C14094" t="str">
        <f>VLOOKUP(B14094,customer!A:B,2,FALSE)</f>
        <v>Vanessa Wind</v>
      </c>
      <c r="D14094" t="s">
        <v>3928</v>
      </c>
      <c r="E14094" t="s">
        <v>3938</v>
      </c>
      <c r="F14094" s="9">
        <v>44962</v>
      </c>
      <c r="G14094" s="11">
        <v>75</v>
      </c>
    </row>
    <row r="14095" spans="2:7" x14ac:dyDescent="0.2">
      <c r="B14095" t="s">
        <v>3862</v>
      </c>
      <c r="C14095" t="str">
        <f>VLOOKUP(B14095,customer!A:B,2,FALSE)</f>
        <v>Vanessa Wind</v>
      </c>
      <c r="D14095" t="s">
        <v>3928</v>
      </c>
      <c r="E14095" t="s">
        <v>3938</v>
      </c>
      <c r="F14095" s="9">
        <v>44987</v>
      </c>
      <c r="G14095" s="11">
        <v>75</v>
      </c>
    </row>
    <row r="14096" spans="2:7" x14ac:dyDescent="0.2">
      <c r="B14096" t="s">
        <v>3862</v>
      </c>
      <c r="C14096" t="str">
        <f>VLOOKUP(B14096,customer!A:B,2,FALSE)</f>
        <v>Vanessa Wind</v>
      </c>
      <c r="D14096" t="s">
        <v>3928</v>
      </c>
      <c r="E14096" t="s">
        <v>3938</v>
      </c>
      <c r="F14096" s="9">
        <v>45024</v>
      </c>
      <c r="G14096" s="11">
        <v>75</v>
      </c>
    </row>
    <row r="14097" spans="2:7" x14ac:dyDescent="0.2">
      <c r="B14097" t="s">
        <v>3862</v>
      </c>
      <c r="C14097" t="str">
        <f>VLOOKUP(B14097,customer!A:B,2,FALSE)</f>
        <v>Vanessa Wind</v>
      </c>
      <c r="D14097" t="s">
        <v>3928</v>
      </c>
      <c r="E14097" t="s">
        <v>3938</v>
      </c>
      <c r="F14097" s="9">
        <v>45052</v>
      </c>
      <c r="G14097" s="11">
        <v>75</v>
      </c>
    </row>
    <row r="14098" spans="2:7" x14ac:dyDescent="0.2">
      <c r="B14098" t="s">
        <v>3862</v>
      </c>
      <c r="C14098" t="str">
        <f>VLOOKUP(B14098,customer!A:B,2,FALSE)</f>
        <v>Vanessa Wind</v>
      </c>
      <c r="D14098" t="s">
        <v>3921</v>
      </c>
      <c r="E14098" t="s">
        <v>3931</v>
      </c>
      <c r="F14098" s="9">
        <v>44761</v>
      </c>
      <c r="G14098" s="11">
        <v>26</v>
      </c>
    </row>
    <row r="14099" spans="2:7" x14ac:dyDescent="0.2">
      <c r="B14099" t="s">
        <v>3862</v>
      </c>
      <c r="C14099" t="str">
        <f>VLOOKUP(B14099,customer!A:B,2,FALSE)</f>
        <v>Vanessa Wind</v>
      </c>
      <c r="D14099" t="s">
        <v>3921</v>
      </c>
      <c r="E14099" t="s">
        <v>3931</v>
      </c>
      <c r="F14099" s="9">
        <v>44801</v>
      </c>
      <c r="G14099" s="11">
        <v>26</v>
      </c>
    </row>
    <row r="14100" spans="2:7" x14ac:dyDescent="0.2">
      <c r="B14100" t="s">
        <v>3862</v>
      </c>
      <c r="C14100" t="str">
        <f>VLOOKUP(B14100,customer!A:B,2,FALSE)</f>
        <v>Vanessa Wind</v>
      </c>
      <c r="D14100" t="s">
        <v>3921</v>
      </c>
      <c r="E14100" t="s">
        <v>3931</v>
      </c>
      <c r="F14100" s="9">
        <v>44856</v>
      </c>
      <c r="G14100" s="11">
        <v>26</v>
      </c>
    </row>
    <row r="14101" spans="2:7" x14ac:dyDescent="0.2">
      <c r="B14101" t="s">
        <v>3862</v>
      </c>
      <c r="C14101" t="str">
        <f>VLOOKUP(B14101,customer!A:B,2,FALSE)</f>
        <v>Vanessa Wind</v>
      </c>
      <c r="D14101" t="s">
        <v>3921</v>
      </c>
      <c r="E14101" t="s">
        <v>3931</v>
      </c>
      <c r="F14101" s="9">
        <v>44924</v>
      </c>
      <c r="G14101" s="11">
        <v>26</v>
      </c>
    </row>
    <row r="14102" spans="2:7" x14ac:dyDescent="0.2">
      <c r="B14102" t="s">
        <v>3862</v>
      </c>
      <c r="C14102" t="str">
        <f>VLOOKUP(B14102,customer!A:B,2,FALSE)</f>
        <v>Vanessa Wind</v>
      </c>
      <c r="D14102" t="s">
        <v>3921</v>
      </c>
      <c r="E14102" t="s">
        <v>3931</v>
      </c>
      <c r="F14102" s="9">
        <v>44956</v>
      </c>
      <c r="G14102" s="11">
        <v>26</v>
      </c>
    </row>
    <row r="14103" spans="2:7" x14ac:dyDescent="0.2">
      <c r="B14103" t="s">
        <v>3862</v>
      </c>
      <c r="C14103" t="str">
        <f>VLOOKUP(B14103,customer!A:B,2,FALSE)</f>
        <v>Vanessa Wind</v>
      </c>
      <c r="D14103" t="s">
        <v>3921</v>
      </c>
      <c r="E14103" t="s">
        <v>3931</v>
      </c>
      <c r="F14103" s="9">
        <v>44986</v>
      </c>
      <c r="G14103" s="11">
        <v>26</v>
      </c>
    </row>
    <row r="14104" spans="2:7" x14ac:dyDescent="0.2">
      <c r="B14104" t="s">
        <v>3862</v>
      </c>
      <c r="C14104" t="str">
        <f>VLOOKUP(B14104,customer!A:B,2,FALSE)</f>
        <v>Vanessa Wind</v>
      </c>
      <c r="D14104" t="s">
        <v>3921</v>
      </c>
      <c r="E14104" t="s">
        <v>3931</v>
      </c>
      <c r="F14104" s="9">
        <v>45017</v>
      </c>
      <c r="G14104" s="11">
        <v>26</v>
      </c>
    </row>
    <row r="14105" spans="2:7" x14ac:dyDescent="0.2">
      <c r="B14105" t="s">
        <v>3862</v>
      </c>
      <c r="C14105" t="str">
        <f>VLOOKUP(B14105,customer!A:B,2,FALSE)</f>
        <v>Vanessa Wind</v>
      </c>
      <c r="D14105" t="s">
        <v>3921</v>
      </c>
      <c r="E14105" t="s">
        <v>3931</v>
      </c>
      <c r="F14105" s="9">
        <v>45070</v>
      </c>
      <c r="G14105" s="11">
        <v>26</v>
      </c>
    </row>
    <row r="14106" spans="2:7" x14ac:dyDescent="0.2">
      <c r="B14106" t="s">
        <v>3863</v>
      </c>
      <c r="C14106" t="str">
        <f>VLOOKUP(B14106,customer!A:B,2,FALSE)</f>
        <v>Piper MacGiolla</v>
      </c>
      <c r="D14106" t="s">
        <v>3920</v>
      </c>
      <c r="E14106" t="s">
        <v>3930</v>
      </c>
      <c r="F14106" s="9">
        <v>44787</v>
      </c>
      <c r="G14106" s="11">
        <v>10</v>
      </c>
    </row>
    <row r="14107" spans="2:7" x14ac:dyDescent="0.2">
      <c r="B14107" t="s">
        <v>3863</v>
      </c>
      <c r="C14107" t="str">
        <f>VLOOKUP(B14107,customer!A:B,2,FALSE)</f>
        <v>Piper MacGiolla</v>
      </c>
      <c r="D14107" t="s">
        <v>3920</v>
      </c>
      <c r="E14107" t="s">
        <v>3930</v>
      </c>
      <c r="F14107" s="9">
        <v>44818</v>
      </c>
      <c r="G14107" s="11">
        <v>10</v>
      </c>
    </row>
    <row r="14108" spans="2:7" x14ac:dyDescent="0.2">
      <c r="B14108" t="s">
        <v>3863</v>
      </c>
      <c r="C14108" t="str">
        <f>VLOOKUP(B14108,customer!A:B,2,FALSE)</f>
        <v>Piper MacGiolla</v>
      </c>
      <c r="D14108" t="s">
        <v>3920</v>
      </c>
      <c r="E14108" t="s">
        <v>3930</v>
      </c>
      <c r="F14108" s="9">
        <v>44857</v>
      </c>
      <c r="G14108" s="11">
        <v>10</v>
      </c>
    </row>
    <row r="14109" spans="2:7" x14ac:dyDescent="0.2">
      <c r="B14109" t="s">
        <v>3863</v>
      </c>
      <c r="C14109" t="str">
        <f>VLOOKUP(B14109,customer!A:B,2,FALSE)</f>
        <v>Piper MacGiolla</v>
      </c>
      <c r="D14109" t="s">
        <v>3920</v>
      </c>
      <c r="E14109" t="s">
        <v>3930</v>
      </c>
      <c r="F14109" s="9">
        <v>44880</v>
      </c>
      <c r="G14109" s="11">
        <v>10</v>
      </c>
    </row>
    <row r="14110" spans="2:7" x14ac:dyDescent="0.2">
      <c r="B14110" t="s">
        <v>3863</v>
      </c>
      <c r="C14110" t="str">
        <f>VLOOKUP(B14110,customer!A:B,2,FALSE)</f>
        <v>Piper MacGiolla</v>
      </c>
      <c r="D14110" t="s">
        <v>3920</v>
      </c>
      <c r="E14110" t="s">
        <v>3930</v>
      </c>
      <c r="F14110" s="9">
        <v>44955</v>
      </c>
      <c r="G14110" s="11">
        <v>10</v>
      </c>
    </row>
    <row r="14111" spans="2:7" x14ac:dyDescent="0.2">
      <c r="B14111" t="s">
        <v>3863</v>
      </c>
      <c r="C14111" t="str">
        <f>VLOOKUP(B14111,customer!A:B,2,FALSE)</f>
        <v>Piper MacGiolla</v>
      </c>
      <c r="D14111" t="s">
        <v>3920</v>
      </c>
      <c r="E14111" t="s">
        <v>3930</v>
      </c>
      <c r="F14111" s="9">
        <v>44976</v>
      </c>
      <c r="G14111" s="11">
        <v>10</v>
      </c>
    </row>
    <row r="14112" spans="2:7" x14ac:dyDescent="0.2">
      <c r="B14112" t="s">
        <v>3863</v>
      </c>
      <c r="C14112" t="str">
        <f>VLOOKUP(B14112,customer!A:B,2,FALSE)</f>
        <v>Piper MacGiolla</v>
      </c>
      <c r="D14112" t="s">
        <v>3920</v>
      </c>
      <c r="E14112" t="s">
        <v>3930</v>
      </c>
      <c r="F14112" s="9">
        <v>44986</v>
      </c>
      <c r="G14112" s="11">
        <v>10</v>
      </c>
    </row>
    <row r="14113" spans="2:7" x14ac:dyDescent="0.2">
      <c r="B14113" t="s">
        <v>3863</v>
      </c>
      <c r="C14113" t="str">
        <f>VLOOKUP(B14113,customer!A:B,2,FALSE)</f>
        <v>Piper MacGiolla</v>
      </c>
      <c r="D14113" t="s">
        <v>3920</v>
      </c>
      <c r="E14113" t="s">
        <v>3930</v>
      </c>
      <c r="F14113" s="9">
        <v>45064</v>
      </c>
      <c r="G14113" s="11">
        <v>10</v>
      </c>
    </row>
    <row r="14114" spans="2:7" x14ac:dyDescent="0.2">
      <c r="B14114" t="s">
        <v>3864</v>
      </c>
      <c r="C14114" t="str">
        <f>VLOOKUP(B14114,customer!A:B,2,FALSE)</f>
        <v>Thaxter Eagleston</v>
      </c>
      <c r="D14114" t="s">
        <v>3948</v>
      </c>
      <c r="E14114" t="s">
        <v>3941</v>
      </c>
      <c r="F14114" s="9">
        <v>44741</v>
      </c>
      <c r="G14114" s="11">
        <v>65</v>
      </c>
    </row>
    <row r="14115" spans="2:7" x14ac:dyDescent="0.2">
      <c r="B14115" t="s">
        <v>3864</v>
      </c>
      <c r="C14115" t="str">
        <f>VLOOKUP(B14115,customer!A:B,2,FALSE)</f>
        <v>Thaxter Eagleston</v>
      </c>
      <c r="D14115" t="s">
        <v>3948</v>
      </c>
      <c r="E14115" t="s">
        <v>3941</v>
      </c>
      <c r="F14115" s="9">
        <v>44771</v>
      </c>
      <c r="G14115" s="11">
        <v>65</v>
      </c>
    </row>
    <row r="14116" spans="2:7" x14ac:dyDescent="0.2">
      <c r="B14116" t="s">
        <v>3864</v>
      </c>
      <c r="C14116" t="str">
        <f>VLOOKUP(B14116,customer!A:B,2,FALSE)</f>
        <v>Thaxter Eagleston</v>
      </c>
      <c r="D14116" t="s">
        <v>3948</v>
      </c>
      <c r="E14116" t="s">
        <v>3941</v>
      </c>
      <c r="F14116" s="9">
        <v>44804</v>
      </c>
      <c r="G14116" s="11">
        <v>65</v>
      </c>
    </row>
    <row r="14117" spans="2:7" x14ac:dyDescent="0.2">
      <c r="B14117" t="s">
        <v>3864</v>
      </c>
      <c r="C14117" t="str">
        <f>VLOOKUP(B14117,customer!A:B,2,FALSE)</f>
        <v>Thaxter Eagleston</v>
      </c>
      <c r="D14117" t="s">
        <v>3948</v>
      </c>
      <c r="E14117" t="s">
        <v>3941</v>
      </c>
      <c r="F14117" s="9">
        <v>44806</v>
      </c>
      <c r="G14117" s="11">
        <v>65</v>
      </c>
    </row>
    <row r="14118" spans="2:7" x14ac:dyDescent="0.2">
      <c r="B14118" t="s">
        <v>3864</v>
      </c>
      <c r="C14118" t="str">
        <f>VLOOKUP(B14118,customer!A:B,2,FALSE)</f>
        <v>Thaxter Eagleston</v>
      </c>
      <c r="D14118" t="s">
        <v>3948</v>
      </c>
      <c r="E14118" t="s">
        <v>3941</v>
      </c>
      <c r="F14118" s="9">
        <v>44838</v>
      </c>
      <c r="G14118" s="11">
        <v>65</v>
      </c>
    </row>
    <row r="14119" spans="2:7" x14ac:dyDescent="0.2">
      <c r="B14119" t="s">
        <v>3864</v>
      </c>
      <c r="C14119" t="str">
        <f>VLOOKUP(B14119,customer!A:B,2,FALSE)</f>
        <v>Thaxter Eagleston</v>
      </c>
      <c r="D14119" t="s">
        <v>3948</v>
      </c>
      <c r="E14119" t="s">
        <v>3941</v>
      </c>
      <c r="F14119" s="9">
        <v>44866</v>
      </c>
      <c r="G14119" s="11">
        <v>65</v>
      </c>
    </row>
    <row r="14120" spans="2:7" x14ac:dyDescent="0.2">
      <c r="B14120" t="s">
        <v>3864</v>
      </c>
      <c r="C14120" t="str">
        <f>VLOOKUP(B14120,customer!A:B,2,FALSE)</f>
        <v>Thaxter Eagleston</v>
      </c>
      <c r="D14120" t="s">
        <v>3948</v>
      </c>
      <c r="E14120" t="s">
        <v>3941</v>
      </c>
      <c r="F14120" s="9">
        <v>44899</v>
      </c>
      <c r="G14120" s="11">
        <v>65</v>
      </c>
    </row>
    <row r="14121" spans="2:7" x14ac:dyDescent="0.2">
      <c r="B14121" t="s">
        <v>3864</v>
      </c>
      <c r="C14121" t="str">
        <f>VLOOKUP(B14121,customer!A:B,2,FALSE)</f>
        <v>Thaxter Eagleston</v>
      </c>
      <c r="D14121" t="s">
        <v>3948</v>
      </c>
      <c r="E14121" t="s">
        <v>3941</v>
      </c>
      <c r="F14121" s="9">
        <v>44929</v>
      </c>
      <c r="G14121" s="11">
        <v>65</v>
      </c>
    </row>
    <row r="14122" spans="2:7" x14ac:dyDescent="0.2">
      <c r="B14122" t="s">
        <v>3864</v>
      </c>
      <c r="C14122" t="str">
        <f>VLOOKUP(B14122,customer!A:B,2,FALSE)</f>
        <v>Thaxter Eagleston</v>
      </c>
      <c r="D14122" t="s">
        <v>3948</v>
      </c>
      <c r="E14122" t="s">
        <v>3941</v>
      </c>
      <c r="F14122" s="9">
        <v>44959</v>
      </c>
      <c r="G14122" s="11">
        <v>65</v>
      </c>
    </row>
    <row r="14123" spans="2:7" x14ac:dyDescent="0.2">
      <c r="B14123" t="s">
        <v>3864</v>
      </c>
      <c r="C14123" t="str">
        <f>VLOOKUP(B14123,customer!A:B,2,FALSE)</f>
        <v>Thaxter Eagleston</v>
      </c>
      <c r="D14123" t="s">
        <v>3948</v>
      </c>
      <c r="E14123" t="s">
        <v>3941</v>
      </c>
      <c r="F14123" s="9">
        <v>44994</v>
      </c>
      <c r="G14123" s="11">
        <v>65</v>
      </c>
    </row>
    <row r="14124" spans="2:7" x14ac:dyDescent="0.2">
      <c r="B14124" t="s">
        <v>3864</v>
      </c>
      <c r="C14124" t="str">
        <f>VLOOKUP(B14124,customer!A:B,2,FALSE)</f>
        <v>Thaxter Eagleston</v>
      </c>
      <c r="D14124" t="s">
        <v>3948</v>
      </c>
      <c r="E14124" t="s">
        <v>3941</v>
      </c>
      <c r="F14124" s="9">
        <v>45046</v>
      </c>
      <c r="G14124" s="11">
        <v>65</v>
      </c>
    </row>
    <row r="14125" spans="2:7" x14ac:dyDescent="0.2">
      <c r="B14125" t="s">
        <v>3864</v>
      </c>
      <c r="C14125" t="str">
        <f>VLOOKUP(B14125,customer!A:B,2,FALSE)</f>
        <v>Thaxter Eagleston</v>
      </c>
      <c r="D14125" t="s">
        <v>3948</v>
      </c>
      <c r="E14125" t="s">
        <v>3941</v>
      </c>
      <c r="F14125" s="9">
        <v>45049</v>
      </c>
      <c r="G14125" s="11">
        <v>65</v>
      </c>
    </row>
    <row r="14126" spans="2:7" x14ac:dyDescent="0.2">
      <c r="B14126" t="s">
        <v>3865</v>
      </c>
      <c r="C14126" t="str">
        <f>VLOOKUP(B14126,customer!A:B,2,FALSE)</f>
        <v>Carlie Tasker</v>
      </c>
      <c r="D14126" t="s">
        <v>3924</v>
      </c>
      <c r="E14126" t="s">
        <v>3934</v>
      </c>
      <c r="F14126" s="9">
        <v>44615</v>
      </c>
      <c r="G14126" s="11">
        <v>22</v>
      </c>
    </row>
    <row r="14127" spans="2:7" x14ac:dyDescent="0.2">
      <c r="B14127" t="s">
        <v>3865</v>
      </c>
      <c r="C14127" t="str">
        <f>VLOOKUP(B14127,customer!A:B,2,FALSE)</f>
        <v>Carlie Tasker</v>
      </c>
      <c r="D14127" t="s">
        <v>3924</v>
      </c>
      <c r="E14127" t="s">
        <v>3934</v>
      </c>
      <c r="F14127" s="9">
        <v>44643</v>
      </c>
      <c r="G14127" s="11">
        <v>22</v>
      </c>
    </row>
    <row r="14128" spans="2:7" x14ac:dyDescent="0.2">
      <c r="B14128" t="s">
        <v>3865</v>
      </c>
      <c r="C14128" t="str">
        <f>VLOOKUP(B14128,customer!A:B,2,FALSE)</f>
        <v>Carlie Tasker</v>
      </c>
      <c r="D14128" t="s">
        <v>3924</v>
      </c>
      <c r="E14128" t="s">
        <v>3934</v>
      </c>
      <c r="F14128" s="9">
        <v>44657</v>
      </c>
      <c r="G14128" s="11">
        <v>22</v>
      </c>
    </row>
    <row r="14129" spans="2:7" x14ac:dyDescent="0.2">
      <c r="B14129" t="s">
        <v>3865</v>
      </c>
      <c r="C14129" t="str">
        <f>VLOOKUP(B14129,customer!A:B,2,FALSE)</f>
        <v>Carlie Tasker</v>
      </c>
      <c r="D14129" t="s">
        <v>3924</v>
      </c>
      <c r="E14129" t="s">
        <v>3934</v>
      </c>
      <c r="F14129" s="9">
        <v>44705</v>
      </c>
      <c r="G14129" s="11">
        <v>22</v>
      </c>
    </row>
    <row r="14130" spans="2:7" x14ac:dyDescent="0.2">
      <c r="B14130" t="s">
        <v>3865</v>
      </c>
      <c r="C14130" t="str">
        <f>VLOOKUP(B14130,customer!A:B,2,FALSE)</f>
        <v>Carlie Tasker</v>
      </c>
      <c r="D14130" t="s">
        <v>3924</v>
      </c>
      <c r="E14130" t="s">
        <v>3934</v>
      </c>
      <c r="F14130" s="9">
        <v>44735</v>
      </c>
      <c r="G14130" s="11">
        <v>22</v>
      </c>
    </row>
    <row r="14131" spans="2:7" x14ac:dyDescent="0.2">
      <c r="B14131" t="s">
        <v>3865</v>
      </c>
      <c r="C14131" t="str">
        <f>VLOOKUP(B14131,customer!A:B,2,FALSE)</f>
        <v>Carlie Tasker</v>
      </c>
      <c r="D14131" t="s">
        <v>3924</v>
      </c>
      <c r="E14131" t="s">
        <v>3934</v>
      </c>
      <c r="F14131" s="9">
        <v>44769</v>
      </c>
      <c r="G14131" s="11">
        <v>22</v>
      </c>
    </row>
    <row r="14132" spans="2:7" x14ac:dyDescent="0.2">
      <c r="B14132" t="s">
        <v>3865</v>
      </c>
      <c r="C14132" t="str">
        <f>VLOOKUP(B14132,customer!A:B,2,FALSE)</f>
        <v>Carlie Tasker</v>
      </c>
      <c r="D14132" t="s">
        <v>3924</v>
      </c>
      <c r="E14132" t="s">
        <v>3934</v>
      </c>
      <c r="F14132" s="9">
        <v>44798</v>
      </c>
      <c r="G14132" s="11">
        <v>22</v>
      </c>
    </row>
    <row r="14133" spans="2:7" x14ac:dyDescent="0.2">
      <c r="B14133" t="s">
        <v>3865</v>
      </c>
      <c r="C14133" t="str">
        <f>VLOOKUP(B14133,customer!A:B,2,FALSE)</f>
        <v>Carlie Tasker</v>
      </c>
      <c r="D14133" t="s">
        <v>3924</v>
      </c>
      <c r="E14133" t="s">
        <v>3934</v>
      </c>
      <c r="F14133" s="9">
        <v>44926</v>
      </c>
      <c r="G14133" s="11">
        <v>22</v>
      </c>
    </row>
    <row r="14134" spans="2:7" x14ac:dyDescent="0.2">
      <c r="B14134" t="s">
        <v>3865</v>
      </c>
      <c r="C14134" t="str">
        <f>VLOOKUP(B14134,customer!A:B,2,FALSE)</f>
        <v>Carlie Tasker</v>
      </c>
      <c r="D14134" t="s">
        <v>3924</v>
      </c>
      <c r="E14134" t="s">
        <v>3934</v>
      </c>
      <c r="F14134" s="9">
        <v>44950</v>
      </c>
      <c r="G14134" s="11">
        <v>22</v>
      </c>
    </row>
    <row r="14135" spans="2:7" x14ac:dyDescent="0.2">
      <c r="B14135" t="s">
        <v>3865</v>
      </c>
      <c r="C14135" t="str">
        <f>VLOOKUP(B14135,customer!A:B,2,FALSE)</f>
        <v>Carlie Tasker</v>
      </c>
      <c r="D14135" t="s">
        <v>3924</v>
      </c>
      <c r="E14135" t="s">
        <v>3934</v>
      </c>
      <c r="F14135" s="9">
        <v>44961</v>
      </c>
      <c r="G14135" s="11">
        <v>22</v>
      </c>
    </row>
    <row r="14136" spans="2:7" x14ac:dyDescent="0.2">
      <c r="B14136" t="s">
        <v>3865</v>
      </c>
      <c r="C14136" t="str">
        <f>VLOOKUP(B14136,customer!A:B,2,FALSE)</f>
        <v>Carlie Tasker</v>
      </c>
      <c r="D14136" t="s">
        <v>3924</v>
      </c>
      <c r="E14136" t="s">
        <v>3934</v>
      </c>
      <c r="F14136" s="9">
        <v>45015</v>
      </c>
      <c r="G14136" s="11">
        <v>22</v>
      </c>
    </row>
    <row r="14137" spans="2:7" x14ac:dyDescent="0.2">
      <c r="B14137" t="s">
        <v>3865</v>
      </c>
      <c r="C14137" t="str">
        <f>VLOOKUP(B14137,customer!A:B,2,FALSE)</f>
        <v>Carlie Tasker</v>
      </c>
      <c r="D14137" t="s">
        <v>3924</v>
      </c>
      <c r="E14137" t="s">
        <v>3934</v>
      </c>
      <c r="F14137" s="9">
        <v>45071</v>
      </c>
      <c r="G14137" s="11">
        <v>22</v>
      </c>
    </row>
    <row r="14138" spans="2:7" x14ac:dyDescent="0.2">
      <c r="B14138" t="s">
        <v>3865</v>
      </c>
      <c r="C14138" t="str">
        <f>VLOOKUP(B14138,customer!A:B,2,FALSE)</f>
        <v>Carlie Tasker</v>
      </c>
      <c r="D14138" t="s">
        <v>3949</v>
      </c>
      <c r="E14138" t="s">
        <v>3942</v>
      </c>
      <c r="F14138" s="9">
        <v>44673</v>
      </c>
      <c r="G14138" s="11">
        <v>25</v>
      </c>
    </row>
    <row r="14139" spans="2:7" x14ac:dyDescent="0.2">
      <c r="B14139" t="s">
        <v>3865</v>
      </c>
      <c r="C14139" t="str">
        <f>VLOOKUP(B14139,customer!A:B,2,FALSE)</f>
        <v>Carlie Tasker</v>
      </c>
      <c r="D14139" t="s">
        <v>3949</v>
      </c>
      <c r="E14139" t="s">
        <v>3942</v>
      </c>
      <c r="F14139" s="9">
        <v>44706</v>
      </c>
      <c r="G14139" s="11">
        <v>25</v>
      </c>
    </row>
    <row r="14140" spans="2:7" x14ac:dyDescent="0.2">
      <c r="B14140" t="s">
        <v>3865</v>
      </c>
      <c r="C14140" t="str">
        <f>VLOOKUP(B14140,customer!A:B,2,FALSE)</f>
        <v>Carlie Tasker</v>
      </c>
      <c r="D14140" t="s">
        <v>3949</v>
      </c>
      <c r="E14140" t="s">
        <v>3942</v>
      </c>
      <c r="F14140" s="9">
        <v>44740</v>
      </c>
      <c r="G14140" s="11">
        <v>25</v>
      </c>
    </row>
    <row r="14141" spans="2:7" x14ac:dyDescent="0.2">
      <c r="B14141" t="s">
        <v>3865</v>
      </c>
      <c r="C14141" t="str">
        <f>VLOOKUP(B14141,customer!A:B,2,FALSE)</f>
        <v>Carlie Tasker</v>
      </c>
      <c r="D14141" t="s">
        <v>3949</v>
      </c>
      <c r="E14141" t="s">
        <v>3942</v>
      </c>
      <c r="F14141" s="9">
        <v>44748</v>
      </c>
      <c r="G14141" s="11">
        <v>25</v>
      </c>
    </row>
    <row r="14142" spans="2:7" x14ac:dyDescent="0.2">
      <c r="B14142" t="s">
        <v>3865</v>
      </c>
      <c r="C14142" t="str">
        <f>VLOOKUP(B14142,customer!A:B,2,FALSE)</f>
        <v>Carlie Tasker</v>
      </c>
      <c r="D14142" t="s">
        <v>3949</v>
      </c>
      <c r="E14142" t="s">
        <v>3942</v>
      </c>
      <c r="F14142" s="9">
        <v>44834</v>
      </c>
      <c r="G14142" s="11">
        <v>25</v>
      </c>
    </row>
    <row r="14143" spans="2:7" x14ac:dyDescent="0.2">
      <c r="B14143" t="s">
        <v>3865</v>
      </c>
      <c r="C14143" t="str">
        <f>VLOOKUP(B14143,customer!A:B,2,FALSE)</f>
        <v>Carlie Tasker</v>
      </c>
      <c r="D14143" t="s">
        <v>3949</v>
      </c>
      <c r="E14143" t="s">
        <v>3942</v>
      </c>
      <c r="F14143" s="9">
        <v>44838</v>
      </c>
      <c r="G14143" s="11">
        <v>25</v>
      </c>
    </row>
    <row r="14144" spans="2:7" x14ac:dyDescent="0.2">
      <c r="B14144" t="s">
        <v>3865</v>
      </c>
      <c r="C14144" t="str">
        <f>VLOOKUP(B14144,customer!A:B,2,FALSE)</f>
        <v>Carlie Tasker</v>
      </c>
      <c r="D14144" t="s">
        <v>3949</v>
      </c>
      <c r="E14144" t="s">
        <v>3942</v>
      </c>
      <c r="F14144" s="9">
        <v>44894</v>
      </c>
      <c r="G14144" s="11">
        <v>25</v>
      </c>
    </row>
    <row r="14145" spans="2:7" x14ac:dyDescent="0.2">
      <c r="B14145" t="s">
        <v>3865</v>
      </c>
      <c r="C14145" t="str">
        <f>VLOOKUP(B14145,customer!A:B,2,FALSE)</f>
        <v>Carlie Tasker</v>
      </c>
      <c r="D14145" t="s">
        <v>3949</v>
      </c>
      <c r="E14145" t="s">
        <v>3942</v>
      </c>
      <c r="F14145" s="9">
        <v>44932</v>
      </c>
      <c r="G14145" s="11">
        <v>25</v>
      </c>
    </row>
    <row r="14146" spans="2:7" x14ac:dyDescent="0.2">
      <c r="B14146" t="s">
        <v>3865</v>
      </c>
      <c r="C14146" t="str">
        <f>VLOOKUP(B14146,customer!A:B,2,FALSE)</f>
        <v>Carlie Tasker</v>
      </c>
      <c r="D14146" t="s">
        <v>3949</v>
      </c>
      <c r="E14146" t="s">
        <v>3942</v>
      </c>
      <c r="F14146" s="9">
        <v>44980</v>
      </c>
      <c r="G14146" s="11">
        <v>25</v>
      </c>
    </row>
    <row r="14147" spans="2:7" x14ac:dyDescent="0.2">
      <c r="B14147" t="s">
        <v>3865</v>
      </c>
      <c r="C14147" t="str">
        <f>VLOOKUP(B14147,customer!A:B,2,FALSE)</f>
        <v>Carlie Tasker</v>
      </c>
      <c r="D14147" t="s">
        <v>3949</v>
      </c>
      <c r="E14147" t="s">
        <v>3942</v>
      </c>
      <c r="F14147" s="9">
        <v>45007</v>
      </c>
      <c r="G14147" s="11">
        <v>25</v>
      </c>
    </row>
    <row r="14148" spans="2:7" x14ac:dyDescent="0.2">
      <c r="B14148" t="s">
        <v>3865</v>
      </c>
      <c r="C14148" t="str">
        <f>VLOOKUP(B14148,customer!A:B,2,FALSE)</f>
        <v>Carlie Tasker</v>
      </c>
      <c r="D14148" t="s">
        <v>3949</v>
      </c>
      <c r="E14148" t="s">
        <v>3942</v>
      </c>
      <c r="F14148" s="9">
        <v>45021</v>
      </c>
      <c r="G14148" s="11">
        <v>25</v>
      </c>
    </row>
    <row r="14149" spans="2:7" x14ac:dyDescent="0.2">
      <c r="B14149" t="s">
        <v>3865</v>
      </c>
      <c r="C14149" t="str">
        <f>VLOOKUP(B14149,customer!A:B,2,FALSE)</f>
        <v>Carlie Tasker</v>
      </c>
      <c r="D14149" t="s">
        <v>3949</v>
      </c>
      <c r="E14149" t="s">
        <v>3942</v>
      </c>
      <c r="F14149" s="9">
        <v>45051</v>
      </c>
      <c r="G14149" s="11">
        <v>25</v>
      </c>
    </row>
    <row r="14150" spans="2:7" x14ac:dyDescent="0.2">
      <c r="B14150" t="s">
        <v>3865</v>
      </c>
      <c r="C14150" t="str">
        <f>VLOOKUP(B14150,customer!A:B,2,FALSE)</f>
        <v>Carlie Tasker</v>
      </c>
      <c r="D14150" t="s">
        <v>3949</v>
      </c>
      <c r="E14150" t="s">
        <v>3942</v>
      </c>
      <c r="F14150" s="9">
        <v>45080</v>
      </c>
      <c r="G14150" s="11">
        <v>25</v>
      </c>
    </row>
    <row r="14151" spans="2:7" x14ac:dyDescent="0.2">
      <c r="B14151" t="s">
        <v>3866</v>
      </c>
      <c r="C14151" t="str">
        <f>VLOOKUP(B14151,customer!A:B,2,FALSE)</f>
        <v>Grethel McAloren</v>
      </c>
      <c r="D14151" t="s">
        <v>3927</v>
      </c>
      <c r="E14151" t="s">
        <v>3937</v>
      </c>
      <c r="F14151" s="9">
        <v>44934</v>
      </c>
      <c r="G14151" s="11">
        <v>27</v>
      </c>
    </row>
    <row r="14152" spans="2:7" x14ac:dyDescent="0.2">
      <c r="B14152" t="s">
        <v>3866</v>
      </c>
      <c r="C14152" t="str">
        <f>VLOOKUP(B14152,customer!A:B,2,FALSE)</f>
        <v>Grethel McAloren</v>
      </c>
      <c r="D14152" t="s">
        <v>3927</v>
      </c>
      <c r="E14152" t="s">
        <v>3937</v>
      </c>
      <c r="F14152" s="9">
        <v>44975</v>
      </c>
      <c r="G14152" s="11">
        <v>27</v>
      </c>
    </row>
    <row r="14153" spans="2:7" x14ac:dyDescent="0.2">
      <c r="B14153" t="s">
        <v>3866</v>
      </c>
      <c r="C14153" t="str">
        <f>VLOOKUP(B14153,customer!A:B,2,FALSE)</f>
        <v>Grethel McAloren</v>
      </c>
      <c r="D14153" t="s">
        <v>3927</v>
      </c>
      <c r="E14153" t="s">
        <v>3937</v>
      </c>
      <c r="F14153" s="9">
        <v>45006</v>
      </c>
      <c r="G14153" s="11">
        <v>27</v>
      </c>
    </row>
    <row r="14154" spans="2:7" x14ac:dyDescent="0.2">
      <c r="B14154" t="s">
        <v>3866</v>
      </c>
      <c r="C14154" t="str">
        <f>VLOOKUP(B14154,customer!A:B,2,FALSE)</f>
        <v>Grethel McAloren</v>
      </c>
      <c r="D14154" t="s">
        <v>3927</v>
      </c>
      <c r="E14154" t="s">
        <v>3937</v>
      </c>
      <c r="F14154" s="9">
        <v>45036</v>
      </c>
      <c r="G14154" s="11">
        <v>27</v>
      </c>
    </row>
    <row r="14155" spans="2:7" x14ac:dyDescent="0.2">
      <c r="B14155" t="s">
        <v>3866</v>
      </c>
      <c r="C14155" t="str">
        <f>VLOOKUP(B14155,customer!A:B,2,FALSE)</f>
        <v>Grethel McAloren</v>
      </c>
      <c r="D14155" t="s">
        <v>3927</v>
      </c>
      <c r="E14155" t="s">
        <v>3937</v>
      </c>
      <c r="F14155" s="9">
        <v>45055</v>
      </c>
      <c r="G14155" s="11">
        <v>27</v>
      </c>
    </row>
    <row r="14156" spans="2:7" x14ac:dyDescent="0.2">
      <c r="B14156" t="s">
        <v>3866</v>
      </c>
      <c r="C14156" t="str">
        <f>VLOOKUP(B14156,customer!A:B,2,FALSE)</f>
        <v>Grethel McAloren</v>
      </c>
      <c r="D14156" t="s">
        <v>3926</v>
      </c>
      <c r="E14156" t="s">
        <v>3936</v>
      </c>
      <c r="F14156" s="9">
        <v>45009</v>
      </c>
      <c r="G14156" s="11">
        <v>25</v>
      </c>
    </row>
    <row r="14157" spans="2:7" x14ac:dyDescent="0.2">
      <c r="B14157" t="s">
        <v>3866</v>
      </c>
      <c r="C14157" t="str">
        <f>VLOOKUP(B14157,customer!A:B,2,FALSE)</f>
        <v>Grethel McAloren</v>
      </c>
      <c r="D14157" t="s">
        <v>3926</v>
      </c>
      <c r="E14157" t="s">
        <v>3936</v>
      </c>
      <c r="F14157" s="9">
        <v>45041</v>
      </c>
      <c r="G14157" s="11">
        <v>25</v>
      </c>
    </row>
    <row r="14158" spans="2:7" x14ac:dyDescent="0.2">
      <c r="B14158" t="s">
        <v>3866</v>
      </c>
      <c r="C14158" t="str">
        <f>VLOOKUP(B14158,customer!A:B,2,FALSE)</f>
        <v>Grethel McAloren</v>
      </c>
      <c r="D14158" t="s">
        <v>3926</v>
      </c>
      <c r="E14158" t="s">
        <v>3936</v>
      </c>
      <c r="F14158" s="9">
        <v>45054</v>
      </c>
      <c r="G14158" s="11">
        <v>25</v>
      </c>
    </row>
    <row r="14159" spans="2:7" x14ac:dyDescent="0.2">
      <c r="B14159" t="s">
        <v>3866</v>
      </c>
      <c r="C14159" t="str">
        <f>VLOOKUP(B14159,customer!A:B,2,FALSE)</f>
        <v>Grethel McAloren</v>
      </c>
      <c r="D14159" t="s">
        <v>3926</v>
      </c>
      <c r="E14159" t="s">
        <v>3936</v>
      </c>
      <c r="F14159" s="9">
        <v>45082</v>
      </c>
      <c r="G14159" s="11">
        <v>25</v>
      </c>
    </row>
    <row r="14160" spans="2:7" x14ac:dyDescent="0.2">
      <c r="B14160" t="s">
        <v>3867</v>
      </c>
      <c r="C14160" t="str">
        <f>VLOOKUP(B14160,customer!A:B,2,FALSE)</f>
        <v>Standford Boorer</v>
      </c>
      <c r="D14160" t="s">
        <v>3953</v>
      </c>
      <c r="E14160" t="s">
        <v>3946</v>
      </c>
      <c r="F14160" s="9">
        <v>44859</v>
      </c>
      <c r="G14160" s="11">
        <v>29</v>
      </c>
    </row>
    <row r="14161" spans="2:7" x14ac:dyDescent="0.2">
      <c r="B14161" t="s">
        <v>3867</v>
      </c>
      <c r="C14161" t="str">
        <f>VLOOKUP(B14161,customer!A:B,2,FALSE)</f>
        <v>Standford Boorer</v>
      </c>
      <c r="D14161" t="s">
        <v>3953</v>
      </c>
      <c r="E14161" t="s">
        <v>3946</v>
      </c>
      <c r="F14161" s="9">
        <v>44892</v>
      </c>
      <c r="G14161" s="11">
        <v>29</v>
      </c>
    </row>
    <row r="14162" spans="2:7" x14ac:dyDescent="0.2">
      <c r="B14162" t="s">
        <v>3867</v>
      </c>
      <c r="C14162" t="str">
        <f>VLOOKUP(B14162,customer!A:B,2,FALSE)</f>
        <v>Standford Boorer</v>
      </c>
      <c r="D14162" t="s">
        <v>3953</v>
      </c>
      <c r="E14162" t="s">
        <v>3946</v>
      </c>
      <c r="F14162" s="9">
        <v>44926</v>
      </c>
      <c r="G14162" s="11">
        <v>29</v>
      </c>
    </row>
    <row r="14163" spans="2:7" x14ac:dyDescent="0.2">
      <c r="B14163" t="s">
        <v>3867</v>
      </c>
      <c r="C14163" t="str">
        <f>VLOOKUP(B14163,customer!A:B,2,FALSE)</f>
        <v>Standford Boorer</v>
      </c>
      <c r="D14163" t="s">
        <v>3953</v>
      </c>
      <c r="E14163" t="s">
        <v>3946</v>
      </c>
      <c r="F14163" s="9">
        <v>44957</v>
      </c>
      <c r="G14163" s="11">
        <v>29</v>
      </c>
    </row>
    <row r="14164" spans="2:7" x14ac:dyDescent="0.2">
      <c r="B14164" t="s">
        <v>3867</v>
      </c>
      <c r="C14164" t="str">
        <f>VLOOKUP(B14164,customer!A:B,2,FALSE)</f>
        <v>Standford Boorer</v>
      </c>
      <c r="D14164" t="s">
        <v>3953</v>
      </c>
      <c r="E14164" t="s">
        <v>3946</v>
      </c>
      <c r="F14164" s="9">
        <v>44962</v>
      </c>
      <c r="G14164" s="11">
        <v>29</v>
      </c>
    </row>
    <row r="14165" spans="2:7" x14ac:dyDescent="0.2">
      <c r="B14165" t="s">
        <v>3867</v>
      </c>
      <c r="C14165" t="str">
        <f>VLOOKUP(B14165,customer!A:B,2,FALSE)</f>
        <v>Standford Boorer</v>
      </c>
      <c r="D14165" t="s">
        <v>3953</v>
      </c>
      <c r="E14165" t="s">
        <v>3946</v>
      </c>
      <c r="F14165" s="9">
        <v>45013</v>
      </c>
      <c r="G14165" s="11">
        <v>29</v>
      </c>
    </row>
    <row r="14166" spans="2:7" x14ac:dyDescent="0.2">
      <c r="B14166" t="s">
        <v>3867</v>
      </c>
      <c r="C14166" t="str">
        <f>VLOOKUP(B14166,customer!A:B,2,FALSE)</f>
        <v>Standford Boorer</v>
      </c>
      <c r="D14166" t="s">
        <v>3953</v>
      </c>
      <c r="E14166" t="s">
        <v>3946</v>
      </c>
      <c r="F14166" s="9">
        <v>45043</v>
      </c>
      <c r="G14166" s="11">
        <v>29</v>
      </c>
    </row>
    <row r="14167" spans="2:7" x14ac:dyDescent="0.2">
      <c r="B14167" t="s">
        <v>3867</v>
      </c>
      <c r="C14167" t="str">
        <f>VLOOKUP(B14167,customer!A:B,2,FALSE)</f>
        <v>Standford Boorer</v>
      </c>
      <c r="D14167" t="s">
        <v>3953</v>
      </c>
      <c r="E14167" t="s">
        <v>3946</v>
      </c>
      <c r="F14167" s="9">
        <v>45073</v>
      </c>
      <c r="G14167" s="11">
        <v>29</v>
      </c>
    </row>
    <row r="14168" spans="2:7" x14ac:dyDescent="0.2">
      <c r="B14168" t="s">
        <v>3867</v>
      </c>
      <c r="C14168" t="str">
        <f>VLOOKUP(B14168,customer!A:B,2,FALSE)</f>
        <v>Standford Boorer</v>
      </c>
      <c r="D14168" t="s">
        <v>3925</v>
      </c>
      <c r="E14168" t="s">
        <v>3935</v>
      </c>
      <c r="F14168" s="9">
        <v>44882</v>
      </c>
      <c r="G14168" s="11">
        <v>13</v>
      </c>
    </row>
    <row r="14169" spans="2:7" x14ac:dyDescent="0.2">
      <c r="B14169" t="s">
        <v>3867</v>
      </c>
      <c r="C14169" t="str">
        <f>VLOOKUP(B14169,customer!A:B,2,FALSE)</f>
        <v>Standford Boorer</v>
      </c>
      <c r="D14169" t="s">
        <v>3925</v>
      </c>
      <c r="E14169" t="s">
        <v>3935</v>
      </c>
      <c r="F14169" s="9">
        <v>44915</v>
      </c>
      <c r="G14169" s="11">
        <v>13</v>
      </c>
    </row>
    <row r="14170" spans="2:7" x14ac:dyDescent="0.2">
      <c r="B14170" t="s">
        <v>3867</v>
      </c>
      <c r="C14170" t="str">
        <f>VLOOKUP(B14170,customer!A:B,2,FALSE)</f>
        <v>Standford Boorer</v>
      </c>
      <c r="D14170" t="s">
        <v>3925</v>
      </c>
      <c r="E14170" t="s">
        <v>3935</v>
      </c>
      <c r="F14170" s="9">
        <v>44950</v>
      </c>
      <c r="G14170" s="11">
        <v>13</v>
      </c>
    </row>
    <row r="14171" spans="2:7" x14ac:dyDescent="0.2">
      <c r="B14171" t="s">
        <v>3867</v>
      </c>
      <c r="C14171" t="str">
        <f>VLOOKUP(B14171,customer!A:B,2,FALSE)</f>
        <v>Standford Boorer</v>
      </c>
      <c r="D14171" t="s">
        <v>3925</v>
      </c>
      <c r="E14171" t="s">
        <v>3935</v>
      </c>
      <c r="F14171" s="9">
        <v>44979</v>
      </c>
      <c r="G14171" s="11">
        <v>13</v>
      </c>
    </row>
    <row r="14172" spans="2:7" x14ac:dyDescent="0.2">
      <c r="B14172" t="s">
        <v>3867</v>
      </c>
      <c r="C14172" t="str">
        <f>VLOOKUP(B14172,customer!A:B,2,FALSE)</f>
        <v>Standford Boorer</v>
      </c>
      <c r="D14172" t="s">
        <v>3925</v>
      </c>
      <c r="E14172" t="s">
        <v>3935</v>
      </c>
      <c r="F14172" s="9">
        <v>45006</v>
      </c>
      <c r="G14172" s="11">
        <v>13</v>
      </c>
    </row>
    <row r="14173" spans="2:7" x14ac:dyDescent="0.2">
      <c r="B14173" t="s">
        <v>3867</v>
      </c>
      <c r="C14173" t="str">
        <f>VLOOKUP(B14173,customer!A:B,2,FALSE)</f>
        <v>Standford Boorer</v>
      </c>
      <c r="D14173" t="s">
        <v>3925</v>
      </c>
      <c r="E14173" t="s">
        <v>3935</v>
      </c>
      <c r="F14173" s="9">
        <v>45040</v>
      </c>
      <c r="G14173" s="11">
        <v>13</v>
      </c>
    </row>
    <row r="14174" spans="2:7" x14ac:dyDescent="0.2">
      <c r="B14174" t="s">
        <v>3867</v>
      </c>
      <c r="C14174" t="str">
        <f>VLOOKUP(B14174,customer!A:B,2,FALSE)</f>
        <v>Standford Boorer</v>
      </c>
      <c r="D14174" t="s">
        <v>3925</v>
      </c>
      <c r="E14174" t="s">
        <v>3935</v>
      </c>
      <c r="F14174" s="9">
        <v>45077</v>
      </c>
      <c r="G14174" s="11">
        <v>13</v>
      </c>
    </row>
    <row r="14175" spans="2:7" x14ac:dyDescent="0.2">
      <c r="B14175" t="s">
        <v>3868</v>
      </c>
      <c r="C14175" t="str">
        <f>VLOOKUP(B14175,customer!A:B,2,FALSE)</f>
        <v>Kevan Kobsch</v>
      </c>
      <c r="D14175" t="s">
        <v>3923</v>
      </c>
      <c r="E14175" t="s">
        <v>3933</v>
      </c>
      <c r="F14175" s="9">
        <v>44608</v>
      </c>
      <c r="G14175" s="11">
        <v>26</v>
      </c>
    </row>
    <row r="14176" spans="2:7" x14ac:dyDescent="0.2">
      <c r="B14176" t="s">
        <v>3868</v>
      </c>
      <c r="C14176" t="str">
        <f>VLOOKUP(B14176,customer!A:B,2,FALSE)</f>
        <v>Kevan Kobsch</v>
      </c>
      <c r="D14176" t="s">
        <v>3923</v>
      </c>
      <c r="E14176" t="s">
        <v>3933</v>
      </c>
      <c r="F14176" s="9">
        <v>44647</v>
      </c>
      <c r="G14176" s="11">
        <v>26</v>
      </c>
    </row>
    <row r="14177" spans="2:7" x14ac:dyDescent="0.2">
      <c r="B14177" t="s">
        <v>3868</v>
      </c>
      <c r="C14177" t="str">
        <f>VLOOKUP(B14177,customer!A:B,2,FALSE)</f>
        <v>Kevan Kobsch</v>
      </c>
      <c r="D14177" t="s">
        <v>3923</v>
      </c>
      <c r="E14177" t="s">
        <v>3933</v>
      </c>
      <c r="F14177" s="9">
        <v>44680</v>
      </c>
      <c r="G14177" s="11">
        <v>26</v>
      </c>
    </row>
    <row r="14178" spans="2:7" x14ac:dyDescent="0.2">
      <c r="B14178" t="s">
        <v>3868</v>
      </c>
      <c r="C14178" t="str">
        <f>VLOOKUP(B14178,customer!A:B,2,FALSE)</f>
        <v>Kevan Kobsch</v>
      </c>
      <c r="D14178" t="s">
        <v>3923</v>
      </c>
      <c r="E14178" t="s">
        <v>3933</v>
      </c>
      <c r="F14178" s="9">
        <v>44741</v>
      </c>
      <c r="G14178" s="11">
        <v>26</v>
      </c>
    </row>
    <row r="14179" spans="2:7" x14ac:dyDescent="0.2">
      <c r="B14179" t="s">
        <v>3868</v>
      </c>
      <c r="C14179" t="str">
        <f>VLOOKUP(B14179,customer!A:B,2,FALSE)</f>
        <v>Kevan Kobsch</v>
      </c>
      <c r="D14179" t="s">
        <v>3923</v>
      </c>
      <c r="E14179" t="s">
        <v>3933</v>
      </c>
      <c r="F14179" s="9">
        <v>44795</v>
      </c>
      <c r="G14179" s="11">
        <v>26</v>
      </c>
    </row>
    <row r="14180" spans="2:7" x14ac:dyDescent="0.2">
      <c r="B14180" t="s">
        <v>3868</v>
      </c>
      <c r="C14180" t="str">
        <f>VLOOKUP(B14180,customer!A:B,2,FALSE)</f>
        <v>Kevan Kobsch</v>
      </c>
      <c r="D14180" t="s">
        <v>3923</v>
      </c>
      <c r="E14180" t="s">
        <v>3933</v>
      </c>
      <c r="F14180" s="9">
        <v>44829</v>
      </c>
      <c r="G14180" s="11">
        <v>26</v>
      </c>
    </row>
    <row r="14181" spans="2:7" x14ac:dyDescent="0.2">
      <c r="B14181" t="s">
        <v>3868</v>
      </c>
      <c r="C14181" t="str">
        <f>VLOOKUP(B14181,customer!A:B,2,FALSE)</f>
        <v>Kevan Kobsch</v>
      </c>
      <c r="D14181" t="s">
        <v>3923</v>
      </c>
      <c r="E14181" t="s">
        <v>3933</v>
      </c>
      <c r="F14181" s="9">
        <v>44855</v>
      </c>
      <c r="G14181" s="11">
        <v>26</v>
      </c>
    </row>
    <row r="14182" spans="2:7" x14ac:dyDescent="0.2">
      <c r="B14182" t="s">
        <v>3868</v>
      </c>
      <c r="C14182" t="str">
        <f>VLOOKUP(B14182,customer!A:B,2,FALSE)</f>
        <v>Kevan Kobsch</v>
      </c>
      <c r="D14182" t="s">
        <v>3923</v>
      </c>
      <c r="E14182" t="s">
        <v>3933</v>
      </c>
      <c r="F14182" s="9">
        <v>44882</v>
      </c>
      <c r="G14182" s="11">
        <v>26</v>
      </c>
    </row>
    <row r="14183" spans="2:7" x14ac:dyDescent="0.2">
      <c r="B14183" t="s">
        <v>3868</v>
      </c>
      <c r="C14183" t="str">
        <f>VLOOKUP(B14183,customer!A:B,2,FALSE)</f>
        <v>Kevan Kobsch</v>
      </c>
      <c r="D14183" t="s">
        <v>3923</v>
      </c>
      <c r="E14183" t="s">
        <v>3933</v>
      </c>
      <c r="F14183" s="9">
        <v>44926</v>
      </c>
      <c r="G14183" s="11">
        <v>26</v>
      </c>
    </row>
    <row r="14184" spans="2:7" x14ac:dyDescent="0.2">
      <c r="B14184" t="s">
        <v>3868</v>
      </c>
      <c r="C14184" t="str">
        <f>VLOOKUP(B14184,customer!A:B,2,FALSE)</f>
        <v>Kevan Kobsch</v>
      </c>
      <c r="D14184" t="s">
        <v>3923</v>
      </c>
      <c r="E14184" t="s">
        <v>3933</v>
      </c>
      <c r="F14184" s="9">
        <v>44987</v>
      </c>
      <c r="G14184" s="11">
        <v>26</v>
      </c>
    </row>
    <row r="14185" spans="2:7" x14ac:dyDescent="0.2">
      <c r="B14185" t="s">
        <v>3868</v>
      </c>
      <c r="C14185" t="str">
        <f>VLOOKUP(B14185,customer!A:B,2,FALSE)</f>
        <v>Kevan Kobsch</v>
      </c>
      <c r="D14185" t="s">
        <v>3923</v>
      </c>
      <c r="E14185" t="s">
        <v>3933</v>
      </c>
      <c r="F14185" s="9">
        <v>45036</v>
      </c>
      <c r="G14185" s="11">
        <v>26</v>
      </c>
    </row>
    <row r="14186" spans="2:7" x14ac:dyDescent="0.2">
      <c r="B14186" t="s">
        <v>3868</v>
      </c>
      <c r="C14186" t="str">
        <f>VLOOKUP(B14186,customer!A:B,2,FALSE)</f>
        <v>Kevan Kobsch</v>
      </c>
      <c r="D14186" t="s">
        <v>3923</v>
      </c>
      <c r="E14186" t="s">
        <v>3933</v>
      </c>
      <c r="F14186" s="9">
        <v>45070</v>
      </c>
      <c r="G14186" s="11">
        <v>26</v>
      </c>
    </row>
    <row r="14187" spans="2:7" x14ac:dyDescent="0.2">
      <c r="B14187" t="s">
        <v>3868</v>
      </c>
      <c r="C14187" t="str">
        <f>VLOOKUP(B14187,customer!A:B,2,FALSE)</f>
        <v>Kevan Kobsch</v>
      </c>
      <c r="D14187" t="s">
        <v>3927</v>
      </c>
      <c r="E14187" t="s">
        <v>3937</v>
      </c>
      <c r="F14187" s="9">
        <v>44889</v>
      </c>
      <c r="G14187" s="11">
        <v>27</v>
      </c>
    </row>
    <row r="14188" spans="2:7" x14ac:dyDescent="0.2">
      <c r="B14188" t="s">
        <v>3868</v>
      </c>
      <c r="C14188" t="str">
        <f>VLOOKUP(B14188,customer!A:B,2,FALSE)</f>
        <v>Kevan Kobsch</v>
      </c>
      <c r="D14188" t="s">
        <v>3927</v>
      </c>
      <c r="E14188" t="s">
        <v>3937</v>
      </c>
      <c r="F14188" s="9">
        <v>44926</v>
      </c>
      <c r="G14188" s="11">
        <v>27</v>
      </c>
    </row>
    <row r="14189" spans="2:7" x14ac:dyDescent="0.2">
      <c r="B14189" t="s">
        <v>3868</v>
      </c>
      <c r="C14189" t="str">
        <f>VLOOKUP(B14189,customer!A:B,2,FALSE)</f>
        <v>Kevan Kobsch</v>
      </c>
      <c r="D14189" t="s">
        <v>3927</v>
      </c>
      <c r="E14189" t="s">
        <v>3937</v>
      </c>
      <c r="F14189" s="9">
        <v>44933</v>
      </c>
      <c r="G14189" s="11">
        <v>27</v>
      </c>
    </row>
    <row r="14190" spans="2:7" x14ac:dyDescent="0.2">
      <c r="B14190" t="s">
        <v>3868</v>
      </c>
      <c r="C14190" t="str">
        <f>VLOOKUP(B14190,customer!A:B,2,FALSE)</f>
        <v>Kevan Kobsch</v>
      </c>
      <c r="D14190" t="s">
        <v>3927</v>
      </c>
      <c r="E14190" t="s">
        <v>3937</v>
      </c>
      <c r="F14190" s="9">
        <v>44958</v>
      </c>
      <c r="G14190" s="11">
        <v>27</v>
      </c>
    </row>
    <row r="14191" spans="2:7" x14ac:dyDescent="0.2">
      <c r="B14191" t="s">
        <v>3868</v>
      </c>
      <c r="C14191" t="str">
        <f>VLOOKUP(B14191,customer!A:B,2,FALSE)</f>
        <v>Kevan Kobsch</v>
      </c>
      <c r="D14191" t="s">
        <v>3927</v>
      </c>
      <c r="E14191" t="s">
        <v>3937</v>
      </c>
      <c r="F14191" s="9">
        <v>44994</v>
      </c>
      <c r="G14191" s="11">
        <v>27</v>
      </c>
    </row>
    <row r="14192" spans="2:7" x14ac:dyDescent="0.2">
      <c r="B14192" t="s">
        <v>3868</v>
      </c>
      <c r="C14192" t="str">
        <f>VLOOKUP(B14192,customer!A:B,2,FALSE)</f>
        <v>Kevan Kobsch</v>
      </c>
      <c r="D14192" t="s">
        <v>3927</v>
      </c>
      <c r="E14192" t="s">
        <v>3937</v>
      </c>
      <c r="F14192" s="9">
        <v>45044</v>
      </c>
      <c r="G14192" s="11">
        <v>27</v>
      </c>
    </row>
    <row r="14193" spans="2:7" x14ac:dyDescent="0.2">
      <c r="B14193" t="s">
        <v>3868</v>
      </c>
      <c r="C14193" t="str">
        <f>VLOOKUP(B14193,customer!A:B,2,FALSE)</f>
        <v>Kevan Kobsch</v>
      </c>
      <c r="D14193" t="s">
        <v>3927</v>
      </c>
      <c r="E14193" t="s">
        <v>3937</v>
      </c>
      <c r="F14193" s="9">
        <v>45048</v>
      </c>
      <c r="G14193" s="11">
        <v>27</v>
      </c>
    </row>
    <row r="14194" spans="2:7" x14ac:dyDescent="0.2">
      <c r="B14194" t="s">
        <v>3868</v>
      </c>
      <c r="C14194" t="str">
        <f>VLOOKUP(B14194,customer!A:B,2,FALSE)</f>
        <v>Kevan Kobsch</v>
      </c>
      <c r="D14194" t="s">
        <v>3927</v>
      </c>
      <c r="E14194" t="s">
        <v>3937</v>
      </c>
      <c r="F14194" s="9">
        <v>45078</v>
      </c>
      <c r="G14194" s="11">
        <v>27</v>
      </c>
    </row>
    <row r="14195" spans="2:7" x14ac:dyDescent="0.2">
      <c r="B14195" t="s">
        <v>3869</v>
      </c>
      <c r="C14195" t="str">
        <f>VLOOKUP(B14195,customer!A:B,2,FALSE)</f>
        <v>Nerta Sprowell</v>
      </c>
      <c r="D14195" t="s">
        <v>3949</v>
      </c>
      <c r="E14195" t="s">
        <v>3942</v>
      </c>
      <c r="F14195" s="9">
        <v>44763</v>
      </c>
      <c r="G14195" s="11">
        <v>25</v>
      </c>
    </row>
    <row r="14196" spans="2:7" x14ac:dyDescent="0.2">
      <c r="B14196" t="s">
        <v>3869</v>
      </c>
      <c r="C14196" t="str">
        <f>VLOOKUP(B14196,customer!A:B,2,FALSE)</f>
        <v>Nerta Sprowell</v>
      </c>
      <c r="D14196" t="s">
        <v>3949</v>
      </c>
      <c r="E14196" t="s">
        <v>3942</v>
      </c>
      <c r="F14196" s="9">
        <v>44794</v>
      </c>
      <c r="G14196" s="11">
        <v>25</v>
      </c>
    </row>
    <row r="14197" spans="2:7" x14ac:dyDescent="0.2">
      <c r="B14197" t="s">
        <v>3869</v>
      </c>
      <c r="C14197" t="str">
        <f>VLOOKUP(B14197,customer!A:B,2,FALSE)</f>
        <v>Nerta Sprowell</v>
      </c>
      <c r="D14197" t="s">
        <v>3949</v>
      </c>
      <c r="E14197" t="s">
        <v>3942</v>
      </c>
      <c r="F14197" s="9">
        <v>44866</v>
      </c>
      <c r="G14197" s="11">
        <v>25</v>
      </c>
    </row>
    <row r="14198" spans="2:7" x14ac:dyDescent="0.2">
      <c r="B14198" t="s">
        <v>3869</v>
      </c>
      <c r="C14198" t="str">
        <f>VLOOKUP(B14198,customer!A:B,2,FALSE)</f>
        <v>Nerta Sprowell</v>
      </c>
      <c r="D14198" t="s">
        <v>3949</v>
      </c>
      <c r="E14198" t="s">
        <v>3942</v>
      </c>
      <c r="F14198" s="9">
        <v>44896</v>
      </c>
      <c r="G14198" s="11">
        <v>25</v>
      </c>
    </row>
    <row r="14199" spans="2:7" x14ac:dyDescent="0.2">
      <c r="B14199" t="s">
        <v>3869</v>
      </c>
      <c r="C14199" t="str">
        <f>VLOOKUP(B14199,customer!A:B,2,FALSE)</f>
        <v>Nerta Sprowell</v>
      </c>
      <c r="D14199" t="s">
        <v>3949</v>
      </c>
      <c r="E14199" t="s">
        <v>3942</v>
      </c>
      <c r="F14199" s="9">
        <v>44956</v>
      </c>
      <c r="G14199" s="11">
        <v>25</v>
      </c>
    </row>
    <row r="14200" spans="2:7" x14ac:dyDescent="0.2">
      <c r="B14200" t="s">
        <v>3869</v>
      </c>
      <c r="C14200" t="str">
        <f>VLOOKUP(B14200,customer!A:B,2,FALSE)</f>
        <v>Nerta Sprowell</v>
      </c>
      <c r="D14200" t="s">
        <v>3949</v>
      </c>
      <c r="E14200" t="s">
        <v>3942</v>
      </c>
      <c r="F14200" s="9">
        <v>44958</v>
      </c>
      <c r="G14200" s="11">
        <v>25</v>
      </c>
    </row>
    <row r="14201" spans="2:7" x14ac:dyDescent="0.2">
      <c r="B14201" t="s">
        <v>3869</v>
      </c>
      <c r="C14201" t="str">
        <f>VLOOKUP(B14201,customer!A:B,2,FALSE)</f>
        <v>Nerta Sprowell</v>
      </c>
      <c r="D14201" t="s">
        <v>3949</v>
      </c>
      <c r="E14201" t="s">
        <v>3942</v>
      </c>
      <c r="F14201" s="9">
        <v>45008</v>
      </c>
      <c r="G14201" s="11">
        <v>25</v>
      </c>
    </row>
    <row r="14202" spans="2:7" x14ac:dyDescent="0.2">
      <c r="B14202" t="s">
        <v>3869</v>
      </c>
      <c r="C14202" t="str">
        <f>VLOOKUP(B14202,customer!A:B,2,FALSE)</f>
        <v>Nerta Sprowell</v>
      </c>
      <c r="D14202" t="s">
        <v>3949</v>
      </c>
      <c r="E14202" t="s">
        <v>3942</v>
      </c>
      <c r="F14202" s="9">
        <v>45020</v>
      </c>
      <c r="G14202" s="11">
        <v>25</v>
      </c>
    </row>
    <row r="14203" spans="2:7" x14ac:dyDescent="0.2">
      <c r="B14203" t="s">
        <v>3869</v>
      </c>
      <c r="C14203" t="str">
        <f>VLOOKUP(B14203,customer!A:B,2,FALSE)</f>
        <v>Nerta Sprowell</v>
      </c>
      <c r="D14203" t="s">
        <v>3949</v>
      </c>
      <c r="E14203" t="s">
        <v>3942</v>
      </c>
      <c r="F14203" s="9">
        <v>45073</v>
      </c>
      <c r="G14203" s="11">
        <v>25</v>
      </c>
    </row>
    <row r="14204" spans="2:7" x14ac:dyDescent="0.2">
      <c r="B14204" t="s">
        <v>3869</v>
      </c>
      <c r="C14204" t="str">
        <f>VLOOKUP(B14204,customer!A:B,2,FALSE)</f>
        <v>Nerta Sprowell</v>
      </c>
      <c r="D14204" t="s">
        <v>3949</v>
      </c>
      <c r="E14204" t="s">
        <v>3942</v>
      </c>
      <c r="F14204" s="9">
        <v>45079</v>
      </c>
      <c r="G14204" s="11">
        <v>25</v>
      </c>
    </row>
    <row r="14205" spans="2:7" x14ac:dyDescent="0.2">
      <c r="B14205" t="s">
        <v>3869</v>
      </c>
      <c r="C14205" t="str">
        <f>VLOOKUP(B14205,customer!A:B,2,FALSE)</f>
        <v>Nerta Sprowell</v>
      </c>
      <c r="D14205" t="s">
        <v>3924</v>
      </c>
      <c r="E14205" t="s">
        <v>3934</v>
      </c>
      <c r="F14205" s="9">
        <v>44984</v>
      </c>
      <c r="G14205" s="11">
        <v>22</v>
      </c>
    </row>
    <row r="14206" spans="2:7" x14ac:dyDescent="0.2">
      <c r="B14206" t="s">
        <v>3869</v>
      </c>
      <c r="C14206" t="str">
        <f>VLOOKUP(B14206,customer!A:B,2,FALSE)</f>
        <v>Nerta Sprowell</v>
      </c>
      <c r="D14206" t="s">
        <v>3924</v>
      </c>
      <c r="E14206" t="s">
        <v>3934</v>
      </c>
      <c r="F14206" s="9">
        <v>45014</v>
      </c>
      <c r="G14206" s="11">
        <v>22</v>
      </c>
    </row>
    <row r="14207" spans="2:7" x14ac:dyDescent="0.2">
      <c r="B14207" t="s">
        <v>3869</v>
      </c>
      <c r="C14207" t="str">
        <f>VLOOKUP(B14207,customer!A:B,2,FALSE)</f>
        <v>Nerta Sprowell</v>
      </c>
      <c r="D14207" t="s">
        <v>3924</v>
      </c>
      <c r="E14207" t="s">
        <v>3934</v>
      </c>
      <c r="F14207" s="9">
        <v>45019</v>
      </c>
      <c r="G14207" s="11">
        <v>22</v>
      </c>
    </row>
    <row r="14208" spans="2:7" x14ac:dyDescent="0.2">
      <c r="B14208" t="s">
        <v>3869</v>
      </c>
      <c r="C14208" t="str">
        <f>VLOOKUP(B14208,customer!A:B,2,FALSE)</f>
        <v>Nerta Sprowell</v>
      </c>
      <c r="D14208" t="s">
        <v>3924</v>
      </c>
      <c r="E14208" t="s">
        <v>3934</v>
      </c>
      <c r="F14208" s="9">
        <v>45048</v>
      </c>
      <c r="G14208" s="11">
        <v>22</v>
      </c>
    </row>
    <row r="14209" spans="2:7" x14ac:dyDescent="0.2">
      <c r="B14209" t="s">
        <v>3869</v>
      </c>
      <c r="C14209" t="str">
        <f>VLOOKUP(B14209,customer!A:B,2,FALSE)</f>
        <v>Nerta Sprowell</v>
      </c>
      <c r="D14209" t="s">
        <v>3924</v>
      </c>
      <c r="E14209" t="s">
        <v>3934</v>
      </c>
      <c r="F14209" s="9">
        <v>45084</v>
      </c>
      <c r="G14209" s="11">
        <v>22</v>
      </c>
    </row>
    <row r="14210" spans="2:7" x14ac:dyDescent="0.2">
      <c r="B14210" t="s">
        <v>3870</v>
      </c>
      <c r="C14210" t="str">
        <f>VLOOKUP(B14210,customer!A:B,2,FALSE)</f>
        <v>Deanne Nicholes</v>
      </c>
      <c r="D14210" t="s">
        <v>3951</v>
      </c>
      <c r="E14210" t="s">
        <v>3944</v>
      </c>
      <c r="F14210" s="9">
        <v>44736</v>
      </c>
      <c r="G14210" s="11">
        <v>14</v>
      </c>
    </row>
    <row r="14211" spans="2:7" x14ac:dyDescent="0.2">
      <c r="B14211" t="s">
        <v>3870</v>
      </c>
      <c r="C14211" t="str">
        <f>VLOOKUP(B14211,customer!A:B,2,FALSE)</f>
        <v>Deanne Nicholes</v>
      </c>
      <c r="D14211" t="s">
        <v>3951</v>
      </c>
      <c r="E14211" t="s">
        <v>3944</v>
      </c>
      <c r="F14211" s="9">
        <v>44780</v>
      </c>
      <c r="G14211" s="11">
        <v>14</v>
      </c>
    </row>
    <row r="14212" spans="2:7" x14ac:dyDescent="0.2">
      <c r="B14212" t="s">
        <v>3870</v>
      </c>
      <c r="C14212" t="str">
        <f>VLOOKUP(B14212,customer!A:B,2,FALSE)</f>
        <v>Deanne Nicholes</v>
      </c>
      <c r="D14212" t="s">
        <v>3951</v>
      </c>
      <c r="E14212" t="s">
        <v>3944</v>
      </c>
      <c r="F14212" s="9">
        <v>44830</v>
      </c>
      <c r="G14212" s="11">
        <v>14</v>
      </c>
    </row>
    <row r="14213" spans="2:7" x14ac:dyDescent="0.2">
      <c r="B14213" t="s">
        <v>3870</v>
      </c>
      <c r="C14213" t="str">
        <f>VLOOKUP(B14213,customer!A:B,2,FALSE)</f>
        <v>Deanne Nicholes</v>
      </c>
      <c r="D14213" t="s">
        <v>3951</v>
      </c>
      <c r="E14213" t="s">
        <v>3944</v>
      </c>
      <c r="F14213" s="9">
        <v>44859</v>
      </c>
      <c r="G14213" s="11">
        <v>14</v>
      </c>
    </row>
    <row r="14214" spans="2:7" x14ac:dyDescent="0.2">
      <c r="B14214" t="s">
        <v>3870</v>
      </c>
      <c r="C14214" t="str">
        <f>VLOOKUP(B14214,customer!A:B,2,FALSE)</f>
        <v>Deanne Nicholes</v>
      </c>
      <c r="D14214" t="s">
        <v>3951</v>
      </c>
      <c r="E14214" t="s">
        <v>3944</v>
      </c>
      <c r="F14214" s="9">
        <v>44891</v>
      </c>
      <c r="G14214" s="11">
        <v>14</v>
      </c>
    </row>
    <row r="14215" spans="2:7" x14ac:dyDescent="0.2">
      <c r="B14215" t="s">
        <v>3870</v>
      </c>
      <c r="C14215" t="str">
        <f>VLOOKUP(B14215,customer!A:B,2,FALSE)</f>
        <v>Deanne Nicholes</v>
      </c>
      <c r="D14215" t="s">
        <v>3951</v>
      </c>
      <c r="E14215" t="s">
        <v>3944</v>
      </c>
      <c r="F14215" s="9">
        <v>44922</v>
      </c>
      <c r="G14215" s="11">
        <v>14</v>
      </c>
    </row>
    <row r="14216" spans="2:7" x14ac:dyDescent="0.2">
      <c r="B14216" t="s">
        <v>3870</v>
      </c>
      <c r="C14216" t="str">
        <f>VLOOKUP(B14216,customer!A:B,2,FALSE)</f>
        <v>Deanne Nicholes</v>
      </c>
      <c r="D14216" t="s">
        <v>3951</v>
      </c>
      <c r="E14216" t="s">
        <v>3944</v>
      </c>
      <c r="F14216" s="9">
        <v>44954</v>
      </c>
      <c r="G14216" s="11">
        <v>14</v>
      </c>
    </row>
    <row r="14217" spans="2:7" x14ac:dyDescent="0.2">
      <c r="B14217" t="s">
        <v>3870</v>
      </c>
      <c r="C14217" t="str">
        <f>VLOOKUP(B14217,customer!A:B,2,FALSE)</f>
        <v>Deanne Nicholes</v>
      </c>
      <c r="D14217" t="s">
        <v>3951</v>
      </c>
      <c r="E14217" t="s">
        <v>3944</v>
      </c>
      <c r="F14217" s="9">
        <v>44985</v>
      </c>
      <c r="G14217" s="11">
        <v>14</v>
      </c>
    </row>
    <row r="14218" spans="2:7" x14ac:dyDescent="0.2">
      <c r="B14218" t="s">
        <v>3870</v>
      </c>
      <c r="C14218" t="str">
        <f>VLOOKUP(B14218,customer!A:B,2,FALSE)</f>
        <v>Deanne Nicholes</v>
      </c>
      <c r="D14218" t="s">
        <v>3951</v>
      </c>
      <c r="E14218" t="s">
        <v>3944</v>
      </c>
      <c r="F14218" s="9">
        <v>45010</v>
      </c>
      <c r="G14218" s="11">
        <v>14</v>
      </c>
    </row>
    <row r="14219" spans="2:7" x14ac:dyDescent="0.2">
      <c r="B14219" t="s">
        <v>3870</v>
      </c>
      <c r="C14219" t="str">
        <f>VLOOKUP(B14219,customer!A:B,2,FALSE)</f>
        <v>Deanne Nicholes</v>
      </c>
      <c r="D14219" t="s">
        <v>3951</v>
      </c>
      <c r="E14219" t="s">
        <v>3944</v>
      </c>
      <c r="F14219" s="9">
        <v>45019</v>
      </c>
      <c r="G14219" s="11">
        <v>14</v>
      </c>
    </row>
    <row r="14220" spans="2:7" x14ac:dyDescent="0.2">
      <c r="B14220" t="s">
        <v>3870</v>
      </c>
      <c r="C14220" t="str">
        <f>VLOOKUP(B14220,customer!A:B,2,FALSE)</f>
        <v>Deanne Nicholes</v>
      </c>
      <c r="D14220" t="s">
        <v>3951</v>
      </c>
      <c r="E14220" t="s">
        <v>3944</v>
      </c>
      <c r="F14220" s="9">
        <v>45073</v>
      </c>
      <c r="G14220" s="11">
        <v>14</v>
      </c>
    </row>
    <row r="14221" spans="2:7" x14ac:dyDescent="0.2">
      <c r="B14221" t="s">
        <v>3870</v>
      </c>
      <c r="C14221" t="str">
        <f>VLOOKUP(B14221,customer!A:B,2,FALSE)</f>
        <v>Deanne Nicholes</v>
      </c>
      <c r="D14221" t="s">
        <v>3951</v>
      </c>
      <c r="E14221" t="s">
        <v>3944</v>
      </c>
      <c r="F14221" s="9">
        <v>45080</v>
      </c>
      <c r="G14221" s="11">
        <v>14</v>
      </c>
    </row>
    <row r="14222" spans="2:7" x14ac:dyDescent="0.2">
      <c r="B14222" t="s">
        <v>3870</v>
      </c>
      <c r="C14222" t="str">
        <f>VLOOKUP(B14222,customer!A:B,2,FALSE)</f>
        <v>Deanne Nicholes</v>
      </c>
      <c r="D14222" t="s">
        <v>3926</v>
      </c>
      <c r="E14222" t="s">
        <v>3936</v>
      </c>
      <c r="F14222" s="9">
        <v>44943</v>
      </c>
      <c r="G14222" s="11">
        <v>25</v>
      </c>
    </row>
    <row r="14223" spans="2:7" x14ac:dyDescent="0.2">
      <c r="B14223" t="s">
        <v>3870</v>
      </c>
      <c r="C14223" t="str">
        <f>VLOOKUP(B14223,customer!A:B,2,FALSE)</f>
        <v>Deanne Nicholes</v>
      </c>
      <c r="D14223" t="s">
        <v>3926</v>
      </c>
      <c r="E14223" t="s">
        <v>3936</v>
      </c>
      <c r="F14223" s="9">
        <v>44985</v>
      </c>
      <c r="G14223" s="11">
        <v>25</v>
      </c>
    </row>
    <row r="14224" spans="2:7" x14ac:dyDescent="0.2">
      <c r="B14224" t="s">
        <v>3870</v>
      </c>
      <c r="C14224" t="str">
        <f>VLOOKUP(B14224,customer!A:B,2,FALSE)</f>
        <v>Deanne Nicholes</v>
      </c>
      <c r="D14224" t="s">
        <v>3926</v>
      </c>
      <c r="E14224" t="s">
        <v>3936</v>
      </c>
      <c r="F14224" s="9">
        <v>45015</v>
      </c>
      <c r="G14224" s="11">
        <v>25</v>
      </c>
    </row>
    <row r="14225" spans="2:7" x14ac:dyDescent="0.2">
      <c r="B14225" t="s">
        <v>3870</v>
      </c>
      <c r="C14225" t="str">
        <f>VLOOKUP(B14225,customer!A:B,2,FALSE)</f>
        <v>Deanne Nicholes</v>
      </c>
      <c r="D14225" t="s">
        <v>3926</v>
      </c>
      <c r="E14225" t="s">
        <v>3936</v>
      </c>
      <c r="F14225" s="9">
        <v>45075</v>
      </c>
      <c r="G14225" s="11">
        <v>25</v>
      </c>
    </row>
    <row r="14226" spans="2:7" x14ac:dyDescent="0.2">
      <c r="B14226" t="s">
        <v>3871</v>
      </c>
      <c r="C14226" t="str">
        <f>VLOOKUP(B14226,customer!A:B,2,FALSE)</f>
        <v>Luciano Brazur</v>
      </c>
      <c r="D14226" t="s">
        <v>3925</v>
      </c>
      <c r="E14226" t="s">
        <v>3935</v>
      </c>
      <c r="F14226" s="9">
        <v>44607</v>
      </c>
      <c r="G14226" s="11">
        <v>13</v>
      </c>
    </row>
    <row r="14227" spans="2:7" x14ac:dyDescent="0.2">
      <c r="B14227" t="s">
        <v>3871</v>
      </c>
      <c r="C14227" t="str">
        <f>VLOOKUP(B14227,customer!A:B,2,FALSE)</f>
        <v>Luciano Brazur</v>
      </c>
      <c r="D14227" t="s">
        <v>3925</v>
      </c>
      <c r="E14227" t="s">
        <v>3935</v>
      </c>
      <c r="F14227" s="9">
        <v>44646</v>
      </c>
      <c r="G14227" s="11">
        <v>13</v>
      </c>
    </row>
    <row r="14228" spans="2:7" x14ac:dyDescent="0.2">
      <c r="B14228" t="s">
        <v>3871</v>
      </c>
      <c r="C14228" t="str">
        <f>VLOOKUP(B14228,customer!A:B,2,FALSE)</f>
        <v>Luciano Brazur</v>
      </c>
      <c r="D14228" t="s">
        <v>3925</v>
      </c>
      <c r="E14228" t="s">
        <v>3935</v>
      </c>
      <c r="F14228" s="9">
        <v>44668</v>
      </c>
      <c r="G14228" s="11">
        <v>13</v>
      </c>
    </row>
    <row r="14229" spans="2:7" x14ac:dyDescent="0.2">
      <c r="B14229" t="s">
        <v>3871</v>
      </c>
      <c r="C14229" t="str">
        <f>VLOOKUP(B14229,customer!A:B,2,FALSE)</f>
        <v>Luciano Brazur</v>
      </c>
      <c r="D14229" t="s">
        <v>3925</v>
      </c>
      <c r="E14229" t="s">
        <v>3935</v>
      </c>
      <c r="F14229" s="9">
        <v>44741</v>
      </c>
      <c r="G14229" s="11">
        <v>13</v>
      </c>
    </row>
    <row r="14230" spans="2:7" x14ac:dyDescent="0.2">
      <c r="B14230" t="s">
        <v>3871</v>
      </c>
      <c r="C14230" t="str">
        <f>VLOOKUP(B14230,customer!A:B,2,FALSE)</f>
        <v>Luciano Brazur</v>
      </c>
      <c r="D14230" t="s">
        <v>3925</v>
      </c>
      <c r="E14230" t="s">
        <v>3935</v>
      </c>
      <c r="F14230" s="9">
        <v>44765</v>
      </c>
      <c r="G14230" s="11">
        <v>13</v>
      </c>
    </row>
    <row r="14231" spans="2:7" x14ac:dyDescent="0.2">
      <c r="B14231" t="s">
        <v>3871</v>
      </c>
      <c r="C14231" t="str">
        <f>VLOOKUP(B14231,customer!A:B,2,FALSE)</f>
        <v>Luciano Brazur</v>
      </c>
      <c r="D14231" t="s">
        <v>3925</v>
      </c>
      <c r="E14231" t="s">
        <v>3935</v>
      </c>
      <c r="F14231" s="9">
        <v>44798</v>
      </c>
      <c r="G14231" s="11">
        <v>13</v>
      </c>
    </row>
    <row r="14232" spans="2:7" x14ac:dyDescent="0.2">
      <c r="B14232" t="s">
        <v>3871</v>
      </c>
      <c r="C14232" t="str">
        <f>VLOOKUP(B14232,customer!A:B,2,FALSE)</f>
        <v>Luciano Brazur</v>
      </c>
      <c r="D14232" t="s">
        <v>3925</v>
      </c>
      <c r="E14232" t="s">
        <v>3935</v>
      </c>
      <c r="F14232" s="9">
        <v>44826</v>
      </c>
      <c r="G14232" s="11">
        <v>13</v>
      </c>
    </row>
    <row r="14233" spans="2:7" x14ac:dyDescent="0.2">
      <c r="B14233" t="s">
        <v>3871</v>
      </c>
      <c r="C14233" t="str">
        <f>VLOOKUP(B14233,customer!A:B,2,FALSE)</f>
        <v>Luciano Brazur</v>
      </c>
      <c r="D14233" t="s">
        <v>3925</v>
      </c>
      <c r="E14233" t="s">
        <v>3935</v>
      </c>
      <c r="F14233" s="9">
        <v>44951</v>
      </c>
      <c r="G14233" s="11">
        <v>13</v>
      </c>
    </row>
    <row r="14234" spans="2:7" x14ac:dyDescent="0.2">
      <c r="B14234" t="s">
        <v>3871</v>
      </c>
      <c r="C14234" t="str">
        <f>VLOOKUP(B14234,customer!A:B,2,FALSE)</f>
        <v>Luciano Brazur</v>
      </c>
      <c r="D14234" t="s">
        <v>3925</v>
      </c>
      <c r="E14234" t="s">
        <v>3935</v>
      </c>
      <c r="F14234" s="9">
        <v>44979</v>
      </c>
      <c r="G14234" s="11">
        <v>13</v>
      </c>
    </row>
    <row r="14235" spans="2:7" x14ac:dyDescent="0.2">
      <c r="B14235" t="s">
        <v>3871</v>
      </c>
      <c r="C14235" t="str">
        <f>VLOOKUP(B14235,customer!A:B,2,FALSE)</f>
        <v>Luciano Brazur</v>
      </c>
      <c r="D14235" t="s">
        <v>3925</v>
      </c>
      <c r="E14235" t="s">
        <v>3935</v>
      </c>
      <c r="F14235" s="9">
        <v>45000</v>
      </c>
      <c r="G14235" s="11">
        <v>13</v>
      </c>
    </row>
    <row r="14236" spans="2:7" x14ac:dyDescent="0.2">
      <c r="B14236" t="s">
        <v>3871</v>
      </c>
      <c r="C14236" t="str">
        <f>VLOOKUP(B14236,customer!A:B,2,FALSE)</f>
        <v>Luciano Brazur</v>
      </c>
      <c r="D14236" t="s">
        <v>3925</v>
      </c>
      <c r="E14236" t="s">
        <v>3935</v>
      </c>
      <c r="F14236" s="9">
        <v>45064</v>
      </c>
      <c r="G14236" s="11">
        <v>13</v>
      </c>
    </row>
    <row r="14237" spans="2:7" x14ac:dyDescent="0.2">
      <c r="B14237" t="s">
        <v>3871</v>
      </c>
      <c r="C14237" t="str">
        <f>VLOOKUP(B14237,customer!A:B,2,FALSE)</f>
        <v>Luciano Brazur</v>
      </c>
      <c r="D14237" t="s">
        <v>3929</v>
      </c>
      <c r="E14237" t="s">
        <v>3939</v>
      </c>
      <c r="F14237" s="9">
        <v>44983</v>
      </c>
      <c r="G14237" s="11">
        <v>66</v>
      </c>
    </row>
    <row r="14238" spans="2:7" x14ac:dyDescent="0.2">
      <c r="B14238" t="s">
        <v>3871</v>
      </c>
      <c r="C14238" t="str">
        <f>VLOOKUP(B14238,customer!A:B,2,FALSE)</f>
        <v>Luciano Brazur</v>
      </c>
      <c r="D14238" t="s">
        <v>3929</v>
      </c>
      <c r="E14238" t="s">
        <v>3939</v>
      </c>
      <c r="F14238" s="9">
        <v>45013</v>
      </c>
      <c r="G14238" s="11">
        <v>66</v>
      </c>
    </row>
    <row r="14239" spans="2:7" x14ac:dyDescent="0.2">
      <c r="B14239" t="s">
        <v>3871</v>
      </c>
      <c r="C14239" t="str">
        <f>VLOOKUP(B14239,customer!A:B,2,FALSE)</f>
        <v>Luciano Brazur</v>
      </c>
      <c r="D14239" t="s">
        <v>3929</v>
      </c>
      <c r="E14239" t="s">
        <v>3939</v>
      </c>
      <c r="F14239" s="9">
        <v>45026</v>
      </c>
      <c r="G14239" s="11">
        <v>66</v>
      </c>
    </row>
    <row r="14240" spans="2:7" x14ac:dyDescent="0.2">
      <c r="B14240" t="s">
        <v>3871</v>
      </c>
      <c r="C14240" t="str">
        <f>VLOOKUP(B14240,customer!A:B,2,FALSE)</f>
        <v>Luciano Brazur</v>
      </c>
      <c r="D14240" t="s">
        <v>3929</v>
      </c>
      <c r="E14240" t="s">
        <v>3939</v>
      </c>
      <c r="F14240" s="9">
        <v>45076</v>
      </c>
      <c r="G14240" s="11">
        <v>66</v>
      </c>
    </row>
    <row r="14241" spans="2:7" x14ac:dyDescent="0.2">
      <c r="B14241" t="s">
        <v>3871</v>
      </c>
      <c r="C14241" t="str">
        <f>VLOOKUP(B14241,customer!A:B,2,FALSE)</f>
        <v>Luciano Brazur</v>
      </c>
      <c r="D14241" t="s">
        <v>3929</v>
      </c>
      <c r="E14241" t="s">
        <v>3939</v>
      </c>
      <c r="F14241" s="9">
        <v>45083</v>
      </c>
      <c r="G14241" s="11">
        <v>66</v>
      </c>
    </row>
    <row r="14242" spans="2:7" x14ac:dyDescent="0.2">
      <c r="B14242" t="s">
        <v>3872</v>
      </c>
      <c r="C14242" t="str">
        <f>VLOOKUP(B14242,customer!A:B,2,FALSE)</f>
        <v>Zacharia Binton</v>
      </c>
      <c r="D14242" t="s">
        <v>3920</v>
      </c>
      <c r="E14242" t="s">
        <v>3930</v>
      </c>
      <c r="F14242" s="9">
        <v>44812</v>
      </c>
      <c r="G14242" s="11">
        <v>10</v>
      </c>
    </row>
    <row r="14243" spans="2:7" x14ac:dyDescent="0.2">
      <c r="B14243" t="s">
        <v>3872</v>
      </c>
      <c r="C14243" t="str">
        <f>VLOOKUP(B14243,customer!A:B,2,FALSE)</f>
        <v>Zacharia Binton</v>
      </c>
      <c r="D14243" t="s">
        <v>3920</v>
      </c>
      <c r="E14243" t="s">
        <v>3930</v>
      </c>
      <c r="F14243" s="9">
        <v>44855</v>
      </c>
      <c r="G14243" s="11">
        <v>10</v>
      </c>
    </row>
    <row r="14244" spans="2:7" x14ac:dyDescent="0.2">
      <c r="B14244" t="s">
        <v>3872</v>
      </c>
      <c r="C14244" t="str">
        <f>VLOOKUP(B14244,customer!A:B,2,FALSE)</f>
        <v>Zacharia Binton</v>
      </c>
      <c r="D14244" t="s">
        <v>3920</v>
      </c>
      <c r="E14244" t="s">
        <v>3930</v>
      </c>
      <c r="F14244" s="9">
        <v>44888</v>
      </c>
      <c r="G14244" s="11">
        <v>10</v>
      </c>
    </row>
    <row r="14245" spans="2:7" x14ac:dyDescent="0.2">
      <c r="B14245" t="s">
        <v>3872</v>
      </c>
      <c r="C14245" t="str">
        <f>VLOOKUP(B14245,customer!A:B,2,FALSE)</f>
        <v>Zacharia Binton</v>
      </c>
      <c r="D14245" t="s">
        <v>3920</v>
      </c>
      <c r="E14245" t="s">
        <v>3930</v>
      </c>
      <c r="F14245" s="9">
        <v>44913</v>
      </c>
      <c r="G14245" s="11">
        <v>10</v>
      </c>
    </row>
    <row r="14246" spans="2:7" x14ac:dyDescent="0.2">
      <c r="B14246" t="s">
        <v>3872</v>
      </c>
      <c r="C14246" t="str">
        <f>VLOOKUP(B14246,customer!A:B,2,FALSE)</f>
        <v>Zacharia Binton</v>
      </c>
      <c r="D14246" t="s">
        <v>3920</v>
      </c>
      <c r="E14246" t="s">
        <v>3930</v>
      </c>
      <c r="F14246" s="9">
        <v>44934</v>
      </c>
      <c r="G14246" s="11">
        <v>10</v>
      </c>
    </row>
    <row r="14247" spans="2:7" x14ac:dyDescent="0.2">
      <c r="B14247" t="s">
        <v>3872</v>
      </c>
      <c r="C14247" t="str">
        <f>VLOOKUP(B14247,customer!A:B,2,FALSE)</f>
        <v>Zacharia Binton</v>
      </c>
      <c r="D14247" t="s">
        <v>3920</v>
      </c>
      <c r="E14247" t="s">
        <v>3930</v>
      </c>
      <c r="F14247" s="9">
        <v>44975</v>
      </c>
      <c r="G14247" s="11">
        <v>10</v>
      </c>
    </row>
    <row r="14248" spans="2:7" x14ac:dyDescent="0.2">
      <c r="B14248" t="s">
        <v>3872</v>
      </c>
      <c r="C14248" t="str">
        <f>VLOOKUP(B14248,customer!A:B,2,FALSE)</f>
        <v>Zacharia Binton</v>
      </c>
      <c r="D14248" t="s">
        <v>3920</v>
      </c>
      <c r="E14248" t="s">
        <v>3930</v>
      </c>
      <c r="F14248" s="9">
        <v>44997</v>
      </c>
      <c r="G14248" s="11">
        <v>10</v>
      </c>
    </row>
    <row r="14249" spans="2:7" x14ac:dyDescent="0.2">
      <c r="B14249" t="s">
        <v>3872</v>
      </c>
      <c r="C14249" t="str">
        <f>VLOOKUP(B14249,customer!A:B,2,FALSE)</f>
        <v>Zacharia Binton</v>
      </c>
      <c r="D14249" t="s">
        <v>3920</v>
      </c>
      <c r="E14249" t="s">
        <v>3930</v>
      </c>
      <c r="F14249" s="9">
        <v>45032</v>
      </c>
      <c r="G14249" s="11">
        <v>10</v>
      </c>
    </row>
    <row r="14250" spans="2:7" x14ac:dyDescent="0.2">
      <c r="B14250" t="s">
        <v>3872</v>
      </c>
      <c r="C14250" t="str">
        <f>VLOOKUP(B14250,customer!A:B,2,FALSE)</f>
        <v>Zacharia Binton</v>
      </c>
      <c r="D14250" t="s">
        <v>3920</v>
      </c>
      <c r="E14250" t="s">
        <v>3930</v>
      </c>
      <c r="F14250" s="9">
        <v>45056</v>
      </c>
      <c r="G14250" s="11">
        <v>10</v>
      </c>
    </row>
    <row r="14251" spans="2:7" x14ac:dyDescent="0.2">
      <c r="B14251" t="s">
        <v>3872</v>
      </c>
      <c r="C14251" t="str">
        <f>VLOOKUP(B14251,customer!A:B,2,FALSE)</f>
        <v>Zacharia Binton</v>
      </c>
      <c r="D14251" t="s">
        <v>3952</v>
      </c>
      <c r="E14251" t="s">
        <v>3945</v>
      </c>
      <c r="F14251" s="9">
        <v>44995</v>
      </c>
      <c r="G14251" s="11">
        <v>16</v>
      </c>
    </row>
    <row r="14252" spans="2:7" x14ac:dyDescent="0.2">
      <c r="B14252" t="s">
        <v>3872</v>
      </c>
      <c r="C14252" t="str">
        <f>VLOOKUP(B14252,customer!A:B,2,FALSE)</f>
        <v>Zacharia Binton</v>
      </c>
      <c r="D14252" t="s">
        <v>3952</v>
      </c>
      <c r="E14252" t="s">
        <v>3945</v>
      </c>
      <c r="F14252" s="9">
        <v>45026</v>
      </c>
      <c r="G14252" s="11">
        <v>16</v>
      </c>
    </row>
    <row r="14253" spans="2:7" x14ac:dyDescent="0.2">
      <c r="B14253" t="s">
        <v>3872</v>
      </c>
      <c r="C14253" t="str">
        <f>VLOOKUP(B14253,customer!A:B,2,FALSE)</f>
        <v>Zacharia Binton</v>
      </c>
      <c r="D14253" t="s">
        <v>3952</v>
      </c>
      <c r="E14253" t="s">
        <v>3945</v>
      </c>
      <c r="F14253" s="9">
        <v>45071</v>
      </c>
      <c r="G14253" s="11">
        <v>16</v>
      </c>
    </row>
    <row r="14254" spans="2:7" x14ac:dyDescent="0.2">
      <c r="B14254" t="s">
        <v>3873</v>
      </c>
      <c r="C14254" t="str">
        <f>VLOOKUP(B14254,customer!A:B,2,FALSE)</f>
        <v>Kynthia Lemme</v>
      </c>
      <c r="D14254" t="s">
        <v>3922</v>
      </c>
      <c r="E14254" t="s">
        <v>3932</v>
      </c>
      <c r="F14254" s="9">
        <v>44834</v>
      </c>
      <c r="G14254" s="11">
        <v>62</v>
      </c>
    </row>
    <row r="14255" spans="2:7" x14ac:dyDescent="0.2">
      <c r="B14255" t="s">
        <v>3873</v>
      </c>
      <c r="C14255" t="str">
        <f>VLOOKUP(B14255,customer!A:B,2,FALSE)</f>
        <v>Kynthia Lemme</v>
      </c>
      <c r="D14255" t="s">
        <v>3922</v>
      </c>
      <c r="E14255" t="s">
        <v>3932</v>
      </c>
      <c r="F14255" s="9">
        <v>44868</v>
      </c>
      <c r="G14255" s="11">
        <v>62</v>
      </c>
    </row>
    <row r="14256" spans="2:7" x14ac:dyDescent="0.2">
      <c r="B14256" t="s">
        <v>3873</v>
      </c>
      <c r="C14256" t="str">
        <f>VLOOKUP(B14256,customer!A:B,2,FALSE)</f>
        <v>Kynthia Lemme</v>
      </c>
      <c r="D14256" t="s">
        <v>3922</v>
      </c>
      <c r="E14256" t="s">
        <v>3932</v>
      </c>
      <c r="F14256" s="9">
        <v>44900</v>
      </c>
      <c r="G14256" s="11">
        <v>62</v>
      </c>
    </row>
    <row r="14257" spans="2:7" x14ac:dyDescent="0.2">
      <c r="B14257" t="s">
        <v>3873</v>
      </c>
      <c r="C14257" t="str">
        <f>VLOOKUP(B14257,customer!A:B,2,FALSE)</f>
        <v>Kynthia Lemme</v>
      </c>
      <c r="D14257" t="s">
        <v>3922</v>
      </c>
      <c r="E14257" t="s">
        <v>3932</v>
      </c>
      <c r="F14257" s="9">
        <v>44931</v>
      </c>
      <c r="G14257" s="11">
        <v>62</v>
      </c>
    </row>
    <row r="14258" spans="2:7" x14ac:dyDescent="0.2">
      <c r="B14258" t="s">
        <v>3873</v>
      </c>
      <c r="C14258" t="str">
        <f>VLOOKUP(B14258,customer!A:B,2,FALSE)</f>
        <v>Kynthia Lemme</v>
      </c>
      <c r="D14258" t="s">
        <v>3922</v>
      </c>
      <c r="E14258" t="s">
        <v>3932</v>
      </c>
      <c r="F14258" s="9">
        <v>44970</v>
      </c>
      <c r="G14258" s="11">
        <v>62</v>
      </c>
    </row>
    <row r="14259" spans="2:7" x14ac:dyDescent="0.2">
      <c r="B14259" t="s">
        <v>3873</v>
      </c>
      <c r="C14259" t="str">
        <f>VLOOKUP(B14259,customer!A:B,2,FALSE)</f>
        <v>Kynthia Lemme</v>
      </c>
      <c r="D14259" t="s">
        <v>3922</v>
      </c>
      <c r="E14259" t="s">
        <v>3932</v>
      </c>
      <c r="F14259" s="9">
        <v>45016</v>
      </c>
      <c r="G14259" s="11">
        <v>62</v>
      </c>
    </row>
    <row r="14260" spans="2:7" x14ac:dyDescent="0.2">
      <c r="B14260" t="s">
        <v>3873</v>
      </c>
      <c r="C14260" t="str">
        <f>VLOOKUP(B14260,customer!A:B,2,FALSE)</f>
        <v>Kynthia Lemme</v>
      </c>
      <c r="D14260" t="s">
        <v>3922</v>
      </c>
      <c r="E14260" t="s">
        <v>3932</v>
      </c>
      <c r="F14260" s="9">
        <v>45026</v>
      </c>
      <c r="G14260" s="11">
        <v>62</v>
      </c>
    </row>
    <row r="14261" spans="2:7" x14ac:dyDescent="0.2">
      <c r="B14261" t="s">
        <v>3873</v>
      </c>
      <c r="C14261" t="str">
        <f>VLOOKUP(B14261,customer!A:B,2,FALSE)</f>
        <v>Kynthia Lemme</v>
      </c>
      <c r="D14261" t="s">
        <v>3922</v>
      </c>
      <c r="E14261" t="s">
        <v>3932</v>
      </c>
      <c r="F14261" s="9">
        <v>45053</v>
      </c>
      <c r="G14261" s="11">
        <v>62</v>
      </c>
    </row>
    <row r="14262" spans="2:7" x14ac:dyDescent="0.2">
      <c r="B14262" t="s">
        <v>3873</v>
      </c>
      <c r="C14262" t="str">
        <f>VLOOKUP(B14262,customer!A:B,2,FALSE)</f>
        <v>Kynthia Lemme</v>
      </c>
      <c r="D14262" t="s">
        <v>3953</v>
      </c>
      <c r="E14262" t="s">
        <v>3946</v>
      </c>
      <c r="F14262" s="9">
        <v>44907</v>
      </c>
      <c r="G14262" s="11">
        <v>29</v>
      </c>
    </row>
    <row r="14263" spans="2:7" x14ac:dyDescent="0.2">
      <c r="B14263" t="s">
        <v>3873</v>
      </c>
      <c r="C14263" t="str">
        <f>VLOOKUP(B14263,customer!A:B,2,FALSE)</f>
        <v>Kynthia Lemme</v>
      </c>
      <c r="D14263" t="s">
        <v>3953</v>
      </c>
      <c r="E14263" t="s">
        <v>3946</v>
      </c>
      <c r="F14263" s="9">
        <v>44944</v>
      </c>
      <c r="G14263" s="11">
        <v>29</v>
      </c>
    </row>
    <row r="14264" spans="2:7" x14ac:dyDescent="0.2">
      <c r="B14264" t="s">
        <v>3873</v>
      </c>
      <c r="C14264" t="str">
        <f>VLOOKUP(B14264,customer!A:B,2,FALSE)</f>
        <v>Kynthia Lemme</v>
      </c>
      <c r="D14264" t="s">
        <v>3953</v>
      </c>
      <c r="E14264" t="s">
        <v>3946</v>
      </c>
      <c r="F14264" s="9">
        <v>44970</v>
      </c>
      <c r="G14264" s="11">
        <v>29</v>
      </c>
    </row>
    <row r="14265" spans="2:7" x14ac:dyDescent="0.2">
      <c r="B14265" t="s">
        <v>3873</v>
      </c>
      <c r="C14265" t="str">
        <f>VLOOKUP(B14265,customer!A:B,2,FALSE)</f>
        <v>Kynthia Lemme</v>
      </c>
      <c r="D14265" t="s">
        <v>3953</v>
      </c>
      <c r="E14265" t="s">
        <v>3946</v>
      </c>
      <c r="F14265" s="9">
        <v>45002</v>
      </c>
      <c r="G14265" s="11">
        <v>29</v>
      </c>
    </row>
    <row r="14266" spans="2:7" x14ac:dyDescent="0.2">
      <c r="B14266" t="s">
        <v>3873</v>
      </c>
      <c r="C14266" t="str">
        <f>VLOOKUP(B14266,customer!A:B,2,FALSE)</f>
        <v>Kynthia Lemme</v>
      </c>
      <c r="D14266" t="s">
        <v>3953</v>
      </c>
      <c r="E14266" t="s">
        <v>3946</v>
      </c>
      <c r="F14266" s="9">
        <v>45041</v>
      </c>
      <c r="G14266" s="11">
        <v>29</v>
      </c>
    </row>
    <row r="14267" spans="2:7" x14ac:dyDescent="0.2">
      <c r="B14267" t="s">
        <v>3873</v>
      </c>
      <c r="C14267" t="str">
        <f>VLOOKUP(B14267,customer!A:B,2,FALSE)</f>
        <v>Kynthia Lemme</v>
      </c>
      <c r="D14267" t="s">
        <v>3953</v>
      </c>
      <c r="E14267" t="s">
        <v>3946</v>
      </c>
      <c r="F14267" s="9">
        <v>45071</v>
      </c>
      <c r="G14267" s="11">
        <v>29</v>
      </c>
    </row>
    <row r="14268" spans="2:7" x14ac:dyDescent="0.2">
      <c r="B14268" t="s">
        <v>3874</v>
      </c>
      <c r="C14268" t="str">
        <f>VLOOKUP(B14268,customer!A:B,2,FALSE)</f>
        <v>Willis Adcocks</v>
      </c>
      <c r="D14268" t="s">
        <v>3922</v>
      </c>
      <c r="E14268" t="s">
        <v>3932</v>
      </c>
      <c r="F14268" s="9">
        <v>44608</v>
      </c>
      <c r="G14268" s="11">
        <v>62</v>
      </c>
    </row>
    <row r="14269" spans="2:7" x14ac:dyDescent="0.2">
      <c r="B14269" t="s">
        <v>3874</v>
      </c>
      <c r="C14269" t="str">
        <f>VLOOKUP(B14269,customer!A:B,2,FALSE)</f>
        <v>Willis Adcocks</v>
      </c>
      <c r="D14269" t="s">
        <v>3922</v>
      </c>
      <c r="E14269" t="s">
        <v>3932</v>
      </c>
      <c r="F14269" s="9">
        <v>44637</v>
      </c>
      <c r="G14269" s="11">
        <v>62</v>
      </c>
    </row>
    <row r="14270" spans="2:7" x14ac:dyDescent="0.2">
      <c r="B14270" t="s">
        <v>3874</v>
      </c>
      <c r="C14270" t="str">
        <f>VLOOKUP(B14270,customer!A:B,2,FALSE)</f>
        <v>Willis Adcocks</v>
      </c>
      <c r="D14270" t="s">
        <v>3922</v>
      </c>
      <c r="E14270" t="s">
        <v>3932</v>
      </c>
      <c r="F14270" s="9">
        <v>44704</v>
      </c>
      <c r="G14270" s="11">
        <v>62</v>
      </c>
    </row>
    <row r="14271" spans="2:7" x14ac:dyDescent="0.2">
      <c r="B14271" t="s">
        <v>3874</v>
      </c>
      <c r="C14271" t="str">
        <f>VLOOKUP(B14271,customer!A:B,2,FALSE)</f>
        <v>Willis Adcocks</v>
      </c>
      <c r="D14271" t="s">
        <v>3922</v>
      </c>
      <c r="E14271" t="s">
        <v>3932</v>
      </c>
      <c r="F14271" s="9">
        <v>44738</v>
      </c>
      <c r="G14271" s="11">
        <v>62</v>
      </c>
    </row>
    <row r="14272" spans="2:7" x14ac:dyDescent="0.2">
      <c r="B14272" t="s">
        <v>3874</v>
      </c>
      <c r="C14272" t="str">
        <f>VLOOKUP(B14272,customer!A:B,2,FALSE)</f>
        <v>Willis Adcocks</v>
      </c>
      <c r="D14272" t="s">
        <v>3922</v>
      </c>
      <c r="E14272" t="s">
        <v>3932</v>
      </c>
      <c r="F14272" s="9">
        <v>44855</v>
      </c>
      <c r="G14272" s="11">
        <v>62</v>
      </c>
    </row>
    <row r="14273" spans="2:7" x14ac:dyDescent="0.2">
      <c r="B14273" t="s">
        <v>3874</v>
      </c>
      <c r="C14273" t="str">
        <f>VLOOKUP(B14273,customer!A:B,2,FALSE)</f>
        <v>Willis Adcocks</v>
      </c>
      <c r="D14273" t="s">
        <v>3922</v>
      </c>
      <c r="E14273" t="s">
        <v>3932</v>
      </c>
      <c r="F14273" s="9">
        <v>44885</v>
      </c>
      <c r="G14273" s="11">
        <v>62</v>
      </c>
    </row>
    <row r="14274" spans="2:7" x14ac:dyDescent="0.2">
      <c r="B14274" t="s">
        <v>3874</v>
      </c>
      <c r="C14274" t="str">
        <f>VLOOKUP(B14274,customer!A:B,2,FALSE)</f>
        <v>Willis Adcocks</v>
      </c>
      <c r="D14274" t="s">
        <v>3922</v>
      </c>
      <c r="E14274" t="s">
        <v>3932</v>
      </c>
      <c r="F14274" s="9">
        <v>44915</v>
      </c>
      <c r="G14274" s="11">
        <v>62</v>
      </c>
    </row>
    <row r="14275" spans="2:7" x14ac:dyDescent="0.2">
      <c r="B14275" t="s">
        <v>3874</v>
      </c>
      <c r="C14275" t="str">
        <f>VLOOKUP(B14275,customer!A:B,2,FALSE)</f>
        <v>Willis Adcocks</v>
      </c>
      <c r="D14275" t="s">
        <v>3922</v>
      </c>
      <c r="E14275" t="s">
        <v>3932</v>
      </c>
      <c r="F14275" s="9">
        <v>44948</v>
      </c>
      <c r="G14275" s="11">
        <v>62</v>
      </c>
    </row>
    <row r="14276" spans="2:7" x14ac:dyDescent="0.2">
      <c r="B14276" t="s">
        <v>3874</v>
      </c>
      <c r="C14276" t="str">
        <f>VLOOKUP(B14276,customer!A:B,2,FALSE)</f>
        <v>Willis Adcocks</v>
      </c>
      <c r="D14276" t="s">
        <v>3922</v>
      </c>
      <c r="E14276" t="s">
        <v>3932</v>
      </c>
      <c r="F14276" s="9">
        <v>44977</v>
      </c>
      <c r="G14276" s="11">
        <v>62</v>
      </c>
    </row>
    <row r="14277" spans="2:7" x14ac:dyDescent="0.2">
      <c r="B14277" t="s">
        <v>3874</v>
      </c>
      <c r="C14277" t="str">
        <f>VLOOKUP(B14277,customer!A:B,2,FALSE)</f>
        <v>Willis Adcocks</v>
      </c>
      <c r="D14277" t="s">
        <v>3922</v>
      </c>
      <c r="E14277" t="s">
        <v>3932</v>
      </c>
      <c r="F14277" s="9">
        <v>45002</v>
      </c>
      <c r="G14277" s="11">
        <v>62</v>
      </c>
    </row>
    <row r="14278" spans="2:7" x14ac:dyDescent="0.2">
      <c r="B14278" t="s">
        <v>3874</v>
      </c>
      <c r="C14278" t="str">
        <f>VLOOKUP(B14278,customer!A:B,2,FALSE)</f>
        <v>Willis Adcocks</v>
      </c>
      <c r="D14278" t="s">
        <v>3922</v>
      </c>
      <c r="E14278" t="s">
        <v>3932</v>
      </c>
      <c r="F14278" s="9">
        <v>45075</v>
      </c>
      <c r="G14278" s="11">
        <v>62</v>
      </c>
    </row>
    <row r="14279" spans="2:7" x14ac:dyDescent="0.2">
      <c r="B14279" t="s">
        <v>3874</v>
      </c>
      <c r="C14279" t="str">
        <f>VLOOKUP(B14279,customer!A:B,2,FALSE)</f>
        <v>Willis Adcocks</v>
      </c>
      <c r="D14279" t="s">
        <v>3951</v>
      </c>
      <c r="E14279" t="s">
        <v>3944</v>
      </c>
      <c r="F14279" s="9">
        <v>44769</v>
      </c>
      <c r="G14279" s="11">
        <v>14</v>
      </c>
    </row>
    <row r="14280" spans="2:7" x14ac:dyDescent="0.2">
      <c r="B14280" t="s">
        <v>3874</v>
      </c>
      <c r="C14280" t="str">
        <f>VLOOKUP(B14280,customer!A:B,2,FALSE)</f>
        <v>Willis Adcocks</v>
      </c>
      <c r="D14280" t="s">
        <v>3951</v>
      </c>
      <c r="E14280" t="s">
        <v>3944</v>
      </c>
      <c r="F14280" s="9">
        <v>44831</v>
      </c>
      <c r="G14280" s="11">
        <v>14</v>
      </c>
    </row>
    <row r="14281" spans="2:7" x14ac:dyDescent="0.2">
      <c r="B14281" t="s">
        <v>3874</v>
      </c>
      <c r="C14281" t="str">
        <f>VLOOKUP(B14281,customer!A:B,2,FALSE)</f>
        <v>Willis Adcocks</v>
      </c>
      <c r="D14281" t="s">
        <v>3951</v>
      </c>
      <c r="E14281" t="s">
        <v>3944</v>
      </c>
      <c r="F14281" s="9">
        <v>44863</v>
      </c>
      <c r="G14281" s="11">
        <v>14</v>
      </c>
    </row>
    <row r="14282" spans="2:7" x14ac:dyDescent="0.2">
      <c r="B14282" t="s">
        <v>3874</v>
      </c>
      <c r="C14282" t="str">
        <f>VLOOKUP(B14282,customer!A:B,2,FALSE)</f>
        <v>Willis Adcocks</v>
      </c>
      <c r="D14282" t="s">
        <v>3951</v>
      </c>
      <c r="E14282" t="s">
        <v>3944</v>
      </c>
      <c r="F14282" s="9">
        <v>44872</v>
      </c>
      <c r="G14282" s="11">
        <v>14</v>
      </c>
    </row>
    <row r="14283" spans="2:7" x14ac:dyDescent="0.2">
      <c r="B14283" t="s">
        <v>3874</v>
      </c>
      <c r="C14283" t="str">
        <f>VLOOKUP(B14283,customer!A:B,2,FALSE)</f>
        <v>Willis Adcocks</v>
      </c>
      <c r="D14283" t="s">
        <v>3951</v>
      </c>
      <c r="E14283" t="s">
        <v>3944</v>
      </c>
      <c r="F14283" s="9">
        <v>44956</v>
      </c>
      <c r="G14283" s="11">
        <v>14</v>
      </c>
    </row>
    <row r="14284" spans="2:7" x14ac:dyDescent="0.2">
      <c r="B14284" t="s">
        <v>3874</v>
      </c>
      <c r="C14284" t="str">
        <f>VLOOKUP(B14284,customer!A:B,2,FALSE)</f>
        <v>Willis Adcocks</v>
      </c>
      <c r="D14284" t="s">
        <v>3951</v>
      </c>
      <c r="E14284" t="s">
        <v>3944</v>
      </c>
      <c r="F14284" s="9">
        <v>44961</v>
      </c>
      <c r="G14284" s="11">
        <v>14</v>
      </c>
    </row>
    <row r="14285" spans="2:7" x14ac:dyDescent="0.2">
      <c r="B14285" t="s">
        <v>3874</v>
      </c>
      <c r="C14285" t="str">
        <f>VLOOKUP(B14285,customer!A:B,2,FALSE)</f>
        <v>Willis Adcocks</v>
      </c>
      <c r="D14285" t="s">
        <v>3951</v>
      </c>
      <c r="E14285" t="s">
        <v>3944</v>
      </c>
      <c r="F14285" s="9">
        <v>44986</v>
      </c>
      <c r="G14285" s="11">
        <v>14</v>
      </c>
    </row>
    <row r="14286" spans="2:7" x14ac:dyDescent="0.2">
      <c r="B14286" t="s">
        <v>3874</v>
      </c>
      <c r="C14286" t="str">
        <f>VLOOKUP(B14286,customer!A:B,2,FALSE)</f>
        <v>Willis Adcocks</v>
      </c>
      <c r="D14286" t="s">
        <v>3951</v>
      </c>
      <c r="E14286" t="s">
        <v>3944</v>
      </c>
      <c r="F14286" s="9">
        <v>45024</v>
      </c>
      <c r="G14286" s="11">
        <v>14</v>
      </c>
    </row>
    <row r="14287" spans="2:7" x14ac:dyDescent="0.2">
      <c r="B14287" t="s">
        <v>3874</v>
      </c>
      <c r="C14287" t="str">
        <f>VLOOKUP(B14287,customer!A:B,2,FALSE)</f>
        <v>Willis Adcocks</v>
      </c>
      <c r="D14287" t="s">
        <v>3951</v>
      </c>
      <c r="E14287" t="s">
        <v>3944</v>
      </c>
      <c r="F14287" s="9">
        <v>45051</v>
      </c>
      <c r="G14287" s="11">
        <v>14</v>
      </c>
    </row>
    <row r="14288" spans="2:7" x14ac:dyDescent="0.2">
      <c r="B14288" t="s">
        <v>3875</v>
      </c>
      <c r="C14288" t="str">
        <f>VLOOKUP(B14288,customer!A:B,2,FALSE)</f>
        <v>Renaud Chalder</v>
      </c>
      <c r="D14288" t="s">
        <v>3928</v>
      </c>
      <c r="E14288" t="s">
        <v>3938</v>
      </c>
      <c r="F14288" s="9">
        <v>44684</v>
      </c>
      <c r="G14288" s="11">
        <v>75</v>
      </c>
    </row>
    <row r="14289" spans="2:7" x14ac:dyDescent="0.2">
      <c r="B14289" t="s">
        <v>3875</v>
      </c>
      <c r="C14289" t="str">
        <f>VLOOKUP(B14289,customer!A:B,2,FALSE)</f>
        <v>Renaud Chalder</v>
      </c>
      <c r="D14289" t="s">
        <v>3928</v>
      </c>
      <c r="E14289" t="s">
        <v>3938</v>
      </c>
      <c r="F14289" s="9">
        <v>44745</v>
      </c>
      <c r="G14289" s="11">
        <v>75</v>
      </c>
    </row>
    <row r="14290" spans="2:7" x14ac:dyDescent="0.2">
      <c r="B14290" t="s">
        <v>3875</v>
      </c>
      <c r="C14290" t="str">
        <f>VLOOKUP(B14290,customer!A:B,2,FALSE)</f>
        <v>Renaud Chalder</v>
      </c>
      <c r="D14290" t="s">
        <v>3928</v>
      </c>
      <c r="E14290" t="s">
        <v>3938</v>
      </c>
      <c r="F14290" s="9">
        <v>44788</v>
      </c>
      <c r="G14290" s="11">
        <v>75</v>
      </c>
    </row>
    <row r="14291" spans="2:7" x14ac:dyDescent="0.2">
      <c r="B14291" t="s">
        <v>3875</v>
      </c>
      <c r="C14291" t="str">
        <f>VLOOKUP(B14291,customer!A:B,2,FALSE)</f>
        <v>Renaud Chalder</v>
      </c>
      <c r="D14291" t="s">
        <v>3928</v>
      </c>
      <c r="E14291" t="s">
        <v>3938</v>
      </c>
      <c r="F14291" s="9">
        <v>44810</v>
      </c>
      <c r="G14291" s="11">
        <v>75</v>
      </c>
    </row>
    <row r="14292" spans="2:7" x14ac:dyDescent="0.2">
      <c r="B14292" t="s">
        <v>3875</v>
      </c>
      <c r="C14292" t="str">
        <f>VLOOKUP(B14292,customer!A:B,2,FALSE)</f>
        <v>Renaud Chalder</v>
      </c>
      <c r="D14292" t="s">
        <v>3928</v>
      </c>
      <c r="E14292" t="s">
        <v>3938</v>
      </c>
      <c r="F14292" s="9">
        <v>44839</v>
      </c>
      <c r="G14292" s="11">
        <v>75</v>
      </c>
    </row>
    <row r="14293" spans="2:7" x14ac:dyDescent="0.2">
      <c r="B14293" t="s">
        <v>3875</v>
      </c>
      <c r="C14293" t="str">
        <f>VLOOKUP(B14293,customer!A:B,2,FALSE)</f>
        <v>Renaud Chalder</v>
      </c>
      <c r="D14293" t="s">
        <v>3928</v>
      </c>
      <c r="E14293" t="s">
        <v>3938</v>
      </c>
      <c r="F14293" s="9">
        <v>44879</v>
      </c>
      <c r="G14293" s="11">
        <v>75</v>
      </c>
    </row>
    <row r="14294" spans="2:7" x14ac:dyDescent="0.2">
      <c r="B14294" t="s">
        <v>3875</v>
      </c>
      <c r="C14294" t="str">
        <f>VLOOKUP(B14294,customer!A:B,2,FALSE)</f>
        <v>Renaud Chalder</v>
      </c>
      <c r="D14294" t="s">
        <v>3928</v>
      </c>
      <c r="E14294" t="s">
        <v>3938</v>
      </c>
      <c r="F14294" s="9">
        <v>44910</v>
      </c>
      <c r="G14294" s="11">
        <v>75</v>
      </c>
    </row>
    <row r="14295" spans="2:7" x14ac:dyDescent="0.2">
      <c r="B14295" t="s">
        <v>3875</v>
      </c>
      <c r="C14295" t="str">
        <f>VLOOKUP(B14295,customer!A:B,2,FALSE)</f>
        <v>Renaud Chalder</v>
      </c>
      <c r="D14295" t="s">
        <v>3928</v>
      </c>
      <c r="E14295" t="s">
        <v>3938</v>
      </c>
      <c r="F14295" s="9">
        <v>44940</v>
      </c>
      <c r="G14295" s="11">
        <v>75</v>
      </c>
    </row>
    <row r="14296" spans="2:7" x14ac:dyDescent="0.2">
      <c r="B14296" t="s">
        <v>3875</v>
      </c>
      <c r="C14296" t="str">
        <f>VLOOKUP(B14296,customer!A:B,2,FALSE)</f>
        <v>Renaud Chalder</v>
      </c>
      <c r="D14296" t="s">
        <v>3928</v>
      </c>
      <c r="E14296" t="s">
        <v>3938</v>
      </c>
      <c r="F14296" s="9">
        <v>44962</v>
      </c>
      <c r="G14296" s="11">
        <v>75</v>
      </c>
    </row>
    <row r="14297" spans="2:7" x14ac:dyDescent="0.2">
      <c r="B14297" t="s">
        <v>3875</v>
      </c>
      <c r="C14297" t="str">
        <f>VLOOKUP(B14297,customer!A:B,2,FALSE)</f>
        <v>Renaud Chalder</v>
      </c>
      <c r="D14297" t="s">
        <v>3928</v>
      </c>
      <c r="E14297" t="s">
        <v>3938</v>
      </c>
      <c r="F14297" s="9">
        <v>44990</v>
      </c>
      <c r="G14297" s="11">
        <v>75</v>
      </c>
    </row>
    <row r="14298" spans="2:7" x14ac:dyDescent="0.2">
      <c r="B14298" t="s">
        <v>3875</v>
      </c>
      <c r="C14298" t="str">
        <f>VLOOKUP(B14298,customer!A:B,2,FALSE)</f>
        <v>Renaud Chalder</v>
      </c>
      <c r="D14298" t="s">
        <v>3928</v>
      </c>
      <c r="E14298" t="s">
        <v>3938</v>
      </c>
      <c r="F14298" s="9">
        <v>45034</v>
      </c>
      <c r="G14298" s="11">
        <v>75</v>
      </c>
    </row>
    <row r="14299" spans="2:7" x14ac:dyDescent="0.2">
      <c r="B14299" t="s">
        <v>3875</v>
      </c>
      <c r="C14299" t="str">
        <f>VLOOKUP(B14299,customer!A:B,2,FALSE)</f>
        <v>Renaud Chalder</v>
      </c>
      <c r="D14299" t="s">
        <v>3928</v>
      </c>
      <c r="E14299" t="s">
        <v>3938</v>
      </c>
      <c r="F14299" s="9">
        <v>45061</v>
      </c>
      <c r="G14299" s="11">
        <v>75</v>
      </c>
    </row>
    <row r="14300" spans="2:7" x14ac:dyDescent="0.2">
      <c r="B14300" t="s">
        <v>3875</v>
      </c>
      <c r="C14300" t="str">
        <f>VLOOKUP(B14300,customer!A:B,2,FALSE)</f>
        <v>Renaud Chalder</v>
      </c>
      <c r="D14300" t="s">
        <v>3926</v>
      </c>
      <c r="E14300" t="s">
        <v>3936</v>
      </c>
      <c r="F14300" s="9">
        <v>44804</v>
      </c>
      <c r="G14300" s="11">
        <v>25</v>
      </c>
    </row>
    <row r="14301" spans="2:7" x14ac:dyDescent="0.2">
      <c r="B14301" t="s">
        <v>3875</v>
      </c>
      <c r="C14301" t="str">
        <f>VLOOKUP(B14301,customer!A:B,2,FALSE)</f>
        <v>Renaud Chalder</v>
      </c>
      <c r="D14301" t="s">
        <v>3926</v>
      </c>
      <c r="E14301" t="s">
        <v>3936</v>
      </c>
      <c r="F14301" s="9">
        <v>44847</v>
      </c>
      <c r="G14301" s="11">
        <v>25</v>
      </c>
    </row>
    <row r="14302" spans="2:7" x14ac:dyDescent="0.2">
      <c r="B14302" t="s">
        <v>3875</v>
      </c>
      <c r="C14302" t="str">
        <f>VLOOKUP(B14302,customer!A:B,2,FALSE)</f>
        <v>Renaud Chalder</v>
      </c>
      <c r="D14302" t="s">
        <v>3926</v>
      </c>
      <c r="E14302" t="s">
        <v>3936</v>
      </c>
      <c r="F14302" s="9">
        <v>44866</v>
      </c>
      <c r="G14302" s="11">
        <v>25</v>
      </c>
    </row>
    <row r="14303" spans="2:7" x14ac:dyDescent="0.2">
      <c r="B14303" t="s">
        <v>3875</v>
      </c>
      <c r="C14303" t="str">
        <f>VLOOKUP(B14303,customer!A:B,2,FALSE)</f>
        <v>Renaud Chalder</v>
      </c>
      <c r="D14303" t="s">
        <v>3926</v>
      </c>
      <c r="E14303" t="s">
        <v>3936</v>
      </c>
      <c r="F14303" s="9">
        <v>44905</v>
      </c>
      <c r="G14303" s="11">
        <v>25</v>
      </c>
    </row>
    <row r="14304" spans="2:7" x14ac:dyDescent="0.2">
      <c r="B14304" t="s">
        <v>3875</v>
      </c>
      <c r="C14304" t="str">
        <f>VLOOKUP(B14304,customer!A:B,2,FALSE)</f>
        <v>Renaud Chalder</v>
      </c>
      <c r="D14304" t="s">
        <v>3926</v>
      </c>
      <c r="E14304" t="s">
        <v>3936</v>
      </c>
      <c r="F14304" s="9">
        <v>44995</v>
      </c>
      <c r="G14304" s="11">
        <v>25</v>
      </c>
    </row>
    <row r="14305" spans="2:7" x14ac:dyDescent="0.2">
      <c r="B14305" t="s">
        <v>3875</v>
      </c>
      <c r="C14305" t="str">
        <f>VLOOKUP(B14305,customer!A:B,2,FALSE)</f>
        <v>Renaud Chalder</v>
      </c>
      <c r="D14305" t="s">
        <v>3926</v>
      </c>
      <c r="E14305" t="s">
        <v>3936</v>
      </c>
      <c r="F14305" s="9">
        <v>45061</v>
      </c>
      <c r="G14305" s="11">
        <v>25</v>
      </c>
    </row>
    <row r="14306" spans="2:7" x14ac:dyDescent="0.2">
      <c r="B14306" t="s">
        <v>3876</v>
      </c>
      <c r="C14306" t="str">
        <f>VLOOKUP(B14306,customer!A:B,2,FALSE)</f>
        <v>Manda Vearncombe</v>
      </c>
      <c r="D14306" t="s">
        <v>3950</v>
      </c>
      <c r="E14306" t="s">
        <v>3943</v>
      </c>
      <c r="F14306" s="9">
        <v>44761</v>
      </c>
      <c r="G14306" s="11">
        <v>28</v>
      </c>
    </row>
    <row r="14307" spans="2:7" x14ac:dyDescent="0.2">
      <c r="B14307" t="s">
        <v>3876</v>
      </c>
      <c r="C14307" t="str">
        <f>VLOOKUP(B14307,customer!A:B,2,FALSE)</f>
        <v>Manda Vearncombe</v>
      </c>
      <c r="D14307" t="s">
        <v>3950</v>
      </c>
      <c r="E14307" t="s">
        <v>3943</v>
      </c>
      <c r="F14307" s="9">
        <v>44799</v>
      </c>
      <c r="G14307" s="11">
        <v>28</v>
      </c>
    </row>
    <row r="14308" spans="2:7" x14ac:dyDescent="0.2">
      <c r="B14308" t="s">
        <v>3876</v>
      </c>
      <c r="C14308" t="str">
        <f>VLOOKUP(B14308,customer!A:B,2,FALSE)</f>
        <v>Manda Vearncombe</v>
      </c>
      <c r="D14308" t="s">
        <v>3950</v>
      </c>
      <c r="E14308" t="s">
        <v>3943</v>
      </c>
      <c r="F14308" s="9">
        <v>44824</v>
      </c>
      <c r="G14308" s="11">
        <v>28</v>
      </c>
    </row>
    <row r="14309" spans="2:7" x14ac:dyDescent="0.2">
      <c r="B14309" t="s">
        <v>3876</v>
      </c>
      <c r="C14309" t="str">
        <f>VLOOKUP(B14309,customer!A:B,2,FALSE)</f>
        <v>Manda Vearncombe</v>
      </c>
      <c r="D14309" t="s">
        <v>3950</v>
      </c>
      <c r="E14309" t="s">
        <v>3943</v>
      </c>
      <c r="F14309" s="9">
        <v>44838</v>
      </c>
      <c r="G14309" s="11">
        <v>28</v>
      </c>
    </row>
    <row r="14310" spans="2:7" x14ac:dyDescent="0.2">
      <c r="B14310" t="s">
        <v>3876</v>
      </c>
      <c r="C14310" t="str">
        <f>VLOOKUP(B14310,customer!A:B,2,FALSE)</f>
        <v>Manda Vearncombe</v>
      </c>
      <c r="D14310" t="s">
        <v>3950</v>
      </c>
      <c r="E14310" t="s">
        <v>3943</v>
      </c>
      <c r="F14310" s="9">
        <v>44886</v>
      </c>
      <c r="G14310" s="11">
        <v>28</v>
      </c>
    </row>
    <row r="14311" spans="2:7" x14ac:dyDescent="0.2">
      <c r="B14311" t="s">
        <v>3876</v>
      </c>
      <c r="C14311" t="str">
        <f>VLOOKUP(B14311,customer!A:B,2,FALSE)</f>
        <v>Manda Vearncombe</v>
      </c>
      <c r="D14311" t="s">
        <v>3950</v>
      </c>
      <c r="E14311" t="s">
        <v>3943</v>
      </c>
      <c r="F14311" s="9">
        <v>44929</v>
      </c>
      <c r="G14311" s="11">
        <v>28</v>
      </c>
    </row>
    <row r="14312" spans="2:7" x14ac:dyDescent="0.2">
      <c r="B14312" t="s">
        <v>3876</v>
      </c>
      <c r="C14312" t="str">
        <f>VLOOKUP(B14312,customer!A:B,2,FALSE)</f>
        <v>Manda Vearncombe</v>
      </c>
      <c r="D14312" t="s">
        <v>3950</v>
      </c>
      <c r="E14312" t="s">
        <v>3943</v>
      </c>
      <c r="F14312" s="9">
        <v>44988</v>
      </c>
      <c r="G14312" s="11">
        <v>28</v>
      </c>
    </row>
    <row r="14313" spans="2:7" x14ac:dyDescent="0.2">
      <c r="B14313" t="s">
        <v>3876</v>
      </c>
      <c r="C14313" t="str">
        <f>VLOOKUP(B14313,customer!A:B,2,FALSE)</f>
        <v>Manda Vearncombe</v>
      </c>
      <c r="D14313" t="s">
        <v>3950</v>
      </c>
      <c r="E14313" t="s">
        <v>3943</v>
      </c>
      <c r="F14313" s="9">
        <v>45043</v>
      </c>
      <c r="G14313" s="11">
        <v>28</v>
      </c>
    </row>
    <row r="14314" spans="2:7" x14ac:dyDescent="0.2">
      <c r="B14314" t="s">
        <v>3877</v>
      </c>
      <c r="C14314" t="str">
        <f>VLOOKUP(B14314,customer!A:B,2,FALSE)</f>
        <v>Ginger Dollard</v>
      </c>
      <c r="D14314" t="s">
        <v>3952</v>
      </c>
      <c r="E14314" t="s">
        <v>3945</v>
      </c>
      <c r="F14314" s="9">
        <v>44793</v>
      </c>
      <c r="G14314" s="11">
        <v>16</v>
      </c>
    </row>
    <row r="14315" spans="2:7" x14ac:dyDescent="0.2">
      <c r="B14315" t="s">
        <v>3877</v>
      </c>
      <c r="C14315" t="str">
        <f>VLOOKUP(B14315,customer!A:B,2,FALSE)</f>
        <v>Ginger Dollard</v>
      </c>
      <c r="D14315" t="s">
        <v>3952</v>
      </c>
      <c r="E14315" t="s">
        <v>3945</v>
      </c>
      <c r="F14315" s="9">
        <v>44824</v>
      </c>
      <c r="G14315" s="11">
        <v>16</v>
      </c>
    </row>
    <row r="14316" spans="2:7" x14ac:dyDescent="0.2">
      <c r="B14316" t="s">
        <v>3877</v>
      </c>
      <c r="C14316" t="str">
        <f>VLOOKUP(B14316,customer!A:B,2,FALSE)</f>
        <v>Ginger Dollard</v>
      </c>
      <c r="D14316" t="s">
        <v>3952</v>
      </c>
      <c r="E14316" t="s">
        <v>3945</v>
      </c>
      <c r="F14316" s="9">
        <v>44838</v>
      </c>
      <c r="G14316" s="11">
        <v>16</v>
      </c>
    </row>
    <row r="14317" spans="2:7" x14ac:dyDescent="0.2">
      <c r="B14317" t="s">
        <v>3877</v>
      </c>
      <c r="C14317" t="str">
        <f>VLOOKUP(B14317,customer!A:B,2,FALSE)</f>
        <v>Ginger Dollard</v>
      </c>
      <c r="D14317" t="s">
        <v>3952</v>
      </c>
      <c r="E14317" t="s">
        <v>3945</v>
      </c>
      <c r="F14317" s="9">
        <v>44869</v>
      </c>
      <c r="G14317" s="11">
        <v>16</v>
      </c>
    </row>
    <row r="14318" spans="2:7" x14ac:dyDescent="0.2">
      <c r="B14318" t="s">
        <v>3877</v>
      </c>
      <c r="C14318" t="str">
        <f>VLOOKUP(B14318,customer!A:B,2,FALSE)</f>
        <v>Ginger Dollard</v>
      </c>
      <c r="D14318" t="s">
        <v>3952</v>
      </c>
      <c r="E14318" t="s">
        <v>3945</v>
      </c>
      <c r="F14318" s="9">
        <v>44897</v>
      </c>
      <c r="G14318" s="11">
        <v>16</v>
      </c>
    </row>
    <row r="14319" spans="2:7" x14ac:dyDescent="0.2">
      <c r="B14319" t="s">
        <v>3877</v>
      </c>
      <c r="C14319" t="str">
        <f>VLOOKUP(B14319,customer!A:B,2,FALSE)</f>
        <v>Ginger Dollard</v>
      </c>
      <c r="D14319" t="s">
        <v>3952</v>
      </c>
      <c r="E14319" t="s">
        <v>3945</v>
      </c>
      <c r="F14319" s="9">
        <v>44951</v>
      </c>
      <c r="G14319" s="11">
        <v>16</v>
      </c>
    </row>
    <row r="14320" spans="2:7" x14ac:dyDescent="0.2">
      <c r="B14320" t="s">
        <v>3877</v>
      </c>
      <c r="C14320" t="str">
        <f>VLOOKUP(B14320,customer!A:B,2,FALSE)</f>
        <v>Ginger Dollard</v>
      </c>
      <c r="D14320" t="s">
        <v>3952</v>
      </c>
      <c r="E14320" t="s">
        <v>3945</v>
      </c>
      <c r="F14320" s="9">
        <v>44960</v>
      </c>
      <c r="G14320" s="11">
        <v>16</v>
      </c>
    </row>
    <row r="14321" spans="2:7" x14ac:dyDescent="0.2">
      <c r="B14321" t="s">
        <v>3877</v>
      </c>
      <c r="C14321" t="str">
        <f>VLOOKUP(B14321,customer!A:B,2,FALSE)</f>
        <v>Ginger Dollard</v>
      </c>
      <c r="D14321" t="s">
        <v>3952</v>
      </c>
      <c r="E14321" t="s">
        <v>3945</v>
      </c>
      <c r="F14321" s="9">
        <v>44989</v>
      </c>
      <c r="G14321" s="11">
        <v>16</v>
      </c>
    </row>
    <row r="14322" spans="2:7" x14ac:dyDescent="0.2">
      <c r="B14322" t="s">
        <v>3877</v>
      </c>
      <c r="C14322" t="str">
        <f>VLOOKUP(B14322,customer!A:B,2,FALSE)</f>
        <v>Ginger Dollard</v>
      </c>
      <c r="D14322" t="s">
        <v>3952</v>
      </c>
      <c r="E14322" t="s">
        <v>3945</v>
      </c>
      <c r="F14322" s="9">
        <v>45039</v>
      </c>
      <c r="G14322" s="11">
        <v>16</v>
      </c>
    </row>
    <row r="14323" spans="2:7" x14ac:dyDescent="0.2">
      <c r="B14323" t="s">
        <v>3877</v>
      </c>
      <c r="C14323" t="str">
        <f>VLOOKUP(B14323,customer!A:B,2,FALSE)</f>
        <v>Ginger Dollard</v>
      </c>
      <c r="D14323" t="s">
        <v>3952</v>
      </c>
      <c r="E14323" t="s">
        <v>3945</v>
      </c>
      <c r="F14323" s="9">
        <v>45051</v>
      </c>
      <c r="G14323" s="11">
        <v>16</v>
      </c>
    </row>
    <row r="14324" spans="2:7" x14ac:dyDescent="0.2">
      <c r="B14324" t="s">
        <v>3877</v>
      </c>
      <c r="C14324" t="str">
        <f>VLOOKUP(B14324,customer!A:B,2,FALSE)</f>
        <v>Ginger Dollard</v>
      </c>
      <c r="D14324" t="s">
        <v>3952</v>
      </c>
      <c r="E14324" t="s">
        <v>3945</v>
      </c>
      <c r="F14324" s="9">
        <v>45080</v>
      </c>
      <c r="G14324" s="11">
        <v>16</v>
      </c>
    </row>
    <row r="14325" spans="2:7" x14ac:dyDescent="0.2">
      <c r="B14325" t="s">
        <v>3878</v>
      </c>
      <c r="C14325" t="str">
        <f>VLOOKUP(B14325,customer!A:B,2,FALSE)</f>
        <v>Pearla Spellicy</v>
      </c>
      <c r="D14325" t="s">
        <v>3922</v>
      </c>
      <c r="E14325" t="s">
        <v>3932</v>
      </c>
      <c r="F14325" s="9">
        <v>44589</v>
      </c>
      <c r="G14325" s="11">
        <v>62</v>
      </c>
    </row>
    <row r="14326" spans="2:7" x14ac:dyDescent="0.2">
      <c r="B14326" t="s">
        <v>3878</v>
      </c>
      <c r="C14326" t="str">
        <f>VLOOKUP(B14326,customer!A:B,2,FALSE)</f>
        <v>Pearla Spellicy</v>
      </c>
      <c r="D14326" t="s">
        <v>3922</v>
      </c>
      <c r="E14326" t="s">
        <v>3932</v>
      </c>
      <c r="F14326" s="9">
        <v>44661</v>
      </c>
      <c r="G14326" s="11">
        <v>62</v>
      </c>
    </row>
    <row r="14327" spans="2:7" x14ac:dyDescent="0.2">
      <c r="B14327" t="s">
        <v>3878</v>
      </c>
      <c r="C14327" t="str">
        <f>VLOOKUP(B14327,customer!A:B,2,FALSE)</f>
        <v>Pearla Spellicy</v>
      </c>
      <c r="D14327" t="s">
        <v>3922</v>
      </c>
      <c r="E14327" t="s">
        <v>3932</v>
      </c>
      <c r="F14327" s="9">
        <v>44717</v>
      </c>
      <c r="G14327" s="11">
        <v>62</v>
      </c>
    </row>
    <row r="14328" spans="2:7" x14ac:dyDescent="0.2">
      <c r="B14328" t="s">
        <v>3878</v>
      </c>
      <c r="C14328" t="str">
        <f>VLOOKUP(B14328,customer!A:B,2,FALSE)</f>
        <v>Pearla Spellicy</v>
      </c>
      <c r="D14328" t="s">
        <v>3922</v>
      </c>
      <c r="E14328" t="s">
        <v>3932</v>
      </c>
      <c r="F14328" s="9">
        <v>44807</v>
      </c>
      <c r="G14328" s="11">
        <v>62</v>
      </c>
    </row>
    <row r="14329" spans="2:7" x14ac:dyDescent="0.2">
      <c r="B14329" t="s">
        <v>3878</v>
      </c>
      <c r="C14329" t="str">
        <f>VLOOKUP(B14329,customer!A:B,2,FALSE)</f>
        <v>Pearla Spellicy</v>
      </c>
      <c r="D14329" t="s">
        <v>3922</v>
      </c>
      <c r="E14329" t="s">
        <v>3932</v>
      </c>
      <c r="F14329" s="9">
        <v>44840</v>
      </c>
      <c r="G14329" s="11">
        <v>62</v>
      </c>
    </row>
    <row r="14330" spans="2:7" x14ac:dyDescent="0.2">
      <c r="B14330" t="s">
        <v>3878</v>
      </c>
      <c r="C14330" t="str">
        <f>VLOOKUP(B14330,customer!A:B,2,FALSE)</f>
        <v>Pearla Spellicy</v>
      </c>
      <c r="D14330" t="s">
        <v>3922</v>
      </c>
      <c r="E14330" t="s">
        <v>3932</v>
      </c>
      <c r="F14330" s="9">
        <v>44906</v>
      </c>
      <c r="G14330" s="11">
        <v>62</v>
      </c>
    </row>
    <row r="14331" spans="2:7" x14ac:dyDescent="0.2">
      <c r="B14331" t="s">
        <v>3878</v>
      </c>
      <c r="C14331" t="str">
        <f>VLOOKUP(B14331,customer!A:B,2,FALSE)</f>
        <v>Pearla Spellicy</v>
      </c>
      <c r="D14331" t="s">
        <v>3922</v>
      </c>
      <c r="E14331" t="s">
        <v>3932</v>
      </c>
      <c r="F14331" s="9">
        <v>44931</v>
      </c>
      <c r="G14331" s="11">
        <v>62</v>
      </c>
    </row>
    <row r="14332" spans="2:7" x14ac:dyDescent="0.2">
      <c r="B14332" t="s">
        <v>3878</v>
      </c>
      <c r="C14332" t="str">
        <f>VLOOKUP(B14332,customer!A:B,2,FALSE)</f>
        <v>Pearla Spellicy</v>
      </c>
      <c r="D14332" t="s">
        <v>3922</v>
      </c>
      <c r="E14332" t="s">
        <v>3932</v>
      </c>
      <c r="F14332" s="9">
        <v>44961</v>
      </c>
      <c r="G14332" s="11">
        <v>62</v>
      </c>
    </row>
    <row r="14333" spans="2:7" x14ac:dyDescent="0.2">
      <c r="B14333" t="s">
        <v>3878</v>
      </c>
      <c r="C14333" t="str">
        <f>VLOOKUP(B14333,customer!A:B,2,FALSE)</f>
        <v>Pearla Spellicy</v>
      </c>
      <c r="D14333" t="s">
        <v>3922</v>
      </c>
      <c r="E14333" t="s">
        <v>3932</v>
      </c>
      <c r="F14333" s="9">
        <v>45023</v>
      </c>
      <c r="G14333" s="11">
        <v>62</v>
      </c>
    </row>
    <row r="14334" spans="2:7" x14ac:dyDescent="0.2">
      <c r="B14334" t="s">
        <v>3878</v>
      </c>
      <c r="C14334" t="str">
        <f>VLOOKUP(B14334,customer!A:B,2,FALSE)</f>
        <v>Pearla Spellicy</v>
      </c>
      <c r="D14334" t="s">
        <v>3922</v>
      </c>
      <c r="E14334" t="s">
        <v>3932</v>
      </c>
      <c r="F14334" s="9">
        <v>45075</v>
      </c>
      <c r="G14334" s="11">
        <v>62</v>
      </c>
    </row>
    <row r="14335" spans="2:7" x14ac:dyDescent="0.2">
      <c r="B14335" t="s">
        <v>3878</v>
      </c>
      <c r="C14335" t="str">
        <f>VLOOKUP(B14335,customer!A:B,2,FALSE)</f>
        <v>Pearla Spellicy</v>
      </c>
      <c r="D14335" t="s">
        <v>3927</v>
      </c>
      <c r="E14335" t="s">
        <v>3937</v>
      </c>
      <c r="F14335" s="9">
        <v>44885</v>
      </c>
      <c r="G14335" s="11">
        <v>27</v>
      </c>
    </row>
    <row r="14336" spans="2:7" x14ac:dyDescent="0.2">
      <c r="B14336" t="s">
        <v>3878</v>
      </c>
      <c r="C14336" t="str">
        <f>VLOOKUP(B14336,customer!A:B,2,FALSE)</f>
        <v>Pearla Spellicy</v>
      </c>
      <c r="D14336" t="s">
        <v>3927</v>
      </c>
      <c r="E14336" t="s">
        <v>3937</v>
      </c>
      <c r="F14336" s="9">
        <v>44951</v>
      </c>
      <c r="G14336" s="11">
        <v>27</v>
      </c>
    </row>
    <row r="14337" spans="2:7" x14ac:dyDescent="0.2">
      <c r="B14337" t="s">
        <v>3878</v>
      </c>
      <c r="C14337" t="str">
        <f>VLOOKUP(B14337,customer!A:B,2,FALSE)</f>
        <v>Pearla Spellicy</v>
      </c>
      <c r="D14337" t="s">
        <v>3927</v>
      </c>
      <c r="E14337" t="s">
        <v>3937</v>
      </c>
      <c r="F14337" s="9">
        <v>44980</v>
      </c>
      <c r="G14337" s="11">
        <v>27</v>
      </c>
    </row>
    <row r="14338" spans="2:7" x14ac:dyDescent="0.2">
      <c r="B14338" t="s">
        <v>3878</v>
      </c>
      <c r="C14338" t="str">
        <f>VLOOKUP(B14338,customer!A:B,2,FALSE)</f>
        <v>Pearla Spellicy</v>
      </c>
      <c r="D14338" t="s">
        <v>3927</v>
      </c>
      <c r="E14338" t="s">
        <v>3937</v>
      </c>
      <c r="F14338" s="9">
        <v>44986</v>
      </c>
      <c r="G14338" s="11">
        <v>27</v>
      </c>
    </row>
    <row r="14339" spans="2:7" x14ac:dyDescent="0.2">
      <c r="B14339" t="s">
        <v>3878</v>
      </c>
      <c r="C14339" t="str">
        <f>VLOOKUP(B14339,customer!A:B,2,FALSE)</f>
        <v>Pearla Spellicy</v>
      </c>
      <c r="D14339" t="s">
        <v>3927</v>
      </c>
      <c r="E14339" t="s">
        <v>3937</v>
      </c>
      <c r="F14339" s="9">
        <v>45042</v>
      </c>
      <c r="G14339" s="11">
        <v>27</v>
      </c>
    </row>
    <row r="14340" spans="2:7" x14ac:dyDescent="0.2">
      <c r="B14340" t="s">
        <v>3878</v>
      </c>
      <c r="C14340" t="str">
        <f>VLOOKUP(B14340,customer!A:B,2,FALSE)</f>
        <v>Pearla Spellicy</v>
      </c>
      <c r="D14340" t="s">
        <v>3927</v>
      </c>
      <c r="E14340" t="s">
        <v>3937</v>
      </c>
      <c r="F14340" s="9">
        <v>45069</v>
      </c>
      <c r="G14340" s="11">
        <v>27</v>
      </c>
    </row>
    <row r="14341" spans="2:7" x14ac:dyDescent="0.2">
      <c r="B14341" t="s">
        <v>3878</v>
      </c>
      <c r="C14341" t="str">
        <f>VLOOKUP(B14341,customer!A:B,2,FALSE)</f>
        <v>Pearla Spellicy</v>
      </c>
      <c r="D14341" t="s">
        <v>3927</v>
      </c>
      <c r="E14341" t="s">
        <v>3937</v>
      </c>
      <c r="F14341" s="9">
        <v>45080</v>
      </c>
      <c r="G14341" s="11">
        <v>27</v>
      </c>
    </row>
    <row r="14342" spans="2:7" x14ac:dyDescent="0.2">
      <c r="B14342" t="s">
        <v>3879</v>
      </c>
      <c r="C14342" t="str">
        <f>VLOOKUP(B14342,customer!A:B,2,FALSE)</f>
        <v>Rodina Meaden</v>
      </c>
      <c r="D14342" t="s">
        <v>3929</v>
      </c>
      <c r="E14342" t="s">
        <v>3939</v>
      </c>
      <c r="F14342" s="9">
        <v>44897</v>
      </c>
      <c r="G14342" s="11">
        <v>66</v>
      </c>
    </row>
    <row r="14343" spans="2:7" x14ac:dyDescent="0.2">
      <c r="B14343" t="s">
        <v>3879</v>
      </c>
      <c r="C14343" t="str">
        <f>VLOOKUP(B14343,customer!A:B,2,FALSE)</f>
        <v>Rodina Meaden</v>
      </c>
      <c r="D14343" t="s">
        <v>3929</v>
      </c>
      <c r="E14343" t="s">
        <v>3939</v>
      </c>
      <c r="F14343" s="9">
        <v>44933</v>
      </c>
      <c r="G14343" s="11">
        <v>66</v>
      </c>
    </row>
    <row r="14344" spans="2:7" x14ac:dyDescent="0.2">
      <c r="B14344" t="s">
        <v>3879</v>
      </c>
      <c r="C14344" t="str">
        <f>VLOOKUP(B14344,customer!A:B,2,FALSE)</f>
        <v>Rodina Meaden</v>
      </c>
      <c r="D14344" t="s">
        <v>3929</v>
      </c>
      <c r="E14344" t="s">
        <v>3939</v>
      </c>
      <c r="F14344" s="9">
        <v>44974</v>
      </c>
      <c r="G14344" s="11">
        <v>66</v>
      </c>
    </row>
    <row r="14345" spans="2:7" x14ac:dyDescent="0.2">
      <c r="B14345" t="s">
        <v>3879</v>
      </c>
      <c r="C14345" t="str">
        <f>VLOOKUP(B14345,customer!A:B,2,FALSE)</f>
        <v>Rodina Meaden</v>
      </c>
      <c r="D14345" t="s">
        <v>3929</v>
      </c>
      <c r="E14345" t="s">
        <v>3939</v>
      </c>
      <c r="F14345" s="9">
        <v>45002</v>
      </c>
      <c r="G14345" s="11">
        <v>66</v>
      </c>
    </row>
    <row r="14346" spans="2:7" x14ac:dyDescent="0.2">
      <c r="B14346" t="s">
        <v>3879</v>
      </c>
      <c r="C14346" t="str">
        <f>VLOOKUP(B14346,customer!A:B,2,FALSE)</f>
        <v>Rodina Meaden</v>
      </c>
      <c r="D14346" t="s">
        <v>3929</v>
      </c>
      <c r="E14346" t="s">
        <v>3939</v>
      </c>
      <c r="F14346" s="9">
        <v>45021</v>
      </c>
      <c r="G14346" s="11">
        <v>66</v>
      </c>
    </row>
    <row r="14347" spans="2:7" x14ac:dyDescent="0.2">
      <c r="B14347" t="s">
        <v>3879</v>
      </c>
      <c r="C14347" t="str">
        <f>VLOOKUP(B14347,customer!A:B,2,FALSE)</f>
        <v>Rodina Meaden</v>
      </c>
      <c r="D14347" t="s">
        <v>3929</v>
      </c>
      <c r="E14347" t="s">
        <v>3939</v>
      </c>
      <c r="F14347" s="9">
        <v>45056</v>
      </c>
      <c r="G14347" s="11">
        <v>66</v>
      </c>
    </row>
    <row r="14348" spans="2:7" x14ac:dyDescent="0.2">
      <c r="B14348" t="s">
        <v>3879</v>
      </c>
      <c r="C14348" t="str">
        <f>VLOOKUP(B14348,customer!A:B,2,FALSE)</f>
        <v>Rodina Meaden</v>
      </c>
      <c r="D14348" t="s">
        <v>3928</v>
      </c>
      <c r="E14348" t="s">
        <v>3938</v>
      </c>
      <c r="F14348" s="9">
        <v>44966</v>
      </c>
      <c r="G14348" s="11">
        <v>75</v>
      </c>
    </row>
    <row r="14349" spans="2:7" x14ac:dyDescent="0.2">
      <c r="B14349" t="s">
        <v>3879</v>
      </c>
      <c r="C14349" t="str">
        <f>VLOOKUP(B14349,customer!A:B,2,FALSE)</f>
        <v>Rodina Meaden</v>
      </c>
      <c r="D14349" t="s">
        <v>3928</v>
      </c>
      <c r="E14349" t="s">
        <v>3938</v>
      </c>
      <c r="F14349" s="9">
        <v>45001</v>
      </c>
      <c r="G14349" s="11">
        <v>75</v>
      </c>
    </row>
    <row r="14350" spans="2:7" x14ac:dyDescent="0.2">
      <c r="B14350" t="s">
        <v>3879</v>
      </c>
      <c r="C14350" t="str">
        <f>VLOOKUP(B14350,customer!A:B,2,FALSE)</f>
        <v>Rodina Meaden</v>
      </c>
      <c r="D14350" t="s">
        <v>3928</v>
      </c>
      <c r="E14350" t="s">
        <v>3938</v>
      </c>
      <c r="F14350" s="9">
        <v>45030</v>
      </c>
      <c r="G14350" s="11">
        <v>75</v>
      </c>
    </row>
    <row r="14351" spans="2:7" x14ac:dyDescent="0.2">
      <c r="B14351" t="s">
        <v>3879</v>
      </c>
      <c r="C14351" t="str">
        <f>VLOOKUP(B14351,customer!A:B,2,FALSE)</f>
        <v>Rodina Meaden</v>
      </c>
      <c r="D14351" t="s">
        <v>3928</v>
      </c>
      <c r="E14351" t="s">
        <v>3938</v>
      </c>
      <c r="F14351" s="9">
        <v>45066</v>
      </c>
      <c r="G14351" s="11">
        <v>75</v>
      </c>
    </row>
    <row r="14352" spans="2:7" x14ac:dyDescent="0.2">
      <c r="B14352" t="s">
        <v>3880</v>
      </c>
      <c r="C14352" t="str">
        <f>VLOOKUP(B14352,customer!A:B,2,FALSE)</f>
        <v>Sigismondo Budnk</v>
      </c>
      <c r="D14352" t="s">
        <v>3926</v>
      </c>
      <c r="E14352" t="s">
        <v>3936</v>
      </c>
      <c r="F14352" s="9">
        <v>44624</v>
      </c>
      <c r="G14352" s="11">
        <v>25</v>
      </c>
    </row>
    <row r="14353" spans="2:7" x14ac:dyDescent="0.2">
      <c r="B14353" t="s">
        <v>3880</v>
      </c>
      <c r="C14353" t="str">
        <f>VLOOKUP(B14353,customer!A:B,2,FALSE)</f>
        <v>Sigismondo Budnk</v>
      </c>
      <c r="D14353" t="s">
        <v>3926</v>
      </c>
      <c r="E14353" t="s">
        <v>3936</v>
      </c>
      <c r="F14353" s="9">
        <v>44655</v>
      </c>
      <c r="G14353" s="11">
        <v>25</v>
      </c>
    </row>
    <row r="14354" spans="2:7" x14ac:dyDescent="0.2">
      <c r="B14354" t="s">
        <v>3880</v>
      </c>
      <c r="C14354" t="str">
        <f>VLOOKUP(B14354,customer!A:B,2,FALSE)</f>
        <v>Sigismondo Budnk</v>
      </c>
      <c r="D14354" t="s">
        <v>3926</v>
      </c>
      <c r="E14354" t="s">
        <v>3936</v>
      </c>
      <c r="F14354" s="9">
        <v>44692</v>
      </c>
      <c r="G14354" s="11">
        <v>25</v>
      </c>
    </row>
    <row r="14355" spans="2:7" x14ac:dyDescent="0.2">
      <c r="B14355" t="s">
        <v>3880</v>
      </c>
      <c r="C14355" t="str">
        <f>VLOOKUP(B14355,customer!A:B,2,FALSE)</f>
        <v>Sigismondo Budnk</v>
      </c>
      <c r="D14355" t="s">
        <v>3926</v>
      </c>
      <c r="E14355" t="s">
        <v>3936</v>
      </c>
      <c r="F14355" s="9">
        <v>44724</v>
      </c>
      <c r="G14355" s="11">
        <v>25</v>
      </c>
    </row>
    <row r="14356" spans="2:7" x14ac:dyDescent="0.2">
      <c r="B14356" t="s">
        <v>3880</v>
      </c>
      <c r="C14356" t="str">
        <f>VLOOKUP(B14356,customer!A:B,2,FALSE)</f>
        <v>Sigismondo Budnk</v>
      </c>
      <c r="D14356" t="s">
        <v>3926</v>
      </c>
      <c r="E14356" t="s">
        <v>3936</v>
      </c>
      <c r="F14356" s="9">
        <v>44751</v>
      </c>
      <c r="G14356" s="11">
        <v>25</v>
      </c>
    </row>
    <row r="14357" spans="2:7" x14ac:dyDescent="0.2">
      <c r="B14357" t="s">
        <v>3880</v>
      </c>
      <c r="C14357" t="str">
        <f>VLOOKUP(B14357,customer!A:B,2,FALSE)</f>
        <v>Sigismondo Budnk</v>
      </c>
      <c r="D14357" t="s">
        <v>3926</v>
      </c>
      <c r="E14357" t="s">
        <v>3936</v>
      </c>
      <c r="F14357" s="9">
        <v>44778</v>
      </c>
      <c r="G14357" s="11">
        <v>25</v>
      </c>
    </row>
    <row r="14358" spans="2:7" x14ac:dyDescent="0.2">
      <c r="B14358" t="s">
        <v>3880</v>
      </c>
      <c r="C14358" t="str">
        <f>VLOOKUP(B14358,customer!A:B,2,FALSE)</f>
        <v>Sigismondo Budnk</v>
      </c>
      <c r="D14358" t="s">
        <v>3926</v>
      </c>
      <c r="E14358" t="s">
        <v>3936</v>
      </c>
      <c r="F14358" s="9">
        <v>44808</v>
      </c>
      <c r="G14358" s="11">
        <v>25</v>
      </c>
    </row>
    <row r="14359" spans="2:7" x14ac:dyDescent="0.2">
      <c r="B14359" t="s">
        <v>3880</v>
      </c>
      <c r="C14359" t="str">
        <f>VLOOKUP(B14359,customer!A:B,2,FALSE)</f>
        <v>Sigismondo Budnk</v>
      </c>
      <c r="D14359" t="s">
        <v>3926</v>
      </c>
      <c r="E14359" t="s">
        <v>3936</v>
      </c>
      <c r="F14359" s="9">
        <v>44846</v>
      </c>
      <c r="G14359" s="11">
        <v>25</v>
      </c>
    </row>
    <row r="14360" spans="2:7" x14ac:dyDescent="0.2">
      <c r="B14360" t="s">
        <v>3880</v>
      </c>
      <c r="C14360" t="str">
        <f>VLOOKUP(B14360,customer!A:B,2,FALSE)</f>
        <v>Sigismondo Budnk</v>
      </c>
      <c r="D14360" t="s">
        <v>3926</v>
      </c>
      <c r="E14360" t="s">
        <v>3936</v>
      </c>
      <c r="F14360" s="9">
        <v>44877</v>
      </c>
      <c r="G14360" s="11">
        <v>25</v>
      </c>
    </row>
    <row r="14361" spans="2:7" x14ac:dyDescent="0.2">
      <c r="B14361" t="s">
        <v>3880</v>
      </c>
      <c r="C14361" t="str">
        <f>VLOOKUP(B14361,customer!A:B,2,FALSE)</f>
        <v>Sigismondo Budnk</v>
      </c>
      <c r="D14361" t="s">
        <v>3926</v>
      </c>
      <c r="E14361" t="s">
        <v>3936</v>
      </c>
      <c r="F14361" s="9">
        <v>44899</v>
      </c>
      <c r="G14361" s="11">
        <v>25</v>
      </c>
    </row>
    <row r="14362" spans="2:7" x14ac:dyDescent="0.2">
      <c r="B14362" t="s">
        <v>3880</v>
      </c>
      <c r="C14362" t="str">
        <f>VLOOKUP(B14362,customer!A:B,2,FALSE)</f>
        <v>Sigismondo Budnk</v>
      </c>
      <c r="D14362" t="s">
        <v>3926</v>
      </c>
      <c r="E14362" t="s">
        <v>3936</v>
      </c>
      <c r="F14362" s="9">
        <v>44933</v>
      </c>
      <c r="G14362" s="11">
        <v>25</v>
      </c>
    </row>
    <row r="14363" spans="2:7" x14ac:dyDescent="0.2">
      <c r="B14363" t="s">
        <v>3880</v>
      </c>
      <c r="C14363" t="str">
        <f>VLOOKUP(B14363,customer!A:B,2,FALSE)</f>
        <v>Sigismondo Budnk</v>
      </c>
      <c r="D14363" t="s">
        <v>3926</v>
      </c>
      <c r="E14363" t="s">
        <v>3936</v>
      </c>
      <c r="F14363" s="9">
        <v>44967</v>
      </c>
      <c r="G14363" s="11">
        <v>25</v>
      </c>
    </row>
    <row r="14364" spans="2:7" x14ac:dyDescent="0.2">
      <c r="B14364" t="s">
        <v>3880</v>
      </c>
      <c r="C14364" t="str">
        <f>VLOOKUP(B14364,customer!A:B,2,FALSE)</f>
        <v>Sigismondo Budnk</v>
      </c>
      <c r="D14364" t="s">
        <v>3926</v>
      </c>
      <c r="E14364" t="s">
        <v>3936</v>
      </c>
      <c r="F14364" s="9">
        <v>44990</v>
      </c>
      <c r="G14364" s="11">
        <v>25</v>
      </c>
    </row>
    <row r="14365" spans="2:7" x14ac:dyDescent="0.2">
      <c r="B14365" t="s">
        <v>3880</v>
      </c>
      <c r="C14365" t="str">
        <f>VLOOKUP(B14365,customer!A:B,2,FALSE)</f>
        <v>Sigismondo Budnk</v>
      </c>
      <c r="D14365" t="s">
        <v>3926</v>
      </c>
      <c r="E14365" t="s">
        <v>3936</v>
      </c>
      <c r="F14365" s="9">
        <v>45035</v>
      </c>
      <c r="G14365" s="11">
        <v>25</v>
      </c>
    </row>
    <row r="14366" spans="2:7" x14ac:dyDescent="0.2">
      <c r="B14366" t="s">
        <v>3880</v>
      </c>
      <c r="C14366" t="str">
        <f>VLOOKUP(B14366,customer!A:B,2,FALSE)</f>
        <v>Sigismondo Budnk</v>
      </c>
      <c r="D14366" t="s">
        <v>3926</v>
      </c>
      <c r="E14366" t="s">
        <v>3936</v>
      </c>
      <c r="F14366" s="9">
        <v>45050</v>
      </c>
      <c r="G14366" s="11">
        <v>25</v>
      </c>
    </row>
    <row r="14367" spans="2:7" x14ac:dyDescent="0.2">
      <c r="B14367" t="s">
        <v>3881</v>
      </c>
      <c r="C14367" t="str">
        <f>VLOOKUP(B14367,customer!A:B,2,FALSE)</f>
        <v>Karel McCaskill</v>
      </c>
      <c r="D14367" t="s">
        <v>3928</v>
      </c>
      <c r="E14367" t="s">
        <v>3938</v>
      </c>
      <c r="F14367" s="9">
        <v>44603</v>
      </c>
      <c r="G14367" s="11">
        <v>75</v>
      </c>
    </row>
    <row r="14368" spans="2:7" x14ac:dyDescent="0.2">
      <c r="B14368" t="s">
        <v>3881</v>
      </c>
      <c r="C14368" t="str">
        <f>VLOOKUP(B14368,customer!A:B,2,FALSE)</f>
        <v>Karel McCaskill</v>
      </c>
      <c r="D14368" t="s">
        <v>3928</v>
      </c>
      <c r="E14368" t="s">
        <v>3938</v>
      </c>
      <c r="F14368" s="9">
        <v>44662</v>
      </c>
      <c r="G14368" s="11">
        <v>75</v>
      </c>
    </row>
    <row r="14369" spans="2:7" x14ac:dyDescent="0.2">
      <c r="B14369" t="s">
        <v>3881</v>
      </c>
      <c r="C14369" t="str">
        <f>VLOOKUP(B14369,customer!A:B,2,FALSE)</f>
        <v>Karel McCaskill</v>
      </c>
      <c r="D14369" t="s">
        <v>3928</v>
      </c>
      <c r="E14369" t="s">
        <v>3938</v>
      </c>
      <c r="F14369" s="9">
        <v>44703</v>
      </c>
      <c r="G14369" s="11">
        <v>75</v>
      </c>
    </row>
    <row r="14370" spans="2:7" x14ac:dyDescent="0.2">
      <c r="B14370" t="s">
        <v>3881</v>
      </c>
      <c r="C14370" t="str">
        <f>VLOOKUP(B14370,customer!A:B,2,FALSE)</f>
        <v>Karel McCaskill</v>
      </c>
      <c r="D14370" t="s">
        <v>3928</v>
      </c>
      <c r="E14370" t="s">
        <v>3938</v>
      </c>
      <c r="F14370" s="9">
        <v>44763</v>
      </c>
      <c r="G14370" s="11">
        <v>75</v>
      </c>
    </row>
    <row r="14371" spans="2:7" x14ac:dyDescent="0.2">
      <c r="B14371" t="s">
        <v>3881</v>
      </c>
      <c r="C14371" t="str">
        <f>VLOOKUP(B14371,customer!A:B,2,FALSE)</f>
        <v>Karel McCaskill</v>
      </c>
      <c r="D14371" t="s">
        <v>3928</v>
      </c>
      <c r="E14371" t="s">
        <v>3938</v>
      </c>
      <c r="F14371" s="9">
        <v>44795</v>
      </c>
      <c r="G14371" s="11">
        <v>75</v>
      </c>
    </row>
    <row r="14372" spans="2:7" x14ac:dyDescent="0.2">
      <c r="B14372" t="s">
        <v>3881</v>
      </c>
      <c r="C14372" t="str">
        <f>VLOOKUP(B14372,customer!A:B,2,FALSE)</f>
        <v>Karel McCaskill</v>
      </c>
      <c r="D14372" t="s">
        <v>3928</v>
      </c>
      <c r="E14372" t="s">
        <v>3938</v>
      </c>
      <c r="F14372" s="9">
        <v>44829</v>
      </c>
      <c r="G14372" s="11">
        <v>75</v>
      </c>
    </row>
    <row r="14373" spans="2:7" x14ac:dyDescent="0.2">
      <c r="B14373" t="s">
        <v>3881</v>
      </c>
      <c r="C14373" t="str">
        <f>VLOOKUP(B14373,customer!A:B,2,FALSE)</f>
        <v>Karel McCaskill</v>
      </c>
      <c r="D14373" t="s">
        <v>3928</v>
      </c>
      <c r="E14373" t="s">
        <v>3938</v>
      </c>
      <c r="F14373" s="9">
        <v>44879</v>
      </c>
      <c r="G14373" s="11">
        <v>75</v>
      </c>
    </row>
    <row r="14374" spans="2:7" x14ac:dyDescent="0.2">
      <c r="B14374" t="s">
        <v>3881</v>
      </c>
      <c r="C14374" t="str">
        <f>VLOOKUP(B14374,customer!A:B,2,FALSE)</f>
        <v>Karel McCaskill</v>
      </c>
      <c r="D14374" t="s">
        <v>3928</v>
      </c>
      <c r="E14374" t="s">
        <v>3938</v>
      </c>
      <c r="F14374" s="9">
        <v>44949</v>
      </c>
      <c r="G14374" s="11">
        <v>75</v>
      </c>
    </row>
    <row r="14375" spans="2:7" x14ac:dyDescent="0.2">
      <c r="B14375" t="s">
        <v>3881</v>
      </c>
      <c r="C14375" t="str">
        <f>VLOOKUP(B14375,customer!A:B,2,FALSE)</f>
        <v>Karel McCaskill</v>
      </c>
      <c r="D14375" t="s">
        <v>3928</v>
      </c>
      <c r="E14375" t="s">
        <v>3938</v>
      </c>
      <c r="F14375" s="9">
        <v>44978</v>
      </c>
      <c r="G14375" s="11">
        <v>75</v>
      </c>
    </row>
    <row r="14376" spans="2:7" x14ac:dyDescent="0.2">
      <c r="B14376" t="s">
        <v>3881</v>
      </c>
      <c r="C14376" t="str">
        <f>VLOOKUP(B14376,customer!A:B,2,FALSE)</f>
        <v>Karel McCaskill</v>
      </c>
      <c r="D14376" t="s">
        <v>3928</v>
      </c>
      <c r="E14376" t="s">
        <v>3938</v>
      </c>
      <c r="F14376" s="9">
        <v>44996</v>
      </c>
      <c r="G14376" s="11">
        <v>75</v>
      </c>
    </row>
    <row r="14377" spans="2:7" x14ac:dyDescent="0.2">
      <c r="B14377" t="s">
        <v>3881</v>
      </c>
      <c r="C14377" t="str">
        <f>VLOOKUP(B14377,customer!A:B,2,FALSE)</f>
        <v>Karel McCaskill</v>
      </c>
      <c r="D14377" t="s">
        <v>3928</v>
      </c>
      <c r="E14377" t="s">
        <v>3938</v>
      </c>
      <c r="F14377" s="9">
        <v>45033</v>
      </c>
      <c r="G14377" s="11">
        <v>75</v>
      </c>
    </row>
    <row r="14378" spans="2:7" x14ac:dyDescent="0.2">
      <c r="B14378" t="s">
        <v>3881</v>
      </c>
      <c r="C14378" t="str">
        <f>VLOOKUP(B14378,customer!A:B,2,FALSE)</f>
        <v>Karel McCaskill</v>
      </c>
      <c r="D14378" t="s">
        <v>3949</v>
      </c>
      <c r="E14378" t="s">
        <v>3942</v>
      </c>
      <c r="F14378" s="9">
        <v>44992</v>
      </c>
      <c r="G14378" s="11">
        <v>25</v>
      </c>
    </row>
    <row r="14379" spans="2:7" x14ac:dyDescent="0.2">
      <c r="B14379" t="s">
        <v>3881</v>
      </c>
      <c r="C14379" t="str">
        <f>VLOOKUP(B14379,customer!A:B,2,FALSE)</f>
        <v>Karel McCaskill</v>
      </c>
      <c r="D14379" t="s">
        <v>3949</v>
      </c>
      <c r="E14379" t="s">
        <v>3942</v>
      </c>
      <c r="F14379" s="9">
        <v>45025</v>
      </c>
      <c r="G14379" s="11">
        <v>25</v>
      </c>
    </row>
    <row r="14380" spans="2:7" x14ac:dyDescent="0.2">
      <c r="B14380" t="s">
        <v>3881</v>
      </c>
      <c r="C14380" t="str">
        <f>VLOOKUP(B14380,customer!A:B,2,FALSE)</f>
        <v>Karel McCaskill</v>
      </c>
      <c r="D14380" t="s">
        <v>3949</v>
      </c>
      <c r="E14380" t="s">
        <v>3942</v>
      </c>
      <c r="F14380" s="9">
        <v>45065</v>
      </c>
      <c r="G14380" s="11">
        <v>25</v>
      </c>
    </row>
    <row r="14381" spans="2:7" x14ac:dyDescent="0.2">
      <c r="B14381" t="s">
        <v>3882</v>
      </c>
      <c r="C14381" t="str">
        <f>VLOOKUP(B14381,customer!A:B,2,FALSE)</f>
        <v>Lurline Kupper</v>
      </c>
      <c r="D14381" t="s">
        <v>3922</v>
      </c>
      <c r="E14381" t="s">
        <v>3932</v>
      </c>
      <c r="F14381" s="9">
        <v>44809</v>
      </c>
      <c r="G14381" s="11">
        <v>62</v>
      </c>
    </row>
    <row r="14382" spans="2:7" x14ac:dyDescent="0.2">
      <c r="B14382" t="s">
        <v>3882</v>
      </c>
      <c r="C14382" t="str">
        <f>VLOOKUP(B14382,customer!A:B,2,FALSE)</f>
        <v>Lurline Kupper</v>
      </c>
      <c r="D14382" t="s">
        <v>3922</v>
      </c>
      <c r="E14382" t="s">
        <v>3932</v>
      </c>
      <c r="F14382" s="9">
        <v>44852</v>
      </c>
      <c r="G14382" s="11">
        <v>62</v>
      </c>
    </row>
    <row r="14383" spans="2:7" x14ac:dyDescent="0.2">
      <c r="B14383" t="s">
        <v>3882</v>
      </c>
      <c r="C14383" t="str">
        <f>VLOOKUP(B14383,customer!A:B,2,FALSE)</f>
        <v>Lurline Kupper</v>
      </c>
      <c r="D14383" t="s">
        <v>3922</v>
      </c>
      <c r="E14383" t="s">
        <v>3932</v>
      </c>
      <c r="F14383" s="9">
        <v>44882</v>
      </c>
      <c r="G14383" s="11">
        <v>62</v>
      </c>
    </row>
    <row r="14384" spans="2:7" x14ac:dyDescent="0.2">
      <c r="B14384" t="s">
        <v>3882</v>
      </c>
      <c r="C14384" t="str">
        <f>VLOOKUP(B14384,customer!A:B,2,FALSE)</f>
        <v>Lurline Kupper</v>
      </c>
      <c r="D14384" t="s">
        <v>3922</v>
      </c>
      <c r="E14384" t="s">
        <v>3932</v>
      </c>
      <c r="F14384" s="9">
        <v>44913</v>
      </c>
      <c r="G14384" s="11">
        <v>62</v>
      </c>
    </row>
    <row r="14385" spans="2:7" x14ac:dyDescent="0.2">
      <c r="B14385" t="s">
        <v>3882</v>
      </c>
      <c r="C14385" t="str">
        <f>VLOOKUP(B14385,customer!A:B,2,FALSE)</f>
        <v>Lurline Kupper</v>
      </c>
      <c r="D14385" t="s">
        <v>3922</v>
      </c>
      <c r="E14385" t="s">
        <v>3932</v>
      </c>
      <c r="F14385" s="9">
        <v>44946</v>
      </c>
      <c r="G14385" s="11">
        <v>62</v>
      </c>
    </row>
    <row r="14386" spans="2:7" x14ac:dyDescent="0.2">
      <c r="B14386" t="s">
        <v>3882</v>
      </c>
      <c r="C14386" t="str">
        <f>VLOOKUP(B14386,customer!A:B,2,FALSE)</f>
        <v>Lurline Kupper</v>
      </c>
      <c r="D14386" t="s">
        <v>3922</v>
      </c>
      <c r="E14386" t="s">
        <v>3932</v>
      </c>
      <c r="F14386" s="9">
        <v>44965</v>
      </c>
      <c r="G14386" s="11">
        <v>62</v>
      </c>
    </row>
    <row r="14387" spans="2:7" x14ac:dyDescent="0.2">
      <c r="B14387" t="s">
        <v>3882</v>
      </c>
      <c r="C14387" t="str">
        <f>VLOOKUP(B14387,customer!A:B,2,FALSE)</f>
        <v>Lurline Kupper</v>
      </c>
      <c r="D14387" t="s">
        <v>3922</v>
      </c>
      <c r="E14387" t="s">
        <v>3932</v>
      </c>
      <c r="F14387" s="9">
        <v>45004</v>
      </c>
      <c r="G14387" s="11">
        <v>62</v>
      </c>
    </row>
    <row r="14388" spans="2:7" x14ac:dyDescent="0.2">
      <c r="B14388" t="s">
        <v>3882</v>
      </c>
      <c r="C14388" t="str">
        <f>VLOOKUP(B14388,customer!A:B,2,FALSE)</f>
        <v>Lurline Kupper</v>
      </c>
      <c r="D14388" t="s">
        <v>3922</v>
      </c>
      <c r="E14388" t="s">
        <v>3932</v>
      </c>
      <c r="F14388" s="9">
        <v>45034</v>
      </c>
      <c r="G14388" s="11">
        <v>62</v>
      </c>
    </row>
    <row r="14389" spans="2:7" x14ac:dyDescent="0.2">
      <c r="B14389" t="s">
        <v>3882</v>
      </c>
      <c r="C14389" t="str">
        <f>VLOOKUP(B14389,customer!A:B,2,FALSE)</f>
        <v>Lurline Kupper</v>
      </c>
      <c r="D14389" t="s">
        <v>3922</v>
      </c>
      <c r="E14389" t="s">
        <v>3932</v>
      </c>
      <c r="F14389" s="9">
        <v>45061</v>
      </c>
      <c r="G14389" s="11">
        <v>62</v>
      </c>
    </row>
    <row r="14390" spans="2:7" x14ac:dyDescent="0.2">
      <c r="B14390" t="s">
        <v>3882</v>
      </c>
      <c r="C14390" t="str">
        <f>VLOOKUP(B14390,customer!A:B,2,FALSE)</f>
        <v>Lurline Kupper</v>
      </c>
      <c r="D14390" t="s">
        <v>3927</v>
      </c>
      <c r="E14390" t="s">
        <v>3937</v>
      </c>
      <c r="F14390" s="9">
        <v>44934</v>
      </c>
      <c r="G14390" s="11">
        <v>27</v>
      </c>
    </row>
    <row r="14391" spans="2:7" x14ac:dyDescent="0.2">
      <c r="B14391" t="s">
        <v>3882</v>
      </c>
      <c r="C14391" t="str">
        <f>VLOOKUP(B14391,customer!A:B,2,FALSE)</f>
        <v>Lurline Kupper</v>
      </c>
      <c r="D14391" t="s">
        <v>3927</v>
      </c>
      <c r="E14391" t="s">
        <v>3937</v>
      </c>
      <c r="F14391" s="9">
        <v>44976</v>
      </c>
      <c r="G14391" s="11">
        <v>27</v>
      </c>
    </row>
    <row r="14392" spans="2:7" x14ac:dyDescent="0.2">
      <c r="B14392" t="s">
        <v>3882</v>
      </c>
      <c r="C14392" t="str">
        <f>VLOOKUP(B14392,customer!A:B,2,FALSE)</f>
        <v>Lurline Kupper</v>
      </c>
      <c r="D14392" t="s">
        <v>3927</v>
      </c>
      <c r="E14392" t="s">
        <v>3937</v>
      </c>
      <c r="F14392" s="9">
        <v>45007</v>
      </c>
      <c r="G14392" s="11">
        <v>27</v>
      </c>
    </row>
    <row r="14393" spans="2:7" x14ac:dyDescent="0.2">
      <c r="B14393" t="s">
        <v>3882</v>
      </c>
      <c r="C14393" t="str">
        <f>VLOOKUP(B14393,customer!A:B,2,FALSE)</f>
        <v>Lurline Kupper</v>
      </c>
      <c r="D14393" t="s">
        <v>3927</v>
      </c>
      <c r="E14393" t="s">
        <v>3937</v>
      </c>
      <c r="F14393" s="9">
        <v>45037</v>
      </c>
      <c r="G14393" s="11">
        <v>27</v>
      </c>
    </row>
    <row r="14394" spans="2:7" x14ac:dyDescent="0.2">
      <c r="B14394" t="s">
        <v>3882</v>
      </c>
      <c r="C14394" t="str">
        <f>VLOOKUP(B14394,customer!A:B,2,FALSE)</f>
        <v>Lurline Kupper</v>
      </c>
      <c r="D14394" t="s">
        <v>3927</v>
      </c>
      <c r="E14394" t="s">
        <v>3937</v>
      </c>
      <c r="F14394" s="9">
        <v>45055</v>
      </c>
      <c r="G14394" s="11">
        <v>27</v>
      </c>
    </row>
    <row r="14395" spans="2:7" x14ac:dyDescent="0.2">
      <c r="B14395" t="s">
        <v>3883</v>
      </c>
      <c r="C14395" t="str">
        <f>VLOOKUP(B14395,customer!A:B,2,FALSE)</f>
        <v>Nettle Ion</v>
      </c>
      <c r="D14395" t="s">
        <v>3920</v>
      </c>
      <c r="E14395" t="s">
        <v>3930</v>
      </c>
      <c r="F14395" s="9">
        <v>44998</v>
      </c>
      <c r="G14395" s="11">
        <v>10</v>
      </c>
    </row>
    <row r="14396" spans="2:7" x14ac:dyDescent="0.2">
      <c r="B14396" t="s">
        <v>3883</v>
      </c>
      <c r="C14396" t="str">
        <f>VLOOKUP(B14396,customer!A:B,2,FALSE)</f>
        <v>Nettle Ion</v>
      </c>
      <c r="D14396" t="s">
        <v>3920</v>
      </c>
      <c r="E14396" t="s">
        <v>3930</v>
      </c>
      <c r="F14396" s="9">
        <v>45039</v>
      </c>
      <c r="G14396" s="11">
        <v>10</v>
      </c>
    </row>
    <row r="14397" spans="2:7" x14ac:dyDescent="0.2">
      <c r="B14397" t="s">
        <v>3883</v>
      </c>
      <c r="C14397" t="str">
        <f>VLOOKUP(B14397,customer!A:B,2,FALSE)</f>
        <v>Nettle Ion</v>
      </c>
      <c r="D14397" t="s">
        <v>3920</v>
      </c>
      <c r="E14397" t="s">
        <v>3930</v>
      </c>
      <c r="F14397" s="9">
        <v>45059</v>
      </c>
      <c r="G14397" s="11">
        <v>10</v>
      </c>
    </row>
    <row r="14398" spans="2:7" x14ac:dyDescent="0.2">
      <c r="B14398" t="s">
        <v>3883</v>
      </c>
      <c r="C14398" t="str">
        <f>VLOOKUP(B14398,customer!A:B,2,FALSE)</f>
        <v>Nettle Ion</v>
      </c>
      <c r="D14398" t="s">
        <v>3948</v>
      </c>
      <c r="E14398" t="s">
        <v>3941</v>
      </c>
      <c r="F14398" s="9">
        <v>45041</v>
      </c>
      <c r="G14398" s="11">
        <v>65</v>
      </c>
    </row>
    <row r="14399" spans="2:7" x14ac:dyDescent="0.2">
      <c r="B14399" t="s">
        <v>3883</v>
      </c>
      <c r="C14399" t="str">
        <f>VLOOKUP(B14399,customer!A:B,2,FALSE)</f>
        <v>Nettle Ion</v>
      </c>
      <c r="D14399" t="s">
        <v>3948</v>
      </c>
      <c r="E14399" t="s">
        <v>3941</v>
      </c>
      <c r="F14399" s="9">
        <v>45075</v>
      </c>
      <c r="G14399" s="11">
        <v>65</v>
      </c>
    </row>
    <row r="14400" spans="2:7" x14ac:dyDescent="0.2">
      <c r="B14400" t="s">
        <v>3883</v>
      </c>
      <c r="C14400" t="str">
        <f>VLOOKUP(B14400,customer!A:B,2,FALSE)</f>
        <v>Nettle Ion</v>
      </c>
      <c r="D14400" t="s">
        <v>3948</v>
      </c>
      <c r="E14400" t="s">
        <v>3941</v>
      </c>
      <c r="F14400" s="9">
        <v>45082</v>
      </c>
      <c r="G14400" s="11">
        <v>65</v>
      </c>
    </row>
    <row r="14401" spans="2:7" x14ac:dyDescent="0.2">
      <c r="B14401" t="s">
        <v>3884</v>
      </c>
      <c r="C14401" t="str">
        <f>VLOOKUP(B14401,customer!A:B,2,FALSE)</f>
        <v>Hannis Desporte</v>
      </c>
      <c r="D14401" t="s">
        <v>3922</v>
      </c>
      <c r="E14401" t="s">
        <v>3932</v>
      </c>
      <c r="F14401" s="9">
        <v>44799</v>
      </c>
      <c r="G14401" s="11">
        <v>62</v>
      </c>
    </row>
    <row r="14402" spans="2:7" x14ac:dyDescent="0.2">
      <c r="B14402" t="s">
        <v>3884</v>
      </c>
      <c r="C14402" t="str">
        <f>VLOOKUP(B14402,customer!A:B,2,FALSE)</f>
        <v>Hannis Desporte</v>
      </c>
      <c r="D14402" t="s">
        <v>3922</v>
      </c>
      <c r="E14402" t="s">
        <v>3932</v>
      </c>
      <c r="F14402" s="9">
        <v>44843</v>
      </c>
      <c r="G14402" s="11">
        <v>62</v>
      </c>
    </row>
    <row r="14403" spans="2:7" x14ac:dyDescent="0.2">
      <c r="B14403" t="s">
        <v>3884</v>
      </c>
      <c r="C14403" t="str">
        <f>VLOOKUP(B14403,customer!A:B,2,FALSE)</f>
        <v>Hannis Desporte</v>
      </c>
      <c r="D14403" t="s">
        <v>3922</v>
      </c>
      <c r="E14403" t="s">
        <v>3932</v>
      </c>
      <c r="F14403" s="9">
        <v>44891</v>
      </c>
      <c r="G14403" s="11">
        <v>62</v>
      </c>
    </row>
    <row r="14404" spans="2:7" x14ac:dyDescent="0.2">
      <c r="B14404" t="s">
        <v>3884</v>
      </c>
      <c r="C14404" t="str">
        <f>VLOOKUP(B14404,customer!A:B,2,FALSE)</f>
        <v>Hannis Desporte</v>
      </c>
      <c r="D14404" t="s">
        <v>3922</v>
      </c>
      <c r="E14404" t="s">
        <v>3932</v>
      </c>
      <c r="F14404" s="9">
        <v>44901</v>
      </c>
      <c r="G14404" s="11">
        <v>62</v>
      </c>
    </row>
    <row r="14405" spans="2:7" x14ac:dyDescent="0.2">
      <c r="B14405" t="s">
        <v>3884</v>
      </c>
      <c r="C14405" t="str">
        <f>VLOOKUP(B14405,customer!A:B,2,FALSE)</f>
        <v>Hannis Desporte</v>
      </c>
      <c r="D14405" t="s">
        <v>3922</v>
      </c>
      <c r="E14405" t="s">
        <v>3932</v>
      </c>
      <c r="F14405" s="9">
        <v>44932</v>
      </c>
      <c r="G14405" s="11">
        <v>62</v>
      </c>
    </row>
    <row r="14406" spans="2:7" x14ac:dyDescent="0.2">
      <c r="B14406" t="s">
        <v>3884</v>
      </c>
      <c r="C14406" t="str">
        <f>VLOOKUP(B14406,customer!A:B,2,FALSE)</f>
        <v>Hannis Desporte</v>
      </c>
      <c r="D14406" t="s">
        <v>3922</v>
      </c>
      <c r="E14406" t="s">
        <v>3932</v>
      </c>
      <c r="F14406" s="9">
        <v>44966</v>
      </c>
      <c r="G14406" s="11">
        <v>62</v>
      </c>
    </row>
    <row r="14407" spans="2:7" x14ac:dyDescent="0.2">
      <c r="B14407" t="s">
        <v>3884</v>
      </c>
      <c r="C14407" t="str">
        <f>VLOOKUP(B14407,customer!A:B,2,FALSE)</f>
        <v>Hannis Desporte</v>
      </c>
      <c r="D14407" t="s">
        <v>3922</v>
      </c>
      <c r="E14407" t="s">
        <v>3932</v>
      </c>
      <c r="F14407" s="9">
        <v>45052</v>
      </c>
      <c r="G14407" s="11">
        <v>62</v>
      </c>
    </row>
    <row r="14408" spans="2:7" x14ac:dyDescent="0.2">
      <c r="B14408" t="s">
        <v>3884</v>
      </c>
      <c r="C14408" t="str">
        <f>VLOOKUP(B14408,customer!A:B,2,FALSE)</f>
        <v>Hannis Desporte</v>
      </c>
      <c r="D14408" t="s">
        <v>3948</v>
      </c>
      <c r="E14408" t="s">
        <v>3941</v>
      </c>
      <c r="F14408" s="9">
        <v>44842</v>
      </c>
      <c r="G14408" s="11">
        <v>65</v>
      </c>
    </row>
    <row r="14409" spans="2:7" x14ac:dyDescent="0.2">
      <c r="B14409" t="s">
        <v>3884</v>
      </c>
      <c r="C14409" t="str">
        <f>VLOOKUP(B14409,customer!A:B,2,FALSE)</f>
        <v>Hannis Desporte</v>
      </c>
      <c r="D14409" t="s">
        <v>3948</v>
      </c>
      <c r="E14409" t="s">
        <v>3941</v>
      </c>
      <c r="F14409" s="9">
        <v>44888</v>
      </c>
      <c r="G14409" s="11">
        <v>65</v>
      </c>
    </row>
    <row r="14410" spans="2:7" x14ac:dyDescent="0.2">
      <c r="B14410" t="s">
        <v>3884</v>
      </c>
      <c r="C14410" t="str">
        <f>VLOOKUP(B14410,customer!A:B,2,FALSE)</f>
        <v>Hannis Desporte</v>
      </c>
      <c r="D14410" t="s">
        <v>3948</v>
      </c>
      <c r="E14410" t="s">
        <v>3941</v>
      </c>
      <c r="F14410" s="9">
        <v>44905</v>
      </c>
      <c r="G14410" s="11">
        <v>65</v>
      </c>
    </row>
    <row r="14411" spans="2:7" x14ac:dyDescent="0.2">
      <c r="B14411" t="s">
        <v>3884</v>
      </c>
      <c r="C14411" t="str">
        <f>VLOOKUP(B14411,customer!A:B,2,FALSE)</f>
        <v>Hannis Desporte</v>
      </c>
      <c r="D14411" t="s">
        <v>3948</v>
      </c>
      <c r="E14411" t="s">
        <v>3941</v>
      </c>
      <c r="F14411" s="9">
        <v>44937</v>
      </c>
      <c r="G14411" s="11">
        <v>65</v>
      </c>
    </row>
    <row r="14412" spans="2:7" x14ac:dyDescent="0.2">
      <c r="B14412" t="s">
        <v>3884</v>
      </c>
      <c r="C14412" t="str">
        <f>VLOOKUP(B14412,customer!A:B,2,FALSE)</f>
        <v>Hannis Desporte</v>
      </c>
      <c r="D14412" t="s">
        <v>3948</v>
      </c>
      <c r="E14412" t="s">
        <v>3941</v>
      </c>
      <c r="F14412" s="9">
        <v>44970</v>
      </c>
      <c r="G14412" s="11">
        <v>65</v>
      </c>
    </row>
    <row r="14413" spans="2:7" x14ac:dyDescent="0.2">
      <c r="B14413" t="s">
        <v>3884</v>
      </c>
      <c r="C14413" t="str">
        <f>VLOOKUP(B14413,customer!A:B,2,FALSE)</f>
        <v>Hannis Desporte</v>
      </c>
      <c r="D14413" t="s">
        <v>3948</v>
      </c>
      <c r="E14413" t="s">
        <v>3941</v>
      </c>
      <c r="F14413" s="9">
        <v>45004</v>
      </c>
      <c r="G14413" s="11">
        <v>65</v>
      </c>
    </row>
    <row r="14414" spans="2:7" x14ac:dyDescent="0.2">
      <c r="B14414" t="s">
        <v>3884</v>
      </c>
      <c r="C14414" t="str">
        <f>VLOOKUP(B14414,customer!A:B,2,FALSE)</f>
        <v>Hannis Desporte</v>
      </c>
      <c r="D14414" t="s">
        <v>3948</v>
      </c>
      <c r="E14414" t="s">
        <v>3941</v>
      </c>
      <c r="F14414" s="9">
        <v>45035</v>
      </c>
      <c r="G14414" s="11">
        <v>65</v>
      </c>
    </row>
    <row r="14415" spans="2:7" x14ac:dyDescent="0.2">
      <c r="B14415" t="s">
        <v>3884</v>
      </c>
      <c r="C14415" t="str">
        <f>VLOOKUP(B14415,customer!A:B,2,FALSE)</f>
        <v>Hannis Desporte</v>
      </c>
      <c r="D14415" t="s">
        <v>3948</v>
      </c>
      <c r="E14415" t="s">
        <v>3941</v>
      </c>
      <c r="F14415" s="9">
        <v>45066</v>
      </c>
      <c r="G14415" s="11">
        <v>65</v>
      </c>
    </row>
    <row r="14416" spans="2:7" x14ac:dyDescent="0.2">
      <c r="B14416" t="s">
        <v>3885</v>
      </c>
      <c r="C14416" t="str">
        <f>VLOOKUP(B14416,customer!A:B,2,FALSE)</f>
        <v>Hollis Ratcliff</v>
      </c>
      <c r="D14416" t="s">
        <v>3923</v>
      </c>
      <c r="E14416" t="s">
        <v>3933</v>
      </c>
      <c r="F14416" s="9">
        <v>44741</v>
      </c>
      <c r="G14416" s="11">
        <v>26</v>
      </c>
    </row>
    <row r="14417" spans="2:7" x14ac:dyDescent="0.2">
      <c r="B14417" t="s">
        <v>3885</v>
      </c>
      <c r="C14417" t="str">
        <f>VLOOKUP(B14417,customer!A:B,2,FALSE)</f>
        <v>Hollis Ratcliff</v>
      </c>
      <c r="D14417" t="s">
        <v>3923</v>
      </c>
      <c r="E14417" t="s">
        <v>3933</v>
      </c>
      <c r="F14417" s="9">
        <v>44777</v>
      </c>
      <c r="G14417" s="11">
        <v>26</v>
      </c>
    </row>
    <row r="14418" spans="2:7" x14ac:dyDescent="0.2">
      <c r="B14418" t="s">
        <v>3885</v>
      </c>
      <c r="C14418" t="str">
        <f>VLOOKUP(B14418,customer!A:B,2,FALSE)</f>
        <v>Hollis Ratcliff</v>
      </c>
      <c r="D14418" t="s">
        <v>3923</v>
      </c>
      <c r="E14418" t="s">
        <v>3933</v>
      </c>
      <c r="F14418" s="9">
        <v>44810</v>
      </c>
      <c r="G14418" s="11">
        <v>26</v>
      </c>
    </row>
    <row r="14419" spans="2:7" x14ac:dyDescent="0.2">
      <c r="B14419" t="s">
        <v>3885</v>
      </c>
      <c r="C14419" t="str">
        <f>VLOOKUP(B14419,customer!A:B,2,FALSE)</f>
        <v>Hollis Ratcliff</v>
      </c>
      <c r="D14419" t="s">
        <v>3923</v>
      </c>
      <c r="E14419" t="s">
        <v>3933</v>
      </c>
      <c r="F14419" s="9">
        <v>44863</v>
      </c>
      <c r="G14419" s="11">
        <v>26</v>
      </c>
    </row>
    <row r="14420" spans="2:7" x14ac:dyDescent="0.2">
      <c r="B14420" t="s">
        <v>3885</v>
      </c>
      <c r="C14420" t="str">
        <f>VLOOKUP(B14420,customer!A:B,2,FALSE)</f>
        <v>Hollis Ratcliff</v>
      </c>
      <c r="D14420" t="s">
        <v>3923</v>
      </c>
      <c r="E14420" t="s">
        <v>3933</v>
      </c>
      <c r="F14420" s="9">
        <v>44870</v>
      </c>
      <c r="G14420" s="11">
        <v>26</v>
      </c>
    </row>
    <row r="14421" spans="2:7" x14ac:dyDescent="0.2">
      <c r="B14421" t="s">
        <v>3885</v>
      </c>
      <c r="C14421" t="str">
        <f>VLOOKUP(B14421,customer!A:B,2,FALSE)</f>
        <v>Hollis Ratcliff</v>
      </c>
      <c r="D14421" t="s">
        <v>3923</v>
      </c>
      <c r="E14421" t="s">
        <v>3933</v>
      </c>
      <c r="F14421" s="9">
        <v>44926</v>
      </c>
      <c r="G14421" s="11">
        <v>26</v>
      </c>
    </row>
    <row r="14422" spans="2:7" x14ac:dyDescent="0.2">
      <c r="B14422" t="s">
        <v>3885</v>
      </c>
      <c r="C14422" t="str">
        <f>VLOOKUP(B14422,customer!A:B,2,FALSE)</f>
        <v>Hollis Ratcliff</v>
      </c>
      <c r="D14422" t="s">
        <v>3923</v>
      </c>
      <c r="E14422" t="s">
        <v>3933</v>
      </c>
      <c r="F14422" s="9">
        <v>44956</v>
      </c>
      <c r="G14422" s="11">
        <v>26</v>
      </c>
    </row>
    <row r="14423" spans="2:7" x14ac:dyDescent="0.2">
      <c r="B14423" t="s">
        <v>3885</v>
      </c>
      <c r="C14423" t="str">
        <f>VLOOKUP(B14423,customer!A:B,2,FALSE)</f>
        <v>Hollis Ratcliff</v>
      </c>
      <c r="D14423" t="s">
        <v>3923</v>
      </c>
      <c r="E14423" t="s">
        <v>3933</v>
      </c>
      <c r="F14423" s="9">
        <v>44962</v>
      </c>
      <c r="G14423" s="11">
        <v>26</v>
      </c>
    </row>
    <row r="14424" spans="2:7" x14ac:dyDescent="0.2">
      <c r="B14424" t="s">
        <v>3885</v>
      </c>
      <c r="C14424" t="str">
        <f>VLOOKUP(B14424,customer!A:B,2,FALSE)</f>
        <v>Hollis Ratcliff</v>
      </c>
      <c r="D14424" t="s">
        <v>3923</v>
      </c>
      <c r="E14424" t="s">
        <v>3933</v>
      </c>
      <c r="F14424" s="9">
        <v>44988</v>
      </c>
      <c r="G14424" s="11">
        <v>26</v>
      </c>
    </row>
    <row r="14425" spans="2:7" x14ac:dyDescent="0.2">
      <c r="B14425" t="s">
        <v>3885</v>
      </c>
      <c r="C14425" t="str">
        <f>VLOOKUP(B14425,customer!A:B,2,FALSE)</f>
        <v>Hollis Ratcliff</v>
      </c>
      <c r="D14425" t="s">
        <v>3923</v>
      </c>
      <c r="E14425" t="s">
        <v>3933</v>
      </c>
      <c r="F14425" s="9">
        <v>45022</v>
      </c>
      <c r="G14425" s="11">
        <v>26</v>
      </c>
    </row>
    <row r="14426" spans="2:7" x14ac:dyDescent="0.2">
      <c r="B14426" t="s">
        <v>3885</v>
      </c>
      <c r="C14426" t="str">
        <f>VLOOKUP(B14426,customer!A:B,2,FALSE)</f>
        <v>Hollis Ratcliff</v>
      </c>
      <c r="D14426" t="s">
        <v>3923</v>
      </c>
      <c r="E14426" t="s">
        <v>3933</v>
      </c>
      <c r="F14426" s="9">
        <v>45076</v>
      </c>
      <c r="G14426" s="11">
        <v>26</v>
      </c>
    </row>
    <row r="14427" spans="2:7" x14ac:dyDescent="0.2">
      <c r="B14427" t="s">
        <v>3885</v>
      </c>
      <c r="C14427" t="str">
        <f>VLOOKUP(B14427,customer!A:B,2,FALSE)</f>
        <v>Hollis Ratcliff</v>
      </c>
      <c r="D14427" t="s">
        <v>3923</v>
      </c>
      <c r="E14427" t="s">
        <v>3933</v>
      </c>
      <c r="F14427" s="9">
        <v>45090</v>
      </c>
      <c r="G14427" s="11">
        <v>26</v>
      </c>
    </row>
    <row r="14428" spans="2:7" x14ac:dyDescent="0.2">
      <c r="B14428" t="s">
        <v>3885</v>
      </c>
      <c r="C14428" t="str">
        <f>VLOOKUP(B14428,customer!A:B,2,FALSE)</f>
        <v>Hollis Ratcliff</v>
      </c>
      <c r="D14428" t="s">
        <v>3924</v>
      </c>
      <c r="E14428" t="s">
        <v>3934</v>
      </c>
      <c r="F14428" s="9">
        <v>44821</v>
      </c>
      <c r="G14428" s="11">
        <v>22</v>
      </c>
    </row>
    <row r="14429" spans="2:7" x14ac:dyDescent="0.2">
      <c r="B14429" t="s">
        <v>3885</v>
      </c>
      <c r="C14429" t="str">
        <f>VLOOKUP(B14429,customer!A:B,2,FALSE)</f>
        <v>Hollis Ratcliff</v>
      </c>
      <c r="D14429" t="s">
        <v>3924</v>
      </c>
      <c r="E14429" t="s">
        <v>3934</v>
      </c>
      <c r="F14429" s="9">
        <v>44854</v>
      </c>
      <c r="G14429" s="11">
        <v>22</v>
      </c>
    </row>
    <row r="14430" spans="2:7" x14ac:dyDescent="0.2">
      <c r="B14430" t="s">
        <v>3885</v>
      </c>
      <c r="C14430" t="str">
        <f>VLOOKUP(B14430,customer!A:B,2,FALSE)</f>
        <v>Hollis Ratcliff</v>
      </c>
      <c r="D14430" t="s">
        <v>3924</v>
      </c>
      <c r="E14430" t="s">
        <v>3934</v>
      </c>
      <c r="F14430" s="9">
        <v>44889</v>
      </c>
      <c r="G14430" s="11">
        <v>22</v>
      </c>
    </row>
    <row r="14431" spans="2:7" x14ac:dyDescent="0.2">
      <c r="B14431" t="s">
        <v>3885</v>
      </c>
      <c r="C14431" t="str">
        <f>VLOOKUP(B14431,customer!A:B,2,FALSE)</f>
        <v>Hollis Ratcliff</v>
      </c>
      <c r="D14431" t="s">
        <v>3924</v>
      </c>
      <c r="E14431" t="s">
        <v>3934</v>
      </c>
      <c r="F14431" s="9">
        <v>44951</v>
      </c>
      <c r="G14431" s="11">
        <v>22</v>
      </c>
    </row>
    <row r="14432" spans="2:7" x14ac:dyDescent="0.2">
      <c r="B14432" t="s">
        <v>3885</v>
      </c>
      <c r="C14432" t="str">
        <f>VLOOKUP(B14432,customer!A:B,2,FALSE)</f>
        <v>Hollis Ratcliff</v>
      </c>
      <c r="D14432" t="s">
        <v>3924</v>
      </c>
      <c r="E14432" t="s">
        <v>3934</v>
      </c>
      <c r="F14432" s="9">
        <v>44978</v>
      </c>
      <c r="G14432" s="11">
        <v>22</v>
      </c>
    </row>
    <row r="14433" spans="2:7" x14ac:dyDescent="0.2">
      <c r="B14433" t="s">
        <v>3885</v>
      </c>
      <c r="C14433" t="str">
        <f>VLOOKUP(B14433,customer!A:B,2,FALSE)</f>
        <v>Hollis Ratcliff</v>
      </c>
      <c r="D14433" t="s">
        <v>3924</v>
      </c>
      <c r="E14433" t="s">
        <v>3934</v>
      </c>
      <c r="F14433" s="9">
        <v>45005</v>
      </c>
      <c r="G14433" s="11">
        <v>22</v>
      </c>
    </row>
    <row r="14434" spans="2:7" x14ac:dyDescent="0.2">
      <c r="B14434" t="s">
        <v>3885</v>
      </c>
      <c r="C14434" t="str">
        <f>VLOOKUP(B14434,customer!A:B,2,FALSE)</f>
        <v>Hollis Ratcliff</v>
      </c>
      <c r="D14434" t="s">
        <v>3924</v>
      </c>
      <c r="E14434" t="s">
        <v>3934</v>
      </c>
      <c r="F14434" s="9">
        <v>45045</v>
      </c>
      <c r="G14434" s="11">
        <v>22</v>
      </c>
    </row>
    <row r="14435" spans="2:7" x14ac:dyDescent="0.2">
      <c r="B14435" t="s">
        <v>3885</v>
      </c>
      <c r="C14435" t="str">
        <f>VLOOKUP(B14435,customer!A:B,2,FALSE)</f>
        <v>Hollis Ratcliff</v>
      </c>
      <c r="D14435" t="s">
        <v>3924</v>
      </c>
      <c r="E14435" t="s">
        <v>3934</v>
      </c>
      <c r="F14435" s="9">
        <v>45066</v>
      </c>
      <c r="G14435" s="11">
        <v>22</v>
      </c>
    </row>
    <row r="14436" spans="2:7" x14ac:dyDescent="0.2">
      <c r="B14436" t="s">
        <v>3886</v>
      </c>
      <c r="C14436" t="str">
        <f>VLOOKUP(B14436,customer!A:B,2,FALSE)</f>
        <v>Darrel Screase</v>
      </c>
      <c r="D14436" t="s">
        <v>3926</v>
      </c>
      <c r="E14436" t="s">
        <v>3936</v>
      </c>
      <c r="F14436" s="9">
        <v>44767</v>
      </c>
      <c r="G14436" s="11">
        <v>25</v>
      </c>
    </row>
    <row r="14437" spans="2:7" x14ac:dyDescent="0.2">
      <c r="B14437" t="s">
        <v>3886</v>
      </c>
      <c r="C14437" t="str">
        <f>VLOOKUP(B14437,customer!A:B,2,FALSE)</f>
        <v>Darrel Screase</v>
      </c>
      <c r="D14437" t="s">
        <v>3926</v>
      </c>
      <c r="E14437" t="s">
        <v>3936</v>
      </c>
      <c r="F14437" s="9">
        <v>44799</v>
      </c>
      <c r="G14437" s="11">
        <v>25</v>
      </c>
    </row>
    <row r="14438" spans="2:7" x14ac:dyDescent="0.2">
      <c r="B14438" t="s">
        <v>3886</v>
      </c>
      <c r="C14438" t="str">
        <f>VLOOKUP(B14438,customer!A:B,2,FALSE)</f>
        <v>Darrel Screase</v>
      </c>
      <c r="D14438" t="s">
        <v>3926</v>
      </c>
      <c r="E14438" t="s">
        <v>3936</v>
      </c>
      <c r="F14438" s="9">
        <v>44809</v>
      </c>
      <c r="G14438" s="11">
        <v>25</v>
      </c>
    </row>
    <row r="14439" spans="2:7" x14ac:dyDescent="0.2">
      <c r="B14439" t="s">
        <v>3886</v>
      </c>
      <c r="C14439" t="str">
        <f>VLOOKUP(B14439,customer!A:B,2,FALSE)</f>
        <v>Darrel Screase</v>
      </c>
      <c r="D14439" t="s">
        <v>3926</v>
      </c>
      <c r="E14439" t="s">
        <v>3936</v>
      </c>
      <c r="F14439" s="9">
        <v>44860</v>
      </c>
      <c r="G14439" s="11">
        <v>25</v>
      </c>
    </row>
    <row r="14440" spans="2:7" x14ac:dyDescent="0.2">
      <c r="B14440" t="s">
        <v>3886</v>
      </c>
      <c r="C14440" t="str">
        <f>VLOOKUP(B14440,customer!A:B,2,FALSE)</f>
        <v>Darrel Screase</v>
      </c>
      <c r="D14440" t="s">
        <v>3926</v>
      </c>
      <c r="E14440" t="s">
        <v>3936</v>
      </c>
      <c r="F14440" s="9">
        <v>44890</v>
      </c>
      <c r="G14440" s="11">
        <v>25</v>
      </c>
    </row>
    <row r="14441" spans="2:7" x14ac:dyDescent="0.2">
      <c r="B14441" t="s">
        <v>3886</v>
      </c>
      <c r="C14441" t="str">
        <f>VLOOKUP(B14441,customer!A:B,2,FALSE)</f>
        <v>Darrel Screase</v>
      </c>
      <c r="D14441" t="s">
        <v>3926</v>
      </c>
      <c r="E14441" t="s">
        <v>3936</v>
      </c>
      <c r="F14441" s="9">
        <v>44922</v>
      </c>
      <c r="G14441" s="11">
        <v>25</v>
      </c>
    </row>
    <row r="14442" spans="2:7" x14ac:dyDescent="0.2">
      <c r="B14442" t="s">
        <v>3886</v>
      </c>
      <c r="C14442" t="str">
        <f>VLOOKUP(B14442,customer!A:B,2,FALSE)</f>
        <v>Darrel Screase</v>
      </c>
      <c r="D14442" t="s">
        <v>3926</v>
      </c>
      <c r="E14442" t="s">
        <v>3936</v>
      </c>
      <c r="F14442" s="9">
        <v>44956</v>
      </c>
      <c r="G14442" s="11">
        <v>25</v>
      </c>
    </row>
    <row r="14443" spans="2:7" x14ac:dyDescent="0.2">
      <c r="B14443" t="s">
        <v>3886</v>
      </c>
      <c r="C14443" t="str">
        <f>VLOOKUP(B14443,customer!A:B,2,FALSE)</f>
        <v>Darrel Screase</v>
      </c>
      <c r="D14443" t="s">
        <v>3926</v>
      </c>
      <c r="E14443" t="s">
        <v>3936</v>
      </c>
      <c r="F14443" s="9">
        <v>45011</v>
      </c>
      <c r="G14443" s="11">
        <v>25</v>
      </c>
    </row>
    <row r="14444" spans="2:7" x14ac:dyDescent="0.2">
      <c r="B14444" t="s">
        <v>3886</v>
      </c>
      <c r="C14444" t="str">
        <f>VLOOKUP(B14444,customer!A:B,2,FALSE)</f>
        <v>Darrel Screase</v>
      </c>
      <c r="D14444" t="s">
        <v>3926</v>
      </c>
      <c r="E14444" t="s">
        <v>3936</v>
      </c>
      <c r="F14444" s="9">
        <v>45024</v>
      </c>
      <c r="G14444" s="11">
        <v>25</v>
      </c>
    </row>
    <row r="14445" spans="2:7" x14ac:dyDescent="0.2">
      <c r="B14445" t="s">
        <v>3886</v>
      </c>
      <c r="C14445" t="str">
        <f>VLOOKUP(B14445,customer!A:B,2,FALSE)</f>
        <v>Darrel Screase</v>
      </c>
      <c r="D14445" t="s">
        <v>3926</v>
      </c>
      <c r="E14445" t="s">
        <v>3936</v>
      </c>
      <c r="F14445" s="9">
        <v>45051</v>
      </c>
      <c r="G14445" s="11">
        <v>25</v>
      </c>
    </row>
    <row r="14446" spans="2:7" x14ac:dyDescent="0.2">
      <c r="B14446" t="s">
        <v>3886</v>
      </c>
      <c r="C14446" t="str">
        <f>VLOOKUP(B14446,customer!A:B,2,FALSE)</f>
        <v>Darrel Screase</v>
      </c>
      <c r="D14446" t="s">
        <v>3926</v>
      </c>
      <c r="E14446" t="s">
        <v>3936</v>
      </c>
      <c r="F14446" s="9">
        <v>45086</v>
      </c>
      <c r="G14446" s="11">
        <v>25</v>
      </c>
    </row>
    <row r="14447" spans="2:7" x14ac:dyDescent="0.2">
      <c r="B14447" t="s">
        <v>3886</v>
      </c>
      <c r="C14447" t="str">
        <f>VLOOKUP(B14447,customer!A:B,2,FALSE)</f>
        <v>Darrel Screase</v>
      </c>
      <c r="D14447" t="s">
        <v>3950</v>
      </c>
      <c r="E14447" t="s">
        <v>3943</v>
      </c>
      <c r="F14447" s="9">
        <v>44867</v>
      </c>
      <c r="G14447" s="11">
        <v>28</v>
      </c>
    </row>
    <row r="14448" spans="2:7" x14ac:dyDescent="0.2">
      <c r="B14448" t="s">
        <v>3886</v>
      </c>
      <c r="C14448" t="str">
        <f>VLOOKUP(B14448,customer!A:B,2,FALSE)</f>
        <v>Darrel Screase</v>
      </c>
      <c r="D14448" t="s">
        <v>3950</v>
      </c>
      <c r="E14448" t="s">
        <v>3943</v>
      </c>
      <c r="F14448" s="9">
        <v>44909</v>
      </c>
      <c r="G14448" s="11">
        <v>28</v>
      </c>
    </row>
    <row r="14449" spans="2:7" x14ac:dyDescent="0.2">
      <c r="B14449" t="s">
        <v>3886</v>
      </c>
      <c r="C14449" t="str">
        <f>VLOOKUP(B14449,customer!A:B,2,FALSE)</f>
        <v>Darrel Screase</v>
      </c>
      <c r="D14449" t="s">
        <v>3950</v>
      </c>
      <c r="E14449" t="s">
        <v>3943</v>
      </c>
      <c r="F14449" s="9">
        <v>44938</v>
      </c>
      <c r="G14449" s="11">
        <v>28</v>
      </c>
    </row>
    <row r="14450" spans="2:7" x14ac:dyDescent="0.2">
      <c r="B14450" t="s">
        <v>3886</v>
      </c>
      <c r="C14450" t="str">
        <f>VLOOKUP(B14450,customer!A:B,2,FALSE)</f>
        <v>Darrel Screase</v>
      </c>
      <c r="D14450" t="s">
        <v>3950</v>
      </c>
      <c r="E14450" t="s">
        <v>3943</v>
      </c>
      <c r="F14450" s="9">
        <v>44962</v>
      </c>
      <c r="G14450" s="11">
        <v>28</v>
      </c>
    </row>
    <row r="14451" spans="2:7" x14ac:dyDescent="0.2">
      <c r="B14451" t="s">
        <v>3886</v>
      </c>
      <c r="C14451" t="str">
        <f>VLOOKUP(B14451,customer!A:B,2,FALSE)</f>
        <v>Darrel Screase</v>
      </c>
      <c r="D14451" t="s">
        <v>3950</v>
      </c>
      <c r="E14451" t="s">
        <v>3943</v>
      </c>
      <c r="F14451" s="9">
        <v>44998</v>
      </c>
      <c r="G14451" s="11">
        <v>28</v>
      </c>
    </row>
    <row r="14452" spans="2:7" x14ac:dyDescent="0.2">
      <c r="B14452" t="s">
        <v>3886</v>
      </c>
      <c r="C14452" t="str">
        <f>VLOOKUP(B14452,customer!A:B,2,FALSE)</f>
        <v>Darrel Screase</v>
      </c>
      <c r="D14452" t="s">
        <v>3950</v>
      </c>
      <c r="E14452" t="s">
        <v>3943</v>
      </c>
      <c r="F14452" s="9">
        <v>45021</v>
      </c>
      <c r="G14452" s="11">
        <v>28</v>
      </c>
    </row>
    <row r="14453" spans="2:7" x14ac:dyDescent="0.2">
      <c r="B14453" t="s">
        <v>3886</v>
      </c>
      <c r="C14453" t="str">
        <f>VLOOKUP(B14453,customer!A:B,2,FALSE)</f>
        <v>Darrel Screase</v>
      </c>
      <c r="D14453" t="s">
        <v>3950</v>
      </c>
      <c r="E14453" t="s">
        <v>3943</v>
      </c>
      <c r="F14453" s="9">
        <v>45051</v>
      </c>
      <c r="G14453" s="11">
        <v>28</v>
      </c>
    </row>
    <row r="14454" spans="2:7" x14ac:dyDescent="0.2">
      <c r="B14454" t="s">
        <v>3887</v>
      </c>
      <c r="C14454" t="str">
        <f>VLOOKUP(B14454,customer!A:B,2,FALSE)</f>
        <v>Philis Tollett</v>
      </c>
      <c r="D14454" t="s">
        <v>3951</v>
      </c>
      <c r="E14454" t="s">
        <v>3944</v>
      </c>
      <c r="F14454" s="9">
        <v>44597</v>
      </c>
      <c r="G14454" s="11">
        <v>14</v>
      </c>
    </row>
    <row r="14455" spans="2:7" x14ac:dyDescent="0.2">
      <c r="B14455" t="s">
        <v>3887</v>
      </c>
      <c r="C14455" t="str">
        <f>VLOOKUP(B14455,customer!A:B,2,FALSE)</f>
        <v>Philis Tollett</v>
      </c>
      <c r="D14455" t="s">
        <v>3951</v>
      </c>
      <c r="E14455" t="s">
        <v>3944</v>
      </c>
      <c r="F14455" s="9">
        <v>44638</v>
      </c>
      <c r="G14455" s="11">
        <v>14</v>
      </c>
    </row>
    <row r="14456" spans="2:7" x14ac:dyDescent="0.2">
      <c r="B14456" t="s">
        <v>3887</v>
      </c>
      <c r="C14456" t="str">
        <f>VLOOKUP(B14456,customer!A:B,2,FALSE)</f>
        <v>Philis Tollett</v>
      </c>
      <c r="D14456" t="s">
        <v>3951</v>
      </c>
      <c r="E14456" t="s">
        <v>3944</v>
      </c>
      <c r="F14456" s="9">
        <v>44658</v>
      </c>
      <c r="G14456" s="11">
        <v>14</v>
      </c>
    </row>
    <row r="14457" spans="2:7" x14ac:dyDescent="0.2">
      <c r="B14457" t="s">
        <v>3887</v>
      </c>
      <c r="C14457" t="str">
        <f>VLOOKUP(B14457,customer!A:B,2,FALSE)</f>
        <v>Philis Tollett</v>
      </c>
      <c r="D14457" t="s">
        <v>3951</v>
      </c>
      <c r="E14457" t="s">
        <v>3944</v>
      </c>
      <c r="F14457" s="9">
        <v>44694</v>
      </c>
      <c r="G14457" s="11">
        <v>14</v>
      </c>
    </row>
    <row r="14458" spans="2:7" x14ac:dyDescent="0.2">
      <c r="B14458" t="s">
        <v>3887</v>
      </c>
      <c r="C14458" t="str">
        <f>VLOOKUP(B14458,customer!A:B,2,FALSE)</f>
        <v>Philis Tollett</v>
      </c>
      <c r="D14458" t="s">
        <v>3951</v>
      </c>
      <c r="E14458" t="s">
        <v>3944</v>
      </c>
      <c r="F14458" s="9">
        <v>44725</v>
      </c>
      <c r="G14458" s="11">
        <v>14</v>
      </c>
    </row>
    <row r="14459" spans="2:7" x14ac:dyDescent="0.2">
      <c r="B14459" t="s">
        <v>3887</v>
      </c>
      <c r="C14459" t="str">
        <f>VLOOKUP(B14459,customer!A:B,2,FALSE)</f>
        <v>Philis Tollett</v>
      </c>
      <c r="D14459" t="s">
        <v>3951</v>
      </c>
      <c r="E14459" t="s">
        <v>3944</v>
      </c>
      <c r="F14459" s="9">
        <v>44787</v>
      </c>
      <c r="G14459" s="11">
        <v>14</v>
      </c>
    </row>
    <row r="14460" spans="2:7" x14ac:dyDescent="0.2">
      <c r="B14460" t="s">
        <v>3887</v>
      </c>
      <c r="C14460" t="str">
        <f>VLOOKUP(B14460,customer!A:B,2,FALSE)</f>
        <v>Philis Tollett</v>
      </c>
      <c r="D14460" t="s">
        <v>3951</v>
      </c>
      <c r="E14460" t="s">
        <v>3944</v>
      </c>
      <c r="F14460" s="9">
        <v>44845</v>
      </c>
      <c r="G14460" s="11">
        <v>14</v>
      </c>
    </row>
    <row r="14461" spans="2:7" x14ac:dyDescent="0.2">
      <c r="B14461" t="s">
        <v>3887</v>
      </c>
      <c r="C14461" t="str">
        <f>VLOOKUP(B14461,customer!A:B,2,FALSE)</f>
        <v>Philis Tollett</v>
      </c>
      <c r="D14461" t="s">
        <v>3951</v>
      </c>
      <c r="E14461" t="s">
        <v>3944</v>
      </c>
      <c r="F14461" s="9">
        <v>44874</v>
      </c>
      <c r="G14461" s="11">
        <v>14</v>
      </c>
    </row>
    <row r="14462" spans="2:7" x14ac:dyDescent="0.2">
      <c r="B14462" t="s">
        <v>3887</v>
      </c>
      <c r="C14462" t="str">
        <f>VLOOKUP(B14462,customer!A:B,2,FALSE)</f>
        <v>Philis Tollett</v>
      </c>
      <c r="D14462" t="s">
        <v>3951</v>
      </c>
      <c r="E14462" t="s">
        <v>3944</v>
      </c>
      <c r="F14462" s="9">
        <v>44910</v>
      </c>
      <c r="G14462" s="11">
        <v>14</v>
      </c>
    </row>
    <row r="14463" spans="2:7" x14ac:dyDescent="0.2">
      <c r="B14463" t="s">
        <v>3887</v>
      </c>
      <c r="C14463" t="str">
        <f>VLOOKUP(B14463,customer!A:B,2,FALSE)</f>
        <v>Philis Tollett</v>
      </c>
      <c r="D14463" t="s">
        <v>3951</v>
      </c>
      <c r="E14463" t="s">
        <v>3944</v>
      </c>
      <c r="F14463" s="9">
        <v>44975</v>
      </c>
      <c r="G14463" s="11">
        <v>14</v>
      </c>
    </row>
    <row r="14464" spans="2:7" x14ac:dyDescent="0.2">
      <c r="B14464" t="s">
        <v>3887</v>
      </c>
      <c r="C14464" t="str">
        <f>VLOOKUP(B14464,customer!A:B,2,FALSE)</f>
        <v>Philis Tollett</v>
      </c>
      <c r="D14464" t="s">
        <v>3951</v>
      </c>
      <c r="E14464" t="s">
        <v>3944</v>
      </c>
      <c r="F14464" s="9">
        <v>45003</v>
      </c>
      <c r="G14464" s="11">
        <v>14</v>
      </c>
    </row>
    <row r="14465" spans="2:7" x14ac:dyDescent="0.2">
      <c r="B14465" t="s">
        <v>3887</v>
      </c>
      <c r="C14465" t="str">
        <f>VLOOKUP(B14465,customer!A:B,2,FALSE)</f>
        <v>Philis Tollett</v>
      </c>
      <c r="D14465" t="s">
        <v>3951</v>
      </c>
      <c r="E14465" t="s">
        <v>3944</v>
      </c>
      <c r="F14465" s="9">
        <v>45026</v>
      </c>
      <c r="G14465" s="11">
        <v>14</v>
      </c>
    </row>
    <row r="14466" spans="2:7" x14ac:dyDescent="0.2">
      <c r="B14466" t="s">
        <v>3887</v>
      </c>
      <c r="C14466" t="str">
        <f>VLOOKUP(B14466,customer!A:B,2,FALSE)</f>
        <v>Philis Tollett</v>
      </c>
      <c r="D14466" t="s">
        <v>3951</v>
      </c>
      <c r="E14466" t="s">
        <v>3944</v>
      </c>
      <c r="F14466" s="9">
        <v>45060</v>
      </c>
      <c r="G14466" s="11">
        <v>14</v>
      </c>
    </row>
    <row r="14467" spans="2:7" x14ac:dyDescent="0.2">
      <c r="B14467" t="s">
        <v>3887</v>
      </c>
      <c r="C14467" t="str">
        <f>VLOOKUP(B14467,customer!A:B,2,FALSE)</f>
        <v>Philis Tollett</v>
      </c>
      <c r="D14467" t="s">
        <v>3927</v>
      </c>
      <c r="E14467" t="s">
        <v>3937</v>
      </c>
      <c r="F14467" s="9">
        <v>44941</v>
      </c>
      <c r="G14467" s="11">
        <v>27</v>
      </c>
    </row>
    <row r="14468" spans="2:7" x14ac:dyDescent="0.2">
      <c r="B14468" t="s">
        <v>3887</v>
      </c>
      <c r="C14468" t="str">
        <f>VLOOKUP(B14468,customer!A:B,2,FALSE)</f>
        <v>Philis Tollett</v>
      </c>
      <c r="D14468" t="s">
        <v>3927</v>
      </c>
      <c r="E14468" t="s">
        <v>3937</v>
      </c>
      <c r="F14468" s="9">
        <v>44979</v>
      </c>
      <c r="G14468" s="11">
        <v>27</v>
      </c>
    </row>
    <row r="14469" spans="2:7" x14ac:dyDescent="0.2">
      <c r="B14469" t="s">
        <v>3887</v>
      </c>
      <c r="C14469" t="str">
        <f>VLOOKUP(B14469,customer!A:B,2,FALSE)</f>
        <v>Philis Tollett</v>
      </c>
      <c r="D14469" t="s">
        <v>3927</v>
      </c>
      <c r="E14469" t="s">
        <v>3937</v>
      </c>
      <c r="F14469" s="9">
        <v>45007</v>
      </c>
      <c r="G14469" s="11">
        <v>27</v>
      </c>
    </row>
    <row r="14470" spans="2:7" x14ac:dyDescent="0.2">
      <c r="B14470" t="s">
        <v>3887</v>
      </c>
      <c r="C14470" t="str">
        <f>VLOOKUP(B14470,customer!A:B,2,FALSE)</f>
        <v>Philis Tollett</v>
      </c>
      <c r="D14470" t="s">
        <v>3927</v>
      </c>
      <c r="E14470" t="s">
        <v>3937</v>
      </c>
      <c r="F14470" s="9">
        <v>45044</v>
      </c>
      <c r="G14470" s="11">
        <v>27</v>
      </c>
    </row>
    <row r="14471" spans="2:7" x14ac:dyDescent="0.2">
      <c r="B14471" t="s">
        <v>3887</v>
      </c>
      <c r="C14471" t="str">
        <f>VLOOKUP(B14471,customer!A:B,2,FALSE)</f>
        <v>Philis Tollett</v>
      </c>
      <c r="D14471" t="s">
        <v>3927</v>
      </c>
      <c r="E14471" t="s">
        <v>3937</v>
      </c>
      <c r="F14471" s="9">
        <v>45064</v>
      </c>
      <c r="G14471" s="11">
        <v>27</v>
      </c>
    </row>
    <row r="14472" spans="2:7" x14ac:dyDescent="0.2">
      <c r="B14472" t="s">
        <v>3888</v>
      </c>
      <c r="C14472" t="str">
        <f>VLOOKUP(B14472,customer!A:B,2,FALSE)</f>
        <v>Charmion Blowfield</v>
      </c>
      <c r="D14472" t="s">
        <v>3951</v>
      </c>
      <c r="E14472" t="s">
        <v>3944</v>
      </c>
      <c r="F14472" s="9">
        <v>44770</v>
      </c>
      <c r="G14472" s="11">
        <v>14</v>
      </c>
    </row>
    <row r="14473" spans="2:7" x14ac:dyDescent="0.2">
      <c r="B14473" t="s">
        <v>3888</v>
      </c>
      <c r="C14473" t="str">
        <f>VLOOKUP(B14473,customer!A:B,2,FALSE)</f>
        <v>Charmion Blowfield</v>
      </c>
      <c r="D14473" t="s">
        <v>3951</v>
      </c>
      <c r="E14473" t="s">
        <v>3944</v>
      </c>
      <c r="F14473" s="9">
        <v>44813</v>
      </c>
      <c r="G14473" s="11">
        <v>14</v>
      </c>
    </row>
    <row r="14474" spans="2:7" x14ac:dyDescent="0.2">
      <c r="B14474" t="s">
        <v>3888</v>
      </c>
      <c r="C14474" t="str">
        <f>VLOOKUP(B14474,customer!A:B,2,FALSE)</f>
        <v>Charmion Blowfield</v>
      </c>
      <c r="D14474" t="s">
        <v>3951</v>
      </c>
      <c r="E14474" t="s">
        <v>3944</v>
      </c>
      <c r="F14474" s="9">
        <v>44863</v>
      </c>
      <c r="G14474" s="11">
        <v>14</v>
      </c>
    </row>
    <row r="14475" spans="2:7" x14ac:dyDescent="0.2">
      <c r="B14475" t="s">
        <v>3888</v>
      </c>
      <c r="C14475" t="str">
        <f>VLOOKUP(B14475,customer!A:B,2,FALSE)</f>
        <v>Charmion Blowfield</v>
      </c>
      <c r="D14475" t="s">
        <v>3951</v>
      </c>
      <c r="E14475" t="s">
        <v>3944</v>
      </c>
      <c r="F14475" s="9">
        <v>44894</v>
      </c>
      <c r="G14475" s="11">
        <v>14</v>
      </c>
    </row>
    <row r="14476" spans="2:7" x14ac:dyDescent="0.2">
      <c r="B14476" t="s">
        <v>3888</v>
      </c>
      <c r="C14476" t="str">
        <f>VLOOKUP(B14476,customer!A:B,2,FALSE)</f>
        <v>Charmion Blowfield</v>
      </c>
      <c r="D14476" t="s">
        <v>3951</v>
      </c>
      <c r="E14476" t="s">
        <v>3944</v>
      </c>
      <c r="F14476" s="9">
        <v>44933</v>
      </c>
      <c r="G14476" s="11">
        <v>14</v>
      </c>
    </row>
    <row r="14477" spans="2:7" x14ac:dyDescent="0.2">
      <c r="B14477" t="s">
        <v>3888</v>
      </c>
      <c r="C14477" t="str">
        <f>VLOOKUP(B14477,customer!A:B,2,FALSE)</f>
        <v>Charmion Blowfield</v>
      </c>
      <c r="D14477" t="s">
        <v>3951</v>
      </c>
      <c r="E14477" t="s">
        <v>3944</v>
      </c>
      <c r="F14477" s="9">
        <v>44959</v>
      </c>
      <c r="G14477" s="11">
        <v>14</v>
      </c>
    </row>
    <row r="14478" spans="2:7" x14ac:dyDescent="0.2">
      <c r="B14478" t="s">
        <v>3888</v>
      </c>
      <c r="C14478" t="str">
        <f>VLOOKUP(B14478,customer!A:B,2,FALSE)</f>
        <v>Charmion Blowfield</v>
      </c>
      <c r="D14478" t="s">
        <v>3951</v>
      </c>
      <c r="E14478" t="s">
        <v>3944</v>
      </c>
      <c r="F14478" s="9">
        <v>44991</v>
      </c>
      <c r="G14478" s="11">
        <v>14</v>
      </c>
    </row>
    <row r="14479" spans="2:7" x14ac:dyDescent="0.2">
      <c r="B14479" t="s">
        <v>3888</v>
      </c>
      <c r="C14479" t="str">
        <f>VLOOKUP(B14479,customer!A:B,2,FALSE)</f>
        <v>Charmion Blowfield</v>
      </c>
      <c r="D14479" t="s">
        <v>3951</v>
      </c>
      <c r="E14479" t="s">
        <v>3944</v>
      </c>
      <c r="F14479" s="9">
        <v>45046</v>
      </c>
      <c r="G14479" s="11">
        <v>14</v>
      </c>
    </row>
    <row r="14480" spans="2:7" x14ac:dyDescent="0.2">
      <c r="B14480" t="s">
        <v>3888</v>
      </c>
      <c r="C14480" t="str">
        <f>VLOOKUP(B14480,customer!A:B,2,FALSE)</f>
        <v>Charmion Blowfield</v>
      </c>
      <c r="D14480" t="s">
        <v>3951</v>
      </c>
      <c r="E14480" t="s">
        <v>3944</v>
      </c>
      <c r="F14480" s="9">
        <v>45059</v>
      </c>
      <c r="G14480" s="11">
        <v>14</v>
      </c>
    </row>
    <row r="14481" spans="2:7" x14ac:dyDescent="0.2">
      <c r="B14481" t="s">
        <v>3888</v>
      </c>
      <c r="C14481" t="str">
        <f>VLOOKUP(B14481,customer!A:B,2,FALSE)</f>
        <v>Charmion Blowfield</v>
      </c>
      <c r="D14481" t="s">
        <v>3951</v>
      </c>
      <c r="E14481" t="s">
        <v>3944</v>
      </c>
      <c r="F14481" s="9">
        <v>45085</v>
      </c>
      <c r="G14481" s="11">
        <v>14</v>
      </c>
    </row>
    <row r="14482" spans="2:7" x14ac:dyDescent="0.2">
      <c r="B14482" t="s">
        <v>3888</v>
      </c>
      <c r="C14482" t="str">
        <f>VLOOKUP(B14482,customer!A:B,2,FALSE)</f>
        <v>Charmion Blowfield</v>
      </c>
      <c r="D14482" t="s">
        <v>3953</v>
      </c>
      <c r="E14482" t="s">
        <v>3946</v>
      </c>
      <c r="F14482" s="9">
        <v>44801</v>
      </c>
      <c r="G14482" s="11">
        <v>29</v>
      </c>
    </row>
    <row r="14483" spans="2:7" x14ac:dyDescent="0.2">
      <c r="B14483" t="s">
        <v>3888</v>
      </c>
      <c r="C14483" t="str">
        <f>VLOOKUP(B14483,customer!A:B,2,FALSE)</f>
        <v>Charmion Blowfield</v>
      </c>
      <c r="D14483" t="s">
        <v>3953</v>
      </c>
      <c r="E14483" t="s">
        <v>3946</v>
      </c>
      <c r="F14483" s="9">
        <v>44834</v>
      </c>
      <c r="G14483" s="11">
        <v>29</v>
      </c>
    </row>
    <row r="14484" spans="2:7" x14ac:dyDescent="0.2">
      <c r="B14484" t="s">
        <v>3888</v>
      </c>
      <c r="C14484" t="str">
        <f>VLOOKUP(B14484,customer!A:B,2,FALSE)</f>
        <v>Charmion Blowfield</v>
      </c>
      <c r="D14484" t="s">
        <v>3953</v>
      </c>
      <c r="E14484" t="s">
        <v>3946</v>
      </c>
      <c r="F14484" s="9">
        <v>44872</v>
      </c>
      <c r="G14484" s="11">
        <v>29</v>
      </c>
    </row>
    <row r="14485" spans="2:7" x14ac:dyDescent="0.2">
      <c r="B14485" t="s">
        <v>3888</v>
      </c>
      <c r="C14485" t="str">
        <f>VLOOKUP(B14485,customer!A:B,2,FALSE)</f>
        <v>Charmion Blowfield</v>
      </c>
      <c r="D14485" t="s">
        <v>3953</v>
      </c>
      <c r="E14485" t="s">
        <v>3946</v>
      </c>
      <c r="F14485" s="9">
        <v>44903</v>
      </c>
      <c r="G14485" s="11">
        <v>29</v>
      </c>
    </row>
    <row r="14486" spans="2:7" x14ac:dyDescent="0.2">
      <c r="B14486" t="s">
        <v>3888</v>
      </c>
      <c r="C14486" t="str">
        <f>VLOOKUP(B14486,customer!A:B,2,FALSE)</f>
        <v>Charmion Blowfield</v>
      </c>
      <c r="D14486" t="s">
        <v>3953</v>
      </c>
      <c r="E14486" t="s">
        <v>3946</v>
      </c>
      <c r="F14486" s="9">
        <v>44927</v>
      </c>
      <c r="G14486" s="11">
        <v>29</v>
      </c>
    </row>
    <row r="14487" spans="2:7" x14ac:dyDescent="0.2">
      <c r="B14487" t="s">
        <v>3888</v>
      </c>
      <c r="C14487" t="str">
        <f>VLOOKUP(B14487,customer!A:B,2,FALSE)</f>
        <v>Charmion Blowfield</v>
      </c>
      <c r="D14487" t="s">
        <v>3953</v>
      </c>
      <c r="E14487" t="s">
        <v>3946</v>
      </c>
      <c r="F14487" s="9">
        <v>44962</v>
      </c>
      <c r="G14487" s="11">
        <v>29</v>
      </c>
    </row>
    <row r="14488" spans="2:7" x14ac:dyDescent="0.2">
      <c r="B14488" t="s">
        <v>3888</v>
      </c>
      <c r="C14488" t="str">
        <f>VLOOKUP(B14488,customer!A:B,2,FALSE)</f>
        <v>Charmion Blowfield</v>
      </c>
      <c r="D14488" t="s">
        <v>3953</v>
      </c>
      <c r="E14488" t="s">
        <v>3946</v>
      </c>
      <c r="F14488" s="9">
        <v>44996</v>
      </c>
      <c r="G14488" s="11">
        <v>29</v>
      </c>
    </row>
    <row r="14489" spans="2:7" x14ac:dyDescent="0.2">
      <c r="B14489" t="s">
        <v>3888</v>
      </c>
      <c r="C14489" t="str">
        <f>VLOOKUP(B14489,customer!A:B,2,FALSE)</f>
        <v>Charmion Blowfield</v>
      </c>
      <c r="D14489" t="s">
        <v>3953</v>
      </c>
      <c r="E14489" t="s">
        <v>3946</v>
      </c>
      <c r="F14489" s="9">
        <v>45026</v>
      </c>
      <c r="G14489" s="11">
        <v>29</v>
      </c>
    </row>
    <row r="14490" spans="2:7" x14ac:dyDescent="0.2">
      <c r="B14490" t="s">
        <v>3888</v>
      </c>
      <c r="C14490" t="str">
        <f>VLOOKUP(B14490,customer!A:B,2,FALSE)</f>
        <v>Charmion Blowfield</v>
      </c>
      <c r="D14490" t="s">
        <v>3953</v>
      </c>
      <c r="E14490" t="s">
        <v>3946</v>
      </c>
      <c r="F14490" s="9">
        <v>45055</v>
      </c>
      <c r="G14490" s="11">
        <v>29</v>
      </c>
    </row>
    <row r="14491" spans="2:7" x14ac:dyDescent="0.2">
      <c r="B14491" t="s">
        <v>3888</v>
      </c>
      <c r="C14491" t="str">
        <f>VLOOKUP(B14491,customer!A:B,2,FALSE)</f>
        <v>Charmion Blowfield</v>
      </c>
      <c r="D14491" t="s">
        <v>3953</v>
      </c>
      <c r="E14491" t="s">
        <v>3946</v>
      </c>
      <c r="F14491" s="9">
        <v>45082</v>
      </c>
      <c r="G14491" s="11">
        <v>29</v>
      </c>
    </row>
    <row r="14492" spans="2:7" x14ac:dyDescent="0.2">
      <c r="B14492" t="s">
        <v>3889</v>
      </c>
      <c r="C14492" t="str">
        <f>VLOOKUP(B14492,customer!A:B,2,FALSE)</f>
        <v>Magdalena Jancar</v>
      </c>
      <c r="D14492" t="s">
        <v>3947</v>
      </c>
      <c r="E14492" t="s">
        <v>3940</v>
      </c>
      <c r="F14492" s="9">
        <v>44614</v>
      </c>
      <c r="G14492" s="11">
        <v>62</v>
      </c>
    </row>
    <row r="14493" spans="2:7" x14ac:dyDescent="0.2">
      <c r="B14493" t="s">
        <v>3889</v>
      </c>
      <c r="C14493" t="str">
        <f>VLOOKUP(B14493,customer!A:B,2,FALSE)</f>
        <v>Magdalena Jancar</v>
      </c>
      <c r="D14493" t="s">
        <v>3947</v>
      </c>
      <c r="E14493" t="s">
        <v>3940</v>
      </c>
      <c r="F14493" s="9">
        <v>44674</v>
      </c>
      <c r="G14493" s="11">
        <v>62</v>
      </c>
    </row>
    <row r="14494" spans="2:7" x14ac:dyDescent="0.2">
      <c r="B14494" t="s">
        <v>3889</v>
      </c>
      <c r="C14494" t="str">
        <f>VLOOKUP(B14494,customer!A:B,2,FALSE)</f>
        <v>Magdalena Jancar</v>
      </c>
      <c r="D14494" t="s">
        <v>3947</v>
      </c>
      <c r="E14494" t="s">
        <v>3940</v>
      </c>
      <c r="F14494" s="9">
        <v>44687</v>
      </c>
      <c r="G14494" s="11">
        <v>62</v>
      </c>
    </row>
    <row r="14495" spans="2:7" x14ac:dyDescent="0.2">
      <c r="B14495" t="s">
        <v>3889</v>
      </c>
      <c r="C14495" t="str">
        <f>VLOOKUP(B14495,customer!A:B,2,FALSE)</f>
        <v>Magdalena Jancar</v>
      </c>
      <c r="D14495" t="s">
        <v>3947</v>
      </c>
      <c r="E14495" t="s">
        <v>3940</v>
      </c>
      <c r="F14495" s="9">
        <v>44738</v>
      </c>
      <c r="G14495" s="11">
        <v>62</v>
      </c>
    </row>
    <row r="14496" spans="2:7" x14ac:dyDescent="0.2">
      <c r="B14496" t="s">
        <v>3889</v>
      </c>
      <c r="C14496" t="str">
        <f>VLOOKUP(B14496,customer!A:B,2,FALSE)</f>
        <v>Magdalena Jancar</v>
      </c>
      <c r="D14496" t="s">
        <v>3947</v>
      </c>
      <c r="E14496" t="s">
        <v>3940</v>
      </c>
      <c r="F14496" s="9">
        <v>44837</v>
      </c>
      <c r="G14496" s="11">
        <v>62</v>
      </c>
    </row>
    <row r="14497" spans="2:7" x14ac:dyDescent="0.2">
      <c r="B14497" t="s">
        <v>3889</v>
      </c>
      <c r="C14497" t="str">
        <f>VLOOKUP(B14497,customer!A:B,2,FALSE)</f>
        <v>Magdalena Jancar</v>
      </c>
      <c r="D14497" t="s">
        <v>3947</v>
      </c>
      <c r="E14497" t="s">
        <v>3940</v>
      </c>
      <c r="F14497" s="9">
        <v>44891</v>
      </c>
      <c r="G14497" s="11">
        <v>62</v>
      </c>
    </row>
    <row r="14498" spans="2:7" x14ac:dyDescent="0.2">
      <c r="B14498" t="s">
        <v>3889</v>
      </c>
      <c r="C14498" t="str">
        <f>VLOOKUP(B14498,customer!A:B,2,FALSE)</f>
        <v>Magdalena Jancar</v>
      </c>
      <c r="D14498" t="s">
        <v>3947</v>
      </c>
      <c r="E14498" t="s">
        <v>3940</v>
      </c>
      <c r="F14498" s="9">
        <v>44919</v>
      </c>
      <c r="G14498" s="11">
        <v>62</v>
      </c>
    </row>
    <row r="14499" spans="2:7" x14ac:dyDescent="0.2">
      <c r="B14499" t="s">
        <v>3889</v>
      </c>
      <c r="C14499" t="str">
        <f>VLOOKUP(B14499,customer!A:B,2,FALSE)</f>
        <v>Magdalena Jancar</v>
      </c>
      <c r="D14499" t="s">
        <v>3947</v>
      </c>
      <c r="E14499" t="s">
        <v>3940</v>
      </c>
      <c r="F14499" s="9">
        <v>45014</v>
      </c>
      <c r="G14499" s="11">
        <v>62</v>
      </c>
    </row>
    <row r="14500" spans="2:7" x14ac:dyDescent="0.2">
      <c r="B14500" t="s">
        <v>3889</v>
      </c>
      <c r="C14500" t="str">
        <f>VLOOKUP(B14500,customer!A:B,2,FALSE)</f>
        <v>Magdalena Jancar</v>
      </c>
      <c r="D14500" t="s">
        <v>3947</v>
      </c>
      <c r="E14500" t="s">
        <v>3940</v>
      </c>
      <c r="F14500" s="9">
        <v>45044</v>
      </c>
      <c r="G14500" s="11">
        <v>62</v>
      </c>
    </row>
    <row r="14501" spans="2:7" x14ac:dyDescent="0.2">
      <c r="B14501" t="s">
        <v>3889</v>
      </c>
      <c r="C14501" t="str">
        <f>VLOOKUP(B14501,customer!A:B,2,FALSE)</f>
        <v>Magdalena Jancar</v>
      </c>
      <c r="D14501" t="s">
        <v>3947</v>
      </c>
      <c r="E14501" t="s">
        <v>3940</v>
      </c>
      <c r="F14501" s="9">
        <v>45051</v>
      </c>
      <c r="G14501" s="11">
        <v>62</v>
      </c>
    </row>
    <row r="14502" spans="2:7" x14ac:dyDescent="0.2">
      <c r="B14502" t="s">
        <v>3889</v>
      </c>
      <c r="C14502" t="str">
        <f>VLOOKUP(B14502,customer!A:B,2,FALSE)</f>
        <v>Magdalena Jancar</v>
      </c>
      <c r="D14502" t="s">
        <v>3947</v>
      </c>
      <c r="E14502" t="s">
        <v>3940</v>
      </c>
      <c r="F14502" s="9">
        <v>45081</v>
      </c>
      <c r="G14502" s="11">
        <v>62</v>
      </c>
    </row>
    <row r="14503" spans="2:7" x14ac:dyDescent="0.2">
      <c r="B14503" t="s">
        <v>3889</v>
      </c>
      <c r="C14503" t="str">
        <f>VLOOKUP(B14503,customer!A:B,2,FALSE)</f>
        <v>Magdalena Jancar</v>
      </c>
      <c r="D14503" t="s">
        <v>3920</v>
      </c>
      <c r="E14503" t="s">
        <v>3930</v>
      </c>
      <c r="F14503" s="9">
        <v>44787</v>
      </c>
      <c r="G14503" s="11">
        <v>10</v>
      </c>
    </row>
    <row r="14504" spans="2:7" x14ac:dyDescent="0.2">
      <c r="B14504" t="s">
        <v>3889</v>
      </c>
      <c r="C14504" t="str">
        <f>VLOOKUP(B14504,customer!A:B,2,FALSE)</f>
        <v>Magdalena Jancar</v>
      </c>
      <c r="D14504" t="s">
        <v>3920</v>
      </c>
      <c r="E14504" t="s">
        <v>3930</v>
      </c>
      <c r="F14504" s="9">
        <v>44851</v>
      </c>
      <c r="G14504" s="11">
        <v>10</v>
      </c>
    </row>
    <row r="14505" spans="2:7" x14ac:dyDescent="0.2">
      <c r="B14505" t="s">
        <v>3889</v>
      </c>
      <c r="C14505" t="str">
        <f>VLOOKUP(B14505,customer!A:B,2,FALSE)</f>
        <v>Magdalena Jancar</v>
      </c>
      <c r="D14505" t="s">
        <v>3920</v>
      </c>
      <c r="E14505" t="s">
        <v>3930</v>
      </c>
      <c r="F14505" s="9">
        <v>44889</v>
      </c>
      <c r="G14505" s="11">
        <v>10</v>
      </c>
    </row>
    <row r="14506" spans="2:7" x14ac:dyDescent="0.2">
      <c r="B14506" t="s">
        <v>3889</v>
      </c>
      <c r="C14506" t="str">
        <f>VLOOKUP(B14506,customer!A:B,2,FALSE)</f>
        <v>Magdalena Jancar</v>
      </c>
      <c r="D14506" t="s">
        <v>3920</v>
      </c>
      <c r="E14506" t="s">
        <v>3930</v>
      </c>
      <c r="F14506" s="9">
        <v>44921</v>
      </c>
      <c r="G14506" s="11">
        <v>10</v>
      </c>
    </row>
    <row r="14507" spans="2:7" x14ac:dyDescent="0.2">
      <c r="B14507" t="s">
        <v>3889</v>
      </c>
      <c r="C14507" t="str">
        <f>VLOOKUP(B14507,customer!A:B,2,FALSE)</f>
        <v>Magdalena Jancar</v>
      </c>
      <c r="D14507" t="s">
        <v>3920</v>
      </c>
      <c r="E14507" t="s">
        <v>3930</v>
      </c>
      <c r="F14507" s="9">
        <v>44976</v>
      </c>
      <c r="G14507" s="11">
        <v>10</v>
      </c>
    </row>
    <row r="14508" spans="2:7" x14ac:dyDescent="0.2">
      <c r="B14508" t="s">
        <v>3889</v>
      </c>
      <c r="C14508" t="str">
        <f>VLOOKUP(B14508,customer!A:B,2,FALSE)</f>
        <v>Magdalena Jancar</v>
      </c>
      <c r="D14508" t="s">
        <v>3920</v>
      </c>
      <c r="E14508" t="s">
        <v>3930</v>
      </c>
      <c r="F14508" s="9">
        <v>45007</v>
      </c>
      <c r="G14508" s="11">
        <v>10</v>
      </c>
    </row>
    <row r="14509" spans="2:7" x14ac:dyDescent="0.2">
      <c r="B14509" t="s">
        <v>3889</v>
      </c>
      <c r="C14509" t="str">
        <f>VLOOKUP(B14509,customer!A:B,2,FALSE)</f>
        <v>Magdalena Jancar</v>
      </c>
      <c r="D14509" t="s">
        <v>3920</v>
      </c>
      <c r="E14509" t="s">
        <v>3930</v>
      </c>
      <c r="F14509" s="9">
        <v>45035</v>
      </c>
      <c r="G14509" s="11">
        <v>10</v>
      </c>
    </row>
    <row r="14510" spans="2:7" x14ac:dyDescent="0.2">
      <c r="B14510" t="s">
        <v>3889</v>
      </c>
      <c r="C14510" t="str">
        <f>VLOOKUP(B14510,customer!A:B,2,FALSE)</f>
        <v>Magdalena Jancar</v>
      </c>
      <c r="D14510" t="s">
        <v>3920</v>
      </c>
      <c r="E14510" t="s">
        <v>3930</v>
      </c>
      <c r="F14510" s="9">
        <v>45061</v>
      </c>
      <c r="G14510" s="11">
        <v>10</v>
      </c>
    </row>
    <row r="14511" spans="2:7" x14ac:dyDescent="0.2">
      <c r="B14511" t="s">
        <v>3890</v>
      </c>
      <c r="C14511" t="str">
        <f>VLOOKUP(B14511,customer!A:B,2,FALSE)</f>
        <v>Alphonse Abelson</v>
      </c>
      <c r="D14511" t="s">
        <v>3922</v>
      </c>
      <c r="E14511" t="s">
        <v>3932</v>
      </c>
      <c r="F14511" s="9">
        <v>44846</v>
      </c>
      <c r="G14511" s="11">
        <v>62</v>
      </c>
    </row>
    <row r="14512" spans="2:7" x14ac:dyDescent="0.2">
      <c r="B14512" t="s">
        <v>3890</v>
      </c>
      <c r="C14512" t="str">
        <f>VLOOKUP(B14512,customer!A:B,2,FALSE)</f>
        <v>Alphonse Abelson</v>
      </c>
      <c r="D14512" t="s">
        <v>3922</v>
      </c>
      <c r="E14512" t="s">
        <v>3932</v>
      </c>
      <c r="F14512" s="9">
        <v>44879</v>
      </c>
      <c r="G14512" s="11">
        <v>62</v>
      </c>
    </row>
    <row r="14513" spans="2:7" x14ac:dyDescent="0.2">
      <c r="B14513" t="s">
        <v>3890</v>
      </c>
      <c r="C14513" t="str">
        <f>VLOOKUP(B14513,customer!A:B,2,FALSE)</f>
        <v>Alphonse Abelson</v>
      </c>
      <c r="D14513" t="s">
        <v>3922</v>
      </c>
      <c r="E14513" t="s">
        <v>3932</v>
      </c>
      <c r="F14513" s="9">
        <v>44920</v>
      </c>
      <c r="G14513" s="11">
        <v>62</v>
      </c>
    </row>
    <row r="14514" spans="2:7" x14ac:dyDescent="0.2">
      <c r="B14514" t="s">
        <v>3890</v>
      </c>
      <c r="C14514" t="str">
        <f>VLOOKUP(B14514,customer!A:B,2,FALSE)</f>
        <v>Alphonse Abelson</v>
      </c>
      <c r="D14514" t="s">
        <v>3922</v>
      </c>
      <c r="E14514" t="s">
        <v>3932</v>
      </c>
      <c r="F14514" s="9">
        <v>44939</v>
      </c>
      <c r="G14514" s="11">
        <v>62</v>
      </c>
    </row>
    <row r="14515" spans="2:7" x14ac:dyDescent="0.2">
      <c r="B14515" t="s">
        <v>3890</v>
      </c>
      <c r="C14515" t="str">
        <f>VLOOKUP(B14515,customer!A:B,2,FALSE)</f>
        <v>Alphonse Abelson</v>
      </c>
      <c r="D14515" t="s">
        <v>3922</v>
      </c>
      <c r="E14515" t="s">
        <v>3932</v>
      </c>
      <c r="F14515" s="9">
        <v>44971</v>
      </c>
      <c r="G14515" s="11">
        <v>62</v>
      </c>
    </row>
    <row r="14516" spans="2:7" x14ac:dyDescent="0.2">
      <c r="B14516" t="s">
        <v>3890</v>
      </c>
      <c r="C14516" t="str">
        <f>VLOOKUP(B14516,customer!A:B,2,FALSE)</f>
        <v>Alphonse Abelson</v>
      </c>
      <c r="D14516" t="s">
        <v>3922</v>
      </c>
      <c r="E14516" t="s">
        <v>3932</v>
      </c>
      <c r="F14516" s="9">
        <v>45004</v>
      </c>
      <c r="G14516" s="11">
        <v>62</v>
      </c>
    </row>
    <row r="14517" spans="2:7" x14ac:dyDescent="0.2">
      <c r="B14517" t="s">
        <v>3890</v>
      </c>
      <c r="C14517" t="str">
        <f>VLOOKUP(B14517,customer!A:B,2,FALSE)</f>
        <v>Alphonse Abelson</v>
      </c>
      <c r="D14517" t="s">
        <v>3922</v>
      </c>
      <c r="E14517" t="s">
        <v>3932</v>
      </c>
      <c r="F14517" s="9">
        <v>45032</v>
      </c>
      <c r="G14517" s="11">
        <v>62</v>
      </c>
    </row>
    <row r="14518" spans="2:7" x14ac:dyDescent="0.2">
      <c r="B14518" t="s">
        <v>3890</v>
      </c>
      <c r="C14518" t="str">
        <f>VLOOKUP(B14518,customer!A:B,2,FALSE)</f>
        <v>Alphonse Abelson</v>
      </c>
      <c r="D14518" t="s">
        <v>3922</v>
      </c>
      <c r="E14518" t="s">
        <v>3932</v>
      </c>
      <c r="F14518" s="9">
        <v>45060</v>
      </c>
      <c r="G14518" s="11">
        <v>62</v>
      </c>
    </row>
    <row r="14519" spans="2:7" x14ac:dyDescent="0.2">
      <c r="B14519" t="s">
        <v>3890</v>
      </c>
      <c r="C14519" t="str">
        <f>VLOOKUP(B14519,customer!A:B,2,FALSE)</f>
        <v>Alphonse Abelson</v>
      </c>
      <c r="D14519" t="s">
        <v>3927</v>
      </c>
      <c r="E14519" t="s">
        <v>3937</v>
      </c>
      <c r="F14519" s="9">
        <v>44967</v>
      </c>
      <c r="G14519" s="11">
        <v>27</v>
      </c>
    </row>
    <row r="14520" spans="2:7" x14ac:dyDescent="0.2">
      <c r="B14520" t="s">
        <v>3890</v>
      </c>
      <c r="C14520" t="str">
        <f>VLOOKUP(B14520,customer!A:B,2,FALSE)</f>
        <v>Alphonse Abelson</v>
      </c>
      <c r="D14520" t="s">
        <v>3927</v>
      </c>
      <c r="E14520" t="s">
        <v>3937</v>
      </c>
      <c r="F14520" s="9">
        <v>44995</v>
      </c>
      <c r="G14520" s="11">
        <v>27</v>
      </c>
    </row>
    <row r="14521" spans="2:7" x14ac:dyDescent="0.2">
      <c r="B14521" t="s">
        <v>3890</v>
      </c>
      <c r="C14521" t="str">
        <f>VLOOKUP(B14521,customer!A:B,2,FALSE)</f>
        <v>Alphonse Abelson</v>
      </c>
      <c r="D14521" t="s">
        <v>3927</v>
      </c>
      <c r="E14521" t="s">
        <v>3937</v>
      </c>
      <c r="F14521" s="9">
        <v>45027</v>
      </c>
      <c r="G14521" s="11">
        <v>27</v>
      </c>
    </row>
    <row r="14522" spans="2:7" x14ac:dyDescent="0.2">
      <c r="B14522" t="s">
        <v>3890</v>
      </c>
      <c r="C14522" t="str">
        <f>VLOOKUP(B14522,customer!A:B,2,FALSE)</f>
        <v>Alphonse Abelson</v>
      </c>
      <c r="D14522" t="s">
        <v>3927</v>
      </c>
      <c r="E14522" t="s">
        <v>3937</v>
      </c>
      <c r="F14522" s="9">
        <v>45060</v>
      </c>
      <c r="G14522" s="11">
        <v>27</v>
      </c>
    </row>
    <row r="14523" spans="2:7" x14ac:dyDescent="0.2">
      <c r="B14523" t="s">
        <v>3891</v>
      </c>
      <c r="C14523" t="str">
        <f>VLOOKUP(B14523,customer!A:B,2,FALSE)</f>
        <v>Deonne Boullen</v>
      </c>
      <c r="D14523" t="s">
        <v>3922</v>
      </c>
      <c r="E14523" t="s">
        <v>3932</v>
      </c>
      <c r="F14523" s="9">
        <v>45006</v>
      </c>
      <c r="G14523" s="11">
        <v>62</v>
      </c>
    </row>
    <row r="14524" spans="2:7" x14ac:dyDescent="0.2">
      <c r="B14524" t="s">
        <v>3891</v>
      </c>
      <c r="C14524" t="str">
        <f>VLOOKUP(B14524,customer!A:B,2,FALSE)</f>
        <v>Deonne Boullen</v>
      </c>
      <c r="D14524" t="s">
        <v>3922</v>
      </c>
      <c r="E14524" t="s">
        <v>3932</v>
      </c>
      <c r="F14524" s="9">
        <v>45043</v>
      </c>
      <c r="G14524" s="11">
        <v>62</v>
      </c>
    </row>
    <row r="14525" spans="2:7" x14ac:dyDescent="0.2">
      <c r="B14525" t="s">
        <v>3891</v>
      </c>
      <c r="C14525" t="str">
        <f>VLOOKUP(B14525,customer!A:B,2,FALSE)</f>
        <v>Deonne Boullen</v>
      </c>
      <c r="D14525" t="s">
        <v>3922</v>
      </c>
      <c r="E14525" t="s">
        <v>3932</v>
      </c>
      <c r="F14525" s="9">
        <v>45050</v>
      </c>
      <c r="G14525" s="11">
        <v>62</v>
      </c>
    </row>
    <row r="14526" spans="2:7" x14ac:dyDescent="0.2">
      <c r="B14526" t="s">
        <v>3891</v>
      </c>
      <c r="C14526" t="str">
        <f>VLOOKUP(B14526,customer!A:B,2,FALSE)</f>
        <v>Deonne Boullen</v>
      </c>
      <c r="D14526" t="s">
        <v>3922</v>
      </c>
      <c r="E14526" t="s">
        <v>3932</v>
      </c>
      <c r="F14526" s="9">
        <v>45080</v>
      </c>
      <c r="G14526" s="11">
        <v>62</v>
      </c>
    </row>
    <row r="14527" spans="2:7" x14ac:dyDescent="0.2">
      <c r="B14527" t="s">
        <v>3892</v>
      </c>
      <c r="C14527" t="str">
        <f>VLOOKUP(B14527,customer!A:B,2,FALSE)</f>
        <v>Lexine Tregear</v>
      </c>
      <c r="D14527" t="s">
        <v>3952</v>
      </c>
      <c r="E14527" t="s">
        <v>3945</v>
      </c>
      <c r="F14527" s="9">
        <v>44762</v>
      </c>
      <c r="G14527" s="11">
        <v>16</v>
      </c>
    </row>
    <row r="14528" spans="2:7" x14ac:dyDescent="0.2">
      <c r="B14528" t="s">
        <v>3892</v>
      </c>
      <c r="C14528" t="str">
        <f>VLOOKUP(B14528,customer!A:B,2,FALSE)</f>
        <v>Lexine Tregear</v>
      </c>
      <c r="D14528" t="s">
        <v>3952</v>
      </c>
      <c r="E14528" t="s">
        <v>3945</v>
      </c>
      <c r="F14528" s="9">
        <v>44805</v>
      </c>
      <c r="G14528" s="11">
        <v>16</v>
      </c>
    </row>
    <row r="14529" spans="2:7" x14ac:dyDescent="0.2">
      <c r="B14529" t="s">
        <v>3892</v>
      </c>
      <c r="C14529" t="str">
        <f>VLOOKUP(B14529,customer!A:B,2,FALSE)</f>
        <v>Lexine Tregear</v>
      </c>
      <c r="D14529" t="s">
        <v>3952</v>
      </c>
      <c r="E14529" t="s">
        <v>3945</v>
      </c>
      <c r="F14529" s="9">
        <v>44863</v>
      </c>
      <c r="G14529" s="11">
        <v>16</v>
      </c>
    </row>
    <row r="14530" spans="2:7" x14ac:dyDescent="0.2">
      <c r="B14530" t="s">
        <v>3892</v>
      </c>
      <c r="C14530" t="str">
        <f>VLOOKUP(B14530,customer!A:B,2,FALSE)</f>
        <v>Lexine Tregear</v>
      </c>
      <c r="D14530" t="s">
        <v>3952</v>
      </c>
      <c r="E14530" t="s">
        <v>3945</v>
      </c>
      <c r="F14530" s="9">
        <v>44895</v>
      </c>
      <c r="G14530" s="11">
        <v>16</v>
      </c>
    </row>
    <row r="14531" spans="2:7" x14ac:dyDescent="0.2">
      <c r="B14531" t="s">
        <v>3892</v>
      </c>
      <c r="C14531" t="str">
        <f>VLOOKUP(B14531,customer!A:B,2,FALSE)</f>
        <v>Lexine Tregear</v>
      </c>
      <c r="D14531" t="s">
        <v>3952</v>
      </c>
      <c r="E14531" t="s">
        <v>3945</v>
      </c>
      <c r="F14531" s="9">
        <v>44919</v>
      </c>
      <c r="G14531" s="11">
        <v>16</v>
      </c>
    </row>
    <row r="14532" spans="2:7" x14ac:dyDescent="0.2">
      <c r="B14532" t="s">
        <v>3892</v>
      </c>
      <c r="C14532" t="str">
        <f>VLOOKUP(B14532,customer!A:B,2,FALSE)</f>
        <v>Lexine Tregear</v>
      </c>
      <c r="D14532" t="s">
        <v>3952</v>
      </c>
      <c r="E14532" t="s">
        <v>3945</v>
      </c>
      <c r="F14532" s="9">
        <v>44947</v>
      </c>
      <c r="G14532" s="11">
        <v>16</v>
      </c>
    </row>
    <row r="14533" spans="2:7" x14ac:dyDescent="0.2">
      <c r="B14533" t="s">
        <v>3892</v>
      </c>
      <c r="C14533" t="str">
        <f>VLOOKUP(B14533,customer!A:B,2,FALSE)</f>
        <v>Lexine Tregear</v>
      </c>
      <c r="D14533" t="s">
        <v>3952</v>
      </c>
      <c r="E14533" t="s">
        <v>3945</v>
      </c>
      <c r="F14533" s="9">
        <v>44979</v>
      </c>
      <c r="G14533" s="11">
        <v>16</v>
      </c>
    </row>
    <row r="14534" spans="2:7" x14ac:dyDescent="0.2">
      <c r="B14534" t="s">
        <v>3892</v>
      </c>
      <c r="C14534" t="str">
        <f>VLOOKUP(B14534,customer!A:B,2,FALSE)</f>
        <v>Lexine Tregear</v>
      </c>
      <c r="D14534" t="s">
        <v>3952</v>
      </c>
      <c r="E14534" t="s">
        <v>3945</v>
      </c>
      <c r="F14534" s="9">
        <v>45015</v>
      </c>
      <c r="G14534" s="11">
        <v>16</v>
      </c>
    </row>
    <row r="14535" spans="2:7" x14ac:dyDescent="0.2">
      <c r="B14535" t="s">
        <v>3892</v>
      </c>
      <c r="C14535" t="str">
        <f>VLOOKUP(B14535,customer!A:B,2,FALSE)</f>
        <v>Lexine Tregear</v>
      </c>
      <c r="D14535" t="s">
        <v>3952</v>
      </c>
      <c r="E14535" t="s">
        <v>3945</v>
      </c>
      <c r="F14535" s="9">
        <v>45038</v>
      </c>
      <c r="G14535" s="11">
        <v>16</v>
      </c>
    </row>
    <row r="14536" spans="2:7" x14ac:dyDescent="0.2">
      <c r="B14536" t="s">
        <v>3892</v>
      </c>
      <c r="C14536" t="str">
        <f>VLOOKUP(B14536,customer!A:B,2,FALSE)</f>
        <v>Lexine Tregear</v>
      </c>
      <c r="D14536" t="s">
        <v>3952</v>
      </c>
      <c r="E14536" t="s">
        <v>3945</v>
      </c>
      <c r="F14536" s="9">
        <v>45067</v>
      </c>
      <c r="G14536" s="11">
        <v>16</v>
      </c>
    </row>
    <row r="14537" spans="2:7" x14ac:dyDescent="0.2">
      <c r="B14537" t="s">
        <v>3892</v>
      </c>
      <c r="C14537" t="str">
        <f>VLOOKUP(B14537,customer!A:B,2,FALSE)</f>
        <v>Lexine Tregear</v>
      </c>
      <c r="D14537" t="s">
        <v>3929</v>
      </c>
      <c r="E14537" t="s">
        <v>3939</v>
      </c>
      <c r="F14537" s="9">
        <v>44844</v>
      </c>
      <c r="G14537" s="11">
        <v>66</v>
      </c>
    </row>
    <row r="14538" spans="2:7" x14ac:dyDescent="0.2">
      <c r="B14538" t="s">
        <v>3892</v>
      </c>
      <c r="C14538" t="str">
        <f>VLOOKUP(B14538,customer!A:B,2,FALSE)</f>
        <v>Lexine Tregear</v>
      </c>
      <c r="D14538" t="s">
        <v>3929</v>
      </c>
      <c r="E14538" t="s">
        <v>3939</v>
      </c>
      <c r="F14538" s="9">
        <v>44889</v>
      </c>
      <c r="G14538" s="11">
        <v>66</v>
      </c>
    </row>
    <row r="14539" spans="2:7" x14ac:dyDescent="0.2">
      <c r="B14539" t="s">
        <v>3892</v>
      </c>
      <c r="C14539" t="str">
        <f>VLOOKUP(B14539,customer!A:B,2,FALSE)</f>
        <v>Lexine Tregear</v>
      </c>
      <c r="D14539" t="s">
        <v>3929</v>
      </c>
      <c r="E14539" t="s">
        <v>3939</v>
      </c>
      <c r="F14539" s="9">
        <v>44913</v>
      </c>
      <c r="G14539" s="11">
        <v>66</v>
      </c>
    </row>
    <row r="14540" spans="2:7" x14ac:dyDescent="0.2">
      <c r="B14540" t="s">
        <v>3892</v>
      </c>
      <c r="C14540" t="str">
        <f>VLOOKUP(B14540,customer!A:B,2,FALSE)</f>
        <v>Lexine Tregear</v>
      </c>
      <c r="D14540" t="s">
        <v>3929</v>
      </c>
      <c r="E14540" t="s">
        <v>3939</v>
      </c>
      <c r="F14540" s="9">
        <v>44974</v>
      </c>
      <c r="G14540" s="11">
        <v>66</v>
      </c>
    </row>
    <row r="14541" spans="2:7" x14ac:dyDescent="0.2">
      <c r="B14541" t="s">
        <v>3892</v>
      </c>
      <c r="C14541" t="str">
        <f>VLOOKUP(B14541,customer!A:B,2,FALSE)</f>
        <v>Lexine Tregear</v>
      </c>
      <c r="D14541" t="s">
        <v>3929</v>
      </c>
      <c r="E14541" t="s">
        <v>3939</v>
      </c>
      <c r="F14541" s="9">
        <v>45001</v>
      </c>
      <c r="G14541" s="11">
        <v>66</v>
      </c>
    </row>
    <row r="14542" spans="2:7" x14ac:dyDescent="0.2">
      <c r="B14542" t="s">
        <v>3892</v>
      </c>
      <c r="C14542" t="str">
        <f>VLOOKUP(B14542,customer!A:B,2,FALSE)</f>
        <v>Lexine Tregear</v>
      </c>
      <c r="D14542" t="s">
        <v>3929</v>
      </c>
      <c r="E14542" t="s">
        <v>3939</v>
      </c>
      <c r="F14542" s="9">
        <v>45034</v>
      </c>
      <c r="G14542" s="11">
        <v>66</v>
      </c>
    </row>
    <row r="14543" spans="2:7" x14ac:dyDescent="0.2">
      <c r="B14543" t="s">
        <v>3893</v>
      </c>
      <c r="C14543" t="str">
        <f>VLOOKUP(B14543,customer!A:B,2,FALSE)</f>
        <v>Deana Carmen</v>
      </c>
      <c r="D14543" t="s">
        <v>3951</v>
      </c>
      <c r="E14543" t="s">
        <v>3944</v>
      </c>
      <c r="F14543" s="9">
        <v>44613</v>
      </c>
      <c r="G14543" s="11">
        <v>14</v>
      </c>
    </row>
    <row r="14544" spans="2:7" x14ac:dyDescent="0.2">
      <c r="B14544" t="s">
        <v>3893</v>
      </c>
      <c r="C14544" t="str">
        <f>VLOOKUP(B14544,customer!A:B,2,FALSE)</f>
        <v>Deana Carmen</v>
      </c>
      <c r="D14544" t="s">
        <v>3951</v>
      </c>
      <c r="E14544" t="s">
        <v>3944</v>
      </c>
      <c r="F14544" s="9">
        <v>44652</v>
      </c>
      <c r="G14544" s="11">
        <v>14</v>
      </c>
    </row>
    <row r="14545" spans="2:7" x14ac:dyDescent="0.2">
      <c r="B14545" t="s">
        <v>3893</v>
      </c>
      <c r="C14545" t="str">
        <f>VLOOKUP(B14545,customer!A:B,2,FALSE)</f>
        <v>Deana Carmen</v>
      </c>
      <c r="D14545" t="s">
        <v>3951</v>
      </c>
      <c r="E14545" t="s">
        <v>3944</v>
      </c>
      <c r="F14545" s="9">
        <v>44703</v>
      </c>
      <c r="G14545" s="11">
        <v>14</v>
      </c>
    </row>
    <row r="14546" spans="2:7" x14ac:dyDescent="0.2">
      <c r="B14546" t="s">
        <v>3893</v>
      </c>
      <c r="C14546" t="str">
        <f>VLOOKUP(B14546,customer!A:B,2,FALSE)</f>
        <v>Deana Carmen</v>
      </c>
      <c r="D14546" t="s">
        <v>3951</v>
      </c>
      <c r="E14546" t="s">
        <v>3944</v>
      </c>
      <c r="F14546" s="9">
        <v>44764</v>
      </c>
      <c r="G14546" s="11">
        <v>14</v>
      </c>
    </row>
    <row r="14547" spans="2:7" x14ac:dyDescent="0.2">
      <c r="B14547" t="s">
        <v>3893</v>
      </c>
      <c r="C14547" t="str">
        <f>VLOOKUP(B14547,customer!A:B,2,FALSE)</f>
        <v>Deana Carmen</v>
      </c>
      <c r="D14547" t="s">
        <v>3951</v>
      </c>
      <c r="E14547" t="s">
        <v>3944</v>
      </c>
      <c r="F14547" s="9">
        <v>44775</v>
      </c>
      <c r="G14547" s="11">
        <v>14</v>
      </c>
    </row>
    <row r="14548" spans="2:7" x14ac:dyDescent="0.2">
      <c r="B14548" t="s">
        <v>3893</v>
      </c>
      <c r="C14548" t="str">
        <f>VLOOKUP(B14548,customer!A:B,2,FALSE)</f>
        <v>Deana Carmen</v>
      </c>
      <c r="D14548" t="s">
        <v>3951</v>
      </c>
      <c r="E14548" t="s">
        <v>3944</v>
      </c>
      <c r="F14548" s="9">
        <v>44833</v>
      </c>
      <c r="G14548" s="11">
        <v>14</v>
      </c>
    </row>
    <row r="14549" spans="2:7" x14ac:dyDescent="0.2">
      <c r="B14549" t="s">
        <v>3893</v>
      </c>
      <c r="C14549" t="str">
        <f>VLOOKUP(B14549,customer!A:B,2,FALSE)</f>
        <v>Deana Carmen</v>
      </c>
      <c r="D14549" t="s">
        <v>3951</v>
      </c>
      <c r="E14549" t="s">
        <v>3944</v>
      </c>
      <c r="F14549" s="9">
        <v>44837</v>
      </c>
      <c r="G14549" s="11">
        <v>14</v>
      </c>
    </row>
    <row r="14550" spans="2:7" x14ac:dyDescent="0.2">
      <c r="B14550" t="s">
        <v>3893</v>
      </c>
      <c r="C14550" t="str">
        <f>VLOOKUP(B14550,customer!A:B,2,FALSE)</f>
        <v>Deana Carmen</v>
      </c>
      <c r="D14550" t="s">
        <v>3951</v>
      </c>
      <c r="E14550" t="s">
        <v>3944</v>
      </c>
      <c r="F14550" s="9">
        <v>44894</v>
      </c>
      <c r="G14550" s="11">
        <v>14</v>
      </c>
    </row>
    <row r="14551" spans="2:7" x14ac:dyDescent="0.2">
      <c r="B14551" t="s">
        <v>3893</v>
      </c>
      <c r="C14551" t="str">
        <f>VLOOKUP(B14551,customer!A:B,2,FALSE)</f>
        <v>Deana Carmen</v>
      </c>
      <c r="D14551" t="s">
        <v>3951</v>
      </c>
      <c r="E14551" t="s">
        <v>3944</v>
      </c>
      <c r="F14551" s="9">
        <v>44926</v>
      </c>
      <c r="G14551" s="11">
        <v>14</v>
      </c>
    </row>
    <row r="14552" spans="2:7" x14ac:dyDescent="0.2">
      <c r="B14552" t="s">
        <v>3893</v>
      </c>
      <c r="C14552" t="str">
        <f>VLOOKUP(B14552,customer!A:B,2,FALSE)</f>
        <v>Deana Carmen</v>
      </c>
      <c r="D14552" t="s">
        <v>3951</v>
      </c>
      <c r="E14552" t="s">
        <v>3944</v>
      </c>
      <c r="F14552" s="9">
        <v>44929</v>
      </c>
      <c r="G14552" s="11">
        <v>14</v>
      </c>
    </row>
    <row r="14553" spans="2:7" x14ac:dyDescent="0.2">
      <c r="B14553" t="s">
        <v>3893</v>
      </c>
      <c r="C14553" t="str">
        <f>VLOOKUP(B14553,customer!A:B,2,FALSE)</f>
        <v>Deana Carmen</v>
      </c>
      <c r="D14553" t="s">
        <v>3951</v>
      </c>
      <c r="E14553" t="s">
        <v>3944</v>
      </c>
      <c r="F14553" s="9">
        <v>44981</v>
      </c>
      <c r="G14553" s="11">
        <v>14</v>
      </c>
    </row>
    <row r="14554" spans="2:7" x14ac:dyDescent="0.2">
      <c r="B14554" t="s">
        <v>3893</v>
      </c>
      <c r="C14554" t="str">
        <f>VLOOKUP(B14554,customer!A:B,2,FALSE)</f>
        <v>Deana Carmen</v>
      </c>
      <c r="D14554" t="s">
        <v>3951</v>
      </c>
      <c r="E14554" t="s">
        <v>3944</v>
      </c>
      <c r="F14554" s="9">
        <v>45006</v>
      </c>
      <c r="G14554" s="11">
        <v>14</v>
      </c>
    </row>
    <row r="14555" spans="2:7" x14ac:dyDescent="0.2">
      <c r="B14555" t="s">
        <v>3893</v>
      </c>
      <c r="C14555" t="str">
        <f>VLOOKUP(B14555,customer!A:B,2,FALSE)</f>
        <v>Deana Carmen</v>
      </c>
      <c r="D14555" t="s">
        <v>3951</v>
      </c>
      <c r="E14555" t="s">
        <v>3944</v>
      </c>
      <c r="F14555" s="9">
        <v>45046</v>
      </c>
      <c r="G14555" s="11">
        <v>14</v>
      </c>
    </row>
    <row r="14556" spans="2:7" x14ac:dyDescent="0.2">
      <c r="B14556" t="s">
        <v>3893</v>
      </c>
      <c r="C14556" t="str">
        <f>VLOOKUP(B14556,customer!A:B,2,FALSE)</f>
        <v>Deana Carmen</v>
      </c>
      <c r="D14556" t="s">
        <v>3951</v>
      </c>
      <c r="E14556" t="s">
        <v>3944</v>
      </c>
      <c r="F14556" s="9">
        <v>45048</v>
      </c>
      <c r="G14556" s="11">
        <v>14</v>
      </c>
    </row>
    <row r="14557" spans="2:7" x14ac:dyDescent="0.2">
      <c r="B14557" t="s">
        <v>3893</v>
      </c>
      <c r="C14557" t="str">
        <f>VLOOKUP(B14557,customer!A:B,2,FALSE)</f>
        <v>Deana Carmen</v>
      </c>
      <c r="D14557" t="s">
        <v>3926</v>
      </c>
      <c r="E14557" t="s">
        <v>3936</v>
      </c>
      <c r="F14557" s="9">
        <v>44778</v>
      </c>
      <c r="G14557" s="11">
        <v>25</v>
      </c>
    </row>
    <row r="14558" spans="2:7" x14ac:dyDescent="0.2">
      <c r="B14558" t="s">
        <v>3893</v>
      </c>
      <c r="C14558" t="str">
        <f>VLOOKUP(B14558,customer!A:B,2,FALSE)</f>
        <v>Deana Carmen</v>
      </c>
      <c r="D14558" t="s">
        <v>3926</v>
      </c>
      <c r="E14558" t="s">
        <v>3936</v>
      </c>
      <c r="F14558" s="9">
        <v>44818</v>
      </c>
      <c r="G14558" s="11">
        <v>25</v>
      </c>
    </row>
    <row r="14559" spans="2:7" x14ac:dyDescent="0.2">
      <c r="B14559" t="s">
        <v>3893</v>
      </c>
      <c r="C14559" t="str">
        <f>VLOOKUP(B14559,customer!A:B,2,FALSE)</f>
        <v>Deana Carmen</v>
      </c>
      <c r="D14559" t="s">
        <v>3926</v>
      </c>
      <c r="E14559" t="s">
        <v>3936</v>
      </c>
      <c r="F14559" s="9">
        <v>44842</v>
      </c>
      <c r="G14559" s="11">
        <v>25</v>
      </c>
    </row>
    <row r="14560" spans="2:7" x14ac:dyDescent="0.2">
      <c r="B14560" t="s">
        <v>3893</v>
      </c>
      <c r="C14560" t="str">
        <f>VLOOKUP(B14560,customer!A:B,2,FALSE)</f>
        <v>Deana Carmen</v>
      </c>
      <c r="D14560" t="s">
        <v>3926</v>
      </c>
      <c r="E14560" t="s">
        <v>3936</v>
      </c>
      <c r="F14560" s="9">
        <v>44875</v>
      </c>
      <c r="G14560" s="11">
        <v>25</v>
      </c>
    </row>
    <row r="14561" spans="2:7" x14ac:dyDescent="0.2">
      <c r="B14561" t="s">
        <v>3893</v>
      </c>
      <c r="C14561" t="str">
        <f>VLOOKUP(B14561,customer!A:B,2,FALSE)</f>
        <v>Deana Carmen</v>
      </c>
      <c r="D14561" t="s">
        <v>3926</v>
      </c>
      <c r="E14561" t="s">
        <v>3936</v>
      </c>
      <c r="F14561" s="9">
        <v>44913</v>
      </c>
      <c r="G14561" s="11">
        <v>25</v>
      </c>
    </row>
    <row r="14562" spans="2:7" x14ac:dyDescent="0.2">
      <c r="B14562" t="s">
        <v>3893</v>
      </c>
      <c r="C14562" t="str">
        <f>VLOOKUP(B14562,customer!A:B,2,FALSE)</f>
        <v>Deana Carmen</v>
      </c>
      <c r="D14562" t="s">
        <v>3926</v>
      </c>
      <c r="E14562" t="s">
        <v>3936</v>
      </c>
      <c r="F14562" s="9">
        <v>44944</v>
      </c>
      <c r="G14562" s="11">
        <v>25</v>
      </c>
    </row>
    <row r="14563" spans="2:7" x14ac:dyDescent="0.2">
      <c r="B14563" t="s">
        <v>3893</v>
      </c>
      <c r="C14563" t="str">
        <f>VLOOKUP(B14563,customer!A:B,2,FALSE)</f>
        <v>Deana Carmen</v>
      </c>
      <c r="D14563" t="s">
        <v>3926</v>
      </c>
      <c r="E14563" t="s">
        <v>3936</v>
      </c>
      <c r="F14563" s="9">
        <v>44962</v>
      </c>
      <c r="G14563" s="11">
        <v>25</v>
      </c>
    </row>
    <row r="14564" spans="2:7" x14ac:dyDescent="0.2">
      <c r="B14564" t="s">
        <v>3893</v>
      </c>
      <c r="C14564" t="str">
        <f>VLOOKUP(B14564,customer!A:B,2,FALSE)</f>
        <v>Deana Carmen</v>
      </c>
      <c r="D14564" t="s">
        <v>3926</v>
      </c>
      <c r="E14564" t="s">
        <v>3936</v>
      </c>
      <c r="F14564" s="9">
        <v>44997</v>
      </c>
      <c r="G14564" s="11">
        <v>25</v>
      </c>
    </row>
    <row r="14565" spans="2:7" x14ac:dyDescent="0.2">
      <c r="B14565" t="s">
        <v>3893</v>
      </c>
      <c r="C14565" t="str">
        <f>VLOOKUP(B14565,customer!A:B,2,FALSE)</f>
        <v>Deana Carmen</v>
      </c>
      <c r="D14565" t="s">
        <v>3926</v>
      </c>
      <c r="E14565" t="s">
        <v>3936</v>
      </c>
      <c r="F14565" s="9">
        <v>45029</v>
      </c>
      <c r="G14565" s="11">
        <v>25</v>
      </c>
    </row>
    <row r="14566" spans="2:7" x14ac:dyDescent="0.2">
      <c r="B14566" t="s">
        <v>3893</v>
      </c>
      <c r="C14566" t="str">
        <f>VLOOKUP(B14566,customer!A:B,2,FALSE)</f>
        <v>Deana Carmen</v>
      </c>
      <c r="D14566" t="s">
        <v>3926</v>
      </c>
      <c r="E14566" t="s">
        <v>3936</v>
      </c>
      <c r="F14566" s="9">
        <v>45065</v>
      </c>
      <c r="G14566" s="11">
        <v>25</v>
      </c>
    </row>
    <row r="14567" spans="2:7" x14ac:dyDescent="0.2">
      <c r="B14567" t="s">
        <v>3894</v>
      </c>
      <c r="C14567" t="str">
        <f>VLOOKUP(B14567,customer!A:B,2,FALSE)</f>
        <v>Tobias Leap</v>
      </c>
      <c r="D14567" t="s">
        <v>3950</v>
      </c>
      <c r="E14567" t="s">
        <v>3943</v>
      </c>
      <c r="F14567" s="9">
        <v>44830</v>
      </c>
      <c r="G14567" s="11">
        <v>28</v>
      </c>
    </row>
    <row r="14568" spans="2:7" x14ac:dyDescent="0.2">
      <c r="B14568" t="s">
        <v>3894</v>
      </c>
      <c r="C14568" t="str">
        <f>VLOOKUP(B14568,customer!A:B,2,FALSE)</f>
        <v>Tobias Leap</v>
      </c>
      <c r="D14568" t="s">
        <v>3950</v>
      </c>
      <c r="E14568" t="s">
        <v>3943</v>
      </c>
      <c r="F14568" s="9">
        <v>44860</v>
      </c>
      <c r="G14568" s="11">
        <v>28</v>
      </c>
    </row>
    <row r="14569" spans="2:7" x14ac:dyDescent="0.2">
      <c r="B14569" t="s">
        <v>3894</v>
      </c>
      <c r="C14569" t="str">
        <f>VLOOKUP(B14569,customer!A:B,2,FALSE)</f>
        <v>Tobias Leap</v>
      </c>
      <c r="D14569" t="s">
        <v>3950</v>
      </c>
      <c r="E14569" t="s">
        <v>3943</v>
      </c>
      <c r="F14569" s="9">
        <v>44904</v>
      </c>
      <c r="G14569" s="11">
        <v>28</v>
      </c>
    </row>
    <row r="14570" spans="2:7" x14ac:dyDescent="0.2">
      <c r="B14570" t="s">
        <v>3894</v>
      </c>
      <c r="C14570" t="str">
        <f>VLOOKUP(B14570,customer!A:B,2,FALSE)</f>
        <v>Tobias Leap</v>
      </c>
      <c r="D14570" t="s">
        <v>3950</v>
      </c>
      <c r="E14570" t="s">
        <v>3943</v>
      </c>
      <c r="F14570" s="9">
        <v>44931</v>
      </c>
      <c r="G14570" s="11">
        <v>28</v>
      </c>
    </row>
    <row r="14571" spans="2:7" x14ac:dyDescent="0.2">
      <c r="B14571" t="s">
        <v>3894</v>
      </c>
      <c r="C14571" t="str">
        <f>VLOOKUP(B14571,customer!A:B,2,FALSE)</f>
        <v>Tobias Leap</v>
      </c>
      <c r="D14571" t="s">
        <v>3950</v>
      </c>
      <c r="E14571" t="s">
        <v>3943</v>
      </c>
      <c r="F14571" s="9">
        <v>44961</v>
      </c>
      <c r="G14571" s="11">
        <v>28</v>
      </c>
    </row>
    <row r="14572" spans="2:7" x14ac:dyDescent="0.2">
      <c r="B14572" t="s">
        <v>3894</v>
      </c>
      <c r="C14572" t="str">
        <f>VLOOKUP(B14572,customer!A:B,2,FALSE)</f>
        <v>Tobias Leap</v>
      </c>
      <c r="D14572" t="s">
        <v>3950</v>
      </c>
      <c r="E14572" t="s">
        <v>3943</v>
      </c>
      <c r="F14572" s="9">
        <v>45057</v>
      </c>
      <c r="G14572" s="11">
        <v>28</v>
      </c>
    </row>
    <row r="14573" spans="2:7" x14ac:dyDescent="0.2">
      <c r="B14573" t="s">
        <v>3894</v>
      </c>
      <c r="C14573" t="str">
        <f>VLOOKUP(B14573,customer!A:B,2,FALSE)</f>
        <v>Tobias Leap</v>
      </c>
      <c r="D14573" t="s">
        <v>3952</v>
      </c>
      <c r="E14573" t="s">
        <v>3945</v>
      </c>
      <c r="F14573" s="9">
        <v>44882</v>
      </c>
      <c r="G14573" s="11">
        <v>16</v>
      </c>
    </row>
    <row r="14574" spans="2:7" x14ac:dyDescent="0.2">
      <c r="B14574" t="s">
        <v>3894</v>
      </c>
      <c r="C14574" t="str">
        <f>VLOOKUP(B14574,customer!A:B,2,FALSE)</f>
        <v>Tobias Leap</v>
      </c>
      <c r="D14574" t="s">
        <v>3952</v>
      </c>
      <c r="E14574" t="s">
        <v>3945</v>
      </c>
      <c r="F14574" s="9">
        <v>44914</v>
      </c>
      <c r="G14574" s="11">
        <v>16</v>
      </c>
    </row>
    <row r="14575" spans="2:7" x14ac:dyDescent="0.2">
      <c r="B14575" t="s">
        <v>3894</v>
      </c>
      <c r="C14575" t="str">
        <f>VLOOKUP(B14575,customer!A:B,2,FALSE)</f>
        <v>Tobias Leap</v>
      </c>
      <c r="D14575" t="s">
        <v>3952</v>
      </c>
      <c r="E14575" t="s">
        <v>3945</v>
      </c>
      <c r="F14575" s="9">
        <v>44944</v>
      </c>
      <c r="G14575" s="11">
        <v>16</v>
      </c>
    </row>
    <row r="14576" spans="2:7" x14ac:dyDescent="0.2">
      <c r="B14576" t="s">
        <v>3894</v>
      </c>
      <c r="C14576" t="str">
        <f>VLOOKUP(B14576,customer!A:B,2,FALSE)</f>
        <v>Tobias Leap</v>
      </c>
      <c r="D14576" t="s">
        <v>3952</v>
      </c>
      <c r="E14576" t="s">
        <v>3945</v>
      </c>
      <c r="F14576" s="9">
        <v>44958</v>
      </c>
      <c r="G14576" s="11">
        <v>16</v>
      </c>
    </row>
    <row r="14577" spans="2:7" x14ac:dyDescent="0.2">
      <c r="B14577" t="s">
        <v>3894</v>
      </c>
      <c r="C14577" t="str">
        <f>VLOOKUP(B14577,customer!A:B,2,FALSE)</f>
        <v>Tobias Leap</v>
      </c>
      <c r="D14577" t="s">
        <v>3952</v>
      </c>
      <c r="E14577" t="s">
        <v>3945</v>
      </c>
      <c r="F14577" s="9">
        <v>45002</v>
      </c>
      <c r="G14577" s="11">
        <v>16</v>
      </c>
    </row>
    <row r="14578" spans="2:7" x14ac:dyDescent="0.2">
      <c r="B14578" t="s">
        <v>3894</v>
      </c>
      <c r="C14578" t="str">
        <f>VLOOKUP(B14578,customer!A:B,2,FALSE)</f>
        <v>Tobias Leap</v>
      </c>
      <c r="D14578" t="s">
        <v>3952</v>
      </c>
      <c r="E14578" t="s">
        <v>3945</v>
      </c>
      <c r="F14578" s="9">
        <v>45041</v>
      </c>
      <c r="G14578" s="11">
        <v>16</v>
      </c>
    </row>
    <row r="14579" spans="2:7" x14ac:dyDescent="0.2">
      <c r="B14579" t="s">
        <v>3894</v>
      </c>
      <c r="C14579" t="str">
        <f>VLOOKUP(B14579,customer!A:B,2,FALSE)</f>
        <v>Tobias Leap</v>
      </c>
      <c r="D14579" t="s">
        <v>3952</v>
      </c>
      <c r="E14579" t="s">
        <v>3945</v>
      </c>
      <c r="F14579" s="9">
        <v>45066</v>
      </c>
      <c r="G14579" s="11">
        <v>16</v>
      </c>
    </row>
    <row r="14580" spans="2:7" x14ac:dyDescent="0.2">
      <c r="B14580" t="s">
        <v>3894</v>
      </c>
      <c r="C14580" t="str">
        <f>VLOOKUP(B14580,customer!A:B,2,FALSE)</f>
        <v>Tobias Leap</v>
      </c>
      <c r="D14580" t="s">
        <v>3953</v>
      </c>
      <c r="E14580" t="s">
        <v>3946</v>
      </c>
      <c r="F14580" s="9">
        <v>44934</v>
      </c>
      <c r="G14580" s="11">
        <v>29</v>
      </c>
    </row>
    <row r="14581" spans="2:7" x14ac:dyDescent="0.2">
      <c r="B14581" t="s">
        <v>3894</v>
      </c>
      <c r="C14581" t="str">
        <f>VLOOKUP(B14581,customer!A:B,2,FALSE)</f>
        <v>Tobias Leap</v>
      </c>
      <c r="D14581" t="s">
        <v>3953</v>
      </c>
      <c r="E14581" t="s">
        <v>3946</v>
      </c>
      <c r="F14581" s="9">
        <v>44970</v>
      </c>
      <c r="G14581" s="11">
        <v>29</v>
      </c>
    </row>
    <row r="14582" spans="2:7" x14ac:dyDescent="0.2">
      <c r="B14582" t="s">
        <v>3894</v>
      </c>
      <c r="C14582" t="str">
        <f>VLOOKUP(B14582,customer!A:B,2,FALSE)</f>
        <v>Tobias Leap</v>
      </c>
      <c r="D14582" t="s">
        <v>3953</v>
      </c>
      <c r="E14582" t="s">
        <v>3946</v>
      </c>
      <c r="F14582" s="9">
        <v>44997</v>
      </c>
      <c r="G14582" s="11">
        <v>29</v>
      </c>
    </row>
    <row r="14583" spans="2:7" x14ac:dyDescent="0.2">
      <c r="B14583" t="s">
        <v>3894</v>
      </c>
      <c r="C14583" t="str">
        <f>VLOOKUP(B14583,customer!A:B,2,FALSE)</f>
        <v>Tobias Leap</v>
      </c>
      <c r="D14583" t="s">
        <v>3953</v>
      </c>
      <c r="E14583" t="s">
        <v>3946</v>
      </c>
      <c r="F14583" s="9">
        <v>45039</v>
      </c>
      <c r="G14583" s="11">
        <v>29</v>
      </c>
    </row>
    <row r="14584" spans="2:7" x14ac:dyDescent="0.2">
      <c r="B14584" t="s">
        <v>3894</v>
      </c>
      <c r="C14584" t="str">
        <f>VLOOKUP(B14584,customer!A:B,2,FALSE)</f>
        <v>Tobias Leap</v>
      </c>
      <c r="D14584" t="s">
        <v>3953</v>
      </c>
      <c r="E14584" t="s">
        <v>3946</v>
      </c>
      <c r="F14584" s="9">
        <v>45064</v>
      </c>
      <c r="G14584" s="11">
        <v>29</v>
      </c>
    </row>
    <row r="14585" spans="2:7" x14ac:dyDescent="0.2">
      <c r="B14585" t="s">
        <v>3895</v>
      </c>
      <c r="C14585" t="str">
        <f>VLOOKUP(B14585,customer!A:B,2,FALSE)</f>
        <v>Sandye Hixson</v>
      </c>
      <c r="D14585" t="s">
        <v>3925</v>
      </c>
      <c r="E14585" t="s">
        <v>3935</v>
      </c>
      <c r="F14585" s="9">
        <v>44850</v>
      </c>
      <c r="G14585" s="11">
        <v>13</v>
      </c>
    </row>
    <row r="14586" spans="2:7" x14ac:dyDescent="0.2">
      <c r="B14586" t="s">
        <v>3895</v>
      </c>
      <c r="C14586" t="str">
        <f>VLOOKUP(B14586,customer!A:B,2,FALSE)</f>
        <v>Sandye Hixson</v>
      </c>
      <c r="D14586" t="s">
        <v>3925</v>
      </c>
      <c r="E14586" t="s">
        <v>3935</v>
      </c>
      <c r="F14586" s="9">
        <v>44881</v>
      </c>
      <c r="G14586" s="11">
        <v>13</v>
      </c>
    </row>
    <row r="14587" spans="2:7" x14ac:dyDescent="0.2">
      <c r="B14587" t="s">
        <v>3895</v>
      </c>
      <c r="C14587" t="str">
        <f>VLOOKUP(B14587,customer!A:B,2,FALSE)</f>
        <v>Sandye Hixson</v>
      </c>
      <c r="D14587" t="s">
        <v>3925</v>
      </c>
      <c r="E14587" t="s">
        <v>3935</v>
      </c>
      <c r="F14587" s="9">
        <v>44912</v>
      </c>
      <c r="G14587" s="11">
        <v>13</v>
      </c>
    </row>
    <row r="14588" spans="2:7" x14ac:dyDescent="0.2">
      <c r="B14588" t="s">
        <v>3895</v>
      </c>
      <c r="C14588" t="str">
        <f>VLOOKUP(B14588,customer!A:B,2,FALSE)</f>
        <v>Sandye Hixson</v>
      </c>
      <c r="D14588" t="s">
        <v>3925</v>
      </c>
      <c r="E14588" t="s">
        <v>3935</v>
      </c>
      <c r="F14588" s="9">
        <v>44951</v>
      </c>
      <c r="G14588" s="11">
        <v>13</v>
      </c>
    </row>
    <row r="14589" spans="2:7" x14ac:dyDescent="0.2">
      <c r="B14589" t="s">
        <v>3895</v>
      </c>
      <c r="C14589" t="str">
        <f>VLOOKUP(B14589,customer!A:B,2,FALSE)</f>
        <v>Sandye Hixson</v>
      </c>
      <c r="D14589" t="s">
        <v>3925</v>
      </c>
      <c r="E14589" t="s">
        <v>3935</v>
      </c>
      <c r="F14589" s="9">
        <v>44973</v>
      </c>
      <c r="G14589" s="11">
        <v>13</v>
      </c>
    </row>
    <row r="14590" spans="2:7" x14ac:dyDescent="0.2">
      <c r="B14590" t="s">
        <v>3895</v>
      </c>
      <c r="C14590" t="str">
        <f>VLOOKUP(B14590,customer!A:B,2,FALSE)</f>
        <v>Sandye Hixson</v>
      </c>
      <c r="D14590" t="s">
        <v>3925</v>
      </c>
      <c r="E14590" t="s">
        <v>3935</v>
      </c>
      <c r="F14590" s="9">
        <v>45015</v>
      </c>
      <c r="G14590" s="11">
        <v>13</v>
      </c>
    </row>
    <row r="14591" spans="2:7" x14ac:dyDescent="0.2">
      <c r="B14591" t="s">
        <v>3895</v>
      </c>
      <c r="C14591" t="str">
        <f>VLOOKUP(B14591,customer!A:B,2,FALSE)</f>
        <v>Sandye Hixson</v>
      </c>
      <c r="D14591" t="s">
        <v>3925</v>
      </c>
      <c r="E14591" t="s">
        <v>3935</v>
      </c>
      <c r="F14591" s="9">
        <v>45043</v>
      </c>
      <c r="G14591" s="11">
        <v>13</v>
      </c>
    </row>
    <row r="14592" spans="2:7" x14ac:dyDescent="0.2">
      <c r="B14592" t="s">
        <v>3895</v>
      </c>
      <c r="C14592" t="str">
        <f>VLOOKUP(B14592,customer!A:B,2,FALSE)</f>
        <v>Sandye Hixson</v>
      </c>
      <c r="D14592" t="s">
        <v>3925</v>
      </c>
      <c r="E14592" t="s">
        <v>3935</v>
      </c>
      <c r="F14592" s="9">
        <v>45047</v>
      </c>
      <c r="G14592" s="11">
        <v>13</v>
      </c>
    </row>
    <row r="14593" spans="2:7" x14ac:dyDescent="0.2">
      <c r="B14593" t="s">
        <v>3895</v>
      </c>
      <c r="C14593" t="str">
        <f>VLOOKUP(B14593,customer!A:B,2,FALSE)</f>
        <v>Sandye Hixson</v>
      </c>
      <c r="D14593" t="s">
        <v>3928</v>
      </c>
      <c r="E14593" t="s">
        <v>3938</v>
      </c>
      <c r="F14593" s="9">
        <v>44902</v>
      </c>
      <c r="G14593" s="11">
        <v>75</v>
      </c>
    </row>
    <row r="14594" spans="2:7" x14ac:dyDescent="0.2">
      <c r="B14594" t="s">
        <v>3895</v>
      </c>
      <c r="C14594" t="str">
        <f>VLOOKUP(B14594,customer!A:B,2,FALSE)</f>
        <v>Sandye Hixson</v>
      </c>
      <c r="D14594" t="s">
        <v>3928</v>
      </c>
      <c r="E14594" t="s">
        <v>3938</v>
      </c>
      <c r="F14594" s="9">
        <v>44934</v>
      </c>
      <c r="G14594" s="11">
        <v>75</v>
      </c>
    </row>
    <row r="14595" spans="2:7" x14ac:dyDescent="0.2">
      <c r="B14595" t="s">
        <v>3895</v>
      </c>
      <c r="C14595" t="str">
        <f>VLOOKUP(B14595,customer!A:B,2,FALSE)</f>
        <v>Sandye Hixson</v>
      </c>
      <c r="D14595" t="s">
        <v>3928</v>
      </c>
      <c r="E14595" t="s">
        <v>3938</v>
      </c>
      <c r="F14595" s="9">
        <v>44973</v>
      </c>
      <c r="G14595" s="11">
        <v>75</v>
      </c>
    </row>
    <row r="14596" spans="2:7" x14ac:dyDescent="0.2">
      <c r="B14596" t="s">
        <v>3895</v>
      </c>
      <c r="C14596" t="str">
        <f>VLOOKUP(B14596,customer!A:B,2,FALSE)</f>
        <v>Sandye Hixson</v>
      </c>
      <c r="D14596" t="s">
        <v>3928</v>
      </c>
      <c r="E14596" t="s">
        <v>3938</v>
      </c>
      <c r="F14596" s="9">
        <v>45003</v>
      </c>
      <c r="G14596" s="11">
        <v>75</v>
      </c>
    </row>
    <row r="14597" spans="2:7" x14ac:dyDescent="0.2">
      <c r="B14597" t="s">
        <v>3895</v>
      </c>
      <c r="C14597" t="str">
        <f>VLOOKUP(B14597,customer!A:B,2,FALSE)</f>
        <v>Sandye Hixson</v>
      </c>
      <c r="D14597" t="s">
        <v>3928</v>
      </c>
      <c r="E14597" t="s">
        <v>3938</v>
      </c>
      <c r="F14597" s="9">
        <v>45032</v>
      </c>
      <c r="G14597" s="11">
        <v>75</v>
      </c>
    </row>
    <row r="14598" spans="2:7" x14ac:dyDescent="0.2">
      <c r="B14598" t="s">
        <v>3895</v>
      </c>
      <c r="C14598" t="str">
        <f>VLOOKUP(B14598,customer!A:B,2,FALSE)</f>
        <v>Sandye Hixson</v>
      </c>
      <c r="D14598" t="s">
        <v>3920</v>
      </c>
      <c r="E14598" t="s">
        <v>3930</v>
      </c>
      <c r="F14598" s="9">
        <v>44983</v>
      </c>
      <c r="G14598" s="11">
        <v>10</v>
      </c>
    </row>
    <row r="14599" spans="2:7" x14ac:dyDescent="0.2">
      <c r="B14599" t="s">
        <v>3895</v>
      </c>
      <c r="C14599" t="str">
        <f>VLOOKUP(B14599,customer!A:B,2,FALSE)</f>
        <v>Sandye Hixson</v>
      </c>
      <c r="D14599" t="s">
        <v>3920</v>
      </c>
      <c r="E14599" t="s">
        <v>3930</v>
      </c>
      <c r="F14599" s="9">
        <v>45012</v>
      </c>
      <c r="G14599" s="11">
        <v>10</v>
      </c>
    </row>
    <row r="14600" spans="2:7" x14ac:dyDescent="0.2">
      <c r="B14600" t="s">
        <v>3895</v>
      </c>
      <c r="C14600" t="str">
        <f>VLOOKUP(B14600,customer!A:B,2,FALSE)</f>
        <v>Sandye Hixson</v>
      </c>
      <c r="D14600" t="s">
        <v>3920</v>
      </c>
      <c r="E14600" t="s">
        <v>3930</v>
      </c>
      <c r="F14600" s="9">
        <v>45026</v>
      </c>
      <c r="G14600" s="11">
        <v>10</v>
      </c>
    </row>
    <row r="14601" spans="2:7" x14ac:dyDescent="0.2">
      <c r="B14601" t="s">
        <v>3895</v>
      </c>
      <c r="C14601" t="str">
        <f>VLOOKUP(B14601,customer!A:B,2,FALSE)</f>
        <v>Sandye Hixson</v>
      </c>
      <c r="D14601" t="s">
        <v>3920</v>
      </c>
      <c r="E14601" t="s">
        <v>3930</v>
      </c>
      <c r="F14601" s="9">
        <v>45056</v>
      </c>
      <c r="G14601" s="11">
        <v>10</v>
      </c>
    </row>
    <row r="14602" spans="2:7" x14ac:dyDescent="0.2">
      <c r="B14602" t="s">
        <v>3895</v>
      </c>
      <c r="C14602" t="str">
        <f>VLOOKUP(B14602,customer!A:B,2,FALSE)</f>
        <v>Sandye Hixson</v>
      </c>
      <c r="D14602" t="s">
        <v>3920</v>
      </c>
      <c r="E14602" t="s">
        <v>3930</v>
      </c>
      <c r="F14602" s="9">
        <v>45082</v>
      </c>
      <c r="G14602" s="11">
        <v>10</v>
      </c>
    </row>
    <row r="14603" spans="2:7" x14ac:dyDescent="0.2">
      <c r="B14603" t="s">
        <v>3896</v>
      </c>
      <c r="C14603" t="str">
        <f>VLOOKUP(B14603,customer!A:B,2,FALSE)</f>
        <v>Cassaundra Bamlett</v>
      </c>
      <c r="D14603" t="s">
        <v>3921</v>
      </c>
      <c r="E14603" t="s">
        <v>3931</v>
      </c>
      <c r="F14603" s="9">
        <v>44659</v>
      </c>
      <c r="G14603" s="11">
        <v>26</v>
      </c>
    </row>
    <row r="14604" spans="2:7" x14ac:dyDescent="0.2">
      <c r="B14604" t="s">
        <v>3896</v>
      </c>
      <c r="C14604" t="str">
        <f>VLOOKUP(B14604,customer!A:B,2,FALSE)</f>
        <v>Cassaundra Bamlett</v>
      </c>
      <c r="D14604" t="s">
        <v>3921</v>
      </c>
      <c r="E14604" t="s">
        <v>3931</v>
      </c>
      <c r="F14604" s="9">
        <v>44696</v>
      </c>
      <c r="G14604" s="11">
        <v>26</v>
      </c>
    </row>
    <row r="14605" spans="2:7" x14ac:dyDescent="0.2">
      <c r="B14605" t="s">
        <v>3896</v>
      </c>
      <c r="C14605" t="str">
        <f>VLOOKUP(B14605,customer!A:B,2,FALSE)</f>
        <v>Cassaundra Bamlett</v>
      </c>
      <c r="D14605" t="s">
        <v>3921</v>
      </c>
      <c r="E14605" t="s">
        <v>3931</v>
      </c>
      <c r="F14605" s="9">
        <v>44732</v>
      </c>
      <c r="G14605" s="11">
        <v>26</v>
      </c>
    </row>
    <row r="14606" spans="2:7" x14ac:dyDescent="0.2">
      <c r="B14606" t="s">
        <v>3896</v>
      </c>
      <c r="C14606" t="str">
        <f>VLOOKUP(B14606,customer!A:B,2,FALSE)</f>
        <v>Cassaundra Bamlett</v>
      </c>
      <c r="D14606" t="s">
        <v>3921</v>
      </c>
      <c r="E14606" t="s">
        <v>3931</v>
      </c>
      <c r="F14606" s="9">
        <v>44758</v>
      </c>
      <c r="G14606" s="11">
        <v>26</v>
      </c>
    </row>
    <row r="14607" spans="2:7" x14ac:dyDescent="0.2">
      <c r="B14607" t="s">
        <v>3896</v>
      </c>
      <c r="C14607" t="str">
        <f>VLOOKUP(B14607,customer!A:B,2,FALSE)</f>
        <v>Cassaundra Bamlett</v>
      </c>
      <c r="D14607" t="s">
        <v>3921</v>
      </c>
      <c r="E14607" t="s">
        <v>3931</v>
      </c>
      <c r="F14607" s="9">
        <v>44789</v>
      </c>
      <c r="G14607" s="11">
        <v>26</v>
      </c>
    </row>
    <row r="14608" spans="2:7" x14ac:dyDescent="0.2">
      <c r="B14608" t="s">
        <v>3896</v>
      </c>
      <c r="C14608" t="str">
        <f>VLOOKUP(B14608,customer!A:B,2,FALSE)</f>
        <v>Cassaundra Bamlett</v>
      </c>
      <c r="D14608" t="s">
        <v>3921</v>
      </c>
      <c r="E14608" t="s">
        <v>3931</v>
      </c>
      <c r="F14608" s="9">
        <v>44815</v>
      </c>
      <c r="G14608" s="11">
        <v>26</v>
      </c>
    </row>
    <row r="14609" spans="2:7" x14ac:dyDescent="0.2">
      <c r="B14609" t="s">
        <v>3896</v>
      </c>
      <c r="C14609" t="str">
        <f>VLOOKUP(B14609,customer!A:B,2,FALSE)</f>
        <v>Cassaundra Bamlett</v>
      </c>
      <c r="D14609" t="s">
        <v>3921</v>
      </c>
      <c r="E14609" t="s">
        <v>3931</v>
      </c>
      <c r="F14609" s="9">
        <v>44853</v>
      </c>
      <c r="G14609" s="11">
        <v>26</v>
      </c>
    </row>
    <row r="14610" spans="2:7" x14ac:dyDescent="0.2">
      <c r="B14610" t="s">
        <v>3896</v>
      </c>
      <c r="C14610" t="str">
        <f>VLOOKUP(B14610,customer!A:B,2,FALSE)</f>
        <v>Cassaundra Bamlett</v>
      </c>
      <c r="D14610" t="s">
        <v>3921</v>
      </c>
      <c r="E14610" t="s">
        <v>3931</v>
      </c>
      <c r="F14610" s="9">
        <v>44883</v>
      </c>
      <c r="G14610" s="11">
        <v>26</v>
      </c>
    </row>
    <row r="14611" spans="2:7" x14ac:dyDescent="0.2">
      <c r="B14611" t="s">
        <v>3896</v>
      </c>
      <c r="C14611" t="str">
        <f>VLOOKUP(B14611,customer!A:B,2,FALSE)</f>
        <v>Cassaundra Bamlett</v>
      </c>
      <c r="D14611" t="s">
        <v>3921</v>
      </c>
      <c r="E14611" t="s">
        <v>3931</v>
      </c>
      <c r="F14611" s="9">
        <v>44908</v>
      </c>
      <c r="G14611" s="11">
        <v>26</v>
      </c>
    </row>
    <row r="14612" spans="2:7" x14ac:dyDescent="0.2">
      <c r="B14612" t="s">
        <v>3896</v>
      </c>
      <c r="C14612" t="str">
        <f>VLOOKUP(B14612,customer!A:B,2,FALSE)</f>
        <v>Cassaundra Bamlett</v>
      </c>
      <c r="D14612" t="s">
        <v>3921</v>
      </c>
      <c r="E14612" t="s">
        <v>3931</v>
      </c>
      <c r="F14612" s="9">
        <v>44935</v>
      </c>
      <c r="G14612" s="11">
        <v>26</v>
      </c>
    </row>
    <row r="14613" spans="2:7" x14ac:dyDescent="0.2">
      <c r="B14613" t="s">
        <v>3896</v>
      </c>
      <c r="C14613" t="str">
        <f>VLOOKUP(B14613,customer!A:B,2,FALSE)</f>
        <v>Cassaundra Bamlett</v>
      </c>
      <c r="D14613" t="s">
        <v>3921</v>
      </c>
      <c r="E14613" t="s">
        <v>3931</v>
      </c>
      <c r="F14613" s="9">
        <v>44997</v>
      </c>
      <c r="G14613" s="11">
        <v>26</v>
      </c>
    </row>
    <row r="14614" spans="2:7" x14ac:dyDescent="0.2">
      <c r="B14614" t="s">
        <v>3896</v>
      </c>
      <c r="C14614" t="str">
        <f>VLOOKUP(B14614,customer!A:B,2,FALSE)</f>
        <v>Cassaundra Bamlett</v>
      </c>
      <c r="D14614" t="s">
        <v>3921</v>
      </c>
      <c r="E14614" t="s">
        <v>3931</v>
      </c>
      <c r="F14614" s="9">
        <v>45039</v>
      </c>
      <c r="G14614" s="11">
        <v>26</v>
      </c>
    </row>
    <row r="14615" spans="2:7" x14ac:dyDescent="0.2">
      <c r="B14615" t="s">
        <v>3897</v>
      </c>
      <c r="C14615" t="str">
        <f>VLOOKUP(B14615,customer!A:B,2,FALSE)</f>
        <v>Gwendolen Ambrogioli</v>
      </c>
      <c r="D14615" t="s">
        <v>3922</v>
      </c>
      <c r="E14615" t="s">
        <v>3932</v>
      </c>
      <c r="F14615" s="9">
        <v>44883</v>
      </c>
      <c r="G14615" s="11">
        <v>62</v>
      </c>
    </row>
    <row r="14616" spans="2:7" x14ac:dyDescent="0.2">
      <c r="B14616" t="s">
        <v>3897</v>
      </c>
      <c r="C14616" t="str">
        <f>VLOOKUP(B14616,customer!A:B,2,FALSE)</f>
        <v>Gwendolen Ambrogioli</v>
      </c>
      <c r="D14616" t="s">
        <v>3922</v>
      </c>
      <c r="E14616" t="s">
        <v>3932</v>
      </c>
      <c r="F14616" s="9">
        <v>44917</v>
      </c>
      <c r="G14616" s="11">
        <v>62</v>
      </c>
    </row>
    <row r="14617" spans="2:7" x14ac:dyDescent="0.2">
      <c r="B14617" t="s">
        <v>3897</v>
      </c>
      <c r="C14617" t="str">
        <f>VLOOKUP(B14617,customer!A:B,2,FALSE)</f>
        <v>Gwendolen Ambrogioli</v>
      </c>
      <c r="D14617" t="s">
        <v>3922</v>
      </c>
      <c r="E14617" t="s">
        <v>3932</v>
      </c>
      <c r="F14617" s="9">
        <v>44954</v>
      </c>
      <c r="G14617" s="11">
        <v>62</v>
      </c>
    </row>
    <row r="14618" spans="2:7" x14ac:dyDescent="0.2">
      <c r="B14618" t="s">
        <v>3897</v>
      </c>
      <c r="C14618" t="str">
        <f>VLOOKUP(B14618,customer!A:B,2,FALSE)</f>
        <v>Gwendolen Ambrogioli</v>
      </c>
      <c r="D14618" t="s">
        <v>3927</v>
      </c>
      <c r="E14618" t="s">
        <v>3937</v>
      </c>
      <c r="F14618" s="9">
        <v>45032</v>
      </c>
      <c r="G14618" s="11">
        <v>27</v>
      </c>
    </row>
    <row r="14619" spans="2:7" x14ac:dyDescent="0.2">
      <c r="B14619" t="s">
        <v>3897</v>
      </c>
      <c r="C14619" t="str">
        <f>VLOOKUP(B14619,customer!A:B,2,FALSE)</f>
        <v>Gwendolen Ambrogioli</v>
      </c>
      <c r="D14619" t="s">
        <v>3927</v>
      </c>
      <c r="E14619" t="s">
        <v>3937</v>
      </c>
      <c r="F14619" s="9">
        <v>45074</v>
      </c>
      <c r="G14619" s="11">
        <v>27</v>
      </c>
    </row>
    <row r="14620" spans="2:7" x14ac:dyDescent="0.2">
      <c r="B14620" t="s">
        <v>3898</v>
      </c>
      <c r="C14620" t="str">
        <f>VLOOKUP(B14620,customer!A:B,2,FALSE)</f>
        <v>Mercy Skylett</v>
      </c>
      <c r="D14620" t="s">
        <v>3929</v>
      </c>
      <c r="E14620" t="s">
        <v>3939</v>
      </c>
      <c r="F14620" s="9">
        <v>44634</v>
      </c>
      <c r="G14620" s="11">
        <v>66</v>
      </c>
    </row>
    <row r="14621" spans="2:7" x14ac:dyDescent="0.2">
      <c r="B14621" t="s">
        <v>3898</v>
      </c>
      <c r="C14621" t="str">
        <f>VLOOKUP(B14621,customer!A:B,2,FALSE)</f>
        <v>Mercy Skylett</v>
      </c>
      <c r="D14621" t="s">
        <v>3929</v>
      </c>
      <c r="E14621" t="s">
        <v>3939</v>
      </c>
      <c r="F14621" s="9">
        <v>44767</v>
      </c>
      <c r="G14621" s="11">
        <v>66</v>
      </c>
    </row>
    <row r="14622" spans="2:7" x14ac:dyDescent="0.2">
      <c r="B14622" t="s">
        <v>3898</v>
      </c>
      <c r="C14622" t="str">
        <f>VLOOKUP(B14622,customer!A:B,2,FALSE)</f>
        <v>Mercy Skylett</v>
      </c>
      <c r="D14622" t="s">
        <v>3929</v>
      </c>
      <c r="E14622" t="s">
        <v>3939</v>
      </c>
      <c r="F14622" s="9">
        <v>44982</v>
      </c>
      <c r="G14622" s="11">
        <v>66</v>
      </c>
    </row>
    <row r="14623" spans="2:7" x14ac:dyDescent="0.2">
      <c r="B14623" t="s">
        <v>3898</v>
      </c>
      <c r="C14623" t="str">
        <f>VLOOKUP(B14623,customer!A:B,2,FALSE)</f>
        <v>Mercy Skylett</v>
      </c>
      <c r="D14623" t="s">
        <v>3923</v>
      </c>
      <c r="E14623" t="s">
        <v>3933</v>
      </c>
      <c r="F14623" s="9">
        <v>44720</v>
      </c>
      <c r="G14623" s="11">
        <v>26</v>
      </c>
    </row>
    <row r="14624" spans="2:7" x14ac:dyDescent="0.2">
      <c r="B14624" t="s">
        <v>3898</v>
      </c>
      <c r="C14624" t="str">
        <f>VLOOKUP(B14624,customer!A:B,2,FALSE)</f>
        <v>Mercy Skylett</v>
      </c>
      <c r="D14624" t="s">
        <v>3923</v>
      </c>
      <c r="E14624" t="s">
        <v>3933</v>
      </c>
      <c r="F14624" s="9">
        <v>44793</v>
      </c>
      <c r="G14624" s="11">
        <v>26</v>
      </c>
    </row>
    <row r="14625" spans="2:7" x14ac:dyDescent="0.2">
      <c r="B14625" t="s">
        <v>3898</v>
      </c>
      <c r="C14625" t="str">
        <f>VLOOKUP(B14625,customer!A:B,2,FALSE)</f>
        <v>Mercy Skylett</v>
      </c>
      <c r="D14625" t="s">
        <v>3923</v>
      </c>
      <c r="E14625" t="s">
        <v>3933</v>
      </c>
      <c r="F14625" s="9">
        <v>44855</v>
      </c>
      <c r="G14625" s="11">
        <v>26</v>
      </c>
    </row>
    <row r="14626" spans="2:7" x14ac:dyDescent="0.2">
      <c r="B14626" t="s">
        <v>3898</v>
      </c>
      <c r="C14626" t="str">
        <f>VLOOKUP(B14626,customer!A:B,2,FALSE)</f>
        <v>Mercy Skylett</v>
      </c>
      <c r="D14626" t="s">
        <v>3923</v>
      </c>
      <c r="E14626" t="s">
        <v>3933</v>
      </c>
      <c r="F14626" s="9">
        <v>44880</v>
      </c>
      <c r="G14626" s="11">
        <v>26</v>
      </c>
    </row>
    <row r="14627" spans="2:7" x14ac:dyDescent="0.2">
      <c r="B14627" t="s">
        <v>3898</v>
      </c>
      <c r="C14627" t="str">
        <f>VLOOKUP(B14627,customer!A:B,2,FALSE)</f>
        <v>Mercy Skylett</v>
      </c>
      <c r="D14627" t="s">
        <v>3923</v>
      </c>
      <c r="E14627" t="s">
        <v>3933</v>
      </c>
      <c r="F14627" s="9">
        <v>44918</v>
      </c>
      <c r="G14627" s="11">
        <v>26</v>
      </c>
    </row>
    <row r="14628" spans="2:7" x14ac:dyDescent="0.2">
      <c r="B14628" t="s">
        <v>3898</v>
      </c>
      <c r="C14628" t="str">
        <f>VLOOKUP(B14628,customer!A:B,2,FALSE)</f>
        <v>Mercy Skylett</v>
      </c>
      <c r="D14628" t="s">
        <v>3923</v>
      </c>
      <c r="E14628" t="s">
        <v>3933</v>
      </c>
      <c r="F14628" s="9">
        <v>44975</v>
      </c>
      <c r="G14628" s="11">
        <v>26</v>
      </c>
    </row>
    <row r="14629" spans="2:7" x14ac:dyDescent="0.2">
      <c r="B14629" t="s">
        <v>3898</v>
      </c>
      <c r="C14629" t="str">
        <f>VLOOKUP(B14629,customer!A:B,2,FALSE)</f>
        <v>Mercy Skylett</v>
      </c>
      <c r="D14629" t="s">
        <v>3923</v>
      </c>
      <c r="E14629" t="s">
        <v>3933</v>
      </c>
      <c r="F14629" s="9">
        <v>44998</v>
      </c>
      <c r="G14629" s="11">
        <v>26</v>
      </c>
    </row>
    <row r="14630" spans="2:7" x14ac:dyDescent="0.2">
      <c r="B14630" t="s">
        <v>3898</v>
      </c>
      <c r="C14630" t="str">
        <f>VLOOKUP(B14630,customer!A:B,2,FALSE)</f>
        <v>Mercy Skylett</v>
      </c>
      <c r="D14630" t="s">
        <v>3923</v>
      </c>
      <c r="E14630" t="s">
        <v>3933</v>
      </c>
      <c r="F14630" s="9">
        <v>45028</v>
      </c>
      <c r="G14630" s="11">
        <v>26</v>
      </c>
    </row>
    <row r="14631" spans="2:7" x14ac:dyDescent="0.2">
      <c r="B14631" t="s">
        <v>3899</v>
      </c>
      <c r="C14631" t="str">
        <f>VLOOKUP(B14631,customer!A:B,2,FALSE)</f>
        <v>Mercy Caulier</v>
      </c>
      <c r="D14631" t="s">
        <v>3949</v>
      </c>
      <c r="E14631" t="s">
        <v>3942</v>
      </c>
      <c r="F14631" s="9">
        <v>44943</v>
      </c>
      <c r="G14631" s="11">
        <v>25</v>
      </c>
    </row>
    <row r="14632" spans="2:7" x14ac:dyDescent="0.2">
      <c r="B14632" t="s">
        <v>3899</v>
      </c>
      <c r="C14632" t="str">
        <f>VLOOKUP(B14632,customer!A:B,2,FALSE)</f>
        <v>Mercy Caulier</v>
      </c>
      <c r="D14632" t="s">
        <v>3949</v>
      </c>
      <c r="E14632" t="s">
        <v>3942</v>
      </c>
      <c r="F14632" s="9">
        <v>44983</v>
      </c>
      <c r="G14632" s="11">
        <v>25</v>
      </c>
    </row>
    <row r="14633" spans="2:7" x14ac:dyDescent="0.2">
      <c r="B14633" t="s">
        <v>3899</v>
      </c>
      <c r="C14633" t="str">
        <f>VLOOKUP(B14633,customer!A:B,2,FALSE)</f>
        <v>Mercy Caulier</v>
      </c>
      <c r="D14633" t="s">
        <v>3949</v>
      </c>
      <c r="E14633" t="s">
        <v>3942</v>
      </c>
      <c r="F14633" s="9">
        <v>45007</v>
      </c>
      <c r="G14633" s="11">
        <v>25</v>
      </c>
    </row>
    <row r="14634" spans="2:7" x14ac:dyDescent="0.2">
      <c r="B14634" t="s">
        <v>3899</v>
      </c>
      <c r="C14634" t="str">
        <f>VLOOKUP(B14634,customer!A:B,2,FALSE)</f>
        <v>Mercy Caulier</v>
      </c>
      <c r="D14634" t="s">
        <v>3949</v>
      </c>
      <c r="E14634" t="s">
        <v>3942</v>
      </c>
      <c r="F14634" s="9">
        <v>45036</v>
      </c>
      <c r="G14634" s="11">
        <v>25</v>
      </c>
    </row>
    <row r="14635" spans="2:7" x14ac:dyDescent="0.2">
      <c r="B14635" t="s">
        <v>3899</v>
      </c>
      <c r="C14635" t="str">
        <f>VLOOKUP(B14635,customer!A:B,2,FALSE)</f>
        <v>Mercy Caulier</v>
      </c>
      <c r="D14635" t="s">
        <v>3949</v>
      </c>
      <c r="E14635" t="s">
        <v>3942</v>
      </c>
      <c r="F14635" s="9">
        <v>45063</v>
      </c>
      <c r="G14635" s="11">
        <v>25</v>
      </c>
    </row>
    <row r="14636" spans="2:7" x14ac:dyDescent="0.2">
      <c r="B14636" t="s">
        <v>3900</v>
      </c>
      <c r="C14636" t="str">
        <f>VLOOKUP(B14636,customer!A:B,2,FALSE)</f>
        <v>Worthington Keeping</v>
      </c>
      <c r="D14636" t="s">
        <v>3950</v>
      </c>
      <c r="E14636" t="s">
        <v>3943</v>
      </c>
      <c r="F14636" s="9">
        <v>44628</v>
      </c>
      <c r="G14636" s="11">
        <v>28</v>
      </c>
    </row>
    <row r="14637" spans="2:7" x14ac:dyDescent="0.2">
      <c r="B14637" t="s">
        <v>3900</v>
      </c>
      <c r="C14637" t="str">
        <f>VLOOKUP(B14637,customer!A:B,2,FALSE)</f>
        <v>Worthington Keeping</v>
      </c>
      <c r="D14637" t="s">
        <v>3950</v>
      </c>
      <c r="E14637" t="s">
        <v>3943</v>
      </c>
      <c r="F14637" s="9">
        <v>44660</v>
      </c>
      <c r="G14637" s="11">
        <v>28</v>
      </c>
    </row>
    <row r="14638" spans="2:7" x14ac:dyDescent="0.2">
      <c r="B14638" t="s">
        <v>3900</v>
      </c>
      <c r="C14638" t="str">
        <f>VLOOKUP(B14638,customer!A:B,2,FALSE)</f>
        <v>Worthington Keeping</v>
      </c>
      <c r="D14638" t="s">
        <v>3950</v>
      </c>
      <c r="E14638" t="s">
        <v>3943</v>
      </c>
      <c r="F14638" s="9">
        <v>44704</v>
      </c>
      <c r="G14638" s="11">
        <v>28</v>
      </c>
    </row>
    <row r="14639" spans="2:7" x14ac:dyDescent="0.2">
      <c r="B14639" t="s">
        <v>3900</v>
      </c>
      <c r="C14639" t="str">
        <f>VLOOKUP(B14639,customer!A:B,2,FALSE)</f>
        <v>Worthington Keeping</v>
      </c>
      <c r="D14639" t="s">
        <v>3950</v>
      </c>
      <c r="E14639" t="s">
        <v>3943</v>
      </c>
      <c r="F14639" s="9">
        <v>44725</v>
      </c>
      <c r="G14639" s="11">
        <v>28</v>
      </c>
    </row>
    <row r="14640" spans="2:7" x14ac:dyDescent="0.2">
      <c r="B14640" t="s">
        <v>3900</v>
      </c>
      <c r="C14640" t="str">
        <f>VLOOKUP(B14640,customer!A:B,2,FALSE)</f>
        <v>Worthington Keeping</v>
      </c>
      <c r="D14640" t="s">
        <v>3950</v>
      </c>
      <c r="E14640" t="s">
        <v>3943</v>
      </c>
      <c r="F14640" s="9">
        <v>44763</v>
      </c>
      <c r="G14640" s="11">
        <v>28</v>
      </c>
    </row>
    <row r="14641" spans="2:7" x14ac:dyDescent="0.2">
      <c r="B14641" t="s">
        <v>3900</v>
      </c>
      <c r="C14641" t="str">
        <f>VLOOKUP(B14641,customer!A:B,2,FALSE)</f>
        <v>Worthington Keeping</v>
      </c>
      <c r="D14641" t="s">
        <v>3950</v>
      </c>
      <c r="E14641" t="s">
        <v>3943</v>
      </c>
      <c r="F14641" s="9">
        <v>44791</v>
      </c>
      <c r="G14641" s="11">
        <v>28</v>
      </c>
    </row>
    <row r="14642" spans="2:7" x14ac:dyDescent="0.2">
      <c r="B14642" t="s">
        <v>3900</v>
      </c>
      <c r="C14642" t="str">
        <f>VLOOKUP(B14642,customer!A:B,2,FALSE)</f>
        <v>Worthington Keeping</v>
      </c>
      <c r="D14642" t="s">
        <v>3950</v>
      </c>
      <c r="E14642" t="s">
        <v>3943</v>
      </c>
      <c r="F14642" s="9">
        <v>44813</v>
      </c>
      <c r="G14642" s="11">
        <v>28</v>
      </c>
    </row>
    <row r="14643" spans="2:7" x14ac:dyDescent="0.2">
      <c r="B14643" t="s">
        <v>3900</v>
      </c>
      <c r="C14643" t="str">
        <f>VLOOKUP(B14643,customer!A:B,2,FALSE)</f>
        <v>Worthington Keeping</v>
      </c>
      <c r="D14643" t="s">
        <v>3950</v>
      </c>
      <c r="E14643" t="s">
        <v>3943</v>
      </c>
      <c r="F14643" s="9">
        <v>44849</v>
      </c>
      <c r="G14643" s="11">
        <v>28</v>
      </c>
    </row>
    <row r="14644" spans="2:7" x14ac:dyDescent="0.2">
      <c r="B14644" t="s">
        <v>3900</v>
      </c>
      <c r="C14644" t="str">
        <f>VLOOKUP(B14644,customer!A:B,2,FALSE)</f>
        <v>Worthington Keeping</v>
      </c>
      <c r="D14644" t="s">
        <v>3950</v>
      </c>
      <c r="E14644" t="s">
        <v>3943</v>
      </c>
      <c r="F14644" s="9">
        <v>44876</v>
      </c>
      <c r="G14644" s="11">
        <v>28</v>
      </c>
    </row>
    <row r="14645" spans="2:7" x14ac:dyDescent="0.2">
      <c r="B14645" t="s">
        <v>3900</v>
      </c>
      <c r="C14645" t="str">
        <f>VLOOKUP(B14645,customer!A:B,2,FALSE)</f>
        <v>Worthington Keeping</v>
      </c>
      <c r="D14645" t="s">
        <v>3950</v>
      </c>
      <c r="E14645" t="s">
        <v>3943</v>
      </c>
      <c r="F14645" s="9">
        <v>44915</v>
      </c>
      <c r="G14645" s="11">
        <v>28</v>
      </c>
    </row>
    <row r="14646" spans="2:7" x14ac:dyDescent="0.2">
      <c r="B14646" t="s">
        <v>3900</v>
      </c>
      <c r="C14646" t="str">
        <f>VLOOKUP(B14646,customer!A:B,2,FALSE)</f>
        <v>Worthington Keeping</v>
      </c>
      <c r="D14646" t="s">
        <v>3950</v>
      </c>
      <c r="E14646" t="s">
        <v>3943</v>
      </c>
      <c r="F14646" s="9">
        <v>45005</v>
      </c>
      <c r="G14646" s="11">
        <v>28</v>
      </c>
    </row>
    <row r="14647" spans="2:7" x14ac:dyDescent="0.2">
      <c r="B14647" t="s">
        <v>3900</v>
      </c>
      <c r="C14647" t="str">
        <f>VLOOKUP(B14647,customer!A:B,2,FALSE)</f>
        <v>Worthington Keeping</v>
      </c>
      <c r="D14647" t="s">
        <v>3950</v>
      </c>
      <c r="E14647" t="s">
        <v>3943</v>
      </c>
      <c r="F14647" s="9">
        <v>45024</v>
      </c>
      <c r="G14647" s="11">
        <v>28</v>
      </c>
    </row>
    <row r="14648" spans="2:7" x14ac:dyDescent="0.2">
      <c r="B14648" t="s">
        <v>3900</v>
      </c>
      <c r="C14648" t="str">
        <f>VLOOKUP(B14648,customer!A:B,2,FALSE)</f>
        <v>Worthington Keeping</v>
      </c>
      <c r="D14648" t="s">
        <v>3950</v>
      </c>
      <c r="E14648" t="s">
        <v>3943</v>
      </c>
      <c r="F14648" s="9">
        <v>45067</v>
      </c>
      <c r="G14648" s="11">
        <v>28</v>
      </c>
    </row>
    <row r="14649" spans="2:7" x14ac:dyDescent="0.2">
      <c r="B14649" t="s">
        <v>3900</v>
      </c>
      <c r="C14649" t="str">
        <f>VLOOKUP(B14649,customer!A:B,2,FALSE)</f>
        <v>Worthington Keeping</v>
      </c>
      <c r="D14649" t="s">
        <v>3952</v>
      </c>
      <c r="E14649" t="s">
        <v>3945</v>
      </c>
      <c r="F14649" s="9">
        <v>44732</v>
      </c>
      <c r="G14649" s="11">
        <v>16</v>
      </c>
    </row>
    <row r="14650" spans="2:7" x14ac:dyDescent="0.2">
      <c r="B14650" t="s">
        <v>3900</v>
      </c>
      <c r="C14650" t="str">
        <f>VLOOKUP(B14650,customer!A:B,2,FALSE)</f>
        <v>Worthington Keeping</v>
      </c>
      <c r="D14650" t="s">
        <v>3952</v>
      </c>
      <c r="E14650" t="s">
        <v>3945</v>
      </c>
      <c r="F14650" s="9">
        <v>44766</v>
      </c>
      <c r="G14650" s="11">
        <v>16</v>
      </c>
    </row>
    <row r="14651" spans="2:7" x14ac:dyDescent="0.2">
      <c r="B14651" t="s">
        <v>3900</v>
      </c>
      <c r="C14651" t="str">
        <f>VLOOKUP(B14651,customer!A:B,2,FALSE)</f>
        <v>Worthington Keeping</v>
      </c>
      <c r="D14651" t="s">
        <v>3952</v>
      </c>
      <c r="E14651" t="s">
        <v>3945</v>
      </c>
      <c r="F14651" s="9">
        <v>44774</v>
      </c>
      <c r="G14651" s="11">
        <v>16</v>
      </c>
    </row>
    <row r="14652" spans="2:7" x14ac:dyDescent="0.2">
      <c r="B14652" t="s">
        <v>3900</v>
      </c>
      <c r="C14652" t="str">
        <f>VLOOKUP(B14652,customer!A:B,2,FALSE)</f>
        <v>Worthington Keeping</v>
      </c>
      <c r="D14652" t="s">
        <v>3952</v>
      </c>
      <c r="E14652" t="s">
        <v>3945</v>
      </c>
      <c r="F14652" s="9">
        <v>44825</v>
      </c>
      <c r="G14652" s="11">
        <v>16</v>
      </c>
    </row>
    <row r="14653" spans="2:7" x14ac:dyDescent="0.2">
      <c r="B14653" t="s">
        <v>3900</v>
      </c>
      <c r="C14653" t="str">
        <f>VLOOKUP(B14653,customer!A:B,2,FALSE)</f>
        <v>Worthington Keeping</v>
      </c>
      <c r="D14653" t="s">
        <v>3952</v>
      </c>
      <c r="E14653" t="s">
        <v>3945</v>
      </c>
      <c r="F14653" s="9">
        <v>44837</v>
      </c>
      <c r="G14653" s="11">
        <v>16</v>
      </c>
    </row>
    <row r="14654" spans="2:7" x14ac:dyDescent="0.2">
      <c r="B14654" t="s">
        <v>3900</v>
      </c>
      <c r="C14654" t="str">
        <f>VLOOKUP(B14654,customer!A:B,2,FALSE)</f>
        <v>Worthington Keeping</v>
      </c>
      <c r="D14654" t="s">
        <v>3952</v>
      </c>
      <c r="E14654" t="s">
        <v>3945</v>
      </c>
      <c r="F14654" s="9">
        <v>44869</v>
      </c>
      <c r="G14654" s="11">
        <v>16</v>
      </c>
    </row>
    <row r="14655" spans="2:7" x14ac:dyDescent="0.2">
      <c r="B14655" t="s">
        <v>3900</v>
      </c>
      <c r="C14655" t="str">
        <f>VLOOKUP(B14655,customer!A:B,2,FALSE)</f>
        <v>Worthington Keeping</v>
      </c>
      <c r="D14655" t="s">
        <v>3952</v>
      </c>
      <c r="E14655" t="s">
        <v>3945</v>
      </c>
      <c r="F14655" s="9">
        <v>44921</v>
      </c>
      <c r="G14655" s="11">
        <v>16</v>
      </c>
    </row>
    <row r="14656" spans="2:7" x14ac:dyDescent="0.2">
      <c r="B14656" t="s">
        <v>3900</v>
      </c>
      <c r="C14656" t="str">
        <f>VLOOKUP(B14656,customer!A:B,2,FALSE)</f>
        <v>Worthington Keeping</v>
      </c>
      <c r="D14656" t="s">
        <v>3952</v>
      </c>
      <c r="E14656" t="s">
        <v>3945</v>
      </c>
      <c r="F14656" s="9">
        <v>44951</v>
      </c>
      <c r="G14656" s="11">
        <v>16</v>
      </c>
    </row>
    <row r="14657" spans="2:7" x14ac:dyDescent="0.2">
      <c r="B14657" t="s">
        <v>3900</v>
      </c>
      <c r="C14657" t="str">
        <f>VLOOKUP(B14657,customer!A:B,2,FALSE)</f>
        <v>Worthington Keeping</v>
      </c>
      <c r="D14657" t="s">
        <v>3952</v>
      </c>
      <c r="E14657" t="s">
        <v>3945</v>
      </c>
      <c r="F14657" s="9">
        <v>44988</v>
      </c>
      <c r="G14657" s="11">
        <v>16</v>
      </c>
    </row>
    <row r="14658" spans="2:7" x14ac:dyDescent="0.2">
      <c r="B14658" t="s">
        <v>3900</v>
      </c>
      <c r="C14658" t="str">
        <f>VLOOKUP(B14658,customer!A:B,2,FALSE)</f>
        <v>Worthington Keeping</v>
      </c>
      <c r="D14658" t="s">
        <v>3952</v>
      </c>
      <c r="E14658" t="s">
        <v>3945</v>
      </c>
      <c r="F14658" s="9">
        <v>45017</v>
      </c>
      <c r="G14658" s="11">
        <v>16</v>
      </c>
    </row>
    <row r="14659" spans="2:7" x14ac:dyDescent="0.2">
      <c r="B14659" t="s">
        <v>3900</v>
      </c>
      <c r="C14659" t="str">
        <f>VLOOKUP(B14659,customer!A:B,2,FALSE)</f>
        <v>Worthington Keeping</v>
      </c>
      <c r="D14659" t="s">
        <v>3952</v>
      </c>
      <c r="E14659" t="s">
        <v>3945</v>
      </c>
      <c r="F14659" s="9">
        <v>45070</v>
      </c>
      <c r="G14659" s="11">
        <v>16</v>
      </c>
    </row>
    <row r="14660" spans="2:7" x14ac:dyDescent="0.2">
      <c r="B14660" t="s">
        <v>3900</v>
      </c>
      <c r="C14660" t="str">
        <f>VLOOKUP(B14660,customer!A:B,2,FALSE)</f>
        <v>Worthington Keeping</v>
      </c>
      <c r="D14660" t="s">
        <v>3952</v>
      </c>
      <c r="E14660" t="s">
        <v>3945</v>
      </c>
      <c r="F14660" s="9">
        <v>45081</v>
      </c>
      <c r="G14660" s="11">
        <v>16</v>
      </c>
    </row>
    <row r="14661" spans="2:7" x14ac:dyDescent="0.2">
      <c r="B14661" t="s">
        <v>3901</v>
      </c>
      <c r="C14661" t="str">
        <f>VLOOKUP(B14661,customer!A:B,2,FALSE)</f>
        <v>Ilyse Cooling</v>
      </c>
      <c r="D14661" t="s">
        <v>3926</v>
      </c>
      <c r="E14661" t="s">
        <v>3936</v>
      </c>
      <c r="F14661" s="9">
        <v>44578</v>
      </c>
      <c r="G14661" s="11">
        <v>25</v>
      </c>
    </row>
    <row r="14662" spans="2:7" x14ac:dyDescent="0.2">
      <c r="B14662" t="s">
        <v>3901</v>
      </c>
      <c r="C14662" t="str">
        <f>VLOOKUP(B14662,customer!A:B,2,FALSE)</f>
        <v>Ilyse Cooling</v>
      </c>
      <c r="D14662" t="s">
        <v>3926</v>
      </c>
      <c r="E14662" t="s">
        <v>3936</v>
      </c>
      <c r="F14662" s="9">
        <v>44698</v>
      </c>
      <c r="G14662" s="11">
        <v>25</v>
      </c>
    </row>
    <row r="14663" spans="2:7" x14ac:dyDescent="0.2">
      <c r="B14663" t="s">
        <v>3901</v>
      </c>
      <c r="C14663" t="str">
        <f>VLOOKUP(B14663,customer!A:B,2,FALSE)</f>
        <v>Ilyse Cooling</v>
      </c>
      <c r="D14663" t="s">
        <v>3926</v>
      </c>
      <c r="E14663" t="s">
        <v>3936</v>
      </c>
      <c r="F14663" s="9">
        <v>44744</v>
      </c>
      <c r="G14663" s="11">
        <v>25</v>
      </c>
    </row>
    <row r="14664" spans="2:7" x14ac:dyDescent="0.2">
      <c r="B14664" t="s">
        <v>3901</v>
      </c>
      <c r="C14664" t="str">
        <f>VLOOKUP(B14664,customer!A:B,2,FALSE)</f>
        <v>Ilyse Cooling</v>
      </c>
      <c r="D14664" t="s">
        <v>3926</v>
      </c>
      <c r="E14664" t="s">
        <v>3936</v>
      </c>
      <c r="F14664" s="9">
        <v>44793</v>
      </c>
      <c r="G14664" s="11">
        <v>25</v>
      </c>
    </row>
    <row r="14665" spans="2:7" x14ac:dyDescent="0.2">
      <c r="B14665" t="s">
        <v>3901</v>
      </c>
      <c r="C14665" t="str">
        <f>VLOOKUP(B14665,customer!A:B,2,FALSE)</f>
        <v>Ilyse Cooling</v>
      </c>
      <c r="D14665" t="s">
        <v>3926</v>
      </c>
      <c r="E14665" t="s">
        <v>3936</v>
      </c>
      <c r="F14665" s="9">
        <v>44926</v>
      </c>
      <c r="G14665" s="11">
        <v>25</v>
      </c>
    </row>
    <row r="14666" spans="2:7" x14ac:dyDescent="0.2">
      <c r="B14666" t="s">
        <v>3901</v>
      </c>
      <c r="C14666" t="str">
        <f>VLOOKUP(B14666,customer!A:B,2,FALSE)</f>
        <v>Ilyse Cooling</v>
      </c>
      <c r="D14666" t="s">
        <v>3926</v>
      </c>
      <c r="E14666" t="s">
        <v>3936</v>
      </c>
      <c r="F14666" s="9">
        <v>45008</v>
      </c>
      <c r="G14666" s="11">
        <v>25</v>
      </c>
    </row>
    <row r="14667" spans="2:7" x14ac:dyDescent="0.2">
      <c r="B14667" t="s">
        <v>3901</v>
      </c>
      <c r="C14667" t="str">
        <f>VLOOKUP(B14667,customer!A:B,2,FALSE)</f>
        <v>Ilyse Cooling</v>
      </c>
      <c r="D14667" t="s">
        <v>3926</v>
      </c>
      <c r="E14667" t="s">
        <v>3936</v>
      </c>
      <c r="F14667" s="9">
        <v>45017</v>
      </c>
      <c r="G14667" s="11">
        <v>25</v>
      </c>
    </row>
    <row r="14668" spans="2:7" x14ac:dyDescent="0.2">
      <c r="B14668" t="s">
        <v>3901</v>
      </c>
      <c r="C14668" t="str">
        <f>VLOOKUP(B14668,customer!A:B,2,FALSE)</f>
        <v>Ilyse Cooling</v>
      </c>
      <c r="D14668" t="s">
        <v>3926</v>
      </c>
      <c r="E14668" t="s">
        <v>3936</v>
      </c>
      <c r="F14668" s="9">
        <v>45071</v>
      </c>
      <c r="G14668" s="11">
        <v>25</v>
      </c>
    </row>
    <row r="14669" spans="2:7" x14ac:dyDescent="0.2">
      <c r="B14669" t="s">
        <v>3901</v>
      </c>
      <c r="C14669" t="str">
        <f>VLOOKUP(B14669,customer!A:B,2,FALSE)</f>
        <v>Ilyse Cooling</v>
      </c>
      <c r="D14669" t="s">
        <v>3947</v>
      </c>
      <c r="E14669" t="s">
        <v>3940</v>
      </c>
      <c r="F14669" s="9">
        <v>44778</v>
      </c>
      <c r="G14669" s="11">
        <v>62</v>
      </c>
    </row>
    <row r="14670" spans="2:7" x14ac:dyDescent="0.2">
      <c r="B14670" t="s">
        <v>3901</v>
      </c>
      <c r="C14670" t="str">
        <f>VLOOKUP(B14670,customer!A:B,2,FALSE)</f>
        <v>Ilyse Cooling</v>
      </c>
      <c r="D14670" t="s">
        <v>3947</v>
      </c>
      <c r="E14670" t="s">
        <v>3940</v>
      </c>
      <c r="F14670" s="9">
        <v>44934</v>
      </c>
      <c r="G14670" s="11">
        <v>62</v>
      </c>
    </row>
    <row r="14671" spans="2:7" x14ac:dyDescent="0.2">
      <c r="B14671" t="s">
        <v>3901</v>
      </c>
      <c r="C14671" t="str">
        <f>VLOOKUP(B14671,customer!A:B,2,FALSE)</f>
        <v>Ilyse Cooling</v>
      </c>
      <c r="D14671" t="s">
        <v>3947</v>
      </c>
      <c r="E14671" t="s">
        <v>3940</v>
      </c>
      <c r="F14671" s="9">
        <v>44964</v>
      </c>
      <c r="G14671" s="11">
        <v>62</v>
      </c>
    </row>
    <row r="14672" spans="2:7" x14ac:dyDescent="0.2">
      <c r="B14672" t="s">
        <v>3901</v>
      </c>
      <c r="C14672" t="str">
        <f>VLOOKUP(B14672,customer!A:B,2,FALSE)</f>
        <v>Ilyse Cooling</v>
      </c>
      <c r="D14672" t="s">
        <v>3947</v>
      </c>
      <c r="E14672" t="s">
        <v>3940</v>
      </c>
      <c r="F14672" s="9">
        <v>45003</v>
      </c>
      <c r="G14672" s="11">
        <v>62</v>
      </c>
    </row>
    <row r="14673" spans="2:7" x14ac:dyDescent="0.2">
      <c r="B14673" t="s">
        <v>3901</v>
      </c>
      <c r="C14673" t="str">
        <f>VLOOKUP(B14673,customer!A:B,2,FALSE)</f>
        <v>Ilyse Cooling</v>
      </c>
      <c r="D14673" t="s">
        <v>3947</v>
      </c>
      <c r="E14673" t="s">
        <v>3940</v>
      </c>
      <c r="F14673" s="9">
        <v>45062</v>
      </c>
      <c r="G14673" s="11">
        <v>62</v>
      </c>
    </row>
    <row r="14674" spans="2:7" x14ac:dyDescent="0.2">
      <c r="B14674" t="s">
        <v>3901</v>
      </c>
      <c r="C14674" t="str">
        <f>VLOOKUP(B14674,customer!A:B,2,FALSE)</f>
        <v>Ilyse Cooling</v>
      </c>
      <c r="D14674" t="s">
        <v>3951</v>
      </c>
      <c r="E14674" t="s">
        <v>3944</v>
      </c>
      <c r="F14674" s="9">
        <v>44794</v>
      </c>
      <c r="G14674" s="11">
        <v>14</v>
      </c>
    </row>
    <row r="14675" spans="2:7" x14ac:dyDescent="0.2">
      <c r="B14675" t="s">
        <v>3901</v>
      </c>
      <c r="C14675" t="str">
        <f>VLOOKUP(B14675,customer!A:B,2,FALSE)</f>
        <v>Ilyse Cooling</v>
      </c>
      <c r="D14675" t="s">
        <v>3951</v>
      </c>
      <c r="E14675" t="s">
        <v>3944</v>
      </c>
      <c r="F14675" s="9">
        <v>44831</v>
      </c>
      <c r="G14675" s="11">
        <v>14</v>
      </c>
    </row>
    <row r="14676" spans="2:7" x14ac:dyDescent="0.2">
      <c r="B14676" t="s">
        <v>3901</v>
      </c>
      <c r="C14676" t="str">
        <f>VLOOKUP(B14676,customer!A:B,2,FALSE)</f>
        <v>Ilyse Cooling</v>
      </c>
      <c r="D14676" t="s">
        <v>3951</v>
      </c>
      <c r="E14676" t="s">
        <v>3944</v>
      </c>
      <c r="F14676" s="9">
        <v>44839</v>
      </c>
      <c r="G14676" s="11">
        <v>14</v>
      </c>
    </row>
    <row r="14677" spans="2:7" x14ac:dyDescent="0.2">
      <c r="B14677" t="s">
        <v>3901</v>
      </c>
      <c r="C14677" t="str">
        <f>VLOOKUP(B14677,customer!A:B,2,FALSE)</f>
        <v>Ilyse Cooling</v>
      </c>
      <c r="D14677" t="s">
        <v>3951</v>
      </c>
      <c r="E14677" t="s">
        <v>3944</v>
      </c>
      <c r="F14677" s="9">
        <v>44890</v>
      </c>
      <c r="G14677" s="11">
        <v>14</v>
      </c>
    </row>
    <row r="14678" spans="2:7" x14ac:dyDescent="0.2">
      <c r="B14678" t="s">
        <v>3901</v>
      </c>
      <c r="C14678" t="str">
        <f>VLOOKUP(B14678,customer!A:B,2,FALSE)</f>
        <v>Ilyse Cooling</v>
      </c>
      <c r="D14678" t="s">
        <v>3951</v>
      </c>
      <c r="E14678" t="s">
        <v>3944</v>
      </c>
      <c r="F14678" s="9">
        <v>44898</v>
      </c>
      <c r="G14678" s="11">
        <v>14</v>
      </c>
    </row>
    <row r="14679" spans="2:7" x14ac:dyDescent="0.2">
      <c r="B14679" t="s">
        <v>3901</v>
      </c>
      <c r="C14679" t="str">
        <f>VLOOKUP(B14679,customer!A:B,2,FALSE)</f>
        <v>Ilyse Cooling</v>
      </c>
      <c r="D14679" t="s">
        <v>3951</v>
      </c>
      <c r="E14679" t="s">
        <v>3944</v>
      </c>
      <c r="F14679" s="9">
        <v>44930</v>
      </c>
      <c r="G14679" s="11">
        <v>14</v>
      </c>
    </row>
    <row r="14680" spans="2:7" x14ac:dyDescent="0.2">
      <c r="B14680" t="s">
        <v>3901</v>
      </c>
      <c r="C14680" t="str">
        <f>VLOOKUP(B14680,customer!A:B,2,FALSE)</f>
        <v>Ilyse Cooling</v>
      </c>
      <c r="D14680" t="s">
        <v>3951</v>
      </c>
      <c r="E14680" t="s">
        <v>3944</v>
      </c>
      <c r="F14680" s="9">
        <v>44980</v>
      </c>
      <c r="G14680" s="11">
        <v>14</v>
      </c>
    </row>
    <row r="14681" spans="2:7" x14ac:dyDescent="0.2">
      <c r="B14681" t="s">
        <v>3901</v>
      </c>
      <c r="C14681" t="str">
        <f>VLOOKUP(B14681,customer!A:B,2,FALSE)</f>
        <v>Ilyse Cooling</v>
      </c>
      <c r="D14681" t="s">
        <v>3951</v>
      </c>
      <c r="E14681" t="s">
        <v>3944</v>
      </c>
      <c r="F14681" s="9">
        <v>45012</v>
      </c>
      <c r="G14681" s="11">
        <v>14</v>
      </c>
    </row>
    <row r="14682" spans="2:7" x14ac:dyDescent="0.2">
      <c r="B14682" t="s">
        <v>3901</v>
      </c>
      <c r="C14682" t="str">
        <f>VLOOKUP(B14682,customer!A:B,2,FALSE)</f>
        <v>Ilyse Cooling</v>
      </c>
      <c r="D14682" t="s">
        <v>3951</v>
      </c>
      <c r="E14682" t="s">
        <v>3944</v>
      </c>
      <c r="F14682" s="9">
        <v>45044</v>
      </c>
      <c r="G14682" s="11">
        <v>14</v>
      </c>
    </row>
    <row r="14683" spans="2:7" x14ac:dyDescent="0.2">
      <c r="B14683" t="s">
        <v>3901</v>
      </c>
      <c r="C14683" t="str">
        <f>VLOOKUP(B14683,customer!A:B,2,FALSE)</f>
        <v>Ilyse Cooling</v>
      </c>
      <c r="D14683" t="s">
        <v>3951</v>
      </c>
      <c r="E14683" t="s">
        <v>3944</v>
      </c>
      <c r="F14683" s="9">
        <v>45076</v>
      </c>
      <c r="G14683" s="11">
        <v>14</v>
      </c>
    </row>
    <row r="14684" spans="2:7" x14ac:dyDescent="0.2">
      <c r="B14684" t="s">
        <v>3902</v>
      </c>
      <c r="C14684" t="str">
        <f>VLOOKUP(B14684,customer!A:B,2,FALSE)</f>
        <v>Thane Tall</v>
      </c>
      <c r="D14684" t="s">
        <v>3928</v>
      </c>
      <c r="E14684" t="s">
        <v>3938</v>
      </c>
      <c r="F14684" s="9">
        <v>44665</v>
      </c>
      <c r="G14684" s="11">
        <v>75</v>
      </c>
    </row>
    <row r="14685" spans="2:7" x14ac:dyDescent="0.2">
      <c r="B14685" t="s">
        <v>3902</v>
      </c>
      <c r="C14685" t="str">
        <f>VLOOKUP(B14685,customer!A:B,2,FALSE)</f>
        <v>Thane Tall</v>
      </c>
      <c r="D14685" t="s">
        <v>3928</v>
      </c>
      <c r="E14685" t="s">
        <v>3938</v>
      </c>
      <c r="F14685" s="9">
        <v>44789</v>
      </c>
      <c r="G14685" s="11">
        <v>75</v>
      </c>
    </row>
    <row r="14686" spans="2:7" x14ac:dyDescent="0.2">
      <c r="B14686" t="s">
        <v>3902</v>
      </c>
      <c r="C14686" t="str">
        <f>VLOOKUP(B14686,customer!A:B,2,FALSE)</f>
        <v>Thane Tall</v>
      </c>
      <c r="D14686" t="s">
        <v>3928</v>
      </c>
      <c r="E14686" t="s">
        <v>3938</v>
      </c>
      <c r="F14686" s="9">
        <v>44823</v>
      </c>
      <c r="G14686" s="11">
        <v>75</v>
      </c>
    </row>
    <row r="14687" spans="2:7" x14ac:dyDescent="0.2">
      <c r="B14687" t="s">
        <v>3902</v>
      </c>
      <c r="C14687" t="str">
        <f>VLOOKUP(B14687,customer!A:B,2,FALSE)</f>
        <v>Thane Tall</v>
      </c>
      <c r="D14687" t="s">
        <v>3928</v>
      </c>
      <c r="E14687" t="s">
        <v>3938</v>
      </c>
      <c r="F14687" s="9">
        <v>44850</v>
      </c>
      <c r="G14687" s="11">
        <v>75</v>
      </c>
    </row>
    <row r="14688" spans="2:7" x14ac:dyDescent="0.2">
      <c r="B14688" t="s">
        <v>3902</v>
      </c>
      <c r="C14688" t="str">
        <f>VLOOKUP(B14688,customer!A:B,2,FALSE)</f>
        <v>Thane Tall</v>
      </c>
      <c r="D14688" t="s">
        <v>3928</v>
      </c>
      <c r="E14688" t="s">
        <v>3938</v>
      </c>
      <c r="F14688" s="9">
        <v>44881</v>
      </c>
      <c r="G14688" s="11">
        <v>75</v>
      </c>
    </row>
    <row r="14689" spans="2:7" x14ac:dyDescent="0.2">
      <c r="B14689" t="s">
        <v>3902</v>
      </c>
      <c r="C14689" t="str">
        <f>VLOOKUP(B14689,customer!A:B,2,FALSE)</f>
        <v>Thane Tall</v>
      </c>
      <c r="D14689" t="s">
        <v>3928</v>
      </c>
      <c r="E14689" t="s">
        <v>3938</v>
      </c>
      <c r="F14689" s="9">
        <v>44951</v>
      </c>
      <c r="G14689" s="11">
        <v>75</v>
      </c>
    </row>
    <row r="14690" spans="2:7" x14ac:dyDescent="0.2">
      <c r="B14690" t="s">
        <v>3902</v>
      </c>
      <c r="C14690" t="str">
        <f>VLOOKUP(B14690,customer!A:B,2,FALSE)</f>
        <v>Thane Tall</v>
      </c>
      <c r="D14690" t="s">
        <v>3928</v>
      </c>
      <c r="E14690" t="s">
        <v>3938</v>
      </c>
      <c r="F14690" s="9">
        <v>44982</v>
      </c>
      <c r="G14690" s="11">
        <v>75</v>
      </c>
    </row>
    <row r="14691" spans="2:7" x14ac:dyDescent="0.2">
      <c r="B14691" t="s">
        <v>3902</v>
      </c>
      <c r="C14691" t="str">
        <f>VLOOKUP(B14691,customer!A:B,2,FALSE)</f>
        <v>Thane Tall</v>
      </c>
      <c r="D14691" t="s">
        <v>3928</v>
      </c>
      <c r="E14691" t="s">
        <v>3938</v>
      </c>
      <c r="F14691" s="9">
        <v>45008</v>
      </c>
      <c r="G14691" s="11">
        <v>75</v>
      </c>
    </row>
    <row r="14692" spans="2:7" x14ac:dyDescent="0.2">
      <c r="B14692" t="s">
        <v>3902</v>
      </c>
      <c r="C14692" t="str">
        <f>VLOOKUP(B14692,customer!A:B,2,FALSE)</f>
        <v>Thane Tall</v>
      </c>
      <c r="D14692" t="s">
        <v>3928</v>
      </c>
      <c r="E14692" t="s">
        <v>3938</v>
      </c>
      <c r="F14692" s="9">
        <v>45075</v>
      </c>
      <c r="G14692" s="11">
        <v>75</v>
      </c>
    </row>
    <row r="14693" spans="2:7" x14ac:dyDescent="0.2">
      <c r="B14693" t="s">
        <v>3902</v>
      </c>
      <c r="C14693" t="str">
        <f>VLOOKUP(B14693,customer!A:B,2,FALSE)</f>
        <v>Thane Tall</v>
      </c>
      <c r="D14693" t="s">
        <v>3953</v>
      </c>
      <c r="E14693" t="s">
        <v>3946</v>
      </c>
      <c r="F14693" s="9">
        <v>44771</v>
      </c>
      <c r="G14693" s="11">
        <v>29</v>
      </c>
    </row>
    <row r="14694" spans="2:7" x14ac:dyDescent="0.2">
      <c r="B14694" t="s">
        <v>3902</v>
      </c>
      <c r="C14694" t="str">
        <f>VLOOKUP(B14694,customer!A:B,2,FALSE)</f>
        <v>Thane Tall</v>
      </c>
      <c r="D14694" t="s">
        <v>3953</v>
      </c>
      <c r="E14694" t="s">
        <v>3946</v>
      </c>
      <c r="F14694" s="9">
        <v>44843</v>
      </c>
      <c r="G14694" s="11">
        <v>29</v>
      </c>
    </row>
    <row r="14695" spans="2:7" x14ac:dyDescent="0.2">
      <c r="B14695" t="s">
        <v>3902</v>
      </c>
      <c r="C14695" t="str">
        <f>VLOOKUP(B14695,customer!A:B,2,FALSE)</f>
        <v>Thane Tall</v>
      </c>
      <c r="D14695" t="s">
        <v>3953</v>
      </c>
      <c r="E14695" t="s">
        <v>3946</v>
      </c>
      <c r="F14695" s="9">
        <v>44877</v>
      </c>
      <c r="G14695" s="11">
        <v>29</v>
      </c>
    </row>
    <row r="14696" spans="2:7" x14ac:dyDescent="0.2">
      <c r="B14696" t="s">
        <v>3902</v>
      </c>
      <c r="C14696" t="str">
        <f>VLOOKUP(B14696,customer!A:B,2,FALSE)</f>
        <v>Thane Tall</v>
      </c>
      <c r="D14696" t="s">
        <v>3953</v>
      </c>
      <c r="E14696" t="s">
        <v>3946</v>
      </c>
      <c r="F14696" s="9">
        <v>44902</v>
      </c>
      <c r="G14696" s="11">
        <v>29</v>
      </c>
    </row>
    <row r="14697" spans="2:7" x14ac:dyDescent="0.2">
      <c r="B14697" t="s">
        <v>3902</v>
      </c>
      <c r="C14697" t="str">
        <f>VLOOKUP(B14697,customer!A:B,2,FALSE)</f>
        <v>Thane Tall</v>
      </c>
      <c r="D14697" t="s">
        <v>3953</v>
      </c>
      <c r="E14697" t="s">
        <v>3946</v>
      </c>
      <c r="F14697" s="9">
        <v>44937</v>
      </c>
      <c r="G14697" s="11">
        <v>29</v>
      </c>
    </row>
    <row r="14698" spans="2:7" x14ac:dyDescent="0.2">
      <c r="B14698" t="s">
        <v>3902</v>
      </c>
      <c r="C14698" t="str">
        <f>VLOOKUP(B14698,customer!A:B,2,FALSE)</f>
        <v>Thane Tall</v>
      </c>
      <c r="D14698" t="s">
        <v>3953</v>
      </c>
      <c r="E14698" t="s">
        <v>3946</v>
      </c>
      <c r="F14698" s="9">
        <v>44958</v>
      </c>
      <c r="G14698" s="11">
        <v>29</v>
      </c>
    </row>
    <row r="14699" spans="2:7" x14ac:dyDescent="0.2">
      <c r="B14699" t="s">
        <v>3902</v>
      </c>
      <c r="C14699" t="str">
        <f>VLOOKUP(B14699,customer!A:B,2,FALSE)</f>
        <v>Thane Tall</v>
      </c>
      <c r="D14699" t="s">
        <v>3953</v>
      </c>
      <c r="E14699" t="s">
        <v>3946</v>
      </c>
      <c r="F14699" s="9">
        <v>44997</v>
      </c>
      <c r="G14699" s="11">
        <v>29</v>
      </c>
    </row>
    <row r="14700" spans="2:7" x14ac:dyDescent="0.2">
      <c r="B14700" t="s">
        <v>3902</v>
      </c>
      <c r="C14700" t="str">
        <f>VLOOKUP(B14700,customer!A:B,2,FALSE)</f>
        <v>Thane Tall</v>
      </c>
      <c r="D14700" t="s">
        <v>3953</v>
      </c>
      <c r="E14700" t="s">
        <v>3946</v>
      </c>
      <c r="F14700" s="9">
        <v>45024</v>
      </c>
      <c r="G14700" s="11">
        <v>29</v>
      </c>
    </row>
    <row r="14701" spans="2:7" x14ac:dyDescent="0.2">
      <c r="B14701" t="s">
        <v>3902</v>
      </c>
      <c r="C14701" t="str">
        <f>VLOOKUP(B14701,customer!A:B,2,FALSE)</f>
        <v>Thane Tall</v>
      </c>
      <c r="D14701" t="s">
        <v>3953</v>
      </c>
      <c r="E14701" t="s">
        <v>3946</v>
      </c>
      <c r="F14701" s="9">
        <v>45060</v>
      </c>
      <c r="G14701" s="11">
        <v>29</v>
      </c>
    </row>
    <row r="14702" spans="2:7" x14ac:dyDescent="0.2">
      <c r="B14702" t="s">
        <v>3902</v>
      </c>
      <c r="C14702" t="str">
        <f>VLOOKUP(B14702,customer!A:B,2,FALSE)</f>
        <v>Thane Tall</v>
      </c>
      <c r="D14702" t="s">
        <v>3953</v>
      </c>
      <c r="E14702" t="s">
        <v>3946</v>
      </c>
      <c r="F14702" s="9">
        <v>45088</v>
      </c>
      <c r="G14702" s="11">
        <v>29</v>
      </c>
    </row>
    <row r="14703" spans="2:7" x14ac:dyDescent="0.2">
      <c r="B14703" t="s">
        <v>3902</v>
      </c>
      <c r="C14703" t="str">
        <f>VLOOKUP(B14703,customer!A:B,2,FALSE)</f>
        <v>Thane Tall</v>
      </c>
      <c r="D14703" t="s">
        <v>3948</v>
      </c>
      <c r="E14703" t="s">
        <v>3941</v>
      </c>
      <c r="F14703" s="9">
        <v>45019</v>
      </c>
      <c r="G14703" s="11">
        <v>65</v>
      </c>
    </row>
    <row r="14704" spans="2:7" x14ac:dyDescent="0.2">
      <c r="B14704" t="s">
        <v>3902</v>
      </c>
      <c r="C14704" t="str">
        <f>VLOOKUP(B14704,customer!A:B,2,FALSE)</f>
        <v>Thane Tall</v>
      </c>
      <c r="D14704" t="s">
        <v>3948</v>
      </c>
      <c r="E14704" t="s">
        <v>3941</v>
      </c>
      <c r="F14704" s="9">
        <v>45057</v>
      </c>
      <c r="G14704" s="11">
        <v>65</v>
      </c>
    </row>
    <row r="14705" spans="2:7" x14ac:dyDescent="0.2">
      <c r="B14705" t="s">
        <v>3903</v>
      </c>
      <c r="C14705" t="str">
        <f>VLOOKUP(B14705,customer!A:B,2,FALSE)</f>
        <v>Baxy Martinson</v>
      </c>
      <c r="D14705" t="s">
        <v>3921</v>
      </c>
      <c r="E14705" t="s">
        <v>3931</v>
      </c>
      <c r="F14705" s="9">
        <v>44638</v>
      </c>
      <c r="G14705" s="11">
        <v>26</v>
      </c>
    </row>
    <row r="14706" spans="2:7" x14ac:dyDescent="0.2">
      <c r="B14706" t="s">
        <v>3903</v>
      </c>
      <c r="C14706" t="str">
        <f>VLOOKUP(B14706,customer!A:B,2,FALSE)</f>
        <v>Baxy Martinson</v>
      </c>
      <c r="D14706" t="s">
        <v>3921</v>
      </c>
      <c r="E14706" t="s">
        <v>3931</v>
      </c>
      <c r="F14706" s="9">
        <v>44763</v>
      </c>
      <c r="G14706" s="11">
        <v>26</v>
      </c>
    </row>
    <row r="14707" spans="2:7" x14ac:dyDescent="0.2">
      <c r="B14707" t="s">
        <v>3903</v>
      </c>
      <c r="C14707" t="str">
        <f>VLOOKUP(B14707,customer!A:B,2,FALSE)</f>
        <v>Baxy Martinson</v>
      </c>
      <c r="D14707" t="s">
        <v>3921</v>
      </c>
      <c r="E14707" t="s">
        <v>3931</v>
      </c>
      <c r="F14707" s="9">
        <v>44826</v>
      </c>
      <c r="G14707" s="11">
        <v>26</v>
      </c>
    </row>
    <row r="14708" spans="2:7" x14ac:dyDescent="0.2">
      <c r="B14708" t="s">
        <v>3903</v>
      </c>
      <c r="C14708" t="str">
        <f>VLOOKUP(B14708,customer!A:B,2,FALSE)</f>
        <v>Baxy Martinson</v>
      </c>
      <c r="D14708" t="s">
        <v>3921</v>
      </c>
      <c r="E14708" t="s">
        <v>3931</v>
      </c>
      <c r="F14708" s="9">
        <v>44836</v>
      </c>
      <c r="G14708" s="11">
        <v>26</v>
      </c>
    </row>
    <row r="14709" spans="2:7" x14ac:dyDescent="0.2">
      <c r="B14709" t="s">
        <v>3903</v>
      </c>
      <c r="C14709" t="str">
        <f>VLOOKUP(B14709,customer!A:B,2,FALSE)</f>
        <v>Baxy Martinson</v>
      </c>
      <c r="D14709" t="s">
        <v>3921</v>
      </c>
      <c r="E14709" t="s">
        <v>3931</v>
      </c>
      <c r="F14709" s="9">
        <v>44924</v>
      </c>
      <c r="G14709" s="11">
        <v>26</v>
      </c>
    </row>
    <row r="14710" spans="2:7" x14ac:dyDescent="0.2">
      <c r="B14710" t="s">
        <v>3903</v>
      </c>
      <c r="C14710" t="str">
        <f>VLOOKUP(B14710,customer!A:B,2,FALSE)</f>
        <v>Baxy Martinson</v>
      </c>
      <c r="D14710" t="s">
        <v>3921</v>
      </c>
      <c r="E14710" t="s">
        <v>3931</v>
      </c>
      <c r="F14710" s="9">
        <v>44985</v>
      </c>
      <c r="G14710" s="11">
        <v>26</v>
      </c>
    </row>
    <row r="14711" spans="2:7" x14ac:dyDescent="0.2">
      <c r="B14711" t="s">
        <v>3903</v>
      </c>
      <c r="C14711" t="str">
        <f>VLOOKUP(B14711,customer!A:B,2,FALSE)</f>
        <v>Baxy Martinson</v>
      </c>
      <c r="D14711" t="s">
        <v>3921</v>
      </c>
      <c r="E14711" t="s">
        <v>3931</v>
      </c>
      <c r="F14711" s="9">
        <v>45014</v>
      </c>
      <c r="G14711" s="11">
        <v>26</v>
      </c>
    </row>
    <row r="14712" spans="2:7" x14ac:dyDescent="0.2">
      <c r="B14712" t="s">
        <v>3903</v>
      </c>
      <c r="C14712" t="str">
        <f>VLOOKUP(B14712,customer!A:B,2,FALSE)</f>
        <v>Baxy Martinson</v>
      </c>
      <c r="D14712" t="s">
        <v>3921</v>
      </c>
      <c r="E14712" t="s">
        <v>3931</v>
      </c>
      <c r="F14712" s="9">
        <v>45067</v>
      </c>
      <c r="G14712" s="11">
        <v>26</v>
      </c>
    </row>
    <row r="14713" spans="2:7" x14ac:dyDescent="0.2">
      <c r="B14713" t="s">
        <v>3903</v>
      </c>
      <c r="C14713" t="str">
        <f>VLOOKUP(B14713,customer!A:B,2,FALSE)</f>
        <v>Baxy Martinson</v>
      </c>
      <c r="D14713" t="s">
        <v>3949</v>
      </c>
      <c r="E14713" t="s">
        <v>3942</v>
      </c>
      <c r="F14713" s="9">
        <v>44815</v>
      </c>
      <c r="G14713" s="11">
        <v>25</v>
      </c>
    </row>
    <row r="14714" spans="2:7" x14ac:dyDescent="0.2">
      <c r="B14714" t="s">
        <v>3903</v>
      </c>
      <c r="C14714" t="str">
        <f>VLOOKUP(B14714,customer!A:B,2,FALSE)</f>
        <v>Baxy Martinson</v>
      </c>
      <c r="D14714" t="s">
        <v>3949</v>
      </c>
      <c r="E14714" t="s">
        <v>3942</v>
      </c>
      <c r="F14714" s="9">
        <v>44849</v>
      </c>
      <c r="G14714" s="11">
        <v>25</v>
      </c>
    </row>
    <row r="14715" spans="2:7" x14ac:dyDescent="0.2">
      <c r="B14715" t="s">
        <v>3903</v>
      </c>
      <c r="C14715" t="str">
        <f>VLOOKUP(B14715,customer!A:B,2,FALSE)</f>
        <v>Baxy Martinson</v>
      </c>
      <c r="D14715" t="s">
        <v>3949</v>
      </c>
      <c r="E14715" t="s">
        <v>3942</v>
      </c>
      <c r="F14715" s="9">
        <v>44911</v>
      </c>
      <c r="G14715" s="11">
        <v>25</v>
      </c>
    </row>
    <row r="14716" spans="2:7" x14ac:dyDescent="0.2">
      <c r="B14716" t="s">
        <v>3903</v>
      </c>
      <c r="C14716" t="str">
        <f>VLOOKUP(B14716,customer!A:B,2,FALSE)</f>
        <v>Baxy Martinson</v>
      </c>
      <c r="D14716" t="s">
        <v>3949</v>
      </c>
      <c r="E14716" t="s">
        <v>3942</v>
      </c>
      <c r="F14716" s="9">
        <v>44942</v>
      </c>
      <c r="G14716" s="11">
        <v>25</v>
      </c>
    </row>
    <row r="14717" spans="2:7" x14ac:dyDescent="0.2">
      <c r="B14717" t="s">
        <v>3903</v>
      </c>
      <c r="C14717" t="str">
        <f>VLOOKUP(B14717,customer!A:B,2,FALSE)</f>
        <v>Baxy Martinson</v>
      </c>
      <c r="D14717" t="s">
        <v>3949</v>
      </c>
      <c r="E14717" t="s">
        <v>3942</v>
      </c>
      <c r="F14717" s="9">
        <v>44980</v>
      </c>
      <c r="G14717" s="11">
        <v>25</v>
      </c>
    </row>
    <row r="14718" spans="2:7" x14ac:dyDescent="0.2">
      <c r="B14718" t="s">
        <v>3903</v>
      </c>
      <c r="C14718" t="str">
        <f>VLOOKUP(B14718,customer!A:B,2,FALSE)</f>
        <v>Baxy Martinson</v>
      </c>
      <c r="D14718" t="s">
        <v>3949</v>
      </c>
      <c r="E14718" t="s">
        <v>3942</v>
      </c>
      <c r="F14718" s="9">
        <v>44996</v>
      </c>
      <c r="G14718" s="11">
        <v>25</v>
      </c>
    </row>
    <row r="14719" spans="2:7" x14ac:dyDescent="0.2">
      <c r="B14719" t="s">
        <v>3903</v>
      </c>
      <c r="C14719" t="str">
        <f>VLOOKUP(B14719,customer!A:B,2,FALSE)</f>
        <v>Baxy Martinson</v>
      </c>
      <c r="D14719" t="s">
        <v>3949</v>
      </c>
      <c r="E14719" t="s">
        <v>3942</v>
      </c>
      <c r="F14719" s="9">
        <v>45029</v>
      </c>
      <c r="G14719" s="11">
        <v>25</v>
      </c>
    </row>
    <row r="14720" spans="2:7" x14ac:dyDescent="0.2">
      <c r="B14720" t="s">
        <v>3903</v>
      </c>
      <c r="C14720" t="str">
        <f>VLOOKUP(B14720,customer!A:B,2,FALSE)</f>
        <v>Baxy Martinson</v>
      </c>
      <c r="D14720" t="s">
        <v>3949</v>
      </c>
      <c r="E14720" t="s">
        <v>3942</v>
      </c>
      <c r="F14720" s="9">
        <v>45066</v>
      </c>
      <c r="G14720" s="11">
        <v>25</v>
      </c>
    </row>
    <row r="14721" spans="2:7" x14ac:dyDescent="0.2">
      <c r="B14721" t="s">
        <v>3903</v>
      </c>
      <c r="C14721" t="str">
        <f>VLOOKUP(B14721,customer!A:B,2,FALSE)</f>
        <v>Baxy Martinson</v>
      </c>
      <c r="D14721" t="s">
        <v>3920</v>
      </c>
      <c r="E14721" t="s">
        <v>3930</v>
      </c>
      <c r="F14721" s="9">
        <v>44907</v>
      </c>
      <c r="G14721" s="11">
        <v>10</v>
      </c>
    </row>
    <row r="14722" spans="2:7" x14ac:dyDescent="0.2">
      <c r="B14722" t="s">
        <v>3903</v>
      </c>
      <c r="C14722" t="str">
        <f>VLOOKUP(B14722,customer!A:B,2,FALSE)</f>
        <v>Baxy Martinson</v>
      </c>
      <c r="D14722" t="s">
        <v>3920</v>
      </c>
      <c r="E14722" t="s">
        <v>3930</v>
      </c>
      <c r="F14722" s="9">
        <v>44948</v>
      </c>
      <c r="G14722" s="11">
        <v>10</v>
      </c>
    </row>
    <row r="14723" spans="2:7" x14ac:dyDescent="0.2">
      <c r="B14723" t="s">
        <v>3903</v>
      </c>
      <c r="C14723" t="str">
        <f>VLOOKUP(B14723,customer!A:B,2,FALSE)</f>
        <v>Baxy Martinson</v>
      </c>
      <c r="D14723" t="s">
        <v>3920</v>
      </c>
      <c r="E14723" t="s">
        <v>3930</v>
      </c>
      <c r="F14723" s="9">
        <v>44976</v>
      </c>
      <c r="G14723" s="11">
        <v>10</v>
      </c>
    </row>
    <row r="14724" spans="2:7" x14ac:dyDescent="0.2">
      <c r="B14724" t="s">
        <v>3903</v>
      </c>
      <c r="C14724" t="str">
        <f>VLOOKUP(B14724,customer!A:B,2,FALSE)</f>
        <v>Baxy Martinson</v>
      </c>
      <c r="D14724" t="s">
        <v>3920</v>
      </c>
      <c r="E14724" t="s">
        <v>3930</v>
      </c>
      <c r="F14724" s="9">
        <v>45003</v>
      </c>
      <c r="G14724" s="11">
        <v>10</v>
      </c>
    </row>
    <row r="14725" spans="2:7" x14ac:dyDescent="0.2">
      <c r="B14725" t="s">
        <v>3903</v>
      </c>
      <c r="C14725" t="str">
        <f>VLOOKUP(B14725,customer!A:B,2,FALSE)</f>
        <v>Baxy Martinson</v>
      </c>
      <c r="D14725" t="s">
        <v>3920</v>
      </c>
      <c r="E14725" t="s">
        <v>3930</v>
      </c>
      <c r="F14725" s="9">
        <v>45033</v>
      </c>
      <c r="G14725" s="11">
        <v>10</v>
      </c>
    </row>
    <row r="14726" spans="2:7" x14ac:dyDescent="0.2">
      <c r="B14726" t="s">
        <v>3903</v>
      </c>
      <c r="C14726" t="str">
        <f>VLOOKUP(B14726,customer!A:B,2,FALSE)</f>
        <v>Baxy Martinson</v>
      </c>
      <c r="D14726" t="s">
        <v>3920</v>
      </c>
      <c r="E14726" t="s">
        <v>3930</v>
      </c>
      <c r="F14726" s="9">
        <v>45068</v>
      </c>
      <c r="G14726" s="11">
        <v>10</v>
      </c>
    </row>
    <row r="14727" spans="2:7" x14ac:dyDescent="0.2">
      <c r="B14727" t="s">
        <v>3904</v>
      </c>
      <c r="C14727" t="str">
        <f>VLOOKUP(B14727,customer!A:B,2,FALSE)</f>
        <v>Yale Yoakley</v>
      </c>
      <c r="D14727" t="s">
        <v>3924</v>
      </c>
      <c r="E14727" t="s">
        <v>3934</v>
      </c>
      <c r="F14727" s="9">
        <v>44631</v>
      </c>
      <c r="G14727" s="11">
        <v>22</v>
      </c>
    </row>
    <row r="14728" spans="2:7" x14ac:dyDescent="0.2">
      <c r="B14728" t="s">
        <v>3904</v>
      </c>
      <c r="C14728" t="str">
        <f>VLOOKUP(B14728,customer!A:B,2,FALSE)</f>
        <v>Yale Yoakley</v>
      </c>
      <c r="D14728" t="s">
        <v>3924</v>
      </c>
      <c r="E14728" t="s">
        <v>3934</v>
      </c>
      <c r="F14728" s="9">
        <v>44676</v>
      </c>
      <c r="G14728" s="11">
        <v>22</v>
      </c>
    </row>
    <row r="14729" spans="2:7" x14ac:dyDescent="0.2">
      <c r="B14729" t="s">
        <v>3904</v>
      </c>
      <c r="C14729" t="str">
        <f>VLOOKUP(B14729,customer!A:B,2,FALSE)</f>
        <v>Yale Yoakley</v>
      </c>
      <c r="D14729" t="s">
        <v>3924</v>
      </c>
      <c r="E14729" t="s">
        <v>3934</v>
      </c>
      <c r="F14729" s="9">
        <v>44757</v>
      </c>
      <c r="G14729" s="11">
        <v>22</v>
      </c>
    </row>
    <row r="14730" spans="2:7" x14ac:dyDescent="0.2">
      <c r="B14730" t="s">
        <v>3904</v>
      </c>
      <c r="C14730" t="str">
        <f>VLOOKUP(B14730,customer!A:B,2,FALSE)</f>
        <v>Yale Yoakley</v>
      </c>
      <c r="D14730" t="s">
        <v>3924</v>
      </c>
      <c r="E14730" t="s">
        <v>3934</v>
      </c>
      <c r="F14730" s="9">
        <v>44830</v>
      </c>
      <c r="G14730" s="11">
        <v>22</v>
      </c>
    </row>
    <row r="14731" spans="2:7" x14ac:dyDescent="0.2">
      <c r="B14731" t="s">
        <v>3904</v>
      </c>
      <c r="C14731" t="str">
        <f>VLOOKUP(B14731,customer!A:B,2,FALSE)</f>
        <v>Yale Yoakley</v>
      </c>
      <c r="D14731" t="s">
        <v>3924</v>
      </c>
      <c r="E14731" t="s">
        <v>3934</v>
      </c>
      <c r="F14731" s="9">
        <v>44851</v>
      </c>
      <c r="G14731" s="11">
        <v>22</v>
      </c>
    </row>
    <row r="14732" spans="2:7" x14ac:dyDescent="0.2">
      <c r="B14732" t="s">
        <v>3904</v>
      </c>
      <c r="C14732" t="str">
        <f>VLOOKUP(B14732,customer!A:B,2,FALSE)</f>
        <v>Yale Yoakley</v>
      </c>
      <c r="D14732" t="s">
        <v>3924</v>
      </c>
      <c r="E14732" t="s">
        <v>3934</v>
      </c>
      <c r="F14732" s="9">
        <v>44879</v>
      </c>
      <c r="G14732" s="11">
        <v>22</v>
      </c>
    </row>
    <row r="14733" spans="2:7" x14ac:dyDescent="0.2">
      <c r="B14733" t="s">
        <v>3904</v>
      </c>
      <c r="C14733" t="str">
        <f>VLOOKUP(B14733,customer!A:B,2,FALSE)</f>
        <v>Yale Yoakley</v>
      </c>
      <c r="D14733" t="s">
        <v>3924</v>
      </c>
      <c r="E14733" t="s">
        <v>3934</v>
      </c>
      <c r="F14733" s="9">
        <v>44907</v>
      </c>
      <c r="G14733" s="11">
        <v>22</v>
      </c>
    </row>
    <row r="14734" spans="2:7" x14ac:dyDescent="0.2">
      <c r="B14734" t="s">
        <v>3904</v>
      </c>
      <c r="C14734" t="str">
        <f>VLOOKUP(B14734,customer!A:B,2,FALSE)</f>
        <v>Yale Yoakley</v>
      </c>
      <c r="D14734" t="s">
        <v>3924</v>
      </c>
      <c r="E14734" t="s">
        <v>3934</v>
      </c>
      <c r="F14734" s="9">
        <v>44947</v>
      </c>
      <c r="G14734" s="11">
        <v>22</v>
      </c>
    </row>
    <row r="14735" spans="2:7" x14ac:dyDescent="0.2">
      <c r="B14735" t="s">
        <v>3904</v>
      </c>
      <c r="C14735" t="str">
        <f>VLOOKUP(B14735,customer!A:B,2,FALSE)</f>
        <v>Yale Yoakley</v>
      </c>
      <c r="D14735" t="s">
        <v>3924</v>
      </c>
      <c r="E14735" t="s">
        <v>3934</v>
      </c>
      <c r="F14735" s="9">
        <v>45068</v>
      </c>
      <c r="G14735" s="11">
        <v>22</v>
      </c>
    </row>
    <row r="14736" spans="2:7" x14ac:dyDescent="0.2">
      <c r="B14736" t="s">
        <v>3904</v>
      </c>
      <c r="C14736" t="str">
        <f>VLOOKUP(B14736,customer!A:B,2,FALSE)</f>
        <v>Yale Yoakley</v>
      </c>
      <c r="D14736" t="s">
        <v>3927</v>
      </c>
      <c r="E14736" t="s">
        <v>3937</v>
      </c>
      <c r="F14736" s="9">
        <v>44862</v>
      </c>
      <c r="G14736" s="11">
        <v>27</v>
      </c>
    </row>
    <row r="14737" spans="2:7" x14ac:dyDescent="0.2">
      <c r="B14737" t="s">
        <v>3904</v>
      </c>
      <c r="C14737" t="str">
        <f>VLOOKUP(B14737,customer!A:B,2,FALSE)</f>
        <v>Yale Yoakley</v>
      </c>
      <c r="D14737" t="s">
        <v>3927</v>
      </c>
      <c r="E14737" t="s">
        <v>3937</v>
      </c>
      <c r="F14737" s="9">
        <v>44907</v>
      </c>
      <c r="G14737" s="11">
        <v>27</v>
      </c>
    </row>
    <row r="14738" spans="2:7" x14ac:dyDescent="0.2">
      <c r="B14738" t="s">
        <v>3904</v>
      </c>
      <c r="C14738" t="str">
        <f>VLOOKUP(B14738,customer!A:B,2,FALSE)</f>
        <v>Yale Yoakley</v>
      </c>
      <c r="D14738" t="s">
        <v>3927</v>
      </c>
      <c r="E14738" t="s">
        <v>3937</v>
      </c>
      <c r="F14738" s="9">
        <v>44935</v>
      </c>
      <c r="G14738" s="11">
        <v>27</v>
      </c>
    </row>
    <row r="14739" spans="2:7" x14ac:dyDescent="0.2">
      <c r="B14739" t="s">
        <v>3904</v>
      </c>
      <c r="C14739" t="str">
        <f>VLOOKUP(B14739,customer!A:B,2,FALSE)</f>
        <v>Yale Yoakley</v>
      </c>
      <c r="D14739" t="s">
        <v>3927</v>
      </c>
      <c r="E14739" t="s">
        <v>3937</v>
      </c>
      <c r="F14739" s="9">
        <v>44985</v>
      </c>
      <c r="G14739" s="11">
        <v>27</v>
      </c>
    </row>
    <row r="14740" spans="2:7" x14ac:dyDescent="0.2">
      <c r="B14740" t="s">
        <v>3904</v>
      </c>
      <c r="C14740" t="str">
        <f>VLOOKUP(B14740,customer!A:B,2,FALSE)</f>
        <v>Yale Yoakley</v>
      </c>
      <c r="D14740" t="s">
        <v>3927</v>
      </c>
      <c r="E14740" t="s">
        <v>3937</v>
      </c>
      <c r="F14740" s="9">
        <v>45000</v>
      </c>
      <c r="G14740" s="11">
        <v>27</v>
      </c>
    </row>
    <row r="14741" spans="2:7" x14ac:dyDescent="0.2">
      <c r="B14741" t="s">
        <v>3904</v>
      </c>
      <c r="C14741" t="str">
        <f>VLOOKUP(B14741,customer!A:B,2,FALSE)</f>
        <v>Yale Yoakley</v>
      </c>
      <c r="D14741" t="s">
        <v>3927</v>
      </c>
      <c r="E14741" t="s">
        <v>3937</v>
      </c>
      <c r="F14741" s="9">
        <v>45022</v>
      </c>
      <c r="G14741" s="11">
        <v>27</v>
      </c>
    </row>
    <row r="14742" spans="2:7" x14ac:dyDescent="0.2">
      <c r="B14742" t="s">
        <v>3904</v>
      </c>
      <c r="C14742" t="str">
        <f>VLOOKUP(B14742,customer!A:B,2,FALSE)</f>
        <v>Yale Yoakley</v>
      </c>
      <c r="D14742" t="s">
        <v>3927</v>
      </c>
      <c r="E14742" t="s">
        <v>3937</v>
      </c>
      <c r="F14742" s="9">
        <v>45074</v>
      </c>
      <c r="G14742" s="11">
        <v>27</v>
      </c>
    </row>
    <row r="14743" spans="2:7" x14ac:dyDescent="0.2">
      <c r="B14743" t="s">
        <v>3904</v>
      </c>
      <c r="C14743" t="str">
        <f>VLOOKUP(B14743,customer!A:B,2,FALSE)</f>
        <v>Yale Yoakley</v>
      </c>
      <c r="D14743" t="s">
        <v>3927</v>
      </c>
      <c r="E14743" t="s">
        <v>3937</v>
      </c>
      <c r="F14743" s="9">
        <v>45078</v>
      </c>
      <c r="G14743" s="11">
        <v>27</v>
      </c>
    </row>
    <row r="14744" spans="2:7" x14ac:dyDescent="0.2">
      <c r="B14744" t="s">
        <v>3904</v>
      </c>
      <c r="C14744" t="str">
        <f>VLOOKUP(B14744,customer!A:B,2,FALSE)</f>
        <v>Yale Yoakley</v>
      </c>
      <c r="D14744" t="s">
        <v>3928</v>
      </c>
      <c r="E14744" t="s">
        <v>3938</v>
      </c>
      <c r="F14744" s="9">
        <v>44883</v>
      </c>
      <c r="G14744" s="11">
        <v>75</v>
      </c>
    </row>
    <row r="14745" spans="2:7" x14ac:dyDescent="0.2">
      <c r="B14745" t="s">
        <v>3904</v>
      </c>
      <c r="C14745" t="str">
        <f>VLOOKUP(B14745,customer!A:B,2,FALSE)</f>
        <v>Yale Yoakley</v>
      </c>
      <c r="D14745" t="s">
        <v>3928</v>
      </c>
      <c r="E14745" t="s">
        <v>3938</v>
      </c>
      <c r="F14745" s="9">
        <v>44915</v>
      </c>
      <c r="G14745" s="11">
        <v>75</v>
      </c>
    </row>
    <row r="14746" spans="2:7" x14ac:dyDescent="0.2">
      <c r="B14746" t="s">
        <v>3904</v>
      </c>
      <c r="C14746" t="str">
        <f>VLOOKUP(B14746,customer!A:B,2,FALSE)</f>
        <v>Yale Yoakley</v>
      </c>
      <c r="D14746" t="s">
        <v>3928</v>
      </c>
      <c r="E14746" t="s">
        <v>3938</v>
      </c>
      <c r="F14746" s="9">
        <v>44952</v>
      </c>
      <c r="G14746" s="11">
        <v>75</v>
      </c>
    </row>
    <row r="14747" spans="2:7" x14ac:dyDescent="0.2">
      <c r="B14747" t="s">
        <v>3904</v>
      </c>
      <c r="C14747" t="str">
        <f>VLOOKUP(B14747,customer!A:B,2,FALSE)</f>
        <v>Yale Yoakley</v>
      </c>
      <c r="D14747" t="s">
        <v>3928</v>
      </c>
      <c r="E14747" t="s">
        <v>3938</v>
      </c>
      <c r="F14747" s="9">
        <v>44984</v>
      </c>
      <c r="G14747" s="11">
        <v>75</v>
      </c>
    </row>
    <row r="14748" spans="2:7" x14ac:dyDescent="0.2">
      <c r="B14748" t="s">
        <v>3904</v>
      </c>
      <c r="C14748" t="str">
        <f>VLOOKUP(B14748,customer!A:B,2,FALSE)</f>
        <v>Yale Yoakley</v>
      </c>
      <c r="D14748" t="s">
        <v>3928</v>
      </c>
      <c r="E14748" t="s">
        <v>3938</v>
      </c>
      <c r="F14748" s="9">
        <v>45010</v>
      </c>
      <c r="G14748" s="11">
        <v>75</v>
      </c>
    </row>
    <row r="14749" spans="2:7" x14ac:dyDescent="0.2">
      <c r="B14749" t="s">
        <v>3904</v>
      </c>
      <c r="C14749" t="str">
        <f>VLOOKUP(B14749,customer!A:B,2,FALSE)</f>
        <v>Yale Yoakley</v>
      </c>
      <c r="D14749" t="s">
        <v>3928</v>
      </c>
      <c r="E14749" t="s">
        <v>3938</v>
      </c>
      <c r="F14749" s="9">
        <v>45042</v>
      </c>
      <c r="G14749" s="11">
        <v>75</v>
      </c>
    </row>
    <row r="14750" spans="2:7" x14ac:dyDescent="0.2">
      <c r="B14750" t="s">
        <v>3905</v>
      </c>
      <c r="C14750" t="str">
        <f>VLOOKUP(B14750,customer!A:B,2,FALSE)</f>
        <v>Opaline Settle</v>
      </c>
      <c r="D14750" t="s">
        <v>3924</v>
      </c>
      <c r="E14750" t="s">
        <v>3934</v>
      </c>
      <c r="F14750" s="9">
        <v>44595</v>
      </c>
      <c r="G14750" s="11">
        <v>22</v>
      </c>
    </row>
    <row r="14751" spans="2:7" x14ac:dyDescent="0.2">
      <c r="B14751" t="s">
        <v>3905</v>
      </c>
      <c r="C14751" t="str">
        <f>VLOOKUP(B14751,customer!A:B,2,FALSE)</f>
        <v>Opaline Settle</v>
      </c>
      <c r="D14751" t="s">
        <v>3924</v>
      </c>
      <c r="E14751" t="s">
        <v>3934</v>
      </c>
      <c r="F14751" s="9">
        <v>44626</v>
      </c>
      <c r="G14751" s="11">
        <v>22</v>
      </c>
    </row>
    <row r="14752" spans="2:7" x14ac:dyDescent="0.2">
      <c r="B14752" t="s">
        <v>3905</v>
      </c>
      <c r="C14752" t="str">
        <f>VLOOKUP(B14752,customer!A:B,2,FALSE)</f>
        <v>Opaline Settle</v>
      </c>
      <c r="D14752" t="s">
        <v>3924</v>
      </c>
      <c r="E14752" t="s">
        <v>3934</v>
      </c>
      <c r="F14752" s="9">
        <v>44660</v>
      </c>
      <c r="G14752" s="11">
        <v>22</v>
      </c>
    </row>
    <row r="14753" spans="2:7" x14ac:dyDescent="0.2">
      <c r="B14753" t="s">
        <v>3905</v>
      </c>
      <c r="C14753" t="str">
        <f>VLOOKUP(B14753,customer!A:B,2,FALSE)</f>
        <v>Opaline Settle</v>
      </c>
      <c r="D14753" t="s">
        <v>3924</v>
      </c>
      <c r="E14753" t="s">
        <v>3934</v>
      </c>
      <c r="F14753" s="9">
        <v>44719</v>
      </c>
      <c r="G14753" s="11">
        <v>22</v>
      </c>
    </row>
    <row r="14754" spans="2:7" x14ac:dyDescent="0.2">
      <c r="B14754" t="s">
        <v>3905</v>
      </c>
      <c r="C14754" t="str">
        <f>VLOOKUP(B14754,customer!A:B,2,FALSE)</f>
        <v>Opaline Settle</v>
      </c>
      <c r="D14754" t="s">
        <v>3924</v>
      </c>
      <c r="E14754" t="s">
        <v>3934</v>
      </c>
      <c r="F14754" s="9">
        <v>44753</v>
      </c>
      <c r="G14754" s="11">
        <v>22</v>
      </c>
    </row>
    <row r="14755" spans="2:7" x14ac:dyDescent="0.2">
      <c r="B14755" t="s">
        <v>3905</v>
      </c>
      <c r="C14755" t="str">
        <f>VLOOKUP(B14755,customer!A:B,2,FALSE)</f>
        <v>Opaline Settle</v>
      </c>
      <c r="D14755" t="s">
        <v>3924</v>
      </c>
      <c r="E14755" t="s">
        <v>3934</v>
      </c>
      <c r="F14755" s="9">
        <v>44776</v>
      </c>
      <c r="G14755" s="11">
        <v>22</v>
      </c>
    </row>
    <row r="14756" spans="2:7" x14ac:dyDescent="0.2">
      <c r="B14756" t="s">
        <v>3905</v>
      </c>
      <c r="C14756" t="str">
        <f>VLOOKUP(B14756,customer!A:B,2,FALSE)</f>
        <v>Opaline Settle</v>
      </c>
      <c r="D14756" t="s">
        <v>3924</v>
      </c>
      <c r="E14756" t="s">
        <v>3934</v>
      </c>
      <c r="F14756" s="9">
        <v>44813</v>
      </c>
      <c r="G14756" s="11">
        <v>22</v>
      </c>
    </row>
    <row r="14757" spans="2:7" x14ac:dyDescent="0.2">
      <c r="B14757" t="s">
        <v>3905</v>
      </c>
      <c r="C14757" t="str">
        <f>VLOOKUP(B14757,customer!A:B,2,FALSE)</f>
        <v>Opaline Settle</v>
      </c>
      <c r="D14757" t="s">
        <v>3924</v>
      </c>
      <c r="E14757" t="s">
        <v>3934</v>
      </c>
      <c r="F14757" s="9">
        <v>44849</v>
      </c>
      <c r="G14757" s="11">
        <v>22</v>
      </c>
    </row>
    <row r="14758" spans="2:7" x14ac:dyDescent="0.2">
      <c r="B14758" t="s">
        <v>3905</v>
      </c>
      <c r="C14758" t="str">
        <f>VLOOKUP(B14758,customer!A:B,2,FALSE)</f>
        <v>Opaline Settle</v>
      </c>
      <c r="D14758" t="s">
        <v>3924</v>
      </c>
      <c r="E14758" t="s">
        <v>3934</v>
      </c>
      <c r="F14758" s="9">
        <v>44882</v>
      </c>
      <c r="G14758" s="11">
        <v>22</v>
      </c>
    </row>
    <row r="14759" spans="2:7" x14ac:dyDescent="0.2">
      <c r="B14759" t="s">
        <v>3905</v>
      </c>
      <c r="C14759" t="str">
        <f>VLOOKUP(B14759,customer!A:B,2,FALSE)</f>
        <v>Opaline Settle</v>
      </c>
      <c r="D14759" t="s">
        <v>3924</v>
      </c>
      <c r="E14759" t="s">
        <v>3934</v>
      </c>
      <c r="F14759" s="9">
        <v>44910</v>
      </c>
      <c r="G14759" s="11">
        <v>22</v>
      </c>
    </row>
    <row r="14760" spans="2:7" x14ac:dyDescent="0.2">
      <c r="B14760" t="s">
        <v>3905</v>
      </c>
      <c r="C14760" t="str">
        <f>VLOOKUP(B14760,customer!A:B,2,FALSE)</f>
        <v>Opaline Settle</v>
      </c>
      <c r="D14760" t="s">
        <v>3924</v>
      </c>
      <c r="E14760" t="s">
        <v>3934</v>
      </c>
      <c r="F14760" s="9">
        <v>44943</v>
      </c>
      <c r="G14760" s="11">
        <v>22</v>
      </c>
    </row>
    <row r="14761" spans="2:7" x14ac:dyDescent="0.2">
      <c r="B14761" t="s">
        <v>3905</v>
      </c>
      <c r="C14761" t="str">
        <f>VLOOKUP(B14761,customer!A:B,2,FALSE)</f>
        <v>Opaline Settle</v>
      </c>
      <c r="D14761" t="s">
        <v>3924</v>
      </c>
      <c r="E14761" t="s">
        <v>3934</v>
      </c>
      <c r="F14761" s="9">
        <v>44970</v>
      </c>
      <c r="G14761" s="11">
        <v>22</v>
      </c>
    </row>
    <row r="14762" spans="2:7" x14ac:dyDescent="0.2">
      <c r="B14762" t="s">
        <v>3905</v>
      </c>
      <c r="C14762" t="str">
        <f>VLOOKUP(B14762,customer!A:B,2,FALSE)</f>
        <v>Opaline Settle</v>
      </c>
      <c r="D14762" t="s">
        <v>3924</v>
      </c>
      <c r="E14762" t="s">
        <v>3934</v>
      </c>
      <c r="F14762" s="9">
        <v>44993</v>
      </c>
      <c r="G14762" s="11">
        <v>22</v>
      </c>
    </row>
    <row r="14763" spans="2:7" x14ac:dyDescent="0.2">
      <c r="B14763" t="s">
        <v>3905</v>
      </c>
      <c r="C14763" t="str">
        <f>VLOOKUP(B14763,customer!A:B,2,FALSE)</f>
        <v>Opaline Settle</v>
      </c>
      <c r="D14763" t="s">
        <v>3924</v>
      </c>
      <c r="E14763" t="s">
        <v>3934</v>
      </c>
      <c r="F14763" s="9">
        <v>45062</v>
      </c>
      <c r="G14763" s="11">
        <v>22</v>
      </c>
    </row>
    <row r="14764" spans="2:7" x14ac:dyDescent="0.2">
      <c r="B14764" t="s">
        <v>3905</v>
      </c>
      <c r="C14764" t="str">
        <f>VLOOKUP(B14764,customer!A:B,2,FALSE)</f>
        <v>Opaline Settle</v>
      </c>
      <c r="D14764" t="s">
        <v>3926</v>
      </c>
      <c r="E14764" t="s">
        <v>3936</v>
      </c>
      <c r="F14764" s="9">
        <v>44711</v>
      </c>
      <c r="G14764" s="11">
        <v>25</v>
      </c>
    </row>
    <row r="14765" spans="2:7" x14ac:dyDescent="0.2">
      <c r="B14765" t="s">
        <v>3905</v>
      </c>
      <c r="C14765" t="str">
        <f>VLOOKUP(B14765,customer!A:B,2,FALSE)</f>
        <v>Opaline Settle</v>
      </c>
      <c r="D14765" t="s">
        <v>3926</v>
      </c>
      <c r="E14765" t="s">
        <v>3936</v>
      </c>
      <c r="F14765" s="9">
        <v>44773</v>
      </c>
      <c r="G14765" s="11">
        <v>25</v>
      </c>
    </row>
    <row r="14766" spans="2:7" x14ac:dyDescent="0.2">
      <c r="B14766" t="s">
        <v>3905</v>
      </c>
      <c r="C14766" t="str">
        <f>VLOOKUP(B14766,customer!A:B,2,FALSE)</f>
        <v>Opaline Settle</v>
      </c>
      <c r="D14766" t="s">
        <v>3926</v>
      </c>
      <c r="E14766" t="s">
        <v>3936</v>
      </c>
      <c r="F14766" s="9">
        <v>44783</v>
      </c>
      <c r="G14766" s="11">
        <v>25</v>
      </c>
    </row>
    <row r="14767" spans="2:7" x14ac:dyDescent="0.2">
      <c r="B14767" t="s">
        <v>3905</v>
      </c>
      <c r="C14767" t="str">
        <f>VLOOKUP(B14767,customer!A:B,2,FALSE)</f>
        <v>Opaline Settle</v>
      </c>
      <c r="D14767" t="s">
        <v>3926</v>
      </c>
      <c r="E14767" t="s">
        <v>3936</v>
      </c>
      <c r="F14767" s="9">
        <v>44808</v>
      </c>
      <c r="G14767" s="11">
        <v>25</v>
      </c>
    </row>
    <row r="14768" spans="2:7" x14ac:dyDescent="0.2">
      <c r="B14768" t="s">
        <v>3905</v>
      </c>
      <c r="C14768" t="str">
        <f>VLOOKUP(B14768,customer!A:B,2,FALSE)</f>
        <v>Opaline Settle</v>
      </c>
      <c r="D14768" t="s">
        <v>3926</v>
      </c>
      <c r="E14768" t="s">
        <v>3936</v>
      </c>
      <c r="F14768" s="9">
        <v>44844</v>
      </c>
      <c r="G14768" s="11">
        <v>25</v>
      </c>
    </row>
    <row r="14769" spans="2:7" x14ac:dyDescent="0.2">
      <c r="B14769" t="s">
        <v>3905</v>
      </c>
      <c r="C14769" t="str">
        <f>VLOOKUP(B14769,customer!A:B,2,FALSE)</f>
        <v>Opaline Settle</v>
      </c>
      <c r="D14769" t="s">
        <v>3926</v>
      </c>
      <c r="E14769" t="s">
        <v>3936</v>
      </c>
      <c r="F14769" s="9">
        <v>44877</v>
      </c>
      <c r="G14769" s="11">
        <v>25</v>
      </c>
    </row>
    <row r="14770" spans="2:7" x14ac:dyDescent="0.2">
      <c r="B14770" t="s">
        <v>3905</v>
      </c>
      <c r="C14770" t="str">
        <f>VLOOKUP(B14770,customer!A:B,2,FALSE)</f>
        <v>Opaline Settle</v>
      </c>
      <c r="D14770" t="s">
        <v>3926</v>
      </c>
      <c r="E14770" t="s">
        <v>3936</v>
      </c>
      <c r="F14770" s="9">
        <v>44932</v>
      </c>
      <c r="G14770" s="11">
        <v>25</v>
      </c>
    </row>
    <row r="14771" spans="2:7" x14ac:dyDescent="0.2">
      <c r="B14771" t="s">
        <v>3905</v>
      </c>
      <c r="C14771" t="str">
        <f>VLOOKUP(B14771,customer!A:B,2,FALSE)</f>
        <v>Opaline Settle</v>
      </c>
      <c r="D14771" t="s">
        <v>3926</v>
      </c>
      <c r="E14771" t="s">
        <v>3936</v>
      </c>
      <c r="F14771" s="9">
        <v>44965</v>
      </c>
      <c r="G14771" s="11">
        <v>25</v>
      </c>
    </row>
    <row r="14772" spans="2:7" x14ac:dyDescent="0.2">
      <c r="B14772" t="s">
        <v>3905</v>
      </c>
      <c r="C14772" t="str">
        <f>VLOOKUP(B14772,customer!A:B,2,FALSE)</f>
        <v>Opaline Settle</v>
      </c>
      <c r="D14772" t="s">
        <v>3926</v>
      </c>
      <c r="E14772" t="s">
        <v>3936</v>
      </c>
      <c r="F14772" s="9">
        <v>44988</v>
      </c>
      <c r="G14772" s="11">
        <v>25</v>
      </c>
    </row>
    <row r="14773" spans="2:7" x14ac:dyDescent="0.2">
      <c r="B14773" t="s">
        <v>3905</v>
      </c>
      <c r="C14773" t="str">
        <f>VLOOKUP(B14773,customer!A:B,2,FALSE)</f>
        <v>Opaline Settle</v>
      </c>
      <c r="D14773" t="s">
        <v>3926</v>
      </c>
      <c r="E14773" t="s">
        <v>3936</v>
      </c>
      <c r="F14773" s="9">
        <v>45026</v>
      </c>
      <c r="G14773" s="11">
        <v>25</v>
      </c>
    </row>
    <row r="14774" spans="2:7" x14ac:dyDescent="0.2">
      <c r="B14774" t="s">
        <v>3905</v>
      </c>
      <c r="C14774" t="str">
        <f>VLOOKUP(B14774,customer!A:B,2,FALSE)</f>
        <v>Opaline Settle</v>
      </c>
      <c r="D14774" t="s">
        <v>3929</v>
      </c>
      <c r="E14774" t="s">
        <v>3939</v>
      </c>
      <c r="F14774" s="9">
        <v>44795</v>
      </c>
      <c r="G14774" s="11">
        <v>66</v>
      </c>
    </row>
    <row r="14775" spans="2:7" x14ac:dyDescent="0.2">
      <c r="B14775" t="s">
        <v>3905</v>
      </c>
      <c r="C14775" t="str">
        <f>VLOOKUP(B14775,customer!A:B,2,FALSE)</f>
        <v>Opaline Settle</v>
      </c>
      <c r="D14775" t="s">
        <v>3929</v>
      </c>
      <c r="E14775" t="s">
        <v>3939</v>
      </c>
      <c r="F14775" s="9">
        <v>44832</v>
      </c>
      <c r="G14775" s="11">
        <v>66</v>
      </c>
    </row>
    <row r="14776" spans="2:7" x14ac:dyDescent="0.2">
      <c r="B14776" t="s">
        <v>3905</v>
      </c>
      <c r="C14776" t="str">
        <f>VLOOKUP(B14776,customer!A:B,2,FALSE)</f>
        <v>Opaline Settle</v>
      </c>
      <c r="D14776" t="s">
        <v>3929</v>
      </c>
      <c r="E14776" t="s">
        <v>3939</v>
      </c>
      <c r="F14776" s="9">
        <v>44857</v>
      </c>
      <c r="G14776" s="11">
        <v>66</v>
      </c>
    </row>
    <row r="14777" spans="2:7" x14ac:dyDescent="0.2">
      <c r="B14777" t="s">
        <v>3905</v>
      </c>
      <c r="C14777" t="str">
        <f>VLOOKUP(B14777,customer!A:B,2,FALSE)</f>
        <v>Opaline Settle</v>
      </c>
      <c r="D14777" t="s">
        <v>3929</v>
      </c>
      <c r="E14777" t="s">
        <v>3939</v>
      </c>
      <c r="F14777" s="9">
        <v>44900</v>
      </c>
      <c r="G14777" s="11">
        <v>66</v>
      </c>
    </row>
    <row r="14778" spans="2:7" x14ac:dyDescent="0.2">
      <c r="B14778" t="s">
        <v>3905</v>
      </c>
      <c r="C14778" t="str">
        <f>VLOOKUP(B14778,customer!A:B,2,FALSE)</f>
        <v>Opaline Settle</v>
      </c>
      <c r="D14778" t="s">
        <v>3929</v>
      </c>
      <c r="E14778" t="s">
        <v>3939</v>
      </c>
      <c r="F14778" s="9">
        <v>44927</v>
      </c>
      <c r="G14778" s="11">
        <v>66</v>
      </c>
    </row>
    <row r="14779" spans="2:7" x14ac:dyDescent="0.2">
      <c r="B14779" t="s">
        <v>3905</v>
      </c>
      <c r="C14779" t="str">
        <f>VLOOKUP(B14779,customer!A:B,2,FALSE)</f>
        <v>Opaline Settle</v>
      </c>
      <c r="D14779" t="s">
        <v>3929</v>
      </c>
      <c r="E14779" t="s">
        <v>3939</v>
      </c>
      <c r="F14779" s="9">
        <v>44979</v>
      </c>
      <c r="G14779" s="11">
        <v>66</v>
      </c>
    </row>
    <row r="14780" spans="2:7" x14ac:dyDescent="0.2">
      <c r="B14780" t="s">
        <v>3905</v>
      </c>
      <c r="C14780" t="str">
        <f>VLOOKUP(B14780,customer!A:B,2,FALSE)</f>
        <v>Opaline Settle</v>
      </c>
      <c r="D14780" t="s">
        <v>3929</v>
      </c>
      <c r="E14780" t="s">
        <v>3939</v>
      </c>
      <c r="F14780" s="9">
        <v>45007</v>
      </c>
      <c r="G14780" s="11">
        <v>66</v>
      </c>
    </row>
    <row r="14781" spans="2:7" x14ac:dyDescent="0.2">
      <c r="B14781" t="s">
        <v>3905</v>
      </c>
      <c r="C14781" t="str">
        <f>VLOOKUP(B14781,customer!A:B,2,FALSE)</f>
        <v>Opaline Settle</v>
      </c>
      <c r="D14781" t="s">
        <v>3929</v>
      </c>
      <c r="E14781" t="s">
        <v>3939</v>
      </c>
      <c r="F14781" s="9">
        <v>45046</v>
      </c>
      <c r="G14781" s="11">
        <v>66</v>
      </c>
    </row>
    <row r="14782" spans="2:7" x14ac:dyDescent="0.2">
      <c r="B14782" t="s">
        <v>3906</v>
      </c>
      <c r="C14782" t="str">
        <f>VLOOKUP(B14782,customer!A:B,2,FALSE)</f>
        <v>Rurik Bengal</v>
      </c>
      <c r="D14782" t="s">
        <v>3949</v>
      </c>
      <c r="E14782" t="s">
        <v>3942</v>
      </c>
      <c r="F14782" s="9">
        <v>44567</v>
      </c>
      <c r="G14782" s="11">
        <v>25</v>
      </c>
    </row>
    <row r="14783" spans="2:7" x14ac:dyDescent="0.2">
      <c r="B14783" t="s">
        <v>3906</v>
      </c>
      <c r="C14783" t="str">
        <f>VLOOKUP(B14783,customer!A:B,2,FALSE)</f>
        <v>Rurik Bengal</v>
      </c>
      <c r="D14783" t="s">
        <v>3949</v>
      </c>
      <c r="E14783" t="s">
        <v>3942</v>
      </c>
      <c r="F14783" s="9">
        <v>44603</v>
      </c>
      <c r="G14783" s="11">
        <v>25</v>
      </c>
    </row>
    <row r="14784" spans="2:7" x14ac:dyDescent="0.2">
      <c r="B14784" t="s">
        <v>3906</v>
      </c>
      <c r="C14784" t="str">
        <f>VLOOKUP(B14784,customer!A:B,2,FALSE)</f>
        <v>Rurik Bengal</v>
      </c>
      <c r="D14784" t="s">
        <v>3949</v>
      </c>
      <c r="E14784" t="s">
        <v>3942</v>
      </c>
      <c r="F14784" s="9">
        <v>44639</v>
      </c>
      <c r="G14784" s="11">
        <v>25</v>
      </c>
    </row>
    <row r="14785" spans="2:7" x14ac:dyDescent="0.2">
      <c r="B14785" t="s">
        <v>3906</v>
      </c>
      <c r="C14785" t="str">
        <f>VLOOKUP(B14785,customer!A:B,2,FALSE)</f>
        <v>Rurik Bengal</v>
      </c>
      <c r="D14785" t="s">
        <v>3949</v>
      </c>
      <c r="E14785" t="s">
        <v>3942</v>
      </c>
      <c r="F14785" s="9">
        <v>44658</v>
      </c>
      <c r="G14785" s="11">
        <v>25</v>
      </c>
    </row>
    <row r="14786" spans="2:7" x14ac:dyDescent="0.2">
      <c r="B14786" t="s">
        <v>3906</v>
      </c>
      <c r="C14786" t="str">
        <f>VLOOKUP(B14786,customer!A:B,2,FALSE)</f>
        <v>Rurik Bengal</v>
      </c>
      <c r="D14786" t="s">
        <v>3949</v>
      </c>
      <c r="E14786" t="s">
        <v>3942</v>
      </c>
      <c r="F14786" s="9">
        <v>44692</v>
      </c>
      <c r="G14786" s="11">
        <v>25</v>
      </c>
    </row>
    <row r="14787" spans="2:7" x14ac:dyDescent="0.2">
      <c r="B14787" t="s">
        <v>3906</v>
      </c>
      <c r="C14787" t="str">
        <f>VLOOKUP(B14787,customer!A:B,2,FALSE)</f>
        <v>Rurik Bengal</v>
      </c>
      <c r="D14787" t="s">
        <v>3949</v>
      </c>
      <c r="E14787" t="s">
        <v>3942</v>
      </c>
      <c r="F14787" s="9">
        <v>44728</v>
      </c>
      <c r="G14787" s="11">
        <v>25</v>
      </c>
    </row>
    <row r="14788" spans="2:7" x14ac:dyDescent="0.2">
      <c r="B14788" t="s">
        <v>3906</v>
      </c>
      <c r="C14788" t="str">
        <f>VLOOKUP(B14788,customer!A:B,2,FALSE)</f>
        <v>Rurik Bengal</v>
      </c>
      <c r="D14788" t="s">
        <v>3949</v>
      </c>
      <c r="E14788" t="s">
        <v>3942</v>
      </c>
      <c r="F14788" s="9">
        <v>44792</v>
      </c>
      <c r="G14788" s="11">
        <v>25</v>
      </c>
    </row>
    <row r="14789" spans="2:7" x14ac:dyDescent="0.2">
      <c r="B14789" t="s">
        <v>3906</v>
      </c>
      <c r="C14789" t="str">
        <f>VLOOKUP(B14789,customer!A:B,2,FALSE)</f>
        <v>Rurik Bengal</v>
      </c>
      <c r="D14789" t="s">
        <v>3949</v>
      </c>
      <c r="E14789" t="s">
        <v>3942</v>
      </c>
      <c r="F14789" s="9">
        <v>44904</v>
      </c>
      <c r="G14789" s="11">
        <v>25</v>
      </c>
    </row>
    <row r="14790" spans="2:7" x14ac:dyDescent="0.2">
      <c r="B14790" t="s">
        <v>3906</v>
      </c>
      <c r="C14790" t="str">
        <f>VLOOKUP(B14790,customer!A:B,2,FALSE)</f>
        <v>Rurik Bengal</v>
      </c>
      <c r="D14790" t="s">
        <v>3949</v>
      </c>
      <c r="E14790" t="s">
        <v>3942</v>
      </c>
      <c r="F14790" s="9">
        <v>44972</v>
      </c>
      <c r="G14790" s="11">
        <v>25</v>
      </c>
    </row>
    <row r="14791" spans="2:7" x14ac:dyDescent="0.2">
      <c r="B14791" t="s">
        <v>3906</v>
      </c>
      <c r="C14791" t="str">
        <f>VLOOKUP(B14791,customer!A:B,2,FALSE)</f>
        <v>Rurik Bengal</v>
      </c>
      <c r="D14791" t="s">
        <v>3949</v>
      </c>
      <c r="E14791" t="s">
        <v>3942</v>
      </c>
      <c r="F14791" s="9">
        <v>44998</v>
      </c>
      <c r="G14791" s="11">
        <v>25</v>
      </c>
    </row>
    <row r="14792" spans="2:7" x14ac:dyDescent="0.2">
      <c r="B14792" t="s">
        <v>3906</v>
      </c>
      <c r="C14792" t="str">
        <f>VLOOKUP(B14792,customer!A:B,2,FALSE)</f>
        <v>Rurik Bengal</v>
      </c>
      <c r="D14792" t="s">
        <v>3928</v>
      </c>
      <c r="E14792" t="s">
        <v>3938</v>
      </c>
      <c r="F14792" s="9">
        <v>44894</v>
      </c>
      <c r="G14792" s="11">
        <v>75</v>
      </c>
    </row>
    <row r="14793" spans="2:7" x14ac:dyDescent="0.2">
      <c r="B14793" t="s">
        <v>3906</v>
      </c>
      <c r="C14793" t="str">
        <f>VLOOKUP(B14793,customer!A:B,2,FALSE)</f>
        <v>Rurik Bengal</v>
      </c>
      <c r="D14793" t="s">
        <v>3928</v>
      </c>
      <c r="E14793" t="s">
        <v>3938</v>
      </c>
      <c r="F14793" s="9">
        <v>44926</v>
      </c>
      <c r="G14793" s="11">
        <v>75</v>
      </c>
    </row>
    <row r="14794" spans="2:7" x14ac:dyDescent="0.2">
      <c r="B14794" t="s">
        <v>3906</v>
      </c>
      <c r="C14794" t="str">
        <f>VLOOKUP(B14794,customer!A:B,2,FALSE)</f>
        <v>Rurik Bengal</v>
      </c>
      <c r="D14794" t="s">
        <v>3928</v>
      </c>
      <c r="E14794" t="s">
        <v>3938</v>
      </c>
      <c r="F14794" s="9">
        <v>44931</v>
      </c>
      <c r="G14794" s="11">
        <v>75</v>
      </c>
    </row>
    <row r="14795" spans="2:7" x14ac:dyDescent="0.2">
      <c r="B14795" t="s">
        <v>3906</v>
      </c>
      <c r="C14795" t="str">
        <f>VLOOKUP(B14795,customer!A:B,2,FALSE)</f>
        <v>Rurik Bengal</v>
      </c>
      <c r="D14795" t="s">
        <v>3928</v>
      </c>
      <c r="E14795" t="s">
        <v>3938</v>
      </c>
      <c r="F14795" s="9">
        <v>44966</v>
      </c>
      <c r="G14795" s="11">
        <v>75</v>
      </c>
    </row>
    <row r="14796" spans="2:7" x14ac:dyDescent="0.2">
      <c r="B14796" t="s">
        <v>3906</v>
      </c>
      <c r="C14796" t="str">
        <f>VLOOKUP(B14796,customer!A:B,2,FALSE)</f>
        <v>Rurik Bengal</v>
      </c>
      <c r="D14796" t="s">
        <v>3928</v>
      </c>
      <c r="E14796" t="s">
        <v>3938</v>
      </c>
      <c r="F14796" s="9">
        <v>44989</v>
      </c>
      <c r="G14796" s="11">
        <v>75</v>
      </c>
    </row>
    <row r="14797" spans="2:7" x14ac:dyDescent="0.2">
      <c r="B14797" t="s">
        <v>3906</v>
      </c>
      <c r="C14797" t="str">
        <f>VLOOKUP(B14797,customer!A:B,2,FALSE)</f>
        <v>Rurik Bengal</v>
      </c>
      <c r="D14797" t="s">
        <v>3928</v>
      </c>
      <c r="E14797" t="s">
        <v>3938</v>
      </c>
      <c r="F14797" s="9">
        <v>45027</v>
      </c>
      <c r="G14797" s="11">
        <v>75</v>
      </c>
    </row>
    <row r="14798" spans="2:7" x14ac:dyDescent="0.2">
      <c r="B14798" t="s">
        <v>3906</v>
      </c>
      <c r="C14798" t="str">
        <f>VLOOKUP(B14798,customer!A:B,2,FALSE)</f>
        <v>Rurik Bengal</v>
      </c>
      <c r="D14798" t="s">
        <v>3928</v>
      </c>
      <c r="E14798" t="s">
        <v>3938</v>
      </c>
      <c r="F14798" s="9">
        <v>45054</v>
      </c>
      <c r="G14798" s="11">
        <v>75</v>
      </c>
    </row>
    <row r="14799" spans="2:7" x14ac:dyDescent="0.2">
      <c r="B14799" t="s">
        <v>3906</v>
      </c>
      <c r="C14799" t="str">
        <f>VLOOKUP(B14799,customer!A:B,2,FALSE)</f>
        <v>Rurik Bengal</v>
      </c>
      <c r="D14799" t="s">
        <v>3928</v>
      </c>
      <c r="E14799" t="s">
        <v>3938</v>
      </c>
      <c r="F14799" s="9">
        <v>45088</v>
      </c>
      <c r="G14799" s="11">
        <v>75</v>
      </c>
    </row>
    <row r="14800" spans="2:7" x14ac:dyDescent="0.2">
      <c r="B14800" t="s">
        <v>3907</v>
      </c>
      <c r="C14800" t="str">
        <f>VLOOKUP(B14800,customer!A:B,2,FALSE)</f>
        <v>Madalyn Wayne</v>
      </c>
      <c r="D14800" t="s">
        <v>3920</v>
      </c>
      <c r="E14800" t="s">
        <v>3930</v>
      </c>
      <c r="F14800" s="9">
        <v>44904</v>
      </c>
      <c r="G14800" s="11">
        <v>10</v>
      </c>
    </row>
    <row r="14801" spans="2:7" x14ac:dyDescent="0.2">
      <c r="B14801" t="s">
        <v>3907</v>
      </c>
      <c r="C14801" t="str">
        <f>VLOOKUP(B14801,customer!A:B,2,FALSE)</f>
        <v>Madalyn Wayne</v>
      </c>
      <c r="D14801" t="s">
        <v>3920</v>
      </c>
      <c r="E14801" t="s">
        <v>3930</v>
      </c>
      <c r="F14801" s="9">
        <v>44940</v>
      </c>
      <c r="G14801" s="11">
        <v>10</v>
      </c>
    </row>
    <row r="14802" spans="2:7" x14ac:dyDescent="0.2">
      <c r="B14802" t="s">
        <v>3907</v>
      </c>
      <c r="C14802" t="str">
        <f>VLOOKUP(B14802,customer!A:B,2,FALSE)</f>
        <v>Madalyn Wayne</v>
      </c>
      <c r="D14802" t="s">
        <v>3920</v>
      </c>
      <c r="E14802" t="s">
        <v>3930</v>
      </c>
      <c r="F14802" s="9">
        <v>44975</v>
      </c>
      <c r="G14802" s="11">
        <v>10</v>
      </c>
    </row>
    <row r="14803" spans="2:7" x14ac:dyDescent="0.2">
      <c r="B14803" t="s">
        <v>3907</v>
      </c>
      <c r="C14803" t="str">
        <f>VLOOKUP(B14803,customer!A:B,2,FALSE)</f>
        <v>Madalyn Wayne</v>
      </c>
      <c r="D14803" t="s">
        <v>3920</v>
      </c>
      <c r="E14803" t="s">
        <v>3930</v>
      </c>
      <c r="F14803" s="9">
        <v>45006</v>
      </c>
      <c r="G14803" s="11">
        <v>10</v>
      </c>
    </row>
    <row r="14804" spans="2:7" x14ac:dyDescent="0.2">
      <c r="B14804" t="s">
        <v>3907</v>
      </c>
      <c r="C14804" t="str">
        <f>VLOOKUP(B14804,customer!A:B,2,FALSE)</f>
        <v>Madalyn Wayne</v>
      </c>
      <c r="D14804" t="s">
        <v>3920</v>
      </c>
      <c r="E14804" t="s">
        <v>3930</v>
      </c>
      <c r="F14804" s="9">
        <v>45032</v>
      </c>
      <c r="G14804" s="11">
        <v>10</v>
      </c>
    </row>
    <row r="14805" spans="2:7" x14ac:dyDescent="0.2">
      <c r="B14805" t="s">
        <v>3907</v>
      </c>
      <c r="C14805" t="str">
        <f>VLOOKUP(B14805,customer!A:B,2,FALSE)</f>
        <v>Madalyn Wayne</v>
      </c>
      <c r="D14805" t="s">
        <v>3920</v>
      </c>
      <c r="E14805" t="s">
        <v>3930</v>
      </c>
      <c r="F14805" s="9">
        <v>45064</v>
      </c>
      <c r="G14805" s="11">
        <v>10</v>
      </c>
    </row>
    <row r="14806" spans="2:7" x14ac:dyDescent="0.2">
      <c r="B14806" t="s">
        <v>3908</v>
      </c>
      <c r="C14806" t="str">
        <f>VLOOKUP(B14806,customer!A:B,2,FALSE)</f>
        <v>Paula Soltan</v>
      </c>
      <c r="D14806" t="s">
        <v>3950</v>
      </c>
      <c r="E14806" t="s">
        <v>3943</v>
      </c>
      <c r="F14806" s="9">
        <v>44819</v>
      </c>
      <c r="G14806" s="11">
        <v>28</v>
      </c>
    </row>
    <row r="14807" spans="2:7" x14ac:dyDescent="0.2">
      <c r="B14807" t="s">
        <v>3908</v>
      </c>
      <c r="C14807" t="str">
        <f>VLOOKUP(B14807,customer!A:B,2,FALSE)</f>
        <v>Paula Soltan</v>
      </c>
      <c r="D14807" t="s">
        <v>3950</v>
      </c>
      <c r="E14807" t="s">
        <v>3943</v>
      </c>
      <c r="F14807" s="9">
        <v>44862</v>
      </c>
      <c r="G14807" s="11">
        <v>28</v>
      </c>
    </row>
    <row r="14808" spans="2:7" x14ac:dyDescent="0.2">
      <c r="B14808" t="s">
        <v>3908</v>
      </c>
      <c r="C14808" t="str">
        <f>VLOOKUP(B14808,customer!A:B,2,FALSE)</f>
        <v>Paula Soltan</v>
      </c>
      <c r="D14808" t="s">
        <v>3950</v>
      </c>
      <c r="E14808" t="s">
        <v>3943</v>
      </c>
      <c r="F14808" s="9">
        <v>44891</v>
      </c>
      <c r="G14808" s="11">
        <v>28</v>
      </c>
    </row>
    <row r="14809" spans="2:7" x14ac:dyDescent="0.2">
      <c r="B14809" t="s">
        <v>3908</v>
      </c>
      <c r="C14809" t="str">
        <f>VLOOKUP(B14809,customer!A:B,2,FALSE)</f>
        <v>Paula Soltan</v>
      </c>
      <c r="D14809" t="s">
        <v>3950</v>
      </c>
      <c r="E14809" t="s">
        <v>3943</v>
      </c>
      <c r="F14809" s="9">
        <v>44982</v>
      </c>
      <c r="G14809" s="11">
        <v>28</v>
      </c>
    </row>
    <row r="14810" spans="2:7" x14ac:dyDescent="0.2">
      <c r="B14810" t="s">
        <v>3908</v>
      </c>
      <c r="C14810" t="str">
        <f>VLOOKUP(B14810,customer!A:B,2,FALSE)</f>
        <v>Paula Soltan</v>
      </c>
      <c r="D14810" t="s">
        <v>3950</v>
      </c>
      <c r="E14810" t="s">
        <v>3943</v>
      </c>
      <c r="F14810" s="9">
        <v>45015</v>
      </c>
      <c r="G14810" s="11">
        <v>28</v>
      </c>
    </row>
    <row r="14811" spans="2:7" x14ac:dyDescent="0.2">
      <c r="B14811" t="s">
        <v>3908</v>
      </c>
      <c r="C14811" t="str">
        <f>VLOOKUP(B14811,customer!A:B,2,FALSE)</f>
        <v>Paula Soltan</v>
      </c>
      <c r="D14811" t="s">
        <v>3950</v>
      </c>
      <c r="E14811" t="s">
        <v>3943</v>
      </c>
      <c r="F14811" s="9">
        <v>45042</v>
      </c>
      <c r="G14811" s="11">
        <v>28</v>
      </c>
    </row>
    <row r="14812" spans="2:7" x14ac:dyDescent="0.2">
      <c r="B14812" t="s">
        <v>3908</v>
      </c>
      <c r="C14812" t="str">
        <f>VLOOKUP(B14812,customer!A:B,2,FALSE)</f>
        <v>Paula Soltan</v>
      </c>
      <c r="D14812" t="s">
        <v>3950</v>
      </c>
      <c r="E14812" t="s">
        <v>3943</v>
      </c>
      <c r="F14812" s="9">
        <v>45072</v>
      </c>
      <c r="G14812" s="11">
        <v>28</v>
      </c>
    </row>
    <row r="14813" spans="2:7" x14ac:dyDescent="0.2">
      <c r="B14813" t="s">
        <v>3908</v>
      </c>
      <c r="C14813" t="str">
        <f>VLOOKUP(B14813,customer!A:B,2,FALSE)</f>
        <v>Paula Soltan</v>
      </c>
      <c r="D14813" t="s">
        <v>3921</v>
      </c>
      <c r="E14813" t="s">
        <v>3931</v>
      </c>
      <c r="F14813" s="9">
        <v>44960</v>
      </c>
      <c r="G14813" s="11">
        <v>26</v>
      </c>
    </row>
    <row r="14814" spans="2:7" x14ac:dyDescent="0.2">
      <c r="B14814" t="s">
        <v>3908</v>
      </c>
      <c r="C14814" t="str">
        <f>VLOOKUP(B14814,customer!A:B,2,FALSE)</f>
        <v>Paula Soltan</v>
      </c>
      <c r="D14814" t="s">
        <v>3921</v>
      </c>
      <c r="E14814" t="s">
        <v>3931</v>
      </c>
      <c r="F14814" s="9">
        <v>44998</v>
      </c>
      <c r="G14814" s="11">
        <v>26</v>
      </c>
    </row>
    <row r="14815" spans="2:7" x14ac:dyDescent="0.2">
      <c r="B14815" t="s">
        <v>3908</v>
      </c>
      <c r="C14815" t="str">
        <f>VLOOKUP(B14815,customer!A:B,2,FALSE)</f>
        <v>Paula Soltan</v>
      </c>
      <c r="D14815" t="s">
        <v>3921</v>
      </c>
      <c r="E14815" t="s">
        <v>3931</v>
      </c>
      <c r="F14815" s="9">
        <v>45034</v>
      </c>
      <c r="G14815" s="11">
        <v>26</v>
      </c>
    </row>
    <row r="14816" spans="2:7" x14ac:dyDescent="0.2">
      <c r="B14816" t="s">
        <v>3908</v>
      </c>
      <c r="C14816" t="str">
        <f>VLOOKUP(B14816,customer!A:B,2,FALSE)</f>
        <v>Paula Soltan</v>
      </c>
      <c r="D14816" t="s">
        <v>3921</v>
      </c>
      <c r="E14816" t="s">
        <v>3931</v>
      </c>
      <c r="F14816" s="9">
        <v>45063</v>
      </c>
      <c r="G14816" s="11">
        <v>26</v>
      </c>
    </row>
    <row r="14817" spans="2:7" x14ac:dyDescent="0.2">
      <c r="B14817" t="s">
        <v>3908</v>
      </c>
      <c r="C14817" t="str">
        <f>VLOOKUP(B14817,customer!A:B,2,FALSE)</f>
        <v>Paula Soltan</v>
      </c>
      <c r="D14817" t="s">
        <v>3929</v>
      </c>
      <c r="E14817" t="s">
        <v>3939</v>
      </c>
      <c r="F14817" s="9">
        <v>44987</v>
      </c>
      <c r="G14817" s="11">
        <v>66</v>
      </c>
    </row>
    <row r="14818" spans="2:7" x14ac:dyDescent="0.2">
      <c r="B14818" t="s">
        <v>3908</v>
      </c>
      <c r="C14818" t="str">
        <f>VLOOKUP(B14818,customer!A:B,2,FALSE)</f>
        <v>Paula Soltan</v>
      </c>
      <c r="D14818" t="s">
        <v>3929</v>
      </c>
      <c r="E14818" t="s">
        <v>3939</v>
      </c>
      <c r="F14818" s="9">
        <v>45033</v>
      </c>
      <c r="G14818" s="11">
        <v>66</v>
      </c>
    </row>
    <row r="14819" spans="2:7" x14ac:dyDescent="0.2">
      <c r="B14819" t="s">
        <v>3908</v>
      </c>
      <c r="C14819" t="str">
        <f>VLOOKUP(B14819,customer!A:B,2,FALSE)</f>
        <v>Paula Soltan</v>
      </c>
      <c r="D14819" t="s">
        <v>3929</v>
      </c>
      <c r="E14819" t="s">
        <v>3939</v>
      </c>
      <c r="F14819" s="9">
        <v>45062</v>
      </c>
      <c r="G14819" s="11">
        <v>66</v>
      </c>
    </row>
    <row r="14820" spans="2:7" x14ac:dyDescent="0.2">
      <c r="B14820" t="s">
        <v>3909</v>
      </c>
      <c r="C14820" t="str">
        <f>VLOOKUP(B14820,customer!A:B,2,FALSE)</f>
        <v>Kimberley Sidney</v>
      </c>
      <c r="D14820" t="s">
        <v>3948</v>
      </c>
      <c r="E14820" t="s">
        <v>3941</v>
      </c>
      <c r="F14820" s="9">
        <v>44574</v>
      </c>
      <c r="G14820" s="11">
        <v>65</v>
      </c>
    </row>
    <row r="14821" spans="2:7" x14ac:dyDescent="0.2">
      <c r="B14821" t="s">
        <v>3909</v>
      </c>
      <c r="C14821" t="str">
        <f>VLOOKUP(B14821,customer!A:B,2,FALSE)</f>
        <v>Kimberley Sidney</v>
      </c>
      <c r="D14821" t="s">
        <v>3948</v>
      </c>
      <c r="E14821" t="s">
        <v>3941</v>
      </c>
      <c r="F14821" s="9">
        <v>44675</v>
      </c>
      <c r="G14821" s="11">
        <v>65</v>
      </c>
    </row>
    <row r="14822" spans="2:7" x14ac:dyDescent="0.2">
      <c r="B14822" t="s">
        <v>3909</v>
      </c>
      <c r="C14822" t="str">
        <f>VLOOKUP(B14822,customer!A:B,2,FALSE)</f>
        <v>Kimberley Sidney</v>
      </c>
      <c r="D14822" t="s">
        <v>3948</v>
      </c>
      <c r="E14822" t="s">
        <v>3941</v>
      </c>
      <c r="F14822" s="9">
        <v>44704</v>
      </c>
      <c r="G14822" s="11">
        <v>65</v>
      </c>
    </row>
    <row r="14823" spans="2:7" x14ac:dyDescent="0.2">
      <c r="B14823" t="s">
        <v>3909</v>
      </c>
      <c r="C14823" t="str">
        <f>VLOOKUP(B14823,customer!A:B,2,FALSE)</f>
        <v>Kimberley Sidney</v>
      </c>
      <c r="D14823" t="s">
        <v>3948</v>
      </c>
      <c r="E14823" t="s">
        <v>3941</v>
      </c>
      <c r="F14823" s="9">
        <v>44739</v>
      </c>
      <c r="G14823" s="11">
        <v>65</v>
      </c>
    </row>
    <row r="14824" spans="2:7" x14ac:dyDescent="0.2">
      <c r="B14824" t="s">
        <v>3909</v>
      </c>
      <c r="C14824" t="str">
        <f>VLOOKUP(B14824,customer!A:B,2,FALSE)</f>
        <v>Kimberley Sidney</v>
      </c>
      <c r="D14824" t="s">
        <v>3948</v>
      </c>
      <c r="E14824" t="s">
        <v>3941</v>
      </c>
      <c r="F14824" s="9">
        <v>44760</v>
      </c>
      <c r="G14824" s="11">
        <v>65</v>
      </c>
    </row>
    <row r="14825" spans="2:7" x14ac:dyDescent="0.2">
      <c r="B14825" t="s">
        <v>3909</v>
      </c>
      <c r="C14825" t="str">
        <f>VLOOKUP(B14825,customer!A:B,2,FALSE)</f>
        <v>Kimberley Sidney</v>
      </c>
      <c r="D14825" t="s">
        <v>3948</v>
      </c>
      <c r="E14825" t="s">
        <v>3941</v>
      </c>
      <c r="F14825" s="9">
        <v>44792</v>
      </c>
      <c r="G14825" s="11">
        <v>65</v>
      </c>
    </row>
    <row r="14826" spans="2:7" x14ac:dyDescent="0.2">
      <c r="B14826" t="s">
        <v>3909</v>
      </c>
      <c r="C14826" t="str">
        <f>VLOOKUP(B14826,customer!A:B,2,FALSE)</f>
        <v>Kimberley Sidney</v>
      </c>
      <c r="D14826" t="s">
        <v>3948</v>
      </c>
      <c r="E14826" t="s">
        <v>3941</v>
      </c>
      <c r="F14826" s="9">
        <v>44827</v>
      </c>
      <c r="G14826" s="11">
        <v>65</v>
      </c>
    </row>
    <row r="14827" spans="2:7" x14ac:dyDescent="0.2">
      <c r="B14827" t="s">
        <v>3909</v>
      </c>
      <c r="C14827" t="str">
        <f>VLOOKUP(B14827,customer!A:B,2,FALSE)</f>
        <v>Kimberley Sidney</v>
      </c>
      <c r="D14827" t="s">
        <v>3948</v>
      </c>
      <c r="E14827" t="s">
        <v>3941</v>
      </c>
      <c r="F14827" s="9">
        <v>44887</v>
      </c>
      <c r="G14827" s="11">
        <v>65</v>
      </c>
    </row>
    <row r="14828" spans="2:7" x14ac:dyDescent="0.2">
      <c r="B14828" t="s">
        <v>3909</v>
      </c>
      <c r="C14828" t="str">
        <f>VLOOKUP(B14828,customer!A:B,2,FALSE)</f>
        <v>Kimberley Sidney</v>
      </c>
      <c r="D14828" t="s">
        <v>3948</v>
      </c>
      <c r="E14828" t="s">
        <v>3941</v>
      </c>
      <c r="F14828" s="9">
        <v>44944</v>
      </c>
      <c r="G14828" s="11">
        <v>65</v>
      </c>
    </row>
    <row r="14829" spans="2:7" x14ac:dyDescent="0.2">
      <c r="B14829" t="s">
        <v>3909</v>
      </c>
      <c r="C14829" t="str">
        <f>VLOOKUP(B14829,customer!A:B,2,FALSE)</f>
        <v>Kimberley Sidney</v>
      </c>
      <c r="D14829" t="s">
        <v>3948</v>
      </c>
      <c r="E14829" t="s">
        <v>3941</v>
      </c>
      <c r="F14829" s="9">
        <v>44980</v>
      </c>
      <c r="G14829" s="11">
        <v>65</v>
      </c>
    </row>
    <row r="14830" spans="2:7" x14ac:dyDescent="0.2">
      <c r="B14830" t="s">
        <v>3909</v>
      </c>
      <c r="C14830" t="str">
        <f>VLOOKUP(B14830,customer!A:B,2,FALSE)</f>
        <v>Kimberley Sidney</v>
      </c>
      <c r="D14830" t="s">
        <v>3948</v>
      </c>
      <c r="E14830" t="s">
        <v>3941</v>
      </c>
      <c r="F14830" s="9">
        <v>45004</v>
      </c>
      <c r="G14830" s="11">
        <v>65</v>
      </c>
    </row>
    <row r="14831" spans="2:7" x14ac:dyDescent="0.2">
      <c r="B14831" t="s">
        <v>3909</v>
      </c>
      <c r="C14831" t="str">
        <f>VLOOKUP(B14831,customer!A:B,2,FALSE)</f>
        <v>Kimberley Sidney</v>
      </c>
      <c r="D14831" t="s">
        <v>3948</v>
      </c>
      <c r="E14831" t="s">
        <v>3941</v>
      </c>
      <c r="F14831" s="9">
        <v>45044</v>
      </c>
      <c r="G14831" s="11">
        <v>65</v>
      </c>
    </row>
    <row r="14832" spans="2:7" x14ac:dyDescent="0.2">
      <c r="B14832" t="s">
        <v>3909</v>
      </c>
      <c r="C14832" t="str">
        <f>VLOOKUP(B14832,customer!A:B,2,FALSE)</f>
        <v>Kimberley Sidney</v>
      </c>
      <c r="D14832" t="s">
        <v>3948</v>
      </c>
      <c r="E14832" t="s">
        <v>3941</v>
      </c>
      <c r="F14832" s="9">
        <v>45062</v>
      </c>
      <c r="G14832" s="11">
        <v>65</v>
      </c>
    </row>
    <row r="14833" spans="2:7" x14ac:dyDescent="0.2">
      <c r="B14833" t="s">
        <v>3909</v>
      </c>
      <c r="C14833" t="str">
        <f>VLOOKUP(B14833,customer!A:B,2,FALSE)</f>
        <v>Kimberley Sidney</v>
      </c>
      <c r="D14833" t="s">
        <v>3952</v>
      </c>
      <c r="E14833" t="s">
        <v>3945</v>
      </c>
      <c r="F14833" s="9">
        <v>44663</v>
      </c>
      <c r="G14833" s="11">
        <v>16</v>
      </c>
    </row>
    <row r="14834" spans="2:7" x14ac:dyDescent="0.2">
      <c r="B14834" t="s">
        <v>3909</v>
      </c>
      <c r="C14834" t="str">
        <f>VLOOKUP(B14834,customer!A:B,2,FALSE)</f>
        <v>Kimberley Sidney</v>
      </c>
      <c r="D14834" t="s">
        <v>3952</v>
      </c>
      <c r="E14834" t="s">
        <v>3945</v>
      </c>
      <c r="F14834" s="9">
        <v>44696</v>
      </c>
      <c r="G14834" s="11">
        <v>16</v>
      </c>
    </row>
    <row r="14835" spans="2:7" x14ac:dyDescent="0.2">
      <c r="B14835" t="s">
        <v>3909</v>
      </c>
      <c r="C14835" t="str">
        <f>VLOOKUP(B14835,customer!A:B,2,FALSE)</f>
        <v>Kimberley Sidney</v>
      </c>
      <c r="D14835" t="s">
        <v>3952</v>
      </c>
      <c r="E14835" t="s">
        <v>3945</v>
      </c>
      <c r="F14835" s="9">
        <v>44734</v>
      </c>
      <c r="G14835" s="11">
        <v>16</v>
      </c>
    </row>
    <row r="14836" spans="2:7" x14ac:dyDescent="0.2">
      <c r="B14836" t="s">
        <v>3909</v>
      </c>
      <c r="C14836" t="str">
        <f>VLOOKUP(B14836,customer!A:B,2,FALSE)</f>
        <v>Kimberley Sidney</v>
      </c>
      <c r="D14836" t="s">
        <v>3952</v>
      </c>
      <c r="E14836" t="s">
        <v>3945</v>
      </c>
      <c r="F14836" s="9">
        <v>44767</v>
      </c>
      <c r="G14836" s="11">
        <v>16</v>
      </c>
    </row>
    <row r="14837" spans="2:7" x14ac:dyDescent="0.2">
      <c r="B14837" t="s">
        <v>3909</v>
      </c>
      <c r="C14837" t="str">
        <f>VLOOKUP(B14837,customer!A:B,2,FALSE)</f>
        <v>Kimberley Sidney</v>
      </c>
      <c r="D14837" t="s">
        <v>3952</v>
      </c>
      <c r="E14837" t="s">
        <v>3945</v>
      </c>
      <c r="F14837" s="9">
        <v>44817</v>
      </c>
      <c r="G14837" s="11">
        <v>16</v>
      </c>
    </row>
    <row r="14838" spans="2:7" x14ac:dyDescent="0.2">
      <c r="B14838" t="s">
        <v>3909</v>
      </c>
      <c r="C14838" t="str">
        <f>VLOOKUP(B14838,customer!A:B,2,FALSE)</f>
        <v>Kimberley Sidney</v>
      </c>
      <c r="D14838" t="s">
        <v>3952</v>
      </c>
      <c r="E14838" t="s">
        <v>3945</v>
      </c>
      <c r="F14838" s="9">
        <v>44858</v>
      </c>
      <c r="G14838" s="11">
        <v>16</v>
      </c>
    </row>
    <row r="14839" spans="2:7" x14ac:dyDescent="0.2">
      <c r="B14839" t="s">
        <v>3909</v>
      </c>
      <c r="C14839" t="str">
        <f>VLOOKUP(B14839,customer!A:B,2,FALSE)</f>
        <v>Kimberley Sidney</v>
      </c>
      <c r="D14839" t="s">
        <v>3952</v>
      </c>
      <c r="E14839" t="s">
        <v>3945</v>
      </c>
      <c r="F14839" s="9">
        <v>44881</v>
      </c>
      <c r="G14839" s="11">
        <v>16</v>
      </c>
    </row>
    <row r="14840" spans="2:7" x14ac:dyDescent="0.2">
      <c r="B14840" t="s">
        <v>3909</v>
      </c>
      <c r="C14840" t="str">
        <f>VLOOKUP(B14840,customer!A:B,2,FALSE)</f>
        <v>Kimberley Sidney</v>
      </c>
      <c r="D14840" t="s">
        <v>3952</v>
      </c>
      <c r="E14840" t="s">
        <v>3945</v>
      </c>
      <c r="F14840" s="9">
        <v>44913</v>
      </c>
      <c r="G14840" s="11">
        <v>16</v>
      </c>
    </row>
    <row r="14841" spans="2:7" x14ac:dyDescent="0.2">
      <c r="B14841" t="s">
        <v>3909</v>
      </c>
      <c r="C14841" t="str">
        <f>VLOOKUP(B14841,customer!A:B,2,FALSE)</f>
        <v>Kimberley Sidney</v>
      </c>
      <c r="D14841" t="s">
        <v>3952</v>
      </c>
      <c r="E14841" t="s">
        <v>3945</v>
      </c>
      <c r="F14841" s="9">
        <v>44945</v>
      </c>
      <c r="G14841" s="11">
        <v>16</v>
      </c>
    </row>
    <row r="14842" spans="2:7" x14ac:dyDescent="0.2">
      <c r="B14842" t="s">
        <v>3909</v>
      </c>
      <c r="C14842" t="str">
        <f>VLOOKUP(B14842,customer!A:B,2,FALSE)</f>
        <v>Kimberley Sidney</v>
      </c>
      <c r="D14842" t="s">
        <v>3952</v>
      </c>
      <c r="E14842" t="s">
        <v>3945</v>
      </c>
      <c r="F14842" s="9">
        <v>44969</v>
      </c>
      <c r="G14842" s="11">
        <v>16</v>
      </c>
    </row>
    <row r="14843" spans="2:7" x14ac:dyDescent="0.2">
      <c r="B14843" t="s">
        <v>3909</v>
      </c>
      <c r="C14843" t="str">
        <f>VLOOKUP(B14843,customer!A:B,2,FALSE)</f>
        <v>Kimberley Sidney</v>
      </c>
      <c r="D14843" t="s">
        <v>3952</v>
      </c>
      <c r="E14843" t="s">
        <v>3945</v>
      </c>
      <c r="F14843" s="9">
        <v>45005</v>
      </c>
      <c r="G14843" s="11">
        <v>16</v>
      </c>
    </row>
    <row r="14844" spans="2:7" x14ac:dyDescent="0.2">
      <c r="B14844" t="s">
        <v>3909</v>
      </c>
      <c r="C14844" t="str">
        <f>VLOOKUP(B14844,customer!A:B,2,FALSE)</f>
        <v>Kimberley Sidney</v>
      </c>
      <c r="D14844" t="s">
        <v>3952</v>
      </c>
      <c r="E14844" t="s">
        <v>3945</v>
      </c>
      <c r="F14844" s="9">
        <v>45032</v>
      </c>
      <c r="G14844" s="11">
        <v>16</v>
      </c>
    </row>
    <row r="14845" spans="2:7" x14ac:dyDescent="0.2">
      <c r="B14845" t="s">
        <v>3909</v>
      </c>
      <c r="C14845" t="str">
        <f>VLOOKUP(B14845,customer!A:B,2,FALSE)</f>
        <v>Kimberley Sidney</v>
      </c>
      <c r="D14845" t="s">
        <v>3927</v>
      </c>
      <c r="E14845" t="s">
        <v>3937</v>
      </c>
      <c r="F14845" s="9">
        <v>44809</v>
      </c>
      <c r="G14845" s="11">
        <v>27</v>
      </c>
    </row>
    <row r="14846" spans="2:7" x14ac:dyDescent="0.2">
      <c r="B14846" t="s">
        <v>3909</v>
      </c>
      <c r="C14846" t="str">
        <f>VLOOKUP(B14846,customer!A:B,2,FALSE)</f>
        <v>Kimberley Sidney</v>
      </c>
      <c r="D14846" t="s">
        <v>3927</v>
      </c>
      <c r="E14846" t="s">
        <v>3937</v>
      </c>
      <c r="F14846" s="9">
        <v>44839</v>
      </c>
      <c r="G14846" s="11">
        <v>27</v>
      </c>
    </row>
    <row r="14847" spans="2:7" x14ac:dyDescent="0.2">
      <c r="B14847" t="s">
        <v>3909</v>
      </c>
      <c r="C14847" t="str">
        <f>VLOOKUP(B14847,customer!A:B,2,FALSE)</f>
        <v>Kimberley Sidney</v>
      </c>
      <c r="D14847" t="s">
        <v>3927</v>
      </c>
      <c r="E14847" t="s">
        <v>3937</v>
      </c>
      <c r="F14847" s="9">
        <v>44911</v>
      </c>
      <c r="G14847" s="11">
        <v>27</v>
      </c>
    </row>
    <row r="14848" spans="2:7" x14ac:dyDescent="0.2">
      <c r="B14848" t="s">
        <v>3909</v>
      </c>
      <c r="C14848" t="str">
        <f>VLOOKUP(B14848,customer!A:B,2,FALSE)</f>
        <v>Kimberley Sidney</v>
      </c>
      <c r="D14848" t="s">
        <v>3927</v>
      </c>
      <c r="E14848" t="s">
        <v>3937</v>
      </c>
      <c r="F14848" s="9">
        <v>44970</v>
      </c>
      <c r="G14848" s="11">
        <v>27</v>
      </c>
    </row>
    <row r="14849" spans="2:7" x14ac:dyDescent="0.2">
      <c r="B14849" t="s">
        <v>3910</v>
      </c>
      <c r="C14849" t="str">
        <f>VLOOKUP(B14849,customer!A:B,2,FALSE)</f>
        <v>Rozalie Verchambre</v>
      </c>
      <c r="D14849" t="s">
        <v>3924</v>
      </c>
      <c r="E14849" t="s">
        <v>3934</v>
      </c>
      <c r="F14849" s="9">
        <v>44578</v>
      </c>
      <c r="G14849" s="11">
        <v>22</v>
      </c>
    </row>
    <row r="14850" spans="2:7" x14ac:dyDescent="0.2">
      <c r="B14850" t="s">
        <v>3910</v>
      </c>
      <c r="C14850" t="str">
        <f>VLOOKUP(B14850,customer!A:B,2,FALSE)</f>
        <v>Rozalie Verchambre</v>
      </c>
      <c r="D14850" t="s">
        <v>3924</v>
      </c>
      <c r="E14850" t="s">
        <v>3934</v>
      </c>
      <c r="F14850" s="9">
        <v>44704</v>
      </c>
      <c r="G14850" s="11">
        <v>22</v>
      </c>
    </row>
    <row r="14851" spans="2:7" x14ac:dyDescent="0.2">
      <c r="B14851" t="s">
        <v>3910</v>
      </c>
      <c r="C14851" t="str">
        <f>VLOOKUP(B14851,customer!A:B,2,FALSE)</f>
        <v>Rozalie Verchambre</v>
      </c>
      <c r="D14851" t="s">
        <v>3924</v>
      </c>
      <c r="E14851" t="s">
        <v>3934</v>
      </c>
      <c r="F14851" s="9">
        <v>44744</v>
      </c>
      <c r="G14851" s="11">
        <v>22</v>
      </c>
    </row>
    <row r="14852" spans="2:7" x14ac:dyDescent="0.2">
      <c r="B14852" t="s">
        <v>3910</v>
      </c>
      <c r="C14852" t="str">
        <f>VLOOKUP(B14852,customer!A:B,2,FALSE)</f>
        <v>Rozalie Verchambre</v>
      </c>
      <c r="D14852" t="s">
        <v>3924</v>
      </c>
      <c r="E14852" t="s">
        <v>3934</v>
      </c>
      <c r="F14852" s="9">
        <v>44918</v>
      </c>
      <c r="G14852" s="11">
        <v>22</v>
      </c>
    </row>
    <row r="14853" spans="2:7" x14ac:dyDescent="0.2">
      <c r="B14853" t="s">
        <v>3910</v>
      </c>
      <c r="C14853" t="str">
        <f>VLOOKUP(B14853,customer!A:B,2,FALSE)</f>
        <v>Rozalie Verchambre</v>
      </c>
      <c r="D14853" t="s">
        <v>3924</v>
      </c>
      <c r="E14853" t="s">
        <v>3934</v>
      </c>
      <c r="F14853" s="9">
        <v>45016</v>
      </c>
      <c r="G14853" s="11">
        <v>22</v>
      </c>
    </row>
    <row r="14854" spans="2:7" x14ac:dyDescent="0.2">
      <c r="B14854" t="s">
        <v>3910</v>
      </c>
      <c r="C14854" t="str">
        <f>VLOOKUP(B14854,customer!A:B,2,FALSE)</f>
        <v>Rozalie Verchambre</v>
      </c>
      <c r="D14854" t="s">
        <v>3924</v>
      </c>
      <c r="E14854" t="s">
        <v>3934</v>
      </c>
      <c r="F14854" s="9">
        <v>45042</v>
      </c>
      <c r="G14854" s="11">
        <v>22</v>
      </c>
    </row>
    <row r="14855" spans="2:7" x14ac:dyDescent="0.2">
      <c r="B14855" t="s">
        <v>3910</v>
      </c>
      <c r="C14855" t="str">
        <f>VLOOKUP(B14855,customer!A:B,2,FALSE)</f>
        <v>Rozalie Verchambre</v>
      </c>
      <c r="D14855" t="s">
        <v>3923</v>
      </c>
      <c r="E14855" t="s">
        <v>3933</v>
      </c>
      <c r="F14855" s="9">
        <v>45005</v>
      </c>
      <c r="G14855" s="11">
        <v>26</v>
      </c>
    </row>
    <row r="14856" spans="2:7" x14ac:dyDescent="0.2">
      <c r="B14856" t="s">
        <v>3910</v>
      </c>
      <c r="C14856" t="str">
        <f>VLOOKUP(B14856,customer!A:B,2,FALSE)</f>
        <v>Rozalie Verchambre</v>
      </c>
      <c r="D14856" t="s">
        <v>3923</v>
      </c>
      <c r="E14856" t="s">
        <v>3933</v>
      </c>
      <c r="F14856" s="9">
        <v>45044</v>
      </c>
      <c r="G14856" s="11">
        <v>26</v>
      </c>
    </row>
    <row r="14857" spans="2:7" x14ac:dyDescent="0.2">
      <c r="B14857" t="s">
        <v>3910</v>
      </c>
      <c r="C14857" t="str">
        <f>VLOOKUP(B14857,customer!A:B,2,FALSE)</f>
        <v>Rozalie Verchambre</v>
      </c>
      <c r="D14857" t="s">
        <v>3923</v>
      </c>
      <c r="E14857" t="s">
        <v>3933</v>
      </c>
      <c r="F14857" s="9">
        <v>45066</v>
      </c>
      <c r="G14857" s="11">
        <v>26</v>
      </c>
    </row>
    <row r="14858" spans="2:7" x14ac:dyDescent="0.2">
      <c r="B14858" t="s">
        <v>3910</v>
      </c>
      <c r="C14858" t="str">
        <f>VLOOKUP(B14858,customer!A:B,2,FALSE)</f>
        <v>Rozalie Verchambre</v>
      </c>
      <c r="D14858" t="s">
        <v>3923</v>
      </c>
      <c r="E14858" t="s">
        <v>3933</v>
      </c>
      <c r="F14858" s="9">
        <v>45079</v>
      </c>
      <c r="G14858" s="11">
        <v>26</v>
      </c>
    </row>
    <row r="14859" spans="2:7" x14ac:dyDescent="0.2">
      <c r="B14859" t="s">
        <v>3910</v>
      </c>
      <c r="C14859" t="str">
        <f>VLOOKUP(B14859,customer!A:B,2,FALSE)</f>
        <v>Rozalie Verchambre</v>
      </c>
      <c r="D14859" t="s">
        <v>3949</v>
      </c>
      <c r="E14859" t="s">
        <v>3942</v>
      </c>
      <c r="F14859" s="9">
        <v>45027</v>
      </c>
      <c r="G14859" s="11">
        <v>25</v>
      </c>
    </row>
    <row r="14860" spans="2:7" x14ac:dyDescent="0.2">
      <c r="B14860" t="s">
        <v>3910</v>
      </c>
      <c r="C14860" t="str">
        <f>VLOOKUP(B14860,customer!A:B,2,FALSE)</f>
        <v>Rozalie Verchambre</v>
      </c>
      <c r="D14860" t="s">
        <v>3949</v>
      </c>
      <c r="E14860" t="s">
        <v>3942</v>
      </c>
      <c r="F14860" s="9">
        <v>45072</v>
      </c>
      <c r="G14860" s="11">
        <v>25</v>
      </c>
    </row>
    <row r="14861" spans="2:7" x14ac:dyDescent="0.2">
      <c r="B14861" t="s">
        <v>3911</v>
      </c>
      <c r="C14861" t="str">
        <f>VLOOKUP(B14861,customer!A:B,2,FALSE)</f>
        <v>Nelly Gandar</v>
      </c>
      <c r="D14861" t="s">
        <v>3950</v>
      </c>
      <c r="E14861" t="s">
        <v>3943</v>
      </c>
      <c r="F14861" s="9">
        <v>44750</v>
      </c>
      <c r="G14861" s="11">
        <v>28</v>
      </c>
    </row>
    <row r="14862" spans="2:7" x14ac:dyDescent="0.2">
      <c r="B14862" t="s">
        <v>3911</v>
      </c>
      <c r="C14862" t="str">
        <f>VLOOKUP(B14862,customer!A:B,2,FALSE)</f>
        <v>Nelly Gandar</v>
      </c>
      <c r="D14862" t="s">
        <v>3950</v>
      </c>
      <c r="E14862" t="s">
        <v>3943</v>
      </c>
      <c r="F14862" s="9">
        <v>44846</v>
      </c>
      <c r="G14862" s="11">
        <v>28</v>
      </c>
    </row>
    <row r="14863" spans="2:7" x14ac:dyDescent="0.2">
      <c r="B14863" t="s">
        <v>3911</v>
      </c>
      <c r="C14863" t="str">
        <f>VLOOKUP(B14863,customer!A:B,2,FALSE)</f>
        <v>Nelly Gandar</v>
      </c>
      <c r="D14863" t="s">
        <v>3950</v>
      </c>
      <c r="E14863" t="s">
        <v>3943</v>
      </c>
      <c r="F14863" s="9">
        <v>44880</v>
      </c>
      <c r="G14863" s="11">
        <v>28</v>
      </c>
    </row>
    <row r="14864" spans="2:7" x14ac:dyDescent="0.2">
      <c r="B14864" t="s">
        <v>3911</v>
      </c>
      <c r="C14864" t="str">
        <f>VLOOKUP(B14864,customer!A:B,2,FALSE)</f>
        <v>Nelly Gandar</v>
      </c>
      <c r="D14864" t="s">
        <v>3950</v>
      </c>
      <c r="E14864" t="s">
        <v>3943</v>
      </c>
      <c r="F14864" s="9">
        <v>44941</v>
      </c>
      <c r="G14864" s="11">
        <v>28</v>
      </c>
    </row>
    <row r="14865" spans="2:7" x14ac:dyDescent="0.2">
      <c r="B14865" t="s">
        <v>3911</v>
      </c>
      <c r="C14865" t="str">
        <f>VLOOKUP(B14865,customer!A:B,2,FALSE)</f>
        <v>Nelly Gandar</v>
      </c>
      <c r="D14865" t="s">
        <v>3950</v>
      </c>
      <c r="E14865" t="s">
        <v>3943</v>
      </c>
      <c r="F14865" s="9">
        <v>44973</v>
      </c>
      <c r="G14865" s="11">
        <v>28</v>
      </c>
    </row>
    <row r="14866" spans="2:7" x14ac:dyDescent="0.2">
      <c r="B14866" t="s">
        <v>3911</v>
      </c>
      <c r="C14866" t="str">
        <f>VLOOKUP(B14866,customer!A:B,2,FALSE)</f>
        <v>Nelly Gandar</v>
      </c>
      <c r="D14866" t="s">
        <v>3950</v>
      </c>
      <c r="E14866" t="s">
        <v>3943</v>
      </c>
      <c r="F14866" s="9">
        <v>45002</v>
      </c>
      <c r="G14866" s="11">
        <v>28</v>
      </c>
    </row>
    <row r="14867" spans="2:7" x14ac:dyDescent="0.2">
      <c r="B14867" t="s">
        <v>3911</v>
      </c>
      <c r="C14867" t="str">
        <f>VLOOKUP(B14867,customer!A:B,2,FALSE)</f>
        <v>Nelly Gandar</v>
      </c>
      <c r="D14867" t="s">
        <v>3950</v>
      </c>
      <c r="E14867" t="s">
        <v>3943</v>
      </c>
      <c r="F14867" s="9">
        <v>45024</v>
      </c>
      <c r="G14867" s="11">
        <v>28</v>
      </c>
    </row>
    <row r="14868" spans="2:7" x14ac:dyDescent="0.2">
      <c r="B14868" t="s">
        <v>3911</v>
      </c>
      <c r="C14868" t="str">
        <f>VLOOKUP(B14868,customer!A:B,2,FALSE)</f>
        <v>Nelly Gandar</v>
      </c>
      <c r="D14868" t="s">
        <v>3921</v>
      </c>
      <c r="E14868" t="s">
        <v>3931</v>
      </c>
      <c r="F14868" s="9">
        <v>44808</v>
      </c>
      <c r="G14868" s="11">
        <v>26</v>
      </c>
    </row>
    <row r="14869" spans="2:7" x14ac:dyDescent="0.2">
      <c r="B14869" t="s">
        <v>3911</v>
      </c>
      <c r="C14869" t="str">
        <f>VLOOKUP(B14869,customer!A:B,2,FALSE)</f>
        <v>Nelly Gandar</v>
      </c>
      <c r="D14869" t="s">
        <v>3921</v>
      </c>
      <c r="E14869" t="s">
        <v>3931</v>
      </c>
      <c r="F14869" s="9">
        <v>44910</v>
      </c>
      <c r="G14869" s="11">
        <v>26</v>
      </c>
    </row>
    <row r="14870" spans="2:7" x14ac:dyDescent="0.2">
      <c r="B14870" t="s">
        <v>3911</v>
      </c>
      <c r="C14870" t="str">
        <f>VLOOKUP(B14870,customer!A:B,2,FALSE)</f>
        <v>Nelly Gandar</v>
      </c>
      <c r="D14870" t="s">
        <v>3921</v>
      </c>
      <c r="E14870" t="s">
        <v>3931</v>
      </c>
      <c r="F14870" s="9">
        <v>44934</v>
      </c>
      <c r="G14870" s="11">
        <v>26</v>
      </c>
    </row>
    <row r="14871" spans="2:7" x14ac:dyDescent="0.2">
      <c r="B14871" t="s">
        <v>3911</v>
      </c>
      <c r="C14871" t="str">
        <f>VLOOKUP(B14871,customer!A:B,2,FALSE)</f>
        <v>Nelly Gandar</v>
      </c>
      <c r="D14871" t="s">
        <v>3921</v>
      </c>
      <c r="E14871" t="s">
        <v>3931</v>
      </c>
      <c r="F14871" s="9">
        <v>44989</v>
      </c>
      <c r="G14871" s="11">
        <v>26</v>
      </c>
    </row>
    <row r="14872" spans="2:7" x14ac:dyDescent="0.2">
      <c r="B14872" t="s">
        <v>3911</v>
      </c>
      <c r="C14872" t="str">
        <f>VLOOKUP(B14872,customer!A:B,2,FALSE)</f>
        <v>Nelly Gandar</v>
      </c>
      <c r="D14872" t="s">
        <v>3921</v>
      </c>
      <c r="E14872" t="s">
        <v>3931</v>
      </c>
      <c r="F14872" s="9">
        <v>45027</v>
      </c>
      <c r="G14872" s="11">
        <v>26</v>
      </c>
    </row>
    <row r="14873" spans="2:7" x14ac:dyDescent="0.2">
      <c r="B14873" t="s">
        <v>3911</v>
      </c>
      <c r="C14873" t="str">
        <f>VLOOKUP(B14873,customer!A:B,2,FALSE)</f>
        <v>Nelly Gandar</v>
      </c>
      <c r="D14873" t="s">
        <v>3921</v>
      </c>
      <c r="E14873" t="s">
        <v>3931</v>
      </c>
      <c r="F14873" s="9">
        <v>45052</v>
      </c>
      <c r="G14873" s="11">
        <v>26</v>
      </c>
    </row>
    <row r="14874" spans="2:7" x14ac:dyDescent="0.2">
      <c r="B14874" t="s">
        <v>3912</v>
      </c>
      <c r="C14874" t="str">
        <f>VLOOKUP(B14874,customer!A:B,2,FALSE)</f>
        <v>Jayme Haselwood</v>
      </c>
      <c r="D14874" t="s">
        <v>3950</v>
      </c>
      <c r="E14874" t="s">
        <v>3943</v>
      </c>
      <c r="F14874" s="9">
        <v>44591</v>
      </c>
      <c r="G14874" s="11">
        <v>28</v>
      </c>
    </row>
    <row r="14875" spans="2:7" x14ac:dyDescent="0.2">
      <c r="B14875" t="s">
        <v>3912</v>
      </c>
      <c r="C14875" t="str">
        <f>VLOOKUP(B14875,customer!A:B,2,FALSE)</f>
        <v>Jayme Haselwood</v>
      </c>
      <c r="D14875" t="s">
        <v>3950</v>
      </c>
      <c r="E14875" t="s">
        <v>3943</v>
      </c>
      <c r="F14875" s="9">
        <v>44635</v>
      </c>
      <c r="G14875" s="11">
        <v>28</v>
      </c>
    </row>
    <row r="14876" spans="2:7" x14ac:dyDescent="0.2">
      <c r="B14876" t="s">
        <v>3912</v>
      </c>
      <c r="C14876" t="str">
        <f>VLOOKUP(B14876,customer!A:B,2,FALSE)</f>
        <v>Jayme Haselwood</v>
      </c>
      <c r="D14876" t="s">
        <v>3950</v>
      </c>
      <c r="E14876" t="s">
        <v>3943</v>
      </c>
      <c r="F14876" s="9">
        <v>44661</v>
      </c>
      <c r="G14876" s="11">
        <v>28</v>
      </c>
    </row>
    <row r="14877" spans="2:7" x14ac:dyDescent="0.2">
      <c r="B14877" t="s">
        <v>3912</v>
      </c>
      <c r="C14877" t="str">
        <f>VLOOKUP(B14877,customer!A:B,2,FALSE)</f>
        <v>Jayme Haselwood</v>
      </c>
      <c r="D14877" t="s">
        <v>3950</v>
      </c>
      <c r="E14877" t="s">
        <v>3943</v>
      </c>
      <c r="F14877" s="9">
        <v>44693</v>
      </c>
      <c r="G14877" s="11">
        <v>28</v>
      </c>
    </row>
    <row r="14878" spans="2:7" x14ac:dyDescent="0.2">
      <c r="B14878" t="s">
        <v>3912</v>
      </c>
      <c r="C14878" t="str">
        <f>VLOOKUP(B14878,customer!A:B,2,FALSE)</f>
        <v>Jayme Haselwood</v>
      </c>
      <c r="D14878" t="s">
        <v>3950</v>
      </c>
      <c r="E14878" t="s">
        <v>3943</v>
      </c>
      <c r="F14878" s="9">
        <v>44775</v>
      </c>
      <c r="G14878" s="11">
        <v>28</v>
      </c>
    </row>
    <row r="14879" spans="2:7" x14ac:dyDescent="0.2">
      <c r="B14879" t="s">
        <v>3912</v>
      </c>
      <c r="C14879" t="str">
        <f>VLOOKUP(B14879,customer!A:B,2,FALSE)</f>
        <v>Jayme Haselwood</v>
      </c>
      <c r="D14879" t="s">
        <v>3950</v>
      </c>
      <c r="E14879" t="s">
        <v>3943</v>
      </c>
      <c r="F14879" s="9">
        <v>44845</v>
      </c>
      <c r="G14879" s="11">
        <v>28</v>
      </c>
    </row>
    <row r="14880" spans="2:7" x14ac:dyDescent="0.2">
      <c r="B14880" t="s">
        <v>3912</v>
      </c>
      <c r="C14880" t="str">
        <f>VLOOKUP(B14880,customer!A:B,2,FALSE)</f>
        <v>Jayme Haselwood</v>
      </c>
      <c r="D14880" t="s">
        <v>3950</v>
      </c>
      <c r="E14880" t="s">
        <v>3943</v>
      </c>
      <c r="F14880" s="9">
        <v>44908</v>
      </c>
      <c r="G14880" s="11">
        <v>28</v>
      </c>
    </row>
    <row r="14881" spans="2:7" x14ac:dyDescent="0.2">
      <c r="B14881" t="s">
        <v>3912</v>
      </c>
      <c r="C14881" t="str">
        <f>VLOOKUP(B14881,customer!A:B,2,FALSE)</f>
        <v>Jayme Haselwood</v>
      </c>
      <c r="D14881" t="s">
        <v>3950</v>
      </c>
      <c r="E14881" t="s">
        <v>3943</v>
      </c>
      <c r="F14881" s="9">
        <v>44937</v>
      </c>
      <c r="G14881" s="11">
        <v>28</v>
      </c>
    </row>
    <row r="14882" spans="2:7" x14ac:dyDescent="0.2">
      <c r="B14882" t="s">
        <v>3912</v>
      </c>
      <c r="C14882" t="str">
        <f>VLOOKUP(B14882,customer!A:B,2,FALSE)</f>
        <v>Jayme Haselwood</v>
      </c>
      <c r="D14882" t="s">
        <v>3950</v>
      </c>
      <c r="E14882" t="s">
        <v>3943</v>
      </c>
      <c r="F14882" s="9">
        <v>44967</v>
      </c>
      <c r="G14882" s="11">
        <v>28</v>
      </c>
    </row>
    <row r="14883" spans="2:7" x14ac:dyDescent="0.2">
      <c r="B14883" t="s">
        <v>3912</v>
      </c>
      <c r="C14883" t="str">
        <f>VLOOKUP(B14883,customer!A:B,2,FALSE)</f>
        <v>Jayme Haselwood</v>
      </c>
      <c r="D14883" t="s">
        <v>3950</v>
      </c>
      <c r="E14883" t="s">
        <v>3943</v>
      </c>
      <c r="F14883" s="9">
        <v>44990</v>
      </c>
      <c r="G14883" s="11">
        <v>28</v>
      </c>
    </row>
    <row r="14884" spans="2:7" x14ac:dyDescent="0.2">
      <c r="B14884" t="s">
        <v>3912</v>
      </c>
      <c r="C14884" t="str">
        <f>VLOOKUP(B14884,customer!A:B,2,FALSE)</f>
        <v>Jayme Haselwood</v>
      </c>
      <c r="D14884" t="s">
        <v>3950</v>
      </c>
      <c r="E14884" t="s">
        <v>3943</v>
      </c>
      <c r="F14884" s="9">
        <v>45061</v>
      </c>
      <c r="G14884" s="11">
        <v>28</v>
      </c>
    </row>
    <row r="14885" spans="2:7" x14ac:dyDescent="0.2">
      <c r="B14885" t="s">
        <v>3912</v>
      </c>
      <c r="C14885" t="str">
        <f>VLOOKUP(B14885,customer!A:B,2,FALSE)</f>
        <v>Jayme Haselwood</v>
      </c>
      <c r="D14885" t="s">
        <v>3952</v>
      </c>
      <c r="E14885" t="s">
        <v>3945</v>
      </c>
      <c r="F14885" s="9">
        <v>44593</v>
      </c>
      <c r="G14885" s="11">
        <v>16</v>
      </c>
    </row>
    <row r="14886" spans="2:7" x14ac:dyDescent="0.2">
      <c r="B14886" t="s">
        <v>3912</v>
      </c>
      <c r="C14886" t="str">
        <f>VLOOKUP(B14886,customer!A:B,2,FALSE)</f>
        <v>Jayme Haselwood</v>
      </c>
      <c r="D14886" t="s">
        <v>3952</v>
      </c>
      <c r="E14886" t="s">
        <v>3945</v>
      </c>
      <c r="F14886" s="9">
        <v>44724</v>
      </c>
      <c r="G14886" s="11">
        <v>16</v>
      </c>
    </row>
    <row r="14887" spans="2:7" x14ac:dyDescent="0.2">
      <c r="B14887" t="s">
        <v>3912</v>
      </c>
      <c r="C14887" t="str">
        <f>VLOOKUP(B14887,customer!A:B,2,FALSE)</f>
        <v>Jayme Haselwood</v>
      </c>
      <c r="D14887" t="s">
        <v>3952</v>
      </c>
      <c r="E14887" t="s">
        <v>3945</v>
      </c>
      <c r="F14887" s="9">
        <v>44757</v>
      </c>
      <c r="G14887" s="11">
        <v>16</v>
      </c>
    </row>
    <row r="14888" spans="2:7" x14ac:dyDescent="0.2">
      <c r="B14888" t="s">
        <v>3912</v>
      </c>
      <c r="C14888" t="str">
        <f>VLOOKUP(B14888,customer!A:B,2,FALSE)</f>
        <v>Jayme Haselwood</v>
      </c>
      <c r="D14888" t="s">
        <v>3952</v>
      </c>
      <c r="E14888" t="s">
        <v>3945</v>
      </c>
      <c r="F14888" s="9">
        <v>44781</v>
      </c>
      <c r="G14888" s="11">
        <v>16</v>
      </c>
    </row>
    <row r="14889" spans="2:7" x14ac:dyDescent="0.2">
      <c r="B14889" t="s">
        <v>3912</v>
      </c>
      <c r="C14889" t="str">
        <f>VLOOKUP(B14889,customer!A:B,2,FALSE)</f>
        <v>Jayme Haselwood</v>
      </c>
      <c r="D14889" t="s">
        <v>3952</v>
      </c>
      <c r="E14889" t="s">
        <v>3945</v>
      </c>
      <c r="F14889" s="9">
        <v>44811</v>
      </c>
      <c r="G14889" s="11">
        <v>16</v>
      </c>
    </row>
    <row r="14890" spans="2:7" x14ac:dyDescent="0.2">
      <c r="B14890" t="s">
        <v>3912</v>
      </c>
      <c r="C14890" t="str">
        <f>VLOOKUP(B14890,customer!A:B,2,FALSE)</f>
        <v>Jayme Haselwood</v>
      </c>
      <c r="D14890" t="s">
        <v>3952</v>
      </c>
      <c r="E14890" t="s">
        <v>3945</v>
      </c>
      <c r="F14890" s="9">
        <v>45050</v>
      </c>
      <c r="G14890" s="11">
        <v>16</v>
      </c>
    </row>
    <row r="14891" spans="2:7" x14ac:dyDescent="0.2">
      <c r="B14891" t="s">
        <v>3912</v>
      </c>
      <c r="C14891" t="str">
        <f>VLOOKUP(B14891,customer!A:B,2,FALSE)</f>
        <v>Jayme Haselwood</v>
      </c>
      <c r="D14891" t="s">
        <v>3927</v>
      </c>
      <c r="E14891" t="s">
        <v>3937</v>
      </c>
      <c r="F14891" s="9">
        <v>44999</v>
      </c>
      <c r="G14891" s="11">
        <v>27</v>
      </c>
    </row>
    <row r="14892" spans="2:7" x14ac:dyDescent="0.2">
      <c r="B14892" t="s">
        <v>3912</v>
      </c>
      <c r="C14892" t="str">
        <f>VLOOKUP(B14892,customer!A:B,2,FALSE)</f>
        <v>Jayme Haselwood</v>
      </c>
      <c r="D14892" t="s">
        <v>3927</v>
      </c>
      <c r="E14892" t="s">
        <v>3937</v>
      </c>
      <c r="F14892" s="9">
        <v>45042</v>
      </c>
      <c r="G14892" s="11">
        <v>27</v>
      </c>
    </row>
    <row r="14893" spans="2:7" x14ac:dyDescent="0.2">
      <c r="B14893" t="s">
        <v>3912</v>
      </c>
      <c r="C14893" t="str">
        <f>VLOOKUP(B14893,customer!A:B,2,FALSE)</f>
        <v>Jayme Haselwood</v>
      </c>
      <c r="D14893" t="s">
        <v>3927</v>
      </c>
      <c r="E14893" t="s">
        <v>3937</v>
      </c>
      <c r="F14893" s="9">
        <v>45071</v>
      </c>
      <c r="G14893" s="11">
        <v>27</v>
      </c>
    </row>
    <row r="14894" spans="2:7" x14ac:dyDescent="0.2">
      <c r="B14894" t="s">
        <v>3913</v>
      </c>
      <c r="C14894" t="str">
        <f>VLOOKUP(B14894,customer!A:B,2,FALSE)</f>
        <v>Dorelle Dennington</v>
      </c>
      <c r="D14894" t="s">
        <v>3927</v>
      </c>
      <c r="E14894" t="s">
        <v>3937</v>
      </c>
      <c r="F14894" s="9">
        <v>44736</v>
      </c>
      <c r="G14894" s="11">
        <v>27</v>
      </c>
    </row>
    <row r="14895" spans="2:7" x14ac:dyDescent="0.2">
      <c r="B14895" t="s">
        <v>3913</v>
      </c>
      <c r="C14895" t="str">
        <f>VLOOKUP(B14895,customer!A:B,2,FALSE)</f>
        <v>Dorelle Dennington</v>
      </c>
      <c r="D14895" t="s">
        <v>3927</v>
      </c>
      <c r="E14895" t="s">
        <v>3937</v>
      </c>
      <c r="F14895" s="9">
        <v>44830</v>
      </c>
      <c r="G14895" s="11">
        <v>27</v>
      </c>
    </row>
    <row r="14896" spans="2:7" x14ac:dyDescent="0.2">
      <c r="B14896" t="s">
        <v>3913</v>
      </c>
      <c r="C14896" t="str">
        <f>VLOOKUP(B14896,customer!A:B,2,FALSE)</f>
        <v>Dorelle Dennington</v>
      </c>
      <c r="D14896" t="s">
        <v>3927</v>
      </c>
      <c r="E14896" t="s">
        <v>3937</v>
      </c>
      <c r="F14896" s="9">
        <v>44867</v>
      </c>
      <c r="G14896" s="11">
        <v>27</v>
      </c>
    </row>
    <row r="14897" spans="2:7" x14ac:dyDescent="0.2">
      <c r="B14897" t="s">
        <v>3913</v>
      </c>
      <c r="C14897" t="str">
        <f>VLOOKUP(B14897,customer!A:B,2,FALSE)</f>
        <v>Dorelle Dennington</v>
      </c>
      <c r="D14897" t="s">
        <v>3927</v>
      </c>
      <c r="E14897" t="s">
        <v>3937</v>
      </c>
      <c r="F14897" s="9">
        <v>44950</v>
      </c>
      <c r="G14897" s="11">
        <v>27</v>
      </c>
    </row>
    <row r="14898" spans="2:7" x14ac:dyDescent="0.2">
      <c r="B14898" t="s">
        <v>3913</v>
      </c>
      <c r="C14898" t="str">
        <f>VLOOKUP(B14898,customer!A:B,2,FALSE)</f>
        <v>Dorelle Dennington</v>
      </c>
      <c r="D14898" t="s">
        <v>3927</v>
      </c>
      <c r="E14898" t="s">
        <v>3937</v>
      </c>
      <c r="F14898" s="9">
        <v>44960</v>
      </c>
      <c r="G14898" s="11">
        <v>27</v>
      </c>
    </row>
    <row r="14899" spans="2:7" x14ac:dyDescent="0.2">
      <c r="B14899" t="s">
        <v>3913</v>
      </c>
      <c r="C14899" t="str">
        <f>VLOOKUP(B14899,customer!A:B,2,FALSE)</f>
        <v>Dorelle Dennington</v>
      </c>
      <c r="D14899" t="s">
        <v>3927</v>
      </c>
      <c r="E14899" t="s">
        <v>3937</v>
      </c>
      <c r="F14899" s="9">
        <v>44987</v>
      </c>
      <c r="G14899" s="11">
        <v>27</v>
      </c>
    </row>
    <row r="14900" spans="2:7" x14ac:dyDescent="0.2">
      <c r="B14900" t="s">
        <v>3913</v>
      </c>
      <c r="C14900" t="str">
        <f>VLOOKUP(B14900,customer!A:B,2,FALSE)</f>
        <v>Dorelle Dennington</v>
      </c>
      <c r="D14900" t="s">
        <v>3927</v>
      </c>
      <c r="E14900" t="s">
        <v>3937</v>
      </c>
      <c r="F14900" s="9">
        <v>45044</v>
      </c>
      <c r="G14900" s="11">
        <v>27</v>
      </c>
    </row>
    <row r="14901" spans="2:7" x14ac:dyDescent="0.2">
      <c r="B14901" t="s">
        <v>3913</v>
      </c>
      <c r="C14901" t="str">
        <f>VLOOKUP(B14901,customer!A:B,2,FALSE)</f>
        <v>Dorelle Dennington</v>
      </c>
      <c r="D14901" t="s">
        <v>3927</v>
      </c>
      <c r="E14901" t="s">
        <v>3937</v>
      </c>
      <c r="F14901" s="9">
        <v>45074</v>
      </c>
      <c r="G14901" s="11">
        <v>27</v>
      </c>
    </row>
    <row r="14902" spans="2:7" x14ac:dyDescent="0.2">
      <c r="B14902" t="s">
        <v>3913</v>
      </c>
      <c r="C14902" t="str">
        <f>VLOOKUP(B14902,customer!A:B,2,FALSE)</f>
        <v>Dorelle Dennington</v>
      </c>
      <c r="D14902" t="s">
        <v>3929</v>
      </c>
      <c r="E14902" t="s">
        <v>3939</v>
      </c>
      <c r="F14902" s="9">
        <v>44856</v>
      </c>
      <c r="G14902" s="11">
        <v>66</v>
      </c>
    </row>
    <row r="14903" spans="2:7" x14ac:dyDescent="0.2">
      <c r="B14903" t="s">
        <v>3913</v>
      </c>
      <c r="C14903" t="str">
        <f>VLOOKUP(B14903,customer!A:B,2,FALSE)</f>
        <v>Dorelle Dennington</v>
      </c>
      <c r="D14903" t="s">
        <v>3929</v>
      </c>
      <c r="E14903" t="s">
        <v>3939</v>
      </c>
      <c r="F14903" s="9">
        <v>44890</v>
      </c>
      <c r="G14903" s="11">
        <v>66</v>
      </c>
    </row>
    <row r="14904" spans="2:7" x14ac:dyDescent="0.2">
      <c r="B14904" t="s">
        <v>3913</v>
      </c>
      <c r="C14904" t="str">
        <f>VLOOKUP(B14904,customer!A:B,2,FALSE)</f>
        <v>Dorelle Dennington</v>
      </c>
      <c r="D14904" t="s">
        <v>3929</v>
      </c>
      <c r="E14904" t="s">
        <v>3939</v>
      </c>
      <c r="F14904" s="9">
        <v>44919</v>
      </c>
      <c r="G14904" s="11">
        <v>66</v>
      </c>
    </row>
    <row r="14905" spans="2:7" x14ac:dyDescent="0.2">
      <c r="B14905" t="s">
        <v>3913</v>
      </c>
      <c r="C14905" t="str">
        <f>VLOOKUP(B14905,customer!A:B,2,FALSE)</f>
        <v>Dorelle Dennington</v>
      </c>
      <c r="D14905" t="s">
        <v>3929</v>
      </c>
      <c r="E14905" t="s">
        <v>3939</v>
      </c>
      <c r="F14905" s="9">
        <v>44959</v>
      </c>
      <c r="G14905" s="11">
        <v>66</v>
      </c>
    </row>
    <row r="14906" spans="2:7" x14ac:dyDescent="0.2">
      <c r="B14906" t="s">
        <v>3913</v>
      </c>
      <c r="C14906" t="str">
        <f>VLOOKUP(B14906,customer!A:B,2,FALSE)</f>
        <v>Dorelle Dennington</v>
      </c>
      <c r="D14906" t="s">
        <v>3929</v>
      </c>
      <c r="E14906" t="s">
        <v>3939</v>
      </c>
      <c r="F14906" s="9">
        <v>45015</v>
      </c>
      <c r="G14906" s="11">
        <v>66</v>
      </c>
    </row>
    <row r="14907" spans="2:7" x14ac:dyDescent="0.2">
      <c r="B14907" t="s">
        <v>3913</v>
      </c>
      <c r="C14907" t="str">
        <f>VLOOKUP(B14907,customer!A:B,2,FALSE)</f>
        <v>Dorelle Dennington</v>
      </c>
      <c r="D14907" t="s">
        <v>3929</v>
      </c>
      <c r="E14907" t="s">
        <v>3939</v>
      </c>
      <c r="F14907" s="9">
        <v>45022</v>
      </c>
      <c r="G14907" s="11">
        <v>66</v>
      </c>
    </row>
    <row r="14908" spans="2:7" x14ac:dyDescent="0.2">
      <c r="B14908" t="s">
        <v>3913</v>
      </c>
      <c r="C14908" t="str">
        <f>VLOOKUP(B14908,customer!A:B,2,FALSE)</f>
        <v>Dorelle Dennington</v>
      </c>
      <c r="D14908" t="s">
        <v>3929</v>
      </c>
      <c r="E14908" t="s">
        <v>3939</v>
      </c>
      <c r="F14908" s="9">
        <v>45081</v>
      </c>
      <c r="G14908" s="11">
        <v>66</v>
      </c>
    </row>
    <row r="14909" spans="2:7" x14ac:dyDescent="0.2">
      <c r="B14909" t="s">
        <v>3914</v>
      </c>
      <c r="C14909" t="str">
        <f>VLOOKUP(B14909,customer!A:B,2,FALSE)</f>
        <v>Mavis Tremmil</v>
      </c>
      <c r="D14909" t="s">
        <v>3947</v>
      </c>
      <c r="E14909" t="s">
        <v>3940</v>
      </c>
      <c r="F14909" s="9">
        <v>44722</v>
      </c>
      <c r="G14909" s="11">
        <v>62</v>
      </c>
    </row>
    <row r="14910" spans="2:7" x14ac:dyDescent="0.2">
      <c r="B14910" t="s">
        <v>3914</v>
      </c>
      <c r="C14910" t="str">
        <f>VLOOKUP(B14910,customer!A:B,2,FALSE)</f>
        <v>Mavis Tremmil</v>
      </c>
      <c r="D14910" t="s">
        <v>3947</v>
      </c>
      <c r="E14910" t="s">
        <v>3940</v>
      </c>
      <c r="F14910" s="9">
        <v>44790</v>
      </c>
      <c r="G14910" s="11">
        <v>62</v>
      </c>
    </row>
    <row r="14911" spans="2:7" x14ac:dyDescent="0.2">
      <c r="B14911" t="s">
        <v>3914</v>
      </c>
      <c r="C14911" t="str">
        <f>VLOOKUP(B14911,customer!A:B,2,FALSE)</f>
        <v>Mavis Tremmil</v>
      </c>
      <c r="D14911" t="s">
        <v>3947</v>
      </c>
      <c r="E14911" t="s">
        <v>3940</v>
      </c>
      <c r="F14911" s="9">
        <v>44859</v>
      </c>
      <c r="G14911" s="11">
        <v>62</v>
      </c>
    </row>
    <row r="14912" spans="2:7" x14ac:dyDescent="0.2">
      <c r="B14912" t="s">
        <v>3914</v>
      </c>
      <c r="C14912" t="str">
        <f>VLOOKUP(B14912,customer!A:B,2,FALSE)</f>
        <v>Mavis Tremmil</v>
      </c>
      <c r="D14912" t="s">
        <v>3947</v>
      </c>
      <c r="E14912" t="s">
        <v>3940</v>
      </c>
      <c r="F14912" s="9">
        <v>44875</v>
      </c>
      <c r="G14912" s="11">
        <v>62</v>
      </c>
    </row>
    <row r="14913" spans="2:7" x14ac:dyDescent="0.2">
      <c r="B14913" t="s">
        <v>3914</v>
      </c>
      <c r="C14913" t="str">
        <f>VLOOKUP(B14913,customer!A:B,2,FALSE)</f>
        <v>Mavis Tremmil</v>
      </c>
      <c r="D14913" t="s">
        <v>3947</v>
      </c>
      <c r="E14913" t="s">
        <v>3940</v>
      </c>
      <c r="F14913" s="9">
        <v>44907</v>
      </c>
      <c r="G14913" s="11">
        <v>62</v>
      </c>
    </row>
    <row r="14914" spans="2:7" x14ac:dyDescent="0.2">
      <c r="B14914" t="s">
        <v>3914</v>
      </c>
      <c r="C14914" t="str">
        <f>VLOOKUP(B14914,customer!A:B,2,FALSE)</f>
        <v>Mavis Tremmil</v>
      </c>
      <c r="D14914" t="s">
        <v>3947</v>
      </c>
      <c r="E14914" t="s">
        <v>3940</v>
      </c>
      <c r="F14914" s="9">
        <v>45067</v>
      </c>
      <c r="G14914" s="11">
        <v>62</v>
      </c>
    </row>
    <row r="14915" spans="2:7" x14ac:dyDescent="0.2">
      <c r="B14915" t="s">
        <v>3914</v>
      </c>
      <c r="C14915" t="str">
        <f>VLOOKUP(B14915,customer!A:B,2,FALSE)</f>
        <v>Mavis Tremmil</v>
      </c>
      <c r="D14915" t="s">
        <v>3948</v>
      </c>
      <c r="E14915" t="s">
        <v>3941</v>
      </c>
      <c r="F14915" s="9">
        <v>44775</v>
      </c>
      <c r="G14915" s="11">
        <v>65</v>
      </c>
    </row>
    <row r="14916" spans="2:7" x14ac:dyDescent="0.2">
      <c r="B14916" t="s">
        <v>3914</v>
      </c>
      <c r="C14916" t="str">
        <f>VLOOKUP(B14916,customer!A:B,2,FALSE)</f>
        <v>Mavis Tremmil</v>
      </c>
      <c r="D14916" t="s">
        <v>3948</v>
      </c>
      <c r="E14916" t="s">
        <v>3941</v>
      </c>
      <c r="F14916" s="9">
        <v>44815</v>
      </c>
      <c r="G14916" s="11">
        <v>65</v>
      </c>
    </row>
    <row r="14917" spans="2:7" x14ac:dyDescent="0.2">
      <c r="B14917" t="s">
        <v>3914</v>
      </c>
      <c r="C14917" t="str">
        <f>VLOOKUP(B14917,customer!A:B,2,FALSE)</f>
        <v>Mavis Tremmil</v>
      </c>
      <c r="D14917" t="s">
        <v>3948</v>
      </c>
      <c r="E14917" t="s">
        <v>3941</v>
      </c>
      <c r="F14917" s="9">
        <v>44846</v>
      </c>
      <c r="G14917" s="11">
        <v>65</v>
      </c>
    </row>
    <row r="14918" spans="2:7" x14ac:dyDescent="0.2">
      <c r="B14918" t="s">
        <v>3914</v>
      </c>
      <c r="C14918" t="str">
        <f>VLOOKUP(B14918,customer!A:B,2,FALSE)</f>
        <v>Mavis Tremmil</v>
      </c>
      <c r="D14918" t="s">
        <v>3948</v>
      </c>
      <c r="E14918" t="s">
        <v>3941</v>
      </c>
      <c r="F14918" s="9">
        <v>44902</v>
      </c>
      <c r="G14918" s="11">
        <v>65</v>
      </c>
    </row>
    <row r="14919" spans="2:7" x14ac:dyDescent="0.2">
      <c r="B14919" t="s">
        <v>3914</v>
      </c>
      <c r="C14919" t="str">
        <f>VLOOKUP(B14919,customer!A:B,2,FALSE)</f>
        <v>Mavis Tremmil</v>
      </c>
      <c r="D14919" t="s">
        <v>3948</v>
      </c>
      <c r="E14919" t="s">
        <v>3941</v>
      </c>
      <c r="F14919" s="9">
        <v>44939</v>
      </c>
      <c r="G14919" s="11">
        <v>65</v>
      </c>
    </row>
    <row r="14920" spans="2:7" x14ac:dyDescent="0.2">
      <c r="B14920" t="s">
        <v>3914</v>
      </c>
      <c r="C14920" t="str">
        <f>VLOOKUP(B14920,customer!A:B,2,FALSE)</f>
        <v>Mavis Tremmil</v>
      </c>
      <c r="D14920" t="s">
        <v>3948</v>
      </c>
      <c r="E14920" t="s">
        <v>3941</v>
      </c>
      <c r="F14920" s="9">
        <v>44998</v>
      </c>
      <c r="G14920" s="11">
        <v>65</v>
      </c>
    </row>
    <row r="14921" spans="2:7" x14ac:dyDescent="0.2">
      <c r="B14921" t="s">
        <v>3914</v>
      </c>
      <c r="C14921" t="str">
        <f>VLOOKUP(B14921,customer!A:B,2,FALSE)</f>
        <v>Mavis Tremmil</v>
      </c>
      <c r="D14921" t="s">
        <v>3948</v>
      </c>
      <c r="E14921" t="s">
        <v>3941</v>
      </c>
      <c r="F14921" s="9">
        <v>45024</v>
      </c>
      <c r="G14921" s="11">
        <v>65</v>
      </c>
    </row>
    <row r="14922" spans="2:7" x14ac:dyDescent="0.2">
      <c r="B14922" t="s">
        <v>3914</v>
      </c>
      <c r="C14922" t="str">
        <f>VLOOKUP(B14922,customer!A:B,2,FALSE)</f>
        <v>Mavis Tremmil</v>
      </c>
      <c r="D14922" t="s">
        <v>3948</v>
      </c>
      <c r="E14922" t="s">
        <v>3941</v>
      </c>
      <c r="F14922" s="9">
        <v>45062</v>
      </c>
      <c r="G14922" s="11">
        <v>65</v>
      </c>
    </row>
    <row r="14923" spans="2:7" x14ac:dyDescent="0.2">
      <c r="B14923" t="s">
        <v>3915</v>
      </c>
      <c r="C14923" t="str">
        <f>VLOOKUP(B14923,customer!A:B,2,FALSE)</f>
        <v>Dunc Colliber</v>
      </c>
      <c r="D14923" t="s">
        <v>3922</v>
      </c>
      <c r="E14923" t="s">
        <v>3932</v>
      </c>
      <c r="F14923" s="9">
        <v>44732</v>
      </c>
      <c r="G14923" s="11">
        <v>62</v>
      </c>
    </row>
    <row r="14924" spans="2:7" x14ac:dyDescent="0.2">
      <c r="B14924" t="s">
        <v>3915</v>
      </c>
      <c r="C14924" t="str">
        <f>VLOOKUP(B14924,customer!A:B,2,FALSE)</f>
        <v>Dunc Colliber</v>
      </c>
      <c r="D14924" t="s">
        <v>3922</v>
      </c>
      <c r="E14924" t="s">
        <v>3932</v>
      </c>
      <c r="F14924" s="9">
        <v>44768</v>
      </c>
      <c r="G14924" s="11">
        <v>62</v>
      </c>
    </row>
    <row r="14925" spans="2:7" x14ac:dyDescent="0.2">
      <c r="B14925" t="s">
        <v>3915</v>
      </c>
      <c r="C14925" t="str">
        <f>VLOOKUP(B14925,customer!A:B,2,FALSE)</f>
        <v>Dunc Colliber</v>
      </c>
      <c r="D14925" t="s">
        <v>3922</v>
      </c>
      <c r="E14925" t="s">
        <v>3932</v>
      </c>
      <c r="F14925" s="9">
        <v>44775</v>
      </c>
      <c r="G14925" s="11">
        <v>62</v>
      </c>
    </row>
    <row r="14926" spans="2:7" x14ac:dyDescent="0.2">
      <c r="B14926" t="s">
        <v>3915</v>
      </c>
      <c r="C14926" t="str">
        <f>VLOOKUP(B14926,customer!A:B,2,FALSE)</f>
        <v>Dunc Colliber</v>
      </c>
      <c r="D14926" t="s">
        <v>3922</v>
      </c>
      <c r="E14926" t="s">
        <v>3932</v>
      </c>
      <c r="F14926" s="9">
        <v>44808</v>
      </c>
      <c r="G14926" s="11">
        <v>62</v>
      </c>
    </row>
    <row r="14927" spans="2:7" x14ac:dyDescent="0.2">
      <c r="B14927" t="s">
        <v>3915</v>
      </c>
      <c r="C14927" t="str">
        <f>VLOOKUP(B14927,customer!A:B,2,FALSE)</f>
        <v>Dunc Colliber</v>
      </c>
      <c r="D14927" t="s">
        <v>3922</v>
      </c>
      <c r="E14927" t="s">
        <v>3932</v>
      </c>
      <c r="F14927" s="9">
        <v>44857</v>
      </c>
      <c r="G14927" s="11">
        <v>62</v>
      </c>
    </row>
    <row r="14928" spans="2:7" x14ac:dyDescent="0.2">
      <c r="B14928" t="s">
        <v>3915</v>
      </c>
      <c r="C14928" t="str">
        <f>VLOOKUP(B14928,customer!A:B,2,FALSE)</f>
        <v>Dunc Colliber</v>
      </c>
      <c r="D14928" t="s">
        <v>3922</v>
      </c>
      <c r="E14928" t="s">
        <v>3932</v>
      </c>
      <c r="F14928" s="9">
        <v>44892</v>
      </c>
      <c r="G14928" s="11">
        <v>62</v>
      </c>
    </row>
    <row r="14929" spans="2:7" x14ac:dyDescent="0.2">
      <c r="B14929" t="s">
        <v>3915</v>
      </c>
      <c r="C14929" t="str">
        <f>VLOOKUP(B14929,customer!A:B,2,FALSE)</f>
        <v>Dunc Colliber</v>
      </c>
      <c r="D14929" t="s">
        <v>3922</v>
      </c>
      <c r="E14929" t="s">
        <v>3932</v>
      </c>
      <c r="F14929" s="9">
        <v>44923</v>
      </c>
      <c r="G14929" s="11">
        <v>62</v>
      </c>
    </row>
    <row r="14930" spans="2:7" x14ac:dyDescent="0.2">
      <c r="B14930" t="s">
        <v>3915</v>
      </c>
      <c r="C14930" t="str">
        <f>VLOOKUP(B14930,customer!A:B,2,FALSE)</f>
        <v>Dunc Colliber</v>
      </c>
      <c r="D14930" t="s">
        <v>3922</v>
      </c>
      <c r="E14930" t="s">
        <v>3932</v>
      </c>
      <c r="F14930" s="9">
        <v>44951</v>
      </c>
      <c r="G14930" s="11">
        <v>62</v>
      </c>
    </row>
    <row r="14931" spans="2:7" x14ac:dyDescent="0.2">
      <c r="B14931" t="s">
        <v>3915</v>
      </c>
      <c r="C14931" t="str">
        <f>VLOOKUP(B14931,customer!A:B,2,FALSE)</f>
        <v>Dunc Colliber</v>
      </c>
      <c r="D14931" t="s">
        <v>3922</v>
      </c>
      <c r="E14931" t="s">
        <v>3932</v>
      </c>
      <c r="F14931" s="9">
        <v>45005</v>
      </c>
      <c r="G14931" s="11">
        <v>62</v>
      </c>
    </row>
    <row r="14932" spans="2:7" x14ac:dyDescent="0.2">
      <c r="B14932" t="s">
        <v>3915</v>
      </c>
      <c r="C14932" t="str">
        <f>VLOOKUP(B14932,customer!A:B,2,FALSE)</f>
        <v>Dunc Colliber</v>
      </c>
      <c r="D14932" t="s">
        <v>3922</v>
      </c>
      <c r="E14932" t="s">
        <v>3932</v>
      </c>
      <c r="F14932" s="9">
        <v>45018</v>
      </c>
      <c r="G14932" s="11">
        <v>62</v>
      </c>
    </row>
    <row r="14933" spans="2:7" x14ac:dyDescent="0.2">
      <c r="B14933" t="s">
        <v>3915</v>
      </c>
      <c r="C14933" t="str">
        <f>VLOOKUP(B14933,customer!A:B,2,FALSE)</f>
        <v>Dunc Colliber</v>
      </c>
      <c r="D14933" t="s">
        <v>3922</v>
      </c>
      <c r="E14933" t="s">
        <v>3932</v>
      </c>
      <c r="F14933" s="9">
        <v>45072</v>
      </c>
      <c r="G14933" s="11">
        <v>62</v>
      </c>
    </row>
    <row r="14934" spans="2:7" x14ac:dyDescent="0.2">
      <c r="B14934" t="s">
        <v>3915</v>
      </c>
      <c r="C14934" t="str">
        <f>VLOOKUP(B14934,customer!A:B,2,FALSE)</f>
        <v>Dunc Colliber</v>
      </c>
      <c r="D14934" t="s">
        <v>3951</v>
      </c>
      <c r="E14934" t="s">
        <v>3944</v>
      </c>
      <c r="F14934" s="9">
        <v>44844</v>
      </c>
      <c r="G14934" s="11">
        <v>14</v>
      </c>
    </row>
    <row r="14935" spans="2:7" x14ac:dyDescent="0.2">
      <c r="B14935" t="s">
        <v>3915</v>
      </c>
      <c r="C14935" t="str">
        <f>VLOOKUP(B14935,customer!A:B,2,FALSE)</f>
        <v>Dunc Colliber</v>
      </c>
      <c r="D14935" t="s">
        <v>3951</v>
      </c>
      <c r="E14935" t="s">
        <v>3944</v>
      </c>
      <c r="F14935" s="9">
        <v>44875</v>
      </c>
      <c r="G14935" s="11">
        <v>14</v>
      </c>
    </row>
    <row r="14936" spans="2:7" x14ac:dyDescent="0.2">
      <c r="B14936" t="s">
        <v>3915</v>
      </c>
      <c r="C14936" t="str">
        <f>VLOOKUP(B14936,customer!A:B,2,FALSE)</f>
        <v>Dunc Colliber</v>
      </c>
      <c r="D14936" t="s">
        <v>3951</v>
      </c>
      <c r="E14936" t="s">
        <v>3944</v>
      </c>
      <c r="F14936" s="9">
        <v>44913</v>
      </c>
      <c r="G14936" s="11">
        <v>14</v>
      </c>
    </row>
    <row r="14937" spans="2:7" x14ac:dyDescent="0.2">
      <c r="B14937" t="s">
        <v>3915</v>
      </c>
      <c r="C14937" t="str">
        <f>VLOOKUP(B14937,customer!A:B,2,FALSE)</f>
        <v>Dunc Colliber</v>
      </c>
      <c r="D14937" t="s">
        <v>3951</v>
      </c>
      <c r="E14937" t="s">
        <v>3944</v>
      </c>
      <c r="F14937" s="9">
        <v>44938</v>
      </c>
      <c r="G14937" s="11">
        <v>14</v>
      </c>
    </row>
    <row r="14938" spans="2:7" x14ac:dyDescent="0.2">
      <c r="B14938" t="s">
        <v>3915</v>
      </c>
      <c r="C14938" t="str">
        <f>VLOOKUP(B14938,customer!A:B,2,FALSE)</f>
        <v>Dunc Colliber</v>
      </c>
      <c r="D14938" t="s">
        <v>3951</v>
      </c>
      <c r="E14938" t="s">
        <v>3944</v>
      </c>
      <c r="F14938" s="9">
        <v>44982</v>
      </c>
      <c r="G14938" s="11">
        <v>14</v>
      </c>
    </row>
    <row r="14939" spans="2:7" x14ac:dyDescent="0.2">
      <c r="B14939" t="s">
        <v>3915</v>
      </c>
      <c r="C14939" t="str">
        <f>VLOOKUP(B14939,customer!A:B,2,FALSE)</f>
        <v>Dunc Colliber</v>
      </c>
      <c r="D14939" t="s">
        <v>3951</v>
      </c>
      <c r="E14939" t="s">
        <v>3944</v>
      </c>
      <c r="F14939" s="9">
        <v>45007</v>
      </c>
      <c r="G14939" s="11">
        <v>14</v>
      </c>
    </row>
    <row r="14940" spans="2:7" x14ac:dyDescent="0.2">
      <c r="B14940" t="s">
        <v>3915</v>
      </c>
      <c r="C14940" t="str">
        <f>VLOOKUP(B14940,customer!A:B,2,FALSE)</f>
        <v>Dunc Colliber</v>
      </c>
      <c r="D14940" t="s">
        <v>3951</v>
      </c>
      <c r="E14940" t="s">
        <v>3944</v>
      </c>
      <c r="F14940" s="9">
        <v>45032</v>
      </c>
      <c r="G14940" s="11">
        <v>14</v>
      </c>
    </row>
    <row r="14941" spans="2:7" x14ac:dyDescent="0.2">
      <c r="B14941" t="s">
        <v>3915</v>
      </c>
      <c r="C14941" t="str">
        <f>VLOOKUP(B14941,customer!A:B,2,FALSE)</f>
        <v>Dunc Colliber</v>
      </c>
      <c r="D14941" t="s">
        <v>3951</v>
      </c>
      <c r="E14941" t="s">
        <v>3944</v>
      </c>
      <c r="F14941" s="9">
        <v>45059</v>
      </c>
      <c r="G14941" s="11">
        <v>14</v>
      </c>
    </row>
    <row r="14942" spans="2:7" x14ac:dyDescent="0.2">
      <c r="B14942" t="s">
        <v>3916</v>
      </c>
      <c r="C14942" t="str">
        <f>VLOOKUP(B14942,customer!A:B,2,FALSE)</f>
        <v>Derwin Trewhela</v>
      </c>
      <c r="D14942" t="s">
        <v>3921</v>
      </c>
      <c r="E14942" t="s">
        <v>3931</v>
      </c>
      <c r="F14942" s="9">
        <v>44725</v>
      </c>
      <c r="G14942" s="11">
        <v>26</v>
      </c>
    </row>
    <row r="14943" spans="2:7" x14ac:dyDescent="0.2">
      <c r="B14943" t="s">
        <v>3916</v>
      </c>
      <c r="C14943" t="str">
        <f>VLOOKUP(B14943,customer!A:B,2,FALSE)</f>
        <v>Derwin Trewhela</v>
      </c>
      <c r="D14943" t="s">
        <v>3921</v>
      </c>
      <c r="E14943" t="s">
        <v>3931</v>
      </c>
      <c r="F14943" s="9">
        <v>44770</v>
      </c>
      <c r="G14943" s="11">
        <v>26</v>
      </c>
    </row>
    <row r="14944" spans="2:7" x14ac:dyDescent="0.2">
      <c r="B14944" t="s">
        <v>3916</v>
      </c>
      <c r="C14944" t="str">
        <f>VLOOKUP(B14944,customer!A:B,2,FALSE)</f>
        <v>Derwin Trewhela</v>
      </c>
      <c r="D14944" t="s">
        <v>3921</v>
      </c>
      <c r="E14944" t="s">
        <v>3931</v>
      </c>
      <c r="F14944" s="9">
        <v>44786</v>
      </c>
      <c r="G14944" s="11">
        <v>26</v>
      </c>
    </row>
    <row r="14945" spans="2:7" x14ac:dyDescent="0.2">
      <c r="B14945" t="s">
        <v>3916</v>
      </c>
      <c r="C14945" t="str">
        <f>VLOOKUP(B14945,customer!A:B,2,FALSE)</f>
        <v>Derwin Trewhela</v>
      </c>
      <c r="D14945" t="s">
        <v>3921</v>
      </c>
      <c r="E14945" t="s">
        <v>3931</v>
      </c>
      <c r="F14945" s="9">
        <v>44823</v>
      </c>
      <c r="G14945" s="11">
        <v>26</v>
      </c>
    </row>
    <row r="14946" spans="2:7" x14ac:dyDescent="0.2">
      <c r="B14946" t="s">
        <v>3916</v>
      </c>
      <c r="C14946" t="str">
        <f>VLOOKUP(B14946,customer!A:B,2,FALSE)</f>
        <v>Derwin Trewhela</v>
      </c>
      <c r="D14946" t="s">
        <v>3921</v>
      </c>
      <c r="E14946" t="s">
        <v>3931</v>
      </c>
      <c r="F14946" s="9">
        <v>44849</v>
      </c>
      <c r="G14946" s="11">
        <v>26</v>
      </c>
    </row>
    <row r="14947" spans="2:7" x14ac:dyDescent="0.2">
      <c r="B14947" t="s">
        <v>3916</v>
      </c>
      <c r="C14947" t="str">
        <f>VLOOKUP(B14947,customer!A:B,2,FALSE)</f>
        <v>Derwin Trewhela</v>
      </c>
      <c r="D14947" t="s">
        <v>3921</v>
      </c>
      <c r="E14947" t="s">
        <v>3931</v>
      </c>
      <c r="F14947" s="9">
        <v>44942</v>
      </c>
      <c r="G14947" s="11">
        <v>26</v>
      </c>
    </row>
    <row r="14948" spans="2:7" x14ac:dyDescent="0.2">
      <c r="B14948" t="s">
        <v>3916</v>
      </c>
      <c r="C14948" t="str">
        <f>VLOOKUP(B14948,customer!A:B,2,FALSE)</f>
        <v>Derwin Trewhela</v>
      </c>
      <c r="D14948" t="s">
        <v>3921</v>
      </c>
      <c r="E14948" t="s">
        <v>3931</v>
      </c>
      <c r="F14948" s="9">
        <v>44976</v>
      </c>
      <c r="G14948" s="11">
        <v>26</v>
      </c>
    </row>
    <row r="14949" spans="2:7" x14ac:dyDescent="0.2">
      <c r="B14949" t="s">
        <v>3916</v>
      </c>
      <c r="C14949" t="str">
        <f>VLOOKUP(B14949,customer!A:B,2,FALSE)</f>
        <v>Derwin Trewhela</v>
      </c>
      <c r="D14949" t="s">
        <v>3921</v>
      </c>
      <c r="E14949" t="s">
        <v>3931</v>
      </c>
      <c r="F14949" s="9">
        <v>45001</v>
      </c>
      <c r="G14949" s="11">
        <v>26</v>
      </c>
    </row>
    <row r="14950" spans="2:7" x14ac:dyDescent="0.2">
      <c r="B14950" t="s">
        <v>3916</v>
      </c>
      <c r="C14950" t="str">
        <f>VLOOKUP(B14950,customer!A:B,2,FALSE)</f>
        <v>Derwin Trewhela</v>
      </c>
      <c r="D14950" t="s">
        <v>3921</v>
      </c>
      <c r="E14950" t="s">
        <v>3931</v>
      </c>
      <c r="F14950" s="9">
        <v>45037</v>
      </c>
      <c r="G14950" s="11">
        <v>26</v>
      </c>
    </row>
    <row r="14951" spans="2:7" x14ac:dyDescent="0.2">
      <c r="B14951" t="s">
        <v>3916</v>
      </c>
      <c r="C14951" t="str">
        <f>VLOOKUP(B14951,customer!A:B,2,FALSE)</f>
        <v>Derwin Trewhela</v>
      </c>
      <c r="D14951" t="s">
        <v>3922</v>
      </c>
      <c r="E14951" t="s">
        <v>3932</v>
      </c>
      <c r="F14951" s="9">
        <v>45003</v>
      </c>
      <c r="G14951" s="11">
        <v>62</v>
      </c>
    </row>
    <row r="14952" spans="2:7" x14ac:dyDescent="0.2">
      <c r="B14952" t="s">
        <v>3916</v>
      </c>
      <c r="C14952" t="str">
        <f>VLOOKUP(B14952,customer!A:B,2,FALSE)</f>
        <v>Derwin Trewhela</v>
      </c>
      <c r="D14952" t="s">
        <v>3922</v>
      </c>
      <c r="E14952" t="s">
        <v>3932</v>
      </c>
      <c r="F14952" s="9">
        <v>45042</v>
      </c>
      <c r="G14952" s="11">
        <v>62</v>
      </c>
    </row>
    <row r="14953" spans="2:7" x14ac:dyDescent="0.2">
      <c r="B14953" t="s">
        <v>3916</v>
      </c>
      <c r="C14953" t="str">
        <f>VLOOKUP(B14953,customer!A:B,2,FALSE)</f>
        <v>Derwin Trewhela</v>
      </c>
      <c r="D14953" t="s">
        <v>3922</v>
      </c>
      <c r="E14953" t="s">
        <v>3932</v>
      </c>
      <c r="F14953" s="9">
        <v>45070</v>
      </c>
      <c r="G14953" s="11">
        <v>62</v>
      </c>
    </row>
    <row r="14954" spans="2:7" x14ac:dyDescent="0.2">
      <c r="B14954" t="s">
        <v>3916</v>
      </c>
      <c r="C14954" t="str">
        <f>VLOOKUP(B14954,customer!A:B,2,FALSE)</f>
        <v>Derwin Trewhela</v>
      </c>
      <c r="D14954" t="s">
        <v>3922</v>
      </c>
      <c r="E14954" t="s">
        <v>3932</v>
      </c>
      <c r="F14954" s="9">
        <v>45079</v>
      </c>
      <c r="G14954" s="11">
        <v>62</v>
      </c>
    </row>
    <row r="14955" spans="2:7" x14ac:dyDescent="0.2">
      <c r="B14955" t="s">
        <v>3917</v>
      </c>
      <c r="C14955" t="str">
        <f>VLOOKUP(B14955,customer!A:B,2,FALSE)</f>
        <v>Ettie Zealander</v>
      </c>
      <c r="D14955" t="s">
        <v>3924</v>
      </c>
      <c r="E14955" t="s">
        <v>3934</v>
      </c>
      <c r="F14955" s="9">
        <v>44751</v>
      </c>
      <c r="G14955" s="11">
        <v>22</v>
      </c>
    </row>
    <row r="14956" spans="2:7" x14ac:dyDescent="0.2">
      <c r="B14956" t="s">
        <v>3917</v>
      </c>
      <c r="C14956" t="str">
        <f>VLOOKUP(B14956,customer!A:B,2,FALSE)</f>
        <v>Ettie Zealander</v>
      </c>
      <c r="D14956" t="s">
        <v>3948</v>
      </c>
      <c r="E14956" t="s">
        <v>3941</v>
      </c>
      <c r="F14956" s="9">
        <v>44751</v>
      </c>
      <c r="G14956" s="11">
        <v>65</v>
      </c>
    </row>
    <row r="14957" spans="2:7" x14ac:dyDescent="0.2">
      <c r="B14957" t="s">
        <v>3917</v>
      </c>
      <c r="C14957" t="str">
        <f>VLOOKUP(B14957,customer!A:B,2,FALSE)</f>
        <v>Ettie Zealander</v>
      </c>
      <c r="D14957" t="s">
        <v>3924</v>
      </c>
      <c r="E14957" t="s">
        <v>3934</v>
      </c>
      <c r="F14957" s="9">
        <v>44782</v>
      </c>
      <c r="G14957" s="11">
        <v>22</v>
      </c>
    </row>
    <row r="14958" spans="2:7" x14ac:dyDescent="0.2">
      <c r="B14958" t="s">
        <v>3917</v>
      </c>
      <c r="C14958" t="str">
        <f>VLOOKUP(B14958,customer!A:B,2,FALSE)</f>
        <v>Ettie Zealander</v>
      </c>
      <c r="D14958" t="s">
        <v>3948</v>
      </c>
      <c r="E14958" t="s">
        <v>3941</v>
      </c>
      <c r="F14958" s="9">
        <v>44795</v>
      </c>
      <c r="G14958" s="11">
        <v>65</v>
      </c>
    </row>
    <row r="14959" spans="2:7" x14ac:dyDescent="0.2">
      <c r="B14959" t="s">
        <v>3917</v>
      </c>
      <c r="C14959" t="str">
        <f>VLOOKUP(B14959,customer!A:B,2,FALSE)</f>
        <v>Ettie Zealander</v>
      </c>
      <c r="D14959" t="s">
        <v>3924</v>
      </c>
      <c r="E14959" t="s">
        <v>3934</v>
      </c>
      <c r="F14959" s="9">
        <v>44813</v>
      </c>
      <c r="G14959" s="11">
        <v>22</v>
      </c>
    </row>
    <row r="14960" spans="2:7" x14ac:dyDescent="0.2">
      <c r="B14960" t="s">
        <v>3917</v>
      </c>
      <c r="C14960" t="str">
        <f>VLOOKUP(B14960,customer!A:B,2,FALSE)</f>
        <v>Ettie Zealander</v>
      </c>
      <c r="D14960" t="s">
        <v>3948</v>
      </c>
      <c r="E14960" t="s">
        <v>3941</v>
      </c>
      <c r="F14960" s="9">
        <v>44822</v>
      </c>
      <c r="G14960" s="11">
        <v>65</v>
      </c>
    </row>
    <row r="14961" spans="2:7" x14ac:dyDescent="0.2">
      <c r="B14961" t="s">
        <v>3917</v>
      </c>
      <c r="C14961" t="str">
        <f>VLOOKUP(B14961,customer!A:B,2,FALSE)</f>
        <v>Ettie Zealander</v>
      </c>
      <c r="D14961" t="s">
        <v>3948</v>
      </c>
      <c r="E14961" t="s">
        <v>3941</v>
      </c>
      <c r="F14961" s="9">
        <v>44855</v>
      </c>
      <c r="G14961" s="11">
        <v>65</v>
      </c>
    </row>
    <row r="14962" spans="2:7" x14ac:dyDescent="0.2">
      <c r="B14962" t="s">
        <v>3917</v>
      </c>
      <c r="C14962" t="str">
        <f>VLOOKUP(B14962,customer!A:B,2,FALSE)</f>
        <v>Ettie Zealander</v>
      </c>
      <c r="D14962" t="s">
        <v>3924</v>
      </c>
      <c r="E14962" t="s">
        <v>3934</v>
      </c>
      <c r="F14962" s="9">
        <v>44856</v>
      </c>
      <c r="G14962" s="11">
        <v>22</v>
      </c>
    </row>
    <row r="14963" spans="2:7" x14ac:dyDescent="0.2">
      <c r="B14963" t="s">
        <v>3917</v>
      </c>
      <c r="C14963" t="str">
        <f>VLOOKUP(B14963,customer!A:B,2,FALSE)</f>
        <v>Ettie Zealander</v>
      </c>
      <c r="D14963" t="s">
        <v>3924</v>
      </c>
      <c r="E14963" t="s">
        <v>3934</v>
      </c>
      <c r="F14963" s="9">
        <v>44880</v>
      </c>
      <c r="G14963" s="11">
        <v>22</v>
      </c>
    </row>
    <row r="14964" spans="2:7" x14ac:dyDescent="0.2">
      <c r="B14964" t="s">
        <v>3917</v>
      </c>
      <c r="C14964" t="str">
        <f>VLOOKUP(B14964,customer!A:B,2,FALSE)</f>
        <v>Ettie Zealander</v>
      </c>
      <c r="D14964" t="s">
        <v>3948</v>
      </c>
      <c r="E14964" t="s">
        <v>3941</v>
      </c>
      <c r="F14964" s="9">
        <v>44886</v>
      </c>
      <c r="G14964" s="11">
        <v>65</v>
      </c>
    </row>
    <row r="14965" spans="2:7" x14ac:dyDescent="0.2">
      <c r="B14965" t="s">
        <v>3917</v>
      </c>
      <c r="C14965" t="str">
        <f>VLOOKUP(B14965,customer!A:B,2,FALSE)</f>
        <v>Ettie Zealander</v>
      </c>
      <c r="D14965" t="s">
        <v>3948</v>
      </c>
      <c r="E14965" t="s">
        <v>3941</v>
      </c>
      <c r="F14965" s="9">
        <v>44909</v>
      </c>
      <c r="G14965" s="11">
        <v>65</v>
      </c>
    </row>
    <row r="14966" spans="2:7" x14ac:dyDescent="0.2">
      <c r="B14966" t="s">
        <v>3917</v>
      </c>
      <c r="C14966" t="str">
        <f>VLOOKUP(B14966,customer!A:B,2,FALSE)</f>
        <v>Ettie Zealander</v>
      </c>
      <c r="D14966" t="s">
        <v>3924</v>
      </c>
      <c r="E14966" t="s">
        <v>3934</v>
      </c>
      <c r="F14966" s="9">
        <v>44910</v>
      </c>
      <c r="G14966" s="11">
        <v>22</v>
      </c>
    </row>
    <row r="14967" spans="2:7" x14ac:dyDescent="0.2">
      <c r="B14967" t="s">
        <v>3917</v>
      </c>
      <c r="C14967" t="str">
        <f>VLOOKUP(B14967,customer!A:B,2,FALSE)</f>
        <v>Ettie Zealander</v>
      </c>
      <c r="D14967" t="s">
        <v>3948</v>
      </c>
      <c r="E14967" t="s">
        <v>3941</v>
      </c>
      <c r="F14967" s="9">
        <v>44970</v>
      </c>
      <c r="G14967" s="11">
        <v>65</v>
      </c>
    </row>
    <row r="14968" spans="2:7" x14ac:dyDescent="0.2">
      <c r="B14968" t="s">
        <v>3917</v>
      </c>
      <c r="C14968" t="str">
        <f>VLOOKUP(B14968,customer!A:B,2,FALSE)</f>
        <v>Ettie Zealander</v>
      </c>
      <c r="D14968" t="s">
        <v>3924</v>
      </c>
      <c r="E14968" t="s">
        <v>3934</v>
      </c>
      <c r="F14968" s="9">
        <v>44980</v>
      </c>
      <c r="G14968" s="11">
        <v>22</v>
      </c>
    </row>
    <row r="14969" spans="2:7" x14ac:dyDescent="0.2">
      <c r="B14969" t="s">
        <v>3917</v>
      </c>
      <c r="C14969" t="str">
        <f>VLOOKUP(B14969,customer!A:B,2,FALSE)</f>
        <v>Ettie Zealander</v>
      </c>
      <c r="D14969" t="s">
        <v>3948</v>
      </c>
      <c r="E14969" t="s">
        <v>3941</v>
      </c>
      <c r="F14969" s="9">
        <v>45002</v>
      </c>
      <c r="G14969" s="11">
        <v>65</v>
      </c>
    </row>
    <row r="14970" spans="2:7" x14ac:dyDescent="0.2">
      <c r="B14970" t="s">
        <v>3917</v>
      </c>
      <c r="C14970" t="str">
        <f>VLOOKUP(B14970,customer!A:B,2,FALSE)</f>
        <v>Ettie Zealander</v>
      </c>
      <c r="D14970" t="s">
        <v>3948</v>
      </c>
      <c r="E14970" t="s">
        <v>3941</v>
      </c>
      <c r="F14970" s="9">
        <v>45031</v>
      </c>
      <c r="G14970" s="11">
        <v>65</v>
      </c>
    </row>
    <row r="14971" spans="2:7" x14ac:dyDescent="0.2">
      <c r="B14971" t="s">
        <v>3917</v>
      </c>
      <c r="C14971" t="str">
        <f>VLOOKUP(B14971,customer!A:B,2,FALSE)</f>
        <v>Ettie Zealander</v>
      </c>
      <c r="D14971" t="s">
        <v>3924</v>
      </c>
      <c r="E14971" t="s">
        <v>3934</v>
      </c>
      <c r="F14971" s="9">
        <v>45034</v>
      </c>
      <c r="G14971" s="11">
        <v>22</v>
      </c>
    </row>
    <row r="14972" spans="2:7" x14ac:dyDescent="0.2">
      <c r="B14972" t="s">
        <v>3917</v>
      </c>
      <c r="C14972" t="str">
        <f>VLOOKUP(B14972,customer!A:B,2,FALSE)</f>
        <v>Ettie Zealander</v>
      </c>
      <c r="D14972" t="s">
        <v>3924</v>
      </c>
      <c r="E14972" t="s">
        <v>3934</v>
      </c>
      <c r="F14972" s="9">
        <v>45055</v>
      </c>
      <c r="G14972" s="11">
        <v>22</v>
      </c>
    </row>
    <row r="14973" spans="2:7" x14ac:dyDescent="0.2">
      <c r="B14973" t="s">
        <v>3917</v>
      </c>
      <c r="C14973" t="str">
        <f>VLOOKUP(B14973,customer!A:B,2,FALSE)</f>
        <v>Ettie Zealander</v>
      </c>
      <c r="D14973" t="s">
        <v>3948</v>
      </c>
      <c r="E14973" t="s">
        <v>3941</v>
      </c>
      <c r="F14973" s="9">
        <v>45061</v>
      </c>
      <c r="G14973" s="11">
        <v>65</v>
      </c>
    </row>
    <row r="14974" spans="2:7" x14ac:dyDescent="0.2">
      <c r="B14974" t="s">
        <v>3917</v>
      </c>
      <c r="C14974" t="str">
        <f>VLOOKUP(B14974,customer!A:B,2,FALSE)</f>
        <v>Ettie Zealander</v>
      </c>
      <c r="D14974" t="s">
        <v>3950</v>
      </c>
      <c r="E14974" t="s">
        <v>3943</v>
      </c>
      <c r="F14974" s="9">
        <v>44976</v>
      </c>
      <c r="G14974" s="11">
        <v>28</v>
      </c>
    </row>
    <row r="14975" spans="2:7" x14ac:dyDescent="0.2">
      <c r="B14975" t="s">
        <v>3917</v>
      </c>
      <c r="C14975" t="str">
        <f>VLOOKUP(B14975,customer!A:B,2,FALSE)</f>
        <v>Ettie Zealander</v>
      </c>
      <c r="D14975" t="s">
        <v>3950</v>
      </c>
      <c r="E14975" t="s">
        <v>3943</v>
      </c>
      <c r="F14975" s="9">
        <v>45008</v>
      </c>
      <c r="G14975" s="11">
        <v>28</v>
      </c>
    </row>
    <row r="14976" spans="2:7" x14ac:dyDescent="0.2">
      <c r="B14976" t="s">
        <v>3917</v>
      </c>
      <c r="C14976" t="str">
        <f>VLOOKUP(B14976,customer!A:B,2,FALSE)</f>
        <v>Ettie Zealander</v>
      </c>
      <c r="D14976" t="s">
        <v>3950</v>
      </c>
      <c r="E14976" t="s">
        <v>3943</v>
      </c>
      <c r="F14976" s="9">
        <v>45036</v>
      </c>
      <c r="G14976" s="11">
        <v>28</v>
      </c>
    </row>
    <row r="14977" spans="2:7" x14ac:dyDescent="0.2">
      <c r="B14977" t="s">
        <v>3917</v>
      </c>
      <c r="C14977" t="str">
        <f>VLOOKUP(B14977,customer!A:B,2,FALSE)</f>
        <v>Ettie Zealander</v>
      </c>
      <c r="D14977" t="s">
        <v>3950</v>
      </c>
      <c r="E14977" t="s">
        <v>3943</v>
      </c>
      <c r="F14977" s="9">
        <v>45077</v>
      </c>
      <c r="G14977" s="11">
        <v>28</v>
      </c>
    </row>
    <row r="14978" spans="2:7" x14ac:dyDescent="0.2">
      <c r="B14978" t="s">
        <v>3917</v>
      </c>
      <c r="C14978" t="str">
        <f>VLOOKUP(B14978,customer!A:B,2,FALSE)</f>
        <v>Ettie Zealander</v>
      </c>
      <c r="D14978" t="s">
        <v>3950</v>
      </c>
      <c r="E14978" t="s">
        <v>3943</v>
      </c>
      <c r="F14978" s="9">
        <v>45079</v>
      </c>
      <c r="G14978" s="11">
        <v>28</v>
      </c>
    </row>
    <row r="14979" spans="2:7" x14ac:dyDescent="0.2">
      <c r="B14979" t="s">
        <v>3918</v>
      </c>
      <c r="C14979" t="str">
        <f>VLOOKUP(B14979,customer!A:B,2,FALSE)</f>
        <v>Willdon McGinney</v>
      </c>
      <c r="D14979" t="s">
        <v>3948</v>
      </c>
      <c r="E14979" t="s">
        <v>3941</v>
      </c>
      <c r="F14979" s="9">
        <v>44571</v>
      </c>
      <c r="G14979" s="11">
        <v>65</v>
      </c>
    </row>
    <row r="14980" spans="2:7" x14ac:dyDescent="0.2">
      <c r="B14980" t="s">
        <v>3918</v>
      </c>
      <c r="C14980" t="str">
        <f>VLOOKUP(B14980,customer!A:B,2,FALSE)</f>
        <v>Willdon McGinney</v>
      </c>
      <c r="D14980" t="s">
        <v>3948</v>
      </c>
      <c r="E14980" t="s">
        <v>3941</v>
      </c>
      <c r="F14980" s="9">
        <v>44670</v>
      </c>
      <c r="G14980" s="11">
        <v>65</v>
      </c>
    </row>
    <row r="14981" spans="2:7" x14ac:dyDescent="0.2">
      <c r="B14981" t="s">
        <v>3918</v>
      </c>
      <c r="C14981" t="str">
        <f>VLOOKUP(B14981,customer!A:B,2,FALSE)</f>
        <v>Willdon McGinney</v>
      </c>
      <c r="D14981" t="s">
        <v>3948</v>
      </c>
      <c r="E14981" t="s">
        <v>3941</v>
      </c>
      <c r="F14981" s="9">
        <v>44757</v>
      </c>
      <c r="G14981" s="11">
        <v>65</v>
      </c>
    </row>
    <row r="14982" spans="2:7" x14ac:dyDescent="0.2">
      <c r="B14982" t="s">
        <v>3918</v>
      </c>
      <c r="C14982" t="str">
        <f>VLOOKUP(B14982,customer!A:B,2,FALSE)</f>
        <v>Willdon McGinney</v>
      </c>
      <c r="D14982" t="s">
        <v>3948</v>
      </c>
      <c r="E14982" t="s">
        <v>3941</v>
      </c>
      <c r="F14982" s="9">
        <v>44888</v>
      </c>
      <c r="G14982" s="11">
        <v>65</v>
      </c>
    </row>
    <row r="14983" spans="2:7" x14ac:dyDescent="0.2">
      <c r="B14983" t="s">
        <v>3918</v>
      </c>
      <c r="C14983" t="str">
        <f>VLOOKUP(B14983,customer!A:B,2,FALSE)</f>
        <v>Willdon McGinney</v>
      </c>
      <c r="D14983" t="s">
        <v>3948</v>
      </c>
      <c r="E14983" t="s">
        <v>3941</v>
      </c>
      <c r="F14983" s="9">
        <v>44942</v>
      </c>
      <c r="G14983" s="11">
        <v>65</v>
      </c>
    </row>
    <row r="14984" spans="2:7" x14ac:dyDescent="0.2">
      <c r="B14984" t="s">
        <v>3918</v>
      </c>
      <c r="C14984" t="str">
        <f>VLOOKUP(B14984,customer!A:B,2,FALSE)</f>
        <v>Willdon McGinney</v>
      </c>
      <c r="D14984" t="s">
        <v>3948</v>
      </c>
      <c r="E14984" t="s">
        <v>3941</v>
      </c>
      <c r="F14984" s="9">
        <v>44980</v>
      </c>
      <c r="G14984" s="11">
        <v>65</v>
      </c>
    </row>
    <row r="14985" spans="2:7" x14ac:dyDescent="0.2">
      <c r="B14985" t="s">
        <v>3918</v>
      </c>
      <c r="C14985" t="str">
        <f>VLOOKUP(B14985,customer!A:B,2,FALSE)</f>
        <v>Willdon McGinney</v>
      </c>
      <c r="D14985" t="s">
        <v>3948</v>
      </c>
      <c r="E14985" t="s">
        <v>3941</v>
      </c>
      <c r="F14985" s="9">
        <v>45038</v>
      </c>
      <c r="G14985" s="11">
        <v>65</v>
      </c>
    </row>
    <row r="14986" spans="2:7" x14ac:dyDescent="0.2">
      <c r="B14986" t="s">
        <v>3918</v>
      </c>
      <c r="C14986" t="str">
        <f>VLOOKUP(B14986,customer!A:B,2,FALSE)</f>
        <v>Willdon McGinney</v>
      </c>
      <c r="D14986" t="s">
        <v>3948</v>
      </c>
      <c r="E14986" t="s">
        <v>3941</v>
      </c>
      <c r="F14986" s="9">
        <v>45059</v>
      </c>
      <c r="G14986" s="11">
        <v>65</v>
      </c>
    </row>
    <row r="14987" spans="2:7" x14ac:dyDescent="0.2">
      <c r="B14987" t="s">
        <v>3918</v>
      </c>
      <c r="C14987" t="str">
        <f>VLOOKUP(B14987,customer!A:B,2,FALSE)</f>
        <v>Willdon McGinney</v>
      </c>
      <c r="D14987" t="s">
        <v>3951</v>
      </c>
      <c r="E14987" t="s">
        <v>3944</v>
      </c>
      <c r="F14987" s="9">
        <v>44711</v>
      </c>
      <c r="G14987" s="11">
        <v>14</v>
      </c>
    </row>
    <row r="14988" spans="2:7" x14ac:dyDescent="0.2">
      <c r="B14988" t="s">
        <v>3918</v>
      </c>
      <c r="C14988" t="str">
        <f>VLOOKUP(B14988,customer!A:B,2,FALSE)</f>
        <v>Willdon McGinney</v>
      </c>
      <c r="D14988" t="s">
        <v>3951</v>
      </c>
      <c r="E14988" t="s">
        <v>3944</v>
      </c>
      <c r="F14988" s="9">
        <v>44775</v>
      </c>
      <c r="G14988" s="11">
        <v>14</v>
      </c>
    </row>
    <row r="14989" spans="2:7" x14ac:dyDescent="0.2">
      <c r="B14989" t="s">
        <v>3918</v>
      </c>
      <c r="C14989" t="str">
        <f>VLOOKUP(B14989,customer!A:B,2,FALSE)</f>
        <v>Willdon McGinney</v>
      </c>
      <c r="D14989" t="s">
        <v>3951</v>
      </c>
      <c r="E14989" t="s">
        <v>3944</v>
      </c>
      <c r="F14989" s="9">
        <v>44809</v>
      </c>
      <c r="G14989" s="11">
        <v>14</v>
      </c>
    </row>
    <row r="14990" spans="2:7" x14ac:dyDescent="0.2">
      <c r="B14990" t="s">
        <v>3918</v>
      </c>
      <c r="C14990" t="str">
        <f>VLOOKUP(B14990,customer!A:B,2,FALSE)</f>
        <v>Willdon McGinney</v>
      </c>
      <c r="D14990" t="s">
        <v>3951</v>
      </c>
      <c r="E14990" t="s">
        <v>3944</v>
      </c>
      <c r="F14990" s="9">
        <v>44840</v>
      </c>
      <c r="G14990" s="11">
        <v>14</v>
      </c>
    </row>
    <row r="14991" spans="2:7" x14ac:dyDescent="0.2">
      <c r="B14991" t="s">
        <v>3918</v>
      </c>
      <c r="C14991" t="str">
        <f>VLOOKUP(B14991,customer!A:B,2,FALSE)</f>
        <v>Willdon McGinney</v>
      </c>
      <c r="D14991" t="s">
        <v>3951</v>
      </c>
      <c r="E14991" t="s">
        <v>3944</v>
      </c>
      <c r="F14991" s="9">
        <v>44873</v>
      </c>
      <c r="G14991" s="11">
        <v>14</v>
      </c>
    </row>
    <row r="14992" spans="2:7" x14ac:dyDescent="0.2">
      <c r="B14992" t="s">
        <v>3918</v>
      </c>
      <c r="C14992" t="str">
        <f>VLOOKUP(B14992,customer!A:B,2,FALSE)</f>
        <v>Willdon McGinney</v>
      </c>
      <c r="D14992" t="s">
        <v>3951</v>
      </c>
      <c r="E14992" t="s">
        <v>3944</v>
      </c>
      <c r="F14992" s="9">
        <v>44936</v>
      </c>
      <c r="G14992" s="11">
        <v>14</v>
      </c>
    </row>
    <row r="14993" spans="2:7" x14ac:dyDescent="0.2">
      <c r="B14993" t="s">
        <v>3918</v>
      </c>
      <c r="C14993" t="str">
        <f>VLOOKUP(B14993,customer!A:B,2,FALSE)</f>
        <v>Willdon McGinney</v>
      </c>
      <c r="D14993" t="s">
        <v>3951</v>
      </c>
      <c r="E14993" t="s">
        <v>3944</v>
      </c>
      <c r="F14993" s="9">
        <v>44964</v>
      </c>
      <c r="G14993" s="11">
        <v>14</v>
      </c>
    </row>
    <row r="14994" spans="2:7" x14ac:dyDescent="0.2">
      <c r="B14994" t="s">
        <v>3918</v>
      </c>
      <c r="C14994" t="str">
        <f>VLOOKUP(B14994,customer!A:B,2,FALSE)</f>
        <v>Willdon McGinney</v>
      </c>
      <c r="D14994" t="s">
        <v>3951</v>
      </c>
      <c r="E14994" t="s">
        <v>3944</v>
      </c>
      <c r="F14994" s="9">
        <v>45053</v>
      </c>
      <c r="G14994" s="11">
        <v>14</v>
      </c>
    </row>
    <row r="14995" spans="2:7" x14ac:dyDescent="0.2">
      <c r="B14995" t="s">
        <v>3918</v>
      </c>
      <c r="C14995" t="str">
        <f>VLOOKUP(B14995,customer!A:B,2,FALSE)</f>
        <v>Willdon McGinney</v>
      </c>
      <c r="D14995" t="s">
        <v>3925</v>
      </c>
      <c r="E14995" t="s">
        <v>3935</v>
      </c>
      <c r="F14995" s="9">
        <v>44876</v>
      </c>
      <c r="G14995" s="11">
        <v>13</v>
      </c>
    </row>
    <row r="14996" spans="2:7" x14ac:dyDescent="0.2">
      <c r="B14996" t="s">
        <v>3918</v>
      </c>
      <c r="C14996" t="str">
        <f>VLOOKUP(B14996,customer!A:B,2,FALSE)</f>
        <v>Willdon McGinney</v>
      </c>
      <c r="D14996" t="s">
        <v>3925</v>
      </c>
      <c r="E14996" t="s">
        <v>3935</v>
      </c>
      <c r="F14996" s="9">
        <v>44909</v>
      </c>
      <c r="G14996" s="11">
        <v>13</v>
      </c>
    </row>
    <row r="14997" spans="2:7" x14ac:dyDescent="0.2">
      <c r="B14997" t="s">
        <v>3918</v>
      </c>
      <c r="C14997" t="str">
        <f>VLOOKUP(B14997,customer!A:B,2,FALSE)</f>
        <v>Willdon McGinney</v>
      </c>
      <c r="D14997" t="s">
        <v>3925</v>
      </c>
      <c r="E14997" t="s">
        <v>3935</v>
      </c>
      <c r="F14997" s="9">
        <v>44947</v>
      </c>
      <c r="G14997" s="11">
        <v>13</v>
      </c>
    </row>
    <row r="14998" spans="2:7" x14ac:dyDescent="0.2">
      <c r="B14998" t="s">
        <v>3918</v>
      </c>
      <c r="C14998" t="str">
        <f>VLOOKUP(B14998,customer!A:B,2,FALSE)</f>
        <v>Willdon McGinney</v>
      </c>
      <c r="D14998" t="s">
        <v>3925</v>
      </c>
      <c r="E14998" t="s">
        <v>3935</v>
      </c>
      <c r="F14998" s="9">
        <v>44997</v>
      </c>
      <c r="G14998" s="11">
        <v>13</v>
      </c>
    </row>
    <row r="14999" spans="2:7" x14ac:dyDescent="0.2">
      <c r="B14999" t="s">
        <v>3918</v>
      </c>
      <c r="C14999" t="str">
        <f>VLOOKUP(B14999,customer!A:B,2,FALSE)</f>
        <v>Willdon McGinney</v>
      </c>
      <c r="D14999" t="s">
        <v>3925</v>
      </c>
      <c r="E14999" t="s">
        <v>3935</v>
      </c>
      <c r="F14999" s="9">
        <v>45067</v>
      </c>
      <c r="G14999" s="11">
        <v>13</v>
      </c>
    </row>
    <row r="15000" spans="2:7" x14ac:dyDescent="0.2">
      <c r="B15000" t="s">
        <v>3919</v>
      </c>
      <c r="C15000" t="str">
        <f>VLOOKUP(B15000,customer!A:B,2,FALSE)</f>
        <v>Bili Pairpoint</v>
      </c>
      <c r="D15000" t="s">
        <v>3928</v>
      </c>
      <c r="E15000" t="s">
        <v>3938</v>
      </c>
      <c r="F15000" s="9">
        <v>44690</v>
      </c>
      <c r="G15000" s="11">
        <v>75</v>
      </c>
    </row>
    <row r="15001" spans="2:7" x14ac:dyDescent="0.2">
      <c r="B15001" t="s">
        <v>3919</v>
      </c>
      <c r="C15001" t="str">
        <f>VLOOKUP(B15001,customer!A:B,2,FALSE)</f>
        <v>Bili Pairpoint</v>
      </c>
      <c r="D15001" t="s">
        <v>3928</v>
      </c>
      <c r="E15001" t="s">
        <v>3938</v>
      </c>
      <c r="F15001" s="9">
        <v>44729</v>
      </c>
      <c r="G15001" s="11">
        <v>75</v>
      </c>
    </row>
    <row r="15002" spans="2:7" x14ac:dyDescent="0.2">
      <c r="B15002" t="s">
        <v>3919</v>
      </c>
      <c r="C15002" t="str">
        <f>VLOOKUP(B15002,customer!A:B,2,FALSE)</f>
        <v>Bili Pairpoint</v>
      </c>
      <c r="D15002" t="s">
        <v>3928</v>
      </c>
      <c r="E15002" t="s">
        <v>3938</v>
      </c>
      <c r="F15002" s="9">
        <v>44758</v>
      </c>
      <c r="G15002" s="11">
        <v>75</v>
      </c>
    </row>
    <row r="15003" spans="2:7" x14ac:dyDescent="0.2">
      <c r="B15003" t="s">
        <v>3919</v>
      </c>
      <c r="C15003" t="str">
        <f>VLOOKUP(B15003,customer!A:B,2,FALSE)</f>
        <v>Bili Pairpoint</v>
      </c>
      <c r="D15003" t="s">
        <v>3928</v>
      </c>
      <c r="E15003" t="s">
        <v>3938</v>
      </c>
      <c r="F15003" s="9">
        <v>44794</v>
      </c>
      <c r="G15003" s="11">
        <v>75</v>
      </c>
    </row>
    <row r="15004" spans="2:7" x14ac:dyDescent="0.2">
      <c r="B15004" t="s">
        <v>3919</v>
      </c>
      <c r="C15004" t="str">
        <f>VLOOKUP(B15004,customer!A:B,2,FALSE)</f>
        <v>Bili Pairpoint</v>
      </c>
      <c r="D15004" t="s">
        <v>3928</v>
      </c>
      <c r="E15004" t="s">
        <v>3938</v>
      </c>
      <c r="F15004" s="9">
        <v>44855</v>
      </c>
      <c r="G15004" s="11">
        <v>75</v>
      </c>
    </row>
    <row r="15005" spans="2:7" x14ac:dyDescent="0.2">
      <c r="B15005" t="s">
        <v>3919</v>
      </c>
      <c r="C15005" t="str">
        <f>VLOOKUP(B15005,customer!A:B,2,FALSE)</f>
        <v>Bili Pairpoint</v>
      </c>
      <c r="D15005" t="s">
        <v>3928</v>
      </c>
      <c r="E15005" t="s">
        <v>3938</v>
      </c>
      <c r="F15005" s="9">
        <v>44875</v>
      </c>
      <c r="G15005" s="11">
        <v>75</v>
      </c>
    </row>
    <row r="15006" spans="2:7" x14ac:dyDescent="0.2">
      <c r="B15006" t="s">
        <v>3919</v>
      </c>
      <c r="C15006" t="str">
        <f>VLOOKUP(B15006,customer!A:B,2,FALSE)</f>
        <v>Bili Pairpoint</v>
      </c>
      <c r="D15006" t="s">
        <v>3928</v>
      </c>
      <c r="E15006" t="s">
        <v>3938</v>
      </c>
      <c r="F15006" s="9">
        <v>44906</v>
      </c>
      <c r="G15006" s="11">
        <v>75</v>
      </c>
    </row>
    <row r="15007" spans="2:7" x14ac:dyDescent="0.2">
      <c r="B15007" t="s">
        <v>3919</v>
      </c>
      <c r="C15007" t="str">
        <f>VLOOKUP(B15007,customer!A:B,2,FALSE)</f>
        <v>Bili Pairpoint</v>
      </c>
      <c r="D15007" t="s">
        <v>3928</v>
      </c>
      <c r="E15007" t="s">
        <v>3938</v>
      </c>
      <c r="F15007" s="9">
        <v>44939</v>
      </c>
      <c r="G15007" s="11">
        <v>75</v>
      </c>
    </row>
    <row r="15008" spans="2:7" x14ac:dyDescent="0.2">
      <c r="B15008" t="s">
        <v>3919</v>
      </c>
      <c r="C15008" t="str">
        <f>VLOOKUP(B15008,customer!A:B,2,FALSE)</f>
        <v>Bili Pairpoint</v>
      </c>
      <c r="D15008" t="s">
        <v>3928</v>
      </c>
      <c r="E15008" t="s">
        <v>3938</v>
      </c>
      <c r="F15008" s="9">
        <v>44981</v>
      </c>
      <c r="G15008" s="11">
        <v>75</v>
      </c>
    </row>
    <row r="15009" spans="2:7" x14ac:dyDescent="0.2">
      <c r="B15009" t="s">
        <v>3919</v>
      </c>
      <c r="C15009" t="str">
        <f>VLOOKUP(B15009,customer!A:B,2,FALSE)</f>
        <v>Bili Pairpoint</v>
      </c>
      <c r="D15009" t="s">
        <v>3928</v>
      </c>
      <c r="E15009" t="s">
        <v>3938</v>
      </c>
      <c r="F15009" s="9">
        <v>45008</v>
      </c>
      <c r="G15009" s="11">
        <v>75</v>
      </c>
    </row>
    <row r="15010" spans="2:7" x14ac:dyDescent="0.2">
      <c r="B15010" t="s">
        <v>3919</v>
      </c>
      <c r="C15010" t="str">
        <f>VLOOKUP(B15010,customer!A:B,2,FALSE)</f>
        <v>Bili Pairpoint</v>
      </c>
      <c r="D15010" t="s">
        <v>3926</v>
      </c>
      <c r="E15010" t="s">
        <v>3936</v>
      </c>
      <c r="F15010" s="9">
        <v>44867</v>
      </c>
      <c r="G15010" s="11">
        <v>25</v>
      </c>
    </row>
    <row r="15011" spans="2:7" x14ac:dyDescent="0.2">
      <c r="B15011" t="s">
        <v>3919</v>
      </c>
      <c r="C15011" t="str">
        <f>VLOOKUP(B15011,customer!A:B,2,FALSE)</f>
        <v>Bili Pairpoint</v>
      </c>
      <c r="D15011" t="s">
        <v>3926</v>
      </c>
      <c r="E15011" t="s">
        <v>3936</v>
      </c>
      <c r="F15011" s="9">
        <v>44967</v>
      </c>
      <c r="G15011" s="11">
        <v>25</v>
      </c>
    </row>
    <row r="15012" spans="2:7" x14ac:dyDescent="0.2">
      <c r="B15012" t="s">
        <v>3919</v>
      </c>
      <c r="C15012" t="str">
        <f>VLOOKUP(B15012,customer!A:B,2,FALSE)</f>
        <v>Bili Pairpoint</v>
      </c>
      <c r="D15012" t="s">
        <v>3926</v>
      </c>
      <c r="E15012" t="s">
        <v>3936</v>
      </c>
      <c r="F15012" s="9">
        <v>45002</v>
      </c>
      <c r="G15012" s="11">
        <v>25</v>
      </c>
    </row>
    <row r="15013" spans="2:7" x14ac:dyDescent="0.2">
      <c r="B15013" t="s">
        <v>3919</v>
      </c>
      <c r="C15013" t="str">
        <f>VLOOKUP(B15013,customer!A:B,2,FALSE)</f>
        <v>Bili Pairpoint</v>
      </c>
      <c r="D15013" t="s">
        <v>3926</v>
      </c>
      <c r="E15013" t="s">
        <v>3936</v>
      </c>
      <c r="F15013" s="9">
        <v>45018</v>
      </c>
      <c r="G15013" s="11">
        <v>25</v>
      </c>
    </row>
    <row r="15014" spans="2:7" x14ac:dyDescent="0.2">
      <c r="B15014" t="s">
        <v>3919</v>
      </c>
      <c r="C15014" t="str">
        <f>VLOOKUP(B15014,customer!A:B,2,FALSE)</f>
        <v>Bili Pairpoint</v>
      </c>
      <c r="D15014" t="s">
        <v>3926</v>
      </c>
      <c r="E15014" t="s">
        <v>3936</v>
      </c>
      <c r="F15014" s="9">
        <v>45058</v>
      </c>
      <c r="G15014" s="11">
        <v>25</v>
      </c>
    </row>
    <row r="15015" spans="2:7" x14ac:dyDescent="0.2">
      <c r="B15015" t="s">
        <v>3919</v>
      </c>
      <c r="C15015" t="str">
        <f>VLOOKUP(B15015,customer!A:B,2,FALSE)</f>
        <v>Bili Pairpoint</v>
      </c>
      <c r="D15015" t="s">
        <v>3924</v>
      </c>
      <c r="E15015" t="s">
        <v>3934</v>
      </c>
      <c r="F15015" s="9">
        <v>44937</v>
      </c>
      <c r="G15015" s="11">
        <v>22</v>
      </c>
    </row>
    <row r="15016" spans="2:7" x14ac:dyDescent="0.2">
      <c r="B15016" t="s">
        <v>3919</v>
      </c>
      <c r="C15016" t="str">
        <f>VLOOKUP(B15016,customer!A:B,2,FALSE)</f>
        <v>Bili Pairpoint</v>
      </c>
      <c r="D15016" t="s">
        <v>3924</v>
      </c>
      <c r="E15016" t="s">
        <v>3934</v>
      </c>
      <c r="F15016" s="9">
        <v>44973</v>
      </c>
      <c r="G15016" s="11">
        <v>22</v>
      </c>
    </row>
    <row r="15017" spans="2:7" x14ac:dyDescent="0.2">
      <c r="B15017" t="s">
        <v>3919</v>
      </c>
      <c r="C15017" t="str">
        <f>VLOOKUP(B15017,customer!A:B,2,FALSE)</f>
        <v>Bili Pairpoint</v>
      </c>
      <c r="D15017" t="s">
        <v>3924</v>
      </c>
      <c r="E15017" t="s">
        <v>3934</v>
      </c>
      <c r="F15017" s="9">
        <v>45010</v>
      </c>
      <c r="G15017" s="11">
        <v>22</v>
      </c>
    </row>
    <row r="15018" spans="2:7" x14ac:dyDescent="0.2">
      <c r="B15018" t="s">
        <v>3919</v>
      </c>
      <c r="C15018" t="str">
        <f>VLOOKUP(B15018,customer!A:B,2,FALSE)</f>
        <v>Bili Pairpoint</v>
      </c>
      <c r="D15018" t="s">
        <v>3924</v>
      </c>
      <c r="E15018" t="s">
        <v>3934</v>
      </c>
      <c r="F15018" s="9">
        <v>45039</v>
      </c>
      <c r="G15018" s="11">
        <v>22</v>
      </c>
    </row>
    <row r="15019" spans="2:7" x14ac:dyDescent="0.2">
      <c r="B15019" t="s">
        <v>3919</v>
      </c>
      <c r="C15019" t="str">
        <f>VLOOKUP(B15019,customer!A:B,2,FALSE)</f>
        <v>Bili Pairpoint</v>
      </c>
      <c r="D15019" t="s">
        <v>3924</v>
      </c>
      <c r="E15019" t="s">
        <v>3934</v>
      </c>
      <c r="F15019" s="9">
        <v>45068</v>
      </c>
      <c r="G15019" s="11">
        <v>22</v>
      </c>
    </row>
  </sheetData>
  <autoFilter ref="I2:O974" xr:uid="{900B0B02-C801-4411-95F1-A2AD5F796A2E}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1EED-0D3D-46CE-8633-8658EB00FFDF}">
  <dimension ref="B1:R15019"/>
  <sheetViews>
    <sheetView tabSelected="1" topLeftCell="E1" zoomScale="90" zoomScaleNormal="90" workbookViewId="0">
      <selection activeCell="O1951" sqref="O1951"/>
    </sheetView>
  </sheetViews>
  <sheetFormatPr defaultRowHeight="14.25" x14ac:dyDescent="0.2"/>
  <cols>
    <col min="1" max="1" width="3.875" customWidth="1"/>
    <col min="2" max="2" width="12.125" customWidth="1"/>
    <col min="3" max="3" width="16.375" bestFit="1" customWidth="1"/>
    <col min="4" max="4" width="11.875" customWidth="1"/>
    <col min="5" max="5" width="14.625" bestFit="1" customWidth="1"/>
    <col min="6" max="6" width="9.875" style="9" bestFit="1" customWidth="1"/>
    <col min="7" max="7" width="7.625" customWidth="1"/>
    <col min="8" max="8" width="7.25" style="10" customWidth="1"/>
    <col min="9" max="9" width="11" bestFit="1" customWidth="1"/>
    <col min="10" max="10" width="23" bestFit="1" customWidth="1"/>
    <col min="11" max="11" width="14.625" customWidth="1"/>
    <col min="12" max="12" width="23.375" bestFit="1" customWidth="1"/>
    <col min="13" max="13" width="22.625" bestFit="1" customWidth="1"/>
    <col min="14" max="14" width="23.25" bestFit="1" customWidth="1"/>
    <col min="15" max="16" width="18.125" bestFit="1" customWidth="1"/>
    <col min="17" max="17" width="15.75" customWidth="1"/>
    <col min="18" max="18" width="20.125" customWidth="1"/>
  </cols>
  <sheetData>
    <row r="1" spans="2:18" ht="15.75" customHeight="1" x14ac:dyDescent="0.25">
      <c r="B1" s="13" t="s">
        <v>3985</v>
      </c>
      <c r="I1" s="14" t="s">
        <v>3984</v>
      </c>
    </row>
    <row r="2" spans="2:18" s="12" customFormat="1" ht="39.75" customHeight="1" x14ac:dyDescent="0.2">
      <c r="B2" s="15" t="s">
        <v>3955</v>
      </c>
      <c r="C2" s="15" t="s">
        <v>3982</v>
      </c>
      <c r="D2" s="15" t="s">
        <v>3956</v>
      </c>
      <c r="E2" s="15" t="s">
        <v>3</v>
      </c>
      <c r="F2" s="16" t="s">
        <v>6</v>
      </c>
      <c r="G2" s="15" t="s">
        <v>3983</v>
      </c>
      <c r="H2" s="17"/>
      <c r="I2" s="15" t="s">
        <v>3955</v>
      </c>
      <c r="J2" s="15" t="s">
        <v>3982</v>
      </c>
      <c r="K2" s="15" t="s">
        <v>3956</v>
      </c>
      <c r="L2" s="15" t="s">
        <v>3992</v>
      </c>
      <c r="M2" s="15" t="s">
        <v>3986</v>
      </c>
      <c r="N2" s="15" t="s">
        <v>3987</v>
      </c>
      <c r="O2" s="15" t="s">
        <v>3988</v>
      </c>
      <c r="P2" s="15" t="s">
        <v>3989</v>
      </c>
      <c r="Q2" s="15" t="s">
        <v>3990</v>
      </c>
      <c r="R2" s="15" t="s">
        <v>3991</v>
      </c>
    </row>
    <row r="3" spans="2:18" x14ac:dyDescent="0.2">
      <c r="B3" t="s">
        <v>2943</v>
      </c>
      <c r="C3" t="str">
        <f>VLOOKUP(B3,customer!A:B,2,FALSE)</f>
        <v>Cooper Rowantree</v>
      </c>
      <c r="D3" t="s">
        <v>3948</v>
      </c>
      <c r="E3" t="str">
        <f>VLOOKUP(D3,campaign!A:B,2,FALSE)</f>
        <v>HasCreditCard</v>
      </c>
      <c r="F3" s="9">
        <v>44813</v>
      </c>
      <c r="G3">
        <f>VLOOKUP(D3,campaign!A:D,4,FALSE)</f>
        <v>65</v>
      </c>
      <c r="I3" t="s">
        <v>3548</v>
      </c>
      <c r="J3" t="str">
        <f>VLOOKUP(I3,B:C,2,FALSE)</f>
        <v>Abbott Salazar</v>
      </c>
      <c r="K3" t="s">
        <v>3922</v>
      </c>
      <c r="L3" t="str" cm="1">
        <f t="array" ref="L3">INDEX(E:E,MATCH(I3&amp;M3,B:B&amp;F:F,0))</f>
        <v>HandsetWebCapable</v>
      </c>
      <c r="M3" s="9">
        <f>_xlfn.MAXIFS(F:F,B:B,I3,D:D,K3)</f>
        <v>45070</v>
      </c>
      <c r="N3" cm="1">
        <f t="array" ref="N3">INDEX(G:G,MATCH(I3&amp;K3&amp;M3,B:B&amp;D:D&amp;F:F,0))</f>
        <v>62</v>
      </c>
      <c r="O3" s="9" t="str">
        <f>IF(M3=_xlfn.MAXIFS(M:M,I:I,I3),_xlfn.MAXIFS(M:M,I:I,I3),"")</f>
        <v/>
      </c>
      <c r="P3" t="str" cm="1">
        <f t="array" ref="P3">IFERROR(INDEX(G:G,MATCH(K3&amp;O3,D:D&amp;F:F,0)),"")</f>
        <v/>
      </c>
      <c r="Q3" t="str">
        <f>IF(P3="","",_xlfn.MAXIFS(G:G,B:B,I3))</f>
        <v/>
      </c>
      <c r="R3" t="str" cm="1">
        <f t="array" ref="R3">IF(P3=Q3,"",IFERROR(INDEX(E:E,MATCH(I3&amp;Q3,B:B&amp;G:G,0)),""))</f>
        <v/>
      </c>
    </row>
    <row r="4" spans="2:18" x14ac:dyDescent="0.2">
      <c r="B4" t="s">
        <v>2943</v>
      </c>
      <c r="C4" t="str">
        <f>VLOOKUP(B4,customer!A:B,2,FALSE)</f>
        <v>Cooper Rowantree</v>
      </c>
      <c r="D4" t="s">
        <v>3948</v>
      </c>
      <c r="E4" t="str">
        <f>VLOOKUP(D4,campaign!A:B,2,FALSE)</f>
        <v>HasCreditCard</v>
      </c>
      <c r="F4" s="9">
        <v>44907</v>
      </c>
      <c r="G4">
        <f>VLOOKUP(D4,campaign!A:D,4,FALSE)</f>
        <v>65</v>
      </c>
      <c r="I4" t="s">
        <v>3548</v>
      </c>
      <c r="J4" t="str">
        <f>VLOOKUP(I4,B:C,2,FALSE)</f>
        <v>Abbott Salazar</v>
      </c>
      <c r="K4" t="s">
        <v>3949</v>
      </c>
      <c r="L4" t="str" cm="1">
        <f t="array" ref="L4">INDEX(E:E,MATCH(I4&amp;M4,B:B&amp;F:F,0))</f>
        <v>NewCellphoneUser</v>
      </c>
      <c r="M4" s="9">
        <f>_xlfn.MAXIFS(F:F,B:B,I4,D:D,K4)</f>
        <v>45079</v>
      </c>
      <c r="N4" cm="1">
        <f t="array" ref="N4">INDEX(G:G,MATCH(I4&amp;K4&amp;M4,B:B&amp;D:D&amp;F:F,0))</f>
        <v>25</v>
      </c>
      <c r="O4" s="9">
        <f>IF(M4=_xlfn.MAXIFS(M:M,I:I,I4),_xlfn.MAXIFS(M:M,I:I,I4),"")</f>
        <v>45079</v>
      </c>
      <c r="P4" cm="1">
        <f t="array" ref="P4">IFERROR(INDEX(G:G,MATCH(K4&amp;O4,D:D&amp;F:F,0)),"")</f>
        <v>25</v>
      </c>
      <c r="Q4">
        <f>IF(P4="","",_xlfn.MAXIFS(G:G,B:B,I4))</f>
        <v>62</v>
      </c>
      <c r="R4" t="str" cm="1">
        <f t="array" ref="R4">IF(P4=Q4,"",IFERROR(INDEX(E:E,MATCH(I4&amp;Q4,B:B&amp;G:G,0)),""))</f>
        <v>HandsetWebCapable</v>
      </c>
    </row>
    <row r="5" spans="2:18" x14ac:dyDescent="0.2">
      <c r="B5" t="s">
        <v>2943</v>
      </c>
      <c r="C5" t="str">
        <f>VLOOKUP(B5,customer!A:B,2,FALSE)</f>
        <v>Cooper Rowantree</v>
      </c>
      <c r="D5" t="s">
        <v>3948</v>
      </c>
      <c r="E5" t="str">
        <f>VLOOKUP(D5,campaign!A:B,2,FALSE)</f>
        <v>HasCreditCard</v>
      </c>
      <c r="F5" s="9">
        <v>44935</v>
      </c>
      <c r="G5">
        <f>VLOOKUP(D5,campaign!A:D,4,FALSE)</f>
        <v>65</v>
      </c>
      <c r="I5" t="s">
        <v>3723</v>
      </c>
      <c r="J5" t="str">
        <f>VLOOKUP(I5,B:C,2,FALSE)</f>
        <v>Abdul Foulds</v>
      </c>
      <c r="K5" t="s">
        <v>3952</v>
      </c>
      <c r="L5" t="str" cm="1">
        <f t="array" ref="L5">INDEX(E:E,MATCH(I5&amp;M5,B:B&amp;F:F,0))</f>
        <v>MadeCallToRetentionTeam</v>
      </c>
      <c r="M5" s="9">
        <f>_xlfn.MAXIFS(F:F,B:B,I5,D:D,K5)</f>
        <v>45084</v>
      </c>
      <c r="N5" cm="1">
        <f t="array" ref="N5">INDEX(G:G,MATCH(I5&amp;K5&amp;M5,B:B&amp;D:D&amp;F:F,0))</f>
        <v>16</v>
      </c>
      <c r="O5" s="9">
        <f>IF(M5=_xlfn.MAXIFS(M:M,I:I,I5),_xlfn.MAXIFS(M:M,I:I,I5),"")</f>
        <v>45084</v>
      </c>
      <c r="P5" cm="1">
        <f t="array" ref="P5">IFERROR(INDEX(G:G,MATCH(K5&amp;O5,D:D&amp;F:F,0)),"")</f>
        <v>16</v>
      </c>
      <c r="Q5">
        <f>IF(P5="","",_xlfn.MAXIFS(G:G,B:B,I5))</f>
        <v>25</v>
      </c>
      <c r="R5" t="str" cm="1">
        <f t="array" ref="R5">IF(P5=Q5,"",IFERROR(INDEX(E:E,MATCH(I5&amp;Q5,B:B&amp;G:G,0)),""))</f>
        <v>BuysViaMailOrder</v>
      </c>
    </row>
    <row r="6" spans="2:18" x14ac:dyDescent="0.2">
      <c r="B6" t="s">
        <v>2943</v>
      </c>
      <c r="C6" t="str">
        <f>VLOOKUP(B6,customer!A:B,2,FALSE)</f>
        <v>Cooper Rowantree</v>
      </c>
      <c r="D6" t="s">
        <v>3948</v>
      </c>
      <c r="E6" t="str">
        <f>VLOOKUP(D6,campaign!A:B,2,FALSE)</f>
        <v>HasCreditCard</v>
      </c>
      <c r="F6" s="9">
        <v>44974</v>
      </c>
      <c r="G6">
        <f>VLOOKUP(D6,campaign!A:D,4,FALSE)</f>
        <v>65</v>
      </c>
      <c r="I6" t="s">
        <v>3723</v>
      </c>
      <c r="J6" t="str">
        <f>VLOOKUP(I6,B:C,2,FALSE)</f>
        <v>Abdul Foulds</v>
      </c>
      <c r="K6" t="s">
        <v>3926</v>
      </c>
      <c r="L6" t="str" cm="1">
        <f t="array" ref="L6">INDEX(E:E,MATCH(I6&amp;M6,B:B&amp;F:F,0))</f>
        <v>BuysViaMailOrder</v>
      </c>
      <c r="M6" s="9">
        <f>_xlfn.MAXIFS(F:F,B:B,I6,D:D,K6)</f>
        <v>45069</v>
      </c>
      <c r="N6" cm="1">
        <f t="array" ref="N6">INDEX(G:G,MATCH(I6&amp;K6&amp;M6,B:B&amp;D:D&amp;F:F,0))</f>
        <v>25</v>
      </c>
      <c r="O6" s="9" t="str">
        <f>IF(M6=_xlfn.MAXIFS(M:M,I:I,I6),_xlfn.MAXIFS(M:M,I:I,I6),"")</f>
        <v/>
      </c>
      <c r="P6" t="str" cm="1">
        <f t="array" ref="P6">IFERROR(INDEX(G:G,MATCH(K6&amp;O6,D:D&amp;F:F,0)),"")</f>
        <v/>
      </c>
      <c r="Q6" t="str">
        <f>IF(P6="","",_xlfn.MAXIFS(G:G,B:B,I6))</f>
        <v/>
      </c>
      <c r="R6" t="str" cm="1">
        <f t="array" ref="R6">IF(P6=Q6,"",IFERROR(INDEX(E:E,MATCH(I6&amp;Q6,B:B&amp;G:G,0)),""))</f>
        <v/>
      </c>
    </row>
    <row r="7" spans="2:18" x14ac:dyDescent="0.2">
      <c r="B7" t="s">
        <v>2943</v>
      </c>
      <c r="C7" t="str">
        <f>VLOOKUP(B7,customer!A:B,2,FALSE)</f>
        <v>Cooper Rowantree</v>
      </c>
      <c r="D7" t="s">
        <v>3948</v>
      </c>
      <c r="E7" t="str">
        <f>VLOOKUP(D7,campaign!A:B,2,FALSE)</f>
        <v>HasCreditCard</v>
      </c>
      <c r="F7" s="9">
        <v>45006</v>
      </c>
      <c r="G7">
        <f>VLOOKUP(D7,campaign!A:D,4,FALSE)</f>
        <v>65</v>
      </c>
      <c r="I7" t="s">
        <v>3438</v>
      </c>
      <c r="J7" t="str">
        <f>VLOOKUP(I7,B:C,2,FALSE)</f>
        <v>Abrahan Cotton</v>
      </c>
      <c r="K7" t="s">
        <v>3953</v>
      </c>
      <c r="L7" t="str" cm="1">
        <f t="array" ref="L7">INDEX(E:E,MATCH(I7&amp;M7,B:B&amp;F:F,0))</f>
        <v>MaritalStatus</v>
      </c>
      <c r="M7" s="9">
        <f>_xlfn.MAXIFS(F:F,B:B,I7,D:D,K7)</f>
        <v>45087</v>
      </c>
      <c r="N7" cm="1">
        <f t="array" ref="N7">INDEX(G:G,MATCH(I7&amp;K7&amp;M7,B:B&amp;D:D&amp;F:F,0))</f>
        <v>29</v>
      </c>
      <c r="O7" s="9">
        <f>IF(M7=_xlfn.MAXIFS(M:M,I:I,I7),_xlfn.MAXIFS(M:M,I:I,I7),"")</f>
        <v>45087</v>
      </c>
      <c r="P7" cm="1">
        <f t="array" ref="P7">IFERROR(INDEX(G:G,MATCH(K7&amp;O7,D:D&amp;F:F,0)),"")</f>
        <v>29</v>
      </c>
      <c r="Q7">
        <f>IF(P7="","",_xlfn.MAXIFS(G:G,B:B,I7))</f>
        <v>29</v>
      </c>
      <c r="R7" t="str" cm="1">
        <f t="array" ref="R7">IF(P7=Q7,"",IFERROR(INDEX(E:E,MATCH(I7&amp;Q7,B:B&amp;G:G,0)),""))</f>
        <v/>
      </c>
    </row>
    <row r="8" spans="2:18" x14ac:dyDescent="0.2">
      <c r="B8" t="s">
        <v>2943</v>
      </c>
      <c r="C8" t="str">
        <f>VLOOKUP(B8,customer!A:B,2,FALSE)</f>
        <v>Cooper Rowantree</v>
      </c>
      <c r="D8" t="s">
        <v>3948</v>
      </c>
      <c r="E8" t="str">
        <f>VLOOKUP(D8,campaign!A:B,2,FALSE)</f>
        <v>HasCreditCard</v>
      </c>
      <c r="F8" s="9">
        <v>45040</v>
      </c>
      <c r="G8">
        <f>VLOOKUP(D8,campaign!A:D,4,FALSE)</f>
        <v>65</v>
      </c>
      <c r="I8" t="s">
        <v>3438</v>
      </c>
      <c r="J8" t="str">
        <f>VLOOKUP(I8,B:C,2,FALSE)</f>
        <v>Abrahan Cotton</v>
      </c>
      <c r="K8" t="s">
        <v>3927</v>
      </c>
      <c r="L8" t="str" cm="1">
        <f t="array" ref="L8">INDEX(E:E,MATCH(I8&amp;M8,B:B&amp;F:F,0))</f>
        <v>RespondsToMailOffers</v>
      </c>
      <c r="M8" s="9">
        <f>_xlfn.MAXIFS(F:F,B:B,I8,D:D,K8)</f>
        <v>45056</v>
      </c>
      <c r="N8" cm="1">
        <f t="array" ref="N8">INDEX(G:G,MATCH(I8&amp;K8&amp;M8,B:B&amp;D:D&amp;F:F,0))</f>
        <v>27</v>
      </c>
      <c r="O8" s="9" t="str">
        <f>IF(M8=_xlfn.MAXIFS(M:M,I:I,I8),_xlfn.MAXIFS(M:M,I:I,I8),"")</f>
        <v/>
      </c>
      <c r="P8" t="str" cm="1">
        <f t="array" ref="P8">IFERROR(INDEX(G:G,MATCH(K8&amp;O8,D:D&amp;F:F,0)),"")</f>
        <v/>
      </c>
      <c r="Q8" t="str">
        <f>IF(P8="","",_xlfn.MAXIFS(G:G,B:B,I8))</f>
        <v/>
      </c>
      <c r="R8" t="str" cm="1">
        <f t="array" ref="R8">IF(P8=Q8,"",IFERROR(INDEX(E:E,MATCH(I8&amp;Q8,B:B&amp;G:G,0)),""))</f>
        <v/>
      </c>
    </row>
    <row r="9" spans="2:18" x14ac:dyDescent="0.2">
      <c r="B9" t="s">
        <v>2943</v>
      </c>
      <c r="C9" t="str">
        <f>VLOOKUP(B9,customer!A:B,2,FALSE)</f>
        <v>Cooper Rowantree</v>
      </c>
      <c r="D9" t="s">
        <v>3948</v>
      </c>
      <c r="E9" t="str">
        <f>VLOOKUP(D9,campaign!A:B,2,FALSE)</f>
        <v>HasCreditCard</v>
      </c>
      <c r="F9" s="9">
        <v>45065</v>
      </c>
      <c r="G9">
        <f>VLOOKUP(D9,campaign!A:D,4,FALSE)</f>
        <v>65</v>
      </c>
      <c r="I9" t="s">
        <v>3626</v>
      </c>
      <c r="J9" t="str">
        <f>VLOOKUP(I9,B:C,2,FALSE)</f>
        <v>Adan Doghartie</v>
      </c>
      <c r="K9" t="s">
        <v>3929</v>
      </c>
      <c r="L9" t="str" cm="1">
        <f t="array" ref="L9">INDEX(E:E,MATCH(I9&amp;M9,B:B&amp;F:F,0))</f>
        <v>NonUSTravel</v>
      </c>
      <c r="M9" s="9">
        <f>_xlfn.MAXIFS(F:F,B:B,I9,D:D,K9)</f>
        <v>45035</v>
      </c>
      <c r="N9" cm="1">
        <f t="array" ref="N9">INDEX(G:G,MATCH(I9&amp;K9&amp;M9,B:B&amp;D:D&amp;F:F,0))</f>
        <v>66</v>
      </c>
      <c r="O9" s="9" t="str">
        <f>IF(M9=_xlfn.MAXIFS(M:M,I:I,I9),_xlfn.MAXIFS(M:M,I:I,I9),"")</f>
        <v/>
      </c>
      <c r="P9" t="str" cm="1">
        <f t="array" ref="P9">IFERROR(INDEX(G:G,MATCH(K9&amp;O9,D:D&amp;F:F,0)),"")</f>
        <v/>
      </c>
      <c r="Q9" t="str">
        <f>IF(P9="","",_xlfn.MAXIFS(G:G,B:B,I9))</f>
        <v/>
      </c>
      <c r="R9" t="str" cm="1">
        <f t="array" ref="R9">IF(P9=Q9,"",IFERROR(INDEX(E:E,MATCH(I9&amp;Q9,B:B&amp;G:G,0)),""))</f>
        <v/>
      </c>
    </row>
    <row r="10" spans="2:18" x14ac:dyDescent="0.2">
      <c r="B10" t="s">
        <v>2943</v>
      </c>
      <c r="C10" t="str">
        <f>VLOOKUP(B10,customer!A:B,2,FALSE)</f>
        <v>Cooper Rowantree</v>
      </c>
      <c r="D10" t="s">
        <v>3926</v>
      </c>
      <c r="E10" t="str">
        <f>VLOOKUP(D10,campaign!A:B,2,FALSE)</f>
        <v>BuysViaMailOrder</v>
      </c>
      <c r="F10" s="9">
        <v>44850</v>
      </c>
      <c r="G10">
        <f>VLOOKUP(D10,campaign!A:D,4,FALSE)</f>
        <v>25</v>
      </c>
      <c r="I10" t="s">
        <v>3626</v>
      </c>
      <c r="J10" t="str">
        <f>VLOOKUP(I10,B:C,2,FALSE)</f>
        <v>Adan Doghartie</v>
      </c>
      <c r="K10" t="s">
        <v>3921</v>
      </c>
      <c r="L10" t="str" cm="1">
        <f t="array" ref="L10">INDEX(E:E,MATCH(I10&amp;M10,B:B&amp;F:F,0))</f>
        <v>HandsetRefurbished</v>
      </c>
      <c r="M10" s="9">
        <f>_xlfn.MAXIFS(F:F,B:B,I10,D:D,K10)</f>
        <v>45056</v>
      </c>
      <c r="N10" cm="1">
        <f t="array" ref="N10">INDEX(G:G,MATCH(I10&amp;K10&amp;M10,B:B&amp;D:D&amp;F:F,0))</f>
        <v>26</v>
      </c>
      <c r="O10" s="9">
        <f>IF(M10=_xlfn.MAXIFS(M:M,I:I,I10),_xlfn.MAXIFS(M:M,I:I,I10),"")</f>
        <v>45056</v>
      </c>
      <c r="P10" cm="1">
        <f t="array" ref="P10">IFERROR(INDEX(G:G,MATCH(K10&amp;O10,D:D&amp;F:F,0)),"")</f>
        <v>26</v>
      </c>
      <c r="Q10">
        <f>IF(P10="","",_xlfn.MAXIFS(G:G,B:B,I10))</f>
        <v>66</v>
      </c>
      <c r="R10" t="str" cm="1">
        <f t="array" ref="R10">IF(P10=Q10,"",IFERROR(INDEX(E:E,MATCH(I10&amp;Q10,B:B&amp;G:G,0)),""))</f>
        <v>NonUSTravel</v>
      </c>
    </row>
    <row r="11" spans="2:18" x14ac:dyDescent="0.2">
      <c r="B11" t="s">
        <v>2943</v>
      </c>
      <c r="C11" t="str">
        <f>VLOOKUP(B11,customer!A:B,2,FALSE)</f>
        <v>Cooper Rowantree</v>
      </c>
      <c r="D11" t="s">
        <v>3926</v>
      </c>
      <c r="E11" t="str">
        <f>VLOOKUP(D11,campaign!A:B,2,FALSE)</f>
        <v>BuysViaMailOrder</v>
      </c>
      <c r="F11" s="9">
        <v>44956</v>
      </c>
      <c r="G11">
        <f>VLOOKUP(D11,campaign!A:D,4,FALSE)</f>
        <v>25</v>
      </c>
      <c r="I11" t="s">
        <v>3121</v>
      </c>
      <c r="J11" t="str">
        <f>VLOOKUP(I11,B:C,2,FALSE)</f>
        <v>Addie Chillcot</v>
      </c>
      <c r="K11" t="s">
        <v>3929</v>
      </c>
      <c r="L11" t="str" cm="1">
        <f t="array" ref="L11">INDEX(E:E,MATCH(I11&amp;M11,B:B&amp;F:F,0))</f>
        <v>NonUSTravel</v>
      </c>
      <c r="M11" s="9">
        <f>_xlfn.MAXIFS(F:F,B:B,I11,D:D,K11)</f>
        <v>45019</v>
      </c>
      <c r="N11" cm="1">
        <f t="array" ref="N11">INDEX(G:G,MATCH(I11&amp;K11&amp;M11,B:B&amp;D:D&amp;F:F,0))</f>
        <v>66</v>
      </c>
      <c r="O11" s="9" t="str">
        <f>IF(M11=_xlfn.MAXIFS(M:M,I:I,I11),_xlfn.MAXIFS(M:M,I:I,I11),"")</f>
        <v/>
      </c>
      <c r="P11" t="str" cm="1">
        <f t="array" ref="P11">IFERROR(INDEX(G:G,MATCH(K11&amp;O11,D:D&amp;F:F,0)),"")</f>
        <v/>
      </c>
      <c r="Q11" t="str">
        <f>IF(P11="","",_xlfn.MAXIFS(G:G,B:B,I11))</f>
        <v/>
      </c>
      <c r="R11" t="str" cm="1">
        <f t="array" ref="R11">IF(P11=Q11,"",IFERROR(INDEX(E:E,MATCH(I11&amp;Q11,B:B&amp;G:G,0)),""))</f>
        <v/>
      </c>
    </row>
    <row r="12" spans="2:18" x14ac:dyDescent="0.2">
      <c r="B12" t="s">
        <v>2943</v>
      </c>
      <c r="C12" t="str">
        <f>VLOOKUP(B12,customer!A:B,2,FALSE)</f>
        <v>Cooper Rowantree</v>
      </c>
      <c r="D12" t="s">
        <v>3926</v>
      </c>
      <c r="E12" t="str">
        <f>VLOOKUP(D12,campaign!A:B,2,FALSE)</f>
        <v>BuysViaMailOrder</v>
      </c>
      <c r="F12" s="9">
        <v>44982</v>
      </c>
      <c r="G12">
        <f>VLOOKUP(D12,campaign!A:D,4,FALSE)</f>
        <v>25</v>
      </c>
      <c r="I12" t="s">
        <v>3121</v>
      </c>
      <c r="J12" t="str">
        <f>VLOOKUP(I12,B:C,2,FALSE)</f>
        <v>Addie Chillcot</v>
      </c>
      <c r="K12" t="s">
        <v>3926</v>
      </c>
      <c r="L12" t="str" cm="1">
        <f t="array" ref="L12">INDEX(E:E,MATCH(I12&amp;M12,B:B&amp;F:F,0))</f>
        <v>BuysViaMailOrder</v>
      </c>
      <c r="M12" s="9">
        <f>_xlfn.MAXIFS(F:F,B:B,I12,D:D,K12)</f>
        <v>45066</v>
      </c>
      <c r="N12" cm="1">
        <f t="array" ref="N12">INDEX(G:G,MATCH(I12&amp;K12&amp;M12,B:B&amp;D:D&amp;F:F,0))</f>
        <v>25</v>
      </c>
      <c r="O12" s="9">
        <f>IF(M12=_xlfn.MAXIFS(M:M,I:I,I12),_xlfn.MAXIFS(M:M,I:I,I12),"")</f>
        <v>45066</v>
      </c>
      <c r="P12" cm="1">
        <f t="array" ref="P12">IFERROR(INDEX(G:G,MATCH(K12&amp;O12,D:D&amp;F:F,0)),"")</f>
        <v>25</v>
      </c>
      <c r="Q12">
        <f>IF(P12="","",_xlfn.MAXIFS(G:G,B:B,I12))</f>
        <v>66</v>
      </c>
      <c r="R12" t="str" cm="1">
        <f t="array" ref="R12">IF(P12=Q12,"",IFERROR(INDEX(E:E,MATCH(I12&amp;Q12,B:B&amp;G:G,0)),""))</f>
        <v>NonUSTravel</v>
      </c>
    </row>
    <row r="13" spans="2:18" x14ac:dyDescent="0.2">
      <c r="B13" t="s">
        <v>2943</v>
      </c>
      <c r="C13" t="str">
        <f>VLOOKUP(B13,customer!A:B,2,FALSE)</f>
        <v>Cooper Rowantree</v>
      </c>
      <c r="D13" t="s">
        <v>3926</v>
      </c>
      <c r="E13" t="str">
        <f>VLOOKUP(D13,campaign!A:B,2,FALSE)</f>
        <v>BuysViaMailOrder</v>
      </c>
      <c r="F13" s="9">
        <v>45008</v>
      </c>
      <c r="G13">
        <f>VLOOKUP(D13,campaign!A:D,4,FALSE)</f>
        <v>25</v>
      </c>
      <c r="I13" t="s">
        <v>3749</v>
      </c>
      <c r="J13" t="str">
        <f>VLOOKUP(I13,B:C,2,FALSE)</f>
        <v>Adelle Wattingham</v>
      </c>
      <c r="K13" t="s">
        <v>3951</v>
      </c>
      <c r="L13" t="str" cm="1">
        <f t="array" ref="L13">INDEX(E:E,MATCH(I13&amp;M13,B:B&amp;F:F,0))</f>
        <v>OwnsMotorcycle</v>
      </c>
      <c r="M13" s="9">
        <f>_xlfn.MAXIFS(F:F,B:B,I13,D:D,K13)</f>
        <v>45058</v>
      </c>
      <c r="N13" cm="1">
        <f t="array" ref="N13">INDEX(G:G,MATCH(I13&amp;K13&amp;M13,B:B&amp;D:D&amp;F:F,0))</f>
        <v>14</v>
      </c>
      <c r="O13" s="9">
        <f>IF(M13=_xlfn.MAXIFS(M:M,I:I,I13),_xlfn.MAXIFS(M:M,I:I,I13),"")</f>
        <v>45058</v>
      </c>
      <c r="P13" cm="1">
        <f t="array" ref="P13">IFERROR(INDEX(G:G,MATCH(K13&amp;O13,D:D&amp;F:F,0)),"")</f>
        <v>14</v>
      </c>
      <c r="Q13">
        <f>IF(P13="","",_xlfn.MAXIFS(G:G,B:B,I13))</f>
        <v>14</v>
      </c>
      <c r="R13" t="str" cm="1">
        <f t="array" ref="R13">IF(P13=Q13,"",IFERROR(INDEX(E:E,MATCH(I13&amp;Q13,B:B&amp;G:G,0)),""))</f>
        <v/>
      </c>
    </row>
    <row r="14" spans="2:18" x14ac:dyDescent="0.2">
      <c r="B14" t="s">
        <v>2943</v>
      </c>
      <c r="C14" t="str">
        <f>VLOOKUP(B14,customer!A:B,2,FALSE)</f>
        <v>Cooper Rowantree</v>
      </c>
      <c r="D14" t="s">
        <v>3926</v>
      </c>
      <c r="E14" t="str">
        <f>VLOOKUP(D14,campaign!A:B,2,FALSE)</f>
        <v>BuysViaMailOrder</v>
      </c>
      <c r="F14" s="9">
        <v>45045</v>
      </c>
      <c r="G14">
        <f>VLOOKUP(D14,campaign!A:D,4,FALSE)</f>
        <v>25</v>
      </c>
      <c r="I14" t="s">
        <v>3717</v>
      </c>
      <c r="J14" t="str">
        <f>VLOOKUP(I14,B:C,2,FALSE)</f>
        <v>Adey Driscoll</v>
      </c>
      <c r="K14" t="s">
        <v>3926</v>
      </c>
      <c r="L14" t="str" cm="1">
        <f t="array" ref="L14">INDEX(E:E,MATCH(I14&amp;M14,B:B&amp;F:F,0))</f>
        <v>BuysViaMailOrder</v>
      </c>
      <c r="M14" s="9">
        <f>_xlfn.MAXIFS(F:F,B:B,I14,D:D,K14)</f>
        <v>45086</v>
      </c>
      <c r="N14" cm="1">
        <f t="array" ref="N14">INDEX(G:G,MATCH(I14&amp;K14&amp;M14,B:B&amp;D:D&amp;F:F,0))</f>
        <v>25</v>
      </c>
      <c r="O14" s="9">
        <f>IF(M14=_xlfn.MAXIFS(M:M,I:I,I14),_xlfn.MAXIFS(M:M,I:I,I14),"")</f>
        <v>45086</v>
      </c>
      <c r="P14" cm="1">
        <f t="array" ref="P14">IFERROR(INDEX(G:G,MATCH(K14&amp;O14,D:D&amp;F:F,0)),"")</f>
        <v>25</v>
      </c>
      <c r="Q14">
        <f>IF(P14="","",_xlfn.MAXIFS(G:G,B:B,I14))</f>
        <v>25</v>
      </c>
      <c r="R14" t="str" cm="1">
        <f t="array" ref="R14">IF(P14=Q14,"",IFERROR(INDEX(E:E,MATCH(I14&amp;Q14,B:B&amp;G:G,0)),""))</f>
        <v/>
      </c>
    </row>
    <row r="15" spans="2:18" x14ac:dyDescent="0.2">
      <c r="B15" t="s">
        <v>2943</v>
      </c>
      <c r="C15" t="str">
        <f>VLOOKUP(B15,customer!A:B,2,FALSE)</f>
        <v>Cooper Rowantree</v>
      </c>
      <c r="D15" t="s">
        <v>3926</v>
      </c>
      <c r="E15" t="str">
        <f>VLOOKUP(D15,campaign!A:B,2,FALSE)</f>
        <v>BuysViaMailOrder</v>
      </c>
      <c r="F15" s="9">
        <v>45047</v>
      </c>
      <c r="G15">
        <f>VLOOKUP(D15,campaign!A:D,4,FALSE)</f>
        <v>25</v>
      </c>
      <c r="I15" t="s">
        <v>3717</v>
      </c>
      <c r="J15" t="str">
        <f>VLOOKUP(I15,B:C,2,FALSE)</f>
        <v>Adey Driscoll</v>
      </c>
      <c r="K15" t="s">
        <v>3924</v>
      </c>
      <c r="L15" t="str" cm="1">
        <f t="array" ref="L15">INDEX(E:E,MATCH(I15&amp;M15,B:B&amp;F:F,0))</f>
        <v>RVOwner</v>
      </c>
      <c r="M15" s="9">
        <f>_xlfn.MAXIFS(F:F,B:B,I15,D:D,K15)</f>
        <v>45081</v>
      </c>
      <c r="N15" cm="1">
        <f t="array" ref="N15">INDEX(G:G,MATCH(I15&amp;K15&amp;M15,B:B&amp;D:D&amp;F:F,0))</f>
        <v>22</v>
      </c>
      <c r="O15" s="9" t="str">
        <f>IF(M15=_xlfn.MAXIFS(M:M,I:I,I15),_xlfn.MAXIFS(M:M,I:I,I15),"")</f>
        <v/>
      </c>
      <c r="P15" t="str" cm="1">
        <f t="array" ref="P15">IFERROR(INDEX(G:G,MATCH(K15&amp;O15,D:D&amp;F:F,0)),"")</f>
        <v/>
      </c>
      <c r="Q15" t="str">
        <f>IF(P15="","",_xlfn.MAXIFS(G:G,B:B,I15))</f>
        <v/>
      </c>
      <c r="R15" t="str" cm="1">
        <f t="array" ref="R15">IF(P15=Q15,"",IFERROR(INDEX(E:E,MATCH(I15&amp;Q15,B:B&amp;G:G,0)),""))</f>
        <v/>
      </c>
    </row>
    <row r="16" spans="2:18" x14ac:dyDescent="0.2">
      <c r="B16" t="s">
        <v>2943</v>
      </c>
      <c r="C16" t="str">
        <f>VLOOKUP(B16,customer!A:B,2,FALSE)</f>
        <v>Cooper Rowantree</v>
      </c>
      <c r="D16" t="s">
        <v>3953</v>
      </c>
      <c r="E16" t="str">
        <f>VLOOKUP(D16,campaign!A:B,2,FALSE)</f>
        <v>MaritalStatus</v>
      </c>
      <c r="F16" s="9">
        <v>45038</v>
      </c>
      <c r="G16">
        <f>VLOOKUP(D16,campaign!A:D,4,FALSE)</f>
        <v>29</v>
      </c>
      <c r="I16" t="s">
        <v>3783</v>
      </c>
      <c r="J16" t="str">
        <f>VLOOKUP(I16,B:C,2,FALSE)</f>
        <v>Adler Instock</v>
      </c>
      <c r="K16" t="s">
        <v>3920</v>
      </c>
      <c r="L16" t="str" cm="1">
        <f t="array" ref="L16">INDEX(E:E,MATCH(I16&amp;M16,B:B&amp;F:F,0))</f>
        <v>ChildrenInHH</v>
      </c>
      <c r="M16" s="9">
        <f>_xlfn.MAXIFS(F:F,B:B,I16,D:D,K16)</f>
        <v>45074</v>
      </c>
      <c r="N16" cm="1">
        <f t="array" ref="N16">INDEX(G:G,MATCH(I16&amp;K16&amp;M16,B:B&amp;D:D&amp;F:F,0))</f>
        <v>10</v>
      </c>
      <c r="O16" s="9">
        <f>IF(M16=_xlfn.MAXIFS(M:M,I:I,I16),_xlfn.MAXIFS(M:M,I:I,I16),"")</f>
        <v>45074</v>
      </c>
      <c r="P16" cm="1">
        <f t="array" ref="P16">IFERROR(INDEX(G:G,MATCH(K16&amp;O16,D:D&amp;F:F,0)),"")</f>
        <v>10</v>
      </c>
      <c r="Q16">
        <f>IF(P16="","",_xlfn.MAXIFS(G:G,B:B,I16))</f>
        <v>10</v>
      </c>
      <c r="R16" t="str" cm="1">
        <f t="array" ref="R16">IF(P16=Q16,"",IFERROR(INDEX(E:E,MATCH(I16&amp;Q16,B:B&amp;G:G,0)),""))</f>
        <v/>
      </c>
    </row>
    <row r="17" spans="2:18" x14ac:dyDescent="0.2">
      <c r="B17" t="s">
        <v>2943</v>
      </c>
      <c r="C17" t="str">
        <f>VLOOKUP(B17,customer!A:B,2,FALSE)</f>
        <v>Cooper Rowantree</v>
      </c>
      <c r="D17" t="s">
        <v>3953</v>
      </c>
      <c r="E17" t="str">
        <f>VLOOKUP(D17,campaign!A:B,2,FALSE)</f>
        <v>MaritalStatus</v>
      </c>
      <c r="F17" s="9">
        <v>45075</v>
      </c>
      <c r="G17">
        <f>VLOOKUP(D17,campaign!A:D,4,FALSE)</f>
        <v>29</v>
      </c>
      <c r="I17" t="s">
        <v>3701</v>
      </c>
      <c r="J17" t="str">
        <f>VLOOKUP(I17,B:C,2,FALSE)</f>
        <v>Adolph Wisedale</v>
      </c>
      <c r="K17" t="s">
        <v>3950</v>
      </c>
      <c r="L17" t="str" cm="1">
        <f t="array" ref="L17">INDEX(E:E,MATCH(I17&amp;M17,B:B&amp;F:F,0))</f>
        <v>NotNewCellphoneUser</v>
      </c>
      <c r="M17" s="9">
        <f>_xlfn.MAXIFS(F:F,B:B,I17,D:D,K17)</f>
        <v>45079</v>
      </c>
      <c r="N17" cm="1">
        <f t="array" ref="N17">INDEX(G:G,MATCH(I17&amp;K17&amp;M17,B:B&amp;D:D&amp;F:F,0))</f>
        <v>28</v>
      </c>
      <c r="O17" s="9">
        <f>IF(M17=_xlfn.MAXIFS(M:M,I:I,I17),_xlfn.MAXIFS(M:M,I:I,I17),"")</f>
        <v>45079</v>
      </c>
      <c r="P17" cm="1">
        <f t="array" ref="P17">IFERROR(INDEX(G:G,MATCH(K17&amp;O17,D:D&amp;F:F,0)),"")</f>
        <v>28</v>
      </c>
      <c r="Q17">
        <f>IF(P17="","",_xlfn.MAXIFS(G:G,B:B,I17))</f>
        <v>62</v>
      </c>
      <c r="R17" t="str" cm="1">
        <f t="array" ref="R17">IF(P17=Q17,"",IFERROR(INDEX(E:E,MATCH(I17&amp;Q17,B:B&amp;G:G,0)),""))</f>
        <v>OwnsComputer</v>
      </c>
    </row>
    <row r="18" spans="2:18" x14ac:dyDescent="0.2">
      <c r="B18" t="s">
        <v>2943</v>
      </c>
      <c r="C18" t="str">
        <f>VLOOKUP(B18,customer!A:B,2,FALSE)</f>
        <v>Cooper Rowantree</v>
      </c>
      <c r="D18" t="s">
        <v>3953</v>
      </c>
      <c r="E18" t="str">
        <f>VLOOKUP(D18,campaign!A:B,2,FALSE)</f>
        <v>MaritalStatus</v>
      </c>
      <c r="F18" s="9">
        <v>45082</v>
      </c>
      <c r="G18">
        <f>VLOOKUP(D18,campaign!A:D,4,FALSE)</f>
        <v>29</v>
      </c>
      <c r="I18" t="s">
        <v>3701</v>
      </c>
      <c r="J18" t="str">
        <f>VLOOKUP(I18,B:C,2,FALSE)</f>
        <v>Adolph Wisedale</v>
      </c>
      <c r="K18" t="s">
        <v>3947</v>
      </c>
      <c r="L18" t="str" cm="1">
        <f t="array" ref="L18">INDEX(E:E,MATCH(I18&amp;M18,B:B&amp;F:F,0))</f>
        <v>OwnsComputer</v>
      </c>
      <c r="M18" s="9">
        <f>_xlfn.MAXIFS(F:F,B:B,I18,D:D,K18)</f>
        <v>45053</v>
      </c>
      <c r="N18" cm="1">
        <f t="array" ref="N18">INDEX(G:G,MATCH(I18&amp;K18&amp;M18,B:B&amp;D:D&amp;F:F,0))</f>
        <v>62</v>
      </c>
      <c r="O18" s="9" t="str">
        <f>IF(M18=_xlfn.MAXIFS(M:M,I:I,I18),_xlfn.MAXIFS(M:M,I:I,I18),"")</f>
        <v/>
      </c>
      <c r="P18" t="str" cm="1">
        <f t="array" ref="P18">IFERROR(INDEX(G:G,MATCH(K18&amp;O18,D:D&amp;F:F,0)),"")</f>
        <v/>
      </c>
      <c r="Q18" t="str">
        <f>IF(P18="","",_xlfn.MAXIFS(G:G,B:B,I18))</f>
        <v/>
      </c>
      <c r="R18" t="str" cm="1">
        <f t="array" ref="R18">IF(P18=Q18,"",IFERROR(INDEX(E:E,MATCH(I18&amp;Q18,B:B&amp;G:G,0)),""))</f>
        <v/>
      </c>
    </row>
    <row r="19" spans="2:18" x14ac:dyDescent="0.2">
      <c r="B19" t="s">
        <v>2944</v>
      </c>
      <c r="C19" t="str">
        <f>VLOOKUP(B19,customer!A:B,2,FALSE)</f>
        <v>Arlan Boow</v>
      </c>
      <c r="D19" t="s">
        <v>3947</v>
      </c>
      <c r="E19" t="str">
        <f>VLOOKUP(D19,campaign!A:B,2,FALSE)</f>
        <v>OwnsComputer</v>
      </c>
      <c r="F19" s="9">
        <v>44728</v>
      </c>
      <c r="G19">
        <f>VLOOKUP(D19,campaign!A:D,4,FALSE)</f>
        <v>62</v>
      </c>
      <c r="I19" t="s">
        <v>3777</v>
      </c>
      <c r="J19" t="str">
        <f>VLOOKUP(I19,B:C,2,FALSE)</f>
        <v>Adoree Hasard</v>
      </c>
      <c r="K19" t="s">
        <v>3948</v>
      </c>
      <c r="L19" t="str" cm="1">
        <f t="array" ref="L19">INDEX(E:E,MATCH(I19&amp;M19,B:B&amp;F:F,0))</f>
        <v>HasCreditCard</v>
      </c>
      <c r="M19" s="9">
        <f>_xlfn.MAXIFS(F:F,B:B,I19,D:D,K19)</f>
        <v>45080</v>
      </c>
      <c r="N19" cm="1">
        <f t="array" ref="N19">INDEX(G:G,MATCH(I19&amp;K19&amp;M19,B:B&amp;D:D&amp;F:F,0))</f>
        <v>65</v>
      </c>
      <c r="O19" s="9">
        <f>IF(M19=_xlfn.MAXIFS(M:M,I:I,I19),_xlfn.MAXIFS(M:M,I:I,I19),"")</f>
        <v>45080</v>
      </c>
      <c r="P19" cm="1">
        <f t="array" ref="P19">IFERROR(INDEX(G:G,MATCH(K19&amp;O19,D:D&amp;F:F,0)),"")</f>
        <v>65</v>
      </c>
      <c r="Q19">
        <f>IF(P19="","",_xlfn.MAXIFS(G:G,B:B,I19))</f>
        <v>65</v>
      </c>
      <c r="R19" t="str" cm="1">
        <f t="array" ref="R19">IF(P19=Q19,"",IFERROR(INDEX(E:E,MATCH(I19&amp;Q19,B:B&amp;G:G,0)),""))</f>
        <v/>
      </c>
    </row>
    <row r="20" spans="2:18" x14ac:dyDescent="0.2">
      <c r="B20" t="s">
        <v>2944</v>
      </c>
      <c r="C20" t="str">
        <f>VLOOKUP(B20,customer!A:B,2,FALSE)</f>
        <v>Arlan Boow</v>
      </c>
      <c r="D20" t="s">
        <v>3947</v>
      </c>
      <c r="E20" t="str">
        <f>VLOOKUP(D20,campaign!A:B,2,FALSE)</f>
        <v>OwnsComputer</v>
      </c>
      <c r="F20" s="9">
        <v>44830</v>
      </c>
      <c r="G20">
        <f>VLOOKUP(D20,campaign!A:D,4,FALSE)</f>
        <v>62</v>
      </c>
      <c r="I20" t="s">
        <v>3777</v>
      </c>
      <c r="J20" t="str">
        <f>VLOOKUP(I20,B:C,2,FALSE)</f>
        <v>Adoree Hasard</v>
      </c>
      <c r="K20" t="s">
        <v>3922</v>
      </c>
      <c r="L20" t="str" cm="1">
        <f t="array" ref="L20">INDEX(E:E,MATCH(I20&amp;M20,B:B&amp;F:F,0))</f>
        <v>HandsetWebCapable</v>
      </c>
      <c r="M20" s="9">
        <f>_xlfn.MAXIFS(F:F,B:B,I20,D:D,K20)</f>
        <v>45037</v>
      </c>
      <c r="N20" cm="1">
        <f t="array" ref="N20">INDEX(G:G,MATCH(I20&amp;K20&amp;M20,B:B&amp;D:D&amp;F:F,0))</f>
        <v>62</v>
      </c>
      <c r="O20" s="9" t="str">
        <f>IF(M20=_xlfn.MAXIFS(M:M,I:I,I20),_xlfn.MAXIFS(M:M,I:I,I20),"")</f>
        <v/>
      </c>
      <c r="P20" t="str" cm="1">
        <f t="array" ref="P20">IFERROR(INDEX(G:G,MATCH(K20&amp;O20,D:D&amp;F:F,0)),"")</f>
        <v/>
      </c>
      <c r="Q20" t="str">
        <f>IF(P20="","",_xlfn.MAXIFS(G:G,B:B,I20))</f>
        <v/>
      </c>
      <c r="R20" t="str" cm="1">
        <f t="array" ref="R20">IF(P20=Q20,"",IFERROR(INDEX(E:E,MATCH(I20&amp;Q20,B:B&amp;G:G,0)),""))</f>
        <v/>
      </c>
    </row>
    <row r="21" spans="2:18" x14ac:dyDescent="0.2">
      <c r="B21" t="s">
        <v>2944</v>
      </c>
      <c r="C21" t="str">
        <f>VLOOKUP(B21,customer!A:B,2,FALSE)</f>
        <v>Arlan Boow</v>
      </c>
      <c r="D21" t="s">
        <v>3947</v>
      </c>
      <c r="E21" t="str">
        <f>VLOOKUP(D21,campaign!A:B,2,FALSE)</f>
        <v>OwnsComputer</v>
      </c>
      <c r="F21" s="9">
        <v>44835</v>
      </c>
      <c r="G21">
        <f>VLOOKUP(D21,campaign!A:D,4,FALSE)</f>
        <v>62</v>
      </c>
      <c r="I21" t="s">
        <v>3043</v>
      </c>
      <c r="J21" t="str">
        <f>VLOOKUP(I21,B:C,2,FALSE)</f>
        <v>Adriena Thomton</v>
      </c>
      <c r="K21" t="s">
        <v>3928</v>
      </c>
      <c r="L21" t="str" cm="1">
        <f t="array" ref="L21">INDEX(E:E,MATCH(I21&amp;M21,B:B&amp;F:F,0))</f>
        <v>OptOutMailings</v>
      </c>
      <c r="M21" s="9">
        <f>_xlfn.MAXIFS(F:F,B:B,I21,D:D,K21)</f>
        <v>45066</v>
      </c>
      <c r="N21" cm="1">
        <f t="array" ref="N21">INDEX(G:G,MATCH(I21&amp;K21&amp;M21,B:B&amp;D:D&amp;F:F,0))</f>
        <v>75</v>
      </c>
      <c r="O21" s="9" t="str">
        <f>IF(M21=_xlfn.MAXIFS(M:M,I:I,I21),_xlfn.MAXIFS(M:M,I:I,I21),"")</f>
        <v/>
      </c>
      <c r="P21" t="str" cm="1">
        <f t="array" ref="P21">IFERROR(INDEX(G:G,MATCH(K21&amp;O21,D:D&amp;F:F,0)),"")</f>
        <v/>
      </c>
      <c r="Q21" t="str">
        <f>IF(P21="","",_xlfn.MAXIFS(G:G,B:B,I21))</f>
        <v/>
      </c>
      <c r="R21" t="str" cm="1">
        <f t="array" ref="R21">IF(P21=Q21,"",IFERROR(INDEX(E:E,MATCH(I21&amp;Q21,B:B&amp;G:G,0)),""))</f>
        <v/>
      </c>
    </row>
    <row r="22" spans="2:18" x14ac:dyDescent="0.2">
      <c r="B22" t="s">
        <v>2944</v>
      </c>
      <c r="C22" t="str">
        <f>VLOOKUP(B22,customer!A:B,2,FALSE)</f>
        <v>Arlan Boow</v>
      </c>
      <c r="D22" t="s">
        <v>3947</v>
      </c>
      <c r="E22" t="str">
        <f>VLOOKUP(D22,campaign!A:B,2,FALSE)</f>
        <v>OwnsComputer</v>
      </c>
      <c r="F22" s="9">
        <v>44979</v>
      </c>
      <c r="G22">
        <f>VLOOKUP(D22,campaign!A:D,4,FALSE)</f>
        <v>62</v>
      </c>
      <c r="I22" t="s">
        <v>3043</v>
      </c>
      <c r="J22" t="str">
        <f>VLOOKUP(I22,B:C,2,FALSE)</f>
        <v>Adriena Thomton</v>
      </c>
      <c r="K22" t="s">
        <v>3927</v>
      </c>
      <c r="L22" t="str" cm="1">
        <f t="array" ref="L22">INDEX(E:E,MATCH(I22&amp;M22,B:B&amp;F:F,0))</f>
        <v>RespondsToMailOffers</v>
      </c>
      <c r="M22" s="9">
        <f>_xlfn.MAXIFS(F:F,B:B,I22,D:D,K22)</f>
        <v>45068</v>
      </c>
      <c r="N22" cm="1">
        <f t="array" ref="N22">INDEX(G:G,MATCH(I22&amp;K22&amp;M22,B:B&amp;D:D&amp;F:F,0))</f>
        <v>27</v>
      </c>
      <c r="O22" s="9">
        <f>IF(M22=_xlfn.MAXIFS(M:M,I:I,I22),_xlfn.MAXIFS(M:M,I:I,I22),"")</f>
        <v>45068</v>
      </c>
      <c r="P22" cm="1">
        <f t="array" ref="P22">IFERROR(INDEX(G:G,MATCH(K22&amp;O22,D:D&amp;F:F,0)),"")</f>
        <v>27</v>
      </c>
      <c r="Q22">
        <f>IF(P22="","",_xlfn.MAXIFS(G:G,B:B,I22))</f>
        <v>75</v>
      </c>
      <c r="R22" t="str" cm="1">
        <f t="array" ref="R22">IF(P22=Q22,"",IFERROR(INDEX(E:E,MATCH(I22&amp;Q22,B:B&amp;G:G,0)),""))</f>
        <v>OptOutMailings</v>
      </c>
    </row>
    <row r="23" spans="2:18" x14ac:dyDescent="0.2">
      <c r="B23" t="s">
        <v>2944</v>
      </c>
      <c r="C23" t="str">
        <f>VLOOKUP(B23,customer!A:B,2,FALSE)</f>
        <v>Arlan Boow</v>
      </c>
      <c r="D23" t="s">
        <v>3947</v>
      </c>
      <c r="E23" t="str">
        <f>VLOOKUP(D23,campaign!A:B,2,FALSE)</f>
        <v>OwnsComputer</v>
      </c>
      <c r="F23" s="9">
        <v>45004</v>
      </c>
      <c r="G23">
        <f>VLOOKUP(D23,campaign!A:D,4,FALSE)</f>
        <v>62</v>
      </c>
      <c r="I23" t="s">
        <v>3517</v>
      </c>
      <c r="J23" t="str">
        <f>VLOOKUP(I23,B:C,2,FALSE)</f>
        <v>Aguie Guppy</v>
      </c>
      <c r="K23" t="s">
        <v>3926</v>
      </c>
      <c r="L23" t="str" cm="1">
        <f t="array" ref="L23">INDEX(E:E,MATCH(I23&amp;M23,B:B&amp;F:F,0))</f>
        <v>BuysViaMailOrder</v>
      </c>
      <c r="M23" s="9">
        <f>_xlfn.MAXIFS(F:F,B:B,I23,D:D,K23)</f>
        <v>45066</v>
      </c>
      <c r="N23" cm="1">
        <f t="array" ref="N23">INDEX(G:G,MATCH(I23&amp;K23&amp;M23,B:B&amp;D:D&amp;F:F,0))</f>
        <v>25</v>
      </c>
      <c r="O23" s="9" t="str">
        <f>IF(M23=_xlfn.MAXIFS(M:M,I:I,I23),_xlfn.MAXIFS(M:M,I:I,I23),"")</f>
        <v/>
      </c>
      <c r="P23" t="str" cm="1">
        <f t="array" ref="P23">IFERROR(INDEX(G:G,MATCH(K23&amp;O23,D:D&amp;F:F,0)),"")</f>
        <v/>
      </c>
      <c r="Q23" t="str">
        <f>IF(P23="","",_xlfn.MAXIFS(G:G,B:B,I23))</f>
        <v/>
      </c>
      <c r="R23" t="str" cm="1">
        <f t="array" ref="R23">IF(P23=Q23,"",IFERROR(INDEX(E:E,MATCH(I23&amp;Q23,B:B&amp;G:G,0)),""))</f>
        <v/>
      </c>
    </row>
    <row r="24" spans="2:18" x14ac:dyDescent="0.2">
      <c r="B24" t="s">
        <v>2944</v>
      </c>
      <c r="C24" t="str">
        <f>VLOOKUP(B24,customer!A:B,2,FALSE)</f>
        <v>Arlan Boow</v>
      </c>
      <c r="D24" t="s">
        <v>3947</v>
      </c>
      <c r="E24" t="str">
        <f>VLOOKUP(D24,campaign!A:B,2,FALSE)</f>
        <v>OwnsComputer</v>
      </c>
      <c r="F24" s="9">
        <v>45043</v>
      </c>
      <c r="G24">
        <f>VLOOKUP(D24,campaign!A:D,4,FALSE)</f>
        <v>62</v>
      </c>
      <c r="I24" t="s">
        <v>3517</v>
      </c>
      <c r="J24" t="str">
        <f>VLOOKUP(I24,B:C,2,FALSE)</f>
        <v>Aguie Guppy</v>
      </c>
      <c r="K24" t="s">
        <v>3929</v>
      </c>
      <c r="L24" t="str" cm="1">
        <f t="array" ref="L24">INDEX(E:E,MATCH(I24&amp;M24,B:B&amp;F:F,0))</f>
        <v>NonUSTravel</v>
      </c>
      <c r="M24" s="9">
        <f>_xlfn.MAXIFS(F:F,B:B,I24,D:D,K24)</f>
        <v>45077</v>
      </c>
      <c r="N24" cm="1">
        <f t="array" ref="N24">INDEX(G:G,MATCH(I24&amp;K24&amp;M24,B:B&amp;D:D&amp;F:F,0))</f>
        <v>66</v>
      </c>
      <c r="O24" s="9">
        <f>IF(M24=_xlfn.MAXIFS(M:M,I:I,I24),_xlfn.MAXIFS(M:M,I:I,I24),"")</f>
        <v>45077</v>
      </c>
      <c r="P24" cm="1">
        <f t="array" ref="P24">IFERROR(INDEX(G:G,MATCH(K24&amp;O24,D:D&amp;F:F,0)),"")</f>
        <v>66</v>
      </c>
      <c r="Q24">
        <f>IF(P24="","",_xlfn.MAXIFS(G:G,B:B,I24))</f>
        <v>66</v>
      </c>
      <c r="R24" t="str" cm="1">
        <f t="array" ref="R24">IF(P24=Q24,"",IFERROR(INDEX(E:E,MATCH(I24&amp;Q24,B:B&amp;G:G,0)),""))</f>
        <v/>
      </c>
    </row>
    <row r="25" spans="2:18" x14ac:dyDescent="0.2">
      <c r="B25" t="s">
        <v>2944</v>
      </c>
      <c r="C25" t="str">
        <f>VLOOKUP(B25,customer!A:B,2,FALSE)</f>
        <v>Arlan Boow</v>
      </c>
      <c r="D25" t="s">
        <v>3952</v>
      </c>
      <c r="E25" t="str">
        <f>VLOOKUP(D25,campaign!A:B,2,FALSE)</f>
        <v>MadeCallToRetentionTeam</v>
      </c>
      <c r="F25" s="9">
        <v>44755</v>
      </c>
      <c r="G25">
        <f>VLOOKUP(D25,campaign!A:D,4,FALSE)</f>
        <v>16</v>
      </c>
      <c r="I25" t="s">
        <v>3198</v>
      </c>
      <c r="J25" t="str">
        <f>VLOOKUP(I25,B:C,2,FALSE)</f>
        <v>Ahmad Toping</v>
      </c>
      <c r="K25" t="s">
        <v>3922</v>
      </c>
      <c r="L25" t="str" cm="1">
        <f t="array" ref="L25">INDEX(E:E,MATCH(I25&amp;M25,B:B&amp;F:F,0))</f>
        <v>HandsetWebCapable</v>
      </c>
      <c r="M25" s="9">
        <f>_xlfn.MAXIFS(F:F,B:B,I25,D:D,K25)</f>
        <v>45049</v>
      </c>
      <c r="N25" cm="1">
        <f t="array" ref="N25">INDEX(G:G,MATCH(I25&amp;K25&amp;M25,B:B&amp;D:D&amp;F:F,0))</f>
        <v>62</v>
      </c>
      <c r="O25" s="9" t="str">
        <f>IF(M25=_xlfn.MAXIFS(M:M,I:I,I25),_xlfn.MAXIFS(M:M,I:I,I25),"")</f>
        <v/>
      </c>
      <c r="P25" t="str" cm="1">
        <f t="array" ref="P25">IFERROR(INDEX(G:G,MATCH(K25&amp;O25,D:D&amp;F:F,0)),"")</f>
        <v/>
      </c>
      <c r="Q25" t="str">
        <f>IF(P25="","",_xlfn.MAXIFS(G:G,B:B,I25))</f>
        <v/>
      </c>
      <c r="R25" t="str" cm="1">
        <f t="array" ref="R25">IF(P25=Q25,"",IFERROR(INDEX(E:E,MATCH(I25&amp;Q25,B:B&amp;G:G,0)),""))</f>
        <v/>
      </c>
    </row>
    <row r="26" spans="2:18" x14ac:dyDescent="0.2">
      <c r="B26" t="s">
        <v>2944</v>
      </c>
      <c r="C26" t="str">
        <f>VLOOKUP(B26,customer!A:B,2,FALSE)</f>
        <v>Arlan Boow</v>
      </c>
      <c r="D26" t="s">
        <v>3952</v>
      </c>
      <c r="E26" t="str">
        <f>VLOOKUP(D26,campaign!A:B,2,FALSE)</f>
        <v>MadeCallToRetentionTeam</v>
      </c>
      <c r="F26" s="9">
        <v>44856</v>
      </c>
      <c r="G26">
        <f>VLOOKUP(D26,campaign!A:D,4,FALSE)</f>
        <v>16</v>
      </c>
      <c r="I26" t="s">
        <v>3198</v>
      </c>
      <c r="J26" t="str">
        <f>VLOOKUP(I26,B:C,2,FALSE)</f>
        <v>Ahmad Toping</v>
      </c>
      <c r="K26" t="s">
        <v>3953</v>
      </c>
      <c r="L26" t="str" cm="1">
        <f t="array" ref="L26">INDEX(E:E,MATCH(I26&amp;M26,B:B&amp;F:F,0))</f>
        <v>MaritalStatus</v>
      </c>
      <c r="M26" s="9">
        <f>_xlfn.MAXIFS(F:F,B:B,I26,D:D,K26)</f>
        <v>45080</v>
      </c>
      <c r="N26" cm="1">
        <f t="array" ref="N26">INDEX(G:G,MATCH(I26&amp;K26&amp;M26,B:B&amp;D:D&amp;F:F,0))</f>
        <v>29</v>
      </c>
      <c r="O26" s="9">
        <f>IF(M26=_xlfn.MAXIFS(M:M,I:I,I26),_xlfn.MAXIFS(M:M,I:I,I26),"")</f>
        <v>45080</v>
      </c>
      <c r="P26" cm="1">
        <f t="array" ref="P26">IFERROR(INDEX(G:G,MATCH(K26&amp;O26,D:D&amp;F:F,0)),"")</f>
        <v>29</v>
      </c>
      <c r="Q26">
        <f>IF(P26="","",_xlfn.MAXIFS(G:G,B:B,I26))</f>
        <v>62</v>
      </c>
      <c r="R26" t="str" cm="1">
        <f t="array" ref="R26">IF(P26=Q26,"",IFERROR(INDEX(E:E,MATCH(I26&amp;Q26,B:B&amp;G:G,0)),""))</f>
        <v>HandsetWebCapable</v>
      </c>
    </row>
    <row r="27" spans="2:18" x14ac:dyDescent="0.2">
      <c r="B27" t="s">
        <v>2944</v>
      </c>
      <c r="C27" t="str">
        <f>VLOOKUP(B27,customer!A:B,2,FALSE)</f>
        <v>Arlan Boow</v>
      </c>
      <c r="D27" t="s">
        <v>3952</v>
      </c>
      <c r="E27" t="str">
        <f>VLOOKUP(D27,campaign!A:B,2,FALSE)</f>
        <v>MadeCallToRetentionTeam</v>
      </c>
      <c r="F27" s="9">
        <v>44886</v>
      </c>
      <c r="G27">
        <f>VLOOKUP(D27,campaign!A:D,4,FALSE)</f>
        <v>16</v>
      </c>
      <c r="I27" t="s">
        <v>2985</v>
      </c>
      <c r="J27" t="str">
        <f>VLOOKUP(I27,B:C,2,FALSE)</f>
        <v>Aigneis Senn</v>
      </c>
      <c r="K27" t="s">
        <v>3951</v>
      </c>
      <c r="L27" t="str" cm="1">
        <f t="array" ref="L27">INDEX(E:E,MATCH(I27&amp;M27,B:B&amp;F:F,0))</f>
        <v>OwnsMotorcycle</v>
      </c>
      <c r="M27" s="9">
        <f>_xlfn.MAXIFS(F:F,B:B,I27,D:D,K27)</f>
        <v>45029</v>
      </c>
      <c r="N27" cm="1">
        <f t="array" ref="N27">INDEX(G:G,MATCH(I27&amp;K27&amp;M27,B:B&amp;D:D&amp;F:F,0))</f>
        <v>14</v>
      </c>
      <c r="O27" s="9" t="str">
        <f>IF(M27=_xlfn.MAXIFS(M:M,I:I,I27),_xlfn.MAXIFS(M:M,I:I,I27),"")</f>
        <v/>
      </c>
      <c r="P27" t="str" cm="1">
        <f t="array" ref="P27">IFERROR(INDEX(G:G,MATCH(K27&amp;O27,D:D&amp;F:F,0)),"")</f>
        <v/>
      </c>
      <c r="Q27" t="str">
        <f>IF(P27="","",_xlfn.MAXIFS(G:G,B:B,I27))</f>
        <v/>
      </c>
      <c r="R27" t="str" cm="1">
        <f t="array" ref="R27">IF(P27=Q27,"",IFERROR(INDEX(E:E,MATCH(I27&amp;Q27,B:B&amp;G:G,0)),""))</f>
        <v/>
      </c>
    </row>
    <row r="28" spans="2:18" x14ac:dyDescent="0.2">
      <c r="B28" t="s">
        <v>2944</v>
      </c>
      <c r="C28" t="str">
        <f>VLOOKUP(B28,customer!A:B,2,FALSE)</f>
        <v>Arlan Boow</v>
      </c>
      <c r="D28" t="s">
        <v>3952</v>
      </c>
      <c r="E28" t="str">
        <f>VLOOKUP(D28,campaign!A:B,2,FALSE)</f>
        <v>MadeCallToRetentionTeam</v>
      </c>
      <c r="F28" s="9">
        <v>44908</v>
      </c>
      <c r="G28">
        <f>VLOOKUP(D28,campaign!A:D,4,FALSE)</f>
        <v>16</v>
      </c>
      <c r="I28" t="s">
        <v>2985</v>
      </c>
      <c r="J28" t="str">
        <f>VLOOKUP(I28,B:C,2,FALSE)</f>
        <v>Aigneis Senn</v>
      </c>
      <c r="K28" t="s">
        <v>3947</v>
      </c>
      <c r="L28" t="str" cm="1">
        <f t="array" ref="L28">INDEX(E:E,MATCH(I28&amp;M28,B:B&amp;F:F,0))</f>
        <v>OwnsComputer</v>
      </c>
      <c r="M28" s="9">
        <f>_xlfn.MAXIFS(F:F,B:B,I28,D:D,K28)</f>
        <v>45071</v>
      </c>
      <c r="N28" cm="1">
        <f t="array" ref="N28">INDEX(G:G,MATCH(I28&amp;K28&amp;M28,B:B&amp;D:D&amp;F:F,0))</f>
        <v>62</v>
      </c>
      <c r="O28" s="9">
        <f>IF(M28=_xlfn.MAXIFS(M:M,I:I,I28),_xlfn.MAXIFS(M:M,I:I,I28),"")</f>
        <v>45071</v>
      </c>
      <c r="P28" cm="1">
        <f t="array" ref="P28">IFERROR(INDEX(G:G,MATCH(K28&amp;O28,D:D&amp;F:F,0)),"")</f>
        <v>62</v>
      </c>
      <c r="Q28">
        <f>IF(P28="","",_xlfn.MAXIFS(G:G,B:B,I28))</f>
        <v>62</v>
      </c>
      <c r="R28" t="str" cm="1">
        <f t="array" ref="R28">IF(P28=Q28,"",IFERROR(INDEX(E:E,MATCH(I28&amp;Q28,B:B&amp;G:G,0)),""))</f>
        <v/>
      </c>
    </row>
    <row r="29" spans="2:18" x14ac:dyDescent="0.2">
      <c r="B29" t="s">
        <v>2944</v>
      </c>
      <c r="C29" t="str">
        <f>VLOOKUP(B29,customer!A:B,2,FALSE)</f>
        <v>Arlan Boow</v>
      </c>
      <c r="D29" t="s">
        <v>3952</v>
      </c>
      <c r="E29" t="str">
        <f>VLOOKUP(D29,campaign!A:B,2,FALSE)</f>
        <v>MadeCallToRetentionTeam</v>
      </c>
      <c r="F29" s="9">
        <v>44942</v>
      </c>
      <c r="G29">
        <f>VLOOKUP(D29,campaign!A:D,4,FALSE)</f>
        <v>16</v>
      </c>
      <c r="I29" t="s">
        <v>2985</v>
      </c>
      <c r="J29" t="str">
        <f>VLOOKUP(I29,B:C,2,FALSE)</f>
        <v>Aigneis Senn</v>
      </c>
      <c r="K29" t="s">
        <v>3949</v>
      </c>
      <c r="L29" t="str" cm="1">
        <f t="array" ref="L29">INDEX(E:E,MATCH(I29&amp;M29,B:B&amp;F:F,0))</f>
        <v>NewCellphoneUser</v>
      </c>
      <c r="M29" s="9">
        <f>_xlfn.MAXIFS(F:F,B:B,I29,D:D,K29)</f>
        <v>45061</v>
      </c>
      <c r="N29" cm="1">
        <f t="array" ref="N29">INDEX(G:G,MATCH(I29&amp;K29&amp;M29,B:B&amp;D:D&amp;F:F,0))</f>
        <v>25</v>
      </c>
      <c r="O29" s="9" t="str">
        <f>IF(M29=_xlfn.MAXIFS(M:M,I:I,I29),_xlfn.MAXIFS(M:M,I:I,I29),"")</f>
        <v/>
      </c>
      <c r="P29" t="str" cm="1">
        <f t="array" ref="P29">IFERROR(INDEX(G:G,MATCH(K29&amp;O29,D:D&amp;F:F,0)),"")</f>
        <v/>
      </c>
      <c r="Q29" t="str">
        <f>IF(P29="","",_xlfn.MAXIFS(G:G,B:B,I29))</f>
        <v/>
      </c>
      <c r="R29" t="str" cm="1">
        <f t="array" ref="R29">IF(P29=Q29,"",IFERROR(INDEX(E:E,MATCH(I29&amp;Q29,B:B&amp;G:G,0)),""))</f>
        <v/>
      </c>
    </row>
    <row r="30" spans="2:18" x14ac:dyDescent="0.2">
      <c r="B30" t="s">
        <v>2944</v>
      </c>
      <c r="C30" t="str">
        <f>VLOOKUP(B30,customer!A:B,2,FALSE)</f>
        <v>Arlan Boow</v>
      </c>
      <c r="D30" t="s">
        <v>3952</v>
      </c>
      <c r="E30" t="str">
        <f>VLOOKUP(D30,campaign!A:B,2,FALSE)</f>
        <v>MadeCallToRetentionTeam</v>
      </c>
      <c r="F30" s="9">
        <v>45002</v>
      </c>
      <c r="G30">
        <f>VLOOKUP(D30,campaign!A:D,4,FALSE)</f>
        <v>16</v>
      </c>
      <c r="I30" t="s">
        <v>3720</v>
      </c>
      <c r="J30" t="str">
        <f>VLOOKUP(I30,B:C,2,FALSE)</f>
        <v>Ailene Faithorn</v>
      </c>
      <c r="K30" t="s">
        <v>3924</v>
      </c>
      <c r="L30" t="str" cm="1">
        <f t="array" ref="L30">INDEX(E:E,MATCH(I30&amp;M30,B:B&amp;F:F,0))</f>
        <v>RVOwner</v>
      </c>
      <c r="M30" s="9">
        <f>_xlfn.MAXIFS(F:F,B:B,I30,D:D,K30)</f>
        <v>45053</v>
      </c>
      <c r="N30" cm="1">
        <f t="array" ref="N30">INDEX(G:G,MATCH(I30&amp;K30&amp;M30,B:B&amp;D:D&amp;F:F,0))</f>
        <v>22</v>
      </c>
      <c r="O30" s="9" t="str">
        <f>IF(M30=_xlfn.MAXIFS(M:M,I:I,I30),_xlfn.MAXIFS(M:M,I:I,I30),"")</f>
        <v/>
      </c>
      <c r="P30" t="str" cm="1">
        <f t="array" ref="P30">IFERROR(INDEX(G:G,MATCH(K30&amp;O30,D:D&amp;F:F,0)),"")</f>
        <v/>
      </c>
      <c r="Q30" t="str">
        <f>IF(P30="","",_xlfn.MAXIFS(G:G,B:B,I30))</f>
        <v/>
      </c>
      <c r="R30" t="str" cm="1">
        <f t="array" ref="R30">IF(P30=Q30,"",IFERROR(INDEX(E:E,MATCH(I30&amp;Q30,B:B&amp;G:G,0)),""))</f>
        <v/>
      </c>
    </row>
    <row r="31" spans="2:18" x14ac:dyDescent="0.2">
      <c r="B31" t="s">
        <v>2944</v>
      </c>
      <c r="C31" t="str">
        <f>VLOOKUP(B31,customer!A:B,2,FALSE)</f>
        <v>Arlan Boow</v>
      </c>
      <c r="D31" t="s">
        <v>3952</v>
      </c>
      <c r="E31" t="str">
        <f>VLOOKUP(D31,campaign!A:B,2,FALSE)</f>
        <v>MadeCallToRetentionTeam</v>
      </c>
      <c r="F31" s="9">
        <v>45033</v>
      </c>
      <c r="G31">
        <f>VLOOKUP(D31,campaign!A:D,4,FALSE)</f>
        <v>16</v>
      </c>
      <c r="I31" t="s">
        <v>3720</v>
      </c>
      <c r="J31" t="str">
        <f>VLOOKUP(I31,B:C,2,FALSE)</f>
        <v>Ailene Faithorn</v>
      </c>
      <c r="K31" t="s">
        <v>3920</v>
      </c>
      <c r="L31" t="str" cm="1">
        <f t="array" ref="L31">INDEX(E:E,MATCH(I31&amp;M31,B:B&amp;F:F,0))</f>
        <v>ChildrenInHH</v>
      </c>
      <c r="M31" s="9">
        <f>_xlfn.MAXIFS(F:F,B:B,I31,D:D,K31)</f>
        <v>45057</v>
      </c>
      <c r="N31" cm="1">
        <f t="array" ref="N31">INDEX(G:G,MATCH(I31&amp;K31&amp;M31,B:B&amp;D:D&amp;F:F,0))</f>
        <v>10</v>
      </c>
      <c r="O31" s="9">
        <f>IF(M31=_xlfn.MAXIFS(M:M,I:I,I31),_xlfn.MAXIFS(M:M,I:I,I31),"")</f>
        <v>45057</v>
      </c>
      <c r="P31" cm="1">
        <f t="array" ref="P31">IFERROR(INDEX(G:G,MATCH(K31&amp;O31,D:D&amp;F:F,0)),"")</f>
        <v>10</v>
      </c>
      <c r="Q31">
        <f>IF(P31="","",_xlfn.MAXIFS(G:G,B:B,I31))</f>
        <v>22</v>
      </c>
      <c r="R31" t="str" cm="1">
        <f t="array" ref="R31">IF(P31=Q31,"",IFERROR(INDEX(E:E,MATCH(I31&amp;Q31,B:B&amp;G:G,0)),""))</f>
        <v>RVOwner</v>
      </c>
    </row>
    <row r="32" spans="2:18" x14ac:dyDescent="0.2">
      <c r="B32" t="s">
        <v>2944</v>
      </c>
      <c r="C32" t="str">
        <f>VLOOKUP(B32,customer!A:B,2,FALSE)</f>
        <v>Arlan Boow</v>
      </c>
      <c r="D32" t="s">
        <v>3952</v>
      </c>
      <c r="E32" t="str">
        <f>VLOOKUP(D32,campaign!A:B,2,FALSE)</f>
        <v>MadeCallToRetentionTeam</v>
      </c>
      <c r="F32" s="9">
        <v>45069</v>
      </c>
      <c r="G32">
        <f>VLOOKUP(D32,campaign!A:D,4,FALSE)</f>
        <v>16</v>
      </c>
      <c r="I32" t="s">
        <v>3197</v>
      </c>
      <c r="J32" t="str">
        <f>VLOOKUP(I32,B:C,2,FALSE)</f>
        <v>Aili Maybery</v>
      </c>
      <c r="K32" t="s">
        <v>3929</v>
      </c>
      <c r="L32" t="str" cm="1">
        <f t="array" ref="L32">INDEX(E:E,MATCH(I32&amp;M32,B:B&amp;F:F,0))</f>
        <v>NonUSTravel</v>
      </c>
      <c r="M32" s="9">
        <f>_xlfn.MAXIFS(F:F,B:B,I32,D:D,K32)</f>
        <v>45062</v>
      </c>
      <c r="N32" cm="1">
        <f t="array" ref="N32">INDEX(G:G,MATCH(I32&amp;K32&amp;M32,B:B&amp;D:D&amp;F:F,0))</f>
        <v>66</v>
      </c>
      <c r="O32" s="9" t="str">
        <f>IF(M32=_xlfn.MAXIFS(M:M,I:I,I32),_xlfn.MAXIFS(M:M,I:I,I32),"")</f>
        <v/>
      </c>
      <c r="P32" t="str" cm="1">
        <f t="array" ref="P32">IFERROR(INDEX(G:G,MATCH(K32&amp;O32,D:D&amp;F:F,0)),"")</f>
        <v/>
      </c>
      <c r="Q32" t="str">
        <f>IF(P32="","",_xlfn.MAXIFS(G:G,B:B,I32))</f>
        <v/>
      </c>
      <c r="R32" t="str" cm="1">
        <f t="array" ref="R32">IF(P32=Q32,"",IFERROR(INDEX(E:E,MATCH(I32&amp;Q32,B:B&amp;G:G,0)),""))</f>
        <v/>
      </c>
    </row>
    <row r="33" spans="2:18" x14ac:dyDescent="0.2">
      <c r="B33" t="s">
        <v>2944</v>
      </c>
      <c r="C33" t="str">
        <f>VLOOKUP(B33,customer!A:B,2,FALSE)</f>
        <v>Arlan Boow</v>
      </c>
      <c r="D33" t="s">
        <v>3921</v>
      </c>
      <c r="E33" t="str">
        <f>VLOOKUP(D33,campaign!A:B,2,FALSE)</f>
        <v>HandsetRefurbished</v>
      </c>
      <c r="F33" s="9">
        <v>44967</v>
      </c>
      <c r="G33">
        <f>VLOOKUP(D33,campaign!A:D,4,FALSE)</f>
        <v>26</v>
      </c>
      <c r="I33" t="s">
        <v>3197</v>
      </c>
      <c r="J33" t="str">
        <f>VLOOKUP(I33,B:C,2,FALSE)</f>
        <v>Aili Maybery</v>
      </c>
      <c r="K33" t="s">
        <v>3952</v>
      </c>
      <c r="L33" t="str" cm="1">
        <f t="array" ref="L33">INDEX(E:E,MATCH(I33&amp;M33,B:B&amp;F:F,0))</f>
        <v>MadeCallToRetentionTeam</v>
      </c>
      <c r="M33" s="9">
        <f>_xlfn.MAXIFS(F:F,B:B,I33,D:D,K33)</f>
        <v>45080</v>
      </c>
      <c r="N33" cm="1">
        <f t="array" ref="N33">INDEX(G:G,MATCH(I33&amp;K33&amp;M33,B:B&amp;D:D&amp;F:F,0))</f>
        <v>16</v>
      </c>
      <c r="O33" s="9">
        <f>IF(M33=_xlfn.MAXIFS(M:M,I:I,I33),_xlfn.MAXIFS(M:M,I:I,I33),"")</f>
        <v>45080</v>
      </c>
      <c r="P33" cm="1">
        <f t="array" ref="P33">IFERROR(INDEX(G:G,MATCH(K33&amp;O33,D:D&amp;F:F,0)),"")</f>
        <v>16</v>
      </c>
      <c r="Q33">
        <f>IF(P33="","",_xlfn.MAXIFS(G:G,B:B,I33))</f>
        <v>66</v>
      </c>
      <c r="R33" t="str" cm="1">
        <f t="array" ref="R33">IF(P33=Q33,"",IFERROR(INDEX(E:E,MATCH(I33&amp;Q33,B:B&amp;G:G,0)),""))</f>
        <v>NonUSTravel</v>
      </c>
    </row>
    <row r="34" spans="2:18" x14ac:dyDescent="0.2">
      <c r="B34" t="s">
        <v>2944</v>
      </c>
      <c r="C34" t="str">
        <f>VLOOKUP(B34,customer!A:B,2,FALSE)</f>
        <v>Arlan Boow</v>
      </c>
      <c r="D34" t="s">
        <v>3921</v>
      </c>
      <c r="E34" t="str">
        <f>VLOOKUP(D34,campaign!A:B,2,FALSE)</f>
        <v>HandsetRefurbished</v>
      </c>
      <c r="F34" s="9">
        <v>44997</v>
      </c>
      <c r="G34">
        <f>VLOOKUP(D34,campaign!A:D,4,FALSE)</f>
        <v>26</v>
      </c>
      <c r="I34" t="s">
        <v>3643</v>
      </c>
      <c r="J34" t="str">
        <f>VLOOKUP(I34,B:C,2,FALSE)</f>
        <v>Alan Kennham</v>
      </c>
      <c r="K34" t="s">
        <v>3924</v>
      </c>
      <c r="L34" t="str" cm="1">
        <f t="array" ref="L34">INDEX(E:E,MATCH(I34&amp;M34,B:B&amp;F:F,0))</f>
        <v>RVOwner</v>
      </c>
      <c r="M34" s="9">
        <f>_xlfn.MAXIFS(F:F,B:B,I34,D:D,K34)</f>
        <v>45072</v>
      </c>
      <c r="N34" cm="1">
        <f t="array" ref="N34">INDEX(G:G,MATCH(I34&amp;K34&amp;M34,B:B&amp;D:D&amp;F:F,0))</f>
        <v>22</v>
      </c>
      <c r="O34" s="9" t="str">
        <f>IF(M34=_xlfn.MAXIFS(M:M,I:I,I34),_xlfn.MAXIFS(M:M,I:I,I34),"")</f>
        <v/>
      </c>
      <c r="P34" t="str" cm="1">
        <f t="array" ref="P34">IFERROR(INDEX(G:G,MATCH(K34&amp;O34,D:D&amp;F:F,0)),"")</f>
        <v/>
      </c>
      <c r="Q34" t="str">
        <f>IF(P34="","",_xlfn.MAXIFS(G:G,B:B,I34))</f>
        <v/>
      </c>
      <c r="R34" t="str" cm="1">
        <f t="array" ref="R34">IF(P34=Q34,"",IFERROR(INDEX(E:E,MATCH(I34&amp;Q34,B:B&amp;G:G,0)),""))</f>
        <v/>
      </c>
    </row>
    <row r="35" spans="2:18" x14ac:dyDescent="0.2">
      <c r="B35" t="s">
        <v>2944</v>
      </c>
      <c r="C35" t="str">
        <f>VLOOKUP(B35,customer!A:B,2,FALSE)</f>
        <v>Arlan Boow</v>
      </c>
      <c r="D35" t="s">
        <v>3921</v>
      </c>
      <c r="E35" t="str">
        <f>VLOOKUP(D35,campaign!A:B,2,FALSE)</f>
        <v>HandsetRefurbished</v>
      </c>
      <c r="F35" s="9">
        <v>45039</v>
      </c>
      <c r="G35">
        <f>VLOOKUP(D35,campaign!A:D,4,FALSE)</f>
        <v>26</v>
      </c>
      <c r="I35" t="s">
        <v>3643</v>
      </c>
      <c r="J35" t="str">
        <f>VLOOKUP(I35,B:C,2,FALSE)</f>
        <v>Alan Kennham</v>
      </c>
      <c r="K35" t="s">
        <v>3947</v>
      </c>
      <c r="L35" t="str" cm="1">
        <f t="array" ref="L35">INDEX(E:E,MATCH(I35&amp;M35,B:B&amp;F:F,0))</f>
        <v>OwnsComputer</v>
      </c>
      <c r="M35" s="9">
        <f>_xlfn.MAXIFS(F:F,B:B,I35,D:D,K35)</f>
        <v>45081</v>
      </c>
      <c r="N35" cm="1">
        <f t="array" ref="N35">INDEX(G:G,MATCH(I35&amp;K35&amp;M35,B:B&amp;D:D&amp;F:F,0))</f>
        <v>62</v>
      </c>
      <c r="O35" s="9">
        <f>IF(M35=_xlfn.MAXIFS(M:M,I:I,I35),_xlfn.MAXIFS(M:M,I:I,I35),"")</f>
        <v>45081</v>
      </c>
      <c r="P35" cm="1">
        <f t="array" ref="P35">IFERROR(INDEX(G:G,MATCH(K35&amp;O35,D:D&amp;F:F,0)),"")</f>
        <v>62</v>
      </c>
      <c r="Q35">
        <f>IF(P35="","",_xlfn.MAXIFS(G:G,B:B,I35))</f>
        <v>62</v>
      </c>
      <c r="R35" t="str" cm="1">
        <f t="array" ref="R35">IF(P35=Q35,"",IFERROR(INDEX(E:E,MATCH(I35&amp;Q35,B:B&amp;G:G,0)),""))</f>
        <v/>
      </c>
    </row>
    <row r="36" spans="2:18" x14ac:dyDescent="0.2">
      <c r="B36" t="s">
        <v>2944</v>
      </c>
      <c r="C36" t="str">
        <f>VLOOKUP(B36,customer!A:B,2,FALSE)</f>
        <v>Arlan Boow</v>
      </c>
      <c r="D36" t="s">
        <v>3921</v>
      </c>
      <c r="E36" t="str">
        <f>VLOOKUP(D36,campaign!A:B,2,FALSE)</f>
        <v>HandsetRefurbished</v>
      </c>
      <c r="F36" s="9">
        <v>45063</v>
      </c>
      <c r="G36">
        <f>VLOOKUP(D36,campaign!A:D,4,FALSE)</f>
        <v>26</v>
      </c>
      <c r="I36" t="s">
        <v>3139</v>
      </c>
      <c r="J36" t="str">
        <f>VLOOKUP(I36,B:C,2,FALSE)</f>
        <v>Albert Klemmt</v>
      </c>
      <c r="K36" t="s">
        <v>3922</v>
      </c>
      <c r="L36" t="str" cm="1">
        <f t="array" ref="L36">INDEX(E:E,MATCH(I36&amp;M36,B:B&amp;F:F,0))</f>
        <v>HandsetWebCapable</v>
      </c>
      <c r="M36" s="9">
        <f>_xlfn.MAXIFS(F:F,B:B,I36,D:D,K36)</f>
        <v>45081</v>
      </c>
      <c r="N36" cm="1">
        <f t="array" ref="N36">INDEX(G:G,MATCH(I36&amp;K36&amp;M36,B:B&amp;D:D&amp;F:F,0))</f>
        <v>62</v>
      </c>
      <c r="O36" s="9">
        <f>IF(M36=_xlfn.MAXIFS(M:M,I:I,I36),_xlfn.MAXIFS(M:M,I:I,I36),"")</f>
        <v>45081</v>
      </c>
      <c r="P36" cm="1">
        <f t="array" ref="P36">IFERROR(INDEX(G:G,MATCH(K36&amp;O36,D:D&amp;F:F,0)),"")</f>
        <v>62</v>
      </c>
      <c r="Q36">
        <f>IF(P36="","",_xlfn.MAXIFS(G:G,B:B,I36))</f>
        <v>62</v>
      </c>
      <c r="R36" t="str" cm="1">
        <f t="array" ref="R36">IF(P36=Q36,"",IFERROR(INDEX(E:E,MATCH(I36&amp;Q36,B:B&amp;G:G,0)),""))</f>
        <v/>
      </c>
    </row>
    <row r="37" spans="2:18" x14ac:dyDescent="0.2">
      <c r="B37" t="s">
        <v>2945</v>
      </c>
      <c r="C37" t="str">
        <f>VLOOKUP(B37,customer!A:B,2,FALSE)</f>
        <v>Sascha Pittock</v>
      </c>
      <c r="D37" t="s">
        <v>3921</v>
      </c>
      <c r="E37" t="str">
        <f>VLOOKUP(D37,campaign!A:B,2,FALSE)</f>
        <v>HandsetRefurbished</v>
      </c>
      <c r="F37" s="9">
        <v>44748</v>
      </c>
      <c r="G37">
        <f>VLOOKUP(D37,campaign!A:D,4,FALSE)</f>
        <v>26</v>
      </c>
      <c r="I37" t="s">
        <v>3139</v>
      </c>
      <c r="J37" t="str">
        <f>VLOOKUP(I37,B:C,2,FALSE)</f>
        <v>Albert Klemmt</v>
      </c>
      <c r="K37" t="s">
        <v>3950</v>
      </c>
      <c r="L37" t="str" cm="1">
        <f t="array" ref="L37">INDEX(E:E,MATCH(I37&amp;M37,B:B&amp;F:F,0))</f>
        <v>NotNewCellphoneUser</v>
      </c>
      <c r="M37" s="9">
        <f>_xlfn.MAXIFS(F:F,B:B,I37,D:D,K37)</f>
        <v>45063</v>
      </c>
      <c r="N37" cm="1">
        <f t="array" ref="N37">INDEX(G:G,MATCH(I37&amp;K37&amp;M37,B:B&amp;D:D&amp;F:F,0))</f>
        <v>28</v>
      </c>
      <c r="O37" s="9" t="str">
        <f>IF(M37=_xlfn.MAXIFS(M:M,I:I,I37),_xlfn.MAXIFS(M:M,I:I,I37),"")</f>
        <v/>
      </c>
      <c r="P37" t="str" cm="1">
        <f t="array" ref="P37">IFERROR(INDEX(G:G,MATCH(K37&amp;O37,D:D&amp;F:F,0)),"")</f>
        <v/>
      </c>
      <c r="Q37" t="str">
        <f>IF(P37="","",_xlfn.MAXIFS(G:G,B:B,I37))</f>
        <v/>
      </c>
      <c r="R37" t="str" cm="1">
        <f t="array" ref="R37">IF(P37=Q37,"",IFERROR(INDEX(E:E,MATCH(I37&amp;Q37,B:B&amp;G:G,0)),""))</f>
        <v/>
      </c>
    </row>
    <row r="38" spans="2:18" x14ac:dyDescent="0.2">
      <c r="B38" t="s">
        <v>2945</v>
      </c>
      <c r="C38" t="str">
        <f>VLOOKUP(B38,customer!A:B,2,FALSE)</f>
        <v>Sascha Pittock</v>
      </c>
      <c r="D38" t="s">
        <v>3921</v>
      </c>
      <c r="E38" t="str">
        <f>VLOOKUP(D38,campaign!A:B,2,FALSE)</f>
        <v>HandsetRefurbished</v>
      </c>
      <c r="F38" s="9">
        <v>44784</v>
      </c>
      <c r="G38">
        <f>VLOOKUP(D38,campaign!A:D,4,FALSE)</f>
        <v>26</v>
      </c>
      <c r="I38" t="s">
        <v>3780</v>
      </c>
      <c r="J38" t="str">
        <f>VLOOKUP(I38,B:C,2,FALSE)</f>
        <v>Albina Ivy</v>
      </c>
      <c r="K38" t="s">
        <v>3923</v>
      </c>
      <c r="L38" t="str" cm="1">
        <f t="array" ref="L38">INDEX(E:E,MATCH(I38&amp;M38,B:B&amp;F:F,0))</f>
        <v>TruckOwner</v>
      </c>
      <c r="M38" s="9">
        <f>_xlfn.MAXIFS(F:F,B:B,I38,D:D,K38)</f>
        <v>45076</v>
      </c>
      <c r="N38" cm="1">
        <f t="array" ref="N38">INDEX(G:G,MATCH(I38&amp;K38&amp;M38,B:B&amp;D:D&amp;F:F,0))</f>
        <v>26</v>
      </c>
      <c r="O38" s="9" t="str">
        <f>IF(M38=_xlfn.MAXIFS(M:M,I:I,I38),_xlfn.MAXIFS(M:M,I:I,I38),"")</f>
        <v/>
      </c>
      <c r="P38" t="str" cm="1">
        <f t="array" ref="P38">IFERROR(INDEX(G:G,MATCH(K38&amp;O38,D:D&amp;F:F,0)),"")</f>
        <v/>
      </c>
      <c r="Q38" t="str">
        <f>IF(P38="","",_xlfn.MAXIFS(G:G,B:B,I38))</f>
        <v/>
      </c>
      <c r="R38" t="str" cm="1">
        <f t="array" ref="R38">IF(P38=Q38,"",IFERROR(INDEX(E:E,MATCH(I38&amp;Q38,B:B&amp;G:G,0)),""))</f>
        <v/>
      </c>
    </row>
    <row r="39" spans="2:18" x14ac:dyDescent="0.2">
      <c r="B39" t="s">
        <v>2945</v>
      </c>
      <c r="C39" t="str">
        <f>VLOOKUP(B39,customer!A:B,2,FALSE)</f>
        <v>Sascha Pittock</v>
      </c>
      <c r="D39" t="s">
        <v>3921</v>
      </c>
      <c r="E39" t="str">
        <f>VLOOKUP(D39,campaign!A:B,2,FALSE)</f>
        <v>HandsetRefurbished</v>
      </c>
      <c r="F39" s="9">
        <v>44815</v>
      </c>
      <c r="G39">
        <f>VLOOKUP(D39,campaign!A:D,4,FALSE)</f>
        <v>26</v>
      </c>
      <c r="I39" t="s">
        <v>3780</v>
      </c>
      <c r="J39" t="str">
        <f>VLOOKUP(I39,B:C,2,FALSE)</f>
        <v>Albina Ivy</v>
      </c>
      <c r="K39" t="s">
        <v>3951</v>
      </c>
      <c r="L39" t="str" cm="1">
        <f t="array" ref="L39">INDEX(E:E,MATCH(I39&amp;M39,B:B&amp;F:F,0))</f>
        <v>OwnsMotorcycle</v>
      </c>
      <c r="M39" s="9">
        <f>_xlfn.MAXIFS(F:F,B:B,I39,D:D,K39)</f>
        <v>45079</v>
      </c>
      <c r="N39" cm="1">
        <f t="array" ref="N39">INDEX(G:G,MATCH(I39&amp;K39&amp;M39,B:B&amp;D:D&amp;F:F,0))</f>
        <v>14</v>
      </c>
      <c r="O39" s="9">
        <f>IF(M39=_xlfn.MAXIFS(M:M,I:I,I39),_xlfn.MAXIFS(M:M,I:I,I39),"")</f>
        <v>45079</v>
      </c>
      <c r="P39" cm="1">
        <f t="array" ref="P39">IFERROR(INDEX(G:G,MATCH(K39&amp;O39,D:D&amp;F:F,0)),"")</f>
        <v>14</v>
      </c>
      <c r="Q39">
        <f>IF(P39="","",_xlfn.MAXIFS(G:G,B:B,I39))</f>
        <v>26</v>
      </c>
      <c r="R39" t="str" cm="1">
        <f t="array" ref="R39">IF(P39=Q39,"",IFERROR(INDEX(E:E,MATCH(I39&amp;Q39,B:B&amp;G:G,0)),""))</f>
        <v>TruckOwner</v>
      </c>
    </row>
    <row r="40" spans="2:18" x14ac:dyDescent="0.2">
      <c r="B40" t="s">
        <v>2945</v>
      </c>
      <c r="C40" t="str">
        <f>VLOOKUP(B40,customer!A:B,2,FALSE)</f>
        <v>Sascha Pittock</v>
      </c>
      <c r="D40" t="s">
        <v>3921</v>
      </c>
      <c r="E40" t="str">
        <f>VLOOKUP(D40,campaign!A:B,2,FALSE)</f>
        <v>HandsetRefurbished</v>
      </c>
      <c r="F40" s="9">
        <v>44848</v>
      </c>
      <c r="G40">
        <f>VLOOKUP(D40,campaign!A:D,4,FALSE)</f>
        <v>26</v>
      </c>
      <c r="I40" t="s">
        <v>3020</v>
      </c>
      <c r="J40" t="str">
        <f>VLOOKUP(I40,B:C,2,FALSE)</f>
        <v>Aldo Haggidon</v>
      </c>
      <c r="K40" t="s">
        <v>3929</v>
      </c>
      <c r="L40" t="str" cm="1">
        <f t="array" ref="L40">INDEX(E:E,MATCH(I40&amp;M40,B:B&amp;F:F,0))</f>
        <v>NonUSTravel</v>
      </c>
      <c r="M40" s="9">
        <f>_xlfn.MAXIFS(F:F,B:B,I40,D:D,K40)</f>
        <v>45067</v>
      </c>
      <c r="N40" cm="1">
        <f t="array" ref="N40">INDEX(G:G,MATCH(I40&amp;K40&amp;M40,B:B&amp;D:D&amp;F:F,0))</f>
        <v>66</v>
      </c>
      <c r="O40" s="9" t="str">
        <f>IF(M40=_xlfn.MAXIFS(M:M,I:I,I40),_xlfn.MAXIFS(M:M,I:I,I40),"")</f>
        <v/>
      </c>
      <c r="P40" t="str" cm="1">
        <f t="array" ref="P40">IFERROR(INDEX(G:G,MATCH(K40&amp;O40,D:D&amp;F:F,0)),"")</f>
        <v/>
      </c>
      <c r="Q40" t="str">
        <f>IF(P40="","",_xlfn.MAXIFS(G:G,B:B,I40))</f>
        <v/>
      </c>
      <c r="R40" t="str" cm="1">
        <f t="array" ref="R40">IF(P40=Q40,"",IFERROR(INDEX(E:E,MATCH(I40&amp;Q40,B:B&amp;G:G,0)),""))</f>
        <v/>
      </c>
    </row>
    <row r="41" spans="2:18" x14ac:dyDescent="0.2">
      <c r="B41" t="s">
        <v>2945</v>
      </c>
      <c r="C41" t="str">
        <f>VLOOKUP(B41,customer!A:B,2,FALSE)</f>
        <v>Sascha Pittock</v>
      </c>
      <c r="D41" t="s">
        <v>3921</v>
      </c>
      <c r="E41" t="str">
        <f>VLOOKUP(D41,campaign!A:B,2,FALSE)</f>
        <v>HandsetRefurbished</v>
      </c>
      <c r="F41" s="9">
        <v>44877</v>
      </c>
      <c r="G41">
        <f>VLOOKUP(D41,campaign!A:D,4,FALSE)</f>
        <v>26</v>
      </c>
      <c r="I41" t="s">
        <v>3020</v>
      </c>
      <c r="J41" t="str">
        <f>VLOOKUP(I41,B:C,2,FALSE)</f>
        <v>Aldo Haggidon</v>
      </c>
      <c r="K41" t="s">
        <v>3953</v>
      </c>
      <c r="L41" t="str" cm="1">
        <f t="array" ref="L41">INDEX(E:E,MATCH(I41&amp;M41,B:B&amp;F:F,0))</f>
        <v>MaritalStatus</v>
      </c>
      <c r="M41" s="9">
        <f>_xlfn.MAXIFS(F:F,B:B,I41,D:D,K41)</f>
        <v>45068</v>
      </c>
      <c r="N41" cm="1">
        <f t="array" ref="N41">INDEX(G:G,MATCH(I41&amp;K41&amp;M41,B:B&amp;D:D&amp;F:F,0))</f>
        <v>29</v>
      </c>
      <c r="O41" s="9">
        <f>IF(M41=_xlfn.MAXIFS(M:M,I:I,I41),_xlfn.MAXIFS(M:M,I:I,I41),"")</f>
        <v>45068</v>
      </c>
      <c r="P41" cm="1">
        <f t="array" ref="P41">IFERROR(INDEX(G:G,MATCH(K41&amp;O41,D:D&amp;F:F,0)),"")</f>
        <v>29</v>
      </c>
      <c r="Q41">
        <f>IF(P41="","",_xlfn.MAXIFS(G:G,B:B,I41))</f>
        <v>66</v>
      </c>
      <c r="R41" t="str" cm="1">
        <f t="array" ref="R41">IF(P41=Q41,"",IFERROR(INDEX(E:E,MATCH(I41&amp;Q41,B:B&amp;G:G,0)),""))</f>
        <v>NonUSTravel</v>
      </c>
    </row>
    <row r="42" spans="2:18" x14ac:dyDescent="0.2">
      <c r="B42" t="s">
        <v>2945</v>
      </c>
      <c r="C42" t="str">
        <f>VLOOKUP(B42,customer!A:B,2,FALSE)</f>
        <v>Sascha Pittock</v>
      </c>
      <c r="D42" t="s">
        <v>3921</v>
      </c>
      <c r="E42" t="str">
        <f>VLOOKUP(D42,campaign!A:B,2,FALSE)</f>
        <v>HandsetRefurbished</v>
      </c>
      <c r="F42" s="9">
        <v>44908</v>
      </c>
      <c r="G42">
        <f>VLOOKUP(D42,campaign!A:D,4,FALSE)</f>
        <v>26</v>
      </c>
      <c r="I42" t="s">
        <v>3487</v>
      </c>
      <c r="J42" t="str">
        <f>VLOOKUP(I42,B:C,2,FALSE)</f>
        <v>Aldric Newman</v>
      </c>
      <c r="K42" t="s">
        <v>3950</v>
      </c>
      <c r="L42" t="str" cm="1">
        <f t="array" ref="L42">INDEX(E:E,MATCH(I42&amp;M42,B:B&amp;F:F,0))</f>
        <v>NotNewCellphoneUser</v>
      </c>
      <c r="M42" s="9">
        <f>_xlfn.MAXIFS(F:F,B:B,I42,D:D,K42)</f>
        <v>45064</v>
      </c>
      <c r="N42" cm="1">
        <f t="array" ref="N42">INDEX(G:G,MATCH(I42&amp;K42&amp;M42,B:B&amp;D:D&amp;F:F,0))</f>
        <v>28</v>
      </c>
      <c r="O42" s="9" t="str">
        <f>IF(M42=_xlfn.MAXIFS(M:M,I:I,I42),_xlfn.MAXIFS(M:M,I:I,I42),"")</f>
        <v/>
      </c>
      <c r="P42" t="str" cm="1">
        <f t="array" ref="P42">IFERROR(INDEX(G:G,MATCH(K42&amp;O42,D:D&amp;F:F,0)),"")</f>
        <v/>
      </c>
      <c r="Q42" t="str">
        <f>IF(P42="","",_xlfn.MAXIFS(G:G,B:B,I42))</f>
        <v/>
      </c>
      <c r="R42" t="str" cm="1">
        <f t="array" ref="R42">IF(P42=Q42,"",IFERROR(INDEX(E:E,MATCH(I42&amp;Q42,B:B&amp;G:G,0)),""))</f>
        <v/>
      </c>
    </row>
    <row r="43" spans="2:18" x14ac:dyDescent="0.2">
      <c r="B43" t="s">
        <v>2945</v>
      </c>
      <c r="C43" t="str">
        <f>VLOOKUP(B43,customer!A:B,2,FALSE)</f>
        <v>Sascha Pittock</v>
      </c>
      <c r="D43" t="s">
        <v>3921</v>
      </c>
      <c r="E43" t="str">
        <f>VLOOKUP(D43,campaign!A:B,2,FALSE)</f>
        <v>HandsetRefurbished</v>
      </c>
      <c r="F43" s="9">
        <v>44936</v>
      </c>
      <c r="G43">
        <f>VLOOKUP(D43,campaign!A:D,4,FALSE)</f>
        <v>26</v>
      </c>
      <c r="I43" t="s">
        <v>3487</v>
      </c>
      <c r="J43" t="str">
        <f>VLOOKUP(I43,B:C,2,FALSE)</f>
        <v>Aldric Newman</v>
      </c>
      <c r="K43" t="s">
        <v>3947</v>
      </c>
      <c r="L43" t="str" cm="1">
        <f t="array" ref="L43">INDEX(E:E,MATCH(I43&amp;M43,B:B&amp;F:F,0))</f>
        <v>OwnsComputer</v>
      </c>
      <c r="M43" s="9">
        <f>_xlfn.MAXIFS(F:F,B:B,I43,D:D,K43)</f>
        <v>45073</v>
      </c>
      <c r="N43" cm="1">
        <f t="array" ref="N43">INDEX(G:G,MATCH(I43&amp;K43&amp;M43,B:B&amp;D:D&amp;F:F,0))</f>
        <v>62</v>
      </c>
      <c r="O43" s="9">
        <f>IF(M43=_xlfn.MAXIFS(M:M,I:I,I43),_xlfn.MAXIFS(M:M,I:I,I43),"")</f>
        <v>45073</v>
      </c>
      <c r="P43" cm="1">
        <f t="array" ref="P43">IFERROR(INDEX(G:G,MATCH(K43&amp;O43,D:D&amp;F:F,0)),"")</f>
        <v>62</v>
      </c>
      <c r="Q43">
        <f>IF(P43="","",_xlfn.MAXIFS(G:G,B:B,I43))</f>
        <v>62</v>
      </c>
      <c r="R43" t="str" cm="1">
        <f t="array" ref="R43">IF(P43=Q43,"",IFERROR(INDEX(E:E,MATCH(I43&amp;Q43,B:B&amp;G:G,0)),""))</f>
        <v/>
      </c>
    </row>
    <row r="44" spans="2:18" x14ac:dyDescent="0.2">
      <c r="B44" t="s">
        <v>2945</v>
      </c>
      <c r="C44" t="str">
        <f>VLOOKUP(B44,customer!A:B,2,FALSE)</f>
        <v>Sascha Pittock</v>
      </c>
      <c r="D44" t="s">
        <v>3921</v>
      </c>
      <c r="E44" t="str">
        <f>VLOOKUP(D44,campaign!A:B,2,FALSE)</f>
        <v>HandsetRefurbished</v>
      </c>
      <c r="F44" s="9">
        <v>44963</v>
      </c>
      <c r="G44">
        <f>VLOOKUP(D44,campaign!A:D,4,FALSE)</f>
        <v>26</v>
      </c>
      <c r="I44" t="s">
        <v>3047</v>
      </c>
      <c r="J44" t="str">
        <f>VLOOKUP(I44,B:C,2,FALSE)</f>
        <v>Alecia Jaggs</v>
      </c>
      <c r="K44" t="s">
        <v>3921</v>
      </c>
      <c r="L44" t="str" cm="1">
        <f t="array" ref="L44">INDEX(E:E,MATCH(I44&amp;M44,B:B&amp;F:F,0))</f>
        <v>HandsetRefurbished</v>
      </c>
      <c r="M44" s="9">
        <f>_xlfn.MAXIFS(F:F,B:B,I44,D:D,K44)</f>
        <v>45052</v>
      </c>
      <c r="N44" cm="1">
        <f t="array" ref="N44">INDEX(G:G,MATCH(I44&amp;K44&amp;M44,B:B&amp;D:D&amp;F:F,0))</f>
        <v>26</v>
      </c>
      <c r="O44" s="9" t="str">
        <f>IF(M44=_xlfn.MAXIFS(M:M,I:I,I44),_xlfn.MAXIFS(M:M,I:I,I44),"")</f>
        <v/>
      </c>
      <c r="P44" t="str" cm="1">
        <f t="array" ref="P44">IFERROR(INDEX(G:G,MATCH(K44&amp;O44,D:D&amp;F:F,0)),"")</f>
        <v/>
      </c>
      <c r="Q44" t="str">
        <f>IF(P44="","",_xlfn.MAXIFS(G:G,B:B,I44))</f>
        <v/>
      </c>
      <c r="R44" t="str" cm="1">
        <f t="array" ref="R44">IF(P44=Q44,"",IFERROR(INDEX(E:E,MATCH(I44&amp;Q44,B:B&amp;G:G,0)),""))</f>
        <v/>
      </c>
    </row>
    <row r="45" spans="2:18" x14ac:dyDescent="0.2">
      <c r="B45" t="s">
        <v>2945</v>
      </c>
      <c r="C45" t="str">
        <f>VLOOKUP(B45,customer!A:B,2,FALSE)</f>
        <v>Sascha Pittock</v>
      </c>
      <c r="D45" t="s">
        <v>3921</v>
      </c>
      <c r="E45" t="str">
        <f>VLOOKUP(D45,campaign!A:B,2,FALSE)</f>
        <v>HandsetRefurbished</v>
      </c>
      <c r="F45" s="9">
        <v>45003</v>
      </c>
      <c r="G45">
        <f>VLOOKUP(D45,campaign!A:D,4,FALSE)</f>
        <v>26</v>
      </c>
      <c r="I45" t="s">
        <v>3047</v>
      </c>
      <c r="J45" t="str">
        <f>VLOOKUP(I45,B:C,2,FALSE)</f>
        <v>Alecia Jaggs</v>
      </c>
      <c r="K45" t="s">
        <v>3950</v>
      </c>
      <c r="L45" t="str" cm="1">
        <f t="array" ref="L45">INDEX(E:E,MATCH(I45&amp;M45,B:B&amp;F:F,0))</f>
        <v>NotNewCellphoneUser</v>
      </c>
      <c r="M45" s="9">
        <f>_xlfn.MAXIFS(F:F,B:B,I45,D:D,K45)</f>
        <v>45070</v>
      </c>
      <c r="N45" cm="1">
        <f t="array" ref="N45">INDEX(G:G,MATCH(I45&amp;K45&amp;M45,B:B&amp;D:D&amp;F:F,0))</f>
        <v>28</v>
      </c>
      <c r="O45" s="9" t="str">
        <f>IF(M45=_xlfn.MAXIFS(M:M,I:I,I45),_xlfn.MAXIFS(M:M,I:I,I45),"")</f>
        <v/>
      </c>
      <c r="P45" t="str" cm="1">
        <f t="array" ref="P45">IFERROR(INDEX(G:G,MATCH(K45&amp;O45,D:D&amp;F:F,0)),"")</f>
        <v/>
      </c>
      <c r="Q45" t="str">
        <f>IF(P45="","",_xlfn.MAXIFS(G:G,B:B,I45))</f>
        <v/>
      </c>
      <c r="R45" t="str" cm="1">
        <f t="array" ref="R45">IF(P45=Q45,"",IFERROR(INDEX(E:E,MATCH(I45&amp;Q45,B:B&amp;G:G,0)),""))</f>
        <v/>
      </c>
    </row>
    <row r="46" spans="2:18" x14ac:dyDescent="0.2">
      <c r="B46" t="s">
        <v>2945</v>
      </c>
      <c r="C46" t="str">
        <f>VLOOKUP(B46,customer!A:B,2,FALSE)</f>
        <v>Sascha Pittock</v>
      </c>
      <c r="D46" t="s">
        <v>3921</v>
      </c>
      <c r="E46" t="str">
        <f>VLOOKUP(D46,campaign!A:B,2,FALSE)</f>
        <v>HandsetRefurbished</v>
      </c>
      <c r="F46" s="9">
        <v>45028</v>
      </c>
      <c r="G46">
        <f>VLOOKUP(D46,campaign!A:D,4,FALSE)</f>
        <v>26</v>
      </c>
      <c r="I46" t="s">
        <v>3047</v>
      </c>
      <c r="J46" t="str">
        <f>VLOOKUP(I46,B:C,2,FALSE)</f>
        <v>Alecia Jaggs</v>
      </c>
      <c r="K46" t="s">
        <v>3948</v>
      </c>
      <c r="L46" t="str" cm="1">
        <f t="array" ref="L46">INDEX(E:E,MATCH(I46&amp;M46,B:B&amp;F:F,0))</f>
        <v>HasCreditCard</v>
      </c>
      <c r="M46" s="9">
        <f>_xlfn.MAXIFS(F:F,B:B,I46,D:D,K46)</f>
        <v>45084</v>
      </c>
      <c r="N46" cm="1">
        <f t="array" ref="N46">INDEX(G:G,MATCH(I46&amp;K46&amp;M46,B:B&amp;D:D&amp;F:F,0))</f>
        <v>65</v>
      </c>
      <c r="O46" s="9">
        <f>IF(M46=_xlfn.MAXIFS(M:M,I:I,I46),_xlfn.MAXIFS(M:M,I:I,I46),"")</f>
        <v>45084</v>
      </c>
      <c r="P46" cm="1">
        <f t="array" ref="P46">IFERROR(INDEX(G:G,MATCH(K46&amp;O46,D:D&amp;F:F,0)),"")</f>
        <v>65</v>
      </c>
      <c r="Q46">
        <f>IF(P46="","",_xlfn.MAXIFS(G:G,B:B,I46))</f>
        <v>65</v>
      </c>
      <c r="R46" t="str" cm="1">
        <f t="array" ref="R46">IF(P46=Q46,"",IFERROR(INDEX(E:E,MATCH(I46&amp;Q46,B:B&amp;G:G,0)),""))</f>
        <v/>
      </c>
    </row>
    <row r="47" spans="2:18" x14ac:dyDescent="0.2">
      <c r="B47" t="s">
        <v>2945</v>
      </c>
      <c r="C47" t="str">
        <f>VLOOKUP(B47,customer!A:B,2,FALSE)</f>
        <v>Sascha Pittock</v>
      </c>
      <c r="D47" t="s">
        <v>3921</v>
      </c>
      <c r="E47" t="str">
        <f>VLOOKUP(D47,campaign!A:B,2,FALSE)</f>
        <v>HandsetRefurbished</v>
      </c>
      <c r="F47" s="9">
        <v>45056</v>
      </c>
      <c r="G47">
        <f>VLOOKUP(D47,campaign!A:D,4,FALSE)</f>
        <v>26</v>
      </c>
      <c r="I47" t="s">
        <v>3451</v>
      </c>
      <c r="J47" t="str">
        <f>VLOOKUP(I47,B:C,2,FALSE)</f>
        <v>Alex Posselow</v>
      </c>
      <c r="K47" t="s">
        <v>3927</v>
      </c>
      <c r="L47" t="str" cm="1">
        <f t="array" ref="L47">INDEX(E:E,MATCH(I47&amp;M47,B:B&amp;F:F,0))</f>
        <v>RespondsToMailOffers</v>
      </c>
      <c r="M47" s="9">
        <f>_xlfn.MAXIFS(F:F,B:B,I47,D:D,K47)</f>
        <v>45078</v>
      </c>
      <c r="N47" cm="1">
        <f t="array" ref="N47">INDEX(G:G,MATCH(I47&amp;K47&amp;M47,B:B&amp;D:D&amp;F:F,0))</f>
        <v>27</v>
      </c>
      <c r="O47" s="9">
        <f>IF(M47=_xlfn.MAXIFS(M:M,I:I,I47),_xlfn.MAXIFS(M:M,I:I,I47),"")</f>
        <v>45078</v>
      </c>
      <c r="P47" cm="1">
        <f t="array" ref="P47">IFERROR(INDEX(G:G,MATCH(K47&amp;O47,D:D&amp;F:F,0)),"")</f>
        <v>27</v>
      </c>
      <c r="Q47">
        <f>IF(P47="","",_xlfn.MAXIFS(G:G,B:B,I47))</f>
        <v>27</v>
      </c>
      <c r="R47" t="str" cm="1">
        <f t="array" ref="R47">IF(P47=Q47,"",IFERROR(INDEX(E:E,MATCH(I47&amp;Q47,B:B&amp;G:G,0)),""))</f>
        <v/>
      </c>
    </row>
    <row r="48" spans="2:18" x14ac:dyDescent="0.2">
      <c r="B48" t="s">
        <v>2945</v>
      </c>
      <c r="C48" t="str">
        <f>VLOOKUP(B48,customer!A:B,2,FALSE)</f>
        <v>Sascha Pittock</v>
      </c>
      <c r="D48" t="s">
        <v>3922</v>
      </c>
      <c r="E48" t="str">
        <f>VLOOKUP(D48,campaign!A:B,2,FALSE)</f>
        <v>HandsetWebCapable</v>
      </c>
      <c r="F48" s="9">
        <v>44806</v>
      </c>
      <c r="G48">
        <f>VLOOKUP(D48,campaign!A:D,4,FALSE)</f>
        <v>62</v>
      </c>
      <c r="I48" t="s">
        <v>3451</v>
      </c>
      <c r="J48" t="str">
        <f>VLOOKUP(I48,B:C,2,FALSE)</f>
        <v>Alex Posselow</v>
      </c>
      <c r="K48" t="s">
        <v>3951</v>
      </c>
      <c r="L48" t="str" cm="1">
        <f t="array" ref="L48">INDEX(E:E,MATCH(I48&amp;M48,B:B&amp;F:F,0))</f>
        <v>OwnsMotorcycle</v>
      </c>
      <c r="M48" s="9">
        <f>_xlfn.MAXIFS(F:F,B:B,I48,D:D,K48)</f>
        <v>45067</v>
      </c>
      <c r="N48" cm="1">
        <f t="array" ref="N48">INDEX(G:G,MATCH(I48&amp;K48&amp;M48,B:B&amp;D:D&amp;F:F,0))</f>
        <v>14</v>
      </c>
      <c r="O48" s="9" t="str">
        <f>IF(M48=_xlfn.MAXIFS(M:M,I:I,I48),_xlfn.MAXIFS(M:M,I:I,I48),"")</f>
        <v/>
      </c>
      <c r="P48" t="str" cm="1">
        <f t="array" ref="P48">IFERROR(INDEX(G:G,MATCH(K48&amp;O48,D:D&amp;F:F,0)),"")</f>
        <v/>
      </c>
      <c r="Q48" t="str">
        <f>IF(P48="","",_xlfn.MAXIFS(G:G,B:B,I48))</f>
        <v/>
      </c>
      <c r="R48" t="str" cm="1">
        <f t="array" ref="R48">IF(P48=Q48,"",IFERROR(INDEX(E:E,MATCH(I48&amp;Q48,B:B&amp;G:G,0)),""))</f>
        <v/>
      </c>
    </row>
    <row r="49" spans="2:18" x14ac:dyDescent="0.2">
      <c r="B49" t="s">
        <v>2945</v>
      </c>
      <c r="C49" t="str">
        <f>VLOOKUP(B49,customer!A:B,2,FALSE)</f>
        <v>Sascha Pittock</v>
      </c>
      <c r="D49" t="s">
        <v>3922</v>
      </c>
      <c r="E49" t="str">
        <f>VLOOKUP(D49,campaign!A:B,2,FALSE)</f>
        <v>HandsetWebCapable</v>
      </c>
      <c r="F49" s="9">
        <v>44844</v>
      </c>
      <c r="G49">
        <f>VLOOKUP(D49,campaign!A:D,4,FALSE)</f>
        <v>62</v>
      </c>
      <c r="I49" t="s">
        <v>3762</v>
      </c>
      <c r="J49" t="str">
        <f>VLOOKUP(I49,B:C,2,FALSE)</f>
        <v>Alexei Splevins</v>
      </c>
      <c r="K49" t="s">
        <v>3920</v>
      </c>
      <c r="L49" t="str" cm="1">
        <f t="array" ref="L49">INDEX(E:E,MATCH(I49&amp;M49,B:B&amp;F:F,0))</f>
        <v>ChildrenInHH</v>
      </c>
      <c r="M49" s="9">
        <f>_xlfn.MAXIFS(F:F,B:B,I49,D:D,K49)</f>
        <v>45082</v>
      </c>
      <c r="N49" cm="1">
        <f t="array" ref="N49">INDEX(G:G,MATCH(I49&amp;K49&amp;M49,B:B&amp;D:D&amp;F:F,0))</f>
        <v>10</v>
      </c>
      <c r="O49" s="9">
        <f>IF(M49=_xlfn.MAXIFS(M:M,I:I,I49),_xlfn.MAXIFS(M:M,I:I,I49),"")</f>
        <v>45082</v>
      </c>
      <c r="P49" cm="1">
        <f t="array" ref="P49">IFERROR(INDEX(G:G,MATCH(K49&amp;O49,D:D&amp;F:F,0)),"")</f>
        <v>10</v>
      </c>
      <c r="Q49">
        <f>IF(P49="","",_xlfn.MAXIFS(G:G,B:B,I49))</f>
        <v>13</v>
      </c>
      <c r="R49" t="str" cm="1">
        <f t="array" ref="R49">IF(P49=Q49,"",IFERROR(INDEX(E:E,MATCH(I49&amp;Q49,B:B&amp;G:G,0)),""))</f>
        <v>Homeownership</v>
      </c>
    </row>
    <row r="50" spans="2:18" x14ac:dyDescent="0.2">
      <c r="B50" t="s">
        <v>2945</v>
      </c>
      <c r="C50" t="str">
        <f>VLOOKUP(B50,customer!A:B,2,FALSE)</f>
        <v>Sascha Pittock</v>
      </c>
      <c r="D50" t="s">
        <v>3922</v>
      </c>
      <c r="E50" t="str">
        <f>VLOOKUP(D50,campaign!A:B,2,FALSE)</f>
        <v>HandsetWebCapable</v>
      </c>
      <c r="F50" s="9">
        <v>44882</v>
      </c>
      <c r="G50">
        <f>VLOOKUP(D50,campaign!A:D,4,FALSE)</f>
        <v>62</v>
      </c>
      <c r="I50" t="s">
        <v>3762</v>
      </c>
      <c r="J50" t="str">
        <f>VLOOKUP(I50,B:C,2,FALSE)</f>
        <v>Alexei Splevins</v>
      </c>
      <c r="K50" t="s">
        <v>3925</v>
      </c>
      <c r="L50" t="str" cm="1">
        <f t="array" ref="L50">INDEX(E:E,MATCH(I50&amp;M50,B:B&amp;F:F,0))</f>
        <v>Homeownership</v>
      </c>
      <c r="M50" s="9">
        <f>_xlfn.MAXIFS(F:F,B:B,I50,D:D,K50)</f>
        <v>45053</v>
      </c>
      <c r="N50" cm="1">
        <f t="array" ref="N50">INDEX(G:G,MATCH(I50&amp;K50&amp;M50,B:B&amp;D:D&amp;F:F,0))</f>
        <v>13</v>
      </c>
      <c r="O50" s="9" t="str">
        <f>IF(M50=_xlfn.MAXIFS(M:M,I:I,I50),_xlfn.MAXIFS(M:M,I:I,I50),"")</f>
        <v/>
      </c>
      <c r="P50" t="str" cm="1">
        <f t="array" ref="P50">IFERROR(INDEX(G:G,MATCH(K50&amp;O50,D:D&amp;F:F,0)),"")</f>
        <v/>
      </c>
      <c r="Q50" t="str">
        <f>IF(P50="","",_xlfn.MAXIFS(G:G,B:B,I50))</f>
        <v/>
      </c>
      <c r="R50" t="str" cm="1">
        <f t="array" ref="R50">IF(P50=Q50,"",IFERROR(INDEX(E:E,MATCH(I50&amp;Q50,B:B&amp;G:G,0)),""))</f>
        <v/>
      </c>
    </row>
    <row r="51" spans="2:18" x14ac:dyDescent="0.2">
      <c r="B51" t="s">
        <v>2945</v>
      </c>
      <c r="C51" t="str">
        <f>VLOOKUP(B51,customer!A:B,2,FALSE)</f>
        <v>Sascha Pittock</v>
      </c>
      <c r="D51" t="s">
        <v>3922</v>
      </c>
      <c r="E51" t="str">
        <f>VLOOKUP(D51,campaign!A:B,2,FALSE)</f>
        <v>HandsetWebCapable</v>
      </c>
      <c r="F51" s="9">
        <v>44908</v>
      </c>
      <c r="G51">
        <f>VLOOKUP(D51,campaign!A:D,4,FALSE)</f>
        <v>62</v>
      </c>
      <c r="I51" t="s">
        <v>3003</v>
      </c>
      <c r="J51" t="str">
        <f>VLOOKUP(I51,B:C,2,FALSE)</f>
        <v>Alexia Spadollini</v>
      </c>
      <c r="K51" t="s">
        <v>3921</v>
      </c>
      <c r="L51" t="str" cm="1">
        <f t="array" ref="L51">INDEX(E:E,MATCH(I51&amp;M51,B:B&amp;F:F,0))</f>
        <v>HandsetRefurbished</v>
      </c>
      <c r="M51" s="9">
        <f>_xlfn.MAXIFS(F:F,B:B,I51,D:D,K51)</f>
        <v>45066</v>
      </c>
      <c r="N51" cm="1">
        <f t="array" ref="N51">INDEX(G:G,MATCH(I51&amp;K51&amp;M51,B:B&amp;D:D&amp;F:F,0))</f>
        <v>26</v>
      </c>
      <c r="O51" s="9">
        <f>IF(M51=_xlfn.MAXIFS(M:M,I:I,I51),_xlfn.MAXIFS(M:M,I:I,I51),"")</f>
        <v>45066</v>
      </c>
      <c r="P51" cm="1">
        <f t="array" ref="P51">IFERROR(INDEX(G:G,MATCH(K51&amp;O51,D:D&amp;F:F,0)),"")</f>
        <v>26</v>
      </c>
      <c r="Q51">
        <f>IF(P51="","",_xlfn.MAXIFS(G:G,B:B,I51))</f>
        <v>65</v>
      </c>
      <c r="R51" t="str" cm="1">
        <f t="array" ref="R51">IF(P51=Q51,"",IFERROR(INDEX(E:E,MATCH(I51&amp;Q51,B:B&amp;G:G,0)),""))</f>
        <v>HasCreditCard</v>
      </c>
    </row>
    <row r="52" spans="2:18" x14ac:dyDescent="0.2">
      <c r="B52" t="s">
        <v>2945</v>
      </c>
      <c r="C52" t="str">
        <f>VLOOKUP(B52,customer!A:B,2,FALSE)</f>
        <v>Sascha Pittock</v>
      </c>
      <c r="D52" t="s">
        <v>3922</v>
      </c>
      <c r="E52" t="str">
        <f>VLOOKUP(D52,campaign!A:B,2,FALSE)</f>
        <v>HandsetWebCapable</v>
      </c>
      <c r="F52" s="9">
        <v>44942</v>
      </c>
      <c r="G52">
        <f>VLOOKUP(D52,campaign!A:D,4,FALSE)</f>
        <v>62</v>
      </c>
      <c r="I52" t="s">
        <v>3003</v>
      </c>
      <c r="J52" t="str">
        <f>VLOOKUP(I52,B:C,2,FALSE)</f>
        <v>Alexia Spadollini</v>
      </c>
      <c r="K52" t="s">
        <v>3948</v>
      </c>
      <c r="L52" t="str" cm="1">
        <f t="array" ref="L52">INDEX(E:E,MATCH(I52&amp;M52,B:B&amp;F:F,0))</f>
        <v>HasCreditCard</v>
      </c>
      <c r="M52" s="9">
        <f>_xlfn.MAXIFS(F:F,B:B,I52,D:D,K52)</f>
        <v>45020</v>
      </c>
      <c r="N52" cm="1">
        <f t="array" ref="N52">INDEX(G:G,MATCH(I52&amp;K52&amp;M52,B:B&amp;D:D&amp;F:F,0))</f>
        <v>65</v>
      </c>
      <c r="O52" s="9" t="str">
        <f>IF(M52=_xlfn.MAXIFS(M:M,I:I,I52),_xlfn.MAXIFS(M:M,I:I,I52),"")</f>
        <v/>
      </c>
      <c r="P52" t="str" cm="1">
        <f t="array" ref="P52">IFERROR(INDEX(G:G,MATCH(K52&amp;O52,D:D&amp;F:F,0)),"")</f>
        <v/>
      </c>
      <c r="Q52" t="str">
        <f>IF(P52="","",_xlfn.MAXIFS(G:G,B:B,I52))</f>
        <v/>
      </c>
      <c r="R52" t="str" cm="1">
        <f t="array" ref="R52">IF(P52=Q52,"",IFERROR(INDEX(E:E,MATCH(I52&amp;Q52,B:B&amp;G:G,0)),""))</f>
        <v/>
      </c>
    </row>
    <row r="53" spans="2:18" x14ac:dyDescent="0.2">
      <c r="B53" t="s">
        <v>2945</v>
      </c>
      <c r="C53" t="str">
        <f>VLOOKUP(B53,customer!A:B,2,FALSE)</f>
        <v>Sascha Pittock</v>
      </c>
      <c r="D53" t="s">
        <v>3922</v>
      </c>
      <c r="E53" t="str">
        <f>VLOOKUP(D53,campaign!A:B,2,FALSE)</f>
        <v>HandsetWebCapable</v>
      </c>
      <c r="F53" s="9">
        <v>44967</v>
      </c>
      <c r="G53">
        <f>VLOOKUP(D53,campaign!A:D,4,FALSE)</f>
        <v>62</v>
      </c>
      <c r="I53" t="s">
        <v>3049</v>
      </c>
      <c r="J53" t="str">
        <f>VLOOKUP(I53,B:C,2,FALSE)</f>
        <v>Alexio Arno</v>
      </c>
      <c r="K53" t="s">
        <v>3926</v>
      </c>
      <c r="L53" t="str" cm="1">
        <f t="array" ref="L53">INDEX(E:E,MATCH(I53&amp;M53,B:B&amp;F:F,0))</f>
        <v>BuysViaMailOrder</v>
      </c>
      <c r="M53" s="9">
        <f>_xlfn.MAXIFS(F:F,B:B,I53,D:D,K53)</f>
        <v>45080</v>
      </c>
      <c r="N53" cm="1">
        <f t="array" ref="N53">INDEX(G:G,MATCH(I53&amp;K53&amp;M53,B:B&amp;D:D&amp;F:F,0))</f>
        <v>25</v>
      </c>
      <c r="O53" s="9" t="str">
        <f>IF(M53=_xlfn.MAXIFS(M:M,I:I,I53),_xlfn.MAXIFS(M:M,I:I,I53),"")</f>
        <v/>
      </c>
      <c r="P53" t="str" cm="1">
        <f t="array" ref="P53">IFERROR(INDEX(G:G,MATCH(K53&amp;O53,D:D&amp;F:F,0)),"")</f>
        <v/>
      </c>
      <c r="Q53" t="str">
        <f>IF(P53="","",_xlfn.MAXIFS(G:G,B:B,I53))</f>
        <v/>
      </c>
      <c r="R53" t="str" cm="1">
        <f t="array" ref="R53">IF(P53=Q53,"",IFERROR(INDEX(E:E,MATCH(I53&amp;Q53,B:B&amp;G:G,0)),""))</f>
        <v/>
      </c>
    </row>
    <row r="54" spans="2:18" x14ac:dyDescent="0.2">
      <c r="B54" t="s">
        <v>2945</v>
      </c>
      <c r="C54" t="str">
        <f>VLOOKUP(B54,customer!A:B,2,FALSE)</f>
        <v>Sascha Pittock</v>
      </c>
      <c r="D54" t="s">
        <v>3922</v>
      </c>
      <c r="E54" t="str">
        <f>VLOOKUP(D54,campaign!A:B,2,FALSE)</f>
        <v>HandsetWebCapable</v>
      </c>
      <c r="F54" s="9">
        <v>44997</v>
      </c>
      <c r="G54">
        <f>VLOOKUP(D54,campaign!A:D,4,FALSE)</f>
        <v>62</v>
      </c>
      <c r="I54" t="s">
        <v>3049</v>
      </c>
      <c r="J54" t="str">
        <f>VLOOKUP(I54,B:C,2,FALSE)</f>
        <v>Alexio Arno</v>
      </c>
      <c r="K54" t="s">
        <v>3925</v>
      </c>
      <c r="L54" t="str" cm="1">
        <f t="array" ref="L54">INDEX(E:E,MATCH(I54&amp;M54,B:B&amp;F:F,0))</f>
        <v>Homeownership</v>
      </c>
      <c r="M54" s="9">
        <f>_xlfn.MAXIFS(F:F,B:B,I54,D:D,K54)</f>
        <v>44992</v>
      </c>
      <c r="N54" cm="1">
        <f t="array" ref="N54">INDEX(G:G,MATCH(I54&amp;K54&amp;M54,B:B&amp;D:D&amp;F:F,0))</f>
        <v>13</v>
      </c>
      <c r="O54" s="9" t="str">
        <f>IF(M54=_xlfn.MAXIFS(M:M,I:I,I54),_xlfn.MAXIFS(M:M,I:I,I54),"")</f>
        <v/>
      </c>
      <c r="P54" t="str" cm="1">
        <f t="array" ref="P54">IFERROR(INDEX(G:G,MATCH(K54&amp;O54,D:D&amp;F:F,0)),"")</f>
        <v/>
      </c>
      <c r="Q54" t="str">
        <f>IF(P54="","",_xlfn.MAXIFS(G:G,B:B,I54))</f>
        <v/>
      </c>
      <c r="R54" t="str" cm="1">
        <f t="array" ref="R54">IF(P54=Q54,"",IFERROR(INDEX(E:E,MATCH(I54&amp;Q54,B:B&amp;G:G,0)),""))</f>
        <v/>
      </c>
    </row>
    <row r="55" spans="2:18" x14ac:dyDescent="0.2">
      <c r="B55" t="s">
        <v>2945</v>
      </c>
      <c r="C55" t="str">
        <f>VLOOKUP(B55,customer!A:B,2,FALSE)</f>
        <v>Sascha Pittock</v>
      </c>
      <c r="D55" t="s">
        <v>3922</v>
      </c>
      <c r="E55" t="str">
        <f>VLOOKUP(D55,campaign!A:B,2,FALSE)</f>
        <v>HandsetWebCapable</v>
      </c>
      <c r="F55" s="9">
        <v>45032</v>
      </c>
      <c r="G55">
        <f>VLOOKUP(D55,campaign!A:D,4,FALSE)</f>
        <v>62</v>
      </c>
      <c r="I55" t="s">
        <v>3049</v>
      </c>
      <c r="J55" t="str">
        <f>VLOOKUP(I55,B:C,2,FALSE)</f>
        <v>Alexio Arno</v>
      </c>
      <c r="K55" t="s">
        <v>3948</v>
      </c>
      <c r="L55" t="str" cm="1">
        <f t="array" ref="L55">INDEX(E:E,MATCH(I55&amp;M55,B:B&amp;F:F,0))</f>
        <v>HasCreditCard</v>
      </c>
      <c r="M55" s="9">
        <f>_xlfn.MAXIFS(F:F,B:B,I55,D:D,K55)</f>
        <v>45082</v>
      </c>
      <c r="N55" cm="1">
        <f t="array" ref="N55">INDEX(G:G,MATCH(I55&amp;K55&amp;M55,B:B&amp;D:D&amp;F:F,0))</f>
        <v>65</v>
      </c>
      <c r="O55" s="9">
        <f>IF(M55=_xlfn.MAXIFS(M:M,I:I,I55),_xlfn.MAXIFS(M:M,I:I,I55),"")</f>
        <v>45082</v>
      </c>
      <c r="P55" cm="1">
        <f t="array" ref="P55">IFERROR(INDEX(G:G,MATCH(K55&amp;O55,D:D&amp;F:F,0)),"")</f>
        <v>65</v>
      </c>
      <c r="Q55">
        <f>IF(P55="","",_xlfn.MAXIFS(G:G,B:B,I55))</f>
        <v>65</v>
      </c>
      <c r="R55" t="str" cm="1">
        <f t="array" ref="R55">IF(P55=Q55,"",IFERROR(INDEX(E:E,MATCH(I55&amp;Q55,B:B&amp;G:G,0)),""))</f>
        <v/>
      </c>
    </row>
    <row r="56" spans="2:18" x14ac:dyDescent="0.2">
      <c r="B56" t="s">
        <v>2945</v>
      </c>
      <c r="C56" t="str">
        <f>VLOOKUP(B56,customer!A:B,2,FALSE)</f>
        <v>Sascha Pittock</v>
      </c>
      <c r="D56" t="s">
        <v>3922</v>
      </c>
      <c r="E56" t="str">
        <f>VLOOKUP(D56,campaign!A:B,2,FALSE)</f>
        <v>HandsetWebCapable</v>
      </c>
      <c r="F56" s="9">
        <v>45059</v>
      </c>
      <c r="G56">
        <f>VLOOKUP(D56,campaign!A:D,4,FALSE)</f>
        <v>62</v>
      </c>
      <c r="I56" t="s">
        <v>3556</v>
      </c>
      <c r="J56" t="str">
        <f>VLOOKUP(I56,B:C,2,FALSE)</f>
        <v>Alfie Gatman</v>
      </c>
      <c r="K56" t="s">
        <v>3926</v>
      </c>
      <c r="L56" t="str" cm="1">
        <f t="array" ref="L56">INDEX(E:E,MATCH(I56&amp;M56,B:B&amp;F:F,0))</f>
        <v>BuysViaMailOrder</v>
      </c>
      <c r="M56" s="9">
        <f>_xlfn.MAXIFS(F:F,B:B,I56,D:D,K56)</f>
        <v>45075</v>
      </c>
      <c r="N56" cm="1">
        <f t="array" ref="N56">INDEX(G:G,MATCH(I56&amp;K56&amp;M56,B:B&amp;D:D&amp;F:F,0))</f>
        <v>25</v>
      </c>
      <c r="O56" s="9">
        <f>IF(M56=_xlfn.MAXIFS(M:M,I:I,I56),_xlfn.MAXIFS(M:M,I:I,I56),"")</f>
        <v>45075</v>
      </c>
      <c r="P56" cm="1">
        <f t="array" ref="P56">IFERROR(INDEX(G:G,MATCH(K56&amp;O56,D:D&amp;F:F,0)),"")</f>
        <v>25</v>
      </c>
      <c r="Q56">
        <f>IF(P56="","",_xlfn.MAXIFS(G:G,B:B,I56))</f>
        <v>25</v>
      </c>
      <c r="R56" t="str" cm="1">
        <f t="array" ref="R56">IF(P56=Q56,"",IFERROR(INDEX(E:E,MATCH(I56&amp;Q56,B:B&amp;G:G,0)),""))</f>
        <v/>
      </c>
    </row>
    <row r="57" spans="2:18" x14ac:dyDescent="0.2">
      <c r="B57" t="s">
        <v>2945</v>
      </c>
      <c r="C57" t="str">
        <f>VLOOKUP(B57,customer!A:B,2,FALSE)</f>
        <v>Sascha Pittock</v>
      </c>
      <c r="D57" t="s">
        <v>3950</v>
      </c>
      <c r="E57" t="str">
        <f>VLOOKUP(D57,campaign!A:B,2,FALSE)</f>
        <v>NotNewCellphoneUser</v>
      </c>
      <c r="F57" s="9">
        <v>44922</v>
      </c>
      <c r="G57">
        <f>VLOOKUP(D57,campaign!A:D,4,FALSE)</f>
        <v>28</v>
      </c>
      <c r="I57" t="s">
        <v>3392</v>
      </c>
      <c r="J57" t="str">
        <f>VLOOKUP(I57,B:C,2,FALSE)</f>
        <v>Alfredo Artus</v>
      </c>
      <c r="K57" t="s">
        <v>3924</v>
      </c>
      <c r="L57" t="str" cm="1">
        <f t="array" ref="L57">INDEX(E:E,MATCH(I57&amp;M57,B:B&amp;F:F,0))</f>
        <v>RVOwner</v>
      </c>
      <c r="M57" s="9">
        <f>_xlfn.MAXIFS(F:F,B:B,I57,D:D,K57)</f>
        <v>45062</v>
      </c>
      <c r="N57" cm="1">
        <f t="array" ref="N57">INDEX(G:G,MATCH(I57&amp;K57&amp;M57,B:B&amp;D:D&amp;F:F,0))</f>
        <v>22</v>
      </c>
      <c r="O57" s="9" t="str">
        <f>IF(M57=_xlfn.MAXIFS(M:M,I:I,I57),_xlfn.MAXIFS(M:M,I:I,I57),"")</f>
        <v/>
      </c>
      <c r="P57" t="str" cm="1">
        <f t="array" ref="P57">IFERROR(INDEX(G:G,MATCH(K57&amp;O57,D:D&amp;F:F,0)),"")</f>
        <v/>
      </c>
      <c r="Q57" t="str">
        <f>IF(P57="","",_xlfn.MAXIFS(G:G,B:B,I57))</f>
        <v/>
      </c>
      <c r="R57" t="str" cm="1">
        <f t="array" ref="R57">IF(P57=Q57,"",IFERROR(INDEX(E:E,MATCH(I57&amp;Q57,B:B&amp;G:G,0)),""))</f>
        <v/>
      </c>
    </row>
    <row r="58" spans="2:18" x14ac:dyDescent="0.2">
      <c r="B58" t="s">
        <v>2945</v>
      </c>
      <c r="C58" t="str">
        <f>VLOOKUP(B58,customer!A:B,2,FALSE)</f>
        <v>Sascha Pittock</v>
      </c>
      <c r="D58" t="s">
        <v>3950</v>
      </c>
      <c r="E58" t="str">
        <f>VLOOKUP(D58,campaign!A:B,2,FALSE)</f>
        <v>NotNewCellphoneUser</v>
      </c>
      <c r="F58" s="9">
        <v>44966</v>
      </c>
      <c r="G58">
        <f>VLOOKUP(D58,campaign!A:D,4,FALSE)</f>
        <v>28</v>
      </c>
      <c r="I58" t="s">
        <v>3392</v>
      </c>
      <c r="J58" t="str">
        <f>VLOOKUP(I58,B:C,2,FALSE)</f>
        <v>Alfredo Artus</v>
      </c>
      <c r="K58" t="s">
        <v>3951</v>
      </c>
      <c r="L58" t="str" cm="1">
        <f t="array" ref="L58">INDEX(E:E,MATCH(I58&amp;M58,B:B&amp;F:F,0))</f>
        <v>OwnsMotorcycle</v>
      </c>
      <c r="M58" s="9">
        <f>_xlfn.MAXIFS(F:F,B:B,I58,D:D,K58)</f>
        <v>45080</v>
      </c>
      <c r="N58" cm="1">
        <f t="array" ref="N58">INDEX(G:G,MATCH(I58&amp;K58&amp;M58,B:B&amp;D:D&amp;F:F,0))</f>
        <v>14</v>
      </c>
      <c r="O58" s="9">
        <f>IF(M58=_xlfn.MAXIFS(M:M,I:I,I58),_xlfn.MAXIFS(M:M,I:I,I58),"")</f>
        <v>45080</v>
      </c>
      <c r="P58" cm="1">
        <f t="array" ref="P58">IFERROR(INDEX(G:G,MATCH(K58&amp;O58,D:D&amp;F:F,0)),"")</f>
        <v>14</v>
      </c>
      <c r="Q58">
        <f>IF(P58="","",_xlfn.MAXIFS(G:G,B:B,I58))</f>
        <v>22</v>
      </c>
      <c r="R58" t="str" cm="1">
        <f t="array" ref="R58">IF(P58=Q58,"",IFERROR(INDEX(E:E,MATCH(I58&amp;Q58,B:B&amp;G:G,0)),""))</f>
        <v>RVOwner</v>
      </c>
    </row>
    <row r="59" spans="2:18" x14ac:dyDescent="0.2">
      <c r="B59" t="s">
        <v>2945</v>
      </c>
      <c r="C59" t="str">
        <f>VLOOKUP(B59,customer!A:B,2,FALSE)</f>
        <v>Sascha Pittock</v>
      </c>
      <c r="D59" t="s">
        <v>3950</v>
      </c>
      <c r="E59" t="str">
        <f>VLOOKUP(D59,campaign!A:B,2,FALSE)</f>
        <v>NotNewCellphoneUser</v>
      </c>
      <c r="F59" s="9">
        <v>44996</v>
      </c>
      <c r="G59">
        <f>VLOOKUP(D59,campaign!A:D,4,FALSE)</f>
        <v>28</v>
      </c>
      <c r="I59" t="s">
        <v>3689</v>
      </c>
      <c r="J59" t="str">
        <f>VLOOKUP(I59,B:C,2,FALSE)</f>
        <v>Ali Crow</v>
      </c>
      <c r="K59" t="s">
        <v>3947</v>
      </c>
      <c r="L59" t="str" cm="1">
        <f t="array" ref="L59">INDEX(E:E,MATCH(I59&amp;M59,B:B&amp;F:F,0))</f>
        <v>OwnsComputer</v>
      </c>
      <c r="M59" s="9">
        <f>_xlfn.MAXIFS(F:F,B:B,I59,D:D,K59)</f>
        <v>45088</v>
      </c>
      <c r="N59" cm="1">
        <f t="array" ref="N59">INDEX(G:G,MATCH(I59&amp;K59&amp;M59,B:B&amp;D:D&amp;F:F,0))</f>
        <v>62</v>
      </c>
      <c r="O59" s="9">
        <f>IF(M59=_xlfn.MAXIFS(M:M,I:I,I59),_xlfn.MAXIFS(M:M,I:I,I59),"")</f>
        <v>45088</v>
      </c>
      <c r="P59" cm="1">
        <f t="array" ref="P59">IFERROR(INDEX(G:G,MATCH(K59&amp;O59,D:D&amp;F:F,0)),"")</f>
        <v>62</v>
      </c>
      <c r="Q59">
        <f>IF(P59="","",_xlfn.MAXIFS(G:G,B:B,I59))</f>
        <v>66</v>
      </c>
      <c r="R59" t="str" cm="1">
        <f t="array" ref="R59">IF(P59=Q59,"",IFERROR(INDEX(E:E,MATCH(I59&amp;Q59,B:B&amp;G:G,0)),""))</f>
        <v>NonUSTravel</v>
      </c>
    </row>
    <row r="60" spans="2:18" x14ac:dyDescent="0.2">
      <c r="B60" t="s">
        <v>2945</v>
      </c>
      <c r="C60" t="str">
        <f>VLOOKUP(B60,customer!A:B,2,FALSE)</f>
        <v>Sascha Pittock</v>
      </c>
      <c r="D60" t="s">
        <v>3950</v>
      </c>
      <c r="E60" t="str">
        <f>VLOOKUP(D60,campaign!A:B,2,FALSE)</f>
        <v>NotNewCellphoneUser</v>
      </c>
      <c r="F60" s="9">
        <v>45043</v>
      </c>
      <c r="G60">
        <f>VLOOKUP(D60,campaign!A:D,4,FALSE)</f>
        <v>28</v>
      </c>
      <c r="I60" t="s">
        <v>3689</v>
      </c>
      <c r="J60" t="str">
        <f>VLOOKUP(I60,B:C,2,FALSE)</f>
        <v>Ali Crow</v>
      </c>
      <c r="K60" t="s">
        <v>3929</v>
      </c>
      <c r="L60" t="str" cm="1">
        <f t="array" ref="L60">INDEX(E:E,MATCH(I60&amp;M60,B:B&amp;F:F,0))</f>
        <v>NonUSTravel</v>
      </c>
      <c r="M60" s="9">
        <f>_xlfn.MAXIFS(F:F,B:B,I60,D:D,K60)</f>
        <v>45071</v>
      </c>
      <c r="N60" cm="1">
        <f t="array" ref="N60">INDEX(G:G,MATCH(I60&amp;K60&amp;M60,B:B&amp;D:D&amp;F:F,0))</f>
        <v>66</v>
      </c>
      <c r="O60" s="9" t="str">
        <f>IF(M60=_xlfn.MAXIFS(M:M,I:I,I60),_xlfn.MAXIFS(M:M,I:I,I60),"")</f>
        <v/>
      </c>
      <c r="P60" t="str" cm="1">
        <f t="array" ref="P60">IFERROR(INDEX(G:G,MATCH(K60&amp;O60,D:D&amp;F:F,0)),"")</f>
        <v/>
      </c>
      <c r="Q60" t="str">
        <f>IF(P60="","",_xlfn.MAXIFS(G:G,B:B,I60))</f>
        <v/>
      </c>
      <c r="R60" t="str" cm="1">
        <f t="array" ref="R60">IF(P60=Q60,"",IFERROR(INDEX(E:E,MATCH(I60&amp;Q60,B:B&amp;G:G,0)),""))</f>
        <v/>
      </c>
    </row>
    <row r="61" spans="2:18" x14ac:dyDescent="0.2">
      <c r="B61" t="s">
        <v>2945</v>
      </c>
      <c r="C61" t="str">
        <f>VLOOKUP(B61,customer!A:B,2,FALSE)</f>
        <v>Sascha Pittock</v>
      </c>
      <c r="D61" t="s">
        <v>3950</v>
      </c>
      <c r="E61" t="str">
        <f>VLOOKUP(D61,campaign!A:B,2,FALSE)</f>
        <v>NotNewCellphoneUser</v>
      </c>
      <c r="F61" s="9">
        <v>45056</v>
      </c>
      <c r="G61">
        <f>VLOOKUP(D61,campaign!A:D,4,FALSE)</f>
        <v>28</v>
      </c>
      <c r="I61" t="s">
        <v>3827</v>
      </c>
      <c r="J61" t="str">
        <f>VLOOKUP(I61,B:C,2,FALSE)</f>
        <v>Alica O'Fallowne</v>
      </c>
      <c r="K61" t="s">
        <v>3950</v>
      </c>
      <c r="L61" t="str" cm="1">
        <f t="array" ref="L61">INDEX(E:E,MATCH(I61&amp;M61,B:B&amp;F:F,0))</f>
        <v>NotNewCellphoneUser</v>
      </c>
      <c r="M61" s="9">
        <f>_xlfn.MAXIFS(F:F,B:B,I61,D:D,K61)</f>
        <v>45042</v>
      </c>
      <c r="N61" cm="1">
        <f t="array" ref="N61">INDEX(G:G,MATCH(I61&amp;K61&amp;M61,B:B&amp;D:D&amp;F:F,0))</f>
        <v>28</v>
      </c>
      <c r="O61" s="9" t="str">
        <f>IF(M61=_xlfn.MAXIFS(M:M,I:I,I61),_xlfn.MAXIFS(M:M,I:I,I61),"")</f>
        <v/>
      </c>
      <c r="P61" t="str" cm="1">
        <f t="array" ref="P61">IFERROR(INDEX(G:G,MATCH(K61&amp;O61,D:D&amp;F:F,0)),"")</f>
        <v/>
      </c>
      <c r="Q61" t="str">
        <f>IF(P61="","",_xlfn.MAXIFS(G:G,B:B,I61))</f>
        <v/>
      </c>
      <c r="R61" t="str" cm="1">
        <f t="array" ref="R61">IF(P61=Q61,"",IFERROR(INDEX(E:E,MATCH(I61&amp;Q61,B:B&amp;G:G,0)),""))</f>
        <v/>
      </c>
    </row>
    <row r="62" spans="2:18" x14ac:dyDescent="0.2">
      <c r="B62" t="s">
        <v>2945</v>
      </c>
      <c r="C62" t="str">
        <f>VLOOKUP(B62,customer!A:B,2,FALSE)</f>
        <v>Sascha Pittock</v>
      </c>
      <c r="D62" t="s">
        <v>3950</v>
      </c>
      <c r="E62" t="str">
        <f>VLOOKUP(D62,campaign!A:B,2,FALSE)</f>
        <v>NotNewCellphoneUser</v>
      </c>
      <c r="F62" s="9">
        <v>45086</v>
      </c>
      <c r="G62">
        <f>VLOOKUP(D62,campaign!A:D,4,FALSE)</f>
        <v>28</v>
      </c>
      <c r="I62" t="s">
        <v>3827</v>
      </c>
      <c r="J62" t="str">
        <f>VLOOKUP(I62,B:C,2,FALSE)</f>
        <v>Alica O'Fallowne</v>
      </c>
      <c r="K62" t="s">
        <v>3925</v>
      </c>
      <c r="L62" t="str" cm="1">
        <f t="array" ref="L62">INDEX(E:E,MATCH(I62&amp;M62,B:B&amp;F:F,0))</f>
        <v>Homeownership</v>
      </c>
      <c r="M62" s="9">
        <f>_xlfn.MAXIFS(F:F,B:B,I62,D:D,K62)</f>
        <v>45062</v>
      </c>
      <c r="N62" cm="1">
        <f t="array" ref="N62">INDEX(G:G,MATCH(I62&amp;K62&amp;M62,B:B&amp;D:D&amp;F:F,0))</f>
        <v>13</v>
      </c>
      <c r="O62" s="9">
        <f>IF(M62=_xlfn.MAXIFS(M:M,I:I,I62),_xlfn.MAXIFS(M:M,I:I,I62),"")</f>
        <v>45062</v>
      </c>
      <c r="P62" cm="1">
        <f t="array" ref="P62">IFERROR(INDEX(G:G,MATCH(K62&amp;O62,D:D&amp;F:F,0)),"")</f>
        <v>13</v>
      </c>
      <c r="Q62">
        <f>IF(P62="","",_xlfn.MAXIFS(G:G,B:B,I62))</f>
        <v>28</v>
      </c>
      <c r="R62" t="str" cm="1">
        <f t="array" ref="R62">IF(P62=Q62,"",IFERROR(INDEX(E:E,MATCH(I62&amp;Q62,B:B&amp;G:G,0)),""))</f>
        <v>NotNewCellphoneUser</v>
      </c>
    </row>
    <row r="63" spans="2:18" x14ac:dyDescent="0.2">
      <c r="B63" t="s">
        <v>2946</v>
      </c>
      <c r="C63" t="str">
        <f>VLOOKUP(B63,customer!A:B,2,FALSE)</f>
        <v>Feliks Datte</v>
      </c>
      <c r="D63" t="s">
        <v>3953</v>
      </c>
      <c r="E63" t="str">
        <f>VLOOKUP(D63,campaign!A:B,2,FALSE)</f>
        <v>MaritalStatus</v>
      </c>
      <c r="F63" s="9">
        <v>44796</v>
      </c>
      <c r="G63">
        <f>VLOOKUP(D63,campaign!A:D,4,FALSE)</f>
        <v>29</v>
      </c>
      <c r="I63" t="s">
        <v>3738</v>
      </c>
      <c r="J63" t="str">
        <f>VLOOKUP(I63,B:C,2,FALSE)</f>
        <v>Alika Mainson</v>
      </c>
      <c r="K63" t="s">
        <v>3952</v>
      </c>
      <c r="L63" t="str" cm="1">
        <f t="array" ref="L63">INDEX(E:E,MATCH(I63&amp;M63,B:B&amp;F:F,0))</f>
        <v>MadeCallToRetentionTeam</v>
      </c>
      <c r="M63" s="9">
        <f>_xlfn.MAXIFS(F:F,B:B,I63,D:D,K63)</f>
        <v>45019</v>
      </c>
      <c r="N63" cm="1">
        <f t="array" ref="N63">INDEX(G:G,MATCH(I63&amp;K63&amp;M63,B:B&amp;D:D&amp;F:F,0))</f>
        <v>16</v>
      </c>
      <c r="O63" s="9" t="str">
        <f>IF(M63=_xlfn.MAXIFS(M:M,I:I,I63),_xlfn.MAXIFS(M:M,I:I,I63),"")</f>
        <v/>
      </c>
      <c r="P63" t="str" cm="1">
        <f t="array" ref="P63">IFERROR(INDEX(G:G,MATCH(K63&amp;O63,D:D&amp;F:F,0)),"")</f>
        <v/>
      </c>
      <c r="Q63" t="str">
        <f>IF(P63="","",_xlfn.MAXIFS(G:G,B:B,I63))</f>
        <v/>
      </c>
      <c r="R63" t="str" cm="1">
        <f t="array" ref="R63">IF(P63=Q63,"",IFERROR(INDEX(E:E,MATCH(I63&amp;Q63,B:B&amp;G:G,0)),""))</f>
        <v/>
      </c>
    </row>
    <row r="64" spans="2:18" x14ac:dyDescent="0.2">
      <c r="B64" t="s">
        <v>2946</v>
      </c>
      <c r="C64" t="str">
        <f>VLOOKUP(B64,customer!A:B,2,FALSE)</f>
        <v>Feliks Datte</v>
      </c>
      <c r="D64" t="s">
        <v>3953</v>
      </c>
      <c r="E64" t="str">
        <f>VLOOKUP(D64,campaign!A:B,2,FALSE)</f>
        <v>MaritalStatus</v>
      </c>
      <c r="F64" s="9">
        <v>44861</v>
      </c>
      <c r="G64">
        <f>VLOOKUP(D64,campaign!A:D,4,FALSE)</f>
        <v>29</v>
      </c>
      <c r="I64" t="s">
        <v>3738</v>
      </c>
      <c r="J64" t="str">
        <f>VLOOKUP(I64,B:C,2,FALSE)</f>
        <v>Alika Mainson</v>
      </c>
      <c r="K64" t="s">
        <v>3926</v>
      </c>
      <c r="L64" t="str" cm="1">
        <f t="array" ref="L64">INDEX(E:E,MATCH(I64&amp;M64,B:B&amp;F:F,0))</f>
        <v>BuysViaMailOrder</v>
      </c>
      <c r="M64" s="9">
        <f>_xlfn.MAXIFS(F:F,B:B,I64,D:D,K64)</f>
        <v>45083</v>
      </c>
      <c r="N64" cm="1">
        <f t="array" ref="N64">INDEX(G:G,MATCH(I64&amp;K64&amp;M64,B:B&amp;D:D&amp;F:F,0))</f>
        <v>25</v>
      </c>
      <c r="O64" s="9">
        <f>IF(M64=_xlfn.MAXIFS(M:M,I:I,I64),_xlfn.MAXIFS(M:M,I:I,I64),"")</f>
        <v>45083</v>
      </c>
      <c r="P64" cm="1">
        <f t="array" ref="P64">IFERROR(INDEX(G:G,MATCH(K64&amp;O64,D:D&amp;F:F,0)),"")</f>
        <v>25</v>
      </c>
      <c r="Q64">
        <f>IF(P64="","",_xlfn.MAXIFS(G:G,B:B,I64))</f>
        <v>25</v>
      </c>
      <c r="R64" t="str" cm="1">
        <f t="array" ref="R64">IF(P64=Q64,"",IFERROR(INDEX(E:E,MATCH(I64&amp;Q64,B:B&amp;G:G,0)),""))</f>
        <v/>
      </c>
    </row>
    <row r="65" spans="2:18" x14ac:dyDescent="0.2">
      <c r="B65" t="s">
        <v>2946</v>
      </c>
      <c r="C65" t="str">
        <f>VLOOKUP(B65,customer!A:B,2,FALSE)</f>
        <v>Feliks Datte</v>
      </c>
      <c r="D65" t="s">
        <v>3953</v>
      </c>
      <c r="E65" t="str">
        <f>VLOOKUP(D65,campaign!A:B,2,FALSE)</f>
        <v>MaritalStatus</v>
      </c>
      <c r="F65" s="9">
        <v>44869</v>
      </c>
      <c r="G65">
        <f>VLOOKUP(D65,campaign!A:D,4,FALSE)</f>
        <v>29</v>
      </c>
      <c r="I65" t="s">
        <v>3609</v>
      </c>
      <c r="J65" t="str">
        <f>VLOOKUP(I65,B:C,2,FALSE)</f>
        <v>Aline Le Barr</v>
      </c>
      <c r="K65" t="s">
        <v>3928</v>
      </c>
      <c r="L65" t="str" cm="1">
        <f t="array" ref="L65">INDEX(E:E,MATCH(I65&amp;M65,B:B&amp;F:F,0))</f>
        <v>OptOutMailings</v>
      </c>
      <c r="M65" s="9">
        <f>_xlfn.MAXIFS(F:F,B:B,I65,D:D,K65)</f>
        <v>45082</v>
      </c>
      <c r="N65" cm="1">
        <f t="array" ref="N65">INDEX(G:G,MATCH(I65&amp;K65&amp;M65,B:B&amp;D:D&amp;F:F,0))</f>
        <v>75</v>
      </c>
      <c r="O65" s="9" t="str">
        <f>IF(M65=_xlfn.MAXIFS(M:M,I:I,I65),_xlfn.MAXIFS(M:M,I:I,I65),"")</f>
        <v/>
      </c>
      <c r="P65" t="str" cm="1">
        <f t="array" ref="P65">IFERROR(INDEX(G:G,MATCH(K65&amp;O65,D:D&amp;F:F,0)),"")</f>
        <v/>
      </c>
      <c r="Q65" t="str">
        <f>IF(P65="","",_xlfn.MAXIFS(G:G,B:B,I65))</f>
        <v/>
      </c>
      <c r="R65" t="str" cm="1">
        <f t="array" ref="R65">IF(P65=Q65,"",IFERROR(INDEX(E:E,MATCH(I65&amp;Q65,B:B&amp;G:G,0)),""))</f>
        <v/>
      </c>
    </row>
    <row r="66" spans="2:18" x14ac:dyDescent="0.2">
      <c r="B66" t="s">
        <v>2946</v>
      </c>
      <c r="C66" t="str">
        <f>VLOOKUP(B66,customer!A:B,2,FALSE)</f>
        <v>Feliks Datte</v>
      </c>
      <c r="D66" t="s">
        <v>3953</v>
      </c>
      <c r="E66" t="str">
        <f>VLOOKUP(D66,campaign!A:B,2,FALSE)</f>
        <v>MaritalStatus</v>
      </c>
      <c r="F66" s="9">
        <v>44954</v>
      </c>
      <c r="G66">
        <f>VLOOKUP(D66,campaign!A:D,4,FALSE)</f>
        <v>29</v>
      </c>
      <c r="I66" t="s">
        <v>3609</v>
      </c>
      <c r="J66" t="str">
        <f>VLOOKUP(I66,B:C,2,FALSE)</f>
        <v>Aline Le Barr</v>
      </c>
      <c r="K66" t="s">
        <v>3921</v>
      </c>
      <c r="L66" t="str" cm="1">
        <f t="array" ref="L66">INDEX(E:E,MATCH(I66&amp;M66,B:B&amp;F:F,0))</f>
        <v>HandsetRefurbished</v>
      </c>
      <c r="M66" s="9">
        <f>_xlfn.MAXIFS(F:F,B:B,I66,D:D,K66)</f>
        <v>45088</v>
      </c>
      <c r="N66" cm="1">
        <f t="array" ref="N66">INDEX(G:G,MATCH(I66&amp;K66&amp;M66,B:B&amp;D:D&amp;F:F,0))</f>
        <v>26</v>
      </c>
      <c r="O66" s="9">
        <f>IF(M66=_xlfn.MAXIFS(M:M,I:I,I66),_xlfn.MAXIFS(M:M,I:I,I66),"")</f>
        <v>45088</v>
      </c>
      <c r="P66" cm="1">
        <f t="array" ref="P66">IFERROR(INDEX(G:G,MATCH(K66&amp;O66,D:D&amp;F:F,0)),"")</f>
        <v>26</v>
      </c>
      <c r="Q66">
        <f>IF(P66="","",_xlfn.MAXIFS(G:G,B:B,I66))</f>
        <v>75</v>
      </c>
      <c r="R66" t="str" cm="1">
        <f t="array" ref="R66">IF(P66=Q66,"",IFERROR(INDEX(E:E,MATCH(I66&amp;Q66,B:B&amp;G:G,0)),""))</f>
        <v>OptOutMailings</v>
      </c>
    </row>
    <row r="67" spans="2:18" x14ac:dyDescent="0.2">
      <c r="B67" t="s">
        <v>2946</v>
      </c>
      <c r="C67" t="str">
        <f>VLOOKUP(B67,customer!A:B,2,FALSE)</f>
        <v>Feliks Datte</v>
      </c>
      <c r="D67" t="s">
        <v>3953</v>
      </c>
      <c r="E67" t="str">
        <f>VLOOKUP(D67,campaign!A:B,2,FALSE)</f>
        <v>MaritalStatus</v>
      </c>
      <c r="F67" s="9">
        <v>44960</v>
      </c>
      <c r="G67">
        <f>VLOOKUP(D67,campaign!A:D,4,FALSE)</f>
        <v>29</v>
      </c>
      <c r="I67" t="s">
        <v>3397</v>
      </c>
      <c r="J67" t="str">
        <f>VLOOKUP(I67,B:C,2,FALSE)</f>
        <v>Allissa Negus</v>
      </c>
      <c r="K67" t="s">
        <v>3927</v>
      </c>
      <c r="L67" t="str" cm="1">
        <f t="array" ref="L67">INDEX(E:E,MATCH(I67&amp;M67,B:B&amp;F:F,0))</f>
        <v>RespondsToMailOffers</v>
      </c>
      <c r="M67" s="9">
        <f>_xlfn.MAXIFS(F:F,B:B,I67,D:D,K67)</f>
        <v>45049</v>
      </c>
      <c r="N67" cm="1">
        <f t="array" ref="N67">INDEX(G:G,MATCH(I67&amp;K67&amp;M67,B:B&amp;D:D&amp;F:F,0))</f>
        <v>27</v>
      </c>
      <c r="O67" s="9" t="str">
        <f>IF(M67=_xlfn.MAXIFS(M:M,I:I,I67),_xlfn.MAXIFS(M:M,I:I,I67),"")</f>
        <v/>
      </c>
      <c r="P67" t="str" cm="1">
        <f t="array" ref="P67">IFERROR(INDEX(G:G,MATCH(K67&amp;O67,D:D&amp;F:F,0)),"")</f>
        <v/>
      </c>
      <c r="Q67" t="str">
        <f>IF(P67="","",_xlfn.MAXIFS(G:G,B:B,I67))</f>
        <v/>
      </c>
      <c r="R67" t="str" cm="1">
        <f t="array" ref="R67">IF(P67=Q67,"",IFERROR(INDEX(E:E,MATCH(I67&amp;Q67,B:B&amp;G:G,0)),""))</f>
        <v/>
      </c>
    </row>
    <row r="68" spans="2:18" x14ac:dyDescent="0.2">
      <c r="B68" t="s">
        <v>2946</v>
      </c>
      <c r="C68" t="str">
        <f>VLOOKUP(B68,customer!A:B,2,FALSE)</f>
        <v>Feliks Datte</v>
      </c>
      <c r="D68" t="s">
        <v>3953</v>
      </c>
      <c r="E68" t="str">
        <f>VLOOKUP(D68,campaign!A:B,2,FALSE)</f>
        <v>MaritalStatus</v>
      </c>
      <c r="F68" s="9">
        <v>45072</v>
      </c>
      <c r="G68">
        <f>VLOOKUP(D68,campaign!A:D,4,FALSE)</f>
        <v>29</v>
      </c>
      <c r="I68" t="s">
        <v>3397</v>
      </c>
      <c r="J68" t="str">
        <f>VLOOKUP(I68,B:C,2,FALSE)</f>
        <v>Allissa Negus</v>
      </c>
      <c r="K68" t="s">
        <v>3949</v>
      </c>
      <c r="L68" t="str" cm="1">
        <f t="array" ref="L68">INDEX(E:E,MATCH(I68&amp;M68,B:B&amp;F:F,0))</f>
        <v>NewCellphoneUser</v>
      </c>
      <c r="M68" s="9">
        <f>_xlfn.MAXIFS(F:F,B:B,I68,D:D,K68)</f>
        <v>45060</v>
      </c>
      <c r="N68" cm="1">
        <f t="array" ref="N68">INDEX(G:G,MATCH(I68&amp;K68&amp;M68,B:B&amp;D:D&amp;F:F,0))</f>
        <v>25</v>
      </c>
      <c r="O68" s="9">
        <f>IF(M68=_xlfn.MAXIFS(M:M,I:I,I68),_xlfn.MAXIFS(M:M,I:I,I68),"")</f>
        <v>45060</v>
      </c>
      <c r="P68" cm="1">
        <f t="array" ref="P68">IFERROR(INDEX(G:G,MATCH(K68&amp;O68,D:D&amp;F:F,0)),"")</f>
        <v>25</v>
      </c>
      <c r="Q68">
        <f>IF(P68="","",_xlfn.MAXIFS(G:G,B:B,I68))</f>
        <v>27</v>
      </c>
      <c r="R68" t="str" cm="1">
        <f t="array" ref="R68">IF(P68=Q68,"",IFERROR(INDEX(E:E,MATCH(I68&amp;Q68,B:B&amp;G:G,0)),""))</f>
        <v>RespondsToMailOffers</v>
      </c>
    </row>
    <row r="69" spans="2:18" x14ac:dyDescent="0.2">
      <c r="B69" t="s">
        <v>2946</v>
      </c>
      <c r="C69" t="str">
        <f>VLOOKUP(B69,customer!A:B,2,FALSE)</f>
        <v>Feliks Datte</v>
      </c>
      <c r="D69" t="s">
        <v>3953</v>
      </c>
      <c r="E69" t="str">
        <f>VLOOKUP(D69,campaign!A:B,2,FALSE)</f>
        <v>MaritalStatus</v>
      </c>
      <c r="F69" s="9">
        <v>45084</v>
      </c>
      <c r="G69">
        <f>VLOOKUP(D69,campaign!A:D,4,FALSE)</f>
        <v>29</v>
      </c>
      <c r="I69" t="s">
        <v>3433</v>
      </c>
      <c r="J69" t="str">
        <f>VLOOKUP(I69,B:C,2,FALSE)</f>
        <v>Allyson Ramalho</v>
      </c>
      <c r="K69" t="s">
        <v>3928</v>
      </c>
      <c r="L69" t="str" cm="1">
        <f t="array" ref="L69">INDEX(E:E,MATCH(I69&amp;M69,B:B&amp;F:F,0))</f>
        <v>OptOutMailings</v>
      </c>
      <c r="M69" s="9">
        <f>_xlfn.MAXIFS(F:F,B:B,I69,D:D,K69)</f>
        <v>45071</v>
      </c>
      <c r="N69" cm="1">
        <f t="array" ref="N69">INDEX(G:G,MATCH(I69&amp;K69&amp;M69,B:B&amp;D:D&amp;F:F,0))</f>
        <v>75</v>
      </c>
      <c r="O69" s="9">
        <f>IF(M69=_xlfn.MAXIFS(M:M,I:I,I69),_xlfn.MAXIFS(M:M,I:I,I69),"")</f>
        <v>45071</v>
      </c>
      <c r="P69" cm="1">
        <f t="array" ref="P69">IFERROR(INDEX(G:G,MATCH(K69&amp;O69,D:D&amp;F:F,0)),"")</f>
        <v>75</v>
      </c>
      <c r="Q69">
        <f>IF(P69="","",_xlfn.MAXIFS(G:G,B:B,I69))</f>
        <v>75</v>
      </c>
      <c r="R69" t="str" cm="1">
        <f t="array" ref="R69">IF(P69=Q69,"",IFERROR(INDEX(E:E,MATCH(I69&amp;Q69,B:B&amp;G:G,0)),""))</f>
        <v/>
      </c>
    </row>
    <row r="70" spans="2:18" x14ac:dyDescent="0.2">
      <c r="B70" t="s">
        <v>2946</v>
      </c>
      <c r="C70" t="str">
        <f>VLOOKUP(B70,customer!A:B,2,FALSE)</f>
        <v>Feliks Datte</v>
      </c>
      <c r="D70" t="s">
        <v>3952</v>
      </c>
      <c r="E70" t="str">
        <f>VLOOKUP(D70,campaign!A:B,2,FALSE)</f>
        <v>MadeCallToRetentionTeam</v>
      </c>
      <c r="F70" s="9">
        <v>44855</v>
      </c>
      <c r="G70">
        <f>VLOOKUP(D70,campaign!A:D,4,FALSE)</f>
        <v>16</v>
      </c>
      <c r="I70" t="s">
        <v>3433</v>
      </c>
      <c r="J70" t="str">
        <f>VLOOKUP(I70,B:C,2,FALSE)</f>
        <v>Allyson Ramalho</v>
      </c>
      <c r="K70" t="s">
        <v>3922</v>
      </c>
      <c r="L70" t="str" cm="1">
        <f t="array" ref="L70">INDEX(E:E,MATCH(I70&amp;M70,B:B&amp;F:F,0))</f>
        <v>HandsetWebCapable</v>
      </c>
      <c r="M70" s="9">
        <f>_xlfn.MAXIFS(F:F,B:B,I70,D:D,K70)</f>
        <v>45051</v>
      </c>
      <c r="N70" cm="1">
        <f t="array" ref="N70">INDEX(G:G,MATCH(I70&amp;K70&amp;M70,B:B&amp;D:D&amp;F:F,0))</f>
        <v>62</v>
      </c>
      <c r="O70" s="9" t="str">
        <f>IF(M70=_xlfn.MAXIFS(M:M,I:I,I70),_xlfn.MAXIFS(M:M,I:I,I70),"")</f>
        <v/>
      </c>
      <c r="P70" t="str" cm="1">
        <f t="array" ref="P70">IFERROR(INDEX(G:G,MATCH(K70&amp;O70,D:D&amp;F:F,0)),"")</f>
        <v/>
      </c>
      <c r="Q70" t="str">
        <f>IF(P70="","",_xlfn.MAXIFS(G:G,B:B,I70))</f>
        <v/>
      </c>
      <c r="R70" t="str" cm="1">
        <f t="array" ref="R70">IF(P70=Q70,"",IFERROR(INDEX(E:E,MATCH(I70&amp;Q70,B:B&amp;G:G,0)),""))</f>
        <v/>
      </c>
    </row>
    <row r="71" spans="2:18" x14ac:dyDescent="0.2">
      <c r="B71" t="s">
        <v>2946</v>
      </c>
      <c r="C71" t="str">
        <f>VLOOKUP(B71,customer!A:B,2,FALSE)</f>
        <v>Feliks Datte</v>
      </c>
      <c r="D71" t="s">
        <v>3952</v>
      </c>
      <c r="E71" t="str">
        <f>VLOOKUP(D71,campaign!A:B,2,FALSE)</f>
        <v>MadeCallToRetentionTeam</v>
      </c>
      <c r="F71" s="9">
        <v>44894</v>
      </c>
      <c r="G71">
        <f>VLOOKUP(D71,campaign!A:D,4,FALSE)</f>
        <v>16</v>
      </c>
      <c r="I71" t="s">
        <v>3570</v>
      </c>
      <c r="J71" t="str">
        <f>VLOOKUP(I71,B:C,2,FALSE)</f>
        <v>Alma Copping</v>
      </c>
      <c r="K71" t="s">
        <v>3925</v>
      </c>
      <c r="L71" t="str" cm="1">
        <f t="array" ref="L71">INDEX(E:E,MATCH(I71&amp;M71,B:B&amp;F:F,0))</f>
        <v>Homeownership</v>
      </c>
      <c r="M71" s="9">
        <f>_xlfn.MAXIFS(F:F,B:B,I71,D:D,K71)</f>
        <v>45082</v>
      </c>
      <c r="N71" cm="1">
        <f t="array" ref="N71">INDEX(G:G,MATCH(I71&amp;K71&amp;M71,B:B&amp;D:D&amp;F:F,0))</f>
        <v>13</v>
      </c>
      <c r="O71" s="9">
        <f>IF(M71=_xlfn.MAXIFS(M:M,I:I,I71),_xlfn.MAXIFS(M:M,I:I,I71),"")</f>
        <v>45082</v>
      </c>
      <c r="P71" cm="1">
        <f t="array" ref="P71">IFERROR(INDEX(G:G,MATCH(K71&amp;O71,D:D&amp;F:F,0)),"")</f>
        <v>13</v>
      </c>
      <c r="Q71">
        <f>IF(P71="","",_xlfn.MAXIFS(G:G,B:B,I71))</f>
        <v>13</v>
      </c>
      <c r="R71" t="str" cm="1">
        <f t="array" ref="R71">IF(P71=Q71,"",IFERROR(INDEX(E:E,MATCH(I71&amp;Q71,B:B&amp;G:G,0)),""))</f>
        <v/>
      </c>
    </row>
    <row r="72" spans="2:18" x14ac:dyDescent="0.2">
      <c r="B72" t="s">
        <v>2946</v>
      </c>
      <c r="C72" t="str">
        <f>VLOOKUP(B72,customer!A:B,2,FALSE)</f>
        <v>Feliks Datte</v>
      </c>
      <c r="D72" t="s">
        <v>3952</v>
      </c>
      <c r="E72" t="str">
        <f>VLOOKUP(D72,campaign!A:B,2,FALSE)</f>
        <v>MadeCallToRetentionTeam</v>
      </c>
      <c r="F72" s="9">
        <v>44922</v>
      </c>
      <c r="G72">
        <f>VLOOKUP(D72,campaign!A:D,4,FALSE)</f>
        <v>16</v>
      </c>
      <c r="I72" t="s">
        <v>3570</v>
      </c>
      <c r="J72" t="str">
        <f>VLOOKUP(I72,B:C,2,FALSE)</f>
        <v>Alma Copping</v>
      </c>
      <c r="K72" t="s">
        <v>3920</v>
      </c>
      <c r="L72" t="str" cm="1">
        <f t="array" ref="L72">INDEX(E:E,MATCH(I72&amp;M72,B:B&amp;F:F,0))</f>
        <v>ChildrenInHH</v>
      </c>
      <c r="M72" s="9">
        <f>_xlfn.MAXIFS(F:F,B:B,I72,D:D,K72)</f>
        <v>45081</v>
      </c>
      <c r="N72" cm="1">
        <f t="array" ref="N72">INDEX(G:G,MATCH(I72&amp;K72&amp;M72,B:B&amp;D:D&amp;F:F,0))</f>
        <v>10</v>
      </c>
      <c r="O72" s="9" t="str">
        <f>IF(M72=_xlfn.MAXIFS(M:M,I:I,I72),_xlfn.MAXIFS(M:M,I:I,I72),"")</f>
        <v/>
      </c>
      <c r="P72" t="str" cm="1">
        <f t="array" ref="P72">IFERROR(INDEX(G:G,MATCH(K72&amp;O72,D:D&amp;F:F,0)),"")</f>
        <v/>
      </c>
      <c r="Q72" t="str">
        <f>IF(P72="","",_xlfn.MAXIFS(G:G,B:B,I72))</f>
        <v/>
      </c>
      <c r="R72" t="str" cm="1">
        <f t="array" ref="R72">IF(P72=Q72,"",IFERROR(INDEX(E:E,MATCH(I72&amp;Q72,B:B&amp;G:G,0)),""))</f>
        <v/>
      </c>
    </row>
    <row r="73" spans="2:18" x14ac:dyDescent="0.2">
      <c r="B73" t="s">
        <v>2946</v>
      </c>
      <c r="C73" t="str">
        <f>VLOOKUP(B73,customer!A:B,2,FALSE)</f>
        <v>Feliks Datte</v>
      </c>
      <c r="D73" t="s">
        <v>3952</v>
      </c>
      <c r="E73" t="str">
        <f>VLOOKUP(D73,campaign!A:B,2,FALSE)</f>
        <v>MadeCallToRetentionTeam</v>
      </c>
      <c r="F73" s="9">
        <v>45016</v>
      </c>
      <c r="G73">
        <f>VLOOKUP(D73,campaign!A:D,4,FALSE)</f>
        <v>16</v>
      </c>
      <c r="I73" t="s">
        <v>2984</v>
      </c>
      <c r="J73" t="str">
        <f>VLOOKUP(I73,B:C,2,FALSE)</f>
        <v>Aloin Cunnane</v>
      </c>
      <c r="K73" t="s">
        <v>3921</v>
      </c>
      <c r="L73" t="str" cm="1">
        <f t="array" ref="L73">INDEX(E:E,MATCH(I73&amp;M73,B:B&amp;F:F,0))</f>
        <v>HandsetRefurbished</v>
      </c>
      <c r="M73" s="9">
        <f>_xlfn.MAXIFS(F:F,B:B,I73,D:D,K73)</f>
        <v>45057</v>
      </c>
      <c r="N73" cm="1">
        <f t="array" ref="N73">INDEX(G:G,MATCH(I73&amp;K73&amp;M73,B:B&amp;D:D&amp;F:F,0))</f>
        <v>26</v>
      </c>
      <c r="O73" s="9" t="str">
        <f>IF(M73=_xlfn.MAXIFS(M:M,I:I,I73),_xlfn.MAXIFS(M:M,I:I,I73),"")</f>
        <v/>
      </c>
      <c r="P73" t="str" cm="1">
        <f t="array" ref="P73">IFERROR(INDEX(G:G,MATCH(K73&amp;O73,D:D&amp;F:F,0)),"")</f>
        <v/>
      </c>
      <c r="Q73" t="str">
        <f>IF(P73="","",_xlfn.MAXIFS(G:G,B:B,I73))</f>
        <v/>
      </c>
      <c r="R73" t="str" cm="1">
        <f t="array" ref="R73">IF(P73=Q73,"",IFERROR(INDEX(E:E,MATCH(I73&amp;Q73,B:B&amp;G:G,0)),""))</f>
        <v/>
      </c>
    </row>
    <row r="74" spans="2:18" x14ac:dyDescent="0.2">
      <c r="B74" t="s">
        <v>2946</v>
      </c>
      <c r="C74" t="str">
        <f>VLOOKUP(B74,customer!A:B,2,FALSE)</f>
        <v>Feliks Datte</v>
      </c>
      <c r="D74" t="s">
        <v>3952</v>
      </c>
      <c r="E74" t="str">
        <f>VLOOKUP(D74,campaign!A:B,2,FALSE)</f>
        <v>MadeCallToRetentionTeam</v>
      </c>
      <c r="F74" s="9">
        <v>45044</v>
      </c>
      <c r="G74">
        <f>VLOOKUP(D74,campaign!A:D,4,FALSE)</f>
        <v>16</v>
      </c>
      <c r="I74" t="s">
        <v>2984</v>
      </c>
      <c r="J74" t="str">
        <f>VLOOKUP(I74,B:C,2,FALSE)</f>
        <v>Aloin Cunnane</v>
      </c>
      <c r="K74" t="s">
        <v>3929</v>
      </c>
      <c r="L74" t="str" cm="1">
        <f t="array" ref="L74">INDEX(E:E,MATCH(I74&amp;M74,B:B&amp;F:F,0))</f>
        <v>NonUSTravel</v>
      </c>
      <c r="M74" s="9">
        <f>_xlfn.MAXIFS(F:F,B:B,I74,D:D,K74)</f>
        <v>45086</v>
      </c>
      <c r="N74" cm="1">
        <f t="array" ref="N74">INDEX(G:G,MATCH(I74&amp;K74&amp;M74,B:B&amp;D:D&amp;F:F,0))</f>
        <v>66</v>
      </c>
      <c r="O74" s="9">
        <f>IF(M74=_xlfn.MAXIFS(M:M,I:I,I74),_xlfn.MAXIFS(M:M,I:I,I74),"")</f>
        <v>45086</v>
      </c>
      <c r="P74" cm="1">
        <f t="array" ref="P74">IFERROR(INDEX(G:G,MATCH(K74&amp;O74,D:D&amp;F:F,0)),"")</f>
        <v>66</v>
      </c>
      <c r="Q74">
        <f>IF(P74="","",_xlfn.MAXIFS(G:G,B:B,I74))</f>
        <v>66</v>
      </c>
      <c r="R74" t="str" cm="1">
        <f t="array" ref="R74">IF(P74=Q74,"",IFERROR(INDEX(E:E,MATCH(I74&amp;Q74,B:B&amp;G:G,0)),""))</f>
        <v/>
      </c>
    </row>
    <row r="75" spans="2:18" x14ac:dyDescent="0.2">
      <c r="B75" t="s">
        <v>2946</v>
      </c>
      <c r="C75" t="str">
        <f>VLOOKUP(B75,customer!A:B,2,FALSE)</f>
        <v>Feliks Datte</v>
      </c>
      <c r="D75" t="s">
        <v>3952</v>
      </c>
      <c r="E75" t="str">
        <f>VLOOKUP(D75,campaign!A:B,2,FALSE)</f>
        <v>MadeCallToRetentionTeam</v>
      </c>
      <c r="F75" s="9">
        <v>45050</v>
      </c>
      <c r="G75">
        <f>VLOOKUP(D75,campaign!A:D,4,FALSE)</f>
        <v>16</v>
      </c>
      <c r="I75" t="s">
        <v>3106</v>
      </c>
      <c r="J75" t="str">
        <f>VLOOKUP(I75,B:C,2,FALSE)</f>
        <v>Aloin Laydel</v>
      </c>
      <c r="K75" t="s">
        <v>3926</v>
      </c>
      <c r="L75" t="str" cm="1">
        <f t="array" ref="L75">INDEX(E:E,MATCH(I75&amp;M75,B:B&amp;F:F,0))</f>
        <v>BuysViaMailOrder</v>
      </c>
      <c r="M75" s="9">
        <f>_xlfn.MAXIFS(F:F,B:B,I75,D:D,K75)</f>
        <v>45073</v>
      </c>
      <c r="N75" cm="1">
        <f t="array" ref="N75">INDEX(G:G,MATCH(I75&amp;K75&amp;M75,B:B&amp;D:D&amp;F:F,0))</f>
        <v>25</v>
      </c>
      <c r="O75" s="9">
        <f>IF(M75=_xlfn.MAXIFS(M:M,I:I,I75),_xlfn.MAXIFS(M:M,I:I,I75),"")</f>
        <v>45073</v>
      </c>
      <c r="P75" cm="1">
        <f t="array" ref="P75">IFERROR(INDEX(G:G,MATCH(K75&amp;O75,D:D&amp;F:F,0)),"")</f>
        <v>25</v>
      </c>
      <c r="Q75">
        <f>IF(P75="","",_xlfn.MAXIFS(G:G,B:B,I75))</f>
        <v>25</v>
      </c>
      <c r="R75" t="str" cm="1">
        <f t="array" ref="R75">IF(P75=Q75,"",IFERROR(INDEX(E:E,MATCH(I75&amp;Q75,B:B&amp;G:G,0)),""))</f>
        <v/>
      </c>
    </row>
    <row r="76" spans="2:18" x14ac:dyDescent="0.2">
      <c r="B76" t="s">
        <v>2946</v>
      </c>
      <c r="C76" t="str">
        <f>VLOOKUP(B76,customer!A:B,2,FALSE)</f>
        <v>Feliks Datte</v>
      </c>
      <c r="D76" t="s">
        <v>3925</v>
      </c>
      <c r="E76" t="str">
        <f>VLOOKUP(D76,campaign!A:B,2,FALSE)</f>
        <v>Homeownership</v>
      </c>
      <c r="F76" s="9">
        <v>44960</v>
      </c>
      <c r="G76">
        <f>VLOOKUP(D76,campaign!A:D,4,FALSE)</f>
        <v>13</v>
      </c>
      <c r="I76" t="s">
        <v>3106</v>
      </c>
      <c r="J76" t="str">
        <f>VLOOKUP(I76,B:C,2,FALSE)</f>
        <v>Aloin Laydel</v>
      </c>
      <c r="K76" t="s">
        <v>3924</v>
      </c>
      <c r="L76" t="str" cm="1">
        <f t="array" ref="L76">INDEX(E:E,MATCH(I76&amp;M76,B:B&amp;F:F,0))</f>
        <v>RVOwner</v>
      </c>
      <c r="M76" s="9">
        <f>_xlfn.MAXIFS(F:F,B:B,I76,D:D,K76)</f>
        <v>45067</v>
      </c>
      <c r="N76" cm="1">
        <f t="array" ref="N76">INDEX(G:G,MATCH(I76&amp;K76&amp;M76,B:B&amp;D:D&amp;F:F,0))</f>
        <v>22</v>
      </c>
      <c r="O76" s="9" t="str">
        <f>IF(M76=_xlfn.MAXIFS(M:M,I:I,I76),_xlfn.MAXIFS(M:M,I:I,I76),"")</f>
        <v/>
      </c>
      <c r="P76" t="str" cm="1">
        <f t="array" ref="P76">IFERROR(INDEX(G:G,MATCH(K76&amp;O76,D:D&amp;F:F,0)),"")</f>
        <v/>
      </c>
      <c r="Q76" t="str">
        <f>IF(P76="","",_xlfn.MAXIFS(G:G,B:B,I76))</f>
        <v/>
      </c>
      <c r="R76" t="str" cm="1">
        <f t="array" ref="R76">IF(P76=Q76,"",IFERROR(INDEX(E:E,MATCH(I76&amp;Q76,B:B&amp;G:G,0)),""))</f>
        <v/>
      </c>
    </row>
    <row r="77" spans="2:18" x14ac:dyDescent="0.2">
      <c r="B77" t="s">
        <v>2946</v>
      </c>
      <c r="C77" t="str">
        <f>VLOOKUP(B77,customer!A:B,2,FALSE)</f>
        <v>Feliks Datte</v>
      </c>
      <c r="D77" t="s">
        <v>3925</v>
      </c>
      <c r="E77" t="str">
        <f>VLOOKUP(D77,campaign!A:B,2,FALSE)</f>
        <v>Homeownership</v>
      </c>
      <c r="F77" s="9">
        <v>44988</v>
      </c>
      <c r="G77">
        <f>VLOOKUP(D77,campaign!A:D,4,FALSE)</f>
        <v>13</v>
      </c>
      <c r="I77" t="s">
        <v>3890</v>
      </c>
      <c r="J77" t="str">
        <f>VLOOKUP(I77,B:C,2,FALSE)</f>
        <v>Alphonse Abelson</v>
      </c>
      <c r="K77" t="s">
        <v>3922</v>
      </c>
      <c r="L77" t="str" cm="1">
        <f t="array" ref="L77">INDEX(E:E,MATCH(I77&amp;M77,B:B&amp;F:F,0))</f>
        <v>HandsetWebCapable</v>
      </c>
      <c r="M77" s="9">
        <f>_xlfn.MAXIFS(F:F,B:B,I77,D:D,K77)</f>
        <v>45060</v>
      </c>
      <c r="N77" cm="1">
        <f t="array" ref="N77">INDEX(G:G,MATCH(I77&amp;K77&amp;M77,B:B&amp;D:D&amp;F:F,0))</f>
        <v>62</v>
      </c>
      <c r="O77" s="9">
        <f>IF(M77=_xlfn.MAXIFS(M:M,I:I,I77),_xlfn.MAXIFS(M:M,I:I,I77),"")</f>
        <v>45060</v>
      </c>
      <c r="P77" cm="1">
        <f t="array" ref="P77">IFERROR(INDEX(G:G,MATCH(K77&amp;O77,D:D&amp;F:F,0)),"")</f>
        <v>62</v>
      </c>
      <c r="Q77">
        <f>IF(P77="","",_xlfn.MAXIFS(G:G,B:B,I77))</f>
        <v>62</v>
      </c>
      <c r="R77" t="str" cm="1">
        <f t="array" ref="R77">IF(P77=Q77,"",IFERROR(INDEX(E:E,MATCH(I77&amp;Q77,B:B&amp;G:G,0)),""))</f>
        <v/>
      </c>
    </row>
    <row r="78" spans="2:18" x14ac:dyDescent="0.2">
      <c r="B78" t="s">
        <v>2946</v>
      </c>
      <c r="C78" t="str">
        <f>VLOOKUP(B78,customer!A:B,2,FALSE)</f>
        <v>Feliks Datte</v>
      </c>
      <c r="D78" t="s">
        <v>3925</v>
      </c>
      <c r="E78" t="str">
        <f>VLOOKUP(D78,campaign!A:B,2,FALSE)</f>
        <v>Homeownership</v>
      </c>
      <c r="F78" s="9">
        <v>45027</v>
      </c>
      <c r="G78">
        <f>VLOOKUP(D78,campaign!A:D,4,FALSE)</f>
        <v>13</v>
      </c>
      <c r="I78" t="s">
        <v>3890</v>
      </c>
      <c r="J78" t="str">
        <f>VLOOKUP(I78,B:C,2,FALSE)</f>
        <v>Alphonse Abelson</v>
      </c>
      <c r="K78" t="s">
        <v>3927</v>
      </c>
      <c r="L78" t="str" cm="1">
        <f t="array" ref="L78">INDEX(E:E,MATCH(I78&amp;M78,B:B&amp;F:F,0))</f>
        <v>HandsetWebCapable</v>
      </c>
      <c r="M78" s="9">
        <f>_xlfn.MAXIFS(F:F,B:B,I78,D:D,K78)</f>
        <v>45060</v>
      </c>
      <c r="N78" cm="1">
        <f t="array" ref="N78">INDEX(G:G,MATCH(I78&amp;K78&amp;M78,B:B&amp;D:D&amp;F:F,0))</f>
        <v>27</v>
      </c>
      <c r="O78" s="9">
        <f>IF(M78=_xlfn.MAXIFS(M:M,I:I,I78),_xlfn.MAXIFS(M:M,I:I,I78),"")</f>
        <v>45060</v>
      </c>
      <c r="P78" cm="1">
        <f t="array" ref="P78">IFERROR(INDEX(G:G,MATCH(K78&amp;O78,D:D&amp;F:F,0)),"")</f>
        <v>27</v>
      </c>
      <c r="Q78">
        <f>IF(P78="","",_xlfn.MAXIFS(G:G,B:B,I78))</f>
        <v>62</v>
      </c>
      <c r="R78" t="str" cm="1">
        <f t="array" ref="R78">IF(P78=Q78,"",IFERROR(INDEX(E:E,MATCH(I78&amp;Q78,B:B&amp;G:G,0)),""))</f>
        <v>HandsetWebCapable</v>
      </c>
    </row>
    <row r="79" spans="2:18" x14ac:dyDescent="0.2">
      <c r="B79" t="s">
        <v>2946</v>
      </c>
      <c r="C79" t="str">
        <f>VLOOKUP(B79,customer!A:B,2,FALSE)</f>
        <v>Feliks Datte</v>
      </c>
      <c r="D79" t="s">
        <v>3925</v>
      </c>
      <c r="E79" t="str">
        <f>VLOOKUP(D79,campaign!A:B,2,FALSE)</f>
        <v>Homeownership</v>
      </c>
      <c r="F79" s="9">
        <v>45062</v>
      </c>
      <c r="G79">
        <f>VLOOKUP(D79,campaign!A:D,4,FALSE)</f>
        <v>13</v>
      </c>
      <c r="I79" t="s">
        <v>3180</v>
      </c>
      <c r="J79" t="str">
        <f>VLOOKUP(I79,B:C,2,FALSE)</f>
        <v>Alvie Domican</v>
      </c>
      <c r="K79" t="s">
        <v>3920</v>
      </c>
      <c r="L79" t="str" cm="1">
        <f t="array" ref="L79">INDEX(E:E,MATCH(I79&amp;M79,B:B&amp;F:F,0))</f>
        <v>ChildrenInHH</v>
      </c>
      <c r="M79" s="9">
        <f>_xlfn.MAXIFS(F:F,B:B,I79,D:D,K79)</f>
        <v>45054</v>
      </c>
      <c r="N79" cm="1">
        <f t="array" ref="N79">INDEX(G:G,MATCH(I79&amp;K79&amp;M79,B:B&amp;D:D&amp;F:F,0))</f>
        <v>10</v>
      </c>
      <c r="O79" s="9" t="str">
        <f>IF(M79=_xlfn.MAXIFS(M:M,I:I,I79),_xlfn.MAXIFS(M:M,I:I,I79),"")</f>
        <v/>
      </c>
      <c r="P79" t="str" cm="1">
        <f t="array" ref="P79">IFERROR(INDEX(G:G,MATCH(K79&amp;O79,D:D&amp;F:F,0)),"")</f>
        <v/>
      </c>
      <c r="Q79" t="str">
        <f>IF(P79="","",_xlfn.MAXIFS(G:G,B:B,I79))</f>
        <v/>
      </c>
      <c r="R79" t="str" cm="1">
        <f t="array" ref="R79">IF(P79=Q79,"",IFERROR(INDEX(E:E,MATCH(I79&amp;Q79,B:B&amp;G:G,0)),""))</f>
        <v/>
      </c>
    </row>
    <row r="80" spans="2:18" x14ac:dyDescent="0.2">
      <c r="B80" t="s">
        <v>2947</v>
      </c>
      <c r="C80" t="str">
        <f>VLOOKUP(B80,customer!A:B,2,FALSE)</f>
        <v>Goddart Drage</v>
      </c>
      <c r="D80" t="s">
        <v>3925</v>
      </c>
      <c r="E80" t="str">
        <f>VLOOKUP(D80,campaign!A:B,2,FALSE)</f>
        <v>Homeownership</v>
      </c>
      <c r="F80" s="9">
        <v>44794</v>
      </c>
      <c r="G80">
        <f>VLOOKUP(D80,campaign!A:D,4,FALSE)</f>
        <v>13</v>
      </c>
      <c r="I80" t="s">
        <v>3180</v>
      </c>
      <c r="J80" t="str">
        <f>VLOOKUP(I80,B:C,2,FALSE)</f>
        <v>Alvie Domican</v>
      </c>
      <c r="K80" t="s">
        <v>3947</v>
      </c>
      <c r="L80" t="str" cm="1">
        <f t="array" ref="L80">INDEX(E:E,MATCH(I80&amp;M80,B:B&amp;F:F,0))</f>
        <v>OwnsComputer</v>
      </c>
      <c r="M80" s="9">
        <f>_xlfn.MAXIFS(F:F,B:B,I80,D:D,K80)</f>
        <v>45086</v>
      </c>
      <c r="N80" cm="1">
        <f t="array" ref="N80">INDEX(G:G,MATCH(I80&amp;K80&amp;M80,B:B&amp;D:D&amp;F:F,0))</f>
        <v>62</v>
      </c>
      <c r="O80" s="9">
        <f>IF(M80=_xlfn.MAXIFS(M:M,I:I,I80),_xlfn.MAXIFS(M:M,I:I,I80),"")</f>
        <v>45086</v>
      </c>
      <c r="P80" cm="1">
        <f t="array" ref="P80">IFERROR(INDEX(G:G,MATCH(K80&amp;O80,D:D&amp;F:F,0)),"")</f>
        <v>62</v>
      </c>
      <c r="Q80">
        <f>IF(P80="","",_xlfn.MAXIFS(G:G,B:B,I80))</f>
        <v>62</v>
      </c>
      <c r="R80" t="str" cm="1">
        <f t="array" ref="R80">IF(P80=Q80,"",IFERROR(INDEX(E:E,MATCH(I80&amp;Q80,B:B&amp;G:G,0)),""))</f>
        <v/>
      </c>
    </row>
    <row r="81" spans="2:18" x14ac:dyDescent="0.2">
      <c r="B81" t="s">
        <v>2947</v>
      </c>
      <c r="C81" t="str">
        <f>VLOOKUP(B81,customer!A:B,2,FALSE)</f>
        <v>Goddart Drage</v>
      </c>
      <c r="D81" t="s">
        <v>3925</v>
      </c>
      <c r="E81" t="str">
        <f>VLOOKUP(D81,campaign!A:B,2,FALSE)</f>
        <v>Homeownership</v>
      </c>
      <c r="F81" s="9">
        <v>44835</v>
      </c>
      <c r="G81">
        <f>VLOOKUP(D81,campaign!A:D,4,FALSE)</f>
        <v>13</v>
      </c>
      <c r="I81" t="s">
        <v>3412</v>
      </c>
      <c r="J81" t="str">
        <f>VLOOKUP(I81,B:C,2,FALSE)</f>
        <v>Alysia Drees</v>
      </c>
      <c r="K81" t="s">
        <v>3949</v>
      </c>
      <c r="L81" t="str" cm="1">
        <f t="array" ref="L81">INDEX(E:E,MATCH(I81&amp;M81,B:B&amp;F:F,0))</f>
        <v>NewCellphoneUser</v>
      </c>
      <c r="M81" s="9">
        <f>_xlfn.MAXIFS(F:F,B:B,I81,D:D,K81)</f>
        <v>45080</v>
      </c>
      <c r="N81" cm="1">
        <f t="array" ref="N81">INDEX(G:G,MATCH(I81&amp;K81&amp;M81,B:B&amp;D:D&amp;F:F,0))</f>
        <v>25</v>
      </c>
      <c r="O81" s="9">
        <f>IF(M81=_xlfn.MAXIFS(M:M,I:I,I81),_xlfn.MAXIFS(M:M,I:I,I81),"")</f>
        <v>45080</v>
      </c>
      <c r="P81" cm="1">
        <f t="array" ref="P81">IFERROR(INDEX(G:G,MATCH(K81&amp;O81,D:D&amp;F:F,0)),"")</f>
        <v>25</v>
      </c>
      <c r="Q81">
        <f>IF(P81="","",_xlfn.MAXIFS(G:G,B:B,I81))</f>
        <v>75</v>
      </c>
      <c r="R81" t="str" cm="1">
        <f t="array" ref="R81">IF(P81=Q81,"",IFERROR(INDEX(E:E,MATCH(I81&amp;Q81,B:B&amp;G:G,0)),""))</f>
        <v>OptOutMailings</v>
      </c>
    </row>
    <row r="82" spans="2:18" x14ac:dyDescent="0.2">
      <c r="B82" t="s">
        <v>2947</v>
      </c>
      <c r="C82" t="str">
        <f>VLOOKUP(B82,customer!A:B,2,FALSE)</f>
        <v>Goddart Drage</v>
      </c>
      <c r="D82" t="s">
        <v>3925</v>
      </c>
      <c r="E82" t="str">
        <f>VLOOKUP(D82,campaign!A:B,2,FALSE)</f>
        <v>Homeownership</v>
      </c>
      <c r="F82" s="9">
        <v>44894</v>
      </c>
      <c r="G82">
        <f>VLOOKUP(D82,campaign!A:D,4,FALSE)</f>
        <v>13</v>
      </c>
      <c r="I82" t="s">
        <v>3412</v>
      </c>
      <c r="J82" t="str">
        <f>VLOOKUP(I82,B:C,2,FALSE)</f>
        <v>Alysia Drees</v>
      </c>
      <c r="K82" t="s">
        <v>3928</v>
      </c>
      <c r="L82" t="str" cm="1">
        <f t="array" ref="L82">INDEX(E:E,MATCH(I82&amp;M82,B:B&amp;F:F,0))</f>
        <v>OptOutMailings</v>
      </c>
      <c r="M82" s="9">
        <f>_xlfn.MAXIFS(F:F,B:B,I82,D:D,K82)</f>
        <v>45072</v>
      </c>
      <c r="N82" cm="1">
        <f t="array" ref="N82">INDEX(G:G,MATCH(I82&amp;K82&amp;M82,B:B&amp;D:D&amp;F:F,0))</f>
        <v>75</v>
      </c>
      <c r="O82" s="9" t="str">
        <f>IF(M82=_xlfn.MAXIFS(M:M,I:I,I82),_xlfn.MAXIFS(M:M,I:I,I82),"")</f>
        <v/>
      </c>
      <c r="P82" t="str" cm="1">
        <f t="array" ref="P82">IFERROR(INDEX(G:G,MATCH(K82&amp;O82,D:D&amp;F:F,0)),"")</f>
        <v/>
      </c>
      <c r="Q82" t="str">
        <f>IF(P82="","",_xlfn.MAXIFS(G:G,B:B,I82))</f>
        <v/>
      </c>
      <c r="R82" t="str" cm="1">
        <f t="array" ref="R82">IF(P82=Q82,"",IFERROR(INDEX(E:E,MATCH(I82&amp;Q82,B:B&amp;G:G,0)),""))</f>
        <v/>
      </c>
    </row>
    <row r="83" spans="2:18" x14ac:dyDescent="0.2">
      <c r="B83" t="s">
        <v>2947</v>
      </c>
      <c r="C83" t="str">
        <f>VLOOKUP(B83,customer!A:B,2,FALSE)</f>
        <v>Goddart Drage</v>
      </c>
      <c r="D83" t="s">
        <v>3925</v>
      </c>
      <c r="E83" t="str">
        <f>VLOOKUP(D83,campaign!A:B,2,FALSE)</f>
        <v>Homeownership</v>
      </c>
      <c r="F83" s="9">
        <v>44896</v>
      </c>
      <c r="G83">
        <f>VLOOKUP(D83,campaign!A:D,4,FALSE)</f>
        <v>13</v>
      </c>
      <c r="I83" t="s">
        <v>3675</v>
      </c>
      <c r="J83" t="str">
        <f>VLOOKUP(I83,B:C,2,FALSE)</f>
        <v>Alyson Doxsey</v>
      </c>
      <c r="K83" t="s">
        <v>3920</v>
      </c>
      <c r="L83" t="str" cm="1">
        <f t="array" ref="L83">INDEX(E:E,MATCH(I83&amp;M83,B:B&amp;F:F,0))</f>
        <v>ChildrenInHH</v>
      </c>
      <c r="M83" s="9">
        <f>_xlfn.MAXIFS(F:F,B:B,I83,D:D,K83)</f>
        <v>45051</v>
      </c>
      <c r="N83" cm="1">
        <f t="array" ref="N83">INDEX(G:G,MATCH(I83&amp;K83&amp;M83,B:B&amp;D:D&amp;F:F,0))</f>
        <v>10</v>
      </c>
      <c r="O83" s="9" t="str">
        <f>IF(M83=_xlfn.MAXIFS(M:M,I:I,I83),_xlfn.MAXIFS(M:M,I:I,I83),"")</f>
        <v/>
      </c>
      <c r="P83" t="str" cm="1">
        <f t="array" ref="P83">IFERROR(INDEX(G:G,MATCH(K83&amp;O83,D:D&amp;F:F,0)),"")</f>
        <v/>
      </c>
      <c r="Q83" t="str">
        <f>IF(P83="","",_xlfn.MAXIFS(G:G,B:B,I83))</f>
        <v/>
      </c>
      <c r="R83" t="str" cm="1">
        <f t="array" ref="R83">IF(P83=Q83,"",IFERROR(INDEX(E:E,MATCH(I83&amp;Q83,B:B&amp;G:G,0)),""))</f>
        <v/>
      </c>
    </row>
    <row r="84" spans="2:18" x14ac:dyDescent="0.2">
      <c r="B84" t="s">
        <v>2947</v>
      </c>
      <c r="C84" t="str">
        <f>VLOOKUP(B84,customer!A:B,2,FALSE)</f>
        <v>Goddart Drage</v>
      </c>
      <c r="D84" t="s">
        <v>3925</v>
      </c>
      <c r="E84" t="str">
        <f>VLOOKUP(D84,campaign!A:B,2,FALSE)</f>
        <v>Homeownership</v>
      </c>
      <c r="F84" s="9">
        <v>44931</v>
      </c>
      <c r="G84">
        <f>VLOOKUP(D84,campaign!A:D,4,FALSE)</f>
        <v>13</v>
      </c>
      <c r="I84" t="s">
        <v>3675</v>
      </c>
      <c r="J84" t="str">
        <f>VLOOKUP(I84,B:C,2,FALSE)</f>
        <v>Alyson Doxsey</v>
      </c>
      <c r="K84" t="s">
        <v>3927</v>
      </c>
      <c r="L84" t="str" cm="1">
        <f t="array" ref="L84">INDEX(E:E,MATCH(I84&amp;M84,B:B&amp;F:F,0))</f>
        <v>RespondsToMailOffers</v>
      </c>
      <c r="M84" s="9">
        <f>_xlfn.MAXIFS(F:F,B:B,I84,D:D,K84)</f>
        <v>45052</v>
      </c>
      <c r="N84" cm="1">
        <f t="array" ref="N84">INDEX(G:G,MATCH(I84&amp;K84&amp;M84,B:B&amp;D:D&amp;F:F,0))</f>
        <v>27</v>
      </c>
      <c r="O84" s="9">
        <f>IF(M84=_xlfn.MAXIFS(M:M,I:I,I84),_xlfn.MAXIFS(M:M,I:I,I84),"")</f>
        <v>45052</v>
      </c>
      <c r="P84" cm="1">
        <f t="array" ref="P84">IFERROR(INDEX(G:G,MATCH(K84&amp;O84,D:D&amp;F:F,0)),"")</f>
        <v>27</v>
      </c>
      <c r="Q84">
        <f>IF(P84="","",_xlfn.MAXIFS(G:G,B:B,I84))</f>
        <v>27</v>
      </c>
      <c r="R84" t="str" cm="1">
        <f t="array" ref="R84">IF(P84=Q84,"",IFERROR(INDEX(E:E,MATCH(I84&amp;Q84,B:B&amp;G:G,0)),""))</f>
        <v/>
      </c>
    </row>
    <row r="85" spans="2:18" x14ac:dyDescent="0.2">
      <c r="B85" t="s">
        <v>2947</v>
      </c>
      <c r="C85" t="str">
        <f>VLOOKUP(B85,customer!A:B,2,FALSE)</f>
        <v>Goddart Drage</v>
      </c>
      <c r="D85" t="s">
        <v>3925</v>
      </c>
      <c r="E85" t="str">
        <f>VLOOKUP(D85,campaign!A:B,2,FALSE)</f>
        <v>Homeownership</v>
      </c>
      <c r="F85" s="9">
        <v>44982</v>
      </c>
      <c r="G85">
        <f>VLOOKUP(D85,campaign!A:D,4,FALSE)</f>
        <v>13</v>
      </c>
      <c r="I85" t="s">
        <v>3165</v>
      </c>
      <c r="J85" t="str">
        <f>VLOOKUP(I85,B:C,2,FALSE)</f>
        <v>Amanda Fenwick</v>
      </c>
      <c r="K85" t="s">
        <v>3948</v>
      </c>
      <c r="L85" t="str" cm="1">
        <f t="array" ref="L85">INDEX(E:E,MATCH(I85&amp;M85,B:B&amp;F:F,0))</f>
        <v>HasCreditCard</v>
      </c>
      <c r="M85" s="9">
        <f>_xlfn.MAXIFS(F:F,B:B,I85,D:D,K85)</f>
        <v>45081</v>
      </c>
      <c r="N85" cm="1">
        <f t="array" ref="N85">INDEX(G:G,MATCH(I85&amp;K85&amp;M85,B:B&amp;D:D&amp;F:F,0))</f>
        <v>65</v>
      </c>
      <c r="O85" s="9">
        <f>IF(M85=_xlfn.MAXIFS(M:M,I:I,I85),_xlfn.MAXIFS(M:M,I:I,I85),"")</f>
        <v>45081</v>
      </c>
      <c r="P85" cm="1">
        <f t="array" ref="P85">IFERROR(INDEX(G:G,MATCH(K85&amp;O85,D:D&amp;F:F,0)),"")</f>
        <v>65</v>
      </c>
      <c r="Q85">
        <f>IF(P85="","",_xlfn.MAXIFS(G:G,B:B,I85))</f>
        <v>65</v>
      </c>
      <c r="R85" t="str" cm="1">
        <f t="array" ref="R85">IF(P85=Q85,"",IFERROR(INDEX(E:E,MATCH(I85&amp;Q85,B:B&amp;G:G,0)),""))</f>
        <v/>
      </c>
    </row>
    <row r="86" spans="2:18" x14ac:dyDescent="0.2">
      <c r="B86" t="s">
        <v>2947</v>
      </c>
      <c r="C86" t="str">
        <f>VLOOKUP(B86,customer!A:B,2,FALSE)</f>
        <v>Goddart Drage</v>
      </c>
      <c r="D86" t="s">
        <v>3925</v>
      </c>
      <c r="E86" t="str">
        <f>VLOOKUP(D86,campaign!A:B,2,FALSE)</f>
        <v>Homeownership</v>
      </c>
      <c r="F86" s="9">
        <v>44986</v>
      </c>
      <c r="G86">
        <f>VLOOKUP(D86,campaign!A:D,4,FALSE)</f>
        <v>13</v>
      </c>
      <c r="I86" t="s">
        <v>3165</v>
      </c>
      <c r="J86" t="str">
        <f>VLOOKUP(I86,B:C,2,FALSE)</f>
        <v>Amanda Fenwick</v>
      </c>
      <c r="K86" t="s">
        <v>3953</v>
      </c>
      <c r="L86" t="str" cm="1">
        <f t="array" ref="L86">INDEX(E:E,MATCH(I86&amp;M86,B:B&amp;F:F,0))</f>
        <v>MaritalStatus</v>
      </c>
      <c r="M86" s="9">
        <f>_xlfn.MAXIFS(F:F,B:B,I86,D:D,K86)</f>
        <v>45058</v>
      </c>
      <c r="N86" cm="1">
        <f t="array" ref="N86">INDEX(G:G,MATCH(I86&amp;K86&amp;M86,B:B&amp;D:D&amp;F:F,0))</f>
        <v>29</v>
      </c>
      <c r="O86" s="9" t="str">
        <f>IF(M86=_xlfn.MAXIFS(M:M,I:I,I86),_xlfn.MAXIFS(M:M,I:I,I86),"")</f>
        <v/>
      </c>
      <c r="P86" t="str" cm="1">
        <f t="array" ref="P86">IFERROR(INDEX(G:G,MATCH(K86&amp;O86,D:D&amp;F:F,0)),"")</f>
        <v/>
      </c>
      <c r="Q86" t="str">
        <f>IF(P86="","",_xlfn.MAXIFS(G:G,B:B,I86))</f>
        <v/>
      </c>
      <c r="R86" t="str" cm="1">
        <f t="array" ref="R86">IF(P86=Q86,"",IFERROR(INDEX(E:E,MATCH(I86&amp;Q86,B:B&amp;G:G,0)),""))</f>
        <v/>
      </c>
    </row>
    <row r="87" spans="2:18" x14ac:dyDescent="0.2">
      <c r="B87" t="s">
        <v>2947</v>
      </c>
      <c r="C87" t="str">
        <f>VLOOKUP(B87,customer!A:B,2,FALSE)</f>
        <v>Goddart Drage</v>
      </c>
      <c r="D87" t="s">
        <v>3925</v>
      </c>
      <c r="E87" t="str">
        <f>VLOOKUP(D87,campaign!A:B,2,FALSE)</f>
        <v>Homeownership</v>
      </c>
      <c r="F87" s="9">
        <v>45067</v>
      </c>
      <c r="G87">
        <f>VLOOKUP(D87,campaign!A:D,4,FALSE)</f>
        <v>13</v>
      </c>
      <c r="I87" t="s">
        <v>3154</v>
      </c>
      <c r="J87" t="str">
        <f>VLOOKUP(I87,B:C,2,FALSE)</f>
        <v>Ambrosi Levesley</v>
      </c>
      <c r="K87" t="s">
        <v>3926</v>
      </c>
      <c r="L87" t="str" cm="1">
        <f t="array" ref="L87">INDEX(E:E,MATCH(I87&amp;M87,B:B&amp;F:F,0))</f>
        <v>BuysViaMailOrder</v>
      </c>
      <c r="M87" s="9">
        <f>_xlfn.MAXIFS(F:F,B:B,I87,D:D,K87)</f>
        <v>45064</v>
      </c>
      <c r="N87" cm="1">
        <f t="array" ref="N87">INDEX(G:G,MATCH(I87&amp;K87&amp;M87,B:B&amp;D:D&amp;F:F,0))</f>
        <v>25</v>
      </c>
      <c r="O87" s="9">
        <f>IF(M87=_xlfn.MAXIFS(M:M,I:I,I87),_xlfn.MAXIFS(M:M,I:I,I87),"")</f>
        <v>45064</v>
      </c>
      <c r="P87" cm="1">
        <f t="array" ref="P87">IFERROR(INDEX(G:G,MATCH(K87&amp;O87,D:D&amp;F:F,0)),"")</f>
        <v>25</v>
      </c>
      <c r="Q87">
        <f>IF(P87="","",_xlfn.MAXIFS(G:G,B:B,I87))</f>
        <v>27</v>
      </c>
      <c r="R87" t="str" cm="1">
        <f t="array" ref="R87">IF(P87=Q87,"",IFERROR(INDEX(E:E,MATCH(I87&amp;Q87,B:B&amp;G:G,0)),""))</f>
        <v>RespondsToMailOffers</v>
      </c>
    </row>
    <row r="88" spans="2:18" x14ac:dyDescent="0.2">
      <c r="B88" t="s">
        <v>2947</v>
      </c>
      <c r="C88" t="str">
        <f>VLOOKUP(B88,customer!A:B,2,FALSE)</f>
        <v>Goddart Drage</v>
      </c>
      <c r="D88" t="s">
        <v>3925</v>
      </c>
      <c r="E88" t="str">
        <f>VLOOKUP(D88,campaign!A:B,2,FALSE)</f>
        <v>Homeownership</v>
      </c>
      <c r="F88" s="9">
        <v>45078</v>
      </c>
      <c r="G88">
        <f>VLOOKUP(D88,campaign!A:D,4,FALSE)</f>
        <v>13</v>
      </c>
      <c r="I88" t="s">
        <v>3154</v>
      </c>
      <c r="J88" t="str">
        <f>VLOOKUP(I88,B:C,2,FALSE)</f>
        <v>Ambrosi Levesley</v>
      </c>
      <c r="K88" t="s">
        <v>3927</v>
      </c>
      <c r="L88" t="str" cm="1">
        <f t="array" ref="L88">INDEX(E:E,MATCH(I88&amp;M88,B:B&amp;F:F,0))</f>
        <v>RespondsToMailOffers</v>
      </c>
      <c r="M88" s="9">
        <f>_xlfn.MAXIFS(F:F,B:B,I88,D:D,K88)</f>
        <v>45063</v>
      </c>
      <c r="N88" cm="1">
        <f t="array" ref="N88">INDEX(G:G,MATCH(I88&amp;K88&amp;M88,B:B&amp;D:D&amp;F:F,0))</f>
        <v>27</v>
      </c>
      <c r="O88" s="9" t="str">
        <f>IF(M88=_xlfn.MAXIFS(M:M,I:I,I88),_xlfn.MAXIFS(M:M,I:I,I88),"")</f>
        <v/>
      </c>
      <c r="P88" t="str" cm="1">
        <f t="array" ref="P88">IFERROR(INDEX(G:G,MATCH(K88&amp;O88,D:D&amp;F:F,0)),"")</f>
        <v/>
      </c>
      <c r="Q88" t="str">
        <f>IF(P88="","",_xlfn.MAXIFS(G:G,B:B,I88))</f>
        <v/>
      </c>
      <c r="R88" t="str" cm="1">
        <f t="array" ref="R88">IF(P88=Q88,"",IFERROR(INDEX(E:E,MATCH(I88&amp;Q88,B:B&amp;G:G,0)),""))</f>
        <v/>
      </c>
    </row>
    <row r="89" spans="2:18" x14ac:dyDescent="0.2">
      <c r="B89" t="s">
        <v>2947</v>
      </c>
      <c r="C89" t="str">
        <f>VLOOKUP(B89,customer!A:B,2,FALSE)</f>
        <v>Goddart Drage</v>
      </c>
      <c r="D89" t="s">
        <v>3952</v>
      </c>
      <c r="E89" t="str">
        <f>VLOOKUP(D89,campaign!A:B,2,FALSE)</f>
        <v>MadeCallToRetentionTeam</v>
      </c>
      <c r="F89" s="9">
        <v>44911</v>
      </c>
      <c r="G89">
        <f>VLOOKUP(D89,campaign!A:D,4,FALSE)</f>
        <v>16</v>
      </c>
      <c r="I89" t="s">
        <v>3435</v>
      </c>
      <c r="J89" t="str">
        <f>VLOOKUP(I89,B:C,2,FALSE)</f>
        <v>Amii McGibbon</v>
      </c>
      <c r="K89" t="s">
        <v>3951</v>
      </c>
      <c r="L89" t="str" cm="1">
        <f t="array" ref="L89">INDEX(E:E,MATCH(I89&amp;M89,B:B&amp;F:F,0))</f>
        <v>OwnsMotorcycle</v>
      </c>
      <c r="M89" s="9">
        <f>_xlfn.MAXIFS(F:F,B:B,I89,D:D,K89)</f>
        <v>45013</v>
      </c>
      <c r="N89" cm="1">
        <f t="array" ref="N89">INDEX(G:G,MATCH(I89&amp;K89&amp;M89,B:B&amp;D:D&amp;F:F,0))</f>
        <v>14</v>
      </c>
      <c r="O89" s="9" t="str">
        <f>IF(M89=_xlfn.MAXIFS(M:M,I:I,I89),_xlfn.MAXIFS(M:M,I:I,I89),"")</f>
        <v/>
      </c>
      <c r="P89" t="str" cm="1">
        <f t="array" ref="P89">IFERROR(INDEX(G:G,MATCH(K89&amp;O89,D:D&amp;F:F,0)),"")</f>
        <v/>
      </c>
      <c r="Q89" t="str">
        <f>IF(P89="","",_xlfn.MAXIFS(G:G,B:B,I89))</f>
        <v/>
      </c>
      <c r="R89" t="str" cm="1">
        <f t="array" ref="R89">IF(P89=Q89,"",IFERROR(INDEX(E:E,MATCH(I89&amp;Q89,B:B&amp;G:G,0)),""))</f>
        <v/>
      </c>
    </row>
    <row r="90" spans="2:18" x14ac:dyDescent="0.2">
      <c r="B90" t="s">
        <v>2947</v>
      </c>
      <c r="C90" t="str">
        <f>VLOOKUP(B90,customer!A:B,2,FALSE)</f>
        <v>Goddart Drage</v>
      </c>
      <c r="D90" t="s">
        <v>3952</v>
      </c>
      <c r="E90" t="str">
        <f>VLOOKUP(D90,campaign!A:B,2,FALSE)</f>
        <v>MadeCallToRetentionTeam</v>
      </c>
      <c r="F90" s="9">
        <v>45009</v>
      </c>
      <c r="G90">
        <f>VLOOKUP(D90,campaign!A:D,4,FALSE)</f>
        <v>16</v>
      </c>
      <c r="I90" t="s">
        <v>3435</v>
      </c>
      <c r="J90" t="str">
        <f>VLOOKUP(I90,B:C,2,FALSE)</f>
        <v>Amii McGibbon</v>
      </c>
      <c r="K90" t="s">
        <v>3922</v>
      </c>
      <c r="L90" t="str" cm="1">
        <f t="array" ref="L90">INDEX(E:E,MATCH(I90&amp;M90,B:B&amp;F:F,0))</f>
        <v>HandsetWebCapable</v>
      </c>
      <c r="M90" s="9">
        <f>_xlfn.MAXIFS(F:F,B:B,I90,D:D,K90)</f>
        <v>45047</v>
      </c>
      <c r="N90" cm="1">
        <f t="array" ref="N90">INDEX(G:G,MATCH(I90&amp;K90&amp;M90,B:B&amp;D:D&amp;F:F,0))</f>
        <v>62</v>
      </c>
      <c r="O90" s="9">
        <f>IF(M90=_xlfn.MAXIFS(M:M,I:I,I90),_xlfn.MAXIFS(M:M,I:I,I90),"")</f>
        <v>45047</v>
      </c>
      <c r="P90" cm="1">
        <f t="array" ref="P90">IFERROR(INDEX(G:G,MATCH(K90&amp;O90,D:D&amp;F:F,0)),"")</f>
        <v>62</v>
      </c>
      <c r="Q90">
        <f>IF(P90="","",_xlfn.MAXIFS(G:G,B:B,I90))</f>
        <v>62</v>
      </c>
      <c r="R90" t="str" cm="1">
        <f t="array" ref="R90">IF(P90=Q90,"",IFERROR(INDEX(E:E,MATCH(I90&amp;Q90,B:B&amp;G:G,0)),""))</f>
        <v/>
      </c>
    </row>
    <row r="91" spans="2:18" x14ac:dyDescent="0.2">
      <c r="B91" t="s">
        <v>2947</v>
      </c>
      <c r="C91" t="str">
        <f>VLOOKUP(B91,customer!A:B,2,FALSE)</f>
        <v>Goddart Drage</v>
      </c>
      <c r="D91" t="s">
        <v>3952</v>
      </c>
      <c r="E91" t="str">
        <f>VLOOKUP(D91,campaign!A:B,2,FALSE)</f>
        <v>MadeCallToRetentionTeam</v>
      </c>
      <c r="F91" s="9">
        <v>45033</v>
      </c>
      <c r="G91">
        <f>VLOOKUP(D91,campaign!A:D,4,FALSE)</f>
        <v>16</v>
      </c>
      <c r="I91" t="s">
        <v>3531</v>
      </c>
      <c r="J91" t="str">
        <f>VLOOKUP(I91,B:C,2,FALSE)</f>
        <v>Amil Carvill</v>
      </c>
      <c r="K91" t="s">
        <v>3950</v>
      </c>
      <c r="L91" t="str" cm="1">
        <f t="array" ref="L91">INDEX(E:E,MATCH(I91&amp;M91,B:B&amp;F:F,0))</f>
        <v>NotNewCellphoneUser</v>
      </c>
      <c r="M91" s="9">
        <f>_xlfn.MAXIFS(F:F,B:B,I91,D:D,K91)</f>
        <v>45055</v>
      </c>
      <c r="N91" cm="1">
        <f t="array" ref="N91">INDEX(G:G,MATCH(I91&amp;K91&amp;M91,B:B&amp;D:D&amp;F:F,0))</f>
        <v>28</v>
      </c>
      <c r="O91" s="9">
        <f>IF(M91=_xlfn.MAXIFS(M:M,I:I,I91),_xlfn.MAXIFS(M:M,I:I,I91),"")</f>
        <v>45055</v>
      </c>
      <c r="P91" cm="1">
        <f t="array" ref="P91">IFERROR(INDEX(G:G,MATCH(K91&amp;O91,D:D&amp;F:F,0)),"")</f>
        <v>28</v>
      </c>
      <c r="Q91">
        <f>IF(P91="","",_xlfn.MAXIFS(G:G,B:B,I91))</f>
        <v>28</v>
      </c>
      <c r="R91" t="str" cm="1">
        <f t="array" ref="R91">IF(P91=Q91,"",IFERROR(INDEX(E:E,MATCH(I91&amp;Q91,B:B&amp;G:G,0)),""))</f>
        <v/>
      </c>
    </row>
    <row r="92" spans="2:18" x14ac:dyDescent="0.2">
      <c r="B92" t="s">
        <v>2947</v>
      </c>
      <c r="C92" t="str">
        <f>VLOOKUP(B92,customer!A:B,2,FALSE)</f>
        <v>Goddart Drage</v>
      </c>
      <c r="D92" t="s">
        <v>3952</v>
      </c>
      <c r="E92" t="str">
        <f>VLOOKUP(D92,campaign!A:B,2,FALSE)</f>
        <v>MadeCallToRetentionTeam</v>
      </c>
      <c r="F92" s="9">
        <v>45077</v>
      </c>
      <c r="G92">
        <f>VLOOKUP(D92,campaign!A:D,4,FALSE)</f>
        <v>16</v>
      </c>
      <c r="I92" t="s">
        <v>3232</v>
      </c>
      <c r="J92" t="str">
        <f>VLOOKUP(I92,B:C,2,FALSE)</f>
        <v>Anabella Cassell</v>
      </c>
      <c r="K92" t="s">
        <v>3922</v>
      </c>
      <c r="L92" t="str" cm="1">
        <f t="array" ref="L92">INDEX(E:E,MATCH(I92&amp;M92,B:B&amp;F:F,0))</f>
        <v>HandsetWebCapable</v>
      </c>
      <c r="M92" s="9">
        <f>_xlfn.MAXIFS(F:F,B:B,I92,D:D,K92)</f>
        <v>45060</v>
      </c>
      <c r="N92" cm="1">
        <f t="array" ref="N92">INDEX(G:G,MATCH(I92&amp;K92&amp;M92,B:B&amp;D:D&amp;F:F,0))</f>
        <v>62</v>
      </c>
      <c r="O92" s="9" t="str">
        <f>IF(M92=_xlfn.MAXIFS(M:M,I:I,I92),_xlfn.MAXIFS(M:M,I:I,I92),"")</f>
        <v/>
      </c>
      <c r="P92" t="str" cm="1">
        <f t="array" ref="P92">IFERROR(INDEX(G:G,MATCH(K92&amp;O92,D:D&amp;F:F,0)),"")</f>
        <v/>
      </c>
      <c r="Q92" t="str">
        <f>IF(P92="","",_xlfn.MAXIFS(G:G,B:B,I92))</f>
        <v/>
      </c>
      <c r="R92" t="str" cm="1">
        <f t="array" ref="R92">IF(P92=Q92,"",IFERROR(INDEX(E:E,MATCH(I92&amp;Q92,B:B&amp;G:G,0)),""))</f>
        <v/>
      </c>
    </row>
    <row r="93" spans="2:18" x14ac:dyDescent="0.2">
      <c r="B93" t="s">
        <v>2947</v>
      </c>
      <c r="C93" t="str">
        <f>VLOOKUP(B93,customer!A:B,2,FALSE)</f>
        <v>Goddart Drage</v>
      </c>
      <c r="D93" t="s">
        <v>3927</v>
      </c>
      <c r="E93" t="str">
        <f>VLOOKUP(D93,campaign!A:B,2,FALSE)</f>
        <v>RespondsToMailOffers</v>
      </c>
      <c r="F93" s="9">
        <v>45035</v>
      </c>
      <c r="G93">
        <f>VLOOKUP(D93,campaign!A:D,4,FALSE)</f>
        <v>27</v>
      </c>
      <c r="I93" t="s">
        <v>3232</v>
      </c>
      <c r="J93" t="str">
        <f>VLOOKUP(I93,B:C,2,FALSE)</f>
        <v>Anabella Cassell</v>
      </c>
      <c r="K93" t="s">
        <v>3950</v>
      </c>
      <c r="L93" t="str" cm="1">
        <f t="array" ref="L93">INDEX(E:E,MATCH(I93&amp;M93,B:B&amp;F:F,0))</f>
        <v>NotNewCellphoneUser</v>
      </c>
      <c r="M93" s="9">
        <f>_xlfn.MAXIFS(F:F,B:B,I93,D:D,K93)</f>
        <v>45081</v>
      </c>
      <c r="N93" cm="1">
        <f t="array" ref="N93">INDEX(G:G,MATCH(I93&amp;K93&amp;M93,B:B&amp;D:D&amp;F:F,0))</f>
        <v>28</v>
      </c>
      <c r="O93" s="9">
        <f>IF(M93=_xlfn.MAXIFS(M:M,I:I,I93),_xlfn.MAXIFS(M:M,I:I,I93),"")</f>
        <v>45081</v>
      </c>
      <c r="P93" cm="1">
        <f t="array" ref="P93">IFERROR(INDEX(G:G,MATCH(K93&amp;O93,D:D&amp;F:F,0)),"")</f>
        <v>28</v>
      </c>
      <c r="Q93">
        <f>IF(P93="","",_xlfn.MAXIFS(G:G,B:B,I93))</f>
        <v>62</v>
      </c>
      <c r="R93" t="str" cm="1">
        <f t="array" ref="R93">IF(P93=Q93,"",IFERROR(INDEX(E:E,MATCH(I93&amp;Q93,B:B&amp;G:G,0)),""))</f>
        <v>HandsetWebCapable</v>
      </c>
    </row>
    <row r="94" spans="2:18" x14ac:dyDescent="0.2">
      <c r="B94" t="s">
        <v>2947</v>
      </c>
      <c r="C94" t="str">
        <f>VLOOKUP(B94,customer!A:B,2,FALSE)</f>
        <v>Goddart Drage</v>
      </c>
      <c r="D94" t="s">
        <v>3927</v>
      </c>
      <c r="E94" t="str">
        <f>VLOOKUP(D94,campaign!A:B,2,FALSE)</f>
        <v>RespondsToMailOffers</v>
      </c>
      <c r="F94" s="9">
        <v>45075</v>
      </c>
      <c r="G94">
        <f>VLOOKUP(D94,campaign!A:D,4,FALSE)</f>
        <v>27</v>
      </c>
      <c r="I94" t="s">
        <v>3601</v>
      </c>
      <c r="J94" t="str">
        <f>VLOOKUP(I94,B:C,2,FALSE)</f>
        <v>Anabella Whittlesey</v>
      </c>
      <c r="K94" t="s">
        <v>3925</v>
      </c>
      <c r="L94" t="str" cm="1">
        <f t="array" ref="L94">INDEX(E:E,MATCH(I94&amp;M94,B:B&amp;F:F,0))</f>
        <v>Homeownership</v>
      </c>
      <c r="M94" s="9">
        <f>_xlfn.MAXIFS(F:F,B:B,I94,D:D,K94)</f>
        <v>45059</v>
      </c>
      <c r="N94" cm="1">
        <f t="array" ref="N94">INDEX(G:G,MATCH(I94&amp;K94&amp;M94,B:B&amp;D:D&amp;F:F,0))</f>
        <v>13</v>
      </c>
      <c r="O94" s="9">
        <f>IF(M94=_xlfn.MAXIFS(M:M,I:I,I94),_xlfn.MAXIFS(M:M,I:I,I94),"")</f>
        <v>45059</v>
      </c>
      <c r="P94" cm="1">
        <f t="array" ref="P94">IFERROR(INDEX(G:G,MATCH(K94&amp;O94,D:D&amp;F:F,0)),"")</f>
        <v>13</v>
      </c>
      <c r="Q94">
        <f>IF(P94="","",_xlfn.MAXIFS(G:G,B:B,I94))</f>
        <v>27</v>
      </c>
      <c r="R94" t="str" cm="1">
        <f t="array" ref="R94">IF(P94=Q94,"",IFERROR(INDEX(E:E,MATCH(I94&amp;Q94,B:B&amp;G:G,0)),""))</f>
        <v>RespondsToMailOffers</v>
      </c>
    </row>
    <row r="95" spans="2:18" x14ac:dyDescent="0.2">
      <c r="B95" t="s">
        <v>2948</v>
      </c>
      <c r="C95" t="str">
        <f>VLOOKUP(B95,customer!A:B,2,FALSE)</f>
        <v>Jenine Swateridge</v>
      </c>
      <c r="D95" t="s">
        <v>3947</v>
      </c>
      <c r="E95" t="str">
        <f>VLOOKUP(D95,campaign!A:B,2,FALSE)</f>
        <v>OwnsComputer</v>
      </c>
      <c r="F95" s="9">
        <v>44945</v>
      </c>
      <c r="G95">
        <f>VLOOKUP(D95,campaign!A:D,4,FALSE)</f>
        <v>62</v>
      </c>
      <c r="I95" t="s">
        <v>3601</v>
      </c>
      <c r="J95" t="str">
        <f>VLOOKUP(I95,B:C,2,FALSE)</f>
        <v>Anabella Whittlesey</v>
      </c>
      <c r="K95" t="s">
        <v>3927</v>
      </c>
      <c r="L95" t="str" cm="1">
        <f t="array" ref="L95">INDEX(E:E,MATCH(I95&amp;M95,B:B&amp;F:F,0))</f>
        <v>Homeownership</v>
      </c>
      <c r="M95" s="9">
        <f>_xlfn.MAXIFS(F:F,B:B,I95,D:D,K95)</f>
        <v>45059</v>
      </c>
      <c r="N95" cm="1">
        <f t="array" ref="N95">INDEX(G:G,MATCH(I95&amp;K95&amp;M95,B:B&amp;D:D&amp;F:F,0))</f>
        <v>27</v>
      </c>
      <c r="O95" s="9">
        <f>IF(M95=_xlfn.MAXIFS(M:M,I:I,I95),_xlfn.MAXIFS(M:M,I:I,I95),"")</f>
        <v>45059</v>
      </c>
      <c r="P95" cm="1">
        <f t="array" ref="P95">IFERROR(INDEX(G:G,MATCH(K95&amp;O95,D:D&amp;F:F,0)),"")</f>
        <v>27</v>
      </c>
      <c r="Q95">
        <f>IF(P95="","",_xlfn.MAXIFS(G:G,B:B,I95))</f>
        <v>27</v>
      </c>
      <c r="R95" t="str" cm="1">
        <f t="array" ref="R95">IF(P95=Q95,"",IFERROR(INDEX(E:E,MATCH(I95&amp;Q95,B:B&amp;G:G,0)),""))</f>
        <v/>
      </c>
    </row>
    <row r="96" spans="2:18" x14ac:dyDescent="0.2">
      <c r="B96" t="s">
        <v>2948</v>
      </c>
      <c r="C96" t="str">
        <f>VLOOKUP(B96,customer!A:B,2,FALSE)</f>
        <v>Jenine Swateridge</v>
      </c>
      <c r="D96" t="s">
        <v>3947</v>
      </c>
      <c r="E96" t="str">
        <f>VLOOKUP(D96,campaign!A:B,2,FALSE)</f>
        <v>OwnsComputer</v>
      </c>
      <c r="F96" s="9">
        <v>45011</v>
      </c>
      <c r="G96">
        <f>VLOOKUP(D96,campaign!A:D,4,FALSE)</f>
        <v>62</v>
      </c>
      <c r="I96" t="s">
        <v>3409</v>
      </c>
      <c r="J96" t="str">
        <f>VLOOKUP(I96,B:C,2,FALSE)</f>
        <v>Andriette Wheeler</v>
      </c>
      <c r="K96" t="s">
        <v>3950</v>
      </c>
      <c r="L96" t="str" cm="1">
        <f t="array" ref="L96">INDEX(E:E,MATCH(I96&amp;M96,B:B&amp;F:F,0))</f>
        <v>NotNewCellphoneUser</v>
      </c>
      <c r="M96" s="9">
        <f>_xlfn.MAXIFS(F:F,B:B,I96,D:D,K96)</f>
        <v>45048</v>
      </c>
      <c r="N96" cm="1">
        <f t="array" ref="N96">INDEX(G:G,MATCH(I96&amp;K96&amp;M96,B:B&amp;D:D&amp;F:F,0))</f>
        <v>28</v>
      </c>
      <c r="O96" s="9" t="str">
        <f>IF(M96=_xlfn.MAXIFS(M:M,I:I,I96),_xlfn.MAXIFS(M:M,I:I,I96),"")</f>
        <v/>
      </c>
      <c r="P96" t="str" cm="1">
        <f t="array" ref="P96">IFERROR(INDEX(G:G,MATCH(K96&amp;O96,D:D&amp;F:F,0)),"")</f>
        <v/>
      </c>
      <c r="Q96" t="str">
        <f>IF(P96="","",_xlfn.MAXIFS(G:G,B:B,I96))</f>
        <v/>
      </c>
      <c r="R96" t="str" cm="1">
        <f t="array" ref="R96">IF(P96=Q96,"",IFERROR(INDEX(E:E,MATCH(I96&amp;Q96,B:B&amp;G:G,0)),""))</f>
        <v/>
      </c>
    </row>
    <row r="97" spans="2:18" x14ac:dyDescent="0.2">
      <c r="B97" t="s">
        <v>2948</v>
      </c>
      <c r="C97" t="str">
        <f>VLOOKUP(B97,customer!A:B,2,FALSE)</f>
        <v>Jenine Swateridge</v>
      </c>
      <c r="D97" t="s">
        <v>3947</v>
      </c>
      <c r="E97" t="str">
        <f>VLOOKUP(D97,campaign!A:B,2,FALSE)</f>
        <v>OwnsComputer</v>
      </c>
      <c r="F97" s="9">
        <v>45046</v>
      </c>
      <c r="G97">
        <f>VLOOKUP(D97,campaign!A:D,4,FALSE)</f>
        <v>62</v>
      </c>
      <c r="I97" t="s">
        <v>3409</v>
      </c>
      <c r="J97" t="str">
        <f>VLOOKUP(I97,B:C,2,FALSE)</f>
        <v>Andriette Wheeler</v>
      </c>
      <c r="K97" t="s">
        <v>3947</v>
      </c>
      <c r="L97" t="str" cm="1">
        <f t="array" ref="L97">INDEX(E:E,MATCH(I97&amp;M97,B:B&amp;F:F,0))</f>
        <v>OwnsComputer</v>
      </c>
      <c r="M97" s="9">
        <f>_xlfn.MAXIFS(F:F,B:B,I97,D:D,K97)</f>
        <v>45052</v>
      </c>
      <c r="N97" cm="1">
        <f t="array" ref="N97">INDEX(G:G,MATCH(I97&amp;K97&amp;M97,B:B&amp;D:D&amp;F:F,0))</f>
        <v>62</v>
      </c>
      <c r="O97" s="9">
        <f>IF(M97=_xlfn.MAXIFS(M:M,I:I,I97),_xlfn.MAXIFS(M:M,I:I,I97),"")</f>
        <v>45052</v>
      </c>
      <c r="P97" cm="1">
        <f t="array" ref="P97">IFERROR(INDEX(G:G,MATCH(K97&amp;O97,D:D&amp;F:F,0)),"")</f>
        <v>62</v>
      </c>
      <c r="Q97">
        <f>IF(P97="","",_xlfn.MAXIFS(G:G,B:B,I97))</f>
        <v>62</v>
      </c>
      <c r="R97" t="str" cm="1">
        <f t="array" ref="R97">IF(P97=Q97,"",IFERROR(INDEX(E:E,MATCH(I97&amp;Q97,B:B&amp;G:G,0)),""))</f>
        <v/>
      </c>
    </row>
    <row r="98" spans="2:18" x14ac:dyDescent="0.2">
      <c r="B98" t="s">
        <v>2948</v>
      </c>
      <c r="C98" t="str">
        <f>VLOOKUP(B98,customer!A:B,2,FALSE)</f>
        <v>Jenine Swateridge</v>
      </c>
      <c r="D98" t="s">
        <v>3947</v>
      </c>
      <c r="E98" t="str">
        <f>VLOOKUP(D98,campaign!A:B,2,FALSE)</f>
        <v>OwnsComputer</v>
      </c>
      <c r="F98" s="9">
        <v>45049</v>
      </c>
      <c r="G98">
        <f>VLOOKUP(D98,campaign!A:D,4,FALSE)</f>
        <v>62</v>
      </c>
      <c r="I98" t="s">
        <v>3830</v>
      </c>
      <c r="J98" t="str">
        <f>VLOOKUP(I98,B:C,2,FALSE)</f>
        <v>Angel Willowby</v>
      </c>
      <c r="K98" t="s">
        <v>3927</v>
      </c>
      <c r="L98" t="str" cm="1">
        <f t="array" ref="L98">INDEX(E:E,MATCH(I98&amp;M98,B:B&amp;F:F,0))</f>
        <v>RespondsToMailOffers</v>
      </c>
      <c r="M98" s="9">
        <f>_xlfn.MAXIFS(F:F,B:B,I98,D:D,K98)</f>
        <v>45080</v>
      </c>
      <c r="N98" cm="1">
        <f t="array" ref="N98">INDEX(G:G,MATCH(I98&amp;K98&amp;M98,B:B&amp;D:D&amp;F:F,0))</f>
        <v>27</v>
      </c>
      <c r="O98" s="9">
        <f>IF(M98=_xlfn.MAXIFS(M:M,I:I,I98),_xlfn.MAXIFS(M:M,I:I,I98),"")</f>
        <v>45080</v>
      </c>
      <c r="P98" cm="1">
        <f t="array" ref="P98">IFERROR(INDEX(G:G,MATCH(K98&amp;O98,D:D&amp;F:F,0)),"")</f>
        <v>27</v>
      </c>
      <c r="Q98">
        <f>IF(P98="","",_xlfn.MAXIFS(G:G,B:B,I98))</f>
        <v>27</v>
      </c>
      <c r="R98" t="str" cm="1">
        <f t="array" ref="R98">IF(P98=Q98,"",IFERROR(INDEX(E:E,MATCH(I98&amp;Q98,B:B&amp;G:G,0)),""))</f>
        <v/>
      </c>
    </row>
    <row r="99" spans="2:18" x14ac:dyDescent="0.2">
      <c r="B99" t="s">
        <v>2948</v>
      </c>
      <c r="C99" t="str">
        <f>VLOOKUP(B99,customer!A:B,2,FALSE)</f>
        <v>Jenine Swateridge</v>
      </c>
      <c r="D99" t="s">
        <v>3947</v>
      </c>
      <c r="E99" t="str">
        <f>VLOOKUP(D99,campaign!A:B,2,FALSE)</f>
        <v>OwnsComputer</v>
      </c>
      <c r="F99" s="9">
        <v>45080</v>
      </c>
      <c r="G99">
        <f>VLOOKUP(D99,campaign!A:D,4,FALSE)</f>
        <v>62</v>
      </c>
      <c r="I99" t="s">
        <v>3830</v>
      </c>
      <c r="J99" t="str">
        <f>VLOOKUP(I99,B:C,2,FALSE)</f>
        <v>Angel Willowby</v>
      </c>
      <c r="K99" t="s">
        <v>3925</v>
      </c>
      <c r="L99" t="str" cm="1">
        <f t="array" ref="L99">INDEX(E:E,MATCH(I99&amp;M99,B:B&amp;F:F,0))</f>
        <v>Homeownership</v>
      </c>
      <c r="M99" s="9">
        <f>_xlfn.MAXIFS(F:F,B:B,I99,D:D,K99)</f>
        <v>45033</v>
      </c>
      <c r="N99" cm="1">
        <f t="array" ref="N99">INDEX(G:G,MATCH(I99&amp;K99&amp;M99,B:B&amp;D:D&amp;F:F,0))</f>
        <v>13</v>
      </c>
      <c r="O99" s="9" t="str">
        <f>IF(M99=_xlfn.MAXIFS(M:M,I:I,I99),_xlfn.MAXIFS(M:M,I:I,I99),"")</f>
        <v/>
      </c>
      <c r="P99" t="str" cm="1">
        <f t="array" ref="P99">IFERROR(INDEX(G:G,MATCH(K99&amp;O99,D:D&amp;F:F,0)),"")</f>
        <v/>
      </c>
      <c r="Q99" t="str">
        <f>IF(P99="","",_xlfn.MAXIFS(G:G,B:B,I99))</f>
        <v/>
      </c>
      <c r="R99" t="str" cm="1">
        <f t="array" ref="R99">IF(P99=Q99,"",IFERROR(INDEX(E:E,MATCH(I99&amp;Q99,B:B&amp;G:G,0)),""))</f>
        <v/>
      </c>
    </row>
    <row r="100" spans="2:18" x14ac:dyDescent="0.2">
      <c r="B100" t="s">
        <v>2948</v>
      </c>
      <c r="C100" t="str">
        <f>VLOOKUP(B100,customer!A:B,2,FALSE)</f>
        <v>Jenine Swateridge</v>
      </c>
      <c r="D100" t="s">
        <v>3950</v>
      </c>
      <c r="E100" t="str">
        <f>VLOOKUP(D100,campaign!A:B,2,FALSE)</f>
        <v>NotNewCellphoneUser</v>
      </c>
      <c r="F100" s="9">
        <v>44963</v>
      </c>
      <c r="G100">
        <f>VLOOKUP(D100,campaign!A:D,4,FALSE)</f>
        <v>28</v>
      </c>
      <c r="I100" t="s">
        <v>3157</v>
      </c>
      <c r="J100" t="str">
        <f>VLOOKUP(I100,B:C,2,FALSE)</f>
        <v>Angie Steers</v>
      </c>
      <c r="K100" t="s">
        <v>3929</v>
      </c>
      <c r="L100" t="str" cm="1">
        <f t="array" ref="L100">INDEX(E:E,MATCH(I100&amp;M100,B:B&amp;F:F,0))</f>
        <v>NonUSTravel</v>
      </c>
      <c r="M100" s="9">
        <f>_xlfn.MAXIFS(F:F,B:B,I100,D:D,K100)</f>
        <v>45063</v>
      </c>
      <c r="N100" cm="1">
        <f t="array" ref="N100">INDEX(G:G,MATCH(I100&amp;K100&amp;M100,B:B&amp;D:D&amp;F:F,0))</f>
        <v>66</v>
      </c>
      <c r="O100" s="9">
        <f>IF(M100=_xlfn.MAXIFS(M:M,I:I,I100),_xlfn.MAXIFS(M:M,I:I,I100),"")</f>
        <v>45063</v>
      </c>
      <c r="P100" cm="1">
        <f t="array" ref="P100">IFERROR(INDEX(G:G,MATCH(K100&amp;O100,D:D&amp;F:F,0)),"")</f>
        <v>66</v>
      </c>
      <c r="Q100">
        <f>IF(P100="","",_xlfn.MAXIFS(G:G,B:B,I100))</f>
        <v>66</v>
      </c>
      <c r="R100" t="str" cm="1">
        <f t="array" ref="R100">IF(P100=Q100,"",IFERROR(INDEX(E:E,MATCH(I100&amp;Q100,B:B&amp;G:G,0)),""))</f>
        <v/>
      </c>
    </row>
    <row r="101" spans="2:18" x14ac:dyDescent="0.2">
      <c r="B101" t="s">
        <v>2948</v>
      </c>
      <c r="C101" t="str">
        <f>VLOOKUP(B101,customer!A:B,2,FALSE)</f>
        <v>Jenine Swateridge</v>
      </c>
      <c r="D101" t="s">
        <v>3950</v>
      </c>
      <c r="E101" t="str">
        <f>VLOOKUP(D101,campaign!A:B,2,FALSE)</f>
        <v>NotNewCellphoneUser</v>
      </c>
      <c r="F101" s="9">
        <v>44995</v>
      </c>
      <c r="G101">
        <f>VLOOKUP(D101,campaign!A:D,4,FALSE)</f>
        <v>28</v>
      </c>
      <c r="I101" t="s">
        <v>3157</v>
      </c>
      <c r="J101" t="str">
        <f>VLOOKUP(I101,B:C,2,FALSE)</f>
        <v>Angie Steers</v>
      </c>
      <c r="K101" t="s">
        <v>3949</v>
      </c>
      <c r="L101" t="str" cm="1">
        <f t="array" ref="L101">INDEX(E:E,MATCH(I101&amp;M101,B:B&amp;F:F,0))</f>
        <v>NewCellphoneUser</v>
      </c>
      <c r="M101" s="9">
        <f>_xlfn.MAXIFS(F:F,B:B,I101,D:D,K101)</f>
        <v>45056</v>
      </c>
      <c r="N101" cm="1">
        <f t="array" ref="N101">INDEX(G:G,MATCH(I101&amp;K101&amp;M101,B:B&amp;D:D&amp;F:F,0))</f>
        <v>25</v>
      </c>
      <c r="O101" s="9" t="str">
        <f>IF(M101=_xlfn.MAXIFS(M:M,I:I,I101),_xlfn.MAXIFS(M:M,I:I,I101),"")</f>
        <v/>
      </c>
      <c r="P101" t="str" cm="1">
        <f t="array" ref="P101">IFERROR(INDEX(G:G,MATCH(K101&amp;O101,D:D&amp;F:F,0)),"")</f>
        <v/>
      </c>
      <c r="Q101" t="str">
        <f>IF(P101="","",_xlfn.MAXIFS(G:G,B:B,I101))</f>
        <v/>
      </c>
      <c r="R101" t="str" cm="1">
        <f t="array" ref="R101">IF(P101=Q101,"",IFERROR(INDEX(E:E,MATCH(I101&amp;Q101,B:B&amp;G:G,0)),""))</f>
        <v/>
      </c>
    </row>
    <row r="102" spans="2:18" x14ac:dyDescent="0.2">
      <c r="B102" t="s">
        <v>2948</v>
      </c>
      <c r="C102" t="str">
        <f>VLOOKUP(B102,customer!A:B,2,FALSE)</f>
        <v>Jenine Swateridge</v>
      </c>
      <c r="D102" t="s">
        <v>3950</v>
      </c>
      <c r="E102" t="str">
        <f>VLOOKUP(D102,campaign!A:B,2,FALSE)</f>
        <v>NotNewCellphoneUser</v>
      </c>
      <c r="F102" s="9">
        <v>45032</v>
      </c>
      <c r="G102">
        <f>VLOOKUP(D102,campaign!A:D,4,FALSE)</f>
        <v>28</v>
      </c>
      <c r="I102" t="s">
        <v>3860</v>
      </c>
      <c r="J102" t="str">
        <f>VLOOKUP(I102,B:C,2,FALSE)</f>
        <v>Ania Lidgett</v>
      </c>
      <c r="K102" t="s">
        <v>3924</v>
      </c>
      <c r="L102" t="str" cm="1">
        <f t="array" ref="L102">INDEX(E:E,MATCH(I102&amp;M102,B:B&amp;F:F,0))</f>
        <v>RVOwner</v>
      </c>
      <c r="M102" s="9">
        <f>_xlfn.MAXIFS(F:F,B:B,I102,D:D,K102)</f>
        <v>45085</v>
      </c>
      <c r="N102" cm="1">
        <f t="array" ref="N102">INDEX(G:G,MATCH(I102&amp;K102&amp;M102,B:B&amp;D:D&amp;F:F,0))</f>
        <v>22</v>
      </c>
      <c r="O102" s="9" t="str">
        <f>IF(M102=_xlfn.MAXIFS(M:M,I:I,I102),_xlfn.MAXIFS(M:M,I:I,I102),"")</f>
        <v/>
      </c>
      <c r="P102" t="str" cm="1">
        <f t="array" ref="P102">IFERROR(INDEX(G:G,MATCH(K102&amp;O102,D:D&amp;F:F,0)),"")</f>
        <v/>
      </c>
      <c r="Q102" t="str">
        <f>IF(P102="","",_xlfn.MAXIFS(G:G,B:B,I102))</f>
        <v/>
      </c>
      <c r="R102" t="str" cm="1">
        <f t="array" ref="R102">IF(P102=Q102,"",IFERROR(INDEX(E:E,MATCH(I102&amp;Q102,B:B&amp;G:G,0)),""))</f>
        <v/>
      </c>
    </row>
    <row r="103" spans="2:18" x14ac:dyDescent="0.2">
      <c r="B103" t="s">
        <v>2948</v>
      </c>
      <c r="C103" t="str">
        <f>VLOOKUP(B103,customer!A:B,2,FALSE)</f>
        <v>Jenine Swateridge</v>
      </c>
      <c r="D103" t="s">
        <v>3950</v>
      </c>
      <c r="E103" t="str">
        <f>VLOOKUP(D103,campaign!A:B,2,FALSE)</f>
        <v>NotNewCellphoneUser</v>
      </c>
      <c r="F103" s="9">
        <v>45057</v>
      </c>
      <c r="G103">
        <f>VLOOKUP(D103,campaign!A:D,4,FALSE)</f>
        <v>28</v>
      </c>
      <c r="I103" t="s">
        <v>3860</v>
      </c>
      <c r="J103" t="str">
        <f>VLOOKUP(I103,B:C,2,FALSE)</f>
        <v>Ania Lidgett</v>
      </c>
      <c r="K103" t="s">
        <v>3927</v>
      </c>
      <c r="L103" t="str" cm="1">
        <f t="array" ref="L103">INDEX(E:E,MATCH(I103&amp;M103,B:B&amp;F:F,0))</f>
        <v>RespondsToMailOffers</v>
      </c>
      <c r="M103" s="9">
        <f>_xlfn.MAXIFS(F:F,B:B,I103,D:D,K103)</f>
        <v>45086</v>
      </c>
      <c r="N103" cm="1">
        <f t="array" ref="N103">INDEX(G:G,MATCH(I103&amp;K103&amp;M103,B:B&amp;D:D&amp;F:F,0))</f>
        <v>27</v>
      </c>
      <c r="O103" s="9">
        <f>IF(M103=_xlfn.MAXIFS(M:M,I:I,I103),_xlfn.MAXIFS(M:M,I:I,I103),"")</f>
        <v>45086</v>
      </c>
      <c r="P103" cm="1">
        <f t="array" ref="P103">IFERROR(INDEX(G:G,MATCH(K103&amp;O103,D:D&amp;F:F,0)),"")</f>
        <v>27</v>
      </c>
      <c r="Q103">
        <f>IF(P103="","",_xlfn.MAXIFS(G:G,B:B,I103))</f>
        <v>27</v>
      </c>
      <c r="R103" t="str" cm="1">
        <f t="array" ref="R103">IF(P103=Q103,"",IFERROR(INDEX(E:E,MATCH(I103&amp;Q103,B:B&amp;G:G,0)),""))</f>
        <v/>
      </c>
    </row>
    <row r="104" spans="2:18" x14ac:dyDescent="0.2">
      <c r="B104" t="s">
        <v>2948</v>
      </c>
      <c r="C104" t="str">
        <f>VLOOKUP(B104,customer!A:B,2,FALSE)</f>
        <v>Jenine Swateridge</v>
      </c>
      <c r="D104" t="s">
        <v>3922</v>
      </c>
      <c r="E104" t="str">
        <f>VLOOKUP(D104,campaign!A:B,2,FALSE)</f>
        <v>HandsetWebCapable</v>
      </c>
      <c r="F104" s="9">
        <v>45008</v>
      </c>
      <c r="G104">
        <f>VLOOKUP(D104,campaign!A:D,4,FALSE)</f>
        <v>62</v>
      </c>
      <c r="I104" t="s">
        <v>3149</v>
      </c>
      <c r="J104" t="str">
        <f>VLOOKUP(I104,B:C,2,FALSE)</f>
        <v>Anica Tuerena</v>
      </c>
      <c r="K104" t="s">
        <v>3923</v>
      </c>
      <c r="L104" t="str" cm="1">
        <f t="array" ref="L104">INDEX(E:E,MATCH(I104&amp;M104,B:B&amp;F:F,0))</f>
        <v>TruckOwner</v>
      </c>
      <c r="M104" s="9">
        <f>_xlfn.MAXIFS(F:F,B:B,I104,D:D,K104)</f>
        <v>45065</v>
      </c>
      <c r="N104" cm="1">
        <f t="array" ref="N104">INDEX(G:G,MATCH(I104&amp;K104&amp;M104,B:B&amp;D:D&amp;F:F,0))</f>
        <v>26</v>
      </c>
      <c r="O104" s="9" t="str">
        <f>IF(M104=_xlfn.MAXIFS(M:M,I:I,I104),_xlfn.MAXIFS(M:M,I:I,I104),"")</f>
        <v/>
      </c>
      <c r="P104" t="str" cm="1">
        <f t="array" ref="P104">IFERROR(INDEX(G:G,MATCH(K104&amp;O104,D:D&amp;F:F,0)),"")</f>
        <v/>
      </c>
      <c r="Q104" t="str">
        <f>IF(P104="","",_xlfn.MAXIFS(G:G,B:B,I104))</f>
        <v/>
      </c>
      <c r="R104" t="str" cm="1">
        <f t="array" ref="R104">IF(P104=Q104,"",IFERROR(INDEX(E:E,MATCH(I104&amp;Q104,B:B&amp;G:G,0)),""))</f>
        <v/>
      </c>
    </row>
    <row r="105" spans="2:18" x14ac:dyDescent="0.2">
      <c r="B105" t="s">
        <v>2948</v>
      </c>
      <c r="C105" t="str">
        <f>VLOOKUP(B105,customer!A:B,2,FALSE)</f>
        <v>Jenine Swateridge</v>
      </c>
      <c r="D105" t="s">
        <v>3922</v>
      </c>
      <c r="E105" t="str">
        <f>VLOOKUP(D105,campaign!A:B,2,FALSE)</f>
        <v>HandsetWebCapable</v>
      </c>
      <c r="F105" s="9">
        <v>45041</v>
      </c>
      <c r="G105">
        <f>VLOOKUP(D105,campaign!A:D,4,FALSE)</f>
        <v>62</v>
      </c>
      <c r="I105" t="s">
        <v>3149</v>
      </c>
      <c r="J105" t="str">
        <f>VLOOKUP(I105,B:C,2,FALSE)</f>
        <v>Anica Tuerena</v>
      </c>
      <c r="K105" t="s">
        <v>3921</v>
      </c>
      <c r="L105" t="str" cm="1">
        <f t="array" ref="L105">INDEX(E:E,MATCH(I105&amp;M105,B:B&amp;F:F,0))</f>
        <v>HandsetRefurbished</v>
      </c>
      <c r="M105" s="9">
        <f>_xlfn.MAXIFS(F:F,B:B,I105,D:D,K105)</f>
        <v>45084</v>
      </c>
      <c r="N105" cm="1">
        <f t="array" ref="N105">INDEX(G:G,MATCH(I105&amp;K105&amp;M105,B:B&amp;D:D&amp;F:F,0))</f>
        <v>26</v>
      </c>
      <c r="O105" s="9">
        <f>IF(M105=_xlfn.MAXIFS(M:M,I:I,I105),_xlfn.MAXIFS(M:M,I:I,I105),"")</f>
        <v>45084</v>
      </c>
      <c r="P105" cm="1">
        <f t="array" ref="P105">IFERROR(INDEX(G:G,MATCH(K105&amp;O105,D:D&amp;F:F,0)),"")</f>
        <v>26</v>
      </c>
      <c r="Q105">
        <f>IF(P105="","",_xlfn.MAXIFS(G:G,B:B,I105))</f>
        <v>26</v>
      </c>
      <c r="R105" t="str" cm="1">
        <f t="array" ref="R105">IF(P105=Q105,"",IFERROR(INDEX(E:E,MATCH(I105&amp;Q105,B:B&amp;G:G,0)),""))</f>
        <v/>
      </c>
    </row>
    <row r="106" spans="2:18" x14ac:dyDescent="0.2">
      <c r="B106" t="s">
        <v>2948</v>
      </c>
      <c r="C106" t="str">
        <f>VLOOKUP(B106,customer!A:B,2,FALSE)</f>
        <v>Jenine Swateridge</v>
      </c>
      <c r="D106" t="s">
        <v>3922</v>
      </c>
      <c r="E106" t="str">
        <f>VLOOKUP(D106,campaign!A:B,2,FALSE)</f>
        <v>HandsetWebCapable</v>
      </c>
      <c r="F106" s="9">
        <v>45072</v>
      </c>
      <c r="G106">
        <f>VLOOKUP(D106,campaign!A:D,4,FALSE)</f>
        <v>62</v>
      </c>
      <c r="I106" t="s">
        <v>3842</v>
      </c>
      <c r="J106" t="str">
        <f>VLOOKUP(I106,B:C,2,FALSE)</f>
        <v>Anitra Litherland</v>
      </c>
      <c r="K106" t="s">
        <v>3925</v>
      </c>
      <c r="L106" t="str" cm="1">
        <f t="array" ref="L106">INDEX(E:E,MATCH(I106&amp;M106,B:B&amp;F:F,0))</f>
        <v>Homeownership</v>
      </c>
      <c r="M106" s="9">
        <f>_xlfn.MAXIFS(F:F,B:B,I106,D:D,K106)</f>
        <v>45062</v>
      </c>
      <c r="N106" cm="1">
        <f t="array" ref="N106">INDEX(G:G,MATCH(I106&amp;K106&amp;M106,B:B&amp;D:D&amp;F:F,0))</f>
        <v>13</v>
      </c>
      <c r="O106" s="9" t="str">
        <f>IF(M106=_xlfn.MAXIFS(M:M,I:I,I106),_xlfn.MAXIFS(M:M,I:I,I106),"")</f>
        <v/>
      </c>
      <c r="P106" t="str" cm="1">
        <f t="array" ref="P106">IFERROR(INDEX(G:G,MATCH(K106&amp;O106,D:D&amp;F:F,0)),"")</f>
        <v/>
      </c>
      <c r="Q106" t="str">
        <f>IF(P106="","",_xlfn.MAXIFS(G:G,B:B,I106))</f>
        <v/>
      </c>
      <c r="R106" t="str" cm="1">
        <f t="array" ref="R106">IF(P106=Q106,"",IFERROR(INDEX(E:E,MATCH(I106&amp;Q106,B:B&amp;G:G,0)),""))</f>
        <v/>
      </c>
    </row>
    <row r="107" spans="2:18" x14ac:dyDescent="0.2">
      <c r="B107" t="s">
        <v>2948</v>
      </c>
      <c r="C107" t="str">
        <f>VLOOKUP(B107,customer!A:B,2,FALSE)</f>
        <v>Jenine Swateridge</v>
      </c>
      <c r="D107" t="s">
        <v>3922</v>
      </c>
      <c r="E107" t="str">
        <f>VLOOKUP(D107,campaign!A:B,2,FALSE)</f>
        <v>HandsetWebCapable</v>
      </c>
      <c r="F107" s="9">
        <v>45079</v>
      </c>
      <c r="G107">
        <f>VLOOKUP(D107,campaign!A:D,4,FALSE)</f>
        <v>62</v>
      </c>
      <c r="I107" t="s">
        <v>3842</v>
      </c>
      <c r="J107" t="str">
        <f>VLOOKUP(I107,B:C,2,FALSE)</f>
        <v>Anitra Litherland</v>
      </c>
      <c r="K107" t="s">
        <v>3920</v>
      </c>
      <c r="L107" t="str" cm="1">
        <f t="array" ref="L107">INDEX(E:E,MATCH(I107&amp;M107,B:B&amp;F:F,0))</f>
        <v>ChildrenInHH</v>
      </c>
      <c r="M107" s="9">
        <f>_xlfn.MAXIFS(F:F,B:B,I107,D:D,K107)</f>
        <v>45079</v>
      </c>
      <c r="N107" cm="1">
        <f t="array" ref="N107">INDEX(G:G,MATCH(I107&amp;K107&amp;M107,B:B&amp;D:D&amp;F:F,0))</f>
        <v>10</v>
      </c>
      <c r="O107" s="9">
        <f>IF(M107=_xlfn.MAXIFS(M:M,I:I,I107),_xlfn.MAXIFS(M:M,I:I,I107),"")</f>
        <v>45079</v>
      </c>
      <c r="P107" cm="1">
        <f t="array" ref="P107">IFERROR(INDEX(G:G,MATCH(K107&amp;O107,D:D&amp;F:F,0)),"")</f>
        <v>10</v>
      </c>
      <c r="Q107">
        <f>IF(P107="","",_xlfn.MAXIFS(G:G,B:B,I107))</f>
        <v>13</v>
      </c>
      <c r="R107" t="str" cm="1">
        <f t="array" ref="R107">IF(P107=Q107,"",IFERROR(INDEX(E:E,MATCH(I107&amp;Q107,B:B&amp;G:G,0)),""))</f>
        <v>Homeownership</v>
      </c>
    </row>
    <row r="108" spans="2:18" x14ac:dyDescent="0.2">
      <c r="B108" t="s">
        <v>2949</v>
      </c>
      <c r="C108" t="str">
        <f>VLOOKUP(B108,customer!A:B,2,FALSE)</f>
        <v>Bonny Crowd</v>
      </c>
      <c r="D108" t="s">
        <v>3924</v>
      </c>
      <c r="E108" t="str">
        <f>VLOOKUP(D108,campaign!A:B,2,FALSE)</f>
        <v>RVOwner</v>
      </c>
      <c r="F108" s="9">
        <v>44604</v>
      </c>
      <c r="G108">
        <f>VLOOKUP(D108,campaign!A:D,4,FALSE)</f>
        <v>22</v>
      </c>
      <c r="I108" t="s">
        <v>3133</v>
      </c>
      <c r="J108" t="str">
        <f>VLOOKUP(I108,B:C,2,FALSE)</f>
        <v>Annabela Overton</v>
      </c>
      <c r="K108" t="s">
        <v>3948</v>
      </c>
      <c r="L108" t="str" cm="1">
        <f t="array" ref="L108">INDEX(E:E,MATCH(I108&amp;M108,B:B&amp;F:F,0))</f>
        <v>HasCreditCard</v>
      </c>
      <c r="M108" s="9">
        <f>_xlfn.MAXIFS(F:F,B:B,I108,D:D,K108)</f>
        <v>45037</v>
      </c>
      <c r="N108" cm="1">
        <f t="array" ref="N108">INDEX(G:G,MATCH(I108&amp;K108&amp;M108,B:B&amp;D:D&amp;F:F,0))</f>
        <v>65</v>
      </c>
      <c r="O108" s="9" t="str">
        <f>IF(M108=_xlfn.MAXIFS(M:M,I:I,I108),_xlfn.MAXIFS(M:M,I:I,I108),"")</f>
        <v/>
      </c>
      <c r="P108" t="str" cm="1">
        <f t="array" ref="P108">IFERROR(INDEX(G:G,MATCH(K108&amp;O108,D:D&amp;F:F,0)),"")</f>
        <v/>
      </c>
      <c r="Q108" t="str">
        <f>IF(P108="","",_xlfn.MAXIFS(G:G,B:B,I108))</f>
        <v/>
      </c>
      <c r="R108" t="str" cm="1">
        <f t="array" ref="R108">IF(P108=Q108,"",IFERROR(INDEX(E:E,MATCH(I108&amp;Q108,B:B&amp;G:G,0)),""))</f>
        <v/>
      </c>
    </row>
    <row r="109" spans="2:18" x14ac:dyDescent="0.2">
      <c r="B109" t="s">
        <v>2949</v>
      </c>
      <c r="C109" t="str">
        <f>VLOOKUP(B109,customer!A:B,2,FALSE)</f>
        <v>Bonny Crowd</v>
      </c>
      <c r="D109" t="s">
        <v>3924</v>
      </c>
      <c r="E109" t="str">
        <f>VLOOKUP(D109,campaign!A:B,2,FALSE)</f>
        <v>RVOwner</v>
      </c>
      <c r="F109" s="9">
        <v>44678</v>
      </c>
      <c r="G109">
        <f>VLOOKUP(D109,campaign!A:D,4,FALSE)</f>
        <v>22</v>
      </c>
      <c r="I109" t="s">
        <v>3133</v>
      </c>
      <c r="J109" t="str">
        <f>VLOOKUP(I109,B:C,2,FALSE)</f>
        <v>Annabela Overton</v>
      </c>
      <c r="K109" t="s">
        <v>3952</v>
      </c>
      <c r="L109" t="str" cm="1">
        <f t="array" ref="L109">INDEX(E:E,MATCH(I109&amp;M109,B:B&amp;F:F,0))</f>
        <v>MadeCallToRetentionTeam</v>
      </c>
      <c r="M109" s="9">
        <f>_xlfn.MAXIFS(F:F,B:B,I109,D:D,K109)</f>
        <v>45086</v>
      </c>
      <c r="N109" cm="1">
        <f t="array" ref="N109">INDEX(G:G,MATCH(I109&amp;K109&amp;M109,B:B&amp;D:D&amp;F:F,0))</f>
        <v>16</v>
      </c>
      <c r="O109" s="9">
        <f>IF(M109=_xlfn.MAXIFS(M:M,I:I,I109),_xlfn.MAXIFS(M:M,I:I,I109),"")</f>
        <v>45086</v>
      </c>
      <c r="P109" cm="1">
        <f t="array" ref="P109">IFERROR(INDEX(G:G,MATCH(K109&amp;O109,D:D&amp;F:F,0)),"")</f>
        <v>16</v>
      </c>
      <c r="Q109">
        <f>IF(P109="","",_xlfn.MAXIFS(G:G,B:B,I109))</f>
        <v>65</v>
      </c>
      <c r="R109" t="str" cm="1">
        <f t="array" ref="R109">IF(P109=Q109,"",IFERROR(INDEX(E:E,MATCH(I109&amp;Q109,B:B&amp;G:G,0)),""))</f>
        <v>HasCreditCard</v>
      </c>
    </row>
    <row r="110" spans="2:18" x14ac:dyDescent="0.2">
      <c r="B110" t="s">
        <v>2949</v>
      </c>
      <c r="C110" t="str">
        <f>VLOOKUP(B110,customer!A:B,2,FALSE)</f>
        <v>Bonny Crowd</v>
      </c>
      <c r="D110" t="s">
        <v>3924</v>
      </c>
      <c r="E110" t="str">
        <f>VLOOKUP(D110,campaign!A:B,2,FALSE)</f>
        <v>RVOwner</v>
      </c>
      <c r="F110" s="9">
        <v>44739</v>
      </c>
      <c r="G110">
        <f>VLOOKUP(D110,campaign!A:D,4,FALSE)</f>
        <v>22</v>
      </c>
      <c r="I110" t="s">
        <v>3512</v>
      </c>
      <c r="J110" t="str">
        <f>VLOOKUP(I110,B:C,2,FALSE)</f>
        <v>Anna-diana Stuchberry</v>
      </c>
      <c r="K110" t="s">
        <v>3951</v>
      </c>
      <c r="L110" t="str" cm="1">
        <f t="array" ref="L110">INDEX(E:E,MATCH(I110&amp;M110,B:B&amp;F:F,0))</f>
        <v>OwnsMotorcycle</v>
      </c>
      <c r="M110" s="9">
        <f>_xlfn.MAXIFS(F:F,B:B,I110,D:D,K110)</f>
        <v>45052</v>
      </c>
      <c r="N110" cm="1">
        <f t="array" ref="N110">INDEX(G:G,MATCH(I110&amp;K110&amp;M110,B:B&amp;D:D&amp;F:F,0))</f>
        <v>14</v>
      </c>
      <c r="O110" s="9" t="str">
        <f>IF(M110=_xlfn.MAXIFS(M:M,I:I,I110),_xlfn.MAXIFS(M:M,I:I,I110),"")</f>
        <v/>
      </c>
      <c r="P110" t="str" cm="1">
        <f t="array" ref="P110">IFERROR(INDEX(G:G,MATCH(K110&amp;O110,D:D&amp;F:F,0)),"")</f>
        <v/>
      </c>
      <c r="Q110" t="str">
        <f>IF(P110="","",_xlfn.MAXIFS(G:G,B:B,I110))</f>
        <v/>
      </c>
      <c r="R110" t="str" cm="1">
        <f t="array" ref="R110">IF(P110=Q110,"",IFERROR(INDEX(E:E,MATCH(I110&amp;Q110,B:B&amp;G:G,0)),""))</f>
        <v/>
      </c>
    </row>
    <row r="111" spans="2:18" x14ac:dyDescent="0.2">
      <c r="B111" t="s">
        <v>2949</v>
      </c>
      <c r="C111" t="str">
        <f>VLOOKUP(B111,customer!A:B,2,FALSE)</f>
        <v>Bonny Crowd</v>
      </c>
      <c r="D111" t="s">
        <v>3924</v>
      </c>
      <c r="E111" t="str">
        <f>VLOOKUP(D111,campaign!A:B,2,FALSE)</f>
        <v>RVOwner</v>
      </c>
      <c r="F111" s="9">
        <v>44761</v>
      </c>
      <c r="G111">
        <f>VLOOKUP(D111,campaign!A:D,4,FALSE)</f>
        <v>22</v>
      </c>
      <c r="I111" t="s">
        <v>3512</v>
      </c>
      <c r="J111" t="str">
        <f>VLOOKUP(I111,B:C,2,FALSE)</f>
        <v>Anna-diana Stuchberry</v>
      </c>
      <c r="K111" t="s">
        <v>3923</v>
      </c>
      <c r="L111" t="str" cm="1">
        <f t="array" ref="L111">INDEX(E:E,MATCH(I111&amp;M111,B:B&amp;F:F,0))</f>
        <v>TruckOwner</v>
      </c>
      <c r="M111" s="9">
        <f>_xlfn.MAXIFS(F:F,B:B,I111,D:D,K111)</f>
        <v>45081</v>
      </c>
      <c r="N111" cm="1">
        <f t="array" ref="N111">INDEX(G:G,MATCH(I111&amp;K111&amp;M111,B:B&amp;D:D&amp;F:F,0))</f>
        <v>26</v>
      </c>
      <c r="O111" s="9">
        <f>IF(M111=_xlfn.MAXIFS(M:M,I:I,I111),_xlfn.MAXIFS(M:M,I:I,I111),"")</f>
        <v>45081</v>
      </c>
      <c r="P111" cm="1">
        <f t="array" ref="P111">IFERROR(INDEX(G:G,MATCH(K111&amp;O111,D:D&amp;F:F,0)),"")</f>
        <v>26</v>
      </c>
      <c r="Q111">
        <f>IF(P111="","",_xlfn.MAXIFS(G:G,B:B,I111))</f>
        <v>26</v>
      </c>
      <c r="R111" t="str" cm="1">
        <f t="array" ref="R111">IF(P111=Q111,"",IFERROR(INDEX(E:E,MATCH(I111&amp;Q111,B:B&amp;G:G,0)),""))</f>
        <v/>
      </c>
    </row>
    <row r="112" spans="2:18" x14ac:dyDescent="0.2">
      <c r="B112" t="s">
        <v>2949</v>
      </c>
      <c r="C112" t="str">
        <f>VLOOKUP(B112,customer!A:B,2,FALSE)</f>
        <v>Bonny Crowd</v>
      </c>
      <c r="D112" t="s">
        <v>3924</v>
      </c>
      <c r="E112" t="str">
        <f>VLOOKUP(D112,campaign!A:B,2,FALSE)</f>
        <v>RVOwner</v>
      </c>
      <c r="F112" s="9">
        <v>44790</v>
      </c>
      <c r="G112">
        <f>VLOOKUP(D112,campaign!A:D,4,FALSE)</f>
        <v>22</v>
      </c>
      <c r="I112" t="s">
        <v>3730</v>
      </c>
      <c r="J112" t="str">
        <f>VLOOKUP(I112,B:C,2,FALSE)</f>
        <v>Annalee Mocquer</v>
      </c>
      <c r="K112" t="s">
        <v>3952</v>
      </c>
      <c r="L112" t="str" cm="1">
        <f t="array" ref="L112">INDEX(E:E,MATCH(I112&amp;M112,B:B&amp;F:F,0))</f>
        <v>MadeCallToRetentionTeam</v>
      </c>
      <c r="M112" s="9">
        <f>_xlfn.MAXIFS(F:F,B:B,I112,D:D,K112)</f>
        <v>45052</v>
      </c>
      <c r="N112" cm="1">
        <f t="array" ref="N112">INDEX(G:G,MATCH(I112&amp;K112&amp;M112,B:B&amp;D:D&amp;F:F,0))</f>
        <v>16</v>
      </c>
      <c r="O112" s="9" t="str">
        <f>IF(M112=_xlfn.MAXIFS(M:M,I:I,I112),_xlfn.MAXIFS(M:M,I:I,I112),"")</f>
        <v/>
      </c>
      <c r="P112" t="str" cm="1">
        <f t="array" ref="P112">IFERROR(INDEX(G:G,MATCH(K112&amp;O112,D:D&amp;F:F,0)),"")</f>
        <v/>
      </c>
      <c r="Q112" t="str">
        <f>IF(P112="","",_xlfn.MAXIFS(G:G,B:B,I112))</f>
        <v/>
      </c>
      <c r="R112" t="str" cm="1">
        <f t="array" ref="R112">IF(P112=Q112,"",IFERROR(INDEX(E:E,MATCH(I112&amp;Q112,B:B&amp;G:G,0)),""))</f>
        <v/>
      </c>
    </row>
    <row r="113" spans="2:18" x14ac:dyDescent="0.2">
      <c r="B113" t="s">
        <v>2949</v>
      </c>
      <c r="C113" t="str">
        <f>VLOOKUP(B113,customer!A:B,2,FALSE)</f>
        <v>Bonny Crowd</v>
      </c>
      <c r="D113" t="s">
        <v>3924</v>
      </c>
      <c r="E113" t="str">
        <f>VLOOKUP(D113,campaign!A:B,2,FALSE)</f>
        <v>RVOwner</v>
      </c>
      <c r="F113" s="9">
        <v>44816</v>
      </c>
      <c r="G113">
        <f>VLOOKUP(D113,campaign!A:D,4,FALSE)</f>
        <v>22</v>
      </c>
      <c r="I113" t="s">
        <v>3730</v>
      </c>
      <c r="J113" t="str">
        <f>VLOOKUP(I113,B:C,2,FALSE)</f>
        <v>Annalee Mocquer</v>
      </c>
      <c r="K113" t="s">
        <v>3953</v>
      </c>
      <c r="L113" t="str" cm="1">
        <f t="array" ref="L113">INDEX(E:E,MATCH(I113&amp;M113,B:B&amp;F:F,0))</f>
        <v>MaritalStatus</v>
      </c>
      <c r="M113" s="9">
        <f>_xlfn.MAXIFS(F:F,B:B,I113,D:D,K113)</f>
        <v>45062</v>
      </c>
      <c r="N113" cm="1">
        <f t="array" ref="N113">INDEX(G:G,MATCH(I113&amp;K113&amp;M113,B:B&amp;D:D&amp;F:F,0))</f>
        <v>29</v>
      </c>
      <c r="O113" s="9">
        <f>IF(M113=_xlfn.MAXIFS(M:M,I:I,I113),_xlfn.MAXIFS(M:M,I:I,I113),"")</f>
        <v>45062</v>
      </c>
      <c r="P113" cm="1">
        <f t="array" ref="P113">IFERROR(INDEX(G:G,MATCH(K113&amp;O113,D:D&amp;F:F,0)),"")</f>
        <v>29</v>
      </c>
      <c r="Q113">
        <f>IF(P113="","",_xlfn.MAXIFS(G:G,B:B,I113))</f>
        <v>29</v>
      </c>
      <c r="R113" t="str" cm="1">
        <f t="array" ref="R113">IF(P113=Q113,"",IFERROR(INDEX(E:E,MATCH(I113&amp;Q113,B:B&amp;G:G,0)),""))</f>
        <v/>
      </c>
    </row>
    <row r="114" spans="2:18" x14ac:dyDescent="0.2">
      <c r="B114" t="s">
        <v>2949</v>
      </c>
      <c r="C114" t="str">
        <f>VLOOKUP(B114,customer!A:B,2,FALSE)</f>
        <v>Bonny Crowd</v>
      </c>
      <c r="D114" t="s">
        <v>3924</v>
      </c>
      <c r="E114" t="str">
        <f>VLOOKUP(D114,campaign!A:B,2,FALSE)</f>
        <v>RVOwner</v>
      </c>
      <c r="F114" s="9">
        <v>44850</v>
      </c>
      <c r="G114">
        <f>VLOOKUP(D114,campaign!A:D,4,FALSE)</f>
        <v>22</v>
      </c>
      <c r="I114" t="s">
        <v>3635</v>
      </c>
      <c r="J114" t="str">
        <f>VLOOKUP(I114,B:C,2,FALSE)</f>
        <v>Annalise Indruch</v>
      </c>
      <c r="K114" t="s">
        <v>3953</v>
      </c>
      <c r="L114" t="str" cm="1">
        <f t="array" ref="L114">INDEX(E:E,MATCH(I114&amp;M114,B:B&amp;F:F,0))</f>
        <v>MaritalStatus</v>
      </c>
      <c r="M114" s="9">
        <f>_xlfn.MAXIFS(F:F,B:B,I114,D:D,K114)</f>
        <v>45054</v>
      </c>
      <c r="N114" cm="1">
        <f t="array" ref="N114">INDEX(G:G,MATCH(I114&amp;K114&amp;M114,B:B&amp;D:D&amp;F:F,0))</f>
        <v>29</v>
      </c>
      <c r="O114" s="9">
        <f>IF(M114=_xlfn.MAXIFS(M:M,I:I,I114),_xlfn.MAXIFS(M:M,I:I,I114),"")</f>
        <v>45054</v>
      </c>
      <c r="P114" cm="1">
        <f t="array" ref="P114">IFERROR(INDEX(G:G,MATCH(K114&amp;O114,D:D&amp;F:F,0)),"")</f>
        <v>29</v>
      </c>
      <c r="Q114">
        <f>IF(P114="","",_xlfn.MAXIFS(G:G,B:B,I114))</f>
        <v>29</v>
      </c>
      <c r="R114" t="str" cm="1">
        <f t="array" ref="R114">IF(P114=Q114,"",IFERROR(INDEX(E:E,MATCH(I114&amp;Q114,B:B&amp;G:G,0)),""))</f>
        <v/>
      </c>
    </row>
    <row r="115" spans="2:18" x14ac:dyDescent="0.2">
      <c r="B115" t="s">
        <v>2949</v>
      </c>
      <c r="C115" t="str">
        <f>VLOOKUP(B115,customer!A:B,2,FALSE)</f>
        <v>Bonny Crowd</v>
      </c>
      <c r="D115" t="s">
        <v>3924</v>
      </c>
      <c r="E115" t="str">
        <f>VLOOKUP(D115,campaign!A:B,2,FALSE)</f>
        <v>RVOwner</v>
      </c>
      <c r="F115" s="9">
        <v>44914</v>
      </c>
      <c r="G115">
        <f>VLOOKUP(D115,campaign!A:D,4,FALSE)</f>
        <v>22</v>
      </c>
      <c r="I115" t="s">
        <v>3299</v>
      </c>
      <c r="J115" t="str">
        <f>VLOOKUP(I115,B:C,2,FALSE)</f>
        <v>Annette Korneluk</v>
      </c>
      <c r="K115" t="s">
        <v>3928</v>
      </c>
      <c r="L115" t="str" cm="1">
        <f t="array" ref="L115">INDEX(E:E,MATCH(I115&amp;M115,B:B&amp;F:F,0))</f>
        <v>OptOutMailings</v>
      </c>
      <c r="M115" s="9">
        <f>_xlfn.MAXIFS(F:F,B:B,I115,D:D,K115)</f>
        <v>45050</v>
      </c>
      <c r="N115" cm="1">
        <f t="array" ref="N115">INDEX(G:G,MATCH(I115&amp;K115&amp;M115,B:B&amp;D:D&amp;F:F,0))</f>
        <v>75</v>
      </c>
      <c r="O115" s="9" t="str">
        <f>IF(M115=_xlfn.MAXIFS(M:M,I:I,I115),_xlfn.MAXIFS(M:M,I:I,I115),"")</f>
        <v/>
      </c>
      <c r="P115" t="str" cm="1">
        <f t="array" ref="P115">IFERROR(INDEX(G:G,MATCH(K115&amp;O115,D:D&amp;F:F,0)),"")</f>
        <v/>
      </c>
      <c r="Q115" t="str">
        <f>IF(P115="","",_xlfn.MAXIFS(G:G,B:B,I115))</f>
        <v/>
      </c>
      <c r="R115" t="str" cm="1">
        <f t="array" ref="R115">IF(P115=Q115,"",IFERROR(INDEX(E:E,MATCH(I115&amp;Q115,B:B&amp;G:G,0)),""))</f>
        <v/>
      </c>
    </row>
    <row r="116" spans="2:18" x14ac:dyDescent="0.2">
      <c r="B116" t="s">
        <v>2949</v>
      </c>
      <c r="C116" t="str">
        <f>VLOOKUP(B116,customer!A:B,2,FALSE)</f>
        <v>Bonny Crowd</v>
      </c>
      <c r="D116" t="s">
        <v>3924</v>
      </c>
      <c r="E116" t="str">
        <f>VLOOKUP(D116,campaign!A:B,2,FALSE)</f>
        <v>RVOwner</v>
      </c>
      <c r="F116" s="9">
        <v>44950</v>
      </c>
      <c r="G116">
        <f>VLOOKUP(D116,campaign!A:D,4,FALSE)</f>
        <v>22</v>
      </c>
      <c r="I116" t="s">
        <v>3299</v>
      </c>
      <c r="J116" t="str">
        <f>VLOOKUP(I116,B:C,2,FALSE)</f>
        <v>Annette Korneluk</v>
      </c>
      <c r="K116" t="s">
        <v>3920</v>
      </c>
      <c r="L116" t="str" cm="1">
        <f t="array" ref="L116">INDEX(E:E,MATCH(I116&amp;M116,B:B&amp;F:F,0))</f>
        <v>ChildrenInHH</v>
      </c>
      <c r="M116" s="9">
        <f>_xlfn.MAXIFS(F:F,B:B,I116,D:D,K116)</f>
        <v>45073</v>
      </c>
      <c r="N116" cm="1">
        <f t="array" ref="N116">INDEX(G:G,MATCH(I116&amp;K116&amp;M116,B:B&amp;D:D&amp;F:F,0))</f>
        <v>10</v>
      </c>
      <c r="O116" s="9">
        <f>IF(M116=_xlfn.MAXIFS(M:M,I:I,I116),_xlfn.MAXIFS(M:M,I:I,I116),"")</f>
        <v>45073</v>
      </c>
      <c r="P116" cm="1">
        <f t="array" ref="P116">IFERROR(INDEX(G:G,MATCH(K116&amp;O116,D:D&amp;F:F,0)),"")</f>
        <v>10</v>
      </c>
      <c r="Q116">
        <f>IF(P116="","",_xlfn.MAXIFS(G:G,B:B,I116))</f>
        <v>75</v>
      </c>
      <c r="R116" t="str" cm="1">
        <f t="array" ref="R116">IF(P116=Q116,"",IFERROR(INDEX(E:E,MATCH(I116&amp;Q116,B:B&amp;G:G,0)),""))</f>
        <v>OptOutMailings</v>
      </c>
    </row>
    <row r="117" spans="2:18" x14ac:dyDescent="0.2">
      <c r="B117" t="s">
        <v>2949</v>
      </c>
      <c r="C117" t="str">
        <f>VLOOKUP(B117,customer!A:B,2,FALSE)</f>
        <v>Bonny Crowd</v>
      </c>
      <c r="D117" t="s">
        <v>3924</v>
      </c>
      <c r="E117" t="str">
        <f>VLOOKUP(D117,campaign!A:B,2,FALSE)</f>
        <v>RVOwner</v>
      </c>
      <c r="F117" s="9">
        <v>44974</v>
      </c>
      <c r="G117">
        <f>VLOOKUP(D117,campaign!A:D,4,FALSE)</f>
        <v>22</v>
      </c>
      <c r="I117" t="s">
        <v>3410</v>
      </c>
      <c r="J117" t="str">
        <f>VLOOKUP(I117,B:C,2,FALSE)</f>
        <v>Annmaria Wallbridge</v>
      </c>
      <c r="K117" t="s">
        <v>3947</v>
      </c>
      <c r="L117" t="str" cm="1">
        <f t="array" ref="L117">INDEX(E:E,MATCH(I117&amp;M117,B:B&amp;F:F,0))</f>
        <v>OwnsComputer</v>
      </c>
      <c r="M117" s="9">
        <f>_xlfn.MAXIFS(F:F,B:B,I117,D:D,K117)</f>
        <v>45057</v>
      </c>
      <c r="N117" cm="1">
        <f t="array" ref="N117">INDEX(G:G,MATCH(I117&amp;K117&amp;M117,B:B&amp;D:D&amp;F:F,0))</f>
        <v>62</v>
      </c>
      <c r="O117" s="9" t="str">
        <f>IF(M117=_xlfn.MAXIFS(M:M,I:I,I117),_xlfn.MAXIFS(M:M,I:I,I117),"")</f>
        <v/>
      </c>
      <c r="P117" t="str" cm="1">
        <f t="array" ref="P117">IFERROR(INDEX(G:G,MATCH(K117&amp;O117,D:D&amp;F:F,0)),"")</f>
        <v/>
      </c>
      <c r="Q117" t="str">
        <f>IF(P117="","",_xlfn.MAXIFS(G:G,B:B,I117))</f>
        <v/>
      </c>
      <c r="R117" t="str" cm="1">
        <f t="array" ref="R117">IF(P117=Q117,"",IFERROR(INDEX(E:E,MATCH(I117&amp;Q117,B:B&amp;G:G,0)),""))</f>
        <v/>
      </c>
    </row>
    <row r="118" spans="2:18" x14ac:dyDescent="0.2">
      <c r="B118" t="s">
        <v>2949</v>
      </c>
      <c r="C118" t="str">
        <f>VLOOKUP(B118,customer!A:B,2,FALSE)</f>
        <v>Bonny Crowd</v>
      </c>
      <c r="D118" t="s">
        <v>3924</v>
      </c>
      <c r="E118" t="str">
        <f>VLOOKUP(D118,campaign!A:B,2,FALSE)</f>
        <v>RVOwner</v>
      </c>
      <c r="F118" s="9">
        <v>45038</v>
      </c>
      <c r="G118">
        <f>VLOOKUP(D118,campaign!A:D,4,FALSE)</f>
        <v>22</v>
      </c>
      <c r="I118" t="s">
        <v>3410</v>
      </c>
      <c r="J118" t="str">
        <f>VLOOKUP(I118,B:C,2,FALSE)</f>
        <v>Annmaria Wallbridge</v>
      </c>
      <c r="K118" t="s">
        <v>3951</v>
      </c>
      <c r="L118" t="str" cm="1">
        <f t="array" ref="L118">INDEX(E:E,MATCH(I118&amp;M118,B:B&amp;F:F,0))</f>
        <v>OwnsMotorcycle</v>
      </c>
      <c r="M118" s="9">
        <f>_xlfn.MAXIFS(F:F,B:B,I118,D:D,K118)</f>
        <v>45083</v>
      </c>
      <c r="N118" cm="1">
        <f t="array" ref="N118">INDEX(G:G,MATCH(I118&amp;K118&amp;M118,B:B&amp;D:D&amp;F:F,0))</f>
        <v>14</v>
      </c>
      <c r="O118" s="9">
        <f>IF(M118=_xlfn.MAXIFS(M:M,I:I,I118),_xlfn.MAXIFS(M:M,I:I,I118),"")</f>
        <v>45083</v>
      </c>
      <c r="P118" cm="1">
        <f t="array" ref="P118">IFERROR(INDEX(G:G,MATCH(K118&amp;O118,D:D&amp;F:F,0)),"")</f>
        <v>14</v>
      </c>
      <c r="Q118">
        <f>IF(P118="","",_xlfn.MAXIFS(G:G,B:B,I118))</f>
        <v>62</v>
      </c>
      <c r="R118" t="str" cm="1">
        <f t="array" ref="R118">IF(P118=Q118,"",IFERROR(INDEX(E:E,MATCH(I118&amp;Q118,B:B&amp;G:G,0)),""))</f>
        <v>OwnsComputer</v>
      </c>
    </row>
    <row r="119" spans="2:18" x14ac:dyDescent="0.2">
      <c r="B119" t="s">
        <v>2949</v>
      </c>
      <c r="C119" t="str">
        <f>VLOOKUP(B119,customer!A:B,2,FALSE)</f>
        <v>Bonny Crowd</v>
      </c>
      <c r="D119" t="s">
        <v>3924</v>
      </c>
      <c r="E119" t="str">
        <f>VLOOKUP(D119,campaign!A:B,2,FALSE)</f>
        <v>RVOwner</v>
      </c>
      <c r="F119" s="9">
        <v>45065</v>
      </c>
      <c r="G119">
        <f>VLOOKUP(D119,campaign!A:D,4,FALSE)</f>
        <v>22</v>
      </c>
      <c r="I119" t="s">
        <v>3182</v>
      </c>
      <c r="J119" t="str">
        <f>VLOOKUP(I119,B:C,2,FALSE)</f>
        <v>Annnora Devonport</v>
      </c>
      <c r="K119" t="s">
        <v>3925</v>
      </c>
      <c r="L119" t="str" cm="1">
        <f t="array" ref="L119">INDEX(E:E,MATCH(I119&amp;M119,B:B&amp;F:F,0))</f>
        <v>Homeownership</v>
      </c>
      <c r="M119" s="9">
        <f>_xlfn.MAXIFS(F:F,B:B,I119,D:D,K119)</f>
        <v>45073</v>
      </c>
      <c r="N119" cm="1">
        <f t="array" ref="N119">INDEX(G:G,MATCH(I119&amp;K119&amp;M119,B:B&amp;D:D&amp;F:F,0))</f>
        <v>13</v>
      </c>
      <c r="O119" s="9">
        <f>IF(M119=_xlfn.MAXIFS(M:M,I:I,I119),_xlfn.MAXIFS(M:M,I:I,I119),"")</f>
        <v>45073</v>
      </c>
      <c r="P119" cm="1">
        <f t="array" ref="P119">IFERROR(INDEX(G:G,MATCH(K119&amp;O119,D:D&amp;F:F,0)),"")</f>
        <v>13</v>
      </c>
      <c r="Q119">
        <f>IF(P119="","",_xlfn.MAXIFS(G:G,B:B,I119))</f>
        <v>22</v>
      </c>
      <c r="R119" t="str" cm="1">
        <f t="array" ref="R119">IF(P119=Q119,"",IFERROR(INDEX(E:E,MATCH(I119&amp;Q119,B:B&amp;G:G,0)),""))</f>
        <v>RVOwner</v>
      </c>
    </row>
    <row r="120" spans="2:18" x14ac:dyDescent="0.2">
      <c r="B120" t="s">
        <v>2949</v>
      </c>
      <c r="C120" t="str">
        <f>VLOOKUP(B120,customer!A:B,2,FALSE)</f>
        <v>Bonny Crowd</v>
      </c>
      <c r="D120" t="s">
        <v>3927</v>
      </c>
      <c r="E120" t="str">
        <f>VLOOKUP(D120,campaign!A:B,2,FALSE)</f>
        <v>RespondsToMailOffers</v>
      </c>
      <c r="F120" s="9">
        <v>44781</v>
      </c>
      <c r="G120">
        <f>VLOOKUP(D120,campaign!A:D,4,FALSE)</f>
        <v>27</v>
      </c>
      <c r="I120" t="s">
        <v>3182</v>
      </c>
      <c r="J120" t="str">
        <f>VLOOKUP(I120,B:C,2,FALSE)</f>
        <v>Annnora Devonport</v>
      </c>
      <c r="K120" t="s">
        <v>3924</v>
      </c>
      <c r="L120" t="str" cm="1">
        <f t="array" ref="L120">INDEX(E:E,MATCH(I120&amp;M120,B:B&amp;F:F,0))</f>
        <v>RVOwner</v>
      </c>
      <c r="M120" s="9">
        <f>_xlfn.MAXIFS(F:F,B:B,I120,D:D,K120)</f>
        <v>45069</v>
      </c>
      <c r="N120" cm="1">
        <f t="array" ref="N120">INDEX(G:G,MATCH(I120&amp;K120&amp;M120,B:B&amp;D:D&amp;F:F,0))</f>
        <v>22</v>
      </c>
      <c r="O120" s="9" t="str">
        <f>IF(M120=_xlfn.MAXIFS(M:M,I:I,I120),_xlfn.MAXIFS(M:M,I:I,I120),"")</f>
        <v/>
      </c>
      <c r="P120" t="str" cm="1">
        <f t="array" ref="P120">IFERROR(INDEX(G:G,MATCH(K120&amp;O120,D:D&amp;F:F,0)),"")</f>
        <v/>
      </c>
      <c r="Q120" t="str">
        <f>IF(P120="","",_xlfn.MAXIFS(G:G,B:B,I120))</f>
        <v/>
      </c>
      <c r="R120" t="str" cm="1">
        <f t="array" ref="R120">IF(P120=Q120,"",IFERROR(INDEX(E:E,MATCH(I120&amp;Q120,B:B&amp;G:G,0)),""))</f>
        <v/>
      </c>
    </row>
    <row r="121" spans="2:18" x14ac:dyDescent="0.2">
      <c r="B121" t="s">
        <v>2949</v>
      </c>
      <c r="C121" t="str">
        <f>VLOOKUP(B121,customer!A:B,2,FALSE)</f>
        <v>Bonny Crowd</v>
      </c>
      <c r="D121" t="s">
        <v>3927</v>
      </c>
      <c r="E121" t="str">
        <f>VLOOKUP(D121,campaign!A:B,2,FALSE)</f>
        <v>RespondsToMailOffers</v>
      </c>
      <c r="F121" s="9">
        <v>44821</v>
      </c>
      <c r="G121">
        <f>VLOOKUP(D121,campaign!A:D,4,FALSE)</f>
        <v>27</v>
      </c>
      <c r="I121" t="s">
        <v>3839</v>
      </c>
      <c r="J121" t="str">
        <f>VLOOKUP(I121,B:C,2,FALSE)</f>
        <v>Annnora Ranahan</v>
      </c>
      <c r="K121" t="s">
        <v>3927</v>
      </c>
      <c r="L121" t="str" cm="1">
        <f t="array" ref="L121">INDEX(E:E,MATCH(I121&amp;M121,B:B&amp;F:F,0))</f>
        <v>RespondsToMailOffers</v>
      </c>
      <c r="M121" s="9">
        <f>_xlfn.MAXIFS(F:F,B:B,I121,D:D,K121)</f>
        <v>45080</v>
      </c>
      <c r="N121" cm="1">
        <f t="array" ref="N121">INDEX(G:G,MATCH(I121&amp;K121&amp;M121,B:B&amp;D:D&amp;F:F,0))</f>
        <v>27</v>
      </c>
      <c r="O121" s="9">
        <f>IF(M121=_xlfn.MAXIFS(M:M,I:I,I121),_xlfn.MAXIFS(M:M,I:I,I121),"")</f>
        <v>45080</v>
      </c>
      <c r="P121" cm="1">
        <f t="array" ref="P121">IFERROR(INDEX(G:G,MATCH(K121&amp;O121,D:D&amp;F:F,0)),"")</f>
        <v>27</v>
      </c>
      <c r="Q121">
        <f>IF(P121="","",_xlfn.MAXIFS(G:G,B:B,I121))</f>
        <v>29</v>
      </c>
      <c r="R121" t="str" cm="1">
        <f t="array" ref="R121">IF(P121=Q121,"",IFERROR(INDEX(E:E,MATCH(I121&amp;Q121,B:B&amp;G:G,0)),""))</f>
        <v>MaritalStatus</v>
      </c>
    </row>
    <row r="122" spans="2:18" x14ac:dyDescent="0.2">
      <c r="B122" t="s">
        <v>2949</v>
      </c>
      <c r="C122" t="str">
        <f>VLOOKUP(B122,customer!A:B,2,FALSE)</f>
        <v>Bonny Crowd</v>
      </c>
      <c r="D122" t="s">
        <v>3927</v>
      </c>
      <c r="E122" t="str">
        <f>VLOOKUP(D122,campaign!A:B,2,FALSE)</f>
        <v>RespondsToMailOffers</v>
      </c>
      <c r="F122" s="9">
        <v>44852</v>
      </c>
      <c r="G122">
        <f>VLOOKUP(D122,campaign!A:D,4,FALSE)</f>
        <v>27</v>
      </c>
      <c r="I122" t="s">
        <v>3839</v>
      </c>
      <c r="J122" t="str">
        <f>VLOOKUP(I122,B:C,2,FALSE)</f>
        <v>Annnora Ranahan</v>
      </c>
      <c r="K122" t="s">
        <v>3953</v>
      </c>
      <c r="L122" t="str" cm="1">
        <f t="array" ref="L122">INDEX(E:E,MATCH(I122&amp;M122,B:B&amp;F:F,0))</f>
        <v>MaritalStatus</v>
      </c>
      <c r="M122" s="9">
        <f>_xlfn.MAXIFS(F:F,B:B,I122,D:D,K122)</f>
        <v>45073</v>
      </c>
      <c r="N122" cm="1">
        <f t="array" ref="N122">INDEX(G:G,MATCH(I122&amp;K122&amp;M122,B:B&amp;D:D&amp;F:F,0))</f>
        <v>29</v>
      </c>
      <c r="O122" s="9" t="str">
        <f>IF(M122=_xlfn.MAXIFS(M:M,I:I,I122),_xlfn.MAXIFS(M:M,I:I,I122),"")</f>
        <v/>
      </c>
      <c r="P122" t="str" cm="1">
        <f t="array" ref="P122">IFERROR(INDEX(G:G,MATCH(K122&amp;O122,D:D&amp;F:F,0)),"")</f>
        <v/>
      </c>
      <c r="Q122" t="str">
        <f>IF(P122="","",_xlfn.MAXIFS(G:G,B:B,I122))</f>
        <v/>
      </c>
      <c r="R122" t="str" cm="1">
        <f t="array" ref="R122">IF(P122=Q122,"",IFERROR(INDEX(E:E,MATCH(I122&amp;Q122,B:B&amp;G:G,0)),""))</f>
        <v/>
      </c>
    </row>
    <row r="123" spans="2:18" x14ac:dyDescent="0.2">
      <c r="B123" t="s">
        <v>2949</v>
      </c>
      <c r="C123" t="str">
        <f>VLOOKUP(B123,customer!A:B,2,FALSE)</f>
        <v>Bonny Crowd</v>
      </c>
      <c r="D123" t="s">
        <v>3927</v>
      </c>
      <c r="E123" t="str">
        <f>VLOOKUP(D123,campaign!A:B,2,FALSE)</f>
        <v>RespondsToMailOffers</v>
      </c>
      <c r="F123" s="9">
        <v>44874</v>
      </c>
      <c r="G123">
        <f>VLOOKUP(D123,campaign!A:D,4,FALSE)</f>
        <v>27</v>
      </c>
      <c r="I123" t="s">
        <v>3811</v>
      </c>
      <c r="J123" t="str">
        <f>VLOOKUP(I123,B:C,2,FALSE)</f>
        <v>Anthe Boobyer</v>
      </c>
      <c r="K123" t="s">
        <v>3951</v>
      </c>
      <c r="L123" t="str" cm="1">
        <f t="array" ref="L123">INDEX(E:E,MATCH(I123&amp;M123,B:B&amp;F:F,0))</f>
        <v>OwnsMotorcycle</v>
      </c>
      <c r="M123" s="9">
        <f>_xlfn.MAXIFS(F:F,B:B,I123,D:D,K123)</f>
        <v>45090</v>
      </c>
      <c r="N123" cm="1">
        <f t="array" ref="N123">INDEX(G:G,MATCH(I123&amp;K123&amp;M123,B:B&amp;D:D&amp;F:F,0))</f>
        <v>14</v>
      </c>
      <c r="O123" s="9">
        <f>IF(M123=_xlfn.MAXIFS(M:M,I:I,I123),_xlfn.MAXIFS(M:M,I:I,I123),"")</f>
        <v>45090</v>
      </c>
      <c r="P123" cm="1">
        <f t="array" ref="P123">IFERROR(INDEX(G:G,MATCH(K123&amp;O123,D:D&amp;F:F,0)),"")</f>
        <v>14</v>
      </c>
      <c r="Q123">
        <f>IF(P123="","",_xlfn.MAXIFS(G:G,B:B,I123))</f>
        <v>25</v>
      </c>
      <c r="R123" t="str" cm="1">
        <f t="array" ref="R123">IF(P123=Q123,"",IFERROR(INDEX(E:E,MATCH(I123&amp;Q123,B:B&amp;G:G,0)),""))</f>
        <v>NewCellphoneUser</v>
      </c>
    </row>
    <row r="124" spans="2:18" x14ac:dyDescent="0.2">
      <c r="B124" t="s">
        <v>2949</v>
      </c>
      <c r="C124" t="str">
        <f>VLOOKUP(B124,customer!A:B,2,FALSE)</f>
        <v>Bonny Crowd</v>
      </c>
      <c r="D124" t="s">
        <v>3927</v>
      </c>
      <c r="E124" t="str">
        <f>VLOOKUP(D124,campaign!A:B,2,FALSE)</f>
        <v>RespondsToMailOffers</v>
      </c>
      <c r="F124" s="9">
        <v>44903</v>
      </c>
      <c r="G124">
        <f>VLOOKUP(D124,campaign!A:D,4,FALSE)</f>
        <v>27</v>
      </c>
      <c r="I124" t="s">
        <v>3811</v>
      </c>
      <c r="J124" t="str">
        <f>VLOOKUP(I124,B:C,2,FALSE)</f>
        <v>Anthe Boobyer</v>
      </c>
      <c r="K124" t="s">
        <v>3949</v>
      </c>
      <c r="L124" t="str" cm="1">
        <f t="array" ref="L124">INDEX(E:E,MATCH(I124&amp;M124,B:B&amp;F:F,0))</f>
        <v>NewCellphoneUser</v>
      </c>
      <c r="M124" s="9">
        <f>_xlfn.MAXIFS(F:F,B:B,I124,D:D,K124)</f>
        <v>45079</v>
      </c>
      <c r="N124" cm="1">
        <f t="array" ref="N124">INDEX(G:G,MATCH(I124&amp;K124&amp;M124,B:B&amp;D:D&amp;F:F,0))</f>
        <v>25</v>
      </c>
      <c r="O124" s="9" t="str">
        <f>IF(M124=_xlfn.MAXIFS(M:M,I:I,I124),_xlfn.MAXIFS(M:M,I:I,I124),"")</f>
        <v/>
      </c>
      <c r="P124" t="str" cm="1">
        <f t="array" ref="P124">IFERROR(INDEX(G:G,MATCH(K124&amp;O124,D:D&amp;F:F,0)),"")</f>
        <v/>
      </c>
      <c r="Q124" t="str">
        <f>IF(P124="","",_xlfn.MAXIFS(G:G,B:B,I124))</f>
        <v/>
      </c>
      <c r="R124" t="str" cm="1">
        <f t="array" ref="R124">IF(P124=Q124,"",IFERROR(INDEX(E:E,MATCH(I124&amp;Q124,B:B&amp;G:G,0)),""))</f>
        <v/>
      </c>
    </row>
    <row r="125" spans="2:18" x14ac:dyDescent="0.2">
      <c r="B125" t="s">
        <v>2949</v>
      </c>
      <c r="C125" t="str">
        <f>VLOOKUP(B125,customer!A:B,2,FALSE)</f>
        <v>Bonny Crowd</v>
      </c>
      <c r="D125" t="s">
        <v>3927</v>
      </c>
      <c r="E125" t="str">
        <f>VLOOKUP(D125,campaign!A:B,2,FALSE)</f>
        <v>RespondsToMailOffers</v>
      </c>
      <c r="F125" s="9">
        <v>44948</v>
      </c>
      <c r="G125">
        <f>VLOOKUP(D125,campaign!A:D,4,FALSE)</f>
        <v>27</v>
      </c>
      <c r="I125" t="s">
        <v>3212</v>
      </c>
      <c r="J125" t="str">
        <f>VLOOKUP(I125,B:C,2,FALSE)</f>
        <v>Aprilette Parkhouse</v>
      </c>
      <c r="K125" t="s">
        <v>3921</v>
      </c>
      <c r="L125" t="str" cm="1">
        <f t="array" ref="L125">INDEX(E:E,MATCH(I125&amp;M125,B:B&amp;F:F,0))</f>
        <v>HandsetRefurbished</v>
      </c>
      <c r="M125" s="9">
        <f>_xlfn.MAXIFS(F:F,B:B,I125,D:D,K125)</f>
        <v>45070</v>
      </c>
      <c r="N125" cm="1">
        <f t="array" ref="N125">INDEX(G:G,MATCH(I125&amp;K125&amp;M125,B:B&amp;D:D&amp;F:F,0))</f>
        <v>26</v>
      </c>
      <c r="O125" s="9">
        <f>IF(M125=_xlfn.MAXIFS(M:M,I:I,I125),_xlfn.MAXIFS(M:M,I:I,I125),"")</f>
        <v>45070</v>
      </c>
      <c r="P125" cm="1">
        <f t="array" ref="P125">IFERROR(INDEX(G:G,MATCH(K125&amp;O125,D:D&amp;F:F,0)),"")</f>
        <v>26</v>
      </c>
      <c r="Q125">
        <f>IF(P125="","",_xlfn.MAXIFS(G:G,B:B,I125))</f>
        <v>28</v>
      </c>
      <c r="R125" t="str" cm="1">
        <f t="array" ref="R125">IF(P125=Q125,"",IFERROR(INDEX(E:E,MATCH(I125&amp;Q125,B:B&amp;G:G,0)),""))</f>
        <v>NotNewCellphoneUser</v>
      </c>
    </row>
    <row r="126" spans="2:18" x14ac:dyDescent="0.2">
      <c r="B126" t="s">
        <v>2949</v>
      </c>
      <c r="C126" t="str">
        <f>VLOOKUP(B126,customer!A:B,2,FALSE)</f>
        <v>Bonny Crowd</v>
      </c>
      <c r="D126" t="s">
        <v>3927</v>
      </c>
      <c r="E126" t="str">
        <f>VLOOKUP(D126,campaign!A:B,2,FALSE)</f>
        <v>RespondsToMailOffers</v>
      </c>
      <c r="F126" s="9">
        <v>44978</v>
      </c>
      <c r="G126">
        <f>VLOOKUP(D126,campaign!A:D,4,FALSE)</f>
        <v>27</v>
      </c>
      <c r="I126" t="s">
        <v>3212</v>
      </c>
      <c r="J126" t="str">
        <f>VLOOKUP(I126,B:C,2,FALSE)</f>
        <v>Aprilette Parkhouse</v>
      </c>
      <c r="K126" t="s">
        <v>3950</v>
      </c>
      <c r="L126" t="str" cm="1">
        <f t="array" ref="L126">INDEX(E:E,MATCH(I126&amp;M126,B:B&amp;F:F,0))</f>
        <v>NotNewCellphoneUser</v>
      </c>
      <c r="M126" s="9">
        <f>_xlfn.MAXIFS(F:F,B:B,I126,D:D,K126)</f>
        <v>45062</v>
      </c>
      <c r="N126" cm="1">
        <f t="array" ref="N126">INDEX(G:G,MATCH(I126&amp;K126&amp;M126,B:B&amp;D:D&amp;F:F,0))</f>
        <v>28</v>
      </c>
      <c r="O126" s="9" t="str">
        <f>IF(M126=_xlfn.MAXIFS(M:M,I:I,I126),_xlfn.MAXIFS(M:M,I:I,I126),"")</f>
        <v/>
      </c>
      <c r="P126" t="str" cm="1">
        <f t="array" ref="P126">IFERROR(INDEX(G:G,MATCH(K126&amp;O126,D:D&amp;F:F,0)),"")</f>
        <v/>
      </c>
      <c r="Q126" t="str">
        <f>IF(P126="","",_xlfn.MAXIFS(G:G,B:B,I126))</f>
        <v/>
      </c>
      <c r="R126" t="str" cm="1">
        <f t="array" ref="R126">IF(P126=Q126,"",IFERROR(INDEX(E:E,MATCH(I126&amp;Q126,B:B&amp;G:G,0)),""))</f>
        <v/>
      </c>
    </row>
    <row r="127" spans="2:18" x14ac:dyDescent="0.2">
      <c r="B127" t="s">
        <v>2949</v>
      </c>
      <c r="C127" t="str">
        <f>VLOOKUP(B127,customer!A:B,2,FALSE)</f>
        <v>Bonny Crowd</v>
      </c>
      <c r="D127" t="s">
        <v>3927</v>
      </c>
      <c r="E127" t="str">
        <f>VLOOKUP(D127,campaign!A:B,2,FALSE)</f>
        <v>RespondsToMailOffers</v>
      </c>
      <c r="F127" s="9">
        <v>45004</v>
      </c>
      <c r="G127">
        <f>VLOOKUP(D127,campaign!A:D,4,FALSE)</f>
        <v>27</v>
      </c>
      <c r="I127" t="s">
        <v>3213</v>
      </c>
      <c r="J127" t="str">
        <f>VLOOKUP(I127,B:C,2,FALSE)</f>
        <v>Ara Warboy</v>
      </c>
      <c r="K127" t="s">
        <v>3949</v>
      </c>
      <c r="L127" t="str" cm="1">
        <f t="array" ref="L127">INDEX(E:E,MATCH(I127&amp;M127,B:B&amp;F:F,0))</f>
        <v>NewCellphoneUser</v>
      </c>
      <c r="M127" s="9">
        <f>_xlfn.MAXIFS(F:F,B:B,I127,D:D,K127)</f>
        <v>45021</v>
      </c>
      <c r="N127" cm="1">
        <f t="array" ref="N127">INDEX(G:G,MATCH(I127&amp;K127&amp;M127,B:B&amp;D:D&amp;F:F,0))</f>
        <v>25</v>
      </c>
      <c r="O127" s="9" t="str">
        <f>IF(M127=_xlfn.MAXIFS(M:M,I:I,I127),_xlfn.MAXIFS(M:M,I:I,I127),"")</f>
        <v/>
      </c>
      <c r="P127" t="str" cm="1">
        <f t="array" ref="P127">IFERROR(INDEX(G:G,MATCH(K127&amp;O127,D:D&amp;F:F,0)),"")</f>
        <v/>
      </c>
      <c r="Q127" t="str">
        <f>IF(P127="","",_xlfn.MAXIFS(G:G,B:B,I127))</f>
        <v/>
      </c>
      <c r="R127" t="str" cm="1">
        <f t="array" ref="R127">IF(P127=Q127,"",IFERROR(INDEX(E:E,MATCH(I127&amp;Q127,B:B&amp;G:G,0)),""))</f>
        <v/>
      </c>
    </row>
    <row r="128" spans="2:18" x14ac:dyDescent="0.2">
      <c r="B128" t="s">
        <v>2949</v>
      </c>
      <c r="C128" t="str">
        <f>VLOOKUP(B128,customer!A:B,2,FALSE)</f>
        <v>Bonny Crowd</v>
      </c>
      <c r="D128" t="s">
        <v>3927</v>
      </c>
      <c r="E128" t="str">
        <f>VLOOKUP(D128,campaign!A:B,2,FALSE)</f>
        <v>RespondsToMailOffers</v>
      </c>
      <c r="F128" s="9">
        <v>45031</v>
      </c>
      <c r="G128">
        <f>VLOOKUP(D128,campaign!A:D,4,FALSE)</f>
        <v>27</v>
      </c>
      <c r="I128" t="s">
        <v>3213</v>
      </c>
      <c r="J128" t="str">
        <f>VLOOKUP(I128,B:C,2,FALSE)</f>
        <v>Ara Warboy</v>
      </c>
      <c r="K128" t="s">
        <v>3925</v>
      </c>
      <c r="L128" t="str" cm="1">
        <f t="array" ref="L128">INDEX(E:E,MATCH(I128&amp;M128,B:B&amp;F:F,0))</f>
        <v>Homeownership</v>
      </c>
      <c r="M128" s="9">
        <f>_xlfn.MAXIFS(F:F,B:B,I128,D:D,K128)</f>
        <v>45082</v>
      </c>
      <c r="N128" cm="1">
        <f t="array" ref="N128">INDEX(G:G,MATCH(I128&amp;K128&amp;M128,B:B&amp;D:D&amp;F:F,0))</f>
        <v>13</v>
      </c>
      <c r="O128" s="9">
        <f>IF(M128=_xlfn.MAXIFS(M:M,I:I,I128),_xlfn.MAXIFS(M:M,I:I,I128),"")</f>
        <v>45082</v>
      </c>
      <c r="P128" cm="1">
        <f t="array" ref="P128">IFERROR(INDEX(G:G,MATCH(K128&amp;O128,D:D&amp;F:F,0)),"")</f>
        <v>13</v>
      </c>
      <c r="Q128">
        <f>IF(P128="","",_xlfn.MAXIFS(G:G,B:B,I128))</f>
        <v>25</v>
      </c>
      <c r="R128" t="str" cm="1">
        <f t="array" ref="R128">IF(P128=Q128,"",IFERROR(INDEX(E:E,MATCH(I128&amp;Q128,B:B&amp;G:G,0)),""))</f>
        <v>NewCellphoneUser</v>
      </c>
    </row>
    <row r="129" spans="2:18" x14ac:dyDescent="0.2">
      <c r="B129" t="s">
        <v>2949</v>
      </c>
      <c r="C129" t="str">
        <f>VLOOKUP(B129,customer!A:B,2,FALSE)</f>
        <v>Bonny Crowd</v>
      </c>
      <c r="D129" t="s">
        <v>3927</v>
      </c>
      <c r="E129" t="str">
        <f>VLOOKUP(D129,campaign!A:B,2,FALSE)</f>
        <v>RespondsToMailOffers</v>
      </c>
      <c r="F129" s="9">
        <v>45060</v>
      </c>
      <c r="G129">
        <f>VLOOKUP(D129,campaign!A:D,4,FALSE)</f>
        <v>27</v>
      </c>
      <c r="I129" t="s">
        <v>3263</v>
      </c>
      <c r="J129" t="str">
        <f>VLOOKUP(I129,B:C,2,FALSE)</f>
        <v>Archy Binley</v>
      </c>
      <c r="K129" t="s">
        <v>3921</v>
      </c>
      <c r="L129" t="str" cm="1">
        <f t="array" ref="L129">INDEX(E:E,MATCH(I129&amp;M129,B:B&amp;F:F,0))</f>
        <v>HandsetRefurbished</v>
      </c>
      <c r="M129" s="9">
        <f>_xlfn.MAXIFS(F:F,B:B,I129,D:D,K129)</f>
        <v>45075</v>
      </c>
      <c r="N129" cm="1">
        <f t="array" ref="N129">INDEX(G:G,MATCH(I129&amp;K129&amp;M129,B:B&amp;D:D&amp;F:F,0))</f>
        <v>26</v>
      </c>
      <c r="O129" s="9">
        <f>IF(M129=_xlfn.MAXIFS(M:M,I:I,I129),_xlfn.MAXIFS(M:M,I:I,I129),"")</f>
        <v>45075</v>
      </c>
      <c r="P129" cm="1">
        <f t="array" ref="P129">IFERROR(INDEX(G:G,MATCH(K129&amp;O129,D:D&amp;F:F,0)),"")</f>
        <v>26</v>
      </c>
      <c r="Q129">
        <f>IF(P129="","",_xlfn.MAXIFS(G:G,B:B,I129))</f>
        <v>26</v>
      </c>
      <c r="R129" t="str" cm="1">
        <f t="array" ref="R129">IF(P129=Q129,"",IFERROR(INDEX(E:E,MATCH(I129&amp;Q129,B:B&amp;G:G,0)),""))</f>
        <v/>
      </c>
    </row>
    <row r="130" spans="2:18" x14ac:dyDescent="0.2">
      <c r="B130" t="s">
        <v>2950</v>
      </c>
      <c r="C130" t="str">
        <f>VLOOKUP(B130,customer!A:B,2,FALSE)</f>
        <v>Kylen Stanluck</v>
      </c>
      <c r="D130" t="s">
        <v>3952</v>
      </c>
      <c r="E130" t="str">
        <f>VLOOKUP(D130,campaign!A:B,2,FALSE)</f>
        <v>MadeCallToRetentionTeam</v>
      </c>
      <c r="F130" s="9">
        <v>44749</v>
      </c>
      <c r="G130">
        <f>VLOOKUP(D130,campaign!A:D,4,FALSE)</f>
        <v>16</v>
      </c>
      <c r="I130" t="s">
        <v>3263</v>
      </c>
      <c r="J130" t="str">
        <f>VLOOKUP(I130,B:C,2,FALSE)</f>
        <v>Archy Binley</v>
      </c>
      <c r="K130" t="s">
        <v>3926</v>
      </c>
      <c r="L130" t="str" cm="1">
        <f t="array" ref="L130">INDEX(E:E,MATCH(I130&amp;M130,B:B&amp;F:F,0))</f>
        <v>BuysViaMailOrder</v>
      </c>
      <c r="M130" s="9">
        <f>_xlfn.MAXIFS(F:F,B:B,I130,D:D,K130)</f>
        <v>45056</v>
      </c>
      <c r="N130" cm="1">
        <f t="array" ref="N130">INDEX(G:G,MATCH(I130&amp;K130&amp;M130,B:B&amp;D:D&amp;F:F,0))</f>
        <v>25</v>
      </c>
      <c r="O130" s="9" t="str">
        <f>IF(M130=_xlfn.MAXIFS(M:M,I:I,I130),_xlfn.MAXIFS(M:M,I:I,I130),"")</f>
        <v/>
      </c>
      <c r="P130" t="str" cm="1">
        <f t="array" ref="P130">IFERROR(INDEX(G:G,MATCH(K130&amp;O130,D:D&amp;F:F,0)),"")</f>
        <v/>
      </c>
      <c r="Q130" t="str">
        <f>IF(P130="","",_xlfn.MAXIFS(G:G,B:B,I130))</f>
        <v/>
      </c>
      <c r="R130" t="str" cm="1">
        <f t="array" ref="R130">IF(P130=Q130,"",IFERROR(INDEX(E:E,MATCH(I130&amp;Q130,B:B&amp;G:G,0)),""))</f>
        <v/>
      </c>
    </row>
    <row r="131" spans="2:18" x14ac:dyDescent="0.2">
      <c r="B131" t="s">
        <v>2950</v>
      </c>
      <c r="C131" t="str">
        <f>VLOOKUP(B131,customer!A:B,2,FALSE)</f>
        <v>Kylen Stanluck</v>
      </c>
      <c r="D131" t="s">
        <v>3952</v>
      </c>
      <c r="E131" t="str">
        <f>VLOOKUP(D131,campaign!A:B,2,FALSE)</f>
        <v>MadeCallToRetentionTeam</v>
      </c>
      <c r="F131" s="9">
        <v>44787</v>
      </c>
      <c r="G131">
        <f>VLOOKUP(D131,campaign!A:D,4,FALSE)</f>
        <v>16</v>
      </c>
      <c r="I131" t="s">
        <v>3710</v>
      </c>
      <c r="J131" t="str">
        <f>VLOOKUP(I131,B:C,2,FALSE)</f>
        <v>Ardis Walbrook</v>
      </c>
      <c r="K131" t="s">
        <v>3924</v>
      </c>
      <c r="L131" t="str" cm="1">
        <f t="array" ref="L131">INDEX(E:E,MATCH(I131&amp;M131,B:B&amp;F:F,0))</f>
        <v>RVOwner</v>
      </c>
      <c r="M131" s="9">
        <f>_xlfn.MAXIFS(F:F,B:B,I131,D:D,K131)</f>
        <v>45068</v>
      </c>
      <c r="N131" cm="1">
        <f t="array" ref="N131">INDEX(G:G,MATCH(I131&amp;K131&amp;M131,B:B&amp;D:D&amp;F:F,0))</f>
        <v>22</v>
      </c>
      <c r="O131" s="9">
        <f>IF(M131=_xlfn.MAXIFS(M:M,I:I,I131),_xlfn.MAXIFS(M:M,I:I,I131),"")</f>
        <v>45068</v>
      </c>
      <c r="P131" cm="1">
        <f t="array" ref="P131">IFERROR(INDEX(G:G,MATCH(K131&amp;O131,D:D&amp;F:F,0)),"")</f>
        <v>22</v>
      </c>
      <c r="Q131">
        <f>IF(P131="","",_xlfn.MAXIFS(G:G,B:B,I131))</f>
        <v>22</v>
      </c>
      <c r="R131" t="str" cm="1">
        <f t="array" ref="R131">IF(P131=Q131,"",IFERROR(INDEX(E:E,MATCH(I131&amp;Q131,B:B&amp;G:G,0)),""))</f>
        <v/>
      </c>
    </row>
    <row r="132" spans="2:18" x14ac:dyDescent="0.2">
      <c r="B132" t="s">
        <v>2950</v>
      </c>
      <c r="C132" t="str">
        <f>VLOOKUP(B132,customer!A:B,2,FALSE)</f>
        <v>Kylen Stanluck</v>
      </c>
      <c r="D132" t="s">
        <v>3952</v>
      </c>
      <c r="E132" t="str">
        <f>VLOOKUP(D132,campaign!A:B,2,FALSE)</f>
        <v>MadeCallToRetentionTeam</v>
      </c>
      <c r="F132" s="9">
        <v>44816</v>
      </c>
      <c r="G132">
        <f>VLOOKUP(D132,campaign!A:D,4,FALSE)</f>
        <v>16</v>
      </c>
      <c r="I132" t="s">
        <v>3744</v>
      </c>
      <c r="J132" t="str">
        <f>VLOOKUP(I132,B:C,2,FALSE)</f>
        <v>Ariadne McCaster</v>
      </c>
      <c r="K132" t="s">
        <v>3920</v>
      </c>
      <c r="L132" t="str" cm="1">
        <f t="array" ref="L132">INDEX(E:E,MATCH(I132&amp;M132,B:B&amp;F:F,0))</f>
        <v>ChildrenInHH</v>
      </c>
      <c r="M132" s="9">
        <f>_xlfn.MAXIFS(F:F,B:B,I132,D:D,K132)</f>
        <v>45053</v>
      </c>
      <c r="N132" cm="1">
        <f t="array" ref="N132">INDEX(G:G,MATCH(I132&amp;K132&amp;M132,B:B&amp;D:D&amp;F:F,0))</f>
        <v>10</v>
      </c>
      <c r="O132" s="9">
        <f>IF(M132=_xlfn.MAXIFS(M:M,I:I,I132),_xlfn.MAXIFS(M:M,I:I,I132),"")</f>
        <v>45053</v>
      </c>
      <c r="P132" cm="1">
        <f t="array" ref="P132">IFERROR(INDEX(G:G,MATCH(K132&amp;O132,D:D&amp;F:F,0)),"")</f>
        <v>10</v>
      </c>
      <c r="Q132">
        <f>IF(P132="","",_xlfn.MAXIFS(G:G,B:B,I132))</f>
        <v>13</v>
      </c>
      <c r="R132" t="str" cm="1">
        <f t="array" ref="R132">IF(P132=Q132,"",IFERROR(INDEX(E:E,MATCH(I132&amp;Q132,B:B&amp;G:G,0)),""))</f>
        <v>Homeownership</v>
      </c>
    </row>
    <row r="133" spans="2:18" x14ac:dyDescent="0.2">
      <c r="B133" t="s">
        <v>2950</v>
      </c>
      <c r="C133" t="str">
        <f>VLOOKUP(B133,customer!A:B,2,FALSE)</f>
        <v>Kylen Stanluck</v>
      </c>
      <c r="D133" t="s">
        <v>3952</v>
      </c>
      <c r="E133" t="str">
        <f>VLOOKUP(D133,campaign!A:B,2,FALSE)</f>
        <v>MadeCallToRetentionTeam</v>
      </c>
      <c r="F133" s="9">
        <v>44856</v>
      </c>
      <c r="G133">
        <f>VLOOKUP(D133,campaign!A:D,4,FALSE)</f>
        <v>16</v>
      </c>
      <c r="I133" t="s">
        <v>3744</v>
      </c>
      <c r="J133" t="str">
        <f>VLOOKUP(I133,B:C,2,FALSE)</f>
        <v>Ariadne McCaster</v>
      </c>
      <c r="K133" t="s">
        <v>3925</v>
      </c>
      <c r="L133" t="str" cm="1">
        <f t="array" ref="L133">INDEX(E:E,MATCH(I133&amp;M133,B:B&amp;F:F,0))</f>
        <v>ChildrenInHH</v>
      </c>
      <c r="M133" s="9">
        <f>_xlfn.MAXIFS(F:F,B:B,I133,D:D,K133)</f>
        <v>45053</v>
      </c>
      <c r="N133" cm="1">
        <f t="array" ref="N133">INDEX(G:G,MATCH(I133&amp;K133&amp;M133,B:B&amp;D:D&amp;F:F,0))</f>
        <v>13</v>
      </c>
      <c r="O133" s="9">
        <f>IF(M133=_xlfn.MAXIFS(M:M,I:I,I133),_xlfn.MAXIFS(M:M,I:I,I133),"")</f>
        <v>45053</v>
      </c>
      <c r="P133" cm="1">
        <f t="array" ref="P133">IFERROR(INDEX(G:G,MATCH(K133&amp;O133,D:D&amp;F:F,0)),"")</f>
        <v>13</v>
      </c>
      <c r="Q133">
        <f>IF(P133="","",_xlfn.MAXIFS(G:G,B:B,I133))</f>
        <v>13</v>
      </c>
      <c r="R133" t="str" cm="1">
        <f t="array" ref="R133">IF(P133=Q133,"",IFERROR(INDEX(E:E,MATCH(I133&amp;Q133,B:B&amp;G:G,0)),""))</f>
        <v/>
      </c>
    </row>
    <row r="134" spans="2:18" x14ac:dyDescent="0.2">
      <c r="B134" t="s">
        <v>2950</v>
      </c>
      <c r="C134" t="str">
        <f>VLOOKUP(B134,customer!A:B,2,FALSE)</f>
        <v>Kylen Stanluck</v>
      </c>
      <c r="D134" t="s">
        <v>3952</v>
      </c>
      <c r="E134" t="str">
        <f>VLOOKUP(D134,campaign!A:B,2,FALSE)</f>
        <v>MadeCallToRetentionTeam</v>
      </c>
      <c r="F134" s="9">
        <v>44874</v>
      </c>
      <c r="G134">
        <f>VLOOKUP(D134,campaign!A:D,4,FALSE)</f>
        <v>16</v>
      </c>
      <c r="I134" t="s">
        <v>3522</v>
      </c>
      <c r="J134" t="str">
        <f>VLOOKUP(I134,B:C,2,FALSE)</f>
        <v>Ariel Derrell</v>
      </c>
      <c r="K134" t="s">
        <v>3925</v>
      </c>
      <c r="L134" t="str" cm="1">
        <f t="array" ref="L134">INDEX(E:E,MATCH(I134&amp;M134,B:B&amp;F:F,0))</f>
        <v>Homeownership</v>
      </c>
      <c r="M134" s="9">
        <f>_xlfn.MAXIFS(F:F,B:B,I134,D:D,K134)</f>
        <v>45084</v>
      </c>
      <c r="N134" cm="1">
        <f t="array" ref="N134">INDEX(G:G,MATCH(I134&amp;K134&amp;M134,B:B&amp;D:D&amp;F:F,0))</f>
        <v>13</v>
      </c>
      <c r="O134" s="9">
        <f>IF(M134=_xlfn.MAXIFS(M:M,I:I,I134),_xlfn.MAXIFS(M:M,I:I,I134),"")</f>
        <v>45084</v>
      </c>
      <c r="P134" cm="1">
        <f t="array" ref="P134">IFERROR(INDEX(G:G,MATCH(K134&amp;O134,D:D&amp;F:F,0)),"")</f>
        <v>13</v>
      </c>
      <c r="Q134">
        <f>IF(P134="","",_xlfn.MAXIFS(G:G,B:B,I134))</f>
        <v>13</v>
      </c>
      <c r="R134" t="str" cm="1">
        <f t="array" ref="R134">IF(P134=Q134,"",IFERROR(INDEX(E:E,MATCH(I134&amp;Q134,B:B&amp;G:G,0)),""))</f>
        <v/>
      </c>
    </row>
    <row r="135" spans="2:18" x14ac:dyDescent="0.2">
      <c r="B135" t="s">
        <v>2950</v>
      </c>
      <c r="C135" t="str">
        <f>VLOOKUP(B135,customer!A:B,2,FALSE)</f>
        <v>Kylen Stanluck</v>
      </c>
      <c r="D135" t="s">
        <v>3952</v>
      </c>
      <c r="E135" t="str">
        <f>VLOOKUP(D135,campaign!A:B,2,FALSE)</f>
        <v>MadeCallToRetentionTeam</v>
      </c>
      <c r="F135" s="9">
        <v>44904</v>
      </c>
      <c r="G135">
        <f>VLOOKUP(D135,campaign!A:D,4,FALSE)</f>
        <v>16</v>
      </c>
      <c r="I135" t="s">
        <v>3087</v>
      </c>
      <c r="J135" t="str">
        <f>VLOOKUP(I135,B:C,2,FALSE)</f>
        <v>Aristotle Whieldon</v>
      </c>
      <c r="K135" t="s">
        <v>3927</v>
      </c>
      <c r="L135" t="str" cm="1">
        <f t="array" ref="L135">INDEX(E:E,MATCH(I135&amp;M135,B:B&amp;F:F,0))</f>
        <v>RespondsToMailOffers</v>
      </c>
      <c r="M135" s="9">
        <f>_xlfn.MAXIFS(F:F,B:B,I135,D:D,K135)</f>
        <v>45082</v>
      </c>
      <c r="N135" cm="1">
        <f t="array" ref="N135">INDEX(G:G,MATCH(I135&amp;K135&amp;M135,B:B&amp;D:D&amp;F:F,0))</f>
        <v>27</v>
      </c>
      <c r="O135" s="9">
        <f>IF(M135=_xlfn.MAXIFS(M:M,I:I,I135),_xlfn.MAXIFS(M:M,I:I,I135),"")</f>
        <v>45082</v>
      </c>
      <c r="P135" cm="1">
        <f t="array" ref="P135">IFERROR(INDEX(G:G,MATCH(K135&amp;O135,D:D&amp;F:F,0)),"")</f>
        <v>27</v>
      </c>
      <c r="Q135">
        <f>IF(P135="","",_xlfn.MAXIFS(G:G,B:B,I135))</f>
        <v>62</v>
      </c>
      <c r="R135" t="str" cm="1">
        <f t="array" ref="R135">IF(P135=Q135,"",IFERROR(INDEX(E:E,MATCH(I135&amp;Q135,B:B&amp;G:G,0)),""))</f>
        <v>OwnsComputer</v>
      </c>
    </row>
    <row r="136" spans="2:18" x14ac:dyDescent="0.2">
      <c r="B136" t="s">
        <v>2950</v>
      </c>
      <c r="C136" t="str">
        <f>VLOOKUP(B136,customer!A:B,2,FALSE)</f>
        <v>Kylen Stanluck</v>
      </c>
      <c r="D136" t="s">
        <v>3952</v>
      </c>
      <c r="E136" t="str">
        <f>VLOOKUP(D136,campaign!A:B,2,FALSE)</f>
        <v>MadeCallToRetentionTeam</v>
      </c>
      <c r="F136" s="9">
        <v>44942</v>
      </c>
      <c r="G136">
        <f>VLOOKUP(D136,campaign!A:D,4,FALSE)</f>
        <v>16</v>
      </c>
      <c r="I136" t="s">
        <v>3087</v>
      </c>
      <c r="J136" t="str">
        <f>VLOOKUP(I136,B:C,2,FALSE)</f>
        <v>Aristotle Whieldon</v>
      </c>
      <c r="K136" t="s">
        <v>3947</v>
      </c>
      <c r="L136" t="str" cm="1">
        <f t="array" ref="L136">INDEX(E:E,MATCH(I136&amp;M136,B:B&amp;F:F,0))</f>
        <v>RespondsToMailOffers</v>
      </c>
      <c r="M136" s="9">
        <f>_xlfn.MAXIFS(F:F,B:B,I136,D:D,K136)</f>
        <v>45071</v>
      </c>
      <c r="N136" cm="1">
        <f t="array" ref="N136">INDEX(G:G,MATCH(I136&amp;K136&amp;M136,B:B&amp;D:D&amp;F:F,0))</f>
        <v>62</v>
      </c>
      <c r="O136" s="9" t="str">
        <f>IF(M136=_xlfn.MAXIFS(M:M,I:I,I136),_xlfn.MAXIFS(M:M,I:I,I136),"")</f>
        <v/>
      </c>
      <c r="P136" t="str" cm="1">
        <f t="array" ref="P136">IFERROR(INDEX(G:G,MATCH(K136&amp;O136,D:D&amp;F:F,0)),"")</f>
        <v/>
      </c>
      <c r="Q136" t="str">
        <f>IF(P136="","",_xlfn.MAXIFS(G:G,B:B,I136))</f>
        <v/>
      </c>
      <c r="R136" t="str" cm="1">
        <f t="array" ref="R136">IF(P136=Q136,"",IFERROR(INDEX(E:E,MATCH(I136&amp;Q136,B:B&amp;G:G,0)),""))</f>
        <v/>
      </c>
    </row>
    <row r="137" spans="2:18" x14ac:dyDescent="0.2">
      <c r="B137" t="s">
        <v>2950</v>
      </c>
      <c r="C137" t="str">
        <f>VLOOKUP(B137,customer!A:B,2,FALSE)</f>
        <v>Kylen Stanluck</v>
      </c>
      <c r="D137" t="s">
        <v>3952</v>
      </c>
      <c r="E137" t="str">
        <f>VLOOKUP(D137,campaign!A:B,2,FALSE)</f>
        <v>MadeCallToRetentionTeam</v>
      </c>
      <c r="F137" s="9">
        <v>44968</v>
      </c>
      <c r="G137">
        <f>VLOOKUP(D137,campaign!A:D,4,FALSE)</f>
        <v>16</v>
      </c>
      <c r="I137" t="s">
        <v>2944</v>
      </c>
      <c r="J137" t="str">
        <f>VLOOKUP(I137,B:C,2,FALSE)</f>
        <v>Arlan Boow</v>
      </c>
      <c r="K137" t="s">
        <v>3947</v>
      </c>
      <c r="L137" t="str" cm="1">
        <f t="array" ref="L137">INDEX(E:E,MATCH(I137&amp;M137,B:B&amp;F:F,0))</f>
        <v>OwnsComputer</v>
      </c>
      <c r="M137" s="9">
        <f>_xlfn.MAXIFS(F:F,B:B,I137,D:D,K137)</f>
        <v>45043</v>
      </c>
      <c r="N137" cm="1">
        <f t="array" ref="N137">INDEX(G:G,MATCH(I137&amp;K137&amp;M137,B:B&amp;D:D&amp;F:F,0))</f>
        <v>62</v>
      </c>
      <c r="O137" s="9" t="str">
        <f>IF(M137=_xlfn.MAXIFS(M:M,I:I,I137),_xlfn.MAXIFS(M:M,I:I,I137),"")</f>
        <v/>
      </c>
      <c r="P137" t="str" cm="1">
        <f t="array" ref="P137">IFERROR(INDEX(G:G,MATCH(K137&amp;O137,D:D&amp;F:F,0)),"")</f>
        <v/>
      </c>
      <c r="Q137" t="str">
        <f>IF(P137="","",_xlfn.MAXIFS(G:G,B:B,I137))</f>
        <v/>
      </c>
      <c r="R137" t="str" cm="1">
        <f t="array" ref="R137">IF(P137=Q137,"",IFERROR(INDEX(E:E,MATCH(I137&amp;Q137,B:B&amp;G:G,0)),""))</f>
        <v/>
      </c>
    </row>
    <row r="138" spans="2:18" x14ac:dyDescent="0.2">
      <c r="B138" t="s">
        <v>2950</v>
      </c>
      <c r="C138" t="str">
        <f>VLOOKUP(B138,customer!A:B,2,FALSE)</f>
        <v>Kylen Stanluck</v>
      </c>
      <c r="D138" t="s">
        <v>3952</v>
      </c>
      <c r="E138" t="str">
        <f>VLOOKUP(D138,campaign!A:B,2,FALSE)</f>
        <v>MadeCallToRetentionTeam</v>
      </c>
      <c r="F138" s="9">
        <v>45000</v>
      </c>
      <c r="G138">
        <f>VLOOKUP(D138,campaign!A:D,4,FALSE)</f>
        <v>16</v>
      </c>
      <c r="I138" t="s">
        <v>2944</v>
      </c>
      <c r="J138" t="str">
        <f>VLOOKUP(I138,B:C,2,FALSE)</f>
        <v>Arlan Boow</v>
      </c>
      <c r="K138" t="s">
        <v>3952</v>
      </c>
      <c r="L138" t="str" cm="1">
        <f t="array" ref="L138">INDEX(E:E,MATCH(I138&amp;M138,B:B&amp;F:F,0))</f>
        <v>MadeCallToRetentionTeam</v>
      </c>
      <c r="M138" s="9">
        <f>_xlfn.MAXIFS(F:F,B:B,I138,D:D,K138)</f>
        <v>45069</v>
      </c>
      <c r="N138" cm="1">
        <f t="array" ref="N138">INDEX(G:G,MATCH(I138&amp;K138&amp;M138,B:B&amp;D:D&amp;F:F,0))</f>
        <v>16</v>
      </c>
      <c r="O138" s="9">
        <f>IF(M138=_xlfn.MAXIFS(M:M,I:I,I138),_xlfn.MAXIFS(M:M,I:I,I138),"")</f>
        <v>45069</v>
      </c>
      <c r="P138" cm="1">
        <f t="array" ref="P138">IFERROR(INDEX(G:G,MATCH(K138&amp;O138,D:D&amp;F:F,0)),"")</f>
        <v>16</v>
      </c>
      <c r="Q138">
        <f>IF(P138="","",_xlfn.MAXIFS(G:G,B:B,I138))</f>
        <v>62</v>
      </c>
      <c r="R138" t="str" cm="1">
        <f t="array" ref="R138">IF(P138=Q138,"",IFERROR(INDEX(E:E,MATCH(I138&amp;Q138,B:B&amp;G:G,0)),""))</f>
        <v>OwnsComputer</v>
      </c>
    </row>
    <row r="139" spans="2:18" x14ac:dyDescent="0.2">
      <c r="B139" t="s">
        <v>2950</v>
      </c>
      <c r="C139" t="str">
        <f>VLOOKUP(B139,customer!A:B,2,FALSE)</f>
        <v>Kylen Stanluck</v>
      </c>
      <c r="D139" t="s">
        <v>3952</v>
      </c>
      <c r="E139" t="str">
        <f>VLOOKUP(D139,campaign!A:B,2,FALSE)</f>
        <v>MadeCallToRetentionTeam</v>
      </c>
      <c r="F139" s="9">
        <v>45025</v>
      </c>
      <c r="G139">
        <f>VLOOKUP(D139,campaign!A:D,4,FALSE)</f>
        <v>16</v>
      </c>
      <c r="I139" t="s">
        <v>2944</v>
      </c>
      <c r="J139" t="str">
        <f>VLOOKUP(I139,B:C,2,FALSE)</f>
        <v>Arlan Boow</v>
      </c>
      <c r="K139" t="s">
        <v>3921</v>
      </c>
      <c r="L139" t="str" cm="1">
        <f t="array" ref="L139">INDEX(E:E,MATCH(I139&amp;M139,B:B&amp;F:F,0))</f>
        <v>HandsetRefurbished</v>
      </c>
      <c r="M139" s="9">
        <f>_xlfn.MAXIFS(F:F,B:B,I139,D:D,K139)</f>
        <v>45063</v>
      </c>
      <c r="N139" cm="1">
        <f t="array" ref="N139">INDEX(G:G,MATCH(I139&amp;K139&amp;M139,B:B&amp;D:D&amp;F:F,0))</f>
        <v>26</v>
      </c>
      <c r="O139" s="9" t="str">
        <f>IF(M139=_xlfn.MAXIFS(M:M,I:I,I139),_xlfn.MAXIFS(M:M,I:I,I139),"")</f>
        <v/>
      </c>
      <c r="P139" t="str" cm="1">
        <f t="array" ref="P139">IFERROR(INDEX(G:G,MATCH(K139&amp;O139,D:D&amp;F:F,0)),"")</f>
        <v/>
      </c>
      <c r="Q139" t="str">
        <f>IF(P139="","",_xlfn.MAXIFS(G:G,B:B,I139))</f>
        <v/>
      </c>
      <c r="R139" t="str" cm="1">
        <f t="array" ref="R139">IF(P139=Q139,"",IFERROR(INDEX(E:E,MATCH(I139&amp;Q139,B:B&amp;G:G,0)),""))</f>
        <v/>
      </c>
    </row>
    <row r="140" spans="2:18" x14ac:dyDescent="0.2">
      <c r="B140" t="s">
        <v>2950</v>
      </c>
      <c r="C140" t="str">
        <f>VLOOKUP(B140,customer!A:B,2,FALSE)</f>
        <v>Kylen Stanluck</v>
      </c>
      <c r="D140" t="s">
        <v>3952</v>
      </c>
      <c r="E140" t="str">
        <f>VLOOKUP(D140,campaign!A:B,2,FALSE)</f>
        <v>MadeCallToRetentionTeam</v>
      </c>
      <c r="F140" s="9">
        <v>45058</v>
      </c>
      <c r="G140">
        <f>VLOOKUP(D140,campaign!A:D,4,FALSE)</f>
        <v>16</v>
      </c>
      <c r="I140" t="s">
        <v>3741</v>
      </c>
      <c r="J140" t="str">
        <f>VLOOKUP(I140,B:C,2,FALSE)</f>
        <v>Arlette Beggs</v>
      </c>
      <c r="K140" t="s">
        <v>3924</v>
      </c>
      <c r="L140" t="str" cm="1">
        <f t="array" ref="L140">INDEX(E:E,MATCH(I140&amp;M140,B:B&amp;F:F,0))</f>
        <v>RVOwner</v>
      </c>
      <c r="M140" s="9">
        <f>_xlfn.MAXIFS(F:F,B:B,I140,D:D,K140)</f>
        <v>45079</v>
      </c>
      <c r="N140" cm="1">
        <f t="array" ref="N140">INDEX(G:G,MATCH(I140&amp;K140&amp;M140,B:B&amp;D:D&amp;F:F,0))</f>
        <v>22</v>
      </c>
      <c r="O140" s="9">
        <f>IF(M140=_xlfn.MAXIFS(M:M,I:I,I140),_xlfn.MAXIFS(M:M,I:I,I140),"")</f>
        <v>45079</v>
      </c>
      <c r="P140" cm="1">
        <f t="array" ref="P140">IFERROR(INDEX(G:G,MATCH(K140&amp;O140,D:D&amp;F:F,0)),"")</f>
        <v>22</v>
      </c>
      <c r="Q140">
        <f>IF(P140="","",_xlfn.MAXIFS(G:G,B:B,I140))</f>
        <v>22</v>
      </c>
      <c r="R140" t="str" cm="1">
        <f t="array" ref="R140">IF(P140=Q140,"",IFERROR(INDEX(E:E,MATCH(I140&amp;Q140,B:B&amp;G:G,0)),""))</f>
        <v/>
      </c>
    </row>
    <row r="141" spans="2:18" x14ac:dyDescent="0.2">
      <c r="B141" t="s">
        <v>2950</v>
      </c>
      <c r="C141" t="str">
        <f>VLOOKUP(B141,customer!A:B,2,FALSE)</f>
        <v>Kylen Stanluck</v>
      </c>
      <c r="D141" t="s">
        <v>3948</v>
      </c>
      <c r="E141" t="str">
        <f>VLOOKUP(D141,campaign!A:B,2,FALSE)</f>
        <v>HasCreditCard</v>
      </c>
      <c r="F141" s="9">
        <v>44900</v>
      </c>
      <c r="G141">
        <f>VLOOKUP(D141,campaign!A:D,4,FALSE)</f>
        <v>65</v>
      </c>
      <c r="I141" t="s">
        <v>3071</v>
      </c>
      <c r="J141" t="str">
        <f>VLOOKUP(I141,B:C,2,FALSE)</f>
        <v>Arlie Stranahan</v>
      </c>
      <c r="K141" t="s">
        <v>3949</v>
      </c>
      <c r="L141" t="str" cm="1">
        <f t="array" ref="L141">INDEX(E:E,MATCH(I141&amp;M141,B:B&amp;F:F,0))</f>
        <v>NewCellphoneUser</v>
      </c>
      <c r="M141" s="9">
        <f>_xlfn.MAXIFS(F:F,B:B,I141,D:D,K141)</f>
        <v>45085</v>
      </c>
      <c r="N141" cm="1">
        <f t="array" ref="N141">INDEX(G:G,MATCH(I141&amp;K141&amp;M141,B:B&amp;D:D&amp;F:F,0))</f>
        <v>25</v>
      </c>
      <c r="O141" s="9">
        <f>IF(M141=_xlfn.MAXIFS(M:M,I:I,I141),_xlfn.MAXIFS(M:M,I:I,I141),"")</f>
        <v>45085</v>
      </c>
      <c r="P141" cm="1">
        <f t="array" ref="P141">IFERROR(INDEX(G:G,MATCH(K141&amp;O141,D:D&amp;F:F,0)),"")</f>
        <v>25</v>
      </c>
      <c r="Q141">
        <f>IF(P141="","",_xlfn.MAXIFS(G:G,B:B,I141))</f>
        <v>75</v>
      </c>
      <c r="R141" t="str" cm="1">
        <f t="array" ref="R141">IF(P141=Q141,"",IFERROR(INDEX(E:E,MATCH(I141&amp;Q141,B:B&amp;G:G,0)),""))</f>
        <v>OptOutMailings</v>
      </c>
    </row>
    <row r="142" spans="2:18" x14ac:dyDescent="0.2">
      <c r="B142" t="s">
        <v>2950</v>
      </c>
      <c r="C142" t="str">
        <f>VLOOKUP(B142,customer!A:B,2,FALSE)</f>
        <v>Kylen Stanluck</v>
      </c>
      <c r="D142" t="s">
        <v>3948</v>
      </c>
      <c r="E142" t="str">
        <f>VLOOKUP(D142,campaign!A:B,2,FALSE)</f>
        <v>HasCreditCard</v>
      </c>
      <c r="F142" s="9">
        <v>44935</v>
      </c>
      <c r="G142">
        <f>VLOOKUP(D142,campaign!A:D,4,FALSE)</f>
        <v>65</v>
      </c>
      <c r="I142" t="s">
        <v>3071</v>
      </c>
      <c r="J142" t="str">
        <f>VLOOKUP(I142,B:C,2,FALSE)</f>
        <v>Arlie Stranahan</v>
      </c>
      <c r="K142" t="s">
        <v>3951</v>
      </c>
      <c r="L142" t="str" cm="1">
        <f t="array" ref="L142">INDEX(E:E,MATCH(I142&amp;M142,B:B&amp;F:F,0))</f>
        <v>OwnsMotorcycle</v>
      </c>
      <c r="M142" s="9">
        <f>_xlfn.MAXIFS(F:F,B:B,I142,D:D,K142)</f>
        <v>45067</v>
      </c>
      <c r="N142" cm="1">
        <f t="array" ref="N142">INDEX(G:G,MATCH(I142&amp;K142&amp;M142,B:B&amp;D:D&amp;F:F,0))</f>
        <v>14</v>
      </c>
      <c r="O142" s="9" t="str">
        <f>IF(M142=_xlfn.MAXIFS(M:M,I:I,I142),_xlfn.MAXIFS(M:M,I:I,I142),"")</f>
        <v/>
      </c>
      <c r="P142" t="str" cm="1">
        <f t="array" ref="P142">IFERROR(INDEX(G:G,MATCH(K142&amp;O142,D:D&amp;F:F,0)),"")</f>
        <v/>
      </c>
      <c r="Q142" t="str">
        <f>IF(P142="","",_xlfn.MAXIFS(G:G,B:B,I142))</f>
        <v/>
      </c>
      <c r="R142" t="str" cm="1">
        <f t="array" ref="R142">IF(P142=Q142,"",IFERROR(INDEX(E:E,MATCH(I142&amp;Q142,B:B&amp;G:G,0)),""))</f>
        <v/>
      </c>
    </row>
    <row r="143" spans="2:18" x14ac:dyDescent="0.2">
      <c r="B143" t="s">
        <v>2950</v>
      </c>
      <c r="C143" t="str">
        <f>VLOOKUP(B143,customer!A:B,2,FALSE)</f>
        <v>Kylen Stanluck</v>
      </c>
      <c r="D143" t="s">
        <v>3948</v>
      </c>
      <c r="E143" t="str">
        <f>VLOOKUP(D143,campaign!A:B,2,FALSE)</f>
        <v>HasCreditCard</v>
      </c>
      <c r="F143" s="9">
        <v>44967</v>
      </c>
      <c r="G143">
        <f>VLOOKUP(D143,campaign!A:D,4,FALSE)</f>
        <v>65</v>
      </c>
      <c r="I143" t="s">
        <v>3071</v>
      </c>
      <c r="J143" t="str">
        <f>VLOOKUP(I143,B:C,2,FALSE)</f>
        <v>Arlie Stranahan</v>
      </c>
      <c r="K143" t="s">
        <v>3928</v>
      </c>
      <c r="L143" t="str" cm="1">
        <f t="array" ref="L143">INDEX(E:E,MATCH(I143&amp;M143,B:B&amp;F:F,0))</f>
        <v>OptOutMailings</v>
      </c>
      <c r="M143" s="9">
        <f>_xlfn.MAXIFS(F:F,B:B,I143,D:D,K143)</f>
        <v>45081</v>
      </c>
      <c r="N143" cm="1">
        <f t="array" ref="N143">INDEX(G:G,MATCH(I143&amp;K143&amp;M143,B:B&amp;D:D&amp;F:F,0))</f>
        <v>75</v>
      </c>
      <c r="O143" s="9" t="str">
        <f>IF(M143=_xlfn.MAXIFS(M:M,I:I,I143),_xlfn.MAXIFS(M:M,I:I,I143),"")</f>
        <v/>
      </c>
      <c r="P143" t="str" cm="1">
        <f t="array" ref="P143">IFERROR(INDEX(G:G,MATCH(K143&amp;O143,D:D&amp;F:F,0)),"")</f>
        <v/>
      </c>
      <c r="Q143" t="str">
        <f>IF(P143="","",_xlfn.MAXIFS(G:G,B:B,I143))</f>
        <v/>
      </c>
      <c r="R143" t="str" cm="1">
        <f t="array" ref="R143">IF(P143=Q143,"",IFERROR(INDEX(E:E,MATCH(I143&amp;Q143,B:B&amp;G:G,0)),""))</f>
        <v/>
      </c>
    </row>
    <row r="144" spans="2:18" x14ac:dyDescent="0.2">
      <c r="B144" t="s">
        <v>2950</v>
      </c>
      <c r="C144" t="str">
        <f>VLOOKUP(B144,customer!A:B,2,FALSE)</f>
        <v>Kylen Stanluck</v>
      </c>
      <c r="D144" t="s">
        <v>3948</v>
      </c>
      <c r="E144" t="str">
        <f>VLOOKUP(D144,campaign!A:B,2,FALSE)</f>
        <v>HasCreditCard</v>
      </c>
      <c r="F144" s="9">
        <v>45033</v>
      </c>
      <c r="G144">
        <f>VLOOKUP(D144,campaign!A:D,4,FALSE)</f>
        <v>65</v>
      </c>
      <c r="I144" t="s">
        <v>3771</v>
      </c>
      <c r="J144" t="str">
        <f>VLOOKUP(I144,B:C,2,FALSE)</f>
        <v>Arlin Grinov</v>
      </c>
      <c r="K144" t="s">
        <v>3948</v>
      </c>
      <c r="L144" t="str" cm="1">
        <f t="array" ref="L144">INDEX(E:E,MATCH(I144&amp;M144,B:B&amp;F:F,0))</f>
        <v>HasCreditCard</v>
      </c>
      <c r="M144" s="9">
        <f>_xlfn.MAXIFS(F:F,B:B,I144,D:D,K144)</f>
        <v>45087</v>
      </c>
      <c r="N144" cm="1">
        <f t="array" ref="N144">INDEX(G:G,MATCH(I144&amp;K144&amp;M144,B:B&amp;D:D&amp;F:F,0))</f>
        <v>65</v>
      </c>
      <c r="O144" s="9">
        <f>IF(M144=_xlfn.MAXIFS(M:M,I:I,I144),_xlfn.MAXIFS(M:M,I:I,I144),"")</f>
        <v>45087</v>
      </c>
      <c r="P144" cm="1">
        <f t="array" ref="P144">IFERROR(INDEX(G:G,MATCH(K144&amp;O144,D:D&amp;F:F,0)),"")</f>
        <v>65</v>
      </c>
      <c r="Q144">
        <f>IF(P144="","",_xlfn.MAXIFS(G:G,B:B,I144))</f>
        <v>65</v>
      </c>
      <c r="R144" t="str" cm="1">
        <f t="array" ref="R144">IF(P144=Q144,"",IFERROR(INDEX(E:E,MATCH(I144&amp;Q144,B:B&amp;G:G,0)),""))</f>
        <v/>
      </c>
    </row>
    <row r="145" spans="2:18" x14ac:dyDescent="0.2">
      <c r="B145" t="s">
        <v>2950</v>
      </c>
      <c r="C145" t="str">
        <f>VLOOKUP(B145,customer!A:B,2,FALSE)</f>
        <v>Kylen Stanluck</v>
      </c>
      <c r="D145" t="s">
        <v>3948</v>
      </c>
      <c r="E145" t="str">
        <f>VLOOKUP(D145,campaign!A:B,2,FALSE)</f>
        <v>HasCreditCard</v>
      </c>
      <c r="F145" s="9">
        <v>45053</v>
      </c>
      <c r="G145">
        <f>VLOOKUP(D145,campaign!A:D,4,FALSE)</f>
        <v>65</v>
      </c>
      <c r="I145" t="s">
        <v>3771</v>
      </c>
      <c r="J145" t="str">
        <f>VLOOKUP(I145,B:C,2,FALSE)</f>
        <v>Arlin Grinov</v>
      </c>
      <c r="K145" t="s">
        <v>3927</v>
      </c>
      <c r="L145" t="str" cm="1">
        <f t="array" ref="L145">INDEX(E:E,MATCH(I145&amp;M145,B:B&amp;F:F,0))</f>
        <v>RespondsToMailOffers</v>
      </c>
      <c r="M145" s="9">
        <f>_xlfn.MAXIFS(F:F,B:B,I145,D:D,K145)</f>
        <v>45068</v>
      </c>
      <c r="N145" cm="1">
        <f t="array" ref="N145">INDEX(G:G,MATCH(I145&amp;K145&amp;M145,B:B&amp;D:D&amp;F:F,0))</f>
        <v>27</v>
      </c>
      <c r="O145" s="9" t="str">
        <f>IF(M145=_xlfn.MAXIFS(M:M,I:I,I145),_xlfn.MAXIFS(M:M,I:I,I145),"")</f>
        <v/>
      </c>
      <c r="P145" t="str" cm="1">
        <f t="array" ref="P145">IFERROR(INDEX(G:G,MATCH(K145&amp;O145,D:D&amp;F:F,0)),"")</f>
        <v/>
      </c>
      <c r="Q145" t="str">
        <f>IF(P145="","",_xlfn.MAXIFS(G:G,B:B,I145))</f>
        <v/>
      </c>
      <c r="R145" t="str" cm="1">
        <f t="array" ref="R145">IF(P145=Q145,"",IFERROR(INDEX(E:E,MATCH(I145&amp;Q145,B:B&amp;G:G,0)),""))</f>
        <v/>
      </c>
    </row>
    <row r="146" spans="2:18" x14ac:dyDescent="0.2">
      <c r="B146" t="s">
        <v>2951</v>
      </c>
      <c r="C146" t="str">
        <f>VLOOKUP(B146,customer!A:B,2,FALSE)</f>
        <v>Donnajean Belz</v>
      </c>
      <c r="D146" t="s">
        <v>3951</v>
      </c>
      <c r="E146" t="str">
        <f>VLOOKUP(D146,campaign!A:B,2,FALSE)</f>
        <v>OwnsMotorcycle</v>
      </c>
      <c r="F146" s="9">
        <v>44862</v>
      </c>
      <c r="G146">
        <f>VLOOKUP(D146,campaign!A:D,4,FALSE)</f>
        <v>14</v>
      </c>
      <c r="I146" t="s">
        <v>3709</v>
      </c>
      <c r="J146" t="str">
        <f>VLOOKUP(I146,B:C,2,FALSE)</f>
        <v>Arman Haresnape</v>
      </c>
      <c r="K146" t="s">
        <v>3924</v>
      </c>
      <c r="L146" t="str" cm="1">
        <f t="array" ref="L146">INDEX(E:E,MATCH(I146&amp;M146,B:B&amp;F:F,0))</f>
        <v>RVOwner</v>
      </c>
      <c r="M146" s="9">
        <f>_xlfn.MAXIFS(F:F,B:B,I146,D:D,K146)</f>
        <v>45082</v>
      </c>
      <c r="N146" cm="1">
        <f t="array" ref="N146">INDEX(G:G,MATCH(I146&amp;K146&amp;M146,B:B&amp;D:D&amp;F:F,0))</f>
        <v>22</v>
      </c>
      <c r="O146" s="9">
        <f>IF(M146=_xlfn.MAXIFS(M:M,I:I,I146),_xlfn.MAXIFS(M:M,I:I,I146),"")</f>
        <v>45082</v>
      </c>
      <c r="P146" cm="1">
        <f t="array" ref="P146">IFERROR(INDEX(G:G,MATCH(K146&amp;O146,D:D&amp;F:F,0)),"")</f>
        <v>22</v>
      </c>
      <c r="Q146">
        <f>IF(P146="","",_xlfn.MAXIFS(G:G,B:B,I146))</f>
        <v>75</v>
      </c>
      <c r="R146" t="str" cm="1">
        <f t="array" ref="R146">IF(P146=Q146,"",IFERROR(INDEX(E:E,MATCH(I146&amp;Q146,B:B&amp;G:G,0)),""))</f>
        <v>OptOutMailings</v>
      </c>
    </row>
    <row r="147" spans="2:18" x14ac:dyDescent="0.2">
      <c r="B147" t="s">
        <v>2951</v>
      </c>
      <c r="C147" t="str">
        <f>VLOOKUP(B147,customer!A:B,2,FALSE)</f>
        <v>Donnajean Belz</v>
      </c>
      <c r="D147" t="s">
        <v>3951</v>
      </c>
      <c r="E147" t="str">
        <f>VLOOKUP(D147,campaign!A:B,2,FALSE)</f>
        <v>OwnsMotorcycle</v>
      </c>
      <c r="F147" s="9">
        <v>44895</v>
      </c>
      <c r="G147">
        <f>VLOOKUP(D147,campaign!A:D,4,FALSE)</f>
        <v>14</v>
      </c>
      <c r="I147" t="s">
        <v>3709</v>
      </c>
      <c r="J147" t="str">
        <f>VLOOKUP(I147,B:C,2,FALSE)</f>
        <v>Arman Haresnape</v>
      </c>
      <c r="K147" t="s">
        <v>3928</v>
      </c>
      <c r="L147" t="str" cm="1">
        <f t="array" ref="L147">INDEX(E:E,MATCH(I147&amp;M147,B:B&amp;F:F,0))</f>
        <v>OptOutMailings</v>
      </c>
      <c r="M147" s="9">
        <f>_xlfn.MAXIFS(F:F,B:B,I147,D:D,K147)</f>
        <v>45058</v>
      </c>
      <c r="N147" cm="1">
        <f t="array" ref="N147">INDEX(G:G,MATCH(I147&amp;K147&amp;M147,B:B&amp;D:D&amp;F:F,0))</f>
        <v>75</v>
      </c>
      <c r="O147" s="9" t="str">
        <f>IF(M147=_xlfn.MAXIFS(M:M,I:I,I147),_xlfn.MAXIFS(M:M,I:I,I147),"")</f>
        <v/>
      </c>
      <c r="P147" t="str" cm="1">
        <f t="array" ref="P147">IFERROR(INDEX(G:G,MATCH(K147&amp;O147,D:D&amp;F:F,0)),"")</f>
        <v/>
      </c>
      <c r="Q147" t="str">
        <f>IF(P147="","",_xlfn.MAXIFS(G:G,B:B,I147))</f>
        <v/>
      </c>
      <c r="R147" t="str" cm="1">
        <f t="array" ref="R147">IF(P147=Q147,"",IFERROR(INDEX(E:E,MATCH(I147&amp;Q147,B:B&amp;G:G,0)),""))</f>
        <v/>
      </c>
    </row>
    <row r="148" spans="2:18" x14ac:dyDescent="0.2">
      <c r="B148" t="s">
        <v>2951</v>
      </c>
      <c r="C148" t="str">
        <f>VLOOKUP(B148,customer!A:B,2,FALSE)</f>
        <v>Donnajean Belz</v>
      </c>
      <c r="D148" t="s">
        <v>3951</v>
      </c>
      <c r="E148" t="str">
        <f>VLOOKUP(D148,campaign!A:B,2,FALSE)</f>
        <v>OwnsMotorcycle</v>
      </c>
      <c r="F148" s="9">
        <v>44908</v>
      </c>
      <c r="G148">
        <f>VLOOKUP(D148,campaign!A:D,4,FALSE)</f>
        <v>14</v>
      </c>
      <c r="I148" t="s">
        <v>3521</v>
      </c>
      <c r="J148" t="str">
        <f>VLOOKUP(I148,B:C,2,FALSE)</f>
        <v>Armin Sollitt</v>
      </c>
      <c r="K148" t="s">
        <v>3952</v>
      </c>
      <c r="L148" t="str" cm="1">
        <f t="array" ref="L148">INDEX(E:E,MATCH(I148&amp;M148,B:B&amp;F:F,0))</f>
        <v>MadeCallToRetentionTeam</v>
      </c>
      <c r="M148" s="9">
        <f>_xlfn.MAXIFS(F:F,B:B,I148,D:D,K148)</f>
        <v>45051</v>
      </c>
      <c r="N148" cm="1">
        <f t="array" ref="N148">INDEX(G:G,MATCH(I148&amp;K148&amp;M148,B:B&amp;D:D&amp;F:F,0))</f>
        <v>16</v>
      </c>
      <c r="O148" s="9" t="str">
        <f>IF(M148=_xlfn.MAXIFS(M:M,I:I,I148),_xlfn.MAXIFS(M:M,I:I,I148),"")</f>
        <v/>
      </c>
      <c r="P148" t="str" cm="1">
        <f t="array" ref="P148">IFERROR(INDEX(G:G,MATCH(K148&amp;O148,D:D&amp;F:F,0)),"")</f>
        <v/>
      </c>
      <c r="Q148" t="str">
        <f>IF(P148="","",_xlfn.MAXIFS(G:G,B:B,I148))</f>
        <v/>
      </c>
      <c r="R148" t="str" cm="1">
        <f t="array" ref="R148">IF(P148=Q148,"",IFERROR(INDEX(E:E,MATCH(I148&amp;Q148,B:B&amp;G:G,0)),""))</f>
        <v/>
      </c>
    </row>
    <row r="149" spans="2:18" x14ac:dyDescent="0.2">
      <c r="B149" t="s">
        <v>2951</v>
      </c>
      <c r="C149" t="str">
        <f>VLOOKUP(B149,customer!A:B,2,FALSE)</f>
        <v>Donnajean Belz</v>
      </c>
      <c r="D149" t="s">
        <v>3951</v>
      </c>
      <c r="E149" t="str">
        <f>VLOOKUP(D149,campaign!A:B,2,FALSE)</f>
        <v>OwnsMotorcycle</v>
      </c>
      <c r="F149" s="9">
        <v>44955</v>
      </c>
      <c r="G149">
        <f>VLOOKUP(D149,campaign!A:D,4,FALSE)</f>
        <v>14</v>
      </c>
      <c r="I149" t="s">
        <v>3521</v>
      </c>
      <c r="J149" t="str">
        <f>VLOOKUP(I149,B:C,2,FALSE)</f>
        <v>Armin Sollitt</v>
      </c>
      <c r="K149" t="s">
        <v>3920</v>
      </c>
      <c r="L149" t="str" cm="1">
        <f t="array" ref="L149">INDEX(E:E,MATCH(I149&amp;M149,B:B&amp;F:F,0))</f>
        <v>ChildrenInHH</v>
      </c>
      <c r="M149" s="9">
        <f>_xlfn.MAXIFS(F:F,B:B,I149,D:D,K149)</f>
        <v>45059</v>
      </c>
      <c r="N149" cm="1">
        <f t="array" ref="N149">INDEX(G:G,MATCH(I149&amp;K149&amp;M149,B:B&amp;D:D&amp;F:F,0))</f>
        <v>10</v>
      </c>
      <c r="O149" s="9">
        <f>IF(M149=_xlfn.MAXIFS(M:M,I:I,I149),_xlfn.MAXIFS(M:M,I:I,I149),"")</f>
        <v>45059</v>
      </c>
      <c r="P149" cm="1">
        <f t="array" ref="P149">IFERROR(INDEX(G:G,MATCH(K149&amp;O149,D:D&amp;F:F,0)),"")</f>
        <v>10</v>
      </c>
      <c r="Q149">
        <f>IF(P149="","",_xlfn.MAXIFS(G:G,B:B,I149))</f>
        <v>16</v>
      </c>
      <c r="R149" t="str" cm="1">
        <f t="array" ref="R149">IF(P149=Q149,"",IFERROR(INDEX(E:E,MATCH(I149&amp;Q149,B:B&amp;G:G,0)),""))</f>
        <v>MadeCallToRetentionTeam</v>
      </c>
    </row>
    <row r="150" spans="2:18" x14ac:dyDescent="0.2">
      <c r="B150" t="s">
        <v>2951</v>
      </c>
      <c r="C150" t="str">
        <f>VLOOKUP(B150,customer!A:B,2,FALSE)</f>
        <v>Donnajean Belz</v>
      </c>
      <c r="D150" t="s">
        <v>3951</v>
      </c>
      <c r="E150" t="str">
        <f>VLOOKUP(D150,campaign!A:B,2,FALSE)</f>
        <v>OwnsMotorcycle</v>
      </c>
      <c r="F150" s="9">
        <v>44969</v>
      </c>
      <c r="G150">
        <f>VLOOKUP(D150,campaign!A:D,4,FALSE)</f>
        <v>14</v>
      </c>
      <c r="I150" t="s">
        <v>3457</v>
      </c>
      <c r="J150" t="str">
        <f>VLOOKUP(I150,B:C,2,FALSE)</f>
        <v>Arte Dalliwater</v>
      </c>
      <c r="K150" t="s">
        <v>3953</v>
      </c>
      <c r="L150" t="str" cm="1">
        <f t="array" ref="L150">INDEX(E:E,MATCH(I150&amp;M150,B:B&amp;F:F,0))</f>
        <v>MaritalStatus</v>
      </c>
      <c r="M150" s="9">
        <f>_xlfn.MAXIFS(F:F,B:B,I150,D:D,K150)</f>
        <v>45082</v>
      </c>
      <c r="N150" cm="1">
        <f t="array" ref="N150">INDEX(G:G,MATCH(I150&amp;K150&amp;M150,B:B&amp;D:D&amp;F:F,0))</f>
        <v>29</v>
      </c>
      <c r="O150" s="9">
        <f>IF(M150=_xlfn.MAXIFS(M:M,I:I,I150),_xlfn.MAXIFS(M:M,I:I,I150),"")</f>
        <v>45082</v>
      </c>
      <c r="P150" cm="1">
        <f t="array" ref="P150">IFERROR(INDEX(G:G,MATCH(K150&amp;O150,D:D&amp;F:F,0)),"")</f>
        <v>29</v>
      </c>
      <c r="Q150">
        <f>IF(P150="","",_xlfn.MAXIFS(G:G,B:B,I150))</f>
        <v>29</v>
      </c>
      <c r="R150" t="str" cm="1">
        <f t="array" ref="R150">IF(P150=Q150,"",IFERROR(INDEX(E:E,MATCH(I150&amp;Q150,B:B&amp;G:G,0)),""))</f>
        <v/>
      </c>
    </row>
    <row r="151" spans="2:18" x14ac:dyDescent="0.2">
      <c r="B151" t="s">
        <v>2951</v>
      </c>
      <c r="C151" t="str">
        <f>VLOOKUP(B151,customer!A:B,2,FALSE)</f>
        <v>Donnajean Belz</v>
      </c>
      <c r="D151" t="s">
        <v>3951</v>
      </c>
      <c r="E151" t="str">
        <f>VLOOKUP(D151,campaign!A:B,2,FALSE)</f>
        <v>OwnsMotorcycle</v>
      </c>
      <c r="F151" s="9">
        <v>44992</v>
      </c>
      <c r="G151">
        <f>VLOOKUP(D151,campaign!A:D,4,FALSE)</f>
        <v>14</v>
      </c>
      <c r="I151" t="s">
        <v>3719</v>
      </c>
      <c r="J151" t="str">
        <f>VLOOKUP(I151,B:C,2,FALSE)</f>
        <v>Arther Marunchak</v>
      </c>
      <c r="K151" t="s">
        <v>3924</v>
      </c>
      <c r="L151" t="str" cm="1">
        <f t="array" ref="L151">INDEX(E:E,MATCH(I151&amp;M151,B:B&amp;F:F,0))</f>
        <v>RVOwner</v>
      </c>
      <c r="M151" s="9">
        <f>_xlfn.MAXIFS(F:F,B:B,I151,D:D,K151)</f>
        <v>45080</v>
      </c>
      <c r="N151" cm="1">
        <f t="array" ref="N151">INDEX(G:G,MATCH(I151&amp;K151&amp;M151,B:B&amp;D:D&amp;F:F,0))</f>
        <v>22</v>
      </c>
      <c r="O151" s="9">
        <f>IF(M151=_xlfn.MAXIFS(M:M,I:I,I151),_xlfn.MAXIFS(M:M,I:I,I151),"")</f>
        <v>45080</v>
      </c>
      <c r="P151" cm="1">
        <f t="array" ref="P151">IFERROR(INDEX(G:G,MATCH(K151&amp;O151,D:D&amp;F:F,0)),"")</f>
        <v>22</v>
      </c>
      <c r="Q151">
        <f>IF(P151="","",_xlfn.MAXIFS(G:G,B:B,I151))</f>
        <v>22</v>
      </c>
      <c r="R151" t="str" cm="1">
        <f t="array" ref="R151">IF(P151=Q151,"",IFERROR(INDEX(E:E,MATCH(I151&amp;Q151,B:B&amp;G:G,0)),""))</f>
        <v/>
      </c>
    </row>
    <row r="152" spans="2:18" x14ac:dyDescent="0.2">
      <c r="B152" t="s">
        <v>2951</v>
      </c>
      <c r="C152" t="str">
        <f>VLOOKUP(B152,customer!A:B,2,FALSE)</f>
        <v>Donnajean Belz</v>
      </c>
      <c r="D152" t="s">
        <v>3951</v>
      </c>
      <c r="E152" t="str">
        <f>VLOOKUP(D152,campaign!A:B,2,FALSE)</f>
        <v>OwnsMotorcycle</v>
      </c>
      <c r="F152" s="9">
        <v>45022</v>
      </c>
      <c r="G152">
        <f>VLOOKUP(D152,campaign!A:D,4,FALSE)</f>
        <v>14</v>
      </c>
      <c r="I152" t="s">
        <v>3732</v>
      </c>
      <c r="J152" t="str">
        <f>VLOOKUP(I152,B:C,2,FALSE)</f>
        <v>Artie Joutapaitis</v>
      </c>
      <c r="K152" t="s">
        <v>3921</v>
      </c>
      <c r="L152" t="str" cm="1">
        <f t="array" ref="L152">INDEX(E:E,MATCH(I152&amp;M152,B:B&amp;F:F,0))</f>
        <v>HandsetRefurbished</v>
      </c>
      <c r="M152" s="9">
        <f>_xlfn.MAXIFS(F:F,B:B,I152,D:D,K152)</f>
        <v>45051</v>
      </c>
      <c r="N152" cm="1">
        <f t="array" ref="N152">INDEX(G:G,MATCH(I152&amp;K152&amp;M152,B:B&amp;D:D&amp;F:F,0))</f>
        <v>26</v>
      </c>
      <c r="O152" s="9">
        <f>IF(M152=_xlfn.MAXIFS(M:M,I:I,I152),_xlfn.MAXIFS(M:M,I:I,I152),"")</f>
        <v>45051</v>
      </c>
      <c r="P152" cm="1">
        <f t="array" ref="P152">IFERROR(INDEX(G:G,MATCH(K152&amp;O152,D:D&amp;F:F,0)),"")</f>
        <v>26</v>
      </c>
      <c r="Q152">
        <f>IF(P152="","",_xlfn.MAXIFS(G:G,B:B,I152))</f>
        <v>26</v>
      </c>
      <c r="R152" t="str" cm="1">
        <f t="array" ref="R152">IF(P152=Q152,"",IFERROR(INDEX(E:E,MATCH(I152&amp;Q152,B:B&amp;G:G,0)),""))</f>
        <v/>
      </c>
    </row>
    <row r="153" spans="2:18" x14ac:dyDescent="0.2">
      <c r="B153" t="s">
        <v>2951</v>
      </c>
      <c r="C153" t="str">
        <f>VLOOKUP(B153,customer!A:B,2,FALSE)</f>
        <v>Donnajean Belz</v>
      </c>
      <c r="D153" t="s">
        <v>3951</v>
      </c>
      <c r="E153" t="str">
        <f>VLOOKUP(D153,campaign!A:B,2,FALSE)</f>
        <v>OwnsMotorcycle</v>
      </c>
      <c r="F153" s="9">
        <v>45057</v>
      </c>
      <c r="G153">
        <f>VLOOKUP(D153,campaign!A:D,4,FALSE)</f>
        <v>14</v>
      </c>
      <c r="I153" t="s">
        <v>3654</v>
      </c>
      <c r="J153" t="str">
        <f>VLOOKUP(I153,B:C,2,FALSE)</f>
        <v>Arvie Ilett</v>
      </c>
      <c r="K153" t="s">
        <v>3929</v>
      </c>
      <c r="L153" t="str" cm="1">
        <f t="array" ref="L153">INDEX(E:E,MATCH(I153&amp;M153,B:B&amp;F:F,0))</f>
        <v>NonUSTravel</v>
      </c>
      <c r="M153" s="9">
        <f>_xlfn.MAXIFS(F:F,B:B,I153,D:D,K153)</f>
        <v>45083</v>
      </c>
      <c r="N153" cm="1">
        <f t="array" ref="N153">INDEX(G:G,MATCH(I153&amp;K153&amp;M153,B:B&amp;D:D&amp;F:F,0))</f>
        <v>66</v>
      </c>
      <c r="O153" s="9">
        <f>IF(M153=_xlfn.MAXIFS(M:M,I:I,I153),_xlfn.MAXIFS(M:M,I:I,I153),"")</f>
        <v>45083</v>
      </c>
      <c r="P153" cm="1">
        <f t="array" ref="P153">IFERROR(INDEX(G:G,MATCH(K153&amp;O153,D:D&amp;F:F,0)),"")</f>
        <v>66</v>
      </c>
      <c r="Q153">
        <f>IF(P153="","",_xlfn.MAXIFS(G:G,B:B,I153))</f>
        <v>66</v>
      </c>
      <c r="R153" t="str" cm="1">
        <f t="array" ref="R153">IF(P153=Q153,"",IFERROR(INDEX(E:E,MATCH(I153&amp;Q153,B:B&amp;G:G,0)),""))</f>
        <v/>
      </c>
    </row>
    <row r="154" spans="2:18" x14ac:dyDescent="0.2">
      <c r="B154" t="s">
        <v>2951</v>
      </c>
      <c r="C154" t="str">
        <f>VLOOKUP(B154,customer!A:B,2,FALSE)</f>
        <v>Donnajean Belz</v>
      </c>
      <c r="D154" t="s">
        <v>3951</v>
      </c>
      <c r="E154" t="str">
        <f>VLOOKUP(D154,campaign!A:B,2,FALSE)</f>
        <v>OwnsMotorcycle</v>
      </c>
      <c r="F154" s="9">
        <v>45081</v>
      </c>
      <c r="G154">
        <f>VLOOKUP(D154,campaign!A:D,4,FALSE)</f>
        <v>14</v>
      </c>
      <c r="I154" t="s">
        <v>3598</v>
      </c>
      <c r="J154" t="str">
        <f>VLOOKUP(I154,B:C,2,FALSE)</f>
        <v>Arvin Hyndson</v>
      </c>
      <c r="K154" t="s">
        <v>3953</v>
      </c>
      <c r="L154" t="str" cm="1">
        <f t="array" ref="L154">INDEX(E:E,MATCH(I154&amp;M154,B:B&amp;F:F,0))</f>
        <v>MaritalStatus</v>
      </c>
      <c r="M154" s="9">
        <f>_xlfn.MAXIFS(F:F,B:B,I154,D:D,K154)</f>
        <v>45063</v>
      </c>
      <c r="N154" cm="1">
        <f t="array" ref="N154">INDEX(G:G,MATCH(I154&amp;K154&amp;M154,B:B&amp;D:D&amp;F:F,0))</f>
        <v>29</v>
      </c>
      <c r="O154" s="9">
        <f>IF(M154=_xlfn.MAXIFS(M:M,I:I,I154),_xlfn.MAXIFS(M:M,I:I,I154),"")</f>
        <v>45063</v>
      </c>
      <c r="P154" cm="1">
        <f t="array" ref="P154">IFERROR(INDEX(G:G,MATCH(K154&amp;O154,D:D&amp;F:F,0)),"")</f>
        <v>29</v>
      </c>
      <c r="Q154">
        <f>IF(P154="","",_xlfn.MAXIFS(G:G,B:B,I154))</f>
        <v>29</v>
      </c>
      <c r="R154" t="str" cm="1">
        <f t="array" ref="R154">IF(P154=Q154,"",IFERROR(INDEX(E:E,MATCH(I154&amp;Q154,B:B&amp;G:G,0)),""))</f>
        <v/>
      </c>
    </row>
    <row r="155" spans="2:18" x14ac:dyDescent="0.2">
      <c r="B155" t="s">
        <v>2951</v>
      </c>
      <c r="C155" t="str">
        <f>VLOOKUP(B155,customer!A:B,2,FALSE)</f>
        <v>Donnajean Belz</v>
      </c>
      <c r="D155" t="s">
        <v>3925</v>
      </c>
      <c r="E155" t="str">
        <f>VLOOKUP(D155,campaign!A:B,2,FALSE)</f>
        <v>Homeownership</v>
      </c>
      <c r="F155" s="9">
        <v>44899</v>
      </c>
      <c r="G155">
        <f>VLOOKUP(D155,campaign!A:D,4,FALSE)</f>
        <v>13</v>
      </c>
      <c r="I155" t="s">
        <v>3649</v>
      </c>
      <c r="J155" t="str">
        <f>VLOOKUP(I155,B:C,2,FALSE)</f>
        <v>Ashby Goose</v>
      </c>
      <c r="K155" t="s">
        <v>3950</v>
      </c>
      <c r="L155" t="str" cm="1">
        <f t="array" ref="L155">INDEX(E:E,MATCH(I155&amp;M155,B:B&amp;F:F,0))</f>
        <v>NotNewCellphoneUser</v>
      </c>
      <c r="M155" s="9">
        <f>_xlfn.MAXIFS(F:F,B:B,I155,D:D,K155)</f>
        <v>45079</v>
      </c>
      <c r="N155" cm="1">
        <f t="array" ref="N155">INDEX(G:G,MATCH(I155&amp;K155&amp;M155,B:B&amp;D:D&amp;F:F,0))</f>
        <v>28</v>
      </c>
      <c r="O155" s="9">
        <f>IF(M155=_xlfn.MAXIFS(M:M,I:I,I155),_xlfn.MAXIFS(M:M,I:I,I155),"")</f>
        <v>45079</v>
      </c>
      <c r="P155" cm="1">
        <f t="array" ref="P155">IFERROR(INDEX(G:G,MATCH(K155&amp;O155,D:D&amp;F:F,0)),"")</f>
        <v>28</v>
      </c>
      <c r="Q155">
        <f>IF(P155="","",_xlfn.MAXIFS(G:G,B:B,I155))</f>
        <v>28</v>
      </c>
      <c r="R155" t="str" cm="1">
        <f t="array" ref="R155">IF(P155=Q155,"",IFERROR(INDEX(E:E,MATCH(I155&amp;Q155,B:B&amp;G:G,0)),""))</f>
        <v/>
      </c>
    </row>
    <row r="156" spans="2:18" x14ac:dyDescent="0.2">
      <c r="B156" t="s">
        <v>2951</v>
      </c>
      <c r="C156" t="str">
        <f>VLOOKUP(B156,customer!A:B,2,FALSE)</f>
        <v>Donnajean Belz</v>
      </c>
      <c r="D156" t="s">
        <v>3925</v>
      </c>
      <c r="E156" t="str">
        <f>VLOOKUP(D156,campaign!A:B,2,FALSE)</f>
        <v>Homeownership</v>
      </c>
      <c r="F156" s="9">
        <v>44941</v>
      </c>
      <c r="G156">
        <f>VLOOKUP(D156,campaign!A:D,4,FALSE)</f>
        <v>13</v>
      </c>
      <c r="I156" t="s">
        <v>2964</v>
      </c>
      <c r="J156" t="str">
        <f>VLOOKUP(I156,B:C,2,FALSE)</f>
        <v>Ashby Winsom</v>
      </c>
      <c r="K156" t="s">
        <v>3953</v>
      </c>
      <c r="L156" t="str" cm="1">
        <f t="array" ref="L156">INDEX(E:E,MATCH(I156&amp;M156,B:B&amp;F:F,0))</f>
        <v>MaritalStatus</v>
      </c>
      <c r="M156" s="9">
        <f>_xlfn.MAXIFS(F:F,B:B,I156,D:D,K156)</f>
        <v>45067</v>
      </c>
      <c r="N156" cm="1">
        <f t="array" ref="N156">INDEX(G:G,MATCH(I156&amp;K156&amp;M156,B:B&amp;D:D&amp;F:F,0))</f>
        <v>29</v>
      </c>
      <c r="O156" s="9" t="str">
        <f>IF(M156=_xlfn.MAXIFS(M:M,I:I,I156),_xlfn.MAXIFS(M:M,I:I,I156),"")</f>
        <v/>
      </c>
      <c r="P156" t="str" cm="1">
        <f t="array" ref="P156">IFERROR(INDEX(G:G,MATCH(K156&amp;O156,D:D&amp;F:F,0)),"")</f>
        <v/>
      </c>
      <c r="Q156" t="str">
        <f>IF(P156="","",_xlfn.MAXIFS(G:G,B:B,I156))</f>
        <v/>
      </c>
      <c r="R156" t="str" cm="1">
        <f t="array" ref="R156">IF(P156=Q156,"",IFERROR(INDEX(E:E,MATCH(I156&amp;Q156,B:B&amp;G:G,0)),""))</f>
        <v/>
      </c>
    </row>
    <row r="157" spans="2:18" x14ac:dyDescent="0.2">
      <c r="B157" t="s">
        <v>2951</v>
      </c>
      <c r="C157" t="str">
        <f>VLOOKUP(B157,customer!A:B,2,FALSE)</f>
        <v>Donnajean Belz</v>
      </c>
      <c r="D157" t="s">
        <v>3925</v>
      </c>
      <c r="E157" t="str">
        <f>VLOOKUP(D157,campaign!A:B,2,FALSE)</f>
        <v>Homeownership</v>
      </c>
      <c r="F157" s="9">
        <v>44963</v>
      </c>
      <c r="G157">
        <f>VLOOKUP(D157,campaign!A:D,4,FALSE)</f>
        <v>13</v>
      </c>
      <c r="I157" t="s">
        <v>2964</v>
      </c>
      <c r="J157" t="str">
        <f>VLOOKUP(I157,B:C,2,FALSE)</f>
        <v>Ashby Winsom</v>
      </c>
      <c r="K157" t="s">
        <v>3927</v>
      </c>
      <c r="L157" t="str" cm="1">
        <f t="array" ref="L157">INDEX(E:E,MATCH(I157&amp;M157,B:B&amp;F:F,0))</f>
        <v>RespondsToMailOffers</v>
      </c>
      <c r="M157" s="9">
        <f>_xlfn.MAXIFS(F:F,B:B,I157,D:D,K157)</f>
        <v>45073</v>
      </c>
      <c r="N157" cm="1">
        <f t="array" ref="N157">INDEX(G:G,MATCH(I157&amp;K157&amp;M157,B:B&amp;D:D&amp;F:F,0))</f>
        <v>27</v>
      </c>
      <c r="O157" s="9">
        <f>IF(M157=_xlfn.MAXIFS(M:M,I:I,I157),_xlfn.MAXIFS(M:M,I:I,I157),"")</f>
        <v>45073</v>
      </c>
      <c r="P157" cm="1">
        <f t="array" ref="P157">IFERROR(INDEX(G:G,MATCH(K157&amp;O157,D:D&amp;F:F,0)),"")</f>
        <v>27</v>
      </c>
      <c r="Q157">
        <f>IF(P157="","",_xlfn.MAXIFS(G:G,B:B,I157))</f>
        <v>29</v>
      </c>
      <c r="R157" t="str" cm="1">
        <f t="array" ref="R157">IF(P157=Q157,"",IFERROR(INDEX(E:E,MATCH(I157&amp;Q157,B:B&amp;G:G,0)),""))</f>
        <v>MaritalStatus</v>
      </c>
    </row>
    <row r="158" spans="2:18" x14ac:dyDescent="0.2">
      <c r="B158" t="s">
        <v>2951</v>
      </c>
      <c r="C158" t="str">
        <f>VLOOKUP(B158,customer!A:B,2,FALSE)</f>
        <v>Donnajean Belz</v>
      </c>
      <c r="D158" t="s">
        <v>3925</v>
      </c>
      <c r="E158" t="str">
        <f>VLOOKUP(D158,campaign!A:B,2,FALSE)</f>
        <v>Homeownership</v>
      </c>
      <c r="F158" s="9">
        <v>44992</v>
      </c>
      <c r="G158">
        <f>VLOOKUP(D158,campaign!A:D,4,FALSE)</f>
        <v>13</v>
      </c>
      <c r="I158" t="s">
        <v>2988</v>
      </c>
      <c r="J158" t="str">
        <f>VLOOKUP(I158,B:C,2,FALSE)</f>
        <v>Ashleigh Stanford</v>
      </c>
      <c r="K158" t="s">
        <v>3950</v>
      </c>
      <c r="L158" t="str" cm="1">
        <f t="array" ref="L158">INDEX(E:E,MATCH(I158&amp;M158,B:B&amp;F:F,0))</f>
        <v>NotNewCellphoneUser</v>
      </c>
      <c r="M158" s="9">
        <f>_xlfn.MAXIFS(F:F,B:B,I158,D:D,K158)</f>
        <v>45060</v>
      </c>
      <c r="N158" cm="1">
        <f t="array" ref="N158">INDEX(G:G,MATCH(I158&amp;K158&amp;M158,B:B&amp;D:D&amp;F:F,0))</f>
        <v>28</v>
      </c>
      <c r="O158" s="9" t="str">
        <f>IF(M158=_xlfn.MAXIFS(M:M,I:I,I158),_xlfn.MAXIFS(M:M,I:I,I158),"")</f>
        <v/>
      </c>
      <c r="P158" t="str" cm="1">
        <f t="array" ref="P158">IFERROR(INDEX(G:G,MATCH(K158&amp;O158,D:D&amp;F:F,0)),"")</f>
        <v/>
      </c>
      <c r="Q158" t="str">
        <f>IF(P158="","",_xlfn.MAXIFS(G:G,B:B,I158))</f>
        <v/>
      </c>
      <c r="R158" t="str" cm="1">
        <f t="array" ref="R158">IF(P158=Q158,"",IFERROR(INDEX(E:E,MATCH(I158&amp;Q158,B:B&amp;G:G,0)),""))</f>
        <v/>
      </c>
    </row>
    <row r="159" spans="2:18" x14ac:dyDescent="0.2">
      <c r="B159" t="s">
        <v>2951</v>
      </c>
      <c r="C159" t="str">
        <f>VLOOKUP(B159,customer!A:B,2,FALSE)</f>
        <v>Donnajean Belz</v>
      </c>
      <c r="D159" t="s">
        <v>3925</v>
      </c>
      <c r="E159" t="str">
        <f>VLOOKUP(D159,campaign!A:B,2,FALSE)</f>
        <v>Homeownership</v>
      </c>
      <c r="F159" s="9">
        <v>45029</v>
      </c>
      <c r="G159">
        <f>VLOOKUP(D159,campaign!A:D,4,FALSE)</f>
        <v>13</v>
      </c>
      <c r="I159" t="s">
        <v>2988</v>
      </c>
      <c r="J159" t="str">
        <f>VLOOKUP(I159,B:C,2,FALSE)</f>
        <v>Ashleigh Stanford</v>
      </c>
      <c r="K159" t="s">
        <v>3948</v>
      </c>
      <c r="L159" t="str" cm="1">
        <f t="array" ref="L159">INDEX(E:E,MATCH(I159&amp;M159,B:B&amp;F:F,0))</f>
        <v>HasCreditCard</v>
      </c>
      <c r="M159" s="9">
        <f>_xlfn.MAXIFS(F:F,B:B,I159,D:D,K159)</f>
        <v>45079</v>
      </c>
      <c r="N159" cm="1">
        <f t="array" ref="N159">INDEX(G:G,MATCH(I159&amp;K159&amp;M159,B:B&amp;D:D&amp;F:F,0))</f>
        <v>65</v>
      </c>
      <c r="O159" s="9" t="str">
        <f>IF(M159=_xlfn.MAXIFS(M:M,I:I,I159),_xlfn.MAXIFS(M:M,I:I,I159),"")</f>
        <v/>
      </c>
      <c r="P159" t="str" cm="1">
        <f t="array" ref="P159">IFERROR(INDEX(G:G,MATCH(K159&amp;O159,D:D&amp;F:F,0)),"")</f>
        <v/>
      </c>
      <c r="Q159" t="str">
        <f>IF(P159="","",_xlfn.MAXIFS(G:G,B:B,I159))</f>
        <v/>
      </c>
      <c r="R159" t="str" cm="1">
        <f t="array" ref="R159">IF(P159=Q159,"",IFERROR(INDEX(E:E,MATCH(I159&amp;Q159,B:B&amp;G:G,0)),""))</f>
        <v/>
      </c>
    </row>
    <row r="160" spans="2:18" x14ac:dyDescent="0.2">
      <c r="B160" t="s">
        <v>2951</v>
      </c>
      <c r="C160" t="str">
        <f>VLOOKUP(B160,customer!A:B,2,FALSE)</f>
        <v>Donnajean Belz</v>
      </c>
      <c r="D160" t="s">
        <v>3925</v>
      </c>
      <c r="E160" t="str">
        <f>VLOOKUP(D160,campaign!A:B,2,FALSE)</f>
        <v>Homeownership</v>
      </c>
      <c r="F160" s="9">
        <v>45060</v>
      </c>
      <c r="G160">
        <f>VLOOKUP(D160,campaign!A:D,4,FALSE)</f>
        <v>13</v>
      </c>
      <c r="I160" t="s">
        <v>2988</v>
      </c>
      <c r="J160" t="str">
        <f>VLOOKUP(I160,B:C,2,FALSE)</f>
        <v>Ashleigh Stanford</v>
      </c>
      <c r="K160" t="s">
        <v>3953</v>
      </c>
      <c r="L160" t="str" cm="1">
        <f t="array" ref="L160">INDEX(E:E,MATCH(I160&amp;M160,B:B&amp;F:F,0))</f>
        <v>MaritalStatus</v>
      </c>
      <c r="M160" s="9">
        <f>_xlfn.MAXIFS(F:F,B:B,I160,D:D,K160)</f>
        <v>45087</v>
      </c>
      <c r="N160" cm="1">
        <f t="array" ref="N160">INDEX(G:G,MATCH(I160&amp;K160&amp;M160,B:B&amp;D:D&amp;F:F,0))</f>
        <v>29</v>
      </c>
      <c r="O160" s="9">
        <f>IF(M160=_xlfn.MAXIFS(M:M,I:I,I160),_xlfn.MAXIFS(M:M,I:I,I160),"")</f>
        <v>45087</v>
      </c>
      <c r="P160" cm="1">
        <f t="array" ref="P160">IFERROR(INDEX(G:G,MATCH(K160&amp;O160,D:D&amp;F:F,0)),"")</f>
        <v>29</v>
      </c>
      <c r="Q160">
        <f>IF(P160="","",_xlfn.MAXIFS(G:G,B:B,I160))</f>
        <v>65</v>
      </c>
      <c r="R160" t="str" cm="1">
        <f t="array" ref="R160">IF(P160=Q160,"",IFERROR(INDEX(E:E,MATCH(I160&amp;Q160,B:B&amp;G:G,0)),""))</f>
        <v>HasCreditCard</v>
      </c>
    </row>
    <row r="161" spans="2:18" x14ac:dyDescent="0.2">
      <c r="B161" t="s">
        <v>2952</v>
      </c>
      <c r="C161" t="str">
        <f>VLOOKUP(B161,customer!A:B,2,FALSE)</f>
        <v>Thomasin Bulley</v>
      </c>
      <c r="D161" t="s">
        <v>3929</v>
      </c>
      <c r="E161" t="str">
        <f>VLOOKUP(D161,campaign!A:B,2,FALSE)</f>
        <v>NonUSTravel</v>
      </c>
      <c r="F161" s="9">
        <v>44623</v>
      </c>
      <c r="G161">
        <f>VLOOKUP(D161,campaign!A:D,4,FALSE)</f>
        <v>66</v>
      </c>
      <c r="I161" t="s">
        <v>3202</v>
      </c>
      <c r="J161" t="str">
        <f>VLOOKUP(I161,B:C,2,FALSE)</f>
        <v>Ashli Elwyn</v>
      </c>
      <c r="K161" t="s">
        <v>3926</v>
      </c>
      <c r="L161" t="str" cm="1">
        <f t="array" ref="L161">INDEX(E:E,MATCH(I161&amp;M161,B:B&amp;F:F,0))</f>
        <v>BuysViaMailOrder</v>
      </c>
      <c r="M161" s="9">
        <f>_xlfn.MAXIFS(F:F,B:B,I161,D:D,K161)</f>
        <v>45049</v>
      </c>
      <c r="N161" cm="1">
        <f t="array" ref="N161">INDEX(G:G,MATCH(I161&amp;K161&amp;M161,B:B&amp;D:D&amp;F:F,0))</f>
        <v>25</v>
      </c>
      <c r="O161" s="9" t="str">
        <f>IF(M161=_xlfn.MAXIFS(M:M,I:I,I161),_xlfn.MAXIFS(M:M,I:I,I161),"")</f>
        <v/>
      </c>
      <c r="P161" t="str" cm="1">
        <f t="array" ref="P161">IFERROR(INDEX(G:G,MATCH(K161&amp;O161,D:D&amp;F:F,0)),"")</f>
        <v/>
      </c>
      <c r="Q161" t="str">
        <f>IF(P161="","",_xlfn.MAXIFS(G:G,B:B,I161))</f>
        <v/>
      </c>
      <c r="R161" t="str" cm="1">
        <f t="array" ref="R161">IF(P161=Q161,"",IFERROR(INDEX(E:E,MATCH(I161&amp;Q161,B:B&amp;G:G,0)),""))</f>
        <v/>
      </c>
    </row>
    <row r="162" spans="2:18" x14ac:dyDescent="0.2">
      <c r="B162" t="s">
        <v>2952</v>
      </c>
      <c r="C162" t="str">
        <f>VLOOKUP(B162,customer!A:B,2,FALSE)</f>
        <v>Thomasin Bulley</v>
      </c>
      <c r="D162" t="s">
        <v>3929</v>
      </c>
      <c r="E162" t="str">
        <f>VLOOKUP(D162,campaign!A:B,2,FALSE)</f>
        <v>NonUSTravel</v>
      </c>
      <c r="F162" s="9">
        <v>44668</v>
      </c>
      <c r="G162">
        <f>VLOOKUP(D162,campaign!A:D,4,FALSE)</f>
        <v>66</v>
      </c>
      <c r="I162" t="s">
        <v>3202</v>
      </c>
      <c r="J162" t="str">
        <f>VLOOKUP(I162,B:C,2,FALSE)</f>
        <v>Ashli Elwyn</v>
      </c>
      <c r="K162" t="s">
        <v>3923</v>
      </c>
      <c r="L162" t="str" cm="1">
        <f t="array" ref="L162">INDEX(E:E,MATCH(I162&amp;M162,B:B&amp;F:F,0))</f>
        <v>TruckOwner</v>
      </c>
      <c r="M162" s="9">
        <f>_xlfn.MAXIFS(F:F,B:B,I162,D:D,K162)</f>
        <v>45068</v>
      </c>
      <c r="N162" cm="1">
        <f t="array" ref="N162">INDEX(G:G,MATCH(I162&amp;K162&amp;M162,B:B&amp;D:D&amp;F:F,0))</f>
        <v>26</v>
      </c>
      <c r="O162" s="9">
        <f>IF(M162=_xlfn.MAXIFS(M:M,I:I,I162),_xlfn.MAXIFS(M:M,I:I,I162),"")</f>
        <v>45068</v>
      </c>
      <c r="P162" cm="1">
        <f t="array" ref="P162">IFERROR(INDEX(G:G,MATCH(K162&amp;O162,D:D&amp;F:F,0)),"")</f>
        <v>26</v>
      </c>
      <c r="Q162">
        <f>IF(P162="","",_xlfn.MAXIFS(G:G,B:B,I162))</f>
        <v>26</v>
      </c>
      <c r="R162" t="str" cm="1">
        <f t="array" ref="R162">IF(P162=Q162,"",IFERROR(INDEX(E:E,MATCH(I162&amp;Q162,B:B&amp;G:G,0)),""))</f>
        <v/>
      </c>
    </row>
    <row r="163" spans="2:18" x14ac:dyDescent="0.2">
      <c r="B163" t="s">
        <v>2952</v>
      </c>
      <c r="C163" t="str">
        <f>VLOOKUP(B163,customer!A:B,2,FALSE)</f>
        <v>Thomasin Bulley</v>
      </c>
      <c r="D163" t="s">
        <v>3929</v>
      </c>
      <c r="E163" t="str">
        <f>VLOOKUP(D163,campaign!A:B,2,FALSE)</f>
        <v>NonUSTravel</v>
      </c>
      <c r="F163" s="9">
        <v>44693</v>
      </c>
      <c r="G163">
        <f>VLOOKUP(D163,campaign!A:D,4,FALSE)</f>
        <v>66</v>
      </c>
      <c r="I163" t="s">
        <v>3017</v>
      </c>
      <c r="J163" t="str">
        <f>VLOOKUP(I163,B:C,2,FALSE)</f>
        <v>Ashli Lawrie</v>
      </c>
      <c r="K163" t="s">
        <v>3947</v>
      </c>
      <c r="L163" t="str" cm="1">
        <f t="array" ref="L163">INDEX(E:E,MATCH(I163&amp;M163,B:B&amp;F:F,0))</f>
        <v>OwnsComputer</v>
      </c>
      <c r="M163" s="9">
        <f>_xlfn.MAXIFS(F:F,B:B,I163,D:D,K163)</f>
        <v>45084</v>
      </c>
      <c r="N163" cm="1">
        <f t="array" ref="N163">INDEX(G:G,MATCH(I163&amp;K163&amp;M163,B:B&amp;D:D&amp;F:F,0))</f>
        <v>62</v>
      </c>
      <c r="O163" s="9">
        <f>IF(M163=_xlfn.MAXIFS(M:M,I:I,I163),_xlfn.MAXIFS(M:M,I:I,I163),"")</f>
        <v>45084</v>
      </c>
      <c r="P163" cm="1">
        <f t="array" ref="P163">IFERROR(INDEX(G:G,MATCH(K163&amp;O163,D:D&amp;F:F,0)),"")</f>
        <v>62</v>
      </c>
      <c r="Q163">
        <f>IF(P163="","",_xlfn.MAXIFS(G:G,B:B,I163))</f>
        <v>62</v>
      </c>
      <c r="R163" t="str" cm="1">
        <f t="array" ref="R163">IF(P163=Q163,"",IFERROR(INDEX(E:E,MATCH(I163&amp;Q163,B:B&amp;G:G,0)),""))</f>
        <v/>
      </c>
    </row>
    <row r="164" spans="2:18" x14ac:dyDescent="0.2">
      <c r="B164" t="s">
        <v>2952</v>
      </c>
      <c r="C164" t="str">
        <f>VLOOKUP(B164,customer!A:B,2,FALSE)</f>
        <v>Thomasin Bulley</v>
      </c>
      <c r="D164" t="s">
        <v>3929</v>
      </c>
      <c r="E164" t="str">
        <f>VLOOKUP(D164,campaign!A:B,2,FALSE)</f>
        <v>NonUSTravel</v>
      </c>
      <c r="F164" s="9">
        <v>44751</v>
      </c>
      <c r="G164">
        <f>VLOOKUP(D164,campaign!A:D,4,FALSE)</f>
        <v>66</v>
      </c>
      <c r="I164" t="s">
        <v>3017</v>
      </c>
      <c r="J164" t="str">
        <f>VLOOKUP(I164,B:C,2,FALSE)</f>
        <v>Ashli Lawrie</v>
      </c>
      <c r="K164" t="s">
        <v>3950</v>
      </c>
      <c r="L164" t="str" cm="1">
        <f t="array" ref="L164">INDEX(E:E,MATCH(I164&amp;M164,B:B&amp;F:F,0))</f>
        <v>NotNewCellphoneUser</v>
      </c>
      <c r="M164" s="9">
        <f>_xlfn.MAXIFS(F:F,B:B,I164,D:D,K164)</f>
        <v>45078</v>
      </c>
      <c r="N164" cm="1">
        <f t="array" ref="N164">INDEX(G:G,MATCH(I164&amp;K164&amp;M164,B:B&amp;D:D&amp;F:F,0))</f>
        <v>28</v>
      </c>
      <c r="O164" s="9" t="str">
        <f>IF(M164=_xlfn.MAXIFS(M:M,I:I,I164),_xlfn.MAXIFS(M:M,I:I,I164),"")</f>
        <v/>
      </c>
      <c r="P164" t="str" cm="1">
        <f t="array" ref="P164">IFERROR(INDEX(G:G,MATCH(K164&amp;O164,D:D&amp;F:F,0)),"")</f>
        <v/>
      </c>
      <c r="Q164" t="str">
        <f>IF(P164="","",_xlfn.MAXIFS(G:G,B:B,I164))</f>
        <v/>
      </c>
      <c r="R164" t="str" cm="1">
        <f t="array" ref="R164">IF(P164=Q164,"",IFERROR(INDEX(E:E,MATCH(I164&amp;Q164,B:B&amp;G:G,0)),""))</f>
        <v/>
      </c>
    </row>
    <row r="165" spans="2:18" x14ac:dyDescent="0.2">
      <c r="B165" t="s">
        <v>2952</v>
      </c>
      <c r="C165" t="str">
        <f>VLOOKUP(B165,customer!A:B,2,FALSE)</f>
        <v>Thomasin Bulley</v>
      </c>
      <c r="D165" t="s">
        <v>3929</v>
      </c>
      <c r="E165" t="str">
        <f>VLOOKUP(D165,campaign!A:B,2,FALSE)</f>
        <v>NonUSTravel</v>
      </c>
      <c r="F165" s="9">
        <v>44874</v>
      </c>
      <c r="G165">
        <f>VLOOKUP(D165,campaign!A:D,4,FALSE)</f>
        <v>66</v>
      </c>
      <c r="I165" t="s">
        <v>3017</v>
      </c>
      <c r="J165" t="str">
        <f>VLOOKUP(I165,B:C,2,FALSE)</f>
        <v>Ashli Lawrie</v>
      </c>
      <c r="K165" t="s">
        <v>3925</v>
      </c>
      <c r="L165" t="str" cm="1">
        <f t="array" ref="L165">INDEX(E:E,MATCH(I165&amp;M165,B:B&amp;F:F,0))</f>
        <v>Homeownership</v>
      </c>
      <c r="M165" s="9">
        <f>_xlfn.MAXIFS(F:F,B:B,I165,D:D,K165)</f>
        <v>45080</v>
      </c>
      <c r="N165" cm="1">
        <f t="array" ref="N165">INDEX(G:G,MATCH(I165&amp;K165&amp;M165,B:B&amp;D:D&amp;F:F,0))</f>
        <v>13</v>
      </c>
      <c r="O165" s="9" t="str">
        <f>IF(M165=_xlfn.MAXIFS(M:M,I:I,I165),_xlfn.MAXIFS(M:M,I:I,I165),"")</f>
        <v/>
      </c>
      <c r="P165" t="str" cm="1">
        <f t="array" ref="P165">IFERROR(INDEX(G:G,MATCH(K165&amp;O165,D:D&amp;F:F,0)),"")</f>
        <v/>
      </c>
      <c r="Q165" t="str">
        <f>IF(P165="","",_xlfn.MAXIFS(G:G,B:B,I165))</f>
        <v/>
      </c>
      <c r="R165" t="str" cm="1">
        <f t="array" ref="R165">IF(P165=Q165,"",IFERROR(INDEX(E:E,MATCH(I165&amp;Q165,B:B&amp;G:G,0)),""))</f>
        <v/>
      </c>
    </row>
    <row r="166" spans="2:18" x14ac:dyDescent="0.2">
      <c r="B166" t="s">
        <v>2952</v>
      </c>
      <c r="C166" t="str">
        <f>VLOOKUP(B166,customer!A:B,2,FALSE)</f>
        <v>Thomasin Bulley</v>
      </c>
      <c r="D166" t="s">
        <v>3929</v>
      </c>
      <c r="E166" t="str">
        <f>VLOOKUP(D166,campaign!A:B,2,FALSE)</f>
        <v>NonUSTravel</v>
      </c>
      <c r="F166" s="9">
        <v>44898</v>
      </c>
      <c r="G166">
        <f>VLOOKUP(D166,campaign!A:D,4,FALSE)</f>
        <v>66</v>
      </c>
      <c r="I166" t="s">
        <v>3406</v>
      </c>
      <c r="J166" t="str">
        <f>VLOOKUP(I166,B:C,2,FALSE)</f>
        <v>Ashly Ferrarin</v>
      </c>
      <c r="K166" t="s">
        <v>3952</v>
      </c>
      <c r="L166" t="str" cm="1">
        <f t="array" ref="L166">INDEX(E:E,MATCH(I166&amp;M166,B:B&amp;F:F,0))</f>
        <v>MadeCallToRetentionTeam</v>
      </c>
      <c r="M166" s="9">
        <f>_xlfn.MAXIFS(F:F,B:B,I166,D:D,K166)</f>
        <v>45084</v>
      </c>
      <c r="N166" cm="1">
        <f t="array" ref="N166">INDEX(G:G,MATCH(I166&amp;K166&amp;M166,B:B&amp;D:D&amp;F:F,0))</f>
        <v>16</v>
      </c>
      <c r="O166" s="9">
        <f>IF(M166=_xlfn.MAXIFS(M:M,I:I,I166),_xlfn.MAXIFS(M:M,I:I,I166),"")</f>
        <v>45084</v>
      </c>
      <c r="P166" cm="1">
        <f t="array" ref="P166">IFERROR(INDEX(G:G,MATCH(K166&amp;O166,D:D&amp;F:F,0)),"")</f>
        <v>16</v>
      </c>
      <c r="Q166">
        <f>IF(P166="","",_xlfn.MAXIFS(G:G,B:B,I166))</f>
        <v>62</v>
      </c>
      <c r="R166" t="str" cm="1">
        <f t="array" ref="R166">IF(P166=Q166,"",IFERROR(INDEX(E:E,MATCH(I166&amp;Q166,B:B&amp;G:G,0)),""))</f>
        <v>OwnsComputer</v>
      </c>
    </row>
    <row r="167" spans="2:18" x14ac:dyDescent="0.2">
      <c r="B167" t="s">
        <v>2952</v>
      </c>
      <c r="C167" t="str">
        <f>VLOOKUP(B167,customer!A:B,2,FALSE)</f>
        <v>Thomasin Bulley</v>
      </c>
      <c r="D167" t="s">
        <v>3929</v>
      </c>
      <c r="E167" t="str">
        <f>VLOOKUP(D167,campaign!A:B,2,FALSE)</f>
        <v>NonUSTravel</v>
      </c>
      <c r="F167" s="9">
        <v>44938</v>
      </c>
      <c r="G167">
        <f>VLOOKUP(D167,campaign!A:D,4,FALSE)</f>
        <v>66</v>
      </c>
      <c r="I167" t="s">
        <v>3406</v>
      </c>
      <c r="J167" t="str">
        <f>VLOOKUP(I167,B:C,2,FALSE)</f>
        <v>Ashly Ferrarin</v>
      </c>
      <c r="K167" t="s">
        <v>3947</v>
      </c>
      <c r="L167" t="str" cm="1">
        <f t="array" ref="L167">INDEX(E:E,MATCH(I167&amp;M167,B:B&amp;F:F,0))</f>
        <v>OwnsComputer</v>
      </c>
      <c r="M167" s="9">
        <f>_xlfn.MAXIFS(F:F,B:B,I167,D:D,K167)</f>
        <v>45079</v>
      </c>
      <c r="N167" cm="1">
        <f t="array" ref="N167">INDEX(G:G,MATCH(I167&amp;K167&amp;M167,B:B&amp;D:D&amp;F:F,0))</f>
        <v>62</v>
      </c>
      <c r="O167" s="9" t="str">
        <f>IF(M167=_xlfn.MAXIFS(M:M,I:I,I167),_xlfn.MAXIFS(M:M,I:I,I167),"")</f>
        <v/>
      </c>
      <c r="P167" t="str" cm="1">
        <f t="array" ref="P167">IFERROR(INDEX(G:G,MATCH(K167&amp;O167,D:D&amp;F:F,0)),"")</f>
        <v/>
      </c>
      <c r="Q167" t="str">
        <f>IF(P167="","",_xlfn.MAXIFS(G:G,B:B,I167))</f>
        <v/>
      </c>
      <c r="R167" t="str" cm="1">
        <f t="array" ref="R167">IF(P167=Q167,"",IFERROR(INDEX(E:E,MATCH(I167&amp;Q167,B:B&amp;G:G,0)),""))</f>
        <v/>
      </c>
    </row>
    <row r="168" spans="2:18" x14ac:dyDescent="0.2">
      <c r="B168" t="s">
        <v>2952</v>
      </c>
      <c r="C168" t="str">
        <f>VLOOKUP(B168,customer!A:B,2,FALSE)</f>
        <v>Thomasin Bulley</v>
      </c>
      <c r="D168" t="s">
        <v>3929</v>
      </c>
      <c r="E168" t="str">
        <f>VLOOKUP(D168,campaign!A:B,2,FALSE)</f>
        <v>NonUSTravel</v>
      </c>
      <c r="F168" s="9">
        <v>44963</v>
      </c>
      <c r="G168">
        <f>VLOOKUP(D168,campaign!A:D,4,FALSE)</f>
        <v>66</v>
      </c>
      <c r="I168" t="s">
        <v>3294</v>
      </c>
      <c r="J168" t="str">
        <f>VLOOKUP(I168,B:C,2,FALSE)</f>
        <v>Aube Madge</v>
      </c>
      <c r="K168" t="s">
        <v>3927</v>
      </c>
      <c r="L168" t="str" cm="1">
        <f t="array" ref="L168">INDEX(E:E,MATCH(I168&amp;M168,B:B&amp;F:F,0))</f>
        <v>RespondsToMailOffers</v>
      </c>
      <c r="M168" s="9">
        <f>_xlfn.MAXIFS(F:F,B:B,I168,D:D,K168)</f>
        <v>45085</v>
      </c>
      <c r="N168" cm="1">
        <f t="array" ref="N168">INDEX(G:G,MATCH(I168&amp;K168&amp;M168,B:B&amp;D:D&amp;F:F,0))</f>
        <v>27</v>
      </c>
      <c r="O168" s="9">
        <f>IF(M168=_xlfn.MAXIFS(M:M,I:I,I168),_xlfn.MAXIFS(M:M,I:I,I168),"")</f>
        <v>45085</v>
      </c>
      <c r="P168" cm="1">
        <f t="array" ref="P168">IFERROR(INDEX(G:G,MATCH(K168&amp;O168,D:D&amp;F:F,0)),"")</f>
        <v>27</v>
      </c>
      <c r="Q168">
        <f>IF(P168="","",_xlfn.MAXIFS(G:G,B:B,I168))</f>
        <v>27</v>
      </c>
      <c r="R168" t="str" cm="1">
        <f t="array" ref="R168">IF(P168=Q168,"",IFERROR(INDEX(E:E,MATCH(I168&amp;Q168,B:B&amp;G:G,0)),""))</f>
        <v/>
      </c>
    </row>
    <row r="169" spans="2:18" x14ac:dyDescent="0.2">
      <c r="B169" t="s">
        <v>2952</v>
      </c>
      <c r="C169" t="str">
        <f>VLOOKUP(B169,customer!A:B,2,FALSE)</f>
        <v>Thomasin Bulley</v>
      </c>
      <c r="D169" t="s">
        <v>3929</v>
      </c>
      <c r="E169" t="str">
        <f>VLOOKUP(D169,campaign!A:B,2,FALSE)</f>
        <v>NonUSTravel</v>
      </c>
      <c r="F169" s="9">
        <v>45060</v>
      </c>
      <c r="G169">
        <f>VLOOKUP(D169,campaign!A:D,4,FALSE)</f>
        <v>66</v>
      </c>
      <c r="I169" t="s">
        <v>3294</v>
      </c>
      <c r="J169" t="str">
        <f>VLOOKUP(I169,B:C,2,FALSE)</f>
        <v>Aube Madge</v>
      </c>
      <c r="K169" t="s">
        <v>3921</v>
      </c>
      <c r="L169" t="str" cm="1">
        <f t="array" ref="L169">INDEX(E:E,MATCH(I169&amp;M169,B:B&amp;F:F,0))</f>
        <v>HandsetRefurbished</v>
      </c>
      <c r="M169" s="9">
        <f>_xlfn.MAXIFS(F:F,B:B,I169,D:D,K169)</f>
        <v>45071</v>
      </c>
      <c r="N169" cm="1">
        <f t="array" ref="N169">INDEX(G:G,MATCH(I169&amp;K169&amp;M169,B:B&amp;D:D&amp;F:F,0))</f>
        <v>26</v>
      </c>
      <c r="O169" s="9" t="str">
        <f>IF(M169=_xlfn.MAXIFS(M:M,I:I,I169),_xlfn.MAXIFS(M:M,I:I,I169),"")</f>
        <v/>
      </c>
      <c r="P169" t="str" cm="1">
        <f t="array" ref="P169">IFERROR(INDEX(G:G,MATCH(K169&amp;O169,D:D&amp;F:F,0)),"")</f>
        <v/>
      </c>
      <c r="Q169" t="str">
        <f>IF(P169="","",_xlfn.MAXIFS(G:G,B:B,I169))</f>
        <v/>
      </c>
      <c r="R169" t="str" cm="1">
        <f t="array" ref="R169">IF(P169=Q169,"",IFERROR(INDEX(E:E,MATCH(I169&amp;Q169,B:B&amp;G:G,0)),""))</f>
        <v/>
      </c>
    </row>
    <row r="170" spans="2:18" x14ac:dyDescent="0.2">
      <c r="B170" t="s">
        <v>2952</v>
      </c>
      <c r="C170" t="str">
        <f>VLOOKUP(B170,customer!A:B,2,FALSE)</f>
        <v>Thomasin Bulley</v>
      </c>
      <c r="D170" t="s">
        <v>3928</v>
      </c>
      <c r="E170" t="str">
        <f>VLOOKUP(D170,campaign!A:B,2,FALSE)</f>
        <v>OptOutMailings</v>
      </c>
      <c r="F170" s="9">
        <v>44731</v>
      </c>
      <c r="G170">
        <f>VLOOKUP(D170,campaign!A:D,4,FALSE)</f>
        <v>75</v>
      </c>
      <c r="I170" t="s">
        <v>3178</v>
      </c>
      <c r="J170" t="str">
        <f>VLOOKUP(I170,B:C,2,FALSE)</f>
        <v>Aubine Pounder</v>
      </c>
      <c r="K170" t="s">
        <v>3953</v>
      </c>
      <c r="L170" t="str" cm="1">
        <f t="array" ref="L170">INDEX(E:E,MATCH(I170&amp;M170,B:B&amp;F:F,0))</f>
        <v>MaritalStatus</v>
      </c>
      <c r="M170" s="9">
        <f>_xlfn.MAXIFS(F:F,B:B,I170,D:D,K170)</f>
        <v>45065</v>
      </c>
      <c r="N170" cm="1">
        <f t="array" ref="N170">INDEX(G:G,MATCH(I170&amp;K170&amp;M170,B:B&amp;D:D&amp;F:F,0))</f>
        <v>29</v>
      </c>
      <c r="O170" s="9" t="str">
        <f>IF(M170=_xlfn.MAXIFS(M:M,I:I,I170),_xlfn.MAXIFS(M:M,I:I,I170),"")</f>
        <v/>
      </c>
      <c r="P170" t="str" cm="1">
        <f t="array" ref="P170">IFERROR(INDEX(G:G,MATCH(K170&amp;O170,D:D&amp;F:F,0)),"")</f>
        <v/>
      </c>
      <c r="Q170" t="str">
        <f>IF(P170="","",_xlfn.MAXIFS(G:G,B:B,I170))</f>
        <v/>
      </c>
      <c r="R170" t="str" cm="1">
        <f t="array" ref="R170">IF(P170=Q170,"",IFERROR(INDEX(E:E,MATCH(I170&amp;Q170,B:B&amp;G:G,0)),""))</f>
        <v/>
      </c>
    </row>
    <row r="171" spans="2:18" x14ac:dyDescent="0.2">
      <c r="B171" t="s">
        <v>2952</v>
      </c>
      <c r="C171" t="str">
        <f>VLOOKUP(B171,customer!A:B,2,FALSE)</f>
        <v>Thomasin Bulley</v>
      </c>
      <c r="D171" t="s">
        <v>3928</v>
      </c>
      <c r="E171" t="str">
        <f>VLOOKUP(D171,campaign!A:B,2,FALSE)</f>
        <v>OptOutMailings</v>
      </c>
      <c r="F171" s="9">
        <v>44770</v>
      </c>
      <c r="G171">
        <f>VLOOKUP(D171,campaign!A:D,4,FALSE)</f>
        <v>75</v>
      </c>
      <c r="I171" t="s">
        <v>3178</v>
      </c>
      <c r="J171" t="str">
        <f>VLOOKUP(I171,B:C,2,FALSE)</f>
        <v>Aubine Pounder</v>
      </c>
      <c r="K171" t="s">
        <v>3947</v>
      </c>
      <c r="L171" t="str" cm="1">
        <f t="array" ref="L171">INDEX(E:E,MATCH(I171&amp;M171,B:B&amp;F:F,0))</f>
        <v>OwnsComputer</v>
      </c>
      <c r="M171" s="9">
        <f>_xlfn.MAXIFS(F:F,B:B,I171,D:D,K171)</f>
        <v>45070</v>
      </c>
      <c r="N171" cm="1">
        <f t="array" ref="N171">INDEX(G:G,MATCH(I171&amp;K171&amp;M171,B:B&amp;D:D&amp;F:F,0))</f>
        <v>62</v>
      </c>
      <c r="O171" s="9">
        <f>IF(M171=_xlfn.MAXIFS(M:M,I:I,I171),_xlfn.MAXIFS(M:M,I:I,I171),"")</f>
        <v>45070</v>
      </c>
      <c r="P171" cm="1">
        <f t="array" ref="P171">IFERROR(INDEX(G:G,MATCH(K171&amp;O171,D:D&amp;F:F,0)),"")</f>
        <v>62</v>
      </c>
      <c r="Q171">
        <f>IF(P171="","",_xlfn.MAXIFS(G:G,B:B,I171))</f>
        <v>62</v>
      </c>
      <c r="R171" t="str" cm="1">
        <f t="array" ref="R171">IF(P171=Q171,"",IFERROR(INDEX(E:E,MATCH(I171&amp;Q171,B:B&amp;G:G,0)),""))</f>
        <v/>
      </c>
    </row>
    <row r="172" spans="2:18" x14ac:dyDescent="0.2">
      <c r="B172" t="s">
        <v>2952</v>
      </c>
      <c r="C172" t="str">
        <f>VLOOKUP(B172,customer!A:B,2,FALSE)</f>
        <v>Thomasin Bulley</v>
      </c>
      <c r="D172" t="s">
        <v>3928</v>
      </c>
      <c r="E172" t="str">
        <f>VLOOKUP(D172,campaign!A:B,2,FALSE)</f>
        <v>OptOutMailings</v>
      </c>
      <c r="F172" s="9">
        <v>44837</v>
      </c>
      <c r="G172">
        <f>VLOOKUP(D172,campaign!A:D,4,FALSE)</f>
        <v>75</v>
      </c>
      <c r="I172" t="s">
        <v>3667</v>
      </c>
      <c r="J172" t="str">
        <f>VLOOKUP(I172,B:C,2,FALSE)</f>
        <v>Augustus Falls</v>
      </c>
      <c r="K172" t="s">
        <v>3950</v>
      </c>
      <c r="L172" t="str" cm="1">
        <f t="array" ref="L172">INDEX(E:E,MATCH(I172&amp;M172,B:B&amp;F:F,0))</f>
        <v>NotNewCellphoneUser</v>
      </c>
      <c r="M172" s="9">
        <f>_xlfn.MAXIFS(F:F,B:B,I172,D:D,K172)</f>
        <v>45036</v>
      </c>
      <c r="N172" cm="1">
        <f t="array" ref="N172">INDEX(G:G,MATCH(I172&amp;K172&amp;M172,B:B&amp;D:D&amp;F:F,0))</f>
        <v>28</v>
      </c>
      <c r="O172" s="9" t="str">
        <f>IF(M172=_xlfn.MAXIFS(M:M,I:I,I172),_xlfn.MAXIFS(M:M,I:I,I172),"")</f>
        <v/>
      </c>
      <c r="P172" t="str" cm="1">
        <f t="array" ref="P172">IFERROR(INDEX(G:G,MATCH(K172&amp;O172,D:D&amp;F:F,0)),"")</f>
        <v/>
      </c>
      <c r="Q172" t="str">
        <f>IF(P172="","",_xlfn.MAXIFS(G:G,B:B,I172))</f>
        <v/>
      </c>
      <c r="R172" t="str" cm="1">
        <f t="array" ref="R172">IF(P172=Q172,"",IFERROR(INDEX(E:E,MATCH(I172&amp;Q172,B:B&amp;G:G,0)),""))</f>
        <v/>
      </c>
    </row>
    <row r="173" spans="2:18" x14ac:dyDescent="0.2">
      <c r="B173" t="s">
        <v>2952</v>
      </c>
      <c r="C173" t="str">
        <f>VLOOKUP(B173,customer!A:B,2,FALSE)</f>
        <v>Thomasin Bulley</v>
      </c>
      <c r="D173" t="s">
        <v>3928</v>
      </c>
      <c r="E173" t="str">
        <f>VLOOKUP(D173,campaign!A:B,2,FALSE)</f>
        <v>OptOutMailings</v>
      </c>
      <c r="F173" s="9">
        <v>44890</v>
      </c>
      <c r="G173">
        <f>VLOOKUP(D173,campaign!A:D,4,FALSE)</f>
        <v>75</v>
      </c>
      <c r="I173" t="s">
        <v>3667</v>
      </c>
      <c r="J173" t="str">
        <f>VLOOKUP(I173,B:C,2,FALSE)</f>
        <v>Augustus Falls</v>
      </c>
      <c r="K173" t="s">
        <v>3929</v>
      </c>
      <c r="L173" t="str" cm="1">
        <f t="array" ref="L173">INDEX(E:E,MATCH(I173&amp;M173,B:B&amp;F:F,0))</f>
        <v>NonUSTravel</v>
      </c>
      <c r="M173" s="9">
        <f>_xlfn.MAXIFS(F:F,B:B,I173,D:D,K173)</f>
        <v>45068</v>
      </c>
      <c r="N173" cm="1">
        <f t="array" ref="N173">INDEX(G:G,MATCH(I173&amp;K173&amp;M173,B:B&amp;D:D&amp;F:F,0))</f>
        <v>66</v>
      </c>
      <c r="O173" s="9">
        <f>IF(M173=_xlfn.MAXIFS(M:M,I:I,I173),_xlfn.MAXIFS(M:M,I:I,I173),"")</f>
        <v>45068</v>
      </c>
      <c r="P173" cm="1">
        <f t="array" ref="P173">IFERROR(INDEX(G:G,MATCH(K173&amp;O173,D:D&amp;F:F,0)),"")</f>
        <v>66</v>
      </c>
      <c r="Q173">
        <f>IF(P173="","",_xlfn.MAXIFS(G:G,B:B,I173))</f>
        <v>66</v>
      </c>
      <c r="R173" t="str" cm="1">
        <f t="array" ref="R173">IF(P173=Q173,"",IFERROR(INDEX(E:E,MATCH(I173&amp;Q173,B:B&amp;G:G,0)),""))</f>
        <v/>
      </c>
    </row>
    <row r="174" spans="2:18" x14ac:dyDescent="0.2">
      <c r="B174" t="s">
        <v>2952</v>
      </c>
      <c r="C174" t="str">
        <f>VLOOKUP(B174,customer!A:B,2,FALSE)</f>
        <v>Thomasin Bulley</v>
      </c>
      <c r="D174" t="s">
        <v>3928</v>
      </c>
      <c r="E174" t="str">
        <f>VLOOKUP(D174,campaign!A:B,2,FALSE)</f>
        <v>OptOutMailings</v>
      </c>
      <c r="F174" s="9">
        <v>44897</v>
      </c>
      <c r="G174">
        <f>VLOOKUP(D174,campaign!A:D,4,FALSE)</f>
        <v>75</v>
      </c>
      <c r="I174" t="s">
        <v>3485</v>
      </c>
      <c r="J174" t="str">
        <f>VLOOKUP(I174,B:C,2,FALSE)</f>
        <v>Aura Bruckner</v>
      </c>
      <c r="K174" t="s">
        <v>3923</v>
      </c>
      <c r="L174" t="str" cm="1">
        <f t="array" ref="L174">INDEX(E:E,MATCH(I174&amp;M174,B:B&amp;F:F,0))</f>
        <v>TruckOwner</v>
      </c>
      <c r="M174" s="9">
        <f>_xlfn.MAXIFS(F:F,B:B,I174,D:D,K174)</f>
        <v>45058</v>
      </c>
      <c r="N174" cm="1">
        <f t="array" ref="N174">INDEX(G:G,MATCH(I174&amp;K174&amp;M174,B:B&amp;D:D&amp;F:F,0))</f>
        <v>26</v>
      </c>
      <c r="O174" s="9" t="str">
        <f>IF(M174=_xlfn.MAXIFS(M:M,I:I,I174),_xlfn.MAXIFS(M:M,I:I,I174),"")</f>
        <v/>
      </c>
      <c r="P174" t="str" cm="1">
        <f t="array" ref="P174">IFERROR(INDEX(G:G,MATCH(K174&amp;O174,D:D&amp;F:F,0)),"")</f>
        <v/>
      </c>
      <c r="Q174" t="str">
        <f>IF(P174="","",_xlfn.MAXIFS(G:G,B:B,I174))</f>
        <v/>
      </c>
      <c r="R174" t="str" cm="1">
        <f t="array" ref="R174">IF(P174=Q174,"",IFERROR(INDEX(E:E,MATCH(I174&amp;Q174,B:B&amp;G:G,0)),""))</f>
        <v/>
      </c>
    </row>
    <row r="175" spans="2:18" x14ac:dyDescent="0.2">
      <c r="B175" t="s">
        <v>2952</v>
      </c>
      <c r="C175" t="str">
        <f>VLOOKUP(B175,customer!A:B,2,FALSE)</f>
        <v>Thomasin Bulley</v>
      </c>
      <c r="D175" t="s">
        <v>3928</v>
      </c>
      <c r="E175" t="str">
        <f>VLOOKUP(D175,campaign!A:B,2,FALSE)</f>
        <v>OptOutMailings</v>
      </c>
      <c r="F175" s="9">
        <v>44956</v>
      </c>
      <c r="G175">
        <f>VLOOKUP(D175,campaign!A:D,4,FALSE)</f>
        <v>75</v>
      </c>
      <c r="I175" t="s">
        <v>3485</v>
      </c>
      <c r="J175" t="str">
        <f>VLOOKUP(I175,B:C,2,FALSE)</f>
        <v>Aura Bruckner</v>
      </c>
      <c r="K175" t="s">
        <v>3924</v>
      </c>
      <c r="L175" t="str" cm="1">
        <f t="array" ref="L175">INDEX(E:E,MATCH(I175&amp;M175,B:B&amp;F:F,0))</f>
        <v>RVOwner</v>
      </c>
      <c r="M175" s="9">
        <f>_xlfn.MAXIFS(F:F,B:B,I175,D:D,K175)</f>
        <v>45059</v>
      </c>
      <c r="N175" cm="1">
        <f t="array" ref="N175">INDEX(G:G,MATCH(I175&amp;K175&amp;M175,B:B&amp;D:D&amp;F:F,0))</f>
        <v>22</v>
      </c>
      <c r="O175" s="9">
        <f>IF(M175=_xlfn.MAXIFS(M:M,I:I,I175),_xlfn.MAXIFS(M:M,I:I,I175),"")</f>
        <v>45059</v>
      </c>
      <c r="P175" cm="1">
        <f t="array" ref="P175">IFERROR(INDEX(G:G,MATCH(K175&amp;O175,D:D&amp;F:F,0)),"")</f>
        <v>22</v>
      </c>
      <c r="Q175">
        <f>IF(P175="","",_xlfn.MAXIFS(G:G,B:B,I175))</f>
        <v>26</v>
      </c>
      <c r="R175" t="str" cm="1">
        <f t="array" ref="R175">IF(P175=Q175,"",IFERROR(INDEX(E:E,MATCH(I175&amp;Q175,B:B&amp;G:G,0)),""))</f>
        <v>TruckOwner</v>
      </c>
    </row>
    <row r="176" spans="2:18" x14ac:dyDescent="0.2">
      <c r="B176" t="s">
        <v>2952</v>
      </c>
      <c r="C176" t="str">
        <f>VLOOKUP(B176,customer!A:B,2,FALSE)</f>
        <v>Thomasin Bulley</v>
      </c>
      <c r="D176" t="s">
        <v>3928</v>
      </c>
      <c r="E176" t="str">
        <f>VLOOKUP(D176,campaign!A:B,2,FALSE)</f>
        <v>OptOutMailings</v>
      </c>
      <c r="F176" s="9">
        <v>45037</v>
      </c>
      <c r="G176">
        <f>VLOOKUP(D176,campaign!A:D,4,FALSE)</f>
        <v>75</v>
      </c>
      <c r="I176" t="s">
        <v>3014</v>
      </c>
      <c r="J176" t="str">
        <f>VLOOKUP(I176,B:C,2,FALSE)</f>
        <v>Axel Hurdman</v>
      </c>
      <c r="K176" t="s">
        <v>3929</v>
      </c>
      <c r="L176" t="str" cm="1">
        <f t="array" ref="L176">INDEX(E:E,MATCH(I176&amp;M176,B:B&amp;F:F,0))</f>
        <v>NonUSTravel</v>
      </c>
      <c r="M176" s="9">
        <f>_xlfn.MAXIFS(F:F,B:B,I176,D:D,K176)</f>
        <v>45063</v>
      </c>
      <c r="N176" cm="1">
        <f t="array" ref="N176">INDEX(G:G,MATCH(I176&amp;K176&amp;M176,B:B&amp;D:D&amp;F:F,0))</f>
        <v>66</v>
      </c>
      <c r="O176" s="9" t="str">
        <f>IF(M176=_xlfn.MAXIFS(M:M,I:I,I176),_xlfn.MAXIFS(M:M,I:I,I176),"")</f>
        <v/>
      </c>
      <c r="P176" t="str" cm="1">
        <f t="array" ref="P176">IFERROR(INDEX(G:G,MATCH(K176&amp;O176,D:D&amp;F:F,0)),"")</f>
        <v/>
      </c>
      <c r="Q176" t="str">
        <f>IF(P176="","",_xlfn.MAXIFS(G:G,B:B,I176))</f>
        <v/>
      </c>
      <c r="R176" t="str" cm="1">
        <f t="array" ref="R176">IF(P176=Q176,"",IFERROR(INDEX(E:E,MATCH(I176&amp;Q176,B:B&amp;G:G,0)),""))</f>
        <v/>
      </c>
    </row>
    <row r="177" spans="2:18" x14ac:dyDescent="0.2">
      <c r="B177" t="s">
        <v>2952</v>
      </c>
      <c r="C177" t="str">
        <f>VLOOKUP(B177,customer!A:B,2,FALSE)</f>
        <v>Thomasin Bulley</v>
      </c>
      <c r="D177" t="s">
        <v>3928</v>
      </c>
      <c r="E177" t="str">
        <f>VLOOKUP(D177,campaign!A:B,2,FALSE)</f>
        <v>OptOutMailings</v>
      </c>
      <c r="F177" s="9">
        <v>45072</v>
      </c>
      <c r="G177">
        <f>VLOOKUP(D177,campaign!A:D,4,FALSE)</f>
        <v>75</v>
      </c>
      <c r="I177" t="s">
        <v>3014</v>
      </c>
      <c r="J177" t="str">
        <f>VLOOKUP(I177,B:C,2,FALSE)</f>
        <v>Axel Hurdman</v>
      </c>
      <c r="K177" t="s">
        <v>3953</v>
      </c>
      <c r="L177" t="str" cm="1">
        <f t="array" ref="L177">INDEX(E:E,MATCH(I177&amp;M177,B:B&amp;F:F,0))</f>
        <v>MaritalStatus</v>
      </c>
      <c r="M177" s="9">
        <f>_xlfn.MAXIFS(F:F,B:B,I177,D:D,K177)</f>
        <v>45053</v>
      </c>
      <c r="N177" cm="1">
        <f t="array" ref="N177">INDEX(G:G,MATCH(I177&amp;K177&amp;M177,B:B&amp;D:D&amp;F:F,0))</f>
        <v>29</v>
      </c>
      <c r="O177" s="9" t="str">
        <f>IF(M177=_xlfn.MAXIFS(M:M,I:I,I177),_xlfn.MAXIFS(M:M,I:I,I177),"")</f>
        <v/>
      </c>
      <c r="P177" t="str" cm="1">
        <f t="array" ref="P177">IFERROR(INDEX(G:G,MATCH(K177&amp;O177,D:D&amp;F:F,0)),"")</f>
        <v/>
      </c>
      <c r="Q177" t="str">
        <f>IF(P177="","",_xlfn.MAXIFS(G:G,B:B,I177))</f>
        <v/>
      </c>
      <c r="R177" t="str" cm="1">
        <f t="array" ref="R177">IF(P177=Q177,"",IFERROR(INDEX(E:E,MATCH(I177&amp;Q177,B:B&amp;G:G,0)),""))</f>
        <v/>
      </c>
    </row>
    <row r="178" spans="2:18" x14ac:dyDescent="0.2">
      <c r="B178" t="s">
        <v>2952</v>
      </c>
      <c r="C178" t="str">
        <f>VLOOKUP(B178,customer!A:B,2,FALSE)</f>
        <v>Thomasin Bulley</v>
      </c>
      <c r="D178" t="s">
        <v>3925</v>
      </c>
      <c r="E178" t="str">
        <f>VLOOKUP(D178,campaign!A:B,2,FALSE)</f>
        <v>Homeownership</v>
      </c>
      <c r="F178" s="9">
        <v>44837</v>
      </c>
      <c r="G178">
        <f>VLOOKUP(D178,campaign!A:D,4,FALSE)</f>
        <v>13</v>
      </c>
      <c r="I178" t="s">
        <v>3014</v>
      </c>
      <c r="J178" t="str">
        <f>VLOOKUP(I178,B:C,2,FALSE)</f>
        <v>Axel Hurdman</v>
      </c>
      <c r="K178" t="s">
        <v>3952</v>
      </c>
      <c r="L178" t="str" cm="1">
        <f t="array" ref="L178">INDEX(E:E,MATCH(I178&amp;M178,B:B&amp;F:F,0))</f>
        <v>MadeCallToRetentionTeam</v>
      </c>
      <c r="M178" s="9">
        <f>_xlfn.MAXIFS(F:F,B:B,I178,D:D,K178)</f>
        <v>45070</v>
      </c>
      <c r="N178" cm="1">
        <f t="array" ref="N178">INDEX(G:G,MATCH(I178&amp;K178&amp;M178,B:B&amp;D:D&amp;F:F,0))</f>
        <v>16</v>
      </c>
      <c r="O178" s="9">
        <f>IF(M178=_xlfn.MAXIFS(M:M,I:I,I178),_xlfn.MAXIFS(M:M,I:I,I178),"")</f>
        <v>45070</v>
      </c>
      <c r="P178" cm="1">
        <f t="array" ref="P178">IFERROR(INDEX(G:G,MATCH(K178&amp;O178,D:D&amp;F:F,0)),"")</f>
        <v>16</v>
      </c>
      <c r="Q178">
        <f>IF(P178="","",_xlfn.MAXIFS(G:G,B:B,I178))</f>
        <v>66</v>
      </c>
      <c r="R178" t="str" cm="1">
        <f t="array" ref="R178">IF(P178=Q178,"",IFERROR(INDEX(E:E,MATCH(I178&amp;Q178,B:B&amp;G:G,0)),""))</f>
        <v>NonUSTravel</v>
      </c>
    </row>
    <row r="179" spans="2:18" x14ac:dyDescent="0.2">
      <c r="B179" t="s">
        <v>2952</v>
      </c>
      <c r="C179" t="str">
        <f>VLOOKUP(B179,customer!A:B,2,FALSE)</f>
        <v>Thomasin Bulley</v>
      </c>
      <c r="D179" t="s">
        <v>3925</v>
      </c>
      <c r="E179" t="str">
        <f>VLOOKUP(D179,campaign!A:B,2,FALSE)</f>
        <v>Homeownership</v>
      </c>
      <c r="F179" s="9">
        <v>44870</v>
      </c>
      <c r="G179">
        <f>VLOOKUP(D179,campaign!A:D,4,FALSE)</f>
        <v>13</v>
      </c>
      <c r="I179" t="s">
        <v>3191</v>
      </c>
      <c r="J179" t="str">
        <f>VLOOKUP(I179,B:C,2,FALSE)</f>
        <v>Bailey Jopp</v>
      </c>
      <c r="K179" t="s">
        <v>3929</v>
      </c>
      <c r="L179" t="str" cm="1">
        <f t="array" ref="L179">INDEX(E:E,MATCH(I179&amp;M179,B:B&amp;F:F,0))</f>
        <v>NonUSTravel</v>
      </c>
      <c r="M179" s="9">
        <f>_xlfn.MAXIFS(F:F,B:B,I179,D:D,K179)</f>
        <v>45081</v>
      </c>
      <c r="N179" cm="1">
        <f t="array" ref="N179">INDEX(G:G,MATCH(I179&amp;K179&amp;M179,B:B&amp;D:D&amp;F:F,0))</f>
        <v>66</v>
      </c>
      <c r="O179" s="9">
        <f>IF(M179=_xlfn.MAXIFS(M:M,I:I,I179),_xlfn.MAXIFS(M:M,I:I,I179),"")</f>
        <v>45081</v>
      </c>
      <c r="P179" cm="1">
        <f t="array" ref="P179">IFERROR(INDEX(G:G,MATCH(K179&amp;O179,D:D&amp;F:F,0)),"")</f>
        <v>66</v>
      </c>
      <c r="Q179">
        <f>IF(P179="","",_xlfn.MAXIFS(G:G,B:B,I179))</f>
        <v>66</v>
      </c>
      <c r="R179" t="str" cm="1">
        <f t="array" ref="R179">IF(P179=Q179,"",IFERROR(INDEX(E:E,MATCH(I179&amp;Q179,B:B&amp;G:G,0)),""))</f>
        <v/>
      </c>
    </row>
    <row r="180" spans="2:18" x14ac:dyDescent="0.2">
      <c r="B180" t="s">
        <v>2952</v>
      </c>
      <c r="C180" t="str">
        <f>VLOOKUP(B180,customer!A:B,2,FALSE)</f>
        <v>Thomasin Bulley</v>
      </c>
      <c r="D180" t="s">
        <v>3925</v>
      </c>
      <c r="E180" t="str">
        <f>VLOOKUP(D180,campaign!A:B,2,FALSE)</f>
        <v>Homeownership</v>
      </c>
      <c r="F180" s="9">
        <v>44905</v>
      </c>
      <c r="G180">
        <f>VLOOKUP(D180,campaign!A:D,4,FALSE)</f>
        <v>13</v>
      </c>
      <c r="I180" t="s">
        <v>3191</v>
      </c>
      <c r="J180" t="str">
        <f>VLOOKUP(I180,B:C,2,FALSE)</f>
        <v>Bailey Jopp</v>
      </c>
      <c r="K180" t="s">
        <v>3922</v>
      </c>
      <c r="L180" t="str" cm="1">
        <f t="array" ref="L180">INDEX(E:E,MATCH(I180&amp;M180,B:B&amp;F:F,0))</f>
        <v>HandsetWebCapable</v>
      </c>
      <c r="M180" s="9">
        <f>_xlfn.MAXIFS(F:F,B:B,I180,D:D,K180)</f>
        <v>45078</v>
      </c>
      <c r="N180" cm="1">
        <f t="array" ref="N180">INDEX(G:G,MATCH(I180&amp;K180&amp;M180,B:B&amp;D:D&amp;F:F,0))</f>
        <v>62</v>
      </c>
      <c r="O180" s="9" t="str">
        <f>IF(M180=_xlfn.MAXIFS(M:M,I:I,I180),_xlfn.MAXIFS(M:M,I:I,I180),"")</f>
        <v/>
      </c>
      <c r="P180" t="str" cm="1">
        <f t="array" ref="P180">IFERROR(INDEX(G:G,MATCH(K180&amp;O180,D:D&amp;F:F,0)),"")</f>
        <v/>
      </c>
      <c r="Q180" t="str">
        <f>IF(P180="","",_xlfn.MAXIFS(G:G,B:B,I180))</f>
        <v/>
      </c>
      <c r="R180" t="str" cm="1">
        <f t="array" ref="R180">IF(P180=Q180,"",IFERROR(INDEX(E:E,MATCH(I180&amp;Q180,B:B&amp;G:G,0)),""))</f>
        <v/>
      </c>
    </row>
    <row r="181" spans="2:18" x14ac:dyDescent="0.2">
      <c r="B181" t="s">
        <v>2952</v>
      </c>
      <c r="C181" t="str">
        <f>VLOOKUP(B181,customer!A:B,2,FALSE)</f>
        <v>Thomasin Bulley</v>
      </c>
      <c r="D181" t="s">
        <v>3925</v>
      </c>
      <c r="E181" t="str">
        <f>VLOOKUP(D181,campaign!A:B,2,FALSE)</f>
        <v>Homeownership</v>
      </c>
      <c r="F181" s="9">
        <v>44937</v>
      </c>
      <c r="G181">
        <f>VLOOKUP(D181,campaign!A:D,4,FALSE)</f>
        <v>13</v>
      </c>
      <c r="I181" t="s">
        <v>3822</v>
      </c>
      <c r="J181" t="str">
        <f>VLOOKUP(I181,B:C,2,FALSE)</f>
        <v>Barbara Jobbins</v>
      </c>
      <c r="K181" t="s">
        <v>3926</v>
      </c>
      <c r="L181" t="str" cm="1">
        <f t="array" ref="L181">INDEX(E:E,MATCH(I181&amp;M181,B:B&amp;F:F,0))</f>
        <v>BuysViaMailOrder</v>
      </c>
      <c r="M181" s="9">
        <f>_xlfn.MAXIFS(F:F,B:B,I181,D:D,K181)</f>
        <v>45049</v>
      </c>
      <c r="N181" cm="1">
        <f t="array" ref="N181">INDEX(G:G,MATCH(I181&amp;K181&amp;M181,B:B&amp;D:D&amp;F:F,0))</f>
        <v>25</v>
      </c>
      <c r="O181" s="9" t="str">
        <f>IF(M181=_xlfn.MAXIFS(M:M,I:I,I181),_xlfn.MAXIFS(M:M,I:I,I181),"")</f>
        <v/>
      </c>
      <c r="P181" t="str" cm="1">
        <f t="array" ref="P181">IFERROR(INDEX(G:G,MATCH(K181&amp;O181,D:D&amp;F:F,0)),"")</f>
        <v/>
      </c>
      <c r="Q181" t="str">
        <f>IF(P181="","",_xlfn.MAXIFS(G:G,B:B,I181))</f>
        <v/>
      </c>
      <c r="R181" t="str" cm="1">
        <f t="array" ref="R181">IF(P181=Q181,"",IFERROR(INDEX(E:E,MATCH(I181&amp;Q181,B:B&amp;G:G,0)),""))</f>
        <v/>
      </c>
    </row>
    <row r="182" spans="2:18" x14ac:dyDescent="0.2">
      <c r="B182" t="s">
        <v>2952</v>
      </c>
      <c r="C182" t="str">
        <f>VLOOKUP(B182,customer!A:B,2,FALSE)</f>
        <v>Thomasin Bulley</v>
      </c>
      <c r="D182" t="s">
        <v>3925</v>
      </c>
      <c r="E182" t="str">
        <f>VLOOKUP(D182,campaign!A:B,2,FALSE)</f>
        <v>Homeownership</v>
      </c>
      <c r="F182" s="9">
        <v>44961</v>
      </c>
      <c r="G182">
        <f>VLOOKUP(D182,campaign!A:D,4,FALSE)</f>
        <v>13</v>
      </c>
      <c r="I182" t="s">
        <v>3822</v>
      </c>
      <c r="J182" t="str">
        <f>VLOOKUP(I182,B:C,2,FALSE)</f>
        <v>Barbara Jobbins</v>
      </c>
      <c r="K182" t="s">
        <v>3927</v>
      </c>
      <c r="L182" t="str" cm="1">
        <f t="array" ref="L182">INDEX(E:E,MATCH(I182&amp;M182,B:B&amp;F:F,0))</f>
        <v>RespondsToMailOffers</v>
      </c>
      <c r="M182" s="9">
        <f>_xlfn.MAXIFS(F:F,B:B,I182,D:D,K182)</f>
        <v>45057</v>
      </c>
      <c r="N182" cm="1">
        <f t="array" ref="N182">INDEX(G:G,MATCH(I182&amp;K182&amp;M182,B:B&amp;D:D&amp;F:F,0))</f>
        <v>27</v>
      </c>
      <c r="O182" s="9">
        <f>IF(M182=_xlfn.MAXIFS(M:M,I:I,I182),_xlfn.MAXIFS(M:M,I:I,I182),"")</f>
        <v>45057</v>
      </c>
      <c r="P182" cm="1">
        <f t="array" ref="P182">IFERROR(INDEX(G:G,MATCH(K182&amp;O182,D:D&amp;F:F,0)),"")</f>
        <v>27</v>
      </c>
      <c r="Q182">
        <f>IF(P182="","",_xlfn.MAXIFS(G:G,B:B,I182))</f>
        <v>27</v>
      </c>
      <c r="R182" t="str" cm="1">
        <f t="array" ref="R182">IF(P182=Q182,"",IFERROR(INDEX(E:E,MATCH(I182&amp;Q182,B:B&amp;G:G,0)),""))</f>
        <v/>
      </c>
    </row>
    <row r="183" spans="2:18" x14ac:dyDescent="0.2">
      <c r="B183" t="s">
        <v>2952</v>
      </c>
      <c r="C183" t="str">
        <f>VLOOKUP(B183,customer!A:B,2,FALSE)</f>
        <v>Thomasin Bulley</v>
      </c>
      <c r="D183" t="s">
        <v>3925</v>
      </c>
      <c r="E183" t="str">
        <f>VLOOKUP(D183,campaign!A:B,2,FALSE)</f>
        <v>Homeownership</v>
      </c>
      <c r="F183" s="9">
        <v>44994</v>
      </c>
      <c r="G183">
        <f>VLOOKUP(D183,campaign!A:D,4,FALSE)</f>
        <v>13</v>
      </c>
      <c r="I183" t="s">
        <v>3484</v>
      </c>
      <c r="J183" t="str">
        <f>VLOOKUP(I183,B:C,2,FALSE)</f>
        <v>Barnard Hollow</v>
      </c>
      <c r="K183" t="s">
        <v>3926</v>
      </c>
      <c r="L183" t="str" cm="1">
        <f t="array" ref="L183">INDEX(E:E,MATCH(I183&amp;M183,B:B&amp;F:F,0))</f>
        <v>BuysViaMailOrder</v>
      </c>
      <c r="M183" s="9">
        <f>_xlfn.MAXIFS(F:F,B:B,I183,D:D,K183)</f>
        <v>45054</v>
      </c>
      <c r="N183" cm="1">
        <f t="array" ref="N183">INDEX(G:G,MATCH(I183&amp;K183&amp;M183,B:B&amp;D:D&amp;F:F,0))</f>
        <v>25</v>
      </c>
      <c r="O183" s="9" t="str">
        <f>IF(M183=_xlfn.MAXIFS(M:M,I:I,I183),_xlfn.MAXIFS(M:M,I:I,I183),"")</f>
        <v/>
      </c>
      <c r="P183" t="str" cm="1">
        <f t="array" ref="P183">IFERROR(INDEX(G:G,MATCH(K183&amp;O183,D:D&amp;F:F,0)),"")</f>
        <v/>
      </c>
      <c r="Q183" t="str">
        <f>IF(P183="","",_xlfn.MAXIFS(G:G,B:B,I183))</f>
        <v/>
      </c>
      <c r="R183" t="str" cm="1">
        <f t="array" ref="R183">IF(P183=Q183,"",IFERROR(INDEX(E:E,MATCH(I183&amp;Q183,B:B&amp;G:G,0)),""))</f>
        <v/>
      </c>
    </row>
    <row r="184" spans="2:18" x14ac:dyDescent="0.2">
      <c r="B184" t="s">
        <v>2952</v>
      </c>
      <c r="C184" t="str">
        <f>VLOOKUP(B184,customer!A:B,2,FALSE)</f>
        <v>Thomasin Bulley</v>
      </c>
      <c r="D184" t="s">
        <v>3925</v>
      </c>
      <c r="E184" t="str">
        <f>VLOOKUP(D184,campaign!A:B,2,FALSE)</f>
        <v>Homeownership</v>
      </c>
      <c r="F184" s="9">
        <v>45021</v>
      </c>
      <c r="G184">
        <f>VLOOKUP(D184,campaign!A:D,4,FALSE)</f>
        <v>13</v>
      </c>
      <c r="I184" t="s">
        <v>3484</v>
      </c>
      <c r="J184" t="str">
        <f>VLOOKUP(I184,B:C,2,FALSE)</f>
        <v>Barnard Hollow</v>
      </c>
      <c r="K184" t="s">
        <v>3949</v>
      </c>
      <c r="L184" t="str" cm="1">
        <f t="array" ref="L184">INDEX(E:E,MATCH(I184&amp;M184,B:B&amp;F:F,0))</f>
        <v>NewCellphoneUser</v>
      </c>
      <c r="M184" s="9">
        <f>_xlfn.MAXIFS(F:F,B:B,I184,D:D,K184)</f>
        <v>45077</v>
      </c>
      <c r="N184" cm="1">
        <f t="array" ref="N184">INDEX(G:G,MATCH(I184&amp;K184&amp;M184,B:B&amp;D:D&amp;F:F,0))</f>
        <v>25</v>
      </c>
      <c r="O184" s="9">
        <f>IF(M184=_xlfn.MAXIFS(M:M,I:I,I184),_xlfn.MAXIFS(M:M,I:I,I184),"")</f>
        <v>45077</v>
      </c>
      <c r="P184" cm="1">
        <f t="array" ref="P184">IFERROR(INDEX(G:G,MATCH(K184&amp;O184,D:D&amp;F:F,0)),"")</f>
        <v>25</v>
      </c>
      <c r="Q184">
        <f>IF(P184="","",_xlfn.MAXIFS(G:G,B:B,I184))</f>
        <v>25</v>
      </c>
      <c r="R184" t="str" cm="1">
        <f t="array" ref="R184">IF(P184=Q184,"",IFERROR(INDEX(E:E,MATCH(I184&amp;Q184,B:B&amp;G:G,0)),""))</f>
        <v/>
      </c>
    </row>
    <row r="185" spans="2:18" x14ac:dyDescent="0.2">
      <c r="B185" t="s">
        <v>2952</v>
      </c>
      <c r="C185" t="str">
        <f>VLOOKUP(B185,customer!A:B,2,FALSE)</f>
        <v>Thomasin Bulley</v>
      </c>
      <c r="D185" t="s">
        <v>3925</v>
      </c>
      <c r="E185" t="str">
        <f>VLOOKUP(D185,campaign!A:B,2,FALSE)</f>
        <v>Homeownership</v>
      </c>
      <c r="F185" s="9">
        <v>45056</v>
      </c>
      <c r="G185">
        <f>VLOOKUP(D185,campaign!A:D,4,FALSE)</f>
        <v>13</v>
      </c>
      <c r="I185" t="s">
        <v>3170</v>
      </c>
      <c r="J185" t="str">
        <f>VLOOKUP(I185,B:C,2,FALSE)</f>
        <v>Barnett Pace</v>
      </c>
      <c r="K185" t="s">
        <v>3947</v>
      </c>
      <c r="L185" t="str" cm="1">
        <f t="array" ref="L185">INDEX(E:E,MATCH(I185&amp;M185,B:B&amp;F:F,0))</f>
        <v>OwnsComputer</v>
      </c>
      <c r="M185" s="9">
        <f>_xlfn.MAXIFS(F:F,B:B,I185,D:D,K185)</f>
        <v>45050</v>
      </c>
      <c r="N185" cm="1">
        <f t="array" ref="N185">INDEX(G:G,MATCH(I185&amp;K185&amp;M185,B:B&amp;D:D&amp;F:F,0))</f>
        <v>62</v>
      </c>
      <c r="O185" s="9" t="str">
        <f>IF(M185=_xlfn.MAXIFS(M:M,I:I,I185),_xlfn.MAXIFS(M:M,I:I,I185),"")</f>
        <v/>
      </c>
      <c r="P185" t="str" cm="1">
        <f t="array" ref="P185">IFERROR(INDEX(G:G,MATCH(K185&amp;O185,D:D&amp;F:F,0)),"")</f>
        <v/>
      </c>
      <c r="Q185" t="str">
        <f>IF(P185="","",_xlfn.MAXIFS(G:G,B:B,I185))</f>
        <v/>
      </c>
      <c r="R185" t="str" cm="1">
        <f t="array" ref="R185">IF(P185=Q185,"",IFERROR(INDEX(E:E,MATCH(I185&amp;Q185,B:B&amp;G:G,0)),""))</f>
        <v/>
      </c>
    </row>
    <row r="186" spans="2:18" x14ac:dyDescent="0.2">
      <c r="B186" t="s">
        <v>2953</v>
      </c>
      <c r="C186" t="str">
        <f>VLOOKUP(B186,customer!A:B,2,FALSE)</f>
        <v>Evvie MacTrusty</v>
      </c>
      <c r="D186" t="s">
        <v>3924</v>
      </c>
      <c r="E186" t="str">
        <f>VLOOKUP(D186,campaign!A:B,2,FALSE)</f>
        <v>RVOwner</v>
      </c>
      <c r="F186" s="9">
        <v>44733</v>
      </c>
      <c r="G186">
        <f>VLOOKUP(D186,campaign!A:D,4,FALSE)</f>
        <v>22</v>
      </c>
      <c r="I186" t="s">
        <v>3170</v>
      </c>
      <c r="J186" t="str">
        <f>VLOOKUP(I186,B:C,2,FALSE)</f>
        <v>Barnett Pace</v>
      </c>
      <c r="K186" t="s">
        <v>3926</v>
      </c>
      <c r="L186" t="str" cm="1">
        <f t="array" ref="L186">INDEX(E:E,MATCH(I186&amp;M186,B:B&amp;F:F,0))</f>
        <v>BuysViaMailOrder</v>
      </c>
      <c r="M186" s="9">
        <f>_xlfn.MAXIFS(F:F,B:B,I186,D:D,K186)</f>
        <v>45065</v>
      </c>
      <c r="N186" cm="1">
        <f t="array" ref="N186">INDEX(G:G,MATCH(I186&amp;K186&amp;M186,B:B&amp;D:D&amp;F:F,0))</f>
        <v>25</v>
      </c>
      <c r="O186" s="9">
        <f>IF(M186=_xlfn.MAXIFS(M:M,I:I,I186),_xlfn.MAXIFS(M:M,I:I,I186),"")</f>
        <v>45065</v>
      </c>
      <c r="P186" cm="1">
        <f t="array" ref="P186">IFERROR(INDEX(G:G,MATCH(K186&amp;O186,D:D&amp;F:F,0)),"")</f>
        <v>25</v>
      </c>
      <c r="Q186">
        <f>IF(P186="","",_xlfn.MAXIFS(G:G,B:B,I186))</f>
        <v>62</v>
      </c>
      <c r="R186" t="str" cm="1">
        <f t="array" ref="R186">IF(P186=Q186,"",IFERROR(INDEX(E:E,MATCH(I186&amp;Q186,B:B&amp;G:G,0)),""))</f>
        <v>OwnsComputer</v>
      </c>
    </row>
    <row r="187" spans="2:18" x14ac:dyDescent="0.2">
      <c r="B187" t="s">
        <v>2953</v>
      </c>
      <c r="C187" t="str">
        <f>VLOOKUP(B187,customer!A:B,2,FALSE)</f>
        <v>Evvie MacTrusty</v>
      </c>
      <c r="D187" t="s">
        <v>3924</v>
      </c>
      <c r="E187" t="str">
        <f>VLOOKUP(D187,campaign!A:B,2,FALSE)</f>
        <v>RVOwner</v>
      </c>
      <c r="F187" s="9">
        <v>44767</v>
      </c>
      <c r="G187">
        <f>VLOOKUP(D187,campaign!A:D,4,FALSE)</f>
        <v>22</v>
      </c>
      <c r="I187" t="s">
        <v>3798</v>
      </c>
      <c r="J187" t="str">
        <f>VLOOKUP(I187,B:C,2,FALSE)</f>
        <v>Barrie Eagleton</v>
      </c>
      <c r="K187" t="s">
        <v>3948</v>
      </c>
      <c r="L187" t="str" cm="1">
        <f t="array" ref="L187">INDEX(E:E,MATCH(I187&amp;M187,B:B&amp;F:F,0))</f>
        <v>HasCreditCard</v>
      </c>
      <c r="M187" s="9">
        <f>_xlfn.MAXIFS(F:F,B:B,I187,D:D,K187)</f>
        <v>45062</v>
      </c>
      <c r="N187" cm="1">
        <f t="array" ref="N187">INDEX(G:G,MATCH(I187&amp;K187&amp;M187,B:B&amp;D:D&amp;F:F,0))</f>
        <v>65</v>
      </c>
      <c r="O187" s="9" t="str">
        <f>IF(M187=_xlfn.MAXIFS(M:M,I:I,I187),_xlfn.MAXIFS(M:M,I:I,I187),"")</f>
        <v/>
      </c>
      <c r="P187" t="str" cm="1">
        <f t="array" ref="P187">IFERROR(INDEX(G:G,MATCH(K187&amp;O187,D:D&amp;F:F,0)),"")</f>
        <v/>
      </c>
      <c r="Q187" t="str">
        <f>IF(P187="","",_xlfn.MAXIFS(G:G,B:B,I187))</f>
        <v/>
      </c>
      <c r="R187" t="str" cm="1">
        <f t="array" ref="R187">IF(P187=Q187,"",IFERROR(INDEX(E:E,MATCH(I187&amp;Q187,B:B&amp;G:G,0)),""))</f>
        <v/>
      </c>
    </row>
    <row r="188" spans="2:18" x14ac:dyDescent="0.2">
      <c r="B188" t="s">
        <v>2953</v>
      </c>
      <c r="C188" t="str">
        <f>VLOOKUP(B188,customer!A:B,2,FALSE)</f>
        <v>Evvie MacTrusty</v>
      </c>
      <c r="D188" t="s">
        <v>3924</v>
      </c>
      <c r="E188" t="str">
        <f>VLOOKUP(D188,campaign!A:B,2,FALSE)</f>
        <v>RVOwner</v>
      </c>
      <c r="F188" s="9">
        <v>44797</v>
      </c>
      <c r="G188">
        <f>VLOOKUP(D188,campaign!A:D,4,FALSE)</f>
        <v>22</v>
      </c>
      <c r="I188" t="s">
        <v>3798</v>
      </c>
      <c r="J188" t="str">
        <f>VLOOKUP(I188,B:C,2,FALSE)</f>
        <v>Barrie Eagleton</v>
      </c>
      <c r="K188" t="s">
        <v>3929</v>
      </c>
      <c r="L188" t="str" cm="1">
        <f t="array" ref="L188">INDEX(E:E,MATCH(I188&amp;M188,B:B&amp;F:F,0))</f>
        <v>NonUSTravel</v>
      </c>
      <c r="M188" s="9">
        <f>_xlfn.MAXIFS(F:F,B:B,I188,D:D,K188)</f>
        <v>45074</v>
      </c>
      <c r="N188" cm="1">
        <f t="array" ref="N188">INDEX(G:G,MATCH(I188&amp;K188&amp;M188,B:B&amp;D:D&amp;F:F,0))</f>
        <v>66</v>
      </c>
      <c r="O188" s="9">
        <f>IF(M188=_xlfn.MAXIFS(M:M,I:I,I188),_xlfn.MAXIFS(M:M,I:I,I188),"")</f>
        <v>45074</v>
      </c>
      <c r="P188" cm="1">
        <f t="array" ref="P188">IFERROR(INDEX(G:G,MATCH(K188&amp;O188,D:D&amp;F:F,0)),"")</f>
        <v>66</v>
      </c>
      <c r="Q188">
        <f>IF(P188="","",_xlfn.MAXIFS(G:G,B:B,I188))</f>
        <v>66</v>
      </c>
      <c r="R188" t="str" cm="1">
        <f t="array" ref="R188">IF(P188=Q188,"",IFERROR(INDEX(E:E,MATCH(I188&amp;Q188,B:B&amp;G:G,0)),""))</f>
        <v/>
      </c>
    </row>
    <row r="189" spans="2:18" x14ac:dyDescent="0.2">
      <c r="B189" t="s">
        <v>2953</v>
      </c>
      <c r="C189" t="str">
        <f>VLOOKUP(B189,customer!A:B,2,FALSE)</f>
        <v>Evvie MacTrusty</v>
      </c>
      <c r="D189" t="s">
        <v>3924</v>
      </c>
      <c r="E189" t="str">
        <f>VLOOKUP(D189,campaign!A:B,2,FALSE)</f>
        <v>RVOwner</v>
      </c>
      <c r="F189" s="9">
        <v>44857</v>
      </c>
      <c r="G189">
        <f>VLOOKUP(D189,campaign!A:D,4,FALSE)</f>
        <v>22</v>
      </c>
      <c r="I189" t="s">
        <v>3252</v>
      </c>
      <c r="J189" t="str">
        <f>VLOOKUP(I189,B:C,2,FALSE)</f>
        <v>Bartholomeo Lamplugh</v>
      </c>
      <c r="K189" t="s">
        <v>3924</v>
      </c>
      <c r="L189" t="str" cm="1">
        <f t="array" ref="L189">INDEX(E:E,MATCH(I189&amp;M189,B:B&amp;F:F,0))</f>
        <v>RVOwner</v>
      </c>
      <c r="M189" s="9">
        <f>_xlfn.MAXIFS(F:F,B:B,I189,D:D,K189)</f>
        <v>45052</v>
      </c>
      <c r="N189" cm="1">
        <f t="array" ref="N189">INDEX(G:G,MATCH(I189&amp;K189&amp;M189,B:B&amp;D:D&amp;F:F,0))</f>
        <v>22</v>
      </c>
      <c r="O189" s="9" t="str">
        <f>IF(M189=_xlfn.MAXIFS(M:M,I:I,I189),_xlfn.MAXIFS(M:M,I:I,I189),"")</f>
        <v/>
      </c>
      <c r="P189" t="str" cm="1">
        <f t="array" ref="P189">IFERROR(INDEX(G:G,MATCH(K189&amp;O189,D:D&amp;F:F,0)),"")</f>
        <v/>
      </c>
      <c r="Q189" t="str">
        <f>IF(P189="","",_xlfn.MAXIFS(G:G,B:B,I189))</f>
        <v/>
      </c>
      <c r="R189" t="str" cm="1">
        <f t="array" ref="R189">IF(P189=Q189,"",IFERROR(INDEX(E:E,MATCH(I189&amp;Q189,B:B&amp;G:G,0)),""))</f>
        <v/>
      </c>
    </row>
    <row r="190" spans="2:18" x14ac:dyDescent="0.2">
      <c r="B190" t="s">
        <v>2953</v>
      </c>
      <c r="C190" t="str">
        <f>VLOOKUP(B190,customer!A:B,2,FALSE)</f>
        <v>Evvie MacTrusty</v>
      </c>
      <c r="D190" t="s">
        <v>3924</v>
      </c>
      <c r="E190" t="str">
        <f>VLOOKUP(D190,campaign!A:B,2,FALSE)</f>
        <v>RVOwner</v>
      </c>
      <c r="F190" s="9">
        <v>44895</v>
      </c>
      <c r="G190">
        <f>VLOOKUP(D190,campaign!A:D,4,FALSE)</f>
        <v>22</v>
      </c>
      <c r="I190" t="s">
        <v>3252</v>
      </c>
      <c r="J190" t="str">
        <f>VLOOKUP(I190,B:C,2,FALSE)</f>
        <v>Bartholomeo Lamplugh</v>
      </c>
      <c r="K190" t="s">
        <v>3920</v>
      </c>
      <c r="L190" t="str" cm="1">
        <f t="array" ref="L190">INDEX(E:E,MATCH(I190&amp;M190,B:B&amp;F:F,0))</f>
        <v>ChildrenInHH</v>
      </c>
      <c r="M190" s="9">
        <f>_xlfn.MAXIFS(F:F,B:B,I190,D:D,K190)</f>
        <v>45067</v>
      </c>
      <c r="N190" cm="1">
        <f t="array" ref="N190">INDEX(G:G,MATCH(I190&amp;K190&amp;M190,B:B&amp;D:D&amp;F:F,0))</f>
        <v>10</v>
      </c>
      <c r="O190" s="9">
        <f>IF(M190=_xlfn.MAXIFS(M:M,I:I,I190),_xlfn.MAXIFS(M:M,I:I,I190),"")</f>
        <v>45067</v>
      </c>
      <c r="P190" cm="1">
        <f t="array" ref="P190">IFERROR(INDEX(G:G,MATCH(K190&amp;O190,D:D&amp;F:F,0)),"")</f>
        <v>10</v>
      </c>
      <c r="Q190">
        <f>IF(P190="","",_xlfn.MAXIFS(G:G,B:B,I190))</f>
        <v>22</v>
      </c>
      <c r="R190" t="str" cm="1">
        <f t="array" ref="R190">IF(P190=Q190,"",IFERROR(INDEX(E:E,MATCH(I190&amp;Q190,B:B&amp;G:G,0)),""))</f>
        <v>RVOwner</v>
      </c>
    </row>
    <row r="191" spans="2:18" x14ac:dyDescent="0.2">
      <c r="B191" t="s">
        <v>2953</v>
      </c>
      <c r="C191" t="str">
        <f>VLOOKUP(B191,customer!A:B,2,FALSE)</f>
        <v>Evvie MacTrusty</v>
      </c>
      <c r="D191" t="s">
        <v>3924</v>
      </c>
      <c r="E191" t="str">
        <f>VLOOKUP(D191,campaign!A:B,2,FALSE)</f>
        <v>RVOwner</v>
      </c>
      <c r="F191" s="9">
        <v>44900</v>
      </c>
      <c r="G191">
        <f>VLOOKUP(D191,campaign!A:D,4,FALSE)</f>
        <v>22</v>
      </c>
      <c r="I191" t="s">
        <v>3642</v>
      </c>
      <c r="J191" t="str">
        <f>VLOOKUP(I191,B:C,2,FALSE)</f>
        <v>Bartholomeus Gerhardt</v>
      </c>
      <c r="K191" t="s">
        <v>3950</v>
      </c>
      <c r="L191" t="str" cm="1">
        <f t="array" ref="L191">INDEX(E:E,MATCH(I191&amp;M191,B:B&amp;F:F,0))</f>
        <v>NotNewCellphoneUser</v>
      </c>
      <c r="M191" s="9">
        <f>_xlfn.MAXIFS(F:F,B:B,I191,D:D,K191)</f>
        <v>45053</v>
      </c>
      <c r="N191" cm="1">
        <f t="array" ref="N191">INDEX(G:G,MATCH(I191&amp;K191&amp;M191,B:B&amp;D:D&amp;F:F,0))</f>
        <v>28</v>
      </c>
      <c r="O191" s="9" t="str">
        <f>IF(M191=_xlfn.MAXIFS(M:M,I:I,I191),_xlfn.MAXIFS(M:M,I:I,I191),"")</f>
        <v/>
      </c>
      <c r="P191" t="str" cm="1">
        <f t="array" ref="P191">IFERROR(INDEX(G:G,MATCH(K191&amp;O191,D:D&amp;F:F,0)),"")</f>
        <v/>
      </c>
      <c r="Q191" t="str">
        <f>IF(P191="","",_xlfn.MAXIFS(G:G,B:B,I191))</f>
        <v/>
      </c>
      <c r="R191" t="str" cm="1">
        <f t="array" ref="R191">IF(P191=Q191,"",IFERROR(INDEX(E:E,MATCH(I191&amp;Q191,B:B&amp;G:G,0)),""))</f>
        <v/>
      </c>
    </row>
    <row r="192" spans="2:18" x14ac:dyDescent="0.2">
      <c r="B192" t="s">
        <v>2953</v>
      </c>
      <c r="C192" t="str">
        <f>VLOOKUP(B192,customer!A:B,2,FALSE)</f>
        <v>Evvie MacTrusty</v>
      </c>
      <c r="D192" t="s">
        <v>3924</v>
      </c>
      <c r="E192" t="str">
        <f>VLOOKUP(D192,campaign!A:B,2,FALSE)</f>
        <v>RVOwner</v>
      </c>
      <c r="F192" s="9">
        <v>44956</v>
      </c>
      <c r="G192">
        <f>VLOOKUP(D192,campaign!A:D,4,FALSE)</f>
        <v>22</v>
      </c>
      <c r="I192" t="s">
        <v>3642</v>
      </c>
      <c r="J192" t="str">
        <f>VLOOKUP(I192,B:C,2,FALSE)</f>
        <v>Bartholomeus Gerhardt</v>
      </c>
      <c r="K192" t="s">
        <v>3951</v>
      </c>
      <c r="L192" t="str" cm="1">
        <f t="array" ref="L192">INDEX(E:E,MATCH(I192&amp;M192,B:B&amp;F:F,0))</f>
        <v>OwnsMotorcycle</v>
      </c>
      <c r="M192" s="9">
        <f>_xlfn.MAXIFS(F:F,B:B,I192,D:D,K192)</f>
        <v>45062</v>
      </c>
      <c r="N192" cm="1">
        <f t="array" ref="N192">INDEX(G:G,MATCH(I192&amp;K192&amp;M192,B:B&amp;D:D&amp;F:F,0))</f>
        <v>14</v>
      </c>
      <c r="O192" s="9">
        <f>IF(M192=_xlfn.MAXIFS(M:M,I:I,I192),_xlfn.MAXIFS(M:M,I:I,I192),"")</f>
        <v>45062</v>
      </c>
      <c r="P192" cm="1">
        <f t="array" ref="P192">IFERROR(INDEX(G:G,MATCH(K192&amp;O192,D:D&amp;F:F,0)),"")</f>
        <v>14</v>
      </c>
      <c r="Q192">
        <f>IF(P192="","",_xlfn.MAXIFS(G:G,B:B,I192))</f>
        <v>28</v>
      </c>
      <c r="R192" t="str" cm="1">
        <f t="array" ref="R192">IF(P192=Q192,"",IFERROR(INDEX(E:E,MATCH(I192&amp;Q192,B:B&amp;G:G,0)),""))</f>
        <v>NotNewCellphoneUser</v>
      </c>
    </row>
    <row r="193" spans="2:18" x14ac:dyDescent="0.2">
      <c r="B193" t="s">
        <v>2953</v>
      </c>
      <c r="C193" t="str">
        <f>VLOOKUP(B193,customer!A:B,2,FALSE)</f>
        <v>Evvie MacTrusty</v>
      </c>
      <c r="D193" t="s">
        <v>3924</v>
      </c>
      <c r="E193" t="str">
        <f>VLOOKUP(D193,campaign!A:B,2,FALSE)</f>
        <v>RVOwner</v>
      </c>
      <c r="F193" s="9">
        <v>45007</v>
      </c>
      <c r="G193">
        <f>VLOOKUP(D193,campaign!A:D,4,FALSE)</f>
        <v>22</v>
      </c>
      <c r="I193" t="s">
        <v>3378</v>
      </c>
      <c r="J193" t="str">
        <f>VLOOKUP(I193,B:C,2,FALSE)</f>
        <v>Bartram Carroll</v>
      </c>
      <c r="K193" t="s">
        <v>3948</v>
      </c>
      <c r="L193" t="str" cm="1">
        <f t="array" ref="L193">INDEX(E:E,MATCH(I193&amp;M193,B:B&amp;F:F,0))</f>
        <v>HasCreditCard</v>
      </c>
      <c r="M193" s="9">
        <f>_xlfn.MAXIFS(F:F,B:B,I193,D:D,K193)</f>
        <v>45082</v>
      </c>
      <c r="N193" cm="1">
        <f t="array" ref="N193">INDEX(G:G,MATCH(I193&amp;K193&amp;M193,B:B&amp;D:D&amp;F:F,0))</f>
        <v>65</v>
      </c>
      <c r="O193" s="9">
        <f>IF(M193=_xlfn.MAXIFS(M:M,I:I,I193),_xlfn.MAXIFS(M:M,I:I,I193),"")</f>
        <v>45082</v>
      </c>
      <c r="P193" cm="1">
        <f t="array" ref="P193">IFERROR(INDEX(G:G,MATCH(K193&amp;O193,D:D&amp;F:F,0)),"")</f>
        <v>65</v>
      </c>
      <c r="Q193">
        <f>IF(P193="","",_xlfn.MAXIFS(G:G,B:B,I193))</f>
        <v>65</v>
      </c>
      <c r="R193" t="str" cm="1">
        <f t="array" ref="R193">IF(P193=Q193,"",IFERROR(INDEX(E:E,MATCH(I193&amp;Q193,B:B&amp;G:G,0)),""))</f>
        <v/>
      </c>
    </row>
    <row r="194" spans="2:18" x14ac:dyDescent="0.2">
      <c r="B194" t="s">
        <v>2953</v>
      </c>
      <c r="C194" t="str">
        <f>VLOOKUP(B194,customer!A:B,2,FALSE)</f>
        <v>Evvie MacTrusty</v>
      </c>
      <c r="D194" t="s">
        <v>3924</v>
      </c>
      <c r="E194" t="str">
        <f>VLOOKUP(D194,campaign!A:B,2,FALSE)</f>
        <v>RVOwner</v>
      </c>
      <c r="F194" s="9">
        <v>45045</v>
      </c>
      <c r="G194">
        <f>VLOOKUP(D194,campaign!A:D,4,FALSE)</f>
        <v>22</v>
      </c>
      <c r="I194" t="s">
        <v>3378</v>
      </c>
      <c r="J194" t="str">
        <f>VLOOKUP(I194,B:C,2,FALSE)</f>
        <v>Bartram Carroll</v>
      </c>
      <c r="K194" t="s">
        <v>3926</v>
      </c>
      <c r="L194" t="str" cm="1">
        <f t="array" ref="L194">INDEX(E:E,MATCH(I194&amp;M194,B:B&amp;F:F,0))</f>
        <v>BuysViaMailOrder</v>
      </c>
      <c r="M194" s="9">
        <f>_xlfn.MAXIFS(F:F,B:B,I194,D:D,K194)</f>
        <v>45080</v>
      </c>
      <c r="N194" cm="1">
        <f t="array" ref="N194">INDEX(G:G,MATCH(I194&amp;K194&amp;M194,B:B&amp;D:D&amp;F:F,0))</f>
        <v>25</v>
      </c>
      <c r="O194" s="9" t="str">
        <f>IF(M194=_xlfn.MAXIFS(M:M,I:I,I194),_xlfn.MAXIFS(M:M,I:I,I194),"")</f>
        <v/>
      </c>
      <c r="P194" t="str" cm="1">
        <f t="array" ref="P194">IFERROR(INDEX(G:G,MATCH(K194&amp;O194,D:D&amp;F:F,0)),"")</f>
        <v/>
      </c>
      <c r="Q194" t="str">
        <f>IF(P194="","",_xlfn.MAXIFS(G:G,B:B,I194))</f>
        <v/>
      </c>
      <c r="R194" t="str" cm="1">
        <f t="array" ref="R194">IF(P194=Q194,"",IFERROR(INDEX(E:E,MATCH(I194&amp;Q194,B:B&amp;G:G,0)),""))</f>
        <v/>
      </c>
    </row>
    <row r="195" spans="2:18" x14ac:dyDescent="0.2">
      <c r="B195" t="s">
        <v>2953</v>
      </c>
      <c r="C195" t="str">
        <f>VLOOKUP(B195,customer!A:B,2,FALSE)</f>
        <v>Evvie MacTrusty</v>
      </c>
      <c r="D195" t="s">
        <v>3924</v>
      </c>
      <c r="E195" t="str">
        <f>VLOOKUP(D195,campaign!A:B,2,FALSE)</f>
        <v>RVOwner</v>
      </c>
      <c r="F195" s="9">
        <v>45078</v>
      </c>
      <c r="G195">
        <f>VLOOKUP(D195,campaign!A:D,4,FALSE)</f>
        <v>22</v>
      </c>
      <c r="I195" t="s">
        <v>3002</v>
      </c>
      <c r="J195" t="str">
        <f>VLOOKUP(I195,B:C,2,FALSE)</f>
        <v>Batholomew Allix</v>
      </c>
      <c r="K195" t="s">
        <v>3952</v>
      </c>
      <c r="L195" t="str" cm="1">
        <f t="array" ref="L195">INDEX(E:E,MATCH(I195&amp;M195,B:B&amp;F:F,0))</f>
        <v>MadeCallToRetentionTeam</v>
      </c>
      <c r="M195" s="9">
        <f>_xlfn.MAXIFS(F:F,B:B,I195,D:D,K195)</f>
        <v>45067</v>
      </c>
      <c r="N195" cm="1">
        <f t="array" ref="N195">INDEX(G:G,MATCH(I195&amp;K195&amp;M195,B:B&amp;D:D&amp;F:F,0))</f>
        <v>16</v>
      </c>
      <c r="O195" s="9">
        <f>IF(M195=_xlfn.MAXIFS(M:M,I:I,I195),_xlfn.MAXIFS(M:M,I:I,I195),"")</f>
        <v>45067</v>
      </c>
      <c r="P195" cm="1">
        <f t="array" ref="P195">IFERROR(INDEX(G:G,MATCH(K195&amp;O195,D:D&amp;F:F,0)),"")</f>
        <v>16</v>
      </c>
      <c r="Q195">
        <f>IF(P195="","",_xlfn.MAXIFS(G:G,B:B,I195))</f>
        <v>62</v>
      </c>
      <c r="R195" t="str" cm="1">
        <f t="array" ref="R195">IF(P195=Q195,"",IFERROR(INDEX(E:E,MATCH(I195&amp;Q195,B:B&amp;G:G,0)),""))</f>
        <v>HandsetWebCapable</v>
      </c>
    </row>
    <row r="196" spans="2:18" x14ac:dyDescent="0.2">
      <c r="B196" t="s">
        <v>2953</v>
      </c>
      <c r="C196" t="str">
        <f>VLOOKUP(B196,customer!A:B,2,FALSE)</f>
        <v>Evvie MacTrusty</v>
      </c>
      <c r="D196" t="s">
        <v>3926</v>
      </c>
      <c r="E196" t="str">
        <f>VLOOKUP(D196,campaign!A:B,2,FALSE)</f>
        <v>BuysViaMailOrder</v>
      </c>
      <c r="F196" s="9">
        <v>44977</v>
      </c>
      <c r="G196">
        <f>VLOOKUP(D196,campaign!A:D,4,FALSE)</f>
        <v>25</v>
      </c>
      <c r="I196" t="s">
        <v>3002</v>
      </c>
      <c r="J196" t="str">
        <f>VLOOKUP(I196,B:C,2,FALSE)</f>
        <v>Batholomew Allix</v>
      </c>
      <c r="K196" t="s">
        <v>3922</v>
      </c>
      <c r="L196" t="str" cm="1">
        <f t="array" ref="L196">INDEX(E:E,MATCH(I196&amp;M196,B:B&amp;F:F,0))</f>
        <v>HandsetWebCapable</v>
      </c>
      <c r="M196" s="9">
        <f>_xlfn.MAXIFS(F:F,B:B,I196,D:D,K196)</f>
        <v>45030</v>
      </c>
      <c r="N196" cm="1">
        <f t="array" ref="N196">INDEX(G:G,MATCH(I196&amp;K196&amp;M196,B:B&amp;D:D&amp;F:F,0))</f>
        <v>62</v>
      </c>
      <c r="O196" s="9" t="str">
        <f>IF(M196=_xlfn.MAXIFS(M:M,I:I,I196),_xlfn.MAXIFS(M:M,I:I,I196),"")</f>
        <v/>
      </c>
      <c r="P196" t="str" cm="1">
        <f t="array" ref="P196">IFERROR(INDEX(G:G,MATCH(K196&amp;O196,D:D&amp;F:F,0)),"")</f>
        <v/>
      </c>
      <c r="Q196" t="str">
        <f>IF(P196="","",_xlfn.MAXIFS(G:G,B:B,I196))</f>
        <v/>
      </c>
      <c r="R196" t="str" cm="1">
        <f t="array" ref="R196">IF(P196=Q196,"",IFERROR(INDEX(E:E,MATCH(I196&amp;Q196,B:B&amp;G:G,0)),""))</f>
        <v/>
      </c>
    </row>
    <row r="197" spans="2:18" x14ac:dyDescent="0.2">
      <c r="B197" t="s">
        <v>2953</v>
      </c>
      <c r="C197" t="str">
        <f>VLOOKUP(B197,customer!A:B,2,FALSE)</f>
        <v>Evvie MacTrusty</v>
      </c>
      <c r="D197" t="s">
        <v>3926</v>
      </c>
      <c r="E197" t="str">
        <f>VLOOKUP(D197,campaign!A:B,2,FALSE)</f>
        <v>BuysViaMailOrder</v>
      </c>
      <c r="F197" s="9">
        <v>45011</v>
      </c>
      <c r="G197">
        <f>VLOOKUP(D197,campaign!A:D,4,FALSE)</f>
        <v>25</v>
      </c>
      <c r="I197" t="s">
        <v>3903</v>
      </c>
      <c r="J197" t="str">
        <f>VLOOKUP(I197,B:C,2,FALSE)</f>
        <v>Baxy Martinson</v>
      </c>
      <c r="K197" t="s">
        <v>3921</v>
      </c>
      <c r="L197" t="str" cm="1">
        <f t="array" ref="L197">INDEX(E:E,MATCH(I197&amp;M197,B:B&amp;F:F,0))</f>
        <v>HandsetRefurbished</v>
      </c>
      <c r="M197" s="9">
        <f>_xlfn.MAXIFS(F:F,B:B,I197,D:D,K197)</f>
        <v>45067</v>
      </c>
      <c r="N197" cm="1">
        <f t="array" ref="N197">INDEX(G:G,MATCH(I197&amp;K197&amp;M197,B:B&amp;D:D&amp;F:F,0))</f>
        <v>26</v>
      </c>
      <c r="O197" s="9" t="str">
        <f>IF(M197=_xlfn.MAXIFS(M:M,I:I,I197),_xlfn.MAXIFS(M:M,I:I,I197),"")</f>
        <v/>
      </c>
      <c r="P197" t="str" cm="1">
        <f t="array" ref="P197">IFERROR(INDEX(G:G,MATCH(K197&amp;O197,D:D&amp;F:F,0)),"")</f>
        <v/>
      </c>
      <c r="Q197" t="str">
        <f>IF(P197="","",_xlfn.MAXIFS(G:G,B:B,I197))</f>
        <v/>
      </c>
      <c r="R197" t="str" cm="1">
        <f t="array" ref="R197">IF(P197=Q197,"",IFERROR(INDEX(E:E,MATCH(I197&amp;Q197,B:B&amp;G:G,0)),""))</f>
        <v/>
      </c>
    </row>
    <row r="198" spans="2:18" x14ac:dyDescent="0.2">
      <c r="B198" t="s">
        <v>2953</v>
      </c>
      <c r="C198" t="str">
        <f>VLOOKUP(B198,customer!A:B,2,FALSE)</f>
        <v>Evvie MacTrusty</v>
      </c>
      <c r="D198" t="s">
        <v>3926</v>
      </c>
      <c r="E198" t="str">
        <f>VLOOKUP(D198,campaign!A:B,2,FALSE)</f>
        <v>BuysViaMailOrder</v>
      </c>
      <c r="F198" s="9">
        <v>45019</v>
      </c>
      <c r="G198">
        <f>VLOOKUP(D198,campaign!A:D,4,FALSE)</f>
        <v>25</v>
      </c>
      <c r="I198" t="s">
        <v>3903</v>
      </c>
      <c r="J198" t="str">
        <f>VLOOKUP(I198,B:C,2,FALSE)</f>
        <v>Baxy Martinson</v>
      </c>
      <c r="K198" t="s">
        <v>3949</v>
      </c>
      <c r="L198" t="str" cm="1">
        <f t="array" ref="L198">INDEX(E:E,MATCH(I198&amp;M198,B:B&amp;F:F,0))</f>
        <v>NewCellphoneUser</v>
      </c>
      <c r="M198" s="9">
        <f>_xlfn.MAXIFS(F:F,B:B,I198,D:D,K198)</f>
        <v>45066</v>
      </c>
      <c r="N198" cm="1">
        <f t="array" ref="N198">INDEX(G:G,MATCH(I198&amp;K198&amp;M198,B:B&amp;D:D&amp;F:F,0))</f>
        <v>25</v>
      </c>
      <c r="O198" s="9" t="str">
        <f>IF(M198=_xlfn.MAXIFS(M:M,I:I,I198),_xlfn.MAXIFS(M:M,I:I,I198),"")</f>
        <v/>
      </c>
      <c r="P198" t="str" cm="1">
        <f t="array" ref="P198">IFERROR(INDEX(G:G,MATCH(K198&amp;O198,D:D&amp;F:F,0)),"")</f>
        <v/>
      </c>
      <c r="Q198" t="str">
        <f>IF(P198="","",_xlfn.MAXIFS(G:G,B:B,I198))</f>
        <v/>
      </c>
      <c r="R198" t="str" cm="1">
        <f t="array" ref="R198">IF(P198=Q198,"",IFERROR(INDEX(E:E,MATCH(I198&amp;Q198,B:B&amp;G:G,0)),""))</f>
        <v/>
      </c>
    </row>
    <row r="199" spans="2:18" x14ac:dyDescent="0.2">
      <c r="B199" t="s">
        <v>2953</v>
      </c>
      <c r="C199" t="str">
        <f>VLOOKUP(B199,customer!A:B,2,FALSE)</f>
        <v>Evvie MacTrusty</v>
      </c>
      <c r="D199" t="s">
        <v>3926</v>
      </c>
      <c r="E199" t="str">
        <f>VLOOKUP(D199,campaign!A:B,2,FALSE)</f>
        <v>BuysViaMailOrder</v>
      </c>
      <c r="F199" s="9">
        <v>45049</v>
      </c>
      <c r="G199">
        <f>VLOOKUP(D199,campaign!A:D,4,FALSE)</f>
        <v>25</v>
      </c>
      <c r="I199" t="s">
        <v>3903</v>
      </c>
      <c r="J199" t="str">
        <f>VLOOKUP(I199,B:C,2,FALSE)</f>
        <v>Baxy Martinson</v>
      </c>
      <c r="K199" t="s">
        <v>3920</v>
      </c>
      <c r="L199" t="str" cm="1">
        <f t="array" ref="L199">INDEX(E:E,MATCH(I199&amp;M199,B:B&amp;F:F,0))</f>
        <v>ChildrenInHH</v>
      </c>
      <c r="M199" s="9">
        <f>_xlfn.MAXIFS(F:F,B:B,I199,D:D,K199)</f>
        <v>45068</v>
      </c>
      <c r="N199" cm="1">
        <f t="array" ref="N199">INDEX(G:G,MATCH(I199&amp;K199&amp;M199,B:B&amp;D:D&amp;F:F,0))</f>
        <v>10</v>
      </c>
      <c r="O199" s="9">
        <f>IF(M199=_xlfn.MAXIFS(M:M,I:I,I199),_xlfn.MAXIFS(M:M,I:I,I199),"")</f>
        <v>45068</v>
      </c>
      <c r="P199" cm="1">
        <f t="array" ref="P199">IFERROR(INDEX(G:G,MATCH(K199&amp;O199,D:D&amp;F:F,0)),"")</f>
        <v>10</v>
      </c>
      <c r="Q199">
        <f>IF(P199="","",_xlfn.MAXIFS(G:G,B:B,I199))</f>
        <v>26</v>
      </c>
      <c r="R199" t="str" cm="1">
        <f t="array" ref="R199">IF(P199=Q199,"",IFERROR(INDEX(E:E,MATCH(I199&amp;Q199,B:B&amp;G:G,0)),""))</f>
        <v>HandsetRefurbished</v>
      </c>
    </row>
    <row r="200" spans="2:18" x14ac:dyDescent="0.2">
      <c r="B200" t="s">
        <v>2953</v>
      </c>
      <c r="C200" t="str">
        <f>VLOOKUP(B200,customer!A:B,2,FALSE)</f>
        <v>Evvie MacTrusty</v>
      </c>
      <c r="D200" t="s">
        <v>3948</v>
      </c>
      <c r="E200" t="str">
        <f>VLOOKUP(D200,campaign!A:B,2,FALSE)</f>
        <v>HasCreditCard</v>
      </c>
      <c r="F200" s="9">
        <v>45025</v>
      </c>
      <c r="G200">
        <f>VLOOKUP(D200,campaign!A:D,4,FALSE)</f>
        <v>65</v>
      </c>
      <c r="I200" t="s">
        <v>3572</v>
      </c>
      <c r="J200" t="str">
        <f>VLOOKUP(I200,B:C,2,FALSE)</f>
        <v>Bay Chesswas</v>
      </c>
      <c r="K200" t="s">
        <v>3951</v>
      </c>
      <c r="L200" t="str" cm="1">
        <f t="array" ref="L200">INDEX(E:E,MATCH(I200&amp;M200,B:B&amp;F:F,0))</f>
        <v>OwnsMotorcycle</v>
      </c>
      <c r="M200" s="9">
        <f>_xlfn.MAXIFS(F:F,B:B,I200,D:D,K200)</f>
        <v>45009</v>
      </c>
      <c r="N200" cm="1">
        <f t="array" ref="N200">INDEX(G:G,MATCH(I200&amp;K200&amp;M200,B:B&amp;D:D&amp;F:F,0))</f>
        <v>14</v>
      </c>
      <c r="O200" s="9" t="str">
        <f>IF(M200=_xlfn.MAXIFS(M:M,I:I,I200),_xlfn.MAXIFS(M:M,I:I,I200),"")</f>
        <v/>
      </c>
      <c r="P200" t="str" cm="1">
        <f t="array" ref="P200">IFERROR(INDEX(G:G,MATCH(K200&amp;O200,D:D&amp;F:F,0)),"")</f>
        <v/>
      </c>
      <c r="Q200" t="str">
        <f>IF(P200="","",_xlfn.MAXIFS(G:G,B:B,I200))</f>
        <v/>
      </c>
      <c r="R200" t="str" cm="1">
        <f t="array" ref="R200">IF(P200=Q200,"",IFERROR(INDEX(E:E,MATCH(I200&amp;Q200,B:B&amp;G:G,0)),""))</f>
        <v/>
      </c>
    </row>
    <row r="201" spans="2:18" x14ac:dyDescent="0.2">
      <c r="B201" t="s">
        <v>2953</v>
      </c>
      <c r="C201" t="str">
        <f>VLOOKUP(B201,customer!A:B,2,FALSE)</f>
        <v>Evvie MacTrusty</v>
      </c>
      <c r="D201" t="s">
        <v>3948</v>
      </c>
      <c r="E201" t="str">
        <f>VLOOKUP(D201,campaign!A:B,2,FALSE)</f>
        <v>HasCreditCard</v>
      </c>
      <c r="F201" s="9">
        <v>45067</v>
      </c>
      <c r="G201">
        <f>VLOOKUP(D201,campaign!A:D,4,FALSE)</f>
        <v>65</v>
      </c>
      <c r="I201" t="s">
        <v>3572</v>
      </c>
      <c r="J201" t="str">
        <f>VLOOKUP(I201,B:C,2,FALSE)</f>
        <v>Bay Chesswas</v>
      </c>
      <c r="K201" t="s">
        <v>3924</v>
      </c>
      <c r="L201" t="str" cm="1">
        <f t="array" ref="L201">INDEX(E:E,MATCH(I201&amp;M201,B:B&amp;F:F,0))</f>
        <v>RVOwner</v>
      </c>
      <c r="M201" s="9">
        <f>_xlfn.MAXIFS(F:F,B:B,I201,D:D,K201)</f>
        <v>45082</v>
      </c>
      <c r="N201" cm="1">
        <f t="array" ref="N201">INDEX(G:G,MATCH(I201&amp;K201&amp;M201,B:B&amp;D:D&amp;F:F,0))</f>
        <v>22</v>
      </c>
      <c r="O201" s="9">
        <f>IF(M201=_xlfn.MAXIFS(M:M,I:I,I201),_xlfn.MAXIFS(M:M,I:I,I201),"")</f>
        <v>45082</v>
      </c>
      <c r="P201" cm="1">
        <f t="array" ref="P201">IFERROR(INDEX(G:G,MATCH(K201&amp;O201,D:D&amp;F:F,0)),"")</f>
        <v>22</v>
      </c>
      <c r="Q201">
        <f>IF(P201="","",_xlfn.MAXIFS(G:G,B:B,I201))</f>
        <v>22</v>
      </c>
      <c r="R201" t="str" cm="1">
        <f t="array" ref="R201">IF(P201=Q201,"",IFERROR(INDEX(E:E,MATCH(I201&amp;Q201,B:B&amp;G:G,0)),""))</f>
        <v/>
      </c>
    </row>
    <row r="202" spans="2:18" x14ac:dyDescent="0.2">
      <c r="B202" t="s">
        <v>2954</v>
      </c>
      <c r="C202" t="str">
        <f>VLOOKUP(B202,customer!A:B,2,FALSE)</f>
        <v>Dinny Victory</v>
      </c>
      <c r="D202" t="s">
        <v>3929</v>
      </c>
      <c r="E202" t="str">
        <f>VLOOKUP(D202,campaign!A:B,2,FALSE)</f>
        <v>NonUSTravel</v>
      </c>
      <c r="F202" s="9">
        <v>44744</v>
      </c>
      <c r="G202">
        <f>VLOOKUP(D202,campaign!A:D,4,FALSE)</f>
        <v>66</v>
      </c>
      <c r="I202" t="s">
        <v>2970</v>
      </c>
      <c r="J202" t="str">
        <f>VLOOKUP(I202,B:C,2,FALSE)</f>
        <v>Beale Hazeldine</v>
      </c>
      <c r="K202" t="s">
        <v>3949</v>
      </c>
      <c r="L202" t="str" cm="1">
        <f t="array" ref="L202">INDEX(E:E,MATCH(I202&amp;M202,B:B&amp;F:F,0))</f>
        <v>NewCellphoneUser</v>
      </c>
      <c r="M202" s="9">
        <f>_xlfn.MAXIFS(F:F,B:B,I202,D:D,K202)</f>
        <v>45024</v>
      </c>
      <c r="N202" cm="1">
        <f t="array" ref="N202">INDEX(G:G,MATCH(I202&amp;K202&amp;M202,B:B&amp;D:D&amp;F:F,0))</f>
        <v>25</v>
      </c>
      <c r="O202" s="9" t="str">
        <f>IF(M202=_xlfn.MAXIFS(M:M,I:I,I202),_xlfn.MAXIFS(M:M,I:I,I202),"")</f>
        <v/>
      </c>
      <c r="P202" t="str" cm="1">
        <f t="array" ref="P202">IFERROR(INDEX(G:G,MATCH(K202&amp;O202,D:D&amp;F:F,0)),"")</f>
        <v/>
      </c>
      <c r="Q202" t="str">
        <f>IF(P202="","",_xlfn.MAXIFS(G:G,B:B,I202))</f>
        <v/>
      </c>
      <c r="R202" t="str" cm="1">
        <f t="array" ref="R202">IF(P202=Q202,"",IFERROR(INDEX(E:E,MATCH(I202&amp;Q202,B:B&amp;G:G,0)),""))</f>
        <v/>
      </c>
    </row>
    <row r="203" spans="2:18" x14ac:dyDescent="0.2">
      <c r="B203" t="s">
        <v>2954</v>
      </c>
      <c r="C203" t="str">
        <f>VLOOKUP(B203,customer!A:B,2,FALSE)</f>
        <v>Dinny Victory</v>
      </c>
      <c r="D203" t="s">
        <v>3929</v>
      </c>
      <c r="E203" t="str">
        <f>VLOOKUP(D203,campaign!A:B,2,FALSE)</f>
        <v>NonUSTravel</v>
      </c>
      <c r="F203" s="9">
        <v>44848</v>
      </c>
      <c r="G203">
        <f>VLOOKUP(D203,campaign!A:D,4,FALSE)</f>
        <v>66</v>
      </c>
      <c r="I203" t="s">
        <v>2970</v>
      </c>
      <c r="J203" t="str">
        <f>VLOOKUP(I203,B:C,2,FALSE)</f>
        <v>Beale Hazeldine</v>
      </c>
      <c r="K203" t="s">
        <v>3928</v>
      </c>
      <c r="L203" t="str" cm="1">
        <f t="array" ref="L203">INDEX(E:E,MATCH(I203&amp;M203,B:B&amp;F:F,0))</f>
        <v>OptOutMailings</v>
      </c>
      <c r="M203" s="9">
        <f>_xlfn.MAXIFS(F:F,B:B,I203,D:D,K203)</f>
        <v>45067</v>
      </c>
      <c r="N203" cm="1">
        <f t="array" ref="N203">INDEX(G:G,MATCH(I203&amp;K203&amp;M203,B:B&amp;D:D&amp;F:F,0))</f>
        <v>75</v>
      </c>
      <c r="O203" s="9" t="str">
        <f>IF(M203=_xlfn.MAXIFS(M:M,I:I,I203),_xlfn.MAXIFS(M:M,I:I,I203),"")</f>
        <v/>
      </c>
      <c r="P203" t="str" cm="1">
        <f t="array" ref="P203">IFERROR(INDEX(G:G,MATCH(K203&amp;O203,D:D&amp;F:F,0)),"")</f>
        <v/>
      </c>
      <c r="Q203" t="str">
        <f>IF(P203="","",_xlfn.MAXIFS(G:G,B:B,I203))</f>
        <v/>
      </c>
      <c r="R203" t="str" cm="1">
        <f t="array" ref="R203">IF(P203=Q203,"",IFERROR(INDEX(E:E,MATCH(I203&amp;Q203,B:B&amp;G:G,0)),""))</f>
        <v/>
      </c>
    </row>
    <row r="204" spans="2:18" x14ac:dyDescent="0.2">
      <c r="B204" t="s">
        <v>2954</v>
      </c>
      <c r="C204" t="str">
        <f>VLOOKUP(B204,customer!A:B,2,FALSE)</f>
        <v>Dinny Victory</v>
      </c>
      <c r="D204" t="s">
        <v>3929</v>
      </c>
      <c r="E204" t="str">
        <f>VLOOKUP(D204,campaign!A:B,2,FALSE)</f>
        <v>NonUSTravel</v>
      </c>
      <c r="F204" s="9">
        <v>44967</v>
      </c>
      <c r="G204">
        <f>VLOOKUP(D204,campaign!A:D,4,FALSE)</f>
        <v>66</v>
      </c>
      <c r="I204" t="s">
        <v>2970</v>
      </c>
      <c r="J204" t="str">
        <f>VLOOKUP(I204,B:C,2,FALSE)</f>
        <v>Beale Hazeldine</v>
      </c>
      <c r="K204" t="s">
        <v>3924</v>
      </c>
      <c r="L204" t="str" cm="1">
        <f t="array" ref="L204">INDEX(E:E,MATCH(I204&amp;M204,B:B&amp;F:F,0))</f>
        <v>RVOwner</v>
      </c>
      <c r="M204" s="9">
        <f>_xlfn.MAXIFS(F:F,B:B,I204,D:D,K204)</f>
        <v>45072</v>
      </c>
      <c r="N204" cm="1">
        <f t="array" ref="N204">INDEX(G:G,MATCH(I204&amp;K204&amp;M204,B:B&amp;D:D&amp;F:F,0))</f>
        <v>22</v>
      </c>
      <c r="O204" s="9">
        <f>IF(M204=_xlfn.MAXIFS(M:M,I:I,I204),_xlfn.MAXIFS(M:M,I:I,I204),"")</f>
        <v>45072</v>
      </c>
      <c r="P204" cm="1">
        <f t="array" ref="P204">IFERROR(INDEX(G:G,MATCH(K204&amp;O204,D:D&amp;F:F,0)),"")</f>
        <v>22</v>
      </c>
      <c r="Q204">
        <f>IF(P204="","",_xlfn.MAXIFS(G:G,B:B,I204))</f>
        <v>75</v>
      </c>
      <c r="R204" t="str" cm="1">
        <f t="array" ref="R204">IF(P204=Q204,"",IFERROR(INDEX(E:E,MATCH(I204&amp;Q204,B:B&amp;G:G,0)),""))</f>
        <v>OptOutMailings</v>
      </c>
    </row>
    <row r="205" spans="2:18" x14ac:dyDescent="0.2">
      <c r="B205" t="s">
        <v>2954</v>
      </c>
      <c r="C205" t="str">
        <f>VLOOKUP(B205,customer!A:B,2,FALSE)</f>
        <v>Dinny Victory</v>
      </c>
      <c r="D205" t="s">
        <v>3929</v>
      </c>
      <c r="E205" t="str">
        <f>VLOOKUP(D205,campaign!A:B,2,FALSE)</f>
        <v>NonUSTravel</v>
      </c>
      <c r="F205" s="9">
        <v>44992</v>
      </c>
      <c r="G205">
        <f>VLOOKUP(D205,campaign!A:D,4,FALSE)</f>
        <v>66</v>
      </c>
      <c r="I205" t="s">
        <v>3061</v>
      </c>
      <c r="J205" t="str">
        <f>VLOOKUP(I205,B:C,2,FALSE)</f>
        <v>Beatriz Hearsey</v>
      </c>
      <c r="K205" t="s">
        <v>3928</v>
      </c>
      <c r="L205" t="str" cm="1">
        <f t="array" ref="L205">INDEX(E:E,MATCH(I205&amp;M205,B:B&amp;F:F,0))</f>
        <v>OptOutMailings</v>
      </c>
      <c r="M205" s="9">
        <f>_xlfn.MAXIFS(F:F,B:B,I205,D:D,K205)</f>
        <v>45024</v>
      </c>
      <c r="N205" cm="1">
        <f t="array" ref="N205">INDEX(G:G,MATCH(I205&amp;K205&amp;M205,B:B&amp;D:D&amp;F:F,0))</f>
        <v>75</v>
      </c>
      <c r="O205" s="9" t="str">
        <f>IF(M205=_xlfn.MAXIFS(M:M,I:I,I205),_xlfn.MAXIFS(M:M,I:I,I205),"")</f>
        <v/>
      </c>
      <c r="P205" t="str" cm="1">
        <f t="array" ref="P205">IFERROR(INDEX(G:G,MATCH(K205&amp;O205,D:D&amp;F:F,0)),"")</f>
        <v/>
      </c>
      <c r="Q205" t="str">
        <f>IF(P205="","",_xlfn.MAXIFS(G:G,B:B,I205))</f>
        <v/>
      </c>
      <c r="R205" t="str" cm="1">
        <f t="array" ref="R205">IF(P205=Q205,"",IFERROR(INDEX(E:E,MATCH(I205&amp;Q205,B:B&amp;G:G,0)),""))</f>
        <v/>
      </c>
    </row>
    <row r="206" spans="2:18" x14ac:dyDescent="0.2">
      <c r="B206" t="s">
        <v>2954</v>
      </c>
      <c r="C206" t="str">
        <f>VLOOKUP(B206,customer!A:B,2,FALSE)</f>
        <v>Dinny Victory</v>
      </c>
      <c r="D206" t="s">
        <v>3929</v>
      </c>
      <c r="E206" t="str">
        <f>VLOOKUP(D206,campaign!A:B,2,FALSE)</f>
        <v>NonUSTravel</v>
      </c>
      <c r="F206" s="9">
        <v>45031</v>
      </c>
      <c r="G206">
        <f>VLOOKUP(D206,campaign!A:D,4,FALSE)</f>
        <v>66</v>
      </c>
      <c r="I206" t="s">
        <v>3061</v>
      </c>
      <c r="J206" t="str">
        <f>VLOOKUP(I206,B:C,2,FALSE)</f>
        <v>Beatriz Hearsey</v>
      </c>
      <c r="K206" t="s">
        <v>3925</v>
      </c>
      <c r="L206" t="str" cm="1">
        <f t="array" ref="L206">INDEX(E:E,MATCH(I206&amp;M206,B:B&amp;F:F,0))</f>
        <v>Homeownership</v>
      </c>
      <c r="M206" s="9">
        <f>_xlfn.MAXIFS(F:F,B:B,I206,D:D,K206)</f>
        <v>44986</v>
      </c>
      <c r="N206" cm="1">
        <f t="array" ref="N206">INDEX(G:G,MATCH(I206&amp;K206&amp;M206,B:B&amp;D:D&amp;F:F,0))</f>
        <v>13</v>
      </c>
      <c r="O206" s="9" t="str">
        <f>IF(M206=_xlfn.MAXIFS(M:M,I:I,I206),_xlfn.MAXIFS(M:M,I:I,I206),"")</f>
        <v/>
      </c>
      <c r="P206" t="str" cm="1">
        <f t="array" ref="P206">IFERROR(INDEX(G:G,MATCH(K206&amp;O206,D:D&amp;F:F,0)),"")</f>
        <v/>
      </c>
      <c r="Q206" t="str">
        <f>IF(P206="","",_xlfn.MAXIFS(G:G,B:B,I206))</f>
        <v/>
      </c>
      <c r="R206" t="str" cm="1">
        <f t="array" ref="R206">IF(P206=Q206,"",IFERROR(INDEX(E:E,MATCH(I206&amp;Q206,B:B&amp;G:G,0)),""))</f>
        <v/>
      </c>
    </row>
    <row r="207" spans="2:18" x14ac:dyDescent="0.2">
      <c r="B207" t="s">
        <v>2954</v>
      </c>
      <c r="C207" t="str">
        <f>VLOOKUP(B207,customer!A:B,2,FALSE)</f>
        <v>Dinny Victory</v>
      </c>
      <c r="D207" t="s">
        <v>3922</v>
      </c>
      <c r="E207" t="str">
        <f>VLOOKUP(D207,campaign!A:B,2,FALSE)</f>
        <v>HandsetWebCapable</v>
      </c>
      <c r="F207" s="9">
        <v>44816</v>
      </c>
      <c r="G207">
        <f>VLOOKUP(D207,campaign!A:D,4,FALSE)</f>
        <v>62</v>
      </c>
      <c r="I207" t="s">
        <v>3061</v>
      </c>
      <c r="J207" t="str">
        <f>VLOOKUP(I207,B:C,2,FALSE)</f>
        <v>Beatriz Hearsey</v>
      </c>
      <c r="K207" t="s">
        <v>3949</v>
      </c>
      <c r="L207" t="str" cm="1">
        <f t="array" ref="L207">INDEX(E:E,MATCH(I207&amp;M207,B:B&amp;F:F,0))</f>
        <v>NewCellphoneUser</v>
      </c>
      <c r="M207" s="9">
        <f>_xlfn.MAXIFS(F:F,B:B,I207,D:D,K207)</f>
        <v>45080</v>
      </c>
      <c r="N207" cm="1">
        <f t="array" ref="N207">INDEX(G:G,MATCH(I207&amp;K207&amp;M207,B:B&amp;D:D&amp;F:F,0))</f>
        <v>25</v>
      </c>
      <c r="O207" s="9">
        <f>IF(M207=_xlfn.MAXIFS(M:M,I:I,I207),_xlfn.MAXIFS(M:M,I:I,I207),"")</f>
        <v>45080</v>
      </c>
      <c r="P207" cm="1">
        <f t="array" ref="P207">IFERROR(INDEX(G:G,MATCH(K207&amp;O207,D:D&amp;F:F,0)),"")</f>
        <v>25</v>
      </c>
      <c r="Q207">
        <f>IF(P207="","",_xlfn.MAXIFS(G:G,B:B,I207))</f>
        <v>75</v>
      </c>
      <c r="R207" t="str" cm="1">
        <f t="array" ref="R207">IF(P207=Q207,"",IFERROR(INDEX(E:E,MATCH(I207&amp;Q207,B:B&amp;G:G,0)),""))</f>
        <v>OptOutMailings</v>
      </c>
    </row>
    <row r="208" spans="2:18" x14ac:dyDescent="0.2">
      <c r="B208" t="s">
        <v>2954</v>
      </c>
      <c r="C208" t="str">
        <f>VLOOKUP(B208,customer!A:B,2,FALSE)</f>
        <v>Dinny Victory</v>
      </c>
      <c r="D208" t="s">
        <v>3922</v>
      </c>
      <c r="E208" t="str">
        <f>VLOOKUP(D208,campaign!A:B,2,FALSE)</f>
        <v>HandsetWebCapable</v>
      </c>
      <c r="F208" s="9">
        <v>44857</v>
      </c>
      <c r="G208">
        <f>VLOOKUP(D208,campaign!A:D,4,FALSE)</f>
        <v>62</v>
      </c>
      <c r="I208" t="s">
        <v>3801</v>
      </c>
      <c r="J208" t="str">
        <f>VLOOKUP(I208,B:C,2,FALSE)</f>
        <v>Beauregard Causton</v>
      </c>
      <c r="K208" t="s">
        <v>3948</v>
      </c>
      <c r="L208" t="str" cm="1">
        <f t="array" ref="L208">INDEX(E:E,MATCH(I208&amp;M208,B:B&amp;F:F,0))</f>
        <v>HasCreditCard</v>
      </c>
      <c r="M208" s="9">
        <f>_xlfn.MAXIFS(F:F,B:B,I208,D:D,K208)</f>
        <v>45067</v>
      </c>
      <c r="N208" cm="1">
        <f t="array" ref="N208">INDEX(G:G,MATCH(I208&amp;K208&amp;M208,B:B&amp;D:D&amp;F:F,0))</f>
        <v>65</v>
      </c>
      <c r="O208" s="9">
        <f>IF(M208=_xlfn.MAXIFS(M:M,I:I,I208),_xlfn.MAXIFS(M:M,I:I,I208),"")</f>
        <v>45067</v>
      </c>
      <c r="P208" cm="1">
        <f t="array" ref="P208">IFERROR(INDEX(G:G,MATCH(K208&amp;O208,D:D&amp;F:F,0)),"")</f>
        <v>65</v>
      </c>
      <c r="Q208">
        <f>IF(P208="","",_xlfn.MAXIFS(G:G,B:B,I208))</f>
        <v>65</v>
      </c>
      <c r="R208" t="str" cm="1">
        <f t="array" ref="R208">IF(P208=Q208,"",IFERROR(INDEX(E:E,MATCH(I208&amp;Q208,B:B&amp;G:G,0)),""))</f>
        <v/>
      </c>
    </row>
    <row r="209" spans="2:18" x14ac:dyDescent="0.2">
      <c r="B209" t="s">
        <v>2954</v>
      </c>
      <c r="C209" t="str">
        <f>VLOOKUP(B209,customer!A:B,2,FALSE)</f>
        <v>Dinny Victory</v>
      </c>
      <c r="D209" t="s">
        <v>3922</v>
      </c>
      <c r="E209" t="str">
        <f>VLOOKUP(D209,campaign!A:B,2,FALSE)</f>
        <v>HandsetWebCapable</v>
      </c>
      <c r="F209" s="9">
        <v>44890</v>
      </c>
      <c r="G209">
        <f>VLOOKUP(D209,campaign!A:D,4,FALSE)</f>
        <v>62</v>
      </c>
      <c r="I209" t="s">
        <v>3801</v>
      </c>
      <c r="J209" t="str">
        <f>VLOOKUP(I209,B:C,2,FALSE)</f>
        <v>Beauregard Causton</v>
      </c>
      <c r="K209" t="s">
        <v>3927</v>
      </c>
      <c r="L209" t="str" cm="1">
        <f t="array" ref="L209">INDEX(E:E,MATCH(I209&amp;M209,B:B&amp;F:F,0))</f>
        <v>RespondsToMailOffers</v>
      </c>
      <c r="M209" s="9">
        <f>_xlfn.MAXIFS(F:F,B:B,I209,D:D,K209)</f>
        <v>45053</v>
      </c>
      <c r="N209" cm="1">
        <f t="array" ref="N209">INDEX(G:G,MATCH(I209&amp;K209&amp;M209,B:B&amp;D:D&amp;F:F,0))</f>
        <v>27</v>
      </c>
      <c r="O209" s="9" t="str">
        <f>IF(M209=_xlfn.MAXIFS(M:M,I:I,I209),_xlfn.MAXIFS(M:M,I:I,I209),"")</f>
        <v/>
      </c>
      <c r="P209" t="str" cm="1">
        <f t="array" ref="P209">IFERROR(INDEX(G:G,MATCH(K209&amp;O209,D:D&amp;F:F,0)),"")</f>
        <v/>
      </c>
      <c r="Q209" t="str">
        <f>IF(P209="","",_xlfn.MAXIFS(G:G,B:B,I209))</f>
        <v/>
      </c>
      <c r="R209" t="str" cm="1">
        <f t="array" ref="R209">IF(P209=Q209,"",IFERROR(INDEX(E:E,MATCH(I209&amp;Q209,B:B&amp;G:G,0)),""))</f>
        <v/>
      </c>
    </row>
    <row r="210" spans="2:18" x14ac:dyDescent="0.2">
      <c r="B210" t="s">
        <v>2954</v>
      </c>
      <c r="C210" t="str">
        <f>VLOOKUP(B210,customer!A:B,2,FALSE)</f>
        <v>Dinny Victory</v>
      </c>
      <c r="D210" t="s">
        <v>3922</v>
      </c>
      <c r="E210" t="str">
        <f>VLOOKUP(D210,campaign!A:B,2,FALSE)</f>
        <v>HandsetWebCapable</v>
      </c>
      <c r="F210" s="9">
        <v>44947</v>
      </c>
      <c r="G210">
        <f>VLOOKUP(D210,campaign!A:D,4,FALSE)</f>
        <v>62</v>
      </c>
      <c r="I210" t="s">
        <v>3439</v>
      </c>
      <c r="J210" t="str">
        <f>VLOOKUP(I210,B:C,2,FALSE)</f>
        <v>Bekki Deekes</v>
      </c>
      <c r="K210" t="s">
        <v>3925</v>
      </c>
      <c r="L210" t="str" cm="1">
        <f t="array" ref="L210">INDEX(E:E,MATCH(I210&amp;M210,B:B&amp;F:F,0))</f>
        <v>Homeownership</v>
      </c>
      <c r="M210" s="9">
        <f>_xlfn.MAXIFS(F:F,B:B,I210,D:D,K210)</f>
        <v>45058</v>
      </c>
      <c r="N210" cm="1">
        <f t="array" ref="N210">INDEX(G:G,MATCH(I210&amp;K210&amp;M210,B:B&amp;D:D&amp;F:F,0))</f>
        <v>13</v>
      </c>
      <c r="O210" s="9">
        <f>IF(M210=_xlfn.MAXIFS(M:M,I:I,I210),_xlfn.MAXIFS(M:M,I:I,I210),"")</f>
        <v>45058</v>
      </c>
      <c r="P210" cm="1">
        <f t="array" ref="P210">IFERROR(INDEX(G:G,MATCH(K210&amp;O210,D:D&amp;F:F,0)),"")</f>
        <v>13</v>
      </c>
      <c r="Q210">
        <f>IF(P210="","",_xlfn.MAXIFS(G:G,B:B,I210))</f>
        <v>13</v>
      </c>
      <c r="R210" t="str" cm="1">
        <f t="array" ref="R210">IF(P210=Q210,"",IFERROR(INDEX(E:E,MATCH(I210&amp;Q210,B:B&amp;G:G,0)),""))</f>
        <v/>
      </c>
    </row>
    <row r="211" spans="2:18" x14ac:dyDescent="0.2">
      <c r="B211" t="s">
        <v>2954</v>
      </c>
      <c r="C211" t="str">
        <f>VLOOKUP(B211,customer!A:B,2,FALSE)</f>
        <v>Dinny Victory</v>
      </c>
      <c r="D211" t="s">
        <v>3922</v>
      </c>
      <c r="E211" t="str">
        <f>VLOOKUP(D211,campaign!A:B,2,FALSE)</f>
        <v>HandsetWebCapable</v>
      </c>
      <c r="F211" s="9">
        <v>44969</v>
      </c>
      <c r="G211">
        <f>VLOOKUP(D211,campaign!A:D,4,FALSE)</f>
        <v>62</v>
      </c>
      <c r="I211" t="s">
        <v>3048</v>
      </c>
      <c r="J211" t="str">
        <f>VLOOKUP(I211,B:C,2,FALSE)</f>
        <v>Belinda Postans</v>
      </c>
      <c r="K211" t="s">
        <v>3949</v>
      </c>
      <c r="L211" t="str" cm="1">
        <f t="array" ref="L211">INDEX(E:E,MATCH(I211&amp;M211,B:B&amp;F:F,0))</f>
        <v>NewCellphoneUser</v>
      </c>
      <c r="M211" s="9">
        <f>_xlfn.MAXIFS(F:F,B:B,I211,D:D,K211)</f>
        <v>45070</v>
      </c>
      <c r="N211" cm="1">
        <f t="array" ref="N211">INDEX(G:G,MATCH(I211&amp;K211&amp;M211,B:B&amp;D:D&amp;F:F,0))</f>
        <v>25</v>
      </c>
      <c r="O211" s="9">
        <f>IF(M211=_xlfn.MAXIFS(M:M,I:I,I211),_xlfn.MAXIFS(M:M,I:I,I211),"")</f>
        <v>45070</v>
      </c>
      <c r="P211" cm="1">
        <f t="array" ref="P211">IFERROR(INDEX(G:G,MATCH(K211&amp;O211,D:D&amp;F:F,0)),"")</f>
        <v>25</v>
      </c>
      <c r="Q211">
        <f>IF(P211="","",_xlfn.MAXIFS(G:G,B:B,I211))</f>
        <v>66</v>
      </c>
      <c r="R211" t="str" cm="1">
        <f t="array" ref="R211">IF(P211=Q211,"",IFERROR(INDEX(E:E,MATCH(I211&amp;Q211,B:B&amp;G:G,0)),""))</f>
        <v>NonUSTravel</v>
      </c>
    </row>
    <row r="212" spans="2:18" x14ac:dyDescent="0.2">
      <c r="B212" t="s">
        <v>2954</v>
      </c>
      <c r="C212" t="str">
        <f>VLOOKUP(B212,customer!A:B,2,FALSE)</f>
        <v>Dinny Victory</v>
      </c>
      <c r="D212" t="s">
        <v>3922</v>
      </c>
      <c r="E212" t="str">
        <f>VLOOKUP(D212,campaign!A:B,2,FALSE)</f>
        <v>HandsetWebCapable</v>
      </c>
      <c r="F212" s="9">
        <v>45002</v>
      </c>
      <c r="G212">
        <f>VLOOKUP(D212,campaign!A:D,4,FALSE)</f>
        <v>62</v>
      </c>
      <c r="I212" t="s">
        <v>3048</v>
      </c>
      <c r="J212" t="str">
        <f>VLOOKUP(I212,B:C,2,FALSE)</f>
        <v>Belinda Postans</v>
      </c>
      <c r="K212" t="s">
        <v>3948</v>
      </c>
      <c r="L212" t="str" cm="1">
        <f t="array" ref="L212">INDEX(E:E,MATCH(I212&amp;M212,B:B&amp;F:F,0))</f>
        <v>HasCreditCard</v>
      </c>
      <c r="M212" s="9">
        <f>_xlfn.MAXIFS(F:F,B:B,I212,D:D,K212)</f>
        <v>45063</v>
      </c>
      <c r="N212" cm="1">
        <f t="array" ref="N212">INDEX(G:G,MATCH(I212&amp;K212&amp;M212,B:B&amp;D:D&amp;F:F,0))</f>
        <v>65</v>
      </c>
      <c r="O212" s="9" t="str">
        <f>IF(M212=_xlfn.MAXIFS(M:M,I:I,I212),_xlfn.MAXIFS(M:M,I:I,I212),"")</f>
        <v/>
      </c>
      <c r="P212" t="str" cm="1">
        <f t="array" ref="P212">IFERROR(INDEX(G:G,MATCH(K212&amp;O212,D:D&amp;F:F,0)),"")</f>
        <v/>
      </c>
      <c r="Q212" t="str">
        <f>IF(P212="","",_xlfn.MAXIFS(G:G,B:B,I212))</f>
        <v/>
      </c>
      <c r="R212" t="str" cm="1">
        <f t="array" ref="R212">IF(P212=Q212,"",IFERROR(INDEX(E:E,MATCH(I212&amp;Q212,B:B&amp;G:G,0)),""))</f>
        <v/>
      </c>
    </row>
    <row r="213" spans="2:18" x14ac:dyDescent="0.2">
      <c r="B213" t="s">
        <v>2954</v>
      </c>
      <c r="C213" t="str">
        <f>VLOOKUP(B213,customer!A:B,2,FALSE)</f>
        <v>Dinny Victory</v>
      </c>
      <c r="D213" t="s">
        <v>3922</v>
      </c>
      <c r="E213" t="str">
        <f>VLOOKUP(D213,campaign!A:B,2,FALSE)</f>
        <v>HandsetWebCapable</v>
      </c>
      <c r="F213" s="9">
        <v>45042</v>
      </c>
      <c r="G213">
        <f>VLOOKUP(D213,campaign!A:D,4,FALSE)</f>
        <v>62</v>
      </c>
      <c r="I213" t="s">
        <v>3048</v>
      </c>
      <c r="J213" t="str">
        <f>VLOOKUP(I213,B:C,2,FALSE)</f>
        <v>Belinda Postans</v>
      </c>
      <c r="K213" t="s">
        <v>3929</v>
      </c>
      <c r="L213" t="str" cm="1">
        <f t="array" ref="L213">INDEX(E:E,MATCH(I213&amp;M213,B:B&amp;F:F,0))</f>
        <v>NonUSTravel</v>
      </c>
      <c r="M213" s="9">
        <f>_xlfn.MAXIFS(F:F,B:B,I213,D:D,K213)</f>
        <v>45056</v>
      </c>
      <c r="N213" cm="1">
        <f t="array" ref="N213">INDEX(G:G,MATCH(I213&amp;K213&amp;M213,B:B&amp;D:D&amp;F:F,0))</f>
        <v>66</v>
      </c>
      <c r="O213" s="9" t="str">
        <f>IF(M213=_xlfn.MAXIFS(M:M,I:I,I213),_xlfn.MAXIFS(M:M,I:I,I213),"")</f>
        <v/>
      </c>
      <c r="P213" t="str" cm="1">
        <f t="array" ref="P213">IFERROR(INDEX(G:G,MATCH(K213&amp;O213,D:D&amp;F:F,0)),"")</f>
        <v/>
      </c>
      <c r="Q213" t="str">
        <f>IF(P213="","",_xlfn.MAXIFS(G:G,B:B,I213))</f>
        <v/>
      </c>
      <c r="R213" t="str" cm="1">
        <f t="array" ref="R213">IF(P213=Q213,"",IFERROR(INDEX(E:E,MATCH(I213&amp;Q213,B:B&amp;G:G,0)),""))</f>
        <v/>
      </c>
    </row>
    <row r="214" spans="2:18" x14ac:dyDescent="0.2">
      <c r="B214" t="s">
        <v>2954</v>
      </c>
      <c r="C214" t="str">
        <f>VLOOKUP(B214,customer!A:B,2,FALSE)</f>
        <v>Dinny Victory</v>
      </c>
      <c r="D214" t="s">
        <v>3949</v>
      </c>
      <c r="E214" t="str">
        <f>VLOOKUP(D214,campaign!A:B,2,FALSE)</f>
        <v>NewCellphoneUser</v>
      </c>
      <c r="F214" s="9">
        <v>45012</v>
      </c>
      <c r="G214">
        <f>VLOOKUP(D214,campaign!A:D,4,FALSE)</f>
        <v>25</v>
      </c>
      <c r="I214" t="s">
        <v>3591</v>
      </c>
      <c r="J214" t="str">
        <f>VLOOKUP(I214,B:C,2,FALSE)</f>
        <v>Benedetta Moogan</v>
      </c>
      <c r="K214" t="s">
        <v>3921</v>
      </c>
      <c r="L214" t="str" cm="1">
        <f t="array" ref="L214">INDEX(E:E,MATCH(I214&amp;M214,B:B&amp;F:F,0))</f>
        <v>HandsetRefurbished</v>
      </c>
      <c r="M214" s="9">
        <f>_xlfn.MAXIFS(F:F,B:B,I214,D:D,K214)</f>
        <v>45054</v>
      </c>
      <c r="N214" cm="1">
        <f t="array" ref="N214">INDEX(G:G,MATCH(I214&amp;K214&amp;M214,B:B&amp;D:D&amp;F:F,0))</f>
        <v>26</v>
      </c>
      <c r="O214" s="9">
        <f>IF(M214=_xlfn.MAXIFS(M:M,I:I,I214),_xlfn.MAXIFS(M:M,I:I,I214),"")</f>
        <v>45054</v>
      </c>
      <c r="P214" cm="1">
        <f t="array" ref="P214">IFERROR(INDEX(G:G,MATCH(K214&amp;O214,D:D&amp;F:F,0)),"")</f>
        <v>26</v>
      </c>
      <c r="Q214">
        <f>IF(P214="","",_xlfn.MAXIFS(G:G,B:B,I214))</f>
        <v>26</v>
      </c>
      <c r="R214" t="str" cm="1">
        <f t="array" ref="R214">IF(P214=Q214,"",IFERROR(INDEX(E:E,MATCH(I214&amp;Q214,B:B&amp;G:G,0)),""))</f>
        <v/>
      </c>
    </row>
    <row r="215" spans="2:18" x14ac:dyDescent="0.2">
      <c r="B215" t="s">
        <v>2954</v>
      </c>
      <c r="C215" t="str">
        <f>VLOOKUP(B215,customer!A:B,2,FALSE)</f>
        <v>Dinny Victory</v>
      </c>
      <c r="D215" t="s">
        <v>3949</v>
      </c>
      <c r="E215" t="str">
        <f>VLOOKUP(D215,campaign!A:B,2,FALSE)</f>
        <v>NewCellphoneUser</v>
      </c>
      <c r="F215" s="9">
        <v>45052</v>
      </c>
      <c r="G215">
        <f>VLOOKUP(D215,campaign!A:D,4,FALSE)</f>
        <v>25</v>
      </c>
      <c r="I215" t="s">
        <v>3052</v>
      </c>
      <c r="J215" t="str">
        <f>VLOOKUP(I215,B:C,2,FALSE)</f>
        <v>Benedick Askem</v>
      </c>
      <c r="K215" t="s">
        <v>3922</v>
      </c>
      <c r="L215" t="str" cm="1">
        <f t="array" ref="L215">INDEX(E:E,MATCH(I215&amp;M215,B:B&amp;F:F,0))</f>
        <v>HandsetWebCapable</v>
      </c>
      <c r="M215" s="9">
        <f>_xlfn.MAXIFS(F:F,B:B,I215,D:D,K215)</f>
        <v>45052</v>
      </c>
      <c r="N215" cm="1">
        <f t="array" ref="N215">INDEX(G:G,MATCH(I215&amp;K215&amp;M215,B:B&amp;D:D&amp;F:F,0))</f>
        <v>62</v>
      </c>
      <c r="O215" s="9">
        <f>IF(M215=_xlfn.MAXIFS(M:M,I:I,I215),_xlfn.MAXIFS(M:M,I:I,I215),"")</f>
        <v>45052</v>
      </c>
      <c r="P215" cm="1">
        <f t="array" ref="P215">IFERROR(INDEX(G:G,MATCH(K215&amp;O215,D:D&amp;F:F,0)),"")</f>
        <v>62</v>
      </c>
      <c r="Q215">
        <f>IF(P215="","",_xlfn.MAXIFS(G:G,B:B,I215))</f>
        <v>65</v>
      </c>
      <c r="R215" t="str" cm="1">
        <f t="array" ref="R215">IF(P215=Q215,"",IFERROR(INDEX(E:E,MATCH(I215&amp;Q215,B:B&amp;G:G,0)),""))</f>
        <v>HasCreditCard</v>
      </c>
    </row>
    <row r="216" spans="2:18" x14ac:dyDescent="0.2">
      <c r="B216" t="s">
        <v>2954</v>
      </c>
      <c r="C216" t="str">
        <f>VLOOKUP(B216,customer!A:B,2,FALSE)</f>
        <v>Dinny Victory</v>
      </c>
      <c r="D216" t="s">
        <v>3949</v>
      </c>
      <c r="E216" t="str">
        <f>VLOOKUP(D216,campaign!A:B,2,FALSE)</f>
        <v>NewCellphoneUser</v>
      </c>
      <c r="F216" s="9">
        <v>45086</v>
      </c>
      <c r="G216">
        <f>VLOOKUP(D216,campaign!A:D,4,FALSE)</f>
        <v>25</v>
      </c>
      <c r="I216" t="s">
        <v>3052</v>
      </c>
      <c r="J216" t="str">
        <f>VLOOKUP(I216,B:C,2,FALSE)</f>
        <v>Benedick Askem</v>
      </c>
      <c r="K216" t="s">
        <v>3948</v>
      </c>
      <c r="L216" t="str" cm="1">
        <f t="array" ref="L216">INDEX(E:E,MATCH(I216&amp;M216,B:B&amp;F:F,0))</f>
        <v>HasCreditCard</v>
      </c>
      <c r="M216" s="9">
        <f>_xlfn.MAXIFS(F:F,B:B,I216,D:D,K216)</f>
        <v>45051</v>
      </c>
      <c r="N216" cm="1">
        <f t="array" ref="N216">INDEX(G:G,MATCH(I216&amp;K216&amp;M216,B:B&amp;D:D&amp;F:F,0))</f>
        <v>65</v>
      </c>
      <c r="O216" s="9" t="str">
        <f>IF(M216=_xlfn.MAXIFS(M:M,I:I,I216),_xlfn.MAXIFS(M:M,I:I,I216),"")</f>
        <v/>
      </c>
      <c r="P216" t="str" cm="1">
        <f t="array" ref="P216">IFERROR(INDEX(G:G,MATCH(K216&amp;O216,D:D&amp;F:F,0)),"")</f>
        <v/>
      </c>
      <c r="Q216" t="str">
        <f>IF(P216="","",_xlfn.MAXIFS(G:G,B:B,I216))</f>
        <v/>
      </c>
      <c r="R216" t="str" cm="1">
        <f t="array" ref="R216">IF(P216=Q216,"",IFERROR(INDEX(E:E,MATCH(I216&amp;Q216,B:B&amp;G:G,0)),""))</f>
        <v/>
      </c>
    </row>
    <row r="217" spans="2:18" x14ac:dyDescent="0.2">
      <c r="B217" t="s">
        <v>2955</v>
      </c>
      <c r="C217" t="str">
        <f>VLOOKUP(B217,customer!A:B,2,FALSE)</f>
        <v>Bobbe Prandini</v>
      </c>
      <c r="D217" t="s">
        <v>3948</v>
      </c>
      <c r="E217" t="str">
        <f>VLOOKUP(D217,campaign!A:B,2,FALSE)</f>
        <v>HasCreditCard</v>
      </c>
      <c r="F217" s="9">
        <v>44656</v>
      </c>
      <c r="G217">
        <f>VLOOKUP(D217,campaign!A:D,4,FALSE)</f>
        <v>65</v>
      </c>
      <c r="I217" t="s">
        <v>3052</v>
      </c>
      <c r="J217" t="str">
        <f>VLOOKUP(I217,B:C,2,FALSE)</f>
        <v>Benedick Askem</v>
      </c>
      <c r="K217" t="s">
        <v>3953</v>
      </c>
      <c r="L217" t="str" cm="1">
        <f t="array" ref="L217">INDEX(E:E,MATCH(I217&amp;M217,B:B&amp;F:F,0))</f>
        <v>HasCreditCard</v>
      </c>
      <c r="M217" s="9">
        <f>_xlfn.MAXIFS(F:F,B:B,I217,D:D,K217)</f>
        <v>45051</v>
      </c>
      <c r="N217" cm="1">
        <f t="array" ref="N217">INDEX(G:G,MATCH(I217&amp;K217&amp;M217,B:B&amp;D:D&amp;F:F,0))</f>
        <v>29</v>
      </c>
      <c r="O217" s="9" t="str">
        <f>IF(M217=_xlfn.MAXIFS(M:M,I:I,I217),_xlfn.MAXIFS(M:M,I:I,I217),"")</f>
        <v/>
      </c>
      <c r="P217" t="str" cm="1">
        <f t="array" ref="P217">IFERROR(INDEX(G:G,MATCH(K217&amp;O217,D:D&amp;F:F,0)),"")</f>
        <v/>
      </c>
      <c r="Q217" t="str">
        <f>IF(P217="","",_xlfn.MAXIFS(G:G,B:B,I217))</f>
        <v/>
      </c>
      <c r="R217" t="str" cm="1">
        <f t="array" ref="R217">IF(P217=Q217,"",IFERROR(INDEX(E:E,MATCH(I217&amp;Q217,B:B&amp;G:G,0)),""))</f>
        <v/>
      </c>
    </row>
    <row r="218" spans="2:18" x14ac:dyDescent="0.2">
      <c r="B218" t="s">
        <v>2955</v>
      </c>
      <c r="C218" t="str">
        <f>VLOOKUP(B218,customer!A:B,2,FALSE)</f>
        <v>Bobbe Prandini</v>
      </c>
      <c r="D218" t="s">
        <v>3948</v>
      </c>
      <c r="E218" t="str">
        <f>VLOOKUP(D218,campaign!A:B,2,FALSE)</f>
        <v>HasCreditCard</v>
      </c>
      <c r="F218" s="9">
        <v>44688</v>
      </c>
      <c r="G218">
        <f>VLOOKUP(D218,campaign!A:D,4,FALSE)</f>
        <v>65</v>
      </c>
      <c r="I218" t="s">
        <v>3523</v>
      </c>
      <c r="J218" t="str">
        <f>VLOOKUP(I218,B:C,2,FALSE)</f>
        <v>Benedikta Dunn</v>
      </c>
      <c r="K218" t="s">
        <v>3921</v>
      </c>
      <c r="L218" t="str" cm="1">
        <f t="array" ref="L218">INDEX(E:E,MATCH(I218&amp;M218,B:B&amp;F:F,0))</f>
        <v>HandsetRefurbished</v>
      </c>
      <c r="M218" s="9">
        <f>_xlfn.MAXIFS(F:F,B:B,I218,D:D,K218)</f>
        <v>45051</v>
      </c>
      <c r="N218" cm="1">
        <f t="array" ref="N218">INDEX(G:G,MATCH(I218&amp;K218&amp;M218,B:B&amp;D:D&amp;F:F,0))</f>
        <v>26</v>
      </c>
      <c r="O218" s="9" t="str">
        <f>IF(M218=_xlfn.MAXIFS(M:M,I:I,I218),_xlfn.MAXIFS(M:M,I:I,I218),"")</f>
        <v/>
      </c>
      <c r="P218" t="str" cm="1">
        <f t="array" ref="P218">IFERROR(INDEX(G:G,MATCH(K218&amp;O218,D:D&amp;F:F,0)),"")</f>
        <v/>
      </c>
      <c r="Q218" t="str">
        <f>IF(P218="","",_xlfn.MAXIFS(G:G,B:B,I218))</f>
        <v/>
      </c>
      <c r="R218" t="str" cm="1">
        <f t="array" ref="R218">IF(P218=Q218,"",IFERROR(INDEX(E:E,MATCH(I218&amp;Q218,B:B&amp;G:G,0)),""))</f>
        <v/>
      </c>
    </row>
    <row r="219" spans="2:18" x14ac:dyDescent="0.2">
      <c r="B219" t="s">
        <v>2955</v>
      </c>
      <c r="C219" t="str">
        <f>VLOOKUP(B219,customer!A:B,2,FALSE)</f>
        <v>Bobbe Prandini</v>
      </c>
      <c r="D219" t="s">
        <v>3948</v>
      </c>
      <c r="E219" t="str">
        <f>VLOOKUP(D219,campaign!A:B,2,FALSE)</f>
        <v>HasCreditCard</v>
      </c>
      <c r="F219" s="9">
        <v>44748</v>
      </c>
      <c r="G219">
        <f>VLOOKUP(D219,campaign!A:D,4,FALSE)</f>
        <v>65</v>
      </c>
      <c r="I219" t="s">
        <v>3523</v>
      </c>
      <c r="J219" t="str">
        <f>VLOOKUP(I219,B:C,2,FALSE)</f>
        <v>Benedikta Dunn</v>
      </c>
      <c r="K219" t="s">
        <v>3950</v>
      </c>
      <c r="L219" t="str" cm="1">
        <f t="array" ref="L219">INDEX(E:E,MATCH(I219&amp;M219,B:B&amp;F:F,0))</f>
        <v>NotNewCellphoneUser</v>
      </c>
      <c r="M219" s="9">
        <f>_xlfn.MAXIFS(F:F,B:B,I219,D:D,K219)</f>
        <v>45056</v>
      </c>
      <c r="N219" cm="1">
        <f t="array" ref="N219">INDEX(G:G,MATCH(I219&amp;K219&amp;M219,B:B&amp;D:D&amp;F:F,0))</f>
        <v>28</v>
      </c>
      <c r="O219" s="9">
        <f>IF(M219=_xlfn.MAXIFS(M:M,I:I,I219),_xlfn.MAXIFS(M:M,I:I,I219),"")</f>
        <v>45056</v>
      </c>
      <c r="P219" cm="1">
        <f t="array" ref="P219">IFERROR(INDEX(G:G,MATCH(K219&amp;O219,D:D&amp;F:F,0)),"")</f>
        <v>28</v>
      </c>
      <c r="Q219">
        <f>IF(P219="","",_xlfn.MAXIFS(G:G,B:B,I219))</f>
        <v>28</v>
      </c>
      <c r="R219" t="str" cm="1">
        <f t="array" ref="R219">IF(P219=Q219,"",IFERROR(INDEX(E:E,MATCH(I219&amp;Q219,B:B&amp;G:G,0)),""))</f>
        <v/>
      </c>
    </row>
    <row r="220" spans="2:18" x14ac:dyDescent="0.2">
      <c r="B220" t="s">
        <v>2955</v>
      </c>
      <c r="C220" t="str">
        <f>VLOOKUP(B220,customer!A:B,2,FALSE)</f>
        <v>Bobbe Prandini</v>
      </c>
      <c r="D220" t="s">
        <v>3948</v>
      </c>
      <c r="E220" t="str">
        <f>VLOOKUP(D220,campaign!A:B,2,FALSE)</f>
        <v>HasCreditCard</v>
      </c>
      <c r="F220" s="9">
        <v>44849</v>
      </c>
      <c r="G220">
        <f>VLOOKUP(D220,campaign!A:D,4,FALSE)</f>
        <v>65</v>
      </c>
      <c r="I220" t="s">
        <v>3179</v>
      </c>
      <c r="J220" t="str">
        <f>VLOOKUP(I220,B:C,2,FALSE)</f>
        <v>Bengt Tonge</v>
      </c>
      <c r="K220" t="s">
        <v>3920</v>
      </c>
      <c r="L220" t="str" cm="1">
        <f t="array" ref="L220">INDEX(E:E,MATCH(I220&amp;M220,B:B&amp;F:F,0))</f>
        <v>ChildrenInHH</v>
      </c>
      <c r="M220" s="9">
        <f>_xlfn.MAXIFS(F:F,B:B,I220,D:D,K220)</f>
        <v>45078</v>
      </c>
      <c r="N220" cm="1">
        <f t="array" ref="N220">INDEX(G:G,MATCH(I220&amp;K220&amp;M220,B:B&amp;D:D&amp;F:F,0))</f>
        <v>10</v>
      </c>
      <c r="O220" s="9">
        <f>IF(M220=_xlfn.MAXIFS(M:M,I:I,I220),_xlfn.MAXIFS(M:M,I:I,I220),"")</f>
        <v>45078</v>
      </c>
      <c r="P220" cm="1">
        <f t="array" ref="P220">IFERROR(INDEX(G:G,MATCH(K220&amp;O220,D:D&amp;F:F,0)),"")</f>
        <v>10</v>
      </c>
      <c r="Q220">
        <f>IF(P220="","",_xlfn.MAXIFS(G:G,B:B,I220))</f>
        <v>10</v>
      </c>
      <c r="R220" t="str" cm="1">
        <f t="array" ref="R220">IF(P220=Q220,"",IFERROR(INDEX(E:E,MATCH(I220&amp;Q220,B:B&amp;G:G,0)),""))</f>
        <v/>
      </c>
    </row>
    <row r="221" spans="2:18" x14ac:dyDescent="0.2">
      <c r="B221" t="s">
        <v>2955</v>
      </c>
      <c r="C221" t="str">
        <f>VLOOKUP(B221,customer!A:B,2,FALSE)</f>
        <v>Bobbe Prandini</v>
      </c>
      <c r="D221" t="s">
        <v>3948</v>
      </c>
      <c r="E221" t="str">
        <f>VLOOKUP(D221,campaign!A:B,2,FALSE)</f>
        <v>HasCreditCard</v>
      </c>
      <c r="F221" s="9">
        <v>44905</v>
      </c>
      <c r="G221">
        <f>VLOOKUP(D221,campaign!A:D,4,FALSE)</f>
        <v>65</v>
      </c>
      <c r="I221" t="s">
        <v>3278</v>
      </c>
      <c r="J221" t="str">
        <f>VLOOKUP(I221,B:C,2,FALSE)</f>
        <v>Benjy Flahive</v>
      </c>
      <c r="K221" t="s">
        <v>3920</v>
      </c>
      <c r="L221" t="str" cm="1">
        <f t="array" ref="L221">INDEX(E:E,MATCH(I221&amp;M221,B:B&amp;F:F,0))</f>
        <v>ChildrenInHH</v>
      </c>
      <c r="M221" s="9">
        <f>_xlfn.MAXIFS(F:F,B:B,I221,D:D,K221)</f>
        <v>45047</v>
      </c>
      <c r="N221" cm="1">
        <f t="array" ref="N221">INDEX(G:G,MATCH(I221&amp;K221&amp;M221,B:B&amp;D:D&amp;F:F,0))</f>
        <v>10</v>
      </c>
      <c r="O221" s="9" t="str">
        <f>IF(M221=_xlfn.MAXIFS(M:M,I:I,I221),_xlfn.MAXIFS(M:M,I:I,I221),"")</f>
        <v/>
      </c>
      <c r="P221" t="str" cm="1">
        <f t="array" ref="P221">IFERROR(INDEX(G:G,MATCH(K221&amp;O221,D:D&amp;F:F,0)),"")</f>
        <v/>
      </c>
      <c r="Q221" t="str">
        <f>IF(P221="","",_xlfn.MAXIFS(G:G,B:B,I221))</f>
        <v/>
      </c>
      <c r="R221" t="str" cm="1">
        <f t="array" ref="R221">IF(P221=Q221,"",IFERROR(INDEX(E:E,MATCH(I221&amp;Q221,B:B&amp;G:G,0)),""))</f>
        <v/>
      </c>
    </row>
    <row r="222" spans="2:18" x14ac:dyDescent="0.2">
      <c r="B222" t="s">
        <v>2955</v>
      </c>
      <c r="C222" t="str">
        <f>VLOOKUP(B222,customer!A:B,2,FALSE)</f>
        <v>Bobbe Prandini</v>
      </c>
      <c r="D222" t="s">
        <v>3948</v>
      </c>
      <c r="E222" t="str">
        <f>VLOOKUP(D222,campaign!A:B,2,FALSE)</f>
        <v>HasCreditCard</v>
      </c>
      <c r="F222" s="9">
        <v>44934</v>
      </c>
      <c r="G222">
        <f>VLOOKUP(D222,campaign!A:D,4,FALSE)</f>
        <v>65</v>
      </c>
      <c r="I222" t="s">
        <v>3278</v>
      </c>
      <c r="J222" t="str">
        <f>VLOOKUP(I222,B:C,2,FALSE)</f>
        <v>Benjy Flahive</v>
      </c>
      <c r="K222" t="s">
        <v>3923</v>
      </c>
      <c r="L222" t="str" cm="1">
        <f t="array" ref="L222">INDEX(E:E,MATCH(I222&amp;M222,B:B&amp;F:F,0))</f>
        <v>TruckOwner</v>
      </c>
      <c r="M222" s="9">
        <f>_xlfn.MAXIFS(F:F,B:B,I222,D:D,K222)</f>
        <v>45064</v>
      </c>
      <c r="N222" cm="1">
        <f t="array" ref="N222">INDEX(G:G,MATCH(I222&amp;K222&amp;M222,B:B&amp;D:D&amp;F:F,0))</f>
        <v>26</v>
      </c>
      <c r="O222" s="9">
        <f>IF(M222=_xlfn.MAXIFS(M:M,I:I,I222),_xlfn.MAXIFS(M:M,I:I,I222),"")</f>
        <v>45064</v>
      </c>
      <c r="P222" cm="1">
        <f t="array" ref="P222">IFERROR(INDEX(G:G,MATCH(K222&amp;O222,D:D&amp;F:F,0)),"")</f>
        <v>26</v>
      </c>
      <c r="Q222">
        <f>IF(P222="","",_xlfn.MAXIFS(G:G,B:B,I222))</f>
        <v>26</v>
      </c>
      <c r="R222" t="str" cm="1">
        <f t="array" ref="R222">IF(P222=Q222,"",IFERROR(INDEX(E:E,MATCH(I222&amp;Q222,B:B&amp;G:G,0)),""))</f>
        <v/>
      </c>
    </row>
    <row r="223" spans="2:18" x14ac:dyDescent="0.2">
      <c r="B223" t="s">
        <v>2955</v>
      </c>
      <c r="C223" t="str">
        <f>VLOOKUP(B223,customer!A:B,2,FALSE)</f>
        <v>Bobbe Prandini</v>
      </c>
      <c r="D223" t="s">
        <v>3948</v>
      </c>
      <c r="E223" t="str">
        <f>VLOOKUP(D223,campaign!A:B,2,FALSE)</f>
        <v>HasCreditCard</v>
      </c>
      <c r="F223" s="9">
        <v>45060</v>
      </c>
      <c r="G223">
        <f>VLOOKUP(D223,campaign!A:D,4,FALSE)</f>
        <v>65</v>
      </c>
      <c r="I223" t="s">
        <v>3454</v>
      </c>
      <c r="J223" t="str">
        <f>VLOOKUP(I223,B:C,2,FALSE)</f>
        <v>Berkie Bernardes</v>
      </c>
      <c r="K223" t="s">
        <v>3926</v>
      </c>
      <c r="L223" t="str" cm="1">
        <f t="array" ref="L223">INDEX(E:E,MATCH(I223&amp;M223,B:B&amp;F:F,0))</f>
        <v>BuysViaMailOrder</v>
      </c>
      <c r="M223" s="9">
        <f>_xlfn.MAXIFS(F:F,B:B,I223,D:D,K223)</f>
        <v>45060</v>
      </c>
      <c r="N223" cm="1">
        <f t="array" ref="N223">INDEX(G:G,MATCH(I223&amp;K223&amp;M223,B:B&amp;D:D&amp;F:F,0))</f>
        <v>25</v>
      </c>
      <c r="O223" s="9">
        <f>IF(M223=_xlfn.MAXIFS(M:M,I:I,I223),_xlfn.MAXIFS(M:M,I:I,I223),"")</f>
        <v>45060</v>
      </c>
      <c r="P223" cm="1">
        <f t="array" ref="P223">IFERROR(INDEX(G:G,MATCH(K223&amp;O223,D:D&amp;F:F,0)),"")</f>
        <v>25</v>
      </c>
      <c r="Q223">
        <f>IF(P223="","",_xlfn.MAXIFS(G:G,B:B,I223))</f>
        <v>62</v>
      </c>
      <c r="R223" t="str" cm="1">
        <f t="array" ref="R223">IF(P223=Q223,"",IFERROR(INDEX(E:E,MATCH(I223&amp;Q223,B:B&amp;G:G,0)),""))</f>
        <v>OwnsComputer</v>
      </c>
    </row>
    <row r="224" spans="2:18" x14ac:dyDescent="0.2">
      <c r="B224" t="s">
        <v>2955</v>
      </c>
      <c r="C224" t="str">
        <f>VLOOKUP(B224,customer!A:B,2,FALSE)</f>
        <v>Bobbe Prandini</v>
      </c>
      <c r="D224" t="s">
        <v>3953</v>
      </c>
      <c r="E224" t="str">
        <f>VLOOKUP(D224,campaign!A:B,2,FALSE)</f>
        <v>MaritalStatus</v>
      </c>
      <c r="F224" s="9">
        <v>44763</v>
      </c>
      <c r="G224">
        <f>VLOOKUP(D224,campaign!A:D,4,FALSE)</f>
        <v>29</v>
      </c>
      <c r="I224" t="s">
        <v>3454</v>
      </c>
      <c r="J224" t="str">
        <f>VLOOKUP(I224,B:C,2,FALSE)</f>
        <v>Berkie Bernardes</v>
      </c>
      <c r="K224" t="s">
        <v>3947</v>
      </c>
      <c r="L224" t="str" cm="1">
        <f t="array" ref="L224">INDEX(E:E,MATCH(I224&amp;M224,B:B&amp;F:F,0))</f>
        <v>OwnsComputer</v>
      </c>
      <c r="M224" s="9">
        <f>_xlfn.MAXIFS(F:F,B:B,I224,D:D,K224)</f>
        <v>45052</v>
      </c>
      <c r="N224" cm="1">
        <f t="array" ref="N224">INDEX(G:G,MATCH(I224&amp;K224&amp;M224,B:B&amp;D:D&amp;F:F,0))</f>
        <v>62</v>
      </c>
      <c r="O224" s="9" t="str">
        <f>IF(M224=_xlfn.MAXIFS(M:M,I:I,I224),_xlfn.MAXIFS(M:M,I:I,I224),"")</f>
        <v/>
      </c>
      <c r="P224" t="str" cm="1">
        <f t="array" ref="P224">IFERROR(INDEX(G:G,MATCH(K224&amp;O224,D:D&amp;F:F,0)),"")</f>
        <v/>
      </c>
      <c r="Q224" t="str">
        <f>IF(P224="","",_xlfn.MAXIFS(G:G,B:B,I224))</f>
        <v/>
      </c>
      <c r="R224" t="str" cm="1">
        <f t="array" ref="R224">IF(P224=Q224,"",IFERROR(INDEX(E:E,MATCH(I224&amp;Q224,B:B&amp;G:G,0)),""))</f>
        <v/>
      </c>
    </row>
    <row r="225" spans="2:18" x14ac:dyDescent="0.2">
      <c r="B225" t="s">
        <v>2955</v>
      </c>
      <c r="C225" t="str">
        <f>VLOOKUP(B225,customer!A:B,2,FALSE)</f>
        <v>Bobbe Prandini</v>
      </c>
      <c r="D225" t="s">
        <v>3953</v>
      </c>
      <c r="E225" t="str">
        <f>VLOOKUP(D225,campaign!A:B,2,FALSE)</f>
        <v>MaritalStatus</v>
      </c>
      <c r="F225" s="9">
        <v>44798</v>
      </c>
      <c r="G225">
        <f>VLOOKUP(D225,campaign!A:D,4,FALSE)</f>
        <v>29</v>
      </c>
      <c r="I225" t="s">
        <v>3506</v>
      </c>
      <c r="J225" t="str">
        <f>VLOOKUP(I225,B:C,2,FALSE)</f>
        <v>Bernardo Hazelhurst</v>
      </c>
      <c r="K225" t="s">
        <v>3929</v>
      </c>
      <c r="L225" t="str" cm="1">
        <f t="array" ref="L225">INDEX(E:E,MATCH(I225&amp;M225,B:B&amp;F:F,0))</f>
        <v>NonUSTravel</v>
      </c>
      <c r="M225" s="9">
        <f>_xlfn.MAXIFS(F:F,B:B,I225,D:D,K225)</f>
        <v>45074</v>
      </c>
      <c r="N225" cm="1">
        <f t="array" ref="N225">INDEX(G:G,MATCH(I225&amp;K225&amp;M225,B:B&amp;D:D&amp;F:F,0))</f>
        <v>66</v>
      </c>
      <c r="O225" s="9">
        <f>IF(M225=_xlfn.MAXIFS(M:M,I:I,I225),_xlfn.MAXIFS(M:M,I:I,I225),"")</f>
        <v>45074</v>
      </c>
      <c r="P225" cm="1">
        <f t="array" ref="P225">IFERROR(INDEX(G:G,MATCH(K225&amp;O225,D:D&amp;F:F,0)),"")</f>
        <v>66</v>
      </c>
      <c r="Q225">
        <f>IF(P225="","",_xlfn.MAXIFS(G:G,B:B,I225))</f>
        <v>66</v>
      </c>
      <c r="R225" t="str" cm="1">
        <f t="array" ref="R225">IF(P225=Q225,"",IFERROR(INDEX(E:E,MATCH(I225&amp;Q225,B:B&amp;G:G,0)),""))</f>
        <v/>
      </c>
    </row>
    <row r="226" spans="2:18" x14ac:dyDescent="0.2">
      <c r="B226" t="s">
        <v>2955</v>
      </c>
      <c r="C226" t="str">
        <f>VLOOKUP(B226,customer!A:B,2,FALSE)</f>
        <v>Bobbe Prandini</v>
      </c>
      <c r="D226" t="s">
        <v>3953</v>
      </c>
      <c r="E226" t="str">
        <f>VLOOKUP(D226,campaign!A:B,2,FALSE)</f>
        <v>MaritalStatus</v>
      </c>
      <c r="F226" s="9">
        <v>44836</v>
      </c>
      <c r="G226">
        <f>VLOOKUP(D226,campaign!A:D,4,FALSE)</f>
        <v>29</v>
      </c>
      <c r="I226" t="s">
        <v>3506</v>
      </c>
      <c r="J226" t="str">
        <f>VLOOKUP(I226,B:C,2,FALSE)</f>
        <v>Bernardo Hazelhurst</v>
      </c>
      <c r="K226" t="s">
        <v>3953</v>
      </c>
      <c r="L226" t="str" cm="1">
        <f t="array" ref="L226">INDEX(E:E,MATCH(I226&amp;M226,B:B&amp;F:F,0))</f>
        <v>MaritalStatus</v>
      </c>
      <c r="M226" s="9">
        <f>_xlfn.MAXIFS(F:F,B:B,I226,D:D,K226)</f>
        <v>45057</v>
      </c>
      <c r="N226" cm="1">
        <f t="array" ref="N226">INDEX(G:G,MATCH(I226&amp;K226&amp;M226,B:B&amp;D:D&amp;F:F,0))</f>
        <v>29</v>
      </c>
      <c r="O226" s="9" t="str">
        <f>IF(M226=_xlfn.MAXIFS(M:M,I:I,I226),_xlfn.MAXIFS(M:M,I:I,I226),"")</f>
        <v/>
      </c>
      <c r="P226" t="str" cm="1">
        <f t="array" ref="P226">IFERROR(INDEX(G:G,MATCH(K226&amp;O226,D:D&amp;F:F,0)),"")</f>
        <v/>
      </c>
      <c r="Q226" t="str">
        <f>IF(P226="","",_xlfn.MAXIFS(G:G,B:B,I226))</f>
        <v/>
      </c>
      <c r="R226" t="str" cm="1">
        <f t="array" ref="R226">IF(P226=Q226,"",IFERROR(INDEX(E:E,MATCH(I226&amp;Q226,B:B&amp;G:G,0)),""))</f>
        <v/>
      </c>
    </row>
    <row r="227" spans="2:18" x14ac:dyDescent="0.2">
      <c r="B227" t="s">
        <v>2955</v>
      </c>
      <c r="C227" t="str">
        <f>VLOOKUP(B227,customer!A:B,2,FALSE)</f>
        <v>Bobbe Prandini</v>
      </c>
      <c r="D227" t="s">
        <v>3953</v>
      </c>
      <c r="E227" t="str">
        <f>VLOOKUP(D227,campaign!A:B,2,FALSE)</f>
        <v>MaritalStatus</v>
      </c>
      <c r="F227" s="9">
        <v>44901</v>
      </c>
      <c r="G227">
        <f>VLOOKUP(D227,campaign!A:D,4,FALSE)</f>
        <v>29</v>
      </c>
      <c r="I227" t="s">
        <v>3781</v>
      </c>
      <c r="J227" t="str">
        <f>VLOOKUP(I227,B:C,2,FALSE)</f>
        <v>Berty Yapp</v>
      </c>
      <c r="K227" t="s">
        <v>3927</v>
      </c>
      <c r="L227" t="str" cm="1">
        <f t="array" ref="L227">INDEX(E:E,MATCH(I227&amp;M227,B:B&amp;F:F,0))</f>
        <v>RespondsToMailOffers</v>
      </c>
      <c r="M227" s="9">
        <f>_xlfn.MAXIFS(F:F,B:B,I227,D:D,K227)</f>
        <v>45062</v>
      </c>
      <c r="N227" cm="1">
        <f t="array" ref="N227">INDEX(G:G,MATCH(I227&amp;K227&amp;M227,B:B&amp;D:D&amp;F:F,0))</f>
        <v>27</v>
      </c>
      <c r="O227" s="9" t="str">
        <f>IF(M227=_xlfn.MAXIFS(M:M,I:I,I227),_xlfn.MAXIFS(M:M,I:I,I227),"")</f>
        <v/>
      </c>
      <c r="P227" t="str" cm="1">
        <f t="array" ref="P227">IFERROR(INDEX(G:G,MATCH(K227&amp;O227,D:D&amp;F:F,0)),"")</f>
        <v/>
      </c>
      <c r="Q227" t="str">
        <f>IF(P227="","",_xlfn.MAXIFS(G:G,B:B,I227))</f>
        <v/>
      </c>
      <c r="R227" t="str" cm="1">
        <f t="array" ref="R227">IF(P227=Q227,"",IFERROR(INDEX(E:E,MATCH(I227&amp;Q227,B:B&amp;G:G,0)),""))</f>
        <v/>
      </c>
    </row>
    <row r="228" spans="2:18" x14ac:dyDescent="0.2">
      <c r="B228" t="s">
        <v>2955</v>
      </c>
      <c r="C228" t="str">
        <f>VLOOKUP(B228,customer!A:B,2,FALSE)</f>
        <v>Bobbe Prandini</v>
      </c>
      <c r="D228" t="s">
        <v>3953</v>
      </c>
      <c r="E228" t="str">
        <f>VLOOKUP(D228,campaign!A:B,2,FALSE)</f>
        <v>MaritalStatus</v>
      </c>
      <c r="F228" s="9">
        <v>44991</v>
      </c>
      <c r="G228">
        <f>VLOOKUP(D228,campaign!A:D,4,FALSE)</f>
        <v>29</v>
      </c>
      <c r="I228" t="s">
        <v>3781</v>
      </c>
      <c r="J228" t="str">
        <f>VLOOKUP(I228,B:C,2,FALSE)</f>
        <v>Berty Yapp</v>
      </c>
      <c r="K228" t="s">
        <v>3921</v>
      </c>
      <c r="L228" t="str" cm="1">
        <f t="array" ref="L228">INDEX(E:E,MATCH(I228&amp;M228,B:B&amp;F:F,0))</f>
        <v>HandsetRefurbished</v>
      </c>
      <c r="M228" s="9">
        <f>_xlfn.MAXIFS(F:F,B:B,I228,D:D,K228)</f>
        <v>45082</v>
      </c>
      <c r="N228" cm="1">
        <f t="array" ref="N228">INDEX(G:G,MATCH(I228&amp;K228&amp;M228,B:B&amp;D:D&amp;F:F,0))</f>
        <v>26</v>
      </c>
      <c r="O228" s="9">
        <f>IF(M228=_xlfn.MAXIFS(M:M,I:I,I228),_xlfn.MAXIFS(M:M,I:I,I228),"")</f>
        <v>45082</v>
      </c>
      <c r="P228" cm="1">
        <f t="array" ref="P228">IFERROR(INDEX(G:G,MATCH(K228&amp;O228,D:D&amp;F:F,0)),"")</f>
        <v>26</v>
      </c>
      <c r="Q228">
        <f>IF(P228="","",_xlfn.MAXIFS(G:G,B:B,I228))</f>
        <v>27</v>
      </c>
      <c r="R228" t="str" cm="1">
        <f t="array" ref="R228">IF(P228=Q228,"",IFERROR(INDEX(E:E,MATCH(I228&amp;Q228,B:B&amp;G:G,0)),""))</f>
        <v>RespondsToMailOffers</v>
      </c>
    </row>
    <row r="229" spans="2:18" x14ac:dyDescent="0.2">
      <c r="B229" t="s">
        <v>2955</v>
      </c>
      <c r="C229" t="str">
        <f>VLOOKUP(B229,customer!A:B,2,FALSE)</f>
        <v>Bobbe Prandini</v>
      </c>
      <c r="D229" t="s">
        <v>3953</v>
      </c>
      <c r="E229" t="str">
        <f>VLOOKUP(D229,campaign!A:B,2,FALSE)</f>
        <v>MaritalStatus</v>
      </c>
      <c r="F229" s="9">
        <v>45070</v>
      </c>
      <c r="G229">
        <f>VLOOKUP(D229,campaign!A:D,4,FALSE)</f>
        <v>29</v>
      </c>
      <c r="I229" t="s">
        <v>3140</v>
      </c>
      <c r="J229" t="str">
        <f>VLOOKUP(I229,B:C,2,FALSE)</f>
        <v>Betta Zanettini</v>
      </c>
      <c r="K229" t="s">
        <v>3920</v>
      </c>
      <c r="L229" t="str" cm="1">
        <f t="array" ref="L229">INDEX(E:E,MATCH(I229&amp;M229,B:B&amp;F:F,0))</f>
        <v>ChildrenInHH</v>
      </c>
      <c r="M229" s="9">
        <f>_xlfn.MAXIFS(F:F,B:B,I229,D:D,K229)</f>
        <v>45062</v>
      </c>
      <c r="N229" cm="1">
        <f t="array" ref="N229">INDEX(G:G,MATCH(I229&amp;K229&amp;M229,B:B&amp;D:D&amp;F:F,0))</f>
        <v>10</v>
      </c>
      <c r="O229" s="9">
        <f>IF(M229=_xlfn.MAXIFS(M:M,I:I,I229),_xlfn.MAXIFS(M:M,I:I,I229),"")</f>
        <v>45062</v>
      </c>
      <c r="P229" cm="1">
        <f t="array" ref="P229">IFERROR(INDEX(G:G,MATCH(K229&amp;O229,D:D&amp;F:F,0)),"")</f>
        <v>10</v>
      </c>
      <c r="Q229">
        <f>IF(P229="","",_xlfn.MAXIFS(G:G,B:B,I229))</f>
        <v>10</v>
      </c>
      <c r="R229" t="str" cm="1">
        <f t="array" ref="R229">IF(P229=Q229,"",IFERROR(INDEX(E:E,MATCH(I229&amp;Q229,B:B&amp;G:G,0)),""))</f>
        <v/>
      </c>
    </row>
    <row r="230" spans="2:18" x14ac:dyDescent="0.2">
      <c r="B230" t="s">
        <v>2955</v>
      </c>
      <c r="C230" t="str">
        <f>VLOOKUP(B230,customer!A:B,2,FALSE)</f>
        <v>Bobbe Prandini</v>
      </c>
      <c r="D230" t="s">
        <v>3920</v>
      </c>
      <c r="E230" t="str">
        <f>VLOOKUP(D230,campaign!A:B,2,FALSE)</f>
        <v>ChildrenInHH</v>
      </c>
      <c r="F230" s="9">
        <v>44960</v>
      </c>
      <c r="G230">
        <f>VLOOKUP(D230,campaign!A:D,4,FALSE)</f>
        <v>10</v>
      </c>
      <c r="I230" t="s">
        <v>3275</v>
      </c>
      <c r="J230" t="str">
        <f>VLOOKUP(I230,B:C,2,FALSE)</f>
        <v>Betteann Birkenshaw</v>
      </c>
      <c r="K230" t="s">
        <v>3922</v>
      </c>
      <c r="L230" t="str" cm="1">
        <f t="array" ref="L230">INDEX(E:E,MATCH(I230&amp;M230,B:B&amp;F:F,0))</f>
        <v>HandsetWebCapable</v>
      </c>
      <c r="M230" s="9">
        <f>_xlfn.MAXIFS(F:F,B:B,I230,D:D,K230)</f>
        <v>45038</v>
      </c>
      <c r="N230" cm="1">
        <f t="array" ref="N230">INDEX(G:G,MATCH(I230&amp;K230&amp;M230,B:B&amp;D:D&amp;F:F,0))</f>
        <v>62</v>
      </c>
      <c r="O230" s="9" t="str">
        <f>IF(M230=_xlfn.MAXIFS(M:M,I:I,I230),_xlfn.MAXIFS(M:M,I:I,I230),"")</f>
        <v/>
      </c>
      <c r="P230" t="str" cm="1">
        <f t="array" ref="P230">IFERROR(INDEX(G:G,MATCH(K230&amp;O230,D:D&amp;F:F,0)),"")</f>
        <v/>
      </c>
      <c r="Q230" t="str">
        <f>IF(P230="","",_xlfn.MAXIFS(G:G,B:B,I230))</f>
        <v/>
      </c>
      <c r="R230" t="str" cm="1">
        <f t="array" ref="R230">IF(P230=Q230,"",IFERROR(INDEX(E:E,MATCH(I230&amp;Q230,B:B&amp;G:G,0)),""))</f>
        <v/>
      </c>
    </row>
    <row r="231" spans="2:18" x14ac:dyDescent="0.2">
      <c r="B231" t="s">
        <v>2955</v>
      </c>
      <c r="C231" t="str">
        <f>VLOOKUP(B231,customer!A:B,2,FALSE)</f>
        <v>Bobbe Prandini</v>
      </c>
      <c r="D231" t="s">
        <v>3920</v>
      </c>
      <c r="E231" t="str">
        <f>VLOOKUP(D231,campaign!A:B,2,FALSE)</f>
        <v>ChildrenInHH</v>
      </c>
      <c r="F231" s="9">
        <v>45001</v>
      </c>
      <c r="G231">
        <f>VLOOKUP(D231,campaign!A:D,4,FALSE)</f>
        <v>10</v>
      </c>
      <c r="I231" t="s">
        <v>3275</v>
      </c>
      <c r="J231" t="str">
        <f>VLOOKUP(I231,B:C,2,FALSE)</f>
        <v>Betteann Birkenshaw</v>
      </c>
      <c r="K231" t="s">
        <v>3948</v>
      </c>
      <c r="L231" t="str" cm="1">
        <f t="array" ref="L231">INDEX(E:E,MATCH(I231&amp;M231,B:B&amp;F:F,0))</f>
        <v>HasCreditCard</v>
      </c>
      <c r="M231" s="9">
        <f>_xlfn.MAXIFS(F:F,B:B,I231,D:D,K231)</f>
        <v>45050</v>
      </c>
      <c r="N231" cm="1">
        <f t="array" ref="N231">INDEX(G:G,MATCH(I231&amp;K231&amp;M231,B:B&amp;D:D&amp;F:F,0))</f>
        <v>65</v>
      </c>
      <c r="O231" s="9">
        <f>IF(M231=_xlfn.MAXIFS(M:M,I:I,I231),_xlfn.MAXIFS(M:M,I:I,I231),"")</f>
        <v>45050</v>
      </c>
      <c r="P231" cm="1">
        <f t="array" ref="P231">IFERROR(INDEX(G:G,MATCH(K231&amp;O231,D:D&amp;F:F,0)),"")</f>
        <v>65</v>
      </c>
      <c r="Q231">
        <f>IF(P231="","",_xlfn.MAXIFS(G:G,B:B,I231))</f>
        <v>65</v>
      </c>
      <c r="R231" t="str" cm="1">
        <f t="array" ref="R231">IF(P231=Q231,"",IFERROR(INDEX(E:E,MATCH(I231&amp;Q231,B:B&amp;G:G,0)),""))</f>
        <v/>
      </c>
    </row>
    <row r="232" spans="2:18" x14ac:dyDescent="0.2">
      <c r="B232" t="s">
        <v>2955</v>
      </c>
      <c r="C232" t="str">
        <f>VLOOKUP(B232,customer!A:B,2,FALSE)</f>
        <v>Bobbe Prandini</v>
      </c>
      <c r="D232" t="s">
        <v>3920</v>
      </c>
      <c r="E232" t="str">
        <f>VLOOKUP(D232,campaign!A:B,2,FALSE)</f>
        <v>ChildrenInHH</v>
      </c>
      <c r="F232" s="9">
        <v>45022</v>
      </c>
      <c r="G232">
        <f>VLOOKUP(D232,campaign!A:D,4,FALSE)</f>
        <v>10</v>
      </c>
      <c r="I232" t="s">
        <v>2967</v>
      </c>
      <c r="J232" t="str">
        <f>VLOOKUP(I232,B:C,2,FALSE)</f>
        <v>Betteann Carress</v>
      </c>
      <c r="K232" t="s">
        <v>3923</v>
      </c>
      <c r="L232" t="str" cm="1">
        <f t="array" ref="L232">INDEX(E:E,MATCH(I232&amp;M232,B:B&amp;F:F,0))</f>
        <v>TruckOwner</v>
      </c>
      <c r="M232" s="9">
        <f>_xlfn.MAXIFS(F:F,B:B,I232,D:D,K232)</f>
        <v>45063</v>
      </c>
      <c r="N232" cm="1">
        <f t="array" ref="N232">INDEX(G:G,MATCH(I232&amp;K232&amp;M232,B:B&amp;D:D&amp;F:F,0))</f>
        <v>26</v>
      </c>
      <c r="O232" s="9">
        <f>IF(M232=_xlfn.MAXIFS(M:M,I:I,I232),_xlfn.MAXIFS(M:M,I:I,I232),"")</f>
        <v>45063</v>
      </c>
      <c r="P232" cm="1">
        <f t="array" ref="P232">IFERROR(INDEX(G:G,MATCH(K232&amp;O232,D:D&amp;F:F,0)),"")</f>
        <v>26</v>
      </c>
      <c r="Q232">
        <f>IF(P232="","",_xlfn.MAXIFS(G:G,B:B,I232))</f>
        <v>27</v>
      </c>
      <c r="R232" t="str" cm="1">
        <f t="array" ref="R232">IF(P232=Q232,"",IFERROR(INDEX(E:E,MATCH(I232&amp;Q232,B:B&amp;G:G,0)),""))</f>
        <v>RespondsToMailOffers</v>
      </c>
    </row>
    <row r="233" spans="2:18" x14ac:dyDescent="0.2">
      <c r="B233" t="s">
        <v>2955</v>
      </c>
      <c r="C233" t="str">
        <f>VLOOKUP(B233,customer!A:B,2,FALSE)</f>
        <v>Bobbe Prandini</v>
      </c>
      <c r="D233" t="s">
        <v>3920</v>
      </c>
      <c r="E233" t="str">
        <f>VLOOKUP(D233,campaign!A:B,2,FALSE)</f>
        <v>ChildrenInHH</v>
      </c>
      <c r="F233" s="9">
        <v>45057</v>
      </c>
      <c r="G233">
        <f>VLOOKUP(D233,campaign!A:D,4,FALSE)</f>
        <v>10</v>
      </c>
      <c r="I233" t="s">
        <v>2967</v>
      </c>
      <c r="J233" t="str">
        <f>VLOOKUP(I233,B:C,2,FALSE)</f>
        <v>Betteann Carress</v>
      </c>
      <c r="K233" t="s">
        <v>3925</v>
      </c>
      <c r="L233" t="str" cm="1">
        <f t="array" ref="L233">INDEX(E:E,MATCH(I233&amp;M233,B:B&amp;F:F,0))</f>
        <v>Homeownership</v>
      </c>
      <c r="M233" s="9">
        <f>_xlfn.MAXIFS(F:F,B:B,I233,D:D,K233)</f>
        <v>45040</v>
      </c>
      <c r="N233" cm="1">
        <f t="array" ref="N233">INDEX(G:G,MATCH(I233&amp;K233&amp;M233,B:B&amp;D:D&amp;F:F,0))</f>
        <v>13</v>
      </c>
      <c r="O233" s="9" t="str">
        <f>IF(M233=_xlfn.MAXIFS(M:M,I:I,I233),_xlfn.MAXIFS(M:M,I:I,I233),"")</f>
        <v/>
      </c>
      <c r="P233" t="str" cm="1">
        <f t="array" ref="P233">IFERROR(INDEX(G:G,MATCH(K233&amp;O233,D:D&amp;F:F,0)),"")</f>
        <v/>
      </c>
      <c r="Q233" t="str">
        <f>IF(P233="","",_xlfn.MAXIFS(G:G,B:B,I233))</f>
        <v/>
      </c>
      <c r="R233" t="str" cm="1">
        <f t="array" ref="R233">IF(P233=Q233,"",IFERROR(INDEX(E:E,MATCH(I233&amp;Q233,B:B&amp;G:G,0)),""))</f>
        <v/>
      </c>
    </row>
    <row r="234" spans="2:18" x14ac:dyDescent="0.2">
      <c r="B234" t="s">
        <v>2956</v>
      </c>
      <c r="C234" t="str">
        <f>VLOOKUP(B234,customer!A:B,2,FALSE)</f>
        <v>Ginger Pinnere</v>
      </c>
      <c r="D234" t="s">
        <v>3924</v>
      </c>
      <c r="E234" t="str">
        <f>VLOOKUP(D234,campaign!A:B,2,FALSE)</f>
        <v>RVOwner</v>
      </c>
      <c r="F234" s="9">
        <v>44590</v>
      </c>
      <c r="G234">
        <f>VLOOKUP(D234,campaign!A:D,4,FALSE)</f>
        <v>22</v>
      </c>
      <c r="I234" t="s">
        <v>2967</v>
      </c>
      <c r="J234" t="str">
        <f>VLOOKUP(I234,B:C,2,FALSE)</f>
        <v>Betteann Carress</v>
      </c>
      <c r="K234" t="s">
        <v>3927</v>
      </c>
      <c r="L234" t="str" cm="1">
        <f t="array" ref="L234">INDEX(E:E,MATCH(I234&amp;M234,B:B&amp;F:F,0))</f>
        <v>RespondsToMailOffers</v>
      </c>
      <c r="M234" s="9">
        <f>_xlfn.MAXIFS(F:F,B:B,I234,D:D,K234)</f>
        <v>45061</v>
      </c>
      <c r="N234" cm="1">
        <f t="array" ref="N234">INDEX(G:G,MATCH(I234&amp;K234&amp;M234,B:B&amp;D:D&amp;F:F,0))</f>
        <v>27</v>
      </c>
      <c r="O234" s="9" t="str">
        <f>IF(M234=_xlfn.MAXIFS(M:M,I:I,I234),_xlfn.MAXIFS(M:M,I:I,I234),"")</f>
        <v/>
      </c>
      <c r="P234" t="str" cm="1">
        <f t="array" ref="P234">IFERROR(INDEX(G:G,MATCH(K234&amp;O234,D:D&amp;F:F,0)),"")</f>
        <v/>
      </c>
      <c r="Q234" t="str">
        <f>IF(P234="","",_xlfn.MAXIFS(G:G,B:B,I234))</f>
        <v/>
      </c>
      <c r="R234" t="str" cm="1">
        <f t="array" ref="R234">IF(P234=Q234,"",IFERROR(INDEX(E:E,MATCH(I234&amp;Q234,B:B&amp;G:G,0)),""))</f>
        <v/>
      </c>
    </row>
    <row r="235" spans="2:18" x14ac:dyDescent="0.2">
      <c r="B235" t="s">
        <v>2956</v>
      </c>
      <c r="C235" t="str">
        <f>VLOOKUP(B235,customer!A:B,2,FALSE)</f>
        <v>Ginger Pinnere</v>
      </c>
      <c r="D235" t="s">
        <v>3924</v>
      </c>
      <c r="E235" t="str">
        <f>VLOOKUP(D235,campaign!A:B,2,FALSE)</f>
        <v>RVOwner</v>
      </c>
      <c r="F235" s="9">
        <v>44621</v>
      </c>
      <c r="G235">
        <f>VLOOKUP(D235,campaign!A:D,4,FALSE)</f>
        <v>22</v>
      </c>
      <c r="I235" t="s">
        <v>3637</v>
      </c>
      <c r="J235" t="str">
        <f>VLOOKUP(I235,B:C,2,FALSE)</f>
        <v>Bettina Fothergill</v>
      </c>
      <c r="K235" t="s">
        <v>3952</v>
      </c>
      <c r="L235" t="str" cm="1">
        <f t="array" ref="L235">INDEX(E:E,MATCH(I235&amp;M235,B:B&amp;F:F,0))</f>
        <v>MadeCallToRetentionTeam</v>
      </c>
      <c r="M235" s="9">
        <f>_xlfn.MAXIFS(F:F,B:B,I235,D:D,K235)</f>
        <v>45072</v>
      </c>
      <c r="N235" cm="1">
        <f t="array" ref="N235">INDEX(G:G,MATCH(I235&amp;K235&amp;M235,B:B&amp;D:D&amp;F:F,0))</f>
        <v>16</v>
      </c>
      <c r="O235" s="9" t="str">
        <f>IF(M235=_xlfn.MAXIFS(M:M,I:I,I235),_xlfn.MAXIFS(M:M,I:I,I235),"")</f>
        <v/>
      </c>
      <c r="P235" t="str" cm="1">
        <f t="array" ref="P235">IFERROR(INDEX(G:G,MATCH(K235&amp;O235,D:D&amp;F:F,0)),"")</f>
        <v/>
      </c>
      <c r="Q235" t="str">
        <f>IF(P235="","",_xlfn.MAXIFS(G:G,B:B,I235))</f>
        <v/>
      </c>
      <c r="R235" t="str" cm="1">
        <f t="array" ref="R235">IF(P235=Q235,"",IFERROR(INDEX(E:E,MATCH(I235&amp;Q235,B:B&amp;G:G,0)),""))</f>
        <v/>
      </c>
    </row>
    <row r="236" spans="2:18" x14ac:dyDescent="0.2">
      <c r="B236" t="s">
        <v>2956</v>
      </c>
      <c r="C236" t="str">
        <f>VLOOKUP(B236,customer!A:B,2,FALSE)</f>
        <v>Ginger Pinnere</v>
      </c>
      <c r="D236" t="s">
        <v>3924</v>
      </c>
      <c r="E236" t="str">
        <f>VLOOKUP(D236,campaign!A:B,2,FALSE)</f>
        <v>RVOwner</v>
      </c>
      <c r="F236" s="9">
        <v>44664</v>
      </c>
      <c r="G236">
        <f>VLOOKUP(D236,campaign!A:D,4,FALSE)</f>
        <v>22</v>
      </c>
      <c r="I236" t="s">
        <v>3637</v>
      </c>
      <c r="J236" t="str">
        <f>VLOOKUP(I236,B:C,2,FALSE)</f>
        <v>Bettina Fothergill</v>
      </c>
      <c r="K236" t="s">
        <v>3926</v>
      </c>
      <c r="L236" t="str" cm="1">
        <f t="array" ref="L236">INDEX(E:E,MATCH(I236&amp;M236,B:B&amp;F:F,0))</f>
        <v>BuysViaMailOrder</v>
      </c>
      <c r="M236" s="9">
        <f>_xlfn.MAXIFS(F:F,B:B,I236,D:D,K236)</f>
        <v>45078</v>
      </c>
      <c r="N236" cm="1">
        <f t="array" ref="N236">INDEX(G:G,MATCH(I236&amp;K236&amp;M236,B:B&amp;D:D&amp;F:F,0))</f>
        <v>25</v>
      </c>
      <c r="O236" s="9">
        <f>IF(M236=_xlfn.MAXIFS(M:M,I:I,I236),_xlfn.MAXIFS(M:M,I:I,I236),"")</f>
        <v>45078</v>
      </c>
      <c r="P236" cm="1">
        <f t="array" ref="P236">IFERROR(INDEX(G:G,MATCH(K236&amp;O236,D:D&amp;F:F,0)),"")</f>
        <v>25</v>
      </c>
      <c r="Q236">
        <f>IF(P236="","",_xlfn.MAXIFS(G:G,B:B,I236))</f>
        <v>25</v>
      </c>
      <c r="R236" t="str" cm="1">
        <f t="array" ref="R236">IF(P236=Q236,"",IFERROR(INDEX(E:E,MATCH(I236&amp;Q236,B:B&amp;G:G,0)),""))</f>
        <v/>
      </c>
    </row>
    <row r="237" spans="2:18" x14ac:dyDescent="0.2">
      <c r="B237" t="s">
        <v>2956</v>
      </c>
      <c r="C237" t="str">
        <f>VLOOKUP(B237,customer!A:B,2,FALSE)</f>
        <v>Ginger Pinnere</v>
      </c>
      <c r="D237" t="s">
        <v>3924</v>
      </c>
      <c r="E237" t="str">
        <f>VLOOKUP(D237,campaign!A:B,2,FALSE)</f>
        <v>RVOwner</v>
      </c>
      <c r="F237" s="9">
        <v>44724</v>
      </c>
      <c r="G237">
        <f>VLOOKUP(D237,campaign!A:D,4,FALSE)</f>
        <v>22</v>
      </c>
      <c r="I237" t="s">
        <v>3566</v>
      </c>
      <c r="J237" t="str">
        <f>VLOOKUP(I237,B:C,2,FALSE)</f>
        <v>Bettine Kitchener</v>
      </c>
      <c r="K237" t="s">
        <v>3923</v>
      </c>
      <c r="L237" t="str" cm="1">
        <f t="array" ref="L237">INDEX(E:E,MATCH(I237&amp;M237,B:B&amp;F:F,0))</f>
        <v>TruckOwner</v>
      </c>
      <c r="M237" s="9">
        <f>_xlfn.MAXIFS(F:F,B:B,I237,D:D,K237)</f>
        <v>45065</v>
      </c>
      <c r="N237" cm="1">
        <f t="array" ref="N237">INDEX(G:G,MATCH(I237&amp;K237&amp;M237,B:B&amp;D:D&amp;F:F,0))</f>
        <v>26</v>
      </c>
      <c r="O237" s="9">
        <f>IF(M237=_xlfn.MAXIFS(M:M,I:I,I237),_xlfn.MAXIFS(M:M,I:I,I237),"")</f>
        <v>45065</v>
      </c>
      <c r="P237" cm="1">
        <f t="array" ref="P237">IFERROR(INDEX(G:G,MATCH(K237&amp;O237,D:D&amp;F:F,0)),"")</f>
        <v>26</v>
      </c>
      <c r="Q237">
        <f>IF(P237="","",_xlfn.MAXIFS(G:G,B:B,I237))</f>
        <v>28</v>
      </c>
      <c r="R237" t="str" cm="1">
        <f t="array" ref="R237">IF(P237=Q237,"",IFERROR(INDEX(E:E,MATCH(I237&amp;Q237,B:B&amp;G:G,0)),""))</f>
        <v>NotNewCellphoneUser</v>
      </c>
    </row>
    <row r="238" spans="2:18" x14ac:dyDescent="0.2">
      <c r="B238" t="s">
        <v>2956</v>
      </c>
      <c r="C238" t="str">
        <f>VLOOKUP(B238,customer!A:B,2,FALSE)</f>
        <v>Ginger Pinnere</v>
      </c>
      <c r="D238" t="s">
        <v>3924</v>
      </c>
      <c r="E238" t="str">
        <f>VLOOKUP(D238,campaign!A:B,2,FALSE)</f>
        <v>RVOwner</v>
      </c>
      <c r="F238" s="9">
        <v>44752</v>
      </c>
      <c r="G238">
        <f>VLOOKUP(D238,campaign!A:D,4,FALSE)</f>
        <v>22</v>
      </c>
      <c r="I238" t="s">
        <v>3566</v>
      </c>
      <c r="J238" t="str">
        <f>VLOOKUP(I238,B:C,2,FALSE)</f>
        <v>Bettine Kitchener</v>
      </c>
      <c r="K238" t="s">
        <v>3950</v>
      </c>
      <c r="L238" t="str" cm="1">
        <f t="array" ref="L238">INDEX(E:E,MATCH(I238&amp;M238,B:B&amp;F:F,0))</f>
        <v>NotNewCellphoneUser</v>
      </c>
      <c r="M238" s="9">
        <f>_xlfn.MAXIFS(F:F,B:B,I238,D:D,K238)</f>
        <v>45063</v>
      </c>
      <c r="N238" cm="1">
        <f t="array" ref="N238">INDEX(G:G,MATCH(I238&amp;K238&amp;M238,B:B&amp;D:D&amp;F:F,0))</f>
        <v>28</v>
      </c>
      <c r="O238" s="9" t="str">
        <f>IF(M238=_xlfn.MAXIFS(M:M,I:I,I238),_xlfn.MAXIFS(M:M,I:I,I238),"")</f>
        <v/>
      </c>
      <c r="P238" t="str" cm="1">
        <f t="array" ref="P238">IFERROR(INDEX(G:G,MATCH(K238&amp;O238,D:D&amp;F:F,0)),"")</f>
        <v/>
      </c>
      <c r="Q238" t="str">
        <f>IF(P238="","",_xlfn.MAXIFS(G:G,B:B,I238))</f>
        <v/>
      </c>
      <c r="R238" t="str" cm="1">
        <f t="array" ref="R238">IF(P238=Q238,"",IFERROR(INDEX(E:E,MATCH(I238&amp;Q238,B:B&amp;G:G,0)),""))</f>
        <v/>
      </c>
    </row>
    <row r="239" spans="2:18" x14ac:dyDescent="0.2">
      <c r="B239" t="s">
        <v>2956</v>
      </c>
      <c r="C239" t="str">
        <f>VLOOKUP(B239,customer!A:B,2,FALSE)</f>
        <v>Ginger Pinnere</v>
      </c>
      <c r="D239" t="s">
        <v>3924</v>
      </c>
      <c r="E239" t="str">
        <f>VLOOKUP(D239,campaign!A:B,2,FALSE)</f>
        <v>RVOwner</v>
      </c>
      <c r="F239" s="9">
        <v>44804</v>
      </c>
      <c r="G239">
        <f>VLOOKUP(D239,campaign!A:D,4,FALSE)</f>
        <v>22</v>
      </c>
      <c r="I239" t="s">
        <v>3538</v>
      </c>
      <c r="J239" t="str">
        <f>VLOOKUP(I239,B:C,2,FALSE)</f>
        <v>Beulah Applegarth</v>
      </c>
      <c r="K239" t="s">
        <v>3924</v>
      </c>
      <c r="L239" t="str" cm="1">
        <f t="array" ref="L239">INDEX(E:E,MATCH(I239&amp;M239,B:B&amp;F:F,0))</f>
        <v>RVOwner</v>
      </c>
      <c r="M239" s="9">
        <f>_xlfn.MAXIFS(F:F,B:B,I239,D:D,K239)</f>
        <v>45041</v>
      </c>
      <c r="N239" cm="1">
        <f t="array" ref="N239">INDEX(G:G,MATCH(I239&amp;K239&amp;M239,B:B&amp;D:D&amp;F:F,0))</f>
        <v>22</v>
      </c>
      <c r="O239" s="9">
        <f>IF(M239=_xlfn.MAXIFS(M:M,I:I,I239),_xlfn.MAXIFS(M:M,I:I,I239),"")</f>
        <v>45041</v>
      </c>
      <c r="P239" cm="1">
        <f t="array" ref="P239">IFERROR(INDEX(G:G,MATCH(K239&amp;O239,D:D&amp;F:F,0)),"")</f>
        <v>22</v>
      </c>
      <c r="Q239">
        <f>IF(P239="","",_xlfn.MAXIFS(G:G,B:B,I239))</f>
        <v>28</v>
      </c>
      <c r="R239" t="str" cm="1">
        <f t="array" ref="R239">IF(P239=Q239,"",IFERROR(INDEX(E:E,MATCH(I239&amp;Q239,B:B&amp;G:G,0)),""))</f>
        <v>NotNewCellphoneUser</v>
      </c>
    </row>
    <row r="240" spans="2:18" x14ac:dyDescent="0.2">
      <c r="B240" t="s">
        <v>2956</v>
      </c>
      <c r="C240" t="str">
        <f>VLOOKUP(B240,customer!A:B,2,FALSE)</f>
        <v>Ginger Pinnere</v>
      </c>
      <c r="D240" t="s">
        <v>3924</v>
      </c>
      <c r="E240" t="str">
        <f>VLOOKUP(D240,campaign!A:B,2,FALSE)</f>
        <v>RVOwner</v>
      </c>
      <c r="F240" s="9">
        <v>44806</v>
      </c>
      <c r="G240">
        <f>VLOOKUP(D240,campaign!A:D,4,FALSE)</f>
        <v>22</v>
      </c>
      <c r="I240" t="s">
        <v>3538</v>
      </c>
      <c r="J240" t="str">
        <f>VLOOKUP(I240,B:C,2,FALSE)</f>
        <v>Beulah Applegarth</v>
      </c>
      <c r="K240" t="s">
        <v>3950</v>
      </c>
      <c r="L240" t="str" cm="1">
        <f t="array" ref="L240">INDEX(E:E,MATCH(I240&amp;M240,B:B&amp;F:F,0))</f>
        <v>NotNewCellphoneUser</v>
      </c>
      <c r="M240" s="9">
        <f>_xlfn.MAXIFS(F:F,B:B,I240,D:D,K240)</f>
        <v>45036</v>
      </c>
      <c r="N240" cm="1">
        <f t="array" ref="N240">INDEX(G:G,MATCH(I240&amp;K240&amp;M240,B:B&amp;D:D&amp;F:F,0))</f>
        <v>28</v>
      </c>
      <c r="O240" s="9" t="str">
        <f>IF(M240=_xlfn.MAXIFS(M:M,I:I,I240),_xlfn.MAXIFS(M:M,I:I,I240),"")</f>
        <v/>
      </c>
      <c r="P240" t="str" cm="1">
        <f t="array" ref="P240">IFERROR(INDEX(G:G,MATCH(K240&amp;O240,D:D&amp;F:F,0)),"")</f>
        <v/>
      </c>
      <c r="Q240" t="str">
        <f>IF(P240="","",_xlfn.MAXIFS(G:G,B:B,I240))</f>
        <v/>
      </c>
      <c r="R240" t="str" cm="1">
        <f t="array" ref="R240">IF(P240=Q240,"",IFERROR(INDEX(E:E,MATCH(I240&amp;Q240,B:B&amp;G:G,0)),""))</f>
        <v/>
      </c>
    </row>
    <row r="241" spans="2:18" x14ac:dyDescent="0.2">
      <c r="B241" t="s">
        <v>2956</v>
      </c>
      <c r="C241" t="str">
        <f>VLOOKUP(B241,customer!A:B,2,FALSE)</f>
        <v>Ginger Pinnere</v>
      </c>
      <c r="D241" t="s">
        <v>3924</v>
      </c>
      <c r="E241" t="str">
        <f>VLOOKUP(D241,campaign!A:B,2,FALSE)</f>
        <v>RVOwner</v>
      </c>
      <c r="F241" s="9">
        <v>44900</v>
      </c>
      <c r="G241">
        <f>VLOOKUP(D241,campaign!A:D,4,FALSE)</f>
        <v>22</v>
      </c>
      <c r="I241" t="s">
        <v>3779</v>
      </c>
      <c r="J241" t="str">
        <f>VLOOKUP(I241,B:C,2,FALSE)</f>
        <v>Bibby Rustman</v>
      </c>
      <c r="K241" t="s">
        <v>3921</v>
      </c>
      <c r="L241" t="str" cm="1">
        <f t="array" ref="L241">INDEX(E:E,MATCH(I241&amp;M241,B:B&amp;F:F,0))</f>
        <v>HandsetRefurbished</v>
      </c>
      <c r="M241" s="9">
        <f>_xlfn.MAXIFS(F:F,B:B,I241,D:D,K241)</f>
        <v>45081</v>
      </c>
      <c r="N241" cm="1">
        <f t="array" ref="N241">INDEX(G:G,MATCH(I241&amp;K241&amp;M241,B:B&amp;D:D&amp;F:F,0))</f>
        <v>26</v>
      </c>
      <c r="O241" s="9">
        <f>IF(M241=_xlfn.MAXIFS(M:M,I:I,I241),_xlfn.MAXIFS(M:M,I:I,I241),"")</f>
        <v>45081</v>
      </c>
      <c r="P241" cm="1">
        <f t="array" ref="P241">IFERROR(INDEX(G:G,MATCH(K241&amp;O241,D:D&amp;F:F,0)),"")</f>
        <v>26</v>
      </c>
      <c r="Q241">
        <f>IF(P241="","",_xlfn.MAXIFS(G:G,B:B,I241))</f>
        <v>26</v>
      </c>
      <c r="R241" t="str" cm="1">
        <f t="array" ref="R241">IF(P241=Q241,"",IFERROR(INDEX(E:E,MATCH(I241&amp;Q241,B:B&amp;G:G,0)),""))</f>
        <v/>
      </c>
    </row>
    <row r="242" spans="2:18" x14ac:dyDescent="0.2">
      <c r="B242" t="s">
        <v>2956</v>
      </c>
      <c r="C242" t="str">
        <f>VLOOKUP(B242,customer!A:B,2,FALSE)</f>
        <v>Ginger Pinnere</v>
      </c>
      <c r="D242" t="s">
        <v>3924</v>
      </c>
      <c r="E242" t="str">
        <f>VLOOKUP(D242,campaign!A:B,2,FALSE)</f>
        <v>RVOwner</v>
      </c>
      <c r="F242" s="9">
        <v>44993</v>
      </c>
      <c r="G242">
        <f>VLOOKUP(D242,campaign!A:D,4,FALSE)</f>
        <v>22</v>
      </c>
      <c r="I242" t="s">
        <v>3779</v>
      </c>
      <c r="J242" t="str">
        <f>VLOOKUP(I242,B:C,2,FALSE)</f>
        <v>Bibby Rustman</v>
      </c>
      <c r="K242" t="s">
        <v>3925</v>
      </c>
      <c r="L242" t="str" cm="1">
        <f t="array" ref="L242">INDEX(E:E,MATCH(I242&amp;M242,B:B&amp;F:F,0))</f>
        <v>Homeownership</v>
      </c>
      <c r="M242" s="9">
        <f>_xlfn.MAXIFS(F:F,B:B,I242,D:D,K242)</f>
        <v>45056</v>
      </c>
      <c r="N242" cm="1">
        <f t="array" ref="N242">INDEX(G:G,MATCH(I242&amp;K242&amp;M242,B:B&amp;D:D&amp;F:F,0))</f>
        <v>13</v>
      </c>
      <c r="O242" s="9" t="str">
        <f>IF(M242=_xlfn.MAXIFS(M:M,I:I,I242),_xlfn.MAXIFS(M:M,I:I,I242),"")</f>
        <v/>
      </c>
      <c r="P242" t="str" cm="1">
        <f t="array" ref="P242">IFERROR(INDEX(G:G,MATCH(K242&amp;O242,D:D&amp;F:F,0)),"")</f>
        <v/>
      </c>
      <c r="Q242" t="str">
        <f>IF(P242="","",_xlfn.MAXIFS(G:G,B:B,I242))</f>
        <v/>
      </c>
      <c r="R242" t="str" cm="1">
        <f t="array" ref="R242">IF(P242=Q242,"",IFERROR(INDEX(E:E,MATCH(I242&amp;Q242,B:B&amp;G:G,0)),""))</f>
        <v/>
      </c>
    </row>
    <row r="243" spans="2:18" x14ac:dyDescent="0.2">
      <c r="B243" t="s">
        <v>2956</v>
      </c>
      <c r="C243" t="str">
        <f>VLOOKUP(B243,customer!A:B,2,FALSE)</f>
        <v>Ginger Pinnere</v>
      </c>
      <c r="D243" t="s">
        <v>3924</v>
      </c>
      <c r="E243" t="str">
        <f>VLOOKUP(D243,campaign!A:B,2,FALSE)</f>
        <v>RVOwner</v>
      </c>
      <c r="F243" s="9">
        <v>45023</v>
      </c>
      <c r="G243">
        <f>VLOOKUP(D243,campaign!A:D,4,FALSE)</f>
        <v>22</v>
      </c>
      <c r="I243" t="s">
        <v>3919</v>
      </c>
      <c r="J243" t="str">
        <f>VLOOKUP(I243,B:C,2,FALSE)</f>
        <v>Bili Pairpoint</v>
      </c>
      <c r="K243" t="s">
        <v>3928</v>
      </c>
      <c r="L243" t="str" cm="1">
        <f t="array" ref="L243">INDEX(E:E,MATCH(I243&amp;M243,B:B&amp;F:F,0))</f>
        <v>OptOutMailings</v>
      </c>
      <c r="M243" s="9">
        <f>_xlfn.MAXIFS(F:F,B:B,I243,D:D,K243)</f>
        <v>45008</v>
      </c>
      <c r="N243" cm="1">
        <f t="array" ref="N243">INDEX(G:G,MATCH(I243&amp;K243&amp;M243,B:B&amp;D:D&amp;F:F,0))</f>
        <v>75</v>
      </c>
      <c r="O243" s="9" t="str">
        <f>IF(M243=_xlfn.MAXIFS(M:M,I:I,I243),_xlfn.MAXIFS(M:M,I:I,I243),"")</f>
        <v/>
      </c>
      <c r="P243" t="str" cm="1">
        <f t="array" ref="P243">IFERROR(INDEX(G:G,MATCH(K243&amp;O243,D:D&amp;F:F,0)),"")</f>
        <v/>
      </c>
      <c r="Q243" t="str">
        <f>IF(P243="","",_xlfn.MAXIFS(G:G,B:B,I243))</f>
        <v/>
      </c>
      <c r="R243" t="str" cm="1">
        <f t="array" ref="R243">IF(P243=Q243,"",IFERROR(INDEX(E:E,MATCH(I243&amp;Q243,B:B&amp;G:G,0)),""))</f>
        <v/>
      </c>
    </row>
    <row r="244" spans="2:18" x14ac:dyDescent="0.2">
      <c r="B244" t="s">
        <v>2956</v>
      </c>
      <c r="C244" t="str">
        <f>VLOOKUP(B244,customer!A:B,2,FALSE)</f>
        <v>Ginger Pinnere</v>
      </c>
      <c r="D244" t="s">
        <v>3924</v>
      </c>
      <c r="E244" t="str">
        <f>VLOOKUP(D244,campaign!A:B,2,FALSE)</f>
        <v>RVOwner</v>
      </c>
      <c r="F244" s="9">
        <v>45051</v>
      </c>
      <c r="G244">
        <f>VLOOKUP(D244,campaign!A:D,4,FALSE)</f>
        <v>22</v>
      </c>
      <c r="I244" t="s">
        <v>3919</v>
      </c>
      <c r="J244" t="str">
        <f>VLOOKUP(I244,B:C,2,FALSE)</f>
        <v>Bili Pairpoint</v>
      </c>
      <c r="K244" t="s">
        <v>3926</v>
      </c>
      <c r="L244" t="str" cm="1">
        <f t="array" ref="L244">INDEX(E:E,MATCH(I244&amp;M244,B:B&amp;F:F,0))</f>
        <v>BuysViaMailOrder</v>
      </c>
      <c r="M244" s="9">
        <f>_xlfn.MAXIFS(F:F,B:B,I244,D:D,K244)</f>
        <v>45058</v>
      </c>
      <c r="N244" cm="1">
        <f t="array" ref="N244">INDEX(G:G,MATCH(I244&amp;K244&amp;M244,B:B&amp;D:D&amp;F:F,0))</f>
        <v>25</v>
      </c>
      <c r="O244" s="9" t="str">
        <f>IF(M244=_xlfn.MAXIFS(M:M,I:I,I244),_xlfn.MAXIFS(M:M,I:I,I244),"")</f>
        <v/>
      </c>
      <c r="P244" t="str" cm="1">
        <f t="array" ref="P244">IFERROR(INDEX(G:G,MATCH(K244&amp;O244,D:D&amp;F:F,0)),"")</f>
        <v/>
      </c>
      <c r="Q244" t="str">
        <f>IF(P244="","",_xlfn.MAXIFS(G:G,B:B,I244))</f>
        <v/>
      </c>
      <c r="R244" t="str" cm="1">
        <f t="array" ref="R244">IF(P244=Q244,"",IFERROR(INDEX(E:E,MATCH(I244&amp;Q244,B:B&amp;G:G,0)),""))</f>
        <v/>
      </c>
    </row>
    <row r="245" spans="2:18" x14ac:dyDescent="0.2">
      <c r="B245" t="s">
        <v>2956</v>
      </c>
      <c r="C245" t="str">
        <f>VLOOKUP(B245,customer!A:B,2,FALSE)</f>
        <v>Ginger Pinnere</v>
      </c>
      <c r="D245" t="s">
        <v>3924</v>
      </c>
      <c r="E245" t="str">
        <f>VLOOKUP(D245,campaign!A:B,2,FALSE)</f>
        <v>RVOwner</v>
      </c>
      <c r="F245" s="9">
        <v>45089</v>
      </c>
      <c r="G245">
        <f>VLOOKUP(D245,campaign!A:D,4,FALSE)</f>
        <v>22</v>
      </c>
      <c r="I245" t="s">
        <v>3919</v>
      </c>
      <c r="J245" t="str">
        <f>VLOOKUP(I245,B:C,2,FALSE)</f>
        <v>Bili Pairpoint</v>
      </c>
      <c r="K245" t="s">
        <v>3924</v>
      </c>
      <c r="L245" t="str" cm="1">
        <f t="array" ref="L245">INDEX(E:E,MATCH(I245&amp;M245,B:B&amp;F:F,0))</f>
        <v>RVOwner</v>
      </c>
      <c r="M245" s="9">
        <f>_xlfn.MAXIFS(F:F,B:B,I245,D:D,K245)</f>
        <v>45068</v>
      </c>
      <c r="N245" cm="1">
        <f t="array" ref="N245">INDEX(G:G,MATCH(I245&amp;K245&amp;M245,B:B&amp;D:D&amp;F:F,0))</f>
        <v>22</v>
      </c>
      <c r="O245" s="9">
        <f>IF(M245=_xlfn.MAXIFS(M:M,I:I,I245),_xlfn.MAXIFS(M:M,I:I,I245),"")</f>
        <v>45068</v>
      </c>
      <c r="P245" cm="1">
        <f t="array" ref="P245">IFERROR(INDEX(G:G,MATCH(K245&amp;O245,D:D&amp;F:F,0)),"")</f>
        <v>22</v>
      </c>
      <c r="Q245">
        <f>IF(P245="","",_xlfn.MAXIFS(G:G,B:B,I245))</f>
        <v>75</v>
      </c>
      <c r="R245" t="str" cm="1">
        <f t="array" ref="R245">IF(P245=Q245,"",IFERROR(INDEX(E:E,MATCH(I245&amp;Q245,B:B&amp;G:G,0)),""))</f>
        <v>OptOutMailings</v>
      </c>
    </row>
    <row r="246" spans="2:18" x14ac:dyDescent="0.2">
      <c r="B246" t="s">
        <v>2956</v>
      </c>
      <c r="C246" t="str">
        <f>VLOOKUP(B246,customer!A:B,2,FALSE)</f>
        <v>Ginger Pinnere</v>
      </c>
      <c r="D246" t="s">
        <v>3952</v>
      </c>
      <c r="E246" t="str">
        <f>VLOOKUP(D246,campaign!A:B,2,FALSE)</f>
        <v>MadeCallToRetentionTeam</v>
      </c>
      <c r="F246" s="9">
        <v>44656</v>
      </c>
      <c r="G246">
        <f>VLOOKUP(D246,campaign!A:D,4,FALSE)</f>
        <v>16</v>
      </c>
      <c r="I246" t="s">
        <v>3396</v>
      </c>
      <c r="J246" t="str">
        <f>VLOOKUP(I246,B:C,2,FALSE)</f>
        <v>Birgit Leas</v>
      </c>
      <c r="K246" t="s">
        <v>3947</v>
      </c>
      <c r="L246" t="str" cm="1">
        <f t="array" ref="L246">INDEX(E:E,MATCH(I246&amp;M246,B:B&amp;F:F,0))</f>
        <v>OwnsComputer</v>
      </c>
      <c r="M246" s="9">
        <f>_xlfn.MAXIFS(F:F,B:B,I246,D:D,K246)</f>
        <v>45063</v>
      </c>
      <c r="N246" cm="1">
        <f t="array" ref="N246">INDEX(G:G,MATCH(I246&amp;K246&amp;M246,B:B&amp;D:D&amp;F:F,0))</f>
        <v>62</v>
      </c>
      <c r="O246" s="9" t="str">
        <f>IF(M246=_xlfn.MAXIFS(M:M,I:I,I246),_xlfn.MAXIFS(M:M,I:I,I246),"")</f>
        <v/>
      </c>
      <c r="P246" t="str" cm="1">
        <f t="array" ref="P246">IFERROR(INDEX(G:G,MATCH(K246&amp;O246,D:D&amp;F:F,0)),"")</f>
        <v/>
      </c>
      <c r="Q246" t="str">
        <f>IF(P246="","",_xlfn.MAXIFS(G:G,B:B,I246))</f>
        <v/>
      </c>
      <c r="R246" t="str" cm="1">
        <f t="array" ref="R246">IF(P246=Q246,"",IFERROR(INDEX(E:E,MATCH(I246&amp;Q246,B:B&amp;G:G,0)),""))</f>
        <v/>
      </c>
    </row>
    <row r="247" spans="2:18" x14ac:dyDescent="0.2">
      <c r="B247" t="s">
        <v>2956</v>
      </c>
      <c r="C247" t="str">
        <f>VLOOKUP(B247,customer!A:B,2,FALSE)</f>
        <v>Ginger Pinnere</v>
      </c>
      <c r="D247" t="s">
        <v>3952</v>
      </c>
      <c r="E247" t="str">
        <f>VLOOKUP(D247,campaign!A:B,2,FALSE)</f>
        <v>MadeCallToRetentionTeam</v>
      </c>
      <c r="F247" s="9">
        <v>44693</v>
      </c>
      <c r="G247">
        <f>VLOOKUP(D247,campaign!A:D,4,FALSE)</f>
        <v>16</v>
      </c>
      <c r="I247" t="s">
        <v>3396</v>
      </c>
      <c r="J247" t="str">
        <f>VLOOKUP(I247,B:C,2,FALSE)</f>
        <v>Birgit Leas</v>
      </c>
      <c r="K247" t="s">
        <v>3950</v>
      </c>
      <c r="L247" t="str" cm="1">
        <f t="array" ref="L247">INDEX(E:E,MATCH(I247&amp;M247,B:B&amp;F:F,0))</f>
        <v>NotNewCellphoneUser</v>
      </c>
      <c r="M247" s="9">
        <f>_xlfn.MAXIFS(F:F,B:B,I247,D:D,K247)</f>
        <v>45073</v>
      </c>
      <c r="N247" cm="1">
        <f t="array" ref="N247">INDEX(G:G,MATCH(I247&amp;K247&amp;M247,B:B&amp;D:D&amp;F:F,0))</f>
        <v>28</v>
      </c>
      <c r="O247" s="9">
        <f>IF(M247=_xlfn.MAXIFS(M:M,I:I,I247),_xlfn.MAXIFS(M:M,I:I,I247),"")</f>
        <v>45073</v>
      </c>
      <c r="P247" cm="1">
        <f t="array" ref="P247">IFERROR(INDEX(G:G,MATCH(K247&amp;O247,D:D&amp;F:F,0)),"")</f>
        <v>28</v>
      </c>
      <c r="Q247">
        <f>IF(P247="","",_xlfn.MAXIFS(G:G,B:B,I247))</f>
        <v>62</v>
      </c>
      <c r="R247" t="str" cm="1">
        <f t="array" ref="R247">IF(P247=Q247,"",IFERROR(INDEX(E:E,MATCH(I247&amp;Q247,B:B&amp;G:G,0)),""))</f>
        <v>OwnsComputer</v>
      </c>
    </row>
    <row r="248" spans="2:18" x14ac:dyDescent="0.2">
      <c r="B248" t="s">
        <v>2956</v>
      </c>
      <c r="C248" t="str">
        <f>VLOOKUP(B248,customer!A:B,2,FALSE)</f>
        <v>Ginger Pinnere</v>
      </c>
      <c r="D248" t="s">
        <v>3952</v>
      </c>
      <c r="E248" t="str">
        <f>VLOOKUP(D248,campaign!A:B,2,FALSE)</f>
        <v>MadeCallToRetentionTeam</v>
      </c>
      <c r="F248" s="9">
        <v>44718</v>
      </c>
      <c r="G248">
        <f>VLOOKUP(D248,campaign!A:D,4,FALSE)</f>
        <v>16</v>
      </c>
      <c r="I248" t="s">
        <v>3820</v>
      </c>
      <c r="J248" t="str">
        <f>VLOOKUP(I248,B:C,2,FALSE)</f>
        <v>Blakeley Bowie</v>
      </c>
      <c r="K248" t="s">
        <v>3947</v>
      </c>
      <c r="L248" t="str" cm="1">
        <f t="array" ref="L248">INDEX(E:E,MATCH(I248&amp;M248,B:B&amp;F:F,0))</f>
        <v>OwnsComputer</v>
      </c>
      <c r="M248" s="9">
        <f>_xlfn.MAXIFS(F:F,B:B,I248,D:D,K248)</f>
        <v>45087</v>
      </c>
      <c r="N248" cm="1">
        <f t="array" ref="N248">INDEX(G:G,MATCH(I248&amp;K248&amp;M248,B:B&amp;D:D&amp;F:F,0))</f>
        <v>62</v>
      </c>
      <c r="O248" s="9">
        <f>IF(M248=_xlfn.MAXIFS(M:M,I:I,I248),_xlfn.MAXIFS(M:M,I:I,I248),"")</f>
        <v>45087</v>
      </c>
      <c r="P248" cm="1">
        <f t="array" ref="P248">IFERROR(INDEX(G:G,MATCH(K248&amp;O248,D:D&amp;F:F,0)),"")</f>
        <v>62</v>
      </c>
      <c r="Q248">
        <f>IF(P248="","",_xlfn.MAXIFS(G:G,B:B,I248))</f>
        <v>62</v>
      </c>
      <c r="R248" t="str" cm="1">
        <f t="array" ref="R248">IF(P248=Q248,"",IFERROR(INDEX(E:E,MATCH(I248&amp;Q248,B:B&amp;G:G,0)),""))</f>
        <v/>
      </c>
    </row>
    <row r="249" spans="2:18" x14ac:dyDescent="0.2">
      <c r="B249" t="s">
        <v>2956</v>
      </c>
      <c r="C249" t="str">
        <f>VLOOKUP(B249,customer!A:B,2,FALSE)</f>
        <v>Ginger Pinnere</v>
      </c>
      <c r="D249" t="s">
        <v>3952</v>
      </c>
      <c r="E249" t="str">
        <f>VLOOKUP(D249,campaign!A:B,2,FALSE)</f>
        <v>MadeCallToRetentionTeam</v>
      </c>
      <c r="F249" s="9">
        <v>44751</v>
      </c>
      <c r="G249">
        <f>VLOOKUP(D249,campaign!A:D,4,FALSE)</f>
        <v>16</v>
      </c>
      <c r="I249" t="s">
        <v>3820</v>
      </c>
      <c r="J249" t="str">
        <f>VLOOKUP(I249,B:C,2,FALSE)</f>
        <v>Blakeley Bowie</v>
      </c>
      <c r="K249" t="s">
        <v>3924</v>
      </c>
      <c r="L249" t="str" cm="1">
        <f t="array" ref="L249">INDEX(E:E,MATCH(I249&amp;M249,B:B&amp;F:F,0))</f>
        <v>OwnsComputer</v>
      </c>
      <c r="M249" s="9">
        <f>_xlfn.MAXIFS(F:F,B:B,I249,D:D,K249)</f>
        <v>45087</v>
      </c>
      <c r="N249" cm="1">
        <f t="array" ref="N249">INDEX(G:G,MATCH(I249&amp;K249&amp;M249,B:B&amp;D:D&amp;F:F,0))</f>
        <v>22</v>
      </c>
      <c r="O249" s="9">
        <f>IF(M249=_xlfn.MAXIFS(M:M,I:I,I249),_xlfn.MAXIFS(M:M,I:I,I249),"")</f>
        <v>45087</v>
      </c>
      <c r="P249" cm="1">
        <f t="array" ref="P249">IFERROR(INDEX(G:G,MATCH(K249&amp;O249,D:D&amp;F:F,0)),"")</f>
        <v>22</v>
      </c>
      <c r="Q249">
        <f>IF(P249="","",_xlfn.MAXIFS(G:G,B:B,I249))</f>
        <v>62</v>
      </c>
      <c r="R249" t="str" cm="1">
        <f t="array" ref="R249">IF(P249=Q249,"",IFERROR(INDEX(E:E,MATCH(I249&amp;Q249,B:B&amp;G:G,0)),""))</f>
        <v>OwnsComputer</v>
      </c>
    </row>
    <row r="250" spans="2:18" x14ac:dyDescent="0.2">
      <c r="B250" t="s">
        <v>2956</v>
      </c>
      <c r="C250" t="str">
        <f>VLOOKUP(B250,customer!A:B,2,FALSE)</f>
        <v>Ginger Pinnere</v>
      </c>
      <c r="D250" t="s">
        <v>3952</v>
      </c>
      <c r="E250" t="str">
        <f>VLOOKUP(D250,campaign!A:B,2,FALSE)</f>
        <v>MadeCallToRetentionTeam</v>
      </c>
      <c r="F250" s="9">
        <v>44812</v>
      </c>
      <c r="G250">
        <f>VLOOKUP(D250,campaign!A:D,4,FALSE)</f>
        <v>16</v>
      </c>
      <c r="I250" t="s">
        <v>2955</v>
      </c>
      <c r="J250" t="str">
        <f>VLOOKUP(I250,B:C,2,FALSE)</f>
        <v>Bobbe Prandini</v>
      </c>
      <c r="K250" t="s">
        <v>3948</v>
      </c>
      <c r="L250" t="str" cm="1">
        <f t="array" ref="L250">INDEX(E:E,MATCH(I250&amp;M250,B:B&amp;F:F,0))</f>
        <v>HasCreditCard</v>
      </c>
      <c r="M250" s="9">
        <f>_xlfn.MAXIFS(F:F,B:B,I250,D:D,K250)</f>
        <v>45060</v>
      </c>
      <c r="N250" cm="1">
        <f t="array" ref="N250">INDEX(G:G,MATCH(I250&amp;K250&amp;M250,B:B&amp;D:D&amp;F:F,0))</f>
        <v>65</v>
      </c>
      <c r="O250" s="9" t="str">
        <f>IF(M250=_xlfn.MAXIFS(M:M,I:I,I250),_xlfn.MAXIFS(M:M,I:I,I250),"")</f>
        <v/>
      </c>
      <c r="P250" t="str" cm="1">
        <f t="array" ref="P250">IFERROR(INDEX(G:G,MATCH(K250&amp;O250,D:D&amp;F:F,0)),"")</f>
        <v/>
      </c>
      <c r="Q250" t="str">
        <f>IF(P250="","",_xlfn.MAXIFS(G:G,B:B,I250))</f>
        <v/>
      </c>
      <c r="R250" t="str" cm="1">
        <f t="array" ref="R250">IF(P250=Q250,"",IFERROR(INDEX(E:E,MATCH(I250&amp;Q250,B:B&amp;G:G,0)),""))</f>
        <v/>
      </c>
    </row>
    <row r="251" spans="2:18" x14ac:dyDescent="0.2">
      <c r="B251" t="s">
        <v>2956</v>
      </c>
      <c r="C251" t="str">
        <f>VLOOKUP(B251,customer!A:B,2,FALSE)</f>
        <v>Ginger Pinnere</v>
      </c>
      <c r="D251" t="s">
        <v>3952</v>
      </c>
      <c r="E251" t="str">
        <f>VLOOKUP(D251,campaign!A:B,2,FALSE)</f>
        <v>MadeCallToRetentionTeam</v>
      </c>
      <c r="F251" s="9">
        <v>44870</v>
      </c>
      <c r="G251">
        <f>VLOOKUP(D251,campaign!A:D,4,FALSE)</f>
        <v>16</v>
      </c>
      <c r="I251" t="s">
        <v>2955</v>
      </c>
      <c r="J251" t="str">
        <f>VLOOKUP(I251,B:C,2,FALSE)</f>
        <v>Bobbe Prandini</v>
      </c>
      <c r="K251" t="s">
        <v>3953</v>
      </c>
      <c r="L251" t="str" cm="1">
        <f t="array" ref="L251">INDEX(E:E,MATCH(I251&amp;M251,B:B&amp;F:F,0))</f>
        <v>MaritalStatus</v>
      </c>
      <c r="M251" s="9">
        <f>_xlfn.MAXIFS(F:F,B:B,I251,D:D,K251)</f>
        <v>45070</v>
      </c>
      <c r="N251" cm="1">
        <f t="array" ref="N251">INDEX(G:G,MATCH(I251&amp;K251&amp;M251,B:B&amp;D:D&amp;F:F,0))</f>
        <v>29</v>
      </c>
      <c r="O251" s="9">
        <f>IF(M251=_xlfn.MAXIFS(M:M,I:I,I251),_xlfn.MAXIFS(M:M,I:I,I251),"")</f>
        <v>45070</v>
      </c>
      <c r="P251" cm="1">
        <f t="array" ref="P251">IFERROR(INDEX(G:G,MATCH(K251&amp;O251,D:D&amp;F:F,0)),"")</f>
        <v>29</v>
      </c>
      <c r="Q251">
        <f>IF(P251="","",_xlfn.MAXIFS(G:G,B:B,I251))</f>
        <v>65</v>
      </c>
      <c r="R251" t="str" cm="1">
        <f t="array" ref="R251">IF(P251=Q251,"",IFERROR(INDEX(E:E,MATCH(I251&amp;Q251,B:B&amp;G:G,0)),""))</f>
        <v>HasCreditCard</v>
      </c>
    </row>
    <row r="252" spans="2:18" x14ac:dyDescent="0.2">
      <c r="B252" t="s">
        <v>2956</v>
      </c>
      <c r="C252" t="str">
        <f>VLOOKUP(B252,customer!A:B,2,FALSE)</f>
        <v>Ginger Pinnere</v>
      </c>
      <c r="D252" t="s">
        <v>3952</v>
      </c>
      <c r="E252" t="str">
        <f>VLOOKUP(D252,campaign!A:B,2,FALSE)</f>
        <v>MadeCallToRetentionTeam</v>
      </c>
      <c r="F252" s="9">
        <v>44914</v>
      </c>
      <c r="G252">
        <f>VLOOKUP(D252,campaign!A:D,4,FALSE)</f>
        <v>16</v>
      </c>
      <c r="I252" t="s">
        <v>2955</v>
      </c>
      <c r="J252" t="str">
        <f>VLOOKUP(I252,B:C,2,FALSE)</f>
        <v>Bobbe Prandini</v>
      </c>
      <c r="K252" t="s">
        <v>3920</v>
      </c>
      <c r="L252" t="str" cm="1">
        <f t="array" ref="L252">INDEX(E:E,MATCH(I252&amp;M252,B:B&amp;F:F,0))</f>
        <v>ChildrenInHH</v>
      </c>
      <c r="M252" s="9">
        <f>_xlfn.MAXIFS(F:F,B:B,I252,D:D,K252)</f>
        <v>45057</v>
      </c>
      <c r="N252" cm="1">
        <f t="array" ref="N252">INDEX(G:G,MATCH(I252&amp;K252&amp;M252,B:B&amp;D:D&amp;F:F,0))</f>
        <v>10</v>
      </c>
      <c r="O252" s="9" t="str">
        <f>IF(M252=_xlfn.MAXIFS(M:M,I:I,I252),_xlfn.MAXIFS(M:M,I:I,I252),"")</f>
        <v/>
      </c>
      <c r="P252" t="str" cm="1">
        <f t="array" ref="P252">IFERROR(INDEX(G:G,MATCH(K252&amp;O252,D:D&amp;F:F,0)),"")</f>
        <v/>
      </c>
      <c r="Q252" t="str">
        <f>IF(P252="","",_xlfn.MAXIFS(G:G,B:B,I252))</f>
        <v/>
      </c>
      <c r="R252" t="str" cm="1">
        <f t="array" ref="R252">IF(P252=Q252,"",IFERROR(INDEX(E:E,MATCH(I252&amp;Q252,B:B&amp;G:G,0)),""))</f>
        <v/>
      </c>
    </row>
    <row r="253" spans="2:18" x14ac:dyDescent="0.2">
      <c r="B253" t="s">
        <v>2956</v>
      </c>
      <c r="C253" t="str">
        <f>VLOOKUP(B253,customer!A:B,2,FALSE)</f>
        <v>Ginger Pinnere</v>
      </c>
      <c r="D253" t="s">
        <v>3952</v>
      </c>
      <c r="E253" t="str">
        <f>VLOOKUP(D253,campaign!A:B,2,FALSE)</f>
        <v>MadeCallToRetentionTeam</v>
      </c>
      <c r="F253" s="9">
        <v>44942</v>
      </c>
      <c r="G253">
        <f>VLOOKUP(D253,campaign!A:D,4,FALSE)</f>
        <v>16</v>
      </c>
      <c r="I253" t="s">
        <v>3790</v>
      </c>
      <c r="J253" t="str">
        <f>VLOOKUP(I253,B:C,2,FALSE)</f>
        <v>Bobbee MacKinnon</v>
      </c>
      <c r="K253" t="s">
        <v>3952</v>
      </c>
      <c r="L253" t="str" cm="1">
        <f t="array" ref="L253">INDEX(E:E,MATCH(I253&amp;M253,B:B&amp;F:F,0))</f>
        <v>MadeCallToRetentionTeam</v>
      </c>
      <c r="M253" s="9">
        <f>_xlfn.MAXIFS(F:F,B:B,I253,D:D,K253)</f>
        <v>45051</v>
      </c>
      <c r="N253" cm="1">
        <f t="array" ref="N253">INDEX(G:G,MATCH(I253&amp;K253&amp;M253,B:B&amp;D:D&amp;F:F,0))</f>
        <v>16</v>
      </c>
      <c r="O253" s="9">
        <f>IF(M253=_xlfn.MAXIFS(M:M,I:I,I253),_xlfn.MAXIFS(M:M,I:I,I253),"")</f>
        <v>45051</v>
      </c>
      <c r="P253" cm="1">
        <f t="array" ref="P253">IFERROR(INDEX(G:G,MATCH(K253&amp;O253,D:D&amp;F:F,0)),"")</f>
        <v>16</v>
      </c>
      <c r="Q253">
        <f>IF(P253="","",_xlfn.MAXIFS(G:G,B:B,I253))</f>
        <v>27</v>
      </c>
      <c r="R253" t="str" cm="1">
        <f t="array" ref="R253">IF(P253=Q253,"",IFERROR(INDEX(E:E,MATCH(I253&amp;Q253,B:B&amp;G:G,0)),""))</f>
        <v>RespondsToMailOffers</v>
      </c>
    </row>
    <row r="254" spans="2:18" x14ac:dyDescent="0.2">
      <c r="B254" t="s">
        <v>2956</v>
      </c>
      <c r="C254" t="str">
        <f>VLOOKUP(B254,customer!A:B,2,FALSE)</f>
        <v>Ginger Pinnere</v>
      </c>
      <c r="D254" t="s">
        <v>3952</v>
      </c>
      <c r="E254" t="str">
        <f>VLOOKUP(D254,campaign!A:B,2,FALSE)</f>
        <v>MadeCallToRetentionTeam</v>
      </c>
      <c r="F254" s="9">
        <v>44966</v>
      </c>
      <c r="G254">
        <f>VLOOKUP(D254,campaign!A:D,4,FALSE)</f>
        <v>16</v>
      </c>
      <c r="I254" t="s">
        <v>3790</v>
      </c>
      <c r="J254" t="str">
        <f>VLOOKUP(I254,B:C,2,FALSE)</f>
        <v>Bobbee MacKinnon</v>
      </c>
      <c r="K254" t="s">
        <v>3927</v>
      </c>
      <c r="L254" t="str" cm="1">
        <f t="array" ref="L254">INDEX(E:E,MATCH(I254&amp;M254,B:B&amp;F:F,0))</f>
        <v>RespondsToMailOffers</v>
      </c>
      <c r="M254" s="9">
        <f>_xlfn.MAXIFS(F:F,B:B,I254,D:D,K254)</f>
        <v>45050</v>
      </c>
      <c r="N254" cm="1">
        <f t="array" ref="N254">INDEX(G:G,MATCH(I254&amp;K254&amp;M254,B:B&amp;D:D&amp;F:F,0))</f>
        <v>27</v>
      </c>
      <c r="O254" s="9" t="str">
        <f>IF(M254=_xlfn.MAXIFS(M:M,I:I,I254),_xlfn.MAXIFS(M:M,I:I,I254),"")</f>
        <v/>
      </c>
      <c r="P254" t="str" cm="1">
        <f t="array" ref="P254">IFERROR(INDEX(G:G,MATCH(K254&amp;O254,D:D&amp;F:F,0)),"")</f>
        <v/>
      </c>
      <c r="Q254" t="str">
        <f>IF(P254="","",_xlfn.MAXIFS(G:G,B:B,I254))</f>
        <v/>
      </c>
      <c r="R254" t="str" cm="1">
        <f t="array" ref="R254">IF(P254=Q254,"",IFERROR(INDEX(E:E,MATCH(I254&amp;Q254,B:B&amp;G:G,0)),""))</f>
        <v/>
      </c>
    </row>
    <row r="255" spans="2:18" x14ac:dyDescent="0.2">
      <c r="B255" t="s">
        <v>2956</v>
      </c>
      <c r="C255" t="str">
        <f>VLOOKUP(B255,customer!A:B,2,FALSE)</f>
        <v>Ginger Pinnere</v>
      </c>
      <c r="D255" t="s">
        <v>3952</v>
      </c>
      <c r="E255" t="str">
        <f>VLOOKUP(D255,campaign!A:B,2,FALSE)</f>
        <v>MadeCallToRetentionTeam</v>
      </c>
      <c r="F255" s="9">
        <v>44990</v>
      </c>
      <c r="G255">
        <f>VLOOKUP(D255,campaign!A:D,4,FALSE)</f>
        <v>16</v>
      </c>
      <c r="I255" t="s">
        <v>3216</v>
      </c>
      <c r="J255" t="str">
        <f>VLOOKUP(I255,B:C,2,FALSE)</f>
        <v>Bobbye Hardistry</v>
      </c>
      <c r="K255" t="s">
        <v>3948</v>
      </c>
      <c r="L255" t="str" cm="1">
        <f t="array" ref="L255">INDEX(E:E,MATCH(I255&amp;M255,B:B&amp;F:F,0))</f>
        <v>HasCreditCard</v>
      </c>
      <c r="M255" s="9">
        <f>_xlfn.MAXIFS(F:F,B:B,I255,D:D,K255)</f>
        <v>45050</v>
      </c>
      <c r="N255" cm="1">
        <f t="array" ref="N255">INDEX(G:G,MATCH(I255&amp;K255&amp;M255,B:B&amp;D:D&amp;F:F,0))</f>
        <v>65</v>
      </c>
      <c r="O255" s="9" t="str">
        <f>IF(M255=_xlfn.MAXIFS(M:M,I:I,I255),_xlfn.MAXIFS(M:M,I:I,I255),"")</f>
        <v/>
      </c>
      <c r="P255" t="str" cm="1">
        <f t="array" ref="P255">IFERROR(INDEX(G:G,MATCH(K255&amp;O255,D:D&amp;F:F,0)),"")</f>
        <v/>
      </c>
      <c r="Q255" t="str">
        <f>IF(P255="","",_xlfn.MAXIFS(G:G,B:B,I255))</f>
        <v/>
      </c>
      <c r="R255" t="str" cm="1">
        <f t="array" ref="R255">IF(P255=Q255,"",IFERROR(INDEX(E:E,MATCH(I255&amp;Q255,B:B&amp;G:G,0)),""))</f>
        <v/>
      </c>
    </row>
    <row r="256" spans="2:18" x14ac:dyDescent="0.2">
      <c r="B256" t="s">
        <v>2956</v>
      </c>
      <c r="C256" t="str">
        <f>VLOOKUP(B256,customer!A:B,2,FALSE)</f>
        <v>Ginger Pinnere</v>
      </c>
      <c r="D256" t="s">
        <v>3952</v>
      </c>
      <c r="E256" t="str">
        <f>VLOOKUP(D256,campaign!A:B,2,FALSE)</f>
        <v>MadeCallToRetentionTeam</v>
      </c>
      <c r="F256" s="9">
        <v>45034</v>
      </c>
      <c r="G256">
        <f>VLOOKUP(D256,campaign!A:D,4,FALSE)</f>
        <v>16</v>
      </c>
      <c r="I256" t="s">
        <v>3216</v>
      </c>
      <c r="J256" t="str">
        <f>VLOOKUP(I256,B:C,2,FALSE)</f>
        <v>Bobbye Hardistry</v>
      </c>
      <c r="K256" t="s">
        <v>3927</v>
      </c>
      <c r="L256" t="str" cm="1">
        <f t="array" ref="L256">INDEX(E:E,MATCH(I256&amp;M256,B:B&amp;F:F,0))</f>
        <v>RespondsToMailOffers</v>
      </c>
      <c r="M256" s="9">
        <f>_xlfn.MAXIFS(F:F,B:B,I256,D:D,K256)</f>
        <v>45082</v>
      </c>
      <c r="N256" cm="1">
        <f t="array" ref="N256">INDEX(G:G,MATCH(I256&amp;K256&amp;M256,B:B&amp;D:D&amp;F:F,0))</f>
        <v>27</v>
      </c>
      <c r="O256" s="9">
        <f>IF(M256=_xlfn.MAXIFS(M:M,I:I,I256),_xlfn.MAXIFS(M:M,I:I,I256),"")</f>
        <v>45082</v>
      </c>
      <c r="P256" cm="1">
        <f t="array" ref="P256">IFERROR(INDEX(G:G,MATCH(K256&amp;O256,D:D&amp;F:F,0)),"")</f>
        <v>27</v>
      </c>
      <c r="Q256">
        <f>IF(P256="","",_xlfn.MAXIFS(G:G,B:B,I256))</f>
        <v>65</v>
      </c>
      <c r="R256" t="str" cm="1">
        <f t="array" ref="R256">IF(P256=Q256,"",IFERROR(INDEX(E:E,MATCH(I256&amp;Q256,B:B&amp;G:G,0)),""))</f>
        <v>HasCreditCard</v>
      </c>
    </row>
    <row r="257" spans="2:18" x14ac:dyDescent="0.2">
      <c r="B257" t="s">
        <v>2956</v>
      </c>
      <c r="C257" t="str">
        <f>VLOOKUP(B257,customer!A:B,2,FALSE)</f>
        <v>Ginger Pinnere</v>
      </c>
      <c r="D257" t="s">
        <v>3921</v>
      </c>
      <c r="E257" t="str">
        <f>VLOOKUP(D257,campaign!A:B,2,FALSE)</f>
        <v>HandsetRefurbished</v>
      </c>
      <c r="F257" s="9">
        <v>44848</v>
      </c>
      <c r="G257">
        <f>VLOOKUP(D257,campaign!A:D,4,FALSE)</f>
        <v>26</v>
      </c>
      <c r="I257" t="s">
        <v>2949</v>
      </c>
      <c r="J257" t="str">
        <f>VLOOKUP(I257,B:C,2,FALSE)</f>
        <v>Bonny Crowd</v>
      </c>
      <c r="K257" t="s">
        <v>3924</v>
      </c>
      <c r="L257" t="str" cm="1">
        <f t="array" ref="L257">INDEX(E:E,MATCH(I257&amp;M257,B:B&amp;F:F,0))</f>
        <v>RVOwner</v>
      </c>
      <c r="M257" s="9">
        <f>_xlfn.MAXIFS(F:F,B:B,I257,D:D,K257)</f>
        <v>45065</v>
      </c>
      <c r="N257" cm="1">
        <f t="array" ref="N257">INDEX(G:G,MATCH(I257&amp;K257&amp;M257,B:B&amp;D:D&amp;F:F,0))</f>
        <v>22</v>
      </c>
      <c r="O257" s="9">
        <f>IF(M257=_xlfn.MAXIFS(M:M,I:I,I257),_xlfn.MAXIFS(M:M,I:I,I257),"")</f>
        <v>45065</v>
      </c>
      <c r="P257" cm="1">
        <f t="array" ref="P257">IFERROR(INDEX(G:G,MATCH(K257&amp;O257,D:D&amp;F:F,0)),"")</f>
        <v>22</v>
      </c>
      <c r="Q257">
        <f>IF(P257="","",_xlfn.MAXIFS(G:G,B:B,I257))</f>
        <v>27</v>
      </c>
      <c r="R257" t="str" cm="1">
        <f t="array" ref="R257">IF(P257=Q257,"",IFERROR(INDEX(E:E,MATCH(I257&amp;Q257,B:B&amp;G:G,0)),""))</f>
        <v>RespondsToMailOffers</v>
      </c>
    </row>
    <row r="258" spans="2:18" x14ac:dyDescent="0.2">
      <c r="B258" t="s">
        <v>2956</v>
      </c>
      <c r="C258" t="str">
        <f>VLOOKUP(B258,customer!A:B,2,FALSE)</f>
        <v>Ginger Pinnere</v>
      </c>
      <c r="D258" t="s">
        <v>3921</v>
      </c>
      <c r="E258" t="str">
        <f>VLOOKUP(D258,campaign!A:B,2,FALSE)</f>
        <v>HandsetRefurbished</v>
      </c>
      <c r="F258" s="9">
        <v>44880</v>
      </c>
      <c r="G258">
        <f>VLOOKUP(D258,campaign!A:D,4,FALSE)</f>
        <v>26</v>
      </c>
      <c r="I258" t="s">
        <v>2949</v>
      </c>
      <c r="J258" t="str">
        <f>VLOOKUP(I258,B:C,2,FALSE)</f>
        <v>Bonny Crowd</v>
      </c>
      <c r="K258" t="s">
        <v>3927</v>
      </c>
      <c r="L258" t="str" cm="1">
        <f t="array" ref="L258">INDEX(E:E,MATCH(I258&amp;M258,B:B&amp;F:F,0))</f>
        <v>RespondsToMailOffers</v>
      </c>
      <c r="M258" s="9">
        <f>_xlfn.MAXIFS(F:F,B:B,I258,D:D,K258)</f>
        <v>45060</v>
      </c>
      <c r="N258" cm="1">
        <f t="array" ref="N258">INDEX(G:G,MATCH(I258&amp;K258&amp;M258,B:B&amp;D:D&amp;F:F,0))</f>
        <v>27</v>
      </c>
      <c r="O258" s="9" t="str">
        <f>IF(M258=_xlfn.MAXIFS(M:M,I:I,I258),_xlfn.MAXIFS(M:M,I:I,I258),"")</f>
        <v/>
      </c>
      <c r="P258" t="str" cm="1">
        <f t="array" ref="P258">IFERROR(INDEX(G:G,MATCH(K258&amp;O258,D:D&amp;F:F,0)),"")</f>
        <v/>
      </c>
      <c r="Q258" t="str">
        <f>IF(P258="","",_xlfn.MAXIFS(G:G,B:B,I258))</f>
        <v/>
      </c>
      <c r="R258" t="str" cm="1">
        <f t="array" ref="R258">IF(P258=Q258,"",IFERROR(INDEX(E:E,MATCH(I258&amp;Q258,B:B&amp;G:G,0)),""))</f>
        <v/>
      </c>
    </row>
    <row r="259" spans="2:18" x14ac:dyDescent="0.2">
      <c r="B259" t="s">
        <v>2956</v>
      </c>
      <c r="C259" t="str">
        <f>VLOOKUP(B259,customer!A:B,2,FALSE)</f>
        <v>Ginger Pinnere</v>
      </c>
      <c r="D259" t="s">
        <v>3921</v>
      </c>
      <c r="E259" t="str">
        <f>VLOOKUP(D259,campaign!A:B,2,FALSE)</f>
        <v>HandsetRefurbished</v>
      </c>
      <c r="F259" s="9">
        <v>44919</v>
      </c>
      <c r="G259">
        <f>VLOOKUP(D259,campaign!A:D,4,FALSE)</f>
        <v>26</v>
      </c>
      <c r="I259" t="s">
        <v>3314</v>
      </c>
      <c r="J259" t="str">
        <f>VLOOKUP(I259,B:C,2,FALSE)</f>
        <v>Borden Trustram</v>
      </c>
      <c r="K259" t="s">
        <v>3926</v>
      </c>
      <c r="L259" t="str" cm="1">
        <f t="array" ref="L259">INDEX(E:E,MATCH(I259&amp;M259,B:B&amp;F:F,0))</f>
        <v>BuysViaMailOrder</v>
      </c>
      <c r="M259" s="9">
        <f>_xlfn.MAXIFS(F:F,B:B,I259,D:D,K259)</f>
        <v>45058</v>
      </c>
      <c r="N259" cm="1">
        <f t="array" ref="N259">INDEX(G:G,MATCH(I259&amp;K259&amp;M259,B:B&amp;D:D&amp;F:F,0))</f>
        <v>25</v>
      </c>
      <c r="O259" s="9">
        <f>IF(M259=_xlfn.MAXIFS(M:M,I:I,I259),_xlfn.MAXIFS(M:M,I:I,I259),"")</f>
        <v>45058</v>
      </c>
      <c r="P259" cm="1">
        <f t="array" ref="P259">IFERROR(INDEX(G:G,MATCH(K259&amp;O259,D:D&amp;F:F,0)),"")</f>
        <v>25</v>
      </c>
      <c r="Q259">
        <f>IF(P259="","",_xlfn.MAXIFS(G:G,B:B,I259))</f>
        <v>25</v>
      </c>
      <c r="R259" t="str" cm="1">
        <f t="array" ref="R259">IF(P259=Q259,"",IFERROR(INDEX(E:E,MATCH(I259&amp;Q259,B:B&amp;G:G,0)),""))</f>
        <v/>
      </c>
    </row>
    <row r="260" spans="2:18" x14ac:dyDescent="0.2">
      <c r="B260" t="s">
        <v>2956</v>
      </c>
      <c r="C260" t="str">
        <f>VLOOKUP(B260,customer!A:B,2,FALSE)</f>
        <v>Ginger Pinnere</v>
      </c>
      <c r="D260" t="s">
        <v>3921</v>
      </c>
      <c r="E260" t="str">
        <f>VLOOKUP(D260,campaign!A:B,2,FALSE)</f>
        <v>HandsetRefurbished</v>
      </c>
      <c r="F260" s="9">
        <v>44944</v>
      </c>
      <c r="G260">
        <f>VLOOKUP(D260,campaign!A:D,4,FALSE)</f>
        <v>26</v>
      </c>
      <c r="I260" t="s">
        <v>3136</v>
      </c>
      <c r="J260" t="str">
        <f>VLOOKUP(I260,B:C,2,FALSE)</f>
        <v>Boycie Isley</v>
      </c>
      <c r="K260" t="s">
        <v>3947</v>
      </c>
      <c r="L260" t="str" cm="1">
        <f t="array" ref="L260">INDEX(E:E,MATCH(I260&amp;M260,B:B&amp;F:F,0))</f>
        <v>OwnsComputer</v>
      </c>
      <c r="M260" s="9">
        <f>_xlfn.MAXIFS(F:F,B:B,I260,D:D,K260)</f>
        <v>45073</v>
      </c>
      <c r="N260" cm="1">
        <f t="array" ref="N260">INDEX(G:G,MATCH(I260&amp;K260&amp;M260,B:B&amp;D:D&amp;F:F,0))</f>
        <v>62</v>
      </c>
      <c r="O260" s="9">
        <f>IF(M260=_xlfn.MAXIFS(M:M,I:I,I260),_xlfn.MAXIFS(M:M,I:I,I260),"")</f>
        <v>45073</v>
      </c>
      <c r="P260" cm="1">
        <f t="array" ref="P260">IFERROR(INDEX(G:G,MATCH(K260&amp;O260,D:D&amp;F:F,0)),"")</f>
        <v>62</v>
      </c>
      <c r="Q260">
        <f>IF(P260="","",_xlfn.MAXIFS(G:G,B:B,I260))</f>
        <v>62</v>
      </c>
      <c r="R260" t="str" cm="1">
        <f t="array" ref="R260">IF(P260=Q260,"",IFERROR(INDEX(E:E,MATCH(I260&amp;Q260,B:B&amp;G:G,0)),""))</f>
        <v/>
      </c>
    </row>
    <row r="261" spans="2:18" x14ac:dyDescent="0.2">
      <c r="B261" t="s">
        <v>2956</v>
      </c>
      <c r="C261" t="str">
        <f>VLOOKUP(B261,customer!A:B,2,FALSE)</f>
        <v>Ginger Pinnere</v>
      </c>
      <c r="D261" t="s">
        <v>3921</v>
      </c>
      <c r="E261" t="str">
        <f>VLOOKUP(D261,campaign!A:B,2,FALSE)</f>
        <v>HandsetRefurbished</v>
      </c>
      <c r="F261" s="9">
        <v>44973</v>
      </c>
      <c r="G261">
        <f>VLOOKUP(D261,campaign!A:D,4,FALSE)</f>
        <v>26</v>
      </c>
      <c r="I261" t="s">
        <v>3271</v>
      </c>
      <c r="J261" t="str">
        <f>VLOOKUP(I261,B:C,2,FALSE)</f>
        <v>Brade Domican</v>
      </c>
      <c r="K261" t="s">
        <v>3953</v>
      </c>
      <c r="L261" t="str" cm="1">
        <f t="array" ref="L261">INDEX(E:E,MATCH(I261&amp;M261,B:B&amp;F:F,0))</f>
        <v>MaritalStatus</v>
      </c>
      <c r="M261" s="9">
        <f>_xlfn.MAXIFS(F:F,B:B,I261,D:D,K261)</f>
        <v>45080</v>
      </c>
      <c r="N261" cm="1">
        <f t="array" ref="N261">INDEX(G:G,MATCH(I261&amp;K261&amp;M261,B:B&amp;D:D&amp;F:F,0))</f>
        <v>29</v>
      </c>
      <c r="O261" s="9">
        <f>IF(M261=_xlfn.MAXIFS(M:M,I:I,I261),_xlfn.MAXIFS(M:M,I:I,I261),"")</f>
        <v>45080</v>
      </c>
      <c r="P261" cm="1">
        <f t="array" ref="P261">IFERROR(INDEX(G:G,MATCH(K261&amp;O261,D:D&amp;F:F,0)),"")</f>
        <v>29</v>
      </c>
      <c r="Q261">
        <f>IF(P261="","",_xlfn.MAXIFS(G:G,B:B,I261))</f>
        <v>29</v>
      </c>
      <c r="R261" t="str" cm="1">
        <f t="array" ref="R261">IF(P261=Q261,"",IFERROR(INDEX(E:E,MATCH(I261&amp;Q261,B:B&amp;G:G,0)),""))</f>
        <v/>
      </c>
    </row>
    <row r="262" spans="2:18" x14ac:dyDescent="0.2">
      <c r="B262" t="s">
        <v>2956</v>
      </c>
      <c r="C262" t="str">
        <f>VLOOKUP(B262,customer!A:B,2,FALSE)</f>
        <v>Ginger Pinnere</v>
      </c>
      <c r="D262" t="s">
        <v>3921</v>
      </c>
      <c r="E262" t="str">
        <f>VLOOKUP(D262,campaign!A:B,2,FALSE)</f>
        <v>HandsetRefurbished</v>
      </c>
      <c r="F262" s="9">
        <v>44986</v>
      </c>
      <c r="G262">
        <f>VLOOKUP(D262,campaign!A:D,4,FALSE)</f>
        <v>26</v>
      </c>
      <c r="I262" t="s">
        <v>3271</v>
      </c>
      <c r="J262" t="str">
        <f>VLOOKUP(I262,B:C,2,FALSE)</f>
        <v>Brade Domican</v>
      </c>
      <c r="K262" t="s">
        <v>3925</v>
      </c>
      <c r="L262" t="str" cm="1">
        <f t="array" ref="L262">INDEX(E:E,MATCH(I262&amp;M262,B:B&amp;F:F,0))</f>
        <v>Homeownership</v>
      </c>
      <c r="M262" s="9">
        <f>_xlfn.MAXIFS(F:F,B:B,I262,D:D,K262)</f>
        <v>45078</v>
      </c>
      <c r="N262" cm="1">
        <f t="array" ref="N262">INDEX(G:G,MATCH(I262&amp;K262&amp;M262,B:B&amp;D:D&amp;F:F,0))</f>
        <v>13</v>
      </c>
      <c r="O262" s="9" t="str">
        <f>IF(M262=_xlfn.MAXIFS(M:M,I:I,I262),_xlfn.MAXIFS(M:M,I:I,I262),"")</f>
        <v/>
      </c>
      <c r="P262" t="str" cm="1">
        <f t="array" ref="P262">IFERROR(INDEX(G:G,MATCH(K262&amp;O262,D:D&amp;F:F,0)),"")</f>
        <v/>
      </c>
      <c r="Q262" t="str">
        <f>IF(P262="","",_xlfn.MAXIFS(G:G,B:B,I262))</f>
        <v/>
      </c>
      <c r="R262" t="str" cm="1">
        <f t="array" ref="R262">IF(P262=Q262,"",IFERROR(INDEX(E:E,MATCH(I262&amp;Q262,B:B&amp;G:G,0)),""))</f>
        <v/>
      </c>
    </row>
    <row r="263" spans="2:18" x14ac:dyDescent="0.2">
      <c r="B263" t="s">
        <v>2956</v>
      </c>
      <c r="C263" t="str">
        <f>VLOOKUP(B263,customer!A:B,2,FALSE)</f>
        <v>Ginger Pinnere</v>
      </c>
      <c r="D263" t="s">
        <v>3921</v>
      </c>
      <c r="E263" t="str">
        <f>VLOOKUP(D263,campaign!A:B,2,FALSE)</f>
        <v>HandsetRefurbished</v>
      </c>
      <c r="F263" s="9">
        <v>45040</v>
      </c>
      <c r="G263">
        <f>VLOOKUP(D263,campaign!A:D,4,FALSE)</f>
        <v>26</v>
      </c>
      <c r="I263" t="s">
        <v>3374</v>
      </c>
      <c r="J263" t="str">
        <f>VLOOKUP(I263,B:C,2,FALSE)</f>
        <v>Brant Fonso</v>
      </c>
      <c r="K263" t="s">
        <v>3952</v>
      </c>
      <c r="L263" t="str" cm="1">
        <f t="array" ref="L263">INDEX(E:E,MATCH(I263&amp;M263,B:B&amp;F:F,0))</f>
        <v>MadeCallToRetentionTeam</v>
      </c>
      <c r="M263" s="9">
        <f>_xlfn.MAXIFS(F:F,B:B,I263,D:D,K263)</f>
        <v>45056</v>
      </c>
      <c r="N263" cm="1">
        <f t="array" ref="N263">INDEX(G:G,MATCH(I263&amp;K263&amp;M263,B:B&amp;D:D&amp;F:F,0))</f>
        <v>16</v>
      </c>
      <c r="O263" s="9" t="str">
        <f>IF(M263=_xlfn.MAXIFS(M:M,I:I,I263),_xlfn.MAXIFS(M:M,I:I,I263),"")</f>
        <v/>
      </c>
      <c r="P263" t="str" cm="1">
        <f t="array" ref="P263">IFERROR(INDEX(G:G,MATCH(K263&amp;O263,D:D&amp;F:F,0)),"")</f>
        <v/>
      </c>
      <c r="Q263" t="str">
        <f>IF(P263="","",_xlfn.MAXIFS(G:G,B:B,I263))</f>
        <v/>
      </c>
      <c r="R263" t="str" cm="1">
        <f t="array" ref="R263">IF(P263=Q263,"",IFERROR(INDEX(E:E,MATCH(I263&amp;Q263,B:B&amp;G:G,0)),""))</f>
        <v/>
      </c>
    </row>
    <row r="264" spans="2:18" x14ac:dyDescent="0.2">
      <c r="B264" t="s">
        <v>2956</v>
      </c>
      <c r="C264" t="str">
        <f>VLOOKUP(B264,customer!A:B,2,FALSE)</f>
        <v>Ginger Pinnere</v>
      </c>
      <c r="D264" t="s">
        <v>3921</v>
      </c>
      <c r="E264" t="str">
        <f>VLOOKUP(D264,campaign!A:B,2,FALSE)</f>
        <v>HandsetRefurbished</v>
      </c>
      <c r="F264" s="9">
        <v>45067</v>
      </c>
      <c r="G264">
        <f>VLOOKUP(D264,campaign!A:D,4,FALSE)</f>
        <v>26</v>
      </c>
      <c r="I264" t="s">
        <v>3374</v>
      </c>
      <c r="J264" t="str">
        <f>VLOOKUP(I264,B:C,2,FALSE)</f>
        <v>Brant Fonso</v>
      </c>
      <c r="K264" t="s">
        <v>3953</v>
      </c>
      <c r="L264" t="str" cm="1">
        <f t="array" ref="L264">INDEX(E:E,MATCH(I264&amp;M264,B:B&amp;F:F,0))</f>
        <v>MaritalStatus</v>
      </c>
      <c r="M264" s="9">
        <f>_xlfn.MAXIFS(F:F,B:B,I264,D:D,K264)</f>
        <v>45062</v>
      </c>
      <c r="N264" cm="1">
        <f t="array" ref="N264">INDEX(G:G,MATCH(I264&amp;K264&amp;M264,B:B&amp;D:D&amp;F:F,0))</f>
        <v>29</v>
      </c>
      <c r="O264" s="9">
        <f>IF(M264=_xlfn.MAXIFS(M:M,I:I,I264),_xlfn.MAXIFS(M:M,I:I,I264),"")</f>
        <v>45062</v>
      </c>
      <c r="P264" cm="1">
        <f t="array" ref="P264">IFERROR(INDEX(G:G,MATCH(K264&amp;O264,D:D&amp;F:F,0)),"")</f>
        <v>29</v>
      </c>
      <c r="Q264">
        <f>IF(P264="","",_xlfn.MAXIFS(G:G,B:B,I264))</f>
        <v>29</v>
      </c>
      <c r="R264" t="str" cm="1">
        <f t="array" ref="R264">IF(P264=Q264,"",IFERROR(INDEX(E:E,MATCH(I264&amp;Q264,B:B&amp;G:G,0)),""))</f>
        <v/>
      </c>
    </row>
    <row r="265" spans="2:18" x14ac:dyDescent="0.2">
      <c r="B265" t="s">
        <v>2957</v>
      </c>
      <c r="C265" t="str">
        <f>VLOOKUP(B265,customer!A:B,2,FALSE)</f>
        <v>Katerina Maccrae</v>
      </c>
      <c r="D265" t="s">
        <v>3926</v>
      </c>
      <c r="E265" t="str">
        <f>VLOOKUP(D265,campaign!A:B,2,FALSE)</f>
        <v>BuysViaMailOrder</v>
      </c>
      <c r="F265" s="9">
        <v>44624</v>
      </c>
      <c r="G265">
        <f>VLOOKUP(D265,campaign!A:D,4,FALSE)</f>
        <v>25</v>
      </c>
      <c r="I265" t="s">
        <v>3341</v>
      </c>
      <c r="J265" t="str">
        <f>VLOOKUP(I265,B:C,2,FALSE)</f>
        <v>Bren Todari</v>
      </c>
      <c r="K265" t="s">
        <v>3950</v>
      </c>
      <c r="L265" t="str" cm="1">
        <f t="array" ref="L265">INDEX(E:E,MATCH(I265&amp;M265,B:B&amp;F:F,0))</f>
        <v>NotNewCellphoneUser</v>
      </c>
      <c r="M265" s="9">
        <f>_xlfn.MAXIFS(F:F,B:B,I265,D:D,K265)</f>
        <v>45076</v>
      </c>
      <c r="N265" cm="1">
        <f t="array" ref="N265">INDEX(G:G,MATCH(I265&amp;K265&amp;M265,B:B&amp;D:D&amp;F:F,0))</f>
        <v>28</v>
      </c>
      <c r="O265" s="9">
        <f>IF(M265=_xlfn.MAXIFS(M:M,I:I,I265),_xlfn.MAXIFS(M:M,I:I,I265),"")</f>
        <v>45076</v>
      </c>
      <c r="P265" cm="1">
        <f t="array" ref="P265">IFERROR(INDEX(G:G,MATCH(K265&amp;O265,D:D&amp;F:F,0)),"")</f>
        <v>28</v>
      </c>
      <c r="Q265">
        <f>IF(P265="","",_xlfn.MAXIFS(G:G,B:B,I265))</f>
        <v>28</v>
      </c>
      <c r="R265" t="str" cm="1">
        <f t="array" ref="R265">IF(P265=Q265,"",IFERROR(INDEX(E:E,MATCH(I265&amp;Q265,B:B&amp;G:G,0)),""))</f>
        <v/>
      </c>
    </row>
    <row r="266" spans="2:18" x14ac:dyDescent="0.2">
      <c r="B266" t="s">
        <v>2957</v>
      </c>
      <c r="C266" t="str">
        <f>VLOOKUP(B266,customer!A:B,2,FALSE)</f>
        <v>Katerina Maccrae</v>
      </c>
      <c r="D266" t="s">
        <v>3926</v>
      </c>
      <c r="E266" t="str">
        <f>VLOOKUP(D266,campaign!A:B,2,FALSE)</f>
        <v>BuysViaMailOrder</v>
      </c>
      <c r="F266" s="9">
        <v>44659</v>
      </c>
      <c r="G266">
        <f>VLOOKUP(D266,campaign!A:D,4,FALSE)</f>
        <v>25</v>
      </c>
      <c r="I266" t="s">
        <v>3341</v>
      </c>
      <c r="J266" t="str">
        <f>VLOOKUP(I266,B:C,2,FALSE)</f>
        <v>Bren Todari</v>
      </c>
      <c r="K266" t="s">
        <v>3921</v>
      </c>
      <c r="L266" t="str" cm="1">
        <f t="array" ref="L266">INDEX(E:E,MATCH(I266&amp;M266,B:B&amp;F:F,0))</f>
        <v>HandsetRefurbished</v>
      </c>
      <c r="M266" s="9">
        <f>_xlfn.MAXIFS(F:F,B:B,I266,D:D,K266)</f>
        <v>45066</v>
      </c>
      <c r="N266" cm="1">
        <f t="array" ref="N266">INDEX(G:G,MATCH(I266&amp;K266&amp;M266,B:B&amp;D:D&amp;F:F,0))</f>
        <v>26</v>
      </c>
      <c r="O266" s="9" t="str">
        <f>IF(M266=_xlfn.MAXIFS(M:M,I:I,I266),_xlfn.MAXIFS(M:M,I:I,I266),"")</f>
        <v/>
      </c>
      <c r="P266" t="str" cm="1">
        <f t="array" ref="P266">IFERROR(INDEX(G:G,MATCH(K266&amp;O266,D:D&amp;F:F,0)),"")</f>
        <v/>
      </c>
      <c r="Q266" t="str">
        <f>IF(P266="","",_xlfn.MAXIFS(G:G,B:B,I266))</f>
        <v/>
      </c>
      <c r="R266" t="str" cm="1">
        <f t="array" ref="R266">IF(P266=Q266,"",IFERROR(INDEX(E:E,MATCH(I266&amp;Q266,B:B&amp;G:G,0)),""))</f>
        <v/>
      </c>
    </row>
    <row r="267" spans="2:18" x14ac:dyDescent="0.2">
      <c r="B267" t="s">
        <v>2957</v>
      </c>
      <c r="C267" t="str">
        <f>VLOOKUP(B267,customer!A:B,2,FALSE)</f>
        <v>Katerina Maccrae</v>
      </c>
      <c r="D267" t="s">
        <v>3926</v>
      </c>
      <c r="E267" t="str">
        <f>VLOOKUP(D267,campaign!A:B,2,FALSE)</f>
        <v>BuysViaMailOrder</v>
      </c>
      <c r="F267" s="9">
        <v>44691</v>
      </c>
      <c r="G267">
        <f>VLOOKUP(D267,campaign!A:D,4,FALSE)</f>
        <v>25</v>
      </c>
      <c r="I267" t="s">
        <v>3836</v>
      </c>
      <c r="J267" t="str">
        <f>VLOOKUP(I267,B:C,2,FALSE)</f>
        <v>Brenn Enstone</v>
      </c>
      <c r="K267" t="s">
        <v>3927</v>
      </c>
      <c r="L267" t="str" cm="1">
        <f t="array" ref="L267">INDEX(E:E,MATCH(I267&amp;M267,B:B&amp;F:F,0))</f>
        <v>RespondsToMailOffers</v>
      </c>
      <c r="M267" s="9">
        <f>_xlfn.MAXIFS(F:F,B:B,I267,D:D,K267)</f>
        <v>45061</v>
      </c>
      <c r="N267" cm="1">
        <f t="array" ref="N267">INDEX(G:G,MATCH(I267&amp;K267&amp;M267,B:B&amp;D:D&amp;F:F,0))</f>
        <v>27</v>
      </c>
      <c r="O267" s="9" t="str">
        <f>IF(M267=_xlfn.MAXIFS(M:M,I:I,I267),_xlfn.MAXIFS(M:M,I:I,I267),"")</f>
        <v/>
      </c>
      <c r="P267" t="str" cm="1">
        <f t="array" ref="P267">IFERROR(INDEX(G:G,MATCH(K267&amp;O267,D:D&amp;F:F,0)),"")</f>
        <v/>
      </c>
      <c r="Q267" t="str">
        <f>IF(P267="","",_xlfn.MAXIFS(G:G,B:B,I267))</f>
        <v/>
      </c>
      <c r="R267" t="str" cm="1">
        <f t="array" ref="R267">IF(P267=Q267,"",IFERROR(INDEX(E:E,MATCH(I267&amp;Q267,B:B&amp;G:G,0)),""))</f>
        <v/>
      </c>
    </row>
    <row r="268" spans="2:18" x14ac:dyDescent="0.2">
      <c r="B268" t="s">
        <v>2957</v>
      </c>
      <c r="C268" t="str">
        <f>VLOOKUP(B268,customer!A:B,2,FALSE)</f>
        <v>Katerina Maccrae</v>
      </c>
      <c r="D268" t="s">
        <v>3926</v>
      </c>
      <c r="E268" t="str">
        <f>VLOOKUP(D268,campaign!A:B,2,FALSE)</f>
        <v>BuysViaMailOrder</v>
      </c>
      <c r="F268" s="9">
        <v>44727</v>
      </c>
      <c r="G268">
        <f>VLOOKUP(D268,campaign!A:D,4,FALSE)</f>
        <v>25</v>
      </c>
      <c r="I268" t="s">
        <v>3836</v>
      </c>
      <c r="J268" t="str">
        <f>VLOOKUP(I268,B:C,2,FALSE)</f>
        <v>Brenn Enstone</v>
      </c>
      <c r="K268" t="s">
        <v>3926</v>
      </c>
      <c r="L268" t="str" cm="1">
        <f t="array" ref="L268">INDEX(E:E,MATCH(I268&amp;M268,B:B&amp;F:F,0))</f>
        <v>BuysViaMailOrder</v>
      </c>
      <c r="M268" s="9">
        <f>_xlfn.MAXIFS(F:F,B:B,I268,D:D,K268)</f>
        <v>45062</v>
      </c>
      <c r="N268" cm="1">
        <f t="array" ref="N268">INDEX(G:G,MATCH(I268&amp;K268&amp;M268,B:B&amp;D:D&amp;F:F,0))</f>
        <v>25</v>
      </c>
      <c r="O268" s="9">
        <f>IF(M268=_xlfn.MAXIFS(M:M,I:I,I268),_xlfn.MAXIFS(M:M,I:I,I268),"")</f>
        <v>45062</v>
      </c>
      <c r="P268" cm="1">
        <f t="array" ref="P268">IFERROR(INDEX(G:G,MATCH(K268&amp;O268,D:D&amp;F:F,0)),"")</f>
        <v>25</v>
      </c>
      <c r="Q268">
        <f>IF(P268="","",_xlfn.MAXIFS(G:G,B:B,I268))</f>
        <v>27</v>
      </c>
      <c r="R268" t="str" cm="1">
        <f t="array" ref="R268">IF(P268=Q268,"",IFERROR(INDEX(E:E,MATCH(I268&amp;Q268,B:B&amp;G:G,0)),""))</f>
        <v>RespondsToMailOffers</v>
      </c>
    </row>
    <row r="269" spans="2:18" x14ac:dyDescent="0.2">
      <c r="B269" t="s">
        <v>2957</v>
      </c>
      <c r="C269" t="str">
        <f>VLOOKUP(B269,customer!A:B,2,FALSE)</f>
        <v>Katerina Maccrae</v>
      </c>
      <c r="D269" t="s">
        <v>3926</v>
      </c>
      <c r="E269" t="str">
        <f>VLOOKUP(D269,campaign!A:B,2,FALSE)</f>
        <v>BuysViaMailOrder</v>
      </c>
      <c r="F269" s="9">
        <v>44838</v>
      </c>
      <c r="G269">
        <f>VLOOKUP(D269,campaign!A:D,4,FALSE)</f>
        <v>25</v>
      </c>
      <c r="I269" t="s">
        <v>3733</v>
      </c>
      <c r="J269" t="str">
        <f>VLOOKUP(I269,B:C,2,FALSE)</f>
        <v>Brennan Franzetti</v>
      </c>
      <c r="K269" t="s">
        <v>3949</v>
      </c>
      <c r="L269" t="str" cm="1">
        <f t="array" ref="L269">INDEX(E:E,MATCH(I269&amp;M269,B:B&amp;F:F,0))</f>
        <v>NewCellphoneUser</v>
      </c>
      <c r="M269" s="9">
        <f>_xlfn.MAXIFS(F:F,B:B,I269,D:D,K269)</f>
        <v>45066</v>
      </c>
      <c r="N269" cm="1">
        <f t="array" ref="N269">INDEX(G:G,MATCH(I269&amp;K269&amp;M269,B:B&amp;D:D&amp;F:F,0))</f>
        <v>25</v>
      </c>
      <c r="O269" s="9">
        <f>IF(M269=_xlfn.MAXIFS(M:M,I:I,I269),_xlfn.MAXIFS(M:M,I:I,I269),"")</f>
        <v>45066</v>
      </c>
      <c r="P269" cm="1">
        <f t="array" ref="P269">IFERROR(INDEX(G:G,MATCH(K269&amp;O269,D:D&amp;F:F,0)),"")</f>
        <v>25</v>
      </c>
      <c r="Q269">
        <f>IF(P269="","",_xlfn.MAXIFS(G:G,B:B,I269))</f>
        <v>25</v>
      </c>
      <c r="R269" t="str" cm="1">
        <f t="array" ref="R269">IF(P269=Q269,"",IFERROR(INDEX(E:E,MATCH(I269&amp;Q269,B:B&amp;G:G,0)),""))</f>
        <v/>
      </c>
    </row>
    <row r="270" spans="2:18" x14ac:dyDescent="0.2">
      <c r="B270" t="s">
        <v>2957</v>
      </c>
      <c r="C270" t="str">
        <f>VLOOKUP(B270,customer!A:B,2,FALSE)</f>
        <v>Katerina Maccrae</v>
      </c>
      <c r="D270" t="s">
        <v>3926</v>
      </c>
      <c r="E270" t="str">
        <f>VLOOKUP(D270,campaign!A:B,2,FALSE)</f>
        <v>BuysViaMailOrder</v>
      </c>
      <c r="F270" s="9">
        <v>44883</v>
      </c>
      <c r="G270">
        <f>VLOOKUP(D270,campaign!A:D,4,FALSE)</f>
        <v>25</v>
      </c>
      <c r="I270" t="s">
        <v>3733</v>
      </c>
      <c r="J270" t="str">
        <f>VLOOKUP(I270,B:C,2,FALSE)</f>
        <v>Brennan Franzetti</v>
      </c>
      <c r="K270" t="s">
        <v>3925</v>
      </c>
      <c r="L270" t="str" cm="1">
        <f t="array" ref="L270">INDEX(E:E,MATCH(I270&amp;M270,B:B&amp;F:F,0))</f>
        <v>Homeownership</v>
      </c>
      <c r="M270" s="9">
        <f>_xlfn.MAXIFS(F:F,B:B,I270,D:D,K270)</f>
        <v>45062</v>
      </c>
      <c r="N270" cm="1">
        <f t="array" ref="N270">INDEX(G:G,MATCH(I270&amp;K270&amp;M270,B:B&amp;D:D&amp;F:F,0))</f>
        <v>13</v>
      </c>
      <c r="O270" s="9" t="str">
        <f>IF(M270=_xlfn.MAXIFS(M:M,I:I,I270),_xlfn.MAXIFS(M:M,I:I,I270),"")</f>
        <v/>
      </c>
      <c r="P270" t="str" cm="1">
        <f t="array" ref="P270">IFERROR(INDEX(G:G,MATCH(K270&amp;O270,D:D&amp;F:F,0)),"")</f>
        <v/>
      </c>
      <c r="Q270" t="str">
        <f>IF(P270="","",_xlfn.MAXIFS(G:G,B:B,I270))</f>
        <v/>
      </c>
      <c r="R270" t="str" cm="1">
        <f t="array" ref="R270">IF(P270=Q270,"",IFERROR(INDEX(E:E,MATCH(I270&amp;Q270,B:B&amp;G:G,0)),""))</f>
        <v/>
      </c>
    </row>
    <row r="271" spans="2:18" x14ac:dyDescent="0.2">
      <c r="B271" t="s">
        <v>2957</v>
      </c>
      <c r="C271" t="str">
        <f>VLOOKUP(B271,customer!A:B,2,FALSE)</f>
        <v>Katerina Maccrae</v>
      </c>
      <c r="D271" t="s">
        <v>3926</v>
      </c>
      <c r="E271" t="str">
        <f>VLOOKUP(D271,campaign!A:B,2,FALSE)</f>
        <v>BuysViaMailOrder</v>
      </c>
      <c r="F271" s="9">
        <v>44909</v>
      </c>
      <c r="G271">
        <f>VLOOKUP(D271,campaign!A:D,4,FALSE)</f>
        <v>25</v>
      </c>
      <c r="I271" t="s">
        <v>2981</v>
      </c>
      <c r="J271" t="str">
        <f>VLOOKUP(I271,B:C,2,FALSE)</f>
        <v>Brice Craker</v>
      </c>
      <c r="K271" t="s">
        <v>3928</v>
      </c>
      <c r="L271" t="str" cm="1">
        <f t="array" ref="L271">INDEX(E:E,MATCH(I271&amp;M271,B:B&amp;F:F,0))</f>
        <v>OptOutMailings</v>
      </c>
      <c r="M271" s="9">
        <f>_xlfn.MAXIFS(F:F,B:B,I271,D:D,K271)</f>
        <v>45004</v>
      </c>
      <c r="N271" cm="1">
        <f t="array" ref="N271">INDEX(G:G,MATCH(I271&amp;K271&amp;M271,B:B&amp;D:D&amp;F:F,0))</f>
        <v>75</v>
      </c>
      <c r="O271" s="9" t="str">
        <f>IF(M271=_xlfn.MAXIFS(M:M,I:I,I271),_xlfn.MAXIFS(M:M,I:I,I271),"")</f>
        <v/>
      </c>
      <c r="P271" t="str" cm="1">
        <f t="array" ref="P271">IFERROR(INDEX(G:G,MATCH(K271&amp;O271,D:D&amp;F:F,0)),"")</f>
        <v/>
      </c>
      <c r="Q271" t="str">
        <f>IF(P271="","",_xlfn.MAXIFS(G:G,B:B,I271))</f>
        <v/>
      </c>
      <c r="R271" t="str" cm="1">
        <f t="array" ref="R271">IF(P271=Q271,"",IFERROR(INDEX(E:E,MATCH(I271&amp;Q271,B:B&amp;G:G,0)),""))</f>
        <v/>
      </c>
    </row>
    <row r="272" spans="2:18" x14ac:dyDescent="0.2">
      <c r="B272" t="s">
        <v>2957</v>
      </c>
      <c r="C272" t="str">
        <f>VLOOKUP(B272,customer!A:B,2,FALSE)</f>
        <v>Katerina Maccrae</v>
      </c>
      <c r="D272" t="s">
        <v>3926</v>
      </c>
      <c r="E272" t="str">
        <f>VLOOKUP(D272,campaign!A:B,2,FALSE)</f>
        <v>BuysViaMailOrder</v>
      </c>
      <c r="F272" s="9">
        <v>44945</v>
      </c>
      <c r="G272">
        <f>VLOOKUP(D272,campaign!A:D,4,FALSE)</f>
        <v>25</v>
      </c>
      <c r="I272" t="s">
        <v>2981</v>
      </c>
      <c r="J272" t="str">
        <f>VLOOKUP(I272,B:C,2,FALSE)</f>
        <v>Brice Craker</v>
      </c>
      <c r="K272" t="s">
        <v>3953</v>
      </c>
      <c r="L272" t="str" cm="1">
        <f t="array" ref="L272">INDEX(E:E,MATCH(I272&amp;M272,B:B&amp;F:F,0))</f>
        <v>MaritalStatus</v>
      </c>
      <c r="M272" s="9">
        <f>_xlfn.MAXIFS(F:F,B:B,I272,D:D,K272)</f>
        <v>45055</v>
      </c>
      <c r="N272" cm="1">
        <f t="array" ref="N272">INDEX(G:G,MATCH(I272&amp;K272&amp;M272,B:B&amp;D:D&amp;F:F,0))</f>
        <v>29</v>
      </c>
      <c r="O272" s="9">
        <f>IF(M272=_xlfn.MAXIFS(M:M,I:I,I272),_xlfn.MAXIFS(M:M,I:I,I272),"")</f>
        <v>45055</v>
      </c>
      <c r="P272" cm="1">
        <f t="array" ref="P272">IFERROR(INDEX(G:G,MATCH(K272&amp;O272,D:D&amp;F:F,0)),"")</f>
        <v>29</v>
      </c>
      <c r="Q272">
        <f>IF(P272="","",_xlfn.MAXIFS(G:G,B:B,I272))</f>
        <v>75</v>
      </c>
      <c r="R272" t="str" cm="1">
        <f t="array" ref="R272">IF(P272=Q272,"",IFERROR(INDEX(E:E,MATCH(I272&amp;Q272,B:B&amp;G:G,0)),""))</f>
        <v>OptOutMailings</v>
      </c>
    </row>
    <row r="273" spans="2:18" x14ac:dyDescent="0.2">
      <c r="B273" t="s">
        <v>2957</v>
      </c>
      <c r="C273" t="str">
        <f>VLOOKUP(B273,customer!A:B,2,FALSE)</f>
        <v>Katerina Maccrae</v>
      </c>
      <c r="D273" t="s">
        <v>3926</v>
      </c>
      <c r="E273" t="str">
        <f>VLOOKUP(D273,campaign!A:B,2,FALSE)</f>
        <v>BuysViaMailOrder</v>
      </c>
      <c r="F273" s="9">
        <v>44972</v>
      </c>
      <c r="G273">
        <f>VLOOKUP(D273,campaign!A:D,4,FALSE)</f>
        <v>25</v>
      </c>
      <c r="I273" t="s">
        <v>3437</v>
      </c>
      <c r="J273" t="str">
        <f>VLOOKUP(I273,B:C,2,FALSE)</f>
        <v>Brien McGuire</v>
      </c>
      <c r="K273" t="s">
        <v>3928</v>
      </c>
      <c r="L273" t="str" cm="1">
        <f t="array" ref="L273">INDEX(E:E,MATCH(I273&amp;M273,B:B&amp;F:F,0))</f>
        <v>OptOutMailings</v>
      </c>
      <c r="M273" s="9">
        <f>_xlfn.MAXIFS(F:F,B:B,I273,D:D,K273)</f>
        <v>45069</v>
      </c>
      <c r="N273" cm="1">
        <f t="array" ref="N273">INDEX(G:G,MATCH(I273&amp;K273&amp;M273,B:B&amp;D:D&amp;F:F,0))</f>
        <v>75</v>
      </c>
      <c r="O273" s="9">
        <f>IF(M273=_xlfn.MAXIFS(M:M,I:I,I273),_xlfn.MAXIFS(M:M,I:I,I273),"")</f>
        <v>45069</v>
      </c>
      <c r="P273" cm="1">
        <f t="array" ref="P273">IFERROR(INDEX(G:G,MATCH(K273&amp;O273,D:D&amp;F:F,0)),"")</f>
        <v>75</v>
      </c>
      <c r="Q273">
        <f>IF(P273="","",_xlfn.MAXIFS(G:G,B:B,I273))</f>
        <v>75</v>
      </c>
      <c r="R273" t="str" cm="1">
        <f t="array" ref="R273">IF(P273=Q273,"",IFERROR(INDEX(E:E,MATCH(I273&amp;Q273,B:B&amp;G:G,0)),""))</f>
        <v/>
      </c>
    </row>
    <row r="274" spans="2:18" x14ac:dyDescent="0.2">
      <c r="B274" t="s">
        <v>2957</v>
      </c>
      <c r="C274" t="str">
        <f>VLOOKUP(B274,customer!A:B,2,FALSE)</f>
        <v>Katerina Maccrae</v>
      </c>
      <c r="D274" t="s">
        <v>3926</v>
      </c>
      <c r="E274" t="str">
        <f>VLOOKUP(D274,campaign!A:B,2,FALSE)</f>
        <v>BuysViaMailOrder</v>
      </c>
      <c r="F274" s="9">
        <v>44999</v>
      </c>
      <c r="G274">
        <f>VLOOKUP(D274,campaign!A:D,4,FALSE)</f>
        <v>25</v>
      </c>
      <c r="I274" t="s">
        <v>3437</v>
      </c>
      <c r="J274" t="str">
        <f>VLOOKUP(I274,B:C,2,FALSE)</f>
        <v>Brien McGuire</v>
      </c>
      <c r="K274" t="s">
        <v>3948</v>
      </c>
      <c r="L274" t="str" cm="1">
        <f t="array" ref="L274">INDEX(E:E,MATCH(I274&amp;M274,B:B&amp;F:F,0))</f>
        <v>HasCreditCard</v>
      </c>
      <c r="M274" s="9">
        <f>_xlfn.MAXIFS(F:F,B:B,I274,D:D,K274)</f>
        <v>45054</v>
      </c>
      <c r="N274" cm="1">
        <f t="array" ref="N274">INDEX(G:G,MATCH(I274&amp;K274&amp;M274,B:B&amp;D:D&amp;F:F,0))</f>
        <v>65</v>
      </c>
      <c r="O274" s="9" t="str">
        <f>IF(M274=_xlfn.MAXIFS(M:M,I:I,I274),_xlfn.MAXIFS(M:M,I:I,I274),"")</f>
        <v/>
      </c>
      <c r="P274" t="str" cm="1">
        <f t="array" ref="P274">IFERROR(INDEX(G:G,MATCH(K274&amp;O274,D:D&amp;F:F,0)),"")</f>
        <v/>
      </c>
      <c r="Q274" t="str">
        <f>IF(P274="","",_xlfn.MAXIFS(G:G,B:B,I274))</f>
        <v/>
      </c>
      <c r="R274" t="str" cm="1">
        <f t="array" ref="R274">IF(P274=Q274,"",IFERROR(INDEX(E:E,MATCH(I274&amp;Q274,B:B&amp;G:G,0)),""))</f>
        <v/>
      </c>
    </row>
    <row r="275" spans="2:18" x14ac:dyDescent="0.2">
      <c r="B275" t="s">
        <v>2957</v>
      </c>
      <c r="C275" t="str">
        <f>VLOOKUP(B275,customer!A:B,2,FALSE)</f>
        <v>Katerina Maccrae</v>
      </c>
      <c r="D275" t="s">
        <v>3926</v>
      </c>
      <c r="E275" t="str">
        <f>VLOOKUP(D275,campaign!A:B,2,FALSE)</f>
        <v>BuysViaMailOrder</v>
      </c>
      <c r="F275" s="9">
        <v>45025</v>
      </c>
      <c r="G275">
        <f>VLOOKUP(D275,campaign!A:D,4,FALSE)</f>
        <v>25</v>
      </c>
      <c r="I275" t="s">
        <v>3405</v>
      </c>
      <c r="J275" t="str">
        <f>VLOOKUP(I275,B:C,2,FALSE)</f>
        <v>Brit Swaddle</v>
      </c>
      <c r="K275" t="s">
        <v>3929</v>
      </c>
      <c r="L275" t="str" cm="1">
        <f t="array" ref="L275">INDEX(E:E,MATCH(I275&amp;M275,B:B&amp;F:F,0))</f>
        <v>NonUSTravel</v>
      </c>
      <c r="M275" s="9">
        <f>_xlfn.MAXIFS(F:F,B:B,I275,D:D,K275)</f>
        <v>45057</v>
      </c>
      <c r="N275" cm="1">
        <f t="array" ref="N275">INDEX(G:G,MATCH(I275&amp;K275&amp;M275,B:B&amp;D:D&amp;F:F,0))</f>
        <v>66</v>
      </c>
      <c r="O275" s="9" t="str">
        <f>IF(M275=_xlfn.MAXIFS(M:M,I:I,I275),_xlfn.MAXIFS(M:M,I:I,I275),"")</f>
        <v/>
      </c>
      <c r="P275" t="str" cm="1">
        <f t="array" ref="P275">IFERROR(INDEX(G:G,MATCH(K275&amp;O275,D:D&amp;F:F,0)),"")</f>
        <v/>
      </c>
      <c r="Q275" t="str">
        <f>IF(P275="","",_xlfn.MAXIFS(G:G,B:B,I275))</f>
        <v/>
      </c>
      <c r="R275" t="str" cm="1">
        <f t="array" ref="R275">IF(P275=Q275,"",IFERROR(INDEX(E:E,MATCH(I275&amp;Q275,B:B&amp;G:G,0)),""))</f>
        <v/>
      </c>
    </row>
    <row r="276" spans="2:18" x14ac:dyDescent="0.2">
      <c r="B276" t="s">
        <v>2957</v>
      </c>
      <c r="C276" t="str">
        <f>VLOOKUP(B276,customer!A:B,2,FALSE)</f>
        <v>Katerina Maccrae</v>
      </c>
      <c r="D276" t="s">
        <v>3920</v>
      </c>
      <c r="E276" t="str">
        <f>VLOOKUP(D276,campaign!A:B,2,FALSE)</f>
        <v>ChildrenInHH</v>
      </c>
      <c r="F276" s="9">
        <v>44866</v>
      </c>
      <c r="G276">
        <f>VLOOKUP(D276,campaign!A:D,4,FALSE)</f>
        <v>10</v>
      </c>
      <c r="I276" t="s">
        <v>3405</v>
      </c>
      <c r="J276" t="str">
        <f>VLOOKUP(I276,B:C,2,FALSE)</f>
        <v>Brit Swaddle</v>
      </c>
      <c r="K276" t="s">
        <v>3928</v>
      </c>
      <c r="L276" t="str" cm="1">
        <f t="array" ref="L276">INDEX(E:E,MATCH(I276&amp;M276,B:B&amp;F:F,0))</f>
        <v>OptOutMailings</v>
      </c>
      <c r="M276" s="9">
        <f>_xlfn.MAXIFS(F:F,B:B,I276,D:D,K276)</f>
        <v>45061</v>
      </c>
      <c r="N276" cm="1">
        <f t="array" ref="N276">INDEX(G:G,MATCH(I276&amp;K276&amp;M276,B:B&amp;D:D&amp;F:F,0))</f>
        <v>75</v>
      </c>
      <c r="O276" s="9">
        <f>IF(M276=_xlfn.MAXIFS(M:M,I:I,I276),_xlfn.MAXIFS(M:M,I:I,I276),"")</f>
        <v>45061</v>
      </c>
      <c r="P276" cm="1">
        <f t="array" ref="P276">IFERROR(INDEX(G:G,MATCH(K276&amp;O276,D:D&amp;F:F,0)),"")</f>
        <v>75</v>
      </c>
      <c r="Q276">
        <f>IF(P276="","",_xlfn.MAXIFS(G:G,B:B,I276))</f>
        <v>75</v>
      </c>
      <c r="R276" t="str" cm="1">
        <f t="array" ref="R276">IF(P276=Q276,"",IFERROR(INDEX(E:E,MATCH(I276&amp;Q276,B:B&amp;G:G,0)),""))</f>
        <v/>
      </c>
    </row>
    <row r="277" spans="2:18" x14ac:dyDescent="0.2">
      <c r="B277" t="s">
        <v>2957</v>
      </c>
      <c r="C277" t="str">
        <f>VLOOKUP(B277,customer!A:B,2,FALSE)</f>
        <v>Katerina Maccrae</v>
      </c>
      <c r="D277" t="s">
        <v>3920</v>
      </c>
      <c r="E277" t="str">
        <f>VLOOKUP(D277,campaign!A:B,2,FALSE)</f>
        <v>ChildrenInHH</v>
      </c>
      <c r="F277" s="9">
        <v>44896</v>
      </c>
      <c r="G277">
        <f>VLOOKUP(D277,campaign!A:D,4,FALSE)</f>
        <v>10</v>
      </c>
      <c r="I277" t="s">
        <v>3770</v>
      </c>
      <c r="J277" t="str">
        <f>VLOOKUP(I277,B:C,2,FALSE)</f>
        <v>Britt Dyte</v>
      </c>
      <c r="K277" t="s">
        <v>3926</v>
      </c>
      <c r="L277" t="str" cm="1">
        <f t="array" ref="L277">INDEX(E:E,MATCH(I277&amp;M277,B:B&amp;F:F,0))</f>
        <v>BuysViaMailOrder</v>
      </c>
      <c r="M277" s="9">
        <f>_xlfn.MAXIFS(F:F,B:B,I277,D:D,K277)</f>
        <v>45082</v>
      </c>
      <c r="N277" cm="1">
        <f t="array" ref="N277">INDEX(G:G,MATCH(I277&amp;K277&amp;M277,B:B&amp;D:D&amp;F:F,0))</f>
        <v>25</v>
      </c>
      <c r="O277" s="9">
        <f>IF(M277=_xlfn.MAXIFS(M:M,I:I,I277),_xlfn.MAXIFS(M:M,I:I,I277),"")</f>
        <v>45082</v>
      </c>
      <c r="P277" cm="1">
        <f t="array" ref="P277">IFERROR(INDEX(G:G,MATCH(K277&amp;O277,D:D&amp;F:F,0)),"")</f>
        <v>25</v>
      </c>
      <c r="Q277">
        <f>IF(P277="","",_xlfn.MAXIFS(G:G,B:B,I277))</f>
        <v>25</v>
      </c>
      <c r="R277" t="str" cm="1">
        <f t="array" ref="R277">IF(P277=Q277,"",IFERROR(INDEX(E:E,MATCH(I277&amp;Q277,B:B&amp;G:G,0)),""))</f>
        <v/>
      </c>
    </row>
    <row r="278" spans="2:18" x14ac:dyDescent="0.2">
      <c r="B278" t="s">
        <v>2957</v>
      </c>
      <c r="C278" t="str">
        <f>VLOOKUP(B278,customer!A:B,2,FALSE)</f>
        <v>Katerina Maccrae</v>
      </c>
      <c r="D278" t="s">
        <v>3920</v>
      </c>
      <c r="E278" t="str">
        <f>VLOOKUP(D278,campaign!A:B,2,FALSE)</f>
        <v>ChildrenInHH</v>
      </c>
      <c r="F278" s="9">
        <v>44932</v>
      </c>
      <c r="G278">
        <f>VLOOKUP(D278,campaign!A:D,4,FALSE)</f>
        <v>10</v>
      </c>
      <c r="I278" t="s">
        <v>3770</v>
      </c>
      <c r="J278" t="str">
        <f>VLOOKUP(I278,B:C,2,FALSE)</f>
        <v>Britt Dyte</v>
      </c>
      <c r="K278" t="s">
        <v>3949</v>
      </c>
      <c r="L278" t="str" cm="1">
        <f t="array" ref="L278">INDEX(E:E,MATCH(I278&amp;M278,B:B&amp;F:F,0))</f>
        <v>NewCellphoneUser</v>
      </c>
      <c r="M278" s="9">
        <f>_xlfn.MAXIFS(F:F,B:B,I278,D:D,K278)</f>
        <v>45064</v>
      </c>
      <c r="N278" cm="1">
        <f t="array" ref="N278">INDEX(G:G,MATCH(I278&amp;K278&amp;M278,B:B&amp;D:D&amp;F:F,0))</f>
        <v>25</v>
      </c>
      <c r="O278" s="9" t="str">
        <f>IF(M278=_xlfn.MAXIFS(M:M,I:I,I278),_xlfn.MAXIFS(M:M,I:I,I278),"")</f>
        <v/>
      </c>
      <c r="P278" t="str" cm="1">
        <f t="array" ref="P278">IFERROR(INDEX(G:G,MATCH(K278&amp;O278,D:D&amp;F:F,0)),"")</f>
        <v/>
      </c>
      <c r="Q278" t="str">
        <f>IF(P278="","",_xlfn.MAXIFS(G:G,B:B,I278))</f>
        <v/>
      </c>
      <c r="R278" t="str" cm="1">
        <f t="array" ref="R278">IF(P278=Q278,"",IFERROR(INDEX(E:E,MATCH(I278&amp;Q278,B:B&amp;G:G,0)),""))</f>
        <v/>
      </c>
    </row>
    <row r="279" spans="2:18" x14ac:dyDescent="0.2">
      <c r="B279" t="s">
        <v>2957</v>
      </c>
      <c r="C279" t="str">
        <f>VLOOKUP(B279,customer!A:B,2,FALSE)</f>
        <v>Katerina Maccrae</v>
      </c>
      <c r="D279" t="s">
        <v>3920</v>
      </c>
      <c r="E279" t="str">
        <f>VLOOKUP(D279,campaign!A:B,2,FALSE)</f>
        <v>ChildrenInHH</v>
      </c>
      <c r="F279" s="9">
        <v>44958</v>
      </c>
      <c r="G279">
        <f>VLOOKUP(D279,campaign!A:D,4,FALSE)</f>
        <v>10</v>
      </c>
      <c r="I279" t="s">
        <v>3559</v>
      </c>
      <c r="J279" t="str">
        <f>VLOOKUP(I279,B:C,2,FALSE)</f>
        <v>Brittan Fowlston</v>
      </c>
      <c r="K279" t="s">
        <v>3924</v>
      </c>
      <c r="L279" t="str" cm="1">
        <f t="array" ref="L279">INDEX(E:E,MATCH(I279&amp;M279,B:B&amp;F:F,0))</f>
        <v>RVOwner</v>
      </c>
      <c r="M279" s="9">
        <f>_xlfn.MAXIFS(F:F,B:B,I279,D:D,K279)</f>
        <v>45060</v>
      </c>
      <c r="N279" cm="1">
        <f t="array" ref="N279">INDEX(G:G,MATCH(I279&amp;K279&amp;M279,B:B&amp;D:D&amp;F:F,0))</f>
        <v>22</v>
      </c>
      <c r="O279" s="9">
        <f>IF(M279=_xlfn.MAXIFS(M:M,I:I,I279),_xlfn.MAXIFS(M:M,I:I,I279),"")</f>
        <v>45060</v>
      </c>
      <c r="P279" cm="1">
        <f t="array" ref="P279">IFERROR(INDEX(G:G,MATCH(K279&amp;O279,D:D&amp;F:F,0)),"")</f>
        <v>22</v>
      </c>
      <c r="Q279">
        <f>IF(P279="","",_xlfn.MAXIFS(G:G,B:B,I279))</f>
        <v>22</v>
      </c>
      <c r="R279" t="str" cm="1">
        <f t="array" ref="R279">IF(P279=Q279,"",IFERROR(INDEX(E:E,MATCH(I279&amp;Q279,B:B&amp;G:G,0)),""))</f>
        <v/>
      </c>
    </row>
    <row r="280" spans="2:18" x14ac:dyDescent="0.2">
      <c r="B280" t="s">
        <v>2957</v>
      </c>
      <c r="C280" t="str">
        <f>VLOOKUP(B280,customer!A:B,2,FALSE)</f>
        <v>Katerina Maccrae</v>
      </c>
      <c r="D280" t="s">
        <v>3920</v>
      </c>
      <c r="E280" t="str">
        <f>VLOOKUP(D280,campaign!A:B,2,FALSE)</f>
        <v>ChildrenInHH</v>
      </c>
      <c r="F280" s="9">
        <v>44986</v>
      </c>
      <c r="G280">
        <f>VLOOKUP(D280,campaign!A:D,4,FALSE)</f>
        <v>10</v>
      </c>
      <c r="I280" t="s">
        <v>3475</v>
      </c>
      <c r="J280" t="str">
        <f>VLOOKUP(I280,B:C,2,FALSE)</f>
        <v>Brock Jentet</v>
      </c>
      <c r="K280" t="s">
        <v>3925</v>
      </c>
      <c r="L280" t="str" cm="1">
        <f t="array" ref="L280">INDEX(E:E,MATCH(I280&amp;M280,B:B&amp;F:F,0))</f>
        <v>Homeownership</v>
      </c>
      <c r="M280" s="9">
        <f>_xlfn.MAXIFS(F:F,B:B,I280,D:D,K280)</f>
        <v>45087</v>
      </c>
      <c r="N280" cm="1">
        <f t="array" ref="N280">INDEX(G:G,MATCH(I280&amp;K280&amp;M280,B:B&amp;D:D&amp;F:F,0))</f>
        <v>13</v>
      </c>
      <c r="O280" s="9">
        <f>IF(M280=_xlfn.MAXIFS(M:M,I:I,I280),_xlfn.MAXIFS(M:M,I:I,I280),"")</f>
        <v>45087</v>
      </c>
      <c r="P280" cm="1">
        <f t="array" ref="P280">IFERROR(INDEX(G:G,MATCH(K280&amp;O280,D:D&amp;F:F,0)),"")</f>
        <v>13</v>
      </c>
      <c r="Q280">
        <f>IF(P280="","",_xlfn.MAXIFS(G:G,B:B,I280))</f>
        <v>62</v>
      </c>
      <c r="R280" t="str" cm="1">
        <f t="array" ref="R280">IF(P280=Q280,"",IFERROR(INDEX(E:E,MATCH(I280&amp;Q280,B:B&amp;G:G,0)),""))</f>
        <v>HandsetWebCapable</v>
      </c>
    </row>
    <row r="281" spans="2:18" x14ac:dyDescent="0.2">
      <c r="B281" t="s">
        <v>2957</v>
      </c>
      <c r="C281" t="str">
        <f>VLOOKUP(B281,customer!A:B,2,FALSE)</f>
        <v>Katerina Maccrae</v>
      </c>
      <c r="D281" t="s">
        <v>3920</v>
      </c>
      <c r="E281" t="str">
        <f>VLOOKUP(D281,campaign!A:B,2,FALSE)</f>
        <v>ChildrenInHH</v>
      </c>
      <c r="F281" s="9">
        <v>45026</v>
      </c>
      <c r="G281">
        <f>VLOOKUP(D281,campaign!A:D,4,FALSE)</f>
        <v>10</v>
      </c>
      <c r="I281" t="s">
        <v>3475</v>
      </c>
      <c r="J281" t="str">
        <f>VLOOKUP(I281,B:C,2,FALSE)</f>
        <v>Brock Jentet</v>
      </c>
      <c r="K281" t="s">
        <v>3922</v>
      </c>
      <c r="L281" t="str" cm="1">
        <f t="array" ref="L281">INDEX(E:E,MATCH(I281&amp;M281,B:B&amp;F:F,0))</f>
        <v>HandsetWebCapable</v>
      </c>
      <c r="M281" s="9">
        <f>_xlfn.MAXIFS(F:F,B:B,I281,D:D,K281)</f>
        <v>45051</v>
      </c>
      <c r="N281" cm="1">
        <f t="array" ref="N281">INDEX(G:G,MATCH(I281&amp;K281&amp;M281,B:B&amp;D:D&amp;F:F,0))</f>
        <v>62</v>
      </c>
      <c r="O281" s="9" t="str">
        <f>IF(M281=_xlfn.MAXIFS(M:M,I:I,I281),_xlfn.MAXIFS(M:M,I:I,I281),"")</f>
        <v/>
      </c>
      <c r="P281" t="str" cm="1">
        <f t="array" ref="P281">IFERROR(INDEX(G:G,MATCH(K281&amp;O281,D:D&amp;F:F,0)),"")</f>
        <v/>
      </c>
      <c r="Q281" t="str">
        <f>IF(P281="","",_xlfn.MAXIFS(G:G,B:B,I281))</f>
        <v/>
      </c>
      <c r="R281" t="str" cm="1">
        <f t="array" ref="R281">IF(P281=Q281,"",IFERROR(INDEX(E:E,MATCH(I281&amp;Q281,B:B&amp;G:G,0)),""))</f>
        <v/>
      </c>
    </row>
    <row r="282" spans="2:18" x14ac:dyDescent="0.2">
      <c r="B282" t="s">
        <v>2957</v>
      </c>
      <c r="C282" t="str">
        <f>VLOOKUP(B282,customer!A:B,2,FALSE)</f>
        <v>Katerina Maccrae</v>
      </c>
      <c r="D282" t="s">
        <v>3920</v>
      </c>
      <c r="E282" t="str">
        <f>VLOOKUP(D282,campaign!A:B,2,FALSE)</f>
        <v>ChildrenInHH</v>
      </c>
      <c r="F282" s="9">
        <v>45057</v>
      </c>
      <c r="G282">
        <f>VLOOKUP(D282,campaign!A:D,4,FALSE)</f>
        <v>10</v>
      </c>
      <c r="I282" t="s">
        <v>3335</v>
      </c>
      <c r="J282" t="str">
        <f>VLOOKUP(I282,B:C,2,FALSE)</f>
        <v>Bron Ghilardi</v>
      </c>
      <c r="K282" t="s">
        <v>3928</v>
      </c>
      <c r="L282" t="str" cm="1">
        <f t="array" ref="L282">INDEX(E:E,MATCH(I282&amp;M282,B:B&amp;F:F,0))</f>
        <v>OptOutMailings</v>
      </c>
      <c r="M282" s="9">
        <f>_xlfn.MAXIFS(F:F,B:B,I282,D:D,K282)</f>
        <v>45047</v>
      </c>
      <c r="N282" cm="1">
        <f t="array" ref="N282">INDEX(G:G,MATCH(I282&amp;K282&amp;M282,B:B&amp;D:D&amp;F:F,0))</f>
        <v>75</v>
      </c>
      <c r="O282" s="9" t="str">
        <f>IF(M282=_xlfn.MAXIFS(M:M,I:I,I282),_xlfn.MAXIFS(M:M,I:I,I282),"")</f>
        <v/>
      </c>
      <c r="P282" t="str" cm="1">
        <f t="array" ref="P282">IFERROR(INDEX(G:G,MATCH(K282&amp;O282,D:D&amp;F:F,0)),"")</f>
        <v/>
      </c>
      <c r="Q282" t="str">
        <f>IF(P282="","",_xlfn.MAXIFS(G:G,B:B,I282))</f>
        <v/>
      </c>
      <c r="R282" t="str" cm="1">
        <f t="array" ref="R282">IF(P282=Q282,"",IFERROR(INDEX(E:E,MATCH(I282&amp;Q282,B:B&amp;G:G,0)),""))</f>
        <v/>
      </c>
    </row>
    <row r="283" spans="2:18" x14ac:dyDescent="0.2">
      <c r="B283" t="s">
        <v>2957</v>
      </c>
      <c r="C283" t="str">
        <f>VLOOKUP(B283,customer!A:B,2,FALSE)</f>
        <v>Katerina Maccrae</v>
      </c>
      <c r="D283" t="s">
        <v>3927</v>
      </c>
      <c r="E283" t="str">
        <f>VLOOKUP(D283,campaign!A:B,2,FALSE)</f>
        <v>RespondsToMailOffers</v>
      </c>
      <c r="F283" s="9">
        <v>44997</v>
      </c>
      <c r="G283">
        <f>VLOOKUP(D283,campaign!A:D,4,FALSE)</f>
        <v>27</v>
      </c>
      <c r="I283" t="s">
        <v>3335</v>
      </c>
      <c r="J283" t="str">
        <f>VLOOKUP(I283,B:C,2,FALSE)</f>
        <v>Bron Ghilardi</v>
      </c>
      <c r="K283" t="s">
        <v>3929</v>
      </c>
      <c r="L283" t="str" cm="1">
        <f t="array" ref="L283">INDEX(E:E,MATCH(I283&amp;M283,B:B&amp;F:F,0))</f>
        <v>NonUSTravel</v>
      </c>
      <c r="M283" s="9">
        <f>_xlfn.MAXIFS(F:F,B:B,I283,D:D,K283)</f>
        <v>45058</v>
      </c>
      <c r="N283" cm="1">
        <f t="array" ref="N283">INDEX(G:G,MATCH(I283&amp;K283&amp;M283,B:B&amp;D:D&amp;F:F,0))</f>
        <v>66</v>
      </c>
      <c r="O283" s="9">
        <f>IF(M283=_xlfn.MAXIFS(M:M,I:I,I283),_xlfn.MAXIFS(M:M,I:I,I283),"")</f>
        <v>45058</v>
      </c>
      <c r="P283" cm="1">
        <f t="array" ref="P283">IFERROR(INDEX(G:G,MATCH(K283&amp;O283,D:D&amp;F:F,0)),"")</f>
        <v>66</v>
      </c>
      <c r="Q283">
        <f>IF(P283="","",_xlfn.MAXIFS(G:G,B:B,I283))</f>
        <v>75</v>
      </c>
      <c r="R283" t="str" cm="1">
        <f t="array" ref="R283">IF(P283=Q283,"",IFERROR(INDEX(E:E,MATCH(I283&amp;Q283,B:B&amp;G:G,0)),""))</f>
        <v>OptOutMailings</v>
      </c>
    </row>
    <row r="284" spans="2:18" x14ac:dyDescent="0.2">
      <c r="B284" t="s">
        <v>2957</v>
      </c>
      <c r="C284" t="str">
        <f>VLOOKUP(B284,customer!A:B,2,FALSE)</f>
        <v>Katerina Maccrae</v>
      </c>
      <c r="D284" t="s">
        <v>3927</v>
      </c>
      <c r="E284" t="str">
        <f>VLOOKUP(D284,campaign!A:B,2,FALSE)</f>
        <v>RespondsToMailOffers</v>
      </c>
      <c r="F284" s="9">
        <v>45038</v>
      </c>
      <c r="G284">
        <f>VLOOKUP(D284,campaign!A:D,4,FALSE)</f>
        <v>27</v>
      </c>
      <c r="I284" t="s">
        <v>3524</v>
      </c>
      <c r="J284" t="str">
        <f>VLOOKUP(I284,B:C,2,FALSE)</f>
        <v>Brooks Cockburn</v>
      </c>
      <c r="K284" t="s">
        <v>3953</v>
      </c>
      <c r="L284" t="str" cm="1">
        <f t="array" ref="L284">INDEX(E:E,MATCH(I284&amp;M284,B:B&amp;F:F,0))</f>
        <v>MaritalStatus</v>
      </c>
      <c r="M284" s="9">
        <f>_xlfn.MAXIFS(F:F,B:B,I284,D:D,K284)</f>
        <v>45067</v>
      </c>
      <c r="N284" cm="1">
        <f t="array" ref="N284">INDEX(G:G,MATCH(I284&amp;K284&amp;M284,B:B&amp;D:D&amp;F:F,0))</f>
        <v>29</v>
      </c>
      <c r="O284" s="9" t="str">
        <f>IF(M284=_xlfn.MAXIFS(M:M,I:I,I284),_xlfn.MAXIFS(M:M,I:I,I284),"")</f>
        <v/>
      </c>
      <c r="P284" t="str" cm="1">
        <f t="array" ref="P284">IFERROR(INDEX(G:G,MATCH(K284&amp;O284,D:D&amp;F:F,0)),"")</f>
        <v/>
      </c>
      <c r="Q284" t="str">
        <f>IF(P284="","",_xlfn.MAXIFS(G:G,B:B,I284))</f>
        <v/>
      </c>
      <c r="R284" t="str" cm="1">
        <f t="array" ref="R284">IF(P284=Q284,"",IFERROR(INDEX(E:E,MATCH(I284&amp;Q284,B:B&amp;G:G,0)),""))</f>
        <v/>
      </c>
    </row>
    <row r="285" spans="2:18" x14ac:dyDescent="0.2">
      <c r="B285" t="s">
        <v>2957</v>
      </c>
      <c r="C285" t="str">
        <f>VLOOKUP(B285,customer!A:B,2,FALSE)</f>
        <v>Katerina Maccrae</v>
      </c>
      <c r="D285" t="s">
        <v>3927</v>
      </c>
      <c r="E285" t="str">
        <f>VLOOKUP(D285,campaign!A:B,2,FALSE)</f>
        <v>RespondsToMailOffers</v>
      </c>
      <c r="F285" s="9">
        <v>45068</v>
      </c>
      <c r="G285">
        <f>VLOOKUP(D285,campaign!A:D,4,FALSE)</f>
        <v>27</v>
      </c>
      <c r="I285" t="s">
        <v>3524</v>
      </c>
      <c r="J285" t="str">
        <f>VLOOKUP(I285,B:C,2,FALSE)</f>
        <v>Brooks Cockburn</v>
      </c>
      <c r="K285" t="s">
        <v>3950</v>
      </c>
      <c r="L285" t="str" cm="1">
        <f t="array" ref="L285">INDEX(E:E,MATCH(I285&amp;M285,B:B&amp;F:F,0))</f>
        <v>NotNewCellphoneUser</v>
      </c>
      <c r="M285" s="9">
        <f>_xlfn.MAXIFS(F:F,B:B,I285,D:D,K285)</f>
        <v>45078</v>
      </c>
      <c r="N285" cm="1">
        <f t="array" ref="N285">INDEX(G:G,MATCH(I285&amp;K285&amp;M285,B:B&amp;D:D&amp;F:F,0))</f>
        <v>28</v>
      </c>
      <c r="O285" s="9">
        <f>IF(M285=_xlfn.MAXIFS(M:M,I:I,I285),_xlfn.MAXIFS(M:M,I:I,I285),"")</f>
        <v>45078</v>
      </c>
      <c r="P285" cm="1">
        <f t="array" ref="P285">IFERROR(INDEX(G:G,MATCH(K285&amp;O285,D:D&amp;F:F,0)),"")</f>
        <v>28</v>
      </c>
      <c r="Q285">
        <f>IF(P285="","",_xlfn.MAXIFS(G:G,B:B,I285))</f>
        <v>29</v>
      </c>
      <c r="R285" t="str" cm="1">
        <f t="array" ref="R285">IF(P285=Q285,"",IFERROR(INDEX(E:E,MATCH(I285&amp;Q285,B:B&amp;G:G,0)),""))</f>
        <v>MaritalStatus</v>
      </c>
    </row>
    <row r="286" spans="2:18" x14ac:dyDescent="0.2">
      <c r="B286" t="s">
        <v>2958</v>
      </c>
      <c r="C286" t="str">
        <f>VLOOKUP(B286,customer!A:B,2,FALSE)</f>
        <v>Enid Zanioletti</v>
      </c>
      <c r="D286" t="s">
        <v>3928</v>
      </c>
      <c r="E286" t="str">
        <f>VLOOKUP(D286,campaign!A:B,2,FALSE)</f>
        <v>OptOutMailings</v>
      </c>
      <c r="F286" s="9">
        <v>44784</v>
      </c>
      <c r="G286">
        <f>VLOOKUP(D286,campaign!A:D,4,FALSE)</f>
        <v>75</v>
      </c>
      <c r="I286" t="s">
        <v>3588</v>
      </c>
      <c r="J286" t="str">
        <f>VLOOKUP(I286,B:C,2,FALSE)</f>
        <v>Brooks Haveline</v>
      </c>
      <c r="K286" t="s">
        <v>3953</v>
      </c>
      <c r="L286" t="str" cm="1">
        <f t="array" ref="L286">INDEX(E:E,MATCH(I286&amp;M286,B:B&amp;F:F,0))</f>
        <v>MaritalStatus</v>
      </c>
      <c r="M286" s="9">
        <f>_xlfn.MAXIFS(F:F,B:B,I286,D:D,K286)</f>
        <v>45049</v>
      </c>
      <c r="N286" cm="1">
        <f t="array" ref="N286">INDEX(G:G,MATCH(I286&amp;K286&amp;M286,B:B&amp;D:D&amp;F:F,0))</f>
        <v>29</v>
      </c>
      <c r="O286" s="9" t="str">
        <f>IF(M286=_xlfn.MAXIFS(M:M,I:I,I286),_xlfn.MAXIFS(M:M,I:I,I286),"")</f>
        <v/>
      </c>
      <c r="P286" t="str" cm="1">
        <f t="array" ref="P286">IFERROR(INDEX(G:G,MATCH(K286&amp;O286,D:D&amp;F:F,0)),"")</f>
        <v/>
      </c>
      <c r="Q286" t="str">
        <f>IF(P286="","",_xlfn.MAXIFS(G:G,B:B,I286))</f>
        <v/>
      </c>
      <c r="R286" t="str" cm="1">
        <f t="array" ref="R286">IF(P286=Q286,"",IFERROR(INDEX(E:E,MATCH(I286&amp;Q286,B:B&amp;G:G,0)),""))</f>
        <v/>
      </c>
    </row>
    <row r="287" spans="2:18" x14ac:dyDescent="0.2">
      <c r="B287" t="s">
        <v>2958</v>
      </c>
      <c r="C287" t="str">
        <f>VLOOKUP(B287,customer!A:B,2,FALSE)</f>
        <v>Enid Zanioletti</v>
      </c>
      <c r="D287" t="s">
        <v>3928</v>
      </c>
      <c r="E287" t="str">
        <f>VLOOKUP(D287,campaign!A:B,2,FALSE)</f>
        <v>OptOutMailings</v>
      </c>
      <c r="F287" s="9">
        <v>44817</v>
      </c>
      <c r="G287">
        <f>VLOOKUP(D287,campaign!A:D,4,FALSE)</f>
        <v>75</v>
      </c>
      <c r="I287" t="s">
        <v>3588</v>
      </c>
      <c r="J287" t="str">
        <f>VLOOKUP(I287,B:C,2,FALSE)</f>
        <v>Brooks Haveline</v>
      </c>
      <c r="K287" t="s">
        <v>3951</v>
      </c>
      <c r="L287" t="str" cm="1">
        <f t="array" ref="L287">INDEX(E:E,MATCH(I287&amp;M287,B:B&amp;F:F,0))</f>
        <v>OwnsMotorcycle</v>
      </c>
      <c r="M287" s="9">
        <f>_xlfn.MAXIFS(F:F,B:B,I287,D:D,K287)</f>
        <v>45071</v>
      </c>
      <c r="N287" cm="1">
        <f t="array" ref="N287">INDEX(G:G,MATCH(I287&amp;K287&amp;M287,B:B&amp;D:D&amp;F:F,0))</f>
        <v>14</v>
      </c>
      <c r="O287" s="9">
        <f>IF(M287=_xlfn.MAXIFS(M:M,I:I,I287),_xlfn.MAXIFS(M:M,I:I,I287),"")</f>
        <v>45071</v>
      </c>
      <c r="P287" cm="1">
        <f t="array" ref="P287">IFERROR(INDEX(G:G,MATCH(K287&amp;O287,D:D&amp;F:F,0)),"")</f>
        <v>14</v>
      </c>
      <c r="Q287">
        <f>IF(P287="","",_xlfn.MAXIFS(G:G,B:B,I287))</f>
        <v>29</v>
      </c>
      <c r="R287" t="str" cm="1">
        <f t="array" ref="R287">IF(P287=Q287,"",IFERROR(INDEX(E:E,MATCH(I287&amp;Q287,B:B&amp;G:G,0)),""))</f>
        <v>MaritalStatus</v>
      </c>
    </row>
    <row r="288" spans="2:18" x14ac:dyDescent="0.2">
      <c r="B288" t="s">
        <v>2958</v>
      </c>
      <c r="C288" t="str">
        <f>VLOOKUP(B288,customer!A:B,2,FALSE)</f>
        <v>Enid Zanioletti</v>
      </c>
      <c r="D288" t="s">
        <v>3928</v>
      </c>
      <c r="E288" t="str">
        <f>VLOOKUP(D288,campaign!A:B,2,FALSE)</f>
        <v>OptOutMailings</v>
      </c>
      <c r="F288" s="9">
        <v>44855</v>
      </c>
      <c r="G288">
        <f>VLOOKUP(D288,campaign!A:D,4,FALSE)</f>
        <v>75</v>
      </c>
      <c r="I288" t="s">
        <v>3676</v>
      </c>
      <c r="J288" t="str">
        <f>VLOOKUP(I288,B:C,2,FALSE)</f>
        <v>Bruis Kops</v>
      </c>
      <c r="K288" t="s">
        <v>3949</v>
      </c>
      <c r="L288" t="str" cm="1">
        <f t="array" ref="L288">INDEX(E:E,MATCH(I288&amp;M288,B:B&amp;F:F,0))</f>
        <v>NewCellphoneUser</v>
      </c>
      <c r="M288" s="9">
        <f>_xlfn.MAXIFS(F:F,B:B,I288,D:D,K288)</f>
        <v>45055</v>
      </c>
      <c r="N288" cm="1">
        <f t="array" ref="N288">INDEX(G:G,MATCH(I288&amp;K288&amp;M288,B:B&amp;D:D&amp;F:F,0))</f>
        <v>25</v>
      </c>
      <c r="O288" s="9" t="str">
        <f>IF(M288=_xlfn.MAXIFS(M:M,I:I,I288),_xlfn.MAXIFS(M:M,I:I,I288),"")</f>
        <v/>
      </c>
      <c r="P288" t="str" cm="1">
        <f t="array" ref="P288">IFERROR(INDEX(G:G,MATCH(K288&amp;O288,D:D&amp;F:F,0)),"")</f>
        <v/>
      </c>
      <c r="Q288" t="str">
        <f>IF(P288="","",_xlfn.MAXIFS(G:G,B:B,I288))</f>
        <v/>
      </c>
      <c r="R288" t="str" cm="1">
        <f t="array" ref="R288">IF(P288=Q288,"",IFERROR(INDEX(E:E,MATCH(I288&amp;Q288,B:B&amp;G:G,0)),""))</f>
        <v/>
      </c>
    </row>
    <row r="289" spans="2:18" x14ac:dyDescent="0.2">
      <c r="B289" t="s">
        <v>2958</v>
      </c>
      <c r="C289" t="str">
        <f>VLOOKUP(B289,customer!A:B,2,FALSE)</f>
        <v>Enid Zanioletti</v>
      </c>
      <c r="D289" t="s">
        <v>3928</v>
      </c>
      <c r="E289" t="str">
        <f>VLOOKUP(D289,campaign!A:B,2,FALSE)</f>
        <v>OptOutMailings</v>
      </c>
      <c r="F289" s="9">
        <v>44883</v>
      </c>
      <c r="G289">
        <f>VLOOKUP(D289,campaign!A:D,4,FALSE)</f>
        <v>75</v>
      </c>
      <c r="I289" t="s">
        <v>3676</v>
      </c>
      <c r="J289" t="str">
        <f>VLOOKUP(I289,B:C,2,FALSE)</f>
        <v>Bruis Kops</v>
      </c>
      <c r="K289" t="s">
        <v>3922</v>
      </c>
      <c r="L289" t="str" cm="1">
        <f t="array" ref="L289">INDEX(E:E,MATCH(I289&amp;M289,B:B&amp;F:F,0))</f>
        <v>HandsetWebCapable</v>
      </c>
      <c r="M289" s="9">
        <f>_xlfn.MAXIFS(F:F,B:B,I289,D:D,K289)</f>
        <v>45060</v>
      </c>
      <c r="N289" cm="1">
        <f t="array" ref="N289">INDEX(G:G,MATCH(I289&amp;K289&amp;M289,B:B&amp;D:D&amp;F:F,0))</f>
        <v>62</v>
      </c>
      <c r="O289" s="9">
        <f>IF(M289=_xlfn.MAXIFS(M:M,I:I,I289),_xlfn.MAXIFS(M:M,I:I,I289),"")</f>
        <v>45060</v>
      </c>
      <c r="P289" cm="1">
        <f t="array" ref="P289">IFERROR(INDEX(G:G,MATCH(K289&amp;O289,D:D&amp;F:F,0)),"")</f>
        <v>62</v>
      </c>
      <c r="Q289">
        <f>IF(P289="","",_xlfn.MAXIFS(G:G,B:B,I289))</f>
        <v>62</v>
      </c>
      <c r="R289" t="str" cm="1">
        <f t="array" ref="R289">IF(P289=Q289,"",IFERROR(INDEX(E:E,MATCH(I289&amp;Q289,B:B&amp;G:G,0)),""))</f>
        <v/>
      </c>
    </row>
    <row r="290" spans="2:18" x14ac:dyDescent="0.2">
      <c r="B290" t="s">
        <v>2958</v>
      </c>
      <c r="C290" t="str">
        <f>VLOOKUP(B290,customer!A:B,2,FALSE)</f>
        <v>Enid Zanioletti</v>
      </c>
      <c r="D290" t="s">
        <v>3928</v>
      </c>
      <c r="E290" t="str">
        <f>VLOOKUP(D290,campaign!A:B,2,FALSE)</f>
        <v>OptOutMailings</v>
      </c>
      <c r="F290" s="9">
        <v>44913</v>
      </c>
      <c r="G290">
        <f>VLOOKUP(D290,campaign!A:D,4,FALSE)</f>
        <v>75</v>
      </c>
      <c r="I290" t="s">
        <v>3764</v>
      </c>
      <c r="J290" t="str">
        <f>VLOOKUP(I290,B:C,2,FALSE)</f>
        <v>Brynna Broinlich</v>
      </c>
      <c r="K290" t="s">
        <v>3921</v>
      </c>
      <c r="L290" t="str" cm="1">
        <f t="array" ref="L290">INDEX(E:E,MATCH(I290&amp;M290,B:B&amp;F:F,0))</f>
        <v>HandsetRefurbished</v>
      </c>
      <c r="M290" s="9">
        <f>_xlfn.MAXIFS(F:F,B:B,I290,D:D,K290)</f>
        <v>45065</v>
      </c>
      <c r="N290" cm="1">
        <f t="array" ref="N290">INDEX(G:G,MATCH(I290&amp;K290&amp;M290,B:B&amp;D:D&amp;F:F,0))</f>
        <v>26</v>
      </c>
      <c r="O290" s="9">
        <f>IF(M290=_xlfn.MAXIFS(M:M,I:I,I290),_xlfn.MAXIFS(M:M,I:I,I290),"")</f>
        <v>45065</v>
      </c>
      <c r="P290" cm="1">
        <f t="array" ref="P290">IFERROR(INDEX(G:G,MATCH(K290&amp;O290,D:D&amp;F:F,0)),"")</f>
        <v>26</v>
      </c>
      <c r="Q290">
        <f>IF(P290="","",_xlfn.MAXIFS(G:G,B:B,I290))</f>
        <v>26</v>
      </c>
      <c r="R290" t="str" cm="1">
        <f t="array" ref="R290">IF(P290=Q290,"",IFERROR(INDEX(E:E,MATCH(I290&amp;Q290,B:B&amp;G:G,0)),""))</f>
        <v/>
      </c>
    </row>
    <row r="291" spans="2:18" x14ac:dyDescent="0.2">
      <c r="B291" t="s">
        <v>2958</v>
      </c>
      <c r="C291" t="str">
        <f>VLOOKUP(B291,customer!A:B,2,FALSE)</f>
        <v>Enid Zanioletti</v>
      </c>
      <c r="D291" t="s">
        <v>3928</v>
      </c>
      <c r="E291" t="str">
        <f>VLOOKUP(D291,campaign!A:B,2,FALSE)</f>
        <v>OptOutMailings</v>
      </c>
      <c r="F291" s="9">
        <v>44940</v>
      </c>
      <c r="G291">
        <f>VLOOKUP(D291,campaign!A:D,4,FALSE)</f>
        <v>75</v>
      </c>
      <c r="I291" t="s">
        <v>3764</v>
      </c>
      <c r="J291" t="str">
        <f>VLOOKUP(I291,B:C,2,FALSE)</f>
        <v>Brynna Broinlich</v>
      </c>
      <c r="K291" t="s">
        <v>3926</v>
      </c>
      <c r="L291" t="str" cm="1">
        <f t="array" ref="L291">INDEX(E:E,MATCH(I291&amp;M291,B:B&amp;F:F,0))</f>
        <v>BuysViaMailOrder</v>
      </c>
      <c r="M291" s="9">
        <f>_xlfn.MAXIFS(F:F,B:B,I291,D:D,K291)</f>
        <v>45022</v>
      </c>
      <c r="N291" cm="1">
        <f t="array" ref="N291">INDEX(G:G,MATCH(I291&amp;K291&amp;M291,B:B&amp;D:D&amp;F:F,0))</f>
        <v>25</v>
      </c>
      <c r="O291" s="9" t="str">
        <f>IF(M291=_xlfn.MAXIFS(M:M,I:I,I291),_xlfn.MAXIFS(M:M,I:I,I291),"")</f>
        <v/>
      </c>
      <c r="P291" t="str" cm="1">
        <f t="array" ref="P291">IFERROR(INDEX(G:G,MATCH(K291&amp;O291,D:D&amp;F:F,0)),"")</f>
        <v/>
      </c>
      <c r="Q291" t="str">
        <f>IF(P291="","",_xlfn.MAXIFS(G:G,B:B,I291))</f>
        <v/>
      </c>
      <c r="R291" t="str" cm="1">
        <f t="array" ref="R291">IF(P291=Q291,"",IFERROR(INDEX(E:E,MATCH(I291&amp;Q291,B:B&amp;G:G,0)),""))</f>
        <v/>
      </c>
    </row>
    <row r="292" spans="2:18" x14ac:dyDescent="0.2">
      <c r="B292" t="s">
        <v>2958</v>
      </c>
      <c r="C292" t="str">
        <f>VLOOKUP(B292,customer!A:B,2,FALSE)</f>
        <v>Enid Zanioletti</v>
      </c>
      <c r="D292" t="s">
        <v>3928</v>
      </c>
      <c r="E292" t="str">
        <f>VLOOKUP(D292,campaign!A:B,2,FALSE)</f>
        <v>OptOutMailings</v>
      </c>
      <c r="F292" s="9">
        <v>44981</v>
      </c>
      <c r="G292">
        <f>VLOOKUP(D292,campaign!A:D,4,FALSE)</f>
        <v>75</v>
      </c>
      <c r="I292" t="s">
        <v>3441</v>
      </c>
      <c r="J292" t="str">
        <f>VLOOKUP(I292,B:C,2,FALSE)</f>
        <v>Brynna Dedney</v>
      </c>
      <c r="K292" t="s">
        <v>3925</v>
      </c>
      <c r="L292" t="str" cm="1">
        <f t="array" ref="L292">INDEX(E:E,MATCH(I292&amp;M292,B:B&amp;F:F,0))</f>
        <v>Homeownership</v>
      </c>
      <c r="M292" s="9">
        <f>_xlfn.MAXIFS(F:F,B:B,I292,D:D,K292)</f>
        <v>45078</v>
      </c>
      <c r="N292" cm="1">
        <f t="array" ref="N292">INDEX(G:G,MATCH(I292&amp;K292&amp;M292,B:B&amp;D:D&amp;F:F,0))</f>
        <v>13</v>
      </c>
      <c r="O292" s="9">
        <f>IF(M292=_xlfn.MAXIFS(M:M,I:I,I292),_xlfn.MAXIFS(M:M,I:I,I292),"")</f>
        <v>45078</v>
      </c>
      <c r="P292" cm="1">
        <f t="array" ref="P292">IFERROR(INDEX(G:G,MATCH(K292&amp;O292,D:D&amp;F:F,0)),"")</f>
        <v>13</v>
      </c>
      <c r="Q292">
        <f>IF(P292="","",_xlfn.MAXIFS(G:G,B:B,I292))</f>
        <v>28</v>
      </c>
      <c r="R292" t="str" cm="1">
        <f t="array" ref="R292">IF(P292=Q292,"",IFERROR(INDEX(E:E,MATCH(I292&amp;Q292,B:B&amp;G:G,0)),""))</f>
        <v>NotNewCellphoneUser</v>
      </c>
    </row>
    <row r="293" spans="2:18" x14ac:dyDescent="0.2">
      <c r="B293" t="s">
        <v>2958</v>
      </c>
      <c r="C293" t="str">
        <f>VLOOKUP(B293,customer!A:B,2,FALSE)</f>
        <v>Enid Zanioletti</v>
      </c>
      <c r="D293" t="s">
        <v>3928</v>
      </c>
      <c r="E293" t="str">
        <f>VLOOKUP(D293,campaign!A:B,2,FALSE)</f>
        <v>OptOutMailings</v>
      </c>
      <c r="F293" s="9">
        <v>45068</v>
      </c>
      <c r="G293">
        <f>VLOOKUP(D293,campaign!A:D,4,FALSE)</f>
        <v>75</v>
      </c>
      <c r="I293" t="s">
        <v>3441</v>
      </c>
      <c r="J293" t="str">
        <f>VLOOKUP(I293,B:C,2,FALSE)</f>
        <v>Brynna Dedney</v>
      </c>
      <c r="K293" t="s">
        <v>3950</v>
      </c>
      <c r="L293" t="str" cm="1">
        <f t="array" ref="L293">INDEX(E:E,MATCH(I293&amp;M293,B:B&amp;F:F,0))</f>
        <v>NotNewCellphoneUser</v>
      </c>
      <c r="M293" s="9">
        <f>_xlfn.MAXIFS(F:F,B:B,I293,D:D,K293)</f>
        <v>45062</v>
      </c>
      <c r="N293" cm="1">
        <f t="array" ref="N293">INDEX(G:G,MATCH(I293&amp;K293&amp;M293,B:B&amp;D:D&amp;F:F,0))</f>
        <v>28</v>
      </c>
      <c r="O293" s="9" t="str">
        <f>IF(M293=_xlfn.MAXIFS(M:M,I:I,I293),_xlfn.MAXIFS(M:M,I:I,I293),"")</f>
        <v/>
      </c>
      <c r="P293" t="str" cm="1">
        <f t="array" ref="P293">IFERROR(INDEX(G:G,MATCH(K293&amp;O293,D:D&amp;F:F,0)),"")</f>
        <v/>
      </c>
      <c r="Q293" t="str">
        <f>IF(P293="","",_xlfn.MAXIFS(G:G,B:B,I293))</f>
        <v/>
      </c>
      <c r="R293" t="str" cm="1">
        <f t="array" ref="R293">IF(P293=Q293,"",IFERROR(INDEX(E:E,MATCH(I293&amp;Q293,B:B&amp;G:G,0)),""))</f>
        <v/>
      </c>
    </row>
    <row r="294" spans="2:18" x14ac:dyDescent="0.2">
      <c r="B294" t="s">
        <v>2959</v>
      </c>
      <c r="C294" t="str">
        <f>VLOOKUP(B294,customer!A:B,2,FALSE)</f>
        <v>Rudy Le feuvre</v>
      </c>
      <c r="D294" t="s">
        <v>3924</v>
      </c>
      <c r="E294" t="str">
        <f>VLOOKUP(D294,campaign!A:B,2,FALSE)</f>
        <v>RVOwner</v>
      </c>
      <c r="F294" s="9">
        <v>44967</v>
      </c>
      <c r="G294">
        <f>VLOOKUP(D294,campaign!A:D,4,FALSE)</f>
        <v>22</v>
      </c>
      <c r="I294" t="s">
        <v>3298</v>
      </c>
      <c r="J294" t="str">
        <f>VLOOKUP(I294,B:C,2,FALSE)</f>
        <v>Buck Thamelt</v>
      </c>
      <c r="K294" t="s">
        <v>3922</v>
      </c>
      <c r="L294" t="str" cm="1">
        <f t="array" ref="L294">INDEX(E:E,MATCH(I294&amp;M294,B:B&amp;F:F,0))</f>
        <v>HandsetWebCapable</v>
      </c>
      <c r="M294" s="9">
        <f>_xlfn.MAXIFS(F:F,B:B,I294,D:D,K294)</f>
        <v>45077</v>
      </c>
      <c r="N294" cm="1">
        <f t="array" ref="N294">INDEX(G:G,MATCH(I294&amp;K294&amp;M294,B:B&amp;D:D&amp;F:F,0))</f>
        <v>62</v>
      </c>
      <c r="O294" s="9">
        <f>IF(M294=_xlfn.MAXIFS(M:M,I:I,I294),_xlfn.MAXIFS(M:M,I:I,I294),"")</f>
        <v>45077</v>
      </c>
      <c r="P294" cm="1">
        <f t="array" ref="P294">IFERROR(INDEX(G:G,MATCH(K294&amp;O294,D:D&amp;F:F,0)),"")</f>
        <v>62</v>
      </c>
      <c r="Q294">
        <f>IF(P294="","",_xlfn.MAXIFS(G:G,B:B,I294))</f>
        <v>62</v>
      </c>
      <c r="R294" t="str" cm="1">
        <f t="array" ref="R294">IF(P294=Q294,"",IFERROR(INDEX(E:E,MATCH(I294&amp;Q294,B:B&amp;G:G,0)),""))</f>
        <v/>
      </c>
    </row>
    <row r="295" spans="2:18" x14ac:dyDescent="0.2">
      <c r="B295" t="s">
        <v>2959</v>
      </c>
      <c r="C295" t="str">
        <f>VLOOKUP(B295,customer!A:B,2,FALSE)</f>
        <v>Rudy Le feuvre</v>
      </c>
      <c r="D295" t="s">
        <v>3924</v>
      </c>
      <c r="E295" t="str">
        <f>VLOOKUP(D295,campaign!A:B,2,FALSE)</f>
        <v>RVOwner</v>
      </c>
      <c r="F295" s="9">
        <v>45003</v>
      </c>
      <c r="G295">
        <f>VLOOKUP(D295,campaign!A:D,4,FALSE)</f>
        <v>22</v>
      </c>
      <c r="I295" t="s">
        <v>3298</v>
      </c>
      <c r="J295" t="str">
        <f>VLOOKUP(I295,B:C,2,FALSE)</f>
        <v>Buck Thamelt</v>
      </c>
      <c r="K295" t="s">
        <v>3925</v>
      </c>
      <c r="L295" t="str" cm="1">
        <f t="array" ref="L295">INDEX(E:E,MATCH(I295&amp;M295,B:B&amp;F:F,0))</f>
        <v>Homeownership</v>
      </c>
      <c r="M295" s="9">
        <f>_xlfn.MAXIFS(F:F,B:B,I295,D:D,K295)</f>
        <v>45061</v>
      </c>
      <c r="N295" cm="1">
        <f t="array" ref="N295">INDEX(G:G,MATCH(I295&amp;K295&amp;M295,B:B&amp;D:D&amp;F:F,0))</f>
        <v>13</v>
      </c>
      <c r="O295" s="9" t="str">
        <f>IF(M295=_xlfn.MAXIFS(M:M,I:I,I295),_xlfn.MAXIFS(M:M,I:I,I295),"")</f>
        <v/>
      </c>
      <c r="P295" t="str" cm="1">
        <f t="array" ref="P295">IFERROR(INDEX(G:G,MATCH(K295&amp;O295,D:D&amp;F:F,0)),"")</f>
        <v/>
      </c>
      <c r="Q295" t="str">
        <f>IF(P295="","",_xlfn.MAXIFS(G:G,B:B,I295))</f>
        <v/>
      </c>
      <c r="R295" t="str" cm="1">
        <f t="array" ref="R295">IF(P295=Q295,"",IFERROR(INDEX(E:E,MATCH(I295&amp;Q295,B:B&amp;G:G,0)),""))</f>
        <v/>
      </c>
    </row>
    <row r="296" spans="2:18" x14ac:dyDescent="0.2">
      <c r="B296" t="s">
        <v>2959</v>
      </c>
      <c r="C296" t="str">
        <f>VLOOKUP(B296,customer!A:B,2,FALSE)</f>
        <v>Rudy Le feuvre</v>
      </c>
      <c r="D296" t="s">
        <v>3924</v>
      </c>
      <c r="E296" t="str">
        <f>VLOOKUP(D296,campaign!A:B,2,FALSE)</f>
        <v>RVOwner</v>
      </c>
      <c r="F296" s="9">
        <v>45027</v>
      </c>
      <c r="G296">
        <f>VLOOKUP(D296,campaign!A:D,4,FALSE)</f>
        <v>22</v>
      </c>
      <c r="I296" t="s">
        <v>3070</v>
      </c>
      <c r="J296" t="str">
        <f>VLOOKUP(I296,B:C,2,FALSE)</f>
        <v>Buffy Tonn</v>
      </c>
      <c r="K296" t="s">
        <v>3928</v>
      </c>
      <c r="L296" t="str" cm="1">
        <f t="array" ref="L296">INDEX(E:E,MATCH(I296&amp;M296,B:B&amp;F:F,0))</f>
        <v>OptOutMailings</v>
      </c>
      <c r="M296" s="9">
        <f>_xlfn.MAXIFS(F:F,B:B,I296,D:D,K296)</f>
        <v>45083</v>
      </c>
      <c r="N296" cm="1">
        <f t="array" ref="N296">INDEX(G:G,MATCH(I296&amp;K296&amp;M296,B:B&amp;D:D&amp;F:F,0))</f>
        <v>75</v>
      </c>
      <c r="O296" s="9">
        <f>IF(M296=_xlfn.MAXIFS(M:M,I:I,I296),_xlfn.MAXIFS(M:M,I:I,I296),"")</f>
        <v>45083</v>
      </c>
      <c r="P296" cm="1">
        <f t="array" ref="P296">IFERROR(INDEX(G:G,MATCH(K296&amp;O296,D:D&amp;F:F,0)),"")</f>
        <v>75</v>
      </c>
      <c r="Q296">
        <f>IF(P296="","",_xlfn.MAXIFS(G:G,B:B,I296))</f>
        <v>75</v>
      </c>
      <c r="R296" t="str" cm="1">
        <f t="array" ref="R296">IF(P296=Q296,"",IFERROR(INDEX(E:E,MATCH(I296&amp;Q296,B:B&amp;G:G,0)),""))</f>
        <v/>
      </c>
    </row>
    <row r="297" spans="2:18" x14ac:dyDescent="0.2">
      <c r="B297" t="s">
        <v>2959</v>
      </c>
      <c r="C297" t="str">
        <f>VLOOKUP(B297,customer!A:B,2,FALSE)</f>
        <v>Rudy Le feuvre</v>
      </c>
      <c r="D297" t="s">
        <v>3924</v>
      </c>
      <c r="E297" t="str">
        <f>VLOOKUP(D297,campaign!A:B,2,FALSE)</f>
        <v>RVOwner</v>
      </c>
      <c r="F297" s="9">
        <v>45065</v>
      </c>
      <c r="G297">
        <f>VLOOKUP(D297,campaign!A:D,4,FALSE)</f>
        <v>22</v>
      </c>
      <c r="I297" t="s">
        <v>3070</v>
      </c>
      <c r="J297" t="str">
        <f>VLOOKUP(I297,B:C,2,FALSE)</f>
        <v>Buffy Tonn</v>
      </c>
      <c r="K297" t="s">
        <v>3927</v>
      </c>
      <c r="L297" t="str" cm="1">
        <f t="array" ref="L297">INDEX(E:E,MATCH(I297&amp;M297,B:B&amp;F:F,0))</f>
        <v>RespondsToMailOffers</v>
      </c>
      <c r="M297" s="9">
        <f>_xlfn.MAXIFS(F:F,B:B,I297,D:D,K297)</f>
        <v>45048</v>
      </c>
      <c r="N297" cm="1">
        <f t="array" ref="N297">INDEX(G:G,MATCH(I297&amp;K297&amp;M297,B:B&amp;D:D&amp;F:F,0))</f>
        <v>27</v>
      </c>
      <c r="O297" s="9" t="str">
        <f>IF(M297=_xlfn.MAXIFS(M:M,I:I,I297),_xlfn.MAXIFS(M:M,I:I,I297),"")</f>
        <v/>
      </c>
      <c r="P297" t="str" cm="1">
        <f t="array" ref="P297">IFERROR(INDEX(G:G,MATCH(K297&amp;O297,D:D&amp;F:F,0)),"")</f>
        <v/>
      </c>
      <c r="Q297" t="str">
        <f>IF(P297="","",_xlfn.MAXIFS(G:G,B:B,I297))</f>
        <v/>
      </c>
      <c r="R297" t="str" cm="1">
        <f t="array" ref="R297">IF(P297=Q297,"",IFERROR(INDEX(E:E,MATCH(I297&amp;Q297,B:B&amp;G:G,0)),""))</f>
        <v/>
      </c>
    </row>
    <row r="298" spans="2:18" x14ac:dyDescent="0.2">
      <c r="B298" t="s">
        <v>2959</v>
      </c>
      <c r="C298" t="str">
        <f>VLOOKUP(B298,customer!A:B,2,FALSE)</f>
        <v>Rudy Le feuvre</v>
      </c>
      <c r="D298" t="s">
        <v>3922</v>
      </c>
      <c r="E298" t="str">
        <f>VLOOKUP(D298,campaign!A:B,2,FALSE)</f>
        <v>HandsetWebCapable</v>
      </c>
      <c r="F298" s="9">
        <v>44970</v>
      </c>
      <c r="G298">
        <f>VLOOKUP(D298,campaign!A:D,4,FALSE)</f>
        <v>62</v>
      </c>
      <c r="I298" t="s">
        <v>3070</v>
      </c>
      <c r="J298" t="str">
        <f>VLOOKUP(I298,B:C,2,FALSE)</f>
        <v>Buffy Tonn</v>
      </c>
      <c r="K298" t="s">
        <v>3947</v>
      </c>
      <c r="L298" t="str" cm="1">
        <f t="array" ref="L298">INDEX(E:E,MATCH(I298&amp;M298,B:B&amp;F:F,0))</f>
        <v>OptOutMailings</v>
      </c>
      <c r="M298" s="9">
        <f>_xlfn.MAXIFS(F:F,B:B,I298,D:D,K298)</f>
        <v>45083</v>
      </c>
      <c r="N298" cm="1">
        <f t="array" ref="N298">INDEX(G:G,MATCH(I298&amp;K298&amp;M298,B:B&amp;D:D&amp;F:F,0))</f>
        <v>62</v>
      </c>
      <c r="O298" s="9">
        <f>IF(M298=_xlfn.MAXIFS(M:M,I:I,I298),_xlfn.MAXIFS(M:M,I:I,I298),"")</f>
        <v>45083</v>
      </c>
      <c r="P298" cm="1">
        <f t="array" ref="P298">IFERROR(INDEX(G:G,MATCH(K298&amp;O298,D:D&amp;F:F,0)),"")</f>
        <v>62</v>
      </c>
      <c r="Q298">
        <f>IF(P298="","",_xlfn.MAXIFS(G:G,B:B,I298))</f>
        <v>75</v>
      </c>
      <c r="R298" t="str" cm="1">
        <f t="array" ref="R298">IF(P298=Q298,"",IFERROR(INDEX(E:E,MATCH(I298&amp;Q298,B:B&amp;G:G,0)),""))</f>
        <v>OptOutMailings</v>
      </c>
    </row>
    <row r="299" spans="2:18" x14ac:dyDescent="0.2">
      <c r="B299" t="s">
        <v>2959</v>
      </c>
      <c r="C299" t="str">
        <f>VLOOKUP(B299,customer!A:B,2,FALSE)</f>
        <v>Rudy Le feuvre</v>
      </c>
      <c r="D299" t="s">
        <v>3922</v>
      </c>
      <c r="E299" t="str">
        <f>VLOOKUP(D299,campaign!A:B,2,FALSE)</f>
        <v>HandsetWebCapable</v>
      </c>
      <c r="F299" s="9">
        <v>45012</v>
      </c>
      <c r="G299">
        <f>VLOOKUP(D299,campaign!A:D,4,FALSE)</f>
        <v>62</v>
      </c>
      <c r="I299" t="s">
        <v>3289</v>
      </c>
      <c r="J299" t="str">
        <f>VLOOKUP(I299,B:C,2,FALSE)</f>
        <v>Burnaby Tuvey</v>
      </c>
      <c r="K299" t="s">
        <v>3949</v>
      </c>
      <c r="L299" t="str" cm="1">
        <f t="array" ref="L299">INDEX(E:E,MATCH(I299&amp;M299,B:B&amp;F:F,0))</f>
        <v>NewCellphoneUser</v>
      </c>
      <c r="M299" s="9">
        <f>_xlfn.MAXIFS(F:F,B:B,I299,D:D,K299)</f>
        <v>45016</v>
      </c>
      <c r="N299" cm="1">
        <f t="array" ref="N299">INDEX(G:G,MATCH(I299&amp;K299&amp;M299,B:B&amp;D:D&amp;F:F,0))</f>
        <v>25</v>
      </c>
      <c r="O299" s="9" t="str">
        <f>IF(M299=_xlfn.MAXIFS(M:M,I:I,I299),_xlfn.MAXIFS(M:M,I:I,I299),"")</f>
        <v/>
      </c>
      <c r="P299" t="str" cm="1">
        <f t="array" ref="P299">IFERROR(INDEX(G:G,MATCH(K299&amp;O299,D:D&amp;F:F,0)),"")</f>
        <v/>
      </c>
      <c r="Q299" t="str">
        <f>IF(P299="","",_xlfn.MAXIFS(G:G,B:B,I299))</f>
        <v/>
      </c>
      <c r="R299" t="str" cm="1">
        <f t="array" ref="R299">IF(P299=Q299,"",IFERROR(INDEX(E:E,MATCH(I299&amp;Q299,B:B&amp;G:G,0)),""))</f>
        <v/>
      </c>
    </row>
    <row r="300" spans="2:18" x14ac:dyDescent="0.2">
      <c r="B300" t="s">
        <v>2959</v>
      </c>
      <c r="C300" t="str">
        <f>VLOOKUP(B300,customer!A:B,2,FALSE)</f>
        <v>Rudy Le feuvre</v>
      </c>
      <c r="D300" t="s">
        <v>3922</v>
      </c>
      <c r="E300" t="str">
        <f>VLOOKUP(D300,campaign!A:B,2,FALSE)</f>
        <v>HandsetWebCapable</v>
      </c>
      <c r="F300" s="9">
        <v>45040</v>
      </c>
      <c r="G300">
        <f>VLOOKUP(D300,campaign!A:D,4,FALSE)</f>
        <v>62</v>
      </c>
      <c r="I300" t="s">
        <v>3289</v>
      </c>
      <c r="J300" t="str">
        <f>VLOOKUP(I300,B:C,2,FALSE)</f>
        <v>Burnaby Tuvey</v>
      </c>
      <c r="K300" t="s">
        <v>3923</v>
      </c>
      <c r="L300" t="str" cm="1">
        <f t="array" ref="L300">INDEX(E:E,MATCH(I300&amp;M300,B:B&amp;F:F,0))</f>
        <v>TruckOwner</v>
      </c>
      <c r="M300" s="9">
        <f>_xlfn.MAXIFS(F:F,B:B,I300,D:D,K300)</f>
        <v>45058</v>
      </c>
      <c r="N300" cm="1">
        <f t="array" ref="N300">INDEX(G:G,MATCH(I300&amp;K300&amp;M300,B:B&amp;D:D&amp;F:F,0))</f>
        <v>26</v>
      </c>
      <c r="O300" s="9">
        <f>IF(M300=_xlfn.MAXIFS(M:M,I:I,I300),_xlfn.MAXIFS(M:M,I:I,I300),"")</f>
        <v>45058</v>
      </c>
      <c r="P300" cm="1">
        <f t="array" ref="P300">IFERROR(INDEX(G:G,MATCH(K300&amp;O300,D:D&amp;F:F,0)),"")</f>
        <v>26</v>
      </c>
      <c r="Q300">
        <f>IF(P300="","",_xlfn.MAXIFS(G:G,B:B,I300))</f>
        <v>26</v>
      </c>
      <c r="R300" t="str" cm="1">
        <f t="array" ref="R300">IF(P300=Q300,"",IFERROR(INDEX(E:E,MATCH(I300&amp;Q300,B:B&amp;G:G,0)),""))</f>
        <v/>
      </c>
    </row>
    <row r="301" spans="2:18" x14ac:dyDescent="0.2">
      <c r="B301" t="s">
        <v>2959</v>
      </c>
      <c r="C301" t="str">
        <f>VLOOKUP(B301,customer!A:B,2,FALSE)</f>
        <v>Rudy Le feuvre</v>
      </c>
      <c r="D301" t="s">
        <v>3922</v>
      </c>
      <c r="E301" t="str">
        <f>VLOOKUP(D301,campaign!A:B,2,FALSE)</f>
        <v>HandsetWebCapable</v>
      </c>
      <c r="F301" s="9">
        <v>45069</v>
      </c>
      <c r="G301">
        <f>VLOOKUP(D301,campaign!A:D,4,FALSE)</f>
        <v>62</v>
      </c>
      <c r="I301" t="s">
        <v>3495</v>
      </c>
      <c r="J301" t="str">
        <f>VLOOKUP(I301,B:C,2,FALSE)</f>
        <v>Burnard Coade</v>
      </c>
      <c r="K301" t="s">
        <v>3952</v>
      </c>
      <c r="L301" t="str" cm="1">
        <f t="array" ref="L301">INDEX(E:E,MATCH(I301&amp;M301,B:B&amp;F:F,0))</f>
        <v>MadeCallToRetentionTeam</v>
      </c>
      <c r="M301" s="9">
        <f>_xlfn.MAXIFS(F:F,B:B,I301,D:D,K301)</f>
        <v>45057</v>
      </c>
      <c r="N301" cm="1">
        <f t="array" ref="N301">INDEX(G:G,MATCH(I301&amp;K301&amp;M301,B:B&amp;D:D&amp;F:F,0))</f>
        <v>16</v>
      </c>
      <c r="O301" s="9">
        <f>IF(M301=_xlfn.MAXIFS(M:M,I:I,I301),_xlfn.MAXIFS(M:M,I:I,I301),"")</f>
        <v>45057</v>
      </c>
      <c r="P301" cm="1">
        <f t="array" ref="P301">IFERROR(INDEX(G:G,MATCH(K301&amp;O301,D:D&amp;F:F,0)),"")</f>
        <v>16</v>
      </c>
      <c r="Q301">
        <f>IF(P301="","",_xlfn.MAXIFS(G:G,B:B,I301))</f>
        <v>16</v>
      </c>
      <c r="R301" t="str" cm="1">
        <f t="array" ref="R301">IF(P301=Q301,"",IFERROR(INDEX(E:E,MATCH(I301&amp;Q301,B:B&amp;G:G,0)),""))</f>
        <v/>
      </c>
    </row>
    <row r="302" spans="2:18" x14ac:dyDescent="0.2">
      <c r="B302" t="s">
        <v>2960</v>
      </c>
      <c r="C302" t="str">
        <f>VLOOKUP(B302,customer!A:B,2,FALSE)</f>
        <v>Jemie Piche</v>
      </c>
      <c r="D302" t="s">
        <v>3949</v>
      </c>
      <c r="E302" t="str">
        <f>VLOOKUP(D302,campaign!A:B,2,FALSE)</f>
        <v>NewCellphoneUser</v>
      </c>
      <c r="F302" s="9">
        <v>44769</v>
      </c>
      <c r="G302">
        <f>VLOOKUP(D302,campaign!A:D,4,FALSE)</f>
        <v>25</v>
      </c>
      <c r="I302" t="s">
        <v>3235</v>
      </c>
      <c r="J302" t="str">
        <f>VLOOKUP(I302,B:C,2,FALSE)</f>
        <v>Byran Espinas</v>
      </c>
      <c r="K302" t="s">
        <v>3951</v>
      </c>
      <c r="L302" t="str" cm="1">
        <f t="array" ref="L302">INDEX(E:E,MATCH(I302&amp;M302,B:B&amp;F:F,0))</f>
        <v>OwnsMotorcycle</v>
      </c>
      <c r="M302" s="9">
        <f>_xlfn.MAXIFS(F:F,B:B,I302,D:D,K302)</f>
        <v>45061</v>
      </c>
      <c r="N302" cm="1">
        <f t="array" ref="N302">INDEX(G:G,MATCH(I302&amp;K302&amp;M302,B:B&amp;D:D&amp;F:F,0))</f>
        <v>14</v>
      </c>
      <c r="O302" s="9" t="str">
        <f>IF(M302=_xlfn.MAXIFS(M:M,I:I,I302),_xlfn.MAXIFS(M:M,I:I,I302),"")</f>
        <v/>
      </c>
      <c r="P302" t="str" cm="1">
        <f t="array" ref="P302">IFERROR(INDEX(G:G,MATCH(K302&amp;O302,D:D&amp;F:F,0)),"")</f>
        <v/>
      </c>
      <c r="Q302" t="str">
        <f>IF(P302="","",_xlfn.MAXIFS(G:G,B:B,I302))</f>
        <v/>
      </c>
      <c r="R302" t="str" cm="1">
        <f t="array" ref="R302">IF(P302=Q302,"",IFERROR(INDEX(E:E,MATCH(I302&amp;Q302,B:B&amp;G:G,0)),""))</f>
        <v/>
      </c>
    </row>
    <row r="303" spans="2:18" x14ac:dyDescent="0.2">
      <c r="B303" t="s">
        <v>2960</v>
      </c>
      <c r="C303" t="str">
        <f>VLOOKUP(B303,customer!A:B,2,FALSE)</f>
        <v>Jemie Piche</v>
      </c>
      <c r="D303" t="s">
        <v>3949</v>
      </c>
      <c r="E303" t="str">
        <f>VLOOKUP(D303,campaign!A:B,2,FALSE)</f>
        <v>NewCellphoneUser</v>
      </c>
      <c r="F303" s="9">
        <v>44813</v>
      </c>
      <c r="G303">
        <f>VLOOKUP(D303,campaign!A:D,4,FALSE)</f>
        <v>25</v>
      </c>
      <c r="I303" t="s">
        <v>3235</v>
      </c>
      <c r="J303" t="str">
        <f>VLOOKUP(I303,B:C,2,FALSE)</f>
        <v>Byran Espinas</v>
      </c>
      <c r="K303" t="s">
        <v>3947</v>
      </c>
      <c r="L303" t="str" cm="1">
        <f t="array" ref="L303">INDEX(E:E,MATCH(I303&amp;M303,B:B&amp;F:F,0))</f>
        <v>OwnsComputer</v>
      </c>
      <c r="M303" s="9">
        <f>_xlfn.MAXIFS(F:F,B:B,I303,D:D,K303)</f>
        <v>45081</v>
      </c>
      <c r="N303" cm="1">
        <f t="array" ref="N303">INDEX(G:G,MATCH(I303&amp;K303&amp;M303,B:B&amp;D:D&amp;F:F,0))</f>
        <v>62</v>
      </c>
      <c r="O303" s="9">
        <f>IF(M303=_xlfn.MAXIFS(M:M,I:I,I303),_xlfn.MAXIFS(M:M,I:I,I303),"")</f>
        <v>45081</v>
      </c>
      <c r="P303" cm="1">
        <f t="array" ref="P303">IFERROR(INDEX(G:G,MATCH(K303&amp;O303,D:D&amp;F:F,0)),"")</f>
        <v>62</v>
      </c>
      <c r="Q303">
        <f>IF(P303="","",_xlfn.MAXIFS(G:G,B:B,I303))</f>
        <v>62</v>
      </c>
      <c r="R303" t="str" cm="1">
        <f t="array" ref="R303">IF(P303=Q303,"",IFERROR(INDEX(E:E,MATCH(I303&amp;Q303,B:B&amp;G:G,0)),""))</f>
        <v/>
      </c>
    </row>
    <row r="304" spans="2:18" x14ac:dyDescent="0.2">
      <c r="B304" t="s">
        <v>2960</v>
      </c>
      <c r="C304" t="str">
        <f>VLOOKUP(B304,customer!A:B,2,FALSE)</f>
        <v>Jemie Piche</v>
      </c>
      <c r="D304" t="s">
        <v>3949</v>
      </c>
      <c r="E304" t="str">
        <f>VLOOKUP(D304,campaign!A:B,2,FALSE)</f>
        <v>NewCellphoneUser</v>
      </c>
      <c r="F304" s="9">
        <v>44840</v>
      </c>
      <c r="G304">
        <f>VLOOKUP(D304,campaign!A:D,4,FALSE)</f>
        <v>25</v>
      </c>
      <c r="I304" t="s">
        <v>3597</v>
      </c>
      <c r="J304" t="str">
        <f>VLOOKUP(I304,B:C,2,FALSE)</f>
        <v>Caldwell Buzzing</v>
      </c>
      <c r="K304" t="s">
        <v>3950</v>
      </c>
      <c r="L304" t="str" cm="1">
        <f t="array" ref="L304">INDEX(E:E,MATCH(I304&amp;M304,B:B&amp;F:F,0))</f>
        <v>NotNewCellphoneUser</v>
      </c>
      <c r="M304" s="9">
        <f>_xlfn.MAXIFS(F:F,B:B,I304,D:D,K304)</f>
        <v>45068</v>
      </c>
      <c r="N304" cm="1">
        <f t="array" ref="N304">INDEX(G:G,MATCH(I304&amp;K304&amp;M304,B:B&amp;D:D&amp;F:F,0))</f>
        <v>28</v>
      </c>
      <c r="O304" s="9" t="str">
        <f>IF(M304=_xlfn.MAXIFS(M:M,I:I,I304),_xlfn.MAXIFS(M:M,I:I,I304),"")</f>
        <v/>
      </c>
      <c r="P304" t="str" cm="1">
        <f t="array" ref="P304">IFERROR(INDEX(G:G,MATCH(K304&amp;O304,D:D&amp;F:F,0)),"")</f>
        <v/>
      </c>
      <c r="Q304" t="str">
        <f>IF(P304="","",_xlfn.MAXIFS(G:G,B:B,I304))</f>
        <v/>
      </c>
      <c r="R304" t="str" cm="1">
        <f t="array" ref="R304">IF(P304=Q304,"",IFERROR(INDEX(E:E,MATCH(I304&amp;Q304,B:B&amp;G:G,0)),""))</f>
        <v/>
      </c>
    </row>
    <row r="305" spans="2:18" x14ac:dyDescent="0.2">
      <c r="B305" t="s">
        <v>2960</v>
      </c>
      <c r="C305" t="str">
        <f>VLOOKUP(B305,customer!A:B,2,FALSE)</f>
        <v>Jemie Piche</v>
      </c>
      <c r="D305" t="s">
        <v>3949</v>
      </c>
      <c r="E305" t="str">
        <f>VLOOKUP(D305,campaign!A:B,2,FALSE)</f>
        <v>NewCellphoneUser</v>
      </c>
      <c r="F305" s="9">
        <v>44902</v>
      </c>
      <c r="G305">
        <f>VLOOKUP(D305,campaign!A:D,4,FALSE)</f>
        <v>25</v>
      </c>
      <c r="I305" t="s">
        <v>3597</v>
      </c>
      <c r="J305" t="str">
        <f>VLOOKUP(I305,B:C,2,FALSE)</f>
        <v>Caldwell Buzzing</v>
      </c>
      <c r="K305" t="s">
        <v>3925</v>
      </c>
      <c r="L305" t="str" cm="1">
        <f t="array" ref="L305">INDEX(E:E,MATCH(I305&amp;M305,B:B&amp;F:F,0))</f>
        <v>Homeownership</v>
      </c>
      <c r="M305" s="9">
        <f>_xlfn.MAXIFS(F:F,B:B,I305,D:D,K305)</f>
        <v>45081</v>
      </c>
      <c r="N305" cm="1">
        <f t="array" ref="N305">INDEX(G:G,MATCH(I305&amp;K305&amp;M305,B:B&amp;D:D&amp;F:F,0))</f>
        <v>13</v>
      </c>
      <c r="O305" s="9">
        <f>IF(M305=_xlfn.MAXIFS(M:M,I:I,I305),_xlfn.MAXIFS(M:M,I:I,I305),"")</f>
        <v>45081</v>
      </c>
      <c r="P305" cm="1">
        <f t="array" ref="P305">IFERROR(INDEX(G:G,MATCH(K305&amp;O305,D:D&amp;F:F,0)),"")</f>
        <v>13</v>
      </c>
      <c r="Q305">
        <f>IF(P305="","",_xlfn.MAXIFS(G:G,B:B,I305))</f>
        <v>28</v>
      </c>
      <c r="R305" t="str" cm="1">
        <f t="array" ref="R305">IF(P305=Q305,"",IFERROR(INDEX(E:E,MATCH(I305&amp;Q305,B:B&amp;G:G,0)),""))</f>
        <v>NotNewCellphoneUser</v>
      </c>
    </row>
    <row r="306" spans="2:18" x14ac:dyDescent="0.2">
      <c r="B306" t="s">
        <v>2960</v>
      </c>
      <c r="C306" t="str">
        <f>VLOOKUP(B306,customer!A:B,2,FALSE)</f>
        <v>Jemie Piche</v>
      </c>
      <c r="D306" t="s">
        <v>3949</v>
      </c>
      <c r="E306" t="str">
        <f>VLOOKUP(D306,campaign!A:B,2,FALSE)</f>
        <v>NewCellphoneUser</v>
      </c>
      <c r="F306" s="9">
        <v>44937</v>
      </c>
      <c r="G306">
        <f>VLOOKUP(D306,campaign!A:D,4,FALSE)</f>
        <v>25</v>
      </c>
      <c r="I306" t="s">
        <v>3375</v>
      </c>
      <c r="J306" t="str">
        <f>VLOOKUP(I306,B:C,2,FALSE)</f>
        <v>Cameron Faro</v>
      </c>
      <c r="K306" t="s">
        <v>3927</v>
      </c>
      <c r="L306" t="str" cm="1">
        <f t="array" ref="L306">INDEX(E:E,MATCH(I306&amp;M306,B:B&amp;F:F,0))</f>
        <v>RespondsToMailOffers</v>
      </c>
      <c r="M306" s="9">
        <f>_xlfn.MAXIFS(F:F,B:B,I306,D:D,K306)</f>
        <v>45079</v>
      </c>
      <c r="N306" cm="1">
        <f t="array" ref="N306">INDEX(G:G,MATCH(I306&amp;K306&amp;M306,B:B&amp;D:D&amp;F:F,0))</f>
        <v>27</v>
      </c>
      <c r="O306" s="9">
        <f>IF(M306=_xlfn.MAXIFS(M:M,I:I,I306),_xlfn.MAXIFS(M:M,I:I,I306),"")</f>
        <v>45079</v>
      </c>
      <c r="P306" cm="1">
        <f t="array" ref="P306">IFERROR(INDEX(G:G,MATCH(K306&amp;O306,D:D&amp;F:F,0)),"")</f>
        <v>27</v>
      </c>
      <c r="Q306">
        <f>IF(P306="","",_xlfn.MAXIFS(G:G,B:B,I306))</f>
        <v>27</v>
      </c>
      <c r="R306" t="str" cm="1">
        <f t="array" ref="R306">IF(P306=Q306,"",IFERROR(INDEX(E:E,MATCH(I306&amp;Q306,B:B&amp;G:G,0)),""))</f>
        <v/>
      </c>
    </row>
    <row r="307" spans="2:18" x14ac:dyDescent="0.2">
      <c r="B307" t="s">
        <v>2960</v>
      </c>
      <c r="C307" t="str">
        <f>VLOOKUP(B307,customer!A:B,2,FALSE)</f>
        <v>Jemie Piche</v>
      </c>
      <c r="D307" t="s">
        <v>3949</v>
      </c>
      <c r="E307" t="str">
        <f>VLOOKUP(D307,campaign!A:B,2,FALSE)</f>
        <v>NewCellphoneUser</v>
      </c>
      <c r="F307" s="9">
        <v>44984</v>
      </c>
      <c r="G307">
        <f>VLOOKUP(D307,campaign!A:D,4,FALSE)</f>
        <v>25</v>
      </c>
      <c r="I307" t="s">
        <v>3428</v>
      </c>
      <c r="J307" t="str">
        <f>VLOOKUP(I307,B:C,2,FALSE)</f>
        <v>Cammie Legh</v>
      </c>
      <c r="K307" t="s">
        <v>3949</v>
      </c>
      <c r="L307" t="str" cm="1">
        <f t="array" ref="L307">INDEX(E:E,MATCH(I307&amp;M307,B:B&amp;F:F,0))</f>
        <v>NewCellphoneUser</v>
      </c>
      <c r="M307" s="9">
        <f>_xlfn.MAXIFS(F:F,B:B,I307,D:D,K307)</f>
        <v>45018</v>
      </c>
      <c r="N307" cm="1">
        <f t="array" ref="N307">INDEX(G:G,MATCH(I307&amp;K307&amp;M307,B:B&amp;D:D&amp;F:F,0))</f>
        <v>25</v>
      </c>
      <c r="O307" s="9" t="str">
        <f>IF(M307=_xlfn.MAXIFS(M:M,I:I,I307),_xlfn.MAXIFS(M:M,I:I,I307),"")</f>
        <v/>
      </c>
      <c r="P307" t="str" cm="1">
        <f t="array" ref="P307">IFERROR(INDEX(G:G,MATCH(K307&amp;O307,D:D&amp;F:F,0)),"")</f>
        <v/>
      </c>
      <c r="Q307" t="str">
        <f>IF(P307="","",_xlfn.MAXIFS(G:G,B:B,I307))</f>
        <v/>
      </c>
      <c r="R307" t="str" cm="1">
        <f t="array" ref="R307">IF(P307=Q307,"",IFERROR(INDEX(E:E,MATCH(I307&amp;Q307,B:B&amp;G:G,0)),""))</f>
        <v/>
      </c>
    </row>
    <row r="308" spans="2:18" x14ac:dyDescent="0.2">
      <c r="B308" t="s">
        <v>2960</v>
      </c>
      <c r="C308" t="str">
        <f>VLOOKUP(B308,customer!A:B,2,FALSE)</f>
        <v>Jemie Piche</v>
      </c>
      <c r="D308" t="s">
        <v>3949</v>
      </c>
      <c r="E308" t="str">
        <f>VLOOKUP(D308,campaign!A:B,2,FALSE)</f>
        <v>NewCellphoneUser</v>
      </c>
      <c r="F308" s="9">
        <v>44999</v>
      </c>
      <c r="G308">
        <f>VLOOKUP(D308,campaign!A:D,4,FALSE)</f>
        <v>25</v>
      </c>
      <c r="I308" t="s">
        <v>3428</v>
      </c>
      <c r="J308" t="str">
        <f>VLOOKUP(I308,B:C,2,FALSE)</f>
        <v>Cammie Legh</v>
      </c>
      <c r="K308" t="s">
        <v>3952</v>
      </c>
      <c r="L308" t="str" cm="1">
        <f t="array" ref="L308">INDEX(E:E,MATCH(I308&amp;M308,B:B&amp;F:F,0))</f>
        <v>MadeCallToRetentionTeam</v>
      </c>
      <c r="M308" s="9">
        <f>_xlfn.MAXIFS(F:F,B:B,I308,D:D,K308)</f>
        <v>45074</v>
      </c>
      <c r="N308" cm="1">
        <f t="array" ref="N308">INDEX(G:G,MATCH(I308&amp;K308&amp;M308,B:B&amp;D:D&amp;F:F,0))</f>
        <v>16</v>
      </c>
      <c r="O308" s="9">
        <f>IF(M308=_xlfn.MAXIFS(M:M,I:I,I308),_xlfn.MAXIFS(M:M,I:I,I308),"")</f>
        <v>45074</v>
      </c>
      <c r="P308" cm="1">
        <f t="array" ref="P308">IFERROR(INDEX(G:G,MATCH(K308&amp;O308,D:D&amp;F:F,0)),"")</f>
        <v>16</v>
      </c>
      <c r="Q308">
        <f>IF(P308="","",_xlfn.MAXIFS(G:G,B:B,I308))</f>
        <v>25</v>
      </c>
      <c r="R308" t="str" cm="1">
        <f t="array" ref="R308">IF(P308=Q308,"",IFERROR(INDEX(E:E,MATCH(I308&amp;Q308,B:B&amp;G:G,0)),""))</f>
        <v>NewCellphoneUser</v>
      </c>
    </row>
    <row r="309" spans="2:18" x14ac:dyDescent="0.2">
      <c r="B309" t="s">
        <v>2960</v>
      </c>
      <c r="C309" t="str">
        <f>VLOOKUP(B309,customer!A:B,2,FALSE)</f>
        <v>Jemie Piche</v>
      </c>
      <c r="D309" t="s">
        <v>3949</v>
      </c>
      <c r="E309" t="str">
        <f>VLOOKUP(D309,campaign!A:B,2,FALSE)</f>
        <v>NewCellphoneUser</v>
      </c>
      <c r="F309" s="9">
        <v>45019</v>
      </c>
      <c r="G309">
        <f>VLOOKUP(D309,campaign!A:D,4,FALSE)</f>
        <v>25</v>
      </c>
      <c r="I309" t="s">
        <v>3560</v>
      </c>
      <c r="J309" t="str">
        <f>VLOOKUP(I309,B:C,2,FALSE)</f>
        <v>Caprice Pyecroft</v>
      </c>
      <c r="K309" t="s">
        <v>3923</v>
      </c>
      <c r="L309" t="str" cm="1">
        <f t="array" ref="L309">INDEX(E:E,MATCH(I309&amp;M309,B:B&amp;F:F,0))</f>
        <v>TruckOwner</v>
      </c>
      <c r="M309" s="9">
        <f>_xlfn.MAXIFS(F:F,B:B,I309,D:D,K309)</f>
        <v>45077</v>
      </c>
      <c r="N309" cm="1">
        <f t="array" ref="N309">INDEX(G:G,MATCH(I309&amp;K309&amp;M309,B:B&amp;D:D&amp;F:F,0))</f>
        <v>26</v>
      </c>
      <c r="O309" s="9">
        <f>IF(M309=_xlfn.MAXIFS(M:M,I:I,I309),_xlfn.MAXIFS(M:M,I:I,I309),"")</f>
        <v>45077</v>
      </c>
      <c r="P309" cm="1">
        <f t="array" ref="P309">IFERROR(INDEX(G:G,MATCH(K309&amp;O309,D:D&amp;F:F,0)),"")</f>
        <v>26</v>
      </c>
      <c r="Q309">
        <f>IF(P309="","",_xlfn.MAXIFS(G:G,B:B,I309))</f>
        <v>28</v>
      </c>
      <c r="R309" t="str" cm="1">
        <f t="array" ref="R309">IF(P309=Q309,"",IFERROR(INDEX(E:E,MATCH(I309&amp;Q309,B:B&amp;G:G,0)),""))</f>
        <v>NotNewCellphoneUser</v>
      </c>
    </row>
    <row r="310" spans="2:18" x14ac:dyDescent="0.2">
      <c r="B310" t="s">
        <v>2960</v>
      </c>
      <c r="C310" t="str">
        <f>VLOOKUP(B310,customer!A:B,2,FALSE)</f>
        <v>Jemie Piche</v>
      </c>
      <c r="D310" t="s">
        <v>3949</v>
      </c>
      <c r="E310" t="str">
        <f>VLOOKUP(D310,campaign!A:B,2,FALSE)</f>
        <v>NewCellphoneUser</v>
      </c>
      <c r="F310" s="9">
        <v>45073</v>
      </c>
      <c r="G310">
        <f>VLOOKUP(D310,campaign!A:D,4,FALSE)</f>
        <v>25</v>
      </c>
      <c r="I310" t="s">
        <v>3560</v>
      </c>
      <c r="J310" t="str">
        <f>VLOOKUP(I310,B:C,2,FALSE)</f>
        <v>Caprice Pyecroft</v>
      </c>
      <c r="K310" t="s">
        <v>3950</v>
      </c>
      <c r="L310" t="str" cm="1">
        <f t="array" ref="L310">INDEX(E:E,MATCH(I310&amp;M310,B:B&amp;F:F,0))</f>
        <v>NotNewCellphoneUser</v>
      </c>
      <c r="M310" s="9">
        <f>_xlfn.MAXIFS(F:F,B:B,I310,D:D,K310)</f>
        <v>45047</v>
      </c>
      <c r="N310" cm="1">
        <f t="array" ref="N310">INDEX(G:G,MATCH(I310&amp;K310&amp;M310,B:B&amp;D:D&amp;F:F,0))</f>
        <v>28</v>
      </c>
      <c r="O310" s="9" t="str">
        <f>IF(M310=_xlfn.MAXIFS(M:M,I:I,I310),_xlfn.MAXIFS(M:M,I:I,I310),"")</f>
        <v/>
      </c>
      <c r="P310" t="str" cm="1">
        <f t="array" ref="P310">IFERROR(INDEX(G:G,MATCH(K310&amp;O310,D:D&amp;F:F,0)),"")</f>
        <v/>
      </c>
      <c r="Q310" t="str">
        <f>IF(P310="","",_xlfn.MAXIFS(G:G,B:B,I310))</f>
        <v/>
      </c>
      <c r="R310" t="str" cm="1">
        <f t="array" ref="R310">IF(P310=Q310,"",IFERROR(INDEX(E:E,MATCH(I310&amp;Q310,B:B&amp;G:G,0)),""))</f>
        <v/>
      </c>
    </row>
    <row r="311" spans="2:18" x14ac:dyDescent="0.2">
      <c r="B311" t="s">
        <v>2960</v>
      </c>
      <c r="C311" t="str">
        <f>VLOOKUP(B311,customer!A:B,2,FALSE)</f>
        <v>Jemie Piche</v>
      </c>
      <c r="D311" t="s">
        <v>3947</v>
      </c>
      <c r="E311" t="str">
        <f>VLOOKUP(D311,campaign!A:B,2,FALSE)</f>
        <v>OwnsComputer</v>
      </c>
      <c r="F311" s="9">
        <v>44776</v>
      </c>
      <c r="G311">
        <f>VLOOKUP(D311,campaign!A:D,4,FALSE)</f>
        <v>62</v>
      </c>
      <c r="I311" t="s">
        <v>3021</v>
      </c>
      <c r="J311" t="str">
        <f>VLOOKUP(I311,B:C,2,FALSE)</f>
        <v>Caresse Nanninini</v>
      </c>
      <c r="K311" t="s">
        <v>3929</v>
      </c>
      <c r="L311" t="str" cm="1">
        <f t="array" ref="L311">INDEX(E:E,MATCH(I311&amp;M311,B:B&amp;F:F,0))</f>
        <v>NonUSTravel</v>
      </c>
      <c r="M311" s="9">
        <f>_xlfn.MAXIFS(F:F,B:B,I311,D:D,K311)</f>
        <v>45048</v>
      </c>
      <c r="N311" cm="1">
        <f t="array" ref="N311">INDEX(G:G,MATCH(I311&amp;K311&amp;M311,B:B&amp;D:D&amp;F:F,0))</f>
        <v>66</v>
      </c>
      <c r="O311" s="9" t="str">
        <f>IF(M311=_xlfn.MAXIFS(M:M,I:I,I311),_xlfn.MAXIFS(M:M,I:I,I311),"")</f>
        <v/>
      </c>
      <c r="P311" t="str" cm="1">
        <f t="array" ref="P311">IFERROR(INDEX(G:G,MATCH(K311&amp;O311,D:D&amp;F:F,0)),"")</f>
        <v/>
      </c>
      <c r="Q311" t="str">
        <f>IF(P311="","",_xlfn.MAXIFS(G:G,B:B,I311))</f>
        <v/>
      </c>
      <c r="R311" t="str" cm="1">
        <f t="array" ref="R311">IF(P311=Q311,"",IFERROR(INDEX(E:E,MATCH(I311&amp;Q311,B:B&amp;G:G,0)),""))</f>
        <v/>
      </c>
    </row>
    <row r="312" spans="2:18" x14ac:dyDescent="0.2">
      <c r="B312" t="s">
        <v>2960</v>
      </c>
      <c r="C312" t="str">
        <f>VLOOKUP(B312,customer!A:B,2,FALSE)</f>
        <v>Jemie Piche</v>
      </c>
      <c r="D312" t="s">
        <v>3947</v>
      </c>
      <c r="E312" t="str">
        <f>VLOOKUP(D312,campaign!A:B,2,FALSE)</f>
        <v>OwnsComputer</v>
      </c>
      <c r="F312" s="9">
        <v>44813</v>
      </c>
      <c r="G312">
        <f>VLOOKUP(D312,campaign!A:D,4,FALSE)</f>
        <v>62</v>
      </c>
      <c r="I312" t="s">
        <v>3021</v>
      </c>
      <c r="J312" t="str">
        <f>VLOOKUP(I312,B:C,2,FALSE)</f>
        <v>Caresse Nanninini</v>
      </c>
      <c r="K312" t="s">
        <v>3949</v>
      </c>
      <c r="L312" t="str" cm="1">
        <f t="array" ref="L312">INDEX(E:E,MATCH(I312&amp;M312,B:B&amp;F:F,0))</f>
        <v>NewCellphoneUser</v>
      </c>
      <c r="M312" s="9">
        <f>_xlfn.MAXIFS(F:F,B:B,I312,D:D,K312)</f>
        <v>45065</v>
      </c>
      <c r="N312" cm="1">
        <f t="array" ref="N312">INDEX(G:G,MATCH(I312&amp;K312&amp;M312,B:B&amp;D:D&amp;F:F,0))</f>
        <v>25</v>
      </c>
      <c r="O312" s="9">
        <f>IF(M312=_xlfn.MAXIFS(M:M,I:I,I312),_xlfn.MAXIFS(M:M,I:I,I312),"")</f>
        <v>45065</v>
      </c>
      <c r="P312" cm="1">
        <f t="array" ref="P312">IFERROR(INDEX(G:G,MATCH(K312&amp;O312,D:D&amp;F:F,0)),"")</f>
        <v>25</v>
      </c>
      <c r="Q312">
        <f>IF(P312="","",_xlfn.MAXIFS(G:G,B:B,I312))</f>
        <v>66</v>
      </c>
      <c r="R312" t="str" cm="1">
        <f t="array" ref="R312">IF(P312=Q312,"",IFERROR(INDEX(E:E,MATCH(I312&amp;Q312,B:B&amp;G:G,0)),""))</f>
        <v>NonUSTravel</v>
      </c>
    </row>
    <row r="313" spans="2:18" x14ac:dyDescent="0.2">
      <c r="B313" t="s">
        <v>2960</v>
      </c>
      <c r="C313" t="str">
        <f>VLOOKUP(B313,customer!A:B,2,FALSE)</f>
        <v>Jemie Piche</v>
      </c>
      <c r="D313" t="s">
        <v>3947</v>
      </c>
      <c r="E313" t="str">
        <f>VLOOKUP(D313,campaign!A:B,2,FALSE)</f>
        <v>OwnsComputer</v>
      </c>
      <c r="F313" s="9">
        <v>44839</v>
      </c>
      <c r="G313">
        <f>VLOOKUP(D313,campaign!A:D,4,FALSE)</f>
        <v>62</v>
      </c>
      <c r="I313" t="s">
        <v>3540</v>
      </c>
      <c r="J313" t="str">
        <f>VLOOKUP(I313,B:C,2,FALSE)</f>
        <v>Carl Sleney</v>
      </c>
      <c r="K313" t="s">
        <v>3951</v>
      </c>
      <c r="L313" t="str" cm="1">
        <f t="array" ref="L313">INDEX(E:E,MATCH(I313&amp;M313,B:B&amp;F:F,0))</f>
        <v>OwnsMotorcycle</v>
      </c>
      <c r="M313" s="9">
        <f>_xlfn.MAXIFS(F:F,B:B,I313,D:D,K313)</f>
        <v>45070</v>
      </c>
      <c r="N313" cm="1">
        <f t="array" ref="N313">INDEX(G:G,MATCH(I313&amp;K313&amp;M313,B:B&amp;D:D&amp;F:F,0))</f>
        <v>14</v>
      </c>
      <c r="O313" s="9" t="str">
        <f>IF(M313=_xlfn.MAXIFS(M:M,I:I,I313),_xlfn.MAXIFS(M:M,I:I,I313),"")</f>
        <v/>
      </c>
      <c r="P313" t="str" cm="1">
        <f t="array" ref="P313">IFERROR(INDEX(G:G,MATCH(K313&amp;O313,D:D&amp;F:F,0)),"")</f>
        <v/>
      </c>
      <c r="Q313" t="str">
        <f>IF(P313="","",_xlfn.MAXIFS(G:G,B:B,I313))</f>
        <v/>
      </c>
      <c r="R313" t="str" cm="1">
        <f t="array" ref="R313">IF(P313=Q313,"",IFERROR(INDEX(E:E,MATCH(I313&amp;Q313,B:B&amp;G:G,0)),""))</f>
        <v/>
      </c>
    </row>
    <row r="314" spans="2:18" x14ac:dyDescent="0.2">
      <c r="B314" t="s">
        <v>2960</v>
      </c>
      <c r="C314" t="str">
        <f>VLOOKUP(B314,customer!A:B,2,FALSE)</f>
        <v>Jemie Piche</v>
      </c>
      <c r="D314" t="s">
        <v>3947</v>
      </c>
      <c r="E314" t="str">
        <f>VLOOKUP(D314,campaign!A:B,2,FALSE)</f>
        <v>OwnsComputer</v>
      </c>
      <c r="F314" s="9">
        <v>44880</v>
      </c>
      <c r="G314">
        <f>VLOOKUP(D314,campaign!A:D,4,FALSE)</f>
        <v>62</v>
      </c>
      <c r="I314" t="s">
        <v>3540</v>
      </c>
      <c r="J314" t="str">
        <f>VLOOKUP(I314,B:C,2,FALSE)</f>
        <v>Carl Sleney</v>
      </c>
      <c r="K314" t="s">
        <v>3920</v>
      </c>
      <c r="L314" t="str" cm="1">
        <f t="array" ref="L314">INDEX(E:E,MATCH(I314&amp;M314,B:B&amp;F:F,0))</f>
        <v>ChildrenInHH</v>
      </c>
      <c r="M314" s="9">
        <f>_xlfn.MAXIFS(F:F,B:B,I314,D:D,K314)</f>
        <v>45088</v>
      </c>
      <c r="N314" cm="1">
        <f t="array" ref="N314">INDEX(G:G,MATCH(I314&amp;K314&amp;M314,B:B&amp;D:D&amp;F:F,0))</f>
        <v>10</v>
      </c>
      <c r="O314" s="9">
        <f>IF(M314=_xlfn.MAXIFS(M:M,I:I,I314),_xlfn.MAXIFS(M:M,I:I,I314),"")</f>
        <v>45088</v>
      </c>
      <c r="P314" cm="1">
        <f t="array" ref="P314">IFERROR(INDEX(G:G,MATCH(K314&amp;O314,D:D&amp;F:F,0)),"")</f>
        <v>10</v>
      </c>
      <c r="Q314">
        <f>IF(P314="","",_xlfn.MAXIFS(G:G,B:B,I314))</f>
        <v>14</v>
      </c>
      <c r="R314" t="str" cm="1">
        <f t="array" ref="R314">IF(P314=Q314,"",IFERROR(INDEX(E:E,MATCH(I314&amp;Q314,B:B&amp;G:G,0)),""))</f>
        <v>OwnsMotorcycle</v>
      </c>
    </row>
    <row r="315" spans="2:18" x14ac:dyDescent="0.2">
      <c r="B315" t="s">
        <v>2960</v>
      </c>
      <c r="C315" t="str">
        <f>VLOOKUP(B315,customer!A:B,2,FALSE)</f>
        <v>Jemie Piche</v>
      </c>
      <c r="D315" t="s">
        <v>3947</v>
      </c>
      <c r="E315" t="str">
        <f>VLOOKUP(D315,campaign!A:B,2,FALSE)</f>
        <v>OwnsComputer</v>
      </c>
      <c r="F315" s="9">
        <v>44910</v>
      </c>
      <c r="G315">
        <f>VLOOKUP(D315,campaign!A:D,4,FALSE)</f>
        <v>62</v>
      </c>
      <c r="I315" t="s">
        <v>3386</v>
      </c>
      <c r="J315" t="str">
        <f>VLOOKUP(I315,B:C,2,FALSE)</f>
        <v>Carla Connors</v>
      </c>
      <c r="K315" t="s">
        <v>3922</v>
      </c>
      <c r="L315" t="str" cm="1">
        <f t="array" ref="L315">INDEX(E:E,MATCH(I315&amp;M315,B:B&amp;F:F,0))</f>
        <v>HandsetWebCapable</v>
      </c>
      <c r="M315" s="9">
        <f>_xlfn.MAXIFS(F:F,B:B,I315,D:D,K315)</f>
        <v>45049</v>
      </c>
      <c r="N315" cm="1">
        <f t="array" ref="N315">INDEX(G:G,MATCH(I315&amp;K315&amp;M315,B:B&amp;D:D&amp;F:F,0))</f>
        <v>62</v>
      </c>
      <c r="O315" s="9" t="str">
        <f>IF(M315=_xlfn.MAXIFS(M:M,I:I,I315),_xlfn.MAXIFS(M:M,I:I,I315),"")</f>
        <v/>
      </c>
      <c r="P315" t="str" cm="1">
        <f t="array" ref="P315">IFERROR(INDEX(G:G,MATCH(K315&amp;O315,D:D&amp;F:F,0)),"")</f>
        <v/>
      </c>
      <c r="Q315" t="str">
        <f>IF(P315="","",_xlfn.MAXIFS(G:G,B:B,I315))</f>
        <v/>
      </c>
      <c r="R315" t="str" cm="1">
        <f t="array" ref="R315">IF(P315=Q315,"",IFERROR(INDEX(E:E,MATCH(I315&amp;Q315,B:B&amp;G:G,0)),""))</f>
        <v/>
      </c>
    </row>
    <row r="316" spans="2:18" x14ac:dyDescent="0.2">
      <c r="B316" t="s">
        <v>2960</v>
      </c>
      <c r="C316" t="str">
        <f>VLOOKUP(B316,customer!A:B,2,FALSE)</f>
        <v>Jemie Piche</v>
      </c>
      <c r="D316" t="s">
        <v>3947</v>
      </c>
      <c r="E316" t="str">
        <f>VLOOKUP(D316,campaign!A:B,2,FALSE)</f>
        <v>OwnsComputer</v>
      </c>
      <c r="F316" s="9">
        <v>44966</v>
      </c>
      <c r="G316">
        <f>VLOOKUP(D316,campaign!A:D,4,FALSE)</f>
        <v>62</v>
      </c>
      <c r="I316" t="s">
        <v>3386</v>
      </c>
      <c r="J316" t="str">
        <f>VLOOKUP(I316,B:C,2,FALSE)</f>
        <v>Carla Connors</v>
      </c>
      <c r="K316" t="s">
        <v>3925</v>
      </c>
      <c r="L316" t="str" cm="1">
        <f t="array" ref="L316">INDEX(E:E,MATCH(I316&amp;M316,B:B&amp;F:F,0))</f>
        <v>Homeownership</v>
      </c>
      <c r="M316" s="9">
        <f>_xlfn.MAXIFS(F:F,B:B,I316,D:D,K316)</f>
        <v>45057</v>
      </c>
      <c r="N316" cm="1">
        <f t="array" ref="N316">INDEX(G:G,MATCH(I316&amp;K316&amp;M316,B:B&amp;D:D&amp;F:F,0))</f>
        <v>13</v>
      </c>
      <c r="O316" s="9">
        <f>IF(M316=_xlfn.MAXIFS(M:M,I:I,I316),_xlfn.MAXIFS(M:M,I:I,I316),"")</f>
        <v>45057</v>
      </c>
      <c r="P316" cm="1">
        <f t="array" ref="P316">IFERROR(INDEX(G:G,MATCH(K316&amp;O316,D:D&amp;F:F,0)),"")</f>
        <v>13</v>
      </c>
      <c r="Q316">
        <f>IF(P316="","",_xlfn.MAXIFS(G:G,B:B,I316))</f>
        <v>62</v>
      </c>
      <c r="R316" t="str" cm="1">
        <f t="array" ref="R316">IF(P316=Q316,"",IFERROR(INDEX(E:E,MATCH(I316&amp;Q316,B:B&amp;G:G,0)),""))</f>
        <v>HandsetWebCapable</v>
      </c>
    </row>
    <row r="317" spans="2:18" x14ac:dyDescent="0.2">
      <c r="B317" t="s">
        <v>2960</v>
      </c>
      <c r="C317" t="str">
        <f>VLOOKUP(B317,customer!A:B,2,FALSE)</f>
        <v>Jemie Piche</v>
      </c>
      <c r="D317" t="s">
        <v>3947</v>
      </c>
      <c r="E317" t="str">
        <f>VLOOKUP(D317,campaign!A:B,2,FALSE)</f>
        <v>OwnsComputer</v>
      </c>
      <c r="F317" s="9">
        <v>44988</v>
      </c>
      <c r="G317">
        <f>VLOOKUP(D317,campaign!A:D,4,FALSE)</f>
        <v>62</v>
      </c>
      <c r="I317" t="s">
        <v>3137</v>
      </c>
      <c r="J317" t="str">
        <f>VLOOKUP(I317,B:C,2,FALSE)</f>
        <v>Carleton Atkin</v>
      </c>
      <c r="K317" t="s">
        <v>3927</v>
      </c>
      <c r="L317" t="str" cm="1">
        <f t="array" ref="L317">INDEX(E:E,MATCH(I317&amp;M317,B:B&amp;F:F,0))</f>
        <v>RespondsToMailOffers</v>
      </c>
      <c r="M317" s="9">
        <f>_xlfn.MAXIFS(F:F,B:B,I317,D:D,K317)</f>
        <v>45054</v>
      </c>
      <c r="N317" cm="1">
        <f t="array" ref="N317">INDEX(G:G,MATCH(I317&amp;K317&amp;M317,B:B&amp;D:D&amp;F:F,0))</f>
        <v>27</v>
      </c>
      <c r="O317" s="9" t="str">
        <f>IF(M317=_xlfn.MAXIFS(M:M,I:I,I317),_xlfn.MAXIFS(M:M,I:I,I317),"")</f>
        <v/>
      </c>
      <c r="P317" t="str" cm="1">
        <f t="array" ref="P317">IFERROR(INDEX(G:G,MATCH(K317&amp;O317,D:D&amp;F:F,0)),"")</f>
        <v/>
      </c>
      <c r="Q317" t="str">
        <f>IF(P317="","",_xlfn.MAXIFS(G:G,B:B,I317))</f>
        <v/>
      </c>
      <c r="R317" t="str" cm="1">
        <f t="array" ref="R317">IF(P317=Q317,"",IFERROR(INDEX(E:E,MATCH(I317&amp;Q317,B:B&amp;G:G,0)),""))</f>
        <v/>
      </c>
    </row>
    <row r="318" spans="2:18" x14ac:dyDescent="0.2">
      <c r="B318" t="s">
        <v>2960</v>
      </c>
      <c r="C318" t="str">
        <f>VLOOKUP(B318,customer!A:B,2,FALSE)</f>
        <v>Jemie Piche</v>
      </c>
      <c r="D318" t="s">
        <v>3947</v>
      </c>
      <c r="E318" t="str">
        <f>VLOOKUP(D318,campaign!A:B,2,FALSE)</f>
        <v>OwnsComputer</v>
      </c>
      <c r="F318" s="9">
        <v>45026</v>
      </c>
      <c r="G318">
        <f>VLOOKUP(D318,campaign!A:D,4,FALSE)</f>
        <v>62</v>
      </c>
      <c r="I318" t="s">
        <v>3137</v>
      </c>
      <c r="J318" t="str">
        <f>VLOOKUP(I318,B:C,2,FALSE)</f>
        <v>Carleton Atkin</v>
      </c>
      <c r="K318" t="s">
        <v>3951</v>
      </c>
      <c r="L318" t="str" cm="1">
        <f t="array" ref="L318">INDEX(E:E,MATCH(I318&amp;M318,B:B&amp;F:F,0))</f>
        <v>OwnsMotorcycle</v>
      </c>
      <c r="M318" s="9">
        <f>_xlfn.MAXIFS(F:F,B:B,I318,D:D,K318)</f>
        <v>45063</v>
      </c>
      <c r="N318" cm="1">
        <f t="array" ref="N318">INDEX(G:G,MATCH(I318&amp;K318&amp;M318,B:B&amp;D:D&amp;F:F,0))</f>
        <v>14</v>
      </c>
      <c r="O318" s="9">
        <f>IF(M318=_xlfn.MAXIFS(M:M,I:I,I318),_xlfn.MAXIFS(M:M,I:I,I318),"")</f>
        <v>45063</v>
      </c>
      <c r="P318" cm="1">
        <f t="array" ref="P318">IFERROR(INDEX(G:G,MATCH(K318&amp;O318,D:D&amp;F:F,0)),"")</f>
        <v>14</v>
      </c>
      <c r="Q318">
        <f>IF(P318="","",_xlfn.MAXIFS(G:G,B:B,I318))</f>
        <v>27</v>
      </c>
      <c r="R318" t="str" cm="1">
        <f t="array" ref="R318">IF(P318=Q318,"",IFERROR(INDEX(E:E,MATCH(I318&amp;Q318,B:B&amp;G:G,0)),""))</f>
        <v>RespondsToMailOffers</v>
      </c>
    </row>
    <row r="319" spans="2:18" x14ac:dyDescent="0.2">
      <c r="B319" t="s">
        <v>2960</v>
      </c>
      <c r="C319" t="str">
        <f>VLOOKUP(B319,customer!A:B,2,FALSE)</f>
        <v>Jemie Piche</v>
      </c>
      <c r="D319" t="s">
        <v>3947</v>
      </c>
      <c r="E319" t="str">
        <f>VLOOKUP(D319,campaign!A:B,2,FALSE)</f>
        <v>OwnsComputer</v>
      </c>
      <c r="F319" s="9">
        <v>45050</v>
      </c>
      <c r="G319">
        <f>VLOOKUP(D319,campaign!A:D,4,FALSE)</f>
        <v>62</v>
      </c>
      <c r="I319" t="s">
        <v>3865</v>
      </c>
      <c r="J319" t="str">
        <f>VLOOKUP(I319,B:C,2,FALSE)</f>
        <v>Carlie Tasker</v>
      </c>
      <c r="K319" t="s">
        <v>3924</v>
      </c>
      <c r="L319" t="str" cm="1">
        <f t="array" ref="L319">INDEX(E:E,MATCH(I319&amp;M319,B:B&amp;F:F,0))</f>
        <v>RVOwner</v>
      </c>
      <c r="M319" s="9">
        <f>_xlfn.MAXIFS(F:F,B:B,I319,D:D,K319)</f>
        <v>45071</v>
      </c>
      <c r="N319" cm="1">
        <f t="array" ref="N319">INDEX(G:G,MATCH(I319&amp;K319&amp;M319,B:B&amp;D:D&amp;F:F,0))</f>
        <v>22</v>
      </c>
      <c r="O319" s="9" t="str">
        <f>IF(M319=_xlfn.MAXIFS(M:M,I:I,I319),_xlfn.MAXIFS(M:M,I:I,I319),"")</f>
        <v/>
      </c>
      <c r="P319" t="str" cm="1">
        <f t="array" ref="P319">IFERROR(INDEX(G:G,MATCH(K319&amp;O319,D:D&amp;F:F,0)),"")</f>
        <v/>
      </c>
      <c r="Q319" t="str">
        <f>IF(P319="","",_xlfn.MAXIFS(G:G,B:B,I319))</f>
        <v/>
      </c>
      <c r="R319" t="str" cm="1">
        <f t="array" ref="R319">IF(P319=Q319,"",IFERROR(INDEX(E:E,MATCH(I319&amp;Q319,B:B&amp;G:G,0)),""))</f>
        <v/>
      </c>
    </row>
    <row r="320" spans="2:18" x14ac:dyDescent="0.2">
      <c r="B320" t="s">
        <v>2960</v>
      </c>
      <c r="C320" t="str">
        <f>VLOOKUP(B320,customer!A:B,2,FALSE)</f>
        <v>Jemie Piche</v>
      </c>
      <c r="D320" t="s">
        <v>3925</v>
      </c>
      <c r="E320" t="str">
        <f>VLOOKUP(D320,campaign!A:B,2,FALSE)</f>
        <v>Homeownership</v>
      </c>
      <c r="F320" s="9">
        <v>44940</v>
      </c>
      <c r="G320">
        <f>VLOOKUP(D320,campaign!A:D,4,FALSE)</f>
        <v>13</v>
      </c>
      <c r="I320" t="s">
        <v>3865</v>
      </c>
      <c r="J320" t="str">
        <f>VLOOKUP(I320,B:C,2,FALSE)</f>
        <v>Carlie Tasker</v>
      </c>
      <c r="K320" t="s">
        <v>3949</v>
      </c>
      <c r="L320" t="str" cm="1">
        <f t="array" ref="L320">INDEX(E:E,MATCH(I320&amp;M320,B:B&amp;F:F,0))</f>
        <v>NewCellphoneUser</v>
      </c>
      <c r="M320" s="9">
        <f>_xlfn.MAXIFS(F:F,B:B,I320,D:D,K320)</f>
        <v>45080</v>
      </c>
      <c r="N320" cm="1">
        <f t="array" ref="N320">INDEX(G:G,MATCH(I320&amp;K320&amp;M320,B:B&amp;D:D&amp;F:F,0))</f>
        <v>25</v>
      </c>
      <c r="O320" s="9">
        <f>IF(M320=_xlfn.MAXIFS(M:M,I:I,I320),_xlfn.MAXIFS(M:M,I:I,I320),"")</f>
        <v>45080</v>
      </c>
      <c r="P320" cm="1">
        <f t="array" ref="P320">IFERROR(INDEX(G:G,MATCH(K320&amp;O320,D:D&amp;F:F,0)),"")</f>
        <v>25</v>
      </c>
      <c r="Q320">
        <f>IF(P320="","",_xlfn.MAXIFS(G:G,B:B,I320))</f>
        <v>25</v>
      </c>
      <c r="R320" t="str" cm="1">
        <f t="array" ref="R320">IF(P320=Q320,"",IFERROR(INDEX(E:E,MATCH(I320&amp;Q320,B:B&amp;G:G,0)),""))</f>
        <v/>
      </c>
    </row>
    <row r="321" spans="2:18" x14ac:dyDescent="0.2">
      <c r="B321" t="s">
        <v>2960</v>
      </c>
      <c r="C321" t="str">
        <f>VLOOKUP(B321,customer!A:B,2,FALSE)</f>
        <v>Jemie Piche</v>
      </c>
      <c r="D321" t="s">
        <v>3925</v>
      </c>
      <c r="E321" t="str">
        <f>VLOOKUP(D321,campaign!A:B,2,FALSE)</f>
        <v>Homeownership</v>
      </c>
      <c r="F321" s="9">
        <v>44983</v>
      </c>
      <c r="G321">
        <f>VLOOKUP(D321,campaign!A:D,4,FALSE)</f>
        <v>13</v>
      </c>
      <c r="I321" t="s">
        <v>3107</v>
      </c>
      <c r="J321" t="str">
        <f>VLOOKUP(I321,B:C,2,FALSE)</f>
        <v>Carlin Gallen</v>
      </c>
      <c r="K321" t="s">
        <v>3947</v>
      </c>
      <c r="L321" t="str" cm="1">
        <f t="array" ref="L321">INDEX(E:E,MATCH(I321&amp;M321,B:B&amp;F:F,0))</f>
        <v>OwnsComputer</v>
      </c>
      <c r="M321" s="9">
        <f>_xlfn.MAXIFS(F:F,B:B,I321,D:D,K321)</f>
        <v>45048</v>
      </c>
      <c r="N321" cm="1">
        <f t="array" ref="N321">INDEX(G:G,MATCH(I321&amp;K321&amp;M321,B:B&amp;D:D&amp;F:F,0))</f>
        <v>62</v>
      </c>
      <c r="O321" s="9" t="str">
        <f>IF(M321=_xlfn.MAXIFS(M:M,I:I,I321),_xlfn.MAXIFS(M:M,I:I,I321),"")</f>
        <v/>
      </c>
      <c r="P321" t="str" cm="1">
        <f t="array" ref="P321">IFERROR(INDEX(G:G,MATCH(K321&amp;O321,D:D&amp;F:F,0)),"")</f>
        <v/>
      </c>
      <c r="Q321" t="str">
        <f>IF(P321="","",_xlfn.MAXIFS(G:G,B:B,I321))</f>
        <v/>
      </c>
      <c r="R321" t="str" cm="1">
        <f t="array" ref="R321">IF(P321=Q321,"",IFERROR(INDEX(E:E,MATCH(I321&amp;Q321,B:B&amp;G:G,0)),""))</f>
        <v/>
      </c>
    </row>
    <row r="322" spans="2:18" x14ac:dyDescent="0.2">
      <c r="B322" t="s">
        <v>2960</v>
      </c>
      <c r="C322" t="str">
        <f>VLOOKUP(B322,customer!A:B,2,FALSE)</f>
        <v>Jemie Piche</v>
      </c>
      <c r="D322" t="s">
        <v>3925</v>
      </c>
      <c r="E322" t="str">
        <f>VLOOKUP(D322,campaign!A:B,2,FALSE)</f>
        <v>Homeownership</v>
      </c>
      <c r="F322" s="9">
        <v>45014</v>
      </c>
      <c r="G322">
        <f>VLOOKUP(D322,campaign!A:D,4,FALSE)</f>
        <v>13</v>
      </c>
      <c r="I322" t="s">
        <v>3107</v>
      </c>
      <c r="J322" t="str">
        <f>VLOOKUP(I322,B:C,2,FALSE)</f>
        <v>Carlin Gallen</v>
      </c>
      <c r="K322" t="s">
        <v>3922</v>
      </c>
      <c r="L322" t="str" cm="1">
        <f t="array" ref="L322">INDEX(E:E,MATCH(I322&amp;M322,B:B&amp;F:F,0))</f>
        <v>HandsetWebCapable</v>
      </c>
      <c r="M322" s="9">
        <f>_xlfn.MAXIFS(F:F,B:B,I322,D:D,K322)</f>
        <v>45060</v>
      </c>
      <c r="N322" cm="1">
        <f t="array" ref="N322">INDEX(G:G,MATCH(I322&amp;K322&amp;M322,B:B&amp;D:D&amp;F:F,0))</f>
        <v>62</v>
      </c>
      <c r="O322" s="9">
        <f>IF(M322=_xlfn.MAXIFS(M:M,I:I,I322),_xlfn.MAXIFS(M:M,I:I,I322),"")</f>
        <v>45060</v>
      </c>
      <c r="P322" cm="1">
        <f t="array" ref="P322">IFERROR(INDEX(G:G,MATCH(K322&amp;O322,D:D&amp;F:F,0)),"")</f>
        <v>62</v>
      </c>
      <c r="Q322">
        <f>IF(P322="","",_xlfn.MAXIFS(G:G,B:B,I322))</f>
        <v>62</v>
      </c>
      <c r="R322" t="str" cm="1">
        <f t="array" ref="R322">IF(P322=Q322,"",IFERROR(INDEX(E:E,MATCH(I322&amp;Q322,B:B&amp;G:G,0)),""))</f>
        <v/>
      </c>
    </row>
    <row r="323" spans="2:18" x14ac:dyDescent="0.2">
      <c r="B323" t="s">
        <v>2960</v>
      </c>
      <c r="C323" t="str">
        <f>VLOOKUP(B323,customer!A:B,2,FALSE)</f>
        <v>Jemie Piche</v>
      </c>
      <c r="D323" t="s">
        <v>3925</v>
      </c>
      <c r="E323" t="str">
        <f>VLOOKUP(D323,campaign!A:B,2,FALSE)</f>
        <v>Homeownership</v>
      </c>
      <c r="F323" s="9">
        <v>45043</v>
      </c>
      <c r="G323">
        <f>VLOOKUP(D323,campaign!A:D,4,FALSE)</f>
        <v>13</v>
      </c>
      <c r="I323" t="s">
        <v>3672</v>
      </c>
      <c r="J323" t="str">
        <f>VLOOKUP(I323,B:C,2,FALSE)</f>
        <v>Carma Barrand</v>
      </c>
      <c r="K323" t="s">
        <v>3952</v>
      </c>
      <c r="L323" t="str" cm="1">
        <f t="array" ref="L323">INDEX(E:E,MATCH(I323&amp;M323,B:B&amp;F:F,0))</f>
        <v>MadeCallToRetentionTeam</v>
      </c>
      <c r="M323" s="9">
        <f>_xlfn.MAXIFS(F:F,B:B,I323,D:D,K323)</f>
        <v>45051</v>
      </c>
      <c r="N323" cm="1">
        <f t="array" ref="N323">INDEX(G:G,MATCH(I323&amp;K323&amp;M323,B:B&amp;D:D&amp;F:F,0))</f>
        <v>16</v>
      </c>
      <c r="O323" s="9">
        <f>IF(M323=_xlfn.MAXIFS(M:M,I:I,I323),_xlfn.MAXIFS(M:M,I:I,I323),"")</f>
        <v>45051</v>
      </c>
      <c r="P323" cm="1">
        <f t="array" ref="P323">IFERROR(INDEX(G:G,MATCH(K323&amp;O323,D:D&amp;F:F,0)),"")</f>
        <v>16</v>
      </c>
      <c r="Q323">
        <f>IF(P323="","",_xlfn.MAXIFS(G:G,B:B,I323))</f>
        <v>16</v>
      </c>
      <c r="R323" t="str" cm="1">
        <f t="array" ref="R323">IF(P323=Q323,"",IFERROR(INDEX(E:E,MATCH(I323&amp;Q323,B:B&amp;G:G,0)),""))</f>
        <v/>
      </c>
    </row>
    <row r="324" spans="2:18" x14ac:dyDescent="0.2">
      <c r="B324" t="s">
        <v>2960</v>
      </c>
      <c r="C324" t="str">
        <f>VLOOKUP(B324,customer!A:B,2,FALSE)</f>
        <v>Jemie Piche</v>
      </c>
      <c r="D324" t="s">
        <v>3925</v>
      </c>
      <c r="E324" t="str">
        <f>VLOOKUP(D324,campaign!A:B,2,FALSE)</f>
        <v>Homeownership</v>
      </c>
      <c r="F324" s="9">
        <v>45073</v>
      </c>
      <c r="G324">
        <f>VLOOKUP(D324,campaign!A:D,4,FALSE)</f>
        <v>13</v>
      </c>
      <c r="I324" t="s">
        <v>3792</v>
      </c>
      <c r="J324" t="str">
        <f>VLOOKUP(I324,B:C,2,FALSE)</f>
        <v>Carolus Wagg</v>
      </c>
      <c r="K324" t="s">
        <v>3953</v>
      </c>
      <c r="L324" t="str" cm="1">
        <f t="array" ref="L324">INDEX(E:E,MATCH(I324&amp;M324,B:B&amp;F:F,0))</f>
        <v>MaritalStatus</v>
      </c>
      <c r="M324" s="9">
        <f>_xlfn.MAXIFS(F:F,B:B,I324,D:D,K324)</f>
        <v>45055</v>
      </c>
      <c r="N324" cm="1">
        <f t="array" ref="N324">INDEX(G:G,MATCH(I324&amp;K324&amp;M324,B:B&amp;D:D&amp;F:F,0))</f>
        <v>29</v>
      </c>
      <c r="O324" s="9" t="str">
        <f>IF(M324=_xlfn.MAXIFS(M:M,I:I,I324),_xlfn.MAXIFS(M:M,I:I,I324),"")</f>
        <v/>
      </c>
      <c r="P324" t="str" cm="1">
        <f t="array" ref="P324">IFERROR(INDEX(G:G,MATCH(K324&amp;O324,D:D&amp;F:F,0)),"")</f>
        <v/>
      </c>
      <c r="Q324" t="str">
        <f>IF(P324="","",_xlfn.MAXIFS(G:G,B:B,I324))</f>
        <v/>
      </c>
      <c r="R324" t="str" cm="1">
        <f t="array" ref="R324">IF(P324=Q324,"",IFERROR(INDEX(E:E,MATCH(I324&amp;Q324,B:B&amp;G:G,0)),""))</f>
        <v/>
      </c>
    </row>
    <row r="325" spans="2:18" x14ac:dyDescent="0.2">
      <c r="B325" t="s">
        <v>2961</v>
      </c>
      <c r="C325" t="str">
        <f>VLOOKUP(B325,customer!A:B,2,FALSE)</f>
        <v>Hermia Yatman</v>
      </c>
      <c r="D325" t="s">
        <v>3924</v>
      </c>
      <c r="E325" t="str">
        <f>VLOOKUP(D325,campaign!A:B,2,FALSE)</f>
        <v>RVOwner</v>
      </c>
      <c r="F325" s="9">
        <v>44768</v>
      </c>
      <c r="G325">
        <f>VLOOKUP(D325,campaign!A:D,4,FALSE)</f>
        <v>22</v>
      </c>
      <c r="I325" t="s">
        <v>3792</v>
      </c>
      <c r="J325" t="str">
        <f>VLOOKUP(I325,B:C,2,FALSE)</f>
        <v>Carolus Wagg</v>
      </c>
      <c r="K325" t="s">
        <v>3929</v>
      </c>
      <c r="L325" t="str" cm="1">
        <f t="array" ref="L325">INDEX(E:E,MATCH(I325&amp;M325,B:B&amp;F:F,0))</f>
        <v>NonUSTravel</v>
      </c>
      <c r="M325" s="9">
        <f>_xlfn.MAXIFS(F:F,B:B,I325,D:D,K325)</f>
        <v>45078</v>
      </c>
      <c r="N325" cm="1">
        <f t="array" ref="N325">INDEX(G:G,MATCH(I325&amp;K325&amp;M325,B:B&amp;D:D&amp;F:F,0))</f>
        <v>66</v>
      </c>
      <c r="O325" s="9">
        <f>IF(M325=_xlfn.MAXIFS(M:M,I:I,I325),_xlfn.MAXIFS(M:M,I:I,I325),"")</f>
        <v>45078</v>
      </c>
      <c r="P325" cm="1">
        <f t="array" ref="P325">IFERROR(INDEX(G:G,MATCH(K325&amp;O325,D:D&amp;F:F,0)),"")</f>
        <v>66</v>
      </c>
      <c r="Q325">
        <f>IF(P325="","",_xlfn.MAXIFS(G:G,B:B,I325))</f>
        <v>66</v>
      </c>
      <c r="R325" t="str" cm="1">
        <f t="array" ref="R325">IF(P325=Q325,"",IFERROR(INDEX(E:E,MATCH(I325&amp;Q325,B:B&amp;G:G,0)),""))</f>
        <v/>
      </c>
    </row>
    <row r="326" spans="2:18" x14ac:dyDescent="0.2">
      <c r="B326" t="s">
        <v>2961</v>
      </c>
      <c r="C326" t="str">
        <f>VLOOKUP(B326,customer!A:B,2,FALSE)</f>
        <v>Hermia Yatman</v>
      </c>
      <c r="D326" t="s">
        <v>3924</v>
      </c>
      <c r="E326" t="str">
        <f>VLOOKUP(D326,campaign!A:B,2,FALSE)</f>
        <v>RVOwner</v>
      </c>
      <c r="F326" s="9">
        <v>44833</v>
      </c>
      <c r="G326">
        <f>VLOOKUP(D326,campaign!A:D,4,FALSE)</f>
        <v>22</v>
      </c>
      <c r="I326" t="s">
        <v>3480</v>
      </c>
      <c r="J326" t="str">
        <f>VLOOKUP(I326,B:C,2,FALSE)</f>
        <v>Casey Doohey</v>
      </c>
      <c r="K326" t="s">
        <v>3921</v>
      </c>
      <c r="L326" t="str" cm="1">
        <f t="array" ref="L326">INDEX(E:E,MATCH(I326&amp;M326,B:B&amp;F:F,0))</f>
        <v>HandsetRefurbished</v>
      </c>
      <c r="M326" s="9">
        <f>_xlfn.MAXIFS(F:F,B:B,I326,D:D,K326)</f>
        <v>45078</v>
      </c>
      <c r="N326" cm="1">
        <f t="array" ref="N326">INDEX(G:G,MATCH(I326&amp;K326&amp;M326,B:B&amp;D:D&amp;F:F,0))</f>
        <v>26</v>
      </c>
      <c r="O326" s="9">
        <f>IF(M326=_xlfn.MAXIFS(M:M,I:I,I326),_xlfn.MAXIFS(M:M,I:I,I326),"")</f>
        <v>45078</v>
      </c>
      <c r="P326" cm="1">
        <f t="array" ref="P326">IFERROR(INDEX(G:G,MATCH(K326&amp;O326,D:D&amp;F:F,0)),"")</f>
        <v>26</v>
      </c>
      <c r="Q326">
        <f>IF(P326="","",_xlfn.MAXIFS(G:G,B:B,I326))</f>
        <v>26</v>
      </c>
      <c r="R326" t="str" cm="1">
        <f t="array" ref="R326">IF(P326=Q326,"",IFERROR(INDEX(E:E,MATCH(I326&amp;Q326,B:B&amp;G:G,0)),""))</f>
        <v/>
      </c>
    </row>
    <row r="327" spans="2:18" x14ac:dyDescent="0.2">
      <c r="B327" t="s">
        <v>2961</v>
      </c>
      <c r="C327" t="str">
        <f>VLOOKUP(B327,customer!A:B,2,FALSE)</f>
        <v>Hermia Yatman</v>
      </c>
      <c r="D327" t="s">
        <v>3924</v>
      </c>
      <c r="E327" t="str">
        <f>VLOOKUP(D327,campaign!A:B,2,FALSE)</f>
        <v>RVOwner</v>
      </c>
      <c r="F327" s="9">
        <v>44836</v>
      </c>
      <c r="G327">
        <f>VLOOKUP(D327,campaign!A:D,4,FALSE)</f>
        <v>22</v>
      </c>
      <c r="I327" t="s">
        <v>3561</v>
      </c>
      <c r="J327" t="str">
        <f>VLOOKUP(I327,B:C,2,FALSE)</f>
        <v>Casey Dorrian</v>
      </c>
      <c r="K327" t="s">
        <v>3920</v>
      </c>
      <c r="L327" t="str" cm="1">
        <f t="array" ref="L327">INDEX(E:E,MATCH(I327&amp;M327,B:B&amp;F:F,0))</f>
        <v>ChildrenInHH</v>
      </c>
      <c r="M327" s="9">
        <f>_xlfn.MAXIFS(F:F,B:B,I327,D:D,K327)</f>
        <v>45080</v>
      </c>
      <c r="N327" cm="1">
        <f t="array" ref="N327">INDEX(G:G,MATCH(I327&amp;K327&amp;M327,B:B&amp;D:D&amp;F:F,0))</f>
        <v>10</v>
      </c>
      <c r="O327" s="9">
        <f>IF(M327=_xlfn.MAXIFS(M:M,I:I,I327),_xlfn.MAXIFS(M:M,I:I,I327),"")</f>
        <v>45080</v>
      </c>
      <c r="P327" cm="1">
        <f t="array" ref="P327">IFERROR(INDEX(G:G,MATCH(K327&amp;O327,D:D&amp;F:F,0)),"")</f>
        <v>10</v>
      </c>
      <c r="Q327">
        <f>IF(P327="","",_xlfn.MAXIFS(G:G,B:B,I327))</f>
        <v>10</v>
      </c>
      <c r="R327" t="str" cm="1">
        <f t="array" ref="R327">IF(P327=Q327,"",IFERROR(INDEX(E:E,MATCH(I327&amp;Q327,B:B&amp;G:G,0)),""))</f>
        <v/>
      </c>
    </row>
    <row r="328" spans="2:18" x14ac:dyDescent="0.2">
      <c r="B328" t="s">
        <v>2961</v>
      </c>
      <c r="C328" t="str">
        <f>VLOOKUP(B328,customer!A:B,2,FALSE)</f>
        <v>Hermia Yatman</v>
      </c>
      <c r="D328" t="s">
        <v>3924</v>
      </c>
      <c r="E328" t="str">
        <f>VLOOKUP(D328,campaign!A:B,2,FALSE)</f>
        <v>RVOwner</v>
      </c>
      <c r="F328" s="9">
        <v>44869</v>
      </c>
      <c r="G328">
        <f>VLOOKUP(D328,campaign!A:D,4,FALSE)</f>
        <v>22</v>
      </c>
      <c r="I328" t="s">
        <v>3785</v>
      </c>
      <c r="J328" t="str">
        <f>VLOOKUP(I328,B:C,2,FALSE)</f>
        <v>Casi Du Fray</v>
      </c>
      <c r="K328" t="s">
        <v>3927</v>
      </c>
      <c r="L328" t="str" cm="1">
        <f t="array" ref="L328">INDEX(E:E,MATCH(I328&amp;M328,B:B&amp;F:F,0))</f>
        <v>RespondsToMailOffers</v>
      </c>
      <c r="M328" s="9">
        <f>_xlfn.MAXIFS(F:F,B:B,I328,D:D,K328)</f>
        <v>45082</v>
      </c>
      <c r="N328" cm="1">
        <f t="array" ref="N328">INDEX(G:G,MATCH(I328&amp;K328&amp;M328,B:B&amp;D:D&amp;F:F,0))</f>
        <v>27</v>
      </c>
      <c r="O328" s="9">
        <f>IF(M328=_xlfn.MAXIFS(M:M,I:I,I328),_xlfn.MAXIFS(M:M,I:I,I328),"")</f>
        <v>45082</v>
      </c>
      <c r="P328" cm="1">
        <f t="array" ref="P328">IFERROR(INDEX(G:G,MATCH(K328&amp;O328,D:D&amp;F:F,0)),"")</f>
        <v>27</v>
      </c>
      <c r="Q328">
        <f>IF(P328="","",_xlfn.MAXIFS(G:G,B:B,I328))</f>
        <v>27</v>
      </c>
      <c r="R328" t="str" cm="1">
        <f t="array" ref="R328">IF(P328=Q328,"",IFERROR(INDEX(E:E,MATCH(I328&amp;Q328,B:B&amp;G:G,0)),""))</f>
        <v/>
      </c>
    </row>
    <row r="329" spans="2:18" x14ac:dyDescent="0.2">
      <c r="B329" t="s">
        <v>2961</v>
      </c>
      <c r="C329" t="str">
        <f>VLOOKUP(B329,customer!A:B,2,FALSE)</f>
        <v>Hermia Yatman</v>
      </c>
      <c r="D329" t="s">
        <v>3924</v>
      </c>
      <c r="E329" t="str">
        <f>VLOOKUP(D329,campaign!A:B,2,FALSE)</f>
        <v>RVOwner</v>
      </c>
      <c r="F329" s="9">
        <v>44896</v>
      </c>
      <c r="G329">
        <f>VLOOKUP(D329,campaign!A:D,4,FALSE)</f>
        <v>22</v>
      </c>
      <c r="I329" t="s">
        <v>3896</v>
      </c>
      <c r="J329" t="str">
        <f>VLOOKUP(I329,B:C,2,FALSE)</f>
        <v>Cassaundra Bamlett</v>
      </c>
      <c r="K329" t="s">
        <v>3921</v>
      </c>
      <c r="L329" t="str" cm="1">
        <f t="array" ref="L329">INDEX(E:E,MATCH(I329&amp;M329,B:B&amp;F:F,0))</f>
        <v>HandsetRefurbished</v>
      </c>
      <c r="M329" s="9">
        <f>_xlfn.MAXIFS(F:F,B:B,I329,D:D,K329)</f>
        <v>45039</v>
      </c>
      <c r="N329" cm="1">
        <f t="array" ref="N329">INDEX(G:G,MATCH(I329&amp;K329&amp;M329,B:B&amp;D:D&amp;F:F,0))</f>
        <v>26</v>
      </c>
      <c r="O329" s="9">
        <f>IF(M329=_xlfn.MAXIFS(M:M,I:I,I329),_xlfn.MAXIFS(M:M,I:I,I329),"")</f>
        <v>45039</v>
      </c>
      <c r="P329" cm="1">
        <f t="array" ref="P329">IFERROR(INDEX(G:G,MATCH(K329&amp;O329,D:D&amp;F:F,0)),"")</f>
        <v>26</v>
      </c>
      <c r="Q329">
        <f>IF(P329="","",_xlfn.MAXIFS(G:G,B:B,I329))</f>
        <v>26</v>
      </c>
      <c r="R329" t="str" cm="1">
        <f t="array" ref="R329">IF(P329=Q329,"",IFERROR(INDEX(E:E,MATCH(I329&amp;Q329,B:B&amp;G:G,0)),""))</f>
        <v/>
      </c>
    </row>
    <row r="330" spans="2:18" x14ac:dyDescent="0.2">
      <c r="B330" t="s">
        <v>2961</v>
      </c>
      <c r="C330" t="str">
        <f>VLOOKUP(B330,customer!A:B,2,FALSE)</f>
        <v>Hermia Yatman</v>
      </c>
      <c r="D330" t="s">
        <v>3924</v>
      </c>
      <c r="E330" t="str">
        <f>VLOOKUP(D330,campaign!A:B,2,FALSE)</f>
        <v>RVOwner</v>
      </c>
      <c r="F330" s="9">
        <v>44991</v>
      </c>
      <c r="G330">
        <f>VLOOKUP(D330,campaign!A:D,4,FALSE)</f>
        <v>22</v>
      </c>
      <c r="I330" t="s">
        <v>3012</v>
      </c>
      <c r="J330" t="str">
        <f>VLOOKUP(I330,B:C,2,FALSE)</f>
        <v>Catharine Merwood</v>
      </c>
      <c r="K330" t="s">
        <v>3951</v>
      </c>
      <c r="L330" t="str" cm="1">
        <f t="array" ref="L330">INDEX(E:E,MATCH(I330&amp;M330,B:B&amp;F:F,0))</f>
        <v>OwnsMotorcycle</v>
      </c>
      <c r="M330" s="9">
        <f>_xlfn.MAXIFS(F:F,B:B,I330,D:D,K330)</f>
        <v>45059</v>
      </c>
      <c r="N330" cm="1">
        <f t="array" ref="N330">INDEX(G:G,MATCH(I330&amp;K330&amp;M330,B:B&amp;D:D&amp;F:F,0))</f>
        <v>14</v>
      </c>
      <c r="O330" s="9" t="str">
        <f>IF(M330=_xlfn.MAXIFS(M:M,I:I,I330),_xlfn.MAXIFS(M:M,I:I,I330),"")</f>
        <v/>
      </c>
      <c r="P330" t="str" cm="1">
        <f t="array" ref="P330">IFERROR(INDEX(G:G,MATCH(K330&amp;O330,D:D&amp;F:F,0)),"")</f>
        <v/>
      </c>
      <c r="Q330" t="str">
        <f>IF(P330="","",_xlfn.MAXIFS(G:G,B:B,I330))</f>
        <v/>
      </c>
      <c r="R330" t="str" cm="1">
        <f t="array" ref="R330">IF(P330=Q330,"",IFERROR(INDEX(E:E,MATCH(I330&amp;Q330,B:B&amp;G:G,0)),""))</f>
        <v/>
      </c>
    </row>
    <row r="331" spans="2:18" x14ac:dyDescent="0.2">
      <c r="B331" t="s">
        <v>2961</v>
      </c>
      <c r="C331" t="str">
        <f>VLOOKUP(B331,customer!A:B,2,FALSE)</f>
        <v>Hermia Yatman</v>
      </c>
      <c r="D331" t="s">
        <v>3924</v>
      </c>
      <c r="E331" t="str">
        <f>VLOOKUP(D331,campaign!A:B,2,FALSE)</f>
        <v>RVOwner</v>
      </c>
      <c r="F331" s="9">
        <v>45055</v>
      </c>
      <c r="G331">
        <f>VLOOKUP(D331,campaign!A:D,4,FALSE)</f>
        <v>22</v>
      </c>
      <c r="I331" t="s">
        <v>3012</v>
      </c>
      <c r="J331" t="str">
        <f>VLOOKUP(I331,B:C,2,FALSE)</f>
        <v>Catharine Merwood</v>
      </c>
      <c r="K331" t="s">
        <v>3947</v>
      </c>
      <c r="L331" t="str" cm="1">
        <f t="array" ref="L331">INDEX(E:E,MATCH(I331&amp;M331,B:B&amp;F:F,0))</f>
        <v>OwnsComputer</v>
      </c>
      <c r="M331" s="9">
        <f>_xlfn.MAXIFS(F:F,B:B,I331,D:D,K331)</f>
        <v>45028</v>
      </c>
      <c r="N331" cm="1">
        <f t="array" ref="N331">INDEX(G:G,MATCH(I331&amp;K331&amp;M331,B:B&amp;D:D&amp;F:F,0))</f>
        <v>62</v>
      </c>
      <c r="O331" s="9" t="str">
        <f>IF(M331=_xlfn.MAXIFS(M:M,I:I,I331),_xlfn.MAXIFS(M:M,I:I,I331),"")</f>
        <v/>
      </c>
      <c r="P331" t="str" cm="1">
        <f t="array" ref="P331">IFERROR(INDEX(G:G,MATCH(K331&amp;O331,D:D&amp;F:F,0)),"")</f>
        <v/>
      </c>
      <c r="Q331" t="str">
        <f>IF(P331="","",_xlfn.MAXIFS(G:G,B:B,I331))</f>
        <v/>
      </c>
      <c r="R331" t="str" cm="1">
        <f t="array" ref="R331">IF(P331=Q331,"",IFERROR(INDEX(E:E,MATCH(I331&amp;Q331,B:B&amp;G:G,0)),""))</f>
        <v/>
      </c>
    </row>
    <row r="332" spans="2:18" x14ac:dyDescent="0.2">
      <c r="B332" t="s">
        <v>2961</v>
      </c>
      <c r="C332" t="str">
        <f>VLOOKUP(B332,customer!A:B,2,FALSE)</f>
        <v>Hermia Yatman</v>
      </c>
      <c r="D332" t="s">
        <v>3952</v>
      </c>
      <c r="E332" t="str">
        <f>VLOOKUP(D332,campaign!A:B,2,FALSE)</f>
        <v>MadeCallToRetentionTeam</v>
      </c>
      <c r="F332" s="9">
        <v>45039</v>
      </c>
      <c r="G332">
        <f>VLOOKUP(D332,campaign!A:D,4,FALSE)</f>
        <v>16</v>
      </c>
      <c r="I332" t="s">
        <v>3012</v>
      </c>
      <c r="J332" t="str">
        <f>VLOOKUP(I332,B:C,2,FALSE)</f>
        <v>Catharine Merwood</v>
      </c>
      <c r="K332" t="s">
        <v>3929</v>
      </c>
      <c r="L332" t="str" cm="1">
        <f t="array" ref="L332">INDEX(E:E,MATCH(I332&amp;M332,B:B&amp;F:F,0))</f>
        <v>NonUSTravel</v>
      </c>
      <c r="M332" s="9">
        <f>_xlfn.MAXIFS(F:F,B:B,I332,D:D,K332)</f>
        <v>45084</v>
      </c>
      <c r="N332" cm="1">
        <f t="array" ref="N332">INDEX(G:G,MATCH(I332&amp;K332&amp;M332,B:B&amp;D:D&amp;F:F,0))</f>
        <v>66</v>
      </c>
      <c r="O332" s="9">
        <f>IF(M332=_xlfn.MAXIFS(M:M,I:I,I332),_xlfn.MAXIFS(M:M,I:I,I332),"")</f>
        <v>45084</v>
      </c>
      <c r="P332" cm="1">
        <f t="array" ref="P332">IFERROR(INDEX(G:G,MATCH(K332&amp;O332,D:D&amp;F:F,0)),"")</f>
        <v>66</v>
      </c>
      <c r="Q332">
        <f>IF(P332="","",_xlfn.MAXIFS(G:G,B:B,I332))</f>
        <v>66</v>
      </c>
      <c r="R332" t="str" cm="1">
        <f t="array" ref="R332">IF(P332=Q332,"",IFERROR(INDEX(E:E,MATCH(I332&amp;Q332,B:B&amp;G:G,0)),""))</f>
        <v/>
      </c>
    </row>
    <row r="333" spans="2:18" x14ac:dyDescent="0.2">
      <c r="B333" t="s">
        <v>2961</v>
      </c>
      <c r="C333" t="str">
        <f>VLOOKUP(B333,customer!A:B,2,FALSE)</f>
        <v>Hermia Yatman</v>
      </c>
      <c r="D333" t="s">
        <v>3952</v>
      </c>
      <c r="E333" t="str">
        <f>VLOOKUP(D333,campaign!A:B,2,FALSE)</f>
        <v>MadeCallToRetentionTeam</v>
      </c>
      <c r="F333" s="9">
        <v>45073</v>
      </c>
      <c r="G333">
        <f>VLOOKUP(D333,campaign!A:D,4,FALSE)</f>
        <v>16</v>
      </c>
      <c r="I333" t="s">
        <v>3661</v>
      </c>
      <c r="J333" t="str">
        <f>VLOOKUP(I333,B:C,2,FALSE)</f>
        <v>Catherine Bottomley</v>
      </c>
      <c r="K333" t="s">
        <v>3947</v>
      </c>
      <c r="L333" t="str" cm="1">
        <f t="array" ref="L333">INDEX(E:E,MATCH(I333&amp;M333,B:B&amp;F:F,0))</f>
        <v>OwnsComputer</v>
      </c>
      <c r="M333" s="9">
        <f>_xlfn.MAXIFS(F:F,B:B,I333,D:D,K333)</f>
        <v>45081</v>
      </c>
      <c r="N333" cm="1">
        <f t="array" ref="N333">INDEX(G:G,MATCH(I333&amp;K333&amp;M333,B:B&amp;D:D&amp;F:F,0))</f>
        <v>62</v>
      </c>
      <c r="O333" s="9" t="str">
        <f>IF(M333=_xlfn.MAXIFS(M:M,I:I,I333),_xlfn.MAXIFS(M:M,I:I,I333),"")</f>
        <v/>
      </c>
      <c r="P333" t="str" cm="1">
        <f t="array" ref="P333">IFERROR(INDEX(G:G,MATCH(K333&amp;O333,D:D&amp;F:F,0)),"")</f>
        <v/>
      </c>
      <c r="Q333" t="str">
        <f>IF(P333="","",_xlfn.MAXIFS(G:G,B:B,I333))</f>
        <v/>
      </c>
      <c r="R333" t="str" cm="1">
        <f t="array" ref="R333">IF(P333=Q333,"",IFERROR(INDEX(E:E,MATCH(I333&amp;Q333,B:B&amp;G:G,0)),""))</f>
        <v/>
      </c>
    </row>
    <row r="334" spans="2:18" x14ac:dyDescent="0.2">
      <c r="B334" t="s">
        <v>2961</v>
      </c>
      <c r="C334" t="str">
        <f>VLOOKUP(B334,customer!A:B,2,FALSE)</f>
        <v>Hermia Yatman</v>
      </c>
      <c r="D334" t="s">
        <v>3952</v>
      </c>
      <c r="E334" t="str">
        <f>VLOOKUP(D334,campaign!A:B,2,FALSE)</f>
        <v>MadeCallToRetentionTeam</v>
      </c>
      <c r="F334" s="9">
        <v>45082</v>
      </c>
      <c r="G334">
        <f>VLOOKUP(D334,campaign!A:D,4,FALSE)</f>
        <v>16</v>
      </c>
      <c r="I334" t="s">
        <v>3661</v>
      </c>
      <c r="J334" t="str">
        <f>VLOOKUP(I334,B:C,2,FALSE)</f>
        <v>Catherine Bottomley</v>
      </c>
      <c r="K334" t="s">
        <v>3922</v>
      </c>
      <c r="L334" t="str" cm="1">
        <f t="array" ref="L334">INDEX(E:E,MATCH(I334&amp;M334,B:B&amp;F:F,0))</f>
        <v>HandsetWebCapable</v>
      </c>
      <c r="M334" s="9">
        <f>_xlfn.MAXIFS(F:F,B:B,I334,D:D,K334)</f>
        <v>45087</v>
      </c>
      <c r="N334" cm="1">
        <f t="array" ref="N334">INDEX(G:G,MATCH(I334&amp;K334&amp;M334,B:B&amp;D:D&amp;F:F,0))</f>
        <v>62</v>
      </c>
      <c r="O334" s="9">
        <f>IF(M334=_xlfn.MAXIFS(M:M,I:I,I334),_xlfn.MAXIFS(M:M,I:I,I334),"")</f>
        <v>45087</v>
      </c>
      <c r="P334" cm="1">
        <f t="array" ref="P334">IFERROR(INDEX(G:G,MATCH(K334&amp;O334,D:D&amp;F:F,0)),"")</f>
        <v>62</v>
      </c>
      <c r="Q334">
        <f>IF(P334="","",_xlfn.MAXIFS(G:G,B:B,I334))</f>
        <v>62</v>
      </c>
      <c r="R334" t="str" cm="1">
        <f t="array" ref="R334">IF(P334=Q334,"",IFERROR(INDEX(E:E,MATCH(I334&amp;Q334,B:B&amp;G:G,0)),""))</f>
        <v/>
      </c>
    </row>
    <row r="335" spans="2:18" x14ac:dyDescent="0.2">
      <c r="B335" t="s">
        <v>2962</v>
      </c>
      <c r="C335" t="str">
        <f>VLOOKUP(B335,customer!A:B,2,FALSE)</f>
        <v>Dilan Nelane</v>
      </c>
      <c r="D335" t="s">
        <v>3920</v>
      </c>
      <c r="E335" t="str">
        <f>VLOOKUP(D335,campaign!A:B,2,FALSE)</f>
        <v>ChildrenInHH</v>
      </c>
      <c r="F335" s="9">
        <v>44778</v>
      </c>
      <c r="G335">
        <f>VLOOKUP(D335,campaign!A:D,4,FALSE)</f>
        <v>10</v>
      </c>
      <c r="I335" t="s">
        <v>3281</v>
      </c>
      <c r="J335" t="str">
        <f>VLOOKUP(I335,B:C,2,FALSE)</f>
        <v>Cathlene Tatterton</v>
      </c>
      <c r="K335" t="s">
        <v>3924</v>
      </c>
      <c r="L335" t="str" cm="1">
        <f t="array" ref="L335">INDEX(E:E,MATCH(I335&amp;M335,B:B&amp;F:F,0))</f>
        <v>RVOwner</v>
      </c>
      <c r="M335" s="9">
        <f>_xlfn.MAXIFS(F:F,B:B,I335,D:D,K335)</f>
        <v>45061</v>
      </c>
      <c r="N335" cm="1">
        <f t="array" ref="N335">INDEX(G:G,MATCH(I335&amp;K335&amp;M335,B:B&amp;D:D&amp;F:F,0))</f>
        <v>22</v>
      </c>
      <c r="O335" s="9" t="str">
        <f>IF(M335=_xlfn.MAXIFS(M:M,I:I,I335),_xlfn.MAXIFS(M:M,I:I,I335),"")</f>
        <v/>
      </c>
      <c r="P335" t="str" cm="1">
        <f t="array" ref="P335">IFERROR(INDEX(G:G,MATCH(K335&amp;O335,D:D&amp;F:F,0)),"")</f>
        <v/>
      </c>
      <c r="Q335" t="str">
        <f>IF(P335="","",_xlfn.MAXIFS(G:G,B:B,I335))</f>
        <v/>
      </c>
      <c r="R335" t="str" cm="1">
        <f t="array" ref="R335">IF(P335=Q335,"",IFERROR(INDEX(E:E,MATCH(I335&amp;Q335,B:B&amp;G:G,0)),""))</f>
        <v/>
      </c>
    </row>
    <row r="336" spans="2:18" x14ac:dyDescent="0.2">
      <c r="B336" t="s">
        <v>2962</v>
      </c>
      <c r="C336" t="str">
        <f>VLOOKUP(B336,customer!A:B,2,FALSE)</f>
        <v>Dilan Nelane</v>
      </c>
      <c r="D336" t="s">
        <v>3920</v>
      </c>
      <c r="E336" t="str">
        <f>VLOOKUP(D336,campaign!A:B,2,FALSE)</f>
        <v>ChildrenInHH</v>
      </c>
      <c r="F336" s="9">
        <v>44853</v>
      </c>
      <c r="G336">
        <f>VLOOKUP(D336,campaign!A:D,4,FALSE)</f>
        <v>10</v>
      </c>
      <c r="I336" t="s">
        <v>3281</v>
      </c>
      <c r="J336" t="str">
        <f>VLOOKUP(I336,B:C,2,FALSE)</f>
        <v>Cathlene Tatterton</v>
      </c>
      <c r="K336" t="s">
        <v>3920</v>
      </c>
      <c r="L336" t="str" cm="1">
        <f t="array" ref="L336">INDEX(E:E,MATCH(I336&amp;M336,B:B&amp;F:F,0))</f>
        <v>ChildrenInHH</v>
      </c>
      <c r="M336" s="9">
        <f>_xlfn.MAXIFS(F:F,B:B,I336,D:D,K336)</f>
        <v>45080</v>
      </c>
      <c r="N336" cm="1">
        <f t="array" ref="N336">INDEX(G:G,MATCH(I336&amp;K336&amp;M336,B:B&amp;D:D&amp;F:F,0))</f>
        <v>10</v>
      </c>
      <c r="O336" s="9">
        <f>IF(M336=_xlfn.MAXIFS(M:M,I:I,I336),_xlfn.MAXIFS(M:M,I:I,I336),"")</f>
        <v>45080</v>
      </c>
      <c r="P336" cm="1">
        <f t="array" ref="P336">IFERROR(INDEX(G:G,MATCH(K336&amp;O336,D:D&amp;F:F,0)),"")</f>
        <v>10</v>
      </c>
      <c r="Q336">
        <f>IF(P336="","",_xlfn.MAXIFS(G:G,B:B,I336))</f>
        <v>22</v>
      </c>
      <c r="R336" t="str" cm="1">
        <f t="array" ref="R336">IF(P336=Q336,"",IFERROR(INDEX(E:E,MATCH(I336&amp;Q336,B:B&amp;G:G,0)),""))</f>
        <v>RVOwner</v>
      </c>
    </row>
    <row r="337" spans="2:18" x14ac:dyDescent="0.2">
      <c r="B337" t="s">
        <v>2962</v>
      </c>
      <c r="C337" t="str">
        <f>VLOOKUP(B337,customer!A:B,2,FALSE)</f>
        <v>Dilan Nelane</v>
      </c>
      <c r="D337" t="s">
        <v>3920</v>
      </c>
      <c r="E337" t="str">
        <f>VLOOKUP(D337,campaign!A:B,2,FALSE)</f>
        <v>ChildrenInHH</v>
      </c>
      <c r="F337" s="9">
        <v>44874</v>
      </c>
      <c r="G337">
        <f>VLOOKUP(D337,campaign!A:D,4,FALSE)</f>
        <v>10</v>
      </c>
      <c r="I337" t="s">
        <v>3128</v>
      </c>
      <c r="J337" t="str">
        <f>VLOOKUP(I337,B:C,2,FALSE)</f>
        <v>Caz Reinhardt</v>
      </c>
      <c r="K337" t="s">
        <v>3949</v>
      </c>
      <c r="L337" t="str" cm="1">
        <f t="array" ref="L337">INDEX(E:E,MATCH(I337&amp;M337,B:B&amp;F:F,0))</f>
        <v>NewCellphoneUser</v>
      </c>
      <c r="M337" s="9">
        <f>_xlfn.MAXIFS(F:F,B:B,I337,D:D,K337)</f>
        <v>45057</v>
      </c>
      <c r="N337" cm="1">
        <f t="array" ref="N337">INDEX(G:G,MATCH(I337&amp;K337&amp;M337,B:B&amp;D:D&amp;F:F,0))</f>
        <v>25</v>
      </c>
      <c r="O337" s="9" t="str">
        <f>IF(M337=_xlfn.MAXIFS(M:M,I:I,I337),_xlfn.MAXIFS(M:M,I:I,I337),"")</f>
        <v/>
      </c>
      <c r="P337" t="str" cm="1">
        <f t="array" ref="P337">IFERROR(INDEX(G:G,MATCH(K337&amp;O337,D:D&amp;F:F,0)),"")</f>
        <v/>
      </c>
      <c r="Q337" t="str">
        <f>IF(P337="","",_xlfn.MAXIFS(G:G,B:B,I337))</f>
        <v/>
      </c>
      <c r="R337" t="str" cm="1">
        <f t="array" ref="R337">IF(P337=Q337,"",IFERROR(INDEX(E:E,MATCH(I337&amp;Q337,B:B&amp;G:G,0)),""))</f>
        <v/>
      </c>
    </row>
    <row r="338" spans="2:18" x14ac:dyDescent="0.2">
      <c r="B338" t="s">
        <v>2962</v>
      </c>
      <c r="C338" t="str">
        <f>VLOOKUP(B338,customer!A:B,2,FALSE)</f>
        <v>Dilan Nelane</v>
      </c>
      <c r="D338" t="s">
        <v>3920</v>
      </c>
      <c r="E338" t="str">
        <f>VLOOKUP(D338,campaign!A:B,2,FALSE)</f>
        <v>ChildrenInHH</v>
      </c>
      <c r="F338" s="9">
        <v>44903</v>
      </c>
      <c r="G338">
        <f>VLOOKUP(D338,campaign!A:D,4,FALSE)</f>
        <v>10</v>
      </c>
      <c r="I338" t="s">
        <v>3128</v>
      </c>
      <c r="J338" t="str">
        <f>VLOOKUP(I338,B:C,2,FALSE)</f>
        <v>Caz Reinhardt</v>
      </c>
      <c r="K338" t="s">
        <v>3926</v>
      </c>
      <c r="L338" t="str" cm="1">
        <f t="array" ref="L338">INDEX(E:E,MATCH(I338&amp;M338,B:B&amp;F:F,0))</f>
        <v>BuysViaMailOrder</v>
      </c>
      <c r="M338" s="9">
        <f>_xlfn.MAXIFS(F:F,B:B,I338,D:D,K338)</f>
        <v>45082</v>
      </c>
      <c r="N338" cm="1">
        <f t="array" ref="N338">INDEX(G:G,MATCH(I338&amp;K338&amp;M338,B:B&amp;D:D&amp;F:F,0))</f>
        <v>25</v>
      </c>
      <c r="O338" s="9">
        <f>IF(M338=_xlfn.MAXIFS(M:M,I:I,I338),_xlfn.MAXIFS(M:M,I:I,I338),"")</f>
        <v>45082</v>
      </c>
      <c r="P338" cm="1">
        <f t="array" ref="P338">IFERROR(INDEX(G:G,MATCH(K338&amp;O338,D:D&amp;F:F,0)),"")</f>
        <v>25</v>
      </c>
      <c r="Q338">
        <f>IF(P338="","",_xlfn.MAXIFS(G:G,B:B,I338))</f>
        <v>25</v>
      </c>
      <c r="R338" t="str" cm="1">
        <f t="array" ref="R338">IF(P338=Q338,"",IFERROR(INDEX(E:E,MATCH(I338&amp;Q338,B:B&amp;G:G,0)),""))</f>
        <v/>
      </c>
    </row>
    <row r="339" spans="2:18" x14ac:dyDescent="0.2">
      <c r="B339" t="s">
        <v>2962</v>
      </c>
      <c r="C339" t="str">
        <f>VLOOKUP(B339,customer!A:B,2,FALSE)</f>
        <v>Dilan Nelane</v>
      </c>
      <c r="D339" t="s">
        <v>3920</v>
      </c>
      <c r="E339" t="str">
        <f>VLOOKUP(D339,campaign!A:B,2,FALSE)</f>
        <v>ChildrenInHH</v>
      </c>
      <c r="F339" s="9">
        <v>44946</v>
      </c>
      <c r="G339">
        <f>VLOOKUP(D339,campaign!A:D,4,FALSE)</f>
        <v>10</v>
      </c>
      <c r="I339" t="s">
        <v>3858</v>
      </c>
      <c r="J339" t="str">
        <f>VLOOKUP(I339,B:C,2,FALSE)</f>
        <v>Cecilio Fernier</v>
      </c>
      <c r="K339" t="s">
        <v>3920</v>
      </c>
      <c r="L339" t="str" cm="1">
        <f t="array" ref="L339">INDEX(E:E,MATCH(I339&amp;M339,B:B&amp;F:F,0))</f>
        <v>ChildrenInHH</v>
      </c>
      <c r="M339" s="9">
        <f>_xlfn.MAXIFS(F:F,B:B,I339,D:D,K339)</f>
        <v>45077</v>
      </c>
      <c r="N339" cm="1">
        <f t="array" ref="N339">INDEX(G:G,MATCH(I339&amp;K339&amp;M339,B:B&amp;D:D&amp;F:F,0))</f>
        <v>10</v>
      </c>
      <c r="O339" s="9">
        <f>IF(M339=_xlfn.MAXIFS(M:M,I:I,I339),_xlfn.MAXIFS(M:M,I:I,I339),"")</f>
        <v>45077</v>
      </c>
      <c r="P339" cm="1">
        <f t="array" ref="P339">IFERROR(INDEX(G:G,MATCH(K339&amp;O339,D:D&amp;F:F,0)),"")</f>
        <v>10</v>
      </c>
      <c r="Q339">
        <f>IF(P339="","",_xlfn.MAXIFS(G:G,B:B,I339))</f>
        <v>62</v>
      </c>
      <c r="R339" t="str" cm="1">
        <f t="array" ref="R339">IF(P339=Q339,"",IFERROR(INDEX(E:E,MATCH(I339&amp;Q339,B:B&amp;G:G,0)),""))</f>
        <v>OwnsComputer</v>
      </c>
    </row>
    <row r="340" spans="2:18" x14ac:dyDescent="0.2">
      <c r="B340" t="s">
        <v>2962</v>
      </c>
      <c r="C340" t="str">
        <f>VLOOKUP(B340,customer!A:B,2,FALSE)</f>
        <v>Dilan Nelane</v>
      </c>
      <c r="D340" t="s">
        <v>3920</v>
      </c>
      <c r="E340" t="str">
        <f>VLOOKUP(D340,campaign!A:B,2,FALSE)</f>
        <v>ChildrenInHH</v>
      </c>
      <c r="F340" s="9">
        <v>44966</v>
      </c>
      <c r="G340">
        <f>VLOOKUP(D340,campaign!A:D,4,FALSE)</f>
        <v>10</v>
      </c>
      <c r="I340" t="s">
        <v>3858</v>
      </c>
      <c r="J340" t="str">
        <f>VLOOKUP(I340,B:C,2,FALSE)</f>
        <v>Cecilio Fernier</v>
      </c>
      <c r="K340" t="s">
        <v>3947</v>
      </c>
      <c r="L340" t="str" cm="1">
        <f t="array" ref="L340">INDEX(E:E,MATCH(I340&amp;M340,B:B&amp;F:F,0))</f>
        <v>OwnsComputer</v>
      </c>
      <c r="M340" s="9">
        <f>_xlfn.MAXIFS(F:F,B:B,I340,D:D,K340)</f>
        <v>45070</v>
      </c>
      <c r="N340" cm="1">
        <f t="array" ref="N340">INDEX(G:G,MATCH(I340&amp;K340&amp;M340,B:B&amp;D:D&amp;F:F,0))</f>
        <v>62</v>
      </c>
      <c r="O340" s="9" t="str">
        <f>IF(M340=_xlfn.MAXIFS(M:M,I:I,I340),_xlfn.MAXIFS(M:M,I:I,I340),"")</f>
        <v/>
      </c>
      <c r="P340" t="str" cm="1">
        <f t="array" ref="P340">IFERROR(INDEX(G:G,MATCH(K340&amp;O340,D:D&amp;F:F,0)),"")</f>
        <v/>
      </c>
      <c r="Q340" t="str">
        <f>IF(P340="","",_xlfn.MAXIFS(G:G,B:B,I340))</f>
        <v/>
      </c>
      <c r="R340" t="str" cm="1">
        <f t="array" ref="R340">IF(P340=Q340,"",IFERROR(INDEX(E:E,MATCH(I340&amp;Q340,B:B&amp;G:G,0)),""))</f>
        <v/>
      </c>
    </row>
    <row r="341" spans="2:18" x14ac:dyDescent="0.2">
      <c r="B341" t="s">
        <v>2962</v>
      </c>
      <c r="C341" t="str">
        <f>VLOOKUP(B341,customer!A:B,2,FALSE)</f>
        <v>Dilan Nelane</v>
      </c>
      <c r="D341" t="s">
        <v>3920</v>
      </c>
      <c r="E341" t="str">
        <f>VLOOKUP(D341,campaign!A:B,2,FALSE)</f>
        <v>ChildrenInHH</v>
      </c>
      <c r="F341" s="9">
        <v>44993</v>
      </c>
      <c r="G341">
        <f>VLOOKUP(D341,campaign!A:D,4,FALSE)</f>
        <v>10</v>
      </c>
      <c r="I341" t="s">
        <v>3580</v>
      </c>
      <c r="J341" t="str">
        <f>VLOOKUP(I341,B:C,2,FALSE)</f>
        <v>Celisse Idale</v>
      </c>
      <c r="K341" t="s">
        <v>3923</v>
      </c>
      <c r="L341" t="str" cm="1">
        <f t="array" ref="L341">INDEX(E:E,MATCH(I341&amp;M341,B:B&amp;F:F,0))</f>
        <v>TruckOwner</v>
      </c>
      <c r="M341" s="9">
        <f>_xlfn.MAXIFS(F:F,B:B,I341,D:D,K341)</f>
        <v>45073</v>
      </c>
      <c r="N341" cm="1">
        <f t="array" ref="N341">INDEX(G:G,MATCH(I341&amp;K341&amp;M341,B:B&amp;D:D&amp;F:F,0))</f>
        <v>26</v>
      </c>
      <c r="O341" s="9">
        <f>IF(M341=_xlfn.MAXIFS(M:M,I:I,I341),_xlfn.MAXIFS(M:M,I:I,I341),"")</f>
        <v>45073</v>
      </c>
      <c r="P341" cm="1">
        <f t="array" ref="P341">IFERROR(INDEX(G:G,MATCH(K341&amp;O341,D:D&amp;F:F,0)),"")</f>
        <v>26</v>
      </c>
      <c r="Q341">
        <f>IF(P341="","",_xlfn.MAXIFS(G:G,B:B,I341))</f>
        <v>62</v>
      </c>
      <c r="R341" t="str" cm="1">
        <f t="array" ref="R341">IF(P341=Q341,"",IFERROR(INDEX(E:E,MATCH(I341&amp;Q341,B:B&amp;G:G,0)),""))</f>
        <v>HandsetWebCapable</v>
      </c>
    </row>
    <row r="342" spans="2:18" x14ac:dyDescent="0.2">
      <c r="B342" t="s">
        <v>2962</v>
      </c>
      <c r="C342" t="str">
        <f>VLOOKUP(B342,customer!A:B,2,FALSE)</f>
        <v>Dilan Nelane</v>
      </c>
      <c r="D342" t="s">
        <v>3920</v>
      </c>
      <c r="E342" t="str">
        <f>VLOOKUP(D342,campaign!A:B,2,FALSE)</f>
        <v>ChildrenInHH</v>
      </c>
      <c r="F342" s="9">
        <v>45036</v>
      </c>
      <c r="G342">
        <f>VLOOKUP(D342,campaign!A:D,4,FALSE)</f>
        <v>10</v>
      </c>
      <c r="I342" t="s">
        <v>3580</v>
      </c>
      <c r="J342" t="str">
        <f>VLOOKUP(I342,B:C,2,FALSE)</f>
        <v>Celisse Idale</v>
      </c>
      <c r="K342" t="s">
        <v>3922</v>
      </c>
      <c r="L342" t="str" cm="1">
        <f t="array" ref="L342">INDEX(E:E,MATCH(I342&amp;M342,B:B&amp;F:F,0))</f>
        <v>HandsetWebCapable</v>
      </c>
      <c r="M342" s="9">
        <f>_xlfn.MAXIFS(F:F,B:B,I342,D:D,K342)</f>
        <v>45060</v>
      </c>
      <c r="N342" cm="1">
        <f t="array" ref="N342">INDEX(G:G,MATCH(I342&amp;K342&amp;M342,B:B&amp;D:D&amp;F:F,0))</f>
        <v>62</v>
      </c>
      <c r="O342" s="9" t="str">
        <f>IF(M342=_xlfn.MAXIFS(M:M,I:I,I342),_xlfn.MAXIFS(M:M,I:I,I342),"")</f>
        <v/>
      </c>
      <c r="P342" t="str" cm="1">
        <f t="array" ref="P342">IFERROR(INDEX(G:G,MATCH(K342&amp;O342,D:D&amp;F:F,0)),"")</f>
        <v/>
      </c>
      <c r="Q342" t="str">
        <f>IF(P342="","",_xlfn.MAXIFS(G:G,B:B,I342))</f>
        <v/>
      </c>
      <c r="R342" t="str" cm="1">
        <f t="array" ref="R342">IF(P342=Q342,"",IFERROR(INDEX(E:E,MATCH(I342&amp;Q342,B:B&amp;G:G,0)),""))</f>
        <v/>
      </c>
    </row>
    <row r="343" spans="2:18" x14ac:dyDescent="0.2">
      <c r="B343" t="s">
        <v>2962</v>
      </c>
      <c r="C343" t="str">
        <f>VLOOKUP(B343,customer!A:B,2,FALSE)</f>
        <v>Dilan Nelane</v>
      </c>
      <c r="D343" t="s">
        <v>3920</v>
      </c>
      <c r="E343" t="str">
        <f>VLOOKUP(D343,campaign!A:B,2,FALSE)</f>
        <v>ChildrenInHH</v>
      </c>
      <c r="F343" s="9">
        <v>45058</v>
      </c>
      <c r="G343">
        <f>VLOOKUP(D343,campaign!A:D,4,FALSE)</f>
        <v>10</v>
      </c>
      <c r="I343" t="s">
        <v>3551</v>
      </c>
      <c r="J343" t="str">
        <f>VLOOKUP(I343,B:C,2,FALSE)</f>
        <v>Chantalle Villa</v>
      </c>
      <c r="K343" t="s">
        <v>3928</v>
      </c>
      <c r="L343" t="str" cm="1">
        <f t="array" ref="L343">INDEX(E:E,MATCH(I343&amp;M343,B:B&amp;F:F,0))</f>
        <v>OptOutMailings</v>
      </c>
      <c r="M343" s="9">
        <f>_xlfn.MAXIFS(F:F,B:B,I343,D:D,K343)</f>
        <v>45065</v>
      </c>
      <c r="N343" cm="1">
        <f t="array" ref="N343">INDEX(G:G,MATCH(I343&amp;K343&amp;M343,B:B&amp;D:D&amp;F:F,0))</f>
        <v>75</v>
      </c>
      <c r="O343" s="9" t="str">
        <f>IF(M343=_xlfn.MAXIFS(M:M,I:I,I343),_xlfn.MAXIFS(M:M,I:I,I343),"")</f>
        <v/>
      </c>
      <c r="P343" t="str" cm="1">
        <f t="array" ref="P343">IFERROR(INDEX(G:G,MATCH(K343&amp;O343,D:D&amp;F:F,0)),"")</f>
        <v/>
      </c>
      <c r="Q343" t="str">
        <f>IF(P343="","",_xlfn.MAXIFS(G:G,B:B,I343))</f>
        <v/>
      </c>
      <c r="R343" t="str" cm="1">
        <f t="array" ref="R343">IF(P343=Q343,"",IFERROR(INDEX(E:E,MATCH(I343&amp;Q343,B:B&amp;G:G,0)),""))</f>
        <v/>
      </c>
    </row>
    <row r="344" spans="2:18" x14ac:dyDescent="0.2">
      <c r="B344" t="s">
        <v>2962</v>
      </c>
      <c r="C344" t="str">
        <f>VLOOKUP(B344,customer!A:B,2,FALSE)</f>
        <v>Dilan Nelane</v>
      </c>
      <c r="D344" t="s">
        <v>3952</v>
      </c>
      <c r="E344" t="str">
        <f>VLOOKUP(D344,campaign!A:B,2,FALSE)</f>
        <v>MadeCallToRetentionTeam</v>
      </c>
      <c r="F344" s="9">
        <v>44805</v>
      </c>
      <c r="G344">
        <f>VLOOKUP(D344,campaign!A:D,4,FALSE)</f>
        <v>16</v>
      </c>
      <c r="I344" t="s">
        <v>3551</v>
      </c>
      <c r="J344" t="str">
        <f>VLOOKUP(I344,B:C,2,FALSE)</f>
        <v>Chantalle Villa</v>
      </c>
      <c r="K344" t="s">
        <v>3926</v>
      </c>
      <c r="L344" t="str" cm="1">
        <f t="array" ref="L344">INDEX(E:E,MATCH(I344&amp;M344,B:B&amp;F:F,0))</f>
        <v>BuysViaMailOrder</v>
      </c>
      <c r="M344" s="9">
        <f>_xlfn.MAXIFS(F:F,B:B,I344,D:D,K344)</f>
        <v>45081</v>
      </c>
      <c r="N344" cm="1">
        <f t="array" ref="N344">INDEX(G:G,MATCH(I344&amp;K344&amp;M344,B:B&amp;D:D&amp;F:F,0))</f>
        <v>25</v>
      </c>
      <c r="O344" s="9">
        <f>IF(M344=_xlfn.MAXIFS(M:M,I:I,I344),_xlfn.MAXIFS(M:M,I:I,I344),"")</f>
        <v>45081</v>
      </c>
      <c r="P344" cm="1">
        <f t="array" ref="P344">IFERROR(INDEX(G:G,MATCH(K344&amp;O344,D:D&amp;F:F,0)),"")</f>
        <v>25</v>
      </c>
      <c r="Q344">
        <f>IF(P344="","",_xlfn.MAXIFS(G:G,B:B,I344))</f>
        <v>75</v>
      </c>
      <c r="R344" t="str" cm="1">
        <f t="array" ref="R344">IF(P344=Q344,"",IFERROR(INDEX(E:E,MATCH(I344&amp;Q344,B:B&amp;G:G,0)),""))</f>
        <v>OptOutMailings</v>
      </c>
    </row>
    <row r="345" spans="2:18" x14ac:dyDescent="0.2">
      <c r="B345" t="s">
        <v>2962</v>
      </c>
      <c r="C345" t="str">
        <f>VLOOKUP(B345,customer!A:B,2,FALSE)</f>
        <v>Dilan Nelane</v>
      </c>
      <c r="D345" t="s">
        <v>3952</v>
      </c>
      <c r="E345" t="str">
        <f>VLOOKUP(D345,campaign!A:B,2,FALSE)</f>
        <v>MadeCallToRetentionTeam</v>
      </c>
      <c r="F345" s="9">
        <v>44869</v>
      </c>
      <c r="G345">
        <f>VLOOKUP(D345,campaign!A:D,4,FALSE)</f>
        <v>16</v>
      </c>
      <c r="I345" t="s">
        <v>3563</v>
      </c>
      <c r="J345" t="str">
        <f>VLOOKUP(I345,B:C,2,FALSE)</f>
        <v>Charita Prisk</v>
      </c>
      <c r="K345" t="s">
        <v>3925</v>
      </c>
      <c r="L345" t="str" cm="1">
        <f t="array" ref="L345">INDEX(E:E,MATCH(I345&amp;M345,B:B&amp;F:F,0))</f>
        <v>Homeownership</v>
      </c>
      <c r="M345" s="9">
        <f>_xlfn.MAXIFS(F:F,B:B,I345,D:D,K345)</f>
        <v>45064</v>
      </c>
      <c r="N345" cm="1">
        <f t="array" ref="N345">INDEX(G:G,MATCH(I345&amp;K345&amp;M345,B:B&amp;D:D&amp;F:F,0))</f>
        <v>13</v>
      </c>
      <c r="O345" s="9" t="str">
        <f>IF(M345=_xlfn.MAXIFS(M:M,I:I,I345),_xlfn.MAXIFS(M:M,I:I,I345),"")</f>
        <v/>
      </c>
      <c r="P345" t="str" cm="1">
        <f t="array" ref="P345">IFERROR(INDEX(G:G,MATCH(K345&amp;O345,D:D&amp;F:F,0)),"")</f>
        <v/>
      </c>
      <c r="Q345" t="str">
        <f>IF(P345="","",_xlfn.MAXIFS(G:G,B:B,I345))</f>
        <v/>
      </c>
      <c r="R345" t="str" cm="1">
        <f t="array" ref="R345">IF(P345=Q345,"",IFERROR(INDEX(E:E,MATCH(I345&amp;Q345,B:B&amp;G:G,0)),""))</f>
        <v/>
      </c>
    </row>
    <row r="346" spans="2:18" x14ac:dyDescent="0.2">
      <c r="B346" t="s">
        <v>2962</v>
      </c>
      <c r="C346" t="str">
        <f>VLOOKUP(B346,customer!A:B,2,FALSE)</f>
        <v>Dilan Nelane</v>
      </c>
      <c r="D346" t="s">
        <v>3952</v>
      </c>
      <c r="E346" t="str">
        <f>VLOOKUP(D346,campaign!A:B,2,FALSE)</f>
        <v>MadeCallToRetentionTeam</v>
      </c>
      <c r="F346" s="9">
        <v>44896</v>
      </c>
      <c r="G346">
        <f>VLOOKUP(D346,campaign!A:D,4,FALSE)</f>
        <v>16</v>
      </c>
      <c r="I346" t="s">
        <v>3563</v>
      </c>
      <c r="J346" t="str">
        <f>VLOOKUP(I346,B:C,2,FALSE)</f>
        <v>Charita Prisk</v>
      </c>
      <c r="K346" t="s">
        <v>3952</v>
      </c>
      <c r="L346" t="str" cm="1">
        <f t="array" ref="L346">INDEX(E:E,MATCH(I346&amp;M346,B:B&amp;F:F,0))</f>
        <v>MadeCallToRetentionTeam</v>
      </c>
      <c r="M346" s="9">
        <f>_xlfn.MAXIFS(F:F,B:B,I346,D:D,K346)</f>
        <v>45065</v>
      </c>
      <c r="N346" cm="1">
        <f t="array" ref="N346">INDEX(G:G,MATCH(I346&amp;K346&amp;M346,B:B&amp;D:D&amp;F:F,0))</f>
        <v>16</v>
      </c>
      <c r="O346" s="9">
        <f>IF(M346=_xlfn.MAXIFS(M:M,I:I,I346),_xlfn.MAXIFS(M:M,I:I,I346),"")</f>
        <v>45065</v>
      </c>
      <c r="P346" cm="1">
        <f t="array" ref="P346">IFERROR(INDEX(G:G,MATCH(K346&amp;O346,D:D&amp;F:F,0)),"")</f>
        <v>16</v>
      </c>
      <c r="Q346">
        <f>IF(P346="","",_xlfn.MAXIFS(G:G,B:B,I346))</f>
        <v>16</v>
      </c>
      <c r="R346" t="str" cm="1">
        <f t="array" ref="R346">IF(P346=Q346,"",IFERROR(INDEX(E:E,MATCH(I346&amp;Q346,B:B&amp;G:G,0)),""))</f>
        <v/>
      </c>
    </row>
    <row r="347" spans="2:18" x14ac:dyDescent="0.2">
      <c r="B347" t="s">
        <v>2962</v>
      </c>
      <c r="C347" t="str">
        <f>VLOOKUP(B347,customer!A:B,2,FALSE)</f>
        <v>Dilan Nelane</v>
      </c>
      <c r="D347" t="s">
        <v>3952</v>
      </c>
      <c r="E347" t="str">
        <f>VLOOKUP(D347,campaign!A:B,2,FALSE)</f>
        <v>MadeCallToRetentionTeam</v>
      </c>
      <c r="F347" s="9">
        <v>44935</v>
      </c>
      <c r="G347">
        <f>VLOOKUP(D347,campaign!A:D,4,FALSE)</f>
        <v>16</v>
      </c>
      <c r="I347" t="s">
        <v>3683</v>
      </c>
      <c r="J347" t="str">
        <f>VLOOKUP(I347,B:C,2,FALSE)</f>
        <v>Charmane Turville</v>
      </c>
      <c r="K347" t="s">
        <v>3925</v>
      </c>
      <c r="L347" t="str" cm="1">
        <f t="array" ref="L347">INDEX(E:E,MATCH(I347&amp;M347,B:B&amp;F:F,0))</f>
        <v>Homeownership</v>
      </c>
      <c r="M347" s="9">
        <f>_xlfn.MAXIFS(F:F,B:B,I347,D:D,K347)</f>
        <v>45071</v>
      </c>
      <c r="N347" cm="1">
        <f t="array" ref="N347">INDEX(G:G,MATCH(I347&amp;K347&amp;M347,B:B&amp;D:D&amp;F:F,0))</f>
        <v>13</v>
      </c>
      <c r="O347" s="9" t="str">
        <f>IF(M347=_xlfn.MAXIFS(M:M,I:I,I347),_xlfn.MAXIFS(M:M,I:I,I347),"")</f>
        <v/>
      </c>
      <c r="P347" t="str" cm="1">
        <f t="array" ref="P347">IFERROR(INDEX(G:G,MATCH(K347&amp;O347,D:D&amp;F:F,0)),"")</f>
        <v/>
      </c>
      <c r="Q347" t="str">
        <f>IF(P347="","",_xlfn.MAXIFS(G:G,B:B,I347))</f>
        <v/>
      </c>
      <c r="R347" t="str" cm="1">
        <f t="array" ref="R347">IF(P347=Q347,"",IFERROR(INDEX(E:E,MATCH(I347&amp;Q347,B:B&amp;G:G,0)),""))</f>
        <v/>
      </c>
    </row>
    <row r="348" spans="2:18" x14ac:dyDescent="0.2">
      <c r="B348" t="s">
        <v>2962</v>
      </c>
      <c r="C348" t="str">
        <f>VLOOKUP(B348,customer!A:B,2,FALSE)</f>
        <v>Dilan Nelane</v>
      </c>
      <c r="D348" t="s">
        <v>3952</v>
      </c>
      <c r="E348" t="str">
        <f>VLOOKUP(D348,campaign!A:B,2,FALSE)</f>
        <v>MadeCallToRetentionTeam</v>
      </c>
      <c r="F348" s="9">
        <v>44988</v>
      </c>
      <c r="G348">
        <f>VLOOKUP(D348,campaign!A:D,4,FALSE)</f>
        <v>16</v>
      </c>
      <c r="I348" t="s">
        <v>3683</v>
      </c>
      <c r="J348" t="str">
        <f>VLOOKUP(I348,B:C,2,FALSE)</f>
        <v>Charmane Turville</v>
      </c>
      <c r="K348" t="s">
        <v>3927</v>
      </c>
      <c r="L348" t="str" cm="1">
        <f t="array" ref="L348">INDEX(E:E,MATCH(I348&amp;M348,B:B&amp;F:F,0))</f>
        <v>RespondsToMailOffers</v>
      </c>
      <c r="M348" s="9">
        <f>_xlfn.MAXIFS(F:F,B:B,I348,D:D,K348)</f>
        <v>45084</v>
      </c>
      <c r="N348" cm="1">
        <f t="array" ref="N348">INDEX(G:G,MATCH(I348&amp;K348&amp;M348,B:B&amp;D:D&amp;F:F,0))</f>
        <v>27</v>
      </c>
      <c r="O348" s="9">
        <f>IF(M348=_xlfn.MAXIFS(M:M,I:I,I348),_xlfn.MAXIFS(M:M,I:I,I348),"")</f>
        <v>45084</v>
      </c>
      <c r="P348" cm="1">
        <f t="array" ref="P348">IFERROR(INDEX(G:G,MATCH(K348&amp;O348,D:D&amp;F:F,0)),"")</f>
        <v>27</v>
      </c>
      <c r="Q348">
        <f>IF(P348="","",_xlfn.MAXIFS(G:G,B:B,I348))</f>
        <v>27</v>
      </c>
      <c r="R348" t="str" cm="1">
        <f t="array" ref="R348">IF(P348=Q348,"",IFERROR(INDEX(E:E,MATCH(I348&amp;Q348,B:B&amp;G:G,0)),""))</f>
        <v/>
      </c>
    </row>
    <row r="349" spans="2:18" x14ac:dyDescent="0.2">
      <c r="B349" t="s">
        <v>2962</v>
      </c>
      <c r="C349" t="str">
        <f>VLOOKUP(B349,customer!A:B,2,FALSE)</f>
        <v>Dilan Nelane</v>
      </c>
      <c r="D349" t="s">
        <v>3952</v>
      </c>
      <c r="E349" t="str">
        <f>VLOOKUP(D349,campaign!A:B,2,FALSE)</f>
        <v>MadeCallToRetentionTeam</v>
      </c>
      <c r="F349" s="9">
        <v>45026</v>
      </c>
      <c r="G349">
        <f>VLOOKUP(D349,campaign!A:D,4,FALSE)</f>
        <v>16</v>
      </c>
      <c r="I349" t="s">
        <v>3888</v>
      </c>
      <c r="J349" t="str">
        <f>VLOOKUP(I349,B:C,2,FALSE)</f>
        <v>Charmion Blowfield</v>
      </c>
      <c r="K349" t="s">
        <v>3951</v>
      </c>
      <c r="L349" t="str" cm="1">
        <f t="array" ref="L349">INDEX(E:E,MATCH(I349&amp;M349,B:B&amp;F:F,0))</f>
        <v>OwnsMotorcycle</v>
      </c>
      <c r="M349" s="9">
        <f>_xlfn.MAXIFS(F:F,B:B,I349,D:D,K349)</f>
        <v>45085</v>
      </c>
      <c r="N349" cm="1">
        <f t="array" ref="N349">INDEX(G:G,MATCH(I349&amp;K349&amp;M349,B:B&amp;D:D&amp;F:F,0))</f>
        <v>14</v>
      </c>
      <c r="O349" s="9">
        <f>IF(M349=_xlfn.MAXIFS(M:M,I:I,I349),_xlfn.MAXIFS(M:M,I:I,I349),"")</f>
        <v>45085</v>
      </c>
      <c r="P349" cm="1">
        <f t="array" ref="P349">IFERROR(INDEX(G:G,MATCH(K349&amp;O349,D:D&amp;F:F,0)),"")</f>
        <v>14</v>
      </c>
      <c r="Q349">
        <f>IF(P349="","",_xlfn.MAXIFS(G:G,B:B,I349))</f>
        <v>29</v>
      </c>
      <c r="R349" t="str" cm="1">
        <f t="array" ref="R349">IF(P349=Q349,"",IFERROR(INDEX(E:E,MATCH(I349&amp;Q349,B:B&amp;G:G,0)),""))</f>
        <v>MaritalStatus</v>
      </c>
    </row>
    <row r="350" spans="2:18" x14ac:dyDescent="0.2">
      <c r="B350" t="s">
        <v>2962</v>
      </c>
      <c r="C350" t="str">
        <f>VLOOKUP(B350,customer!A:B,2,FALSE)</f>
        <v>Dilan Nelane</v>
      </c>
      <c r="D350" t="s">
        <v>3952</v>
      </c>
      <c r="E350" t="str">
        <f>VLOOKUP(D350,campaign!A:B,2,FALSE)</f>
        <v>MadeCallToRetentionTeam</v>
      </c>
      <c r="F350" s="9">
        <v>45049</v>
      </c>
      <c r="G350">
        <f>VLOOKUP(D350,campaign!A:D,4,FALSE)</f>
        <v>16</v>
      </c>
      <c r="I350" t="s">
        <v>3888</v>
      </c>
      <c r="J350" t="str">
        <f>VLOOKUP(I350,B:C,2,FALSE)</f>
        <v>Charmion Blowfield</v>
      </c>
      <c r="K350" t="s">
        <v>3953</v>
      </c>
      <c r="L350" t="str" cm="1">
        <f t="array" ref="L350">INDEX(E:E,MATCH(I350&amp;M350,B:B&amp;F:F,0))</f>
        <v>MaritalStatus</v>
      </c>
      <c r="M350" s="9">
        <f>_xlfn.MAXIFS(F:F,B:B,I350,D:D,K350)</f>
        <v>45082</v>
      </c>
      <c r="N350" cm="1">
        <f t="array" ref="N350">INDEX(G:G,MATCH(I350&amp;K350&amp;M350,B:B&amp;D:D&amp;F:F,0))</f>
        <v>29</v>
      </c>
      <c r="O350" s="9" t="str">
        <f>IF(M350=_xlfn.MAXIFS(M:M,I:I,I350),_xlfn.MAXIFS(M:M,I:I,I350),"")</f>
        <v/>
      </c>
      <c r="P350" t="str" cm="1">
        <f t="array" ref="P350">IFERROR(INDEX(G:G,MATCH(K350&amp;O350,D:D&amp;F:F,0)),"")</f>
        <v/>
      </c>
      <c r="Q350" t="str">
        <f>IF(P350="","",_xlfn.MAXIFS(G:G,B:B,I350))</f>
        <v/>
      </c>
      <c r="R350" t="str" cm="1">
        <f t="array" ref="R350">IF(P350=Q350,"",IFERROR(INDEX(E:E,MATCH(I350&amp;Q350,B:B&amp;G:G,0)),""))</f>
        <v/>
      </c>
    </row>
    <row r="351" spans="2:18" x14ac:dyDescent="0.2">
      <c r="B351" t="s">
        <v>2962</v>
      </c>
      <c r="C351" t="str">
        <f>VLOOKUP(B351,customer!A:B,2,FALSE)</f>
        <v>Dilan Nelane</v>
      </c>
      <c r="D351" t="s">
        <v>3923</v>
      </c>
      <c r="E351" t="str">
        <f>VLOOKUP(D351,campaign!A:B,2,FALSE)</f>
        <v>TruckOwner</v>
      </c>
      <c r="F351" s="9">
        <v>44919</v>
      </c>
      <c r="G351">
        <f>VLOOKUP(D351,campaign!A:D,4,FALSE)</f>
        <v>26</v>
      </c>
      <c r="I351" t="s">
        <v>3325</v>
      </c>
      <c r="J351" t="str">
        <f>VLOOKUP(I351,B:C,2,FALSE)</f>
        <v>Chauncey Behninck</v>
      </c>
      <c r="K351" t="s">
        <v>3922</v>
      </c>
      <c r="L351" t="str" cm="1">
        <f t="array" ref="L351">INDEX(E:E,MATCH(I351&amp;M351,B:B&amp;F:F,0))</f>
        <v>HandsetWebCapable</v>
      </c>
      <c r="M351" s="9">
        <f>_xlfn.MAXIFS(F:F,B:B,I351,D:D,K351)</f>
        <v>45086</v>
      </c>
      <c r="N351" cm="1">
        <f t="array" ref="N351">INDEX(G:G,MATCH(I351&amp;K351&amp;M351,B:B&amp;D:D&amp;F:F,0))</f>
        <v>62</v>
      </c>
      <c r="O351" s="9">
        <f>IF(M351=_xlfn.MAXIFS(M:M,I:I,I351),_xlfn.MAXIFS(M:M,I:I,I351),"")</f>
        <v>45086</v>
      </c>
      <c r="P351" cm="1">
        <f t="array" ref="P351">IFERROR(INDEX(G:G,MATCH(K351&amp;O351,D:D&amp;F:F,0)),"")</f>
        <v>62</v>
      </c>
      <c r="Q351">
        <f>IF(P351="","",_xlfn.MAXIFS(G:G,B:B,I351))</f>
        <v>66</v>
      </c>
      <c r="R351" t="str" cm="1">
        <f t="array" ref="R351">IF(P351=Q351,"",IFERROR(INDEX(E:E,MATCH(I351&amp;Q351,B:B&amp;G:G,0)),""))</f>
        <v>NonUSTravel</v>
      </c>
    </row>
    <row r="352" spans="2:18" x14ac:dyDescent="0.2">
      <c r="B352" t="s">
        <v>2962</v>
      </c>
      <c r="C352" t="str">
        <f>VLOOKUP(B352,customer!A:B,2,FALSE)</f>
        <v>Dilan Nelane</v>
      </c>
      <c r="D352" t="s">
        <v>3923</v>
      </c>
      <c r="E352" t="str">
        <f>VLOOKUP(D352,campaign!A:B,2,FALSE)</f>
        <v>TruckOwner</v>
      </c>
      <c r="F352" s="9">
        <v>44951</v>
      </c>
      <c r="G352">
        <f>VLOOKUP(D352,campaign!A:D,4,FALSE)</f>
        <v>26</v>
      </c>
      <c r="I352" t="s">
        <v>3325</v>
      </c>
      <c r="J352" t="str">
        <f>VLOOKUP(I352,B:C,2,FALSE)</f>
        <v>Chauncey Behninck</v>
      </c>
      <c r="K352" t="s">
        <v>3929</v>
      </c>
      <c r="L352" t="str" cm="1">
        <f t="array" ref="L352">INDEX(E:E,MATCH(I352&amp;M352,B:B&amp;F:F,0))</f>
        <v>NonUSTravel</v>
      </c>
      <c r="M352" s="9">
        <f>_xlfn.MAXIFS(F:F,B:B,I352,D:D,K352)</f>
        <v>45050</v>
      </c>
      <c r="N352" cm="1">
        <f t="array" ref="N352">INDEX(G:G,MATCH(I352&amp;K352&amp;M352,B:B&amp;D:D&amp;F:F,0))</f>
        <v>66</v>
      </c>
      <c r="O352" s="9" t="str">
        <f>IF(M352=_xlfn.MAXIFS(M:M,I:I,I352),_xlfn.MAXIFS(M:M,I:I,I352),"")</f>
        <v/>
      </c>
      <c r="P352" t="str" cm="1">
        <f t="array" ref="P352">IFERROR(INDEX(G:G,MATCH(K352&amp;O352,D:D&amp;F:F,0)),"")</f>
        <v/>
      </c>
      <c r="Q352" t="str">
        <f>IF(P352="","",_xlfn.MAXIFS(G:G,B:B,I352))</f>
        <v/>
      </c>
      <c r="R352" t="str" cm="1">
        <f t="array" ref="R352">IF(P352=Q352,"",IFERROR(INDEX(E:E,MATCH(I352&amp;Q352,B:B&amp;G:G,0)),""))</f>
        <v/>
      </c>
    </row>
    <row r="353" spans="2:18" x14ac:dyDescent="0.2">
      <c r="B353" t="s">
        <v>2962</v>
      </c>
      <c r="C353" t="str">
        <f>VLOOKUP(B353,customer!A:B,2,FALSE)</f>
        <v>Dilan Nelane</v>
      </c>
      <c r="D353" t="s">
        <v>3923</v>
      </c>
      <c r="E353" t="str">
        <f>VLOOKUP(D353,campaign!A:B,2,FALSE)</f>
        <v>TruckOwner</v>
      </c>
      <c r="F353" s="9">
        <v>45013</v>
      </c>
      <c r="G353">
        <f>VLOOKUP(D353,campaign!A:D,4,FALSE)</f>
        <v>26</v>
      </c>
      <c r="I353" t="s">
        <v>3705</v>
      </c>
      <c r="J353" t="str">
        <f>VLOOKUP(I353,B:C,2,FALSE)</f>
        <v>Chelsy Triggle</v>
      </c>
      <c r="K353" t="s">
        <v>3927</v>
      </c>
      <c r="L353" t="str" cm="1">
        <f t="array" ref="L353">INDEX(E:E,MATCH(I353&amp;M353,B:B&amp;F:F,0))</f>
        <v>RespondsToMailOffers</v>
      </c>
      <c r="M353" s="9">
        <f>_xlfn.MAXIFS(F:F,B:B,I353,D:D,K353)</f>
        <v>45060</v>
      </c>
      <c r="N353" cm="1">
        <f t="array" ref="N353">INDEX(G:G,MATCH(I353&amp;K353&amp;M353,B:B&amp;D:D&amp;F:F,0))</f>
        <v>27</v>
      </c>
      <c r="O353" s="9" t="str">
        <f>IF(M353=_xlfn.MAXIFS(M:M,I:I,I353),_xlfn.MAXIFS(M:M,I:I,I353),"")</f>
        <v/>
      </c>
      <c r="P353" t="str" cm="1">
        <f t="array" ref="P353">IFERROR(INDEX(G:G,MATCH(K353&amp;O353,D:D&amp;F:F,0)),"")</f>
        <v/>
      </c>
      <c r="Q353" t="str">
        <f>IF(P353="","",_xlfn.MAXIFS(G:G,B:B,I353))</f>
        <v/>
      </c>
      <c r="R353" t="str" cm="1">
        <f t="array" ref="R353">IF(P353=Q353,"",IFERROR(INDEX(E:E,MATCH(I353&amp;Q353,B:B&amp;G:G,0)),""))</f>
        <v/>
      </c>
    </row>
    <row r="354" spans="2:18" x14ac:dyDescent="0.2">
      <c r="B354" t="s">
        <v>2962</v>
      </c>
      <c r="C354" t="str">
        <f>VLOOKUP(B354,customer!A:B,2,FALSE)</f>
        <v>Dilan Nelane</v>
      </c>
      <c r="D354" t="s">
        <v>3923</v>
      </c>
      <c r="E354" t="str">
        <f>VLOOKUP(D354,campaign!A:B,2,FALSE)</f>
        <v>TruckOwner</v>
      </c>
      <c r="F354" s="9">
        <v>45017</v>
      </c>
      <c r="G354">
        <f>VLOOKUP(D354,campaign!A:D,4,FALSE)</f>
        <v>26</v>
      </c>
      <c r="I354" t="s">
        <v>3705</v>
      </c>
      <c r="J354" t="str">
        <f>VLOOKUP(I354,B:C,2,FALSE)</f>
        <v>Chelsy Triggle</v>
      </c>
      <c r="K354" t="s">
        <v>3928</v>
      </c>
      <c r="L354" t="str" cm="1">
        <f t="array" ref="L354">INDEX(E:E,MATCH(I354&amp;M354,B:B&amp;F:F,0))</f>
        <v>OptOutMailings</v>
      </c>
      <c r="M354" s="9">
        <f>_xlfn.MAXIFS(F:F,B:B,I354,D:D,K354)</f>
        <v>45068</v>
      </c>
      <c r="N354" cm="1">
        <f t="array" ref="N354">INDEX(G:G,MATCH(I354&amp;K354&amp;M354,B:B&amp;D:D&amp;F:F,0))</f>
        <v>75</v>
      </c>
      <c r="O354" s="9">
        <f>IF(M354=_xlfn.MAXIFS(M:M,I:I,I354),_xlfn.MAXIFS(M:M,I:I,I354),"")</f>
        <v>45068</v>
      </c>
      <c r="P354" cm="1">
        <f t="array" ref="P354">IFERROR(INDEX(G:G,MATCH(K354&amp;O354,D:D&amp;F:F,0)),"")</f>
        <v>75</v>
      </c>
      <c r="Q354">
        <f>IF(P354="","",_xlfn.MAXIFS(G:G,B:B,I354))</f>
        <v>75</v>
      </c>
      <c r="R354" t="str" cm="1">
        <f t="array" ref="R354">IF(P354=Q354,"",IFERROR(INDEX(E:E,MATCH(I354&amp;Q354,B:B&amp;G:G,0)),""))</f>
        <v/>
      </c>
    </row>
    <row r="355" spans="2:18" x14ac:dyDescent="0.2">
      <c r="B355" t="s">
        <v>2962</v>
      </c>
      <c r="C355" t="str">
        <f>VLOOKUP(B355,customer!A:B,2,FALSE)</f>
        <v>Dilan Nelane</v>
      </c>
      <c r="D355" t="s">
        <v>3923</v>
      </c>
      <c r="E355" t="str">
        <f>VLOOKUP(D355,campaign!A:B,2,FALSE)</f>
        <v>TruckOwner</v>
      </c>
      <c r="F355" s="9">
        <v>45084</v>
      </c>
      <c r="G355">
        <f>VLOOKUP(D355,campaign!A:D,4,FALSE)</f>
        <v>26</v>
      </c>
      <c r="I355" t="s">
        <v>3748</v>
      </c>
      <c r="J355" t="str">
        <f>VLOOKUP(I355,B:C,2,FALSE)</f>
        <v>Cherey Corneliussen</v>
      </c>
      <c r="K355" t="s">
        <v>3923</v>
      </c>
      <c r="L355" t="str" cm="1">
        <f t="array" ref="L355">INDEX(E:E,MATCH(I355&amp;M355,B:B&amp;F:F,0))</f>
        <v>TruckOwner</v>
      </c>
      <c r="M355" s="9">
        <f>_xlfn.MAXIFS(F:F,B:B,I355,D:D,K355)</f>
        <v>45056</v>
      </c>
      <c r="N355" cm="1">
        <f t="array" ref="N355">INDEX(G:G,MATCH(I355&amp;K355&amp;M355,B:B&amp;D:D&amp;F:F,0))</f>
        <v>26</v>
      </c>
      <c r="O355" s="9">
        <f>IF(M355=_xlfn.MAXIFS(M:M,I:I,I355),_xlfn.MAXIFS(M:M,I:I,I355),"")</f>
        <v>45056</v>
      </c>
      <c r="P355" cm="1">
        <f t="array" ref="P355">IFERROR(INDEX(G:G,MATCH(K355&amp;O355,D:D&amp;F:F,0)),"")</f>
        <v>26</v>
      </c>
      <c r="Q355">
        <f>IF(P355="","",_xlfn.MAXIFS(G:G,B:B,I355))</f>
        <v>26</v>
      </c>
      <c r="R355" t="str" cm="1">
        <f t="array" ref="R355">IF(P355=Q355,"",IFERROR(INDEX(E:E,MATCH(I355&amp;Q355,B:B&amp;G:G,0)),""))</f>
        <v/>
      </c>
    </row>
    <row r="356" spans="2:18" x14ac:dyDescent="0.2">
      <c r="B356" t="s">
        <v>2963</v>
      </c>
      <c r="C356" t="str">
        <f>VLOOKUP(B356,customer!A:B,2,FALSE)</f>
        <v>Kyla Dudin</v>
      </c>
      <c r="D356" t="s">
        <v>3947</v>
      </c>
      <c r="E356" t="str">
        <f>VLOOKUP(D356,campaign!A:B,2,FALSE)</f>
        <v>OwnsComputer</v>
      </c>
      <c r="F356" s="9">
        <v>44802</v>
      </c>
      <c r="G356">
        <f>VLOOKUP(D356,campaign!A:D,4,FALSE)</f>
        <v>62</v>
      </c>
      <c r="I356" t="s">
        <v>3748</v>
      </c>
      <c r="J356" t="str">
        <f>VLOOKUP(I356,B:C,2,FALSE)</f>
        <v>Cherey Corneliussen</v>
      </c>
      <c r="K356" t="s">
        <v>3925</v>
      </c>
      <c r="L356" t="str" cm="1">
        <f t="array" ref="L356">INDEX(E:E,MATCH(I356&amp;M356,B:B&amp;F:F,0))</f>
        <v>Homeownership</v>
      </c>
      <c r="M356" s="9">
        <f>_xlfn.MAXIFS(F:F,B:B,I356,D:D,K356)</f>
        <v>45055</v>
      </c>
      <c r="N356" cm="1">
        <f t="array" ref="N356">INDEX(G:G,MATCH(I356&amp;K356&amp;M356,B:B&amp;D:D&amp;F:F,0))</f>
        <v>13</v>
      </c>
      <c r="O356" s="9" t="str">
        <f>IF(M356=_xlfn.MAXIFS(M:M,I:I,I356),_xlfn.MAXIFS(M:M,I:I,I356),"")</f>
        <v/>
      </c>
      <c r="P356" t="str" cm="1">
        <f t="array" ref="P356">IFERROR(INDEX(G:G,MATCH(K356&amp;O356,D:D&amp;F:F,0)),"")</f>
        <v/>
      </c>
      <c r="Q356" t="str">
        <f>IF(P356="","",_xlfn.MAXIFS(G:G,B:B,I356))</f>
        <v/>
      </c>
      <c r="R356" t="str" cm="1">
        <f t="array" ref="R356">IF(P356=Q356,"",IFERROR(INDEX(E:E,MATCH(I356&amp;Q356,B:B&amp;G:G,0)),""))</f>
        <v/>
      </c>
    </row>
    <row r="357" spans="2:18" x14ac:dyDescent="0.2">
      <c r="B357" t="s">
        <v>2963</v>
      </c>
      <c r="C357" t="str">
        <f>VLOOKUP(B357,customer!A:B,2,FALSE)</f>
        <v>Kyla Dudin</v>
      </c>
      <c r="D357" t="s">
        <v>3947</v>
      </c>
      <c r="E357" t="str">
        <f>VLOOKUP(D357,campaign!A:B,2,FALSE)</f>
        <v>OwnsComputer</v>
      </c>
      <c r="F357" s="9">
        <v>44843</v>
      </c>
      <c r="G357">
        <f>VLOOKUP(D357,campaign!A:D,4,FALSE)</f>
        <v>62</v>
      </c>
      <c r="I357" t="s">
        <v>3366</v>
      </c>
      <c r="J357" t="str">
        <f>VLOOKUP(I357,B:C,2,FALSE)</f>
        <v>Chev Stallion</v>
      </c>
      <c r="K357" t="s">
        <v>3920</v>
      </c>
      <c r="L357" t="str" cm="1">
        <f t="array" ref="L357">INDEX(E:E,MATCH(I357&amp;M357,B:B&amp;F:F,0))</f>
        <v>ChildrenInHH</v>
      </c>
      <c r="M357" s="9">
        <f>_xlfn.MAXIFS(F:F,B:B,I357,D:D,K357)</f>
        <v>45085</v>
      </c>
      <c r="N357" cm="1">
        <f t="array" ref="N357">INDEX(G:G,MATCH(I357&amp;K357&amp;M357,B:B&amp;D:D&amp;F:F,0))</f>
        <v>10</v>
      </c>
      <c r="O357" s="9">
        <f>IF(M357=_xlfn.MAXIFS(M:M,I:I,I357),_xlfn.MAXIFS(M:M,I:I,I357),"")</f>
        <v>45085</v>
      </c>
      <c r="P357" cm="1">
        <f t="array" ref="P357">IFERROR(INDEX(G:G,MATCH(K357&amp;O357,D:D&amp;F:F,0)),"")</f>
        <v>10</v>
      </c>
      <c r="Q357">
        <f>IF(P357="","",_xlfn.MAXIFS(G:G,B:B,I357))</f>
        <v>75</v>
      </c>
      <c r="R357" t="str" cm="1">
        <f t="array" ref="R357">IF(P357=Q357,"",IFERROR(INDEX(E:E,MATCH(I357&amp;Q357,B:B&amp;G:G,0)),""))</f>
        <v>OptOutMailings</v>
      </c>
    </row>
    <row r="358" spans="2:18" x14ac:dyDescent="0.2">
      <c r="B358" t="s">
        <v>2963</v>
      </c>
      <c r="C358" t="str">
        <f>VLOOKUP(B358,customer!A:B,2,FALSE)</f>
        <v>Kyla Dudin</v>
      </c>
      <c r="D358" t="s">
        <v>3947</v>
      </c>
      <c r="E358" t="str">
        <f>VLOOKUP(D358,campaign!A:B,2,FALSE)</f>
        <v>OwnsComputer</v>
      </c>
      <c r="F358" s="9">
        <v>44907</v>
      </c>
      <c r="G358">
        <f>VLOOKUP(D358,campaign!A:D,4,FALSE)</f>
        <v>62</v>
      </c>
      <c r="I358" t="s">
        <v>3366</v>
      </c>
      <c r="J358" t="str">
        <f>VLOOKUP(I358,B:C,2,FALSE)</f>
        <v>Chev Stallion</v>
      </c>
      <c r="K358" t="s">
        <v>3928</v>
      </c>
      <c r="L358" t="str" cm="1">
        <f t="array" ref="L358">INDEX(E:E,MATCH(I358&amp;M358,B:B&amp;F:F,0))</f>
        <v>OptOutMailings</v>
      </c>
      <c r="M358" s="9">
        <f>_xlfn.MAXIFS(F:F,B:B,I358,D:D,K358)</f>
        <v>45055</v>
      </c>
      <c r="N358" cm="1">
        <f t="array" ref="N358">INDEX(G:G,MATCH(I358&amp;K358&amp;M358,B:B&amp;D:D&amp;F:F,0))</f>
        <v>75</v>
      </c>
      <c r="O358" s="9" t="str">
        <f>IF(M358=_xlfn.MAXIFS(M:M,I:I,I358),_xlfn.MAXIFS(M:M,I:I,I358),"")</f>
        <v/>
      </c>
      <c r="P358" t="str" cm="1">
        <f t="array" ref="P358">IFERROR(INDEX(G:G,MATCH(K358&amp;O358,D:D&amp;F:F,0)),"")</f>
        <v/>
      </c>
      <c r="Q358" t="str">
        <f>IF(P358="","",_xlfn.MAXIFS(G:G,B:B,I358))</f>
        <v/>
      </c>
      <c r="R358" t="str" cm="1">
        <f t="array" ref="R358">IF(P358=Q358,"",IFERROR(INDEX(E:E,MATCH(I358&amp;Q358,B:B&amp;G:G,0)),""))</f>
        <v/>
      </c>
    </row>
    <row r="359" spans="2:18" x14ac:dyDescent="0.2">
      <c r="B359" t="s">
        <v>2963</v>
      </c>
      <c r="C359" t="str">
        <f>VLOOKUP(B359,customer!A:B,2,FALSE)</f>
        <v>Kyla Dudin</v>
      </c>
      <c r="D359" t="s">
        <v>3947</v>
      </c>
      <c r="E359" t="str">
        <f>VLOOKUP(D359,campaign!A:B,2,FALSE)</f>
        <v>OwnsComputer</v>
      </c>
      <c r="F359" s="9">
        <v>44939</v>
      </c>
      <c r="G359">
        <f>VLOOKUP(D359,campaign!A:D,4,FALSE)</f>
        <v>62</v>
      </c>
      <c r="I359" t="s">
        <v>3147</v>
      </c>
      <c r="J359" t="str">
        <f>VLOOKUP(I359,B:C,2,FALSE)</f>
        <v>Chiquita Riddiough</v>
      </c>
      <c r="K359" t="s">
        <v>3921</v>
      </c>
      <c r="L359" t="str" cm="1">
        <f t="array" ref="L359">INDEX(E:E,MATCH(I359&amp;M359,B:B&amp;F:F,0))</f>
        <v>HandsetRefurbished</v>
      </c>
      <c r="M359" s="9">
        <f>_xlfn.MAXIFS(F:F,B:B,I359,D:D,K359)</f>
        <v>45065</v>
      </c>
      <c r="N359" cm="1">
        <f t="array" ref="N359">INDEX(G:G,MATCH(I359&amp;K359&amp;M359,B:B&amp;D:D&amp;F:F,0))</f>
        <v>26</v>
      </c>
      <c r="O359" s="9" t="str">
        <f>IF(M359=_xlfn.MAXIFS(M:M,I:I,I359),_xlfn.MAXIFS(M:M,I:I,I359),"")</f>
        <v/>
      </c>
      <c r="P359" t="str" cm="1">
        <f t="array" ref="P359">IFERROR(INDEX(G:G,MATCH(K359&amp;O359,D:D&amp;F:F,0)),"")</f>
        <v/>
      </c>
      <c r="Q359" t="str">
        <f>IF(P359="","",_xlfn.MAXIFS(G:G,B:B,I359))</f>
        <v/>
      </c>
      <c r="R359" t="str" cm="1">
        <f t="array" ref="R359">IF(P359=Q359,"",IFERROR(INDEX(E:E,MATCH(I359&amp;Q359,B:B&amp;G:G,0)),""))</f>
        <v/>
      </c>
    </row>
    <row r="360" spans="2:18" x14ac:dyDescent="0.2">
      <c r="B360" t="s">
        <v>2963</v>
      </c>
      <c r="C360" t="str">
        <f>VLOOKUP(B360,customer!A:B,2,FALSE)</f>
        <v>Kyla Dudin</v>
      </c>
      <c r="D360" t="s">
        <v>3947</v>
      </c>
      <c r="E360" t="str">
        <f>VLOOKUP(D360,campaign!A:B,2,FALSE)</f>
        <v>OwnsComputer</v>
      </c>
      <c r="F360" s="9">
        <v>44990</v>
      </c>
      <c r="G360">
        <f>VLOOKUP(D360,campaign!A:D,4,FALSE)</f>
        <v>62</v>
      </c>
      <c r="I360" t="s">
        <v>3147</v>
      </c>
      <c r="J360" t="str">
        <f>VLOOKUP(I360,B:C,2,FALSE)</f>
        <v>Chiquita Riddiough</v>
      </c>
      <c r="K360" t="s">
        <v>3920</v>
      </c>
      <c r="L360" t="str" cm="1">
        <f t="array" ref="L360">INDEX(E:E,MATCH(I360&amp;M360,B:B&amp;F:F,0))</f>
        <v>ChildrenInHH</v>
      </c>
      <c r="M360" s="9">
        <f>_xlfn.MAXIFS(F:F,B:B,I360,D:D,K360)</f>
        <v>45080</v>
      </c>
      <c r="N360" cm="1">
        <f t="array" ref="N360">INDEX(G:G,MATCH(I360&amp;K360&amp;M360,B:B&amp;D:D&amp;F:F,0))</f>
        <v>10</v>
      </c>
      <c r="O360" s="9">
        <f>IF(M360=_xlfn.MAXIFS(M:M,I:I,I360),_xlfn.MAXIFS(M:M,I:I,I360),"")</f>
        <v>45080</v>
      </c>
      <c r="P360" cm="1">
        <f t="array" ref="P360">IFERROR(INDEX(G:G,MATCH(K360&amp;O360,D:D&amp;F:F,0)),"")</f>
        <v>10</v>
      </c>
      <c r="Q360">
        <f>IF(P360="","",_xlfn.MAXIFS(G:G,B:B,I360))</f>
        <v>26</v>
      </c>
      <c r="R360" t="str" cm="1">
        <f t="array" ref="R360">IF(P360=Q360,"",IFERROR(INDEX(E:E,MATCH(I360&amp;Q360,B:B&amp;G:G,0)),""))</f>
        <v>HandsetRefurbished</v>
      </c>
    </row>
    <row r="361" spans="2:18" x14ac:dyDescent="0.2">
      <c r="B361" t="s">
        <v>2963</v>
      </c>
      <c r="C361" t="str">
        <f>VLOOKUP(B361,customer!A:B,2,FALSE)</f>
        <v>Kyla Dudin</v>
      </c>
      <c r="D361" t="s">
        <v>3947</v>
      </c>
      <c r="E361" t="str">
        <f>VLOOKUP(D361,campaign!A:B,2,FALSE)</f>
        <v>OwnsComputer</v>
      </c>
      <c r="F361" s="9">
        <v>45028</v>
      </c>
      <c r="G361">
        <f>VLOOKUP(D361,campaign!A:D,4,FALSE)</f>
        <v>62</v>
      </c>
      <c r="I361" t="s">
        <v>3693</v>
      </c>
      <c r="J361" t="str">
        <f>VLOOKUP(I361,B:C,2,FALSE)</f>
        <v>Chlo Durkin</v>
      </c>
      <c r="K361" t="s">
        <v>3947</v>
      </c>
      <c r="L361" t="str" cm="1">
        <f t="array" ref="L361">INDEX(E:E,MATCH(I361&amp;M361,B:B&amp;F:F,0))</f>
        <v>OwnsComputer</v>
      </c>
      <c r="M361" s="9">
        <f>_xlfn.MAXIFS(F:F,B:B,I361,D:D,K361)</f>
        <v>45064</v>
      </c>
      <c r="N361" cm="1">
        <f t="array" ref="N361">INDEX(G:G,MATCH(I361&amp;K361&amp;M361,B:B&amp;D:D&amp;F:F,0))</f>
        <v>62</v>
      </c>
      <c r="O361" s="9">
        <f>IF(M361=_xlfn.MAXIFS(M:M,I:I,I361),_xlfn.MAXIFS(M:M,I:I,I361),"")</f>
        <v>45064</v>
      </c>
      <c r="P361" cm="1">
        <f t="array" ref="P361">IFERROR(INDEX(G:G,MATCH(K361&amp;O361,D:D&amp;F:F,0)),"")</f>
        <v>62</v>
      </c>
      <c r="Q361">
        <f>IF(P361="","",_xlfn.MAXIFS(G:G,B:B,I361))</f>
        <v>75</v>
      </c>
      <c r="R361" t="str" cm="1">
        <f t="array" ref="R361">IF(P361=Q361,"",IFERROR(INDEX(E:E,MATCH(I361&amp;Q361,B:B&amp;G:G,0)),""))</f>
        <v>OptOutMailings</v>
      </c>
    </row>
    <row r="362" spans="2:18" x14ac:dyDescent="0.2">
      <c r="B362" t="s">
        <v>2963</v>
      </c>
      <c r="C362" t="str">
        <f>VLOOKUP(B362,customer!A:B,2,FALSE)</f>
        <v>Kyla Dudin</v>
      </c>
      <c r="D362" t="s">
        <v>3947</v>
      </c>
      <c r="E362" t="str">
        <f>VLOOKUP(D362,campaign!A:B,2,FALSE)</f>
        <v>OwnsComputer</v>
      </c>
      <c r="F362" s="9">
        <v>45055</v>
      </c>
      <c r="G362">
        <f>VLOOKUP(D362,campaign!A:D,4,FALSE)</f>
        <v>62</v>
      </c>
      <c r="I362" t="s">
        <v>3693</v>
      </c>
      <c r="J362" t="str">
        <f>VLOOKUP(I362,B:C,2,FALSE)</f>
        <v>Chlo Durkin</v>
      </c>
      <c r="K362" t="s">
        <v>3928</v>
      </c>
      <c r="L362" t="str" cm="1">
        <f t="array" ref="L362">INDEX(E:E,MATCH(I362&amp;M362,B:B&amp;F:F,0))</f>
        <v>OptOutMailings</v>
      </c>
      <c r="M362" s="9">
        <f>_xlfn.MAXIFS(F:F,B:B,I362,D:D,K362)</f>
        <v>45059</v>
      </c>
      <c r="N362" cm="1">
        <f t="array" ref="N362">INDEX(G:G,MATCH(I362&amp;K362&amp;M362,B:B&amp;D:D&amp;F:F,0))</f>
        <v>75</v>
      </c>
      <c r="O362" s="9" t="str">
        <f>IF(M362=_xlfn.MAXIFS(M:M,I:I,I362),_xlfn.MAXIFS(M:M,I:I,I362),"")</f>
        <v/>
      </c>
      <c r="P362" t="str" cm="1">
        <f t="array" ref="P362">IFERROR(INDEX(G:G,MATCH(K362&amp;O362,D:D&amp;F:F,0)),"")</f>
        <v/>
      </c>
      <c r="Q362" t="str">
        <f>IF(P362="","",_xlfn.MAXIFS(G:G,B:B,I362))</f>
        <v/>
      </c>
      <c r="R362" t="str" cm="1">
        <f t="array" ref="R362">IF(P362=Q362,"",IFERROR(INDEX(E:E,MATCH(I362&amp;Q362,B:B&amp;G:G,0)),""))</f>
        <v/>
      </c>
    </row>
    <row r="363" spans="2:18" x14ac:dyDescent="0.2">
      <c r="B363" t="s">
        <v>2963</v>
      </c>
      <c r="C363" t="str">
        <f>VLOOKUP(B363,customer!A:B,2,FALSE)</f>
        <v>Kyla Dudin</v>
      </c>
      <c r="D363" t="s">
        <v>3947</v>
      </c>
      <c r="E363" t="str">
        <f>VLOOKUP(D363,campaign!A:B,2,FALSE)</f>
        <v>OwnsComputer</v>
      </c>
      <c r="F363" s="9">
        <v>45086</v>
      </c>
      <c r="G363">
        <f>VLOOKUP(D363,campaign!A:D,4,FALSE)</f>
        <v>62</v>
      </c>
      <c r="I363" t="s">
        <v>3117</v>
      </c>
      <c r="J363" t="str">
        <f>VLOOKUP(I363,B:C,2,FALSE)</f>
        <v>Christabella Caneo</v>
      </c>
      <c r="K363" t="s">
        <v>3927</v>
      </c>
      <c r="L363" t="str" cm="1">
        <f t="array" ref="L363">INDEX(E:E,MATCH(I363&amp;M363,B:B&amp;F:F,0))</f>
        <v>RespondsToMailOffers</v>
      </c>
      <c r="M363" s="9">
        <f>_xlfn.MAXIFS(F:F,B:B,I363,D:D,K363)</f>
        <v>45071</v>
      </c>
      <c r="N363" cm="1">
        <f t="array" ref="N363">INDEX(G:G,MATCH(I363&amp;K363&amp;M363,B:B&amp;D:D&amp;F:F,0))</f>
        <v>27</v>
      </c>
      <c r="O363" s="9" t="str">
        <f>IF(M363=_xlfn.MAXIFS(M:M,I:I,I363),_xlfn.MAXIFS(M:M,I:I,I363),"")</f>
        <v/>
      </c>
      <c r="P363" t="str" cm="1">
        <f t="array" ref="P363">IFERROR(INDEX(G:G,MATCH(K363&amp;O363,D:D&amp;F:F,0)),"")</f>
        <v/>
      </c>
      <c r="Q363" t="str">
        <f>IF(P363="","",_xlfn.MAXIFS(G:G,B:B,I363))</f>
        <v/>
      </c>
      <c r="R363" t="str" cm="1">
        <f t="array" ref="R363">IF(P363=Q363,"",IFERROR(INDEX(E:E,MATCH(I363&amp;Q363,B:B&amp;G:G,0)),""))</f>
        <v/>
      </c>
    </row>
    <row r="364" spans="2:18" x14ac:dyDescent="0.2">
      <c r="B364" t="s">
        <v>2963</v>
      </c>
      <c r="C364" t="str">
        <f>VLOOKUP(B364,customer!A:B,2,FALSE)</f>
        <v>Kyla Dudin</v>
      </c>
      <c r="D364" t="s">
        <v>3926</v>
      </c>
      <c r="E364" t="str">
        <f>VLOOKUP(D364,campaign!A:B,2,FALSE)</f>
        <v>BuysViaMailOrder</v>
      </c>
      <c r="F364" s="9">
        <v>44853</v>
      </c>
      <c r="G364">
        <f>VLOOKUP(D364,campaign!A:D,4,FALSE)</f>
        <v>25</v>
      </c>
      <c r="I364" t="s">
        <v>3117</v>
      </c>
      <c r="J364" t="str">
        <f>VLOOKUP(I364,B:C,2,FALSE)</f>
        <v>Christabella Caneo</v>
      </c>
      <c r="K364" t="s">
        <v>3926</v>
      </c>
      <c r="L364" t="str" cm="1">
        <f t="array" ref="L364">INDEX(E:E,MATCH(I364&amp;M364,B:B&amp;F:F,0))</f>
        <v>BuysViaMailOrder</v>
      </c>
      <c r="M364" s="9">
        <f>_xlfn.MAXIFS(F:F,B:B,I364,D:D,K364)</f>
        <v>45083</v>
      </c>
      <c r="N364" cm="1">
        <f t="array" ref="N364">INDEX(G:G,MATCH(I364&amp;K364&amp;M364,B:B&amp;D:D&amp;F:F,0))</f>
        <v>25</v>
      </c>
      <c r="O364" s="9">
        <f>IF(M364=_xlfn.MAXIFS(M:M,I:I,I364),_xlfn.MAXIFS(M:M,I:I,I364),"")</f>
        <v>45083</v>
      </c>
      <c r="P364" cm="1">
        <f t="array" ref="P364">IFERROR(INDEX(G:G,MATCH(K364&amp;O364,D:D&amp;F:F,0)),"")</f>
        <v>25</v>
      </c>
      <c r="Q364">
        <f>IF(P364="","",_xlfn.MAXIFS(G:G,B:B,I364))</f>
        <v>27</v>
      </c>
      <c r="R364" t="str" cm="1">
        <f t="array" ref="R364">IF(P364=Q364,"",IFERROR(INDEX(E:E,MATCH(I364&amp;Q364,B:B&amp;G:G,0)),""))</f>
        <v>RespondsToMailOffers</v>
      </c>
    </row>
    <row r="365" spans="2:18" x14ac:dyDescent="0.2">
      <c r="B365" t="s">
        <v>2963</v>
      </c>
      <c r="C365" t="str">
        <f>VLOOKUP(B365,customer!A:B,2,FALSE)</f>
        <v>Kyla Dudin</v>
      </c>
      <c r="D365" t="s">
        <v>3926</v>
      </c>
      <c r="E365" t="str">
        <f>VLOOKUP(D365,campaign!A:B,2,FALSE)</f>
        <v>BuysViaMailOrder</v>
      </c>
      <c r="F365" s="9">
        <v>44891</v>
      </c>
      <c r="G365">
        <f>VLOOKUP(D365,campaign!A:D,4,FALSE)</f>
        <v>25</v>
      </c>
      <c r="I365" t="s">
        <v>3528</v>
      </c>
      <c r="J365" t="str">
        <f>VLOOKUP(I365,B:C,2,FALSE)</f>
        <v>Chrisy Kuzma</v>
      </c>
      <c r="K365" t="s">
        <v>3948</v>
      </c>
      <c r="L365" t="str" cm="1">
        <f t="array" ref="L365">INDEX(E:E,MATCH(I365&amp;M365,B:B&amp;F:F,0))</f>
        <v>HasCreditCard</v>
      </c>
      <c r="M365" s="9">
        <f>_xlfn.MAXIFS(F:F,B:B,I365,D:D,K365)</f>
        <v>45061</v>
      </c>
      <c r="N365" cm="1">
        <f t="array" ref="N365">INDEX(G:G,MATCH(I365&amp;K365&amp;M365,B:B&amp;D:D&amp;F:F,0))</f>
        <v>65</v>
      </c>
      <c r="O365" s="9" t="str">
        <f>IF(M365=_xlfn.MAXIFS(M:M,I:I,I365),_xlfn.MAXIFS(M:M,I:I,I365),"")</f>
        <v/>
      </c>
      <c r="P365" t="str" cm="1">
        <f t="array" ref="P365">IFERROR(INDEX(G:G,MATCH(K365&amp;O365,D:D&amp;F:F,0)),"")</f>
        <v/>
      </c>
      <c r="Q365" t="str">
        <f>IF(P365="","",_xlfn.MAXIFS(G:G,B:B,I365))</f>
        <v/>
      </c>
      <c r="R365" t="str" cm="1">
        <f t="array" ref="R365">IF(P365=Q365,"",IFERROR(INDEX(E:E,MATCH(I365&amp;Q365,B:B&amp;G:G,0)),""))</f>
        <v/>
      </c>
    </row>
    <row r="366" spans="2:18" x14ac:dyDescent="0.2">
      <c r="B366" t="s">
        <v>2963</v>
      </c>
      <c r="C366" t="str">
        <f>VLOOKUP(B366,customer!A:B,2,FALSE)</f>
        <v>Kyla Dudin</v>
      </c>
      <c r="D366" t="s">
        <v>3926</v>
      </c>
      <c r="E366" t="str">
        <f>VLOOKUP(D366,campaign!A:B,2,FALSE)</f>
        <v>BuysViaMailOrder</v>
      </c>
      <c r="F366" s="9">
        <v>44914</v>
      </c>
      <c r="G366">
        <f>VLOOKUP(D366,campaign!A:D,4,FALSE)</f>
        <v>25</v>
      </c>
      <c r="I366" t="s">
        <v>3528</v>
      </c>
      <c r="J366" t="str">
        <f>VLOOKUP(I366,B:C,2,FALSE)</f>
        <v>Chrisy Kuzma</v>
      </c>
      <c r="K366" t="s">
        <v>3949</v>
      </c>
      <c r="L366" t="str" cm="1">
        <f t="array" ref="L366">INDEX(E:E,MATCH(I366&amp;M366,B:B&amp;F:F,0))</f>
        <v>NewCellphoneUser</v>
      </c>
      <c r="M366" s="9">
        <f>_xlfn.MAXIFS(F:F,B:B,I366,D:D,K366)</f>
        <v>45079</v>
      </c>
      <c r="N366" cm="1">
        <f t="array" ref="N366">INDEX(G:G,MATCH(I366&amp;K366&amp;M366,B:B&amp;D:D&amp;F:F,0))</f>
        <v>25</v>
      </c>
      <c r="O366" s="9">
        <f>IF(M366=_xlfn.MAXIFS(M:M,I:I,I366),_xlfn.MAXIFS(M:M,I:I,I366),"")</f>
        <v>45079</v>
      </c>
      <c r="P366" cm="1">
        <f t="array" ref="P366">IFERROR(INDEX(G:G,MATCH(K366&amp;O366,D:D&amp;F:F,0)),"")</f>
        <v>25</v>
      </c>
      <c r="Q366">
        <f>IF(P366="","",_xlfn.MAXIFS(G:G,B:B,I366))</f>
        <v>65</v>
      </c>
      <c r="R366" t="str" cm="1">
        <f t="array" ref="R366">IF(P366=Q366,"",IFERROR(INDEX(E:E,MATCH(I366&amp;Q366,B:B&amp;G:G,0)),""))</f>
        <v>HasCreditCard</v>
      </c>
    </row>
    <row r="367" spans="2:18" x14ac:dyDescent="0.2">
      <c r="B367" t="s">
        <v>2963</v>
      </c>
      <c r="C367" t="str">
        <f>VLOOKUP(B367,customer!A:B,2,FALSE)</f>
        <v>Kyla Dudin</v>
      </c>
      <c r="D367" t="s">
        <v>3926</v>
      </c>
      <c r="E367" t="str">
        <f>VLOOKUP(D367,campaign!A:B,2,FALSE)</f>
        <v>BuysViaMailOrder</v>
      </c>
      <c r="F367" s="9">
        <v>44990</v>
      </c>
      <c r="G367">
        <f>VLOOKUP(D367,campaign!A:D,4,FALSE)</f>
        <v>25</v>
      </c>
      <c r="I367" t="s">
        <v>3834</v>
      </c>
      <c r="J367" t="str">
        <f>VLOOKUP(I367,B:C,2,FALSE)</f>
        <v>Chryste Besnardeau</v>
      </c>
      <c r="K367" t="s">
        <v>3951</v>
      </c>
      <c r="L367" t="str" cm="1">
        <f t="array" ref="L367">INDEX(E:E,MATCH(I367&amp;M367,B:B&amp;F:F,0))</f>
        <v>OwnsMotorcycle</v>
      </c>
      <c r="M367" s="9">
        <f>_xlfn.MAXIFS(F:F,B:B,I367,D:D,K367)</f>
        <v>45061</v>
      </c>
      <c r="N367" cm="1">
        <f t="array" ref="N367">INDEX(G:G,MATCH(I367&amp;K367&amp;M367,B:B&amp;D:D&amp;F:F,0))</f>
        <v>14</v>
      </c>
      <c r="O367" s="9" t="str">
        <f>IF(M367=_xlfn.MAXIFS(M:M,I:I,I367),_xlfn.MAXIFS(M:M,I:I,I367),"")</f>
        <v/>
      </c>
      <c r="P367" t="str" cm="1">
        <f t="array" ref="P367">IFERROR(INDEX(G:G,MATCH(K367&amp;O367,D:D&amp;F:F,0)),"")</f>
        <v/>
      </c>
      <c r="Q367" t="str">
        <f>IF(P367="","",_xlfn.MAXIFS(G:G,B:B,I367))</f>
        <v/>
      </c>
      <c r="R367" t="str" cm="1">
        <f t="array" ref="R367">IF(P367=Q367,"",IFERROR(INDEX(E:E,MATCH(I367&amp;Q367,B:B&amp;G:G,0)),""))</f>
        <v/>
      </c>
    </row>
    <row r="368" spans="2:18" x14ac:dyDescent="0.2">
      <c r="B368" t="s">
        <v>2963</v>
      </c>
      <c r="C368" t="str">
        <f>VLOOKUP(B368,customer!A:B,2,FALSE)</f>
        <v>Kyla Dudin</v>
      </c>
      <c r="D368" t="s">
        <v>3926</v>
      </c>
      <c r="E368" t="str">
        <f>VLOOKUP(D368,campaign!A:B,2,FALSE)</f>
        <v>BuysViaMailOrder</v>
      </c>
      <c r="F368" s="9">
        <v>45044</v>
      </c>
      <c r="G368">
        <f>VLOOKUP(D368,campaign!A:D,4,FALSE)</f>
        <v>25</v>
      </c>
      <c r="I368" t="s">
        <v>3834</v>
      </c>
      <c r="J368" t="str">
        <f>VLOOKUP(I368,B:C,2,FALSE)</f>
        <v>Chryste Besnardeau</v>
      </c>
      <c r="K368" t="s">
        <v>3925</v>
      </c>
      <c r="L368" t="str" cm="1">
        <f t="array" ref="L368">INDEX(E:E,MATCH(I368&amp;M368,B:B&amp;F:F,0))</f>
        <v>Homeownership</v>
      </c>
      <c r="M368" s="9">
        <f>_xlfn.MAXIFS(F:F,B:B,I368,D:D,K368)</f>
        <v>45081</v>
      </c>
      <c r="N368" cm="1">
        <f t="array" ref="N368">INDEX(G:G,MATCH(I368&amp;K368&amp;M368,B:B&amp;D:D&amp;F:F,0))</f>
        <v>13</v>
      </c>
      <c r="O368" s="9">
        <f>IF(M368=_xlfn.MAXIFS(M:M,I:I,I368),_xlfn.MAXIFS(M:M,I:I,I368),"")</f>
        <v>45081</v>
      </c>
      <c r="P368" cm="1">
        <f t="array" ref="P368">IFERROR(INDEX(G:G,MATCH(K368&amp;O368,D:D&amp;F:F,0)),"")</f>
        <v>13</v>
      </c>
      <c r="Q368">
        <f>IF(P368="","",_xlfn.MAXIFS(G:G,B:B,I368))</f>
        <v>14</v>
      </c>
      <c r="R368" t="str" cm="1">
        <f t="array" ref="R368">IF(P368=Q368,"",IFERROR(INDEX(E:E,MATCH(I368&amp;Q368,B:B&amp;G:G,0)),""))</f>
        <v>OwnsMotorcycle</v>
      </c>
    </row>
    <row r="369" spans="2:18" x14ac:dyDescent="0.2">
      <c r="B369" t="s">
        <v>2963</v>
      </c>
      <c r="C369" t="str">
        <f>VLOOKUP(B369,customer!A:B,2,FALSE)</f>
        <v>Kyla Dudin</v>
      </c>
      <c r="D369" t="s">
        <v>3926</v>
      </c>
      <c r="E369" t="str">
        <f>VLOOKUP(D369,campaign!A:B,2,FALSE)</f>
        <v>BuysViaMailOrder</v>
      </c>
      <c r="F369" s="9">
        <v>45065</v>
      </c>
      <c r="G369">
        <f>VLOOKUP(D369,campaign!A:D,4,FALSE)</f>
        <v>25</v>
      </c>
      <c r="I369" t="s">
        <v>3794</v>
      </c>
      <c r="J369" t="str">
        <f>VLOOKUP(I369,B:C,2,FALSE)</f>
        <v>Cirillo Lutzmann</v>
      </c>
      <c r="K369" t="s">
        <v>3921</v>
      </c>
      <c r="L369" t="str" cm="1">
        <f t="array" ref="L369">INDEX(E:E,MATCH(I369&amp;M369,B:B&amp;F:F,0))</f>
        <v>HandsetRefurbished</v>
      </c>
      <c r="M369" s="9">
        <f>_xlfn.MAXIFS(F:F,B:B,I369,D:D,K369)</f>
        <v>45059</v>
      </c>
      <c r="N369" cm="1">
        <f t="array" ref="N369">INDEX(G:G,MATCH(I369&amp;K369&amp;M369,B:B&amp;D:D&amp;F:F,0))</f>
        <v>26</v>
      </c>
      <c r="O369" s="9" t="str">
        <f>IF(M369=_xlfn.MAXIFS(M:M,I:I,I369),_xlfn.MAXIFS(M:M,I:I,I369),"")</f>
        <v/>
      </c>
      <c r="P369" t="str" cm="1">
        <f t="array" ref="P369">IFERROR(INDEX(G:G,MATCH(K369&amp;O369,D:D&amp;F:F,0)),"")</f>
        <v/>
      </c>
      <c r="Q369" t="str">
        <f>IF(P369="","",_xlfn.MAXIFS(G:G,B:B,I369))</f>
        <v/>
      </c>
      <c r="R369" t="str" cm="1">
        <f t="array" ref="R369">IF(P369=Q369,"",IFERROR(INDEX(E:E,MATCH(I369&amp;Q369,B:B&amp;G:G,0)),""))</f>
        <v/>
      </c>
    </row>
    <row r="370" spans="2:18" x14ac:dyDescent="0.2">
      <c r="B370" t="s">
        <v>2963</v>
      </c>
      <c r="C370" t="str">
        <f>VLOOKUP(B370,customer!A:B,2,FALSE)</f>
        <v>Kyla Dudin</v>
      </c>
      <c r="D370" t="s">
        <v>3920</v>
      </c>
      <c r="E370" t="str">
        <f>VLOOKUP(D370,campaign!A:B,2,FALSE)</f>
        <v>ChildrenInHH</v>
      </c>
      <c r="F370" s="9">
        <v>44883</v>
      </c>
      <c r="G370">
        <f>VLOOKUP(D370,campaign!A:D,4,FALSE)</f>
        <v>10</v>
      </c>
      <c r="I370" t="s">
        <v>3794</v>
      </c>
      <c r="J370" t="str">
        <f>VLOOKUP(I370,B:C,2,FALSE)</f>
        <v>Cirillo Lutzmann</v>
      </c>
      <c r="K370" t="s">
        <v>3953</v>
      </c>
      <c r="L370" t="str" cm="1">
        <f t="array" ref="L370">INDEX(E:E,MATCH(I370&amp;M370,B:B&amp;F:F,0))</f>
        <v>MaritalStatus</v>
      </c>
      <c r="M370" s="9">
        <f>_xlfn.MAXIFS(F:F,B:B,I370,D:D,K370)</f>
        <v>45081</v>
      </c>
      <c r="N370" cm="1">
        <f t="array" ref="N370">INDEX(G:G,MATCH(I370&amp;K370&amp;M370,B:B&amp;D:D&amp;F:F,0))</f>
        <v>29</v>
      </c>
      <c r="O370" s="9">
        <f>IF(M370=_xlfn.MAXIFS(M:M,I:I,I370),_xlfn.MAXIFS(M:M,I:I,I370),"")</f>
        <v>45081</v>
      </c>
      <c r="P370" cm="1">
        <f t="array" ref="P370">IFERROR(INDEX(G:G,MATCH(K370&amp;O370,D:D&amp;F:F,0)),"")</f>
        <v>29</v>
      </c>
      <c r="Q370">
        <f>IF(P370="","",_xlfn.MAXIFS(G:G,B:B,I370))</f>
        <v>29</v>
      </c>
      <c r="R370" t="str" cm="1">
        <f t="array" ref="R370">IF(P370=Q370,"",IFERROR(INDEX(E:E,MATCH(I370&amp;Q370,B:B&amp;G:G,0)),""))</f>
        <v/>
      </c>
    </row>
    <row r="371" spans="2:18" x14ac:dyDescent="0.2">
      <c r="B371" t="s">
        <v>2963</v>
      </c>
      <c r="C371" t="str">
        <f>VLOOKUP(B371,customer!A:B,2,FALSE)</f>
        <v>Kyla Dudin</v>
      </c>
      <c r="D371" t="s">
        <v>3920</v>
      </c>
      <c r="E371" t="str">
        <f>VLOOKUP(D371,campaign!A:B,2,FALSE)</f>
        <v>ChildrenInHH</v>
      </c>
      <c r="F371" s="9">
        <v>44950</v>
      </c>
      <c r="G371">
        <f>VLOOKUP(D371,campaign!A:D,4,FALSE)</f>
        <v>10</v>
      </c>
      <c r="I371" t="s">
        <v>3050</v>
      </c>
      <c r="J371" t="str">
        <f>VLOOKUP(I371,B:C,2,FALSE)</f>
        <v>Claiborn Luckwell</v>
      </c>
      <c r="K371" t="s">
        <v>3921</v>
      </c>
      <c r="L371" t="str" cm="1">
        <f t="array" ref="L371">INDEX(E:E,MATCH(I371&amp;M371,B:B&amp;F:F,0))</f>
        <v>HandsetRefurbished</v>
      </c>
      <c r="M371" s="9">
        <f>_xlfn.MAXIFS(F:F,B:B,I371,D:D,K371)</f>
        <v>45069</v>
      </c>
      <c r="N371" cm="1">
        <f t="array" ref="N371">INDEX(G:G,MATCH(I371&amp;K371&amp;M371,B:B&amp;D:D&amp;F:F,0))</f>
        <v>26</v>
      </c>
      <c r="O371" s="9" t="str">
        <f>IF(M371=_xlfn.MAXIFS(M:M,I:I,I371),_xlfn.MAXIFS(M:M,I:I,I371),"")</f>
        <v/>
      </c>
      <c r="P371" t="str" cm="1">
        <f t="array" ref="P371">IFERROR(INDEX(G:G,MATCH(K371&amp;O371,D:D&amp;F:F,0)),"")</f>
        <v/>
      </c>
      <c r="Q371" t="str">
        <f>IF(P371="","",_xlfn.MAXIFS(G:G,B:B,I371))</f>
        <v/>
      </c>
      <c r="R371" t="str" cm="1">
        <f t="array" ref="R371">IF(P371=Q371,"",IFERROR(INDEX(E:E,MATCH(I371&amp;Q371,B:B&amp;G:G,0)),""))</f>
        <v/>
      </c>
    </row>
    <row r="372" spans="2:18" x14ac:dyDescent="0.2">
      <c r="B372" t="s">
        <v>2963</v>
      </c>
      <c r="C372" t="str">
        <f>VLOOKUP(B372,customer!A:B,2,FALSE)</f>
        <v>Kyla Dudin</v>
      </c>
      <c r="D372" t="s">
        <v>3920</v>
      </c>
      <c r="E372" t="str">
        <f>VLOOKUP(D372,campaign!A:B,2,FALSE)</f>
        <v>ChildrenInHH</v>
      </c>
      <c r="F372" s="9">
        <v>44984</v>
      </c>
      <c r="G372">
        <f>VLOOKUP(D372,campaign!A:D,4,FALSE)</f>
        <v>10</v>
      </c>
      <c r="I372" t="s">
        <v>3050</v>
      </c>
      <c r="J372" t="str">
        <f>VLOOKUP(I372,B:C,2,FALSE)</f>
        <v>Claiborn Luckwell</v>
      </c>
      <c r="K372" t="s">
        <v>3924</v>
      </c>
      <c r="L372" t="str" cm="1">
        <f t="array" ref="L372">INDEX(E:E,MATCH(I372&amp;M372,B:B&amp;F:F,0))</f>
        <v>RVOwner</v>
      </c>
      <c r="M372" s="9">
        <f>_xlfn.MAXIFS(F:F,B:B,I372,D:D,K372)</f>
        <v>45070</v>
      </c>
      <c r="N372" cm="1">
        <f t="array" ref="N372">INDEX(G:G,MATCH(I372&amp;K372&amp;M372,B:B&amp;D:D&amp;F:F,0))</f>
        <v>22</v>
      </c>
      <c r="O372" s="9">
        <f>IF(M372=_xlfn.MAXIFS(M:M,I:I,I372),_xlfn.MAXIFS(M:M,I:I,I372),"")</f>
        <v>45070</v>
      </c>
      <c r="P372" cm="1">
        <f t="array" ref="P372">IFERROR(INDEX(G:G,MATCH(K372&amp;O372,D:D&amp;F:F,0)),"")</f>
        <v>22</v>
      </c>
      <c r="Q372">
        <f>IF(P372="","",_xlfn.MAXIFS(G:G,B:B,I372))</f>
        <v>65</v>
      </c>
      <c r="R372" t="str" cm="1">
        <f t="array" ref="R372">IF(P372=Q372,"",IFERROR(INDEX(E:E,MATCH(I372&amp;Q372,B:B&amp;G:G,0)),""))</f>
        <v>HasCreditCard</v>
      </c>
    </row>
    <row r="373" spans="2:18" x14ac:dyDescent="0.2">
      <c r="B373" t="s">
        <v>2963</v>
      </c>
      <c r="C373" t="str">
        <f>VLOOKUP(B373,customer!A:B,2,FALSE)</f>
        <v>Kyla Dudin</v>
      </c>
      <c r="D373" t="s">
        <v>3920</v>
      </c>
      <c r="E373" t="str">
        <f>VLOOKUP(D373,campaign!A:B,2,FALSE)</f>
        <v>ChildrenInHH</v>
      </c>
      <c r="F373" s="9">
        <v>45039</v>
      </c>
      <c r="G373">
        <f>VLOOKUP(D373,campaign!A:D,4,FALSE)</f>
        <v>10</v>
      </c>
      <c r="I373" t="s">
        <v>3050</v>
      </c>
      <c r="J373" t="str">
        <f>VLOOKUP(I373,B:C,2,FALSE)</f>
        <v>Claiborn Luckwell</v>
      </c>
      <c r="K373" t="s">
        <v>3948</v>
      </c>
      <c r="L373" t="str" cm="1">
        <f t="array" ref="L373">INDEX(E:E,MATCH(I373&amp;M373,B:B&amp;F:F,0))</f>
        <v>HasCreditCard</v>
      </c>
      <c r="M373" s="9">
        <f>_xlfn.MAXIFS(F:F,B:B,I373,D:D,K373)</f>
        <v>45056</v>
      </c>
      <c r="N373" cm="1">
        <f t="array" ref="N373">INDEX(G:G,MATCH(I373&amp;K373&amp;M373,B:B&amp;D:D&amp;F:F,0))</f>
        <v>65</v>
      </c>
      <c r="O373" s="9" t="str">
        <f>IF(M373=_xlfn.MAXIFS(M:M,I:I,I373),_xlfn.MAXIFS(M:M,I:I,I373),"")</f>
        <v/>
      </c>
      <c r="P373" t="str" cm="1">
        <f t="array" ref="P373">IFERROR(INDEX(G:G,MATCH(K373&amp;O373,D:D&amp;F:F,0)),"")</f>
        <v/>
      </c>
      <c r="Q373" t="str">
        <f>IF(P373="","",_xlfn.MAXIFS(G:G,B:B,I373))</f>
        <v/>
      </c>
      <c r="R373" t="str" cm="1">
        <f t="array" ref="R373">IF(P373=Q373,"",IFERROR(INDEX(E:E,MATCH(I373&amp;Q373,B:B&amp;G:G,0)),""))</f>
        <v/>
      </c>
    </row>
    <row r="374" spans="2:18" x14ac:dyDescent="0.2">
      <c r="B374" t="s">
        <v>2963</v>
      </c>
      <c r="C374" t="str">
        <f>VLOOKUP(B374,customer!A:B,2,FALSE)</f>
        <v>Kyla Dudin</v>
      </c>
      <c r="D374" t="s">
        <v>3920</v>
      </c>
      <c r="E374" t="str">
        <f>VLOOKUP(D374,campaign!A:B,2,FALSE)</f>
        <v>ChildrenInHH</v>
      </c>
      <c r="F374" s="9">
        <v>45048</v>
      </c>
      <c r="G374">
        <f>VLOOKUP(D374,campaign!A:D,4,FALSE)</f>
        <v>10</v>
      </c>
      <c r="I374" t="s">
        <v>3526</v>
      </c>
      <c r="J374" t="str">
        <f>VLOOKUP(I374,B:C,2,FALSE)</f>
        <v>Claiborne Poplee</v>
      </c>
      <c r="K374" t="s">
        <v>3923</v>
      </c>
      <c r="L374" t="str" cm="1">
        <f t="array" ref="L374">INDEX(E:E,MATCH(I374&amp;M374,B:B&amp;F:F,0))</f>
        <v>TruckOwner</v>
      </c>
      <c r="M374" s="9">
        <f>_xlfn.MAXIFS(F:F,B:B,I374,D:D,K374)</f>
        <v>45048</v>
      </c>
      <c r="N374" cm="1">
        <f t="array" ref="N374">INDEX(G:G,MATCH(I374&amp;K374&amp;M374,B:B&amp;D:D&amp;F:F,0))</f>
        <v>26</v>
      </c>
      <c r="O374" s="9" t="str">
        <f>IF(M374=_xlfn.MAXIFS(M:M,I:I,I374),_xlfn.MAXIFS(M:M,I:I,I374),"")</f>
        <v/>
      </c>
      <c r="P374" t="str" cm="1">
        <f t="array" ref="P374">IFERROR(INDEX(G:G,MATCH(K374&amp;O374,D:D&amp;F:F,0)),"")</f>
        <v/>
      </c>
      <c r="Q374" t="str">
        <f>IF(P374="","",_xlfn.MAXIFS(G:G,B:B,I374))</f>
        <v/>
      </c>
      <c r="R374" t="str" cm="1">
        <f t="array" ref="R374">IF(P374=Q374,"",IFERROR(INDEX(E:E,MATCH(I374&amp;Q374,B:B&amp;G:G,0)),""))</f>
        <v/>
      </c>
    </row>
    <row r="375" spans="2:18" x14ac:dyDescent="0.2">
      <c r="B375" t="s">
        <v>2963</v>
      </c>
      <c r="C375" t="str">
        <f>VLOOKUP(B375,customer!A:B,2,FALSE)</f>
        <v>Kyla Dudin</v>
      </c>
      <c r="D375" t="s">
        <v>3920</v>
      </c>
      <c r="E375" t="str">
        <f>VLOOKUP(D375,campaign!A:B,2,FALSE)</f>
        <v>ChildrenInHH</v>
      </c>
      <c r="F375" s="9">
        <v>45079</v>
      </c>
      <c r="G375">
        <f>VLOOKUP(D375,campaign!A:D,4,FALSE)</f>
        <v>10</v>
      </c>
      <c r="I375" t="s">
        <v>3526</v>
      </c>
      <c r="J375" t="str">
        <f>VLOOKUP(I375,B:C,2,FALSE)</f>
        <v>Claiborne Poplee</v>
      </c>
      <c r="K375" t="s">
        <v>3922</v>
      </c>
      <c r="L375" t="str" cm="1">
        <f t="array" ref="L375">INDEX(E:E,MATCH(I375&amp;M375,B:B&amp;F:F,0))</f>
        <v>HandsetWebCapable</v>
      </c>
      <c r="M375" s="9">
        <f>_xlfn.MAXIFS(F:F,B:B,I375,D:D,K375)</f>
        <v>45060</v>
      </c>
      <c r="N375" cm="1">
        <f t="array" ref="N375">INDEX(G:G,MATCH(I375&amp;K375&amp;M375,B:B&amp;D:D&amp;F:F,0))</f>
        <v>62</v>
      </c>
      <c r="O375" s="9">
        <f>IF(M375=_xlfn.MAXIFS(M:M,I:I,I375),_xlfn.MAXIFS(M:M,I:I,I375),"")</f>
        <v>45060</v>
      </c>
      <c r="P375" cm="1">
        <f t="array" ref="P375">IFERROR(INDEX(G:G,MATCH(K375&amp;O375,D:D&amp;F:F,0)),"")</f>
        <v>62</v>
      </c>
      <c r="Q375">
        <f>IF(P375="","",_xlfn.MAXIFS(G:G,B:B,I375))</f>
        <v>62</v>
      </c>
      <c r="R375" t="str" cm="1">
        <f t="array" ref="R375">IF(P375=Q375,"",IFERROR(INDEX(E:E,MATCH(I375&amp;Q375,B:B&amp;G:G,0)),""))</f>
        <v/>
      </c>
    </row>
    <row r="376" spans="2:18" x14ac:dyDescent="0.2">
      <c r="B376" t="s">
        <v>2964</v>
      </c>
      <c r="C376" t="str">
        <f>VLOOKUP(B376,customer!A:B,2,FALSE)</f>
        <v>Ashby Winsom</v>
      </c>
      <c r="D376" t="s">
        <v>3953</v>
      </c>
      <c r="E376" t="str">
        <f>VLOOKUP(D376,campaign!A:B,2,FALSE)</f>
        <v>MaritalStatus</v>
      </c>
      <c r="F376" s="9">
        <v>44761</v>
      </c>
      <c r="G376">
        <f>VLOOKUP(D376,campaign!A:D,4,FALSE)</f>
        <v>29</v>
      </c>
      <c r="I376" t="s">
        <v>3579</v>
      </c>
      <c r="J376" t="str">
        <f>VLOOKUP(I376,B:C,2,FALSE)</f>
        <v>Clarabelle Rugiero</v>
      </c>
      <c r="K376" t="s">
        <v>3922</v>
      </c>
      <c r="L376" t="str" cm="1">
        <f t="array" ref="L376">INDEX(E:E,MATCH(I376&amp;M376,B:B&amp;F:F,0))</f>
        <v>HandsetWebCapable</v>
      </c>
      <c r="M376" s="9">
        <f>_xlfn.MAXIFS(F:F,B:B,I376,D:D,K376)</f>
        <v>45063</v>
      </c>
      <c r="N376" cm="1">
        <f t="array" ref="N376">INDEX(G:G,MATCH(I376&amp;K376&amp;M376,B:B&amp;D:D&amp;F:F,0))</f>
        <v>62</v>
      </c>
      <c r="O376" s="9" t="str">
        <f>IF(M376=_xlfn.MAXIFS(M:M,I:I,I376),_xlfn.MAXIFS(M:M,I:I,I376),"")</f>
        <v/>
      </c>
      <c r="P376" t="str" cm="1">
        <f t="array" ref="P376">IFERROR(INDEX(G:G,MATCH(K376&amp;O376,D:D&amp;F:F,0)),"")</f>
        <v/>
      </c>
      <c r="Q376" t="str">
        <f>IF(P376="","",_xlfn.MAXIFS(G:G,B:B,I376))</f>
        <v/>
      </c>
      <c r="R376" t="str" cm="1">
        <f t="array" ref="R376">IF(P376=Q376,"",IFERROR(INDEX(E:E,MATCH(I376&amp;Q376,B:B&amp;G:G,0)),""))</f>
        <v/>
      </c>
    </row>
    <row r="377" spans="2:18" x14ac:dyDescent="0.2">
      <c r="B377" t="s">
        <v>2964</v>
      </c>
      <c r="C377" t="str">
        <f>VLOOKUP(B377,customer!A:B,2,FALSE)</f>
        <v>Ashby Winsom</v>
      </c>
      <c r="D377" t="s">
        <v>3953</v>
      </c>
      <c r="E377" t="str">
        <f>VLOOKUP(D377,campaign!A:B,2,FALSE)</f>
        <v>MaritalStatus</v>
      </c>
      <c r="F377" s="9">
        <v>44807</v>
      </c>
      <c r="G377">
        <f>VLOOKUP(D377,campaign!A:D,4,FALSE)</f>
        <v>29</v>
      </c>
      <c r="I377" t="s">
        <v>3579</v>
      </c>
      <c r="J377" t="str">
        <f>VLOOKUP(I377,B:C,2,FALSE)</f>
        <v>Clarabelle Rugiero</v>
      </c>
      <c r="K377" t="s">
        <v>3949</v>
      </c>
      <c r="L377" t="str" cm="1">
        <f t="array" ref="L377">INDEX(E:E,MATCH(I377&amp;M377,B:B&amp;F:F,0))</f>
        <v>NewCellphoneUser</v>
      </c>
      <c r="M377" s="9">
        <f>_xlfn.MAXIFS(F:F,B:B,I377,D:D,K377)</f>
        <v>45084</v>
      </c>
      <c r="N377" cm="1">
        <f t="array" ref="N377">INDEX(G:G,MATCH(I377&amp;K377&amp;M377,B:B&amp;D:D&amp;F:F,0))</f>
        <v>25</v>
      </c>
      <c r="O377" s="9">
        <f>IF(M377=_xlfn.MAXIFS(M:M,I:I,I377),_xlfn.MAXIFS(M:M,I:I,I377),"")</f>
        <v>45084</v>
      </c>
      <c r="P377" cm="1">
        <f t="array" ref="P377">IFERROR(INDEX(G:G,MATCH(K377&amp;O377,D:D&amp;F:F,0)),"")</f>
        <v>25</v>
      </c>
      <c r="Q377">
        <f>IF(P377="","",_xlfn.MAXIFS(G:G,B:B,I377))</f>
        <v>62</v>
      </c>
      <c r="R377" t="str" cm="1">
        <f t="array" ref="R377">IF(P377=Q377,"",IFERROR(INDEX(E:E,MATCH(I377&amp;Q377,B:B&amp;G:G,0)),""))</f>
        <v>HandsetWebCapable</v>
      </c>
    </row>
    <row r="378" spans="2:18" x14ac:dyDescent="0.2">
      <c r="B378" t="s">
        <v>2964</v>
      </c>
      <c r="C378" t="str">
        <f>VLOOKUP(B378,customer!A:B,2,FALSE)</f>
        <v>Ashby Winsom</v>
      </c>
      <c r="D378" t="s">
        <v>3953</v>
      </c>
      <c r="E378" t="str">
        <f>VLOOKUP(D378,campaign!A:B,2,FALSE)</f>
        <v>MaritalStatus</v>
      </c>
      <c r="F378" s="9">
        <v>44859</v>
      </c>
      <c r="G378">
        <f>VLOOKUP(D378,campaign!A:D,4,FALSE)</f>
        <v>29</v>
      </c>
      <c r="I378" t="s">
        <v>3246</v>
      </c>
      <c r="J378" t="str">
        <f>VLOOKUP(I378,B:C,2,FALSE)</f>
        <v>Claretta Bridgewater</v>
      </c>
      <c r="K378" t="s">
        <v>3924</v>
      </c>
      <c r="L378" t="str" cm="1">
        <f t="array" ref="L378">INDEX(E:E,MATCH(I378&amp;M378,B:B&amp;F:F,0))</f>
        <v>RVOwner</v>
      </c>
      <c r="M378" s="9">
        <f>_xlfn.MAXIFS(F:F,B:B,I378,D:D,K378)</f>
        <v>45052</v>
      </c>
      <c r="N378" cm="1">
        <f t="array" ref="N378">INDEX(G:G,MATCH(I378&amp;K378&amp;M378,B:B&amp;D:D&amp;F:F,0))</f>
        <v>22</v>
      </c>
      <c r="O378" s="9" t="str">
        <f>IF(M378=_xlfn.MAXIFS(M:M,I:I,I378),_xlfn.MAXIFS(M:M,I:I,I378),"")</f>
        <v/>
      </c>
      <c r="P378" t="str" cm="1">
        <f t="array" ref="P378">IFERROR(INDEX(G:G,MATCH(K378&amp;O378,D:D&amp;F:F,0)),"")</f>
        <v/>
      </c>
      <c r="Q378" t="str">
        <f>IF(P378="","",_xlfn.MAXIFS(G:G,B:B,I378))</f>
        <v/>
      </c>
      <c r="R378" t="str" cm="1">
        <f t="array" ref="R378">IF(P378=Q378,"",IFERROR(INDEX(E:E,MATCH(I378&amp;Q378,B:B&amp;G:G,0)),""))</f>
        <v/>
      </c>
    </row>
    <row r="379" spans="2:18" x14ac:dyDescent="0.2">
      <c r="B379" t="s">
        <v>2964</v>
      </c>
      <c r="C379" t="str">
        <f>VLOOKUP(B379,customer!A:B,2,FALSE)</f>
        <v>Ashby Winsom</v>
      </c>
      <c r="D379" t="s">
        <v>3953</v>
      </c>
      <c r="E379" t="str">
        <f>VLOOKUP(D379,campaign!A:B,2,FALSE)</f>
        <v>MaritalStatus</v>
      </c>
      <c r="F379" s="9">
        <v>44887</v>
      </c>
      <c r="G379">
        <f>VLOOKUP(D379,campaign!A:D,4,FALSE)</f>
        <v>29</v>
      </c>
      <c r="I379" t="s">
        <v>3246</v>
      </c>
      <c r="J379" t="str">
        <f>VLOOKUP(I379,B:C,2,FALSE)</f>
        <v>Claretta Bridgewater</v>
      </c>
      <c r="K379" t="s">
        <v>3920</v>
      </c>
      <c r="L379" t="str" cm="1">
        <f t="array" ref="L379">INDEX(E:E,MATCH(I379&amp;M379,B:B&amp;F:F,0))</f>
        <v>ChildrenInHH</v>
      </c>
      <c r="M379" s="9">
        <f>_xlfn.MAXIFS(F:F,B:B,I379,D:D,K379)</f>
        <v>45088</v>
      </c>
      <c r="N379" cm="1">
        <f t="array" ref="N379">INDEX(G:G,MATCH(I379&amp;K379&amp;M379,B:B&amp;D:D&amp;F:F,0))</f>
        <v>10</v>
      </c>
      <c r="O379" s="9">
        <f>IF(M379=_xlfn.MAXIFS(M:M,I:I,I379),_xlfn.MAXIFS(M:M,I:I,I379),"")</f>
        <v>45088</v>
      </c>
      <c r="P379" cm="1">
        <f t="array" ref="P379">IFERROR(INDEX(G:G,MATCH(K379&amp;O379,D:D&amp;F:F,0)),"")</f>
        <v>10</v>
      </c>
      <c r="Q379">
        <f>IF(P379="","",_xlfn.MAXIFS(G:G,B:B,I379))</f>
        <v>22</v>
      </c>
      <c r="R379" t="str" cm="1">
        <f t="array" ref="R379">IF(P379=Q379,"",IFERROR(INDEX(E:E,MATCH(I379&amp;Q379,B:B&amp;G:G,0)),""))</f>
        <v>RVOwner</v>
      </c>
    </row>
    <row r="380" spans="2:18" x14ac:dyDescent="0.2">
      <c r="B380" t="s">
        <v>2964</v>
      </c>
      <c r="C380" t="str">
        <f>VLOOKUP(B380,customer!A:B,2,FALSE)</f>
        <v>Ashby Winsom</v>
      </c>
      <c r="D380" t="s">
        <v>3953</v>
      </c>
      <c r="E380" t="str">
        <f>VLOOKUP(D380,campaign!A:B,2,FALSE)</f>
        <v>MaritalStatus</v>
      </c>
      <c r="F380" s="9">
        <v>44919</v>
      </c>
      <c r="G380">
        <f>VLOOKUP(D380,campaign!A:D,4,FALSE)</f>
        <v>29</v>
      </c>
      <c r="I380" t="s">
        <v>3703</v>
      </c>
      <c r="J380" t="str">
        <f>VLOOKUP(I380,B:C,2,FALSE)</f>
        <v>Clarinda Hellwing</v>
      </c>
      <c r="K380" t="s">
        <v>3948</v>
      </c>
      <c r="L380" t="str" cm="1">
        <f t="array" ref="L380">INDEX(E:E,MATCH(I380&amp;M380,B:B&amp;F:F,0))</f>
        <v>HasCreditCard</v>
      </c>
      <c r="M380" s="9">
        <f>_xlfn.MAXIFS(F:F,B:B,I380,D:D,K380)</f>
        <v>45053</v>
      </c>
      <c r="N380" cm="1">
        <f t="array" ref="N380">INDEX(G:G,MATCH(I380&amp;K380&amp;M380,B:B&amp;D:D&amp;F:F,0))</f>
        <v>65</v>
      </c>
      <c r="O380" s="9" t="str">
        <f>IF(M380=_xlfn.MAXIFS(M:M,I:I,I380),_xlfn.MAXIFS(M:M,I:I,I380),"")</f>
        <v/>
      </c>
      <c r="P380" t="str" cm="1">
        <f t="array" ref="P380">IFERROR(INDEX(G:G,MATCH(K380&amp;O380,D:D&amp;F:F,0)),"")</f>
        <v/>
      </c>
      <c r="Q380" t="str">
        <f>IF(P380="","",_xlfn.MAXIFS(G:G,B:B,I380))</f>
        <v/>
      </c>
      <c r="R380" t="str" cm="1">
        <f t="array" ref="R380">IF(P380=Q380,"",IFERROR(INDEX(E:E,MATCH(I380&amp;Q380,B:B&amp;G:G,0)),""))</f>
        <v/>
      </c>
    </row>
    <row r="381" spans="2:18" x14ac:dyDescent="0.2">
      <c r="B381" t="s">
        <v>2964</v>
      </c>
      <c r="C381" t="str">
        <f>VLOOKUP(B381,customer!A:B,2,FALSE)</f>
        <v>Ashby Winsom</v>
      </c>
      <c r="D381" t="s">
        <v>3953</v>
      </c>
      <c r="E381" t="str">
        <f>VLOOKUP(D381,campaign!A:B,2,FALSE)</f>
        <v>MaritalStatus</v>
      </c>
      <c r="F381" s="9">
        <v>44947</v>
      </c>
      <c r="G381">
        <f>VLOOKUP(D381,campaign!A:D,4,FALSE)</f>
        <v>29</v>
      </c>
      <c r="I381" t="s">
        <v>3703</v>
      </c>
      <c r="J381" t="str">
        <f>VLOOKUP(I381,B:C,2,FALSE)</f>
        <v>Clarinda Hellwing</v>
      </c>
      <c r="K381" t="s">
        <v>3953</v>
      </c>
      <c r="L381" t="str" cm="1">
        <f t="array" ref="L381">INDEX(E:E,MATCH(I381&amp;M381,B:B&amp;F:F,0))</f>
        <v>MaritalStatus</v>
      </c>
      <c r="M381" s="9">
        <f>_xlfn.MAXIFS(F:F,B:B,I381,D:D,K381)</f>
        <v>45077</v>
      </c>
      <c r="N381" cm="1">
        <f t="array" ref="N381">INDEX(G:G,MATCH(I381&amp;K381&amp;M381,B:B&amp;D:D&amp;F:F,0))</f>
        <v>29</v>
      </c>
      <c r="O381" s="9">
        <f>IF(M381=_xlfn.MAXIFS(M:M,I:I,I381),_xlfn.MAXIFS(M:M,I:I,I381),"")</f>
        <v>45077</v>
      </c>
      <c r="P381" cm="1">
        <f t="array" ref="P381">IFERROR(INDEX(G:G,MATCH(K381&amp;O381,D:D&amp;F:F,0)),"")</f>
        <v>29</v>
      </c>
      <c r="Q381">
        <f>IF(P381="","",_xlfn.MAXIFS(G:G,B:B,I381))</f>
        <v>65</v>
      </c>
      <c r="R381" t="str" cm="1">
        <f t="array" ref="R381">IF(P381=Q381,"",IFERROR(INDEX(E:E,MATCH(I381&amp;Q381,B:B&amp;G:G,0)),""))</f>
        <v>HasCreditCard</v>
      </c>
    </row>
    <row r="382" spans="2:18" x14ac:dyDescent="0.2">
      <c r="B382" t="s">
        <v>2964</v>
      </c>
      <c r="C382" t="str">
        <f>VLOOKUP(B382,customer!A:B,2,FALSE)</f>
        <v>Ashby Winsom</v>
      </c>
      <c r="D382" t="s">
        <v>3953</v>
      </c>
      <c r="E382" t="str">
        <f>VLOOKUP(D382,campaign!A:B,2,FALSE)</f>
        <v>MaritalStatus</v>
      </c>
      <c r="F382" s="9">
        <v>44985</v>
      </c>
      <c r="G382">
        <f>VLOOKUP(D382,campaign!A:D,4,FALSE)</f>
        <v>29</v>
      </c>
      <c r="I382" t="s">
        <v>3622</v>
      </c>
      <c r="J382" t="str">
        <f>VLOOKUP(I382,B:C,2,FALSE)</f>
        <v>Clark Joynt</v>
      </c>
      <c r="K382" t="s">
        <v>3923</v>
      </c>
      <c r="L382" t="str" cm="1">
        <f t="array" ref="L382">INDEX(E:E,MATCH(I382&amp;M382,B:B&amp;F:F,0))</f>
        <v>TruckOwner</v>
      </c>
      <c r="M382" s="9">
        <f>_xlfn.MAXIFS(F:F,B:B,I382,D:D,K382)</f>
        <v>45058</v>
      </c>
      <c r="N382" cm="1">
        <f t="array" ref="N382">INDEX(G:G,MATCH(I382&amp;K382&amp;M382,B:B&amp;D:D&amp;F:F,0))</f>
        <v>26</v>
      </c>
      <c r="O382" s="9" t="str">
        <f>IF(M382=_xlfn.MAXIFS(M:M,I:I,I382),_xlfn.MAXIFS(M:M,I:I,I382),"")</f>
        <v/>
      </c>
      <c r="P382" t="str" cm="1">
        <f t="array" ref="P382">IFERROR(INDEX(G:G,MATCH(K382&amp;O382,D:D&amp;F:F,0)),"")</f>
        <v/>
      </c>
      <c r="Q382" t="str">
        <f>IF(P382="","",_xlfn.MAXIFS(G:G,B:B,I382))</f>
        <v/>
      </c>
      <c r="R382" t="str" cm="1">
        <f t="array" ref="R382">IF(P382=Q382,"",IFERROR(INDEX(E:E,MATCH(I382&amp;Q382,B:B&amp;G:G,0)),""))</f>
        <v/>
      </c>
    </row>
    <row r="383" spans="2:18" x14ac:dyDescent="0.2">
      <c r="B383" t="s">
        <v>2964</v>
      </c>
      <c r="C383" t="str">
        <f>VLOOKUP(B383,customer!A:B,2,FALSE)</f>
        <v>Ashby Winsom</v>
      </c>
      <c r="D383" t="s">
        <v>3953</v>
      </c>
      <c r="E383" t="str">
        <f>VLOOKUP(D383,campaign!A:B,2,FALSE)</f>
        <v>MaritalStatus</v>
      </c>
      <c r="F383" s="9">
        <v>45016</v>
      </c>
      <c r="G383">
        <f>VLOOKUP(D383,campaign!A:D,4,FALSE)</f>
        <v>29</v>
      </c>
      <c r="I383" t="s">
        <v>3622</v>
      </c>
      <c r="J383" t="str">
        <f>VLOOKUP(I383,B:C,2,FALSE)</f>
        <v>Clark Joynt</v>
      </c>
      <c r="K383" t="s">
        <v>3947</v>
      </c>
      <c r="L383" t="str" cm="1">
        <f t="array" ref="L383">INDEX(E:E,MATCH(I383&amp;M383,B:B&amp;F:F,0))</f>
        <v>OwnsComputer</v>
      </c>
      <c r="M383" s="9">
        <f>_xlfn.MAXIFS(F:F,B:B,I383,D:D,K383)</f>
        <v>45082</v>
      </c>
      <c r="N383" cm="1">
        <f t="array" ref="N383">INDEX(G:G,MATCH(I383&amp;K383&amp;M383,B:B&amp;D:D&amp;F:F,0))</f>
        <v>62</v>
      </c>
      <c r="O383" s="9">
        <f>IF(M383=_xlfn.MAXIFS(M:M,I:I,I383),_xlfn.MAXIFS(M:M,I:I,I383),"")</f>
        <v>45082</v>
      </c>
      <c r="P383" cm="1">
        <f t="array" ref="P383">IFERROR(INDEX(G:G,MATCH(K383&amp;O383,D:D&amp;F:F,0)),"")</f>
        <v>62</v>
      </c>
      <c r="Q383">
        <f>IF(P383="","",_xlfn.MAXIFS(G:G,B:B,I383))</f>
        <v>62</v>
      </c>
      <c r="R383" t="str" cm="1">
        <f t="array" ref="R383">IF(P383=Q383,"",IFERROR(INDEX(E:E,MATCH(I383&amp;Q383,B:B&amp;G:G,0)),""))</f>
        <v/>
      </c>
    </row>
    <row r="384" spans="2:18" x14ac:dyDescent="0.2">
      <c r="B384" t="s">
        <v>2964</v>
      </c>
      <c r="C384" t="str">
        <f>VLOOKUP(B384,customer!A:B,2,FALSE)</f>
        <v>Ashby Winsom</v>
      </c>
      <c r="D384" t="s">
        <v>3953</v>
      </c>
      <c r="E384" t="str">
        <f>VLOOKUP(D384,campaign!A:B,2,FALSE)</f>
        <v>MaritalStatus</v>
      </c>
      <c r="F384" s="9">
        <v>45036</v>
      </c>
      <c r="G384">
        <f>VLOOKUP(D384,campaign!A:D,4,FALSE)</f>
        <v>29</v>
      </c>
      <c r="I384" t="s">
        <v>3812</v>
      </c>
      <c r="J384" t="str">
        <f>VLOOKUP(I384,B:C,2,FALSE)</f>
        <v>Claudian Renvoise</v>
      </c>
      <c r="K384" t="s">
        <v>3925</v>
      </c>
      <c r="L384" t="str" cm="1">
        <f t="array" ref="L384">INDEX(E:E,MATCH(I384&amp;M384,B:B&amp;F:F,0))</f>
        <v>Homeownership</v>
      </c>
      <c r="M384" s="9">
        <f>_xlfn.MAXIFS(F:F,B:B,I384,D:D,K384)</f>
        <v>45060</v>
      </c>
      <c r="N384" cm="1">
        <f t="array" ref="N384">INDEX(G:G,MATCH(I384&amp;K384&amp;M384,B:B&amp;D:D&amp;F:F,0))</f>
        <v>13</v>
      </c>
      <c r="O384" s="9" t="str">
        <f>IF(M384=_xlfn.MAXIFS(M:M,I:I,I384),_xlfn.MAXIFS(M:M,I:I,I384),"")</f>
        <v/>
      </c>
      <c r="P384" t="str" cm="1">
        <f t="array" ref="P384">IFERROR(INDEX(G:G,MATCH(K384&amp;O384,D:D&amp;F:F,0)),"")</f>
        <v/>
      </c>
      <c r="Q384" t="str">
        <f>IF(P384="","",_xlfn.MAXIFS(G:G,B:B,I384))</f>
        <v/>
      </c>
      <c r="R384" t="str" cm="1">
        <f t="array" ref="R384">IF(P384=Q384,"",IFERROR(INDEX(E:E,MATCH(I384&amp;Q384,B:B&amp;G:G,0)),""))</f>
        <v/>
      </c>
    </row>
    <row r="385" spans="2:18" x14ac:dyDescent="0.2">
      <c r="B385" t="s">
        <v>2964</v>
      </c>
      <c r="C385" t="str">
        <f>VLOOKUP(B385,customer!A:B,2,FALSE)</f>
        <v>Ashby Winsom</v>
      </c>
      <c r="D385" t="s">
        <v>3953</v>
      </c>
      <c r="E385" t="str">
        <f>VLOOKUP(D385,campaign!A:B,2,FALSE)</f>
        <v>MaritalStatus</v>
      </c>
      <c r="F385" s="9">
        <v>45067</v>
      </c>
      <c r="G385">
        <f>VLOOKUP(D385,campaign!A:D,4,FALSE)</f>
        <v>29</v>
      </c>
      <c r="I385" t="s">
        <v>3812</v>
      </c>
      <c r="J385" t="str">
        <f>VLOOKUP(I385,B:C,2,FALSE)</f>
        <v>Claudian Renvoise</v>
      </c>
      <c r="K385" t="s">
        <v>3928</v>
      </c>
      <c r="L385" t="str" cm="1">
        <f t="array" ref="L385">INDEX(E:E,MATCH(I385&amp;M385,B:B&amp;F:F,0))</f>
        <v>OptOutMailings</v>
      </c>
      <c r="M385" s="9">
        <f>_xlfn.MAXIFS(F:F,B:B,I385,D:D,K385)</f>
        <v>45066</v>
      </c>
      <c r="N385" cm="1">
        <f t="array" ref="N385">INDEX(G:G,MATCH(I385&amp;K385&amp;M385,B:B&amp;D:D&amp;F:F,0))</f>
        <v>75</v>
      </c>
      <c r="O385" s="9">
        <f>IF(M385=_xlfn.MAXIFS(M:M,I:I,I385),_xlfn.MAXIFS(M:M,I:I,I385),"")</f>
        <v>45066</v>
      </c>
      <c r="P385" cm="1">
        <f t="array" ref="P385">IFERROR(INDEX(G:G,MATCH(K385&amp;O385,D:D&amp;F:F,0)),"")</f>
        <v>75</v>
      </c>
      <c r="Q385">
        <f>IF(P385="","",_xlfn.MAXIFS(G:G,B:B,I385))</f>
        <v>75</v>
      </c>
      <c r="R385" t="str" cm="1">
        <f t="array" ref="R385">IF(P385=Q385,"",IFERROR(INDEX(E:E,MATCH(I385&amp;Q385,B:B&amp;G:G,0)),""))</f>
        <v/>
      </c>
    </row>
    <row r="386" spans="2:18" x14ac:dyDescent="0.2">
      <c r="B386" t="s">
        <v>2964</v>
      </c>
      <c r="C386" t="str">
        <f>VLOOKUP(B386,customer!A:B,2,FALSE)</f>
        <v>Ashby Winsom</v>
      </c>
      <c r="D386" t="s">
        <v>3927</v>
      </c>
      <c r="E386" t="str">
        <f>VLOOKUP(D386,campaign!A:B,2,FALSE)</f>
        <v>RespondsToMailOffers</v>
      </c>
      <c r="F386" s="9">
        <v>44818</v>
      </c>
      <c r="G386">
        <f>VLOOKUP(D386,campaign!A:D,4,FALSE)</f>
        <v>27</v>
      </c>
      <c r="I386" t="s">
        <v>3086</v>
      </c>
      <c r="J386" t="str">
        <f>VLOOKUP(I386,B:C,2,FALSE)</f>
        <v>Clay Bedo</v>
      </c>
      <c r="K386" t="s">
        <v>3920</v>
      </c>
      <c r="L386" t="str" cm="1">
        <f t="array" ref="L386">INDEX(E:E,MATCH(I386&amp;M386,B:B&amp;F:F,0))</f>
        <v>ChildrenInHH</v>
      </c>
      <c r="M386" s="9">
        <f>_xlfn.MAXIFS(F:F,B:B,I386,D:D,K386)</f>
        <v>45069</v>
      </c>
      <c r="N386" cm="1">
        <f t="array" ref="N386">INDEX(G:G,MATCH(I386&amp;K386&amp;M386,B:B&amp;D:D&amp;F:F,0))</f>
        <v>10</v>
      </c>
      <c r="O386" s="9">
        <f>IF(M386=_xlfn.MAXIFS(M:M,I:I,I386),_xlfn.MAXIFS(M:M,I:I,I386),"")</f>
        <v>45069</v>
      </c>
      <c r="P386" cm="1">
        <f t="array" ref="P386">IFERROR(INDEX(G:G,MATCH(K386&amp;O386,D:D&amp;F:F,0)),"")</f>
        <v>10</v>
      </c>
      <c r="Q386">
        <f>IF(P386="","",_xlfn.MAXIFS(G:G,B:B,I386))</f>
        <v>25</v>
      </c>
      <c r="R386" t="str" cm="1">
        <f t="array" ref="R386">IF(P386=Q386,"",IFERROR(INDEX(E:E,MATCH(I386&amp;Q386,B:B&amp;G:G,0)),""))</f>
        <v>NewCellphoneUser</v>
      </c>
    </row>
    <row r="387" spans="2:18" x14ac:dyDescent="0.2">
      <c r="B387" t="s">
        <v>2964</v>
      </c>
      <c r="C387" t="str">
        <f>VLOOKUP(B387,customer!A:B,2,FALSE)</f>
        <v>Ashby Winsom</v>
      </c>
      <c r="D387" t="s">
        <v>3927</v>
      </c>
      <c r="E387" t="str">
        <f>VLOOKUP(D387,campaign!A:B,2,FALSE)</f>
        <v>RespondsToMailOffers</v>
      </c>
      <c r="F387" s="9">
        <v>44854</v>
      </c>
      <c r="G387">
        <f>VLOOKUP(D387,campaign!A:D,4,FALSE)</f>
        <v>27</v>
      </c>
      <c r="I387" t="s">
        <v>3086</v>
      </c>
      <c r="J387" t="str">
        <f>VLOOKUP(I387,B:C,2,FALSE)</f>
        <v>Clay Bedo</v>
      </c>
      <c r="K387" t="s">
        <v>3924</v>
      </c>
      <c r="L387" t="str" cm="1">
        <f t="array" ref="L387">INDEX(E:E,MATCH(I387&amp;M387,B:B&amp;F:F,0))</f>
        <v>RVOwner</v>
      </c>
      <c r="M387" s="9">
        <f>_xlfn.MAXIFS(F:F,B:B,I387,D:D,K387)</f>
        <v>45064</v>
      </c>
      <c r="N387" cm="1">
        <f t="array" ref="N387">INDEX(G:G,MATCH(I387&amp;K387&amp;M387,B:B&amp;D:D&amp;F:F,0))</f>
        <v>22</v>
      </c>
      <c r="O387" s="9" t="str">
        <f>IF(M387=_xlfn.MAXIFS(M:M,I:I,I387),_xlfn.MAXIFS(M:M,I:I,I387),"")</f>
        <v/>
      </c>
      <c r="P387" t="str" cm="1">
        <f t="array" ref="P387">IFERROR(INDEX(G:G,MATCH(K387&amp;O387,D:D&amp;F:F,0)),"")</f>
        <v/>
      </c>
      <c r="Q387" t="str">
        <f>IF(P387="","",_xlfn.MAXIFS(G:G,B:B,I387))</f>
        <v/>
      </c>
      <c r="R387" t="str" cm="1">
        <f t="array" ref="R387">IF(P387=Q387,"",IFERROR(INDEX(E:E,MATCH(I387&amp;Q387,B:B&amp;G:G,0)),""))</f>
        <v/>
      </c>
    </row>
    <row r="388" spans="2:18" x14ac:dyDescent="0.2">
      <c r="B388" t="s">
        <v>2964</v>
      </c>
      <c r="C388" t="str">
        <f>VLOOKUP(B388,customer!A:B,2,FALSE)</f>
        <v>Ashby Winsom</v>
      </c>
      <c r="D388" t="s">
        <v>3927</v>
      </c>
      <c r="E388" t="str">
        <f>VLOOKUP(D388,campaign!A:B,2,FALSE)</f>
        <v>RespondsToMailOffers</v>
      </c>
      <c r="F388" s="9">
        <v>44951</v>
      </c>
      <c r="G388">
        <f>VLOOKUP(D388,campaign!A:D,4,FALSE)</f>
        <v>27</v>
      </c>
      <c r="I388" t="s">
        <v>3086</v>
      </c>
      <c r="J388" t="str">
        <f>VLOOKUP(I388,B:C,2,FALSE)</f>
        <v>Clay Bedo</v>
      </c>
      <c r="K388" t="s">
        <v>3949</v>
      </c>
      <c r="L388" t="str" cm="1">
        <f t="array" ref="L388">INDEX(E:E,MATCH(I388&amp;M388,B:B&amp;F:F,0))</f>
        <v>NewCellphoneUser</v>
      </c>
      <c r="M388" s="9">
        <f>_xlfn.MAXIFS(F:F,B:B,I388,D:D,K388)</f>
        <v>45026</v>
      </c>
      <c r="N388" cm="1">
        <f t="array" ref="N388">INDEX(G:G,MATCH(I388&amp;K388&amp;M388,B:B&amp;D:D&amp;F:F,0))</f>
        <v>25</v>
      </c>
      <c r="O388" s="9" t="str">
        <f>IF(M388=_xlfn.MAXIFS(M:M,I:I,I388),_xlfn.MAXIFS(M:M,I:I,I388),"")</f>
        <v/>
      </c>
      <c r="P388" t="str" cm="1">
        <f t="array" ref="P388">IFERROR(INDEX(G:G,MATCH(K388&amp;O388,D:D&amp;F:F,0)),"")</f>
        <v/>
      </c>
      <c r="Q388" t="str">
        <f>IF(P388="","",_xlfn.MAXIFS(G:G,B:B,I388))</f>
        <v/>
      </c>
      <c r="R388" t="str" cm="1">
        <f t="array" ref="R388">IF(P388=Q388,"",IFERROR(INDEX(E:E,MATCH(I388&amp;Q388,B:B&amp;G:G,0)),""))</f>
        <v/>
      </c>
    </row>
    <row r="389" spans="2:18" x14ac:dyDescent="0.2">
      <c r="B389" t="s">
        <v>2964</v>
      </c>
      <c r="C389" t="str">
        <f>VLOOKUP(B389,customer!A:B,2,FALSE)</f>
        <v>Ashby Winsom</v>
      </c>
      <c r="D389" t="s">
        <v>3927</v>
      </c>
      <c r="E389" t="str">
        <f>VLOOKUP(D389,campaign!A:B,2,FALSE)</f>
        <v>RespondsToMailOffers</v>
      </c>
      <c r="F389" s="9">
        <v>44980</v>
      </c>
      <c r="G389">
        <f>VLOOKUP(D389,campaign!A:D,4,FALSE)</f>
        <v>27</v>
      </c>
      <c r="I389" t="s">
        <v>3190</v>
      </c>
      <c r="J389" t="str">
        <f>VLOOKUP(I389,B:C,2,FALSE)</f>
        <v>Clayborn Brelsford</v>
      </c>
      <c r="K389" t="s">
        <v>3951</v>
      </c>
      <c r="L389" t="str" cm="1">
        <f t="array" ref="L389">INDEX(E:E,MATCH(I389&amp;M389,B:B&amp;F:F,0))</f>
        <v>OwnsMotorcycle</v>
      </c>
      <c r="M389" s="9">
        <f>_xlfn.MAXIFS(F:F,B:B,I389,D:D,K389)</f>
        <v>45070</v>
      </c>
      <c r="N389" cm="1">
        <f t="array" ref="N389">INDEX(G:G,MATCH(I389&amp;K389&amp;M389,B:B&amp;D:D&amp;F:F,0))</f>
        <v>14</v>
      </c>
      <c r="O389" s="9">
        <f>IF(M389=_xlfn.MAXIFS(M:M,I:I,I389),_xlfn.MAXIFS(M:M,I:I,I389),"")</f>
        <v>45070</v>
      </c>
      <c r="P389" cm="1">
        <f t="array" ref="P389">IFERROR(INDEX(G:G,MATCH(K389&amp;O389,D:D&amp;F:F,0)),"")</f>
        <v>14</v>
      </c>
      <c r="Q389">
        <f>IF(P389="","",_xlfn.MAXIFS(G:G,B:B,I389))</f>
        <v>26</v>
      </c>
      <c r="R389" t="str" cm="1">
        <f t="array" ref="R389">IF(P389=Q389,"",IFERROR(INDEX(E:E,MATCH(I389&amp;Q389,B:B&amp;G:G,0)),""))</f>
        <v>TruckOwner</v>
      </c>
    </row>
    <row r="390" spans="2:18" x14ac:dyDescent="0.2">
      <c r="B390" t="s">
        <v>2964</v>
      </c>
      <c r="C390" t="str">
        <f>VLOOKUP(B390,customer!A:B,2,FALSE)</f>
        <v>Ashby Winsom</v>
      </c>
      <c r="D390" t="s">
        <v>3927</v>
      </c>
      <c r="E390" t="str">
        <f>VLOOKUP(D390,campaign!A:B,2,FALSE)</f>
        <v>RespondsToMailOffers</v>
      </c>
      <c r="F390" s="9">
        <v>45007</v>
      </c>
      <c r="G390">
        <f>VLOOKUP(D390,campaign!A:D,4,FALSE)</f>
        <v>27</v>
      </c>
      <c r="I390" t="s">
        <v>3190</v>
      </c>
      <c r="J390" t="str">
        <f>VLOOKUP(I390,B:C,2,FALSE)</f>
        <v>Clayborn Brelsford</v>
      </c>
      <c r="K390" t="s">
        <v>3923</v>
      </c>
      <c r="L390" t="str" cm="1">
        <f t="array" ref="L390">INDEX(E:E,MATCH(I390&amp;M390,B:B&amp;F:F,0))</f>
        <v>TruckOwner</v>
      </c>
      <c r="M390" s="9">
        <f>_xlfn.MAXIFS(F:F,B:B,I390,D:D,K390)</f>
        <v>45053</v>
      </c>
      <c r="N390" cm="1">
        <f t="array" ref="N390">INDEX(G:G,MATCH(I390&amp;K390&amp;M390,B:B&amp;D:D&amp;F:F,0))</f>
        <v>26</v>
      </c>
      <c r="O390" s="9" t="str">
        <f>IF(M390=_xlfn.MAXIFS(M:M,I:I,I390),_xlfn.MAXIFS(M:M,I:I,I390),"")</f>
        <v/>
      </c>
      <c r="P390" t="str" cm="1">
        <f t="array" ref="P390">IFERROR(INDEX(G:G,MATCH(K390&amp;O390,D:D&amp;F:F,0)),"")</f>
        <v/>
      </c>
      <c r="Q390" t="str">
        <f>IF(P390="","",_xlfn.MAXIFS(G:G,B:B,I390))</f>
        <v/>
      </c>
      <c r="R390" t="str" cm="1">
        <f t="array" ref="R390">IF(P390=Q390,"",IFERROR(INDEX(E:E,MATCH(I390&amp;Q390,B:B&amp;G:G,0)),""))</f>
        <v/>
      </c>
    </row>
    <row r="391" spans="2:18" x14ac:dyDescent="0.2">
      <c r="B391" t="s">
        <v>2964</v>
      </c>
      <c r="C391" t="str">
        <f>VLOOKUP(B391,customer!A:B,2,FALSE)</f>
        <v>Ashby Winsom</v>
      </c>
      <c r="D391" t="s">
        <v>3927</v>
      </c>
      <c r="E391" t="str">
        <f>VLOOKUP(D391,campaign!A:B,2,FALSE)</f>
        <v>RespondsToMailOffers</v>
      </c>
      <c r="F391" s="9">
        <v>45038</v>
      </c>
      <c r="G391">
        <f>VLOOKUP(D391,campaign!A:D,4,FALSE)</f>
        <v>27</v>
      </c>
      <c r="I391" t="s">
        <v>3074</v>
      </c>
      <c r="J391" t="str">
        <f>VLOOKUP(I391,B:C,2,FALSE)</f>
        <v>Cleon Gawkes</v>
      </c>
      <c r="K391" t="s">
        <v>3947</v>
      </c>
      <c r="L391" t="str" cm="1">
        <f t="array" ref="L391">INDEX(E:E,MATCH(I391&amp;M391,B:B&amp;F:F,0))</f>
        <v>OwnsComputer</v>
      </c>
      <c r="M391" s="9">
        <f>_xlfn.MAXIFS(F:F,B:B,I391,D:D,K391)</f>
        <v>45036</v>
      </c>
      <c r="N391" cm="1">
        <f t="array" ref="N391">INDEX(G:G,MATCH(I391&amp;K391&amp;M391,B:B&amp;D:D&amp;F:F,0))</f>
        <v>62</v>
      </c>
      <c r="O391" s="9" t="str">
        <f>IF(M391=_xlfn.MAXIFS(M:M,I:I,I391),_xlfn.MAXIFS(M:M,I:I,I391),"")</f>
        <v/>
      </c>
      <c r="P391" t="str" cm="1">
        <f t="array" ref="P391">IFERROR(INDEX(G:G,MATCH(K391&amp;O391,D:D&amp;F:F,0)),"")</f>
        <v/>
      </c>
      <c r="Q391" t="str">
        <f>IF(P391="","",_xlfn.MAXIFS(G:G,B:B,I391))</f>
        <v/>
      </c>
      <c r="R391" t="str" cm="1">
        <f t="array" ref="R391">IF(P391=Q391,"",IFERROR(INDEX(E:E,MATCH(I391&amp;Q391,B:B&amp;G:G,0)),""))</f>
        <v/>
      </c>
    </row>
    <row r="392" spans="2:18" x14ac:dyDescent="0.2">
      <c r="B392" t="s">
        <v>2964</v>
      </c>
      <c r="C392" t="str">
        <f>VLOOKUP(B392,customer!A:B,2,FALSE)</f>
        <v>Ashby Winsom</v>
      </c>
      <c r="D392" t="s">
        <v>3927</v>
      </c>
      <c r="E392" t="str">
        <f>VLOOKUP(D392,campaign!A:B,2,FALSE)</f>
        <v>RespondsToMailOffers</v>
      </c>
      <c r="F392" s="9">
        <v>45073</v>
      </c>
      <c r="G392">
        <f>VLOOKUP(D392,campaign!A:D,4,FALSE)</f>
        <v>27</v>
      </c>
      <c r="I392" t="s">
        <v>3074</v>
      </c>
      <c r="J392" t="str">
        <f>VLOOKUP(I392,B:C,2,FALSE)</f>
        <v>Cleon Gawkes</v>
      </c>
      <c r="K392" t="s">
        <v>3952</v>
      </c>
      <c r="L392" t="str" cm="1">
        <f t="array" ref="L392">INDEX(E:E,MATCH(I392&amp;M392,B:B&amp;F:F,0))</f>
        <v>MadeCallToRetentionTeam</v>
      </c>
      <c r="M392" s="9">
        <f>_xlfn.MAXIFS(F:F,B:B,I392,D:D,K392)</f>
        <v>45059</v>
      </c>
      <c r="N392" cm="1">
        <f t="array" ref="N392">INDEX(G:G,MATCH(I392&amp;K392&amp;M392,B:B&amp;D:D&amp;F:F,0))</f>
        <v>16</v>
      </c>
      <c r="O392" s="9" t="str">
        <f>IF(M392=_xlfn.MAXIFS(M:M,I:I,I392),_xlfn.MAXIFS(M:M,I:I,I392),"")</f>
        <v/>
      </c>
      <c r="P392" t="str" cm="1">
        <f t="array" ref="P392">IFERROR(INDEX(G:G,MATCH(K392&amp;O392,D:D&amp;F:F,0)),"")</f>
        <v/>
      </c>
      <c r="Q392" t="str">
        <f>IF(P392="","",_xlfn.MAXIFS(G:G,B:B,I392))</f>
        <v/>
      </c>
      <c r="R392" t="str" cm="1">
        <f t="array" ref="R392">IF(P392=Q392,"",IFERROR(INDEX(E:E,MATCH(I392&amp;Q392,B:B&amp;G:G,0)),""))</f>
        <v/>
      </c>
    </row>
    <row r="393" spans="2:18" x14ac:dyDescent="0.2">
      <c r="B393" t="s">
        <v>2965</v>
      </c>
      <c r="C393" t="str">
        <f>VLOOKUP(B393,customer!A:B,2,FALSE)</f>
        <v>Derward Probetts</v>
      </c>
      <c r="D393" t="s">
        <v>3947</v>
      </c>
      <c r="E393" t="str">
        <f>VLOOKUP(D393,campaign!A:B,2,FALSE)</f>
        <v>OwnsComputer</v>
      </c>
      <c r="F393" s="9">
        <v>44832</v>
      </c>
      <c r="G393">
        <f>VLOOKUP(D393,campaign!A:D,4,FALSE)</f>
        <v>62</v>
      </c>
      <c r="I393" t="s">
        <v>3074</v>
      </c>
      <c r="J393" t="str">
        <f>VLOOKUP(I393,B:C,2,FALSE)</f>
        <v>Cleon Gawkes</v>
      </c>
      <c r="K393" t="s">
        <v>3928</v>
      </c>
      <c r="L393" t="str" cm="1">
        <f t="array" ref="L393">INDEX(E:E,MATCH(I393&amp;M393,B:B&amp;F:F,0))</f>
        <v>OptOutMailings</v>
      </c>
      <c r="M393" s="9">
        <f>_xlfn.MAXIFS(F:F,B:B,I393,D:D,K393)</f>
        <v>45082</v>
      </c>
      <c r="N393" cm="1">
        <f t="array" ref="N393">INDEX(G:G,MATCH(I393&amp;K393&amp;M393,B:B&amp;D:D&amp;F:F,0))</f>
        <v>75</v>
      </c>
      <c r="O393" s="9">
        <f>IF(M393=_xlfn.MAXIFS(M:M,I:I,I393),_xlfn.MAXIFS(M:M,I:I,I393),"")</f>
        <v>45082</v>
      </c>
      <c r="P393" cm="1">
        <f t="array" ref="P393">IFERROR(INDEX(G:G,MATCH(K393&amp;O393,D:D&amp;F:F,0)),"")</f>
        <v>75</v>
      </c>
      <c r="Q393">
        <f>IF(P393="","",_xlfn.MAXIFS(G:G,B:B,I393))</f>
        <v>75</v>
      </c>
      <c r="R393" t="str" cm="1">
        <f t="array" ref="R393">IF(P393=Q393,"",IFERROR(INDEX(E:E,MATCH(I393&amp;Q393,B:B&amp;G:G,0)),""))</f>
        <v/>
      </c>
    </row>
    <row r="394" spans="2:18" x14ac:dyDescent="0.2">
      <c r="B394" t="s">
        <v>2965</v>
      </c>
      <c r="C394" t="str">
        <f>VLOOKUP(B394,customer!A:B,2,FALSE)</f>
        <v>Derward Probetts</v>
      </c>
      <c r="D394" t="s">
        <v>3947</v>
      </c>
      <c r="E394" t="str">
        <f>VLOOKUP(D394,campaign!A:B,2,FALSE)</f>
        <v>OwnsComputer</v>
      </c>
      <c r="F394" s="9">
        <v>44868</v>
      </c>
      <c r="G394">
        <f>VLOOKUP(D394,campaign!A:D,4,FALSE)</f>
        <v>62</v>
      </c>
      <c r="I394" t="s">
        <v>3856</v>
      </c>
      <c r="J394" t="str">
        <f>VLOOKUP(I394,B:C,2,FALSE)</f>
        <v>Cleopatra Kerner</v>
      </c>
      <c r="K394" t="s">
        <v>3924</v>
      </c>
      <c r="L394" t="str" cm="1">
        <f t="array" ref="L394">INDEX(E:E,MATCH(I394&amp;M394,B:B&amp;F:F,0))</f>
        <v>RVOwner</v>
      </c>
      <c r="M394" s="9">
        <f>_xlfn.MAXIFS(F:F,B:B,I394,D:D,K394)</f>
        <v>45062</v>
      </c>
      <c r="N394" cm="1">
        <f t="array" ref="N394">INDEX(G:G,MATCH(I394&amp;K394&amp;M394,B:B&amp;D:D&amp;F:F,0))</f>
        <v>22</v>
      </c>
      <c r="O394" s="9">
        <f>IF(M394=_xlfn.MAXIFS(M:M,I:I,I394),_xlfn.MAXIFS(M:M,I:I,I394),"")</f>
        <v>45062</v>
      </c>
      <c r="P394" cm="1">
        <f t="array" ref="P394">IFERROR(INDEX(G:G,MATCH(K394&amp;O394,D:D&amp;F:F,0)),"")</f>
        <v>22</v>
      </c>
      <c r="Q394">
        <f>IF(P394="","",_xlfn.MAXIFS(G:G,B:B,I394))</f>
        <v>29</v>
      </c>
      <c r="R394" t="str" cm="1">
        <f t="array" ref="R394">IF(P394=Q394,"",IFERROR(INDEX(E:E,MATCH(I394&amp;Q394,B:B&amp;G:G,0)),""))</f>
        <v>MaritalStatus</v>
      </c>
    </row>
    <row r="395" spans="2:18" x14ac:dyDescent="0.2">
      <c r="B395" t="s">
        <v>2965</v>
      </c>
      <c r="C395" t="str">
        <f>VLOOKUP(B395,customer!A:B,2,FALSE)</f>
        <v>Derward Probetts</v>
      </c>
      <c r="D395" t="s">
        <v>3947</v>
      </c>
      <c r="E395" t="str">
        <f>VLOOKUP(D395,campaign!A:B,2,FALSE)</f>
        <v>OwnsComputer</v>
      </c>
      <c r="F395" s="9">
        <v>44965</v>
      </c>
      <c r="G395">
        <f>VLOOKUP(D395,campaign!A:D,4,FALSE)</f>
        <v>62</v>
      </c>
      <c r="I395" t="s">
        <v>3856</v>
      </c>
      <c r="J395" t="str">
        <f>VLOOKUP(I395,B:C,2,FALSE)</f>
        <v>Cleopatra Kerner</v>
      </c>
      <c r="K395" t="s">
        <v>3953</v>
      </c>
      <c r="L395" t="str" cm="1">
        <f t="array" ref="L395">INDEX(E:E,MATCH(I395&amp;M395,B:B&amp;F:F,0))</f>
        <v>MaritalStatus</v>
      </c>
      <c r="M395" s="9">
        <f>_xlfn.MAXIFS(F:F,B:B,I395,D:D,K395)</f>
        <v>45048</v>
      </c>
      <c r="N395" cm="1">
        <f t="array" ref="N395">INDEX(G:G,MATCH(I395&amp;K395&amp;M395,B:B&amp;D:D&amp;F:F,0))</f>
        <v>29</v>
      </c>
      <c r="O395" s="9" t="str">
        <f>IF(M395=_xlfn.MAXIFS(M:M,I:I,I395),_xlfn.MAXIFS(M:M,I:I,I395),"")</f>
        <v/>
      </c>
      <c r="P395" t="str" cm="1">
        <f t="array" ref="P395">IFERROR(INDEX(G:G,MATCH(K395&amp;O395,D:D&amp;F:F,0)),"")</f>
        <v/>
      </c>
      <c r="Q395" t="str">
        <f>IF(P395="","",_xlfn.MAXIFS(G:G,B:B,I395))</f>
        <v/>
      </c>
      <c r="R395" t="str" cm="1">
        <f t="array" ref="R395">IF(P395=Q395,"",IFERROR(INDEX(E:E,MATCH(I395&amp;Q395,B:B&amp;G:G,0)),""))</f>
        <v/>
      </c>
    </row>
    <row r="396" spans="2:18" x14ac:dyDescent="0.2">
      <c r="B396" t="s">
        <v>2965</v>
      </c>
      <c r="C396" t="str">
        <f>VLOOKUP(B396,customer!A:B,2,FALSE)</f>
        <v>Derward Probetts</v>
      </c>
      <c r="D396" t="s">
        <v>3947</v>
      </c>
      <c r="E396" t="str">
        <f>VLOOKUP(D396,campaign!A:B,2,FALSE)</f>
        <v>OwnsComputer</v>
      </c>
      <c r="F396" s="9">
        <v>45013</v>
      </c>
      <c r="G396">
        <f>VLOOKUP(D396,campaign!A:D,4,FALSE)</f>
        <v>62</v>
      </c>
      <c r="I396" t="s">
        <v>3172</v>
      </c>
      <c r="J396" t="str">
        <f>VLOOKUP(I396,B:C,2,FALSE)</f>
        <v>Clerc Cozins</v>
      </c>
      <c r="K396" t="s">
        <v>3929</v>
      </c>
      <c r="L396" t="str" cm="1">
        <f t="array" ref="L396">INDEX(E:E,MATCH(I396&amp;M396,B:B&amp;F:F,0))</f>
        <v>NonUSTravel</v>
      </c>
      <c r="M396" s="9">
        <f>_xlfn.MAXIFS(F:F,B:B,I396,D:D,K396)</f>
        <v>45051</v>
      </c>
      <c r="N396" cm="1">
        <f t="array" ref="N396">INDEX(G:G,MATCH(I396&amp;K396&amp;M396,B:B&amp;D:D&amp;F:F,0))</f>
        <v>66</v>
      </c>
      <c r="O396" s="9">
        <f>IF(M396=_xlfn.MAXIFS(M:M,I:I,I396),_xlfn.MAXIFS(M:M,I:I,I396),"")</f>
        <v>45051</v>
      </c>
      <c r="P396" cm="1">
        <f t="array" ref="P396">IFERROR(INDEX(G:G,MATCH(K396&amp;O396,D:D&amp;F:F,0)),"")</f>
        <v>66</v>
      </c>
      <c r="Q396">
        <f>IF(P396="","",_xlfn.MAXIFS(G:G,B:B,I396))</f>
        <v>66</v>
      </c>
      <c r="R396" t="str" cm="1">
        <f t="array" ref="R396">IF(P396=Q396,"",IFERROR(INDEX(E:E,MATCH(I396&amp;Q396,B:B&amp;G:G,0)),""))</f>
        <v/>
      </c>
    </row>
    <row r="397" spans="2:18" x14ac:dyDescent="0.2">
      <c r="B397" t="s">
        <v>2965</v>
      </c>
      <c r="C397" t="str">
        <f>VLOOKUP(B397,customer!A:B,2,FALSE)</f>
        <v>Derward Probetts</v>
      </c>
      <c r="D397" t="s">
        <v>3947</v>
      </c>
      <c r="E397" t="str">
        <f>VLOOKUP(D397,campaign!A:B,2,FALSE)</f>
        <v>OwnsComputer</v>
      </c>
      <c r="F397" s="9">
        <v>45018</v>
      </c>
      <c r="G397">
        <f>VLOOKUP(D397,campaign!A:D,4,FALSE)</f>
        <v>62</v>
      </c>
      <c r="I397" t="s">
        <v>3172</v>
      </c>
      <c r="J397" t="str">
        <f>VLOOKUP(I397,B:C,2,FALSE)</f>
        <v>Clerc Cozins</v>
      </c>
      <c r="K397" t="s">
        <v>3949</v>
      </c>
      <c r="L397" t="str" cm="1">
        <f t="array" ref="L397">INDEX(E:E,MATCH(I397&amp;M397,B:B&amp;F:F,0))</f>
        <v>NewCellphoneUser</v>
      </c>
      <c r="M397" s="9">
        <f>_xlfn.MAXIFS(F:F,B:B,I397,D:D,K397)</f>
        <v>45049</v>
      </c>
      <c r="N397" cm="1">
        <f t="array" ref="N397">INDEX(G:G,MATCH(I397&amp;K397&amp;M397,B:B&amp;D:D&amp;F:F,0))</f>
        <v>25</v>
      </c>
      <c r="O397" s="9" t="str">
        <f>IF(M397=_xlfn.MAXIFS(M:M,I:I,I397),_xlfn.MAXIFS(M:M,I:I,I397),"")</f>
        <v/>
      </c>
      <c r="P397" t="str" cm="1">
        <f t="array" ref="P397">IFERROR(INDEX(G:G,MATCH(K397&amp;O397,D:D&amp;F:F,0)),"")</f>
        <v/>
      </c>
      <c r="Q397" t="str">
        <f>IF(P397="","",_xlfn.MAXIFS(G:G,B:B,I397))</f>
        <v/>
      </c>
      <c r="R397" t="str" cm="1">
        <f t="array" ref="R397">IF(P397=Q397,"",IFERROR(INDEX(E:E,MATCH(I397&amp;Q397,B:B&amp;G:G,0)),""))</f>
        <v/>
      </c>
    </row>
    <row r="398" spans="2:18" x14ac:dyDescent="0.2">
      <c r="B398" t="s">
        <v>2965</v>
      </c>
      <c r="C398" t="str">
        <f>VLOOKUP(B398,customer!A:B,2,FALSE)</f>
        <v>Derward Probetts</v>
      </c>
      <c r="D398" t="s">
        <v>3947</v>
      </c>
      <c r="E398" t="str">
        <f>VLOOKUP(D398,campaign!A:B,2,FALSE)</f>
        <v>OwnsComputer</v>
      </c>
      <c r="F398" s="9">
        <v>45056</v>
      </c>
      <c r="G398">
        <f>VLOOKUP(D398,campaign!A:D,4,FALSE)</f>
        <v>62</v>
      </c>
      <c r="I398" t="s">
        <v>3254</v>
      </c>
      <c r="J398" t="str">
        <f>VLOOKUP(I398,B:C,2,FALSE)</f>
        <v>Clerissa Eckley</v>
      </c>
      <c r="K398" t="s">
        <v>3923</v>
      </c>
      <c r="L398" t="str" cm="1">
        <f t="array" ref="L398">INDEX(E:E,MATCH(I398&amp;M398,B:B&amp;F:F,0))</f>
        <v>TruckOwner</v>
      </c>
      <c r="M398" s="9">
        <f>_xlfn.MAXIFS(F:F,B:B,I398,D:D,K398)</f>
        <v>45016</v>
      </c>
      <c r="N398" cm="1">
        <f t="array" ref="N398">INDEX(G:G,MATCH(I398&amp;K398&amp;M398,B:B&amp;D:D&amp;F:F,0))</f>
        <v>26</v>
      </c>
      <c r="O398" s="9" t="str">
        <f>IF(M398=_xlfn.MAXIFS(M:M,I:I,I398),_xlfn.MAXIFS(M:M,I:I,I398),"")</f>
        <v/>
      </c>
      <c r="P398" t="str" cm="1">
        <f t="array" ref="P398">IFERROR(INDEX(G:G,MATCH(K398&amp;O398,D:D&amp;F:F,0)),"")</f>
        <v/>
      </c>
      <c r="Q398" t="str">
        <f>IF(P398="","",_xlfn.MAXIFS(G:G,B:B,I398))</f>
        <v/>
      </c>
      <c r="R398" t="str" cm="1">
        <f t="array" ref="R398">IF(P398=Q398,"",IFERROR(INDEX(E:E,MATCH(I398&amp;Q398,B:B&amp;G:G,0)),""))</f>
        <v/>
      </c>
    </row>
    <row r="399" spans="2:18" x14ac:dyDescent="0.2">
      <c r="B399" t="s">
        <v>2965</v>
      </c>
      <c r="C399" t="str">
        <f>VLOOKUP(B399,customer!A:B,2,FALSE)</f>
        <v>Derward Probetts</v>
      </c>
      <c r="D399" t="s">
        <v>3921</v>
      </c>
      <c r="E399" t="str">
        <f>VLOOKUP(D399,campaign!A:B,2,FALSE)</f>
        <v>HandsetRefurbished</v>
      </c>
      <c r="F399" s="9">
        <v>44853</v>
      </c>
      <c r="G399">
        <f>VLOOKUP(D399,campaign!A:D,4,FALSE)</f>
        <v>26</v>
      </c>
      <c r="I399" t="s">
        <v>3254</v>
      </c>
      <c r="J399" t="str">
        <f>VLOOKUP(I399,B:C,2,FALSE)</f>
        <v>Clerissa Eckley</v>
      </c>
      <c r="K399" t="s">
        <v>3929</v>
      </c>
      <c r="L399" t="str" cm="1">
        <f t="array" ref="L399">INDEX(E:E,MATCH(I399&amp;M399,B:B&amp;F:F,0))</f>
        <v>NonUSTravel</v>
      </c>
      <c r="M399" s="9">
        <f>_xlfn.MAXIFS(F:F,B:B,I399,D:D,K399)</f>
        <v>45081</v>
      </c>
      <c r="N399" cm="1">
        <f t="array" ref="N399">INDEX(G:G,MATCH(I399&amp;K399&amp;M399,B:B&amp;D:D&amp;F:F,0))</f>
        <v>66</v>
      </c>
      <c r="O399" s="9">
        <f>IF(M399=_xlfn.MAXIFS(M:M,I:I,I399),_xlfn.MAXIFS(M:M,I:I,I399),"")</f>
        <v>45081</v>
      </c>
      <c r="P399" cm="1">
        <f t="array" ref="P399">IFERROR(INDEX(G:G,MATCH(K399&amp;O399,D:D&amp;F:F,0)),"")</f>
        <v>66</v>
      </c>
      <c r="Q399">
        <f>IF(P399="","",_xlfn.MAXIFS(G:G,B:B,I399))</f>
        <v>66</v>
      </c>
      <c r="R399" t="str" cm="1">
        <f t="array" ref="R399">IF(P399=Q399,"",IFERROR(INDEX(E:E,MATCH(I399&amp;Q399,B:B&amp;G:G,0)),""))</f>
        <v/>
      </c>
    </row>
    <row r="400" spans="2:18" x14ac:dyDescent="0.2">
      <c r="B400" t="s">
        <v>2965</v>
      </c>
      <c r="C400" t="str">
        <f>VLOOKUP(B400,customer!A:B,2,FALSE)</f>
        <v>Derward Probetts</v>
      </c>
      <c r="D400" t="s">
        <v>3921</v>
      </c>
      <c r="E400" t="str">
        <f>VLOOKUP(D400,campaign!A:B,2,FALSE)</f>
        <v>HandsetRefurbished</v>
      </c>
      <c r="F400" s="9">
        <v>44887</v>
      </c>
      <c r="G400">
        <f>VLOOKUP(D400,campaign!A:D,4,FALSE)</f>
        <v>26</v>
      </c>
      <c r="I400" t="s">
        <v>3174</v>
      </c>
      <c r="J400" t="str">
        <f>VLOOKUP(I400,B:C,2,FALSE)</f>
        <v>Clifford Yankeev</v>
      </c>
      <c r="K400" t="s">
        <v>3922</v>
      </c>
      <c r="L400" t="str" cm="1">
        <f t="array" ref="L400">INDEX(E:E,MATCH(I400&amp;M400,B:B&amp;F:F,0))</f>
        <v>HandsetWebCapable</v>
      </c>
      <c r="M400" s="9">
        <f>_xlfn.MAXIFS(F:F,B:B,I400,D:D,K400)</f>
        <v>45047</v>
      </c>
      <c r="N400" cm="1">
        <f t="array" ref="N400">INDEX(G:G,MATCH(I400&amp;K400&amp;M400,B:B&amp;D:D&amp;F:F,0))</f>
        <v>62</v>
      </c>
      <c r="O400" s="9">
        <f>IF(M400=_xlfn.MAXIFS(M:M,I:I,I400),_xlfn.MAXIFS(M:M,I:I,I400),"")</f>
        <v>45047</v>
      </c>
      <c r="P400" cm="1">
        <f t="array" ref="P400">IFERROR(INDEX(G:G,MATCH(K400&amp;O400,D:D&amp;F:F,0)),"")</f>
        <v>62</v>
      </c>
      <c r="Q400">
        <f>IF(P400="","",_xlfn.MAXIFS(G:G,B:B,I400))</f>
        <v>62</v>
      </c>
      <c r="R400" t="str" cm="1">
        <f t="array" ref="R400">IF(P400=Q400,"",IFERROR(INDEX(E:E,MATCH(I400&amp;Q400,B:B&amp;G:G,0)),""))</f>
        <v/>
      </c>
    </row>
    <row r="401" spans="2:18" x14ac:dyDescent="0.2">
      <c r="B401" t="s">
        <v>2965</v>
      </c>
      <c r="C401" t="str">
        <f>VLOOKUP(B401,customer!A:B,2,FALSE)</f>
        <v>Derward Probetts</v>
      </c>
      <c r="D401" t="s">
        <v>3921</v>
      </c>
      <c r="E401" t="str">
        <f>VLOOKUP(D401,campaign!A:B,2,FALSE)</f>
        <v>HandsetRefurbished</v>
      </c>
      <c r="F401" s="9">
        <v>44899</v>
      </c>
      <c r="G401">
        <f>VLOOKUP(D401,campaign!A:D,4,FALSE)</f>
        <v>26</v>
      </c>
      <c r="I401" t="s">
        <v>3769</v>
      </c>
      <c r="J401" t="str">
        <f>VLOOKUP(I401,B:C,2,FALSE)</f>
        <v>Cobb Pranger</v>
      </c>
      <c r="K401" t="s">
        <v>3926</v>
      </c>
      <c r="L401" t="str" cm="1">
        <f t="array" ref="L401">INDEX(E:E,MATCH(I401&amp;M401,B:B&amp;F:F,0))</f>
        <v>BuysViaMailOrder</v>
      </c>
      <c r="M401" s="9">
        <f>_xlfn.MAXIFS(F:F,B:B,I401,D:D,K401)</f>
        <v>45085</v>
      </c>
      <c r="N401" cm="1">
        <f t="array" ref="N401">INDEX(G:G,MATCH(I401&amp;K401&amp;M401,B:B&amp;D:D&amp;F:F,0))</f>
        <v>25</v>
      </c>
      <c r="O401" s="9">
        <f>IF(M401=_xlfn.MAXIFS(M:M,I:I,I401),_xlfn.MAXIFS(M:M,I:I,I401),"")</f>
        <v>45085</v>
      </c>
      <c r="P401" cm="1">
        <f t="array" ref="P401">IFERROR(INDEX(G:G,MATCH(K401&amp;O401,D:D&amp;F:F,0)),"")</f>
        <v>25</v>
      </c>
      <c r="Q401">
        <f>IF(P401="","",_xlfn.MAXIFS(G:G,B:B,I401))</f>
        <v>25</v>
      </c>
      <c r="R401" t="str" cm="1">
        <f t="array" ref="R401">IF(P401=Q401,"",IFERROR(INDEX(E:E,MATCH(I401&amp;Q401,B:B&amp;G:G,0)),""))</f>
        <v/>
      </c>
    </row>
    <row r="402" spans="2:18" x14ac:dyDescent="0.2">
      <c r="B402" t="s">
        <v>2965</v>
      </c>
      <c r="C402" t="str">
        <f>VLOOKUP(B402,customer!A:B,2,FALSE)</f>
        <v>Derward Probetts</v>
      </c>
      <c r="D402" t="s">
        <v>3921</v>
      </c>
      <c r="E402" t="str">
        <f>VLOOKUP(D402,campaign!A:B,2,FALSE)</f>
        <v>HandsetRefurbished</v>
      </c>
      <c r="F402" s="9">
        <v>44955</v>
      </c>
      <c r="G402">
        <f>VLOOKUP(D402,campaign!A:D,4,FALSE)</f>
        <v>26</v>
      </c>
      <c r="I402" t="s">
        <v>3769</v>
      </c>
      <c r="J402" t="str">
        <f>VLOOKUP(I402,B:C,2,FALSE)</f>
        <v>Cobb Pranger</v>
      </c>
      <c r="K402" t="s">
        <v>3952</v>
      </c>
      <c r="L402" t="str" cm="1">
        <f t="array" ref="L402">INDEX(E:E,MATCH(I402&amp;M402,B:B&amp;F:F,0))</f>
        <v>MadeCallToRetentionTeam</v>
      </c>
      <c r="M402" s="9">
        <f>_xlfn.MAXIFS(F:F,B:B,I402,D:D,K402)</f>
        <v>44977</v>
      </c>
      <c r="N402" cm="1">
        <f t="array" ref="N402">INDEX(G:G,MATCH(I402&amp;K402&amp;M402,B:B&amp;D:D&amp;F:F,0))</f>
        <v>16</v>
      </c>
      <c r="O402" s="9" t="str">
        <f>IF(M402=_xlfn.MAXIFS(M:M,I:I,I402),_xlfn.MAXIFS(M:M,I:I,I402),"")</f>
        <v/>
      </c>
      <c r="P402" t="str" cm="1">
        <f t="array" ref="P402">IFERROR(INDEX(G:G,MATCH(K402&amp;O402,D:D&amp;F:F,0)),"")</f>
        <v/>
      </c>
      <c r="Q402" t="str">
        <f>IF(P402="","",_xlfn.MAXIFS(G:G,B:B,I402))</f>
        <v/>
      </c>
      <c r="R402" t="str" cm="1">
        <f t="array" ref="R402">IF(P402=Q402,"",IFERROR(INDEX(E:E,MATCH(I402&amp;Q402,B:B&amp;G:G,0)),""))</f>
        <v/>
      </c>
    </row>
    <row r="403" spans="2:18" x14ac:dyDescent="0.2">
      <c r="B403" t="s">
        <v>2965</v>
      </c>
      <c r="C403" t="str">
        <f>VLOOKUP(B403,customer!A:B,2,FALSE)</f>
        <v>Derward Probetts</v>
      </c>
      <c r="D403" t="s">
        <v>3921</v>
      </c>
      <c r="E403" t="str">
        <f>VLOOKUP(D403,campaign!A:B,2,FALSE)</f>
        <v>HandsetRefurbished</v>
      </c>
      <c r="F403" s="9">
        <v>44977</v>
      </c>
      <c r="G403">
        <f>VLOOKUP(D403,campaign!A:D,4,FALSE)</f>
        <v>26</v>
      </c>
      <c r="I403" t="s">
        <v>3716</v>
      </c>
      <c r="J403" t="str">
        <f>VLOOKUP(I403,B:C,2,FALSE)</f>
        <v>Codi Cluer</v>
      </c>
      <c r="K403" t="s">
        <v>3953</v>
      </c>
      <c r="L403" t="str" cm="1">
        <f t="array" ref="L403">INDEX(E:E,MATCH(I403&amp;M403,B:B&amp;F:F,0))</f>
        <v>MaritalStatus</v>
      </c>
      <c r="M403" s="9">
        <f>_xlfn.MAXIFS(F:F,B:B,I403,D:D,K403)</f>
        <v>45054</v>
      </c>
      <c r="N403" cm="1">
        <f t="array" ref="N403">INDEX(G:G,MATCH(I403&amp;K403&amp;M403,B:B&amp;D:D&amp;F:F,0))</f>
        <v>29</v>
      </c>
      <c r="O403" s="9">
        <f>IF(M403=_xlfn.MAXIFS(M:M,I:I,I403),_xlfn.MAXIFS(M:M,I:I,I403),"")</f>
        <v>45054</v>
      </c>
      <c r="P403" cm="1">
        <f t="array" ref="P403">IFERROR(INDEX(G:G,MATCH(K403&amp;O403,D:D&amp;F:F,0)),"")</f>
        <v>29</v>
      </c>
      <c r="Q403">
        <f>IF(P403="","",_xlfn.MAXIFS(G:G,B:B,I403))</f>
        <v>29</v>
      </c>
      <c r="R403" t="str" cm="1">
        <f t="array" ref="R403">IF(P403=Q403,"",IFERROR(INDEX(E:E,MATCH(I403&amp;Q403,B:B&amp;G:G,0)),""))</f>
        <v/>
      </c>
    </row>
    <row r="404" spans="2:18" x14ac:dyDescent="0.2">
      <c r="B404" t="s">
        <v>2965</v>
      </c>
      <c r="C404" t="str">
        <f>VLOOKUP(B404,customer!A:B,2,FALSE)</f>
        <v>Derward Probetts</v>
      </c>
      <c r="D404" t="s">
        <v>3921</v>
      </c>
      <c r="E404" t="str">
        <f>VLOOKUP(D404,campaign!A:B,2,FALSE)</f>
        <v>HandsetRefurbished</v>
      </c>
      <c r="F404" s="9">
        <v>45007</v>
      </c>
      <c r="G404">
        <f>VLOOKUP(D404,campaign!A:D,4,FALSE)</f>
        <v>26</v>
      </c>
      <c r="I404" t="s">
        <v>3612</v>
      </c>
      <c r="J404" t="str">
        <f>VLOOKUP(I404,B:C,2,FALSE)</f>
        <v>Cointon Goodson</v>
      </c>
      <c r="K404" t="s">
        <v>3947</v>
      </c>
      <c r="L404" t="str" cm="1">
        <f t="array" ref="L404">INDEX(E:E,MATCH(I404&amp;M404,B:B&amp;F:F,0))</f>
        <v>OwnsComputer</v>
      </c>
      <c r="M404" s="9">
        <f>_xlfn.MAXIFS(F:F,B:B,I404,D:D,K404)</f>
        <v>45062</v>
      </c>
      <c r="N404" cm="1">
        <f t="array" ref="N404">INDEX(G:G,MATCH(I404&amp;K404&amp;M404,B:B&amp;D:D&amp;F:F,0))</f>
        <v>62</v>
      </c>
      <c r="O404" s="9">
        <f>IF(M404=_xlfn.MAXIFS(M:M,I:I,I404),_xlfn.MAXIFS(M:M,I:I,I404),"")</f>
        <v>45062</v>
      </c>
      <c r="P404" cm="1">
        <f t="array" ref="P404">IFERROR(INDEX(G:G,MATCH(K404&amp;O404,D:D&amp;F:F,0)),"")</f>
        <v>62</v>
      </c>
      <c r="Q404">
        <f>IF(P404="","",_xlfn.MAXIFS(G:G,B:B,I404))</f>
        <v>62</v>
      </c>
      <c r="R404" t="str" cm="1">
        <f t="array" ref="R404">IF(P404=Q404,"",IFERROR(INDEX(E:E,MATCH(I404&amp;Q404,B:B&amp;G:G,0)),""))</f>
        <v/>
      </c>
    </row>
    <row r="405" spans="2:18" x14ac:dyDescent="0.2">
      <c r="B405" t="s">
        <v>2965</v>
      </c>
      <c r="C405" t="str">
        <f>VLOOKUP(B405,customer!A:B,2,FALSE)</f>
        <v>Derward Probetts</v>
      </c>
      <c r="D405" t="s">
        <v>3922</v>
      </c>
      <c r="E405" t="str">
        <f>VLOOKUP(D405,campaign!A:B,2,FALSE)</f>
        <v>HandsetWebCapable</v>
      </c>
      <c r="F405" s="9">
        <v>45040</v>
      </c>
      <c r="G405">
        <f>VLOOKUP(D405,campaign!A:D,4,FALSE)</f>
        <v>62</v>
      </c>
      <c r="I405" t="s">
        <v>3156</v>
      </c>
      <c r="J405" t="str">
        <f>VLOOKUP(I405,B:C,2,FALSE)</f>
        <v>Colas Doles</v>
      </c>
      <c r="K405" t="s">
        <v>3952</v>
      </c>
      <c r="L405" t="str" cm="1">
        <f t="array" ref="L405">INDEX(E:E,MATCH(I405&amp;M405,B:B&amp;F:F,0))</f>
        <v>MadeCallToRetentionTeam</v>
      </c>
      <c r="M405" s="9">
        <f>_xlfn.MAXIFS(F:F,B:B,I405,D:D,K405)</f>
        <v>45085</v>
      </c>
      <c r="N405" cm="1">
        <f t="array" ref="N405">INDEX(G:G,MATCH(I405&amp;K405&amp;M405,B:B&amp;D:D&amp;F:F,0))</f>
        <v>16</v>
      </c>
      <c r="O405" s="9">
        <f>IF(M405=_xlfn.MAXIFS(M:M,I:I,I405),_xlfn.MAXIFS(M:M,I:I,I405),"")</f>
        <v>45085</v>
      </c>
      <c r="P405" cm="1">
        <f t="array" ref="P405">IFERROR(INDEX(G:G,MATCH(K405&amp;O405,D:D&amp;F:F,0)),"")</f>
        <v>16</v>
      </c>
      <c r="Q405">
        <f>IF(P405="","",_xlfn.MAXIFS(G:G,B:B,I405))</f>
        <v>75</v>
      </c>
      <c r="R405" t="str" cm="1">
        <f t="array" ref="R405">IF(P405=Q405,"",IFERROR(INDEX(E:E,MATCH(I405&amp;Q405,B:B&amp;G:G,0)),""))</f>
        <v>OptOutMailings</v>
      </c>
    </row>
    <row r="406" spans="2:18" x14ac:dyDescent="0.2">
      <c r="B406" t="s">
        <v>2965</v>
      </c>
      <c r="C406" t="str">
        <f>VLOOKUP(B406,customer!A:B,2,FALSE)</f>
        <v>Derward Probetts</v>
      </c>
      <c r="D406" t="s">
        <v>3922</v>
      </c>
      <c r="E406" t="str">
        <f>VLOOKUP(D406,campaign!A:B,2,FALSE)</f>
        <v>HandsetWebCapable</v>
      </c>
      <c r="F406" s="9">
        <v>45074</v>
      </c>
      <c r="G406">
        <f>VLOOKUP(D406,campaign!A:D,4,FALSE)</f>
        <v>62</v>
      </c>
      <c r="I406" t="s">
        <v>3156</v>
      </c>
      <c r="J406" t="str">
        <f>VLOOKUP(I406,B:C,2,FALSE)</f>
        <v>Colas Doles</v>
      </c>
      <c r="K406" t="s">
        <v>3928</v>
      </c>
      <c r="L406" t="str" cm="1">
        <f t="array" ref="L406">INDEX(E:E,MATCH(I406&amp;M406,B:B&amp;F:F,0))</f>
        <v>OptOutMailings</v>
      </c>
      <c r="M406" s="9">
        <f>_xlfn.MAXIFS(F:F,B:B,I406,D:D,K406)</f>
        <v>45065</v>
      </c>
      <c r="N406" cm="1">
        <f t="array" ref="N406">INDEX(G:G,MATCH(I406&amp;K406&amp;M406,B:B&amp;D:D&amp;F:F,0))</f>
        <v>75</v>
      </c>
      <c r="O406" s="9" t="str">
        <f>IF(M406=_xlfn.MAXIFS(M:M,I:I,I406),_xlfn.MAXIFS(M:M,I:I,I406),"")</f>
        <v/>
      </c>
      <c r="P406" t="str" cm="1">
        <f t="array" ref="P406">IFERROR(INDEX(G:G,MATCH(K406&amp;O406,D:D&amp;F:F,0)),"")</f>
        <v/>
      </c>
      <c r="Q406" t="str">
        <f>IF(P406="","",_xlfn.MAXIFS(G:G,B:B,I406))</f>
        <v/>
      </c>
      <c r="R406" t="str" cm="1">
        <f t="array" ref="R406">IF(P406=Q406,"",IFERROR(INDEX(E:E,MATCH(I406&amp;Q406,B:B&amp;G:G,0)),""))</f>
        <v/>
      </c>
    </row>
    <row r="407" spans="2:18" x14ac:dyDescent="0.2">
      <c r="B407" t="s">
        <v>2965</v>
      </c>
      <c r="C407" t="str">
        <f>VLOOKUP(B407,customer!A:B,2,FALSE)</f>
        <v>Derward Probetts</v>
      </c>
      <c r="D407" t="s">
        <v>3922</v>
      </c>
      <c r="E407" t="str">
        <f>VLOOKUP(D407,campaign!A:B,2,FALSE)</f>
        <v>HandsetWebCapable</v>
      </c>
      <c r="F407" s="9">
        <v>45083</v>
      </c>
      <c r="G407">
        <f>VLOOKUP(D407,campaign!A:D,4,FALSE)</f>
        <v>62</v>
      </c>
      <c r="I407" t="s">
        <v>3853</v>
      </c>
      <c r="J407" t="str">
        <f>VLOOKUP(I407,B:C,2,FALSE)</f>
        <v>Colas Foxcroft</v>
      </c>
      <c r="K407" t="s">
        <v>3948</v>
      </c>
      <c r="L407" t="str" cm="1">
        <f t="array" ref="L407">INDEX(E:E,MATCH(I407&amp;M407,B:B&amp;F:F,0))</f>
        <v>HasCreditCard</v>
      </c>
      <c r="M407" s="9">
        <f>_xlfn.MAXIFS(F:F,B:B,I407,D:D,K407)</f>
        <v>45066</v>
      </c>
      <c r="N407" cm="1">
        <f t="array" ref="N407">INDEX(G:G,MATCH(I407&amp;K407&amp;M407,B:B&amp;D:D&amp;F:F,0))</f>
        <v>65</v>
      </c>
      <c r="O407" s="9" t="str">
        <f>IF(M407=_xlfn.MAXIFS(M:M,I:I,I407),_xlfn.MAXIFS(M:M,I:I,I407),"")</f>
        <v/>
      </c>
      <c r="P407" t="str" cm="1">
        <f t="array" ref="P407">IFERROR(INDEX(G:G,MATCH(K407&amp;O407,D:D&amp;F:F,0)),"")</f>
        <v/>
      </c>
      <c r="Q407" t="str">
        <f>IF(P407="","",_xlfn.MAXIFS(G:G,B:B,I407))</f>
        <v/>
      </c>
      <c r="R407" t="str" cm="1">
        <f t="array" ref="R407">IF(P407=Q407,"",IFERROR(INDEX(E:E,MATCH(I407&amp;Q407,B:B&amp;G:G,0)),""))</f>
        <v/>
      </c>
    </row>
    <row r="408" spans="2:18" x14ac:dyDescent="0.2">
      <c r="B408" t="s">
        <v>2966</v>
      </c>
      <c r="C408" t="str">
        <f>VLOOKUP(B408,customer!A:B,2,FALSE)</f>
        <v>Ursuline Fitzjohn</v>
      </c>
      <c r="D408" t="s">
        <v>3948</v>
      </c>
      <c r="E408" t="str">
        <f>VLOOKUP(D408,campaign!A:B,2,FALSE)</f>
        <v>HasCreditCard</v>
      </c>
      <c r="F408" s="9">
        <v>44738</v>
      </c>
      <c r="G408">
        <f>VLOOKUP(D408,campaign!A:D,4,FALSE)</f>
        <v>65</v>
      </c>
      <c r="I408" t="s">
        <v>3853</v>
      </c>
      <c r="J408" t="str">
        <f>VLOOKUP(I408,B:C,2,FALSE)</f>
        <v>Colas Foxcroft</v>
      </c>
      <c r="K408" t="s">
        <v>3924</v>
      </c>
      <c r="L408" t="str" cm="1">
        <f t="array" ref="L408">INDEX(E:E,MATCH(I408&amp;M408,B:B&amp;F:F,0))</f>
        <v>RVOwner</v>
      </c>
      <c r="M408" s="9">
        <f>_xlfn.MAXIFS(F:F,B:B,I408,D:D,K408)</f>
        <v>45082</v>
      </c>
      <c r="N408" cm="1">
        <f t="array" ref="N408">INDEX(G:G,MATCH(I408&amp;K408&amp;M408,B:B&amp;D:D&amp;F:F,0))</f>
        <v>22</v>
      </c>
      <c r="O408" s="9">
        <f>IF(M408=_xlfn.MAXIFS(M:M,I:I,I408),_xlfn.MAXIFS(M:M,I:I,I408),"")</f>
        <v>45082</v>
      </c>
      <c r="P408" cm="1">
        <f t="array" ref="P408">IFERROR(INDEX(G:G,MATCH(K408&amp;O408,D:D&amp;F:F,0)),"")</f>
        <v>22</v>
      </c>
      <c r="Q408">
        <f>IF(P408="","",_xlfn.MAXIFS(G:G,B:B,I408))</f>
        <v>65</v>
      </c>
      <c r="R408" t="str" cm="1">
        <f t="array" ref="R408">IF(P408=Q408,"",IFERROR(INDEX(E:E,MATCH(I408&amp;Q408,B:B&amp;G:G,0)),""))</f>
        <v>HasCreditCard</v>
      </c>
    </row>
    <row r="409" spans="2:18" x14ac:dyDescent="0.2">
      <c r="B409" t="s">
        <v>2966</v>
      </c>
      <c r="C409" t="str">
        <f>VLOOKUP(B409,customer!A:B,2,FALSE)</f>
        <v>Ursuline Fitzjohn</v>
      </c>
      <c r="D409" t="s">
        <v>3948</v>
      </c>
      <c r="E409" t="str">
        <f>VLOOKUP(D409,campaign!A:B,2,FALSE)</f>
        <v>HasCreditCard</v>
      </c>
      <c r="F409" s="9">
        <v>44768</v>
      </c>
      <c r="G409">
        <f>VLOOKUP(D409,campaign!A:D,4,FALSE)</f>
        <v>65</v>
      </c>
      <c r="I409" t="s">
        <v>3718</v>
      </c>
      <c r="J409" t="str">
        <f>VLOOKUP(I409,B:C,2,FALSE)</f>
        <v>Colas Housley</v>
      </c>
      <c r="K409" t="s">
        <v>3929</v>
      </c>
      <c r="L409" t="str" cm="1">
        <f t="array" ref="L409">INDEX(E:E,MATCH(I409&amp;M409,B:B&amp;F:F,0))</f>
        <v>NonUSTravel</v>
      </c>
      <c r="M409" s="9">
        <f>_xlfn.MAXIFS(F:F,B:B,I409,D:D,K409)</f>
        <v>45061</v>
      </c>
      <c r="N409" cm="1">
        <f t="array" ref="N409">INDEX(G:G,MATCH(I409&amp;K409&amp;M409,B:B&amp;D:D&amp;F:F,0))</f>
        <v>66</v>
      </c>
      <c r="O409" s="9" t="str">
        <f>IF(M409=_xlfn.MAXIFS(M:M,I:I,I409),_xlfn.MAXIFS(M:M,I:I,I409),"")</f>
        <v/>
      </c>
      <c r="P409" t="str" cm="1">
        <f t="array" ref="P409">IFERROR(INDEX(G:G,MATCH(K409&amp;O409,D:D&amp;F:F,0)),"")</f>
        <v/>
      </c>
      <c r="Q409" t="str">
        <f>IF(P409="","",_xlfn.MAXIFS(G:G,B:B,I409))</f>
        <v/>
      </c>
      <c r="R409" t="str" cm="1">
        <f t="array" ref="R409">IF(P409=Q409,"",IFERROR(INDEX(E:E,MATCH(I409&amp;Q409,B:B&amp;G:G,0)),""))</f>
        <v/>
      </c>
    </row>
    <row r="410" spans="2:18" x14ac:dyDescent="0.2">
      <c r="B410" t="s">
        <v>2966</v>
      </c>
      <c r="C410" t="str">
        <f>VLOOKUP(B410,customer!A:B,2,FALSE)</f>
        <v>Ursuline Fitzjohn</v>
      </c>
      <c r="D410" t="s">
        <v>3948</v>
      </c>
      <c r="E410" t="str">
        <f>VLOOKUP(D410,campaign!A:B,2,FALSE)</f>
        <v>HasCreditCard</v>
      </c>
      <c r="F410" s="9">
        <v>44809</v>
      </c>
      <c r="G410">
        <f>VLOOKUP(D410,campaign!A:D,4,FALSE)</f>
        <v>65</v>
      </c>
      <c r="I410" t="s">
        <v>3718</v>
      </c>
      <c r="J410" t="str">
        <f>VLOOKUP(I410,B:C,2,FALSE)</f>
        <v>Colas Housley</v>
      </c>
      <c r="K410" t="s">
        <v>3924</v>
      </c>
      <c r="L410" t="str" cm="1">
        <f t="array" ref="L410">INDEX(E:E,MATCH(I410&amp;M410,B:B&amp;F:F,0))</f>
        <v>RVOwner</v>
      </c>
      <c r="M410" s="9">
        <f>_xlfn.MAXIFS(F:F,B:B,I410,D:D,K410)</f>
        <v>45081</v>
      </c>
      <c r="N410" cm="1">
        <f t="array" ref="N410">INDEX(G:G,MATCH(I410&amp;K410&amp;M410,B:B&amp;D:D&amp;F:F,0))</f>
        <v>22</v>
      </c>
      <c r="O410" s="9">
        <f>IF(M410=_xlfn.MAXIFS(M:M,I:I,I410),_xlfn.MAXIFS(M:M,I:I,I410),"")</f>
        <v>45081</v>
      </c>
      <c r="P410" cm="1">
        <f t="array" ref="P410">IFERROR(INDEX(G:G,MATCH(K410&amp;O410,D:D&amp;F:F,0)),"")</f>
        <v>22</v>
      </c>
      <c r="Q410">
        <f>IF(P410="","",_xlfn.MAXIFS(G:G,B:B,I410))</f>
        <v>66</v>
      </c>
      <c r="R410" t="str" cm="1">
        <f t="array" ref="R410">IF(P410=Q410,"",IFERROR(INDEX(E:E,MATCH(I410&amp;Q410,B:B&amp;G:G,0)),""))</f>
        <v>NonUSTravel</v>
      </c>
    </row>
    <row r="411" spans="2:18" x14ac:dyDescent="0.2">
      <c r="B411" t="s">
        <v>2966</v>
      </c>
      <c r="C411" t="str">
        <f>VLOOKUP(B411,customer!A:B,2,FALSE)</f>
        <v>Ursuline Fitzjohn</v>
      </c>
      <c r="D411" t="s">
        <v>3948</v>
      </c>
      <c r="E411" t="str">
        <f>VLOOKUP(D411,campaign!A:B,2,FALSE)</f>
        <v>HasCreditCard</v>
      </c>
      <c r="F411" s="9">
        <v>44842</v>
      </c>
      <c r="G411">
        <f>VLOOKUP(D411,campaign!A:D,4,FALSE)</f>
        <v>65</v>
      </c>
      <c r="I411" t="s">
        <v>3828</v>
      </c>
      <c r="J411" t="str">
        <f>VLOOKUP(I411,B:C,2,FALSE)</f>
        <v>Colby Durram</v>
      </c>
      <c r="K411" t="s">
        <v>3947</v>
      </c>
      <c r="L411" t="str" cm="1">
        <f t="array" ref="L411">INDEX(E:E,MATCH(I411&amp;M411,B:B&amp;F:F,0))</f>
        <v>OwnsComputer</v>
      </c>
      <c r="M411" s="9">
        <f>_xlfn.MAXIFS(F:F,B:B,I411,D:D,K411)</f>
        <v>45051</v>
      </c>
      <c r="N411" cm="1">
        <f t="array" ref="N411">INDEX(G:G,MATCH(I411&amp;K411&amp;M411,B:B&amp;D:D&amp;F:F,0))</f>
        <v>62</v>
      </c>
      <c r="O411" s="9" t="str">
        <f>IF(M411=_xlfn.MAXIFS(M:M,I:I,I411),_xlfn.MAXIFS(M:M,I:I,I411),"")</f>
        <v/>
      </c>
      <c r="P411" t="str" cm="1">
        <f t="array" ref="P411">IFERROR(INDEX(G:G,MATCH(K411&amp;O411,D:D&amp;F:F,0)),"")</f>
        <v/>
      </c>
      <c r="Q411" t="str">
        <f>IF(P411="","",_xlfn.MAXIFS(G:G,B:B,I411))</f>
        <v/>
      </c>
      <c r="R411" t="str" cm="1">
        <f t="array" ref="R411">IF(P411=Q411,"",IFERROR(INDEX(E:E,MATCH(I411&amp;Q411,B:B&amp;G:G,0)),""))</f>
        <v/>
      </c>
    </row>
    <row r="412" spans="2:18" x14ac:dyDescent="0.2">
      <c r="B412" t="s">
        <v>2966</v>
      </c>
      <c r="C412" t="str">
        <f>VLOOKUP(B412,customer!A:B,2,FALSE)</f>
        <v>Ursuline Fitzjohn</v>
      </c>
      <c r="D412" t="s">
        <v>3948</v>
      </c>
      <c r="E412" t="str">
        <f>VLOOKUP(D412,campaign!A:B,2,FALSE)</f>
        <v>HasCreditCard</v>
      </c>
      <c r="F412" s="9">
        <v>44874</v>
      </c>
      <c r="G412">
        <f>VLOOKUP(D412,campaign!A:D,4,FALSE)</f>
        <v>65</v>
      </c>
      <c r="I412" t="s">
        <v>3828</v>
      </c>
      <c r="J412" t="str">
        <f>VLOOKUP(I412,B:C,2,FALSE)</f>
        <v>Colby Durram</v>
      </c>
      <c r="K412" t="s">
        <v>3922</v>
      </c>
      <c r="L412" t="str" cm="1">
        <f t="array" ref="L412">INDEX(E:E,MATCH(I412&amp;M412,B:B&amp;F:F,0))</f>
        <v>HandsetWebCapable</v>
      </c>
      <c r="M412" s="9">
        <f>_xlfn.MAXIFS(F:F,B:B,I412,D:D,K412)</f>
        <v>45057</v>
      </c>
      <c r="N412" cm="1">
        <f t="array" ref="N412">INDEX(G:G,MATCH(I412&amp;K412&amp;M412,B:B&amp;D:D&amp;F:F,0))</f>
        <v>62</v>
      </c>
      <c r="O412" s="9">
        <f>IF(M412=_xlfn.MAXIFS(M:M,I:I,I412),_xlfn.MAXIFS(M:M,I:I,I412),"")</f>
        <v>45057</v>
      </c>
      <c r="P412" cm="1">
        <f t="array" ref="P412">IFERROR(INDEX(G:G,MATCH(K412&amp;O412,D:D&amp;F:F,0)),"")</f>
        <v>62</v>
      </c>
      <c r="Q412">
        <f>IF(P412="","",_xlfn.MAXIFS(G:G,B:B,I412))</f>
        <v>62</v>
      </c>
      <c r="R412" t="str" cm="1">
        <f t="array" ref="R412">IF(P412=Q412,"",IFERROR(INDEX(E:E,MATCH(I412&amp;Q412,B:B&amp;G:G,0)),""))</f>
        <v/>
      </c>
    </row>
    <row r="413" spans="2:18" x14ac:dyDescent="0.2">
      <c r="B413" t="s">
        <v>2966</v>
      </c>
      <c r="C413" t="str">
        <f>VLOOKUP(B413,customer!A:B,2,FALSE)</f>
        <v>Ursuline Fitzjohn</v>
      </c>
      <c r="D413" t="s">
        <v>3948</v>
      </c>
      <c r="E413" t="str">
        <f>VLOOKUP(D413,campaign!A:B,2,FALSE)</f>
        <v>HasCreditCard</v>
      </c>
      <c r="F413" s="9">
        <v>44906</v>
      </c>
      <c r="G413">
        <f>VLOOKUP(D413,campaign!A:D,4,FALSE)</f>
        <v>65</v>
      </c>
      <c r="I413" t="s">
        <v>3593</v>
      </c>
      <c r="J413" t="str">
        <f>VLOOKUP(I413,B:C,2,FALSE)</f>
        <v>Coleman Donaghy</v>
      </c>
      <c r="K413" t="s">
        <v>3949</v>
      </c>
      <c r="L413" t="str" cm="1">
        <f t="array" ref="L413">INDEX(E:E,MATCH(I413&amp;M413,B:B&amp;F:F,0))</f>
        <v>NewCellphoneUser</v>
      </c>
      <c r="M413" s="9">
        <f>_xlfn.MAXIFS(F:F,B:B,I413,D:D,K413)</f>
        <v>45066</v>
      </c>
      <c r="N413" cm="1">
        <f t="array" ref="N413">INDEX(G:G,MATCH(I413&amp;K413&amp;M413,B:B&amp;D:D&amp;F:F,0))</f>
        <v>25</v>
      </c>
      <c r="O413" s="9">
        <f>IF(M413=_xlfn.MAXIFS(M:M,I:I,I413),_xlfn.MAXIFS(M:M,I:I,I413),"")</f>
        <v>45066</v>
      </c>
      <c r="P413" cm="1">
        <f t="array" ref="P413">IFERROR(INDEX(G:G,MATCH(K413&amp;O413,D:D&amp;F:F,0)),"")</f>
        <v>25</v>
      </c>
      <c r="Q413">
        <f>IF(P413="","",_xlfn.MAXIFS(G:G,B:B,I413))</f>
        <v>25</v>
      </c>
      <c r="R413" t="str" cm="1">
        <f t="array" ref="R413">IF(P413=Q413,"",IFERROR(INDEX(E:E,MATCH(I413&amp;Q413,B:B&amp;G:G,0)),""))</f>
        <v/>
      </c>
    </row>
    <row r="414" spans="2:18" x14ac:dyDescent="0.2">
      <c r="B414" t="s">
        <v>2966</v>
      </c>
      <c r="C414" t="str">
        <f>VLOOKUP(B414,customer!A:B,2,FALSE)</f>
        <v>Ursuline Fitzjohn</v>
      </c>
      <c r="D414" t="s">
        <v>3948</v>
      </c>
      <c r="E414" t="str">
        <f>VLOOKUP(D414,campaign!A:B,2,FALSE)</f>
        <v>HasCreditCard</v>
      </c>
      <c r="F414" s="9">
        <v>44966</v>
      </c>
      <c r="G414">
        <f>VLOOKUP(D414,campaign!A:D,4,FALSE)</f>
        <v>65</v>
      </c>
      <c r="I414" t="s">
        <v>3593</v>
      </c>
      <c r="J414" t="str">
        <f>VLOOKUP(I414,B:C,2,FALSE)</f>
        <v>Coleman Donaghy</v>
      </c>
      <c r="K414" t="s">
        <v>3920</v>
      </c>
      <c r="L414" t="str" cm="1">
        <f t="array" ref="L414">INDEX(E:E,MATCH(I414&amp;M414,B:B&amp;F:F,0))</f>
        <v>ChildrenInHH</v>
      </c>
      <c r="M414" s="9">
        <f>_xlfn.MAXIFS(F:F,B:B,I414,D:D,K414)</f>
        <v>45050</v>
      </c>
      <c r="N414" cm="1">
        <f t="array" ref="N414">INDEX(G:G,MATCH(I414&amp;K414&amp;M414,B:B&amp;D:D&amp;F:F,0))</f>
        <v>10</v>
      </c>
      <c r="O414" s="9" t="str">
        <f>IF(M414=_xlfn.MAXIFS(M:M,I:I,I414),_xlfn.MAXIFS(M:M,I:I,I414),"")</f>
        <v/>
      </c>
      <c r="P414" t="str" cm="1">
        <f t="array" ref="P414">IFERROR(INDEX(G:G,MATCH(K414&amp;O414,D:D&amp;F:F,0)),"")</f>
        <v/>
      </c>
      <c r="Q414" t="str">
        <f>IF(P414="","",_xlfn.MAXIFS(G:G,B:B,I414))</f>
        <v/>
      </c>
      <c r="R414" t="str" cm="1">
        <f t="array" ref="R414">IF(P414=Q414,"",IFERROR(INDEX(E:E,MATCH(I414&amp;Q414,B:B&amp;G:G,0)),""))</f>
        <v/>
      </c>
    </row>
    <row r="415" spans="2:18" x14ac:dyDescent="0.2">
      <c r="B415" t="s">
        <v>2966</v>
      </c>
      <c r="C415" t="str">
        <f>VLOOKUP(B415,customer!A:B,2,FALSE)</f>
        <v>Ursuline Fitzjohn</v>
      </c>
      <c r="D415" t="s">
        <v>3948</v>
      </c>
      <c r="E415" t="str">
        <f>VLOOKUP(D415,campaign!A:B,2,FALSE)</f>
        <v>HasCreditCard</v>
      </c>
      <c r="F415" s="9">
        <v>44992</v>
      </c>
      <c r="G415">
        <f>VLOOKUP(D415,campaign!A:D,4,FALSE)</f>
        <v>65</v>
      </c>
      <c r="I415" t="s">
        <v>3731</v>
      </c>
      <c r="J415" t="str">
        <f>VLOOKUP(I415,B:C,2,FALSE)</f>
        <v>Colin Cattini</v>
      </c>
      <c r="K415" t="s">
        <v>3924</v>
      </c>
      <c r="L415" t="str" cm="1">
        <f t="array" ref="L415">INDEX(E:E,MATCH(I415&amp;M415,B:B&amp;F:F,0))</f>
        <v>RVOwner</v>
      </c>
      <c r="M415" s="9">
        <f>_xlfn.MAXIFS(F:F,B:B,I415,D:D,K415)</f>
        <v>45061</v>
      </c>
      <c r="N415" cm="1">
        <f t="array" ref="N415">INDEX(G:G,MATCH(I415&amp;K415&amp;M415,B:B&amp;D:D&amp;F:F,0))</f>
        <v>22</v>
      </c>
      <c r="O415" s="9">
        <f>IF(M415=_xlfn.MAXIFS(M:M,I:I,I415),_xlfn.MAXIFS(M:M,I:I,I415),"")</f>
        <v>45061</v>
      </c>
      <c r="P415" cm="1">
        <f t="array" ref="P415">IFERROR(INDEX(G:G,MATCH(K415&amp;O415,D:D&amp;F:F,0)),"")</f>
        <v>22</v>
      </c>
      <c r="Q415">
        <f>IF(P415="","",_xlfn.MAXIFS(G:G,B:B,I415))</f>
        <v>22</v>
      </c>
      <c r="R415" t="str" cm="1">
        <f t="array" ref="R415">IF(P415=Q415,"",IFERROR(INDEX(E:E,MATCH(I415&amp;Q415,B:B&amp;G:G,0)),""))</f>
        <v/>
      </c>
    </row>
    <row r="416" spans="2:18" x14ac:dyDescent="0.2">
      <c r="B416" t="s">
        <v>2966</v>
      </c>
      <c r="C416" t="str">
        <f>VLOOKUP(B416,customer!A:B,2,FALSE)</f>
        <v>Ursuline Fitzjohn</v>
      </c>
      <c r="D416" t="s">
        <v>3948</v>
      </c>
      <c r="E416" t="str">
        <f>VLOOKUP(D416,campaign!A:B,2,FALSE)</f>
        <v>HasCreditCard</v>
      </c>
      <c r="F416" s="9">
        <v>45043</v>
      </c>
      <c r="G416">
        <f>VLOOKUP(D416,campaign!A:D,4,FALSE)</f>
        <v>65</v>
      </c>
      <c r="I416" t="s">
        <v>3101</v>
      </c>
      <c r="J416" t="str">
        <f>VLOOKUP(I416,B:C,2,FALSE)</f>
        <v>Collete MacCahee</v>
      </c>
      <c r="K416" t="s">
        <v>3921</v>
      </c>
      <c r="L416" t="str" cm="1">
        <f t="array" ref="L416">INDEX(E:E,MATCH(I416&amp;M416,B:B&amp;F:F,0))</f>
        <v>HandsetRefurbished</v>
      </c>
      <c r="M416" s="9">
        <f>_xlfn.MAXIFS(F:F,B:B,I416,D:D,K416)</f>
        <v>45062</v>
      </c>
      <c r="N416" cm="1">
        <f t="array" ref="N416">INDEX(G:G,MATCH(I416&amp;K416&amp;M416,B:B&amp;D:D&amp;F:F,0))</f>
        <v>26</v>
      </c>
      <c r="O416" s="9" t="str">
        <f>IF(M416=_xlfn.MAXIFS(M:M,I:I,I416),_xlfn.MAXIFS(M:M,I:I,I416),"")</f>
        <v/>
      </c>
      <c r="P416" t="str" cm="1">
        <f t="array" ref="P416">IFERROR(INDEX(G:G,MATCH(K416&amp;O416,D:D&amp;F:F,0)),"")</f>
        <v/>
      </c>
      <c r="Q416" t="str">
        <f>IF(P416="","",_xlfn.MAXIFS(G:G,B:B,I416))</f>
        <v/>
      </c>
      <c r="R416" t="str" cm="1">
        <f t="array" ref="R416">IF(P416=Q416,"",IFERROR(INDEX(E:E,MATCH(I416&amp;Q416,B:B&amp;G:G,0)),""))</f>
        <v/>
      </c>
    </row>
    <row r="417" spans="2:18" x14ac:dyDescent="0.2">
      <c r="B417" t="s">
        <v>2966</v>
      </c>
      <c r="C417" t="str">
        <f>VLOOKUP(B417,customer!A:B,2,FALSE)</f>
        <v>Ursuline Fitzjohn</v>
      </c>
      <c r="D417" t="s">
        <v>3948</v>
      </c>
      <c r="E417" t="str">
        <f>VLOOKUP(D417,campaign!A:B,2,FALSE)</f>
        <v>HasCreditCard</v>
      </c>
      <c r="F417" s="9">
        <v>45052</v>
      </c>
      <c r="G417">
        <f>VLOOKUP(D417,campaign!A:D,4,FALSE)</f>
        <v>65</v>
      </c>
      <c r="I417" t="s">
        <v>3101</v>
      </c>
      <c r="J417" t="str">
        <f>VLOOKUP(I417,B:C,2,FALSE)</f>
        <v>Collete MacCahee</v>
      </c>
      <c r="K417" t="s">
        <v>3927</v>
      </c>
      <c r="L417" t="str" cm="1">
        <f t="array" ref="L417">INDEX(E:E,MATCH(I417&amp;M417,B:B&amp;F:F,0))</f>
        <v>RespondsToMailOffers</v>
      </c>
      <c r="M417" s="9">
        <f>_xlfn.MAXIFS(F:F,B:B,I417,D:D,K417)</f>
        <v>45081</v>
      </c>
      <c r="N417" cm="1">
        <f t="array" ref="N417">INDEX(G:G,MATCH(I417&amp;K417&amp;M417,B:B&amp;D:D&amp;F:F,0))</f>
        <v>27</v>
      </c>
      <c r="O417" s="9">
        <f>IF(M417=_xlfn.MAXIFS(M:M,I:I,I417),_xlfn.MAXIFS(M:M,I:I,I417),"")</f>
        <v>45081</v>
      </c>
      <c r="P417" cm="1">
        <f t="array" ref="P417">IFERROR(INDEX(G:G,MATCH(K417&amp;O417,D:D&amp;F:F,0)),"")</f>
        <v>27</v>
      </c>
      <c r="Q417">
        <f>IF(P417="","",_xlfn.MAXIFS(G:G,B:B,I417))</f>
        <v>27</v>
      </c>
      <c r="R417" t="str" cm="1">
        <f t="array" ref="R417">IF(P417=Q417,"",IFERROR(INDEX(E:E,MATCH(I417&amp;Q417,B:B&amp;G:G,0)),""))</f>
        <v/>
      </c>
    </row>
    <row r="418" spans="2:18" x14ac:dyDescent="0.2">
      <c r="B418" t="s">
        <v>2966</v>
      </c>
      <c r="C418" t="str">
        <f>VLOOKUP(B418,customer!A:B,2,FALSE)</f>
        <v>Ursuline Fitzjohn</v>
      </c>
      <c r="D418" t="s">
        <v>3948</v>
      </c>
      <c r="E418" t="str">
        <f>VLOOKUP(D418,campaign!A:B,2,FALSE)</f>
        <v>HasCreditCard</v>
      </c>
      <c r="F418" s="9">
        <v>45079</v>
      </c>
      <c r="G418">
        <f>VLOOKUP(D418,campaign!A:D,4,FALSE)</f>
        <v>65</v>
      </c>
      <c r="I418" t="s">
        <v>3135</v>
      </c>
      <c r="J418" t="str">
        <f>VLOOKUP(I418,B:C,2,FALSE)</f>
        <v>Con Gallyon</v>
      </c>
      <c r="K418" t="s">
        <v>3948</v>
      </c>
      <c r="L418" t="str" cm="1">
        <f t="array" ref="L418">INDEX(E:E,MATCH(I418&amp;M418,B:B&amp;F:F,0))</f>
        <v>HasCreditCard</v>
      </c>
      <c r="M418" s="9">
        <f>_xlfn.MAXIFS(F:F,B:B,I418,D:D,K418)</f>
        <v>45078</v>
      </c>
      <c r="N418" cm="1">
        <f t="array" ref="N418">INDEX(G:G,MATCH(I418&amp;K418&amp;M418,B:B&amp;D:D&amp;F:F,0))</f>
        <v>65</v>
      </c>
      <c r="O418" s="9" t="str">
        <f>IF(M418=_xlfn.MAXIFS(M:M,I:I,I418),_xlfn.MAXIFS(M:M,I:I,I418),"")</f>
        <v/>
      </c>
      <c r="P418" t="str" cm="1">
        <f t="array" ref="P418">IFERROR(INDEX(G:G,MATCH(K418&amp;O418,D:D&amp;F:F,0)),"")</f>
        <v/>
      </c>
      <c r="Q418" t="str">
        <f>IF(P418="","",_xlfn.MAXIFS(G:G,B:B,I418))</f>
        <v/>
      </c>
      <c r="R418" t="str" cm="1">
        <f t="array" ref="R418">IF(P418=Q418,"",IFERROR(INDEX(E:E,MATCH(I418&amp;Q418,B:B&amp;G:G,0)),""))</f>
        <v/>
      </c>
    </row>
    <row r="419" spans="2:18" x14ac:dyDescent="0.2">
      <c r="B419" t="s">
        <v>2966</v>
      </c>
      <c r="C419" t="str">
        <f>VLOOKUP(B419,customer!A:B,2,FALSE)</f>
        <v>Ursuline Fitzjohn</v>
      </c>
      <c r="D419" t="s">
        <v>3927</v>
      </c>
      <c r="E419" t="str">
        <f>VLOOKUP(D419,campaign!A:B,2,FALSE)</f>
        <v>RespondsToMailOffers</v>
      </c>
      <c r="F419" s="9">
        <v>44821</v>
      </c>
      <c r="G419">
        <f>VLOOKUP(D419,campaign!A:D,4,FALSE)</f>
        <v>27</v>
      </c>
      <c r="I419" t="s">
        <v>3135</v>
      </c>
      <c r="J419" t="str">
        <f>VLOOKUP(I419,B:C,2,FALSE)</f>
        <v>Con Gallyon</v>
      </c>
      <c r="K419" t="s">
        <v>3923</v>
      </c>
      <c r="L419" t="str" cm="1">
        <f t="array" ref="L419">INDEX(E:E,MATCH(I419&amp;M419,B:B&amp;F:F,0))</f>
        <v>TruckOwner</v>
      </c>
      <c r="M419" s="9">
        <f>_xlfn.MAXIFS(F:F,B:B,I419,D:D,K419)</f>
        <v>45080</v>
      </c>
      <c r="N419" cm="1">
        <f t="array" ref="N419">INDEX(G:G,MATCH(I419&amp;K419&amp;M419,B:B&amp;D:D&amp;F:F,0))</f>
        <v>26</v>
      </c>
      <c r="O419" s="9">
        <f>IF(M419=_xlfn.MAXIFS(M:M,I:I,I419),_xlfn.MAXIFS(M:M,I:I,I419),"")</f>
        <v>45080</v>
      </c>
      <c r="P419" cm="1">
        <f t="array" ref="P419">IFERROR(INDEX(G:G,MATCH(K419&amp;O419,D:D&amp;F:F,0)),"")</f>
        <v>26</v>
      </c>
      <c r="Q419">
        <f>IF(P419="","",_xlfn.MAXIFS(G:G,B:B,I419))</f>
        <v>65</v>
      </c>
      <c r="R419" t="str" cm="1">
        <f t="array" ref="R419">IF(P419=Q419,"",IFERROR(INDEX(E:E,MATCH(I419&amp;Q419,B:B&amp;G:G,0)),""))</f>
        <v>HasCreditCard</v>
      </c>
    </row>
    <row r="420" spans="2:18" x14ac:dyDescent="0.2">
      <c r="B420" t="s">
        <v>2966</v>
      </c>
      <c r="C420" t="str">
        <f>VLOOKUP(B420,customer!A:B,2,FALSE)</f>
        <v>Ursuline Fitzjohn</v>
      </c>
      <c r="D420" t="s">
        <v>3927</v>
      </c>
      <c r="E420" t="str">
        <f>VLOOKUP(D420,campaign!A:B,2,FALSE)</f>
        <v>RespondsToMailOffers</v>
      </c>
      <c r="F420" s="9">
        <v>44851</v>
      </c>
      <c r="G420">
        <f>VLOOKUP(D420,campaign!A:D,4,FALSE)</f>
        <v>27</v>
      </c>
      <c r="I420" t="s">
        <v>3237</v>
      </c>
      <c r="J420" t="str">
        <f>VLOOKUP(I420,B:C,2,FALSE)</f>
        <v>Conn Gumme</v>
      </c>
      <c r="K420" t="s">
        <v>3925</v>
      </c>
      <c r="L420" t="str" cm="1">
        <f t="array" ref="L420">INDEX(E:E,MATCH(I420&amp;M420,B:B&amp;F:F,0))</f>
        <v>Homeownership</v>
      </c>
      <c r="M420" s="9">
        <f>_xlfn.MAXIFS(F:F,B:B,I420,D:D,K420)</f>
        <v>45065</v>
      </c>
      <c r="N420" cm="1">
        <f t="array" ref="N420">INDEX(G:G,MATCH(I420&amp;K420&amp;M420,B:B&amp;D:D&amp;F:F,0))</f>
        <v>13</v>
      </c>
      <c r="O420" s="9" t="str">
        <f>IF(M420=_xlfn.MAXIFS(M:M,I:I,I420),_xlfn.MAXIFS(M:M,I:I,I420),"")</f>
        <v/>
      </c>
      <c r="P420" t="str" cm="1">
        <f t="array" ref="P420">IFERROR(INDEX(G:G,MATCH(K420&amp;O420,D:D&amp;F:F,0)),"")</f>
        <v/>
      </c>
      <c r="Q420" t="str">
        <f>IF(P420="","",_xlfn.MAXIFS(G:G,B:B,I420))</f>
        <v/>
      </c>
      <c r="R420" t="str" cm="1">
        <f t="array" ref="R420">IF(P420=Q420,"",IFERROR(INDEX(E:E,MATCH(I420&amp;Q420,B:B&amp;G:G,0)),""))</f>
        <v/>
      </c>
    </row>
    <row r="421" spans="2:18" x14ac:dyDescent="0.2">
      <c r="B421" t="s">
        <v>2966</v>
      </c>
      <c r="C421" t="str">
        <f>VLOOKUP(B421,customer!A:B,2,FALSE)</f>
        <v>Ursuline Fitzjohn</v>
      </c>
      <c r="D421" t="s">
        <v>3927</v>
      </c>
      <c r="E421" t="str">
        <f>VLOOKUP(D421,campaign!A:B,2,FALSE)</f>
        <v>RespondsToMailOffers</v>
      </c>
      <c r="F421" s="9">
        <v>44883</v>
      </c>
      <c r="G421">
        <f>VLOOKUP(D421,campaign!A:D,4,FALSE)</f>
        <v>27</v>
      </c>
      <c r="I421" t="s">
        <v>3237</v>
      </c>
      <c r="J421" t="str">
        <f>VLOOKUP(I421,B:C,2,FALSE)</f>
        <v>Conn Gumme</v>
      </c>
      <c r="K421" t="s">
        <v>3920</v>
      </c>
      <c r="L421" t="str" cm="1">
        <f t="array" ref="L421">INDEX(E:E,MATCH(I421&amp;M421,B:B&amp;F:F,0))</f>
        <v>ChildrenInHH</v>
      </c>
      <c r="M421" s="9">
        <f>_xlfn.MAXIFS(F:F,B:B,I421,D:D,K421)</f>
        <v>45085</v>
      </c>
      <c r="N421" cm="1">
        <f t="array" ref="N421">INDEX(G:G,MATCH(I421&amp;K421&amp;M421,B:B&amp;D:D&amp;F:F,0))</f>
        <v>10</v>
      </c>
      <c r="O421" s="9">
        <f>IF(M421=_xlfn.MAXIFS(M:M,I:I,I421),_xlfn.MAXIFS(M:M,I:I,I421),"")</f>
        <v>45085</v>
      </c>
      <c r="P421" cm="1">
        <f t="array" ref="P421">IFERROR(INDEX(G:G,MATCH(K421&amp;O421,D:D&amp;F:F,0)),"")</f>
        <v>10</v>
      </c>
      <c r="Q421">
        <f>IF(P421="","",_xlfn.MAXIFS(G:G,B:B,I421))</f>
        <v>13</v>
      </c>
      <c r="R421" t="str" cm="1">
        <f t="array" ref="R421">IF(P421=Q421,"",IFERROR(INDEX(E:E,MATCH(I421&amp;Q421,B:B&amp;G:G,0)),""))</f>
        <v>Homeownership</v>
      </c>
    </row>
    <row r="422" spans="2:18" x14ac:dyDescent="0.2">
      <c r="B422" t="s">
        <v>2966</v>
      </c>
      <c r="C422" t="str">
        <f>VLOOKUP(B422,customer!A:B,2,FALSE)</f>
        <v>Ursuline Fitzjohn</v>
      </c>
      <c r="D422" t="s">
        <v>3927</v>
      </c>
      <c r="E422" t="str">
        <f>VLOOKUP(D422,campaign!A:B,2,FALSE)</f>
        <v>RespondsToMailOffers</v>
      </c>
      <c r="F422" s="9">
        <v>44917</v>
      </c>
      <c r="G422">
        <f>VLOOKUP(D422,campaign!A:D,4,FALSE)</f>
        <v>27</v>
      </c>
      <c r="I422" t="s">
        <v>3321</v>
      </c>
      <c r="J422" t="str">
        <f>VLOOKUP(I422,B:C,2,FALSE)</f>
        <v>Conni Catterall</v>
      </c>
      <c r="K422" t="s">
        <v>3950</v>
      </c>
      <c r="L422" t="str" cm="1">
        <f t="array" ref="L422">INDEX(E:E,MATCH(I422&amp;M422,B:B&amp;F:F,0))</f>
        <v>NotNewCellphoneUser</v>
      </c>
      <c r="M422" s="9">
        <f>_xlfn.MAXIFS(F:F,B:B,I422,D:D,K422)</f>
        <v>45079</v>
      </c>
      <c r="N422" cm="1">
        <f t="array" ref="N422">INDEX(G:G,MATCH(I422&amp;K422&amp;M422,B:B&amp;D:D&amp;F:F,0))</f>
        <v>28</v>
      </c>
      <c r="O422" s="9" t="str">
        <f>IF(M422=_xlfn.MAXIFS(M:M,I:I,I422),_xlfn.MAXIFS(M:M,I:I,I422),"")</f>
        <v/>
      </c>
      <c r="P422" t="str" cm="1">
        <f t="array" ref="P422">IFERROR(INDEX(G:G,MATCH(K422&amp;O422,D:D&amp;F:F,0)),"")</f>
        <v/>
      </c>
      <c r="Q422" t="str">
        <f>IF(P422="","",_xlfn.MAXIFS(G:G,B:B,I422))</f>
        <v/>
      </c>
      <c r="R422" t="str" cm="1">
        <f t="array" ref="R422">IF(P422=Q422,"",IFERROR(INDEX(E:E,MATCH(I422&amp;Q422,B:B&amp;G:G,0)),""))</f>
        <v/>
      </c>
    </row>
    <row r="423" spans="2:18" x14ac:dyDescent="0.2">
      <c r="B423" t="s">
        <v>2966</v>
      </c>
      <c r="C423" t="str">
        <f>VLOOKUP(B423,customer!A:B,2,FALSE)</f>
        <v>Ursuline Fitzjohn</v>
      </c>
      <c r="D423" t="s">
        <v>3927</v>
      </c>
      <c r="E423" t="str">
        <f>VLOOKUP(D423,campaign!A:B,2,FALSE)</f>
        <v>RespondsToMailOffers</v>
      </c>
      <c r="F423" s="9">
        <v>44950</v>
      </c>
      <c r="G423">
        <f>VLOOKUP(D423,campaign!A:D,4,FALSE)</f>
        <v>27</v>
      </c>
      <c r="I423" t="s">
        <v>3321</v>
      </c>
      <c r="J423" t="str">
        <f>VLOOKUP(I423,B:C,2,FALSE)</f>
        <v>Conni Catterall</v>
      </c>
      <c r="K423" t="s">
        <v>3927</v>
      </c>
      <c r="L423" t="str" cm="1">
        <f t="array" ref="L423">INDEX(E:E,MATCH(I423&amp;M423,B:B&amp;F:F,0))</f>
        <v>RespondsToMailOffers</v>
      </c>
      <c r="M423" s="9">
        <f>_xlfn.MAXIFS(F:F,B:B,I423,D:D,K423)</f>
        <v>45083</v>
      </c>
      <c r="N423" cm="1">
        <f t="array" ref="N423">INDEX(G:G,MATCH(I423&amp;K423&amp;M423,B:B&amp;D:D&amp;F:F,0))</f>
        <v>27</v>
      </c>
      <c r="O423" s="9">
        <f>IF(M423=_xlfn.MAXIFS(M:M,I:I,I423),_xlfn.MAXIFS(M:M,I:I,I423),"")</f>
        <v>45083</v>
      </c>
      <c r="P423" cm="1">
        <f t="array" ref="P423">IFERROR(INDEX(G:G,MATCH(K423&amp;O423,D:D&amp;F:F,0)),"")</f>
        <v>27</v>
      </c>
      <c r="Q423">
        <f>IF(P423="","",_xlfn.MAXIFS(G:G,B:B,I423))</f>
        <v>28</v>
      </c>
      <c r="R423" t="str" cm="1">
        <f t="array" ref="R423">IF(P423=Q423,"",IFERROR(INDEX(E:E,MATCH(I423&amp;Q423,B:B&amp;G:G,0)),""))</f>
        <v>NotNewCellphoneUser</v>
      </c>
    </row>
    <row r="424" spans="2:18" x14ac:dyDescent="0.2">
      <c r="B424" t="s">
        <v>2966</v>
      </c>
      <c r="C424" t="str">
        <f>VLOOKUP(B424,customer!A:B,2,FALSE)</f>
        <v>Ursuline Fitzjohn</v>
      </c>
      <c r="D424" t="s">
        <v>3927</v>
      </c>
      <c r="E424" t="str">
        <f>VLOOKUP(D424,campaign!A:B,2,FALSE)</f>
        <v>RespondsToMailOffers</v>
      </c>
      <c r="F424" s="9">
        <v>44977</v>
      </c>
      <c r="G424">
        <f>VLOOKUP(D424,campaign!A:D,4,FALSE)</f>
        <v>27</v>
      </c>
      <c r="I424" t="s">
        <v>3505</v>
      </c>
      <c r="J424" t="str">
        <f>VLOOKUP(I424,B:C,2,FALSE)</f>
        <v>Connie Erie</v>
      </c>
      <c r="K424" t="s">
        <v>3947</v>
      </c>
      <c r="L424" t="str" cm="1">
        <f t="array" ref="L424">INDEX(E:E,MATCH(I424&amp;M424,B:B&amp;F:F,0))</f>
        <v>OwnsComputer</v>
      </c>
      <c r="M424" s="9">
        <f>_xlfn.MAXIFS(F:F,B:B,I424,D:D,K424)</f>
        <v>45076</v>
      </c>
      <c r="N424" cm="1">
        <f t="array" ref="N424">INDEX(G:G,MATCH(I424&amp;K424&amp;M424,B:B&amp;D:D&amp;F:F,0))</f>
        <v>62</v>
      </c>
      <c r="O424" s="9">
        <f>IF(M424=_xlfn.MAXIFS(M:M,I:I,I424),_xlfn.MAXIFS(M:M,I:I,I424),"")</f>
        <v>45076</v>
      </c>
      <c r="P424" cm="1">
        <f t="array" ref="P424">IFERROR(INDEX(G:G,MATCH(K424&amp;O424,D:D&amp;F:F,0)),"")</f>
        <v>62</v>
      </c>
      <c r="Q424">
        <f>IF(P424="","",_xlfn.MAXIFS(G:G,B:B,I424))</f>
        <v>62</v>
      </c>
      <c r="R424" t="str" cm="1">
        <f t="array" ref="R424">IF(P424=Q424,"",IFERROR(INDEX(E:E,MATCH(I424&amp;Q424,B:B&amp;G:G,0)),""))</f>
        <v/>
      </c>
    </row>
    <row r="425" spans="2:18" x14ac:dyDescent="0.2">
      <c r="B425" t="s">
        <v>2966</v>
      </c>
      <c r="C425" t="str">
        <f>VLOOKUP(B425,customer!A:B,2,FALSE)</f>
        <v>Ursuline Fitzjohn</v>
      </c>
      <c r="D425" t="s">
        <v>3927</v>
      </c>
      <c r="E425" t="str">
        <f>VLOOKUP(D425,campaign!A:B,2,FALSE)</f>
        <v>RespondsToMailOffers</v>
      </c>
      <c r="F425" s="9">
        <v>44987</v>
      </c>
      <c r="G425">
        <f>VLOOKUP(D425,campaign!A:D,4,FALSE)</f>
        <v>27</v>
      </c>
      <c r="I425" t="s">
        <v>3084</v>
      </c>
      <c r="J425" t="str">
        <f>VLOOKUP(I425,B:C,2,FALSE)</f>
        <v>Conrad Cranidge</v>
      </c>
      <c r="K425" t="s">
        <v>3927</v>
      </c>
      <c r="L425" t="str" cm="1">
        <f t="array" ref="L425">INDEX(E:E,MATCH(I425&amp;M425,B:B&amp;F:F,0))</f>
        <v>RespondsToMailOffers</v>
      </c>
      <c r="M425" s="9">
        <f>_xlfn.MAXIFS(F:F,B:B,I425,D:D,K425)</f>
        <v>45069</v>
      </c>
      <c r="N425" cm="1">
        <f t="array" ref="N425">INDEX(G:G,MATCH(I425&amp;K425&amp;M425,B:B&amp;D:D&amp;F:F,0))</f>
        <v>27</v>
      </c>
      <c r="O425" s="9">
        <f>IF(M425=_xlfn.MAXIFS(M:M,I:I,I425),_xlfn.MAXIFS(M:M,I:I,I425),"")</f>
        <v>45069</v>
      </c>
      <c r="P425" cm="1">
        <f t="array" ref="P425">IFERROR(INDEX(G:G,MATCH(K425&amp;O425,D:D&amp;F:F,0)),"")</f>
        <v>27</v>
      </c>
      <c r="Q425">
        <f>IF(P425="","",_xlfn.MAXIFS(G:G,B:B,I425))</f>
        <v>75</v>
      </c>
      <c r="R425" t="str" cm="1">
        <f t="array" ref="R425">IF(P425=Q425,"",IFERROR(INDEX(E:E,MATCH(I425&amp;Q425,B:B&amp;G:G,0)),""))</f>
        <v>OptOutMailings</v>
      </c>
    </row>
    <row r="426" spans="2:18" x14ac:dyDescent="0.2">
      <c r="B426" t="s">
        <v>2966</v>
      </c>
      <c r="C426" t="str">
        <f>VLOOKUP(B426,customer!A:B,2,FALSE)</f>
        <v>Ursuline Fitzjohn</v>
      </c>
      <c r="D426" t="s">
        <v>3927</v>
      </c>
      <c r="E426" t="str">
        <f>VLOOKUP(D426,campaign!A:B,2,FALSE)</f>
        <v>RespondsToMailOffers</v>
      </c>
      <c r="F426" s="9">
        <v>45044</v>
      </c>
      <c r="G426">
        <f>VLOOKUP(D426,campaign!A:D,4,FALSE)</f>
        <v>27</v>
      </c>
      <c r="I426" t="s">
        <v>3084</v>
      </c>
      <c r="J426" t="str">
        <f>VLOOKUP(I426,B:C,2,FALSE)</f>
        <v>Conrad Cranidge</v>
      </c>
      <c r="K426" t="s">
        <v>3928</v>
      </c>
      <c r="L426" t="str" cm="1">
        <f t="array" ref="L426">INDEX(E:E,MATCH(I426&amp;M426,B:B&amp;F:F,0))</f>
        <v>OptOutMailings</v>
      </c>
      <c r="M426" s="9">
        <f>_xlfn.MAXIFS(F:F,B:B,I426,D:D,K426)</f>
        <v>45067</v>
      </c>
      <c r="N426" cm="1">
        <f t="array" ref="N426">INDEX(G:G,MATCH(I426&amp;K426&amp;M426,B:B&amp;D:D&amp;F:F,0))</f>
        <v>75</v>
      </c>
      <c r="O426" s="9" t="str">
        <f>IF(M426=_xlfn.MAXIFS(M:M,I:I,I426),_xlfn.MAXIFS(M:M,I:I,I426),"")</f>
        <v/>
      </c>
      <c r="P426" t="str" cm="1">
        <f t="array" ref="P426">IFERROR(INDEX(G:G,MATCH(K426&amp;O426,D:D&amp;F:F,0)),"")</f>
        <v/>
      </c>
      <c r="Q426" t="str">
        <f>IF(P426="","",_xlfn.MAXIFS(G:G,B:B,I426))</f>
        <v/>
      </c>
      <c r="R426" t="str" cm="1">
        <f t="array" ref="R426">IF(P426=Q426,"",IFERROR(INDEX(E:E,MATCH(I426&amp;Q426,B:B&amp;G:G,0)),""))</f>
        <v/>
      </c>
    </row>
    <row r="427" spans="2:18" x14ac:dyDescent="0.2">
      <c r="B427" t="s">
        <v>2966</v>
      </c>
      <c r="C427" t="str">
        <f>VLOOKUP(B427,customer!A:B,2,FALSE)</f>
        <v>Ursuline Fitzjohn</v>
      </c>
      <c r="D427" t="s">
        <v>3927</v>
      </c>
      <c r="E427" t="str">
        <f>VLOOKUP(D427,campaign!A:B,2,FALSE)</f>
        <v>RespondsToMailOffers</v>
      </c>
      <c r="F427" s="9">
        <v>45075</v>
      </c>
      <c r="G427">
        <f>VLOOKUP(D427,campaign!A:D,4,FALSE)</f>
        <v>27</v>
      </c>
      <c r="I427" t="s">
        <v>3084</v>
      </c>
      <c r="J427" t="str">
        <f>VLOOKUP(I427,B:C,2,FALSE)</f>
        <v>Conrad Cranidge</v>
      </c>
      <c r="K427" t="s">
        <v>3953</v>
      </c>
      <c r="L427" t="str" cm="1">
        <f t="array" ref="L427">INDEX(E:E,MATCH(I427&amp;M427,B:B&amp;F:F,0))</f>
        <v>MaritalStatus</v>
      </c>
      <c r="M427" s="9">
        <f>_xlfn.MAXIFS(F:F,B:B,I427,D:D,K427)</f>
        <v>45064</v>
      </c>
      <c r="N427" cm="1">
        <f t="array" ref="N427">INDEX(G:G,MATCH(I427&amp;K427&amp;M427,B:B&amp;D:D&amp;F:F,0))</f>
        <v>29</v>
      </c>
      <c r="O427" s="9" t="str">
        <f>IF(M427=_xlfn.MAXIFS(M:M,I:I,I427),_xlfn.MAXIFS(M:M,I:I,I427),"")</f>
        <v/>
      </c>
      <c r="P427" t="str" cm="1">
        <f t="array" ref="P427">IFERROR(INDEX(G:G,MATCH(K427&amp;O427,D:D&amp;F:F,0)),"")</f>
        <v/>
      </c>
      <c r="Q427" t="str">
        <f>IF(P427="","",_xlfn.MAXIFS(G:G,B:B,I427))</f>
        <v/>
      </c>
      <c r="R427" t="str" cm="1">
        <f t="array" ref="R427">IF(P427=Q427,"",IFERROR(INDEX(E:E,MATCH(I427&amp;Q427,B:B&amp;G:G,0)),""))</f>
        <v/>
      </c>
    </row>
    <row r="428" spans="2:18" x14ac:dyDescent="0.2">
      <c r="B428" t="s">
        <v>2966</v>
      </c>
      <c r="C428" t="str">
        <f>VLOOKUP(B428,customer!A:B,2,FALSE)</f>
        <v>Ursuline Fitzjohn</v>
      </c>
      <c r="D428" t="s">
        <v>3953</v>
      </c>
      <c r="E428" t="str">
        <f>VLOOKUP(D428,campaign!A:B,2,FALSE)</f>
        <v>MaritalStatus</v>
      </c>
      <c r="F428" s="9">
        <v>44871</v>
      </c>
      <c r="G428">
        <f>VLOOKUP(D428,campaign!A:D,4,FALSE)</f>
        <v>29</v>
      </c>
      <c r="I428" t="s">
        <v>3024</v>
      </c>
      <c r="J428" t="str">
        <f>VLOOKUP(I428,B:C,2,FALSE)</f>
        <v>Conrado Greenwood</v>
      </c>
      <c r="K428" t="s">
        <v>3923</v>
      </c>
      <c r="L428" t="str" cm="1">
        <f t="array" ref="L428">INDEX(E:E,MATCH(I428&amp;M428,B:B&amp;F:F,0))</f>
        <v>TruckOwner</v>
      </c>
      <c r="M428" s="9">
        <f>_xlfn.MAXIFS(F:F,B:B,I428,D:D,K428)</f>
        <v>45078</v>
      </c>
      <c r="N428" cm="1">
        <f t="array" ref="N428">INDEX(G:G,MATCH(I428&amp;K428&amp;M428,B:B&amp;D:D&amp;F:F,0))</f>
        <v>26</v>
      </c>
      <c r="O428" s="9">
        <f>IF(M428=_xlfn.MAXIFS(M:M,I:I,I428),_xlfn.MAXIFS(M:M,I:I,I428),"")</f>
        <v>45078</v>
      </c>
      <c r="P428" cm="1">
        <f t="array" ref="P428">IFERROR(INDEX(G:G,MATCH(K428&amp;O428,D:D&amp;F:F,0)),"")</f>
        <v>26</v>
      </c>
      <c r="Q428">
        <f>IF(P428="","",_xlfn.MAXIFS(G:G,B:B,I428))</f>
        <v>65</v>
      </c>
      <c r="R428" t="str" cm="1">
        <f t="array" ref="R428">IF(P428=Q428,"",IFERROR(INDEX(E:E,MATCH(I428&amp;Q428,B:B&amp;G:G,0)),""))</f>
        <v>HasCreditCard</v>
      </c>
    </row>
    <row r="429" spans="2:18" x14ac:dyDescent="0.2">
      <c r="B429" t="s">
        <v>2966</v>
      </c>
      <c r="C429" t="str">
        <f>VLOOKUP(B429,customer!A:B,2,FALSE)</f>
        <v>Ursuline Fitzjohn</v>
      </c>
      <c r="D429" t="s">
        <v>3953</v>
      </c>
      <c r="E429" t="str">
        <f>VLOOKUP(D429,campaign!A:B,2,FALSE)</f>
        <v>MaritalStatus</v>
      </c>
      <c r="F429" s="9">
        <v>44911</v>
      </c>
      <c r="G429">
        <f>VLOOKUP(D429,campaign!A:D,4,FALSE)</f>
        <v>29</v>
      </c>
      <c r="I429" t="s">
        <v>3024</v>
      </c>
      <c r="J429" t="str">
        <f>VLOOKUP(I429,B:C,2,FALSE)</f>
        <v>Conrado Greenwood</v>
      </c>
      <c r="K429" t="s">
        <v>3949</v>
      </c>
      <c r="L429" t="str" cm="1">
        <f t="array" ref="L429">INDEX(E:E,MATCH(I429&amp;M429,B:B&amp;F:F,0))</f>
        <v>NewCellphoneUser</v>
      </c>
      <c r="M429" s="9">
        <f>_xlfn.MAXIFS(F:F,B:B,I429,D:D,K429)</f>
        <v>45055</v>
      </c>
      <c r="N429" cm="1">
        <f t="array" ref="N429">INDEX(G:G,MATCH(I429&amp;K429&amp;M429,B:B&amp;D:D&amp;F:F,0))</f>
        <v>25</v>
      </c>
      <c r="O429" s="9" t="str">
        <f>IF(M429=_xlfn.MAXIFS(M:M,I:I,I429),_xlfn.MAXIFS(M:M,I:I,I429),"")</f>
        <v/>
      </c>
      <c r="P429" t="str" cm="1">
        <f t="array" ref="P429">IFERROR(INDEX(G:G,MATCH(K429&amp;O429,D:D&amp;F:F,0)),"")</f>
        <v/>
      </c>
      <c r="Q429" t="str">
        <f>IF(P429="","",_xlfn.MAXIFS(G:G,B:B,I429))</f>
        <v/>
      </c>
      <c r="R429" t="str" cm="1">
        <f t="array" ref="R429">IF(P429=Q429,"",IFERROR(INDEX(E:E,MATCH(I429&amp;Q429,B:B&amp;G:G,0)),""))</f>
        <v/>
      </c>
    </row>
    <row r="430" spans="2:18" x14ac:dyDescent="0.2">
      <c r="B430" t="s">
        <v>2966</v>
      </c>
      <c r="C430" t="str">
        <f>VLOOKUP(B430,customer!A:B,2,FALSE)</f>
        <v>Ursuline Fitzjohn</v>
      </c>
      <c r="D430" t="s">
        <v>3953</v>
      </c>
      <c r="E430" t="str">
        <f>VLOOKUP(D430,campaign!A:B,2,FALSE)</f>
        <v>MaritalStatus</v>
      </c>
      <c r="F430" s="9">
        <v>44938</v>
      </c>
      <c r="G430">
        <f>VLOOKUP(D430,campaign!A:D,4,FALSE)</f>
        <v>29</v>
      </c>
      <c r="I430" t="s">
        <v>3024</v>
      </c>
      <c r="J430" t="str">
        <f>VLOOKUP(I430,B:C,2,FALSE)</f>
        <v>Conrado Greenwood</v>
      </c>
      <c r="K430" t="s">
        <v>3948</v>
      </c>
      <c r="L430" t="str" cm="1">
        <f t="array" ref="L430">INDEX(E:E,MATCH(I430&amp;M430,B:B&amp;F:F,0))</f>
        <v>HasCreditCard</v>
      </c>
      <c r="M430" s="9">
        <f>_xlfn.MAXIFS(F:F,B:B,I430,D:D,K430)</f>
        <v>45060</v>
      </c>
      <c r="N430" cm="1">
        <f t="array" ref="N430">INDEX(G:G,MATCH(I430&amp;K430&amp;M430,B:B&amp;D:D&amp;F:F,0))</f>
        <v>65</v>
      </c>
      <c r="O430" s="9" t="str">
        <f>IF(M430=_xlfn.MAXIFS(M:M,I:I,I430),_xlfn.MAXIFS(M:M,I:I,I430),"")</f>
        <v/>
      </c>
      <c r="P430" t="str" cm="1">
        <f t="array" ref="P430">IFERROR(INDEX(G:G,MATCH(K430&amp;O430,D:D&amp;F:F,0)),"")</f>
        <v/>
      </c>
      <c r="Q430" t="str">
        <f>IF(P430="","",_xlfn.MAXIFS(G:G,B:B,I430))</f>
        <v/>
      </c>
      <c r="R430" t="str" cm="1">
        <f t="array" ref="R430">IF(P430=Q430,"",IFERROR(INDEX(E:E,MATCH(I430&amp;Q430,B:B&amp;G:G,0)),""))</f>
        <v/>
      </c>
    </row>
    <row r="431" spans="2:18" x14ac:dyDescent="0.2">
      <c r="B431" t="s">
        <v>2966</v>
      </c>
      <c r="C431" t="str">
        <f>VLOOKUP(B431,customer!A:B,2,FALSE)</f>
        <v>Ursuline Fitzjohn</v>
      </c>
      <c r="D431" t="s">
        <v>3953</v>
      </c>
      <c r="E431" t="str">
        <f>VLOOKUP(D431,campaign!A:B,2,FALSE)</f>
        <v>MaritalStatus</v>
      </c>
      <c r="F431" s="9">
        <v>44978</v>
      </c>
      <c r="G431">
        <f>VLOOKUP(D431,campaign!A:D,4,FALSE)</f>
        <v>29</v>
      </c>
      <c r="I431" t="s">
        <v>3595</v>
      </c>
      <c r="J431" t="str">
        <f>VLOOKUP(I431,B:C,2,FALSE)</f>
        <v>Consalve Edmeads</v>
      </c>
      <c r="K431" t="s">
        <v>3951</v>
      </c>
      <c r="L431" t="str" cm="1">
        <f t="array" ref="L431">INDEX(E:E,MATCH(I431&amp;M431,B:B&amp;F:F,0))</f>
        <v>OwnsMotorcycle</v>
      </c>
      <c r="M431" s="9">
        <f>_xlfn.MAXIFS(F:F,B:B,I431,D:D,K431)</f>
        <v>45048</v>
      </c>
      <c r="N431" cm="1">
        <f t="array" ref="N431">INDEX(G:G,MATCH(I431&amp;K431&amp;M431,B:B&amp;D:D&amp;F:F,0))</f>
        <v>14</v>
      </c>
      <c r="O431" s="9" t="str">
        <f>IF(M431=_xlfn.MAXIFS(M:M,I:I,I431),_xlfn.MAXIFS(M:M,I:I,I431),"")</f>
        <v/>
      </c>
      <c r="P431" t="str" cm="1">
        <f t="array" ref="P431">IFERROR(INDEX(G:G,MATCH(K431&amp;O431,D:D&amp;F:F,0)),"")</f>
        <v/>
      </c>
      <c r="Q431" t="str">
        <f>IF(P431="","",_xlfn.MAXIFS(G:G,B:B,I431))</f>
        <v/>
      </c>
      <c r="R431" t="str" cm="1">
        <f t="array" ref="R431">IF(P431=Q431,"",IFERROR(INDEX(E:E,MATCH(I431&amp;Q431,B:B&amp;G:G,0)),""))</f>
        <v/>
      </c>
    </row>
    <row r="432" spans="2:18" x14ac:dyDescent="0.2">
      <c r="B432" t="s">
        <v>2966</v>
      </c>
      <c r="C432" t="str">
        <f>VLOOKUP(B432,customer!A:B,2,FALSE)</f>
        <v>Ursuline Fitzjohn</v>
      </c>
      <c r="D432" t="s">
        <v>3953</v>
      </c>
      <c r="E432" t="str">
        <f>VLOOKUP(D432,campaign!A:B,2,FALSE)</f>
        <v>MaritalStatus</v>
      </c>
      <c r="F432" s="9">
        <v>45001</v>
      </c>
      <c r="G432">
        <f>VLOOKUP(D432,campaign!A:D,4,FALSE)</f>
        <v>29</v>
      </c>
      <c r="I432" t="s">
        <v>3595</v>
      </c>
      <c r="J432" t="str">
        <f>VLOOKUP(I432,B:C,2,FALSE)</f>
        <v>Consalve Edmeads</v>
      </c>
      <c r="K432" t="s">
        <v>3929</v>
      </c>
      <c r="L432" t="str" cm="1">
        <f t="array" ref="L432">INDEX(E:E,MATCH(I432&amp;M432,B:B&amp;F:F,0))</f>
        <v>NonUSTravel</v>
      </c>
      <c r="M432" s="9">
        <f>_xlfn.MAXIFS(F:F,B:B,I432,D:D,K432)</f>
        <v>45069</v>
      </c>
      <c r="N432" cm="1">
        <f t="array" ref="N432">INDEX(G:G,MATCH(I432&amp;K432&amp;M432,B:B&amp;D:D&amp;F:F,0))</f>
        <v>66</v>
      </c>
      <c r="O432" s="9">
        <f>IF(M432=_xlfn.MAXIFS(M:M,I:I,I432),_xlfn.MAXIFS(M:M,I:I,I432),"")</f>
        <v>45069</v>
      </c>
      <c r="P432" cm="1">
        <f t="array" ref="P432">IFERROR(INDEX(G:G,MATCH(K432&amp;O432,D:D&amp;F:F,0)),"")</f>
        <v>66</v>
      </c>
      <c r="Q432">
        <f>IF(P432="","",_xlfn.MAXIFS(G:G,B:B,I432))</f>
        <v>66</v>
      </c>
      <c r="R432" t="str" cm="1">
        <f t="array" ref="R432">IF(P432=Q432,"",IFERROR(INDEX(E:E,MATCH(I432&amp;Q432,B:B&amp;G:G,0)),""))</f>
        <v/>
      </c>
    </row>
    <row r="433" spans="2:18" x14ac:dyDescent="0.2">
      <c r="B433" t="s">
        <v>2966</v>
      </c>
      <c r="C433" t="str">
        <f>VLOOKUP(B433,customer!A:B,2,FALSE)</f>
        <v>Ursuline Fitzjohn</v>
      </c>
      <c r="D433" t="s">
        <v>3953</v>
      </c>
      <c r="E433" t="str">
        <f>VLOOKUP(D433,campaign!A:B,2,FALSE)</f>
        <v>MaritalStatus</v>
      </c>
      <c r="F433" s="9">
        <v>45025</v>
      </c>
      <c r="G433">
        <f>VLOOKUP(D433,campaign!A:D,4,FALSE)</f>
        <v>29</v>
      </c>
      <c r="I433" t="s">
        <v>3260</v>
      </c>
      <c r="J433" t="str">
        <f>VLOOKUP(I433,B:C,2,FALSE)</f>
        <v>Constancia Plaister</v>
      </c>
      <c r="K433" t="s">
        <v>3948</v>
      </c>
      <c r="L433" t="str" cm="1">
        <f t="array" ref="L433">INDEX(E:E,MATCH(I433&amp;M433,B:B&amp;F:F,0))</f>
        <v>HasCreditCard</v>
      </c>
      <c r="M433" s="9">
        <f>_xlfn.MAXIFS(F:F,B:B,I433,D:D,K433)</f>
        <v>45058</v>
      </c>
      <c r="N433" cm="1">
        <f t="array" ref="N433">INDEX(G:G,MATCH(I433&amp;K433&amp;M433,B:B&amp;D:D&amp;F:F,0))</f>
        <v>65</v>
      </c>
      <c r="O433" s="9" t="str">
        <f>IF(M433=_xlfn.MAXIFS(M:M,I:I,I433),_xlfn.MAXIFS(M:M,I:I,I433),"")</f>
        <v/>
      </c>
      <c r="P433" t="str" cm="1">
        <f t="array" ref="P433">IFERROR(INDEX(G:G,MATCH(K433&amp;O433,D:D&amp;F:F,0)),"")</f>
        <v/>
      </c>
      <c r="Q433" t="str">
        <f>IF(P433="","",_xlfn.MAXIFS(G:G,B:B,I433))</f>
        <v/>
      </c>
      <c r="R433" t="str" cm="1">
        <f t="array" ref="R433">IF(P433=Q433,"",IFERROR(INDEX(E:E,MATCH(I433&amp;Q433,B:B&amp;G:G,0)),""))</f>
        <v/>
      </c>
    </row>
    <row r="434" spans="2:18" x14ac:dyDescent="0.2">
      <c r="B434" t="s">
        <v>2966</v>
      </c>
      <c r="C434" t="str">
        <f>VLOOKUP(B434,customer!A:B,2,FALSE)</f>
        <v>Ursuline Fitzjohn</v>
      </c>
      <c r="D434" t="s">
        <v>3953</v>
      </c>
      <c r="E434" t="str">
        <f>VLOOKUP(D434,campaign!A:B,2,FALSE)</f>
        <v>MaritalStatus</v>
      </c>
      <c r="F434" s="9">
        <v>45065</v>
      </c>
      <c r="G434">
        <f>VLOOKUP(D434,campaign!A:D,4,FALSE)</f>
        <v>29</v>
      </c>
      <c r="I434" t="s">
        <v>3260</v>
      </c>
      <c r="J434" t="str">
        <f>VLOOKUP(I434,B:C,2,FALSE)</f>
        <v>Constancia Plaister</v>
      </c>
      <c r="K434" t="s">
        <v>3923</v>
      </c>
      <c r="L434" t="str" cm="1">
        <f t="array" ref="L434">INDEX(E:E,MATCH(I434&amp;M434,B:B&amp;F:F,0))</f>
        <v>TruckOwner</v>
      </c>
      <c r="M434" s="9">
        <f>_xlfn.MAXIFS(F:F,B:B,I434,D:D,K434)</f>
        <v>45069</v>
      </c>
      <c r="N434" cm="1">
        <f t="array" ref="N434">INDEX(G:G,MATCH(I434&amp;K434&amp;M434,B:B&amp;D:D&amp;F:F,0))</f>
        <v>26</v>
      </c>
      <c r="O434" s="9">
        <f>IF(M434=_xlfn.MAXIFS(M:M,I:I,I434),_xlfn.MAXIFS(M:M,I:I,I434),"")</f>
        <v>45069</v>
      </c>
      <c r="P434" cm="1">
        <f t="array" ref="P434">IFERROR(INDEX(G:G,MATCH(K434&amp;O434,D:D&amp;F:F,0)),"")</f>
        <v>26</v>
      </c>
      <c r="Q434">
        <f>IF(P434="","",_xlfn.MAXIFS(G:G,B:B,I434))</f>
        <v>65</v>
      </c>
      <c r="R434" t="str" cm="1">
        <f t="array" ref="R434">IF(P434=Q434,"",IFERROR(INDEX(E:E,MATCH(I434&amp;Q434,B:B&amp;G:G,0)),""))</f>
        <v>HasCreditCard</v>
      </c>
    </row>
    <row r="435" spans="2:18" x14ac:dyDescent="0.2">
      <c r="B435" t="s">
        <v>2967</v>
      </c>
      <c r="C435" t="str">
        <f>VLOOKUP(B435,customer!A:B,2,FALSE)</f>
        <v>Betteann Carress</v>
      </c>
      <c r="D435" t="s">
        <v>3923</v>
      </c>
      <c r="E435" t="str">
        <f>VLOOKUP(D435,campaign!A:B,2,FALSE)</f>
        <v>TruckOwner</v>
      </c>
      <c r="F435" s="9">
        <v>44655</v>
      </c>
      <c r="G435">
        <f>VLOOKUP(D435,campaign!A:D,4,FALSE)</f>
        <v>26</v>
      </c>
      <c r="I435" t="s">
        <v>3665</v>
      </c>
      <c r="J435" t="str">
        <f>VLOOKUP(I435,B:C,2,FALSE)</f>
        <v>Cooper Cote</v>
      </c>
      <c r="K435" t="s">
        <v>3929</v>
      </c>
      <c r="L435" t="str" cm="1">
        <f t="array" ref="L435">INDEX(E:E,MATCH(I435&amp;M435,B:B&amp;F:F,0))</f>
        <v>NonUSTravel</v>
      </c>
      <c r="M435" s="9">
        <f>_xlfn.MAXIFS(F:F,B:B,I435,D:D,K435)</f>
        <v>45084</v>
      </c>
      <c r="N435" cm="1">
        <f t="array" ref="N435">INDEX(G:G,MATCH(I435&amp;K435&amp;M435,B:B&amp;D:D&amp;F:F,0))</f>
        <v>66</v>
      </c>
      <c r="O435" s="9">
        <f>IF(M435=_xlfn.MAXIFS(M:M,I:I,I435),_xlfn.MAXIFS(M:M,I:I,I435),"")</f>
        <v>45084</v>
      </c>
      <c r="P435" cm="1">
        <f t="array" ref="P435">IFERROR(INDEX(G:G,MATCH(K435&amp;O435,D:D&amp;F:F,0)),"")</f>
        <v>66</v>
      </c>
      <c r="Q435">
        <f>IF(P435="","",_xlfn.MAXIFS(G:G,B:B,I435))</f>
        <v>66</v>
      </c>
      <c r="R435" t="str" cm="1">
        <f t="array" ref="R435">IF(P435=Q435,"",IFERROR(INDEX(E:E,MATCH(I435&amp;Q435,B:B&amp;G:G,0)),""))</f>
        <v/>
      </c>
    </row>
    <row r="436" spans="2:18" x14ac:dyDescent="0.2">
      <c r="B436" t="s">
        <v>2967</v>
      </c>
      <c r="C436" t="str">
        <f>VLOOKUP(B436,customer!A:B,2,FALSE)</f>
        <v>Betteann Carress</v>
      </c>
      <c r="D436" t="s">
        <v>3923</v>
      </c>
      <c r="E436" t="str">
        <f>VLOOKUP(D436,campaign!A:B,2,FALSE)</f>
        <v>TruckOwner</v>
      </c>
      <c r="F436" s="9">
        <v>44692</v>
      </c>
      <c r="G436">
        <f>VLOOKUP(D436,campaign!A:D,4,FALSE)</f>
        <v>26</v>
      </c>
      <c r="I436" t="s">
        <v>3665</v>
      </c>
      <c r="J436" t="str">
        <f>VLOOKUP(I436,B:C,2,FALSE)</f>
        <v>Cooper Cote</v>
      </c>
      <c r="K436" t="s">
        <v>3950</v>
      </c>
      <c r="L436" t="str" cm="1">
        <f t="array" ref="L436">INDEX(E:E,MATCH(I436&amp;M436,B:B&amp;F:F,0))</f>
        <v>NotNewCellphoneUser</v>
      </c>
      <c r="M436" s="9">
        <f>_xlfn.MAXIFS(F:F,B:B,I436,D:D,K436)</f>
        <v>45074</v>
      </c>
      <c r="N436" cm="1">
        <f t="array" ref="N436">INDEX(G:G,MATCH(I436&amp;K436&amp;M436,B:B&amp;D:D&amp;F:F,0))</f>
        <v>28</v>
      </c>
      <c r="O436" s="9" t="str">
        <f>IF(M436=_xlfn.MAXIFS(M:M,I:I,I436),_xlfn.MAXIFS(M:M,I:I,I436),"")</f>
        <v/>
      </c>
      <c r="P436" t="str" cm="1">
        <f t="array" ref="P436">IFERROR(INDEX(G:G,MATCH(K436&amp;O436,D:D&amp;F:F,0)),"")</f>
        <v/>
      </c>
      <c r="Q436" t="str">
        <f>IF(P436="","",_xlfn.MAXIFS(G:G,B:B,I436))</f>
        <v/>
      </c>
      <c r="R436" t="str" cm="1">
        <f t="array" ref="R436">IF(P436=Q436,"",IFERROR(INDEX(E:E,MATCH(I436&amp;Q436,B:B&amp;G:G,0)),""))</f>
        <v/>
      </c>
    </row>
    <row r="437" spans="2:18" x14ac:dyDescent="0.2">
      <c r="B437" t="s">
        <v>2967</v>
      </c>
      <c r="C437" t="str">
        <f>VLOOKUP(B437,customer!A:B,2,FALSE)</f>
        <v>Betteann Carress</v>
      </c>
      <c r="D437" t="s">
        <v>3923</v>
      </c>
      <c r="E437" t="str">
        <f>VLOOKUP(D437,campaign!A:B,2,FALSE)</f>
        <v>TruckOwner</v>
      </c>
      <c r="F437" s="9">
        <v>44730</v>
      </c>
      <c r="G437">
        <f>VLOOKUP(D437,campaign!A:D,4,FALSE)</f>
        <v>26</v>
      </c>
      <c r="I437" t="s">
        <v>3684</v>
      </c>
      <c r="J437" t="str">
        <f>VLOOKUP(I437,B:C,2,FALSE)</f>
        <v>Cooper Poulson</v>
      </c>
      <c r="K437" t="s">
        <v>3928</v>
      </c>
      <c r="L437" t="str" cm="1">
        <f t="array" ref="L437">INDEX(E:E,MATCH(I437&amp;M437,B:B&amp;F:F,0))</f>
        <v>OptOutMailings</v>
      </c>
      <c r="M437" s="9">
        <f>_xlfn.MAXIFS(F:F,B:B,I437,D:D,K437)</f>
        <v>45017</v>
      </c>
      <c r="N437" cm="1">
        <f t="array" ref="N437">INDEX(G:G,MATCH(I437&amp;K437&amp;M437,B:B&amp;D:D&amp;F:F,0))</f>
        <v>75</v>
      </c>
      <c r="O437" s="9">
        <f>IF(M437=_xlfn.MAXIFS(M:M,I:I,I437),_xlfn.MAXIFS(M:M,I:I,I437),"")</f>
        <v>45017</v>
      </c>
      <c r="P437" cm="1">
        <f t="array" ref="P437">IFERROR(INDEX(G:G,MATCH(K437&amp;O437,D:D&amp;F:F,0)),"")</f>
        <v>75</v>
      </c>
      <c r="Q437">
        <f>IF(P437="","",_xlfn.MAXIFS(G:G,B:B,I437))</f>
        <v>75</v>
      </c>
      <c r="R437" t="str" cm="1">
        <f t="array" ref="R437">IF(P437=Q437,"",IFERROR(INDEX(E:E,MATCH(I437&amp;Q437,B:B&amp;G:G,0)),""))</f>
        <v/>
      </c>
    </row>
    <row r="438" spans="2:18" x14ac:dyDescent="0.2">
      <c r="B438" t="s">
        <v>2967</v>
      </c>
      <c r="C438" t="str">
        <f>VLOOKUP(B438,customer!A:B,2,FALSE)</f>
        <v>Betteann Carress</v>
      </c>
      <c r="D438" t="s">
        <v>3923</v>
      </c>
      <c r="E438" t="str">
        <f>VLOOKUP(D438,campaign!A:B,2,FALSE)</f>
        <v>TruckOwner</v>
      </c>
      <c r="F438" s="9">
        <v>44756</v>
      </c>
      <c r="G438">
        <f>VLOOKUP(D438,campaign!A:D,4,FALSE)</f>
        <v>26</v>
      </c>
      <c r="I438" t="s">
        <v>3684</v>
      </c>
      <c r="J438" t="str">
        <f>VLOOKUP(I438,B:C,2,FALSE)</f>
        <v>Cooper Poulson</v>
      </c>
      <c r="K438" t="s">
        <v>3948</v>
      </c>
      <c r="L438" t="str" cm="1">
        <f t="array" ref="L438">INDEX(E:E,MATCH(I438&amp;M438,B:B&amp;F:F,0))</f>
        <v>HasCreditCard</v>
      </c>
      <c r="M438" s="9">
        <f>_xlfn.MAXIFS(F:F,B:B,I438,D:D,K438)</f>
        <v>45002</v>
      </c>
      <c r="N438" cm="1">
        <f t="array" ref="N438">INDEX(G:G,MATCH(I438&amp;K438&amp;M438,B:B&amp;D:D&amp;F:F,0))</f>
        <v>65</v>
      </c>
      <c r="O438" s="9" t="str">
        <f>IF(M438=_xlfn.MAXIFS(M:M,I:I,I438),_xlfn.MAXIFS(M:M,I:I,I438),"")</f>
        <v/>
      </c>
      <c r="P438" t="str" cm="1">
        <f t="array" ref="P438">IFERROR(INDEX(G:G,MATCH(K438&amp;O438,D:D&amp;F:F,0)),"")</f>
        <v/>
      </c>
      <c r="Q438" t="str">
        <f>IF(P438="","",_xlfn.MAXIFS(G:G,B:B,I438))</f>
        <v/>
      </c>
      <c r="R438" t="str" cm="1">
        <f t="array" ref="R438">IF(P438=Q438,"",IFERROR(INDEX(E:E,MATCH(I438&amp;Q438,B:B&amp;G:G,0)),""))</f>
        <v/>
      </c>
    </row>
    <row r="439" spans="2:18" x14ac:dyDescent="0.2">
      <c r="B439" t="s">
        <v>2967</v>
      </c>
      <c r="C439" t="str">
        <f>VLOOKUP(B439,customer!A:B,2,FALSE)</f>
        <v>Betteann Carress</v>
      </c>
      <c r="D439" t="s">
        <v>3923</v>
      </c>
      <c r="E439" t="str">
        <f>VLOOKUP(D439,campaign!A:B,2,FALSE)</f>
        <v>TruckOwner</v>
      </c>
      <c r="F439" s="9">
        <v>44790</v>
      </c>
      <c r="G439">
        <f>VLOOKUP(D439,campaign!A:D,4,FALSE)</f>
        <v>26</v>
      </c>
      <c r="I439" t="s">
        <v>2943</v>
      </c>
      <c r="J439" t="str">
        <f>VLOOKUP(I439,B:C,2,FALSE)</f>
        <v>Cooper Rowantree</v>
      </c>
      <c r="K439" t="s">
        <v>3948</v>
      </c>
      <c r="L439" t="str" cm="1">
        <f t="array" ref="L439">INDEX(E:E,MATCH(I439&amp;M439,B:B&amp;F:F,0))</f>
        <v>HasCreditCard</v>
      </c>
      <c r="M439" s="9">
        <f>_xlfn.MAXIFS(F:F,B:B,I439,D:D,K439)</f>
        <v>45065</v>
      </c>
      <c r="N439" cm="1">
        <f t="array" ref="N439">INDEX(G:G,MATCH(I439&amp;K439&amp;M439,B:B&amp;D:D&amp;F:F,0))</f>
        <v>65</v>
      </c>
      <c r="O439" s="9" t="str">
        <f>IF(M439=_xlfn.MAXIFS(M:M,I:I,I439),_xlfn.MAXIFS(M:M,I:I,I439),"")</f>
        <v/>
      </c>
      <c r="P439" t="str" cm="1">
        <f t="array" ref="P439">IFERROR(INDEX(G:G,MATCH(K439&amp;O439,D:D&amp;F:F,0)),"")</f>
        <v/>
      </c>
      <c r="Q439" t="str">
        <f>IF(P439="","",_xlfn.MAXIFS(G:G,B:B,I439))</f>
        <v/>
      </c>
      <c r="R439" t="str" cm="1">
        <f t="array" ref="R439">IF(P439=Q439,"",IFERROR(INDEX(E:E,MATCH(I439&amp;Q439,B:B&amp;G:G,0)),""))</f>
        <v/>
      </c>
    </row>
    <row r="440" spans="2:18" x14ac:dyDescent="0.2">
      <c r="B440" t="s">
        <v>2967</v>
      </c>
      <c r="C440" t="str">
        <f>VLOOKUP(B440,customer!A:B,2,FALSE)</f>
        <v>Betteann Carress</v>
      </c>
      <c r="D440" t="s">
        <v>3923</v>
      </c>
      <c r="E440" t="str">
        <f>VLOOKUP(D440,campaign!A:B,2,FALSE)</f>
        <v>TruckOwner</v>
      </c>
      <c r="F440" s="9">
        <v>44883</v>
      </c>
      <c r="G440">
        <f>VLOOKUP(D440,campaign!A:D,4,FALSE)</f>
        <v>26</v>
      </c>
      <c r="I440" t="s">
        <v>2943</v>
      </c>
      <c r="J440" t="str">
        <f>VLOOKUP(I440,B:C,2,FALSE)</f>
        <v>Cooper Rowantree</v>
      </c>
      <c r="K440" t="s">
        <v>3926</v>
      </c>
      <c r="L440" t="str" cm="1">
        <f t="array" ref="L440">INDEX(E:E,MATCH(I440&amp;M440,B:B&amp;F:F,0))</f>
        <v>BuysViaMailOrder</v>
      </c>
      <c r="M440" s="9">
        <f>_xlfn.MAXIFS(F:F,B:B,I440,D:D,K440)</f>
        <v>45047</v>
      </c>
      <c r="N440" cm="1">
        <f t="array" ref="N440">INDEX(G:G,MATCH(I440&amp;K440&amp;M440,B:B&amp;D:D&amp;F:F,0))</f>
        <v>25</v>
      </c>
      <c r="O440" s="9" t="str">
        <f>IF(M440=_xlfn.MAXIFS(M:M,I:I,I440),_xlfn.MAXIFS(M:M,I:I,I440),"")</f>
        <v/>
      </c>
      <c r="P440" t="str" cm="1">
        <f t="array" ref="P440">IFERROR(INDEX(G:G,MATCH(K440&amp;O440,D:D&amp;F:F,0)),"")</f>
        <v/>
      </c>
      <c r="Q440" t="str">
        <f>IF(P440="","",_xlfn.MAXIFS(G:G,B:B,I440))</f>
        <v/>
      </c>
      <c r="R440" t="str" cm="1">
        <f t="array" ref="R440">IF(P440=Q440,"",IFERROR(INDEX(E:E,MATCH(I440&amp;Q440,B:B&amp;G:G,0)),""))</f>
        <v/>
      </c>
    </row>
    <row r="441" spans="2:18" x14ac:dyDescent="0.2">
      <c r="B441" t="s">
        <v>2967</v>
      </c>
      <c r="C441" t="str">
        <f>VLOOKUP(B441,customer!A:B,2,FALSE)</f>
        <v>Betteann Carress</v>
      </c>
      <c r="D441" t="s">
        <v>3923</v>
      </c>
      <c r="E441" t="str">
        <f>VLOOKUP(D441,campaign!A:B,2,FALSE)</f>
        <v>TruckOwner</v>
      </c>
      <c r="F441" s="9">
        <v>44908</v>
      </c>
      <c r="G441">
        <f>VLOOKUP(D441,campaign!A:D,4,FALSE)</f>
        <v>26</v>
      </c>
      <c r="I441" t="s">
        <v>2943</v>
      </c>
      <c r="J441" t="str">
        <f>VLOOKUP(I441,B:C,2,FALSE)</f>
        <v>Cooper Rowantree</v>
      </c>
      <c r="K441" t="s">
        <v>3953</v>
      </c>
      <c r="L441" t="str" cm="1">
        <f t="array" ref="L441">INDEX(E:E,MATCH(I441&amp;M441,B:B&amp;F:F,0))</f>
        <v>MaritalStatus</v>
      </c>
      <c r="M441" s="9">
        <f>_xlfn.MAXIFS(F:F,B:B,I441,D:D,K441)</f>
        <v>45082</v>
      </c>
      <c r="N441" cm="1">
        <f t="array" ref="N441">INDEX(G:G,MATCH(I441&amp;K441&amp;M441,B:B&amp;D:D&amp;F:F,0))</f>
        <v>29</v>
      </c>
      <c r="O441" s="9">
        <f>IF(M441=_xlfn.MAXIFS(M:M,I:I,I441),_xlfn.MAXIFS(M:M,I:I,I441),"")</f>
        <v>45082</v>
      </c>
      <c r="P441" cm="1">
        <f t="array" ref="P441">IFERROR(INDEX(G:G,MATCH(K441&amp;O441,D:D&amp;F:F,0)),"")</f>
        <v>29</v>
      </c>
      <c r="Q441">
        <f>IF(P441="","",_xlfn.MAXIFS(G:G,B:B,I441))</f>
        <v>65</v>
      </c>
      <c r="R441" t="str" cm="1">
        <f t="array" ref="R441">IF(P441=Q441,"",IFERROR(INDEX(E:E,MATCH(I441&amp;Q441,B:B&amp;G:G,0)),""))</f>
        <v>HasCreditCard</v>
      </c>
    </row>
    <row r="442" spans="2:18" x14ac:dyDescent="0.2">
      <c r="B442" t="s">
        <v>2967</v>
      </c>
      <c r="C442" t="str">
        <f>VLOOKUP(B442,customer!A:B,2,FALSE)</f>
        <v>Betteann Carress</v>
      </c>
      <c r="D442" t="s">
        <v>3923</v>
      </c>
      <c r="E442" t="str">
        <f>VLOOKUP(D442,campaign!A:B,2,FALSE)</f>
        <v>TruckOwner</v>
      </c>
      <c r="F442" s="9">
        <v>44931</v>
      </c>
      <c r="G442">
        <f>VLOOKUP(D442,campaign!A:D,4,FALSE)</f>
        <v>26</v>
      </c>
      <c r="I442" t="s">
        <v>3500</v>
      </c>
      <c r="J442" t="str">
        <f>VLOOKUP(I442,B:C,2,FALSE)</f>
        <v>Coraline Lane</v>
      </c>
      <c r="K442" t="s">
        <v>3949</v>
      </c>
      <c r="L442" t="str" cm="1">
        <f t="array" ref="L442">INDEX(E:E,MATCH(I442&amp;M442,B:B&amp;F:F,0))</f>
        <v>NewCellphoneUser</v>
      </c>
      <c r="M442" s="9">
        <f>_xlfn.MAXIFS(F:F,B:B,I442,D:D,K442)</f>
        <v>45020</v>
      </c>
      <c r="N442" cm="1">
        <f t="array" ref="N442">INDEX(G:G,MATCH(I442&amp;K442&amp;M442,B:B&amp;D:D&amp;F:F,0))</f>
        <v>25</v>
      </c>
      <c r="O442" s="9" t="str">
        <f>IF(M442=_xlfn.MAXIFS(M:M,I:I,I442),_xlfn.MAXIFS(M:M,I:I,I442),"")</f>
        <v/>
      </c>
      <c r="P442" t="str" cm="1">
        <f t="array" ref="P442">IFERROR(INDEX(G:G,MATCH(K442&amp;O442,D:D&amp;F:F,0)),"")</f>
        <v/>
      </c>
      <c r="Q442" t="str">
        <f>IF(P442="","",_xlfn.MAXIFS(G:G,B:B,I442))</f>
        <v/>
      </c>
      <c r="R442" t="str" cm="1">
        <f t="array" ref="R442">IF(P442=Q442,"",IFERROR(INDEX(E:E,MATCH(I442&amp;Q442,B:B&amp;G:G,0)),""))</f>
        <v/>
      </c>
    </row>
    <row r="443" spans="2:18" x14ac:dyDescent="0.2">
      <c r="B443" t="s">
        <v>2967</v>
      </c>
      <c r="C443" t="str">
        <f>VLOOKUP(B443,customer!A:B,2,FALSE)</f>
        <v>Betteann Carress</v>
      </c>
      <c r="D443" t="s">
        <v>3923</v>
      </c>
      <c r="E443" t="str">
        <f>VLOOKUP(D443,campaign!A:B,2,FALSE)</f>
        <v>TruckOwner</v>
      </c>
      <c r="F443" s="9">
        <v>44962</v>
      </c>
      <c r="G443">
        <f>VLOOKUP(D443,campaign!A:D,4,FALSE)</f>
        <v>26</v>
      </c>
      <c r="I443" t="s">
        <v>3500</v>
      </c>
      <c r="J443" t="str">
        <f>VLOOKUP(I443,B:C,2,FALSE)</f>
        <v>Coraline Lane</v>
      </c>
      <c r="K443" t="s">
        <v>3925</v>
      </c>
      <c r="L443" t="str" cm="1">
        <f t="array" ref="L443">INDEX(E:E,MATCH(I443&amp;M443,B:B&amp;F:F,0))</f>
        <v>Homeownership</v>
      </c>
      <c r="M443" s="9">
        <f>_xlfn.MAXIFS(F:F,B:B,I443,D:D,K443)</f>
        <v>45063</v>
      </c>
      <c r="N443" cm="1">
        <f t="array" ref="N443">INDEX(G:G,MATCH(I443&amp;K443&amp;M443,B:B&amp;D:D&amp;F:F,0))</f>
        <v>13</v>
      </c>
      <c r="O443" s="9">
        <f>IF(M443=_xlfn.MAXIFS(M:M,I:I,I443),_xlfn.MAXIFS(M:M,I:I,I443),"")</f>
        <v>45063</v>
      </c>
      <c r="P443" cm="1">
        <f t="array" ref="P443">IFERROR(INDEX(G:G,MATCH(K443&amp;O443,D:D&amp;F:F,0)),"")</f>
        <v>13</v>
      </c>
      <c r="Q443">
        <f>IF(P443="","",_xlfn.MAXIFS(G:G,B:B,I443))</f>
        <v>25</v>
      </c>
      <c r="R443" t="str" cm="1">
        <f t="array" ref="R443">IF(P443=Q443,"",IFERROR(INDEX(E:E,MATCH(I443&amp;Q443,B:B&amp;G:G,0)),""))</f>
        <v>NewCellphoneUser</v>
      </c>
    </row>
    <row r="444" spans="2:18" x14ac:dyDescent="0.2">
      <c r="B444" t="s">
        <v>2967</v>
      </c>
      <c r="C444" t="str">
        <f>VLOOKUP(B444,customer!A:B,2,FALSE)</f>
        <v>Betteann Carress</v>
      </c>
      <c r="D444" t="s">
        <v>3923</v>
      </c>
      <c r="E444" t="str">
        <f>VLOOKUP(D444,campaign!A:B,2,FALSE)</f>
        <v>TruckOwner</v>
      </c>
      <c r="F444" s="9">
        <v>44989</v>
      </c>
      <c r="G444">
        <f>VLOOKUP(D444,campaign!A:D,4,FALSE)</f>
        <v>26</v>
      </c>
      <c r="I444" t="s">
        <v>3334</v>
      </c>
      <c r="J444" t="str">
        <f>VLOOKUP(I444,B:C,2,FALSE)</f>
        <v>Cordey Vardon</v>
      </c>
      <c r="K444" t="s">
        <v>3953</v>
      </c>
      <c r="L444" t="str" cm="1">
        <f t="array" ref="L444">INDEX(E:E,MATCH(I444&amp;M444,B:B&amp;F:F,0))</f>
        <v>MaritalStatus</v>
      </c>
      <c r="M444" s="9">
        <f>_xlfn.MAXIFS(F:F,B:B,I444,D:D,K444)</f>
        <v>45056</v>
      </c>
      <c r="N444" cm="1">
        <f t="array" ref="N444">INDEX(G:G,MATCH(I444&amp;K444&amp;M444,B:B&amp;D:D&amp;F:F,0))</f>
        <v>29</v>
      </c>
      <c r="O444" s="9" t="str">
        <f>IF(M444=_xlfn.MAXIFS(M:M,I:I,I444),_xlfn.MAXIFS(M:M,I:I,I444),"")</f>
        <v/>
      </c>
      <c r="P444" t="str" cm="1">
        <f t="array" ref="P444">IFERROR(INDEX(G:G,MATCH(K444&amp;O444,D:D&amp;F:F,0)),"")</f>
        <v/>
      </c>
      <c r="Q444" t="str">
        <f>IF(P444="","",_xlfn.MAXIFS(G:G,B:B,I444))</f>
        <v/>
      </c>
      <c r="R444" t="str" cm="1">
        <f t="array" ref="R444">IF(P444=Q444,"",IFERROR(INDEX(E:E,MATCH(I444&amp;Q444,B:B&amp;G:G,0)),""))</f>
        <v/>
      </c>
    </row>
    <row r="445" spans="2:18" x14ac:dyDescent="0.2">
      <c r="B445" t="s">
        <v>2967</v>
      </c>
      <c r="C445" t="str">
        <f>VLOOKUP(B445,customer!A:B,2,FALSE)</f>
        <v>Betteann Carress</v>
      </c>
      <c r="D445" t="s">
        <v>3923</v>
      </c>
      <c r="E445" t="str">
        <f>VLOOKUP(D445,campaign!A:B,2,FALSE)</f>
        <v>TruckOwner</v>
      </c>
      <c r="F445" s="9">
        <v>45063</v>
      </c>
      <c r="G445">
        <f>VLOOKUP(D445,campaign!A:D,4,FALSE)</f>
        <v>26</v>
      </c>
      <c r="I445" t="s">
        <v>3334</v>
      </c>
      <c r="J445" t="str">
        <f>VLOOKUP(I445,B:C,2,FALSE)</f>
        <v>Cordey Vardon</v>
      </c>
      <c r="K445" t="s">
        <v>3952</v>
      </c>
      <c r="L445" t="str" cm="1">
        <f t="array" ref="L445">INDEX(E:E,MATCH(I445&amp;M445,B:B&amp;F:F,0))</f>
        <v>MadeCallToRetentionTeam</v>
      </c>
      <c r="M445" s="9">
        <f>_xlfn.MAXIFS(F:F,B:B,I445,D:D,K445)</f>
        <v>45068</v>
      </c>
      <c r="N445" cm="1">
        <f t="array" ref="N445">INDEX(G:G,MATCH(I445&amp;K445&amp;M445,B:B&amp;D:D&amp;F:F,0))</f>
        <v>16</v>
      </c>
      <c r="O445" s="9">
        <f>IF(M445=_xlfn.MAXIFS(M:M,I:I,I445),_xlfn.MAXIFS(M:M,I:I,I445),"")</f>
        <v>45068</v>
      </c>
      <c r="P445" cm="1">
        <f t="array" ref="P445">IFERROR(INDEX(G:G,MATCH(K445&amp;O445,D:D&amp;F:F,0)),"")</f>
        <v>16</v>
      </c>
      <c r="Q445">
        <f>IF(P445="","",_xlfn.MAXIFS(G:G,B:B,I445))</f>
        <v>29</v>
      </c>
      <c r="R445" t="str" cm="1">
        <f t="array" ref="R445">IF(P445=Q445,"",IFERROR(INDEX(E:E,MATCH(I445&amp;Q445,B:B&amp;G:G,0)),""))</f>
        <v>MaritalStatus</v>
      </c>
    </row>
    <row r="446" spans="2:18" x14ac:dyDescent="0.2">
      <c r="B446" t="s">
        <v>2967</v>
      </c>
      <c r="C446" t="str">
        <f>VLOOKUP(B446,customer!A:B,2,FALSE)</f>
        <v>Betteann Carress</v>
      </c>
      <c r="D446" t="s">
        <v>3925</v>
      </c>
      <c r="E446" t="str">
        <f>VLOOKUP(D446,campaign!A:B,2,FALSE)</f>
        <v>Homeownership</v>
      </c>
      <c r="F446" s="9">
        <v>44783</v>
      </c>
      <c r="G446">
        <f>VLOOKUP(D446,campaign!A:D,4,FALSE)</f>
        <v>13</v>
      </c>
      <c r="I446" t="s">
        <v>3328</v>
      </c>
      <c r="J446" t="str">
        <f>VLOOKUP(I446,B:C,2,FALSE)</f>
        <v>Cordula Conkling</v>
      </c>
      <c r="K446" t="s">
        <v>3924</v>
      </c>
      <c r="L446" t="str" cm="1">
        <f t="array" ref="L446">INDEX(E:E,MATCH(I446&amp;M446,B:B&amp;F:F,0))</f>
        <v>RVOwner</v>
      </c>
      <c r="M446" s="9">
        <f>_xlfn.MAXIFS(F:F,B:B,I446,D:D,K446)</f>
        <v>45014</v>
      </c>
      <c r="N446" cm="1">
        <f t="array" ref="N446">INDEX(G:G,MATCH(I446&amp;K446&amp;M446,B:B&amp;D:D&amp;F:F,0))</f>
        <v>22</v>
      </c>
      <c r="O446" s="9" t="str">
        <f>IF(M446=_xlfn.MAXIFS(M:M,I:I,I446),_xlfn.MAXIFS(M:M,I:I,I446),"")</f>
        <v/>
      </c>
      <c r="P446" t="str" cm="1">
        <f t="array" ref="P446">IFERROR(INDEX(G:G,MATCH(K446&amp;O446,D:D&amp;F:F,0)),"")</f>
        <v/>
      </c>
      <c r="Q446" t="str">
        <f>IF(P446="","",_xlfn.MAXIFS(G:G,B:B,I446))</f>
        <v/>
      </c>
      <c r="R446" t="str" cm="1">
        <f t="array" ref="R446">IF(P446=Q446,"",IFERROR(INDEX(E:E,MATCH(I446&amp;Q446,B:B&amp;G:G,0)),""))</f>
        <v/>
      </c>
    </row>
    <row r="447" spans="2:18" x14ac:dyDescent="0.2">
      <c r="B447" t="s">
        <v>2967</v>
      </c>
      <c r="C447" t="str">
        <f>VLOOKUP(B447,customer!A:B,2,FALSE)</f>
        <v>Betteann Carress</v>
      </c>
      <c r="D447" t="s">
        <v>3925</v>
      </c>
      <c r="E447" t="str">
        <f>VLOOKUP(D447,campaign!A:B,2,FALSE)</f>
        <v>Homeownership</v>
      </c>
      <c r="F447" s="9">
        <v>44816</v>
      </c>
      <c r="G447">
        <f>VLOOKUP(D447,campaign!A:D,4,FALSE)</f>
        <v>13</v>
      </c>
      <c r="I447" t="s">
        <v>3328</v>
      </c>
      <c r="J447" t="str">
        <f>VLOOKUP(I447,B:C,2,FALSE)</f>
        <v>Cordula Conkling</v>
      </c>
      <c r="K447" t="s">
        <v>3926</v>
      </c>
      <c r="L447" t="str" cm="1">
        <f t="array" ref="L447">INDEX(E:E,MATCH(I447&amp;M447,B:B&amp;F:F,0))</f>
        <v>BuysViaMailOrder</v>
      </c>
      <c r="M447" s="9">
        <f>_xlfn.MAXIFS(F:F,B:B,I447,D:D,K447)</f>
        <v>45083</v>
      </c>
      <c r="N447" cm="1">
        <f t="array" ref="N447">INDEX(G:G,MATCH(I447&amp;K447&amp;M447,B:B&amp;D:D&amp;F:F,0))</f>
        <v>25</v>
      </c>
      <c r="O447" s="9">
        <f>IF(M447=_xlfn.MAXIFS(M:M,I:I,I447),_xlfn.MAXIFS(M:M,I:I,I447),"")</f>
        <v>45083</v>
      </c>
      <c r="P447" cm="1">
        <f t="array" ref="P447">IFERROR(INDEX(G:G,MATCH(K447&amp;O447,D:D&amp;F:F,0)),"")</f>
        <v>25</v>
      </c>
      <c r="Q447">
        <f>IF(P447="","",_xlfn.MAXIFS(G:G,B:B,I447))</f>
        <v>25</v>
      </c>
      <c r="R447" t="str" cm="1">
        <f t="array" ref="R447">IF(P447=Q447,"",IFERROR(INDEX(E:E,MATCH(I447&amp;Q447,B:B&amp;G:G,0)),""))</f>
        <v/>
      </c>
    </row>
    <row r="448" spans="2:18" x14ac:dyDescent="0.2">
      <c r="B448" t="s">
        <v>2967</v>
      </c>
      <c r="C448" t="str">
        <f>VLOOKUP(B448,customer!A:B,2,FALSE)</f>
        <v>Betteann Carress</v>
      </c>
      <c r="D448" t="s">
        <v>3925</v>
      </c>
      <c r="E448" t="str">
        <f>VLOOKUP(D448,campaign!A:B,2,FALSE)</f>
        <v>Homeownership</v>
      </c>
      <c r="F448" s="9">
        <v>44857</v>
      </c>
      <c r="G448">
        <f>VLOOKUP(D448,campaign!A:D,4,FALSE)</f>
        <v>13</v>
      </c>
      <c r="I448" t="s">
        <v>3641</v>
      </c>
      <c r="J448" t="str">
        <f>VLOOKUP(I448,B:C,2,FALSE)</f>
        <v>Corella Mowles</v>
      </c>
      <c r="K448" t="s">
        <v>3951</v>
      </c>
      <c r="L448" t="str" cm="1">
        <f t="array" ref="L448">INDEX(E:E,MATCH(I448&amp;M448,B:B&amp;F:F,0))</f>
        <v>OwnsMotorcycle</v>
      </c>
      <c r="M448" s="9">
        <f>_xlfn.MAXIFS(F:F,B:B,I448,D:D,K448)</f>
        <v>45057</v>
      </c>
      <c r="N448" cm="1">
        <f t="array" ref="N448">INDEX(G:G,MATCH(I448&amp;K448&amp;M448,B:B&amp;D:D&amp;F:F,0))</f>
        <v>14</v>
      </c>
      <c r="O448" s="9" t="str">
        <f>IF(M448=_xlfn.MAXIFS(M:M,I:I,I448),_xlfn.MAXIFS(M:M,I:I,I448),"")</f>
        <v/>
      </c>
      <c r="P448" t="str" cm="1">
        <f t="array" ref="P448">IFERROR(INDEX(G:G,MATCH(K448&amp;O448,D:D&amp;F:F,0)),"")</f>
        <v/>
      </c>
      <c r="Q448" t="str">
        <f>IF(P448="","",_xlfn.MAXIFS(G:G,B:B,I448))</f>
        <v/>
      </c>
      <c r="R448" t="str" cm="1">
        <f t="array" ref="R448">IF(P448=Q448,"",IFERROR(INDEX(E:E,MATCH(I448&amp;Q448,B:B&amp;G:G,0)),""))</f>
        <v/>
      </c>
    </row>
    <row r="449" spans="2:18" x14ac:dyDescent="0.2">
      <c r="B449" t="s">
        <v>2967</v>
      </c>
      <c r="C449" t="str">
        <f>VLOOKUP(B449,customer!A:B,2,FALSE)</f>
        <v>Betteann Carress</v>
      </c>
      <c r="D449" t="s">
        <v>3925</v>
      </c>
      <c r="E449" t="str">
        <f>VLOOKUP(D449,campaign!A:B,2,FALSE)</f>
        <v>Homeownership</v>
      </c>
      <c r="F449" s="9">
        <v>44885</v>
      </c>
      <c r="G449">
        <f>VLOOKUP(D449,campaign!A:D,4,FALSE)</f>
        <v>13</v>
      </c>
      <c r="I449" t="s">
        <v>3641</v>
      </c>
      <c r="J449" t="str">
        <f>VLOOKUP(I449,B:C,2,FALSE)</f>
        <v>Corella Mowles</v>
      </c>
      <c r="K449" t="s">
        <v>3925</v>
      </c>
      <c r="L449" t="str" cm="1">
        <f t="array" ref="L449">INDEX(E:E,MATCH(I449&amp;M449,B:B&amp;F:F,0))</f>
        <v>Homeownership</v>
      </c>
      <c r="M449" s="9">
        <f>_xlfn.MAXIFS(F:F,B:B,I449,D:D,K449)</f>
        <v>45081</v>
      </c>
      <c r="N449" cm="1">
        <f t="array" ref="N449">INDEX(G:G,MATCH(I449&amp;K449&amp;M449,B:B&amp;D:D&amp;F:F,0))</f>
        <v>13</v>
      </c>
      <c r="O449" s="9">
        <f>IF(M449=_xlfn.MAXIFS(M:M,I:I,I449),_xlfn.MAXIFS(M:M,I:I,I449),"")</f>
        <v>45081</v>
      </c>
      <c r="P449" cm="1">
        <f t="array" ref="P449">IFERROR(INDEX(G:G,MATCH(K449&amp;O449,D:D&amp;F:F,0)),"")</f>
        <v>13</v>
      </c>
      <c r="Q449">
        <f>IF(P449="","",_xlfn.MAXIFS(G:G,B:B,I449))</f>
        <v>14</v>
      </c>
      <c r="R449" t="str" cm="1">
        <f t="array" ref="R449">IF(P449=Q449,"",IFERROR(INDEX(E:E,MATCH(I449&amp;Q449,B:B&amp;G:G,0)),""))</f>
        <v>OwnsMotorcycle</v>
      </c>
    </row>
    <row r="450" spans="2:18" x14ac:dyDescent="0.2">
      <c r="B450" t="s">
        <v>2967</v>
      </c>
      <c r="C450" t="str">
        <f>VLOOKUP(B450,customer!A:B,2,FALSE)</f>
        <v>Betteann Carress</v>
      </c>
      <c r="D450" t="s">
        <v>3925</v>
      </c>
      <c r="E450" t="str">
        <f>VLOOKUP(D450,campaign!A:B,2,FALSE)</f>
        <v>Homeownership</v>
      </c>
      <c r="F450" s="9">
        <v>44951</v>
      </c>
      <c r="G450">
        <f>VLOOKUP(D450,campaign!A:D,4,FALSE)</f>
        <v>13</v>
      </c>
      <c r="I450" t="s">
        <v>3402</v>
      </c>
      <c r="J450" t="str">
        <f>VLOOKUP(I450,B:C,2,FALSE)</f>
        <v>Cori Adamiec</v>
      </c>
      <c r="K450" t="s">
        <v>3923</v>
      </c>
      <c r="L450" t="str" cm="1">
        <f t="array" ref="L450">INDEX(E:E,MATCH(I450&amp;M450,B:B&amp;F:F,0))</f>
        <v>TruckOwner</v>
      </c>
      <c r="M450" s="9">
        <f>_xlfn.MAXIFS(F:F,B:B,I450,D:D,K450)</f>
        <v>45069</v>
      </c>
      <c r="N450" cm="1">
        <f t="array" ref="N450">INDEX(G:G,MATCH(I450&amp;K450&amp;M450,B:B&amp;D:D&amp;F:F,0))</f>
        <v>26</v>
      </c>
      <c r="O450" s="9">
        <f>IF(M450=_xlfn.MAXIFS(M:M,I:I,I450),_xlfn.MAXIFS(M:M,I:I,I450),"")</f>
        <v>45069</v>
      </c>
      <c r="P450" cm="1">
        <f t="array" ref="P450">IFERROR(INDEX(G:G,MATCH(K450&amp;O450,D:D&amp;F:F,0)),"")</f>
        <v>26</v>
      </c>
      <c r="Q450">
        <f>IF(P450="","",_xlfn.MAXIFS(G:G,B:B,I450))</f>
        <v>26</v>
      </c>
      <c r="R450" t="str" cm="1">
        <f t="array" ref="R450">IF(P450=Q450,"",IFERROR(INDEX(E:E,MATCH(I450&amp;Q450,B:B&amp;G:G,0)),""))</f>
        <v/>
      </c>
    </row>
    <row r="451" spans="2:18" x14ac:dyDescent="0.2">
      <c r="B451" t="s">
        <v>2967</v>
      </c>
      <c r="C451" t="str">
        <f>VLOOKUP(B451,customer!A:B,2,FALSE)</f>
        <v>Betteann Carress</v>
      </c>
      <c r="D451" t="s">
        <v>3925</v>
      </c>
      <c r="E451" t="str">
        <f>VLOOKUP(D451,campaign!A:B,2,FALSE)</f>
        <v>Homeownership</v>
      </c>
      <c r="F451" s="9">
        <v>44969</v>
      </c>
      <c r="G451">
        <f>VLOOKUP(D451,campaign!A:D,4,FALSE)</f>
        <v>13</v>
      </c>
      <c r="I451" t="s">
        <v>3739</v>
      </c>
      <c r="J451" t="str">
        <f>VLOOKUP(I451,B:C,2,FALSE)</f>
        <v>Cornall Frayling</v>
      </c>
      <c r="K451" t="s">
        <v>3928</v>
      </c>
      <c r="L451" t="str" cm="1">
        <f t="array" ref="L451">INDEX(E:E,MATCH(I451&amp;M451,B:B&amp;F:F,0))</f>
        <v>OptOutMailings</v>
      </c>
      <c r="M451" s="9">
        <f>_xlfn.MAXIFS(F:F,B:B,I451,D:D,K451)</f>
        <v>45049</v>
      </c>
      <c r="N451" cm="1">
        <f t="array" ref="N451">INDEX(G:G,MATCH(I451&amp;K451&amp;M451,B:B&amp;D:D&amp;F:F,0))</f>
        <v>75</v>
      </c>
      <c r="O451" s="9" t="str">
        <f>IF(M451=_xlfn.MAXIFS(M:M,I:I,I451),_xlfn.MAXIFS(M:M,I:I,I451),"")</f>
        <v/>
      </c>
      <c r="P451" t="str" cm="1">
        <f t="array" ref="P451">IFERROR(INDEX(G:G,MATCH(K451&amp;O451,D:D&amp;F:F,0)),"")</f>
        <v/>
      </c>
      <c r="Q451" t="str">
        <f>IF(P451="","",_xlfn.MAXIFS(G:G,B:B,I451))</f>
        <v/>
      </c>
      <c r="R451" t="str" cm="1">
        <f t="array" ref="R451">IF(P451=Q451,"",IFERROR(INDEX(E:E,MATCH(I451&amp;Q451,B:B&amp;G:G,0)),""))</f>
        <v/>
      </c>
    </row>
    <row r="452" spans="2:18" x14ac:dyDescent="0.2">
      <c r="B452" t="s">
        <v>2967</v>
      </c>
      <c r="C452" t="str">
        <f>VLOOKUP(B452,customer!A:B,2,FALSE)</f>
        <v>Betteann Carress</v>
      </c>
      <c r="D452" t="s">
        <v>3925</v>
      </c>
      <c r="E452" t="str">
        <f>VLOOKUP(D452,campaign!A:B,2,FALSE)</f>
        <v>Homeownership</v>
      </c>
      <c r="F452" s="9">
        <v>45004</v>
      </c>
      <c r="G452">
        <f>VLOOKUP(D452,campaign!A:D,4,FALSE)</f>
        <v>13</v>
      </c>
      <c r="I452" t="s">
        <v>3739</v>
      </c>
      <c r="J452" t="str">
        <f>VLOOKUP(I452,B:C,2,FALSE)</f>
        <v>Cornall Frayling</v>
      </c>
      <c r="K452" t="s">
        <v>3921</v>
      </c>
      <c r="L452" t="str" cm="1">
        <f t="array" ref="L452">INDEX(E:E,MATCH(I452&amp;M452,B:B&amp;F:F,0))</f>
        <v>HandsetRefurbished</v>
      </c>
      <c r="M452" s="9">
        <f>_xlfn.MAXIFS(F:F,B:B,I452,D:D,K452)</f>
        <v>45057</v>
      </c>
      <c r="N452" cm="1">
        <f t="array" ref="N452">INDEX(G:G,MATCH(I452&amp;K452&amp;M452,B:B&amp;D:D&amp;F:F,0))</f>
        <v>26</v>
      </c>
      <c r="O452" s="9">
        <f>IF(M452=_xlfn.MAXIFS(M:M,I:I,I452),_xlfn.MAXIFS(M:M,I:I,I452),"")</f>
        <v>45057</v>
      </c>
      <c r="P452" cm="1">
        <f t="array" ref="P452">IFERROR(INDEX(G:G,MATCH(K452&amp;O452,D:D&amp;F:F,0)),"")</f>
        <v>26</v>
      </c>
      <c r="Q452">
        <f>IF(P452="","",_xlfn.MAXIFS(G:G,B:B,I452))</f>
        <v>75</v>
      </c>
      <c r="R452" t="str" cm="1">
        <f t="array" ref="R452">IF(P452=Q452,"",IFERROR(INDEX(E:E,MATCH(I452&amp;Q452,B:B&amp;G:G,0)),""))</f>
        <v>OptOutMailings</v>
      </c>
    </row>
    <row r="453" spans="2:18" x14ac:dyDescent="0.2">
      <c r="B453" t="s">
        <v>2967</v>
      </c>
      <c r="C453" t="str">
        <f>VLOOKUP(B453,customer!A:B,2,FALSE)</f>
        <v>Betteann Carress</v>
      </c>
      <c r="D453" t="s">
        <v>3925</v>
      </c>
      <c r="E453" t="str">
        <f>VLOOKUP(D453,campaign!A:B,2,FALSE)</f>
        <v>Homeownership</v>
      </c>
      <c r="F453" s="9">
        <v>45040</v>
      </c>
      <c r="G453">
        <f>VLOOKUP(D453,campaign!A:D,4,FALSE)</f>
        <v>13</v>
      </c>
      <c r="I453" t="s">
        <v>3702</v>
      </c>
      <c r="J453" t="str">
        <f>VLOOKUP(I453,B:C,2,FALSE)</f>
        <v>Cornie Reina</v>
      </c>
      <c r="K453" t="s">
        <v>3923</v>
      </c>
      <c r="L453" t="str" cm="1">
        <f t="array" ref="L453">INDEX(E:E,MATCH(I453&amp;M453,B:B&amp;F:F,0))</f>
        <v>TruckOwner</v>
      </c>
      <c r="M453" s="9">
        <f>_xlfn.MAXIFS(F:F,B:B,I453,D:D,K453)</f>
        <v>45072</v>
      </c>
      <c r="N453" cm="1">
        <f t="array" ref="N453">INDEX(G:G,MATCH(I453&amp;K453&amp;M453,B:B&amp;D:D&amp;F:F,0))</f>
        <v>26</v>
      </c>
      <c r="O453" s="9">
        <f>IF(M453=_xlfn.MAXIFS(M:M,I:I,I453),_xlfn.MAXIFS(M:M,I:I,I453),"")</f>
        <v>45072</v>
      </c>
      <c r="P453" cm="1">
        <f t="array" ref="P453">IFERROR(INDEX(G:G,MATCH(K453&amp;O453,D:D&amp;F:F,0)),"")</f>
        <v>26</v>
      </c>
      <c r="Q453">
        <f>IF(P453="","",_xlfn.MAXIFS(G:G,B:B,I453))</f>
        <v>28</v>
      </c>
      <c r="R453" t="str" cm="1">
        <f t="array" ref="R453">IF(P453=Q453,"",IFERROR(INDEX(E:E,MATCH(I453&amp;Q453,B:B&amp;G:G,0)),""))</f>
        <v>NotNewCellphoneUser</v>
      </c>
    </row>
    <row r="454" spans="2:18" x14ac:dyDescent="0.2">
      <c r="B454" t="s">
        <v>2967</v>
      </c>
      <c r="C454" t="str">
        <f>VLOOKUP(B454,customer!A:B,2,FALSE)</f>
        <v>Betteann Carress</v>
      </c>
      <c r="D454" t="s">
        <v>3927</v>
      </c>
      <c r="E454" t="str">
        <f>VLOOKUP(D454,campaign!A:B,2,FALSE)</f>
        <v>RespondsToMailOffers</v>
      </c>
      <c r="F454" s="9">
        <v>44972</v>
      </c>
      <c r="G454">
        <f>VLOOKUP(D454,campaign!A:D,4,FALSE)</f>
        <v>27</v>
      </c>
      <c r="I454" t="s">
        <v>3702</v>
      </c>
      <c r="J454" t="str">
        <f>VLOOKUP(I454,B:C,2,FALSE)</f>
        <v>Cornie Reina</v>
      </c>
      <c r="K454" t="s">
        <v>3950</v>
      </c>
      <c r="L454" t="str" cm="1">
        <f t="array" ref="L454">INDEX(E:E,MATCH(I454&amp;M454,B:B&amp;F:F,0))</f>
        <v>NotNewCellphoneUser</v>
      </c>
      <c r="M454" s="9">
        <f>_xlfn.MAXIFS(F:F,B:B,I454,D:D,K454)</f>
        <v>45065</v>
      </c>
      <c r="N454" cm="1">
        <f t="array" ref="N454">INDEX(G:G,MATCH(I454&amp;K454&amp;M454,B:B&amp;D:D&amp;F:F,0))</f>
        <v>28</v>
      </c>
      <c r="O454" s="9" t="str">
        <f>IF(M454=_xlfn.MAXIFS(M:M,I:I,I454),_xlfn.MAXIFS(M:M,I:I,I454),"")</f>
        <v/>
      </c>
      <c r="P454" t="str" cm="1">
        <f t="array" ref="P454">IFERROR(INDEX(G:G,MATCH(K454&amp;O454,D:D&amp;F:F,0)),"")</f>
        <v/>
      </c>
      <c r="Q454" t="str">
        <f>IF(P454="","",_xlfn.MAXIFS(G:G,B:B,I454))</f>
        <v/>
      </c>
      <c r="R454" t="str" cm="1">
        <f t="array" ref="R454">IF(P454=Q454,"",IFERROR(INDEX(E:E,MATCH(I454&amp;Q454,B:B&amp;G:G,0)),""))</f>
        <v/>
      </c>
    </row>
    <row r="455" spans="2:18" x14ac:dyDescent="0.2">
      <c r="B455" t="s">
        <v>2967</v>
      </c>
      <c r="C455" t="str">
        <f>VLOOKUP(B455,customer!A:B,2,FALSE)</f>
        <v>Betteann Carress</v>
      </c>
      <c r="D455" t="s">
        <v>3927</v>
      </c>
      <c r="E455" t="str">
        <f>VLOOKUP(D455,campaign!A:B,2,FALSE)</f>
        <v>RespondsToMailOffers</v>
      </c>
      <c r="F455" s="9">
        <v>45001</v>
      </c>
      <c r="G455">
        <f>VLOOKUP(D455,campaign!A:D,4,FALSE)</f>
        <v>27</v>
      </c>
      <c r="I455" t="s">
        <v>3456</v>
      </c>
      <c r="J455" t="str">
        <f>VLOOKUP(I455,B:C,2,FALSE)</f>
        <v>Costa Brolly</v>
      </c>
      <c r="K455" t="s">
        <v>3926</v>
      </c>
      <c r="L455" t="str" cm="1">
        <f t="array" ref="L455">INDEX(E:E,MATCH(I455&amp;M455,B:B&amp;F:F,0))</f>
        <v>BuysViaMailOrder</v>
      </c>
      <c r="M455" s="9">
        <f>_xlfn.MAXIFS(F:F,B:B,I455,D:D,K455)</f>
        <v>45008</v>
      </c>
      <c r="N455" cm="1">
        <f t="array" ref="N455">INDEX(G:G,MATCH(I455&amp;K455&amp;M455,B:B&amp;D:D&amp;F:F,0))</f>
        <v>25</v>
      </c>
      <c r="O455" s="9" t="str">
        <f>IF(M455=_xlfn.MAXIFS(M:M,I:I,I455),_xlfn.MAXIFS(M:M,I:I,I455),"")</f>
        <v/>
      </c>
      <c r="P455" t="str" cm="1">
        <f t="array" ref="P455">IFERROR(INDEX(G:G,MATCH(K455&amp;O455,D:D&amp;F:F,0)),"")</f>
        <v/>
      </c>
      <c r="Q455" t="str">
        <f>IF(P455="","",_xlfn.MAXIFS(G:G,B:B,I455))</f>
        <v/>
      </c>
      <c r="R455" t="str" cm="1">
        <f t="array" ref="R455">IF(P455=Q455,"",IFERROR(INDEX(E:E,MATCH(I455&amp;Q455,B:B&amp;G:G,0)),""))</f>
        <v/>
      </c>
    </row>
    <row r="456" spans="2:18" x14ac:dyDescent="0.2">
      <c r="B456" t="s">
        <v>2967</v>
      </c>
      <c r="C456" t="str">
        <f>VLOOKUP(B456,customer!A:B,2,FALSE)</f>
        <v>Betteann Carress</v>
      </c>
      <c r="D456" t="s">
        <v>3927</v>
      </c>
      <c r="E456" t="str">
        <f>VLOOKUP(D456,campaign!A:B,2,FALSE)</f>
        <v>RespondsToMailOffers</v>
      </c>
      <c r="F456" s="9">
        <v>45034</v>
      </c>
      <c r="G456">
        <f>VLOOKUP(D456,campaign!A:D,4,FALSE)</f>
        <v>27</v>
      </c>
      <c r="I456" t="s">
        <v>3456</v>
      </c>
      <c r="J456" t="str">
        <f>VLOOKUP(I456,B:C,2,FALSE)</f>
        <v>Costa Brolly</v>
      </c>
      <c r="K456" t="s">
        <v>3922</v>
      </c>
      <c r="L456" t="str" cm="1">
        <f t="array" ref="L456">INDEX(E:E,MATCH(I456&amp;M456,B:B&amp;F:F,0))</f>
        <v>HandsetWebCapable</v>
      </c>
      <c r="M456" s="9">
        <f>_xlfn.MAXIFS(F:F,B:B,I456,D:D,K456)</f>
        <v>45087</v>
      </c>
      <c r="N456" cm="1">
        <f t="array" ref="N456">INDEX(G:G,MATCH(I456&amp;K456&amp;M456,B:B&amp;D:D&amp;F:F,0))</f>
        <v>62</v>
      </c>
      <c r="O456" s="9">
        <f>IF(M456=_xlfn.MAXIFS(M:M,I:I,I456),_xlfn.MAXIFS(M:M,I:I,I456),"")</f>
        <v>45087</v>
      </c>
      <c r="P456" cm="1">
        <f t="array" ref="P456">IFERROR(INDEX(G:G,MATCH(K456&amp;O456,D:D&amp;F:F,0)),"")</f>
        <v>62</v>
      </c>
      <c r="Q456">
        <f>IF(P456="","",_xlfn.MAXIFS(G:G,B:B,I456))</f>
        <v>62</v>
      </c>
      <c r="R456" t="str" cm="1">
        <f t="array" ref="R456">IF(P456=Q456,"",IFERROR(INDEX(E:E,MATCH(I456&amp;Q456,B:B&amp;G:G,0)),""))</f>
        <v/>
      </c>
    </row>
    <row r="457" spans="2:18" x14ac:dyDescent="0.2">
      <c r="B457" t="s">
        <v>2967</v>
      </c>
      <c r="C457" t="str">
        <f>VLOOKUP(B457,customer!A:B,2,FALSE)</f>
        <v>Betteann Carress</v>
      </c>
      <c r="D457" t="s">
        <v>3927</v>
      </c>
      <c r="E457" t="str">
        <f>VLOOKUP(D457,campaign!A:B,2,FALSE)</f>
        <v>RespondsToMailOffers</v>
      </c>
      <c r="F457" s="9">
        <v>45061</v>
      </c>
      <c r="G457">
        <f>VLOOKUP(D457,campaign!A:D,4,FALSE)</f>
        <v>27</v>
      </c>
      <c r="I457" t="s">
        <v>3200</v>
      </c>
      <c r="J457" t="str">
        <f>VLOOKUP(I457,B:C,2,FALSE)</f>
        <v>Costa Grishelyov</v>
      </c>
      <c r="K457" t="s">
        <v>3921</v>
      </c>
      <c r="L457" t="str" cm="1">
        <f t="array" ref="L457">INDEX(E:E,MATCH(I457&amp;M457,B:B&amp;F:F,0))</f>
        <v>HandsetRefurbished</v>
      </c>
      <c r="M457" s="9">
        <f>_xlfn.MAXIFS(F:F,B:B,I457,D:D,K457)</f>
        <v>45078</v>
      </c>
      <c r="N457" cm="1">
        <f t="array" ref="N457">INDEX(G:G,MATCH(I457&amp;K457&amp;M457,B:B&amp;D:D&amp;F:F,0))</f>
        <v>26</v>
      </c>
      <c r="O457" s="9">
        <f>IF(M457=_xlfn.MAXIFS(M:M,I:I,I457),_xlfn.MAXIFS(M:M,I:I,I457),"")</f>
        <v>45078</v>
      </c>
      <c r="P457" cm="1">
        <f t="array" ref="P457">IFERROR(INDEX(G:G,MATCH(K457&amp;O457,D:D&amp;F:F,0)),"")</f>
        <v>26</v>
      </c>
      <c r="Q457">
        <f>IF(P457="","",_xlfn.MAXIFS(G:G,B:B,I457))</f>
        <v>26</v>
      </c>
      <c r="R457" t="str" cm="1">
        <f t="array" ref="R457">IF(P457=Q457,"",IFERROR(INDEX(E:E,MATCH(I457&amp;Q457,B:B&amp;G:G,0)),""))</f>
        <v/>
      </c>
    </row>
    <row r="458" spans="2:18" x14ac:dyDescent="0.2">
      <c r="B458" t="s">
        <v>2968</v>
      </c>
      <c r="C458" t="str">
        <f>VLOOKUP(B458,customer!A:B,2,FALSE)</f>
        <v>Godfrey Jaime</v>
      </c>
      <c r="D458" t="s">
        <v>3927</v>
      </c>
      <c r="E458" t="str">
        <f>VLOOKUP(D458,campaign!A:B,2,FALSE)</f>
        <v>RespondsToMailOffers</v>
      </c>
      <c r="F458" s="9">
        <v>44883</v>
      </c>
      <c r="G458">
        <f>VLOOKUP(D458,campaign!A:D,4,FALSE)</f>
        <v>27</v>
      </c>
      <c r="I458" t="s">
        <v>3389</v>
      </c>
      <c r="J458" t="str">
        <f>VLOOKUP(I458,B:C,2,FALSE)</f>
        <v>Cull Carleton</v>
      </c>
      <c r="K458" t="s">
        <v>3950</v>
      </c>
      <c r="L458" t="str" cm="1">
        <f t="array" ref="L458">INDEX(E:E,MATCH(I458&amp;M458,B:B&amp;F:F,0))</f>
        <v>NotNewCellphoneUser</v>
      </c>
      <c r="M458" s="9">
        <f>_xlfn.MAXIFS(F:F,B:B,I458,D:D,K458)</f>
        <v>45050</v>
      </c>
      <c r="N458" cm="1">
        <f t="array" ref="N458">INDEX(G:G,MATCH(I458&amp;K458&amp;M458,B:B&amp;D:D&amp;F:F,0))</f>
        <v>28</v>
      </c>
      <c r="O458" s="9" t="str">
        <f>IF(M458=_xlfn.MAXIFS(M:M,I:I,I458),_xlfn.MAXIFS(M:M,I:I,I458),"")</f>
        <v/>
      </c>
      <c r="P458" t="str" cm="1">
        <f t="array" ref="P458">IFERROR(INDEX(G:G,MATCH(K458&amp;O458,D:D&amp;F:F,0)),"")</f>
        <v/>
      </c>
      <c r="Q458" t="str">
        <f>IF(P458="","",_xlfn.MAXIFS(G:G,B:B,I458))</f>
        <v/>
      </c>
      <c r="R458" t="str" cm="1">
        <f t="array" ref="R458">IF(P458=Q458,"",IFERROR(INDEX(E:E,MATCH(I458&amp;Q458,B:B&amp;G:G,0)),""))</f>
        <v/>
      </c>
    </row>
    <row r="459" spans="2:18" x14ac:dyDescent="0.2">
      <c r="B459" t="s">
        <v>2968</v>
      </c>
      <c r="C459" t="str">
        <f>VLOOKUP(B459,customer!A:B,2,FALSE)</f>
        <v>Godfrey Jaime</v>
      </c>
      <c r="D459" t="s">
        <v>3927</v>
      </c>
      <c r="E459" t="str">
        <f>VLOOKUP(D459,campaign!A:B,2,FALSE)</f>
        <v>RespondsToMailOffers</v>
      </c>
      <c r="F459" s="9">
        <v>44917</v>
      </c>
      <c r="G459">
        <f>VLOOKUP(D459,campaign!A:D,4,FALSE)</f>
        <v>27</v>
      </c>
      <c r="I459" t="s">
        <v>3389</v>
      </c>
      <c r="J459" t="str">
        <f>VLOOKUP(I459,B:C,2,FALSE)</f>
        <v>Cull Carleton</v>
      </c>
      <c r="K459" t="s">
        <v>3926</v>
      </c>
      <c r="L459" t="str" cm="1">
        <f t="array" ref="L459">INDEX(E:E,MATCH(I459&amp;M459,B:B&amp;F:F,0))</f>
        <v>BuysViaMailOrder</v>
      </c>
      <c r="M459" s="9">
        <f>_xlfn.MAXIFS(F:F,B:B,I459,D:D,K459)</f>
        <v>45085</v>
      </c>
      <c r="N459" cm="1">
        <f t="array" ref="N459">INDEX(G:G,MATCH(I459&amp;K459&amp;M459,B:B&amp;D:D&amp;F:F,0))</f>
        <v>25</v>
      </c>
      <c r="O459" s="9">
        <f>IF(M459=_xlfn.MAXIFS(M:M,I:I,I459),_xlfn.MAXIFS(M:M,I:I,I459),"")</f>
        <v>45085</v>
      </c>
      <c r="P459" cm="1">
        <f t="array" ref="P459">IFERROR(INDEX(G:G,MATCH(K459&amp;O459,D:D&amp;F:F,0)),"")</f>
        <v>25</v>
      </c>
      <c r="Q459">
        <f>IF(P459="","",_xlfn.MAXIFS(G:G,B:B,I459))</f>
        <v>28</v>
      </c>
      <c r="R459" t="str" cm="1">
        <f t="array" ref="R459">IF(P459=Q459,"",IFERROR(INDEX(E:E,MATCH(I459&amp;Q459,B:B&amp;G:G,0)),""))</f>
        <v>NotNewCellphoneUser</v>
      </c>
    </row>
    <row r="460" spans="2:18" x14ac:dyDescent="0.2">
      <c r="B460" t="s">
        <v>2968</v>
      </c>
      <c r="C460" t="str">
        <f>VLOOKUP(B460,customer!A:B,2,FALSE)</f>
        <v>Godfrey Jaime</v>
      </c>
      <c r="D460" t="s">
        <v>3927</v>
      </c>
      <c r="E460" t="str">
        <f>VLOOKUP(D460,campaign!A:B,2,FALSE)</f>
        <v>RespondsToMailOffers</v>
      </c>
      <c r="F460" s="9">
        <v>44953</v>
      </c>
      <c r="G460">
        <f>VLOOKUP(D460,campaign!A:D,4,FALSE)</f>
        <v>27</v>
      </c>
      <c r="I460" t="s">
        <v>3803</v>
      </c>
      <c r="J460" t="str">
        <f>VLOOKUP(I460,B:C,2,FALSE)</f>
        <v>Curtice Nelthrop</v>
      </c>
      <c r="K460" t="s">
        <v>3921</v>
      </c>
      <c r="L460" t="str" cm="1">
        <f t="array" ref="L460">INDEX(E:E,MATCH(I460&amp;M460,B:B&amp;F:F,0))</f>
        <v>HandsetRefurbished</v>
      </c>
      <c r="M460" s="9">
        <f>_xlfn.MAXIFS(F:F,B:B,I460,D:D,K460)</f>
        <v>45078</v>
      </c>
      <c r="N460" cm="1">
        <f t="array" ref="N460">INDEX(G:G,MATCH(I460&amp;K460&amp;M460,B:B&amp;D:D&amp;F:F,0))</f>
        <v>26</v>
      </c>
      <c r="O460" s="9">
        <f>IF(M460=_xlfn.MAXIFS(M:M,I:I,I460),_xlfn.MAXIFS(M:M,I:I,I460),"")</f>
        <v>45078</v>
      </c>
      <c r="P460" cm="1">
        <f t="array" ref="P460">IFERROR(INDEX(G:G,MATCH(K460&amp;O460,D:D&amp;F:F,0)),"")</f>
        <v>26</v>
      </c>
      <c r="Q460">
        <f>IF(P460="","",_xlfn.MAXIFS(G:G,B:B,I460))</f>
        <v>29</v>
      </c>
      <c r="R460" t="str" cm="1">
        <f t="array" ref="R460">IF(P460=Q460,"",IFERROR(INDEX(E:E,MATCH(I460&amp;Q460,B:B&amp;G:G,0)),""))</f>
        <v>MaritalStatus</v>
      </c>
    </row>
    <row r="461" spans="2:18" x14ac:dyDescent="0.2">
      <c r="B461" t="s">
        <v>2968</v>
      </c>
      <c r="C461" t="str">
        <f>VLOOKUP(B461,customer!A:B,2,FALSE)</f>
        <v>Godfrey Jaime</v>
      </c>
      <c r="D461" t="s">
        <v>3927</v>
      </c>
      <c r="E461" t="str">
        <f>VLOOKUP(D461,campaign!A:B,2,FALSE)</f>
        <v>RespondsToMailOffers</v>
      </c>
      <c r="F461" s="9">
        <v>44975</v>
      </c>
      <c r="G461">
        <f>VLOOKUP(D461,campaign!A:D,4,FALSE)</f>
        <v>27</v>
      </c>
      <c r="I461" t="s">
        <v>3803</v>
      </c>
      <c r="J461" t="str">
        <f>VLOOKUP(I461,B:C,2,FALSE)</f>
        <v>Curtice Nelthrop</v>
      </c>
      <c r="K461" t="s">
        <v>3953</v>
      </c>
      <c r="L461" t="str" cm="1">
        <f t="array" ref="L461">INDEX(E:E,MATCH(I461&amp;M461,B:B&amp;F:F,0))</f>
        <v>MaritalStatus</v>
      </c>
      <c r="M461" s="9">
        <f>_xlfn.MAXIFS(F:F,B:B,I461,D:D,K461)</f>
        <v>45059</v>
      </c>
      <c r="N461" cm="1">
        <f t="array" ref="N461">INDEX(G:G,MATCH(I461&amp;K461&amp;M461,B:B&amp;D:D&amp;F:F,0))</f>
        <v>29</v>
      </c>
      <c r="O461" s="9" t="str">
        <f>IF(M461=_xlfn.MAXIFS(M:M,I:I,I461),_xlfn.MAXIFS(M:M,I:I,I461),"")</f>
        <v/>
      </c>
      <c r="P461" t="str" cm="1">
        <f t="array" ref="P461">IFERROR(INDEX(G:G,MATCH(K461&amp;O461,D:D&amp;F:F,0)),"")</f>
        <v/>
      </c>
      <c r="Q461" t="str">
        <f>IF(P461="","",_xlfn.MAXIFS(G:G,B:B,I461))</f>
        <v/>
      </c>
      <c r="R461" t="str" cm="1">
        <f t="array" ref="R461">IF(P461=Q461,"",IFERROR(INDEX(E:E,MATCH(I461&amp;Q461,B:B&amp;G:G,0)),""))</f>
        <v/>
      </c>
    </row>
    <row r="462" spans="2:18" x14ac:dyDescent="0.2">
      <c r="B462" t="s">
        <v>2968</v>
      </c>
      <c r="C462" t="str">
        <f>VLOOKUP(B462,customer!A:B,2,FALSE)</f>
        <v>Godfrey Jaime</v>
      </c>
      <c r="D462" t="s">
        <v>3927</v>
      </c>
      <c r="E462" t="str">
        <f>VLOOKUP(D462,campaign!A:B,2,FALSE)</f>
        <v>RespondsToMailOffers</v>
      </c>
      <c r="F462" s="9">
        <v>45009</v>
      </c>
      <c r="G462">
        <f>VLOOKUP(D462,campaign!A:D,4,FALSE)</f>
        <v>27</v>
      </c>
      <c r="I462" t="s">
        <v>3616</v>
      </c>
      <c r="J462" t="str">
        <f>VLOOKUP(I462,B:C,2,FALSE)</f>
        <v>Curtis Schwandner</v>
      </c>
      <c r="K462" t="s">
        <v>3953</v>
      </c>
      <c r="L462" t="str" cm="1">
        <f t="array" ref="L462">INDEX(E:E,MATCH(I462&amp;M462,B:B&amp;F:F,0))</f>
        <v>MaritalStatus</v>
      </c>
      <c r="M462" s="9">
        <f>_xlfn.MAXIFS(F:F,B:B,I462,D:D,K462)</f>
        <v>45031</v>
      </c>
      <c r="N462" cm="1">
        <f t="array" ref="N462">INDEX(G:G,MATCH(I462&amp;K462&amp;M462,B:B&amp;D:D&amp;F:F,0))</f>
        <v>29</v>
      </c>
      <c r="O462" s="9" t="str">
        <f>IF(M462=_xlfn.MAXIFS(M:M,I:I,I462),_xlfn.MAXIFS(M:M,I:I,I462),"")</f>
        <v/>
      </c>
      <c r="P462" t="str" cm="1">
        <f t="array" ref="P462">IFERROR(INDEX(G:G,MATCH(K462&amp;O462,D:D&amp;F:F,0)),"")</f>
        <v/>
      </c>
      <c r="Q462" t="str">
        <f>IF(P462="","",_xlfn.MAXIFS(G:G,B:B,I462))</f>
        <v/>
      </c>
      <c r="R462" t="str" cm="1">
        <f t="array" ref="R462">IF(P462=Q462,"",IFERROR(INDEX(E:E,MATCH(I462&amp;Q462,B:B&amp;G:G,0)),""))</f>
        <v/>
      </c>
    </row>
    <row r="463" spans="2:18" x14ac:dyDescent="0.2">
      <c r="B463" t="s">
        <v>2968</v>
      </c>
      <c r="C463" t="str">
        <f>VLOOKUP(B463,customer!A:B,2,FALSE)</f>
        <v>Godfrey Jaime</v>
      </c>
      <c r="D463" t="s">
        <v>3927</v>
      </c>
      <c r="E463" t="str">
        <f>VLOOKUP(D463,campaign!A:B,2,FALSE)</f>
        <v>RespondsToMailOffers</v>
      </c>
      <c r="F463" s="9">
        <v>45039</v>
      </c>
      <c r="G463">
        <f>VLOOKUP(D463,campaign!A:D,4,FALSE)</f>
        <v>27</v>
      </c>
      <c r="I463" t="s">
        <v>3616</v>
      </c>
      <c r="J463" t="str">
        <f>VLOOKUP(I463,B:C,2,FALSE)</f>
        <v>Curtis Schwandner</v>
      </c>
      <c r="K463" t="s">
        <v>3951</v>
      </c>
      <c r="L463" t="str" cm="1">
        <f t="array" ref="L463">INDEX(E:E,MATCH(I463&amp;M463,B:B&amp;F:F,0))</f>
        <v>OwnsMotorcycle</v>
      </c>
      <c r="M463" s="9">
        <f>_xlfn.MAXIFS(F:F,B:B,I463,D:D,K463)</f>
        <v>45056</v>
      </c>
      <c r="N463" cm="1">
        <f t="array" ref="N463">INDEX(G:G,MATCH(I463&amp;K463&amp;M463,B:B&amp;D:D&amp;F:F,0))</f>
        <v>14</v>
      </c>
      <c r="O463" s="9">
        <f>IF(M463=_xlfn.MAXIFS(M:M,I:I,I463),_xlfn.MAXIFS(M:M,I:I,I463),"")</f>
        <v>45056</v>
      </c>
      <c r="P463" cm="1">
        <f t="array" ref="P463">IFERROR(INDEX(G:G,MATCH(K463&amp;O463,D:D&amp;F:F,0)),"")</f>
        <v>14</v>
      </c>
      <c r="Q463">
        <f>IF(P463="","",_xlfn.MAXIFS(G:G,B:B,I463))</f>
        <v>29</v>
      </c>
      <c r="R463" t="str" cm="1">
        <f t="array" ref="R463">IF(P463=Q463,"",IFERROR(INDEX(E:E,MATCH(I463&amp;Q463,B:B&amp;G:G,0)),""))</f>
        <v>MaritalStatus</v>
      </c>
    </row>
    <row r="464" spans="2:18" x14ac:dyDescent="0.2">
      <c r="B464" t="s">
        <v>2968</v>
      </c>
      <c r="C464" t="str">
        <f>VLOOKUP(B464,customer!A:B,2,FALSE)</f>
        <v>Godfrey Jaime</v>
      </c>
      <c r="D464" t="s">
        <v>3927</v>
      </c>
      <c r="E464" t="str">
        <f>VLOOKUP(D464,campaign!A:B,2,FALSE)</f>
        <v>RespondsToMailOffers</v>
      </c>
      <c r="F464" s="9">
        <v>45064</v>
      </c>
      <c r="G464">
        <f>VLOOKUP(D464,campaign!A:D,4,FALSE)</f>
        <v>27</v>
      </c>
      <c r="I464" t="s">
        <v>3415</v>
      </c>
      <c r="J464" t="str">
        <f>VLOOKUP(I464,B:C,2,FALSE)</f>
        <v>Cybill Raysdale</v>
      </c>
      <c r="K464" t="s">
        <v>3929</v>
      </c>
      <c r="L464" t="str" cm="1">
        <f t="array" ref="L464">INDEX(E:E,MATCH(I464&amp;M464,B:B&amp;F:F,0))</f>
        <v>NonUSTravel</v>
      </c>
      <c r="M464" s="9">
        <f>_xlfn.MAXIFS(F:F,B:B,I464,D:D,K464)</f>
        <v>45083</v>
      </c>
      <c r="N464" cm="1">
        <f t="array" ref="N464">INDEX(G:G,MATCH(I464&amp;K464&amp;M464,B:B&amp;D:D&amp;F:F,0))</f>
        <v>66</v>
      </c>
      <c r="O464" s="9">
        <f>IF(M464=_xlfn.MAXIFS(M:M,I:I,I464),_xlfn.MAXIFS(M:M,I:I,I464),"")</f>
        <v>45083</v>
      </c>
      <c r="P464" cm="1">
        <f t="array" ref="P464">IFERROR(INDEX(G:G,MATCH(K464&amp;O464,D:D&amp;F:F,0)),"")</f>
        <v>66</v>
      </c>
      <c r="Q464">
        <f>IF(P464="","",_xlfn.MAXIFS(G:G,B:B,I464))</f>
        <v>66</v>
      </c>
      <c r="R464" t="str" cm="1">
        <f t="array" ref="R464">IF(P464=Q464,"",IFERROR(INDEX(E:E,MATCH(I464&amp;Q464,B:B&amp;G:G,0)),""))</f>
        <v/>
      </c>
    </row>
    <row r="465" spans="2:18" x14ac:dyDescent="0.2">
      <c r="B465" t="s">
        <v>2968</v>
      </c>
      <c r="C465" t="str">
        <f>VLOOKUP(B465,customer!A:B,2,FALSE)</f>
        <v>Godfrey Jaime</v>
      </c>
      <c r="D465" t="s">
        <v>3926</v>
      </c>
      <c r="E465" t="str">
        <f>VLOOKUP(D465,campaign!A:B,2,FALSE)</f>
        <v>BuysViaMailOrder</v>
      </c>
      <c r="F465" s="9">
        <v>44918</v>
      </c>
      <c r="G465">
        <f>VLOOKUP(D465,campaign!A:D,4,FALSE)</f>
        <v>25</v>
      </c>
      <c r="I465" t="s">
        <v>3415</v>
      </c>
      <c r="J465" t="str">
        <f>VLOOKUP(I465,B:C,2,FALSE)</f>
        <v>Cybill Raysdale</v>
      </c>
      <c r="K465" t="s">
        <v>3922</v>
      </c>
      <c r="L465" t="str" cm="1">
        <f t="array" ref="L465">INDEX(E:E,MATCH(I465&amp;M465,B:B&amp;F:F,0))</f>
        <v>HandsetWebCapable</v>
      </c>
      <c r="M465" s="9">
        <f>_xlfn.MAXIFS(F:F,B:B,I465,D:D,K465)</f>
        <v>45078</v>
      </c>
      <c r="N465" cm="1">
        <f t="array" ref="N465">INDEX(G:G,MATCH(I465&amp;K465&amp;M465,B:B&amp;D:D&amp;F:F,0))</f>
        <v>62</v>
      </c>
      <c r="O465" s="9" t="str">
        <f>IF(M465=_xlfn.MAXIFS(M:M,I:I,I465),_xlfn.MAXIFS(M:M,I:I,I465),"")</f>
        <v/>
      </c>
      <c r="P465" t="str" cm="1">
        <f t="array" ref="P465">IFERROR(INDEX(G:G,MATCH(K465&amp;O465,D:D&amp;F:F,0)),"")</f>
        <v/>
      </c>
      <c r="Q465" t="str">
        <f>IF(P465="","",_xlfn.MAXIFS(G:G,B:B,I465))</f>
        <v/>
      </c>
      <c r="R465" t="str" cm="1">
        <f t="array" ref="R465">IF(P465=Q465,"",IFERROR(INDEX(E:E,MATCH(I465&amp;Q465,B:B&amp;G:G,0)),""))</f>
        <v/>
      </c>
    </row>
    <row r="466" spans="2:18" x14ac:dyDescent="0.2">
      <c r="B466" t="s">
        <v>2968</v>
      </c>
      <c r="C466" t="str">
        <f>VLOOKUP(B466,customer!A:B,2,FALSE)</f>
        <v>Godfrey Jaime</v>
      </c>
      <c r="D466" t="s">
        <v>3926</v>
      </c>
      <c r="E466" t="str">
        <f>VLOOKUP(D466,campaign!A:B,2,FALSE)</f>
        <v>BuysViaMailOrder</v>
      </c>
      <c r="F466" s="9">
        <v>44952</v>
      </c>
      <c r="G466">
        <f>VLOOKUP(D466,campaign!A:D,4,FALSE)</f>
        <v>25</v>
      </c>
      <c r="I466" t="s">
        <v>3755</v>
      </c>
      <c r="J466" t="str">
        <f>VLOOKUP(I466,B:C,2,FALSE)</f>
        <v>Cyrille Peres</v>
      </c>
      <c r="K466" t="s">
        <v>3922</v>
      </c>
      <c r="L466" t="str" cm="1">
        <f t="array" ref="L466">INDEX(E:E,MATCH(I466&amp;M466,B:B&amp;F:F,0))</f>
        <v>HandsetWebCapable</v>
      </c>
      <c r="M466" s="9">
        <f>_xlfn.MAXIFS(F:F,B:B,I466,D:D,K466)</f>
        <v>45068</v>
      </c>
      <c r="N466" cm="1">
        <f t="array" ref="N466">INDEX(G:G,MATCH(I466&amp;K466&amp;M466,B:B&amp;D:D&amp;F:F,0))</f>
        <v>62</v>
      </c>
      <c r="O466" s="9">
        <f>IF(M466=_xlfn.MAXIFS(M:M,I:I,I466),_xlfn.MAXIFS(M:M,I:I,I466),"")</f>
        <v>45068</v>
      </c>
      <c r="P466" cm="1">
        <f t="array" ref="P466">IFERROR(INDEX(G:G,MATCH(K466&amp;O466,D:D&amp;F:F,0)),"")</f>
        <v>62</v>
      </c>
      <c r="Q466">
        <f>IF(P466="","",_xlfn.MAXIFS(G:G,B:B,I466))</f>
        <v>62</v>
      </c>
      <c r="R466" t="str" cm="1">
        <f t="array" ref="R466">IF(P466=Q466,"",IFERROR(INDEX(E:E,MATCH(I466&amp;Q466,B:B&amp;G:G,0)),""))</f>
        <v/>
      </c>
    </row>
    <row r="467" spans="2:18" x14ac:dyDescent="0.2">
      <c r="B467" t="s">
        <v>2968</v>
      </c>
      <c r="C467" t="str">
        <f>VLOOKUP(B467,customer!A:B,2,FALSE)</f>
        <v>Godfrey Jaime</v>
      </c>
      <c r="D467" t="s">
        <v>3926</v>
      </c>
      <c r="E467" t="str">
        <f>VLOOKUP(D467,campaign!A:B,2,FALSE)</f>
        <v>BuysViaMailOrder</v>
      </c>
      <c r="F467" s="9">
        <v>44964</v>
      </c>
      <c r="G467">
        <f>VLOOKUP(D467,campaign!A:D,4,FALSE)</f>
        <v>25</v>
      </c>
      <c r="I467" t="s">
        <v>3755</v>
      </c>
      <c r="J467" t="str">
        <f>VLOOKUP(I467,B:C,2,FALSE)</f>
        <v>Cyrille Peres</v>
      </c>
      <c r="K467" t="s">
        <v>3950</v>
      </c>
      <c r="L467" t="str" cm="1">
        <f t="array" ref="L467">INDEX(E:E,MATCH(I467&amp;M467,B:B&amp;F:F,0))</f>
        <v>NotNewCellphoneUser</v>
      </c>
      <c r="M467" s="9">
        <f>_xlfn.MAXIFS(F:F,B:B,I467,D:D,K467)</f>
        <v>45052</v>
      </c>
      <c r="N467" cm="1">
        <f t="array" ref="N467">INDEX(G:G,MATCH(I467&amp;K467&amp;M467,B:B&amp;D:D&amp;F:F,0))</f>
        <v>28</v>
      </c>
      <c r="O467" s="9" t="str">
        <f>IF(M467=_xlfn.MAXIFS(M:M,I:I,I467),_xlfn.MAXIFS(M:M,I:I,I467),"")</f>
        <v/>
      </c>
      <c r="P467" t="str" cm="1">
        <f t="array" ref="P467">IFERROR(INDEX(G:G,MATCH(K467&amp;O467,D:D&amp;F:F,0)),"")</f>
        <v/>
      </c>
      <c r="Q467" t="str">
        <f>IF(P467="","",_xlfn.MAXIFS(G:G,B:B,I467))</f>
        <v/>
      </c>
      <c r="R467" t="str" cm="1">
        <f t="array" ref="R467">IF(P467=Q467,"",IFERROR(INDEX(E:E,MATCH(I467&amp;Q467,B:B&amp;G:G,0)),""))</f>
        <v/>
      </c>
    </row>
    <row r="468" spans="2:18" x14ac:dyDescent="0.2">
      <c r="B468" t="s">
        <v>2968</v>
      </c>
      <c r="C468" t="str">
        <f>VLOOKUP(B468,customer!A:B,2,FALSE)</f>
        <v>Godfrey Jaime</v>
      </c>
      <c r="D468" t="s">
        <v>3926</v>
      </c>
      <c r="E468" t="str">
        <f>VLOOKUP(D468,campaign!A:B,2,FALSE)</f>
        <v>BuysViaMailOrder</v>
      </c>
      <c r="F468" s="9">
        <v>45011</v>
      </c>
      <c r="G468">
        <f>VLOOKUP(D468,campaign!A:D,4,FALSE)</f>
        <v>25</v>
      </c>
      <c r="I468" t="s">
        <v>3782</v>
      </c>
      <c r="J468" t="str">
        <f>VLOOKUP(I468,B:C,2,FALSE)</f>
        <v>Dacey Lethcoe</v>
      </c>
      <c r="K468" t="s">
        <v>3952</v>
      </c>
      <c r="L468" t="str" cm="1">
        <f t="array" ref="L468">INDEX(E:E,MATCH(I468&amp;M468,B:B&amp;F:F,0))</f>
        <v>MadeCallToRetentionTeam</v>
      </c>
      <c r="M468" s="9">
        <f>_xlfn.MAXIFS(F:F,B:B,I468,D:D,K468)</f>
        <v>45049</v>
      </c>
      <c r="N468" cm="1">
        <f t="array" ref="N468">INDEX(G:G,MATCH(I468&amp;K468&amp;M468,B:B&amp;D:D&amp;F:F,0))</f>
        <v>16</v>
      </c>
      <c r="O468" s="9" t="str">
        <f>IF(M468=_xlfn.MAXIFS(M:M,I:I,I468),_xlfn.MAXIFS(M:M,I:I,I468),"")</f>
        <v/>
      </c>
      <c r="P468" t="str" cm="1">
        <f t="array" ref="P468">IFERROR(INDEX(G:G,MATCH(K468&amp;O468,D:D&amp;F:F,0)),"")</f>
        <v/>
      </c>
      <c r="Q468" t="str">
        <f>IF(P468="","",_xlfn.MAXIFS(G:G,B:B,I468))</f>
        <v/>
      </c>
      <c r="R468" t="str" cm="1">
        <f t="array" ref="R468">IF(P468=Q468,"",IFERROR(INDEX(E:E,MATCH(I468&amp;Q468,B:B&amp;G:G,0)),""))</f>
        <v/>
      </c>
    </row>
    <row r="469" spans="2:18" x14ac:dyDescent="0.2">
      <c r="B469" t="s">
        <v>2968</v>
      </c>
      <c r="C469" t="str">
        <f>VLOOKUP(B469,customer!A:B,2,FALSE)</f>
        <v>Godfrey Jaime</v>
      </c>
      <c r="D469" t="s">
        <v>3926</v>
      </c>
      <c r="E469" t="str">
        <f>VLOOKUP(D469,campaign!A:B,2,FALSE)</f>
        <v>BuysViaMailOrder</v>
      </c>
      <c r="F469" s="9">
        <v>45053</v>
      </c>
      <c r="G469">
        <f>VLOOKUP(D469,campaign!A:D,4,FALSE)</f>
        <v>25</v>
      </c>
      <c r="I469" t="s">
        <v>3782</v>
      </c>
      <c r="J469" t="str">
        <f>VLOOKUP(I469,B:C,2,FALSE)</f>
        <v>Dacey Lethcoe</v>
      </c>
      <c r="K469" t="s">
        <v>3922</v>
      </c>
      <c r="L469" t="str" cm="1">
        <f t="array" ref="L469">INDEX(E:E,MATCH(I469&amp;M469,B:B&amp;F:F,0))</f>
        <v>HandsetWebCapable</v>
      </c>
      <c r="M469" s="9">
        <f>_xlfn.MAXIFS(F:F,B:B,I469,D:D,K469)</f>
        <v>45050</v>
      </c>
      <c r="N469" cm="1">
        <f t="array" ref="N469">INDEX(G:G,MATCH(I469&amp;K469&amp;M469,B:B&amp;D:D&amp;F:F,0))</f>
        <v>62</v>
      </c>
      <c r="O469" s="9">
        <f>IF(M469=_xlfn.MAXIFS(M:M,I:I,I469),_xlfn.MAXIFS(M:M,I:I,I469),"")</f>
        <v>45050</v>
      </c>
      <c r="P469" cm="1">
        <f t="array" ref="P469">IFERROR(INDEX(G:G,MATCH(K469&amp;O469,D:D&amp;F:F,0)),"")</f>
        <v>62</v>
      </c>
      <c r="Q469">
        <f>IF(P469="","",_xlfn.MAXIFS(G:G,B:B,I469))</f>
        <v>62</v>
      </c>
      <c r="R469" t="str" cm="1">
        <f t="array" ref="R469">IF(P469=Q469,"",IFERROR(INDEX(E:E,MATCH(I469&amp;Q469,B:B&amp;G:G,0)),""))</f>
        <v/>
      </c>
    </row>
    <row r="470" spans="2:18" x14ac:dyDescent="0.2">
      <c r="B470" t="s">
        <v>2968</v>
      </c>
      <c r="C470" t="str">
        <f>VLOOKUP(B470,customer!A:B,2,FALSE)</f>
        <v>Godfrey Jaime</v>
      </c>
      <c r="D470" t="s">
        <v>3926</v>
      </c>
      <c r="E470" t="str">
        <f>VLOOKUP(D470,campaign!A:B,2,FALSE)</f>
        <v>BuysViaMailOrder</v>
      </c>
      <c r="F470" s="9">
        <v>45084</v>
      </c>
      <c r="G470">
        <f>VLOOKUP(D470,campaign!A:D,4,FALSE)</f>
        <v>25</v>
      </c>
      <c r="I470" t="s">
        <v>3064</v>
      </c>
      <c r="J470" t="str">
        <f>VLOOKUP(I470,B:C,2,FALSE)</f>
        <v>Daffie Bernaldez</v>
      </c>
      <c r="K470" t="s">
        <v>3950</v>
      </c>
      <c r="L470" t="str" cm="1">
        <f t="array" ref="L470">INDEX(E:E,MATCH(I470&amp;M470,B:B&amp;F:F,0))</f>
        <v>NotNewCellphoneUser</v>
      </c>
      <c r="M470" s="9">
        <f>_xlfn.MAXIFS(F:F,B:B,I470,D:D,K470)</f>
        <v>45070</v>
      </c>
      <c r="N470" cm="1">
        <f t="array" ref="N470">INDEX(G:G,MATCH(I470&amp;K470&amp;M470,B:B&amp;D:D&amp;F:F,0))</f>
        <v>28</v>
      </c>
      <c r="O470" s="9" t="str">
        <f>IF(M470=_xlfn.MAXIFS(M:M,I:I,I470),_xlfn.MAXIFS(M:M,I:I,I470),"")</f>
        <v/>
      </c>
      <c r="P470" t="str" cm="1">
        <f t="array" ref="P470">IFERROR(INDEX(G:G,MATCH(K470&amp;O470,D:D&amp;F:F,0)),"")</f>
        <v/>
      </c>
      <c r="Q470" t="str">
        <f>IF(P470="","",_xlfn.MAXIFS(G:G,B:B,I470))</f>
        <v/>
      </c>
      <c r="R470" t="str" cm="1">
        <f t="array" ref="R470">IF(P470=Q470,"",IFERROR(INDEX(E:E,MATCH(I470&amp;Q470,B:B&amp;G:G,0)),""))</f>
        <v/>
      </c>
    </row>
    <row r="471" spans="2:18" x14ac:dyDescent="0.2">
      <c r="B471" t="s">
        <v>2968</v>
      </c>
      <c r="C471" t="str">
        <f>VLOOKUP(B471,customer!A:B,2,FALSE)</f>
        <v>Godfrey Jaime</v>
      </c>
      <c r="D471" t="s">
        <v>3920</v>
      </c>
      <c r="E471" t="str">
        <f>VLOOKUP(D471,campaign!A:B,2,FALSE)</f>
        <v>ChildrenInHH</v>
      </c>
      <c r="F471" s="9">
        <v>45045</v>
      </c>
      <c r="G471">
        <f>VLOOKUP(D471,campaign!A:D,4,FALSE)</f>
        <v>10</v>
      </c>
      <c r="I471" t="s">
        <v>3064</v>
      </c>
      <c r="J471" t="str">
        <f>VLOOKUP(I471,B:C,2,FALSE)</f>
        <v>Daffie Bernaldez</v>
      </c>
      <c r="K471" t="s">
        <v>3922</v>
      </c>
      <c r="L471" t="str" cm="1">
        <f t="array" ref="L471">INDEX(E:E,MATCH(I471&amp;M471,B:B&amp;F:F,0))</f>
        <v>HandsetWebCapable</v>
      </c>
      <c r="M471" s="9">
        <f>_xlfn.MAXIFS(F:F,B:B,I471,D:D,K471)</f>
        <v>45055</v>
      </c>
      <c r="N471" cm="1">
        <f t="array" ref="N471">INDEX(G:G,MATCH(I471&amp;K471&amp;M471,B:B&amp;D:D&amp;F:F,0))</f>
        <v>62</v>
      </c>
      <c r="O471" s="9" t="str">
        <f>IF(M471=_xlfn.MAXIFS(M:M,I:I,I471),_xlfn.MAXIFS(M:M,I:I,I471),"")</f>
        <v/>
      </c>
      <c r="P471" t="str" cm="1">
        <f t="array" ref="P471">IFERROR(INDEX(G:G,MATCH(K471&amp;O471,D:D&amp;F:F,0)),"")</f>
        <v/>
      </c>
      <c r="Q471" t="str">
        <f>IF(P471="","",_xlfn.MAXIFS(G:G,B:B,I471))</f>
        <v/>
      </c>
      <c r="R471" t="str" cm="1">
        <f t="array" ref="R471">IF(P471=Q471,"",IFERROR(INDEX(E:E,MATCH(I471&amp;Q471,B:B&amp;G:G,0)),""))</f>
        <v/>
      </c>
    </row>
    <row r="472" spans="2:18" x14ac:dyDescent="0.2">
      <c r="B472" t="s">
        <v>2968</v>
      </c>
      <c r="C472" t="str">
        <f>VLOOKUP(B472,customer!A:B,2,FALSE)</f>
        <v>Godfrey Jaime</v>
      </c>
      <c r="D472" t="s">
        <v>3920</v>
      </c>
      <c r="E472" t="str">
        <f>VLOOKUP(D472,campaign!A:B,2,FALSE)</f>
        <v>ChildrenInHH</v>
      </c>
      <c r="F472" s="9">
        <v>45084</v>
      </c>
      <c r="G472">
        <f>VLOOKUP(D472,campaign!A:D,4,FALSE)</f>
        <v>10</v>
      </c>
      <c r="I472" t="s">
        <v>3064</v>
      </c>
      <c r="J472" t="str">
        <f>VLOOKUP(I472,B:C,2,FALSE)</f>
        <v>Daffie Bernaldez</v>
      </c>
      <c r="K472" t="s">
        <v>3952</v>
      </c>
      <c r="L472" t="str" cm="1">
        <f t="array" ref="L472">INDEX(E:E,MATCH(I472&amp;M472,B:B&amp;F:F,0))</f>
        <v>MadeCallToRetentionTeam</v>
      </c>
      <c r="M472" s="9">
        <f>_xlfn.MAXIFS(F:F,B:B,I472,D:D,K472)</f>
        <v>45073</v>
      </c>
      <c r="N472" cm="1">
        <f t="array" ref="N472">INDEX(G:G,MATCH(I472&amp;K472&amp;M472,B:B&amp;D:D&amp;F:F,0))</f>
        <v>16</v>
      </c>
      <c r="O472" s="9">
        <f>IF(M472=_xlfn.MAXIFS(M:M,I:I,I472),_xlfn.MAXIFS(M:M,I:I,I472),"")</f>
        <v>45073</v>
      </c>
      <c r="P472" cm="1">
        <f t="array" ref="P472">IFERROR(INDEX(G:G,MATCH(K472&amp;O472,D:D&amp;F:F,0)),"")</f>
        <v>16</v>
      </c>
      <c r="Q472">
        <f>IF(P472="","",_xlfn.MAXIFS(G:G,B:B,I472))</f>
        <v>62</v>
      </c>
      <c r="R472" t="str" cm="1">
        <f t="array" ref="R472">IF(P472=Q472,"",IFERROR(INDEX(E:E,MATCH(I472&amp;Q472,B:B&amp;G:G,0)),""))</f>
        <v>HandsetWebCapable</v>
      </c>
    </row>
    <row r="473" spans="2:18" x14ac:dyDescent="0.2">
      <c r="B473" t="s">
        <v>2969</v>
      </c>
      <c r="C473" t="str">
        <f>VLOOKUP(B473,customer!A:B,2,FALSE)</f>
        <v>Melli Matteris</v>
      </c>
      <c r="D473" t="s">
        <v>3952</v>
      </c>
      <c r="E473" t="str">
        <f>VLOOKUP(D473,campaign!A:B,2,FALSE)</f>
        <v>MadeCallToRetentionTeam</v>
      </c>
      <c r="F473" s="9">
        <v>44811</v>
      </c>
      <c r="G473">
        <f>VLOOKUP(D473,campaign!A:D,4,FALSE)</f>
        <v>16</v>
      </c>
      <c r="I473" t="s">
        <v>3236</v>
      </c>
      <c r="J473" t="str">
        <f>VLOOKUP(I473,B:C,2,FALSE)</f>
        <v>Dahlia Shernock</v>
      </c>
      <c r="K473" t="s">
        <v>3927</v>
      </c>
      <c r="L473" t="str" cm="1">
        <f t="array" ref="L473">INDEX(E:E,MATCH(I473&amp;M473,B:B&amp;F:F,0))</f>
        <v>RespondsToMailOffers</v>
      </c>
      <c r="M473" s="9">
        <f>_xlfn.MAXIFS(F:F,B:B,I473,D:D,K473)</f>
        <v>45050</v>
      </c>
      <c r="N473" cm="1">
        <f t="array" ref="N473">INDEX(G:G,MATCH(I473&amp;K473&amp;M473,B:B&amp;D:D&amp;F:F,0))</f>
        <v>27</v>
      </c>
      <c r="O473" s="9" t="str">
        <f>IF(M473=_xlfn.MAXIFS(M:M,I:I,I473),_xlfn.MAXIFS(M:M,I:I,I473),"")</f>
        <v/>
      </c>
      <c r="P473" t="str" cm="1">
        <f t="array" ref="P473">IFERROR(INDEX(G:G,MATCH(K473&amp;O473,D:D&amp;F:F,0)),"")</f>
        <v/>
      </c>
      <c r="Q473" t="str">
        <f>IF(P473="","",_xlfn.MAXIFS(G:G,B:B,I473))</f>
        <v/>
      </c>
      <c r="R473" t="str" cm="1">
        <f t="array" ref="R473">IF(P473=Q473,"",IFERROR(INDEX(E:E,MATCH(I473&amp;Q473,B:B&amp;G:G,0)),""))</f>
        <v/>
      </c>
    </row>
    <row r="474" spans="2:18" x14ac:dyDescent="0.2">
      <c r="B474" t="s">
        <v>2969</v>
      </c>
      <c r="C474" t="str">
        <f>VLOOKUP(B474,customer!A:B,2,FALSE)</f>
        <v>Melli Matteris</v>
      </c>
      <c r="D474" t="s">
        <v>3952</v>
      </c>
      <c r="E474" t="str">
        <f>VLOOKUP(D474,campaign!A:B,2,FALSE)</f>
        <v>MadeCallToRetentionTeam</v>
      </c>
      <c r="F474" s="9">
        <v>44850</v>
      </c>
      <c r="G474">
        <f>VLOOKUP(D474,campaign!A:D,4,FALSE)</f>
        <v>16</v>
      </c>
      <c r="I474" t="s">
        <v>3236</v>
      </c>
      <c r="J474" t="str">
        <f>VLOOKUP(I474,B:C,2,FALSE)</f>
        <v>Dahlia Shernock</v>
      </c>
      <c r="K474" t="s">
        <v>3924</v>
      </c>
      <c r="L474" t="str" cm="1">
        <f t="array" ref="L474">INDEX(E:E,MATCH(I474&amp;M474,B:B&amp;F:F,0))</f>
        <v>RVOwner</v>
      </c>
      <c r="M474" s="9">
        <f>_xlfn.MAXIFS(F:F,B:B,I474,D:D,K474)</f>
        <v>45078</v>
      </c>
      <c r="N474" cm="1">
        <f t="array" ref="N474">INDEX(G:G,MATCH(I474&amp;K474&amp;M474,B:B&amp;D:D&amp;F:F,0))</f>
        <v>22</v>
      </c>
      <c r="O474" s="9">
        <f>IF(M474=_xlfn.MAXIFS(M:M,I:I,I474),_xlfn.MAXIFS(M:M,I:I,I474),"")</f>
        <v>45078</v>
      </c>
      <c r="P474" cm="1">
        <f t="array" ref="P474">IFERROR(INDEX(G:G,MATCH(K474&amp;O474,D:D&amp;F:F,0)),"")</f>
        <v>22</v>
      </c>
      <c r="Q474">
        <f>IF(P474="","",_xlfn.MAXIFS(G:G,B:B,I474))</f>
        <v>27</v>
      </c>
      <c r="R474" t="str" cm="1">
        <f t="array" ref="R474">IF(P474=Q474,"",IFERROR(INDEX(E:E,MATCH(I474&amp;Q474,B:B&amp;G:G,0)),""))</f>
        <v>RespondsToMailOffers</v>
      </c>
    </row>
    <row r="475" spans="2:18" x14ac:dyDescent="0.2">
      <c r="B475" t="s">
        <v>2969</v>
      </c>
      <c r="C475" t="str">
        <f>VLOOKUP(B475,customer!A:B,2,FALSE)</f>
        <v>Melli Matteris</v>
      </c>
      <c r="D475" t="s">
        <v>3952</v>
      </c>
      <c r="E475" t="str">
        <f>VLOOKUP(D475,campaign!A:B,2,FALSE)</f>
        <v>MadeCallToRetentionTeam</v>
      </c>
      <c r="F475" s="9">
        <v>44936</v>
      </c>
      <c r="G475">
        <f>VLOOKUP(D475,campaign!A:D,4,FALSE)</f>
        <v>16</v>
      </c>
      <c r="I475" t="s">
        <v>3819</v>
      </c>
      <c r="J475" t="str">
        <f>VLOOKUP(I475,B:C,2,FALSE)</f>
        <v>Daile Lusted</v>
      </c>
      <c r="K475" t="s">
        <v>3929</v>
      </c>
      <c r="L475" t="str" cm="1">
        <f t="array" ref="L475">INDEX(E:E,MATCH(I475&amp;M475,B:B&amp;F:F,0))</f>
        <v>NonUSTravel</v>
      </c>
      <c r="M475" s="9">
        <f>_xlfn.MAXIFS(F:F,B:B,I475,D:D,K475)</f>
        <v>45049</v>
      </c>
      <c r="N475" cm="1">
        <f t="array" ref="N475">INDEX(G:G,MATCH(I475&amp;K475&amp;M475,B:B&amp;D:D&amp;F:F,0))</f>
        <v>66</v>
      </c>
      <c r="O475" s="9" t="str">
        <f>IF(M475=_xlfn.MAXIFS(M:M,I:I,I475),_xlfn.MAXIFS(M:M,I:I,I475),"")</f>
        <v/>
      </c>
      <c r="P475" t="str" cm="1">
        <f t="array" ref="P475">IFERROR(INDEX(G:G,MATCH(K475&amp;O475,D:D&amp;F:F,0)),"")</f>
        <v/>
      </c>
      <c r="Q475" t="str">
        <f>IF(P475="","",_xlfn.MAXIFS(G:G,B:B,I475))</f>
        <v/>
      </c>
      <c r="R475" t="str" cm="1">
        <f t="array" ref="R475">IF(P475=Q475,"",IFERROR(INDEX(E:E,MATCH(I475&amp;Q475,B:B&amp;G:G,0)),""))</f>
        <v/>
      </c>
    </row>
    <row r="476" spans="2:18" x14ac:dyDescent="0.2">
      <c r="B476" t="s">
        <v>2969</v>
      </c>
      <c r="C476" t="str">
        <f>VLOOKUP(B476,customer!A:B,2,FALSE)</f>
        <v>Melli Matteris</v>
      </c>
      <c r="D476" t="s">
        <v>3952</v>
      </c>
      <c r="E476" t="str">
        <f>VLOOKUP(D476,campaign!A:B,2,FALSE)</f>
        <v>MadeCallToRetentionTeam</v>
      </c>
      <c r="F476" s="9">
        <v>44974</v>
      </c>
      <c r="G476">
        <f>VLOOKUP(D476,campaign!A:D,4,FALSE)</f>
        <v>16</v>
      </c>
      <c r="I476" t="s">
        <v>3819</v>
      </c>
      <c r="J476" t="str">
        <f>VLOOKUP(I476,B:C,2,FALSE)</f>
        <v>Daile Lusted</v>
      </c>
      <c r="K476" t="s">
        <v>3953</v>
      </c>
      <c r="L476" t="str" cm="1">
        <f t="array" ref="L476">INDEX(E:E,MATCH(I476&amp;M476,B:B&amp;F:F,0))</f>
        <v>MaritalStatus</v>
      </c>
      <c r="M476" s="9">
        <f>_xlfn.MAXIFS(F:F,B:B,I476,D:D,K476)</f>
        <v>45067</v>
      </c>
      <c r="N476" cm="1">
        <f t="array" ref="N476">INDEX(G:G,MATCH(I476&amp;K476&amp;M476,B:B&amp;D:D&amp;F:F,0))</f>
        <v>29</v>
      </c>
      <c r="O476" s="9">
        <f>IF(M476=_xlfn.MAXIFS(M:M,I:I,I476),_xlfn.MAXIFS(M:M,I:I,I476),"")</f>
        <v>45067</v>
      </c>
      <c r="P476" cm="1">
        <f t="array" ref="P476">IFERROR(INDEX(G:G,MATCH(K476&amp;O476,D:D&amp;F:F,0)),"")</f>
        <v>29</v>
      </c>
      <c r="Q476">
        <f>IF(P476="","",_xlfn.MAXIFS(G:G,B:B,I476))</f>
        <v>66</v>
      </c>
      <c r="R476" t="str" cm="1">
        <f t="array" ref="R476">IF(P476=Q476,"",IFERROR(INDEX(E:E,MATCH(I476&amp;Q476,B:B&amp;G:G,0)),""))</f>
        <v>NonUSTravel</v>
      </c>
    </row>
    <row r="477" spans="2:18" x14ac:dyDescent="0.2">
      <c r="B477" t="s">
        <v>2969</v>
      </c>
      <c r="C477" t="str">
        <f>VLOOKUP(B477,customer!A:B,2,FALSE)</f>
        <v>Melli Matteris</v>
      </c>
      <c r="D477" t="s">
        <v>3952</v>
      </c>
      <c r="E477" t="str">
        <f>VLOOKUP(D477,campaign!A:B,2,FALSE)</f>
        <v>MadeCallToRetentionTeam</v>
      </c>
      <c r="F477" s="9">
        <v>44994</v>
      </c>
      <c r="G477">
        <f>VLOOKUP(D477,campaign!A:D,4,FALSE)</f>
        <v>16</v>
      </c>
      <c r="I477" t="s">
        <v>3411</v>
      </c>
      <c r="J477" t="str">
        <f>VLOOKUP(I477,B:C,2,FALSE)</f>
        <v>Dalia O'Neal</v>
      </c>
      <c r="K477" t="s">
        <v>3920</v>
      </c>
      <c r="L477" t="str" cm="1">
        <f t="array" ref="L477">INDEX(E:E,MATCH(I477&amp;M477,B:B&amp;F:F,0))</f>
        <v>ChildrenInHH</v>
      </c>
      <c r="M477" s="9">
        <f>_xlfn.MAXIFS(F:F,B:B,I477,D:D,K477)</f>
        <v>45068</v>
      </c>
      <c r="N477" cm="1">
        <f t="array" ref="N477">INDEX(G:G,MATCH(I477&amp;K477&amp;M477,B:B&amp;D:D&amp;F:F,0))</f>
        <v>10</v>
      </c>
      <c r="O477" s="9" t="str">
        <f>IF(M477=_xlfn.MAXIFS(M:M,I:I,I477),_xlfn.MAXIFS(M:M,I:I,I477),"")</f>
        <v/>
      </c>
      <c r="P477" t="str" cm="1">
        <f t="array" ref="P477">IFERROR(INDEX(G:G,MATCH(K477&amp;O477,D:D&amp;F:F,0)),"")</f>
        <v/>
      </c>
      <c r="Q477" t="str">
        <f>IF(P477="","",_xlfn.MAXIFS(G:G,B:B,I477))</f>
        <v/>
      </c>
      <c r="R477" t="str" cm="1">
        <f t="array" ref="R477">IF(P477=Q477,"",IFERROR(INDEX(E:E,MATCH(I477&amp;Q477,B:B&amp;G:G,0)),""))</f>
        <v/>
      </c>
    </row>
    <row r="478" spans="2:18" x14ac:dyDescent="0.2">
      <c r="B478" t="s">
        <v>2969</v>
      </c>
      <c r="C478" t="str">
        <f>VLOOKUP(B478,customer!A:B,2,FALSE)</f>
        <v>Melli Matteris</v>
      </c>
      <c r="D478" t="s">
        <v>3952</v>
      </c>
      <c r="E478" t="str">
        <f>VLOOKUP(D478,campaign!A:B,2,FALSE)</f>
        <v>MadeCallToRetentionTeam</v>
      </c>
      <c r="F478" s="9">
        <v>45032</v>
      </c>
      <c r="G478">
        <f>VLOOKUP(D478,campaign!A:D,4,FALSE)</f>
        <v>16</v>
      </c>
      <c r="I478" t="s">
        <v>3411</v>
      </c>
      <c r="J478" t="str">
        <f>VLOOKUP(I478,B:C,2,FALSE)</f>
        <v>Dalia O'Neal</v>
      </c>
      <c r="K478" t="s">
        <v>3948</v>
      </c>
      <c r="L478" t="str" cm="1">
        <f t="array" ref="L478">INDEX(E:E,MATCH(I478&amp;M478,B:B&amp;F:F,0))</f>
        <v>HasCreditCard</v>
      </c>
      <c r="M478" s="9">
        <f>_xlfn.MAXIFS(F:F,B:B,I478,D:D,K478)</f>
        <v>45083</v>
      </c>
      <c r="N478" cm="1">
        <f t="array" ref="N478">INDEX(G:G,MATCH(I478&amp;K478&amp;M478,B:B&amp;D:D&amp;F:F,0))</f>
        <v>65</v>
      </c>
      <c r="O478" s="9">
        <f>IF(M478=_xlfn.MAXIFS(M:M,I:I,I478),_xlfn.MAXIFS(M:M,I:I,I478),"")</f>
        <v>45083</v>
      </c>
      <c r="P478" cm="1">
        <f t="array" ref="P478">IFERROR(INDEX(G:G,MATCH(K478&amp;O478,D:D&amp;F:F,0)),"")</f>
        <v>65</v>
      </c>
      <c r="Q478">
        <f>IF(P478="","",_xlfn.MAXIFS(G:G,B:B,I478))</f>
        <v>65</v>
      </c>
      <c r="R478" t="str" cm="1">
        <f t="array" ref="R478">IF(P478=Q478,"",IFERROR(INDEX(E:E,MATCH(I478&amp;Q478,B:B&amp;G:G,0)),""))</f>
        <v/>
      </c>
    </row>
    <row r="479" spans="2:18" x14ac:dyDescent="0.2">
      <c r="B479" t="s">
        <v>2969</v>
      </c>
      <c r="C479" t="str">
        <f>VLOOKUP(B479,customer!A:B,2,FALSE)</f>
        <v>Melli Matteris</v>
      </c>
      <c r="D479" t="s">
        <v>3952</v>
      </c>
      <c r="E479" t="str">
        <f>VLOOKUP(D479,campaign!A:B,2,FALSE)</f>
        <v>MadeCallToRetentionTeam</v>
      </c>
      <c r="F479" s="9">
        <v>45065</v>
      </c>
      <c r="G479">
        <f>VLOOKUP(D479,campaign!A:D,4,FALSE)</f>
        <v>16</v>
      </c>
      <c r="I479" t="s">
        <v>3148</v>
      </c>
      <c r="J479" t="str">
        <f>VLOOKUP(I479,B:C,2,FALSE)</f>
        <v>Dalston Barfield</v>
      </c>
      <c r="K479" t="s">
        <v>3951</v>
      </c>
      <c r="L479" t="str" cm="1">
        <f t="array" ref="L479">INDEX(E:E,MATCH(I479&amp;M479,B:B&amp;F:F,0))</f>
        <v>OwnsMotorcycle</v>
      </c>
      <c r="M479" s="9">
        <f>_xlfn.MAXIFS(F:F,B:B,I479,D:D,K479)</f>
        <v>45052</v>
      </c>
      <c r="N479" cm="1">
        <f t="array" ref="N479">INDEX(G:G,MATCH(I479&amp;K479&amp;M479,B:B&amp;D:D&amp;F:F,0))</f>
        <v>14</v>
      </c>
      <c r="O479" s="9" t="str">
        <f>IF(M479=_xlfn.MAXIFS(M:M,I:I,I479),_xlfn.MAXIFS(M:M,I:I,I479),"")</f>
        <v/>
      </c>
      <c r="P479" t="str" cm="1">
        <f t="array" ref="P479">IFERROR(INDEX(G:G,MATCH(K479&amp;O479,D:D&amp;F:F,0)),"")</f>
        <v/>
      </c>
      <c r="Q479" t="str">
        <f>IF(P479="","",_xlfn.MAXIFS(G:G,B:B,I479))</f>
        <v/>
      </c>
      <c r="R479" t="str" cm="1">
        <f t="array" ref="R479">IF(P479=Q479,"",IFERROR(INDEX(E:E,MATCH(I479&amp;Q479,B:B&amp;G:G,0)),""))</f>
        <v/>
      </c>
    </row>
    <row r="480" spans="2:18" x14ac:dyDescent="0.2">
      <c r="B480" t="s">
        <v>2969</v>
      </c>
      <c r="C480" t="str">
        <f>VLOOKUP(B480,customer!A:B,2,FALSE)</f>
        <v>Melli Matteris</v>
      </c>
      <c r="D480" t="s">
        <v>3929</v>
      </c>
      <c r="E480" t="str">
        <f>VLOOKUP(D480,campaign!A:B,2,FALSE)</f>
        <v>NonUSTravel</v>
      </c>
      <c r="F480" s="9">
        <v>44868</v>
      </c>
      <c r="G480">
        <f>VLOOKUP(D480,campaign!A:D,4,FALSE)</f>
        <v>66</v>
      </c>
      <c r="I480" t="s">
        <v>3148</v>
      </c>
      <c r="J480" t="str">
        <f>VLOOKUP(I480,B:C,2,FALSE)</f>
        <v>Dalston Barfield</v>
      </c>
      <c r="K480" t="s">
        <v>3925</v>
      </c>
      <c r="L480" t="str" cm="1">
        <f t="array" ref="L480">INDEX(E:E,MATCH(I480&amp;M480,B:B&amp;F:F,0))</f>
        <v>Homeownership</v>
      </c>
      <c r="M480" s="9">
        <f>_xlfn.MAXIFS(F:F,B:B,I480,D:D,K480)</f>
        <v>45067</v>
      </c>
      <c r="N480" cm="1">
        <f t="array" ref="N480">INDEX(G:G,MATCH(I480&amp;K480&amp;M480,B:B&amp;D:D&amp;F:F,0))</f>
        <v>13</v>
      </c>
      <c r="O480" s="9">
        <f>IF(M480=_xlfn.MAXIFS(M:M,I:I,I480),_xlfn.MAXIFS(M:M,I:I,I480),"")</f>
        <v>45067</v>
      </c>
      <c r="P480" cm="1">
        <f t="array" ref="P480">IFERROR(INDEX(G:G,MATCH(K480&amp;O480,D:D&amp;F:F,0)),"")</f>
        <v>13</v>
      </c>
      <c r="Q480">
        <f>IF(P480="","",_xlfn.MAXIFS(G:G,B:B,I480))</f>
        <v>14</v>
      </c>
      <c r="R480" t="str" cm="1">
        <f t="array" ref="R480">IF(P480=Q480,"",IFERROR(INDEX(E:E,MATCH(I480&amp;Q480,B:B&amp;G:G,0)),""))</f>
        <v>OwnsMotorcycle</v>
      </c>
    </row>
    <row r="481" spans="2:18" x14ac:dyDescent="0.2">
      <c r="B481" t="s">
        <v>2969</v>
      </c>
      <c r="C481" t="str">
        <f>VLOOKUP(B481,customer!A:B,2,FALSE)</f>
        <v>Melli Matteris</v>
      </c>
      <c r="D481" t="s">
        <v>3929</v>
      </c>
      <c r="E481" t="str">
        <f>VLOOKUP(D481,campaign!A:B,2,FALSE)</f>
        <v>NonUSTravel</v>
      </c>
      <c r="F481" s="9">
        <v>44910</v>
      </c>
      <c r="G481">
        <f>VLOOKUP(D481,campaign!A:D,4,FALSE)</f>
        <v>66</v>
      </c>
      <c r="I481" t="s">
        <v>3163</v>
      </c>
      <c r="J481" t="str">
        <f>VLOOKUP(I481,B:C,2,FALSE)</f>
        <v>Dalston Gardener</v>
      </c>
      <c r="K481" t="s">
        <v>3928</v>
      </c>
      <c r="L481" t="str" cm="1">
        <f t="array" ref="L481">INDEX(E:E,MATCH(I481&amp;M481,B:B&amp;F:F,0))</f>
        <v>OptOutMailings</v>
      </c>
      <c r="M481" s="9">
        <f>_xlfn.MAXIFS(F:F,B:B,I481,D:D,K481)</f>
        <v>45048</v>
      </c>
      <c r="N481" cm="1">
        <f t="array" ref="N481">INDEX(G:G,MATCH(I481&amp;K481&amp;M481,B:B&amp;D:D&amp;F:F,0))</f>
        <v>75</v>
      </c>
      <c r="O481" s="9" t="str">
        <f>IF(M481=_xlfn.MAXIFS(M:M,I:I,I481),_xlfn.MAXIFS(M:M,I:I,I481),"")</f>
        <v/>
      </c>
      <c r="P481" t="str" cm="1">
        <f t="array" ref="P481">IFERROR(INDEX(G:G,MATCH(K481&amp;O481,D:D&amp;F:F,0)),"")</f>
        <v/>
      </c>
      <c r="Q481" t="str">
        <f>IF(P481="","",_xlfn.MAXIFS(G:G,B:B,I481))</f>
        <v/>
      </c>
      <c r="R481" t="str" cm="1">
        <f t="array" ref="R481">IF(P481=Q481,"",IFERROR(INDEX(E:E,MATCH(I481&amp;Q481,B:B&amp;G:G,0)),""))</f>
        <v/>
      </c>
    </row>
    <row r="482" spans="2:18" x14ac:dyDescent="0.2">
      <c r="B482" t="s">
        <v>2969</v>
      </c>
      <c r="C482" t="str">
        <f>VLOOKUP(B482,customer!A:B,2,FALSE)</f>
        <v>Melli Matteris</v>
      </c>
      <c r="D482" t="s">
        <v>3929</v>
      </c>
      <c r="E482" t="str">
        <f>VLOOKUP(D482,campaign!A:B,2,FALSE)</f>
        <v>NonUSTravel</v>
      </c>
      <c r="F482" s="9">
        <v>44929</v>
      </c>
      <c r="G482">
        <f>VLOOKUP(D482,campaign!A:D,4,FALSE)</f>
        <v>66</v>
      </c>
      <c r="I482" t="s">
        <v>3163</v>
      </c>
      <c r="J482" t="str">
        <f>VLOOKUP(I482,B:C,2,FALSE)</f>
        <v>Dalston Gardener</v>
      </c>
      <c r="K482" t="s">
        <v>3924</v>
      </c>
      <c r="L482" t="str" cm="1">
        <f t="array" ref="L482">INDEX(E:E,MATCH(I482&amp;M482,B:B&amp;F:F,0))</f>
        <v>RVOwner</v>
      </c>
      <c r="M482" s="9">
        <f>_xlfn.MAXIFS(F:F,B:B,I482,D:D,K482)</f>
        <v>45078</v>
      </c>
      <c r="N482" cm="1">
        <f t="array" ref="N482">INDEX(G:G,MATCH(I482&amp;K482&amp;M482,B:B&amp;D:D&amp;F:F,0))</f>
        <v>22</v>
      </c>
      <c r="O482" s="9">
        <f>IF(M482=_xlfn.MAXIFS(M:M,I:I,I482),_xlfn.MAXIFS(M:M,I:I,I482),"")</f>
        <v>45078</v>
      </c>
      <c r="P482" cm="1">
        <f t="array" ref="P482">IFERROR(INDEX(G:G,MATCH(K482&amp;O482,D:D&amp;F:F,0)),"")</f>
        <v>22</v>
      </c>
      <c r="Q482">
        <f>IF(P482="","",_xlfn.MAXIFS(G:G,B:B,I482))</f>
        <v>75</v>
      </c>
      <c r="R482" t="str" cm="1">
        <f t="array" ref="R482">IF(P482=Q482,"",IFERROR(INDEX(E:E,MATCH(I482&amp;Q482,B:B&amp;G:G,0)),""))</f>
        <v>OptOutMailings</v>
      </c>
    </row>
    <row r="483" spans="2:18" x14ac:dyDescent="0.2">
      <c r="B483" t="s">
        <v>2969</v>
      </c>
      <c r="C483" t="str">
        <f>VLOOKUP(B483,customer!A:B,2,FALSE)</f>
        <v>Melli Matteris</v>
      </c>
      <c r="D483" t="s">
        <v>3929</v>
      </c>
      <c r="E483" t="str">
        <f>VLOOKUP(D483,campaign!A:B,2,FALSE)</f>
        <v>NonUSTravel</v>
      </c>
      <c r="F483" s="9">
        <v>44969</v>
      </c>
      <c r="G483">
        <f>VLOOKUP(D483,campaign!A:D,4,FALSE)</f>
        <v>66</v>
      </c>
      <c r="I483" t="s">
        <v>3099</v>
      </c>
      <c r="J483" t="str">
        <f>VLOOKUP(I483,B:C,2,FALSE)</f>
        <v>Dame Deverale</v>
      </c>
      <c r="K483" t="s">
        <v>3950</v>
      </c>
      <c r="L483" t="str" cm="1">
        <f t="array" ref="L483">INDEX(E:E,MATCH(I483&amp;M483,B:B&amp;F:F,0))</f>
        <v>NotNewCellphoneUser</v>
      </c>
      <c r="M483" s="9">
        <f>_xlfn.MAXIFS(F:F,B:B,I483,D:D,K483)</f>
        <v>45068</v>
      </c>
      <c r="N483" cm="1">
        <f t="array" ref="N483">INDEX(G:G,MATCH(I483&amp;K483&amp;M483,B:B&amp;D:D&amp;F:F,0))</f>
        <v>28</v>
      </c>
      <c r="O483" s="9" t="str">
        <f>IF(M483=_xlfn.MAXIFS(M:M,I:I,I483),_xlfn.MAXIFS(M:M,I:I,I483),"")</f>
        <v/>
      </c>
      <c r="P483" t="str" cm="1">
        <f t="array" ref="P483">IFERROR(INDEX(G:G,MATCH(K483&amp;O483,D:D&amp;F:F,0)),"")</f>
        <v/>
      </c>
      <c r="Q483" t="str">
        <f>IF(P483="","",_xlfn.MAXIFS(G:G,B:B,I483))</f>
        <v/>
      </c>
      <c r="R483" t="str" cm="1">
        <f t="array" ref="R483">IF(P483=Q483,"",IFERROR(INDEX(E:E,MATCH(I483&amp;Q483,B:B&amp;G:G,0)),""))</f>
        <v/>
      </c>
    </row>
    <row r="484" spans="2:18" x14ac:dyDescent="0.2">
      <c r="B484" t="s">
        <v>2969</v>
      </c>
      <c r="C484" t="str">
        <f>VLOOKUP(B484,customer!A:B,2,FALSE)</f>
        <v>Melli Matteris</v>
      </c>
      <c r="D484" t="s">
        <v>3929</v>
      </c>
      <c r="E484" t="str">
        <f>VLOOKUP(D484,campaign!A:B,2,FALSE)</f>
        <v>NonUSTravel</v>
      </c>
      <c r="F484" s="9">
        <v>44993</v>
      </c>
      <c r="G484">
        <f>VLOOKUP(D484,campaign!A:D,4,FALSE)</f>
        <v>66</v>
      </c>
      <c r="I484" t="s">
        <v>3099</v>
      </c>
      <c r="J484" t="str">
        <f>VLOOKUP(I484,B:C,2,FALSE)</f>
        <v>Dame Deverale</v>
      </c>
      <c r="K484" t="s">
        <v>3951</v>
      </c>
      <c r="L484" t="str" cm="1">
        <f t="array" ref="L484">INDEX(E:E,MATCH(I484&amp;M484,B:B&amp;F:F,0))</f>
        <v>OwnsMotorcycle</v>
      </c>
      <c r="M484" s="9">
        <f>_xlfn.MAXIFS(F:F,B:B,I484,D:D,K484)</f>
        <v>45080</v>
      </c>
      <c r="N484" cm="1">
        <f t="array" ref="N484">INDEX(G:G,MATCH(I484&amp;K484&amp;M484,B:B&amp;D:D&amp;F:F,0))</f>
        <v>14</v>
      </c>
      <c r="O484" s="9" t="str">
        <f>IF(M484=_xlfn.MAXIFS(M:M,I:I,I484),_xlfn.MAXIFS(M:M,I:I,I484),"")</f>
        <v/>
      </c>
      <c r="P484" t="str" cm="1">
        <f t="array" ref="P484">IFERROR(INDEX(G:G,MATCH(K484&amp;O484,D:D&amp;F:F,0)),"")</f>
        <v/>
      </c>
      <c r="Q484" t="str">
        <f>IF(P484="","",_xlfn.MAXIFS(G:G,B:B,I484))</f>
        <v/>
      </c>
      <c r="R484" t="str" cm="1">
        <f t="array" ref="R484">IF(P484=Q484,"",IFERROR(INDEX(E:E,MATCH(I484&amp;Q484,B:B&amp;G:G,0)),""))</f>
        <v/>
      </c>
    </row>
    <row r="485" spans="2:18" x14ac:dyDescent="0.2">
      <c r="B485" t="s">
        <v>2969</v>
      </c>
      <c r="C485" t="str">
        <f>VLOOKUP(B485,customer!A:B,2,FALSE)</f>
        <v>Melli Matteris</v>
      </c>
      <c r="D485" t="s">
        <v>3929</v>
      </c>
      <c r="E485" t="str">
        <f>VLOOKUP(D485,campaign!A:B,2,FALSE)</f>
        <v>NonUSTravel</v>
      </c>
      <c r="F485" s="9">
        <v>45061</v>
      </c>
      <c r="G485">
        <f>VLOOKUP(D485,campaign!A:D,4,FALSE)</f>
        <v>66</v>
      </c>
      <c r="I485" t="s">
        <v>3099</v>
      </c>
      <c r="J485" t="str">
        <f>VLOOKUP(I485,B:C,2,FALSE)</f>
        <v>Dame Deverale</v>
      </c>
      <c r="K485" t="s">
        <v>3949</v>
      </c>
      <c r="L485" t="str" cm="1">
        <f t="array" ref="L485">INDEX(E:E,MATCH(I485&amp;M485,B:B&amp;F:F,0))</f>
        <v>NewCellphoneUser</v>
      </c>
      <c r="M485" s="9">
        <f>_xlfn.MAXIFS(F:F,B:B,I485,D:D,K485)</f>
        <v>45082</v>
      </c>
      <c r="N485" cm="1">
        <f t="array" ref="N485">INDEX(G:G,MATCH(I485&amp;K485&amp;M485,B:B&amp;D:D&amp;F:F,0))</f>
        <v>25</v>
      </c>
      <c r="O485" s="9">
        <f>IF(M485=_xlfn.MAXIFS(M:M,I:I,I485),_xlfn.MAXIFS(M:M,I:I,I485),"")</f>
        <v>45082</v>
      </c>
      <c r="P485" cm="1">
        <f t="array" ref="P485">IFERROR(INDEX(G:G,MATCH(K485&amp;O485,D:D&amp;F:F,0)),"")</f>
        <v>25</v>
      </c>
      <c r="Q485">
        <f>IF(P485="","",_xlfn.MAXIFS(G:G,B:B,I485))</f>
        <v>28</v>
      </c>
      <c r="R485" t="str" cm="1">
        <f t="array" ref="R485">IF(P485=Q485,"",IFERROR(INDEX(E:E,MATCH(I485&amp;Q485,B:B&amp;G:G,0)),""))</f>
        <v>NotNewCellphoneUser</v>
      </c>
    </row>
    <row r="486" spans="2:18" x14ac:dyDescent="0.2">
      <c r="B486" t="s">
        <v>2969</v>
      </c>
      <c r="C486" t="str">
        <f>VLOOKUP(B486,customer!A:B,2,FALSE)</f>
        <v>Melli Matteris</v>
      </c>
      <c r="D486" t="s">
        <v>3928</v>
      </c>
      <c r="E486" t="str">
        <f>VLOOKUP(D486,campaign!A:B,2,FALSE)</f>
        <v>OptOutMailings</v>
      </c>
      <c r="F486" s="9">
        <v>44903</v>
      </c>
      <c r="G486">
        <f>VLOOKUP(D486,campaign!A:D,4,FALSE)</f>
        <v>75</v>
      </c>
      <c r="I486" t="s">
        <v>3663</v>
      </c>
      <c r="J486" t="str">
        <f>VLOOKUP(I486,B:C,2,FALSE)</f>
        <v>Dani Sarfati</v>
      </c>
      <c r="K486" t="s">
        <v>3921</v>
      </c>
      <c r="L486" t="str" cm="1">
        <f t="array" ref="L486">INDEX(E:E,MATCH(I486&amp;M486,B:B&amp;F:F,0))</f>
        <v>HandsetRefurbished</v>
      </c>
      <c r="M486" s="9">
        <f>_xlfn.MAXIFS(F:F,B:B,I486,D:D,K486)</f>
        <v>45051</v>
      </c>
      <c r="N486" cm="1">
        <f t="array" ref="N486">INDEX(G:G,MATCH(I486&amp;K486&amp;M486,B:B&amp;D:D&amp;F:F,0))</f>
        <v>26</v>
      </c>
      <c r="O486" s="9" t="str">
        <f>IF(M486=_xlfn.MAXIFS(M:M,I:I,I486),_xlfn.MAXIFS(M:M,I:I,I486),"")</f>
        <v/>
      </c>
      <c r="P486" t="str" cm="1">
        <f t="array" ref="P486">IFERROR(INDEX(G:G,MATCH(K486&amp;O486,D:D&amp;F:F,0)),"")</f>
        <v/>
      </c>
      <c r="Q486" t="str">
        <f>IF(P486="","",_xlfn.MAXIFS(G:G,B:B,I486))</f>
        <v/>
      </c>
      <c r="R486" t="str" cm="1">
        <f t="array" ref="R486">IF(P486=Q486,"",IFERROR(INDEX(E:E,MATCH(I486&amp;Q486,B:B&amp;G:G,0)),""))</f>
        <v/>
      </c>
    </row>
    <row r="487" spans="2:18" x14ac:dyDescent="0.2">
      <c r="B487" t="s">
        <v>2969</v>
      </c>
      <c r="C487" t="str">
        <f>VLOOKUP(B487,customer!A:B,2,FALSE)</f>
        <v>Melli Matteris</v>
      </c>
      <c r="D487" t="s">
        <v>3928</v>
      </c>
      <c r="E487" t="str">
        <f>VLOOKUP(D487,campaign!A:B,2,FALSE)</f>
        <v>OptOutMailings</v>
      </c>
      <c r="F487" s="9">
        <v>44949</v>
      </c>
      <c r="G487">
        <f>VLOOKUP(D487,campaign!A:D,4,FALSE)</f>
        <v>75</v>
      </c>
      <c r="I487" t="s">
        <v>3663</v>
      </c>
      <c r="J487" t="str">
        <f>VLOOKUP(I487,B:C,2,FALSE)</f>
        <v>Dani Sarfati</v>
      </c>
      <c r="K487" t="s">
        <v>3948</v>
      </c>
      <c r="L487" t="str" cm="1">
        <f t="array" ref="L487">INDEX(E:E,MATCH(I487&amp;M487,B:B&amp;F:F,0))</f>
        <v>HasCreditCard</v>
      </c>
      <c r="M487" s="9">
        <f>_xlfn.MAXIFS(F:F,B:B,I487,D:D,K487)</f>
        <v>45056</v>
      </c>
      <c r="N487" cm="1">
        <f t="array" ref="N487">INDEX(G:G,MATCH(I487&amp;K487&amp;M487,B:B&amp;D:D&amp;F:F,0))</f>
        <v>65</v>
      </c>
      <c r="O487" s="9">
        <f>IF(M487=_xlfn.MAXIFS(M:M,I:I,I487),_xlfn.MAXIFS(M:M,I:I,I487),"")</f>
        <v>45056</v>
      </c>
      <c r="P487" cm="1">
        <f t="array" ref="P487">IFERROR(INDEX(G:G,MATCH(K487&amp;O487,D:D&amp;F:F,0)),"")</f>
        <v>65</v>
      </c>
      <c r="Q487">
        <f>IF(P487="","",_xlfn.MAXIFS(G:G,B:B,I487))</f>
        <v>65</v>
      </c>
      <c r="R487" t="str" cm="1">
        <f t="array" ref="R487">IF(P487=Q487,"",IFERROR(INDEX(E:E,MATCH(I487&amp;Q487,B:B&amp;G:G,0)),""))</f>
        <v/>
      </c>
    </row>
    <row r="488" spans="2:18" x14ac:dyDescent="0.2">
      <c r="B488" t="s">
        <v>2969</v>
      </c>
      <c r="C488" t="str">
        <f>VLOOKUP(B488,customer!A:B,2,FALSE)</f>
        <v>Melli Matteris</v>
      </c>
      <c r="D488" t="s">
        <v>3928</v>
      </c>
      <c r="E488" t="str">
        <f>VLOOKUP(D488,campaign!A:B,2,FALSE)</f>
        <v>OptOutMailings</v>
      </c>
      <c r="F488" s="9">
        <v>44966</v>
      </c>
      <c r="G488">
        <f>VLOOKUP(D488,campaign!A:D,4,FALSE)</f>
        <v>75</v>
      </c>
      <c r="I488" t="s">
        <v>3691</v>
      </c>
      <c r="J488" t="str">
        <f>VLOOKUP(I488,B:C,2,FALSE)</f>
        <v>Daniela Revey</v>
      </c>
      <c r="K488" t="s">
        <v>3926</v>
      </c>
      <c r="L488" t="str" cm="1">
        <f t="array" ref="L488">INDEX(E:E,MATCH(I488&amp;M488,B:B&amp;F:F,0))</f>
        <v>BuysViaMailOrder</v>
      </c>
      <c r="M488" s="9">
        <f>_xlfn.MAXIFS(F:F,B:B,I488,D:D,K488)</f>
        <v>44968</v>
      </c>
      <c r="N488" cm="1">
        <f t="array" ref="N488">INDEX(G:G,MATCH(I488&amp;K488&amp;M488,B:B&amp;D:D&amp;F:F,0))</f>
        <v>25</v>
      </c>
      <c r="O488" s="9" t="str">
        <f>IF(M488=_xlfn.MAXIFS(M:M,I:I,I488),_xlfn.MAXIFS(M:M,I:I,I488),"")</f>
        <v/>
      </c>
      <c r="P488" t="str" cm="1">
        <f t="array" ref="P488">IFERROR(INDEX(G:G,MATCH(K488&amp;O488,D:D&amp;F:F,0)),"")</f>
        <v/>
      </c>
      <c r="Q488" t="str">
        <f>IF(P488="","",_xlfn.MAXIFS(G:G,B:B,I488))</f>
        <v/>
      </c>
      <c r="R488" t="str" cm="1">
        <f t="array" ref="R488">IF(P488=Q488,"",IFERROR(INDEX(E:E,MATCH(I488&amp;Q488,B:B&amp;G:G,0)),""))</f>
        <v/>
      </c>
    </row>
    <row r="489" spans="2:18" x14ac:dyDescent="0.2">
      <c r="B489" t="s">
        <v>2969</v>
      </c>
      <c r="C489" t="str">
        <f>VLOOKUP(B489,customer!A:B,2,FALSE)</f>
        <v>Melli Matteris</v>
      </c>
      <c r="D489" t="s">
        <v>3928</v>
      </c>
      <c r="E489" t="str">
        <f>VLOOKUP(D489,campaign!A:B,2,FALSE)</f>
        <v>OptOutMailings</v>
      </c>
      <c r="F489" s="9">
        <v>45004</v>
      </c>
      <c r="G489">
        <f>VLOOKUP(D489,campaign!A:D,4,FALSE)</f>
        <v>75</v>
      </c>
      <c r="I489" t="s">
        <v>3691</v>
      </c>
      <c r="J489" t="str">
        <f>VLOOKUP(I489,B:C,2,FALSE)</f>
        <v>Daniela Revey</v>
      </c>
      <c r="K489" t="s">
        <v>3924</v>
      </c>
      <c r="L489" t="str" cm="1">
        <f t="array" ref="L489">INDEX(E:E,MATCH(I489&amp;M489,B:B&amp;F:F,0))</f>
        <v>RVOwner</v>
      </c>
      <c r="M489" s="9">
        <f>_xlfn.MAXIFS(F:F,B:B,I489,D:D,K489)</f>
        <v>45074</v>
      </c>
      <c r="N489" cm="1">
        <f t="array" ref="N489">INDEX(G:G,MATCH(I489&amp;K489&amp;M489,B:B&amp;D:D&amp;F:F,0))</f>
        <v>22</v>
      </c>
      <c r="O489" s="9">
        <f>IF(M489=_xlfn.MAXIFS(M:M,I:I,I489),_xlfn.MAXIFS(M:M,I:I,I489),"")</f>
        <v>45074</v>
      </c>
      <c r="P489" cm="1">
        <f t="array" ref="P489">IFERROR(INDEX(G:G,MATCH(K489&amp;O489,D:D&amp;F:F,0)),"")</f>
        <v>22</v>
      </c>
      <c r="Q489">
        <f>IF(P489="","",_xlfn.MAXIFS(G:G,B:B,I489))</f>
        <v>25</v>
      </c>
      <c r="R489" t="str" cm="1">
        <f t="array" ref="R489">IF(P489=Q489,"",IFERROR(INDEX(E:E,MATCH(I489&amp;Q489,B:B&amp;G:G,0)),""))</f>
        <v>BuysViaMailOrder</v>
      </c>
    </row>
    <row r="490" spans="2:18" x14ac:dyDescent="0.2">
      <c r="B490" t="s">
        <v>2969</v>
      </c>
      <c r="C490" t="str">
        <f>VLOOKUP(B490,customer!A:B,2,FALSE)</f>
        <v>Melli Matteris</v>
      </c>
      <c r="D490" t="s">
        <v>3928</v>
      </c>
      <c r="E490" t="str">
        <f>VLOOKUP(D490,campaign!A:B,2,FALSE)</f>
        <v>OptOutMailings</v>
      </c>
      <c r="F490" s="9">
        <v>45025</v>
      </c>
      <c r="G490">
        <f>VLOOKUP(D490,campaign!A:D,4,FALSE)</f>
        <v>75</v>
      </c>
      <c r="I490" t="s">
        <v>3639</v>
      </c>
      <c r="J490" t="str">
        <f>VLOOKUP(I490,B:C,2,FALSE)</f>
        <v>Dannie Hooks</v>
      </c>
      <c r="K490" t="s">
        <v>3922</v>
      </c>
      <c r="L490" t="str" cm="1">
        <f t="array" ref="L490">INDEX(E:E,MATCH(I490&amp;M490,B:B&amp;F:F,0))</f>
        <v>HandsetWebCapable</v>
      </c>
      <c r="M490" s="9">
        <f>_xlfn.MAXIFS(F:F,B:B,I490,D:D,K490)</f>
        <v>45031</v>
      </c>
      <c r="N490" cm="1">
        <f t="array" ref="N490">INDEX(G:G,MATCH(I490&amp;K490&amp;M490,B:B&amp;D:D&amp;F:F,0))</f>
        <v>62</v>
      </c>
      <c r="O490" s="9" t="str">
        <f>IF(M490=_xlfn.MAXIFS(M:M,I:I,I490),_xlfn.MAXIFS(M:M,I:I,I490),"")</f>
        <v/>
      </c>
      <c r="P490" t="str" cm="1">
        <f t="array" ref="P490">IFERROR(INDEX(G:G,MATCH(K490&amp;O490,D:D&amp;F:F,0)),"")</f>
        <v/>
      </c>
      <c r="Q490" t="str">
        <f>IF(P490="","",_xlfn.MAXIFS(G:G,B:B,I490))</f>
        <v/>
      </c>
      <c r="R490" t="str" cm="1">
        <f t="array" ref="R490">IF(P490=Q490,"",IFERROR(INDEX(E:E,MATCH(I490&amp;Q490,B:B&amp;G:G,0)),""))</f>
        <v/>
      </c>
    </row>
    <row r="491" spans="2:18" x14ac:dyDescent="0.2">
      <c r="B491" t="s">
        <v>2969</v>
      </c>
      <c r="C491" t="str">
        <f>VLOOKUP(B491,customer!A:B,2,FALSE)</f>
        <v>Melli Matteris</v>
      </c>
      <c r="D491" t="s">
        <v>3928</v>
      </c>
      <c r="E491" t="str">
        <f>VLOOKUP(D491,campaign!A:B,2,FALSE)</f>
        <v>OptOutMailings</v>
      </c>
      <c r="F491" s="9">
        <v>45069</v>
      </c>
      <c r="G491">
        <f>VLOOKUP(D491,campaign!A:D,4,FALSE)</f>
        <v>75</v>
      </c>
      <c r="I491" t="s">
        <v>3639</v>
      </c>
      <c r="J491" t="str">
        <f>VLOOKUP(I491,B:C,2,FALSE)</f>
        <v>Dannie Hooks</v>
      </c>
      <c r="K491" t="s">
        <v>3920</v>
      </c>
      <c r="L491" t="str" cm="1">
        <f t="array" ref="L491">INDEX(E:E,MATCH(I491&amp;M491,B:B&amp;F:F,0))</f>
        <v>ChildrenInHH</v>
      </c>
      <c r="M491" s="9">
        <f>_xlfn.MAXIFS(F:F,B:B,I491,D:D,K491)</f>
        <v>45078</v>
      </c>
      <c r="N491" cm="1">
        <f t="array" ref="N491">INDEX(G:G,MATCH(I491&amp;K491&amp;M491,B:B&amp;D:D&amp;F:F,0))</f>
        <v>10</v>
      </c>
      <c r="O491" s="9">
        <f>IF(M491=_xlfn.MAXIFS(M:M,I:I,I491),_xlfn.MAXIFS(M:M,I:I,I491),"")</f>
        <v>45078</v>
      </c>
      <c r="P491" cm="1">
        <f t="array" ref="P491">IFERROR(INDEX(G:G,MATCH(K491&amp;O491,D:D&amp;F:F,0)),"")</f>
        <v>10</v>
      </c>
      <c r="Q491">
        <f>IF(P491="","",_xlfn.MAXIFS(G:G,B:B,I491))</f>
        <v>62</v>
      </c>
      <c r="R491" t="str" cm="1">
        <f t="array" ref="R491">IF(P491=Q491,"",IFERROR(INDEX(E:E,MATCH(I491&amp;Q491,B:B&amp;G:G,0)),""))</f>
        <v>HandsetWebCapable</v>
      </c>
    </row>
    <row r="492" spans="2:18" x14ac:dyDescent="0.2">
      <c r="B492" t="s">
        <v>2970</v>
      </c>
      <c r="C492" t="str">
        <f>VLOOKUP(B492,customer!A:B,2,FALSE)</f>
        <v>Beale Hazeldine</v>
      </c>
      <c r="D492" t="s">
        <v>3949</v>
      </c>
      <c r="E492" t="str">
        <f>VLOOKUP(D492,campaign!A:B,2,FALSE)</f>
        <v>NewCellphoneUser</v>
      </c>
      <c r="F492" s="9">
        <v>44592</v>
      </c>
      <c r="G492">
        <f>VLOOKUP(D492,campaign!A:D,4,FALSE)</f>
        <v>25</v>
      </c>
      <c r="I492" t="s">
        <v>3316</v>
      </c>
      <c r="J492" t="str">
        <f>VLOOKUP(I492,B:C,2,FALSE)</f>
        <v>Darbee Blowfield</v>
      </c>
      <c r="K492" t="s">
        <v>3928</v>
      </c>
      <c r="L492" t="str" cm="1">
        <f t="array" ref="L492">INDEX(E:E,MATCH(I492&amp;M492,B:B&amp;F:F,0))</f>
        <v>OptOutMailings</v>
      </c>
      <c r="M492" s="9">
        <f>_xlfn.MAXIFS(F:F,B:B,I492,D:D,K492)</f>
        <v>45033</v>
      </c>
      <c r="N492" cm="1">
        <f t="array" ref="N492">INDEX(G:G,MATCH(I492&amp;K492&amp;M492,B:B&amp;D:D&amp;F:F,0))</f>
        <v>75</v>
      </c>
      <c r="O492" s="9" t="str">
        <f>IF(M492=_xlfn.MAXIFS(M:M,I:I,I492),_xlfn.MAXIFS(M:M,I:I,I492),"")</f>
        <v/>
      </c>
      <c r="P492" t="str" cm="1">
        <f t="array" ref="P492">IFERROR(INDEX(G:G,MATCH(K492&amp;O492,D:D&amp;F:F,0)),"")</f>
        <v/>
      </c>
      <c r="Q492" t="str">
        <f>IF(P492="","",_xlfn.MAXIFS(G:G,B:B,I492))</f>
        <v/>
      </c>
      <c r="R492" t="str" cm="1">
        <f t="array" ref="R492">IF(P492=Q492,"",IFERROR(INDEX(E:E,MATCH(I492&amp;Q492,B:B&amp;G:G,0)),""))</f>
        <v/>
      </c>
    </row>
    <row r="493" spans="2:18" x14ac:dyDescent="0.2">
      <c r="B493" t="s">
        <v>2970</v>
      </c>
      <c r="C493" t="str">
        <f>VLOOKUP(B493,customer!A:B,2,FALSE)</f>
        <v>Beale Hazeldine</v>
      </c>
      <c r="D493" t="s">
        <v>3949</v>
      </c>
      <c r="E493" t="str">
        <f>VLOOKUP(D493,campaign!A:B,2,FALSE)</f>
        <v>NewCellphoneUser</v>
      </c>
      <c r="F493" s="9">
        <v>44658</v>
      </c>
      <c r="G493">
        <f>VLOOKUP(D493,campaign!A:D,4,FALSE)</f>
        <v>25</v>
      </c>
      <c r="I493" t="s">
        <v>3316</v>
      </c>
      <c r="J493" t="str">
        <f>VLOOKUP(I493,B:C,2,FALSE)</f>
        <v>Darbee Blowfield</v>
      </c>
      <c r="K493" t="s">
        <v>3921</v>
      </c>
      <c r="L493" t="str" cm="1">
        <f t="array" ref="L493">INDEX(E:E,MATCH(I493&amp;M493,B:B&amp;F:F,0))</f>
        <v>HandsetRefurbished</v>
      </c>
      <c r="M493" s="9">
        <f>_xlfn.MAXIFS(F:F,B:B,I493,D:D,K493)</f>
        <v>45067</v>
      </c>
      <c r="N493" cm="1">
        <f t="array" ref="N493">INDEX(G:G,MATCH(I493&amp;K493&amp;M493,B:B&amp;D:D&amp;F:F,0))</f>
        <v>26</v>
      </c>
      <c r="O493" s="9">
        <f>IF(M493=_xlfn.MAXIFS(M:M,I:I,I493),_xlfn.MAXIFS(M:M,I:I,I493),"")</f>
        <v>45067</v>
      </c>
      <c r="P493" cm="1">
        <f t="array" ref="P493">IFERROR(INDEX(G:G,MATCH(K493&amp;O493,D:D&amp;F:F,0)),"")</f>
        <v>26</v>
      </c>
      <c r="Q493">
        <f>IF(P493="","",_xlfn.MAXIFS(G:G,B:B,I493))</f>
        <v>75</v>
      </c>
      <c r="R493" t="str" cm="1">
        <f t="array" ref="R493">IF(P493=Q493,"",IFERROR(INDEX(E:E,MATCH(I493&amp;Q493,B:B&amp;G:G,0)),""))</f>
        <v>OptOutMailings</v>
      </c>
    </row>
    <row r="494" spans="2:18" x14ac:dyDescent="0.2">
      <c r="B494" t="s">
        <v>2970</v>
      </c>
      <c r="C494" t="str">
        <f>VLOOKUP(B494,customer!A:B,2,FALSE)</f>
        <v>Beale Hazeldine</v>
      </c>
      <c r="D494" t="s">
        <v>3949</v>
      </c>
      <c r="E494" t="str">
        <f>VLOOKUP(D494,campaign!A:B,2,FALSE)</f>
        <v>NewCellphoneUser</v>
      </c>
      <c r="F494" s="9">
        <v>44776</v>
      </c>
      <c r="G494">
        <f>VLOOKUP(D494,campaign!A:D,4,FALSE)</f>
        <v>25</v>
      </c>
      <c r="I494" t="s">
        <v>3729</v>
      </c>
      <c r="J494" t="str">
        <f>VLOOKUP(I494,B:C,2,FALSE)</f>
        <v>Darbee MacGillavery</v>
      </c>
      <c r="K494" t="s">
        <v>3927</v>
      </c>
      <c r="L494" t="str" cm="1">
        <f t="array" ref="L494">INDEX(E:E,MATCH(I494&amp;M494,B:B&amp;F:F,0))</f>
        <v>RespondsToMailOffers</v>
      </c>
      <c r="M494" s="9">
        <f>_xlfn.MAXIFS(F:F,B:B,I494,D:D,K494)</f>
        <v>45054</v>
      </c>
      <c r="N494" cm="1">
        <f t="array" ref="N494">INDEX(G:G,MATCH(I494&amp;K494&amp;M494,B:B&amp;D:D&amp;F:F,0))</f>
        <v>27</v>
      </c>
      <c r="O494" s="9" t="str">
        <f>IF(M494=_xlfn.MAXIFS(M:M,I:I,I494),_xlfn.MAXIFS(M:M,I:I,I494),"")</f>
        <v/>
      </c>
      <c r="P494" t="str" cm="1">
        <f t="array" ref="P494">IFERROR(INDEX(G:G,MATCH(K494&amp;O494,D:D&amp;F:F,0)),"")</f>
        <v/>
      </c>
      <c r="Q494" t="str">
        <f>IF(P494="","",_xlfn.MAXIFS(G:G,B:B,I494))</f>
        <v/>
      </c>
      <c r="R494" t="str" cm="1">
        <f t="array" ref="R494">IF(P494=Q494,"",IFERROR(INDEX(E:E,MATCH(I494&amp;Q494,B:B&amp;G:G,0)),""))</f>
        <v/>
      </c>
    </row>
    <row r="495" spans="2:18" x14ac:dyDescent="0.2">
      <c r="B495" t="s">
        <v>2970</v>
      </c>
      <c r="C495" t="str">
        <f>VLOOKUP(B495,customer!A:B,2,FALSE)</f>
        <v>Beale Hazeldine</v>
      </c>
      <c r="D495" t="s">
        <v>3949</v>
      </c>
      <c r="E495" t="str">
        <f>VLOOKUP(D495,campaign!A:B,2,FALSE)</f>
        <v>NewCellphoneUser</v>
      </c>
      <c r="F495" s="9">
        <v>44807</v>
      </c>
      <c r="G495">
        <f>VLOOKUP(D495,campaign!A:D,4,FALSE)</f>
        <v>25</v>
      </c>
      <c r="I495" t="s">
        <v>3729</v>
      </c>
      <c r="J495" t="str">
        <f>VLOOKUP(I495,B:C,2,FALSE)</f>
        <v>Darbee MacGillavery</v>
      </c>
      <c r="K495" t="s">
        <v>3923</v>
      </c>
      <c r="L495" t="str" cm="1">
        <f t="array" ref="L495">INDEX(E:E,MATCH(I495&amp;M495,B:B&amp;F:F,0))</f>
        <v>TruckOwner</v>
      </c>
      <c r="M495" s="9">
        <f>_xlfn.MAXIFS(F:F,B:B,I495,D:D,K495)</f>
        <v>45074</v>
      </c>
      <c r="N495" cm="1">
        <f t="array" ref="N495">INDEX(G:G,MATCH(I495&amp;K495&amp;M495,B:B&amp;D:D&amp;F:F,0))</f>
        <v>26</v>
      </c>
      <c r="O495" s="9">
        <f>IF(M495=_xlfn.MAXIFS(M:M,I:I,I495),_xlfn.MAXIFS(M:M,I:I,I495),"")</f>
        <v>45074</v>
      </c>
      <c r="P495" cm="1">
        <f t="array" ref="P495">IFERROR(INDEX(G:G,MATCH(K495&amp;O495,D:D&amp;F:F,0)),"")</f>
        <v>26</v>
      </c>
      <c r="Q495">
        <f>IF(P495="","",_xlfn.MAXIFS(G:G,B:B,I495))</f>
        <v>27</v>
      </c>
      <c r="R495" t="str" cm="1">
        <f t="array" ref="R495">IF(P495=Q495,"",IFERROR(INDEX(E:E,MATCH(I495&amp;Q495,B:B&amp;G:G,0)),""))</f>
        <v>RespondsToMailOffers</v>
      </c>
    </row>
    <row r="496" spans="2:18" x14ac:dyDescent="0.2">
      <c r="B496" t="s">
        <v>2970</v>
      </c>
      <c r="C496" t="str">
        <f>VLOOKUP(B496,customer!A:B,2,FALSE)</f>
        <v>Beale Hazeldine</v>
      </c>
      <c r="D496" t="s">
        <v>3949</v>
      </c>
      <c r="E496" t="str">
        <f>VLOOKUP(D496,campaign!A:B,2,FALSE)</f>
        <v>NewCellphoneUser</v>
      </c>
      <c r="F496" s="9">
        <v>44845</v>
      </c>
      <c r="G496">
        <f>VLOOKUP(D496,campaign!A:D,4,FALSE)</f>
        <v>25</v>
      </c>
      <c r="I496" t="s">
        <v>3103</v>
      </c>
      <c r="J496" t="str">
        <f>VLOOKUP(I496,B:C,2,FALSE)</f>
        <v>Dareen Haldon</v>
      </c>
      <c r="K496" t="s">
        <v>3951</v>
      </c>
      <c r="L496" t="str" cm="1">
        <f t="array" ref="L496">INDEX(E:E,MATCH(I496&amp;M496,B:B&amp;F:F,0))</f>
        <v>OwnsMotorcycle</v>
      </c>
      <c r="M496" s="9">
        <f>_xlfn.MAXIFS(F:F,B:B,I496,D:D,K496)</f>
        <v>45050</v>
      </c>
      <c r="N496" cm="1">
        <f t="array" ref="N496">INDEX(G:G,MATCH(I496&amp;K496&amp;M496,B:B&amp;D:D&amp;F:F,0))</f>
        <v>14</v>
      </c>
      <c r="O496" s="9" t="str">
        <f>IF(M496=_xlfn.MAXIFS(M:M,I:I,I496),_xlfn.MAXIFS(M:M,I:I,I496),"")</f>
        <v/>
      </c>
      <c r="P496" t="str" cm="1">
        <f t="array" ref="P496">IFERROR(INDEX(G:G,MATCH(K496&amp;O496,D:D&amp;F:F,0)),"")</f>
        <v/>
      </c>
      <c r="Q496" t="str">
        <f>IF(P496="","",_xlfn.MAXIFS(G:G,B:B,I496))</f>
        <v/>
      </c>
      <c r="R496" t="str" cm="1">
        <f t="array" ref="R496">IF(P496=Q496,"",IFERROR(INDEX(E:E,MATCH(I496&amp;Q496,B:B&amp;G:G,0)),""))</f>
        <v/>
      </c>
    </row>
    <row r="497" spans="2:18" x14ac:dyDescent="0.2">
      <c r="B497" t="s">
        <v>2970</v>
      </c>
      <c r="C497" t="str">
        <f>VLOOKUP(B497,customer!A:B,2,FALSE)</f>
        <v>Beale Hazeldine</v>
      </c>
      <c r="D497" t="s">
        <v>3949</v>
      </c>
      <c r="E497" t="str">
        <f>VLOOKUP(D497,campaign!A:B,2,FALSE)</f>
        <v>NewCellphoneUser</v>
      </c>
      <c r="F497" s="9">
        <v>44907</v>
      </c>
      <c r="G497">
        <f>VLOOKUP(D497,campaign!A:D,4,FALSE)</f>
        <v>25</v>
      </c>
      <c r="I497" t="s">
        <v>3103</v>
      </c>
      <c r="J497" t="str">
        <f>VLOOKUP(I497,B:C,2,FALSE)</f>
        <v>Dareen Haldon</v>
      </c>
      <c r="K497" t="s">
        <v>3926</v>
      </c>
      <c r="L497" t="str" cm="1">
        <f t="array" ref="L497">INDEX(E:E,MATCH(I497&amp;M497,B:B&amp;F:F,0))</f>
        <v>BuysViaMailOrder</v>
      </c>
      <c r="M497" s="9">
        <f>_xlfn.MAXIFS(F:F,B:B,I497,D:D,K497)</f>
        <v>45077</v>
      </c>
      <c r="N497" cm="1">
        <f t="array" ref="N497">INDEX(G:G,MATCH(I497&amp;K497&amp;M497,B:B&amp;D:D&amp;F:F,0))</f>
        <v>25</v>
      </c>
      <c r="O497" s="9">
        <f>IF(M497=_xlfn.MAXIFS(M:M,I:I,I497),_xlfn.MAXIFS(M:M,I:I,I497),"")</f>
        <v>45077</v>
      </c>
      <c r="P497" cm="1">
        <f t="array" ref="P497">IFERROR(INDEX(G:G,MATCH(K497&amp;O497,D:D&amp;F:F,0)),"")</f>
        <v>25</v>
      </c>
      <c r="Q497">
        <f>IF(P497="","",_xlfn.MAXIFS(G:G,B:B,I497))</f>
        <v>25</v>
      </c>
      <c r="R497" t="str" cm="1">
        <f t="array" ref="R497">IF(P497=Q497,"",IFERROR(INDEX(E:E,MATCH(I497&amp;Q497,B:B&amp;G:G,0)),""))</f>
        <v/>
      </c>
    </row>
    <row r="498" spans="2:18" x14ac:dyDescent="0.2">
      <c r="B498" t="s">
        <v>2970</v>
      </c>
      <c r="C498" t="str">
        <f>VLOOKUP(B498,customer!A:B,2,FALSE)</f>
        <v>Beale Hazeldine</v>
      </c>
      <c r="D498" t="s">
        <v>3949</v>
      </c>
      <c r="E498" t="str">
        <f>VLOOKUP(D498,campaign!A:B,2,FALSE)</f>
        <v>NewCellphoneUser</v>
      </c>
      <c r="F498" s="9">
        <v>44927</v>
      </c>
      <c r="G498">
        <f>VLOOKUP(D498,campaign!A:D,4,FALSE)</f>
        <v>25</v>
      </c>
      <c r="I498" t="s">
        <v>3420</v>
      </c>
      <c r="J498" t="str">
        <f>VLOOKUP(I498,B:C,2,FALSE)</f>
        <v>Daron Roullier</v>
      </c>
      <c r="K498" t="s">
        <v>3952</v>
      </c>
      <c r="L498" t="str" cm="1">
        <f t="array" ref="L498">INDEX(E:E,MATCH(I498&amp;M498,B:B&amp;F:F,0))</f>
        <v>MadeCallToRetentionTeam</v>
      </c>
      <c r="M498" s="9">
        <f>_xlfn.MAXIFS(F:F,B:B,I498,D:D,K498)</f>
        <v>45076</v>
      </c>
      <c r="N498" cm="1">
        <f t="array" ref="N498">INDEX(G:G,MATCH(I498&amp;K498&amp;M498,B:B&amp;D:D&amp;F:F,0))</f>
        <v>16</v>
      </c>
      <c r="O498" s="9">
        <f>IF(M498=_xlfn.MAXIFS(M:M,I:I,I498),_xlfn.MAXIFS(M:M,I:I,I498),"")</f>
        <v>45076</v>
      </c>
      <c r="P498" cm="1">
        <f t="array" ref="P498">IFERROR(INDEX(G:G,MATCH(K498&amp;O498,D:D&amp;F:F,0)),"")</f>
        <v>16</v>
      </c>
      <c r="Q498">
        <f>IF(P498="","",_xlfn.MAXIFS(G:G,B:B,I498))</f>
        <v>25</v>
      </c>
      <c r="R498" t="str" cm="1">
        <f t="array" ref="R498">IF(P498=Q498,"",IFERROR(INDEX(E:E,MATCH(I498&amp;Q498,B:B&amp;G:G,0)),""))</f>
        <v>NewCellphoneUser</v>
      </c>
    </row>
    <row r="499" spans="2:18" x14ac:dyDescent="0.2">
      <c r="B499" t="s">
        <v>2970</v>
      </c>
      <c r="C499" t="str">
        <f>VLOOKUP(B499,customer!A:B,2,FALSE)</f>
        <v>Beale Hazeldine</v>
      </c>
      <c r="D499" t="s">
        <v>3949</v>
      </c>
      <c r="E499" t="str">
        <f>VLOOKUP(D499,campaign!A:B,2,FALSE)</f>
        <v>NewCellphoneUser</v>
      </c>
      <c r="F499" s="9">
        <v>44959</v>
      </c>
      <c r="G499">
        <f>VLOOKUP(D499,campaign!A:D,4,FALSE)</f>
        <v>25</v>
      </c>
      <c r="I499" t="s">
        <v>3420</v>
      </c>
      <c r="J499" t="str">
        <f>VLOOKUP(I499,B:C,2,FALSE)</f>
        <v>Daron Roullier</v>
      </c>
      <c r="K499" t="s">
        <v>3949</v>
      </c>
      <c r="L499" t="str" cm="1">
        <f t="array" ref="L499">INDEX(E:E,MATCH(I499&amp;M499,B:B&amp;F:F,0))</f>
        <v>NewCellphoneUser</v>
      </c>
      <c r="M499" s="9">
        <f>_xlfn.MAXIFS(F:F,B:B,I499,D:D,K499)</f>
        <v>45068</v>
      </c>
      <c r="N499" cm="1">
        <f t="array" ref="N499">INDEX(G:G,MATCH(I499&amp;K499&amp;M499,B:B&amp;D:D&amp;F:F,0))</f>
        <v>25</v>
      </c>
      <c r="O499" s="9" t="str">
        <f>IF(M499=_xlfn.MAXIFS(M:M,I:I,I499),_xlfn.MAXIFS(M:M,I:I,I499),"")</f>
        <v/>
      </c>
      <c r="P499" t="str" cm="1">
        <f t="array" ref="P499">IFERROR(INDEX(G:G,MATCH(K499&amp;O499,D:D&amp;F:F,0)),"")</f>
        <v/>
      </c>
      <c r="Q499" t="str">
        <f>IF(P499="","",_xlfn.MAXIFS(G:G,B:B,I499))</f>
        <v/>
      </c>
      <c r="R499" t="str" cm="1">
        <f t="array" ref="R499">IF(P499=Q499,"",IFERROR(INDEX(E:E,MATCH(I499&amp;Q499,B:B&amp;G:G,0)),""))</f>
        <v/>
      </c>
    </row>
    <row r="500" spans="2:18" x14ac:dyDescent="0.2">
      <c r="B500" t="s">
        <v>2970</v>
      </c>
      <c r="C500" t="str">
        <f>VLOOKUP(B500,customer!A:B,2,FALSE)</f>
        <v>Beale Hazeldine</v>
      </c>
      <c r="D500" t="s">
        <v>3949</v>
      </c>
      <c r="E500" t="str">
        <f>VLOOKUP(D500,campaign!A:B,2,FALSE)</f>
        <v>NewCellphoneUser</v>
      </c>
      <c r="F500" s="9">
        <v>44990</v>
      </c>
      <c r="G500">
        <f>VLOOKUP(D500,campaign!A:D,4,FALSE)</f>
        <v>25</v>
      </c>
      <c r="I500" t="s">
        <v>3886</v>
      </c>
      <c r="J500" t="str">
        <f>VLOOKUP(I500,B:C,2,FALSE)</f>
        <v>Darrel Screase</v>
      </c>
      <c r="K500" t="s">
        <v>3926</v>
      </c>
      <c r="L500" t="str" cm="1">
        <f t="array" ref="L500">INDEX(E:E,MATCH(I500&amp;M500,B:B&amp;F:F,0))</f>
        <v>BuysViaMailOrder</v>
      </c>
      <c r="M500" s="9">
        <f>_xlfn.MAXIFS(F:F,B:B,I500,D:D,K500)</f>
        <v>45086</v>
      </c>
      <c r="N500" cm="1">
        <f t="array" ref="N500">INDEX(G:G,MATCH(I500&amp;K500&amp;M500,B:B&amp;D:D&amp;F:F,0))</f>
        <v>25</v>
      </c>
      <c r="O500" s="9">
        <f>IF(M500=_xlfn.MAXIFS(M:M,I:I,I500),_xlfn.MAXIFS(M:M,I:I,I500),"")</f>
        <v>45086</v>
      </c>
      <c r="P500" cm="1">
        <f t="array" ref="P500">IFERROR(INDEX(G:G,MATCH(K500&amp;O500,D:D&amp;F:F,0)),"")</f>
        <v>25</v>
      </c>
      <c r="Q500">
        <f>IF(P500="","",_xlfn.MAXIFS(G:G,B:B,I500))</f>
        <v>28</v>
      </c>
      <c r="R500" t="str" cm="1">
        <f t="array" ref="R500">IF(P500=Q500,"",IFERROR(INDEX(E:E,MATCH(I500&amp;Q500,B:B&amp;G:G,0)),""))</f>
        <v>NotNewCellphoneUser</v>
      </c>
    </row>
    <row r="501" spans="2:18" x14ac:dyDescent="0.2">
      <c r="B501" t="s">
        <v>2970</v>
      </c>
      <c r="C501" t="str">
        <f>VLOOKUP(B501,customer!A:B,2,FALSE)</f>
        <v>Beale Hazeldine</v>
      </c>
      <c r="D501" t="s">
        <v>3949</v>
      </c>
      <c r="E501" t="str">
        <f>VLOOKUP(D501,campaign!A:B,2,FALSE)</f>
        <v>NewCellphoneUser</v>
      </c>
      <c r="F501" s="9">
        <v>45024</v>
      </c>
      <c r="G501">
        <f>VLOOKUP(D501,campaign!A:D,4,FALSE)</f>
        <v>25</v>
      </c>
      <c r="I501" t="s">
        <v>3886</v>
      </c>
      <c r="J501" t="str">
        <f>VLOOKUP(I501,B:C,2,FALSE)</f>
        <v>Darrel Screase</v>
      </c>
      <c r="K501" t="s">
        <v>3950</v>
      </c>
      <c r="L501" t="str" cm="1">
        <f t="array" ref="L501">INDEX(E:E,MATCH(I501&amp;M501,B:B&amp;F:F,0))</f>
        <v>BuysViaMailOrder</v>
      </c>
      <c r="M501" s="9">
        <f>_xlfn.MAXIFS(F:F,B:B,I501,D:D,K501)</f>
        <v>45051</v>
      </c>
      <c r="N501" cm="1">
        <f t="array" ref="N501">INDEX(G:G,MATCH(I501&amp;K501&amp;M501,B:B&amp;D:D&amp;F:F,0))</f>
        <v>28</v>
      </c>
      <c r="O501" s="9" t="str">
        <f>IF(M501=_xlfn.MAXIFS(M:M,I:I,I501),_xlfn.MAXIFS(M:M,I:I,I501),"")</f>
        <v/>
      </c>
      <c r="P501" t="str" cm="1">
        <f t="array" ref="P501">IFERROR(INDEX(G:G,MATCH(K501&amp;O501,D:D&amp;F:F,0)),"")</f>
        <v/>
      </c>
      <c r="Q501" t="str">
        <f>IF(P501="","",_xlfn.MAXIFS(G:G,B:B,I501))</f>
        <v/>
      </c>
      <c r="R501" t="str" cm="1">
        <f t="array" ref="R501">IF(P501=Q501,"",IFERROR(INDEX(E:E,MATCH(I501&amp;Q501,B:B&amp;G:G,0)),""))</f>
        <v/>
      </c>
    </row>
    <row r="502" spans="2:18" x14ac:dyDescent="0.2">
      <c r="B502" t="s">
        <v>2970</v>
      </c>
      <c r="C502" t="str">
        <f>VLOOKUP(B502,customer!A:B,2,FALSE)</f>
        <v>Beale Hazeldine</v>
      </c>
      <c r="D502" t="s">
        <v>3928</v>
      </c>
      <c r="E502" t="str">
        <f>VLOOKUP(D502,campaign!A:B,2,FALSE)</f>
        <v>OptOutMailings</v>
      </c>
      <c r="F502" s="9">
        <v>44667</v>
      </c>
      <c r="G502">
        <f>VLOOKUP(D502,campaign!A:D,4,FALSE)</f>
        <v>75</v>
      </c>
      <c r="I502" t="s">
        <v>3686</v>
      </c>
      <c r="J502" t="str">
        <f>VLOOKUP(I502,B:C,2,FALSE)</f>
        <v>Dasya Gilliver</v>
      </c>
      <c r="K502" t="s">
        <v>3927</v>
      </c>
      <c r="L502" t="str" cm="1">
        <f t="array" ref="L502">INDEX(E:E,MATCH(I502&amp;M502,B:B&amp;F:F,0))</f>
        <v>RespondsToMailOffers</v>
      </c>
      <c r="M502" s="9">
        <f>_xlfn.MAXIFS(F:F,B:B,I502,D:D,K502)</f>
        <v>45059</v>
      </c>
      <c r="N502" cm="1">
        <f t="array" ref="N502">INDEX(G:G,MATCH(I502&amp;K502&amp;M502,B:B&amp;D:D&amp;F:F,0))</f>
        <v>27</v>
      </c>
      <c r="O502" s="9" t="str">
        <f>IF(M502=_xlfn.MAXIFS(M:M,I:I,I502),_xlfn.MAXIFS(M:M,I:I,I502),"")</f>
        <v/>
      </c>
      <c r="P502" t="str" cm="1">
        <f t="array" ref="P502">IFERROR(INDEX(G:G,MATCH(K502&amp;O502,D:D&amp;F:F,0)),"")</f>
        <v/>
      </c>
      <c r="Q502" t="str">
        <f>IF(P502="","",_xlfn.MAXIFS(G:G,B:B,I502))</f>
        <v/>
      </c>
      <c r="R502" t="str" cm="1">
        <f t="array" ref="R502">IF(P502=Q502,"",IFERROR(INDEX(E:E,MATCH(I502&amp;Q502,B:B&amp;G:G,0)),""))</f>
        <v/>
      </c>
    </row>
    <row r="503" spans="2:18" x14ac:dyDescent="0.2">
      <c r="B503" t="s">
        <v>2970</v>
      </c>
      <c r="C503" t="str">
        <f>VLOOKUP(B503,customer!A:B,2,FALSE)</f>
        <v>Beale Hazeldine</v>
      </c>
      <c r="D503" t="s">
        <v>3928</v>
      </c>
      <c r="E503" t="str">
        <f>VLOOKUP(D503,campaign!A:B,2,FALSE)</f>
        <v>OptOutMailings</v>
      </c>
      <c r="F503" s="9">
        <v>44698</v>
      </c>
      <c r="G503">
        <f>VLOOKUP(D503,campaign!A:D,4,FALSE)</f>
        <v>75</v>
      </c>
      <c r="I503" t="s">
        <v>3686</v>
      </c>
      <c r="J503" t="str">
        <f>VLOOKUP(I503,B:C,2,FALSE)</f>
        <v>Dasya Gilliver</v>
      </c>
      <c r="K503" t="s">
        <v>3924</v>
      </c>
      <c r="L503" t="str" cm="1">
        <f t="array" ref="L503">INDEX(E:E,MATCH(I503&amp;M503,B:B&amp;F:F,0))</f>
        <v>RVOwner</v>
      </c>
      <c r="M503" s="9">
        <f>_xlfn.MAXIFS(F:F,B:B,I503,D:D,K503)</f>
        <v>45067</v>
      </c>
      <c r="N503" cm="1">
        <f t="array" ref="N503">INDEX(G:G,MATCH(I503&amp;K503&amp;M503,B:B&amp;D:D&amp;F:F,0))</f>
        <v>22</v>
      </c>
      <c r="O503" s="9">
        <f>IF(M503=_xlfn.MAXIFS(M:M,I:I,I503),_xlfn.MAXIFS(M:M,I:I,I503),"")</f>
        <v>45067</v>
      </c>
      <c r="P503" cm="1">
        <f t="array" ref="P503">IFERROR(INDEX(G:G,MATCH(K503&amp;O503,D:D&amp;F:F,0)),"")</f>
        <v>22</v>
      </c>
      <c r="Q503">
        <f>IF(P503="","",_xlfn.MAXIFS(G:G,B:B,I503))</f>
        <v>27</v>
      </c>
      <c r="R503" t="str" cm="1">
        <f t="array" ref="R503">IF(P503=Q503,"",IFERROR(INDEX(E:E,MATCH(I503&amp;Q503,B:B&amp;G:G,0)),""))</f>
        <v>RespondsToMailOffers</v>
      </c>
    </row>
    <row r="504" spans="2:18" x14ac:dyDescent="0.2">
      <c r="B504" t="s">
        <v>2970</v>
      </c>
      <c r="C504" t="str">
        <f>VLOOKUP(B504,customer!A:B,2,FALSE)</f>
        <v>Beale Hazeldine</v>
      </c>
      <c r="D504" t="s">
        <v>3928</v>
      </c>
      <c r="E504" t="str">
        <f>VLOOKUP(D504,campaign!A:B,2,FALSE)</f>
        <v>OptOutMailings</v>
      </c>
      <c r="F504" s="9">
        <v>44739</v>
      </c>
      <c r="G504">
        <f>VLOOKUP(D504,campaign!A:D,4,FALSE)</f>
        <v>75</v>
      </c>
      <c r="I504" t="s">
        <v>3589</v>
      </c>
      <c r="J504" t="str">
        <f>VLOOKUP(I504,B:C,2,FALSE)</f>
        <v>Davey Kliement</v>
      </c>
      <c r="K504" t="s">
        <v>3950</v>
      </c>
      <c r="L504" t="str" cm="1">
        <f t="array" ref="L504">INDEX(E:E,MATCH(I504&amp;M504,B:B&amp;F:F,0))</f>
        <v>NotNewCellphoneUser</v>
      </c>
      <c r="M504" s="9">
        <f>_xlfn.MAXIFS(F:F,B:B,I504,D:D,K504)</f>
        <v>45066</v>
      </c>
      <c r="N504" cm="1">
        <f t="array" ref="N504">INDEX(G:G,MATCH(I504&amp;K504&amp;M504,B:B&amp;D:D&amp;F:F,0))</f>
        <v>28</v>
      </c>
      <c r="O504" s="9">
        <f>IF(M504=_xlfn.MAXIFS(M:M,I:I,I504),_xlfn.MAXIFS(M:M,I:I,I504),"")</f>
        <v>45066</v>
      </c>
      <c r="P504" cm="1">
        <f t="array" ref="P504">IFERROR(INDEX(G:G,MATCH(K504&amp;O504,D:D&amp;F:F,0)),"")</f>
        <v>28</v>
      </c>
      <c r="Q504">
        <f>IF(P504="","",_xlfn.MAXIFS(G:G,B:B,I504))</f>
        <v>29</v>
      </c>
      <c r="R504" t="str" cm="1">
        <f t="array" ref="R504">IF(P504=Q504,"",IFERROR(INDEX(E:E,MATCH(I504&amp;Q504,B:B&amp;G:G,0)),""))</f>
        <v>MaritalStatus</v>
      </c>
    </row>
    <row r="505" spans="2:18" x14ac:dyDescent="0.2">
      <c r="B505" t="s">
        <v>2970</v>
      </c>
      <c r="C505" t="str">
        <f>VLOOKUP(B505,customer!A:B,2,FALSE)</f>
        <v>Beale Hazeldine</v>
      </c>
      <c r="D505" t="s">
        <v>3928</v>
      </c>
      <c r="E505" t="str">
        <f>VLOOKUP(D505,campaign!A:B,2,FALSE)</f>
        <v>OptOutMailings</v>
      </c>
      <c r="F505" s="9">
        <v>44764</v>
      </c>
      <c r="G505">
        <f>VLOOKUP(D505,campaign!A:D,4,FALSE)</f>
        <v>75</v>
      </c>
      <c r="I505" t="s">
        <v>3589</v>
      </c>
      <c r="J505" t="str">
        <f>VLOOKUP(I505,B:C,2,FALSE)</f>
        <v>Davey Kliement</v>
      </c>
      <c r="K505" t="s">
        <v>3953</v>
      </c>
      <c r="L505" t="str" cm="1">
        <f t="array" ref="L505">INDEX(E:E,MATCH(I505&amp;M505,B:B&amp;F:F,0))</f>
        <v>MaritalStatus</v>
      </c>
      <c r="M505" s="9">
        <f>_xlfn.MAXIFS(F:F,B:B,I505,D:D,K505)</f>
        <v>45057</v>
      </c>
      <c r="N505" cm="1">
        <f t="array" ref="N505">INDEX(G:G,MATCH(I505&amp;K505&amp;M505,B:B&amp;D:D&amp;F:F,0))</f>
        <v>29</v>
      </c>
      <c r="O505" s="9" t="str">
        <f>IF(M505=_xlfn.MAXIFS(M:M,I:I,I505),_xlfn.MAXIFS(M:M,I:I,I505),"")</f>
        <v/>
      </c>
      <c r="P505" t="str" cm="1">
        <f t="array" ref="P505">IFERROR(INDEX(G:G,MATCH(K505&amp;O505,D:D&amp;F:F,0)),"")</f>
        <v/>
      </c>
      <c r="Q505" t="str">
        <f>IF(P505="","",_xlfn.MAXIFS(G:G,B:B,I505))</f>
        <v/>
      </c>
      <c r="R505" t="str" cm="1">
        <f t="array" ref="R505">IF(P505=Q505,"",IFERROR(INDEX(E:E,MATCH(I505&amp;Q505,B:B&amp;G:G,0)),""))</f>
        <v/>
      </c>
    </row>
    <row r="506" spans="2:18" x14ac:dyDescent="0.2">
      <c r="B506" t="s">
        <v>2970</v>
      </c>
      <c r="C506" t="str">
        <f>VLOOKUP(B506,customer!A:B,2,FALSE)</f>
        <v>Beale Hazeldine</v>
      </c>
      <c r="D506" t="s">
        <v>3928</v>
      </c>
      <c r="E506" t="str">
        <f>VLOOKUP(D506,campaign!A:B,2,FALSE)</f>
        <v>OptOutMailings</v>
      </c>
      <c r="F506" s="9">
        <v>44803</v>
      </c>
      <c r="G506">
        <f>VLOOKUP(D506,campaign!A:D,4,FALSE)</f>
        <v>75</v>
      </c>
      <c r="I506" t="s">
        <v>3269</v>
      </c>
      <c r="J506" t="str">
        <f>VLOOKUP(I506,B:C,2,FALSE)</f>
        <v>Davine Mathew</v>
      </c>
      <c r="K506" t="s">
        <v>3926</v>
      </c>
      <c r="L506" t="str" cm="1">
        <f t="array" ref="L506">INDEX(E:E,MATCH(I506&amp;M506,B:B&amp;F:F,0))</f>
        <v>BuysViaMailOrder</v>
      </c>
      <c r="M506" s="9">
        <f>_xlfn.MAXIFS(F:F,B:B,I506,D:D,K506)</f>
        <v>45078</v>
      </c>
      <c r="N506" cm="1">
        <f t="array" ref="N506">INDEX(G:G,MATCH(I506&amp;K506&amp;M506,B:B&amp;D:D&amp;F:F,0))</f>
        <v>25</v>
      </c>
      <c r="O506" s="9" t="str">
        <f>IF(M506=_xlfn.MAXIFS(M:M,I:I,I506),_xlfn.MAXIFS(M:M,I:I,I506),"")</f>
        <v/>
      </c>
      <c r="P506" t="str" cm="1">
        <f t="array" ref="P506">IFERROR(INDEX(G:G,MATCH(K506&amp;O506,D:D&amp;F:F,0)),"")</f>
        <v/>
      </c>
      <c r="Q506" t="str">
        <f>IF(P506="","",_xlfn.MAXIFS(G:G,B:B,I506))</f>
        <v/>
      </c>
      <c r="R506" t="str" cm="1">
        <f t="array" ref="R506">IF(P506=Q506,"",IFERROR(INDEX(E:E,MATCH(I506&amp;Q506,B:B&amp;G:G,0)),""))</f>
        <v/>
      </c>
    </row>
    <row r="507" spans="2:18" x14ac:dyDescent="0.2">
      <c r="B507" t="s">
        <v>2970</v>
      </c>
      <c r="C507" t="str">
        <f>VLOOKUP(B507,customer!A:B,2,FALSE)</f>
        <v>Beale Hazeldine</v>
      </c>
      <c r="D507" t="s">
        <v>3928</v>
      </c>
      <c r="E507" t="str">
        <f>VLOOKUP(D507,campaign!A:B,2,FALSE)</f>
        <v>OptOutMailings</v>
      </c>
      <c r="F507" s="9">
        <v>44894</v>
      </c>
      <c r="G507">
        <f>VLOOKUP(D507,campaign!A:D,4,FALSE)</f>
        <v>75</v>
      </c>
      <c r="I507" t="s">
        <v>3269</v>
      </c>
      <c r="J507" t="str">
        <f>VLOOKUP(I507,B:C,2,FALSE)</f>
        <v>Davine Mathew</v>
      </c>
      <c r="K507" t="s">
        <v>3928</v>
      </c>
      <c r="L507" t="str" cm="1">
        <f t="array" ref="L507">INDEX(E:E,MATCH(I507&amp;M507,B:B&amp;F:F,0))</f>
        <v>OptOutMailings</v>
      </c>
      <c r="M507" s="9">
        <f>_xlfn.MAXIFS(F:F,B:B,I507,D:D,K507)</f>
        <v>45081</v>
      </c>
      <c r="N507" cm="1">
        <f t="array" ref="N507">INDEX(G:G,MATCH(I507&amp;K507&amp;M507,B:B&amp;D:D&amp;F:F,0))</f>
        <v>75</v>
      </c>
      <c r="O507" s="9">
        <f>IF(M507=_xlfn.MAXIFS(M:M,I:I,I507),_xlfn.MAXIFS(M:M,I:I,I507),"")</f>
        <v>45081</v>
      </c>
      <c r="P507" cm="1">
        <f t="array" ref="P507">IFERROR(INDEX(G:G,MATCH(K507&amp;O507,D:D&amp;F:F,0)),"")</f>
        <v>75</v>
      </c>
      <c r="Q507">
        <f>IF(P507="","",_xlfn.MAXIFS(G:G,B:B,I507))</f>
        <v>75</v>
      </c>
      <c r="R507" t="str" cm="1">
        <f t="array" ref="R507">IF(P507=Q507,"",IFERROR(INDEX(E:E,MATCH(I507&amp;Q507,B:B&amp;G:G,0)),""))</f>
        <v/>
      </c>
    </row>
    <row r="508" spans="2:18" x14ac:dyDescent="0.2">
      <c r="B508" t="s">
        <v>2970</v>
      </c>
      <c r="C508" t="str">
        <f>VLOOKUP(B508,customer!A:B,2,FALSE)</f>
        <v>Beale Hazeldine</v>
      </c>
      <c r="D508" t="s">
        <v>3928</v>
      </c>
      <c r="E508" t="str">
        <f>VLOOKUP(D508,campaign!A:B,2,FALSE)</f>
        <v>OptOutMailings</v>
      </c>
      <c r="F508" s="9">
        <v>44957</v>
      </c>
      <c r="G508">
        <f>VLOOKUP(D508,campaign!A:D,4,FALSE)</f>
        <v>75</v>
      </c>
      <c r="I508" t="s">
        <v>3129</v>
      </c>
      <c r="J508" t="str">
        <f>VLOOKUP(I508,B:C,2,FALSE)</f>
        <v>Davy Chellam</v>
      </c>
      <c r="K508" t="s">
        <v>3948</v>
      </c>
      <c r="L508" t="str" cm="1">
        <f t="array" ref="L508">INDEX(E:E,MATCH(I508&amp;M508,B:B&amp;F:F,0))</f>
        <v>HasCreditCard</v>
      </c>
      <c r="M508" s="9">
        <f>_xlfn.MAXIFS(F:F,B:B,I508,D:D,K508)</f>
        <v>45058</v>
      </c>
      <c r="N508" cm="1">
        <f t="array" ref="N508">INDEX(G:G,MATCH(I508&amp;K508&amp;M508,B:B&amp;D:D&amp;F:F,0))</f>
        <v>65</v>
      </c>
      <c r="O508" s="9">
        <f>IF(M508=_xlfn.MAXIFS(M:M,I:I,I508),_xlfn.MAXIFS(M:M,I:I,I508),"")</f>
        <v>45058</v>
      </c>
      <c r="P508" cm="1">
        <f t="array" ref="P508">IFERROR(INDEX(G:G,MATCH(K508&amp;O508,D:D&amp;F:F,0)),"")</f>
        <v>65</v>
      </c>
      <c r="Q508">
        <f>IF(P508="","",_xlfn.MAXIFS(G:G,B:B,I508))</f>
        <v>65</v>
      </c>
      <c r="R508" t="str" cm="1">
        <f t="array" ref="R508">IF(P508=Q508,"",IFERROR(INDEX(E:E,MATCH(I508&amp;Q508,B:B&amp;G:G,0)),""))</f>
        <v/>
      </c>
    </row>
    <row r="509" spans="2:18" x14ac:dyDescent="0.2">
      <c r="B509" t="s">
        <v>2970</v>
      </c>
      <c r="C509" t="str">
        <f>VLOOKUP(B509,customer!A:B,2,FALSE)</f>
        <v>Beale Hazeldine</v>
      </c>
      <c r="D509" t="s">
        <v>3928</v>
      </c>
      <c r="E509" t="str">
        <f>VLOOKUP(D509,campaign!A:B,2,FALSE)</f>
        <v>OptOutMailings</v>
      </c>
      <c r="F509" s="9">
        <v>44980</v>
      </c>
      <c r="G509">
        <f>VLOOKUP(D509,campaign!A:D,4,FALSE)</f>
        <v>75</v>
      </c>
      <c r="I509" t="s">
        <v>3008</v>
      </c>
      <c r="J509" t="str">
        <f>VLOOKUP(I509,B:C,2,FALSE)</f>
        <v>De witt Elener</v>
      </c>
      <c r="K509" t="s">
        <v>3921</v>
      </c>
      <c r="L509" t="str" cm="1">
        <f t="array" ref="L509">INDEX(E:E,MATCH(I509&amp;M509,B:B&amp;F:F,0))</f>
        <v>HandsetRefurbished</v>
      </c>
      <c r="M509" s="9">
        <f>_xlfn.MAXIFS(F:F,B:B,I509,D:D,K509)</f>
        <v>45029</v>
      </c>
      <c r="N509" cm="1">
        <f t="array" ref="N509">INDEX(G:G,MATCH(I509&amp;K509&amp;M509,B:B&amp;D:D&amp;F:F,0))</f>
        <v>26</v>
      </c>
      <c r="O509" s="9" t="str">
        <f>IF(M509=_xlfn.MAXIFS(M:M,I:I,I509),_xlfn.MAXIFS(M:M,I:I,I509),"")</f>
        <v/>
      </c>
      <c r="P509" t="str" cm="1">
        <f t="array" ref="P509">IFERROR(INDEX(G:G,MATCH(K509&amp;O509,D:D&amp;F:F,0)),"")</f>
        <v/>
      </c>
      <c r="Q509" t="str">
        <f>IF(P509="","",_xlfn.MAXIFS(G:G,B:B,I509))</f>
        <v/>
      </c>
      <c r="R509" t="str" cm="1">
        <f t="array" ref="R509">IF(P509=Q509,"",IFERROR(INDEX(E:E,MATCH(I509&amp;Q509,B:B&amp;G:G,0)),""))</f>
        <v/>
      </c>
    </row>
    <row r="510" spans="2:18" x14ac:dyDescent="0.2">
      <c r="B510" t="s">
        <v>2970</v>
      </c>
      <c r="C510" t="str">
        <f>VLOOKUP(B510,customer!A:B,2,FALSE)</f>
        <v>Beale Hazeldine</v>
      </c>
      <c r="D510" t="s">
        <v>3928</v>
      </c>
      <c r="E510" t="str">
        <f>VLOOKUP(D510,campaign!A:B,2,FALSE)</f>
        <v>OptOutMailings</v>
      </c>
      <c r="F510" s="9">
        <v>45001</v>
      </c>
      <c r="G510">
        <f>VLOOKUP(D510,campaign!A:D,4,FALSE)</f>
        <v>75</v>
      </c>
      <c r="I510" t="s">
        <v>3008</v>
      </c>
      <c r="J510" t="str">
        <f>VLOOKUP(I510,B:C,2,FALSE)</f>
        <v>De witt Elener</v>
      </c>
      <c r="K510" t="s">
        <v>3953</v>
      </c>
      <c r="L510" t="str" cm="1">
        <f t="array" ref="L510">INDEX(E:E,MATCH(I510&amp;M510,B:B&amp;F:F,0))</f>
        <v>MaritalStatus</v>
      </c>
      <c r="M510" s="9">
        <f>_xlfn.MAXIFS(F:F,B:B,I510,D:D,K510)</f>
        <v>45080</v>
      </c>
      <c r="N510" cm="1">
        <f t="array" ref="N510">INDEX(G:G,MATCH(I510&amp;K510&amp;M510,B:B&amp;D:D&amp;F:F,0))</f>
        <v>29</v>
      </c>
      <c r="O510" s="9">
        <f>IF(M510=_xlfn.MAXIFS(M:M,I:I,I510),_xlfn.MAXIFS(M:M,I:I,I510),"")</f>
        <v>45080</v>
      </c>
      <c r="P510" cm="1">
        <f t="array" ref="P510">IFERROR(INDEX(G:G,MATCH(K510&amp;O510,D:D&amp;F:F,0)),"")</f>
        <v>29</v>
      </c>
      <c r="Q510">
        <f>IF(P510="","",_xlfn.MAXIFS(G:G,B:B,I510))</f>
        <v>75</v>
      </c>
      <c r="R510" t="str" cm="1">
        <f t="array" ref="R510">IF(P510=Q510,"",IFERROR(INDEX(E:E,MATCH(I510&amp;Q510,B:B&amp;G:G,0)),""))</f>
        <v>OptOutMailings</v>
      </c>
    </row>
    <row r="511" spans="2:18" x14ac:dyDescent="0.2">
      <c r="B511" t="s">
        <v>2970</v>
      </c>
      <c r="C511" t="str">
        <f>VLOOKUP(B511,customer!A:B,2,FALSE)</f>
        <v>Beale Hazeldine</v>
      </c>
      <c r="D511" t="s">
        <v>3928</v>
      </c>
      <c r="E511" t="str">
        <f>VLOOKUP(D511,campaign!A:B,2,FALSE)</f>
        <v>OptOutMailings</v>
      </c>
      <c r="F511" s="9">
        <v>45067</v>
      </c>
      <c r="G511">
        <f>VLOOKUP(D511,campaign!A:D,4,FALSE)</f>
        <v>75</v>
      </c>
      <c r="I511" t="s">
        <v>3008</v>
      </c>
      <c r="J511" t="str">
        <f>VLOOKUP(I511,B:C,2,FALSE)</f>
        <v>De witt Elener</v>
      </c>
      <c r="K511" t="s">
        <v>3928</v>
      </c>
      <c r="L511" t="str" cm="1">
        <f t="array" ref="L511">INDEX(E:E,MATCH(I511&amp;M511,B:B&amp;F:F,0))</f>
        <v>OptOutMailings</v>
      </c>
      <c r="M511" s="9">
        <f>_xlfn.MAXIFS(F:F,B:B,I511,D:D,K511)</f>
        <v>45079</v>
      </c>
      <c r="N511" cm="1">
        <f t="array" ref="N511">INDEX(G:G,MATCH(I511&amp;K511&amp;M511,B:B&amp;D:D&amp;F:F,0))</f>
        <v>75</v>
      </c>
      <c r="O511" s="9" t="str">
        <f>IF(M511=_xlfn.MAXIFS(M:M,I:I,I511),_xlfn.MAXIFS(M:M,I:I,I511),"")</f>
        <v/>
      </c>
      <c r="P511" t="str" cm="1">
        <f t="array" ref="P511">IFERROR(INDEX(G:G,MATCH(K511&amp;O511,D:D&amp;F:F,0)),"")</f>
        <v/>
      </c>
      <c r="Q511" t="str">
        <f>IF(P511="","",_xlfn.MAXIFS(G:G,B:B,I511))</f>
        <v/>
      </c>
      <c r="R511" t="str" cm="1">
        <f t="array" ref="R511">IF(P511=Q511,"",IFERROR(INDEX(E:E,MATCH(I511&amp;Q511,B:B&amp;G:G,0)),""))</f>
        <v/>
      </c>
    </row>
    <row r="512" spans="2:18" x14ac:dyDescent="0.2">
      <c r="B512" t="s">
        <v>2970</v>
      </c>
      <c r="C512" t="str">
        <f>VLOOKUP(B512,customer!A:B,2,FALSE)</f>
        <v>Beale Hazeldine</v>
      </c>
      <c r="D512" t="s">
        <v>3924</v>
      </c>
      <c r="E512" t="str">
        <f>VLOOKUP(D512,campaign!A:B,2,FALSE)</f>
        <v>RVOwner</v>
      </c>
      <c r="F512" s="9">
        <v>44845</v>
      </c>
      <c r="G512">
        <f>VLOOKUP(D512,campaign!A:D,4,FALSE)</f>
        <v>22</v>
      </c>
      <c r="I512" t="s">
        <v>3009</v>
      </c>
      <c r="J512" t="str">
        <f>VLOOKUP(I512,B:C,2,FALSE)</f>
        <v>De witt Pinfold</v>
      </c>
      <c r="K512" t="s">
        <v>3951</v>
      </c>
      <c r="L512" t="str" cm="1">
        <f t="array" ref="L512">INDEX(E:E,MATCH(I512&amp;M512,B:B&amp;F:F,0))</f>
        <v>OwnsMotorcycle</v>
      </c>
      <c r="M512" s="9">
        <f>_xlfn.MAXIFS(F:F,B:B,I512,D:D,K512)</f>
        <v>45027</v>
      </c>
      <c r="N512" cm="1">
        <f t="array" ref="N512">INDEX(G:G,MATCH(I512&amp;K512&amp;M512,B:B&amp;D:D&amp;F:F,0))</f>
        <v>14</v>
      </c>
      <c r="O512" s="9" t="str">
        <f>IF(M512=_xlfn.MAXIFS(M:M,I:I,I512),_xlfn.MAXIFS(M:M,I:I,I512),"")</f>
        <v/>
      </c>
      <c r="P512" t="str" cm="1">
        <f t="array" ref="P512">IFERROR(INDEX(G:G,MATCH(K512&amp;O512,D:D&amp;F:F,0)),"")</f>
        <v/>
      </c>
      <c r="Q512" t="str">
        <f>IF(P512="","",_xlfn.MAXIFS(G:G,B:B,I512))</f>
        <v/>
      </c>
      <c r="R512" t="str" cm="1">
        <f t="array" ref="R512">IF(P512=Q512,"",IFERROR(INDEX(E:E,MATCH(I512&amp;Q512,B:B&amp;G:G,0)),""))</f>
        <v/>
      </c>
    </row>
    <row r="513" spans="2:18" x14ac:dyDescent="0.2">
      <c r="B513" t="s">
        <v>2970</v>
      </c>
      <c r="C513" t="str">
        <f>VLOOKUP(B513,customer!A:B,2,FALSE)</f>
        <v>Beale Hazeldine</v>
      </c>
      <c r="D513" t="s">
        <v>3924</v>
      </c>
      <c r="E513" t="str">
        <f>VLOOKUP(D513,campaign!A:B,2,FALSE)</f>
        <v>RVOwner</v>
      </c>
      <c r="F513" s="9">
        <v>44880</v>
      </c>
      <c r="G513">
        <f>VLOOKUP(D513,campaign!A:D,4,FALSE)</f>
        <v>22</v>
      </c>
      <c r="I513" t="s">
        <v>3009</v>
      </c>
      <c r="J513" t="str">
        <f>VLOOKUP(I513,B:C,2,FALSE)</f>
        <v>De witt Pinfold</v>
      </c>
      <c r="K513" t="s">
        <v>3925</v>
      </c>
      <c r="L513" t="str" cm="1">
        <f t="array" ref="L513">INDEX(E:E,MATCH(I513&amp;M513,B:B&amp;F:F,0))</f>
        <v>Homeownership</v>
      </c>
      <c r="M513" s="9">
        <f>_xlfn.MAXIFS(F:F,B:B,I513,D:D,K513)</f>
        <v>45055</v>
      </c>
      <c r="N513" cm="1">
        <f t="array" ref="N513">INDEX(G:G,MATCH(I513&amp;K513&amp;M513,B:B&amp;D:D&amp;F:F,0))</f>
        <v>13</v>
      </c>
      <c r="O513" s="9" t="str">
        <f>IF(M513=_xlfn.MAXIFS(M:M,I:I,I513),_xlfn.MAXIFS(M:M,I:I,I513),"")</f>
        <v/>
      </c>
      <c r="P513" t="str" cm="1">
        <f t="array" ref="P513">IFERROR(INDEX(G:G,MATCH(K513&amp;O513,D:D&amp;F:F,0)),"")</f>
        <v/>
      </c>
      <c r="Q513" t="str">
        <f>IF(P513="","",_xlfn.MAXIFS(G:G,B:B,I513))</f>
        <v/>
      </c>
      <c r="R513" t="str" cm="1">
        <f t="array" ref="R513">IF(P513=Q513,"",IFERROR(INDEX(E:E,MATCH(I513&amp;Q513,B:B&amp;G:G,0)),""))</f>
        <v/>
      </c>
    </row>
    <row r="514" spans="2:18" x14ac:dyDescent="0.2">
      <c r="B514" t="s">
        <v>2970</v>
      </c>
      <c r="C514" t="str">
        <f>VLOOKUP(B514,customer!A:B,2,FALSE)</f>
        <v>Beale Hazeldine</v>
      </c>
      <c r="D514" t="s">
        <v>3924</v>
      </c>
      <c r="E514" t="str">
        <f>VLOOKUP(D514,campaign!A:B,2,FALSE)</f>
        <v>RVOwner</v>
      </c>
      <c r="F514" s="9">
        <v>44911</v>
      </c>
      <c r="G514">
        <f>VLOOKUP(D514,campaign!A:D,4,FALSE)</f>
        <v>22</v>
      </c>
      <c r="I514" t="s">
        <v>3009</v>
      </c>
      <c r="J514" t="str">
        <f>VLOOKUP(I514,B:C,2,FALSE)</f>
        <v>De witt Pinfold</v>
      </c>
      <c r="K514" t="s">
        <v>3948</v>
      </c>
      <c r="L514" t="str" cm="1">
        <f t="array" ref="L514">INDEX(E:E,MATCH(I514&amp;M514,B:B&amp;F:F,0))</f>
        <v>HasCreditCard</v>
      </c>
      <c r="M514" s="9">
        <f>_xlfn.MAXIFS(F:F,B:B,I514,D:D,K514)</f>
        <v>45069</v>
      </c>
      <c r="N514" cm="1">
        <f t="array" ref="N514">INDEX(G:G,MATCH(I514&amp;K514&amp;M514,B:B&amp;D:D&amp;F:F,0))</f>
        <v>65</v>
      </c>
      <c r="O514" s="9">
        <f>IF(M514=_xlfn.MAXIFS(M:M,I:I,I514),_xlfn.MAXIFS(M:M,I:I,I514),"")</f>
        <v>45069</v>
      </c>
      <c r="P514" cm="1">
        <f t="array" ref="P514">IFERROR(INDEX(G:G,MATCH(K514&amp;O514,D:D&amp;F:F,0)),"")</f>
        <v>65</v>
      </c>
      <c r="Q514">
        <f>IF(P514="","",_xlfn.MAXIFS(G:G,B:B,I514))</f>
        <v>65</v>
      </c>
      <c r="R514" t="str" cm="1">
        <f t="array" ref="R514">IF(P514=Q514,"",IFERROR(INDEX(E:E,MATCH(I514&amp;Q514,B:B&amp;G:G,0)),""))</f>
        <v/>
      </c>
    </row>
    <row r="515" spans="2:18" x14ac:dyDescent="0.2">
      <c r="B515" t="s">
        <v>2970</v>
      </c>
      <c r="C515" t="str">
        <f>VLOOKUP(B515,customer!A:B,2,FALSE)</f>
        <v>Beale Hazeldine</v>
      </c>
      <c r="D515" t="s">
        <v>3924</v>
      </c>
      <c r="E515" t="str">
        <f>VLOOKUP(D515,campaign!A:B,2,FALSE)</f>
        <v>RVOwner</v>
      </c>
      <c r="F515" s="9">
        <v>45008</v>
      </c>
      <c r="G515">
        <f>VLOOKUP(D515,campaign!A:D,4,FALSE)</f>
        <v>22</v>
      </c>
      <c r="I515" t="s">
        <v>3893</v>
      </c>
      <c r="J515" t="str">
        <f>VLOOKUP(I515,B:C,2,FALSE)</f>
        <v>Deana Carmen</v>
      </c>
      <c r="K515" t="s">
        <v>3951</v>
      </c>
      <c r="L515" t="str" cm="1">
        <f t="array" ref="L515">INDEX(E:E,MATCH(I515&amp;M515,B:B&amp;F:F,0))</f>
        <v>OwnsMotorcycle</v>
      </c>
      <c r="M515" s="9">
        <f>_xlfn.MAXIFS(F:F,B:B,I515,D:D,K515)</f>
        <v>45048</v>
      </c>
      <c r="N515" cm="1">
        <f t="array" ref="N515">INDEX(G:G,MATCH(I515&amp;K515&amp;M515,B:B&amp;D:D&amp;F:F,0))</f>
        <v>14</v>
      </c>
      <c r="O515" s="9" t="str">
        <f>IF(M515=_xlfn.MAXIFS(M:M,I:I,I515),_xlfn.MAXIFS(M:M,I:I,I515),"")</f>
        <v/>
      </c>
      <c r="P515" t="str" cm="1">
        <f t="array" ref="P515">IFERROR(INDEX(G:G,MATCH(K515&amp;O515,D:D&amp;F:F,0)),"")</f>
        <v/>
      </c>
      <c r="Q515" t="str">
        <f>IF(P515="","",_xlfn.MAXIFS(G:G,B:B,I515))</f>
        <v/>
      </c>
      <c r="R515" t="str" cm="1">
        <f t="array" ref="R515">IF(P515=Q515,"",IFERROR(INDEX(E:E,MATCH(I515&amp;Q515,B:B&amp;G:G,0)),""))</f>
        <v/>
      </c>
    </row>
    <row r="516" spans="2:18" x14ac:dyDescent="0.2">
      <c r="B516" t="s">
        <v>2970</v>
      </c>
      <c r="C516" t="str">
        <f>VLOOKUP(B516,customer!A:B,2,FALSE)</f>
        <v>Beale Hazeldine</v>
      </c>
      <c r="D516" t="s">
        <v>3924</v>
      </c>
      <c r="E516" t="str">
        <f>VLOOKUP(D516,campaign!A:B,2,FALSE)</f>
        <v>RVOwner</v>
      </c>
      <c r="F516" s="9">
        <v>45038</v>
      </c>
      <c r="G516">
        <f>VLOOKUP(D516,campaign!A:D,4,FALSE)</f>
        <v>22</v>
      </c>
      <c r="I516" t="s">
        <v>3893</v>
      </c>
      <c r="J516" t="str">
        <f>VLOOKUP(I516,B:C,2,FALSE)</f>
        <v>Deana Carmen</v>
      </c>
      <c r="K516" t="s">
        <v>3926</v>
      </c>
      <c r="L516" t="str" cm="1">
        <f t="array" ref="L516">INDEX(E:E,MATCH(I516&amp;M516,B:B&amp;F:F,0))</f>
        <v>BuysViaMailOrder</v>
      </c>
      <c r="M516" s="9">
        <f>_xlfn.MAXIFS(F:F,B:B,I516,D:D,K516)</f>
        <v>45065</v>
      </c>
      <c r="N516" cm="1">
        <f t="array" ref="N516">INDEX(G:G,MATCH(I516&amp;K516&amp;M516,B:B&amp;D:D&amp;F:F,0))</f>
        <v>25</v>
      </c>
      <c r="O516" s="9">
        <f>IF(M516=_xlfn.MAXIFS(M:M,I:I,I516),_xlfn.MAXIFS(M:M,I:I,I516),"")</f>
        <v>45065</v>
      </c>
      <c r="P516" cm="1">
        <f t="array" ref="P516">IFERROR(INDEX(G:G,MATCH(K516&amp;O516,D:D&amp;F:F,0)),"")</f>
        <v>25</v>
      </c>
      <c r="Q516">
        <f>IF(P516="","",_xlfn.MAXIFS(G:G,B:B,I516))</f>
        <v>25</v>
      </c>
      <c r="R516" t="str" cm="1">
        <f t="array" ref="R516">IF(P516=Q516,"",IFERROR(INDEX(E:E,MATCH(I516&amp;Q516,B:B&amp;G:G,0)),""))</f>
        <v/>
      </c>
    </row>
    <row r="517" spans="2:18" x14ac:dyDescent="0.2">
      <c r="B517" t="s">
        <v>2970</v>
      </c>
      <c r="C517" t="str">
        <f>VLOOKUP(B517,customer!A:B,2,FALSE)</f>
        <v>Beale Hazeldine</v>
      </c>
      <c r="D517" t="s">
        <v>3924</v>
      </c>
      <c r="E517" t="str">
        <f>VLOOKUP(D517,campaign!A:B,2,FALSE)</f>
        <v>RVOwner</v>
      </c>
      <c r="F517" s="9">
        <v>45072</v>
      </c>
      <c r="G517">
        <f>VLOOKUP(D517,campaign!A:D,4,FALSE)</f>
        <v>22</v>
      </c>
      <c r="I517" t="s">
        <v>3498</v>
      </c>
      <c r="J517" t="str">
        <f>VLOOKUP(I517,B:C,2,FALSE)</f>
        <v>Deane Sach</v>
      </c>
      <c r="K517" t="s">
        <v>3926</v>
      </c>
      <c r="L517" t="str" cm="1">
        <f t="array" ref="L517">INDEX(E:E,MATCH(I517&amp;M517,B:B&amp;F:F,0))</f>
        <v>BuysViaMailOrder</v>
      </c>
      <c r="M517" s="9">
        <f>_xlfn.MAXIFS(F:F,B:B,I517,D:D,K517)</f>
        <v>45059</v>
      </c>
      <c r="N517" cm="1">
        <f t="array" ref="N517">INDEX(G:G,MATCH(I517&amp;K517&amp;M517,B:B&amp;D:D&amp;F:F,0))</f>
        <v>25</v>
      </c>
      <c r="O517" s="9">
        <f>IF(M517=_xlfn.MAXIFS(M:M,I:I,I517),_xlfn.MAXIFS(M:M,I:I,I517),"")</f>
        <v>45059</v>
      </c>
      <c r="P517" cm="1">
        <f t="array" ref="P517">IFERROR(INDEX(G:G,MATCH(K517&amp;O517,D:D&amp;F:F,0)),"")</f>
        <v>25</v>
      </c>
      <c r="Q517">
        <f>IF(P517="","",_xlfn.MAXIFS(G:G,B:B,I517))</f>
        <v>25</v>
      </c>
      <c r="R517" t="str" cm="1">
        <f t="array" ref="R517">IF(P517=Q517,"",IFERROR(INDEX(E:E,MATCH(I517&amp;Q517,B:B&amp;G:G,0)),""))</f>
        <v/>
      </c>
    </row>
    <row r="518" spans="2:18" x14ac:dyDescent="0.2">
      <c r="B518" t="s">
        <v>2971</v>
      </c>
      <c r="C518" t="str">
        <f>VLOOKUP(B518,customer!A:B,2,FALSE)</f>
        <v>Lorita Eaglen</v>
      </c>
      <c r="D518" t="s">
        <v>3929</v>
      </c>
      <c r="E518" t="str">
        <f>VLOOKUP(D518,campaign!A:B,2,FALSE)</f>
        <v>NonUSTravel</v>
      </c>
      <c r="F518" s="9">
        <v>44740</v>
      </c>
      <c r="G518">
        <f>VLOOKUP(D518,campaign!A:D,4,FALSE)</f>
        <v>66</v>
      </c>
      <c r="I518" t="s">
        <v>3498</v>
      </c>
      <c r="J518" t="str">
        <f>VLOOKUP(I518,B:C,2,FALSE)</f>
        <v>Deane Sach</v>
      </c>
      <c r="K518" t="s">
        <v>3924</v>
      </c>
      <c r="L518" t="str" cm="1">
        <f t="array" ref="L518">INDEX(E:E,MATCH(I518&amp;M518,B:B&amp;F:F,0))</f>
        <v>RVOwner</v>
      </c>
      <c r="M518" s="9">
        <f>_xlfn.MAXIFS(F:F,B:B,I518,D:D,K518)</f>
        <v>45047</v>
      </c>
      <c r="N518" cm="1">
        <f t="array" ref="N518">INDEX(G:G,MATCH(I518&amp;K518&amp;M518,B:B&amp;D:D&amp;F:F,0))</f>
        <v>22</v>
      </c>
      <c r="O518" s="9" t="str">
        <f>IF(M518=_xlfn.MAXIFS(M:M,I:I,I518),_xlfn.MAXIFS(M:M,I:I,I518),"")</f>
        <v/>
      </c>
      <c r="P518" t="str" cm="1">
        <f t="array" ref="P518">IFERROR(INDEX(G:G,MATCH(K518&amp;O518,D:D&amp;F:F,0)),"")</f>
        <v/>
      </c>
      <c r="Q518" t="str">
        <f>IF(P518="","",_xlfn.MAXIFS(G:G,B:B,I518))</f>
        <v/>
      </c>
      <c r="R518" t="str" cm="1">
        <f t="array" ref="R518">IF(P518=Q518,"",IFERROR(INDEX(E:E,MATCH(I518&amp;Q518,B:B&amp;G:G,0)),""))</f>
        <v/>
      </c>
    </row>
    <row r="519" spans="2:18" x14ac:dyDescent="0.2">
      <c r="B519" t="s">
        <v>2971</v>
      </c>
      <c r="C519" t="str">
        <f>VLOOKUP(B519,customer!A:B,2,FALSE)</f>
        <v>Lorita Eaglen</v>
      </c>
      <c r="D519" t="s">
        <v>3929</v>
      </c>
      <c r="E519" t="str">
        <f>VLOOKUP(D519,campaign!A:B,2,FALSE)</f>
        <v>NonUSTravel</v>
      </c>
      <c r="F519" s="9">
        <v>44777</v>
      </c>
      <c r="G519">
        <f>VLOOKUP(D519,campaign!A:D,4,FALSE)</f>
        <v>66</v>
      </c>
      <c r="I519" t="s">
        <v>3870</v>
      </c>
      <c r="J519" t="str">
        <f>VLOOKUP(I519,B:C,2,FALSE)</f>
        <v>Deanne Nicholes</v>
      </c>
      <c r="K519" t="s">
        <v>3951</v>
      </c>
      <c r="L519" t="str" cm="1">
        <f t="array" ref="L519">INDEX(E:E,MATCH(I519&amp;M519,B:B&amp;F:F,0))</f>
        <v>OwnsMotorcycle</v>
      </c>
      <c r="M519" s="9">
        <f>_xlfn.MAXIFS(F:F,B:B,I519,D:D,K519)</f>
        <v>45080</v>
      </c>
      <c r="N519" cm="1">
        <f t="array" ref="N519">INDEX(G:G,MATCH(I519&amp;K519&amp;M519,B:B&amp;D:D&amp;F:F,0))</f>
        <v>14</v>
      </c>
      <c r="O519" s="9">
        <f>IF(M519=_xlfn.MAXIFS(M:M,I:I,I519),_xlfn.MAXIFS(M:M,I:I,I519),"")</f>
        <v>45080</v>
      </c>
      <c r="P519" cm="1">
        <f t="array" ref="P519">IFERROR(INDEX(G:G,MATCH(K519&amp;O519,D:D&amp;F:F,0)),"")</f>
        <v>14</v>
      </c>
      <c r="Q519">
        <f>IF(P519="","",_xlfn.MAXIFS(G:G,B:B,I519))</f>
        <v>25</v>
      </c>
      <c r="R519" t="str" cm="1">
        <f t="array" ref="R519">IF(P519=Q519,"",IFERROR(INDEX(E:E,MATCH(I519&amp;Q519,B:B&amp;G:G,0)),""))</f>
        <v>BuysViaMailOrder</v>
      </c>
    </row>
    <row r="520" spans="2:18" x14ac:dyDescent="0.2">
      <c r="B520" t="s">
        <v>2971</v>
      </c>
      <c r="C520" t="str">
        <f>VLOOKUP(B520,customer!A:B,2,FALSE)</f>
        <v>Lorita Eaglen</v>
      </c>
      <c r="D520" t="s">
        <v>3929</v>
      </c>
      <c r="E520" t="str">
        <f>VLOOKUP(D520,campaign!A:B,2,FALSE)</f>
        <v>NonUSTravel</v>
      </c>
      <c r="F520" s="9">
        <v>44810</v>
      </c>
      <c r="G520">
        <f>VLOOKUP(D520,campaign!A:D,4,FALSE)</f>
        <v>66</v>
      </c>
      <c r="I520" t="s">
        <v>3870</v>
      </c>
      <c r="J520" t="str">
        <f>VLOOKUP(I520,B:C,2,FALSE)</f>
        <v>Deanne Nicholes</v>
      </c>
      <c r="K520" t="s">
        <v>3926</v>
      </c>
      <c r="L520" t="str" cm="1">
        <f t="array" ref="L520">INDEX(E:E,MATCH(I520&amp;M520,B:B&amp;F:F,0))</f>
        <v>BuysViaMailOrder</v>
      </c>
      <c r="M520" s="9">
        <f>_xlfn.MAXIFS(F:F,B:B,I520,D:D,K520)</f>
        <v>45075</v>
      </c>
      <c r="N520" cm="1">
        <f t="array" ref="N520">INDEX(G:G,MATCH(I520&amp;K520&amp;M520,B:B&amp;D:D&amp;F:F,0))</f>
        <v>25</v>
      </c>
      <c r="O520" s="9" t="str">
        <f>IF(M520=_xlfn.MAXIFS(M:M,I:I,I520),_xlfn.MAXIFS(M:M,I:I,I520),"")</f>
        <v/>
      </c>
      <c r="P520" t="str" cm="1">
        <f t="array" ref="P520">IFERROR(INDEX(G:G,MATCH(K520&amp;O520,D:D&amp;F:F,0)),"")</f>
        <v/>
      </c>
      <c r="Q520" t="str">
        <f>IF(P520="","",_xlfn.MAXIFS(G:G,B:B,I520))</f>
        <v/>
      </c>
      <c r="R520" t="str" cm="1">
        <f t="array" ref="R520">IF(P520=Q520,"",IFERROR(INDEX(E:E,MATCH(I520&amp;Q520,B:B&amp;G:G,0)),""))</f>
        <v/>
      </c>
    </row>
    <row r="521" spans="2:18" x14ac:dyDescent="0.2">
      <c r="B521" t="s">
        <v>2971</v>
      </c>
      <c r="C521" t="str">
        <f>VLOOKUP(B521,customer!A:B,2,FALSE)</f>
        <v>Lorita Eaglen</v>
      </c>
      <c r="D521" t="s">
        <v>3929</v>
      </c>
      <c r="E521" t="str">
        <f>VLOOKUP(D521,campaign!A:B,2,FALSE)</f>
        <v>NonUSTravel</v>
      </c>
      <c r="F521" s="9">
        <v>44847</v>
      </c>
      <c r="G521">
        <f>VLOOKUP(D521,campaign!A:D,4,FALSE)</f>
        <v>66</v>
      </c>
      <c r="I521" t="s">
        <v>3806</v>
      </c>
      <c r="J521" t="str">
        <f>VLOOKUP(I521,B:C,2,FALSE)</f>
        <v>Deb Espinho</v>
      </c>
      <c r="K521" t="s">
        <v>3921</v>
      </c>
      <c r="L521" t="str" cm="1">
        <f t="array" ref="L521">INDEX(E:E,MATCH(I521&amp;M521,B:B&amp;F:F,0))</f>
        <v>HandsetRefurbished</v>
      </c>
      <c r="M521" s="9">
        <f>_xlfn.MAXIFS(F:F,B:B,I521,D:D,K521)</f>
        <v>45082</v>
      </c>
      <c r="N521" cm="1">
        <f t="array" ref="N521">INDEX(G:G,MATCH(I521&amp;K521&amp;M521,B:B&amp;D:D&amp;F:F,0))</f>
        <v>26</v>
      </c>
      <c r="O521" s="9">
        <f>IF(M521=_xlfn.MAXIFS(M:M,I:I,I521),_xlfn.MAXIFS(M:M,I:I,I521),"")</f>
        <v>45082</v>
      </c>
      <c r="P521" cm="1">
        <f t="array" ref="P521">IFERROR(INDEX(G:G,MATCH(K521&amp;O521,D:D&amp;F:F,0)),"")</f>
        <v>26</v>
      </c>
      <c r="Q521">
        <f>IF(P521="","",_xlfn.MAXIFS(G:G,B:B,I521))</f>
        <v>26</v>
      </c>
      <c r="R521" t="str" cm="1">
        <f t="array" ref="R521">IF(P521=Q521,"",IFERROR(INDEX(E:E,MATCH(I521&amp;Q521,B:B&amp;G:G,0)),""))</f>
        <v/>
      </c>
    </row>
    <row r="522" spans="2:18" x14ac:dyDescent="0.2">
      <c r="B522" t="s">
        <v>2971</v>
      </c>
      <c r="C522" t="str">
        <f>VLOOKUP(B522,customer!A:B,2,FALSE)</f>
        <v>Lorita Eaglen</v>
      </c>
      <c r="D522" t="s">
        <v>3929</v>
      </c>
      <c r="E522" t="str">
        <f>VLOOKUP(D522,campaign!A:B,2,FALSE)</f>
        <v>NonUSTravel</v>
      </c>
      <c r="F522" s="9">
        <v>44869</v>
      </c>
      <c r="G522">
        <f>VLOOKUP(D522,campaign!A:D,4,FALSE)</f>
        <v>66</v>
      </c>
      <c r="I522" t="s">
        <v>3300</v>
      </c>
      <c r="J522" t="str">
        <f>VLOOKUP(I522,B:C,2,FALSE)</f>
        <v>Debee Glaze</v>
      </c>
      <c r="K522" t="s">
        <v>3922</v>
      </c>
      <c r="L522" t="str" cm="1">
        <f t="array" ref="L522">INDEX(E:E,MATCH(I522&amp;M522,B:B&amp;F:F,0))</f>
        <v>HandsetWebCapable</v>
      </c>
      <c r="M522" s="9">
        <f>_xlfn.MAXIFS(F:F,B:B,I522,D:D,K522)</f>
        <v>45080</v>
      </c>
      <c r="N522" cm="1">
        <f t="array" ref="N522">INDEX(G:G,MATCH(I522&amp;K522&amp;M522,B:B&amp;D:D&amp;F:F,0))</f>
        <v>62</v>
      </c>
      <c r="O522" s="9">
        <f>IF(M522=_xlfn.MAXIFS(M:M,I:I,I522),_xlfn.MAXIFS(M:M,I:I,I522),"")</f>
        <v>45080</v>
      </c>
      <c r="P522" cm="1">
        <f t="array" ref="P522">IFERROR(INDEX(G:G,MATCH(K522&amp;O522,D:D&amp;F:F,0)),"")</f>
        <v>62</v>
      </c>
      <c r="Q522">
        <f>IF(P522="","",_xlfn.MAXIFS(G:G,B:B,I522))</f>
        <v>62</v>
      </c>
      <c r="R522" t="str" cm="1">
        <f t="array" ref="R522">IF(P522=Q522,"",IFERROR(INDEX(E:E,MATCH(I522&amp;Q522,B:B&amp;G:G,0)),""))</f>
        <v/>
      </c>
    </row>
    <row r="523" spans="2:18" x14ac:dyDescent="0.2">
      <c r="B523" t="s">
        <v>2971</v>
      </c>
      <c r="C523" t="str">
        <f>VLOOKUP(B523,customer!A:B,2,FALSE)</f>
        <v>Lorita Eaglen</v>
      </c>
      <c r="D523" t="s">
        <v>3929</v>
      </c>
      <c r="E523" t="str">
        <f>VLOOKUP(D523,campaign!A:B,2,FALSE)</f>
        <v>NonUSTravel</v>
      </c>
      <c r="F523" s="9">
        <v>44905</v>
      </c>
      <c r="G523">
        <f>VLOOKUP(D523,campaign!A:D,4,FALSE)</f>
        <v>66</v>
      </c>
      <c r="I523" t="s">
        <v>3300</v>
      </c>
      <c r="J523" t="str">
        <f>VLOOKUP(I523,B:C,2,FALSE)</f>
        <v>Debee Glaze</v>
      </c>
      <c r="K523" t="s">
        <v>3927</v>
      </c>
      <c r="L523" t="str" cm="1">
        <f t="array" ref="L523">INDEX(E:E,MATCH(I523&amp;M523,B:B&amp;F:F,0))</f>
        <v>RespondsToMailOffers</v>
      </c>
      <c r="M523" s="9">
        <f>_xlfn.MAXIFS(F:F,B:B,I523,D:D,K523)</f>
        <v>45074</v>
      </c>
      <c r="N523" cm="1">
        <f t="array" ref="N523">INDEX(G:G,MATCH(I523&amp;K523&amp;M523,B:B&amp;D:D&amp;F:F,0))</f>
        <v>27</v>
      </c>
      <c r="O523" s="9" t="str">
        <f>IF(M523=_xlfn.MAXIFS(M:M,I:I,I523),_xlfn.MAXIFS(M:M,I:I,I523),"")</f>
        <v/>
      </c>
      <c r="P523" t="str" cm="1">
        <f t="array" ref="P523">IFERROR(INDEX(G:G,MATCH(K523&amp;O523,D:D&amp;F:F,0)),"")</f>
        <v/>
      </c>
      <c r="Q523" t="str">
        <f>IF(P523="","",_xlfn.MAXIFS(G:G,B:B,I523))</f>
        <v/>
      </c>
      <c r="R523" t="str" cm="1">
        <f t="array" ref="R523">IF(P523=Q523,"",IFERROR(INDEX(E:E,MATCH(I523&amp;Q523,B:B&amp;G:G,0)),""))</f>
        <v/>
      </c>
    </row>
    <row r="524" spans="2:18" x14ac:dyDescent="0.2">
      <c r="B524" t="s">
        <v>2971</v>
      </c>
      <c r="C524" t="str">
        <f>VLOOKUP(B524,customer!A:B,2,FALSE)</f>
        <v>Lorita Eaglen</v>
      </c>
      <c r="D524" t="s">
        <v>3929</v>
      </c>
      <c r="E524" t="str">
        <f>VLOOKUP(D524,campaign!A:B,2,FALSE)</f>
        <v>NonUSTravel</v>
      </c>
      <c r="F524" s="9">
        <v>44959</v>
      </c>
      <c r="G524">
        <f>VLOOKUP(D524,campaign!A:D,4,FALSE)</f>
        <v>66</v>
      </c>
      <c r="I524" t="s">
        <v>3032</v>
      </c>
      <c r="J524" t="str">
        <f>VLOOKUP(I524,B:C,2,FALSE)</f>
        <v>Delbert Harbidge</v>
      </c>
      <c r="K524" t="s">
        <v>3925</v>
      </c>
      <c r="L524" t="str" cm="1">
        <f t="array" ref="L524">INDEX(E:E,MATCH(I524&amp;M524,B:B&amp;F:F,0))</f>
        <v>Homeownership</v>
      </c>
      <c r="M524" s="9">
        <f>_xlfn.MAXIFS(F:F,B:B,I524,D:D,K524)</f>
        <v>45008</v>
      </c>
      <c r="N524" cm="1">
        <f t="array" ref="N524">INDEX(G:G,MATCH(I524&amp;K524&amp;M524,B:B&amp;D:D&amp;F:F,0))</f>
        <v>13</v>
      </c>
      <c r="O524" s="9" t="str">
        <f>IF(M524=_xlfn.MAXIFS(M:M,I:I,I524),_xlfn.MAXIFS(M:M,I:I,I524),"")</f>
        <v/>
      </c>
      <c r="P524" t="str" cm="1">
        <f t="array" ref="P524">IFERROR(INDEX(G:G,MATCH(K524&amp;O524,D:D&amp;F:F,0)),"")</f>
        <v/>
      </c>
      <c r="Q524" t="str">
        <f>IF(P524="","",_xlfn.MAXIFS(G:G,B:B,I524))</f>
        <v/>
      </c>
      <c r="R524" t="str" cm="1">
        <f t="array" ref="R524">IF(P524=Q524,"",IFERROR(INDEX(E:E,MATCH(I524&amp;Q524,B:B&amp;G:G,0)),""))</f>
        <v/>
      </c>
    </row>
    <row r="525" spans="2:18" x14ac:dyDescent="0.2">
      <c r="B525" t="s">
        <v>2971</v>
      </c>
      <c r="C525" t="str">
        <f>VLOOKUP(B525,customer!A:B,2,FALSE)</f>
        <v>Lorita Eaglen</v>
      </c>
      <c r="D525" t="s">
        <v>3929</v>
      </c>
      <c r="E525" t="str">
        <f>VLOOKUP(D525,campaign!A:B,2,FALSE)</f>
        <v>NonUSTravel</v>
      </c>
      <c r="F525" s="9">
        <v>45013</v>
      </c>
      <c r="G525">
        <f>VLOOKUP(D525,campaign!A:D,4,FALSE)</f>
        <v>66</v>
      </c>
      <c r="I525" t="s">
        <v>3032</v>
      </c>
      <c r="J525" t="str">
        <f>VLOOKUP(I525,B:C,2,FALSE)</f>
        <v>Delbert Harbidge</v>
      </c>
      <c r="K525" t="s">
        <v>3952</v>
      </c>
      <c r="L525" t="str" cm="1">
        <f t="array" ref="L525">INDEX(E:E,MATCH(I525&amp;M525,B:B&amp;F:F,0))</f>
        <v>MadeCallToRetentionTeam</v>
      </c>
      <c r="M525" s="9">
        <f>_xlfn.MAXIFS(F:F,B:B,I525,D:D,K525)</f>
        <v>45089</v>
      </c>
      <c r="N525" cm="1">
        <f t="array" ref="N525">INDEX(G:G,MATCH(I525&amp;K525&amp;M525,B:B&amp;D:D&amp;F:F,0))</f>
        <v>16</v>
      </c>
      <c r="O525" s="9">
        <f>IF(M525=_xlfn.MAXIFS(M:M,I:I,I525),_xlfn.MAXIFS(M:M,I:I,I525),"")</f>
        <v>45089</v>
      </c>
      <c r="P525" cm="1">
        <f t="array" ref="P525">IFERROR(INDEX(G:G,MATCH(K525&amp;O525,D:D&amp;F:F,0)),"")</f>
        <v>16</v>
      </c>
      <c r="Q525">
        <f>IF(P525="","",_xlfn.MAXIFS(G:G,B:B,I525))</f>
        <v>16</v>
      </c>
      <c r="R525" t="str" cm="1">
        <f t="array" ref="R525">IF(P525=Q525,"",IFERROR(INDEX(E:E,MATCH(I525&amp;Q525,B:B&amp;G:G,0)),""))</f>
        <v/>
      </c>
    </row>
    <row r="526" spans="2:18" x14ac:dyDescent="0.2">
      <c r="B526" t="s">
        <v>2971</v>
      </c>
      <c r="C526" t="str">
        <f>VLOOKUP(B526,customer!A:B,2,FALSE)</f>
        <v>Lorita Eaglen</v>
      </c>
      <c r="D526" t="s">
        <v>3929</v>
      </c>
      <c r="E526" t="str">
        <f>VLOOKUP(D526,campaign!A:B,2,FALSE)</f>
        <v>NonUSTravel</v>
      </c>
      <c r="F526" s="9">
        <v>45025</v>
      </c>
      <c r="G526">
        <f>VLOOKUP(D526,campaign!A:D,4,FALSE)</f>
        <v>66</v>
      </c>
      <c r="I526" t="s">
        <v>3032</v>
      </c>
      <c r="J526" t="str">
        <f>VLOOKUP(I526,B:C,2,FALSE)</f>
        <v>Delbert Harbidge</v>
      </c>
      <c r="K526" t="s">
        <v>3920</v>
      </c>
      <c r="L526" t="str" cm="1">
        <f t="array" ref="L526">INDEX(E:E,MATCH(I526&amp;M526,B:B&amp;F:F,0))</f>
        <v>ChildrenInHH</v>
      </c>
      <c r="M526" s="9">
        <f>_xlfn.MAXIFS(F:F,B:B,I526,D:D,K526)</f>
        <v>45066</v>
      </c>
      <c r="N526" cm="1">
        <f t="array" ref="N526">INDEX(G:G,MATCH(I526&amp;K526&amp;M526,B:B&amp;D:D&amp;F:F,0))</f>
        <v>10</v>
      </c>
      <c r="O526" s="9" t="str">
        <f>IF(M526=_xlfn.MAXIFS(M:M,I:I,I526),_xlfn.MAXIFS(M:M,I:I,I526),"")</f>
        <v/>
      </c>
      <c r="P526" t="str" cm="1">
        <f t="array" ref="P526">IFERROR(INDEX(G:G,MATCH(K526&amp;O526,D:D&amp;F:F,0)),"")</f>
        <v/>
      </c>
      <c r="Q526" t="str">
        <f>IF(P526="","",_xlfn.MAXIFS(G:G,B:B,I526))</f>
        <v/>
      </c>
      <c r="R526" t="str" cm="1">
        <f t="array" ref="R526">IF(P526=Q526,"",IFERROR(INDEX(E:E,MATCH(I526&amp;Q526,B:B&amp;G:G,0)),""))</f>
        <v/>
      </c>
    </row>
    <row r="527" spans="2:18" x14ac:dyDescent="0.2">
      <c r="B527" t="s">
        <v>2971</v>
      </c>
      <c r="C527" t="str">
        <f>VLOOKUP(B527,customer!A:B,2,FALSE)</f>
        <v>Lorita Eaglen</v>
      </c>
      <c r="D527" t="s">
        <v>3929</v>
      </c>
      <c r="E527" t="str">
        <f>VLOOKUP(D527,campaign!A:B,2,FALSE)</f>
        <v>NonUSTravel</v>
      </c>
      <c r="F527" s="9">
        <v>45084</v>
      </c>
      <c r="G527">
        <f>VLOOKUP(D527,campaign!A:D,4,FALSE)</f>
        <v>66</v>
      </c>
      <c r="I527" t="s">
        <v>3727</v>
      </c>
      <c r="J527" t="str">
        <f>VLOOKUP(I527,B:C,2,FALSE)</f>
        <v>Delilah Usmar</v>
      </c>
      <c r="K527" t="s">
        <v>3925</v>
      </c>
      <c r="L527" t="str" cm="1">
        <f t="array" ref="L527">INDEX(E:E,MATCH(I527&amp;M527,B:B&amp;F:F,0))</f>
        <v>Homeownership</v>
      </c>
      <c r="M527" s="9">
        <f>_xlfn.MAXIFS(F:F,B:B,I527,D:D,K527)</f>
        <v>45062</v>
      </c>
      <c r="N527" cm="1">
        <f t="array" ref="N527">INDEX(G:G,MATCH(I527&amp;K527&amp;M527,B:B&amp;D:D&amp;F:F,0))</f>
        <v>13</v>
      </c>
      <c r="O527" s="9">
        <f>IF(M527=_xlfn.MAXIFS(M:M,I:I,I527),_xlfn.MAXIFS(M:M,I:I,I527),"")</f>
        <v>45062</v>
      </c>
      <c r="P527" cm="1">
        <f t="array" ref="P527">IFERROR(INDEX(G:G,MATCH(K527&amp;O527,D:D&amp;F:F,0)),"")</f>
        <v>13</v>
      </c>
      <c r="Q527">
        <f>IF(P527="","",_xlfn.MAXIFS(G:G,B:B,I527))</f>
        <v>13</v>
      </c>
      <c r="R527" t="str" cm="1">
        <f t="array" ref="R527">IF(P527=Q527,"",IFERROR(INDEX(E:E,MATCH(I527&amp;Q527,B:B&amp;G:G,0)),""))</f>
        <v/>
      </c>
    </row>
    <row r="528" spans="2:18" x14ac:dyDescent="0.2">
      <c r="B528" t="s">
        <v>2971</v>
      </c>
      <c r="C528" t="str">
        <f>VLOOKUP(B528,customer!A:B,2,FALSE)</f>
        <v>Lorita Eaglen</v>
      </c>
      <c r="D528" t="s">
        <v>3924</v>
      </c>
      <c r="E528" t="str">
        <f>VLOOKUP(D528,campaign!A:B,2,FALSE)</f>
        <v>RVOwner</v>
      </c>
      <c r="F528" s="9">
        <v>44925</v>
      </c>
      <c r="G528">
        <f>VLOOKUP(D528,campaign!A:D,4,FALSE)</f>
        <v>22</v>
      </c>
      <c r="I528" t="s">
        <v>3387</v>
      </c>
      <c r="J528" t="str">
        <f>VLOOKUP(I528,B:C,2,FALSE)</f>
        <v>Deloria Sercombe</v>
      </c>
      <c r="K528" t="s">
        <v>3924</v>
      </c>
      <c r="L528" t="str" cm="1">
        <f t="array" ref="L528">INDEX(E:E,MATCH(I528&amp;M528,B:B&amp;F:F,0))</f>
        <v>RVOwner</v>
      </c>
      <c r="M528" s="9">
        <f>_xlfn.MAXIFS(F:F,B:B,I528,D:D,K528)</f>
        <v>45050</v>
      </c>
      <c r="N528" cm="1">
        <f t="array" ref="N528">INDEX(G:G,MATCH(I528&amp;K528&amp;M528,B:B&amp;D:D&amp;F:F,0))</f>
        <v>22</v>
      </c>
      <c r="O528" s="9" t="str">
        <f>IF(M528=_xlfn.MAXIFS(M:M,I:I,I528),_xlfn.MAXIFS(M:M,I:I,I528),"")</f>
        <v/>
      </c>
      <c r="P528" t="str" cm="1">
        <f t="array" ref="P528">IFERROR(INDEX(G:G,MATCH(K528&amp;O528,D:D&amp;F:F,0)),"")</f>
        <v/>
      </c>
      <c r="Q528" t="str">
        <f>IF(P528="","",_xlfn.MAXIFS(G:G,B:B,I528))</f>
        <v/>
      </c>
      <c r="R528" t="str" cm="1">
        <f t="array" ref="R528">IF(P528=Q528,"",IFERROR(INDEX(E:E,MATCH(I528&amp;Q528,B:B&amp;G:G,0)),""))</f>
        <v/>
      </c>
    </row>
    <row r="529" spans="2:18" x14ac:dyDescent="0.2">
      <c r="B529" t="s">
        <v>2971</v>
      </c>
      <c r="C529" t="str">
        <f>VLOOKUP(B529,customer!A:B,2,FALSE)</f>
        <v>Lorita Eaglen</v>
      </c>
      <c r="D529" t="s">
        <v>3924</v>
      </c>
      <c r="E529" t="str">
        <f>VLOOKUP(D529,campaign!A:B,2,FALSE)</f>
        <v>RVOwner</v>
      </c>
      <c r="F529" s="9">
        <v>44957</v>
      </c>
      <c r="G529">
        <f>VLOOKUP(D529,campaign!A:D,4,FALSE)</f>
        <v>22</v>
      </c>
      <c r="I529" t="s">
        <v>3387</v>
      </c>
      <c r="J529" t="str">
        <f>VLOOKUP(I529,B:C,2,FALSE)</f>
        <v>Deloria Sercombe</v>
      </c>
      <c r="K529" t="s">
        <v>3947</v>
      </c>
      <c r="L529" t="str" cm="1">
        <f t="array" ref="L529">INDEX(E:E,MATCH(I529&amp;M529,B:B&amp;F:F,0))</f>
        <v>OwnsComputer</v>
      </c>
      <c r="M529" s="9">
        <f>_xlfn.MAXIFS(F:F,B:B,I529,D:D,K529)</f>
        <v>45083</v>
      </c>
      <c r="N529" cm="1">
        <f t="array" ref="N529">INDEX(G:G,MATCH(I529&amp;K529&amp;M529,B:B&amp;D:D&amp;F:F,0))</f>
        <v>62</v>
      </c>
      <c r="O529" s="9">
        <f>IF(M529=_xlfn.MAXIFS(M:M,I:I,I529),_xlfn.MAXIFS(M:M,I:I,I529),"")</f>
        <v>45083</v>
      </c>
      <c r="P529" cm="1">
        <f t="array" ref="P529">IFERROR(INDEX(G:G,MATCH(K529&amp;O529,D:D&amp;F:F,0)),"")</f>
        <v>62</v>
      </c>
      <c r="Q529">
        <f>IF(P529="","",_xlfn.MAXIFS(G:G,B:B,I529))</f>
        <v>62</v>
      </c>
      <c r="R529" t="str" cm="1">
        <f t="array" ref="R529">IF(P529=Q529,"",IFERROR(INDEX(E:E,MATCH(I529&amp;Q529,B:B&amp;G:G,0)),""))</f>
        <v/>
      </c>
    </row>
    <row r="530" spans="2:18" x14ac:dyDescent="0.2">
      <c r="B530" t="s">
        <v>2971</v>
      </c>
      <c r="C530" t="str">
        <f>VLOOKUP(B530,customer!A:B,2,FALSE)</f>
        <v>Lorita Eaglen</v>
      </c>
      <c r="D530" t="s">
        <v>3924</v>
      </c>
      <c r="E530" t="str">
        <f>VLOOKUP(D530,campaign!A:B,2,FALSE)</f>
        <v>RVOwner</v>
      </c>
      <c r="F530" s="9">
        <v>44958</v>
      </c>
      <c r="G530">
        <f>VLOOKUP(D530,campaign!A:D,4,FALSE)</f>
        <v>22</v>
      </c>
      <c r="I530" t="s">
        <v>3292</v>
      </c>
      <c r="J530" t="str">
        <f>VLOOKUP(I530,B:C,2,FALSE)</f>
        <v>Demetre Guiraud</v>
      </c>
      <c r="K530" t="s">
        <v>3948</v>
      </c>
      <c r="L530" t="str" cm="1">
        <f t="array" ref="L530">INDEX(E:E,MATCH(I530&amp;M530,B:B&amp;F:F,0))</f>
        <v>HasCreditCard</v>
      </c>
      <c r="M530" s="9">
        <f>_xlfn.MAXIFS(F:F,B:B,I530,D:D,K530)</f>
        <v>45057</v>
      </c>
      <c r="N530" cm="1">
        <f t="array" ref="N530">INDEX(G:G,MATCH(I530&amp;K530&amp;M530,B:B&amp;D:D&amp;F:F,0))</f>
        <v>65</v>
      </c>
      <c r="O530" s="9">
        <f>IF(M530=_xlfn.MAXIFS(M:M,I:I,I530),_xlfn.MAXIFS(M:M,I:I,I530),"")</f>
        <v>45057</v>
      </c>
      <c r="P530" cm="1">
        <f t="array" ref="P530">IFERROR(INDEX(G:G,MATCH(K530&amp;O530,D:D&amp;F:F,0)),"")</f>
        <v>65</v>
      </c>
      <c r="Q530">
        <f>IF(P530="","",_xlfn.MAXIFS(G:G,B:B,I530))</f>
        <v>65</v>
      </c>
      <c r="R530" t="str" cm="1">
        <f t="array" ref="R530">IF(P530=Q530,"",IFERROR(INDEX(E:E,MATCH(I530&amp;Q530,B:B&amp;G:G,0)),""))</f>
        <v/>
      </c>
    </row>
    <row r="531" spans="2:18" x14ac:dyDescent="0.2">
      <c r="B531" t="s">
        <v>2971</v>
      </c>
      <c r="C531" t="str">
        <f>VLOOKUP(B531,customer!A:B,2,FALSE)</f>
        <v>Lorita Eaglen</v>
      </c>
      <c r="D531" t="s">
        <v>3924</v>
      </c>
      <c r="E531" t="str">
        <f>VLOOKUP(D531,campaign!A:B,2,FALSE)</f>
        <v>RVOwner</v>
      </c>
      <c r="F531" s="9">
        <v>45015</v>
      </c>
      <c r="G531">
        <f>VLOOKUP(D531,campaign!A:D,4,FALSE)</f>
        <v>22</v>
      </c>
      <c r="I531" t="s">
        <v>3470</v>
      </c>
      <c r="J531" t="str">
        <f>VLOOKUP(I531,B:C,2,FALSE)</f>
        <v>Demetris Stockall</v>
      </c>
      <c r="K531" t="s">
        <v>3951</v>
      </c>
      <c r="L531" t="str" cm="1">
        <f t="array" ref="L531">INDEX(E:E,MATCH(I531&amp;M531,B:B&amp;F:F,0))</f>
        <v>OwnsMotorcycle</v>
      </c>
      <c r="M531" s="9">
        <f>_xlfn.MAXIFS(F:F,B:B,I531,D:D,K531)</f>
        <v>45084</v>
      </c>
      <c r="N531" cm="1">
        <f t="array" ref="N531">INDEX(G:G,MATCH(I531&amp;K531&amp;M531,B:B&amp;D:D&amp;F:F,0))</f>
        <v>14</v>
      </c>
      <c r="O531" s="9">
        <f>IF(M531=_xlfn.MAXIFS(M:M,I:I,I531),_xlfn.MAXIFS(M:M,I:I,I531),"")</f>
        <v>45084</v>
      </c>
      <c r="P531" cm="1">
        <f t="array" ref="P531">IFERROR(INDEX(G:G,MATCH(K531&amp;O531,D:D&amp;F:F,0)),"")</f>
        <v>14</v>
      </c>
      <c r="Q531">
        <f>IF(P531="","",_xlfn.MAXIFS(G:G,B:B,I531))</f>
        <v>66</v>
      </c>
      <c r="R531" t="str" cm="1">
        <f t="array" ref="R531">IF(P531=Q531,"",IFERROR(INDEX(E:E,MATCH(I531&amp;Q531,B:B&amp;G:G,0)),""))</f>
        <v>NonUSTravel</v>
      </c>
    </row>
    <row r="532" spans="2:18" x14ac:dyDescent="0.2">
      <c r="B532" t="s">
        <v>2971</v>
      </c>
      <c r="C532" t="str">
        <f>VLOOKUP(B532,customer!A:B,2,FALSE)</f>
        <v>Lorita Eaglen</v>
      </c>
      <c r="D532" t="s">
        <v>3924</v>
      </c>
      <c r="E532" t="str">
        <f>VLOOKUP(D532,campaign!A:B,2,FALSE)</f>
        <v>RVOwner</v>
      </c>
      <c r="F532" s="9">
        <v>45027</v>
      </c>
      <c r="G532">
        <f>VLOOKUP(D532,campaign!A:D,4,FALSE)</f>
        <v>22</v>
      </c>
      <c r="I532" t="s">
        <v>3470</v>
      </c>
      <c r="J532" t="str">
        <f>VLOOKUP(I532,B:C,2,FALSE)</f>
        <v>Demetris Stockall</v>
      </c>
      <c r="K532" t="s">
        <v>3929</v>
      </c>
      <c r="L532" t="str" cm="1">
        <f t="array" ref="L532">INDEX(E:E,MATCH(I532&amp;M532,B:B&amp;F:F,0))</f>
        <v>NonUSTravel</v>
      </c>
      <c r="M532" s="9">
        <f>_xlfn.MAXIFS(F:F,B:B,I532,D:D,K532)</f>
        <v>45064</v>
      </c>
      <c r="N532" cm="1">
        <f t="array" ref="N532">INDEX(G:G,MATCH(I532&amp;K532&amp;M532,B:B&amp;D:D&amp;F:F,0))</f>
        <v>66</v>
      </c>
      <c r="O532" s="9" t="str">
        <f>IF(M532=_xlfn.MAXIFS(M:M,I:I,I532),_xlfn.MAXIFS(M:M,I:I,I532),"")</f>
        <v/>
      </c>
      <c r="P532" t="str" cm="1">
        <f t="array" ref="P532">IFERROR(INDEX(G:G,MATCH(K532&amp;O532,D:D&amp;F:F,0)),"")</f>
        <v/>
      </c>
      <c r="Q532" t="str">
        <f>IF(P532="","",_xlfn.MAXIFS(G:G,B:B,I532))</f>
        <v/>
      </c>
      <c r="R532" t="str" cm="1">
        <f t="array" ref="R532">IF(P532=Q532,"",IFERROR(INDEX(E:E,MATCH(I532&amp;Q532,B:B&amp;G:G,0)),""))</f>
        <v/>
      </c>
    </row>
    <row r="533" spans="2:18" x14ac:dyDescent="0.2">
      <c r="B533" t="s">
        <v>2971</v>
      </c>
      <c r="C533" t="str">
        <f>VLOOKUP(B533,customer!A:B,2,FALSE)</f>
        <v>Lorita Eaglen</v>
      </c>
      <c r="D533" t="s">
        <v>3924</v>
      </c>
      <c r="E533" t="str">
        <f>VLOOKUP(D533,campaign!A:B,2,FALSE)</f>
        <v>RVOwner</v>
      </c>
      <c r="F533" s="9">
        <v>45054</v>
      </c>
      <c r="G533">
        <f>VLOOKUP(D533,campaign!A:D,4,FALSE)</f>
        <v>22</v>
      </c>
      <c r="I533" t="s">
        <v>3034</v>
      </c>
      <c r="J533" t="str">
        <f>VLOOKUP(I533,B:C,2,FALSE)</f>
        <v>Denis Leatham</v>
      </c>
      <c r="K533" t="s">
        <v>3929</v>
      </c>
      <c r="L533" t="str" cm="1">
        <f t="array" ref="L533">INDEX(E:E,MATCH(I533&amp;M533,B:B&amp;F:F,0))</f>
        <v>NonUSTravel</v>
      </c>
      <c r="M533" s="9">
        <f>_xlfn.MAXIFS(F:F,B:B,I533,D:D,K533)</f>
        <v>45032</v>
      </c>
      <c r="N533" cm="1">
        <f t="array" ref="N533">INDEX(G:G,MATCH(I533&amp;K533&amp;M533,B:B&amp;D:D&amp;F:F,0))</f>
        <v>66</v>
      </c>
      <c r="O533" s="9" t="str">
        <f>IF(M533=_xlfn.MAXIFS(M:M,I:I,I533),_xlfn.MAXIFS(M:M,I:I,I533),"")</f>
        <v/>
      </c>
      <c r="P533" t="str" cm="1">
        <f t="array" ref="P533">IFERROR(INDEX(G:G,MATCH(K533&amp;O533,D:D&amp;F:F,0)),"")</f>
        <v/>
      </c>
      <c r="Q533" t="str">
        <f>IF(P533="","",_xlfn.MAXIFS(G:G,B:B,I533))</f>
        <v/>
      </c>
      <c r="R533" t="str" cm="1">
        <f t="array" ref="R533">IF(P533=Q533,"",IFERROR(INDEX(E:E,MATCH(I533&amp;Q533,B:B&amp;G:G,0)),""))</f>
        <v/>
      </c>
    </row>
    <row r="534" spans="2:18" x14ac:dyDescent="0.2">
      <c r="B534" t="s">
        <v>2971</v>
      </c>
      <c r="C534" t="str">
        <f>VLOOKUP(B534,customer!A:B,2,FALSE)</f>
        <v>Lorita Eaglen</v>
      </c>
      <c r="D534" t="s">
        <v>3948</v>
      </c>
      <c r="E534" t="str">
        <f>VLOOKUP(D534,campaign!A:B,2,FALSE)</f>
        <v>HasCreditCard</v>
      </c>
      <c r="F534" s="9">
        <v>44948</v>
      </c>
      <c r="G534">
        <f>VLOOKUP(D534,campaign!A:D,4,FALSE)</f>
        <v>65</v>
      </c>
      <c r="I534" t="s">
        <v>3034</v>
      </c>
      <c r="J534" t="str">
        <f>VLOOKUP(I534,B:C,2,FALSE)</f>
        <v>Denis Leatham</v>
      </c>
      <c r="K534" t="s">
        <v>3948</v>
      </c>
      <c r="L534" t="str" cm="1">
        <f t="array" ref="L534">INDEX(E:E,MATCH(I534&amp;M534,B:B&amp;F:F,0))</f>
        <v>HasCreditCard</v>
      </c>
      <c r="M534" s="9">
        <f>_xlfn.MAXIFS(F:F,B:B,I534,D:D,K534)</f>
        <v>45064</v>
      </c>
      <c r="N534" cm="1">
        <f t="array" ref="N534">INDEX(G:G,MATCH(I534&amp;K534&amp;M534,B:B&amp;D:D&amp;F:F,0))</f>
        <v>65</v>
      </c>
      <c r="O534" s="9" t="str">
        <f>IF(M534=_xlfn.MAXIFS(M:M,I:I,I534),_xlfn.MAXIFS(M:M,I:I,I534),"")</f>
        <v/>
      </c>
      <c r="P534" t="str" cm="1">
        <f t="array" ref="P534">IFERROR(INDEX(G:G,MATCH(K534&amp;O534,D:D&amp;F:F,0)),"")</f>
        <v/>
      </c>
      <c r="Q534" t="str">
        <f>IF(P534="","",_xlfn.MAXIFS(G:G,B:B,I534))</f>
        <v/>
      </c>
      <c r="R534" t="str" cm="1">
        <f t="array" ref="R534">IF(P534=Q534,"",IFERROR(INDEX(E:E,MATCH(I534&amp;Q534,B:B&amp;G:G,0)),""))</f>
        <v/>
      </c>
    </row>
    <row r="535" spans="2:18" x14ac:dyDescent="0.2">
      <c r="B535" t="s">
        <v>2971</v>
      </c>
      <c r="C535" t="str">
        <f>VLOOKUP(B535,customer!A:B,2,FALSE)</f>
        <v>Lorita Eaglen</v>
      </c>
      <c r="D535" t="s">
        <v>3948</v>
      </c>
      <c r="E535" t="str">
        <f>VLOOKUP(D535,campaign!A:B,2,FALSE)</f>
        <v>HasCreditCard</v>
      </c>
      <c r="F535" s="9">
        <v>44982</v>
      </c>
      <c r="G535">
        <f>VLOOKUP(D535,campaign!A:D,4,FALSE)</f>
        <v>65</v>
      </c>
      <c r="I535" t="s">
        <v>3034</v>
      </c>
      <c r="J535" t="str">
        <f>VLOOKUP(I535,B:C,2,FALSE)</f>
        <v>Denis Leatham</v>
      </c>
      <c r="K535" t="s">
        <v>3920</v>
      </c>
      <c r="L535" t="str" cm="1">
        <f t="array" ref="L535">INDEX(E:E,MATCH(I535&amp;M535,B:B&amp;F:F,0))</f>
        <v>ChildrenInHH</v>
      </c>
      <c r="M535" s="9">
        <f>_xlfn.MAXIFS(F:F,B:B,I535,D:D,K535)</f>
        <v>45082</v>
      </c>
      <c r="N535" cm="1">
        <f t="array" ref="N535">INDEX(G:G,MATCH(I535&amp;K535&amp;M535,B:B&amp;D:D&amp;F:F,0))</f>
        <v>10</v>
      </c>
      <c r="O535" s="9">
        <f>IF(M535=_xlfn.MAXIFS(M:M,I:I,I535),_xlfn.MAXIFS(M:M,I:I,I535),"")</f>
        <v>45082</v>
      </c>
      <c r="P535" cm="1">
        <f t="array" ref="P535">IFERROR(INDEX(G:G,MATCH(K535&amp;O535,D:D&amp;F:F,0)),"")</f>
        <v>10</v>
      </c>
      <c r="Q535">
        <f>IF(P535="","",_xlfn.MAXIFS(G:G,B:B,I535))</f>
        <v>66</v>
      </c>
      <c r="R535" t="str" cm="1">
        <f t="array" ref="R535">IF(P535=Q535,"",IFERROR(INDEX(E:E,MATCH(I535&amp;Q535,B:B&amp;G:G,0)),""))</f>
        <v>NonUSTravel</v>
      </c>
    </row>
    <row r="536" spans="2:18" x14ac:dyDescent="0.2">
      <c r="B536" t="s">
        <v>2971</v>
      </c>
      <c r="C536" t="str">
        <f>VLOOKUP(B536,customer!A:B,2,FALSE)</f>
        <v>Lorita Eaglen</v>
      </c>
      <c r="D536" t="s">
        <v>3948</v>
      </c>
      <c r="E536" t="str">
        <f>VLOOKUP(D536,campaign!A:B,2,FALSE)</f>
        <v>HasCreditCard</v>
      </c>
      <c r="F536" s="9">
        <v>45008</v>
      </c>
      <c r="G536">
        <f>VLOOKUP(D536,campaign!A:D,4,FALSE)</f>
        <v>65</v>
      </c>
      <c r="I536" t="s">
        <v>3018</v>
      </c>
      <c r="J536" t="str">
        <f>VLOOKUP(I536,B:C,2,FALSE)</f>
        <v>Denny Bairstow</v>
      </c>
      <c r="K536" t="s">
        <v>3949</v>
      </c>
      <c r="L536" t="str" cm="1">
        <f t="array" ref="L536">INDEX(E:E,MATCH(I536&amp;M536,B:B&amp;F:F,0))</f>
        <v>NewCellphoneUser</v>
      </c>
      <c r="M536" s="9">
        <f>_xlfn.MAXIFS(F:F,B:B,I536,D:D,K536)</f>
        <v>45072</v>
      </c>
      <c r="N536" cm="1">
        <f t="array" ref="N536">INDEX(G:G,MATCH(I536&amp;K536&amp;M536,B:B&amp;D:D&amp;F:F,0))</f>
        <v>25</v>
      </c>
      <c r="O536" s="9">
        <f>IF(M536=_xlfn.MAXIFS(M:M,I:I,I536),_xlfn.MAXIFS(M:M,I:I,I536),"")</f>
        <v>45072</v>
      </c>
      <c r="P536" cm="1">
        <f t="array" ref="P536">IFERROR(INDEX(G:G,MATCH(K536&amp;O536,D:D&amp;F:F,0)),"")</f>
        <v>25</v>
      </c>
      <c r="Q536">
        <f>IF(P536="","",_xlfn.MAXIFS(G:G,B:B,I536))</f>
        <v>62</v>
      </c>
      <c r="R536" t="str" cm="1">
        <f t="array" ref="R536">IF(P536=Q536,"",IFERROR(INDEX(E:E,MATCH(I536&amp;Q536,B:B&amp;G:G,0)),""))</f>
        <v>OwnsComputer</v>
      </c>
    </row>
    <row r="537" spans="2:18" x14ac:dyDescent="0.2">
      <c r="B537" t="s">
        <v>2971</v>
      </c>
      <c r="C537" t="str">
        <f>VLOOKUP(B537,customer!A:B,2,FALSE)</f>
        <v>Lorita Eaglen</v>
      </c>
      <c r="D537" t="s">
        <v>3948</v>
      </c>
      <c r="E537" t="str">
        <f>VLOOKUP(D537,campaign!A:B,2,FALSE)</f>
        <v>HasCreditCard</v>
      </c>
      <c r="F537" s="9">
        <v>45017</v>
      </c>
      <c r="G537">
        <f>VLOOKUP(D537,campaign!A:D,4,FALSE)</f>
        <v>65</v>
      </c>
      <c r="I537" t="s">
        <v>3018</v>
      </c>
      <c r="J537" t="str">
        <f>VLOOKUP(I537,B:C,2,FALSE)</f>
        <v>Denny Bairstow</v>
      </c>
      <c r="K537" t="s">
        <v>3947</v>
      </c>
      <c r="L537" t="str" cm="1">
        <f t="array" ref="L537">INDEX(E:E,MATCH(I537&amp;M537,B:B&amp;F:F,0))</f>
        <v>OwnsComputer</v>
      </c>
      <c r="M537" s="9">
        <f>_xlfn.MAXIFS(F:F,B:B,I537,D:D,K537)</f>
        <v>45033</v>
      </c>
      <c r="N537" cm="1">
        <f t="array" ref="N537">INDEX(G:G,MATCH(I537&amp;K537&amp;M537,B:B&amp;D:D&amp;F:F,0))</f>
        <v>62</v>
      </c>
      <c r="O537" s="9" t="str">
        <f>IF(M537=_xlfn.MAXIFS(M:M,I:I,I537),_xlfn.MAXIFS(M:M,I:I,I537),"")</f>
        <v/>
      </c>
      <c r="P537" t="str" cm="1">
        <f t="array" ref="P537">IFERROR(INDEX(G:G,MATCH(K537&amp;O537,D:D&amp;F:F,0)),"")</f>
        <v/>
      </c>
      <c r="Q537" t="str">
        <f>IF(P537="","",_xlfn.MAXIFS(G:G,B:B,I537))</f>
        <v/>
      </c>
      <c r="R537" t="str" cm="1">
        <f t="array" ref="R537">IF(P537=Q537,"",IFERROR(INDEX(E:E,MATCH(I537&amp;Q537,B:B&amp;G:G,0)),""))</f>
        <v/>
      </c>
    </row>
    <row r="538" spans="2:18" x14ac:dyDescent="0.2">
      <c r="B538" t="s">
        <v>2971</v>
      </c>
      <c r="C538" t="str">
        <f>VLOOKUP(B538,customer!A:B,2,FALSE)</f>
        <v>Lorita Eaglen</v>
      </c>
      <c r="D538" t="s">
        <v>3948</v>
      </c>
      <c r="E538" t="str">
        <f>VLOOKUP(D538,campaign!A:B,2,FALSE)</f>
        <v>HasCreditCard</v>
      </c>
      <c r="F538" s="9">
        <v>45052</v>
      </c>
      <c r="G538">
        <f>VLOOKUP(D538,campaign!A:D,4,FALSE)</f>
        <v>65</v>
      </c>
      <c r="I538" t="s">
        <v>3018</v>
      </c>
      <c r="J538" t="str">
        <f>VLOOKUP(I538,B:C,2,FALSE)</f>
        <v>Denny Bairstow</v>
      </c>
      <c r="K538" t="s">
        <v>3950</v>
      </c>
      <c r="L538" t="str" cm="1">
        <f t="array" ref="L538">INDEX(E:E,MATCH(I538&amp;M538,B:B&amp;F:F,0))</f>
        <v>NotNewCellphoneUser</v>
      </c>
      <c r="M538" s="9">
        <f>_xlfn.MAXIFS(F:F,B:B,I538,D:D,K538)</f>
        <v>45060</v>
      </c>
      <c r="N538" cm="1">
        <f t="array" ref="N538">INDEX(G:G,MATCH(I538&amp;K538&amp;M538,B:B&amp;D:D&amp;F:F,0))</f>
        <v>28</v>
      </c>
      <c r="O538" s="9" t="str">
        <f>IF(M538=_xlfn.MAXIFS(M:M,I:I,I538),_xlfn.MAXIFS(M:M,I:I,I538),"")</f>
        <v/>
      </c>
      <c r="P538" t="str" cm="1">
        <f t="array" ref="P538">IFERROR(INDEX(G:G,MATCH(K538&amp;O538,D:D&amp;F:F,0)),"")</f>
        <v/>
      </c>
      <c r="Q538" t="str">
        <f>IF(P538="","",_xlfn.MAXIFS(G:G,B:B,I538))</f>
        <v/>
      </c>
      <c r="R538" t="str" cm="1">
        <f t="array" ref="R538">IF(P538=Q538,"",IFERROR(INDEX(E:E,MATCH(I538&amp;Q538,B:B&amp;G:G,0)),""))</f>
        <v/>
      </c>
    </row>
    <row r="539" spans="2:18" x14ac:dyDescent="0.2">
      <c r="B539" t="s">
        <v>2972</v>
      </c>
      <c r="C539" t="str">
        <f>VLOOKUP(B539,customer!A:B,2,FALSE)</f>
        <v>Joeann Strewther</v>
      </c>
      <c r="D539" t="s">
        <v>3951</v>
      </c>
      <c r="E539" t="str">
        <f>VLOOKUP(D539,campaign!A:B,2,FALSE)</f>
        <v>OwnsMotorcycle</v>
      </c>
      <c r="F539" s="9">
        <v>44774</v>
      </c>
      <c r="G539">
        <f>VLOOKUP(D539,campaign!A:D,4,FALSE)</f>
        <v>14</v>
      </c>
      <c r="I539" t="s">
        <v>3033</v>
      </c>
      <c r="J539" t="str">
        <f>VLOOKUP(I539,B:C,2,FALSE)</f>
        <v>Denyse Blankhorn</v>
      </c>
      <c r="K539" t="s">
        <v>3920</v>
      </c>
      <c r="L539" t="str" cm="1">
        <f t="array" ref="L539">INDEX(E:E,MATCH(I539&amp;M539,B:B&amp;F:F,0))</f>
        <v>ChildrenInHH</v>
      </c>
      <c r="M539" s="9">
        <f>_xlfn.MAXIFS(F:F,B:B,I539,D:D,K539)</f>
        <v>45073</v>
      </c>
      <c r="N539" cm="1">
        <f t="array" ref="N539">INDEX(G:G,MATCH(I539&amp;K539&amp;M539,B:B&amp;D:D&amp;F:F,0))</f>
        <v>10</v>
      </c>
      <c r="O539" s="9">
        <f>IF(M539=_xlfn.MAXIFS(M:M,I:I,I539),_xlfn.MAXIFS(M:M,I:I,I539),"")</f>
        <v>45073</v>
      </c>
      <c r="P539" cm="1">
        <f t="array" ref="P539">IFERROR(INDEX(G:G,MATCH(K539&amp;O539,D:D&amp;F:F,0)),"")</f>
        <v>10</v>
      </c>
      <c r="Q539">
        <f>IF(P539="","",_xlfn.MAXIFS(G:G,B:B,I539))</f>
        <v>10</v>
      </c>
      <c r="R539" t="str" cm="1">
        <f t="array" ref="R539">IF(P539=Q539,"",IFERROR(INDEX(E:E,MATCH(I539&amp;Q539,B:B&amp;G:G,0)),""))</f>
        <v/>
      </c>
    </row>
    <row r="540" spans="2:18" x14ac:dyDescent="0.2">
      <c r="B540" t="s">
        <v>2972</v>
      </c>
      <c r="C540" t="str">
        <f>VLOOKUP(B540,customer!A:B,2,FALSE)</f>
        <v>Joeann Strewther</v>
      </c>
      <c r="D540" t="s">
        <v>3951</v>
      </c>
      <c r="E540" t="str">
        <f>VLOOKUP(D540,campaign!A:B,2,FALSE)</f>
        <v>OwnsMotorcycle</v>
      </c>
      <c r="F540" s="9">
        <v>44820</v>
      </c>
      <c r="G540">
        <f>VLOOKUP(D540,campaign!A:D,4,FALSE)</f>
        <v>14</v>
      </c>
      <c r="I540" t="s">
        <v>3891</v>
      </c>
      <c r="J540" t="str">
        <f>VLOOKUP(I540,B:C,2,FALSE)</f>
        <v>Deonne Boullen</v>
      </c>
      <c r="K540" t="s">
        <v>3922</v>
      </c>
      <c r="L540" t="str" cm="1">
        <f t="array" ref="L540">INDEX(E:E,MATCH(I540&amp;M540,B:B&amp;F:F,0))</f>
        <v>HandsetWebCapable</v>
      </c>
      <c r="M540" s="9">
        <f>_xlfn.MAXIFS(F:F,B:B,I540,D:D,K540)</f>
        <v>45080</v>
      </c>
      <c r="N540" cm="1">
        <f t="array" ref="N540">INDEX(G:G,MATCH(I540&amp;K540&amp;M540,B:B&amp;D:D&amp;F:F,0))</f>
        <v>62</v>
      </c>
      <c r="O540" s="9">
        <f>IF(M540=_xlfn.MAXIFS(M:M,I:I,I540),_xlfn.MAXIFS(M:M,I:I,I540),"")</f>
        <v>45080</v>
      </c>
      <c r="P540" cm="1">
        <f t="array" ref="P540">IFERROR(INDEX(G:G,MATCH(K540&amp;O540,D:D&amp;F:F,0)),"")</f>
        <v>62</v>
      </c>
      <c r="Q540">
        <f>IF(P540="","",_xlfn.MAXIFS(G:G,B:B,I540))</f>
        <v>62</v>
      </c>
      <c r="R540" t="str" cm="1">
        <f t="array" ref="R540">IF(P540=Q540,"",IFERROR(INDEX(E:E,MATCH(I540&amp;Q540,B:B&amp;G:G,0)),""))</f>
        <v/>
      </c>
    </row>
    <row r="541" spans="2:18" x14ac:dyDescent="0.2">
      <c r="B541" t="s">
        <v>2972</v>
      </c>
      <c r="C541" t="str">
        <f>VLOOKUP(B541,customer!A:B,2,FALSE)</f>
        <v>Joeann Strewther</v>
      </c>
      <c r="D541" t="s">
        <v>3951</v>
      </c>
      <c r="E541" t="str">
        <f>VLOOKUP(D541,campaign!A:B,2,FALSE)</f>
        <v>OwnsMotorcycle</v>
      </c>
      <c r="F541" s="9">
        <v>44840</v>
      </c>
      <c r="G541">
        <f>VLOOKUP(D541,campaign!A:D,4,FALSE)</f>
        <v>14</v>
      </c>
      <c r="I541" t="s">
        <v>3458</v>
      </c>
      <c r="J541" t="str">
        <f>VLOOKUP(I541,B:C,2,FALSE)</f>
        <v>Derek Stealey</v>
      </c>
      <c r="K541" t="s">
        <v>3921</v>
      </c>
      <c r="L541" t="str" cm="1">
        <f t="array" ref="L541">INDEX(E:E,MATCH(I541&amp;M541,B:B&amp;F:F,0))</f>
        <v>HandsetRefurbished</v>
      </c>
      <c r="M541" s="9">
        <f>_xlfn.MAXIFS(F:F,B:B,I541,D:D,K541)</f>
        <v>45051</v>
      </c>
      <c r="N541" cm="1">
        <f t="array" ref="N541">INDEX(G:G,MATCH(I541&amp;K541&amp;M541,B:B&amp;D:D&amp;F:F,0))</f>
        <v>26</v>
      </c>
      <c r="O541" s="9" t="str">
        <f>IF(M541=_xlfn.MAXIFS(M:M,I:I,I541),_xlfn.MAXIFS(M:M,I:I,I541),"")</f>
        <v/>
      </c>
      <c r="P541" t="str" cm="1">
        <f t="array" ref="P541">IFERROR(INDEX(G:G,MATCH(K541&amp;O541,D:D&amp;F:F,0)),"")</f>
        <v/>
      </c>
      <c r="Q541" t="str">
        <f>IF(P541="","",_xlfn.MAXIFS(G:G,B:B,I541))</f>
        <v/>
      </c>
      <c r="R541" t="str" cm="1">
        <f t="array" ref="R541">IF(P541=Q541,"",IFERROR(INDEX(E:E,MATCH(I541&amp;Q541,B:B&amp;G:G,0)),""))</f>
        <v/>
      </c>
    </row>
    <row r="542" spans="2:18" x14ac:dyDescent="0.2">
      <c r="B542" t="s">
        <v>2972</v>
      </c>
      <c r="C542" t="str">
        <f>VLOOKUP(B542,customer!A:B,2,FALSE)</f>
        <v>Joeann Strewther</v>
      </c>
      <c r="D542" t="s">
        <v>3951</v>
      </c>
      <c r="E542" t="str">
        <f>VLOOKUP(D542,campaign!A:B,2,FALSE)</f>
        <v>OwnsMotorcycle</v>
      </c>
      <c r="F542" s="9">
        <v>44880</v>
      </c>
      <c r="G542">
        <f>VLOOKUP(D542,campaign!A:D,4,FALSE)</f>
        <v>14</v>
      </c>
      <c r="I542" t="s">
        <v>3458</v>
      </c>
      <c r="J542" t="str">
        <f>VLOOKUP(I542,B:C,2,FALSE)</f>
        <v>Derek Stealey</v>
      </c>
      <c r="K542" t="s">
        <v>3923</v>
      </c>
      <c r="L542" t="str" cm="1">
        <f t="array" ref="L542">INDEX(E:E,MATCH(I542&amp;M542,B:B&amp;F:F,0))</f>
        <v>TruckOwner</v>
      </c>
      <c r="M542" s="9">
        <f>_xlfn.MAXIFS(F:F,B:B,I542,D:D,K542)</f>
        <v>45056</v>
      </c>
      <c r="N542" cm="1">
        <f t="array" ref="N542">INDEX(G:G,MATCH(I542&amp;K542&amp;M542,B:B&amp;D:D&amp;F:F,0))</f>
        <v>26</v>
      </c>
      <c r="O542" s="9">
        <f>IF(M542=_xlfn.MAXIFS(M:M,I:I,I542),_xlfn.MAXIFS(M:M,I:I,I542),"")</f>
        <v>45056</v>
      </c>
      <c r="P542" cm="1">
        <f t="array" ref="P542">IFERROR(INDEX(G:G,MATCH(K542&amp;O542,D:D&amp;F:F,0)),"")</f>
        <v>26</v>
      </c>
      <c r="Q542">
        <f>IF(P542="","",_xlfn.MAXIFS(G:G,B:B,I542))</f>
        <v>26</v>
      </c>
      <c r="R542" t="str" cm="1">
        <f t="array" ref="R542">IF(P542=Q542,"",IFERROR(INDEX(E:E,MATCH(I542&amp;Q542,B:B&amp;G:G,0)),""))</f>
        <v/>
      </c>
    </row>
    <row r="543" spans="2:18" x14ac:dyDescent="0.2">
      <c r="B543" t="s">
        <v>2972</v>
      </c>
      <c r="C543" t="str">
        <f>VLOOKUP(B543,customer!A:B,2,FALSE)</f>
        <v>Joeann Strewther</v>
      </c>
      <c r="D543" t="s">
        <v>3951</v>
      </c>
      <c r="E543" t="str">
        <f>VLOOKUP(D543,campaign!A:B,2,FALSE)</f>
        <v>OwnsMotorcycle</v>
      </c>
      <c r="F543" s="9">
        <v>44909</v>
      </c>
      <c r="G543">
        <f>VLOOKUP(D543,campaign!A:D,4,FALSE)</f>
        <v>14</v>
      </c>
      <c r="I543" t="s">
        <v>2965</v>
      </c>
      <c r="J543" t="str">
        <f>VLOOKUP(I543,B:C,2,FALSE)</f>
        <v>Derward Probetts</v>
      </c>
      <c r="K543" t="s">
        <v>3947</v>
      </c>
      <c r="L543" t="str" cm="1">
        <f t="array" ref="L543">INDEX(E:E,MATCH(I543&amp;M543,B:B&amp;F:F,0))</f>
        <v>OwnsComputer</v>
      </c>
      <c r="M543" s="9">
        <f>_xlfn.MAXIFS(F:F,B:B,I543,D:D,K543)</f>
        <v>45056</v>
      </c>
      <c r="N543" cm="1">
        <f t="array" ref="N543">INDEX(G:G,MATCH(I543&amp;K543&amp;M543,B:B&amp;D:D&amp;F:F,0))</f>
        <v>62</v>
      </c>
      <c r="O543" s="9" t="str">
        <f>IF(M543=_xlfn.MAXIFS(M:M,I:I,I543),_xlfn.MAXIFS(M:M,I:I,I543),"")</f>
        <v/>
      </c>
      <c r="P543" t="str" cm="1">
        <f t="array" ref="P543">IFERROR(INDEX(G:G,MATCH(K543&amp;O543,D:D&amp;F:F,0)),"")</f>
        <v/>
      </c>
      <c r="Q543" t="str">
        <f>IF(P543="","",_xlfn.MAXIFS(G:G,B:B,I543))</f>
        <v/>
      </c>
      <c r="R543" t="str" cm="1">
        <f t="array" ref="R543">IF(P543=Q543,"",IFERROR(INDEX(E:E,MATCH(I543&amp;Q543,B:B&amp;G:G,0)),""))</f>
        <v/>
      </c>
    </row>
    <row r="544" spans="2:18" x14ac:dyDescent="0.2">
      <c r="B544" t="s">
        <v>2972</v>
      </c>
      <c r="C544" t="str">
        <f>VLOOKUP(B544,customer!A:B,2,FALSE)</f>
        <v>Joeann Strewther</v>
      </c>
      <c r="D544" t="s">
        <v>3951</v>
      </c>
      <c r="E544" t="str">
        <f>VLOOKUP(D544,campaign!A:B,2,FALSE)</f>
        <v>OwnsMotorcycle</v>
      </c>
      <c r="F544" s="9">
        <v>44937</v>
      </c>
      <c r="G544">
        <f>VLOOKUP(D544,campaign!A:D,4,FALSE)</f>
        <v>14</v>
      </c>
      <c r="I544" t="s">
        <v>2965</v>
      </c>
      <c r="J544" t="str">
        <f>VLOOKUP(I544,B:C,2,FALSE)</f>
        <v>Derward Probetts</v>
      </c>
      <c r="K544" t="s">
        <v>3921</v>
      </c>
      <c r="L544" t="str" cm="1">
        <f t="array" ref="L544">INDEX(E:E,MATCH(I544&amp;M544,B:B&amp;F:F,0))</f>
        <v>HandsetRefurbished</v>
      </c>
      <c r="M544" s="9">
        <f>_xlfn.MAXIFS(F:F,B:B,I544,D:D,K544)</f>
        <v>45007</v>
      </c>
      <c r="N544" cm="1">
        <f t="array" ref="N544">INDEX(G:G,MATCH(I544&amp;K544&amp;M544,B:B&amp;D:D&amp;F:F,0))</f>
        <v>26</v>
      </c>
      <c r="O544" s="9" t="str">
        <f>IF(M544=_xlfn.MAXIFS(M:M,I:I,I544),_xlfn.MAXIFS(M:M,I:I,I544),"")</f>
        <v/>
      </c>
      <c r="P544" t="str" cm="1">
        <f t="array" ref="P544">IFERROR(INDEX(G:G,MATCH(K544&amp;O544,D:D&amp;F:F,0)),"")</f>
        <v/>
      </c>
      <c r="Q544" t="str">
        <f>IF(P544="","",_xlfn.MAXIFS(G:G,B:B,I544))</f>
        <v/>
      </c>
      <c r="R544" t="str" cm="1">
        <f t="array" ref="R544">IF(P544=Q544,"",IFERROR(INDEX(E:E,MATCH(I544&amp;Q544,B:B&amp;G:G,0)),""))</f>
        <v/>
      </c>
    </row>
    <row r="545" spans="2:18" x14ac:dyDescent="0.2">
      <c r="B545" t="s">
        <v>2972</v>
      </c>
      <c r="C545" t="str">
        <f>VLOOKUP(B545,customer!A:B,2,FALSE)</f>
        <v>Joeann Strewther</v>
      </c>
      <c r="D545" t="s">
        <v>3951</v>
      </c>
      <c r="E545" t="str">
        <f>VLOOKUP(D545,campaign!A:B,2,FALSE)</f>
        <v>OwnsMotorcycle</v>
      </c>
      <c r="F545" s="9">
        <v>44965</v>
      </c>
      <c r="G545">
        <f>VLOOKUP(D545,campaign!A:D,4,FALSE)</f>
        <v>14</v>
      </c>
      <c r="I545" t="s">
        <v>2965</v>
      </c>
      <c r="J545" t="str">
        <f>VLOOKUP(I545,B:C,2,FALSE)</f>
        <v>Derward Probetts</v>
      </c>
      <c r="K545" t="s">
        <v>3922</v>
      </c>
      <c r="L545" t="str" cm="1">
        <f t="array" ref="L545">INDEX(E:E,MATCH(I545&amp;M545,B:B&amp;F:F,0))</f>
        <v>HandsetWebCapable</v>
      </c>
      <c r="M545" s="9">
        <f>_xlfn.MAXIFS(F:F,B:B,I545,D:D,K545)</f>
        <v>45083</v>
      </c>
      <c r="N545" cm="1">
        <f t="array" ref="N545">INDEX(G:G,MATCH(I545&amp;K545&amp;M545,B:B&amp;D:D&amp;F:F,0))</f>
        <v>62</v>
      </c>
      <c r="O545" s="9">
        <f>IF(M545=_xlfn.MAXIFS(M:M,I:I,I545),_xlfn.MAXIFS(M:M,I:I,I545),"")</f>
        <v>45083</v>
      </c>
      <c r="P545" cm="1">
        <f t="array" ref="P545">IFERROR(INDEX(G:G,MATCH(K545&amp;O545,D:D&amp;F:F,0)),"")</f>
        <v>62</v>
      </c>
      <c r="Q545">
        <f>IF(P545="","",_xlfn.MAXIFS(G:G,B:B,I545))</f>
        <v>62</v>
      </c>
      <c r="R545" t="str" cm="1">
        <f t="array" ref="R545">IF(P545=Q545,"",IFERROR(INDEX(E:E,MATCH(I545&amp;Q545,B:B&amp;G:G,0)),""))</f>
        <v/>
      </c>
    </row>
    <row r="546" spans="2:18" x14ac:dyDescent="0.2">
      <c r="B546" t="s">
        <v>2972</v>
      </c>
      <c r="C546" t="str">
        <f>VLOOKUP(B546,customer!A:B,2,FALSE)</f>
        <v>Joeann Strewther</v>
      </c>
      <c r="D546" t="s">
        <v>3951</v>
      </c>
      <c r="E546" t="str">
        <f>VLOOKUP(D546,campaign!A:B,2,FALSE)</f>
        <v>OwnsMotorcycle</v>
      </c>
      <c r="F546" s="9">
        <v>45000</v>
      </c>
      <c r="G546">
        <f>VLOOKUP(D546,campaign!A:D,4,FALSE)</f>
        <v>14</v>
      </c>
      <c r="I546" t="s">
        <v>3546</v>
      </c>
      <c r="J546" t="str">
        <f>VLOOKUP(I546,B:C,2,FALSE)</f>
        <v>Derwin Jorcke</v>
      </c>
      <c r="K546" t="s">
        <v>3928</v>
      </c>
      <c r="L546" t="str" cm="1">
        <f t="array" ref="L546">INDEX(E:E,MATCH(I546&amp;M546,B:B&amp;F:F,0))</f>
        <v>OptOutMailings</v>
      </c>
      <c r="M546" s="9">
        <f>_xlfn.MAXIFS(F:F,B:B,I546,D:D,K546)</f>
        <v>45074</v>
      </c>
      <c r="N546" cm="1">
        <f t="array" ref="N546">INDEX(G:G,MATCH(I546&amp;K546&amp;M546,B:B&amp;D:D&amp;F:F,0))</f>
        <v>75</v>
      </c>
      <c r="O546" s="9">
        <f>IF(M546=_xlfn.MAXIFS(M:M,I:I,I546),_xlfn.MAXIFS(M:M,I:I,I546),"")</f>
        <v>45074</v>
      </c>
      <c r="P546" cm="1">
        <f t="array" ref="P546">IFERROR(INDEX(G:G,MATCH(K546&amp;O546,D:D&amp;F:F,0)),"")</f>
        <v>75</v>
      </c>
      <c r="Q546">
        <f>IF(P546="","",_xlfn.MAXIFS(G:G,B:B,I546))</f>
        <v>75</v>
      </c>
      <c r="R546" t="str" cm="1">
        <f t="array" ref="R546">IF(P546=Q546,"",IFERROR(INDEX(E:E,MATCH(I546&amp;Q546,B:B&amp;G:G,0)),""))</f>
        <v/>
      </c>
    </row>
    <row r="547" spans="2:18" x14ac:dyDescent="0.2">
      <c r="B547" t="s">
        <v>2972</v>
      </c>
      <c r="C547" t="str">
        <f>VLOOKUP(B547,customer!A:B,2,FALSE)</f>
        <v>Joeann Strewther</v>
      </c>
      <c r="D547" t="s">
        <v>3951</v>
      </c>
      <c r="E547" t="str">
        <f>VLOOKUP(D547,campaign!A:B,2,FALSE)</f>
        <v>OwnsMotorcycle</v>
      </c>
      <c r="F547" s="9">
        <v>45026</v>
      </c>
      <c r="G547">
        <f>VLOOKUP(D547,campaign!A:D,4,FALSE)</f>
        <v>14</v>
      </c>
      <c r="I547" t="s">
        <v>3546</v>
      </c>
      <c r="J547" t="str">
        <f>VLOOKUP(I547,B:C,2,FALSE)</f>
        <v>Derwin Jorcke</v>
      </c>
      <c r="K547" t="s">
        <v>3952</v>
      </c>
      <c r="L547" t="str" cm="1">
        <f t="array" ref="L547">INDEX(E:E,MATCH(I547&amp;M547,B:B&amp;F:F,0))</f>
        <v>MadeCallToRetentionTeam</v>
      </c>
      <c r="M547" s="9">
        <f>_xlfn.MAXIFS(F:F,B:B,I547,D:D,K547)</f>
        <v>45069</v>
      </c>
      <c r="N547" cm="1">
        <f t="array" ref="N547">INDEX(G:G,MATCH(I547&amp;K547&amp;M547,B:B&amp;D:D&amp;F:F,0))</f>
        <v>16</v>
      </c>
      <c r="O547" s="9" t="str">
        <f>IF(M547=_xlfn.MAXIFS(M:M,I:I,I547),_xlfn.MAXIFS(M:M,I:I,I547),"")</f>
        <v/>
      </c>
      <c r="P547" t="str" cm="1">
        <f t="array" ref="P547">IFERROR(INDEX(G:G,MATCH(K547&amp;O547,D:D&amp;F:F,0)),"")</f>
        <v/>
      </c>
      <c r="Q547" t="str">
        <f>IF(P547="","",_xlfn.MAXIFS(G:G,B:B,I547))</f>
        <v/>
      </c>
      <c r="R547" t="str" cm="1">
        <f t="array" ref="R547">IF(P547=Q547,"",IFERROR(INDEX(E:E,MATCH(I547&amp;Q547,B:B&amp;G:G,0)),""))</f>
        <v/>
      </c>
    </row>
    <row r="548" spans="2:18" x14ac:dyDescent="0.2">
      <c r="B548" t="s">
        <v>2972</v>
      </c>
      <c r="C548" t="str">
        <f>VLOOKUP(B548,customer!A:B,2,FALSE)</f>
        <v>Joeann Strewther</v>
      </c>
      <c r="D548" t="s">
        <v>3951</v>
      </c>
      <c r="E548" t="str">
        <f>VLOOKUP(D548,campaign!A:B,2,FALSE)</f>
        <v>OwnsMotorcycle</v>
      </c>
      <c r="F548" s="9">
        <v>45061</v>
      </c>
      <c r="G548">
        <f>VLOOKUP(D548,campaign!A:D,4,FALSE)</f>
        <v>14</v>
      </c>
      <c r="I548" t="s">
        <v>3916</v>
      </c>
      <c r="J548" t="str">
        <f>VLOOKUP(I548,B:C,2,FALSE)</f>
        <v>Derwin Trewhela</v>
      </c>
      <c r="K548" t="s">
        <v>3921</v>
      </c>
      <c r="L548" t="str" cm="1">
        <f t="array" ref="L548">INDEX(E:E,MATCH(I548&amp;M548,B:B&amp;F:F,0))</f>
        <v>HandsetRefurbished</v>
      </c>
      <c r="M548" s="9">
        <f>_xlfn.MAXIFS(F:F,B:B,I548,D:D,K548)</f>
        <v>45037</v>
      </c>
      <c r="N548" cm="1">
        <f t="array" ref="N548">INDEX(G:G,MATCH(I548&amp;K548&amp;M548,B:B&amp;D:D&amp;F:F,0))</f>
        <v>26</v>
      </c>
      <c r="O548" s="9" t="str">
        <f>IF(M548=_xlfn.MAXIFS(M:M,I:I,I548),_xlfn.MAXIFS(M:M,I:I,I548),"")</f>
        <v/>
      </c>
      <c r="P548" t="str" cm="1">
        <f t="array" ref="P548">IFERROR(INDEX(G:G,MATCH(K548&amp;O548,D:D&amp;F:F,0)),"")</f>
        <v/>
      </c>
      <c r="Q548" t="str">
        <f>IF(P548="","",_xlfn.MAXIFS(G:G,B:B,I548))</f>
        <v/>
      </c>
      <c r="R548" t="str" cm="1">
        <f t="array" ref="R548">IF(P548=Q548,"",IFERROR(INDEX(E:E,MATCH(I548&amp;Q548,B:B&amp;G:G,0)),""))</f>
        <v/>
      </c>
    </row>
    <row r="549" spans="2:18" x14ac:dyDescent="0.2">
      <c r="B549" t="s">
        <v>2972</v>
      </c>
      <c r="C549" t="str">
        <f>VLOOKUP(B549,customer!A:B,2,FALSE)</f>
        <v>Joeann Strewther</v>
      </c>
      <c r="D549" t="s">
        <v>3921</v>
      </c>
      <c r="E549" t="str">
        <f>VLOOKUP(D549,campaign!A:B,2,FALSE)</f>
        <v>HandsetRefurbished</v>
      </c>
      <c r="F549" s="9">
        <v>44838</v>
      </c>
      <c r="G549">
        <f>VLOOKUP(D549,campaign!A:D,4,FALSE)</f>
        <v>26</v>
      </c>
      <c r="I549" t="s">
        <v>3916</v>
      </c>
      <c r="J549" t="str">
        <f>VLOOKUP(I549,B:C,2,FALSE)</f>
        <v>Derwin Trewhela</v>
      </c>
      <c r="K549" t="s">
        <v>3922</v>
      </c>
      <c r="L549" t="str" cm="1">
        <f t="array" ref="L549">INDEX(E:E,MATCH(I549&amp;M549,B:B&amp;F:F,0))</f>
        <v>HandsetWebCapable</v>
      </c>
      <c r="M549" s="9">
        <f>_xlfn.MAXIFS(F:F,B:B,I549,D:D,K549)</f>
        <v>45079</v>
      </c>
      <c r="N549" cm="1">
        <f t="array" ref="N549">INDEX(G:G,MATCH(I549&amp;K549&amp;M549,B:B&amp;D:D&amp;F:F,0))</f>
        <v>62</v>
      </c>
      <c r="O549" s="9">
        <f>IF(M549=_xlfn.MAXIFS(M:M,I:I,I549),_xlfn.MAXIFS(M:M,I:I,I549),"")</f>
        <v>45079</v>
      </c>
      <c r="P549" cm="1">
        <f t="array" ref="P549">IFERROR(INDEX(G:G,MATCH(K549&amp;O549,D:D&amp;F:F,0)),"")</f>
        <v>62</v>
      </c>
      <c r="Q549">
        <f>IF(P549="","",_xlfn.MAXIFS(G:G,B:B,I549))</f>
        <v>62</v>
      </c>
      <c r="R549" t="str" cm="1">
        <f t="array" ref="R549">IF(P549=Q549,"",IFERROR(INDEX(E:E,MATCH(I549&amp;Q549,B:B&amp;G:G,0)),""))</f>
        <v/>
      </c>
    </row>
    <row r="550" spans="2:18" x14ac:dyDescent="0.2">
      <c r="B550" t="s">
        <v>2972</v>
      </c>
      <c r="C550" t="str">
        <f>VLOOKUP(B550,customer!A:B,2,FALSE)</f>
        <v>Joeann Strewther</v>
      </c>
      <c r="D550" t="s">
        <v>3921</v>
      </c>
      <c r="E550" t="str">
        <f>VLOOKUP(D550,campaign!A:B,2,FALSE)</f>
        <v>HandsetRefurbished</v>
      </c>
      <c r="F550" s="9">
        <v>44871</v>
      </c>
      <c r="G550">
        <f>VLOOKUP(D550,campaign!A:D,4,FALSE)</f>
        <v>26</v>
      </c>
      <c r="I550" t="s">
        <v>3582</v>
      </c>
      <c r="J550" t="str">
        <f>VLOOKUP(I550,B:C,2,FALSE)</f>
        <v>Diann Truter</v>
      </c>
      <c r="K550" t="s">
        <v>3920</v>
      </c>
      <c r="L550" t="str" cm="1">
        <f t="array" ref="L550">INDEX(E:E,MATCH(I550&amp;M550,B:B&amp;F:F,0))</f>
        <v>ChildrenInHH</v>
      </c>
      <c r="M550" s="9">
        <f>_xlfn.MAXIFS(F:F,B:B,I550,D:D,K550)</f>
        <v>45074</v>
      </c>
      <c r="N550" cm="1">
        <f t="array" ref="N550">INDEX(G:G,MATCH(I550&amp;K550&amp;M550,B:B&amp;D:D&amp;F:F,0))</f>
        <v>10</v>
      </c>
      <c r="O550" s="9">
        <f>IF(M550=_xlfn.MAXIFS(M:M,I:I,I550),_xlfn.MAXIFS(M:M,I:I,I550),"")</f>
        <v>45074</v>
      </c>
      <c r="P550" cm="1">
        <f t="array" ref="P550">IFERROR(INDEX(G:G,MATCH(K550&amp;O550,D:D&amp;F:F,0)),"")</f>
        <v>10</v>
      </c>
      <c r="Q550">
        <f>IF(P550="","",_xlfn.MAXIFS(G:G,B:B,I550))</f>
        <v>25</v>
      </c>
      <c r="R550" t="str" cm="1">
        <f t="array" ref="R550">IF(P550=Q550,"",IFERROR(INDEX(E:E,MATCH(I550&amp;Q550,B:B&amp;G:G,0)),""))</f>
        <v>NewCellphoneUser</v>
      </c>
    </row>
    <row r="551" spans="2:18" x14ac:dyDescent="0.2">
      <c r="B551" t="s">
        <v>2972</v>
      </c>
      <c r="C551" t="str">
        <f>VLOOKUP(B551,customer!A:B,2,FALSE)</f>
        <v>Joeann Strewther</v>
      </c>
      <c r="D551" t="s">
        <v>3921</v>
      </c>
      <c r="E551" t="str">
        <f>VLOOKUP(D551,campaign!A:B,2,FALSE)</f>
        <v>HandsetRefurbished</v>
      </c>
      <c r="F551" s="9">
        <v>44899</v>
      </c>
      <c r="G551">
        <f>VLOOKUP(D551,campaign!A:D,4,FALSE)</f>
        <v>26</v>
      </c>
      <c r="I551" t="s">
        <v>3582</v>
      </c>
      <c r="J551" t="str">
        <f>VLOOKUP(I551,B:C,2,FALSE)</f>
        <v>Diann Truter</v>
      </c>
      <c r="K551" t="s">
        <v>3949</v>
      </c>
      <c r="L551" t="str" cm="1">
        <f t="array" ref="L551">INDEX(E:E,MATCH(I551&amp;M551,B:B&amp;F:F,0))</f>
        <v>NewCellphoneUser</v>
      </c>
      <c r="M551" s="9">
        <f>_xlfn.MAXIFS(F:F,B:B,I551,D:D,K551)</f>
        <v>45061</v>
      </c>
      <c r="N551" cm="1">
        <f t="array" ref="N551">INDEX(G:G,MATCH(I551&amp;K551&amp;M551,B:B&amp;D:D&amp;F:F,0))</f>
        <v>25</v>
      </c>
      <c r="O551" s="9" t="str">
        <f>IF(M551=_xlfn.MAXIFS(M:M,I:I,I551),_xlfn.MAXIFS(M:M,I:I,I551),"")</f>
        <v/>
      </c>
      <c r="P551" t="str" cm="1">
        <f t="array" ref="P551">IFERROR(INDEX(G:G,MATCH(K551&amp;O551,D:D&amp;F:F,0)),"")</f>
        <v/>
      </c>
      <c r="Q551" t="str">
        <f>IF(P551="","",_xlfn.MAXIFS(G:G,B:B,I551))</f>
        <v/>
      </c>
      <c r="R551" t="str" cm="1">
        <f t="array" ref="R551">IF(P551=Q551,"",IFERROR(INDEX(E:E,MATCH(I551&amp;Q551,B:B&amp;G:G,0)),""))</f>
        <v/>
      </c>
    </row>
    <row r="552" spans="2:18" x14ac:dyDescent="0.2">
      <c r="B552" t="s">
        <v>2972</v>
      </c>
      <c r="C552" t="str">
        <f>VLOOKUP(B552,customer!A:B,2,FALSE)</f>
        <v>Joeann Strewther</v>
      </c>
      <c r="D552" t="s">
        <v>3921</v>
      </c>
      <c r="E552" t="str">
        <f>VLOOKUP(D552,campaign!A:B,2,FALSE)</f>
        <v>HandsetRefurbished</v>
      </c>
      <c r="F552" s="9">
        <v>44941</v>
      </c>
      <c r="G552">
        <f>VLOOKUP(D552,campaign!A:D,4,FALSE)</f>
        <v>26</v>
      </c>
      <c r="I552" t="s">
        <v>3698</v>
      </c>
      <c r="J552" t="str">
        <f>VLOOKUP(I552,B:C,2,FALSE)</f>
        <v>Diena Denkel</v>
      </c>
      <c r="K552" t="s">
        <v>3953</v>
      </c>
      <c r="L552" t="str" cm="1">
        <f t="array" ref="L552">INDEX(E:E,MATCH(I552&amp;M552,B:B&amp;F:F,0))</f>
        <v>MaritalStatus</v>
      </c>
      <c r="M552" s="9">
        <f>_xlfn.MAXIFS(F:F,B:B,I552,D:D,K552)</f>
        <v>45071</v>
      </c>
      <c r="N552" cm="1">
        <f t="array" ref="N552">INDEX(G:G,MATCH(I552&amp;K552&amp;M552,B:B&amp;D:D&amp;F:F,0))</f>
        <v>29</v>
      </c>
      <c r="O552" s="9" t="str">
        <f>IF(M552=_xlfn.MAXIFS(M:M,I:I,I552),_xlfn.MAXIFS(M:M,I:I,I552),"")</f>
        <v/>
      </c>
      <c r="P552" t="str" cm="1">
        <f t="array" ref="P552">IFERROR(INDEX(G:G,MATCH(K552&amp;O552,D:D&amp;F:F,0)),"")</f>
        <v/>
      </c>
      <c r="Q552" t="str">
        <f>IF(P552="","",_xlfn.MAXIFS(G:G,B:B,I552))</f>
        <v/>
      </c>
      <c r="R552" t="str" cm="1">
        <f t="array" ref="R552">IF(P552=Q552,"",IFERROR(INDEX(E:E,MATCH(I552&amp;Q552,B:B&amp;G:G,0)),""))</f>
        <v/>
      </c>
    </row>
    <row r="553" spans="2:18" x14ac:dyDescent="0.2">
      <c r="B553" t="s">
        <v>2972</v>
      </c>
      <c r="C553" t="str">
        <f>VLOOKUP(B553,customer!A:B,2,FALSE)</f>
        <v>Joeann Strewther</v>
      </c>
      <c r="D553" t="s">
        <v>3921</v>
      </c>
      <c r="E553" t="str">
        <f>VLOOKUP(D553,campaign!A:B,2,FALSE)</f>
        <v>HandsetRefurbished</v>
      </c>
      <c r="F553" s="9">
        <v>44970</v>
      </c>
      <c r="G553">
        <f>VLOOKUP(D553,campaign!A:D,4,FALSE)</f>
        <v>26</v>
      </c>
      <c r="I553" t="s">
        <v>3698</v>
      </c>
      <c r="J553" t="str">
        <f>VLOOKUP(I553,B:C,2,FALSE)</f>
        <v>Diena Denkel</v>
      </c>
      <c r="K553" t="s">
        <v>3948</v>
      </c>
      <c r="L553" t="str" cm="1">
        <f t="array" ref="L553">INDEX(E:E,MATCH(I553&amp;M553,B:B&amp;F:F,0))</f>
        <v>HasCreditCard</v>
      </c>
      <c r="M553" s="9">
        <f>_xlfn.MAXIFS(F:F,B:B,I553,D:D,K553)</f>
        <v>45079</v>
      </c>
      <c r="N553" cm="1">
        <f t="array" ref="N553">INDEX(G:G,MATCH(I553&amp;K553&amp;M553,B:B&amp;D:D&amp;F:F,0))</f>
        <v>65</v>
      </c>
      <c r="O553" s="9">
        <f>IF(M553=_xlfn.MAXIFS(M:M,I:I,I553),_xlfn.MAXIFS(M:M,I:I,I553),"")</f>
        <v>45079</v>
      </c>
      <c r="P553" cm="1">
        <f t="array" ref="P553">IFERROR(INDEX(G:G,MATCH(K553&amp;O553,D:D&amp;F:F,0)),"")</f>
        <v>65</v>
      </c>
      <c r="Q553">
        <f>IF(P553="","",_xlfn.MAXIFS(G:G,B:B,I553))</f>
        <v>65</v>
      </c>
      <c r="R553" t="str" cm="1">
        <f t="array" ref="R553">IF(P553=Q553,"",IFERROR(INDEX(E:E,MATCH(I553&amp;Q553,B:B&amp;G:G,0)),""))</f>
        <v/>
      </c>
    </row>
    <row r="554" spans="2:18" x14ac:dyDescent="0.2">
      <c r="B554" t="s">
        <v>2972</v>
      </c>
      <c r="C554" t="str">
        <f>VLOOKUP(B554,customer!A:B,2,FALSE)</f>
        <v>Joeann Strewther</v>
      </c>
      <c r="D554" t="s">
        <v>3921</v>
      </c>
      <c r="E554" t="str">
        <f>VLOOKUP(D554,campaign!A:B,2,FALSE)</f>
        <v>HandsetRefurbished</v>
      </c>
      <c r="F554" s="9">
        <v>44996</v>
      </c>
      <c r="G554">
        <f>VLOOKUP(D554,campaign!A:D,4,FALSE)</f>
        <v>26</v>
      </c>
      <c r="I554" t="s">
        <v>3283</v>
      </c>
      <c r="J554" t="str">
        <f>VLOOKUP(I554,B:C,2,FALSE)</f>
        <v>Dierdre Britto</v>
      </c>
      <c r="K554" t="s">
        <v>3929</v>
      </c>
      <c r="L554" t="str" cm="1">
        <f t="array" ref="L554">INDEX(E:E,MATCH(I554&amp;M554,B:B&amp;F:F,0))</f>
        <v>NonUSTravel</v>
      </c>
      <c r="M554" s="9">
        <f>_xlfn.MAXIFS(F:F,B:B,I554,D:D,K554)</f>
        <v>45069</v>
      </c>
      <c r="N554" cm="1">
        <f t="array" ref="N554">INDEX(G:G,MATCH(I554&amp;K554&amp;M554,B:B&amp;D:D&amp;F:F,0))</f>
        <v>66</v>
      </c>
      <c r="O554" s="9">
        <f>IF(M554=_xlfn.MAXIFS(M:M,I:I,I554),_xlfn.MAXIFS(M:M,I:I,I554),"")</f>
        <v>45069</v>
      </c>
      <c r="P554" cm="1">
        <f t="array" ref="P554">IFERROR(INDEX(G:G,MATCH(K554&amp;O554,D:D&amp;F:F,0)),"")</f>
        <v>66</v>
      </c>
      <c r="Q554">
        <f>IF(P554="","",_xlfn.MAXIFS(G:G,B:B,I554))</f>
        <v>66</v>
      </c>
      <c r="R554" t="str" cm="1">
        <f t="array" ref="R554">IF(P554=Q554,"",IFERROR(INDEX(E:E,MATCH(I554&amp;Q554,B:B&amp;G:G,0)),""))</f>
        <v/>
      </c>
    </row>
    <row r="555" spans="2:18" x14ac:dyDescent="0.2">
      <c r="B555" t="s">
        <v>2972</v>
      </c>
      <c r="C555" t="str">
        <f>VLOOKUP(B555,customer!A:B,2,FALSE)</f>
        <v>Joeann Strewther</v>
      </c>
      <c r="D555" t="s">
        <v>3921</v>
      </c>
      <c r="E555" t="str">
        <f>VLOOKUP(D555,campaign!A:B,2,FALSE)</f>
        <v>HandsetRefurbished</v>
      </c>
      <c r="F555" s="9">
        <v>45020</v>
      </c>
      <c r="G555">
        <f>VLOOKUP(D555,campaign!A:D,4,FALSE)</f>
        <v>26</v>
      </c>
      <c r="I555" t="s">
        <v>3283</v>
      </c>
      <c r="J555" t="str">
        <f>VLOOKUP(I555,B:C,2,FALSE)</f>
        <v>Dierdre Britto</v>
      </c>
      <c r="K555" t="s">
        <v>3952</v>
      </c>
      <c r="L555" t="str" cm="1">
        <f t="array" ref="L555">INDEX(E:E,MATCH(I555&amp;M555,B:B&amp;F:F,0))</f>
        <v>MadeCallToRetentionTeam</v>
      </c>
      <c r="M555" s="9">
        <f>_xlfn.MAXIFS(F:F,B:B,I555,D:D,K555)</f>
        <v>45058</v>
      </c>
      <c r="N555" cm="1">
        <f t="array" ref="N555">INDEX(G:G,MATCH(I555&amp;K555&amp;M555,B:B&amp;D:D&amp;F:F,0))</f>
        <v>16</v>
      </c>
      <c r="O555" s="9" t="str">
        <f>IF(M555=_xlfn.MAXIFS(M:M,I:I,I555),_xlfn.MAXIFS(M:M,I:I,I555),"")</f>
        <v/>
      </c>
      <c r="P555" t="str" cm="1">
        <f t="array" ref="P555">IFERROR(INDEX(G:G,MATCH(K555&amp;O555,D:D&amp;F:F,0)),"")</f>
        <v/>
      </c>
      <c r="Q555" t="str">
        <f>IF(P555="","",_xlfn.MAXIFS(G:G,B:B,I555))</f>
        <v/>
      </c>
      <c r="R555" t="str" cm="1">
        <f t="array" ref="R555">IF(P555=Q555,"",IFERROR(INDEX(E:E,MATCH(I555&amp;Q555,B:B&amp;G:G,0)),""))</f>
        <v/>
      </c>
    </row>
    <row r="556" spans="2:18" x14ac:dyDescent="0.2">
      <c r="B556" t="s">
        <v>2972</v>
      </c>
      <c r="C556" t="str">
        <f>VLOOKUP(B556,customer!A:B,2,FALSE)</f>
        <v>Joeann Strewther</v>
      </c>
      <c r="D556" t="s">
        <v>3949</v>
      </c>
      <c r="E556" t="str">
        <f>VLOOKUP(D556,campaign!A:B,2,FALSE)</f>
        <v>NewCellphoneUser</v>
      </c>
      <c r="F556" s="9">
        <v>44917</v>
      </c>
      <c r="G556">
        <f>VLOOKUP(D556,campaign!A:D,4,FALSE)</f>
        <v>25</v>
      </c>
      <c r="I556" t="s">
        <v>2962</v>
      </c>
      <c r="J556" t="str">
        <f>VLOOKUP(I556,B:C,2,FALSE)</f>
        <v>Dilan Nelane</v>
      </c>
      <c r="K556" t="s">
        <v>3920</v>
      </c>
      <c r="L556" t="str" cm="1">
        <f t="array" ref="L556">INDEX(E:E,MATCH(I556&amp;M556,B:B&amp;F:F,0))</f>
        <v>ChildrenInHH</v>
      </c>
      <c r="M556" s="9">
        <f>_xlfn.MAXIFS(F:F,B:B,I556,D:D,K556)</f>
        <v>45058</v>
      </c>
      <c r="N556" cm="1">
        <f t="array" ref="N556">INDEX(G:G,MATCH(I556&amp;K556&amp;M556,B:B&amp;D:D&amp;F:F,0))</f>
        <v>10</v>
      </c>
      <c r="O556" s="9" t="str">
        <f>IF(M556=_xlfn.MAXIFS(M:M,I:I,I556),_xlfn.MAXIFS(M:M,I:I,I556),"")</f>
        <v/>
      </c>
      <c r="P556" t="str" cm="1">
        <f t="array" ref="P556">IFERROR(INDEX(G:G,MATCH(K556&amp;O556,D:D&amp;F:F,0)),"")</f>
        <v/>
      </c>
      <c r="Q556" t="str">
        <f>IF(P556="","",_xlfn.MAXIFS(G:G,B:B,I556))</f>
        <v/>
      </c>
      <c r="R556" t="str" cm="1">
        <f t="array" ref="R556">IF(P556=Q556,"",IFERROR(INDEX(E:E,MATCH(I556&amp;Q556,B:B&amp;G:G,0)),""))</f>
        <v/>
      </c>
    </row>
    <row r="557" spans="2:18" x14ac:dyDescent="0.2">
      <c r="B557" t="s">
        <v>2972</v>
      </c>
      <c r="C557" t="str">
        <f>VLOOKUP(B557,customer!A:B,2,FALSE)</f>
        <v>Joeann Strewther</v>
      </c>
      <c r="D557" t="s">
        <v>3949</v>
      </c>
      <c r="E557" t="str">
        <f>VLOOKUP(D557,campaign!A:B,2,FALSE)</f>
        <v>NewCellphoneUser</v>
      </c>
      <c r="F557" s="9">
        <v>44957</v>
      </c>
      <c r="G557">
        <f>VLOOKUP(D557,campaign!A:D,4,FALSE)</f>
        <v>25</v>
      </c>
      <c r="I557" t="s">
        <v>2962</v>
      </c>
      <c r="J557" t="str">
        <f>VLOOKUP(I557,B:C,2,FALSE)</f>
        <v>Dilan Nelane</v>
      </c>
      <c r="K557" t="s">
        <v>3952</v>
      </c>
      <c r="L557" t="str" cm="1">
        <f t="array" ref="L557">INDEX(E:E,MATCH(I557&amp;M557,B:B&amp;F:F,0))</f>
        <v>MadeCallToRetentionTeam</v>
      </c>
      <c r="M557" s="9">
        <f>_xlfn.MAXIFS(F:F,B:B,I557,D:D,K557)</f>
        <v>45049</v>
      </c>
      <c r="N557" cm="1">
        <f t="array" ref="N557">INDEX(G:G,MATCH(I557&amp;K557&amp;M557,B:B&amp;D:D&amp;F:F,0))</f>
        <v>16</v>
      </c>
      <c r="O557" s="9" t="str">
        <f>IF(M557=_xlfn.MAXIFS(M:M,I:I,I557),_xlfn.MAXIFS(M:M,I:I,I557),"")</f>
        <v/>
      </c>
      <c r="P557" t="str" cm="1">
        <f t="array" ref="P557">IFERROR(INDEX(G:G,MATCH(K557&amp;O557,D:D&amp;F:F,0)),"")</f>
        <v/>
      </c>
      <c r="Q557" t="str">
        <f>IF(P557="","",_xlfn.MAXIFS(G:G,B:B,I557))</f>
        <v/>
      </c>
      <c r="R557" t="str" cm="1">
        <f t="array" ref="R557">IF(P557=Q557,"",IFERROR(INDEX(E:E,MATCH(I557&amp;Q557,B:B&amp;G:G,0)),""))</f>
        <v/>
      </c>
    </row>
    <row r="558" spans="2:18" x14ac:dyDescent="0.2">
      <c r="B558" t="s">
        <v>2972</v>
      </c>
      <c r="C558" t="str">
        <f>VLOOKUP(B558,customer!A:B,2,FALSE)</f>
        <v>Joeann Strewther</v>
      </c>
      <c r="D558" t="s">
        <v>3949</v>
      </c>
      <c r="E558" t="str">
        <f>VLOOKUP(D558,campaign!A:B,2,FALSE)</f>
        <v>NewCellphoneUser</v>
      </c>
      <c r="F558" s="9">
        <v>44959</v>
      </c>
      <c r="G558">
        <f>VLOOKUP(D558,campaign!A:D,4,FALSE)</f>
        <v>25</v>
      </c>
      <c r="I558" t="s">
        <v>2962</v>
      </c>
      <c r="J558" t="str">
        <f>VLOOKUP(I558,B:C,2,FALSE)</f>
        <v>Dilan Nelane</v>
      </c>
      <c r="K558" t="s">
        <v>3923</v>
      </c>
      <c r="L558" t="str" cm="1">
        <f t="array" ref="L558">INDEX(E:E,MATCH(I558&amp;M558,B:B&amp;F:F,0))</f>
        <v>TruckOwner</v>
      </c>
      <c r="M558" s="9">
        <f>_xlfn.MAXIFS(F:F,B:B,I558,D:D,K558)</f>
        <v>45084</v>
      </c>
      <c r="N558" cm="1">
        <f t="array" ref="N558">INDEX(G:G,MATCH(I558&amp;K558&amp;M558,B:B&amp;D:D&amp;F:F,0))</f>
        <v>26</v>
      </c>
      <c r="O558" s="9">
        <f>IF(M558=_xlfn.MAXIFS(M:M,I:I,I558),_xlfn.MAXIFS(M:M,I:I,I558),"")</f>
        <v>45084</v>
      </c>
      <c r="P558" cm="1">
        <f t="array" ref="P558">IFERROR(INDEX(G:G,MATCH(K558&amp;O558,D:D&amp;F:F,0)),"")</f>
        <v>26</v>
      </c>
      <c r="Q558">
        <f>IF(P558="","",_xlfn.MAXIFS(G:G,B:B,I558))</f>
        <v>26</v>
      </c>
      <c r="R558" t="str" cm="1">
        <f t="array" ref="R558">IF(P558=Q558,"",IFERROR(INDEX(E:E,MATCH(I558&amp;Q558,B:B&amp;G:G,0)),""))</f>
        <v/>
      </c>
    </row>
    <row r="559" spans="2:18" x14ac:dyDescent="0.2">
      <c r="B559" t="s">
        <v>2972</v>
      </c>
      <c r="C559" t="str">
        <f>VLOOKUP(B559,customer!A:B,2,FALSE)</f>
        <v>Joeann Strewther</v>
      </c>
      <c r="D559" t="s">
        <v>3949</v>
      </c>
      <c r="E559" t="str">
        <f>VLOOKUP(D559,campaign!A:B,2,FALSE)</f>
        <v>NewCellphoneUser</v>
      </c>
      <c r="F559" s="9">
        <v>44987</v>
      </c>
      <c r="G559">
        <f>VLOOKUP(D559,campaign!A:D,4,FALSE)</f>
        <v>25</v>
      </c>
      <c r="I559" t="s">
        <v>2954</v>
      </c>
      <c r="J559" t="str">
        <f>VLOOKUP(I559,B:C,2,FALSE)</f>
        <v>Dinny Victory</v>
      </c>
      <c r="K559" t="s">
        <v>3929</v>
      </c>
      <c r="L559" t="str" cm="1">
        <f t="array" ref="L559">INDEX(E:E,MATCH(I559&amp;M559,B:B&amp;F:F,0))</f>
        <v>NonUSTravel</v>
      </c>
      <c r="M559" s="9">
        <f>_xlfn.MAXIFS(F:F,B:B,I559,D:D,K559)</f>
        <v>45031</v>
      </c>
      <c r="N559" cm="1">
        <f t="array" ref="N559">INDEX(G:G,MATCH(I559&amp;K559&amp;M559,B:B&amp;D:D&amp;F:F,0))</f>
        <v>66</v>
      </c>
      <c r="O559" s="9" t="str">
        <f>IF(M559=_xlfn.MAXIFS(M:M,I:I,I559),_xlfn.MAXIFS(M:M,I:I,I559),"")</f>
        <v/>
      </c>
      <c r="P559" t="str" cm="1">
        <f t="array" ref="P559">IFERROR(INDEX(G:G,MATCH(K559&amp;O559,D:D&amp;F:F,0)),"")</f>
        <v/>
      </c>
      <c r="Q559" t="str">
        <f>IF(P559="","",_xlfn.MAXIFS(G:G,B:B,I559))</f>
        <v/>
      </c>
      <c r="R559" t="str" cm="1">
        <f t="array" ref="R559">IF(P559=Q559,"",IFERROR(INDEX(E:E,MATCH(I559&amp;Q559,B:B&amp;G:G,0)),""))</f>
        <v/>
      </c>
    </row>
    <row r="560" spans="2:18" x14ac:dyDescent="0.2">
      <c r="B560" t="s">
        <v>2972</v>
      </c>
      <c r="C560" t="str">
        <f>VLOOKUP(B560,customer!A:B,2,FALSE)</f>
        <v>Joeann Strewther</v>
      </c>
      <c r="D560" t="s">
        <v>3949</v>
      </c>
      <c r="E560" t="str">
        <f>VLOOKUP(D560,campaign!A:B,2,FALSE)</f>
        <v>NewCellphoneUser</v>
      </c>
      <c r="F560" s="9">
        <v>45020</v>
      </c>
      <c r="G560">
        <f>VLOOKUP(D560,campaign!A:D,4,FALSE)</f>
        <v>25</v>
      </c>
      <c r="I560" t="s">
        <v>2954</v>
      </c>
      <c r="J560" t="str">
        <f>VLOOKUP(I560,B:C,2,FALSE)</f>
        <v>Dinny Victory</v>
      </c>
      <c r="K560" t="s">
        <v>3922</v>
      </c>
      <c r="L560" t="str" cm="1">
        <f t="array" ref="L560">INDEX(E:E,MATCH(I560&amp;M560,B:B&amp;F:F,0))</f>
        <v>HandsetWebCapable</v>
      </c>
      <c r="M560" s="9">
        <f>_xlfn.MAXIFS(F:F,B:B,I560,D:D,K560)</f>
        <v>45042</v>
      </c>
      <c r="N560" cm="1">
        <f t="array" ref="N560">INDEX(G:G,MATCH(I560&amp;K560&amp;M560,B:B&amp;D:D&amp;F:F,0))</f>
        <v>62</v>
      </c>
      <c r="O560" s="9" t="str">
        <f>IF(M560=_xlfn.MAXIFS(M:M,I:I,I560),_xlfn.MAXIFS(M:M,I:I,I560),"")</f>
        <v/>
      </c>
      <c r="P560" t="str" cm="1">
        <f t="array" ref="P560">IFERROR(INDEX(G:G,MATCH(K560&amp;O560,D:D&amp;F:F,0)),"")</f>
        <v/>
      </c>
      <c r="Q560" t="str">
        <f>IF(P560="","",_xlfn.MAXIFS(G:G,B:B,I560))</f>
        <v/>
      </c>
      <c r="R560" t="str" cm="1">
        <f t="array" ref="R560">IF(P560=Q560,"",IFERROR(INDEX(E:E,MATCH(I560&amp;Q560,B:B&amp;G:G,0)),""))</f>
        <v/>
      </c>
    </row>
    <row r="561" spans="2:18" x14ac:dyDescent="0.2">
      <c r="B561" t="s">
        <v>2972</v>
      </c>
      <c r="C561" t="str">
        <f>VLOOKUP(B561,customer!A:B,2,FALSE)</f>
        <v>Joeann Strewther</v>
      </c>
      <c r="D561" t="s">
        <v>3949</v>
      </c>
      <c r="E561" t="str">
        <f>VLOOKUP(D561,campaign!A:B,2,FALSE)</f>
        <v>NewCellphoneUser</v>
      </c>
      <c r="F561" s="9">
        <v>45072</v>
      </c>
      <c r="G561">
        <f>VLOOKUP(D561,campaign!A:D,4,FALSE)</f>
        <v>25</v>
      </c>
      <c r="I561" t="s">
        <v>2954</v>
      </c>
      <c r="J561" t="str">
        <f>VLOOKUP(I561,B:C,2,FALSE)</f>
        <v>Dinny Victory</v>
      </c>
      <c r="K561" t="s">
        <v>3949</v>
      </c>
      <c r="L561" t="str" cm="1">
        <f t="array" ref="L561">INDEX(E:E,MATCH(I561&amp;M561,B:B&amp;F:F,0))</f>
        <v>NewCellphoneUser</v>
      </c>
      <c r="M561" s="9">
        <f>_xlfn.MAXIFS(F:F,B:B,I561,D:D,K561)</f>
        <v>45086</v>
      </c>
      <c r="N561" cm="1">
        <f t="array" ref="N561">INDEX(G:G,MATCH(I561&amp;K561&amp;M561,B:B&amp;D:D&amp;F:F,0))</f>
        <v>25</v>
      </c>
      <c r="O561" s="9">
        <f>IF(M561=_xlfn.MAXIFS(M:M,I:I,I561),_xlfn.MAXIFS(M:M,I:I,I561),"")</f>
        <v>45086</v>
      </c>
      <c r="P561" cm="1">
        <f t="array" ref="P561">IFERROR(INDEX(G:G,MATCH(K561&amp;O561,D:D&amp;F:F,0)),"")</f>
        <v>25</v>
      </c>
      <c r="Q561">
        <f>IF(P561="","",_xlfn.MAXIFS(G:G,B:B,I561))</f>
        <v>66</v>
      </c>
      <c r="R561" t="str" cm="1">
        <f t="array" ref="R561">IF(P561=Q561,"",IFERROR(INDEX(E:E,MATCH(I561&amp;Q561,B:B&amp;G:G,0)),""))</f>
        <v>NonUSTravel</v>
      </c>
    </row>
    <row r="562" spans="2:18" x14ac:dyDescent="0.2">
      <c r="B562" t="s">
        <v>2972</v>
      </c>
      <c r="C562" t="str">
        <f>VLOOKUP(B562,customer!A:B,2,FALSE)</f>
        <v>Joeann Strewther</v>
      </c>
      <c r="D562" t="s">
        <v>3949</v>
      </c>
      <c r="E562" t="str">
        <f>VLOOKUP(D562,campaign!A:B,2,FALSE)</f>
        <v>NewCellphoneUser</v>
      </c>
      <c r="F562" s="9">
        <v>45082</v>
      </c>
      <c r="G562">
        <f>VLOOKUP(D562,campaign!A:D,4,FALSE)</f>
        <v>25</v>
      </c>
      <c r="I562" t="s">
        <v>3337</v>
      </c>
      <c r="J562" t="str">
        <f>VLOOKUP(I562,B:C,2,FALSE)</f>
        <v>Dodi Marciskewski</v>
      </c>
      <c r="K562" t="s">
        <v>3948</v>
      </c>
      <c r="L562" t="str" cm="1">
        <f t="array" ref="L562">INDEX(E:E,MATCH(I562&amp;M562,B:B&amp;F:F,0))</f>
        <v>HasCreditCard</v>
      </c>
      <c r="M562" s="9">
        <f>_xlfn.MAXIFS(F:F,B:B,I562,D:D,K562)</f>
        <v>45060</v>
      </c>
      <c r="N562" cm="1">
        <f t="array" ref="N562">INDEX(G:G,MATCH(I562&amp;K562&amp;M562,B:B&amp;D:D&amp;F:F,0))</f>
        <v>65</v>
      </c>
      <c r="O562" s="9">
        <f>IF(M562=_xlfn.MAXIFS(M:M,I:I,I562),_xlfn.MAXIFS(M:M,I:I,I562),"")</f>
        <v>45060</v>
      </c>
      <c r="P562" cm="1">
        <f t="array" ref="P562">IFERROR(INDEX(G:G,MATCH(K562&amp;O562,D:D&amp;F:F,0)),"")</f>
        <v>65</v>
      </c>
      <c r="Q562">
        <f>IF(P562="","",_xlfn.MAXIFS(G:G,B:B,I562))</f>
        <v>65</v>
      </c>
      <c r="R562" t="str" cm="1">
        <f t="array" ref="R562">IF(P562=Q562,"",IFERROR(INDEX(E:E,MATCH(I562&amp;Q562,B:B&amp;G:G,0)),""))</f>
        <v/>
      </c>
    </row>
    <row r="563" spans="2:18" x14ac:dyDescent="0.2">
      <c r="B563" t="s">
        <v>2973</v>
      </c>
      <c r="C563" t="str">
        <f>VLOOKUP(B563,customer!A:B,2,FALSE)</f>
        <v>Ganny Eric</v>
      </c>
      <c r="D563" t="s">
        <v>3949</v>
      </c>
      <c r="E563" t="str">
        <f>VLOOKUP(D563,campaign!A:B,2,FALSE)</f>
        <v>NewCellphoneUser</v>
      </c>
      <c r="F563" s="9">
        <v>44625</v>
      </c>
      <c r="G563">
        <f>VLOOKUP(D563,campaign!A:D,4,FALSE)</f>
        <v>25</v>
      </c>
      <c r="I563" t="s">
        <v>3337</v>
      </c>
      <c r="J563" t="str">
        <f>VLOOKUP(I563,B:C,2,FALSE)</f>
        <v>Dodi Marciskewski</v>
      </c>
      <c r="K563" t="s">
        <v>3949</v>
      </c>
      <c r="L563" t="str" cm="1">
        <f t="array" ref="L563">INDEX(E:E,MATCH(I563&amp;M563,B:B&amp;F:F,0))</f>
        <v>NewCellphoneUser</v>
      </c>
      <c r="M563" s="9">
        <f>_xlfn.MAXIFS(F:F,B:B,I563,D:D,K563)</f>
        <v>45059</v>
      </c>
      <c r="N563" cm="1">
        <f t="array" ref="N563">INDEX(G:G,MATCH(I563&amp;K563&amp;M563,B:B&amp;D:D&amp;F:F,0))</f>
        <v>25</v>
      </c>
      <c r="O563" s="9" t="str">
        <f>IF(M563=_xlfn.MAXIFS(M:M,I:I,I563),_xlfn.MAXIFS(M:M,I:I,I563),"")</f>
        <v/>
      </c>
      <c r="P563" t="str" cm="1">
        <f t="array" ref="P563">IFERROR(INDEX(G:G,MATCH(K563&amp;O563,D:D&amp;F:F,0)),"")</f>
        <v/>
      </c>
      <c r="Q563" t="str">
        <f>IF(P563="","",_xlfn.MAXIFS(G:G,B:B,I563))</f>
        <v/>
      </c>
      <c r="R563" t="str" cm="1">
        <f t="array" ref="R563">IF(P563=Q563,"",IFERROR(INDEX(E:E,MATCH(I563&amp;Q563,B:B&amp;G:G,0)),""))</f>
        <v/>
      </c>
    </row>
    <row r="564" spans="2:18" x14ac:dyDescent="0.2">
      <c r="B564" t="s">
        <v>2973</v>
      </c>
      <c r="C564" t="str">
        <f>VLOOKUP(B564,customer!A:B,2,FALSE)</f>
        <v>Ganny Eric</v>
      </c>
      <c r="D564" t="s">
        <v>3949</v>
      </c>
      <c r="E564" t="str">
        <f>VLOOKUP(D564,campaign!A:B,2,FALSE)</f>
        <v>NewCellphoneUser</v>
      </c>
      <c r="F564" s="9">
        <v>44669</v>
      </c>
      <c r="G564">
        <f>VLOOKUP(D564,campaign!A:D,4,FALSE)</f>
        <v>25</v>
      </c>
      <c r="I564" t="s">
        <v>3679</v>
      </c>
      <c r="J564" t="str">
        <f>VLOOKUP(I564,B:C,2,FALSE)</f>
        <v>Domini McEttigen</v>
      </c>
      <c r="K564" t="s">
        <v>3920</v>
      </c>
      <c r="L564" t="str" cm="1">
        <f t="array" ref="L564">INDEX(E:E,MATCH(I564&amp;M564,B:B&amp;F:F,0))</f>
        <v>ChildrenInHH</v>
      </c>
      <c r="M564" s="9">
        <f>_xlfn.MAXIFS(F:F,B:B,I564,D:D,K564)</f>
        <v>45048</v>
      </c>
      <c r="N564" cm="1">
        <f t="array" ref="N564">INDEX(G:G,MATCH(I564&amp;K564&amp;M564,B:B&amp;D:D&amp;F:F,0))</f>
        <v>10</v>
      </c>
      <c r="O564" s="9" t="str">
        <f>IF(M564=_xlfn.MAXIFS(M:M,I:I,I564),_xlfn.MAXIFS(M:M,I:I,I564),"")</f>
        <v/>
      </c>
      <c r="P564" t="str" cm="1">
        <f t="array" ref="P564">IFERROR(INDEX(G:G,MATCH(K564&amp;O564,D:D&amp;F:F,0)),"")</f>
        <v/>
      </c>
      <c r="Q564" t="str">
        <f>IF(P564="","",_xlfn.MAXIFS(G:G,B:B,I564))</f>
        <v/>
      </c>
      <c r="R564" t="str" cm="1">
        <f t="array" ref="R564">IF(P564=Q564,"",IFERROR(INDEX(E:E,MATCH(I564&amp;Q564,B:B&amp;G:G,0)),""))</f>
        <v/>
      </c>
    </row>
    <row r="565" spans="2:18" x14ac:dyDescent="0.2">
      <c r="B565" t="s">
        <v>2973</v>
      </c>
      <c r="C565" t="str">
        <f>VLOOKUP(B565,customer!A:B,2,FALSE)</f>
        <v>Ganny Eric</v>
      </c>
      <c r="D565" t="s">
        <v>3949</v>
      </c>
      <c r="E565" t="str">
        <f>VLOOKUP(D565,campaign!A:B,2,FALSE)</f>
        <v>NewCellphoneUser</v>
      </c>
      <c r="F565" s="9">
        <v>44691</v>
      </c>
      <c r="G565">
        <f>VLOOKUP(D565,campaign!A:D,4,FALSE)</f>
        <v>25</v>
      </c>
      <c r="I565" t="s">
        <v>3679</v>
      </c>
      <c r="J565" t="str">
        <f>VLOOKUP(I565,B:C,2,FALSE)</f>
        <v>Domini McEttigen</v>
      </c>
      <c r="K565" t="s">
        <v>3923</v>
      </c>
      <c r="L565" t="str" cm="1">
        <f t="array" ref="L565">INDEX(E:E,MATCH(I565&amp;M565,B:B&amp;F:F,0))</f>
        <v>TruckOwner</v>
      </c>
      <c r="M565" s="9">
        <f>_xlfn.MAXIFS(F:F,B:B,I565,D:D,K565)</f>
        <v>45062</v>
      </c>
      <c r="N565" cm="1">
        <f t="array" ref="N565">INDEX(G:G,MATCH(I565&amp;K565&amp;M565,B:B&amp;D:D&amp;F:F,0))</f>
        <v>26</v>
      </c>
      <c r="O565" s="9">
        <f>IF(M565=_xlfn.MAXIFS(M:M,I:I,I565),_xlfn.MAXIFS(M:M,I:I,I565),"")</f>
        <v>45062</v>
      </c>
      <c r="P565" cm="1">
        <f t="array" ref="P565">IFERROR(INDEX(G:G,MATCH(K565&amp;O565,D:D&amp;F:F,0)),"")</f>
        <v>26</v>
      </c>
      <c r="Q565">
        <f>IF(P565="","",_xlfn.MAXIFS(G:G,B:B,I565))</f>
        <v>26</v>
      </c>
      <c r="R565" t="str" cm="1">
        <f t="array" ref="R565">IF(P565=Q565,"",IFERROR(INDEX(E:E,MATCH(I565&amp;Q565,B:B&amp;G:G,0)),""))</f>
        <v/>
      </c>
    </row>
    <row r="566" spans="2:18" x14ac:dyDescent="0.2">
      <c r="B566" t="s">
        <v>2973</v>
      </c>
      <c r="C566" t="str">
        <f>VLOOKUP(B566,customer!A:B,2,FALSE)</f>
        <v>Ganny Eric</v>
      </c>
      <c r="D566" t="s">
        <v>3949</v>
      </c>
      <c r="E566" t="str">
        <f>VLOOKUP(D566,campaign!A:B,2,FALSE)</f>
        <v>NewCellphoneUser</v>
      </c>
      <c r="F566" s="9">
        <v>44724</v>
      </c>
      <c r="G566">
        <f>VLOOKUP(D566,campaign!A:D,4,FALSE)</f>
        <v>25</v>
      </c>
      <c r="I566" t="s">
        <v>3784</v>
      </c>
      <c r="J566" t="str">
        <f>VLOOKUP(I566,B:C,2,FALSE)</f>
        <v>Donal Pomphrett</v>
      </c>
      <c r="K566" t="s">
        <v>3921</v>
      </c>
      <c r="L566" t="str" cm="1">
        <f t="array" ref="L566">INDEX(E:E,MATCH(I566&amp;M566,B:B&amp;F:F,0))</f>
        <v>HandsetRefurbished</v>
      </c>
      <c r="M566" s="9">
        <f>_xlfn.MAXIFS(F:F,B:B,I566,D:D,K566)</f>
        <v>45053</v>
      </c>
      <c r="N566" cm="1">
        <f t="array" ref="N566">INDEX(G:G,MATCH(I566&amp;K566&amp;M566,B:B&amp;D:D&amp;F:F,0))</f>
        <v>26</v>
      </c>
      <c r="O566" s="9">
        <f>IF(M566=_xlfn.MAXIFS(M:M,I:I,I566),_xlfn.MAXIFS(M:M,I:I,I566),"")</f>
        <v>45053</v>
      </c>
      <c r="P566" cm="1">
        <f t="array" ref="P566">IFERROR(INDEX(G:G,MATCH(K566&amp;O566,D:D&amp;F:F,0)),"")</f>
        <v>26</v>
      </c>
      <c r="Q566">
        <f>IF(P566="","",_xlfn.MAXIFS(G:G,B:B,I566))</f>
        <v>26</v>
      </c>
      <c r="R566" t="str" cm="1">
        <f t="array" ref="R566">IF(P566=Q566,"",IFERROR(INDEX(E:E,MATCH(I566&amp;Q566,B:B&amp;G:G,0)),""))</f>
        <v/>
      </c>
    </row>
    <row r="567" spans="2:18" x14ac:dyDescent="0.2">
      <c r="B567" t="s">
        <v>2973</v>
      </c>
      <c r="C567" t="str">
        <f>VLOOKUP(B567,customer!A:B,2,FALSE)</f>
        <v>Ganny Eric</v>
      </c>
      <c r="D567" t="s">
        <v>3949</v>
      </c>
      <c r="E567" t="str">
        <f>VLOOKUP(D567,campaign!A:B,2,FALSE)</f>
        <v>NewCellphoneUser</v>
      </c>
      <c r="F567" s="9">
        <v>44751</v>
      </c>
      <c r="G567">
        <f>VLOOKUP(D567,campaign!A:D,4,FALSE)</f>
        <v>25</v>
      </c>
      <c r="I567" t="s">
        <v>3421</v>
      </c>
      <c r="J567" t="str">
        <f>VLOOKUP(I567,B:C,2,FALSE)</f>
        <v>Donia Galbraeth</v>
      </c>
      <c r="K567" t="s">
        <v>3929</v>
      </c>
      <c r="L567" t="str" cm="1">
        <f t="array" ref="L567">INDEX(E:E,MATCH(I567&amp;M567,B:B&amp;F:F,0))</f>
        <v>NonUSTravel</v>
      </c>
      <c r="M567" s="9">
        <f>_xlfn.MAXIFS(F:F,B:B,I567,D:D,K567)</f>
        <v>45063</v>
      </c>
      <c r="N567" cm="1">
        <f t="array" ref="N567">INDEX(G:G,MATCH(I567&amp;K567&amp;M567,B:B&amp;D:D&amp;F:F,0))</f>
        <v>66</v>
      </c>
      <c r="O567" s="9">
        <f>IF(M567=_xlfn.MAXIFS(M:M,I:I,I567),_xlfn.MAXIFS(M:M,I:I,I567),"")</f>
        <v>45063</v>
      </c>
      <c r="P567" cm="1">
        <f t="array" ref="P567">IFERROR(INDEX(G:G,MATCH(K567&amp;O567,D:D&amp;F:F,0)),"")</f>
        <v>66</v>
      </c>
      <c r="Q567">
        <f>IF(P567="","",_xlfn.MAXIFS(G:G,B:B,I567))</f>
        <v>66</v>
      </c>
      <c r="R567" t="str" cm="1">
        <f t="array" ref="R567">IF(P567=Q567,"",IFERROR(INDEX(E:E,MATCH(I567&amp;Q567,B:B&amp;G:G,0)),""))</f>
        <v/>
      </c>
    </row>
    <row r="568" spans="2:18" x14ac:dyDescent="0.2">
      <c r="B568" t="s">
        <v>2973</v>
      </c>
      <c r="C568" t="str">
        <f>VLOOKUP(B568,customer!A:B,2,FALSE)</f>
        <v>Ganny Eric</v>
      </c>
      <c r="D568" t="s">
        <v>3949</v>
      </c>
      <c r="E568" t="str">
        <f>VLOOKUP(D568,campaign!A:B,2,FALSE)</f>
        <v>NewCellphoneUser</v>
      </c>
      <c r="F568" s="9">
        <v>44792</v>
      </c>
      <c r="G568">
        <f>VLOOKUP(D568,campaign!A:D,4,FALSE)</f>
        <v>25</v>
      </c>
      <c r="I568" t="s">
        <v>3421</v>
      </c>
      <c r="J568" t="str">
        <f>VLOOKUP(I568,B:C,2,FALSE)</f>
        <v>Donia Galbraeth</v>
      </c>
      <c r="K568" t="s">
        <v>3923</v>
      </c>
      <c r="L568" t="str" cm="1">
        <f t="array" ref="L568">INDEX(E:E,MATCH(I568&amp;M568,B:B&amp;F:F,0))</f>
        <v>TruckOwner</v>
      </c>
      <c r="M568" s="9">
        <f>_xlfn.MAXIFS(F:F,B:B,I568,D:D,K568)</f>
        <v>45058</v>
      </c>
      <c r="N568" cm="1">
        <f t="array" ref="N568">INDEX(G:G,MATCH(I568&amp;K568&amp;M568,B:B&amp;D:D&amp;F:F,0))</f>
        <v>26</v>
      </c>
      <c r="O568" s="9" t="str">
        <f>IF(M568=_xlfn.MAXIFS(M:M,I:I,I568),_xlfn.MAXIFS(M:M,I:I,I568),"")</f>
        <v/>
      </c>
      <c r="P568" t="str" cm="1">
        <f t="array" ref="P568">IFERROR(INDEX(G:G,MATCH(K568&amp;O568,D:D&amp;F:F,0)),"")</f>
        <v/>
      </c>
      <c r="Q568" t="str">
        <f>IF(P568="","",_xlfn.MAXIFS(G:G,B:B,I568))</f>
        <v/>
      </c>
      <c r="R568" t="str" cm="1">
        <f t="array" ref="R568">IF(P568=Q568,"",IFERROR(INDEX(E:E,MATCH(I568&amp;Q568,B:B&amp;G:G,0)),""))</f>
        <v/>
      </c>
    </row>
    <row r="569" spans="2:18" x14ac:dyDescent="0.2">
      <c r="B569" t="s">
        <v>2973</v>
      </c>
      <c r="C569" t="str">
        <f>VLOOKUP(B569,customer!A:B,2,FALSE)</f>
        <v>Ganny Eric</v>
      </c>
      <c r="D569" t="s">
        <v>3949</v>
      </c>
      <c r="E569" t="str">
        <f>VLOOKUP(D569,campaign!A:B,2,FALSE)</f>
        <v>NewCellphoneUser</v>
      </c>
      <c r="F569" s="9">
        <v>44821</v>
      </c>
      <c r="G569">
        <f>VLOOKUP(D569,campaign!A:D,4,FALSE)</f>
        <v>25</v>
      </c>
      <c r="I569" t="s">
        <v>2951</v>
      </c>
      <c r="J569" t="str">
        <f>VLOOKUP(I569,B:C,2,FALSE)</f>
        <v>Donnajean Belz</v>
      </c>
      <c r="K569" t="s">
        <v>3951</v>
      </c>
      <c r="L569" t="str" cm="1">
        <f t="array" ref="L569">INDEX(E:E,MATCH(I569&amp;M569,B:B&amp;F:F,0))</f>
        <v>OwnsMotorcycle</v>
      </c>
      <c r="M569" s="9">
        <f>_xlfn.MAXIFS(F:F,B:B,I569,D:D,K569)</f>
        <v>45081</v>
      </c>
      <c r="N569" cm="1">
        <f t="array" ref="N569">INDEX(G:G,MATCH(I569&amp;K569&amp;M569,B:B&amp;D:D&amp;F:F,0))</f>
        <v>14</v>
      </c>
      <c r="O569" s="9">
        <f>IF(M569=_xlfn.MAXIFS(M:M,I:I,I569),_xlfn.MAXIFS(M:M,I:I,I569),"")</f>
        <v>45081</v>
      </c>
      <c r="P569" cm="1">
        <f t="array" ref="P569">IFERROR(INDEX(G:G,MATCH(K569&amp;O569,D:D&amp;F:F,0)),"")</f>
        <v>14</v>
      </c>
      <c r="Q569">
        <f>IF(P569="","",_xlfn.MAXIFS(G:G,B:B,I569))</f>
        <v>14</v>
      </c>
      <c r="R569" t="str" cm="1">
        <f t="array" ref="R569">IF(P569=Q569,"",IFERROR(INDEX(E:E,MATCH(I569&amp;Q569,B:B&amp;G:G,0)),""))</f>
        <v/>
      </c>
    </row>
    <row r="570" spans="2:18" x14ac:dyDescent="0.2">
      <c r="B570" t="s">
        <v>2973</v>
      </c>
      <c r="C570" t="str">
        <f>VLOOKUP(B570,customer!A:B,2,FALSE)</f>
        <v>Ganny Eric</v>
      </c>
      <c r="D570" t="s">
        <v>3949</v>
      </c>
      <c r="E570" t="str">
        <f>VLOOKUP(D570,campaign!A:B,2,FALSE)</f>
        <v>NewCellphoneUser</v>
      </c>
      <c r="F570" s="9">
        <v>44843</v>
      </c>
      <c r="G570">
        <f>VLOOKUP(D570,campaign!A:D,4,FALSE)</f>
        <v>25</v>
      </c>
      <c r="I570" t="s">
        <v>2951</v>
      </c>
      <c r="J570" t="str">
        <f>VLOOKUP(I570,B:C,2,FALSE)</f>
        <v>Donnajean Belz</v>
      </c>
      <c r="K570" t="s">
        <v>3925</v>
      </c>
      <c r="L570" t="str" cm="1">
        <f t="array" ref="L570">INDEX(E:E,MATCH(I570&amp;M570,B:B&amp;F:F,0))</f>
        <v>Homeownership</v>
      </c>
      <c r="M570" s="9">
        <f>_xlfn.MAXIFS(F:F,B:B,I570,D:D,K570)</f>
        <v>45060</v>
      </c>
      <c r="N570" cm="1">
        <f t="array" ref="N570">INDEX(G:G,MATCH(I570&amp;K570&amp;M570,B:B&amp;D:D&amp;F:F,0))</f>
        <v>13</v>
      </c>
      <c r="O570" s="9" t="str">
        <f>IF(M570=_xlfn.MAXIFS(M:M,I:I,I570),_xlfn.MAXIFS(M:M,I:I,I570),"")</f>
        <v/>
      </c>
      <c r="P570" t="str" cm="1">
        <f t="array" ref="P570">IFERROR(INDEX(G:G,MATCH(K570&amp;O570,D:D&amp;F:F,0)),"")</f>
        <v/>
      </c>
      <c r="Q570" t="str">
        <f>IF(P570="","",_xlfn.MAXIFS(G:G,B:B,I570))</f>
        <v/>
      </c>
      <c r="R570" t="str" cm="1">
        <f t="array" ref="R570">IF(P570=Q570,"",IFERROR(INDEX(E:E,MATCH(I570&amp;Q570,B:B&amp;G:G,0)),""))</f>
        <v/>
      </c>
    </row>
    <row r="571" spans="2:18" x14ac:dyDescent="0.2">
      <c r="B571" t="s">
        <v>2973</v>
      </c>
      <c r="C571" t="str">
        <f>VLOOKUP(B571,customer!A:B,2,FALSE)</f>
        <v>Ganny Eric</v>
      </c>
      <c r="D571" t="s">
        <v>3949</v>
      </c>
      <c r="E571" t="str">
        <f>VLOOKUP(D571,campaign!A:B,2,FALSE)</f>
        <v>NewCellphoneUser</v>
      </c>
      <c r="F571" s="9">
        <v>44905</v>
      </c>
      <c r="G571">
        <f>VLOOKUP(D571,campaign!A:D,4,FALSE)</f>
        <v>25</v>
      </c>
      <c r="I571" t="s">
        <v>3228</v>
      </c>
      <c r="J571" t="str">
        <f>VLOOKUP(I571,B:C,2,FALSE)</f>
        <v>Dora Stannislawski</v>
      </c>
      <c r="K571" t="s">
        <v>3924</v>
      </c>
      <c r="L571" t="str" cm="1">
        <f t="array" ref="L571">INDEX(E:E,MATCH(I571&amp;M571,B:B&amp;F:F,0))</f>
        <v>RVOwner</v>
      </c>
      <c r="M571" s="9">
        <f>_xlfn.MAXIFS(F:F,B:B,I571,D:D,K571)</f>
        <v>45054</v>
      </c>
      <c r="N571" cm="1">
        <f t="array" ref="N571">INDEX(G:G,MATCH(I571&amp;K571&amp;M571,B:B&amp;D:D&amp;F:F,0))</f>
        <v>22</v>
      </c>
      <c r="O571" s="9" t="str">
        <f>IF(M571=_xlfn.MAXIFS(M:M,I:I,I571),_xlfn.MAXIFS(M:M,I:I,I571),"")</f>
        <v/>
      </c>
      <c r="P571" t="str" cm="1">
        <f t="array" ref="P571">IFERROR(INDEX(G:G,MATCH(K571&amp;O571,D:D&amp;F:F,0)),"")</f>
        <v/>
      </c>
      <c r="Q571" t="str">
        <f>IF(P571="","",_xlfn.MAXIFS(G:G,B:B,I571))</f>
        <v/>
      </c>
      <c r="R571" t="str" cm="1">
        <f t="array" ref="R571">IF(P571=Q571,"",IFERROR(INDEX(E:E,MATCH(I571&amp;Q571,B:B&amp;G:G,0)),""))</f>
        <v/>
      </c>
    </row>
    <row r="572" spans="2:18" x14ac:dyDescent="0.2">
      <c r="B572" t="s">
        <v>2973</v>
      </c>
      <c r="C572" t="str">
        <f>VLOOKUP(B572,customer!A:B,2,FALSE)</f>
        <v>Ganny Eric</v>
      </c>
      <c r="D572" t="s">
        <v>3949</v>
      </c>
      <c r="E572" t="str">
        <f>VLOOKUP(D572,campaign!A:B,2,FALSE)</f>
        <v>NewCellphoneUser</v>
      </c>
      <c r="F572" s="9">
        <v>44935</v>
      </c>
      <c r="G572">
        <f>VLOOKUP(D572,campaign!A:D,4,FALSE)</f>
        <v>25</v>
      </c>
      <c r="I572" t="s">
        <v>3228</v>
      </c>
      <c r="J572" t="str">
        <f>VLOOKUP(I572,B:C,2,FALSE)</f>
        <v>Dora Stannislawski</v>
      </c>
      <c r="K572" t="s">
        <v>3922</v>
      </c>
      <c r="L572" t="str" cm="1">
        <f t="array" ref="L572">INDEX(E:E,MATCH(I572&amp;M572,B:B&amp;F:F,0))</f>
        <v>HandsetWebCapable</v>
      </c>
      <c r="M572" s="9">
        <f>_xlfn.MAXIFS(F:F,B:B,I572,D:D,K572)</f>
        <v>45062</v>
      </c>
      <c r="N572" cm="1">
        <f t="array" ref="N572">INDEX(G:G,MATCH(I572&amp;K572&amp;M572,B:B&amp;D:D&amp;F:F,0))</f>
        <v>62</v>
      </c>
      <c r="O572" s="9">
        <f>IF(M572=_xlfn.MAXIFS(M:M,I:I,I572),_xlfn.MAXIFS(M:M,I:I,I572),"")</f>
        <v>45062</v>
      </c>
      <c r="P572" cm="1">
        <f t="array" ref="P572">IFERROR(INDEX(G:G,MATCH(K572&amp;O572,D:D&amp;F:F,0)),"")</f>
        <v>62</v>
      </c>
      <c r="Q572">
        <f>IF(P572="","",_xlfn.MAXIFS(G:G,B:B,I572))</f>
        <v>62</v>
      </c>
      <c r="R572" t="str" cm="1">
        <f t="array" ref="R572">IF(P572=Q572,"",IFERROR(INDEX(E:E,MATCH(I572&amp;Q572,B:B&amp;G:G,0)),""))</f>
        <v/>
      </c>
    </row>
    <row r="573" spans="2:18" x14ac:dyDescent="0.2">
      <c r="B573" t="s">
        <v>2973</v>
      </c>
      <c r="C573" t="str">
        <f>VLOOKUP(B573,customer!A:B,2,FALSE)</f>
        <v>Ganny Eric</v>
      </c>
      <c r="D573" t="s">
        <v>3949</v>
      </c>
      <c r="E573" t="str">
        <f>VLOOKUP(D573,campaign!A:B,2,FALSE)</f>
        <v>NewCellphoneUser</v>
      </c>
      <c r="F573" s="9">
        <v>44962</v>
      </c>
      <c r="G573">
        <f>VLOOKUP(D573,campaign!A:D,4,FALSE)</f>
        <v>25</v>
      </c>
      <c r="I573" t="s">
        <v>2998</v>
      </c>
      <c r="J573" t="str">
        <f>VLOOKUP(I573,B:C,2,FALSE)</f>
        <v>Dore Fulun</v>
      </c>
      <c r="K573" t="s">
        <v>3920</v>
      </c>
      <c r="L573" t="str" cm="1">
        <f t="array" ref="L573">INDEX(E:E,MATCH(I573&amp;M573,B:B&amp;F:F,0))</f>
        <v>ChildrenInHH</v>
      </c>
      <c r="M573" s="9">
        <f>_xlfn.MAXIFS(F:F,B:B,I573,D:D,K573)</f>
        <v>45030</v>
      </c>
      <c r="N573" cm="1">
        <f t="array" ref="N573">INDEX(G:G,MATCH(I573&amp;K573&amp;M573,B:B&amp;D:D&amp;F:F,0))</f>
        <v>10</v>
      </c>
      <c r="O573" s="9" t="str">
        <f>IF(M573=_xlfn.MAXIFS(M:M,I:I,I573),_xlfn.MAXIFS(M:M,I:I,I573),"")</f>
        <v/>
      </c>
      <c r="P573" t="str" cm="1">
        <f t="array" ref="P573">IFERROR(INDEX(G:G,MATCH(K573&amp;O573,D:D&amp;F:F,0)),"")</f>
        <v/>
      </c>
      <c r="Q573" t="str">
        <f>IF(P573="","",_xlfn.MAXIFS(G:G,B:B,I573))</f>
        <v/>
      </c>
      <c r="R573" t="str" cm="1">
        <f t="array" ref="R573">IF(P573=Q573,"",IFERROR(INDEX(E:E,MATCH(I573&amp;Q573,B:B&amp;G:G,0)),""))</f>
        <v/>
      </c>
    </row>
    <row r="574" spans="2:18" x14ac:dyDescent="0.2">
      <c r="B574" t="s">
        <v>2973</v>
      </c>
      <c r="C574" t="str">
        <f>VLOOKUP(B574,customer!A:B,2,FALSE)</f>
        <v>Ganny Eric</v>
      </c>
      <c r="D574" t="s">
        <v>3949</v>
      </c>
      <c r="E574" t="str">
        <f>VLOOKUP(D574,campaign!A:B,2,FALSE)</f>
        <v>NewCellphoneUser</v>
      </c>
      <c r="F574" s="9">
        <v>44993</v>
      </c>
      <c r="G574">
        <f>VLOOKUP(D574,campaign!A:D,4,FALSE)</f>
        <v>25</v>
      </c>
      <c r="I574" t="s">
        <v>2998</v>
      </c>
      <c r="J574" t="str">
        <f>VLOOKUP(I574,B:C,2,FALSE)</f>
        <v>Dore Fulun</v>
      </c>
      <c r="K574" t="s">
        <v>3926</v>
      </c>
      <c r="L574" t="str" cm="1">
        <f t="array" ref="L574">INDEX(E:E,MATCH(I574&amp;M574,B:B&amp;F:F,0))</f>
        <v>BuysViaMailOrder</v>
      </c>
      <c r="M574" s="9">
        <f>_xlfn.MAXIFS(F:F,B:B,I574,D:D,K574)</f>
        <v>45065</v>
      </c>
      <c r="N574" cm="1">
        <f t="array" ref="N574">INDEX(G:G,MATCH(I574&amp;K574&amp;M574,B:B&amp;D:D&amp;F:F,0))</f>
        <v>25</v>
      </c>
      <c r="O574" s="9" t="str">
        <f>IF(M574=_xlfn.MAXIFS(M:M,I:I,I574),_xlfn.MAXIFS(M:M,I:I,I574),"")</f>
        <v/>
      </c>
      <c r="P574" t="str" cm="1">
        <f t="array" ref="P574">IFERROR(INDEX(G:G,MATCH(K574&amp;O574,D:D&amp;F:F,0)),"")</f>
        <v/>
      </c>
      <c r="Q574" t="str">
        <f>IF(P574="","",_xlfn.MAXIFS(G:G,B:B,I574))</f>
        <v/>
      </c>
      <c r="R574" t="str" cm="1">
        <f t="array" ref="R574">IF(P574=Q574,"",IFERROR(INDEX(E:E,MATCH(I574&amp;Q574,B:B&amp;G:G,0)),""))</f>
        <v/>
      </c>
    </row>
    <row r="575" spans="2:18" x14ac:dyDescent="0.2">
      <c r="B575" t="s">
        <v>2973</v>
      </c>
      <c r="C575" t="str">
        <f>VLOOKUP(B575,customer!A:B,2,FALSE)</f>
        <v>Ganny Eric</v>
      </c>
      <c r="D575" t="s">
        <v>3949</v>
      </c>
      <c r="E575" t="str">
        <f>VLOOKUP(D575,campaign!A:B,2,FALSE)</f>
        <v>NewCellphoneUser</v>
      </c>
      <c r="F575" s="9">
        <v>45024</v>
      </c>
      <c r="G575">
        <f>VLOOKUP(D575,campaign!A:D,4,FALSE)</f>
        <v>25</v>
      </c>
      <c r="I575" t="s">
        <v>2998</v>
      </c>
      <c r="J575" t="str">
        <f>VLOOKUP(I575,B:C,2,FALSE)</f>
        <v>Dore Fulun</v>
      </c>
      <c r="K575" t="s">
        <v>3947</v>
      </c>
      <c r="L575" t="str" cm="1">
        <f t="array" ref="L575">INDEX(E:E,MATCH(I575&amp;M575,B:B&amp;F:F,0))</f>
        <v>OwnsComputer</v>
      </c>
      <c r="M575" s="9">
        <f>_xlfn.MAXIFS(F:F,B:B,I575,D:D,K575)</f>
        <v>45074</v>
      </c>
      <c r="N575" cm="1">
        <f t="array" ref="N575">INDEX(G:G,MATCH(I575&amp;K575&amp;M575,B:B&amp;D:D&amp;F:F,0))</f>
        <v>62</v>
      </c>
      <c r="O575" s="9">
        <f>IF(M575=_xlfn.MAXIFS(M:M,I:I,I575),_xlfn.MAXIFS(M:M,I:I,I575),"")</f>
        <v>45074</v>
      </c>
      <c r="P575" cm="1">
        <f t="array" ref="P575">IFERROR(INDEX(G:G,MATCH(K575&amp;O575,D:D&amp;F:F,0)),"")</f>
        <v>62</v>
      </c>
      <c r="Q575">
        <f>IF(P575="","",_xlfn.MAXIFS(G:G,B:B,I575))</f>
        <v>62</v>
      </c>
      <c r="R575" t="str" cm="1">
        <f t="array" ref="R575">IF(P575=Q575,"",IFERROR(INDEX(E:E,MATCH(I575&amp;Q575,B:B&amp;G:G,0)),""))</f>
        <v/>
      </c>
    </row>
    <row r="576" spans="2:18" x14ac:dyDescent="0.2">
      <c r="B576" t="s">
        <v>2973</v>
      </c>
      <c r="C576" t="str">
        <f>VLOOKUP(B576,customer!A:B,2,FALSE)</f>
        <v>Ganny Eric</v>
      </c>
      <c r="D576" t="s">
        <v>3949</v>
      </c>
      <c r="E576" t="str">
        <f>VLOOKUP(D576,campaign!A:B,2,FALSE)</f>
        <v>NewCellphoneUser</v>
      </c>
      <c r="F576" s="9">
        <v>45053</v>
      </c>
      <c r="G576">
        <f>VLOOKUP(D576,campaign!A:D,4,FALSE)</f>
        <v>25</v>
      </c>
      <c r="I576" t="s">
        <v>3913</v>
      </c>
      <c r="J576" t="str">
        <f>VLOOKUP(I576,B:C,2,FALSE)</f>
        <v>Dorelle Dennington</v>
      </c>
      <c r="K576" t="s">
        <v>3927</v>
      </c>
      <c r="L576" t="str" cm="1">
        <f t="array" ref="L576">INDEX(E:E,MATCH(I576&amp;M576,B:B&amp;F:F,0))</f>
        <v>RespondsToMailOffers</v>
      </c>
      <c r="M576" s="9">
        <f>_xlfn.MAXIFS(F:F,B:B,I576,D:D,K576)</f>
        <v>45074</v>
      </c>
      <c r="N576" cm="1">
        <f t="array" ref="N576">INDEX(G:G,MATCH(I576&amp;K576&amp;M576,B:B&amp;D:D&amp;F:F,0))</f>
        <v>27</v>
      </c>
      <c r="O576" s="9" t="str">
        <f>IF(M576=_xlfn.MAXIFS(M:M,I:I,I576),_xlfn.MAXIFS(M:M,I:I,I576),"")</f>
        <v/>
      </c>
      <c r="P576" t="str" cm="1">
        <f t="array" ref="P576">IFERROR(INDEX(G:G,MATCH(K576&amp;O576,D:D&amp;F:F,0)),"")</f>
        <v/>
      </c>
      <c r="Q576" t="str">
        <f>IF(P576="","",_xlfn.MAXIFS(G:G,B:B,I576))</f>
        <v/>
      </c>
      <c r="R576" t="str" cm="1">
        <f t="array" ref="R576">IF(P576=Q576,"",IFERROR(INDEX(E:E,MATCH(I576&amp;Q576,B:B&amp;G:G,0)),""))</f>
        <v/>
      </c>
    </row>
    <row r="577" spans="2:18" x14ac:dyDescent="0.2">
      <c r="B577" t="s">
        <v>2973</v>
      </c>
      <c r="C577" t="str">
        <f>VLOOKUP(B577,customer!A:B,2,FALSE)</f>
        <v>Ganny Eric</v>
      </c>
      <c r="D577" t="s">
        <v>3953</v>
      </c>
      <c r="E577" t="str">
        <f>VLOOKUP(D577,campaign!A:B,2,FALSE)</f>
        <v>MaritalStatus</v>
      </c>
      <c r="F577" s="9">
        <v>44965</v>
      </c>
      <c r="G577">
        <f>VLOOKUP(D577,campaign!A:D,4,FALSE)</f>
        <v>29</v>
      </c>
      <c r="I577" t="s">
        <v>3913</v>
      </c>
      <c r="J577" t="str">
        <f>VLOOKUP(I577,B:C,2,FALSE)</f>
        <v>Dorelle Dennington</v>
      </c>
      <c r="K577" t="s">
        <v>3929</v>
      </c>
      <c r="L577" t="str" cm="1">
        <f t="array" ref="L577">INDEX(E:E,MATCH(I577&amp;M577,B:B&amp;F:F,0))</f>
        <v>NonUSTravel</v>
      </c>
      <c r="M577" s="9">
        <f>_xlfn.MAXIFS(F:F,B:B,I577,D:D,K577)</f>
        <v>45081</v>
      </c>
      <c r="N577" cm="1">
        <f t="array" ref="N577">INDEX(G:G,MATCH(I577&amp;K577&amp;M577,B:B&amp;D:D&amp;F:F,0))</f>
        <v>66</v>
      </c>
      <c r="O577" s="9">
        <f>IF(M577=_xlfn.MAXIFS(M:M,I:I,I577),_xlfn.MAXIFS(M:M,I:I,I577),"")</f>
        <v>45081</v>
      </c>
      <c r="P577" cm="1">
        <f t="array" ref="P577">IFERROR(INDEX(G:G,MATCH(K577&amp;O577,D:D&amp;F:F,0)),"")</f>
        <v>66</v>
      </c>
      <c r="Q577">
        <f>IF(P577="","",_xlfn.MAXIFS(G:G,B:B,I577))</f>
        <v>66</v>
      </c>
      <c r="R577" t="str" cm="1">
        <f t="array" ref="R577">IF(P577=Q577,"",IFERROR(INDEX(E:E,MATCH(I577&amp;Q577,B:B&amp;G:G,0)),""))</f>
        <v/>
      </c>
    </row>
    <row r="578" spans="2:18" x14ac:dyDescent="0.2">
      <c r="B578" t="s">
        <v>2973</v>
      </c>
      <c r="C578" t="str">
        <f>VLOOKUP(B578,customer!A:B,2,FALSE)</f>
        <v>Ganny Eric</v>
      </c>
      <c r="D578" t="s">
        <v>3953</v>
      </c>
      <c r="E578" t="str">
        <f>VLOOKUP(D578,campaign!A:B,2,FALSE)</f>
        <v>MaritalStatus</v>
      </c>
      <c r="F578" s="9">
        <v>44996</v>
      </c>
      <c r="G578">
        <f>VLOOKUP(D578,campaign!A:D,4,FALSE)</f>
        <v>29</v>
      </c>
      <c r="I578" t="s">
        <v>3194</v>
      </c>
      <c r="J578" t="str">
        <f>VLOOKUP(I578,B:C,2,FALSE)</f>
        <v>Dorthea Melarkey</v>
      </c>
      <c r="K578" t="s">
        <v>3921</v>
      </c>
      <c r="L578" t="str" cm="1">
        <f t="array" ref="L578">INDEX(E:E,MATCH(I578&amp;M578,B:B&amp;F:F,0))</f>
        <v>HandsetRefurbished</v>
      </c>
      <c r="M578" s="9">
        <f>_xlfn.MAXIFS(F:F,B:B,I578,D:D,K578)</f>
        <v>45063</v>
      </c>
      <c r="N578" cm="1">
        <f t="array" ref="N578">INDEX(G:G,MATCH(I578&amp;K578&amp;M578,B:B&amp;D:D&amp;F:F,0))</f>
        <v>26</v>
      </c>
      <c r="O578" s="9" t="str">
        <f>IF(M578=_xlfn.MAXIFS(M:M,I:I,I578),_xlfn.MAXIFS(M:M,I:I,I578),"")</f>
        <v/>
      </c>
      <c r="P578" t="str" cm="1">
        <f t="array" ref="P578">IFERROR(INDEX(G:G,MATCH(K578&amp;O578,D:D&amp;F:F,0)),"")</f>
        <v/>
      </c>
      <c r="Q578" t="str">
        <f>IF(P578="","",_xlfn.MAXIFS(G:G,B:B,I578))</f>
        <v/>
      </c>
      <c r="R578" t="str" cm="1">
        <f t="array" ref="R578">IF(P578=Q578,"",IFERROR(INDEX(E:E,MATCH(I578&amp;Q578,B:B&amp;G:G,0)),""))</f>
        <v/>
      </c>
    </row>
    <row r="579" spans="2:18" x14ac:dyDescent="0.2">
      <c r="B579" t="s">
        <v>2973</v>
      </c>
      <c r="C579" t="str">
        <f>VLOOKUP(B579,customer!A:B,2,FALSE)</f>
        <v>Ganny Eric</v>
      </c>
      <c r="D579" t="s">
        <v>3953</v>
      </c>
      <c r="E579" t="str">
        <f>VLOOKUP(D579,campaign!A:B,2,FALSE)</f>
        <v>MaritalStatus</v>
      </c>
      <c r="F579" s="9">
        <v>45025</v>
      </c>
      <c r="G579">
        <f>VLOOKUP(D579,campaign!A:D,4,FALSE)</f>
        <v>29</v>
      </c>
      <c r="I579" t="s">
        <v>3194</v>
      </c>
      <c r="J579" t="str">
        <f>VLOOKUP(I579,B:C,2,FALSE)</f>
        <v>Dorthea Melarkey</v>
      </c>
      <c r="K579" t="s">
        <v>3927</v>
      </c>
      <c r="L579" t="str" cm="1">
        <f t="array" ref="L579">INDEX(E:E,MATCH(I579&amp;M579,B:B&amp;F:F,0))</f>
        <v>RespondsToMailOffers</v>
      </c>
      <c r="M579" s="9">
        <f>_xlfn.MAXIFS(F:F,B:B,I579,D:D,K579)</f>
        <v>45078</v>
      </c>
      <c r="N579" cm="1">
        <f t="array" ref="N579">INDEX(G:G,MATCH(I579&amp;K579&amp;M579,B:B&amp;D:D&amp;F:F,0))</f>
        <v>27</v>
      </c>
      <c r="O579" s="9">
        <f>IF(M579=_xlfn.MAXIFS(M:M,I:I,I579),_xlfn.MAXIFS(M:M,I:I,I579),"")</f>
        <v>45078</v>
      </c>
      <c r="P579" cm="1">
        <f t="array" ref="P579">IFERROR(INDEX(G:G,MATCH(K579&amp;O579,D:D&amp;F:F,0)),"")</f>
        <v>27</v>
      </c>
      <c r="Q579">
        <f>IF(P579="","",_xlfn.MAXIFS(G:G,B:B,I579))</f>
        <v>27</v>
      </c>
      <c r="R579" t="str" cm="1">
        <f t="array" ref="R579">IF(P579=Q579,"",IFERROR(INDEX(E:E,MATCH(I579&amp;Q579,B:B&amp;G:G,0)),""))</f>
        <v/>
      </c>
    </row>
    <row r="580" spans="2:18" x14ac:dyDescent="0.2">
      <c r="B580" t="s">
        <v>2973</v>
      </c>
      <c r="C580" t="str">
        <f>VLOOKUP(B580,customer!A:B,2,FALSE)</f>
        <v>Ganny Eric</v>
      </c>
      <c r="D580" t="s">
        <v>3953</v>
      </c>
      <c r="E580" t="str">
        <f>VLOOKUP(D580,campaign!A:B,2,FALSE)</f>
        <v>MaritalStatus</v>
      </c>
      <c r="F580" s="9">
        <v>45066</v>
      </c>
      <c r="G580">
        <f>VLOOKUP(D580,campaign!A:D,4,FALSE)</f>
        <v>29</v>
      </c>
      <c r="I580" t="s">
        <v>3817</v>
      </c>
      <c r="J580" t="str">
        <f>VLOOKUP(I580,B:C,2,FALSE)</f>
        <v>Dosi Cobbin</v>
      </c>
      <c r="K580" t="s">
        <v>3922</v>
      </c>
      <c r="L580" t="str" cm="1">
        <f t="array" ref="L580">INDEX(E:E,MATCH(I580&amp;M580,B:B&amp;F:F,0))</f>
        <v>HandsetWebCapable</v>
      </c>
      <c r="M580" s="9">
        <f>_xlfn.MAXIFS(F:F,B:B,I580,D:D,K580)</f>
        <v>45030</v>
      </c>
      <c r="N580" cm="1">
        <f t="array" ref="N580">INDEX(G:G,MATCH(I580&amp;K580&amp;M580,B:B&amp;D:D&amp;F:F,0))</f>
        <v>62</v>
      </c>
      <c r="O580" s="9" t="str">
        <f>IF(M580=_xlfn.MAXIFS(M:M,I:I,I580),_xlfn.MAXIFS(M:M,I:I,I580),"")</f>
        <v/>
      </c>
      <c r="P580" t="str" cm="1">
        <f t="array" ref="P580">IFERROR(INDEX(G:G,MATCH(K580&amp;O580,D:D&amp;F:F,0)),"")</f>
        <v/>
      </c>
      <c r="Q580" t="str">
        <f>IF(P580="","",_xlfn.MAXIFS(G:G,B:B,I580))</f>
        <v/>
      </c>
      <c r="R580" t="str" cm="1">
        <f t="array" ref="R580">IF(P580=Q580,"",IFERROR(INDEX(E:E,MATCH(I580&amp;Q580,B:B&amp;G:G,0)),""))</f>
        <v/>
      </c>
    </row>
    <row r="581" spans="2:18" x14ac:dyDescent="0.2">
      <c r="B581" t="s">
        <v>2974</v>
      </c>
      <c r="C581" t="str">
        <f>VLOOKUP(B581,customer!A:B,2,FALSE)</f>
        <v>Lorant Le Surf</v>
      </c>
      <c r="D581" t="s">
        <v>3947</v>
      </c>
      <c r="E581" t="str">
        <f>VLOOKUP(D581,campaign!A:B,2,FALSE)</f>
        <v>OwnsComputer</v>
      </c>
      <c r="F581" s="9">
        <v>44926</v>
      </c>
      <c r="G581">
        <f>VLOOKUP(D581,campaign!A:D,4,FALSE)</f>
        <v>62</v>
      </c>
      <c r="I581" t="s">
        <v>3817</v>
      </c>
      <c r="J581" t="str">
        <f>VLOOKUP(I581,B:C,2,FALSE)</f>
        <v>Dosi Cobbin</v>
      </c>
      <c r="K581" t="s">
        <v>3949</v>
      </c>
      <c r="L581" t="str" cm="1">
        <f t="array" ref="L581">INDEX(E:E,MATCH(I581&amp;M581,B:B&amp;F:F,0))</f>
        <v>NewCellphoneUser</v>
      </c>
      <c r="M581" s="9">
        <f>_xlfn.MAXIFS(F:F,B:B,I581,D:D,K581)</f>
        <v>45066</v>
      </c>
      <c r="N581" cm="1">
        <f t="array" ref="N581">INDEX(G:G,MATCH(I581&amp;K581&amp;M581,B:B&amp;D:D&amp;F:F,0))</f>
        <v>25</v>
      </c>
      <c r="O581" s="9">
        <f>IF(M581=_xlfn.MAXIFS(M:M,I:I,I581),_xlfn.MAXIFS(M:M,I:I,I581),"")</f>
        <v>45066</v>
      </c>
      <c r="P581" cm="1">
        <f t="array" ref="P581">IFERROR(INDEX(G:G,MATCH(K581&amp;O581,D:D&amp;F:F,0)),"")</f>
        <v>25</v>
      </c>
      <c r="Q581">
        <f>IF(P581="","",_xlfn.MAXIFS(G:G,B:B,I581))</f>
        <v>62</v>
      </c>
      <c r="R581" t="str" cm="1">
        <f t="array" ref="R581">IF(P581=Q581,"",IFERROR(INDEX(E:E,MATCH(I581&amp;Q581,B:B&amp;G:G,0)),""))</f>
        <v>HandsetWebCapable</v>
      </c>
    </row>
    <row r="582" spans="2:18" x14ac:dyDescent="0.2">
      <c r="B582" t="s">
        <v>2974</v>
      </c>
      <c r="C582" t="str">
        <f>VLOOKUP(B582,customer!A:B,2,FALSE)</f>
        <v>Lorant Le Surf</v>
      </c>
      <c r="D582" t="s">
        <v>3947</v>
      </c>
      <c r="E582" t="str">
        <f>VLOOKUP(D582,campaign!A:B,2,FALSE)</f>
        <v>OwnsComputer</v>
      </c>
      <c r="F582" s="9">
        <v>44970</v>
      </c>
      <c r="G582">
        <f>VLOOKUP(D582,campaign!A:D,4,FALSE)</f>
        <v>62</v>
      </c>
      <c r="I582" t="s">
        <v>3422</v>
      </c>
      <c r="J582" t="str">
        <f>VLOOKUP(I582,B:C,2,FALSE)</f>
        <v>Drake Lamperti</v>
      </c>
      <c r="K582" t="s">
        <v>3949</v>
      </c>
      <c r="L582" t="str" cm="1">
        <f t="array" ref="L582">INDEX(E:E,MATCH(I582&amp;M582,B:B&amp;F:F,0))</f>
        <v>NewCellphoneUser</v>
      </c>
      <c r="M582" s="9">
        <f>_xlfn.MAXIFS(F:F,B:B,I582,D:D,K582)</f>
        <v>45031</v>
      </c>
      <c r="N582" cm="1">
        <f t="array" ref="N582">INDEX(G:G,MATCH(I582&amp;K582&amp;M582,B:B&amp;D:D&amp;F:F,0))</f>
        <v>25</v>
      </c>
      <c r="O582" s="9" t="str">
        <f>IF(M582=_xlfn.MAXIFS(M:M,I:I,I582),_xlfn.MAXIFS(M:M,I:I,I582),"")</f>
        <v/>
      </c>
      <c r="P582" t="str" cm="1">
        <f t="array" ref="P582">IFERROR(INDEX(G:G,MATCH(K582&amp;O582,D:D&amp;F:F,0)),"")</f>
        <v/>
      </c>
      <c r="Q582" t="str">
        <f>IF(P582="","",_xlfn.MAXIFS(G:G,B:B,I582))</f>
        <v/>
      </c>
      <c r="R582" t="str" cm="1">
        <f t="array" ref="R582">IF(P582=Q582,"",IFERROR(INDEX(E:E,MATCH(I582&amp;Q582,B:B&amp;G:G,0)),""))</f>
        <v/>
      </c>
    </row>
    <row r="583" spans="2:18" x14ac:dyDescent="0.2">
      <c r="B583" t="s">
        <v>2974</v>
      </c>
      <c r="C583" t="str">
        <f>VLOOKUP(B583,customer!A:B,2,FALSE)</f>
        <v>Lorant Le Surf</v>
      </c>
      <c r="D583" t="s">
        <v>3947</v>
      </c>
      <c r="E583" t="str">
        <f>VLOOKUP(D583,campaign!A:B,2,FALSE)</f>
        <v>OwnsComputer</v>
      </c>
      <c r="F583" s="9">
        <v>44989</v>
      </c>
      <c r="G583">
        <f>VLOOKUP(D583,campaign!A:D,4,FALSE)</f>
        <v>62</v>
      </c>
      <c r="I583" t="s">
        <v>3422</v>
      </c>
      <c r="J583" t="str">
        <f>VLOOKUP(I583,B:C,2,FALSE)</f>
        <v>Drake Lamperti</v>
      </c>
      <c r="K583" t="s">
        <v>3948</v>
      </c>
      <c r="L583" t="str" cm="1">
        <f t="array" ref="L583">INDEX(E:E,MATCH(I583&amp;M583,B:B&amp;F:F,0))</f>
        <v>HasCreditCard</v>
      </c>
      <c r="M583" s="9">
        <f>_xlfn.MAXIFS(F:F,B:B,I583,D:D,K583)</f>
        <v>45047</v>
      </c>
      <c r="N583" cm="1">
        <f t="array" ref="N583">INDEX(G:G,MATCH(I583&amp;K583&amp;M583,B:B&amp;D:D&amp;F:F,0))</f>
        <v>65</v>
      </c>
      <c r="O583" s="9">
        <f>IF(M583=_xlfn.MAXIFS(M:M,I:I,I583),_xlfn.MAXIFS(M:M,I:I,I583),"")</f>
        <v>45047</v>
      </c>
      <c r="P583" cm="1">
        <f t="array" ref="P583">IFERROR(INDEX(G:G,MATCH(K583&amp;O583,D:D&amp;F:F,0)),"")</f>
        <v>65</v>
      </c>
      <c r="Q583">
        <f>IF(P583="","",_xlfn.MAXIFS(G:G,B:B,I583))</f>
        <v>65</v>
      </c>
      <c r="R583" t="str" cm="1">
        <f t="array" ref="R583">IF(P583=Q583,"",IFERROR(INDEX(E:E,MATCH(I583&amp;Q583,B:B&amp;G:G,0)),""))</f>
        <v/>
      </c>
    </row>
    <row r="584" spans="2:18" x14ac:dyDescent="0.2">
      <c r="B584" t="s">
        <v>2974</v>
      </c>
      <c r="C584" t="str">
        <f>VLOOKUP(B584,customer!A:B,2,FALSE)</f>
        <v>Lorant Le Surf</v>
      </c>
      <c r="D584" t="s">
        <v>3947</v>
      </c>
      <c r="E584" t="str">
        <f>VLOOKUP(D584,campaign!A:B,2,FALSE)</f>
        <v>OwnsComputer</v>
      </c>
      <c r="F584" s="9">
        <v>45018</v>
      </c>
      <c r="G584">
        <f>VLOOKUP(D584,campaign!A:D,4,FALSE)</f>
        <v>62</v>
      </c>
      <c r="I584" t="s">
        <v>3296</v>
      </c>
      <c r="J584" t="str">
        <f>VLOOKUP(I584,B:C,2,FALSE)</f>
        <v>Drew Wildman</v>
      </c>
      <c r="K584" t="s">
        <v>3928</v>
      </c>
      <c r="L584" t="str" cm="1">
        <f t="array" ref="L584">INDEX(E:E,MATCH(I584&amp;M584,B:B&amp;F:F,0))</f>
        <v>OptOutMailings</v>
      </c>
      <c r="M584" s="9">
        <f>_xlfn.MAXIFS(F:F,B:B,I584,D:D,K584)</f>
        <v>45080</v>
      </c>
      <c r="N584" cm="1">
        <f t="array" ref="N584">INDEX(G:G,MATCH(I584&amp;K584&amp;M584,B:B&amp;D:D&amp;F:F,0))</f>
        <v>75</v>
      </c>
      <c r="O584" s="9">
        <f>IF(M584=_xlfn.MAXIFS(M:M,I:I,I584),_xlfn.MAXIFS(M:M,I:I,I584),"")</f>
        <v>45080</v>
      </c>
      <c r="P584" cm="1">
        <f t="array" ref="P584">IFERROR(INDEX(G:G,MATCH(K584&amp;O584,D:D&amp;F:F,0)),"")</f>
        <v>75</v>
      </c>
      <c r="Q584">
        <f>IF(P584="","",_xlfn.MAXIFS(G:G,B:B,I584))</f>
        <v>75</v>
      </c>
      <c r="R584" t="str" cm="1">
        <f t="array" ref="R584">IF(P584=Q584,"",IFERROR(INDEX(E:E,MATCH(I584&amp;Q584,B:B&amp;G:G,0)),""))</f>
        <v/>
      </c>
    </row>
    <row r="585" spans="2:18" x14ac:dyDescent="0.2">
      <c r="B585" t="s">
        <v>2974</v>
      </c>
      <c r="C585" t="str">
        <f>VLOOKUP(B585,customer!A:B,2,FALSE)</f>
        <v>Lorant Le Surf</v>
      </c>
      <c r="D585" t="s">
        <v>3947</v>
      </c>
      <c r="E585" t="str">
        <f>VLOOKUP(D585,campaign!A:B,2,FALSE)</f>
        <v>OwnsComputer</v>
      </c>
      <c r="F585" s="9">
        <v>45052</v>
      </c>
      <c r="G585">
        <f>VLOOKUP(D585,campaign!A:D,4,FALSE)</f>
        <v>62</v>
      </c>
      <c r="I585" t="s">
        <v>3296</v>
      </c>
      <c r="J585" t="str">
        <f>VLOOKUP(I585,B:C,2,FALSE)</f>
        <v>Drew Wildman</v>
      </c>
      <c r="K585" t="s">
        <v>3952</v>
      </c>
      <c r="L585" t="str" cm="1">
        <f t="array" ref="L585">INDEX(E:E,MATCH(I585&amp;M585,B:B&amp;F:F,0))</f>
        <v>OptOutMailings</v>
      </c>
      <c r="M585" s="9">
        <f>_xlfn.MAXIFS(F:F,B:B,I585,D:D,K585)</f>
        <v>45069</v>
      </c>
      <c r="N585" cm="1">
        <f t="array" ref="N585">INDEX(G:G,MATCH(I585&amp;K585&amp;M585,B:B&amp;D:D&amp;F:F,0))</f>
        <v>16</v>
      </c>
      <c r="O585" s="9" t="str">
        <f>IF(M585=_xlfn.MAXIFS(M:M,I:I,I585),_xlfn.MAXIFS(M:M,I:I,I585),"")</f>
        <v/>
      </c>
      <c r="P585" t="str" cm="1">
        <f t="array" ref="P585">IFERROR(INDEX(G:G,MATCH(K585&amp;O585,D:D&amp;F:F,0)),"")</f>
        <v/>
      </c>
      <c r="Q585" t="str">
        <f>IF(P585="","",_xlfn.MAXIFS(G:G,B:B,I585))</f>
        <v/>
      </c>
      <c r="R585" t="str" cm="1">
        <f t="array" ref="R585">IF(P585=Q585,"",IFERROR(INDEX(E:E,MATCH(I585&amp;Q585,B:B&amp;G:G,0)),""))</f>
        <v/>
      </c>
    </row>
    <row r="586" spans="2:18" x14ac:dyDescent="0.2">
      <c r="B586" t="s">
        <v>2974</v>
      </c>
      <c r="C586" t="str">
        <f>VLOOKUP(B586,customer!A:B,2,FALSE)</f>
        <v>Lorant Le Surf</v>
      </c>
      <c r="D586" t="s">
        <v>3927</v>
      </c>
      <c r="E586" t="str">
        <f>VLOOKUP(D586,campaign!A:B,2,FALSE)</f>
        <v>RespondsToMailOffers</v>
      </c>
      <c r="F586" s="9">
        <v>44975</v>
      </c>
      <c r="G586">
        <f>VLOOKUP(D586,campaign!A:D,4,FALSE)</f>
        <v>27</v>
      </c>
      <c r="I586" t="s">
        <v>3503</v>
      </c>
      <c r="J586" t="str">
        <f>VLOOKUP(I586,B:C,2,FALSE)</f>
        <v>Duff Fishpool</v>
      </c>
      <c r="K586" t="s">
        <v>3949</v>
      </c>
      <c r="L586" t="str" cm="1">
        <f t="array" ref="L586">INDEX(E:E,MATCH(I586&amp;M586,B:B&amp;F:F,0))</f>
        <v>NewCellphoneUser</v>
      </c>
      <c r="M586" s="9">
        <f>_xlfn.MAXIFS(F:F,B:B,I586,D:D,K586)</f>
        <v>45067</v>
      </c>
      <c r="N586" cm="1">
        <f t="array" ref="N586">INDEX(G:G,MATCH(I586&amp;K586&amp;M586,B:B&amp;D:D&amp;F:F,0))</f>
        <v>25</v>
      </c>
      <c r="O586" s="9" t="str">
        <f>IF(M586=_xlfn.MAXIFS(M:M,I:I,I586),_xlfn.MAXIFS(M:M,I:I,I586),"")</f>
        <v/>
      </c>
      <c r="P586" t="str" cm="1">
        <f t="array" ref="P586">IFERROR(INDEX(G:G,MATCH(K586&amp;O586,D:D&amp;F:F,0)),"")</f>
        <v/>
      </c>
      <c r="Q586" t="str">
        <f>IF(P586="","",_xlfn.MAXIFS(G:G,B:B,I586))</f>
        <v/>
      </c>
      <c r="R586" t="str" cm="1">
        <f t="array" ref="R586">IF(P586=Q586,"",IFERROR(INDEX(E:E,MATCH(I586&amp;Q586,B:B&amp;G:G,0)),""))</f>
        <v/>
      </c>
    </row>
    <row r="587" spans="2:18" x14ac:dyDescent="0.2">
      <c r="B587" t="s">
        <v>2974</v>
      </c>
      <c r="C587" t="str">
        <f>VLOOKUP(B587,customer!A:B,2,FALSE)</f>
        <v>Lorant Le Surf</v>
      </c>
      <c r="D587" t="s">
        <v>3927</v>
      </c>
      <c r="E587" t="str">
        <f>VLOOKUP(D587,campaign!A:B,2,FALSE)</f>
        <v>RespondsToMailOffers</v>
      </c>
      <c r="F587" s="9">
        <v>45012</v>
      </c>
      <c r="G587">
        <f>VLOOKUP(D587,campaign!A:D,4,FALSE)</f>
        <v>27</v>
      </c>
      <c r="I587" t="s">
        <v>3503</v>
      </c>
      <c r="J587" t="str">
        <f>VLOOKUP(I587,B:C,2,FALSE)</f>
        <v>Duff Fishpool</v>
      </c>
      <c r="K587" t="s">
        <v>3924</v>
      </c>
      <c r="L587" t="str" cm="1">
        <f t="array" ref="L587">INDEX(E:E,MATCH(I587&amp;M587,B:B&amp;F:F,0))</f>
        <v>RVOwner</v>
      </c>
      <c r="M587" s="9">
        <f>_xlfn.MAXIFS(F:F,B:B,I587,D:D,K587)</f>
        <v>45090</v>
      </c>
      <c r="N587" cm="1">
        <f t="array" ref="N587">INDEX(G:G,MATCH(I587&amp;K587&amp;M587,B:B&amp;D:D&amp;F:F,0))</f>
        <v>22</v>
      </c>
      <c r="O587" s="9">
        <f>IF(M587=_xlfn.MAXIFS(M:M,I:I,I587),_xlfn.MAXIFS(M:M,I:I,I587),"")</f>
        <v>45090</v>
      </c>
      <c r="P587" cm="1">
        <f t="array" ref="P587">IFERROR(INDEX(G:G,MATCH(K587&amp;O587,D:D&amp;F:F,0)),"")</f>
        <v>22</v>
      </c>
      <c r="Q587">
        <f>IF(P587="","",_xlfn.MAXIFS(G:G,B:B,I587))</f>
        <v>25</v>
      </c>
      <c r="R587" t="str" cm="1">
        <f t="array" ref="R587">IF(P587=Q587,"",IFERROR(INDEX(E:E,MATCH(I587&amp;Q587,B:B&amp;G:G,0)),""))</f>
        <v>NewCellphoneUser</v>
      </c>
    </row>
    <row r="588" spans="2:18" x14ac:dyDescent="0.2">
      <c r="B588" t="s">
        <v>2974</v>
      </c>
      <c r="C588" t="str">
        <f>VLOOKUP(B588,customer!A:B,2,FALSE)</f>
        <v>Lorant Le Surf</v>
      </c>
      <c r="D588" t="s">
        <v>3927</v>
      </c>
      <c r="E588" t="str">
        <f>VLOOKUP(D588,campaign!A:B,2,FALSE)</f>
        <v>RespondsToMailOffers</v>
      </c>
      <c r="F588" s="9">
        <v>45038</v>
      </c>
      <c r="G588">
        <f>VLOOKUP(D588,campaign!A:D,4,FALSE)</f>
        <v>27</v>
      </c>
      <c r="I588" t="s">
        <v>3350</v>
      </c>
      <c r="J588" t="str">
        <f>VLOOKUP(I588,B:C,2,FALSE)</f>
        <v>Dukey McKennan</v>
      </c>
      <c r="K588" t="s">
        <v>3926</v>
      </c>
      <c r="L588" t="str" cm="1">
        <f t="array" ref="L588">INDEX(E:E,MATCH(I588&amp;M588,B:B&amp;F:F,0))</f>
        <v>BuysViaMailOrder</v>
      </c>
      <c r="M588" s="9">
        <f>_xlfn.MAXIFS(F:F,B:B,I588,D:D,K588)</f>
        <v>45057</v>
      </c>
      <c r="N588" cm="1">
        <f t="array" ref="N588">INDEX(G:G,MATCH(I588&amp;K588&amp;M588,B:B&amp;D:D&amp;F:F,0))</f>
        <v>25</v>
      </c>
      <c r="O588" s="9">
        <f>IF(M588=_xlfn.MAXIFS(M:M,I:I,I588),_xlfn.MAXIFS(M:M,I:I,I588),"")</f>
        <v>45057</v>
      </c>
      <c r="P588" cm="1">
        <f t="array" ref="P588">IFERROR(INDEX(G:G,MATCH(K588&amp;O588,D:D&amp;F:F,0)),"")</f>
        <v>25</v>
      </c>
      <c r="Q588">
        <f>IF(P588="","",_xlfn.MAXIFS(G:G,B:B,I588))</f>
        <v>25</v>
      </c>
      <c r="R588" t="str" cm="1">
        <f t="array" ref="R588">IF(P588=Q588,"",IFERROR(INDEX(E:E,MATCH(I588&amp;Q588,B:B&amp;G:G,0)),""))</f>
        <v/>
      </c>
    </row>
    <row r="589" spans="2:18" x14ac:dyDescent="0.2">
      <c r="B589" t="s">
        <v>2974</v>
      </c>
      <c r="C589" t="str">
        <f>VLOOKUP(B589,customer!A:B,2,FALSE)</f>
        <v>Lorant Le Surf</v>
      </c>
      <c r="D589" t="s">
        <v>3927</v>
      </c>
      <c r="E589" t="str">
        <f>VLOOKUP(D589,campaign!A:B,2,FALSE)</f>
        <v>RespondsToMailOffers</v>
      </c>
      <c r="F589" s="9">
        <v>45069</v>
      </c>
      <c r="G589">
        <f>VLOOKUP(D589,campaign!A:D,4,FALSE)</f>
        <v>27</v>
      </c>
      <c r="I589" t="s">
        <v>3818</v>
      </c>
      <c r="J589" t="str">
        <f>VLOOKUP(I589,B:C,2,FALSE)</f>
        <v>Dulsea Balbeck</v>
      </c>
      <c r="K589" t="s">
        <v>3947</v>
      </c>
      <c r="L589" t="str" cm="1">
        <f t="array" ref="L589">INDEX(E:E,MATCH(I589&amp;M589,B:B&amp;F:F,0))</f>
        <v>OwnsComputer</v>
      </c>
      <c r="M589" s="9">
        <f>_xlfn.MAXIFS(F:F,B:B,I589,D:D,K589)</f>
        <v>45056</v>
      </c>
      <c r="N589" cm="1">
        <f t="array" ref="N589">INDEX(G:G,MATCH(I589&amp;K589&amp;M589,B:B&amp;D:D&amp;F:F,0))</f>
        <v>62</v>
      </c>
      <c r="O589" s="9" t="str">
        <f>IF(M589=_xlfn.MAXIFS(M:M,I:I,I589),_xlfn.MAXIFS(M:M,I:I,I589),"")</f>
        <v/>
      </c>
      <c r="P589" t="str" cm="1">
        <f t="array" ref="P589">IFERROR(INDEX(G:G,MATCH(K589&amp;O589,D:D&amp;F:F,0)),"")</f>
        <v/>
      </c>
      <c r="Q589" t="str">
        <f>IF(P589="","",_xlfn.MAXIFS(G:G,B:B,I589))</f>
        <v/>
      </c>
      <c r="R589" t="str" cm="1">
        <f t="array" ref="R589">IF(P589=Q589,"",IFERROR(INDEX(E:E,MATCH(I589&amp;Q589,B:B&amp;G:G,0)),""))</f>
        <v/>
      </c>
    </row>
    <row r="590" spans="2:18" x14ac:dyDescent="0.2">
      <c r="B590" t="s">
        <v>2974</v>
      </c>
      <c r="C590" t="str">
        <f>VLOOKUP(B590,customer!A:B,2,FALSE)</f>
        <v>Lorant Le Surf</v>
      </c>
      <c r="D590" t="s">
        <v>3927</v>
      </c>
      <c r="E590" t="str">
        <f>VLOOKUP(D590,campaign!A:B,2,FALSE)</f>
        <v>RespondsToMailOffers</v>
      </c>
      <c r="F590" s="9">
        <v>45079</v>
      </c>
      <c r="G590">
        <f>VLOOKUP(D590,campaign!A:D,4,FALSE)</f>
        <v>27</v>
      </c>
      <c r="I590" t="s">
        <v>3818</v>
      </c>
      <c r="J590" t="str">
        <f>VLOOKUP(I590,B:C,2,FALSE)</f>
        <v>Dulsea Balbeck</v>
      </c>
      <c r="K590" t="s">
        <v>3948</v>
      </c>
      <c r="L590" t="str" cm="1">
        <f t="array" ref="L590">INDEX(E:E,MATCH(I590&amp;M590,B:B&amp;F:F,0))</f>
        <v>HasCreditCard</v>
      </c>
      <c r="M590" s="9">
        <f>_xlfn.MAXIFS(F:F,B:B,I590,D:D,K590)</f>
        <v>45082</v>
      </c>
      <c r="N590" cm="1">
        <f t="array" ref="N590">INDEX(G:G,MATCH(I590&amp;K590&amp;M590,B:B&amp;D:D&amp;F:F,0))</f>
        <v>65</v>
      </c>
      <c r="O590" s="9">
        <f>IF(M590=_xlfn.MAXIFS(M:M,I:I,I590),_xlfn.MAXIFS(M:M,I:I,I590),"")</f>
        <v>45082</v>
      </c>
      <c r="P590" cm="1">
        <f t="array" ref="P590">IFERROR(INDEX(G:G,MATCH(K590&amp;O590,D:D&amp;F:F,0)),"")</f>
        <v>65</v>
      </c>
      <c r="Q590">
        <f>IF(P590="","",_xlfn.MAXIFS(G:G,B:B,I590))</f>
        <v>65</v>
      </c>
      <c r="R590" t="str" cm="1">
        <f t="array" ref="R590">IF(P590=Q590,"",IFERROR(INDEX(E:E,MATCH(I590&amp;Q590,B:B&amp;G:G,0)),""))</f>
        <v/>
      </c>
    </row>
    <row r="591" spans="2:18" x14ac:dyDescent="0.2">
      <c r="B591" t="s">
        <v>2974</v>
      </c>
      <c r="C591" t="str">
        <f>VLOOKUP(B591,customer!A:B,2,FALSE)</f>
        <v>Lorant Le Surf</v>
      </c>
      <c r="D591" t="s">
        <v>3922</v>
      </c>
      <c r="E591" t="str">
        <f>VLOOKUP(D591,campaign!A:B,2,FALSE)</f>
        <v>HandsetWebCapable</v>
      </c>
      <c r="F591" s="9">
        <v>45010</v>
      </c>
      <c r="G591">
        <f>VLOOKUP(D591,campaign!A:D,4,FALSE)</f>
        <v>62</v>
      </c>
      <c r="I591" t="s">
        <v>3915</v>
      </c>
      <c r="J591" t="str">
        <f>VLOOKUP(I591,B:C,2,FALSE)</f>
        <v>Dunc Colliber</v>
      </c>
      <c r="K591" t="s">
        <v>3922</v>
      </c>
      <c r="L591" t="str" cm="1">
        <f t="array" ref="L591">INDEX(E:E,MATCH(I591&amp;M591,B:B&amp;F:F,0))</f>
        <v>HandsetWebCapable</v>
      </c>
      <c r="M591" s="9">
        <f>_xlfn.MAXIFS(F:F,B:B,I591,D:D,K591)</f>
        <v>45072</v>
      </c>
      <c r="N591" cm="1">
        <f t="array" ref="N591">INDEX(G:G,MATCH(I591&amp;K591&amp;M591,B:B&amp;D:D&amp;F:F,0))</f>
        <v>62</v>
      </c>
      <c r="O591" s="9">
        <f>IF(M591=_xlfn.MAXIFS(M:M,I:I,I591),_xlfn.MAXIFS(M:M,I:I,I591),"")</f>
        <v>45072</v>
      </c>
      <c r="P591" cm="1">
        <f t="array" ref="P591">IFERROR(INDEX(G:G,MATCH(K591&amp;O591,D:D&amp;F:F,0)),"")</f>
        <v>62</v>
      </c>
      <c r="Q591">
        <f>IF(P591="","",_xlfn.MAXIFS(G:G,B:B,I591))</f>
        <v>62</v>
      </c>
      <c r="R591" t="str" cm="1">
        <f t="array" ref="R591">IF(P591=Q591,"",IFERROR(INDEX(E:E,MATCH(I591&amp;Q591,B:B&amp;G:G,0)),""))</f>
        <v/>
      </c>
    </row>
    <row r="592" spans="2:18" x14ac:dyDescent="0.2">
      <c r="B592" t="s">
        <v>2974</v>
      </c>
      <c r="C592" t="str">
        <f>VLOOKUP(B592,customer!A:B,2,FALSE)</f>
        <v>Lorant Le Surf</v>
      </c>
      <c r="D592" t="s">
        <v>3922</v>
      </c>
      <c r="E592" t="str">
        <f>VLOOKUP(D592,campaign!A:B,2,FALSE)</f>
        <v>HandsetWebCapable</v>
      </c>
      <c r="F592" s="9">
        <v>45041</v>
      </c>
      <c r="G592">
        <f>VLOOKUP(D592,campaign!A:D,4,FALSE)</f>
        <v>62</v>
      </c>
      <c r="I592" t="s">
        <v>3915</v>
      </c>
      <c r="J592" t="str">
        <f>VLOOKUP(I592,B:C,2,FALSE)</f>
        <v>Dunc Colliber</v>
      </c>
      <c r="K592" t="s">
        <v>3951</v>
      </c>
      <c r="L592" t="str" cm="1">
        <f t="array" ref="L592">INDEX(E:E,MATCH(I592&amp;M592,B:B&amp;F:F,0))</f>
        <v>OwnsMotorcycle</v>
      </c>
      <c r="M592" s="9">
        <f>_xlfn.MAXIFS(F:F,B:B,I592,D:D,K592)</f>
        <v>45059</v>
      </c>
      <c r="N592" cm="1">
        <f t="array" ref="N592">INDEX(G:G,MATCH(I592&amp;K592&amp;M592,B:B&amp;D:D&amp;F:F,0))</f>
        <v>14</v>
      </c>
      <c r="O592" s="9" t="str">
        <f>IF(M592=_xlfn.MAXIFS(M:M,I:I,I592),_xlfn.MAXIFS(M:M,I:I,I592),"")</f>
        <v/>
      </c>
      <c r="P592" t="str" cm="1">
        <f t="array" ref="P592">IFERROR(INDEX(G:G,MATCH(K592&amp;O592,D:D&amp;F:F,0)),"")</f>
        <v/>
      </c>
      <c r="Q592" t="str">
        <f>IF(P592="","",_xlfn.MAXIFS(G:G,B:B,I592))</f>
        <v/>
      </c>
      <c r="R592" t="str" cm="1">
        <f t="array" ref="R592">IF(P592=Q592,"",IFERROR(INDEX(E:E,MATCH(I592&amp;Q592,B:B&amp;G:G,0)),""))</f>
        <v/>
      </c>
    </row>
    <row r="593" spans="2:18" x14ac:dyDescent="0.2">
      <c r="B593" t="s">
        <v>2974</v>
      </c>
      <c r="C593" t="str">
        <f>VLOOKUP(B593,customer!A:B,2,FALSE)</f>
        <v>Lorant Le Surf</v>
      </c>
      <c r="D593" t="s">
        <v>3922</v>
      </c>
      <c r="E593" t="str">
        <f>VLOOKUP(D593,campaign!A:B,2,FALSE)</f>
        <v>HandsetWebCapable</v>
      </c>
      <c r="F593" s="9">
        <v>45072</v>
      </c>
      <c r="G593">
        <f>VLOOKUP(D593,campaign!A:D,4,FALSE)</f>
        <v>62</v>
      </c>
      <c r="I593" t="s">
        <v>3209</v>
      </c>
      <c r="J593" t="str">
        <f>VLOOKUP(I593,B:C,2,FALSE)</f>
        <v>Dyane Harvison</v>
      </c>
      <c r="K593" t="s">
        <v>3928</v>
      </c>
      <c r="L593" t="str" cm="1">
        <f t="array" ref="L593">INDEX(E:E,MATCH(I593&amp;M593,B:B&amp;F:F,0))</f>
        <v>OptOutMailings</v>
      </c>
      <c r="M593" s="9">
        <f>_xlfn.MAXIFS(F:F,B:B,I593,D:D,K593)</f>
        <v>45079</v>
      </c>
      <c r="N593" cm="1">
        <f t="array" ref="N593">INDEX(G:G,MATCH(I593&amp;K593&amp;M593,B:B&amp;D:D&amp;F:F,0))</f>
        <v>75</v>
      </c>
      <c r="O593" s="9">
        <f>IF(M593=_xlfn.MAXIFS(M:M,I:I,I593),_xlfn.MAXIFS(M:M,I:I,I593),"")</f>
        <v>45079</v>
      </c>
      <c r="P593" cm="1">
        <f t="array" ref="P593">IFERROR(INDEX(G:G,MATCH(K593&amp;O593,D:D&amp;F:F,0)),"")</f>
        <v>75</v>
      </c>
      <c r="Q593">
        <f>IF(P593="","",_xlfn.MAXIFS(G:G,B:B,I593))</f>
        <v>75</v>
      </c>
      <c r="R593" t="str" cm="1">
        <f t="array" ref="R593">IF(P593=Q593,"",IFERROR(INDEX(E:E,MATCH(I593&amp;Q593,B:B&amp;G:G,0)),""))</f>
        <v/>
      </c>
    </row>
    <row r="594" spans="2:18" x14ac:dyDescent="0.2">
      <c r="B594" t="s">
        <v>2974</v>
      </c>
      <c r="C594" t="str">
        <f>VLOOKUP(B594,customer!A:B,2,FALSE)</f>
        <v>Lorant Le Surf</v>
      </c>
      <c r="D594" t="s">
        <v>3922</v>
      </c>
      <c r="E594" t="str">
        <f>VLOOKUP(D594,campaign!A:B,2,FALSE)</f>
        <v>HandsetWebCapable</v>
      </c>
      <c r="F594" s="9">
        <v>45084</v>
      </c>
      <c r="G594">
        <f>VLOOKUP(D594,campaign!A:D,4,FALSE)</f>
        <v>62</v>
      </c>
      <c r="I594" t="s">
        <v>3461</v>
      </c>
      <c r="J594" t="str">
        <f>VLOOKUP(I594,B:C,2,FALSE)</f>
        <v>Dyann Danielczyk</v>
      </c>
      <c r="K594" t="s">
        <v>3927</v>
      </c>
      <c r="L594" t="str" cm="1">
        <f t="array" ref="L594">INDEX(E:E,MATCH(I594&amp;M594,B:B&amp;F:F,0))</f>
        <v>RespondsToMailOffers</v>
      </c>
      <c r="M594" s="9">
        <f>_xlfn.MAXIFS(F:F,B:B,I594,D:D,K594)</f>
        <v>45078</v>
      </c>
      <c r="N594" cm="1">
        <f t="array" ref="N594">INDEX(G:G,MATCH(I594&amp;K594&amp;M594,B:B&amp;D:D&amp;F:F,0))</f>
        <v>27</v>
      </c>
      <c r="O594" s="9">
        <f>IF(M594=_xlfn.MAXIFS(M:M,I:I,I594),_xlfn.MAXIFS(M:M,I:I,I594),"")</f>
        <v>45078</v>
      </c>
      <c r="P594" cm="1">
        <f t="array" ref="P594">IFERROR(INDEX(G:G,MATCH(K594&amp;O594,D:D&amp;F:F,0)),"")</f>
        <v>27</v>
      </c>
      <c r="Q594">
        <f>IF(P594="","",_xlfn.MAXIFS(G:G,B:B,I594))</f>
        <v>27</v>
      </c>
      <c r="R594" t="str" cm="1">
        <f t="array" ref="R594">IF(P594=Q594,"",IFERROR(INDEX(E:E,MATCH(I594&amp;Q594,B:B&amp;G:G,0)),""))</f>
        <v/>
      </c>
    </row>
    <row r="595" spans="2:18" x14ac:dyDescent="0.2">
      <c r="B595" t="s">
        <v>2975</v>
      </c>
      <c r="C595" t="str">
        <f>VLOOKUP(B595,customer!A:B,2,FALSE)</f>
        <v>Petrina Moscone</v>
      </c>
      <c r="D595" t="s">
        <v>3929</v>
      </c>
      <c r="E595" t="str">
        <f>VLOOKUP(D595,campaign!A:B,2,FALSE)</f>
        <v>NonUSTravel</v>
      </c>
      <c r="F595" s="9">
        <v>44572</v>
      </c>
      <c r="G595">
        <f>VLOOKUP(D595,campaign!A:D,4,FALSE)</f>
        <v>66</v>
      </c>
      <c r="I595" t="s">
        <v>3775</v>
      </c>
      <c r="J595" t="str">
        <f>VLOOKUP(I595,B:C,2,FALSE)</f>
        <v>Dyanne Alexandersson</v>
      </c>
      <c r="K595" t="s">
        <v>3929</v>
      </c>
      <c r="L595" t="str" cm="1">
        <f t="array" ref="L595">INDEX(E:E,MATCH(I595&amp;M595,B:B&amp;F:F,0))</f>
        <v>NonUSTravel</v>
      </c>
      <c r="M595" s="9">
        <f>_xlfn.MAXIFS(F:F,B:B,I595,D:D,K595)</f>
        <v>45080</v>
      </c>
      <c r="N595" cm="1">
        <f t="array" ref="N595">INDEX(G:G,MATCH(I595&amp;K595&amp;M595,B:B&amp;D:D&amp;F:F,0))</f>
        <v>66</v>
      </c>
      <c r="O595" s="9">
        <f>IF(M595=_xlfn.MAXIFS(M:M,I:I,I595),_xlfn.MAXIFS(M:M,I:I,I595),"")</f>
        <v>45080</v>
      </c>
      <c r="P595" cm="1">
        <f t="array" ref="P595">IFERROR(INDEX(G:G,MATCH(K595&amp;O595,D:D&amp;F:F,0)),"")</f>
        <v>66</v>
      </c>
      <c r="Q595">
        <f>IF(P595="","",_xlfn.MAXIFS(G:G,B:B,I595))</f>
        <v>66</v>
      </c>
      <c r="R595" t="str" cm="1">
        <f t="array" ref="R595">IF(P595=Q595,"",IFERROR(INDEX(E:E,MATCH(I595&amp;Q595,B:B&amp;G:G,0)),""))</f>
        <v/>
      </c>
    </row>
    <row r="596" spans="2:18" x14ac:dyDescent="0.2">
      <c r="B596" t="s">
        <v>2975</v>
      </c>
      <c r="C596" t="str">
        <f>VLOOKUP(B596,customer!A:B,2,FALSE)</f>
        <v>Petrina Moscone</v>
      </c>
      <c r="D596" t="s">
        <v>3929</v>
      </c>
      <c r="E596" t="str">
        <f>VLOOKUP(D596,campaign!A:B,2,FALSE)</f>
        <v>NonUSTravel</v>
      </c>
      <c r="F596" s="9">
        <v>44616</v>
      </c>
      <c r="G596">
        <f>VLOOKUP(D596,campaign!A:D,4,FALSE)</f>
        <v>66</v>
      </c>
      <c r="I596" t="s">
        <v>3775</v>
      </c>
      <c r="J596" t="str">
        <f>VLOOKUP(I596,B:C,2,FALSE)</f>
        <v>Dyanne Alexandersson</v>
      </c>
      <c r="K596" t="s">
        <v>3921</v>
      </c>
      <c r="L596" t="str" cm="1">
        <f t="array" ref="L596">INDEX(E:E,MATCH(I596&amp;M596,B:B&amp;F:F,0))</f>
        <v>HandsetRefurbished</v>
      </c>
      <c r="M596" s="9">
        <f>_xlfn.MAXIFS(F:F,B:B,I596,D:D,K596)</f>
        <v>45054</v>
      </c>
      <c r="N596" cm="1">
        <f t="array" ref="N596">INDEX(G:G,MATCH(I596&amp;K596&amp;M596,B:B&amp;D:D&amp;F:F,0))</f>
        <v>26</v>
      </c>
      <c r="O596" s="9" t="str">
        <f>IF(M596=_xlfn.MAXIFS(M:M,I:I,I596),_xlfn.MAXIFS(M:M,I:I,I596),"")</f>
        <v/>
      </c>
      <c r="P596" t="str" cm="1">
        <f t="array" ref="P596">IFERROR(INDEX(G:G,MATCH(K596&amp;O596,D:D&amp;F:F,0)),"")</f>
        <v/>
      </c>
      <c r="Q596" t="str">
        <f>IF(P596="","",_xlfn.MAXIFS(G:G,B:B,I596))</f>
        <v/>
      </c>
      <c r="R596" t="str" cm="1">
        <f t="array" ref="R596">IF(P596=Q596,"",IFERROR(INDEX(E:E,MATCH(I596&amp;Q596,B:B&amp;G:G,0)),""))</f>
        <v/>
      </c>
    </row>
    <row r="597" spans="2:18" x14ac:dyDescent="0.2">
      <c r="B597" t="s">
        <v>2975</v>
      </c>
      <c r="C597" t="str">
        <f>VLOOKUP(B597,customer!A:B,2,FALSE)</f>
        <v>Petrina Moscone</v>
      </c>
      <c r="D597" t="s">
        <v>3929</v>
      </c>
      <c r="E597" t="str">
        <f>VLOOKUP(D597,campaign!A:B,2,FALSE)</f>
        <v>NonUSTravel</v>
      </c>
      <c r="F597" s="9">
        <v>44704</v>
      </c>
      <c r="G597">
        <f>VLOOKUP(D597,campaign!A:D,4,FALSE)</f>
        <v>66</v>
      </c>
      <c r="I597" t="s">
        <v>3215</v>
      </c>
      <c r="J597" t="str">
        <f>VLOOKUP(I597,B:C,2,FALSE)</f>
        <v>Dyna Yurenev</v>
      </c>
      <c r="K597" t="s">
        <v>3948</v>
      </c>
      <c r="L597" t="str" cm="1">
        <f t="array" ref="L597">INDEX(E:E,MATCH(I597&amp;M597,B:B&amp;F:F,0))</f>
        <v>HasCreditCard</v>
      </c>
      <c r="M597" s="9">
        <f>_xlfn.MAXIFS(F:F,B:B,I597,D:D,K597)</f>
        <v>45077</v>
      </c>
      <c r="N597" cm="1">
        <f t="array" ref="N597">INDEX(G:G,MATCH(I597&amp;K597&amp;M597,B:B&amp;D:D&amp;F:F,0))</f>
        <v>65</v>
      </c>
      <c r="O597" s="9">
        <f>IF(M597=_xlfn.MAXIFS(M:M,I:I,I597),_xlfn.MAXIFS(M:M,I:I,I597),"")</f>
        <v>45077</v>
      </c>
      <c r="P597" cm="1">
        <f t="array" ref="P597">IFERROR(INDEX(G:G,MATCH(K597&amp;O597,D:D&amp;F:F,0)),"")</f>
        <v>65</v>
      </c>
      <c r="Q597">
        <f>IF(P597="","",_xlfn.MAXIFS(G:G,B:B,I597))</f>
        <v>65</v>
      </c>
      <c r="R597" t="str" cm="1">
        <f t="array" ref="R597">IF(P597=Q597,"",IFERROR(INDEX(E:E,MATCH(I597&amp;Q597,B:B&amp;G:G,0)),""))</f>
        <v/>
      </c>
    </row>
    <row r="598" spans="2:18" x14ac:dyDescent="0.2">
      <c r="B598" t="s">
        <v>2975</v>
      </c>
      <c r="C598" t="str">
        <f>VLOOKUP(B598,customer!A:B,2,FALSE)</f>
        <v>Petrina Moscone</v>
      </c>
      <c r="D598" t="s">
        <v>3929</v>
      </c>
      <c r="E598" t="str">
        <f>VLOOKUP(D598,campaign!A:B,2,FALSE)</f>
        <v>NonUSTravel</v>
      </c>
      <c r="F598" s="9">
        <v>44766</v>
      </c>
      <c r="G598">
        <f>VLOOKUP(D598,campaign!A:D,4,FALSE)</f>
        <v>66</v>
      </c>
      <c r="I598" t="s">
        <v>3151</v>
      </c>
      <c r="J598" t="str">
        <f>VLOOKUP(I598,B:C,2,FALSE)</f>
        <v>Earl de Mendoza</v>
      </c>
      <c r="K598" t="s">
        <v>3949</v>
      </c>
      <c r="L598" t="str" cm="1">
        <f t="array" ref="L598">INDEX(E:E,MATCH(I598&amp;M598,B:B&amp;F:F,0))</f>
        <v>NewCellphoneUser</v>
      </c>
      <c r="M598" s="9">
        <f>_xlfn.MAXIFS(F:F,B:B,I598,D:D,K598)</f>
        <v>45081</v>
      </c>
      <c r="N598" cm="1">
        <f t="array" ref="N598">INDEX(G:G,MATCH(I598&amp;K598&amp;M598,B:B&amp;D:D&amp;F:F,0))</f>
        <v>25</v>
      </c>
      <c r="O598" s="9">
        <f>IF(M598=_xlfn.MAXIFS(M:M,I:I,I598),_xlfn.MAXIFS(M:M,I:I,I598),"")</f>
        <v>45081</v>
      </c>
      <c r="P598" cm="1">
        <f t="array" ref="P598">IFERROR(INDEX(G:G,MATCH(K598&amp;O598,D:D&amp;F:F,0)),"")</f>
        <v>25</v>
      </c>
      <c r="Q598">
        <f>IF(P598="","",_xlfn.MAXIFS(G:G,B:B,I598))</f>
        <v>29</v>
      </c>
      <c r="R598" t="str" cm="1">
        <f t="array" ref="R598">IF(P598=Q598,"",IFERROR(INDEX(E:E,MATCH(I598&amp;Q598,B:B&amp;G:G,0)),""))</f>
        <v>MaritalStatus</v>
      </c>
    </row>
    <row r="599" spans="2:18" x14ac:dyDescent="0.2">
      <c r="B599" t="s">
        <v>2975</v>
      </c>
      <c r="C599" t="str">
        <f>VLOOKUP(B599,customer!A:B,2,FALSE)</f>
        <v>Petrina Moscone</v>
      </c>
      <c r="D599" t="s">
        <v>3929</v>
      </c>
      <c r="E599" t="str">
        <f>VLOOKUP(D599,campaign!A:B,2,FALSE)</f>
        <v>NonUSTravel</v>
      </c>
      <c r="F599" s="9">
        <v>44849</v>
      </c>
      <c r="G599">
        <f>VLOOKUP(D599,campaign!A:D,4,FALSE)</f>
        <v>66</v>
      </c>
      <c r="I599" t="s">
        <v>3151</v>
      </c>
      <c r="J599" t="str">
        <f>VLOOKUP(I599,B:C,2,FALSE)</f>
        <v>Earl de Mendoza</v>
      </c>
      <c r="K599" t="s">
        <v>3953</v>
      </c>
      <c r="L599" t="str" cm="1">
        <f t="array" ref="L599">INDEX(E:E,MATCH(I599&amp;M599,B:B&amp;F:F,0))</f>
        <v>MaritalStatus</v>
      </c>
      <c r="M599" s="9">
        <f>_xlfn.MAXIFS(F:F,B:B,I599,D:D,K599)</f>
        <v>45056</v>
      </c>
      <c r="N599" cm="1">
        <f t="array" ref="N599">INDEX(G:G,MATCH(I599&amp;K599&amp;M599,B:B&amp;D:D&amp;F:F,0))</f>
        <v>29</v>
      </c>
      <c r="O599" s="9" t="str">
        <f>IF(M599=_xlfn.MAXIFS(M:M,I:I,I599),_xlfn.MAXIFS(M:M,I:I,I599),"")</f>
        <v/>
      </c>
      <c r="P599" t="str" cm="1">
        <f t="array" ref="P599">IFERROR(INDEX(G:G,MATCH(K599&amp;O599,D:D&amp;F:F,0)),"")</f>
        <v/>
      </c>
      <c r="Q599" t="str">
        <f>IF(P599="","",_xlfn.MAXIFS(G:G,B:B,I599))</f>
        <v/>
      </c>
      <c r="R599" t="str" cm="1">
        <f t="array" ref="R599">IF(P599=Q599,"",IFERROR(INDEX(E:E,MATCH(I599&amp;Q599,B:B&amp;G:G,0)),""))</f>
        <v/>
      </c>
    </row>
    <row r="600" spans="2:18" x14ac:dyDescent="0.2">
      <c r="B600" t="s">
        <v>2975</v>
      </c>
      <c r="C600" t="str">
        <f>VLOOKUP(B600,customer!A:B,2,FALSE)</f>
        <v>Petrina Moscone</v>
      </c>
      <c r="D600" t="s">
        <v>3929</v>
      </c>
      <c r="E600" t="str">
        <f>VLOOKUP(D600,campaign!A:B,2,FALSE)</f>
        <v>NonUSTravel</v>
      </c>
      <c r="F600" s="9">
        <v>44888</v>
      </c>
      <c r="G600">
        <f>VLOOKUP(D600,campaign!A:D,4,FALSE)</f>
        <v>66</v>
      </c>
      <c r="I600" t="s">
        <v>3206</v>
      </c>
      <c r="J600" t="str">
        <f>VLOOKUP(I600,B:C,2,FALSE)</f>
        <v>Earl Swayland</v>
      </c>
      <c r="K600" t="s">
        <v>3922</v>
      </c>
      <c r="L600" t="str" cm="1">
        <f t="array" ref="L600">INDEX(E:E,MATCH(I600&amp;M600,B:B&amp;F:F,0))</f>
        <v>HandsetWebCapable</v>
      </c>
      <c r="M600" s="9">
        <f>_xlfn.MAXIFS(F:F,B:B,I600,D:D,K600)</f>
        <v>45053</v>
      </c>
      <c r="N600" cm="1">
        <f t="array" ref="N600">INDEX(G:G,MATCH(I600&amp;K600&amp;M600,B:B&amp;D:D&amp;F:F,0))</f>
        <v>62</v>
      </c>
      <c r="O600" s="9" t="str">
        <f>IF(M600=_xlfn.MAXIFS(M:M,I:I,I600),_xlfn.MAXIFS(M:M,I:I,I600),"")</f>
        <v/>
      </c>
      <c r="P600" t="str" cm="1">
        <f t="array" ref="P600">IFERROR(INDEX(G:G,MATCH(K600&amp;O600,D:D&amp;F:F,0)),"")</f>
        <v/>
      </c>
      <c r="Q600" t="str">
        <f>IF(P600="","",_xlfn.MAXIFS(G:G,B:B,I600))</f>
        <v/>
      </c>
      <c r="R600" t="str" cm="1">
        <f t="array" ref="R600">IF(P600=Q600,"",IFERROR(INDEX(E:E,MATCH(I600&amp;Q600,B:B&amp;G:G,0)),""))</f>
        <v/>
      </c>
    </row>
    <row r="601" spans="2:18" x14ac:dyDescent="0.2">
      <c r="B601" t="s">
        <v>2975</v>
      </c>
      <c r="C601" t="str">
        <f>VLOOKUP(B601,customer!A:B,2,FALSE)</f>
        <v>Petrina Moscone</v>
      </c>
      <c r="D601" t="s">
        <v>3929</v>
      </c>
      <c r="E601" t="str">
        <f>VLOOKUP(D601,campaign!A:B,2,FALSE)</f>
        <v>NonUSTravel</v>
      </c>
      <c r="F601" s="9">
        <v>44909</v>
      </c>
      <c r="G601">
        <f>VLOOKUP(D601,campaign!A:D,4,FALSE)</f>
        <v>66</v>
      </c>
      <c r="I601" t="s">
        <v>3206</v>
      </c>
      <c r="J601" t="str">
        <f>VLOOKUP(I601,B:C,2,FALSE)</f>
        <v>Earl Swayland</v>
      </c>
      <c r="K601" t="s">
        <v>3949</v>
      </c>
      <c r="L601" t="str" cm="1">
        <f t="array" ref="L601">INDEX(E:E,MATCH(I601&amp;M601,B:B&amp;F:F,0))</f>
        <v>NewCellphoneUser</v>
      </c>
      <c r="M601" s="9">
        <f>_xlfn.MAXIFS(F:F,B:B,I601,D:D,K601)</f>
        <v>45075</v>
      </c>
      <c r="N601" cm="1">
        <f t="array" ref="N601">INDEX(G:G,MATCH(I601&amp;K601&amp;M601,B:B&amp;D:D&amp;F:F,0))</f>
        <v>25</v>
      </c>
      <c r="O601" s="9">
        <f>IF(M601=_xlfn.MAXIFS(M:M,I:I,I601),_xlfn.MAXIFS(M:M,I:I,I601),"")</f>
        <v>45075</v>
      </c>
      <c r="P601" cm="1">
        <f t="array" ref="P601">IFERROR(INDEX(G:G,MATCH(K601&amp;O601,D:D&amp;F:F,0)),"")</f>
        <v>25</v>
      </c>
      <c r="Q601">
        <f>IF(P601="","",_xlfn.MAXIFS(G:G,B:B,I601))</f>
        <v>62</v>
      </c>
      <c r="R601" t="str" cm="1">
        <f t="array" ref="R601">IF(P601=Q601,"",IFERROR(INDEX(E:E,MATCH(I601&amp;Q601,B:B&amp;G:G,0)),""))</f>
        <v>HandsetWebCapable</v>
      </c>
    </row>
    <row r="602" spans="2:18" x14ac:dyDescent="0.2">
      <c r="B602" t="s">
        <v>2975</v>
      </c>
      <c r="C602" t="str">
        <f>VLOOKUP(B602,customer!A:B,2,FALSE)</f>
        <v>Petrina Moscone</v>
      </c>
      <c r="D602" t="s">
        <v>3929</v>
      </c>
      <c r="E602" t="str">
        <f>VLOOKUP(D602,campaign!A:B,2,FALSE)</f>
        <v>NonUSTravel</v>
      </c>
      <c r="F602" s="9">
        <v>44950</v>
      </c>
      <c r="G602">
        <f>VLOOKUP(D602,campaign!A:D,4,FALSE)</f>
        <v>66</v>
      </c>
      <c r="I602" t="s">
        <v>3221</v>
      </c>
      <c r="J602" t="str">
        <f>VLOOKUP(I602,B:C,2,FALSE)</f>
        <v>Ebonee Greatbanks</v>
      </c>
      <c r="K602" t="s">
        <v>3949</v>
      </c>
      <c r="L602" t="str" cm="1">
        <f t="array" ref="L602">INDEX(E:E,MATCH(I602&amp;M602,B:B&amp;F:F,0))</f>
        <v>NewCellphoneUser</v>
      </c>
      <c r="M602" s="9">
        <f>_xlfn.MAXIFS(F:F,B:B,I602,D:D,K602)</f>
        <v>45079</v>
      </c>
      <c r="N602" cm="1">
        <f t="array" ref="N602">INDEX(G:G,MATCH(I602&amp;K602&amp;M602,B:B&amp;D:D&amp;F:F,0))</f>
        <v>25</v>
      </c>
      <c r="O602" s="9" t="str">
        <f>IF(M602=_xlfn.MAXIFS(M:M,I:I,I602),_xlfn.MAXIFS(M:M,I:I,I602),"")</f>
        <v/>
      </c>
      <c r="P602" t="str" cm="1">
        <f t="array" ref="P602">IFERROR(INDEX(G:G,MATCH(K602&amp;O602,D:D&amp;F:F,0)),"")</f>
        <v/>
      </c>
      <c r="Q602" t="str">
        <f>IF(P602="","",_xlfn.MAXIFS(G:G,B:B,I602))</f>
        <v/>
      </c>
      <c r="R602" t="str" cm="1">
        <f t="array" ref="R602">IF(P602=Q602,"",IFERROR(INDEX(E:E,MATCH(I602&amp;Q602,B:B&amp;G:G,0)),""))</f>
        <v/>
      </c>
    </row>
    <row r="603" spans="2:18" x14ac:dyDescent="0.2">
      <c r="B603" t="s">
        <v>2975</v>
      </c>
      <c r="C603" t="str">
        <f>VLOOKUP(B603,customer!A:B,2,FALSE)</f>
        <v>Petrina Moscone</v>
      </c>
      <c r="D603" t="s">
        <v>3929</v>
      </c>
      <c r="E603" t="str">
        <f>VLOOKUP(D603,campaign!A:B,2,FALSE)</f>
        <v>NonUSTravel</v>
      </c>
      <c r="F603" s="9">
        <v>44981</v>
      </c>
      <c r="G603">
        <f>VLOOKUP(D603,campaign!A:D,4,FALSE)</f>
        <v>66</v>
      </c>
      <c r="I603" t="s">
        <v>3221</v>
      </c>
      <c r="J603" t="str">
        <f>VLOOKUP(I603,B:C,2,FALSE)</f>
        <v>Ebonee Greatbanks</v>
      </c>
      <c r="K603" t="s">
        <v>3952</v>
      </c>
      <c r="L603" t="str" cm="1">
        <f t="array" ref="L603">INDEX(E:E,MATCH(I603&amp;M603,B:B&amp;F:F,0))</f>
        <v>MadeCallToRetentionTeam</v>
      </c>
      <c r="M603" s="9">
        <f>_xlfn.MAXIFS(F:F,B:B,I603,D:D,K603)</f>
        <v>45088</v>
      </c>
      <c r="N603" cm="1">
        <f t="array" ref="N603">INDEX(G:G,MATCH(I603&amp;K603&amp;M603,B:B&amp;D:D&amp;F:F,0))</f>
        <v>16</v>
      </c>
      <c r="O603" s="9">
        <f>IF(M603=_xlfn.MAXIFS(M:M,I:I,I603),_xlfn.MAXIFS(M:M,I:I,I603),"")</f>
        <v>45088</v>
      </c>
      <c r="P603" cm="1">
        <f t="array" ref="P603">IFERROR(INDEX(G:G,MATCH(K603&amp;O603,D:D&amp;F:F,0)),"")</f>
        <v>16</v>
      </c>
      <c r="Q603">
        <f>IF(P603="","",_xlfn.MAXIFS(G:G,B:B,I603))</f>
        <v>25</v>
      </c>
      <c r="R603" t="str" cm="1">
        <f t="array" ref="R603">IF(P603=Q603,"",IFERROR(INDEX(E:E,MATCH(I603&amp;Q603,B:B&amp;G:G,0)),""))</f>
        <v>NewCellphoneUser</v>
      </c>
    </row>
    <row r="604" spans="2:18" x14ac:dyDescent="0.2">
      <c r="B604" t="s">
        <v>2975</v>
      </c>
      <c r="C604" t="str">
        <f>VLOOKUP(B604,customer!A:B,2,FALSE)</f>
        <v>Petrina Moscone</v>
      </c>
      <c r="D604" t="s">
        <v>3929</v>
      </c>
      <c r="E604" t="str">
        <f>VLOOKUP(D604,campaign!A:B,2,FALSE)</f>
        <v>NonUSTravel</v>
      </c>
      <c r="F604" s="9">
        <v>45008</v>
      </c>
      <c r="G604">
        <f>VLOOKUP(D604,campaign!A:D,4,FALSE)</f>
        <v>66</v>
      </c>
      <c r="I604" t="s">
        <v>2992</v>
      </c>
      <c r="J604" t="str">
        <f>VLOOKUP(I604,B:C,2,FALSE)</f>
        <v>Edgar Gonsalvo</v>
      </c>
      <c r="K604" t="s">
        <v>3929</v>
      </c>
      <c r="L604" t="str" cm="1">
        <f t="array" ref="L604">INDEX(E:E,MATCH(I604&amp;M604,B:B&amp;F:F,0))</f>
        <v>NonUSTravel</v>
      </c>
      <c r="M604" s="9">
        <f>_xlfn.MAXIFS(F:F,B:B,I604,D:D,K604)</f>
        <v>45081</v>
      </c>
      <c r="N604" cm="1">
        <f t="array" ref="N604">INDEX(G:G,MATCH(I604&amp;K604&amp;M604,B:B&amp;D:D&amp;F:F,0))</f>
        <v>66</v>
      </c>
      <c r="O604" s="9">
        <f>IF(M604=_xlfn.MAXIFS(M:M,I:I,I604),_xlfn.MAXIFS(M:M,I:I,I604),"")</f>
        <v>45081</v>
      </c>
      <c r="P604" cm="1">
        <f t="array" ref="P604">IFERROR(INDEX(G:G,MATCH(K604&amp;O604,D:D&amp;F:F,0)),"")</f>
        <v>66</v>
      </c>
      <c r="Q604">
        <f>IF(P604="","",_xlfn.MAXIFS(G:G,B:B,I604))</f>
        <v>66</v>
      </c>
      <c r="R604" t="str" cm="1">
        <f t="array" ref="R604">IF(P604=Q604,"",IFERROR(INDEX(E:E,MATCH(I604&amp;Q604,B:B&amp;G:G,0)),""))</f>
        <v/>
      </c>
    </row>
    <row r="605" spans="2:18" x14ac:dyDescent="0.2">
      <c r="B605" t="s">
        <v>2975</v>
      </c>
      <c r="C605" t="str">
        <f>VLOOKUP(B605,customer!A:B,2,FALSE)</f>
        <v>Petrina Moscone</v>
      </c>
      <c r="D605" t="s">
        <v>3929</v>
      </c>
      <c r="E605" t="str">
        <f>VLOOKUP(D605,campaign!A:B,2,FALSE)</f>
        <v>NonUSTravel</v>
      </c>
      <c r="F605" s="9">
        <v>45036</v>
      </c>
      <c r="G605">
        <f>VLOOKUP(D605,campaign!A:D,4,FALSE)</f>
        <v>66</v>
      </c>
      <c r="I605" t="s">
        <v>2992</v>
      </c>
      <c r="J605" t="str">
        <f>VLOOKUP(I605,B:C,2,FALSE)</f>
        <v>Edgar Gonsalvo</v>
      </c>
      <c r="K605" t="s">
        <v>3948</v>
      </c>
      <c r="L605" t="str" cm="1">
        <f t="array" ref="L605">INDEX(E:E,MATCH(I605&amp;M605,B:B&amp;F:F,0))</f>
        <v>HasCreditCard</v>
      </c>
      <c r="M605" s="9">
        <f>_xlfn.MAXIFS(F:F,B:B,I605,D:D,K605)</f>
        <v>45061</v>
      </c>
      <c r="N605" cm="1">
        <f t="array" ref="N605">INDEX(G:G,MATCH(I605&amp;K605&amp;M605,B:B&amp;D:D&amp;F:F,0))</f>
        <v>65</v>
      </c>
      <c r="O605" s="9" t="str">
        <f>IF(M605=_xlfn.MAXIFS(M:M,I:I,I605),_xlfn.MAXIFS(M:M,I:I,I605),"")</f>
        <v/>
      </c>
      <c r="P605" t="str" cm="1">
        <f t="array" ref="P605">IFERROR(INDEX(G:G,MATCH(K605&amp;O605,D:D&amp;F:F,0)),"")</f>
        <v/>
      </c>
      <c r="Q605" t="str">
        <f>IF(P605="","",_xlfn.MAXIFS(G:G,B:B,I605))</f>
        <v/>
      </c>
      <c r="R605" t="str" cm="1">
        <f t="array" ref="R605">IF(P605=Q605,"",IFERROR(INDEX(E:E,MATCH(I605&amp;Q605,B:B&amp;G:G,0)),""))</f>
        <v/>
      </c>
    </row>
    <row r="606" spans="2:18" x14ac:dyDescent="0.2">
      <c r="B606" t="s">
        <v>2975</v>
      </c>
      <c r="C606" t="str">
        <f>VLOOKUP(B606,customer!A:B,2,FALSE)</f>
        <v>Petrina Moscone</v>
      </c>
      <c r="D606" t="s">
        <v>3929</v>
      </c>
      <c r="E606" t="str">
        <f>VLOOKUP(D606,campaign!A:B,2,FALSE)</f>
        <v>NonUSTravel</v>
      </c>
      <c r="F606" s="9">
        <v>45066</v>
      </c>
      <c r="G606">
        <f>VLOOKUP(D606,campaign!A:D,4,FALSE)</f>
        <v>66</v>
      </c>
      <c r="I606" t="s">
        <v>2992</v>
      </c>
      <c r="J606" t="str">
        <f>VLOOKUP(I606,B:C,2,FALSE)</f>
        <v>Edgar Gonsalvo</v>
      </c>
      <c r="K606" t="s">
        <v>3950</v>
      </c>
      <c r="L606" t="str" cm="1">
        <f t="array" ref="L606">INDEX(E:E,MATCH(I606&amp;M606,B:B&amp;F:F,0))</f>
        <v>NotNewCellphoneUser</v>
      </c>
      <c r="M606" s="9">
        <f>_xlfn.MAXIFS(F:F,B:B,I606,D:D,K606)</f>
        <v>45054</v>
      </c>
      <c r="N606" cm="1">
        <f t="array" ref="N606">INDEX(G:G,MATCH(I606&amp;K606&amp;M606,B:B&amp;D:D&amp;F:F,0))</f>
        <v>28</v>
      </c>
      <c r="O606" s="9" t="str">
        <f>IF(M606=_xlfn.MAXIFS(M:M,I:I,I606),_xlfn.MAXIFS(M:M,I:I,I606),"")</f>
        <v/>
      </c>
      <c r="P606" t="str" cm="1">
        <f t="array" ref="P606">IFERROR(INDEX(G:G,MATCH(K606&amp;O606,D:D&amp;F:F,0)),"")</f>
        <v/>
      </c>
      <c r="Q606" t="str">
        <f>IF(P606="","",_xlfn.MAXIFS(G:G,B:B,I606))</f>
        <v/>
      </c>
      <c r="R606" t="str" cm="1">
        <f t="array" ref="R606">IF(P606=Q606,"",IFERROR(INDEX(E:E,MATCH(I606&amp;Q606,B:B&amp;G:G,0)),""))</f>
        <v/>
      </c>
    </row>
    <row r="607" spans="2:18" x14ac:dyDescent="0.2">
      <c r="B607" t="s">
        <v>2975</v>
      </c>
      <c r="C607" t="str">
        <f>VLOOKUP(B607,customer!A:B,2,FALSE)</f>
        <v>Petrina Moscone</v>
      </c>
      <c r="D607" t="s">
        <v>3922</v>
      </c>
      <c r="E607" t="str">
        <f>VLOOKUP(D607,campaign!A:B,2,FALSE)</f>
        <v>HandsetWebCapable</v>
      </c>
      <c r="F607" s="9">
        <v>44753</v>
      </c>
      <c r="G607">
        <f>VLOOKUP(D607,campaign!A:D,4,FALSE)</f>
        <v>62</v>
      </c>
      <c r="I607" t="s">
        <v>3496</v>
      </c>
      <c r="J607" t="str">
        <f>VLOOKUP(I607,B:C,2,FALSE)</f>
        <v>Edgar Joburn</v>
      </c>
      <c r="K607" t="s">
        <v>3927</v>
      </c>
      <c r="L607" t="str" cm="1">
        <f t="array" ref="L607">INDEX(E:E,MATCH(I607&amp;M607,B:B&amp;F:F,0))</f>
        <v>RespondsToMailOffers</v>
      </c>
      <c r="M607" s="9">
        <f>_xlfn.MAXIFS(F:F,B:B,I607,D:D,K607)</f>
        <v>45049</v>
      </c>
      <c r="N607" cm="1">
        <f t="array" ref="N607">INDEX(G:G,MATCH(I607&amp;K607&amp;M607,B:B&amp;D:D&amp;F:F,0))</f>
        <v>27</v>
      </c>
      <c r="O607" s="9" t="str">
        <f>IF(M607=_xlfn.MAXIFS(M:M,I:I,I607),_xlfn.MAXIFS(M:M,I:I,I607),"")</f>
        <v/>
      </c>
      <c r="P607" t="str" cm="1">
        <f t="array" ref="P607">IFERROR(INDEX(G:G,MATCH(K607&amp;O607,D:D&amp;F:F,0)),"")</f>
        <v/>
      </c>
      <c r="Q607" t="str">
        <f>IF(P607="","",_xlfn.MAXIFS(G:G,B:B,I607))</f>
        <v/>
      </c>
      <c r="R607" t="str" cm="1">
        <f t="array" ref="R607">IF(P607=Q607,"",IFERROR(INDEX(E:E,MATCH(I607&amp;Q607,B:B&amp;G:G,0)),""))</f>
        <v/>
      </c>
    </row>
    <row r="608" spans="2:18" x14ac:dyDescent="0.2">
      <c r="B608" t="s">
        <v>2975</v>
      </c>
      <c r="C608" t="str">
        <f>VLOOKUP(B608,customer!A:B,2,FALSE)</f>
        <v>Petrina Moscone</v>
      </c>
      <c r="D608" t="s">
        <v>3922</v>
      </c>
      <c r="E608" t="str">
        <f>VLOOKUP(D608,campaign!A:B,2,FALSE)</f>
        <v>HandsetWebCapable</v>
      </c>
      <c r="F608" s="9">
        <v>44789</v>
      </c>
      <c r="G608">
        <f>VLOOKUP(D608,campaign!A:D,4,FALSE)</f>
        <v>62</v>
      </c>
      <c r="I608" t="s">
        <v>3496</v>
      </c>
      <c r="J608" t="str">
        <f>VLOOKUP(I608,B:C,2,FALSE)</f>
        <v>Edgar Joburn</v>
      </c>
      <c r="K608" t="s">
        <v>3947</v>
      </c>
      <c r="L608" t="str" cm="1">
        <f t="array" ref="L608">INDEX(E:E,MATCH(I608&amp;M608,B:B&amp;F:F,0))</f>
        <v>OwnsComputer</v>
      </c>
      <c r="M608" s="9">
        <f>_xlfn.MAXIFS(F:F,B:B,I608,D:D,K608)</f>
        <v>45080</v>
      </c>
      <c r="N608" cm="1">
        <f t="array" ref="N608">INDEX(G:G,MATCH(I608&amp;K608&amp;M608,B:B&amp;D:D&amp;F:F,0))</f>
        <v>62</v>
      </c>
      <c r="O608" s="9">
        <f>IF(M608=_xlfn.MAXIFS(M:M,I:I,I608),_xlfn.MAXIFS(M:M,I:I,I608),"")</f>
        <v>45080</v>
      </c>
      <c r="P608" cm="1">
        <f t="array" ref="P608">IFERROR(INDEX(G:G,MATCH(K608&amp;O608,D:D&amp;F:F,0)),"")</f>
        <v>62</v>
      </c>
      <c r="Q608">
        <f>IF(P608="","",_xlfn.MAXIFS(G:G,B:B,I608))</f>
        <v>62</v>
      </c>
      <c r="R608" t="str" cm="1">
        <f t="array" ref="R608">IF(P608=Q608,"",IFERROR(INDEX(E:E,MATCH(I608&amp;Q608,B:B&amp;G:G,0)),""))</f>
        <v/>
      </c>
    </row>
    <row r="609" spans="2:18" x14ac:dyDescent="0.2">
      <c r="B609" t="s">
        <v>2975</v>
      </c>
      <c r="C609" t="str">
        <f>VLOOKUP(B609,customer!A:B,2,FALSE)</f>
        <v>Petrina Moscone</v>
      </c>
      <c r="D609" t="s">
        <v>3922</v>
      </c>
      <c r="E609" t="str">
        <f>VLOOKUP(D609,campaign!A:B,2,FALSE)</f>
        <v>HandsetWebCapable</v>
      </c>
      <c r="F609" s="9">
        <v>44821</v>
      </c>
      <c r="G609">
        <f>VLOOKUP(D609,campaign!A:D,4,FALSE)</f>
        <v>62</v>
      </c>
      <c r="I609" t="s">
        <v>3620</v>
      </c>
      <c r="J609" t="str">
        <f>VLOOKUP(I609,B:C,2,FALSE)</f>
        <v>Edlin Parkes</v>
      </c>
      <c r="K609" t="s">
        <v>3949</v>
      </c>
      <c r="L609" t="str" cm="1">
        <f t="array" ref="L609">INDEX(E:E,MATCH(I609&amp;M609,B:B&amp;F:F,0))</f>
        <v>NewCellphoneUser</v>
      </c>
      <c r="M609" s="9">
        <f>_xlfn.MAXIFS(F:F,B:B,I609,D:D,K609)</f>
        <v>44983</v>
      </c>
      <c r="N609" cm="1">
        <f t="array" ref="N609">INDEX(G:G,MATCH(I609&amp;K609&amp;M609,B:B&amp;D:D&amp;F:F,0))</f>
        <v>25</v>
      </c>
      <c r="O609" s="9" t="str">
        <f>IF(M609=_xlfn.MAXIFS(M:M,I:I,I609),_xlfn.MAXIFS(M:M,I:I,I609),"")</f>
        <v/>
      </c>
      <c r="P609" t="str" cm="1">
        <f t="array" ref="P609">IFERROR(INDEX(G:G,MATCH(K609&amp;O609,D:D&amp;F:F,0)),"")</f>
        <v/>
      </c>
      <c r="Q609" t="str">
        <f>IF(P609="","",_xlfn.MAXIFS(G:G,B:B,I609))</f>
        <v/>
      </c>
      <c r="R609" t="str" cm="1">
        <f t="array" ref="R609">IF(P609=Q609,"",IFERROR(INDEX(E:E,MATCH(I609&amp;Q609,B:B&amp;G:G,0)),""))</f>
        <v/>
      </c>
    </row>
    <row r="610" spans="2:18" x14ac:dyDescent="0.2">
      <c r="B610" t="s">
        <v>2975</v>
      </c>
      <c r="C610" t="str">
        <f>VLOOKUP(B610,customer!A:B,2,FALSE)</f>
        <v>Petrina Moscone</v>
      </c>
      <c r="D610" t="s">
        <v>3922</v>
      </c>
      <c r="E610" t="str">
        <f>VLOOKUP(D610,campaign!A:B,2,FALSE)</f>
        <v>HandsetWebCapable</v>
      </c>
      <c r="F610" s="9">
        <v>44854</v>
      </c>
      <c r="G610">
        <f>VLOOKUP(D610,campaign!A:D,4,FALSE)</f>
        <v>62</v>
      </c>
      <c r="I610" t="s">
        <v>3620</v>
      </c>
      <c r="J610" t="str">
        <f>VLOOKUP(I610,B:C,2,FALSE)</f>
        <v>Edlin Parkes</v>
      </c>
      <c r="K610" t="s">
        <v>3951</v>
      </c>
      <c r="L610" t="str" cm="1">
        <f t="array" ref="L610">INDEX(E:E,MATCH(I610&amp;M610,B:B&amp;F:F,0))</f>
        <v>OwnsMotorcycle</v>
      </c>
      <c r="M610" s="9">
        <f>_xlfn.MAXIFS(F:F,B:B,I610,D:D,K610)</f>
        <v>45033</v>
      </c>
      <c r="N610" cm="1">
        <f t="array" ref="N610">INDEX(G:G,MATCH(I610&amp;K610&amp;M610,B:B&amp;D:D&amp;F:F,0))</f>
        <v>14</v>
      </c>
      <c r="O610" s="9">
        <f>IF(M610=_xlfn.MAXIFS(M:M,I:I,I610),_xlfn.MAXIFS(M:M,I:I,I610),"")</f>
        <v>45033</v>
      </c>
      <c r="P610" cm="1">
        <f t="array" ref="P610">IFERROR(INDEX(G:G,MATCH(K610&amp;O610,D:D&amp;F:F,0)),"")</f>
        <v>14</v>
      </c>
      <c r="Q610">
        <f>IF(P610="","",_xlfn.MAXIFS(G:G,B:B,I610))</f>
        <v>25</v>
      </c>
      <c r="R610" t="str" cm="1">
        <f t="array" ref="R610">IF(P610=Q610,"",IFERROR(INDEX(E:E,MATCH(I610&amp;Q610,B:B&amp;G:G,0)),""))</f>
        <v>NewCellphoneUser</v>
      </c>
    </row>
    <row r="611" spans="2:18" x14ac:dyDescent="0.2">
      <c r="B611" t="s">
        <v>2975</v>
      </c>
      <c r="C611" t="str">
        <f>VLOOKUP(B611,customer!A:B,2,FALSE)</f>
        <v>Petrina Moscone</v>
      </c>
      <c r="D611" t="s">
        <v>3922</v>
      </c>
      <c r="E611" t="str">
        <f>VLOOKUP(D611,campaign!A:B,2,FALSE)</f>
        <v>HandsetWebCapable</v>
      </c>
      <c r="F611" s="9">
        <v>44890</v>
      </c>
      <c r="G611">
        <f>VLOOKUP(D611,campaign!A:D,4,FALSE)</f>
        <v>62</v>
      </c>
      <c r="I611" t="s">
        <v>3586</v>
      </c>
      <c r="J611" t="str">
        <f>VLOOKUP(I611,B:C,2,FALSE)</f>
        <v>Edouard Russam</v>
      </c>
      <c r="K611" t="s">
        <v>3924</v>
      </c>
      <c r="L611" t="str" cm="1">
        <f t="array" ref="L611">INDEX(E:E,MATCH(I611&amp;M611,B:B&amp;F:F,0))</f>
        <v>RVOwner</v>
      </c>
      <c r="M611" s="9">
        <f>_xlfn.MAXIFS(F:F,B:B,I611,D:D,K611)</f>
        <v>45029</v>
      </c>
      <c r="N611" cm="1">
        <f t="array" ref="N611">INDEX(G:G,MATCH(I611&amp;K611&amp;M611,B:B&amp;D:D&amp;F:F,0))</f>
        <v>22</v>
      </c>
      <c r="O611" s="9" t="str">
        <f>IF(M611=_xlfn.MAXIFS(M:M,I:I,I611),_xlfn.MAXIFS(M:M,I:I,I611),"")</f>
        <v/>
      </c>
      <c r="P611" t="str" cm="1">
        <f t="array" ref="P611">IFERROR(INDEX(G:G,MATCH(K611&amp;O611,D:D&amp;F:F,0)),"")</f>
        <v/>
      </c>
      <c r="Q611" t="str">
        <f>IF(P611="","",_xlfn.MAXIFS(G:G,B:B,I611))</f>
        <v/>
      </c>
      <c r="R611" t="str" cm="1">
        <f t="array" ref="R611">IF(P611=Q611,"",IFERROR(INDEX(E:E,MATCH(I611&amp;Q611,B:B&amp;G:G,0)),""))</f>
        <v/>
      </c>
    </row>
    <row r="612" spans="2:18" x14ac:dyDescent="0.2">
      <c r="B612" t="s">
        <v>2975</v>
      </c>
      <c r="C612" t="str">
        <f>VLOOKUP(B612,customer!A:B,2,FALSE)</f>
        <v>Petrina Moscone</v>
      </c>
      <c r="D612" t="s">
        <v>3922</v>
      </c>
      <c r="E612" t="str">
        <f>VLOOKUP(D612,campaign!A:B,2,FALSE)</f>
        <v>HandsetWebCapable</v>
      </c>
      <c r="F612" s="9">
        <v>44906</v>
      </c>
      <c r="G612">
        <f>VLOOKUP(D612,campaign!A:D,4,FALSE)</f>
        <v>62</v>
      </c>
      <c r="I612" t="s">
        <v>3586</v>
      </c>
      <c r="J612" t="str">
        <f>VLOOKUP(I612,B:C,2,FALSE)</f>
        <v>Edouard Russam</v>
      </c>
      <c r="K612" t="s">
        <v>3950</v>
      </c>
      <c r="L612" t="str" cm="1">
        <f t="array" ref="L612">INDEX(E:E,MATCH(I612&amp;M612,B:B&amp;F:F,0))</f>
        <v>NotNewCellphoneUser</v>
      </c>
      <c r="M612" s="9">
        <f>_xlfn.MAXIFS(F:F,B:B,I612,D:D,K612)</f>
        <v>45070</v>
      </c>
      <c r="N612" cm="1">
        <f t="array" ref="N612">INDEX(G:G,MATCH(I612&amp;K612&amp;M612,B:B&amp;D:D&amp;F:F,0))</f>
        <v>28</v>
      </c>
      <c r="O612" s="9">
        <f>IF(M612=_xlfn.MAXIFS(M:M,I:I,I612),_xlfn.MAXIFS(M:M,I:I,I612),"")</f>
        <v>45070</v>
      </c>
      <c r="P612" cm="1">
        <f t="array" ref="P612">IFERROR(INDEX(G:G,MATCH(K612&amp;O612,D:D&amp;F:F,0)),"")</f>
        <v>28</v>
      </c>
      <c r="Q612">
        <f>IF(P612="","",_xlfn.MAXIFS(G:G,B:B,I612))</f>
        <v>28</v>
      </c>
      <c r="R612" t="str" cm="1">
        <f t="array" ref="R612">IF(P612=Q612,"",IFERROR(INDEX(E:E,MATCH(I612&amp;Q612,B:B&amp;G:G,0)),""))</f>
        <v/>
      </c>
    </row>
    <row r="613" spans="2:18" x14ac:dyDescent="0.2">
      <c r="B613" t="s">
        <v>2975</v>
      </c>
      <c r="C613" t="str">
        <f>VLOOKUP(B613,customer!A:B,2,FALSE)</f>
        <v>Petrina Moscone</v>
      </c>
      <c r="D613" t="s">
        <v>3922</v>
      </c>
      <c r="E613" t="str">
        <f>VLOOKUP(D613,campaign!A:B,2,FALSE)</f>
        <v>HandsetWebCapable</v>
      </c>
      <c r="F613" s="9">
        <v>44975</v>
      </c>
      <c r="G613">
        <f>VLOOKUP(D613,campaign!A:D,4,FALSE)</f>
        <v>62</v>
      </c>
      <c r="I613" t="s">
        <v>3160</v>
      </c>
      <c r="J613" t="str">
        <f>VLOOKUP(I613,B:C,2,FALSE)</f>
        <v>Elaina Canet</v>
      </c>
      <c r="K613" t="s">
        <v>3923</v>
      </c>
      <c r="L613" t="str" cm="1">
        <f t="array" ref="L613">INDEX(E:E,MATCH(I613&amp;M613,B:B&amp;F:F,0))</f>
        <v>TruckOwner</v>
      </c>
      <c r="M613" s="9">
        <f>_xlfn.MAXIFS(F:F,B:B,I613,D:D,K613)</f>
        <v>45081</v>
      </c>
      <c r="N613" cm="1">
        <f t="array" ref="N613">INDEX(G:G,MATCH(I613&amp;K613&amp;M613,B:B&amp;D:D&amp;F:F,0))</f>
        <v>26</v>
      </c>
      <c r="O613" s="9">
        <f>IF(M613=_xlfn.MAXIFS(M:M,I:I,I613),_xlfn.MAXIFS(M:M,I:I,I613),"")</f>
        <v>45081</v>
      </c>
      <c r="P613" cm="1">
        <f t="array" ref="P613">IFERROR(INDEX(G:G,MATCH(K613&amp;O613,D:D&amp;F:F,0)),"")</f>
        <v>26</v>
      </c>
      <c r="Q613">
        <f>IF(P613="","",_xlfn.MAXIFS(G:G,B:B,I613))</f>
        <v>26</v>
      </c>
      <c r="R613" t="str" cm="1">
        <f t="array" ref="R613">IF(P613=Q613,"",IFERROR(INDEX(E:E,MATCH(I613&amp;Q613,B:B&amp;G:G,0)),""))</f>
        <v/>
      </c>
    </row>
    <row r="614" spans="2:18" x14ac:dyDescent="0.2">
      <c r="B614" t="s">
        <v>2975</v>
      </c>
      <c r="C614" t="str">
        <f>VLOOKUP(B614,customer!A:B,2,FALSE)</f>
        <v>Petrina Moscone</v>
      </c>
      <c r="D614" t="s">
        <v>3922</v>
      </c>
      <c r="E614" t="str">
        <f>VLOOKUP(D614,campaign!A:B,2,FALSE)</f>
        <v>HandsetWebCapable</v>
      </c>
      <c r="F614" s="9">
        <v>45000</v>
      </c>
      <c r="G614">
        <f>VLOOKUP(D614,campaign!A:D,4,FALSE)</f>
        <v>62</v>
      </c>
      <c r="I614" t="s">
        <v>3160</v>
      </c>
      <c r="J614" t="str">
        <f>VLOOKUP(I614,B:C,2,FALSE)</f>
        <v>Elaina Canet</v>
      </c>
      <c r="K614" t="s">
        <v>3951</v>
      </c>
      <c r="L614" t="str" cm="1">
        <f t="array" ref="L614">INDEX(E:E,MATCH(I614&amp;M614,B:B&amp;F:F,0))</f>
        <v>OwnsMotorcycle</v>
      </c>
      <c r="M614" s="9">
        <f>_xlfn.MAXIFS(F:F,B:B,I614,D:D,K614)</f>
        <v>45052</v>
      </c>
      <c r="N614" cm="1">
        <f t="array" ref="N614">INDEX(G:G,MATCH(I614&amp;K614&amp;M614,B:B&amp;D:D&amp;F:F,0))</f>
        <v>14</v>
      </c>
      <c r="O614" s="9" t="str">
        <f>IF(M614=_xlfn.MAXIFS(M:M,I:I,I614),_xlfn.MAXIFS(M:M,I:I,I614),"")</f>
        <v/>
      </c>
      <c r="P614" t="str" cm="1">
        <f t="array" ref="P614">IFERROR(INDEX(G:G,MATCH(K614&amp;O614,D:D&amp;F:F,0)),"")</f>
        <v/>
      </c>
      <c r="Q614" t="str">
        <f>IF(P614="","",_xlfn.MAXIFS(G:G,B:B,I614))</f>
        <v/>
      </c>
      <c r="R614" t="str" cm="1">
        <f t="array" ref="R614">IF(P614=Q614,"",IFERROR(INDEX(E:E,MATCH(I614&amp;Q614,B:B&amp;G:G,0)),""))</f>
        <v/>
      </c>
    </row>
    <row r="615" spans="2:18" x14ac:dyDescent="0.2">
      <c r="B615" t="s">
        <v>2975</v>
      </c>
      <c r="C615" t="str">
        <f>VLOOKUP(B615,customer!A:B,2,FALSE)</f>
        <v>Petrina Moscone</v>
      </c>
      <c r="D615" t="s">
        <v>3922</v>
      </c>
      <c r="E615" t="str">
        <f>VLOOKUP(D615,campaign!A:B,2,FALSE)</f>
        <v>HandsetWebCapable</v>
      </c>
      <c r="F615" s="9">
        <v>45029</v>
      </c>
      <c r="G615">
        <f>VLOOKUP(D615,campaign!A:D,4,FALSE)</f>
        <v>62</v>
      </c>
      <c r="I615" t="s">
        <v>3724</v>
      </c>
      <c r="J615" t="str">
        <f>VLOOKUP(I615,B:C,2,FALSE)</f>
        <v>Eldon Simmans</v>
      </c>
      <c r="K615" t="s">
        <v>3950</v>
      </c>
      <c r="L615" t="str" cm="1">
        <f t="array" ref="L615">INDEX(E:E,MATCH(I615&amp;M615,B:B&amp;F:F,0))</f>
        <v>NotNewCellphoneUser</v>
      </c>
      <c r="M615" s="9">
        <f>_xlfn.MAXIFS(F:F,B:B,I615,D:D,K615)</f>
        <v>45083</v>
      </c>
      <c r="N615" cm="1">
        <f t="array" ref="N615">INDEX(G:G,MATCH(I615&amp;K615&amp;M615,B:B&amp;D:D&amp;F:F,0))</f>
        <v>28</v>
      </c>
      <c r="O615" s="9">
        <f>IF(M615=_xlfn.MAXIFS(M:M,I:I,I615),_xlfn.MAXIFS(M:M,I:I,I615),"")</f>
        <v>45083</v>
      </c>
      <c r="P615" cm="1">
        <f t="array" ref="P615">IFERROR(INDEX(G:G,MATCH(K615&amp;O615,D:D&amp;F:F,0)),"")</f>
        <v>28</v>
      </c>
      <c r="Q615">
        <f>IF(P615="","",_xlfn.MAXIFS(G:G,B:B,I615))</f>
        <v>28</v>
      </c>
      <c r="R615" t="str" cm="1">
        <f t="array" ref="R615">IF(P615=Q615,"",IFERROR(INDEX(E:E,MATCH(I615&amp;Q615,B:B&amp;G:G,0)),""))</f>
        <v/>
      </c>
    </row>
    <row r="616" spans="2:18" x14ac:dyDescent="0.2">
      <c r="B616" t="s">
        <v>2975</v>
      </c>
      <c r="C616" t="str">
        <f>VLOOKUP(B616,customer!A:B,2,FALSE)</f>
        <v>Petrina Moscone</v>
      </c>
      <c r="D616" t="s">
        <v>3947</v>
      </c>
      <c r="E616" t="str">
        <f>VLOOKUP(D616,campaign!A:B,2,FALSE)</f>
        <v>OwnsComputer</v>
      </c>
      <c r="F616" s="9">
        <v>44879</v>
      </c>
      <c r="G616">
        <f>VLOOKUP(D616,campaign!A:D,4,FALSE)</f>
        <v>62</v>
      </c>
      <c r="I616" t="s">
        <v>3724</v>
      </c>
      <c r="J616" t="str">
        <f>VLOOKUP(I616,B:C,2,FALSE)</f>
        <v>Eldon Simmans</v>
      </c>
      <c r="K616" t="s">
        <v>3951</v>
      </c>
      <c r="L616" t="str" cm="1">
        <f t="array" ref="L616">INDEX(E:E,MATCH(I616&amp;M616,B:B&amp;F:F,0))</f>
        <v>OwnsMotorcycle</v>
      </c>
      <c r="M616" s="9">
        <f>_xlfn.MAXIFS(F:F,B:B,I616,D:D,K616)</f>
        <v>45064</v>
      </c>
      <c r="N616" cm="1">
        <f t="array" ref="N616">INDEX(G:G,MATCH(I616&amp;K616&amp;M616,B:B&amp;D:D&amp;F:F,0))</f>
        <v>14</v>
      </c>
      <c r="O616" s="9" t="str">
        <f>IF(M616=_xlfn.MAXIFS(M:M,I:I,I616),_xlfn.MAXIFS(M:M,I:I,I616),"")</f>
        <v/>
      </c>
      <c r="P616" t="str" cm="1">
        <f t="array" ref="P616">IFERROR(INDEX(G:G,MATCH(K616&amp;O616,D:D&amp;F:F,0)),"")</f>
        <v/>
      </c>
      <c r="Q616" t="str">
        <f>IF(P616="","",_xlfn.MAXIFS(G:G,B:B,I616))</f>
        <v/>
      </c>
      <c r="R616" t="str" cm="1">
        <f t="array" ref="R616">IF(P616=Q616,"",IFERROR(INDEX(E:E,MATCH(I616&amp;Q616,B:B&amp;G:G,0)),""))</f>
        <v/>
      </c>
    </row>
    <row r="617" spans="2:18" x14ac:dyDescent="0.2">
      <c r="B617" t="s">
        <v>2975</v>
      </c>
      <c r="C617" t="str">
        <f>VLOOKUP(B617,customer!A:B,2,FALSE)</f>
        <v>Petrina Moscone</v>
      </c>
      <c r="D617" t="s">
        <v>3947</v>
      </c>
      <c r="E617" t="str">
        <f>VLOOKUP(D617,campaign!A:B,2,FALSE)</f>
        <v>OwnsComputer</v>
      </c>
      <c r="F617" s="9">
        <v>44924</v>
      </c>
      <c r="G617">
        <f>VLOOKUP(D617,campaign!A:D,4,FALSE)</f>
        <v>62</v>
      </c>
      <c r="I617" t="s">
        <v>2990</v>
      </c>
      <c r="J617" t="str">
        <f>VLOOKUP(I617,B:C,2,FALSE)</f>
        <v>Elinore Goulding</v>
      </c>
      <c r="K617" t="s">
        <v>3947</v>
      </c>
      <c r="L617" t="str" cm="1">
        <f t="array" ref="L617">INDEX(E:E,MATCH(I617&amp;M617,B:B&amp;F:F,0))</f>
        <v>OwnsComputer</v>
      </c>
      <c r="M617" s="9">
        <f>_xlfn.MAXIFS(F:F,B:B,I617,D:D,K617)</f>
        <v>44903</v>
      </c>
      <c r="N617" cm="1">
        <f t="array" ref="N617">INDEX(G:G,MATCH(I617&amp;K617&amp;M617,B:B&amp;D:D&amp;F:F,0))</f>
        <v>62</v>
      </c>
      <c r="O617" s="9" t="str">
        <f>IF(M617=_xlfn.MAXIFS(M:M,I:I,I617),_xlfn.MAXIFS(M:M,I:I,I617),"")</f>
        <v/>
      </c>
      <c r="P617" t="str" cm="1">
        <f t="array" ref="P617">IFERROR(INDEX(G:G,MATCH(K617&amp;O617,D:D&amp;F:F,0)),"")</f>
        <v/>
      </c>
      <c r="Q617" t="str">
        <f>IF(P617="","",_xlfn.MAXIFS(G:G,B:B,I617))</f>
        <v/>
      </c>
      <c r="R617" t="str" cm="1">
        <f t="array" ref="R617">IF(P617=Q617,"",IFERROR(INDEX(E:E,MATCH(I617&amp;Q617,B:B&amp;G:G,0)),""))</f>
        <v/>
      </c>
    </row>
    <row r="618" spans="2:18" x14ac:dyDescent="0.2">
      <c r="B618" t="s">
        <v>2975</v>
      </c>
      <c r="C618" t="str">
        <f>VLOOKUP(B618,customer!A:B,2,FALSE)</f>
        <v>Petrina Moscone</v>
      </c>
      <c r="D618" t="s">
        <v>3947</v>
      </c>
      <c r="E618" t="str">
        <f>VLOOKUP(D618,campaign!A:B,2,FALSE)</f>
        <v>OwnsComputer</v>
      </c>
      <c r="F618" s="9">
        <v>44952</v>
      </c>
      <c r="G618">
        <f>VLOOKUP(D618,campaign!A:D,4,FALSE)</f>
        <v>62</v>
      </c>
      <c r="I618" t="s">
        <v>2990</v>
      </c>
      <c r="J618" t="str">
        <f>VLOOKUP(I618,B:C,2,FALSE)</f>
        <v>Elinore Goulding</v>
      </c>
      <c r="K618" t="s">
        <v>3923</v>
      </c>
      <c r="L618" t="str" cm="1">
        <f t="array" ref="L618">INDEX(E:E,MATCH(I618&amp;M618,B:B&amp;F:F,0))</f>
        <v>TruckOwner</v>
      </c>
      <c r="M618" s="9">
        <f>_xlfn.MAXIFS(F:F,B:B,I618,D:D,K618)</f>
        <v>45020</v>
      </c>
      <c r="N618" cm="1">
        <f t="array" ref="N618">INDEX(G:G,MATCH(I618&amp;K618&amp;M618,B:B&amp;D:D&amp;F:F,0))</f>
        <v>26</v>
      </c>
      <c r="O618" s="9" t="str">
        <f>IF(M618=_xlfn.MAXIFS(M:M,I:I,I618),_xlfn.MAXIFS(M:M,I:I,I618),"")</f>
        <v/>
      </c>
      <c r="P618" t="str" cm="1">
        <f t="array" ref="P618">IFERROR(INDEX(G:G,MATCH(K618&amp;O618,D:D&amp;F:F,0)),"")</f>
        <v/>
      </c>
      <c r="Q618" t="str">
        <f>IF(P618="","",_xlfn.MAXIFS(G:G,B:B,I618))</f>
        <v/>
      </c>
      <c r="R618" t="str" cm="1">
        <f t="array" ref="R618">IF(P618=Q618,"",IFERROR(INDEX(E:E,MATCH(I618&amp;Q618,B:B&amp;G:G,0)),""))</f>
        <v/>
      </c>
    </row>
    <row r="619" spans="2:18" x14ac:dyDescent="0.2">
      <c r="B619" t="s">
        <v>2975</v>
      </c>
      <c r="C619" t="str">
        <f>VLOOKUP(B619,customer!A:B,2,FALSE)</f>
        <v>Petrina Moscone</v>
      </c>
      <c r="D619" t="s">
        <v>3947</v>
      </c>
      <c r="E619" t="str">
        <f>VLOOKUP(D619,campaign!A:B,2,FALSE)</f>
        <v>OwnsComputer</v>
      </c>
      <c r="F619" s="9">
        <v>44982</v>
      </c>
      <c r="G619">
        <f>VLOOKUP(D619,campaign!A:D,4,FALSE)</f>
        <v>62</v>
      </c>
      <c r="I619" t="s">
        <v>2990</v>
      </c>
      <c r="J619" t="str">
        <f>VLOOKUP(I619,B:C,2,FALSE)</f>
        <v>Elinore Goulding</v>
      </c>
      <c r="K619" t="s">
        <v>3922</v>
      </c>
      <c r="L619" t="str" cm="1">
        <f t="array" ref="L619">INDEX(E:E,MATCH(I619&amp;M619,B:B&amp;F:F,0))</f>
        <v>HandsetWebCapable</v>
      </c>
      <c r="M619" s="9">
        <f>_xlfn.MAXIFS(F:F,B:B,I619,D:D,K619)</f>
        <v>45079</v>
      </c>
      <c r="N619" cm="1">
        <f t="array" ref="N619">INDEX(G:G,MATCH(I619&amp;K619&amp;M619,B:B&amp;D:D&amp;F:F,0))</f>
        <v>62</v>
      </c>
      <c r="O619" s="9">
        <f>IF(M619=_xlfn.MAXIFS(M:M,I:I,I619),_xlfn.MAXIFS(M:M,I:I,I619),"")</f>
        <v>45079</v>
      </c>
      <c r="P619" cm="1">
        <f t="array" ref="P619">IFERROR(INDEX(G:G,MATCH(K619&amp;O619,D:D&amp;F:F,0)),"")</f>
        <v>62</v>
      </c>
      <c r="Q619">
        <f>IF(P619="","",_xlfn.MAXIFS(G:G,B:B,I619))</f>
        <v>62</v>
      </c>
      <c r="R619" t="str" cm="1">
        <f t="array" ref="R619">IF(P619=Q619,"",IFERROR(INDEX(E:E,MATCH(I619&amp;Q619,B:B&amp;G:G,0)),""))</f>
        <v/>
      </c>
    </row>
    <row r="620" spans="2:18" x14ac:dyDescent="0.2">
      <c r="B620" t="s">
        <v>2975</v>
      </c>
      <c r="C620" t="str">
        <f>VLOOKUP(B620,customer!A:B,2,FALSE)</f>
        <v>Petrina Moscone</v>
      </c>
      <c r="D620" t="s">
        <v>3947</v>
      </c>
      <c r="E620" t="str">
        <f>VLOOKUP(D620,campaign!A:B,2,FALSE)</f>
        <v>OwnsComputer</v>
      </c>
      <c r="F620" s="9">
        <v>45000</v>
      </c>
      <c r="G620">
        <f>VLOOKUP(D620,campaign!A:D,4,FALSE)</f>
        <v>62</v>
      </c>
      <c r="I620" t="s">
        <v>3833</v>
      </c>
      <c r="J620" t="str">
        <f>VLOOKUP(I620,B:C,2,FALSE)</f>
        <v>Elissa Livick</v>
      </c>
      <c r="K620" t="s">
        <v>3949</v>
      </c>
      <c r="L620" t="str" cm="1">
        <f t="array" ref="L620">INDEX(E:E,MATCH(I620&amp;M620,B:B&amp;F:F,0))</f>
        <v>NewCellphoneUser</v>
      </c>
      <c r="M620" s="9">
        <f>_xlfn.MAXIFS(F:F,B:B,I620,D:D,K620)</f>
        <v>45051</v>
      </c>
      <c r="N620" cm="1">
        <f t="array" ref="N620">INDEX(G:G,MATCH(I620&amp;K620&amp;M620,B:B&amp;D:D&amp;F:F,0))</f>
        <v>25</v>
      </c>
      <c r="O620" s="9" t="str">
        <f>IF(M620=_xlfn.MAXIFS(M:M,I:I,I620),_xlfn.MAXIFS(M:M,I:I,I620),"")</f>
        <v/>
      </c>
      <c r="P620" t="str" cm="1">
        <f t="array" ref="P620">IFERROR(INDEX(G:G,MATCH(K620&amp;O620,D:D&amp;F:F,0)),"")</f>
        <v/>
      </c>
      <c r="Q620" t="str">
        <f>IF(P620="","",_xlfn.MAXIFS(G:G,B:B,I620))</f>
        <v/>
      </c>
      <c r="R620" t="str" cm="1">
        <f t="array" ref="R620">IF(P620=Q620,"",IFERROR(INDEX(E:E,MATCH(I620&amp;Q620,B:B&amp;G:G,0)),""))</f>
        <v/>
      </c>
    </row>
    <row r="621" spans="2:18" x14ac:dyDescent="0.2">
      <c r="B621" t="s">
        <v>2975</v>
      </c>
      <c r="C621" t="str">
        <f>VLOOKUP(B621,customer!A:B,2,FALSE)</f>
        <v>Petrina Moscone</v>
      </c>
      <c r="D621" t="s">
        <v>3947</v>
      </c>
      <c r="E621" t="str">
        <f>VLOOKUP(D621,campaign!A:B,2,FALSE)</f>
        <v>OwnsComputer</v>
      </c>
      <c r="F621" s="9">
        <v>45035</v>
      </c>
      <c r="G621">
        <f>VLOOKUP(D621,campaign!A:D,4,FALSE)</f>
        <v>62</v>
      </c>
      <c r="I621" t="s">
        <v>3833</v>
      </c>
      <c r="J621" t="str">
        <f>VLOOKUP(I621,B:C,2,FALSE)</f>
        <v>Elissa Livick</v>
      </c>
      <c r="K621" t="s">
        <v>3927</v>
      </c>
      <c r="L621" t="str" cm="1">
        <f t="array" ref="L621">INDEX(E:E,MATCH(I621&amp;M621,B:B&amp;F:F,0))</f>
        <v>RespondsToMailOffers</v>
      </c>
      <c r="M621" s="9">
        <f>_xlfn.MAXIFS(F:F,B:B,I621,D:D,K621)</f>
        <v>45074</v>
      </c>
      <c r="N621" cm="1">
        <f t="array" ref="N621">INDEX(G:G,MATCH(I621&amp;K621&amp;M621,B:B&amp;D:D&amp;F:F,0))</f>
        <v>27</v>
      </c>
      <c r="O621" s="9">
        <f>IF(M621=_xlfn.MAXIFS(M:M,I:I,I621),_xlfn.MAXIFS(M:M,I:I,I621),"")</f>
        <v>45074</v>
      </c>
      <c r="P621" cm="1">
        <f t="array" ref="P621">IFERROR(INDEX(G:G,MATCH(K621&amp;O621,D:D&amp;F:F,0)),"")</f>
        <v>27</v>
      </c>
      <c r="Q621">
        <f>IF(P621="","",_xlfn.MAXIFS(G:G,B:B,I621))</f>
        <v>27</v>
      </c>
      <c r="R621" t="str" cm="1">
        <f t="array" ref="R621">IF(P621=Q621,"",IFERROR(INDEX(E:E,MATCH(I621&amp;Q621,B:B&amp;G:G,0)),""))</f>
        <v/>
      </c>
    </row>
    <row r="622" spans="2:18" x14ac:dyDescent="0.2">
      <c r="B622" t="s">
        <v>2975</v>
      </c>
      <c r="C622" t="str">
        <f>VLOOKUP(B622,customer!A:B,2,FALSE)</f>
        <v>Petrina Moscone</v>
      </c>
      <c r="D622" t="s">
        <v>3947</v>
      </c>
      <c r="E622" t="str">
        <f>VLOOKUP(D622,campaign!A:B,2,FALSE)</f>
        <v>OwnsComputer</v>
      </c>
      <c r="F622" s="9">
        <v>45075</v>
      </c>
      <c r="G622">
        <f>VLOOKUP(D622,campaign!A:D,4,FALSE)</f>
        <v>62</v>
      </c>
      <c r="I622" t="s">
        <v>3414</v>
      </c>
      <c r="J622" t="str">
        <f>VLOOKUP(I622,B:C,2,FALSE)</f>
        <v>Elliot de Keep</v>
      </c>
      <c r="K622" t="s">
        <v>3928</v>
      </c>
      <c r="L622" t="str" cm="1">
        <f t="array" ref="L622">INDEX(E:E,MATCH(I622&amp;M622,B:B&amp;F:F,0))</f>
        <v>OptOutMailings</v>
      </c>
      <c r="M622" s="9">
        <f>_xlfn.MAXIFS(F:F,B:B,I622,D:D,K622)</f>
        <v>45084</v>
      </c>
      <c r="N622" cm="1">
        <f t="array" ref="N622">INDEX(G:G,MATCH(I622&amp;K622&amp;M622,B:B&amp;D:D&amp;F:F,0))</f>
        <v>75</v>
      </c>
      <c r="O622" s="9">
        <f>IF(M622=_xlfn.MAXIFS(M:M,I:I,I622),_xlfn.MAXIFS(M:M,I:I,I622),"")</f>
        <v>45084</v>
      </c>
      <c r="P622" cm="1">
        <f t="array" ref="P622">IFERROR(INDEX(G:G,MATCH(K622&amp;O622,D:D&amp;F:F,0)),"")</f>
        <v>75</v>
      </c>
      <c r="Q622">
        <f>IF(P622="","",_xlfn.MAXIFS(G:G,B:B,I622))</f>
        <v>75</v>
      </c>
      <c r="R622" t="str" cm="1">
        <f t="array" ref="R622">IF(P622=Q622,"",IFERROR(INDEX(E:E,MATCH(I622&amp;Q622,B:B&amp;G:G,0)),""))</f>
        <v/>
      </c>
    </row>
    <row r="623" spans="2:18" x14ac:dyDescent="0.2">
      <c r="B623" t="s">
        <v>2976</v>
      </c>
      <c r="C623" t="str">
        <f>VLOOKUP(B623,customer!A:B,2,FALSE)</f>
        <v>Roman Cunnah</v>
      </c>
      <c r="D623" t="s">
        <v>3922</v>
      </c>
      <c r="E623" t="str">
        <f>VLOOKUP(D623,campaign!A:B,2,FALSE)</f>
        <v>HandsetWebCapable</v>
      </c>
      <c r="F623" s="9">
        <v>44629</v>
      </c>
      <c r="G623">
        <f>VLOOKUP(D623,campaign!A:D,4,FALSE)</f>
        <v>62</v>
      </c>
      <c r="I623" t="s">
        <v>3414</v>
      </c>
      <c r="J623" t="str">
        <f>VLOOKUP(I623,B:C,2,FALSE)</f>
        <v>Elliot de Keep</v>
      </c>
      <c r="K623" t="s">
        <v>3926</v>
      </c>
      <c r="L623" t="str" cm="1">
        <f t="array" ref="L623">INDEX(E:E,MATCH(I623&amp;M623,B:B&amp;F:F,0))</f>
        <v>BuysViaMailOrder</v>
      </c>
      <c r="M623" s="9">
        <f>_xlfn.MAXIFS(F:F,B:B,I623,D:D,K623)</f>
        <v>45066</v>
      </c>
      <c r="N623" cm="1">
        <f t="array" ref="N623">INDEX(G:G,MATCH(I623&amp;K623&amp;M623,B:B&amp;D:D&amp;F:F,0))</f>
        <v>25</v>
      </c>
      <c r="O623" s="9" t="str">
        <f>IF(M623=_xlfn.MAXIFS(M:M,I:I,I623),_xlfn.MAXIFS(M:M,I:I,I623),"")</f>
        <v/>
      </c>
      <c r="P623" t="str" cm="1">
        <f t="array" ref="P623">IFERROR(INDEX(G:G,MATCH(K623&amp;O623,D:D&amp;F:F,0)),"")</f>
        <v/>
      </c>
      <c r="Q623" t="str">
        <f>IF(P623="","",_xlfn.MAXIFS(G:G,B:B,I623))</f>
        <v/>
      </c>
      <c r="R623" t="str" cm="1">
        <f t="array" ref="R623">IF(P623=Q623,"",IFERROR(INDEX(E:E,MATCH(I623&amp;Q623,B:B&amp;G:G,0)),""))</f>
        <v/>
      </c>
    </row>
    <row r="624" spans="2:18" x14ac:dyDescent="0.2">
      <c r="B624" t="s">
        <v>2976</v>
      </c>
      <c r="C624" t="str">
        <f>VLOOKUP(B624,customer!A:B,2,FALSE)</f>
        <v>Roman Cunnah</v>
      </c>
      <c r="D624" t="s">
        <v>3922</v>
      </c>
      <c r="E624" t="str">
        <f>VLOOKUP(D624,campaign!A:B,2,FALSE)</f>
        <v>HandsetWebCapable</v>
      </c>
      <c r="F624" s="9">
        <v>44666</v>
      </c>
      <c r="G624">
        <f>VLOOKUP(D624,campaign!A:D,4,FALSE)</f>
        <v>62</v>
      </c>
      <c r="I624" t="s">
        <v>3342</v>
      </c>
      <c r="J624" t="str">
        <f>VLOOKUP(I624,B:C,2,FALSE)</f>
        <v>Elysee Crabbe</v>
      </c>
      <c r="K624" t="s">
        <v>3921</v>
      </c>
      <c r="L624" t="str" cm="1">
        <f t="array" ref="L624">INDEX(E:E,MATCH(I624&amp;M624,B:B&amp;F:F,0))</f>
        <v>HandsetRefurbished</v>
      </c>
      <c r="M624" s="9">
        <f>_xlfn.MAXIFS(F:F,B:B,I624,D:D,K624)</f>
        <v>45082</v>
      </c>
      <c r="N624" cm="1">
        <f t="array" ref="N624">INDEX(G:G,MATCH(I624&amp;K624&amp;M624,B:B&amp;D:D&amp;F:F,0))</f>
        <v>26</v>
      </c>
      <c r="O624" s="9">
        <f>IF(M624=_xlfn.MAXIFS(M:M,I:I,I624),_xlfn.MAXIFS(M:M,I:I,I624),"")</f>
        <v>45082</v>
      </c>
      <c r="P624" cm="1">
        <f t="array" ref="P624">IFERROR(INDEX(G:G,MATCH(K624&amp;O624,D:D&amp;F:F,0)),"")</f>
        <v>26</v>
      </c>
      <c r="Q624">
        <f>IF(P624="","",_xlfn.MAXIFS(G:G,B:B,I624))</f>
        <v>26</v>
      </c>
      <c r="R624" t="str" cm="1">
        <f t="array" ref="R624">IF(P624=Q624,"",IFERROR(INDEX(E:E,MATCH(I624&amp;Q624,B:B&amp;G:G,0)),""))</f>
        <v/>
      </c>
    </row>
    <row r="625" spans="2:18" x14ac:dyDescent="0.2">
      <c r="B625" t="s">
        <v>2976</v>
      </c>
      <c r="C625" t="str">
        <f>VLOOKUP(B625,customer!A:B,2,FALSE)</f>
        <v>Roman Cunnah</v>
      </c>
      <c r="D625" t="s">
        <v>3922</v>
      </c>
      <c r="E625" t="str">
        <f>VLOOKUP(D625,campaign!A:B,2,FALSE)</f>
        <v>HandsetWebCapable</v>
      </c>
      <c r="F625" s="9">
        <v>44729</v>
      </c>
      <c r="G625">
        <f>VLOOKUP(D625,campaign!A:D,4,FALSE)</f>
        <v>62</v>
      </c>
      <c r="I625" t="s">
        <v>3311</v>
      </c>
      <c r="J625" t="str">
        <f>VLOOKUP(I625,B:C,2,FALSE)</f>
        <v>Elysia Barnaby</v>
      </c>
      <c r="K625" t="s">
        <v>3950</v>
      </c>
      <c r="L625" t="str" cm="1">
        <f t="array" ref="L625">INDEX(E:E,MATCH(I625&amp;M625,B:B&amp;F:F,0))</f>
        <v>NotNewCellphoneUser</v>
      </c>
      <c r="M625" s="9">
        <f>_xlfn.MAXIFS(F:F,B:B,I625,D:D,K625)</f>
        <v>45035</v>
      </c>
      <c r="N625" cm="1">
        <f t="array" ref="N625">INDEX(G:G,MATCH(I625&amp;K625&amp;M625,B:B&amp;D:D&amp;F:F,0))</f>
        <v>28</v>
      </c>
      <c r="O625" s="9" t="str">
        <f>IF(M625=_xlfn.MAXIFS(M:M,I:I,I625),_xlfn.MAXIFS(M:M,I:I,I625),"")</f>
        <v/>
      </c>
      <c r="P625" t="str" cm="1">
        <f t="array" ref="P625">IFERROR(INDEX(G:G,MATCH(K625&amp;O625,D:D&amp;F:F,0)),"")</f>
        <v/>
      </c>
      <c r="Q625" t="str">
        <f>IF(P625="","",_xlfn.MAXIFS(G:G,B:B,I625))</f>
        <v/>
      </c>
      <c r="R625" t="str" cm="1">
        <f t="array" ref="R625">IF(P625=Q625,"",IFERROR(INDEX(E:E,MATCH(I625&amp;Q625,B:B&amp;G:G,0)),""))</f>
        <v/>
      </c>
    </row>
    <row r="626" spans="2:18" x14ac:dyDescent="0.2">
      <c r="B626" t="s">
        <v>2976</v>
      </c>
      <c r="C626" t="str">
        <f>VLOOKUP(B626,customer!A:B,2,FALSE)</f>
        <v>Roman Cunnah</v>
      </c>
      <c r="D626" t="s">
        <v>3922</v>
      </c>
      <c r="E626" t="str">
        <f>VLOOKUP(D626,campaign!A:B,2,FALSE)</f>
        <v>HandsetWebCapable</v>
      </c>
      <c r="F626" s="9">
        <v>44751</v>
      </c>
      <c r="G626">
        <f>VLOOKUP(D626,campaign!A:D,4,FALSE)</f>
        <v>62</v>
      </c>
      <c r="I626" t="s">
        <v>3311</v>
      </c>
      <c r="J626" t="str">
        <f>VLOOKUP(I626,B:C,2,FALSE)</f>
        <v>Elysia Barnaby</v>
      </c>
      <c r="K626" t="s">
        <v>3925</v>
      </c>
      <c r="L626" t="str" cm="1">
        <f t="array" ref="L626">INDEX(E:E,MATCH(I626&amp;M626,B:B&amp;F:F,0))</f>
        <v>Homeownership</v>
      </c>
      <c r="M626" s="9">
        <f>_xlfn.MAXIFS(F:F,B:B,I626,D:D,K626)</f>
        <v>45036</v>
      </c>
      <c r="N626" cm="1">
        <f t="array" ref="N626">INDEX(G:G,MATCH(I626&amp;K626&amp;M626,B:B&amp;D:D&amp;F:F,0))</f>
        <v>13</v>
      </c>
      <c r="O626" s="9">
        <f>IF(M626=_xlfn.MAXIFS(M:M,I:I,I626),_xlfn.MAXIFS(M:M,I:I,I626),"")</f>
        <v>45036</v>
      </c>
      <c r="P626" cm="1">
        <f t="array" ref="P626">IFERROR(INDEX(G:G,MATCH(K626&amp;O626,D:D&amp;F:F,0)),"")</f>
        <v>13</v>
      </c>
      <c r="Q626">
        <f>IF(P626="","",_xlfn.MAXIFS(G:G,B:B,I626))</f>
        <v>28</v>
      </c>
      <c r="R626" t="str" cm="1">
        <f t="array" ref="R626">IF(P626=Q626,"",IFERROR(INDEX(E:E,MATCH(I626&amp;Q626,B:B&amp;G:G,0)),""))</f>
        <v>NotNewCellphoneUser</v>
      </c>
    </row>
    <row r="627" spans="2:18" x14ac:dyDescent="0.2">
      <c r="B627" t="s">
        <v>2976</v>
      </c>
      <c r="C627" t="str">
        <f>VLOOKUP(B627,customer!A:B,2,FALSE)</f>
        <v>Roman Cunnah</v>
      </c>
      <c r="D627" t="s">
        <v>3922</v>
      </c>
      <c r="E627" t="str">
        <f>VLOOKUP(D627,campaign!A:B,2,FALSE)</f>
        <v>HandsetWebCapable</v>
      </c>
      <c r="F627" s="9">
        <v>44858</v>
      </c>
      <c r="G627">
        <f>VLOOKUP(D627,campaign!A:D,4,FALSE)</f>
        <v>62</v>
      </c>
      <c r="I627" t="s">
        <v>3059</v>
      </c>
      <c r="J627" t="str">
        <f>VLOOKUP(I627,B:C,2,FALSE)</f>
        <v>Elysia Buzzing</v>
      </c>
      <c r="K627" t="s">
        <v>3929</v>
      </c>
      <c r="L627" t="str" cm="1">
        <f t="array" ref="L627">INDEX(E:E,MATCH(I627&amp;M627,B:B&amp;F:F,0))</f>
        <v>NonUSTravel</v>
      </c>
      <c r="M627" s="9">
        <f>_xlfn.MAXIFS(F:F,B:B,I627,D:D,K627)</f>
        <v>45048</v>
      </c>
      <c r="N627" cm="1">
        <f t="array" ref="N627">INDEX(G:G,MATCH(I627&amp;K627&amp;M627,B:B&amp;D:D&amp;F:F,0))</f>
        <v>66</v>
      </c>
      <c r="O627" s="9" t="str">
        <f>IF(M627=_xlfn.MAXIFS(M:M,I:I,I627),_xlfn.MAXIFS(M:M,I:I,I627),"")</f>
        <v/>
      </c>
      <c r="P627" t="str" cm="1">
        <f t="array" ref="P627">IFERROR(INDEX(G:G,MATCH(K627&amp;O627,D:D&amp;F:F,0)),"")</f>
        <v/>
      </c>
      <c r="Q627" t="str">
        <f>IF(P627="","",_xlfn.MAXIFS(G:G,B:B,I627))</f>
        <v/>
      </c>
      <c r="R627" t="str" cm="1">
        <f t="array" ref="R627">IF(P627=Q627,"",IFERROR(INDEX(E:E,MATCH(I627&amp;Q627,B:B&amp;G:G,0)),""))</f>
        <v/>
      </c>
    </row>
    <row r="628" spans="2:18" x14ac:dyDescent="0.2">
      <c r="B628" t="s">
        <v>2976</v>
      </c>
      <c r="C628" t="str">
        <f>VLOOKUP(B628,customer!A:B,2,FALSE)</f>
        <v>Roman Cunnah</v>
      </c>
      <c r="D628" t="s">
        <v>3922</v>
      </c>
      <c r="E628" t="str">
        <f>VLOOKUP(D628,campaign!A:B,2,FALSE)</f>
        <v>HandsetWebCapable</v>
      </c>
      <c r="F628" s="9">
        <v>44876</v>
      </c>
      <c r="G628">
        <f>VLOOKUP(D628,campaign!A:D,4,FALSE)</f>
        <v>62</v>
      </c>
      <c r="I628" t="s">
        <v>3059</v>
      </c>
      <c r="J628" t="str">
        <f>VLOOKUP(I628,B:C,2,FALSE)</f>
        <v>Elysia Buzzing</v>
      </c>
      <c r="K628" t="s">
        <v>3921</v>
      </c>
      <c r="L628" t="str" cm="1">
        <f t="array" ref="L628">INDEX(E:E,MATCH(I628&amp;M628,B:B&amp;F:F,0))</f>
        <v>HandsetRefurbished</v>
      </c>
      <c r="M628" s="9">
        <f>_xlfn.MAXIFS(F:F,B:B,I628,D:D,K628)</f>
        <v>45059</v>
      </c>
      <c r="N628" cm="1">
        <f t="array" ref="N628">INDEX(G:G,MATCH(I628&amp;K628&amp;M628,B:B&amp;D:D&amp;F:F,0))</f>
        <v>26</v>
      </c>
      <c r="O628" s="9" t="str">
        <f>IF(M628=_xlfn.MAXIFS(M:M,I:I,I628),_xlfn.MAXIFS(M:M,I:I,I628),"")</f>
        <v/>
      </c>
      <c r="P628" t="str" cm="1">
        <f t="array" ref="P628">IFERROR(INDEX(G:G,MATCH(K628&amp;O628,D:D&amp;F:F,0)),"")</f>
        <v/>
      </c>
      <c r="Q628" t="str">
        <f>IF(P628="","",_xlfn.MAXIFS(G:G,B:B,I628))</f>
        <v/>
      </c>
      <c r="R628" t="str" cm="1">
        <f t="array" ref="R628">IF(P628=Q628,"",IFERROR(INDEX(E:E,MATCH(I628&amp;Q628,B:B&amp;G:G,0)),""))</f>
        <v/>
      </c>
    </row>
    <row r="629" spans="2:18" x14ac:dyDescent="0.2">
      <c r="B629" t="s">
        <v>2976</v>
      </c>
      <c r="C629" t="str">
        <f>VLOOKUP(B629,customer!A:B,2,FALSE)</f>
        <v>Roman Cunnah</v>
      </c>
      <c r="D629" t="s">
        <v>3922</v>
      </c>
      <c r="E629" t="str">
        <f>VLOOKUP(D629,campaign!A:B,2,FALSE)</f>
        <v>HandsetWebCapable</v>
      </c>
      <c r="F629" s="9">
        <v>44911</v>
      </c>
      <c r="G629">
        <f>VLOOKUP(D629,campaign!A:D,4,FALSE)</f>
        <v>62</v>
      </c>
      <c r="I629" t="s">
        <v>3059</v>
      </c>
      <c r="J629" t="str">
        <f>VLOOKUP(I629,B:C,2,FALSE)</f>
        <v>Elysia Buzzing</v>
      </c>
      <c r="K629" t="s">
        <v>3951</v>
      </c>
      <c r="L629" t="str" cm="1">
        <f t="array" ref="L629">INDEX(E:E,MATCH(I629&amp;M629,B:B&amp;F:F,0))</f>
        <v>OwnsMotorcycle</v>
      </c>
      <c r="M629" s="9">
        <f>_xlfn.MAXIFS(F:F,B:B,I629,D:D,K629)</f>
        <v>45066</v>
      </c>
      <c r="N629" cm="1">
        <f t="array" ref="N629">INDEX(G:G,MATCH(I629&amp;K629&amp;M629,B:B&amp;D:D&amp;F:F,0))</f>
        <v>14</v>
      </c>
      <c r="O629" s="9">
        <f>IF(M629=_xlfn.MAXIFS(M:M,I:I,I629),_xlfn.MAXIFS(M:M,I:I,I629),"")</f>
        <v>45066</v>
      </c>
      <c r="P629" cm="1">
        <f t="array" ref="P629">IFERROR(INDEX(G:G,MATCH(K629&amp;O629,D:D&amp;F:F,0)),"")</f>
        <v>14</v>
      </c>
      <c r="Q629">
        <f>IF(P629="","",_xlfn.MAXIFS(G:G,B:B,I629))</f>
        <v>66</v>
      </c>
      <c r="R629" t="str" cm="1">
        <f t="array" ref="R629">IF(P629=Q629,"",IFERROR(INDEX(E:E,MATCH(I629&amp;Q629,B:B&amp;G:G,0)),""))</f>
        <v>NonUSTravel</v>
      </c>
    </row>
    <row r="630" spans="2:18" x14ac:dyDescent="0.2">
      <c r="B630" t="s">
        <v>2976</v>
      </c>
      <c r="C630" t="str">
        <f>VLOOKUP(B630,customer!A:B,2,FALSE)</f>
        <v>Roman Cunnah</v>
      </c>
      <c r="D630" t="s">
        <v>3922</v>
      </c>
      <c r="E630" t="str">
        <f>VLOOKUP(D630,campaign!A:B,2,FALSE)</f>
        <v>HandsetWebCapable</v>
      </c>
      <c r="F630" s="9">
        <v>44972</v>
      </c>
      <c r="G630">
        <f>VLOOKUP(D630,campaign!A:D,4,FALSE)</f>
        <v>62</v>
      </c>
      <c r="I630" t="s">
        <v>3000</v>
      </c>
      <c r="J630" t="str">
        <f>VLOOKUP(I630,B:C,2,FALSE)</f>
        <v>Emile Krauss</v>
      </c>
      <c r="K630" t="s">
        <v>3948</v>
      </c>
      <c r="L630" t="str" cm="1">
        <f t="array" ref="L630">INDEX(E:E,MATCH(I630&amp;M630,B:B&amp;F:F,0))</f>
        <v>HasCreditCard</v>
      </c>
      <c r="M630" s="9">
        <f>_xlfn.MAXIFS(F:F,B:B,I630,D:D,K630)</f>
        <v>45053</v>
      </c>
      <c r="N630" cm="1">
        <f t="array" ref="N630">INDEX(G:G,MATCH(I630&amp;K630&amp;M630,B:B&amp;D:D&amp;F:F,0))</f>
        <v>65</v>
      </c>
      <c r="O630" s="9" t="str">
        <f>IF(M630=_xlfn.MAXIFS(M:M,I:I,I630),_xlfn.MAXIFS(M:M,I:I,I630),"")</f>
        <v/>
      </c>
      <c r="P630" t="str" cm="1">
        <f t="array" ref="P630">IFERROR(INDEX(G:G,MATCH(K630&amp;O630,D:D&amp;F:F,0)),"")</f>
        <v/>
      </c>
      <c r="Q630" t="str">
        <f>IF(P630="","",_xlfn.MAXIFS(G:G,B:B,I630))</f>
        <v/>
      </c>
      <c r="R630" t="str" cm="1">
        <f t="array" ref="R630">IF(P630=Q630,"",IFERROR(INDEX(E:E,MATCH(I630&amp;Q630,B:B&amp;G:G,0)),""))</f>
        <v/>
      </c>
    </row>
    <row r="631" spans="2:18" x14ac:dyDescent="0.2">
      <c r="B631" t="s">
        <v>2976</v>
      </c>
      <c r="C631" t="str">
        <f>VLOOKUP(B631,customer!A:B,2,FALSE)</f>
        <v>Roman Cunnah</v>
      </c>
      <c r="D631" t="s">
        <v>3922</v>
      </c>
      <c r="E631" t="str">
        <f>VLOOKUP(D631,campaign!A:B,2,FALSE)</f>
        <v>HandsetWebCapable</v>
      </c>
      <c r="F631" s="9">
        <v>44995</v>
      </c>
      <c r="G631">
        <f>VLOOKUP(D631,campaign!A:D,4,FALSE)</f>
        <v>62</v>
      </c>
      <c r="I631" t="s">
        <v>3000</v>
      </c>
      <c r="J631" t="str">
        <f>VLOOKUP(I631,B:C,2,FALSE)</f>
        <v>Emile Krauss</v>
      </c>
      <c r="K631" t="s">
        <v>3924</v>
      </c>
      <c r="L631" t="str" cm="1">
        <f t="array" ref="L631">INDEX(E:E,MATCH(I631&amp;M631,B:B&amp;F:F,0))</f>
        <v>RVOwner</v>
      </c>
      <c r="M631" s="9">
        <f>_xlfn.MAXIFS(F:F,B:B,I631,D:D,K631)</f>
        <v>45090</v>
      </c>
      <c r="N631" cm="1">
        <f t="array" ref="N631">INDEX(G:G,MATCH(I631&amp;K631&amp;M631,B:B&amp;D:D&amp;F:F,0))</f>
        <v>22</v>
      </c>
      <c r="O631" s="9">
        <f>IF(M631=_xlfn.MAXIFS(M:M,I:I,I631),_xlfn.MAXIFS(M:M,I:I,I631),"")</f>
        <v>45090</v>
      </c>
      <c r="P631" cm="1">
        <f t="array" ref="P631">IFERROR(INDEX(G:G,MATCH(K631&amp;O631,D:D&amp;F:F,0)),"")</f>
        <v>22</v>
      </c>
      <c r="Q631">
        <f>IF(P631="","",_xlfn.MAXIFS(G:G,B:B,I631))</f>
        <v>65</v>
      </c>
      <c r="R631" t="str" cm="1">
        <f t="array" ref="R631">IF(P631=Q631,"",IFERROR(INDEX(E:E,MATCH(I631&amp;Q631,B:B&amp;G:G,0)),""))</f>
        <v>HasCreditCard</v>
      </c>
    </row>
    <row r="632" spans="2:18" x14ac:dyDescent="0.2">
      <c r="B632" t="s">
        <v>2976</v>
      </c>
      <c r="C632" t="str">
        <f>VLOOKUP(B632,customer!A:B,2,FALSE)</f>
        <v>Roman Cunnah</v>
      </c>
      <c r="D632" t="s">
        <v>3922</v>
      </c>
      <c r="E632" t="str">
        <f>VLOOKUP(D632,campaign!A:B,2,FALSE)</f>
        <v>HandsetWebCapable</v>
      </c>
      <c r="F632" s="9">
        <v>45064</v>
      </c>
      <c r="G632">
        <f>VLOOKUP(D632,campaign!A:D,4,FALSE)</f>
        <v>62</v>
      </c>
      <c r="I632" t="s">
        <v>3000</v>
      </c>
      <c r="J632" t="str">
        <f>VLOOKUP(I632,B:C,2,FALSE)</f>
        <v>Emile Krauss</v>
      </c>
      <c r="K632" t="s">
        <v>3923</v>
      </c>
      <c r="L632" t="str" cm="1">
        <f t="array" ref="L632">INDEX(E:E,MATCH(I632&amp;M632,B:B&amp;F:F,0))</f>
        <v>TruckOwner</v>
      </c>
      <c r="M632" s="9">
        <f>_xlfn.MAXIFS(F:F,B:B,I632,D:D,K632)</f>
        <v>45079</v>
      </c>
      <c r="N632" cm="1">
        <f t="array" ref="N632">INDEX(G:G,MATCH(I632&amp;K632&amp;M632,B:B&amp;D:D&amp;F:F,0))</f>
        <v>26</v>
      </c>
      <c r="O632" s="9" t="str">
        <f>IF(M632=_xlfn.MAXIFS(M:M,I:I,I632),_xlfn.MAXIFS(M:M,I:I,I632),"")</f>
        <v/>
      </c>
      <c r="P632" t="str" cm="1">
        <f t="array" ref="P632">IFERROR(INDEX(G:G,MATCH(K632&amp;O632,D:D&amp;F:F,0)),"")</f>
        <v/>
      </c>
      <c r="Q632" t="str">
        <f>IF(P632="","",_xlfn.MAXIFS(G:G,B:B,I632))</f>
        <v/>
      </c>
      <c r="R632" t="str" cm="1">
        <f t="array" ref="R632">IF(P632=Q632,"",IFERROR(INDEX(E:E,MATCH(I632&amp;Q632,B:B&amp;G:G,0)),""))</f>
        <v/>
      </c>
    </row>
    <row r="633" spans="2:18" x14ac:dyDescent="0.2">
      <c r="B633" t="s">
        <v>2976</v>
      </c>
      <c r="C633" t="str">
        <f>VLOOKUP(B633,customer!A:B,2,FALSE)</f>
        <v>Roman Cunnah</v>
      </c>
      <c r="D633" t="s">
        <v>3953</v>
      </c>
      <c r="E633" t="str">
        <f>VLOOKUP(D633,campaign!A:B,2,FALSE)</f>
        <v>MaritalStatus</v>
      </c>
      <c r="F633" s="9">
        <v>44835</v>
      </c>
      <c r="G633">
        <f>VLOOKUP(D633,campaign!A:D,4,FALSE)</f>
        <v>29</v>
      </c>
      <c r="I633" t="s">
        <v>3376</v>
      </c>
      <c r="J633" t="str">
        <f>VLOOKUP(I633,B:C,2,FALSE)</f>
        <v>Emlen Scutchings</v>
      </c>
      <c r="K633" t="s">
        <v>3947</v>
      </c>
      <c r="L633" t="str" cm="1">
        <f t="array" ref="L633">INDEX(E:E,MATCH(I633&amp;M633,B:B&amp;F:F,0))</f>
        <v>OwnsComputer</v>
      </c>
      <c r="M633" s="9">
        <f>_xlfn.MAXIFS(F:F,B:B,I633,D:D,K633)</f>
        <v>45079</v>
      </c>
      <c r="N633" cm="1">
        <f t="array" ref="N633">INDEX(G:G,MATCH(I633&amp;K633&amp;M633,B:B&amp;D:D&amp;F:F,0))</f>
        <v>62</v>
      </c>
      <c r="O633" s="9" t="str">
        <f>IF(M633=_xlfn.MAXIFS(M:M,I:I,I633),_xlfn.MAXIFS(M:M,I:I,I633),"")</f>
        <v/>
      </c>
      <c r="P633" t="str" cm="1">
        <f t="array" ref="P633">IFERROR(INDEX(G:G,MATCH(K633&amp;O633,D:D&amp;F:F,0)),"")</f>
        <v/>
      </c>
      <c r="Q633" t="str">
        <f>IF(P633="","",_xlfn.MAXIFS(G:G,B:B,I633))</f>
        <v/>
      </c>
      <c r="R633" t="str" cm="1">
        <f t="array" ref="R633">IF(P633=Q633,"",IFERROR(INDEX(E:E,MATCH(I633&amp;Q633,B:B&amp;G:G,0)),""))</f>
        <v/>
      </c>
    </row>
    <row r="634" spans="2:18" x14ac:dyDescent="0.2">
      <c r="B634" t="s">
        <v>2976</v>
      </c>
      <c r="C634" t="str">
        <f>VLOOKUP(B634,customer!A:B,2,FALSE)</f>
        <v>Roman Cunnah</v>
      </c>
      <c r="D634" t="s">
        <v>3953</v>
      </c>
      <c r="E634" t="str">
        <f>VLOOKUP(D634,campaign!A:B,2,FALSE)</f>
        <v>MaritalStatus</v>
      </c>
      <c r="F634" s="9">
        <v>44876</v>
      </c>
      <c r="G634">
        <f>VLOOKUP(D634,campaign!A:D,4,FALSE)</f>
        <v>29</v>
      </c>
      <c r="I634" t="s">
        <v>3376</v>
      </c>
      <c r="J634" t="str">
        <f>VLOOKUP(I634,B:C,2,FALSE)</f>
        <v>Emlen Scutchings</v>
      </c>
      <c r="K634" t="s">
        <v>3928</v>
      </c>
      <c r="L634" t="str" cm="1">
        <f t="array" ref="L634">INDEX(E:E,MATCH(I634&amp;M634,B:B&amp;F:F,0))</f>
        <v>OptOutMailings</v>
      </c>
      <c r="M634" s="9">
        <f>_xlfn.MAXIFS(F:F,B:B,I634,D:D,K634)</f>
        <v>45081</v>
      </c>
      <c r="N634" cm="1">
        <f t="array" ref="N634">INDEX(G:G,MATCH(I634&amp;K634&amp;M634,B:B&amp;D:D&amp;F:F,0))</f>
        <v>75</v>
      </c>
      <c r="O634" s="9">
        <f>IF(M634=_xlfn.MAXIFS(M:M,I:I,I634),_xlfn.MAXIFS(M:M,I:I,I634),"")</f>
        <v>45081</v>
      </c>
      <c r="P634" cm="1">
        <f t="array" ref="P634">IFERROR(INDEX(G:G,MATCH(K634&amp;O634,D:D&amp;F:F,0)),"")</f>
        <v>75</v>
      </c>
      <c r="Q634">
        <f>IF(P634="","",_xlfn.MAXIFS(G:G,B:B,I634))</f>
        <v>75</v>
      </c>
      <c r="R634" t="str" cm="1">
        <f t="array" ref="R634">IF(P634=Q634,"",IFERROR(INDEX(E:E,MATCH(I634&amp;Q634,B:B&amp;G:G,0)),""))</f>
        <v/>
      </c>
    </row>
    <row r="635" spans="2:18" x14ac:dyDescent="0.2">
      <c r="B635" t="s">
        <v>2976</v>
      </c>
      <c r="C635" t="str">
        <f>VLOOKUP(B635,customer!A:B,2,FALSE)</f>
        <v>Roman Cunnah</v>
      </c>
      <c r="D635" t="s">
        <v>3953</v>
      </c>
      <c r="E635" t="str">
        <f>VLOOKUP(D635,campaign!A:B,2,FALSE)</f>
        <v>MaritalStatus</v>
      </c>
      <c r="F635" s="9">
        <v>44904</v>
      </c>
      <c r="G635">
        <f>VLOOKUP(D635,campaign!A:D,4,FALSE)</f>
        <v>29</v>
      </c>
      <c r="I635" t="s">
        <v>3745</v>
      </c>
      <c r="J635" t="str">
        <f>VLOOKUP(I635,B:C,2,FALSE)</f>
        <v>Emma Czaja</v>
      </c>
      <c r="K635" t="s">
        <v>3948</v>
      </c>
      <c r="L635" t="str" cm="1">
        <f t="array" ref="L635">INDEX(E:E,MATCH(I635&amp;M635,B:B&amp;F:F,0))</f>
        <v>HasCreditCard</v>
      </c>
      <c r="M635" s="9">
        <f>_xlfn.MAXIFS(F:F,B:B,I635,D:D,K635)</f>
        <v>45081</v>
      </c>
      <c r="N635" cm="1">
        <f t="array" ref="N635">INDEX(G:G,MATCH(I635&amp;K635&amp;M635,B:B&amp;D:D&amp;F:F,0))</f>
        <v>65</v>
      </c>
      <c r="O635" s="9">
        <f>IF(M635=_xlfn.MAXIFS(M:M,I:I,I635),_xlfn.MAXIFS(M:M,I:I,I635),"")</f>
        <v>45081</v>
      </c>
      <c r="P635" cm="1">
        <f t="array" ref="P635">IFERROR(INDEX(G:G,MATCH(K635&amp;O635,D:D&amp;F:F,0)),"")</f>
        <v>65</v>
      </c>
      <c r="Q635">
        <f>IF(P635="","",_xlfn.MAXIFS(G:G,B:B,I635))</f>
        <v>75</v>
      </c>
      <c r="R635" t="str" cm="1">
        <f t="array" ref="R635">IF(P635=Q635,"",IFERROR(INDEX(E:E,MATCH(I635&amp;Q635,B:B&amp;G:G,0)),""))</f>
        <v>OptOutMailings</v>
      </c>
    </row>
    <row r="636" spans="2:18" x14ac:dyDescent="0.2">
      <c r="B636" t="s">
        <v>2976</v>
      </c>
      <c r="C636" t="str">
        <f>VLOOKUP(B636,customer!A:B,2,FALSE)</f>
        <v>Roman Cunnah</v>
      </c>
      <c r="D636" t="s">
        <v>3953</v>
      </c>
      <c r="E636" t="str">
        <f>VLOOKUP(D636,campaign!A:B,2,FALSE)</f>
        <v>MaritalStatus</v>
      </c>
      <c r="F636" s="9">
        <v>44969</v>
      </c>
      <c r="G636">
        <f>VLOOKUP(D636,campaign!A:D,4,FALSE)</f>
        <v>29</v>
      </c>
      <c r="I636" t="s">
        <v>3745</v>
      </c>
      <c r="J636" t="str">
        <f>VLOOKUP(I636,B:C,2,FALSE)</f>
        <v>Emma Czaja</v>
      </c>
      <c r="K636" t="s">
        <v>3928</v>
      </c>
      <c r="L636" t="str" cm="1">
        <f t="array" ref="L636">INDEX(E:E,MATCH(I636&amp;M636,B:B&amp;F:F,0))</f>
        <v>OptOutMailings</v>
      </c>
      <c r="M636" s="9">
        <f>_xlfn.MAXIFS(F:F,B:B,I636,D:D,K636)</f>
        <v>45071</v>
      </c>
      <c r="N636" cm="1">
        <f t="array" ref="N636">INDEX(G:G,MATCH(I636&amp;K636&amp;M636,B:B&amp;D:D&amp;F:F,0))</f>
        <v>75</v>
      </c>
      <c r="O636" s="9" t="str">
        <f>IF(M636=_xlfn.MAXIFS(M:M,I:I,I636),_xlfn.MAXIFS(M:M,I:I,I636),"")</f>
        <v/>
      </c>
      <c r="P636" t="str" cm="1">
        <f t="array" ref="P636">IFERROR(INDEX(G:G,MATCH(K636&amp;O636,D:D&amp;F:F,0)),"")</f>
        <v/>
      </c>
      <c r="Q636" t="str">
        <f>IF(P636="","",_xlfn.MAXIFS(G:G,B:B,I636))</f>
        <v/>
      </c>
      <c r="R636" t="str" cm="1">
        <f t="array" ref="R636">IF(P636=Q636,"",IFERROR(INDEX(E:E,MATCH(I636&amp;Q636,B:B&amp;G:G,0)),""))</f>
        <v/>
      </c>
    </row>
    <row r="637" spans="2:18" x14ac:dyDescent="0.2">
      <c r="B637" t="s">
        <v>2976</v>
      </c>
      <c r="C637" t="str">
        <f>VLOOKUP(B637,customer!A:B,2,FALSE)</f>
        <v>Roman Cunnah</v>
      </c>
      <c r="D637" t="s">
        <v>3953</v>
      </c>
      <c r="E637" t="str">
        <f>VLOOKUP(D637,campaign!A:B,2,FALSE)</f>
        <v>MaritalStatus</v>
      </c>
      <c r="F637" s="9">
        <v>44988</v>
      </c>
      <c r="G637">
        <f>VLOOKUP(D637,campaign!A:D,4,FALSE)</f>
        <v>29</v>
      </c>
      <c r="I637" t="s">
        <v>3488</v>
      </c>
      <c r="J637" t="str">
        <f>VLOOKUP(I637,B:C,2,FALSE)</f>
        <v>Emmaline Steadman</v>
      </c>
      <c r="K637" t="s">
        <v>3922</v>
      </c>
      <c r="L637" t="str" cm="1">
        <f t="array" ref="L637">INDEX(E:E,MATCH(I637&amp;M637,B:B&amp;F:F,0))</f>
        <v>HandsetWebCapable</v>
      </c>
      <c r="M637" s="9">
        <f>_xlfn.MAXIFS(F:F,B:B,I637,D:D,K637)</f>
        <v>45051</v>
      </c>
      <c r="N637" cm="1">
        <f t="array" ref="N637">INDEX(G:G,MATCH(I637&amp;K637&amp;M637,B:B&amp;D:D&amp;F:F,0))</f>
        <v>62</v>
      </c>
      <c r="O637" s="9" t="str">
        <f>IF(M637=_xlfn.MAXIFS(M:M,I:I,I637),_xlfn.MAXIFS(M:M,I:I,I637),"")</f>
        <v/>
      </c>
      <c r="P637" t="str" cm="1">
        <f t="array" ref="P637">IFERROR(INDEX(G:G,MATCH(K637&amp;O637,D:D&amp;F:F,0)),"")</f>
        <v/>
      </c>
      <c r="Q637" t="str">
        <f>IF(P637="","",_xlfn.MAXIFS(G:G,B:B,I637))</f>
        <v/>
      </c>
      <c r="R637" t="str" cm="1">
        <f t="array" ref="R637">IF(P637=Q637,"",IFERROR(INDEX(E:E,MATCH(I637&amp;Q637,B:B&amp;G:G,0)),""))</f>
        <v/>
      </c>
    </row>
    <row r="638" spans="2:18" x14ac:dyDescent="0.2">
      <c r="B638" t="s">
        <v>2976</v>
      </c>
      <c r="C638" t="str">
        <f>VLOOKUP(B638,customer!A:B,2,FALSE)</f>
        <v>Roman Cunnah</v>
      </c>
      <c r="D638" t="s">
        <v>3953</v>
      </c>
      <c r="E638" t="str">
        <f>VLOOKUP(D638,campaign!A:B,2,FALSE)</f>
        <v>MaritalStatus</v>
      </c>
      <c r="F638" s="9">
        <v>45031</v>
      </c>
      <c r="G638">
        <f>VLOOKUP(D638,campaign!A:D,4,FALSE)</f>
        <v>29</v>
      </c>
      <c r="I638" t="s">
        <v>3488</v>
      </c>
      <c r="J638" t="str">
        <f>VLOOKUP(I638,B:C,2,FALSE)</f>
        <v>Emmaline Steadman</v>
      </c>
      <c r="K638" t="s">
        <v>3950</v>
      </c>
      <c r="L638" t="str" cm="1">
        <f t="array" ref="L638">INDEX(E:E,MATCH(I638&amp;M638,B:B&amp;F:F,0))</f>
        <v>NotNewCellphoneUser</v>
      </c>
      <c r="M638" s="9">
        <f>_xlfn.MAXIFS(F:F,B:B,I638,D:D,K638)</f>
        <v>45078</v>
      </c>
      <c r="N638" cm="1">
        <f t="array" ref="N638">INDEX(G:G,MATCH(I638&amp;K638&amp;M638,B:B&amp;D:D&amp;F:F,0))</f>
        <v>28</v>
      </c>
      <c r="O638" s="9">
        <f>IF(M638=_xlfn.MAXIFS(M:M,I:I,I638),_xlfn.MAXIFS(M:M,I:I,I638),"")</f>
        <v>45078</v>
      </c>
      <c r="P638" cm="1">
        <f t="array" ref="P638">IFERROR(INDEX(G:G,MATCH(K638&amp;O638,D:D&amp;F:F,0)),"")</f>
        <v>28</v>
      </c>
      <c r="Q638">
        <f>IF(P638="","",_xlfn.MAXIFS(G:G,B:B,I638))</f>
        <v>62</v>
      </c>
      <c r="R638" t="str" cm="1">
        <f t="array" ref="R638">IF(P638=Q638,"",IFERROR(INDEX(E:E,MATCH(I638&amp;Q638,B:B&amp;G:G,0)),""))</f>
        <v>HandsetWebCapable</v>
      </c>
    </row>
    <row r="639" spans="2:18" x14ac:dyDescent="0.2">
      <c r="B639" t="s">
        <v>2976</v>
      </c>
      <c r="C639" t="str">
        <f>VLOOKUP(B639,customer!A:B,2,FALSE)</f>
        <v>Roman Cunnah</v>
      </c>
      <c r="D639" t="s">
        <v>3953</v>
      </c>
      <c r="E639" t="str">
        <f>VLOOKUP(D639,campaign!A:B,2,FALSE)</f>
        <v>MaritalStatus</v>
      </c>
      <c r="F639" s="9">
        <v>45060</v>
      </c>
      <c r="G639">
        <f>VLOOKUP(D639,campaign!A:D,4,FALSE)</f>
        <v>29</v>
      </c>
      <c r="I639" t="s">
        <v>3687</v>
      </c>
      <c r="J639" t="str">
        <f>VLOOKUP(I639,B:C,2,FALSE)</f>
        <v>Emmit Friar</v>
      </c>
      <c r="K639" t="s">
        <v>3948</v>
      </c>
      <c r="L639" t="str" cm="1">
        <f t="array" ref="L639">INDEX(E:E,MATCH(I639&amp;M639,B:B&amp;F:F,0))</f>
        <v>HasCreditCard</v>
      </c>
      <c r="M639" s="9">
        <f>_xlfn.MAXIFS(F:F,B:B,I639,D:D,K639)</f>
        <v>45070</v>
      </c>
      <c r="N639" cm="1">
        <f t="array" ref="N639">INDEX(G:G,MATCH(I639&amp;K639&amp;M639,B:B&amp;D:D&amp;F:F,0))</f>
        <v>65</v>
      </c>
      <c r="O639" s="9">
        <f>IF(M639=_xlfn.MAXIFS(M:M,I:I,I639),_xlfn.MAXIFS(M:M,I:I,I639),"")</f>
        <v>45070</v>
      </c>
      <c r="P639" cm="1">
        <f t="array" ref="P639">IFERROR(INDEX(G:G,MATCH(K639&amp;O639,D:D&amp;F:F,0)),"")</f>
        <v>65</v>
      </c>
      <c r="Q639">
        <f>IF(P639="","",_xlfn.MAXIFS(G:G,B:B,I639))</f>
        <v>65</v>
      </c>
      <c r="R639" t="str" cm="1">
        <f t="array" ref="R639">IF(P639=Q639,"",IFERROR(INDEX(E:E,MATCH(I639&amp;Q639,B:B&amp;G:G,0)),""))</f>
        <v/>
      </c>
    </row>
    <row r="640" spans="2:18" x14ac:dyDescent="0.2">
      <c r="B640" t="s">
        <v>2977</v>
      </c>
      <c r="C640" t="str">
        <f>VLOOKUP(B640,customer!A:B,2,FALSE)</f>
        <v>Irvine Mutton</v>
      </c>
      <c r="D640" t="s">
        <v>3924</v>
      </c>
      <c r="E640" t="str">
        <f>VLOOKUP(D640,campaign!A:B,2,FALSE)</f>
        <v>RVOwner</v>
      </c>
      <c r="F640" s="9">
        <v>44619</v>
      </c>
      <c r="G640">
        <f>VLOOKUP(D640,campaign!A:D,4,FALSE)</f>
        <v>22</v>
      </c>
      <c r="I640" t="s">
        <v>3687</v>
      </c>
      <c r="J640" t="str">
        <f>VLOOKUP(I640,B:C,2,FALSE)</f>
        <v>Emmit Friar</v>
      </c>
      <c r="K640" t="s">
        <v>3952</v>
      </c>
      <c r="L640" t="str" cm="1">
        <f t="array" ref="L640">INDEX(E:E,MATCH(I640&amp;M640,B:B&amp;F:F,0))</f>
        <v>MadeCallToRetentionTeam</v>
      </c>
      <c r="M640" s="9">
        <f>_xlfn.MAXIFS(F:F,B:B,I640,D:D,K640)</f>
        <v>45015</v>
      </c>
      <c r="N640" cm="1">
        <f t="array" ref="N640">INDEX(G:G,MATCH(I640&amp;K640&amp;M640,B:B&amp;D:D&amp;F:F,0))</f>
        <v>16</v>
      </c>
      <c r="O640" s="9" t="str">
        <f>IF(M640=_xlfn.MAXIFS(M:M,I:I,I640),_xlfn.MAXIFS(M:M,I:I,I640),"")</f>
        <v/>
      </c>
      <c r="P640" t="str" cm="1">
        <f t="array" ref="P640">IFERROR(INDEX(G:G,MATCH(K640&amp;O640,D:D&amp;F:F,0)),"")</f>
        <v/>
      </c>
      <c r="Q640" t="str">
        <f>IF(P640="","",_xlfn.MAXIFS(G:G,B:B,I640))</f>
        <v/>
      </c>
      <c r="R640" t="str" cm="1">
        <f t="array" ref="R640">IF(P640=Q640,"",IFERROR(INDEX(E:E,MATCH(I640&amp;Q640,B:B&amp;G:G,0)),""))</f>
        <v/>
      </c>
    </row>
    <row r="641" spans="2:18" x14ac:dyDescent="0.2">
      <c r="B641" t="s">
        <v>2977</v>
      </c>
      <c r="C641" t="str">
        <f>VLOOKUP(B641,customer!A:B,2,FALSE)</f>
        <v>Irvine Mutton</v>
      </c>
      <c r="D641" t="s">
        <v>3924</v>
      </c>
      <c r="E641" t="str">
        <f>VLOOKUP(D641,campaign!A:B,2,FALSE)</f>
        <v>RVOwner</v>
      </c>
      <c r="F641" s="9">
        <v>44661</v>
      </c>
      <c r="G641">
        <f>VLOOKUP(D641,campaign!A:D,4,FALSE)</f>
        <v>22</v>
      </c>
      <c r="I641" t="s">
        <v>2958</v>
      </c>
      <c r="J641" t="str">
        <f>VLOOKUP(I641,B:C,2,FALSE)</f>
        <v>Enid Zanioletti</v>
      </c>
      <c r="K641" t="s">
        <v>3928</v>
      </c>
      <c r="L641" t="str" cm="1">
        <f t="array" ref="L641">INDEX(E:E,MATCH(I641&amp;M641,B:B&amp;F:F,0))</f>
        <v>OptOutMailings</v>
      </c>
      <c r="M641" s="9">
        <f>_xlfn.MAXIFS(F:F,B:B,I641,D:D,K641)</f>
        <v>45068</v>
      </c>
      <c r="N641" cm="1">
        <f t="array" ref="N641">INDEX(G:G,MATCH(I641&amp;K641&amp;M641,B:B&amp;D:D&amp;F:F,0))</f>
        <v>75</v>
      </c>
      <c r="O641" s="9">
        <f>IF(M641=_xlfn.MAXIFS(M:M,I:I,I641),_xlfn.MAXIFS(M:M,I:I,I641),"")</f>
        <v>45068</v>
      </c>
      <c r="P641" cm="1">
        <f t="array" ref="P641">IFERROR(INDEX(G:G,MATCH(K641&amp;O641,D:D&amp;F:F,0)),"")</f>
        <v>75</v>
      </c>
      <c r="Q641">
        <f>IF(P641="","",_xlfn.MAXIFS(G:G,B:B,I641))</f>
        <v>75</v>
      </c>
      <c r="R641" t="str" cm="1">
        <f t="array" ref="R641">IF(P641=Q641,"",IFERROR(INDEX(E:E,MATCH(I641&amp;Q641,B:B&amp;G:G,0)),""))</f>
        <v/>
      </c>
    </row>
    <row r="642" spans="2:18" x14ac:dyDescent="0.2">
      <c r="B642" t="s">
        <v>2977</v>
      </c>
      <c r="C642" t="str">
        <f>VLOOKUP(B642,customer!A:B,2,FALSE)</f>
        <v>Irvine Mutton</v>
      </c>
      <c r="D642" t="s">
        <v>3924</v>
      </c>
      <c r="E642" t="str">
        <f>VLOOKUP(D642,campaign!A:B,2,FALSE)</f>
        <v>RVOwner</v>
      </c>
      <c r="F642" s="9">
        <v>44688</v>
      </c>
      <c r="G642">
        <f>VLOOKUP(D642,campaign!A:D,4,FALSE)</f>
        <v>22</v>
      </c>
      <c r="I642" t="s">
        <v>3222</v>
      </c>
      <c r="J642" t="str">
        <f>VLOOKUP(I642,B:C,2,FALSE)</f>
        <v>Ephrayim Ingram</v>
      </c>
      <c r="K642" t="s">
        <v>3920</v>
      </c>
      <c r="L642" t="str" cm="1">
        <f t="array" ref="L642">INDEX(E:E,MATCH(I642&amp;M642,B:B&amp;F:F,0))</f>
        <v>ChildrenInHH</v>
      </c>
      <c r="M642" s="9">
        <f>_xlfn.MAXIFS(F:F,B:B,I642,D:D,K642)</f>
        <v>45064</v>
      </c>
      <c r="N642" cm="1">
        <f t="array" ref="N642">INDEX(G:G,MATCH(I642&amp;K642&amp;M642,B:B&amp;D:D&amp;F:F,0))</f>
        <v>10</v>
      </c>
      <c r="O642" s="9" t="str">
        <f>IF(M642=_xlfn.MAXIFS(M:M,I:I,I642),_xlfn.MAXIFS(M:M,I:I,I642),"")</f>
        <v/>
      </c>
      <c r="P642" t="str" cm="1">
        <f t="array" ref="P642">IFERROR(INDEX(G:G,MATCH(K642&amp;O642,D:D&amp;F:F,0)),"")</f>
        <v/>
      </c>
      <c r="Q642" t="str">
        <f>IF(P642="","",_xlfn.MAXIFS(G:G,B:B,I642))</f>
        <v/>
      </c>
      <c r="R642" t="str" cm="1">
        <f t="array" ref="R642">IF(P642=Q642,"",IFERROR(INDEX(E:E,MATCH(I642&amp;Q642,B:B&amp;G:G,0)),""))</f>
        <v/>
      </c>
    </row>
    <row r="643" spans="2:18" x14ac:dyDescent="0.2">
      <c r="B643" t="s">
        <v>2977</v>
      </c>
      <c r="C643" t="str">
        <f>VLOOKUP(B643,customer!A:B,2,FALSE)</f>
        <v>Irvine Mutton</v>
      </c>
      <c r="D643" t="s">
        <v>3924</v>
      </c>
      <c r="E643" t="str">
        <f>VLOOKUP(D643,campaign!A:B,2,FALSE)</f>
        <v>RVOwner</v>
      </c>
      <c r="F643" s="9">
        <v>44720</v>
      </c>
      <c r="G643">
        <f>VLOOKUP(D643,campaign!A:D,4,FALSE)</f>
        <v>22</v>
      </c>
      <c r="I643" t="s">
        <v>3222</v>
      </c>
      <c r="J643" t="str">
        <f>VLOOKUP(I643,B:C,2,FALSE)</f>
        <v>Ephrayim Ingram</v>
      </c>
      <c r="K643" t="s">
        <v>3951</v>
      </c>
      <c r="L643" t="str" cm="1">
        <f t="array" ref="L643">INDEX(E:E,MATCH(I643&amp;M643,B:B&amp;F:F,0))</f>
        <v>OwnsMotorcycle</v>
      </c>
      <c r="M643" s="9">
        <f>_xlfn.MAXIFS(F:F,B:B,I643,D:D,K643)</f>
        <v>45076</v>
      </c>
      <c r="N643" cm="1">
        <f t="array" ref="N643">INDEX(G:G,MATCH(I643&amp;K643&amp;M643,B:B&amp;D:D&amp;F:F,0))</f>
        <v>14</v>
      </c>
      <c r="O643" s="9">
        <f>IF(M643=_xlfn.MAXIFS(M:M,I:I,I643),_xlfn.MAXIFS(M:M,I:I,I643),"")</f>
        <v>45076</v>
      </c>
      <c r="P643" cm="1">
        <f t="array" ref="P643">IFERROR(INDEX(G:G,MATCH(K643&amp;O643,D:D&amp;F:F,0)),"")</f>
        <v>14</v>
      </c>
      <c r="Q643">
        <f>IF(P643="","",_xlfn.MAXIFS(G:G,B:B,I643))</f>
        <v>14</v>
      </c>
      <c r="R643" t="str" cm="1">
        <f t="array" ref="R643">IF(P643=Q643,"",IFERROR(INDEX(E:E,MATCH(I643&amp;Q643,B:B&amp;G:G,0)),""))</f>
        <v/>
      </c>
    </row>
    <row r="644" spans="2:18" x14ac:dyDescent="0.2">
      <c r="B644" t="s">
        <v>2977</v>
      </c>
      <c r="C644" t="str">
        <f>VLOOKUP(B644,customer!A:B,2,FALSE)</f>
        <v>Irvine Mutton</v>
      </c>
      <c r="D644" t="s">
        <v>3924</v>
      </c>
      <c r="E644" t="str">
        <f>VLOOKUP(D644,campaign!A:B,2,FALSE)</f>
        <v>RVOwner</v>
      </c>
      <c r="F644" s="9">
        <v>44814</v>
      </c>
      <c r="G644">
        <f>VLOOKUP(D644,campaign!A:D,4,FALSE)</f>
        <v>22</v>
      </c>
      <c r="I644" t="s">
        <v>3823</v>
      </c>
      <c r="J644" t="str">
        <f>VLOOKUP(I644,B:C,2,FALSE)</f>
        <v>Ephrem Ruddiman</v>
      </c>
      <c r="K644" t="s">
        <v>3926</v>
      </c>
      <c r="L644" t="str" cm="1">
        <f t="array" ref="L644">INDEX(E:E,MATCH(I644&amp;M644,B:B&amp;F:F,0))</f>
        <v>BuysViaMailOrder</v>
      </c>
      <c r="M644" s="9">
        <f>_xlfn.MAXIFS(F:F,B:B,I644,D:D,K644)</f>
        <v>45058</v>
      </c>
      <c r="N644" cm="1">
        <f t="array" ref="N644">INDEX(G:G,MATCH(I644&amp;K644&amp;M644,B:B&amp;D:D&amp;F:F,0))</f>
        <v>25</v>
      </c>
      <c r="O644" s="9" t="str">
        <f>IF(M644=_xlfn.MAXIFS(M:M,I:I,I644),_xlfn.MAXIFS(M:M,I:I,I644),"")</f>
        <v/>
      </c>
      <c r="P644" t="str" cm="1">
        <f t="array" ref="P644">IFERROR(INDEX(G:G,MATCH(K644&amp;O644,D:D&amp;F:F,0)),"")</f>
        <v/>
      </c>
      <c r="Q644" t="str">
        <f>IF(P644="","",_xlfn.MAXIFS(G:G,B:B,I644))</f>
        <v/>
      </c>
      <c r="R644" t="str" cm="1">
        <f t="array" ref="R644">IF(P644=Q644,"",IFERROR(INDEX(E:E,MATCH(I644&amp;Q644,B:B&amp;G:G,0)),""))</f>
        <v/>
      </c>
    </row>
    <row r="645" spans="2:18" x14ac:dyDescent="0.2">
      <c r="B645" t="s">
        <v>2977</v>
      </c>
      <c r="C645" t="str">
        <f>VLOOKUP(B645,customer!A:B,2,FALSE)</f>
        <v>Irvine Mutton</v>
      </c>
      <c r="D645" t="s">
        <v>3924</v>
      </c>
      <c r="E645" t="str">
        <f>VLOOKUP(D645,campaign!A:B,2,FALSE)</f>
        <v>RVOwner</v>
      </c>
      <c r="F645" s="9">
        <v>44871</v>
      </c>
      <c r="G645">
        <f>VLOOKUP(D645,campaign!A:D,4,FALSE)</f>
        <v>22</v>
      </c>
      <c r="I645" t="s">
        <v>3823</v>
      </c>
      <c r="J645" t="str">
        <f>VLOOKUP(I645,B:C,2,FALSE)</f>
        <v>Ephrem Ruddiman</v>
      </c>
      <c r="K645" t="s">
        <v>3925</v>
      </c>
      <c r="L645" t="str" cm="1">
        <f t="array" ref="L645">INDEX(E:E,MATCH(I645&amp;M645,B:B&amp;F:F,0))</f>
        <v>Homeownership</v>
      </c>
      <c r="M645" s="9">
        <f>_xlfn.MAXIFS(F:F,B:B,I645,D:D,K645)</f>
        <v>45072</v>
      </c>
      <c r="N645" cm="1">
        <f t="array" ref="N645">INDEX(G:G,MATCH(I645&amp;K645&amp;M645,B:B&amp;D:D&amp;F:F,0))</f>
        <v>13</v>
      </c>
      <c r="O645" s="9">
        <f>IF(M645=_xlfn.MAXIFS(M:M,I:I,I645),_xlfn.MAXIFS(M:M,I:I,I645),"")</f>
        <v>45072</v>
      </c>
      <c r="P645" cm="1">
        <f t="array" ref="P645">IFERROR(INDEX(G:G,MATCH(K645&amp;O645,D:D&amp;F:F,0)),"")</f>
        <v>13</v>
      </c>
      <c r="Q645">
        <f>IF(P645="","",_xlfn.MAXIFS(G:G,B:B,I645))</f>
        <v>25</v>
      </c>
      <c r="R645" t="str" cm="1">
        <f t="array" ref="R645">IF(P645=Q645,"",IFERROR(INDEX(E:E,MATCH(I645&amp;Q645,B:B&amp;G:G,0)),""))</f>
        <v>BuysViaMailOrder</v>
      </c>
    </row>
    <row r="646" spans="2:18" x14ac:dyDescent="0.2">
      <c r="B646" t="s">
        <v>2977</v>
      </c>
      <c r="C646" t="str">
        <f>VLOOKUP(B646,customer!A:B,2,FALSE)</f>
        <v>Irvine Mutton</v>
      </c>
      <c r="D646" t="s">
        <v>3924</v>
      </c>
      <c r="E646" t="str">
        <f>VLOOKUP(D646,campaign!A:B,2,FALSE)</f>
        <v>RVOwner</v>
      </c>
      <c r="F646" s="9">
        <v>44922</v>
      </c>
      <c r="G646">
        <f>VLOOKUP(D646,campaign!A:D,4,FALSE)</f>
        <v>22</v>
      </c>
      <c r="I646" t="s">
        <v>3295</v>
      </c>
      <c r="J646" t="str">
        <f>VLOOKUP(I646,B:C,2,FALSE)</f>
        <v>Eran Greedyer</v>
      </c>
      <c r="K646" t="s">
        <v>3947</v>
      </c>
      <c r="L646" t="str" cm="1">
        <f t="array" ref="L646">INDEX(E:E,MATCH(I646&amp;M646,B:B&amp;F:F,0))</f>
        <v>OwnsComputer</v>
      </c>
      <c r="M646" s="9">
        <f>_xlfn.MAXIFS(F:F,B:B,I646,D:D,K646)</f>
        <v>45064</v>
      </c>
      <c r="N646" cm="1">
        <f t="array" ref="N646">INDEX(G:G,MATCH(I646&amp;K646&amp;M646,B:B&amp;D:D&amp;F:F,0))</f>
        <v>62</v>
      </c>
      <c r="O646" s="9">
        <f>IF(M646=_xlfn.MAXIFS(M:M,I:I,I646),_xlfn.MAXIFS(M:M,I:I,I646),"")</f>
        <v>45064</v>
      </c>
      <c r="P646" cm="1">
        <f t="array" ref="P646">IFERROR(INDEX(G:G,MATCH(K646&amp;O646,D:D&amp;F:F,0)),"")</f>
        <v>62</v>
      </c>
      <c r="Q646">
        <f>IF(P646="","",_xlfn.MAXIFS(G:G,B:B,I646))</f>
        <v>66</v>
      </c>
      <c r="R646" t="str" cm="1">
        <f t="array" ref="R646">IF(P646=Q646,"",IFERROR(INDEX(E:E,MATCH(I646&amp;Q646,B:B&amp;G:G,0)),""))</f>
        <v>NonUSTravel</v>
      </c>
    </row>
    <row r="647" spans="2:18" x14ac:dyDescent="0.2">
      <c r="B647" t="s">
        <v>2977</v>
      </c>
      <c r="C647" t="str">
        <f>VLOOKUP(B647,customer!A:B,2,FALSE)</f>
        <v>Irvine Mutton</v>
      </c>
      <c r="D647" t="s">
        <v>3924</v>
      </c>
      <c r="E647" t="str">
        <f>VLOOKUP(D647,campaign!A:B,2,FALSE)</f>
        <v>RVOwner</v>
      </c>
      <c r="F647" s="9">
        <v>44930</v>
      </c>
      <c r="G647">
        <f>VLOOKUP(D647,campaign!A:D,4,FALSE)</f>
        <v>22</v>
      </c>
      <c r="I647" t="s">
        <v>3295</v>
      </c>
      <c r="J647" t="str">
        <f>VLOOKUP(I647,B:C,2,FALSE)</f>
        <v>Eran Greedyer</v>
      </c>
      <c r="K647" t="s">
        <v>3929</v>
      </c>
      <c r="L647" t="str" cm="1">
        <f t="array" ref="L647">INDEX(E:E,MATCH(I647&amp;M647,B:B&amp;F:F,0))</f>
        <v>NonUSTravel</v>
      </c>
      <c r="M647" s="9">
        <f>_xlfn.MAXIFS(F:F,B:B,I647,D:D,K647)</f>
        <v>45060</v>
      </c>
      <c r="N647" cm="1">
        <f t="array" ref="N647">INDEX(G:G,MATCH(I647&amp;K647&amp;M647,B:B&amp;D:D&amp;F:F,0))</f>
        <v>66</v>
      </c>
      <c r="O647" s="9" t="str">
        <f>IF(M647=_xlfn.MAXIFS(M:M,I:I,I647),_xlfn.MAXIFS(M:M,I:I,I647),"")</f>
        <v/>
      </c>
      <c r="P647" t="str" cm="1">
        <f t="array" ref="P647">IFERROR(INDEX(G:G,MATCH(K647&amp;O647,D:D&amp;F:F,0)),"")</f>
        <v/>
      </c>
      <c r="Q647" t="str">
        <f>IF(P647="","",_xlfn.MAXIFS(G:G,B:B,I647))</f>
        <v/>
      </c>
      <c r="R647" t="str" cm="1">
        <f t="array" ref="R647">IF(P647=Q647,"",IFERROR(INDEX(E:E,MATCH(I647&amp;Q647,B:B&amp;G:G,0)),""))</f>
        <v/>
      </c>
    </row>
    <row r="648" spans="2:18" x14ac:dyDescent="0.2">
      <c r="B648" t="s">
        <v>2977</v>
      </c>
      <c r="C648" t="str">
        <f>VLOOKUP(B648,customer!A:B,2,FALSE)</f>
        <v>Irvine Mutton</v>
      </c>
      <c r="D648" t="s">
        <v>3924</v>
      </c>
      <c r="E648" t="str">
        <f>VLOOKUP(D648,campaign!A:B,2,FALSE)</f>
        <v>RVOwner</v>
      </c>
      <c r="F648" s="9">
        <v>44995</v>
      </c>
      <c r="G648">
        <f>VLOOKUP(D648,campaign!A:D,4,FALSE)</f>
        <v>22</v>
      </c>
      <c r="I648" t="s">
        <v>3791</v>
      </c>
      <c r="J648" t="str">
        <f>VLOOKUP(I648,B:C,2,FALSE)</f>
        <v>Erastus Kinloch</v>
      </c>
      <c r="K648" t="s">
        <v>3950</v>
      </c>
      <c r="L648" t="str" cm="1">
        <f t="array" ref="L648">INDEX(E:E,MATCH(I648&amp;M648,B:B&amp;F:F,0))</f>
        <v>NotNewCellphoneUser</v>
      </c>
      <c r="M648" s="9">
        <f>_xlfn.MAXIFS(F:F,B:B,I648,D:D,K648)</f>
        <v>45069</v>
      </c>
      <c r="N648" cm="1">
        <f t="array" ref="N648">INDEX(G:G,MATCH(I648&amp;K648&amp;M648,B:B&amp;D:D&amp;F:F,0))</f>
        <v>28</v>
      </c>
      <c r="O648" s="9">
        <f>IF(M648=_xlfn.MAXIFS(M:M,I:I,I648),_xlfn.MAXIFS(M:M,I:I,I648),"")</f>
        <v>45069</v>
      </c>
      <c r="P648" cm="1">
        <f t="array" ref="P648">IFERROR(INDEX(G:G,MATCH(K648&amp;O648,D:D&amp;F:F,0)),"")</f>
        <v>28</v>
      </c>
      <c r="Q648">
        <f>IF(P648="","",_xlfn.MAXIFS(G:G,B:B,I648))</f>
        <v>28</v>
      </c>
      <c r="R648" t="str" cm="1">
        <f t="array" ref="R648">IF(P648=Q648,"",IFERROR(INDEX(E:E,MATCH(I648&amp;Q648,B:B&amp;G:G,0)),""))</f>
        <v/>
      </c>
    </row>
    <row r="649" spans="2:18" x14ac:dyDescent="0.2">
      <c r="B649" t="s">
        <v>2977</v>
      </c>
      <c r="C649" t="str">
        <f>VLOOKUP(B649,customer!A:B,2,FALSE)</f>
        <v>Irvine Mutton</v>
      </c>
      <c r="D649" t="s">
        <v>3924</v>
      </c>
      <c r="E649" t="str">
        <f>VLOOKUP(D649,campaign!A:B,2,FALSE)</f>
        <v>RVOwner</v>
      </c>
      <c r="F649" s="9">
        <v>45021</v>
      </c>
      <c r="G649">
        <f>VLOOKUP(D649,campaign!A:D,4,FALSE)</f>
        <v>22</v>
      </c>
      <c r="I649" t="s">
        <v>3791</v>
      </c>
      <c r="J649" t="str">
        <f>VLOOKUP(I649,B:C,2,FALSE)</f>
        <v>Erastus Kinloch</v>
      </c>
      <c r="K649" t="s">
        <v>3925</v>
      </c>
      <c r="L649" t="str" cm="1">
        <f t="array" ref="L649">INDEX(E:E,MATCH(I649&amp;M649,B:B&amp;F:F,0))</f>
        <v>Homeownership</v>
      </c>
      <c r="M649" s="9">
        <f>_xlfn.MAXIFS(F:F,B:B,I649,D:D,K649)</f>
        <v>45060</v>
      </c>
      <c r="N649" cm="1">
        <f t="array" ref="N649">INDEX(G:G,MATCH(I649&amp;K649&amp;M649,B:B&amp;D:D&amp;F:F,0))</f>
        <v>13</v>
      </c>
      <c r="O649" s="9" t="str">
        <f>IF(M649=_xlfn.MAXIFS(M:M,I:I,I649),_xlfn.MAXIFS(M:M,I:I,I649),"")</f>
        <v/>
      </c>
      <c r="P649" t="str" cm="1">
        <f t="array" ref="P649">IFERROR(INDEX(G:G,MATCH(K649&amp;O649,D:D&amp;F:F,0)),"")</f>
        <v/>
      </c>
      <c r="Q649" t="str">
        <f>IF(P649="","",_xlfn.MAXIFS(G:G,B:B,I649))</f>
        <v/>
      </c>
      <c r="R649" t="str" cm="1">
        <f t="array" ref="R649">IF(P649=Q649,"",IFERROR(INDEX(E:E,MATCH(I649&amp;Q649,B:B&amp;G:G,0)),""))</f>
        <v/>
      </c>
    </row>
    <row r="650" spans="2:18" x14ac:dyDescent="0.2">
      <c r="B650" t="s">
        <v>2977</v>
      </c>
      <c r="C650" t="str">
        <f>VLOOKUP(B650,customer!A:B,2,FALSE)</f>
        <v>Irvine Mutton</v>
      </c>
      <c r="D650" t="s">
        <v>3924</v>
      </c>
      <c r="E650" t="str">
        <f>VLOOKUP(D650,campaign!A:B,2,FALSE)</f>
        <v>RVOwner</v>
      </c>
      <c r="F650" s="9">
        <v>45047</v>
      </c>
      <c r="G650">
        <f>VLOOKUP(D650,campaign!A:D,4,FALSE)</f>
        <v>22</v>
      </c>
      <c r="I650" t="s">
        <v>3361</v>
      </c>
      <c r="J650" t="str">
        <f>VLOOKUP(I650,B:C,2,FALSE)</f>
        <v>Erhard Dovermann</v>
      </c>
      <c r="K650" t="s">
        <v>3924</v>
      </c>
      <c r="L650" t="str" cm="1">
        <f t="array" ref="L650">INDEX(E:E,MATCH(I650&amp;M650,B:B&amp;F:F,0))</f>
        <v>RVOwner</v>
      </c>
      <c r="M650" s="9">
        <f>_xlfn.MAXIFS(F:F,B:B,I650,D:D,K650)</f>
        <v>45004</v>
      </c>
      <c r="N650" cm="1">
        <f t="array" ref="N650">INDEX(G:G,MATCH(I650&amp;K650&amp;M650,B:B&amp;D:D&amp;F:F,0))</f>
        <v>22</v>
      </c>
      <c r="O650" s="9" t="str">
        <f>IF(M650=_xlfn.MAXIFS(M:M,I:I,I650),_xlfn.MAXIFS(M:M,I:I,I650),"")</f>
        <v/>
      </c>
      <c r="P650" t="str" cm="1">
        <f t="array" ref="P650">IFERROR(INDEX(G:G,MATCH(K650&amp;O650,D:D&amp;F:F,0)),"")</f>
        <v/>
      </c>
      <c r="Q650" t="str">
        <f>IF(P650="","",_xlfn.MAXIFS(G:G,B:B,I650))</f>
        <v/>
      </c>
      <c r="R650" t="str" cm="1">
        <f t="array" ref="R650">IF(P650=Q650,"",IFERROR(INDEX(E:E,MATCH(I650&amp;Q650,B:B&amp;G:G,0)),""))</f>
        <v/>
      </c>
    </row>
    <row r="651" spans="2:18" x14ac:dyDescent="0.2">
      <c r="B651" t="s">
        <v>2977</v>
      </c>
      <c r="C651" t="str">
        <f>VLOOKUP(B651,customer!A:B,2,FALSE)</f>
        <v>Irvine Mutton</v>
      </c>
      <c r="D651" t="s">
        <v>3924</v>
      </c>
      <c r="E651" t="str">
        <f>VLOOKUP(D651,campaign!A:B,2,FALSE)</f>
        <v>RVOwner</v>
      </c>
      <c r="F651" s="9">
        <v>45085</v>
      </c>
      <c r="G651">
        <f>VLOOKUP(D651,campaign!A:D,4,FALSE)</f>
        <v>22</v>
      </c>
      <c r="I651" t="s">
        <v>3361</v>
      </c>
      <c r="J651" t="str">
        <f>VLOOKUP(I651,B:C,2,FALSE)</f>
        <v>Erhard Dovermann</v>
      </c>
      <c r="K651" t="s">
        <v>3948</v>
      </c>
      <c r="L651" t="str" cm="1">
        <f t="array" ref="L651">INDEX(E:E,MATCH(I651&amp;M651,B:B&amp;F:F,0))</f>
        <v>HasCreditCard</v>
      </c>
      <c r="M651" s="9">
        <f>_xlfn.MAXIFS(F:F,B:B,I651,D:D,K651)</f>
        <v>45079</v>
      </c>
      <c r="N651" cm="1">
        <f t="array" ref="N651">INDEX(G:G,MATCH(I651&amp;K651&amp;M651,B:B&amp;D:D&amp;F:F,0))</f>
        <v>65</v>
      </c>
      <c r="O651" s="9">
        <f>IF(M651=_xlfn.MAXIFS(M:M,I:I,I651),_xlfn.MAXIFS(M:M,I:I,I651),"")</f>
        <v>45079</v>
      </c>
      <c r="P651" cm="1">
        <f t="array" ref="P651">IFERROR(INDEX(G:G,MATCH(K651&amp;O651,D:D&amp;F:F,0)),"")</f>
        <v>65</v>
      </c>
      <c r="Q651">
        <f>IF(P651="","",_xlfn.MAXIFS(G:G,B:B,I651))</f>
        <v>65</v>
      </c>
      <c r="R651" t="str" cm="1">
        <f t="array" ref="R651">IF(P651=Q651,"",IFERROR(INDEX(E:E,MATCH(I651&amp;Q651,B:B&amp;G:G,0)),""))</f>
        <v/>
      </c>
    </row>
    <row r="652" spans="2:18" x14ac:dyDescent="0.2">
      <c r="B652" t="s">
        <v>2977</v>
      </c>
      <c r="C652" t="str">
        <f>VLOOKUP(B652,customer!A:B,2,FALSE)</f>
        <v>Irvine Mutton</v>
      </c>
      <c r="D652" t="s">
        <v>3929</v>
      </c>
      <c r="E652" t="str">
        <f>VLOOKUP(D652,campaign!A:B,2,FALSE)</f>
        <v>NonUSTravel</v>
      </c>
      <c r="F652" s="9">
        <v>44722</v>
      </c>
      <c r="G652">
        <f>VLOOKUP(D652,campaign!A:D,4,FALSE)</f>
        <v>66</v>
      </c>
      <c r="I652" t="s">
        <v>3345</v>
      </c>
      <c r="J652" t="str">
        <f>VLOOKUP(I652,B:C,2,FALSE)</f>
        <v>Erica Mc Elory</v>
      </c>
      <c r="K652" t="s">
        <v>3925</v>
      </c>
      <c r="L652" t="str" cm="1">
        <f t="array" ref="L652">INDEX(E:E,MATCH(I652&amp;M652,B:B&amp;F:F,0))</f>
        <v>Homeownership</v>
      </c>
      <c r="M652" s="9">
        <f>_xlfn.MAXIFS(F:F,B:B,I652,D:D,K652)</f>
        <v>45027</v>
      </c>
      <c r="N652" cm="1">
        <f t="array" ref="N652">INDEX(G:G,MATCH(I652&amp;K652&amp;M652,B:B&amp;D:D&amp;F:F,0))</f>
        <v>13</v>
      </c>
      <c r="O652" s="9" t="str">
        <f>IF(M652=_xlfn.MAXIFS(M:M,I:I,I652),_xlfn.MAXIFS(M:M,I:I,I652),"")</f>
        <v/>
      </c>
      <c r="P652" t="str" cm="1">
        <f t="array" ref="P652">IFERROR(INDEX(G:G,MATCH(K652&amp;O652,D:D&amp;F:F,0)),"")</f>
        <v/>
      </c>
      <c r="Q652" t="str">
        <f>IF(P652="","",_xlfn.MAXIFS(G:G,B:B,I652))</f>
        <v/>
      </c>
      <c r="R652" t="str" cm="1">
        <f t="array" ref="R652">IF(P652=Q652,"",IFERROR(INDEX(E:E,MATCH(I652&amp;Q652,B:B&amp;G:G,0)),""))</f>
        <v/>
      </c>
    </row>
    <row r="653" spans="2:18" x14ac:dyDescent="0.2">
      <c r="B653" t="s">
        <v>2977</v>
      </c>
      <c r="C653" t="str">
        <f>VLOOKUP(B653,customer!A:B,2,FALSE)</f>
        <v>Irvine Mutton</v>
      </c>
      <c r="D653" t="s">
        <v>3929</v>
      </c>
      <c r="E653" t="str">
        <f>VLOOKUP(D653,campaign!A:B,2,FALSE)</f>
        <v>NonUSTravel</v>
      </c>
      <c r="F653" s="9">
        <v>44762</v>
      </c>
      <c r="G653">
        <f>VLOOKUP(D653,campaign!A:D,4,FALSE)</f>
        <v>66</v>
      </c>
      <c r="I653" t="s">
        <v>3345</v>
      </c>
      <c r="J653" t="str">
        <f>VLOOKUP(I653,B:C,2,FALSE)</f>
        <v>Erica Mc Elory</v>
      </c>
      <c r="K653" t="s">
        <v>3947</v>
      </c>
      <c r="L653" t="str" cm="1">
        <f t="array" ref="L653">INDEX(E:E,MATCH(I653&amp;M653,B:B&amp;F:F,0))</f>
        <v>OwnsComputer</v>
      </c>
      <c r="M653" s="9">
        <f>_xlfn.MAXIFS(F:F,B:B,I653,D:D,K653)</f>
        <v>45083</v>
      </c>
      <c r="N653" cm="1">
        <f t="array" ref="N653">INDEX(G:G,MATCH(I653&amp;K653&amp;M653,B:B&amp;D:D&amp;F:F,0))</f>
        <v>62</v>
      </c>
      <c r="O653" s="9">
        <f>IF(M653=_xlfn.MAXIFS(M:M,I:I,I653),_xlfn.MAXIFS(M:M,I:I,I653),"")</f>
        <v>45083</v>
      </c>
      <c r="P653" cm="1">
        <f t="array" ref="P653">IFERROR(INDEX(G:G,MATCH(K653&amp;O653,D:D&amp;F:F,0)),"")</f>
        <v>62</v>
      </c>
      <c r="Q653">
        <f>IF(P653="","",_xlfn.MAXIFS(G:G,B:B,I653))</f>
        <v>62</v>
      </c>
      <c r="R653" t="str" cm="1">
        <f t="array" ref="R653">IF(P653=Q653,"",IFERROR(INDEX(E:E,MATCH(I653&amp;Q653,B:B&amp;G:G,0)),""))</f>
        <v/>
      </c>
    </row>
    <row r="654" spans="2:18" x14ac:dyDescent="0.2">
      <c r="B654" t="s">
        <v>2977</v>
      </c>
      <c r="C654" t="str">
        <f>VLOOKUP(B654,customer!A:B,2,FALSE)</f>
        <v>Irvine Mutton</v>
      </c>
      <c r="D654" t="s">
        <v>3929</v>
      </c>
      <c r="E654" t="str">
        <f>VLOOKUP(D654,campaign!A:B,2,FALSE)</f>
        <v>NonUSTravel</v>
      </c>
      <c r="F654" s="9">
        <v>44797</v>
      </c>
      <c r="G654">
        <f>VLOOKUP(D654,campaign!A:D,4,FALSE)</f>
        <v>66</v>
      </c>
      <c r="I654" t="s">
        <v>3685</v>
      </c>
      <c r="J654" t="str">
        <f>VLOOKUP(I654,B:C,2,FALSE)</f>
        <v>Erick Rawsthorne</v>
      </c>
      <c r="K654" t="s">
        <v>3923</v>
      </c>
      <c r="L654" t="str" cm="1">
        <f t="array" ref="L654">INDEX(E:E,MATCH(I654&amp;M654,B:B&amp;F:F,0))</f>
        <v>TruckOwner</v>
      </c>
      <c r="M654" s="9">
        <f>_xlfn.MAXIFS(F:F,B:B,I654,D:D,K654)</f>
        <v>45081</v>
      </c>
      <c r="N654" cm="1">
        <f t="array" ref="N654">INDEX(G:G,MATCH(I654&amp;K654&amp;M654,B:B&amp;D:D&amp;F:F,0))</f>
        <v>26</v>
      </c>
      <c r="O654" s="9">
        <f>IF(M654=_xlfn.MAXIFS(M:M,I:I,I654),_xlfn.MAXIFS(M:M,I:I,I654),"")</f>
        <v>45081</v>
      </c>
      <c r="P654" cm="1">
        <f t="array" ref="P654">IFERROR(INDEX(G:G,MATCH(K654&amp;O654,D:D&amp;F:F,0)),"")</f>
        <v>26</v>
      </c>
      <c r="Q654">
        <f>IF(P654="","",_xlfn.MAXIFS(G:G,B:B,I654))</f>
        <v>28</v>
      </c>
      <c r="R654" t="str" cm="1">
        <f t="array" ref="R654">IF(P654=Q654,"",IFERROR(INDEX(E:E,MATCH(I654&amp;Q654,B:B&amp;G:G,0)),""))</f>
        <v>NotNewCellphoneUser</v>
      </c>
    </row>
    <row r="655" spans="2:18" x14ac:dyDescent="0.2">
      <c r="B655" t="s">
        <v>2977</v>
      </c>
      <c r="C655" t="str">
        <f>VLOOKUP(B655,customer!A:B,2,FALSE)</f>
        <v>Irvine Mutton</v>
      </c>
      <c r="D655" t="s">
        <v>3929</v>
      </c>
      <c r="E655" t="str">
        <f>VLOOKUP(D655,campaign!A:B,2,FALSE)</f>
        <v>NonUSTravel</v>
      </c>
      <c r="F655" s="9">
        <v>44853</v>
      </c>
      <c r="G655">
        <f>VLOOKUP(D655,campaign!A:D,4,FALSE)</f>
        <v>66</v>
      </c>
      <c r="I655" t="s">
        <v>3685</v>
      </c>
      <c r="J655" t="str">
        <f>VLOOKUP(I655,B:C,2,FALSE)</f>
        <v>Erick Rawsthorne</v>
      </c>
      <c r="K655" t="s">
        <v>3950</v>
      </c>
      <c r="L655" t="str" cm="1">
        <f t="array" ref="L655">INDEX(E:E,MATCH(I655&amp;M655,B:B&amp;F:F,0))</f>
        <v>NotNewCellphoneUser</v>
      </c>
      <c r="M655" s="9">
        <f>_xlfn.MAXIFS(F:F,B:B,I655,D:D,K655)</f>
        <v>45080</v>
      </c>
      <c r="N655" cm="1">
        <f t="array" ref="N655">INDEX(G:G,MATCH(I655&amp;K655&amp;M655,B:B&amp;D:D&amp;F:F,0))</f>
        <v>28</v>
      </c>
      <c r="O655" s="9" t="str">
        <f>IF(M655=_xlfn.MAXIFS(M:M,I:I,I655),_xlfn.MAXIFS(M:M,I:I,I655),"")</f>
        <v/>
      </c>
      <c r="P655" t="str" cm="1">
        <f t="array" ref="P655">IFERROR(INDEX(G:G,MATCH(K655&amp;O655,D:D&amp;F:F,0)),"")</f>
        <v/>
      </c>
      <c r="Q655" t="str">
        <f>IF(P655="","",_xlfn.MAXIFS(G:G,B:B,I655))</f>
        <v/>
      </c>
      <c r="R655" t="str" cm="1">
        <f t="array" ref="R655">IF(P655=Q655,"",IFERROR(INDEX(E:E,MATCH(I655&amp;Q655,B:B&amp;G:G,0)),""))</f>
        <v/>
      </c>
    </row>
    <row r="656" spans="2:18" x14ac:dyDescent="0.2">
      <c r="B656" t="s">
        <v>2977</v>
      </c>
      <c r="C656" t="str">
        <f>VLOOKUP(B656,customer!A:B,2,FALSE)</f>
        <v>Irvine Mutton</v>
      </c>
      <c r="D656" t="s">
        <v>3929</v>
      </c>
      <c r="E656" t="str">
        <f>VLOOKUP(D656,campaign!A:B,2,FALSE)</f>
        <v>NonUSTravel</v>
      </c>
      <c r="F656" s="9">
        <v>44882</v>
      </c>
      <c r="G656">
        <f>VLOOKUP(D656,campaign!A:D,4,FALSE)</f>
        <v>66</v>
      </c>
      <c r="I656" t="s">
        <v>3168</v>
      </c>
      <c r="J656" t="str">
        <f>VLOOKUP(I656,B:C,2,FALSE)</f>
        <v>Ermengarde McDarmid</v>
      </c>
      <c r="K656" t="s">
        <v>3947</v>
      </c>
      <c r="L656" t="str" cm="1">
        <f t="array" ref="L656">INDEX(E:E,MATCH(I656&amp;M656,B:B&amp;F:F,0))</f>
        <v>OwnsComputer</v>
      </c>
      <c r="M656" s="9">
        <f>_xlfn.MAXIFS(F:F,B:B,I656,D:D,K656)</f>
        <v>45051</v>
      </c>
      <c r="N656" cm="1">
        <f t="array" ref="N656">INDEX(G:G,MATCH(I656&amp;K656&amp;M656,B:B&amp;D:D&amp;F:F,0))</f>
        <v>62</v>
      </c>
      <c r="O656" s="9">
        <f>IF(M656=_xlfn.MAXIFS(M:M,I:I,I656),_xlfn.MAXIFS(M:M,I:I,I656),"")</f>
        <v>45051</v>
      </c>
      <c r="P656" cm="1">
        <f t="array" ref="P656">IFERROR(INDEX(G:G,MATCH(K656&amp;O656,D:D&amp;F:F,0)),"")</f>
        <v>62</v>
      </c>
      <c r="Q656">
        <f>IF(P656="","",_xlfn.MAXIFS(G:G,B:B,I656))</f>
        <v>62</v>
      </c>
      <c r="R656" t="str" cm="1">
        <f t="array" ref="R656">IF(P656=Q656,"",IFERROR(INDEX(E:E,MATCH(I656&amp;Q656,B:B&amp;G:G,0)),""))</f>
        <v/>
      </c>
    </row>
    <row r="657" spans="2:18" x14ac:dyDescent="0.2">
      <c r="B657" t="s">
        <v>2977</v>
      </c>
      <c r="C657" t="str">
        <f>VLOOKUP(B657,customer!A:B,2,FALSE)</f>
        <v>Irvine Mutton</v>
      </c>
      <c r="D657" t="s">
        <v>3929</v>
      </c>
      <c r="E657" t="str">
        <f>VLOOKUP(D657,campaign!A:B,2,FALSE)</f>
        <v>NonUSTravel</v>
      </c>
      <c r="F657" s="9">
        <v>44906</v>
      </c>
      <c r="G657">
        <f>VLOOKUP(D657,campaign!A:D,4,FALSE)</f>
        <v>66</v>
      </c>
      <c r="I657" t="s">
        <v>3804</v>
      </c>
      <c r="J657" t="str">
        <f>VLOOKUP(I657,B:C,2,FALSE)</f>
        <v>Ermentrude Peller</v>
      </c>
      <c r="K657" t="s">
        <v>3952</v>
      </c>
      <c r="L657" t="str" cm="1">
        <f t="array" ref="L657">INDEX(E:E,MATCH(I657&amp;M657,B:B&amp;F:F,0))</f>
        <v>MadeCallToRetentionTeam</v>
      </c>
      <c r="M657" s="9">
        <f>_xlfn.MAXIFS(F:F,B:B,I657,D:D,K657)</f>
        <v>45013</v>
      </c>
      <c r="N657" cm="1">
        <f t="array" ref="N657">INDEX(G:G,MATCH(I657&amp;K657&amp;M657,B:B&amp;D:D&amp;F:F,0))</f>
        <v>16</v>
      </c>
      <c r="O657" s="9" t="str">
        <f>IF(M657=_xlfn.MAXIFS(M:M,I:I,I657),_xlfn.MAXIFS(M:M,I:I,I657),"")</f>
        <v/>
      </c>
      <c r="P657" t="str" cm="1">
        <f t="array" ref="P657">IFERROR(INDEX(G:G,MATCH(K657&amp;O657,D:D&amp;F:F,0)),"")</f>
        <v/>
      </c>
      <c r="Q657" t="str">
        <f>IF(P657="","",_xlfn.MAXIFS(G:G,B:B,I657))</f>
        <v/>
      </c>
      <c r="R657" t="str" cm="1">
        <f t="array" ref="R657">IF(P657=Q657,"",IFERROR(INDEX(E:E,MATCH(I657&amp;Q657,B:B&amp;G:G,0)),""))</f>
        <v/>
      </c>
    </row>
    <row r="658" spans="2:18" x14ac:dyDescent="0.2">
      <c r="B658" t="s">
        <v>2977</v>
      </c>
      <c r="C658" t="str">
        <f>VLOOKUP(B658,customer!A:B,2,FALSE)</f>
        <v>Irvine Mutton</v>
      </c>
      <c r="D658" t="s">
        <v>3929</v>
      </c>
      <c r="E658" t="str">
        <f>VLOOKUP(D658,campaign!A:B,2,FALSE)</f>
        <v>NonUSTravel</v>
      </c>
      <c r="F658" s="9">
        <v>44942</v>
      </c>
      <c r="G658">
        <f>VLOOKUP(D658,campaign!A:D,4,FALSE)</f>
        <v>66</v>
      </c>
      <c r="I658" t="s">
        <v>3804</v>
      </c>
      <c r="J658" t="str">
        <f>VLOOKUP(I658,B:C,2,FALSE)</f>
        <v>Ermentrude Peller</v>
      </c>
      <c r="K658" t="s">
        <v>3951</v>
      </c>
      <c r="L658" t="str" cm="1">
        <f t="array" ref="L658">INDEX(E:E,MATCH(I658&amp;M658,B:B&amp;F:F,0))</f>
        <v>OwnsMotorcycle</v>
      </c>
      <c r="M658" s="9">
        <f>_xlfn.MAXIFS(F:F,B:B,I658,D:D,K658)</f>
        <v>45083</v>
      </c>
      <c r="N658" cm="1">
        <f t="array" ref="N658">INDEX(G:G,MATCH(I658&amp;K658&amp;M658,B:B&amp;D:D&amp;F:F,0))</f>
        <v>14</v>
      </c>
      <c r="O658" s="9">
        <f>IF(M658=_xlfn.MAXIFS(M:M,I:I,I658),_xlfn.MAXIFS(M:M,I:I,I658),"")</f>
        <v>45083</v>
      </c>
      <c r="P658" cm="1">
        <f t="array" ref="P658">IFERROR(INDEX(G:G,MATCH(K658&amp;O658,D:D&amp;F:F,0)),"")</f>
        <v>14</v>
      </c>
      <c r="Q658">
        <f>IF(P658="","",_xlfn.MAXIFS(G:G,B:B,I658))</f>
        <v>16</v>
      </c>
      <c r="R658" t="str" cm="1">
        <f t="array" ref="R658">IF(P658=Q658,"",IFERROR(INDEX(E:E,MATCH(I658&amp;Q658,B:B&amp;G:G,0)),""))</f>
        <v>MadeCallToRetentionTeam</v>
      </c>
    </row>
    <row r="659" spans="2:18" x14ac:dyDescent="0.2">
      <c r="B659" t="s">
        <v>2977</v>
      </c>
      <c r="C659" t="str">
        <f>VLOOKUP(B659,customer!A:B,2,FALSE)</f>
        <v>Irvine Mutton</v>
      </c>
      <c r="D659" t="s">
        <v>3929</v>
      </c>
      <c r="E659" t="str">
        <f>VLOOKUP(D659,campaign!A:B,2,FALSE)</f>
        <v>NonUSTravel</v>
      </c>
      <c r="F659" s="9">
        <v>44979</v>
      </c>
      <c r="G659">
        <f>VLOOKUP(D659,campaign!A:D,4,FALSE)</f>
        <v>66</v>
      </c>
      <c r="I659" t="s">
        <v>3575</v>
      </c>
      <c r="J659" t="str">
        <f>VLOOKUP(I659,B:C,2,FALSE)</f>
        <v>Erv Pardey</v>
      </c>
      <c r="K659" t="s">
        <v>3921</v>
      </c>
      <c r="L659" t="str" cm="1">
        <f t="array" ref="L659">INDEX(E:E,MATCH(I659&amp;M659,B:B&amp;F:F,0))</f>
        <v>HandsetRefurbished</v>
      </c>
      <c r="M659" s="9">
        <f>_xlfn.MAXIFS(F:F,B:B,I659,D:D,K659)</f>
        <v>45062</v>
      </c>
      <c r="N659" cm="1">
        <f t="array" ref="N659">INDEX(G:G,MATCH(I659&amp;K659&amp;M659,B:B&amp;D:D&amp;F:F,0))</f>
        <v>26</v>
      </c>
      <c r="O659" s="9" t="str">
        <f>IF(M659=_xlfn.MAXIFS(M:M,I:I,I659),_xlfn.MAXIFS(M:M,I:I,I659),"")</f>
        <v/>
      </c>
      <c r="P659" t="str" cm="1">
        <f t="array" ref="P659">IFERROR(INDEX(G:G,MATCH(K659&amp;O659,D:D&amp;F:F,0)),"")</f>
        <v/>
      </c>
      <c r="Q659" t="str">
        <f>IF(P659="","",_xlfn.MAXIFS(G:G,B:B,I659))</f>
        <v/>
      </c>
      <c r="R659" t="str" cm="1">
        <f t="array" ref="R659">IF(P659=Q659,"",IFERROR(INDEX(E:E,MATCH(I659&amp;Q659,B:B&amp;G:G,0)),""))</f>
        <v/>
      </c>
    </row>
    <row r="660" spans="2:18" x14ac:dyDescent="0.2">
      <c r="B660" t="s">
        <v>2977</v>
      </c>
      <c r="C660" t="str">
        <f>VLOOKUP(B660,customer!A:B,2,FALSE)</f>
        <v>Irvine Mutton</v>
      </c>
      <c r="D660" t="s">
        <v>3929</v>
      </c>
      <c r="E660" t="str">
        <f>VLOOKUP(D660,campaign!A:B,2,FALSE)</f>
        <v>NonUSTravel</v>
      </c>
      <c r="F660" s="9">
        <v>45036</v>
      </c>
      <c r="G660">
        <f>VLOOKUP(D660,campaign!A:D,4,FALSE)</f>
        <v>66</v>
      </c>
      <c r="I660" t="s">
        <v>3575</v>
      </c>
      <c r="J660" t="str">
        <f>VLOOKUP(I660,B:C,2,FALSE)</f>
        <v>Erv Pardey</v>
      </c>
      <c r="K660" t="s">
        <v>3947</v>
      </c>
      <c r="L660" t="str" cm="1">
        <f t="array" ref="L660">INDEX(E:E,MATCH(I660&amp;M660,B:B&amp;F:F,0))</f>
        <v>OwnsComputer</v>
      </c>
      <c r="M660" s="9">
        <f>_xlfn.MAXIFS(F:F,B:B,I660,D:D,K660)</f>
        <v>45064</v>
      </c>
      <c r="N660" cm="1">
        <f t="array" ref="N660">INDEX(G:G,MATCH(I660&amp;K660&amp;M660,B:B&amp;D:D&amp;F:F,0))</f>
        <v>62</v>
      </c>
      <c r="O660" s="9">
        <f>IF(M660=_xlfn.MAXIFS(M:M,I:I,I660),_xlfn.MAXIFS(M:M,I:I,I660),"")</f>
        <v>45064</v>
      </c>
      <c r="P660" cm="1">
        <f t="array" ref="P660">IFERROR(INDEX(G:G,MATCH(K660&amp;O660,D:D&amp;F:F,0)),"")</f>
        <v>62</v>
      </c>
      <c r="Q660">
        <f>IF(P660="","",_xlfn.MAXIFS(G:G,B:B,I660))</f>
        <v>62</v>
      </c>
      <c r="R660" t="str" cm="1">
        <f t="array" ref="R660">IF(P660=Q660,"",IFERROR(INDEX(E:E,MATCH(I660&amp;Q660,B:B&amp;G:G,0)),""))</f>
        <v/>
      </c>
    </row>
    <row r="661" spans="2:18" x14ac:dyDescent="0.2">
      <c r="B661" t="s">
        <v>2977</v>
      </c>
      <c r="C661" t="str">
        <f>VLOOKUP(B661,customer!A:B,2,FALSE)</f>
        <v>Irvine Mutton</v>
      </c>
      <c r="D661" t="s">
        <v>3923</v>
      </c>
      <c r="E661" t="str">
        <f>VLOOKUP(D661,campaign!A:B,2,FALSE)</f>
        <v>TruckOwner</v>
      </c>
      <c r="F661" s="9">
        <v>44922</v>
      </c>
      <c r="G661">
        <f>VLOOKUP(D661,campaign!A:D,4,FALSE)</f>
        <v>26</v>
      </c>
      <c r="I661" t="s">
        <v>3276</v>
      </c>
      <c r="J661" t="str">
        <f>VLOOKUP(I661,B:C,2,FALSE)</f>
        <v>Essa Trinbey</v>
      </c>
      <c r="K661" t="s">
        <v>3925</v>
      </c>
      <c r="L661" t="str" cm="1">
        <f t="array" ref="L661">INDEX(E:E,MATCH(I661&amp;M661,B:B&amp;F:F,0))</f>
        <v>Homeownership</v>
      </c>
      <c r="M661" s="9">
        <f>_xlfn.MAXIFS(F:F,B:B,I661,D:D,K661)</f>
        <v>45083</v>
      </c>
      <c r="N661" cm="1">
        <f t="array" ref="N661">INDEX(G:G,MATCH(I661&amp;K661&amp;M661,B:B&amp;D:D&amp;F:F,0))</f>
        <v>13</v>
      </c>
      <c r="O661" s="9">
        <f>IF(M661=_xlfn.MAXIFS(M:M,I:I,I661),_xlfn.MAXIFS(M:M,I:I,I661),"")</f>
        <v>45083</v>
      </c>
      <c r="P661" cm="1">
        <f t="array" ref="P661">IFERROR(INDEX(G:G,MATCH(K661&amp;O661,D:D&amp;F:F,0)),"")</f>
        <v>13</v>
      </c>
      <c r="Q661">
        <f>IF(P661="","",_xlfn.MAXIFS(G:G,B:B,I661))</f>
        <v>13</v>
      </c>
      <c r="R661" t="str" cm="1">
        <f t="array" ref="R661">IF(P661=Q661,"",IFERROR(INDEX(E:E,MATCH(I661&amp;Q661,B:B&amp;G:G,0)),""))</f>
        <v/>
      </c>
    </row>
    <row r="662" spans="2:18" x14ac:dyDescent="0.2">
      <c r="B662" t="s">
        <v>2977</v>
      </c>
      <c r="C662" t="str">
        <f>VLOOKUP(B662,customer!A:B,2,FALSE)</f>
        <v>Irvine Mutton</v>
      </c>
      <c r="D662" t="s">
        <v>3923</v>
      </c>
      <c r="E662" t="str">
        <f>VLOOKUP(D662,campaign!A:B,2,FALSE)</f>
        <v>TruckOwner</v>
      </c>
      <c r="F662" s="9">
        <v>44954</v>
      </c>
      <c r="G662">
        <f>VLOOKUP(D662,campaign!A:D,4,FALSE)</f>
        <v>26</v>
      </c>
      <c r="I662" t="s">
        <v>3359</v>
      </c>
      <c r="J662" t="str">
        <f>VLOOKUP(I662,B:C,2,FALSE)</f>
        <v>Essy Canizares</v>
      </c>
      <c r="K662" t="s">
        <v>3920</v>
      </c>
      <c r="L662" t="str" cm="1">
        <f t="array" ref="L662">INDEX(E:E,MATCH(I662&amp;M662,B:B&amp;F:F,0))</f>
        <v>ChildrenInHH</v>
      </c>
      <c r="M662" s="9">
        <f>_xlfn.MAXIFS(F:F,B:B,I662,D:D,K662)</f>
        <v>45055</v>
      </c>
      <c r="N662" cm="1">
        <f t="array" ref="N662">INDEX(G:G,MATCH(I662&amp;K662&amp;M662,B:B&amp;D:D&amp;F:F,0))</f>
        <v>10</v>
      </c>
      <c r="O662" s="9" t="str">
        <f>IF(M662=_xlfn.MAXIFS(M:M,I:I,I662),_xlfn.MAXIFS(M:M,I:I,I662),"")</f>
        <v/>
      </c>
      <c r="P662" t="str" cm="1">
        <f t="array" ref="P662">IFERROR(INDEX(G:G,MATCH(K662&amp;O662,D:D&amp;F:F,0)),"")</f>
        <v/>
      </c>
      <c r="Q662" t="str">
        <f>IF(P662="","",_xlfn.MAXIFS(G:G,B:B,I662))</f>
        <v/>
      </c>
      <c r="R662" t="str" cm="1">
        <f t="array" ref="R662">IF(P662=Q662,"",IFERROR(INDEX(E:E,MATCH(I662&amp;Q662,B:B&amp;G:G,0)),""))</f>
        <v/>
      </c>
    </row>
    <row r="663" spans="2:18" x14ac:dyDescent="0.2">
      <c r="B663" t="s">
        <v>2977</v>
      </c>
      <c r="C663" t="str">
        <f>VLOOKUP(B663,customer!A:B,2,FALSE)</f>
        <v>Irvine Mutton</v>
      </c>
      <c r="D663" t="s">
        <v>3923</v>
      </c>
      <c r="E663" t="str">
        <f>VLOOKUP(D663,campaign!A:B,2,FALSE)</f>
        <v>TruckOwner</v>
      </c>
      <c r="F663" s="9">
        <v>44959</v>
      </c>
      <c r="G663">
        <f>VLOOKUP(D663,campaign!A:D,4,FALSE)</f>
        <v>26</v>
      </c>
      <c r="I663" t="s">
        <v>3359</v>
      </c>
      <c r="J663" t="str">
        <f>VLOOKUP(I663,B:C,2,FALSE)</f>
        <v>Essy Canizares</v>
      </c>
      <c r="K663" t="s">
        <v>3947</v>
      </c>
      <c r="L663" t="str" cm="1">
        <f t="array" ref="L663">INDEX(E:E,MATCH(I663&amp;M663,B:B&amp;F:F,0))</f>
        <v>OwnsComputer</v>
      </c>
      <c r="M663" s="9">
        <f>_xlfn.MAXIFS(F:F,B:B,I663,D:D,K663)</f>
        <v>45085</v>
      </c>
      <c r="N663" cm="1">
        <f t="array" ref="N663">INDEX(G:G,MATCH(I663&amp;K663&amp;M663,B:B&amp;D:D&amp;F:F,0))</f>
        <v>62</v>
      </c>
      <c r="O663" s="9">
        <f>IF(M663=_xlfn.MAXIFS(M:M,I:I,I663),_xlfn.MAXIFS(M:M,I:I,I663),"")</f>
        <v>45085</v>
      </c>
      <c r="P663" cm="1">
        <f t="array" ref="P663">IFERROR(INDEX(G:G,MATCH(K663&amp;O663,D:D&amp;F:F,0)),"")</f>
        <v>62</v>
      </c>
      <c r="Q663">
        <f>IF(P663="","",_xlfn.MAXIFS(G:G,B:B,I663))</f>
        <v>62</v>
      </c>
      <c r="R663" t="str" cm="1">
        <f t="array" ref="R663">IF(P663=Q663,"",IFERROR(INDEX(E:E,MATCH(I663&amp;Q663,B:B&amp;G:G,0)),""))</f>
        <v/>
      </c>
    </row>
    <row r="664" spans="2:18" x14ac:dyDescent="0.2">
      <c r="B664" t="s">
        <v>2977</v>
      </c>
      <c r="C664" t="str">
        <f>VLOOKUP(B664,customer!A:B,2,FALSE)</f>
        <v>Irvine Mutton</v>
      </c>
      <c r="D664" t="s">
        <v>3923</v>
      </c>
      <c r="E664" t="str">
        <f>VLOOKUP(D664,campaign!A:B,2,FALSE)</f>
        <v>TruckOwner</v>
      </c>
      <c r="F664" s="9">
        <v>44991</v>
      </c>
      <c r="G664">
        <f>VLOOKUP(D664,campaign!A:D,4,FALSE)</f>
        <v>26</v>
      </c>
      <c r="I664" t="s">
        <v>3666</v>
      </c>
      <c r="J664" t="str">
        <f>VLOOKUP(I664,B:C,2,FALSE)</f>
        <v>Ester Janek</v>
      </c>
      <c r="K664" t="s">
        <v>3922</v>
      </c>
      <c r="L664" t="str" cm="1">
        <f t="array" ref="L664">INDEX(E:E,MATCH(I664&amp;M664,B:B&amp;F:F,0))</f>
        <v>HandsetWebCapable</v>
      </c>
      <c r="M664" s="9">
        <f>_xlfn.MAXIFS(F:F,B:B,I664,D:D,K664)</f>
        <v>45079</v>
      </c>
      <c r="N664" cm="1">
        <f t="array" ref="N664">INDEX(G:G,MATCH(I664&amp;K664&amp;M664,B:B&amp;D:D&amp;F:F,0))</f>
        <v>62</v>
      </c>
      <c r="O664" s="9">
        <f>IF(M664=_xlfn.MAXIFS(M:M,I:I,I664),_xlfn.MAXIFS(M:M,I:I,I664),"")</f>
        <v>45079</v>
      </c>
      <c r="P664" cm="1">
        <f t="array" ref="P664">IFERROR(INDEX(G:G,MATCH(K664&amp;O664,D:D&amp;F:F,0)),"")</f>
        <v>62</v>
      </c>
      <c r="Q664">
        <f>IF(P664="","",_xlfn.MAXIFS(G:G,B:B,I664))</f>
        <v>62</v>
      </c>
      <c r="R664" t="str" cm="1">
        <f t="array" ref="R664">IF(P664=Q664,"",IFERROR(INDEX(E:E,MATCH(I664&amp;Q664,B:B&amp;G:G,0)),""))</f>
        <v/>
      </c>
    </row>
    <row r="665" spans="2:18" x14ac:dyDescent="0.2">
      <c r="B665" t="s">
        <v>2977</v>
      </c>
      <c r="C665" t="str">
        <f>VLOOKUP(B665,customer!A:B,2,FALSE)</f>
        <v>Irvine Mutton</v>
      </c>
      <c r="D665" t="s">
        <v>3923</v>
      </c>
      <c r="E665" t="str">
        <f>VLOOKUP(D665,campaign!A:B,2,FALSE)</f>
        <v>TruckOwner</v>
      </c>
      <c r="F665" s="9">
        <v>45043</v>
      </c>
      <c r="G665">
        <f>VLOOKUP(D665,campaign!A:D,4,FALSE)</f>
        <v>26</v>
      </c>
      <c r="I665" t="s">
        <v>3666</v>
      </c>
      <c r="J665" t="str">
        <f>VLOOKUP(I665,B:C,2,FALSE)</f>
        <v>Ester Janek</v>
      </c>
      <c r="K665" t="s">
        <v>3947</v>
      </c>
      <c r="L665" t="str" cm="1">
        <f t="array" ref="L665">INDEX(E:E,MATCH(I665&amp;M665,B:B&amp;F:F,0))</f>
        <v>OwnsComputer</v>
      </c>
      <c r="M665" s="9">
        <f>_xlfn.MAXIFS(F:F,B:B,I665,D:D,K665)</f>
        <v>45066</v>
      </c>
      <c r="N665" cm="1">
        <f t="array" ref="N665">INDEX(G:G,MATCH(I665&amp;K665&amp;M665,B:B&amp;D:D&amp;F:F,0))</f>
        <v>62</v>
      </c>
      <c r="O665" s="9" t="str">
        <f>IF(M665=_xlfn.MAXIFS(M:M,I:I,I665),_xlfn.MAXIFS(M:M,I:I,I665),"")</f>
        <v/>
      </c>
      <c r="P665" t="str" cm="1">
        <f t="array" ref="P665">IFERROR(INDEX(G:G,MATCH(K665&amp;O665,D:D&amp;F:F,0)),"")</f>
        <v/>
      </c>
      <c r="Q665" t="str">
        <f>IF(P665="","",_xlfn.MAXIFS(G:G,B:B,I665))</f>
        <v/>
      </c>
      <c r="R665" t="str" cm="1">
        <f t="array" ref="R665">IF(P665=Q665,"",IFERROR(INDEX(E:E,MATCH(I665&amp;Q665,B:B&amp;G:G,0)),""))</f>
        <v/>
      </c>
    </row>
    <row r="666" spans="2:18" x14ac:dyDescent="0.2">
      <c r="B666" t="s">
        <v>2977</v>
      </c>
      <c r="C666" t="str">
        <f>VLOOKUP(B666,customer!A:B,2,FALSE)</f>
        <v>Irvine Mutton</v>
      </c>
      <c r="D666" t="s">
        <v>3923</v>
      </c>
      <c r="E666" t="str">
        <f>VLOOKUP(D666,campaign!A:B,2,FALSE)</f>
        <v>TruckOwner</v>
      </c>
      <c r="F666" s="9">
        <v>45055</v>
      </c>
      <c r="G666">
        <f>VLOOKUP(D666,campaign!A:D,4,FALSE)</f>
        <v>26</v>
      </c>
      <c r="I666" t="s">
        <v>3445</v>
      </c>
      <c r="J666" t="str">
        <f>VLOOKUP(I666,B:C,2,FALSE)</f>
        <v>Etan Wetter</v>
      </c>
      <c r="K666" t="s">
        <v>3951</v>
      </c>
      <c r="L666" t="str" cm="1">
        <f t="array" ref="L666">INDEX(E:E,MATCH(I666&amp;M666,B:B&amp;F:F,0))</f>
        <v>OwnsMotorcycle</v>
      </c>
      <c r="M666" s="9">
        <f>_xlfn.MAXIFS(F:F,B:B,I666,D:D,K666)</f>
        <v>45087</v>
      </c>
      <c r="N666" cm="1">
        <f t="array" ref="N666">INDEX(G:G,MATCH(I666&amp;K666&amp;M666,B:B&amp;D:D&amp;F:F,0))</f>
        <v>14</v>
      </c>
      <c r="O666" s="9">
        <f>IF(M666=_xlfn.MAXIFS(M:M,I:I,I666),_xlfn.MAXIFS(M:M,I:I,I666),"")</f>
        <v>45087</v>
      </c>
      <c r="P666" cm="1">
        <f t="array" ref="P666">IFERROR(INDEX(G:G,MATCH(K666&amp;O666,D:D&amp;F:F,0)),"")</f>
        <v>14</v>
      </c>
      <c r="Q666">
        <f>IF(P666="","",_xlfn.MAXIFS(G:G,B:B,I666))</f>
        <v>75</v>
      </c>
      <c r="R666" t="str" cm="1">
        <f t="array" ref="R666">IF(P666=Q666,"",IFERROR(INDEX(E:E,MATCH(I666&amp;Q666,B:B&amp;G:G,0)),""))</f>
        <v>OptOutMailings</v>
      </c>
    </row>
    <row r="667" spans="2:18" x14ac:dyDescent="0.2">
      <c r="B667" t="s">
        <v>2977</v>
      </c>
      <c r="C667" t="str">
        <f>VLOOKUP(B667,customer!A:B,2,FALSE)</f>
        <v>Irvine Mutton</v>
      </c>
      <c r="D667" t="s">
        <v>3923</v>
      </c>
      <c r="E667" t="str">
        <f>VLOOKUP(D667,campaign!A:B,2,FALSE)</f>
        <v>TruckOwner</v>
      </c>
      <c r="F667" s="9">
        <v>45085</v>
      </c>
      <c r="G667">
        <f>VLOOKUP(D667,campaign!A:D,4,FALSE)</f>
        <v>26</v>
      </c>
      <c r="I667" t="s">
        <v>3445</v>
      </c>
      <c r="J667" t="str">
        <f>VLOOKUP(I667,B:C,2,FALSE)</f>
        <v>Etan Wetter</v>
      </c>
      <c r="K667" t="s">
        <v>3928</v>
      </c>
      <c r="L667" t="str" cm="1">
        <f t="array" ref="L667">INDEX(E:E,MATCH(I667&amp;M667,B:B&amp;F:F,0))</f>
        <v>OptOutMailings</v>
      </c>
      <c r="M667" s="9">
        <f>_xlfn.MAXIFS(F:F,B:B,I667,D:D,K667)</f>
        <v>45060</v>
      </c>
      <c r="N667" cm="1">
        <f t="array" ref="N667">INDEX(G:G,MATCH(I667&amp;K667&amp;M667,B:B&amp;D:D&amp;F:F,0))</f>
        <v>75</v>
      </c>
      <c r="O667" s="9" t="str">
        <f>IF(M667=_xlfn.MAXIFS(M:M,I:I,I667),_xlfn.MAXIFS(M:M,I:I,I667),"")</f>
        <v/>
      </c>
      <c r="P667" t="str" cm="1">
        <f t="array" ref="P667">IFERROR(INDEX(G:G,MATCH(K667&amp;O667,D:D&amp;F:F,0)),"")</f>
        <v/>
      </c>
      <c r="Q667" t="str">
        <f>IF(P667="","",_xlfn.MAXIFS(G:G,B:B,I667))</f>
        <v/>
      </c>
      <c r="R667" t="str" cm="1">
        <f t="array" ref="R667">IF(P667=Q667,"",IFERROR(INDEX(E:E,MATCH(I667&amp;Q667,B:B&amp;G:G,0)),""))</f>
        <v/>
      </c>
    </row>
    <row r="668" spans="2:18" x14ac:dyDescent="0.2">
      <c r="B668" t="s">
        <v>2978</v>
      </c>
      <c r="C668" t="str">
        <f>VLOOKUP(B668,customer!A:B,2,FALSE)</f>
        <v>Tabbie Tolossi</v>
      </c>
      <c r="D668" t="s">
        <v>3948</v>
      </c>
      <c r="E668" t="str">
        <f>VLOOKUP(D668,campaign!A:B,2,FALSE)</f>
        <v>HasCreditCard</v>
      </c>
      <c r="F668" s="9">
        <v>44894</v>
      </c>
      <c r="G668">
        <f>VLOOKUP(D668,campaign!A:D,4,FALSE)</f>
        <v>65</v>
      </c>
      <c r="I668" t="s">
        <v>3615</v>
      </c>
      <c r="J668" t="str">
        <f>VLOOKUP(I668,B:C,2,FALSE)</f>
        <v>Ethe Giffaut</v>
      </c>
      <c r="K668" t="s">
        <v>3953</v>
      </c>
      <c r="L668" t="str" cm="1">
        <f t="array" ref="L668">INDEX(E:E,MATCH(I668&amp;M668,B:B&amp;F:F,0))</f>
        <v>MaritalStatus</v>
      </c>
      <c r="M668" s="9">
        <f>_xlfn.MAXIFS(F:F,B:B,I668,D:D,K668)</f>
        <v>45056</v>
      </c>
      <c r="N668" cm="1">
        <f t="array" ref="N668">INDEX(G:G,MATCH(I668&amp;K668&amp;M668,B:B&amp;D:D&amp;F:F,0))</f>
        <v>29</v>
      </c>
      <c r="O668" s="9">
        <f>IF(M668=_xlfn.MAXIFS(M:M,I:I,I668),_xlfn.MAXIFS(M:M,I:I,I668),"")</f>
        <v>45056</v>
      </c>
      <c r="P668" cm="1">
        <f t="array" ref="P668">IFERROR(INDEX(G:G,MATCH(K668&amp;O668,D:D&amp;F:F,0)),"")</f>
        <v>29</v>
      </c>
      <c r="Q668">
        <f>IF(P668="","",_xlfn.MAXIFS(G:G,B:B,I668))</f>
        <v>29</v>
      </c>
      <c r="R668" t="str" cm="1">
        <f t="array" ref="R668">IF(P668=Q668,"",IFERROR(INDEX(E:E,MATCH(I668&amp;Q668,B:B&amp;G:G,0)),""))</f>
        <v/>
      </c>
    </row>
    <row r="669" spans="2:18" x14ac:dyDescent="0.2">
      <c r="B669" t="s">
        <v>2978</v>
      </c>
      <c r="C669" t="str">
        <f>VLOOKUP(B669,customer!A:B,2,FALSE)</f>
        <v>Tabbie Tolossi</v>
      </c>
      <c r="D669" t="s">
        <v>3948</v>
      </c>
      <c r="E669" t="str">
        <f>VLOOKUP(D669,campaign!A:B,2,FALSE)</f>
        <v>HasCreditCard</v>
      </c>
      <c r="F669" s="9">
        <v>45045</v>
      </c>
      <c r="G669">
        <f>VLOOKUP(D669,campaign!A:D,4,FALSE)</f>
        <v>65</v>
      </c>
      <c r="I669" t="s">
        <v>3302</v>
      </c>
      <c r="J669" t="str">
        <f>VLOOKUP(I669,B:C,2,FALSE)</f>
        <v>Ethelbert Korting</v>
      </c>
      <c r="K669" t="s">
        <v>3927</v>
      </c>
      <c r="L669" t="str" cm="1">
        <f t="array" ref="L669">INDEX(E:E,MATCH(I669&amp;M669,B:B&amp;F:F,0))</f>
        <v>RespondsToMailOffers</v>
      </c>
      <c r="M669" s="9">
        <f>_xlfn.MAXIFS(F:F,B:B,I669,D:D,K669)</f>
        <v>45061</v>
      </c>
      <c r="N669" cm="1">
        <f t="array" ref="N669">INDEX(G:G,MATCH(I669&amp;K669&amp;M669,B:B&amp;D:D&amp;F:F,0))</f>
        <v>27</v>
      </c>
      <c r="O669" s="9">
        <f>IF(M669=_xlfn.MAXIFS(M:M,I:I,I669),_xlfn.MAXIFS(M:M,I:I,I669),"")</f>
        <v>45061</v>
      </c>
      <c r="P669" cm="1">
        <f t="array" ref="P669">IFERROR(INDEX(G:G,MATCH(K669&amp;O669,D:D&amp;F:F,0)),"")</f>
        <v>27</v>
      </c>
      <c r="Q669">
        <f>IF(P669="","",_xlfn.MAXIFS(G:G,B:B,I669))</f>
        <v>29</v>
      </c>
      <c r="R669" t="str" cm="1">
        <f t="array" ref="R669">IF(P669=Q669,"",IFERROR(INDEX(E:E,MATCH(I669&amp;Q669,B:B&amp;G:G,0)),""))</f>
        <v>MaritalStatus</v>
      </c>
    </row>
    <row r="670" spans="2:18" x14ac:dyDescent="0.2">
      <c r="B670" t="s">
        <v>2978</v>
      </c>
      <c r="C670" t="str">
        <f>VLOOKUP(B670,customer!A:B,2,FALSE)</f>
        <v>Tabbie Tolossi</v>
      </c>
      <c r="D670" t="s">
        <v>3948</v>
      </c>
      <c r="E670" t="str">
        <f>VLOOKUP(D670,campaign!A:B,2,FALSE)</f>
        <v>HasCreditCard</v>
      </c>
      <c r="F670" s="9">
        <v>45057</v>
      </c>
      <c r="G670">
        <f>VLOOKUP(D670,campaign!A:D,4,FALSE)</f>
        <v>65</v>
      </c>
      <c r="I670" t="s">
        <v>3302</v>
      </c>
      <c r="J670" t="str">
        <f>VLOOKUP(I670,B:C,2,FALSE)</f>
        <v>Ethelbert Korting</v>
      </c>
      <c r="K670" t="s">
        <v>3953</v>
      </c>
      <c r="L670" t="str" cm="1">
        <f t="array" ref="L670">INDEX(E:E,MATCH(I670&amp;M670,B:B&amp;F:F,0))</f>
        <v>MaritalStatus</v>
      </c>
      <c r="M670" s="9">
        <f>_xlfn.MAXIFS(F:F,B:B,I670,D:D,K670)</f>
        <v>45056</v>
      </c>
      <c r="N670" cm="1">
        <f t="array" ref="N670">INDEX(G:G,MATCH(I670&amp;K670&amp;M670,B:B&amp;D:D&amp;F:F,0))</f>
        <v>29</v>
      </c>
      <c r="O670" s="9" t="str">
        <f>IF(M670=_xlfn.MAXIFS(M:M,I:I,I670),_xlfn.MAXIFS(M:M,I:I,I670),"")</f>
        <v/>
      </c>
      <c r="P670" t="str" cm="1">
        <f t="array" ref="P670">IFERROR(INDEX(G:G,MATCH(K670&amp;O670,D:D&amp;F:F,0)),"")</f>
        <v/>
      </c>
      <c r="Q670" t="str">
        <f>IF(P670="","",_xlfn.MAXIFS(G:G,B:B,I670))</f>
        <v/>
      </c>
      <c r="R670" t="str" cm="1">
        <f t="array" ref="R670">IF(P670=Q670,"",IFERROR(INDEX(E:E,MATCH(I670&amp;Q670,B:B&amp;G:G,0)),""))</f>
        <v/>
      </c>
    </row>
    <row r="671" spans="2:18" x14ac:dyDescent="0.2">
      <c r="B671" t="s">
        <v>2978</v>
      </c>
      <c r="C671" t="str">
        <f>VLOOKUP(B671,customer!A:B,2,FALSE)</f>
        <v>Tabbie Tolossi</v>
      </c>
      <c r="D671" t="s">
        <v>3948</v>
      </c>
      <c r="E671" t="str">
        <f>VLOOKUP(D671,campaign!A:B,2,FALSE)</f>
        <v>HasCreditCard</v>
      </c>
      <c r="F671" s="9">
        <v>45088</v>
      </c>
      <c r="G671">
        <f>VLOOKUP(D671,campaign!A:D,4,FALSE)</f>
        <v>65</v>
      </c>
      <c r="I671" t="s">
        <v>3536</v>
      </c>
      <c r="J671" t="str">
        <f>VLOOKUP(I671,B:C,2,FALSE)</f>
        <v>Ethelin Mark</v>
      </c>
      <c r="K671" t="s">
        <v>3951</v>
      </c>
      <c r="L671" t="str" cm="1">
        <f t="array" ref="L671">INDEX(E:E,MATCH(I671&amp;M671,B:B&amp;F:F,0))</f>
        <v>OwnsMotorcycle</v>
      </c>
      <c r="M671" s="9">
        <f>_xlfn.MAXIFS(F:F,B:B,I671,D:D,K671)</f>
        <v>45054</v>
      </c>
      <c r="N671" cm="1">
        <f t="array" ref="N671">INDEX(G:G,MATCH(I671&amp;K671&amp;M671,B:B&amp;D:D&amp;F:F,0))</f>
        <v>14</v>
      </c>
      <c r="O671" s="9" t="str">
        <f>IF(M671=_xlfn.MAXIFS(M:M,I:I,I671),_xlfn.MAXIFS(M:M,I:I,I671),"")</f>
        <v/>
      </c>
      <c r="P671" t="str" cm="1">
        <f t="array" ref="P671">IFERROR(INDEX(G:G,MATCH(K671&amp;O671,D:D&amp;F:F,0)),"")</f>
        <v/>
      </c>
      <c r="Q671" t="str">
        <f>IF(P671="","",_xlfn.MAXIFS(G:G,B:B,I671))</f>
        <v/>
      </c>
      <c r="R671" t="str" cm="1">
        <f t="array" ref="R671">IF(P671=Q671,"",IFERROR(INDEX(E:E,MATCH(I671&amp;Q671,B:B&amp;G:G,0)),""))</f>
        <v/>
      </c>
    </row>
    <row r="672" spans="2:18" x14ac:dyDescent="0.2">
      <c r="B672" t="s">
        <v>2978</v>
      </c>
      <c r="C672" t="str">
        <f>VLOOKUP(B672,customer!A:B,2,FALSE)</f>
        <v>Tabbie Tolossi</v>
      </c>
      <c r="D672" t="s">
        <v>3929</v>
      </c>
      <c r="E672" t="str">
        <f>VLOOKUP(D672,campaign!A:B,2,FALSE)</f>
        <v>NonUSTravel</v>
      </c>
      <c r="F672" s="9">
        <v>44963</v>
      </c>
      <c r="G672">
        <f>VLOOKUP(D672,campaign!A:D,4,FALSE)</f>
        <v>66</v>
      </c>
      <c r="I672" t="s">
        <v>3536</v>
      </c>
      <c r="J672" t="str">
        <f>VLOOKUP(I672,B:C,2,FALSE)</f>
        <v>Ethelin Mark</v>
      </c>
      <c r="K672" t="s">
        <v>3929</v>
      </c>
      <c r="L672" t="str" cm="1">
        <f t="array" ref="L672">INDEX(E:E,MATCH(I672&amp;M672,B:B&amp;F:F,0))</f>
        <v>NonUSTravel</v>
      </c>
      <c r="M672" s="9">
        <f>_xlfn.MAXIFS(F:F,B:B,I672,D:D,K672)</f>
        <v>45078</v>
      </c>
      <c r="N672" cm="1">
        <f t="array" ref="N672">INDEX(G:G,MATCH(I672&amp;K672&amp;M672,B:B&amp;D:D&amp;F:F,0))</f>
        <v>66</v>
      </c>
      <c r="O672" s="9">
        <f>IF(M672=_xlfn.MAXIFS(M:M,I:I,I672),_xlfn.MAXIFS(M:M,I:I,I672),"")</f>
        <v>45078</v>
      </c>
      <c r="P672" cm="1">
        <f t="array" ref="P672">IFERROR(INDEX(G:G,MATCH(K672&amp;O672,D:D&amp;F:F,0)),"")</f>
        <v>66</v>
      </c>
      <c r="Q672">
        <f>IF(P672="","",_xlfn.MAXIFS(G:G,B:B,I672))</f>
        <v>66</v>
      </c>
      <c r="R672" t="str" cm="1">
        <f t="array" ref="R672">IF(P672=Q672,"",IFERROR(INDEX(E:E,MATCH(I672&amp;Q672,B:B&amp;G:G,0)),""))</f>
        <v/>
      </c>
    </row>
    <row r="673" spans="2:18" x14ac:dyDescent="0.2">
      <c r="B673" t="s">
        <v>2978</v>
      </c>
      <c r="C673" t="str">
        <f>VLOOKUP(B673,customer!A:B,2,FALSE)</f>
        <v>Tabbie Tolossi</v>
      </c>
      <c r="D673" t="s">
        <v>3929</v>
      </c>
      <c r="E673" t="str">
        <f>VLOOKUP(D673,campaign!A:B,2,FALSE)</f>
        <v>NonUSTravel</v>
      </c>
      <c r="F673" s="9">
        <v>44996</v>
      </c>
      <c r="G673">
        <f>VLOOKUP(D673,campaign!A:D,4,FALSE)</f>
        <v>66</v>
      </c>
      <c r="I673" t="s">
        <v>3917</v>
      </c>
      <c r="J673" t="str">
        <f>VLOOKUP(I673,B:C,2,FALSE)</f>
        <v>Ettie Zealander</v>
      </c>
      <c r="K673" t="s">
        <v>3924</v>
      </c>
      <c r="L673" t="str" cm="1">
        <f t="array" ref="L673">INDEX(E:E,MATCH(I673&amp;M673,B:B&amp;F:F,0))</f>
        <v>RVOwner</v>
      </c>
      <c r="M673" s="9">
        <f>_xlfn.MAXIFS(F:F,B:B,I673,D:D,K673)</f>
        <v>45055</v>
      </c>
      <c r="N673" cm="1">
        <f t="array" ref="N673">INDEX(G:G,MATCH(I673&amp;K673&amp;M673,B:B&amp;D:D&amp;F:F,0))</f>
        <v>22</v>
      </c>
      <c r="O673" s="9" t="str">
        <f>IF(M673=_xlfn.MAXIFS(M:M,I:I,I673),_xlfn.MAXIFS(M:M,I:I,I673),"")</f>
        <v/>
      </c>
      <c r="P673" t="str" cm="1">
        <f t="array" ref="P673">IFERROR(INDEX(G:G,MATCH(K673&amp;O673,D:D&amp;F:F,0)),"")</f>
        <v/>
      </c>
      <c r="Q673" t="str">
        <f>IF(P673="","",_xlfn.MAXIFS(G:G,B:B,I673))</f>
        <v/>
      </c>
      <c r="R673" t="str" cm="1">
        <f t="array" ref="R673">IF(P673=Q673,"",IFERROR(INDEX(E:E,MATCH(I673&amp;Q673,B:B&amp;G:G,0)),""))</f>
        <v/>
      </c>
    </row>
    <row r="674" spans="2:18" x14ac:dyDescent="0.2">
      <c r="B674" t="s">
        <v>2978</v>
      </c>
      <c r="C674" t="str">
        <f>VLOOKUP(B674,customer!A:B,2,FALSE)</f>
        <v>Tabbie Tolossi</v>
      </c>
      <c r="D674" t="s">
        <v>3929</v>
      </c>
      <c r="E674" t="str">
        <f>VLOOKUP(D674,campaign!A:B,2,FALSE)</f>
        <v>NonUSTravel</v>
      </c>
      <c r="F674" s="9">
        <v>45035</v>
      </c>
      <c r="G674">
        <f>VLOOKUP(D674,campaign!A:D,4,FALSE)</f>
        <v>66</v>
      </c>
      <c r="I674" t="s">
        <v>3917</v>
      </c>
      <c r="J674" t="str">
        <f>VLOOKUP(I674,B:C,2,FALSE)</f>
        <v>Ettie Zealander</v>
      </c>
      <c r="K674" t="s">
        <v>3948</v>
      </c>
      <c r="L674" t="str" cm="1">
        <f t="array" ref="L674">INDEX(E:E,MATCH(I674&amp;M674,B:B&amp;F:F,0))</f>
        <v>HasCreditCard</v>
      </c>
      <c r="M674" s="9">
        <f>_xlfn.MAXIFS(F:F,B:B,I674,D:D,K674)</f>
        <v>45061</v>
      </c>
      <c r="N674" cm="1">
        <f t="array" ref="N674">INDEX(G:G,MATCH(I674&amp;K674&amp;M674,B:B&amp;D:D&amp;F:F,0))</f>
        <v>65</v>
      </c>
      <c r="O674" s="9" t="str">
        <f>IF(M674=_xlfn.MAXIFS(M:M,I:I,I674),_xlfn.MAXIFS(M:M,I:I,I674),"")</f>
        <v/>
      </c>
      <c r="P674" t="str" cm="1">
        <f t="array" ref="P674">IFERROR(INDEX(G:G,MATCH(K674&amp;O674,D:D&amp;F:F,0)),"")</f>
        <v/>
      </c>
      <c r="Q674" t="str">
        <f>IF(P674="","",_xlfn.MAXIFS(G:G,B:B,I674))</f>
        <v/>
      </c>
      <c r="R674" t="str" cm="1">
        <f t="array" ref="R674">IF(P674=Q674,"",IFERROR(INDEX(E:E,MATCH(I674&amp;Q674,B:B&amp;G:G,0)),""))</f>
        <v/>
      </c>
    </row>
    <row r="675" spans="2:18" x14ac:dyDescent="0.2">
      <c r="B675" t="s">
        <v>2978</v>
      </c>
      <c r="C675" t="str">
        <f>VLOOKUP(B675,customer!A:B,2,FALSE)</f>
        <v>Tabbie Tolossi</v>
      </c>
      <c r="D675" t="s">
        <v>3929</v>
      </c>
      <c r="E675" t="str">
        <f>VLOOKUP(D675,campaign!A:B,2,FALSE)</f>
        <v>NonUSTravel</v>
      </c>
      <c r="F675" s="9">
        <v>45058</v>
      </c>
      <c r="G675">
        <f>VLOOKUP(D675,campaign!A:D,4,FALSE)</f>
        <v>66</v>
      </c>
      <c r="I675" t="s">
        <v>3917</v>
      </c>
      <c r="J675" t="str">
        <f>VLOOKUP(I675,B:C,2,FALSE)</f>
        <v>Ettie Zealander</v>
      </c>
      <c r="K675" t="s">
        <v>3950</v>
      </c>
      <c r="L675" t="str" cm="1">
        <f t="array" ref="L675">INDEX(E:E,MATCH(I675&amp;M675,B:B&amp;F:F,0))</f>
        <v>NotNewCellphoneUser</v>
      </c>
      <c r="M675" s="9">
        <f>_xlfn.MAXIFS(F:F,B:B,I675,D:D,K675)</f>
        <v>45079</v>
      </c>
      <c r="N675" cm="1">
        <f t="array" ref="N675">INDEX(G:G,MATCH(I675&amp;K675&amp;M675,B:B&amp;D:D&amp;F:F,0))</f>
        <v>28</v>
      </c>
      <c r="O675" s="9">
        <f>IF(M675=_xlfn.MAXIFS(M:M,I:I,I675),_xlfn.MAXIFS(M:M,I:I,I675),"")</f>
        <v>45079</v>
      </c>
      <c r="P675" cm="1">
        <f t="array" ref="P675">IFERROR(INDEX(G:G,MATCH(K675&amp;O675,D:D&amp;F:F,0)),"")</f>
        <v>28</v>
      </c>
      <c r="Q675">
        <f>IF(P675="","",_xlfn.MAXIFS(G:G,B:B,I675))</f>
        <v>65</v>
      </c>
      <c r="R675" t="str" cm="1">
        <f t="array" ref="R675">IF(P675=Q675,"",IFERROR(INDEX(E:E,MATCH(I675&amp;Q675,B:B&amp;G:G,0)),""))</f>
        <v>HasCreditCard</v>
      </c>
    </row>
    <row r="676" spans="2:18" x14ac:dyDescent="0.2">
      <c r="B676" t="s">
        <v>2978</v>
      </c>
      <c r="C676" t="str">
        <f>VLOOKUP(B676,customer!A:B,2,FALSE)</f>
        <v>Tabbie Tolossi</v>
      </c>
      <c r="D676" t="s">
        <v>3926</v>
      </c>
      <c r="E676" t="str">
        <f>VLOOKUP(D676,campaign!A:B,2,FALSE)</f>
        <v>BuysViaMailOrder</v>
      </c>
      <c r="F676" s="9">
        <v>45022</v>
      </c>
      <c r="G676">
        <f>VLOOKUP(D676,campaign!A:D,4,FALSE)</f>
        <v>25</v>
      </c>
      <c r="I676" t="s">
        <v>3653</v>
      </c>
      <c r="J676" t="str">
        <f>VLOOKUP(I676,B:C,2,FALSE)</f>
        <v>Evelina Jurisch</v>
      </c>
      <c r="K676" t="s">
        <v>3924</v>
      </c>
      <c r="L676" t="str" cm="1">
        <f t="array" ref="L676">INDEX(E:E,MATCH(I676&amp;M676,B:B&amp;F:F,0))</f>
        <v>RVOwner</v>
      </c>
      <c r="M676" s="9">
        <f>_xlfn.MAXIFS(F:F,B:B,I676,D:D,K676)</f>
        <v>45061</v>
      </c>
      <c r="N676" cm="1">
        <f t="array" ref="N676">INDEX(G:G,MATCH(I676&amp;K676&amp;M676,B:B&amp;D:D&amp;F:F,0))</f>
        <v>22</v>
      </c>
      <c r="O676" s="9">
        <f>IF(M676=_xlfn.MAXIFS(M:M,I:I,I676),_xlfn.MAXIFS(M:M,I:I,I676),"")</f>
        <v>45061</v>
      </c>
      <c r="P676" cm="1">
        <f t="array" ref="P676">IFERROR(INDEX(G:G,MATCH(K676&amp;O676,D:D&amp;F:F,0)),"")</f>
        <v>22</v>
      </c>
      <c r="Q676">
        <f>IF(P676="","",_xlfn.MAXIFS(G:G,B:B,I676))</f>
        <v>75</v>
      </c>
      <c r="R676" t="str" cm="1">
        <f t="array" ref="R676">IF(P676=Q676,"",IFERROR(INDEX(E:E,MATCH(I676&amp;Q676,B:B&amp;G:G,0)),""))</f>
        <v>OptOutMailings</v>
      </c>
    </row>
    <row r="677" spans="2:18" x14ac:dyDescent="0.2">
      <c r="B677" t="s">
        <v>2978</v>
      </c>
      <c r="C677" t="str">
        <f>VLOOKUP(B677,customer!A:B,2,FALSE)</f>
        <v>Tabbie Tolossi</v>
      </c>
      <c r="D677" t="s">
        <v>3926</v>
      </c>
      <c r="E677" t="str">
        <f>VLOOKUP(D677,campaign!A:B,2,FALSE)</f>
        <v>BuysViaMailOrder</v>
      </c>
      <c r="F677" s="9">
        <v>45062</v>
      </c>
      <c r="G677">
        <f>VLOOKUP(D677,campaign!A:D,4,FALSE)</f>
        <v>25</v>
      </c>
      <c r="I677" t="s">
        <v>3653</v>
      </c>
      <c r="J677" t="str">
        <f>VLOOKUP(I677,B:C,2,FALSE)</f>
        <v>Evelina Jurisch</v>
      </c>
      <c r="K677" t="s">
        <v>3928</v>
      </c>
      <c r="L677" t="str" cm="1">
        <f t="array" ref="L677">INDEX(E:E,MATCH(I677&amp;M677,B:B&amp;F:F,0))</f>
        <v>OptOutMailings</v>
      </c>
      <c r="M677" s="9">
        <f>_xlfn.MAXIFS(F:F,B:B,I677,D:D,K677)</f>
        <v>45057</v>
      </c>
      <c r="N677" cm="1">
        <f t="array" ref="N677">INDEX(G:G,MATCH(I677&amp;K677&amp;M677,B:B&amp;D:D&amp;F:F,0))</f>
        <v>75</v>
      </c>
      <c r="O677" s="9" t="str">
        <f>IF(M677=_xlfn.MAXIFS(M:M,I:I,I677),_xlfn.MAXIFS(M:M,I:I,I677),"")</f>
        <v/>
      </c>
      <c r="P677" t="str" cm="1">
        <f t="array" ref="P677">IFERROR(INDEX(G:G,MATCH(K677&amp;O677,D:D&amp;F:F,0)),"")</f>
        <v/>
      </c>
      <c r="Q677" t="str">
        <f>IF(P677="","",_xlfn.MAXIFS(G:G,B:B,I677))</f>
        <v/>
      </c>
      <c r="R677" t="str" cm="1">
        <f t="array" ref="R677">IF(P677=Q677,"",IFERROR(INDEX(E:E,MATCH(I677&amp;Q677,B:B&amp;G:G,0)),""))</f>
        <v/>
      </c>
    </row>
    <row r="678" spans="2:18" x14ac:dyDescent="0.2">
      <c r="B678" t="s">
        <v>2979</v>
      </c>
      <c r="C678" t="str">
        <f>VLOOKUP(B678,customer!A:B,2,FALSE)</f>
        <v>Rutherford Messenger</v>
      </c>
      <c r="D678" t="s">
        <v>3922</v>
      </c>
      <c r="E678" t="str">
        <f>VLOOKUP(D678,campaign!A:B,2,FALSE)</f>
        <v>HandsetWebCapable</v>
      </c>
      <c r="F678" s="9">
        <v>44682</v>
      </c>
      <c r="G678">
        <f>VLOOKUP(D678,campaign!A:D,4,FALSE)</f>
        <v>62</v>
      </c>
      <c r="I678" t="s">
        <v>3824</v>
      </c>
      <c r="J678" t="str">
        <f>VLOOKUP(I678,B:C,2,FALSE)</f>
        <v>Everard Jakubovitch</v>
      </c>
      <c r="K678" t="s">
        <v>3950</v>
      </c>
      <c r="L678" t="str" cm="1">
        <f t="array" ref="L678">INDEX(E:E,MATCH(I678&amp;M678,B:B&amp;F:F,0))</f>
        <v>NotNewCellphoneUser</v>
      </c>
      <c r="M678" s="9">
        <f>_xlfn.MAXIFS(F:F,B:B,I678,D:D,K678)</f>
        <v>45053</v>
      </c>
      <c r="N678" cm="1">
        <f t="array" ref="N678">INDEX(G:G,MATCH(I678&amp;K678&amp;M678,B:B&amp;D:D&amp;F:F,0))</f>
        <v>28</v>
      </c>
      <c r="O678" s="9" t="str">
        <f>IF(M678=_xlfn.MAXIFS(M:M,I:I,I678),_xlfn.MAXIFS(M:M,I:I,I678),"")</f>
        <v/>
      </c>
      <c r="P678" t="str" cm="1">
        <f t="array" ref="P678">IFERROR(INDEX(G:G,MATCH(K678&amp;O678,D:D&amp;F:F,0)),"")</f>
        <v/>
      </c>
      <c r="Q678" t="str">
        <f>IF(P678="","",_xlfn.MAXIFS(G:G,B:B,I678))</f>
        <v/>
      </c>
      <c r="R678" t="str" cm="1">
        <f t="array" ref="R678">IF(P678=Q678,"",IFERROR(INDEX(E:E,MATCH(I678&amp;Q678,B:B&amp;G:G,0)),""))</f>
        <v/>
      </c>
    </row>
    <row r="679" spans="2:18" x14ac:dyDescent="0.2">
      <c r="B679" t="s">
        <v>2979</v>
      </c>
      <c r="C679" t="str">
        <f>VLOOKUP(B679,customer!A:B,2,FALSE)</f>
        <v>Rutherford Messenger</v>
      </c>
      <c r="D679" t="s">
        <v>3922</v>
      </c>
      <c r="E679" t="str">
        <f>VLOOKUP(D679,campaign!A:B,2,FALSE)</f>
        <v>HandsetWebCapable</v>
      </c>
      <c r="F679" s="9">
        <v>44720</v>
      </c>
      <c r="G679">
        <f>VLOOKUP(D679,campaign!A:D,4,FALSE)</f>
        <v>62</v>
      </c>
      <c r="I679" t="s">
        <v>3824</v>
      </c>
      <c r="J679" t="str">
        <f>VLOOKUP(I679,B:C,2,FALSE)</f>
        <v>Everard Jakubovitch</v>
      </c>
      <c r="K679" t="s">
        <v>3947</v>
      </c>
      <c r="L679" t="str" cm="1">
        <f t="array" ref="L679">INDEX(E:E,MATCH(I679&amp;M679,B:B&amp;F:F,0))</f>
        <v>OwnsComputer</v>
      </c>
      <c r="M679" s="9">
        <f>_xlfn.MAXIFS(F:F,B:B,I679,D:D,K679)</f>
        <v>45061</v>
      </c>
      <c r="N679" cm="1">
        <f t="array" ref="N679">INDEX(G:G,MATCH(I679&amp;K679&amp;M679,B:B&amp;D:D&amp;F:F,0))</f>
        <v>62</v>
      </c>
      <c r="O679" s="9">
        <f>IF(M679=_xlfn.MAXIFS(M:M,I:I,I679),_xlfn.MAXIFS(M:M,I:I,I679),"")</f>
        <v>45061</v>
      </c>
      <c r="P679" cm="1">
        <f t="array" ref="P679">IFERROR(INDEX(G:G,MATCH(K679&amp;O679,D:D&amp;F:F,0)),"")</f>
        <v>62</v>
      </c>
      <c r="Q679">
        <f>IF(P679="","",_xlfn.MAXIFS(G:G,B:B,I679))</f>
        <v>62</v>
      </c>
      <c r="R679" t="str" cm="1">
        <f t="array" ref="R679">IF(P679=Q679,"",IFERROR(INDEX(E:E,MATCH(I679&amp;Q679,B:B&amp;G:G,0)),""))</f>
        <v/>
      </c>
    </row>
    <row r="680" spans="2:18" x14ac:dyDescent="0.2">
      <c r="B680" t="s">
        <v>2979</v>
      </c>
      <c r="C680" t="str">
        <f>VLOOKUP(B680,customer!A:B,2,FALSE)</f>
        <v>Rutherford Messenger</v>
      </c>
      <c r="D680" t="s">
        <v>3922</v>
      </c>
      <c r="E680" t="str">
        <f>VLOOKUP(D680,campaign!A:B,2,FALSE)</f>
        <v>HandsetWebCapable</v>
      </c>
      <c r="F680" s="9">
        <v>44753</v>
      </c>
      <c r="G680">
        <f>VLOOKUP(D680,campaign!A:D,4,FALSE)</f>
        <v>62</v>
      </c>
      <c r="I680" t="s">
        <v>2953</v>
      </c>
      <c r="J680" t="str">
        <f>VLOOKUP(I680,B:C,2,FALSE)</f>
        <v>Evvie MacTrusty</v>
      </c>
      <c r="K680" t="s">
        <v>3924</v>
      </c>
      <c r="L680" t="str" cm="1">
        <f t="array" ref="L680">INDEX(E:E,MATCH(I680&amp;M680,B:B&amp;F:F,0))</f>
        <v>RVOwner</v>
      </c>
      <c r="M680" s="9">
        <f>_xlfn.MAXIFS(F:F,B:B,I680,D:D,K680)</f>
        <v>45078</v>
      </c>
      <c r="N680" cm="1">
        <f t="array" ref="N680">INDEX(G:G,MATCH(I680&amp;K680&amp;M680,B:B&amp;D:D&amp;F:F,0))</f>
        <v>22</v>
      </c>
      <c r="O680" s="9">
        <f>IF(M680=_xlfn.MAXIFS(M:M,I:I,I680),_xlfn.MAXIFS(M:M,I:I,I680),"")</f>
        <v>45078</v>
      </c>
      <c r="P680" cm="1">
        <f t="array" ref="P680">IFERROR(INDEX(G:G,MATCH(K680&amp;O680,D:D&amp;F:F,0)),"")</f>
        <v>22</v>
      </c>
      <c r="Q680">
        <f>IF(P680="","",_xlfn.MAXIFS(G:G,B:B,I680))</f>
        <v>65</v>
      </c>
      <c r="R680" t="str" cm="1">
        <f t="array" ref="R680">IF(P680=Q680,"",IFERROR(INDEX(E:E,MATCH(I680&amp;Q680,B:B&amp;G:G,0)),""))</f>
        <v>HasCreditCard</v>
      </c>
    </row>
    <row r="681" spans="2:18" x14ac:dyDescent="0.2">
      <c r="B681" t="s">
        <v>2979</v>
      </c>
      <c r="C681" t="str">
        <f>VLOOKUP(B681,customer!A:B,2,FALSE)</f>
        <v>Rutherford Messenger</v>
      </c>
      <c r="D681" t="s">
        <v>3922</v>
      </c>
      <c r="E681" t="str">
        <f>VLOOKUP(D681,campaign!A:B,2,FALSE)</f>
        <v>HandsetWebCapable</v>
      </c>
      <c r="F681" s="9">
        <v>44787</v>
      </c>
      <c r="G681">
        <f>VLOOKUP(D681,campaign!A:D,4,FALSE)</f>
        <v>62</v>
      </c>
      <c r="I681" t="s">
        <v>2953</v>
      </c>
      <c r="J681" t="str">
        <f>VLOOKUP(I681,B:C,2,FALSE)</f>
        <v>Evvie MacTrusty</v>
      </c>
      <c r="K681" t="s">
        <v>3926</v>
      </c>
      <c r="L681" t="str" cm="1">
        <f t="array" ref="L681">INDEX(E:E,MATCH(I681&amp;M681,B:B&amp;F:F,0))</f>
        <v>BuysViaMailOrder</v>
      </c>
      <c r="M681" s="9">
        <f>_xlfn.MAXIFS(F:F,B:B,I681,D:D,K681)</f>
        <v>45049</v>
      </c>
      <c r="N681" cm="1">
        <f t="array" ref="N681">INDEX(G:G,MATCH(I681&amp;K681&amp;M681,B:B&amp;D:D&amp;F:F,0))</f>
        <v>25</v>
      </c>
      <c r="O681" s="9" t="str">
        <f>IF(M681=_xlfn.MAXIFS(M:M,I:I,I681),_xlfn.MAXIFS(M:M,I:I,I681),"")</f>
        <v/>
      </c>
      <c r="P681" t="str" cm="1">
        <f t="array" ref="P681">IFERROR(INDEX(G:G,MATCH(K681&amp;O681,D:D&amp;F:F,0)),"")</f>
        <v/>
      </c>
      <c r="Q681" t="str">
        <f>IF(P681="","",_xlfn.MAXIFS(G:G,B:B,I681))</f>
        <v/>
      </c>
      <c r="R681" t="str" cm="1">
        <f t="array" ref="R681">IF(P681=Q681,"",IFERROR(INDEX(E:E,MATCH(I681&amp;Q681,B:B&amp;G:G,0)),""))</f>
        <v/>
      </c>
    </row>
    <row r="682" spans="2:18" x14ac:dyDescent="0.2">
      <c r="B682" t="s">
        <v>2979</v>
      </c>
      <c r="C682" t="str">
        <f>VLOOKUP(B682,customer!A:B,2,FALSE)</f>
        <v>Rutherford Messenger</v>
      </c>
      <c r="D682" t="s">
        <v>3922</v>
      </c>
      <c r="E682" t="str">
        <f>VLOOKUP(D682,campaign!A:B,2,FALSE)</f>
        <v>HandsetWebCapable</v>
      </c>
      <c r="F682" s="9">
        <v>44850</v>
      </c>
      <c r="G682">
        <f>VLOOKUP(D682,campaign!A:D,4,FALSE)</f>
        <v>62</v>
      </c>
      <c r="I682" t="s">
        <v>2953</v>
      </c>
      <c r="J682" t="str">
        <f>VLOOKUP(I682,B:C,2,FALSE)</f>
        <v>Evvie MacTrusty</v>
      </c>
      <c r="K682" t="s">
        <v>3948</v>
      </c>
      <c r="L682" t="str" cm="1">
        <f t="array" ref="L682">INDEX(E:E,MATCH(I682&amp;M682,B:B&amp;F:F,0))</f>
        <v>HasCreditCard</v>
      </c>
      <c r="M682" s="9">
        <f>_xlfn.MAXIFS(F:F,B:B,I682,D:D,K682)</f>
        <v>45067</v>
      </c>
      <c r="N682" cm="1">
        <f t="array" ref="N682">INDEX(G:G,MATCH(I682&amp;K682&amp;M682,B:B&amp;D:D&amp;F:F,0))</f>
        <v>65</v>
      </c>
      <c r="O682" s="9" t="str">
        <f>IF(M682=_xlfn.MAXIFS(M:M,I:I,I682),_xlfn.MAXIFS(M:M,I:I,I682),"")</f>
        <v/>
      </c>
      <c r="P682" t="str" cm="1">
        <f t="array" ref="P682">IFERROR(INDEX(G:G,MATCH(K682&amp;O682,D:D&amp;F:F,0)),"")</f>
        <v/>
      </c>
      <c r="Q682" t="str">
        <f>IF(P682="","",_xlfn.MAXIFS(G:G,B:B,I682))</f>
        <v/>
      </c>
      <c r="R682" t="str" cm="1">
        <f t="array" ref="R682">IF(P682=Q682,"",IFERROR(INDEX(E:E,MATCH(I682&amp;Q682,B:B&amp;G:G,0)),""))</f>
        <v/>
      </c>
    </row>
    <row r="683" spans="2:18" x14ac:dyDescent="0.2">
      <c r="B683" t="s">
        <v>2979</v>
      </c>
      <c r="C683" t="str">
        <f>VLOOKUP(B683,customer!A:B,2,FALSE)</f>
        <v>Rutherford Messenger</v>
      </c>
      <c r="D683" t="s">
        <v>3922</v>
      </c>
      <c r="E683" t="str">
        <f>VLOOKUP(D683,campaign!A:B,2,FALSE)</f>
        <v>HandsetWebCapable</v>
      </c>
      <c r="F683" s="9">
        <v>44880</v>
      </c>
      <c r="G683">
        <f>VLOOKUP(D683,campaign!A:D,4,FALSE)</f>
        <v>62</v>
      </c>
      <c r="I683" t="s">
        <v>3453</v>
      </c>
      <c r="J683" t="str">
        <f>VLOOKUP(I683,B:C,2,FALSE)</f>
        <v>Eyde Growy</v>
      </c>
      <c r="K683" t="s">
        <v>3952</v>
      </c>
      <c r="L683" t="str" cm="1">
        <f t="array" ref="L683">INDEX(E:E,MATCH(I683&amp;M683,B:B&amp;F:F,0))</f>
        <v>MadeCallToRetentionTeam</v>
      </c>
      <c r="M683" s="9">
        <f>_xlfn.MAXIFS(F:F,B:B,I683,D:D,K683)</f>
        <v>45059</v>
      </c>
      <c r="N683" cm="1">
        <f t="array" ref="N683">INDEX(G:G,MATCH(I683&amp;K683&amp;M683,B:B&amp;D:D&amp;F:F,0))</f>
        <v>16</v>
      </c>
      <c r="O683" s="9">
        <f>IF(M683=_xlfn.MAXIFS(M:M,I:I,I683),_xlfn.MAXIFS(M:M,I:I,I683),"")</f>
        <v>45059</v>
      </c>
      <c r="P683" cm="1">
        <f t="array" ref="P683">IFERROR(INDEX(G:G,MATCH(K683&amp;O683,D:D&amp;F:F,0)),"")</f>
        <v>16</v>
      </c>
      <c r="Q683">
        <f>IF(P683="","",_xlfn.MAXIFS(G:G,B:B,I683))</f>
        <v>16</v>
      </c>
      <c r="R683" t="str" cm="1">
        <f t="array" ref="R683">IF(P683=Q683,"",IFERROR(INDEX(E:E,MATCH(I683&amp;Q683,B:B&amp;G:G,0)),""))</f>
        <v/>
      </c>
    </row>
    <row r="684" spans="2:18" x14ac:dyDescent="0.2">
      <c r="B684" t="s">
        <v>2979</v>
      </c>
      <c r="C684" t="str">
        <f>VLOOKUP(B684,customer!A:B,2,FALSE)</f>
        <v>Rutherford Messenger</v>
      </c>
      <c r="D684" t="s">
        <v>3922</v>
      </c>
      <c r="E684" t="str">
        <f>VLOOKUP(D684,campaign!A:B,2,FALSE)</f>
        <v>HandsetWebCapable</v>
      </c>
      <c r="F684" s="9">
        <v>44907</v>
      </c>
      <c r="G684">
        <f>VLOOKUP(D684,campaign!A:D,4,FALSE)</f>
        <v>62</v>
      </c>
      <c r="I684" t="s">
        <v>3802</v>
      </c>
      <c r="J684" t="str">
        <f>VLOOKUP(I684,B:C,2,FALSE)</f>
        <v>Ezra Winny</v>
      </c>
      <c r="K684" t="s">
        <v>3928</v>
      </c>
      <c r="L684" t="str" cm="1">
        <f t="array" ref="L684">INDEX(E:E,MATCH(I684&amp;M684,B:B&amp;F:F,0))</f>
        <v>OptOutMailings</v>
      </c>
      <c r="M684" s="9">
        <f>_xlfn.MAXIFS(F:F,B:B,I684,D:D,K684)</f>
        <v>45056</v>
      </c>
      <c r="N684" cm="1">
        <f t="array" ref="N684">INDEX(G:G,MATCH(I684&amp;K684&amp;M684,B:B&amp;D:D&amp;F:F,0))</f>
        <v>75</v>
      </c>
      <c r="O684" s="9" t="str">
        <f>IF(M684=_xlfn.MAXIFS(M:M,I:I,I684),_xlfn.MAXIFS(M:M,I:I,I684),"")</f>
        <v/>
      </c>
      <c r="P684" t="str" cm="1">
        <f t="array" ref="P684">IFERROR(INDEX(G:G,MATCH(K684&amp;O684,D:D&amp;F:F,0)),"")</f>
        <v/>
      </c>
      <c r="Q684" t="str">
        <f>IF(P684="","",_xlfn.MAXIFS(G:G,B:B,I684))</f>
        <v/>
      </c>
      <c r="R684" t="str" cm="1">
        <f t="array" ref="R684">IF(P684=Q684,"",IFERROR(INDEX(E:E,MATCH(I684&amp;Q684,B:B&amp;G:G,0)),""))</f>
        <v/>
      </c>
    </row>
    <row r="685" spans="2:18" x14ac:dyDescent="0.2">
      <c r="B685" t="s">
        <v>2979</v>
      </c>
      <c r="C685" t="str">
        <f>VLOOKUP(B685,customer!A:B,2,FALSE)</f>
        <v>Rutherford Messenger</v>
      </c>
      <c r="D685" t="s">
        <v>3922</v>
      </c>
      <c r="E685" t="str">
        <f>VLOOKUP(D685,campaign!A:B,2,FALSE)</f>
        <v>HandsetWebCapable</v>
      </c>
      <c r="F685" s="9">
        <v>44927</v>
      </c>
      <c r="G685">
        <f>VLOOKUP(D685,campaign!A:D,4,FALSE)</f>
        <v>62</v>
      </c>
      <c r="I685" t="s">
        <v>3802</v>
      </c>
      <c r="J685" t="str">
        <f>VLOOKUP(I685,B:C,2,FALSE)</f>
        <v>Ezra Winny</v>
      </c>
      <c r="K685" t="s">
        <v>3950</v>
      </c>
      <c r="L685" t="str" cm="1">
        <f t="array" ref="L685">INDEX(E:E,MATCH(I685&amp;M685,B:B&amp;F:F,0))</f>
        <v>NotNewCellphoneUser</v>
      </c>
      <c r="M685" s="9">
        <f>_xlfn.MAXIFS(F:F,B:B,I685,D:D,K685)</f>
        <v>45082</v>
      </c>
      <c r="N685" cm="1">
        <f t="array" ref="N685">INDEX(G:G,MATCH(I685&amp;K685&amp;M685,B:B&amp;D:D&amp;F:F,0))</f>
        <v>28</v>
      </c>
      <c r="O685" s="9">
        <f>IF(M685=_xlfn.MAXIFS(M:M,I:I,I685),_xlfn.MAXIFS(M:M,I:I,I685),"")</f>
        <v>45082</v>
      </c>
      <c r="P685" cm="1">
        <f t="array" ref="P685">IFERROR(INDEX(G:G,MATCH(K685&amp;O685,D:D&amp;F:F,0)),"")</f>
        <v>28</v>
      </c>
      <c r="Q685">
        <f>IF(P685="","",_xlfn.MAXIFS(G:G,B:B,I685))</f>
        <v>75</v>
      </c>
      <c r="R685" t="str" cm="1">
        <f t="array" ref="R685">IF(P685=Q685,"",IFERROR(INDEX(E:E,MATCH(I685&amp;Q685,B:B&amp;G:G,0)),""))</f>
        <v>OptOutMailings</v>
      </c>
    </row>
    <row r="686" spans="2:18" x14ac:dyDescent="0.2">
      <c r="B686" t="s">
        <v>2979</v>
      </c>
      <c r="C686" t="str">
        <f>VLOOKUP(B686,customer!A:B,2,FALSE)</f>
        <v>Rutherford Messenger</v>
      </c>
      <c r="D686" t="s">
        <v>3922</v>
      </c>
      <c r="E686" t="str">
        <f>VLOOKUP(D686,campaign!A:B,2,FALSE)</f>
        <v>HandsetWebCapable</v>
      </c>
      <c r="F686" s="9">
        <v>44958</v>
      </c>
      <c r="G686">
        <f>VLOOKUP(D686,campaign!A:D,4,FALSE)</f>
        <v>62</v>
      </c>
      <c r="I686" t="s">
        <v>3606</v>
      </c>
      <c r="J686" t="str">
        <f>VLOOKUP(I686,B:C,2,FALSE)</f>
        <v>Ezri Wayt</v>
      </c>
      <c r="K686" t="s">
        <v>3952</v>
      </c>
      <c r="L686" t="str" cm="1">
        <f t="array" ref="L686">INDEX(E:E,MATCH(I686&amp;M686,B:B&amp;F:F,0))</f>
        <v>MadeCallToRetentionTeam</v>
      </c>
      <c r="M686" s="9">
        <f>_xlfn.MAXIFS(F:F,B:B,I686,D:D,K686)</f>
        <v>45080</v>
      </c>
      <c r="N686" cm="1">
        <f t="array" ref="N686">INDEX(G:G,MATCH(I686&amp;K686&amp;M686,B:B&amp;D:D&amp;F:F,0))</f>
        <v>16</v>
      </c>
      <c r="O686" s="9">
        <f>IF(M686=_xlfn.MAXIFS(M:M,I:I,I686),_xlfn.MAXIFS(M:M,I:I,I686),"")</f>
        <v>45080</v>
      </c>
      <c r="P686" cm="1">
        <f t="array" ref="P686">IFERROR(INDEX(G:G,MATCH(K686&amp;O686,D:D&amp;F:F,0)),"")</f>
        <v>16</v>
      </c>
      <c r="Q686">
        <f>IF(P686="","",_xlfn.MAXIFS(G:G,B:B,I686))</f>
        <v>26</v>
      </c>
      <c r="R686" t="str" cm="1">
        <f t="array" ref="R686">IF(P686=Q686,"",IFERROR(INDEX(E:E,MATCH(I686&amp;Q686,B:B&amp;G:G,0)),""))</f>
        <v>TruckOwner</v>
      </c>
    </row>
    <row r="687" spans="2:18" x14ac:dyDescent="0.2">
      <c r="B687" t="s">
        <v>2979</v>
      </c>
      <c r="C687" t="str">
        <f>VLOOKUP(B687,customer!A:B,2,FALSE)</f>
        <v>Rutherford Messenger</v>
      </c>
      <c r="D687" t="s">
        <v>3922</v>
      </c>
      <c r="E687" t="str">
        <f>VLOOKUP(D687,campaign!A:B,2,FALSE)</f>
        <v>HandsetWebCapable</v>
      </c>
      <c r="F687" s="9">
        <v>44996</v>
      </c>
      <c r="G687">
        <f>VLOOKUP(D687,campaign!A:D,4,FALSE)</f>
        <v>62</v>
      </c>
      <c r="I687" t="s">
        <v>3606</v>
      </c>
      <c r="J687" t="str">
        <f>VLOOKUP(I687,B:C,2,FALSE)</f>
        <v>Ezri Wayt</v>
      </c>
      <c r="K687" t="s">
        <v>3923</v>
      </c>
      <c r="L687" t="str" cm="1">
        <f t="array" ref="L687">INDEX(E:E,MATCH(I687&amp;M687,B:B&amp;F:F,0))</f>
        <v>TruckOwner</v>
      </c>
      <c r="M687" s="9">
        <f>_xlfn.MAXIFS(F:F,B:B,I687,D:D,K687)</f>
        <v>45059</v>
      </c>
      <c r="N687" cm="1">
        <f t="array" ref="N687">INDEX(G:G,MATCH(I687&amp;K687&amp;M687,B:B&amp;D:D&amp;F:F,0))</f>
        <v>26</v>
      </c>
      <c r="O687" s="9" t="str">
        <f>IF(M687=_xlfn.MAXIFS(M:M,I:I,I687),_xlfn.MAXIFS(M:M,I:I,I687),"")</f>
        <v/>
      </c>
      <c r="P687" t="str" cm="1">
        <f t="array" ref="P687">IFERROR(INDEX(G:G,MATCH(K687&amp;O687,D:D&amp;F:F,0)),"")</f>
        <v/>
      </c>
      <c r="Q687" t="str">
        <f>IF(P687="","",_xlfn.MAXIFS(G:G,B:B,I687))</f>
        <v/>
      </c>
      <c r="R687" t="str" cm="1">
        <f t="array" ref="R687">IF(P687=Q687,"",IFERROR(INDEX(E:E,MATCH(I687&amp;Q687,B:B&amp;G:G,0)),""))</f>
        <v/>
      </c>
    </row>
    <row r="688" spans="2:18" x14ac:dyDescent="0.2">
      <c r="B688" t="s">
        <v>2979</v>
      </c>
      <c r="C688" t="str">
        <f>VLOOKUP(B688,customer!A:B,2,FALSE)</f>
        <v>Rutherford Messenger</v>
      </c>
      <c r="D688" t="s">
        <v>3922</v>
      </c>
      <c r="E688" t="str">
        <f>VLOOKUP(D688,campaign!A:B,2,FALSE)</f>
        <v>HandsetWebCapable</v>
      </c>
      <c r="F688" s="9">
        <v>45030</v>
      </c>
      <c r="G688">
        <f>VLOOKUP(D688,campaign!A:D,4,FALSE)</f>
        <v>62</v>
      </c>
      <c r="I688" t="s">
        <v>3695</v>
      </c>
      <c r="J688" t="str">
        <f>VLOOKUP(I688,B:C,2,FALSE)</f>
        <v>Faber MacNish</v>
      </c>
      <c r="K688" t="s">
        <v>3952</v>
      </c>
      <c r="L688" t="str" cm="1">
        <f t="array" ref="L688">INDEX(E:E,MATCH(I688&amp;M688,B:B&amp;F:F,0))</f>
        <v>MadeCallToRetentionTeam</v>
      </c>
      <c r="M688" s="9">
        <f>_xlfn.MAXIFS(F:F,B:B,I688,D:D,K688)</f>
        <v>45080</v>
      </c>
      <c r="N688" cm="1">
        <f t="array" ref="N688">INDEX(G:G,MATCH(I688&amp;K688&amp;M688,B:B&amp;D:D&amp;F:F,0))</f>
        <v>16</v>
      </c>
      <c r="O688" s="9">
        <f>IF(M688=_xlfn.MAXIFS(M:M,I:I,I688),_xlfn.MAXIFS(M:M,I:I,I688),"")</f>
        <v>45080</v>
      </c>
      <c r="P688" cm="1">
        <f t="array" ref="P688">IFERROR(INDEX(G:G,MATCH(K688&amp;O688,D:D&amp;F:F,0)),"")</f>
        <v>16</v>
      </c>
      <c r="Q688">
        <f>IF(P688="","",_xlfn.MAXIFS(G:G,B:B,I688))</f>
        <v>28</v>
      </c>
      <c r="R688" t="str" cm="1">
        <f t="array" ref="R688">IF(P688=Q688,"",IFERROR(INDEX(E:E,MATCH(I688&amp;Q688,B:B&amp;G:G,0)),""))</f>
        <v>NotNewCellphoneUser</v>
      </c>
    </row>
    <row r="689" spans="2:18" x14ac:dyDescent="0.2">
      <c r="B689" t="s">
        <v>2979</v>
      </c>
      <c r="C689" t="str">
        <f>VLOOKUP(B689,customer!A:B,2,FALSE)</f>
        <v>Rutherford Messenger</v>
      </c>
      <c r="D689" t="s">
        <v>3922</v>
      </c>
      <c r="E689" t="str">
        <f>VLOOKUP(D689,campaign!A:B,2,FALSE)</f>
        <v>HandsetWebCapable</v>
      </c>
      <c r="F689" s="9">
        <v>45059</v>
      </c>
      <c r="G689">
        <f>VLOOKUP(D689,campaign!A:D,4,FALSE)</f>
        <v>62</v>
      </c>
      <c r="I689" t="s">
        <v>3695</v>
      </c>
      <c r="J689" t="str">
        <f>VLOOKUP(I689,B:C,2,FALSE)</f>
        <v>Faber MacNish</v>
      </c>
      <c r="K689" t="s">
        <v>3950</v>
      </c>
      <c r="L689" t="str" cm="1">
        <f t="array" ref="L689">INDEX(E:E,MATCH(I689&amp;M689,B:B&amp;F:F,0))</f>
        <v>NotNewCellphoneUser</v>
      </c>
      <c r="M689" s="9">
        <f>_xlfn.MAXIFS(F:F,B:B,I689,D:D,K689)</f>
        <v>45053</v>
      </c>
      <c r="N689" cm="1">
        <f t="array" ref="N689">INDEX(G:G,MATCH(I689&amp;K689&amp;M689,B:B&amp;D:D&amp;F:F,0))</f>
        <v>28</v>
      </c>
      <c r="O689" s="9" t="str">
        <f>IF(M689=_xlfn.MAXIFS(M:M,I:I,I689),_xlfn.MAXIFS(M:M,I:I,I689),"")</f>
        <v/>
      </c>
      <c r="P689" t="str" cm="1">
        <f t="array" ref="P689">IFERROR(INDEX(G:G,MATCH(K689&amp;O689,D:D&amp;F:F,0)),"")</f>
        <v/>
      </c>
      <c r="Q689" t="str">
        <f>IF(P689="","",_xlfn.MAXIFS(G:G,B:B,I689))</f>
        <v/>
      </c>
      <c r="R689" t="str" cm="1">
        <f t="array" ref="R689">IF(P689=Q689,"",IFERROR(INDEX(E:E,MATCH(I689&amp;Q689,B:B&amp;G:G,0)),""))</f>
        <v/>
      </c>
    </row>
    <row r="690" spans="2:18" x14ac:dyDescent="0.2">
      <c r="B690" t="s">
        <v>2979</v>
      </c>
      <c r="C690" t="str">
        <f>VLOOKUP(B690,customer!A:B,2,FALSE)</f>
        <v>Rutherford Messenger</v>
      </c>
      <c r="D690" t="s">
        <v>3949</v>
      </c>
      <c r="E690" t="str">
        <f>VLOOKUP(D690,campaign!A:B,2,FALSE)</f>
        <v>NewCellphoneUser</v>
      </c>
      <c r="F690" s="9">
        <v>44730</v>
      </c>
      <c r="G690">
        <f>VLOOKUP(D690,campaign!A:D,4,FALSE)</f>
        <v>25</v>
      </c>
      <c r="I690" t="s">
        <v>3261</v>
      </c>
      <c r="J690" t="str">
        <f>VLOOKUP(I690,B:C,2,FALSE)</f>
        <v>Fabiano Kyndred</v>
      </c>
      <c r="K690" t="s">
        <v>3925</v>
      </c>
      <c r="L690" t="str" cm="1">
        <f t="array" ref="L690">INDEX(E:E,MATCH(I690&amp;M690,B:B&amp;F:F,0))</f>
        <v>Homeownership</v>
      </c>
      <c r="M690" s="9">
        <f>_xlfn.MAXIFS(F:F,B:B,I690,D:D,K690)</f>
        <v>45082</v>
      </c>
      <c r="N690" cm="1">
        <f t="array" ref="N690">INDEX(G:G,MATCH(I690&amp;K690&amp;M690,B:B&amp;D:D&amp;F:F,0))</f>
        <v>13</v>
      </c>
      <c r="O690" s="9">
        <f>IF(M690=_xlfn.MAXIFS(M:M,I:I,I690),_xlfn.MAXIFS(M:M,I:I,I690),"")</f>
        <v>45082</v>
      </c>
      <c r="P690" cm="1">
        <f t="array" ref="P690">IFERROR(INDEX(G:G,MATCH(K690&amp;O690,D:D&amp;F:F,0)),"")</f>
        <v>13</v>
      </c>
      <c r="Q690">
        <f>IF(P690="","",_xlfn.MAXIFS(G:G,B:B,I690))</f>
        <v>26</v>
      </c>
      <c r="R690" t="str" cm="1">
        <f t="array" ref="R690">IF(P690=Q690,"",IFERROR(INDEX(E:E,MATCH(I690&amp;Q690,B:B&amp;G:G,0)),""))</f>
        <v>TruckOwner</v>
      </c>
    </row>
    <row r="691" spans="2:18" x14ac:dyDescent="0.2">
      <c r="B691" t="s">
        <v>2979</v>
      </c>
      <c r="C691" t="str">
        <f>VLOOKUP(B691,customer!A:B,2,FALSE)</f>
        <v>Rutherford Messenger</v>
      </c>
      <c r="D691" t="s">
        <v>3949</v>
      </c>
      <c r="E691" t="str">
        <f>VLOOKUP(D691,campaign!A:B,2,FALSE)</f>
        <v>NewCellphoneUser</v>
      </c>
      <c r="F691" s="9">
        <v>44764</v>
      </c>
      <c r="G691">
        <f>VLOOKUP(D691,campaign!A:D,4,FALSE)</f>
        <v>25</v>
      </c>
      <c r="I691" t="s">
        <v>3261</v>
      </c>
      <c r="J691" t="str">
        <f>VLOOKUP(I691,B:C,2,FALSE)</f>
        <v>Fabiano Kyndred</v>
      </c>
      <c r="K691" t="s">
        <v>3923</v>
      </c>
      <c r="L691" t="str" cm="1">
        <f t="array" ref="L691">INDEX(E:E,MATCH(I691&amp;M691,B:B&amp;F:F,0))</f>
        <v>TruckOwner</v>
      </c>
      <c r="M691" s="9">
        <f>_xlfn.MAXIFS(F:F,B:B,I691,D:D,K691)</f>
        <v>45058</v>
      </c>
      <c r="N691" cm="1">
        <f t="array" ref="N691">INDEX(G:G,MATCH(I691&amp;K691&amp;M691,B:B&amp;D:D&amp;F:F,0))</f>
        <v>26</v>
      </c>
      <c r="O691" s="9" t="str">
        <f>IF(M691=_xlfn.MAXIFS(M:M,I:I,I691),_xlfn.MAXIFS(M:M,I:I,I691),"")</f>
        <v/>
      </c>
      <c r="P691" t="str" cm="1">
        <f t="array" ref="P691">IFERROR(INDEX(G:G,MATCH(K691&amp;O691,D:D&amp;F:F,0)),"")</f>
        <v/>
      </c>
      <c r="Q691" t="str">
        <f>IF(P691="","",_xlfn.MAXIFS(G:G,B:B,I691))</f>
        <v/>
      </c>
      <c r="R691" t="str" cm="1">
        <f t="array" ref="R691">IF(P691=Q691,"",IFERROR(INDEX(E:E,MATCH(I691&amp;Q691,B:B&amp;G:G,0)),""))</f>
        <v/>
      </c>
    </row>
    <row r="692" spans="2:18" x14ac:dyDescent="0.2">
      <c r="B692" t="s">
        <v>2979</v>
      </c>
      <c r="C692" t="str">
        <f>VLOOKUP(B692,customer!A:B,2,FALSE)</f>
        <v>Rutherford Messenger</v>
      </c>
      <c r="D692" t="s">
        <v>3949</v>
      </c>
      <c r="E692" t="str">
        <f>VLOOKUP(D692,campaign!A:B,2,FALSE)</f>
        <v>NewCellphoneUser</v>
      </c>
      <c r="F692" s="9">
        <v>44798</v>
      </c>
      <c r="G692">
        <f>VLOOKUP(D692,campaign!A:D,4,FALSE)</f>
        <v>25</v>
      </c>
      <c r="I692" t="s">
        <v>3230</v>
      </c>
      <c r="J692" t="str">
        <f>VLOOKUP(I692,B:C,2,FALSE)</f>
        <v>Fairfax Le Sieur</v>
      </c>
      <c r="K692" t="s">
        <v>3923</v>
      </c>
      <c r="L692" t="str" cm="1">
        <f t="array" ref="L692">INDEX(E:E,MATCH(I692&amp;M692,B:B&amp;F:F,0))</f>
        <v>TruckOwner</v>
      </c>
      <c r="M692" s="9">
        <f>_xlfn.MAXIFS(F:F,B:B,I692,D:D,K692)</f>
        <v>45034</v>
      </c>
      <c r="N692" cm="1">
        <f t="array" ref="N692">INDEX(G:G,MATCH(I692&amp;K692&amp;M692,B:B&amp;D:D&amp;F:F,0))</f>
        <v>26</v>
      </c>
      <c r="O692" s="9" t="str">
        <f>IF(M692=_xlfn.MAXIFS(M:M,I:I,I692),_xlfn.MAXIFS(M:M,I:I,I692),"")</f>
        <v/>
      </c>
      <c r="P692" t="str" cm="1">
        <f t="array" ref="P692">IFERROR(INDEX(G:G,MATCH(K692&amp;O692,D:D&amp;F:F,0)),"")</f>
        <v/>
      </c>
      <c r="Q692" t="str">
        <f>IF(P692="","",_xlfn.MAXIFS(G:G,B:B,I692))</f>
        <v/>
      </c>
      <c r="R692" t="str" cm="1">
        <f t="array" ref="R692">IF(P692=Q692,"",IFERROR(INDEX(E:E,MATCH(I692&amp;Q692,B:B&amp;G:G,0)),""))</f>
        <v/>
      </c>
    </row>
    <row r="693" spans="2:18" x14ac:dyDescent="0.2">
      <c r="B693" t="s">
        <v>2979</v>
      </c>
      <c r="C693" t="str">
        <f>VLOOKUP(B693,customer!A:B,2,FALSE)</f>
        <v>Rutherford Messenger</v>
      </c>
      <c r="D693" t="s">
        <v>3949</v>
      </c>
      <c r="E693" t="str">
        <f>VLOOKUP(D693,campaign!A:B,2,FALSE)</f>
        <v>NewCellphoneUser</v>
      </c>
      <c r="F693" s="9">
        <v>44833</v>
      </c>
      <c r="G693">
        <f>VLOOKUP(D693,campaign!A:D,4,FALSE)</f>
        <v>25</v>
      </c>
      <c r="I693" t="s">
        <v>3230</v>
      </c>
      <c r="J693" t="str">
        <f>VLOOKUP(I693,B:C,2,FALSE)</f>
        <v>Fairfax Le Sieur</v>
      </c>
      <c r="K693" t="s">
        <v>3950</v>
      </c>
      <c r="L693" t="str" cm="1">
        <f t="array" ref="L693">INDEX(E:E,MATCH(I693&amp;M693,B:B&amp;F:F,0))</f>
        <v>NotNewCellphoneUser</v>
      </c>
      <c r="M693" s="9">
        <f>_xlfn.MAXIFS(F:F,B:B,I693,D:D,K693)</f>
        <v>45080</v>
      </c>
      <c r="N693" cm="1">
        <f t="array" ref="N693">INDEX(G:G,MATCH(I693&amp;K693&amp;M693,B:B&amp;D:D&amp;F:F,0))</f>
        <v>28</v>
      </c>
      <c r="O693" s="9">
        <f>IF(M693=_xlfn.MAXIFS(M:M,I:I,I693),_xlfn.MAXIFS(M:M,I:I,I693),"")</f>
        <v>45080</v>
      </c>
      <c r="P693" cm="1">
        <f t="array" ref="P693">IFERROR(INDEX(G:G,MATCH(K693&amp;O693,D:D&amp;F:F,0)),"")</f>
        <v>28</v>
      </c>
      <c r="Q693">
        <f>IF(P693="","",_xlfn.MAXIFS(G:G,B:B,I693))</f>
        <v>28</v>
      </c>
      <c r="R693" t="str" cm="1">
        <f t="array" ref="R693">IF(P693=Q693,"",IFERROR(INDEX(E:E,MATCH(I693&amp;Q693,B:B&amp;G:G,0)),""))</f>
        <v/>
      </c>
    </row>
    <row r="694" spans="2:18" x14ac:dyDescent="0.2">
      <c r="B694" t="s">
        <v>2979</v>
      </c>
      <c r="C694" t="str">
        <f>VLOOKUP(B694,customer!A:B,2,FALSE)</f>
        <v>Rutherford Messenger</v>
      </c>
      <c r="D694" t="s">
        <v>3949</v>
      </c>
      <c r="E694" t="str">
        <f>VLOOKUP(D694,campaign!A:B,2,FALSE)</f>
        <v>NewCellphoneUser</v>
      </c>
      <c r="F694" s="9">
        <v>44883</v>
      </c>
      <c r="G694">
        <f>VLOOKUP(D694,campaign!A:D,4,FALSE)</f>
        <v>25</v>
      </c>
      <c r="I694" t="s">
        <v>3829</v>
      </c>
      <c r="J694" t="str">
        <f>VLOOKUP(I694,B:C,2,FALSE)</f>
        <v>Fania Urey</v>
      </c>
      <c r="K694" t="s">
        <v>3948</v>
      </c>
      <c r="L694" t="str" cm="1">
        <f t="array" ref="L694">INDEX(E:E,MATCH(I694&amp;M694,B:B&amp;F:F,0))</f>
        <v>HasCreditCard</v>
      </c>
      <c r="M694" s="9">
        <f>_xlfn.MAXIFS(F:F,B:B,I694,D:D,K694)</f>
        <v>45052</v>
      </c>
      <c r="N694" cm="1">
        <f t="array" ref="N694">INDEX(G:G,MATCH(I694&amp;K694&amp;M694,B:B&amp;D:D&amp;F:F,0))</f>
        <v>65</v>
      </c>
      <c r="O694" s="9" t="str">
        <f>IF(M694=_xlfn.MAXIFS(M:M,I:I,I694),_xlfn.MAXIFS(M:M,I:I,I694),"")</f>
        <v/>
      </c>
      <c r="P694" t="str" cm="1">
        <f t="array" ref="P694">IFERROR(INDEX(G:G,MATCH(K694&amp;O694,D:D&amp;F:F,0)),"")</f>
        <v/>
      </c>
      <c r="Q694" t="str">
        <f>IF(P694="","",_xlfn.MAXIFS(G:G,B:B,I694))</f>
        <v/>
      </c>
      <c r="R694" t="str" cm="1">
        <f t="array" ref="R694">IF(P694=Q694,"",IFERROR(INDEX(E:E,MATCH(I694&amp;Q694,B:B&amp;G:G,0)),""))</f>
        <v/>
      </c>
    </row>
    <row r="695" spans="2:18" x14ac:dyDescent="0.2">
      <c r="B695" t="s">
        <v>2979</v>
      </c>
      <c r="C695" t="str">
        <f>VLOOKUP(B695,customer!A:B,2,FALSE)</f>
        <v>Rutherford Messenger</v>
      </c>
      <c r="D695" t="s">
        <v>3949</v>
      </c>
      <c r="E695" t="str">
        <f>VLOOKUP(D695,campaign!A:B,2,FALSE)</f>
        <v>NewCellphoneUser</v>
      </c>
      <c r="F695" s="9">
        <v>44951</v>
      </c>
      <c r="G695">
        <f>VLOOKUP(D695,campaign!A:D,4,FALSE)</f>
        <v>25</v>
      </c>
      <c r="I695" t="s">
        <v>3829</v>
      </c>
      <c r="J695" t="str">
        <f>VLOOKUP(I695,B:C,2,FALSE)</f>
        <v>Fania Urey</v>
      </c>
      <c r="K695" t="s">
        <v>3928</v>
      </c>
      <c r="L695" t="str" cm="1">
        <f t="array" ref="L695">INDEX(E:E,MATCH(I695&amp;M695,B:B&amp;F:F,0))</f>
        <v>OptOutMailings</v>
      </c>
      <c r="M695" s="9">
        <f>_xlfn.MAXIFS(F:F,B:B,I695,D:D,K695)</f>
        <v>45072</v>
      </c>
      <c r="N695" cm="1">
        <f t="array" ref="N695">INDEX(G:G,MATCH(I695&amp;K695&amp;M695,B:B&amp;D:D&amp;F:F,0))</f>
        <v>75</v>
      </c>
      <c r="O695" s="9">
        <f>IF(M695=_xlfn.MAXIFS(M:M,I:I,I695),_xlfn.MAXIFS(M:M,I:I,I695),"")</f>
        <v>45072</v>
      </c>
      <c r="P695" cm="1">
        <f t="array" ref="P695">IFERROR(INDEX(G:G,MATCH(K695&amp;O695,D:D&amp;F:F,0)),"")</f>
        <v>75</v>
      </c>
      <c r="Q695">
        <f>IF(P695="","",_xlfn.MAXIFS(G:G,B:B,I695))</f>
        <v>75</v>
      </c>
      <c r="R695" t="str" cm="1">
        <f t="array" ref="R695">IF(P695=Q695,"",IFERROR(INDEX(E:E,MATCH(I695&amp;Q695,B:B&amp;G:G,0)),""))</f>
        <v/>
      </c>
    </row>
    <row r="696" spans="2:18" x14ac:dyDescent="0.2">
      <c r="B696" t="s">
        <v>2979</v>
      </c>
      <c r="C696" t="str">
        <f>VLOOKUP(B696,customer!A:B,2,FALSE)</f>
        <v>Rutherford Messenger</v>
      </c>
      <c r="D696" t="s">
        <v>3949</v>
      </c>
      <c r="E696" t="str">
        <f>VLOOKUP(D696,campaign!A:B,2,FALSE)</f>
        <v>NewCellphoneUser</v>
      </c>
      <c r="F696" s="9">
        <v>44984</v>
      </c>
      <c r="G696">
        <f>VLOOKUP(D696,campaign!A:D,4,FALSE)</f>
        <v>25</v>
      </c>
      <c r="I696" t="s">
        <v>3069</v>
      </c>
      <c r="J696" t="str">
        <f>VLOOKUP(I696,B:C,2,FALSE)</f>
        <v>Farica Chilton</v>
      </c>
      <c r="K696" t="s">
        <v>3920</v>
      </c>
      <c r="L696" t="str" cm="1">
        <f t="array" ref="L696">INDEX(E:E,MATCH(I696&amp;M696,B:B&amp;F:F,0))</f>
        <v>ChildrenInHH</v>
      </c>
      <c r="M696" s="9">
        <f>_xlfn.MAXIFS(F:F,B:B,I696,D:D,K696)</f>
        <v>45055</v>
      </c>
      <c r="N696" cm="1">
        <f t="array" ref="N696">INDEX(G:G,MATCH(I696&amp;K696&amp;M696,B:B&amp;D:D&amp;F:F,0))</f>
        <v>10</v>
      </c>
      <c r="O696" s="9">
        <f>IF(M696=_xlfn.MAXIFS(M:M,I:I,I696),_xlfn.MAXIFS(M:M,I:I,I696),"")</f>
        <v>45055</v>
      </c>
      <c r="P696" cm="1">
        <f t="array" ref="P696">IFERROR(INDEX(G:G,MATCH(K696&amp;O696,D:D&amp;F:F,0)),"")</f>
        <v>10</v>
      </c>
      <c r="Q696">
        <f>IF(P696="","",_xlfn.MAXIFS(G:G,B:B,I696))</f>
        <v>27</v>
      </c>
      <c r="R696" t="str" cm="1">
        <f t="array" ref="R696">IF(P696=Q696,"",IFERROR(INDEX(E:E,MATCH(I696&amp;Q696,B:B&amp;G:G,0)),""))</f>
        <v>RespondsToMailOffers</v>
      </c>
    </row>
    <row r="697" spans="2:18" x14ac:dyDescent="0.2">
      <c r="B697" t="s">
        <v>2979</v>
      </c>
      <c r="C697" t="str">
        <f>VLOOKUP(B697,customer!A:B,2,FALSE)</f>
        <v>Rutherford Messenger</v>
      </c>
      <c r="D697" t="s">
        <v>3949</v>
      </c>
      <c r="E697" t="str">
        <f>VLOOKUP(D697,campaign!A:B,2,FALSE)</f>
        <v>NewCellphoneUser</v>
      </c>
      <c r="F697" s="9">
        <v>45013</v>
      </c>
      <c r="G697">
        <f>VLOOKUP(D697,campaign!A:D,4,FALSE)</f>
        <v>25</v>
      </c>
      <c r="I697" t="s">
        <v>3069</v>
      </c>
      <c r="J697" t="str">
        <f>VLOOKUP(I697,B:C,2,FALSE)</f>
        <v>Farica Chilton</v>
      </c>
      <c r="K697" t="s">
        <v>3925</v>
      </c>
      <c r="L697" t="str" cm="1">
        <f t="array" ref="L697">INDEX(E:E,MATCH(I697&amp;M697,B:B&amp;F:F,0))</f>
        <v>Homeownership</v>
      </c>
      <c r="M697" s="9">
        <f>_xlfn.MAXIFS(F:F,B:B,I697,D:D,K697)</f>
        <v>45029</v>
      </c>
      <c r="N697" cm="1">
        <f t="array" ref="N697">INDEX(G:G,MATCH(I697&amp;K697&amp;M697,B:B&amp;D:D&amp;F:F,0))</f>
        <v>13</v>
      </c>
      <c r="O697" s="9" t="str">
        <f>IF(M697=_xlfn.MAXIFS(M:M,I:I,I697),_xlfn.MAXIFS(M:M,I:I,I697),"")</f>
        <v/>
      </c>
      <c r="P697" t="str" cm="1">
        <f t="array" ref="P697">IFERROR(INDEX(G:G,MATCH(K697&amp;O697,D:D&amp;F:F,0)),"")</f>
        <v/>
      </c>
      <c r="Q697" t="str">
        <f>IF(P697="","",_xlfn.MAXIFS(G:G,B:B,I697))</f>
        <v/>
      </c>
      <c r="R697" t="str" cm="1">
        <f t="array" ref="R697">IF(P697=Q697,"",IFERROR(INDEX(E:E,MATCH(I697&amp;Q697,B:B&amp;G:G,0)),""))</f>
        <v/>
      </c>
    </row>
    <row r="698" spans="2:18" x14ac:dyDescent="0.2">
      <c r="B698" t="s">
        <v>2979</v>
      </c>
      <c r="C698" t="str">
        <f>VLOOKUP(B698,customer!A:B,2,FALSE)</f>
        <v>Rutherford Messenger</v>
      </c>
      <c r="D698" t="s">
        <v>3949</v>
      </c>
      <c r="E698" t="str">
        <f>VLOOKUP(D698,campaign!A:B,2,FALSE)</f>
        <v>NewCellphoneUser</v>
      </c>
      <c r="F698" s="9">
        <v>45066</v>
      </c>
      <c r="G698">
        <f>VLOOKUP(D698,campaign!A:D,4,FALSE)</f>
        <v>25</v>
      </c>
      <c r="I698" t="s">
        <v>3069</v>
      </c>
      <c r="J698" t="str">
        <f>VLOOKUP(I698,B:C,2,FALSE)</f>
        <v>Farica Chilton</v>
      </c>
      <c r="K698" t="s">
        <v>3927</v>
      </c>
      <c r="L698" t="str" cm="1">
        <f t="array" ref="L698">INDEX(E:E,MATCH(I698&amp;M698,B:B&amp;F:F,0))</f>
        <v>ChildrenInHH</v>
      </c>
      <c r="M698" s="9">
        <f>_xlfn.MAXIFS(F:F,B:B,I698,D:D,K698)</f>
        <v>45055</v>
      </c>
      <c r="N698" cm="1">
        <f t="array" ref="N698">INDEX(G:G,MATCH(I698&amp;K698&amp;M698,B:B&amp;D:D&amp;F:F,0))</f>
        <v>27</v>
      </c>
      <c r="O698" s="9">
        <f>IF(M698=_xlfn.MAXIFS(M:M,I:I,I698),_xlfn.MAXIFS(M:M,I:I,I698),"")</f>
        <v>45055</v>
      </c>
      <c r="P698" cm="1">
        <f t="array" ref="P698">IFERROR(INDEX(G:G,MATCH(K698&amp;O698,D:D&amp;F:F,0)),"")</f>
        <v>27</v>
      </c>
      <c r="Q698">
        <f>IF(P698="","",_xlfn.MAXIFS(G:G,B:B,I698))</f>
        <v>27</v>
      </c>
      <c r="R698" t="str" cm="1">
        <f t="array" ref="R698">IF(P698=Q698,"",IFERROR(INDEX(E:E,MATCH(I698&amp;Q698,B:B&amp;G:G,0)),""))</f>
        <v/>
      </c>
    </row>
    <row r="699" spans="2:18" x14ac:dyDescent="0.2">
      <c r="B699" t="s">
        <v>2979</v>
      </c>
      <c r="C699" t="str">
        <f>VLOOKUP(B699,customer!A:B,2,FALSE)</f>
        <v>Rutherford Messenger</v>
      </c>
      <c r="D699" t="s">
        <v>3926</v>
      </c>
      <c r="E699" t="str">
        <f>VLOOKUP(D699,campaign!A:B,2,FALSE)</f>
        <v>BuysViaMailOrder</v>
      </c>
      <c r="F699" s="9">
        <v>44777</v>
      </c>
      <c r="G699">
        <f>VLOOKUP(D699,campaign!A:D,4,FALSE)</f>
        <v>25</v>
      </c>
      <c r="I699" t="s">
        <v>3631</v>
      </c>
      <c r="J699" t="str">
        <f>VLOOKUP(I699,B:C,2,FALSE)</f>
        <v>Farlay Pellitt</v>
      </c>
      <c r="K699" t="s">
        <v>3922</v>
      </c>
      <c r="L699" t="str" cm="1">
        <f t="array" ref="L699">INDEX(E:E,MATCH(I699&amp;M699,B:B&amp;F:F,0))</f>
        <v>HandsetWebCapable</v>
      </c>
      <c r="M699" s="9">
        <f>_xlfn.MAXIFS(F:F,B:B,I699,D:D,K699)</f>
        <v>45062</v>
      </c>
      <c r="N699" cm="1">
        <f t="array" ref="N699">INDEX(G:G,MATCH(I699&amp;K699&amp;M699,B:B&amp;D:D&amp;F:F,0))</f>
        <v>62</v>
      </c>
      <c r="O699" s="9">
        <f>IF(M699=_xlfn.MAXIFS(M:M,I:I,I699),_xlfn.MAXIFS(M:M,I:I,I699),"")</f>
        <v>45062</v>
      </c>
      <c r="P699" cm="1">
        <f t="array" ref="P699">IFERROR(INDEX(G:G,MATCH(K699&amp;O699,D:D&amp;F:F,0)),"")</f>
        <v>62</v>
      </c>
      <c r="Q699">
        <f>IF(P699="","",_xlfn.MAXIFS(G:G,B:B,I699))</f>
        <v>62</v>
      </c>
      <c r="R699" t="str" cm="1">
        <f t="array" ref="R699">IF(P699=Q699,"",IFERROR(INDEX(E:E,MATCH(I699&amp;Q699,B:B&amp;G:G,0)),""))</f>
        <v/>
      </c>
    </row>
    <row r="700" spans="2:18" x14ac:dyDescent="0.2">
      <c r="B700" t="s">
        <v>2979</v>
      </c>
      <c r="C700" t="str">
        <f>VLOOKUP(B700,customer!A:B,2,FALSE)</f>
        <v>Rutherford Messenger</v>
      </c>
      <c r="D700" t="s">
        <v>3926</v>
      </c>
      <c r="E700" t="str">
        <f>VLOOKUP(D700,campaign!A:B,2,FALSE)</f>
        <v>BuysViaMailOrder</v>
      </c>
      <c r="F700" s="9">
        <v>44821</v>
      </c>
      <c r="G700">
        <f>VLOOKUP(D700,campaign!A:D,4,FALSE)</f>
        <v>25</v>
      </c>
      <c r="I700" t="s">
        <v>3185</v>
      </c>
      <c r="J700" t="str">
        <f>VLOOKUP(I700,B:C,2,FALSE)</f>
        <v>Fawnia Culham</v>
      </c>
      <c r="K700" t="s">
        <v>3950</v>
      </c>
      <c r="L700" t="str" cm="1">
        <f t="array" ref="L700">INDEX(E:E,MATCH(I700&amp;M700,B:B&amp;F:F,0))</f>
        <v>NotNewCellphoneUser</v>
      </c>
      <c r="M700" s="9">
        <f>_xlfn.MAXIFS(F:F,B:B,I700,D:D,K700)</f>
        <v>45054</v>
      </c>
      <c r="N700" cm="1">
        <f t="array" ref="N700">INDEX(G:G,MATCH(I700&amp;K700&amp;M700,B:B&amp;D:D&amp;F:F,0))</f>
        <v>28</v>
      </c>
      <c r="O700" s="9">
        <f>IF(M700=_xlfn.MAXIFS(M:M,I:I,I700),_xlfn.MAXIFS(M:M,I:I,I700),"")</f>
        <v>45054</v>
      </c>
      <c r="P700" cm="1">
        <f t="array" ref="P700">IFERROR(INDEX(G:G,MATCH(K700&amp;O700,D:D&amp;F:F,0)),"")</f>
        <v>28</v>
      </c>
      <c r="Q700">
        <f>IF(P700="","",_xlfn.MAXIFS(G:G,B:B,I700))</f>
        <v>28</v>
      </c>
      <c r="R700" t="str" cm="1">
        <f t="array" ref="R700">IF(P700=Q700,"",IFERROR(INDEX(E:E,MATCH(I700&amp;Q700,B:B&amp;G:G,0)),""))</f>
        <v/>
      </c>
    </row>
    <row r="701" spans="2:18" x14ac:dyDescent="0.2">
      <c r="B701" t="s">
        <v>2979</v>
      </c>
      <c r="C701" t="str">
        <f>VLOOKUP(B701,customer!A:B,2,FALSE)</f>
        <v>Rutherford Messenger</v>
      </c>
      <c r="D701" t="s">
        <v>3926</v>
      </c>
      <c r="E701" t="str">
        <f>VLOOKUP(D701,campaign!A:B,2,FALSE)</f>
        <v>BuysViaMailOrder</v>
      </c>
      <c r="F701" s="9">
        <v>44843</v>
      </c>
      <c r="G701">
        <f>VLOOKUP(D701,campaign!A:D,4,FALSE)</f>
        <v>25</v>
      </c>
      <c r="I701" t="s">
        <v>3185</v>
      </c>
      <c r="J701" t="str">
        <f>VLOOKUP(I701,B:C,2,FALSE)</f>
        <v>Fawnia Culham</v>
      </c>
      <c r="K701" t="s">
        <v>3920</v>
      </c>
      <c r="L701" t="str" cm="1">
        <f t="array" ref="L701">INDEX(E:E,MATCH(I701&amp;M701,B:B&amp;F:F,0))</f>
        <v>ChildrenInHH</v>
      </c>
      <c r="M701" s="9">
        <f>_xlfn.MAXIFS(F:F,B:B,I701,D:D,K701)</f>
        <v>45047</v>
      </c>
      <c r="N701" cm="1">
        <f t="array" ref="N701">INDEX(G:G,MATCH(I701&amp;K701&amp;M701,B:B&amp;D:D&amp;F:F,0))</f>
        <v>10</v>
      </c>
      <c r="O701" s="9" t="str">
        <f>IF(M701=_xlfn.MAXIFS(M:M,I:I,I701),_xlfn.MAXIFS(M:M,I:I,I701),"")</f>
        <v/>
      </c>
      <c r="P701" t="str" cm="1">
        <f t="array" ref="P701">IFERROR(INDEX(G:G,MATCH(K701&amp;O701,D:D&amp;F:F,0)),"")</f>
        <v/>
      </c>
      <c r="Q701" t="str">
        <f>IF(P701="","",_xlfn.MAXIFS(G:G,B:B,I701))</f>
        <v/>
      </c>
      <c r="R701" t="str" cm="1">
        <f t="array" ref="R701">IF(P701=Q701,"",IFERROR(INDEX(E:E,MATCH(I701&amp;Q701,B:B&amp;G:G,0)),""))</f>
        <v/>
      </c>
    </row>
    <row r="702" spans="2:18" x14ac:dyDescent="0.2">
      <c r="B702" t="s">
        <v>2979</v>
      </c>
      <c r="C702" t="str">
        <f>VLOOKUP(B702,customer!A:B,2,FALSE)</f>
        <v>Rutherford Messenger</v>
      </c>
      <c r="D702" t="s">
        <v>3926</v>
      </c>
      <c r="E702" t="str">
        <f>VLOOKUP(D702,campaign!A:B,2,FALSE)</f>
        <v>BuysViaMailOrder</v>
      </c>
      <c r="F702" s="9">
        <v>44874</v>
      </c>
      <c r="G702">
        <f>VLOOKUP(D702,campaign!A:D,4,FALSE)</f>
        <v>25</v>
      </c>
      <c r="I702" t="s">
        <v>3293</v>
      </c>
      <c r="J702" t="str">
        <f>VLOOKUP(I702,B:C,2,FALSE)</f>
        <v>Fedora Renad</v>
      </c>
      <c r="K702" t="s">
        <v>3951</v>
      </c>
      <c r="L702" t="str" cm="1">
        <f t="array" ref="L702">INDEX(E:E,MATCH(I702&amp;M702,B:B&amp;F:F,0))</f>
        <v>OwnsMotorcycle</v>
      </c>
      <c r="M702" s="9">
        <f>_xlfn.MAXIFS(F:F,B:B,I702,D:D,K702)</f>
        <v>45052</v>
      </c>
      <c r="N702" cm="1">
        <f t="array" ref="N702">INDEX(G:G,MATCH(I702&amp;K702&amp;M702,B:B&amp;D:D&amp;F:F,0))</f>
        <v>14</v>
      </c>
      <c r="O702" s="9" t="str">
        <f>IF(M702=_xlfn.MAXIFS(M:M,I:I,I702),_xlfn.MAXIFS(M:M,I:I,I702),"")</f>
        <v/>
      </c>
      <c r="P702" t="str" cm="1">
        <f t="array" ref="P702">IFERROR(INDEX(G:G,MATCH(K702&amp;O702,D:D&amp;F:F,0)),"")</f>
        <v/>
      </c>
      <c r="Q702" t="str">
        <f>IF(P702="","",_xlfn.MAXIFS(G:G,B:B,I702))</f>
        <v/>
      </c>
      <c r="R702" t="str" cm="1">
        <f t="array" ref="R702">IF(P702=Q702,"",IFERROR(INDEX(E:E,MATCH(I702&amp;Q702,B:B&amp;G:G,0)),""))</f>
        <v/>
      </c>
    </row>
    <row r="703" spans="2:18" x14ac:dyDescent="0.2">
      <c r="B703" t="s">
        <v>2979</v>
      </c>
      <c r="C703" t="str">
        <f>VLOOKUP(B703,customer!A:B,2,FALSE)</f>
        <v>Rutherford Messenger</v>
      </c>
      <c r="D703" t="s">
        <v>3926</v>
      </c>
      <c r="E703" t="str">
        <f>VLOOKUP(D703,campaign!A:B,2,FALSE)</f>
        <v>BuysViaMailOrder</v>
      </c>
      <c r="F703" s="9">
        <v>44901</v>
      </c>
      <c r="G703">
        <f>VLOOKUP(D703,campaign!A:D,4,FALSE)</f>
        <v>25</v>
      </c>
      <c r="I703" t="s">
        <v>3293</v>
      </c>
      <c r="J703" t="str">
        <f>VLOOKUP(I703,B:C,2,FALSE)</f>
        <v>Fedora Renad</v>
      </c>
      <c r="K703" t="s">
        <v>3925</v>
      </c>
      <c r="L703" t="str" cm="1">
        <f t="array" ref="L703">INDEX(E:E,MATCH(I703&amp;M703,B:B&amp;F:F,0))</f>
        <v>Homeownership</v>
      </c>
      <c r="M703" s="9">
        <f>_xlfn.MAXIFS(F:F,B:B,I703,D:D,K703)</f>
        <v>45080</v>
      </c>
      <c r="N703" cm="1">
        <f t="array" ref="N703">INDEX(G:G,MATCH(I703&amp;K703&amp;M703,B:B&amp;D:D&amp;F:F,0))</f>
        <v>13</v>
      </c>
      <c r="O703" s="9">
        <f>IF(M703=_xlfn.MAXIFS(M:M,I:I,I703),_xlfn.MAXIFS(M:M,I:I,I703),"")</f>
        <v>45080</v>
      </c>
      <c r="P703" cm="1">
        <f t="array" ref="P703">IFERROR(INDEX(G:G,MATCH(K703&amp;O703,D:D&amp;F:F,0)),"")</f>
        <v>13</v>
      </c>
      <c r="Q703">
        <f>IF(P703="","",_xlfn.MAXIFS(G:G,B:B,I703))</f>
        <v>14</v>
      </c>
      <c r="R703" t="str" cm="1">
        <f t="array" ref="R703">IF(P703=Q703,"",IFERROR(INDEX(E:E,MATCH(I703&amp;Q703,B:B&amp;G:G,0)),""))</f>
        <v>OwnsMotorcycle</v>
      </c>
    </row>
    <row r="704" spans="2:18" x14ac:dyDescent="0.2">
      <c r="B704" t="s">
        <v>2979</v>
      </c>
      <c r="C704" t="str">
        <f>VLOOKUP(B704,customer!A:B,2,FALSE)</f>
        <v>Rutherford Messenger</v>
      </c>
      <c r="D704" t="s">
        <v>3926</v>
      </c>
      <c r="E704" t="str">
        <f>VLOOKUP(D704,campaign!A:B,2,FALSE)</f>
        <v>BuysViaMailOrder</v>
      </c>
      <c r="F704" s="9">
        <v>44935</v>
      </c>
      <c r="G704">
        <f>VLOOKUP(D704,campaign!A:D,4,FALSE)</f>
        <v>25</v>
      </c>
      <c r="I704" t="s">
        <v>3210</v>
      </c>
      <c r="J704" t="str">
        <f>VLOOKUP(I704,B:C,2,FALSE)</f>
        <v>Fee Swallwell</v>
      </c>
      <c r="K704" t="s">
        <v>3929</v>
      </c>
      <c r="L704" t="str" cm="1">
        <f t="array" ref="L704">INDEX(E:E,MATCH(I704&amp;M704,B:B&amp;F:F,0))</f>
        <v>NonUSTravel</v>
      </c>
      <c r="M704" s="9">
        <f>_xlfn.MAXIFS(F:F,B:B,I704,D:D,K704)</f>
        <v>45079</v>
      </c>
      <c r="N704" cm="1">
        <f t="array" ref="N704">INDEX(G:G,MATCH(I704&amp;K704&amp;M704,B:B&amp;D:D&amp;F:F,0))</f>
        <v>66</v>
      </c>
      <c r="O704" s="9">
        <f>IF(M704=_xlfn.MAXIFS(M:M,I:I,I704),_xlfn.MAXIFS(M:M,I:I,I704),"")</f>
        <v>45079</v>
      </c>
      <c r="P704" cm="1">
        <f t="array" ref="P704">IFERROR(INDEX(G:G,MATCH(K704&amp;O704,D:D&amp;F:F,0)),"")</f>
        <v>66</v>
      </c>
      <c r="Q704">
        <f>IF(P704="","",_xlfn.MAXIFS(G:G,B:B,I704))</f>
        <v>66</v>
      </c>
      <c r="R704" t="str" cm="1">
        <f t="array" ref="R704">IF(P704=Q704,"",IFERROR(INDEX(E:E,MATCH(I704&amp;Q704,B:B&amp;G:G,0)),""))</f>
        <v/>
      </c>
    </row>
    <row r="705" spans="2:18" x14ac:dyDescent="0.2">
      <c r="B705" t="s">
        <v>2979</v>
      </c>
      <c r="C705" t="str">
        <f>VLOOKUP(B705,customer!A:B,2,FALSE)</f>
        <v>Rutherford Messenger</v>
      </c>
      <c r="D705" t="s">
        <v>3926</v>
      </c>
      <c r="E705" t="str">
        <f>VLOOKUP(D705,campaign!A:B,2,FALSE)</f>
        <v>BuysViaMailOrder</v>
      </c>
      <c r="F705" s="9">
        <v>44972</v>
      </c>
      <c r="G705">
        <f>VLOOKUP(D705,campaign!A:D,4,FALSE)</f>
        <v>25</v>
      </c>
      <c r="I705" t="s">
        <v>3210</v>
      </c>
      <c r="J705" t="str">
        <f>VLOOKUP(I705,B:C,2,FALSE)</f>
        <v>Fee Swallwell</v>
      </c>
      <c r="K705" t="s">
        <v>3950</v>
      </c>
      <c r="L705" t="str" cm="1">
        <f t="array" ref="L705">INDEX(E:E,MATCH(I705&amp;M705,B:B&amp;F:F,0))</f>
        <v>NotNewCellphoneUser</v>
      </c>
      <c r="M705" s="9">
        <f>_xlfn.MAXIFS(F:F,B:B,I705,D:D,K705)</f>
        <v>45078</v>
      </c>
      <c r="N705" cm="1">
        <f t="array" ref="N705">INDEX(G:G,MATCH(I705&amp;K705&amp;M705,B:B&amp;D:D&amp;F:F,0))</f>
        <v>28</v>
      </c>
      <c r="O705" s="9" t="str">
        <f>IF(M705=_xlfn.MAXIFS(M:M,I:I,I705),_xlfn.MAXIFS(M:M,I:I,I705),"")</f>
        <v/>
      </c>
      <c r="P705" t="str" cm="1">
        <f t="array" ref="P705">IFERROR(INDEX(G:G,MATCH(K705&amp;O705,D:D&amp;F:F,0)),"")</f>
        <v/>
      </c>
      <c r="Q705" t="str">
        <f>IF(P705="","",_xlfn.MAXIFS(G:G,B:B,I705))</f>
        <v/>
      </c>
      <c r="R705" t="str" cm="1">
        <f t="array" ref="R705">IF(P705=Q705,"",IFERROR(INDEX(E:E,MATCH(I705&amp;Q705,B:B&amp;G:G,0)),""))</f>
        <v/>
      </c>
    </row>
    <row r="706" spans="2:18" x14ac:dyDescent="0.2">
      <c r="B706" t="s">
        <v>2979</v>
      </c>
      <c r="C706" t="str">
        <f>VLOOKUP(B706,customer!A:B,2,FALSE)</f>
        <v>Rutherford Messenger</v>
      </c>
      <c r="D706" t="s">
        <v>3926</v>
      </c>
      <c r="E706" t="str">
        <f>VLOOKUP(D706,campaign!A:B,2,FALSE)</f>
        <v>BuysViaMailOrder</v>
      </c>
      <c r="F706" s="9">
        <v>44992</v>
      </c>
      <c r="G706">
        <f>VLOOKUP(D706,campaign!A:D,4,FALSE)</f>
        <v>25</v>
      </c>
      <c r="I706" t="s">
        <v>3638</v>
      </c>
      <c r="J706" t="str">
        <f>VLOOKUP(I706,B:C,2,FALSE)</f>
        <v>Felic Phinnis</v>
      </c>
      <c r="K706" t="s">
        <v>3951</v>
      </c>
      <c r="L706" t="str" cm="1">
        <f t="array" ref="L706">INDEX(E:E,MATCH(I706&amp;M706,B:B&amp;F:F,0))</f>
        <v>OwnsMotorcycle</v>
      </c>
      <c r="M706" s="9">
        <f>_xlfn.MAXIFS(F:F,B:B,I706,D:D,K706)</f>
        <v>45078</v>
      </c>
      <c r="N706" cm="1">
        <f t="array" ref="N706">INDEX(G:G,MATCH(I706&amp;K706&amp;M706,B:B&amp;D:D&amp;F:F,0))</f>
        <v>14</v>
      </c>
      <c r="O706" s="9" t="str">
        <f>IF(M706=_xlfn.MAXIFS(M:M,I:I,I706),_xlfn.MAXIFS(M:M,I:I,I706),"")</f>
        <v/>
      </c>
      <c r="P706" t="str" cm="1">
        <f t="array" ref="P706">IFERROR(INDEX(G:G,MATCH(K706&amp;O706,D:D&amp;F:F,0)),"")</f>
        <v/>
      </c>
      <c r="Q706" t="str">
        <f>IF(P706="","",_xlfn.MAXIFS(G:G,B:B,I706))</f>
        <v/>
      </c>
      <c r="R706" t="str" cm="1">
        <f t="array" ref="R706">IF(P706=Q706,"",IFERROR(INDEX(E:E,MATCH(I706&amp;Q706,B:B&amp;G:G,0)),""))</f>
        <v/>
      </c>
    </row>
    <row r="707" spans="2:18" x14ac:dyDescent="0.2">
      <c r="B707" t="s">
        <v>2979</v>
      </c>
      <c r="C707" t="str">
        <f>VLOOKUP(B707,customer!A:B,2,FALSE)</f>
        <v>Rutherford Messenger</v>
      </c>
      <c r="D707" t="s">
        <v>3926</v>
      </c>
      <c r="E707" t="str">
        <f>VLOOKUP(D707,campaign!A:B,2,FALSE)</f>
        <v>BuysViaMailOrder</v>
      </c>
      <c r="F707" s="9">
        <v>45024</v>
      </c>
      <c r="G707">
        <f>VLOOKUP(D707,campaign!A:D,4,FALSE)</f>
        <v>25</v>
      </c>
      <c r="I707" t="s">
        <v>3638</v>
      </c>
      <c r="J707" t="str">
        <f>VLOOKUP(I707,B:C,2,FALSE)</f>
        <v>Felic Phinnis</v>
      </c>
      <c r="K707" t="s">
        <v>3923</v>
      </c>
      <c r="L707" t="str" cm="1">
        <f t="array" ref="L707">INDEX(E:E,MATCH(I707&amp;M707,B:B&amp;F:F,0))</f>
        <v>TruckOwner</v>
      </c>
      <c r="M707" s="9">
        <f>_xlfn.MAXIFS(F:F,B:B,I707,D:D,K707)</f>
        <v>45079</v>
      </c>
      <c r="N707" cm="1">
        <f t="array" ref="N707">INDEX(G:G,MATCH(I707&amp;K707&amp;M707,B:B&amp;D:D&amp;F:F,0))</f>
        <v>26</v>
      </c>
      <c r="O707" s="9">
        <f>IF(M707=_xlfn.MAXIFS(M:M,I:I,I707),_xlfn.MAXIFS(M:M,I:I,I707),"")</f>
        <v>45079</v>
      </c>
      <c r="P707" cm="1">
        <f t="array" ref="P707">IFERROR(INDEX(G:G,MATCH(K707&amp;O707,D:D&amp;F:F,0)),"")</f>
        <v>26</v>
      </c>
      <c r="Q707">
        <f>IF(P707="","",_xlfn.MAXIFS(G:G,B:B,I707))</f>
        <v>26</v>
      </c>
      <c r="R707" t="str" cm="1">
        <f t="array" ref="R707">IF(P707=Q707,"",IFERROR(INDEX(E:E,MATCH(I707&amp;Q707,B:B&amp;G:G,0)),""))</f>
        <v/>
      </c>
    </row>
    <row r="708" spans="2:18" x14ac:dyDescent="0.2">
      <c r="B708" t="s">
        <v>2979</v>
      </c>
      <c r="C708" t="str">
        <f>VLOOKUP(B708,customer!A:B,2,FALSE)</f>
        <v>Rutherford Messenger</v>
      </c>
      <c r="D708" t="s">
        <v>3926</v>
      </c>
      <c r="E708" t="str">
        <f>VLOOKUP(D708,campaign!A:B,2,FALSE)</f>
        <v>BuysViaMailOrder</v>
      </c>
      <c r="F708" s="9">
        <v>45050</v>
      </c>
      <c r="G708">
        <f>VLOOKUP(D708,campaign!A:D,4,FALSE)</f>
        <v>25</v>
      </c>
      <c r="I708" t="s">
        <v>2946</v>
      </c>
      <c r="J708" t="str">
        <f>VLOOKUP(I708,B:C,2,FALSE)</f>
        <v>Feliks Datte</v>
      </c>
      <c r="K708" t="s">
        <v>3953</v>
      </c>
      <c r="L708" t="str" cm="1">
        <f t="array" ref="L708">INDEX(E:E,MATCH(I708&amp;M708,B:B&amp;F:F,0))</f>
        <v>MaritalStatus</v>
      </c>
      <c r="M708" s="9">
        <f>_xlfn.MAXIFS(F:F,B:B,I708,D:D,K708)</f>
        <v>45084</v>
      </c>
      <c r="N708" cm="1">
        <f t="array" ref="N708">INDEX(G:G,MATCH(I708&amp;K708&amp;M708,B:B&amp;D:D&amp;F:F,0))</f>
        <v>29</v>
      </c>
      <c r="O708" s="9">
        <f>IF(M708=_xlfn.MAXIFS(M:M,I:I,I708),_xlfn.MAXIFS(M:M,I:I,I708),"")</f>
        <v>45084</v>
      </c>
      <c r="P708" cm="1">
        <f t="array" ref="P708">IFERROR(INDEX(G:G,MATCH(K708&amp;O708,D:D&amp;F:F,0)),"")</f>
        <v>29</v>
      </c>
      <c r="Q708">
        <f>IF(P708="","",_xlfn.MAXIFS(G:G,B:B,I708))</f>
        <v>29</v>
      </c>
      <c r="R708" t="str" cm="1">
        <f t="array" ref="R708">IF(P708=Q708,"",IFERROR(INDEX(E:E,MATCH(I708&amp;Q708,B:B&amp;G:G,0)),""))</f>
        <v/>
      </c>
    </row>
    <row r="709" spans="2:18" x14ac:dyDescent="0.2">
      <c r="B709" t="s">
        <v>2980</v>
      </c>
      <c r="C709" t="str">
        <f>VLOOKUP(B709,customer!A:B,2,FALSE)</f>
        <v>Pascale Rollinson</v>
      </c>
      <c r="D709" t="s">
        <v>3949</v>
      </c>
      <c r="E709" t="str">
        <f>VLOOKUP(D709,campaign!A:B,2,FALSE)</f>
        <v>NewCellphoneUser</v>
      </c>
      <c r="F709" s="9">
        <v>44815</v>
      </c>
      <c r="G709">
        <f>VLOOKUP(D709,campaign!A:D,4,FALSE)</f>
        <v>25</v>
      </c>
      <c r="I709" t="s">
        <v>2946</v>
      </c>
      <c r="J709" t="str">
        <f>VLOOKUP(I709,B:C,2,FALSE)</f>
        <v>Feliks Datte</v>
      </c>
      <c r="K709" t="s">
        <v>3952</v>
      </c>
      <c r="L709" t="str" cm="1">
        <f t="array" ref="L709">INDEX(E:E,MATCH(I709&amp;M709,B:B&amp;F:F,0))</f>
        <v>MadeCallToRetentionTeam</v>
      </c>
      <c r="M709" s="9">
        <f>_xlfn.MAXIFS(F:F,B:B,I709,D:D,K709)</f>
        <v>45050</v>
      </c>
      <c r="N709" cm="1">
        <f t="array" ref="N709">INDEX(G:G,MATCH(I709&amp;K709&amp;M709,B:B&amp;D:D&amp;F:F,0))</f>
        <v>16</v>
      </c>
      <c r="O709" s="9" t="str">
        <f>IF(M709=_xlfn.MAXIFS(M:M,I:I,I709),_xlfn.MAXIFS(M:M,I:I,I709),"")</f>
        <v/>
      </c>
      <c r="P709" t="str" cm="1">
        <f t="array" ref="P709">IFERROR(INDEX(G:G,MATCH(K709&amp;O709,D:D&amp;F:F,0)),"")</f>
        <v/>
      </c>
      <c r="Q709" t="str">
        <f>IF(P709="","",_xlfn.MAXIFS(G:G,B:B,I709))</f>
        <v/>
      </c>
      <c r="R709" t="str" cm="1">
        <f t="array" ref="R709">IF(P709=Q709,"",IFERROR(INDEX(E:E,MATCH(I709&amp;Q709,B:B&amp;G:G,0)),""))</f>
        <v/>
      </c>
    </row>
    <row r="710" spans="2:18" x14ac:dyDescent="0.2">
      <c r="B710" t="s">
        <v>2980</v>
      </c>
      <c r="C710" t="str">
        <f>VLOOKUP(B710,customer!A:B,2,FALSE)</f>
        <v>Pascale Rollinson</v>
      </c>
      <c r="D710" t="s">
        <v>3949</v>
      </c>
      <c r="E710" t="str">
        <f>VLOOKUP(D710,campaign!A:B,2,FALSE)</f>
        <v>NewCellphoneUser</v>
      </c>
      <c r="F710" s="9">
        <v>44852</v>
      </c>
      <c r="G710">
        <f>VLOOKUP(D710,campaign!A:D,4,FALSE)</f>
        <v>25</v>
      </c>
      <c r="I710" t="s">
        <v>2946</v>
      </c>
      <c r="J710" t="str">
        <f>VLOOKUP(I710,B:C,2,FALSE)</f>
        <v>Feliks Datte</v>
      </c>
      <c r="K710" t="s">
        <v>3925</v>
      </c>
      <c r="L710" t="str" cm="1">
        <f t="array" ref="L710">INDEX(E:E,MATCH(I710&amp;M710,B:B&amp;F:F,0))</f>
        <v>Homeownership</v>
      </c>
      <c r="M710" s="9">
        <f>_xlfn.MAXIFS(F:F,B:B,I710,D:D,K710)</f>
        <v>45062</v>
      </c>
      <c r="N710" cm="1">
        <f t="array" ref="N710">INDEX(G:G,MATCH(I710&amp;K710&amp;M710,B:B&amp;D:D&amp;F:F,0))</f>
        <v>13</v>
      </c>
      <c r="O710" s="9" t="str">
        <f>IF(M710=_xlfn.MAXIFS(M:M,I:I,I710),_xlfn.MAXIFS(M:M,I:I,I710),"")</f>
        <v/>
      </c>
      <c r="P710" t="str" cm="1">
        <f t="array" ref="P710">IFERROR(INDEX(G:G,MATCH(K710&amp;O710,D:D&amp;F:F,0)),"")</f>
        <v/>
      </c>
      <c r="Q710" t="str">
        <f>IF(P710="","",_xlfn.MAXIFS(G:G,B:B,I710))</f>
        <v/>
      </c>
      <c r="R710" t="str" cm="1">
        <f t="array" ref="R710">IF(P710=Q710,"",IFERROR(INDEX(E:E,MATCH(I710&amp;Q710,B:B&amp;G:G,0)),""))</f>
        <v/>
      </c>
    </row>
    <row r="711" spans="2:18" x14ac:dyDescent="0.2">
      <c r="B711" t="s">
        <v>2980</v>
      </c>
      <c r="C711" t="str">
        <f>VLOOKUP(B711,customer!A:B,2,FALSE)</f>
        <v>Pascale Rollinson</v>
      </c>
      <c r="D711" t="s">
        <v>3949</v>
      </c>
      <c r="E711" t="str">
        <f>VLOOKUP(D711,campaign!A:B,2,FALSE)</f>
        <v>NewCellphoneUser</v>
      </c>
      <c r="F711" s="9">
        <v>44886</v>
      </c>
      <c r="G711">
        <f>VLOOKUP(D711,campaign!A:D,4,FALSE)</f>
        <v>25</v>
      </c>
      <c r="I711" t="s">
        <v>3678</v>
      </c>
      <c r="J711" t="str">
        <f>VLOOKUP(I711,B:C,2,FALSE)</f>
        <v>Felizio Wondraschek</v>
      </c>
      <c r="K711" t="s">
        <v>3947</v>
      </c>
      <c r="L711" t="str" cm="1">
        <f t="array" ref="L711">INDEX(E:E,MATCH(I711&amp;M711,B:B&amp;F:F,0))</f>
        <v>OwnsComputer</v>
      </c>
      <c r="M711" s="9">
        <f>_xlfn.MAXIFS(F:F,B:B,I711,D:D,K711)</f>
        <v>45050</v>
      </c>
      <c r="N711" cm="1">
        <f t="array" ref="N711">INDEX(G:G,MATCH(I711&amp;K711&amp;M711,B:B&amp;D:D&amp;F:F,0))</f>
        <v>62</v>
      </c>
      <c r="O711" s="9" t="str">
        <f>IF(M711=_xlfn.MAXIFS(M:M,I:I,I711),_xlfn.MAXIFS(M:M,I:I,I711),"")</f>
        <v/>
      </c>
      <c r="P711" t="str" cm="1">
        <f t="array" ref="P711">IFERROR(INDEX(G:G,MATCH(K711&amp;O711,D:D&amp;F:F,0)),"")</f>
        <v/>
      </c>
      <c r="Q711" t="str">
        <f>IF(P711="","",_xlfn.MAXIFS(G:G,B:B,I711))</f>
        <v/>
      </c>
      <c r="R711" t="str" cm="1">
        <f t="array" ref="R711">IF(P711=Q711,"",IFERROR(INDEX(E:E,MATCH(I711&amp;Q711,B:B&amp;G:G,0)),""))</f>
        <v/>
      </c>
    </row>
    <row r="712" spans="2:18" x14ac:dyDescent="0.2">
      <c r="B712" t="s">
        <v>2980</v>
      </c>
      <c r="C712" t="str">
        <f>VLOOKUP(B712,customer!A:B,2,FALSE)</f>
        <v>Pascale Rollinson</v>
      </c>
      <c r="D712" t="s">
        <v>3949</v>
      </c>
      <c r="E712" t="str">
        <f>VLOOKUP(D712,campaign!A:B,2,FALSE)</f>
        <v>NewCellphoneUser</v>
      </c>
      <c r="F712" s="9">
        <v>44911</v>
      </c>
      <c r="G712">
        <f>VLOOKUP(D712,campaign!A:D,4,FALSE)</f>
        <v>25</v>
      </c>
      <c r="I712" t="s">
        <v>3678</v>
      </c>
      <c r="J712" t="str">
        <f>VLOOKUP(I712,B:C,2,FALSE)</f>
        <v>Felizio Wondraschek</v>
      </c>
      <c r="K712" t="s">
        <v>3929</v>
      </c>
      <c r="L712" t="str" cm="1">
        <f t="array" ref="L712">INDEX(E:E,MATCH(I712&amp;M712,B:B&amp;F:F,0))</f>
        <v>NonUSTravel</v>
      </c>
      <c r="M712" s="9">
        <f>_xlfn.MAXIFS(F:F,B:B,I712,D:D,K712)</f>
        <v>45082</v>
      </c>
      <c r="N712" cm="1">
        <f t="array" ref="N712">INDEX(G:G,MATCH(I712&amp;K712&amp;M712,B:B&amp;D:D&amp;F:F,0))</f>
        <v>66</v>
      </c>
      <c r="O712" s="9">
        <f>IF(M712=_xlfn.MAXIFS(M:M,I:I,I712),_xlfn.MAXIFS(M:M,I:I,I712),"")</f>
        <v>45082</v>
      </c>
      <c r="P712" cm="1">
        <f t="array" ref="P712">IFERROR(INDEX(G:G,MATCH(K712&amp;O712,D:D&amp;F:F,0)),"")</f>
        <v>66</v>
      </c>
      <c r="Q712">
        <f>IF(P712="","",_xlfn.MAXIFS(G:G,B:B,I712))</f>
        <v>66</v>
      </c>
      <c r="R712" t="str" cm="1">
        <f t="array" ref="R712">IF(P712=Q712,"",IFERROR(INDEX(E:E,MATCH(I712&amp;Q712,B:B&amp;G:G,0)),""))</f>
        <v/>
      </c>
    </row>
    <row r="713" spans="2:18" x14ac:dyDescent="0.2">
      <c r="B713" t="s">
        <v>2980</v>
      </c>
      <c r="C713" t="str">
        <f>VLOOKUP(B713,customer!A:B,2,FALSE)</f>
        <v>Pascale Rollinson</v>
      </c>
      <c r="D713" t="s">
        <v>3949</v>
      </c>
      <c r="E713" t="str">
        <f>VLOOKUP(D713,campaign!A:B,2,FALSE)</f>
        <v>NewCellphoneUser</v>
      </c>
      <c r="F713" s="9">
        <v>44946</v>
      </c>
      <c r="G713">
        <f>VLOOKUP(D713,campaign!A:D,4,FALSE)</f>
        <v>25</v>
      </c>
      <c r="I713" t="s">
        <v>3756</v>
      </c>
      <c r="J713" t="str">
        <f>VLOOKUP(I713,B:C,2,FALSE)</f>
        <v>Findlay Balwin</v>
      </c>
      <c r="K713" t="s">
        <v>3924</v>
      </c>
      <c r="L713" t="str" cm="1">
        <f t="array" ref="L713">INDEX(E:E,MATCH(I713&amp;M713,B:B&amp;F:F,0))</f>
        <v>RVOwner</v>
      </c>
      <c r="M713" s="9">
        <f>_xlfn.MAXIFS(F:F,B:B,I713,D:D,K713)</f>
        <v>45050</v>
      </c>
      <c r="N713" cm="1">
        <f t="array" ref="N713">INDEX(G:G,MATCH(I713&amp;K713&amp;M713,B:B&amp;D:D&amp;F:F,0))</f>
        <v>22</v>
      </c>
      <c r="O713" s="9" t="str">
        <f>IF(M713=_xlfn.MAXIFS(M:M,I:I,I713),_xlfn.MAXIFS(M:M,I:I,I713),"")</f>
        <v/>
      </c>
      <c r="P713" t="str" cm="1">
        <f t="array" ref="P713">IFERROR(INDEX(G:G,MATCH(K713&amp;O713,D:D&amp;F:F,0)),"")</f>
        <v/>
      </c>
      <c r="Q713" t="str">
        <f>IF(P713="","",_xlfn.MAXIFS(G:G,B:B,I713))</f>
        <v/>
      </c>
      <c r="R713" t="str" cm="1">
        <f t="array" ref="R713">IF(P713=Q713,"",IFERROR(INDEX(E:E,MATCH(I713&amp;Q713,B:B&amp;G:G,0)),""))</f>
        <v/>
      </c>
    </row>
    <row r="714" spans="2:18" x14ac:dyDescent="0.2">
      <c r="B714" t="s">
        <v>2980</v>
      </c>
      <c r="C714" t="str">
        <f>VLOOKUP(B714,customer!A:B,2,FALSE)</f>
        <v>Pascale Rollinson</v>
      </c>
      <c r="D714" t="s">
        <v>3949</v>
      </c>
      <c r="E714" t="str">
        <f>VLOOKUP(D714,campaign!A:B,2,FALSE)</f>
        <v>NewCellphoneUser</v>
      </c>
      <c r="F714" s="9">
        <v>44970</v>
      </c>
      <c r="G714">
        <f>VLOOKUP(D714,campaign!A:D,4,FALSE)</f>
        <v>25</v>
      </c>
      <c r="I714" t="s">
        <v>3756</v>
      </c>
      <c r="J714" t="str">
        <f>VLOOKUP(I714,B:C,2,FALSE)</f>
        <v>Findlay Balwin</v>
      </c>
      <c r="K714" t="s">
        <v>3920</v>
      </c>
      <c r="L714" t="str" cm="1">
        <f t="array" ref="L714">INDEX(E:E,MATCH(I714&amp;M714,B:B&amp;F:F,0))</f>
        <v>ChildrenInHH</v>
      </c>
      <c r="M714" s="9">
        <f>_xlfn.MAXIFS(F:F,B:B,I714,D:D,K714)</f>
        <v>45065</v>
      </c>
      <c r="N714" cm="1">
        <f t="array" ref="N714">INDEX(G:G,MATCH(I714&amp;K714&amp;M714,B:B&amp;D:D&amp;F:F,0))</f>
        <v>10</v>
      </c>
      <c r="O714" s="9">
        <f>IF(M714=_xlfn.MAXIFS(M:M,I:I,I714),_xlfn.MAXIFS(M:M,I:I,I714),"")</f>
        <v>45065</v>
      </c>
      <c r="P714" cm="1">
        <f t="array" ref="P714">IFERROR(INDEX(G:G,MATCH(K714&amp;O714,D:D&amp;F:F,0)),"")</f>
        <v>10</v>
      </c>
      <c r="Q714">
        <f>IF(P714="","",_xlfn.MAXIFS(G:G,B:B,I714))</f>
        <v>22</v>
      </c>
      <c r="R714" t="str" cm="1">
        <f t="array" ref="R714">IF(P714=Q714,"",IFERROR(INDEX(E:E,MATCH(I714&amp;Q714,B:B&amp;G:G,0)),""))</f>
        <v>RVOwner</v>
      </c>
    </row>
    <row r="715" spans="2:18" x14ac:dyDescent="0.2">
      <c r="B715" t="s">
        <v>2980</v>
      </c>
      <c r="C715" t="str">
        <f>VLOOKUP(B715,customer!A:B,2,FALSE)</f>
        <v>Pascale Rollinson</v>
      </c>
      <c r="D715" t="s">
        <v>3949</v>
      </c>
      <c r="E715" t="str">
        <f>VLOOKUP(D715,campaign!A:B,2,FALSE)</f>
        <v>NewCellphoneUser</v>
      </c>
      <c r="F715" s="9">
        <v>45010</v>
      </c>
      <c r="G715">
        <f>VLOOKUP(D715,campaign!A:D,4,FALSE)</f>
        <v>25</v>
      </c>
      <c r="I715" t="s">
        <v>3715</v>
      </c>
      <c r="J715" t="str">
        <f>VLOOKUP(I715,B:C,2,FALSE)</f>
        <v>Fletch Bardill</v>
      </c>
      <c r="K715" t="s">
        <v>3925</v>
      </c>
      <c r="L715" t="str" cm="1">
        <f t="array" ref="L715">INDEX(E:E,MATCH(I715&amp;M715,B:B&amp;F:F,0))</f>
        <v>Homeownership</v>
      </c>
      <c r="M715" s="9">
        <f>_xlfn.MAXIFS(F:F,B:B,I715,D:D,K715)</f>
        <v>45070</v>
      </c>
      <c r="N715" cm="1">
        <f t="array" ref="N715">INDEX(G:G,MATCH(I715&amp;K715&amp;M715,B:B&amp;D:D&amp;F:F,0))</f>
        <v>13</v>
      </c>
      <c r="O715" s="9" t="str">
        <f>IF(M715=_xlfn.MAXIFS(M:M,I:I,I715),_xlfn.MAXIFS(M:M,I:I,I715),"")</f>
        <v/>
      </c>
      <c r="P715" t="str" cm="1">
        <f t="array" ref="P715">IFERROR(INDEX(G:G,MATCH(K715&amp;O715,D:D&amp;F:F,0)),"")</f>
        <v/>
      </c>
      <c r="Q715" t="str">
        <f>IF(P715="","",_xlfn.MAXIFS(G:G,B:B,I715))</f>
        <v/>
      </c>
      <c r="R715" t="str" cm="1">
        <f t="array" ref="R715">IF(P715=Q715,"",IFERROR(INDEX(E:E,MATCH(I715&amp;Q715,B:B&amp;G:G,0)),""))</f>
        <v/>
      </c>
    </row>
    <row r="716" spans="2:18" x14ac:dyDescent="0.2">
      <c r="B716" t="s">
        <v>2980</v>
      </c>
      <c r="C716" t="str">
        <f>VLOOKUP(B716,customer!A:B,2,FALSE)</f>
        <v>Pascale Rollinson</v>
      </c>
      <c r="D716" t="s">
        <v>3949</v>
      </c>
      <c r="E716" t="str">
        <f>VLOOKUP(D716,campaign!A:B,2,FALSE)</f>
        <v>NewCellphoneUser</v>
      </c>
      <c r="F716" s="9">
        <v>45035</v>
      </c>
      <c r="G716">
        <f>VLOOKUP(D716,campaign!A:D,4,FALSE)</f>
        <v>25</v>
      </c>
      <c r="I716" t="s">
        <v>3715</v>
      </c>
      <c r="J716" t="str">
        <f>VLOOKUP(I716,B:C,2,FALSE)</f>
        <v>Fletch Bardill</v>
      </c>
      <c r="K716" t="s">
        <v>3952</v>
      </c>
      <c r="L716" t="str" cm="1">
        <f t="array" ref="L716">INDEX(E:E,MATCH(I716&amp;M716,B:B&amp;F:F,0))</f>
        <v>MadeCallToRetentionTeam</v>
      </c>
      <c r="M716" s="9">
        <f>_xlfn.MAXIFS(F:F,B:B,I716,D:D,K716)</f>
        <v>45079</v>
      </c>
      <c r="N716" cm="1">
        <f t="array" ref="N716">INDEX(G:G,MATCH(I716&amp;K716&amp;M716,B:B&amp;D:D&amp;F:F,0))</f>
        <v>16</v>
      </c>
      <c r="O716" s="9">
        <f>IF(M716=_xlfn.MAXIFS(M:M,I:I,I716),_xlfn.MAXIFS(M:M,I:I,I716),"")</f>
        <v>45079</v>
      </c>
      <c r="P716" cm="1">
        <f t="array" ref="P716">IFERROR(INDEX(G:G,MATCH(K716&amp;O716,D:D&amp;F:F,0)),"")</f>
        <v>16</v>
      </c>
      <c r="Q716">
        <f>IF(P716="","",_xlfn.MAXIFS(G:G,B:B,I716))</f>
        <v>16</v>
      </c>
      <c r="R716" t="str" cm="1">
        <f t="array" ref="R716">IF(P716=Q716,"",IFERROR(INDEX(E:E,MATCH(I716&amp;Q716,B:B&amp;G:G,0)),""))</f>
        <v/>
      </c>
    </row>
    <row r="717" spans="2:18" x14ac:dyDescent="0.2">
      <c r="B717" t="s">
        <v>2980</v>
      </c>
      <c r="C717" t="str">
        <f>VLOOKUP(B717,customer!A:B,2,FALSE)</f>
        <v>Pascale Rollinson</v>
      </c>
      <c r="D717" t="s">
        <v>3949</v>
      </c>
      <c r="E717" t="str">
        <f>VLOOKUP(D717,campaign!A:B,2,FALSE)</f>
        <v>NewCellphoneUser</v>
      </c>
      <c r="F717" s="9">
        <v>45060</v>
      </c>
      <c r="G717">
        <f>VLOOKUP(D717,campaign!A:D,4,FALSE)</f>
        <v>25</v>
      </c>
      <c r="I717" t="s">
        <v>3390</v>
      </c>
      <c r="J717" t="str">
        <f>VLOOKUP(I717,B:C,2,FALSE)</f>
        <v>Fletcher Sawart</v>
      </c>
      <c r="K717" t="s">
        <v>3951</v>
      </c>
      <c r="L717" t="str" cm="1">
        <f t="array" ref="L717">INDEX(E:E,MATCH(I717&amp;M717,B:B&amp;F:F,0))</f>
        <v>OwnsMotorcycle</v>
      </c>
      <c r="M717" s="9">
        <f>_xlfn.MAXIFS(F:F,B:B,I717,D:D,K717)</f>
        <v>45079</v>
      </c>
      <c r="N717" cm="1">
        <f t="array" ref="N717">INDEX(G:G,MATCH(I717&amp;K717&amp;M717,B:B&amp;D:D&amp;F:F,0))</f>
        <v>14</v>
      </c>
      <c r="O717" s="9">
        <f>IF(M717=_xlfn.MAXIFS(M:M,I:I,I717),_xlfn.MAXIFS(M:M,I:I,I717),"")</f>
        <v>45079</v>
      </c>
      <c r="P717" cm="1">
        <f t="array" ref="P717">IFERROR(INDEX(G:G,MATCH(K717&amp;O717,D:D&amp;F:F,0)),"")</f>
        <v>14</v>
      </c>
      <c r="Q717">
        <f>IF(P717="","",_xlfn.MAXIFS(G:G,B:B,I717))</f>
        <v>14</v>
      </c>
      <c r="R717" t="str" cm="1">
        <f t="array" ref="R717">IF(P717=Q717,"",IFERROR(INDEX(E:E,MATCH(I717&amp;Q717,B:B&amp;G:G,0)),""))</f>
        <v/>
      </c>
    </row>
    <row r="718" spans="2:18" x14ac:dyDescent="0.2">
      <c r="B718" t="s">
        <v>2980</v>
      </c>
      <c r="C718" t="str">
        <f>VLOOKUP(B718,customer!A:B,2,FALSE)</f>
        <v>Pascale Rollinson</v>
      </c>
      <c r="D718" t="s">
        <v>3928</v>
      </c>
      <c r="E718" t="str">
        <f>VLOOKUP(D718,campaign!A:B,2,FALSE)</f>
        <v>OptOutMailings</v>
      </c>
      <c r="F718" s="9">
        <v>44924</v>
      </c>
      <c r="G718">
        <f>VLOOKUP(D718,campaign!A:D,4,FALSE)</f>
        <v>75</v>
      </c>
      <c r="I718" t="s">
        <v>3057</v>
      </c>
      <c r="J718" t="str">
        <f>VLOOKUP(I718,B:C,2,FALSE)</f>
        <v>Fleurette Annon</v>
      </c>
      <c r="K718" t="s">
        <v>3947</v>
      </c>
      <c r="L718" t="str" cm="1">
        <f t="array" ref="L718">INDEX(E:E,MATCH(I718&amp;M718,B:B&amp;F:F,0))</f>
        <v>OwnsComputer</v>
      </c>
      <c r="M718" s="9">
        <f>_xlfn.MAXIFS(F:F,B:B,I718,D:D,K718)</f>
        <v>45024</v>
      </c>
      <c r="N718" cm="1">
        <f t="array" ref="N718">INDEX(G:G,MATCH(I718&amp;K718&amp;M718,B:B&amp;D:D&amp;F:F,0))</f>
        <v>62</v>
      </c>
      <c r="O718" s="9" t="str">
        <f>IF(M718=_xlfn.MAXIFS(M:M,I:I,I718),_xlfn.MAXIFS(M:M,I:I,I718),"")</f>
        <v/>
      </c>
      <c r="P718" t="str" cm="1">
        <f t="array" ref="P718">IFERROR(INDEX(G:G,MATCH(K718&amp;O718,D:D&amp;F:F,0)),"")</f>
        <v/>
      </c>
      <c r="Q718" t="str">
        <f>IF(P718="","",_xlfn.MAXIFS(G:G,B:B,I718))</f>
        <v/>
      </c>
      <c r="R718" t="str" cm="1">
        <f t="array" ref="R718">IF(P718=Q718,"",IFERROR(INDEX(E:E,MATCH(I718&amp;Q718,B:B&amp;G:G,0)),""))</f>
        <v/>
      </c>
    </row>
    <row r="719" spans="2:18" x14ac:dyDescent="0.2">
      <c r="B719" t="s">
        <v>2980</v>
      </c>
      <c r="C719" t="str">
        <f>VLOOKUP(B719,customer!A:B,2,FALSE)</f>
        <v>Pascale Rollinson</v>
      </c>
      <c r="D719" t="s">
        <v>3928</v>
      </c>
      <c r="E719" t="str">
        <f>VLOOKUP(D719,campaign!A:B,2,FALSE)</f>
        <v>OptOutMailings</v>
      </c>
      <c r="F719" s="9">
        <v>44994</v>
      </c>
      <c r="G719">
        <f>VLOOKUP(D719,campaign!A:D,4,FALSE)</f>
        <v>75</v>
      </c>
      <c r="I719" t="s">
        <v>3057</v>
      </c>
      <c r="J719" t="str">
        <f>VLOOKUP(I719,B:C,2,FALSE)</f>
        <v>Fleurette Annon</v>
      </c>
      <c r="K719" t="s">
        <v>3953</v>
      </c>
      <c r="L719" t="str" cm="1">
        <f t="array" ref="L719">INDEX(E:E,MATCH(I719&amp;M719,B:B&amp;F:F,0))</f>
        <v>MaritalStatus</v>
      </c>
      <c r="M719" s="9">
        <f>_xlfn.MAXIFS(F:F,B:B,I719,D:D,K719)</f>
        <v>45075</v>
      </c>
      <c r="N719" cm="1">
        <f t="array" ref="N719">INDEX(G:G,MATCH(I719&amp;K719&amp;M719,B:B&amp;D:D&amp;F:F,0))</f>
        <v>29</v>
      </c>
      <c r="O719" s="9">
        <f>IF(M719=_xlfn.MAXIFS(M:M,I:I,I719),_xlfn.MAXIFS(M:M,I:I,I719),"")</f>
        <v>45075</v>
      </c>
      <c r="P719" cm="1">
        <f t="array" ref="P719">IFERROR(INDEX(G:G,MATCH(K719&amp;O719,D:D&amp;F:F,0)),"")</f>
        <v>29</v>
      </c>
      <c r="Q719">
        <f>IF(P719="","",_xlfn.MAXIFS(G:G,B:B,I719))</f>
        <v>62</v>
      </c>
      <c r="R719" t="str" cm="1">
        <f t="array" ref="R719">IF(P719=Q719,"",IFERROR(INDEX(E:E,MATCH(I719&amp;Q719,B:B&amp;G:G,0)),""))</f>
        <v>OwnsComputer</v>
      </c>
    </row>
    <row r="720" spans="2:18" x14ac:dyDescent="0.2">
      <c r="B720" t="s">
        <v>2980</v>
      </c>
      <c r="C720" t="str">
        <f>VLOOKUP(B720,customer!A:B,2,FALSE)</f>
        <v>Pascale Rollinson</v>
      </c>
      <c r="D720" t="s">
        <v>3928</v>
      </c>
      <c r="E720" t="str">
        <f>VLOOKUP(D720,campaign!A:B,2,FALSE)</f>
        <v>OptOutMailings</v>
      </c>
      <c r="F720" s="9">
        <v>45019</v>
      </c>
      <c r="G720">
        <f>VLOOKUP(D720,campaign!A:D,4,FALSE)</f>
        <v>75</v>
      </c>
      <c r="I720" t="s">
        <v>3057</v>
      </c>
      <c r="J720" t="str">
        <f>VLOOKUP(I720,B:C,2,FALSE)</f>
        <v>Fleurette Annon</v>
      </c>
      <c r="K720" t="s">
        <v>3951</v>
      </c>
      <c r="L720" t="str" cm="1">
        <f t="array" ref="L720">INDEX(E:E,MATCH(I720&amp;M720,B:B&amp;F:F,0))</f>
        <v>OwnsMotorcycle</v>
      </c>
      <c r="M720" s="9">
        <f>_xlfn.MAXIFS(F:F,B:B,I720,D:D,K720)</f>
        <v>45070</v>
      </c>
      <c r="N720" cm="1">
        <f t="array" ref="N720">INDEX(G:G,MATCH(I720&amp;K720&amp;M720,B:B&amp;D:D&amp;F:F,0))</f>
        <v>14</v>
      </c>
      <c r="O720" s="9" t="str">
        <f>IF(M720=_xlfn.MAXIFS(M:M,I:I,I720),_xlfn.MAXIFS(M:M,I:I,I720),"")</f>
        <v/>
      </c>
      <c r="P720" t="str" cm="1">
        <f t="array" ref="P720">IFERROR(INDEX(G:G,MATCH(K720&amp;O720,D:D&amp;F:F,0)),"")</f>
        <v/>
      </c>
      <c r="Q720" t="str">
        <f>IF(P720="","",_xlfn.MAXIFS(G:G,B:B,I720))</f>
        <v/>
      </c>
      <c r="R720" t="str" cm="1">
        <f t="array" ref="R720">IF(P720=Q720,"",IFERROR(INDEX(E:E,MATCH(I720&amp;Q720,B:B&amp;G:G,0)),""))</f>
        <v/>
      </c>
    </row>
    <row r="721" spans="2:18" x14ac:dyDescent="0.2">
      <c r="B721" t="s">
        <v>2980</v>
      </c>
      <c r="C721" t="str">
        <f>VLOOKUP(B721,customer!A:B,2,FALSE)</f>
        <v>Pascale Rollinson</v>
      </c>
      <c r="D721" t="s">
        <v>3928</v>
      </c>
      <c r="E721" t="str">
        <f>VLOOKUP(D721,campaign!A:B,2,FALSE)</f>
        <v>OptOutMailings</v>
      </c>
      <c r="F721" s="9">
        <v>45059</v>
      </c>
      <c r="G721">
        <f>VLOOKUP(D721,campaign!A:D,4,FALSE)</f>
        <v>75</v>
      </c>
      <c r="I721" t="s">
        <v>3319</v>
      </c>
      <c r="J721" t="str">
        <f>VLOOKUP(I721,B:C,2,FALSE)</f>
        <v>Florina Jobson</v>
      </c>
      <c r="K721" t="s">
        <v>3948</v>
      </c>
      <c r="L721" t="str" cm="1">
        <f t="array" ref="L721">INDEX(E:E,MATCH(I721&amp;M721,B:B&amp;F:F,0))</f>
        <v>HasCreditCard</v>
      </c>
      <c r="M721" s="9">
        <f>_xlfn.MAXIFS(F:F,B:B,I721,D:D,K721)</f>
        <v>45067</v>
      </c>
      <c r="N721" cm="1">
        <f t="array" ref="N721">INDEX(G:G,MATCH(I721&amp;K721&amp;M721,B:B&amp;D:D&amp;F:F,0))</f>
        <v>65</v>
      </c>
      <c r="O721" s="9">
        <f>IF(M721=_xlfn.MAXIFS(M:M,I:I,I721),_xlfn.MAXIFS(M:M,I:I,I721),"")</f>
        <v>45067</v>
      </c>
      <c r="P721" cm="1">
        <f t="array" ref="P721">IFERROR(INDEX(G:G,MATCH(K721&amp;O721,D:D&amp;F:F,0)),"")</f>
        <v>65</v>
      </c>
      <c r="Q721">
        <f>IF(P721="","",_xlfn.MAXIFS(G:G,B:B,I721))</f>
        <v>65</v>
      </c>
      <c r="R721" t="str" cm="1">
        <f t="array" ref="R721">IF(P721=Q721,"",IFERROR(INDEX(E:E,MATCH(I721&amp;Q721,B:B&amp;G:G,0)),""))</f>
        <v/>
      </c>
    </row>
    <row r="722" spans="2:18" x14ac:dyDescent="0.2">
      <c r="B722" t="s">
        <v>2980</v>
      </c>
      <c r="C722" t="str">
        <f>VLOOKUP(B722,customer!A:B,2,FALSE)</f>
        <v>Pascale Rollinson</v>
      </c>
      <c r="D722" t="s">
        <v>3928</v>
      </c>
      <c r="E722" t="str">
        <f>VLOOKUP(D722,campaign!A:B,2,FALSE)</f>
        <v>OptOutMailings</v>
      </c>
      <c r="F722" s="9">
        <v>45079</v>
      </c>
      <c r="G722">
        <f>VLOOKUP(D722,campaign!A:D,4,FALSE)</f>
        <v>75</v>
      </c>
      <c r="I722" t="s">
        <v>3519</v>
      </c>
      <c r="J722" t="str">
        <f>VLOOKUP(I722,B:C,2,FALSE)</f>
        <v>Florry Bilbrey</v>
      </c>
      <c r="K722" t="s">
        <v>3947</v>
      </c>
      <c r="L722" t="str" cm="1">
        <f t="array" ref="L722">INDEX(E:E,MATCH(I722&amp;M722,B:B&amp;F:F,0))</f>
        <v>OwnsComputer</v>
      </c>
      <c r="M722" s="9">
        <f>_xlfn.MAXIFS(F:F,B:B,I722,D:D,K722)</f>
        <v>45069</v>
      </c>
      <c r="N722" cm="1">
        <f t="array" ref="N722">INDEX(G:G,MATCH(I722&amp;K722&amp;M722,B:B&amp;D:D&amp;F:F,0))</f>
        <v>62</v>
      </c>
      <c r="O722" s="9" t="str">
        <f>IF(M722=_xlfn.MAXIFS(M:M,I:I,I722),_xlfn.MAXIFS(M:M,I:I,I722),"")</f>
        <v/>
      </c>
      <c r="P722" t="str" cm="1">
        <f t="array" ref="P722">IFERROR(INDEX(G:G,MATCH(K722&amp;O722,D:D&amp;F:F,0)),"")</f>
        <v/>
      </c>
      <c r="Q722" t="str">
        <f>IF(P722="","",_xlfn.MAXIFS(G:G,B:B,I722))</f>
        <v/>
      </c>
      <c r="R722" t="str" cm="1">
        <f t="array" ref="R722">IF(P722=Q722,"",IFERROR(INDEX(E:E,MATCH(I722&amp;Q722,B:B&amp;G:G,0)),""))</f>
        <v/>
      </c>
    </row>
    <row r="723" spans="2:18" x14ac:dyDescent="0.2">
      <c r="B723" t="s">
        <v>2980</v>
      </c>
      <c r="C723" t="str">
        <f>VLOOKUP(B723,customer!A:B,2,FALSE)</f>
        <v>Pascale Rollinson</v>
      </c>
      <c r="D723" t="s">
        <v>3920</v>
      </c>
      <c r="E723" t="str">
        <f>VLOOKUP(D723,campaign!A:B,2,FALSE)</f>
        <v>ChildrenInHH</v>
      </c>
      <c r="F723" s="9">
        <v>44977</v>
      </c>
      <c r="G723">
        <f>VLOOKUP(D723,campaign!A:D,4,FALSE)</f>
        <v>10</v>
      </c>
      <c r="I723" t="s">
        <v>3519</v>
      </c>
      <c r="J723" t="str">
        <f>VLOOKUP(I723,B:C,2,FALSE)</f>
        <v>Florry Bilbrey</v>
      </c>
      <c r="K723" t="s">
        <v>3921</v>
      </c>
      <c r="L723" t="str" cm="1">
        <f t="array" ref="L723">INDEX(E:E,MATCH(I723&amp;M723,B:B&amp;F:F,0))</f>
        <v>HandsetRefurbished</v>
      </c>
      <c r="M723" s="9">
        <f>_xlfn.MAXIFS(F:F,B:B,I723,D:D,K723)</f>
        <v>45084</v>
      </c>
      <c r="N723" cm="1">
        <f t="array" ref="N723">INDEX(G:G,MATCH(I723&amp;K723&amp;M723,B:B&amp;D:D&amp;F:F,0))</f>
        <v>26</v>
      </c>
      <c r="O723" s="9">
        <f>IF(M723=_xlfn.MAXIFS(M:M,I:I,I723),_xlfn.MAXIFS(M:M,I:I,I723),"")</f>
        <v>45084</v>
      </c>
      <c r="P723" cm="1">
        <f t="array" ref="P723">IFERROR(INDEX(G:G,MATCH(K723&amp;O723,D:D&amp;F:F,0)),"")</f>
        <v>26</v>
      </c>
      <c r="Q723">
        <f>IF(P723="","",_xlfn.MAXIFS(G:G,B:B,I723))</f>
        <v>62</v>
      </c>
      <c r="R723" t="str" cm="1">
        <f t="array" ref="R723">IF(P723=Q723,"",IFERROR(INDEX(E:E,MATCH(I723&amp;Q723,B:B&amp;G:G,0)),""))</f>
        <v>OwnsComputer</v>
      </c>
    </row>
    <row r="724" spans="2:18" x14ac:dyDescent="0.2">
      <c r="B724" t="s">
        <v>2980</v>
      </c>
      <c r="C724" t="str">
        <f>VLOOKUP(B724,customer!A:B,2,FALSE)</f>
        <v>Pascale Rollinson</v>
      </c>
      <c r="D724" t="s">
        <v>3920</v>
      </c>
      <c r="E724" t="str">
        <f>VLOOKUP(D724,campaign!A:B,2,FALSE)</f>
        <v>ChildrenInHH</v>
      </c>
      <c r="F724" s="9">
        <v>45005</v>
      </c>
      <c r="G724">
        <f>VLOOKUP(D724,campaign!A:D,4,FALSE)</f>
        <v>10</v>
      </c>
      <c r="I724" t="s">
        <v>3030</v>
      </c>
      <c r="J724" t="str">
        <f>VLOOKUP(I724,B:C,2,FALSE)</f>
        <v>Flossy MacNish</v>
      </c>
      <c r="K724" t="s">
        <v>3950</v>
      </c>
      <c r="L724" t="str" cm="1">
        <f t="array" ref="L724">INDEX(E:E,MATCH(I724&amp;M724,B:B&amp;F:F,0))</f>
        <v>NotNewCellphoneUser</v>
      </c>
      <c r="M724" s="9">
        <f>_xlfn.MAXIFS(F:F,B:B,I724,D:D,K724)</f>
        <v>45004</v>
      </c>
      <c r="N724" cm="1">
        <f t="array" ref="N724">INDEX(G:G,MATCH(I724&amp;K724&amp;M724,B:B&amp;D:D&amp;F:F,0))</f>
        <v>28</v>
      </c>
      <c r="O724" s="9" t="str">
        <f>IF(M724=_xlfn.MAXIFS(M:M,I:I,I724),_xlfn.MAXIFS(M:M,I:I,I724),"")</f>
        <v/>
      </c>
      <c r="P724" t="str" cm="1">
        <f t="array" ref="P724">IFERROR(INDEX(G:G,MATCH(K724&amp;O724,D:D&amp;F:F,0)),"")</f>
        <v/>
      </c>
      <c r="Q724" t="str">
        <f>IF(P724="","",_xlfn.MAXIFS(G:G,B:B,I724))</f>
        <v/>
      </c>
      <c r="R724" t="str" cm="1">
        <f t="array" ref="R724">IF(P724=Q724,"",IFERROR(INDEX(E:E,MATCH(I724&amp;Q724,B:B&amp;G:G,0)),""))</f>
        <v/>
      </c>
    </row>
    <row r="725" spans="2:18" x14ac:dyDescent="0.2">
      <c r="B725" t="s">
        <v>2980</v>
      </c>
      <c r="C725" t="str">
        <f>VLOOKUP(B725,customer!A:B,2,FALSE)</f>
        <v>Pascale Rollinson</v>
      </c>
      <c r="D725" t="s">
        <v>3920</v>
      </c>
      <c r="E725" t="str">
        <f>VLOOKUP(D725,campaign!A:B,2,FALSE)</f>
        <v>ChildrenInHH</v>
      </c>
      <c r="F725" s="9">
        <v>45044</v>
      </c>
      <c r="G725">
        <f>VLOOKUP(D725,campaign!A:D,4,FALSE)</f>
        <v>10</v>
      </c>
      <c r="I725" t="s">
        <v>3030</v>
      </c>
      <c r="J725" t="str">
        <f>VLOOKUP(I725,B:C,2,FALSE)</f>
        <v>Flossy MacNish</v>
      </c>
      <c r="K725" t="s">
        <v>3949</v>
      </c>
      <c r="L725" t="str" cm="1">
        <f t="array" ref="L725">INDEX(E:E,MATCH(I725&amp;M725,B:B&amp;F:F,0))</f>
        <v>NewCellphoneUser</v>
      </c>
      <c r="M725" s="9">
        <f>_xlfn.MAXIFS(F:F,B:B,I725,D:D,K725)</f>
        <v>45059</v>
      </c>
      <c r="N725" cm="1">
        <f t="array" ref="N725">INDEX(G:G,MATCH(I725&amp;K725&amp;M725,B:B&amp;D:D&amp;F:F,0))</f>
        <v>25</v>
      </c>
      <c r="O725" s="9" t="str">
        <f>IF(M725=_xlfn.MAXIFS(M:M,I:I,I725),_xlfn.MAXIFS(M:M,I:I,I725),"")</f>
        <v/>
      </c>
      <c r="P725" t="str" cm="1">
        <f t="array" ref="P725">IFERROR(INDEX(G:G,MATCH(K725&amp;O725,D:D&amp;F:F,0)),"")</f>
        <v/>
      </c>
      <c r="Q725" t="str">
        <f>IF(P725="","",_xlfn.MAXIFS(G:G,B:B,I725))</f>
        <v/>
      </c>
      <c r="R725" t="str" cm="1">
        <f t="array" ref="R725">IF(P725=Q725,"",IFERROR(INDEX(E:E,MATCH(I725&amp;Q725,B:B&amp;G:G,0)),""))</f>
        <v/>
      </c>
    </row>
    <row r="726" spans="2:18" x14ac:dyDescent="0.2">
      <c r="B726" t="s">
        <v>2980</v>
      </c>
      <c r="C726" t="str">
        <f>VLOOKUP(B726,customer!A:B,2,FALSE)</f>
        <v>Pascale Rollinson</v>
      </c>
      <c r="D726" t="s">
        <v>3920</v>
      </c>
      <c r="E726" t="str">
        <f>VLOOKUP(D726,campaign!A:B,2,FALSE)</f>
        <v>ChildrenInHH</v>
      </c>
      <c r="F726" s="9">
        <v>45070</v>
      </c>
      <c r="G726">
        <f>VLOOKUP(D726,campaign!A:D,4,FALSE)</f>
        <v>10</v>
      </c>
      <c r="I726" t="s">
        <v>3030</v>
      </c>
      <c r="J726" t="str">
        <f>VLOOKUP(I726,B:C,2,FALSE)</f>
        <v>Flossy MacNish</v>
      </c>
      <c r="K726" t="s">
        <v>3953</v>
      </c>
      <c r="L726" t="str" cm="1">
        <f t="array" ref="L726">INDEX(E:E,MATCH(I726&amp;M726,B:B&amp;F:F,0))</f>
        <v>MaritalStatus</v>
      </c>
      <c r="M726" s="9">
        <f>_xlfn.MAXIFS(F:F,B:B,I726,D:D,K726)</f>
        <v>45081</v>
      </c>
      <c r="N726" cm="1">
        <f t="array" ref="N726">INDEX(G:G,MATCH(I726&amp;K726&amp;M726,B:B&amp;D:D&amp;F:F,0))</f>
        <v>29</v>
      </c>
      <c r="O726" s="9">
        <f>IF(M726=_xlfn.MAXIFS(M:M,I:I,I726),_xlfn.MAXIFS(M:M,I:I,I726),"")</f>
        <v>45081</v>
      </c>
      <c r="P726" cm="1">
        <f t="array" ref="P726">IFERROR(INDEX(G:G,MATCH(K726&amp;O726,D:D&amp;F:F,0)),"")</f>
        <v>29</v>
      </c>
      <c r="Q726">
        <f>IF(P726="","",_xlfn.MAXIFS(G:G,B:B,I726))</f>
        <v>29</v>
      </c>
      <c r="R726" t="str" cm="1">
        <f t="array" ref="R726">IF(P726=Q726,"",IFERROR(INDEX(E:E,MATCH(I726&amp;Q726,B:B&amp;G:G,0)),""))</f>
        <v/>
      </c>
    </row>
    <row r="727" spans="2:18" x14ac:dyDescent="0.2">
      <c r="B727" t="s">
        <v>2980</v>
      </c>
      <c r="C727" t="str">
        <f>VLOOKUP(B727,customer!A:B,2,FALSE)</f>
        <v>Pascale Rollinson</v>
      </c>
      <c r="D727" t="s">
        <v>3920</v>
      </c>
      <c r="E727" t="str">
        <f>VLOOKUP(D727,campaign!A:B,2,FALSE)</f>
        <v>ChildrenInHH</v>
      </c>
      <c r="F727" s="9">
        <v>45080</v>
      </c>
      <c r="G727">
        <f>VLOOKUP(D727,campaign!A:D,4,FALSE)</f>
        <v>10</v>
      </c>
      <c r="I727" t="s">
        <v>3155</v>
      </c>
      <c r="J727" t="str">
        <f>VLOOKUP(I727,B:C,2,FALSE)</f>
        <v>Ford Abate</v>
      </c>
      <c r="K727" t="s">
        <v>3952</v>
      </c>
      <c r="L727" t="str" cm="1">
        <f t="array" ref="L727">INDEX(E:E,MATCH(I727&amp;M727,B:B&amp;F:F,0))</f>
        <v>MadeCallToRetentionTeam</v>
      </c>
      <c r="M727" s="9">
        <f>_xlfn.MAXIFS(F:F,B:B,I727,D:D,K727)</f>
        <v>45083</v>
      </c>
      <c r="N727" cm="1">
        <f t="array" ref="N727">INDEX(G:G,MATCH(I727&amp;K727&amp;M727,B:B&amp;D:D&amp;F:F,0))</f>
        <v>16</v>
      </c>
      <c r="O727" s="9">
        <f>IF(M727=_xlfn.MAXIFS(M:M,I:I,I727),_xlfn.MAXIFS(M:M,I:I,I727),"")</f>
        <v>45083</v>
      </c>
      <c r="P727" cm="1">
        <f t="array" ref="P727">IFERROR(INDEX(G:G,MATCH(K727&amp;O727,D:D&amp;F:F,0)),"")</f>
        <v>16</v>
      </c>
      <c r="Q727">
        <f>IF(P727="","",_xlfn.MAXIFS(G:G,B:B,I727))</f>
        <v>66</v>
      </c>
      <c r="R727" t="str" cm="1">
        <f t="array" ref="R727">IF(P727=Q727,"",IFERROR(INDEX(E:E,MATCH(I727&amp;Q727,B:B&amp;G:G,0)),""))</f>
        <v>NonUSTravel</v>
      </c>
    </row>
    <row r="728" spans="2:18" x14ac:dyDescent="0.2">
      <c r="B728" t="s">
        <v>2981</v>
      </c>
      <c r="C728" t="str">
        <f>VLOOKUP(B728,customer!A:B,2,FALSE)</f>
        <v>Brice Craker</v>
      </c>
      <c r="D728" t="s">
        <v>3928</v>
      </c>
      <c r="E728" t="str">
        <f>VLOOKUP(D728,campaign!A:B,2,FALSE)</f>
        <v>OptOutMailings</v>
      </c>
      <c r="F728" s="9">
        <v>44624</v>
      </c>
      <c r="G728">
        <f>VLOOKUP(D728,campaign!A:D,4,FALSE)</f>
        <v>75</v>
      </c>
      <c r="I728" t="s">
        <v>3155</v>
      </c>
      <c r="J728" t="str">
        <f>VLOOKUP(I728,B:C,2,FALSE)</f>
        <v>Ford Abate</v>
      </c>
      <c r="K728" t="s">
        <v>3929</v>
      </c>
      <c r="L728" t="str" cm="1">
        <f t="array" ref="L728">INDEX(E:E,MATCH(I728&amp;M728,B:B&amp;F:F,0))</f>
        <v>NonUSTravel</v>
      </c>
      <c r="M728" s="9">
        <f>_xlfn.MAXIFS(F:F,B:B,I728,D:D,K728)</f>
        <v>45023</v>
      </c>
      <c r="N728" cm="1">
        <f t="array" ref="N728">INDEX(G:G,MATCH(I728&amp;K728&amp;M728,B:B&amp;D:D&amp;F:F,0))</f>
        <v>66</v>
      </c>
      <c r="O728" s="9" t="str">
        <f>IF(M728=_xlfn.MAXIFS(M:M,I:I,I728),_xlfn.MAXIFS(M:M,I:I,I728),"")</f>
        <v/>
      </c>
      <c r="P728" t="str" cm="1">
        <f t="array" ref="P728">IFERROR(INDEX(G:G,MATCH(K728&amp;O728,D:D&amp;F:F,0)),"")</f>
        <v/>
      </c>
      <c r="Q728" t="str">
        <f>IF(P728="","",_xlfn.MAXIFS(G:G,B:B,I728))</f>
        <v/>
      </c>
      <c r="R728" t="str" cm="1">
        <f t="array" ref="R728">IF(P728=Q728,"",IFERROR(INDEX(E:E,MATCH(I728&amp;Q728,B:B&amp;G:G,0)),""))</f>
        <v/>
      </c>
    </row>
    <row r="729" spans="2:18" x14ac:dyDescent="0.2">
      <c r="B729" t="s">
        <v>2981</v>
      </c>
      <c r="C729" t="str">
        <f>VLOOKUP(B729,customer!A:B,2,FALSE)</f>
        <v>Brice Craker</v>
      </c>
      <c r="D729" t="s">
        <v>3928</v>
      </c>
      <c r="E729" t="str">
        <f>VLOOKUP(D729,campaign!A:B,2,FALSE)</f>
        <v>OptOutMailings</v>
      </c>
      <c r="F729" s="9">
        <v>44699</v>
      </c>
      <c r="G729">
        <f>VLOOKUP(D729,campaign!A:D,4,FALSE)</f>
        <v>75</v>
      </c>
      <c r="I729" t="s">
        <v>3176</v>
      </c>
      <c r="J729" t="str">
        <f>VLOOKUP(I729,B:C,2,FALSE)</f>
        <v>Forster Antalffy</v>
      </c>
      <c r="K729" t="s">
        <v>3921</v>
      </c>
      <c r="L729" t="str" cm="1">
        <f t="array" ref="L729">INDEX(E:E,MATCH(I729&amp;M729,B:B&amp;F:F,0))</f>
        <v>HandsetRefurbished</v>
      </c>
      <c r="M729" s="9">
        <f>_xlfn.MAXIFS(F:F,B:B,I729,D:D,K729)</f>
        <v>45079</v>
      </c>
      <c r="N729" cm="1">
        <f t="array" ref="N729">INDEX(G:G,MATCH(I729&amp;K729&amp;M729,B:B&amp;D:D&amp;F:F,0))</f>
        <v>26</v>
      </c>
      <c r="O729" s="9" t="str">
        <f>IF(M729=_xlfn.MAXIFS(M:M,I:I,I729),_xlfn.MAXIFS(M:M,I:I,I729),"")</f>
        <v/>
      </c>
      <c r="P729" t="str" cm="1">
        <f t="array" ref="P729">IFERROR(INDEX(G:G,MATCH(K729&amp;O729,D:D&amp;F:F,0)),"")</f>
        <v/>
      </c>
      <c r="Q729" t="str">
        <f>IF(P729="","",_xlfn.MAXIFS(G:G,B:B,I729))</f>
        <v/>
      </c>
      <c r="R729" t="str" cm="1">
        <f t="array" ref="R729">IF(P729=Q729,"",IFERROR(INDEX(E:E,MATCH(I729&amp;Q729,B:B&amp;G:G,0)),""))</f>
        <v/>
      </c>
    </row>
    <row r="730" spans="2:18" x14ac:dyDescent="0.2">
      <c r="B730" t="s">
        <v>2981</v>
      </c>
      <c r="C730" t="str">
        <f>VLOOKUP(B730,customer!A:B,2,FALSE)</f>
        <v>Brice Craker</v>
      </c>
      <c r="D730" t="s">
        <v>3928</v>
      </c>
      <c r="E730" t="str">
        <f>VLOOKUP(D730,campaign!A:B,2,FALSE)</f>
        <v>OptOutMailings</v>
      </c>
      <c r="F730" s="9">
        <v>44720</v>
      </c>
      <c r="G730">
        <f>VLOOKUP(D730,campaign!A:D,4,FALSE)</f>
        <v>75</v>
      </c>
      <c r="I730" t="s">
        <v>3176</v>
      </c>
      <c r="J730" t="str">
        <f>VLOOKUP(I730,B:C,2,FALSE)</f>
        <v>Forster Antalffy</v>
      </c>
      <c r="K730" t="s">
        <v>3924</v>
      </c>
      <c r="L730" t="str" cm="1">
        <f t="array" ref="L730">INDEX(E:E,MATCH(I730&amp;M730,B:B&amp;F:F,0))</f>
        <v>RVOwner</v>
      </c>
      <c r="M730" s="9">
        <f>_xlfn.MAXIFS(F:F,B:B,I730,D:D,K730)</f>
        <v>45086</v>
      </c>
      <c r="N730" cm="1">
        <f t="array" ref="N730">INDEX(G:G,MATCH(I730&amp;K730&amp;M730,B:B&amp;D:D&amp;F:F,0))</f>
        <v>22</v>
      </c>
      <c r="O730" s="9">
        <f>IF(M730=_xlfn.MAXIFS(M:M,I:I,I730),_xlfn.MAXIFS(M:M,I:I,I730),"")</f>
        <v>45086</v>
      </c>
      <c r="P730" cm="1">
        <f t="array" ref="P730">IFERROR(INDEX(G:G,MATCH(K730&amp;O730,D:D&amp;F:F,0)),"")</f>
        <v>22</v>
      </c>
      <c r="Q730">
        <f>IF(P730="","",_xlfn.MAXIFS(G:G,B:B,I730))</f>
        <v>26</v>
      </c>
      <c r="R730" t="str" cm="1">
        <f t="array" ref="R730">IF(P730=Q730,"",IFERROR(INDEX(E:E,MATCH(I730&amp;Q730,B:B&amp;G:G,0)),""))</f>
        <v>HandsetRefurbished</v>
      </c>
    </row>
    <row r="731" spans="2:18" x14ac:dyDescent="0.2">
      <c r="B731" t="s">
        <v>2981</v>
      </c>
      <c r="C731" t="str">
        <f>VLOOKUP(B731,customer!A:B,2,FALSE)</f>
        <v>Brice Craker</v>
      </c>
      <c r="D731" t="s">
        <v>3928</v>
      </c>
      <c r="E731" t="str">
        <f>VLOOKUP(D731,campaign!A:B,2,FALSE)</f>
        <v>OptOutMailings</v>
      </c>
      <c r="F731" s="9">
        <v>44845</v>
      </c>
      <c r="G731">
        <f>VLOOKUP(D731,campaign!A:D,4,FALSE)</f>
        <v>75</v>
      </c>
      <c r="I731" t="s">
        <v>3796</v>
      </c>
      <c r="J731" t="str">
        <f>VLOOKUP(I731,B:C,2,FALSE)</f>
        <v>Fowler Chalice</v>
      </c>
      <c r="K731" t="s">
        <v>3924</v>
      </c>
      <c r="L731" t="str" cm="1">
        <f t="array" ref="L731">INDEX(E:E,MATCH(I731&amp;M731,B:B&amp;F:F,0))</f>
        <v>RVOwner</v>
      </c>
      <c r="M731" s="9">
        <f>_xlfn.MAXIFS(F:F,B:B,I731,D:D,K731)</f>
        <v>45079</v>
      </c>
      <c r="N731" cm="1">
        <f t="array" ref="N731">INDEX(G:G,MATCH(I731&amp;K731&amp;M731,B:B&amp;D:D&amp;F:F,0))</f>
        <v>22</v>
      </c>
      <c r="O731" s="9">
        <f>IF(M731=_xlfn.MAXIFS(M:M,I:I,I731),_xlfn.MAXIFS(M:M,I:I,I731),"")</f>
        <v>45079</v>
      </c>
      <c r="P731" cm="1">
        <f t="array" ref="P731">IFERROR(INDEX(G:G,MATCH(K731&amp;O731,D:D&amp;F:F,0)),"")</f>
        <v>22</v>
      </c>
      <c r="Q731">
        <f>IF(P731="","",_xlfn.MAXIFS(G:G,B:B,I731))</f>
        <v>29</v>
      </c>
      <c r="R731" t="str" cm="1">
        <f t="array" ref="R731">IF(P731=Q731,"",IFERROR(INDEX(E:E,MATCH(I731&amp;Q731,B:B&amp;G:G,0)),""))</f>
        <v>MaritalStatus</v>
      </c>
    </row>
    <row r="732" spans="2:18" x14ac:dyDescent="0.2">
      <c r="B732" t="s">
        <v>2981</v>
      </c>
      <c r="C732" t="str">
        <f>VLOOKUP(B732,customer!A:B,2,FALSE)</f>
        <v>Brice Craker</v>
      </c>
      <c r="D732" t="s">
        <v>3928</v>
      </c>
      <c r="E732" t="str">
        <f>VLOOKUP(D732,campaign!A:B,2,FALSE)</f>
        <v>OptOutMailings</v>
      </c>
      <c r="F732" s="9">
        <v>44905</v>
      </c>
      <c r="G732">
        <f>VLOOKUP(D732,campaign!A:D,4,FALSE)</f>
        <v>75</v>
      </c>
      <c r="I732" t="s">
        <v>3796</v>
      </c>
      <c r="J732" t="str">
        <f>VLOOKUP(I732,B:C,2,FALSE)</f>
        <v>Fowler Chalice</v>
      </c>
      <c r="K732" t="s">
        <v>3953</v>
      </c>
      <c r="L732" t="str" cm="1">
        <f t="array" ref="L732">INDEX(E:E,MATCH(I732&amp;M732,B:B&amp;F:F,0))</f>
        <v>MaritalStatus</v>
      </c>
      <c r="M732" s="9">
        <f>_xlfn.MAXIFS(F:F,B:B,I732,D:D,K732)</f>
        <v>45068</v>
      </c>
      <c r="N732" cm="1">
        <f t="array" ref="N732">INDEX(G:G,MATCH(I732&amp;K732&amp;M732,B:B&amp;D:D&amp;F:F,0))</f>
        <v>29</v>
      </c>
      <c r="O732" s="9" t="str">
        <f>IF(M732=_xlfn.MAXIFS(M:M,I:I,I732),_xlfn.MAXIFS(M:M,I:I,I732),"")</f>
        <v/>
      </c>
      <c r="P732" t="str" cm="1">
        <f t="array" ref="P732">IFERROR(INDEX(G:G,MATCH(K732&amp;O732,D:D&amp;F:F,0)),"")</f>
        <v/>
      </c>
      <c r="Q732" t="str">
        <f>IF(P732="","",_xlfn.MAXIFS(G:G,B:B,I732))</f>
        <v/>
      </c>
      <c r="R732" t="str" cm="1">
        <f t="array" ref="R732">IF(P732=Q732,"",IFERROR(INDEX(E:E,MATCH(I732&amp;Q732,B:B&amp;G:G,0)),""))</f>
        <v/>
      </c>
    </row>
    <row r="733" spans="2:18" x14ac:dyDescent="0.2">
      <c r="B733" t="s">
        <v>2981</v>
      </c>
      <c r="C733" t="str">
        <f>VLOOKUP(B733,customer!A:B,2,FALSE)</f>
        <v>Brice Craker</v>
      </c>
      <c r="D733" t="s">
        <v>3928</v>
      </c>
      <c r="E733" t="str">
        <f>VLOOKUP(D733,campaign!A:B,2,FALSE)</f>
        <v>OptOutMailings</v>
      </c>
      <c r="F733" s="9">
        <v>44933</v>
      </c>
      <c r="G733">
        <f>VLOOKUP(D733,campaign!A:D,4,FALSE)</f>
        <v>75</v>
      </c>
      <c r="I733" t="s">
        <v>3204</v>
      </c>
      <c r="J733" t="str">
        <f>VLOOKUP(I733,B:C,2,FALSE)</f>
        <v>Fowler Scannell</v>
      </c>
      <c r="K733" t="s">
        <v>3951</v>
      </c>
      <c r="L733" t="str" cm="1">
        <f t="array" ref="L733">INDEX(E:E,MATCH(I733&amp;M733,B:B&amp;F:F,0))</f>
        <v>OwnsMotorcycle</v>
      </c>
      <c r="M733" s="9">
        <f>_xlfn.MAXIFS(F:F,B:B,I733,D:D,K733)</f>
        <v>45025</v>
      </c>
      <c r="N733" cm="1">
        <f t="array" ref="N733">INDEX(G:G,MATCH(I733&amp;K733&amp;M733,B:B&amp;D:D&amp;F:F,0))</f>
        <v>14</v>
      </c>
      <c r="O733" s="9" t="str">
        <f>IF(M733=_xlfn.MAXIFS(M:M,I:I,I733),_xlfn.MAXIFS(M:M,I:I,I733),"")</f>
        <v/>
      </c>
      <c r="P733" t="str" cm="1">
        <f t="array" ref="P733">IFERROR(INDEX(G:G,MATCH(K733&amp;O733,D:D&amp;F:F,0)),"")</f>
        <v/>
      </c>
      <c r="Q733" t="str">
        <f>IF(P733="","",_xlfn.MAXIFS(G:G,B:B,I733))</f>
        <v/>
      </c>
      <c r="R733" t="str" cm="1">
        <f t="array" ref="R733">IF(P733=Q733,"",IFERROR(INDEX(E:E,MATCH(I733&amp;Q733,B:B&amp;G:G,0)),""))</f>
        <v/>
      </c>
    </row>
    <row r="734" spans="2:18" x14ac:dyDescent="0.2">
      <c r="B734" t="s">
        <v>2981</v>
      </c>
      <c r="C734" t="str">
        <f>VLOOKUP(B734,customer!A:B,2,FALSE)</f>
        <v>Brice Craker</v>
      </c>
      <c r="D734" t="s">
        <v>3928</v>
      </c>
      <c r="E734" t="str">
        <f>VLOOKUP(D734,campaign!A:B,2,FALSE)</f>
        <v>OptOutMailings</v>
      </c>
      <c r="F734" s="9">
        <v>45004</v>
      </c>
      <c r="G734">
        <f>VLOOKUP(D734,campaign!A:D,4,FALSE)</f>
        <v>75</v>
      </c>
      <c r="I734" t="s">
        <v>3204</v>
      </c>
      <c r="J734" t="str">
        <f>VLOOKUP(I734,B:C,2,FALSE)</f>
        <v>Fowler Scannell</v>
      </c>
      <c r="K734" t="s">
        <v>3923</v>
      </c>
      <c r="L734" t="str" cm="1">
        <f t="array" ref="L734">INDEX(E:E,MATCH(I734&amp;M734,B:B&amp;F:F,0))</f>
        <v>TruckOwner</v>
      </c>
      <c r="M734" s="9">
        <f>_xlfn.MAXIFS(F:F,B:B,I734,D:D,K734)</f>
        <v>45066</v>
      </c>
      <c r="N734" cm="1">
        <f t="array" ref="N734">INDEX(G:G,MATCH(I734&amp;K734&amp;M734,B:B&amp;D:D&amp;F:F,0))</f>
        <v>26</v>
      </c>
      <c r="O734" s="9">
        <f>IF(M734=_xlfn.MAXIFS(M:M,I:I,I734),_xlfn.MAXIFS(M:M,I:I,I734),"")</f>
        <v>45066</v>
      </c>
      <c r="P734" cm="1">
        <f t="array" ref="P734">IFERROR(INDEX(G:G,MATCH(K734&amp;O734,D:D&amp;F:F,0)),"")</f>
        <v>26</v>
      </c>
      <c r="Q734">
        <f>IF(P734="","",_xlfn.MAXIFS(G:G,B:B,I734))</f>
        <v>26</v>
      </c>
      <c r="R734" t="str" cm="1">
        <f t="array" ref="R734">IF(P734=Q734,"",IFERROR(INDEX(E:E,MATCH(I734&amp;Q734,B:B&amp;G:G,0)),""))</f>
        <v/>
      </c>
    </row>
    <row r="735" spans="2:18" x14ac:dyDescent="0.2">
      <c r="B735" t="s">
        <v>2981</v>
      </c>
      <c r="C735" t="str">
        <f>VLOOKUP(B735,customer!A:B,2,FALSE)</f>
        <v>Brice Craker</v>
      </c>
      <c r="D735" t="s">
        <v>3953</v>
      </c>
      <c r="E735" t="str">
        <f>VLOOKUP(D735,campaign!A:B,2,FALSE)</f>
        <v>MaritalStatus</v>
      </c>
      <c r="F735" s="9">
        <v>44896</v>
      </c>
      <c r="G735">
        <f>VLOOKUP(D735,campaign!A:D,4,FALSE)</f>
        <v>29</v>
      </c>
      <c r="I735" t="s">
        <v>3408</v>
      </c>
      <c r="J735" t="str">
        <f>VLOOKUP(I735,B:C,2,FALSE)</f>
        <v>Franciska Mathivet</v>
      </c>
      <c r="K735" t="s">
        <v>3950</v>
      </c>
      <c r="L735" t="str" cm="1">
        <f t="array" ref="L735">INDEX(E:E,MATCH(I735&amp;M735,B:B&amp;F:F,0))</f>
        <v>NotNewCellphoneUser</v>
      </c>
      <c r="M735" s="9">
        <f>_xlfn.MAXIFS(F:F,B:B,I735,D:D,K735)</f>
        <v>45028</v>
      </c>
      <c r="N735" cm="1">
        <f t="array" ref="N735">INDEX(G:G,MATCH(I735&amp;K735&amp;M735,B:B&amp;D:D&amp;F:F,0))</f>
        <v>28</v>
      </c>
      <c r="O735" s="9" t="str">
        <f>IF(M735=_xlfn.MAXIFS(M:M,I:I,I735),_xlfn.MAXIFS(M:M,I:I,I735),"")</f>
        <v/>
      </c>
      <c r="P735" t="str" cm="1">
        <f t="array" ref="P735">IFERROR(INDEX(G:G,MATCH(K735&amp;O735,D:D&amp;F:F,0)),"")</f>
        <v/>
      </c>
      <c r="Q735" t="str">
        <f>IF(P735="","",_xlfn.MAXIFS(G:G,B:B,I735))</f>
        <v/>
      </c>
      <c r="R735" t="str" cm="1">
        <f t="array" ref="R735">IF(P735=Q735,"",IFERROR(INDEX(E:E,MATCH(I735&amp;Q735,B:B&amp;G:G,0)),""))</f>
        <v/>
      </c>
    </row>
    <row r="736" spans="2:18" x14ac:dyDescent="0.2">
      <c r="B736" t="s">
        <v>2981</v>
      </c>
      <c r="C736" t="str">
        <f>VLOOKUP(B736,customer!A:B,2,FALSE)</f>
        <v>Brice Craker</v>
      </c>
      <c r="D736" t="s">
        <v>3953</v>
      </c>
      <c r="E736" t="str">
        <f>VLOOKUP(D736,campaign!A:B,2,FALSE)</f>
        <v>MaritalStatus</v>
      </c>
      <c r="F736" s="9">
        <v>44936</v>
      </c>
      <c r="G736">
        <f>VLOOKUP(D736,campaign!A:D,4,FALSE)</f>
        <v>29</v>
      </c>
      <c r="I736" t="s">
        <v>3408</v>
      </c>
      <c r="J736" t="str">
        <f>VLOOKUP(I736,B:C,2,FALSE)</f>
        <v>Franciska Mathivet</v>
      </c>
      <c r="K736" t="s">
        <v>3922</v>
      </c>
      <c r="L736" t="str" cm="1">
        <f t="array" ref="L736">INDEX(E:E,MATCH(I736&amp;M736,B:B&amp;F:F,0))</f>
        <v>HandsetWebCapable</v>
      </c>
      <c r="M736" s="9">
        <f>_xlfn.MAXIFS(F:F,B:B,I736,D:D,K736)</f>
        <v>45067</v>
      </c>
      <c r="N736" cm="1">
        <f t="array" ref="N736">INDEX(G:G,MATCH(I736&amp;K736&amp;M736,B:B&amp;D:D&amp;F:F,0))</f>
        <v>62</v>
      </c>
      <c r="O736" s="9">
        <f>IF(M736=_xlfn.MAXIFS(M:M,I:I,I736),_xlfn.MAXIFS(M:M,I:I,I736),"")</f>
        <v>45067</v>
      </c>
      <c r="P736" cm="1">
        <f t="array" ref="P736">IFERROR(INDEX(G:G,MATCH(K736&amp;O736,D:D&amp;F:F,0)),"")</f>
        <v>62</v>
      </c>
      <c r="Q736">
        <f>IF(P736="","",_xlfn.MAXIFS(G:G,B:B,I736))</f>
        <v>62</v>
      </c>
      <c r="R736" t="str" cm="1">
        <f t="array" ref="R736">IF(P736=Q736,"",IFERROR(INDEX(E:E,MATCH(I736&amp;Q736,B:B&amp;G:G,0)),""))</f>
        <v/>
      </c>
    </row>
    <row r="737" spans="2:18" x14ac:dyDescent="0.2">
      <c r="B737" t="s">
        <v>2981</v>
      </c>
      <c r="C737" t="str">
        <f>VLOOKUP(B737,customer!A:B,2,FALSE)</f>
        <v>Brice Craker</v>
      </c>
      <c r="D737" t="s">
        <v>3953</v>
      </c>
      <c r="E737" t="str">
        <f>VLOOKUP(D737,campaign!A:B,2,FALSE)</f>
        <v>MaritalStatus</v>
      </c>
      <c r="F737" s="9">
        <v>44962</v>
      </c>
      <c r="G737">
        <f>VLOOKUP(D737,campaign!A:D,4,FALSE)</f>
        <v>29</v>
      </c>
      <c r="I737" t="s">
        <v>3807</v>
      </c>
      <c r="J737" t="str">
        <f>VLOOKUP(I737,B:C,2,FALSE)</f>
        <v>Franciskus Grzegorzewski</v>
      </c>
      <c r="K737" t="s">
        <v>3925</v>
      </c>
      <c r="L737" t="str" cm="1">
        <f t="array" ref="L737">INDEX(E:E,MATCH(I737&amp;M737,B:B&amp;F:F,0))</f>
        <v>Homeownership</v>
      </c>
      <c r="M737" s="9">
        <f>_xlfn.MAXIFS(F:F,B:B,I737,D:D,K737)</f>
        <v>45050</v>
      </c>
      <c r="N737" cm="1">
        <f t="array" ref="N737">INDEX(G:G,MATCH(I737&amp;K737&amp;M737,B:B&amp;D:D&amp;F:F,0))</f>
        <v>13</v>
      </c>
      <c r="O737" s="9" t="str">
        <f>IF(M737=_xlfn.MAXIFS(M:M,I:I,I737),_xlfn.MAXIFS(M:M,I:I,I737),"")</f>
        <v/>
      </c>
      <c r="P737" t="str" cm="1">
        <f t="array" ref="P737">IFERROR(INDEX(G:G,MATCH(K737&amp;O737,D:D&amp;F:F,0)),"")</f>
        <v/>
      </c>
      <c r="Q737" t="str">
        <f>IF(P737="","",_xlfn.MAXIFS(G:G,B:B,I737))</f>
        <v/>
      </c>
      <c r="R737" t="str" cm="1">
        <f t="array" ref="R737">IF(P737=Q737,"",IFERROR(INDEX(E:E,MATCH(I737&amp;Q737,B:B&amp;G:G,0)),""))</f>
        <v/>
      </c>
    </row>
    <row r="738" spans="2:18" x14ac:dyDescent="0.2">
      <c r="B738" t="s">
        <v>2981</v>
      </c>
      <c r="C738" t="str">
        <f>VLOOKUP(B738,customer!A:B,2,FALSE)</f>
        <v>Brice Craker</v>
      </c>
      <c r="D738" t="s">
        <v>3953</v>
      </c>
      <c r="E738" t="str">
        <f>VLOOKUP(D738,campaign!A:B,2,FALSE)</f>
        <v>MaritalStatus</v>
      </c>
      <c r="F738" s="9">
        <v>44987</v>
      </c>
      <c r="G738">
        <f>VLOOKUP(D738,campaign!A:D,4,FALSE)</f>
        <v>29</v>
      </c>
      <c r="I738" t="s">
        <v>3807</v>
      </c>
      <c r="J738" t="str">
        <f>VLOOKUP(I738,B:C,2,FALSE)</f>
        <v>Franciskus Grzegorzewski</v>
      </c>
      <c r="K738" t="s">
        <v>3951</v>
      </c>
      <c r="L738" t="str" cm="1">
        <f t="array" ref="L738">INDEX(E:E,MATCH(I738&amp;M738,B:B&amp;F:F,0))</f>
        <v>OwnsMotorcycle</v>
      </c>
      <c r="M738" s="9">
        <f>_xlfn.MAXIFS(F:F,B:B,I738,D:D,K738)</f>
        <v>45057</v>
      </c>
      <c r="N738" cm="1">
        <f t="array" ref="N738">INDEX(G:G,MATCH(I738&amp;K738&amp;M738,B:B&amp;D:D&amp;F:F,0))</f>
        <v>14</v>
      </c>
      <c r="O738" s="9">
        <f>IF(M738=_xlfn.MAXIFS(M:M,I:I,I738),_xlfn.MAXIFS(M:M,I:I,I738),"")</f>
        <v>45057</v>
      </c>
      <c r="P738" cm="1">
        <f t="array" ref="P738">IFERROR(INDEX(G:G,MATCH(K738&amp;O738,D:D&amp;F:F,0)),"")</f>
        <v>14</v>
      </c>
      <c r="Q738">
        <f>IF(P738="","",_xlfn.MAXIFS(G:G,B:B,I738))</f>
        <v>14</v>
      </c>
      <c r="R738" t="str" cm="1">
        <f t="array" ref="R738">IF(P738=Q738,"",IFERROR(INDEX(E:E,MATCH(I738&amp;Q738,B:B&amp;G:G,0)),""))</f>
        <v/>
      </c>
    </row>
    <row r="739" spans="2:18" x14ac:dyDescent="0.2">
      <c r="B739" t="s">
        <v>2981</v>
      </c>
      <c r="C739" t="str">
        <f>VLOOKUP(B739,customer!A:B,2,FALSE)</f>
        <v>Brice Craker</v>
      </c>
      <c r="D739" t="s">
        <v>3953</v>
      </c>
      <c r="E739" t="str">
        <f>VLOOKUP(D739,campaign!A:B,2,FALSE)</f>
        <v>MaritalStatus</v>
      </c>
      <c r="F739" s="9">
        <v>45029</v>
      </c>
      <c r="G739">
        <f>VLOOKUP(D739,campaign!A:D,4,FALSE)</f>
        <v>29</v>
      </c>
      <c r="I739" t="s">
        <v>3195</v>
      </c>
      <c r="J739" t="str">
        <f>VLOOKUP(I739,B:C,2,FALSE)</f>
        <v>Franciskus O'Crevy</v>
      </c>
      <c r="K739" t="s">
        <v>3924</v>
      </c>
      <c r="L739" t="str" cm="1">
        <f t="array" ref="L739">INDEX(E:E,MATCH(I739&amp;M739,B:B&amp;F:F,0))</f>
        <v>RVOwner</v>
      </c>
      <c r="M739" s="9">
        <f>_xlfn.MAXIFS(F:F,B:B,I739,D:D,K739)</f>
        <v>45060</v>
      </c>
      <c r="N739" cm="1">
        <f t="array" ref="N739">INDEX(G:G,MATCH(I739&amp;K739&amp;M739,B:B&amp;D:D&amp;F:F,0))</f>
        <v>22</v>
      </c>
      <c r="O739" s="9" t="str">
        <f>IF(M739=_xlfn.MAXIFS(M:M,I:I,I739),_xlfn.MAXIFS(M:M,I:I,I739),"")</f>
        <v/>
      </c>
      <c r="P739" t="str" cm="1">
        <f t="array" ref="P739">IFERROR(INDEX(G:G,MATCH(K739&amp;O739,D:D&amp;F:F,0)),"")</f>
        <v/>
      </c>
      <c r="Q739" t="str">
        <f>IF(P739="","",_xlfn.MAXIFS(G:G,B:B,I739))</f>
        <v/>
      </c>
      <c r="R739" t="str" cm="1">
        <f t="array" ref="R739">IF(P739=Q739,"",IFERROR(INDEX(E:E,MATCH(I739&amp;Q739,B:B&amp;G:G,0)),""))</f>
        <v/>
      </c>
    </row>
    <row r="740" spans="2:18" x14ac:dyDescent="0.2">
      <c r="B740" t="s">
        <v>2981</v>
      </c>
      <c r="C740" t="str">
        <f>VLOOKUP(B740,customer!A:B,2,FALSE)</f>
        <v>Brice Craker</v>
      </c>
      <c r="D740" t="s">
        <v>3953</v>
      </c>
      <c r="E740" t="str">
        <f>VLOOKUP(D740,campaign!A:B,2,FALSE)</f>
        <v>MaritalStatus</v>
      </c>
      <c r="F740" s="9">
        <v>45055</v>
      </c>
      <c r="G740">
        <f>VLOOKUP(D740,campaign!A:D,4,FALSE)</f>
        <v>29</v>
      </c>
      <c r="I740" t="s">
        <v>3195</v>
      </c>
      <c r="J740" t="str">
        <f>VLOOKUP(I740,B:C,2,FALSE)</f>
        <v>Franciskus O'Crevy</v>
      </c>
      <c r="K740" t="s">
        <v>3951</v>
      </c>
      <c r="L740" t="str" cm="1">
        <f t="array" ref="L740">INDEX(E:E,MATCH(I740&amp;M740,B:B&amp;F:F,0))</f>
        <v>OwnsMotorcycle</v>
      </c>
      <c r="M740" s="9">
        <f>_xlfn.MAXIFS(F:F,B:B,I740,D:D,K740)</f>
        <v>45080</v>
      </c>
      <c r="N740" cm="1">
        <f t="array" ref="N740">INDEX(G:G,MATCH(I740&amp;K740&amp;M740,B:B&amp;D:D&amp;F:F,0))</f>
        <v>14</v>
      </c>
      <c r="O740" s="9">
        <f>IF(M740=_xlfn.MAXIFS(M:M,I:I,I740),_xlfn.MAXIFS(M:M,I:I,I740),"")</f>
        <v>45080</v>
      </c>
      <c r="P740" cm="1">
        <f t="array" ref="P740">IFERROR(INDEX(G:G,MATCH(K740&amp;O740,D:D&amp;F:F,0)),"")</f>
        <v>14</v>
      </c>
      <c r="Q740">
        <f>IF(P740="","",_xlfn.MAXIFS(G:G,B:B,I740))</f>
        <v>22</v>
      </c>
      <c r="R740" t="str" cm="1">
        <f t="array" ref="R740">IF(P740=Q740,"",IFERROR(INDEX(E:E,MATCH(I740&amp;Q740,B:B&amp;G:G,0)),""))</f>
        <v>RVOwner</v>
      </c>
    </row>
    <row r="741" spans="2:18" x14ac:dyDescent="0.2">
      <c r="B741" t="s">
        <v>2982</v>
      </c>
      <c r="C741" t="str">
        <f>VLOOKUP(B741,customer!A:B,2,FALSE)</f>
        <v>Thomas Santello</v>
      </c>
      <c r="D741" t="s">
        <v>3925</v>
      </c>
      <c r="E741" t="str">
        <f>VLOOKUP(D741,campaign!A:B,2,FALSE)</f>
        <v>Homeownership</v>
      </c>
      <c r="F741" s="9">
        <v>44580</v>
      </c>
      <c r="G741">
        <f>VLOOKUP(D741,campaign!A:D,4,FALSE)</f>
        <v>13</v>
      </c>
      <c r="I741" t="s">
        <v>3541</v>
      </c>
      <c r="J741" t="str">
        <f>VLOOKUP(I741,B:C,2,FALSE)</f>
        <v>Franni O'Loughnan</v>
      </c>
      <c r="K741" t="s">
        <v>3952</v>
      </c>
      <c r="L741" t="str" cm="1">
        <f t="array" ref="L741">INDEX(E:E,MATCH(I741&amp;M741,B:B&amp;F:F,0))</f>
        <v>MadeCallToRetentionTeam</v>
      </c>
      <c r="M741" s="9">
        <f>_xlfn.MAXIFS(F:F,B:B,I741,D:D,K741)</f>
        <v>45069</v>
      </c>
      <c r="N741" cm="1">
        <f t="array" ref="N741">INDEX(G:G,MATCH(I741&amp;K741&amp;M741,B:B&amp;D:D&amp;F:F,0))</f>
        <v>16</v>
      </c>
      <c r="O741" s="9">
        <f>IF(M741=_xlfn.MAXIFS(M:M,I:I,I741),_xlfn.MAXIFS(M:M,I:I,I741),"")</f>
        <v>45069</v>
      </c>
      <c r="P741" cm="1">
        <f t="array" ref="P741">IFERROR(INDEX(G:G,MATCH(K741&amp;O741,D:D&amp;F:F,0)),"")</f>
        <v>16</v>
      </c>
      <c r="Q741">
        <f>IF(P741="","",_xlfn.MAXIFS(G:G,B:B,I741))</f>
        <v>16</v>
      </c>
      <c r="R741" t="str" cm="1">
        <f t="array" ref="R741">IF(P741=Q741,"",IFERROR(INDEX(E:E,MATCH(I741&amp;Q741,B:B&amp;G:G,0)),""))</f>
        <v/>
      </c>
    </row>
    <row r="742" spans="2:18" x14ac:dyDescent="0.2">
      <c r="B742" t="s">
        <v>2982</v>
      </c>
      <c r="C742" t="str">
        <f>VLOOKUP(B742,customer!A:B,2,FALSE)</f>
        <v>Thomas Santello</v>
      </c>
      <c r="D742" t="s">
        <v>3925</v>
      </c>
      <c r="E742" t="str">
        <f>VLOOKUP(D742,campaign!A:B,2,FALSE)</f>
        <v>Homeownership</v>
      </c>
      <c r="F742" s="9">
        <v>44623</v>
      </c>
      <c r="G742">
        <f>VLOOKUP(D742,campaign!A:D,4,FALSE)</f>
        <v>13</v>
      </c>
      <c r="I742" t="s">
        <v>3481</v>
      </c>
      <c r="J742" t="str">
        <f>VLOOKUP(I742,B:C,2,FALSE)</f>
        <v>Franz Terren</v>
      </c>
      <c r="K742" t="s">
        <v>3947</v>
      </c>
      <c r="L742" t="str" cm="1">
        <f t="array" ref="L742">INDEX(E:E,MATCH(I742&amp;M742,B:B&amp;F:F,0))</f>
        <v>OwnsComputer</v>
      </c>
      <c r="M742" s="9">
        <f>_xlfn.MAXIFS(F:F,B:B,I742,D:D,K742)</f>
        <v>45078</v>
      </c>
      <c r="N742" cm="1">
        <f t="array" ref="N742">INDEX(G:G,MATCH(I742&amp;K742&amp;M742,B:B&amp;D:D&amp;F:F,0))</f>
        <v>62</v>
      </c>
      <c r="O742" s="9" t="str">
        <f>IF(M742=_xlfn.MAXIFS(M:M,I:I,I742),_xlfn.MAXIFS(M:M,I:I,I742),"")</f>
        <v/>
      </c>
      <c r="P742" t="str" cm="1">
        <f t="array" ref="P742">IFERROR(INDEX(G:G,MATCH(K742&amp;O742,D:D&amp;F:F,0)),"")</f>
        <v/>
      </c>
      <c r="Q742" t="str">
        <f>IF(P742="","",_xlfn.MAXIFS(G:G,B:B,I742))</f>
        <v/>
      </c>
      <c r="R742" t="str" cm="1">
        <f t="array" ref="R742">IF(P742=Q742,"",IFERROR(INDEX(E:E,MATCH(I742&amp;Q742,B:B&amp;G:G,0)),""))</f>
        <v/>
      </c>
    </row>
    <row r="743" spans="2:18" x14ac:dyDescent="0.2">
      <c r="B743" t="s">
        <v>2982</v>
      </c>
      <c r="C743" t="str">
        <f>VLOOKUP(B743,customer!A:B,2,FALSE)</f>
        <v>Thomas Santello</v>
      </c>
      <c r="D743" t="s">
        <v>3925</v>
      </c>
      <c r="E743" t="str">
        <f>VLOOKUP(D743,campaign!A:B,2,FALSE)</f>
        <v>Homeownership</v>
      </c>
      <c r="F743" s="9">
        <v>44679</v>
      </c>
      <c r="G743">
        <f>VLOOKUP(D743,campaign!A:D,4,FALSE)</f>
        <v>13</v>
      </c>
      <c r="I743" t="s">
        <v>3481</v>
      </c>
      <c r="J743" t="str">
        <f>VLOOKUP(I743,B:C,2,FALSE)</f>
        <v>Franz Terren</v>
      </c>
      <c r="K743" t="s">
        <v>3952</v>
      </c>
      <c r="L743" t="str" cm="1">
        <f t="array" ref="L743">INDEX(E:E,MATCH(I743&amp;M743,B:B&amp;F:F,0))</f>
        <v>MadeCallToRetentionTeam</v>
      </c>
      <c r="M743" s="9">
        <f>_xlfn.MAXIFS(F:F,B:B,I743,D:D,K743)</f>
        <v>45081</v>
      </c>
      <c r="N743" cm="1">
        <f t="array" ref="N743">INDEX(G:G,MATCH(I743&amp;K743&amp;M743,B:B&amp;D:D&amp;F:F,0))</f>
        <v>16</v>
      </c>
      <c r="O743" s="9">
        <f>IF(M743=_xlfn.MAXIFS(M:M,I:I,I743),_xlfn.MAXIFS(M:M,I:I,I743),"")</f>
        <v>45081</v>
      </c>
      <c r="P743" cm="1">
        <f t="array" ref="P743">IFERROR(INDEX(G:G,MATCH(K743&amp;O743,D:D&amp;F:F,0)),"")</f>
        <v>16</v>
      </c>
      <c r="Q743">
        <f>IF(P743="","",_xlfn.MAXIFS(G:G,B:B,I743))</f>
        <v>62</v>
      </c>
      <c r="R743" t="str" cm="1">
        <f t="array" ref="R743">IF(P743=Q743,"",IFERROR(INDEX(E:E,MATCH(I743&amp;Q743,B:B&amp;G:G,0)),""))</f>
        <v>OwnsComputer</v>
      </c>
    </row>
    <row r="744" spans="2:18" x14ac:dyDescent="0.2">
      <c r="B744" t="s">
        <v>2982</v>
      </c>
      <c r="C744" t="str">
        <f>VLOOKUP(B744,customer!A:B,2,FALSE)</f>
        <v>Thomas Santello</v>
      </c>
      <c r="D744" t="s">
        <v>3925</v>
      </c>
      <c r="E744" t="str">
        <f>VLOOKUP(D744,campaign!A:B,2,FALSE)</f>
        <v>Homeownership</v>
      </c>
      <c r="F744" s="9">
        <v>44765</v>
      </c>
      <c r="G744">
        <f>VLOOKUP(D744,campaign!A:D,4,FALSE)</f>
        <v>13</v>
      </c>
      <c r="I744" t="s">
        <v>3577</v>
      </c>
      <c r="J744" t="str">
        <f>VLOOKUP(I744,B:C,2,FALSE)</f>
        <v>Fraze Maestro</v>
      </c>
      <c r="K744" t="s">
        <v>3952</v>
      </c>
      <c r="L744" t="str" cm="1">
        <f t="array" ref="L744">INDEX(E:E,MATCH(I744&amp;M744,B:B&amp;F:F,0))</f>
        <v>MadeCallToRetentionTeam</v>
      </c>
      <c r="M744" s="9">
        <f>_xlfn.MAXIFS(F:F,B:B,I744,D:D,K744)</f>
        <v>45072</v>
      </c>
      <c r="N744" cm="1">
        <f t="array" ref="N744">INDEX(G:G,MATCH(I744&amp;K744&amp;M744,B:B&amp;D:D&amp;F:F,0))</f>
        <v>16</v>
      </c>
      <c r="O744" s="9">
        <f>IF(M744=_xlfn.MAXIFS(M:M,I:I,I744),_xlfn.MAXIFS(M:M,I:I,I744),"")</f>
        <v>45072</v>
      </c>
      <c r="P744" cm="1">
        <f t="array" ref="P744">IFERROR(INDEX(G:G,MATCH(K744&amp;O744,D:D&amp;F:F,0)),"")</f>
        <v>16</v>
      </c>
      <c r="Q744">
        <f>IF(P744="","",_xlfn.MAXIFS(G:G,B:B,I744))</f>
        <v>26</v>
      </c>
      <c r="R744" t="str" cm="1">
        <f t="array" ref="R744">IF(P744=Q744,"",IFERROR(INDEX(E:E,MATCH(I744&amp;Q744,B:B&amp;G:G,0)),""))</f>
        <v>TruckOwner</v>
      </c>
    </row>
    <row r="745" spans="2:18" x14ac:dyDescent="0.2">
      <c r="B745" t="s">
        <v>2982</v>
      </c>
      <c r="C745" t="str">
        <f>VLOOKUP(B745,customer!A:B,2,FALSE)</f>
        <v>Thomas Santello</v>
      </c>
      <c r="D745" t="s">
        <v>3925</v>
      </c>
      <c r="E745" t="str">
        <f>VLOOKUP(D745,campaign!A:B,2,FALSE)</f>
        <v>Homeownership</v>
      </c>
      <c r="F745" s="9">
        <v>44807</v>
      </c>
      <c r="G745">
        <f>VLOOKUP(D745,campaign!A:D,4,FALSE)</f>
        <v>13</v>
      </c>
      <c r="I745" t="s">
        <v>3577</v>
      </c>
      <c r="J745" t="str">
        <f>VLOOKUP(I745,B:C,2,FALSE)</f>
        <v>Fraze Maestro</v>
      </c>
      <c r="K745" t="s">
        <v>3923</v>
      </c>
      <c r="L745" t="str" cm="1">
        <f t="array" ref="L745">INDEX(E:E,MATCH(I745&amp;M745,B:B&amp;F:F,0))</f>
        <v>TruckOwner</v>
      </c>
      <c r="M745" s="9">
        <f>_xlfn.MAXIFS(F:F,B:B,I745,D:D,K745)</f>
        <v>45065</v>
      </c>
      <c r="N745" cm="1">
        <f t="array" ref="N745">INDEX(G:G,MATCH(I745&amp;K745&amp;M745,B:B&amp;D:D&amp;F:F,0))</f>
        <v>26</v>
      </c>
      <c r="O745" s="9" t="str">
        <f>IF(M745=_xlfn.MAXIFS(M:M,I:I,I745),_xlfn.MAXIFS(M:M,I:I,I745),"")</f>
        <v/>
      </c>
      <c r="P745" t="str" cm="1">
        <f t="array" ref="P745">IFERROR(INDEX(G:G,MATCH(K745&amp;O745,D:D&amp;F:F,0)),"")</f>
        <v/>
      </c>
      <c r="Q745" t="str">
        <f>IF(P745="","",_xlfn.MAXIFS(G:G,B:B,I745))</f>
        <v/>
      </c>
      <c r="R745" t="str" cm="1">
        <f t="array" ref="R745">IF(P745=Q745,"",IFERROR(INDEX(E:E,MATCH(I745&amp;Q745,B:B&amp;G:G,0)),""))</f>
        <v/>
      </c>
    </row>
    <row r="746" spans="2:18" x14ac:dyDescent="0.2">
      <c r="B746" t="s">
        <v>2982</v>
      </c>
      <c r="C746" t="str">
        <f>VLOOKUP(B746,customer!A:B,2,FALSE)</f>
        <v>Thomas Santello</v>
      </c>
      <c r="D746" t="s">
        <v>3925</v>
      </c>
      <c r="E746" t="str">
        <f>VLOOKUP(D746,campaign!A:B,2,FALSE)</f>
        <v>Homeownership</v>
      </c>
      <c r="F746" s="9">
        <v>44894</v>
      </c>
      <c r="G746">
        <f>VLOOKUP(D746,campaign!A:D,4,FALSE)</f>
        <v>13</v>
      </c>
      <c r="I746" t="s">
        <v>3385</v>
      </c>
      <c r="J746" t="str">
        <f>VLOOKUP(I746,B:C,2,FALSE)</f>
        <v>Frazer Beesley</v>
      </c>
      <c r="K746" t="s">
        <v>3925</v>
      </c>
      <c r="L746" t="str" cm="1">
        <f t="array" ref="L746">INDEX(E:E,MATCH(I746&amp;M746,B:B&amp;F:F,0))</f>
        <v>Homeownership</v>
      </c>
      <c r="M746" s="9">
        <f>_xlfn.MAXIFS(F:F,B:B,I746,D:D,K746)</f>
        <v>45063</v>
      </c>
      <c r="N746" cm="1">
        <f t="array" ref="N746">INDEX(G:G,MATCH(I746&amp;K746&amp;M746,B:B&amp;D:D&amp;F:F,0))</f>
        <v>13</v>
      </c>
      <c r="O746" s="9">
        <f>IF(M746=_xlfn.MAXIFS(M:M,I:I,I746),_xlfn.MAXIFS(M:M,I:I,I746),"")</f>
        <v>45063</v>
      </c>
      <c r="P746" cm="1">
        <f t="array" ref="P746">IFERROR(INDEX(G:G,MATCH(K746&amp;O746,D:D&amp;F:F,0)),"")</f>
        <v>13</v>
      </c>
      <c r="Q746">
        <f>IF(P746="","",_xlfn.MAXIFS(G:G,B:B,I746))</f>
        <v>22</v>
      </c>
      <c r="R746" t="str" cm="1">
        <f t="array" ref="R746">IF(P746=Q746,"",IFERROR(INDEX(E:E,MATCH(I746&amp;Q746,B:B&amp;G:G,0)),""))</f>
        <v>RVOwner</v>
      </c>
    </row>
    <row r="747" spans="2:18" x14ac:dyDescent="0.2">
      <c r="B747" t="s">
        <v>2982</v>
      </c>
      <c r="C747" t="str">
        <f>VLOOKUP(B747,customer!A:B,2,FALSE)</f>
        <v>Thomas Santello</v>
      </c>
      <c r="D747" t="s">
        <v>3925</v>
      </c>
      <c r="E747" t="str">
        <f>VLOOKUP(D747,campaign!A:B,2,FALSE)</f>
        <v>Homeownership</v>
      </c>
      <c r="F747" s="9">
        <v>44918</v>
      </c>
      <c r="G747">
        <f>VLOOKUP(D747,campaign!A:D,4,FALSE)</f>
        <v>13</v>
      </c>
      <c r="I747" t="s">
        <v>3385</v>
      </c>
      <c r="J747" t="str">
        <f>VLOOKUP(I747,B:C,2,FALSE)</f>
        <v>Frazer Beesley</v>
      </c>
      <c r="K747" t="s">
        <v>3924</v>
      </c>
      <c r="L747" t="str" cm="1">
        <f t="array" ref="L747">INDEX(E:E,MATCH(I747&amp;M747,B:B&amp;F:F,0))</f>
        <v>RVOwner</v>
      </c>
      <c r="M747" s="9">
        <f>_xlfn.MAXIFS(F:F,B:B,I747,D:D,K747)</f>
        <v>45051</v>
      </c>
      <c r="N747" cm="1">
        <f t="array" ref="N747">INDEX(G:G,MATCH(I747&amp;K747&amp;M747,B:B&amp;D:D&amp;F:F,0))</f>
        <v>22</v>
      </c>
      <c r="O747" s="9" t="str">
        <f>IF(M747=_xlfn.MAXIFS(M:M,I:I,I747),_xlfn.MAXIFS(M:M,I:I,I747),"")</f>
        <v/>
      </c>
      <c r="P747" t="str" cm="1">
        <f t="array" ref="P747">IFERROR(INDEX(G:G,MATCH(K747&amp;O747,D:D&amp;F:F,0)),"")</f>
        <v/>
      </c>
      <c r="Q747" t="str">
        <f>IF(P747="","",_xlfn.MAXIFS(G:G,B:B,I747))</f>
        <v/>
      </c>
      <c r="R747" t="str" cm="1">
        <f t="array" ref="R747">IF(P747=Q747,"",IFERROR(INDEX(E:E,MATCH(I747&amp;Q747,B:B&amp;G:G,0)),""))</f>
        <v/>
      </c>
    </row>
    <row r="748" spans="2:18" x14ac:dyDescent="0.2">
      <c r="B748" t="s">
        <v>2982</v>
      </c>
      <c r="C748" t="str">
        <f>VLOOKUP(B748,customer!A:B,2,FALSE)</f>
        <v>Thomas Santello</v>
      </c>
      <c r="D748" t="s">
        <v>3925</v>
      </c>
      <c r="E748" t="str">
        <f>VLOOKUP(D748,campaign!A:B,2,FALSE)</f>
        <v>Homeownership</v>
      </c>
      <c r="F748" s="9">
        <v>44949</v>
      </c>
      <c r="G748">
        <f>VLOOKUP(D748,campaign!A:D,4,FALSE)</f>
        <v>13</v>
      </c>
      <c r="I748" t="s">
        <v>3553</v>
      </c>
      <c r="J748" t="str">
        <f>VLOOKUP(I748,B:C,2,FALSE)</f>
        <v>Fredrick Gillitt</v>
      </c>
      <c r="K748" t="s">
        <v>3925</v>
      </c>
      <c r="L748" t="str" cm="1">
        <f t="array" ref="L748">INDEX(E:E,MATCH(I748&amp;M748,B:B&amp;F:F,0))</f>
        <v>Homeownership</v>
      </c>
      <c r="M748" s="9">
        <f>_xlfn.MAXIFS(F:F,B:B,I748,D:D,K748)</f>
        <v>45070</v>
      </c>
      <c r="N748" cm="1">
        <f t="array" ref="N748">INDEX(G:G,MATCH(I748&amp;K748&amp;M748,B:B&amp;D:D&amp;F:F,0))</f>
        <v>13</v>
      </c>
      <c r="O748" s="9" t="str">
        <f>IF(M748=_xlfn.MAXIFS(M:M,I:I,I748),_xlfn.MAXIFS(M:M,I:I,I748),"")</f>
        <v/>
      </c>
      <c r="P748" t="str" cm="1">
        <f t="array" ref="P748">IFERROR(INDEX(G:G,MATCH(K748&amp;O748,D:D&amp;F:F,0)),"")</f>
        <v/>
      </c>
      <c r="Q748" t="str">
        <f>IF(P748="","",_xlfn.MAXIFS(G:G,B:B,I748))</f>
        <v/>
      </c>
      <c r="R748" t="str" cm="1">
        <f t="array" ref="R748">IF(P748=Q748,"",IFERROR(INDEX(E:E,MATCH(I748&amp;Q748,B:B&amp;G:G,0)),""))</f>
        <v/>
      </c>
    </row>
    <row r="749" spans="2:18" x14ac:dyDescent="0.2">
      <c r="B749" t="s">
        <v>2982</v>
      </c>
      <c r="C749" t="str">
        <f>VLOOKUP(B749,customer!A:B,2,FALSE)</f>
        <v>Thomas Santello</v>
      </c>
      <c r="D749" t="s">
        <v>3925</v>
      </c>
      <c r="E749" t="str">
        <f>VLOOKUP(D749,campaign!A:B,2,FALSE)</f>
        <v>Homeownership</v>
      </c>
      <c r="F749" s="9">
        <v>44959</v>
      </c>
      <c r="G749">
        <f>VLOOKUP(D749,campaign!A:D,4,FALSE)</f>
        <v>13</v>
      </c>
      <c r="I749" t="s">
        <v>3553</v>
      </c>
      <c r="J749" t="str">
        <f>VLOOKUP(I749,B:C,2,FALSE)</f>
        <v>Fredrick Gillitt</v>
      </c>
      <c r="K749" t="s">
        <v>3928</v>
      </c>
      <c r="L749" t="str" cm="1">
        <f t="array" ref="L749">INDEX(E:E,MATCH(I749&amp;M749,B:B&amp;F:F,0))</f>
        <v>OptOutMailings</v>
      </c>
      <c r="M749" s="9">
        <f>_xlfn.MAXIFS(F:F,B:B,I749,D:D,K749)</f>
        <v>45072</v>
      </c>
      <c r="N749" cm="1">
        <f t="array" ref="N749">INDEX(G:G,MATCH(I749&amp;K749&amp;M749,B:B&amp;D:D&amp;F:F,0))</f>
        <v>75</v>
      </c>
      <c r="O749" s="9">
        <f>IF(M749=_xlfn.MAXIFS(M:M,I:I,I749),_xlfn.MAXIFS(M:M,I:I,I749),"")</f>
        <v>45072</v>
      </c>
      <c r="P749" cm="1">
        <f t="array" ref="P749">IFERROR(INDEX(G:G,MATCH(K749&amp;O749,D:D&amp;F:F,0)),"")</f>
        <v>75</v>
      </c>
      <c r="Q749">
        <f>IF(P749="","",_xlfn.MAXIFS(G:G,B:B,I749))</f>
        <v>75</v>
      </c>
      <c r="R749" t="str" cm="1">
        <f t="array" ref="R749">IF(P749=Q749,"",IFERROR(INDEX(E:E,MATCH(I749&amp;Q749,B:B&amp;G:G,0)),""))</f>
        <v/>
      </c>
    </row>
    <row r="750" spans="2:18" x14ac:dyDescent="0.2">
      <c r="B750" t="s">
        <v>2982</v>
      </c>
      <c r="C750" t="str">
        <f>VLOOKUP(B750,customer!A:B,2,FALSE)</f>
        <v>Thomas Santello</v>
      </c>
      <c r="D750" t="s">
        <v>3925</v>
      </c>
      <c r="E750" t="str">
        <f>VLOOKUP(D750,campaign!A:B,2,FALSE)</f>
        <v>Homeownership</v>
      </c>
      <c r="F750" s="9">
        <v>45067</v>
      </c>
      <c r="G750">
        <f>VLOOKUP(D750,campaign!A:D,4,FALSE)</f>
        <v>13</v>
      </c>
      <c r="I750" t="s">
        <v>3557</v>
      </c>
      <c r="J750" t="str">
        <f>VLOOKUP(I750,B:C,2,FALSE)</f>
        <v>Gabriella Stannion</v>
      </c>
      <c r="K750" t="s">
        <v>3922</v>
      </c>
      <c r="L750" t="str" cm="1">
        <f t="array" ref="L750">INDEX(E:E,MATCH(I750&amp;M750,B:B&amp;F:F,0))</f>
        <v>HandsetWebCapable</v>
      </c>
      <c r="M750" s="9">
        <f>_xlfn.MAXIFS(F:F,B:B,I750,D:D,K750)</f>
        <v>45060</v>
      </c>
      <c r="N750" cm="1">
        <f t="array" ref="N750">INDEX(G:G,MATCH(I750&amp;K750&amp;M750,B:B&amp;D:D&amp;F:F,0))</f>
        <v>62</v>
      </c>
      <c r="O750" s="9">
        <f>IF(M750=_xlfn.MAXIFS(M:M,I:I,I750),_xlfn.MAXIFS(M:M,I:I,I750),"")</f>
        <v>45060</v>
      </c>
      <c r="P750" cm="1">
        <f t="array" ref="P750">IFERROR(INDEX(G:G,MATCH(K750&amp;O750,D:D&amp;F:F,0)),"")</f>
        <v>62</v>
      </c>
      <c r="Q750">
        <f>IF(P750="","",_xlfn.MAXIFS(G:G,B:B,I750))</f>
        <v>66</v>
      </c>
      <c r="R750" t="str" cm="1">
        <f t="array" ref="R750">IF(P750=Q750,"",IFERROR(INDEX(E:E,MATCH(I750&amp;Q750,B:B&amp;G:G,0)),""))</f>
        <v>NonUSTravel</v>
      </c>
    </row>
    <row r="751" spans="2:18" x14ac:dyDescent="0.2">
      <c r="B751" t="s">
        <v>2982</v>
      </c>
      <c r="C751" t="str">
        <f>VLOOKUP(B751,customer!A:B,2,FALSE)</f>
        <v>Thomas Santello</v>
      </c>
      <c r="D751" t="s">
        <v>3926</v>
      </c>
      <c r="E751" t="str">
        <f>VLOOKUP(D751,campaign!A:B,2,FALSE)</f>
        <v>BuysViaMailOrder</v>
      </c>
      <c r="F751" s="9">
        <v>44862</v>
      </c>
      <c r="G751">
        <f>VLOOKUP(D751,campaign!A:D,4,FALSE)</f>
        <v>25</v>
      </c>
      <c r="I751" t="s">
        <v>3557</v>
      </c>
      <c r="J751" t="str">
        <f>VLOOKUP(I751,B:C,2,FALSE)</f>
        <v>Gabriella Stannion</v>
      </c>
      <c r="K751" t="s">
        <v>3929</v>
      </c>
      <c r="L751" t="str" cm="1">
        <f t="array" ref="L751">INDEX(E:E,MATCH(I751&amp;M751,B:B&amp;F:F,0))</f>
        <v>NonUSTravel</v>
      </c>
      <c r="M751" s="9">
        <f>_xlfn.MAXIFS(F:F,B:B,I751,D:D,K751)</f>
        <v>45050</v>
      </c>
      <c r="N751" cm="1">
        <f t="array" ref="N751">INDEX(G:G,MATCH(I751&amp;K751&amp;M751,B:B&amp;D:D&amp;F:F,0))</f>
        <v>66</v>
      </c>
      <c r="O751" s="9" t="str">
        <f>IF(M751=_xlfn.MAXIFS(M:M,I:I,I751),_xlfn.MAXIFS(M:M,I:I,I751),"")</f>
        <v/>
      </c>
      <c r="P751" t="str" cm="1">
        <f t="array" ref="P751">IFERROR(INDEX(G:G,MATCH(K751&amp;O751,D:D&amp;F:F,0)),"")</f>
        <v/>
      </c>
      <c r="Q751" t="str">
        <f>IF(P751="","",_xlfn.MAXIFS(G:G,B:B,I751))</f>
        <v/>
      </c>
      <c r="R751" t="str" cm="1">
        <f t="array" ref="R751">IF(P751=Q751,"",IFERROR(INDEX(E:E,MATCH(I751&amp;Q751,B:B&amp;G:G,0)),""))</f>
        <v/>
      </c>
    </row>
    <row r="752" spans="2:18" x14ac:dyDescent="0.2">
      <c r="B752" t="s">
        <v>2982</v>
      </c>
      <c r="C752" t="str">
        <f>VLOOKUP(B752,customer!A:B,2,FALSE)</f>
        <v>Thomas Santello</v>
      </c>
      <c r="D752" t="s">
        <v>3926</v>
      </c>
      <c r="E752" t="str">
        <f>VLOOKUP(D752,campaign!A:B,2,FALSE)</f>
        <v>BuysViaMailOrder</v>
      </c>
      <c r="F752" s="9">
        <v>44908</v>
      </c>
      <c r="G752">
        <f>VLOOKUP(D752,campaign!A:D,4,FALSE)</f>
        <v>25</v>
      </c>
      <c r="I752" t="s">
        <v>3799</v>
      </c>
      <c r="J752" t="str">
        <f>VLOOKUP(I752,B:C,2,FALSE)</f>
        <v>Gabriellia Maren</v>
      </c>
      <c r="K752" t="s">
        <v>3922</v>
      </c>
      <c r="L752" t="str" cm="1">
        <f t="array" ref="L752">INDEX(E:E,MATCH(I752&amp;M752,B:B&amp;F:F,0))</f>
        <v>HandsetWebCapable</v>
      </c>
      <c r="M752" s="9">
        <f>_xlfn.MAXIFS(F:F,B:B,I752,D:D,K752)</f>
        <v>45054</v>
      </c>
      <c r="N752" cm="1">
        <f t="array" ref="N752">INDEX(G:G,MATCH(I752&amp;K752&amp;M752,B:B&amp;D:D&amp;F:F,0))</f>
        <v>62</v>
      </c>
      <c r="O752" s="9" t="str">
        <f>IF(M752=_xlfn.MAXIFS(M:M,I:I,I752),_xlfn.MAXIFS(M:M,I:I,I752),"")</f>
        <v/>
      </c>
      <c r="P752" t="str" cm="1">
        <f t="array" ref="P752">IFERROR(INDEX(G:G,MATCH(K752&amp;O752,D:D&amp;F:F,0)),"")</f>
        <v/>
      </c>
      <c r="Q752" t="str">
        <f>IF(P752="","",_xlfn.MAXIFS(G:G,B:B,I752))</f>
        <v/>
      </c>
      <c r="R752" t="str" cm="1">
        <f t="array" ref="R752">IF(P752=Q752,"",IFERROR(INDEX(E:E,MATCH(I752&amp;Q752,B:B&amp;G:G,0)),""))</f>
        <v/>
      </c>
    </row>
    <row r="753" spans="2:18" x14ac:dyDescent="0.2">
      <c r="B753" t="s">
        <v>2982</v>
      </c>
      <c r="C753" t="str">
        <f>VLOOKUP(B753,customer!A:B,2,FALSE)</f>
        <v>Thomas Santello</v>
      </c>
      <c r="D753" t="s">
        <v>3926</v>
      </c>
      <c r="E753" t="str">
        <f>VLOOKUP(D753,campaign!A:B,2,FALSE)</f>
        <v>BuysViaMailOrder</v>
      </c>
      <c r="F753" s="9">
        <v>44929</v>
      </c>
      <c r="G753">
        <f>VLOOKUP(D753,campaign!A:D,4,FALSE)</f>
        <v>25</v>
      </c>
      <c r="I753" t="s">
        <v>3799</v>
      </c>
      <c r="J753" t="str">
        <f>VLOOKUP(I753,B:C,2,FALSE)</f>
        <v>Gabriellia Maren</v>
      </c>
      <c r="K753" t="s">
        <v>3926</v>
      </c>
      <c r="L753" t="str" cm="1">
        <f t="array" ref="L753">INDEX(E:E,MATCH(I753&amp;M753,B:B&amp;F:F,0))</f>
        <v>BuysViaMailOrder</v>
      </c>
      <c r="M753" s="9">
        <f>_xlfn.MAXIFS(F:F,B:B,I753,D:D,K753)</f>
        <v>45073</v>
      </c>
      <c r="N753" cm="1">
        <f t="array" ref="N753">INDEX(G:G,MATCH(I753&amp;K753&amp;M753,B:B&amp;D:D&amp;F:F,0))</f>
        <v>25</v>
      </c>
      <c r="O753" s="9">
        <f>IF(M753=_xlfn.MAXIFS(M:M,I:I,I753),_xlfn.MAXIFS(M:M,I:I,I753),"")</f>
        <v>45073</v>
      </c>
      <c r="P753" cm="1">
        <f t="array" ref="P753">IFERROR(INDEX(G:G,MATCH(K753&amp;O753,D:D&amp;F:F,0)),"")</f>
        <v>25</v>
      </c>
      <c r="Q753">
        <f>IF(P753="","",_xlfn.MAXIFS(G:G,B:B,I753))</f>
        <v>62</v>
      </c>
      <c r="R753" t="str" cm="1">
        <f t="array" ref="R753">IF(P753=Q753,"",IFERROR(INDEX(E:E,MATCH(I753&amp;Q753,B:B&amp;G:G,0)),""))</f>
        <v>HandsetWebCapable</v>
      </c>
    </row>
    <row r="754" spans="2:18" x14ac:dyDescent="0.2">
      <c r="B754" t="s">
        <v>2982</v>
      </c>
      <c r="C754" t="str">
        <f>VLOOKUP(B754,customer!A:B,2,FALSE)</f>
        <v>Thomas Santello</v>
      </c>
      <c r="D754" t="s">
        <v>3926</v>
      </c>
      <c r="E754" t="str">
        <f>VLOOKUP(D754,campaign!A:B,2,FALSE)</f>
        <v>BuysViaMailOrder</v>
      </c>
      <c r="F754" s="9">
        <v>44965</v>
      </c>
      <c r="G754">
        <f>VLOOKUP(D754,campaign!A:D,4,FALSE)</f>
        <v>25</v>
      </c>
      <c r="I754" t="s">
        <v>3083</v>
      </c>
      <c r="J754" t="str">
        <f>VLOOKUP(I754,B:C,2,FALSE)</f>
        <v>Gabriello Coker</v>
      </c>
      <c r="K754" t="s">
        <v>3952</v>
      </c>
      <c r="L754" t="str" cm="1">
        <f t="array" ref="L754">INDEX(E:E,MATCH(I754&amp;M754,B:B&amp;F:F,0))</f>
        <v>MadeCallToRetentionTeam</v>
      </c>
      <c r="M754" s="9">
        <f>_xlfn.MAXIFS(F:F,B:B,I754,D:D,K754)</f>
        <v>45082</v>
      </c>
      <c r="N754" cm="1">
        <f t="array" ref="N754">INDEX(G:G,MATCH(I754&amp;K754&amp;M754,B:B&amp;D:D&amp;F:F,0))</f>
        <v>16</v>
      </c>
      <c r="O754" s="9">
        <f>IF(M754=_xlfn.MAXIFS(M:M,I:I,I754),_xlfn.MAXIFS(M:M,I:I,I754),"")</f>
        <v>45082</v>
      </c>
      <c r="P754" cm="1">
        <f t="array" ref="P754">IFERROR(INDEX(G:G,MATCH(K754&amp;O754,D:D&amp;F:F,0)),"")</f>
        <v>16</v>
      </c>
      <c r="Q754">
        <f>IF(P754="","",_xlfn.MAXIFS(G:G,B:B,I754))</f>
        <v>16</v>
      </c>
      <c r="R754" t="str" cm="1">
        <f t="array" ref="R754">IF(P754=Q754,"",IFERROR(INDEX(E:E,MATCH(I754&amp;Q754,B:B&amp;G:G,0)),""))</f>
        <v/>
      </c>
    </row>
    <row r="755" spans="2:18" x14ac:dyDescent="0.2">
      <c r="B755" t="s">
        <v>2982</v>
      </c>
      <c r="C755" t="str">
        <f>VLOOKUP(B755,customer!A:B,2,FALSE)</f>
        <v>Thomas Santello</v>
      </c>
      <c r="D755" t="s">
        <v>3926</v>
      </c>
      <c r="E755" t="str">
        <f>VLOOKUP(D755,campaign!A:B,2,FALSE)</f>
        <v>BuysViaMailOrder</v>
      </c>
      <c r="F755" s="9">
        <v>45000</v>
      </c>
      <c r="G755">
        <f>VLOOKUP(D755,campaign!A:D,4,FALSE)</f>
        <v>25</v>
      </c>
      <c r="I755" t="s">
        <v>3083</v>
      </c>
      <c r="J755" t="str">
        <f>VLOOKUP(I755,B:C,2,FALSE)</f>
        <v>Gabriello Coker</v>
      </c>
      <c r="K755" t="s">
        <v>3925</v>
      </c>
      <c r="L755" t="str" cm="1">
        <f t="array" ref="L755">INDEX(E:E,MATCH(I755&amp;M755,B:B&amp;F:F,0))</f>
        <v>Homeownership</v>
      </c>
      <c r="M755" s="9">
        <f>_xlfn.MAXIFS(F:F,B:B,I755,D:D,K755)</f>
        <v>45071</v>
      </c>
      <c r="N755" cm="1">
        <f t="array" ref="N755">INDEX(G:G,MATCH(I755&amp;K755&amp;M755,B:B&amp;D:D&amp;F:F,0))</f>
        <v>13</v>
      </c>
      <c r="O755" s="9" t="str">
        <f>IF(M755=_xlfn.MAXIFS(M:M,I:I,I755),_xlfn.MAXIFS(M:M,I:I,I755),"")</f>
        <v/>
      </c>
      <c r="P755" t="str" cm="1">
        <f t="array" ref="P755">IFERROR(INDEX(G:G,MATCH(K755&amp;O755,D:D&amp;F:F,0)),"")</f>
        <v/>
      </c>
      <c r="Q755" t="str">
        <f>IF(P755="","",_xlfn.MAXIFS(G:G,B:B,I755))</f>
        <v/>
      </c>
      <c r="R755" t="str" cm="1">
        <f t="array" ref="R755">IF(P755=Q755,"",IFERROR(INDEX(E:E,MATCH(I755&amp;Q755,B:B&amp;G:G,0)),""))</f>
        <v/>
      </c>
    </row>
    <row r="756" spans="2:18" x14ac:dyDescent="0.2">
      <c r="B756" t="s">
        <v>2982</v>
      </c>
      <c r="C756" t="str">
        <f>VLOOKUP(B756,customer!A:B,2,FALSE)</f>
        <v>Thomas Santello</v>
      </c>
      <c r="D756" t="s">
        <v>3926</v>
      </c>
      <c r="E756" t="str">
        <f>VLOOKUP(D756,campaign!A:B,2,FALSE)</f>
        <v>BuysViaMailOrder</v>
      </c>
      <c r="F756" s="9">
        <v>45026</v>
      </c>
      <c r="G756">
        <f>VLOOKUP(D756,campaign!A:D,4,FALSE)</f>
        <v>25</v>
      </c>
      <c r="I756" t="s">
        <v>2973</v>
      </c>
      <c r="J756" t="str">
        <f>VLOOKUP(I756,B:C,2,FALSE)</f>
        <v>Ganny Eric</v>
      </c>
      <c r="K756" t="s">
        <v>3949</v>
      </c>
      <c r="L756" t="str" cm="1">
        <f t="array" ref="L756">INDEX(E:E,MATCH(I756&amp;M756,B:B&amp;F:F,0))</f>
        <v>NewCellphoneUser</v>
      </c>
      <c r="M756" s="9">
        <f>_xlfn.MAXIFS(F:F,B:B,I756,D:D,K756)</f>
        <v>45053</v>
      </c>
      <c r="N756" cm="1">
        <f t="array" ref="N756">INDEX(G:G,MATCH(I756&amp;K756&amp;M756,B:B&amp;D:D&amp;F:F,0))</f>
        <v>25</v>
      </c>
      <c r="O756" s="9" t="str">
        <f>IF(M756=_xlfn.MAXIFS(M:M,I:I,I756),_xlfn.MAXIFS(M:M,I:I,I756),"")</f>
        <v/>
      </c>
      <c r="P756" t="str" cm="1">
        <f t="array" ref="P756">IFERROR(INDEX(G:G,MATCH(K756&amp;O756,D:D&amp;F:F,0)),"")</f>
        <v/>
      </c>
      <c r="Q756" t="str">
        <f>IF(P756="","",_xlfn.MAXIFS(G:G,B:B,I756))</f>
        <v/>
      </c>
      <c r="R756" t="str" cm="1">
        <f t="array" ref="R756">IF(P756=Q756,"",IFERROR(INDEX(E:E,MATCH(I756&amp;Q756,B:B&amp;G:G,0)),""))</f>
        <v/>
      </c>
    </row>
    <row r="757" spans="2:18" x14ac:dyDescent="0.2">
      <c r="B757" t="s">
        <v>2982</v>
      </c>
      <c r="C757" t="str">
        <f>VLOOKUP(B757,customer!A:B,2,FALSE)</f>
        <v>Thomas Santello</v>
      </c>
      <c r="D757" t="s">
        <v>3926</v>
      </c>
      <c r="E757" t="str">
        <f>VLOOKUP(D757,campaign!A:B,2,FALSE)</f>
        <v>BuysViaMailOrder</v>
      </c>
      <c r="F757" s="9">
        <v>45054</v>
      </c>
      <c r="G757">
        <f>VLOOKUP(D757,campaign!A:D,4,FALSE)</f>
        <v>25</v>
      </c>
      <c r="I757" t="s">
        <v>2973</v>
      </c>
      <c r="J757" t="str">
        <f>VLOOKUP(I757,B:C,2,FALSE)</f>
        <v>Ganny Eric</v>
      </c>
      <c r="K757" t="s">
        <v>3953</v>
      </c>
      <c r="L757" t="str" cm="1">
        <f t="array" ref="L757">INDEX(E:E,MATCH(I757&amp;M757,B:B&amp;F:F,0))</f>
        <v>MaritalStatus</v>
      </c>
      <c r="M757" s="9">
        <f>_xlfn.MAXIFS(F:F,B:B,I757,D:D,K757)</f>
        <v>45066</v>
      </c>
      <c r="N757" cm="1">
        <f t="array" ref="N757">INDEX(G:G,MATCH(I757&amp;K757&amp;M757,B:B&amp;D:D&amp;F:F,0))</f>
        <v>29</v>
      </c>
      <c r="O757" s="9">
        <f>IF(M757=_xlfn.MAXIFS(M:M,I:I,I757),_xlfn.MAXIFS(M:M,I:I,I757),"")</f>
        <v>45066</v>
      </c>
      <c r="P757" cm="1">
        <f t="array" ref="P757">IFERROR(INDEX(G:G,MATCH(K757&amp;O757,D:D&amp;F:F,0)),"")</f>
        <v>29</v>
      </c>
      <c r="Q757">
        <f>IF(P757="","",_xlfn.MAXIFS(G:G,B:B,I757))</f>
        <v>29</v>
      </c>
      <c r="R757" t="str" cm="1">
        <f t="array" ref="R757">IF(P757=Q757,"",IFERROR(INDEX(E:E,MATCH(I757&amp;Q757,B:B&amp;G:G,0)),""))</f>
        <v/>
      </c>
    </row>
    <row r="758" spans="2:18" x14ac:dyDescent="0.2">
      <c r="B758" t="s">
        <v>2982</v>
      </c>
      <c r="C758" t="str">
        <f>VLOOKUP(B758,customer!A:B,2,FALSE)</f>
        <v>Thomas Santello</v>
      </c>
      <c r="D758" t="s">
        <v>3926</v>
      </c>
      <c r="E758" t="str">
        <f>VLOOKUP(D758,campaign!A:B,2,FALSE)</f>
        <v>BuysViaMailOrder</v>
      </c>
      <c r="F758" s="9">
        <v>45080</v>
      </c>
      <c r="G758">
        <f>VLOOKUP(D758,campaign!A:D,4,FALSE)</f>
        <v>25</v>
      </c>
      <c r="I758" t="s">
        <v>3343</v>
      </c>
      <c r="J758" t="str">
        <f>VLOOKUP(I758,B:C,2,FALSE)</f>
        <v>Garrett Bourgaize</v>
      </c>
      <c r="K758" t="s">
        <v>3952</v>
      </c>
      <c r="L758" t="str" cm="1">
        <f t="array" ref="L758">INDEX(E:E,MATCH(I758&amp;M758,B:B&amp;F:F,0))</f>
        <v>MadeCallToRetentionTeam</v>
      </c>
      <c r="M758" s="9">
        <f>_xlfn.MAXIFS(F:F,B:B,I758,D:D,K758)</f>
        <v>45082</v>
      </c>
      <c r="N758" cm="1">
        <f t="array" ref="N758">INDEX(G:G,MATCH(I758&amp;K758&amp;M758,B:B&amp;D:D&amp;F:F,0))</f>
        <v>16</v>
      </c>
      <c r="O758" s="9">
        <f>IF(M758=_xlfn.MAXIFS(M:M,I:I,I758),_xlfn.MAXIFS(M:M,I:I,I758),"")</f>
        <v>45082</v>
      </c>
      <c r="P758" cm="1">
        <f t="array" ref="P758">IFERROR(INDEX(G:G,MATCH(K758&amp;O758,D:D&amp;F:F,0)),"")</f>
        <v>16</v>
      </c>
      <c r="Q758">
        <f>IF(P758="","",_xlfn.MAXIFS(G:G,B:B,I758))</f>
        <v>16</v>
      </c>
      <c r="R758" t="str" cm="1">
        <f t="array" ref="R758">IF(P758=Q758,"",IFERROR(INDEX(E:E,MATCH(I758&amp;Q758,B:B&amp;G:G,0)),""))</f>
        <v/>
      </c>
    </row>
    <row r="759" spans="2:18" x14ac:dyDescent="0.2">
      <c r="B759" t="s">
        <v>2982</v>
      </c>
      <c r="C759" t="str">
        <f>VLOOKUP(B759,customer!A:B,2,FALSE)</f>
        <v>Thomas Santello</v>
      </c>
      <c r="D759" t="s">
        <v>3947</v>
      </c>
      <c r="E759" t="str">
        <f>VLOOKUP(D759,campaign!A:B,2,FALSE)</f>
        <v>OwnsComputer</v>
      </c>
      <c r="F759" s="9">
        <v>44946</v>
      </c>
      <c r="G759">
        <f>VLOOKUP(D759,campaign!A:D,4,FALSE)</f>
        <v>62</v>
      </c>
      <c r="I759" t="s">
        <v>3810</v>
      </c>
      <c r="J759" t="str">
        <f>VLOOKUP(I759,B:C,2,FALSE)</f>
        <v>Garry Dedon</v>
      </c>
      <c r="K759" t="s">
        <v>3927</v>
      </c>
      <c r="L759" t="str" cm="1">
        <f t="array" ref="L759">INDEX(E:E,MATCH(I759&amp;M759,B:B&amp;F:F,0))</f>
        <v>RespondsToMailOffers</v>
      </c>
      <c r="M759" s="9">
        <f>_xlfn.MAXIFS(F:F,B:B,I759,D:D,K759)</f>
        <v>45078</v>
      </c>
      <c r="N759" cm="1">
        <f t="array" ref="N759">INDEX(G:G,MATCH(I759&amp;K759&amp;M759,B:B&amp;D:D&amp;F:F,0))</f>
        <v>27</v>
      </c>
      <c r="O759" s="9">
        <f>IF(M759=_xlfn.MAXIFS(M:M,I:I,I759),_xlfn.MAXIFS(M:M,I:I,I759),"")</f>
        <v>45078</v>
      </c>
      <c r="P759" cm="1">
        <f t="array" ref="P759">IFERROR(INDEX(G:G,MATCH(K759&amp;O759,D:D&amp;F:F,0)),"")</f>
        <v>27</v>
      </c>
      <c r="Q759">
        <f>IF(P759="","",_xlfn.MAXIFS(G:G,B:B,I759))</f>
        <v>27</v>
      </c>
      <c r="R759" t="str" cm="1">
        <f t="array" ref="R759">IF(P759=Q759,"",IFERROR(INDEX(E:E,MATCH(I759&amp;Q759,B:B&amp;G:G,0)),""))</f>
        <v/>
      </c>
    </row>
    <row r="760" spans="2:18" x14ac:dyDescent="0.2">
      <c r="B760" t="s">
        <v>2982</v>
      </c>
      <c r="C760" t="str">
        <f>VLOOKUP(B760,customer!A:B,2,FALSE)</f>
        <v>Thomas Santello</v>
      </c>
      <c r="D760" t="s">
        <v>3947</v>
      </c>
      <c r="E760" t="str">
        <f>VLOOKUP(D760,campaign!A:B,2,FALSE)</f>
        <v>OwnsComputer</v>
      </c>
      <c r="F760" s="9">
        <v>44981</v>
      </c>
      <c r="G760">
        <f>VLOOKUP(D760,campaign!A:D,4,FALSE)</f>
        <v>62</v>
      </c>
      <c r="I760" t="s">
        <v>3810</v>
      </c>
      <c r="J760" t="str">
        <f>VLOOKUP(I760,B:C,2,FALSE)</f>
        <v>Garry Dedon</v>
      </c>
      <c r="K760" t="s">
        <v>3923</v>
      </c>
      <c r="L760" t="str" cm="1">
        <f t="array" ref="L760">INDEX(E:E,MATCH(I760&amp;M760,B:B&amp;F:F,0))</f>
        <v>TruckOwner</v>
      </c>
      <c r="M760" s="9">
        <f>_xlfn.MAXIFS(F:F,B:B,I760,D:D,K760)</f>
        <v>45050</v>
      </c>
      <c r="N760" cm="1">
        <f t="array" ref="N760">INDEX(G:G,MATCH(I760&amp;K760&amp;M760,B:B&amp;D:D&amp;F:F,0))</f>
        <v>26</v>
      </c>
      <c r="O760" s="9" t="str">
        <f>IF(M760=_xlfn.MAXIFS(M:M,I:I,I760),_xlfn.MAXIFS(M:M,I:I,I760),"")</f>
        <v/>
      </c>
      <c r="P760" t="str" cm="1">
        <f t="array" ref="P760">IFERROR(INDEX(G:G,MATCH(K760&amp;O760,D:D&amp;F:F,0)),"")</f>
        <v/>
      </c>
      <c r="Q760" t="str">
        <f>IF(P760="","",_xlfn.MAXIFS(G:G,B:B,I760))</f>
        <v/>
      </c>
      <c r="R760" t="str" cm="1">
        <f t="array" ref="R760">IF(P760=Q760,"",IFERROR(INDEX(E:E,MATCH(I760&amp;Q760,B:B&amp;G:G,0)),""))</f>
        <v/>
      </c>
    </row>
    <row r="761" spans="2:18" x14ac:dyDescent="0.2">
      <c r="B761" t="s">
        <v>2982</v>
      </c>
      <c r="C761" t="str">
        <f>VLOOKUP(B761,customer!A:B,2,FALSE)</f>
        <v>Thomas Santello</v>
      </c>
      <c r="D761" t="s">
        <v>3947</v>
      </c>
      <c r="E761" t="str">
        <f>VLOOKUP(D761,campaign!A:B,2,FALSE)</f>
        <v>OwnsComputer</v>
      </c>
      <c r="F761" s="9">
        <v>44988</v>
      </c>
      <c r="G761">
        <f>VLOOKUP(D761,campaign!A:D,4,FALSE)</f>
        <v>62</v>
      </c>
      <c r="I761" t="s">
        <v>3564</v>
      </c>
      <c r="J761" t="str">
        <f>VLOOKUP(I761,B:C,2,FALSE)</f>
        <v>Garv Fowls</v>
      </c>
      <c r="K761" t="s">
        <v>3952</v>
      </c>
      <c r="L761" t="str" cm="1">
        <f t="array" ref="L761">INDEX(E:E,MATCH(I761&amp;M761,B:B&amp;F:F,0))</f>
        <v>MadeCallToRetentionTeam</v>
      </c>
      <c r="M761" s="9">
        <f>_xlfn.MAXIFS(F:F,B:B,I761,D:D,K761)</f>
        <v>45047</v>
      </c>
      <c r="N761" cm="1">
        <f t="array" ref="N761">INDEX(G:G,MATCH(I761&amp;K761&amp;M761,B:B&amp;D:D&amp;F:F,0))</f>
        <v>16</v>
      </c>
      <c r="O761" s="9" t="str">
        <f>IF(M761=_xlfn.MAXIFS(M:M,I:I,I761),_xlfn.MAXIFS(M:M,I:I,I761),"")</f>
        <v/>
      </c>
      <c r="P761" t="str" cm="1">
        <f t="array" ref="P761">IFERROR(INDEX(G:G,MATCH(K761&amp;O761,D:D&amp;F:F,0)),"")</f>
        <v/>
      </c>
      <c r="Q761" t="str">
        <f>IF(P761="","",_xlfn.MAXIFS(G:G,B:B,I761))</f>
        <v/>
      </c>
      <c r="R761" t="str" cm="1">
        <f t="array" ref="R761">IF(P761=Q761,"",IFERROR(INDEX(E:E,MATCH(I761&amp;Q761,B:B&amp;G:G,0)),""))</f>
        <v/>
      </c>
    </row>
    <row r="762" spans="2:18" x14ac:dyDescent="0.2">
      <c r="B762" t="s">
        <v>2982</v>
      </c>
      <c r="C762" t="str">
        <f>VLOOKUP(B762,customer!A:B,2,FALSE)</f>
        <v>Thomas Santello</v>
      </c>
      <c r="D762" t="s">
        <v>3947</v>
      </c>
      <c r="E762" t="str">
        <f>VLOOKUP(D762,campaign!A:B,2,FALSE)</f>
        <v>OwnsComputer</v>
      </c>
      <c r="F762" s="9">
        <v>45038</v>
      </c>
      <c r="G762">
        <f>VLOOKUP(D762,campaign!A:D,4,FALSE)</f>
        <v>62</v>
      </c>
      <c r="I762" t="s">
        <v>3564</v>
      </c>
      <c r="J762" t="str">
        <f>VLOOKUP(I762,B:C,2,FALSE)</f>
        <v>Garv Fowls</v>
      </c>
      <c r="K762" t="s">
        <v>3948</v>
      </c>
      <c r="L762" t="str" cm="1">
        <f t="array" ref="L762">INDEX(E:E,MATCH(I762&amp;M762,B:B&amp;F:F,0))</f>
        <v>HasCreditCard</v>
      </c>
      <c r="M762" s="9">
        <f>_xlfn.MAXIFS(F:F,B:B,I762,D:D,K762)</f>
        <v>45059</v>
      </c>
      <c r="N762" cm="1">
        <f t="array" ref="N762">INDEX(G:G,MATCH(I762&amp;K762&amp;M762,B:B&amp;D:D&amp;F:F,0))</f>
        <v>65</v>
      </c>
      <c r="O762" s="9">
        <f>IF(M762=_xlfn.MAXIFS(M:M,I:I,I762),_xlfn.MAXIFS(M:M,I:I,I762),"")</f>
        <v>45059</v>
      </c>
      <c r="P762" cm="1">
        <f t="array" ref="P762">IFERROR(INDEX(G:G,MATCH(K762&amp;O762,D:D&amp;F:F,0)),"")</f>
        <v>65</v>
      </c>
      <c r="Q762">
        <f>IF(P762="","",_xlfn.MAXIFS(G:G,B:B,I762))</f>
        <v>65</v>
      </c>
      <c r="R762" t="str" cm="1">
        <f t="array" ref="R762">IF(P762=Q762,"",IFERROR(INDEX(E:E,MATCH(I762&amp;Q762,B:B&amp;G:G,0)),""))</f>
        <v/>
      </c>
    </row>
    <row r="763" spans="2:18" x14ac:dyDescent="0.2">
      <c r="B763" t="s">
        <v>2982</v>
      </c>
      <c r="C763" t="str">
        <f>VLOOKUP(B763,customer!A:B,2,FALSE)</f>
        <v>Thomas Santello</v>
      </c>
      <c r="D763" t="s">
        <v>3947</v>
      </c>
      <c r="E763" t="str">
        <f>VLOOKUP(D763,campaign!A:B,2,FALSE)</f>
        <v>OwnsComputer</v>
      </c>
      <c r="F763" s="9">
        <v>45068</v>
      </c>
      <c r="G763">
        <f>VLOOKUP(D763,campaign!A:D,4,FALSE)</f>
        <v>62</v>
      </c>
      <c r="I763" t="s">
        <v>3199</v>
      </c>
      <c r="J763" t="str">
        <f>VLOOKUP(I763,B:C,2,FALSE)</f>
        <v>Gavan Lear</v>
      </c>
      <c r="K763" t="s">
        <v>3925</v>
      </c>
      <c r="L763" t="str" cm="1">
        <f t="array" ref="L763">INDEX(E:E,MATCH(I763&amp;M763,B:B&amp;F:F,0))</f>
        <v>Homeownership</v>
      </c>
      <c r="M763" s="9">
        <f>_xlfn.MAXIFS(F:F,B:B,I763,D:D,K763)</f>
        <v>45049</v>
      </c>
      <c r="N763" cm="1">
        <f t="array" ref="N763">INDEX(G:G,MATCH(I763&amp;K763&amp;M763,B:B&amp;D:D&amp;F:F,0))</f>
        <v>13</v>
      </c>
      <c r="O763" s="9" t="str">
        <f>IF(M763=_xlfn.MAXIFS(M:M,I:I,I763),_xlfn.MAXIFS(M:M,I:I,I763),"")</f>
        <v/>
      </c>
      <c r="P763" t="str" cm="1">
        <f t="array" ref="P763">IFERROR(INDEX(G:G,MATCH(K763&amp;O763,D:D&amp;F:F,0)),"")</f>
        <v/>
      </c>
      <c r="Q763" t="str">
        <f>IF(P763="","",_xlfn.MAXIFS(G:G,B:B,I763))</f>
        <v/>
      </c>
      <c r="R763" t="str" cm="1">
        <f t="array" ref="R763">IF(P763=Q763,"",IFERROR(INDEX(E:E,MATCH(I763&amp;Q763,B:B&amp;G:G,0)),""))</f>
        <v/>
      </c>
    </row>
    <row r="764" spans="2:18" x14ac:dyDescent="0.2">
      <c r="B764" t="s">
        <v>2982</v>
      </c>
      <c r="C764" t="str">
        <f>VLOOKUP(B764,customer!A:B,2,FALSE)</f>
        <v>Thomas Santello</v>
      </c>
      <c r="D764" t="s">
        <v>3947</v>
      </c>
      <c r="E764" t="str">
        <f>VLOOKUP(D764,campaign!A:B,2,FALSE)</f>
        <v>OwnsComputer</v>
      </c>
      <c r="F764" s="9">
        <v>45078</v>
      </c>
      <c r="G764">
        <f>VLOOKUP(D764,campaign!A:D,4,FALSE)</f>
        <v>62</v>
      </c>
      <c r="I764" t="s">
        <v>3199</v>
      </c>
      <c r="J764" t="str">
        <f>VLOOKUP(I764,B:C,2,FALSE)</f>
        <v>Gavan Lear</v>
      </c>
      <c r="K764" t="s">
        <v>3927</v>
      </c>
      <c r="L764" t="str" cm="1">
        <f t="array" ref="L764">INDEX(E:E,MATCH(I764&amp;M764,B:B&amp;F:F,0))</f>
        <v>RespondsToMailOffers</v>
      </c>
      <c r="M764" s="9">
        <f>_xlfn.MAXIFS(F:F,B:B,I764,D:D,K764)</f>
        <v>45069</v>
      </c>
      <c r="N764" cm="1">
        <f t="array" ref="N764">INDEX(G:G,MATCH(I764&amp;K764&amp;M764,B:B&amp;D:D&amp;F:F,0))</f>
        <v>27</v>
      </c>
      <c r="O764" s="9">
        <f>IF(M764=_xlfn.MAXIFS(M:M,I:I,I764),_xlfn.MAXIFS(M:M,I:I,I764),"")</f>
        <v>45069</v>
      </c>
      <c r="P764" cm="1">
        <f t="array" ref="P764">IFERROR(INDEX(G:G,MATCH(K764&amp;O764,D:D&amp;F:F,0)),"")</f>
        <v>27</v>
      </c>
      <c r="Q764">
        <f>IF(P764="","",_xlfn.MAXIFS(G:G,B:B,I764))</f>
        <v>27</v>
      </c>
      <c r="R764" t="str" cm="1">
        <f t="array" ref="R764">IF(P764=Q764,"",IFERROR(INDEX(E:E,MATCH(I764&amp;Q764,B:B&amp;G:G,0)),""))</f>
        <v/>
      </c>
    </row>
    <row r="765" spans="2:18" x14ac:dyDescent="0.2">
      <c r="B765" t="s">
        <v>2983</v>
      </c>
      <c r="C765" t="str">
        <f>VLOOKUP(B765,customer!A:B,2,FALSE)</f>
        <v>Walton Evert</v>
      </c>
      <c r="D765" t="s">
        <v>3925</v>
      </c>
      <c r="E765" t="str">
        <f>VLOOKUP(D765,campaign!A:B,2,FALSE)</f>
        <v>Homeownership</v>
      </c>
      <c r="F765" s="9">
        <v>44862</v>
      </c>
      <c r="G765">
        <f>VLOOKUP(D765,campaign!A:D,4,FALSE)</f>
        <v>13</v>
      </c>
      <c r="I765" t="s">
        <v>3308</v>
      </c>
      <c r="J765" t="str">
        <f>VLOOKUP(I765,B:C,2,FALSE)</f>
        <v>Gaven Moens</v>
      </c>
      <c r="K765" t="s">
        <v>3927</v>
      </c>
      <c r="L765" t="str" cm="1">
        <f t="array" ref="L765">INDEX(E:E,MATCH(I765&amp;M765,B:B&amp;F:F,0))</f>
        <v>RespondsToMailOffers</v>
      </c>
      <c r="M765" s="9">
        <f>_xlfn.MAXIFS(F:F,B:B,I765,D:D,K765)</f>
        <v>45083</v>
      </c>
      <c r="N765" cm="1">
        <f t="array" ref="N765">INDEX(G:G,MATCH(I765&amp;K765&amp;M765,B:B&amp;D:D&amp;F:F,0))</f>
        <v>27</v>
      </c>
      <c r="O765" s="9" t="str">
        <f>IF(M765=_xlfn.MAXIFS(M:M,I:I,I765),_xlfn.MAXIFS(M:M,I:I,I765),"")</f>
        <v/>
      </c>
      <c r="P765" t="str" cm="1">
        <f t="array" ref="P765">IFERROR(INDEX(G:G,MATCH(K765&amp;O765,D:D&amp;F:F,0)),"")</f>
        <v/>
      </c>
      <c r="Q765" t="str">
        <f>IF(P765="","",_xlfn.MAXIFS(G:G,B:B,I765))</f>
        <v/>
      </c>
      <c r="R765" t="str" cm="1">
        <f t="array" ref="R765">IF(P765=Q765,"",IFERROR(INDEX(E:E,MATCH(I765&amp;Q765,B:B&amp;G:G,0)),""))</f>
        <v/>
      </c>
    </row>
    <row r="766" spans="2:18" x14ac:dyDescent="0.2">
      <c r="B766" t="s">
        <v>2983</v>
      </c>
      <c r="C766" t="str">
        <f>VLOOKUP(B766,customer!A:B,2,FALSE)</f>
        <v>Walton Evert</v>
      </c>
      <c r="D766" t="s">
        <v>3925</v>
      </c>
      <c r="E766" t="str">
        <f>VLOOKUP(D766,campaign!A:B,2,FALSE)</f>
        <v>Homeownership</v>
      </c>
      <c r="F766" s="9">
        <v>44893</v>
      </c>
      <c r="G766">
        <f>VLOOKUP(D766,campaign!A:D,4,FALSE)</f>
        <v>13</v>
      </c>
      <c r="I766" t="s">
        <v>3308</v>
      </c>
      <c r="J766" t="str">
        <f>VLOOKUP(I766,B:C,2,FALSE)</f>
        <v>Gaven Moens</v>
      </c>
      <c r="K766" t="s">
        <v>3953</v>
      </c>
      <c r="L766" t="str" cm="1">
        <f t="array" ref="L766">INDEX(E:E,MATCH(I766&amp;M766,B:B&amp;F:F,0))</f>
        <v>MaritalStatus</v>
      </c>
      <c r="M766" s="9">
        <f>_xlfn.MAXIFS(F:F,B:B,I766,D:D,K766)</f>
        <v>45087</v>
      </c>
      <c r="N766" cm="1">
        <f t="array" ref="N766">INDEX(G:G,MATCH(I766&amp;K766&amp;M766,B:B&amp;D:D&amp;F:F,0))</f>
        <v>29</v>
      </c>
      <c r="O766" s="9">
        <f>IF(M766=_xlfn.MAXIFS(M:M,I:I,I766),_xlfn.MAXIFS(M:M,I:I,I766),"")</f>
        <v>45087</v>
      </c>
      <c r="P766" cm="1">
        <f t="array" ref="P766">IFERROR(INDEX(G:G,MATCH(K766&amp;O766,D:D&amp;F:F,0)),"")</f>
        <v>29</v>
      </c>
      <c r="Q766">
        <f>IF(P766="","",_xlfn.MAXIFS(G:G,B:B,I766))</f>
        <v>29</v>
      </c>
      <c r="R766" t="str" cm="1">
        <f t="array" ref="R766">IF(P766=Q766,"",IFERROR(INDEX(E:E,MATCH(I766&amp;Q766,B:B&amp;G:G,0)),""))</f>
        <v/>
      </c>
    </row>
    <row r="767" spans="2:18" x14ac:dyDescent="0.2">
      <c r="B767" t="s">
        <v>2983</v>
      </c>
      <c r="C767" t="str">
        <f>VLOOKUP(B767,customer!A:B,2,FALSE)</f>
        <v>Walton Evert</v>
      </c>
      <c r="D767" t="s">
        <v>3925</v>
      </c>
      <c r="E767" t="str">
        <f>VLOOKUP(D767,campaign!A:B,2,FALSE)</f>
        <v>Homeownership</v>
      </c>
      <c r="F767" s="9">
        <v>44903</v>
      </c>
      <c r="G767">
        <f>VLOOKUP(D767,campaign!A:D,4,FALSE)</f>
        <v>13</v>
      </c>
      <c r="I767" t="s">
        <v>3608</v>
      </c>
      <c r="J767" t="str">
        <f>VLOOKUP(I767,B:C,2,FALSE)</f>
        <v>Genevieve Simonetto</v>
      </c>
      <c r="K767" t="s">
        <v>3928</v>
      </c>
      <c r="L767" t="str" cm="1">
        <f t="array" ref="L767">INDEX(E:E,MATCH(I767&amp;M767,B:B&amp;F:F,0))</f>
        <v>OptOutMailings</v>
      </c>
      <c r="M767" s="9">
        <f>_xlfn.MAXIFS(F:F,B:B,I767,D:D,K767)</f>
        <v>45080</v>
      </c>
      <c r="N767" cm="1">
        <f t="array" ref="N767">INDEX(G:G,MATCH(I767&amp;K767&amp;M767,B:B&amp;D:D&amp;F:F,0))</f>
        <v>75</v>
      </c>
      <c r="O767" s="9">
        <f>IF(M767=_xlfn.MAXIFS(M:M,I:I,I767),_xlfn.MAXIFS(M:M,I:I,I767),"")</f>
        <v>45080</v>
      </c>
      <c r="P767" cm="1">
        <f t="array" ref="P767">IFERROR(INDEX(G:G,MATCH(K767&amp;O767,D:D&amp;F:F,0)),"")</f>
        <v>75</v>
      </c>
      <c r="Q767">
        <f>IF(P767="","",_xlfn.MAXIFS(G:G,B:B,I767))</f>
        <v>75</v>
      </c>
      <c r="R767" t="str" cm="1">
        <f t="array" ref="R767">IF(P767=Q767,"",IFERROR(INDEX(E:E,MATCH(I767&amp;Q767,B:B&amp;G:G,0)),""))</f>
        <v/>
      </c>
    </row>
    <row r="768" spans="2:18" x14ac:dyDescent="0.2">
      <c r="B768" t="s">
        <v>2983</v>
      </c>
      <c r="C768" t="str">
        <f>VLOOKUP(B768,customer!A:B,2,FALSE)</f>
        <v>Walton Evert</v>
      </c>
      <c r="D768" t="s">
        <v>3925</v>
      </c>
      <c r="E768" t="str">
        <f>VLOOKUP(D768,campaign!A:B,2,FALSE)</f>
        <v>Homeownership</v>
      </c>
      <c r="F768" s="9">
        <v>44962</v>
      </c>
      <c r="G768">
        <f>VLOOKUP(D768,campaign!A:D,4,FALSE)</f>
        <v>13</v>
      </c>
      <c r="I768" t="s">
        <v>3608</v>
      </c>
      <c r="J768" t="str">
        <f>VLOOKUP(I768,B:C,2,FALSE)</f>
        <v>Genevieve Simonetto</v>
      </c>
      <c r="K768" t="s">
        <v>3926</v>
      </c>
      <c r="L768" t="str" cm="1">
        <f t="array" ref="L768">INDEX(E:E,MATCH(I768&amp;M768,B:B&amp;F:F,0))</f>
        <v>BuysViaMailOrder</v>
      </c>
      <c r="M768" s="9">
        <f>_xlfn.MAXIFS(F:F,B:B,I768,D:D,K768)</f>
        <v>45056</v>
      </c>
      <c r="N768" cm="1">
        <f t="array" ref="N768">INDEX(G:G,MATCH(I768&amp;K768&amp;M768,B:B&amp;D:D&amp;F:F,0))</f>
        <v>25</v>
      </c>
      <c r="O768" s="9" t="str">
        <f>IF(M768=_xlfn.MAXIFS(M:M,I:I,I768),_xlfn.MAXIFS(M:M,I:I,I768),"")</f>
        <v/>
      </c>
      <c r="P768" t="str" cm="1">
        <f t="array" ref="P768">IFERROR(INDEX(G:G,MATCH(K768&amp;O768,D:D&amp;F:F,0)),"")</f>
        <v/>
      </c>
      <c r="Q768" t="str">
        <f>IF(P768="","",_xlfn.MAXIFS(G:G,B:B,I768))</f>
        <v/>
      </c>
      <c r="R768" t="str" cm="1">
        <f t="array" ref="R768">IF(P768=Q768,"",IFERROR(INDEX(E:E,MATCH(I768&amp;Q768,B:B&amp;G:G,0)),""))</f>
        <v/>
      </c>
    </row>
    <row r="769" spans="2:18" x14ac:dyDescent="0.2">
      <c r="B769" t="s">
        <v>2983</v>
      </c>
      <c r="C769" t="str">
        <f>VLOOKUP(B769,customer!A:B,2,FALSE)</f>
        <v>Walton Evert</v>
      </c>
      <c r="D769" t="s">
        <v>3925</v>
      </c>
      <c r="E769" t="str">
        <f>VLOOKUP(D769,campaign!A:B,2,FALSE)</f>
        <v>Homeownership</v>
      </c>
      <c r="F769" s="9">
        <v>45014</v>
      </c>
      <c r="G769">
        <f>VLOOKUP(D769,campaign!A:D,4,FALSE)</f>
        <v>13</v>
      </c>
      <c r="I769" t="s">
        <v>3100</v>
      </c>
      <c r="J769" t="str">
        <f>VLOOKUP(I769,B:C,2,FALSE)</f>
        <v>Genia Gooderson</v>
      </c>
      <c r="K769" t="s">
        <v>3921</v>
      </c>
      <c r="L769" t="str" cm="1">
        <f t="array" ref="L769">INDEX(E:E,MATCH(I769&amp;M769,B:B&amp;F:F,0))</f>
        <v>HandsetRefurbished</v>
      </c>
      <c r="M769" s="9">
        <f>_xlfn.MAXIFS(F:F,B:B,I769,D:D,K769)</f>
        <v>45007</v>
      </c>
      <c r="N769" cm="1">
        <f t="array" ref="N769">INDEX(G:G,MATCH(I769&amp;K769&amp;M769,B:B&amp;D:D&amp;F:F,0))</f>
        <v>26</v>
      </c>
      <c r="O769" s="9">
        <f>IF(M769=_xlfn.MAXIFS(M:M,I:I,I769),_xlfn.MAXIFS(M:M,I:I,I769),"")</f>
        <v>45007</v>
      </c>
      <c r="P769" cm="1">
        <f t="array" ref="P769">IFERROR(INDEX(G:G,MATCH(K769&amp;O769,D:D&amp;F:F,0)),"")</f>
        <v>26</v>
      </c>
      <c r="Q769">
        <f>IF(P769="","",_xlfn.MAXIFS(G:G,B:B,I769))</f>
        <v>26</v>
      </c>
      <c r="R769" t="str" cm="1">
        <f t="array" ref="R769">IF(P769=Q769,"",IFERROR(INDEX(E:E,MATCH(I769&amp;Q769,B:B&amp;G:G,0)),""))</f>
        <v/>
      </c>
    </row>
    <row r="770" spans="2:18" x14ac:dyDescent="0.2">
      <c r="B770" t="s">
        <v>2983</v>
      </c>
      <c r="C770" t="str">
        <f>VLOOKUP(B770,customer!A:B,2,FALSE)</f>
        <v>Walton Evert</v>
      </c>
      <c r="D770" t="s">
        <v>3925</v>
      </c>
      <c r="E770" t="str">
        <f>VLOOKUP(D770,campaign!A:B,2,FALSE)</f>
        <v>Homeownership</v>
      </c>
      <c r="F770" s="9">
        <v>45021</v>
      </c>
      <c r="G770">
        <f>VLOOKUP(D770,campaign!A:D,4,FALSE)</f>
        <v>13</v>
      </c>
      <c r="I770" t="s">
        <v>3356</v>
      </c>
      <c r="J770" t="str">
        <f>VLOOKUP(I770,B:C,2,FALSE)</f>
        <v>Genia Prater</v>
      </c>
      <c r="K770" t="s">
        <v>3951</v>
      </c>
      <c r="L770" t="str" cm="1">
        <f t="array" ref="L770">INDEX(E:E,MATCH(I770&amp;M770,B:B&amp;F:F,0))</f>
        <v>OwnsMotorcycle</v>
      </c>
      <c r="M770" s="9">
        <f>_xlfn.MAXIFS(F:F,B:B,I770,D:D,K770)</f>
        <v>45038</v>
      </c>
      <c r="N770" cm="1">
        <f t="array" ref="N770">INDEX(G:G,MATCH(I770&amp;K770&amp;M770,B:B&amp;D:D&amp;F:F,0))</f>
        <v>14</v>
      </c>
      <c r="O770" s="9" t="str">
        <f>IF(M770=_xlfn.MAXIFS(M:M,I:I,I770),_xlfn.MAXIFS(M:M,I:I,I770),"")</f>
        <v/>
      </c>
      <c r="P770" t="str" cm="1">
        <f t="array" ref="P770">IFERROR(INDEX(G:G,MATCH(K770&amp;O770,D:D&amp;F:F,0)),"")</f>
        <v/>
      </c>
      <c r="Q770" t="str">
        <f>IF(P770="","",_xlfn.MAXIFS(G:G,B:B,I770))</f>
        <v/>
      </c>
      <c r="R770" t="str" cm="1">
        <f t="array" ref="R770">IF(P770=Q770,"",IFERROR(INDEX(E:E,MATCH(I770&amp;Q770,B:B&amp;G:G,0)),""))</f>
        <v/>
      </c>
    </row>
    <row r="771" spans="2:18" x14ac:dyDescent="0.2">
      <c r="B771" t="s">
        <v>2983</v>
      </c>
      <c r="C771" t="str">
        <f>VLOOKUP(B771,customer!A:B,2,FALSE)</f>
        <v>Walton Evert</v>
      </c>
      <c r="D771" t="s">
        <v>3925</v>
      </c>
      <c r="E771" t="str">
        <f>VLOOKUP(D771,campaign!A:B,2,FALSE)</f>
        <v>Homeownership</v>
      </c>
      <c r="F771" s="9">
        <v>45056</v>
      </c>
      <c r="G771">
        <f>VLOOKUP(D771,campaign!A:D,4,FALSE)</f>
        <v>13</v>
      </c>
      <c r="I771" t="s">
        <v>3356</v>
      </c>
      <c r="J771" t="str">
        <f>VLOOKUP(I771,B:C,2,FALSE)</f>
        <v>Genia Prater</v>
      </c>
      <c r="K771" t="s">
        <v>3923</v>
      </c>
      <c r="L771" t="str" cm="1">
        <f t="array" ref="L771">INDEX(E:E,MATCH(I771&amp;M771,B:B&amp;F:F,0))</f>
        <v>TruckOwner</v>
      </c>
      <c r="M771" s="9">
        <f>_xlfn.MAXIFS(F:F,B:B,I771,D:D,K771)</f>
        <v>45083</v>
      </c>
      <c r="N771" cm="1">
        <f t="array" ref="N771">INDEX(G:G,MATCH(I771&amp;K771&amp;M771,B:B&amp;D:D&amp;F:F,0))</f>
        <v>26</v>
      </c>
      <c r="O771" s="9">
        <f>IF(M771=_xlfn.MAXIFS(M:M,I:I,I771),_xlfn.MAXIFS(M:M,I:I,I771),"")</f>
        <v>45083</v>
      </c>
      <c r="P771" cm="1">
        <f t="array" ref="P771">IFERROR(INDEX(G:G,MATCH(K771&amp;O771,D:D&amp;F:F,0)),"")</f>
        <v>26</v>
      </c>
      <c r="Q771">
        <f>IF(P771="","",_xlfn.MAXIFS(G:G,B:B,I771))</f>
        <v>26</v>
      </c>
      <c r="R771" t="str" cm="1">
        <f t="array" ref="R771">IF(P771=Q771,"",IFERROR(INDEX(E:E,MATCH(I771&amp;Q771,B:B&amp;G:G,0)),""))</f>
        <v/>
      </c>
    </row>
    <row r="772" spans="2:18" x14ac:dyDescent="0.2">
      <c r="B772" t="s">
        <v>2983</v>
      </c>
      <c r="C772" t="str">
        <f>VLOOKUP(B772,customer!A:B,2,FALSE)</f>
        <v>Walton Evert</v>
      </c>
      <c r="D772" t="s">
        <v>3925</v>
      </c>
      <c r="E772" t="str">
        <f>VLOOKUP(D772,campaign!A:B,2,FALSE)</f>
        <v>Homeownership</v>
      </c>
      <c r="F772" s="9">
        <v>45086</v>
      </c>
      <c r="G772">
        <f>VLOOKUP(D772,campaign!A:D,4,FALSE)</f>
        <v>13</v>
      </c>
      <c r="I772" t="s">
        <v>3534</v>
      </c>
      <c r="J772" t="str">
        <f>VLOOKUP(I772,B:C,2,FALSE)</f>
        <v>Gennie Grady</v>
      </c>
      <c r="K772" t="s">
        <v>3949</v>
      </c>
      <c r="L772" t="str" cm="1">
        <f t="array" ref="L772">INDEX(E:E,MATCH(I772&amp;M772,B:B&amp;F:F,0))</f>
        <v>NewCellphoneUser</v>
      </c>
      <c r="M772" s="9">
        <f>_xlfn.MAXIFS(F:F,B:B,I772,D:D,K772)</f>
        <v>45065</v>
      </c>
      <c r="N772" cm="1">
        <f t="array" ref="N772">INDEX(G:G,MATCH(I772&amp;K772&amp;M772,B:B&amp;D:D&amp;F:F,0))</f>
        <v>25</v>
      </c>
      <c r="O772" s="9">
        <f>IF(M772=_xlfn.MAXIFS(M:M,I:I,I772),_xlfn.MAXIFS(M:M,I:I,I772),"")</f>
        <v>45065</v>
      </c>
      <c r="P772" cm="1">
        <f t="array" ref="P772">IFERROR(INDEX(G:G,MATCH(K772&amp;O772,D:D&amp;F:F,0)),"")</f>
        <v>25</v>
      </c>
      <c r="Q772">
        <f>IF(P772="","",_xlfn.MAXIFS(G:G,B:B,I772))</f>
        <v>25</v>
      </c>
      <c r="R772" t="str" cm="1">
        <f t="array" ref="R772">IF(P772=Q772,"",IFERROR(INDEX(E:E,MATCH(I772&amp;Q772,B:B&amp;G:G,0)),""))</f>
        <v/>
      </c>
    </row>
    <row r="773" spans="2:18" x14ac:dyDescent="0.2">
      <c r="B773" t="s">
        <v>2984</v>
      </c>
      <c r="C773" t="str">
        <f>VLOOKUP(B773,customer!A:B,2,FALSE)</f>
        <v>Aloin Cunnane</v>
      </c>
      <c r="D773" t="s">
        <v>3921</v>
      </c>
      <c r="E773" t="str">
        <f>VLOOKUP(D773,campaign!A:B,2,FALSE)</f>
        <v>HandsetRefurbished</v>
      </c>
      <c r="F773" s="9">
        <v>44809</v>
      </c>
      <c r="G773">
        <f>VLOOKUP(D773,campaign!A:D,4,FALSE)</f>
        <v>26</v>
      </c>
      <c r="I773" t="s">
        <v>3534</v>
      </c>
      <c r="J773" t="str">
        <f>VLOOKUP(I773,B:C,2,FALSE)</f>
        <v>Gennie Grady</v>
      </c>
      <c r="K773" t="s">
        <v>3920</v>
      </c>
      <c r="L773" t="str" cm="1">
        <f t="array" ref="L773">INDEX(E:E,MATCH(I773&amp;M773,B:B&amp;F:F,0))</f>
        <v>ChildrenInHH</v>
      </c>
      <c r="M773" s="9">
        <f>_xlfn.MAXIFS(F:F,B:B,I773,D:D,K773)</f>
        <v>45051</v>
      </c>
      <c r="N773" cm="1">
        <f t="array" ref="N773">INDEX(G:G,MATCH(I773&amp;K773&amp;M773,B:B&amp;D:D&amp;F:F,0))</f>
        <v>10</v>
      </c>
      <c r="O773" s="9" t="str">
        <f>IF(M773=_xlfn.MAXIFS(M:M,I:I,I773),_xlfn.MAXIFS(M:M,I:I,I773),"")</f>
        <v/>
      </c>
      <c r="P773" t="str" cm="1">
        <f t="array" ref="P773">IFERROR(INDEX(G:G,MATCH(K773&amp;O773,D:D&amp;F:F,0)),"")</f>
        <v/>
      </c>
      <c r="Q773" t="str">
        <f>IF(P773="","",_xlfn.MAXIFS(G:G,B:B,I773))</f>
        <v/>
      </c>
      <c r="R773" t="str" cm="1">
        <f t="array" ref="R773">IF(P773=Q773,"",IFERROR(INDEX(E:E,MATCH(I773&amp;Q773,B:B&amp;G:G,0)),""))</f>
        <v/>
      </c>
    </row>
    <row r="774" spans="2:18" x14ac:dyDescent="0.2">
      <c r="B774" t="s">
        <v>2984</v>
      </c>
      <c r="C774" t="str">
        <f>VLOOKUP(B774,customer!A:B,2,FALSE)</f>
        <v>Aloin Cunnane</v>
      </c>
      <c r="D774" t="s">
        <v>3921</v>
      </c>
      <c r="E774" t="str">
        <f>VLOOKUP(D774,campaign!A:B,2,FALSE)</f>
        <v>HandsetRefurbished</v>
      </c>
      <c r="F774" s="9">
        <v>44852</v>
      </c>
      <c r="G774">
        <f>VLOOKUP(D774,campaign!A:D,4,FALSE)</f>
        <v>26</v>
      </c>
      <c r="I774" t="s">
        <v>3594</v>
      </c>
      <c r="J774" t="str">
        <f>VLOOKUP(I774,B:C,2,FALSE)</f>
        <v>Georgeanne Potapczuk</v>
      </c>
      <c r="K774" t="s">
        <v>3949</v>
      </c>
      <c r="L774" t="str" cm="1">
        <f t="array" ref="L774">INDEX(E:E,MATCH(I774&amp;M774,B:B&amp;F:F,0))</f>
        <v>NewCellphoneUser</v>
      </c>
      <c r="M774" s="9">
        <f>_xlfn.MAXIFS(F:F,B:B,I774,D:D,K774)</f>
        <v>45069</v>
      </c>
      <c r="N774" cm="1">
        <f t="array" ref="N774">INDEX(G:G,MATCH(I774&amp;K774&amp;M774,B:B&amp;D:D&amp;F:F,0))</f>
        <v>25</v>
      </c>
      <c r="O774" s="9">
        <f>IF(M774=_xlfn.MAXIFS(M:M,I:I,I774),_xlfn.MAXIFS(M:M,I:I,I774),"")</f>
        <v>45069</v>
      </c>
      <c r="P774" cm="1">
        <f t="array" ref="P774">IFERROR(INDEX(G:G,MATCH(K774&amp;O774,D:D&amp;F:F,0)),"")</f>
        <v>25</v>
      </c>
      <c r="Q774">
        <f>IF(P774="","",_xlfn.MAXIFS(G:G,B:B,I774))</f>
        <v>27</v>
      </c>
      <c r="R774" t="str" cm="1">
        <f t="array" ref="R774">IF(P774=Q774,"",IFERROR(INDEX(E:E,MATCH(I774&amp;Q774,B:B&amp;G:G,0)),""))</f>
        <v>RespondsToMailOffers</v>
      </c>
    </row>
    <row r="775" spans="2:18" x14ac:dyDescent="0.2">
      <c r="B775" t="s">
        <v>2984</v>
      </c>
      <c r="C775" t="str">
        <f>VLOOKUP(B775,customer!A:B,2,FALSE)</f>
        <v>Aloin Cunnane</v>
      </c>
      <c r="D775" t="s">
        <v>3921</v>
      </c>
      <c r="E775" t="str">
        <f>VLOOKUP(D775,campaign!A:B,2,FALSE)</f>
        <v>HandsetRefurbished</v>
      </c>
      <c r="F775" s="9">
        <v>44880</v>
      </c>
      <c r="G775">
        <f>VLOOKUP(D775,campaign!A:D,4,FALSE)</f>
        <v>26</v>
      </c>
      <c r="I775" t="s">
        <v>3594</v>
      </c>
      <c r="J775" t="str">
        <f>VLOOKUP(I775,B:C,2,FALSE)</f>
        <v>Georgeanne Potapczuk</v>
      </c>
      <c r="K775" t="s">
        <v>3927</v>
      </c>
      <c r="L775" t="str" cm="1">
        <f t="array" ref="L775">INDEX(E:E,MATCH(I775&amp;M775,B:B&amp;F:F,0))</f>
        <v>RespondsToMailOffers</v>
      </c>
      <c r="M775" s="9">
        <f>_xlfn.MAXIFS(F:F,B:B,I775,D:D,K775)</f>
        <v>45060</v>
      </c>
      <c r="N775" cm="1">
        <f t="array" ref="N775">INDEX(G:G,MATCH(I775&amp;K775&amp;M775,B:B&amp;D:D&amp;F:F,0))</f>
        <v>27</v>
      </c>
      <c r="O775" s="9" t="str">
        <f>IF(M775=_xlfn.MAXIFS(M:M,I:I,I775),_xlfn.MAXIFS(M:M,I:I,I775),"")</f>
        <v/>
      </c>
      <c r="P775" t="str" cm="1">
        <f t="array" ref="P775">IFERROR(INDEX(G:G,MATCH(K775&amp;O775,D:D&amp;F:F,0)),"")</f>
        <v/>
      </c>
      <c r="Q775" t="str">
        <f>IF(P775="","",_xlfn.MAXIFS(G:G,B:B,I775))</f>
        <v/>
      </c>
      <c r="R775" t="str" cm="1">
        <f t="array" ref="R775">IF(P775=Q775,"",IFERROR(INDEX(E:E,MATCH(I775&amp;Q775,B:B&amp;G:G,0)),""))</f>
        <v/>
      </c>
    </row>
    <row r="776" spans="2:18" x14ac:dyDescent="0.2">
      <c r="B776" t="s">
        <v>2984</v>
      </c>
      <c r="C776" t="str">
        <f>VLOOKUP(B776,customer!A:B,2,FALSE)</f>
        <v>Aloin Cunnane</v>
      </c>
      <c r="D776" t="s">
        <v>3921</v>
      </c>
      <c r="E776" t="str">
        <f>VLOOKUP(D776,campaign!A:B,2,FALSE)</f>
        <v>HandsetRefurbished</v>
      </c>
      <c r="F776" s="9">
        <v>44914</v>
      </c>
      <c r="G776">
        <f>VLOOKUP(D776,campaign!A:D,4,FALSE)</f>
        <v>26</v>
      </c>
      <c r="I776" t="s">
        <v>3655</v>
      </c>
      <c r="J776" t="str">
        <f>VLOOKUP(I776,B:C,2,FALSE)</f>
        <v>Georgia Blunden</v>
      </c>
      <c r="K776" t="s">
        <v>3953</v>
      </c>
      <c r="L776" t="str" cm="1">
        <f t="array" ref="L776">INDEX(E:E,MATCH(I776&amp;M776,B:B&amp;F:F,0))</f>
        <v>MaritalStatus</v>
      </c>
      <c r="M776" s="9">
        <f>_xlfn.MAXIFS(F:F,B:B,I776,D:D,K776)</f>
        <v>45057</v>
      </c>
      <c r="N776" cm="1">
        <f t="array" ref="N776">INDEX(G:G,MATCH(I776&amp;K776&amp;M776,B:B&amp;D:D&amp;F:F,0))</f>
        <v>29</v>
      </c>
      <c r="O776" s="9" t="str">
        <f>IF(M776=_xlfn.MAXIFS(M:M,I:I,I776),_xlfn.MAXIFS(M:M,I:I,I776),"")</f>
        <v/>
      </c>
      <c r="P776" t="str" cm="1">
        <f t="array" ref="P776">IFERROR(INDEX(G:G,MATCH(K776&amp;O776,D:D&amp;F:F,0)),"")</f>
        <v/>
      </c>
      <c r="Q776" t="str">
        <f>IF(P776="","",_xlfn.MAXIFS(G:G,B:B,I776))</f>
        <v/>
      </c>
      <c r="R776" t="str" cm="1">
        <f t="array" ref="R776">IF(P776=Q776,"",IFERROR(INDEX(E:E,MATCH(I776&amp;Q776,B:B&amp;G:G,0)),""))</f>
        <v/>
      </c>
    </row>
    <row r="777" spans="2:18" x14ac:dyDescent="0.2">
      <c r="B777" t="s">
        <v>2984</v>
      </c>
      <c r="C777" t="str">
        <f>VLOOKUP(B777,customer!A:B,2,FALSE)</f>
        <v>Aloin Cunnane</v>
      </c>
      <c r="D777" t="s">
        <v>3921</v>
      </c>
      <c r="E777" t="str">
        <f>VLOOKUP(D777,campaign!A:B,2,FALSE)</f>
        <v>HandsetRefurbished</v>
      </c>
      <c r="F777" s="9">
        <v>44931</v>
      </c>
      <c r="G777">
        <f>VLOOKUP(D777,campaign!A:D,4,FALSE)</f>
        <v>26</v>
      </c>
      <c r="I777" t="s">
        <v>3655</v>
      </c>
      <c r="J777" t="str">
        <f>VLOOKUP(I777,B:C,2,FALSE)</f>
        <v>Georgia Blunden</v>
      </c>
      <c r="K777" t="s">
        <v>3920</v>
      </c>
      <c r="L777" t="str" cm="1">
        <f t="array" ref="L777">INDEX(E:E,MATCH(I777&amp;M777,B:B&amp;F:F,0))</f>
        <v>ChildrenInHH</v>
      </c>
      <c r="M777" s="9">
        <f>_xlfn.MAXIFS(F:F,B:B,I777,D:D,K777)</f>
        <v>45080</v>
      </c>
      <c r="N777" cm="1">
        <f t="array" ref="N777">INDEX(G:G,MATCH(I777&amp;K777&amp;M777,B:B&amp;D:D&amp;F:F,0))</f>
        <v>10</v>
      </c>
      <c r="O777" s="9">
        <f>IF(M777=_xlfn.MAXIFS(M:M,I:I,I777),_xlfn.MAXIFS(M:M,I:I,I777),"")</f>
        <v>45080</v>
      </c>
      <c r="P777" cm="1">
        <f t="array" ref="P777">IFERROR(INDEX(G:G,MATCH(K777&amp;O777,D:D&amp;F:F,0)),"")</f>
        <v>10</v>
      </c>
      <c r="Q777">
        <f>IF(P777="","",_xlfn.MAXIFS(G:G,B:B,I777))</f>
        <v>29</v>
      </c>
      <c r="R777" t="str" cm="1">
        <f t="array" ref="R777">IF(P777=Q777,"",IFERROR(INDEX(E:E,MATCH(I777&amp;Q777,B:B&amp;G:G,0)),""))</f>
        <v>MaritalStatus</v>
      </c>
    </row>
    <row r="778" spans="2:18" x14ac:dyDescent="0.2">
      <c r="B778" t="s">
        <v>2984</v>
      </c>
      <c r="C778" t="str">
        <f>VLOOKUP(B778,customer!A:B,2,FALSE)</f>
        <v>Aloin Cunnane</v>
      </c>
      <c r="D778" t="s">
        <v>3921</v>
      </c>
      <c r="E778" t="str">
        <f>VLOOKUP(D778,campaign!A:B,2,FALSE)</f>
        <v>HandsetRefurbished</v>
      </c>
      <c r="F778" s="9">
        <v>44970</v>
      </c>
      <c r="G778">
        <f>VLOOKUP(D778,campaign!A:D,4,FALSE)</f>
        <v>26</v>
      </c>
      <c r="I778" t="s">
        <v>3394</v>
      </c>
      <c r="J778" t="str">
        <f>VLOOKUP(I778,B:C,2,FALSE)</f>
        <v>Geri Thirwell</v>
      </c>
      <c r="K778" t="s">
        <v>3928</v>
      </c>
      <c r="L778" t="str" cm="1">
        <f t="array" ref="L778">INDEX(E:E,MATCH(I778&amp;M778,B:B&amp;F:F,0))</f>
        <v>OptOutMailings</v>
      </c>
      <c r="M778" s="9">
        <f>_xlfn.MAXIFS(F:F,B:B,I778,D:D,K778)</f>
        <v>45054</v>
      </c>
      <c r="N778" cm="1">
        <f t="array" ref="N778">INDEX(G:G,MATCH(I778&amp;K778&amp;M778,B:B&amp;D:D&amp;F:F,0))</f>
        <v>75</v>
      </c>
      <c r="O778" s="9">
        <f>IF(M778=_xlfn.MAXIFS(M:M,I:I,I778),_xlfn.MAXIFS(M:M,I:I,I778),"")</f>
        <v>45054</v>
      </c>
      <c r="P778" cm="1">
        <f t="array" ref="P778">IFERROR(INDEX(G:G,MATCH(K778&amp;O778,D:D&amp;F:F,0)),"")</f>
        <v>75</v>
      </c>
      <c r="Q778">
        <f>IF(P778="","",_xlfn.MAXIFS(G:G,B:B,I778))</f>
        <v>75</v>
      </c>
      <c r="R778" t="str" cm="1">
        <f t="array" ref="R778">IF(P778=Q778,"",IFERROR(INDEX(E:E,MATCH(I778&amp;Q778,B:B&amp;G:G,0)),""))</f>
        <v/>
      </c>
    </row>
    <row r="779" spans="2:18" x14ac:dyDescent="0.2">
      <c r="B779" t="s">
        <v>2984</v>
      </c>
      <c r="C779" t="str">
        <f>VLOOKUP(B779,customer!A:B,2,FALSE)</f>
        <v>Aloin Cunnane</v>
      </c>
      <c r="D779" t="s">
        <v>3921</v>
      </c>
      <c r="E779" t="str">
        <f>VLOOKUP(D779,campaign!A:B,2,FALSE)</f>
        <v>HandsetRefurbished</v>
      </c>
      <c r="F779" s="9">
        <v>44995</v>
      </c>
      <c r="G779">
        <f>VLOOKUP(D779,campaign!A:D,4,FALSE)</f>
        <v>26</v>
      </c>
      <c r="I779" t="s">
        <v>3394</v>
      </c>
      <c r="J779" t="str">
        <f>VLOOKUP(I779,B:C,2,FALSE)</f>
        <v>Geri Thirwell</v>
      </c>
      <c r="K779" t="s">
        <v>3922</v>
      </c>
      <c r="L779" t="str" cm="1">
        <f t="array" ref="L779">INDEX(E:E,MATCH(I779&amp;M779,B:B&amp;F:F,0))</f>
        <v>HandsetWebCapable</v>
      </c>
      <c r="M779" s="9">
        <f>_xlfn.MAXIFS(F:F,B:B,I779,D:D,K779)</f>
        <v>45051</v>
      </c>
      <c r="N779" cm="1">
        <f t="array" ref="N779">INDEX(G:G,MATCH(I779&amp;K779&amp;M779,B:B&amp;D:D&amp;F:F,0))</f>
        <v>62</v>
      </c>
      <c r="O779" s="9" t="str">
        <f>IF(M779=_xlfn.MAXIFS(M:M,I:I,I779),_xlfn.MAXIFS(M:M,I:I,I779),"")</f>
        <v/>
      </c>
      <c r="P779" t="str" cm="1">
        <f t="array" ref="P779">IFERROR(INDEX(G:G,MATCH(K779&amp;O779,D:D&amp;F:F,0)),"")</f>
        <v/>
      </c>
      <c r="Q779" t="str">
        <f>IF(P779="","",_xlfn.MAXIFS(G:G,B:B,I779))</f>
        <v/>
      </c>
      <c r="R779" t="str" cm="1">
        <f t="array" ref="R779">IF(P779=Q779,"",IFERROR(INDEX(E:E,MATCH(I779&amp;Q779,B:B&amp;G:G,0)),""))</f>
        <v/>
      </c>
    </row>
    <row r="780" spans="2:18" x14ac:dyDescent="0.2">
      <c r="B780" t="s">
        <v>2984</v>
      </c>
      <c r="C780" t="str">
        <f>VLOOKUP(B780,customer!A:B,2,FALSE)</f>
        <v>Aloin Cunnane</v>
      </c>
      <c r="D780" t="s">
        <v>3921</v>
      </c>
      <c r="E780" t="str">
        <f>VLOOKUP(D780,campaign!A:B,2,FALSE)</f>
        <v>HandsetRefurbished</v>
      </c>
      <c r="F780" s="9">
        <v>45033</v>
      </c>
      <c r="G780">
        <f>VLOOKUP(D780,campaign!A:D,4,FALSE)</f>
        <v>26</v>
      </c>
      <c r="I780" t="s">
        <v>3224</v>
      </c>
      <c r="J780" t="str">
        <f>VLOOKUP(I780,B:C,2,FALSE)</f>
        <v>Gerik Graham</v>
      </c>
      <c r="K780" t="s">
        <v>3922</v>
      </c>
      <c r="L780" t="str" cm="1">
        <f t="array" ref="L780">INDEX(E:E,MATCH(I780&amp;M780,B:B&amp;F:F,0))</f>
        <v>HandsetWebCapable</v>
      </c>
      <c r="M780" s="9">
        <f>_xlfn.MAXIFS(F:F,B:B,I780,D:D,K780)</f>
        <v>45059</v>
      </c>
      <c r="N780" cm="1">
        <f t="array" ref="N780">INDEX(G:G,MATCH(I780&amp;K780&amp;M780,B:B&amp;D:D&amp;F:F,0))</f>
        <v>62</v>
      </c>
      <c r="O780" s="9" t="str">
        <f>IF(M780=_xlfn.MAXIFS(M:M,I:I,I780),_xlfn.MAXIFS(M:M,I:I,I780),"")</f>
        <v/>
      </c>
      <c r="P780" t="str" cm="1">
        <f t="array" ref="P780">IFERROR(INDEX(G:G,MATCH(K780&amp;O780,D:D&amp;F:F,0)),"")</f>
        <v/>
      </c>
      <c r="Q780" t="str">
        <f>IF(P780="","",_xlfn.MAXIFS(G:G,B:B,I780))</f>
        <v/>
      </c>
      <c r="R780" t="str" cm="1">
        <f t="array" ref="R780">IF(P780=Q780,"",IFERROR(INDEX(E:E,MATCH(I780&amp;Q780,B:B&amp;G:G,0)),""))</f>
        <v/>
      </c>
    </row>
    <row r="781" spans="2:18" x14ac:dyDescent="0.2">
      <c r="B781" t="s">
        <v>2984</v>
      </c>
      <c r="C781" t="str">
        <f>VLOOKUP(B781,customer!A:B,2,FALSE)</f>
        <v>Aloin Cunnane</v>
      </c>
      <c r="D781" t="s">
        <v>3921</v>
      </c>
      <c r="E781" t="str">
        <f>VLOOKUP(D781,campaign!A:B,2,FALSE)</f>
        <v>HandsetRefurbished</v>
      </c>
      <c r="F781" s="9">
        <v>45057</v>
      </c>
      <c r="G781">
        <f>VLOOKUP(D781,campaign!A:D,4,FALSE)</f>
        <v>26</v>
      </c>
      <c r="I781" t="s">
        <v>3224</v>
      </c>
      <c r="J781" t="str">
        <f>VLOOKUP(I781,B:C,2,FALSE)</f>
        <v>Gerik Graham</v>
      </c>
      <c r="K781" t="s">
        <v>3947</v>
      </c>
      <c r="L781" t="str" cm="1">
        <f t="array" ref="L781">INDEX(E:E,MATCH(I781&amp;M781,B:B&amp;F:F,0))</f>
        <v>OwnsComputer</v>
      </c>
      <c r="M781" s="9">
        <f>_xlfn.MAXIFS(F:F,B:B,I781,D:D,K781)</f>
        <v>45081</v>
      </c>
      <c r="N781" cm="1">
        <f t="array" ref="N781">INDEX(G:G,MATCH(I781&amp;K781&amp;M781,B:B&amp;D:D&amp;F:F,0))</f>
        <v>62</v>
      </c>
      <c r="O781" s="9">
        <f>IF(M781=_xlfn.MAXIFS(M:M,I:I,I781),_xlfn.MAXIFS(M:M,I:I,I781),"")</f>
        <v>45081</v>
      </c>
      <c r="P781" cm="1">
        <f t="array" ref="P781">IFERROR(INDEX(G:G,MATCH(K781&amp;O781,D:D&amp;F:F,0)),"")</f>
        <v>62</v>
      </c>
      <c r="Q781">
        <f>IF(P781="","",_xlfn.MAXIFS(G:G,B:B,I781))</f>
        <v>62</v>
      </c>
      <c r="R781" t="str" cm="1">
        <f t="array" ref="R781">IF(P781=Q781,"",IFERROR(INDEX(E:E,MATCH(I781&amp;Q781,B:B&amp;G:G,0)),""))</f>
        <v/>
      </c>
    </row>
    <row r="782" spans="2:18" x14ac:dyDescent="0.2">
      <c r="B782" t="s">
        <v>2984</v>
      </c>
      <c r="C782" t="str">
        <f>VLOOKUP(B782,customer!A:B,2,FALSE)</f>
        <v>Aloin Cunnane</v>
      </c>
      <c r="D782" t="s">
        <v>3929</v>
      </c>
      <c r="E782" t="str">
        <f>VLOOKUP(D782,campaign!A:B,2,FALSE)</f>
        <v>NonUSTravel</v>
      </c>
      <c r="F782" s="9">
        <v>45043</v>
      </c>
      <c r="G782">
        <f>VLOOKUP(D782,campaign!A:D,4,FALSE)</f>
        <v>66</v>
      </c>
      <c r="I782" t="s">
        <v>3844</v>
      </c>
      <c r="J782" t="str">
        <f>VLOOKUP(I782,B:C,2,FALSE)</f>
        <v>Gerladina Greep</v>
      </c>
      <c r="K782" t="s">
        <v>3949</v>
      </c>
      <c r="L782" t="str" cm="1">
        <f t="array" ref="L782">INDEX(E:E,MATCH(I782&amp;M782,B:B&amp;F:F,0))</f>
        <v>NewCellphoneUser</v>
      </c>
      <c r="M782" s="9">
        <f>_xlfn.MAXIFS(F:F,B:B,I782,D:D,K782)</f>
        <v>45077</v>
      </c>
      <c r="N782" cm="1">
        <f t="array" ref="N782">INDEX(G:G,MATCH(I782&amp;K782&amp;M782,B:B&amp;D:D&amp;F:F,0))</f>
        <v>25</v>
      </c>
      <c r="O782" s="9" t="str">
        <f>IF(M782=_xlfn.MAXIFS(M:M,I:I,I782),_xlfn.MAXIFS(M:M,I:I,I782),"")</f>
        <v/>
      </c>
      <c r="P782" t="str" cm="1">
        <f t="array" ref="P782">IFERROR(INDEX(G:G,MATCH(K782&amp;O782,D:D&amp;F:F,0)),"")</f>
        <v/>
      </c>
      <c r="Q782" t="str">
        <f>IF(P782="","",_xlfn.MAXIFS(G:G,B:B,I782))</f>
        <v/>
      </c>
      <c r="R782" t="str" cm="1">
        <f t="array" ref="R782">IF(P782=Q782,"",IFERROR(INDEX(E:E,MATCH(I782&amp;Q782,B:B&amp;G:G,0)),""))</f>
        <v/>
      </c>
    </row>
    <row r="783" spans="2:18" x14ac:dyDescent="0.2">
      <c r="B783" t="s">
        <v>2984</v>
      </c>
      <c r="C783" t="str">
        <f>VLOOKUP(B783,customer!A:B,2,FALSE)</f>
        <v>Aloin Cunnane</v>
      </c>
      <c r="D783" t="s">
        <v>3929</v>
      </c>
      <c r="E783" t="str">
        <f>VLOOKUP(D783,campaign!A:B,2,FALSE)</f>
        <v>NonUSTravel</v>
      </c>
      <c r="F783" s="9">
        <v>45075</v>
      </c>
      <c r="G783">
        <f>VLOOKUP(D783,campaign!A:D,4,FALSE)</f>
        <v>66</v>
      </c>
      <c r="I783" t="s">
        <v>3844</v>
      </c>
      <c r="J783" t="str">
        <f>VLOOKUP(I783,B:C,2,FALSE)</f>
        <v>Gerladina Greep</v>
      </c>
      <c r="K783" t="s">
        <v>3923</v>
      </c>
      <c r="L783" t="str" cm="1">
        <f t="array" ref="L783">INDEX(E:E,MATCH(I783&amp;M783,B:B&amp;F:F,0))</f>
        <v>TruckOwner</v>
      </c>
      <c r="M783" s="9">
        <f>_xlfn.MAXIFS(F:F,B:B,I783,D:D,K783)</f>
        <v>45079</v>
      </c>
      <c r="N783" cm="1">
        <f t="array" ref="N783">INDEX(G:G,MATCH(I783&amp;K783&amp;M783,B:B&amp;D:D&amp;F:F,0))</f>
        <v>26</v>
      </c>
      <c r="O783" s="9">
        <f>IF(M783=_xlfn.MAXIFS(M:M,I:I,I783),_xlfn.MAXIFS(M:M,I:I,I783),"")</f>
        <v>45079</v>
      </c>
      <c r="P783" cm="1">
        <f t="array" ref="P783">IFERROR(INDEX(G:G,MATCH(K783&amp;O783,D:D&amp;F:F,0)),"")</f>
        <v>26</v>
      </c>
      <c r="Q783">
        <f>IF(P783="","",_xlfn.MAXIFS(G:G,B:B,I783))</f>
        <v>26</v>
      </c>
      <c r="R783" t="str" cm="1">
        <f t="array" ref="R783">IF(P783=Q783,"",IFERROR(INDEX(E:E,MATCH(I783&amp;Q783,B:B&amp;G:G,0)),""))</f>
        <v/>
      </c>
    </row>
    <row r="784" spans="2:18" x14ac:dyDescent="0.2">
      <c r="B784" t="s">
        <v>2984</v>
      </c>
      <c r="C784" t="str">
        <f>VLOOKUP(B784,customer!A:B,2,FALSE)</f>
        <v>Aloin Cunnane</v>
      </c>
      <c r="D784" t="s">
        <v>3929</v>
      </c>
      <c r="E784" t="str">
        <f>VLOOKUP(D784,campaign!A:B,2,FALSE)</f>
        <v>NonUSTravel</v>
      </c>
      <c r="F784" s="9">
        <v>45086</v>
      </c>
      <c r="G784">
        <f>VLOOKUP(D784,campaign!A:D,4,FALSE)</f>
        <v>66</v>
      </c>
      <c r="I784" t="s">
        <v>3462</v>
      </c>
      <c r="J784" t="str">
        <f>VLOOKUP(I784,B:C,2,FALSE)</f>
        <v>Gil Grady</v>
      </c>
      <c r="K784" t="s">
        <v>3950</v>
      </c>
      <c r="L784" t="str" cm="1">
        <f t="array" ref="L784">INDEX(E:E,MATCH(I784&amp;M784,B:B&amp;F:F,0))</f>
        <v>NotNewCellphoneUser</v>
      </c>
      <c r="M784" s="9">
        <f>_xlfn.MAXIFS(F:F,B:B,I784,D:D,K784)</f>
        <v>45062</v>
      </c>
      <c r="N784" cm="1">
        <f t="array" ref="N784">INDEX(G:G,MATCH(I784&amp;K784&amp;M784,B:B&amp;D:D&amp;F:F,0))</f>
        <v>28</v>
      </c>
      <c r="O784" s="9">
        <f>IF(M784=_xlfn.MAXIFS(M:M,I:I,I784),_xlfn.MAXIFS(M:M,I:I,I784),"")</f>
        <v>45062</v>
      </c>
      <c r="P784" cm="1">
        <f t="array" ref="P784">IFERROR(INDEX(G:G,MATCH(K784&amp;O784,D:D&amp;F:F,0)),"")</f>
        <v>28</v>
      </c>
      <c r="Q784">
        <f>IF(P784="","",_xlfn.MAXIFS(G:G,B:B,I784))</f>
        <v>28</v>
      </c>
      <c r="R784" t="str" cm="1">
        <f t="array" ref="R784">IF(P784=Q784,"",IFERROR(INDEX(E:E,MATCH(I784&amp;Q784,B:B&amp;G:G,0)),""))</f>
        <v/>
      </c>
    </row>
    <row r="785" spans="2:18" x14ac:dyDescent="0.2">
      <c r="B785" t="s">
        <v>2985</v>
      </c>
      <c r="C785" t="str">
        <f>VLOOKUP(B785,customer!A:B,2,FALSE)</f>
        <v>Aigneis Senn</v>
      </c>
      <c r="D785" t="s">
        <v>3951</v>
      </c>
      <c r="E785" t="str">
        <f>VLOOKUP(D785,campaign!A:B,2,FALSE)</f>
        <v>OwnsMotorcycle</v>
      </c>
      <c r="F785" s="9">
        <v>44562</v>
      </c>
      <c r="G785">
        <f>VLOOKUP(D785,campaign!A:D,4,FALSE)</f>
        <v>14</v>
      </c>
      <c r="I785" t="s">
        <v>3462</v>
      </c>
      <c r="J785" t="str">
        <f>VLOOKUP(I785,B:C,2,FALSE)</f>
        <v>Gil Grady</v>
      </c>
      <c r="K785" t="s">
        <v>3920</v>
      </c>
      <c r="L785" t="str" cm="1">
        <f t="array" ref="L785">INDEX(E:E,MATCH(I785&amp;M785,B:B&amp;F:F,0))</f>
        <v>ChildrenInHH</v>
      </c>
      <c r="M785" s="9">
        <f>_xlfn.MAXIFS(F:F,B:B,I785,D:D,K785)</f>
        <v>45052</v>
      </c>
      <c r="N785" cm="1">
        <f t="array" ref="N785">INDEX(G:G,MATCH(I785&amp;K785&amp;M785,B:B&amp;D:D&amp;F:F,0))</f>
        <v>10</v>
      </c>
      <c r="O785" s="9" t="str">
        <f>IF(M785=_xlfn.MAXIFS(M:M,I:I,I785),_xlfn.MAXIFS(M:M,I:I,I785),"")</f>
        <v/>
      </c>
      <c r="P785" t="str" cm="1">
        <f t="array" ref="P785">IFERROR(INDEX(G:G,MATCH(K785&amp;O785,D:D&amp;F:F,0)),"")</f>
        <v/>
      </c>
      <c r="Q785" t="str">
        <f>IF(P785="","",_xlfn.MAXIFS(G:G,B:B,I785))</f>
        <v/>
      </c>
      <c r="R785" t="str" cm="1">
        <f t="array" ref="R785">IF(P785=Q785,"",IFERROR(INDEX(E:E,MATCH(I785&amp;Q785,B:B&amp;G:G,0)),""))</f>
        <v/>
      </c>
    </row>
    <row r="786" spans="2:18" x14ac:dyDescent="0.2">
      <c r="B786" t="s">
        <v>2985</v>
      </c>
      <c r="C786" t="str">
        <f>VLOOKUP(B786,customer!A:B,2,FALSE)</f>
        <v>Aigneis Senn</v>
      </c>
      <c r="D786" t="s">
        <v>3951</v>
      </c>
      <c r="E786" t="str">
        <f>VLOOKUP(D786,campaign!A:B,2,FALSE)</f>
        <v>OwnsMotorcycle</v>
      </c>
      <c r="F786" s="9">
        <v>44597</v>
      </c>
      <c r="G786">
        <f>VLOOKUP(D786,campaign!A:D,4,FALSE)</f>
        <v>14</v>
      </c>
      <c r="I786" t="s">
        <v>3132</v>
      </c>
      <c r="J786" t="str">
        <f>VLOOKUP(I786,B:C,2,FALSE)</f>
        <v>Gilburt Mesnard</v>
      </c>
      <c r="K786" t="s">
        <v>3927</v>
      </c>
      <c r="L786" t="str" cm="1">
        <f t="array" ref="L786">INDEX(E:E,MATCH(I786&amp;M786,B:B&amp;F:F,0))</f>
        <v>RespondsToMailOffers</v>
      </c>
      <c r="M786" s="9">
        <f>_xlfn.MAXIFS(F:F,B:B,I786,D:D,K786)</f>
        <v>45061</v>
      </c>
      <c r="N786" cm="1">
        <f t="array" ref="N786">INDEX(G:G,MATCH(I786&amp;K786&amp;M786,B:B&amp;D:D&amp;F:F,0))</f>
        <v>27</v>
      </c>
      <c r="O786" s="9" t="str">
        <f>IF(M786=_xlfn.MAXIFS(M:M,I:I,I786),_xlfn.MAXIFS(M:M,I:I,I786),"")</f>
        <v/>
      </c>
      <c r="P786" t="str" cm="1">
        <f t="array" ref="P786">IFERROR(INDEX(G:G,MATCH(K786&amp;O786,D:D&amp;F:F,0)),"")</f>
        <v/>
      </c>
      <c r="Q786" t="str">
        <f>IF(P786="","",_xlfn.MAXIFS(G:G,B:B,I786))</f>
        <v/>
      </c>
      <c r="R786" t="str" cm="1">
        <f t="array" ref="R786">IF(P786=Q786,"",IFERROR(INDEX(E:E,MATCH(I786&amp;Q786,B:B&amp;G:G,0)),""))</f>
        <v/>
      </c>
    </row>
    <row r="787" spans="2:18" x14ac:dyDescent="0.2">
      <c r="B787" t="s">
        <v>2985</v>
      </c>
      <c r="C787" t="str">
        <f>VLOOKUP(B787,customer!A:B,2,FALSE)</f>
        <v>Aigneis Senn</v>
      </c>
      <c r="D787" t="s">
        <v>3951</v>
      </c>
      <c r="E787" t="str">
        <f>VLOOKUP(D787,campaign!A:B,2,FALSE)</f>
        <v>OwnsMotorcycle</v>
      </c>
      <c r="F787" s="9">
        <v>44622</v>
      </c>
      <c r="G787">
        <f>VLOOKUP(D787,campaign!A:D,4,FALSE)</f>
        <v>14</v>
      </c>
      <c r="I787" t="s">
        <v>3132</v>
      </c>
      <c r="J787" t="str">
        <f>VLOOKUP(I787,B:C,2,FALSE)</f>
        <v>Gilburt Mesnard</v>
      </c>
      <c r="K787" t="s">
        <v>3923</v>
      </c>
      <c r="L787" t="str" cm="1">
        <f t="array" ref="L787">INDEX(E:E,MATCH(I787&amp;M787,B:B&amp;F:F,0))</f>
        <v>TruckOwner</v>
      </c>
      <c r="M787" s="9">
        <f>_xlfn.MAXIFS(F:F,B:B,I787,D:D,K787)</f>
        <v>45089</v>
      </c>
      <c r="N787" cm="1">
        <f t="array" ref="N787">INDEX(G:G,MATCH(I787&amp;K787&amp;M787,B:B&amp;D:D&amp;F:F,0))</f>
        <v>26</v>
      </c>
      <c r="O787" s="9">
        <f>IF(M787=_xlfn.MAXIFS(M:M,I:I,I787),_xlfn.MAXIFS(M:M,I:I,I787),"")</f>
        <v>45089</v>
      </c>
      <c r="P787" cm="1">
        <f t="array" ref="P787">IFERROR(INDEX(G:G,MATCH(K787&amp;O787,D:D&amp;F:F,0)),"")</f>
        <v>26</v>
      </c>
      <c r="Q787">
        <f>IF(P787="","",_xlfn.MAXIFS(G:G,B:B,I787))</f>
        <v>27</v>
      </c>
      <c r="R787" t="str" cm="1">
        <f t="array" ref="R787">IF(P787=Q787,"",IFERROR(INDEX(E:E,MATCH(I787&amp;Q787,B:B&amp;G:G,0)),""))</f>
        <v>RespondsToMailOffers</v>
      </c>
    </row>
    <row r="788" spans="2:18" x14ac:dyDescent="0.2">
      <c r="B788" t="s">
        <v>2985</v>
      </c>
      <c r="C788" t="str">
        <f>VLOOKUP(B788,customer!A:B,2,FALSE)</f>
        <v>Aigneis Senn</v>
      </c>
      <c r="D788" t="s">
        <v>3951</v>
      </c>
      <c r="E788" t="str">
        <f>VLOOKUP(D788,campaign!A:B,2,FALSE)</f>
        <v>OwnsMotorcycle</v>
      </c>
      <c r="F788" s="9">
        <v>44748</v>
      </c>
      <c r="G788">
        <f>VLOOKUP(D788,campaign!A:D,4,FALSE)</f>
        <v>14</v>
      </c>
      <c r="I788" t="s">
        <v>3241</v>
      </c>
      <c r="J788" t="str">
        <f>VLOOKUP(I788,B:C,2,FALSE)</f>
        <v>Gillan Linne</v>
      </c>
      <c r="K788" t="s">
        <v>3924</v>
      </c>
      <c r="L788" t="str" cm="1">
        <f t="array" ref="L788">INDEX(E:E,MATCH(I788&amp;M788,B:B&amp;F:F,0))</f>
        <v>RVOwner</v>
      </c>
      <c r="M788" s="9">
        <f>_xlfn.MAXIFS(F:F,B:B,I788,D:D,K788)</f>
        <v>45062</v>
      </c>
      <c r="N788" cm="1">
        <f t="array" ref="N788">INDEX(G:G,MATCH(I788&amp;K788&amp;M788,B:B&amp;D:D&amp;F:F,0))</f>
        <v>22</v>
      </c>
      <c r="O788" s="9" t="str">
        <f>IF(M788=_xlfn.MAXIFS(M:M,I:I,I788),_xlfn.MAXIFS(M:M,I:I,I788),"")</f>
        <v/>
      </c>
      <c r="P788" t="str" cm="1">
        <f t="array" ref="P788">IFERROR(INDEX(G:G,MATCH(K788&amp;O788,D:D&amp;F:F,0)),"")</f>
        <v/>
      </c>
      <c r="Q788" t="str">
        <f>IF(P788="","",_xlfn.MAXIFS(G:G,B:B,I788))</f>
        <v/>
      </c>
      <c r="R788" t="str" cm="1">
        <f t="array" ref="R788">IF(P788=Q788,"",IFERROR(INDEX(E:E,MATCH(I788&amp;Q788,B:B&amp;G:G,0)),""))</f>
        <v/>
      </c>
    </row>
    <row r="789" spans="2:18" x14ac:dyDescent="0.2">
      <c r="B789" t="s">
        <v>2985</v>
      </c>
      <c r="C789" t="str">
        <f>VLOOKUP(B789,customer!A:B,2,FALSE)</f>
        <v>Aigneis Senn</v>
      </c>
      <c r="D789" t="s">
        <v>3951</v>
      </c>
      <c r="E789" t="str">
        <f>VLOOKUP(D789,campaign!A:B,2,FALSE)</f>
        <v>OwnsMotorcycle</v>
      </c>
      <c r="F789" s="9">
        <v>44820</v>
      </c>
      <c r="G789">
        <f>VLOOKUP(D789,campaign!A:D,4,FALSE)</f>
        <v>14</v>
      </c>
      <c r="I789" t="s">
        <v>3241</v>
      </c>
      <c r="J789" t="str">
        <f>VLOOKUP(I789,B:C,2,FALSE)</f>
        <v>Gillan Linne</v>
      </c>
      <c r="K789" t="s">
        <v>3921</v>
      </c>
      <c r="L789" t="str" cm="1">
        <f t="array" ref="L789">INDEX(E:E,MATCH(I789&amp;M789,B:B&amp;F:F,0))</f>
        <v>HandsetRefurbished</v>
      </c>
      <c r="M789" s="9">
        <f>_xlfn.MAXIFS(F:F,B:B,I789,D:D,K789)</f>
        <v>45079</v>
      </c>
      <c r="N789" cm="1">
        <f t="array" ref="N789">INDEX(G:G,MATCH(I789&amp;K789&amp;M789,B:B&amp;D:D&amp;F:F,0))</f>
        <v>26</v>
      </c>
      <c r="O789" s="9">
        <f>IF(M789=_xlfn.MAXIFS(M:M,I:I,I789),_xlfn.MAXIFS(M:M,I:I,I789),"")</f>
        <v>45079</v>
      </c>
      <c r="P789" cm="1">
        <f t="array" ref="P789">IFERROR(INDEX(G:G,MATCH(K789&amp;O789,D:D&amp;F:F,0)),"")</f>
        <v>26</v>
      </c>
      <c r="Q789">
        <f>IF(P789="","",_xlfn.MAXIFS(G:G,B:B,I789))</f>
        <v>26</v>
      </c>
      <c r="R789" t="str" cm="1">
        <f t="array" ref="R789">IF(P789=Q789,"",IFERROR(INDEX(E:E,MATCH(I789&amp;Q789,B:B&amp;G:G,0)),""))</f>
        <v/>
      </c>
    </row>
    <row r="790" spans="2:18" x14ac:dyDescent="0.2">
      <c r="B790" t="s">
        <v>2985</v>
      </c>
      <c r="C790" t="str">
        <f>VLOOKUP(B790,customer!A:B,2,FALSE)</f>
        <v>Aigneis Senn</v>
      </c>
      <c r="D790" t="s">
        <v>3951</v>
      </c>
      <c r="E790" t="str">
        <f>VLOOKUP(D790,campaign!A:B,2,FALSE)</f>
        <v>OwnsMotorcycle</v>
      </c>
      <c r="F790" s="9">
        <v>44911</v>
      </c>
      <c r="G790">
        <f>VLOOKUP(D790,campaign!A:D,4,FALSE)</f>
        <v>14</v>
      </c>
      <c r="I790" t="s">
        <v>3877</v>
      </c>
      <c r="J790" t="str">
        <f>VLOOKUP(I790,B:C,2,FALSE)</f>
        <v>Ginger Dollard</v>
      </c>
      <c r="K790" t="s">
        <v>3952</v>
      </c>
      <c r="L790" t="str" cm="1">
        <f t="array" ref="L790">INDEX(E:E,MATCH(I790&amp;M790,B:B&amp;F:F,0))</f>
        <v>MadeCallToRetentionTeam</v>
      </c>
      <c r="M790" s="9">
        <f>_xlfn.MAXIFS(F:F,B:B,I790,D:D,K790)</f>
        <v>45080</v>
      </c>
      <c r="N790" cm="1">
        <f t="array" ref="N790">INDEX(G:G,MATCH(I790&amp;K790&amp;M790,B:B&amp;D:D&amp;F:F,0))</f>
        <v>16</v>
      </c>
      <c r="O790" s="9">
        <f>IF(M790=_xlfn.MAXIFS(M:M,I:I,I790),_xlfn.MAXIFS(M:M,I:I,I790),"")</f>
        <v>45080</v>
      </c>
      <c r="P790" cm="1">
        <f t="array" ref="P790">IFERROR(INDEX(G:G,MATCH(K790&amp;O790,D:D&amp;F:F,0)),"")</f>
        <v>16</v>
      </c>
      <c r="Q790">
        <f>IF(P790="","",_xlfn.MAXIFS(G:G,B:B,I790))</f>
        <v>16</v>
      </c>
      <c r="R790" t="str" cm="1">
        <f t="array" ref="R790">IF(P790=Q790,"",IFERROR(INDEX(E:E,MATCH(I790&amp;Q790,B:B&amp;G:G,0)),""))</f>
        <v/>
      </c>
    </row>
    <row r="791" spans="2:18" x14ac:dyDescent="0.2">
      <c r="B791" t="s">
        <v>2985</v>
      </c>
      <c r="C791" t="str">
        <f>VLOOKUP(B791,customer!A:B,2,FALSE)</f>
        <v>Aigneis Senn</v>
      </c>
      <c r="D791" t="s">
        <v>3951</v>
      </c>
      <c r="E791" t="str">
        <f>VLOOKUP(D791,campaign!A:B,2,FALSE)</f>
        <v>OwnsMotorcycle</v>
      </c>
      <c r="F791" s="9">
        <v>44998</v>
      </c>
      <c r="G791">
        <f>VLOOKUP(D791,campaign!A:D,4,FALSE)</f>
        <v>14</v>
      </c>
      <c r="I791" t="s">
        <v>2956</v>
      </c>
      <c r="J791" t="str">
        <f>VLOOKUP(I791,B:C,2,FALSE)</f>
        <v>Ginger Pinnere</v>
      </c>
      <c r="K791" t="s">
        <v>3924</v>
      </c>
      <c r="L791" t="str" cm="1">
        <f t="array" ref="L791">INDEX(E:E,MATCH(I791&amp;M791,B:B&amp;F:F,0))</f>
        <v>RVOwner</v>
      </c>
      <c r="M791" s="9">
        <f>_xlfn.MAXIFS(F:F,B:B,I791,D:D,K791)</f>
        <v>45089</v>
      </c>
      <c r="N791" cm="1">
        <f t="array" ref="N791">INDEX(G:G,MATCH(I791&amp;K791&amp;M791,B:B&amp;D:D&amp;F:F,0))</f>
        <v>22</v>
      </c>
      <c r="O791" s="9">
        <f>IF(M791=_xlfn.MAXIFS(M:M,I:I,I791),_xlfn.MAXIFS(M:M,I:I,I791),"")</f>
        <v>45089</v>
      </c>
      <c r="P791" cm="1">
        <f t="array" ref="P791">IFERROR(INDEX(G:G,MATCH(K791&amp;O791,D:D&amp;F:F,0)),"")</f>
        <v>22</v>
      </c>
      <c r="Q791">
        <f>IF(P791="","",_xlfn.MAXIFS(G:G,B:B,I791))</f>
        <v>26</v>
      </c>
      <c r="R791" t="str" cm="1">
        <f t="array" ref="R791">IF(P791=Q791,"",IFERROR(INDEX(E:E,MATCH(I791&amp;Q791,B:B&amp;G:G,0)),""))</f>
        <v>HandsetRefurbished</v>
      </c>
    </row>
    <row r="792" spans="2:18" x14ac:dyDescent="0.2">
      <c r="B792" t="s">
        <v>2985</v>
      </c>
      <c r="C792" t="str">
        <f>VLOOKUP(B792,customer!A:B,2,FALSE)</f>
        <v>Aigneis Senn</v>
      </c>
      <c r="D792" t="s">
        <v>3951</v>
      </c>
      <c r="E792" t="str">
        <f>VLOOKUP(D792,campaign!A:B,2,FALSE)</f>
        <v>OwnsMotorcycle</v>
      </c>
      <c r="F792" s="9">
        <v>45029</v>
      </c>
      <c r="G792">
        <f>VLOOKUP(D792,campaign!A:D,4,FALSE)</f>
        <v>14</v>
      </c>
      <c r="I792" t="s">
        <v>2956</v>
      </c>
      <c r="J792" t="str">
        <f>VLOOKUP(I792,B:C,2,FALSE)</f>
        <v>Ginger Pinnere</v>
      </c>
      <c r="K792" t="s">
        <v>3952</v>
      </c>
      <c r="L792" t="str" cm="1">
        <f t="array" ref="L792">INDEX(E:E,MATCH(I792&amp;M792,B:B&amp;F:F,0))</f>
        <v>MadeCallToRetentionTeam</v>
      </c>
      <c r="M792" s="9">
        <f>_xlfn.MAXIFS(F:F,B:B,I792,D:D,K792)</f>
        <v>45034</v>
      </c>
      <c r="N792" cm="1">
        <f t="array" ref="N792">INDEX(G:G,MATCH(I792&amp;K792&amp;M792,B:B&amp;D:D&amp;F:F,0))</f>
        <v>16</v>
      </c>
      <c r="O792" s="9" t="str">
        <f>IF(M792=_xlfn.MAXIFS(M:M,I:I,I792),_xlfn.MAXIFS(M:M,I:I,I792),"")</f>
        <v/>
      </c>
      <c r="P792" t="str" cm="1">
        <f t="array" ref="P792">IFERROR(INDEX(G:G,MATCH(K792&amp;O792,D:D&amp;F:F,0)),"")</f>
        <v/>
      </c>
      <c r="Q792" t="str">
        <f>IF(P792="","",_xlfn.MAXIFS(G:G,B:B,I792))</f>
        <v/>
      </c>
      <c r="R792" t="str" cm="1">
        <f t="array" ref="R792">IF(P792=Q792,"",IFERROR(INDEX(E:E,MATCH(I792&amp;Q792,B:B&amp;G:G,0)),""))</f>
        <v/>
      </c>
    </row>
    <row r="793" spans="2:18" x14ac:dyDescent="0.2">
      <c r="B793" t="s">
        <v>2985</v>
      </c>
      <c r="C793" t="str">
        <f>VLOOKUP(B793,customer!A:B,2,FALSE)</f>
        <v>Aigneis Senn</v>
      </c>
      <c r="D793" t="s">
        <v>3947</v>
      </c>
      <c r="E793" t="str">
        <f>VLOOKUP(D793,campaign!A:B,2,FALSE)</f>
        <v>OwnsComputer</v>
      </c>
      <c r="F793" s="9">
        <v>44583</v>
      </c>
      <c r="G793">
        <f>VLOOKUP(D793,campaign!A:D,4,FALSE)</f>
        <v>62</v>
      </c>
      <c r="I793" t="s">
        <v>2956</v>
      </c>
      <c r="J793" t="str">
        <f>VLOOKUP(I793,B:C,2,FALSE)</f>
        <v>Ginger Pinnere</v>
      </c>
      <c r="K793" t="s">
        <v>3921</v>
      </c>
      <c r="L793" t="str" cm="1">
        <f t="array" ref="L793">INDEX(E:E,MATCH(I793&amp;M793,B:B&amp;F:F,0))</f>
        <v>HandsetRefurbished</v>
      </c>
      <c r="M793" s="9">
        <f>_xlfn.MAXIFS(F:F,B:B,I793,D:D,K793)</f>
        <v>45067</v>
      </c>
      <c r="N793" cm="1">
        <f t="array" ref="N793">INDEX(G:G,MATCH(I793&amp;K793&amp;M793,B:B&amp;D:D&amp;F:F,0))</f>
        <v>26</v>
      </c>
      <c r="O793" s="9" t="str">
        <f>IF(M793=_xlfn.MAXIFS(M:M,I:I,I793),_xlfn.MAXIFS(M:M,I:I,I793),"")</f>
        <v/>
      </c>
      <c r="P793" t="str" cm="1">
        <f t="array" ref="P793">IFERROR(INDEX(G:G,MATCH(K793&amp;O793,D:D&amp;F:F,0)),"")</f>
        <v/>
      </c>
      <c r="Q793" t="str">
        <f>IF(P793="","",_xlfn.MAXIFS(G:G,B:B,I793))</f>
        <v/>
      </c>
      <c r="R793" t="str" cm="1">
        <f t="array" ref="R793">IF(P793=Q793,"",IFERROR(INDEX(E:E,MATCH(I793&amp;Q793,B:B&amp;G:G,0)),""))</f>
        <v/>
      </c>
    </row>
    <row r="794" spans="2:18" x14ac:dyDescent="0.2">
      <c r="B794" t="s">
        <v>2985</v>
      </c>
      <c r="C794" t="str">
        <f>VLOOKUP(B794,customer!A:B,2,FALSE)</f>
        <v>Aigneis Senn</v>
      </c>
      <c r="D794" t="s">
        <v>3947</v>
      </c>
      <c r="E794" t="str">
        <f>VLOOKUP(D794,campaign!A:B,2,FALSE)</f>
        <v>OwnsComputer</v>
      </c>
      <c r="F794" s="9">
        <v>44740</v>
      </c>
      <c r="G794">
        <f>VLOOKUP(D794,campaign!A:D,4,FALSE)</f>
        <v>62</v>
      </c>
      <c r="I794" t="s">
        <v>3038</v>
      </c>
      <c r="J794" t="str">
        <f>VLOOKUP(I794,B:C,2,FALSE)</f>
        <v>Giorgia Ruckert</v>
      </c>
      <c r="K794" t="s">
        <v>3924</v>
      </c>
      <c r="L794" t="str" cm="1">
        <f t="array" ref="L794">INDEX(E:E,MATCH(I794&amp;M794,B:B&amp;F:F,0))</f>
        <v>RVOwner</v>
      </c>
      <c r="M794" s="9">
        <f>_xlfn.MAXIFS(F:F,B:B,I794,D:D,K794)</f>
        <v>45088</v>
      </c>
      <c r="N794" cm="1">
        <f t="array" ref="N794">INDEX(G:G,MATCH(I794&amp;K794&amp;M794,B:B&amp;D:D&amp;F:F,0))</f>
        <v>22</v>
      </c>
      <c r="O794" s="9">
        <f>IF(M794=_xlfn.MAXIFS(M:M,I:I,I794),_xlfn.MAXIFS(M:M,I:I,I794),"")</f>
        <v>45088</v>
      </c>
      <c r="P794" cm="1">
        <f t="array" ref="P794">IFERROR(INDEX(G:G,MATCH(K794&amp;O794,D:D&amp;F:F,0)),"")</f>
        <v>22</v>
      </c>
      <c r="Q794">
        <f>IF(P794="","",_xlfn.MAXIFS(G:G,B:B,I794))</f>
        <v>25</v>
      </c>
      <c r="R794" t="str" cm="1">
        <f t="array" ref="R794">IF(P794=Q794,"",IFERROR(INDEX(E:E,MATCH(I794&amp;Q794,B:B&amp;G:G,0)),""))</f>
        <v>NewCellphoneUser</v>
      </c>
    </row>
    <row r="795" spans="2:18" x14ac:dyDescent="0.2">
      <c r="B795" t="s">
        <v>2985</v>
      </c>
      <c r="C795" t="str">
        <f>VLOOKUP(B795,customer!A:B,2,FALSE)</f>
        <v>Aigneis Senn</v>
      </c>
      <c r="D795" t="s">
        <v>3947</v>
      </c>
      <c r="E795" t="str">
        <f>VLOOKUP(D795,campaign!A:B,2,FALSE)</f>
        <v>OwnsComputer</v>
      </c>
      <c r="F795" s="9">
        <v>44805</v>
      </c>
      <c r="G795">
        <f>VLOOKUP(D795,campaign!A:D,4,FALSE)</f>
        <v>62</v>
      </c>
      <c r="I795" t="s">
        <v>3038</v>
      </c>
      <c r="J795" t="str">
        <f>VLOOKUP(I795,B:C,2,FALSE)</f>
        <v>Giorgia Ruckert</v>
      </c>
      <c r="K795" t="s">
        <v>3949</v>
      </c>
      <c r="L795" t="str" cm="1">
        <f t="array" ref="L795">INDEX(E:E,MATCH(I795&amp;M795,B:B&amp;F:F,0))</f>
        <v>NewCellphoneUser</v>
      </c>
      <c r="M795" s="9">
        <f>_xlfn.MAXIFS(F:F,B:B,I795,D:D,K795)</f>
        <v>44958</v>
      </c>
      <c r="N795" cm="1">
        <f t="array" ref="N795">INDEX(G:G,MATCH(I795&amp;K795&amp;M795,B:B&amp;D:D&amp;F:F,0))</f>
        <v>25</v>
      </c>
      <c r="O795" s="9" t="str">
        <f>IF(M795=_xlfn.MAXIFS(M:M,I:I,I795),_xlfn.MAXIFS(M:M,I:I,I795),"")</f>
        <v/>
      </c>
      <c r="P795" t="str" cm="1">
        <f t="array" ref="P795">IFERROR(INDEX(G:G,MATCH(K795&amp;O795,D:D&amp;F:F,0)),"")</f>
        <v/>
      </c>
      <c r="Q795" t="str">
        <f>IF(P795="","",_xlfn.MAXIFS(G:G,B:B,I795))</f>
        <v/>
      </c>
      <c r="R795" t="str" cm="1">
        <f t="array" ref="R795">IF(P795=Q795,"",IFERROR(INDEX(E:E,MATCH(I795&amp;Q795,B:B&amp;G:G,0)),""))</f>
        <v/>
      </c>
    </row>
    <row r="796" spans="2:18" x14ac:dyDescent="0.2">
      <c r="B796" t="s">
        <v>2985</v>
      </c>
      <c r="C796" t="str">
        <f>VLOOKUP(B796,customer!A:B,2,FALSE)</f>
        <v>Aigneis Senn</v>
      </c>
      <c r="D796" t="s">
        <v>3947</v>
      </c>
      <c r="E796" t="str">
        <f>VLOOKUP(D796,campaign!A:B,2,FALSE)</f>
        <v>OwnsComputer</v>
      </c>
      <c r="F796" s="9">
        <v>44862</v>
      </c>
      <c r="G796">
        <f>VLOOKUP(D796,campaign!A:D,4,FALSE)</f>
        <v>62</v>
      </c>
      <c r="I796" t="s">
        <v>3038</v>
      </c>
      <c r="J796" t="str">
        <f>VLOOKUP(I796,B:C,2,FALSE)</f>
        <v>Giorgia Ruckert</v>
      </c>
      <c r="K796" t="s">
        <v>3951</v>
      </c>
      <c r="L796" t="str" cm="1">
        <f t="array" ref="L796">INDEX(E:E,MATCH(I796&amp;M796,B:B&amp;F:F,0))</f>
        <v>OwnsMotorcycle</v>
      </c>
      <c r="M796" s="9">
        <f>_xlfn.MAXIFS(F:F,B:B,I796,D:D,K796)</f>
        <v>45039</v>
      </c>
      <c r="N796" cm="1">
        <f t="array" ref="N796">INDEX(G:G,MATCH(I796&amp;K796&amp;M796,B:B&amp;D:D&amp;F:F,0))</f>
        <v>14</v>
      </c>
      <c r="O796" s="9" t="str">
        <f>IF(M796=_xlfn.MAXIFS(M:M,I:I,I796),_xlfn.MAXIFS(M:M,I:I,I796),"")</f>
        <v/>
      </c>
      <c r="P796" t="str" cm="1">
        <f t="array" ref="P796">IFERROR(INDEX(G:G,MATCH(K796&amp;O796,D:D&amp;F:F,0)),"")</f>
        <v/>
      </c>
      <c r="Q796" t="str">
        <f>IF(P796="","",_xlfn.MAXIFS(G:G,B:B,I796))</f>
        <v/>
      </c>
      <c r="R796" t="str" cm="1">
        <f t="array" ref="R796">IF(P796=Q796,"",IFERROR(INDEX(E:E,MATCH(I796&amp;Q796,B:B&amp;G:G,0)),""))</f>
        <v/>
      </c>
    </row>
    <row r="797" spans="2:18" x14ac:dyDescent="0.2">
      <c r="B797" t="s">
        <v>2985</v>
      </c>
      <c r="C797" t="str">
        <f>VLOOKUP(B797,customer!A:B,2,FALSE)</f>
        <v>Aigneis Senn</v>
      </c>
      <c r="D797" t="s">
        <v>3947</v>
      </c>
      <c r="E797" t="str">
        <f>VLOOKUP(D797,campaign!A:B,2,FALSE)</f>
        <v>OwnsComputer</v>
      </c>
      <c r="F797" s="9">
        <v>44887</v>
      </c>
      <c r="G797">
        <f>VLOOKUP(D797,campaign!A:D,4,FALSE)</f>
        <v>62</v>
      </c>
      <c r="I797" t="s">
        <v>3766</v>
      </c>
      <c r="J797" t="str">
        <f>VLOOKUP(I797,B:C,2,FALSE)</f>
        <v>Giralda Snowden</v>
      </c>
      <c r="K797" t="s">
        <v>3949</v>
      </c>
      <c r="L797" t="str" cm="1">
        <f t="array" ref="L797">INDEX(E:E,MATCH(I797&amp;M797,B:B&amp;F:F,0))</f>
        <v>NewCellphoneUser</v>
      </c>
      <c r="M797" s="9">
        <f>_xlfn.MAXIFS(F:F,B:B,I797,D:D,K797)</f>
        <v>45079</v>
      </c>
      <c r="N797" cm="1">
        <f t="array" ref="N797">INDEX(G:G,MATCH(I797&amp;K797&amp;M797,B:B&amp;D:D&amp;F:F,0))</f>
        <v>25</v>
      </c>
      <c r="O797" s="9">
        <f>IF(M797=_xlfn.MAXIFS(M:M,I:I,I797),_xlfn.MAXIFS(M:M,I:I,I797),"")</f>
        <v>45079</v>
      </c>
      <c r="P797" cm="1">
        <f t="array" ref="P797">IFERROR(INDEX(G:G,MATCH(K797&amp;O797,D:D&amp;F:F,0)),"")</f>
        <v>25</v>
      </c>
      <c r="Q797">
        <f>IF(P797="","",_xlfn.MAXIFS(G:G,B:B,I797))</f>
        <v>25</v>
      </c>
      <c r="R797" t="str" cm="1">
        <f t="array" ref="R797">IF(P797=Q797,"",IFERROR(INDEX(E:E,MATCH(I797&amp;Q797,B:B&amp;G:G,0)),""))</f>
        <v/>
      </c>
    </row>
    <row r="798" spans="2:18" x14ac:dyDescent="0.2">
      <c r="B798" t="s">
        <v>2985</v>
      </c>
      <c r="C798" t="str">
        <f>VLOOKUP(B798,customer!A:B,2,FALSE)</f>
        <v>Aigneis Senn</v>
      </c>
      <c r="D798" t="s">
        <v>3947</v>
      </c>
      <c r="E798" t="str">
        <f>VLOOKUP(D798,campaign!A:B,2,FALSE)</f>
        <v>OwnsComputer</v>
      </c>
      <c r="F798" s="9">
        <v>44899</v>
      </c>
      <c r="G798">
        <f>VLOOKUP(D798,campaign!A:D,4,FALSE)</f>
        <v>62</v>
      </c>
      <c r="I798" t="s">
        <v>3510</v>
      </c>
      <c r="J798" t="str">
        <f>VLOOKUP(I798,B:C,2,FALSE)</f>
        <v>Gisella Woffinden</v>
      </c>
      <c r="K798" t="s">
        <v>3952</v>
      </c>
      <c r="L798" t="str" cm="1">
        <f t="array" ref="L798">INDEX(E:E,MATCH(I798&amp;M798,B:B&amp;F:F,0))</f>
        <v>MadeCallToRetentionTeam</v>
      </c>
      <c r="M798" s="9">
        <f>_xlfn.MAXIFS(F:F,B:B,I798,D:D,K798)</f>
        <v>45064</v>
      </c>
      <c r="N798" cm="1">
        <f t="array" ref="N798">INDEX(G:G,MATCH(I798&amp;K798&amp;M798,B:B&amp;D:D&amp;F:F,0))</f>
        <v>16</v>
      </c>
      <c r="O798" s="9" t="str">
        <f>IF(M798=_xlfn.MAXIFS(M:M,I:I,I798),_xlfn.MAXIFS(M:M,I:I,I798),"")</f>
        <v/>
      </c>
      <c r="P798" t="str" cm="1">
        <f t="array" ref="P798">IFERROR(INDEX(G:G,MATCH(K798&amp;O798,D:D&amp;F:F,0)),"")</f>
        <v/>
      </c>
      <c r="Q798" t="str">
        <f>IF(P798="","",_xlfn.MAXIFS(G:G,B:B,I798))</f>
        <v/>
      </c>
      <c r="R798" t="str" cm="1">
        <f t="array" ref="R798">IF(P798=Q798,"",IFERROR(INDEX(E:E,MATCH(I798&amp;Q798,B:B&amp;G:G,0)),""))</f>
        <v/>
      </c>
    </row>
    <row r="799" spans="2:18" x14ac:dyDescent="0.2">
      <c r="B799" t="s">
        <v>2985</v>
      </c>
      <c r="C799" t="str">
        <f>VLOOKUP(B799,customer!A:B,2,FALSE)</f>
        <v>Aigneis Senn</v>
      </c>
      <c r="D799" t="s">
        <v>3947</v>
      </c>
      <c r="E799" t="str">
        <f>VLOOKUP(D799,campaign!A:B,2,FALSE)</f>
        <v>OwnsComputer</v>
      </c>
      <c r="F799" s="9">
        <v>45071</v>
      </c>
      <c r="G799">
        <f>VLOOKUP(D799,campaign!A:D,4,FALSE)</f>
        <v>62</v>
      </c>
      <c r="I799" t="s">
        <v>3510</v>
      </c>
      <c r="J799" t="str">
        <f>VLOOKUP(I799,B:C,2,FALSE)</f>
        <v>Gisella Woffinden</v>
      </c>
      <c r="K799" t="s">
        <v>3921</v>
      </c>
      <c r="L799" t="str" cm="1">
        <f t="array" ref="L799">INDEX(E:E,MATCH(I799&amp;M799,B:B&amp;F:F,0))</f>
        <v>HandsetRefurbished</v>
      </c>
      <c r="M799" s="9">
        <f>_xlfn.MAXIFS(F:F,B:B,I799,D:D,K799)</f>
        <v>45067</v>
      </c>
      <c r="N799" cm="1">
        <f t="array" ref="N799">INDEX(G:G,MATCH(I799&amp;K799&amp;M799,B:B&amp;D:D&amp;F:F,0))</f>
        <v>26</v>
      </c>
      <c r="O799" s="9">
        <f>IF(M799=_xlfn.MAXIFS(M:M,I:I,I799),_xlfn.MAXIFS(M:M,I:I,I799),"")</f>
        <v>45067</v>
      </c>
      <c r="P799" cm="1">
        <f t="array" ref="P799">IFERROR(INDEX(G:G,MATCH(K799&amp;O799,D:D&amp;F:F,0)),"")</f>
        <v>26</v>
      </c>
      <c r="Q799">
        <f>IF(P799="","",_xlfn.MAXIFS(G:G,B:B,I799))</f>
        <v>26</v>
      </c>
      <c r="R799" t="str" cm="1">
        <f t="array" ref="R799">IF(P799=Q799,"",IFERROR(INDEX(E:E,MATCH(I799&amp;Q799,B:B&amp;G:G,0)),""))</f>
        <v/>
      </c>
    </row>
    <row r="800" spans="2:18" x14ac:dyDescent="0.2">
      <c r="B800" t="s">
        <v>2985</v>
      </c>
      <c r="C800" t="str">
        <f>VLOOKUP(B800,customer!A:B,2,FALSE)</f>
        <v>Aigneis Senn</v>
      </c>
      <c r="D800" t="s">
        <v>3949</v>
      </c>
      <c r="E800" t="str">
        <f>VLOOKUP(D800,campaign!A:B,2,FALSE)</f>
        <v>NewCellphoneUser</v>
      </c>
      <c r="F800" s="9">
        <v>44994</v>
      </c>
      <c r="G800">
        <f>VLOOKUP(D800,campaign!A:D,4,FALSE)</f>
        <v>25</v>
      </c>
      <c r="I800" t="s">
        <v>3142</v>
      </c>
      <c r="J800" t="str">
        <f>VLOOKUP(I800,B:C,2,FALSE)</f>
        <v>Glad Mc Harg</v>
      </c>
      <c r="K800" t="s">
        <v>3951</v>
      </c>
      <c r="L800" t="str" cm="1">
        <f t="array" ref="L800">INDEX(E:E,MATCH(I800&amp;M800,B:B&amp;F:F,0))</f>
        <v>OwnsMotorcycle</v>
      </c>
      <c r="M800" s="9">
        <f>_xlfn.MAXIFS(F:F,B:B,I800,D:D,K800)</f>
        <v>45047</v>
      </c>
      <c r="N800" cm="1">
        <f t="array" ref="N800">INDEX(G:G,MATCH(I800&amp;K800&amp;M800,B:B&amp;D:D&amp;F:F,0))</f>
        <v>14</v>
      </c>
      <c r="O800" s="9">
        <f>IF(M800=_xlfn.MAXIFS(M:M,I:I,I800),_xlfn.MAXIFS(M:M,I:I,I800),"")</f>
        <v>45047</v>
      </c>
      <c r="P800" cm="1">
        <f t="array" ref="P800">IFERROR(INDEX(G:G,MATCH(K800&amp;O800,D:D&amp;F:F,0)),"")</f>
        <v>14</v>
      </c>
      <c r="Q800">
        <f>IF(P800="","",_xlfn.MAXIFS(G:G,B:B,I800))</f>
        <v>14</v>
      </c>
      <c r="R800" t="str" cm="1">
        <f t="array" ref="R800">IF(P800=Q800,"",IFERROR(INDEX(E:E,MATCH(I800&amp;Q800,B:B&amp;G:G,0)),""))</f>
        <v/>
      </c>
    </row>
    <row r="801" spans="2:18" x14ac:dyDescent="0.2">
      <c r="B801" t="s">
        <v>2985</v>
      </c>
      <c r="C801" t="str">
        <f>VLOOKUP(B801,customer!A:B,2,FALSE)</f>
        <v>Aigneis Senn</v>
      </c>
      <c r="D801" t="s">
        <v>3949</v>
      </c>
      <c r="E801" t="str">
        <f>VLOOKUP(D801,campaign!A:B,2,FALSE)</f>
        <v>NewCellphoneUser</v>
      </c>
      <c r="F801" s="9">
        <v>45039</v>
      </c>
      <c r="G801">
        <f>VLOOKUP(D801,campaign!A:D,4,FALSE)</f>
        <v>25</v>
      </c>
      <c r="I801" t="s">
        <v>3682</v>
      </c>
      <c r="J801" t="str">
        <f>VLOOKUP(I801,B:C,2,FALSE)</f>
        <v>Gleda Gerwood</v>
      </c>
      <c r="K801" t="s">
        <v>3929</v>
      </c>
      <c r="L801" t="str" cm="1">
        <f t="array" ref="L801">INDEX(E:E,MATCH(I801&amp;M801,B:B&amp;F:F,0))</f>
        <v>NonUSTravel</v>
      </c>
      <c r="M801" s="9">
        <f>_xlfn.MAXIFS(F:F,B:B,I801,D:D,K801)</f>
        <v>45068</v>
      </c>
      <c r="N801" cm="1">
        <f t="array" ref="N801">INDEX(G:G,MATCH(I801&amp;K801&amp;M801,B:B&amp;D:D&amp;F:F,0))</f>
        <v>66</v>
      </c>
      <c r="O801" s="9">
        <f>IF(M801=_xlfn.MAXIFS(M:M,I:I,I801),_xlfn.MAXIFS(M:M,I:I,I801),"")</f>
        <v>45068</v>
      </c>
      <c r="P801" cm="1">
        <f t="array" ref="P801">IFERROR(INDEX(G:G,MATCH(K801&amp;O801,D:D&amp;F:F,0)),"")</f>
        <v>66</v>
      </c>
      <c r="Q801">
        <f>IF(P801="","",_xlfn.MAXIFS(G:G,B:B,I801))</f>
        <v>66</v>
      </c>
      <c r="R801" t="str" cm="1">
        <f t="array" ref="R801">IF(P801=Q801,"",IFERROR(INDEX(E:E,MATCH(I801&amp;Q801,B:B&amp;G:G,0)),""))</f>
        <v/>
      </c>
    </row>
    <row r="802" spans="2:18" x14ac:dyDescent="0.2">
      <c r="B802" t="s">
        <v>2985</v>
      </c>
      <c r="C802" t="str">
        <f>VLOOKUP(B802,customer!A:B,2,FALSE)</f>
        <v>Aigneis Senn</v>
      </c>
      <c r="D802" t="s">
        <v>3949</v>
      </c>
      <c r="E802" t="str">
        <f>VLOOKUP(D802,campaign!A:B,2,FALSE)</f>
        <v>NewCellphoneUser</v>
      </c>
      <c r="F802" s="9">
        <v>45061</v>
      </c>
      <c r="G802">
        <f>VLOOKUP(D802,campaign!A:D,4,FALSE)</f>
        <v>25</v>
      </c>
      <c r="I802" t="s">
        <v>3177</v>
      </c>
      <c r="J802" t="str">
        <f>VLOOKUP(I802,B:C,2,FALSE)</f>
        <v>Glori Armor</v>
      </c>
      <c r="K802" t="s">
        <v>3948</v>
      </c>
      <c r="L802" t="str" cm="1">
        <f t="array" ref="L802">INDEX(E:E,MATCH(I802&amp;M802,B:B&amp;F:F,0))</f>
        <v>HasCreditCard</v>
      </c>
      <c r="M802" s="9">
        <f>_xlfn.MAXIFS(F:F,B:B,I802,D:D,K802)</f>
        <v>45080</v>
      </c>
      <c r="N802" cm="1">
        <f t="array" ref="N802">INDEX(G:G,MATCH(I802&amp;K802&amp;M802,B:B&amp;D:D&amp;F:F,0))</f>
        <v>65</v>
      </c>
      <c r="O802" s="9">
        <f>IF(M802=_xlfn.MAXIFS(M:M,I:I,I802),_xlfn.MAXIFS(M:M,I:I,I802),"")</f>
        <v>45080</v>
      </c>
      <c r="P802" cm="1">
        <f t="array" ref="P802">IFERROR(INDEX(G:G,MATCH(K802&amp;O802,D:D&amp;F:F,0)),"")</f>
        <v>65</v>
      </c>
      <c r="Q802">
        <f>IF(P802="","",_xlfn.MAXIFS(G:G,B:B,I802))</f>
        <v>65</v>
      </c>
      <c r="R802" t="str" cm="1">
        <f t="array" ref="R802">IF(P802=Q802,"",IFERROR(INDEX(E:E,MATCH(I802&amp;Q802,B:B&amp;G:G,0)),""))</f>
        <v/>
      </c>
    </row>
    <row r="803" spans="2:18" x14ac:dyDescent="0.2">
      <c r="B803" t="s">
        <v>2986</v>
      </c>
      <c r="C803" t="str">
        <f>VLOOKUP(B803,customer!A:B,2,FALSE)</f>
        <v>Rory Rodson</v>
      </c>
      <c r="D803" t="s">
        <v>3926</v>
      </c>
      <c r="E803" t="str">
        <f>VLOOKUP(D803,campaign!A:B,2,FALSE)</f>
        <v>BuysViaMailOrder</v>
      </c>
      <c r="F803" s="9">
        <v>44605</v>
      </c>
      <c r="G803">
        <f>VLOOKUP(D803,campaign!A:D,4,FALSE)</f>
        <v>25</v>
      </c>
      <c r="I803" t="s">
        <v>3630</v>
      </c>
      <c r="J803" t="str">
        <f>VLOOKUP(I803,B:C,2,FALSE)</f>
        <v>Glory Nutter</v>
      </c>
      <c r="K803" t="s">
        <v>3920</v>
      </c>
      <c r="L803" t="str" cm="1">
        <f t="array" ref="L803">INDEX(E:E,MATCH(I803&amp;M803,B:B&amp;F:F,0))</f>
        <v>ChildrenInHH</v>
      </c>
      <c r="M803" s="9">
        <f>_xlfn.MAXIFS(F:F,B:B,I803,D:D,K803)</f>
        <v>45085</v>
      </c>
      <c r="N803" cm="1">
        <f t="array" ref="N803">INDEX(G:G,MATCH(I803&amp;K803&amp;M803,B:B&amp;D:D&amp;F:F,0))</f>
        <v>10</v>
      </c>
      <c r="O803" s="9">
        <f>IF(M803=_xlfn.MAXIFS(M:M,I:I,I803),_xlfn.MAXIFS(M:M,I:I,I803),"")</f>
        <v>45085</v>
      </c>
      <c r="P803" cm="1">
        <f t="array" ref="P803">IFERROR(INDEX(G:G,MATCH(K803&amp;O803,D:D&amp;F:F,0)),"")</f>
        <v>10</v>
      </c>
      <c r="Q803">
        <f>IF(P803="","",_xlfn.MAXIFS(G:G,B:B,I803))</f>
        <v>29</v>
      </c>
      <c r="R803" t="str" cm="1">
        <f t="array" ref="R803">IF(P803=Q803,"",IFERROR(INDEX(E:E,MATCH(I803&amp;Q803,B:B&amp;G:G,0)),""))</f>
        <v>MaritalStatus</v>
      </c>
    </row>
    <row r="804" spans="2:18" x14ac:dyDescent="0.2">
      <c r="B804" t="s">
        <v>2986</v>
      </c>
      <c r="C804" t="str">
        <f>VLOOKUP(B804,customer!A:B,2,FALSE)</f>
        <v>Rory Rodson</v>
      </c>
      <c r="D804" t="s">
        <v>3926</v>
      </c>
      <c r="E804" t="str">
        <f>VLOOKUP(D804,campaign!A:B,2,FALSE)</f>
        <v>BuysViaMailOrder</v>
      </c>
      <c r="F804" s="9">
        <v>44635</v>
      </c>
      <c r="G804">
        <f>VLOOKUP(D804,campaign!A:D,4,FALSE)</f>
        <v>25</v>
      </c>
      <c r="I804" t="s">
        <v>3630</v>
      </c>
      <c r="J804" t="str">
        <f>VLOOKUP(I804,B:C,2,FALSE)</f>
        <v>Glory Nutter</v>
      </c>
      <c r="K804" t="s">
        <v>3953</v>
      </c>
      <c r="L804" t="str" cm="1">
        <f t="array" ref="L804">INDEX(E:E,MATCH(I804&amp;M804,B:B&amp;F:F,0))</f>
        <v>MaritalStatus</v>
      </c>
      <c r="M804" s="9">
        <f>_xlfn.MAXIFS(F:F,B:B,I804,D:D,K804)</f>
        <v>45031</v>
      </c>
      <c r="N804" cm="1">
        <f t="array" ref="N804">INDEX(G:G,MATCH(I804&amp;K804&amp;M804,B:B&amp;D:D&amp;F:F,0))</f>
        <v>29</v>
      </c>
      <c r="O804" s="9" t="str">
        <f>IF(M804=_xlfn.MAXIFS(M:M,I:I,I804),_xlfn.MAXIFS(M:M,I:I,I804),"")</f>
        <v/>
      </c>
      <c r="P804" t="str" cm="1">
        <f t="array" ref="P804">IFERROR(INDEX(G:G,MATCH(K804&amp;O804,D:D&amp;F:F,0)),"")</f>
        <v/>
      </c>
      <c r="Q804" t="str">
        <f>IF(P804="","",_xlfn.MAXIFS(G:G,B:B,I804))</f>
        <v/>
      </c>
      <c r="R804" t="str" cm="1">
        <f t="array" ref="R804">IF(P804=Q804,"",IFERROR(INDEX(E:E,MATCH(I804&amp;Q804,B:B&amp;G:G,0)),""))</f>
        <v/>
      </c>
    </row>
    <row r="805" spans="2:18" x14ac:dyDescent="0.2">
      <c r="B805" t="s">
        <v>2986</v>
      </c>
      <c r="C805" t="str">
        <f>VLOOKUP(B805,customer!A:B,2,FALSE)</f>
        <v>Rory Rodson</v>
      </c>
      <c r="D805" t="s">
        <v>3926</v>
      </c>
      <c r="E805" t="str">
        <f>VLOOKUP(D805,campaign!A:B,2,FALSE)</f>
        <v>BuysViaMailOrder</v>
      </c>
      <c r="F805" s="9">
        <v>44699</v>
      </c>
      <c r="G805">
        <f>VLOOKUP(D805,campaign!A:D,4,FALSE)</f>
        <v>25</v>
      </c>
      <c r="I805" t="s">
        <v>3362</v>
      </c>
      <c r="J805" t="str">
        <f>VLOOKUP(I805,B:C,2,FALSE)</f>
        <v>Goddard Adamsson</v>
      </c>
      <c r="K805" t="s">
        <v>3952</v>
      </c>
      <c r="L805" t="str" cm="1">
        <f t="array" ref="L805">INDEX(E:E,MATCH(I805&amp;M805,B:B&amp;F:F,0))</f>
        <v>MadeCallToRetentionTeam</v>
      </c>
      <c r="M805" s="9">
        <f>_xlfn.MAXIFS(F:F,B:B,I805,D:D,K805)</f>
        <v>45075</v>
      </c>
      <c r="N805" cm="1">
        <f t="array" ref="N805">INDEX(G:G,MATCH(I805&amp;K805&amp;M805,B:B&amp;D:D&amp;F:F,0))</f>
        <v>16</v>
      </c>
      <c r="O805" s="9" t="str">
        <f>IF(M805=_xlfn.MAXIFS(M:M,I:I,I805),_xlfn.MAXIFS(M:M,I:I,I805),"")</f>
        <v/>
      </c>
      <c r="P805" t="str" cm="1">
        <f t="array" ref="P805">IFERROR(INDEX(G:G,MATCH(K805&amp;O805,D:D&amp;F:F,0)),"")</f>
        <v/>
      </c>
      <c r="Q805" t="str">
        <f>IF(P805="","",_xlfn.MAXIFS(G:G,B:B,I805))</f>
        <v/>
      </c>
      <c r="R805" t="str" cm="1">
        <f t="array" ref="R805">IF(P805=Q805,"",IFERROR(INDEX(E:E,MATCH(I805&amp;Q805,B:B&amp;G:G,0)),""))</f>
        <v/>
      </c>
    </row>
    <row r="806" spans="2:18" x14ac:dyDescent="0.2">
      <c r="B806" t="s">
        <v>2986</v>
      </c>
      <c r="C806" t="str">
        <f>VLOOKUP(B806,customer!A:B,2,FALSE)</f>
        <v>Rory Rodson</v>
      </c>
      <c r="D806" t="s">
        <v>3926</v>
      </c>
      <c r="E806" t="str">
        <f>VLOOKUP(D806,campaign!A:B,2,FALSE)</f>
        <v>BuysViaMailOrder</v>
      </c>
      <c r="F806" s="9">
        <v>44726</v>
      </c>
      <c r="G806">
        <f>VLOOKUP(D806,campaign!A:D,4,FALSE)</f>
        <v>25</v>
      </c>
      <c r="I806" t="s">
        <v>3362</v>
      </c>
      <c r="J806" t="str">
        <f>VLOOKUP(I806,B:C,2,FALSE)</f>
        <v>Goddard Adamsson</v>
      </c>
      <c r="K806" t="s">
        <v>3951</v>
      </c>
      <c r="L806" t="str" cm="1">
        <f t="array" ref="L806">INDEX(E:E,MATCH(I806&amp;M806,B:B&amp;F:F,0))</f>
        <v>OwnsMotorcycle</v>
      </c>
      <c r="M806" s="9">
        <f>_xlfn.MAXIFS(F:F,B:B,I806,D:D,K806)</f>
        <v>45083</v>
      </c>
      <c r="N806" cm="1">
        <f t="array" ref="N806">INDEX(G:G,MATCH(I806&amp;K806&amp;M806,B:B&amp;D:D&amp;F:F,0))</f>
        <v>14</v>
      </c>
      <c r="O806" s="9">
        <f>IF(M806=_xlfn.MAXIFS(M:M,I:I,I806),_xlfn.MAXIFS(M:M,I:I,I806),"")</f>
        <v>45083</v>
      </c>
      <c r="P806" cm="1">
        <f t="array" ref="P806">IFERROR(INDEX(G:G,MATCH(K806&amp;O806,D:D&amp;F:F,0)),"")</f>
        <v>14</v>
      </c>
      <c r="Q806">
        <f>IF(P806="","",_xlfn.MAXIFS(G:G,B:B,I806))</f>
        <v>16</v>
      </c>
      <c r="R806" t="str" cm="1">
        <f t="array" ref="R806">IF(P806=Q806,"",IFERROR(INDEX(E:E,MATCH(I806&amp;Q806,B:B&amp;G:G,0)),""))</f>
        <v>MadeCallToRetentionTeam</v>
      </c>
    </row>
    <row r="807" spans="2:18" x14ac:dyDescent="0.2">
      <c r="B807" t="s">
        <v>2986</v>
      </c>
      <c r="C807" t="str">
        <f>VLOOKUP(B807,customer!A:B,2,FALSE)</f>
        <v>Rory Rodson</v>
      </c>
      <c r="D807" t="s">
        <v>3926</v>
      </c>
      <c r="E807" t="str">
        <f>VLOOKUP(D807,campaign!A:B,2,FALSE)</f>
        <v>BuysViaMailOrder</v>
      </c>
      <c r="F807" s="9">
        <v>44756</v>
      </c>
      <c r="G807">
        <f>VLOOKUP(D807,campaign!A:D,4,FALSE)</f>
        <v>25</v>
      </c>
      <c r="I807" t="s">
        <v>3125</v>
      </c>
      <c r="J807" t="str">
        <f>VLOOKUP(I807,B:C,2,FALSE)</f>
        <v>Goddard Sollis</v>
      </c>
      <c r="K807" t="s">
        <v>3927</v>
      </c>
      <c r="L807" t="str" cm="1">
        <f t="array" ref="L807">INDEX(E:E,MATCH(I807&amp;M807,B:B&amp;F:F,0))</f>
        <v>RespondsToMailOffers</v>
      </c>
      <c r="M807" s="9">
        <f>_xlfn.MAXIFS(F:F,B:B,I807,D:D,K807)</f>
        <v>45069</v>
      </c>
      <c r="N807" cm="1">
        <f t="array" ref="N807">INDEX(G:G,MATCH(I807&amp;K807&amp;M807,B:B&amp;D:D&amp;F:F,0))</f>
        <v>27</v>
      </c>
      <c r="O807" s="9" t="str">
        <f>IF(M807=_xlfn.MAXIFS(M:M,I:I,I807),_xlfn.MAXIFS(M:M,I:I,I807),"")</f>
        <v/>
      </c>
      <c r="P807" t="str" cm="1">
        <f t="array" ref="P807">IFERROR(INDEX(G:G,MATCH(K807&amp;O807,D:D&amp;F:F,0)),"")</f>
        <v/>
      </c>
      <c r="Q807" t="str">
        <f>IF(P807="","",_xlfn.MAXIFS(G:G,B:B,I807))</f>
        <v/>
      </c>
      <c r="R807" t="str" cm="1">
        <f t="array" ref="R807">IF(P807=Q807,"",IFERROR(INDEX(E:E,MATCH(I807&amp;Q807,B:B&amp;G:G,0)),""))</f>
        <v/>
      </c>
    </row>
    <row r="808" spans="2:18" x14ac:dyDescent="0.2">
      <c r="B808" t="s">
        <v>2986</v>
      </c>
      <c r="C808" t="str">
        <f>VLOOKUP(B808,customer!A:B,2,FALSE)</f>
        <v>Rory Rodson</v>
      </c>
      <c r="D808" t="s">
        <v>3926</v>
      </c>
      <c r="E808" t="str">
        <f>VLOOKUP(D808,campaign!A:B,2,FALSE)</f>
        <v>BuysViaMailOrder</v>
      </c>
      <c r="F808" s="9">
        <v>44820</v>
      </c>
      <c r="G808">
        <f>VLOOKUP(D808,campaign!A:D,4,FALSE)</f>
        <v>25</v>
      </c>
      <c r="I808" t="s">
        <v>3125</v>
      </c>
      <c r="J808" t="str">
        <f>VLOOKUP(I808,B:C,2,FALSE)</f>
        <v>Goddard Sollis</v>
      </c>
      <c r="K808" t="s">
        <v>3920</v>
      </c>
      <c r="L808" t="str" cm="1">
        <f t="array" ref="L808">INDEX(E:E,MATCH(I808&amp;M808,B:B&amp;F:F,0))</f>
        <v>ChildrenInHH</v>
      </c>
      <c r="M808" s="9">
        <f>_xlfn.MAXIFS(F:F,B:B,I808,D:D,K808)</f>
        <v>45071</v>
      </c>
      <c r="N808" cm="1">
        <f t="array" ref="N808">INDEX(G:G,MATCH(I808&amp;K808&amp;M808,B:B&amp;D:D&amp;F:F,0))</f>
        <v>10</v>
      </c>
      <c r="O808" s="9">
        <f>IF(M808=_xlfn.MAXIFS(M:M,I:I,I808),_xlfn.MAXIFS(M:M,I:I,I808),"")</f>
        <v>45071</v>
      </c>
      <c r="P808" cm="1">
        <f t="array" ref="P808">IFERROR(INDEX(G:G,MATCH(K808&amp;O808,D:D&amp;F:F,0)),"")</f>
        <v>10</v>
      </c>
      <c r="Q808">
        <f>IF(P808="","",_xlfn.MAXIFS(G:G,B:B,I808))</f>
        <v>27</v>
      </c>
      <c r="R808" t="str" cm="1">
        <f t="array" ref="R808">IF(P808=Q808,"",IFERROR(INDEX(E:E,MATCH(I808&amp;Q808,B:B&amp;G:G,0)),""))</f>
        <v>RespondsToMailOffers</v>
      </c>
    </row>
    <row r="809" spans="2:18" x14ac:dyDescent="0.2">
      <c r="B809" t="s">
        <v>2986</v>
      </c>
      <c r="C809" t="str">
        <f>VLOOKUP(B809,customer!A:B,2,FALSE)</f>
        <v>Rory Rodson</v>
      </c>
      <c r="D809" t="s">
        <v>3926</v>
      </c>
      <c r="E809" t="str">
        <f>VLOOKUP(D809,campaign!A:B,2,FALSE)</f>
        <v>BuysViaMailOrder</v>
      </c>
      <c r="F809" s="9">
        <v>44949</v>
      </c>
      <c r="G809">
        <f>VLOOKUP(D809,campaign!A:D,4,FALSE)</f>
        <v>25</v>
      </c>
      <c r="I809" t="s">
        <v>2947</v>
      </c>
      <c r="J809" t="str">
        <f>VLOOKUP(I809,B:C,2,FALSE)</f>
        <v>Goddart Drage</v>
      </c>
      <c r="K809" t="s">
        <v>3925</v>
      </c>
      <c r="L809" t="str" cm="1">
        <f t="array" ref="L809">INDEX(E:E,MATCH(I809&amp;M809,B:B&amp;F:F,0))</f>
        <v>Homeownership</v>
      </c>
      <c r="M809" s="9">
        <f>_xlfn.MAXIFS(F:F,B:B,I809,D:D,K809)</f>
        <v>45078</v>
      </c>
      <c r="N809" cm="1">
        <f t="array" ref="N809">INDEX(G:G,MATCH(I809&amp;K809&amp;M809,B:B&amp;D:D&amp;F:F,0))</f>
        <v>13</v>
      </c>
      <c r="O809" s="9">
        <f>IF(M809=_xlfn.MAXIFS(M:M,I:I,I809),_xlfn.MAXIFS(M:M,I:I,I809),"")</f>
        <v>45078</v>
      </c>
      <c r="P809" cm="1">
        <f t="array" ref="P809">IFERROR(INDEX(G:G,MATCH(K809&amp;O809,D:D&amp;F:F,0)),"")</f>
        <v>13</v>
      </c>
      <c r="Q809">
        <f>IF(P809="","",_xlfn.MAXIFS(G:G,B:B,I809))</f>
        <v>27</v>
      </c>
      <c r="R809" t="str" cm="1">
        <f t="array" ref="R809">IF(P809=Q809,"",IFERROR(INDEX(E:E,MATCH(I809&amp;Q809,B:B&amp;G:G,0)),""))</f>
        <v>RespondsToMailOffers</v>
      </c>
    </row>
    <row r="810" spans="2:18" x14ac:dyDescent="0.2">
      <c r="B810" t="s">
        <v>2986</v>
      </c>
      <c r="C810" t="str">
        <f>VLOOKUP(B810,customer!A:B,2,FALSE)</f>
        <v>Rory Rodson</v>
      </c>
      <c r="D810" t="s">
        <v>3926</v>
      </c>
      <c r="E810" t="str">
        <f>VLOOKUP(D810,campaign!A:B,2,FALSE)</f>
        <v>BuysViaMailOrder</v>
      </c>
      <c r="F810" s="9">
        <v>44978</v>
      </c>
      <c r="G810">
        <f>VLOOKUP(D810,campaign!A:D,4,FALSE)</f>
        <v>25</v>
      </c>
      <c r="I810" t="s">
        <v>2947</v>
      </c>
      <c r="J810" t="str">
        <f>VLOOKUP(I810,B:C,2,FALSE)</f>
        <v>Goddart Drage</v>
      </c>
      <c r="K810" t="s">
        <v>3952</v>
      </c>
      <c r="L810" t="str" cm="1">
        <f t="array" ref="L810">INDEX(E:E,MATCH(I810&amp;M810,B:B&amp;F:F,0))</f>
        <v>MadeCallToRetentionTeam</v>
      </c>
      <c r="M810" s="9">
        <f>_xlfn.MAXIFS(F:F,B:B,I810,D:D,K810)</f>
        <v>45077</v>
      </c>
      <c r="N810" cm="1">
        <f t="array" ref="N810">INDEX(G:G,MATCH(I810&amp;K810&amp;M810,B:B&amp;D:D&amp;F:F,0))</f>
        <v>16</v>
      </c>
      <c r="O810" s="9" t="str">
        <f>IF(M810=_xlfn.MAXIFS(M:M,I:I,I810),_xlfn.MAXIFS(M:M,I:I,I810),"")</f>
        <v/>
      </c>
      <c r="P810" t="str" cm="1">
        <f t="array" ref="P810">IFERROR(INDEX(G:G,MATCH(K810&amp;O810,D:D&amp;F:F,0)),"")</f>
        <v/>
      </c>
      <c r="Q810" t="str">
        <f>IF(P810="","",_xlfn.MAXIFS(G:G,B:B,I810))</f>
        <v/>
      </c>
      <c r="R810" t="str" cm="1">
        <f t="array" ref="R810">IF(P810=Q810,"",IFERROR(INDEX(E:E,MATCH(I810&amp;Q810,B:B&amp;G:G,0)),""))</f>
        <v/>
      </c>
    </row>
    <row r="811" spans="2:18" x14ac:dyDescent="0.2">
      <c r="B811" t="s">
        <v>2986</v>
      </c>
      <c r="C811" t="str">
        <f>VLOOKUP(B811,customer!A:B,2,FALSE)</f>
        <v>Rory Rodson</v>
      </c>
      <c r="D811" t="s">
        <v>3926</v>
      </c>
      <c r="E811" t="str">
        <f>VLOOKUP(D811,campaign!A:B,2,FALSE)</f>
        <v>BuysViaMailOrder</v>
      </c>
      <c r="F811" s="9">
        <v>45007</v>
      </c>
      <c r="G811">
        <f>VLOOKUP(D811,campaign!A:D,4,FALSE)</f>
        <v>25</v>
      </c>
      <c r="I811" t="s">
        <v>2947</v>
      </c>
      <c r="J811" t="str">
        <f>VLOOKUP(I811,B:C,2,FALSE)</f>
        <v>Goddart Drage</v>
      </c>
      <c r="K811" t="s">
        <v>3927</v>
      </c>
      <c r="L811" t="str" cm="1">
        <f t="array" ref="L811">INDEX(E:E,MATCH(I811&amp;M811,B:B&amp;F:F,0))</f>
        <v>RespondsToMailOffers</v>
      </c>
      <c r="M811" s="9">
        <f>_xlfn.MAXIFS(F:F,B:B,I811,D:D,K811)</f>
        <v>45075</v>
      </c>
      <c r="N811" cm="1">
        <f t="array" ref="N811">INDEX(G:G,MATCH(I811&amp;K811&amp;M811,B:B&amp;D:D&amp;F:F,0))</f>
        <v>27</v>
      </c>
      <c r="O811" s="9" t="str">
        <f>IF(M811=_xlfn.MAXIFS(M:M,I:I,I811),_xlfn.MAXIFS(M:M,I:I,I811),"")</f>
        <v/>
      </c>
      <c r="P811" t="str" cm="1">
        <f t="array" ref="P811">IFERROR(INDEX(G:G,MATCH(K811&amp;O811,D:D&amp;F:F,0)),"")</f>
        <v/>
      </c>
      <c r="Q811" t="str">
        <f>IF(P811="","",_xlfn.MAXIFS(G:G,B:B,I811))</f>
        <v/>
      </c>
      <c r="R811" t="str" cm="1">
        <f t="array" ref="R811">IF(P811=Q811,"",IFERROR(INDEX(E:E,MATCH(I811&amp;Q811,B:B&amp;G:G,0)),""))</f>
        <v/>
      </c>
    </row>
    <row r="812" spans="2:18" x14ac:dyDescent="0.2">
      <c r="B812" t="s">
        <v>2986</v>
      </c>
      <c r="C812" t="str">
        <f>VLOOKUP(B812,customer!A:B,2,FALSE)</f>
        <v>Rory Rodson</v>
      </c>
      <c r="D812" t="s">
        <v>3926</v>
      </c>
      <c r="E812" t="str">
        <f>VLOOKUP(D812,campaign!A:B,2,FALSE)</f>
        <v>BuysViaMailOrder</v>
      </c>
      <c r="F812" s="9">
        <v>45029</v>
      </c>
      <c r="G812">
        <f>VLOOKUP(D812,campaign!A:D,4,FALSE)</f>
        <v>25</v>
      </c>
      <c r="I812" t="s">
        <v>2968</v>
      </c>
      <c r="J812" t="str">
        <f>VLOOKUP(I812,B:C,2,FALSE)</f>
        <v>Godfrey Jaime</v>
      </c>
      <c r="K812" t="s">
        <v>3927</v>
      </c>
      <c r="L812" t="str" cm="1">
        <f t="array" ref="L812">INDEX(E:E,MATCH(I812&amp;M812,B:B&amp;F:F,0))</f>
        <v>RespondsToMailOffers</v>
      </c>
      <c r="M812" s="9">
        <f>_xlfn.MAXIFS(F:F,B:B,I812,D:D,K812)</f>
        <v>45064</v>
      </c>
      <c r="N812" cm="1">
        <f t="array" ref="N812">INDEX(G:G,MATCH(I812&amp;K812&amp;M812,B:B&amp;D:D&amp;F:F,0))</f>
        <v>27</v>
      </c>
      <c r="O812" s="9" t="str">
        <f>IF(M812=_xlfn.MAXIFS(M:M,I:I,I812),_xlfn.MAXIFS(M:M,I:I,I812),"")</f>
        <v/>
      </c>
      <c r="P812" t="str" cm="1">
        <f t="array" ref="P812">IFERROR(INDEX(G:G,MATCH(K812&amp;O812,D:D&amp;F:F,0)),"")</f>
        <v/>
      </c>
      <c r="Q812" t="str">
        <f>IF(P812="","",_xlfn.MAXIFS(G:G,B:B,I812))</f>
        <v/>
      </c>
      <c r="R812" t="str" cm="1">
        <f t="array" ref="R812">IF(P812=Q812,"",IFERROR(INDEX(E:E,MATCH(I812&amp;Q812,B:B&amp;G:G,0)),""))</f>
        <v/>
      </c>
    </row>
    <row r="813" spans="2:18" x14ac:dyDescent="0.2">
      <c r="B813" t="s">
        <v>2986</v>
      </c>
      <c r="C813" t="str">
        <f>VLOOKUP(B813,customer!A:B,2,FALSE)</f>
        <v>Rory Rodson</v>
      </c>
      <c r="D813" t="s">
        <v>3926</v>
      </c>
      <c r="E813" t="str">
        <f>VLOOKUP(D813,campaign!A:B,2,FALSE)</f>
        <v>BuysViaMailOrder</v>
      </c>
      <c r="F813" s="9">
        <v>45064</v>
      </c>
      <c r="G813">
        <f>VLOOKUP(D813,campaign!A:D,4,FALSE)</f>
        <v>25</v>
      </c>
      <c r="I813" t="s">
        <v>2968</v>
      </c>
      <c r="J813" t="str">
        <f>VLOOKUP(I813,B:C,2,FALSE)</f>
        <v>Godfrey Jaime</v>
      </c>
      <c r="K813" t="s">
        <v>3926</v>
      </c>
      <c r="L813" t="str" cm="1">
        <f t="array" ref="L813">INDEX(E:E,MATCH(I813&amp;M813,B:B&amp;F:F,0))</f>
        <v>BuysViaMailOrder</v>
      </c>
      <c r="M813" s="9">
        <f>_xlfn.MAXIFS(F:F,B:B,I813,D:D,K813)</f>
        <v>45084</v>
      </c>
      <c r="N813" cm="1">
        <f t="array" ref="N813">INDEX(G:G,MATCH(I813&amp;K813&amp;M813,B:B&amp;D:D&amp;F:F,0))</f>
        <v>25</v>
      </c>
      <c r="O813" s="9">
        <f>IF(M813=_xlfn.MAXIFS(M:M,I:I,I813),_xlfn.MAXIFS(M:M,I:I,I813),"")</f>
        <v>45084</v>
      </c>
      <c r="P813" cm="1">
        <f t="array" ref="P813">IFERROR(INDEX(G:G,MATCH(K813&amp;O813,D:D&amp;F:F,0)),"")</f>
        <v>25</v>
      </c>
      <c r="Q813">
        <f>IF(P813="","",_xlfn.MAXIFS(G:G,B:B,I813))</f>
        <v>27</v>
      </c>
      <c r="R813" t="str" cm="1">
        <f t="array" ref="R813">IF(P813=Q813,"",IFERROR(INDEX(E:E,MATCH(I813&amp;Q813,B:B&amp;G:G,0)),""))</f>
        <v>RespondsToMailOffers</v>
      </c>
    </row>
    <row r="814" spans="2:18" x14ac:dyDescent="0.2">
      <c r="B814" t="s">
        <v>2986</v>
      </c>
      <c r="C814" t="str">
        <f>VLOOKUP(B814,customer!A:B,2,FALSE)</f>
        <v>Rory Rodson</v>
      </c>
      <c r="D814" t="s">
        <v>3921</v>
      </c>
      <c r="E814" t="str">
        <f>VLOOKUP(D814,campaign!A:B,2,FALSE)</f>
        <v>HandsetRefurbished</v>
      </c>
      <c r="F814" s="9">
        <v>44800</v>
      </c>
      <c r="G814">
        <f>VLOOKUP(D814,campaign!A:D,4,FALSE)</f>
        <v>26</v>
      </c>
      <c r="I814" t="s">
        <v>2968</v>
      </c>
      <c r="J814" t="str">
        <f>VLOOKUP(I814,B:C,2,FALSE)</f>
        <v>Godfrey Jaime</v>
      </c>
      <c r="K814" t="s">
        <v>3920</v>
      </c>
      <c r="L814" t="str" cm="1">
        <f t="array" ref="L814">INDEX(E:E,MATCH(I814&amp;M814,B:B&amp;F:F,0))</f>
        <v>BuysViaMailOrder</v>
      </c>
      <c r="M814" s="9">
        <f>_xlfn.MAXIFS(F:F,B:B,I814,D:D,K814)</f>
        <v>45084</v>
      </c>
      <c r="N814" cm="1">
        <f t="array" ref="N814">INDEX(G:G,MATCH(I814&amp;K814&amp;M814,B:B&amp;D:D&amp;F:F,0))</f>
        <v>10</v>
      </c>
      <c r="O814" s="9">
        <f>IF(M814=_xlfn.MAXIFS(M:M,I:I,I814),_xlfn.MAXIFS(M:M,I:I,I814),"")</f>
        <v>45084</v>
      </c>
      <c r="P814" cm="1">
        <f t="array" ref="P814">IFERROR(INDEX(G:G,MATCH(K814&amp;O814,D:D&amp;F:F,0)),"")</f>
        <v>10</v>
      </c>
      <c r="Q814">
        <f>IF(P814="","",_xlfn.MAXIFS(G:G,B:B,I814))</f>
        <v>27</v>
      </c>
      <c r="R814" t="str" cm="1">
        <f t="array" ref="R814">IF(P814=Q814,"",IFERROR(INDEX(E:E,MATCH(I814&amp;Q814,B:B&amp;G:G,0)),""))</f>
        <v>RespondsToMailOffers</v>
      </c>
    </row>
    <row r="815" spans="2:18" x14ac:dyDescent="0.2">
      <c r="B815" t="s">
        <v>2986</v>
      </c>
      <c r="C815" t="str">
        <f>VLOOKUP(B815,customer!A:B,2,FALSE)</f>
        <v>Rory Rodson</v>
      </c>
      <c r="D815" t="s">
        <v>3921</v>
      </c>
      <c r="E815" t="str">
        <f>VLOOKUP(D815,campaign!A:B,2,FALSE)</f>
        <v>HandsetRefurbished</v>
      </c>
      <c r="F815" s="9">
        <v>44833</v>
      </c>
      <c r="G815">
        <f>VLOOKUP(D815,campaign!A:D,4,FALSE)</f>
        <v>26</v>
      </c>
      <c r="I815" t="s">
        <v>3576</v>
      </c>
      <c r="J815" t="str">
        <f>VLOOKUP(I815,B:C,2,FALSE)</f>
        <v>Gordon Worgan</v>
      </c>
      <c r="K815" t="s">
        <v>3929</v>
      </c>
      <c r="L815" t="str" cm="1">
        <f t="array" ref="L815">INDEX(E:E,MATCH(I815&amp;M815,B:B&amp;F:F,0))</f>
        <v>NonUSTravel</v>
      </c>
      <c r="M815" s="9">
        <f>_xlfn.MAXIFS(F:F,B:B,I815,D:D,K815)</f>
        <v>45074</v>
      </c>
      <c r="N815" cm="1">
        <f t="array" ref="N815">INDEX(G:G,MATCH(I815&amp;K815&amp;M815,B:B&amp;D:D&amp;F:F,0))</f>
        <v>66</v>
      </c>
      <c r="O815" s="9">
        <f>IF(M815=_xlfn.MAXIFS(M:M,I:I,I815),_xlfn.MAXIFS(M:M,I:I,I815),"")</f>
        <v>45074</v>
      </c>
      <c r="P815" cm="1">
        <f t="array" ref="P815">IFERROR(INDEX(G:G,MATCH(K815&amp;O815,D:D&amp;F:F,0)),"")</f>
        <v>66</v>
      </c>
      <c r="Q815">
        <f>IF(P815="","",_xlfn.MAXIFS(G:G,B:B,I815))</f>
        <v>66</v>
      </c>
      <c r="R815" t="str" cm="1">
        <f t="array" ref="R815">IF(P815=Q815,"",IFERROR(INDEX(E:E,MATCH(I815&amp;Q815,B:B&amp;G:G,0)),""))</f>
        <v/>
      </c>
    </row>
    <row r="816" spans="2:18" x14ac:dyDescent="0.2">
      <c r="B816" t="s">
        <v>2986</v>
      </c>
      <c r="C816" t="str">
        <f>VLOOKUP(B816,customer!A:B,2,FALSE)</f>
        <v>Rory Rodson</v>
      </c>
      <c r="D816" t="s">
        <v>3921</v>
      </c>
      <c r="E816" t="str">
        <f>VLOOKUP(D816,campaign!A:B,2,FALSE)</f>
        <v>HandsetRefurbished</v>
      </c>
      <c r="F816" s="9">
        <v>44842</v>
      </c>
      <c r="G816">
        <f>VLOOKUP(D816,campaign!A:D,4,FALSE)</f>
        <v>26</v>
      </c>
      <c r="I816" t="s">
        <v>3576</v>
      </c>
      <c r="J816" t="str">
        <f>VLOOKUP(I816,B:C,2,FALSE)</f>
        <v>Gordon Worgan</v>
      </c>
      <c r="K816" t="s">
        <v>3926</v>
      </c>
      <c r="L816" t="str" cm="1">
        <f t="array" ref="L816">INDEX(E:E,MATCH(I816&amp;M816,B:B&amp;F:F,0))</f>
        <v>BuysViaMailOrder</v>
      </c>
      <c r="M816" s="9">
        <f>_xlfn.MAXIFS(F:F,B:B,I816,D:D,K816)</f>
        <v>45057</v>
      </c>
      <c r="N816" cm="1">
        <f t="array" ref="N816">INDEX(G:G,MATCH(I816&amp;K816&amp;M816,B:B&amp;D:D&amp;F:F,0))</f>
        <v>25</v>
      </c>
      <c r="O816" s="9" t="str">
        <f>IF(M816=_xlfn.MAXIFS(M:M,I:I,I816),_xlfn.MAXIFS(M:M,I:I,I816),"")</f>
        <v/>
      </c>
      <c r="P816" t="str" cm="1">
        <f t="array" ref="P816">IFERROR(INDEX(G:G,MATCH(K816&amp;O816,D:D&amp;F:F,0)),"")</f>
        <v/>
      </c>
      <c r="Q816" t="str">
        <f>IF(P816="","",_xlfn.MAXIFS(G:G,B:B,I816))</f>
        <v/>
      </c>
      <c r="R816" t="str" cm="1">
        <f t="array" ref="R816">IF(P816=Q816,"",IFERROR(INDEX(E:E,MATCH(I816&amp;Q816,B:B&amp;G:G,0)),""))</f>
        <v/>
      </c>
    </row>
    <row r="817" spans="2:18" x14ac:dyDescent="0.2">
      <c r="B817" t="s">
        <v>2986</v>
      </c>
      <c r="C817" t="str">
        <f>VLOOKUP(B817,customer!A:B,2,FALSE)</f>
        <v>Rory Rodson</v>
      </c>
      <c r="D817" t="s">
        <v>3921</v>
      </c>
      <c r="E817" t="str">
        <f>VLOOKUP(D817,campaign!A:B,2,FALSE)</f>
        <v>HandsetRefurbished</v>
      </c>
      <c r="F817" s="9">
        <v>44873</v>
      </c>
      <c r="G817">
        <f>VLOOKUP(D817,campaign!A:D,4,FALSE)</f>
        <v>26</v>
      </c>
      <c r="I817" t="s">
        <v>3291</v>
      </c>
      <c r="J817" t="str">
        <f>VLOOKUP(I817,B:C,2,FALSE)</f>
        <v>Grannie Tomsu</v>
      </c>
      <c r="K817" t="s">
        <v>3927</v>
      </c>
      <c r="L817" t="str" cm="1">
        <f t="array" ref="L817">INDEX(E:E,MATCH(I817&amp;M817,B:B&amp;F:F,0))</f>
        <v>RespondsToMailOffers</v>
      </c>
      <c r="M817" s="9">
        <f>_xlfn.MAXIFS(F:F,B:B,I817,D:D,K817)</f>
        <v>45034</v>
      </c>
      <c r="N817" cm="1">
        <f t="array" ref="N817">INDEX(G:G,MATCH(I817&amp;K817&amp;M817,B:B&amp;D:D&amp;F:F,0))</f>
        <v>27</v>
      </c>
      <c r="O817" s="9" t="str">
        <f>IF(M817=_xlfn.MAXIFS(M:M,I:I,I817),_xlfn.MAXIFS(M:M,I:I,I817),"")</f>
        <v/>
      </c>
      <c r="P817" t="str" cm="1">
        <f t="array" ref="P817">IFERROR(INDEX(G:G,MATCH(K817&amp;O817,D:D&amp;F:F,0)),"")</f>
        <v/>
      </c>
      <c r="Q817" t="str">
        <f>IF(P817="","",_xlfn.MAXIFS(G:G,B:B,I817))</f>
        <v/>
      </c>
      <c r="R817" t="str" cm="1">
        <f t="array" ref="R817">IF(P817=Q817,"",IFERROR(INDEX(E:E,MATCH(I817&amp;Q817,B:B&amp;G:G,0)),""))</f>
        <v/>
      </c>
    </row>
    <row r="818" spans="2:18" x14ac:dyDescent="0.2">
      <c r="B818" t="s">
        <v>2986</v>
      </c>
      <c r="C818" t="str">
        <f>VLOOKUP(B818,customer!A:B,2,FALSE)</f>
        <v>Rory Rodson</v>
      </c>
      <c r="D818" t="s">
        <v>3921</v>
      </c>
      <c r="E818" t="str">
        <f>VLOOKUP(D818,campaign!A:B,2,FALSE)</f>
        <v>HandsetRefurbished</v>
      </c>
      <c r="F818" s="9">
        <v>44896</v>
      </c>
      <c r="G818">
        <f>VLOOKUP(D818,campaign!A:D,4,FALSE)</f>
        <v>26</v>
      </c>
      <c r="I818" t="s">
        <v>3291</v>
      </c>
      <c r="J818" t="str">
        <f>VLOOKUP(I818,B:C,2,FALSE)</f>
        <v>Grannie Tomsu</v>
      </c>
      <c r="K818" t="s">
        <v>3951</v>
      </c>
      <c r="L818" t="str" cm="1">
        <f t="array" ref="L818">INDEX(E:E,MATCH(I818&amp;M818,B:B&amp;F:F,0))</f>
        <v>OwnsMotorcycle</v>
      </c>
      <c r="M818" s="9">
        <f>_xlfn.MAXIFS(F:F,B:B,I818,D:D,K818)</f>
        <v>45069</v>
      </c>
      <c r="N818" cm="1">
        <f t="array" ref="N818">INDEX(G:G,MATCH(I818&amp;K818&amp;M818,B:B&amp;D:D&amp;F:F,0))</f>
        <v>14</v>
      </c>
      <c r="O818" s="9">
        <f>IF(M818=_xlfn.MAXIFS(M:M,I:I,I818),_xlfn.MAXIFS(M:M,I:I,I818),"")</f>
        <v>45069</v>
      </c>
      <c r="P818" cm="1">
        <f t="array" ref="P818">IFERROR(INDEX(G:G,MATCH(K818&amp;O818,D:D&amp;F:F,0)),"")</f>
        <v>14</v>
      </c>
      <c r="Q818">
        <f>IF(P818="","",_xlfn.MAXIFS(G:G,B:B,I818))</f>
        <v>27</v>
      </c>
      <c r="R818" t="str" cm="1">
        <f t="array" ref="R818">IF(P818=Q818,"",IFERROR(INDEX(E:E,MATCH(I818&amp;Q818,B:B&amp;G:G,0)),""))</f>
        <v>RespondsToMailOffers</v>
      </c>
    </row>
    <row r="819" spans="2:18" x14ac:dyDescent="0.2">
      <c r="B819" t="s">
        <v>2986</v>
      </c>
      <c r="C819" t="str">
        <f>VLOOKUP(B819,customer!A:B,2,FALSE)</f>
        <v>Rory Rodson</v>
      </c>
      <c r="D819" t="s">
        <v>3921</v>
      </c>
      <c r="E819" t="str">
        <f>VLOOKUP(D819,campaign!A:B,2,FALSE)</f>
        <v>HandsetRefurbished</v>
      </c>
      <c r="F819" s="9">
        <v>44936</v>
      </c>
      <c r="G819">
        <f>VLOOKUP(D819,campaign!A:D,4,FALSE)</f>
        <v>26</v>
      </c>
      <c r="I819" t="s">
        <v>3813</v>
      </c>
      <c r="J819" t="str">
        <f>VLOOKUP(I819,B:C,2,FALSE)</f>
        <v>Gray Spere</v>
      </c>
      <c r="K819" t="s">
        <v>3925</v>
      </c>
      <c r="L819" t="str" cm="1">
        <f t="array" ref="L819">INDEX(E:E,MATCH(I819&amp;M819,B:B&amp;F:F,0))</f>
        <v>Homeownership</v>
      </c>
      <c r="M819" s="9">
        <f>_xlfn.MAXIFS(F:F,B:B,I819,D:D,K819)</f>
        <v>45059</v>
      </c>
      <c r="N819" cm="1">
        <f t="array" ref="N819">INDEX(G:G,MATCH(I819&amp;K819&amp;M819,B:B&amp;D:D&amp;F:F,0))</f>
        <v>13</v>
      </c>
      <c r="O819" s="9" t="str">
        <f>IF(M819=_xlfn.MAXIFS(M:M,I:I,I819),_xlfn.MAXIFS(M:M,I:I,I819),"")</f>
        <v/>
      </c>
      <c r="P819" t="str" cm="1">
        <f t="array" ref="P819">IFERROR(INDEX(G:G,MATCH(K819&amp;O819,D:D&amp;F:F,0)),"")</f>
        <v/>
      </c>
      <c r="Q819" t="str">
        <f>IF(P819="","",_xlfn.MAXIFS(G:G,B:B,I819))</f>
        <v/>
      </c>
      <c r="R819" t="str" cm="1">
        <f t="array" ref="R819">IF(P819=Q819,"",IFERROR(INDEX(E:E,MATCH(I819&amp;Q819,B:B&amp;G:G,0)),""))</f>
        <v/>
      </c>
    </row>
    <row r="820" spans="2:18" x14ac:dyDescent="0.2">
      <c r="B820" t="s">
        <v>2986</v>
      </c>
      <c r="C820" t="str">
        <f>VLOOKUP(B820,customer!A:B,2,FALSE)</f>
        <v>Rory Rodson</v>
      </c>
      <c r="D820" t="s">
        <v>3921</v>
      </c>
      <c r="E820" t="str">
        <f>VLOOKUP(D820,campaign!A:B,2,FALSE)</f>
        <v>HandsetRefurbished</v>
      </c>
      <c r="F820" s="9">
        <v>45015</v>
      </c>
      <c r="G820">
        <f>VLOOKUP(D820,campaign!A:D,4,FALSE)</f>
        <v>26</v>
      </c>
      <c r="I820" t="s">
        <v>3813</v>
      </c>
      <c r="J820" t="str">
        <f>VLOOKUP(I820,B:C,2,FALSE)</f>
        <v>Gray Spere</v>
      </c>
      <c r="K820" t="s">
        <v>3924</v>
      </c>
      <c r="L820" t="str" cm="1">
        <f t="array" ref="L820">INDEX(E:E,MATCH(I820&amp;M820,B:B&amp;F:F,0))</f>
        <v>RVOwner</v>
      </c>
      <c r="M820" s="9">
        <f>_xlfn.MAXIFS(F:F,B:B,I820,D:D,K820)</f>
        <v>45083</v>
      </c>
      <c r="N820" cm="1">
        <f t="array" ref="N820">INDEX(G:G,MATCH(I820&amp;K820&amp;M820,B:B&amp;D:D&amp;F:F,0))</f>
        <v>22</v>
      </c>
      <c r="O820" s="9">
        <f>IF(M820=_xlfn.MAXIFS(M:M,I:I,I820),_xlfn.MAXIFS(M:M,I:I,I820),"")</f>
        <v>45083</v>
      </c>
      <c r="P820" cm="1">
        <f t="array" ref="P820">IFERROR(INDEX(G:G,MATCH(K820&amp;O820,D:D&amp;F:F,0)),"")</f>
        <v>22</v>
      </c>
      <c r="Q820">
        <f>IF(P820="","",_xlfn.MAXIFS(G:G,B:B,I820))</f>
        <v>22</v>
      </c>
      <c r="R820" t="str" cm="1">
        <f t="array" ref="R820">IF(P820=Q820,"",IFERROR(INDEX(E:E,MATCH(I820&amp;Q820,B:B&amp;G:G,0)),""))</f>
        <v/>
      </c>
    </row>
    <row r="821" spans="2:18" x14ac:dyDescent="0.2">
      <c r="B821" t="s">
        <v>2986</v>
      </c>
      <c r="C821" t="str">
        <f>VLOOKUP(B821,customer!A:B,2,FALSE)</f>
        <v>Rory Rodson</v>
      </c>
      <c r="D821" t="s">
        <v>3921</v>
      </c>
      <c r="E821" t="str">
        <f>VLOOKUP(D821,campaign!A:B,2,FALSE)</f>
        <v>HandsetRefurbished</v>
      </c>
      <c r="F821" s="9">
        <v>45027</v>
      </c>
      <c r="G821">
        <f>VLOOKUP(D821,campaign!A:D,4,FALSE)</f>
        <v>26</v>
      </c>
      <c r="I821" t="s">
        <v>3866</v>
      </c>
      <c r="J821" t="str">
        <f>VLOOKUP(I821,B:C,2,FALSE)</f>
        <v>Grethel McAloren</v>
      </c>
      <c r="K821" t="s">
        <v>3927</v>
      </c>
      <c r="L821" t="str" cm="1">
        <f t="array" ref="L821">INDEX(E:E,MATCH(I821&amp;M821,B:B&amp;F:F,0))</f>
        <v>RespondsToMailOffers</v>
      </c>
      <c r="M821" s="9">
        <f>_xlfn.MAXIFS(F:F,B:B,I821,D:D,K821)</f>
        <v>45055</v>
      </c>
      <c r="N821" cm="1">
        <f t="array" ref="N821">INDEX(G:G,MATCH(I821&amp;K821&amp;M821,B:B&amp;D:D&amp;F:F,0))</f>
        <v>27</v>
      </c>
      <c r="O821" s="9" t="str">
        <f>IF(M821=_xlfn.MAXIFS(M:M,I:I,I821),_xlfn.MAXIFS(M:M,I:I,I821),"")</f>
        <v/>
      </c>
      <c r="P821" t="str" cm="1">
        <f t="array" ref="P821">IFERROR(INDEX(G:G,MATCH(K821&amp;O821,D:D&amp;F:F,0)),"")</f>
        <v/>
      </c>
      <c r="Q821" t="str">
        <f>IF(P821="","",_xlfn.MAXIFS(G:G,B:B,I821))</f>
        <v/>
      </c>
      <c r="R821" t="str" cm="1">
        <f t="array" ref="R821">IF(P821=Q821,"",IFERROR(INDEX(E:E,MATCH(I821&amp;Q821,B:B&amp;G:G,0)),""))</f>
        <v/>
      </c>
    </row>
    <row r="822" spans="2:18" x14ac:dyDescent="0.2">
      <c r="B822" t="s">
        <v>2986</v>
      </c>
      <c r="C822" t="str">
        <f>VLOOKUP(B822,customer!A:B,2,FALSE)</f>
        <v>Rory Rodson</v>
      </c>
      <c r="D822" t="s">
        <v>3921</v>
      </c>
      <c r="E822" t="str">
        <f>VLOOKUP(D822,campaign!A:B,2,FALSE)</f>
        <v>HandsetRefurbished</v>
      </c>
      <c r="F822" s="9">
        <v>45073</v>
      </c>
      <c r="G822">
        <f>VLOOKUP(D822,campaign!A:D,4,FALSE)</f>
        <v>26</v>
      </c>
      <c r="I822" t="s">
        <v>3866</v>
      </c>
      <c r="J822" t="str">
        <f>VLOOKUP(I822,B:C,2,FALSE)</f>
        <v>Grethel McAloren</v>
      </c>
      <c r="K822" t="s">
        <v>3926</v>
      </c>
      <c r="L822" t="str" cm="1">
        <f t="array" ref="L822">INDEX(E:E,MATCH(I822&amp;M822,B:B&amp;F:F,0))</f>
        <v>BuysViaMailOrder</v>
      </c>
      <c r="M822" s="9">
        <f>_xlfn.MAXIFS(F:F,B:B,I822,D:D,K822)</f>
        <v>45082</v>
      </c>
      <c r="N822" cm="1">
        <f t="array" ref="N822">INDEX(G:G,MATCH(I822&amp;K822&amp;M822,B:B&amp;D:D&amp;F:F,0))</f>
        <v>25</v>
      </c>
      <c r="O822" s="9">
        <f>IF(M822=_xlfn.MAXIFS(M:M,I:I,I822),_xlfn.MAXIFS(M:M,I:I,I822),"")</f>
        <v>45082</v>
      </c>
      <c r="P822" cm="1">
        <f t="array" ref="P822">IFERROR(INDEX(G:G,MATCH(K822&amp;O822,D:D&amp;F:F,0)),"")</f>
        <v>25</v>
      </c>
      <c r="Q822">
        <f>IF(P822="","",_xlfn.MAXIFS(G:G,B:B,I822))</f>
        <v>27</v>
      </c>
      <c r="R822" t="str" cm="1">
        <f t="array" ref="R822">IF(P822=Q822,"",IFERROR(INDEX(E:E,MATCH(I822&amp;Q822,B:B&amp;G:G,0)),""))</f>
        <v>RespondsToMailOffers</v>
      </c>
    </row>
    <row r="823" spans="2:18" x14ac:dyDescent="0.2">
      <c r="B823" t="s">
        <v>2986</v>
      </c>
      <c r="C823" t="str">
        <f>VLOOKUP(B823,customer!A:B,2,FALSE)</f>
        <v>Rory Rodson</v>
      </c>
      <c r="D823" t="s">
        <v>3953</v>
      </c>
      <c r="E823" t="str">
        <f>VLOOKUP(D823,campaign!A:B,2,FALSE)</f>
        <v>MaritalStatus</v>
      </c>
      <c r="F823" s="9">
        <v>44900</v>
      </c>
      <c r="G823">
        <f>VLOOKUP(D823,campaign!A:D,4,FALSE)</f>
        <v>29</v>
      </c>
      <c r="I823" t="s">
        <v>3131</v>
      </c>
      <c r="J823" t="str">
        <f>VLOOKUP(I823,B:C,2,FALSE)</f>
        <v>Griselda Kiss</v>
      </c>
      <c r="K823" t="s">
        <v>3929</v>
      </c>
      <c r="L823" t="str" cm="1">
        <f t="array" ref="L823">INDEX(E:E,MATCH(I823&amp;M823,B:B&amp;F:F,0))</f>
        <v>NonUSTravel</v>
      </c>
      <c r="M823" s="9">
        <f>_xlfn.MAXIFS(F:F,B:B,I823,D:D,K823)</f>
        <v>45048</v>
      </c>
      <c r="N823" cm="1">
        <f t="array" ref="N823">INDEX(G:G,MATCH(I823&amp;K823&amp;M823,B:B&amp;D:D&amp;F:F,0))</f>
        <v>66</v>
      </c>
      <c r="O823" s="9" t="str">
        <f>IF(M823=_xlfn.MAXIFS(M:M,I:I,I823),_xlfn.MAXIFS(M:M,I:I,I823),"")</f>
        <v/>
      </c>
      <c r="P823" t="str" cm="1">
        <f t="array" ref="P823">IFERROR(INDEX(G:G,MATCH(K823&amp;O823,D:D&amp;F:F,0)),"")</f>
        <v/>
      </c>
      <c r="Q823" t="str">
        <f>IF(P823="","",_xlfn.MAXIFS(G:G,B:B,I823))</f>
        <v/>
      </c>
      <c r="R823" t="str" cm="1">
        <f t="array" ref="R823">IF(P823=Q823,"",IFERROR(INDEX(E:E,MATCH(I823&amp;Q823,B:B&amp;G:G,0)),""))</f>
        <v/>
      </c>
    </row>
    <row r="824" spans="2:18" x14ac:dyDescent="0.2">
      <c r="B824" t="s">
        <v>2986</v>
      </c>
      <c r="C824" t="str">
        <f>VLOOKUP(B824,customer!A:B,2,FALSE)</f>
        <v>Rory Rodson</v>
      </c>
      <c r="D824" t="s">
        <v>3953</v>
      </c>
      <c r="E824" t="str">
        <f>VLOOKUP(D824,campaign!A:B,2,FALSE)</f>
        <v>MaritalStatus</v>
      </c>
      <c r="F824" s="9">
        <v>44935</v>
      </c>
      <c r="G824">
        <f>VLOOKUP(D824,campaign!A:D,4,FALSE)</f>
        <v>29</v>
      </c>
      <c r="I824" t="s">
        <v>3131</v>
      </c>
      <c r="J824" t="str">
        <f>VLOOKUP(I824,B:C,2,FALSE)</f>
        <v>Griselda Kiss</v>
      </c>
      <c r="K824" t="s">
        <v>3949</v>
      </c>
      <c r="L824" t="str" cm="1">
        <f t="array" ref="L824">INDEX(E:E,MATCH(I824&amp;M824,B:B&amp;F:F,0))</f>
        <v>NewCellphoneUser</v>
      </c>
      <c r="M824" s="9">
        <f>_xlfn.MAXIFS(F:F,B:B,I824,D:D,K824)</f>
        <v>45083</v>
      </c>
      <c r="N824" cm="1">
        <f t="array" ref="N824">INDEX(G:G,MATCH(I824&amp;K824&amp;M824,B:B&amp;D:D&amp;F:F,0))</f>
        <v>25</v>
      </c>
      <c r="O824" s="9">
        <f>IF(M824=_xlfn.MAXIFS(M:M,I:I,I824),_xlfn.MAXIFS(M:M,I:I,I824),"")</f>
        <v>45083</v>
      </c>
      <c r="P824" cm="1">
        <f t="array" ref="P824">IFERROR(INDEX(G:G,MATCH(K824&amp;O824,D:D&amp;F:F,0)),"")</f>
        <v>25</v>
      </c>
      <c r="Q824">
        <f>IF(P824="","",_xlfn.MAXIFS(G:G,B:B,I824))</f>
        <v>66</v>
      </c>
      <c r="R824" t="str" cm="1">
        <f t="array" ref="R824">IF(P824=Q824,"",IFERROR(INDEX(E:E,MATCH(I824&amp;Q824,B:B&amp;G:G,0)),""))</f>
        <v>NonUSTravel</v>
      </c>
    </row>
    <row r="825" spans="2:18" x14ac:dyDescent="0.2">
      <c r="B825" t="s">
        <v>2986</v>
      </c>
      <c r="C825" t="str">
        <f>VLOOKUP(B825,customer!A:B,2,FALSE)</f>
        <v>Rory Rodson</v>
      </c>
      <c r="D825" t="s">
        <v>3953</v>
      </c>
      <c r="E825" t="str">
        <f>VLOOKUP(D825,campaign!A:B,2,FALSE)</f>
        <v>MaritalStatus</v>
      </c>
      <c r="F825" s="9">
        <v>44976</v>
      </c>
      <c r="G825">
        <f>VLOOKUP(D825,campaign!A:D,4,FALSE)</f>
        <v>29</v>
      </c>
      <c r="I825" t="s">
        <v>3259</v>
      </c>
      <c r="J825" t="str">
        <f>VLOOKUP(I825,B:C,2,FALSE)</f>
        <v>Guglielma Gennerich</v>
      </c>
      <c r="K825" t="s">
        <v>3924</v>
      </c>
      <c r="L825" t="str" cm="1">
        <f t="array" ref="L825">INDEX(E:E,MATCH(I825&amp;M825,B:B&amp;F:F,0))</f>
        <v>RVOwner</v>
      </c>
      <c r="M825" s="9">
        <f>_xlfn.MAXIFS(F:F,B:B,I825,D:D,K825)</f>
        <v>45054</v>
      </c>
      <c r="N825" cm="1">
        <f t="array" ref="N825">INDEX(G:G,MATCH(I825&amp;K825&amp;M825,B:B&amp;D:D&amp;F:F,0))</f>
        <v>22</v>
      </c>
      <c r="O825" s="9">
        <f>IF(M825=_xlfn.MAXIFS(M:M,I:I,I825),_xlfn.MAXIFS(M:M,I:I,I825),"")</f>
        <v>45054</v>
      </c>
      <c r="P825" cm="1">
        <f t="array" ref="P825">IFERROR(INDEX(G:G,MATCH(K825&amp;O825,D:D&amp;F:F,0)),"")</f>
        <v>22</v>
      </c>
      <c r="Q825">
        <f>IF(P825="","",_xlfn.MAXIFS(G:G,B:B,I825))</f>
        <v>27</v>
      </c>
      <c r="R825" t="str" cm="1">
        <f t="array" ref="R825">IF(P825=Q825,"",IFERROR(INDEX(E:E,MATCH(I825&amp;Q825,B:B&amp;G:G,0)),""))</f>
        <v>RespondsToMailOffers</v>
      </c>
    </row>
    <row r="826" spans="2:18" x14ac:dyDescent="0.2">
      <c r="B826" t="s">
        <v>2986</v>
      </c>
      <c r="C826" t="str">
        <f>VLOOKUP(B826,customer!A:B,2,FALSE)</f>
        <v>Rory Rodson</v>
      </c>
      <c r="D826" t="s">
        <v>3953</v>
      </c>
      <c r="E826" t="str">
        <f>VLOOKUP(D826,campaign!A:B,2,FALSE)</f>
        <v>MaritalStatus</v>
      </c>
      <c r="F826" s="9">
        <v>44991</v>
      </c>
      <c r="G826">
        <f>VLOOKUP(D826,campaign!A:D,4,FALSE)</f>
        <v>29</v>
      </c>
      <c r="I826" t="s">
        <v>3259</v>
      </c>
      <c r="J826" t="str">
        <f>VLOOKUP(I826,B:C,2,FALSE)</f>
        <v>Guglielma Gennerich</v>
      </c>
      <c r="K826" t="s">
        <v>3927</v>
      </c>
      <c r="L826" t="str" cm="1">
        <f t="array" ref="L826">INDEX(E:E,MATCH(I826&amp;M826,B:B&amp;F:F,0))</f>
        <v>RespondsToMailOffers</v>
      </c>
      <c r="M826" s="9">
        <f>_xlfn.MAXIFS(F:F,B:B,I826,D:D,K826)</f>
        <v>45051</v>
      </c>
      <c r="N826" cm="1">
        <f t="array" ref="N826">INDEX(G:G,MATCH(I826&amp;K826&amp;M826,B:B&amp;D:D&amp;F:F,0))</f>
        <v>27</v>
      </c>
      <c r="O826" s="9" t="str">
        <f>IF(M826=_xlfn.MAXIFS(M:M,I:I,I826),_xlfn.MAXIFS(M:M,I:I,I826),"")</f>
        <v/>
      </c>
      <c r="P826" t="str" cm="1">
        <f t="array" ref="P826">IFERROR(INDEX(G:G,MATCH(K826&amp;O826,D:D&amp;F:F,0)),"")</f>
        <v/>
      </c>
      <c r="Q826" t="str">
        <f>IF(P826="","",_xlfn.MAXIFS(G:G,B:B,I826))</f>
        <v/>
      </c>
      <c r="R826" t="str" cm="1">
        <f t="array" ref="R826">IF(P826=Q826,"",IFERROR(INDEX(E:E,MATCH(I826&amp;Q826,B:B&amp;G:G,0)),""))</f>
        <v/>
      </c>
    </row>
    <row r="827" spans="2:18" x14ac:dyDescent="0.2">
      <c r="B827" t="s">
        <v>2986</v>
      </c>
      <c r="C827" t="str">
        <f>VLOOKUP(B827,customer!A:B,2,FALSE)</f>
        <v>Rory Rodson</v>
      </c>
      <c r="D827" t="s">
        <v>3953</v>
      </c>
      <c r="E827" t="str">
        <f>VLOOKUP(D827,campaign!A:B,2,FALSE)</f>
        <v>MaritalStatus</v>
      </c>
      <c r="F827" s="9">
        <v>45029</v>
      </c>
      <c r="G827">
        <f>VLOOKUP(D827,campaign!A:D,4,FALSE)</f>
        <v>29</v>
      </c>
      <c r="I827" t="s">
        <v>3772</v>
      </c>
      <c r="J827" t="str">
        <f>VLOOKUP(I827,B:C,2,FALSE)</f>
        <v>Guglielmo Conant</v>
      </c>
      <c r="K827" t="s">
        <v>3949</v>
      </c>
      <c r="L827" t="str" cm="1">
        <f t="array" ref="L827">INDEX(E:E,MATCH(I827&amp;M827,B:B&amp;F:F,0))</f>
        <v>NewCellphoneUser</v>
      </c>
      <c r="M827" s="9">
        <f>_xlfn.MAXIFS(F:F,B:B,I827,D:D,K827)</f>
        <v>45055</v>
      </c>
      <c r="N827" cm="1">
        <f t="array" ref="N827">INDEX(G:G,MATCH(I827&amp;K827&amp;M827,B:B&amp;D:D&amp;F:F,0))</f>
        <v>25</v>
      </c>
      <c r="O827" s="9">
        <f>IF(M827=_xlfn.MAXIFS(M:M,I:I,I827),_xlfn.MAXIFS(M:M,I:I,I827),"")</f>
        <v>45055</v>
      </c>
      <c r="P827" cm="1">
        <f t="array" ref="P827">IFERROR(INDEX(G:G,MATCH(K827&amp;O827,D:D&amp;F:F,0)),"")</f>
        <v>25</v>
      </c>
      <c r="Q827">
        <f>IF(P827="","",_xlfn.MAXIFS(G:G,B:B,I827))</f>
        <v>65</v>
      </c>
      <c r="R827" t="str" cm="1">
        <f t="array" ref="R827">IF(P827=Q827,"",IFERROR(INDEX(E:E,MATCH(I827&amp;Q827,B:B&amp;G:G,0)),""))</f>
        <v>HasCreditCard</v>
      </c>
    </row>
    <row r="828" spans="2:18" x14ac:dyDescent="0.2">
      <c r="B828" t="s">
        <v>2986</v>
      </c>
      <c r="C828" t="str">
        <f>VLOOKUP(B828,customer!A:B,2,FALSE)</f>
        <v>Rory Rodson</v>
      </c>
      <c r="D828" t="s">
        <v>3953</v>
      </c>
      <c r="E828" t="str">
        <f>VLOOKUP(D828,campaign!A:B,2,FALSE)</f>
        <v>MaritalStatus</v>
      </c>
      <c r="F828" s="9">
        <v>45052</v>
      </c>
      <c r="G828">
        <f>VLOOKUP(D828,campaign!A:D,4,FALSE)</f>
        <v>29</v>
      </c>
      <c r="I828" t="s">
        <v>3772</v>
      </c>
      <c r="J828" t="str">
        <f>VLOOKUP(I828,B:C,2,FALSE)</f>
        <v>Guglielmo Conant</v>
      </c>
      <c r="K828" t="s">
        <v>3948</v>
      </c>
      <c r="L828" t="str" cm="1">
        <f t="array" ref="L828">INDEX(E:E,MATCH(I828&amp;M828,B:B&amp;F:F,0))</f>
        <v>HasCreditCard</v>
      </c>
      <c r="M828" s="9">
        <f>_xlfn.MAXIFS(F:F,B:B,I828,D:D,K828)</f>
        <v>45051</v>
      </c>
      <c r="N828" cm="1">
        <f t="array" ref="N828">INDEX(G:G,MATCH(I828&amp;K828&amp;M828,B:B&amp;D:D&amp;F:F,0))</f>
        <v>65</v>
      </c>
      <c r="O828" s="9" t="str">
        <f>IF(M828=_xlfn.MAXIFS(M:M,I:I,I828),_xlfn.MAXIFS(M:M,I:I,I828),"")</f>
        <v/>
      </c>
      <c r="P828" t="str" cm="1">
        <f t="array" ref="P828">IFERROR(INDEX(G:G,MATCH(K828&amp;O828,D:D&amp;F:F,0)),"")</f>
        <v/>
      </c>
      <c r="Q828" t="str">
        <f>IF(P828="","",_xlfn.MAXIFS(G:G,B:B,I828))</f>
        <v/>
      </c>
      <c r="R828" t="str" cm="1">
        <f t="array" ref="R828">IF(P828=Q828,"",IFERROR(INDEX(E:E,MATCH(I828&amp;Q828,B:B&amp;G:G,0)),""))</f>
        <v/>
      </c>
    </row>
    <row r="829" spans="2:18" x14ac:dyDescent="0.2">
      <c r="B829" t="s">
        <v>2987</v>
      </c>
      <c r="C829" t="str">
        <f>VLOOKUP(B829,customer!A:B,2,FALSE)</f>
        <v>Melody Grimmett</v>
      </c>
      <c r="D829" t="s">
        <v>3929</v>
      </c>
      <c r="E829" t="str">
        <f>VLOOKUP(D829,campaign!A:B,2,FALSE)</f>
        <v>NonUSTravel</v>
      </c>
      <c r="F829" s="9">
        <v>44590</v>
      </c>
      <c r="G829">
        <f>VLOOKUP(D829,campaign!A:D,4,FALSE)</f>
        <v>66</v>
      </c>
      <c r="I829" t="s">
        <v>3545</v>
      </c>
      <c r="J829" t="str">
        <f>VLOOKUP(I829,B:C,2,FALSE)</f>
        <v>Gui Henden</v>
      </c>
      <c r="K829" t="s">
        <v>3927</v>
      </c>
      <c r="L829" t="str" cm="1">
        <f t="array" ref="L829">INDEX(E:E,MATCH(I829&amp;M829,B:B&amp;F:F,0))</f>
        <v>RespondsToMailOffers</v>
      </c>
      <c r="M829" s="9">
        <f>_xlfn.MAXIFS(F:F,B:B,I829,D:D,K829)</f>
        <v>45074</v>
      </c>
      <c r="N829" cm="1">
        <f t="array" ref="N829">INDEX(G:G,MATCH(I829&amp;K829&amp;M829,B:B&amp;D:D&amp;F:F,0))</f>
        <v>27</v>
      </c>
      <c r="O829" s="9">
        <f>IF(M829=_xlfn.MAXIFS(M:M,I:I,I829),_xlfn.MAXIFS(M:M,I:I,I829),"")</f>
        <v>45074</v>
      </c>
      <c r="P829" cm="1">
        <f t="array" ref="P829">IFERROR(INDEX(G:G,MATCH(K829&amp;O829,D:D&amp;F:F,0)),"")</f>
        <v>27</v>
      </c>
      <c r="Q829">
        <f>IF(P829="","",_xlfn.MAXIFS(G:G,B:B,I829))</f>
        <v>27</v>
      </c>
      <c r="R829" t="str" cm="1">
        <f t="array" ref="R829">IF(P829=Q829,"",IFERROR(INDEX(E:E,MATCH(I829&amp;Q829,B:B&amp;G:G,0)),""))</f>
        <v/>
      </c>
    </row>
    <row r="830" spans="2:18" x14ac:dyDescent="0.2">
      <c r="B830" t="s">
        <v>2987</v>
      </c>
      <c r="C830" t="str">
        <f>VLOOKUP(B830,customer!A:B,2,FALSE)</f>
        <v>Melody Grimmett</v>
      </c>
      <c r="D830" t="s">
        <v>3929</v>
      </c>
      <c r="E830" t="str">
        <f>VLOOKUP(D830,campaign!A:B,2,FALSE)</f>
        <v>NonUSTravel</v>
      </c>
      <c r="F830" s="9">
        <v>44620</v>
      </c>
      <c r="G830">
        <f>VLOOKUP(D830,campaign!A:D,4,FALSE)</f>
        <v>66</v>
      </c>
      <c r="I830" t="s">
        <v>3845</v>
      </c>
      <c r="J830" t="str">
        <f>VLOOKUP(I830,B:C,2,FALSE)</f>
        <v>Gunner Jurasek</v>
      </c>
      <c r="K830" t="s">
        <v>3948</v>
      </c>
      <c r="L830" t="str" cm="1">
        <f t="array" ref="L830">INDEX(E:E,MATCH(I830&amp;M830,B:B&amp;F:F,0))</f>
        <v>HasCreditCard</v>
      </c>
      <c r="M830" s="9">
        <f>_xlfn.MAXIFS(F:F,B:B,I830,D:D,K830)</f>
        <v>45057</v>
      </c>
      <c r="N830" cm="1">
        <f t="array" ref="N830">INDEX(G:G,MATCH(I830&amp;K830&amp;M830,B:B&amp;D:D&amp;F:F,0))</f>
        <v>65</v>
      </c>
      <c r="O830" s="9">
        <f>IF(M830=_xlfn.MAXIFS(M:M,I:I,I830),_xlfn.MAXIFS(M:M,I:I,I830),"")</f>
        <v>45057</v>
      </c>
      <c r="P830" cm="1">
        <f t="array" ref="P830">IFERROR(INDEX(G:G,MATCH(K830&amp;O830,D:D&amp;F:F,0)),"")</f>
        <v>65</v>
      </c>
      <c r="Q830">
        <f>IF(P830="","",_xlfn.MAXIFS(G:G,B:B,I830))</f>
        <v>65</v>
      </c>
      <c r="R830" t="str" cm="1">
        <f t="array" ref="R830">IF(P830=Q830,"",IFERROR(INDEX(E:E,MATCH(I830&amp;Q830,B:B&amp;G:G,0)),""))</f>
        <v/>
      </c>
    </row>
    <row r="831" spans="2:18" x14ac:dyDescent="0.2">
      <c r="B831" t="s">
        <v>2987</v>
      </c>
      <c r="C831" t="str">
        <f>VLOOKUP(B831,customer!A:B,2,FALSE)</f>
        <v>Melody Grimmett</v>
      </c>
      <c r="D831" t="s">
        <v>3929</v>
      </c>
      <c r="E831" t="str">
        <f>VLOOKUP(D831,campaign!A:B,2,FALSE)</f>
        <v>NonUSTravel</v>
      </c>
      <c r="F831" s="9">
        <v>44625</v>
      </c>
      <c r="G831">
        <f>VLOOKUP(D831,campaign!A:D,4,FALSE)</f>
        <v>66</v>
      </c>
      <c r="I831" t="s">
        <v>3322</v>
      </c>
      <c r="J831" t="str">
        <f>VLOOKUP(I831,B:C,2,FALSE)</f>
        <v>Gusella Tregust</v>
      </c>
      <c r="K831" t="s">
        <v>3952</v>
      </c>
      <c r="L831" t="str" cm="1">
        <f t="array" ref="L831">INDEX(E:E,MATCH(I831&amp;M831,B:B&amp;F:F,0))</f>
        <v>MadeCallToRetentionTeam</v>
      </c>
      <c r="M831" s="9">
        <f>_xlfn.MAXIFS(F:F,B:B,I831,D:D,K831)</f>
        <v>45074</v>
      </c>
      <c r="N831" cm="1">
        <f t="array" ref="N831">INDEX(G:G,MATCH(I831&amp;K831&amp;M831,B:B&amp;D:D&amp;F:F,0))</f>
        <v>16</v>
      </c>
      <c r="O831" s="9">
        <f>IF(M831=_xlfn.MAXIFS(M:M,I:I,I831),_xlfn.MAXIFS(M:M,I:I,I831),"")</f>
        <v>45074</v>
      </c>
      <c r="P831" cm="1">
        <f t="array" ref="P831">IFERROR(INDEX(G:G,MATCH(K831&amp;O831,D:D&amp;F:F,0)),"")</f>
        <v>16</v>
      </c>
      <c r="Q831">
        <f>IF(P831="","",_xlfn.MAXIFS(G:G,B:B,I831))</f>
        <v>28</v>
      </c>
      <c r="R831" t="str" cm="1">
        <f t="array" ref="R831">IF(P831=Q831,"",IFERROR(INDEX(E:E,MATCH(I831&amp;Q831,B:B&amp;G:G,0)),""))</f>
        <v>NotNewCellphoneUser</v>
      </c>
    </row>
    <row r="832" spans="2:18" x14ac:dyDescent="0.2">
      <c r="B832" t="s">
        <v>2987</v>
      </c>
      <c r="C832" t="str">
        <f>VLOOKUP(B832,customer!A:B,2,FALSE)</f>
        <v>Melody Grimmett</v>
      </c>
      <c r="D832" t="s">
        <v>3929</v>
      </c>
      <c r="E832" t="str">
        <f>VLOOKUP(D832,campaign!A:B,2,FALSE)</f>
        <v>NonUSTravel</v>
      </c>
      <c r="F832" s="9">
        <v>44680</v>
      </c>
      <c r="G832">
        <f>VLOOKUP(D832,campaign!A:D,4,FALSE)</f>
        <v>66</v>
      </c>
      <c r="I832" t="s">
        <v>3322</v>
      </c>
      <c r="J832" t="str">
        <f>VLOOKUP(I832,B:C,2,FALSE)</f>
        <v>Gusella Tregust</v>
      </c>
      <c r="K832" t="s">
        <v>3950</v>
      </c>
      <c r="L832" t="str" cm="1">
        <f t="array" ref="L832">INDEX(E:E,MATCH(I832&amp;M832,B:B&amp;F:F,0))</f>
        <v>NotNewCellphoneUser</v>
      </c>
      <c r="M832" s="9">
        <f>_xlfn.MAXIFS(F:F,B:B,I832,D:D,K832)</f>
        <v>45068</v>
      </c>
      <c r="N832" cm="1">
        <f t="array" ref="N832">INDEX(G:G,MATCH(I832&amp;K832&amp;M832,B:B&amp;D:D&amp;F:F,0))</f>
        <v>28</v>
      </c>
      <c r="O832" s="9" t="str">
        <f>IF(M832=_xlfn.MAXIFS(M:M,I:I,I832),_xlfn.MAXIFS(M:M,I:I,I832),"")</f>
        <v/>
      </c>
      <c r="P832" t="str" cm="1">
        <f t="array" ref="P832">IFERROR(INDEX(G:G,MATCH(K832&amp;O832,D:D&amp;F:F,0)),"")</f>
        <v/>
      </c>
      <c r="Q832" t="str">
        <f>IF(P832="","",_xlfn.MAXIFS(G:G,B:B,I832))</f>
        <v/>
      </c>
      <c r="R832" t="str" cm="1">
        <f t="array" ref="R832">IF(P832=Q832,"",IFERROR(INDEX(E:E,MATCH(I832&amp;Q832,B:B&amp;G:G,0)),""))</f>
        <v/>
      </c>
    </row>
    <row r="833" spans="2:18" x14ac:dyDescent="0.2">
      <c r="B833" t="s">
        <v>2987</v>
      </c>
      <c r="C833" t="str">
        <f>VLOOKUP(B833,customer!A:B,2,FALSE)</f>
        <v>Melody Grimmett</v>
      </c>
      <c r="D833" t="s">
        <v>3929</v>
      </c>
      <c r="E833" t="str">
        <f>VLOOKUP(D833,campaign!A:B,2,FALSE)</f>
        <v>NonUSTravel</v>
      </c>
      <c r="F833" s="9">
        <v>44723</v>
      </c>
      <c r="G833">
        <f>VLOOKUP(D833,campaign!A:D,4,FALSE)</f>
        <v>66</v>
      </c>
      <c r="I833" t="s">
        <v>3897</v>
      </c>
      <c r="J833" t="str">
        <f>VLOOKUP(I833,B:C,2,FALSE)</f>
        <v>Gwendolen Ambrogioli</v>
      </c>
      <c r="K833" t="s">
        <v>3922</v>
      </c>
      <c r="L833" t="str" cm="1">
        <f t="array" ref="L833">INDEX(E:E,MATCH(I833&amp;M833,B:B&amp;F:F,0))</f>
        <v>HandsetWebCapable</v>
      </c>
      <c r="M833" s="9">
        <f>_xlfn.MAXIFS(F:F,B:B,I833,D:D,K833)</f>
        <v>44954</v>
      </c>
      <c r="N833" cm="1">
        <f t="array" ref="N833">INDEX(G:G,MATCH(I833&amp;K833&amp;M833,B:B&amp;D:D&amp;F:F,0))</f>
        <v>62</v>
      </c>
      <c r="O833" s="9" t="str">
        <f>IF(M833=_xlfn.MAXIFS(M:M,I:I,I833),_xlfn.MAXIFS(M:M,I:I,I833),"")</f>
        <v/>
      </c>
      <c r="P833" t="str" cm="1">
        <f t="array" ref="P833">IFERROR(INDEX(G:G,MATCH(K833&amp;O833,D:D&amp;F:F,0)),"")</f>
        <v/>
      </c>
      <c r="Q833" t="str">
        <f>IF(P833="","",_xlfn.MAXIFS(G:G,B:B,I833))</f>
        <v/>
      </c>
      <c r="R833" t="str" cm="1">
        <f t="array" ref="R833">IF(P833=Q833,"",IFERROR(INDEX(E:E,MATCH(I833&amp;Q833,B:B&amp;G:G,0)),""))</f>
        <v/>
      </c>
    </row>
    <row r="834" spans="2:18" x14ac:dyDescent="0.2">
      <c r="B834" t="s">
        <v>2987</v>
      </c>
      <c r="C834" t="str">
        <f>VLOOKUP(B834,customer!A:B,2,FALSE)</f>
        <v>Melody Grimmett</v>
      </c>
      <c r="D834" t="s">
        <v>3929</v>
      </c>
      <c r="E834" t="str">
        <f>VLOOKUP(D834,campaign!A:B,2,FALSE)</f>
        <v>NonUSTravel</v>
      </c>
      <c r="F834" s="9">
        <v>44755</v>
      </c>
      <c r="G834">
        <f>VLOOKUP(D834,campaign!A:D,4,FALSE)</f>
        <v>66</v>
      </c>
      <c r="I834" t="s">
        <v>3897</v>
      </c>
      <c r="J834" t="str">
        <f>VLOOKUP(I834,B:C,2,FALSE)</f>
        <v>Gwendolen Ambrogioli</v>
      </c>
      <c r="K834" t="s">
        <v>3927</v>
      </c>
      <c r="L834" t="str" cm="1">
        <f t="array" ref="L834">INDEX(E:E,MATCH(I834&amp;M834,B:B&amp;F:F,0))</f>
        <v>RespondsToMailOffers</v>
      </c>
      <c r="M834" s="9">
        <f>_xlfn.MAXIFS(F:F,B:B,I834,D:D,K834)</f>
        <v>45074</v>
      </c>
      <c r="N834" cm="1">
        <f t="array" ref="N834">INDEX(G:G,MATCH(I834&amp;K834&amp;M834,B:B&amp;D:D&amp;F:F,0))</f>
        <v>27</v>
      </c>
      <c r="O834" s="9">
        <f>IF(M834=_xlfn.MAXIFS(M:M,I:I,I834),_xlfn.MAXIFS(M:M,I:I,I834),"")</f>
        <v>45074</v>
      </c>
      <c r="P834" cm="1">
        <f t="array" ref="P834">IFERROR(INDEX(G:G,MATCH(K834&amp;O834,D:D&amp;F:F,0)),"")</f>
        <v>27</v>
      </c>
      <c r="Q834">
        <f>IF(P834="","",_xlfn.MAXIFS(G:G,B:B,I834))</f>
        <v>62</v>
      </c>
      <c r="R834" t="str" cm="1">
        <f t="array" ref="R834">IF(P834=Q834,"",IFERROR(INDEX(E:E,MATCH(I834&amp;Q834,B:B&amp;G:G,0)),""))</f>
        <v>HandsetWebCapable</v>
      </c>
    </row>
    <row r="835" spans="2:18" x14ac:dyDescent="0.2">
      <c r="B835" t="s">
        <v>2987</v>
      </c>
      <c r="C835" t="str">
        <f>VLOOKUP(B835,customer!A:B,2,FALSE)</f>
        <v>Melody Grimmett</v>
      </c>
      <c r="D835" t="s">
        <v>3929</v>
      </c>
      <c r="E835" t="str">
        <f>VLOOKUP(D835,campaign!A:B,2,FALSE)</f>
        <v>NonUSTravel</v>
      </c>
      <c r="F835" s="9">
        <v>44803</v>
      </c>
      <c r="G835">
        <f>VLOOKUP(D835,campaign!A:D,4,FALSE)</f>
        <v>66</v>
      </c>
      <c r="I835" t="s">
        <v>3469</v>
      </c>
      <c r="J835" t="str">
        <f>VLOOKUP(I835,B:C,2,FALSE)</f>
        <v>Hadleigh Yare</v>
      </c>
      <c r="K835" t="s">
        <v>3951</v>
      </c>
      <c r="L835" t="str" cm="1">
        <f t="array" ref="L835">INDEX(E:E,MATCH(I835&amp;M835,B:B&amp;F:F,0))</f>
        <v>OwnsMotorcycle</v>
      </c>
      <c r="M835" s="9">
        <f>_xlfn.MAXIFS(F:F,B:B,I835,D:D,K835)</f>
        <v>45079</v>
      </c>
      <c r="N835" cm="1">
        <f t="array" ref="N835">INDEX(G:G,MATCH(I835&amp;K835&amp;M835,B:B&amp;D:D&amp;F:F,0))</f>
        <v>14</v>
      </c>
      <c r="O835" s="9">
        <f>IF(M835=_xlfn.MAXIFS(M:M,I:I,I835),_xlfn.MAXIFS(M:M,I:I,I835),"")</f>
        <v>45079</v>
      </c>
      <c r="P835" cm="1">
        <f t="array" ref="P835">IFERROR(INDEX(G:G,MATCH(K835&amp;O835,D:D&amp;F:F,0)),"")</f>
        <v>14</v>
      </c>
      <c r="Q835">
        <f>IF(P835="","",_xlfn.MAXIFS(G:G,B:B,I835))</f>
        <v>26</v>
      </c>
      <c r="R835" t="str" cm="1">
        <f t="array" ref="R835">IF(P835=Q835,"",IFERROR(INDEX(E:E,MATCH(I835&amp;Q835,B:B&amp;G:G,0)),""))</f>
        <v>HandsetRefurbished</v>
      </c>
    </row>
    <row r="836" spans="2:18" x14ac:dyDescent="0.2">
      <c r="B836" t="s">
        <v>2987</v>
      </c>
      <c r="C836" t="str">
        <f>VLOOKUP(B836,customer!A:B,2,FALSE)</f>
        <v>Melody Grimmett</v>
      </c>
      <c r="D836" t="s">
        <v>3929</v>
      </c>
      <c r="E836" t="str">
        <f>VLOOKUP(D836,campaign!A:B,2,FALSE)</f>
        <v>NonUSTravel</v>
      </c>
      <c r="F836" s="9">
        <v>44815</v>
      </c>
      <c r="G836">
        <f>VLOOKUP(D836,campaign!A:D,4,FALSE)</f>
        <v>66</v>
      </c>
      <c r="I836" t="s">
        <v>3469</v>
      </c>
      <c r="J836" t="str">
        <f>VLOOKUP(I836,B:C,2,FALSE)</f>
        <v>Hadleigh Yare</v>
      </c>
      <c r="K836" t="s">
        <v>3921</v>
      </c>
      <c r="L836" t="str" cm="1">
        <f t="array" ref="L836">INDEX(E:E,MATCH(I836&amp;M836,B:B&amp;F:F,0))</f>
        <v>HandsetRefurbished</v>
      </c>
      <c r="M836" s="9">
        <f>_xlfn.MAXIFS(F:F,B:B,I836,D:D,K836)</f>
        <v>45056</v>
      </c>
      <c r="N836" cm="1">
        <f t="array" ref="N836">INDEX(G:G,MATCH(I836&amp;K836&amp;M836,B:B&amp;D:D&amp;F:F,0))</f>
        <v>26</v>
      </c>
      <c r="O836" s="9" t="str">
        <f>IF(M836=_xlfn.MAXIFS(M:M,I:I,I836),_xlfn.MAXIFS(M:M,I:I,I836),"")</f>
        <v/>
      </c>
      <c r="P836" t="str" cm="1">
        <f t="array" ref="P836">IFERROR(INDEX(G:G,MATCH(K836&amp;O836,D:D&amp;F:F,0)),"")</f>
        <v/>
      </c>
      <c r="Q836" t="str">
        <f>IF(P836="","",_xlfn.MAXIFS(G:G,B:B,I836))</f>
        <v/>
      </c>
      <c r="R836" t="str" cm="1">
        <f t="array" ref="R836">IF(P836=Q836,"",IFERROR(INDEX(E:E,MATCH(I836&amp;Q836,B:B&amp;G:G,0)),""))</f>
        <v/>
      </c>
    </row>
    <row r="837" spans="2:18" x14ac:dyDescent="0.2">
      <c r="B837" t="s">
        <v>2987</v>
      </c>
      <c r="C837" t="str">
        <f>VLOOKUP(B837,customer!A:B,2,FALSE)</f>
        <v>Melody Grimmett</v>
      </c>
      <c r="D837" t="s">
        <v>3929</v>
      </c>
      <c r="E837" t="str">
        <f>VLOOKUP(D837,campaign!A:B,2,FALSE)</f>
        <v>NonUSTravel</v>
      </c>
      <c r="F837" s="9">
        <v>44847</v>
      </c>
      <c r="G837">
        <f>VLOOKUP(D837,campaign!A:D,4,FALSE)</f>
        <v>66</v>
      </c>
      <c r="I837" t="s">
        <v>3365</v>
      </c>
      <c r="J837" t="str">
        <f>VLOOKUP(I837,B:C,2,FALSE)</f>
        <v>Hadley Hucknall</v>
      </c>
      <c r="K837" t="s">
        <v>3952</v>
      </c>
      <c r="L837" t="str" cm="1">
        <f t="array" ref="L837">INDEX(E:E,MATCH(I837&amp;M837,B:B&amp;F:F,0))</f>
        <v>MadeCallToRetentionTeam</v>
      </c>
      <c r="M837" s="9">
        <f>_xlfn.MAXIFS(F:F,B:B,I837,D:D,K837)</f>
        <v>45050</v>
      </c>
      <c r="N837" cm="1">
        <f t="array" ref="N837">INDEX(G:G,MATCH(I837&amp;K837&amp;M837,B:B&amp;D:D&amp;F:F,0))</f>
        <v>16</v>
      </c>
      <c r="O837" s="9" t="str">
        <f>IF(M837=_xlfn.MAXIFS(M:M,I:I,I837),_xlfn.MAXIFS(M:M,I:I,I837),"")</f>
        <v/>
      </c>
      <c r="P837" t="str" cm="1">
        <f t="array" ref="P837">IFERROR(INDEX(G:G,MATCH(K837&amp;O837,D:D&amp;F:F,0)),"")</f>
        <v/>
      </c>
      <c r="Q837" t="str">
        <f>IF(P837="","",_xlfn.MAXIFS(G:G,B:B,I837))</f>
        <v/>
      </c>
      <c r="R837" t="str" cm="1">
        <f t="array" ref="R837">IF(P837=Q837,"",IFERROR(INDEX(E:E,MATCH(I837&amp;Q837,B:B&amp;G:G,0)),""))</f>
        <v/>
      </c>
    </row>
    <row r="838" spans="2:18" x14ac:dyDescent="0.2">
      <c r="B838" t="s">
        <v>2987</v>
      </c>
      <c r="C838" t="str">
        <f>VLOOKUP(B838,customer!A:B,2,FALSE)</f>
        <v>Melody Grimmett</v>
      </c>
      <c r="D838" t="s">
        <v>3929</v>
      </c>
      <c r="E838" t="str">
        <f>VLOOKUP(D838,campaign!A:B,2,FALSE)</f>
        <v>NonUSTravel</v>
      </c>
      <c r="F838" s="9">
        <v>44873</v>
      </c>
      <c r="G838">
        <f>VLOOKUP(D838,campaign!A:D,4,FALSE)</f>
        <v>66</v>
      </c>
      <c r="I838" t="s">
        <v>3365</v>
      </c>
      <c r="J838" t="str">
        <f>VLOOKUP(I838,B:C,2,FALSE)</f>
        <v>Hadley Hucknall</v>
      </c>
      <c r="K838" t="s">
        <v>3927</v>
      </c>
      <c r="L838" t="str" cm="1">
        <f t="array" ref="L838">INDEX(E:E,MATCH(I838&amp;M838,B:B&amp;F:F,0))</f>
        <v>RespondsToMailOffers</v>
      </c>
      <c r="M838" s="9">
        <f>_xlfn.MAXIFS(F:F,B:B,I838,D:D,K838)</f>
        <v>45057</v>
      </c>
      <c r="N838" cm="1">
        <f t="array" ref="N838">INDEX(G:G,MATCH(I838&amp;K838&amp;M838,B:B&amp;D:D&amp;F:F,0))</f>
        <v>27</v>
      </c>
      <c r="O838" s="9">
        <f>IF(M838=_xlfn.MAXIFS(M:M,I:I,I838),_xlfn.MAXIFS(M:M,I:I,I838),"")</f>
        <v>45057</v>
      </c>
      <c r="P838" cm="1">
        <f t="array" ref="P838">IFERROR(INDEX(G:G,MATCH(K838&amp;O838,D:D&amp;F:F,0)),"")</f>
        <v>27</v>
      </c>
      <c r="Q838">
        <f>IF(P838="","",_xlfn.MAXIFS(G:G,B:B,I838))</f>
        <v>27</v>
      </c>
      <c r="R838" t="str" cm="1">
        <f t="array" ref="R838">IF(P838=Q838,"",IFERROR(INDEX(E:E,MATCH(I838&amp;Q838,B:B&amp;G:G,0)),""))</f>
        <v/>
      </c>
    </row>
    <row r="839" spans="2:18" x14ac:dyDescent="0.2">
      <c r="B839" t="s">
        <v>2987</v>
      </c>
      <c r="C839" t="str">
        <f>VLOOKUP(B839,customer!A:B,2,FALSE)</f>
        <v>Melody Grimmett</v>
      </c>
      <c r="D839" t="s">
        <v>3929</v>
      </c>
      <c r="E839" t="str">
        <f>VLOOKUP(D839,campaign!A:B,2,FALSE)</f>
        <v>NonUSTravel</v>
      </c>
      <c r="F839" s="9">
        <v>44901</v>
      </c>
      <c r="G839">
        <f>VLOOKUP(D839,campaign!A:D,4,FALSE)</f>
        <v>66</v>
      </c>
      <c r="I839" t="s">
        <v>3305</v>
      </c>
      <c r="J839" t="str">
        <f>VLOOKUP(I839,B:C,2,FALSE)</f>
        <v>Hal Belsey</v>
      </c>
      <c r="K839" t="s">
        <v>3947</v>
      </c>
      <c r="L839" t="str" cm="1">
        <f t="array" ref="L839">INDEX(E:E,MATCH(I839&amp;M839,B:B&amp;F:F,0))</f>
        <v>OwnsComputer</v>
      </c>
      <c r="M839" s="9">
        <f>_xlfn.MAXIFS(F:F,B:B,I839,D:D,K839)</f>
        <v>45072</v>
      </c>
      <c r="N839" cm="1">
        <f t="array" ref="N839">INDEX(G:G,MATCH(I839&amp;K839&amp;M839,B:B&amp;D:D&amp;F:F,0))</f>
        <v>62</v>
      </c>
      <c r="O839" s="9">
        <f>IF(M839=_xlfn.MAXIFS(M:M,I:I,I839),_xlfn.MAXIFS(M:M,I:I,I839),"")</f>
        <v>45072</v>
      </c>
      <c r="P839" cm="1">
        <f t="array" ref="P839">IFERROR(INDEX(G:G,MATCH(K839&amp;O839,D:D&amp;F:F,0)),"")</f>
        <v>62</v>
      </c>
      <c r="Q839">
        <f>IF(P839="","",_xlfn.MAXIFS(G:G,B:B,I839))</f>
        <v>62</v>
      </c>
      <c r="R839" t="str" cm="1">
        <f t="array" ref="R839">IF(P839=Q839,"",IFERROR(INDEX(E:E,MATCH(I839&amp;Q839,B:B&amp;G:G,0)),""))</f>
        <v/>
      </c>
    </row>
    <row r="840" spans="2:18" x14ac:dyDescent="0.2">
      <c r="B840" t="s">
        <v>2987</v>
      </c>
      <c r="C840" t="str">
        <f>VLOOKUP(B840,customer!A:B,2,FALSE)</f>
        <v>Melody Grimmett</v>
      </c>
      <c r="D840" t="s">
        <v>3929</v>
      </c>
      <c r="E840" t="str">
        <f>VLOOKUP(D840,campaign!A:B,2,FALSE)</f>
        <v>NonUSTravel</v>
      </c>
      <c r="F840" s="9">
        <v>44931</v>
      </c>
      <c r="G840">
        <f>VLOOKUP(D840,campaign!A:D,4,FALSE)</f>
        <v>66</v>
      </c>
      <c r="I840" t="s">
        <v>3305</v>
      </c>
      <c r="J840" t="str">
        <f>VLOOKUP(I840,B:C,2,FALSE)</f>
        <v>Hal Belsey</v>
      </c>
      <c r="K840" t="s">
        <v>3927</v>
      </c>
      <c r="L840" t="str" cm="1">
        <f t="array" ref="L840">INDEX(E:E,MATCH(I840&amp;M840,B:B&amp;F:F,0))</f>
        <v>OwnsComputer</v>
      </c>
      <c r="M840" s="9">
        <f>_xlfn.MAXIFS(F:F,B:B,I840,D:D,K840)</f>
        <v>45072</v>
      </c>
      <c r="N840" cm="1">
        <f t="array" ref="N840">INDEX(G:G,MATCH(I840&amp;K840&amp;M840,B:B&amp;D:D&amp;F:F,0))</f>
        <v>27</v>
      </c>
      <c r="O840" s="9">
        <f>IF(M840=_xlfn.MAXIFS(M:M,I:I,I840),_xlfn.MAXIFS(M:M,I:I,I840),"")</f>
        <v>45072</v>
      </c>
      <c r="P840" cm="1">
        <f t="array" ref="P840">IFERROR(INDEX(G:G,MATCH(K840&amp;O840,D:D&amp;F:F,0)),"")</f>
        <v>27</v>
      </c>
      <c r="Q840">
        <f>IF(P840="","",_xlfn.MAXIFS(G:G,B:B,I840))</f>
        <v>62</v>
      </c>
      <c r="R840" t="str" cm="1">
        <f t="array" ref="R840">IF(P840=Q840,"",IFERROR(INDEX(E:E,MATCH(I840&amp;Q840,B:B&amp;G:G,0)),""))</f>
        <v>OwnsComputer</v>
      </c>
    </row>
    <row r="841" spans="2:18" x14ac:dyDescent="0.2">
      <c r="B841" t="s">
        <v>2987</v>
      </c>
      <c r="C841" t="str">
        <f>VLOOKUP(B841,customer!A:B,2,FALSE)</f>
        <v>Melody Grimmett</v>
      </c>
      <c r="D841" t="s">
        <v>3929</v>
      </c>
      <c r="E841" t="str">
        <f>VLOOKUP(D841,campaign!A:B,2,FALSE)</f>
        <v>NonUSTravel</v>
      </c>
      <c r="F841" s="9">
        <v>44989</v>
      </c>
      <c r="G841">
        <f>VLOOKUP(D841,campaign!A:D,4,FALSE)</f>
        <v>66</v>
      </c>
      <c r="I841" t="s">
        <v>3825</v>
      </c>
      <c r="J841" t="str">
        <f>VLOOKUP(I841,B:C,2,FALSE)</f>
        <v>Halette Dugald</v>
      </c>
      <c r="K841" t="s">
        <v>3948</v>
      </c>
      <c r="L841" t="str" cm="1">
        <f t="array" ref="L841">INDEX(E:E,MATCH(I841&amp;M841,B:B&amp;F:F,0))</f>
        <v>HasCreditCard</v>
      </c>
      <c r="M841" s="9">
        <f>_xlfn.MAXIFS(F:F,B:B,I841,D:D,K841)</f>
        <v>45063</v>
      </c>
      <c r="N841" cm="1">
        <f t="array" ref="N841">INDEX(G:G,MATCH(I841&amp;K841&amp;M841,B:B&amp;D:D&amp;F:F,0))</f>
        <v>65</v>
      </c>
      <c r="O841" s="9" t="str">
        <f>IF(M841=_xlfn.MAXIFS(M:M,I:I,I841),_xlfn.MAXIFS(M:M,I:I,I841),"")</f>
        <v/>
      </c>
      <c r="P841" t="str" cm="1">
        <f t="array" ref="P841">IFERROR(INDEX(G:G,MATCH(K841&amp;O841,D:D&amp;F:F,0)),"")</f>
        <v/>
      </c>
      <c r="Q841" t="str">
        <f>IF(P841="","",_xlfn.MAXIFS(G:G,B:B,I841))</f>
        <v/>
      </c>
      <c r="R841" t="str" cm="1">
        <f t="array" ref="R841">IF(P841=Q841,"",IFERROR(INDEX(E:E,MATCH(I841&amp;Q841,B:B&amp;G:G,0)),""))</f>
        <v/>
      </c>
    </row>
    <row r="842" spans="2:18" x14ac:dyDescent="0.2">
      <c r="B842" t="s">
        <v>2987</v>
      </c>
      <c r="C842" t="str">
        <f>VLOOKUP(B842,customer!A:B,2,FALSE)</f>
        <v>Melody Grimmett</v>
      </c>
      <c r="D842" t="s">
        <v>3929</v>
      </c>
      <c r="E842" t="str">
        <f>VLOOKUP(D842,campaign!A:B,2,FALSE)</f>
        <v>NonUSTravel</v>
      </c>
      <c r="F842" s="9">
        <v>45060</v>
      </c>
      <c r="G842">
        <f>VLOOKUP(D842,campaign!A:D,4,FALSE)</f>
        <v>66</v>
      </c>
      <c r="I842" t="s">
        <v>3825</v>
      </c>
      <c r="J842" t="str">
        <f>VLOOKUP(I842,B:C,2,FALSE)</f>
        <v>Halette Dugald</v>
      </c>
      <c r="K842" t="s">
        <v>3929</v>
      </c>
      <c r="L842" t="str" cm="1">
        <f t="array" ref="L842">INDEX(E:E,MATCH(I842&amp;M842,B:B&amp;F:F,0))</f>
        <v>NonUSTravel</v>
      </c>
      <c r="M842" s="9">
        <f>_xlfn.MAXIFS(F:F,B:B,I842,D:D,K842)</f>
        <v>45090</v>
      </c>
      <c r="N842" cm="1">
        <f t="array" ref="N842">INDEX(G:G,MATCH(I842&amp;K842&amp;M842,B:B&amp;D:D&amp;F:F,0))</f>
        <v>66</v>
      </c>
      <c r="O842" s="9">
        <f>IF(M842=_xlfn.MAXIFS(M:M,I:I,I842),_xlfn.MAXIFS(M:M,I:I,I842),"")</f>
        <v>45090</v>
      </c>
      <c r="P842" cm="1">
        <f t="array" ref="P842">IFERROR(INDEX(G:G,MATCH(K842&amp;O842,D:D&amp;F:F,0)),"")</f>
        <v>66</v>
      </c>
      <c r="Q842">
        <f>IF(P842="","",_xlfn.MAXIFS(G:G,B:B,I842))</f>
        <v>66</v>
      </c>
      <c r="R842" t="str" cm="1">
        <f t="array" ref="R842">IF(P842=Q842,"",IFERROR(INDEX(E:E,MATCH(I842&amp;Q842,B:B&amp;G:G,0)),""))</f>
        <v/>
      </c>
    </row>
    <row r="843" spans="2:18" x14ac:dyDescent="0.2">
      <c r="B843" t="s">
        <v>2987</v>
      </c>
      <c r="C843" t="str">
        <f>VLOOKUP(B843,customer!A:B,2,FALSE)</f>
        <v>Melody Grimmett</v>
      </c>
      <c r="D843" t="s">
        <v>3922</v>
      </c>
      <c r="E843" t="str">
        <f>VLOOKUP(D843,campaign!A:B,2,FALSE)</f>
        <v>HandsetWebCapable</v>
      </c>
      <c r="F843" s="9">
        <v>44742</v>
      </c>
      <c r="G843">
        <f>VLOOKUP(D843,campaign!A:D,4,FALSE)</f>
        <v>62</v>
      </c>
      <c r="I843" t="s">
        <v>3085</v>
      </c>
      <c r="J843" t="str">
        <f>VLOOKUP(I843,B:C,2,FALSE)</f>
        <v>Halimeda Curbishley</v>
      </c>
      <c r="K843" t="s">
        <v>3924</v>
      </c>
      <c r="L843" t="str" cm="1">
        <f t="array" ref="L843">INDEX(E:E,MATCH(I843&amp;M843,B:B&amp;F:F,0))</f>
        <v>RVOwner</v>
      </c>
      <c r="M843" s="9">
        <f>_xlfn.MAXIFS(F:F,B:B,I843,D:D,K843)</f>
        <v>45069</v>
      </c>
      <c r="N843" cm="1">
        <f t="array" ref="N843">INDEX(G:G,MATCH(I843&amp;K843&amp;M843,B:B&amp;D:D&amp;F:F,0))</f>
        <v>22</v>
      </c>
      <c r="O843" s="9">
        <f>IF(M843=_xlfn.MAXIFS(M:M,I:I,I843),_xlfn.MAXIFS(M:M,I:I,I843),"")</f>
        <v>45069</v>
      </c>
      <c r="P843" cm="1">
        <f t="array" ref="P843">IFERROR(INDEX(G:G,MATCH(K843&amp;O843,D:D&amp;F:F,0)),"")</f>
        <v>22</v>
      </c>
      <c r="Q843">
        <f>IF(P843="","",_xlfn.MAXIFS(G:G,B:B,I843))</f>
        <v>29</v>
      </c>
      <c r="R843" t="str" cm="1">
        <f t="array" ref="R843">IF(P843=Q843,"",IFERROR(INDEX(E:E,MATCH(I843&amp;Q843,B:B&amp;G:G,0)),""))</f>
        <v>MaritalStatus</v>
      </c>
    </row>
    <row r="844" spans="2:18" x14ac:dyDescent="0.2">
      <c r="B844" t="s">
        <v>2987</v>
      </c>
      <c r="C844" t="str">
        <f>VLOOKUP(B844,customer!A:B,2,FALSE)</f>
        <v>Melody Grimmett</v>
      </c>
      <c r="D844" t="s">
        <v>3922</v>
      </c>
      <c r="E844" t="str">
        <f>VLOOKUP(D844,campaign!A:B,2,FALSE)</f>
        <v>HandsetWebCapable</v>
      </c>
      <c r="F844" s="9">
        <v>44786</v>
      </c>
      <c r="G844">
        <f>VLOOKUP(D844,campaign!A:D,4,FALSE)</f>
        <v>62</v>
      </c>
      <c r="I844" t="s">
        <v>3085</v>
      </c>
      <c r="J844" t="str">
        <f>VLOOKUP(I844,B:C,2,FALSE)</f>
        <v>Halimeda Curbishley</v>
      </c>
      <c r="K844" t="s">
        <v>3952</v>
      </c>
      <c r="L844" t="str" cm="1">
        <f t="array" ref="L844">INDEX(E:E,MATCH(I844&amp;M844,B:B&amp;F:F,0))</f>
        <v>MadeCallToRetentionTeam</v>
      </c>
      <c r="M844" s="9">
        <f>_xlfn.MAXIFS(F:F,B:B,I844,D:D,K844)</f>
        <v>45066</v>
      </c>
      <c r="N844" cm="1">
        <f t="array" ref="N844">INDEX(G:G,MATCH(I844&amp;K844&amp;M844,B:B&amp;D:D&amp;F:F,0))</f>
        <v>16</v>
      </c>
      <c r="O844" s="9" t="str">
        <f>IF(M844=_xlfn.MAXIFS(M:M,I:I,I844),_xlfn.MAXIFS(M:M,I:I,I844),"")</f>
        <v/>
      </c>
      <c r="P844" t="str" cm="1">
        <f t="array" ref="P844">IFERROR(INDEX(G:G,MATCH(K844&amp;O844,D:D&amp;F:F,0)),"")</f>
        <v/>
      </c>
      <c r="Q844" t="str">
        <f>IF(P844="","",_xlfn.MAXIFS(G:G,B:B,I844))</f>
        <v/>
      </c>
      <c r="R844" t="str" cm="1">
        <f t="array" ref="R844">IF(P844=Q844,"",IFERROR(INDEX(E:E,MATCH(I844&amp;Q844,B:B&amp;G:G,0)),""))</f>
        <v/>
      </c>
    </row>
    <row r="845" spans="2:18" x14ac:dyDescent="0.2">
      <c r="B845" t="s">
        <v>2987</v>
      </c>
      <c r="C845" t="str">
        <f>VLOOKUP(B845,customer!A:B,2,FALSE)</f>
        <v>Melody Grimmett</v>
      </c>
      <c r="D845" t="s">
        <v>3922</v>
      </c>
      <c r="E845" t="str">
        <f>VLOOKUP(D845,campaign!A:B,2,FALSE)</f>
        <v>HandsetWebCapable</v>
      </c>
      <c r="F845" s="9">
        <v>44812</v>
      </c>
      <c r="G845">
        <f>VLOOKUP(D845,campaign!A:D,4,FALSE)</f>
        <v>62</v>
      </c>
      <c r="I845" t="s">
        <v>3085</v>
      </c>
      <c r="J845" t="str">
        <f>VLOOKUP(I845,B:C,2,FALSE)</f>
        <v>Halimeda Curbishley</v>
      </c>
      <c r="K845" t="s">
        <v>3953</v>
      </c>
      <c r="L845" t="str" cm="1">
        <f t="array" ref="L845">INDEX(E:E,MATCH(I845&amp;M845,B:B&amp;F:F,0))</f>
        <v>MaritalStatus</v>
      </c>
      <c r="M845" s="9">
        <f>_xlfn.MAXIFS(F:F,B:B,I845,D:D,K845)</f>
        <v>45062</v>
      </c>
      <c r="N845" cm="1">
        <f t="array" ref="N845">INDEX(G:G,MATCH(I845&amp;K845&amp;M845,B:B&amp;D:D&amp;F:F,0))</f>
        <v>29</v>
      </c>
      <c r="O845" s="9" t="str">
        <f>IF(M845=_xlfn.MAXIFS(M:M,I:I,I845),_xlfn.MAXIFS(M:M,I:I,I845),"")</f>
        <v/>
      </c>
      <c r="P845" t="str" cm="1">
        <f t="array" ref="P845">IFERROR(INDEX(G:G,MATCH(K845&amp;O845,D:D&amp;F:F,0)),"")</f>
        <v/>
      </c>
      <c r="Q845" t="str">
        <f>IF(P845="","",_xlfn.MAXIFS(G:G,B:B,I845))</f>
        <v/>
      </c>
      <c r="R845" t="str" cm="1">
        <f t="array" ref="R845">IF(P845=Q845,"",IFERROR(INDEX(E:E,MATCH(I845&amp;Q845,B:B&amp;G:G,0)),""))</f>
        <v/>
      </c>
    </row>
    <row r="846" spans="2:18" x14ac:dyDescent="0.2">
      <c r="B846" t="s">
        <v>2987</v>
      </c>
      <c r="C846" t="str">
        <f>VLOOKUP(B846,customer!A:B,2,FALSE)</f>
        <v>Melody Grimmett</v>
      </c>
      <c r="D846" t="s">
        <v>3922</v>
      </c>
      <c r="E846" t="str">
        <f>VLOOKUP(D846,campaign!A:B,2,FALSE)</f>
        <v>HandsetWebCapable</v>
      </c>
      <c r="F846" s="9">
        <v>44845</v>
      </c>
      <c r="G846">
        <f>VLOOKUP(D846,campaign!A:D,4,FALSE)</f>
        <v>62</v>
      </c>
      <c r="I846" t="s">
        <v>3610</v>
      </c>
      <c r="J846" t="str">
        <f>VLOOKUP(I846,B:C,2,FALSE)</f>
        <v>Halli Wixey</v>
      </c>
      <c r="K846" t="s">
        <v>3924</v>
      </c>
      <c r="L846" t="str" cm="1">
        <f t="array" ref="L846">INDEX(E:E,MATCH(I846&amp;M846,B:B&amp;F:F,0))</f>
        <v>RVOwner</v>
      </c>
      <c r="M846" s="9">
        <f>_xlfn.MAXIFS(F:F,B:B,I846,D:D,K846)</f>
        <v>45054</v>
      </c>
      <c r="N846" cm="1">
        <f t="array" ref="N846">INDEX(G:G,MATCH(I846&amp;K846&amp;M846,B:B&amp;D:D&amp;F:F,0))</f>
        <v>22</v>
      </c>
      <c r="O846" s="9" t="str">
        <f>IF(M846=_xlfn.MAXIFS(M:M,I:I,I846),_xlfn.MAXIFS(M:M,I:I,I846),"")</f>
        <v/>
      </c>
      <c r="P846" t="str" cm="1">
        <f t="array" ref="P846">IFERROR(INDEX(G:G,MATCH(K846&amp;O846,D:D&amp;F:F,0)),"")</f>
        <v/>
      </c>
      <c r="Q846" t="str">
        <f>IF(P846="","",_xlfn.MAXIFS(G:G,B:B,I846))</f>
        <v/>
      </c>
      <c r="R846" t="str" cm="1">
        <f t="array" ref="R846">IF(P846=Q846,"",IFERROR(INDEX(E:E,MATCH(I846&amp;Q846,B:B&amp;G:G,0)),""))</f>
        <v/>
      </c>
    </row>
    <row r="847" spans="2:18" x14ac:dyDescent="0.2">
      <c r="B847" t="s">
        <v>2987</v>
      </c>
      <c r="C847" t="str">
        <f>VLOOKUP(B847,customer!A:B,2,FALSE)</f>
        <v>Melody Grimmett</v>
      </c>
      <c r="D847" t="s">
        <v>3922</v>
      </c>
      <c r="E847" t="str">
        <f>VLOOKUP(D847,campaign!A:B,2,FALSE)</f>
        <v>HandsetWebCapable</v>
      </c>
      <c r="F847" s="9">
        <v>44900</v>
      </c>
      <c r="G847">
        <f>VLOOKUP(D847,campaign!A:D,4,FALSE)</f>
        <v>62</v>
      </c>
      <c r="I847" t="s">
        <v>3610</v>
      </c>
      <c r="J847" t="str">
        <f>VLOOKUP(I847,B:C,2,FALSE)</f>
        <v>Halli Wixey</v>
      </c>
      <c r="K847" t="s">
        <v>3949</v>
      </c>
      <c r="L847" t="str" cm="1">
        <f t="array" ref="L847">INDEX(E:E,MATCH(I847&amp;M847,B:B&amp;F:F,0))</f>
        <v>NewCellphoneUser</v>
      </c>
      <c r="M847" s="9">
        <f>_xlfn.MAXIFS(F:F,B:B,I847,D:D,K847)</f>
        <v>45079</v>
      </c>
      <c r="N847" cm="1">
        <f t="array" ref="N847">INDEX(G:G,MATCH(I847&amp;K847&amp;M847,B:B&amp;D:D&amp;F:F,0))</f>
        <v>25</v>
      </c>
      <c r="O847" s="9">
        <f>IF(M847=_xlfn.MAXIFS(M:M,I:I,I847),_xlfn.MAXIFS(M:M,I:I,I847),"")</f>
        <v>45079</v>
      </c>
      <c r="P847" cm="1">
        <f t="array" ref="P847">IFERROR(INDEX(G:G,MATCH(K847&amp;O847,D:D&amp;F:F,0)),"")</f>
        <v>25</v>
      </c>
      <c r="Q847">
        <f>IF(P847="","",_xlfn.MAXIFS(G:G,B:B,I847))</f>
        <v>25</v>
      </c>
      <c r="R847" t="str" cm="1">
        <f t="array" ref="R847">IF(P847=Q847,"",IFERROR(INDEX(E:E,MATCH(I847&amp;Q847,B:B&amp;G:G,0)),""))</f>
        <v/>
      </c>
    </row>
    <row r="848" spans="2:18" x14ac:dyDescent="0.2">
      <c r="B848" t="s">
        <v>2987</v>
      </c>
      <c r="C848" t="str">
        <f>VLOOKUP(B848,customer!A:B,2,FALSE)</f>
        <v>Melody Grimmett</v>
      </c>
      <c r="D848" t="s">
        <v>3922</v>
      </c>
      <c r="E848" t="str">
        <f>VLOOKUP(D848,campaign!A:B,2,FALSE)</f>
        <v>HandsetWebCapable</v>
      </c>
      <c r="F848" s="9">
        <v>44928</v>
      </c>
      <c r="G848">
        <f>VLOOKUP(D848,campaign!A:D,4,FALSE)</f>
        <v>62</v>
      </c>
      <c r="I848" t="s">
        <v>3884</v>
      </c>
      <c r="J848" t="str">
        <f>VLOOKUP(I848,B:C,2,FALSE)</f>
        <v>Hannis Desporte</v>
      </c>
      <c r="K848" t="s">
        <v>3922</v>
      </c>
      <c r="L848" t="str" cm="1">
        <f t="array" ref="L848">INDEX(E:E,MATCH(I848&amp;M848,B:B&amp;F:F,0))</f>
        <v>HandsetWebCapable</v>
      </c>
      <c r="M848" s="9">
        <f>_xlfn.MAXIFS(F:F,B:B,I848,D:D,K848)</f>
        <v>45052</v>
      </c>
      <c r="N848" cm="1">
        <f t="array" ref="N848">INDEX(G:G,MATCH(I848&amp;K848&amp;M848,B:B&amp;D:D&amp;F:F,0))</f>
        <v>62</v>
      </c>
      <c r="O848" s="9" t="str">
        <f>IF(M848=_xlfn.MAXIFS(M:M,I:I,I848),_xlfn.MAXIFS(M:M,I:I,I848),"")</f>
        <v/>
      </c>
      <c r="P848" t="str" cm="1">
        <f t="array" ref="P848">IFERROR(INDEX(G:G,MATCH(K848&amp;O848,D:D&amp;F:F,0)),"")</f>
        <v/>
      </c>
      <c r="Q848" t="str">
        <f>IF(P848="","",_xlfn.MAXIFS(G:G,B:B,I848))</f>
        <v/>
      </c>
      <c r="R848" t="str" cm="1">
        <f t="array" ref="R848">IF(P848=Q848,"",IFERROR(INDEX(E:E,MATCH(I848&amp;Q848,B:B&amp;G:G,0)),""))</f>
        <v/>
      </c>
    </row>
    <row r="849" spans="2:18" x14ac:dyDescent="0.2">
      <c r="B849" t="s">
        <v>2987</v>
      </c>
      <c r="C849" t="str">
        <f>VLOOKUP(B849,customer!A:B,2,FALSE)</f>
        <v>Melody Grimmett</v>
      </c>
      <c r="D849" t="s">
        <v>3922</v>
      </c>
      <c r="E849" t="str">
        <f>VLOOKUP(D849,campaign!A:B,2,FALSE)</f>
        <v>HandsetWebCapable</v>
      </c>
      <c r="F849" s="9">
        <v>44962</v>
      </c>
      <c r="G849">
        <f>VLOOKUP(D849,campaign!A:D,4,FALSE)</f>
        <v>62</v>
      </c>
      <c r="I849" t="s">
        <v>3884</v>
      </c>
      <c r="J849" t="str">
        <f>VLOOKUP(I849,B:C,2,FALSE)</f>
        <v>Hannis Desporte</v>
      </c>
      <c r="K849" t="s">
        <v>3948</v>
      </c>
      <c r="L849" t="str" cm="1">
        <f t="array" ref="L849">INDEX(E:E,MATCH(I849&amp;M849,B:B&amp;F:F,0))</f>
        <v>HasCreditCard</v>
      </c>
      <c r="M849" s="9">
        <f>_xlfn.MAXIFS(F:F,B:B,I849,D:D,K849)</f>
        <v>45066</v>
      </c>
      <c r="N849" cm="1">
        <f t="array" ref="N849">INDEX(G:G,MATCH(I849&amp;K849&amp;M849,B:B&amp;D:D&amp;F:F,0))</f>
        <v>65</v>
      </c>
      <c r="O849" s="9">
        <f>IF(M849=_xlfn.MAXIFS(M:M,I:I,I849),_xlfn.MAXIFS(M:M,I:I,I849),"")</f>
        <v>45066</v>
      </c>
      <c r="P849" cm="1">
        <f t="array" ref="P849">IFERROR(INDEX(G:G,MATCH(K849&amp;O849,D:D&amp;F:F,0)),"")</f>
        <v>65</v>
      </c>
      <c r="Q849">
        <f>IF(P849="","",_xlfn.MAXIFS(G:G,B:B,I849))</f>
        <v>65</v>
      </c>
      <c r="R849" t="str" cm="1">
        <f t="array" ref="R849">IF(P849=Q849,"",IFERROR(INDEX(E:E,MATCH(I849&amp;Q849,B:B&amp;G:G,0)),""))</f>
        <v/>
      </c>
    </row>
    <row r="850" spans="2:18" x14ac:dyDescent="0.2">
      <c r="B850" t="s">
        <v>2987</v>
      </c>
      <c r="C850" t="str">
        <f>VLOOKUP(B850,customer!A:B,2,FALSE)</f>
        <v>Melody Grimmett</v>
      </c>
      <c r="D850" t="s">
        <v>3922</v>
      </c>
      <c r="E850" t="str">
        <f>VLOOKUP(D850,campaign!A:B,2,FALSE)</f>
        <v>HandsetWebCapable</v>
      </c>
      <c r="F850" s="9">
        <v>44995</v>
      </c>
      <c r="G850">
        <f>VLOOKUP(D850,campaign!A:D,4,FALSE)</f>
        <v>62</v>
      </c>
      <c r="I850" t="s">
        <v>3472</v>
      </c>
      <c r="J850" t="str">
        <f>VLOOKUP(I850,B:C,2,FALSE)</f>
        <v>Harald Elsworth</v>
      </c>
      <c r="K850" t="s">
        <v>3921</v>
      </c>
      <c r="L850" t="str" cm="1">
        <f t="array" ref="L850">INDEX(E:E,MATCH(I850&amp;M850,B:B&amp;F:F,0))</f>
        <v>HandsetRefurbished</v>
      </c>
      <c r="M850" s="9">
        <f>_xlfn.MAXIFS(F:F,B:B,I850,D:D,K850)</f>
        <v>45079</v>
      </c>
      <c r="N850" cm="1">
        <f t="array" ref="N850">INDEX(G:G,MATCH(I850&amp;K850&amp;M850,B:B&amp;D:D&amp;F:F,0))</f>
        <v>26</v>
      </c>
      <c r="O850" s="9">
        <f>IF(M850=_xlfn.MAXIFS(M:M,I:I,I850),_xlfn.MAXIFS(M:M,I:I,I850),"")</f>
        <v>45079</v>
      </c>
      <c r="P850" cm="1">
        <f t="array" ref="P850">IFERROR(INDEX(G:G,MATCH(K850&amp;O850,D:D&amp;F:F,0)),"")</f>
        <v>26</v>
      </c>
      <c r="Q850">
        <f>IF(P850="","",_xlfn.MAXIFS(G:G,B:B,I850))</f>
        <v>26</v>
      </c>
      <c r="R850" t="str" cm="1">
        <f t="array" ref="R850">IF(P850=Q850,"",IFERROR(INDEX(E:E,MATCH(I850&amp;Q850,B:B&amp;G:G,0)),""))</f>
        <v/>
      </c>
    </row>
    <row r="851" spans="2:18" x14ac:dyDescent="0.2">
      <c r="B851" t="s">
        <v>2987</v>
      </c>
      <c r="C851" t="str">
        <f>VLOOKUP(B851,customer!A:B,2,FALSE)</f>
        <v>Melody Grimmett</v>
      </c>
      <c r="D851" t="s">
        <v>3922</v>
      </c>
      <c r="E851" t="str">
        <f>VLOOKUP(D851,campaign!A:B,2,FALSE)</f>
        <v>HandsetWebCapable</v>
      </c>
      <c r="F851" s="9">
        <v>45051</v>
      </c>
      <c r="G851">
        <f>VLOOKUP(D851,campaign!A:D,4,FALSE)</f>
        <v>62</v>
      </c>
      <c r="I851" t="s">
        <v>2991</v>
      </c>
      <c r="J851" t="str">
        <f>VLOOKUP(I851,B:C,2,FALSE)</f>
        <v>Harp Randerson</v>
      </c>
      <c r="K851" t="s">
        <v>3922</v>
      </c>
      <c r="L851" t="str" cm="1">
        <f t="array" ref="L851">INDEX(E:E,MATCH(I851&amp;M851,B:B&amp;F:F,0))</f>
        <v>HandsetWebCapable</v>
      </c>
      <c r="M851" s="9">
        <f>_xlfn.MAXIFS(F:F,B:B,I851,D:D,K851)</f>
        <v>45049</v>
      </c>
      <c r="N851" cm="1">
        <f t="array" ref="N851">INDEX(G:G,MATCH(I851&amp;K851&amp;M851,B:B&amp;D:D&amp;F:F,0))</f>
        <v>62</v>
      </c>
      <c r="O851" s="9" t="str">
        <f>IF(M851=_xlfn.MAXIFS(M:M,I:I,I851),_xlfn.MAXIFS(M:M,I:I,I851),"")</f>
        <v/>
      </c>
      <c r="P851" t="str" cm="1">
        <f t="array" ref="P851">IFERROR(INDEX(G:G,MATCH(K851&amp;O851,D:D&amp;F:F,0)),"")</f>
        <v/>
      </c>
      <c r="Q851" t="str">
        <f>IF(P851="","",_xlfn.MAXIFS(G:G,B:B,I851))</f>
        <v/>
      </c>
      <c r="R851" t="str" cm="1">
        <f t="array" ref="R851">IF(P851=Q851,"",IFERROR(INDEX(E:E,MATCH(I851&amp;Q851,B:B&amp;G:G,0)),""))</f>
        <v/>
      </c>
    </row>
    <row r="852" spans="2:18" x14ac:dyDescent="0.2">
      <c r="B852" t="s">
        <v>2987</v>
      </c>
      <c r="C852" t="str">
        <f>VLOOKUP(B852,customer!A:B,2,FALSE)</f>
        <v>Melody Grimmett</v>
      </c>
      <c r="D852" t="s">
        <v>3950</v>
      </c>
      <c r="E852" t="str">
        <f>VLOOKUP(D852,campaign!A:B,2,FALSE)</f>
        <v>NotNewCellphoneUser</v>
      </c>
      <c r="F852" s="9">
        <v>44862</v>
      </c>
      <c r="G852">
        <f>VLOOKUP(D852,campaign!A:D,4,FALSE)</f>
        <v>28</v>
      </c>
      <c r="I852" t="s">
        <v>2991</v>
      </c>
      <c r="J852" t="str">
        <f>VLOOKUP(I852,B:C,2,FALSE)</f>
        <v>Harp Randerson</v>
      </c>
      <c r="K852" t="s">
        <v>3948</v>
      </c>
      <c r="L852" t="str" cm="1">
        <f t="array" ref="L852">INDEX(E:E,MATCH(I852&amp;M852,B:B&amp;F:F,0))</f>
        <v>HasCreditCard</v>
      </c>
      <c r="M852" s="9">
        <f>_xlfn.MAXIFS(F:F,B:B,I852,D:D,K852)</f>
        <v>45050</v>
      </c>
      <c r="N852" cm="1">
        <f t="array" ref="N852">INDEX(G:G,MATCH(I852&amp;K852&amp;M852,B:B&amp;D:D&amp;F:F,0))</f>
        <v>65</v>
      </c>
      <c r="O852" s="9" t="str">
        <f>IF(M852=_xlfn.MAXIFS(M:M,I:I,I852),_xlfn.MAXIFS(M:M,I:I,I852),"")</f>
        <v/>
      </c>
      <c r="P852" t="str" cm="1">
        <f t="array" ref="P852">IFERROR(INDEX(G:G,MATCH(K852&amp;O852,D:D&amp;F:F,0)),"")</f>
        <v/>
      </c>
      <c r="Q852" t="str">
        <f>IF(P852="","",_xlfn.MAXIFS(G:G,B:B,I852))</f>
        <v/>
      </c>
      <c r="R852" t="str" cm="1">
        <f t="array" ref="R852">IF(P852=Q852,"",IFERROR(INDEX(E:E,MATCH(I852&amp;Q852,B:B&amp;G:G,0)),""))</f>
        <v/>
      </c>
    </row>
    <row r="853" spans="2:18" x14ac:dyDescent="0.2">
      <c r="B853" t="s">
        <v>2987</v>
      </c>
      <c r="C853" t="str">
        <f>VLOOKUP(B853,customer!A:B,2,FALSE)</f>
        <v>Melody Grimmett</v>
      </c>
      <c r="D853" t="s">
        <v>3950</v>
      </c>
      <c r="E853" t="str">
        <f>VLOOKUP(D853,campaign!A:B,2,FALSE)</f>
        <v>NotNewCellphoneUser</v>
      </c>
      <c r="F853" s="9">
        <v>44923</v>
      </c>
      <c r="G853">
        <f>VLOOKUP(D853,campaign!A:D,4,FALSE)</f>
        <v>28</v>
      </c>
      <c r="I853" t="s">
        <v>2991</v>
      </c>
      <c r="J853" t="str">
        <f>VLOOKUP(I853,B:C,2,FALSE)</f>
        <v>Harp Randerson</v>
      </c>
      <c r="K853" t="s">
        <v>3927</v>
      </c>
      <c r="L853" t="str" cm="1">
        <f t="array" ref="L853">INDEX(E:E,MATCH(I853&amp;M853,B:B&amp;F:F,0))</f>
        <v>RespondsToMailOffers</v>
      </c>
      <c r="M853" s="9">
        <f>_xlfn.MAXIFS(F:F,B:B,I853,D:D,K853)</f>
        <v>45086</v>
      </c>
      <c r="N853" cm="1">
        <f t="array" ref="N853">INDEX(G:G,MATCH(I853&amp;K853&amp;M853,B:B&amp;D:D&amp;F:F,0))</f>
        <v>27</v>
      </c>
      <c r="O853" s="9">
        <f>IF(M853=_xlfn.MAXIFS(M:M,I:I,I853),_xlfn.MAXIFS(M:M,I:I,I853),"")</f>
        <v>45086</v>
      </c>
      <c r="P853" cm="1">
        <f t="array" ref="P853">IFERROR(INDEX(G:G,MATCH(K853&amp;O853,D:D&amp;F:F,0)),"")</f>
        <v>27</v>
      </c>
      <c r="Q853">
        <f>IF(P853="","",_xlfn.MAXIFS(G:G,B:B,I853))</f>
        <v>65</v>
      </c>
      <c r="R853" t="str" cm="1">
        <f t="array" ref="R853">IF(P853=Q853,"",IFERROR(INDEX(E:E,MATCH(I853&amp;Q853,B:B&amp;G:G,0)),""))</f>
        <v>HasCreditCard</v>
      </c>
    </row>
    <row r="854" spans="2:18" x14ac:dyDescent="0.2">
      <c r="B854" t="s">
        <v>2987</v>
      </c>
      <c r="C854" t="str">
        <f>VLOOKUP(B854,customer!A:B,2,FALSE)</f>
        <v>Melody Grimmett</v>
      </c>
      <c r="D854" t="s">
        <v>3950</v>
      </c>
      <c r="E854" t="str">
        <f>VLOOKUP(D854,campaign!A:B,2,FALSE)</f>
        <v>NotNewCellphoneUser</v>
      </c>
      <c r="F854" s="9">
        <v>44932</v>
      </c>
      <c r="G854">
        <f>VLOOKUP(D854,campaign!A:D,4,FALSE)</f>
        <v>28</v>
      </c>
      <c r="I854" t="s">
        <v>3697</v>
      </c>
      <c r="J854" t="str">
        <f>VLOOKUP(I854,B:C,2,FALSE)</f>
        <v>Harriot Soldner</v>
      </c>
      <c r="K854" t="s">
        <v>3929</v>
      </c>
      <c r="L854" t="str" cm="1">
        <f t="array" ref="L854">INDEX(E:E,MATCH(I854&amp;M854,B:B&amp;F:F,0))</f>
        <v>NonUSTravel</v>
      </c>
      <c r="M854" s="9">
        <f>_xlfn.MAXIFS(F:F,B:B,I854,D:D,K854)</f>
        <v>45072</v>
      </c>
      <c r="N854" cm="1">
        <f t="array" ref="N854">INDEX(G:G,MATCH(I854&amp;K854&amp;M854,B:B&amp;D:D&amp;F:F,0))</f>
        <v>66</v>
      </c>
      <c r="O854" s="9" t="str">
        <f>IF(M854=_xlfn.MAXIFS(M:M,I:I,I854),_xlfn.MAXIFS(M:M,I:I,I854),"")</f>
        <v/>
      </c>
      <c r="P854" t="str" cm="1">
        <f t="array" ref="P854">IFERROR(INDEX(G:G,MATCH(K854&amp;O854,D:D&amp;F:F,0)),"")</f>
        <v/>
      </c>
      <c r="Q854" t="str">
        <f>IF(P854="","",_xlfn.MAXIFS(G:G,B:B,I854))</f>
        <v/>
      </c>
      <c r="R854" t="str" cm="1">
        <f t="array" ref="R854">IF(P854=Q854,"",IFERROR(INDEX(E:E,MATCH(I854&amp;Q854,B:B&amp;G:G,0)),""))</f>
        <v/>
      </c>
    </row>
    <row r="855" spans="2:18" x14ac:dyDescent="0.2">
      <c r="B855" t="s">
        <v>2987</v>
      </c>
      <c r="C855" t="str">
        <f>VLOOKUP(B855,customer!A:B,2,FALSE)</f>
        <v>Melody Grimmett</v>
      </c>
      <c r="D855" t="s">
        <v>3950</v>
      </c>
      <c r="E855" t="str">
        <f>VLOOKUP(D855,campaign!A:B,2,FALSE)</f>
        <v>NotNewCellphoneUser</v>
      </c>
      <c r="F855" s="9">
        <v>44985</v>
      </c>
      <c r="G855">
        <f>VLOOKUP(D855,campaign!A:D,4,FALSE)</f>
        <v>28</v>
      </c>
      <c r="I855" t="s">
        <v>3697</v>
      </c>
      <c r="J855" t="str">
        <f>VLOOKUP(I855,B:C,2,FALSE)</f>
        <v>Harriot Soldner</v>
      </c>
      <c r="K855" t="s">
        <v>3953</v>
      </c>
      <c r="L855" t="str" cm="1">
        <f t="array" ref="L855">INDEX(E:E,MATCH(I855&amp;M855,B:B&amp;F:F,0))</f>
        <v>MaritalStatus</v>
      </c>
      <c r="M855" s="9">
        <f>_xlfn.MAXIFS(F:F,B:B,I855,D:D,K855)</f>
        <v>45083</v>
      </c>
      <c r="N855" cm="1">
        <f t="array" ref="N855">INDEX(G:G,MATCH(I855&amp;K855&amp;M855,B:B&amp;D:D&amp;F:F,0))</f>
        <v>29</v>
      </c>
      <c r="O855" s="9">
        <f>IF(M855=_xlfn.MAXIFS(M:M,I:I,I855),_xlfn.MAXIFS(M:M,I:I,I855),"")</f>
        <v>45083</v>
      </c>
      <c r="P855" cm="1">
        <f t="array" ref="P855">IFERROR(INDEX(G:G,MATCH(K855&amp;O855,D:D&amp;F:F,0)),"")</f>
        <v>29</v>
      </c>
      <c r="Q855">
        <f>IF(P855="","",_xlfn.MAXIFS(G:G,B:B,I855))</f>
        <v>66</v>
      </c>
      <c r="R855" t="str" cm="1">
        <f t="array" ref="R855">IF(P855=Q855,"",IFERROR(INDEX(E:E,MATCH(I855&amp;Q855,B:B&amp;G:G,0)),""))</f>
        <v>NonUSTravel</v>
      </c>
    </row>
    <row r="856" spans="2:18" x14ac:dyDescent="0.2">
      <c r="B856" t="s">
        <v>2987</v>
      </c>
      <c r="C856" t="str">
        <f>VLOOKUP(B856,customer!A:B,2,FALSE)</f>
        <v>Melody Grimmett</v>
      </c>
      <c r="D856" t="s">
        <v>3950</v>
      </c>
      <c r="E856" t="str">
        <f>VLOOKUP(D856,campaign!A:B,2,FALSE)</f>
        <v>NotNewCellphoneUser</v>
      </c>
      <c r="F856" s="9">
        <v>44990</v>
      </c>
      <c r="G856">
        <f>VLOOKUP(D856,campaign!A:D,4,FALSE)</f>
        <v>28</v>
      </c>
      <c r="I856" t="s">
        <v>3789</v>
      </c>
      <c r="J856" t="str">
        <f>VLOOKUP(I856,B:C,2,FALSE)</f>
        <v>Hashim Haskur</v>
      </c>
      <c r="K856" t="s">
        <v>3924</v>
      </c>
      <c r="L856" t="str" cm="1">
        <f t="array" ref="L856">INDEX(E:E,MATCH(I856&amp;M856,B:B&amp;F:F,0))</f>
        <v>RVOwner</v>
      </c>
      <c r="M856" s="9">
        <f>_xlfn.MAXIFS(F:F,B:B,I856,D:D,K856)</f>
        <v>45063</v>
      </c>
      <c r="N856" cm="1">
        <f t="array" ref="N856">INDEX(G:G,MATCH(I856&amp;K856&amp;M856,B:B&amp;D:D&amp;F:F,0))</f>
        <v>22</v>
      </c>
      <c r="O856" s="9">
        <f>IF(M856=_xlfn.MAXIFS(M:M,I:I,I856),_xlfn.MAXIFS(M:M,I:I,I856),"")</f>
        <v>45063</v>
      </c>
      <c r="P856" cm="1">
        <f t="array" ref="P856">IFERROR(INDEX(G:G,MATCH(K856&amp;O856,D:D&amp;F:F,0)),"")</f>
        <v>22</v>
      </c>
      <c r="Q856">
        <f>IF(P856="","",_xlfn.MAXIFS(G:G,B:B,I856))</f>
        <v>29</v>
      </c>
      <c r="R856" t="str" cm="1">
        <f t="array" ref="R856">IF(P856=Q856,"",IFERROR(INDEX(E:E,MATCH(I856&amp;Q856,B:B&amp;G:G,0)),""))</f>
        <v>MaritalStatus</v>
      </c>
    </row>
    <row r="857" spans="2:18" x14ac:dyDescent="0.2">
      <c r="B857" t="s">
        <v>2987</v>
      </c>
      <c r="C857" t="str">
        <f>VLOOKUP(B857,customer!A:B,2,FALSE)</f>
        <v>Melody Grimmett</v>
      </c>
      <c r="D857" t="s">
        <v>3950</v>
      </c>
      <c r="E857" t="str">
        <f>VLOOKUP(D857,campaign!A:B,2,FALSE)</f>
        <v>NotNewCellphoneUser</v>
      </c>
      <c r="F857" s="9">
        <v>45019</v>
      </c>
      <c r="G857">
        <f>VLOOKUP(D857,campaign!A:D,4,FALSE)</f>
        <v>28</v>
      </c>
      <c r="I857" t="s">
        <v>3789</v>
      </c>
      <c r="J857" t="str">
        <f>VLOOKUP(I857,B:C,2,FALSE)</f>
        <v>Hashim Haskur</v>
      </c>
      <c r="K857" t="s">
        <v>3953</v>
      </c>
      <c r="L857" t="str" cm="1">
        <f t="array" ref="L857">INDEX(E:E,MATCH(I857&amp;M857,B:B&amp;F:F,0))</f>
        <v>RVOwner</v>
      </c>
      <c r="M857" s="9">
        <f>_xlfn.MAXIFS(F:F,B:B,I857,D:D,K857)</f>
        <v>45063</v>
      </c>
      <c r="N857" cm="1">
        <f t="array" ref="N857">INDEX(G:G,MATCH(I857&amp;K857&amp;M857,B:B&amp;D:D&amp;F:F,0))</f>
        <v>29</v>
      </c>
      <c r="O857" s="9">
        <f>IF(M857=_xlfn.MAXIFS(M:M,I:I,I857),_xlfn.MAXIFS(M:M,I:I,I857),"")</f>
        <v>45063</v>
      </c>
      <c r="P857" cm="1">
        <f t="array" ref="P857">IFERROR(INDEX(G:G,MATCH(K857&amp;O857,D:D&amp;F:F,0)),"")</f>
        <v>29</v>
      </c>
      <c r="Q857">
        <f>IF(P857="","",_xlfn.MAXIFS(G:G,B:B,I857))</f>
        <v>29</v>
      </c>
      <c r="R857" t="str" cm="1">
        <f t="array" ref="R857">IF(P857=Q857,"",IFERROR(INDEX(E:E,MATCH(I857&amp;Q857,B:B&amp;G:G,0)),""))</f>
        <v/>
      </c>
    </row>
    <row r="858" spans="2:18" x14ac:dyDescent="0.2">
      <c r="B858" t="s">
        <v>2987</v>
      </c>
      <c r="C858" t="str">
        <f>VLOOKUP(B858,customer!A:B,2,FALSE)</f>
        <v>Melody Grimmett</v>
      </c>
      <c r="D858" t="s">
        <v>3950</v>
      </c>
      <c r="E858" t="str">
        <f>VLOOKUP(D858,campaign!A:B,2,FALSE)</f>
        <v>NotNewCellphoneUser</v>
      </c>
      <c r="F858" s="9">
        <v>45055</v>
      </c>
      <c r="G858">
        <f>VLOOKUP(D858,campaign!A:D,4,FALSE)</f>
        <v>28</v>
      </c>
      <c r="I858" t="s">
        <v>3379</v>
      </c>
      <c r="J858" t="str">
        <f>VLOOKUP(I858,B:C,2,FALSE)</f>
        <v>Haskel Lamprey</v>
      </c>
      <c r="K858" t="s">
        <v>3924</v>
      </c>
      <c r="L858" t="str" cm="1">
        <f t="array" ref="L858">INDEX(E:E,MATCH(I858&amp;M858,B:B&amp;F:F,0))</f>
        <v>RVOwner</v>
      </c>
      <c r="M858" s="9">
        <f>_xlfn.MAXIFS(F:F,B:B,I858,D:D,K858)</f>
        <v>45065</v>
      </c>
      <c r="N858" cm="1">
        <f t="array" ref="N858">INDEX(G:G,MATCH(I858&amp;K858&amp;M858,B:B&amp;D:D&amp;F:F,0))</f>
        <v>22</v>
      </c>
      <c r="O858" s="9" t="str">
        <f>IF(M858=_xlfn.MAXIFS(M:M,I:I,I858),_xlfn.MAXIFS(M:M,I:I,I858),"")</f>
        <v/>
      </c>
      <c r="P858" t="str" cm="1">
        <f t="array" ref="P858">IFERROR(INDEX(G:G,MATCH(K858&amp;O858,D:D&amp;F:F,0)),"")</f>
        <v/>
      </c>
      <c r="Q858" t="str">
        <f>IF(P858="","",_xlfn.MAXIFS(G:G,B:B,I858))</f>
        <v/>
      </c>
      <c r="R858" t="str" cm="1">
        <f t="array" ref="R858">IF(P858=Q858,"",IFERROR(INDEX(E:E,MATCH(I858&amp;Q858,B:B&amp;G:G,0)),""))</f>
        <v/>
      </c>
    </row>
    <row r="859" spans="2:18" x14ac:dyDescent="0.2">
      <c r="B859" t="s">
        <v>2988</v>
      </c>
      <c r="C859" t="str">
        <f>VLOOKUP(B859,customer!A:B,2,FALSE)</f>
        <v>Ashleigh Stanford</v>
      </c>
      <c r="D859" t="s">
        <v>3950</v>
      </c>
      <c r="E859" t="str">
        <f>VLOOKUP(D859,campaign!A:B,2,FALSE)</f>
        <v>NotNewCellphoneUser</v>
      </c>
      <c r="F859" s="9">
        <v>44563</v>
      </c>
      <c r="G859">
        <f>VLOOKUP(D859,campaign!A:D,4,FALSE)</f>
        <v>28</v>
      </c>
      <c r="I859" t="s">
        <v>3379</v>
      </c>
      <c r="J859" t="str">
        <f>VLOOKUP(I859,B:C,2,FALSE)</f>
        <v>Haskel Lamprey</v>
      </c>
      <c r="K859" t="s">
        <v>3929</v>
      </c>
      <c r="L859" t="str" cm="1">
        <f t="array" ref="L859">INDEX(E:E,MATCH(I859&amp;M859,B:B&amp;F:F,0))</f>
        <v>NonUSTravel</v>
      </c>
      <c r="M859" s="9">
        <f>_xlfn.MAXIFS(F:F,B:B,I859,D:D,K859)</f>
        <v>45080</v>
      </c>
      <c r="N859" cm="1">
        <f t="array" ref="N859">INDEX(G:G,MATCH(I859&amp;K859&amp;M859,B:B&amp;D:D&amp;F:F,0))</f>
        <v>66</v>
      </c>
      <c r="O859" s="9">
        <f>IF(M859=_xlfn.MAXIFS(M:M,I:I,I859),_xlfn.MAXIFS(M:M,I:I,I859),"")</f>
        <v>45080</v>
      </c>
      <c r="P859" cm="1">
        <f t="array" ref="P859">IFERROR(INDEX(G:G,MATCH(K859&amp;O859,D:D&amp;F:F,0)),"")</f>
        <v>66</v>
      </c>
      <c r="Q859">
        <f>IF(P859="","",_xlfn.MAXIFS(G:G,B:B,I859))</f>
        <v>66</v>
      </c>
      <c r="R859" t="str" cm="1">
        <f t="array" ref="R859">IF(P859=Q859,"",IFERROR(INDEX(E:E,MATCH(I859&amp;Q859,B:B&amp;G:G,0)),""))</f>
        <v/>
      </c>
    </row>
    <row r="860" spans="2:18" x14ac:dyDescent="0.2">
      <c r="B860" t="s">
        <v>2988</v>
      </c>
      <c r="C860" t="str">
        <f>VLOOKUP(B860,customer!A:B,2,FALSE)</f>
        <v>Ashleigh Stanford</v>
      </c>
      <c r="D860" t="s">
        <v>3950</v>
      </c>
      <c r="E860" t="str">
        <f>VLOOKUP(D860,campaign!A:B,2,FALSE)</f>
        <v>NotNewCellphoneUser</v>
      </c>
      <c r="F860" s="9">
        <v>44787</v>
      </c>
      <c r="G860">
        <f>VLOOKUP(D860,campaign!A:D,4,FALSE)</f>
        <v>28</v>
      </c>
      <c r="I860" t="s">
        <v>3045</v>
      </c>
      <c r="J860" t="str">
        <f>VLOOKUP(I860,B:C,2,FALSE)</f>
        <v>Hastings MacTrustie</v>
      </c>
      <c r="K860" t="s">
        <v>3929</v>
      </c>
      <c r="L860" t="str" cm="1">
        <f t="array" ref="L860">INDEX(E:E,MATCH(I860&amp;M860,B:B&amp;F:F,0))</f>
        <v>NonUSTravel</v>
      </c>
      <c r="M860" s="9">
        <f>_xlfn.MAXIFS(F:F,B:B,I860,D:D,K860)</f>
        <v>44997</v>
      </c>
      <c r="N860" cm="1">
        <f t="array" ref="N860">INDEX(G:G,MATCH(I860&amp;K860&amp;M860,B:B&amp;D:D&amp;F:F,0))</f>
        <v>66</v>
      </c>
      <c r="O860" s="9" t="str">
        <f>IF(M860=_xlfn.MAXIFS(M:M,I:I,I860),_xlfn.MAXIFS(M:M,I:I,I860),"")</f>
        <v/>
      </c>
      <c r="P860" t="str" cm="1">
        <f t="array" ref="P860">IFERROR(INDEX(G:G,MATCH(K860&amp;O860,D:D&amp;F:F,0)),"")</f>
        <v/>
      </c>
      <c r="Q860" t="str">
        <f>IF(P860="","",_xlfn.MAXIFS(G:G,B:B,I860))</f>
        <v/>
      </c>
      <c r="R860" t="str" cm="1">
        <f t="array" ref="R860">IF(P860=Q860,"",IFERROR(INDEX(E:E,MATCH(I860&amp;Q860,B:B&amp;G:G,0)),""))</f>
        <v/>
      </c>
    </row>
    <row r="861" spans="2:18" x14ac:dyDescent="0.2">
      <c r="B861" t="s">
        <v>2988</v>
      </c>
      <c r="C861" t="str">
        <f>VLOOKUP(B861,customer!A:B,2,FALSE)</f>
        <v>Ashleigh Stanford</v>
      </c>
      <c r="D861" t="s">
        <v>3950</v>
      </c>
      <c r="E861" t="str">
        <f>VLOOKUP(D861,campaign!A:B,2,FALSE)</f>
        <v>NotNewCellphoneUser</v>
      </c>
      <c r="F861" s="9">
        <v>44874</v>
      </c>
      <c r="G861">
        <f>VLOOKUP(D861,campaign!A:D,4,FALSE)</f>
        <v>28</v>
      </c>
      <c r="I861" t="s">
        <v>3045</v>
      </c>
      <c r="J861" t="str">
        <f>VLOOKUP(I861,B:C,2,FALSE)</f>
        <v>Hastings MacTrustie</v>
      </c>
      <c r="K861" t="s">
        <v>3920</v>
      </c>
      <c r="L861" t="str" cm="1">
        <f t="array" ref="L861">INDEX(E:E,MATCH(I861&amp;M861,B:B&amp;F:F,0))</f>
        <v>ChildrenInHH</v>
      </c>
      <c r="M861" s="9">
        <f>_xlfn.MAXIFS(F:F,B:B,I861,D:D,K861)</f>
        <v>45082</v>
      </c>
      <c r="N861" cm="1">
        <f t="array" ref="N861">INDEX(G:G,MATCH(I861&amp;K861&amp;M861,B:B&amp;D:D&amp;F:F,0))</f>
        <v>10</v>
      </c>
      <c r="O861" s="9" t="str">
        <f>IF(M861=_xlfn.MAXIFS(M:M,I:I,I861),_xlfn.MAXIFS(M:M,I:I,I861),"")</f>
        <v/>
      </c>
      <c r="P861" t="str" cm="1">
        <f t="array" ref="P861">IFERROR(INDEX(G:G,MATCH(K861&amp;O861,D:D&amp;F:F,0)),"")</f>
        <v/>
      </c>
      <c r="Q861" t="str">
        <f>IF(P861="","",_xlfn.MAXIFS(G:G,B:B,I861))</f>
        <v/>
      </c>
      <c r="R861" t="str" cm="1">
        <f t="array" ref="R861">IF(P861=Q861,"",IFERROR(INDEX(E:E,MATCH(I861&amp;Q861,B:B&amp;G:G,0)),""))</f>
        <v/>
      </c>
    </row>
    <row r="862" spans="2:18" x14ac:dyDescent="0.2">
      <c r="B862" t="s">
        <v>2988</v>
      </c>
      <c r="C862" t="str">
        <f>VLOOKUP(B862,customer!A:B,2,FALSE)</f>
        <v>Ashleigh Stanford</v>
      </c>
      <c r="D862" t="s">
        <v>3950</v>
      </c>
      <c r="E862" t="str">
        <f>VLOOKUP(D862,campaign!A:B,2,FALSE)</f>
        <v>NotNewCellphoneUser</v>
      </c>
      <c r="F862" s="9">
        <v>44941</v>
      </c>
      <c r="G862">
        <f>VLOOKUP(D862,campaign!A:D,4,FALSE)</f>
        <v>28</v>
      </c>
      <c r="I862" t="s">
        <v>3045</v>
      </c>
      <c r="J862" t="str">
        <f>VLOOKUP(I862,B:C,2,FALSE)</f>
        <v>Hastings MacTrustie</v>
      </c>
      <c r="K862" t="s">
        <v>3928</v>
      </c>
      <c r="L862" t="str" cm="1">
        <f t="array" ref="L862">INDEX(E:E,MATCH(I862&amp;M862,B:B&amp;F:F,0))</f>
        <v>OptOutMailings</v>
      </c>
      <c r="M862" s="9">
        <f>_xlfn.MAXIFS(F:F,B:B,I862,D:D,K862)</f>
        <v>45088</v>
      </c>
      <c r="N862" cm="1">
        <f t="array" ref="N862">INDEX(G:G,MATCH(I862&amp;K862&amp;M862,B:B&amp;D:D&amp;F:F,0))</f>
        <v>75</v>
      </c>
      <c r="O862" s="9">
        <f>IF(M862=_xlfn.MAXIFS(M:M,I:I,I862),_xlfn.MAXIFS(M:M,I:I,I862),"")</f>
        <v>45088</v>
      </c>
      <c r="P862" cm="1">
        <f t="array" ref="P862">IFERROR(INDEX(G:G,MATCH(K862&amp;O862,D:D&amp;F:F,0)),"")</f>
        <v>75</v>
      </c>
      <c r="Q862">
        <f>IF(P862="","",_xlfn.MAXIFS(G:G,B:B,I862))</f>
        <v>75</v>
      </c>
      <c r="R862" t="str" cm="1">
        <f t="array" ref="R862">IF(P862=Q862,"",IFERROR(INDEX(E:E,MATCH(I862&amp;Q862,B:B&amp;G:G,0)),""))</f>
        <v/>
      </c>
    </row>
    <row r="863" spans="2:18" x14ac:dyDescent="0.2">
      <c r="B863" t="s">
        <v>2988</v>
      </c>
      <c r="C863" t="str">
        <f>VLOOKUP(B863,customer!A:B,2,FALSE)</f>
        <v>Ashleigh Stanford</v>
      </c>
      <c r="D863" t="s">
        <v>3950</v>
      </c>
      <c r="E863" t="str">
        <f>VLOOKUP(D863,campaign!A:B,2,FALSE)</f>
        <v>NotNewCellphoneUser</v>
      </c>
      <c r="F863" s="9">
        <v>45031</v>
      </c>
      <c r="G863">
        <f>VLOOKUP(D863,campaign!A:D,4,FALSE)</f>
        <v>28</v>
      </c>
      <c r="I863" t="s">
        <v>3427</v>
      </c>
      <c r="J863" t="str">
        <f>VLOOKUP(I863,B:C,2,FALSE)</f>
        <v>Hayes Batrop</v>
      </c>
      <c r="K863" t="s">
        <v>3927</v>
      </c>
      <c r="L863" t="str" cm="1">
        <f t="array" ref="L863">INDEX(E:E,MATCH(I863&amp;M863,B:B&amp;F:F,0))</f>
        <v>RespondsToMailOffers</v>
      </c>
      <c r="M863" s="9">
        <f>_xlfn.MAXIFS(F:F,B:B,I863,D:D,K863)</f>
        <v>45052</v>
      </c>
      <c r="N863" cm="1">
        <f t="array" ref="N863">INDEX(G:G,MATCH(I863&amp;K863&amp;M863,B:B&amp;D:D&amp;F:F,0))</f>
        <v>27</v>
      </c>
      <c r="O863" s="9">
        <f>IF(M863=_xlfn.MAXIFS(M:M,I:I,I863),_xlfn.MAXIFS(M:M,I:I,I863),"")</f>
        <v>45052</v>
      </c>
      <c r="P863" cm="1">
        <f t="array" ref="P863">IFERROR(INDEX(G:G,MATCH(K863&amp;O863,D:D&amp;F:F,0)),"")</f>
        <v>27</v>
      </c>
      <c r="Q863">
        <f>IF(P863="","",_xlfn.MAXIFS(G:G,B:B,I863))</f>
        <v>27</v>
      </c>
      <c r="R863" t="str" cm="1">
        <f t="array" ref="R863">IF(P863=Q863,"",IFERROR(INDEX(E:E,MATCH(I863&amp;Q863,B:B&amp;G:G,0)),""))</f>
        <v/>
      </c>
    </row>
    <row r="864" spans="2:18" x14ac:dyDescent="0.2">
      <c r="B864" t="s">
        <v>2988</v>
      </c>
      <c r="C864" t="str">
        <f>VLOOKUP(B864,customer!A:B,2,FALSE)</f>
        <v>Ashleigh Stanford</v>
      </c>
      <c r="D864" t="s">
        <v>3950</v>
      </c>
      <c r="E864" t="str">
        <f>VLOOKUP(D864,campaign!A:B,2,FALSE)</f>
        <v>NotNewCellphoneUser</v>
      </c>
      <c r="F864" s="9">
        <v>45060</v>
      </c>
      <c r="G864">
        <f>VLOOKUP(D864,campaign!A:D,4,FALSE)</f>
        <v>28</v>
      </c>
      <c r="I864" t="s">
        <v>3652</v>
      </c>
      <c r="J864" t="str">
        <f>VLOOKUP(I864,B:C,2,FALSE)</f>
        <v>Haywood Ransfield</v>
      </c>
      <c r="K864" t="s">
        <v>3923</v>
      </c>
      <c r="L864" t="str" cm="1">
        <f t="array" ref="L864">INDEX(E:E,MATCH(I864&amp;M864,B:B&amp;F:F,0))</f>
        <v>TruckOwner</v>
      </c>
      <c r="M864" s="9">
        <f>_xlfn.MAXIFS(F:F,B:B,I864,D:D,K864)</f>
        <v>45063</v>
      </c>
      <c r="N864" cm="1">
        <f t="array" ref="N864">INDEX(G:G,MATCH(I864&amp;K864&amp;M864,B:B&amp;D:D&amp;F:F,0))</f>
        <v>26</v>
      </c>
      <c r="O864" s="9" t="str">
        <f>IF(M864=_xlfn.MAXIFS(M:M,I:I,I864),_xlfn.MAXIFS(M:M,I:I,I864),"")</f>
        <v/>
      </c>
      <c r="P864" t="str" cm="1">
        <f t="array" ref="P864">IFERROR(INDEX(G:G,MATCH(K864&amp;O864,D:D&amp;F:F,0)),"")</f>
        <v/>
      </c>
      <c r="Q864" t="str">
        <f>IF(P864="","",_xlfn.MAXIFS(G:G,B:B,I864))</f>
        <v/>
      </c>
      <c r="R864" t="str" cm="1">
        <f t="array" ref="R864">IF(P864=Q864,"",IFERROR(INDEX(E:E,MATCH(I864&amp;Q864,B:B&amp;G:G,0)),""))</f>
        <v/>
      </c>
    </row>
    <row r="865" spans="2:18" x14ac:dyDescent="0.2">
      <c r="B865" t="s">
        <v>2988</v>
      </c>
      <c r="C865" t="str">
        <f>VLOOKUP(B865,customer!A:B,2,FALSE)</f>
        <v>Ashleigh Stanford</v>
      </c>
      <c r="D865" t="s">
        <v>3948</v>
      </c>
      <c r="E865" t="str">
        <f>VLOOKUP(D865,campaign!A:B,2,FALSE)</f>
        <v>HasCreditCard</v>
      </c>
      <c r="F865" s="9">
        <v>44883</v>
      </c>
      <c r="G865">
        <f>VLOOKUP(D865,campaign!A:D,4,FALSE)</f>
        <v>65</v>
      </c>
      <c r="I865" t="s">
        <v>3652</v>
      </c>
      <c r="J865" t="str">
        <f>VLOOKUP(I865,B:C,2,FALSE)</f>
        <v>Haywood Ransfield</v>
      </c>
      <c r="K865" t="s">
        <v>3929</v>
      </c>
      <c r="L865" t="str" cm="1">
        <f t="array" ref="L865">INDEX(E:E,MATCH(I865&amp;M865,B:B&amp;F:F,0))</f>
        <v>NonUSTravel</v>
      </c>
      <c r="M865" s="9">
        <f>_xlfn.MAXIFS(F:F,B:B,I865,D:D,K865)</f>
        <v>45081</v>
      </c>
      <c r="N865" cm="1">
        <f t="array" ref="N865">INDEX(G:G,MATCH(I865&amp;K865&amp;M865,B:B&amp;D:D&amp;F:F,0))</f>
        <v>66</v>
      </c>
      <c r="O865" s="9">
        <f>IF(M865=_xlfn.MAXIFS(M:M,I:I,I865),_xlfn.MAXIFS(M:M,I:I,I865),"")</f>
        <v>45081</v>
      </c>
      <c r="P865" cm="1">
        <f t="array" ref="P865">IFERROR(INDEX(G:G,MATCH(K865&amp;O865,D:D&amp;F:F,0)),"")</f>
        <v>66</v>
      </c>
      <c r="Q865">
        <f>IF(P865="","",_xlfn.MAXIFS(G:G,B:B,I865))</f>
        <v>66</v>
      </c>
      <c r="R865" t="str" cm="1">
        <f t="array" ref="R865">IF(P865=Q865,"",IFERROR(INDEX(E:E,MATCH(I865&amp;Q865,B:B&amp;G:G,0)),""))</f>
        <v/>
      </c>
    </row>
    <row r="866" spans="2:18" x14ac:dyDescent="0.2">
      <c r="B866" t="s">
        <v>2988</v>
      </c>
      <c r="C866" t="str">
        <f>VLOOKUP(B866,customer!A:B,2,FALSE)</f>
        <v>Ashleigh Stanford</v>
      </c>
      <c r="D866" t="s">
        <v>3948</v>
      </c>
      <c r="E866" t="str">
        <f>VLOOKUP(D866,campaign!A:B,2,FALSE)</f>
        <v>HasCreditCard</v>
      </c>
      <c r="F866" s="9">
        <v>44925</v>
      </c>
      <c r="G866">
        <f>VLOOKUP(D866,campaign!A:D,4,FALSE)</f>
        <v>65</v>
      </c>
      <c r="I866" t="s">
        <v>3126</v>
      </c>
      <c r="J866" t="str">
        <f>VLOOKUP(I866,B:C,2,FALSE)</f>
        <v>Hazel Wiggall</v>
      </c>
      <c r="K866" t="s">
        <v>3950</v>
      </c>
      <c r="L866" t="str" cm="1">
        <f t="array" ref="L866">INDEX(E:E,MATCH(I866&amp;M866,B:B&amp;F:F,0))</f>
        <v>NotNewCellphoneUser</v>
      </c>
      <c r="M866" s="9">
        <f>_xlfn.MAXIFS(F:F,B:B,I866,D:D,K866)</f>
        <v>44990</v>
      </c>
      <c r="N866" cm="1">
        <f t="array" ref="N866">INDEX(G:G,MATCH(I866&amp;K866&amp;M866,B:B&amp;D:D&amp;F:F,0))</f>
        <v>28</v>
      </c>
      <c r="O866" s="9" t="str">
        <f>IF(M866=_xlfn.MAXIFS(M:M,I:I,I866),_xlfn.MAXIFS(M:M,I:I,I866),"")</f>
        <v/>
      </c>
      <c r="P866" t="str" cm="1">
        <f t="array" ref="P866">IFERROR(INDEX(G:G,MATCH(K866&amp;O866,D:D&amp;F:F,0)),"")</f>
        <v/>
      </c>
      <c r="Q866" t="str">
        <f>IF(P866="","",_xlfn.MAXIFS(G:G,B:B,I866))</f>
        <v/>
      </c>
      <c r="R866" t="str" cm="1">
        <f t="array" ref="R866">IF(P866=Q866,"",IFERROR(INDEX(E:E,MATCH(I866&amp;Q866,B:B&amp;G:G,0)),""))</f>
        <v/>
      </c>
    </row>
    <row r="867" spans="2:18" x14ac:dyDescent="0.2">
      <c r="B867" t="s">
        <v>2988</v>
      </c>
      <c r="C867" t="str">
        <f>VLOOKUP(B867,customer!A:B,2,FALSE)</f>
        <v>Ashleigh Stanford</v>
      </c>
      <c r="D867" t="s">
        <v>3948</v>
      </c>
      <c r="E867" t="str">
        <f>VLOOKUP(D867,campaign!A:B,2,FALSE)</f>
        <v>HasCreditCard</v>
      </c>
      <c r="F867" s="9">
        <v>44950</v>
      </c>
      <c r="G867">
        <f>VLOOKUP(D867,campaign!A:D,4,FALSE)</f>
        <v>65</v>
      </c>
      <c r="I867" t="s">
        <v>3126</v>
      </c>
      <c r="J867" t="str">
        <f>VLOOKUP(I867,B:C,2,FALSE)</f>
        <v>Hazel Wiggall</v>
      </c>
      <c r="K867" t="s">
        <v>3953</v>
      </c>
      <c r="L867" t="str" cm="1">
        <f t="array" ref="L867">INDEX(E:E,MATCH(I867&amp;M867,B:B&amp;F:F,0))</f>
        <v>MaritalStatus</v>
      </c>
      <c r="M867" s="9">
        <f>_xlfn.MAXIFS(F:F,B:B,I867,D:D,K867)</f>
        <v>45076</v>
      </c>
      <c r="N867" cm="1">
        <f t="array" ref="N867">INDEX(G:G,MATCH(I867&amp;K867&amp;M867,B:B&amp;D:D&amp;F:F,0))</f>
        <v>29</v>
      </c>
      <c r="O867" s="9">
        <f>IF(M867=_xlfn.MAXIFS(M:M,I:I,I867),_xlfn.MAXIFS(M:M,I:I,I867),"")</f>
        <v>45076</v>
      </c>
      <c r="P867" cm="1">
        <f t="array" ref="P867">IFERROR(INDEX(G:G,MATCH(K867&amp;O867,D:D&amp;F:F,0)),"")</f>
        <v>29</v>
      </c>
      <c r="Q867">
        <f>IF(P867="","",_xlfn.MAXIFS(G:G,B:B,I867))</f>
        <v>29</v>
      </c>
      <c r="R867" t="str" cm="1">
        <f t="array" ref="R867">IF(P867=Q867,"",IFERROR(INDEX(E:E,MATCH(I867&amp;Q867,B:B&amp;G:G,0)),""))</f>
        <v/>
      </c>
    </row>
    <row r="868" spans="2:18" x14ac:dyDescent="0.2">
      <c r="B868" t="s">
        <v>2988</v>
      </c>
      <c r="C868" t="str">
        <f>VLOOKUP(B868,customer!A:B,2,FALSE)</f>
        <v>Ashleigh Stanford</v>
      </c>
      <c r="D868" t="s">
        <v>3948</v>
      </c>
      <c r="E868" t="str">
        <f>VLOOKUP(D868,campaign!A:B,2,FALSE)</f>
        <v>HasCreditCard</v>
      </c>
      <c r="F868" s="9">
        <v>45016</v>
      </c>
      <c r="G868">
        <f>VLOOKUP(D868,campaign!A:D,4,FALSE)</f>
        <v>65</v>
      </c>
      <c r="I868" t="s">
        <v>3699</v>
      </c>
      <c r="J868" t="str">
        <f>VLOOKUP(I868,B:C,2,FALSE)</f>
        <v>Heath Ruusa</v>
      </c>
      <c r="K868" t="s">
        <v>3920</v>
      </c>
      <c r="L868" t="str" cm="1">
        <f t="array" ref="L868">INDEX(E:E,MATCH(I868&amp;M868,B:B&amp;F:F,0))</f>
        <v>ChildrenInHH</v>
      </c>
      <c r="M868" s="9">
        <f>_xlfn.MAXIFS(F:F,B:B,I868,D:D,K868)</f>
        <v>45076</v>
      </c>
      <c r="N868" cm="1">
        <f t="array" ref="N868">INDEX(G:G,MATCH(I868&amp;K868&amp;M868,B:B&amp;D:D&amp;F:F,0))</f>
        <v>10</v>
      </c>
      <c r="O868" s="9" t="str">
        <f>IF(M868=_xlfn.MAXIFS(M:M,I:I,I868),_xlfn.MAXIFS(M:M,I:I,I868),"")</f>
        <v/>
      </c>
      <c r="P868" t="str" cm="1">
        <f t="array" ref="P868">IFERROR(INDEX(G:G,MATCH(K868&amp;O868,D:D&amp;F:F,0)),"")</f>
        <v/>
      </c>
      <c r="Q868" t="str">
        <f>IF(P868="","",_xlfn.MAXIFS(G:G,B:B,I868))</f>
        <v/>
      </c>
      <c r="R868" t="str" cm="1">
        <f t="array" ref="R868">IF(P868=Q868,"",IFERROR(INDEX(E:E,MATCH(I868&amp;Q868,B:B&amp;G:G,0)),""))</f>
        <v/>
      </c>
    </row>
    <row r="869" spans="2:18" x14ac:dyDescent="0.2">
      <c r="B869" t="s">
        <v>2988</v>
      </c>
      <c r="C869" t="str">
        <f>VLOOKUP(B869,customer!A:B,2,FALSE)</f>
        <v>Ashleigh Stanford</v>
      </c>
      <c r="D869" t="s">
        <v>3948</v>
      </c>
      <c r="E869" t="str">
        <f>VLOOKUP(D869,campaign!A:B,2,FALSE)</f>
        <v>HasCreditCard</v>
      </c>
      <c r="F869" s="9">
        <v>45036</v>
      </c>
      <c r="G869">
        <f>VLOOKUP(D869,campaign!A:D,4,FALSE)</f>
        <v>65</v>
      </c>
      <c r="I869" t="s">
        <v>3699</v>
      </c>
      <c r="J869" t="str">
        <f>VLOOKUP(I869,B:C,2,FALSE)</f>
        <v>Heath Ruusa</v>
      </c>
      <c r="K869" t="s">
        <v>3926</v>
      </c>
      <c r="L869" t="str" cm="1">
        <f t="array" ref="L869">INDEX(E:E,MATCH(I869&amp;M869,B:B&amp;F:F,0))</f>
        <v>BuysViaMailOrder</v>
      </c>
      <c r="M869" s="9">
        <f>_xlfn.MAXIFS(F:F,B:B,I869,D:D,K869)</f>
        <v>45079</v>
      </c>
      <c r="N869" cm="1">
        <f t="array" ref="N869">INDEX(G:G,MATCH(I869&amp;K869&amp;M869,B:B&amp;D:D&amp;F:F,0))</f>
        <v>25</v>
      </c>
      <c r="O869" s="9">
        <f>IF(M869=_xlfn.MAXIFS(M:M,I:I,I869),_xlfn.MAXIFS(M:M,I:I,I869),"")</f>
        <v>45079</v>
      </c>
      <c r="P869" cm="1">
        <f t="array" ref="P869">IFERROR(INDEX(G:G,MATCH(K869&amp;O869,D:D&amp;F:F,0)),"")</f>
        <v>25</v>
      </c>
      <c r="Q869">
        <f>IF(P869="","",_xlfn.MAXIFS(G:G,B:B,I869))</f>
        <v>25</v>
      </c>
      <c r="R869" t="str" cm="1">
        <f t="array" ref="R869">IF(P869=Q869,"",IFERROR(INDEX(E:E,MATCH(I869&amp;Q869,B:B&amp;G:G,0)),""))</f>
        <v/>
      </c>
    </row>
    <row r="870" spans="2:18" x14ac:dyDescent="0.2">
      <c r="B870" t="s">
        <v>2988</v>
      </c>
      <c r="C870" t="str">
        <f>VLOOKUP(B870,customer!A:B,2,FALSE)</f>
        <v>Ashleigh Stanford</v>
      </c>
      <c r="D870" t="s">
        <v>3948</v>
      </c>
      <c r="E870" t="str">
        <f>VLOOKUP(D870,campaign!A:B,2,FALSE)</f>
        <v>HasCreditCard</v>
      </c>
      <c r="F870" s="9">
        <v>45072</v>
      </c>
      <c r="G870">
        <f>VLOOKUP(D870,campaign!A:D,4,FALSE)</f>
        <v>65</v>
      </c>
      <c r="I870" t="s">
        <v>3143</v>
      </c>
      <c r="J870" t="str">
        <f>VLOOKUP(I870,B:C,2,FALSE)</f>
        <v>Heddi Kertess</v>
      </c>
      <c r="K870" t="s">
        <v>3927</v>
      </c>
      <c r="L870" t="str" cm="1">
        <f t="array" ref="L870">INDEX(E:E,MATCH(I870&amp;M870,B:B&amp;F:F,0))</f>
        <v>RespondsToMailOffers</v>
      </c>
      <c r="M870" s="9">
        <f>_xlfn.MAXIFS(F:F,B:B,I870,D:D,K870)</f>
        <v>45063</v>
      </c>
      <c r="N870" cm="1">
        <f t="array" ref="N870">INDEX(G:G,MATCH(I870&amp;K870&amp;M870,B:B&amp;D:D&amp;F:F,0))</f>
        <v>27</v>
      </c>
      <c r="O870" s="9" t="str">
        <f>IF(M870=_xlfn.MAXIFS(M:M,I:I,I870),_xlfn.MAXIFS(M:M,I:I,I870),"")</f>
        <v/>
      </c>
      <c r="P870" t="str" cm="1">
        <f t="array" ref="P870">IFERROR(INDEX(G:G,MATCH(K870&amp;O870,D:D&amp;F:F,0)),"")</f>
        <v/>
      </c>
      <c r="Q870" t="str">
        <f>IF(P870="","",_xlfn.MAXIFS(G:G,B:B,I870))</f>
        <v/>
      </c>
      <c r="R870" t="str" cm="1">
        <f t="array" ref="R870">IF(P870=Q870,"",IFERROR(INDEX(E:E,MATCH(I870&amp;Q870,B:B&amp;G:G,0)),""))</f>
        <v/>
      </c>
    </row>
    <row r="871" spans="2:18" x14ac:dyDescent="0.2">
      <c r="B871" t="s">
        <v>2988</v>
      </c>
      <c r="C871" t="str">
        <f>VLOOKUP(B871,customer!A:B,2,FALSE)</f>
        <v>Ashleigh Stanford</v>
      </c>
      <c r="D871" t="s">
        <v>3948</v>
      </c>
      <c r="E871" t="str">
        <f>VLOOKUP(D871,campaign!A:B,2,FALSE)</f>
        <v>HasCreditCard</v>
      </c>
      <c r="F871" s="9">
        <v>45079</v>
      </c>
      <c r="G871">
        <f>VLOOKUP(D871,campaign!A:D,4,FALSE)</f>
        <v>65</v>
      </c>
      <c r="I871" t="s">
        <v>3143</v>
      </c>
      <c r="J871" t="str">
        <f>VLOOKUP(I871,B:C,2,FALSE)</f>
        <v>Heddi Kertess</v>
      </c>
      <c r="K871" t="s">
        <v>3923</v>
      </c>
      <c r="L871" t="str" cm="1">
        <f t="array" ref="L871">INDEX(E:E,MATCH(I871&amp;M871,B:B&amp;F:F,0))</f>
        <v>TruckOwner</v>
      </c>
      <c r="M871" s="9">
        <f>_xlfn.MAXIFS(F:F,B:B,I871,D:D,K871)</f>
        <v>45086</v>
      </c>
      <c r="N871" cm="1">
        <f t="array" ref="N871">INDEX(G:G,MATCH(I871&amp;K871&amp;M871,B:B&amp;D:D&amp;F:F,0))</f>
        <v>26</v>
      </c>
      <c r="O871" s="9">
        <f>IF(M871=_xlfn.MAXIFS(M:M,I:I,I871),_xlfn.MAXIFS(M:M,I:I,I871),"")</f>
        <v>45086</v>
      </c>
      <c r="P871" cm="1">
        <f t="array" ref="P871">IFERROR(INDEX(G:G,MATCH(K871&amp;O871,D:D&amp;F:F,0)),"")</f>
        <v>26</v>
      </c>
      <c r="Q871">
        <f>IF(P871="","",_xlfn.MAXIFS(G:G,B:B,I871))</f>
        <v>27</v>
      </c>
      <c r="R871" t="str" cm="1">
        <f t="array" ref="R871">IF(P871=Q871,"",IFERROR(INDEX(E:E,MATCH(I871&amp;Q871,B:B&amp;G:G,0)),""))</f>
        <v>RespondsToMailOffers</v>
      </c>
    </row>
    <row r="872" spans="2:18" x14ac:dyDescent="0.2">
      <c r="B872" t="s">
        <v>2988</v>
      </c>
      <c r="C872" t="str">
        <f>VLOOKUP(B872,customer!A:B,2,FALSE)</f>
        <v>Ashleigh Stanford</v>
      </c>
      <c r="D872" t="s">
        <v>3953</v>
      </c>
      <c r="E872" t="str">
        <f>VLOOKUP(D872,campaign!A:B,2,FALSE)</f>
        <v>MaritalStatus</v>
      </c>
      <c r="F872" s="9">
        <v>44984</v>
      </c>
      <c r="G872">
        <f>VLOOKUP(D872,campaign!A:D,4,FALSE)</f>
        <v>29</v>
      </c>
      <c r="I872" t="s">
        <v>3372</v>
      </c>
      <c r="J872" t="str">
        <f>VLOOKUP(I872,B:C,2,FALSE)</f>
        <v>Hedi Bohden</v>
      </c>
      <c r="K872" t="s">
        <v>3926</v>
      </c>
      <c r="L872" t="str" cm="1">
        <f t="array" ref="L872">INDEX(E:E,MATCH(I872&amp;M872,B:B&amp;F:F,0))</f>
        <v>BuysViaMailOrder</v>
      </c>
      <c r="M872" s="9">
        <f>_xlfn.MAXIFS(F:F,B:B,I872,D:D,K872)</f>
        <v>45074</v>
      </c>
      <c r="N872" cm="1">
        <f t="array" ref="N872">INDEX(G:G,MATCH(I872&amp;K872&amp;M872,B:B&amp;D:D&amp;F:F,0))</f>
        <v>25</v>
      </c>
      <c r="O872" s="9" t="str">
        <f>IF(M872=_xlfn.MAXIFS(M:M,I:I,I872),_xlfn.MAXIFS(M:M,I:I,I872),"")</f>
        <v/>
      </c>
      <c r="P872" t="str" cm="1">
        <f t="array" ref="P872">IFERROR(INDEX(G:G,MATCH(K872&amp;O872,D:D&amp;F:F,0)),"")</f>
        <v/>
      </c>
      <c r="Q872" t="str">
        <f>IF(P872="","",_xlfn.MAXIFS(G:G,B:B,I872))</f>
        <v/>
      </c>
      <c r="R872" t="str" cm="1">
        <f t="array" ref="R872">IF(P872=Q872,"",IFERROR(INDEX(E:E,MATCH(I872&amp;Q872,B:B&amp;G:G,0)),""))</f>
        <v/>
      </c>
    </row>
    <row r="873" spans="2:18" x14ac:dyDescent="0.2">
      <c r="B873" t="s">
        <v>2988</v>
      </c>
      <c r="C873" t="str">
        <f>VLOOKUP(B873,customer!A:B,2,FALSE)</f>
        <v>Ashleigh Stanford</v>
      </c>
      <c r="D873" t="s">
        <v>3953</v>
      </c>
      <c r="E873" t="str">
        <f>VLOOKUP(D873,campaign!A:B,2,FALSE)</f>
        <v>MaritalStatus</v>
      </c>
      <c r="F873" s="9">
        <v>45015</v>
      </c>
      <c r="G873">
        <f>VLOOKUP(D873,campaign!A:D,4,FALSE)</f>
        <v>29</v>
      </c>
      <c r="I873" t="s">
        <v>3372</v>
      </c>
      <c r="J873" t="str">
        <f>VLOOKUP(I873,B:C,2,FALSE)</f>
        <v>Hedi Bohden</v>
      </c>
      <c r="K873" t="s">
        <v>3922</v>
      </c>
      <c r="L873" t="str" cm="1">
        <f t="array" ref="L873">INDEX(E:E,MATCH(I873&amp;M873,B:B&amp;F:F,0))</f>
        <v>HandsetWebCapable</v>
      </c>
      <c r="M873" s="9">
        <f>_xlfn.MAXIFS(F:F,B:B,I873,D:D,K873)</f>
        <v>45080</v>
      </c>
      <c r="N873" cm="1">
        <f t="array" ref="N873">INDEX(G:G,MATCH(I873&amp;K873&amp;M873,B:B&amp;D:D&amp;F:F,0))</f>
        <v>62</v>
      </c>
      <c r="O873" s="9">
        <f>IF(M873=_xlfn.MAXIFS(M:M,I:I,I873),_xlfn.MAXIFS(M:M,I:I,I873),"")</f>
        <v>45080</v>
      </c>
      <c r="P873" cm="1">
        <f t="array" ref="P873">IFERROR(INDEX(G:G,MATCH(K873&amp;O873,D:D&amp;F:F,0)),"")</f>
        <v>62</v>
      </c>
      <c r="Q873">
        <f>IF(P873="","",_xlfn.MAXIFS(G:G,B:B,I873))</f>
        <v>62</v>
      </c>
      <c r="R873" t="str" cm="1">
        <f t="array" ref="R873">IF(P873=Q873,"",IFERROR(INDEX(E:E,MATCH(I873&amp;Q873,B:B&amp;G:G,0)),""))</f>
        <v/>
      </c>
    </row>
    <row r="874" spans="2:18" x14ac:dyDescent="0.2">
      <c r="B874" t="s">
        <v>2988</v>
      </c>
      <c r="C874" t="str">
        <f>VLOOKUP(B874,customer!A:B,2,FALSE)</f>
        <v>Ashleigh Stanford</v>
      </c>
      <c r="D874" t="s">
        <v>3953</v>
      </c>
      <c r="E874" t="str">
        <f>VLOOKUP(D874,campaign!A:B,2,FALSE)</f>
        <v>MaritalStatus</v>
      </c>
      <c r="F874" s="9">
        <v>45027</v>
      </c>
      <c r="G874">
        <f>VLOOKUP(D874,campaign!A:D,4,FALSE)</f>
        <v>29</v>
      </c>
      <c r="I874" t="s">
        <v>3169</v>
      </c>
      <c r="J874" t="str">
        <f>VLOOKUP(I874,B:C,2,FALSE)</f>
        <v>Heida Ryley</v>
      </c>
      <c r="K874" t="s">
        <v>3920</v>
      </c>
      <c r="L874" t="str" cm="1">
        <f t="array" ref="L874">INDEX(E:E,MATCH(I874&amp;M874,B:B&amp;F:F,0))</f>
        <v>ChildrenInHH</v>
      </c>
      <c r="M874" s="9">
        <f>_xlfn.MAXIFS(F:F,B:B,I874,D:D,K874)</f>
        <v>45078</v>
      </c>
      <c r="N874" cm="1">
        <f t="array" ref="N874">INDEX(G:G,MATCH(I874&amp;K874&amp;M874,B:B&amp;D:D&amp;F:F,0))</f>
        <v>10</v>
      </c>
      <c r="O874" s="9">
        <f>IF(M874=_xlfn.MAXIFS(M:M,I:I,I874),_xlfn.MAXIFS(M:M,I:I,I874),"")</f>
        <v>45078</v>
      </c>
      <c r="P874" cm="1">
        <f t="array" ref="P874">IFERROR(INDEX(G:G,MATCH(K874&amp;O874,D:D&amp;F:F,0)),"")</f>
        <v>10</v>
      </c>
      <c r="Q874">
        <f>IF(P874="","",_xlfn.MAXIFS(G:G,B:B,I874))</f>
        <v>26</v>
      </c>
      <c r="R874" t="str" cm="1">
        <f t="array" ref="R874">IF(P874=Q874,"",IFERROR(INDEX(E:E,MATCH(I874&amp;Q874,B:B&amp;G:G,0)),""))</f>
        <v>HandsetRefurbished</v>
      </c>
    </row>
    <row r="875" spans="2:18" x14ac:dyDescent="0.2">
      <c r="B875" t="s">
        <v>2988</v>
      </c>
      <c r="C875" t="str">
        <f>VLOOKUP(B875,customer!A:B,2,FALSE)</f>
        <v>Ashleigh Stanford</v>
      </c>
      <c r="D875" t="s">
        <v>3953</v>
      </c>
      <c r="E875" t="str">
        <f>VLOOKUP(D875,campaign!A:B,2,FALSE)</f>
        <v>MaritalStatus</v>
      </c>
      <c r="F875" s="9">
        <v>45074</v>
      </c>
      <c r="G875">
        <f>VLOOKUP(D875,campaign!A:D,4,FALSE)</f>
        <v>29</v>
      </c>
      <c r="I875" t="s">
        <v>3169</v>
      </c>
      <c r="J875" t="str">
        <f>VLOOKUP(I875,B:C,2,FALSE)</f>
        <v>Heida Ryley</v>
      </c>
      <c r="K875" t="s">
        <v>3921</v>
      </c>
      <c r="L875" t="str" cm="1">
        <f t="array" ref="L875">INDEX(E:E,MATCH(I875&amp;M875,B:B&amp;F:F,0))</f>
        <v>HandsetRefurbished</v>
      </c>
      <c r="M875" s="9">
        <f>_xlfn.MAXIFS(F:F,B:B,I875,D:D,K875)</f>
        <v>45063</v>
      </c>
      <c r="N875" cm="1">
        <f t="array" ref="N875">INDEX(G:G,MATCH(I875&amp;K875&amp;M875,B:B&amp;D:D&amp;F:F,0))</f>
        <v>26</v>
      </c>
      <c r="O875" s="9" t="str">
        <f>IF(M875=_xlfn.MAXIFS(M:M,I:I,I875),_xlfn.MAXIFS(M:M,I:I,I875),"")</f>
        <v/>
      </c>
      <c r="P875" t="str" cm="1">
        <f t="array" ref="P875">IFERROR(INDEX(G:G,MATCH(K875&amp;O875,D:D&amp;F:F,0)),"")</f>
        <v/>
      </c>
      <c r="Q875" t="str">
        <f>IF(P875="","",_xlfn.MAXIFS(G:G,B:B,I875))</f>
        <v/>
      </c>
      <c r="R875" t="str" cm="1">
        <f t="array" ref="R875">IF(P875=Q875,"",IFERROR(INDEX(E:E,MATCH(I875&amp;Q875,B:B&amp;G:G,0)),""))</f>
        <v/>
      </c>
    </row>
    <row r="876" spans="2:18" x14ac:dyDescent="0.2">
      <c r="B876" t="s">
        <v>2988</v>
      </c>
      <c r="C876" t="str">
        <f>VLOOKUP(B876,customer!A:B,2,FALSE)</f>
        <v>Ashleigh Stanford</v>
      </c>
      <c r="D876" t="s">
        <v>3953</v>
      </c>
      <c r="E876" t="str">
        <f>VLOOKUP(D876,campaign!A:B,2,FALSE)</f>
        <v>MaritalStatus</v>
      </c>
      <c r="F876" s="9">
        <v>45087</v>
      </c>
      <c r="G876">
        <f>VLOOKUP(D876,campaign!A:D,4,FALSE)</f>
        <v>29</v>
      </c>
      <c r="I876" t="s">
        <v>3773</v>
      </c>
      <c r="J876" t="str">
        <f>VLOOKUP(I876,B:C,2,FALSE)</f>
        <v>Heida Wragge</v>
      </c>
      <c r="K876" t="s">
        <v>3924</v>
      </c>
      <c r="L876" t="str" cm="1">
        <f t="array" ref="L876">INDEX(E:E,MATCH(I876&amp;M876,B:B&amp;F:F,0))</f>
        <v>RVOwner</v>
      </c>
      <c r="M876" s="9">
        <f>_xlfn.MAXIFS(F:F,B:B,I876,D:D,K876)</f>
        <v>45020</v>
      </c>
      <c r="N876" cm="1">
        <f t="array" ref="N876">INDEX(G:G,MATCH(I876&amp;K876&amp;M876,B:B&amp;D:D&amp;F:F,0))</f>
        <v>22</v>
      </c>
      <c r="O876" s="9" t="str">
        <f>IF(M876=_xlfn.MAXIFS(M:M,I:I,I876),_xlfn.MAXIFS(M:M,I:I,I876),"")</f>
        <v/>
      </c>
      <c r="P876" t="str" cm="1">
        <f t="array" ref="P876">IFERROR(INDEX(G:G,MATCH(K876&amp;O876,D:D&amp;F:F,0)),"")</f>
        <v/>
      </c>
      <c r="Q876" t="str">
        <f>IF(P876="","",_xlfn.MAXIFS(G:G,B:B,I876))</f>
        <v/>
      </c>
      <c r="R876" t="str" cm="1">
        <f t="array" ref="R876">IF(P876=Q876,"",IFERROR(INDEX(E:E,MATCH(I876&amp;Q876,B:B&amp;G:G,0)),""))</f>
        <v/>
      </c>
    </row>
    <row r="877" spans="2:18" x14ac:dyDescent="0.2">
      <c r="B877" t="s">
        <v>2989</v>
      </c>
      <c r="C877" t="str">
        <f>VLOOKUP(B877,customer!A:B,2,FALSE)</f>
        <v>Kassia Dobney</v>
      </c>
      <c r="D877" t="s">
        <v>3947</v>
      </c>
      <c r="E877" t="str">
        <f>VLOOKUP(D877,campaign!A:B,2,FALSE)</f>
        <v>OwnsComputer</v>
      </c>
      <c r="F877" s="9">
        <v>44660</v>
      </c>
      <c r="G877">
        <f>VLOOKUP(D877,campaign!A:D,4,FALSE)</f>
        <v>62</v>
      </c>
      <c r="I877" t="s">
        <v>3773</v>
      </c>
      <c r="J877" t="str">
        <f>VLOOKUP(I877,B:C,2,FALSE)</f>
        <v>Heida Wragge</v>
      </c>
      <c r="K877" t="s">
        <v>3949</v>
      </c>
      <c r="L877" t="str" cm="1">
        <f t="array" ref="L877">INDEX(E:E,MATCH(I877&amp;M877,B:B&amp;F:F,0))</f>
        <v>NewCellphoneUser</v>
      </c>
      <c r="M877" s="9">
        <f>_xlfn.MAXIFS(F:F,B:B,I877,D:D,K877)</f>
        <v>45083</v>
      </c>
      <c r="N877" cm="1">
        <f t="array" ref="N877">INDEX(G:G,MATCH(I877&amp;K877&amp;M877,B:B&amp;D:D&amp;F:F,0))</f>
        <v>25</v>
      </c>
      <c r="O877" s="9">
        <f>IF(M877=_xlfn.MAXIFS(M:M,I:I,I877),_xlfn.MAXIFS(M:M,I:I,I877),"")</f>
        <v>45083</v>
      </c>
      <c r="P877" cm="1">
        <f t="array" ref="P877">IFERROR(INDEX(G:G,MATCH(K877&amp;O877,D:D&amp;F:F,0)),"")</f>
        <v>25</v>
      </c>
      <c r="Q877">
        <f>IF(P877="","",_xlfn.MAXIFS(G:G,B:B,I877))</f>
        <v>25</v>
      </c>
      <c r="R877" t="str" cm="1">
        <f t="array" ref="R877">IF(P877=Q877,"",IFERROR(INDEX(E:E,MATCH(I877&amp;Q877,B:B&amp;G:G,0)),""))</f>
        <v/>
      </c>
    </row>
    <row r="878" spans="2:18" x14ac:dyDescent="0.2">
      <c r="B878" t="s">
        <v>2989</v>
      </c>
      <c r="C878" t="str">
        <f>VLOOKUP(B878,customer!A:B,2,FALSE)</f>
        <v>Kassia Dobney</v>
      </c>
      <c r="D878" t="s">
        <v>3947</v>
      </c>
      <c r="E878" t="str">
        <f>VLOOKUP(D878,campaign!A:B,2,FALSE)</f>
        <v>OwnsComputer</v>
      </c>
      <c r="F878" s="9">
        <v>44732</v>
      </c>
      <c r="G878">
        <f>VLOOKUP(D878,campaign!A:D,4,FALSE)</f>
        <v>62</v>
      </c>
      <c r="I878" t="s">
        <v>3565</v>
      </c>
      <c r="J878" t="str">
        <f>VLOOKUP(I878,B:C,2,FALSE)</f>
        <v>Henriette Olek</v>
      </c>
      <c r="K878" t="s">
        <v>3924</v>
      </c>
      <c r="L878" t="str" cm="1">
        <f t="array" ref="L878">INDEX(E:E,MATCH(I878&amp;M878,B:B&amp;F:F,0))</f>
        <v>RVOwner</v>
      </c>
      <c r="M878" s="9">
        <f>_xlfn.MAXIFS(F:F,B:B,I878,D:D,K878)</f>
        <v>45059</v>
      </c>
      <c r="N878" cm="1">
        <f t="array" ref="N878">INDEX(G:G,MATCH(I878&amp;K878&amp;M878,B:B&amp;D:D&amp;F:F,0))</f>
        <v>22</v>
      </c>
      <c r="O878" s="9" t="str">
        <f>IF(M878=_xlfn.MAXIFS(M:M,I:I,I878),_xlfn.MAXIFS(M:M,I:I,I878),"")</f>
        <v/>
      </c>
      <c r="P878" t="str" cm="1">
        <f t="array" ref="P878">IFERROR(INDEX(G:G,MATCH(K878&amp;O878,D:D&amp;F:F,0)),"")</f>
        <v/>
      </c>
      <c r="Q878" t="str">
        <f>IF(P878="","",_xlfn.MAXIFS(G:G,B:B,I878))</f>
        <v/>
      </c>
      <c r="R878" t="str" cm="1">
        <f t="array" ref="R878">IF(P878=Q878,"",IFERROR(INDEX(E:E,MATCH(I878&amp;Q878,B:B&amp;G:G,0)),""))</f>
        <v/>
      </c>
    </row>
    <row r="879" spans="2:18" x14ac:dyDescent="0.2">
      <c r="B879" t="s">
        <v>2989</v>
      </c>
      <c r="C879" t="str">
        <f>VLOOKUP(B879,customer!A:B,2,FALSE)</f>
        <v>Kassia Dobney</v>
      </c>
      <c r="D879" t="s">
        <v>3947</v>
      </c>
      <c r="E879" t="str">
        <f>VLOOKUP(D879,campaign!A:B,2,FALSE)</f>
        <v>OwnsComputer</v>
      </c>
      <c r="F879" s="9">
        <v>44789</v>
      </c>
      <c r="G879">
        <f>VLOOKUP(D879,campaign!A:D,4,FALSE)</f>
        <v>62</v>
      </c>
      <c r="I879" t="s">
        <v>3565</v>
      </c>
      <c r="J879" t="str">
        <f>VLOOKUP(I879,B:C,2,FALSE)</f>
        <v>Henriette Olek</v>
      </c>
      <c r="K879" t="s">
        <v>3953</v>
      </c>
      <c r="L879" t="str" cm="1">
        <f t="array" ref="L879">INDEX(E:E,MATCH(I879&amp;M879,B:B&amp;F:F,0))</f>
        <v>MaritalStatus</v>
      </c>
      <c r="M879" s="9">
        <f>_xlfn.MAXIFS(F:F,B:B,I879,D:D,K879)</f>
        <v>45081</v>
      </c>
      <c r="N879" cm="1">
        <f t="array" ref="N879">INDEX(G:G,MATCH(I879&amp;K879&amp;M879,B:B&amp;D:D&amp;F:F,0))</f>
        <v>29</v>
      </c>
      <c r="O879" s="9">
        <f>IF(M879=_xlfn.MAXIFS(M:M,I:I,I879),_xlfn.MAXIFS(M:M,I:I,I879),"")</f>
        <v>45081</v>
      </c>
      <c r="P879" cm="1">
        <f t="array" ref="P879">IFERROR(INDEX(G:G,MATCH(K879&amp;O879,D:D&amp;F:F,0)),"")</f>
        <v>29</v>
      </c>
      <c r="Q879">
        <f>IF(P879="","",_xlfn.MAXIFS(G:G,B:B,I879))</f>
        <v>29</v>
      </c>
      <c r="R879" t="str" cm="1">
        <f t="array" ref="R879">IF(P879=Q879,"",IFERROR(INDEX(E:E,MATCH(I879&amp;Q879,B:B&amp;G:G,0)),""))</f>
        <v/>
      </c>
    </row>
    <row r="880" spans="2:18" x14ac:dyDescent="0.2">
      <c r="B880" t="s">
        <v>2989</v>
      </c>
      <c r="C880" t="str">
        <f>VLOOKUP(B880,customer!A:B,2,FALSE)</f>
        <v>Kassia Dobney</v>
      </c>
      <c r="D880" t="s">
        <v>3947</v>
      </c>
      <c r="E880" t="str">
        <f>VLOOKUP(D880,campaign!A:B,2,FALSE)</f>
        <v>OwnsComputer</v>
      </c>
      <c r="F880" s="9">
        <v>44879</v>
      </c>
      <c r="G880">
        <f>VLOOKUP(D880,campaign!A:D,4,FALSE)</f>
        <v>62</v>
      </c>
      <c r="I880" t="s">
        <v>3329</v>
      </c>
      <c r="J880" t="str">
        <f>VLOOKUP(I880,B:C,2,FALSE)</f>
        <v>Herbert Swalwel</v>
      </c>
      <c r="K880" t="s">
        <v>3924</v>
      </c>
      <c r="L880" t="str" cm="1">
        <f t="array" ref="L880">INDEX(E:E,MATCH(I880&amp;M880,B:B&amp;F:F,0))</f>
        <v>RVOwner</v>
      </c>
      <c r="M880" s="9">
        <f>_xlfn.MAXIFS(F:F,B:B,I880,D:D,K880)</f>
        <v>45047</v>
      </c>
      <c r="N880" cm="1">
        <f t="array" ref="N880">INDEX(G:G,MATCH(I880&amp;K880&amp;M880,B:B&amp;D:D&amp;F:F,0))</f>
        <v>22</v>
      </c>
      <c r="O880" s="9">
        <f>IF(M880=_xlfn.MAXIFS(M:M,I:I,I880),_xlfn.MAXIFS(M:M,I:I,I880),"")</f>
        <v>45047</v>
      </c>
      <c r="P880" cm="1">
        <f t="array" ref="P880">IFERROR(INDEX(G:G,MATCH(K880&amp;O880,D:D&amp;F:F,0)),"")</f>
        <v>22</v>
      </c>
      <c r="Q880">
        <f>IF(P880="","",_xlfn.MAXIFS(G:G,B:B,I880))</f>
        <v>22</v>
      </c>
      <c r="R880" t="str" cm="1">
        <f t="array" ref="R880">IF(P880=Q880,"",IFERROR(INDEX(E:E,MATCH(I880&amp;Q880,B:B&amp;G:G,0)),""))</f>
        <v/>
      </c>
    </row>
    <row r="881" spans="2:18" x14ac:dyDescent="0.2">
      <c r="B881" t="s">
        <v>2989</v>
      </c>
      <c r="C881" t="str">
        <f>VLOOKUP(B881,customer!A:B,2,FALSE)</f>
        <v>Kassia Dobney</v>
      </c>
      <c r="D881" t="s">
        <v>3947</v>
      </c>
      <c r="E881" t="str">
        <f>VLOOKUP(D881,campaign!A:B,2,FALSE)</f>
        <v>OwnsComputer</v>
      </c>
      <c r="F881" s="9">
        <v>44907</v>
      </c>
      <c r="G881">
        <f>VLOOKUP(D881,campaign!A:D,4,FALSE)</f>
        <v>62</v>
      </c>
      <c r="I881" t="s">
        <v>3353</v>
      </c>
      <c r="J881" t="str">
        <f>VLOOKUP(I881,B:C,2,FALSE)</f>
        <v>Herbie Juett</v>
      </c>
      <c r="K881" t="s">
        <v>3922</v>
      </c>
      <c r="L881" t="str" cm="1">
        <f t="array" ref="L881">INDEX(E:E,MATCH(I881&amp;M881,B:B&amp;F:F,0))</f>
        <v>HandsetWebCapable</v>
      </c>
      <c r="M881" s="9">
        <f>_xlfn.MAXIFS(F:F,B:B,I881,D:D,K881)</f>
        <v>45059</v>
      </c>
      <c r="N881" cm="1">
        <f t="array" ref="N881">INDEX(G:G,MATCH(I881&amp;K881&amp;M881,B:B&amp;D:D&amp;F:F,0))</f>
        <v>62</v>
      </c>
      <c r="O881" s="9" t="str">
        <f>IF(M881=_xlfn.MAXIFS(M:M,I:I,I881),_xlfn.MAXIFS(M:M,I:I,I881),"")</f>
        <v/>
      </c>
      <c r="P881" t="str" cm="1">
        <f t="array" ref="P881">IFERROR(INDEX(G:G,MATCH(K881&amp;O881,D:D&amp;F:F,0)),"")</f>
        <v/>
      </c>
      <c r="Q881" t="str">
        <f>IF(P881="","",_xlfn.MAXIFS(G:G,B:B,I881))</f>
        <v/>
      </c>
      <c r="R881" t="str" cm="1">
        <f t="array" ref="R881">IF(P881=Q881,"",IFERROR(INDEX(E:E,MATCH(I881&amp;Q881,B:B&amp;G:G,0)),""))</f>
        <v/>
      </c>
    </row>
    <row r="882" spans="2:18" x14ac:dyDescent="0.2">
      <c r="B882" t="s">
        <v>2989</v>
      </c>
      <c r="C882" t="str">
        <f>VLOOKUP(B882,customer!A:B,2,FALSE)</f>
        <v>Kassia Dobney</v>
      </c>
      <c r="D882" t="s">
        <v>3947</v>
      </c>
      <c r="E882" t="str">
        <f>VLOOKUP(D882,campaign!A:B,2,FALSE)</f>
        <v>OwnsComputer</v>
      </c>
      <c r="F882" s="9">
        <v>44948</v>
      </c>
      <c r="G882">
        <f>VLOOKUP(D882,campaign!A:D,4,FALSE)</f>
        <v>62</v>
      </c>
      <c r="I882" t="s">
        <v>3353</v>
      </c>
      <c r="J882" t="str">
        <f>VLOOKUP(I882,B:C,2,FALSE)</f>
        <v>Herbie Juett</v>
      </c>
      <c r="K882" t="s">
        <v>3921</v>
      </c>
      <c r="L882" t="str" cm="1">
        <f t="array" ref="L882">INDEX(E:E,MATCH(I882&amp;M882,B:B&amp;F:F,0))</f>
        <v>HandsetRefurbished</v>
      </c>
      <c r="M882" s="9">
        <f>_xlfn.MAXIFS(F:F,B:B,I882,D:D,K882)</f>
        <v>45079</v>
      </c>
      <c r="N882" cm="1">
        <f t="array" ref="N882">INDEX(G:G,MATCH(I882&amp;K882&amp;M882,B:B&amp;D:D&amp;F:F,0))</f>
        <v>26</v>
      </c>
      <c r="O882" s="9">
        <f>IF(M882=_xlfn.MAXIFS(M:M,I:I,I882),_xlfn.MAXIFS(M:M,I:I,I882),"")</f>
        <v>45079</v>
      </c>
      <c r="P882" cm="1">
        <f t="array" ref="P882">IFERROR(INDEX(G:G,MATCH(K882&amp;O882,D:D&amp;F:F,0)),"")</f>
        <v>26</v>
      </c>
      <c r="Q882">
        <f>IF(P882="","",_xlfn.MAXIFS(G:G,B:B,I882))</f>
        <v>62</v>
      </c>
      <c r="R882" t="str" cm="1">
        <f t="array" ref="R882">IF(P882=Q882,"",IFERROR(INDEX(E:E,MATCH(I882&amp;Q882,B:B&amp;G:G,0)),""))</f>
        <v>HandsetWebCapable</v>
      </c>
    </row>
    <row r="883" spans="2:18" x14ac:dyDescent="0.2">
      <c r="B883" t="s">
        <v>2989</v>
      </c>
      <c r="C883" t="str">
        <f>VLOOKUP(B883,customer!A:B,2,FALSE)</f>
        <v>Kassia Dobney</v>
      </c>
      <c r="D883" t="s">
        <v>3947</v>
      </c>
      <c r="E883" t="str">
        <f>VLOOKUP(D883,campaign!A:B,2,FALSE)</f>
        <v>OwnsComputer</v>
      </c>
      <c r="F883" s="9">
        <v>45009</v>
      </c>
      <c r="G883">
        <f>VLOOKUP(D883,campaign!A:D,4,FALSE)</f>
        <v>62</v>
      </c>
      <c r="I883" t="s">
        <v>3238</v>
      </c>
      <c r="J883" t="str">
        <f>VLOOKUP(I883,B:C,2,FALSE)</f>
        <v>Herc Nawton</v>
      </c>
      <c r="K883" t="s">
        <v>3924</v>
      </c>
      <c r="L883" t="str" cm="1">
        <f t="array" ref="L883">INDEX(E:E,MATCH(I883&amp;M883,B:B&amp;F:F,0))</f>
        <v>RVOwner</v>
      </c>
      <c r="M883" s="9">
        <f>_xlfn.MAXIFS(F:F,B:B,I883,D:D,K883)</f>
        <v>45073</v>
      </c>
      <c r="N883" cm="1">
        <f t="array" ref="N883">INDEX(G:G,MATCH(I883&amp;K883&amp;M883,B:B&amp;D:D&amp;F:F,0))</f>
        <v>22</v>
      </c>
      <c r="O883" s="9">
        <f>IF(M883=_xlfn.MAXIFS(M:M,I:I,I883),_xlfn.MAXIFS(M:M,I:I,I883),"")</f>
        <v>45073</v>
      </c>
      <c r="P883" cm="1">
        <f t="array" ref="P883">IFERROR(INDEX(G:G,MATCH(K883&amp;O883,D:D&amp;F:F,0)),"")</f>
        <v>22</v>
      </c>
      <c r="Q883">
        <f>IF(P883="","",_xlfn.MAXIFS(G:G,B:B,I883))</f>
        <v>26</v>
      </c>
      <c r="R883" t="str" cm="1">
        <f t="array" ref="R883">IF(P883=Q883,"",IFERROR(INDEX(E:E,MATCH(I883&amp;Q883,B:B&amp;G:G,0)),""))</f>
        <v>TruckOwner</v>
      </c>
    </row>
    <row r="884" spans="2:18" x14ac:dyDescent="0.2">
      <c r="B884" t="s">
        <v>2989</v>
      </c>
      <c r="C884" t="str">
        <f>VLOOKUP(B884,customer!A:B,2,FALSE)</f>
        <v>Kassia Dobney</v>
      </c>
      <c r="D884" t="s">
        <v>3947</v>
      </c>
      <c r="E884" t="str">
        <f>VLOOKUP(D884,campaign!A:B,2,FALSE)</f>
        <v>OwnsComputer</v>
      </c>
      <c r="F884" s="9">
        <v>45031</v>
      </c>
      <c r="G884">
        <f>VLOOKUP(D884,campaign!A:D,4,FALSE)</f>
        <v>62</v>
      </c>
      <c r="I884" t="s">
        <v>3238</v>
      </c>
      <c r="J884" t="str">
        <f>VLOOKUP(I884,B:C,2,FALSE)</f>
        <v>Herc Nawton</v>
      </c>
      <c r="K884" t="s">
        <v>3923</v>
      </c>
      <c r="L884" t="str" cm="1">
        <f t="array" ref="L884">INDEX(E:E,MATCH(I884&amp;M884,B:B&amp;F:F,0))</f>
        <v>TruckOwner</v>
      </c>
      <c r="M884" s="9">
        <f>_xlfn.MAXIFS(F:F,B:B,I884,D:D,K884)</f>
        <v>45071</v>
      </c>
      <c r="N884" cm="1">
        <f t="array" ref="N884">INDEX(G:G,MATCH(I884&amp;K884&amp;M884,B:B&amp;D:D&amp;F:F,0))</f>
        <v>26</v>
      </c>
      <c r="O884" s="9" t="str">
        <f>IF(M884=_xlfn.MAXIFS(M:M,I:I,I884),_xlfn.MAXIFS(M:M,I:I,I884),"")</f>
        <v/>
      </c>
      <c r="P884" t="str" cm="1">
        <f t="array" ref="P884">IFERROR(INDEX(G:G,MATCH(K884&amp;O884,D:D&amp;F:F,0)),"")</f>
        <v/>
      </c>
      <c r="Q884" t="str">
        <f>IF(P884="","",_xlfn.MAXIFS(G:G,B:B,I884))</f>
        <v/>
      </c>
      <c r="R884" t="str" cm="1">
        <f t="array" ref="R884">IF(P884=Q884,"",IFERROR(INDEX(E:E,MATCH(I884&amp;Q884,B:B&amp;G:G,0)),""))</f>
        <v/>
      </c>
    </row>
    <row r="885" spans="2:18" x14ac:dyDescent="0.2">
      <c r="B885" t="s">
        <v>2989</v>
      </c>
      <c r="C885" t="str">
        <f>VLOOKUP(B885,customer!A:B,2,FALSE)</f>
        <v>Kassia Dobney</v>
      </c>
      <c r="D885" t="s">
        <v>3947</v>
      </c>
      <c r="E885" t="str">
        <f>VLOOKUP(D885,campaign!A:B,2,FALSE)</f>
        <v>OwnsComputer</v>
      </c>
      <c r="F885" s="9">
        <v>45063</v>
      </c>
      <c r="G885">
        <f>VLOOKUP(D885,campaign!A:D,4,FALSE)</f>
        <v>62</v>
      </c>
      <c r="I885" t="s">
        <v>2961</v>
      </c>
      <c r="J885" t="str">
        <f>VLOOKUP(I885,B:C,2,FALSE)</f>
        <v>Hermia Yatman</v>
      </c>
      <c r="K885" t="s">
        <v>3924</v>
      </c>
      <c r="L885" t="str" cm="1">
        <f t="array" ref="L885">INDEX(E:E,MATCH(I885&amp;M885,B:B&amp;F:F,0))</f>
        <v>RVOwner</v>
      </c>
      <c r="M885" s="9">
        <f>_xlfn.MAXIFS(F:F,B:B,I885,D:D,K885)</f>
        <v>45055</v>
      </c>
      <c r="N885" cm="1">
        <f t="array" ref="N885">INDEX(G:G,MATCH(I885&amp;K885&amp;M885,B:B&amp;D:D&amp;F:F,0))</f>
        <v>22</v>
      </c>
      <c r="O885" s="9" t="str">
        <f>IF(M885=_xlfn.MAXIFS(M:M,I:I,I885),_xlfn.MAXIFS(M:M,I:I,I885),"")</f>
        <v/>
      </c>
      <c r="P885" t="str" cm="1">
        <f t="array" ref="P885">IFERROR(INDEX(G:G,MATCH(K885&amp;O885,D:D&amp;F:F,0)),"")</f>
        <v/>
      </c>
      <c r="Q885" t="str">
        <f>IF(P885="","",_xlfn.MAXIFS(G:G,B:B,I885))</f>
        <v/>
      </c>
      <c r="R885" t="str" cm="1">
        <f t="array" ref="R885">IF(P885=Q885,"",IFERROR(INDEX(E:E,MATCH(I885&amp;Q885,B:B&amp;G:G,0)),""))</f>
        <v/>
      </c>
    </row>
    <row r="886" spans="2:18" x14ac:dyDescent="0.2">
      <c r="B886" t="s">
        <v>2989</v>
      </c>
      <c r="C886" t="str">
        <f>VLOOKUP(B886,customer!A:B,2,FALSE)</f>
        <v>Kassia Dobney</v>
      </c>
      <c r="D886" t="s">
        <v>3952</v>
      </c>
      <c r="E886" t="str">
        <f>VLOOKUP(D886,campaign!A:B,2,FALSE)</f>
        <v>MadeCallToRetentionTeam</v>
      </c>
      <c r="F886" s="9">
        <v>44703</v>
      </c>
      <c r="G886">
        <f>VLOOKUP(D886,campaign!A:D,4,FALSE)</f>
        <v>16</v>
      </c>
      <c r="I886" t="s">
        <v>2961</v>
      </c>
      <c r="J886" t="str">
        <f>VLOOKUP(I886,B:C,2,FALSE)</f>
        <v>Hermia Yatman</v>
      </c>
      <c r="K886" t="s">
        <v>3952</v>
      </c>
      <c r="L886" t="str" cm="1">
        <f t="array" ref="L886">INDEX(E:E,MATCH(I886&amp;M886,B:B&amp;F:F,0))</f>
        <v>MadeCallToRetentionTeam</v>
      </c>
      <c r="M886" s="9">
        <f>_xlfn.MAXIFS(F:F,B:B,I886,D:D,K886)</f>
        <v>45082</v>
      </c>
      <c r="N886" cm="1">
        <f t="array" ref="N886">INDEX(G:G,MATCH(I886&amp;K886&amp;M886,B:B&amp;D:D&amp;F:F,0))</f>
        <v>16</v>
      </c>
      <c r="O886" s="9">
        <f>IF(M886=_xlfn.MAXIFS(M:M,I:I,I886),_xlfn.MAXIFS(M:M,I:I,I886),"")</f>
        <v>45082</v>
      </c>
      <c r="P886" cm="1">
        <f t="array" ref="P886">IFERROR(INDEX(G:G,MATCH(K886&amp;O886,D:D&amp;F:F,0)),"")</f>
        <v>16</v>
      </c>
      <c r="Q886">
        <f>IF(P886="","",_xlfn.MAXIFS(G:G,B:B,I886))</f>
        <v>22</v>
      </c>
      <c r="R886" t="str" cm="1">
        <f t="array" ref="R886">IF(P886=Q886,"",IFERROR(INDEX(E:E,MATCH(I886&amp;Q886,B:B&amp;G:G,0)),""))</f>
        <v>RVOwner</v>
      </c>
    </row>
    <row r="887" spans="2:18" x14ac:dyDescent="0.2">
      <c r="B887" t="s">
        <v>2989</v>
      </c>
      <c r="C887" t="str">
        <f>VLOOKUP(B887,customer!A:B,2,FALSE)</f>
        <v>Kassia Dobney</v>
      </c>
      <c r="D887" t="s">
        <v>3952</v>
      </c>
      <c r="E887" t="str">
        <f>VLOOKUP(D887,campaign!A:B,2,FALSE)</f>
        <v>MadeCallToRetentionTeam</v>
      </c>
      <c r="F887" s="9">
        <v>44746</v>
      </c>
      <c r="G887">
        <f>VLOOKUP(D887,campaign!A:D,4,FALSE)</f>
        <v>16</v>
      </c>
      <c r="I887" t="s">
        <v>3821</v>
      </c>
      <c r="J887" t="str">
        <f>VLOOKUP(I887,B:C,2,FALSE)</f>
        <v>Hermie Hundy</v>
      </c>
      <c r="K887" t="s">
        <v>3922</v>
      </c>
      <c r="L887" t="str" cm="1">
        <f t="array" ref="L887">INDEX(E:E,MATCH(I887&amp;M887,B:B&amp;F:F,0))</f>
        <v>HandsetWebCapable</v>
      </c>
      <c r="M887" s="9">
        <f>_xlfn.MAXIFS(F:F,B:B,I887,D:D,K887)</f>
        <v>45054</v>
      </c>
      <c r="N887" cm="1">
        <f t="array" ref="N887">INDEX(G:G,MATCH(I887&amp;K887&amp;M887,B:B&amp;D:D&amp;F:F,0))</f>
        <v>62</v>
      </c>
      <c r="O887" s="9">
        <f>IF(M887=_xlfn.MAXIFS(M:M,I:I,I887),_xlfn.MAXIFS(M:M,I:I,I887),"")</f>
        <v>45054</v>
      </c>
      <c r="P887" cm="1">
        <f t="array" ref="P887">IFERROR(INDEX(G:G,MATCH(K887&amp;O887,D:D&amp;F:F,0)),"")</f>
        <v>62</v>
      </c>
      <c r="Q887">
        <f>IF(P887="","",_xlfn.MAXIFS(G:G,B:B,I887))</f>
        <v>62</v>
      </c>
      <c r="R887" t="str" cm="1">
        <f t="array" ref="R887">IF(P887=Q887,"",IFERROR(INDEX(E:E,MATCH(I887&amp;Q887,B:B&amp;G:G,0)),""))</f>
        <v/>
      </c>
    </row>
    <row r="888" spans="2:18" x14ac:dyDescent="0.2">
      <c r="B888" t="s">
        <v>2989</v>
      </c>
      <c r="C888" t="str">
        <f>VLOOKUP(B888,customer!A:B,2,FALSE)</f>
        <v>Kassia Dobney</v>
      </c>
      <c r="D888" t="s">
        <v>3952</v>
      </c>
      <c r="E888" t="str">
        <f>VLOOKUP(D888,campaign!A:B,2,FALSE)</f>
        <v>MadeCallToRetentionTeam</v>
      </c>
      <c r="F888" s="9">
        <v>44804</v>
      </c>
      <c r="G888">
        <f>VLOOKUP(D888,campaign!A:D,4,FALSE)</f>
        <v>16</v>
      </c>
      <c r="I888" t="s">
        <v>3127</v>
      </c>
      <c r="J888" t="str">
        <f>VLOOKUP(I888,B:C,2,FALSE)</f>
        <v>Herminia Ianetti</v>
      </c>
      <c r="K888" t="s">
        <v>3928</v>
      </c>
      <c r="L888" t="str" cm="1">
        <f t="array" ref="L888">INDEX(E:E,MATCH(I888&amp;M888,B:B&amp;F:F,0))</f>
        <v>OptOutMailings</v>
      </c>
      <c r="M888" s="9">
        <f>_xlfn.MAXIFS(F:F,B:B,I888,D:D,K888)</f>
        <v>45079</v>
      </c>
      <c r="N888" cm="1">
        <f t="array" ref="N888">INDEX(G:G,MATCH(I888&amp;K888&amp;M888,B:B&amp;D:D&amp;F:F,0))</f>
        <v>75</v>
      </c>
      <c r="O888" s="9">
        <f>IF(M888=_xlfn.MAXIFS(M:M,I:I,I888),_xlfn.MAXIFS(M:M,I:I,I888),"")</f>
        <v>45079</v>
      </c>
      <c r="P888" cm="1">
        <f t="array" ref="P888">IFERROR(INDEX(G:G,MATCH(K888&amp;O888,D:D&amp;F:F,0)),"")</f>
        <v>75</v>
      </c>
      <c r="Q888">
        <f>IF(P888="","",_xlfn.MAXIFS(G:G,B:B,I888))</f>
        <v>75</v>
      </c>
      <c r="R888" t="str" cm="1">
        <f t="array" ref="R888">IF(P888=Q888,"",IFERROR(INDEX(E:E,MATCH(I888&amp;Q888,B:B&amp;G:G,0)),""))</f>
        <v/>
      </c>
    </row>
    <row r="889" spans="2:18" x14ac:dyDescent="0.2">
      <c r="B889" t="s">
        <v>2989</v>
      </c>
      <c r="C889" t="str">
        <f>VLOOKUP(B889,customer!A:B,2,FALSE)</f>
        <v>Kassia Dobney</v>
      </c>
      <c r="D889" t="s">
        <v>3952</v>
      </c>
      <c r="E889" t="str">
        <f>VLOOKUP(D889,campaign!A:B,2,FALSE)</f>
        <v>MadeCallToRetentionTeam</v>
      </c>
      <c r="F889" s="9">
        <v>44805</v>
      </c>
      <c r="G889">
        <f>VLOOKUP(D889,campaign!A:D,4,FALSE)</f>
        <v>16</v>
      </c>
      <c r="I889" t="s">
        <v>3127</v>
      </c>
      <c r="J889" t="str">
        <f>VLOOKUP(I889,B:C,2,FALSE)</f>
        <v>Herminia Ianetti</v>
      </c>
      <c r="K889" t="s">
        <v>3923</v>
      </c>
      <c r="L889" t="str" cm="1">
        <f t="array" ref="L889">INDEX(E:E,MATCH(I889&amp;M889,B:B&amp;F:F,0))</f>
        <v>TruckOwner</v>
      </c>
      <c r="M889" s="9">
        <f>_xlfn.MAXIFS(F:F,B:B,I889,D:D,K889)</f>
        <v>45055</v>
      </c>
      <c r="N889" cm="1">
        <f t="array" ref="N889">INDEX(G:G,MATCH(I889&amp;K889&amp;M889,B:B&amp;D:D&amp;F:F,0))</f>
        <v>26</v>
      </c>
      <c r="O889" s="9" t="str">
        <f>IF(M889=_xlfn.MAXIFS(M:M,I:I,I889),_xlfn.MAXIFS(M:M,I:I,I889),"")</f>
        <v/>
      </c>
      <c r="P889" t="str" cm="1">
        <f t="array" ref="P889">IFERROR(INDEX(G:G,MATCH(K889&amp;O889,D:D&amp;F:F,0)),"")</f>
        <v/>
      </c>
      <c r="Q889" t="str">
        <f>IF(P889="","",_xlfn.MAXIFS(G:G,B:B,I889))</f>
        <v/>
      </c>
      <c r="R889" t="str" cm="1">
        <f t="array" ref="R889">IF(P889=Q889,"",IFERROR(INDEX(E:E,MATCH(I889&amp;Q889,B:B&amp;G:G,0)),""))</f>
        <v/>
      </c>
    </row>
    <row r="890" spans="2:18" x14ac:dyDescent="0.2">
      <c r="B890" t="s">
        <v>2989</v>
      </c>
      <c r="C890" t="str">
        <f>VLOOKUP(B890,customer!A:B,2,FALSE)</f>
        <v>Kassia Dobney</v>
      </c>
      <c r="D890" t="s">
        <v>3952</v>
      </c>
      <c r="E890" t="str">
        <f>VLOOKUP(D890,campaign!A:B,2,FALSE)</f>
        <v>MadeCallToRetentionTeam</v>
      </c>
      <c r="F890" s="9">
        <v>44893</v>
      </c>
      <c r="G890">
        <f>VLOOKUP(D890,campaign!A:D,4,FALSE)</f>
        <v>16</v>
      </c>
      <c r="I890" t="s">
        <v>3416</v>
      </c>
      <c r="J890" t="str">
        <f>VLOOKUP(I890,B:C,2,FALSE)</f>
        <v>Hewett Goldhill</v>
      </c>
      <c r="K890" t="s">
        <v>3949</v>
      </c>
      <c r="L890" t="str" cm="1">
        <f t="array" ref="L890">INDEX(E:E,MATCH(I890&amp;M890,B:B&amp;F:F,0))</f>
        <v>NewCellphoneUser</v>
      </c>
      <c r="M890" s="9">
        <f>_xlfn.MAXIFS(F:F,B:B,I890,D:D,K890)</f>
        <v>45080</v>
      </c>
      <c r="N890" cm="1">
        <f t="array" ref="N890">INDEX(G:G,MATCH(I890&amp;K890&amp;M890,B:B&amp;D:D&amp;F:F,0))</f>
        <v>25</v>
      </c>
      <c r="O890" s="9" t="str">
        <f>IF(M890=_xlfn.MAXIFS(M:M,I:I,I890),_xlfn.MAXIFS(M:M,I:I,I890),"")</f>
        <v/>
      </c>
      <c r="P890" t="str" cm="1">
        <f t="array" ref="P890">IFERROR(INDEX(G:G,MATCH(K890&amp;O890,D:D&amp;F:F,0)),"")</f>
        <v/>
      </c>
      <c r="Q890" t="str">
        <f>IF(P890="","",_xlfn.MAXIFS(G:G,B:B,I890))</f>
        <v/>
      </c>
      <c r="R890" t="str" cm="1">
        <f t="array" ref="R890">IF(P890=Q890,"",IFERROR(INDEX(E:E,MATCH(I890&amp;Q890,B:B&amp;G:G,0)),""))</f>
        <v/>
      </c>
    </row>
    <row r="891" spans="2:18" x14ac:dyDescent="0.2">
      <c r="B891" t="s">
        <v>2989</v>
      </c>
      <c r="C891" t="str">
        <f>VLOOKUP(B891,customer!A:B,2,FALSE)</f>
        <v>Kassia Dobney</v>
      </c>
      <c r="D891" t="s">
        <v>3952</v>
      </c>
      <c r="E891" t="str">
        <f>VLOOKUP(D891,campaign!A:B,2,FALSE)</f>
        <v>MadeCallToRetentionTeam</v>
      </c>
      <c r="F891" s="9">
        <v>44898</v>
      </c>
      <c r="G891">
        <f>VLOOKUP(D891,campaign!A:D,4,FALSE)</f>
        <v>16</v>
      </c>
      <c r="I891" t="s">
        <v>3416</v>
      </c>
      <c r="J891" t="str">
        <f>VLOOKUP(I891,B:C,2,FALSE)</f>
        <v>Hewett Goldhill</v>
      </c>
      <c r="K891" t="s">
        <v>3923</v>
      </c>
      <c r="L891" t="str" cm="1">
        <f t="array" ref="L891">INDEX(E:E,MATCH(I891&amp;M891,B:B&amp;F:F,0))</f>
        <v>TruckOwner</v>
      </c>
      <c r="M891" s="9">
        <f>_xlfn.MAXIFS(F:F,B:B,I891,D:D,K891)</f>
        <v>45082</v>
      </c>
      <c r="N891" cm="1">
        <f t="array" ref="N891">INDEX(G:G,MATCH(I891&amp;K891&amp;M891,B:B&amp;D:D&amp;F:F,0))</f>
        <v>26</v>
      </c>
      <c r="O891" s="9">
        <f>IF(M891=_xlfn.MAXIFS(M:M,I:I,I891),_xlfn.MAXIFS(M:M,I:I,I891),"")</f>
        <v>45082</v>
      </c>
      <c r="P891" cm="1">
        <f t="array" ref="P891">IFERROR(INDEX(G:G,MATCH(K891&amp;O891,D:D&amp;F:F,0)),"")</f>
        <v>26</v>
      </c>
      <c r="Q891">
        <f>IF(P891="","",_xlfn.MAXIFS(G:G,B:B,I891))</f>
        <v>26</v>
      </c>
      <c r="R891" t="str" cm="1">
        <f t="array" ref="R891">IF(P891=Q891,"",IFERROR(INDEX(E:E,MATCH(I891&amp;Q891,B:B&amp;G:G,0)),""))</f>
        <v/>
      </c>
    </row>
    <row r="892" spans="2:18" x14ac:dyDescent="0.2">
      <c r="B892" t="s">
        <v>2989</v>
      </c>
      <c r="C892" t="str">
        <f>VLOOKUP(B892,customer!A:B,2,FALSE)</f>
        <v>Kassia Dobney</v>
      </c>
      <c r="D892" t="s">
        <v>3952</v>
      </c>
      <c r="E892" t="str">
        <f>VLOOKUP(D892,campaign!A:B,2,FALSE)</f>
        <v>MadeCallToRetentionTeam</v>
      </c>
      <c r="F892" s="9">
        <v>45007</v>
      </c>
      <c r="G892">
        <f>VLOOKUP(D892,campaign!A:D,4,FALSE)</f>
        <v>16</v>
      </c>
      <c r="I892" t="s">
        <v>2999</v>
      </c>
      <c r="J892" t="str">
        <f>VLOOKUP(I892,B:C,2,FALSE)</f>
        <v>Hilario Gornar</v>
      </c>
      <c r="K892" t="s">
        <v>3949</v>
      </c>
      <c r="L892" t="str" cm="1">
        <f t="array" ref="L892">INDEX(E:E,MATCH(I892&amp;M892,B:B&amp;F:F,0))</f>
        <v>NewCellphoneUser</v>
      </c>
      <c r="M892" s="9">
        <f>_xlfn.MAXIFS(F:F,B:B,I892,D:D,K892)</f>
        <v>45072</v>
      </c>
      <c r="N892" cm="1">
        <f t="array" ref="N892">INDEX(G:G,MATCH(I892&amp;K892&amp;M892,B:B&amp;D:D&amp;F:F,0))</f>
        <v>25</v>
      </c>
      <c r="O892" s="9" t="str">
        <f>IF(M892=_xlfn.MAXIFS(M:M,I:I,I892),_xlfn.MAXIFS(M:M,I:I,I892),"")</f>
        <v/>
      </c>
      <c r="P892" t="str" cm="1">
        <f t="array" ref="P892">IFERROR(INDEX(G:G,MATCH(K892&amp;O892,D:D&amp;F:F,0)),"")</f>
        <v/>
      </c>
      <c r="Q892" t="str">
        <f>IF(P892="","",_xlfn.MAXIFS(G:G,B:B,I892))</f>
        <v/>
      </c>
      <c r="R892" t="str" cm="1">
        <f t="array" ref="R892">IF(P892=Q892,"",IFERROR(INDEX(E:E,MATCH(I892&amp;Q892,B:B&amp;G:G,0)),""))</f>
        <v/>
      </c>
    </row>
    <row r="893" spans="2:18" x14ac:dyDescent="0.2">
      <c r="B893" t="s">
        <v>2989</v>
      </c>
      <c r="C893" t="str">
        <f>VLOOKUP(B893,customer!A:B,2,FALSE)</f>
        <v>Kassia Dobney</v>
      </c>
      <c r="D893" t="s">
        <v>3952</v>
      </c>
      <c r="E893" t="str">
        <f>VLOOKUP(D893,campaign!A:B,2,FALSE)</f>
        <v>MadeCallToRetentionTeam</v>
      </c>
      <c r="F893" s="9">
        <v>45075</v>
      </c>
      <c r="G893">
        <f>VLOOKUP(D893,campaign!A:D,4,FALSE)</f>
        <v>16</v>
      </c>
      <c r="I893" t="s">
        <v>2999</v>
      </c>
      <c r="J893" t="str">
        <f>VLOOKUP(I893,B:C,2,FALSE)</f>
        <v>Hilario Gornar</v>
      </c>
      <c r="K893" t="s">
        <v>3925</v>
      </c>
      <c r="L893" t="str" cm="1">
        <f t="array" ref="L893">INDEX(E:E,MATCH(I893&amp;M893,B:B&amp;F:F,0))</f>
        <v>Homeownership</v>
      </c>
      <c r="M893" s="9">
        <f>_xlfn.MAXIFS(F:F,B:B,I893,D:D,K893)</f>
        <v>45078</v>
      </c>
      <c r="N893" cm="1">
        <f t="array" ref="N893">INDEX(G:G,MATCH(I893&amp;K893&amp;M893,B:B&amp;D:D&amp;F:F,0))</f>
        <v>13</v>
      </c>
      <c r="O893" s="9">
        <f>IF(M893=_xlfn.MAXIFS(M:M,I:I,I893),_xlfn.MAXIFS(M:M,I:I,I893),"")</f>
        <v>45078</v>
      </c>
      <c r="P893" cm="1">
        <f t="array" ref="P893">IFERROR(INDEX(G:G,MATCH(K893&amp;O893,D:D&amp;F:F,0)),"")</f>
        <v>13</v>
      </c>
      <c r="Q893">
        <f>IF(P893="","",_xlfn.MAXIFS(G:G,B:B,I893))</f>
        <v>25</v>
      </c>
      <c r="R893" t="str" cm="1">
        <f t="array" ref="R893">IF(P893=Q893,"",IFERROR(INDEX(E:E,MATCH(I893&amp;Q893,B:B&amp;G:G,0)),""))</f>
        <v>NewCellphoneUser</v>
      </c>
    </row>
    <row r="894" spans="2:18" x14ac:dyDescent="0.2">
      <c r="B894" t="s">
        <v>2989</v>
      </c>
      <c r="C894" t="str">
        <f>VLOOKUP(B894,customer!A:B,2,FALSE)</f>
        <v>Kassia Dobney</v>
      </c>
      <c r="D894" t="s">
        <v>3952</v>
      </c>
      <c r="E894" t="str">
        <f>VLOOKUP(D894,campaign!A:B,2,FALSE)</f>
        <v>MadeCallToRetentionTeam</v>
      </c>
      <c r="F894" s="9">
        <v>45081</v>
      </c>
      <c r="G894">
        <f>VLOOKUP(D894,campaign!A:D,4,FALSE)</f>
        <v>16</v>
      </c>
      <c r="I894" t="s">
        <v>3234</v>
      </c>
      <c r="J894" t="str">
        <f>VLOOKUP(I894,B:C,2,FALSE)</f>
        <v>Hildy De Atta</v>
      </c>
      <c r="K894" t="s">
        <v>3929</v>
      </c>
      <c r="L894" t="str" cm="1">
        <f t="array" ref="L894">INDEX(E:E,MATCH(I894&amp;M894,B:B&amp;F:F,0))</f>
        <v>NonUSTravel</v>
      </c>
      <c r="M894" s="9">
        <f>_xlfn.MAXIFS(F:F,B:B,I894,D:D,K894)</f>
        <v>45076</v>
      </c>
      <c r="N894" cm="1">
        <f t="array" ref="N894">INDEX(G:G,MATCH(I894&amp;K894&amp;M894,B:B&amp;D:D&amp;F:F,0))</f>
        <v>66</v>
      </c>
      <c r="O894" s="9" t="str">
        <f>IF(M894=_xlfn.MAXIFS(M:M,I:I,I894),_xlfn.MAXIFS(M:M,I:I,I894),"")</f>
        <v/>
      </c>
      <c r="P894" t="str" cm="1">
        <f t="array" ref="P894">IFERROR(INDEX(G:G,MATCH(K894&amp;O894,D:D&amp;F:F,0)),"")</f>
        <v/>
      </c>
      <c r="Q894" t="str">
        <f>IF(P894="","",_xlfn.MAXIFS(G:G,B:B,I894))</f>
        <v/>
      </c>
      <c r="R894" t="str" cm="1">
        <f t="array" ref="R894">IF(P894=Q894,"",IFERROR(INDEX(E:E,MATCH(I894&amp;Q894,B:B&amp;G:G,0)),""))</f>
        <v/>
      </c>
    </row>
    <row r="895" spans="2:18" x14ac:dyDescent="0.2">
      <c r="B895" t="s">
        <v>2989</v>
      </c>
      <c r="C895" t="str">
        <f>VLOOKUP(B895,customer!A:B,2,FALSE)</f>
        <v>Kassia Dobney</v>
      </c>
      <c r="D895" t="s">
        <v>3927</v>
      </c>
      <c r="E895" t="str">
        <f>VLOOKUP(D895,campaign!A:B,2,FALSE)</f>
        <v>RespondsToMailOffers</v>
      </c>
      <c r="F895" s="9">
        <v>45009</v>
      </c>
      <c r="G895">
        <f>VLOOKUP(D895,campaign!A:D,4,FALSE)</f>
        <v>27</v>
      </c>
      <c r="I895" t="s">
        <v>3234</v>
      </c>
      <c r="J895" t="str">
        <f>VLOOKUP(I895,B:C,2,FALSE)</f>
        <v>Hildy De Atta</v>
      </c>
      <c r="K895" t="s">
        <v>3927</v>
      </c>
      <c r="L895" t="str" cm="1">
        <f t="array" ref="L895">INDEX(E:E,MATCH(I895&amp;M895,B:B&amp;F:F,0))</f>
        <v>RespondsToMailOffers</v>
      </c>
      <c r="M895" s="9">
        <f>_xlfn.MAXIFS(F:F,B:B,I895,D:D,K895)</f>
        <v>45078</v>
      </c>
      <c r="N895" cm="1">
        <f t="array" ref="N895">INDEX(G:G,MATCH(I895&amp;K895&amp;M895,B:B&amp;D:D&amp;F:F,0))</f>
        <v>27</v>
      </c>
      <c r="O895" s="9">
        <f>IF(M895=_xlfn.MAXIFS(M:M,I:I,I895),_xlfn.MAXIFS(M:M,I:I,I895),"")</f>
        <v>45078</v>
      </c>
      <c r="P895" cm="1">
        <f t="array" ref="P895">IFERROR(INDEX(G:G,MATCH(K895&amp;O895,D:D&amp;F:F,0)),"")</f>
        <v>27</v>
      </c>
      <c r="Q895">
        <f>IF(P895="","",_xlfn.MAXIFS(G:G,B:B,I895))</f>
        <v>66</v>
      </c>
      <c r="R895" t="str" cm="1">
        <f t="array" ref="R895">IF(P895=Q895,"",IFERROR(INDEX(E:E,MATCH(I895&amp;Q895,B:B&amp;G:G,0)),""))</f>
        <v>NonUSTravel</v>
      </c>
    </row>
    <row r="896" spans="2:18" x14ac:dyDescent="0.2">
      <c r="B896" t="s">
        <v>2989</v>
      </c>
      <c r="C896" t="str">
        <f>VLOOKUP(B896,customer!A:B,2,FALSE)</f>
        <v>Kassia Dobney</v>
      </c>
      <c r="D896" t="s">
        <v>3927</v>
      </c>
      <c r="E896" t="str">
        <f>VLOOKUP(D896,campaign!A:B,2,FALSE)</f>
        <v>RespondsToMailOffers</v>
      </c>
      <c r="F896" s="9">
        <v>45040</v>
      </c>
      <c r="G896">
        <f>VLOOKUP(D896,campaign!A:D,4,FALSE)</f>
        <v>27</v>
      </c>
      <c r="I896" t="s">
        <v>3677</v>
      </c>
      <c r="J896" t="str">
        <f>VLOOKUP(I896,B:C,2,FALSE)</f>
        <v>Hilliard Corain</v>
      </c>
      <c r="K896" t="s">
        <v>3927</v>
      </c>
      <c r="L896" t="str" cm="1">
        <f t="array" ref="L896">INDEX(E:E,MATCH(I896&amp;M896,B:B&amp;F:F,0))</f>
        <v>RespondsToMailOffers</v>
      </c>
      <c r="M896" s="9">
        <f>_xlfn.MAXIFS(F:F,B:B,I896,D:D,K896)</f>
        <v>45071</v>
      </c>
      <c r="N896" cm="1">
        <f t="array" ref="N896">INDEX(G:G,MATCH(I896&amp;K896&amp;M896,B:B&amp;D:D&amp;F:F,0))</f>
        <v>27</v>
      </c>
      <c r="O896" s="9" t="str">
        <f>IF(M896=_xlfn.MAXIFS(M:M,I:I,I896),_xlfn.MAXIFS(M:M,I:I,I896),"")</f>
        <v/>
      </c>
      <c r="P896" t="str" cm="1">
        <f t="array" ref="P896">IFERROR(INDEX(G:G,MATCH(K896&amp;O896,D:D&amp;F:F,0)),"")</f>
        <v/>
      </c>
      <c r="Q896" t="str">
        <f>IF(P896="","",_xlfn.MAXIFS(G:G,B:B,I896))</f>
        <v/>
      </c>
      <c r="R896" t="str" cm="1">
        <f t="array" ref="R896">IF(P896=Q896,"",IFERROR(INDEX(E:E,MATCH(I896&amp;Q896,B:B&amp;G:G,0)),""))</f>
        <v/>
      </c>
    </row>
    <row r="897" spans="2:18" x14ac:dyDescent="0.2">
      <c r="B897" t="s">
        <v>2989</v>
      </c>
      <c r="C897" t="str">
        <f>VLOOKUP(B897,customer!A:B,2,FALSE)</f>
        <v>Kassia Dobney</v>
      </c>
      <c r="D897" t="s">
        <v>3927</v>
      </c>
      <c r="E897" t="str">
        <f>VLOOKUP(D897,campaign!A:B,2,FALSE)</f>
        <v>RespondsToMailOffers</v>
      </c>
      <c r="F897" s="9">
        <v>45055</v>
      </c>
      <c r="G897">
        <f>VLOOKUP(D897,campaign!A:D,4,FALSE)</f>
        <v>27</v>
      </c>
      <c r="I897" t="s">
        <v>3677</v>
      </c>
      <c r="J897" t="str">
        <f>VLOOKUP(I897,B:C,2,FALSE)</f>
        <v>Hilliard Corain</v>
      </c>
      <c r="K897" t="s">
        <v>3950</v>
      </c>
      <c r="L897" t="str" cm="1">
        <f t="array" ref="L897">INDEX(E:E,MATCH(I897&amp;M897,B:B&amp;F:F,0))</f>
        <v>NotNewCellphoneUser</v>
      </c>
      <c r="M897" s="9">
        <f>_xlfn.MAXIFS(F:F,B:B,I897,D:D,K897)</f>
        <v>45075</v>
      </c>
      <c r="N897" cm="1">
        <f t="array" ref="N897">INDEX(G:G,MATCH(I897&amp;K897&amp;M897,B:B&amp;D:D&amp;F:F,0))</f>
        <v>28</v>
      </c>
      <c r="O897" s="9">
        <f>IF(M897=_xlfn.MAXIFS(M:M,I:I,I897),_xlfn.MAXIFS(M:M,I:I,I897),"")</f>
        <v>45075</v>
      </c>
      <c r="P897" cm="1">
        <f t="array" ref="P897">IFERROR(INDEX(G:G,MATCH(K897&amp;O897,D:D&amp;F:F,0)),"")</f>
        <v>28</v>
      </c>
      <c r="Q897">
        <f>IF(P897="","",_xlfn.MAXIFS(G:G,B:B,I897))</f>
        <v>28</v>
      </c>
      <c r="R897" t="str" cm="1">
        <f t="array" ref="R897">IF(P897=Q897,"",IFERROR(INDEX(E:E,MATCH(I897&amp;Q897,B:B&amp;G:G,0)),""))</f>
        <v/>
      </c>
    </row>
    <row r="898" spans="2:18" x14ac:dyDescent="0.2">
      <c r="B898" t="s">
        <v>2989</v>
      </c>
      <c r="C898" t="str">
        <f>VLOOKUP(B898,customer!A:B,2,FALSE)</f>
        <v>Kassia Dobney</v>
      </c>
      <c r="D898" t="s">
        <v>3927</v>
      </c>
      <c r="E898" t="str">
        <f>VLOOKUP(D898,campaign!A:B,2,FALSE)</f>
        <v>RespondsToMailOffers</v>
      </c>
      <c r="F898" s="9">
        <v>45084</v>
      </c>
      <c r="G898">
        <f>VLOOKUP(D898,campaign!A:D,4,FALSE)</f>
        <v>27</v>
      </c>
      <c r="I898" t="s">
        <v>3647</v>
      </c>
      <c r="J898" t="str">
        <f>VLOOKUP(I898,B:C,2,FALSE)</f>
        <v>Hillyer Darthe</v>
      </c>
      <c r="K898" t="s">
        <v>3951</v>
      </c>
      <c r="L898" t="str" cm="1">
        <f t="array" ref="L898">INDEX(E:E,MATCH(I898&amp;M898,B:B&amp;F:F,0))</f>
        <v>OwnsMotorcycle</v>
      </c>
      <c r="M898" s="9">
        <f>_xlfn.MAXIFS(F:F,B:B,I898,D:D,K898)</f>
        <v>45023</v>
      </c>
      <c r="N898" cm="1">
        <f t="array" ref="N898">INDEX(G:G,MATCH(I898&amp;K898&amp;M898,B:B&amp;D:D&amp;F:F,0))</f>
        <v>14</v>
      </c>
      <c r="O898" s="9" t="str">
        <f>IF(M898=_xlfn.MAXIFS(M:M,I:I,I898),_xlfn.MAXIFS(M:M,I:I,I898),"")</f>
        <v/>
      </c>
      <c r="P898" t="str" cm="1">
        <f t="array" ref="P898">IFERROR(INDEX(G:G,MATCH(K898&amp;O898,D:D&amp;F:F,0)),"")</f>
        <v/>
      </c>
      <c r="Q898" t="str">
        <f>IF(P898="","",_xlfn.MAXIFS(G:G,B:B,I898))</f>
        <v/>
      </c>
      <c r="R898" t="str" cm="1">
        <f t="array" ref="R898">IF(P898=Q898,"",IFERROR(INDEX(E:E,MATCH(I898&amp;Q898,B:B&amp;G:G,0)),""))</f>
        <v/>
      </c>
    </row>
    <row r="899" spans="2:18" x14ac:dyDescent="0.2">
      <c r="B899" t="s">
        <v>2990</v>
      </c>
      <c r="C899" t="str">
        <f>VLOOKUP(B899,customer!A:B,2,FALSE)</f>
        <v>Elinore Goulding</v>
      </c>
      <c r="D899" t="s">
        <v>3947</v>
      </c>
      <c r="E899" t="str">
        <f>VLOOKUP(D899,campaign!A:B,2,FALSE)</f>
        <v>OwnsComputer</v>
      </c>
      <c r="F899" s="9">
        <v>44654</v>
      </c>
      <c r="G899">
        <f>VLOOKUP(D899,campaign!A:D,4,FALSE)</f>
        <v>62</v>
      </c>
      <c r="I899" t="s">
        <v>3647</v>
      </c>
      <c r="J899" t="str">
        <f>VLOOKUP(I899,B:C,2,FALSE)</f>
        <v>Hillyer Darthe</v>
      </c>
      <c r="K899" t="s">
        <v>3953</v>
      </c>
      <c r="L899" t="str" cm="1">
        <f t="array" ref="L899">INDEX(E:E,MATCH(I899&amp;M899,B:B&amp;F:F,0))</f>
        <v>MaritalStatus</v>
      </c>
      <c r="M899" s="9">
        <f>_xlfn.MAXIFS(F:F,B:B,I899,D:D,K899)</f>
        <v>45059</v>
      </c>
      <c r="N899" cm="1">
        <f t="array" ref="N899">INDEX(G:G,MATCH(I899&amp;K899&amp;M899,B:B&amp;D:D&amp;F:F,0))</f>
        <v>29</v>
      </c>
      <c r="O899" s="9">
        <f>IF(M899=_xlfn.MAXIFS(M:M,I:I,I899),_xlfn.MAXIFS(M:M,I:I,I899),"")</f>
        <v>45059</v>
      </c>
      <c r="P899" cm="1">
        <f t="array" ref="P899">IFERROR(INDEX(G:G,MATCH(K899&amp;O899,D:D&amp;F:F,0)),"")</f>
        <v>29</v>
      </c>
      <c r="Q899">
        <f>IF(P899="","",_xlfn.MAXIFS(G:G,B:B,I899))</f>
        <v>29</v>
      </c>
      <c r="R899" t="str" cm="1">
        <f t="array" ref="R899">IF(P899=Q899,"",IFERROR(INDEX(E:E,MATCH(I899&amp;Q899,B:B&amp;G:G,0)),""))</f>
        <v/>
      </c>
    </row>
    <row r="900" spans="2:18" x14ac:dyDescent="0.2">
      <c r="B900" t="s">
        <v>2990</v>
      </c>
      <c r="C900" t="str">
        <f>VLOOKUP(B900,customer!A:B,2,FALSE)</f>
        <v>Elinore Goulding</v>
      </c>
      <c r="D900" t="s">
        <v>3947</v>
      </c>
      <c r="E900" t="str">
        <f>VLOOKUP(D900,campaign!A:B,2,FALSE)</f>
        <v>OwnsComputer</v>
      </c>
      <c r="F900" s="9">
        <v>44691</v>
      </c>
      <c r="G900">
        <f>VLOOKUP(D900,campaign!A:D,4,FALSE)</f>
        <v>62</v>
      </c>
      <c r="I900" t="s">
        <v>3885</v>
      </c>
      <c r="J900" t="str">
        <f>VLOOKUP(I900,B:C,2,FALSE)</f>
        <v>Hollis Ratcliff</v>
      </c>
      <c r="K900" t="s">
        <v>3923</v>
      </c>
      <c r="L900" t="str" cm="1">
        <f t="array" ref="L900">INDEX(E:E,MATCH(I900&amp;M900,B:B&amp;F:F,0))</f>
        <v>TruckOwner</v>
      </c>
      <c r="M900" s="9">
        <f>_xlfn.MAXIFS(F:F,B:B,I900,D:D,K900)</f>
        <v>45090</v>
      </c>
      <c r="N900" cm="1">
        <f t="array" ref="N900">INDEX(G:G,MATCH(I900&amp;K900&amp;M900,B:B&amp;D:D&amp;F:F,0))</f>
        <v>26</v>
      </c>
      <c r="O900" s="9">
        <f>IF(M900=_xlfn.MAXIFS(M:M,I:I,I900),_xlfn.MAXIFS(M:M,I:I,I900),"")</f>
        <v>45090</v>
      </c>
      <c r="P900" cm="1">
        <f t="array" ref="P900">IFERROR(INDEX(G:G,MATCH(K900&amp;O900,D:D&amp;F:F,0)),"")</f>
        <v>26</v>
      </c>
      <c r="Q900">
        <f>IF(P900="","",_xlfn.MAXIFS(G:G,B:B,I900))</f>
        <v>26</v>
      </c>
      <c r="R900" t="str" cm="1">
        <f t="array" ref="R900">IF(P900=Q900,"",IFERROR(INDEX(E:E,MATCH(I900&amp;Q900,B:B&amp;G:G,0)),""))</f>
        <v/>
      </c>
    </row>
    <row r="901" spans="2:18" x14ac:dyDescent="0.2">
      <c r="B901" t="s">
        <v>2990</v>
      </c>
      <c r="C901" t="str">
        <f>VLOOKUP(B901,customer!A:B,2,FALSE)</f>
        <v>Elinore Goulding</v>
      </c>
      <c r="D901" t="s">
        <v>3947</v>
      </c>
      <c r="E901" t="str">
        <f>VLOOKUP(D901,campaign!A:B,2,FALSE)</f>
        <v>OwnsComputer</v>
      </c>
      <c r="F901" s="9">
        <v>44723</v>
      </c>
      <c r="G901">
        <f>VLOOKUP(D901,campaign!A:D,4,FALSE)</f>
        <v>62</v>
      </c>
      <c r="I901" t="s">
        <v>3885</v>
      </c>
      <c r="J901" t="str">
        <f>VLOOKUP(I901,B:C,2,FALSE)</f>
        <v>Hollis Ratcliff</v>
      </c>
      <c r="K901" t="s">
        <v>3924</v>
      </c>
      <c r="L901" t="str" cm="1">
        <f t="array" ref="L901">INDEX(E:E,MATCH(I901&amp;M901,B:B&amp;F:F,0))</f>
        <v>RVOwner</v>
      </c>
      <c r="M901" s="9">
        <f>_xlfn.MAXIFS(F:F,B:B,I901,D:D,K901)</f>
        <v>45066</v>
      </c>
      <c r="N901" cm="1">
        <f t="array" ref="N901">INDEX(G:G,MATCH(I901&amp;K901&amp;M901,B:B&amp;D:D&amp;F:F,0))</f>
        <v>22</v>
      </c>
      <c r="O901" s="9" t="str">
        <f>IF(M901=_xlfn.MAXIFS(M:M,I:I,I901),_xlfn.MAXIFS(M:M,I:I,I901),"")</f>
        <v/>
      </c>
      <c r="P901" t="str" cm="1">
        <f t="array" ref="P901">IFERROR(INDEX(G:G,MATCH(K901&amp;O901,D:D&amp;F:F,0)),"")</f>
        <v/>
      </c>
      <c r="Q901" t="str">
        <f>IF(P901="","",_xlfn.MAXIFS(G:G,B:B,I901))</f>
        <v/>
      </c>
      <c r="R901" t="str" cm="1">
        <f t="array" ref="R901">IF(P901=Q901,"",IFERROR(INDEX(E:E,MATCH(I901&amp;Q901,B:B&amp;G:G,0)),""))</f>
        <v/>
      </c>
    </row>
    <row r="902" spans="2:18" x14ac:dyDescent="0.2">
      <c r="B902" t="s">
        <v>2990</v>
      </c>
      <c r="C902" t="str">
        <f>VLOOKUP(B902,customer!A:B,2,FALSE)</f>
        <v>Elinore Goulding</v>
      </c>
      <c r="D902" t="s">
        <v>3947</v>
      </c>
      <c r="E902" t="str">
        <f>VLOOKUP(D902,campaign!A:B,2,FALSE)</f>
        <v>OwnsComputer</v>
      </c>
      <c r="F902" s="9">
        <v>44760</v>
      </c>
      <c r="G902">
        <f>VLOOKUP(D902,campaign!A:D,4,FALSE)</f>
        <v>62</v>
      </c>
      <c r="I902" t="s">
        <v>3518</v>
      </c>
      <c r="J902" t="str">
        <f>VLOOKUP(I902,B:C,2,FALSE)</f>
        <v>Hugh Pigney</v>
      </c>
      <c r="K902" t="s">
        <v>3925</v>
      </c>
      <c r="L902" t="str" cm="1">
        <f t="array" ref="L902">INDEX(E:E,MATCH(I902&amp;M902,B:B&amp;F:F,0))</f>
        <v>Homeownership</v>
      </c>
      <c r="M902" s="9">
        <f>_xlfn.MAXIFS(F:F,B:B,I902,D:D,K902)</f>
        <v>45080</v>
      </c>
      <c r="N902" cm="1">
        <f t="array" ref="N902">INDEX(G:G,MATCH(I902&amp;K902&amp;M902,B:B&amp;D:D&amp;F:F,0))</f>
        <v>13</v>
      </c>
      <c r="O902" s="9">
        <f>IF(M902=_xlfn.MAXIFS(M:M,I:I,I902),_xlfn.MAXIFS(M:M,I:I,I902),"")</f>
        <v>45080</v>
      </c>
      <c r="P902" cm="1">
        <f t="array" ref="P902">IFERROR(INDEX(G:G,MATCH(K902&amp;O902,D:D&amp;F:F,0)),"")</f>
        <v>13</v>
      </c>
      <c r="Q902">
        <f>IF(P902="","",_xlfn.MAXIFS(G:G,B:B,I902))</f>
        <v>13</v>
      </c>
      <c r="R902" t="str" cm="1">
        <f t="array" ref="R902">IF(P902=Q902,"",IFERROR(INDEX(E:E,MATCH(I902&amp;Q902,B:B&amp;G:G,0)),""))</f>
        <v/>
      </c>
    </row>
    <row r="903" spans="2:18" x14ac:dyDescent="0.2">
      <c r="B903" t="s">
        <v>2990</v>
      </c>
      <c r="C903" t="str">
        <f>VLOOKUP(B903,customer!A:B,2,FALSE)</f>
        <v>Elinore Goulding</v>
      </c>
      <c r="D903" t="s">
        <v>3947</v>
      </c>
      <c r="E903" t="str">
        <f>VLOOKUP(D903,campaign!A:B,2,FALSE)</f>
        <v>OwnsComputer</v>
      </c>
      <c r="F903" s="9">
        <v>44784</v>
      </c>
      <c r="G903">
        <f>VLOOKUP(D903,campaign!A:D,4,FALSE)</f>
        <v>62</v>
      </c>
      <c r="I903" t="s">
        <v>3077</v>
      </c>
      <c r="J903" t="str">
        <f>VLOOKUP(I903,B:C,2,FALSE)</f>
        <v>Huntley Orkney</v>
      </c>
      <c r="K903" t="s">
        <v>3923</v>
      </c>
      <c r="L903" t="str" cm="1">
        <f t="array" ref="L903">INDEX(E:E,MATCH(I903&amp;M903,B:B&amp;F:F,0))</f>
        <v>TruckOwner</v>
      </c>
      <c r="M903" s="9">
        <f>_xlfn.MAXIFS(F:F,B:B,I903,D:D,K903)</f>
        <v>45056</v>
      </c>
      <c r="N903" cm="1">
        <f t="array" ref="N903">INDEX(G:G,MATCH(I903&amp;K903&amp;M903,B:B&amp;D:D&amp;F:F,0))</f>
        <v>26</v>
      </c>
      <c r="O903" s="9">
        <f>IF(M903=_xlfn.MAXIFS(M:M,I:I,I903),_xlfn.MAXIFS(M:M,I:I,I903),"")</f>
        <v>45056</v>
      </c>
      <c r="P903" cm="1">
        <f t="array" ref="P903">IFERROR(INDEX(G:G,MATCH(K903&amp;O903,D:D&amp;F:F,0)),"")</f>
        <v>26</v>
      </c>
      <c r="Q903">
        <f>IF(P903="","",_xlfn.MAXIFS(G:G,B:B,I903))</f>
        <v>27</v>
      </c>
      <c r="R903" t="str" cm="1">
        <f t="array" ref="R903">IF(P903=Q903,"",IFERROR(INDEX(E:E,MATCH(I903&amp;Q903,B:B&amp;G:G,0)),""))</f>
        <v>RespondsToMailOffers</v>
      </c>
    </row>
    <row r="904" spans="2:18" x14ac:dyDescent="0.2">
      <c r="B904" t="s">
        <v>2990</v>
      </c>
      <c r="C904" t="str">
        <f>VLOOKUP(B904,customer!A:B,2,FALSE)</f>
        <v>Elinore Goulding</v>
      </c>
      <c r="D904" t="s">
        <v>3947</v>
      </c>
      <c r="E904" t="str">
        <f>VLOOKUP(D904,campaign!A:B,2,FALSE)</f>
        <v>OwnsComputer</v>
      </c>
      <c r="F904" s="9">
        <v>44810</v>
      </c>
      <c r="G904">
        <f>VLOOKUP(D904,campaign!A:D,4,FALSE)</f>
        <v>62</v>
      </c>
      <c r="I904" t="s">
        <v>3077</v>
      </c>
      <c r="J904" t="str">
        <f>VLOOKUP(I904,B:C,2,FALSE)</f>
        <v>Huntley Orkney</v>
      </c>
      <c r="K904" t="s">
        <v>3927</v>
      </c>
      <c r="L904" t="str" cm="1">
        <f t="array" ref="L904">INDEX(E:E,MATCH(I904&amp;M904,B:B&amp;F:F,0))</f>
        <v>RespondsToMailOffers</v>
      </c>
      <c r="M904" s="9">
        <f>_xlfn.MAXIFS(F:F,B:B,I904,D:D,K904)</f>
        <v>45018</v>
      </c>
      <c r="N904" cm="1">
        <f t="array" ref="N904">INDEX(G:G,MATCH(I904&amp;K904&amp;M904,B:B&amp;D:D&amp;F:F,0))</f>
        <v>27</v>
      </c>
      <c r="O904" s="9" t="str">
        <f>IF(M904=_xlfn.MAXIFS(M:M,I:I,I904),_xlfn.MAXIFS(M:M,I:I,I904),"")</f>
        <v/>
      </c>
      <c r="P904" t="str" cm="1">
        <f t="array" ref="P904">IFERROR(INDEX(G:G,MATCH(K904&amp;O904,D:D&amp;F:F,0)),"")</f>
        <v/>
      </c>
      <c r="Q904" t="str">
        <f>IF(P904="","",_xlfn.MAXIFS(G:G,B:B,I904))</f>
        <v/>
      </c>
      <c r="R904" t="str" cm="1">
        <f t="array" ref="R904">IF(P904=Q904,"",IFERROR(INDEX(E:E,MATCH(I904&amp;Q904,B:B&amp;G:G,0)),""))</f>
        <v/>
      </c>
    </row>
    <row r="905" spans="2:18" x14ac:dyDescent="0.2">
      <c r="B905" t="s">
        <v>2990</v>
      </c>
      <c r="C905" t="str">
        <f>VLOOKUP(B905,customer!A:B,2,FALSE)</f>
        <v>Elinore Goulding</v>
      </c>
      <c r="D905" t="s">
        <v>3947</v>
      </c>
      <c r="E905" t="str">
        <f>VLOOKUP(D905,campaign!A:B,2,FALSE)</f>
        <v>OwnsComputer</v>
      </c>
      <c r="F905" s="9">
        <v>44840</v>
      </c>
      <c r="G905">
        <f>VLOOKUP(D905,campaign!A:D,4,FALSE)</f>
        <v>62</v>
      </c>
      <c r="I905" t="s">
        <v>3562</v>
      </c>
      <c r="J905" t="str">
        <f>VLOOKUP(I905,B:C,2,FALSE)</f>
        <v>Hyman Gawke</v>
      </c>
      <c r="K905" t="s">
        <v>3950</v>
      </c>
      <c r="L905" t="str" cm="1">
        <f t="array" ref="L905">INDEX(E:E,MATCH(I905&amp;M905,B:B&amp;F:F,0))</f>
        <v>NotNewCellphoneUser</v>
      </c>
      <c r="M905" s="9">
        <f>_xlfn.MAXIFS(F:F,B:B,I905,D:D,K905)</f>
        <v>45084</v>
      </c>
      <c r="N905" cm="1">
        <f t="array" ref="N905">INDEX(G:G,MATCH(I905&amp;K905&amp;M905,B:B&amp;D:D&amp;F:F,0))</f>
        <v>28</v>
      </c>
      <c r="O905" s="9">
        <f>IF(M905=_xlfn.MAXIFS(M:M,I:I,I905),_xlfn.MAXIFS(M:M,I:I,I905),"")</f>
        <v>45084</v>
      </c>
      <c r="P905" cm="1">
        <f t="array" ref="P905">IFERROR(INDEX(G:G,MATCH(K905&amp;O905,D:D&amp;F:F,0)),"")</f>
        <v>28</v>
      </c>
      <c r="Q905">
        <f>IF(P905="","",_xlfn.MAXIFS(G:G,B:B,I905))</f>
        <v>28</v>
      </c>
      <c r="R905" t="str" cm="1">
        <f t="array" ref="R905">IF(P905=Q905,"",IFERROR(INDEX(E:E,MATCH(I905&amp;Q905,B:B&amp;G:G,0)),""))</f>
        <v/>
      </c>
    </row>
    <row r="906" spans="2:18" x14ac:dyDescent="0.2">
      <c r="B906" t="s">
        <v>2990</v>
      </c>
      <c r="C906" t="str">
        <f>VLOOKUP(B906,customer!A:B,2,FALSE)</f>
        <v>Elinore Goulding</v>
      </c>
      <c r="D906" t="s">
        <v>3947</v>
      </c>
      <c r="E906" t="str">
        <f>VLOOKUP(D906,campaign!A:B,2,FALSE)</f>
        <v>OwnsComputer</v>
      </c>
      <c r="F906" s="9">
        <v>44875</v>
      </c>
      <c r="G906">
        <f>VLOOKUP(D906,campaign!A:D,4,FALSE)</f>
        <v>62</v>
      </c>
      <c r="I906" t="s">
        <v>3562</v>
      </c>
      <c r="J906" t="str">
        <f>VLOOKUP(I906,B:C,2,FALSE)</f>
        <v>Hyman Gawke</v>
      </c>
      <c r="K906" t="s">
        <v>3951</v>
      </c>
      <c r="L906" t="str" cm="1">
        <f t="array" ref="L906">INDEX(E:E,MATCH(I906&amp;M906,B:B&amp;F:F,0))</f>
        <v>OwnsMotorcycle</v>
      </c>
      <c r="M906" s="9">
        <f>_xlfn.MAXIFS(F:F,B:B,I906,D:D,K906)</f>
        <v>45053</v>
      </c>
      <c r="N906" cm="1">
        <f t="array" ref="N906">INDEX(G:G,MATCH(I906&amp;K906&amp;M906,B:B&amp;D:D&amp;F:F,0))</f>
        <v>14</v>
      </c>
      <c r="O906" s="9" t="str">
        <f>IF(M906=_xlfn.MAXIFS(M:M,I:I,I906),_xlfn.MAXIFS(M:M,I:I,I906),"")</f>
        <v/>
      </c>
      <c r="P906" t="str" cm="1">
        <f t="array" ref="P906">IFERROR(INDEX(G:G,MATCH(K906&amp;O906,D:D&amp;F:F,0)),"")</f>
        <v/>
      </c>
      <c r="Q906" t="str">
        <f>IF(P906="","",_xlfn.MAXIFS(G:G,B:B,I906))</f>
        <v/>
      </c>
      <c r="R906" t="str" cm="1">
        <f t="array" ref="R906">IF(P906=Q906,"",IFERROR(INDEX(E:E,MATCH(I906&amp;Q906,B:B&amp;G:G,0)),""))</f>
        <v/>
      </c>
    </row>
    <row r="907" spans="2:18" x14ac:dyDescent="0.2">
      <c r="B907" t="s">
        <v>2990</v>
      </c>
      <c r="C907" t="str">
        <f>VLOOKUP(B907,customer!A:B,2,FALSE)</f>
        <v>Elinore Goulding</v>
      </c>
      <c r="D907" t="s">
        <v>3947</v>
      </c>
      <c r="E907" t="str">
        <f>VLOOKUP(D907,campaign!A:B,2,FALSE)</f>
        <v>OwnsComputer</v>
      </c>
      <c r="F907" s="9">
        <v>44903</v>
      </c>
      <c r="G907">
        <f>VLOOKUP(D907,campaign!A:D,4,FALSE)</f>
        <v>62</v>
      </c>
      <c r="I907" t="s">
        <v>3068</v>
      </c>
      <c r="J907" t="str">
        <f>VLOOKUP(I907,B:C,2,FALSE)</f>
        <v>Idalia Southerden</v>
      </c>
      <c r="K907" t="s">
        <v>3951</v>
      </c>
      <c r="L907" t="str" cm="1">
        <f t="array" ref="L907">INDEX(E:E,MATCH(I907&amp;M907,B:B&amp;F:F,0))</f>
        <v>OwnsMotorcycle</v>
      </c>
      <c r="M907" s="9">
        <f>_xlfn.MAXIFS(F:F,B:B,I907,D:D,K907)</f>
        <v>45051</v>
      </c>
      <c r="N907" cm="1">
        <f t="array" ref="N907">INDEX(G:G,MATCH(I907&amp;K907&amp;M907,B:B&amp;D:D&amp;F:F,0))</f>
        <v>14</v>
      </c>
      <c r="O907" s="9" t="str">
        <f>IF(M907=_xlfn.MAXIFS(M:M,I:I,I907),_xlfn.MAXIFS(M:M,I:I,I907),"")</f>
        <v/>
      </c>
      <c r="P907" t="str" cm="1">
        <f t="array" ref="P907">IFERROR(INDEX(G:G,MATCH(K907&amp;O907,D:D&amp;F:F,0)),"")</f>
        <v/>
      </c>
      <c r="Q907" t="str">
        <f>IF(P907="","",_xlfn.MAXIFS(G:G,B:B,I907))</f>
        <v/>
      </c>
      <c r="R907" t="str" cm="1">
        <f t="array" ref="R907">IF(P907=Q907,"",IFERROR(INDEX(E:E,MATCH(I907&amp;Q907,B:B&amp;G:G,0)),""))</f>
        <v/>
      </c>
    </row>
    <row r="908" spans="2:18" x14ac:dyDescent="0.2">
      <c r="B908" t="s">
        <v>2990</v>
      </c>
      <c r="C908" t="str">
        <f>VLOOKUP(B908,customer!A:B,2,FALSE)</f>
        <v>Elinore Goulding</v>
      </c>
      <c r="D908" t="s">
        <v>3923</v>
      </c>
      <c r="E908" t="str">
        <f>VLOOKUP(D908,campaign!A:B,2,FALSE)</f>
        <v>TruckOwner</v>
      </c>
      <c r="F908" s="9">
        <v>44775</v>
      </c>
      <c r="G908">
        <f>VLOOKUP(D908,campaign!A:D,4,FALSE)</f>
        <v>26</v>
      </c>
      <c r="I908" t="s">
        <v>3068</v>
      </c>
      <c r="J908" t="str">
        <f>VLOOKUP(I908,B:C,2,FALSE)</f>
        <v>Idalia Southerden</v>
      </c>
      <c r="K908" t="s">
        <v>3924</v>
      </c>
      <c r="L908" t="str" cm="1">
        <f t="array" ref="L908">INDEX(E:E,MATCH(I908&amp;M908,B:B&amp;F:F,0))</f>
        <v>RVOwner</v>
      </c>
      <c r="M908" s="9">
        <f>_xlfn.MAXIFS(F:F,B:B,I908,D:D,K908)</f>
        <v>45074</v>
      </c>
      <c r="N908" cm="1">
        <f t="array" ref="N908">INDEX(G:G,MATCH(I908&amp;K908&amp;M908,B:B&amp;D:D&amp;F:F,0))</f>
        <v>22</v>
      </c>
      <c r="O908" s="9">
        <f>IF(M908=_xlfn.MAXIFS(M:M,I:I,I908),_xlfn.MAXIFS(M:M,I:I,I908),"")</f>
        <v>45074</v>
      </c>
      <c r="P908" cm="1">
        <f t="array" ref="P908">IFERROR(INDEX(G:G,MATCH(K908&amp;O908,D:D&amp;F:F,0)),"")</f>
        <v>22</v>
      </c>
      <c r="Q908">
        <f>IF(P908="","",_xlfn.MAXIFS(G:G,B:B,I908))</f>
        <v>22</v>
      </c>
      <c r="R908" t="str" cm="1">
        <f t="array" ref="R908">IF(P908=Q908,"",IFERROR(INDEX(E:E,MATCH(I908&amp;Q908,B:B&amp;G:G,0)),""))</f>
        <v/>
      </c>
    </row>
    <row r="909" spans="2:18" x14ac:dyDescent="0.2">
      <c r="B909" t="s">
        <v>2990</v>
      </c>
      <c r="C909" t="str">
        <f>VLOOKUP(B909,customer!A:B,2,FALSE)</f>
        <v>Elinore Goulding</v>
      </c>
      <c r="D909" t="s">
        <v>3923</v>
      </c>
      <c r="E909" t="str">
        <f>VLOOKUP(D909,campaign!A:B,2,FALSE)</f>
        <v>TruckOwner</v>
      </c>
      <c r="F909" s="9">
        <v>44820</v>
      </c>
      <c r="G909">
        <f>VLOOKUP(D909,campaign!A:D,4,FALSE)</f>
        <v>26</v>
      </c>
      <c r="I909" t="s">
        <v>3317</v>
      </c>
      <c r="J909" t="str">
        <f>VLOOKUP(I909,B:C,2,FALSE)</f>
        <v>Idell Meddings</v>
      </c>
      <c r="K909" t="s">
        <v>3928</v>
      </c>
      <c r="L909" t="str" cm="1">
        <f t="array" ref="L909">INDEX(E:E,MATCH(I909&amp;M909,B:B&amp;F:F,0))</f>
        <v>OptOutMailings</v>
      </c>
      <c r="M909" s="9">
        <f>_xlfn.MAXIFS(F:F,B:B,I909,D:D,K909)</f>
        <v>45082</v>
      </c>
      <c r="N909" cm="1">
        <f t="array" ref="N909">INDEX(G:G,MATCH(I909&amp;K909&amp;M909,B:B&amp;D:D&amp;F:F,0))</f>
        <v>75</v>
      </c>
      <c r="O909" s="9">
        <f>IF(M909=_xlfn.MAXIFS(M:M,I:I,I909),_xlfn.MAXIFS(M:M,I:I,I909),"")</f>
        <v>45082</v>
      </c>
      <c r="P909" cm="1">
        <f t="array" ref="P909">IFERROR(INDEX(G:G,MATCH(K909&amp;O909,D:D&amp;F:F,0)),"")</f>
        <v>75</v>
      </c>
      <c r="Q909">
        <f>IF(P909="","",_xlfn.MAXIFS(G:G,B:B,I909))</f>
        <v>75</v>
      </c>
      <c r="R909" t="str" cm="1">
        <f t="array" ref="R909">IF(P909=Q909,"",IFERROR(INDEX(E:E,MATCH(I909&amp;Q909,B:B&amp;G:G,0)),""))</f>
        <v/>
      </c>
    </row>
    <row r="910" spans="2:18" x14ac:dyDescent="0.2">
      <c r="B910" t="s">
        <v>2990</v>
      </c>
      <c r="C910" t="str">
        <f>VLOOKUP(B910,customer!A:B,2,FALSE)</f>
        <v>Elinore Goulding</v>
      </c>
      <c r="D910" t="s">
        <v>3923</v>
      </c>
      <c r="E910" t="str">
        <f>VLOOKUP(D910,campaign!A:B,2,FALSE)</f>
        <v>TruckOwner</v>
      </c>
      <c r="F910" s="9">
        <v>44842</v>
      </c>
      <c r="G910">
        <f>VLOOKUP(D910,campaign!A:D,4,FALSE)</f>
        <v>26</v>
      </c>
      <c r="I910" t="s">
        <v>3317</v>
      </c>
      <c r="J910" t="str">
        <f>VLOOKUP(I910,B:C,2,FALSE)</f>
        <v>Idell Meddings</v>
      </c>
      <c r="K910" t="s">
        <v>3923</v>
      </c>
      <c r="L910" t="str" cm="1">
        <f t="array" ref="L910">INDEX(E:E,MATCH(I910&amp;M910,B:B&amp;F:F,0))</f>
        <v>TruckOwner</v>
      </c>
      <c r="M910" s="9">
        <f>_xlfn.MAXIFS(F:F,B:B,I910,D:D,K910)</f>
        <v>45080</v>
      </c>
      <c r="N910" cm="1">
        <f t="array" ref="N910">INDEX(G:G,MATCH(I910&amp;K910&amp;M910,B:B&amp;D:D&amp;F:F,0))</f>
        <v>26</v>
      </c>
      <c r="O910" s="9" t="str">
        <f>IF(M910=_xlfn.MAXIFS(M:M,I:I,I910),_xlfn.MAXIFS(M:M,I:I,I910),"")</f>
        <v/>
      </c>
      <c r="P910" t="str" cm="1">
        <f t="array" ref="P910">IFERROR(INDEX(G:G,MATCH(K910&amp;O910,D:D&amp;F:F,0)),"")</f>
        <v/>
      </c>
      <c r="Q910" t="str">
        <f>IF(P910="","",_xlfn.MAXIFS(G:G,B:B,I910))</f>
        <v/>
      </c>
      <c r="R910" t="str" cm="1">
        <f t="array" ref="R910">IF(P910=Q910,"",IFERROR(INDEX(E:E,MATCH(I910&amp;Q910,B:B&amp;G:G,0)),""))</f>
        <v/>
      </c>
    </row>
    <row r="911" spans="2:18" x14ac:dyDescent="0.2">
      <c r="B911" t="s">
        <v>2990</v>
      </c>
      <c r="C911" t="str">
        <f>VLOOKUP(B911,customer!A:B,2,FALSE)</f>
        <v>Elinore Goulding</v>
      </c>
      <c r="D911" t="s">
        <v>3923</v>
      </c>
      <c r="E911" t="str">
        <f>VLOOKUP(D911,campaign!A:B,2,FALSE)</f>
        <v>TruckOwner</v>
      </c>
      <c r="F911" s="9">
        <v>44873</v>
      </c>
      <c r="G911">
        <f>VLOOKUP(D911,campaign!A:D,4,FALSE)</f>
        <v>26</v>
      </c>
      <c r="I911" t="s">
        <v>3166</v>
      </c>
      <c r="J911" t="str">
        <f>VLOOKUP(I911,B:C,2,FALSE)</f>
        <v>Idelle Croughan</v>
      </c>
      <c r="K911" t="s">
        <v>3950</v>
      </c>
      <c r="L911" t="str" cm="1">
        <f t="array" ref="L911">INDEX(E:E,MATCH(I911&amp;M911,B:B&amp;F:F,0))</f>
        <v>NotNewCellphoneUser</v>
      </c>
      <c r="M911" s="9">
        <f>_xlfn.MAXIFS(F:F,B:B,I911,D:D,K911)</f>
        <v>45061</v>
      </c>
      <c r="N911" cm="1">
        <f t="array" ref="N911">INDEX(G:G,MATCH(I911&amp;K911&amp;M911,B:B&amp;D:D&amp;F:F,0))</f>
        <v>28</v>
      </c>
      <c r="O911" s="9" t="str">
        <f>IF(M911=_xlfn.MAXIFS(M:M,I:I,I911),_xlfn.MAXIFS(M:M,I:I,I911),"")</f>
        <v/>
      </c>
      <c r="P911" t="str" cm="1">
        <f t="array" ref="P911">IFERROR(INDEX(G:G,MATCH(K911&amp;O911,D:D&amp;F:F,0)),"")</f>
        <v/>
      </c>
      <c r="Q911" t="str">
        <f>IF(P911="","",_xlfn.MAXIFS(G:G,B:B,I911))</f>
        <v/>
      </c>
      <c r="R911" t="str" cm="1">
        <f t="array" ref="R911">IF(P911=Q911,"",IFERROR(INDEX(E:E,MATCH(I911&amp;Q911,B:B&amp;G:G,0)),""))</f>
        <v/>
      </c>
    </row>
    <row r="912" spans="2:18" x14ac:dyDescent="0.2">
      <c r="B912" t="s">
        <v>2990</v>
      </c>
      <c r="C912" t="str">
        <f>VLOOKUP(B912,customer!A:B,2,FALSE)</f>
        <v>Elinore Goulding</v>
      </c>
      <c r="D912" t="s">
        <v>3923</v>
      </c>
      <c r="E912" t="str">
        <f>VLOOKUP(D912,campaign!A:B,2,FALSE)</f>
        <v>TruckOwner</v>
      </c>
      <c r="F912" s="9">
        <v>44904</v>
      </c>
      <c r="G912">
        <f>VLOOKUP(D912,campaign!A:D,4,FALSE)</f>
        <v>26</v>
      </c>
      <c r="I912" t="s">
        <v>3166</v>
      </c>
      <c r="J912" t="str">
        <f>VLOOKUP(I912,B:C,2,FALSE)</f>
        <v>Idelle Croughan</v>
      </c>
      <c r="K912" t="s">
        <v>3948</v>
      </c>
      <c r="L912" t="str" cm="1">
        <f t="array" ref="L912">INDEX(E:E,MATCH(I912&amp;M912,B:B&amp;F:F,0))</f>
        <v>HasCreditCard</v>
      </c>
      <c r="M912" s="9">
        <f>_xlfn.MAXIFS(F:F,B:B,I912,D:D,K912)</f>
        <v>45083</v>
      </c>
      <c r="N912" cm="1">
        <f t="array" ref="N912">INDEX(G:G,MATCH(I912&amp;K912&amp;M912,B:B&amp;D:D&amp;F:F,0))</f>
        <v>65</v>
      </c>
      <c r="O912" s="9">
        <f>IF(M912=_xlfn.MAXIFS(M:M,I:I,I912),_xlfn.MAXIFS(M:M,I:I,I912),"")</f>
        <v>45083</v>
      </c>
      <c r="P912" cm="1">
        <f t="array" ref="P912">IFERROR(INDEX(G:G,MATCH(K912&amp;O912,D:D&amp;F:F,0)),"")</f>
        <v>65</v>
      </c>
      <c r="Q912">
        <f>IF(P912="","",_xlfn.MAXIFS(G:G,B:B,I912))</f>
        <v>65</v>
      </c>
      <c r="R912" t="str" cm="1">
        <f t="array" ref="R912">IF(P912=Q912,"",IFERROR(INDEX(E:E,MATCH(I912&amp;Q912,B:B&amp;G:G,0)),""))</f>
        <v/>
      </c>
    </row>
    <row r="913" spans="2:18" x14ac:dyDescent="0.2">
      <c r="B913" t="s">
        <v>2990</v>
      </c>
      <c r="C913" t="str">
        <f>VLOOKUP(B913,customer!A:B,2,FALSE)</f>
        <v>Elinore Goulding</v>
      </c>
      <c r="D913" t="s">
        <v>3923</v>
      </c>
      <c r="E913" t="str">
        <f>VLOOKUP(D913,campaign!A:B,2,FALSE)</f>
        <v>TruckOwner</v>
      </c>
      <c r="F913" s="9">
        <v>44935</v>
      </c>
      <c r="G913">
        <f>VLOOKUP(D913,campaign!A:D,4,FALSE)</f>
        <v>26</v>
      </c>
      <c r="I913" t="s">
        <v>3267</v>
      </c>
      <c r="J913" t="str">
        <f>VLOOKUP(I913,B:C,2,FALSE)</f>
        <v>Igor Beeden</v>
      </c>
      <c r="K913" t="s">
        <v>3950</v>
      </c>
      <c r="L913" t="str" cm="1">
        <f t="array" ref="L913">INDEX(E:E,MATCH(I913&amp;M913,B:B&amp;F:F,0))</f>
        <v>NotNewCellphoneUser</v>
      </c>
      <c r="M913" s="9">
        <f>_xlfn.MAXIFS(F:F,B:B,I913,D:D,K913)</f>
        <v>45034</v>
      </c>
      <c r="N913" cm="1">
        <f t="array" ref="N913">INDEX(G:G,MATCH(I913&amp;K913&amp;M913,B:B&amp;D:D&amp;F:F,0))</f>
        <v>28</v>
      </c>
      <c r="O913" s="9" t="str">
        <f>IF(M913=_xlfn.MAXIFS(M:M,I:I,I913),_xlfn.MAXIFS(M:M,I:I,I913),"")</f>
        <v/>
      </c>
      <c r="P913" t="str" cm="1">
        <f t="array" ref="P913">IFERROR(INDEX(G:G,MATCH(K913&amp;O913,D:D&amp;F:F,0)),"")</f>
        <v/>
      </c>
      <c r="Q913" t="str">
        <f>IF(P913="","",_xlfn.MAXIFS(G:G,B:B,I913))</f>
        <v/>
      </c>
      <c r="R913" t="str" cm="1">
        <f t="array" ref="R913">IF(P913=Q913,"",IFERROR(INDEX(E:E,MATCH(I913&amp;Q913,B:B&amp;G:G,0)),""))</f>
        <v/>
      </c>
    </row>
    <row r="914" spans="2:18" x14ac:dyDescent="0.2">
      <c r="B914" t="s">
        <v>2990</v>
      </c>
      <c r="C914" t="str">
        <f>VLOOKUP(B914,customer!A:B,2,FALSE)</f>
        <v>Elinore Goulding</v>
      </c>
      <c r="D914" t="s">
        <v>3923</v>
      </c>
      <c r="E914" t="str">
        <f>VLOOKUP(D914,campaign!A:B,2,FALSE)</f>
        <v>TruckOwner</v>
      </c>
      <c r="F914" s="9">
        <v>44960</v>
      </c>
      <c r="G914">
        <f>VLOOKUP(D914,campaign!A:D,4,FALSE)</f>
        <v>26</v>
      </c>
      <c r="I914" t="s">
        <v>3267</v>
      </c>
      <c r="J914" t="str">
        <f>VLOOKUP(I914,B:C,2,FALSE)</f>
        <v>Igor Beeden</v>
      </c>
      <c r="K914" t="s">
        <v>3928</v>
      </c>
      <c r="L914" t="str" cm="1">
        <f t="array" ref="L914">INDEX(E:E,MATCH(I914&amp;M914,B:B&amp;F:F,0))</f>
        <v>OptOutMailings</v>
      </c>
      <c r="M914" s="9">
        <f>_xlfn.MAXIFS(F:F,B:B,I914,D:D,K914)</f>
        <v>45047</v>
      </c>
      <c r="N914" cm="1">
        <f t="array" ref="N914">INDEX(G:G,MATCH(I914&amp;K914&amp;M914,B:B&amp;D:D&amp;F:F,0))</f>
        <v>75</v>
      </c>
      <c r="O914" s="9">
        <f>IF(M914=_xlfn.MAXIFS(M:M,I:I,I914),_xlfn.MAXIFS(M:M,I:I,I914),"")</f>
        <v>45047</v>
      </c>
      <c r="P914" cm="1">
        <f t="array" ref="P914">IFERROR(INDEX(G:G,MATCH(K914&amp;O914,D:D&amp;F:F,0)),"")</f>
        <v>75</v>
      </c>
      <c r="Q914">
        <f>IF(P914="","",_xlfn.MAXIFS(G:G,B:B,I914))</f>
        <v>75</v>
      </c>
      <c r="R914" t="str" cm="1">
        <f t="array" ref="R914">IF(P914=Q914,"",IFERROR(INDEX(E:E,MATCH(I914&amp;Q914,B:B&amp;G:G,0)),""))</f>
        <v/>
      </c>
    </row>
    <row r="915" spans="2:18" x14ac:dyDescent="0.2">
      <c r="B915" t="s">
        <v>2990</v>
      </c>
      <c r="C915" t="str">
        <f>VLOOKUP(B915,customer!A:B,2,FALSE)</f>
        <v>Elinore Goulding</v>
      </c>
      <c r="D915" t="s">
        <v>3923</v>
      </c>
      <c r="E915" t="str">
        <f>VLOOKUP(D915,campaign!A:B,2,FALSE)</f>
        <v>TruckOwner</v>
      </c>
      <c r="F915" s="9">
        <v>44991</v>
      </c>
      <c r="G915">
        <f>VLOOKUP(D915,campaign!A:D,4,FALSE)</f>
        <v>26</v>
      </c>
      <c r="I915" t="s">
        <v>3116</v>
      </c>
      <c r="J915" t="str">
        <f>VLOOKUP(I915,B:C,2,FALSE)</f>
        <v>Ilka Sturrock</v>
      </c>
      <c r="K915" t="s">
        <v>3928</v>
      </c>
      <c r="L915" t="str" cm="1">
        <f t="array" ref="L915">INDEX(E:E,MATCH(I915&amp;M915,B:B&amp;F:F,0))</f>
        <v>OptOutMailings</v>
      </c>
      <c r="M915" s="9">
        <f>_xlfn.MAXIFS(F:F,B:B,I915,D:D,K915)</f>
        <v>45066</v>
      </c>
      <c r="N915" cm="1">
        <f t="array" ref="N915">INDEX(G:G,MATCH(I915&amp;K915&amp;M915,B:B&amp;D:D&amp;F:F,0))</f>
        <v>75</v>
      </c>
      <c r="O915" s="9" t="str">
        <f>IF(M915=_xlfn.MAXIFS(M:M,I:I,I915),_xlfn.MAXIFS(M:M,I:I,I915),"")</f>
        <v/>
      </c>
      <c r="P915" t="str" cm="1">
        <f t="array" ref="P915">IFERROR(INDEX(G:G,MATCH(K915&amp;O915,D:D&amp;F:F,0)),"")</f>
        <v/>
      </c>
      <c r="Q915" t="str">
        <f>IF(P915="","",_xlfn.MAXIFS(G:G,B:B,I915))</f>
        <v/>
      </c>
      <c r="R915" t="str" cm="1">
        <f t="array" ref="R915">IF(P915=Q915,"",IFERROR(INDEX(E:E,MATCH(I915&amp;Q915,B:B&amp;G:G,0)),""))</f>
        <v/>
      </c>
    </row>
    <row r="916" spans="2:18" x14ac:dyDescent="0.2">
      <c r="B916" t="s">
        <v>2990</v>
      </c>
      <c r="C916" t="str">
        <f>VLOOKUP(B916,customer!A:B,2,FALSE)</f>
        <v>Elinore Goulding</v>
      </c>
      <c r="D916" t="s">
        <v>3923</v>
      </c>
      <c r="E916" t="str">
        <f>VLOOKUP(D916,campaign!A:B,2,FALSE)</f>
        <v>TruckOwner</v>
      </c>
      <c r="F916" s="9">
        <v>45020</v>
      </c>
      <c r="G916">
        <f>VLOOKUP(D916,campaign!A:D,4,FALSE)</f>
        <v>26</v>
      </c>
      <c r="I916" t="s">
        <v>3116</v>
      </c>
      <c r="J916" t="str">
        <f>VLOOKUP(I916,B:C,2,FALSE)</f>
        <v>Ilka Sturrock</v>
      </c>
      <c r="K916" t="s">
        <v>3951</v>
      </c>
      <c r="L916" t="str" cm="1">
        <f t="array" ref="L916">INDEX(E:E,MATCH(I916&amp;M916,B:B&amp;F:F,0))</f>
        <v>OwnsMotorcycle</v>
      </c>
      <c r="M916" s="9">
        <f>_xlfn.MAXIFS(F:F,B:B,I916,D:D,K916)</f>
        <v>45080</v>
      </c>
      <c r="N916" cm="1">
        <f t="array" ref="N916">INDEX(G:G,MATCH(I916&amp;K916&amp;M916,B:B&amp;D:D&amp;F:F,0))</f>
        <v>14</v>
      </c>
      <c r="O916" s="9">
        <f>IF(M916=_xlfn.MAXIFS(M:M,I:I,I916),_xlfn.MAXIFS(M:M,I:I,I916),"")</f>
        <v>45080</v>
      </c>
      <c r="P916" cm="1">
        <f t="array" ref="P916">IFERROR(INDEX(G:G,MATCH(K916&amp;O916,D:D&amp;F:F,0)),"")</f>
        <v>14</v>
      </c>
      <c r="Q916">
        <f>IF(P916="","",_xlfn.MAXIFS(G:G,B:B,I916))</f>
        <v>75</v>
      </c>
      <c r="R916" t="str" cm="1">
        <f t="array" ref="R916">IF(P916=Q916,"",IFERROR(INDEX(E:E,MATCH(I916&amp;Q916,B:B&amp;G:G,0)),""))</f>
        <v>OptOutMailings</v>
      </c>
    </row>
    <row r="917" spans="2:18" x14ac:dyDescent="0.2">
      <c r="B917" t="s">
        <v>2990</v>
      </c>
      <c r="C917" t="str">
        <f>VLOOKUP(B917,customer!A:B,2,FALSE)</f>
        <v>Elinore Goulding</v>
      </c>
      <c r="D917" t="s">
        <v>3922</v>
      </c>
      <c r="E917" t="str">
        <f>VLOOKUP(D917,campaign!A:B,2,FALSE)</f>
        <v>HandsetWebCapable</v>
      </c>
      <c r="F917" s="9">
        <v>45004</v>
      </c>
      <c r="G917">
        <f>VLOOKUP(D917,campaign!A:D,4,FALSE)</f>
        <v>62</v>
      </c>
      <c r="I917" t="s">
        <v>3851</v>
      </c>
      <c r="J917" t="str">
        <f>VLOOKUP(I917,B:C,2,FALSE)</f>
        <v>Illa Hadye</v>
      </c>
      <c r="K917" t="s">
        <v>3927</v>
      </c>
      <c r="L917" t="str" cm="1">
        <f t="array" ref="L917">INDEX(E:E,MATCH(I917&amp;M917,B:B&amp;F:F,0))</f>
        <v>RespondsToMailOffers</v>
      </c>
      <c r="M917" s="9">
        <f>_xlfn.MAXIFS(F:F,B:B,I917,D:D,K917)</f>
        <v>45055</v>
      </c>
      <c r="N917" cm="1">
        <f t="array" ref="N917">INDEX(G:G,MATCH(I917&amp;K917&amp;M917,B:B&amp;D:D&amp;F:F,0))</f>
        <v>27</v>
      </c>
      <c r="O917" s="9" t="str">
        <f>IF(M917=_xlfn.MAXIFS(M:M,I:I,I917),_xlfn.MAXIFS(M:M,I:I,I917),"")</f>
        <v/>
      </c>
      <c r="P917" t="str" cm="1">
        <f t="array" ref="P917">IFERROR(INDEX(G:G,MATCH(K917&amp;O917,D:D&amp;F:F,0)),"")</f>
        <v/>
      </c>
      <c r="Q917" t="str">
        <f>IF(P917="","",_xlfn.MAXIFS(G:G,B:B,I917))</f>
        <v/>
      </c>
      <c r="R917" t="str" cm="1">
        <f t="array" ref="R917">IF(P917=Q917,"",IFERROR(INDEX(E:E,MATCH(I917&amp;Q917,B:B&amp;G:G,0)),""))</f>
        <v/>
      </c>
    </row>
    <row r="918" spans="2:18" x14ac:dyDescent="0.2">
      <c r="B918" t="s">
        <v>2990</v>
      </c>
      <c r="C918" t="str">
        <f>VLOOKUP(B918,customer!A:B,2,FALSE)</f>
        <v>Elinore Goulding</v>
      </c>
      <c r="D918" t="s">
        <v>3922</v>
      </c>
      <c r="E918" t="str">
        <f>VLOOKUP(D918,campaign!A:B,2,FALSE)</f>
        <v>HandsetWebCapable</v>
      </c>
      <c r="F918" s="9">
        <v>45046</v>
      </c>
      <c r="G918">
        <f>VLOOKUP(D918,campaign!A:D,4,FALSE)</f>
        <v>62</v>
      </c>
      <c r="I918" t="s">
        <v>3851</v>
      </c>
      <c r="J918" t="str">
        <f>VLOOKUP(I918,B:C,2,FALSE)</f>
        <v>Illa Hadye</v>
      </c>
      <c r="K918" t="s">
        <v>3950</v>
      </c>
      <c r="L918" t="str" cm="1">
        <f t="array" ref="L918">INDEX(E:E,MATCH(I918&amp;M918,B:B&amp;F:F,0))</f>
        <v>NotNewCellphoneUser</v>
      </c>
      <c r="M918" s="9">
        <f>_xlfn.MAXIFS(F:F,B:B,I918,D:D,K918)</f>
        <v>45081</v>
      </c>
      <c r="N918" cm="1">
        <f t="array" ref="N918">INDEX(G:G,MATCH(I918&amp;K918&amp;M918,B:B&amp;D:D&amp;F:F,0))</f>
        <v>28</v>
      </c>
      <c r="O918" s="9">
        <f>IF(M918=_xlfn.MAXIFS(M:M,I:I,I918),_xlfn.MAXIFS(M:M,I:I,I918),"")</f>
        <v>45081</v>
      </c>
      <c r="P918" cm="1">
        <f t="array" ref="P918">IFERROR(INDEX(G:G,MATCH(K918&amp;O918,D:D&amp;F:F,0)),"")</f>
        <v>28</v>
      </c>
      <c r="Q918">
        <f>IF(P918="","",_xlfn.MAXIFS(G:G,B:B,I918))</f>
        <v>28</v>
      </c>
      <c r="R918" t="str" cm="1">
        <f t="array" ref="R918">IF(P918=Q918,"",IFERROR(INDEX(E:E,MATCH(I918&amp;Q918,B:B&amp;G:G,0)),""))</f>
        <v/>
      </c>
    </row>
    <row r="919" spans="2:18" x14ac:dyDescent="0.2">
      <c r="B919" t="s">
        <v>2990</v>
      </c>
      <c r="C919" t="str">
        <f>VLOOKUP(B919,customer!A:B,2,FALSE)</f>
        <v>Elinore Goulding</v>
      </c>
      <c r="D919" t="s">
        <v>3922</v>
      </c>
      <c r="E919" t="str">
        <f>VLOOKUP(D919,campaign!A:B,2,FALSE)</f>
        <v>HandsetWebCapable</v>
      </c>
      <c r="F919" s="9">
        <v>45050</v>
      </c>
      <c r="G919">
        <f>VLOOKUP(D919,campaign!A:D,4,FALSE)</f>
        <v>62</v>
      </c>
      <c r="I919" t="s">
        <v>3442</v>
      </c>
      <c r="J919" t="str">
        <f>VLOOKUP(I919,B:C,2,FALSE)</f>
        <v>Ilsa Jurn</v>
      </c>
      <c r="K919" t="s">
        <v>3951</v>
      </c>
      <c r="L919" t="str" cm="1">
        <f t="array" ref="L919">INDEX(E:E,MATCH(I919&amp;M919,B:B&amp;F:F,0))</f>
        <v>OwnsMotorcycle</v>
      </c>
      <c r="M919" s="9">
        <f>_xlfn.MAXIFS(F:F,B:B,I919,D:D,K919)</f>
        <v>45065</v>
      </c>
      <c r="N919" cm="1">
        <f t="array" ref="N919">INDEX(G:G,MATCH(I919&amp;K919&amp;M919,B:B&amp;D:D&amp;F:F,0))</f>
        <v>14</v>
      </c>
      <c r="O919" s="9">
        <f>IF(M919=_xlfn.MAXIFS(M:M,I:I,I919),_xlfn.MAXIFS(M:M,I:I,I919),"")</f>
        <v>45065</v>
      </c>
      <c r="P919" cm="1">
        <f t="array" ref="P919">IFERROR(INDEX(G:G,MATCH(K919&amp;O919,D:D&amp;F:F,0)),"")</f>
        <v>14</v>
      </c>
      <c r="Q919">
        <f>IF(P919="","",_xlfn.MAXIFS(G:G,B:B,I919))</f>
        <v>14</v>
      </c>
      <c r="R919" t="str" cm="1">
        <f t="array" ref="R919">IF(P919=Q919,"",IFERROR(INDEX(E:E,MATCH(I919&amp;Q919,B:B&amp;G:G,0)),""))</f>
        <v/>
      </c>
    </row>
    <row r="920" spans="2:18" x14ac:dyDescent="0.2">
      <c r="B920" t="s">
        <v>2990</v>
      </c>
      <c r="C920" t="str">
        <f>VLOOKUP(B920,customer!A:B,2,FALSE)</f>
        <v>Elinore Goulding</v>
      </c>
      <c r="D920" t="s">
        <v>3922</v>
      </c>
      <c r="E920" t="str">
        <f>VLOOKUP(D920,campaign!A:B,2,FALSE)</f>
        <v>HandsetWebCapable</v>
      </c>
      <c r="F920" s="9">
        <v>45079</v>
      </c>
      <c r="G920">
        <f>VLOOKUP(D920,campaign!A:D,4,FALSE)</f>
        <v>62</v>
      </c>
      <c r="I920" t="s">
        <v>3442</v>
      </c>
      <c r="J920" t="str">
        <f>VLOOKUP(I920,B:C,2,FALSE)</f>
        <v>Ilsa Jurn</v>
      </c>
      <c r="K920" t="s">
        <v>3920</v>
      </c>
      <c r="L920" t="str" cm="1">
        <f t="array" ref="L920">INDEX(E:E,MATCH(I920&amp;M920,B:B&amp;F:F,0))</f>
        <v>ChildrenInHH</v>
      </c>
      <c r="M920" s="9">
        <f>_xlfn.MAXIFS(F:F,B:B,I920,D:D,K920)</f>
        <v>45055</v>
      </c>
      <c r="N920" cm="1">
        <f t="array" ref="N920">INDEX(G:G,MATCH(I920&amp;K920&amp;M920,B:B&amp;D:D&amp;F:F,0))</f>
        <v>10</v>
      </c>
      <c r="O920" s="9" t="str">
        <f>IF(M920=_xlfn.MAXIFS(M:M,I:I,I920),_xlfn.MAXIFS(M:M,I:I,I920),"")</f>
        <v/>
      </c>
      <c r="P920" t="str" cm="1">
        <f t="array" ref="P920">IFERROR(INDEX(G:G,MATCH(K920&amp;O920,D:D&amp;F:F,0)),"")</f>
        <v/>
      </c>
      <c r="Q920" t="str">
        <f>IF(P920="","",_xlfn.MAXIFS(G:G,B:B,I920))</f>
        <v/>
      </c>
      <c r="R920" t="str" cm="1">
        <f t="array" ref="R920">IF(P920=Q920,"",IFERROR(INDEX(E:E,MATCH(I920&amp;Q920,B:B&amp;G:G,0)),""))</f>
        <v/>
      </c>
    </row>
    <row r="921" spans="2:18" x14ac:dyDescent="0.2">
      <c r="B921" t="s">
        <v>2991</v>
      </c>
      <c r="C921" t="str">
        <f>VLOOKUP(B921,customer!A:B,2,FALSE)</f>
        <v>Harp Randerson</v>
      </c>
      <c r="D921" t="s">
        <v>3922</v>
      </c>
      <c r="E921" t="str">
        <f>VLOOKUP(D921,campaign!A:B,2,FALSE)</f>
        <v>HandsetWebCapable</v>
      </c>
      <c r="F921" s="9">
        <v>44644</v>
      </c>
      <c r="G921">
        <f>VLOOKUP(D921,campaign!A:D,4,FALSE)</f>
        <v>62</v>
      </c>
      <c r="I921" t="s">
        <v>3253</v>
      </c>
      <c r="J921" t="str">
        <f>VLOOKUP(I921,B:C,2,FALSE)</f>
        <v>Ilsa Yonge</v>
      </c>
      <c r="K921" t="s">
        <v>3922</v>
      </c>
      <c r="L921" t="str" cm="1">
        <f t="array" ref="L921">INDEX(E:E,MATCH(I921&amp;M921,B:B&amp;F:F,0))</f>
        <v>HandsetWebCapable</v>
      </c>
      <c r="M921" s="9">
        <f>_xlfn.MAXIFS(F:F,B:B,I921,D:D,K921)</f>
        <v>45072</v>
      </c>
      <c r="N921" cm="1">
        <f t="array" ref="N921">INDEX(G:G,MATCH(I921&amp;K921&amp;M921,B:B&amp;D:D&amp;F:F,0))</f>
        <v>62</v>
      </c>
      <c r="O921" s="9">
        <f>IF(M921=_xlfn.MAXIFS(M:M,I:I,I921),_xlfn.MAXIFS(M:M,I:I,I921),"")</f>
        <v>45072</v>
      </c>
      <c r="P921" cm="1">
        <f t="array" ref="P921">IFERROR(INDEX(G:G,MATCH(K921&amp;O921,D:D&amp;F:F,0)),"")</f>
        <v>62</v>
      </c>
      <c r="Q921">
        <f>IF(P921="","",_xlfn.MAXIFS(G:G,B:B,I921))</f>
        <v>62</v>
      </c>
      <c r="R921" t="str" cm="1">
        <f t="array" ref="R921">IF(P921=Q921,"",IFERROR(INDEX(E:E,MATCH(I921&amp;Q921,B:B&amp;G:G,0)),""))</f>
        <v/>
      </c>
    </row>
    <row r="922" spans="2:18" x14ac:dyDescent="0.2">
      <c r="B922" t="s">
        <v>2991</v>
      </c>
      <c r="C922" t="str">
        <f>VLOOKUP(B922,customer!A:B,2,FALSE)</f>
        <v>Harp Randerson</v>
      </c>
      <c r="D922" t="s">
        <v>3922</v>
      </c>
      <c r="E922" t="str">
        <f>VLOOKUP(D922,campaign!A:B,2,FALSE)</f>
        <v>HandsetWebCapable</v>
      </c>
      <c r="F922" s="9">
        <v>44677</v>
      </c>
      <c r="G922">
        <f>VLOOKUP(D922,campaign!A:D,4,FALSE)</f>
        <v>62</v>
      </c>
      <c r="I922" t="s">
        <v>3253</v>
      </c>
      <c r="J922" t="str">
        <f>VLOOKUP(I922,B:C,2,FALSE)</f>
        <v>Ilsa Yonge</v>
      </c>
      <c r="K922" t="s">
        <v>3950</v>
      </c>
      <c r="L922" t="str" cm="1">
        <f t="array" ref="L922">INDEX(E:E,MATCH(I922&amp;M922,B:B&amp;F:F,0))</f>
        <v>NotNewCellphoneUser</v>
      </c>
      <c r="M922" s="9">
        <f>_xlfn.MAXIFS(F:F,B:B,I922,D:D,K922)</f>
        <v>45056</v>
      </c>
      <c r="N922" cm="1">
        <f t="array" ref="N922">INDEX(G:G,MATCH(I922&amp;K922&amp;M922,B:B&amp;D:D&amp;F:F,0))</f>
        <v>28</v>
      </c>
      <c r="O922" s="9" t="str">
        <f>IF(M922=_xlfn.MAXIFS(M:M,I:I,I922),_xlfn.MAXIFS(M:M,I:I,I922),"")</f>
        <v/>
      </c>
      <c r="P922" t="str" cm="1">
        <f t="array" ref="P922">IFERROR(INDEX(G:G,MATCH(K922&amp;O922,D:D&amp;F:F,0)),"")</f>
        <v/>
      </c>
      <c r="Q922" t="str">
        <f>IF(P922="","",_xlfn.MAXIFS(G:G,B:B,I922))</f>
        <v/>
      </c>
      <c r="R922" t="str" cm="1">
        <f t="array" ref="R922">IF(P922=Q922,"",IFERROR(INDEX(E:E,MATCH(I922&amp;Q922,B:B&amp;G:G,0)),""))</f>
        <v/>
      </c>
    </row>
    <row r="923" spans="2:18" x14ac:dyDescent="0.2">
      <c r="B923" t="s">
        <v>2991</v>
      </c>
      <c r="C923" t="str">
        <f>VLOOKUP(B923,customer!A:B,2,FALSE)</f>
        <v>Harp Randerson</v>
      </c>
      <c r="D923" t="s">
        <v>3922</v>
      </c>
      <c r="E923" t="str">
        <f>VLOOKUP(D923,campaign!A:B,2,FALSE)</f>
        <v>HandsetWebCapable</v>
      </c>
      <c r="F923" s="9">
        <v>44749</v>
      </c>
      <c r="G923">
        <f>VLOOKUP(D923,campaign!A:D,4,FALSE)</f>
        <v>62</v>
      </c>
      <c r="I923" t="s">
        <v>3901</v>
      </c>
      <c r="J923" t="str">
        <f>VLOOKUP(I923,B:C,2,FALSE)</f>
        <v>Ilyse Cooling</v>
      </c>
      <c r="K923" t="s">
        <v>3926</v>
      </c>
      <c r="L923" t="str" cm="1">
        <f t="array" ref="L923">INDEX(E:E,MATCH(I923&amp;M923,B:B&amp;F:F,0))</f>
        <v>BuysViaMailOrder</v>
      </c>
      <c r="M923" s="9">
        <f>_xlfn.MAXIFS(F:F,B:B,I923,D:D,K923)</f>
        <v>45071</v>
      </c>
      <c r="N923" cm="1">
        <f t="array" ref="N923">INDEX(G:G,MATCH(I923&amp;K923&amp;M923,B:B&amp;D:D&amp;F:F,0))</f>
        <v>25</v>
      </c>
      <c r="O923" s="9" t="str">
        <f>IF(M923=_xlfn.MAXIFS(M:M,I:I,I923),_xlfn.MAXIFS(M:M,I:I,I923),"")</f>
        <v/>
      </c>
      <c r="P923" t="str" cm="1">
        <f t="array" ref="P923">IFERROR(INDEX(G:G,MATCH(K923&amp;O923,D:D&amp;F:F,0)),"")</f>
        <v/>
      </c>
      <c r="Q923" t="str">
        <f>IF(P923="","",_xlfn.MAXIFS(G:G,B:B,I923))</f>
        <v/>
      </c>
      <c r="R923" t="str" cm="1">
        <f t="array" ref="R923">IF(P923=Q923,"",IFERROR(INDEX(E:E,MATCH(I923&amp;Q923,B:B&amp;G:G,0)),""))</f>
        <v/>
      </c>
    </row>
    <row r="924" spans="2:18" x14ac:dyDescent="0.2">
      <c r="B924" t="s">
        <v>2991</v>
      </c>
      <c r="C924" t="str">
        <f>VLOOKUP(B924,customer!A:B,2,FALSE)</f>
        <v>Harp Randerson</v>
      </c>
      <c r="D924" t="s">
        <v>3922</v>
      </c>
      <c r="E924" t="str">
        <f>VLOOKUP(D924,campaign!A:B,2,FALSE)</f>
        <v>HandsetWebCapable</v>
      </c>
      <c r="F924" s="9">
        <v>44781</v>
      </c>
      <c r="G924">
        <f>VLOOKUP(D924,campaign!A:D,4,FALSE)</f>
        <v>62</v>
      </c>
      <c r="I924" t="s">
        <v>3901</v>
      </c>
      <c r="J924" t="str">
        <f>VLOOKUP(I924,B:C,2,FALSE)</f>
        <v>Ilyse Cooling</v>
      </c>
      <c r="K924" t="s">
        <v>3947</v>
      </c>
      <c r="L924" t="str" cm="1">
        <f t="array" ref="L924">INDEX(E:E,MATCH(I924&amp;M924,B:B&amp;F:F,0))</f>
        <v>OwnsComputer</v>
      </c>
      <c r="M924" s="9">
        <f>_xlfn.MAXIFS(F:F,B:B,I924,D:D,K924)</f>
        <v>45062</v>
      </c>
      <c r="N924" cm="1">
        <f t="array" ref="N924">INDEX(G:G,MATCH(I924&amp;K924&amp;M924,B:B&amp;D:D&amp;F:F,0))</f>
        <v>62</v>
      </c>
      <c r="O924" s="9" t="str">
        <f>IF(M924=_xlfn.MAXIFS(M:M,I:I,I924),_xlfn.MAXIFS(M:M,I:I,I924),"")</f>
        <v/>
      </c>
      <c r="P924" t="str" cm="1">
        <f t="array" ref="P924">IFERROR(INDEX(G:G,MATCH(K924&amp;O924,D:D&amp;F:F,0)),"")</f>
        <v/>
      </c>
      <c r="Q924" t="str">
        <f>IF(P924="","",_xlfn.MAXIFS(G:G,B:B,I924))</f>
        <v/>
      </c>
      <c r="R924" t="str" cm="1">
        <f t="array" ref="R924">IF(P924=Q924,"",IFERROR(INDEX(E:E,MATCH(I924&amp;Q924,B:B&amp;G:G,0)),""))</f>
        <v/>
      </c>
    </row>
    <row r="925" spans="2:18" x14ac:dyDescent="0.2">
      <c r="B925" t="s">
        <v>2991</v>
      </c>
      <c r="C925" t="str">
        <f>VLOOKUP(B925,customer!A:B,2,FALSE)</f>
        <v>Harp Randerson</v>
      </c>
      <c r="D925" t="s">
        <v>3922</v>
      </c>
      <c r="E925" t="str">
        <f>VLOOKUP(D925,campaign!A:B,2,FALSE)</f>
        <v>HandsetWebCapable</v>
      </c>
      <c r="F925" s="9">
        <v>44836</v>
      </c>
      <c r="G925">
        <f>VLOOKUP(D925,campaign!A:D,4,FALSE)</f>
        <v>62</v>
      </c>
      <c r="I925" t="s">
        <v>3901</v>
      </c>
      <c r="J925" t="str">
        <f>VLOOKUP(I925,B:C,2,FALSE)</f>
        <v>Ilyse Cooling</v>
      </c>
      <c r="K925" t="s">
        <v>3951</v>
      </c>
      <c r="L925" t="str" cm="1">
        <f t="array" ref="L925">INDEX(E:E,MATCH(I925&amp;M925,B:B&amp;F:F,0))</f>
        <v>OwnsMotorcycle</v>
      </c>
      <c r="M925" s="9">
        <f>_xlfn.MAXIFS(F:F,B:B,I925,D:D,K925)</f>
        <v>45076</v>
      </c>
      <c r="N925" cm="1">
        <f t="array" ref="N925">INDEX(G:G,MATCH(I925&amp;K925&amp;M925,B:B&amp;D:D&amp;F:F,0))</f>
        <v>14</v>
      </c>
      <c r="O925" s="9">
        <f>IF(M925=_xlfn.MAXIFS(M:M,I:I,I925),_xlfn.MAXIFS(M:M,I:I,I925),"")</f>
        <v>45076</v>
      </c>
      <c r="P925" cm="1">
        <f t="array" ref="P925">IFERROR(INDEX(G:G,MATCH(K925&amp;O925,D:D&amp;F:F,0)),"")</f>
        <v>14</v>
      </c>
      <c r="Q925">
        <f>IF(P925="","",_xlfn.MAXIFS(G:G,B:B,I925))</f>
        <v>62</v>
      </c>
      <c r="R925" t="str" cm="1">
        <f t="array" ref="R925">IF(P925=Q925,"",IFERROR(INDEX(E:E,MATCH(I925&amp;Q925,B:B&amp;G:G,0)),""))</f>
        <v>OwnsComputer</v>
      </c>
    </row>
    <row r="926" spans="2:18" x14ac:dyDescent="0.2">
      <c r="B926" t="s">
        <v>2991</v>
      </c>
      <c r="C926" t="str">
        <f>VLOOKUP(B926,customer!A:B,2,FALSE)</f>
        <v>Harp Randerson</v>
      </c>
      <c r="D926" t="s">
        <v>3922</v>
      </c>
      <c r="E926" t="str">
        <f>VLOOKUP(D926,campaign!A:B,2,FALSE)</f>
        <v>HandsetWebCapable</v>
      </c>
      <c r="F926" s="9">
        <v>44889</v>
      </c>
      <c r="G926">
        <f>VLOOKUP(D926,campaign!A:D,4,FALSE)</f>
        <v>62</v>
      </c>
      <c r="I926" t="s">
        <v>3550</v>
      </c>
      <c r="J926" t="str">
        <f>VLOOKUP(I926,B:C,2,FALSE)</f>
        <v>Inessa Murphy</v>
      </c>
      <c r="K926" t="s">
        <v>3952</v>
      </c>
      <c r="L926" t="str" cm="1">
        <f t="array" ref="L926">INDEX(E:E,MATCH(I926&amp;M926,B:B&amp;F:F,0))</f>
        <v>MadeCallToRetentionTeam</v>
      </c>
      <c r="M926" s="9">
        <f>_xlfn.MAXIFS(F:F,B:B,I926,D:D,K926)</f>
        <v>45079</v>
      </c>
      <c r="N926" cm="1">
        <f t="array" ref="N926">INDEX(G:G,MATCH(I926&amp;K926&amp;M926,B:B&amp;D:D&amp;F:F,0))</f>
        <v>16</v>
      </c>
      <c r="O926" s="9" t="str">
        <f>IF(M926=_xlfn.MAXIFS(M:M,I:I,I926),_xlfn.MAXIFS(M:M,I:I,I926),"")</f>
        <v/>
      </c>
      <c r="P926" t="str" cm="1">
        <f t="array" ref="P926">IFERROR(INDEX(G:G,MATCH(K926&amp;O926,D:D&amp;F:F,0)),"")</f>
        <v/>
      </c>
      <c r="Q926" t="str">
        <f>IF(P926="","",_xlfn.MAXIFS(G:G,B:B,I926))</f>
        <v/>
      </c>
      <c r="R926" t="str" cm="1">
        <f t="array" ref="R926">IF(P926=Q926,"",IFERROR(INDEX(E:E,MATCH(I926&amp;Q926,B:B&amp;G:G,0)),""))</f>
        <v/>
      </c>
    </row>
    <row r="927" spans="2:18" x14ac:dyDescent="0.2">
      <c r="B927" t="s">
        <v>2991</v>
      </c>
      <c r="C927" t="str">
        <f>VLOOKUP(B927,customer!A:B,2,FALSE)</f>
        <v>Harp Randerson</v>
      </c>
      <c r="D927" t="s">
        <v>3922</v>
      </c>
      <c r="E927" t="str">
        <f>VLOOKUP(D927,campaign!A:B,2,FALSE)</f>
        <v>HandsetWebCapable</v>
      </c>
      <c r="F927" s="9">
        <v>44951</v>
      </c>
      <c r="G927">
        <f>VLOOKUP(D927,campaign!A:D,4,FALSE)</f>
        <v>62</v>
      </c>
      <c r="I927" t="s">
        <v>3550</v>
      </c>
      <c r="J927" t="str">
        <f>VLOOKUP(I927,B:C,2,FALSE)</f>
        <v>Inessa Murphy</v>
      </c>
      <c r="K927" t="s">
        <v>3948</v>
      </c>
      <c r="L927" t="str" cm="1">
        <f t="array" ref="L927">INDEX(E:E,MATCH(I927&amp;M927,B:B&amp;F:F,0))</f>
        <v>HasCreditCard</v>
      </c>
      <c r="M927" s="9">
        <f>_xlfn.MAXIFS(F:F,B:B,I927,D:D,K927)</f>
        <v>45082</v>
      </c>
      <c r="N927" cm="1">
        <f t="array" ref="N927">INDEX(G:G,MATCH(I927&amp;K927&amp;M927,B:B&amp;D:D&amp;F:F,0))</f>
        <v>65</v>
      </c>
      <c r="O927" s="9">
        <f>IF(M927=_xlfn.MAXIFS(M:M,I:I,I927),_xlfn.MAXIFS(M:M,I:I,I927),"")</f>
        <v>45082</v>
      </c>
      <c r="P927" cm="1">
        <f t="array" ref="P927">IFERROR(INDEX(G:G,MATCH(K927&amp;O927,D:D&amp;F:F,0)),"")</f>
        <v>65</v>
      </c>
      <c r="Q927">
        <f>IF(P927="","",_xlfn.MAXIFS(G:G,B:B,I927))</f>
        <v>65</v>
      </c>
      <c r="R927" t="str" cm="1">
        <f t="array" ref="R927">IF(P927=Q927,"",IFERROR(INDEX(E:E,MATCH(I927&amp;Q927,B:B&amp;G:G,0)),""))</f>
        <v/>
      </c>
    </row>
    <row r="928" spans="2:18" x14ac:dyDescent="0.2">
      <c r="B928" t="s">
        <v>2991</v>
      </c>
      <c r="C928" t="str">
        <f>VLOOKUP(B928,customer!A:B,2,FALSE)</f>
        <v>Harp Randerson</v>
      </c>
      <c r="D928" t="s">
        <v>3922</v>
      </c>
      <c r="E928" t="str">
        <f>VLOOKUP(D928,campaign!A:B,2,FALSE)</f>
        <v>HandsetWebCapable</v>
      </c>
      <c r="F928" s="9">
        <v>45045</v>
      </c>
      <c r="G928">
        <f>VLOOKUP(D928,campaign!A:D,4,FALSE)</f>
        <v>62</v>
      </c>
      <c r="I928" t="s">
        <v>3636</v>
      </c>
      <c r="J928" t="str">
        <f>VLOOKUP(I928,B:C,2,FALSE)</f>
        <v>Inez Constantinou</v>
      </c>
      <c r="K928" t="s">
        <v>3952</v>
      </c>
      <c r="L928" t="str" cm="1">
        <f t="array" ref="L928">INDEX(E:E,MATCH(I928&amp;M928,B:B&amp;F:F,0))</f>
        <v>MadeCallToRetentionTeam</v>
      </c>
      <c r="M928" s="9">
        <f>_xlfn.MAXIFS(F:F,B:B,I928,D:D,K928)</f>
        <v>45029</v>
      </c>
      <c r="N928" cm="1">
        <f t="array" ref="N928">INDEX(G:G,MATCH(I928&amp;K928&amp;M928,B:B&amp;D:D&amp;F:F,0))</f>
        <v>16</v>
      </c>
      <c r="O928" s="9" t="str">
        <f>IF(M928=_xlfn.MAXIFS(M:M,I:I,I928),_xlfn.MAXIFS(M:M,I:I,I928),"")</f>
        <v/>
      </c>
      <c r="P928" t="str" cm="1">
        <f t="array" ref="P928">IFERROR(INDEX(G:G,MATCH(K928&amp;O928,D:D&amp;F:F,0)),"")</f>
        <v/>
      </c>
      <c r="Q928" t="str">
        <f>IF(P928="","",_xlfn.MAXIFS(G:G,B:B,I928))</f>
        <v/>
      </c>
      <c r="R928" t="str" cm="1">
        <f t="array" ref="R928">IF(P928=Q928,"",IFERROR(INDEX(E:E,MATCH(I928&amp;Q928,B:B&amp;G:G,0)),""))</f>
        <v/>
      </c>
    </row>
    <row r="929" spans="2:18" x14ac:dyDescent="0.2">
      <c r="B929" t="s">
        <v>2991</v>
      </c>
      <c r="C929" t="str">
        <f>VLOOKUP(B929,customer!A:B,2,FALSE)</f>
        <v>Harp Randerson</v>
      </c>
      <c r="D929" t="s">
        <v>3922</v>
      </c>
      <c r="E929" t="str">
        <f>VLOOKUP(D929,campaign!A:B,2,FALSE)</f>
        <v>HandsetWebCapable</v>
      </c>
      <c r="F929" s="9">
        <v>45049</v>
      </c>
      <c r="G929">
        <f>VLOOKUP(D929,campaign!A:D,4,FALSE)</f>
        <v>62</v>
      </c>
      <c r="I929" t="s">
        <v>3636</v>
      </c>
      <c r="J929" t="str">
        <f>VLOOKUP(I929,B:C,2,FALSE)</f>
        <v>Inez Constantinou</v>
      </c>
      <c r="K929" t="s">
        <v>3928</v>
      </c>
      <c r="L929" t="str" cm="1">
        <f t="array" ref="L929">INDEX(E:E,MATCH(I929&amp;M929,B:B&amp;F:F,0))</f>
        <v>OptOutMailings</v>
      </c>
      <c r="M929" s="9">
        <f>_xlfn.MAXIFS(F:F,B:B,I929,D:D,K929)</f>
        <v>45033</v>
      </c>
      <c r="N929" cm="1">
        <f t="array" ref="N929">INDEX(G:G,MATCH(I929&amp;K929&amp;M929,B:B&amp;D:D&amp;F:F,0))</f>
        <v>75</v>
      </c>
      <c r="O929" s="9">
        <f>IF(M929=_xlfn.MAXIFS(M:M,I:I,I929),_xlfn.MAXIFS(M:M,I:I,I929),"")</f>
        <v>45033</v>
      </c>
      <c r="P929" cm="1">
        <f t="array" ref="P929">IFERROR(INDEX(G:G,MATCH(K929&amp;O929,D:D&amp;F:F,0)),"")</f>
        <v>75</v>
      </c>
      <c r="Q929">
        <f>IF(P929="","",_xlfn.MAXIFS(G:G,B:B,I929))</f>
        <v>75</v>
      </c>
      <c r="R929" t="str" cm="1">
        <f t="array" ref="R929">IF(P929=Q929,"",IFERROR(INDEX(E:E,MATCH(I929&amp;Q929,B:B&amp;G:G,0)),""))</f>
        <v/>
      </c>
    </row>
    <row r="930" spans="2:18" x14ac:dyDescent="0.2">
      <c r="B930" t="s">
        <v>2991</v>
      </c>
      <c r="C930" t="str">
        <f>VLOOKUP(B930,customer!A:B,2,FALSE)</f>
        <v>Harp Randerson</v>
      </c>
      <c r="D930" t="s">
        <v>3948</v>
      </c>
      <c r="E930" t="str">
        <f>VLOOKUP(D930,campaign!A:B,2,FALSE)</f>
        <v>HasCreditCard</v>
      </c>
      <c r="F930" s="9">
        <v>44673</v>
      </c>
      <c r="G930">
        <f>VLOOKUP(D930,campaign!A:D,4,FALSE)</f>
        <v>65</v>
      </c>
      <c r="I930" t="s">
        <v>3527</v>
      </c>
      <c r="J930" t="str">
        <f>VLOOKUP(I930,B:C,2,FALSE)</f>
        <v>Ingmar Cund</v>
      </c>
      <c r="K930" t="s">
        <v>3925</v>
      </c>
      <c r="L930" t="str" cm="1">
        <f t="array" ref="L930">INDEX(E:E,MATCH(I930&amp;M930,B:B&amp;F:F,0))</f>
        <v>Homeownership</v>
      </c>
      <c r="M930" s="9">
        <f>_xlfn.MAXIFS(F:F,B:B,I930,D:D,K930)</f>
        <v>45079</v>
      </c>
      <c r="N930" cm="1">
        <f t="array" ref="N930">INDEX(G:G,MATCH(I930&amp;K930&amp;M930,B:B&amp;D:D&amp;F:F,0))</f>
        <v>13</v>
      </c>
      <c r="O930" s="9">
        <f>IF(M930=_xlfn.MAXIFS(M:M,I:I,I930),_xlfn.MAXIFS(M:M,I:I,I930),"")</f>
        <v>45079</v>
      </c>
      <c r="P930" cm="1">
        <f t="array" ref="P930">IFERROR(INDEX(G:G,MATCH(K930&amp;O930,D:D&amp;F:F,0)),"")</f>
        <v>13</v>
      </c>
      <c r="Q930">
        <f>IF(P930="","",_xlfn.MAXIFS(G:G,B:B,I930))</f>
        <v>13</v>
      </c>
      <c r="R930" t="str" cm="1">
        <f t="array" ref="R930">IF(P930=Q930,"",IFERROR(INDEX(E:E,MATCH(I930&amp;Q930,B:B&amp;G:G,0)),""))</f>
        <v/>
      </c>
    </row>
    <row r="931" spans="2:18" x14ac:dyDescent="0.2">
      <c r="B931" t="s">
        <v>2991</v>
      </c>
      <c r="C931" t="str">
        <f>VLOOKUP(B931,customer!A:B,2,FALSE)</f>
        <v>Harp Randerson</v>
      </c>
      <c r="D931" t="s">
        <v>3948</v>
      </c>
      <c r="E931" t="str">
        <f>VLOOKUP(D931,campaign!A:B,2,FALSE)</f>
        <v>HasCreditCard</v>
      </c>
      <c r="F931" s="9">
        <v>44715</v>
      </c>
      <c r="G931">
        <f>VLOOKUP(D931,campaign!A:D,4,FALSE)</f>
        <v>65</v>
      </c>
      <c r="I931" t="s">
        <v>3491</v>
      </c>
      <c r="J931" t="str">
        <f>VLOOKUP(I931,B:C,2,FALSE)</f>
        <v>Iorgo Kinnar</v>
      </c>
      <c r="K931" t="s">
        <v>3927</v>
      </c>
      <c r="L931" t="str" cm="1">
        <f t="array" ref="L931">INDEX(E:E,MATCH(I931&amp;M931,B:B&amp;F:F,0))</f>
        <v>RespondsToMailOffers</v>
      </c>
      <c r="M931" s="9">
        <f>_xlfn.MAXIFS(F:F,B:B,I931,D:D,K931)</f>
        <v>45080</v>
      </c>
      <c r="N931" cm="1">
        <f t="array" ref="N931">INDEX(G:G,MATCH(I931&amp;K931&amp;M931,B:B&amp;D:D&amp;F:F,0))</f>
        <v>27</v>
      </c>
      <c r="O931" s="9">
        <f>IF(M931=_xlfn.MAXIFS(M:M,I:I,I931),_xlfn.MAXIFS(M:M,I:I,I931),"")</f>
        <v>45080</v>
      </c>
      <c r="P931" cm="1">
        <f t="array" ref="P931">IFERROR(INDEX(G:G,MATCH(K931&amp;O931,D:D&amp;F:F,0)),"")</f>
        <v>27</v>
      </c>
      <c r="Q931">
        <f>IF(P931="","",_xlfn.MAXIFS(G:G,B:B,I931))</f>
        <v>27</v>
      </c>
      <c r="R931" t="str" cm="1">
        <f t="array" ref="R931">IF(P931=Q931,"",IFERROR(INDEX(E:E,MATCH(I931&amp;Q931,B:B&amp;G:G,0)),""))</f>
        <v/>
      </c>
    </row>
    <row r="932" spans="2:18" x14ac:dyDescent="0.2">
      <c r="B932" t="s">
        <v>2991</v>
      </c>
      <c r="C932" t="str">
        <f>VLOOKUP(B932,customer!A:B,2,FALSE)</f>
        <v>Harp Randerson</v>
      </c>
      <c r="D932" t="s">
        <v>3948</v>
      </c>
      <c r="E932" t="str">
        <f>VLOOKUP(D932,campaign!A:B,2,FALSE)</f>
        <v>HasCreditCard</v>
      </c>
      <c r="F932" s="9">
        <v>44767</v>
      </c>
      <c r="G932">
        <f>VLOOKUP(D932,campaign!A:D,4,FALSE)</f>
        <v>65</v>
      </c>
      <c r="I932" t="s">
        <v>3478</v>
      </c>
      <c r="J932" t="str">
        <f>VLOOKUP(I932,B:C,2,FALSE)</f>
        <v>Iormina Rudderham</v>
      </c>
      <c r="K932" t="s">
        <v>3951</v>
      </c>
      <c r="L932" t="str" cm="1">
        <f t="array" ref="L932">INDEX(E:E,MATCH(I932&amp;M932,B:B&amp;F:F,0))</f>
        <v>OwnsMotorcycle</v>
      </c>
      <c r="M932" s="9">
        <f>_xlfn.MAXIFS(F:F,B:B,I932,D:D,K932)</f>
        <v>45062</v>
      </c>
      <c r="N932" cm="1">
        <f t="array" ref="N932">INDEX(G:G,MATCH(I932&amp;K932&amp;M932,B:B&amp;D:D&amp;F:F,0))</f>
        <v>14</v>
      </c>
      <c r="O932" s="9" t="str">
        <f>IF(M932=_xlfn.MAXIFS(M:M,I:I,I932),_xlfn.MAXIFS(M:M,I:I,I932),"")</f>
        <v/>
      </c>
      <c r="P932" t="str" cm="1">
        <f t="array" ref="P932">IFERROR(INDEX(G:G,MATCH(K932&amp;O932,D:D&amp;F:F,0)),"")</f>
        <v/>
      </c>
      <c r="Q932" t="str">
        <f>IF(P932="","",_xlfn.MAXIFS(G:G,B:B,I932))</f>
        <v/>
      </c>
      <c r="R932" t="str" cm="1">
        <f t="array" ref="R932">IF(P932=Q932,"",IFERROR(INDEX(E:E,MATCH(I932&amp;Q932,B:B&amp;G:G,0)),""))</f>
        <v/>
      </c>
    </row>
    <row r="933" spans="2:18" x14ac:dyDescent="0.2">
      <c r="B933" t="s">
        <v>2991</v>
      </c>
      <c r="C933" t="str">
        <f>VLOOKUP(B933,customer!A:B,2,FALSE)</f>
        <v>Harp Randerson</v>
      </c>
      <c r="D933" t="s">
        <v>3948</v>
      </c>
      <c r="E933" t="str">
        <f>VLOOKUP(D933,campaign!A:B,2,FALSE)</f>
        <v>HasCreditCard</v>
      </c>
      <c r="F933" s="9">
        <v>44834</v>
      </c>
      <c r="G933">
        <f>VLOOKUP(D933,campaign!A:D,4,FALSE)</f>
        <v>65</v>
      </c>
      <c r="I933" t="s">
        <v>3478</v>
      </c>
      <c r="J933" t="str">
        <f>VLOOKUP(I933,B:C,2,FALSE)</f>
        <v>Iormina Rudderham</v>
      </c>
      <c r="K933" t="s">
        <v>3949</v>
      </c>
      <c r="L933" t="str" cm="1">
        <f t="array" ref="L933">INDEX(E:E,MATCH(I933&amp;M933,B:B&amp;F:F,0))</f>
        <v>NewCellphoneUser</v>
      </c>
      <c r="M933" s="9">
        <f>_xlfn.MAXIFS(F:F,B:B,I933,D:D,K933)</f>
        <v>45083</v>
      </c>
      <c r="N933" cm="1">
        <f t="array" ref="N933">INDEX(G:G,MATCH(I933&amp;K933&amp;M933,B:B&amp;D:D&amp;F:F,0))</f>
        <v>25</v>
      </c>
      <c r="O933" s="9">
        <f>IF(M933=_xlfn.MAXIFS(M:M,I:I,I933),_xlfn.MAXIFS(M:M,I:I,I933),"")</f>
        <v>45083</v>
      </c>
      <c r="P933" cm="1">
        <f t="array" ref="P933">IFERROR(INDEX(G:G,MATCH(K933&amp;O933,D:D&amp;F:F,0)),"")</f>
        <v>25</v>
      </c>
      <c r="Q933">
        <f>IF(P933="","",_xlfn.MAXIFS(G:G,B:B,I933))</f>
        <v>25</v>
      </c>
      <c r="R933" t="str" cm="1">
        <f t="array" ref="R933">IF(P933=Q933,"",IFERROR(INDEX(E:E,MATCH(I933&amp;Q933,B:B&amp;G:G,0)),""))</f>
        <v/>
      </c>
    </row>
    <row r="934" spans="2:18" x14ac:dyDescent="0.2">
      <c r="B934" t="s">
        <v>2991</v>
      </c>
      <c r="C934" t="str">
        <f>VLOOKUP(B934,customer!A:B,2,FALSE)</f>
        <v>Harp Randerson</v>
      </c>
      <c r="D934" t="s">
        <v>3948</v>
      </c>
      <c r="E934" t="str">
        <f>VLOOKUP(D934,campaign!A:B,2,FALSE)</f>
        <v>HasCreditCard</v>
      </c>
      <c r="F934" s="9">
        <v>44836</v>
      </c>
      <c r="G934">
        <f>VLOOKUP(D934,campaign!A:D,4,FALSE)</f>
        <v>65</v>
      </c>
      <c r="I934" t="s">
        <v>2977</v>
      </c>
      <c r="J934" t="str">
        <f>VLOOKUP(I934,B:C,2,FALSE)</f>
        <v>Irvine Mutton</v>
      </c>
      <c r="K934" t="s">
        <v>3924</v>
      </c>
      <c r="L934" t="str" cm="1">
        <f t="array" ref="L934">INDEX(E:E,MATCH(I934&amp;M934,B:B&amp;F:F,0))</f>
        <v>RVOwner</v>
      </c>
      <c r="M934" s="9">
        <f>_xlfn.MAXIFS(F:F,B:B,I934,D:D,K934)</f>
        <v>45085</v>
      </c>
      <c r="N934" cm="1">
        <f t="array" ref="N934">INDEX(G:G,MATCH(I934&amp;K934&amp;M934,B:B&amp;D:D&amp;F:F,0))</f>
        <v>22</v>
      </c>
      <c r="O934" s="9">
        <f>IF(M934=_xlfn.MAXIFS(M:M,I:I,I934),_xlfn.MAXIFS(M:M,I:I,I934),"")</f>
        <v>45085</v>
      </c>
      <c r="P934" cm="1">
        <f t="array" ref="P934">IFERROR(INDEX(G:G,MATCH(K934&amp;O934,D:D&amp;F:F,0)),"")</f>
        <v>22</v>
      </c>
      <c r="Q934">
        <f>IF(P934="","",_xlfn.MAXIFS(G:G,B:B,I934))</f>
        <v>66</v>
      </c>
      <c r="R934" t="str" cm="1">
        <f t="array" ref="R934">IF(P934=Q934,"",IFERROR(INDEX(E:E,MATCH(I934&amp;Q934,B:B&amp;G:G,0)),""))</f>
        <v>NonUSTravel</v>
      </c>
    </row>
    <row r="935" spans="2:18" x14ac:dyDescent="0.2">
      <c r="B935" t="s">
        <v>2991</v>
      </c>
      <c r="C935" t="str">
        <f>VLOOKUP(B935,customer!A:B,2,FALSE)</f>
        <v>Harp Randerson</v>
      </c>
      <c r="D935" t="s">
        <v>3948</v>
      </c>
      <c r="E935" t="str">
        <f>VLOOKUP(D935,campaign!A:B,2,FALSE)</f>
        <v>HasCreditCard</v>
      </c>
      <c r="F935" s="9">
        <v>44868</v>
      </c>
      <c r="G935">
        <f>VLOOKUP(D935,campaign!A:D,4,FALSE)</f>
        <v>65</v>
      </c>
      <c r="I935" t="s">
        <v>2977</v>
      </c>
      <c r="J935" t="str">
        <f>VLOOKUP(I935,B:C,2,FALSE)</f>
        <v>Irvine Mutton</v>
      </c>
      <c r="K935" t="s">
        <v>3929</v>
      </c>
      <c r="L935" t="str" cm="1">
        <f t="array" ref="L935">INDEX(E:E,MATCH(I935&amp;M935,B:B&amp;F:F,0))</f>
        <v>NonUSTravel</v>
      </c>
      <c r="M935" s="9">
        <f>_xlfn.MAXIFS(F:F,B:B,I935,D:D,K935)</f>
        <v>45036</v>
      </c>
      <c r="N935" cm="1">
        <f t="array" ref="N935">INDEX(G:G,MATCH(I935&amp;K935&amp;M935,B:B&amp;D:D&amp;F:F,0))</f>
        <v>66</v>
      </c>
      <c r="O935" s="9" t="str">
        <f>IF(M935=_xlfn.MAXIFS(M:M,I:I,I935),_xlfn.MAXIFS(M:M,I:I,I935),"")</f>
        <v/>
      </c>
      <c r="P935" t="str" cm="1">
        <f t="array" ref="P935">IFERROR(INDEX(G:G,MATCH(K935&amp;O935,D:D&amp;F:F,0)),"")</f>
        <v/>
      </c>
      <c r="Q935" t="str">
        <f>IF(P935="","",_xlfn.MAXIFS(G:G,B:B,I935))</f>
        <v/>
      </c>
      <c r="R935" t="str" cm="1">
        <f t="array" ref="R935">IF(P935=Q935,"",IFERROR(INDEX(E:E,MATCH(I935&amp;Q935,B:B&amp;G:G,0)),""))</f>
        <v/>
      </c>
    </row>
    <row r="936" spans="2:18" x14ac:dyDescent="0.2">
      <c r="B936" t="s">
        <v>2991</v>
      </c>
      <c r="C936" t="str">
        <f>VLOOKUP(B936,customer!A:B,2,FALSE)</f>
        <v>Harp Randerson</v>
      </c>
      <c r="D936" t="s">
        <v>3948</v>
      </c>
      <c r="E936" t="str">
        <f>VLOOKUP(D936,campaign!A:B,2,FALSE)</f>
        <v>HasCreditCard</v>
      </c>
      <c r="F936" s="9">
        <v>44920</v>
      </c>
      <c r="G936">
        <f>VLOOKUP(D936,campaign!A:D,4,FALSE)</f>
        <v>65</v>
      </c>
      <c r="I936" t="s">
        <v>2977</v>
      </c>
      <c r="J936" t="str">
        <f>VLOOKUP(I936,B:C,2,FALSE)</f>
        <v>Irvine Mutton</v>
      </c>
      <c r="K936" t="s">
        <v>3923</v>
      </c>
      <c r="L936" t="str" cm="1">
        <f t="array" ref="L936">INDEX(E:E,MATCH(I936&amp;M936,B:B&amp;F:F,0))</f>
        <v>RVOwner</v>
      </c>
      <c r="M936" s="9">
        <f>_xlfn.MAXIFS(F:F,B:B,I936,D:D,K936)</f>
        <v>45085</v>
      </c>
      <c r="N936" cm="1">
        <f t="array" ref="N936">INDEX(G:G,MATCH(I936&amp;K936&amp;M936,B:B&amp;D:D&amp;F:F,0))</f>
        <v>26</v>
      </c>
      <c r="O936" s="9">
        <f>IF(M936=_xlfn.MAXIFS(M:M,I:I,I936),_xlfn.MAXIFS(M:M,I:I,I936),"")</f>
        <v>45085</v>
      </c>
      <c r="P936" cm="1">
        <f t="array" ref="P936">IFERROR(INDEX(G:G,MATCH(K936&amp;O936,D:D&amp;F:F,0)),"")</f>
        <v>26</v>
      </c>
      <c r="Q936">
        <f>IF(P936="","",_xlfn.MAXIFS(G:G,B:B,I936))</f>
        <v>66</v>
      </c>
      <c r="R936" t="str" cm="1">
        <f t="array" ref="R936">IF(P936=Q936,"",IFERROR(INDEX(E:E,MATCH(I936&amp;Q936,B:B&amp;G:G,0)),""))</f>
        <v>NonUSTravel</v>
      </c>
    </row>
    <row r="937" spans="2:18" x14ac:dyDescent="0.2">
      <c r="B937" t="s">
        <v>2991</v>
      </c>
      <c r="C937" t="str">
        <f>VLOOKUP(B937,customer!A:B,2,FALSE)</f>
        <v>Harp Randerson</v>
      </c>
      <c r="D937" t="s">
        <v>3948</v>
      </c>
      <c r="E937" t="str">
        <f>VLOOKUP(D937,campaign!A:B,2,FALSE)</f>
        <v>HasCreditCard</v>
      </c>
      <c r="F937" s="9">
        <v>44928</v>
      </c>
      <c r="G937">
        <f>VLOOKUP(D937,campaign!A:D,4,FALSE)</f>
        <v>65</v>
      </c>
      <c r="I937" t="s">
        <v>3096</v>
      </c>
      <c r="J937" t="str">
        <f>VLOOKUP(I937,B:C,2,FALSE)</f>
        <v>Irwin Pearmine</v>
      </c>
      <c r="K937" t="s">
        <v>3947</v>
      </c>
      <c r="L937" t="str" cm="1">
        <f t="array" ref="L937">INDEX(E:E,MATCH(I937&amp;M937,B:B&amp;F:F,0))</f>
        <v>OwnsComputer</v>
      </c>
      <c r="M937" s="9">
        <f>_xlfn.MAXIFS(F:F,B:B,I937,D:D,K937)</f>
        <v>45028</v>
      </c>
      <c r="N937" cm="1">
        <f t="array" ref="N937">INDEX(G:G,MATCH(I937&amp;K937&amp;M937,B:B&amp;D:D&amp;F:F,0))</f>
        <v>62</v>
      </c>
      <c r="O937" s="9" t="str">
        <f>IF(M937=_xlfn.MAXIFS(M:M,I:I,I937),_xlfn.MAXIFS(M:M,I:I,I937),"")</f>
        <v/>
      </c>
      <c r="P937" t="str" cm="1">
        <f t="array" ref="P937">IFERROR(INDEX(G:G,MATCH(K937&amp;O937,D:D&amp;F:F,0)),"")</f>
        <v/>
      </c>
      <c r="Q937" t="str">
        <f>IF(P937="","",_xlfn.MAXIFS(G:G,B:B,I937))</f>
        <v/>
      </c>
      <c r="R937" t="str" cm="1">
        <f t="array" ref="R937">IF(P937=Q937,"",IFERROR(INDEX(E:E,MATCH(I937&amp;Q937,B:B&amp;G:G,0)),""))</f>
        <v/>
      </c>
    </row>
    <row r="938" spans="2:18" x14ac:dyDescent="0.2">
      <c r="B938" t="s">
        <v>2991</v>
      </c>
      <c r="C938" t="str">
        <f>VLOOKUP(B938,customer!A:B,2,FALSE)</f>
        <v>Harp Randerson</v>
      </c>
      <c r="D938" t="s">
        <v>3948</v>
      </c>
      <c r="E938" t="str">
        <f>VLOOKUP(D938,campaign!A:B,2,FALSE)</f>
        <v>HasCreditCard</v>
      </c>
      <c r="F938" s="9">
        <v>44960</v>
      </c>
      <c r="G938">
        <f>VLOOKUP(D938,campaign!A:D,4,FALSE)</f>
        <v>65</v>
      </c>
      <c r="I938" t="s">
        <v>3096</v>
      </c>
      <c r="J938" t="str">
        <f>VLOOKUP(I938,B:C,2,FALSE)</f>
        <v>Irwin Pearmine</v>
      </c>
      <c r="K938" t="s">
        <v>3953</v>
      </c>
      <c r="L938" t="str" cm="1">
        <f t="array" ref="L938">INDEX(E:E,MATCH(I938&amp;M938,B:B&amp;F:F,0))</f>
        <v>MaritalStatus</v>
      </c>
      <c r="M938" s="9">
        <f>_xlfn.MAXIFS(F:F,B:B,I938,D:D,K938)</f>
        <v>45066</v>
      </c>
      <c r="N938" cm="1">
        <f t="array" ref="N938">INDEX(G:G,MATCH(I938&amp;K938&amp;M938,B:B&amp;D:D&amp;F:F,0))</f>
        <v>29</v>
      </c>
      <c r="O938" s="9">
        <f>IF(M938=_xlfn.MAXIFS(M:M,I:I,I938),_xlfn.MAXIFS(M:M,I:I,I938),"")</f>
        <v>45066</v>
      </c>
      <c r="P938" cm="1">
        <f t="array" ref="P938">IFERROR(INDEX(G:G,MATCH(K938&amp;O938,D:D&amp;F:F,0)),"")</f>
        <v>29</v>
      </c>
      <c r="Q938">
        <f>IF(P938="","",_xlfn.MAXIFS(G:G,B:B,I938))</f>
        <v>62</v>
      </c>
      <c r="R938" t="str" cm="1">
        <f t="array" ref="R938">IF(P938=Q938,"",IFERROR(INDEX(E:E,MATCH(I938&amp;Q938,B:B&amp;G:G,0)),""))</f>
        <v>OwnsComputer</v>
      </c>
    </row>
    <row r="939" spans="2:18" x14ac:dyDescent="0.2">
      <c r="B939" t="s">
        <v>2991</v>
      </c>
      <c r="C939" t="str">
        <f>VLOOKUP(B939,customer!A:B,2,FALSE)</f>
        <v>Harp Randerson</v>
      </c>
      <c r="D939" t="s">
        <v>3948</v>
      </c>
      <c r="E939" t="str">
        <f>VLOOKUP(D939,campaign!A:B,2,FALSE)</f>
        <v>HasCreditCard</v>
      </c>
      <c r="F939" s="9">
        <v>45009</v>
      </c>
      <c r="G939">
        <f>VLOOKUP(D939,campaign!A:D,4,FALSE)</f>
        <v>65</v>
      </c>
      <c r="I939" t="s">
        <v>3096</v>
      </c>
      <c r="J939" t="str">
        <f>VLOOKUP(I939,B:C,2,FALSE)</f>
        <v>Irwin Pearmine</v>
      </c>
      <c r="K939" t="s">
        <v>3952</v>
      </c>
      <c r="L939" t="str" cm="1">
        <f t="array" ref="L939">INDEX(E:E,MATCH(I939&amp;M939,B:B&amp;F:F,0))</f>
        <v>MadeCallToRetentionTeam</v>
      </c>
      <c r="M939" s="9">
        <f>_xlfn.MAXIFS(F:F,B:B,I939,D:D,K939)</f>
        <v>45044</v>
      </c>
      <c r="N939" cm="1">
        <f t="array" ref="N939">INDEX(G:G,MATCH(I939&amp;K939&amp;M939,B:B&amp;D:D&amp;F:F,0))</f>
        <v>16</v>
      </c>
      <c r="O939" s="9" t="str">
        <f>IF(M939=_xlfn.MAXIFS(M:M,I:I,I939),_xlfn.MAXIFS(M:M,I:I,I939),"")</f>
        <v/>
      </c>
      <c r="P939" t="str" cm="1">
        <f t="array" ref="P939">IFERROR(INDEX(G:G,MATCH(K939&amp;O939,D:D&amp;F:F,0)),"")</f>
        <v/>
      </c>
      <c r="Q939" t="str">
        <f>IF(P939="","",_xlfn.MAXIFS(G:G,B:B,I939))</f>
        <v/>
      </c>
      <c r="R939" t="str" cm="1">
        <f t="array" ref="R939">IF(P939=Q939,"",IFERROR(INDEX(E:E,MATCH(I939&amp;Q939,B:B&amp;G:G,0)),""))</f>
        <v/>
      </c>
    </row>
    <row r="940" spans="2:18" x14ac:dyDescent="0.2">
      <c r="B940" t="s">
        <v>2991</v>
      </c>
      <c r="C940" t="str">
        <f>VLOOKUP(B940,customer!A:B,2,FALSE)</f>
        <v>Harp Randerson</v>
      </c>
      <c r="D940" t="s">
        <v>3948</v>
      </c>
      <c r="E940" t="str">
        <f>VLOOKUP(D940,campaign!A:B,2,FALSE)</f>
        <v>HasCreditCard</v>
      </c>
      <c r="F940" s="9">
        <v>45050</v>
      </c>
      <c r="G940">
        <f>VLOOKUP(D940,campaign!A:D,4,FALSE)</f>
        <v>65</v>
      </c>
      <c r="I940" t="s">
        <v>3369</v>
      </c>
      <c r="J940" t="str">
        <f>VLOOKUP(I940,B:C,2,FALSE)</f>
        <v>Isabel Vannikov</v>
      </c>
      <c r="K940" t="s">
        <v>3951</v>
      </c>
      <c r="L940" t="str" cm="1">
        <f t="array" ref="L940">INDEX(E:E,MATCH(I940&amp;M940,B:B&amp;F:F,0))</f>
        <v>OwnsMotorcycle</v>
      </c>
      <c r="M940" s="9">
        <f>_xlfn.MAXIFS(F:F,B:B,I940,D:D,K940)</f>
        <v>45074</v>
      </c>
      <c r="N940" cm="1">
        <f t="array" ref="N940">INDEX(G:G,MATCH(I940&amp;K940&amp;M940,B:B&amp;D:D&amp;F:F,0))</f>
        <v>14</v>
      </c>
      <c r="O940" s="9">
        <f>IF(M940=_xlfn.MAXIFS(M:M,I:I,I940),_xlfn.MAXIFS(M:M,I:I,I940),"")</f>
        <v>45074</v>
      </c>
      <c r="P940" cm="1">
        <f t="array" ref="P940">IFERROR(INDEX(G:G,MATCH(K940&amp;O940,D:D&amp;F:F,0)),"")</f>
        <v>14</v>
      </c>
      <c r="Q940">
        <f>IF(P940="","",_xlfn.MAXIFS(G:G,B:B,I940))</f>
        <v>62</v>
      </c>
      <c r="R940" t="str" cm="1">
        <f t="array" ref="R940">IF(P940=Q940,"",IFERROR(INDEX(E:E,MATCH(I940&amp;Q940,B:B&amp;G:G,0)),""))</f>
        <v>HandsetWebCapable</v>
      </c>
    </row>
    <row r="941" spans="2:18" x14ac:dyDescent="0.2">
      <c r="B941" t="s">
        <v>2991</v>
      </c>
      <c r="C941" t="str">
        <f>VLOOKUP(B941,customer!A:B,2,FALSE)</f>
        <v>Harp Randerson</v>
      </c>
      <c r="D941" t="s">
        <v>3927</v>
      </c>
      <c r="E941" t="str">
        <f>VLOOKUP(D941,campaign!A:B,2,FALSE)</f>
        <v>RespondsToMailOffers</v>
      </c>
      <c r="F941" s="9">
        <v>45012</v>
      </c>
      <c r="G941">
        <f>VLOOKUP(D941,campaign!A:D,4,FALSE)</f>
        <v>27</v>
      </c>
      <c r="I941" t="s">
        <v>3369</v>
      </c>
      <c r="J941" t="str">
        <f>VLOOKUP(I941,B:C,2,FALSE)</f>
        <v>Isabel Vannikov</v>
      </c>
      <c r="K941" t="s">
        <v>3922</v>
      </c>
      <c r="L941" t="str" cm="1">
        <f t="array" ref="L941">INDEX(E:E,MATCH(I941&amp;M941,B:B&amp;F:F,0))</f>
        <v>HandsetWebCapable</v>
      </c>
      <c r="M941" s="9">
        <f>_xlfn.MAXIFS(F:F,B:B,I941,D:D,K941)</f>
        <v>45066</v>
      </c>
      <c r="N941" cm="1">
        <f t="array" ref="N941">INDEX(G:G,MATCH(I941&amp;K941&amp;M941,B:B&amp;D:D&amp;F:F,0))</f>
        <v>62</v>
      </c>
      <c r="O941" s="9" t="str">
        <f>IF(M941=_xlfn.MAXIFS(M:M,I:I,I941),_xlfn.MAXIFS(M:M,I:I,I941),"")</f>
        <v/>
      </c>
      <c r="P941" t="str" cm="1">
        <f t="array" ref="P941">IFERROR(INDEX(G:G,MATCH(K941&amp;O941,D:D&amp;F:F,0)),"")</f>
        <v/>
      </c>
      <c r="Q941" t="str">
        <f>IF(P941="","",_xlfn.MAXIFS(G:G,B:B,I941))</f>
        <v/>
      </c>
      <c r="R941" t="str" cm="1">
        <f t="array" ref="R941">IF(P941=Q941,"",IFERROR(INDEX(E:E,MATCH(I941&amp;Q941,B:B&amp;G:G,0)),""))</f>
        <v/>
      </c>
    </row>
    <row r="942" spans="2:18" x14ac:dyDescent="0.2">
      <c r="B942" t="s">
        <v>2991</v>
      </c>
      <c r="C942" t="str">
        <f>VLOOKUP(B942,customer!A:B,2,FALSE)</f>
        <v>Harp Randerson</v>
      </c>
      <c r="D942" t="s">
        <v>3927</v>
      </c>
      <c r="E942" t="str">
        <f>VLOOKUP(D942,campaign!A:B,2,FALSE)</f>
        <v>RespondsToMailOffers</v>
      </c>
      <c r="F942" s="9">
        <v>45046</v>
      </c>
      <c r="G942">
        <f>VLOOKUP(D942,campaign!A:D,4,FALSE)</f>
        <v>27</v>
      </c>
      <c r="I942" t="s">
        <v>3624</v>
      </c>
      <c r="J942" t="str">
        <f>VLOOKUP(I942,B:C,2,FALSE)</f>
        <v>Isac Valsler</v>
      </c>
      <c r="K942" t="s">
        <v>3948</v>
      </c>
      <c r="L942" t="str" cm="1">
        <f t="array" ref="L942">INDEX(E:E,MATCH(I942&amp;M942,B:B&amp;F:F,0))</f>
        <v>HasCreditCard</v>
      </c>
      <c r="M942" s="9">
        <f>_xlfn.MAXIFS(F:F,B:B,I942,D:D,K942)</f>
        <v>45082</v>
      </c>
      <c r="N942" cm="1">
        <f t="array" ref="N942">INDEX(G:G,MATCH(I942&amp;K942&amp;M942,B:B&amp;D:D&amp;F:F,0))</f>
        <v>65</v>
      </c>
      <c r="O942" s="9">
        <f>IF(M942=_xlfn.MAXIFS(M:M,I:I,I942),_xlfn.MAXIFS(M:M,I:I,I942),"")</f>
        <v>45082</v>
      </c>
      <c r="P942" cm="1">
        <f t="array" ref="P942">IFERROR(INDEX(G:G,MATCH(K942&amp;O942,D:D&amp;F:F,0)),"")</f>
        <v>65</v>
      </c>
      <c r="Q942">
        <f>IF(P942="","",_xlfn.MAXIFS(G:G,B:B,I942))</f>
        <v>65</v>
      </c>
      <c r="R942" t="str" cm="1">
        <f t="array" ref="R942">IF(P942=Q942,"",IFERROR(INDEX(E:E,MATCH(I942&amp;Q942,B:B&amp;G:G,0)),""))</f>
        <v/>
      </c>
    </row>
    <row r="943" spans="2:18" x14ac:dyDescent="0.2">
      <c r="B943" t="s">
        <v>2991</v>
      </c>
      <c r="C943" t="str">
        <f>VLOOKUP(B943,customer!A:B,2,FALSE)</f>
        <v>Harp Randerson</v>
      </c>
      <c r="D943" t="s">
        <v>3927</v>
      </c>
      <c r="E943" t="str">
        <f>VLOOKUP(D943,campaign!A:B,2,FALSE)</f>
        <v>RespondsToMailOffers</v>
      </c>
      <c r="F943" s="9">
        <v>45049</v>
      </c>
      <c r="G943">
        <f>VLOOKUP(D943,campaign!A:D,4,FALSE)</f>
        <v>27</v>
      </c>
      <c r="I943" t="s">
        <v>3624</v>
      </c>
      <c r="J943" t="str">
        <f>VLOOKUP(I943,B:C,2,FALSE)</f>
        <v>Isac Valsler</v>
      </c>
      <c r="K943" t="s">
        <v>3949</v>
      </c>
      <c r="L943" t="str" cm="1">
        <f t="array" ref="L943">INDEX(E:E,MATCH(I943&amp;M943,B:B&amp;F:F,0))</f>
        <v>NewCellphoneUser</v>
      </c>
      <c r="M943" s="9">
        <f>_xlfn.MAXIFS(F:F,B:B,I943,D:D,K943)</f>
        <v>45078</v>
      </c>
      <c r="N943" cm="1">
        <f t="array" ref="N943">INDEX(G:G,MATCH(I943&amp;K943&amp;M943,B:B&amp;D:D&amp;F:F,0))</f>
        <v>25</v>
      </c>
      <c r="O943" s="9" t="str">
        <f>IF(M943=_xlfn.MAXIFS(M:M,I:I,I943),_xlfn.MAXIFS(M:M,I:I,I943),"")</f>
        <v/>
      </c>
      <c r="P943" t="str" cm="1">
        <f t="array" ref="P943">IFERROR(INDEX(G:G,MATCH(K943&amp;O943,D:D&amp;F:F,0)),"")</f>
        <v/>
      </c>
      <c r="Q943" t="str">
        <f>IF(P943="","",_xlfn.MAXIFS(G:G,B:B,I943))</f>
        <v/>
      </c>
      <c r="R943" t="str" cm="1">
        <f t="array" ref="R943">IF(P943=Q943,"",IFERROR(INDEX(E:E,MATCH(I943&amp;Q943,B:B&amp;G:G,0)),""))</f>
        <v/>
      </c>
    </row>
    <row r="944" spans="2:18" x14ac:dyDescent="0.2">
      <c r="B944" t="s">
        <v>2991</v>
      </c>
      <c r="C944" t="str">
        <f>VLOOKUP(B944,customer!A:B,2,FALSE)</f>
        <v>Harp Randerson</v>
      </c>
      <c r="D944" t="s">
        <v>3927</v>
      </c>
      <c r="E944" t="str">
        <f>VLOOKUP(D944,campaign!A:B,2,FALSE)</f>
        <v>RespondsToMailOffers</v>
      </c>
      <c r="F944" s="9">
        <v>45086</v>
      </c>
      <c r="G944">
        <f>VLOOKUP(D944,campaign!A:D,4,FALSE)</f>
        <v>27</v>
      </c>
      <c r="I944" t="s">
        <v>3787</v>
      </c>
      <c r="J944" t="str">
        <f>VLOOKUP(I944,B:C,2,FALSE)</f>
        <v>Isidor Corser</v>
      </c>
      <c r="K944" t="s">
        <v>3950</v>
      </c>
      <c r="L944" t="str" cm="1">
        <f t="array" ref="L944">INDEX(E:E,MATCH(I944&amp;M944,B:B&amp;F:F,0))</f>
        <v>NotNewCellphoneUser</v>
      </c>
      <c r="M944" s="9">
        <f>_xlfn.MAXIFS(F:F,B:B,I944,D:D,K944)</f>
        <v>45060</v>
      </c>
      <c r="N944" cm="1">
        <f t="array" ref="N944">INDEX(G:G,MATCH(I944&amp;K944&amp;M944,B:B&amp;D:D&amp;F:F,0))</f>
        <v>28</v>
      </c>
      <c r="O944" s="9">
        <f>IF(M944=_xlfn.MAXIFS(M:M,I:I,I944),_xlfn.MAXIFS(M:M,I:I,I944),"")</f>
        <v>45060</v>
      </c>
      <c r="P944" cm="1">
        <f t="array" ref="P944">IFERROR(INDEX(G:G,MATCH(K944&amp;O944,D:D&amp;F:F,0)),"")</f>
        <v>28</v>
      </c>
      <c r="Q944">
        <f>IF(P944="","",_xlfn.MAXIFS(G:G,B:B,I944))</f>
        <v>66</v>
      </c>
      <c r="R944" t="str" cm="1">
        <f t="array" ref="R944">IF(P944=Q944,"",IFERROR(INDEX(E:E,MATCH(I944&amp;Q944,B:B&amp;G:G,0)),""))</f>
        <v>NonUSTravel</v>
      </c>
    </row>
    <row r="945" spans="2:18" x14ac:dyDescent="0.2">
      <c r="B945" t="s">
        <v>2992</v>
      </c>
      <c r="C945" t="str">
        <f>VLOOKUP(B945,customer!A:B,2,FALSE)</f>
        <v>Edgar Gonsalvo</v>
      </c>
      <c r="D945" t="s">
        <v>3929</v>
      </c>
      <c r="E945" t="str">
        <f>VLOOKUP(D945,campaign!A:B,2,FALSE)</f>
        <v>NonUSTravel</v>
      </c>
      <c r="F945" s="9">
        <v>44586</v>
      </c>
      <c r="G945">
        <f>VLOOKUP(D945,campaign!A:D,4,FALSE)</f>
        <v>66</v>
      </c>
      <c r="I945" t="s">
        <v>3787</v>
      </c>
      <c r="J945" t="str">
        <f>VLOOKUP(I945,B:C,2,FALSE)</f>
        <v>Isidor Corser</v>
      </c>
      <c r="K945" t="s">
        <v>3929</v>
      </c>
      <c r="L945" t="str" cm="1">
        <f t="array" ref="L945">INDEX(E:E,MATCH(I945&amp;M945,B:B&amp;F:F,0))</f>
        <v>NonUSTravel</v>
      </c>
      <c r="M945" s="9">
        <f>_xlfn.MAXIFS(F:F,B:B,I945,D:D,K945)</f>
        <v>45042</v>
      </c>
      <c r="N945" cm="1">
        <f t="array" ref="N945">INDEX(G:G,MATCH(I945&amp;K945&amp;M945,B:B&amp;D:D&amp;F:F,0))</f>
        <v>66</v>
      </c>
      <c r="O945" s="9" t="str">
        <f>IF(M945=_xlfn.MAXIFS(M:M,I:I,I945),_xlfn.MAXIFS(M:M,I:I,I945),"")</f>
        <v/>
      </c>
      <c r="P945" t="str" cm="1">
        <f t="array" ref="P945">IFERROR(INDEX(G:G,MATCH(K945&amp;O945,D:D&amp;F:F,0)),"")</f>
        <v/>
      </c>
      <c r="Q945" t="str">
        <f>IF(P945="","",_xlfn.MAXIFS(G:G,B:B,I945))</f>
        <v/>
      </c>
      <c r="R945" t="str" cm="1">
        <f t="array" ref="R945">IF(P945=Q945,"",IFERROR(INDEX(E:E,MATCH(I945&amp;Q945,B:B&amp;G:G,0)),""))</f>
        <v/>
      </c>
    </row>
    <row r="946" spans="2:18" x14ac:dyDescent="0.2">
      <c r="B946" t="s">
        <v>2992</v>
      </c>
      <c r="C946" t="str">
        <f>VLOOKUP(B946,customer!A:B,2,FALSE)</f>
        <v>Edgar Gonsalvo</v>
      </c>
      <c r="D946" t="s">
        <v>3929</v>
      </c>
      <c r="E946" t="str">
        <f>VLOOKUP(D946,campaign!A:B,2,FALSE)</f>
        <v>NonUSTravel</v>
      </c>
      <c r="F946" s="9">
        <v>44647</v>
      </c>
      <c r="G946">
        <f>VLOOKUP(D946,campaign!A:D,4,FALSE)</f>
        <v>66</v>
      </c>
      <c r="I946" t="s">
        <v>3011</v>
      </c>
      <c r="J946" t="str">
        <f>VLOOKUP(I946,B:C,2,FALSE)</f>
        <v>Itch Mingauld</v>
      </c>
      <c r="K946" t="s">
        <v>3925</v>
      </c>
      <c r="L946" t="str" cm="1">
        <f t="array" ref="L946">INDEX(E:E,MATCH(I946&amp;M946,B:B&amp;F:F,0))</f>
        <v>Homeownership</v>
      </c>
      <c r="M946" s="9">
        <f>_xlfn.MAXIFS(F:F,B:B,I946,D:D,K946)</f>
        <v>45067</v>
      </c>
      <c r="N946" cm="1">
        <f t="array" ref="N946">INDEX(G:G,MATCH(I946&amp;K946&amp;M946,B:B&amp;D:D&amp;F:F,0))</f>
        <v>13</v>
      </c>
      <c r="O946" s="9" t="str">
        <f>IF(M946=_xlfn.MAXIFS(M:M,I:I,I946),_xlfn.MAXIFS(M:M,I:I,I946),"")</f>
        <v/>
      </c>
      <c r="P946" t="str" cm="1">
        <f t="array" ref="P946">IFERROR(INDEX(G:G,MATCH(K946&amp;O946,D:D&amp;F:F,0)),"")</f>
        <v/>
      </c>
      <c r="Q946" t="str">
        <f>IF(P946="","",_xlfn.MAXIFS(G:G,B:B,I946))</f>
        <v/>
      </c>
      <c r="R946" t="str" cm="1">
        <f t="array" ref="R946">IF(P946=Q946,"",IFERROR(INDEX(E:E,MATCH(I946&amp;Q946,B:B&amp;G:G,0)),""))</f>
        <v/>
      </c>
    </row>
    <row r="947" spans="2:18" x14ac:dyDescent="0.2">
      <c r="B947" t="s">
        <v>2992</v>
      </c>
      <c r="C947" t="str">
        <f>VLOOKUP(B947,customer!A:B,2,FALSE)</f>
        <v>Edgar Gonsalvo</v>
      </c>
      <c r="D947" t="s">
        <v>3929</v>
      </c>
      <c r="E947" t="str">
        <f>VLOOKUP(D947,campaign!A:B,2,FALSE)</f>
        <v>NonUSTravel</v>
      </c>
      <c r="F947" s="9">
        <v>44770</v>
      </c>
      <c r="G947">
        <f>VLOOKUP(D947,campaign!A:D,4,FALSE)</f>
        <v>66</v>
      </c>
      <c r="I947" t="s">
        <v>3011</v>
      </c>
      <c r="J947" t="str">
        <f>VLOOKUP(I947,B:C,2,FALSE)</f>
        <v>Itch Mingauld</v>
      </c>
      <c r="K947" t="s">
        <v>3929</v>
      </c>
      <c r="L947" t="str" cm="1">
        <f t="array" ref="L947">INDEX(E:E,MATCH(I947&amp;M947,B:B&amp;F:F,0))</f>
        <v>NonUSTravel</v>
      </c>
      <c r="M947" s="9">
        <f>_xlfn.MAXIFS(F:F,B:B,I947,D:D,K947)</f>
        <v>45065</v>
      </c>
      <c r="N947" cm="1">
        <f t="array" ref="N947">INDEX(G:G,MATCH(I947&amp;K947&amp;M947,B:B&amp;D:D&amp;F:F,0))</f>
        <v>66</v>
      </c>
      <c r="O947" s="9" t="str">
        <f>IF(M947=_xlfn.MAXIFS(M:M,I:I,I947),_xlfn.MAXIFS(M:M,I:I,I947),"")</f>
        <v/>
      </c>
      <c r="P947" t="str" cm="1">
        <f t="array" ref="P947">IFERROR(INDEX(G:G,MATCH(K947&amp;O947,D:D&amp;F:F,0)),"")</f>
        <v/>
      </c>
      <c r="Q947" t="str">
        <f>IF(P947="","",_xlfn.MAXIFS(G:G,B:B,I947))</f>
        <v/>
      </c>
      <c r="R947" t="str" cm="1">
        <f t="array" ref="R947">IF(P947=Q947,"",IFERROR(INDEX(E:E,MATCH(I947&amp;Q947,B:B&amp;G:G,0)),""))</f>
        <v/>
      </c>
    </row>
    <row r="948" spans="2:18" x14ac:dyDescent="0.2">
      <c r="B948" t="s">
        <v>2992</v>
      </c>
      <c r="C948" t="str">
        <f>VLOOKUP(B948,customer!A:B,2,FALSE)</f>
        <v>Edgar Gonsalvo</v>
      </c>
      <c r="D948" t="s">
        <v>3929</v>
      </c>
      <c r="E948" t="str">
        <f>VLOOKUP(D948,campaign!A:B,2,FALSE)</f>
        <v>NonUSTravel</v>
      </c>
      <c r="F948" s="9">
        <v>44832</v>
      </c>
      <c r="G948">
        <f>VLOOKUP(D948,campaign!A:D,4,FALSE)</f>
        <v>66</v>
      </c>
      <c r="I948" t="s">
        <v>3011</v>
      </c>
      <c r="J948" t="str">
        <f>VLOOKUP(I948,B:C,2,FALSE)</f>
        <v>Itch Mingauld</v>
      </c>
      <c r="K948" t="s">
        <v>3949</v>
      </c>
      <c r="L948" t="str" cm="1">
        <f t="array" ref="L948">INDEX(E:E,MATCH(I948&amp;M948,B:B&amp;F:F,0))</f>
        <v>NewCellphoneUser</v>
      </c>
      <c r="M948" s="9">
        <f>_xlfn.MAXIFS(F:F,B:B,I948,D:D,K948)</f>
        <v>45077</v>
      </c>
      <c r="N948" cm="1">
        <f t="array" ref="N948">INDEX(G:G,MATCH(I948&amp;K948&amp;M948,B:B&amp;D:D&amp;F:F,0))</f>
        <v>25</v>
      </c>
      <c r="O948" s="9">
        <f>IF(M948=_xlfn.MAXIFS(M:M,I:I,I948),_xlfn.MAXIFS(M:M,I:I,I948),"")</f>
        <v>45077</v>
      </c>
      <c r="P948" cm="1">
        <f t="array" ref="P948">IFERROR(INDEX(G:G,MATCH(K948&amp;O948,D:D&amp;F:F,0)),"")</f>
        <v>25</v>
      </c>
      <c r="Q948">
        <f>IF(P948="","",_xlfn.MAXIFS(G:G,B:B,I948))</f>
        <v>66</v>
      </c>
      <c r="R948" t="str" cm="1">
        <f t="array" ref="R948">IF(P948=Q948,"",IFERROR(INDEX(E:E,MATCH(I948&amp;Q948,B:B&amp;G:G,0)),""))</f>
        <v>NonUSTravel</v>
      </c>
    </row>
    <row r="949" spans="2:18" x14ac:dyDescent="0.2">
      <c r="B949" t="s">
        <v>2992</v>
      </c>
      <c r="C949" t="str">
        <f>VLOOKUP(B949,customer!A:B,2,FALSE)</f>
        <v>Edgar Gonsalvo</v>
      </c>
      <c r="D949" t="s">
        <v>3929</v>
      </c>
      <c r="E949" t="str">
        <f>VLOOKUP(D949,campaign!A:B,2,FALSE)</f>
        <v>NonUSTravel</v>
      </c>
      <c r="F949" s="9">
        <v>44843</v>
      </c>
      <c r="G949">
        <f>VLOOKUP(D949,campaign!A:D,4,FALSE)</f>
        <v>66</v>
      </c>
      <c r="I949" t="s">
        <v>3346</v>
      </c>
      <c r="J949" t="str">
        <f>VLOOKUP(I949,B:C,2,FALSE)</f>
        <v>Ivar Baseggio</v>
      </c>
      <c r="K949" t="s">
        <v>3924</v>
      </c>
      <c r="L949" t="str" cm="1">
        <f t="array" ref="L949">INDEX(E:E,MATCH(I949&amp;M949,B:B&amp;F:F,0))</f>
        <v>RVOwner</v>
      </c>
      <c r="M949" s="9">
        <f>_xlfn.MAXIFS(F:F,B:B,I949,D:D,K949)</f>
        <v>45069</v>
      </c>
      <c r="N949" cm="1">
        <f t="array" ref="N949">INDEX(G:G,MATCH(I949&amp;K949&amp;M949,B:B&amp;D:D&amp;F:F,0))</f>
        <v>22</v>
      </c>
      <c r="O949" s="9" t="str">
        <f>IF(M949=_xlfn.MAXIFS(M:M,I:I,I949),_xlfn.MAXIFS(M:M,I:I,I949),"")</f>
        <v/>
      </c>
      <c r="P949" t="str" cm="1">
        <f t="array" ref="P949">IFERROR(INDEX(G:G,MATCH(K949&amp;O949,D:D&amp;F:F,0)),"")</f>
        <v/>
      </c>
      <c r="Q949" t="str">
        <f>IF(P949="","",_xlfn.MAXIFS(G:G,B:B,I949))</f>
        <v/>
      </c>
      <c r="R949" t="str" cm="1">
        <f t="array" ref="R949">IF(P949=Q949,"",IFERROR(INDEX(E:E,MATCH(I949&amp;Q949,B:B&amp;G:G,0)),""))</f>
        <v/>
      </c>
    </row>
    <row r="950" spans="2:18" x14ac:dyDescent="0.2">
      <c r="B950" t="s">
        <v>2992</v>
      </c>
      <c r="C950" t="str">
        <f>VLOOKUP(B950,customer!A:B,2,FALSE)</f>
        <v>Edgar Gonsalvo</v>
      </c>
      <c r="D950" t="s">
        <v>3929</v>
      </c>
      <c r="E950" t="str">
        <f>VLOOKUP(D950,campaign!A:B,2,FALSE)</f>
        <v>NonUSTravel</v>
      </c>
      <c r="F950" s="9">
        <v>44890</v>
      </c>
      <c r="G950">
        <f>VLOOKUP(D950,campaign!A:D,4,FALSE)</f>
        <v>66</v>
      </c>
      <c r="I950" t="s">
        <v>3346</v>
      </c>
      <c r="J950" t="str">
        <f>VLOOKUP(I950,B:C,2,FALSE)</f>
        <v>Ivar Baseggio</v>
      </c>
      <c r="K950" t="s">
        <v>3927</v>
      </c>
      <c r="L950" t="str" cm="1">
        <f t="array" ref="L950">INDEX(E:E,MATCH(I950&amp;M950,B:B&amp;F:F,0))</f>
        <v>RespondsToMailOffers</v>
      </c>
      <c r="M950" s="9">
        <f>_xlfn.MAXIFS(F:F,B:B,I950,D:D,K950)</f>
        <v>45087</v>
      </c>
      <c r="N950" cm="1">
        <f t="array" ref="N950">INDEX(G:G,MATCH(I950&amp;K950&amp;M950,B:B&amp;D:D&amp;F:F,0))</f>
        <v>27</v>
      </c>
      <c r="O950" s="9">
        <f>IF(M950=_xlfn.MAXIFS(M:M,I:I,I950),_xlfn.MAXIFS(M:M,I:I,I950),"")</f>
        <v>45087</v>
      </c>
      <c r="P950" cm="1">
        <f t="array" ref="P950">IFERROR(INDEX(G:G,MATCH(K950&amp;O950,D:D&amp;F:F,0)),"")</f>
        <v>27</v>
      </c>
      <c r="Q950">
        <f>IF(P950="","",_xlfn.MAXIFS(G:G,B:B,I950))</f>
        <v>27</v>
      </c>
      <c r="R950" t="str" cm="1">
        <f t="array" ref="R950">IF(P950=Q950,"",IFERROR(INDEX(E:E,MATCH(I950&amp;Q950,B:B&amp;G:G,0)),""))</f>
        <v/>
      </c>
    </row>
    <row r="951" spans="2:18" x14ac:dyDescent="0.2">
      <c r="B951" t="s">
        <v>2992</v>
      </c>
      <c r="C951" t="str">
        <f>VLOOKUP(B951,customer!A:B,2,FALSE)</f>
        <v>Edgar Gonsalvo</v>
      </c>
      <c r="D951" t="s">
        <v>3929</v>
      </c>
      <c r="E951" t="str">
        <f>VLOOKUP(D951,campaign!A:B,2,FALSE)</f>
        <v>NonUSTravel</v>
      </c>
      <c r="F951" s="9">
        <v>44954</v>
      </c>
      <c r="G951">
        <f>VLOOKUP(D951,campaign!A:D,4,FALSE)</f>
        <v>66</v>
      </c>
      <c r="I951" t="s">
        <v>3310</v>
      </c>
      <c r="J951" t="str">
        <f>VLOOKUP(I951,B:C,2,FALSE)</f>
        <v>Jacinta Faltskog</v>
      </c>
      <c r="K951" t="s">
        <v>3923</v>
      </c>
      <c r="L951" t="str" cm="1">
        <f t="array" ref="L951">INDEX(E:E,MATCH(I951&amp;M951,B:B&amp;F:F,0))</f>
        <v>TruckOwner</v>
      </c>
      <c r="M951" s="9">
        <f>_xlfn.MAXIFS(F:F,B:B,I951,D:D,K951)</f>
        <v>45078</v>
      </c>
      <c r="N951" cm="1">
        <f t="array" ref="N951">INDEX(G:G,MATCH(I951&amp;K951&amp;M951,B:B&amp;D:D&amp;F:F,0))</f>
        <v>26</v>
      </c>
      <c r="O951" s="9">
        <f>IF(M951=_xlfn.MAXIFS(M:M,I:I,I951),_xlfn.MAXIFS(M:M,I:I,I951),"")</f>
        <v>45078</v>
      </c>
      <c r="P951" cm="1">
        <f t="array" ref="P951">IFERROR(INDEX(G:G,MATCH(K951&amp;O951,D:D&amp;F:F,0)),"")</f>
        <v>26</v>
      </c>
      <c r="Q951">
        <f>IF(P951="","",_xlfn.MAXIFS(G:G,B:B,I951))</f>
        <v>29</v>
      </c>
      <c r="R951" t="str" cm="1">
        <f t="array" ref="R951">IF(P951=Q951,"",IFERROR(INDEX(E:E,MATCH(I951&amp;Q951,B:B&amp;G:G,0)),""))</f>
        <v>MaritalStatus</v>
      </c>
    </row>
    <row r="952" spans="2:18" x14ac:dyDescent="0.2">
      <c r="B952" t="s">
        <v>2992</v>
      </c>
      <c r="C952" t="str">
        <f>VLOOKUP(B952,customer!A:B,2,FALSE)</f>
        <v>Edgar Gonsalvo</v>
      </c>
      <c r="D952" t="s">
        <v>3929</v>
      </c>
      <c r="E952" t="str">
        <f>VLOOKUP(D952,campaign!A:B,2,FALSE)</f>
        <v>NonUSTravel</v>
      </c>
      <c r="F952" s="9">
        <v>45022</v>
      </c>
      <c r="G952">
        <f>VLOOKUP(D952,campaign!A:D,4,FALSE)</f>
        <v>66</v>
      </c>
      <c r="I952" t="s">
        <v>3310</v>
      </c>
      <c r="J952" t="str">
        <f>VLOOKUP(I952,B:C,2,FALSE)</f>
        <v>Jacinta Faltskog</v>
      </c>
      <c r="K952" t="s">
        <v>3953</v>
      </c>
      <c r="L952" t="str" cm="1">
        <f t="array" ref="L952">INDEX(E:E,MATCH(I952&amp;M952,B:B&amp;F:F,0))</f>
        <v>MaritalStatus</v>
      </c>
      <c r="M952" s="9">
        <f>_xlfn.MAXIFS(F:F,B:B,I952,D:D,K952)</f>
        <v>45065</v>
      </c>
      <c r="N952" cm="1">
        <f t="array" ref="N952">INDEX(G:G,MATCH(I952&amp;K952&amp;M952,B:B&amp;D:D&amp;F:F,0))</f>
        <v>29</v>
      </c>
      <c r="O952" s="9" t="str">
        <f>IF(M952=_xlfn.MAXIFS(M:M,I:I,I952),_xlfn.MAXIFS(M:M,I:I,I952),"")</f>
        <v/>
      </c>
      <c r="P952" t="str" cm="1">
        <f t="array" ref="P952">IFERROR(INDEX(G:G,MATCH(K952&amp;O952,D:D&amp;F:F,0)),"")</f>
        <v/>
      </c>
      <c r="Q952" t="str">
        <f>IF(P952="","",_xlfn.MAXIFS(G:G,B:B,I952))</f>
        <v/>
      </c>
      <c r="R952" t="str" cm="1">
        <f t="array" ref="R952">IF(P952=Q952,"",IFERROR(INDEX(E:E,MATCH(I952&amp;Q952,B:B&amp;G:G,0)),""))</f>
        <v/>
      </c>
    </row>
    <row r="953" spans="2:18" x14ac:dyDescent="0.2">
      <c r="B953" t="s">
        <v>2992</v>
      </c>
      <c r="C953" t="str">
        <f>VLOOKUP(B953,customer!A:B,2,FALSE)</f>
        <v>Edgar Gonsalvo</v>
      </c>
      <c r="D953" t="s">
        <v>3929</v>
      </c>
      <c r="E953" t="str">
        <f>VLOOKUP(D953,campaign!A:B,2,FALSE)</f>
        <v>NonUSTravel</v>
      </c>
      <c r="F953" s="9">
        <v>45081</v>
      </c>
      <c r="G953">
        <f>VLOOKUP(D953,campaign!A:D,4,FALSE)</f>
        <v>66</v>
      </c>
      <c r="I953" t="s">
        <v>3525</v>
      </c>
      <c r="J953" t="str">
        <f>VLOOKUP(I953,B:C,2,FALSE)</f>
        <v>Jackelyn Dahmel</v>
      </c>
      <c r="K953" t="s">
        <v>3924</v>
      </c>
      <c r="L953" t="str" cm="1">
        <f t="array" ref="L953">INDEX(E:E,MATCH(I953&amp;M953,B:B&amp;F:F,0))</f>
        <v>RVOwner</v>
      </c>
      <c r="M953" s="9">
        <f>_xlfn.MAXIFS(F:F,B:B,I953,D:D,K953)</f>
        <v>45081</v>
      </c>
      <c r="N953" cm="1">
        <f t="array" ref="N953">INDEX(G:G,MATCH(I953&amp;K953&amp;M953,B:B&amp;D:D&amp;F:F,0))</f>
        <v>22</v>
      </c>
      <c r="O953" s="9">
        <f>IF(M953=_xlfn.MAXIFS(M:M,I:I,I953),_xlfn.MAXIFS(M:M,I:I,I953),"")</f>
        <v>45081</v>
      </c>
      <c r="P953" cm="1">
        <f t="array" ref="P953">IFERROR(INDEX(G:G,MATCH(K953&amp;O953,D:D&amp;F:F,0)),"")</f>
        <v>22</v>
      </c>
      <c r="Q953">
        <f>IF(P953="","",_xlfn.MAXIFS(G:G,B:B,I953))</f>
        <v>65</v>
      </c>
      <c r="R953" t="str" cm="1">
        <f t="array" ref="R953">IF(P953=Q953,"",IFERROR(INDEX(E:E,MATCH(I953&amp;Q953,B:B&amp;G:G,0)),""))</f>
        <v>HasCreditCard</v>
      </c>
    </row>
    <row r="954" spans="2:18" x14ac:dyDescent="0.2">
      <c r="B954" t="s">
        <v>2992</v>
      </c>
      <c r="C954" t="str">
        <f>VLOOKUP(B954,customer!A:B,2,FALSE)</f>
        <v>Edgar Gonsalvo</v>
      </c>
      <c r="D954" t="s">
        <v>3948</v>
      </c>
      <c r="E954" t="str">
        <f>VLOOKUP(D954,campaign!A:B,2,FALSE)</f>
        <v>HasCreditCard</v>
      </c>
      <c r="F954" s="9">
        <v>44662</v>
      </c>
      <c r="G954">
        <f>VLOOKUP(D954,campaign!A:D,4,FALSE)</f>
        <v>65</v>
      </c>
      <c r="I954" t="s">
        <v>3525</v>
      </c>
      <c r="J954" t="str">
        <f>VLOOKUP(I954,B:C,2,FALSE)</f>
        <v>Jackelyn Dahmel</v>
      </c>
      <c r="K954" t="s">
        <v>3948</v>
      </c>
      <c r="L954" t="str" cm="1">
        <f t="array" ref="L954">INDEX(E:E,MATCH(I954&amp;M954,B:B&amp;F:F,0))</f>
        <v>HasCreditCard</v>
      </c>
      <c r="M954" s="9">
        <f>_xlfn.MAXIFS(F:F,B:B,I954,D:D,K954)</f>
        <v>45057</v>
      </c>
      <c r="N954" cm="1">
        <f t="array" ref="N954">INDEX(G:G,MATCH(I954&amp;K954&amp;M954,B:B&amp;D:D&amp;F:F,0))</f>
        <v>65</v>
      </c>
      <c r="O954" s="9" t="str">
        <f>IF(M954=_xlfn.MAXIFS(M:M,I:I,I954),_xlfn.MAXIFS(M:M,I:I,I954),"")</f>
        <v/>
      </c>
      <c r="P954" t="str" cm="1">
        <f t="array" ref="P954">IFERROR(INDEX(G:G,MATCH(K954&amp;O954,D:D&amp;F:F,0)),"")</f>
        <v/>
      </c>
      <c r="Q954" t="str">
        <f>IF(P954="","",_xlfn.MAXIFS(G:G,B:B,I954))</f>
        <v/>
      </c>
      <c r="R954" t="str" cm="1">
        <f t="array" ref="R954">IF(P954=Q954,"",IFERROR(INDEX(E:E,MATCH(I954&amp;Q954,B:B&amp;G:G,0)),""))</f>
        <v/>
      </c>
    </row>
    <row r="955" spans="2:18" x14ac:dyDescent="0.2">
      <c r="B955" t="s">
        <v>2992</v>
      </c>
      <c r="C955" t="str">
        <f>VLOOKUP(B955,customer!A:B,2,FALSE)</f>
        <v>Edgar Gonsalvo</v>
      </c>
      <c r="D955" t="s">
        <v>3948</v>
      </c>
      <c r="E955" t="str">
        <f>VLOOKUP(D955,campaign!A:B,2,FALSE)</f>
        <v>HasCreditCard</v>
      </c>
      <c r="F955" s="9">
        <v>44699</v>
      </c>
      <c r="G955">
        <f>VLOOKUP(D955,campaign!A:D,4,FALSE)</f>
        <v>65</v>
      </c>
      <c r="I955" t="s">
        <v>3688</v>
      </c>
      <c r="J955" t="str">
        <f>VLOOKUP(I955,B:C,2,FALSE)</f>
        <v>Jaime Elloway</v>
      </c>
      <c r="K955" t="s">
        <v>3923</v>
      </c>
      <c r="L955" t="str" cm="1">
        <f t="array" ref="L955">INDEX(E:E,MATCH(I955&amp;M955,B:B&amp;F:F,0))</f>
        <v>TruckOwner</v>
      </c>
      <c r="M955" s="9">
        <f>_xlfn.MAXIFS(F:F,B:B,I955,D:D,K955)</f>
        <v>45078</v>
      </c>
      <c r="N955" cm="1">
        <f t="array" ref="N955">INDEX(G:G,MATCH(I955&amp;K955&amp;M955,B:B&amp;D:D&amp;F:F,0))</f>
        <v>26</v>
      </c>
      <c r="O955" s="9" t="str">
        <f>IF(M955=_xlfn.MAXIFS(M:M,I:I,I955),_xlfn.MAXIFS(M:M,I:I,I955),"")</f>
        <v/>
      </c>
      <c r="P955" t="str" cm="1">
        <f t="array" ref="P955">IFERROR(INDEX(G:G,MATCH(K955&amp;O955,D:D&amp;F:F,0)),"")</f>
        <v/>
      </c>
      <c r="Q955" t="str">
        <f>IF(P955="","",_xlfn.MAXIFS(G:G,B:B,I955))</f>
        <v/>
      </c>
      <c r="R955" t="str" cm="1">
        <f t="array" ref="R955">IF(P955=Q955,"",IFERROR(INDEX(E:E,MATCH(I955&amp;Q955,B:B&amp;G:G,0)),""))</f>
        <v/>
      </c>
    </row>
    <row r="956" spans="2:18" x14ac:dyDescent="0.2">
      <c r="B956" t="s">
        <v>2992</v>
      </c>
      <c r="C956" t="str">
        <f>VLOOKUP(B956,customer!A:B,2,FALSE)</f>
        <v>Edgar Gonsalvo</v>
      </c>
      <c r="D956" t="s">
        <v>3948</v>
      </c>
      <c r="E956" t="str">
        <f>VLOOKUP(D956,campaign!A:B,2,FALSE)</f>
        <v>HasCreditCard</v>
      </c>
      <c r="F956" s="9">
        <v>44790</v>
      </c>
      <c r="G956">
        <f>VLOOKUP(D956,campaign!A:D,4,FALSE)</f>
        <v>65</v>
      </c>
      <c r="I956" t="s">
        <v>3688</v>
      </c>
      <c r="J956" t="str">
        <f>VLOOKUP(I956,B:C,2,FALSE)</f>
        <v>Jaime Elloway</v>
      </c>
      <c r="K956" t="s">
        <v>3950</v>
      </c>
      <c r="L956" t="str" cm="1">
        <f t="array" ref="L956">INDEX(E:E,MATCH(I956&amp;M956,B:B&amp;F:F,0))</f>
        <v>NotNewCellphoneUser</v>
      </c>
      <c r="M956" s="9">
        <f>_xlfn.MAXIFS(F:F,B:B,I956,D:D,K956)</f>
        <v>45079</v>
      </c>
      <c r="N956" cm="1">
        <f t="array" ref="N956">INDEX(G:G,MATCH(I956&amp;K956&amp;M956,B:B&amp;D:D&amp;F:F,0))</f>
        <v>28</v>
      </c>
      <c r="O956" s="9">
        <f>IF(M956=_xlfn.MAXIFS(M:M,I:I,I956),_xlfn.MAXIFS(M:M,I:I,I956),"")</f>
        <v>45079</v>
      </c>
      <c r="P956" cm="1">
        <f t="array" ref="P956">IFERROR(INDEX(G:G,MATCH(K956&amp;O956,D:D&amp;F:F,0)),"")</f>
        <v>28</v>
      </c>
      <c r="Q956">
        <f>IF(P956="","",_xlfn.MAXIFS(G:G,B:B,I956))</f>
        <v>28</v>
      </c>
      <c r="R956" t="str" cm="1">
        <f t="array" ref="R956">IF(P956=Q956,"",IFERROR(INDEX(E:E,MATCH(I956&amp;Q956,B:B&amp;G:G,0)),""))</f>
        <v/>
      </c>
    </row>
    <row r="957" spans="2:18" x14ac:dyDescent="0.2">
      <c r="B957" t="s">
        <v>2992</v>
      </c>
      <c r="C957" t="str">
        <f>VLOOKUP(B957,customer!A:B,2,FALSE)</f>
        <v>Edgar Gonsalvo</v>
      </c>
      <c r="D957" t="s">
        <v>3948</v>
      </c>
      <c r="E957" t="str">
        <f>VLOOKUP(D957,campaign!A:B,2,FALSE)</f>
        <v>HasCreditCard</v>
      </c>
      <c r="F957" s="9">
        <v>44917</v>
      </c>
      <c r="G957">
        <f>VLOOKUP(D957,campaign!A:D,4,FALSE)</f>
        <v>65</v>
      </c>
      <c r="I957" t="s">
        <v>3240</v>
      </c>
      <c r="J957" t="str">
        <f>VLOOKUP(I957,B:C,2,FALSE)</f>
        <v>Janeczka Billiard</v>
      </c>
      <c r="K957" t="s">
        <v>3953</v>
      </c>
      <c r="L957" t="str" cm="1">
        <f t="array" ref="L957">INDEX(E:E,MATCH(I957&amp;M957,B:B&amp;F:F,0))</f>
        <v>MaritalStatus</v>
      </c>
      <c r="M957" s="9">
        <f>_xlfn.MAXIFS(F:F,B:B,I957,D:D,K957)</f>
        <v>45077</v>
      </c>
      <c r="N957" cm="1">
        <f t="array" ref="N957">INDEX(G:G,MATCH(I957&amp;K957&amp;M957,B:B&amp;D:D&amp;F:F,0))</f>
        <v>29</v>
      </c>
      <c r="O957" s="9">
        <f>IF(M957=_xlfn.MAXIFS(M:M,I:I,I957),_xlfn.MAXIFS(M:M,I:I,I957),"")</f>
        <v>45077</v>
      </c>
      <c r="P957" cm="1">
        <f t="array" ref="P957">IFERROR(INDEX(G:G,MATCH(K957&amp;O957,D:D&amp;F:F,0)),"")</f>
        <v>29</v>
      </c>
      <c r="Q957">
        <f>IF(P957="","",_xlfn.MAXIFS(G:G,B:B,I957))</f>
        <v>29</v>
      </c>
      <c r="R957" t="str" cm="1">
        <f t="array" ref="R957">IF(P957=Q957,"",IFERROR(INDEX(E:E,MATCH(I957&amp;Q957,B:B&amp;G:G,0)),""))</f>
        <v/>
      </c>
    </row>
    <row r="958" spans="2:18" x14ac:dyDescent="0.2">
      <c r="B958" t="s">
        <v>2992</v>
      </c>
      <c r="C958" t="str">
        <f>VLOOKUP(B958,customer!A:B,2,FALSE)</f>
        <v>Edgar Gonsalvo</v>
      </c>
      <c r="D958" t="s">
        <v>3948</v>
      </c>
      <c r="E958" t="str">
        <f>VLOOKUP(D958,campaign!A:B,2,FALSE)</f>
        <v>HasCreditCard</v>
      </c>
      <c r="F958" s="9">
        <v>44950</v>
      </c>
      <c r="G958">
        <f>VLOOKUP(D958,campaign!A:D,4,FALSE)</f>
        <v>65</v>
      </c>
      <c r="I958" t="s">
        <v>3240</v>
      </c>
      <c r="J958" t="str">
        <f>VLOOKUP(I958,B:C,2,FALSE)</f>
        <v>Janeczka Billiard</v>
      </c>
      <c r="K958" t="s">
        <v>3920</v>
      </c>
      <c r="L958" t="str" cm="1">
        <f t="array" ref="L958">INDEX(E:E,MATCH(I958&amp;M958,B:B&amp;F:F,0))</f>
        <v>ChildrenInHH</v>
      </c>
      <c r="M958" s="9">
        <f>_xlfn.MAXIFS(F:F,B:B,I958,D:D,K958)</f>
        <v>45074</v>
      </c>
      <c r="N958" cm="1">
        <f t="array" ref="N958">INDEX(G:G,MATCH(I958&amp;K958&amp;M958,B:B&amp;D:D&amp;F:F,0))</f>
        <v>10</v>
      </c>
      <c r="O958" s="9" t="str">
        <f>IF(M958=_xlfn.MAXIFS(M:M,I:I,I958),_xlfn.MAXIFS(M:M,I:I,I958),"")</f>
        <v/>
      </c>
      <c r="P958" t="str" cm="1">
        <f t="array" ref="P958">IFERROR(INDEX(G:G,MATCH(K958&amp;O958,D:D&amp;F:F,0)),"")</f>
        <v/>
      </c>
      <c r="Q958" t="str">
        <f>IF(P958="","",_xlfn.MAXIFS(G:G,B:B,I958))</f>
        <v/>
      </c>
      <c r="R958" t="str" cm="1">
        <f t="array" ref="R958">IF(P958=Q958,"",IFERROR(INDEX(E:E,MATCH(I958&amp;Q958,B:B&amp;G:G,0)),""))</f>
        <v/>
      </c>
    </row>
    <row r="959" spans="2:18" x14ac:dyDescent="0.2">
      <c r="B959" t="s">
        <v>2992</v>
      </c>
      <c r="C959" t="str">
        <f>VLOOKUP(B959,customer!A:B,2,FALSE)</f>
        <v>Edgar Gonsalvo</v>
      </c>
      <c r="D959" t="s">
        <v>3948</v>
      </c>
      <c r="E959" t="str">
        <f>VLOOKUP(D959,campaign!A:B,2,FALSE)</f>
        <v>HasCreditCard</v>
      </c>
      <c r="F959" s="9">
        <v>44999</v>
      </c>
      <c r="G959">
        <f>VLOOKUP(D959,campaign!A:D,4,FALSE)</f>
        <v>65</v>
      </c>
      <c r="I959" t="s">
        <v>3694</v>
      </c>
      <c r="J959" t="str">
        <f>VLOOKUP(I959,B:C,2,FALSE)</f>
        <v>Janifer Vowdon</v>
      </c>
      <c r="K959" t="s">
        <v>3926</v>
      </c>
      <c r="L959" t="str" cm="1">
        <f t="array" ref="L959">INDEX(E:E,MATCH(I959&amp;M959,B:B&amp;F:F,0))</f>
        <v>BuysViaMailOrder</v>
      </c>
      <c r="M959" s="9">
        <f>_xlfn.MAXIFS(F:F,B:B,I959,D:D,K959)</f>
        <v>45047</v>
      </c>
      <c r="N959" cm="1">
        <f t="array" ref="N959">INDEX(G:G,MATCH(I959&amp;K959&amp;M959,B:B&amp;D:D&amp;F:F,0))</f>
        <v>25</v>
      </c>
      <c r="O959" s="9" t="str">
        <f>IF(M959=_xlfn.MAXIFS(M:M,I:I,I959),_xlfn.MAXIFS(M:M,I:I,I959),"")</f>
        <v/>
      </c>
      <c r="P959" t="str" cm="1">
        <f t="array" ref="P959">IFERROR(INDEX(G:G,MATCH(K959&amp;O959,D:D&amp;F:F,0)),"")</f>
        <v/>
      </c>
      <c r="Q959" t="str">
        <f>IF(P959="","",_xlfn.MAXIFS(G:G,B:B,I959))</f>
        <v/>
      </c>
      <c r="R959" t="str" cm="1">
        <f t="array" ref="R959">IF(P959=Q959,"",IFERROR(INDEX(E:E,MATCH(I959&amp;Q959,B:B&amp;G:G,0)),""))</f>
        <v/>
      </c>
    </row>
    <row r="960" spans="2:18" x14ac:dyDescent="0.2">
      <c r="B960" t="s">
        <v>2992</v>
      </c>
      <c r="C960" t="str">
        <f>VLOOKUP(B960,customer!A:B,2,FALSE)</f>
        <v>Edgar Gonsalvo</v>
      </c>
      <c r="D960" t="s">
        <v>3948</v>
      </c>
      <c r="E960" t="str">
        <f>VLOOKUP(D960,campaign!A:B,2,FALSE)</f>
        <v>HasCreditCard</v>
      </c>
      <c r="F960" s="9">
        <v>45061</v>
      </c>
      <c r="G960">
        <f>VLOOKUP(D960,campaign!A:D,4,FALSE)</f>
        <v>65</v>
      </c>
      <c r="I960" t="s">
        <v>3694</v>
      </c>
      <c r="J960" t="str">
        <f>VLOOKUP(I960,B:C,2,FALSE)</f>
        <v>Janifer Vowdon</v>
      </c>
      <c r="K960" t="s">
        <v>3923</v>
      </c>
      <c r="L960" t="str" cm="1">
        <f t="array" ref="L960">INDEX(E:E,MATCH(I960&amp;M960,B:B&amp;F:F,0))</f>
        <v>TruckOwner</v>
      </c>
      <c r="M960" s="9">
        <f>_xlfn.MAXIFS(F:F,B:B,I960,D:D,K960)</f>
        <v>45064</v>
      </c>
      <c r="N960" cm="1">
        <f t="array" ref="N960">INDEX(G:G,MATCH(I960&amp;K960&amp;M960,B:B&amp;D:D&amp;F:F,0))</f>
        <v>26</v>
      </c>
      <c r="O960" s="9">
        <f>IF(M960=_xlfn.MAXIFS(M:M,I:I,I960),_xlfn.MAXIFS(M:M,I:I,I960),"")</f>
        <v>45064</v>
      </c>
      <c r="P960" cm="1">
        <f t="array" ref="P960">IFERROR(INDEX(G:G,MATCH(K960&amp;O960,D:D&amp;F:F,0)),"")</f>
        <v>26</v>
      </c>
      <c r="Q960">
        <f>IF(P960="","",_xlfn.MAXIFS(G:G,B:B,I960))</f>
        <v>26</v>
      </c>
      <c r="R960" t="str" cm="1">
        <f t="array" ref="R960">IF(P960=Q960,"",IFERROR(INDEX(E:E,MATCH(I960&amp;Q960,B:B&amp;G:G,0)),""))</f>
        <v/>
      </c>
    </row>
    <row r="961" spans="2:18" x14ac:dyDescent="0.2">
      <c r="B961" t="s">
        <v>2992</v>
      </c>
      <c r="C961" t="str">
        <f>VLOOKUP(B961,customer!A:B,2,FALSE)</f>
        <v>Edgar Gonsalvo</v>
      </c>
      <c r="D961" t="s">
        <v>3950</v>
      </c>
      <c r="E961" t="str">
        <f>VLOOKUP(D961,campaign!A:B,2,FALSE)</f>
        <v>NotNewCellphoneUser</v>
      </c>
      <c r="F961" s="9">
        <v>45015</v>
      </c>
      <c r="G961">
        <f>VLOOKUP(D961,campaign!A:D,4,FALSE)</f>
        <v>28</v>
      </c>
      <c r="I961" t="s">
        <v>2994</v>
      </c>
      <c r="J961" t="str">
        <f>VLOOKUP(I961,B:C,2,FALSE)</f>
        <v>Janos McKeveney</v>
      </c>
      <c r="K961" t="s">
        <v>3948</v>
      </c>
      <c r="L961" t="str" cm="1">
        <f t="array" ref="L961">INDEX(E:E,MATCH(I961&amp;M961,B:B&amp;F:F,0))</f>
        <v>HasCreditCard</v>
      </c>
      <c r="M961" s="9">
        <f>_xlfn.MAXIFS(F:F,B:B,I961,D:D,K961)</f>
        <v>45051</v>
      </c>
      <c r="N961" cm="1">
        <f t="array" ref="N961">INDEX(G:G,MATCH(I961&amp;K961&amp;M961,B:B&amp;D:D&amp;F:F,0))</f>
        <v>65</v>
      </c>
      <c r="O961" s="9" t="str">
        <f>IF(M961=_xlfn.MAXIFS(M:M,I:I,I961),_xlfn.MAXIFS(M:M,I:I,I961),"")</f>
        <v/>
      </c>
      <c r="P961" t="str" cm="1">
        <f t="array" ref="P961">IFERROR(INDEX(G:G,MATCH(K961&amp;O961,D:D&amp;F:F,0)),"")</f>
        <v/>
      </c>
      <c r="Q961" t="str">
        <f>IF(P961="","",_xlfn.MAXIFS(G:G,B:B,I961))</f>
        <v/>
      </c>
      <c r="R961" t="str" cm="1">
        <f t="array" ref="R961">IF(P961=Q961,"",IFERROR(INDEX(E:E,MATCH(I961&amp;Q961,B:B&amp;G:G,0)),""))</f>
        <v/>
      </c>
    </row>
    <row r="962" spans="2:18" x14ac:dyDescent="0.2">
      <c r="B962" t="s">
        <v>2992</v>
      </c>
      <c r="C962" t="str">
        <f>VLOOKUP(B962,customer!A:B,2,FALSE)</f>
        <v>Edgar Gonsalvo</v>
      </c>
      <c r="D962" t="s">
        <v>3950</v>
      </c>
      <c r="E962" t="str">
        <f>VLOOKUP(D962,campaign!A:B,2,FALSE)</f>
        <v>NotNewCellphoneUser</v>
      </c>
      <c r="F962" s="9">
        <v>45046</v>
      </c>
      <c r="G962">
        <f>VLOOKUP(D962,campaign!A:D,4,FALSE)</f>
        <v>28</v>
      </c>
      <c r="I962" t="s">
        <v>2994</v>
      </c>
      <c r="J962" t="str">
        <f>VLOOKUP(I962,B:C,2,FALSE)</f>
        <v>Janos McKeveney</v>
      </c>
      <c r="K962" t="s">
        <v>3928</v>
      </c>
      <c r="L962" t="str" cm="1">
        <f t="array" ref="L962">INDEX(E:E,MATCH(I962&amp;M962,B:B&amp;F:F,0))</f>
        <v>OptOutMailings</v>
      </c>
      <c r="M962" s="9">
        <f>_xlfn.MAXIFS(F:F,B:B,I962,D:D,K962)</f>
        <v>45020</v>
      </c>
      <c r="N962" cm="1">
        <f t="array" ref="N962">INDEX(G:G,MATCH(I962&amp;K962&amp;M962,B:B&amp;D:D&amp;F:F,0))</f>
        <v>75</v>
      </c>
      <c r="O962" s="9" t="str">
        <f>IF(M962=_xlfn.MAXIFS(M:M,I:I,I962),_xlfn.MAXIFS(M:M,I:I,I962),"")</f>
        <v/>
      </c>
      <c r="P962" t="str" cm="1">
        <f t="array" ref="P962">IFERROR(INDEX(G:G,MATCH(K962&amp;O962,D:D&amp;F:F,0)),"")</f>
        <v/>
      </c>
      <c r="Q962" t="str">
        <f>IF(P962="","",_xlfn.MAXIFS(G:G,B:B,I962))</f>
        <v/>
      </c>
      <c r="R962" t="str" cm="1">
        <f t="array" ref="R962">IF(P962=Q962,"",IFERROR(INDEX(E:E,MATCH(I962&amp;Q962,B:B&amp;G:G,0)),""))</f>
        <v/>
      </c>
    </row>
    <row r="963" spans="2:18" x14ac:dyDescent="0.2">
      <c r="B963" t="s">
        <v>2992</v>
      </c>
      <c r="C963" t="str">
        <f>VLOOKUP(B963,customer!A:B,2,FALSE)</f>
        <v>Edgar Gonsalvo</v>
      </c>
      <c r="D963" t="s">
        <v>3950</v>
      </c>
      <c r="E963" t="str">
        <f>VLOOKUP(D963,campaign!A:B,2,FALSE)</f>
        <v>NotNewCellphoneUser</v>
      </c>
      <c r="F963" s="9">
        <v>45054</v>
      </c>
      <c r="G963">
        <f>VLOOKUP(D963,campaign!A:D,4,FALSE)</f>
        <v>28</v>
      </c>
      <c r="I963" t="s">
        <v>2994</v>
      </c>
      <c r="J963" t="str">
        <f>VLOOKUP(I963,B:C,2,FALSE)</f>
        <v>Janos McKeveney</v>
      </c>
      <c r="K963" t="s">
        <v>3925</v>
      </c>
      <c r="L963" t="str" cm="1">
        <f t="array" ref="L963">INDEX(E:E,MATCH(I963&amp;M963,B:B&amp;F:F,0))</f>
        <v>Homeownership</v>
      </c>
      <c r="M963" s="9">
        <f>_xlfn.MAXIFS(F:F,B:B,I963,D:D,K963)</f>
        <v>45058</v>
      </c>
      <c r="N963" cm="1">
        <f t="array" ref="N963">INDEX(G:G,MATCH(I963&amp;K963&amp;M963,B:B&amp;D:D&amp;F:F,0))</f>
        <v>13</v>
      </c>
      <c r="O963" s="9">
        <f>IF(M963=_xlfn.MAXIFS(M:M,I:I,I963),_xlfn.MAXIFS(M:M,I:I,I963),"")</f>
        <v>45058</v>
      </c>
      <c r="P963" cm="1">
        <f t="array" ref="P963">IFERROR(INDEX(G:G,MATCH(K963&amp;O963,D:D&amp;F:F,0)),"")</f>
        <v>13</v>
      </c>
      <c r="Q963">
        <f>IF(P963="","",_xlfn.MAXIFS(G:G,B:B,I963))</f>
        <v>75</v>
      </c>
      <c r="R963" t="str" cm="1">
        <f t="array" ref="R963">IF(P963=Q963,"",IFERROR(INDEX(E:E,MATCH(I963&amp;Q963,B:B&amp;G:G,0)),""))</f>
        <v>OptOutMailings</v>
      </c>
    </row>
    <row r="964" spans="2:18" x14ac:dyDescent="0.2">
      <c r="B964" t="s">
        <v>2993</v>
      </c>
      <c r="C964" t="str">
        <f>VLOOKUP(B964,customer!A:B,2,FALSE)</f>
        <v>Sutherland Glazyer</v>
      </c>
      <c r="D964" t="s">
        <v>3922</v>
      </c>
      <c r="E964" t="str">
        <f>VLOOKUP(D964,campaign!A:B,2,FALSE)</f>
        <v>HandsetWebCapable</v>
      </c>
      <c r="F964" s="9">
        <v>44653</v>
      </c>
      <c r="G964">
        <f>VLOOKUP(D964,campaign!A:D,4,FALSE)</f>
        <v>62</v>
      </c>
      <c r="I964" t="s">
        <v>3658</v>
      </c>
      <c r="J964" t="str">
        <f>VLOOKUP(I964,B:C,2,FALSE)</f>
        <v>Jany Legerwood</v>
      </c>
      <c r="K964" t="s">
        <v>3947</v>
      </c>
      <c r="L964" t="str" cm="1">
        <f t="array" ref="L964">INDEX(E:E,MATCH(I964&amp;M964,B:B&amp;F:F,0))</f>
        <v>OwnsComputer</v>
      </c>
      <c r="M964" s="9">
        <f>_xlfn.MAXIFS(F:F,B:B,I964,D:D,K964)</f>
        <v>45046</v>
      </c>
      <c r="N964" cm="1">
        <f t="array" ref="N964">INDEX(G:G,MATCH(I964&amp;K964&amp;M964,B:B&amp;D:D&amp;F:F,0))</f>
        <v>62</v>
      </c>
      <c r="O964" s="9" t="str">
        <f>IF(M964=_xlfn.MAXIFS(M:M,I:I,I964),_xlfn.MAXIFS(M:M,I:I,I964),"")</f>
        <v/>
      </c>
      <c r="P964" t="str" cm="1">
        <f t="array" ref="P964">IFERROR(INDEX(G:G,MATCH(K964&amp;O964,D:D&amp;F:F,0)),"")</f>
        <v/>
      </c>
      <c r="Q964" t="str">
        <f>IF(P964="","",_xlfn.MAXIFS(G:G,B:B,I964))</f>
        <v/>
      </c>
      <c r="R964" t="str" cm="1">
        <f t="array" ref="R964">IF(P964=Q964,"",IFERROR(INDEX(E:E,MATCH(I964&amp;Q964,B:B&amp;G:G,0)),""))</f>
        <v/>
      </c>
    </row>
    <row r="965" spans="2:18" x14ac:dyDescent="0.2">
      <c r="B965" t="s">
        <v>2993</v>
      </c>
      <c r="C965" t="str">
        <f>VLOOKUP(B965,customer!A:B,2,FALSE)</f>
        <v>Sutherland Glazyer</v>
      </c>
      <c r="D965" t="s">
        <v>3922</v>
      </c>
      <c r="E965" t="str">
        <f>VLOOKUP(D965,campaign!A:B,2,FALSE)</f>
        <v>HandsetWebCapable</v>
      </c>
      <c r="F965" s="9">
        <v>44696</v>
      </c>
      <c r="G965">
        <f>VLOOKUP(D965,campaign!A:D,4,FALSE)</f>
        <v>62</v>
      </c>
      <c r="I965" t="s">
        <v>3658</v>
      </c>
      <c r="J965" t="str">
        <f>VLOOKUP(I965,B:C,2,FALSE)</f>
        <v>Jany Legerwood</v>
      </c>
      <c r="K965" t="s">
        <v>3953</v>
      </c>
      <c r="L965" t="str" cm="1">
        <f t="array" ref="L965">INDEX(E:E,MATCH(I965&amp;M965,B:B&amp;F:F,0))</f>
        <v>MaritalStatus</v>
      </c>
      <c r="M965" s="9">
        <f>_xlfn.MAXIFS(F:F,B:B,I965,D:D,K965)</f>
        <v>45085</v>
      </c>
      <c r="N965" cm="1">
        <f t="array" ref="N965">INDEX(G:G,MATCH(I965&amp;K965&amp;M965,B:B&amp;D:D&amp;F:F,0))</f>
        <v>29</v>
      </c>
      <c r="O965" s="9">
        <f>IF(M965=_xlfn.MAXIFS(M:M,I:I,I965),_xlfn.MAXIFS(M:M,I:I,I965),"")</f>
        <v>45085</v>
      </c>
      <c r="P965" cm="1">
        <f t="array" ref="P965">IFERROR(INDEX(G:G,MATCH(K965&amp;O965,D:D&amp;F:F,0)),"")</f>
        <v>29</v>
      </c>
      <c r="Q965">
        <f>IF(P965="","",_xlfn.MAXIFS(G:G,B:B,I965))</f>
        <v>62</v>
      </c>
      <c r="R965" t="str" cm="1">
        <f t="array" ref="R965">IF(P965=Q965,"",IFERROR(INDEX(E:E,MATCH(I965&amp;Q965,B:B&amp;G:G,0)),""))</f>
        <v>OwnsComputer</v>
      </c>
    </row>
    <row r="966" spans="2:18" x14ac:dyDescent="0.2">
      <c r="B966" t="s">
        <v>2993</v>
      </c>
      <c r="C966" t="str">
        <f>VLOOKUP(B966,customer!A:B,2,FALSE)</f>
        <v>Sutherland Glazyer</v>
      </c>
      <c r="D966" t="s">
        <v>3922</v>
      </c>
      <c r="E966" t="str">
        <f>VLOOKUP(D966,campaign!A:B,2,FALSE)</f>
        <v>HandsetWebCapable</v>
      </c>
      <c r="F966" s="9">
        <v>44718</v>
      </c>
      <c r="G966">
        <f>VLOOKUP(D966,campaign!A:D,4,FALSE)</f>
        <v>62</v>
      </c>
      <c r="I966" t="s">
        <v>3081</v>
      </c>
      <c r="J966" t="str">
        <f>VLOOKUP(I966,B:C,2,FALSE)</f>
        <v>Jaquelin Goshawke</v>
      </c>
      <c r="K966" t="s">
        <v>3948</v>
      </c>
      <c r="L966" t="str" cm="1">
        <f t="array" ref="L966">INDEX(E:E,MATCH(I966&amp;M966,B:B&amp;F:F,0))</f>
        <v>HasCreditCard</v>
      </c>
      <c r="M966" s="9">
        <f>_xlfn.MAXIFS(F:F,B:B,I966,D:D,K966)</f>
        <v>45079</v>
      </c>
      <c r="N966" cm="1">
        <f t="array" ref="N966">INDEX(G:G,MATCH(I966&amp;K966&amp;M966,B:B&amp;D:D&amp;F:F,0))</f>
        <v>65</v>
      </c>
      <c r="O966" s="9">
        <f>IF(M966=_xlfn.MAXIFS(M:M,I:I,I966),_xlfn.MAXIFS(M:M,I:I,I966),"")</f>
        <v>45079</v>
      </c>
      <c r="P966" cm="1">
        <f t="array" ref="P966">IFERROR(INDEX(G:G,MATCH(K966&amp;O966,D:D&amp;F:F,0)),"")</f>
        <v>65</v>
      </c>
      <c r="Q966">
        <f>IF(P966="","",_xlfn.MAXIFS(G:G,B:B,I966))</f>
        <v>65</v>
      </c>
      <c r="R966" t="str" cm="1">
        <f t="array" ref="R966">IF(P966=Q966,"",IFERROR(INDEX(E:E,MATCH(I966&amp;Q966,B:B&amp;G:G,0)),""))</f>
        <v/>
      </c>
    </row>
    <row r="967" spans="2:18" x14ac:dyDescent="0.2">
      <c r="B967" t="s">
        <v>2993</v>
      </c>
      <c r="C967" t="str">
        <f>VLOOKUP(B967,customer!A:B,2,FALSE)</f>
        <v>Sutherland Glazyer</v>
      </c>
      <c r="D967" t="s">
        <v>3922</v>
      </c>
      <c r="E967" t="str">
        <f>VLOOKUP(D967,campaign!A:B,2,FALSE)</f>
        <v>HandsetWebCapable</v>
      </c>
      <c r="F967" s="9">
        <v>44749</v>
      </c>
      <c r="G967">
        <f>VLOOKUP(D967,campaign!A:D,4,FALSE)</f>
        <v>62</v>
      </c>
      <c r="I967" t="s">
        <v>3081</v>
      </c>
      <c r="J967" t="str">
        <f>VLOOKUP(I967,B:C,2,FALSE)</f>
        <v>Jaquelin Goshawke</v>
      </c>
      <c r="K967" t="s">
        <v>3922</v>
      </c>
      <c r="L967" t="str" cm="1">
        <f t="array" ref="L967">INDEX(E:E,MATCH(I967&amp;M967,B:B&amp;F:F,0))</f>
        <v>HandsetWebCapable</v>
      </c>
      <c r="M967" s="9">
        <f>_xlfn.MAXIFS(F:F,B:B,I967,D:D,K967)</f>
        <v>45064</v>
      </c>
      <c r="N967" cm="1">
        <f t="array" ref="N967">INDEX(G:G,MATCH(I967&amp;K967&amp;M967,B:B&amp;D:D&amp;F:F,0))</f>
        <v>62</v>
      </c>
      <c r="O967" s="9" t="str">
        <f>IF(M967=_xlfn.MAXIFS(M:M,I:I,I967),_xlfn.MAXIFS(M:M,I:I,I967),"")</f>
        <v/>
      </c>
      <c r="P967" t="str" cm="1">
        <f t="array" ref="P967">IFERROR(INDEX(G:G,MATCH(K967&amp;O967,D:D&amp;F:F,0)),"")</f>
        <v/>
      </c>
      <c r="Q967" t="str">
        <f>IF(P967="","",_xlfn.MAXIFS(G:G,B:B,I967))</f>
        <v/>
      </c>
      <c r="R967" t="str" cm="1">
        <f t="array" ref="R967">IF(P967=Q967,"",IFERROR(INDEX(E:E,MATCH(I967&amp;Q967,B:B&amp;G:G,0)),""))</f>
        <v/>
      </c>
    </row>
    <row r="968" spans="2:18" x14ac:dyDescent="0.2">
      <c r="B968" t="s">
        <v>2993</v>
      </c>
      <c r="C968" t="str">
        <f>VLOOKUP(B968,customer!A:B,2,FALSE)</f>
        <v>Sutherland Glazyer</v>
      </c>
      <c r="D968" t="s">
        <v>3922</v>
      </c>
      <c r="E968" t="str">
        <f>VLOOKUP(D968,campaign!A:B,2,FALSE)</f>
        <v>HandsetWebCapable</v>
      </c>
      <c r="F968" s="9">
        <v>44784</v>
      </c>
      <c r="G968">
        <f>VLOOKUP(D968,campaign!A:D,4,FALSE)</f>
        <v>62</v>
      </c>
      <c r="I968" t="s">
        <v>3081</v>
      </c>
      <c r="J968" t="str">
        <f>VLOOKUP(I968,B:C,2,FALSE)</f>
        <v>Jaquelin Goshawke</v>
      </c>
      <c r="K968" t="s">
        <v>3923</v>
      </c>
      <c r="L968" t="str" cm="1">
        <f t="array" ref="L968">INDEX(E:E,MATCH(I968&amp;M968,B:B&amp;F:F,0))</f>
        <v>TruckOwner</v>
      </c>
      <c r="M968" s="9">
        <f>_xlfn.MAXIFS(F:F,B:B,I968,D:D,K968)</f>
        <v>45071</v>
      </c>
      <c r="N968" cm="1">
        <f t="array" ref="N968">INDEX(G:G,MATCH(I968&amp;K968&amp;M968,B:B&amp;D:D&amp;F:F,0))</f>
        <v>26</v>
      </c>
      <c r="O968" s="9" t="str">
        <f>IF(M968=_xlfn.MAXIFS(M:M,I:I,I968),_xlfn.MAXIFS(M:M,I:I,I968),"")</f>
        <v/>
      </c>
      <c r="P968" t="str" cm="1">
        <f t="array" ref="P968">IFERROR(INDEX(G:G,MATCH(K968&amp;O968,D:D&amp;F:F,0)),"")</f>
        <v/>
      </c>
      <c r="Q968" t="str">
        <f>IF(P968="","",_xlfn.MAXIFS(G:G,B:B,I968))</f>
        <v/>
      </c>
      <c r="R968" t="str" cm="1">
        <f t="array" ref="R968">IF(P968=Q968,"",IFERROR(INDEX(E:E,MATCH(I968&amp;Q968,B:B&amp;G:G,0)),""))</f>
        <v/>
      </c>
    </row>
    <row r="969" spans="2:18" x14ac:dyDescent="0.2">
      <c r="B969" t="s">
        <v>2993</v>
      </c>
      <c r="C969" t="str">
        <f>VLOOKUP(B969,customer!A:B,2,FALSE)</f>
        <v>Sutherland Glazyer</v>
      </c>
      <c r="D969" t="s">
        <v>3922</v>
      </c>
      <c r="E969" t="str">
        <f>VLOOKUP(D969,campaign!A:B,2,FALSE)</f>
        <v>HandsetWebCapable</v>
      </c>
      <c r="F969" s="9">
        <v>44837</v>
      </c>
      <c r="G969">
        <f>VLOOKUP(D969,campaign!A:D,4,FALSE)</f>
        <v>62</v>
      </c>
      <c r="I969" t="s">
        <v>3607</v>
      </c>
      <c r="J969" t="str">
        <f>VLOOKUP(I969,B:C,2,FALSE)</f>
        <v>Jaquelyn McFarlane</v>
      </c>
      <c r="K969" t="s">
        <v>3923</v>
      </c>
      <c r="L969" t="str" cm="1">
        <f t="array" ref="L969">INDEX(E:E,MATCH(I969&amp;M969,B:B&amp;F:F,0))</f>
        <v>TruckOwner</v>
      </c>
      <c r="M969" s="9">
        <f>_xlfn.MAXIFS(F:F,B:B,I969,D:D,K969)</f>
        <v>45058</v>
      </c>
      <c r="N969" cm="1">
        <f t="array" ref="N969">INDEX(G:G,MATCH(I969&amp;K969&amp;M969,B:B&amp;D:D&amp;F:F,0))</f>
        <v>26</v>
      </c>
      <c r="O969" s="9" t="str">
        <f>IF(M969=_xlfn.MAXIFS(M:M,I:I,I969),_xlfn.MAXIFS(M:M,I:I,I969),"")</f>
        <v/>
      </c>
      <c r="P969" t="str" cm="1">
        <f t="array" ref="P969">IFERROR(INDEX(G:G,MATCH(K969&amp;O969,D:D&amp;F:F,0)),"")</f>
        <v/>
      </c>
      <c r="Q969" t="str">
        <f>IF(P969="","",_xlfn.MAXIFS(G:G,B:B,I969))</f>
        <v/>
      </c>
      <c r="R969" t="str" cm="1">
        <f t="array" ref="R969">IF(P969=Q969,"",IFERROR(INDEX(E:E,MATCH(I969&amp;Q969,B:B&amp;G:G,0)),""))</f>
        <v/>
      </c>
    </row>
    <row r="970" spans="2:18" x14ac:dyDescent="0.2">
      <c r="B970" t="s">
        <v>2993</v>
      </c>
      <c r="C970" t="str">
        <f>VLOOKUP(B970,customer!A:B,2,FALSE)</f>
        <v>Sutherland Glazyer</v>
      </c>
      <c r="D970" t="s">
        <v>3922</v>
      </c>
      <c r="E970" t="str">
        <f>VLOOKUP(D970,campaign!A:B,2,FALSE)</f>
        <v>HandsetWebCapable</v>
      </c>
      <c r="F970" s="9">
        <v>44872</v>
      </c>
      <c r="G970">
        <f>VLOOKUP(D970,campaign!A:D,4,FALSE)</f>
        <v>62</v>
      </c>
      <c r="I970" t="s">
        <v>3607</v>
      </c>
      <c r="J970" t="str">
        <f>VLOOKUP(I970,B:C,2,FALSE)</f>
        <v>Jaquelyn McFarlane</v>
      </c>
      <c r="K970" t="s">
        <v>3924</v>
      </c>
      <c r="L970" t="str" cm="1">
        <f t="array" ref="L970">INDEX(E:E,MATCH(I970&amp;M970,B:B&amp;F:F,0))</f>
        <v>RVOwner</v>
      </c>
      <c r="M970" s="9">
        <f>_xlfn.MAXIFS(F:F,B:B,I970,D:D,K970)</f>
        <v>45062</v>
      </c>
      <c r="N970" cm="1">
        <f t="array" ref="N970">INDEX(G:G,MATCH(I970&amp;K970&amp;M970,B:B&amp;D:D&amp;F:F,0))</f>
        <v>22</v>
      </c>
      <c r="O970" s="9">
        <f>IF(M970=_xlfn.MAXIFS(M:M,I:I,I970),_xlfn.MAXIFS(M:M,I:I,I970),"")</f>
        <v>45062</v>
      </c>
      <c r="P970" cm="1">
        <f t="array" ref="P970">IFERROR(INDEX(G:G,MATCH(K970&amp;O970,D:D&amp;F:F,0)),"")</f>
        <v>22</v>
      </c>
      <c r="Q970">
        <f>IF(P970="","",_xlfn.MAXIFS(G:G,B:B,I970))</f>
        <v>26</v>
      </c>
      <c r="R970" t="str" cm="1">
        <f t="array" ref="R970">IF(P970=Q970,"",IFERROR(INDEX(E:E,MATCH(I970&amp;Q970,B:B&amp;G:G,0)),""))</f>
        <v>TruckOwner</v>
      </c>
    </row>
    <row r="971" spans="2:18" x14ac:dyDescent="0.2">
      <c r="B971" t="s">
        <v>2993</v>
      </c>
      <c r="C971" t="str">
        <f>VLOOKUP(B971,customer!A:B,2,FALSE)</f>
        <v>Sutherland Glazyer</v>
      </c>
      <c r="D971" t="s">
        <v>3922</v>
      </c>
      <c r="E971" t="str">
        <f>VLOOKUP(D971,campaign!A:B,2,FALSE)</f>
        <v>HandsetWebCapable</v>
      </c>
      <c r="F971" s="9">
        <v>44941</v>
      </c>
      <c r="G971">
        <f>VLOOKUP(D971,campaign!A:D,4,FALSE)</f>
        <v>62</v>
      </c>
      <c r="I971" t="s">
        <v>3313</v>
      </c>
      <c r="J971" t="str">
        <f>VLOOKUP(I971,B:C,2,FALSE)</f>
        <v>Jareb Wisedale</v>
      </c>
      <c r="K971" t="s">
        <v>3950</v>
      </c>
      <c r="L971" t="str" cm="1">
        <f t="array" ref="L971">INDEX(E:E,MATCH(I971&amp;M971,B:B&amp;F:F,0))</f>
        <v>NotNewCellphoneUser</v>
      </c>
      <c r="M971" s="9">
        <f>_xlfn.MAXIFS(F:F,B:B,I971,D:D,K971)</f>
        <v>45078</v>
      </c>
      <c r="N971" cm="1">
        <f t="array" ref="N971">INDEX(G:G,MATCH(I971&amp;K971&amp;M971,B:B&amp;D:D&amp;F:F,0))</f>
        <v>28</v>
      </c>
      <c r="O971" s="9">
        <f>IF(M971=_xlfn.MAXIFS(M:M,I:I,I971),_xlfn.MAXIFS(M:M,I:I,I971),"")</f>
        <v>45078</v>
      </c>
      <c r="P971" cm="1">
        <f t="array" ref="P971">IFERROR(INDEX(G:G,MATCH(K971&amp;O971,D:D&amp;F:F,0)),"")</f>
        <v>28</v>
      </c>
      <c r="Q971">
        <f>IF(P971="","",_xlfn.MAXIFS(G:G,B:B,I971))</f>
        <v>28</v>
      </c>
      <c r="R971" t="str" cm="1">
        <f t="array" ref="R971">IF(P971=Q971,"",IFERROR(INDEX(E:E,MATCH(I971&amp;Q971,B:B&amp;G:G,0)),""))</f>
        <v/>
      </c>
    </row>
    <row r="972" spans="2:18" x14ac:dyDescent="0.2">
      <c r="B972" t="s">
        <v>2993</v>
      </c>
      <c r="C972" t="str">
        <f>VLOOKUP(B972,customer!A:B,2,FALSE)</f>
        <v>Sutherland Glazyer</v>
      </c>
      <c r="D972" t="s">
        <v>3922</v>
      </c>
      <c r="E972" t="str">
        <f>VLOOKUP(D972,campaign!A:B,2,FALSE)</f>
        <v>HandsetWebCapable</v>
      </c>
      <c r="F972" s="9">
        <v>44991</v>
      </c>
      <c r="G972">
        <f>VLOOKUP(D972,campaign!A:D,4,FALSE)</f>
        <v>62</v>
      </c>
      <c r="I972" t="s">
        <v>3313</v>
      </c>
      <c r="J972" t="str">
        <f>VLOOKUP(I972,B:C,2,FALSE)</f>
        <v>Jareb Wisedale</v>
      </c>
      <c r="K972" t="s">
        <v>3923</v>
      </c>
      <c r="L972" t="str" cm="1">
        <f t="array" ref="L972">INDEX(E:E,MATCH(I972&amp;M972,B:B&amp;F:F,0))</f>
        <v>TruckOwner</v>
      </c>
      <c r="M972" s="9">
        <f>_xlfn.MAXIFS(F:F,B:B,I972,D:D,K972)</f>
        <v>45065</v>
      </c>
      <c r="N972" cm="1">
        <f t="array" ref="N972">INDEX(G:G,MATCH(I972&amp;K972&amp;M972,B:B&amp;D:D&amp;F:F,0))</f>
        <v>26</v>
      </c>
      <c r="O972" s="9" t="str">
        <f>IF(M972=_xlfn.MAXIFS(M:M,I:I,I972),_xlfn.MAXIFS(M:M,I:I,I972),"")</f>
        <v/>
      </c>
      <c r="P972" t="str" cm="1">
        <f t="array" ref="P972">IFERROR(INDEX(G:G,MATCH(K972&amp;O972,D:D&amp;F:F,0)),"")</f>
        <v/>
      </c>
      <c r="Q972" t="str">
        <f>IF(P972="","",_xlfn.MAXIFS(G:G,B:B,I972))</f>
        <v/>
      </c>
      <c r="R972" t="str" cm="1">
        <f t="array" ref="R972">IF(P972=Q972,"",IFERROR(INDEX(E:E,MATCH(I972&amp;Q972,B:B&amp;G:G,0)),""))</f>
        <v/>
      </c>
    </row>
    <row r="973" spans="2:18" x14ac:dyDescent="0.2">
      <c r="B973" t="s">
        <v>2993</v>
      </c>
      <c r="C973" t="str">
        <f>VLOOKUP(B973,customer!A:B,2,FALSE)</f>
        <v>Sutherland Glazyer</v>
      </c>
      <c r="D973" t="s">
        <v>3922</v>
      </c>
      <c r="E973" t="str">
        <f>VLOOKUP(D973,campaign!A:B,2,FALSE)</f>
        <v>HandsetWebCapable</v>
      </c>
      <c r="F973" s="9">
        <v>45032</v>
      </c>
      <c r="G973">
        <f>VLOOKUP(D973,campaign!A:D,4,FALSE)</f>
        <v>62</v>
      </c>
      <c r="I973" t="s">
        <v>3776</v>
      </c>
      <c r="J973" t="str">
        <f>VLOOKUP(I973,B:C,2,FALSE)</f>
        <v>Jarib Fahrenbach</v>
      </c>
      <c r="K973" t="s">
        <v>3925</v>
      </c>
      <c r="L973" t="str" cm="1">
        <f t="array" ref="L973">INDEX(E:E,MATCH(I973&amp;M973,B:B&amp;F:F,0))</f>
        <v>Homeownership</v>
      </c>
      <c r="M973" s="9">
        <f>_xlfn.MAXIFS(F:F,B:B,I973,D:D,K973)</f>
        <v>45073</v>
      </c>
      <c r="N973" cm="1">
        <f t="array" ref="N973">INDEX(G:G,MATCH(I973&amp;K973&amp;M973,B:B&amp;D:D&amp;F:F,0))</f>
        <v>13</v>
      </c>
      <c r="O973" s="9">
        <f>IF(M973=_xlfn.MAXIFS(M:M,I:I,I973),_xlfn.MAXIFS(M:M,I:I,I973),"")</f>
        <v>45073</v>
      </c>
      <c r="P973" cm="1">
        <f t="array" ref="P973">IFERROR(INDEX(G:G,MATCH(K973&amp;O973,D:D&amp;F:F,0)),"")</f>
        <v>13</v>
      </c>
      <c r="Q973">
        <f>IF(P973="","",_xlfn.MAXIFS(G:G,B:B,I973))</f>
        <v>13</v>
      </c>
      <c r="R973" t="str" cm="1">
        <f t="array" ref="R973">IF(P973=Q973,"",IFERROR(INDEX(E:E,MATCH(I973&amp;Q973,B:B&amp;G:G,0)),""))</f>
        <v/>
      </c>
    </row>
    <row r="974" spans="2:18" x14ac:dyDescent="0.2">
      <c r="B974" t="s">
        <v>2993</v>
      </c>
      <c r="C974" t="str">
        <f>VLOOKUP(B974,customer!A:B,2,FALSE)</f>
        <v>Sutherland Glazyer</v>
      </c>
      <c r="D974" t="s">
        <v>3922</v>
      </c>
      <c r="E974" t="str">
        <f>VLOOKUP(D974,campaign!A:B,2,FALSE)</f>
        <v>HandsetWebCapable</v>
      </c>
      <c r="F974" s="9">
        <v>45057</v>
      </c>
      <c r="G974">
        <f>VLOOKUP(D974,campaign!A:D,4,FALSE)</f>
        <v>62</v>
      </c>
      <c r="I974" t="s">
        <v>3640</v>
      </c>
      <c r="J974" t="str">
        <f>VLOOKUP(I974,B:C,2,FALSE)</f>
        <v>Jarid Tumbelty</v>
      </c>
      <c r="K974" t="s">
        <v>3925</v>
      </c>
      <c r="L974" t="str" cm="1">
        <f t="array" ref="L974">INDEX(E:E,MATCH(I974&amp;M974,B:B&amp;F:F,0))</f>
        <v>Homeownership</v>
      </c>
      <c r="M974" s="9">
        <f>_xlfn.MAXIFS(F:F,B:B,I974,D:D,K974)</f>
        <v>45048</v>
      </c>
      <c r="N974" cm="1">
        <f t="array" ref="N974">INDEX(G:G,MATCH(I974&amp;K974&amp;M974,B:B&amp;D:D&amp;F:F,0))</f>
        <v>13</v>
      </c>
      <c r="O974" s="9" t="str">
        <f>IF(M974=_xlfn.MAXIFS(M:M,I:I,I974),_xlfn.MAXIFS(M:M,I:I,I974),"")</f>
        <v/>
      </c>
      <c r="P974" t="str" cm="1">
        <f t="array" ref="P974">IFERROR(INDEX(G:G,MATCH(K974&amp;O974,D:D&amp;F:F,0)),"")</f>
        <v/>
      </c>
      <c r="Q974" t="str">
        <f>IF(P974="","",_xlfn.MAXIFS(G:G,B:B,I974))</f>
        <v/>
      </c>
      <c r="R974" t="str" cm="1">
        <f t="array" ref="R974">IF(P974=Q974,"",IFERROR(INDEX(E:E,MATCH(I974&amp;Q974,B:B&amp;G:G,0)),""))</f>
        <v/>
      </c>
    </row>
    <row r="975" spans="2:18" x14ac:dyDescent="0.2">
      <c r="B975" t="s">
        <v>2993</v>
      </c>
      <c r="C975" t="str">
        <f>VLOOKUP(B975,customer!A:B,2,FALSE)</f>
        <v>Sutherland Glazyer</v>
      </c>
      <c r="D975" t="s">
        <v>3949</v>
      </c>
      <c r="E975" t="str">
        <f>VLOOKUP(D975,campaign!A:B,2,FALSE)</f>
        <v>NewCellphoneUser</v>
      </c>
      <c r="F975" s="9">
        <v>44670</v>
      </c>
      <c r="G975">
        <f>VLOOKUP(D975,campaign!A:D,4,FALSE)</f>
        <v>25</v>
      </c>
      <c r="I975" t="s">
        <v>3640</v>
      </c>
      <c r="J975" t="str">
        <f>VLOOKUP(I975,B:C,2,FALSE)</f>
        <v>Jarid Tumbelty</v>
      </c>
      <c r="K975" t="s">
        <v>3920</v>
      </c>
      <c r="L975" t="str" cm="1">
        <f t="array" ref="L975">INDEX(E:E,MATCH(I975&amp;M975,B:B&amp;F:F,0))</f>
        <v>ChildrenInHH</v>
      </c>
      <c r="M975" s="9">
        <f>_xlfn.MAXIFS(F:F,B:B,I975,D:D,K975)</f>
        <v>45055</v>
      </c>
      <c r="N975" cm="1">
        <f t="array" ref="N975">INDEX(G:G,MATCH(I975&amp;K975&amp;M975,B:B&amp;D:D&amp;F:F,0))</f>
        <v>10</v>
      </c>
      <c r="O975" s="9">
        <f>IF(M975=_xlfn.MAXIFS(M:M,I:I,I975),_xlfn.MAXIFS(M:M,I:I,I975),"")</f>
        <v>45055</v>
      </c>
      <c r="P975" cm="1">
        <f t="array" ref="P975">IFERROR(INDEX(G:G,MATCH(K975&amp;O975,D:D&amp;F:F,0)),"")</f>
        <v>10</v>
      </c>
      <c r="Q975">
        <f>IF(P975="","",_xlfn.MAXIFS(G:G,B:B,I975))</f>
        <v>13</v>
      </c>
      <c r="R975" t="str" cm="1">
        <f t="array" ref="R975">IF(P975=Q975,"",IFERROR(INDEX(E:E,MATCH(I975&amp;Q975,B:B&amp;G:G,0)),""))</f>
        <v>Homeownership</v>
      </c>
    </row>
    <row r="976" spans="2:18" x14ac:dyDescent="0.2">
      <c r="B976" t="s">
        <v>2993</v>
      </c>
      <c r="C976" t="str">
        <f>VLOOKUP(B976,customer!A:B,2,FALSE)</f>
        <v>Sutherland Glazyer</v>
      </c>
      <c r="D976" t="s">
        <v>3949</v>
      </c>
      <c r="E976" t="str">
        <f>VLOOKUP(D976,campaign!A:B,2,FALSE)</f>
        <v>NewCellphoneUser</v>
      </c>
      <c r="F976" s="9">
        <v>44707</v>
      </c>
      <c r="G976">
        <f>VLOOKUP(D976,campaign!A:D,4,FALSE)</f>
        <v>25</v>
      </c>
      <c r="I976" t="s">
        <v>3080</v>
      </c>
      <c r="J976" t="str">
        <f>VLOOKUP(I976,B:C,2,FALSE)</f>
        <v>Jay Paulazzi</v>
      </c>
      <c r="K976" t="s">
        <v>3947</v>
      </c>
      <c r="L976" t="str" cm="1">
        <f t="array" ref="L976">INDEX(E:E,MATCH(I976&amp;M976,B:B&amp;F:F,0))</f>
        <v>OwnsComputer</v>
      </c>
      <c r="M976" s="9">
        <f>_xlfn.MAXIFS(F:F,B:B,I976,D:D,K976)</f>
        <v>45057</v>
      </c>
      <c r="N976" cm="1">
        <f t="array" ref="N976">INDEX(G:G,MATCH(I976&amp;K976&amp;M976,B:B&amp;D:D&amp;F:F,0))</f>
        <v>62</v>
      </c>
      <c r="O976" s="9" t="str">
        <f>IF(M976=_xlfn.MAXIFS(M:M,I:I,I976),_xlfn.MAXIFS(M:M,I:I,I976),"")</f>
        <v/>
      </c>
      <c r="P976" t="str" cm="1">
        <f t="array" ref="P976">IFERROR(INDEX(G:G,MATCH(K976&amp;O976,D:D&amp;F:F,0)),"")</f>
        <v/>
      </c>
      <c r="Q976" t="str">
        <f>IF(P976="","",_xlfn.MAXIFS(G:G,B:B,I976))</f>
        <v/>
      </c>
      <c r="R976" t="str" cm="1">
        <f t="array" ref="R976">IF(P976=Q976,"",IFERROR(INDEX(E:E,MATCH(I976&amp;Q976,B:B&amp;G:G,0)),""))</f>
        <v/>
      </c>
    </row>
    <row r="977" spans="2:18" x14ac:dyDescent="0.2">
      <c r="B977" t="s">
        <v>2993</v>
      </c>
      <c r="C977" t="str">
        <f>VLOOKUP(B977,customer!A:B,2,FALSE)</f>
        <v>Sutherland Glazyer</v>
      </c>
      <c r="D977" t="s">
        <v>3949</v>
      </c>
      <c r="E977" t="str">
        <f>VLOOKUP(D977,campaign!A:B,2,FALSE)</f>
        <v>NewCellphoneUser</v>
      </c>
      <c r="F977" s="9">
        <v>44734</v>
      </c>
      <c r="G977">
        <f>VLOOKUP(D977,campaign!A:D,4,FALSE)</f>
        <v>25</v>
      </c>
      <c r="I977" t="s">
        <v>3080</v>
      </c>
      <c r="J977" t="str">
        <f>VLOOKUP(I977,B:C,2,FALSE)</f>
        <v>Jay Paulazzi</v>
      </c>
      <c r="K977" t="s">
        <v>3925</v>
      </c>
      <c r="L977" t="str" cm="1">
        <f t="array" ref="L977">INDEX(E:E,MATCH(I977&amp;M977,B:B&amp;F:F,0))</f>
        <v>Homeownership</v>
      </c>
      <c r="M977" s="9">
        <f>_xlfn.MAXIFS(F:F,B:B,I977,D:D,K977)</f>
        <v>45055</v>
      </c>
      <c r="N977" cm="1">
        <f t="array" ref="N977">INDEX(G:G,MATCH(I977&amp;K977&amp;M977,B:B&amp;D:D&amp;F:F,0))</f>
        <v>13</v>
      </c>
      <c r="O977" s="9" t="str">
        <f>IF(M977=_xlfn.MAXIFS(M:M,I:I,I977),_xlfn.MAXIFS(M:M,I:I,I977),"")</f>
        <v/>
      </c>
      <c r="P977" t="str" cm="1">
        <f t="array" ref="P977">IFERROR(INDEX(G:G,MATCH(K977&amp;O977,D:D&amp;F:F,0)),"")</f>
        <v/>
      </c>
      <c r="Q977" t="str">
        <f>IF(P977="","",_xlfn.MAXIFS(G:G,B:B,I977))</f>
        <v/>
      </c>
      <c r="R977" t="str" cm="1">
        <f t="array" ref="R977">IF(P977=Q977,"",IFERROR(INDEX(E:E,MATCH(I977&amp;Q977,B:B&amp;G:G,0)),""))</f>
        <v/>
      </c>
    </row>
    <row r="978" spans="2:18" x14ac:dyDescent="0.2">
      <c r="B978" t="s">
        <v>2993</v>
      </c>
      <c r="C978" t="str">
        <f>VLOOKUP(B978,customer!A:B,2,FALSE)</f>
        <v>Sutherland Glazyer</v>
      </c>
      <c r="D978" t="s">
        <v>3949</v>
      </c>
      <c r="E978" t="str">
        <f>VLOOKUP(D978,campaign!A:B,2,FALSE)</f>
        <v>NewCellphoneUser</v>
      </c>
      <c r="F978" s="9">
        <v>44804</v>
      </c>
      <c r="G978">
        <f>VLOOKUP(D978,campaign!A:D,4,FALSE)</f>
        <v>25</v>
      </c>
      <c r="I978" t="s">
        <v>3080</v>
      </c>
      <c r="J978" t="str">
        <f>VLOOKUP(I978,B:C,2,FALSE)</f>
        <v>Jay Paulazzi</v>
      </c>
      <c r="K978" t="s">
        <v>3950</v>
      </c>
      <c r="L978" t="str" cm="1">
        <f t="array" ref="L978">INDEX(E:E,MATCH(I978&amp;M978,B:B&amp;F:F,0))</f>
        <v>NotNewCellphoneUser</v>
      </c>
      <c r="M978" s="9">
        <f>_xlfn.MAXIFS(F:F,B:B,I978,D:D,K978)</f>
        <v>45081</v>
      </c>
      <c r="N978" cm="1">
        <f t="array" ref="N978">INDEX(G:G,MATCH(I978&amp;K978&amp;M978,B:B&amp;D:D&amp;F:F,0))</f>
        <v>28</v>
      </c>
      <c r="O978" s="9">
        <f>IF(M978=_xlfn.MAXIFS(M:M,I:I,I978),_xlfn.MAXIFS(M:M,I:I,I978),"")</f>
        <v>45081</v>
      </c>
      <c r="P978" cm="1">
        <f t="array" ref="P978">IFERROR(INDEX(G:G,MATCH(K978&amp;O978,D:D&amp;F:F,0)),"")</f>
        <v>28</v>
      </c>
      <c r="Q978">
        <f>IF(P978="","",_xlfn.MAXIFS(G:G,B:B,I978))</f>
        <v>62</v>
      </c>
      <c r="R978" t="str" cm="1">
        <f t="array" ref="R978">IF(P978=Q978,"",IFERROR(INDEX(E:E,MATCH(I978&amp;Q978,B:B&amp;G:G,0)),""))</f>
        <v>OwnsComputer</v>
      </c>
    </row>
    <row r="979" spans="2:18" x14ac:dyDescent="0.2">
      <c r="B979" t="s">
        <v>2993</v>
      </c>
      <c r="C979" t="str">
        <f>VLOOKUP(B979,customer!A:B,2,FALSE)</f>
        <v>Sutherland Glazyer</v>
      </c>
      <c r="D979" t="s">
        <v>3949</v>
      </c>
      <c r="E979" t="str">
        <f>VLOOKUP(D979,campaign!A:B,2,FALSE)</f>
        <v>NewCellphoneUser</v>
      </c>
      <c r="F979" s="9">
        <v>44858</v>
      </c>
      <c r="G979">
        <f>VLOOKUP(D979,campaign!A:D,4,FALSE)</f>
        <v>25</v>
      </c>
      <c r="I979" t="s">
        <v>3912</v>
      </c>
      <c r="J979" t="str">
        <f>VLOOKUP(I979,B:C,2,FALSE)</f>
        <v>Jayme Haselwood</v>
      </c>
      <c r="K979" t="s">
        <v>3950</v>
      </c>
      <c r="L979" t="str" cm="1">
        <f t="array" ref="L979">INDEX(E:E,MATCH(I979&amp;M979,B:B&amp;F:F,0))</f>
        <v>NotNewCellphoneUser</v>
      </c>
      <c r="M979" s="9">
        <f>_xlfn.MAXIFS(F:F,B:B,I979,D:D,K979)</f>
        <v>45061</v>
      </c>
      <c r="N979" cm="1">
        <f t="array" ref="N979">INDEX(G:G,MATCH(I979&amp;K979&amp;M979,B:B&amp;D:D&amp;F:F,0))</f>
        <v>28</v>
      </c>
      <c r="O979" s="9" t="str">
        <f>IF(M979=_xlfn.MAXIFS(M:M,I:I,I979),_xlfn.MAXIFS(M:M,I:I,I979),"")</f>
        <v/>
      </c>
      <c r="P979" t="str" cm="1">
        <f t="array" ref="P979">IFERROR(INDEX(G:G,MATCH(K979&amp;O979,D:D&amp;F:F,0)),"")</f>
        <v/>
      </c>
      <c r="Q979" t="str">
        <f>IF(P979="","",_xlfn.MAXIFS(G:G,B:B,I979))</f>
        <v/>
      </c>
      <c r="R979" t="str" cm="1">
        <f t="array" ref="R979">IF(P979=Q979,"",IFERROR(INDEX(E:E,MATCH(I979&amp;Q979,B:B&amp;G:G,0)),""))</f>
        <v/>
      </c>
    </row>
    <row r="980" spans="2:18" x14ac:dyDescent="0.2">
      <c r="B980" t="s">
        <v>2993</v>
      </c>
      <c r="C980" t="str">
        <f>VLOOKUP(B980,customer!A:B,2,FALSE)</f>
        <v>Sutherland Glazyer</v>
      </c>
      <c r="D980" t="s">
        <v>3949</v>
      </c>
      <c r="E980" t="str">
        <f>VLOOKUP(D980,campaign!A:B,2,FALSE)</f>
        <v>NewCellphoneUser</v>
      </c>
      <c r="F980" s="9">
        <v>44885</v>
      </c>
      <c r="G980">
        <f>VLOOKUP(D980,campaign!A:D,4,FALSE)</f>
        <v>25</v>
      </c>
      <c r="I980" t="s">
        <v>3912</v>
      </c>
      <c r="J980" t="str">
        <f>VLOOKUP(I980,B:C,2,FALSE)</f>
        <v>Jayme Haselwood</v>
      </c>
      <c r="K980" t="s">
        <v>3952</v>
      </c>
      <c r="L980" t="str" cm="1">
        <f t="array" ref="L980">INDEX(E:E,MATCH(I980&amp;M980,B:B&amp;F:F,0))</f>
        <v>MadeCallToRetentionTeam</v>
      </c>
      <c r="M980" s="9">
        <f>_xlfn.MAXIFS(F:F,B:B,I980,D:D,K980)</f>
        <v>45050</v>
      </c>
      <c r="N980" cm="1">
        <f t="array" ref="N980">INDEX(G:G,MATCH(I980&amp;K980&amp;M980,B:B&amp;D:D&amp;F:F,0))</f>
        <v>16</v>
      </c>
      <c r="O980" s="9" t="str">
        <f>IF(M980=_xlfn.MAXIFS(M:M,I:I,I980),_xlfn.MAXIFS(M:M,I:I,I980),"")</f>
        <v/>
      </c>
      <c r="P980" t="str" cm="1">
        <f t="array" ref="P980">IFERROR(INDEX(G:G,MATCH(K980&amp;O980,D:D&amp;F:F,0)),"")</f>
        <v/>
      </c>
      <c r="Q980" t="str">
        <f>IF(P980="","",_xlfn.MAXIFS(G:G,B:B,I980))</f>
        <v/>
      </c>
      <c r="R980" t="str" cm="1">
        <f t="array" ref="R980">IF(P980=Q980,"",IFERROR(INDEX(E:E,MATCH(I980&amp;Q980,B:B&amp;G:G,0)),""))</f>
        <v/>
      </c>
    </row>
    <row r="981" spans="2:18" x14ac:dyDescent="0.2">
      <c r="B981" t="s">
        <v>2993</v>
      </c>
      <c r="C981" t="str">
        <f>VLOOKUP(B981,customer!A:B,2,FALSE)</f>
        <v>Sutherland Glazyer</v>
      </c>
      <c r="D981" t="s">
        <v>3949</v>
      </c>
      <c r="E981" t="str">
        <f>VLOOKUP(D981,campaign!A:B,2,FALSE)</f>
        <v>NewCellphoneUser</v>
      </c>
      <c r="F981" s="9">
        <v>44923</v>
      </c>
      <c r="G981">
        <f>VLOOKUP(D981,campaign!A:D,4,FALSE)</f>
        <v>25</v>
      </c>
      <c r="I981" t="s">
        <v>3912</v>
      </c>
      <c r="J981" t="str">
        <f>VLOOKUP(I981,B:C,2,FALSE)</f>
        <v>Jayme Haselwood</v>
      </c>
      <c r="K981" t="s">
        <v>3927</v>
      </c>
      <c r="L981" t="str" cm="1">
        <f t="array" ref="L981">INDEX(E:E,MATCH(I981&amp;M981,B:B&amp;F:F,0))</f>
        <v>RespondsToMailOffers</v>
      </c>
      <c r="M981" s="9">
        <f>_xlfn.MAXIFS(F:F,B:B,I981,D:D,K981)</f>
        <v>45071</v>
      </c>
      <c r="N981" cm="1">
        <f t="array" ref="N981">INDEX(G:G,MATCH(I981&amp;K981&amp;M981,B:B&amp;D:D&amp;F:F,0))</f>
        <v>27</v>
      </c>
      <c r="O981" s="9">
        <f>IF(M981=_xlfn.MAXIFS(M:M,I:I,I981),_xlfn.MAXIFS(M:M,I:I,I981),"")</f>
        <v>45071</v>
      </c>
      <c r="P981" cm="1">
        <f t="array" ref="P981">IFERROR(INDEX(G:G,MATCH(K981&amp;O981,D:D&amp;F:F,0)),"")</f>
        <v>27</v>
      </c>
      <c r="Q981">
        <f>IF(P981="","",_xlfn.MAXIFS(G:G,B:B,I981))</f>
        <v>28</v>
      </c>
      <c r="R981" t="str" cm="1">
        <f t="array" ref="R981">IF(P981=Q981,"",IFERROR(INDEX(E:E,MATCH(I981&amp;Q981,B:B&amp;G:G,0)),""))</f>
        <v>NotNewCellphoneUser</v>
      </c>
    </row>
    <row r="982" spans="2:18" x14ac:dyDescent="0.2">
      <c r="B982" t="s">
        <v>2993</v>
      </c>
      <c r="C982" t="str">
        <f>VLOOKUP(B982,customer!A:B,2,FALSE)</f>
        <v>Sutherland Glazyer</v>
      </c>
      <c r="D982" t="s">
        <v>3949</v>
      </c>
      <c r="E982" t="str">
        <f>VLOOKUP(D982,campaign!A:B,2,FALSE)</f>
        <v>NewCellphoneUser</v>
      </c>
      <c r="F982" s="9">
        <v>44951</v>
      </c>
      <c r="G982">
        <f>VLOOKUP(D982,campaign!A:D,4,FALSE)</f>
        <v>25</v>
      </c>
      <c r="I982" t="s">
        <v>3301</v>
      </c>
      <c r="J982" t="str">
        <f>VLOOKUP(I982,B:C,2,FALSE)</f>
        <v>Jeffry Foresight</v>
      </c>
      <c r="K982" t="s">
        <v>3950</v>
      </c>
      <c r="L982" t="str" cm="1">
        <f t="array" ref="L982">INDEX(E:E,MATCH(I982&amp;M982,B:B&amp;F:F,0))</f>
        <v>NotNewCellphoneUser</v>
      </c>
      <c r="M982" s="9">
        <f>_xlfn.MAXIFS(F:F,B:B,I982,D:D,K982)</f>
        <v>45061</v>
      </c>
      <c r="N982" cm="1">
        <f t="array" ref="N982">INDEX(G:G,MATCH(I982&amp;K982&amp;M982,B:B&amp;D:D&amp;F:F,0))</f>
        <v>28</v>
      </c>
      <c r="O982" s="9">
        <f>IF(M982=_xlfn.MAXIFS(M:M,I:I,I982),_xlfn.MAXIFS(M:M,I:I,I982),"")</f>
        <v>45061</v>
      </c>
      <c r="P982" cm="1">
        <f t="array" ref="P982">IFERROR(INDEX(G:G,MATCH(K982&amp;O982,D:D&amp;F:F,0)),"")</f>
        <v>28</v>
      </c>
      <c r="Q982">
        <f>IF(P982="","",_xlfn.MAXIFS(G:G,B:B,I982))</f>
        <v>65</v>
      </c>
      <c r="R982" t="str" cm="1">
        <f t="array" ref="R982">IF(P982=Q982,"",IFERROR(INDEX(E:E,MATCH(I982&amp;Q982,B:B&amp;G:G,0)),""))</f>
        <v>HasCreditCard</v>
      </c>
    </row>
    <row r="983" spans="2:18" x14ac:dyDescent="0.2">
      <c r="B983" t="s">
        <v>2993</v>
      </c>
      <c r="C983" t="str">
        <f>VLOOKUP(B983,customer!A:B,2,FALSE)</f>
        <v>Sutherland Glazyer</v>
      </c>
      <c r="D983" t="s">
        <v>3949</v>
      </c>
      <c r="E983" t="str">
        <f>VLOOKUP(D983,campaign!A:B,2,FALSE)</f>
        <v>NewCellphoneUser</v>
      </c>
      <c r="F983" s="9">
        <v>45011</v>
      </c>
      <c r="G983">
        <f>VLOOKUP(D983,campaign!A:D,4,FALSE)</f>
        <v>25</v>
      </c>
      <c r="I983" t="s">
        <v>3301</v>
      </c>
      <c r="J983" t="str">
        <f>VLOOKUP(I983,B:C,2,FALSE)</f>
        <v>Jeffry Foresight</v>
      </c>
      <c r="K983" t="s">
        <v>3948</v>
      </c>
      <c r="L983" t="str" cm="1">
        <f t="array" ref="L983">INDEX(E:E,MATCH(I983&amp;M983,B:B&amp;F:F,0))</f>
        <v>HasCreditCard</v>
      </c>
      <c r="M983" s="9">
        <f>_xlfn.MAXIFS(F:F,B:B,I983,D:D,K983)</f>
        <v>45056</v>
      </c>
      <c r="N983" cm="1">
        <f t="array" ref="N983">INDEX(G:G,MATCH(I983&amp;K983&amp;M983,B:B&amp;D:D&amp;F:F,0))</f>
        <v>65</v>
      </c>
      <c r="O983" s="9" t="str">
        <f>IF(M983=_xlfn.MAXIFS(M:M,I:I,I983),_xlfn.MAXIFS(M:M,I:I,I983),"")</f>
        <v/>
      </c>
      <c r="P983" t="str" cm="1">
        <f t="array" ref="P983">IFERROR(INDEX(G:G,MATCH(K983&amp;O983,D:D&amp;F:F,0)),"")</f>
        <v/>
      </c>
      <c r="Q983" t="str">
        <f>IF(P983="","",_xlfn.MAXIFS(G:G,B:B,I983))</f>
        <v/>
      </c>
      <c r="R983" t="str" cm="1">
        <f t="array" ref="R983">IF(P983=Q983,"",IFERROR(INDEX(E:E,MATCH(I983&amp;Q983,B:B&amp;G:G,0)),""))</f>
        <v/>
      </c>
    </row>
    <row r="984" spans="2:18" x14ac:dyDescent="0.2">
      <c r="B984" t="s">
        <v>2993</v>
      </c>
      <c r="C984" t="str">
        <f>VLOOKUP(B984,customer!A:B,2,FALSE)</f>
        <v>Sutherland Glazyer</v>
      </c>
      <c r="D984" t="s">
        <v>3949</v>
      </c>
      <c r="E984" t="str">
        <f>VLOOKUP(D984,campaign!A:B,2,FALSE)</f>
        <v>NewCellphoneUser</v>
      </c>
      <c r="F984" s="9">
        <v>45069</v>
      </c>
      <c r="G984">
        <f>VLOOKUP(D984,campaign!A:D,4,FALSE)</f>
        <v>25</v>
      </c>
      <c r="I984" t="s">
        <v>2960</v>
      </c>
      <c r="J984" t="str">
        <f>VLOOKUP(I984,B:C,2,FALSE)</f>
        <v>Jemie Piche</v>
      </c>
      <c r="K984" t="s">
        <v>3949</v>
      </c>
      <c r="L984" t="str" cm="1">
        <f t="array" ref="L984">INDEX(E:E,MATCH(I984&amp;M984,B:B&amp;F:F,0))</f>
        <v>NewCellphoneUser</v>
      </c>
      <c r="M984" s="9">
        <f>_xlfn.MAXIFS(F:F,B:B,I984,D:D,K984)</f>
        <v>45073</v>
      </c>
      <c r="N984" cm="1">
        <f t="array" ref="N984">INDEX(G:G,MATCH(I984&amp;K984&amp;M984,B:B&amp;D:D&amp;F:F,0))</f>
        <v>25</v>
      </c>
      <c r="O984" s="9">
        <f>IF(M984=_xlfn.MAXIFS(M:M,I:I,I984),_xlfn.MAXIFS(M:M,I:I,I984),"")</f>
        <v>45073</v>
      </c>
      <c r="P984" cm="1">
        <f t="array" ref="P984">IFERROR(INDEX(G:G,MATCH(K984&amp;O984,D:D&amp;F:F,0)),"")</f>
        <v>25</v>
      </c>
      <c r="Q984">
        <f>IF(P984="","",_xlfn.MAXIFS(G:G,B:B,I984))</f>
        <v>62</v>
      </c>
      <c r="R984" t="str" cm="1">
        <f t="array" ref="R984">IF(P984=Q984,"",IFERROR(INDEX(E:E,MATCH(I984&amp;Q984,B:B&amp;G:G,0)),""))</f>
        <v>OwnsComputer</v>
      </c>
    </row>
    <row r="985" spans="2:18" x14ac:dyDescent="0.2">
      <c r="B985" t="s">
        <v>2993</v>
      </c>
      <c r="C985" t="str">
        <f>VLOOKUP(B985,customer!A:B,2,FALSE)</f>
        <v>Sutherland Glazyer</v>
      </c>
      <c r="D985" t="s">
        <v>3948</v>
      </c>
      <c r="E985" t="str">
        <f>VLOOKUP(D985,campaign!A:B,2,FALSE)</f>
        <v>HasCreditCard</v>
      </c>
      <c r="F985" s="9">
        <v>44766</v>
      </c>
      <c r="G985">
        <f>VLOOKUP(D985,campaign!A:D,4,FALSE)</f>
        <v>65</v>
      </c>
      <c r="I985" t="s">
        <v>2960</v>
      </c>
      <c r="J985" t="str">
        <f>VLOOKUP(I985,B:C,2,FALSE)</f>
        <v>Jemie Piche</v>
      </c>
      <c r="K985" t="s">
        <v>3947</v>
      </c>
      <c r="L985" t="str" cm="1">
        <f t="array" ref="L985">INDEX(E:E,MATCH(I985&amp;M985,B:B&amp;F:F,0))</f>
        <v>OwnsComputer</v>
      </c>
      <c r="M985" s="9">
        <f>_xlfn.MAXIFS(F:F,B:B,I985,D:D,K985)</f>
        <v>45050</v>
      </c>
      <c r="N985" cm="1">
        <f t="array" ref="N985">INDEX(G:G,MATCH(I985&amp;K985&amp;M985,B:B&amp;D:D&amp;F:F,0))</f>
        <v>62</v>
      </c>
      <c r="O985" s="9" t="str">
        <f>IF(M985=_xlfn.MAXIFS(M:M,I:I,I985),_xlfn.MAXIFS(M:M,I:I,I985),"")</f>
        <v/>
      </c>
      <c r="P985" t="str" cm="1">
        <f t="array" ref="P985">IFERROR(INDEX(G:G,MATCH(K985&amp;O985,D:D&amp;F:F,0)),"")</f>
        <v/>
      </c>
      <c r="Q985" t="str">
        <f>IF(P985="","",_xlfn.MAXIFS(G:G,B:B,I985))</f>
        <v/>
      </c>
      <c r="R985" t="str" cm="1">
        <f t="array" ref="R985">IF(P985=Q985,"",IFERROR(INDEX(E:E,MATCH(I985&amp;Q985,B:B&amp;G:G,0)),""))</f>
        <v/>
      </c>
    </row>
    <row r="986" spans="2:18" x14ac:dyDescent="0.2">
      <c r="B986" t="s">
        <v>2993</v>
      </c>
      <c r="C986" t="str">
        <f>VLOOKUP(B986,customer!A:B,2,FALSE)</f>
        <v>Sutherland Glazyer</v>
      </c>
      <c r="D986" t="s">
        <v>3948</v>
      </c>
      <c r="E986" t="str">
        <f>VLOOKUP(D986,campaign!A:B,2,FALSE)</f>
        <v>HasCreditCard</v>
      </c>
      <c r="F986" s="9">
        <v>44807</v>
      </c>
      <c r="G986">
        <f>VLOOKUP(D986,campaign!A:D,4,FALSE)</f>
        <v>65</v>
      </c>
      <c r="I986" t="s">
        <v>2960</v>
      </c>
      <c r="J986" t="str">
        <f>VLOOKUP(I986,B:C,2,FALSE)</f>
        <v>Jemie Piche</v>
      </c>
      <c r="K986" t="s">
        <v>3925</v>
      </c>
      <c r="L986" t="str" cm="1">
        <f t="array" ref="L986">INDEX(E:E,MATCH(I986&amp;M986,B:B&amp;F:F,0))</f>
        <v>NewCellphoneUser</v>
      </c>
      <c r="M986" s="9">
        <f>_xlfn.MAXIFS(F:F,B:B,I986,D:D,K986)</f>
        <v>45073</v>
      </c>
      <c r="N986" cm="1">
        <f t="array" ref="N986">INDEX(G:G,MATCH(I986&amp;K986&amp;M986,B:B&amp;D:D&amp;F:F,0))</f>
        <v>13</v>
      </c>
      <c r="O986" s="9">
        <f>IF(M986=_xlfn.MAXIFS(M:M,I:I,I986),_xlfn.MAXIFS(M:M,I:I,I986),"")</f>
        <v>45073</v>
      </c>
      <c r="P986" cm="1">
        <f t="array" ref="P986">IFERROR(INDEX(G:G,MATCH(K986&amp;O986,D:D&amp;F:F,0)),"")</f>
        <v>13</v>
      </c>
      <c r="Q986">
        <f>IF(P986="","",_xlfn.MAXIFS(G:G,B:B,I986))</f>
        <v>62</v>
      </c>
      <c r="R986" t="str" cm="1">
        <f t="array" ref="R986">IF(P986=Q986,"",IFERROR(INDEX(E:E,MATCH(I986&amp;Q986,B:B&amp;G:G,0)),""))</f>
        <v>OwnsComputer</v>
      </c>
    </row>
    <row r="987" spans="2:18" x14ac:dyDescent="0.2">
      <c r="B987" t="s">
        <v>2993</v>
      </c>
      <c r="C987" t="str">
        <f>VLOOKUP(B987,customer!A:B,2,FALSE)</f>
        <v>Sutherland Glazyer</v>
      </c>
      <c r="D987" t="s">
        <v>3948</v>
      </c>
      <c r="E987" t="str">
        <f>VLOOKUP(D987,campaign!A:B,2,FALSE)</f>
        <v>HasCreditCard</v>
      </c>
      <c r="F987" s="9">
        <v>44858</v>
      </c>
      <c r="G987">
        <f>VLOOKUP(D987,campaign!A:D,4,FALSE)</f>
        <v>65</v>
      </c>
      <c r="I987" t="s">
        <v>3181</v>
      </c>
      <c r="J987" t="str">
        <f>VLOOKUP(I987,B:C,2,FALSE)</f>
        <v>Jeniece Tideswell</v>
      </c>
      <c r="K987" t="s">
        <v>3948</v>
      </c>
      <c r="L987" t="str" cm="1">
        <f t="array" ref="L987">INDEX(E:E,MATCH(I987&amp;M987,B:B&amp;F:F,0))</f>
        <v>HasCreditCard</v>
      </c>
      <c r="M987" s="9">
        <f>_xlfn.MAXIFS(F:F,B:B,I987,D:D,K987)</f>
        <v>45057</v>
      </c>
      <c r="N987" cm="1">
        <f t="array" ref="N987">INDEX(G:G,MATCH(I987&amp;K987&amp;M987,B:B&amp;D:D&amp;F:F,0))</f>
        <v>65</v>
      </c>
      <c r="O987" s="9" t="str">
        <f>IF(M987=_xlfn.MAXIFS(M:M,I:I,I987),_xlfn.MAXIFS(M:M,I:I,I987),"")</f>
        <v/>
      </c>
      <c r="P987" t="str" cm="1">
        <f t="array" ref="P987">IFERROR(INDEX(G:G,MATCH(K987&amp;O987,D:D&amp;F:F,0)),"")</f>
        <v/>
      </c>
      <c r="Q987" t="str">
        <f>IF(P987="","",_xlfn.MAXIFS(G:G,B:B,I987))</f>
        <v/>
      </c>
      <c r="R987" t="str" cm="1">
        <f t="array" ref="R987">IF(P987=Q987,"",IFERROR(INDEX(E:E,MATCH(I987&amp;Q987,B:B&amp;G:G,0)),""))</f>
        <v/>
      </c>
    </row>
    <row r="988" spans="2:18" x14ac:dyDescent="0.2">
      <c r="B988" t="s">
        <v>2993</v>
      </c>
      <c r="C988" t="str">
        <f>VLOOKUP(B988,customer!A:B,2,FALSE)</f>
        <v>Sutherland Glazyer</v>
      </c>
      <c r="D988" t="s">
        <v>3948</v>
      </c>
      <c r="E988" t="str">
        <f>VLOOKUP(D988,campaign!A:B,2,FALSE)</f>
        <v>HasCreditCard</v>
      </c>
      <c r="F988" s="9">
        <v>44898</v>
      </c>
      <c r="G988">
        <f>VLOOKUP(D988,campaign!A:D,4,FALSE)</f>
        <v>65</v>
      </c>
      <c r="I988" t="s">
        <v>3181</v>
      </c>
      <c r="J988" t="str">
        <f>VLOOKUP(I988,B:C,2,FALSE)</f>
        <v>Jeniece Tideswell</v>
      </c>
      <c r="K988" t="s">
        <v>3928</v>
      </c>
      <c r="L988" t="str" cm="1">
        <f t="array" ref="L988">INDEX(E:E,MATCH(I988&amp;M988,B:B&amp;F:F,0))</f>
        <v>OptOutMailings</v>
      </c>
      <c r="M988" s="9">
        <f>_xlfn.MAXIFS(F:F,B:B,I988,D:D,K988)</f>
        <v>45080</v>
      </c>
      <c r="N988" cm="1">
        <f t="array" ref="N988">INDEX(G:G,MATCH(I988&amp;K988&amp;M988,B:B&amp;D:D&amp;F:F,0))</f>
        <v>75</v>
      </c>
      <c r="O988" s="9">
        <f>IF(M988=_xlfn.MAXIFS(M:M,I:I,I988),_xlfn.MAXIFS(M:M,I:I,I988),"")</f>
        <v>45080</v>
      </c>
      <c r="P988" cm="1">
        <f t="array" ref="P988">IFERROR(INDEX(G:G,MATCH(K988&amp;O988,D:D&amp;F:F,0)),"")</f>
        <v>75</v>
      </c>
      <c r="Q988">
        <f>IF(P988="","",_xlfn.MAXIFS(G:G,B:B,I988))</f>
        <v>75</v>
      </c>
      <c r="R988" t="str" cm="1">
        <f t="array" ref="R988">IF(P988=Q988,"",IFERROR(INDEX(E:E,MATCH(I988&amp;Q988,B:B&amp;G:G,0)),""))</f>
        <v/>
      </c>
    </row>
    <row r="989" spans="2:18" x14ac:dyDescent="0.2">
      <c r="B989" t="s">
        <v>2993</v>
      </c>
      <c r="C989" t="str">
        <f>VLOOKUP(B989,customer!A:B,2,FALSE)</f>
        <v>Sutherland Glazyer</v>
      </c>
      <c r="D989" t="s">
        <v>3948</v>
      </c>
      <c r="E989" t="str">
        <f>VLOOKUP(D989,campaign!A:B,2,FALSE)</f>
        <v>HasCreditCard</v>
      </c>
      <c r="F989" s="9">
        <v>44961</v>
      </c>
      <c r="G989">
        <f>VLOOKUP(D989,campaign!A:D,4,FALSE)</f>
        <v>65</v>
      </c>
      <c r="I989" t="s">
        <v>2948</v>
      </c>
      <c r="J989" t="str">
        <f>VLOOKUP(I989,B:C,2,FALSE)</f>
        <v>Jenine Swateridge</v>
      </c>
      <c r="K989" t="s">
        <v>3947</v>
      </c>
      <c r="L989" t="str" cm="1">
        <f t="array" ref="L989">INDEX(E:E,MATCH(I989&amp;M989,B:B&amp;F:F,0))</f>
        <v>OwnsComputer</v>
      </c>
      <c r="M989" s="9">
        <f>_xlfn.MAXIFS(F:F,B:B,I989,D:D,K989)</f>
        <v>45080</v>
      </c>
      <c r="N989" cm="1">
        <f t="array" ref="N989">INDEX(G:G,MATCH(I989&amp;K989&amp;M989,B:B&amp;D:D&amp;F:F,0))</f>
        <v>62</v>
      </c>
      <c r="O989" s="9">
        <f>IF(M989=_xlfn.MAXIFS(M:M,I:I,I989),_xlfn.MAXIFS(M:M,I:I,I989),"")</f>
        <v>45080</v>
      </c>
      <c r="P989" cm="1">
        <f t="array" ref="P989">IFERROR(INDEX(G:G,MATCH(K989&amp;O989,D:D&amp;F:F,0)),"")</f>
        <v>62</v>
      </c>
      <c r="Q989">
        <f>IF(P989="","",_xlfn.MAXIFS(G:G,B:B,I989))</f>
        <v>62</v>
      </c>
      <c r="R989" t="str" cm="1">
        <f t="array" ref="R989">IF(P989=Q989,"",IFERROR(INDEX(E:E,MATCH(I989&amp;Q989,B:B&amp;G:G,0)),""))</f>
        <v/>
      </c>
    </row>
    <row r="990" spans="2:18" x14ac:dyDescent="0.2">
      <c r="B990" t="s">
        <v>2993</v>
      </c>
      <c r="C990" t="str">
        <f>VLOOKUP(B990,customer!A:B,2,FALSE)</f>
        <v>Sutherland Glazyer</v>
      </c>
      <c r="D990" t="s">
        <v>3948</v>
      </c>
      <c r="E990" t="str">
        <f>VLOOKUP(D990,campaign!A:B,2,FALSE)</f>
        <v>HasCreditCard</v>
      </c>
      <c r="F990" s="9">
        <v>44992</v>
      </c>
      <c r="G990">
        <f>VLOOKUP(D990,campaign!A:D,4,FALSE)</f>
        <v>65</v>
      </c>
      <c r="I990" t="s">
        <v>2948</v>
      </c>
      <c r="J990" t="str">
        <f>VLOOKUP(I990,B:C,2,FALSE)</f>
        <v>Jenine Swateridge</v>
      </c>
      <c r="K990" t="s">
        <v>3950</v>
      </c>
      <c r="L990" t="str" cm="1">
        <f t="array" ref="L990">INDEX(E:E,MATCH(I990&amp;M990,B:B&amp;F:F,0))</f>
        <v>NotNewCellphoneUser</v>
      </c>
      <c r="M990" s="9">
        <f>_xlfn.MAXIFS(F:F,B:B,I990,D:D,K990)</f>
        <v>45057</v>
      </c>
      <c r="N990" cm="1">
        <f t="array" ref="N990">INDEX(G:G,MATCH(I990&amp;K990&amp;M990,B:B&amp;D:D&amp;F:F,0))</f>
        <v>28</v>
      </c>
      <c r="O990" s="9" t="str">
        <f>IF(M990=_xlfn.MAXIFS(M:M,I:I,I990),_xlfn.MAXIFS(M:M,I:I,I990),"")</f>
        <v/>
      </c>
      <c r="P990" t="str" cm="1">
        <f t="array" ref="P990">IFERROR(INDEX(G:G,MATCH(K990&amp;O990,D:D&amp;F:F,0)),"")</f>
        <v/>
      </c>
      <c r="Q990" t="str">
        <f>IF(P990="","",_xlfn.MAXIFS(G:G,B:B,I990))</f>
        <v/>
      </c>
      <c r="R990" t="str" cm="1">
        <f t="array" ref="R990">IF(P990=Q990,"",IFERROR(INDEX(E:E,MATCH(I990&amp;Q990,B:B&amp;G:G,0)),""))</f>
        <v/>
      </c>
    </row>
    <row r="991" spans="2:18" x14ac:dyDescent="0.2">
      <c r="B991" t="s">
        <v>2993</v>
      </c>
      <c r="C991" t="str">
        <f>VLOOKUP(B991,customer!A:B,2,FALSE)</f>
        <v>Sutherland Glazyer</v>
      </c>
      <c r="D991" t="s">
        <v>3948</v>
      </c>
      <c r="E991" t="str">
        <f>VLOOKUP(D991,campaign!A:B,2,FALSE)</f>
        <v>HasCreditCard</v>
      </c>
      <c r="F991" s="9">
        <v>45046</v>
      </c>
      <c r="G991">
        <f>VLOOKUP(D991,campaign!A:D,4,FALSE)</f>
        <v>65</v>
      </c>
      <c r="I991" t="s">
        <v>2948</v>
      </c>
      <c r="J991" t="str">
        <f>VLOOKUP(I991,B:C,2,FALSE)</f>
        <v>Jenine Swateridge</v>
      </c>
      <c r="K991" t="s">
        <v>3922</v>
      </c>
      <c r="L991" t="str" cm="1">
        <f t="array" ref="L991">INDEX(E:E,MATCH(I991&amp;M991,B:B&amp;F:F,0))</f>
        <v>HandsetWebCapable</v>
      </c>
      <c r="M991" s="9">
        <f>_xlfn.MAXIFS(F:F,B:B,I991,D:D,K991)</f>
        <v>45079</v>
      </c>
      <c r="N991" cm="1">
        <f t="array" ref="N991">INDEX(G:G,MATCH(I991&amp;K991&amp;M991,B:B&amp;D:D&amp;F:F,0))</f>
        <v>62</v>
      </c>
      <c r="O991" s="9" t="str">
        <f>IF(M991=_xlfn.MAXIFS(M:M,I:I,I991),_xlfn.MAXIFS(M:M,I:I,I991),"")</f>
        <v/>
      </c>
      <c r="P991" t="str" cm="1">
        <f t="array" ref="P991">IFERROR(INDEX(G:G,MATCH(K991&amp;O991,D:D&amp;F:F,0)),"")</f>
        <v/>
      </c>
      <c r="Q991" t="str">
        <f>IF(P991="","",_xlfn.MAXIFS(G:G,B:B,I991))</f>
        <v/>
      </c>
      <c r="R991" t="str" cm="1">
        <f t="array" ref="R991">IF(P991=Q991,"",IFERROR(INDEX(E:E,MATCH(I991&amp;Q991,B:B&amp;G:G,0)),""))</f>
        <v/>
      </c>
    </row>
    <row r="992" spans="2:18" x14ac:dyDescent="0.2">
      <c r="B992" t="s">
        <v>2993</v>
      </c>
      <c r="C992" t="str">
        <f>VLOOKUP(B992,customer!A:B,2,FALSE)</f>
        <v>Sutherland Glazyer</v>
      </c>
      <c r="D992" t="s">
        <v>3948</v>
      </c>
      <c r="E992" t="str">
        <f>VLOOKUP(D992,campaign!A:B,2,FALSE)</f>
        <v>HasCreditCard</v>
      </c>
      <c r="F992" s="9">
        <v>45085</v>
      </c>
      <c r="G992">
        <f>VLOOKUP(D992,campaign!A:D,4,FALSE)</f>
        <v>65</v>
      </c>
      <c r="I992" t="s">
        <v>3088</v>
      </c>
      <c r="J992" t="str">
        <f>VLOOKUP(I992,B:C,2,FALSE)</f>
        <v>Jeramey Woollons</v>
      </c>
      <c r="K992" t="s">
        <v>3952</v>
      </c>
      <c r="L992" t="str" cm="1">
        <f t="array" ref="L992">INDEX(E:E,MATCH(I992&amp;M992,B:B&amp;F:F,0))</f>
        <v>MadeCallToRetentionTeam</v>
      </c>
      <c r="M992" s="9">
        <f>_xlfn.MAXIFS(F:F,B:B,I992,D:D,K992)</f>
        <v>45079</v>
      </c>
      <c r="N992" cm="1">
        <f t="array" ref="N992">INDEX(G:G,MATCH(I992&amp;K992&amp;M992,B:B&amp;D:D&amp;F:F,0))</f>
        <v>16</v>
      </c>
      <c r="O992" s="9">
        <f>IF(M992=_xlfn.MAXIFS(M:M,I:I,I992),_xlfn.MAXIFS(M:M,I:I,I992),"")</f>
        <v>45079</v>
      </c>
      <c r="P992" cm="1">
        <f t="array" ref="P992">IFERROR(INDEX(G:G,MATCH(K992&amp;O992,D:D&amp;F:F,0)),"")</f>
        <v>16</v>
      </c>
      <c r="Q992">
        <f>IF(P992="","",_xlfn.MAXIFS(G:G,B:B,I992))</f>
        <v>27</v>
      </c>
      <c r="R992" t="str" cm="1">
        <f t="array" ref="R992">IF(P992=Q992,"",IFERROR(INDEX(E:E,MATCH(I992&amp;Q992,B:B&amp;G:G,0)),""))</f>
        <v>RespondsToMailOffers</v>
      </c>
    </row>
    <row r="993" spans="2:18" x14ac:dyDescent="0.2">
      <c r="B993" t="s">
        <v>2994</v>
      </c>
      <c r="C993" t="str">
        <f>VLOOKUP(B993,customer!A:B,2,FALSE)</f>
        <v>Janos McKeveney</v>
      </c>
      <c r="D993" t="s">
        <v>3948</v>
      </c>
      <c r="E993" t="str">
        <f>VLOOKUP(D993,campaign!A:B,2,FALSE)</f>
        <v>HasCreditCard</v>
      </c>
      <c r="F993" s="9">
        <v>44583</v>
      </c>
      <c r="G993">
        <f>VLOOKUP(D993,campaign!A:D,4,FALSE)</f>
        <v>65</v>
      </c>
      <c r="I993" t="s">
        <v>3088</v>
      </c>
      <c r="J993" t="str">
        <f>VLOOKUP(I993,B:C,2,FALSE)</f>
        <v>Jeramey Woollons</v>
      </c>
      <c r="K993" t="s">
        <v>3927</v>
      </c>
      <c r="L993" t="str" cm="1">
        <f t="array" ref="L993">INDEX(E:E,MATCH(I993&amp;M993,B:B&amp;F:F,0))</f>
        <v>RespondsToMailOffers</v>
      </c>
      <c r="M993" s="9">
        <f>_xlfn.MAXIFS(F:F,B:B,I993,D:D,K993)</f>
        <v>45058</v>
      </c>
      <c r="N993" cm="1">
        <f t="array" ref="N993">INDEX(G:G,MATCH(I993&amp;K993&amp;M993,B:B&amp;D:D&amp;F:F,0))</f>
        <v>27</v>
      </c>
      <c r="O993" s="9" t="str">
        <f>IF(M993=_xlfn.MAXIFS(M:M,I:I,I993),_xlfn.MAXIFS(M:M,I:I,I993),"")</f>
        <v/>
      </c>
      <c r="P993" t="str" cm="1">
        <f t="array" ref="P993">IFERROR(INDEX(G:G,MATCH(K993&amp;O993,D:D&amp;F:F,0)),"")</f>
        <v/>
      </c>
      <c r="Q993" t="str">
        <f>IF(P993="","",_xlfn.MAXIFS(G:G,B:B,I993))</f>
        <v/>
      </c>
      <c r="R993" t="str" cm="1">
        <f t="array" ref="R993">IF(P993=Q993,"",IFERROR(INDEX(E:E,MATCH(I993&amp;Q993,B:B&amp;G:G,0)),""))</f>
        <v/>
      </c>
    </row>
    <row r="994" spans="2:18" x14ac:dyDescent="0.2">
      <c r="B994" t="s">
        <v>2994</v>
      </c>
      <c r="C994" t="str">
        <f>VLOOKUP(B994,customer!A:B,2,FALSE)</f>
        <v>Janos McKeveney</v>
      </c>
      <c r="D994" t="s">
        <v>3948</v>
      </c>
      <c r="E994" t="str">
        <f>VLOOKUP(D994,campaign!A:B,2,FALSE)</f>
        <v>HasCreditCard</v>
      </c>
      <c r="F994" s="9">
        <v>44675</v>
      </c>
      <c r="G994">
        <f>VLOOKUP(D994,campaign!A:D,4,FALSE)</f>
        <v>65</v>
      </c>
      <c r="I994" t="s">
        <v>3324</v>
      </c>
      <c r="J994" t="str">
        <f>VLOOKUP(I994,B:C,2,FALSE)</f>
        <v>Jere Dikelin</v>
      </c>
      <c r="K994" t="s">
        <v>3951</v>
      </c>
      <c r="L994" t="str" cm="1">
        <f t="array" ref="L994">INDEX(E:E,MATCH(I994&amp;M994,B:B&amp;F:F,0))</f>
        <v>OwnsMotorcycle</v>
      </c>
      <c r="M994" s="9">
        <f>_xlfn.MAXIFS(F:F,B:B,I994,D:D,K994)</f>
        <v>45062</v>
      </c>
      <c r="N994" cm="1">
        <f t="array" ref="N994">INDEX(G:G,MATCH(I994&amp;K994&amp;M994,B:B&amp;D:D&amp;F:F,0))</f>
        <v>14</v>
      </c>
      <c r="O994" s="9">
        <f>IF(M994=_xlfn.MAXIFS(M:M,I:I,I994),_xlfn.MAXIFS(M:M,I:I,I994),"")</f>
        <v>45062</v>
      </c>
      <c r="P994" cm="1">
        <f t="array" ref="P994">IFERROR(INDEX(G:G,MATCH(K994&amp;O994,D:D&amp;F:F,0)),"")</f>
        <v>14</v>
      </c>
      <c r="Q994">
        <f>IF(P994="","",_xlfn.MAXIFS(G:G,B:B,I994))</f>
        <v>14</v>
      </c>
      <c r="R994" t="str" cm="1">
        <f t="array" ref="R994">IF(P994=Q994,"",IFERROR(INDEX(E:E,MATCH(I994&amp;Q994,B:B&amp;G:G,0)),""))</f>
        <v/>
      </c>
    </row>
    <row r="995" spans="2:18" x14ac:dyDescent="0.2">
      <c r="B995" t="s">
        <v>2994</v>
      </c>
      <c r="C995" t="str">
        <f>VLOOKUP(B995,customer!A:B,2,FALSE)</f>
        <v>Janos McKeveney</v>
      </c>
      <c r="D995" t="s">
        <v>3948</v>
      </c>
      <c r="E995" t="str">
        <f>VLOOKUP(D995,campaign!A:B,2,FALSE)</f>
        <v>HasCreditCard</v>
      </c>
      <c r="F995" s="9">
        <v>44777</v>
      </c>
      <c r="G995">
        <f>VLOOKUP(D995,campaign!A:D,4,FALSE)</f>
        <v>65</v>
      </c>
      <c r="I995" t="s">
        <v>3670</v>
      </c>
      <c r="J995" t="str">
        <f>VLOOKUP(I995,B:C,2,FALSE)</f>
        <v>Jeremy MacColm</v>
      </c>
      <c r="K995" t="s">
        <v>3929</v>
      </c>
      <c r="L995" t="str" cm="1">
        <f t="array" ref="L995">INDEX(E:E,MATCH(I995&amp;M995,B:B&amp;F:F,0))</f>
        <v>NonUSTravel</v>
      </c>
      <c r="M995" s="9">
        <f>_xlfn.MAXIFS(F:F,B:B,I995,D:D,K995)</f>
        <v>45074</v>
      </c>
      <c r="N995" cm="1">
        <f t="array" ref="N995">INDEX(G:G,MATCH(I995&amp;K995&amp;M995,B:B&amp;D:D&amp;F:F,0))</f>
        <v>66</v>
      </c>
      <c r="O995" s="9">
        <f>IF(M995=_xlfn.MAXIFS(M:M,I:I,I995),_xlfn.MAXIFS(M:M,I:I,I995),"")</f>
        <v>45074</v>
      </c>
      <c r="P995" cm="1">
        <f t="array" ref="P995">IFERROR(INDEX(G:G,MATCH(K995&amp;O995,D:D&amp;F:F,0)),"")</f>
        <v>66</v>
      </c>
      <c r="Q995">
        <f>IF(P995="","",_xlfn.MAXIFS(G:G,B:B,I995))</f>
        <v>66</v>
      </c>
      <c r="R995" t="str" cm="1">
        <f t="array" ref="R995">IF(P995=Q995,"",IFERROR(INDEX(E:E,MATCH(I995&amp;Q995,B:B&amp;G:G,0)),""))</f>
        <v/>
      </c>
    </row>
    <row r="996" spans="2:18" x14ac:dyDescent="0.2">
      <c r="B996" t="s">
        <v>2994</v>
      </c>
      <c r="C996" t="str">
        <f>VLOOKUP(B996,customer!A:B,2,FALSE)</f>
        <v>Janos McKeveney</v>
      </c>
      <c r="D996" t="s">
        <v>3948</v>
      </c>
      <c r="E996" t="str">
        <f>VLOOKUP(D996,campaign!A:B,2,FALSE)</f>
        <v>HasCreditCard</v>
      </c>
      <c r="F996" s="9">
        <v>44871</v>
      </c>
      <c r="G996">
        <f>VLOOKUP(D996,campaign!A:D,4,FALSE)</f>
        <v>65</v>
      </c>
      <c r="I996" t="s">
        <v>3670</v>
      </c>
      <c r="J996" t="str">
        <f>VLOOKUP(I996,B:C,2,FALSE)</f>
        <v>Jeremy MacColm</v>
      </c>
      <c r="K996" t="s">
        <v>3922</v>
      </c>
      <c r="L996" t="str" cm="1">
        <f t="array" ref="L996">INDEX(E:E,MATCH(I996&amp;M996,B:B&amp;F:F,0))</f>
        <v>HandsetWebCapable</v>
      </c>
      <c r="M996" s="9">
        <f>_xlfn.MAXIFS(F:F,B:B,I996,D:D,K996)</f>
        <v>45058</v>
      </c>
      <c r="N996" cm="1">
        <f t="array" ref="N996">INDEX(G:G,MATCH(I996&amp;K996&amp;M996,B:B&amp;D:D&amp;F:F,0))</f>
        <v>62</v>
      </c>
      <c r="O996" s="9" t="str">
        <f>IF(M996=_xlfn.MAXIFS(M:M,I:I,I996),_xlfn.MAXIFS(M:M,I:I,I996),"")</f>
        <v/>
      </c>
      <c r="P996" t="str" cm="1">
        <f t="array" ref="P996">IFERROR(INDEX(G:G,MATCH(K996&amp;O996,D:D&amp;F:F,0)),"")</f>
        <v/>
      </c>
      <c r="Q996" t="str">
        <f>IF(P996="","",_xlfn.MAXIFS(G:G,B:B,I996))</f>
        <v/>
      </c>
      <c r="R996" t="str" cm="1">
        <f t="array" ref="R996">IF(P996=Q996,"",IFERROR(INDEX(E:E,MATCH(I996&amp;Q996,B:B&amp;G:G,0)),""))</f>
        <v/>
      </c>
    </row>
    <row r="997" spans="2:18" x14ac:dyDescent="0.2">
      <c r="B997" t="s">
        <v>2994</v>
      </c>
      <c r="C997" t="str">
        <f>VLOOKUP(B997,customer!A:B,2,FALSE)</f>
        <v>Janos McKeveney</v>
      </c>
      <c r="D997" t="s">
        <v>3948</v>
      </c>
      <c r="E997" t="str">
        <f>VLOOKUP(D997,campaign!A:B,2,FALSE)</f>
        <v>HasCreditCard</v>
      </c>
      <c r="F997" s="9">
        <v>44930</v>
      </c>
      <c r="G997">
        <f>VLOOKUP(D997,campaign!A:D,4,FALSE)</f>
        <v>65</v>
      </c>
      <c r="I997" t="s">
        <v>3418</v>
      </c>
      <c r="J997" t="str">
        <f>VLOOKUP(I997,B:C,2,FALSE)</f>
        <v>Jerrome Huxster</v>
      </c>
      <c r="K997" t="s">
        <v>3923</v>
      </c>
      <c r="L997" t="str" cm="1">
        <f t="array" ref="L997">INDEX(E:E,MATCH(I997&amp;M997,B:B&amp;F:F,0))</f>
        <v>TruckOwner</v>
      </c>
      <c r="M997" s="9">
        <f>_xlfn.MAXIFS(F:F,B:B,I997,D:D,K997)</f>
        <v>45078</v>
      </c>
      <c r="N997" cm="1">
        <f t="array" ref="N997">INDEX(G:G,MATCH(I997&amp;K997&amp;M997,B:B&amp;D:D&amp;F:F,0))</f>
        <v>26</v>
      </c>
      <c r="O997" s="9">
        <f>IF(M997=_xlfn.MAXIFS(M:M,I:I,I997),_xlfn.MAXIFS(M:M,I:I,I997),"")</f>
        <v>45078</v>
      </c>
      <c r="P997" cm="1">
        <f t="array" ref="P997">IFERROR(INDEX(G:G,MATCH(K997&amp;O997,D:D&amp;F:F,0)),"")</f>
        <v>26</v>
      </c>
      <c r="Q997">
        <f>IF(P997="","",_xlfn.MAXIFS(G:G,B:B,I997))</f>
        <v>26</v>
      </c>
      <c r="R997" t="str" cm="1">
        <f t="array" ref="R997">IF(P997=Q997,"",IFERROR(INDEX(E:E,MATCH(I997&amp;Q997,B:B&amp;G:G,0)),""))</f>
        <v/>
      </c>
    </row>
    <row r="998" spans="2:18" x14ac:dyDescent="0.2">
      <c r="B998" t="s">
        <v>2994</v>
      </c>
      <c r="C998" t="str">
        <f>VLOOKUP(B998,customer!A:B,2,FALSE)</f>
        <v>Janos McKeveney</v>
      </c>
      <c r="D998" t="s">
        <v>3948</v>
      </c>
      <c r="E998" t="str">
        <f>VLOOKUP(D998,campaign!A:B,2,FALSE)</f>
        <v>HasCreditCard</v>
      </c>
      <c r="F998" s="9">
        <v>45051</v>
      </c>
      <c r="G998">
        <f>VLOOKUP(D998,campaign!A:D,4,FALSE)</f>
        <v>65</v>
      </c>
      <c r="I998" t="s">
        <v>3418</v>
      </c>
      <c r="J998" t="str">
        <f>VLOOKUP(I998,B:C,2,FALSE)</f>
        <v>Jerrome Huxster</v>
      </c>
      <c r="K998" t="s">
        <v>3951</v>
      </c>
      <c r="L998" t="str" cm="1">
        <f t="array" ref="L998">INDEX(E:E,MATCH(I998&amp;M998,B:B&amp;F:F,0))</f>
        <v>OwnsMotorcycle</v>
      </c>
      <c r="M998" s="9">
        <f>_xlfn.MAXIFS(F:F,B:B,I998,D:D,K998)</f>
        <v>45067</v>
      </c>
      <c r="N998" cm="1">
        <f t="array" ref="N998">INDEX(G:G,MATCH(I998&amp;K998&amp;M998,B:B&amp;D:D&amp;F:F,0))</f>
        <v>14</v>
      </c>
      <c r="O998" s="9" t="str">
        <f>IF(M998=_xlfn.MAXIFS(M:M,I:I,I998),_xlfn.MAXIFS(M:M,I:I,I998),"")</f>
        <v/>
      </c>
      <c r="P998" t="str" cm="1">
        <f t="array" ref="P998">IFERROR(INDEX(G:G,MATCH(K998&amp;O998,D:D&amp;F:F,0)),"")</f>
        <v/>
      </c>
      <c r="Q998" t="str">
        <f>IF(P998="","",_xlfn.MAXIFS(G:G,B:B,I998))</f>
        <v/>
      </c>
      <c r="R998" t="str" cm="1">
        <f t="array" ref="R998">IF(P998=Q998,"",IFERROR(INDEX(E:E,MATCH(I998&amp;Q998,B:B&amp;G:G,0)),""))</f>
        <v/>
      </c>
    </row>
    <row r="999" spans="2:18" x14ac:dyDescent="0.2">
      <c r="B999" t="s">
        <v>2994</v>
      </c>
      <c r="C999" t="str">
        <f>VLOOKUP(B999,customer!A:B,2,FALSE)</f>
        <v>Janos McKeveney</v>
      </c>
      <c r="D999" t="s">
        <v>3928</v>
      </c>
      <c r="E999" t="str">
        <f>VLOOKUP(D999,campaign!A:B,2,FALSE)</f>
        <v>OptOutMailings</v>
      </c>
      <c r="F999" s="9">
        <v>44742</v>
      </c>
      <c r="G999">
        <f>VLOOKUP(D999,campaign!A:D,4,FALSE)</f>
        <v>75</v>
      </c>
      <c r="I999" t="s">
        <v>3740</v>
      </c>
      <c r="J999" t="str">
        <f>VLOOKUP(I999,B:C,2,FALSE)</f>
        <v>Jervis La Croce</v>
      </c>
      <c r="K999" t="s">
        <v>3948</v>
      </c>
      <c r="L999" t="str" cm="1">
        <f t="array" ref="L999">INDEX(E:E,MATCH(I999&amp;M999,B:B&amp;F:F,0))</f>
        <v>HasCreditCard</v>
      </c>
      <c r="M999" s="9">
        <f>_xlfn.MAXIFS(F:F,B:B,I999,D:D,K999)</f>
        <v>45080</v>
      </c>
      <c r="N999" cm="1">
        <f t="array" ref="N999">INDEX(G:G,MATCH(I999&amp;K999&amp;M999,B:B&amp;D:D&amp;F:F,0))</f>
        <v>65</v>
      </c>
      <c r="O999" s="9" t="str">
        <f>IF(M999=_xlfn.MAXIFS(M:M,I:I,I999),_xlfn.MAXIFS(M:M,I:I,I999),"")</f>
        <v/>
      </c>
      <c r="P999" t="str" cm="1">
        <f t="array" ref="P999">IFERROR(INDEX(G:G,MATCH(K999&amp;O999,D:D&amp;F:F,0)),"")</f>
        <v/>
      </c>
      <c r="Q999" t="str">
        <f>IF(P999="","",_xlfn.MAXIFS(G:G,B:B,I999))</f>
        <v/>
      </c>
      <c r="R999" t="str" cm="1">
        <f t="array" ref="R999">IF(P999=Q999,"",IFERROR(INDEX(E:E,MATCH(I999&amp;Q999,B:B&amp;G:G,0)),""))</f>
        <v/>
      </c>
    </row>
    <row r="1000" spans="2:18" x14ac:dyDescent="0.2">
      <c r="B1000" t="s">
        <v>2994</v>
      </c>
      <c r="C1000" t="str">
        <f>VLOOKUP(B1000,customer!A:B,2,FALSE)</f>
        <v>Janos McKeveney</v>
      </c>
      <c r="D1000" t="s">
        <v>3928</v>
      </c>
      <c r="E1000" t="str">
        <f>VLOOKUP(D1000,campaign!A:B,2,FALSE)</f>
        <v>OptOutMailings</v>
      </c>
      <c r="F1000" s="9">
        <v>44812</v>
      </c>
      <c r="G1000">
        <f>VLOOKUP(D1000,campaign!A:D,4,FALSE)</f>
        <v>75</v>
      </c>
      <c r="I1000" t="s">
        <v>3740</v>
      </c>
      <c r="J1000" t="str">
        <f>VLOOKUP(I1000,B:C,2,FALSE)</f>
        <v>Jervis La Croce</v>
      </c>
      <c r="K1000" t="s">
        <v>3926</v>
      </c>
      <c r="L1000" t="str" cm="1">
        <f t="array" ref="L1000">INDEX(E:E,MATCH(I1000&amp;M1000,B:B&amp;F:F,0))</f>
        <v>BuysViaMailOrder</v>
      </c>
      <c r="M1000" s="9">
        <f>_xlfn.MAXIFS(F:F,B:B,I1000,D:D,K1000)</f>
        <v>45081</v>
      </c>
      <c r="N1000" cm="1">
        <f t="array" ref="N1000">INDEX(G:G,MATCH(I1000&amp;K1000&amp;M1000,B:B&amp;D:D&amp;F:F,0))</f>
        <v>25</v>
      </c>
      <c r="O1000" s="9">
        <f>IF(M1000=_xlfn.MAXIFS(M:M,I:I,I1000),_xlfn.MAXIFS(M:M,I:I,I1000),"")</f>
        <v>45081</v>
      </c>
      <c r="P1000" cm="1">
        <f t="array" ref="P1000">IFERROR(INDEX(G:G,MATCH(K1000&amp;O1000,D:D&amp;F:F,0)),"")</f>
        <v>25</v>
      </c>
      <c r="Q1000">
        <f>IF(P1000="","",_xlfn.MAXIFS(G:G,B:B,I1000))</f>
        <v>65</v>
      </c>
      <c r="R1000" t="str" cm="1">
        <f t="array" ref="R1000">IF(P1000=Q1000,"",IFERROR(INDEX(E:E,MATCH(I1000&amp;Q1000,B:B&amp;G:G,0)),""))</f>
        <v>HasCreditCard</v>
      </c>
    </row>
    <row r="1001" spans="2:18" x14ac:dyDescent="0.2">
      <c r="B1001" t="s">
        <v>2994</v>
      </c>
      <c r="C1001" t="str">
        <f>VLOOKUP(B1001,customer!A:B,2,FALSE)</f>
        <v>Janos McKeveney</v>
      </c>
      <c r="D1001" t="s">
        <v>3928</v>
      </c>
      <c r="E1001" t="str">
        <f>VLOOKUP(D1001,campaign!A:B,2,FALSE)</f>
        <v>OptOutMailings</v>
      </c>
      <c r="F1001" s="9">
        <v>44836</v>
      </c>
      <c r="G1001">
        <f>VLOOKUP(D1001,campaign!A:D,4,FALSE)</f>
        <v>75</v>
      </c>
      <c r="I1001" t="s">
        <v>3808</v>
      </c>
      <c r="J1001" t="str">
        <f>VLOOKUP(I1001,B:C,2,FALSE)</f>
        <v>Jessalin Veljes</v>
      </c>
      <c r="K1001" t="s">
        <v>3922</v>
      </c>
      <c r="L1001" t="str" cm="1">
        <f t="array" ref="L1001">INDEX(E:E,MATCH(I1001&amp;M1001,B:B&amp;F:F,0))</f>
        <v>HandsetWebCapable</v>
      </c>
      <c r="M1001" s="9">
        <f>_xlfn.MAXIFS(F:F,B:B,I1001,D:D,K1001)</f>
        <v>45078</v>
      </c>
      <c r="N1001" cm="1">
        <f t="array" ref="N1001">INDEX(G:G,MATCH(I1001&amp;K1001&amp;M1001,B:B&amp;D:D&amp;F:F,0))</f>
        <v>62</v>
      </c>
      <c r="O1001" s="9" t="str">
        <f>IF(M1001=_xlfn.MAXIFS(M:M,I:I,I1001),_xlfn.MAXIFS(M:M,I:I,I1001),"")</f>
        <v/>
      </c>
      <c r="P1001" t="str" cm="1">
        <f t="array" ref="P1001">IFERROR(INDEX(G:G,MATCH(K1001&amp;O1001,D:D&amp;F:F,0)),"")</f>
        <v/>
      </c>
      <c r="Q1001" t="str">
        <f>IF(P1001="","",_xlfn.MAXIFS(G:G,B:B,I1001))</f>
        <v/>
      </c>
      <c r="R1001" t="str" cm="1">
        <f t="array" ref="R1001">IF(P1001=Q1001,"",IFERROR(INDEX(E:E,MATCH(I1001&amp;Q1001,B:B&amp;G:G,0)),""))</f>
        <v/>
      </c>
    </row>
    <row r="1002" spans="2:18" x14ac:dyDescent="0.2">
      <c r="B1002" t="s">
        <v>2994</v>
      </c>
      <c r="C1002" t="str">
        <f>VLOOKUP(B1002,customer!A:B,2,FALSE)</f>
        <v>Janos McKeveney</v>
      </c>
      <c r="D1002" t="s">
        <v>3928</v>
      </c>
      <c r="E1002" t="str">
        <f>VLOOKUP(D1002,campaign!A:B,2,FALSE)</f>
        <v>OptOutMailings</v>
      </c>
      <c r="F1002" s="9">
        <v>44867</v>
      </c>
      <c r="G1002">
        <f>VLOOKUP(D1002,campaign!A:D,4,FALSE)</f>
        <v>75</v>
      </c>
      <c r="I1002" t="s">
        <v>3808</v>
      </c>
      <c r="J1002" t="str">
        <f>VLOOKUP(I1002,B:C,2,FALSE)</f>
        <v>Jessalin Veljes</v>
      </c>
      <c r="K1002" t="s">
        <v>3947</v>
      </c>
      <c r="L1002" t="str" cm="1">
        <f t="array" ref="L1002">INDEX(E:E,MATCH(I1002&amp;M1002,B:B&amp;F:F,0))</f>
        <v>OwnsComputer</v>
      </c>
      <c r="M1002" s="9">
        <f>_xlfn.MAXIFS(F:F,B:B,I1002,D:D,K1002)</f>
        <v>45080</v>
      </c>
      <c r="N1002" cm="1">
        <f t="array" ref="N1002">INDEX(G:G,MATCH(I1002&amp;K1002&amp;M1002,B:B&amp;D:D&amp;F:F,0))</f>
        <v>62</v>
      </c>
      <c r="O1002" s="9">
        <f>IF(M1002=_xlfn.MAXIFS(M:M,I:I,I1002),_xlfn.MAXIFS(M:M,I:I,I1002),"")</f>
        <v>45080</v>
      </c>
      <c r="P1002" cm="1">
        <f t="array" ref="P1002">IFERROR(INDEX(G:G,MATCH(K1002&amp;O1002,D:D&amp;F:F,0)),"")</f>
        <v>62</v>
      </c>
      <c r="Q1002">
        <f>IF(P1002="","",_xlfn.MAXIFS(G:G,B:B,I1002))</f>
        <v>62</v>
      </c>
      <c r="R1002" t="str" cm="1">
        <f t="array" ref="R1002">IF(P1002=Q1002,"",IFERROR(INDEX(E:E,MATCH(I1002&amp;Q1002,B:B&amp;G:G,0)),""))</f>
        <v/>
      </c>
    </row>
    <row r="1003" spans="2:18" x14ac:dyDescent="0.2">
      <c r="B1003" t="s">
        <v>2994</v>
      </c>
      <c r="C1003" t="str">
        <f>VLOOKUP(B1003,customer!A:B,2,FALSE)</f>
        <v>Janos McKeveney</v>
      </c>
      <c r="D1003" t="s">
        <v>3928</v>
      </c>
      <c r="E1003" t="str">
        <f>VLOOKUP(D1003,campaign!A:B,2,FALSE)</f>
        <v>OptOutMailings</v>
      </c>
      <c r="F1003" s="9">
        <v>44896</v>
      </c>
      <c r="G1003">
        <f>VLOOKUP(D1003,campaign!A:D,4,FALSE)</f>
        <v>75</v>
      </c>
      <c r="I1003" t="s">
        <v>3501</v>
      </c>
      <c r="J1003" t="str">
        <f>VLOOKUP(I1003,B:C,2,FALSE)</f>
        <v>Jessi Broe</v>
      </c>
      <c r="K1003" t="s">
        <v>3925</v>
      </c>
      <c r="L1003" t="str" cm="1">
        <f t="array" ref="L1003">INDEX(E:E,MATCH(I1003&amp;M1003,B:B&amp;F:F,0))</f>
        <v>Homeownership</v>
      </c>
      <c r="M1003" s="9">
        <f>_xlfn.MAXIFS(F:F,B:B,I1003,D:D,K1003)</f>
        <v>45050</v>
      </c>
      <c r="N1003" cm="1">
        <f t="array" ref="N1003">INDEX(G:G,MATCH(I1003&amp;K1003&amp;M1003,B:B&amp;D:D&amp;F:F,0))</f>
        <v>13</v>
      </c>
      <c r="O1003" s="9" t="str">
        <f>IF(M1003=_xlfn.MAXIFS(M:M,I:I,I1003),_xlfn.MAXIFS(M:M,I:I,I1003),"")</f>
        <v/>
      </c>
      <c r="P1003" t="str" cm="1">
        <f t="array" ref="P1003">IFERROR(INDEX(G:G,MATCH(K1003&amp;O1003,D:D&amp;F:F,0)),"")</f>
        <v/>
      </c>
      <c r="Q1003" t="str">
        <f>IF(P1003="","",_xlfn.MAXIFS(G:G,B:B,I1003))</f>
        <v/>
      </c>
      <c r="R1003" t="str" cm="1">
        <f t="array" ref="R1003">IF(P1003=Q1003,"",IFERROR(INDEX(E:E,MATCH(I1003&amp;Q1003,B:B&amp;G:G,0)),""))</f>
        <v/>
      </c>
    </row>
    <row r="1004" spans="2:18" x14ac:dyDescent="0.2">
      <c r="B1004" t="s">
        <v>2994</v>
      </c>
      <c r="C1004" t="str">
        <f>VLOOKUP(B1004,customer!A:B,2,FALSE)</f>
        <v>Janos McKeveney</v>
      </c>
      <c r="D1004" t="s">
        <v>3928</v>
      </c>
      <c r="E1004" t="str">
        <f>VLOOKUP(D1004,campaign!A:B,2,FALSE)</f>
        <v>OptOutMailings</v>
      </c>
      <c r="F1004" s="9">
        <v>44932</v>
      </c>
      <c r="G1004">
        <f>VLOOKUP(D1004,campaign!A:D,4,FALSE)</f>
        <v>75</v>
      </c>
      <c r="I1004" t="s">
        <v>3501</v>
      </c>
      <c r="J1004" t="str">
        <f>VLOOKUP(I1004,B:C,2,FALSE)</f>
        <v>Jessi Broe</v>
      </c>
      <c r="K1004" t="s">
        <v>3922</v>
      </c>
      <c r="L1004" t="str" cm="1">
        <f t="array" ref="L1004">INDEX(E:E,MATCH(I1004&amp;M1004,B:B&amp;F:F,0))</f>
        <v>HandsetWebCapable</v>
      </c>
      <c r="M1004" s="9">
        <f>_xlfn.MAXIFS(F:F,B:B,I1004,D:D,K1004)</f>
        <v>45082</v>
      </c>
      <c r="N1004" cm="1">
        <f t="array" ref="N1004">INDEX(G:G,MATCH(I1004&amp;K1004&amp;M1004,B:B&amp;D:D&amp;F:F,0))</f>
        <v>62</v>
      </c>
      <c r="O1004" s="9">
        <f>IF(M1004=_xlfn.MAXIFS(M:M,I:I,I1004),_xlfn.MAXIFS(M:M,I:I,I1004),"")</f>
        <v>45082</v>
      </c>
      <c r="P1004" cm="1">
        <f t="array" ref="P1004">IFERROR(INDEX(G:G,MATCH(K1004&amp;O1004,D:D&amp;F:F,0)),"")</f>
        <v>62</v>
      </c>
      <c r="Q1004">
        <f>IF(P1004="","",_xlfn.MAXIFS(G:G,B:B,I1004))</f>
        <v>62</v>
      </c>
      <c r="R1004" t="str" cm="1">
        <f t="array" ref="R1004">IF(P1004=Q1004,"",IFERROR(INDEX(E:E,MATCH(I1004&amp;Q1004,B:B&amp;G:G,0)),""))</f>
        <v/>
      </c>
    </row>
    <row r="1005" spans="2:18" x14ac:dyDescent="0.2">
      <c r="B1005" t="s">
        <v>2994</v>
      </c>
      <c r="C1005" t="str">
        <f>VLOOKUP(B1005,customer!A:B,2,FALSE)</f>
        <v>Janos McKeveney</v>
      </c>
      <c r="D1005" t="s">
        <v>3928</v>
      </c>
      <c r="E1005" t="str">
        <f>VLOOKUP(D1005,campaign!A:B,2,FALSE)</f>
        <v>OptOutMailings</v>
      </c>
      <c r="F1005" s="9">
        <v>44998</v>
      </c>
      <c r="G1005">
        <f>VLOOKUP(D1005,campaign!A:D,4,FALSE)</f>
        <v>75</v>
      </c>
      <c r="I1005" t="s">
        <v>3696</v>
      </c>
      <c r="J1005" t="str">
        <f>VLOOKUP(I1005,B:C,2,FALSE)</f>
        <v>Jesus Maharry</v>
      </c>
      <c r="K1005" t="s">
        <v>3948</v>
      </c>
      <c r="L1005" t="str" cm="1">
        <f t="array" ref="L1005">INDEX(E:E,MATCH(I1005&amp;M1005,B:B&amp;F:F,0))</f>
        <v>HasCreditCard</v>
      </c>
      <c r="M1005" s="9">
        <f>_xlfn.MAXIFS(F:F,B:B,I1005,D:D,K1005)</f>
        <v>45025</v>
      </c>
      <c r="N1005" cm="1">
        <f t="array" ref="N1005">INDEX(G:G,MATCH(I1005&amp;K1005&amp;M1005,B:B&amp;D:D&amp;F:F,0))</f>
        <v>65</v>
      </c>
      <c r="O1005" s="9" t="str">
        <f>IF(M1005=_xlfn.MAXIFS(M:M,I:I,I1005),_xlfn.MAXIFS(M:M,I:I,I1005),"")</f>
        <v/>
      </c>
      <c r="P1005" t="str" cm="1">
        <f t="array" ref="P1005">IFERROR(INDEX(G:G,MATCH(K1005&amp;O1005,D:D&amp;F:F,0)),"")</f>
        <v/>
      </c>
      <c r="Q1005" t="str">
        <f>IF(P1005="","",_xlfn.MAXIFS(G:G,B:B,I1005))</f>
        <v/>
      </c>
      <c r="R1005" t="str" cm="1">
        <f t="array" ref="R1005">IF(P1005=Q1005,"",IFERROR(INDEX(E:E,MATCH(I1005&amp;Q1005,B:B&amp;G:G,0)),""))</f>
        <v/>
      </c>
    </row>
    <row r="1006" spans="2:18" x14ac:dyDescent="0.2">
      <c r="B1006" t="s">
        <v>2994</v>
      </c>
      <c r="C1006" t="str">
        <f>VLOOKUP(B1006,customer!A:B,2,FALSE)</f>
        <v>Janos McKeveney</v>
      </c>
      <c r="D1006" t="s">
        <v>3928</v>
      </c>
      <c r="E1006" t="str">
        <f>VLOOKUP(D1006,campaign!A:B,2,FALSE)</f>
        <v>OptOutMailings</v>
      </c>
      <c r="F1006" s="9">
        <v>45020</v>
      </c>
      <c r="G1006">
        <f>VLOOKUP(D1006,campaign!A:D,4,FALSE)</f>
        <v>75</v>
      </c>
      <c r="I1006" t="s">
        <v>3696</v>
      </c>
      <c r="J1006" t="str">
        <f>VLOOKUP(I1006,B:C,2,FALSE)</f>
        <v>Jesus Maharry</v>
      </c>
      <c r="K1006" t="s">
        <v>3924</v>
      </c>
      <c r="L1006" t="str" cm="1">
        <f t="array" ref="L1006">INDEX(E:E,MATCH(I1006&amp;M1006,B:B&amp;F:F,0))</f>
        <v>RVOwner</v>
      </c>
      <c r="M1006" s="9">
        <f>_xlfn.MAXIFS(F:F,B:B,I1006,D:D,K1006)</f>
        <v>45083</v>
      </c>
      <c r="N1006" cm="1">
        <f t="array" ref="N1006">INDEX(G:G,MATCH(I1006&amp;K1006&amp;M1006,B:B&amp;D:D&amp;F:F,0))</f>
        <v>22</v>
      </c>
      <c r="O1006" s="9">
        <f>IF(M1006=_xlfn.MAXIFS(M:M,I:I,I1006),_xlfn.MAXIFS(M:M,I:I,I1006),"")</f>
        <v>45083</v>
      </c>
      <c r="P1006" cm="1">
        <f t="array" ref="P1006">IFERROR(INDEX(G:G,MATCH(K1006&amp;O1006,D:D&amp;F:F,0)),"")</f>
        <v>22</v>
      </c>
      <c r="Q1006">
        <f>IF(P1006="","",_xlfn.MAXIFS(G:G,B:B,I1006))</f>
        <v>65</v>
      </c>
      <c r="R1006" t="str" cm="1">
        <f t="array" ref="R1006">IF(P1006=Q1006,"",IFERROR(INDEX(E:E,MATCH(I1006&amp;Q1006,B:B&amp;G:G,0)),""))</f>
        <v>HasCreditCard</v>
      </c>
    </row>
    <row r="1007" spans="2:18" x14ac:dyDescent="0.2">
      <c r="B1007" t="s">
        <v>2994</v>
      </c>
      <c r="C1007" t="str">
        <f>VLOOKUP(B1007,customer!A:B,2,FALSE)</f>
        <v>Janos McKeveney</v>
      </c>
      <c r="D1007" t="s">
        <v>3925</v>
      </c>
      <c r="E1007" t="str">
        <f>VLOOKUP(D1007,campaign!A:B,2,FALSE)</f>
        <v>Homeownership</v>
      </c>
      <c r="F1007" s="9">
        <v>44900</v>
      </c>
      <c r="G1007">
        <f>VLOOKUP(D1007,campaign!A:D,4,FALSE)</f>
        <v>13</v>
      </c>
      <c r="I1007" t="s">
        <v>3742</v>
      </c>
      <c r="J1007" t="str">
        <f>VLOOKUP(I1007,B:C,2,FALSE)</f>
        <v>Jesus Pountney</v>
      </c>
      <c r="K1007" t="s">
        <v>3925</v>
      </c>
      <c r="L1007" t="str" cm="1">
        <f t="array" ref="L1007">INDEX(E:E,MATCH(I1007&amp;M1007,B:B&amp;F:F,0))</f>
        <v>Homeownership</v>
      </c>
      <c r="M1007" s="9">
        <f>_xlfn.MAXIFS(F:F,B:B,I1007,D:D,K1007)</f>
        <v>45075</v>
      </c>
      <c r="N1007" cm="1">
        <f t="array" ref="N1007">INDEX(G:G,MATCH(I1007&amp;K1007&amp;M1007,B:B&amp;D:D&amp;F:F,0))</f>
        <v>13</v>
      </c>
      <c r="O1007" s="9">
        <f>IF(M1007=_xlfn.MAXIFS(M:M,I:I,I1007),_xlfn.MAXIFS(M:M,I:I,I1007),"")</f>
        <v>45075</v>
      </c>
      <c r="P1007" cm="1">
        <f t="array" ref="P1007">IFERROR(INDEX(G:G,MATCH(K1007&amp;O1007,D:D&amp;F:F,0)),"")</f>
        <v>13</v>
      </c>
      <c r="Q1007">
        <f>IF(P1007="","",_xlfn.MAXIFS(G:G,B:B,I1007))</f>
        <v>28</v>
      </c>
      <c r="R1007" t="str" cm="1">
        <f t="array" ref="R1007">IF(P1007=Q1007,"",IFERROR(INDEX(E:E,MATCH(I1007&amp;Q1007,B:B&amp;G:G,0)),""))</f>
        <v>NotNewCellphoneUser</v>
      </c>
    </row>
    <row r="1008" spans="2:18" x14ac:dyDescent="0.2">
      <c r="B1008" t="s">
        <v>2994</v>
      </c>
      <c r="C1008" t="str">
        <f>VLOOKUP(B1008,customer!A:B,2,FALSE)</f>
        <v>Janos McKeveney</v>
      </c>
      <c r="D1008" t="s">
        <v>3925</v>
      </c>
      <c r="E1008" t="str">
        <f>VLOOKUP(D1008,campaign!A:B,2,FALSE)</f>
        <v>Homeownership</v>
      </c>
      <c r="F1008" s="9">
        <v>44941</v>
      </c>
      <c r="G1008">
        <f>VLOOKUP(D1008,campaign!A:D,4,FALSE)</f>
        <v>13</v>
      </c>
      <c r="I1008" t="s">
        <v>3742</v>
      </c>
      <c r="J1008" t="str">
        <f>VLOOKUP(I1008,B:C,2,FALSE)</f>
        <v>Jesus Pountney</v>
      </c>
      <c r="K1008" t="s">
        <v>3950</v>
      </c>
      <c r="L1008" t="str" cm="1">
        <f t="array" ref="L1008">INDEX(E:E,MATCH(I1008&amp;M1008,B:B&amp;F:F,0))</f>
        <v>NotNewCellphoneUser</v>
      </c>
      <c r="M1008" s="9">
        <f>_xlfn.MAXIFS(F:F,B:B,I1008,D:D,K1008)</f>
        <v>45067</v>
      </c>
      <c r="N1008" cm="1">
        <f t="array" ref="N1008">INDEX(G:G,MATCH(I1008&amp;K1008&amp;M1008,B:B&amp;D:D&amp;F:F,0))</f>
        <v>28</v>
      </c>
      <c r="O1008" s="9" t="str">
        <f>IF(M1008=_xlfn.MAXIFS(M:M,I:I,I1008),_xlfn.MAXIFS(M:M,I:I,I1008),"")</f>
        <v/>
      </c>
      <c r="P1008" t="str" cm="1">
        <f t="array" ref="P1008">IFERROR(INDEX(G:G,MATCH(K1008&amp;O1008,D:D&amp;F:F,0)),"")</f>
        <v/>
      </c>
      <c r="Q1008" t="str">
        <f>IF(P1008="","",_xlfn.MAXIFS(G:G,B:B,I1008))</f>
        <v/>
      </c>
      <c r="R1008" t="str" cm="1">
        <f t="array" ref="R1008">IF(P1008=Q1008,"",IFERROR(INDEX(E:E,MATCH(I1008&amp;Q1008,B:B&amp;G:G,0)),""))</f>
        <v/>
      </c>
    </row>
    <row r="1009" spans="2:18" x14ac:dyDescent="0.2">
      <c r="B1009" t="s">
        <v>2994</v>
      </c>
      <c r="C1009" t="str">
        <f>VLOOKUP(B1009,customer!A:B,2,FALSE)</f>
        <v>Janos McKeveney</v>
      </c>
      <c r="D1009" t="s">
        <v>3925</v>
      </c>
      <c r="E1009" t="str">
        <f>VLOOKUP(D1009,campaign!A:B,2,FALSE)</f>
        <v>Homeownership</v>
      </c>
      <c r="F1009" s="9">
        <v>44967</v>
      </c>
      <c r="G1009">
        <f>VLOOKUP(D1009,campaign!A:D,4,FALSE)</f>
        <v>13</v>
      </c>
      <c r="I1009" t="s">
        <v>3634</v>
      </c>
      <c r="J1009" t="str">
        <f>VLOOKUP(I1009,B:C,2,FALSE)</f>
        <v>Jillana Garken</v>
      </c>
      <c r="K1009" t="s">
        <v>3950</v>
      </c>
      <c r="L1009" t="str" cm="1">
        <f t="array" ref="L1009">INDEX(E:E,MATCH(I1009&amp;M1009,B:B&amp;F:F,0))</f>
        <v>NotNewCellphoneUser</v>
      </c>
      <c r="M1009" s="9">
        <f>_xlfn.MAXIFS(F:F,B:B,I1009,D:D,K1009)</f>
        <v>45076</v>
      </c>
      <c r="N1009" cm="1">
        <f t="array" ref="N1009">INDEX(G:G,MATCH(I1009&amp;K1009&amp;M1009,B:B&amp;D:D&amp;F:F,0))</f>
        <v>28</v>
      </c>
      <c r="O1009" s="9" t="str">
        <f>IF(M1009=_xlfn.MAXIFS(M:M,I:I,I1009),_xlfn.MAXIFS(M:M,I:I,I1009),"")</f>
        <v/>
      </c>
      <c r="P1009" t="str" cm="1">
        <f t="array" ref="P1009">IFERROR(INDEX(G:G,MATCH(K1009&amp;O1009,D:D&amp;F:F,0)),"")</f>
        <v/>
      </c>
      <c r="Q1009" t="str">
        <f>IF(P1009="","",_xlfn.MAXIFS(G:G,B:B,I1009))</f>
        <v/>
      </c>
      <c r="R1009" t="str" cm="1">
        <f t="array" ref="R1009">IF(P1009=Q1009,"",IFERROR(INDEX(E:E,MATCH(I1009&amp;Q1009,B:B&amp;G:G,0)),""))</f>
        <v/>
      </c>
    </row>
    <row r="1010" spans="2:18" x14ac:dyDescent="0.2">
      <c r="B1010" t="s">
        <v>2994</v>
      </c>
      <c r="C1010" t="str">
        <f>VLOOKUP(B1010,customer!A:B,2,FALSE)</f>
        <v>Janos McKeveney</v>
      </c>
      <c r="D1010" t="s">
        <v>3925</v>
      </c>
      <c r="E1010" t="str">
        <f>VLOOKUP(D1010,campaign!A:B,2,FALSE)</f>
        <v>Homeownership</v>
      </c>
      <c r="F1010" s="9">
        <v>44992</v>
      </c>
      <c r="G1010">
        <f>VLOOKUP(D1010,campaign!A:D,4,FALSE)</f>
        <v>13</v>
      </c>
      <c r="I1010" t="s">
        <v>3634</v>
      </c>
      <c r="J1010" t="str">
        <f>VLOOKUP(I1010,B:C,2,FALSE)</f>
        <v>Jillana Garken</v>
      </c>
      <c r="K1010" t="s">
        <v>3953</v>
      </c>
      <c r="L1010" t="str" cm="1">
        <f t="array" ref="L1010">INDEX(E:E,MATCH(I1010&amp;M1010,B:B&amp;F:F,0))</f>
        <v>MaritalStatus</v>
      </c>
      <c r="M1010" s="9">
        <f>_xlfn.MAXIFS(F:F,B:B,I1010,D:D,K1010)</f>
        <v>45084</v>
      </c>
      <c r="N1010" cm="1">
        <f t="array" ref="N1010">INDEX(G:G,MATCH(I1010&amp;K1010&amp;M1010,B:B&amp;D:D&amp;F:F,0))</f>
        <v>29</v>
      </c>
      <c r="O1010" s="9">
        <f>IF(M1010=_xlfn.MAXIFS(M:M,I:I,I1010),_xlfn.MAXIFS(M:M,I:I,I1010),"")</f>
        <v>45084</v>
      </c>
      <c r="P1010" cm="1">
        <f t="array" ref="P1010">IFERROR(INDEX(G:G,MATCH(K1010&amp;O1010,D:D&amp;F:F,0)),"")</f>
        <v>29</v>
      </c>
      <c r="Q1010">
        <f>IF(P1010="","",_xlfn.MAXIFS(G:G,B:B,I1010))</f>
        <v>29</v>
      </c>
      <c r="R1010" t="str" cm="1">
        <f t="array" ref="R1010">IF(P1010=Q1010,"",IFERROR(INDEX(E:E,MATCH(I1010&amp;Q1010,B:B&amp;G:G,0)),""))</f>
        <v/>
      </c>
    </row>
    <row r="1011" spans="2:18" x14ac:dyDescent="0.2">
      <c r="B1011" t="s">
        <v>2994</v>
      </c>
      <c r="C1011" t="str">
        <f>VLOOKUP(B1011,customer!A:B,2,FALSE)</f>
        <v>Janos McKeveney</v>
      </c>
      <c r="D1011" t="s">
        <v>3925</v>
      </c>
      <c r="E1011" t="str">
        <f>VLOOKUP(D1011,campaign!A:B,2,FALSE)</f>
        <v>Homeownership</v>
      </c>
      <c r="F1011" s="9">
        <v>45033</v>
      </c>
      <c r="G1011">
        <f>VLOOKUP(D1011,campaign!A:D,4,FALSE)</f>
        <v>13</v>
      </c>
      <c r="I1011" t="s">
        <v>3737</v>
      </c>
      <c r="J1011" t="str">
        <f>VLOOKUP(I1011,B:C,2,FALSE)</f>
        <v>Jillayne Crisp</v>
      </c>
      <c r="K1011" t="s">
        <v>3922</v>
      </c>
      <c r="L1011" t="str" cm="1">
        <f t="array" ref="L1011">INDEX(E:E,MATCH(I1011&amp;M1011,B:B&amp;F:F,0))</f>
        <v>HandsetWebCapable</v>
      </c>
      <c r="M1011" s="9">
        <f>_xlfn.MAXIFS(F:F,B:B,I1011,D:D,K1011)</f>
        <v>45052</v>
      </c>
      <c r="N1011" cm="1">
        <f t="array" ref="N1011">INDEX(G:G,MATCH(I1011&amp;K1011&amp;M1011,B:B&amp;D:D&amp;F:F,0))</f>
        <v>62</v>
      </c>
      <c r="O1011" s="9">
        <f>IF(M1011=_xlfn.MAXIFS(M:M,I:I,I1011),_xlfn.MAXIFS(M:M,I:I,I1011),"")</f>
        <v>45052</v>
      </c>
      <c r="P1011" cm="1">
        <f t="array" ref="P1011">IFERROR(INDEX(G:G,MATCH(K1011&amp;O1011,D:D&amp;F:F,0)),"")</f>
        <v>62</v>
      </c>
      <c r="Q1011">
        <f>IF(P1011="","",_xlfn.MAXIFS(G:G,B:B,I1011))</f>
        <v>62</v>
      </c>
      <c r="R1011" t="str" cm="1">
        <f t="array" ref="R1011">IF(P1011=Q1011,"",IFERROR(INDEX(E:E,MATCH(I1011&amp;Q1011,B:B&amp;G:G,0)),""))</f>
        <v/>
      </c>
    </row>
    <row r="1012" spans="2:18" x14ac:dyDescent="0.2">
      <c r="B1012" t="s">
        <v>2994</v>
      </c>
      <c r="C1012" t="str">
        <f>VLOOKUP(B1012,customer!A:B,2,FALSE)</f>
        <v>Janos McKeveney</v>
      </c>
      <c r="D1012" t="s">
        <v>3925</v>
      </c>
      <c r="E1012" t="str">
        <f>VLOOKUP(D1012,campaign!A:B,2,FALSE)</f>
        <v>Homeownership</v>
      </c>
      <c r="F1012" s="9">
        <v>45058</v>
      </c>
      <c r="G1012">
        <f>VLOOKUP(D1012,campaign!A:D,4,FALSE)</f>
        <v>13</v>
      </c>
      <c r="I1012" t="s">
        <v>3144</v>
      </c>
      <c r="J1012" t="str">
        <f>VLOOKUP(I1012,B:C,2,FALSE)</f>
        <v>Jim Wilgar</v>
      </c>
      <c r="K1012" t="s">
        <v>3923</v>
      </c>
      <c r="L1012" t="str" cm="1">
        <f t="array" ref="L1012">INDEX(E:E,MATCH(I1012&amp;M1012,B:B&amp;F:F,0))</f>
        <v>TruckOwner</v>
      </c>
      <c r="M1012" s="9">
        <f>_xlfn.MAXIFS(F:F,B:B,I1012,D:D,K1012)</f>
        <v>45060</v>
      </c>
      <c r="N1012" cm="1">
        <f t="array" ref="N1012">INDEX(G:G,MATCH(I1012&amp;K1012&amp;M1012,B:B&amp;D:D&amp;F:F,0))</f>
        <v>26</v>
      </c>
      <c r="O1012" s="9" t="str">
        <f>IF(M1012=_xlfn.MAXIFS(M:M,I:I,I1012),_xlfn.MAXIFS(M:M,I:I,I1012),"")</f>
        <v/>
      </c>
      <c r="P1012" t="str" cm="1">
        <f t="array" ref="P1012">IFERROR(INDEX(G:G,MATCH(K1012&amp;O1012,D:D&amp;F:F,0)),"")</f>
        <v/>
      </c>
      <c r="Q1012" t="str">
        <f>IF(P1012="","",_xlfn.MAXIFS(G:G,B:B,I1012))</f>
        <v/>
      </c>
      <c r="R1012" t="str" cm="1">
        <f t="array" ref="R1012">IF(P1012=Q1012,"",IFERROR(INDEX(E:E,MATCH(I1012&amp;Q1012,B:B&amp;G:G,0)),""))</f>
        <v/>
      </c>
    </row>
    <row r="1013" spans="2:18" x14ac:dyDescent="0.2">
      <c r="B1013" t="s">
        <v>2995</v>
      </c>
      <c r="C1013" t="str">
        <f>VLOOKUP(B1013,customer!A:B,2,FALSE)</f>
        <v>Robbi Maudling</v>
      </c>
      <c r="D1013" t="s">
        <v>3924</v>
      </c>
      <c r="E1013" t="str">
        <f>VLOOKUP(D1013,campaign!A:B,2,FALSE)</f>
        <v>RVOwner</v>
      </c>
      <c r="F1013" s="9">
        <v>44885</v>
      </c>
      <c r="G1013">
        <f>VLOOKUP(D1013,campaign!A:D,4,FALSE)</f>
        <v>22</v>
      </c>
      <c r="I1013" t="s">
        <v>3144</v>
      </c>
      <c r="J1013" t="str">
        <f>VLOOKUP(I1013,B:C,2,FALSE)</f>
        <v>Jim Wilgar</v>
      </c>
      <c r="K1013" t="s">
        <v>3921</v>
      </c>
      <c r="L1013" t="str" cm="1">
        <f t="array" ref="L1013">INDEX(E:E,MATCH(I1013&amp;M1013,B:B&amp;F:F,0))</f>
        <v>HandsetRefurbished</v>
      </c>
      <c r="M1013" s="9">
        <f>_xlfn.MAXIFS(F:F,B:B,I1013,D:D,K1013)</f>
        <v>45081</v>
      </c>
      <c r="N1013" cm="1">
        <f t="array" ref="N1013">INDEX(G:G,MATCH(I1013&amp;K1013&amp;M1013,B:B&amp;D:D&amp;F:F,0))</f>
        <v>26</v>
      </c>
      <c r="O1013" s="9">
        <f>IF(M1013=_xlfn.MAXIFS(M:M,I:I,I1013),_xlfn.MAXIFS(M:M,I:I,I1013),"")</f>
        <v>45081</v>
      </c>
      <c r="P1013" cm="1">
        <f t="array" ref="P1013">IFERROR(INDEX(G:G,MATCH(K1013&amp;O1013,D:D&amp;F:F,0)),"")</f>
        <v>26</v>
      </c>
      <c r="Q1013">
        <f>IF(P1013="","",_xlfn.MAXIFS(G:G,B:B,I1013))</f>
        <v>26</v>
      </c>
      <c r="R1013" t="str" cm="1">
        <f t="array" ref="R1013">IF(P1013=Q1013,"",IFERROR(INDEX(E:E,MATCH(I1013&amp;Q1013,B:B&amp;G:G,0)),""))</f>
        <v/>
      </c>
    </row>
    <row r="1014" spans="2:18" x14ac:dyDescent="0.2">
      <c r="B1014" t="s">
        <v>2995</v>
      </c>
      <c r="C1014" t="str">
        <f>VLOOKUP(B1014,customer!A:B,2,FALSE)</f>
        <v>Robbi Maudling</v>
      </c>
      <c r="D1014" t="s">
        <v>3924</v>
      </c>
      <c r="E1014" t="str">
        <f>VLOOKUP(D1014,campaign!A:B,2,FALSE)</f>
        <v>RVOwner</v>
      </c>
      <c r="F1014" s="9">
        <v>44926</v>
      </c>
      <c r="G1014">
        <f>VLOOKUP(D1014,campaign!A:D,4,FALSE)</f>
        <v>22</v>
      </c>
      <c r="I1014" t="s">
        <v>3368</v>
      </c>
      <c r="J1014" t="str">
        <f>VLOOKUP(I1014,B:C,2,FALSE)</f>
        <v>Jobina Dudman</v>
      </c>
      <c r="K1014" t="s">
        <v>3924</v>
      </c>
      <c r="L1014" t="str" cm="1">
        <f t="array" ref="L1014">INDEX(E:E,MATCH(I1014&amp;M1014,B:B&amp;F:F,0))</f>
        <v>RVOwner</v>
      </c>
      <c r="M1014" s="9">
        <f>_xlfn.MAXIFS(F:F,B:B,I1014,D:D,K1014)</f>
        <v>45057</v>
      </c>
      <c r="N1014" cm="1">
        <f t="array" ref="N1014">INDEX(G:G,MATCH(I1014&amp;K1014&amp;M1014,B:B&amp;D:D&amp;F:F,0))</f>
        <v>22</v>
      </c>
      <c r="O1014" s="9" t="str">
        <f>IF(M1014=_xlfn.MAXIFS(M:M,I:I,I1014),_xlfn.MAXIFS(M:M,I:I,I1014),"")</f>
        <v/>
      </c>
      <c r="P1014" t="str" cm="1">
        <f t="array" ref="P1014">IFERROR(INDEX(G:G,MATCH(K1014&amp;O1014,D:D&amp;F:F,0)),"")</f>
        <v/>
      </c>
      <c r="Q1014" t="str">
        <f>IF(P1014="","",_xlfn.MAXIFS(G:G,B:B,I1014))</f>
        <v/>
      </c>
      <c r="R1014" t="str" cm="1">
        <f t="array" ref="R1014">IF(P1014=Q1014,"",IFERROR(INDEX(E:E,MATCH(I1014&amp;Q1014,B:B&amp;G:G,0)),""))</f>
        <v/>
      </c>
    </row>
    <row r="1015" spans="2:18" x14ac:dyDescent="0.2">
      <c r="B1015" t="s">
        <v>2995</v>
      </c>
      <c r="C1015" t="str">
        <f>VLOOKUP(B1015,customer!A:B,2,FALSE)</f>
        <v>Robbi Maudling</v>
      </c>
      <c r="D1015" t="s">
        <v>3924</v>
      </c>
      <c r="E1015" t="str">
        <f>VLOOKUP(D1015,campaign!A:B,2,FALSE)</f>
        <v>RVOwner</v>
      </c>
      <c r="F1015" s="9">
        <v>44929</v>
      </c>
      <c r="G1015">
        <f>VLOOKUP(D1015,campaign!A:D,4,FALSE)</f>
        <v>22</v>
      </c>
      <c r="I1015" t="s">
        <v>3368</v>
      </c>
      <c r="J1015" t="str">
        <f>VLOOKUP(I1015,B:C,2,FALSE)</f>
        <v>Jobina Dudman</v>
      </c>
      <c r="K1015" t="s">
        <v>3927</v>
      </c>
      <c r="L1015" t="str" cm="1">
        <f t="array" ref="L1015">INDEX(E:E,MATCH(I1015&amp;M1015,B:B&amp;F:F,0))</f>
        <v>RespondsToMailOffers</v>
      </c>
      <c r="M1015" s="9">
        <f>_xlfn.MAXIFS(F:F,B:B,I1015,D:D,K1015)</f>
        <v>45067</v>
      </c>
      <c r="N1015" cm="1">
        <f t="array" ref="N1015">INDEX(G:G,MATCH(I1015&amp;K1015&amp;M1015,B:B&amp;D:D&amp;F:F,0))</f>
        <v>27</v>
      </c>
      <c r="O1015" s="9">
        <f>IF(M1015=_xlfn.MAXIFS(M:M,I:I,I1015),_xlfn.MAXIFS(M:M,I:I,I1015),"")</f>
        <v>45067</v>
      </c>
      <c r="P1015" cm="1">
        <f t="array" ref="P1015">IFERROR(INDEX(G:G,MATCH(K1015&amp;O1015,D:D&amp;F:F,0)),"")</f>
        <v>27</v>
      </c>
      <c r="Q1015">
        <f>IF(P1015="","",_xlfn.MAXIFS(G:G,B:B,I1015))</f>
        <v>27</v>
      </c>
      <c r="R1015" t="str" cm="1">
        <f t="array" ref="R1015">IF(P1015=Q1015,"",IFERROR(INDEX(E:E,MATCH(I1015&amp;Q1015,B:B&amp;G:G,0)),""))</f>
        <v/>
      </c>
    </row>
    <row r="1016" spans="2:18" x14ac:dyDescent="0.2">
      <c r="B1016" t="s">
        <v>2995</v>
      </c>
      <c r="C1016" t="str">
        <f>VLOOKUP(B1016,customer!A:B,2,FALSE)</f>
        <v>Robbi Maudling</v>
      </c>
      <c r="D1016" t="s">
        <v>3924</v>
      </c>
      <c r="E1016" t="str">
        <f>VLOOKUP(D1016,campaign!A:B,2,FALSE)</f>
        <v>RVOwner</v>
      </c>
      <c r="F1016" s="9">
        <v>44986</v>
      </c>
      <c r="G1016">
        <f>VLOOKUP(D1016,campaign!A:D,4,FALSE)</f>
        <v>22</v>
      </c>
      <c r="I1016" t="s">
        <v>3339</v>
      </c>
      <c r="J1016" t="str">
        <f>VLOOKUP(I1016,B:C,2,FALSE)</f>
        <v>Jodi Guppey</v>
      </c>
      <c r="K1016" t="s">
        <v>3950</v>
      </c>
      <c r="L1016" t="str" cm="1">
        <f t="array" ref="L1016">INDEX(E:E,MATCH(I1016&amp;M1016,B:B&amp;F:F,0))</f>
        <v>NotNewCellphoneUser</v>
      </c>
      <c r="M1016" s="9">
        <f>_xlfn.MAXIFS(F:F,B:B,I1016,D:D,K1016)</f>
        <v>45069</v>
      </c>
      <c r="N1016" cm="1">
        <f t="array" ref="N1016">INDEX(G:G,MATCH(I1016&amp;K1016&amp;M1016,B:B&amp;D:D&amp;F:F,0))</f>
        <v>28</v>
      </c>
      <c r="O1016" s="9">
        <f>IF(M1016=_xlfn.MAXIFS(M:M,I:I,I1016),_xlfn.MAXIFS(M:M,I:I,I1016),"")</f>
        <v>45069</v>
      </c>
      <c r="P1016" cm="1">
        <f t="array" ref="P1016">IFERROR(INDEX(G:G,MATCH(K1016&amp;O1016,D:D&amp;F:F,0)),"")</f>
        <v>28</v>
      </c>
      <c r="Q1016">
        <f>IF(P1016="","",_xlfn.MAXIFS(G:G,B:B,I1016))</f>
        <v>28</v>
      </c>
      <c r="R1016" t="str" cm="1">
        <f t="array" ref="R1016">IF(P1016=Q1016,"",IFERROR(INDEX(E:E,MATCH(I1016&amp;Q1016,B:B&amp;G:G,0)),""))</f>
        <v/>
      </c>
    </row>
    <row r="1017" spans="2:18" x14ac:dyDescent="0.2">
      <c r="B1017" t="s">
        <v>2995</v>
      </c>
      <c r="C1017" t="str">
        <f>VLOOKUP(B1017,customer!A:B,2,FALSE)</f>
        <v>Robbi Maudling</v>
      </c>
      <c r="D1017" t="s">
        <v>3924</v>
      </c>
      <c r="E1017" t="str">
        <f>VLOOKUP(D1017,campaign!A:B,2,FALSE)</f>
        <v>RVOwner</v>
      </c>
      <c r="F1017" s="9">
        <v>45043</v>
      </c>
      <c r="G1017">
        <f>VLOOKUP(D1017,campaign!A:D,4,FALSE)</f>
        <v>22</v>
      </c>
      <c r="I1017" t="s">
        <v>3339</v>
      </c>
      <c r="J1017" t="str">
        <f>VLOOKUP(I1017,B:C,2,FALSE)</f>
        <v>Jodi Guppey</v>
      </c>
      <c r="K1017" t="s">
        <v>3926</v>
      </c>
      <c r="L1017" t="str" cm="1">
        <f t="array" ref="L1017">INDEX(E:E,MATCH(I1017&amp;M1017,B:B&amp;F:F,0))</f>
        <v>BuysViaMailOrder</v>
      </c>
      <c r="M1017" s="9">
        <f>_xlfn.MAXIFS(F:F,B:B,I1017,D:D,K1017)</f>
        <v>45051</v>
      </c>
      <c r="N1017" cm="1">
        <f t="array" ref="N1017">INDEX(G:G,MATCH(I1017&amp;K1017&amp;M1017,B:B&amp;D:D&amp;F:F,0))</f>
        <v>25</v>
      </c>
      <c r="O1017" s="9" t="str">
        <f>IF(M1017=_xlfn.MAXIFS(M:M,I:I,I1017),_xlfn.MAXIFS(M:M,I:I,I1017),"")</f>
        <v/>
      </c>
      <c r="P1017" t="str" cm="1">
        <f t="array" ref="P1017">IFERROR(INDEX(G:G,MATCH(K1017&amp;O1017,D:D&amp;F:F,0)),"")</f>
        <v/>
      </c>
      <c r="Q1017" t="str">
        <f>IF(P1017="","",_xlfn.MAXIFS(G:G,B:B,I1017))</f>
        <v/>
      </c>
      <c r="R1017" t="str" cm="1">
        <f t="array" ref="R1017">IF(P1017=Q1017,"",IFERROR(INDEX(E:E,MATCH(I1017&amp;Q1017,B:B&amp;G:G,0)),""))</f>
        <v/>
      </c>
    </row>
    <row r="1018" spans="2:18" x14ac:dyDescent="0.2">
      <c r="B1018" t="s">
        <v>2995</v>
      </c>
      <c r="C1018" t="str">
        <f>VLOOKUP(B1018,customer!A:B,2,FALSE)</f>
        <v>Robbi Maudling</v>
      </c>
      <c r="D1018" t="s">
        <v>3924</v>
      </c>
      <c r="E1018" t="str">
        <f>VLOOKUP(D1018,campaign!A:B,2,FALSE)</f>
        <v>RVOwner</v>
      </c>
      <c r="F1018" s="9">
        <v>45047</v>
      </c>
      <c r="G1018">
        <f>VLOOKUP(D1018,campaign!A:D,4,FALSE)</f>
        <v>22</v>
      </c>
      <c r="I1018" t="s">
        <v>3838</v>
      </c>
      <c r="J1018" t="str">
        <f>VLOOKUP(I1018,B:C,2,FALSE)</f>
        <v>Jodi Winson</v>
      </c>
      <c r="K1018" t="s">
        <v>3928</v>
      </c>
      <c r="L1018" t="str" cm="1">
        <f t="array" ref="L1018">INDEX(E:E,MATCH(I1018&amp;M1018,B:B&amp;F:F,0))</f>
        <v>OptOutMailings</v>
      </c>
      <c r="M1018" s="9">
        <f>_xlfn.MAXIFS(F:F,B:B,I1018,D:D,K1018)</f>
        <v>45066</v>
      </c>
      <c r="N1018" cm="1">
        <f t="array" ref="N1018">INDEX(G:G,MATCH(I1018&amp;K1018&amp;M1018,B:B&amp;D:D&amp;F:F,0))</f>
        <v>75</v>
      </c>
      <c r="O1018" s="9">
        <f>IF(M1018=_xlfn.MAXIFS(M:M,I:I,I1018),_xlfn.MAXIFS(M:M,I:I,I1018),"")</f>
        <v>45066</v>
      </c>
      <c r="P1018" cm="1">
        <f t="array" ref="P1018">IFERROR(INDEX(G:G,MATCH(K1018&amp;O1018,D:D&amp;F:F,0)),"")</f>
        <v>75</v>
      </c>
      <c r="Q1018">
        <f>IF(P1018="","",_xlfn.MAXIFS(G:G,B:B,I1018))</f>
        <v>75</v>
      </c>
      <c r="R1018" t="str" cm="1">
        <f t="array" ref="R1018">IF(P1018=Q1018,"",IFERROR(INDEX(E:E,MATCH(I1018&amp;Q1018,B:B&amp;G:G,0)),""))</f>
        <v/>
      </c>
    </row>
    <row r="1019" spans="2:18" x14ac:dyDescent="0.2">
      <c r="B1019" t="s">
        <v>2995</v>
      </c>
      <c r="C1019" t="str">
        <f>VLOOKUP(B1019,customer!A:B,2,FALSE)</f>
        <v>Robbi Maudling</v>
      </c>
      <c r="D1019" t="s">
        <v>3924</v>
      </c>
      <c r="E1019" t="str">
        <f>VLOOKUP(D1019,campaign!A:B,2,FALSE)</f>
        <v>RVOwner</v>
      </c>
      <c r="F1019" s="9">
        <v>45078</v>
      </c>
      <c r="G1019">
        <f>VLOOKUP(D1019,campaign!A:D,4,FALSE)</f>
        <v>22</v>
      </c>
      <c r="I1019" t="s">
        <v>2972</v>
      </c>
      <c r="J1019" t="str">
        <f>VLOOKUP(I1019,B:C,2,FALSE)</f>
        <v>Joeann Strewther</v>
      </c>
      <c r="K1019" t="s">
        <v>3951</v>
      </c>
      <c r="L1019" t="str" cm="1">
        <f t="array" ref="L1019">INDEX(E:E,MATCH(I1019&amp;M1019,B:B&amp;F:F,0))</f>
        <v>OwnsMotorcycle</v>
      </c>
      <c r="M1019" s="9">
        <f>_xlfn.MAXIFS(F:F,B:B,I1019,D:D,K1019)</f>
        <v>45061</v>
      </c>
      <c r="N1019" cm="1">
        <f t="array" ref="N1019">INDEX(G:G,MATCH(I1019&amp;K1019&amp;M1019,B:B&amp;D:D&amp;F:F,0))</f>
        <v>14</v>
      </c>
      <c r="O1019" s="9" t="str">
        <f>IF(M1019=_xlfn.MAXIFS(M:M,I:I,I1019),_xlfn.MAXIFS(M:M,I:I,I1019),"")</f>
        <v/>
      </c>
      <c r="P1019" t="str" cm="1">
        <f t="array" ref="P1019">IFERROR(INDEX(G:G,MATCH(K1019&amp;O1019,D:D&amp;F:F,0)),"")</f>
        <v/>
      </c>
      <c r="Q1019" t="str">
        <f>IF(P1019="","",_xlfn.MAXIFS(G:G,B:B,I1019))</f>
        <v/>
      </c>
      <c r="R1019" t="str" cm="1">
        <f t="array" ref="R1019">IF(P1019=Q1019,"",IFERROR(INDEX(E:E,MATCH(I1019&amp;Q1019,B:B&amp;G:G,0)),""))</f>
        <v/>
      </c>
    </row>
    <row r="1020" spans="2:18" x14ac:dyDescent="0.2">
      <c r="B1020" t="s">
        <v>2995</v>
      </c>
      <c r="C1020" t="str">
        <f>VLOOKUP(B1020,customer!A:B,2,FALSE)</f>
        <v>Robbi Maudling</v>
      </c>
      <c r="D1020" t="s">
        <v>3953</v>
      </c>
      <c r="E1020" t="str">
        <f>VLOOKUP(D1020,campaign!A:B,2,FALSE)</f>
        <v>MaritalStatus</v>
      </c>
      <c r="F1020" s="9">
        <v>44900</v>
      </c>
      <c r="G1020">
        <f>VLOOKUP(D1020,campaign!A:D,4,FALSE)</f>
        <v>29</v>
      </c>
      <c r="I1020" t="s">
        <v>2972</v>
      </c>
      <c r="J1020" t="str">
        <f>VLOOKUP(I1020,B:C,2,FALSE)</f>
        <v>Joeann Strewther</v>
      </c>
      <c r="K1020" t="s">
        <v>3921</v>
      </c>
      <c r="L1020" t="str" cm="1">
        <f t="array" ref="L1020">INDEX(E:E,MATCH(I1020&amp;M1020,B:B&amp;F:F,0))</f>
        <v>HandsetRefurbished</v>
      </c>
      <c r="M1020" s="9">
        <f>_xlfn.MAXIFS(F:F,B:B,I1020,D:D,K1020)</f>
        <v>45020</v>
      </c>
      <c r="N1020" cm="1">
        <f t="array" ref="N1020">INDEX(G:G,MATCH(I1020&amp;K1020&amp;M1020,B:B&amp;D:D&amp;F:F,0))</f>
        <v>26</v>
      </c>
      <c r="O1020" s="9" t="str">
        <f>IF(M1020=_xlfn.MAXIFS(M:M,I:I,I1020),_xlfn.MAXIFS(M:M,I:I,I1020),"")</f>
        <v/>
      </c>
      <c r="P1020" t="str" cm="1">
        <f t="array" ref="P1020">IFERROR(INDEX(G:G,MATCH(K1020&amp;O1020,D:D&amp;F:F,0)),"")</f>
        <v/>
      </c>
      <c r="Q1020" t="str">
        <f>IF(P1020="","",_xlfn.MAXIFS(G:G,B:B,I1020))</f>
        <v/>
      </c>
      <c r="R1020" t="str" cm="1">
        <f t="array" ref="R1020">IF(P1020=Q1020,"",IFERROR(INDEX(E:E,MATCH(I1020&amp;Q1020,B:B&amp;G:G,0)),""))</f>
        <v/>
      </c>
    </row>
    <row r="1021" spans="2:18" x14ac:dyDescent="0.2">
      <c r="B1021" t="s">
        <v>2995</v>
      </c>
      <c r="C1021" t="str">
        <f>VLOOKUP(B1021,customer!A:B,2,FALSE)</f>
        <v>Robbi Maudling</v>
      </c>
      <c r="D1021" t="s">
        <v>3953</v>
      </c>
      <c r="E1021" t="str">
        <f>VLOOKUP(D1021,campaign!A:B,2,FALSE)</f>
        <v>MaritalStatus</v>
      </c>
      <c r="F1021" s="9">
        <v>44975</v>
      </c>
      <c r="G1021">
        <f>VLOOKUP(D1021,campaign!A:D,4,FALSE)</f>
        <v>29</v>
      </c>
      <c r="I1021" t="s">
        <v>2972</v>
      </c>
      <c r="J1021" t="str">
        <f>VLOOKUP(I1021,B:C,2,FALSE)</f>
        <v>Joeann Strewther</v>
      </c>
      <c r="K1021" t="s">
        <v>3949</v>
      </c>
      <c r="L1021" t="str" cm="1">
        <f t="array" ref="L1021">INDEX(E:E,MATCH(I1021&amp;M1021,B:B&amp;F:F,0))</f>
        <v>NewCellphoneUser</v>
      </c>
      <c r="M1021" s="9">
        <f>_xlfn.MAXIFS(F:F,B:B,I1021,D:D,K1021)</f>
        <v>45082</v>
      </c>
      <c r="N1021" cm="1">
        <f t="array" ref="N1021">INDEX(G:G,MATCH(I1021&amp;K1021&amp;M1021,B:B&amp;D:D&amp;F:F,0))</f>
        <v>25</v>
      </c>
      <c r="O1021" s="9">
        <f>IF(M1021=_xlfn.MAXIFS(M:M,I:I,I1021),_xlfn.MAXIFS(M:M,I:I,I1021),"")</f>
        <v>45082</v>
      </c>
      <c r="P1021" cm="1">
        <f t="array" ref="P1021">IFERROR(INDEX(G:G,MATCH(K1021&amp;O1021,D:D&amp;F:F,0)),"")</f>
        <v>25</v>
      </c>
      <c r="Q1021">
        <f>IF(P1021="","",_xlfn.MAXIFS(G:G,B:B,I1021))</f>
        <v>26</v>
      </c>
      <c r="R1021" t="str" cm="1">
        <f t="array" ref="R1021">IF(P1021=Q1021,"",IFERROR(INDEX(E:E,MATCH(I1021&amp;Q1021,B:B&amp;G:G,0)),""))</f>
        <v>HandsetRefurbished</v>
      </c>
    </row>
    <row r="1022" spans="2:18" x14ac:dyDescent="0.2">
      <c r="B1022" t="s">
        <v>2995</v>
      </c>
      <c r="C1022" t="str">
        <f>VLOOKUP(B1022,customer!A:B,2,FALSE)</f>
        <v>Robbi Maudling</v>
      </c>
      <c r="D1022" t="s">
        <v>3953</v>
      </c>
      <c r="E1022" t="str">
        <f>VLOOKUP(D1022,campaign!A:B,2,FALSE)</f>
        <v>MaritalStatus</v>
      </c>
      <c r="F1022" s="9">
        <v>44991</v>
      </c>
      <c r="G1022">
        <f>VLOOKUP(D1022,campaign!A:D,4,FALSE)</f>
        <v>29</v>
      </c>
      <c r="I1022" t="s">
        <v>3262</v>
      </c>
      <c r="J1022" t="str">
        <f>VLOOKUP(I1022,B:C,2,FALSE)</f>
        <v>Johna Suddock</v>
      </c>
      <c r="K1022" t="s">
        <v>3951</v>
      </c>
      <c r="L1022" t="str" cm="1">
        <f t="array" ref="L1022">INDEX(E:E,MATCH(I1022&amp;M1022,B:B&amp;F:F,0))</f>
        <v>OwnsMotorcycle</v>
      </c>
      <c r="M1022" s="9">
        <f>_xlfn.MAXIFS(F:F,B:B,I1022,D:D,K1022)</f>
        <v>45080</v>
      </c>
      <c r="N1022" cm="1">
        <f t="array" ref="N1022">INDEX(G:G,MATCH(I1022&amp;K1022&amp;M1022,B:B&amp;D:D&amp;F:F,0))</f>
        <v>14</v>
      </c>
      <c r="O1022" s="9">
        <f>IF(M1022=_xlfn.MAXIFS(M:M,I:I,I1022),_xlfn.MAXIFS(M:M,I:I,I1022),"")</f>
        <v>45080</v>
      </c>
      <c r="P1022" cm="1">
        <f t="array" ref="P1022">IFERROR(INDEX(G:G,MATCH(K1022&amp;O1022,D:D&amp;F:F,0)),"")</f>
        <v>14</v>
      </c>
      <c r="Q1022">
        <f>IF(P1022="","",_xlfn.MAXIFS(G:G,B:B,I1022))</f>
        <v>14</v>
      </c>
      <c r="R1022" t="str" cm="1">
        <f t="array" ref="R1022">IF(P1022=Q1022,"",IFERROR(INDEX(E:E,MATCH(I1022&amp;Q1022,B:B&amp;G:G,0)),""))</f>
        <v/>
      </c>
    </row>
    <row r="1023" spans="2:18" x14ac:dyDescent="0.2">
      <c r="B1023" t="s">
        <v>2995</v>
      </c>
      <c r="C1023" t="str">
        <f>VLOOKUP(B1023,customer!A:B,2,FALSE)</f>
        <v>Robbi Maudling</v>
      </c>
      <c r="D1023" t="s">
        <v>3953</v>
      </c>
      <c r="E1023" t="str">
        <f>VLOOKUP(D1023,campaign!A:B,2,FALSE)</f>
        <v>MaritalStatus</v>
      </c>
      <c r="F1023" s="9">
        <v>45054</v>
      </c>
      <c r="G1023">
        <f>VLOOKUP(D1023,campaign!A:D,4,FALSE)</f>
        <v>29</v>
      </c>
      <c r="I1023" t="s">
        <v>3004</v>
      </c>
      <c r="J1023" t="str">
        <f>VLOOKUP(I1023,B:C,2,FALSE)</f>
        <v>Jolene Shillan</v>
      </c>
      <c r="K1023" t="s">
        <v>3949</v>
      </c>
      <c r="L1023" t="str" cm="1">
        <f t="array" ref="L1023">INDEX(E:E,MATCH(I1023&amp;M1023,B:B&amp;F:F,0))</f>
        <v>NewCellphoneUser</v>
      </c>
      <c r="M1023" s="9">
        <f>_xlfn.MAXIFS(F:F,B:B,I1023,D:D,K1023)</f>
        <v>45075</v>
      </c>
      <c r="N1023" cm="1">
        <f t="array" ref="N1023">INDEX(G:G,MATCH(I1023&amp;K1023&amp;M1023,B:B&amp;D:D&amp;F:F,0))</f>
        <v>25</v>
      </c>
      <c r="O1023" s="9">
        <f>IF(M1023=_xlfn.MAXIFS(M:M,I:I,I1023),_xlfn.MAXIFS(M:M,I:I,I1023),"")</f>
        <v>45075</v>
      </c>
      <c r="P1023" cm="1">
        <f t="array" ref="P1023">IFERROR(INDEX(G:G,MATCH(K1023&amp;O1023,D:D&amp;F:F,0)),"")</f>
        <v>25</v>
      </c>
      <c r="Q1023">
        <f>IF(P1023="","",_xlfn.MAXIFS(G:G,B:B,I1023))</f>
        <v>66</v>
      </c>
      <c r="R1023" t="str" cm="1">
        <f t="array" ref="R1023">IF(P1023=Q1023,"",IFERROR(INDEX(E:E,MATCH(I1023&amp;Q1023,B:B&amp;G:G,0)),""))</f>
        <v>NonUSTravel</v>
      </c>
    </row>
    <row r="1024" spans="2:18" x14ac:dyDescent="0.2">
      <c r="B1024" t="s">
        <v>2995</v>
      </c>
      <c r="C1024" t="str">
        <f>VLOOKUP(B1024,customer!A:B,2,FALSE)</f>
        <v>Robbi Maudling</v>
      </c>
      <c r="D1024" t="s">
        <v>3920</v>
      </c>
      <c r="E1024" t="str">
        <f>VLOOKUP(D1024,campaign!A:B,2,FALSE)</f>
        <v>ChildrenInHH</v>
      </c>
      <c r="F1024" s="9">
        <v>44928</v>
      </c>
      <c r="G1024">
        <f>VLOOKUP(D1024,campaign!A:D,4,FALSE)</f>
        <v>10</v>
      </c>
      <c r="I1024" t="s">
        <v>3004</v>
      </c>
      <c r="J1024" t="str">
        <f>VLOOKUP(I1024,B:C,2,FALSE)</f>
        <v>Jolene Shillan</v>
      </c>
      <c r="K1024" t="s">
        <v>3929</v>
      </c>
      <c r="L1024" t="str" cm="1">
        <f t="array" ref="L1024">INDEX(E:E,MATCH(I1024&amp;M1024,B:B&amp;F:F,0))</f>
        <v>NonUSTravel</v>
      </c>
      <c r="M1024" s="9">
        <f>_xlfn.MAXIFS(F:F,B:B,I1024,D:D,K1024)</f>
        <v>44993</v>
      </c>
      <c r="N1024" cm="1">
        <f t="array" ref="N1024">INDEX(G:G,MATCH(I1024&amp;K1024&amp;M1024,B:B&amp;D:D&amp;F:F,0))</f>
        <v>66</v>
      </c>
      <c r="O1024" s="9" t="str">
        <f>IF(M1024=_xlfn.MAXIFS(M:M,I:I,I1024),_xlfn.MAXIFS(M:M,I:I,I1024),"")</f>
        <v/>
      </c>
      <c r="P1024" t="str" cm="1">
        <f t="array" ref="P1024">IFERROR(INDEX(G:G,MATCH(K1024&amp;O1024,D:D&amp;F:F,0)),"")</f>
        <v/>
      </c>
      <c r="Q1024" t="str">
        <f>IF(P1024="","",_xlfn.MAXIFS(G:G,B:B,I1024))</f>
        <v/>
      </c>
      <c r="R1024" t="str" cm="1">
        <f t="array" ref="R1024">IF(P1024=Q1024,"",IFERROR(INDEX(E:E,MATCH(I1024&amp;Q1024,B:B&amp;G:G,0)),""))</f>
        <v/>
      </c>
    </row>
    <row r="1025" spans="2:18" x14ac:dyDescent="0.2">
      <c r="B1025" t="s">
        <v>2995</v>
      </c>
      <c r="C1025" t="str">
        <f>VLOOKUP(B1025,customer!A:B,2,FALSE)</f>
        <v>Robbi Maudling</v>
      </c>
      <c r="D1025" t="s">
        <v>3920</v>
      </c>
      <c r="E1025" t="str">
        <f>VLOOKUP(D1025,campaign!A:B,2,FALSE)</f>
        <v>ChildrenInHH</v>
      </c>
      <c r="F1025" s="9">
        <v>44959</v>
      </c>
      <c r="G1025">
        <f>VLOOKUP(D1025,campaign!A:D,4,FALSE)</f>
        <v>10</v>
      </c>
      <c r="I1025" t="s">
        <v>3004</v>
      </c>
      <c r="J1025" t="str">
        <f>VLOOKUP(I1025,B:C,2,FALSE)</f>
        <v>Jolene Shillan</v>
      </c>
      <c r="K1025" t="s">
        <v>3920</v>
      </c>
      <c r="L1025" t="str" cm="1">
        <f t="array" ref="L1025">INDEX(E:E,MATCH(I1025&amp;M1025,B:B&amp;F:F,0))</f>
        <v>ChildrenInHH</v>
      </c>
      <c r="M1025" s="9">
        <f>_xlfn.MAXIFS(F:F,B:B,I1025,D:D,K1025)</f>
        <v>45063</v>
      </c>
      <c r="N1025" cm="1">
        <f t="array" ref="N1025">INDEX(G:G,MATCH(I1025&amp;K1025&amp;M1025,B:B&amp;D:D&amp;F:F,0))</f>
        <v>10</v>
      </c>
      <c r="O1025" s="9" t="str">
        <f>IF(M1025=_xlfn.MAXIFS(M:M,I:I,I1025),_xlfn.MAXIFS(M:M,I:I,I1025),"")</f>
        <v/>
      </c>
      <c r="P1025" t="str" cm="1">
        <f t="array" ref="P1025">IFERROR(INDEX(G:G,MATCH(K1025&amp;O1025,D:D&amp;F:F,0)),"")</f>
        <v/>
      </c>
      <c r="Q1025" t="str">
        <f>IF(P1025="","",_xlfn.MAXIFS(G:G,B:B,I1025))</f>
        <v/>
      </c>
      <c r="R1025" t="str" cm="1">
        <f t="array" ref="R1025">IF(P1025=Q1025,"",IFERROR(INDEX(E:E,MATCH(I1025&amp;Q1025,B:B&amp;G:G,0)),""))</f>
        <v/>
      </c>
    </row>
    <row r="1026" spans="2:18" x14ac:dyDescent="0.2">
      <c r="B1026" t="s">
        <v>2995</v>
      </c>
      <c r="C1026" t="str">
        <f>VLOOKUP(B1026,customer!A:B,2,FALSE)</f>
        <v>Robbi Maudling</v>
      </c>
      <c r="D1026" t="s">
        <v>3920</v>
      </c>
      <c r="E1026" t="str">
        <f>VLOOKUP(D1026,campaign!A:B,2,FALSE)</f>
        <v>ChildrenInHH</v>
      </c>
      <c r="F1026" s="9">
        <v>44990</v>
      </c>
      <c r="G1026">
        <f>VLOOKUP(D1026,campaign!A:D,4,FALSE)</f>
        <v>10</v>
      </c>
      <c r="I1026" t="s">
        <v>3767</v>
      </c>
      <c r="J1026" t="str">
        <f>VLOOKUP(I1026,B:C,2,FALSE)</f>
        <v>Jon Course</v>
      </c>
      <c r="K1026" t="s">
        <v>3921</v>
      </c>
      <c r="L1026" t="str" cm="1">
        <f t="array" ref="L1026">INDEX(E:E,MATCH(I1026&amp;M1026,B:B&amp;F:F,0))</f>
        <v>HandsetRefurbished</v>
      </c>
      <c r="M1026" s="9">
        <f>_xlfn.MAXIFS(F:F,B:B,I1026,D:D,K1026)</f>
        <v>45028</v>
      </c>
      <c r="N1026" cm="1">
        <f t="array" ref="N1026">INDEX(G:G,MATCH(I1026&amp;K1026&amp;M1026,B:B&amp;D:D&amp;F:F,0))</f>
        <v>26</v>
      </c>
      <c r="O1026" s="9" t="str">
        <f>IF(M1026=_xlfn.MAXIFS(M:M,I:I,I1026),_xlfn.MAXIFS(M:M,I:I,I1026),"")</f>
        <v/>
      </c>
      <c r="P1026" t="str" cm="1">
        <f t="array" ref="P1026">IFERROR(INDEX(G:G,MATCH(K1026&amp;O1026,D:D&amp;F:F,0)),"")</f>
        <v/>
      </c>
      <c r="Q1026" t="str">
        <f>IF(P1026="","",_xlfn.MAXIFS(G:G,B:B,I1026))</f>
        <v/>
      </c>
      <c r="R1026" t="str" cm="1">
        <f t="array" ref="R1026">IF(P1026=Q1026,"",IFERROR(INDEX(E:E,MATCH(I1026&amp;Q1026,B:B&amp;G:G,0)),""))</f>
        <v/>
      </c>
    </row>
    <row r="1027" spans="2:18" x14ac:dyDescent="0.2">
      <c r="B1027" t="s">
        <v>2995</v>
      </c>
      <c r="C1027" t="str">
        <f>VLOOKUP(B1027,customer!A:B,2,FALSE)</f>
        <v>Robbi Maudling</v>
      </c>
      <c r="D1027" t="s">
        <v>3920</v>
      </c>
      <c r="E1027" t="str">
        <f>VLOOKUP(D1027,campaign!A:B,2,FALSE)</f>
        <v>ChildrenInHH</v>
      </c>
      <c r="F1027" s="9">
        <v>45029</v>
      </c>
      <c r="G1027">
        <f>VLOOKUP(D1027,campaign!A:D,4,FALSE)</f>
        <v>10</v>
      </c>
      <c r="I1027" t="s">
        <v>3767</v>
      </c>
      <c r="J1027" t="str">
        <f>VLOOKUP(I1027,B:C,2,FALSE)</f>
        <v>Jon Course</v>
      </c>
      <c r="K1027" t="s">
        <v>3952</v>
      </c>
      <c r="L1027" t="str" cm="1">
        <f t="array" ref="L1027">INDEX(E:E,MATCH(I1027&amp;M1027,B:B&amp;F:F,0))</f>
        <v>MadeCallToRetentionTeam</v>
      </c>
      <c r="M1027" s="9">
        <f>_xlfn.MAXIFS(F:F,B:B,I1027,D:D,K1027)</f>
        <v>45066</v>
      </c>
      <c r="N1027" cm="1">
        <f t="array" ref="N1027">INDEX(G:G,MATCH(I1027&amp;K1027&amp;M1027,B:B&amp;D:D&amp;F:F,0))</f>
        <v>16</v>
      </c>
      <c r="O1027" s="9">
        <f>IF(M1027=_xlfn.MAXIFS(M:M,I:I,I1027),_xlfn.MAXIFS(M:M,I:I,I1027),"")</f>
        <v>45066</v>
      </c>
      <c r="P1027" cm="1">
        <f t="array" ref="P1027">IFERROR(INDEX(G:G,MATCH(K1027&amp;O1027,D:D&amp;F:F,0)),"")</f>
        <v>16</v>
      </c>
      <c r="Q1027">
        <f>IF(P1027="","",_xlfn.MAXIFS(G:G,B:B,I1027))</f>
        <v>26</v>
      </c>
      <c r="R1027" t="str" cm="1">
        <f t="array" ref="R1027">IF(P1027=Q1027,"",IFERROR(INDEX(E:E,MATCH(I1027&amp;Q1027,B:B&amp;G:G,0)),""))</f>
        <v>HandsetRefurbished</v>
      </c>
    </row>
    <row r="1028" spans="2:18" x14ac:dyDescent="0.2">
      <c r="B1028" t="s">
        <v>2995</v>
      </c>
      <c r="C1028" t="str">
        <f>VLOOKUP(B1028,customer!A:B,2,FALSE)</f>
        <v>Robbi Maudling</v>
      </c>
      <c r="D1028" t="s">
        <v>3920</v>
      </c>
      <c r="E1028" t="str">
        <f>VLOOKUP(D1028,campaign!A:B,2,FALSE)</f>
        <v>ChildrenInHH</v>
      </c>
      <c r="F1028" s="9">
        <v>45061</v>
      </c>
      <c r="G1028">
        <f>VLOOKUP(D1028,campaign!A:D,4,FALSE)</f>
        <v>10</v>
      </c>
      <c r="I1028" t="s">
        <v>3467</v>
      </c>
      <c r="J1028" t="str">
        <f>VLOOKUP(I1028,B:C,2,FALSE)</f>
        <v>Jonah Stone</v>
      </c>
      <c r="K1028" t="s">
        <v>3922</v>
      </c>
      <c r="L1028" t="str" cm="1">
        <f t="array" ref="L1028">INDEX(E:E,MATCH(I1028&amp;M1028,B:B&amp;F:F,0))</f>
        <v>HandsetWebCapable</v>
      </c>
      <c r="M1028" s="9">
        <f>_xlfn.MAXIFS(F:F,B:B,I1028,D:D,K1028)</f>
        <v>45045</v>
      </c>
      <c r="N1028" cm="1">
        <f t="array" ref="N1028">INDEX(G:G,MATCH(I1028&amp;K1028&amp;M1028,B:B&amp;D:D&amp;F:F,0))</f>
        <v>62</v>
      </c>
      <c r="O1028" s="9" t="str">
        <f>IF(M1028=_xlfn.MAXIFS(M:M,I:I,I1028),_xlfn.MAXIFS(M:M,I:I,I1028),"")</f>
        <v/>
      </c>
      <c r="P1028" t="str" cm="1">
        <f t="array" ref="P1028">IFERROR(INDEX(G:G,MATCH(K1028&amp;O1028,D:D&amp;F:F,0)),"")</f>
        <v/>
      </c>
      <c r="Q1028" t="str">
        <f>IF(P1028="","",_xlfn.MAXIFS(G:G,B:B,I1028))</f>
        <v/>
      </c>
      <c r="R1028" t="str" cm="1">
        <f t="array" ref="R1028">IF(P1028=Q1028,"",IFERROR(INDEX(E:E,MATCH(I1028&amp;Q1028,B:B&amp;G:G,0)),""))</f>
        <v/>
      </c>
    </row>
    <row r="1029" spans="2:18" x14ac:dyDescent="0.2">
      <c r="B1029" t="s">
        <v>2996</v>
      </c>
      <c r="C1029" t="str">
        <f>VLOOKUP(B1029,customer!A:B,2,FALSE)</f>
        <v>Stern Petruszka</v>
      </c>
      <c r="D1029" t="s">
        <v>3951</v>
      </c>
      <c r="E1029" t="str">
        <f>VLOOKUP(D1029,campaign!A:B,2,FALSE)</f>
        <v>OwnsMotorcycle</v>
      </c>
      <c r="F1029" s="9">
        <v>44831</v>
      </c>
      <c r="G1029">
        <f>VLOOKUP(D1029,campaign!A:D,4,FALSE)</f>
        <v>14</v>
      </c>
      <c r="I1029" t="s">
        <v>3467</v>
      </c>
      <c r="J1029" t="str">
        <f>VLOOKUP(I1029,B:C,2,FALSE)</f>
        <v>Jonah Stone</v>
      </c>
      <c r="K1029" t="s">
        <v>3924</v>
      </c>
      <c r="L1029" t="str" cm="1">
        <f t="array" ref="L1029">INDEX(E:E,MATCH(I1029&amp;M1029,B:B&amp;F:F,0))</f>
        <v>RVOwner</v>
      </c>
      <c r="M1029" s="9">
        <f>_xlfn.MAXIFS(F:F,B:B,I1029,D:D,K1029)</f>
        <v>45080</v>
      </c>
      <c r="N1029" cm="1">
        <f t="array" ref="N1029">INDEX(G:G,MATCH(I1029&amp;K1029&amp;M1029,B:B&amp;D:D&amp;F:F,0))</f>
        <v>22</v>
      </c>
      <c r="O1029" s="9">
        <f>IF(M1029=_xlfn.MAXIFS(M:M,I:I,I1029),_xlfn.MAXIFS(M:M,I:I,I1029),"")</f>
        <v>45080</v>
      </c>
      <c r="P1029" cm="1">
        <f t="array" ref="P1029">IFERROR(INDEX(G:G,MATCH(K1029&amp;O1029,D:D&amp;F:F,0)),"")</f>
        <v>22</v>
      </c>
      <c r="Q1029">
        <f>IF(P1029="","",_xlfn.MAXIFS(G:G,B:B,I1029))</f>
        <v>62</v>
      </c>
      <c r="R1029" t="str" cm="1">
        <f t="array" ref="R1029">IF(P1029=Q1029,"",IFERROR(INDEX(E:E,MATCH(I1029&amp;Q1029,B:B&amp;G:G,0)),""))</f>
        <v>HandsetWebCapable</v>
      </c>
    </row>
    <row r="1030" spans="2:18" x14ac:dyDescent="0.2">
      <c r="B1030" t="s">
        <v>2996</v>
      </c>
      <c r="C1030" t="str">
        <f>VLOOKUP(B1030,customer!A:B,2,FALSE)</f>
        <v>Stern Petruszka</v>
      </c>
      <c r="D1030" t="s">
        <v>3951</v>
      </c>
      <c r="E1030" t="str">
        <f>VLOOKUP(D1030,campaign!A:B,2,FALSE)</f>
        <v>OwnsMotorcycle</v>
      </c>
      <c r="F1030" s="9">
        <v>44861</v>
      </c>
      <c r="G1030">
        <f>VLOOKUP(D1030,campaign!A:D,4,FALSE)</f>
        <v>14</v>
      </c>
      <c r="I1030" t="s">
        <v>3602</v>
      </c>
      <c r="J1030" t="str">
        <f>VLOOKUP(I1030,B:C,2,FALSE)</f>
        <v>Jonas Gumbley</v>
      </c>
      <c r="K1030" t="s">
        <v>3921</v>
      </c>
      <c r="L1030" t="str" cm="1">
        <f t="array" ref="L1030">INDEX(E:E,MATCH(I1030&amp;M1030,B:B&amp;F:F,0))</f>
        <v>HandsetRefurbished</v>
      </c>
      <c r="M1030" s="9">
        <f>_xlfn.MAXIFS(F:F,B:B,I1030,D:D,K1030)</f>
        <v>45069</v>
      </c>
      <c r="N1030" cm="1">
        <f t="array" ref="N1030">INDEX(G:G,MATCH(I1030&amp;K1030&amp;M1030,B:B&amp;D:D&amp;F:F,0))</f>
        <v>26</v>
      </c>
      <c r="O1030" s="9" t="str">
        <f>IF(M1030=_xlfn.MAXIFS(M:M,I:I,I1030),_xlfn.MAXIFS(M:M,I:I,I1030),"")</f>
        <v/>
      </c>
      <c r="P1030" t="str" cm="1">
        <f t="array" ref="P1030">IFERROR(INDEX(G:G,MATCH(K1030&amp;O1030,D:D&amp;F:F,0)),"")</f>
        <v/>
      </c>
      <c r="Q1030" t="str">
        <f>IF(P1030="","",_xlfn.MAXIFS(G:G,B:B,I1030))</f>
        <v/>
      </c>
      <c r="R1030" t="str" cm="1">
        <f t="array" ref="R1030">IF(P1030=Q1030,"",IFERROR(INDEX(E:E,MATCH(I1030&amp;Q1030,B:B&amp;G:G,0)),""))</f>
        <v/>
      </c>
    </row>
    <row r="1031" spans="2:18" x14ac:dyDescent="0.2">
      <c r="B1031" t="s">
        <v>2996</v>
      </c>
      <c r="C1031" t="str">
        <f>VLOOKUP(B1031,customer!A:B,2,FALSE)</f>
        <v>Stern Petruszka</v>
      </c>
      <c r="D1031" t="s">
        <v>3951</v>
      </c>
      <c r="E1031" t="str">
        <f>VLOOKUP(D1031,campaign!A:B,2,FALSE)</f>
        <v>OwnsMotorcycle</v>
      </c>
      <c r="F1031" s="9">
        <v>44875</v>
      </c>
      <c r="G1031">
        <f>VLOOKUP(D1031,campaign!A:D,4,FALSE)</f>
        <v>14</v>
      </c>
      <c r="I1031" t="s">
        <v>3602</v>
      </c>
      <c r="J1031" t="str">
        <f>VLOOKUP(I1031,B:C,2,FALSE)</f>
        <v>Jonas Gumbley</v>
      </c>
      <c r="K1031" t="s">
        <v>3925</v>
      </c>
      <c r="L1031" t="str" cm="1">
        <f t="array" ref="L1031">INDEX(E:E,MATCH(I1031&amp;M1031,B:B&amp;F:F,0))</f>
        <v>Homeownership</v>
      </c>
      <c r="M1031" s="9">
        <f>_xlfn.MAXIFS(F:F,B:B,I1031,D:D,K1031)</f>
        <v>45081</v>
      </c>
      <c r="N1031" cm="1">
        <f t="array" ref="N1031">INDEX(G:G,MATCH(I1031&amp;K1031&amp;M1031,B:B&amp;D:D&amp;F:F,0))</f>
        <v>13</v>
      </c>
      <c r="O1031" s="9">
        <f>IF(M1031=_xlfn.MAXIFS(M:M,I:I,I1031),_xlfn.MAXIFS(M:M,I:I,I1031),"")</f>
        <v>45081</v>
      </c>
      <c r="P1031" cm="1">
        <f t="array" ref="P1031">IFERROR(INDEX(G:G,MATCH(K1031&amp;O1031,D:D&amp;F:F,0)),"")</f>
        <v>13</v>
      </c>
      <c r="Q1031">
        <f>IF(P1031="","",_xlfn.MAXIFS(G:G,B:B,I1031))</f>
        <v>26</v>
      </c>
      <c r="R1031" t="str" cm="1">
        <f t="array" ref="R1031">IF(P1031=Q1031,"",IFERROR(INDEX(E:E,MATCH(I1031&amp;Q1031,B:B&amp;G:G,0)),""))</f>
        <v>HandsetRefurbished</v>
      </c>
    </row>
    <row r="1032" spans="2:18" x14ac:dyDescent="0.2">
      <c r="B1032" t="s">
        <v>2996</v>
      </c>
      <c r="C1032" t="str">
        <f>VLOOKUP(B1032,customer!A:B,2,FALSE)</f>
        <v>Stern Petruszka</v>
      </c>
      <c r="D1032" t="s">
        <v>3951</v>
      </c>
      <c r="E1032" t="str">
        <f>VLOOKUP(D1032,campaign!A:B,2,FALSE)</f>
        <v>OwnsMotorcycle</v>
      </c>
      <c r="F1032" s="9">
        <v>44896</v>
      </c>
      <c r="G1032">
        <f>VLOOKUP(D1032,campaign!A:D,4,FALSE)</f>
        <v>14</v>
      </c>
      <c r="I1032" t="s">
        <v>3743</v>
      </c>
      <c r="J1032" t="str">
        <f>VLOOKUP(I1032,B:C,2,FALSE)</f>
        <v>Josephina Gracey</v>
      </c>
      <c r="K1032" t="s">
        <v>3920</v>
      </c>
      <c r="L1032" t="str" cm="1">
        <f t="array" ref="L1032">INDEX(E:E,MATCH(I1032&amp;M1032,B:B&amp;F:F,0))</f>
        <v>ChildrenInHH</v>
      </c>
      <c r="M1032" s="9">
        <f>_xlfn.MAXIFS(F:F,B:B,I1032,D:D,K1032)</f>
        <v>45058</v>
      </c>
      <c r="N1032" cm="1">
        <f t="array" ref="N1032">INDEX(G:G,MATCH(I1032&amp;K1032&amp;M1032,B:B&amp;D:D&amp;F:F,0))</f>
        <v>10</v>
      </c>
      <c r="O1032" s="9" t="str">
        <f>IF(M1032=_xlfn.MAXIFS(M:M,I:I,I1032),_xlfn.MAXIFS(M:M,I:I,I1032),"")</f>
        <v/>
      </c>
      <c r="P1032" t="str" cm="1">
        <f t="array" ref="P1032">IFERROR(INDEX(G:G,MATCH(K1032&amp;O1032,D:D&amp;F:F,0)),"")</f>
        <v/>
      </c>
      <c r="Q1032" t="str">
        <f>IF(P1032="","",_xlfn.MAXIFS(G:G,B:B,I1032))</f>
        <v/>
      </c>
      <c r="R1032" t="str" cm="1">
        <f t="array" ref="R1032">IF(P1032=Q1032,"",IFERROR(INDEX(E:E,MATCH(I1032&amp;Q1032,B:B&amp;G:G,0)),""))</f>
        <v/>
      </c>
    </row>
    <row r="1033" spans="2:18" x14ac:dyDescent="0.2">
      <c r="B1033" t="s">
        <v>2996</v>
      </c>
      <c r="C1033" t="str">
        <f>VLOOKUP(B1033,customer!A:B,2,FALSE)</f>
        <v>Stern Petruszka</v>
      </c>
      <c r="D1033" t="s">
        <v>3951</v>
      </c>
      <c r="E1033" t="str">
        <f>VLOOKUP(D1033,campaign!A:B,2,FALSE)</f>
        <v>OwnsMotorcycle</v>
      </c>
      <c r="F1033" s="9">
        <v>44937</v>
      </c>
      <c r="G1033">
        <f>VLOOKUP(D1033,campaign!A:D,4,FALSE)</f>
        <v>14</v>
      </c>
      <c r="I1033" t="s">
        <v>3743</v>
      </c>
      <c r="J1033" t="str">
        <f>VLOOKUP(I1033,B:C,2,FALSE)</f>
        <v>Josephina Gracey</v>
      </c>
      <c r="K1033" t="s">
        <v>3951</v>
      </c>
      <c r="L1033" t="str" cm="1">
        <f t="array" ref="L1033">INDEX(E:E,MATCH(I1033&amp;M1033,B:B&amp;F:F,0))</f>
        <v>OwnsMotorcycle</v>
      </c>
      <c r="M1033" s="9">
        <f>_xlfn.MAXIFS(F:F,B:B,I1033,D:D,K1033)</f>
        <v>45066</v>
      </c>
      <c r="N1033" cm="1">
        <f t="array" ref="N1033">INDEX(G:G,MATCH(I1033&amp;K1033&amp;M1033,B:B&amp;D:D&amp;F:F,0))</f>
        <v>14</v>
      </c>
      <c r="O1033" s="9">
        <f>IF(M1033=_xlfn.MAXIFS(M:M,I:I,I1033),_xlfn.MAXIFS(M:M,I:I,I1033),"")</f>
        <v>45066</v>
      </c>
      <c r="P1033" cm="1">
        <f t="array" ref="P1033">IFERROR(INDEX(G:G,MATCH(K1033&amp;O1033,D:D&amp;F:F,0)),"")</f>
        <v>14</v>
      </c>
      <c r="Q1033">
        <f>IF(P1033="","",_xlfn.MAXIFS(G:G,B:B,I1033))</f>
        <v>14</v>
      </c>
      <c r="R1033" t="str" cm="1">
        <f t="array" ref="R1033">IF(P1033=Q1033,"",IFERROR(INDEX(E:E,MATCH(I1033&amp;Q1033,B:B&amp;G:G,0)),""))</f>
        <v/>
      </c>
    </row>
    <row r="1034" spans="2:18" x14ac:dyDescent="0.2">
      <c r="B1034" t="s">
        <v>2996</v>
      </c>
      <c r="C1034" t="str">
        <f>VLOOKUP(B1034,customer!A:B,2,FALSE)</f>
        <v>Stern Petruszka</v>
      </c>
      <c r="D1034" t="s">
        <v>3951</v>
      </c>
      <c r="E1034" t="str">
        <f>VLOOKUP(D1034,campaign!A:B,2,FALSE)</f>
        <v>OwnsMotorcycle</v>
      </c>
      <c r="F1034" s="9">
        <v>44960</v>
      </c>
      <c r="G1034">
        <f>VLOOKUP(D1034,campaign!A:D,4,FALSE)</f>
        <v>14</v>
      </c>
      <c r="I1034" t="s">
        <v>3152</v>
      </c>
      <c r="J1034" t="str">
        <f>VLOOKUP(I1034,B:C,2,FALSE)</f>
        <v>Josselyn Piggen</v>
      </c>
      <c r="K1034" t="s">
        <v>3929</v>
      </c>
      <c r="L1034" t="str" cm="1">
        <f t="array" ref="L1034">INDEX(E:E,MATCH(I1034&amp;M1034,B:B&amp;F:F,0))</f>
        <v>NonUSTravel</v>
      </c>
      <c r="M1034" s="9">
        <f>_xlfn.MAXIFS(F:F,B:B,I1034,D:D,K1034)</f>
        <v>45074</v>
      </c>
      <c r="N1034" cm="1">
        <f t="array" ref="N1034">INDEX(G:G,MATCH(I1034&amp;K1034&amp;M1034,B:B&amp;D:D&amp;F:F,0))</f>
        <v>66</v>
      </c>
      <c r="O1034" s="9">
        <f>IF(M1034=_xlfn.MAXIFS(M:M,I:I,I1034),_xlfn.MAXIFS(M:M,I:I,I1034),"")</f>
        <v>45074</v>
      </c>
      <c r="P1034" cm="1">
        <f t="array" ref="P1034">IFERROR(INDEX(G:G,MATCH(K1034&amp;O1034,D:D&amp;F:F,0)),"")</f>
        <v>66</v>
      </c>
      <c r="Q1034">
        <f>IF(P1034="","",_xlfn.MAXIFS(G:G,B:B,I1034))</f>
        <v>66</v>
      </c>
      <c r="R1034" t="str" cm="1">
        <f t="array" ref="R1034">IF(P1034=Q1034,"",IFERROR(INDEX(E:E,MATCH(I1034&amp;Q1034,B:B&amp;G:G,0)),""))</f>
        <v/>
      </c>
    </row>
    <row r="1035" spans="2:18" x14ac:dyDescent="0.2">
      <c r="B1035" t="s">
        <v>2996</v>
      </c>
      <c r="C1035" t="str">
        <f>VLOOKUP(B1035,customer!A:B,2,FALSE)</f>
        <v>Stern Petruszka</v>
      </c>
      <c r="D1035" t="s">
        <v>3951</v>
      </c>
      <c r="E1035" t="str">
        <f>VLOOKUP(D1035,campaign!A:B,2,FALSE)</f>
        <v>OwnsMotorcycle</v>
      </c>
      <c r="F1035" s="9">
        <v>44987</v>
      </c>
      <c r="G1035">
        <f>VLOOKUP(D1035,campaign!A:D,4,FALSE)</f>
        <v>14</v>
      </c>
      <c r="I1035" t="s">
        <v>3251</v>
      </c>
      <c r="J1035" t="str">
        <f>VLOOKUP(I1035,B:C,2,FALSE)</f>
        <v>Judie Aleksashin</v>
      </c>
      <c r="K1035" t="s">
        <v>3947</v>
      </c>
      <c r="L1035" t="str" cm="1">
        <f t="array" ref="L1035">INDEX(E:E,MATCH(I1035&amp;M1035,B:B&amp;F:F,0))</f>
        <v>OwnsComputer</v>
      </c>
      <c r="M1035" s="9">
        <f>_xlfn.MAXIFS(F:F,B:B,I1035,D:D,K1035)</f>
        <v>45009</v>
      </c>
      <c r="N1035" cm="1">
        <f t="array" ref="N1035">INDEX(G:G,MATCH(I1035&amp;K1035&amp;M1035,B:B&amp;D:D&amp;F:F,0))</f>
        <v>62</v>
      </c>
      <c r="O1035" s="9" t="str">
        <f>IF(M1035=_xlfn.MAXIFS(M:M,I:I,I1035),_xlfn.MAXIFS(M:M,I:I,I1035),"")</f>
        <v/>
      </c>
      <c r="P1035" t="str" cm="1">
        <f t="array" ref="P1035">IFERROR(INDEX(G:G,MATCH(K1035&amp;O1035,D:D&amp;F:F,0)),"")</f>
        <v/>
      </c>
      <c r="Q1035" t="str">
        <f>IF(P1035="","",_xlfn.MAXIFS(G:G,B:B,I1035))</f>
        <v/>
      </c>
      <c r="R1035" t="str" cm="1">
        <f t="array" ref="R1035">IF(P1035=Q1035,"",IFERROR(INDEX(E:E,MATCH(I1035&amp;Q1035,B:B&amp;G:G,0)),""))</f>
        <v/>
      </c>
    </row>
    <row r="1036" spans="2:18" x14ac:dyDescent="0.2">
      <c r="B1036" t="s">
        <v>2996</v>
      </c>
      <c r="C1036" t="str">
        <f>VLOOKUP(B1036,customer!A:B,2,FALSE)</f>
        <v>Stern Petruszka</v>
      </c>
      <c r="D1036" t="s">
        <v>3951</v>
      </c>
      <c r="E1036" t="str">
        <f>VLOOKUP(D1036,campaign!A:B,2,FALSE)</f>
        <v>OwnsMotorcycle</v>
      </c>
      <c r="F1036" s="9">
        <v>45045</v>
      </c>
      <c r="G1036">
        <f>VLOOKUP(D1036,campaign!A:D,4,FALSE)</f>
        <v>14</v>
      </c>
      <c r="I1036" t="s">
        <v>3251</v>
      </c>
      <c r="J1036" t="str">
        <f>VLOOKUP(I1036,B:C,2,FALSE)</f>
        <v>Judie Aleksashin</v>
      </c>
      <c r="K1036" t="s">
        <v>3953</v>
      </c>
      <c r="L1036" t="str" cm="1">
        <f t="array" ref="L1036">INDEX(E:E,MATCH(I1036&amp;M1036,B:B&amp;F:F,0))</f>
        <v>MaritalStatus</v>
      </c>
      <c r="M1036" s="9">
        <f>_xlfn.MAXIFS(F:F,B:B,I1036,D:D,K1036)</f>
        <v>45088</v>
      </c>
      <c r="N1036" cm="1">
        <f t="array" ref="N1036">INDEX(G:G,MATCH(I1036&amp;K1036&amp;M1036,B:B&amp;D:D&amp;F:F,0))</f>
        <v>29</v>
      </c>
      <c r="O1036" s="9">
        <f>IF(M1036=_xlfn.MAXIFS(M:M,I:I,I1036),_xlfn.MAXIFS(M:M,I:I,I1036),"")</f>
        <v>45088</v>
      </c>
      <c r="P1036" cm="1">
        <f t="array" ref="P1036">IFERROR(INDEX(G:G,MATCH(K1036&amp;O1036,D:D&amp;F:F,0)),"")</f>
        <v>29</v>
      </c>
      <c r="Q1036">
        <f>IF(P1036="","",_xlfn.MAXIFS(G:G,B:B,I1036))</f>
        <v>62</v>
      </c>
      <c r="R1036" t="str" cm="1">
        <f t="array" ref="R1036">IF(P1036=Q1036,"",IFERROR(INDEX(E:E,MATCH(I1036&amp;Q1036,B:B&amp;G:G,0)),""))</f>
        <v>OwnsComputer</v>
      </c>
    </row>
    <row r="1037" spans="2:18" x14ac:dyDescent="0.2">
      <c r="B1037" t="s">
        <v>2996</v>
      </c>
      <c r="C1037" t="str">
        <f>VLOOKUP(B1037,customer!A:B,2,FALSE)</f>
        <v>Stern Petruszka</v>
      </c>
      <c r="D1037" t="s">
        <v>3951</v>
      </c>
      <c r="E1037" t="str">
        <f>VLOOKUP(D1037,campaign!A:B,2,FALSE)</f>
        <v>OwnsMotorcycle</v>
      </c>
      <c r="F1037" s="9">
        <v>45087</v>
      </c>
      <c r="G1037">
        <f>VLOOKUP(D1037,campaign!A:D,4,FALSE)</f>
        <v>14</v>
      </c>
      <c r="I1037" t="s">
        <v>3840</v>
      </c>
      <c r="J1037" t="str">
        <f>VLOOKUP(I1037,B:C,2,FALSE)</f>
        <v>Judon Dominey</v>
      </c>
      <c r="K1037" t="s">
        <v>3947</v>
      </c>
      <c r="L1037" t="str" cm="1">
        <f t="array" ref="L1037">INDEX(E:E,MATCH(I1037&amp;M1037,B:B&amp;F:F,0))</f>
        <v>OwnsComputer</v>
      </c>
      <c r="M1037" s="9">
        <f>_xlfn.MAXIFS(F:F,B:B,I1037,D:D,K1037)</f>
        <v>45058</v>
      </c>
      <c r="N1037" cm="1">
        <f t="array" ref="N1037">INDEX(G:G,MATCH(I1037&amp;K1037&amp;M1037,B:B&amp;D:D&amp;F:F,0))</f>
        <v>62</v>
      </c>
      <c r="O1037" s="9" t="str">
        <f>IF(M1037=_xlfn.MAXIFS(M:M,I:I,I1037),_xlfn.MAXIFS(M:M,I:I,I1037),"")</f>
        <v/>
      </c>
      <c r="P1037" t="str" cm="1">
        <f t="array" ref="P1037">IFERROR(INDEX(G:G,MATCH(K1037&amp;O1037,D:D&amp;F:F,0)),"")</f>
        <v/>
      </c>
      <c r="Q1037" t="str">
        <f>IF(P1037="","",_xlfn.MAXIFS(G:G,B:B,I1037))</f>
        <v/>
      </c>
      <c r="R1037" t="str" cm="1">
        <f t="array" ref="R1037">IF(P1037=Q1037,"",IFERROR(INDEX(E:E,MATCH(I1037&amp;Q1037,B:B&amp;G:G,0)),""))</f>
        <v/>
      </c>
    </row>
    <row r="1038" spans="2:18" x14ac:dyDescent="0.2">
      <c r="B1038" t="s">
        <v>2996</v>
      </c>
      <c r="C1038" t="str">
        <f>VLOOKUP(B1038,customer!A:B,2,FALSE)</f>
        <v>Stern Petruszka</v>
      </c>
      <c r="D1038" t="s">
        <v>3924</v>
      </c>
      <c r="E1038" t="str">
        <f>VLOOKUP(D1038,campaign!A:B,2,FALSE)</f>
        <v>RVOwner</v>
      </c>
      <c r="F1038" s="9">
        <v>44906</v>
      </c>
      <c r="G1038">
        <f>VLOOKUP(D1038,campaign!A:D,4,FALSE)</f>
        <v>22</v>
      </c>
      <c r="I1038" t="s">
        <v>3840</v>
      </c>
      <c r="J1038" t="str">
        <f>VLOOKUP(I1038,B:C,2,FALSE)</f>
        <v>Judon Dominey</v>
      </c>
      <c r="K1038" t="s">
        <v>3920</v>
      </c>
      <c r="L1038" t="str" cm="1">
        <f t="array" ref="L1038">INDEX(E:E,MATCH(I1038&amp;M1038,B:B&amp;F:F,0))</f>
        <v>ChildrenInHH</v>
      </c>
      <c r="M1038" s="9">
        <f>_xlfn.MAXIFS(F:F,B:B,I1038,D:D,K1038)</f>
        <v>45061</v>
      </c>
      <c r="N1038" cm="1">
        <f t="array" ref="N1038">INDEX(G:G,MATCH(I1038&amp;K1038&amp;M1038,B:B&amp;D:D&amp;F:F,0))</f>
        <v>10</v>
      </c>
      <c r="O1038" s="9">
        <f>IF(M1038=_xlfn.MAXIFS(M:M,I:I,I1038),_xlfn.MAXIFS(M:M,I:I,I1038),"")</f>
        <v>45061</v>
      </c>
      <c r="P1038" cm="1">
        <f t="array" ref="P1038">IFERROR(INDEX(G:G,MATCH(K1038&amp;O1038,D:D&amp;F:F,0)),"")</f>
        <v>10</v>
      </c>
      <c r="Q1038">
        <f>IF(P1038="","",_xlfn.MAXIFS(G:G,B:B,I1038))</f>
        <v>62</v>
      </c>
      <c r="R1038" t="str" cm="1">
        <f t="array" ref="R1038">IF(P1038=Q1038,"",IFERROR(INDEX(E:E,MATCH(I1038&amp;Q1038,B:B&amp;G:G,0)),""))</f>
        <v>OwnsComputer</v>
      </c>
    </row>
    <row r="1039" spans="2:18" x14ac:dyDescent="0.2">
      <c r="B1039" t="s">
        <v>2996</v>
      </c>
      <c r="C1039" t="str">
        <f>VLOOKUP(B1039,customer!A:B,2,FALSE)</f>
        <v>Stern Petruszka</v>
      </c>
      <c r="D1039" t="s">
        <v>3924</v>
      </c>
      <c r="E1039" t="str">
        <f>VLOOKUP(D1039,campaign!A:B,2,FALSE)</f>
        <v>RVOwner</v>
      </c>
      <c r="F1039" s="9">
        <v>44951</v>
      </c>
      <c r="G1039">
        <f>VLOOKUP(D1039,campaign!A:D,4,FALSE)</f>
        <v>22</v>
      </c>
      <c r="I1039" t="s">
        <v>3382</v>
      </c>
      <c r="J1039" t="str">
        <f>VLOOKUP(I1039,B:C,2,FALSE)</f>
        <v>Kally Hook</v>
      </c>
      <c r="K1039" t="s">
        <v>3922</v>
      </c>
      <c r="L1039" t="str" cm="1">
        <f t="array" ref="L1039">INDEX(E:E,MATCH(I1039&amp;M1039,B:B&amp;F:F,0))</f>
        <v>HandsetWebCapable</v>
      </c>
      <c r="M1039" s="9">
        <f>_xlfn.MAXIFS(F:F,B:B,I1039,D:D,K1039)</f>
        <v>45067</v>
      </c>
      <c r="N1039" cm="1">
        <f t="array" ref="N1039">INDEX(G:G,MATCH(I1039&amp;K1039&amp;M1039,B:B&amp;D:D&amp;F:F,0))</f>
        <v>62</v>
      </c>
      <c r="O1039" s="9" t="str">
        <f>IF(M1039=_xlfn.MAXIFS(M:M,I:I,I1039),_xlfn.MAXIFS(M:M,I:I,I1039),"")</f>
        <v/>
      </c>
      <c r="P1039" t="str" cm="1">
        <f t="array" ref="P1039">IFERROR(INDEX(G:G,MATCH(K1039&amp;O1039,D:D&amp;F:F,0)),"")</f>
        <v/>
      </c>
      <c r="Q1039" t="str">
        <f>IF(P1039="","",_xlfn.MAXIFS(G:G,B:B,I1039))</f>
        <v/>
      </c>
      <c r="R1039" t="str" cm="1">
        <f t="array" ref="R1039">IF(P1039=Q1039,"",IFERROR(INDEX(E:E,MATCH(I1039&amp;Q1039,B:B&amp;G:G,0)),""))</f>
        <v/>
      </c>
    </row>
    <row r="1040" spans="2:18" x14ac:dyDescent="0.2">
      <c r="B1040" t="s">
        <v>2996</v>
      </c>
      <c r="C1040" t="str">
        <f>VLOOKUP(B1040,customer!A:B,2,FALSE)</f>
        <v>Stern Petruszka</v>
      </c>
      <c r="D1040" t="s">
        <v>3924</v>
      </c>
      <c r="E1040" t="str">
        <f>VLOOKUP(D1040,campaign!A:B,2,FALSE)</f>
        <v>RVOwner</v>
      </c>
      <c r="F1040" s="9">
        <v>44968</v>
      </c>
      <c r="G1040">
        <f>VLOOKUP(D1040,campaign!A:D,4,FALSE)</f>
        <v>22</v>
      </c>
      <c r="I1040" t="s">
        <v>3382</v>
      </c>
      <c r="J1040" t="str">
        <f>VLOOKUP(I1040,B:C,2,FALSE)</f>
        <v>Kally Hook</v>
      </c>
      <c r="K1040" t="s">
        <v>3927</v>
      </c>
      <c r="L1040" t="str" cm="1">
        <f t="array" ref="L1040">INDEX(E:E,MATCH(I1040&amp;M1040,B:B&amp;F:F,0))</f>
        <v>RespondsToMailOffers</v>
      </c>
      <c r="M1040" s="9">
        <f>_xlfn.MAXIFS(F:F,B:B,I1040,D:D,K1040)</f>
        <v>45080</v>
      </c>
      <c r="N1040" cm="1">
        <f t="array" ref="N1040">INDEX(G:G,MATCH(I1040&amp;K1040&amp;M1040,B:B&amp;D:D&amp;F:F,0))</f>
        <v>27</v>
      </c>
      <c r="O1040" s="9">
        <f>IF(M1040=_xlfn.MAXIFS(M:M,I:I,I1040),_xlfn.MAXIFS(M:M,I:I,I1040),"")</f>
        <v>45080</v>
      </c>
      <c r="P1040" cm="1">
        <f t="array" ref="P1040">IFERROR(INDEX(G:G,MATCH(K1040&amp;O1040,D:D&amp;F:F,0)),"")</f>
        <v>27</v>
      </c>
      <c r="Q1040">
        <f>IF(P1040="","",_xlfn.MAXIFS(G:G,B:B,I1040))</f>
        <v>62</v>
      </c>
      <c r="R1040" t="str" cm="1">
        <f t="array" ref="R1040">IF(P1040=Q1040,"",IFERROR(INDEX(E:E,MATCH(I1040&amp;Q1040,B:B&amp;G:G,0)),""))</f>
        <v>HandsetWebCapable</v>
      </c>
    </row>
    <row r="1041" spans="2:18" x14ac:dyDescent="0.2">
      <c r="B1041" t="s">
        <v>2996</v>
      </c>
      <c r="C1041" t="str">
        <f>VLOOKUP(B1041,customer!A:B,2,FALSE)</f>
        <v>Stern Petruszka</v>
      </c>
      <c r="D1041" t="s">
        <v>3924</v>
      </c>
      <c r="E1041" t="str">
        <f>VLOOKUP(D1041,campaign!A:B,2,FALSE)</f>
        <v>RVOwner</v>
      </c>
      <c r="F1041" s="9">
        <v>45007</v>
      </c>
      <c r="G1041">
        <f>VLOOKUP(D1041,campaign!A:D,4,FALSE)</f>
        <v>22</v>
      </c>
      <c r="I1041" t="s">
        <v>3581</v>
      </c>
      <c r="J1041" t="str">
        <f>VLOOKUP(I1041,B:C,2,FALSE)</f>
        <v>Kareem Giblin</v>
      </c>
      <c r="K1041" t="s">
        <v>3952</v>
      </c>
      <c r="L1041" t="str" cm="1">
        <f t="array" ref="L1041">INDEX(E:E,MATCH(I1041&amp;M1041,B:B&amp;F:F,0))</f>
        <v>MadeCallToRetentionTeam</v>
      </c>
      <c r="M1041" s="9">
        <f>_xlfn.MAXIFS(F:F,B:B,I1041,D:D,K1041)</f>
        <v>45072</v>
      </c>
      <c r="N1041" cm="1">
        <f t="array" ref="N1041">INDEX(G:G,MATCH(I1041&amp;K1041&amp;M1041,B:B&amp;D:D&amp;F:F,0))</f>
        <v>16</v>
      </c>
      <c r="O1041" s="9">
        <f>IF(M1041=_xlfn.MAXIFS(M:M,I:I,I1041),_xlfn.MAXIFS(M:M,I:I,I1041),"")</f>
        <v>45072</v>
      </c>
      <c r="P1041" cm="1">
        <f t="array" ref="P1041">IFERROR(INDEX(G:G,MATCH(K1041&amp;O1041,D:D&amp;F:F,0)),"")</f>
        <v>16</v>
      </c>
      <c r="Q1041">
        <f>IF(P1041="","",_xlfn.MAXIFS(G:G,B:B,I1041))</f>
        <v>16</v>
      </c>
      <c r="R1041" t="str" cm="1">
        <f t="array" ref="R1041">IF(P1041=Q1041,"",IFERROR(INDEX(E:E,MATCH(I1041&amp;Q1041,B:B&amp;G:G,0)),""))</f>
        <v/>
      </c>
    </row>
    <row r="1042" spans="2:18" x14ac:dyDescent="0.2">
      <c r="B1042" t="s">
        <v>2996</v>
      </c>
      <c r="C1042" t="str">
        <f>VLOOKUP(B1042,customer!A:B,2,FALSE)</f>
        <v>Stern Petruszka</v>
      </c>
      <c r="D1042" t="s">
        <v>3924</v>
      </c>
      <c r="E1042" t="str">
        <f>VLOOKUP(D1042,campaign!A:B,2,FALSE)</f>
        <v>RVOwner</v>
      </c>
      <c r="F1042" s="9">
        <v>45040</v>
      </c>
      <c r="G1042">
        <f>VLOOKUP(D1042,campaign!A:D,4,FALSE)</f>
        <v>22</v>
      </c>
      <c r="I1042" t="s">
        <v>3581</v>
      </c>
      <c r="J1042" t="str">
        <f>VLOOKUP(I1042,B:C,2,FALSE)</f>
        <v>Kareem Giblin</v>
      </c>
      <c r="K1042" t="s">
        <v>3951</v>
      </c>
      <c r="L1042" t="str" cm="1">
        <f t="array" ref="L1042">INDEX(E:E,MATCH(I1042&amp;M1042,B:B&amp;F:F,0))</f>
        <v>OwnsMotorcycle</v>
      </c>
      <c r="M1042" s="9">
        <f>_xlfn.MAXIFS(F:F,B:B,I1042,D:D,K1042)</f>
        <v>45067</v>
      </c>
      <c r="N1042" cm="1">
        <f t="array" ref="N1042">INDEX(G:G,MATCH(I1042&amp;K1042&amp;M1042,B:B&amp;D:D&amp;F:F,0))</f>
        <v>14</v>
      </c>
      <c r="O1042" s="9" t="str">
        <f>IF(M1042=_xlfn.MAXIFS(M:M,I:I,I1042),_xlfn.MAXIFS(M:M,I:I,I1042),"")</f>
        <v/>
      </c>
      <c r="P1042" t="str" cm="1">
        <f t="array" ref="P1042">IFERROR(INDEX(G:G,MATCH(K1042&amp;O1042,D:D&amp;F:F,0)),"")</f>
        <v/>
      </c>
      <c r="Q1042" t="str">
        <f>IF(P1042="","",_xlfn.MAXIFS(G:G,B:B,I1042))</f>
        <v/>
      </c>
      <c r="R1042" t="str" cm="1">
        <f t="array" ref="R1042">IF(P1042=Q1042,"",IFERROR(INDEX(E:E,MATCH(I1042&amp;Q1042,B:B&amp;G:G,0)),""))</f>
        <v/>
      </c>
    </row>
    <row r="1043" spans="2:18" x14ac:dyDescent="0.2">
      <c r="B1043" t="s">
        <v>2996</v>
      </c>
      <c r="C1043" t="str">
        <f>VLOOKUP(B1043,customer!A:B,2,FALSE)</f>
        <v>Stern Petruszka</v>
      </c>
      <c r="D1043" t="s">
        <v>3924</v>
      </c>
      <c r="E1043" t="str">
        <f>VLOOKUP(D1043,campaign!A:B,2,FALSE)</f>
        <v>RVOwner</v>
      </c>
      <c r="F1043" s="9">
        <v>45058</v>
      </c>
      <c r="G1043">
        <f>VLOOKUP(D1043,campaign!A:D,4,FALSE)</f>
        <v>22</v>
      </c>
      <c r="I1043" t="s">
        <v>3881</v>
      </c>
      <c r="J1043" t="str">
        <f>VLOOKUP(I1043,B:C,2,FALSE)</f>
        <v>Karel McCaskill</v>
      </c>
      <c r="K1043" t="s">
        <v>3928</v>
      </c>
      <c r="L1043" t="str" cm="1">
        <f t="array" ref="L1043">INDEX(E:E,MATCH(I1043&amp;M1043,B:B&amp;F:F,0))</f>
        <v>OptOutMailings</v>
      </c>
      <c r="M1043" s="9">
        <f>_xlfn.MAXIFS(F:F,B:B,I1043,D:D,K1043)</f>
        <v>45033</v>
      </c>
      <c r="N1043" cm="1">
        <f t="array" ref="N1043">INDEX(G:G,MATCH(I1043&amp;K1043&amp;M1043,B:B&amp;D:D&amp;F:F,0))</f>
        <v>75</v>
      </c>
      <c r="O1043" s="9" t="str">
        <f>IF(M1043=_xlfn.MAXIFS(M:M,I:I,I1043),_xlfn.MAXIFS(M:M,I:I,I1043),"")</f>
        <v/>
      </c>
      <c r="P1043" t="str" cm="1">
        <f t="array" ref="P1043">IFERROR(INDEX(G:G,MATCH(K1043&amp;O1043,D:D&amp;F:F,0)),"")</f>
        <v/>
      </c>
      <c r="Q1043" t="str">
        <f>IF(P1043="","",_xlfn.MAXIFS(G:G,B:B,I1043))</f>
        <v/>
      </c>
      <c r="R1043" t="str" cm="1">
        <f t="array" ref="R1043">IF(P1043=Q1043,"",IFERROR(INDEX(E:E,MATCH(I1043&amp;Q1043,B:B&amp;G:G,0)),""))</f>
        <v/>
      </c>
    </row>
    <row r="1044" spans="2:18" x14ac:dyDescent="0.2">
      <c r="B1044" t="s">
        <v>2996</v>
      </c>
      <c r="C1044" t="str">
        <f>VLOOKUP(B1044,customer!A:B,2,FALSE)</f>
        <v>Stern Petruszka</v>
      </c>
      <c r="D1044" t="s">
        <v>3922</v>
      </c>
      <c r="E1044" t="str">
        <f>VLOOKUP(D1044,campaign!A:B,2,FALSE)</f>
        <v>HandsetWebCapable</v>
      </c>
      <c r="F1044" s="9">
        <v>44991</v>
      </c>
      <c r="G1044">
        <f>VLOOKUP(D1044,campaign!A:D,4,FALSE)</f>
        <v>62</v>
      </c>
      <c r="I1044" t="s">
        <v>3881</v>
      </c>
      <c r="J1044" t="str">
        <f>VLOOKUP(I1044,B:C,2,FALSE)</f>
        <v>Karel McCaskill</v>
      </c>
      <c r="K1044" t="s">
        <v>3949</v>
      </c>
      <c r="L1044" t="str" cm="1">
        <f t="array" ref="L1044">INDEX(E:E,MATCH(I1044&amp;M1044,B:B&amp;F:F,0))</f>
        <v>NewCellphoneUser</v>
      </c>
      <c r="M1044" s="9">
        <f>_xlfn.MAXIFS(F:F,B:B,I1044,D:D,K1044)</f>
        <v>45065</v>
      </c>
      <c r="N1044" cm="1">
        <f t="array" ref="N1044">INDEX(G:G,MATCH(I1044&amp;K1044&amp;M1044,B:B&amp;D:D&amp;F:F,0))</f>
        <v>25</v>
      </c>
      <c r="O1044" s="9">
        <f>IF(M1044=_xlfn.MAXIFS(M:M,I:I,I1044),_xlfn.MAXIFS(M:M,I:I,I1044),"")</f>
        <v>45065</v>
      </c>
      <c r="P1044" cm="1">
        <f t="array" ref="P1044">IFERROR(INDEX(G:G,MATCH(K1044&amp;O1044,D:D&amp;F:F,0)),"")</f>
        <v>25</v>
      </c>
      <c r="Q1044">
        <f>IF(P1044="","",_xlfn.MAXIFS(G:G,B:B,I1044))</f>
        <v>75</v>
      </c>
      <c r="R1044" t="str" cm="1">
        <f t="array" ref="R1044">IF(P1044=Q1044,"",IFERROR(INDEX(E:E,MATCH(I1044&amp;Q1044,B:B&amp;G:G,0)),""))</f>
        <v>OptOutMailings</v>
      </c>
    </row>
    <row r="1045" spans="2:18" x14ac:dyDescent="0.2">
      <c r="B1045" t="s">
        <v>2996</v>
      </c>
      <c r="C1045" t="str">
        <f>VLOOKUP(B1045,customer!A:B,2,FALSE)</f>
        <v>Stern Petruszka</v>
      </c>
      <c r="D1045" t="s">
        <v>3922</v>
      </c>
      <c r="E1045" t="str">
        <f>VLOOKUP(D1045,campaign!A:B,2,FALSE)</f>
        <v>HandsetWebCapable</v>
      </c>
      <c r="F1045" s="9">
        <v>45034</v>
      </c>
      <c r="G1045">
        <f>VLOOKUP(D1045,campaign!A:D,4,FALSE)</f>
        <v>62</v>
      </c>
      <c r="I1045" t="s">
        <v>3092</v>
      </c>
      <c r="J1045" t="str">
        <f>VLOOKUP(I1045,B:C,2,FALSE)</f>
        <v>Kariotta Lauridsen</v>
      </c>
      <c r="K1045" t="s">
        <v>3921</v>
      </c>
      <c r="L1045" t="str" cm="1">
        <f t="array" ref="L1045">INDEX(E:E,MATCH(I1045&amp;M1045,B:B&amp;F:F,0))</f>
        <v>HandsetRefurbished</v>
      </c>
      <c r="M1045" s="9">
        <f>_xlfn.MAXIFS(F:F,B:B,I1045,D:D,K1045)</f>
        <v>45031</v>
      </c>
      <c r="N1045" cm="1">
        <f t="array" ref="N1045">INDEX(G:G,MATCH(I1045&amp;K1045&amp;M1045,B:B&amp;D:D&amp;F:F,0))</f>
        <v>26</v>
      </c>
      <c r="O1045" s="9" t="str">
        <f>IF(M1045=_xlfn.MAXIFS(M:M,I:I,I1045),_xlfn.MAXIFS(M:M,I:I,I1045),"")</f>
        <v/>
      </c>
      <c r="P1045" t="str" cm="1">
        <f t="array" ref="P1045">IFERROR(INDEX(G:G,MATCH(K1045&amp;O1045,D:D&amp;F:F,0)),"")</f>
        <v/>
      </c>
      <c r="Q1045" t="str">
        <f>IF(P1045="","",_xlfn.MAXIFS(G:G,B:B,I1045))</f>
        <v/>
      </c>
      <c r="R1045" t="str" cm="1">
        <f t="array" ref="R1045">IF(P1045=Q1045,"",IFERROR(INDEX(E:E,MATCH(I1045&amp;Q1045,B:B&amp;G:G,0)),""))</f>
        <v/>
      </c>
    </row>
    <row r="1046" spans="2:18" x14ac:dyDescent="0.2">
      <c r="B1046" t="s">
        <v>2996</v>
      </c>
      <c r="C1046" t="str">
        <f>VLOOKUP(B1046,customer!A:B,2,FALSE)</f>
        <v>Stern Petruszka</v>
      </c>
      <c r="D1046" t="s">
        <v>3922</v>
      </c>
      <c r="E1046" t="str">
        <f>VLOOKUP(D1046,campaign!A:B,2,FALSE)</f>
        <v>HandsetWebCapable</v>
      </c>
      <c r="F1046" s="9">
        <v>45067</v>
      </c>
      <c r="G1046">
        <f>VLOOKUP(D1046,campaign!A:D,4,FALSE)</f>
        <v>62</v>
      </c>
      <c r="I1046" t="s">
        <v>3092</v>
      </c>
      <c r="J1046" t="str">
        <f>VLOOKUP(I1046,B:C,2,FALSE)</f>
        <v>Kariotta Lauridsen</v>
      </c>
      <c r="K1046" t="s">
        <v>3950</v>
      </c>
      <c r="L1046" t="str" cm="1">
        <f t="array" ref="L1046">INDEX(E:E,MATCH(I1046&amp;M1046,B:B&amp;F:F,0))</f>
        <v>NotNewCellphoneUser</v>
      </c>
      <c r="M1046" s="9">
        <f>_xlfn.MAXIFS(F:F,B:B,I1046,D:D,K1046)</f>
        <v>45044</v>
      </c>
      <c r="N1046" cm="1">
        <f t="array" ref="N1046">INDEX(G:G,MATCH(I1046&amp;K1046&amp;M1046,B:B&amp;D:D&amp;F:F,0))</f>
        <v>28</v>
      </c>
      <c r="O1046" s="9" t="str">
        <f>IF(M1046=_xlfn.MAXIFS(M:M,I:I,I1046),_xlfn.MAXIFS(M:M,I:I,I1046),"")</f>
        <v/>
      </c>
      <c r="P1046" t="str" cm="1">
        <f t="array" ref="P1046">IFERROR(INDEX(G:G,MATCH(K1046&amp;O1046,D:D&amp;F:F,0)),"")</f>
        <v/>
      </c>
      <c r="Q1046" t="str">
        <f>IF(P1046="","",_xlfn.MAXIFS(G:G,B:B,I1046))</f>
        <v/>
      </c>
      <c r="R1046" t="str" cm="1">
        <f t="array" ref="R1046">IF(P1046=Q1046,"",IFERROR(INDEX(E:E,MATCH(I1046&amp;Q1046,B:B&amp;G:G,0)),""))</f>
        <v/>
      </c>
    </row>
    <row r="1047" spans="2:18" x14ac:dyDescent="0.2">
      <c r="B1047" t="s">
        <v>2997</v>
      </c>
      <c r="C1047" t="str">
        <f>VLOOKUP(B1047,customer!A:B,2,FALSE)</f>
        <v>Noellyn Greger</v>
      </c>
      <c r="D1047" t="s">
        <v>3924</v>
      </c>
      <c r="E1047" t="str">
        <f>VLOOKUP(D1047,campaign!A:B,2,FALSE)</f>
        <v>RVOwner</v>
      </c>
      <c r="F1047" s="9">
        <v>44596</v>
      </c>
      <c r="G1047">
        <f>VLOOKUP(D1047,campaign!A:D,4,FALSE)</f>
        <v>22</v>
      </c>
      <c r="I1047" t="s">
        <v>3092</v>
      </c>
      <c r="J1047" t="str">
        <f>VLOOKUP(I1047,B:C,2,FALSE)</f>
        <v>Kariotta Lauridsen</v>
      </c>
      <c r="K1047" t="s">
        <v>3928</v>
      </c>
      <c r="L1047" t="str" cm="1">
        <f t="array" ref="L1047">INDEX(E:E,MATCH(I1047&amp;M1047,B:B&amp;F:F,0))</f>
        <v>OptOutMailings</v>
      </c>
      <c r="M1047" s="9">
        <f>_xlfn.MAXIFS(F:F,B:B,I1047,D:D,K1047)</f>
        <v>45079</v>
      </c>
      <c r="N1047" cm="1">
        <f t="array" ref="N1047">INDEX(G:G,MATCH(I1047&amp;K1047&amp;M1047,B:B&amp;D:D&amp;F:F,0))</f>
        <v>75</v>
      </c>
      <c r="O1047" s="9">
        <f>IF(M1047=_xlfn.MAXIFS(M:M,I:I,I1047),_xlfn.MAXIFS(M:M,I:I,I1047),"")</f>
        <v>45079</v>
      </c>
      <c r="P1047" cm="1">
        <f t="array" ref="P1047">IFERROR(INDEX(G:G,MATCH(K1047&amp;O1047,D:D&amp;F:F,0)),"")</f>
        <v>75</v>
      </c>
      <c r="Q1047">
        <f>IF(P1047="","",_xlfn.MAXIFS(G:G,B:B,I1047))</f>
        <v>75</v>
      </c>
      <c r="R1047" t="str" cm="1">
        <f t="array" ref="R1047">IF(P1047=Q1047,"",IFERROR(INDEX(E:E,MATCH(I1047&amp;Q1047,B:B&amp;G:G,0)),""))</f>
        <v/>
      </c>
    </row>
    <row r="1048" spans="2:18" x14ac:dyDescent="0.2">
      <c r="B1048" t="s">
        <v>2997</v>
      </c>
      <c r="C1048" t="str">
        <f>VLOOKUP(B1048,customer!A:B,2,FALSE)</f>
        <v>Noellyn Greger</v>
      </c>
      <c r="D1048" t="s">
        <v>3924</v>
      </c>
      <c r="E1048" t="str">
        <f>VLOOKUP(D1048,campaign!A:B,2,FALSE)</f>
        <v>RVOwner</v>
      </c>
      <c r="F1048" s="9">
        <v>44667</v>
      </c>
      <c r="G1048">
        <f>VLOOKUP(D1048,campaign!A:D,4,FALSE)</f>
        <v>22</v>
      </c>
      <c r="I1048" t="s">
        <v>3134</v>
      </c>
      <c r="J1048" t="str">
        <f>VLOOKUP(I1048,B:C,2,FALSE)</f>
        <v>Karlen Battell</v>
      </c>
      <c r="K1048" t="s">
        <v>3924</v>
      </c>
      <c r="L1048" t="str" cm="1">
        <f t="array" ref="L1048">INDEX(E:E,MATCH(I1048&amp;M1048,B:B&amp;F:F,0))</f>
        <v>RVOwner</v>
      </c>
      <c r="M1048" s="9">
        <f>_xlfn.MAXIFS(F:F,B:B,I1048,D:D,K1048)</f>
        <v>45050</v>
      </c>
      <c r="N1048" cm="1">
        <f t="array" ref="N1048">INDEX(G:G,MATCH(I1048&amp;K1048&amp;M1048,B:B&amp;D:D&amp;F:F,0))</f>
        <v>22</v>
      </c>
      <c r="O1048" s="9" t="str">
        <f>IF(M1048=_xlfn.MAXIFS(M:M,I:I,I1048),_xlfn.MAXIFS(M:M,I:I,I1048),"")</f>
        <v/>
      </c>
      <c r="P1048" t="str" cm="1">
        <f t="array" ref="P1048">IFERROR(INDEX(G:G,MATCH(K1048&amp;O1048,D:D&amp;F:F,0)),"")</f>
        <v/>
      </c>
      <c r="Q1048" t="str">
        <f>IF(P1048="","",_xlfn.MAXIFS(G:G,B:B,I1048))</f>
        <v/>
      </c>
      <c r="R1048" t="str" cm="1">
        <f t="array" ref="R1048">IF(P1048=Q1048,"",IFERROR(INDEX(E:E,MATCH(I1048&amp;Q1048,B:B&amp;G:G,0)),""))</f>
        <v/>
      </c>
    </row>
    <row r="1049" spans="2:18" x14ac:dyDescent="0.2">
      <c r="B1049" t="s">
        <v>2997</v>
      </c>
      <c r="C1049" t="str">
        <f>VLOOKUP(B1049,customer!A:B,2,FALSE)</f>
        <v>Noellyn Greger</v>
      </c>
      <c r="D1049" t="s">
        <v>3924</v>
      </c>
      <c r="E1049" t="str">
        <f>VLOOKUP(D1049,campaign!A:B,2,FALSE)</f>
        <v>RVOwner</v>
      </c>
      <c r="F1049" s="9">
        <v>44688</v>
      </c>
      <c r="G1049">
        <f>VLOOKUP(D1049,campaign!A:D,4,FALSE)</f>
        <v>22</v>
      </c>
      <c r="I1049" t="s">
        <v>3134</v>
      </c>
      <c r="J1049" t="str">
        <f>VLOOKUP(I1049,B:C,2,FALSE)</f>
        <v>Karlen Battell</v>
      </c>
      <c r="K1049" t="s">
        <v>3948</v>
      </c>
      <c r="L1049" t="str" cm="1">
        <f t="array" ref="L1049">INDEX(E:E,MATCH(I1049&amp;M1049,B:B&amp;F:F,0))</f>
        <v>HasCreditCard</v>
      </c>
      <c r="M1049" s="9">
        <f>_xlfn.MAXIFS(F:F,B:B,I1049,D:D,K1049)</f>
        <v>45058</v>
      </c>
      <c r="N1049" cm="1">
        <f t="array" ref="N1049">INDEX(G:G,MATCH(I1049&amp;K1049&amp;M1049,B:B&amp;D:D&amp;F:F,0))</f>
        <v>65</v>
      </c>
      <c r="O1049" s="9">
        <f>IF(M1049=_xlfn.MAXIFS(M:M,I:I,I1049),_xlfn.MAXIFS(M:M,I:I,I1049),"")</f>
        <v>45058</v>
      </c>
      <c r="P1049" cm="1">
        <f t="array" ref="P1049">IFERROR(INDEX(G:G,MATCH(K1049&amp;O1049,D:D&amp;F:F,0)),"")</f>
        <v>65</v>
      </c>
      <c r="Q1049">
        <f>IF(P1049="","",_xlfn.MAXIFS(G:G,B:B,I1049))</f>
        <v>65</v>
      </c>
      <c r="R1049" t="str" cm="1">
        <f t="array" ref="R1049">IF(P1049=Q1049,"",IFERROR(INDEX(E:E,MATCH(I1049&amp;Q1049,B:B&amp;G:G,0)),""))</f>
        <v/>
      </c>
    </row>
    <row r="1050" spans="2:18" x14ac:dyDescent="0.2">
      <c r="B1050" t="s">
        <v>2997</v>
      </c>
      <c r="C1050" t="str">
        <f>VLOOKUP(B1050,customer!A:B,2,FALSE)</f>
        <v>Noellyn Greger</v>
      </c>
      <c r="D1050" t="s">
        <v>3924</v>
      </c>
      <c r="E1050" t="str">
        <f>VLOOKUP(D1050,campaign!A:B,2,FALSE)</f>
        <v>RVOwner</v>
      </c>
      <c r="F1050" s="9">
        <v>44729</v>
      </c>
      <c r="G1050">
        <f>VLOOKUP(D1050,campaign!A:D,4,FALSE)</f>
        <v>22</v>
      </c>
      <c r="I1050" t="s">
        <v>2989</v>
      </c>
      <c r="J1050" t="str">
        <f>VLOOKUP(I1050,B:C,2,FALSE)</f>
        <v>Kassia Dobney</v>
      </c>
      <c r="K1050" t="s">
        <v>3947</v>
      </c>
      <c r="L1050" t="str" cm="1">
        <f t="array" ref="L1050">INDEX(E:E,MATCH(I1050&amp;M1050,B:B&amp;F:F,0))</f>
        <v>OwnsComputer</v>
      </c>
      <c r="M1050" s="9">
        <f>_xlfn.MAXIFS(F:F,B:B,I1050,D:D,K1050)</f>
        <v>45063</v>
      </c>
      <c r="N1050" cm="1">
        <f t="array" ref="N1050">INDEX(G:G,MATCH(I1050&amp;K1050&amp;M1050,B:B&amp;D:D&amp;F:F,0))</f>
        <v>62</v>
      </c>
      <c r="O1050" s="9" t="str">
        <f>IF(M1050=_xlfn.MAXIFS(M:M,I:I,I1050),_xlfn.MAXIFS(M:M,I:I,I1050),"")</f>
        <v/>
      </c>
      <c r="P1050" t="str" cm="1">
        <f t="array" ref="P1050">IFERROR(INDEX(G:G,MATCH(K1050&amp;O1050,D:D&amp;F:F,0)),"")</f>
        <v/>
      </c>
      <c r="Q1050" t="str">
        <f>IF(P1050="","",_xlfn.MAXIFS(G:G,B:B,I1050))</f>
        <v/>
      </c>
      <c r="R1050" t="str" cm="1">
        <f t="array" ref="R1050">IF(P1050=Q1050,"",IFERROR(INDEX(E:E,MATCH(I1050&amp;Q1050,B:B&amp;G:G,0)),""))</f>
        <v/>
      </c>
    </row>
    <row r="1051" spans="2:18" x14ac:dyDescent="0.2">
      <c r="B1051" t="s">
        <v>2997</v>
      </c>
      <c r="C1051" t="str">
        <f>VLOOKUP(B1051,customer!A:B,2,FALSE)</f>
        <v>Noellyn Greger</v>
      </c>
      <c r="D1051" t="s">
        <v>3924</v>
      </c>
      <c r="E1051" t="str">
        <f>VLOOKUP(D1051,campaign!A:B,2,FALSE)</f>
        <v>RVOwner</v>
      </c>
      <c r="F1051" s="9">
        <v>44753</v>
      </c>
      <c r="G1051">
        <f>VLOOKUP(D1051,campaign!A:D,4,FALSE)</f>
        <v>22</v>
      </c>
      <c r="I1051" t="s">
        <v>2989</v>
      </c>
      <c r="J1051" t="str">
        <f>VLOOKUP(I1051,B:C,2,FALSE)</f>
        <v>Kassia Dobney</v>
      </c>
      <c r="K1051" t="s">
        <v>3952</v>
      </c>
      <c r="L1051" t="str" cm="1">
        <f t="array" ref="L1051">INDEX(E:E,MATCH(I1051&amp;M1051,B:B&amp;F:F,0))</f>
        <v>MadeCallToRetentionTeam</v>
      </c>
      <c r="M1051" s="9">
        <f>_xlfn.MAXIFS(F:F,B:B,I1051,D:D,K1051)</f>
        <v>45081</v>
      </c>
      <c r="N1051" cm="1">
        <f t="array" ref="N1051">INDEX(G:G,MATCH(I1051&amp;K1051&amp;M1051,B:B&amp;D:D&amp;F:F,0))</f>
        <v>16</v>
      </c>
      <c r="O1051" s="9" t="str">
        <f>IF(M1051=_xlfn.MAXIFS(M:M,I:I,I1051),_xlfn.MAXIFS(M:M,I:I,I1051),"")</f>
        <v/>
      </c>
      <c r="P1051" t="str" cm="1">
        <f t="array" ref="P1051">IFERROR(INDEX(G:G,MATCH(K1051&amp;O1051,D:D&amp;F:F,0)),"")</f>
        <v/>
      </c>
      <c r="Q1051" t="str">
        <f>IF(P1051="","",_xlfn.MAXIFS(G:G,B:B,I1051))</f>
        <v/>
      </c>
      <c r="R1051" t="str" cm="1">
        <f t="array" ref="R1051">IF(P1051=Q1051,"",IFERROR(INDEX(E:E,MATCH(I1051&amp;Q1051,B:B&amp;G:G,0)),""))</f>
        <v/>
      </c>
    </row>
    <row r="1052" spans="2:18" x14ac:dyDescent="0.2">
      <c r="B1052" t="s">
        <v>2997</v>
      </c>
      <c r="C1052" t="str">
        <f>VLOOKUP(B1052,customer!A:B,2,FALSE)</f>
        <v>Noellyn Greger</v>
      </c>
      <c r="D1052" t="s">
        <v>3924</v>
      </c>
      <c r="E1052" t="str">
        <f>VLOOKUP(D1052,campaign!A:B,2,FALSE)</f>
        <v>RVOwner</v>
      </c>
      <c r="F1052" s="9">
        <v>44792</v>
      </c>
      <c r="G1052">
        <f>VLOOKUP(D1052,campaign!A:D,4,FALSE)</f>
        <v>22</v>
      </c>
      <c r="I1052" t="s">
        <v>2989</v>
      </c>
      <c r="J1052" t="str">
        <f>VLOOKUP(I1052,B:C,2,FALSE)</f>
        <v>Kassia Dobney</v>
      </c>
      <c r="K1052" t="s">
        <v>3927</v>
      </c>
      <c r="L1052" t="str" cm="1">
        <f t="array" ref="L1052">INDEX(E:E,MATCH(I1052&amp;M1052,B:B&amp;F:F,0))</f>
        <v>RespondsToMailOffers</v>
      </c>
      <c r="M1052" s="9">
        <f>_xlfn.MAXIFS(F:F,B:B,I1052,D:D,K1052)</f>
        <v>45084</v>
      </c>
      <c r="N1052" cm="1">
        <f t="array" ref="N1052">INDEX(G:G,MATCH(I1052&amp;K1052&amp;M1052,B:B&amp;D:D&amp;F:F,0))</f>
        <v>27</v>
      </c>
      <c r="O1052" s="9">
        <f>IF(M1052=_xlfn.MAXIFS(M:M,I:I,I1052),_xlfn.MAXIFS(M:M,I:I,I1052),"")</f>
        <v>45084</v>
      </c>
      <c r="P1052" cm="1">
        <f t="array" ref="P1052">IFERROR(INDEX(G:G,MATCH(K1052&amp;O1052,D:D&amp;F:F,0)),"")</f>
        <v>27</v>
      </c>
      <c r="Q1052">
        <f>IF(P1052="","",_xlfn.MAXIFS(G:G,B:B,I1052))</f>
        <v>62</v>
      </c>
      <c r="R1052" t="str" cm="1">
        <f t="array" ref="R1052">IF(P1052=Q1052,"",IFERROR(INDEX(E:E,MATCH(I1052&amp;Q1052,B:B&amp;G:G,0)),""))</f>
        <v>OwnsComputer</v>
      </c>
    </row>
    <row r="1053" spans="2:18" x14ac:dyDescent="0.2">
      <c r="B1053" t="s">
        <v>2997</v>
      </c>
      <c r="C1053" t="str">
        <f>VLOOKUP(B1053,customer!A:B,2,FALSE)</f>
        <v>Noellyn Greger</v>
      </c>
      <c r="D1053" t="s">
        <v>3924</v>
      </c>
      <c r="E1053" t="str">
        <f>VLOOKUP(D1053,campaign!A:B,2,FALSE)</f>
        <v>RVOwner</v>
      </c>
      <c r="F1053" s="9">
        <v>44809</v>
      </c>
      <c r="G1053">
        <f>VLOOKUP(D1053,campaign!A:D,4,FALSE)</f>
        <v>22</v>
      </c>
      <c r="I1053" t="s">
        <v>3063</v>
      </c>
      <c r="J1053" t="str">
        <f>VLOOKUP(I1053,B:C,2,FALSE)</f>
        <v>Katalin Liveley</v>
      </c>
      <c r="K1053" t="s">
        <v>3947</v>
      </c>
      <c r="L1053" t="str" cm="1">
        <f t="array" ref="L1053">INDEX(E:E,MATCH(I1053&amp;M1053,B:B&amp;F:F,0))</f>
        <v>OwnsComputer</v>
      </c>
      <c r="M1053" s="9">
        <f>_xlfn.MAXIFS(F:F,B:B,I1053,D:D,K1053)</f>
        <v>45056</v>
      </c>
      <c r="N1053" cm="1">
        <f t="array" ref="N1053">INDEX(G:G,MATCH(I1053&amp;K1053&amp;M1053,B:B&amp;D:D&amp;F:F,0))</f>
        <v>62</v>
      </c>
      <c r="O1053" s="9" t="str">
        <f>IF(M1053=_xlfn.MAXIFS(M:M,I:I,I1053),_xlfn.MAXIFS(M:M,I:I,I1053),"")</f>
        <v/>
      </c>
      <c r="P1053" t="str" cm="1">
        <f t="array" ref="P1053">IFERROR(INDEX(G:G,MATCH(K1053&amp;O1053,D:D&amp;F:F,0)),"")</f>
        <v/>
      </c>
      <c r="Q1053" t="str">
        <f>IF(P1053="","",_xlfn.MAXIFS(G:G,B:B,I1053))</f>
        <v/>
      </c>
      <c r="R1053" t="str" cm="1">
        <f t="array" ref="R1053">IF(P1053=Q1053,"",IFERROR(INDEX(E:E,MATCH(I1053&amp;Q1053,B:B&amp;G:G,0)),""))</f>
        <v/>
      </c>
    </row>
    <row r="1054" spans="2:18" x14ac:dyDescent="0.2">
      <c r="B1054" t="s">
        <v>2997</v>
      </c>
      <c r="C1054" t="str">
        <f>VLOOKUP(B1054,customer!A:B,2,FALSE)</f>
        <v>Noellyn Greger</v>
      </c>
      <c r="D1054" t="s">
        <v>3924</v>
      </c>
      <c r="E1054" t="str">
        <f>VLOOKUP(D1054,campaign!A:B,2,FALSE)</f>
        <v>RVOwner</v>
      </c>
      <c r="F1054" s="9">
        <v>44839</v>
      </c>
      <c r="G1054">
        <f>VLOOKUP(D1054,campaign!A:D,4,FALSE)</f>
        <v>22</v>
      </c>
      <c r="I1054" t="s">
        <v>3063</v>
      </c>
      <c r="J1054" t="str">
        <f>VLOOKUP(I1054,B:C,2,FALSE)</f>
        <v>Katalin Liveley</v>
      </c>
      <c r="K1054" t="s">
        <v>3923</v>
      </c>
      <c r="L1054" t="str" cm="1">
        <f t="array" ref="L1054">INDEX(E:E,MATCH(I1054&amp;M1054,B:B&amp;F:F,0))</f>
        <v>TruckOwner</v>
      </c>
      <c r="M1054" s="9">
        <f>_xlfn.MAXIFS(F:F,B:B,I1054,D:D,K1054)</f>
        <v>45077</v>
      </c>
      <c r="N1054" cm="1">
        <f t="array" ref="N1054">INDEX(G:G,MATCH(I1054&amp;K1054&amp;M1054,B:B&amp;D:D&amp;F:F,0))</f>
        <v>26</v>
      </c>
      <c r="O1054" s="9">
        <f>IF(M1054=_xlfn.MAXIFS(M:M,I:I,I1054),_xlfn.MAXIFS(M:M,I:I,I1054),"")</f>
        <v>45077</v>
      </c>
      <c r="P1054" cm="1">
        <f t="array" ref="P1054">IFERROR(INDEX(G:G,MATCH(K1054&amp;O1054,D:D&amp;F:F,0)),"")</f>
        <v>26</v>
      </c>
      <c r="Q1054">
        <f>IF(P1054="","",_xlfn.MAXIFS(G:G,B:B,I1054))</f>
        <v>75</v>
      </c>
      <c r="R1054" t="str" cm="1">
        <f t="array" ref="R1054">IF(P1054=Q1054,"",IFERROR(INDEX(E:E,MATCH(I1054&amp;Q1054,B:B&amp;G:G,0)),""))</f>
        <v>OptOutMailings</v>
      </c>
    </row>
    <row r="1055" spans="2:18" x14ac:dyDescent="0.2">
      <c r="B1055" t="s">
        <v>2997</v>
      </c>
      <c r="C1055" t="str">
        <f>VLOOKUP(B1055,customer!A:B,2,FALSE)</f>
        <v>Noellyn Greger</v>
      </c>
      <c r="D1055" t="s">
        <v>3924</v>
      </c>
      <c r="E1055" t="str">
        <f>VLOOKUP(D1055,campaign!A:B,2,FALSE)</f>
        <v>RVOwner</v>
      </c>
      <c r="F1055" s="9">
        <v>44879</v>
      </c>
      <c r="G1055">
        <f>VLOOKUP(D1055,campaign!A:D,4,FALSE)</f>
        <v>22</v>
      </c>
      <c r="I1055" t="s">
        <v>3063</v>
      </c>
      <c r="J1055" t="str">
        <f>VLOOKUP(I1055,B:C,2,FALSE)</f>
        <v>Katalin Liveley</v>
      </c>
      <c r="K1055" t="s">
        <v>3928</v>
      </c>
      <c r="L1055" t="str" cm="1">
        <f t="array" ref="L1055">INDEX(E:E,MATCH(I1055&amp;M1055,B:B&amp;F:F,0))</f>
        <v>OptOutMailings</v>
      </c>
      <c r="M1055" s="9">
        <f>_xlfn.MAXIFS(F:F,B:B,I1055,D:D,K1055)</f>
        <v>45053</v>
      </c>
      <c r="N1055" cm="1">
        <f t="array" ref="N1055">INDEX(G:G,MATCH(I1055&amp;K1055&amp;M1055,B:B&amp;D:D&amp;F:F,0))</f>
        <v>75</v>
      </c>
      <c r="O1055" s="9" t="str">
        <f>IF(M1055=_xlfn.MAXIFS(M:M,I:I,I1055),_xlfn.MAXIFS(M:M,I:I,I1055),"")</f>
        <v/>
      </c>
      <c r="P1055" t="str" cm="1">
        <f t="array" ref="P1055">IFERROR(INDEX(G:G,MATCH(K1055&amp;O1055,D:D&amp;F:F,0)),"")</f>
        <v/>
      </c>
      <c r="Q1055" t="str">
        <f>IF(P1055="","",_xlfn.MAXIFS(G:G,B:B,I1055))</f>
        <v/>
      </c>
      <c r="R1055" t="str" cm="1">
        <f t="array" ref="R1055">IF(P1055=Q1055,"",IFERROR(INDEX(E:E,MATCH(I1055&amp;Q1055,B:B&amp;G:G,0)),""))</f>
        <v/>
      </c>
    </row>
    <row r="1056" spans="2:18" x14ac:dyDescent="0.2">
      <c r="B1056" t="s">
        <v>2997</v>
      </c>
      <c r="C1056" t="str">
        <f>VLOOKUP(B1056,customer!A:B,2,FALSE)</f>
        <v>Noellyn Greger</v>
      </c>
      <c r="D1056" t="s">
        <v>3924</v>
      </c>
      <c r="E1056" t="str">
        <f>VLOOKUP(D1056,campaign!A:B,2,FALSE)</f>
        <v>RVOwner</v>
      </c>
      <c r="F1056" s="9">
        <v>44914</v>
      </c>
      <c r="G1056">
        <f>VLOOKUP(D1056,campaign!A:D,4,FALSE)</f>
        <v>22</v>
      </c>
      <c r="I1056" t="s">
        <v>3141</v>
      </c>
      <c r="J1056" t="str">
        <f>VLOOKUP(I1056,B:C,2,FALSE)</f>
        <v>Katee Grahlman</v>
      </c>
      <c r="K1056" t="s">
        <v>3951</v>
      </c>
      <c r="L1056" t="str" cm="1">
        <f t="array" ref="L1056">INDEX(E:E,MATCH(I1056&amp;M1056,B:B&amp;F:F,0))</f>
        <v>OwnsMotorcycle</v>
      </c>
      <c r="M1056" s="9">
        <f>_xlfn.MAXIFS(F:F,B:B,I1056,D:D,K1056)</f>
        <v>45073</v>
      </c>
      <c r="N1056" cm="1">
        <f t="array" ref="N1056">INDEX(G:G,MATCH(I1056&amp;K1056&amp;M1056,B:B&amp;D:D&amp;F:F,0))</f>
        <v>14</v>
      </c>
      <c r="O1056" s="9">
        <f>IF(M1056=_xlfn.MAXIFS(M:M,I:I,I1056),_xlfn.MAXIFS(M:M,I:I,I1056),"")</f>
        <v>45073</v>
      </c>
      <c r="P1056" cm="1">
        <f t="array" ref="P1056">IFERROR(INDEX(G:G,MATCH(K1056&amp;O1056,D:D&amp;F:F,0)),"")</f>
        <v>14</v>
      </c>
      <c r="Q1056">
        <f>IF(P1056="","",_xlfn.MAXIFS(G:G,B:B,I1056))</f>
        <v>65</v>
      </c>
      <c r="R1056" t="str" cm="1">
        <f t="array" ref="R1056">IF(P1056=Q1056,"",IFERROR(INDEX(E:E,MATCH(I1056&amp;Q1056,B:B&amp;G:G,0)),""))</f>
        <v>HasCreditCard</v>
      </c>
    </row>
    <row r="1057" spans="2:18" x14ac:dyDescent="0.2">
      <c r="B1057" t="s">
        <v>2997</v>
      </c>
      <c r="C1057" t="str">
        <f>VLOOKUP(B1057,customer!A:B,2,FALSE)</f>
        <v>Noellyn Greger</v>
      </c>
      <c r="D1057" t="s">
        <v>3924</v>
      </c>
      <c r="E1057" t="str">
        <f>VLOOKUP(D1057,campaign!A:B,2,FALSE)</f>
        <v>RVOwner</v>
      </c>
      <c r="F1057" s="9">
        <v>44970</v>
      </c>
      <c r="G1057">
        <f>VLOOKUP(D1057,campaign!A:D,4,FALSE)</f>
        <v>22</v>
      </c>
      <c r="I1057" t="s">
        <v>3141</v>
      </c>
      <c r="J1057" t="str">
        <f>VLOOKUP(I1057,B:C,2,FALSE)</f>
        <v>Katee Grahlman</v>
      </c>
      <c r="K1057" t="s">
        <v>3948</v>
      </c>
      <c r="L1057" t="str" cm="1">
        <f t="array" ref="L1057">INDEX(E:E,MATCH(I1057&amp;M1057,B:B&amp;F:F,0))</f>
        <v>HasCreditCard</v>
      </c>
      <c r="M1057" s="9">
        <f>_xlfn.MAXIFS(F:F,B:B,I1057,D:D,K1057)</f>
        <v>45037</v>
      </c>
      <c r="N1057" cm="1">
        <f t="array" ref="N1057">INDEX(G:G,MATCH(I1057&amp;K1057&amp;M1057,B:B&amp;D:D&amp;F:F,0))</f>
        <v>65</v>
      </c>
      <c r="O1057" s="9" t="str">
        <f>IF(M1057=_xlfn.MAXIFS(M:M,I:I,I1057),_xlfn.MAXIFS(M:M,I:I,I1057),"")</f>
        <v/>
      </c>
      <c r="P1057" t="str" cm="1">
        <f t="array" ref="P1057">IFERROR(INDEX(G:G,MATCH(K1057&amp;O1057,D:D&amp;F:F,0)),"")</f>
        <v/>
      </c>
      <c r="Q1057" t="str">
        <f>IF(P1057="","",_xlfn.MAXIFS(G:G,B:B,I1057))</f>
        <v/>
      </c>
      <c r="R1057" t="str" cm="1">
        <f t="array" ref="R1057">IF(P1057=Q1057,"",IFERROR(INDEX(E:E,MATCH(I1057&amp;Q1057,B:B&amp;G:G,0)),""))</f>
        <v/>
      </c>
    </row>
    <row r="1058" spans="2:18" x14ac:dyDescent="0.2">
      <c r="B1058" t="s">
        <v>2997</v>
      </c>
      <c r="C1058" t="str">
        <f>VLOOKUP(B1058,customer!A:B,2,FALSE)</f>
        <v>Noellyn Greger</v>
      </c>
      <c r="D1058" t="s">
        <v>3924</v>
      </c>
      <c r="E1058" t="str">
        <f>VLOOKUP(D1058,campaign!A:B,2,FALSE)</f>
        <v>RVOwner</v>
      </c>
      <c r="F1058" s="9">
        <v>45003</v>
      </c>
      <c r="G1058">
        <f>VLOOKUP(D1058,campaign!A:D,4,FALSE)</f>
        <v>22</v>
      </c>
      <c r="I1058" t="s">
        <v>3841</v>
      </c>
      <c r="J1058" t="str">
        <f>VLOOKUP(I1058,B:C,2,FALSE)</f>
        <v>Katerina Gellier</v>
      </c>
      <c r="K1058" t="s">
        <v>3929</v>
      </c>
      <c r="L1058" t="str" cm="1">
        <f t="array" ref="L1058">INDEX(E:E,MATCH(I1058&amp;M1058,B:B&amp;F:F,0))</f>
        <v>NonUSTravel</v>
      </c>
      <c r="M1058" s="9">
        <f>_xlfn.MAXIFS(F:F,B:B,I1058,D:D,K1058)</f>
        <v>45043</v>
      </c>
      <c r="N1058" cm="1">
        <f t="array" ref="N1058">INDEX(G:G,MATCH(I1058&amp;K1058&amp;M1058,B:B&amp;D:D&amp;F:F,0))</f>
        <v>66</v>
      </c>
      <c r="O1058" s="9" t="str">
        <f>IF(M1058=_xlfn.MAXIFS(M:M,I:I,I1058),_xlfn.MAXIFS(M:M,I:I,I1058),"")</f>
        <v/>
      </c>
      <c r="P1058" t="str" cm="1">
        <f t="array" ref="P1058">IFERROR(INDEX(G:G,MATCH(K1058&amp;O1058,D:D&amp;F:F,0)),"")</f>
        <v/>
      </c>
      <c r="Q1058" t="str">
        <f>IF(P1058="","",_xlfn.MAXIFS(G:G,B:B,I1058))</f>
        <v/>
      </c>
      <c r="R1058" t="str" cm="1">
        <f t="array" ref="R1058">IF(P1058=Q1058,"",IFERROR(INDEX(E:E,MATCH(I1058&amp;Q1058,B:B&amp;G:G,0)),""))</f>
        <v/>
      </c>
    </row>
    <row r="1059" spans="2:18" x14ac:dyDescent="0.2">
      <c r="B1059" t="s">
        <v>2997</v>
      </c>
      <c r="C1059" t="str">
        <f>VLOOKUP(B1059,customer!A:B,2,FALSE)</f>
        <v>Noellyn Greger</v>
      </c>
      <c r="D1059" t="s">
        <v>3924</v>
      </c>
      <c r="E1059" t="str">
        <f>VLOOKUP(D1059,campaign!A:B,2,FALSE)</f>
        <v>RVOwner</v>
      </c>
      <c r="F1059" s="9">
        <v>45032</v>
      </c>
      <c r="G1059">
        <f>VLOOKUP(D1059,campaign!A:D,4,FALSE)</f>
        <v>22</v>
      </c>
      <c r="I1059" t="s">
        <v>3841</v>
      </c>
      <c r="J1059" t="str">
        <f>VLOOKUP(I1059,B:C,2,FALSE)</f>
        <v>Katerina Gellier</v>
      </c>
      <c r="K1059" t="s">
        <v>3951</v>
      </c>
      <c r="L1059" t="str" cm="1">
        <f t="array" ref="L1059">INDEX(E:E,MATCH(I1059&amp;M1059,B:B&amp;F:F,0))</f>
        <v>OwnsMotorcycle</v>
      </c>
      <c r="M1059" s="9">
        <f>_xlfn.MAXIFS(F:F,B:B,I1059,D:D,K1059)</f>
        <v>45060</v>
      </c>
      <c r="N1059" cm="1">
        <f t="array" ref="N1059">INDEX(G:G,MATCH(I1059&amp;K1059&amp;M1059,B:B&amp;D:D&amp;F:F,0))</f>
        <v>14</v>
      </c>
      <c r="O1059" s="9">
        <f>IF(M1059=_xlfn.MAXIFS(M:M,I:I,I1059),_xlfn.MAXIFS(M:M,I:I,I1059),"")</f>
        <v>45060</v>
      </c>
      <c r="P1059" cm="1">
        <f t="array" ref="P1059">IFERROR(INDEX(G:G,MATCH(K1059&amp;O1059,D:D&amp;F:F,0)),"")</f>
        <v>14</v>
      </c>
      <c r="Q1059">
        <f>IF(P1059="","",_xlfn.MAXIFS(G:G,B:B,I1059))</f>
        <v>66</v>
      </c>
      <c r="R1059" t="str" cm="1">
        <f t="array" ref="R1059">IF(P1059=Q1059,"",IFERROR(INDEX(E:E,MATCH(I1059&amp;Q1059,B:B&amp;G:G,0)),""))</f>
        <v>NonUSTravel</v>
      </c>
    </row>
    <row r="1060" spans="2:18" x14ac:dyDescent="0.2">
      <c r="B1060" t="s">
        <v>2997</v>
      </c>
      <c r="C1060" t="str">
        <f>VLOOKUP(B1060,customer!A:B,2,FALSE)</f>
        <v>Noellyn Greger</v>
      </c>
      <c r="D1060" t="s">
        <v>3924</v>
      </c>
      <c r="E1060" t="str">
        <f>VLOOKUP(D1060,campaign!A:B,2,FALSE)</f>
        <v>RVOwner</v>
      </c>
      <c r="F1060" s="9">
        <v>45054</v>
      </c>
      <c r="G1060">
        <f>VLOOKUP(D1060,campaign!A:D,4,FALSE)</f>
        <v>22</v>
      </c>
      <c r="I1060" t="s">
        <v>2957</v>
      </c>
      <c r="J1060" t="str">
        <f>VLOOKUP(I1060,B:C,2,FALSE)</f>
        <v>Katerina Maccrae</v>
      </c>
      <c r="K1060" t="s">
        <v>3926</v>
      </c>
      <c r="L1060" t="str" cm="1">
        <f t="array" ref="L1060">INDEX(E:E,MATCH(I1060&amp;M1060,B:B&amp;F:F,0))</f>
        <v>BuysViaMailOrder</v>
      </c>
      <c r="M1060" s="9">
        <f>_xlfn.MAXIFS(F:F,B:B,I1060,D:D,K1060)</f>
        <v>45025</v>
      </c>
      <c r="N1060" cm="1">
        <f t="array" ref="N1060">INDEX(G:G,MATCH(I1060&amp;K1060&amp;M1060,B:B&amp;D:D&amp;F:F,0))</f>
        <v>25</v>
      </c>
      <c r="O1060" s="9" t="str">
        <f>IF(M1060=_xlfn.MAXIFS(M:M,I:I,I1060),_xlfn.MAXIFS(M:M,I:I,I1060),"")</f>
        <v/>
      </c>
      <c r="P1060" t="str" cm="1">
        <f t="array" ref="P1060">IFERROR(INDEX(G:G,MATCH(K1060&amp;O1060,D:D&amp;F:F,0)),"")</f>
        <v/>
      </c>
      <c r="Q1060" t="str">
        <f>IF(P1060="","",_xlfn.MAXIFS(G:G,B:B,I1060))</f>
        <v/>
      </c>
      <c r="R1060" t="str" cm="1">
        <f t="array" ref="R1060">IF(P1060=Q1060,"",IFERROR(INDEX(E:E,MATCH(I1060&amp;Q1060,B:B&amp;G:G,0)),""))</f>
        <v/>
      </c>
    </row>
    <row r="1061" spans="2:18" x14ac:dyDescent="0.2">
      <c r="B1061" t="s">
        <v>2997</v>
      </c>
      <c r="C1061" t="str">
        <f>VLOOKUP(B1061,customer!A:B,2,FALSE)</f>
        <v>Noellyn Greger</v>
      </c>
      <c r="D1061" t="s">
        <v>3925</v>
      </c>
      <c r="E1061" t="str">
        <f>VLOOKUP(D1061,campaign!A:B,2,FALSE)</f>
        <v>Homeownership</v>
      </c>
      <c r="F1061" s="9">
        <v>44946</v>
      </c>
      <c r="G1061">
        <f>VLOOKUP(D1061,campaign!A:D,4,FALSE)</f>
        <v>13</v>
      </c>
      <c r="I1061" t="s">
        <v>2957</v>
      </c>
      <c r="J1061" t="str">
        <f>VLOOKUP(I1061,B:C,2,FALSE)</f>
        <v>Katerina Maccrae</v>
      </c>
      <c r="K1061" t="s">
        <v>3920</v>
      </c>
      <c r="L1061" t="str" cm="1">
        <f t="array" ref="L1061">INDEX(E:E,MATCH(I1061&amp;M1061,B:B&amp;F:F,0))</f>
        <v>ChildrenInHH</v>
      </c>
      <c r="M1061" s="9">
        <f>_xlfn.MAXIFS(F:F,B:B,I1061,D:D,K1061)</f>
        <v>45057</v>
      </c>
      <c r="N1061" cm="1">
        <f t="array" ref="N1061">INDEX(G:G,MATCH(I1061&amp;K1061&amp;M1061,B:B&amp;D:D&amp;F:F,0))</f>
        <v>10</v>
      </c>
      <c r="O1061" s="9" t="str">
        <f>IF(M1061=_xlfn.MAXIFS(M:M,I:I,I1061),_xlfn.MAXIFS(M:M,I:I,I1061),"")</f>
        <v/>
      </c>
      <c r="P1061" t="str" cm="1">
        <f t="array" ref="P1061">IFERROR(INDEX(G:G,MATCH(K1061&amp;O1061,D:D&amp;F:F,0)),"")</f>
        <v/>
      </c>
      <c r="Q1061" t="str">
        <f>IF(P1061="","",_xlfn.MAXIFS(G:G,B:B,I1061))</f>
        <v/>
      </c>
      <c r="R1061" t="str" cm="1">
        <f t="array" ref="R1061">IF(P1061=Q1061,"",IFERROR(INDEX(E:E,MATCH(I1061&amp;Q1061,B:B&amp;G:G,0)),""))</f>
        <v/>
      </c>
    </row>
    <row r="1062" spans="2:18" x14ac:dyDescent="0.2">
      <c r="B1062" t="s">
        <v>2997</v>
      </c>
      <c r="C1062" t="str">
        <f>VLOOKUP(B1062,customer!A:B,2,FALSE)</f>
        <v>Noellyn Greger</v>
      </c>
      <c r="D1062" t="s">
        <v>3925</v>
      </c>
      <c r="E1062" t="str">
        <f>VLOOKUP(D1062,campaign!A:B,2,FALSE)</f>
        <v>Homeownership</v>
      </c>
      <c r="F1062" s="9">
        <v>44981</v>
      </c>
      <c r="G1062">
        <f>VLOOKUP(D1062,campaign!A:D,4,FALSE)</f>
        <v>13</v>
      </c>
      <c r="I1062" t="s">
        <v>2957</v>
      </c>
      <c r="J1062" t="str">
        <f>VLOOKUP(I1062,B:C,2,FALSE)</f>
        <v>Katerina Maccrae</v>
      </c>
      <c r="K1062" t="s">
        <v>3927</v>
      </c>
      <c r="L1062" t="str" cm="1">
        <f t="array" ref="L1062">INDEX(E:E,MATCH(I1062&amp;M1062,B:B&amp;F:F,0))</f>
        <v>RespondsToMailOffers</v>
      </c>
      <c r="M1062" s="9">
        <f>_xlfn.MAXIFS(F:F,B:B,I1062,D:D,K1062)</f>
        <v>45068</v>
      </c>
      <c r="N1062" cm="1">
        <f t="array" ref="N1062">INDEX(G:G,MATCH(I1062&amp;K1062&amp;M1062,B:B&amp;D:D&amp;F:F,0))</f>
        <v>27</v>
      </c>
      <c r="O1062" s="9">
        <f>IF(M1062=_xlfn.MAXIFS(M:M,I:I,I1062),_xlfn.MAXIFS(M:M,I:I,I1062),"")</f>
        <v>45068</v>
      </c>
      <c r="P1062" cm="1">
        <f t="array" ref="P1062">IFERROR(INDEX(G:G,MATCH(K1062&amp;O1062,D:D&amp;F:F,0)),"")</f>
        <v>27</v>
      </c>
      <c r="Q1062">
        <f>IF(P1062="","",_xlfn.MAXIFS(G:G,B:B,I1062))</f>
        <v>27</v>
      </c>
      <c r="R1062" t="str" cm="1">
        <f t="array" ref="R1062">IF(P1062=Q1062,"",IFERROR(INDEX(E:E,MATCH(I1062&amp;Q1062,B:B&amp;G:G,0)),""))</f>
        <v/>
      </c>
    </row>
    <row r="1063" spans="2:18" x14ac:dyDescent="0.2">
      <c r="B1063" t="s">
        <v>2997</v>
      </c>
      <c r="C1063" t="str">
        <f>VLOOKUP(B1063,customer!A:B,2,FALSE)</f>
        <v>Noellyn Greger</v>
      </c>
      <c r="D1063" t="s">
        <v>3925</v>
      </c>
      <c r="E1063" t="str">
        <f>VLOOKUP(D1063,campaign!A:B,2,FALSE)</f>
        <v>Homeownership</v>
      </c>
      <c r="F1063" s="9">
        <v>45016</v>
      </c>
      <c r="G1063">
        <f>VLOOKUP(D1063,campaign!A:D,4,FALSE)</f>
        <v>13</v>
      </c>
      <c r="I1063" t="s">
        <v>3401</v>
      </c>
      <c r="J1063" t="str">
        <f>VLOOKUP(I1063,B:C,2,FALSE)</f>
        <v>Katherina Bennell</v>
      </c>
      <c r="K1063" t="s">
        <v>3947</v>
      </c>
      <c r="L1063" t="str" cm="1">
        <f t="array" ref="L1063">INDEX(E:E,MATCH(I1063&amp;M1063,B:B&amp;F:F,0))</f>
        <v>OwnsComputer</v>
      </c>
      <c r="M1063" s="9">
        <f>_xlfn.MAXIFS(F:F,B:B,I1063,D:D,K1063)</f>
        <v>45083</v>
      </c>
      <c r="N1063" cm="1">
        <f t="array" ref="N1063">INDEX(G:G,MATCH(I1063&amp;K1063&amp;M1063,B:B&amp;D:D&amp;F:F,0))</f>
        <v>62</v>
      </c>
      <c r="O1063" s="9">
        <f>IF(M1063=_xlfn.MAXIFS(M:M,I:I,I1063),_xlfn.MAXIFS(M:M,I:I,I1063),"")</f>
        <v>45083</v>
      </c>
      <c r="P1063" cm="1">
        <f t="array" ref="P1063">IFERROR(INDEX(G:G,MATCH(K1063&amp;O1063,D:D&amp;F:F,0)),"")</f>
        <v>62</v>
      </c>
      <c r="Q1063">
        <f>IF(P1063="","",_xlfn.MAXIFS(G:G,B:B,I1063))</f>
        <v>62</v>
      </c>
      <c r="R1063" t="str" cm="1">
        <f t="array" ref="R1063">IF(P1063=Q1063,"",IFERROR(INDEX(E:E,MATCH(I1063&amp;Q1063,B:B&amp;G:G,0)),""))</f>
        <v/>
      </c>
    </row>
    <row r="1064" spans="2:18" x14ac:dyDescent="0.2">
      <c r="B1064" t="s">
        <v>2997</v>
      </c>
      <c r="C1064" t="str">
        <f>VLOOKUP(B1064,customer!A:B,2,FALSE)</f>
        <v>Noellyn Greger</v>
      </c>
      <c r="D1064" t="s">
        <v>3925</v>
      </c>
      <c r="E1064" t="str">
        <f>VLOOKUP(D1064,campaign!A:B,2,FALSE)</f>
        <v>Homeownership</v>
      </c>
      <c r="F1064" s="9">
        <v>45036</v>
      </c>
      <c r="G1064">
        <f>VLOOKUP(D1064,campaign!A:D,4,FALSE)</f>
        <v>13</v>
      </c>
      <c r="I1064" t="s">
        <v>3674</v>
      </c>
      <c r="J1064" t="str">
        <f>VLOOKUP(I1064,B:C,2,FALSE)</f>
        <v>Katherine Blick</v>
      </c>
      <c r="K1064" t="s">
        <v>3923</v>
      </c>
      <c r="L1064" t="str" cm="1">
        <f t="array" ref="L1064">INDEX(E:E,MATCH(I1064&amp;M1064,B:B&amp;F:F,0))</f>
        <v>TruckOwner</v>
      </c>
      <c r="M1064" s="9">
        <f>_xlfn.MAXIFS(F:F,B:B,I1064,D:D,K1064)</f>
        <v>45065</v>
      </c>
      <c r="N1064" cm="1">
        <f t="array" ref="N1064">INDEX(G:G,MATCH(I1064&amp;K1064&amp;M1064,B:B&amp;D:D&amp;F:F,0))</f>
        <v>26</v>
      </c>
      <c r="O1064" s="9">
        <f>IF(M1064=_xlfn.MAXIFS(M:M,I:I,I1064),_xlfn.MAXIFS(M:M,I:I,I1064),"")</f>
        <v>45065</v>
      </c>
      <c r="P1064" cm="1">
        <f t="array" ref="P1064">IFERROR(INDEX(G:G,MATCH(K1064&amp;O1064,D:D&amp;F:F,0)),"")</f>
        <v>26</v>
      </c>
      <c r="Q1064">
        <f>IF(P1064="","",_xlfn.MAXIFS(G:G,B:B,I1064))</f>
        <v>26</v>
      </c>
      <c r="R1064" t="str" cm="1">
        <f t="array" ref="R1064">IF(P1064=Q1064,"",IFERROR(INDEX(E:E,MATCH(I1064&amp;Q1064,B:B&amp;G:G,0)),""))</f>
        <v/>
      </c>
    </row>
    <row r="1065" spans="2:18" x14ac:dyDescent="0.2">
      <c r="B1065" t="s">
        <v>2997</v>
      </c>
      <c r="C1065" t="str">
        <f>VLOOKUP(B1065,customer!A:B,2,FALSE)</f>
        <v>Noellyn Greger</v>
      </c>
      <c r="D1065" t="s">
        <v>3925</v>
      </c>
      <c r="E1065" t="str">
        <f>VLOOKUP(D1065,campaign!A:B,2,FALSE)</f>
        <v>Homeownership</v>
      </c>
      <c r="F1065" s="9">
        <v>45076</v>
      </c>
      <c r="G1065">
        <f>VLOOKUP(D1065,campaign!A:D,4,FALSE)</f>
        <v>13</v>
      </c>
      <c r="I1065" t="s">
        <v>3674</v>
      </c>
      <c r="J1065" t="str">
        <f>VLOOKUP(I1065,B:C,2,FALSE)</f>
        <v>Katherine Blick</v>
      </c>
      <c r="K1065" t="s">
        <v>3921</v>
      </c>
      <c r="L1065" t="str" cm="1">
        <f t="array" ref="L1065">INDEX(E:E,MATCH(I1065&amp;M1065,B:B&amp;F:F,0))</f>
        <v>HandsetRefurbished</v>
      </c>
      <c r="M1065" s="9">
        <f>_xlfn.MAXIFS(F:F,B:B,I1065,D:D,K1065)</f>
        <v>45048</v>
      </c>
      <c r="N1065" cm="1">
        <f t="array" ref="N1065">INDEX(G:G,MATCH(I1065&amp;K1065&amp;M1065,B:B&amp;D:D&amp;F:F,0))</f>
        <v>26</v>
      </c>
      <c r="O1065" s="9" t="str">
        <f>IF(M1065=_xlfn.MAXIFS(M:M,I:I,I1065),_xlfn.MAXIFS(M:M,I:I,I1065),"")</f>
        <v/>
      </c>
      <c r="P1065" t="str" cm="1">
        <f t="array" ref="P1065">IFERROR(INDEX(G:G,MATCH(K1065&amp;O1065,D:D&amp;F:F,0)),"")</f>
        <v/>
      </c>
      <c r="Q1065" t="str">
        <f>IF(P1065="","",_xlfn.MAXIFS(G:G,B:B,I1065))</f>
        <v/>
      </c>
      <c r="R1065" t="str" cm="1">
        <f t="array" ref="R1065">IF(P1065=Q1065,"",IFERROR(INDEX(E:E,MATCH(I1065&amp;Q1065,B:B&amp;G:G,0)),""))</f>
        <v/>
      </c>
    </row>
    <row r="1066" spans="2:18" x14ac:dyDescent="0.2">
      <c r="B1066" t="s">
        <v>2997</v>
      </c>
      <c r="C1066" t="str">
        <f>VLOOKUP(B1066,customer!A:B,2,FALSE)</f>
        <v>Noellyn Greger</v>
      </c>
      <c r="D1066" t="s">
        <v>3925</v>
      </c>
      <c r="E1066" t="str">
        <f>VLOOKUP(D1066,campaign!A:B,2,FALSE)</f>
        <v>Homeownership</v>
      </c>
      <c r="F1066" s="9">
        <v>45081</v>
      </c>
      <c r="G1066">
        <f>VLOOKUP(D1066,campaign!A:D,4,FALSE)</f>
        <v>13</v>
      </c>
      <c r="I1066" t="s">
        <v>3105</v>
      </c>
      <c r="J1066" t="str">
        <f>VLOOKUP(I1066,B:C,2,FALSE)</f>
        <v>Kathlin Tucsell</v>
      </c>
      <c r="K1066" t="s">
        <v>3928</v>
      </c>
      <c r="L1066" t="str" cm="1">
        <f t="array" ref="L1066">INDEX(E:E,MATCH(I1066&amp;M1066,B:B&amp;F:F,0))</f>
        <v>OptOutMailings</v>
      </c>
      <c r="M1066" s="9">
        <f>_xlfn.MAXIFS(F:F,B:B,I1066,D:D,K1066)</f>
        <v>45059</v>
      </c>
      <c r="N1066" cm="1">
        <f t="array" ref="N1066">INDEX(G:G,MATCH(I1066&amp;K1066&amp;M1066,B:B&amp;D:D&amp;F:F,0))</f>
        <v>75</v>
      </c>
      <c r="O1066" s="9">
        <f>IF(M1066=_xlfn.MAXIFS(M:M,I:I,I1066),_xlfn.MAXIFS(M:M,I:I,I1066),"")</f>
        <v>45059</v>
      </c>
      <c r="P1066" cm="1">
        <f t="array" ref="P1066">IFERROR(INDEX(G:G,MATCH(K1066&amp;O1066,D:D&amp;F:F,0)),"")</f>
        <v>75</v>
      </c>
      <c r="Q1066">
        <f>IF(P1066="","",_xlfn.MAXIFS(G:G,B:B,I1066))</f>
        <v>75</v>
      </c>
      <c r="R1066" t="str" cm="1">
        <f t="array" ref="R1066">IF(P1066=Q1066,"",IFERROR(INDEX(E:E,MATCH(I1066&amp;Q1066,B:B&amp;G:G,0)),""))</f>
        <v/>
      </c>
    </row>
    <row r="1067" spans="2:18" x14ac:dyDescent="0.2">
      <c r="B1067" t="s">
        <v>2998</v>
      </c>
      <c r="C1067" t="str">
        <f>VLOOKUP(B1067,customer!A:B,2,FALSE)</f>
        <v>Dore Fulun</v>
      </c>
      <c r="D1067" t="s">
        <v>3920</v>
      </c>
      <c r="E1067" t="str">
        <f>VLOOKUP(D1067,campaign!A:B,2,FALSE)</f>
        <v>ChildrenInHH</v>
      </c>
      <c r="F1067" s="9">
        <v>44744</v>
      </c>
      <c r="G1067">
        <f>VLOOKUP(D1067,campaign!A:D,4,FALSE)</f>
        <v>10</v>
      </c>
      <c r="I1067" t="s">
        <v>3105</v>
      </c>
      <c r="J1067" t="str">
        <f>VLOOKUP(I1067,B:C,2,FALSE)</f>
        <v>Kathlin Tucsell</v>
      </c>
      <c r="K1067" t="s">
        <v>3920</v>
      </c>
      <c r="L1067" t="str" cm="1">
        <f t="array" ref="L1067">INDEX(E:E,MATCH(I1067&amp;M1067,B:B&amp;F:F,0))</f>
        <v>ChildrenInHH</v>
      </c>
      <c r="M1067" s="9">
        <f>_xlfn.MAXIFS(F:F,B:B,I1067,D:D,K1067)</f>
        <v>45054</v>
      </c>
      <c r="N1067" cm="1">
        <f t="array" ref="N1067">INDEX(G:G,MATCH(I1067&amp;K1067&amp;M1067,B:B&amp;D:D&amp;F:F,0))</f>
        <v>10</v>
      </c>
      <c r="O1067" s="9" t="str">
        <f>IF(M1067=_xlfn.MAXIFS(M:M,I:I,I1067),_xlfn.MAXIFS(M:M,I:I,I1067),"")</f>
        <v/>
      </c>
      <c r="P1067" t="str" cm="1">
        <f t="array" ref="P1067">IFERROR(INDEX(G:G,MATCH(K1067&amp;O1067,D:D&amp;F:F,0)),"")</f>
        <v/>
      </c>
      <c r="Q1067" t="str">
        <f>IF(P1067="","",_xlfn.MAXIFS(G:G,B:B,I1067))</f>
        <v/>
      </c>
      <c r="R1067" t="str" cm="1">
        <f t="array" ref="R1067">IF(P1067=Q1067,"",IFERROR(INDEX(E:E,MATCH(I1067&amp;Q1067,B:B&amp;G:G,0)),""))</f>
        <v/>
      </c>
    </row>
    <row r="1068" spans="2:18" x14ac:dyDescent="0.2">
      <c r="B1068" t="s">
        <v>2998</v>
      </c>
      <c r="C1068" t="str">
        <f>VLOOKUP(B1068,customer!A:B,2,FALSE)</f>
        <v>Dore Fulun</v>
      </c>
      <c r="D1068" t="s">
        <v>3920</v>
      </c>
      <c r="E1068" t="str">
        <f>VLOOKUP(D1068,campaign!A:B,2,FALSE)</f>
        <v>ChildrenInHH</v>
      </c>
      <c r="F1068" s="9">
        <v>44806</v>
      </c>
      <c r="G1068">
        <f>VLOOKUP(D1068,campaign!A:D,4,FALSE)</f>
        <v>10</v>
      </c>
      <c r="I1068" t="s">
        <v>3539</v>
      </c>
      <c r="J1068" t="str">
        <f>VLOOKUP(I1068,B:C,2,FALSE)</f>
        <v>Katine Bravington</v>
      </c>
      <c r="K1068" t="s">
        <v>3950</v>
      </c>
      <c r="L1068" t="str" cm="1">
        <f t="array" ref="L1068">INDEX(E:E,MATCH(I1068&amp;M1068,B:B&amp;F:F,0))</f>
        <v>NotNewCellphoneUser</v>
      </c>
      <c r="M1068" s="9">
        <f>_xlfn.MAXIFS(F:F,B:B,I1068,D:D,K1068)</f>
        <v>45063</v>
      </c>
      <c r="N1068" cm="1">
        <f t="array" ref="N1068">INDEX(G:G,MATCH(I1068&amp;K1068&amp;M1068,B:B&amp;D:D&amp;F:F,0))</f>
        <v>28</v>
      </c>
      <c r="O1068" s="9">
        <f>IF(M1068=_xlfn.MAXIFS(M:M,I:I,I1068),_xlfn.MAXIFS(M:M,I:I,I1068),"")</f>
        <v>45063</v>
      </c>
      <c r="P1068" cm="1">
        <f t="array" ref="P1068">IFERROR(INDEX(G:G,MATCH(K1068&amp;O1068,D:D&amp;F:F,0)),"")</f>
        <v>28</v>
      </c>
      <c r="Q1068">
        <f>IF(P1068="","",_xlfn.MAXIFS(G:G,B:B,I1068))</f>
        <v>66</v>
      </c>
      <c r="R1068" t="str" cm="1">
        <f t="array" ref="R1068">IF(P1068=Q1068,"",IFERROR(INDEX(E:E,MATCH(I1068&amp;Q1068,B:B&amp;G:G,0)),""))</f>
        <v>NonUSTravel</v>
      </c>
    </row>
    <row r="1069" spans="2:18" x14ac:dyDescent="0.2">
      <c r="B1069" t="s">
        <v>2998</v>
      </c>
      <c r="C1069" t="str">
        <f>VLOOKUP(B1069,customer!A:B,2,FALSE)</f>
        <v>Dore Fulun</v>
      </c>
      <c r="D1069" t="s">
        <v>3920</v>
      </c>
      <c r="E1069" t="str">
        <f>VLOOKUP(D1069,campaign!A:B,2,FALSE)</f>
        <v>ChildrenInHH</v>
      </c>
      <c r="F1069" s="9">
        <v>44840</v>
      </c>
      <c r="G1069">
        <f>VLOOKUP(D1069,campaign!A:D,4,FALSE)</f>
        <v>10</v>
      </c>
      <c r="I1069" t="s">
        <v>3539</v>
      </c>
      <c r="J1069" t="str">
        <f>VLOOKUP(I1069,B:C,2,FALSE)</f>
        <v>Katine Bravington</v>
      </c>
      <c r="K1069" t="s">
        <v>3929</v>
      </c>
      <c r="L1069" t="str" cm="1">
        <f t="array" ref="L1069">INDEX(E:E,MATCH(I1069&amp;M1069,B:B&amp;F:F,0))</f>
        <v>NonUSTravel</v>
      </c>
      <c r="M1069" s="9">
        <f>_xlfn.MAXIFS(F:F,B:B,I1069,D:D,K1069)</f>
        <v>45055</v>
      </c>
      <c r="N1069" cm="1">
        <f t="array" ref="N1069">INDEX(G:G,MATCH(I1069&amp;K1069&amp;M1069,B:B&amp;D:D&amp;F:F,0))</f>
        <v>66</v>
      </c>
      <c r="O1069" s="9" t="str">
        <f>IF(M1069=_xlfn.MAXIFS(M:M,I:I,I1069),_xlfn.MAXIFS(M:M,I:I,I1069),"")</f>
        <v/>
      </c>
      <c r="P1069" t="str" cm="1">
        <f t="array" ref="P1069">IFERROR(INDEX(G:G,MATCH(K1069&amp;O1069,D:D&amp;F:F,0)),"")</f>
        <v/>
      </c>
      <c r="Q1069" t="str">
        <f>IF(P1069="","",_xlfn.MAXIFS(G:G,B:B,I1069))</f>
        <v/>
      </c>
      <c r="R1069" t="str" cm="1">
        <f t="array" ref="R1069">IF(P1069=Q1069,"",IFERROR(INDEX(E:E,MATCH(I1069&amp;Q1069,B:B&amp;G:G,0)),""))</f>
        <v/>
      </c>
    </row>
    <row r="1070" spans="2:18" x14ac:dyDescent="0.2">
      <c r="B1070" t="s">
        <v>2998</v>
      </c>
      <c r="C1070" t="str">
        <f>VLOOKUP(B1070,customer!A:B,2,FALSE)</f>
        <v>Dore Fulun</v>
      </c>
      <c r="D1070" t="s">
        <v>3920</v>
      </c>
      <c r="E1070" t="str">
        <f>VLOOKUP(D1070,campaign!A:B,2,FALSE)</f>
        <v>ChildrenInHH</v>
      </c>
      <c r="F1070" s="9">
        <v>44898</v>
      </c>
      <c r="G1070">
        <f>VLOOKUP(D1070,campaign!A:D,4,FALSE)</f>
        <v>10</v>
      </c>
      <c r="I1070" t="s">
        <v>3476</v>
      </c>
      <c r="J1070" t="str">
        <f>VLOOKUP(I1070,B:C,2,FALSE)</f>
        <v>Kaylil Schule</v>
      </c>
      <c r="K1070" t="s">
        <v>3925</v>
      </c>
      <c r="L1070" t="str" cm="1">
        <f t="array" ref="L1070">INDEX(E:E,MATCH(I1070&amp;M1070,B:B&amp;F:F,0))</f>
        <v>Homeownership</v>
      </c>
      <c r="M1070" s="9">
        <f>_xlfn.MAXIFS(F:F,B:B,I1070,D:D,K1070)</f>
        <v>45070</v>
      </c>
      <c r="N1070" cm="1">
        <f t="array" ref="N1070">INDEX(G:G,MATCH(I1070&amp;K1070&amp;M1070,B:B&amp;D:D&amp;F:F,0))</f>
        <v>13</v>
      </c>
      <c r="O1070" s="9">
        <f>IF(M1070=_xlfn.MAXIFS(M:M,I:I,I1070),_xlfn.MAXIFS(M:M,I:I,I1070),"")</f>
        <v>45070</v>
      </c>
      <c r="P1070" cm="1">
        <f t="array" ref="P1070">IFERROR(INDEX(G:G,MATCH(K1070&amp;O1070,D:D&amp;F:F,0)),"")</f>
        <v>13</v>
      </c>
      <c r="Q1070">
        <f>IF(P1070="","",_xlfn.MAXIFS(G:G,B:B,I1070))</f>
        <v>13</v>
      </c>
      <c r="R1070" t="str" cm="1">
        <f t="array" ref="R1070">IF(P1070=Q1070,"",IFERROR(INDEX(E:E,MATCH(I1070&amp;Q1070,B:B&amp;G:G,0)),""))</f>
        <v/>
      </c>
    </row>
    <row r="1071" spans="2:18" x14ac:dyDescent="0.2">
      <c r="B1071" t="s">
        <v>2998</v>
      </c>
      <c r="C1071" t="str">
        <f>VLOOKUP(B1071,customer!A:B,2,FALSE)</f>
        <v>Dore Fulun</v>
      </c>
      <c r="D1071" t="s">
        <v>3920</v>
      </c>
      <c r="E1071" t="str">
        <f>VLOOKUP(D1071,campaign!A:B,2,FALSE)</f>
        <v>ChildrenInHH</v>
      </c>
      <c r="F1071" s="9">
        <v>44940</v>
      </c>
      <c r="G1071">
        <f>VLOOKUP(D1071,campaign!A:D,4,FALSE)</f>
        <v>10</v>
      </c>
      <c r="I1071" t="s">
        <v>3476</v>
      </c>
      <c r="J1071" t="str">
        <f>VLOOKUP(I1071,B:C,2,FALSE)</f>
        <v>Kaylil Schule</v>
      </c>
      <c r="K1071" t="s">
        <v>3920</v>
      </c>
      <c r="L1071" t="str" cm="1">
        <f t="array" ref="L1071">INDEX(E:E,MATCH(I1071&amp;M1071,B:B&amp;F:F,0))</f>
        <v>ChildrenInHH</v>
      </c>
      <c r="M1071" s="9">
        <f>_xlfn.MAXIFS(F:F,B:B,I1071,D:D,K1071)</f>
        <v>45061</v>
      </c>
      <c r="N1071" cm="1">
        <f t="array" ref="N1071">INDEX(G:G,MATCH(I1071&amp;K1071&amp;M1071,B:B&amp;D:D&amp;F:F,0))</f>
        <v>10</v>
      </c>
      <c r="O1071" s="9" t="str">
        <f>IF(M1071=_xlfn.MAXIFS(M:M,I:I,I1071),_xlfn.MAXIFS(M:M,I:I,I1071),"")</f>
        <v/>
      </c>
      <c r="P1071" t="str" cm="1">
        <f t="array" ref="P1071">IFERROR(INDEX(G:G,MATCH(K1071&amp;O1071,D:D&amp;F:F,0)),"")</f>
        <v/>
      </c>
      <c r="Q1071" t="str">
        <f>IF(P1071="","",_xlfn.MAXIFS(G:G,B:B,I1071))</f>
        <v/>
      </c>
      <c r="R1071" t="str" cm="1">
        <f t="array" ref="R1071">IF(P1071=Q1071,"",IFERROR(INDEX(E:E,MATCH(I1071&amp;Q1071,B:B&amp;G:G,0)),""))</f>
        <v/>
      </c>
    </row>
    <row r="1072" spans="2:18" x14ac:dyDescent="0.2">
      <c r="B1072" t="s">
        <v>2998</v>
      </c>
      <c r="C1072" t="str">
        <f>VLOOKUP(B1072,customer!A:B,2,FALSE)</f>
        <v>Dore Fulun</v>
      </c>
      <c r="D1072" t="s">
        <v>3920</v>
      </c>
      <c r="E1072" t="str">
        <f>VLOOKUP(D1072,campaign!A:B,2,FALSE)</f>
        <v>ChildrenInHH</v>
      </c>
      <c r="F1072" s="9">
        <v>44962</v>
      </c>
      <c r="G1072">
        <f>VLOOKUP(D1072,campaign!A:D,4,FALSE)</f>
        <v>10</v>
      </c>
      <c r="I1072" t="s">
        <v>3494</v>
      </c>
      <c r="J1072" t="str">
        <f>VLOOKUP(I1072,B:C,2,FALSE)</f>
        <v>Kelcie Gaddes</v>
      </c>
      <c r="K1072" t="s">
        <v>3925</v>
      </c>
      <c r="L1072" t="str" cm="1">
        <f t="array" ref="L1072">INDEX(E:E,MATCH(I1072&amp;M1072,B:B&amp;F:F,0))</f>
        <v>Homeownership</v>
      </c>
      <c r="M1072" s="9">
        <f>_xlfn.MAXIFS(F:F,B:B,I1072,D:D,K1072)</f>
        <v>45057</v>
      </c>
      <c r="N1072" cm="1">
        <f t="array" ref="N1072">INDEX(G:G,MATCH(I1072&amp;K1072&amp;M1072,B:B&amp;D:D&amp;F:F,0))</f>
        <v>13</v>
      </c>
      <c r="O1072" s="9" t="str">
        <f>IF(M1072=_xlfn.MAXIFS(M:M,I:I,I1072),_xlfn.MAXIFS(M:M,I:I,I1072),"")</f>
        <v/>
      </c>
      <c r="P1072" t="str" cm="1">
        <f t="array" ref="P1072">IFERROR(INDEX(G:G,MATCH(K1072&amp;O1072,D:D&amp;F:F,0)),"")</f>
        <v/>
      </c>
      <c r="Q1072" t="str">
        <f>IF(P1072="","",_xlfn.MAXIFS(G:G,B:B,I1072))</f>
        <v/>
      </c>
      <c r="R1072" t="str" cm="1">
        <f t="array" ref="R1072">IF(P1072=Q1072,"",IFERROR(INDEX(E:E,MATCH(I1072&amp;Q1072,B:B&amp;G:G,0)),""))</f>
        <v/>
      </c>
    </row>
    <row r="1073" spans="2:18" x14ac:dyDescent="0.2">
      <c r="B1073" t="s">
        <v>2998</v>
      </c>
      <c r="C1073" t="str">
        <f>VLOOKUP(B1073,customer!A:B,2,FALSE)</f>
        <v>Dore Fulun</v>
      </c>
      <c r="D1073" t="s">
        <v>3920</v>
      </c>
      <c r="E1073" t="str">
        <f>VLOOKUP(D1073,campaign!A:B,2,FALSE)</f>
        <v>ChildrenInHH</v>
      </c>
      <c r="F1073" s="9">
        <v>44998</v>
      </c>
      <c r="G1073">
        <f>VLOOKUP(D1073,campaign!A:D,4,FALSE)</f>
        <v>10</v>
      </c>
      <c r="I1073" t="s">
        <v>3494</v>
      </c>
      <c r="J1073" t="str">
        <f>VLOOKUP(I1073,B:C,2,FALSE)</f>
        <v>Kelcie Gaddes</v>
      </c>
      <c r="K1073" t="s">
        <v>3948</v>
      </c>
      <c r="L1073" t="str" cm="1">
        <f t="array" ref="L1073">INDEX(E:E,MATCH(I1073&amp;M1073,B:B&amp;F:F,0))</f>
        <v>HasCreditCard</v>
      </c>
      <c r="M1073" s="9">
        <f>_xlfn.MAXIFS(F:F,B:B,I1073,D:D,K1073)</f>
        <v>45078</v>
      </c>
      <c r="N1073" cm="1">
        <f t="array" ref="N1073">INDEX(G:G,MATCH(I1073&amp;K1073&amp;M1073,B:B&amp;D:D&amp;F:F,0))</f>
        <v>65</v>
      </c>
      <c r="O1073" s="9">
        <f>IF(M1073=_xlfn.MAXIFS(M:M,I:I,I1073),_xlfn.MAXIFS(M:M,I:I,I1073),"")</f>
        <v>45078</v>
      </c>
      <c r="P1073" cm="1">
        <f t="array" ref="P1073">IFERROR(INDEX(G:G,MATCH(K1073&amp;O1073,D:D&amp;F:F,0)),"")</f>
        <v>65</v>
      </c>
      <c r="Q1073">
        <f>IF(P1073="","",_xlfn.MAXIFS(G:G,B:B,I1073))</f>
        <v>65</v>
      </c>
      <c r="R1073" t="str" cm="1">
        <f t="array" ref="R1073">IF(P1073=Q1073,"",IFERROR(INDEX(E:E,MATCH(I1073&amp;Q1073,B:B&amp;G:G,0)),""))</f>
        <v/>
      </c>
    </row>
    <row r="1074" spans="2:18" x14ac:dyDescent="0.2">
      <c r="B1074" t="s">
        <v>2998</v>
      </c>
      <c r="C1074" t="str">
        <f>VLOOKUP(B1074,customer!A:B,2,FALSE)</f>
        <v>Dore Fulun</v>
      </c>
      <c r="D1074" t="s">
        <v>3920</v>
      </c>
      <c r="E1074" t="str">
        <f>VLOOKUP(D1074,campaign!A:B,2,FALSE)</f>
        <v>ChildrenInHH</v>
      </c>
      <c r="F1074" s="9">
        <v>45030</v>
      </c>
      <c r="G1074">
        <f>VLOOKUP(D1074,campaign!A:D,4,FALSE)</f>
        <v>10</v>
      </c>
      <c r="I1074" t="s">
        <v>3186</v>
      </c>
      <c r="J1074" t="str">
        <f>VLOOKUP(I1074,B:C,2,FALSE)</f>
        <v>Kellby Pumphrey</v>
      </c>
      <c r="K1074" t="s">
        <v>3928</v>
      </c>
      <c r="L1074" t="str" cm="1">
        <f t="array" ref="L1074">INDEX(E:E,MATCH(I1074&amp;M1074,B:B&amp;F:F,0))</f>
        <v>OptOutMailings</v>
      </c>
      <c r="M1074" s="9">
        <f>_xlfn.MAXIFS(F:F,B:B,I1074,D:D,K1074)</f>
        <v>45056</v>
      </c>
      <c r="N1074" cm="1">
        <f t="array" ref="N1074">INDEX(G:G,MATCH(I1074&amp;K1074&amp;M1074,B:B&amp;D:D&amp;F:F,0))</f>
        <v>75</v>
      </c>
      <c r="O1074" s="9" t="str">
        <f>IF(M1074=_xlfn.MAXIFS(M:M,I:I,I1074),_xlfn.MAXIFS(M:M,I:I,I1074),"")</f>
        <v/>
      </c>
      <c r="P1074" t="str" cm="1">
        <f t="array" ref="P1074">IFERROR(INDEX(G:G,MATCH(K1074&amp;O1074,D:D&amp;F:F,0)),"")</f>
        <v/>
      </c>
      <c r="Q1074" t="str">
        <f>IF(P1074="","",_xlfn.MAXIFS(G:G,B:B,I1074))</f>
        <v/>
      </c>
      <c r="R1074" t="str" cm="1">
        <f t="array" ref="R1074">IF(P1074=Q1074,"",IFERROR(INDEX(E:E,MATCH(I1074&amp;Q1074,B:B&amp;G:G,0)),""))</f>
        <v/>
      </c>
    </row>
    <row r="1075" spans="2:18" x14ac:dyDescent="0.2">
      <c r="B1075" t="s">
        <v>2998</v>
      </c>
      <c r="C1075" t="str">
        <f>VLOOKUP(B1075,customer!A:B,2,FALSE)</f>
        <v>Dore Fulun</v>
      </c>
      <c r="D1075" t="s">
        <v>3926</v>
      </c>
      <c r="E1075" t="str">
        <f>VLOOKUP(D1075,campaign!A:B,2,FALSE)</f>
        <v>BuysViaMailOrder</v>
      </c>
      <c r="F1075" s="9">
        <v>44880</v>
      </c>
      <c r="G1075">
        <f>VLOOKUP(D1075,campaign!A:D,4,FALSE)</f>
        <v>25</v>
      </c>
      <c r="I1075" t="s">
        <v>3186</v>
      </c>
      <c r="J1075" t="str">
        <f>VLOOKUP(I1075,B:C,2,FALSE)</f>
        <v>Kellby Pumphrey</v>
      </c>
      <c r="K1075" t="s">
        <v>3952</v>
      </c>
      <c r="L1075" t="str" cm="1">
        <f t="array" ref="L1075">INDEX(E:E,MATCH(I1075&amp;M1075,B:B&amp;F:F,0))</f>
        <v>MadeCallToRetentionTeam</v>
      </c>
      <c r="M1075" s="9">
        <f>_xlfn.MAXIFS(F:F,B:B,I1075,D:D,K1075)</f>
        <v>45060</v>
      </c>
      <c r="N1075" cm="1">
        <f t="array" ref="N1075">INDEX(G:G,MATCH(I1075&amp;K1075&amp;M1075,B:B&amp;D:D&amp;F:F,0))</f>
        <v>16</v>
      </c>
      <c r="O1075" s="9">
        <f>IF(M1075=_xlfn.MAXIFS(M:M,I:I,I1075),_xlfn.MAXIFS(M:M,I:I,I1075),"")</f>
        <v>45060</v>
      </c>
      <c r="P1075" cm="1">
        <f t="array" ref="P1075">IFERROR(INDEX(G:G,MATCH(K1075&amp;O1075,D:D&amp;F:F,0)),"")</f>
        <v>16</v>
      </c>
      <c r="Q1075">
        <f>IF(P1075="","",_xlfn.MAXIFS(G:G,B:B,I1075))</f>
        <v>75</v>
      </c>
      <c r="R1075" t="str" cm="1">
        <f t="array" ref="R1075">IF(P1075=Q1075,"",IFERROR(INDEX(E:E,MATCH(I1075&amp;Q1075,B:B&amp;G:G,0)),""))</f>
        <v>OptOutMailings</v>
      </c>
    </row>
    <row r="1076" spans="2:18" x14ac:dyDescent="0.2">
      <c r="B1076" t="s">
        <v>2998</v>
      </c>
      <c r="C1076" t="str">
        <f>VLOOKUP(B1076,customer!A:B,2,FALSE)</f>
        <v>Dore Fulun</v>
      </c>
      <c r="D1076" t="s">
        <v>3926</v>
      </c>
      <c r="E1076" t="str">
        <f>VLOOKUP(D1076,campaign!A:B,2,FALSE)</f>
        <v>BuysViaMailOrder</v>
      </c>
      <c r="F1076" s="9">
        <v>44912</v>
      </c>
      <c r="G1076">
        <f>VLOOKUP(D1076,campaign!A:D,4,FALSE)</f>
        <v>25</v>
      </c>
      <c r="I1076" t="s">
        <v>3035</v>
      </c>
      <c r="J1076" t="str">
        <f>VLOOKUP(I1076,B:C,2,FALSE)</f>
        <v>Kellie Rubinivitz</v>
      </c>
      <c r="K1076" t="s">
        <v>3950</v>
      </c>
      <c r="L1076" t="str" cm="1">
        <f t="array" ref="L1076">INDEX(E:E,MATCH(I1076&amp;M1076,B:B&amp;F:F,0))</f>
        <v>NotNewCellphoneUser</v>
      </c>
      <c r="M1076" s="9">
        <f>_xlfn.MAXIFS(F:F,B:B,I1076,D:D,K1076)</f>
        <v>45047</v>
      </c>
      <c r="N1076" cm="1">
        <f t="array" ref="N1076">INDEX(G:G,MATCH(I1076&amp;K1076&amp;M1076,B:B&amp;D:D&amp;F:F,0))</f>
        <v>28</v>
      </c>
      <c r="O1076" s="9" t="str">
        <f>IF(M1076=_xlfn.MAXIFS(M:M,I:I,I1076),_xlfn.MAXIFS(M:M,I:I,I1076),"")</f>
        <v/>
      </c>
      <c r="P1076" t="str" cm="1">
        <f t="array" ref="P1076">IFERROR(INDEX(G:G,MATCH(K1076&amp;O1076,D:D&amp;F:F,0)),"")</f>
        <v/>
      </c>
      <c r="Q1076" t="str">
        <f>IF(P1076="","",_xlfn.MAXIFS(G:G,B:B,I1076))</f>
        <v/>
      </c>
      <c r="R1076" t="str" cm="1">
        <f t="array" ref="R1076">IF(P1076=Q1076,"",IFERROR(INDEX(E:E,MATCH(I1076&amp;Q1076,B:B&amp;G:G,0)),""))</f>
        <v/>
      </c>
    </row>
    <row r="1077" spans="2:18" x14ac:dyDescent="0.2">
      <c r="B1077" t="s">
        <v>2998</v>
      </c>
      <c r="C1077" t="str">
        <f>VLOOKUP(B1077,customer!A:B,2,FALSE)</f>
        <v>Dore Fulun</v>
      </c>
      <c r="D1077" t="s">
        <v>3926</v>
      </c>
      <c r="E1077" t="str">
        <f>VLOOKUP(D1077,campaign!A:B,2,FALSE)</f>
        <v>BuysViaMailOrder</v>
      </c>
      <c r="F1077" s="9">
        <v>44951</v>
      </c>
      <c r="G1077">
        <f>VLOOKUP(D1077,campaign!A:D,4,FALSE)</f>
        <v>25</v>
      </c>
      <c r="I1077" t="s">
        <v>3035</v>
      </c>
      <c r="J1077" t="str">
        <f>VLOOKUP(I1077,B:C,2,FALSE)</f>
        <v>Kellie Rubinivitz</v>
      </c>
      <c r="K1077" t="s">
        <v>3923</v>
      </c>
      <c r="L1077" t="str" cm="1">
        <f t="array" ref="L1077">INDEX(E:E,MATCH(I1077&amp;M1077,B:B&amp;F:F,0))</f>
        <v>TruckOwner</v>
      </c>
      <c r="M1077" s="9">
        <f>_xlfn.MAXIFS(F:F,B:B,I1077,D:D,K1077)</f>
        <v>45084</v>
      </c>
      <c r="N1077" cm="1">
        <f t="array" ref="N1077">INDEX(G:G,MATCH(I1077&amp;K1077&amp;M1077,B:B&amp;D:D&amp;F:F,0))</f>
        <v>26</v>
      </c>
      <c r="O1077" s="9">
        <f>IF(M1077=_xlfn.MAXIFS(M:M,I:I,I1077),_xlfn.MAXIFS(M:M,I:I,I1077),"")</f>
        <v>45084</v>
      </c>
      <c r="P1077" cm="1">
        <f t="array" ref="P1077">IFERROR(INDEX(G:G,MATCH(K1077&amp;O1077,D:D&amp;F:F,0)),"")</f>
        <v>26</v>
      </c>
      <c r="Q1077">
        <f>IF(P1077="","",_xlfn.MAXIFS(G:G,B:B,I1077))</f>
        <v>75</v>
      </c>
      <c r="R1077" t="str" cm="1">
        <f t="array" ref="R1077">IF(P1077=Q1077,"",IFERROR(INDEX(E:E,MATCH(I1077&amp;Q1077,B:B&amp;G:G,0)),""))</f>
        <v>OptOutMailings</v>
      </c>
    </row>
    <row r="1078" spans="2:18" x14ac:dyDescent="0.2">
      <c r="B1078" t="s">
        <v>2998</v>
      </c>
      <c r="C1078" t="str">
        <f>VLOOKUP(B1078,customer!A:B,2,FALSE)</f>
        <v>Dore Fulun</v>
      </c>
      <c r="D1078" t="s">
        <v>3926</v>
      </c>
      <c r="E1078" t="str">
        <f>VLOOKUP(D1078,campaign!A:B,2,FALSE)</f>
        <v>BuysViaMailOrder</v>
      </c>
      <c r="F1078" s="9">
        <v>44979</v>
      </c>
      <c r="G1078">
        <f>VLOOKUP(D1078,campaign!A:D,4,FALSE)</f>
        <v>25</v>
      </c>
      <c r="I1078" t="s">
        <v>3035</v>
      </c>
      <c r="J1078" t="str">
        <f>VLOOKUP(I1078,B:C,2,FALSE)</f>
        <v>Kellie Rubinivitz</v>
      </c>
      <c r="K1078" t="s">
        <v>3928</v>
      </c>
      <c r="L1078" t="str" cm="1">
        <f t="array" ref="L1078">INDEX(E:E,MATCH(I1078&amp;M1078,B:B&amp;F:F,0))</f>
        <v>OptOutMailings</v>
      </c>
      <c r="M1078" s="9">
        <f>_xlfn.MAXIFS(F:F,B:B,I1078,D:D,K1078)</f>
        <v>45078</v>
      </c>
      <c r="N1078" cm="1">
        <f t="array" ref="N1078">INDEX(G:G,MATCH(I1078&amp;K1078&amp;M1078,B:B&amp;D:D&amp;F:F,0))</f>
        <v>75</v>
      </c>
      <c r="O1078" s="9" t="str">
        <f>IF(M1078=_xlfn.MAXIFS(M:M,I:I,I1078),_xlfn.MAXIFS(M:M,I:I,I1078),"")</f>
        <v/>
      </c>
      <c r="P1078" t="str" cm="1">
        <f t="array" ref="P1078">IFERROR(INDEX(G:G,MATCH(K1078&amp;O1078,D:D&amp;F:F,0)),"")</f>
        <v/>
      </c>
      <c r="Q1078" t="str">
        <f>IF(P1078="","",_xlfn.MAXIFS(G:G,B:B,I1078))</f>
        <v/>
      </c>
      <c r="R1078" t="str" cm="1">
        <f t="array" ref="R1078">IF(P1078=Q1078,"",IFERROR(INDEX(E:E,MATCH(I1078&amp;Q1078,B:B&amp;G:G,0)),""))</f>
        <v/>
      </c>
    </row>
    <row r="1079" spans="2:18" x14ac:dyDescent="0.2">
      <c r="B1079" t="s">
        <v>2998</v>
      </c>
      <c r="C1079" t="str">
        <f>VLOOKUP(B1079,customer!A:B,2,FALSE)</f>
        <v>Dore Fulun</v>
      </c>
      <c r="D1079" t="s">
        <v>3926</v>
      </c>
      <c r="E1079" t="str">
        <f>VLOOKUP(D1079,campaign!A:B,2,FALSE)</f>
        <v>BuysViaMailOrder</v>
      </c>
      <c r="F1079" s="9">
        <v>44987</v>
      </c>
      <c r="G1079">
        <f>VLOOKUP(D1079,campaign!A:D,4,FALSE)</f>
        <v>25</v>
      </c>
      <c r="I1079" t="s">
        <v>3447</v>
      </c>
      <c r="J1079" t="str">
        <f>VLOOKUP(I1079,B:C,2,FALSE)</f>
        <v>Kenn Seefus</v>
      </c>
      <c r="K1079" t="s">
        <v>3929</v>
      </c>
      <c r="L1079" t="str" cm="1">
        <f t="array" ref="L1079">INDEX(E:E,MATCH(I1079&amp;M1079,B:B&amp;F:F,0))</f>
        <v>NonUSTravel</v>
      </c>
      <c r="M1079" s="9">
        <f>_xlfn.MAXIFS(F:F,B:B,I1079,D:D,K1079)</f>
        <v>45050</v>
      </c>
      <c r="N1079" cm="1">
        <f t="array" ref="N1079">INDEX(G:G,MATCH(I1079&amp;K1079&amp;M1079,B:B&amp;D:D&amp;F:F,0))</f>
        <v>66</v>
      </c>
      <c r="O1079" s="9" t="str">
        <f>IF(M1079=_xlfn.MAXIFS(M:M,I:I,I1079),_xlfn.MAXIFS(M:M,I:I,I1079),"")</f>
        <v/>
      </c>
      <c r="P1079" t="str" cm="1">
        <f t="array" ref="P1079">IFERROR(INDEX(G:G,MATCH(K1079&amp;O1079,D:D&amp;F:F,0)),"")</f>
        <v/>
      </c>
      <c r="Q1079" t="str">
        <f>IF(P1079="","",_xlfn.MAXIFS(G:G,B:B,I1079))</f>
        <v/>
      </c>
      <c r="R1079" t="str" cm="1">
        <f t="array" ref="R1079">IF(P1079=Q1079,"",IFERROR(INDEX(E:E,MATCH(I1079&amp;Q1079,B:B&amp;G:G,0)),""))</f>
        <v/>
      </c>
    </row>
    <row r="1080" spans="2:18" x14ac:dyDescent="0.2">
      <c r="B1080" t="s">
        <v>2998</v>
      </c>
      <c r="C1080" t="str">
        <f>VLOOKUP(B1080,customer!A:B,2,FALSE)</f>
        <v>Dore Fulun</v>
      </c>
      <c r="D1080" t="s">
        <v>3926</v>
      </c>
      <c r="E1080" t="str">
        <f>VLOOKUP(D1080,campaign!A:B,2,FALSE)</f>
        <v>BuysViaMailOrder</v>
      </c>
      <c r="F1080" s="9">
        <v>45065</v>
      </c>
      <c r="G1080">
        <f>VLOOKUP(D1080,campaign!A:D,4,FALSE)</f>
        <v>25</v>
      </c>
      <c r="I1080" t="s">
        <v>3447</v>
      </c>
      <c r="J1080" t="str">
        <f>VLOOKUP(I1080,B:C,2,FALSE)</f>
        <v>Kenn Seefus</v>
      </c>
      <c r="K1080" t="s">
        <v>3950</v>
      </c>
      <c r="L1080" t="str" cm="1">
        <f t="array" ref="L1080">INDEX(E:E,MATCH(I1080&amp;M1080,B:B&amp;F:F,0))</f>
        <v>NotNewCellphoneUser</v>
      </c>
      <c r="M1080" s="9">
        <f>_xlfn.MAXIFS(F:F,B:B,I1080,D:D,K1080)</f>
        <v>45060</v>
      </c>
      <c r="N1080" cm="1">
        <f t="array" ref="N1080">INDEX(G:G,MATCH(I1080&amp;K1080&amp;M1080,B:B&amp;D:D&amp;F:F,0))</f>
        <v>28</v>
      </c>
      <c r="O1080" s="9">
        <f>IF(M1080=_xlfn.MAXIFS(M:M,I:I,I1080),_xlfn.MAXIFS(M:M,I:I,I1080),"")</f>
        <v>45060</v>
      </c>
      <c r="P1080" cm="1">
        <f t="array" ref="P1080">IFERROR(INDEX(G:G,MATCH(K1080&amp;O1080,D:D&amp;F:F,0)),"")</f>
        <v>28</v>
      </c>
      <c r="Q1080">
        <f>IF(P1080="","",_xlfn.MAXIFS(G:G,B:B,I1080))</f>
        <v>66</v>
      </c>
      <c r="R1080" t="str" cm="1">
        <f t="array" ref="R1080">IF(P1080=Q1080,"",IFERROR(INDEX(E:E,MATCH(I1080&amp;Q1080,B:B&amp;G:G,0)),""))</f>
        <v>NonUSTravel</v>
      </c>
    </row>
    <row r="1081" spans="2:18" x14ac:dyDescent="0.2">
      <c r="B1081" t="s">
        <v>2998</v>
      </c>
      <c r="C1081" t="str">
        <f>VLOOKUP(B1081,customer!A:B,2,FALSE)</f>
        <v>Dore Fulun</v>
      </c>
      <c r="D1081" t="s">
        <v>3947</v>
      </c>
      <c r="E1081" t="str">
        <f>VLOOKUP(D1081,campaign!A:B,2,FALSE)</f>
        <v>OwnsComputer</v>
      </c>
      <c r="F1081" s="9">
        <v>44941</v>
      </c>
      <c r="G1081">
        <f>VLOOKUP(D1081,campaign!A:D,4,FALSE)</f>
        <v>62</v>
      </c>
      <c r="I1081" t="s">
        <v>3268</v>
      </c>
      <c r="J1081" t="str">
        <f>VLOOKUP(I1081,B:C,2,FALSE)</f>
        <v>Kenny Kiledal</v>
      </c>
      <c r="K1081" t="s">
        <v>3922</v>
      </c>
      <c r="L1081" t="str" cm="1">
        <f t="array" ref="L1081">INDEX(E:E,MATCH(I1081&amp;M1081,B:B&amp;F:F,0))</f>
        <v>HandsetWebCapable</v>
      </c>
      <c r="M1081" s="9">
        <f>_xlfn.MAXIFS(F:F,B:B,I1081,D:D,K1081)</f>
        <v>45053</v>
      </c>
      <c r="N1081" cm="1">
        <f t="array" ref="N1081">INDEX(G:G,MATCH(I1081&amp;K1081&amp;M1081,B:B&amp;D:D&amp;F:F,0))</f>
        <v>62</v>
      </c>
      <c r="O1081" s="9" t="str">
        <f>IF(M1081=_xlfn.MAXIFS(M:M,I:I,I1081),_xlfn.MAXIFS(M:M,I:I,I1081),"")</f>
        <v/>
      </c>
      <c r="P1081" t="str" cm="1">
        <f t="array" ref="P1081">IFERROR(INDEX(G:G,MATCH(K1081&amp;O1081,D:D&amp;F:F,0)),"")</f>
        <v/>
      </c>
      <c r="Q1081" t="str">
        <f>IF(P1081="","",_xlfn.MAXIFS(G:G,B:B,I1081))</f>
        <v/>
      </c>
      <c r="R1081" t="str" cm="1">
        <f t="array" ref="R1081">IF(P1081=Q1081,"",IFERROR(INDEX(E:E,MATCH(I1081&amp;Q1081,B:B&amp;G:G,0)),""))</f>
        <v/>
      </c>
    </row>
    <row r="1082" spans="2:18" x14ac:dyDescent="0.2">
      <c r="B1082" t="s">
        <v>2998</v>
      </c>
      <c r="C1082" t="str">
        <f>VLOOKUP(B1082,customer!A:B,2,FALSE)</f>
        <v>Dore Fulun</v>
      </c>
      <c r="D1082" t="s">
        <v>3947</v>
      </c>
      <c r="E1082" t="str">
        <f>VLOOKUP(D1082,campaign!A:B,2,FALSE)</f>
        <v>OwnsComputer</v>
      </c>
      <c r="F1082" s="9">
        <v>44976</v>
      </c>
      <c r="G1082">
        <f>VLOOKUP(D1082,campaign!A:D,4,FALSE)</f>
        <v>62</v>
      </c>
      <c r="I1082" t="s">
        <v>3268</v>
      </c>
      <c r="J1082" t="str">
        <f>VLOOKUP(I1082,B:C,2,FALSE)</f>
        <v>Kenny Kiledal</v>
      </c>
      <c r="K1082" t="s">
        <v>3953</v>
      </c>
      <c r="L1082" t="str" cm="1">
        <f t="array" ref="L1082">INDEX(E:E,MATCH(I1082&amp;M1082,B:B&amp;F:F,0))</f>
        <v>MaritalStatus</v>
      </c>
      <c r="M1082" s="9">
        <f>_xlfn.MAXIFS(F:F,B:B,I1082,D:D,K1082)</f>
        <v>45086</v>
      </c>
      <c r="N1082" cm="1">
        <f t="array" ref="N1082">INDEX(G:G,MATCH(I1082&amp;K1082&amp;M1082,B:B&amp;D:D&amp;F:F,0))</f>
        <v>29</v>
      </c>
      <c r="O1082" s="9">
        <f>IF(M1082=_xlfn.MAXIFS(M:M,I:I,I1082),_xlfn.MAXIFS(M:M,I:I,I1082),"")</f>
        <v>45086</v>
      </c>
      <c r="P1082" cm="1">
        <f t="array" ref="P1082">IFERROR(INDEX(G:G,MATCH(K1082&amp;O1082,D:D&amp;F:F,0)),"")</f>
        <v>29</v>
      </c>
      <c r="Q1082">
        <f>IF(P1082="","",_xlfn.MAXIFS(G:G,B:B,I1082))</f>
        <v>62</v>
      </c>
      <c r="R1082" t="str" cm="1">
        <f t="array" ref="R1082">IF(P1082=Q1082,"",IFERROR(INDEX(E:E,MATCH(I1082&amp;Q1082,B:B&amp;G:G,0)),""))</f>
        <v>HandsetWebCapable</v>
      </c>
    </row>
    <row r="1083" spans="2:18" x14ac:dyDescent="0.2">
      <c r="B1083" t="s">
        <v>2998</v>
      </c>
      <c r="C1083" t="str">
        <f>VLOOKUP(B1083,customer!A:B,2,FALSE)</f>
        <v>Dore Fulun</v>
      </c>
      <c r="D1083" t="s">
        <v>3947</v>
      </c>
      <c r="E1083" t="str">
        <f>VLOOKUP(D1083,campaign!A:B,2,FALSE)</f>
        <v>OwnsComputer</v>
      </c>
      <c r="F1083" s="9">
        <v>45005</v>
      </c>
      <c r="G1083">
        <f>VLOOKUP(D1083,campaign!A:D,4,FALSE)</f>
        <v>62</v>
      </c>
      <c r="I1083" t="s">
        <v>3112</v>
      </c>
      <c r="J1083" t="str">
        <f>VLOOKUP(I1083,B:C,2,FALSE)</f>
        <v>Kerry Orehead</v>
      </c>
      <c r="K1083" t="s">
        <v>3953</v>
      </c>
      <c r="L1083" t="str" cm="1">
        <f t="array" ref="L1083">INDEX(E:E,MATCH(I1083&amp;M1083,B:B&amp;F:F,0))</f>
        <v>MaritalStatus</v>
      </c>
      <c r="M1083" s="9">
        <f>_xlfn.MAXIFS(F:F,B:B,I1083,D:D,K1083)</f>
        <v>45085</v>
      </c>
      <c r="N1083" cm="1">
        <f t="array" ref="N1083">INDEX(G:G,MATCH(I1083&amp;K1083&amp;M1083,B:B&amp;D:D&amp;F:F,0))</f>
        <v>29</v>
      </c>
      <c r="O1083" s="9">
        <f>IF(M1083=_xlfn.MAXIFS(M:M,I:I,I1083),_xlfn.MAXIFS(M:M,I:I,I1083),"")</f>
        <v>45085</v>
      </c>
      <c r="P1083" cm="1">
        <f t="array" ref="P1083">IFERROR(INDEX(G:G,MATCH(K1083&amp;O1083,D:D&amp;F:F,0)),"")</f>
        <v>29</v>
      </c>
      <c r="Q1083">
        <f>IF(P1083="","",_xlfn.MAXIFS(G:G,B:B,I1083))</f>
        <v>29</v>
      </c>
      <c r="R1083" t="str" cm="1">
        <f t="array" ref="R1083">IF(P1083=Q1083,"",IFERROR(INDEX(E:E,MATCH(I1083&amp;Q1083,B:B&amp;G:G,0)),""))</f>
        <v/>
      </c>
    </row>
    <row r="1084" spans="2:18" x14ac:dyDescent="0.2">
      <c r="B1084" t="s">
        <v>2998</v>
      </c>
      <c r="C1084" t="str">
        <f>VLOOKUP(B1084,customer!A:B,2,FALSE)</f>
        <v>Dore Fulun</v>
      </c>
      <c r="D1084" t="s">
        <v>3947</v>
      </c>
      <c r="E1084" t="str">
        <f>VLOOKUP(D1084,campaign!A:B,2,FALSE)</f>
        <v>OwnsComputer</v>
      </c>
      <c r="F1084" s="9">
        <v>45037</v>
      </c>
      <c r="G1084">
        <f>VLOOKUP(D1084,campaign!A:D,4,FALSE)</f>
        <v>62</v>
      </c>
      <c r="I1084" t="s">
        <v>3277</v>
      </c>
      <c r="J1084" t="str">
        <f>VLOOKUP(I1084,B:C,2,FALSE)</f>
        <v>Kerwin Bahde</v>
      </c>
      <c r="K1084" t="s">
        <v>3924</v>
      </c>
      <c r="L1084" t="str" cm="1">
        <f t="array" ref="L1084">INDEX(E:E,MATCH(I1084&amp;M1084,B:B&amp;F:F,0))</f>
        <v>RVOwner</v>
      </c>
      <c r="M1084" s="9">
        <f>_xlfn.MAXIFS(F:F,B:B,I1084,D:D,K1084)</f>
        <v>45052</v>
      </c>
      <c r="N1084" cm="1">
        <f t="array" ref="N1084">INDEX(G:G,MATCH(I1084&amp;K1084&amp;M1084,B:B&amp;D:D&amp;F:F,0))</f>
        <v>22</v>
      </c>
      <c r="O1084" s="9" t="str">
        <f>IF(M1084=_xlfn.MAXIFS(M:M,I:I,I1084),_xlfn.MAXIFS(M:M,I:I,I1084),"")</f>
        <v/>
      </c>
      <c r="P1084" t="str" cm="1">
        <f t="array" ref="P1084">IFERROR(INDEX(G:G,MATCH(K1084&amp;O1084,D:D&amp;F:F,0)),"")</f>
        <v/>
      </c>
      <c r="Q1084" t="str">
        <f>IF(P1084="","",_xlfn.MAXIFS(G:G,B:B,I1084))</f>
        <v/>
      </c>
      <c r="R1084" t="str" cm="1">
        <f t="array" ref="R1084">IF(P1084=Q1084,"",IFERROR(INDEX(E:E,MATCH(I1084&amp;Q1084,B:B&amp;G:G,0)),""))</f>
        <v/>
      </c>
    </row>
    <row r="1085" spans="2:18" x14ac:dyDescent="0.2">
      <c r="B1085" t="s">
        <v>2998</v>
      </c>
      <c r="C1085" t="str">
        <f>VLOOKUP(B1085,customer!A:B,2,FALSE)</f>
        <v>Dore Fulun</v>
      </c>
      <c r="D1085" t="s">
        <v>3947</v>
      </c>
      <c r="E1085" t="str">
        <f>VLOOKUP(D1085,campaign!A:B,2,FALSE)</f>
        <v>OwnsComputer</v>
      </c>
      <c r="F1085" s="9">
        <v>45074</v>
      </c>
      <c r="G1085">
        <f>VLOOKUP(D1085,campaign!A:D,4,FALSE)</f>
        <v>62</v>
      </c>
      <c r="I1085" t="s">
        <v>3277</v>
      </c>
      <c r="J1085" t="str">
        <f>VLOOKUP(I1085,B:C,2,FALSE)</f>
        <v>Kerwin Bahde</v>
      </c>
      <c r="K1085" t="s">
        <v>3929</v>
      </c>
      <c r="L1085" t="str" cm="1">
        <f t="array" ref="L1085">INDEX(E:E,MATCH(I1085&amp;M1085,B:B&amp;F:F,0))</f>
        <v>NonUSTravel</v>
      </c>
      <c r="M1085" s="9">
        <f>_xlfn.MAXIFS(F:F,B:B,I1085,D:D,K1085)</f>
        <v>45057</v>
      </c>
      <c r="N1085" cm="1">
        <f t="array" ref="N1085">INDEX(G:G,MATCH(I1085&amp;K1085&amp;M1085,B:B&amp;D:D&amp;F:F,0))</f>
        <v>66</v>
      </c>
      <c r="O1085" s="9">
        <f>IF(M1085=_xlfn.MAXIFS(M:M,I:I,I1085),_xlfn.MAXIFS(M:M,I:I,I1085),"")</f>
        <v>45057</v>
      </c>
      <c r="P1085" cm="1">
        <f t="array" ref="P1085">IFERROR(INDEX(G:G,MATCH(K1085&amp;O1085,D:D&amp;F:F,0)),"")</f>
        <v>66</v>
      </c>
      <c r="Q1085">
        <f>IF(P1085="","",_xlfn.MAXIFS(G:G,B:B,I1085))</f>
        <v>66</v>
      </c>
      <c r="R1085" t="str" cm="1">
        <f t="array" ref="R1085">IF(P1085=Q1085,"",IFERROR(INDEX(E:E,MATCH(I1085&amp;Q1085,B:B&amp;G:G,0)),""))</f>
        <v/>
      </c>
    </row>
    <row r="1086" spans="2:18" x14ac:dyDescent="0.2">
      <c r="B1086" t="s">
        <v>2999</v>
      </c>
      <c r="C1086" t="str">
        <f>VLOOKUP(B1086,customer!A:B,2,FALSE)</f>
        <v>Hilario Gornar</v>
      </c>
      <c r="D1086" t="s">
        <v>3949</v>
      </c>
      <c r="E1086" t="str">
        <f>VLOOKUP(D1086,campaign!A:B,2,FALSE)</f>
        <v>NewCellphoneUser</v>
      </c>
      <c r="F1086" s="9">
        <v>44855</v>
      </c>
      <c r="G1086">
        <f>VLOOKUP(D1086,campaign!A:D,4,FALSE)</f>
        <v>25</v>
      </c>
      <c r="I1086" t="s">
        <v>3868</v>
      </c>
      <c r="J1086" t="str">
        <f>VLOOKUP(I1086,B:C,2,FALSE)</f>
        <v>Kevan Kobsch</v>
      </c>
      <c r="K1086" t="s">
        <v>3923</v>
      </c>
      <c r="L1086" t="str" cm="1">
        <f t="array" ref="L1086">INDEX(E:E,MATCH(I1086&amp;M1086,B:B&amp;F:F,0))</f>
        <v>TruckOwner</v>
      </c>
      <c r="M1086" s="9">
        <f>_xlfn.MAXIFS(F:F,B:B,I1086,D:D,K1086)</f>
        <v>45070</v>
      </c>
      <c r="N1086" cm="1">
        <f t="array" ref="N1086">INDEX(G:G,MATCH(I1086&amp;K1086&amp;M1086,B:B&amp;D:D&amp;F:F,0))</f>
        <v>26</v>
      </c>
      <c r="O1086" s="9" t="str">
        <f>IF(M1086=_xlfn.MAXIFS(M:M,I:I,I1086),_xlfn.MAXIFS(M:M,I:I,I1086),"")</f>
        <v/>
      </c>
      <c r="P1086" t="str" cm="1">
        <f t="array" ref="P1086">IFERROR(INDEX(G:G,MATCH(K1086&amp;O1086,D:D&amp;F:F,0)),"")</f>
        <v/>
      </c>
      <c r="Q1086" t="str">
        <f>IF(P1086="","",_xlfn.MAXIFS(G:G,B:B,I1086))</f>
        <v/>
      </c>
      <c r="R1086" t="str" cm="1">
        <f t="array" ref="R1086">IF(P1086=Q1086,"",IFERROR(INDEX(E:E,MATCH(I1086&amp;Q1086,B:B&amp;G:G,0)),""))</f>
        <v/>
      </c>
    </row>
    <row r="1087" spans="2:18" x14ac:dyDescent="0.2">
      <c r="B1087" t="s">
        <v>2999</v>
      </c>
      <c r="C1087" t="str">
        <f>VLOOKUP(B1087,customer!A:B,2,FALSE)</f>
        <v>Hilario Gornar</v>
      </c>
      <c r="D1087" t="s">
        <v>3949</v>
      </c>
      <c r="E1087" t="str">
        <f>VLOOKUP(D1087,campaign!A:B,2,FALSE)</f>
        <v>NewCellphoneUser</v>
      </c>
      <c r="F1087" s="9">
        <v>44889</v>
      </c>
      <c r="G1087">
        <f>VLOOKUP(D1087,campaign!A:D,4,FALSE)</f>
        <v>25</v>
      </c>
      <c r="I1087" t="s">
        <v>3868</v>
      </c>
      <c r="J1087" t="str">
        <f>VLOOKUP(I1087,B:C,2,FALSE)</f>
        <v>Kevan Kobsch</v>
      </c>
      <c r="K1087" t="s">
        <v>3927</v>
      </c>
      <c r="L1087" t="str" cm="1">
        <f t="array" ref="L1087">INDEX(E:E,MATCH(I1087&amp;M1087,B:B&amp;F:F,0))</f>
        <v>RespondsToMailOffers</v>
      </c>
      <c r="M1087" s="9">
        <f>_xlfn.MAXIFS(F:F,B:B,I1087,D:D,K1087)</f>
        <v>45078</v>
      </c>
      <c r="N1087" cm="1">
        <f t="array" ref="N1087">INDEX(G:G,MATCH(I1087&amp;K1087&amp;M1087,B:B&amp;D:D&amp;F:F,0))</f>
        <v>27</v>
      </c>
      <c r="O1087" s="9">
        <f>IF(M1087=_xlfn.MAXIFS(M:M,I:I,I1087),_xlfn.MAXIFS(M:M,I:I,I1087),"")</f>
        <v>45078</v>
      </c>
      <c r="P1087" cm="1">
        <f t="array" ref="P1087">IFERROR(INDEX(G:G,MATCH(K1087&amp;O1087,D:D&amp;F:F,0)),"")</f>
        <v>27</v>
      </c>
      <c r="Q1087">
        <f>IF(P1087="","",_xlfn.MAXIFS(G:G,B:B,I1087))</f>
        <v>27</v>
      </c>
      <c r="R1087" t="str" cm="1">
        <f t="array" ref="R1087">IF(P1087=Q1087,"",IFERROR(INDEX(E:E,MATCH(I1087&amp;Q1087,B:B&amp;G:G,0)),""))</f>
        <v/>
      </c>
    </row>
    <row r="1088" spans="2:18" x14ac:dyDescent="0.2">
      <c r="B1088" t="s">
        <v>2999</v>
      </c>
      <c r="C1088" t="str">
        <f>VLOOKUP(B1088,customer!A:B,2,FALSE)</f>
        <v>Hilario Gornar</v>
      </c>
      <c r="D1088" t="s">
        <v>3949</v>
      </c>
      <c r="E1088" t="str">
        <f>VLOOKUP(D1088,campaign!A:B,2,FALSE)</f>
        <v>NewCellphoneUser</v>
      </c>
      <c r="F1088" s="9">
        <v>44924</v>
      </c>
      <c r="G1088">
        <f>VLOOKUP(D1088,campaign!A:D,4,FALSE)</f>
        <v>25</v>
      </c>
      <c r="I1088" t="s">
        <v>3656</v>
      </c>
      <c r="J1088" t="str">
        <f>VLOOKUP(I1088,B:C,2,FALSE)</f>
        <v>Kevon Bax</v>
      </c>
      <c r="K1088" t="s">
        <v>3947</v>
      </c>
      <c r="L1088" t="str" cm="1">
        <f t="array" ref="L1088">INDEX(E:E,MATCH(I1088&amp;M1088,B:B&amp;F:F,0))</f>
        <v>OwnsComputer</v>
      </c>
      <c r="M1088" s="9">
        <f>_xlfn.MAXIFS(F:F,B:B,I1088,D:D,K1088)</f>
        <v>45085</v>
      </c>
      <c r="N1088" cm="1">
        <f t="array" ref="N1088">INDEX(G:G,MATCH(I1088&amp;K1088&amp;M1088,B:B&amp;D:D&amp;F:F,0))</f>
        <v>62</v>
      </c>
      <c r="O1088" s="9">
        <f>IF(M1088=_xlfn.MAXIFS(M:M,I:I,I1088),_xlfn.MAXIFS(M:M,I:I,I1088),"")</f>
        <v>45085</v>
      </c>
      <c r="P1088" cm="1">
        <f t="array" ref="P1088">IFERROR(INDEX(G:G,MATCH(K1088&amp;O1088,D:D&amp;F:F,0)),"")</f>
        <v>62</v>
      </c>
      <c r="Q1088">
        <f>IF(P1088="","",_xlfn.MAXIFS(G:G,B:B,I1088))</f>
        <v>62</v>
      </c>
      <c r="R1088" t="str" cm="1">
        <f t="array" ref="R1088">IF(P1088=Q1088,"",IFERROR(INDEX(E:E,MATCH(I1088&amp;Q1088,B:B&amp;G:G,0)),""))</f>
        <v/>
      </c>
    </row>
    <row r="1089" spans="2:18" x14ac:dyDescent="0.2">
      <c r="B1089" t="s">
        <v>2999</v>
      </c>
      <c r="C1089" t="str">
        <f>VLOOKUP(B1089,customer!A:B,2,FALSE)</f>
        <v>Hilario Gornar</v>
      </c>
      <c r="D1089" t="s">
        <v>3949</v>
      </c>
      <c r="E1089" t="str">
        <f>VLOOKUP(D1089,campaign!A:B,2,FALSE)</f>
        <v>NewCellphoneUser</v>
      </c>
      <c r="F1089" s="9">
        <v>44950</v>
      </c>
      <c r="G1089">
        <f>VLOOKUP(D1089,campaign!A:D,4,FALSE)</f>
        <v>25</v>
      </c>
      <c r="I1089" t="s">
        <v>3656</v>
      </c>
      <c r="J1089" t="str">
        <f>VLOOKUP(I1089,B:C,2,FALSE)</f>
        <v>Kevon Bax</v>
      </c>
      <c r="K1089" t="s">
        <v>3950</v>
      </c>
      <c r="L1089" t="str" cm="1">
        <f t="array" ref="L1089">INDEX(E:E,MATCH(I1089&amp;M1089,B:B&amp;F:F,0))</f>
        <v>NotNewCellphoneUser</v>
      </c>
      <c r="M1089" s="9">
        <f>_xlfn.MAXIFS(F:F,B:B,I1089,D:D,K1089)</f>
        <v>45078</v>
      </c>
      <c r="N1089" cm="1">
        <f t="array" ref="N1089">INDEX(G:G,MATCH(I1089&amp;K1089&amp;M1089,B:B&amp;D:D&amp;F:F,0))</f>
        <v>28</v>
      </c>
      <c r="O1089" s="9" t="str">
        <f>IF(M1089=_xlfn.MAXIFS(M:M,I:I,I1089),_xlfn.MAXIFS(M:M,I:I,I1089),"")</f>
        <v/>
      </c>
      <c r="P1089" t="str" cm="1">
        <f t="array" ref="P1089">IFERROR(INDEX(G:G,MATCH(K1089&amp;O1089,D:D&amp;F:F,0)),"")</f>
        <v/>
      </c>
      <c r="Q1089" t="str">
        <f>IF(P1089="","",_xlfn.MAXIFS(G:G,B:B,I1089))</f>
        <v/>
      </c>
      <c r="R1089" t="str" cm="1">
        <f t="array" ref="R1089">IF(P1089=Q1089,"",IFERROR(INDEX(E:E,MATCH(I1089&amp;Q1089,B:B&amp;G:G,0)),""))</f>
        <v/>
      </c>
    </row>
    <row r="1090" spans="2:18" x14ac:dyDescent="0.2">
      <c r="B1090" t="s">
        <v>2999</v>
      </c>
      <c r="C1090" t="str">
        <f>VLOOKUP(B1090,customer!A:B,2,FALSE)</f>
        <v>Hilario Gornar</v>
      </c>
      <c r="D1090" t="s">
        <v>3949</v>
      </c>
      <c r="E1090" t="str">
        <f>VLOOKUP(D1090,campaign!A:B,2,FALSE)</f>
        <v>NewCellphoneUser</v>
      </c>
      <c r="F1090" s="9">
        <v>44959</v>
      </c>
      <c r="G1090">
        <f>VLOOKUP(D1090,campaign!A:D,4,FALSE)</f>
        <v>25</v>
      </c>
      <c r="I1090" t="s">
        <v>3650</v>
      </c>
      <c r="J1090" t="str">
        <f>VLOOKUP(I1090,B:C,2,FALSE)</f>
        <v>Ki Gresswell</v>
      </c>
      <c r="K1090" t="s">
        <v>3951</v>
      </c>
      <c r="L1090" t="str" cm="1">
        <f t="array" ref="L1090">INDEX(E:E,MATCH(I1090&amp;M1090,B:B&amp;F:F,0))</f>
        <v>OwnsMotorcycle</v>
      </c>
      <c r="M1090" s="9">
        <f>_xlfn.MAXIFS(F:F,B:B,I1090,D:D,K1090)</f>
        <v>45062</v>
      </c>
      <c r="N1090" cm="1">
        <f t="array" ref="N1090">INDEX(G:G,MATCH(I1090&amp;K1090&amp;M1090,B:B&amp;D:D&amp;F:F,0))</f>
        <v>14</v>
      </c>
      <c r="O1090" s="9">
        <f>IF(M1090=_xlfn.MAXIFS(M:M,I:I,I1090),_xlfn.MAXIFS(M:M,I:I,I1090),"")</f>
        <v>45062</v>
      </c>
      <c r="P1090" cm="1">
        <f t="array" ref="P1090">IFERROR(INDEX(G:G,MATCH(K1090&amp;O1090,D:D&amp;F:F,0)),"")</f>
        <v>14</v>
      </c>
      <c r="Q1090">
        <f>IF(P1090="","",_xlfn.MAXIFS(G:G,B:B,I1090))</f>
        <v>26</v>
      </c>
      <c r="R1090" t="str" cm="1">
        <f t="array" ref="R1090">IF(P1090=Q1090,"",IFERROR(INDEX(E:E,MATCH(I1090&amp;Q1090,B:B&amp;G:G,0)),""))</f>
        <v>TruckOwner</v>
      </c>
    </row>
    <row r="1091" spans="2:18" x14ac:dyDescent="0.2">
      <c r="B1091" t="s">
        <v>2999</v>
      </c>
      <c r="C1091" t="str">
        <f>VLOOKUP(B1091,customer!A:B,2,FALSE)</f>
        <v>Hilario Gornar</v>
      </c>
      <c r="D1091" t="s">
        <v>3949</v>
      </c>
      <c r="E1091" t="str">
        <f>VLOOKUP(D1091,campaign!A:B,2,FALSE)</f>
        <v>NewCellphoneUser</v>
      </c>
      <c r="F1091" s="9">
        <v>44991</v>
      </c>
      <c r="G1091">
        <f>VLOOKUP(D1091,campaign!A:D,4,FALSE)</f>
        <v>25</v>
      </c>
      <c r="I1091" t="s">
        <v>3650</v>
      </c>
      <c r="J1091" t="str">
        <f>VLOOKUP(I1091,B:C,2,FALSE)</f>
        <v>Ki Gresswell</v>
      </c>
      <c r="K1091" t="s">
        <v>3923</v>
      </c>
      <c r="L1091" t="str" cm="1">
        <f t="array" ref="L1091">INDEX(E:E,MATCH(I1091&amp;M1091,B:B&amp;F:F,0))</f>
        <v>TruckOwner</v>
      </c>
      <c r="M1091" s="9">
        <f>_xlfn.MAXIFS(F:F,B:B,I1091,D:D,K1091)</f>
        <v>45057</v>
      </c>
      <c r="N1091" cm="1">
        <f t="array" ref="N1091">INDEX(G:G,MATCH(I1091&amp;K1091&amp;M1091,B:B&amp;D:D&amp;F:F,0))</f>
        <v>26</v>
      </c>
      <c r="O1091" s="9" t="str">
        <f>IF(M1091=_xlfn.MAXIFS(M:M,I:I,I1091),_xlfn.MAXIFS(M:M,I:I,I1091),"")</f>
        <v/>
      </c>
      <c r="P1091" t="str" cm="1">
        <f t="array" ref="P1091">IFERROR(INDEX(G:G,MATCH(K1091&amp;O1091,D:D&amp;F:F,0)),"")</f>
        <v/>
      </c>
      <c r="Q1091" t="str">
        <f>IF(P1091="","",_xlfn.MAXIFS(G:G,B:B,I1091))</f>
        <v/>
      </c>
      <c r="R1091" t="str" cm="1">
        <f t="array" ref="R1091">IF(P1091=Q1091,"",IFERROR(INDEX(E:E,MATCH(I1091&amp;Q1091,B:B&amp;G:G,0)),""))</f>
        <v/>
      </c>
    </row>
    <row r="1092" spans="2:18" x14ac:dyDescent="0.2">
      <c r="B1092" t="s">
        <v>2999</v>
      </c>
      <c r="C1092" t="str">
        <f>VLOOKUP(B1092,customer!A:B,2,FALSE)</f>
        <v>Hilario Gornar</v>
      </c>
      <c r="D1092" t="s">
        <v>3949</v>
      </c>
      <c r="E1092" t="str">
        <f>VLOOKUP(D1092,campaign!A:B,2,FALSE)</f>
        <v>NewCellphoneUser</v>
      </c>
      <c r="F1092" s="9">
        <v>45046</v>
      </c>
      <c r="G1092">
        <f>VLOOKUP(D1092,campaign!A:D,4,FALSE)</f>
        <v>25</v>
      </c>
      <c r="I1092" t="s">
        <v>3537</v>
      </c>
      <c r="J1092" t="str">
        <f>VLOOKUP(I1092,B:C,2,FALSE)</f>
        <v>Kial Mangon</v>
      </c>
      <c r="K1092" t="s">
        <v>3929</v>
      </c>
      <c r="L1092" t="str" cm="1">
        <f t="array" ref="L1092">INDEX(E:E,MATCH(I1092&amp;M1092,B:B&amp;F:F,0))</f>
        <v>NonUSTravel</v>
      </c>
      <c r="M1092" s="9">
        <f>_xlfn.MAXIFS(F:F,B:B,I1092,D:D,K1092)</f>
        <v>45060</v>
      </c>
      <c r="N1092" cm="1">
        <f t="array" ref="N1092">INDEX(G:G,MATCH(I1092&amp;K1092&amp;M1092,B:B&amp;D:D&amp;F:F,0))</f>
        <v>66</v>
      </c>
      <c r="O1092" s="9" t="str">
        <f>IF(M1092=_xlfn.MAXIFS(M:M,I:I,I1092),_xlfn.MAXIFS(M:M,I:I,I1092),"")</f>
        <v/>
      </c>
      <c r="P1092" t="str" cm="1">
        <f t="array" ref="P1092">IFERROR(INDEX(G:G,MATCH(K1092&amp;O1092,D:D&amp;F:F,0)),"")</f>
        <v/>
      </c>
      <c r="Q1092" t="str">
        <f>IF(P1092="","",_xlfn.MAXIFS(G:G,B:B,I1092))</f>
        <v/>
      </c>
      <c r="R1092" t="str" cm="1">
        <f t="array" ref="R1092">IF(P1092=Q1092,"",IFERROR(INDEX(E:E,MATCH(I1092&amp;Q1092,B:B&amp;G:G,0)),""))</f>
        <v/>
      </c>
    </row>
    <row r="1093" spans="2:18" x14ac:dyDescent="0.2">
      <c r="B1093" t="s">
        <v>2999</v>
      </c>
      <c r="C1093" t="str">
        <f>VLOOKUP(B1093,customer!A:B,2,FALSE)</f>
        <v>Hilario Gornar</v>
      </c>
      <c r="D1093" t="s">
        <v>3949</v>
      </c>
      <c r="E1093" t="str">
        <f>VLOOKUP(D1093,campaign!A:B,2,FALSE)</f>
        <v>NewCellphoneUser</v>
      </c>
      <c r="F1093" s="9">
        <v>45072</v>
      </c>
      <c r="G1093">
        <f>VLOOKUP(D1093,campaign!A:D,4,FALSE)</f>
        <v>25</v>
      </c>
      <c r="I1093" t="s">
        <v>3537</v>
      </c>
      <c r="J1093" t="str">
        <f>VLOOKUP(I1093,B:C,2,FALSE)</f>
        <v>Kial Mangon</v>
      </c>
      <c r="K1093" t="s">
        <v>3926</v>
      </c>
      <c r="L1093" t="str" cm="1">
        <f t="array" ref="L1093">INDEX(E:E,MATCH(I1093&amp;M1093,B:B&amp;F:F,0))</f>
        <v>BuysViaMailOrder</v>
      </c>
      <c r="M1093" s="9">
        <f>_xlfn.MAXIFS(F:F,B:B,I1093,D:D,K1093)</f>
        <v>45078</v>
      </c>
      <c r="N1093" cm="1">
        <f t="array" ref="N1093">INDEX(G:G,MATCH(I1093&amp;K1093&amp;M1093,B:B&amp;D:D&amp;F:F,0))</f>
        <v>25</v>
      </c>
      <c r="O1093" s="9">
        <f>IF(M1093=_xlfn.MAXIFS(M:M,I:I,I1093),_xlfn.MAXIFS(M:M,I:I,I1093),"")</f>
        <v>45078</v>
      </c>
      <c r="P1093" cm="1">
        <f t="array" ref="P1093">IFERROR(INDEX(G:G,MATCH(K1093&amp;O1093,D:D&amp;F:F,0)),"")</f>
        <v>25</v>
      </c>
      <c r="Q1093">
        <f>IF(P1093="","",_xlfn.MAXIFS(G:G,B:B,I1093))</f>
        <v>66</v>
      </c>
      <c r="R1093" t="str" cm="1">
        <f t="array" ref="R1093">IF(P1093=Q1093,"",IFERROR(INDEX(E:E,MATCH(I1093&amp;Q1093,B:B&amp;G:G,0)),""))</f>
        <v>NonUSTravel</v>
      </c>
    </row>
    <row r="1094" spans="2:18" x14ac:dyDescent="0.2">
      <c r="B1094" t="s">
        <v>2999</v>
      </c>
      <c r="C1094" t="str">
        <f>VLOOKUP(B1094,customer!A:B,2,FALSE)</f>
        <v>Hilario Gornar</v>
      </c>
      <c r="D1094" t="s">
        <v>3925</v>
      </c>
      <c r="E1094" t="str">
        <f>VLOOKUP(D1094,campaign!A:B,2,FALSE)</f>
        <v>Homeownership</v>
      </c>
      <c r="F1094" s="9">
        <v>44976</v>
      </c>
      <c r="G1094">
        <f>VLOOKUP(D1094,campaign!A:D,4,FALSE)</f>
        <v>13</v>
      </c>
      <c r="I1094" t="s">
        <v>3399</v>
      </c>
      <c r="J1094" t="str">
        <f>VLOOKUP(I1094,B:C,2,FALSE)</f>
        <v>Killian O'Donnell</v>
      </c>
      <c r="K1094" t="s">
        <v>3920</v>
      </c>
      <c r="L1094" t="str" cm="1">
        <f t="array" ref="L1094">INDEX(E:E,MATCH(I1094&amp;M1094,B:B&amp;F:F,0))</f>
        <v>ChildrenInHH</v>
      </c>
      <c r="M1094" s="9">
        <f>_xlfn.MAXIFS(F:F,B:B,I1094,D:D,K1094)</f>
        <v>45060</v>
      </c>
      <c r="N1094" cm="1">
        <f t="array" ref="N1094">INDEX(G:G,MATCH(I1094&amp;K1094&amp;M1094,B:B&amp;D:D&amp;F:F,0))</f>
        <v>10</v>
      </c>
      <c r="O1094" s="9">
        <f>IF(M1094=_xlfn.MAXIFS(M:M,I:I,I1094),_xlfn.MAXIFS(M:M,I:I,I1094),"")</f>
        <v>45060</v>
      </c>
      <c r="P1094" cm="1">
        <f t="array" ref="P1094">IFERROR(INDEX(G:G,MATCH(K1094&amp;O1094,D:D&amp;F:F,0)),"")</f>
        <v>10</v>
      </c>
      <c r="Q1094">
        <f>IF(P1094="","",_xlfn.MAXIFS(G:G,B:B,I1094))</f>
        <v>75</v>
      </c>
      <c r="R1094" t="str" cm="1">
        <f t="array" ref="R1094">IF(P1094=Q1094,"",IFERROR(INDEX(E:E,MATCH(I1094&amp;Q1094,B:B&amp;G:G,0)),""))</f>
        <v>OptOutMailings</v>
      </c>
    </row>
    <row r="1095" spans="2:18" x14ac:dyDescent="0.2">
      <c r="B1095" t="s">
        <v>2999</v>
      </c>
      <c r="C1095" t="str">
        <f>VLOOKUP(B1095,customer!A:B,2,FALSE)</f>
        <v>Hilario Gornar</v>
      </c>
      <c r="D1095" t="s">
        <v>3925</v>
      </c>
      <c r="E1095" t="str">
        <f>VLOOKUP(D1095,campaign!A:B,2,FALSE)</f>
        <v>Homeownership</v>
      </c>
      <c r="F1095" s="9">
        <v>45010</v>
      </c>
      <c r="G1095">
        <f>VLOOKUP(D1095,campaign!A:D,4,FALSE)</f>
        <v>13</v>
      </c>
      <c r="I1095" t="s">
        <v>3399</v>
      </c>
      <c r="J1095" t="str">
        <f>VLOOKUP(I1095,B:C,2,FALSE)</f>
        <v>Killian O'Donnell</v>
      </c>
      <c r="K1095" t="s">
        <v>3928</v>
      </c>
      <c r="L1095" t="str" cm="1">
        <f t="array" ref="L1095">INDEX(E:E,MATCH(I1095&amp;M1095,B:B&amp;F:F,0))</f>
        <v>ChildrenInHH</v>
      </c>
      <c r="M1095" s="9">
        <f>_xlfn.MAXIFS(F:F,B:B,I1095,D:D,K1095)</f>
        <v>45060</v>
      </c>
      <c r="N1095" cm="1">
        <f t="array" ref="N1095">INDEX(G:G,MATCH(I1095&amp;K1095&amp;M1095,B:B&amp;D:D&amp;F:F,0))</f>
        <v>75</v>
      </c>
      <c r="O1095" s="9">
        <f>IF(M1095=_xlfn.MAXIFS(M:M,I:I,I1095),_xlfn.MAXIFS(M:M,I:I,I1095),"")</f>
        <v>45060</v>
      </c>
      <c r="P1095" cm="1">
        <f t="array" ref="P1095">IFERROR(INDEX(G:G,MATCH(K1095&amp;O1095,D:D&amp;F:F,0)),"")</f>
        <v>75</v>
      </c>
      <c r="Q1095">
        <f>IF(P1095="","",_xlfn.MAXIFS(G:G,B:B,I1095))</f>
        <v>75</v>
      </c>
      <c r="R1095" t="str" cm="1">
        <f t="array" ref="R1095">IF(P1095=Q1095,"",IFERROR(INDEX(E:E,MATCH(I1095&amp;Q1095,B:B&amp;G:G,0)),""))</f>
        <v/>
      </c>
    </row>
    <row r="1096" spans="2:18" x14ac:dyDescent="0.2">
      <c r="B1096" t="s">
        <v>2999</v>
      </c>
      <c r="C1096" t="str">
        <f>VLOOKUP(B1096,customer!A:B,2,FALSE)</f>
        <v>Hilario Gornar</v>
      </c>
      <c r="D1096" t="s">
        <v>3925</v>
      </c>
      <c r="E1096" t="str">
        <f>VLOOKUP(D1096,campaign!A:B,2,FALSE)</f>
        <v>Homeownership</v>
      </c>
      <c r="F1096" s="9">
        <v>45019</v>
      </c>
      <c r="G1096">
        <f>VLOOKUP(D1096,campaign!A:D,4,FALSE)</f>
        <v>13</v>
      </c>
      <c r="I1096" t="s">
        <v>3909</v>
      </c>
      <c r="J1096" t="str">
        <f>VLOOKUP(I1096,B:C,2,FALSE)</f>
        <v>Kimberley Sidney</v>
      </c>
      <c r="K1096" t="s">
        <v>3948</v>
      </c>
      <c r="L1096" t="str" cm="1">
        <f t="array" ref="L1096">INDEX(E:E,MATCH(I1096&amp;M1096,B:B&amp;F:F,0))</f>
        <v>HasCreditCard</v>
      </c>
      <c r="M1096" s="9">
        <f>_xlfn.MAXIFS(F:F,B:B,I1096,D:D,K1096)</f>
        <v>45062</v>
      </c>
      <c r="N1096" cm="1">
        <f t="array" ref="N1096">INDEX(G:G,MATCH(I1096&amp;K1096&amp;M1096,B:B&amp;D:D&amp;F:F,0))</f>
        <v>65</v>
      </c>
      <c r="O1096" s="9">
        <f>IF(M1096=_xlfn.MAXIFS(M:M,I:I,I1096),_xlfn.MAXIFS(M:M,I:I,I1096),"")</f>
        <v>45062</v>
      </c>
      <c r="P1096" cm="1">
        <f t="array" ref="P1096">IFERROR(INDEX(G:G,MATCH(K1096&amp;O1096,D:D&amp;F:F,0)),"")</f>
        <v>65</v>
      </c>
      <c r="Q1096">
        <f>IF(P1096="","",_xlfn.MAXIFS(G:G,B:B,I1096))</f>
        <v>65</v>
      </c>
      <c r="R1096" t="str" cm="1">
        <f t="array" ref="R1096">IF(P1096=Q1096,"",IFERROR(INDEX(E:E,MATCH(I1096&amp;Q1096,B:B&amp;G:G,0)),""))</f>
        <v/>
      </c>
    </row>
    <row r="1097" spans="2:18" x14ac:dyDescent="0.2">
      <c r="B1097" t="s">
        <v>2999</v>
      </c>
      <c r="C1097" t="str">
        <f>VLOOKUP(B1097,customer!A:B,2,FALSE)</f>
        <v>Hilario Gornar</v>
      </c>
      <c r="D1097" t="s">
        <v>3925</v>
      </c>
      <c r="E1097" t="str">
        <f>VLOOKUP(D1097,campaign!A:B,2,FALSE)</f>
        <v>Homeownership</v>
      </c>
      <c r="F1097" s="9">
        <v>45071</v>
      </c>
      <c r="G1097">
        <f>VLOOKUP(D1097,campaign!A:D,4,FALSE)</f>
        <v>13</v>
      </c>
      <c r="I1097" t="s">
        <v>3909</v>
      </c>
      <c r="J1097" t="str">
        <f>VLOOKUP(I1097,B:C,2,FALSE)</f>
        <v>Kimberley Sidney</v>
      </c>
      <c r="K1097" t="s">
        <v>3952</v>
      </c>
      <c r="L1097" t="str" cm="1">
        <f t="array" ref="L1097">INDEX(E:E,MATCH(I1097&amp;M1097,B:B&amp;F:F,0))</f>
        <v>MadeCallToRetentionTeam</v>
      </c>
      <c r="M1097" s="9">
        <f>_xlfn.MAXIFS(F:F,B:B,I1097,D:D,K1097)</f>
        <v>45032</v>
      </c>
      <c r="N1097" cm="1">
        <f t="array" ref="N1097">INDEX(G:G,MATCH(I1097&amp;K1097&amp;M1097,B:B&amp;D:D&amp;F:F,0))</f>
        <v>16</v>
      </c>
      <c r="O1097" s="9" t="str">
        <f>IF(M1097=_xlfn.MAXIFS(M:M,I:I,I1097),_xlfn.MAXIFS(M:M,I:I,I1097),"")</f>
        <v/>
      </c>
      <c r="P1097" t="str" cm="1">
        <f t="array" ref="P1097">IFERROR(INDEX(G:G,MATCH(K1097&amp;O1097,D:D&amp;F:F,0)),"")</f>
        <v/>
      </c>
      <c r="Q1097" t="str">
        <f>IF(P1097="","",_xlfn.MAXIFS(G:G,B:B,I1097))</f>
        <v/>
      </c>
      <c r="R1097" t="str" cm="1">
        <f t="array" ref="R1097">IF(P1097=Q1097,"",IFERROR(INDEX(E:E,MATCH(I1097&amp;Q1097,B:B&amp;G:G,0)),""))</f>
        <v/>
      </c>
    </row>
    <row r="1098" spans="2:18" x14ac:dyDescent="0.2">
      <c r="B1098" t="s">
        <v>2999</v>
      </c>
      <c r="C1098" t="str">
        <f>VLOOKUP(B1098,customer!A:B,2,FALSE)</f>
        <v>Hilario Gornar</v>
      </c>
      <c r="D1098" t="s">
        <v>3925</v>
      </c>
      <c r="E1098" t="str">
        <f>VLOOKUP(D1098,campaign!A:B,2,FALSE)</f>
        <v>Homeownership</v>
      </c>
      <c r="F1098" s="9">
        <v>45078</v>
      </c>
      <c r="G1098">
        <f>VLOOKUP(D1098,campaign!A:D,4,FALSE)</f>
        <v>13</v>
      </c>
      <c r="I1098" t="s">
        <v>3909</v>
      </c>
      <c r="J1098" t="str">
        <f>VLOOKUP(I1098,B:C,2,FALSE)</f>
        <v>Kimberley Sidney</v>
      </c>
      <c r="K1098" t="s">
        <v>3927</v>
      </c>
      <c r="L1098" t="str" cm="1">
        <f t="array" ref="L1098">INDEX(E:E,MATCH(I1098&amp;M1098,B:B&amp;F:F,0))</f>
        <v>RespondsToMailOffers</v>
      </c>
      <c r="M1098" s="9">
        <f>_xlfn.MAXIFS(F:F,B:B,I1098,D:D,K1098)</f>
        <v>44970</v>
      </c>
      <c r="N1098" cm="1">
        <f t="array" ref="N1098">INDEX(G:G,MATCH(I1098&amp;K1098&amp;M1098,B:B&amp;D:D&amp;F:F,0))</f>
        <v>27</v>
      </c>
      <c r="O1098" s="9" t="str">
        <f>IF(M1098=_xlfn.MAXIFS(M:M,I:I,I1098),_xlfn.MAXIFS(M:M,I:I,I1098),"")</f>
        <v/>
      </c>
      <c r="P1098" t="str" cm="1">
        <f t="array" ref="P1098">IFERROR(INDEX(G:G,MATCH(K1098&amp;O1098,D:D&amp;F:F,0)),"")</f>
        <v/>
      </c>
      <c r="Q1098" t="str">
        <f>IF(P1098="","",_xlfn.MAXIFS(G:G,B:B,I1098))</f>
        <v/>
      </c>
      <c r="R1098" t="str" cm="1">
        <f t="array" ref="R1098">IF(P1098=Q1098,"",IFERROR(INDEX(E:E,MATCH(I1098&amp;Q1098,B:B&amp;G:G,0)),""))</f>
        <v/>
      </c>
    </row>
    <row r="1099" spans="2:18" x14ac:dyDescent="0.2">
      <c r="B1099" t="s">
        <v>3000</v>
      </c>
      <c r="C1099" t="str">
        <f>VLOOKUP(B1099,customer!A:B,2,FALSE)</f>
        <v>Emile Krauss</v>
      </c>
      <c r="D1099" t="s">
        <v>3948</v>
      </c>
      <c r="E1099" t="str">
        <f>VLOOKUP(D1099,campaign!A:B,2,FALSE)</f>
        <v>HasCreditCard</v>
      </c>
      <c r="F1099" s="9">
        <v>44803</v>
      </c>
      <c r="G1099">
        <f>VLOOKUP(D1099,campaign!A:D,4,FALSE)</f>
        <v>65</v>
      </c>
      <c r="I1099" t="s">
        <v>3596</v>
      </c>
      <c r="J1099" t="str">
        <f>VLOOKUP(I1099,B:C,2,FALSE)</f>
        <v>Kimbra Beddoe</v>
      </c>
      <c r="K1099" t="s">
        <v>3953</v>
      </c>
      <c r="L1099" t="str" cm="1">
        <f t="array" ref="L1099">INDEX(E:E,MATCH(I1099&amp;M1099,B:B&amp;F:F,0))</f>
        <v>MaritalStatus</v>
      </c>
      <c r="M1099" s="9">
        <f>_xlfn.MAXIFS(F:F,B:B,I1099,D:D,K1099)</f>
        <v>45064</v>
      </c>
      <c r="N1099" cm="1">
        <f t="array" ref="N1099">INDEX(G:G,MATCH(I1099&amp;K1099&amp;M1099,B:B&amp;D:D&amp;F:F,0))</f>
        <v>29</v>
      </c>
      <c r="O1099" s="9">
        <f>IF(M1099=_xlfn.MAXIFS(M:M,I:I,I1099),_xlfn.MAXIFS(M:M,I:I,I1099),"")</f>
        <v>45064</v>
      </c>
      <c r="P1099" cm="1">
        <f t="array" ref="P1099">IFERROR(INDEX(G:G,MATCH(K1099&amp;O1099,D:D&amp;F:F,0)),"")</f>
        <v>29</v>
      </c>
      <c r="Q1099">
        <f>IF(P1099="","",_xlfn.MAXIFS(G:G,B:B,I1099))</f>
        <v>62</v>
      </c>
      <c r="R1099" t="str" cm="1">
        <f t="array" ref="R1099">IF(P1099=Q1099,"",IFERROR(INDEX(E:E,MATCH(I1099&amp;Q1099,B:B&amp;G:G,0)),""))</f>
        <v>OwnsComputer</v>
      </c>
    </row>
    <row r="1100" spans="2:18" x14ac:dyDescent="0.2">
      <c r="B1100" t="s">
        <v>3000</v>
      </c>
      <c r="C1100" t="str">
        <f>VLOOKUP(B1100,customer!A:B,2,FALSE)</f>
        <v>Emile Krauss</v>
      </c>
      <c r="D1100" t="s">
        <v>3948</v>
      </c>
      <c r="E1100" t="str">
        <f>VLOOKUP(D1100,campaign!A:B,2,FALSE)</f>
        <v>HasCreditCard</v>
      </c>
      <c r="F1100" s="9">
        <v>44842</v>
      </c>
      <c r="G1100">
        <f>VLOOKUP(D1100,campaign!A:D,4,FALSE)</f>
        <v>65</v>
      </c>
      <c r="I1100" t="s">
        <v>3596</v>
      </c>
      <c r="J1100" t="str">
        <f>VLOOKUP(I1100,B:C,2,FALSE)</f>
        <v>Kimbra Beddoe</v>
      </c>
      <c r="K1100" t="s">
        <v>3947</v>
      </c>
      <c r="L1100" t="str" cm="1">
        <f t="array" ref="L1100">INDEX(E:E,MATCH(I1100&amp;M1100,B:B&amp;F:F,0))</f>
        <v>OwnsComputer</v>
      </c>
      <c r="M1100" s="9">
        <f>_xlfn.MAXIFS(F:F,B:B,I1100,D:D,K1100)</f>
        <v>45061</v>
      </c>
      <c r="N1100" cm="1">
        <f t="array" ref="N1100">INDEX(G:G,MATCH(I1100&amp;K1100&amp;M1100,B:B&amp;D:D&amp;F:F,0))</f>
        <v>62</v>
      </c>
      <c r="O1100" s="9" t="str">
        <f>IF(M1100=_xlfn.MAXIFS(M:M,I:I,I1100),_xlfn.MAXIFS(M:M,I:I,I1100),"")</f>
        <v/>
      </c>
      <c r="P1100" t="str" cm="1">
        <f t="array" ref="P1100">IFERROR(INDEX(G:G,MATCH(K1100&amp;O1100,D:D&amp;F:F,0)),"")</f>
        <v/>
      </c>
      <c r="Q1100" t="str">
        <f>IF(P1100="","",_xlfn.MAXIFS(G:G,B:B,I1100))</f>
        <v/>
      </c>
      <c r="R1100" t="str" cm="1">
        <f t="array" ref="R1100">IF(P1100=Q1100,"",IFERROR(INDEX(E:E,MATCH(I1100&amp;Q1100,B:B&amp;G:G,0)),""))</f>
        <v/>
      </c>
    </row>
    <row r="1101" spans="2:18" x14ac:dyDescent="0.2">
      <c r="B1101" t="s">
        <v>3000</v>
      </c>
      <c r="C1101" t="str">
        <f>VLOOKUP(B1101,customer!A:B,2,FALSE)</f>
        <v>Emile Krauss</v>
      </c>
      <c r="D1101" t="s">
        <v>3948</v>
      </c>
      <c r="E1101" t="str">
        <f>VLOOKUP(D1101,campaign!A:B,2,FALSE)</f>
        <v>HasCreditCard</v>
      </c>
      <c r="F1101" s="9">
        <v>44877</v>
      </c>
      <c r="G1101">
        <f>VLOOKUP(D1101,campaign!A:D,4,FALSE)</f>
        <v>65</v>
      </c>
      <c r="I1101" t="s">
        <v>3028</v>
      </c>
      <c r="J1101" t="str">
        <f>VLOOKUP(I1101,B:C,2,FALSE)</f>
        <v>Kirby Rosettini</v>
      </c>
      <c r="K1101" t="s">
        <v>3929</v>
      </c>
      <c r="L1101" t="str" cm="1">
        <f t="array" ref="L1101">INDEX(E:E,MATCH(I1101&amp;M1101,B:B&amp;F:F,0))</f>
        <v>NonUSTravel</v>
      </c>
      <c r="M1101" s="9">
        <f>_xlfn.MAXIFS(F:F,B:B,I1101,D:D,K1101)</f>
        <v>45089</v>
      </c>
      <c r="N1101" cm="1">
        <f t="array" ref="N1101">INDEX(G:G,MATCH(I1101&amp;K1101&amp;M1101,B:B&amp;D:D&amp;F:F,0))</f>
        <v>66</v>
      </c>
      <c r="O1101" s="9">
        <f>IF(M1101=_xlfn.MAXIFS(M:M,I:I,I1101),_xlfn.MAXIFS(M:M,I:I,I1101),"")</f>
        <v>45089</v>
      </c>
      <c r="P1101" cm="1">
        <f t="array" ref="P1101">IFERROR(INDEX(G:G,MATCH(K1101&amp;O1101,D:D&amp;F:F,0)),"")</f>
        <v>66</v>
      </c>
      <c r="Q1101">
        <f>IF(P1101="","",_xlfn.MAXIFS(G:G,B:B,I1101))</f>
        <v>66</v>
      </c>
      <c r="R1101" t="str" cm="1">
        <f t="array" ref="R1101">IF(P1101=Q1101,"",IFERROR(INDEX(E:E,MATCH(I1101&amp;Q1101,B:B&amp;G:G,0)),""))</f>
        <v/>
      </c>
    </row>
    <row r="1102" spans="2:18" x14ac:dyDescent="0.2">
      <c r="B1102" t="s">
        <v>3000</v>
      </c>
      <c r="C1102" t="str">
        <f>VLOOKUP(B1102,customer!A:B,2,FALSE)</f>
        <v>Emile Krauss</v>
      </c>
      <c r="D1102" t="s">
        <v>3948</v>
      </c>
      <c r="E1102" t="str">
        <f>VLOOKUP(D1102,campaign!A:B,2,FALSE)</f>
        <v>HasCreditCard</v>
      </c>
      <c r="F1102" s="9">
        <v>44897</v>
      </c>
      <c r="G1102">
        <f>VLOOKUP(D1102,campaign!A:D,4,FALSE)</f>
        <v>65</v>
      </c>
      <c r="I1102" t="s">
        <v>3028</v>
      </c>
      <c r="J1102" t="str">
        <f>VLOOKUP(I1102,B:C,2,FALSE)</f>
        <v>Kirby Rosettini</v>
      </c>
      <c r="K1102" t="s">
        <v>3949</v>
      </c>
      <c r="L1102" t="str" cm="1">
        <f t="array" ref="L1102">INDEX(E:E,MATCH(I1102&amp;M1102,B:B&amp;F:F,0))</f>
        <v>NewCellphoneUser</v>
      </c>
      <c r="M1102" s="9">
        <f>_xlfn.MAXIFS(F:F,B:B,I1102,D:D,K1102)</f>
        <v>45079</v>
      </c>
      <c r="N1102" cm="1">
        <f t="array" ref="N1102">INDEX(G:G,MATCH(I1102&amp;K1102&amp;M1102,B:B&amp;D:D&amp;F:F,0))</f>
        <v>25</v>
      </c>
      <c r="O1102" s="9" t="str">
        <f>IF(M1102=_xlfn.MAXIFS(M:M,I:I,I1102),_xlfn.MAXIFS(M:M,I:I,I1102),"")</f>
        <v/>
      </c>
      <c r="P1102" t="str" cm="1">
        <f t="array" ref="P1102">IFERROR(INDEX(G:G,MATCH(K1102&amp;O1102,D:D&amp;F:F,0)),"")</f>
        <v/>
      </c>
      <c r="Q1102" t="str">
        <f>IF(P1102="","",_xlfn.MAXIFS(G:G,B:B,I1102))</f>
        <v/>
      </c>
      <c r="R1102" t="str" cm="1">
        <f t="array" ref="R1102">IF(P1102=Q1102,"",IFERROR(INDEX(E:E,MATCH(I1102&amp;Q1102,B:B&amp;G:G,0)),""))</f>
        <v/>
      </c>
    </row>
    <row r="1103" spans="2:18" x14ac:dyDescent="0.2">
      <c r="B1103" t="s">
        <v>3000</v>
      </c>
      <c r="C1103" t="str">
        <f>VLOOKUP(B1103,customer!A:B,2,FALSE)</f>
        <v>Emile Krauss</v>
      </c>
      <c r="D1103" t="s">
        <v>3948</v>
      </c>
      <c r="E1103" t="str">
        <f>VLOOKUP(D1103,campaign!A:B,2,FALSE)</f>
        <v>HasCreditCard</v>
      </c>
      <c r="F1103" s="9">
        <v>44965</v>
      </c>
      <c r="G1103">
        <f>VLOOKUP(D1103,campaign!A:D,4,FALSE)</f>
        <v>65</v>
      </c>
      <c r="I1103" t="s">
        <v>3219</v>
      </c>
      <c r="J1103" t="str">
        <f>VLOOKUP(I1103,B:C,2,FALSE)</f>
        <v>Kirsten Gatecliff</v>
      </c>
      <c r="K1103" t="s">
        <v>3948</v>
      </c>
      <c r="L1103" t="str" cm="1">
        <f t="array" ref="L1103">INDEX(E:E,MATCH(I1103&amp;M1103,B:B&amp;F:F,0))</f>
        <v>HasCreditCard</v>
      </c>
      <c r="M1103" s="9">
        <f>_xlfn.MAXIFS(F:F,B:B,I1103,D:D,K1103)</f>
        <v>45079</v>
      </c>
      <c r="N1103" cm="1">
        <f t="array" ref="N1103">INDEX(G:G,MATCH(I1103&amp;K1103&amp;M1103,B:B&amp;D:D&amp;F:F,0))</f>
        <v>65</v>
      </c>
      <c r="O1103" s="9">
        <f>IF(M1103=_xlfn.MAXIFS(M:M,I:I,I1103),_xlfn.MAXIFS(M:M,I:I,I1103),"")</f>
        <v>45079</v>
      </c>
      <c r="P1103" cm="1">
        <f t="array" ref="P1103">IFERROR(INDEX(G:G,MATCH(K1103&amp;O1103,D:D&amp;F:F,0)),"")</f>
        <v>65</v>
      </c>
      <c r="Q1103">
        <f>IF(P1103="","",_xlfn.MAXIFS(G:G,B:B,I1103))</f>
        <v>65</v>
      </c>
      <c r="R1103" t="str" cm="1">
        <f t="array" ref="R1103">IF(P1103=Q1103,"",IFERROR(INDEX(E:E,MATCH(I1103&amp;Q1103,B:B&amp;G:G,0)),""))</f>
        <v/>
      </c>
    </row>
    <row r="1104" spans="2:18" x14ac:dyDescent="0.2">
      <c r="B1104" t="s">
        <v>3000</v>
      </c>
      <c r="C1104" t="str">
        <f>VLOOKUP(B1104,customer!A:B,2,FALSE)</f>
        <v>Emile Krauss</v>
      </c>
      <c r="D1104" t="s">
        <v>3948</v>
      </c>
      <c r="E1104" t="str">
        <f>VLOOKUP(D1104,campaign!A:B,2,FALSE)</f>
        <v>HasCreditCard</v>
      </c>
      <c r="F1104" s="9">
        <v>44990</v>
      </c>
      <c r="G1104">
        <f>VLOOKUP(D1104,campaign!A:D,4,FALSE)</f>
        <v>65</v>
      </c>
      <c r="I1104" t="s">
        <v>3219</v>
      </c>
      <c r="J1104" t="str">
        <f>VLOOKUP(I1104,B:C,2,FALSE)</f>
        <v>Kirsten Gatecliff</v>
      </c>
      <c r="K1104" t="s">
        <v>3950</v>
      </c>
      <c r="L1104" t="str" cm="1">
        <f t="array" ref="L1104">INDEX(E:E,MATCH(I1104&amp;M1104,B:B&amp;F:F,0))</f>
        <v>NotNewCellphoneUser</v>
      </c>
      <c r="M1104" s="9">
        <f>_xlfn.MAXIFS(F:F,B:B,I1104,D:D,K1104)</f>
        <v>45055</v>
      </c>
      <c r="N1104" cm="1">
        <f t="array" ref="N1104">INDEX(G:G,MATCH(I1104&amp;K1104&amp;M1104,B:B&amp;D:D&amp;F:F,0))</f>
        <v>28</v>
      </c>
      <c r="O1104" s="9" t="str">
        <f>IF(M1104=_xlfn.MAXIFS(M:M,I:I,I1104),_xlfn.MAXIFS(M:M,I:I,I1104),"")</f>
        <v/>
      </c>
      <c r="P1104" t="str" cm="1">
        <f t="array" ref="P1104">IFERROR(INDEX(G:G,MATCH(K1104&amp;O1104,D:D&amp;F:F,0)),"")</f>
        <v/>
      </c>
      <c r="Q1104" t="str">
        <f>IF(P1104="","",_xlfn.MAXIFS(G:G,B:B,I1104))</f>
        <v/>
      </c>
      <c r="R1104" t="str" cm="1">
        <f t="array" ref="R1104">IF(P1104=Q1104,"",IFERROR(INDEX(E:E,MATCH(I1104&amp;Q1104,B:B&amp;G:G,0)),""))</f>
        <v/>
      </c>
    </row>
    <row r="1105" spans="2:18" x14ac:dyDescent="0.2">
      <c r="B1105" t="s">
        <v>3000</v>
      </c>
      <c r="C1105" t="str">
        <f>VLOOKUP(B1105,customer!A:B,2,FALSE)</f>
        <v>Emile Krauss</v>
      </c>
      <c r="D1105" t="s">
        <v>3948</v>
      </c>
      <c r="E1105" t="str">
        <f>VLOOKUP(D1105,campaign!A:B,2,FALSE)</f>
        <v>HasCreditCard</v>
      </c>
      <c r="F1105" s="9">
        <v>45046</v>
      </c>
      <c r="G1105">
        <f>VLOOKUP(D1105,campaign!A:D,4,FALSE)</f>
        <v>65</v>
      </c>
      <c r="I1105" t="s">
        <v>3532</v>
      </c>
      <c r="J1105" t="str">
        <f>VLOOKUP(I1105,B:C,2,FALSE)</f>
        <v>Kliment Sealy</v>
      </c>
      <c r="K1105" t="s">
        <v>3925</v>
      </c>
      <c r="L1105" t="str" cm="1">
        <f t="array" ref="L1105">INDEX(E:E,MATCH(I1105&amp;M1105,B:B&amp;F:F,0))</f>
        <v>Homeownership</v>
      </c>
      <c r="M1105" s="9">
        <f>_xlfn.MAXIFS(F:F,B:B,I1105,D:D,K1105)</f>
        <v>45048</v>
      </c>
      <c r="N1105" cm="1">
        <f t="array" ref="N1105">INDEX(G:G,MATCH(I1105&amp;K1105&amp;M1105,B:B&amp;D:D&amp;F:F,0))</f>
        <v>13</v>
      </c>
      <c r="O1105" s="9" t="str">
        <f>IF(M1105=_xlfn.MAXIFS(M:M,I:I,I1105),_xlfn.MAXIFS(M:M,I:I,I1105),"")</f>
        <v/>
      </c>
      <c r="P1105" t="str" cm="1">
        <f t="array" ref="P1105">IFERROR(INDEX(G:G,MATCH(K1105&amp;O1105,D:D&amp;F:F,0)),"")</f>
        <v/>
      </c>
      <c r="Q1105" t="str">
        <f>IF(P1105="","",_xlfn.MAXIFS(G:G,B:B,I1105))</f>
        <v/>
      </c>
      <c r="R1105" t="str" cm="1">
        <f t="array" ref="R1105">IF(P1105=Q1105,"",IFERROR(INDEX(E:E,MATCH(I1105&amp;Q1105,B:B&amp;G:G,0)),""))</f>
        <v/>
      </c>
    </row>
    <row r="1106" spans="2:18" x14ac:dyDescent="0.2">
      <c r="B1106" t="s">
        <v>3000</v>
      </c>
      <c r="C1106" t="str">
        <f>VLOOKUP(B1106,customer!A:B,2,FALSE)</f>
        <v>Emile Krauss</v>
      </c>
      <c r="D1106" t="s">
        <v>3948</v>
      </c>
      <c r="E1106" t="str">
        <f>VLOOKUP(D1106,campaign!A:B,2,FALSE)</f>
        <v>HasCreditCard</v>
      </c>
      <c r="F1106" s="9">
        <v>45053</v>
      </c>
      <c r="G1106">
        <f>VLOOKUP(D1106,campaign!A:D,4,FALSE)</f>
        <v>65</v>
      </c>
      <c r="I1106" t="s">
        <v>3532</v>
      </c>
      <c r="J1106" t="str">
        <f>VLOOKUP(I1106,B:C,2,FALSE)</f>
        <v>Kliment Sealy</v>
      </c>
      <c r="K1106" t="s">
        <v>3927</v>
      </c>
      <c r="L1106" t="str" cm="1">
        <f t="array" ref="L1106">INDEX(E:E,MATCH(I1106&amp;M1106,B:B&amp;F:F,0))</f>
        <v>RespondsToMailOffers</v>
      </c>
      <c r="M1106" s="9">
        <f>_xlfn.MAXIFS(F:F,B:B,I1106,D:D,K1106)</f>
        <v>45080</v>
      </c>
      <c r="N1106" cm="1">
        <f t="array" ref="N1106">INDEX(G:G,MATCH(I1106&amp;K1106&amp;M1106,B:B&amp;D:D&amp;F:F,0))</f>
        <v>27</v>
      </c>
      <c r="O1106" s="9">
        <f>IF(M1106=_xlfn.MAXIFS(M:M,I:I,I1106),_xlfn.MAXIFS(M:M,I:I,I1106),"")</f>
        <v>45080</v>
      </c>
      <c r="P1106" cm="1">
        <f t="array" ref="P1106">IFERROR(INDEX(G:G,MATCH(K1106&amp;O1106,D:D&amp;F:F,0)),"")</f>
        <v>27</v>
      </c>
      <c r="Q1106">
        <f>IF(P1106="","",_xlfn.MAXIFS(G:G,B:B,I1106))</f>
        <v>27</v>
      </c>
      <c r="R1106" t="str" cm="1">
        <f t="array" ref="R1106">IF(P1106=Q1106,"",IFERROR(INDEX(E:E,MATCH(I1106&amp;Q1106,B:B&amp;G:G,0)),""))</f>
        <v/>
      </c>
    </row>
    <row r="1107" spans="2:18" x14ac:dyDescent="0.2">
      <c r="B1107" t="s">
        <v>3000</v>
      </c>
      <c r="C1107" t="str">
        <f>VLOOKUP(B1107,customer!A:B,2,FALSE)</f>
        <v>Emile Krauss</v>
      </c>
      <c r="D1107" t="s">
        <v>3924</v>
      </c>
      <c r="E1107" t="str">
        <f>VLOOKUP(D1107,campaign!A:B,2,FALSE)</f>
        <v>RVOwner</v>
      </c>
      <c r="F1107" s="9">
        <v>44833</v>
      </c>
      <c r="G1107">
        <f>VLOOKUP(D1107,campaign!A:D,4,FALSE)</f>
        <v>22</v>
      </c>
      <c r="I1107" t="s">
        <v>3632</v>
      </c>
      <c r="J1107" t="str">
        <f>VLOOKUP(I1107,B:C,2,FALSE)</f>
        <v>Koressa Burril</v>
      </c>
      <c r="K1107" t="s">
        <v>3927</v>
      </c>
      <c r="L1107" t="str" cm="1">
        <f t="array" ref="L1107">INDEX(E:E,MATCH(I1107&amp;M1107,B:B&amp;F:F,0))</f>
        <v>RespondsToMailOffers</v>
      </c>
      <c r="M1107" s="9">
        <f>_xlfn.MAXIFS(F:F,B:B,I1107,D:D,K1107)</f>
        <v>45084</v>
      </c>
      <c r="N1107" cm="1">
        <f t="array" ref="N1107">INDEX(G:G,MATCH(I1107&amp;K1107&amp;M1107,B:B&amp;D:D&amp;F:F,0))</f>
        <v>27</v>
      </c>
      <c r="O1107" s="9" t="str">
        <f>IF(M1107=_xlfn.MAXIFS(M:M,I:I,I1107),_xlfn.MAXIFS(M:M,I:I,I1107),"")</f>
        <v/>
      </c>
      <c r="P1107" t="str" cm="1">
        <f t="array" ref="P1107">IFERROR(INDEX(G:G,MATCH(K1107&amp;O1107,D:D&amp;F:F,0)),"")</f>
        <v/>
      </c>
      <c r="Q1107" t="str">
        <f>IF(P1107="","",_xlfn.MAXIFS(G:G,B:B,I1107))</f>
        <v/>
      </c>
      <c r="R1107" t="str" cm="1">
        <f t="array" ref="R1107">IF(P1107=Q1107,"",IFERROR(INDEX(E:E,MATCH(I1107&amp;Q1107,B:B&amp;G:G,0)),""))</f>
        <v/>
      </c>
    </row>
    <row r="1108" spans="2:18" x14ac:dyDescent="0.2">
      <c r="B1108" t="s">
        <v>3000</v>
      </c>
      <c r="C1108" t="str">
        <f>VLOOKUP(B1108,customer!A:B,2,FALSE)</f>
        <v>Emile Krauss</v>
      </c>
      <c r="D1108" t="s">
        <v>3924</v>
      </c>
      <c r="E1108" t="str">
        <f>VLOOKUP(D1108,campaign!A:B,2,FALSE)</f>
        <v>RVOwner</v>
      </c>
      <c r="F1108" s="9">
        <v>44869</v>
      </c>
      <c r="G1108">
        <f>VLOOKUP(D1108,campaign!A:D,4,FALSE)</f>
        <v>22</v>
      </c>
      <c r="I1108" t="s">
        <v>3632</v>
      </c>
      <c r="J1108" t="str">
        <f>VLOOKUP(I1108,B:C,2,FALSE)</f>
        <v>Koressa Burril</v>
      </c>
      <c r="K1108" t="s">
        <v>3949</v>
      </c>
      <c r="L1108" t="str" cm="1">
        <f t="array" ref="L1108">INDEX(E:E,MATCH(I1108&amp;M1108,B:B&amp;F:F,0))</f>
        <v>NewCellphoneUser</v>
      </c>
      <c r="M1108" s="9">
        <f>_xlfn.MAXIFS(F:F,B:B,I1108,D:D,K1108)</f>
        <v>45085</v>
      </c>
      <c r="N1108" cm="1">
        <f t="array" ref="N1108">INDEX(G:G,MATCH(I1108&amp;K1108&amp;M1108,B:B&amp;D:D&amp;F:F,0))</f>
        <v>25</v>
      </c>
      <c r="O1108" s="9">
        <f>IF(M1108=_xlfn.MAXIFS(M:M,I:I,I1108),_xlfn.MAXIFS(M:M,I:I,I1108),"")</f>
        <v>45085</v>
      </c>
      <c r="P1108" cm="1">
        <f t="array" ref="P1108">IFERROR(INDEX(G:G,MATCH(K1108&amp;O1108,D:D&amp;F:F,0)),"")</f>
        <v>25</v>
      </c>
      <c r="Q1108">
        <f>IF(P1108="","",_xlfn.MAXIFS(G:G,B:B,I1108))</f>
        <v>27</v>
      </c>
      <c r="R1108" t="str" cm="1">
        <f t="array" ref="R1108">IF(P1108=Q1108,"",IFERROR(INDEX(E:E,MATCH(I1108&amp;Q1108,B:B&amp;G:G,0)),""))</f>
        <v>RespondsToMailOffers</v>
      </c>
    </row>
    <row r="1109" spans="2:18" x14ac:dyDescent="0.2">
      <c r="B1109" t="s">
        <v>3000</v>
      </c>
      <c r="C1109" t="str">
        <f>VLOOKUP(B1109,customer!A:B,2,FALSE)</f>
        <v>Emile Krauss</v>
      </c>
      <c r="D1109" t="s">
        <v>3924</v>
      </c>
      <c r="E1109" t="str">
        <f>VLOOKUP(D1109,campaign!A:B,2,FALSE)</f>
        <v>RVOwner</v>
      </c>
      <c r="F1109" s="9">
        <v>44896</v>
      </c>
      <c r="G1109">
        <f>VLOOKUP(D1109,campaign!A:D,4,FALSE)</f>
        <v>22</v>
      </c>
      <c r="I1109" t="s">
        <v>3304</v>
      </c>
      <c r="J1109" t="str">
        <f>VLOOKUP(I1109,B:C,2,FALSE)</f>
        <v>Krista Martinovsky</v>
      </c>
      <c r="K1109" t="s">
        <v>3924</v>
      </c>
      <c r="L1109" t="str" cm="1">
        <f t="array" ref="L1109">INDEX(E:E,MATCH(I1109&amp;M1109,B:B&amp;F:F,0))</f>
        <v>RVOwner</v>
      </c>
      <c r="M1109" s="9">
        <f>_xlfn.MAXIFS(F:F,B:B,I1109,D:D,K1109)</f>
        <v>45017</v>
      </c>
      <c r="N1109" cm="1">
        <f t="array" ref="N1109">INDEX(G:G,MATCH(I1109&amp;K1109&amp;M1109,B:B&amp;D:D&amp;F:F,0))</f>
        <v>22</v>
      </c>
      <c r="O1109" s="9" t="str">
        <f>IF(M1109=_xlfn.MAXIFS(M:M,I:I,I1109),_xlfn.MAXIFS(M:M,I:I,I1109),"")</f>
        <v/>
      </c>
      <c r="P1109" t="str" cm="1">
        <f t="array" ref="P1109">IFERROR(INDEX(G:G,MATCH(K1109&amp;O1109,D:D&amp;F:F,0)),"")</f>
        <v/>
      </c>
      <c r="Q1109" t="str">
        <f>IF(P1109="","",_xlfn.MAXIFS(G:G,B:B,I1109))</f>
        <v/>
      </c>
      <c r="R1109" t="str" cm="1">
        <f t="array" ref="R1109">IF(P1109=Q1109,"",IFERROR(INDEX(E:E,MATCH(I1109&amp;Q1109,B:B&amp;G:G,0)),""))</f>
        <v/>
      </c>
    </row>
    <row r="1110" spans="2:18" x14ac:dyDescent="0.2">
      <c r="B1110" t="s">
        <v>3000</v>
      </c>
      <c r="C1110" t="str">
        <f>VLOOKUP(B1110,customer!A:B,2,FALSE)</f>
        <v>Emile Krauss</v>
      </c>
      <c r="D1110" t="s">
        <v>3924</v>
      </c>
      <c r="E1110" t="str">
        <f>VLOOKUP(D1110,campaign!A:B,2,FALSE)</f>
        <v>RVOwner</v>
      </c>
      <c r="F1110" s="9">
        <v>44970</v>
      </c>
      <c r="G1110">
        <f>VLOOKUP(D1110,campaign!A:D,4,FALSE)</f>
        <v>22</v>
      </c>
      <c r="I1110" t="s">
        <v>3304</v>
      </c>
      <c r="J1110" t="str">
        <f>VLOOKUP(I1110,B:C,2,FALSE)</f>
        <v>Krista Martinovsky</v>
      </c>
      <c r="K1110" t="s">
        <v>3951</v>
      </c>
      <c r="L1110" t="str" cm="1">
        <f t="array" ref="L1110">INDEX(E:E,MATCH(I1110&amp;M1110,B:B&amp;F:F,0))</f>
        <v>OwnsMotorcycle</v>
      </c>
      <c r="M1110" s="9">
        <f>_xlfn.MAXIFS(F:F,B:B,I1110,D:D,K1110)</f>
        <v>45070</v>
      </c>
      <c r="N1110" cm="1">
        <f t="array" ref="N1110">INDEX(G:G,MATCH(I1110&amp;K1110&amp;M1110,B:B&amp;D:D&amp;F:F,0))</f>
        <v>14</v>
      </c>
      <c r="O1110" s="9">
        <f>IF(M1110=_xlfn.MAXIFS(M:M,I:I,I1110),_xlfn.MAXIFS(M:M,I:I,I1110),"")</f>
        <v>45070</v>
      </c>
      <c r="P1110" cm="1">
        <f t="array" ref="P1110">IFERROR(INDEX(G:G,MATCH(K1110&amp;O1110,D:D&amp;F:F,0)),"")</f>
        <v>14</v>
      </c>
      <c r="Q1110">
        <f>IF(P1110="","",_xlfn.MAXIFS(G:G,B:B,I1110))</f>
        <v>22</v>
      </c>
      <c r="R1110" t="str" cm="1">
        <f t="array" ref="R1110">IF(P1110=Q1110,"",IFERROR(INDEX(E:E,MATCH(I1110&amp;Q1110,B:B&amp;G:G,0)),""))</f>
        <v>RVOwner</v>
      </c>
    </row>
    <row r="1111" spans="2:18" x14ac:dyDescent="0.2">
      <c r="B1111" t="s">
        <v>3000</v>
      </c>
      <c r="C1111" t="str">
        <f>VLOOKUP(B1111,customer!A:B,2,FALSE)</f>
        <v>Emile Krauss</v>
      </c>
      <c r="D1111" t="s">
        <v>3924</v>
      </c>
      <c r="E1111" t="str">
        <f>VLOOKUP(D1111,campaign!A:B,2,FALSE)</f>
        <v>RVOwner</v>
      </c>
      <c r="F1111" s="9">
        <v>45051</v>
      </c>
      <c r="G1111">
        <f>VLOOKUP(D1111,campaign!A:D,4,FALSE)</f>
        <v>22</v>
      </c>
      <c r="I1111" t="s">
        <v>3270</v>
      </c>
      <c r="J1111" t="str">
        <f>VLOOKUP(I1111,B:C,2,FALSE)</f>
        <v>Kristos Hagart</v>
      </c>
      <c r="K1111" t="s">
        <v>3921</v>
      </c>
      <c r="L1111" t="str" cm="1">
        <f t="array" ref="L1111">INDEX(E:E,MATCH(I1111&amp;M1111,B:B&amp;F:F,0))</f>
        <v>HandsetRefurbished</v>
      </c>
      <c r="M1111" s="9">
        <f>_xlfn.MAXIFS(F:F,B:B,I1111,D:D,K1111)</f>
        <v>45053</v>
      </c>
      <c r="N1111" cm="1">
        <f t="array" ref="N1111">INDEX(G:G,MATCH(I1111&amp;K1111&amp;M1111,B:B&amp;D:D&amp;F:F,0))</f>
        <v>26</v>
      </c>
      <c r="O1111" s="9">
        <f>IF(M1111=_xlfn.MAXIFS(M:M,I:I,I1111),_xlfn.MAXIFS(M:M,I:I,I1111),"")</f>
        <v>45053</v>
      </c>
      <c r="P1111" cm="1">
        <f t="array" ref="P1111">IFERROR(INDEX(G:G,MATCH(K1111&amp;O1111,D:D&amp;F:F,0)),"")</f>
        <v>26</v>
      </c>
      <c r="Q1111">
        <f>IF(P1111="","",_xlfn.MAXIFS(G:G,B:B,I1111))</f>
        <v>26</v>
      </c>
      <c r="R1111" t="str" cm="1">
        <f t="array" ref="R1111">IF(P1111=Q1111,"",IFERROR(INDEX(E:E,MATCH(I1111&amp;Q1111,B:B&amp;G:G,0)),""))</f>
        <v/>
      </c>
    </row>
    <row r="1112" spans="2:18" x14ac:dyDescent="0.2">
      <c r="B1112" t="s">
        <v>3000</v>
      </c>
      <c r="C1112" t="str">
        <f>VLOOKUP(B1112,customer!A:B,2,FALSE)</f>
        <v>Emile Krauss</v>
      </c>
      <c r="D1112" t="s">
        <v>3924</v>
      </c>
      <c r="E1112" t="str">
        <f>VLOOKUP(D1112,campaign!A:B,2,FALSE)</f>
        <v>RVOwner</v>
      </c>
      <c r="F1112" s="9">
        <v>45090</v>
      </c>
      <c r="G1112">
        <f>VLOOKUP(D1112,campaign!A:D,4,FALSE)</f>
        <v>22</v>
      </c>
      <c r="I1112" t="s">
        <v>3270</v>
      </c>
      <c r="J1112" t="str">
        <f>VLOOKUP(I1112,B:C,2,FALSE)</f>
        <v>Kristos Hagart</v>
      </c>
      <c r="K1112" t="s">
        <v>3949</v>
      </c>
      <c r="L1112" t="str" cm="1">
        <f t="array" ref="L1112">INDEX(E:E,MATCH(I1112&amp;M1112,B:B&amp;F:F,0))</f>
        <v>NewCellphoneUser</v>
      </c>
      <c r="M1112" s="9">
        <f>_xlfn.MAXIFS(F:F,B:B,I1112,D:D,K1112)</f>
        <v>45050</v>
      </c>
      <c r="N1112" cm="1">
        <f t="array" ref="N1112">INDEX(G:G,MATCH(I1112&amp;K1112&amp;M1112,B:B&amp;D:D&amp;F:F,0))</f>
        <v>25</v>
      </c>
      <c r="O1112" s="9" t="str">
        <f>IF(M1112=_xlfn.MAXIFS(M:M,I:I,I1112),_xlfn.MAXIFS(M:M,I:I,I1112),"")</f>
        <v/>
      </c>
      <c r="P1112" t="str" cm="1">
        <f t="array" ref="P1112">IFERROR(INDEX(G:G,MATCH(K1112&amp;O1112,D:D&amp;F:F,0)),"")</f>
        <v/>
      </c>
      <c r="Q1112" t="str">
        <f>IF(P1112="","",_xlfn.MAXIFS(G:G,B:B,I1112))</f>
        <v/>
      </c>
      <c r="R1112" t="str" cm="1">
        <f t="array" ref="R1112">IF(P1112=Q1112,"",IFERROR(INDEX(E:E,MATCH(I1112&amp;Q1112,B:B&amp;G:G,0)),""))</f>
        <v/>
      </c>
    </row>
    <row r="1113" spans="2:18" x14ac:dyDescent="0.2">
      <c r="B1113" t="s">
        <v>3000</v>
      </c>
      <c r="C1113" t="str">
        <f>VLOOKUP(B1113,customer!A:B,2,FALSE)</f>
        <v>Emile Krauss</v>
      </c>
      <c r="D1113" t="s">
        <v>3923</v>
      </c>
      <c r="E1113" t="str">
        <f>VLOOKUP(D1113,campaign!A:B,2,FALSE)</f>
        <v>TruckOwner</v>
      </c>
      <c r="F1113" s="9">
        <v>44924</v>
      </c>
      <c r="G1113">
        <f>VLOOKUP(D1113,campaign!A:D,4,FALSE)</f>
        <v>26</v>
      </c>
      <c r="I1113" t="s">
        <v>3078</v>
      </c>
      <c r="J1113" t="str">
        <f>VLOOKUP(I1113,B:C,2,FALSE)</f>
        <v>Ky Baum</v>
      </c>
      <c r="K1113" t="s">
        <v>3929</v>
      </c>
      <c r="L1113" t="str" cm="1">
        <f t="array" ref="L1113">INDEX(E:E,MATCH(I1113&amp;M1113,B:B&amp;F:F,0))</f>
        <v>NonUSTravel</v>
      </c>
      <c r="M1113" s="9">
        <f>_xlfn.MAXIFS(F:F,B:B,I1113,D:D,K1113)</f>
        <v>45060</v>
      </c>
      <c r="N1113" cm="1">
        <f t="array" ref="N1113">INDEX(G:G,MATCH(I1113&amp;K1113&amp;M1113,B:B&amp;D:D&amp;F:F,0))</f>
        <v>66</v>
      </c>
      <c r="O1113" s="9">
        <f>IF(M1113=_xlfn.MAXIFS(M:M,I:I,I1113),_xlfn.MAXIFS(M:M,I:I,I1113),"")</f>
        <v>45060</v>
      </c>
      <c r="P1113" cm="1">
        <f t="array" ref="P1113">IFERROR(INDEX(G:G,MATCH(K1113&amp;O1113,D:D&amp;F:F,0)),"")</f>
        <v>66</v>
      </c>
      <c r="Q1113">
        <f>IF(P1113="","",_xlfn.MAXIFS(G:G,B:B,I1113))</f>
        <v>66</v>
      </c>
      <c r="R1113" t="str" cm="1">
        <f t="array" ref="R1113">IF(P1113=Q1113,"",IFERROR(INDEX(E:E,MATCH(I1113&amp;Q1113,B:B&amp;G:G,0)),""))</f>
        <v/>
      </c>
    </row>
    <row r="1114" spans="2:18" x14ac:dyDescent="0.2">
      <c r="B1114" t="s">
        <v>3000</v>
      </c>
      <c r="C1114" t="str">
        <f>VLOOKUP(B1114,customer!A:B,2,FALSE)</f>
        <v>Emile Krauss</v>
      </c>
      <c r="D1114" t="s">
        <v>3923</v>
      </c>
      <c r="E1114" t="str">
        <f>VLOOKUP(D1114,campaign!A:B,2,FALSE)</f>
        <v>TruckOwner</v>
      </c>
      <c r="F1114" s="9">
        <v>44957</v>
      </c>
      <c r="G1114">
        <f>VLOOKUP(D1114,campaign!A:D,4,FALSE)</f>
        <v>26</v>
      </c>
      <c r="I1114" t="s">
        <v>3078</v>
      </c>
      <c r="J1114" t="str">
        <f>VLOOKUP(I1114,B:C,2,FALSE)</f>
        <v>Ky Baum</v>
      </c>
      <c r="K1114" t="s">
        <v>3924</v>
      </c>
      <c r="L1114" t="str" cm="1">
        <f t="array" ref="L1114">INDEX(E:E,MATCH(I1114&amp;M1114,B:B&amp;F:F,0))</f>
        <v>NonUSTravel</v>
      </c>
      <c r="M1114" s="9">
        <f>_xlfn.MAXIFS(F:F,B:B,I1114,D:D,K1114)</f>
        <v>45060</v>
      </c>
      <c r="N1114" cm="1">
        <f t="array" ref="N1114">INDEX(G:G,MATCH(I1114&amp;K1114&amp;M1114,B:B&amp;D:D&amp;F:F,0))</f>
        <v>22</v>
      </c>
      <c r="O1114" s="9">
        <f>IF(M1114=_xlfn.MAXIFS(M:M,I:I,I1114),_xlfn.MAXIFS(M:M,I:I,I1114),"")</f>
        <v>45060</v>
      </c>
      <c r="P1114" cm="1">
        <f t="array" ref="P1114">IFERROR(INDEX(G:G,MATCH(K1114&amp;O1114,D:D&amp;F:F,0)),"")</f>
        <v>22</v>
      </c>
      <c r="Q1114">
        <f>IF(P1114="","",_xlfn.MAXIFS(G:G,B:B,I1114))</f>
        <v>66</v>
      </c>
      <c r="R1114" t="str" cm="1">
        <f t="array" ref="R1114">IF(P1114=Q1114,"",IFERROR(INDEX(E:E,MATCH(I1114&amp;Q1114,B:B&amp;G:G,0)),""))</f>
        <v>NonUSTravel</v>
      </c>
    </row>
    <row r="1115" spans="2:18" x14ac:dyDescent="0.2">
      <c r="B1115" t="s">
        <v>3000</v>
      </c>
      <c r="C1115" t="str">
        <f>VLOOKUP(B1115,customer!A:B,2,FALSE)</f>
        <v>Emile Krauss</v>
      </c>
      <c r="D1115" t="s">
        <v>3923</v>
      </c>
      <c r="E1115" t="str">
        <f>VLOOKUP(D1115,campaign!A:B,2,FALSE)</f>
        <v>TruckOwner</v>
      </c>
      <c r="F1115" s="9">
        <v>44965</v>
      </c>
      <c r="G1115">
        <f>VLOOKUP(D1115,campaign!A:D,4,FALSE)</f>
        <v>26</v>
      </c>
      <c r="I1115" t="s">
        <v>3078</v>
      </c>
      <c r="J1115" t="str">
        <f>VLOOKUP(I1115,B:C,2,FALSE)</f>
        <v>Ky Baum</v>
      </c>
      <c r="K1115" t="s">
        <v>3922</v>
      </c>
      <c r="L1115" t="str" cm="1">
        <f t="array" ref="L1115">INDEX(E:E,MATCH(I1115&amp;M1115,B:B&amp;F:F,0))</f>
        <v>HandsetWebCapable</v>
      </c>
      <c r="M1115" s="9">
        <f>_xlfn.MAXIFS(F:F,B:B,I1115,D:D,K1115)</f>
        <v>45053</v>
      </c>
      <c r="N1115" cm="1">
        <f t="array" ref="N1115">INDEX(G:G,MATCH(I1115&amp;K1115&amp;M1115,B:B&amp;D:D&amp;F:F,0))</f>
        <v>62</v>
      </c>
      <c r="O1115" s="9" t="str">
        <f>IF(M1115=_xlfn.MAXIFS(M:M,I:I,I1115),_xlfn.MAXIFS(M:M,I:I,I1115),"")</f>
        <v/>
      </c>
      <c r="P1115" t="str" cm="1">
        <f t="array" ref="P1115">IFERROR(INDEX(G:G,MATCH(K1115&amp;O1115,D:D&amp;F:F,0)),"")</f>
        <v/>
      </c>
      <c r="Q1115" t="str">
        <f>IF(P1115="","",_xlfn.MAXIFS(G:G,B:B,I1115))</f>
        <v/>
      </c>
      <c r="R1115" t="str" cm="1">
        <f t="array" ref="R1115">IF(P1115=Q1115,"",IFERROR(INDEX(E:E,MATCH(I1115&amp;Q1115,B:B&amp;G:G,0)),""))</f>
        <v/>
      </c>
    </row>
    <row r="1116" spans="2:18" x14ac:dyDescent="0.2">
      <c r="B1116" t="s">
        <v>3000</v>
      </c>
      <c r="C1116" t="str">
        <f>VLOOKUP(B1116,customer!A:B,2,FALSE)</f>
        <v>Emile Krauss</v>
      </c>
      <c r="D1116" t="s">
        <v>3923</v>
      </c>
      <c r="E1116" t="str">
        <f>VLOOKUP(D1116,campaign!A:B,2,FALSE)</f>
        <v>TruckOwner</v>
      </c>
      <c r="F1116" s="9">
        <v>44992</v>
      </c>
      <c r="G1116">
        <f>VLOOKUP(D1116,campaign!A:D,4,FALSE)</f>
        <v>26</v>
      </c>
      <c r="I1116" t="s">
        <v>2963</v>
      </c>
      <c r="J1116" t="str">
        <f>VLOOKUP(I1116,B:C,2,FALSE)</f>
        <v>Kyla Dudin</v>
      </c>
      <c r="K1116" t="s">
        <v>3947</v>
      </c>
      <c r="L1116" t="str" cm="1">
        <f t="array" ref="L1116">INDEX(E:E,MATCH(I1116&amp;M1116,B:B&amp;F:F,0))</f>
        <v>OwnsComputer</v>
      </c>
      <c r="M1116" s="9">
        <f>_xlfn.MAXIFS(F:F,B:B,I1116,D:D,K1116)</f>
        <v>45086</v>
      </c>
      <c r="N1116" cm="1">
        <f t="array" ref="N1116">INDEX(G:G,MATCH(I1116&amp;K1116&amp;M1116,B:B&amp;D:D&amp;F:F,0))</f>
        <v>62</v>
      </c>
      <c r="O1116" s="9">
        <f>IF(M1116=_xlfn.MAXIFS(M:M,I:I,I1116),_xlfn.MAXIFS(M:M,I:I,I1116),"")</f>
        <v>45086</v>
      </c>
      <c r="P1116" cm="1">
        <f t="array" ref="P1116">IFERROR(INDEX(G:G,MATCH(K1116&amp;O1116,D:D&amp;F:F,0)),"")</f>
        <v>62</v>
      </c>
      <c r="Q1116">
        <f>IF(P1116="","",_xlfn.MAXIFS(G:G,B:B,I1116))</f>
        <v>62</v>
      </c>
      <c r="R1116" t="str" cm="1">
        <f t="array" ref="R1116">IF(P1116=Q1116,"",IFERROR(INDEX(E:E,MATCH(I1116&amp;Q1116,B:B&amp;G:G,0)),""))</f>
        <v/>
      </c>
    </row>
    <row r="1117" spans="2:18" x14ac:dyDescent="0.2">
      <c r="B1117" t="s">
        <v>3000</v>
      </c>
      <c r="C1117" t="str">
        <f>VLOOKUP(B1117,customer!A:B,2,FALSE)</f>
        <v>Emile Krauss</v>
      </c>
      <c r="D1117" t="s">
        <v>3923</v>
      </c>
      <c r="E1117" t="str">
        <f>VLOOKUP(D1117,campaign!A:B,2,FALSE)</f>
        <v>TruckOwner</v>
      </c>
      <c r="F1117" s="9">
        <v>45018</v>
      </c>
      <c r="G1117">
        <f>VLOOKUP(D1117,campaign!A:D,4,FALSE)</f>
        <v>26</v>
      </c>
      <c r="I1117" t="s">
        <v>2963</v>
      </c>
      <c r="J1117" t="str">
        <f>VLOOKUP(I1117,B:C,2,FALSE)</f>
        <v>Kyla Dudin</v>
      </c>
      <c r="K1117" t="s">
        <v>3926</v>
      </c>
      <c r="L1117" t="str" cm="1">
        <f t="array" ref="L1117">INDEX(E:E,MATCH(I1117&amp;M1117,B:B&amp;F:F,0))</f>
        <v>BuysViaMailOrder</v>
      </c>
      <c r="M1117" s="9">
        <f>_xlfn.MAXIFS(F:F,B:B,I1117,D:D,K1117)</f>
        <v>45065</v>
      </c>
      <c r="N1117" cm="1">
        <f t="array" ref="N1117">INDEX(G:G,MATCH(I1117&amp;K1117&amp;M1117,B:B&amp;D:D&amp;F:F,0))</f>
        <v>25</v>
      </c>
      <c r="O1117" s="9" t="str">
        <f>IF(M1117=_xlfn.MAXIFS(M:M,I:I,I1117),_xlfn.MAXIFS(M:M,I:I,I1117),"")</f>
        <v/>
      </c>
      <c r="P1117" t="str" cm="1">
        <f t="array" ref="P1117">IFERROR(INDEX(G:G,MATCH(K1117&amp;O1117,D:D&amp;F:F,0)),"")</f>
        <v/>
      </c>
      <c r="Q1117" t="str">
        <f>IF(P1117="","",_xlfn.MAXIFS(G:G,B:B,I1117))</f>
        <v/>
      </c>
      <c r="R1117" t="str" cm="1">
        <f t="array" ref="R1117">IF(P1117=Q1117,"",IFERROR(INDEX(E:E,MATCH(I1117&amp;Q1117,B:B&amp;G:G,0)),""))</f>
        <v/>
      </c>
    </row>
    <row r="1118" spans="2:18" x14ac:dyDescent="0.2">
      <c r="B1118" t="s">
        <v>3000</v>
      </c>
      <c r="C1118" t="str">
        <f>VLOOKUP(B1118,customer!A:B,2,FALSE)</f>
        <v>Emile Krauss</v>
      </c>
      <c r="D1118" t="s">
        <v>3923</v>
      </c>
      <c r="E1118" t="str">
        <f>VLOOKUP(D1118,campaign!A:B,2,FALSE)</f>
        <v>TruckOwner</v>
      </c>
      <c r="F1118" s="9">
        <v>45054</v>
      </c>
      <c r="G1118">
        <f>VLOOKUP(D1118,campaign!A:D,4,FALSE)</f>
        <v>26</v>
      </c>
      <c r="I1118" t="s">
        <v>2963</v>
      </c>
      <c r="J1118" t="str">
        <f>VLOOKUP(I1118,B:C,2,FALSE)</f>
        <v>Kyla Dudin</v>
      </c>
      <c r="K1118" t="s">
        <v>3920</v>
      </c>
      <c r="L1118" t="str" cm="1">
        <f t="array" ref="L1118">INDEX(E:E,MATCH(I1118&amp;M1118,B:B&amp;F:F,0))</f>
        <v>ChildrenInHH</v>
      </c>
      <c r="M1118" s="9">
        <f>_xlfn.MAXIFS(F:F,B:B,I1118,D:D,K1118)</f>
        <v>45079</v>
      </c>
      <c r="N1118" cm="1">
        <f t="array" ref="N1118">INDEX(G:G,MATCH(I1118&amp;K1118&amp;M1118,B:B&amp;D:D&amp;F:F,0))</f>
        <v>10</v>
      </c>
      <c r="O1118" s="9" t="str">
        <f>IF(M1118=_xlfn.MAXIFS(M:M,I:I,I1118),_xlfn.MAXIFS(M:M,I:I,I1118),"")</f>
        <v/>
      </c>
      <c r="P1118" t="str" cm="1">
        <f t="array" ref="P1118">IFERROR(INDEX(G:G,MATCH(K1118&amp;O1118,D:D&amp;F:F,0)),"")</f>
        <v/>
      </c>
      <c r="Q1118" t="str">
        <f>IF(P1118="","",_xlfn.MAXIFS(G:G,B:B,I1118))</f>
        <v/>
      </c>
      <c r="R1118" t="str" cm="1">
        <f t="array" ref="R1118">IF(P1118=Q1118,"",IFERROR(INDEX(E:E,MATCH(I1118&amp;Q1118,B:B&amp;G:G,0)),""))</f>
        <v/>
      </c>
    </row>
    <row r="1119" spans="2:18" x14ac:dyDescent="0.2">
      <c r="B1119" t="s">
        <v>3000</v>
      </c>
      <c r="C1119" t="str">
        <f>VLOOKUP(B1119,customer!A:B,2,FALSE)</f>
        <v>Emile Krauss</v>
      </c>
      <c r="D1119" t="s">
        <v>3923</v>
      </c>
      <c r="E1119" t="str">
        <f>VLOOKUP(D1119,campaign!A:B,2,FALSE)</f>
        <v>TruckOwner</v>
      </c>
      <c r="F1119" s="9">
        <v>45079</v>
      </c>
      <c r="G1119">
        <f>VLOOKUP(D1119,campaign!A:D,4,FALSE)</f>
        <v>26</v>
      </c>
      <c r="I1119" t="s">
        <v>2950</v>
      </c>
      <c r="J1119" t="str">
        <f>VLOOKUP(I1119,B:C,2,FALSE)</f>
        <v>Kylen Stanluck</v>
      </c>
      <c r="K1119" t="s">
        <v>3952</v>
      </c>
      <c r="L1119" t="str" cm="1">
        <f t="array" ref="L1119">INDEX(E:E,MATCH(I1119&amp;M1119,B:B&amp;F:F,0))</f>
        <v>MadeCallToRetentionTeam</v>
      </c>
      <c r="M1119" s="9">
        <f>_xlfn.MAXIFS(F:F,B:B,I1119,D:D,K1119)</f>
        <v>45058</v>
      </c>
      <c r="N1119" cm="1">
        <f t="array" ref="N1119">INDEX(G:G,MATCH(I1119&amp;K1119&amp;M1119,B:B&amp;D:D&amp;F:F,0))</f>
        <v>16</v>
      </c>
      <c r="O1119" s="9">
        <f>IF(M1119=_xlfn.MAXIFS(M:M,I:I,I1119),_xlfn.MAXIFS(M:M,I:I,I1119),"")</f>
        <v>45058</v>
      </c>
      <c r="P1119" cm="1">
        <f t="array" ref="P1119">IFERROR(INDEX(G:G,MATCH(K1119&amp;O1119,D:D&amp;F:F,0)),"")</f>
        <v>16</v>
      </c>
      <c r="Q1119">
        <f>IF(P1119="","",_xlfn.MAXIFS(G:G,B:B,I1119))</f>
        <v>65</v>
      </c>
      <c r="R1119" t="str" cm="1">
        <f t="array" ref="R1119">IF(P1119=Q1119,"",IFERROR(INDEX(E:E,MATCH(I1119&amp;Q1119,B:B&amp;G:G,0)),""))</f>
        <v>HasCreditCard</v>
      </c>
    </row>
    <row r="1120" spans="2:18" x14ac:dyDescent="0.2">
      <c r="B1120" t="s">
        <v>3001</v>
      </c>
      <c r="C1120" t="str">
        <f>VLOOKUP(B1120,customer!A:B,2,FALSE)</f>
        <v>Neddy Asquez</v>
      </c>
      <c r="D1120" t="s">
        <v>3921</v>
      </c>
      <c r="E1120" t="str">
        <f>VLOOKUP(D1120,campaign!A:B,2,FALSE)</f>
        <v>HandsetRefurbished</v>
      </c>
      <c r="F1120" s="9">
        <v>44686</v>
      </c>
      <c r="G1120">
        <f>VLOOKUP(D1120,campaign!A:D,4,FALSE)</f>
        <v>26</v>
      </c>
      <c r="I1120" t="s">
        <v>2950</v>
      </c>
      <c r="J1120" t="str">
        <f>VLOOKUP(I1120,B:C,2,FALSE)</f>
        <v>Kylen Stanluck</v>
      </c>
      <c r="K1120" t="s">
        <v>3948</v>
      </c>
      <c r="L1120" t="str" cm="1">
        <f t="array" ref="L1120">INDEX(E:E,MATCH(I1120&amp;M1120,B:B&amp;F:F,0))</f>
        <v>HasCreditCard</v>
      </c>
      <c r="M1120" s="9">
        <f>_xlfn.MAXIFS(F:F,B:B,I1120,D:D,K1120)</f>
        <v>45053</v>
      </c>
      <c r="N1120" cm="1">
        <f t="array" ref="N1120">INDEX(G:G,MATCH(I1120&amp;K1120&amp;M1120,B:B&amp;D:D&amp;F:F,0))</f>
        <v>65</v>
      </c>
      <c r="O1120" s="9" t="str">
        <f>IF(M1120=_xlfn.MAXIFS(M:M,I:I,I1120),_xlfn.MAXIFS(M:M,I:I,I1120),"")</f>
        <v/>
      </c>
      <c r="P1120" t="str" cm="1">
        <f t="array" ref="P1120">IFERROR(INDEX(G:G,MATCH(K1120&amp;O1120,D:D&amp;F:F,0)),"")</f>
        <v/>
      </c>
      <c r="Q1120" t="str">
        <f>IF(P1120="","",_xlfn.MAXIFS(G:G,B:B,I1120))</f>
        <v/>
      </c>
      <c r="R1120" t="str" cm="1">
        <f t="array" ref="R1120">IF(P1120=Q1120,"",IFERROR(INDEX(E:E,MATCH(I1120&amp;Q1120,B:B&amp;G:G,0)),""))</f>
        <v/>
      </c>
    </row>
    <row r="1121" spans="2:18" x14ac:dyDescent="0.2">
      <c r="B1121" t="s">
        <v>3001</v>
      </c>
      <c r="C1121" t="str">
        <f>VLOOKUP(B1121,customer!A:B,2,FALSE)</f>
        <v>Neddy Asquez</v>
      </c>
      <c r="D1121" t="s">
        <v>3921</v>
      </c>
      <c r="E1121" t="str">
        <f>VLOOKUP(D1121,campaign!A:B,2,FALSE)</f>
        <v>HandsetRefurbished</v>
      </c>
      <c r="F1121" s="9">
        <v>44747</v>
      </c>
      <c r="G1121">
        <f>VLOOKUP(D1121,campaign!A:D,4,FALSE)</f>
        <v>26</v>
      </c>
      <c r="I1121" t="s">
        <v>3873</v>
      </c>
      <c r="J1121" t="str">
        <f>VLOOKUP(I1121,B:C,2,FALSE)</f>
        <v>Kynthia Lemme</v>
      </c>
      <c r="K1121" t="s">
        <v>3922</v>
      </c>
      <c r="L1121" t="str" cm="1">
        <f t="array" ref="L1121">INDEX(E:E,MATCH(I1121&amp;M1121,B:B&amp;F:F,0))</f>
        <v>HandsetWebCapable</v>
      </c>
      <c r="M1121" s="9">
        <f>_xlfn.MAXIFS(F:F,B:B,I1121,D:D,K1121)</f>
        <v>45053</v>
      </c>
      <c r="N1121" cm="1">
        <f t="array" ref="N1121">INDEX(G:G,MATCH(I1121&amp;K1121&amp;M1121,B:B&amp;D:D&amp;F:F,0))</f>
        <v>62</v>
      </c>
      <c r="O1121" s="9" t="str">
        <f>IF(M1121=_xlfn.MAXIFS(M:M,I:I,I1121),_xlfn.MAXIFS(M:M,I:I,I1121),"")</f>
        <v/>
      </c>
      <c r="P1121" t="str" cm="1">
        <f t="array" ref="P1121">IFERROR(INDEX(G:G,MATCH(K1121&amp;O1121,D:D&amp;F:F,0)),"")</f>
        <v/>
      </c>
      <c r="Q1121" t="str">
        <f>IF(P1121="","",_xlfn.MAXIFS(G:G,B:B,I1121))</f>
        <v/>
      </c>
      <c r="R1121" t="str" cm="1">
        <f t="array" ref="R1121">IF(P1121=Q1121,"",IFERROR(INDEX(E:E,MATCH(I1121&amp;Q1121,B:B&amp;G:G,0)),""))</f>
        <v/>
      </c>
    </row>
    <row r="1122" spans="2:18" x14ac:dyDescent="0.2">
      <c r="B1122" t="s">
        <v>3001</v>
      </c>
      <c r="C1122" t="str">
        <f>VLOOKUP(B1122,customer!A:B,2,FALSE)</f>
        <v>Neddy Asquez</v>
      </c>
      <c r="D1122" t="s">
        <v>3921</v>
      </c>
      <c r="E1122" t="str">
        <f>VLOOKUP(D1122,campaign!A:B,2,FALSE)</f>
        <v>HandsetRefurbished</v>
      </c>
      <c r="F1122" s="9">
        <v>44782</v>
      </c>
      <c r="G1122">
        <f>VLOOKUP(D1122,campaign!A:D,4,FALSE)</f>
        <v>26</v>
      </c>
      <c r="I1122" t="s">
        <v>3873</v>
      </c>
      <c r="J1122" t="str">
        <f>VLOOKUP(I1122,B:C,2,FALSE)</f>
        <v>Kynthia Lemme</v>
      </c>
      <c r="K1122" t="s">
        <v>3953</v>
      </c>
      <c r="L1122" t="str" cm="1">
        <f t="array" ref="L1122">INDEX(E:E,MATCH(I1122&amp;M1122,B:B&amp;F:F,0))</f>
        <v>MaritalStatus</v>
      </c>
      <c r="M1122" s="9">
        <f>_xlfn.MAXIFS(F:F,B:B,I1122,D:D,K1122)</f>
        <v>45071</v>
      </c>
      <c r="N1122" cm="1">
        <f t="array" ref="N1122">INDEX(G:G,MATCH(I1122&amp;K1122&amp;M1122,B:B&amp;D:D&amp;F:F,0))</f>
        <v>29</v>
      </c>
      <c r="O1122" s="9">
        <f>IF(M1122=_xlfn.MAXIFS(M:M,I:I,I1122),_xlfn.MAXIFS(M:M,I:I,I1122),"")</f>
        <v>45071</v>
      </c>
      <c r="P1122" cm="1">
        <f t="array" ref="P1122">IFERROR(INDEX(G:G,MATCH(K1122&amp;O1122,D:D&amp;F:F,0)),"")</f>
        <v>29</v>
      </c>
      <c r="Q1122">
        <f>IF(P1122="","",_xlfn.MAXIFS(G:G,B:B,I1122))</f>
        <v>62</v>
      </c>
      <c r="R1122" t="str" cm="1">
        <f t="array" ref="R1122">IF(P1122=Q1122,"",IFERROR(INDEX(E:E,MATCH(I1122&amp;Q1122,B:B&amp;G:G,0)),""))</f>
        <v>HandsetWebCapable</v>
      </c>
    </row>
    <row r="1123" spans="2:18" x14ac:dyDescent="0.2">
      <c r="B1123" t="s">
        <v>3001</v>
      </c>
      <c r="C1123" t="str">
        <f>VLOOKUP(B1123,customer!A:B,2,FALSE)</f>
        <v>Neddy Asquez</v>
      </c>
      <c r="D1123" t="s">
        <v>3921</v>
      </c>
      <c r="E1123" t="str">
        <f>VLOOKUP(D1123,campaign!A:B,2,FALSE)</f>
        <v>HandsetRefurbished</v>
      </c>
      <c r="F1123" s="9">
        <v>44840</v>
      </c>
      <c r="G1123">
        <f>VLOOKUP(D1123,campaign!A:D,4,FALSE)</f>
        <v>26</v>
      </c>
      <c r="I1123" t="s">
        <v>3377</v>
      </c>
      <c r="J1123" t="str">
        <f>VLOOKUP(I1123,B:C,2,FALSE)</f>
        <v>Laird Ballendine</v>
      </c>
      <c r="K1123" t="s">
        <v>3949</v>
      </c>
      <c r="L1123" t="str" cm="1">
        <f t="array" ref="L1123">INDEX(E:E,MATCH(I1123&amp;M1123,B:B&amp;F:F,0))</f>
        <v>NewCellphoneUser</v>
      </c>
      <c r="M1123" s="9">
        <f>_xlfn.MAXIFS(F:F,B:B,I1123,D:D,K1123)</f>
        <v>45071</v>
      </c>
      <c r="N1123" cm="1">
        <f t="array" ref="N1123">INDEX(G:G,MATCH(I1123&amp;K1123&amp;M1123,B:B&amp;D:D&amp;F:F,0))</f>
        <v>25</v>
      </c>
      <c r="O1123" s="9" t="str">
        <f>IF(M1123=_xlfn.MAXIFS(M:M,I:I,I1123),_xlfn.MAXIFS(M:M,I:I,I1123),"")</f>
        <v/>
      </c>
      <c r="P1123" t="str" cm="1">
        <f t="array" ref="P1123">IFERROR(INDEX(G:G,MATCH(K1123&amp;O1123,D:D&amp;F:F,0)),"")</f>
        <v/>
      </c>
      <c r="Q1123" t="str">
        <f>IF(P1123="","",_xlfn.MAXIFS(G:G,B:B,I1123))</f>
        <v/>
      </c>
      <c r="R1123" t="str" cm="1">
        <f t="array" ref="R1123">IF(P1123=Q1123,"",IFERROR(INDEX(E:E,MATCH(I1123&amp;Q1123,B:B&amp;G:G,0)),""))</f>
        <v/>
      </c>
    </row>
    <row r="1124" spans="2:18" x14ac:dyDescent="0.2">
      <c r="B1124" t="s">
        <v>3001</v>
      </c>
      <c r="C1124" t="str">
        <f>VLOOKUP(B1124,customer!A:B,2,FALSE)</f>
        <v>Neddy Asquez</v>
      </c>
      <c r="D1124" t="s">
        <v>3921</v>
      </c>
      <c r="E1124" t="str">
        <f>VLOOKUP(D1124,campaign!A:B,2,FALSE)</f>
        <v>HandsetRefurbished</v>
      </c>
      <c r="F1124" s="9">
        <v>44870</v>
      </c>
      <c r="G1124">
        <f>VLOOKUP(D1124,campaign!A:D,4,FALSE)</f>
        <v>26</v>
      </c>
      <c r="I1124" t="s">
        <v>3377</v>
      </c>
      <c r="J1124" t="str">
        <f>VLOOKUP(I1124,B:C,2,FALSE)</f>
        <v>Laird Ballendine</v>
      </c>
      <c r="K1124" t="s">
        <v>3927</v>
      </c>
      <c r="L1124" t="str" cm="1">
        <f t="array" ref="L1124">INDEX(E:E,MATCH(I1124&amp;M1124,B:B&amp;F:F,0))</f>
        <v>RespondsToMailOffers</v>
      </c>
      <c r="M1124" s="9">
        <f>_xlfn.MAXIFS(F:F,B:B,I1124,D:D,K1124)</f>
        <v>45078</v>
      </c>
      <c r="N1124" cm="1">
        <f t="array" ref="N1124">INDEX(G:G,MATCH(I1124&amp;K1124&amp;M1124,B:B&amp;D:D&amp;F:F,0))</f>
        <v>27</v>
      </c>
      <c r="O1124" s="9">
        <f>IF(M1124=_xlfn.MAXIFS(M:M,I:I,I1124),_xlfn.MAXIFS(M:M,I:I,I1124),"")</f>
        <v>45078</v>
      </c>
      <c r="P1124" cm="1">
        <f t="array" ref="P1124">IFERROR(INDEX(G:G,MATCH(K1124&amp;O1124,D:D&amp;F:F,0)),"")</f>
        <v>27</v>
      </c>
      <c r="Q1124">
        <f>IF(P1124="","",_xlfn.MAXIFS(G:G,B:B,I1124))</f>
        <v>27</v>
      </c>
      <c r="R1124" t="str" cm="1">
        <f t="array" ref="R1124">IF(P1124=Q1124,"",IFERROR(INDEX(E:E,MATCH(I1124&amp;Q1124,B:B&amp;G:G,0)),""))</f>
        <v/>
      </c>
    </row>
    <row r="1125" spans="2:18" x14ac:dyDescent="0.2">
      <c r="B1125" t="s">
        <v>3001</v>
      </c>
      <c r="C1125" t="str">
        <f>VLOOKUP(B1125,customer!A:B,2,FALSE)</f>
        <v>Neddy Asquez</v>
      </c>
      <c r="D1125" t="s">
        <v>3921</v>
      </c>
      <c r="E1125" t="str">
        <f>VLOOKUP(D1125,campaign!A:B,2,FALSE)</f>
        <v>HandsetRefurbished</v>
      </c>
      <c r="F1125" s="9">
        <v>44910</v>
      </c>
      <c r="G1125">
        <f>VLOOKUP(D1125,campaign!A:D,4,FALSE)</f>
        <v>26</v>
      </c>
      <c r="I1125" t="s">
        <v>3287</v>
      </c>
      <c r="J1125" t="str">
        <f>VLOOKUP(I1125,B:C,2,FALSE)</f>
        <v>Lamont Astlatt</v>
      </c>
      <c r="K1125" t="s">
        <v>3928</v>
      </c>
      <c r="L1125" t="str" cm="1">
        <f t="array" ref="L1125">INDEX(E:E,MATCH(I1125&amp;M1125,B:B&amp;F:F,0))</f>
        <v>OptOutMailings</v>
      </c>
      <c r="M1125" s="9">
        <f>_xlfn.MAXIFS(F:F,B:B,I1125,D:D,K1125)</f>
        <v>45053</v>
      </c>
      <c r="N1125" cm="1">
        <f t="array" ref="N1125">INDEX(G:G,MATCH(I1125&amp;K1125&amp;M1125,B:B&amp;D:D&amp;F:F,0))</f>
        <v>75</v>
      </c>
      <c r="O1125" s="9" t="str">
        <f>IF(M1125=_xlfn.MAXIFS(M:M,I:I,I1125),_xlfn.MAXIFS(M:M,I:I,I1125),"")</f>
        <v/>
      </c>
      <c r="P1125" t="str" cm="1">
        <f t="array" ref="P1125">IFERROR(INDEX(G:G,MATCH(K1125&amp;O1125,D:D&amp;F:F,0)),"")</f>
        <v/>
      </c>
      <c r="Q1125" t="str">
        <f>IF(P1125="","",_xlfn.MAXIFS(G:G,B:B,I1125))</f>
        <v/>
      </c>
      <c r="R1125" t="str" cm="1">
        <f t="array" ref="R1125">IF(P1125=Q1125,"",IFERROR(INDEX(E:E,MATCH(I1125&amp;Q1125,B:B&amp;G:G,0)),""))</f>
        <v/>
      </c>
    </row>
    <row r="1126" spans="2:18" x14ac:dyDescent="0.2">
      <c r="B1126" t="s">
        <v>3001</v>
      </c>
      <c r="C1126" t="str">
        <f>VLOOKUP(B1126,customer!A:B,2,FALSE)</f>
        <v>Neddy Asquez</v>
      </c>
      <c r="D1126" t="s">
        <v>3921</v>
      </c>
      <c r="E1126" t="str">
        <f>VLOOKUP(D1126,campaign!A:B,2,FALSE)</f>
        <v>HandsetRefurbished</v>
      </c>
      <c r="F1126" s="9">
        <v>44938</v>
      </c>
      <c r="G1126">
        <f>VLOOKUP(D1126,campaign!A:D,4,FALSE)</f>
        <v>26</v>
      </c>
      <c r="I1126" t="s">
        <v>3287</v>
      </c>
      <c r="J1126" t="str">
        <f>VLOOKUP(I1126,B:C,2,FALSE)</f>
        <v>Lamont Astlatt</v>
      </c>
      <c r="K1126" t="s">
        <v>3923</v>
      </c>
      <c r="L1126" t="str" cm="1">
        <f t="array" ref="L1126">INDEX(E:E,MATCH(I1126&amp;M1126,B:B&amp;F:F,0))</f>
        <v>TruckOwner</v>
      </c>
      <c r="M1126" s="9">
        <f>_xlfn.MAXIFS(F:F,B:B,I1126,D:D,K1126)</f>
        <v>45060</v>
      </c>
      <c r="N1126" cm="1">
        <f t="array" ref="N1126">INDEX(G:G,MATCH(I1126&amp;K1126&amp;M1126,B:B&amp;D:D&amp;F:F,0))</f>
        <v>26</v>
      </c>
      <c r="O1126" s="9">
        <f>IF(M1126=_xlfn.MAXIFS(M:M,I:I,I1126),_xlfn.MAXIFS(M:M,I:I,I1126),"")</f>
        <v>45060</v>
      </c>
      <c r="P1126" cm="1">
        <f t="array" ref="P1126">IFERROR(INDEX(G:G,MATCH(K1126&amp;O1126,D:D&amp;F:F,0)),"")</f>
        <v>26</v>
      </c>
      <c r="Q1126">
        <f>IF(P1126="","",_xlfn.MAXIFS(G:G,B:B,I1126))</f>
        <v>75</v>
      </c>
      <c r="R1126" t="str" cm="1">
        <f t="array" ref="R1126">IF(P1126=Q1126,"",IFERROR(INDEX(E:E,MATCH(I1126&amp;Q1126,B:B&amp;G:G,0)),""))</f>
        <v>OptOutMailings</v>
      </c>
    </row>
    <row r="1127" spans="2:18" x14ac:dyDescent="0.2">
      <c r="B1127" t="s">
        <v>3001</v>
      </c>
      <c r="C1127" t="str">
        <f>VLOOKUP(B1127,customer!A:B,2,FALSE)</f>
        <v>Neddy Asquez</v>
      </c>
      <c r="D1127" t="s">
        <v>3921</v>
      </c>
      <c r="E1127" t="str">
        <f>VLOOKUP(D1127,campaign!A:B,2,FALSE)</f>
        <v>HandsetRefurbished</v>
      </c>
      <c r="F1127" s="9">
        <v>44973</v>
      </c>
      <c r="G1127">
        <f>VLOOKUP(D1127,campaign!A:D,4,FALSE)</f>
        <v>26</v>
      </c>
      <c r="I1127" t="s">
        <v>3768</v>
      </c>
      <c r="J1127" t="str">
        <f>VLOOKUP(I1127,B:C,2,FALSE)</f>
        <v>Laney Giamo</v>
      </c>
      <c r="K1127" t="s">
        <v>3952</v>
      </c>
      <c r="L1127" t="str" cm="1">
        <f t="array" ref="L1127">INDEX(E:E,MATCH(I1127&amp;M1127,B:B&amp;F:F,0))</f>
        <v>MadeCallToRetentionTeam</v>
      </c>
      <c r="M1127" s="9">
        <f>_xlfn.MAXIFS(F:F,B:B,I1127,D:D,K1127)</f>
        <v>45009</v>
      </c>
      <c r="N1127" cm="1">
        <f t="array" ref="N1127">INDEX(G:G,MATCH(I1127&amp;K1127&amp;M1127,B:B&amp;D:D&amp;F:F,0))</f>
        <v>16</v>
      </c>
      <c r="O1127" s="9" t="str">
        <f>IF(M1127=_xlfn.MAXIFS(M:M,I:I,I1127),_xlfn.MAXIFS(M:M,I:I,I1127),"")</f>
        <v/>
      </c>
      <c r="P1127" t="str" cm="1">
        <f t="array" ref="P1127">IFERROR(INDEX(G:G,MATCH(K1127&amp;O1127,D:D&amp;F:F,0)),"")</f>
        <v/>
      </c>
      <c r="Q1127" t="str">
        <f>IF(P1127="","",_xlfn.MAXIFS(G:G,B:B,I1127))</f>
        <v/>
      </c>
      <c r="R1127" t="str" cm="1">
        <f t="array" ref="R1127">IF(P1127=Q1127,"",IFERROR(INDEX(E:E,MATCH(I1127&amp;Q1127,B:B&amp;G:G,0)),""))</f>
        <v/>
      </c>
    </row>
    <row r="1128" spans="2:18" x14ac:dyDescent="0.2">
      <c r="B1128" t="s">
        <v>3001</v>
      </c>
      <c r="C1128" t="str">
        <f>VLOOKUP(B1128,customer!A:B,2,FALSE)</f>
        <v>Neddy Asquez</v>
      </c>
      <c r="D1128" t="s">
        <v>3921</v>
      </c>
      <c r="E1128" t="str">
        <f>VLOOKUP(D1128,campaign!A:B,2,FALSE)</f>
        <v>HandsetRefurbished</v>
      </c>
      <c r="F1128" s="9">
        <v>44992</v>
      </c>
      <c r="G1128">
        <f>VLOOKUP(D1128,campaign!A:D,4,FALSE)</f>
        <v>26</v>
      </c>
      <c r="I1128" t="s">
        <v>3768</v>
      </c>
      <c r="J1128" t="str">
        <f>VLOOKUP(I1128,B:C,2,FALSE)</f>
        <v>Laney Giamo</v>
      </c>
      <c r="K1128" t="s">
        <v>3923</v>
      </c>
      <c r="L1128" t="str" cm="1">
        <f t="array" ref="L1128">INDEX(E:E,MATCH(I1128&amp;M1128,B:B&amp;F:F,0))</f>
        <v>TruckOwner</v>
      </c>
      <c r="M1128" s="9">
        <f>_xlfn.MAXIFS(F:F,B:B,I1128,D:D,K1128)</f>
        <v>45065</v>
      </c>
      <c r="N1128" cm="1">
        <f t="array" ref="N1128">INDEX(G:G,MATCH(I1128&amp;K1128&amp;M1128,B:B&amp;D:D&amp;F:F,0))</f>
        <v>26</v>
      </c>
      <c r="O1128" s="9">
        <f>IF(M1128=_xlfn.MAXIFS(M:M,I:I,I1128),_xlfn.MAXIFS(M:M,I:I,I1128),"")</f>
        <v>45065</v>
      </c>
      <c r="P1128" cm="1">
        <f t="array" ref="P1128">IFERROR(INDEX(G:G,MATCH(K1128&amp;O1128,D:D&amp;F:F,0)),"")</f>
        <v>26</v>
      </c>
      <c r="Q1128">
        <f>IF(P1128="","",_xlfn.MAXIFS(G:G,B:B,I1128))</f>
        <v>26</v>
      </c>
      <c r="R1128" t="str" cm="1">
        <f t="array" ref="R1128">IF(P1128=Q1128,"",IFERROR(INDEX(E:E,MATCH(I1128&amp;Q1128,B:B&amp;G:G,0)),""))</f>
        <v/>
      </c>
    </row>
    <row r="1129" spans="2:18" x14ac:dyDescent="0.2">
      <c r="B1129" t="s">
        <v>3001</v>
      </c>
      <c r="C1129" t="str">
        <f>VLOOKUP(B1129,customer!A:B,2,FALSE)</f>
        <v>Neddy Asquez</v>
      </c>
      <c r="D1129" t="s">
        <v>3921</v>
      </c>
      <c r="E1129" t="str">
        <f>VLOOKUP(D1129,campaign!A:B,2,FALSE)</f>
        <v>HandsetRefurbished</v>
      </c>
      <c r="F1129" s="9">
        <v>45034</v>
      </c>
      <c r="G1129">
        <f>VLOOKUP(D1129,campaign!A:D,4,FALSE)</f>
        <v>26</v>
      </c>
      <c r="I1129" t="s">
        <v>3605</v>
      </c>
      <c r="J1129" t="str">
        <f>VLOOKUP(I1129,B:C,2,FALSE)</f>
        <v>Lauree Collisson</v>
      </c>
      <c r="K1129" t="s">
        <v>3920</v>
      </c>
      <c r="L1129" t="str" cm="1">
        <f t="array" ref="L1129">INDEX(E:E,MATCH(I1129&amp;M1129,B:B&amp;F:F,0))</f>
        <v>ChildrenInHH</v>
      </c>
      <c r="M1129" s="9">
        <f>_xlfn.MAXIFS(F:F,B:B,I1129,D:D,K1129)</f>
        <v>45054</v>
      </c>
      <c r="N1129" cm="1">
        <f t="array" ref="N1129">INDEX(G:G,MATCH(I1129&amp;K1129&amp;M1129,B:B&amp;D:D&amp;F:F,0))</f>
        <v>10</v>
      </c>
      <c r="O1129" s="9" t="str">
        <f>IF(M1129=_xlfn.MAXIFS(M:M,I:I,I1129),_xlfn.MAXIFS(M:M,I:I,I1129),"")</f>
        <v/>
      </c>
      <c r="P1129" t="str" cm="1">
        <f t="array" ref="P1129">IFERROR(INDEX(G:G,MATCH(K1129&amp;O1129,D:D&amp;F:F,0)),"")</f>
        <v/>
      </c>
      <c r="Q1129" t="str">
        <f>IF(P1129="","",_xlfn.MAXIFS(G:G,B:B,I1129))</f>
        <v/>
      </c>
      <c r="R1129" t="str" cm="1">
        <f t="array" ref="R1129">IF(P1129=Q1129,"",IFERROR(INDEX(E:E,MATCH(I1129&amp;Q1129,B:B&amp;G:G,0)),""))</f>
        <v/>
      </c>
    </row>
    <row r="1130" spans="2:18" x14ac:dyDescent="0.2">
      <c r="B1130" t="s">
        <v>3001</v>
      </c>
      <c r="C1130" t="str">
        <f>VLOOKUP(B1130,customer!A:B,2,FALSE)</f>
        <v>Neddy Asquez</v>
      </c>
      <c r="D1130" t="s">
        <v>3921</v>
      </c>
      <c r="E1130" t="str">
        <f>VLOOKUP(D1130,campaign!A:B,2,FALSE)</f>
        <v>HandsetRefurbished</v>
      </c>
      <c r="F1130" s="9">
        <v>45062</v>
      </c>
      <c r="G1130">
        <f>VLOOKUP(D1130,campaign!A:D,4,FALSE)</f>
        <v>26</v>
      </c>
      <c r="I1130" t="s">
        <v>3605</v>
      </c>
      <c r="J1130" t="str">
        <f>VLOOKUP(I1130,B:C,2,FALSE)</f>
        <v>Lauree Collisson</v>
      </c>
      <c r="K1130" t="s">
        <v>3928</v>
      </c>
      <c r="L1130" t="str" cm="1">
        <f t="array" ref="L1130">INDEX(E:E,MATCH(I1130&amp;M1130,B:B&amp;F:F,0))</f>
        <v>OptOutMailings</v>
      </c>
      <c r="M1130" s="9">
        <f>_xlfn.MAXIFS(F:F,B:B,I1130,D:D,K1130)</f>
        <v>45081</v>
      </c>
      <c r="N1130" cm="1">
        <f t="array" ref="N1130">INDEX(G:G,MATCH(I1130&amp;K1130&amp;M1130,B:B&amp;D:D&amp;F:F,0))</f>
        <v>75</v>
      </c>
      <c r="O1130" s="9">
        <f>IF(M1130=_xlfn.MAXIFS(M:M,I:I,I1130),_xlfn.MAXIFS(M:M,I:I,I1130),"")</f>
        <v>45081</v>
      </c>
      <c r="P1130" cm="1">
        <f t="array" ref="P1130">IFERROR(INDEX(G:G,MATCH(K1130&amp;O1130,D:D&amp;F:F,0)),"")</f>
        <v>75</v>
      </c>
      <c r="Q1130">
        <f>IF(P1130="","",_xlfn.MAXIFS(G:G,B:B,I1130))</f>
        <v>75</v>
      </c>
      <c r="R1130" t="str" cm="1">
        <f t="array" ref="R1130">IF(P1130=Q1130,"",IFERROR(INDEX(E:E,MATCH(I1130&amp;Q1130,B:B&amp;G:G,0)),""))</f>
        <v/>
      </c>
    </row>
    <row r="1131" spans="2:18" x14ac:dyDescent="0.2">
      <c r="B1131" t="s">
        <v>3001</v>
      </c>
      <c r="C1131" t="str">
        <f>VLOOKUP(B1131,customer!A:B,2,FALSE)</f>
        <v>Neddy Asquez</v>
      </c>
      <c r="D1131" t="s">
        <v>3953</v>
      </c>
      <c r="E1131" t="str">
        <f>VLOOKUP(D1131,campaign!A:B,2,FALSE)</f>
        <v>MaritalStatus</v>
      </c>
      <c r="F1131" s="9">
        <v>44788</v>
      </c>
      <c r="G1131">
        <f>VLOOKUP(D1131,campaign!A:D,4,FALSE)</f>
        <v>29</v>
      </c>
      <c r="I1131" t="s">
        <v>3765</v>
      </c>
      <c r="J1131" t="str">
        <f>VLOOKUP(I1131,B:C,2,FALSE)</f>
        <v>Lauree Rymmer</v>
      </c>
      <c r="K1131" t="s">
        <v>3926</v>
      </c>
      <c r="L1131" t="str" cm="1">
        <f t="array" ref="L1131">INDEX(E:E,MATCH(I1131&amp;M1131,B:B&amp;F:F,0))</f>
        <v>BuysViaMailOrder</v>
      </c>
      <c r="M1131" s="9">
        <f>_xlfn.MAXIFS(F:F,B:B,I1131,D:D,K1131)</f>
        <v>45078</v>
      </c>
      <c r="N1131" cm="1">
        <f t="array" ref="N1131">INDEX(G:G,MATCH(I1131&amp;K1131&amp;M1131,B:B&amp;D:D&amp;F:F,0))</f>
        <v>25</v>
      </c>
      <c r="O1131" s="9">
        <f>IF(M1131=_xlfn.MAXIFS(M:M,I:I,I1131),_xlfn.MAXIFS(M:M,I:I,I1131),"")</f>
        <v>45078</v>
      </c>
      <c r="P1131" cm="1">
        <f t="array" ref="P1131">IFERROR(INDEX(G:G,MATCH(K1131&amp;O1131,D:D&amp;F:F,0)),"")</f>
        <v>25</v>
      </c>
      <c r="Q1131">
        <f>IF(P1131="","",_xlfn.MAXIFS(G:G,B:B,I1131))</f>
        <v>62</v>
      </c>
      <c r="R1131" t="str" cm="1">
        <f t="array" ref="R1131">IF(P1131=Q1131,"",IFERROR(INDEX(E:E,MATCH(I1131&amp;Q1131,B:B&amp;G:G,0)),""))</f>
        <v>HandsetWebCapable</v>
      </c>
    </row>
    <row r="1132" spans="2:18" x14ac:dyDescent="0.2">
      <c r="B1132" t="s">
        <v>3001</v>
      </c>
      <c r="C1132" t="str">
        <f>VLOOKUP(B1132,customer!A:B,2,FALSE)</f>
        <v>Neddy Asquez</v>
      </c>
      <c r="D1132" t="s">
        <v>3953</v>
      </c>
      <c r="E1132" t="str">
        <f>VLOOKUP(D1132,campaign!A:B,2,FALSE)</f>
        <v>MaritalStatus</v>
      </c>
      <c r="F1132" s="9">
        <v>44829</v>
      </c>
      <c r="G1132">
        <f>VLOOKUP(D1132,campaign!A:D,4,FALSE)</f>
        <v>29</v>
      </c>
      <c r="I1132" t="s">
        <v>3765</v>
      </c>
      <c r="J1132" t="str">
        <f>VLOOKUP(I1132,B:C,2,FALSE)</f>
        <v>Lauree Rymmer</v>
      </c>
      <c r="K1132" t="s">
        <v>3922</v>
      </c>
      <c r="L1132" t="str" cm="1">
        <f t="array" ref="L1132">INDEX(E:E,MATCH(I1132&amp;M1132,B:B&amp;F:F,0))</f>
        <v>HandsetWebCapable</v>
      </c>
      <c r="M1132" s="9">
        <f>_xlfn.MAXIFS(F:F,B:B,I1132,D:D,K1132)</f>
        <v>45054</v>
      </c>
      <c r="N1132" cm="1">
        <f t="array" ref="N1132">INDEX(G:G,MATCH(I1132&amp;K1132&amp;M1132,B:B&amp;D:D&amp;F:F,0))</f>
        <v>62</v>
      </c>
      <c r="O1132" s="9" t="str">
        <f>IF(M1132=_xlfn.MAXIFS(M:M,I:I,I1132),_xlfn.MAXIFS(M:M,I:I,I1132),"")</f>
        <v/>
      </c>
      <c r="P1132" t="str" cm="1">
        <f t="array" ref="P1132">IFERROR(INDEX(G:G,MATCH(K1132&amp;O1132,D:D&amp;F:F,0)),"")</f>
        <v/>
      </c>
      <c r="Q1132" t="str">
        <f>IF(P1132="","",_xlfn.MAXIFS(G:G,B:B,I1132))</f>
        <v/>
      </c>
      <c r="R1132" t="str" cm="1">
        <f t="array" ref="R1132">IF(P1132=Q1132,"",IFERROR(INDEX(E:E,MATCH(I1132&amp;Q1132,B:B&amp;G:G,0)),""))</f>
        <v/>
      </c>
    </row>
    <row r="1133" spans="2:18" x14ac:dyDescent="0.2">
      <c r="B1133" t="s">
        <v>3001</v>
      </c>
      <c r="C1133" t="str">
        <f>VLOOKUP(B1133,customer!A:B,2,FALSE)</f>
        <v>Neddy Asquez</v>
      </c>
      <c r="D1133" t="s">
        <v>3953</v>
      </c>
      <c r="E1133" t="str">
        <f>VLOOKUP(D1133,campaign!A:B,2,FALSE)</f>
        <v>MaritalStatus</v>
      </c>
      <c r="F1133" s="9">
        <v>44864</v>
      </c>
      <c r="G1133">
        <f>VLOOKUP(D1133,campaign!A:D,4,FALSE)</f>
        <v>29</v>
      </c>
      <c r="I1133" t="s">
        <v>3320</v>
      </c>
      <c r="J1133" t="str">
        <f>VLOOKUP(I1133,B:C,2,FALSE)</f>
        <v>Lauren McCrorie</v>
      </c>
      <c r="K1133" t="s">
        <v>3923</v>
      </c>
      <c r="L1133" t="str" cm="1">
        <f t="array" ref="L1133">INDEX(E:E,MATCH(I1133&amp;M1133,B:B&amp;F:F,0))</f>
        <v>TruckOwner</v>
      </c>
      <c r="M1133" s="9">
        <f>_xlfn.MAXIFS(F:F,B:B,I1133,D:D,K1133)</f>
        <v>45063</v>
      </c>
      <c r="N1133" cm="1">
        <f t="array" ref="N1133">INDEX(G:G,MATCH(I1133&amp;K1133&amp;M1133,B:B&amp;D:D&amp;F:F,0))</f>
        <v>26</v>
      </c>
      <c r="O1133" s="9">
        <f>IF(M1133=_xlfn.MAXIFS(M:M,I:I,I1133),_xlfn.MAXIFS(M:M,I:I,I1133),"")</f>
        <v>45063</v>
      </c>
      <c r="P1133" cm="1">
        <f t="array" ref="P1133">IFERROR(INDEX(G:G,MATCH(K1133&amp;O1133,D:D&amp;F:F,0)),"")</f>
        <v>26</v>
      </c>
      <c r="Q1133">
        <f>IF(P1133="","",_xlfn.MAXIFS(G:G,B:B,I1133))</f>
        <v>26</v>
      </c>
      <c r="R1133" t="str" cm="1">
        <f t="array" ref="R1133">IF(P1133=Q1133,"",IFERROR(INDEX(E:E,MATCH(I1133&amp;Q1133,B:B&amp;G:G,0)),""))</f>
        <v/>
      </c>
    </row>
    <row r="1134" spans="2:18" x14ac:dyDescent="0.2">
      <c r="B1134" t="s">
        <v>3001</v>
      </c>
      <c r="C1134" t="str">
        <f>VLOOKUP(B1134,customer!A:B,2,FALSE)</f>
        <v>Neddy Asquez</v>
      </c>
      <c r="D1134" t="s">
        <v>3953</v>
      </c>
      <c r="E1134" t="str">
        <f>VLOOKUP(D1134,campaign!A:B,2,FALSE)</f>
        <v>MaritalStatus</v>
      </c>
      <c r="F1134" s="9">
        <v>44894</v>
      </c>
      <c r="G1134">
        <f>VLOOKUP(D1134,campaign!A:D,4,FALSE)</f>
        <v>29</v>
      </c>
      <c r="I1134" t="s">
        <v>3183</v>
      </c>
      <c r="J1134" t="str">
        <f>VLOOKUP(I1134,B:C,2,FALSE)</f>
        <v>Leeanne Boyan</v>
      </c>
      <c r="K1134" t="s">
        <v>3927</v>
      </c>
      <c r="L1134" t="str" cm="1">
        <f t="array" ref="L1134">INDEX(E:E,MATCH(I1134&amp;M1134,B:B&amp;F:F,0))</f>
        <v>RespondsToMailOffers</v>
      </c>
      <c r="M1134" s="9">
        <f>_xlfn.MAXIFS(F:F,B:B,I1134,D:D,K1134)</f>
        <v>45052</v>
      </c>
      <c r="N1134" cm="1">
        <f t="array" ref="N1134">INDEX(G:G,MATCH(I1134&amp;K1134&amp;M1134,B:B&amp;D:D&amp;F:F,0))</f>
        <v>27</v>
      </c>
      <c r="O1134" s="9" t="str">
        <f>IF(M1134=_xlfn.MAXIFS(M:M,I:I,I1134),_xlfn.MAXIFS(M:M,I:I,I1134),"")</f>
        <v/>
      </c>
      <c r="P1134" t="str" cm="1">
        <f t="array" ref="P1134">IFERROR(INDEX(G:G,MATCH(K1134&amp;O1134,D:D&amp;F:F,0)),"")</f>
        <v/>
      </c>
      <c r="Q1134" t="str">
        <f>IF(P1134="","",_xlfn.MAXIFS(G:G,B:B,I1134))</f>
        <v/>
      </c>
      <c r="R1134" t="str" cm="1">
        <f t="array" ref="R1134">IF(P1134=Q1134,"",IFERROR(INDEX(E:E,MATCH(I1134&amp;Q1134,B:B&amp;G:G,0)),""))</f>
        <v/>
      </c>
    </row>
    <row r="1135" spans="2:18" x14ac:dyDescent="0.2">
      <c r="B1135" t="s">
        <v>3001</v>
      </c>
      <c r="C1135" t="str">
        <f>VLOOKUP(B1135,customer!A:B,2,FALSE)</f>
        <v>Neddy Asquez</v>
      </c>
      <c r="D1135" t="s">
        <v>3953</v>
      </c>
      <c r="E1135" t="str">
        <f>VLOOKUP(D1135,campaign!A:B,2,FALSE)</f>
        <v>MaritalStatus</v>
      </c>
      <c r="F1135" s="9">
        <v>44910</v>
      </c>
      <c r="G1135">
        <f>VLOOKUP(D1135,campaign!A:D,4,FALSE)</f>
        <v>29</v>
      </c>
      <c r="I1135" t="s">
        <v>3183</v>
      </c>
      <c r="J1135" t="str">
        <f>VLOOKUP(I1135,B:C,2,FALSE)</f>
        <v>Leeanne Boyan</v>
      </c>
      <c r="K1135" t="s">
        <v>3920</v>
      </c>
      <c r="L1135" t="str" cm="1">
        <f t="array" ref="L1135">INDEX(E:E,MATCH(I1135&amp;M1135,B:B&amp;F:F,0))</f>
        <v>ChildrenInHH</v>
      </c>
      <c r="M1135" s="9">
        <f>_xlfn.MAXIFS(F:F,B:B,I1135,D:D,K1135)</f>
        <v>45082</v>
      </c>
      <c r="N1135" cm="1">
        <f t="array" ref="N1135">INDEX(G:G,MATCH(I1135&amp;K1135&amp;M1135,B:B&amp;D:D&amp;F:F,0))</f>
        <v>10</v>
      </c>
      <c r="O1135" s="9">
        <f>IF(M1135=_xlfn.MAXIFS(M:M,I:I,I1135),_xlfn.MAXIFS(M:M,I:I,I1135),"")</f>
        <v>45082</v>
      </c>
      <c r="P1135" cm="1">
        <f t="array" ref="P1135">IFERROR(INDEX(G:G,MATCH(K1135&amp;O1135,D:D&amp;F:F,0)),"")</f>
        <v>10</v>
      </c>
      <c r="Q1135">
        <f>IF(P1135="","",_xlfn.MAXIFS(G:G,B:B,I1135))</f>
        <v>27</v>
      </c>
      <c r="R1135" t="str" cm="1">
        <f t="array" ref="R1135">IF(P1135=Q1135,"",IFERROR(INDEX(E:E,MATCH(I1135&amp;Q1135,B:B&amp;G:G,0)),""))</f>
        <v>RespondsToMailOffers</v>
      </c>
    </row>
    <row r="1136" spans="2:18" x14ac:dyDescent="0.2">
      <c r="B1136" t="s">
        <v>3001</v>
      </c>
      <c r="C1136" t="str">
        <f>VLOOKUP(B1136,customer!A:B,2,FALSE)</f>
        <v>Neddy Asquez</v>
      </c>
      <c r="D1136" t="s">
        <v>3953</v>
      </c>
      <c r="E1136" t="str">
        <f>VLOOKUP(D1136,campaign!A:B,2,FALSE)</f>
        <v>MaritalStatus</v>
      </c>
      <c r="F1136" s="9">
        <v>44954</v>
      </c>
      <c r="G1136">
        <f>VLOOKUP(D1136,campaign!A:D,4,FALSE)</f>
        <v>29</v>
      </c>
      <c r="I1136" t="s">
        <v>3706</v>
      </c>
      <c r="J1136" t="str">
        <f>VLOOKUP(I1136,B:C,2,FALSE)</f>
        <v>Lek Batterbee</v>
      </c>
      <c r="K1136" t="s">
        <v>3923</v>
      </c>
      <c r="L1136" t="str" cm="1">
        <f t="array" ref="L1136">INDEX(E:E,MATCH(I1136&amp;M1136,B:B&amp;F:F,0))</f>
        <v>TruckOwner</v>
      </c>
      <c r="M1136" s="9">
        <f>_xlfn.MAXIFS(F:F,B:B,I1136,D:D,K1136)</f>
        <v>45069</v>
      </c>
      <c r="N1136" cm="1">
        <f t="array" ref="N1136">INDEX(G:G,MATCH(I1136&amp;K1136&amp;M1136,B:B&amp;D:D&amp;F:F,0))</f>
        <v>26</v>
      </c>
      <c r="O1136" s="9">
        <f>IF(M1136=_xlfn.MAXIFS(M:M,I:I,I1136),_xlfn.MAXIFS(M:M,I:I,I1136),"")</f>
        <v>45069</v>
      </c>
      <c r="P1136" cm="1">
        <f t="array" ref="P1136">IFERROR(INDEX(G:G,MATCH(K1136&amp;O1136,D:D&amp;F:F,0)),"")</f>
        <v>26</v>
      </c>
      <c r="Q1136">
        <f>IF(P1136="","",_xlfn.MAXIFS(G:G,B:B,I1136))</f>
        <v>26</v>
      </c>
      <c r="R1136" t="str" cm="1">
        <f t="array" ref="R1136">IF(P1136=Q1136,"",IFERROR(INDEX(E:E,MATCH(I1136&amp;Q1136,B:B&amp;G:G,0)),""))</f>
        <v/>
      </c>
    </row>
    <row r="1137" spans="2:18" x14ac:dyDescent="0.2">
      <c r="B1137" t="s">
        <v>3001</v>
      </c>
      <c r="C1137" t="str">
        <f>VLOOKUP(B1137,customer!A:B,2,FALSE)</f>
        <v>Neddy Asquez</v>
      </c>
      <c r="D1137" t="s">
        <v>3953</v>
      </c>
      <c r="E1137" t="str">
        <f>VLOOKUP(D1137,campaign!A:B,2,FALSE)</f>
        <v>MaritalStatus</v>
      </c>
      <c r="F1137" s="9">
        <v>44978</v>
      </c>
      <c r="G1137">
        <f>VLOOKUP(D1137,campaign!A:D,4,FALSE)</f>
        <v>29</v>
      </c>
      <c r="I1137" t="s">
        <v>3786</v>
      </c>
      <c r="J1137" t="str">
        <f>VLOOKUP(I1137,B:C,2,FALSE)</f>
        <v>Leopold Nutbean</v>
      </c>
      <c r="K1137" t="s">
        <v>3925</v>
      </c>
      <c r="L1137" t="str" cm="1">
        <f t="array" ref="L1137">INDEX(E:E,MATCH(I1137&amp;M1137,B:B&amp;F:F,0))</f>
        <v>Homeownership</v>
      </c>
      <c r="M1137" s="9">
        <f>_xlfn.MAXIFS(F:F,B:B,I1137,D:D,K1137)</f>
        <v>45035</v>
      </c>
      <c r="N1137" cm="1">
        <f t="array" ref="N1137">INDEX(G:G,MATCH(I1137&amp;K1137&amp;M1137,B:B&amp;D:D&amp;F:F,0))</f>
        <v>13</v>
      </c>
      <c r="O1137" s="9">
        <f>IF(M1137=_xlfn.MAXIFS(M:M,I:I,I1137),_xlfn.MAXIFS(M:M,I:I,I1137),"")</f>
        <v>45035</v>
      </c>
      <c r="P1137" cm="1">
        <f t="array" ref="P1137">IFERROR(INDEX(G:G,MATCH(K1137&amp;O1137,D:D&amp;F:F,0)),"")</f>
        <v>13</v>
      </c>
      <c r="Q1137">
        <f>IF(P1137="","",_xlfn.MAXIFS(G:G,B:B,I1137))</f>
        <v>16</v>
      </c>
      <c r="R1137" t="str" cm="1">
        <f t="array" ref="R1137">IF(P1137=Q1137,"",IFERROR(INDEX(E:E,MATCH(I1137&amp;Q1137,B:B&amp;G:G,0)),""))</f>
        <v>MadeCallToRetentionTeam</v>
      </c>
    </row>
    <row r="1138" spans="2:18" x14ac:dyDescent="0.2">
      <c r="B1138" t="s">
        <v>3001</v>
      </c>
      <c r="C1138" t="str">
        <f>VLOOKUP(B1138,customer!A:B,2,FALSE)</f>
        <v>Neddy Asquez</v>
      </c>
      <c r="D1138" t="s">
        <v>3953</v>
      </c>
      <c r="E1138" t="str">
        <f>VLOOKUP(D1138,campaign!A:B,2,FALSE)</f>
        <v>MaritalStatus</v>
      </c>
      <c r="F1138" s="9">
        <v>45006</v>
      </c>
      <c r="G1138">
        <f>VLOOKUP(D1138,campaign!A:D,4,FALSE)</f>
        <v>29</v>
      </c>
      <c r="I1138" t="s">
        <v>3786</v>
      </c>
      <c r="J1138" t="str">
        <f>VLOOKUP(I1138,B:C,2,FALSE)</f>
        <v>Leopold Nutbean</v>
      </c>
      <c r="K1138" t="s">
        <v>3952</v>
      </c>
      <c r="L1138" t="str" cm="1">
        <f t="array" ref="L1138">INDEX(E:E,MATCH(I1138&amp;M1138,B:B&amp;F:F,0))</f>
        <v>MadeCallToRetentionTeam</v>
      </c>
      <c r="M1138" s="9">
        <f>_xlfn.MAXIFS(F:F,B:B,I1138,D:D,K1138)</f>
        <v>45033</v>
      </c>
      <c r="N1138" cm="1">
        <f t="array" ref="N1138">INDEX(G:G,MATCH(I1138&amp;K1138&amp;M1138,B:B&amp;D:D&amp;F:F,0))</f>
        <v>16</v>
      </c>
      <c r="O1138" s="9" t="str">
        <f>IF(M1138=_xlfn.MAXIFS(M:M,I:I,I1138),_xlfn.MAXIFS(M:M,I:I,I1138),"")</f>
        <v/>
      </c>
      <c r="P1138" t="str" cm="1">
        <f t="array" ref="P1138">IFERROR(INDEX(G:G,MATCH(K1138&amp;O1138,D:D&amp;F:F,0)),"")</f>
        <v/>
      </c>
      <c r="Q1138" t="str">
        <f>IF(P1138="","",_xlfn.MAXIFS(G:G,B:B,I1138))</f>
        <v/>
      </c>
      <c r="R1138" t="str" cm="1">
        <f t="array" ref="R1138">IF(P1138=Q1138,"",IFERROR(INDEX(E:E,MATCH(I1138&amp;Q1138,B:B&amp;G:G,0)),""))</f>
        <v/>
      </c>
    </row>
    <row r="1139" spans="2:18" x14ac:dyDescent="0.2">
      <c r="B1139" t="s">
        <v>3001</v>
      </c>
      <c r="C1139" t="str">
        <f>VLOOKUP(B1139,customer!A:B,2,FALSE)</f>
        <v>Neddy Asquez</v>
      </c>
      <c r="D1139" t="s">
        <v>3953</v>
      </c>
      <c r="E1139" t="str">
        <f>VLOOKUP(D1139,campaign!A:B,2,FALSE)</f>
        <v>MaritalStatus</v>
      </c>
      <c r="F1139" s="9">
        <v>45039</v>
      </c>
      <c r="G1139">
        <f>VLOOKUP(D1139,campaign!A:D,4,FALSE)</f>
        <v>29</v>
      </c>
      <c r="I1139" t="s">
        <v>3067</v>
      </c>
      <c r="J1139" t="str">
        <f>VLOOKUP(I1139,B:C,2,FALSE)</f>
        <v>Leroi Pinke</v>
      </c>
      <c r="K1139" t="s">
        <v>3924</v>
      </c>
      <c r="L1139" t="str" cm="1">
        <f t="array" ref="L1139">INDEX(E:E,MATCH(I1139&amp;M1139,B:B&amp;F:F,0))</f>
        <v>RVOwner</v>
      </c>
      <c r="M1139" s="9">
        <f>_xlfn.MAXIFS(F:F,B:B,I1139,D:D,K1139)</f>
        <v>45063</v>
      </c>
      <c r="N1139" cm="1">
        <f t="array" ref="N1139">INDEX(G:G,MATCH(I1139&amp;K1139&amp;M1139,B:B&amp;D:D&amp;F:F,0))</f>
        <v>22</v>
      </c>
      <c r="O1139" s="9">
        <f>IF(M1139=_xlfn.MAXIFS(M:M,I:I,I1139),_xlfn.MAXIFS(M:M,I:I,I1139),"")</f>
        <v>45063</v>
      </c>
      <c r="P1139" cm="1">
        <f t="array" ref="P1139">IFERROR(INDEX(G:G,MATCH(K1139&amp;O1139,D:D&amp;F:F,0)),"")</f>
        <v>22</v>
      </c>
      <c r="Q1139">
        <f>IF(P1139="","",_xlfn.MAXIFS(G:G,B:B,I1139))</f>
        <v>62</v>
      </c>
      <c r="R1139" t="str" cm="1">
        <f t="array" ref="R1139">IF(P1139=Q1139,"",IFERROR(INDEX(E:E,MATCH(I1139&amp;Q1139,B:B&amp;G:G,0)),""))</f>
        <v>OwnsComputer</v>
      </c>
    </row>
    <row r="1140" spans="2:18" x14ac:dyDescent="0.2">
      <c r="B1140" t="s">
        <v>3001</v>
      </c>
      <c r="C1140" t="str">
        <f>VLOOKUP(B1140,customer!A:B,2,FALSE)</f>
        <v>Neddy Asquez</v>
      </c>
      <c r="D1140" t="s">
        <v>3950</v>
      </c>
      <c r="E1140" t="str">
        <f>VLOOKUP(D1140,campaign!A:B,2,FALSE)</f>
        <v>NotNewCellphoneUser</v>
      </c>
      <c r="F1140" s="9">
        <v>44796</v>
      </c>
      <c r="G1140">
        <f>VLOOKUP(D1140,campaign!A:D,4,FALSE)</f>
        <v>28</v>
      </c>
      <c r="I1140" t="s">
        <v>3067</v>
      </c>
      <c r="J1140" t="str">
        <f>VLOOKUP(I1140,B:C,2,FALSE)</f>
        <v>Leroi Pinke</v>
      </c>
      <c r="K1140" t="s">
        <v>3947</v>
      </c>
      <c r="L1140" t="str" cm="1">
        <f t="array" ref="L1140">INDEX(E:E,MATCH(I1140&amp;M1140,B:B&amp;F:F,0))</f>
        <v>OwnsComputer</v>
      </c>
      <c r="M1140" s="9">
        <f>_xlfn.MAXIFS(F:F,B:B,I1140,D:D,K1140)</f>
        <v>45059</v>
      </c>
      <c r="N1140" cm="1">
        <f t="array" ref="N1140">INDEX(G:G,MATCH(I1140&amp;K1140&amp;M1140,B:B&amp;D:D&amp;F:F,0))</f>
        <v>62</v>
      </c>
      <c r="O1140" s="9" t="str">
        <f>IF(M1140=_xlfn.MAXIFS(M:M,I:I,I1140),_xlfn.MAXIFS(M:M,I:I,I1140),"")</f>
        <v/>
      </c>
      <c r="P1140" t="str" cm="1">
        <f t="array" ref="P1140">IFERROR(INDEX(G:G,MATCH(K1140&amp;O1140,D:D&amp;F:F,0)),"")</f>
        <v/>
      </c>
      <c r="Q1140" t="str">
        <f>IF(P1140="","",_xlfn.MAXIFS(G:G,B:B,I1140))</f>
        <v/>
      </c>
      <c r="R1140" t="str" cm="1">
        <f t="array" ref="R1140">IF(P1140=Q1140,"",IFERROR(INDEX(E:E,MATCH(I1140&amp;Q1140,B:B&amp;G:G,0)),""))</f>
        <v/>
      </c>
    </row>
    <row r="1141" spans="2:18" x14ac:dyDescent="0.2">
      <c r="B1141" t="s">
        <v>3001</v>
      </c>
      <c r="C1141" t="str">
        <f>VLOOKUP(B1141,customer!A:B,2,FALSE)</f>
        <v>Neddy Asquez</v>
      </c>
      <c r="D1141" t="s">
        <v>3950</v>
      </c>
      <c r="E1141" t="str">
        <f>VLOOKUP(D1141,campaign!A:B,2,FALSE)</f>
        <v>NotNewCellphoneUser</v>
      </c>
      <c r="F1141" s="9">
        <v>44830</v>
      </c>
      <c r="G1141">
        <f>VLOOKUP(D1141,campaign!A:D,4,FALSE)</f>
        <v>28</v>
      </c>
      <c r="I1141" t="s">
        <v>3067</v>
      </c>
      <c r="J1141" t="str">
        <f>VLOOKUP(I1141,B:C,2,FALSE)</f>
        <v>Leroi Pinke</v>
      </c>
      <c r="K1141" t="s">
        <v>3922</v>
      </c>
      <c r="L1141" t="str" cm="1">
        <f t="array" ref="L1141">INDEX(E:E,MATCH(I1141&amp;M1141,B:B&amp;F:F,0))</f>
        <v>HandsetWebCapable</v>
      </c>
      <c r="M1141" s="9">
        <f>_xlfn.MAXIFS(F:F,B:B,I1141,D:D,K1141)</f>
        <v>45060</v>
      </c>
      <c r="N1141" cm="1">
        <f t="array" ref="N1141">INDEX(G:G,MATCH(I1141&amp;K1141&amp;M1141,B:B&amp;D:D&amp;F:F,0))</f>
        <v>62</v>
      </c>
      <c r="O1141" s="9" t="str">
        <f>IF(M1141=_xlfn.MAXIFS(M:M,I:I,I1141),_xlfn.MAXIFS(M:M,I:I,I1141),"")</f>
        <v/>
      </c>
      <c r="P1141" t="str" cm="1">
        <f t="array" ref="P1141">IFERROR(INDEX(G:G,MATCH(K1141&amp;O1141,D:D&amp;F:F,0)),"")</f>
        <v/>
      </c>
      <c r="Q1141" t="str">
        <f>IF(P1141="","",_xlfn.MAXIFS(G:G,B:B,I1141))</f>
        <v/>
      </c>
      <c r="R1141" t="str" cm="1">
        <f t="array" ref="R1141">IF(P1141=Q1141,"",IFERROR(INDEX(E:E,MATCH(I1141&amp;Q1141,B:B&amp;G:G,0)),""))</f>
        <v/>
      </c>
    </row>
    <row r="1142" spans="2:18" x14ac:dyDescent="0.2">
      <c r="B1142" t="s">
        <v>3001</v>
      </c>
      <c r="C1142" t="str">
        <f>VLOOKUP(B1142,customer!A:B,2,FALSE)</f>
        <v>Neddy Asquez</v>
      </c>
      <c r="D1142" t="s">
        <v>3950</v>
      </c>
      <c r="E1142" t="str">
        <f>VLOOKUP(D1142,campaign!A:B,2,FALSE)</f>
        <v>NotNewCellphoneUser</v>
      </c>
      <c r="F1142" s="9">
        <v>44862</v>
      </c>
      <c r="G1142">
        <f>VLOOKUP(D1142,campaign!A:D,4,FALSE)</f>
        <v>28</v>
      </c>
      <c r="I1142" t="s">
        <v>3861</v>
      </c>
      <c r="J1142" t="str">
        <f>VLOOKUP(I1142,B:C,2,FALSE)</f>
        <v>Leslie Goodlet</v>
      </c>
      <c r="K1142" t="s">
        <v>3947</v>
      </c>
      <c r="L1142" t="str" cm="1">
        <f t="array" ref="L1142">INDEX(E:E,MATCH(I1142&amp;M1142,B:B&amp;F:F,0))</f>
        <v>OwnsComputer</v>
      </c>
      <c r="M1142" s="9">
        <f>_xlfn.MAXIFS(F:F,B:B,I1142,D:D,K1142)</f>
        <v>45078</v>
      </c>
      <c r="N1142" cm="1">
        <f t="array" ref="N1142">INDEX(G:G,MATCH(I1142&amp;K1142&amp;M1142,B:B&amp;D:D&amp;F:F,0))</f>
        <v>62</v>
      </c>
      <c r="O1142" s="9">
        <f>IF(M1142=_xlfn.MAXIFS(M:M,I:I,I1142),_xlfn.MAXIFS(M:M,I:I,I1142),"")</f>
        <v>45078</v>
      </c>
      <c r="P1142" cm="1">
        <f t="array" ref="P1142">IFERROR(INDEX(G:G,MATCH(K1142&amp;O1142,D:D&amp;F:F,0)),"")</f>
        <v>62</v>
      </c>
      <c r="Q1142">
        <f>IF(P1142="","",_xlfn.MAXIFS(G:G,B:B,I1142))</f>
        <v>62</v>
      </c>
      <c r="R1142" t="str" cm="1">
        <f t="array" ref="R1142">IF(P1142=Q1142,"",IFERROR(INDEX(E:E,MATCH(I1142&amp;Q1142,B:B&amp;G:G,0)),""))</f>
        <v/>
      </c>
    </row>
    <row r="1143" spans="2:18" x14ac:dyDescent="0.2">
      <c r="B1143" t="s">
        <v>3001</v>
      </c>
      <c r="C1143" t="str">
        <f>VLOOKUP(B1143,customer!A:B,2,FALSE)</f>
        <v>Neddy Asquez</v>
      </c>
      <c r="D1143" t="s">
        <v>3950</v>
      </c>
      <c r="E1143" t="str">
        <f>VLOOKUP(D1143,campaign!A:B,2,FALSE)</f>
        <v>NotNewCellphoneUser</v>
      </c>
      <c r="F1143" s="9">
        <v>44867</v>
      </c>
      <c r="G1143">
        <f>VLOOKUP(D1143,campaign!A:D,4,FALSE)</f>
        <v>28</v>
      </c>
      <c r="I1143" t="s">
        <v>3861</v>
      </c>
      <c r="J1143" t="str">
        <f>VLOOKUP(I1143,B:C,2,FALSE)</f>
        <v>Leslie Goodlet</v>
      </c>
      <c r="K1143" t="s">
        <v>3926</v>
      </c>
      <c r="L1143" t="str" cm="1">
        <f t="array" ref="L1143">INDEX(E:E,MATCH(I1143&amp;M1143,B:B&amp;F:F,0))</f>
        <v>BuysViaMailOrder</v>
      </c>
      <c r="M1143" s="9">
        <f>_xlfn.MAXIFS(F:F,B:B,I1143,D:D,K1143)</f>
        <v>45055</v>
      </c>
      <c r="N1143" cm="1">
        <f t="array" ref="N1143">INDEX(G:G,MATCH(I1143&amp;K1143&amp;M1143,B:B&amp;D:D&amp;F:F,0))</f>
        <v>25</v>
      </c>
      <c r="O1143" s="9" t="str">
        <f>IF(M1143=_xlfn.MAXIFS(M:M,I:I,I1143),_xlfn.MAXIFS(M:M,I:I,I1143),"")</f>
        <v/>
      </c>
      <c r="P1143" t="str" cm="1">
        <f t="array" ref="P1143">IFERROR(INDEX(G:G,MATCH(K1143&amp;O1143,D:D&amp;F:F,0)),"")</f>
        <v/>
      </c>
      <c r="Q1143" t="str">
        <f>IF(P1143="","",_xlfn.MAXIFS(G:G,B:B,I1143))</f>
        <v/>
      </c>
      <c r="R1143" t="str" cm="1">
        <f t="array" ref="R1143">IF(P1143=Q1143,"",IFERROR(INDEX(E:E,MATCH(I1143&amp;Q1143,B:B&amp;G:G,0)),""))</f>
        <v/>
      </c>
    </row>
    <row r="1144" spans="2:18" x14ac:dyDescent="0.2">
      <c r="B1144" t="s">
        <v>3001</v>
      </c>
      <c r="C1144" t="str">
        <f>VLOOKUP(B1144,customer!A:B,2,FALSE)</f>
        <v>Neddy Asquez</v>
      </c>
      <c r="D1144" t="s">
        <v>3950</v>
      </c>
      <c r="E1144" t="str">
        <f>VLOOKUP(D1144,campaign!A:B,2,FALSE)</f>
        <v>NotNewCellphoneUser</v>
      </c>
      <c r="F1144" s="9">
        <v>44902</v>
      </c>
      <c r="G1144">
        <f>VLOOKUP(D1144,campaign!A:D,4,FALSE)</f>
        <v>28</v>
      </c>
      <c r="I1144" t="s">
        <v>3039</v>
      </c>
      <c r="J1144" t="str">
        <f>VLOOKUP(I1144,B:C,2,FALSE)</f>
        <v>Lesly Ullyatt</v>
      </c>
      <c r="K1144" t="s">
        <v>3949</v>
      </c>
      <c r="L1144" t="str" cm="1">
        <f t="array" ref="L1144">INDEX(E:E,MATCH(I1144&amp;M1144,B:B&amp;F:F,0))</f>
        <v>NewCellphoneUser</v>
      </c>
      <c r="M1144" s="9">
        <f>_xlfn.MAXIFS(F:F,B:B,I1144,D:D,K1144)</f>
        <v>45058</v>
      </c>
      <c r="N1144" cm="1">
        <f t="array" ref="N1144">INDEX(G:G,MATCH(I1144&amp;K1144&amp;M1144,B:B&amp;D:D&amp;F:F,0))</f>
        <v>25</v>
      </c>
      <c r="O1144" s="9" t="str">
        <f>IF(M1144=_xlfn.MAXIFS(M:M,I:I,I1144),_xlfn.MAXIFS(M:M,I:I,I1144),"")</f>
        <v/>
      </c>
      <c r="P1144" t="str" cm="1">
        <f t="array" ref="P1144">IFERROR(INDEX(G:G,MATCH(K1144&amp;O1144,D:D&amp;F:F,0)),"")</f>
        <v/>
      </c>
      <c r="Q1144" t="str">
        <f>IF(P1144="","",_xlfn.MAXIFS(G:G,B:B,I1144))</f>
        <v/>
      </c>
      <c r="R1144" t="str" cm="1">
        <f t="array" ref="R1144">IF(P1144=Q1144,"",IFERROR(INDEX(E:E,MATCH(I1144&amp;Q1144,B:B&amp;G:G,0)),""))</f>
        <v/>
      </c>
    </row>
    <row r="1145" spans="2:18" x14ac:dyDescent="0.2">
      <c r="B1145" t="s">
        <v>3001</v>
      </c>
      <c r="C1145" t="str">
        <f>VLOOKUP(B1145,customer!A:B,2,FALSE)</f>
        <v>Neddy Asquez</v>
      </c>
      <c r="D1145" t="s">
        <v>3950</v>
      </c>
      <c r="E1145" t="str">
        <f>VLOOKUP(D1145,campaign!A:B,2,FALSE)</f>
        <v>NotNewCellphoneUser</v>
      </c>
      <c r="F1145" s="9">
        <v>44930</v>
      </c>
      <c r="G1145">
        <f>VLOOKUP(D1145,campaign!A:D,4,FALSE)</f>
        <v>28</v>
      </c>
      <c r="I1145" t="s">
        <v>3039</v>
      </c>
      <c r="J1145" t="str">
        <f>VLOOKUP(I1145,B:C,2,FALSE)</f>
        <v>Lesly Ullyatt</v>
      </c>
      <c r="K1145" t="s">
        <v>3924</v>
      </c>
      <c r="L1145" t="str" cm="1">
        <f t="array" ref="L1145">INDEX(E:E,MATCH(I1145&amp;M1145,B:B&amp;F:F,0))</f>
        <v>RVOwner</v>
      </c>
      <c r="M1145" s="9">
        <f>_xlfn.MAXIFS(F:F,B:B,I1145,D:D,K1145)</f>
        <v>45089</v>
      </c>
      <c r="N1145" cm="1">
        <f t="array" ref="N1145">INDEX(G:G,MATCH(I1145&amp;K1145&amp;M1145,B:B&amp;D:D&amp;F:F,0))</f>
        <v>22</v>
      </c>
      <c r="O1145" s="9">
        <f>IF(M1145=_xlfn.MAXIFS(M:M,I:I,I1145),_xlfn.MAXIFS(M:M,I:I,I1145),"")</f>
        <v>45089</v>
      </c>
      <c r="P1145" cm="1">
        <f t="array" ref="P1145">IFERROR(INDEX(G:G,MATCH(K1145&amp;O1145,D:D&amp;F:F,0)),"")</f>
        <v>22</v>
      </c>
      <c r="Q1145">
        <f>IF(P1145="","",_xlfn.MAXIFS(G:G,B:B,I1145))</f>
        <v>25</v>
      </c>
      <c r="R1145" t="str" cm="1">
        <f t="array" ref="R1145">IF(P1145=Q1145,"",IFERROR(INDEX(E:E,MATCH(I1145&amp;Q1145,B:B&amp;G:G,0)),""))</f>
        <v>NewCellphoneUser</v>
      </c>
    </row>
    <row r="1146" spans="2:18" x14ac:dyDescent="0.2">
      <c r="B1146" t="s">
        <v>3001</v>
      </c>
      <c r="C1146" t="str">
        <f>VLOOKUP(B1146,customer!A:B,2,FALSE)</f>
        <v>Neddy Asquez</v>
      </c>
      <c r="D1146" t="s">
        <v>3950</v>
      </c>
      <c r="E1146" t="str">
        <f>VLOOKUP(D1146,campaign!A:B,2,FALSE)</f>
        <v>NotNewCellphoneUser</v>
      </c>
      <c r="F1146" s="9">
        <v>44983</v>
      </c>
      <c r="G1146">
        <f>VLOOKUP(D1146,campaign!A:D,4,FALSE)</f>
        <v>28</v>
      </c>
      <c r="I1146" t="s">
        <v>3039</v>
      </c>
      <c r="J1146" t="str">
        <f>VLOOKUP(I1146,B:C,2,FALSE)</f>
        <v>Lesly Ullyatt</v>
      </c>
      <c r="K1146" t="s">
        <v>3952</v>
      </c>
      <c r="L1146" t="str" cm="1">
        <f t="array" ref="L1146">INDEX(E:E,MATCH(I1146&amp;M1146,B:B&amp;F:F,0))</f>
        <v>MadeCallToRetentionTeam</v>
      </c>
      <c r="M1146" s="9">
        <f>_xlfn.MAXIFS(F:F,B:B,I1146,D:D,K1146)</f>
        <v>45086</v>
      </c>
      <c r="N1146" cm="1">
        <f t="array" ref="N1146">INDEX(G:G,MATCH(I1146&amp;K1146&amp;M1146,B:B&amp;D:D&amp;F:F,0))</f>
        <v>16</v>
      </c>
      <c r="O1146" s="9" t="str">
        <f>IF(M1146=_xlfn.MAXIFS(M:M,I:I,I1146),_xlfn.MAXIFS(M:M,I:I,I1146),"")</f>
        <v/>
      </c>
      <c r="P1146" t="str" cm="1">
        <f t="array" ref="P1146">IFERROR(INDEX(G:G,MATCH(K1146&amp;O1146,D:D&amp;F:F,0)),"")</f>
        <v/>
      </c>
      <c r="Q1146" t="str">
        <f>IF(P1146="","",_xlfn.MAXIFS(G:G,B:B,I1146))</f>
        <v/>
      </c>
      <c r="R1146" t="str" cm="1">
        <f t="array" ref="R1146">IF(P1146=Q1146,"",IFERROR(INDEX(E:E,MATCH(I1146&amp;Q1146,B:B&amp;G:G,0)),""))</f>
        <v/>
      </c>
    </row>
    <row r="1147" spans="2:18" x14ac:dyDescent="0.2">
      <c r="B1147" t="s">
        <v>3001</v>
      </c>
      <c r="C1147" t="str">
        <f>VLOOKUP(B1147,customer!A:B,2,FALSE)</f>
        <v>Neddy Asquez</v>
      </c>
      <c r="D1147" t="s">
        <v>3950</v>
      </c>
      <c r="E1147" t="str">
        <f>VLOOKUP(D1147,campaign!A:B,2,FALSE)</f>
        <v>NotNewCellphoneUser</v>
      </c>
      <c r="F1147" s="9">
        <v>45012</v>
      </c>
      <c r="G1147">
        <f>VLOOKUP(D1147,campaign!A:D,4,FALSE)</f>
        <v>28</v>
      </c>
      <c r="I1147" t="s">
        <v>3072</v>
      </c>
      <c r="J1147" t="str">
        <f>VLOOKUP(I1147,B:C,2,FALSE)</f>
        <v>Leticia Flecknoe</v>
      </c>
      <c r="K1147" t="s">
        <v>3950</v>
      </c>
      <c r="L1147" t="str" cm="1">
        <f t="array" ref="L1147">INDEX(E:E,MATCH(I1147&amp;M1147,B:B&amp;F:F,0))</f>
        <v>NotNewCellphoneUser</v>
      </c>
      <c r="M1147" s="9">
        <f>_xlfn.MAXIFS(F:F,B:B,I1147,D:D,K1147)</f>
        <v>45056</v>
      </c>
      <c r="N1147" cm="1">
        <f t="array" ref="N1147">INDEX(G:G,MATCH(I1147&amp;K1147&amp;M1147,B:B&amp;D:D&amp;F:F,0))</f>
        <v>28</v>
      </c>
      <c r="O1147" s="9" t="str">
        <f>IF(M1147=_xlfn.MAXIFS(M:M,I:I,I1147),_xlfn.MAXIFS(M:M,I:I,I1147),"")</f>
        <v/>
      </c>
      <c r="P1147" t="str" cm="1">
        <f t="array" ref="P1147">IFERROR(INDEX(G:G,MATCH(K1147&amp;O1147,D:D&amp;F:F,0)),"")</f>
        <v/>
      </c>
      <c r="Q1147" t="str">
        <f>IF(P1147="","",_xlfn.MAXIFS(G:G,B:B,I1147))</f>
        <v/>
      </c>
      <c r="R1147" t="str" cm="1">
        <f t="array" ref="R1147">IF(P1147=Q1147,"",IFERROR(INDEX(E:E,MATCH(I1147&amp;Q1147,B:B&amp;G:G,0)),""))</f>
        <v/>
      </c>
    </row>
    <row r="1148" spans="2:18" x14ac:dyDescent="0.2">
      <c r="B1148" t="s">
        <v>3001</v>
      </c>
      <c r="C1148" t="str">
        <f>VLOOKUP(B1148,customer!A:B,2,FALSE)</f>
        <v>Neddy Asquez</v>
      </c>
      <c r="D1148" t="s">
        <v>3950</v>
      </c>
      <c r="E1148" t="str">
        <f>VLOOKUP(D1148,campaign!A:B,2,FALSE)</f>
        <v>NotNewCellphoneUser</v>
      </c>
      <c r="F1148" s="9">
        <v>45040</v>
      </c>
      <c r="G1148">
        <f>VLOOKUP(D1148,campaign!A:D,4,FALSE)</f>
        <v>28</v>
      </c>
      <c r="I1148" t="s">
        <v>3072</v>
      </c>
      <c r="J1148" t="str">
        <f>VLOOKUP(I1148,B:C,2,FALSE)</f>
        <v>Leticia Flecknoe</v>
      </c>
      <c r="K1148" t="s">
        <v>3924</v>
      </c>
      <c r="L1148" t="str" cm="1">
        <f t="array" ref="L1148">INDEX(E:E,MATCH(I1148&amp;M1148,B:B&amp;F:F,0))</f>
        <v>RVOwner</v>
      </c>
      <c r="M1148" s="9">
        <f>_xlfn.MAXIFS(F:F,B:B,I1148,D:D,K1148)</f>
        <v>45065</v>
      </c>
      <c r="N1148" cm="1">
        <f t="array" ref="N1148">INDEX(G:G,MATCH(I1148&amp;K1148&amp;M1148,B:B&amp;D:D&amp;F:F,0))</f>
        <v>22</v>
      </c>
      <c r="O1148" s="9">
        <f>IF(M1148=_xlfn.MAXIFS(M:M,I:I,I1148),_xlfn.MAXIFS(M:M,I:I,I1148),"")</f>
        <v>45065</v>
      </c>
      <c r="P1148" cm="1">
        <f t="array" ref="P1148">IFERROR(INDEX(G:G,MATCH(K1148&amp;O1148,D:D&amp;F:F,0)),"")</f>
        <v>22</v>
      </c>
      <c r="Q1148">
        <f>IF(P1148="","",_xlfn.MAXIFS(G:G,B:B,I1148))</f>
        <v>66</v>
      </c>
      <c r="R1148" t="str" cm="1">
        <f t="array" ref="R1148">IF(P1148=Q1148,"",IFERROR(INDEX(E:E,MATCH(I1148&amp;Q1148,B:B&amp;G:G,0)),""))</f>
        <v>NonUSTravel</v>
      </c>
    </row>
    <row r="1149" spans="2:18" x14ac:dyDescent="0.2">
      <c r="B1149" t="s">
        <v>3001</v>
      </c>
      <c r="C1149" t="str">
        <f>VLOOKUP(B1149,customer!A:B,2,FALSE)</f>
        <v>Neddy Asquez</v>
      </c>
      <c r="D1149" t="s">
        <v>3950</v>
      </c>
      <c r="E1149" t="str">
        <f>VLOOKUP(D1149,campaign!A:B,2,FALSE)</f>
        <v>NotNewCellphoneUser</v>
      </c>
      <c r="F1149" s="9">
        <v>45071</v>
      </c>
      <c r="G1149">
        <f>VLOOKUP(D1149,campaign!A:D,4,FALSE)</f>
        <v>28</v>
      </c>
      <c r="I1149" t="s">
        <v>3072</v>
      </c>
      <c r="J1149" t="str">
        <f>VLOOKUP(I1149,B:C,2,FALSE)</f>
        <v>Leticia Flecknoe</v>
      </c>
      <c r="K1149" t="s">
        <v>3929</v>
      </c>
      <c r="L1149" t="str" cm="1">
        <f t="array" ref="L1149">INDEX(E:E,MATCH(I1149&amp;M1149,B:B&amp;F:F,0))</f>
        <v>NotNewCellphoneUser</v>
      </c>
      <c r="M1149" s="9">
        <f>_xlfn.MAXIFS(F:F,B:B,I1149,D:D,K1149)</f>
        <v>45056</v>
      </c>
      <c r="N1149" cm="1">
        <f t="array" ref="N1149">INDEX(G:G,MATCH(I1149&amp;K1149&amp;M1149,B:B&amp;D:D&amp;F:F,0))</f>
        <v>66</v>
      </c>
      <c r="O1149" s="9" t="str">
        <f>IF(M1149=_xlfn.MAXIFS(M:M,I:I,I1149),_xlfn.MAXIFS(M:M,I:I,I1149),"")</f>
        <v/>
      </c>
      <c r="P1149" t="str" cm="1">
        <f t="array" ref="P1149">IFERROR(INDEX(G:G,MATCH(K1149&amp;O1149,D:D&amp;F:F,0)),"")</f>
        <v/>
      </c>
      <c r="Q1149" t="str">
        <f>IF(P1149="","",_xlfn.MAXIFS(G:G,B:B,I1149))</f>
        <v/>
      </c>
      <c r="R1149" t="str" cm="1">
        <f t="array" ref="R1149">IF(P1149=Q1149,"",IFERROR(INDEX(E:E,MATCH(I1149&amp;Q1149,B:B&amp;G:G,0)),""))</f>
        <v/>
      </c>
    </row>
    <row r="1150" spans="2:18" x14ac:dyDescent="0.2">
      <c r="B1150" t="s">
        <v>3002</v>
      </c>
      <c r="C1150" t="str">
        <f>VLOOKUP(B1150,customer!A:B,2,FALSE)</f>
        <v>Batholomew Allix</v>
      </c>
      <c r="D1150" t="s">
        <v>3952</v>
      </c>
      <c r="E1150" t="str">
        <f>VLOOKUP(D1150,campaign!A:B,2,FALSE)</f>
        <v>MadeCallToRetentionTeam</v>
      </c>
      <c r="F1150" s="9">
        <v>44811</v>
      </c>
      <c r="G1150">
        <f>VLOOKUP(D1150,campaign!A:D,4,FALSE)</f>
        <v>16</v>
      </c>
      <c r="I1150" t="s">
        <v>3089</v>
      </c>
      <c r="J1150" t="str">
        <f>VLOOKUP(I1150,B:C,2,FALSE)</f>
        <v>Levin Braz</v>
      </c>
      <c r="K1150" t="s">
        <v>3948</v>
      </c>
      <c r="L1150" t="str" cm="1">
        <f t="array" ref="L1150">INDEX(E:E,MATCH(I1150&amp;M1150,B:B&amp;F:F,0))</f>
        <v>HasCreditCard</v>
      </c>
      <c r="M1150" s="9">
        <f>_xlfn.MAXIFS(F:F,B:B,I1150,D:D,K1150)</f>
        <v>45013</v>
      </c>
      <c r="N1150" cm="1">
        <f t="array" ref="N1150">INDEX(G:G,MATCH(I1150&amp;K1150&amp;M1150,B:B&amp;D:D&amp;F:F,0))</f>
        <v>65</v>
      </c>
      <c r="O1150" s="9" t="str">
        <f>IF(M1150=_xlfn.MAXIFS(M:M,I:I,I1150),_xlfn.MAXIFS(M:M,I:I,I1150),"")</f>
        <v/>
      </c>
      <c r="P1150" t="str" cm="1">
        <f t="array" ref="P1150">IFERROR(INDEX(G:G,MATCH(K1150&amp;O1150,D:D&amp;F:F,0)),"")</f>
        <v/>
      </c>
      <c r="Q1150" t="str">
        <f>IF(P1150="","",_xlfn.MAXIFS(G:G,B:B,I1150))</f>
        <v/>
      </c>
      <c r="R1150" t="str" cm="1">
        <f t="array" ref="R1150">IF(P1150=Q1150,"",IFERROR(INDEX(E:E,MATCH(I1150&amp;Q1150,B:B&amp;G:G,0)),""))</f>
        <v/>
      </c>
    </row>
    <row r="1151" spans="2:18" x14ac:dyDescent="0.2">
      <c r="B1151" t="s">
        <v>3002</v>
      </c>
      <c r="C1151" t="str">
        <f>VLOOKUP(B1151,customer!A:B,2,FALSE)</f>
        <v>Batholomew Allix</v>
      </c>
      <c r="D1151" t="s">
        <v>3952</v>
      </c>
      <c r="E1151" t="str">
        <f>VLOOKUP(D1151,campaign!A:B,2,FALSE)</f>
        <v>MadeCallToRetentionTeam</v>
      </c>
      <c r="F1151" s="9">
        <v>44848</v>
      </c>
      <c r="G1151">
        <f>VLOOKUP(D1151,campaign!A:D,4,FALSE)</f>
        <v>16</v>
      </c>
      <c r="I1151" t="s">
        <v>3089</v>
      </c>
      <c r="J1151" t="str">
        <f>VLOOKUP(I1151,B:C,2,FALSE)</f>
        <v>Levin Braz</v>
      </c>
      <c r="K1151" t="s">
        <v>3920</v>
      </c>
      <c r="L1151" t="str" cm="1">
        <f t="array" ref="L1151">INDEX(E:E,MATCH(I1151&amp;M1151,B:B&amp;F:F,0))</f>
        <v>ChildrenInHH</v>
      </c>
      <c r="M1151" s="9">
        <f>_xlfn.MAXIFS(F:F,B:B,I1151,D:D,K1151)</f>
        <v>45051</v>
      </c>
      <c r="N1151" cm="1">
        <f t="array" ref="N1151">INDEX(G:G,MATCH(I1151&amp;K1151&amp;M1151,B:B&amp;D:D&amp;F:F,0))</f>
        <v>10</v>
      </c>
      <c r="O1151" s="9" t="str">
        <f>IF(M1151=_xlfn.MAXIFS(M:M,I:I,I1151),_xlfn.MAXIFS(M:M,I:I,I1151),"")</f>
        <v/>
      </c>
      <c r="P1151" t="str" cm="1">
        <f t="array" ref="P1151">IFERROR(INDEX(G:G,MATCH(K1151&amp;O1151,D:D&amp;F:F,0)),"")</f>
        <v/>
      </c>
      <c r="Q1151" t="str">
        <f>IF(P1151="","",_xlfn.MAXIFS(G:G,B:B,I1151))</f>
        <v/>
      </c>
      <c r="R1151" t="str" cm="1">
        <f t="array" ref="R1151">IF(P1151=Q1151,"",IFERROR(INDEX(E:E,MATCH(I1151&amp;Q1151,B:B&amp;G:G,0)),""))</f>
        <v/>
      </c>
    </row>
    <row r="1152" spans="2:18" x14ac:dyDescent="0.2">
      <c r="B1152" t="s">
        <v>3002</v>
      </c>
      <c r="C1152" t="str">
        <f>VLOOKUP(B1152,customer!A:B,2,FALSE)</f>
        <v>Batholomew Allix</v>
      </c>
      <c r="D1152" t="s">
        <v>3952</v>
      </c>
      <c r="E1152" t="str">
        <f>VLOOKUP(D1152,campaign!A:B,2,FALSE)</f>
        <v>MadeCallToRetentionTeam</v>
      </c>
      <c r="F1152" s="9">
        <v>44906</v>
      </c>
      <c r="G1152">
        <f>VLOOKUP(D1152,campaign!A:D,4,FALSE)</f>
        <v>16</v>
      </c>
      <c r="I1152" t="s">
        <v>3089</v>
      </c>
      <c r="J1152" t="str">
        <f>VLOOKUP(I1152,B:C,2,FALSE)</f>
        <v>Levin Braz</v>
      </c>
      <c r="K1152" t="s">
        <v>3929</v>
      </c>
      <c r="L1152" t="str" cm="1">
        <f t="array" ref="L1152">INDEX(E:E,MATCH(I1152&amp;M1152,B:B&amp;F:F,0))</f>
        <v>NonUSTravel</v>
      </c>
      <c r="M1152" s="9">
        <f>_xlfn.MAXIFS(F:F,B:B,I1152,D:D,K1152)</f>
        <v>45087</v>
      </c>
      <c r="N1152" cm="1">
        <f t="array" ref="N1152">INDEX(G:G,MATCH(I1152&amp;K1152&amp;M1152,B:B&amp;D:D&amp;F:F,0))</f>
        <v>66</v>
      </c>
      <c r="O1152" s="9">
        <f>IF(M1152=_xlfn.MAXIFS(M:M,I:I,I1152),_xlfn.MAXIFS(M:M,I:I,I1152),"")</f>
        <v>45087</v>
      </c>
      <c r="P1152" cm="1">
        <f t="array" ref="P1152">IFERROR(INDEX(G:G,MATCH(K1152&amp;O1152,D:D&amp;F:F,0)),"")</f>
        <v>66</v>
      </c>
      <c r="Q1152">
        <f>IF(P1152="","",_xlfn.MAXIFS(G:G,B:B,I1152))</f>
        <v>66</v>
      </c>
      <c r="R1152" t="str" cm="1">
        <f t="array" ref="R1152">IF(P1152=Q1152,"",IFERROR(INDEX(E:E,MATCH(I1152&amp;Q1152,B:B&amp;G:G,0)),""))</f>
        <v/>
      </c>
    </row>
    <row r="1153" spans="2:18" x14ac:dyDescent="0.2">
      <c r="B1153" t="s">
        <v>3002</v>
      </c>
      <c r="C1153" t="str">
        <f>VLOOKUP(B1153,customer!A:B,2,FALSE)</f>
        <v>Batholomew Allix</v>
      </c>
      <c r="D1153" t="s">
        <v>3952</v>
      </c>
      <c r="E1153" t="str">
        <f>VLOOKUP(D1153,campaign!A:B,2,FALSE)</f>
        <v>MadeCallToRetentionTeam</v>
      </c>
      <c r="F1153" s="9">
        <v>44979</v>
      </c>
      <c r="G1153">
        <f>VLOOKUP(D1153,campaign!A:D,4,FALSE)</f>
        <v>16</v>
      </c>
      <c r="I1153" t="s">
        <v>3892</v>
      </c>
      <c r="J1153" t="str">
        <f>VLOOKUP(I1153,B:C,2,FALSE)</f>
        <v>Lexine Tregear</v>
      </c>
      <c r="K1153" t="s">
        <v>3952</v>
      </c>
      <c r="L1153" t="str" cm="1">
        <f t="array" ref="L1153">INDEX(E:E,MATCH(I1153&amp;M1153,B:B&amp;F:F,0))</f>
        <v>MadeCallToRetentionTeam</v>
      </c>
      <c r="M1153" s="9">
        <f>_xlfn.MAXIFS(F:F,B:B,I1153,D:D,K1153)</f>
        <v>45067</v>
      </c>
      <c r="N1153" cm="1">
        <f t="array" ref="N1153">INDEX(G:G,MATCH(I1153&amp;K1153&amp;M1153,B:B&amp;D:D&amp;F:F,0))</f>
        <v>16</v>
      </c>
      <c r="O1153" s="9">
        <f>IF(M1153=_xlfn.MAXIFS(M:M,I:I,I1153),_xlfn.MAXIFS(M:M,I:I,I1153),"")</f>
        <v>45067</v>
      </c>
      <c r="P1153" cm="1">
        <f t="array" ref="P1153">IFERROR(INDEX(G:G,MATCH(K1153&amp;O1153,D:D&amp;F:F,0)),"")</f>
        <v>16</v>
      </c>
      <c r="Q1153">
        <f>IF(P1153="","",_xlfn.MAXIFS(G:G,B:B,I1153))</f>
        <v>66</v>
      </c>
      <c r="R1153" t="str" cm="1">
        <f t="array" ref="R1153">IF(P1153=Q1153,"",IFERROR(INDEX(E:E,MATCH(I1153&amp;Q1153,B:B&amp;G:G,0)),""))</f>
        <v>NonUSTravel</v>
      </c>
    </row>
    <row r="1154" spans="2:18" x14ac:dyDescent="0.2">
      <c r="B1154" t="s">
        <v>3002</v>
      </c>
      <c r="C1154" t="str">
        <f>VLOOKUP(B1154,customer!A:B,2,FALSE)</f>
        <v>Batholomew Allix</v>
      </c>
      <c r="D1154" t="s">
        <v>3952</v>
      </c>
      <c r="E1154" t="str">
        <f>VLOOKUP(D1154,campaign!A:B,2,FALSE)</f>
        <v>MadeCallToRetentionTeam</v>
      </c>
      <c r="F1154" s="9">
        <v>45003</v>
      </c>
      <c r="G1154">
        <f>VLOOKUP(D1154,campaign!A:D,4,FALSE)</f>
        <v>16</v>
      </c>
      <c r="I1154" t="s">
        <v>3892</v>
      </c>
      <c r="J1154" t="str">
        <f>VLOOKUP(I1154,B:C,2,FALSE)</f>
        <v>Lexine Tregear</v>
      </c>
      <c r="K1154" t="s">
        <v>3929</v>
      </c>
      <c r="L1154" t="str" cm="1">
        <f t="array" ref="L1154">INDEX(E:E,MATCH(I1154&amp;M1154,B:B&amp;F:F,0))</f>
        <v>NonUSTravel</v>
      </c>
      <c r="M1154" s="9">
        <f>_xlfn.MAXIFS(F:F,B:B,I1154,D:D,K1154)</f>
        <v>45034</v>
      </c>
      <c r="N1154" cm="1">
        <f t="array" ref="N1154">INDEX(G:G,MATCH(I1154&amp;K1154&amp;M1154,B:B&amp;D:D&amp;F:F,0))</f>
        <v>66</v>
      </c>
      <c r="O1154" s="9" t="str">
        <f>IF(M1154=_xlfn.MAXIFS(M:M,I:I,I1154),_xlfn.MAXIFS(M:M,I:I,I1154),"")</f>
        <v/>
      </c>
      <c r="P1154" t="str" cm="1">
        <f t="array" ref="P1154">IFERROR(INDEX(G:G,MATCH(K1154&amp;O1154,D:D&amp;F:F,0)),"")</f>
        <v/>
      </c>
      <c r="Q1154" t="str">
        <f>IF(P1154="","",_xlfn.MAXIFS(G:G,B:B,I1154))</f>
        <v/>
      </c>
      <c r="R1154" t="str" cm="1">
        <f t="array" ref="R1154">IF(P1154=Q1154,"",IFERROR(INDEX(E:E,MATCH(I1154&amp;Q1154,B:B&amp;G:G,0)),""))</f>
        <v/>
      </c>
    </row>
    <row r="1155" spans="2:18" x14ac:dyDescent="0.2">
      <c r="B1155" t="s">
        <v>3002</v>
      </c>
      <c r="C1155" t="str">
        <f>VLOOKUP(B1155,customer!A:B,2,FALSE)</f>
        <v>Batholomew Allix</v>
      </c>
      <c r="D1155" t="s">
        <v>3952</v>
      </c>
      <c r="E1155" t="str">
        <f>VLOOKUP(D1155,campaign!A:B,2,FALSE)</f>
        <v>MadeCallToRetentionTeam</v>
      </c>
      <c r="F1155" s="9">
        <v>45036</v>
      </c>
      <c r="G1155">
        <f>VLOOKUP(D1155,campaign!A:D,4,FALSE)</f>
        <v>16</v>
      </c>
      <c r="I1155" t="s">
        <v>3600</v>
      </c>
      <c r="J1155" t="str">
        <f>VLOOKUP(I1155,B:C,2,FALSE)</f>
        <v>Lief Cordner</v>
      </c>
      <c r="K1155" t="s">
        <v>3927</v>
      </c>
      <c r="L1155" t="str" cm="1">
        <f t="array" ref="L1155">INDEX(E:E,MATCH(I1155&amp;M1155,B:B&amp;F:F,0))</f>
        <v>RespondsToMailOffers</v>
      </c>
      <c r="M1155" s="9">
        <f>_xlfn.MAXIFS(F:F,B:B,I1155,D:D,K1155)</f>
        <v>45089</v>
      </c>
      <c r="N1155" cm="1">
        <f t="array" ref="N1155">INDEX(G:G,MATCH(I1155&amp;K1155&amp;M1155,B:B&amp;D:D&amp;F:F,0))</f>
        <v>27</v>
      </c>
      <c r="O1155" s="9">
        <f>IF(M1155=_xlfn.MAXIFS(M:M,I:I,I1155),_xlfn.MAXIFS(M:M,I:I,I1155),"")</f>
        <v>45089</v>
      </c>
      <c r="P1155" cm="1">
        <f t="array" ref="P1155">IFERROR(INDEX(G:G,MATCH(K1155&amp;O1155,D:D&amp;F:F,0)),"")</f>
        <v>27</v>
      </c>
      <c r="Q1155">
        <f>IF(P1155="","",_xlfn.MAXIFS(G:G,B:B,I1155))</f>
        <v>27</v>
      </c>
      <c r="R1155" t="str" cm="1">
        <f t="array" ref="R1155">IF(P1155=Q1155,"",IFERROR(INDEX(E:E,MATCH(I1155&amp;Q1155,B:B&amp;G:G,0)),""))</f>
        <v/>
      </c>
    </row>
    <row r="1156" spans="2:18" x14ac:dyDescent="0.2">
      <c r="B1156" t="s">
        <v>3002</v>
      </c>
      <c r="C1156" t="str">
        <f>VLOOKUP(B1156,customer!A:B,2,FALSE)</f>
        <v>Batholomew Allix</v>
      </c>
      <c r="D1156" t="s">
        <v>3952</v>
      </c>
      <c r="E1156" t="str">
        <f>VLOOKUP(D1156,campaign!A:B,2,FALSE)</f>
        <v>MadeCallToRetentionTeam</v>
      </c>
      <c r="F1156" s="9">
        <v>45067</v>
      </c>
      <c r="G1156">
        <f>VLOOKUP(D1156,campaign!A:D,4,FALSE)</f>
        <v>16</v>
      </c>
      <c r="I1156" t="s">
        <v>3600</v>
      </c>
      <c r="J1156" t="str">
        <f>VLOOKUP(I1156,B:C,2,FALSE)</f>
        <v>Lief Cordner</v>
      </c>
      <c r="K1156" t="s">
        <v>3920</v>
      </c>
      <c r="L1156" t="str" cm="1">
        <f t="array" ref="L1156">INDEX(E:E,MATCH(I1156&amp;M1156,B:B&amp;F:F,0))</f>
        <v>ChildrenInHH</v>
      </c>
      <c r="M1156" s="9">
        <f>_xlfn.MAXIFS(F:F,B:B,I1156,D:D,K1156)</f>
        <v>45078</v>
      </c>
      <c r="N1156" cm="1">
        <f t="array" ref="N1156">INDEX(G:G,MATCH(I1156&amp;K1156&amp;M1156,B:B&amp;D:D&amp;F:F,0))</f>
        <v>10</v>
      </c>
      <c r="O1156" s="9" t="str">
        <f>IF(M1156=_xlfn.MAXIFS(M:M,I:I,I1156),_xlfn.MAXIFS(M:M,I:I,I1156),"")</f>
        <v/>
      </c>
      <c r="P1156" t="str" cm="1">
        <f t="array" ref="P1156">IFERROR(INDEX(G:G,MATCH(K1156&amp;O1156,D:D&amp;F:F,0)),"")</f>
        <v/>
      </c>
      <c r="Q1156" t="str">
        <f>IF(P1156="","",_xlfn.MAXIFS(G:G,B:B,I1156))</f>
        <v/>
      </c>
      <c r="R1156" t="str" cm="1">
        <f t="array" ref="R1156">IF(P1156=Q1156,"",IFERROR(INDEX(E:E,MATCH(I1156&amp;Q1156,B:B&amp;G:G,0)),""))</f>
        <v/>
      </c>
    </row>
    <row r="1157" spans="2:18" x14ac:dyDescent="0.2">
      <c r="B1157" t="s">
        <v>3002</v>
      </c>
      <c r="C1157" t="str">
        <f>VLOOKUP(B1157,customer!A:B,2,FALSE)</f>
        <v>Batholomew Allix</v>
      </c>
      <c r="D1157" t="s">
        <v>3922</v>
      </c>
      <c r="E1157" t="str">
        <f>VLOOKUP(D1157,campaign!A:B,2,FALSE)</f>
        <v>HandsetWebCapable</v>
      </c>
      <c r="F1157" s="9">
        <v>44874</v>
      </c>
      <c r="G1157">
        <f>VLOOKUP(D1157,campaign!A:D,4,FALSE)</f>
        <v>62</v>
      </c>
      <c r="I1157" t="s">
        <v>3220</v>
      </c>
      <c r="J1157" t="str">
        <f>VLOOKUP(I1157,B:C,2,FALSE)</f>
        <v>Lilli Marrows</v>
      </c>
      <c r="K1157" t="s">
        <v>3929</v>
      </c>
      <c r="L1157" t="str" cm="1">
        <f t="array" ref="L1157">INDEX(E:E,MATCH(I1157&amp;M1157,B:B&amp;F:F,0))</f>
        <v>NonUSTravel</v>
      </c>
      <c r="M1157" s="9">
        <f>_xlfn.MAXIFS(F:F,B:B,I1157,D:D,K1157)</f>
        <v>45085</v>
      </c>
      <c r="N1157" cm="1">
        <f t="array" ref="N1157">INDEX(G:G,MATCH(I1157&amp;K1157&amp;M1157,B:B&amp;D:D&amp;F:F,0))</f>
        <v>66</v>
      </c>
      <c r="O1157" s="9">
        <f>IF(M1157=_xlfn.MAXIFS(M:M,I:I,I1157),_xlfn.MAXIFS(M:M,I:I,I1157),"")</f>
        <v>45085</v>
      </c>
      <c r="P1157" cm="1">
        <f t="array" ref="P1157">IFERROR(INDEX(G:G,MATCH(K1157&amp;O1157,D:D&amp;F:F,0)),"")</f>
        <v>66</v>
      </c>
      <c r="Q1157">
        <f>IF(P1157="","",_xlfn.MAXIFS(G:G,B:B,I1157))</f>
        <v>66</v>
      </c>
      <c r="R1157" t="str" cm="1">
        <f t="array" ref="R1157">IF(P1157=Q1157,"",IFERROR(INDEX(E:E,MATCH(I1157&amp;Q1157,B:B&amp;G:G,0)),""))</f>
        <v/>
      </c>
    </row>
    <row r="1158" spans="2:18" x14ac:dyDescent="0.2">
      <c r="B1158" t="s">
        <v>3002</v>
      </c>
      <c r="C1158" t="str">
        <f>VLOOKUP(B1158,customer!A:B,2,FALSE)</f>
        <v>Batholomew Allix</v>
      </c>
      <c r="D1158" t="s">
        <v>3922</v>
      </c>
      <c r="E1158" t="str">
        <f>VLOOKUP(D1158,campaign!A:B,2,FALSE)</f>
        <v>HandsetWebCapable</v>
      </c>
      <c r="F1158" s="9">
        <v>44909</v>
      </c>
      <c r="G1158">
        <f>VLOOKUP(D1158,campaign!A:D,4,FALSE)</f>
        <v>62</v>
      </c>
      <c r="I1158" t="s">
        <v>3474</v>
      </c>
      <c r="J1158" t="str">
        <f>VLOOKUP(I1158,B:C,2,FALSE)</f>
        <v>Lilyan Moughtin</v>
      </c>
      <c r="K1158" t="s">
        <v>3952</v>
      </c>
      <c r="L1158" t="str" cm="1">
        <f t="array" ref="L1158">INDEX(E:E,MATCH(I1158&amp;M1158,B:B&amp;F:F,0))</f>
        <v>MadeCallToRetentionTeam</v>
      </c>
      <c r="M1158" s="9">
        <f>_xlfn.MAXIFS(F:F,B:B,I1158,D:D,K1158)</f>
        <v>45058</v>
      </c>
      <c r="N1158" cm="1">
        <f t="array" ref="N1158">INDEX(G:G,MATCH(I1158&amp;K1158&amp;M1158,B:B&amp;D:D&amp;F:F,0))</f>
        <v>16</v>
      </c>
      <c r="O1158" s="9" t="str">
        <f>IF(M1158=_xlfn.MAXIFS(M:M,I:I,I1158),_xlfn.MAXIFS(M:M,I:I,I1158),"")</f>
        <v/>
      </c>
      <c r="P1158" t="str" cm="1">
        <f t="array" ref="P1158">IFERROR(INDEX(G:G,MATCH(K1158&amp;O1158,D:D&amp;F:F,0)),"")</f>
        <v/>
      </c>
      <c r="Q1158" t="str">
        <f>IF(P1158="","",_xlfn.MAXIFS(G:G,B:B,I1158))</f>
        <v/>
      </c>
      <c r="R1158" t="str" cm="1">
        <f t="array" ref="R1158">IF(P1158=Q1158,"",IFERROR(INDEX(E:E,MATCH(I1158&amp;Q1158,B:B&amp;G:G,0)),""))</f>
        <v/>
      </c>
    </row>
    <row r="1159" spans="2:18" x14ac:dyDescent="0.2">
      <c r="B1159" t="s">
        <v>3002</v>
      </c>
      <c r="C1159" t="str">
        <f>VLOOKUP(B1159,customer!A:B,2,FALSE)</f>
        <v>Batholomew Allix</v>
      </c>
      <c r="D1159" t="s">
        <v>3922</v>
      </c>
      <c r="E1159" t="str">
        <f>VLOOKUP(D1159,campaign!A:B,2,FALSE)</f>
        <v>HandsetWebCapable</v>
      </c>
      <c r="F1159" s="9">
        <v>44967</v>
      </c>
      <c r="G1159">
        <f>VLOOKUP(D1159,campaign!A:D,4,FALSE)</f>
        <v>62</v>
      </c>
      <c r="I1159" t="s">
        <v>3474</v>
      </c>
      <c r="J1159" t="str">
        <f>VLOOKUP(I1159,B:C,2,FALSE)</f>
        <v>Lilyan Moughtin</v>
      </c>
      <c r="K1159" t="s">
        <v>3924</v>
      </c>
      <c r="L1159" t="str" cm="1">
        <f t="array" ref="L1159">INDEX(E:E,MATCH(I1159&amp;M1159,B:B&amp;F:F,0))</f>
        <v>RVOwner</v>
      </c>
      <c r="M1159" s="9">
        <f>_xlfn.MAXIFS(F:F,B:B,I1159,D:D,K1159)</f>
        <v>45067</v>
      </c>
      <c r="N1159" cm="1">
        <f t="array" ref="N1159">INDEX(G:G,MATCH(I1159&amp;K1159&amp;M1159,B:B&amp;D:D&amp;F:F,0))</f>
        <v>22</v>
      </c>
      <c r="O1159" s="9">
        <f>IF(M1159=_xlfn.MAXIFS(M:M,I:I,I1159),_xlfn.MAXIFS(M:M,I:I,I1159),"")</f>
        <v>45067</v>
      </c>
      <c r="P1159" cm="1">
        <f t="array" ref="P1159">IFERROR(INDEX(G:G,MATCH(K1159&amp;O1159,D:D&amp;F:F,0)),"")</f>
        <v>22</v>
      </c>
      <c r="Q1159">
        <f>IF(P1159="","",_xlfn.MAXIFS(G:G,B:B,I1159))</f>
        <v>22</v>
      </c>
      <c r="R1159" t="str" cm="1">
        <f t="array" ref="R1159">IF(P1159=Q1159,"",IFERROR(INDEX(E:E,MATCH(I1159&amp;Q1159,B:B&amp;G:G,0)),""))</f>
        <v/>
      </c>
    </row>
    <row r="1160" spans="2:18" x14ac:dyDescent="0.2">
      <c r="B1160" t="s">
        <v>3002</v>
      </c>
      <c r="C1160" t="str">
        <f>VLOOKUP(B1160,customer!A:B,2,FALSE)</f>
        <v>Batholomew Allix</v>
      </c>
      <c r="D1160" t="s">
        <v>3922</v>
      </c>
      <c r="E1160" t="str">
        <f>VLOOKUP(D1160,campaign!A:B,2,FALSE)</f>
        <v>HandsetWebCapable</v>
      </c>
      <c r="F1160" s="9">
        <v>45030</v>
      </c>
      <c r="G1160">
        <f>VLOOKUP(D1160,campaign!A:D,4,FALSE)</f>
        <v>62</v>
      </c>
      <c r="I1160" t="s">
        <v>3352</v>
      </c>
      <c r="J1160" t="str">
        <f>VLOOKUP(I1160,B:C,2,FALSE)</f>
        <v>Lin Helversen</v>
      </c>
      <c r="K1160" t="s">
        <v>3952</v>
      </c>
      <c r="L1160" t="str" cm="1">
        <f t="array" ref="L1160">INDEX(E:E,MATCH(I1160&amp;M1160,B:B&amp;F:F,0))</f>
        <v>MadeCallToRetentionTeam</v>
      </c>
      <c r="M1160" s="9">
        <f>_xlfn.MAXIFS(F:F,B:B,I1160,D:D,K1160)</f>
        <v>45065</v>
      </c>
      <c r="N1160" cm="1">
        <f t="array" ref="N1160">INDEX(G:G,MATCH(I1160&amp;K1160&amp;M1160,B:B&amp;D:D&amp;F:F,0))</f>
        <v>16</v>
      </c>
      <c r="O1160" s="9" t="str">
        <f>IF(M1160=_xlfn.MAXIFS(M:M,I:I,I1160),_xlfn.MAXIFS(M:M,I:I,I1160),"")</f>
        <v/>
      </c>
      <c r="P1160" t="str" cm="1">
        <f t="array" ref="P1160">IFERROR(INDEX(G:G,MATCH(K1160&amp;O1160,D:D&amp;F:F,0)),"")</f>
        <v/>
      </c>
      <c r="Q1160" t="str">
        <f>IF(P1160="","",_xlfn.MAXIFS(G:G,B:B,I1160))</f>
        <v/>
      </c>
      <c r="R1160" t="str" cm="1">
        <f t="array" ref="R1160">IF(P1160=Q1160,"",IFERROR(INDEX(E:E,MATCH(I1160&amp;Q1160,B:B&amp;G:G,0)),""))</f>
        <v/>
      </c>
    </row>
    <row r="1161" spans="2:18" x14ac:dyDescent="0.2">
      <c r="B1161" t="s">
        <v>3003</v>
      </c>
      <c r="C1161" t="str">
        <f>VLOOKUP(B1161,customer!A:B,2,FALSE)</f>
        <v>Alexia Spadollini</v>
      </c>
      <c r="D1161" t="s">
        <v>3921</v>
      </c>
      <c r="E1161" t="str">
        <f>VLOOKUP(D1161,campaign!A:B,2,FALSE)</f>
        <v>HandsetRefurbished</v>
      </c>
      <c r="F1161" s="9">
        <v>44579</v>
      </c>
      <c r="G1161">
        <f>VLOOKUP(D1161,campaign!A:D,4,FALSE)</f>
        <v>26</v>
      </c>
      <c r="I1161" t="s">
        <v>3352</v>
      </c>
      <c r="J1161" t="str">
        <f>VLOOKUP(I1161,B:C,2,FALSE)</f>
        <v>Lin Helversen</v>
      </c>
      <c r="K1161" t="s">
        <v>3920</v>
      </c>
      <c r="L1161" t="str" cm="1">
        <f t="array" ref="L1161">INDEX(E:E,MATCH(I1161&amp;M1161,B:B&amp;F:F,0))</f>
        <v>ChildrenInHH</v>
      </c>
      <c r="M1161" s="9">
        <f>_xlfn.MAXIFS(F:F,B:B,I1161,D:D,K1161)</f>
        <v>45080</v>
      </c>
      <c r="N1161" cm="1">
        <f t="array" ref="N1161">INDEX(G:G,MATCH(I1161&amp;K1161&amp;M1161,B:B&amp;D:D&amp;F:F,0))</f>
        <v>10</v>
      </c>
      <c r="O1161" s="9">
        <f>IF(M1161=_xlfn.MAXIFS(M:M,I:I,I1161),_xlfn.MAXIFS(M:M,I:I,I1161),"")</f>
        <v>45080</v>
      </c>
      <c r="P1161" cm="1">
        <f t="array" ref="P1161">IFERROR(INDEX(G:G,MATCH(K1161&amp;O1161,D:D&amp;F:F,0)),"")</f>
        <v>10</v>
      </c>
      <c r="Q1161">
        <f>IF(P1161="","",_xlfn.MAXIFS(G:G,B:B,I1161))</f>
        <v>16</v>
      </c>
      <c r="R1161" t="str" cm="1">
        <f t="array" ref="R1161">IF(P1161=Q1161,"",IFERROR(INDEX(E:E,MATCH(I1161&amp;Q1161,B:B&amp;G:G,0)),""))</f>
        <v>MadeCallToRetentionTeam</v>
      </c>
    </row>
    <row r="1162" spans="2:18" x14ac:dyDescent="0.2">
      <c r="B1162" t="s">
        <v>3003</v>
      </c>
      <c r="C1162" t="str">
        <f>VLOOKUP(B1162,customer!A:B,2,FALSE)</f>
        <v>Alexia Spadollini</v>
      </c>
      <c r="D1162" t="s">
        <v>3921</v>
      </c>
      <c r="E1162" t="str">
        <f>VLOOKUP(D1162,campaign!A:B,2,FALSE)</f>
        <v>HandsetRefurbished</v>
      </c>
      <c r="F1162" s="9">
        <v>44617</v>
      </c>
      <c r="G1162">
        <f>VLOOKUP(D1162,campaign!A:D,4,FALSE)</f>
        <v>26</v>
      </c>
      <c r="I1162" t="s">
        <v>3046</v>
      </c>
      <c r="J1162" t="str">
        <f>VLOOKUP(I1162,B:C,2,FALSE)</f>
        <v>Lincoln Meech</v>
      </c>
      <c r="K1162" t="s">
        <v>3924</v>
      </c>
      <c r="L1162" t="str" cm="1">
        <f t="array" ref="L1162">INDEX(E:E,MATCH(I1162&amp;M1162,B:B&amp;F:F,0))</f>
        <v>RVOwner</v>
      </c>
      <c r="M1162" s="9">
        <f>_xlfn.MAXIFS(F:F,B:B,I1162,D:D,K1162)</f>
        <v>45043</v>
      </c>
      <c r="N1162" cm="1">
        <f t="array" ref="N1162">INDEX(G:G,MATCH(I1162&amp;K1162&amp;M1162,B:B&amp;D:D&amp;F:F,0))</f>
        <v>22</v>
      </c>
      <c r="O1162" s="9" t="str">
        <f>IF(M1162=_xlfn.MAXIFS(M:M,I:I,I1162),_xlfn.MAXIFS(M:M,I:I,I1162),"")</f>
        <v/>
      </c>
      <c r="P1162" t="str" cm="1">
        <f t="array" ref="P1162">IFERROR(INDEX(G:G,MATCH(K1162&amp;O1162,D:D&amp;F:F,0)),"")</f>
        <v/>
      </c>
      <c r="Q1162" t="str">
        <f>IF(P1162="","",_xlfn.MAXIFS(G:G,B:B,I1162))</f>
        <v/>
      </c>
      <c r="R1162" t="str" cm="1">
        <f t="array" ref="R1162">IF(P1162=Q1162,"",IFERROR(INDEX(E:E,MATCH(I1162&amp;Q1162,B:B&amp;G:G,0)),""))</f>
        <v/>
      </c>
    </row>
    <row r="1163" spans="2:18" x14ac:dyDescent="0.2">
      <c r="B1163" t="s">
        <v>3003</v>
      </c>
      <c r="C1163" t="str">
        <f>VLOOKUP(B1163,customer!A:B,2,FALSE)</f>
        <v>Alexia Spadollini</v>
      </c>
      <c r="D1163" t="s">
        <v>3921</v>
      </c>
      <c r="E1163" t="str">
        <f>VLOOKUP(D1163,campaign!A:B,2,FALSE)</f>
        <v>HandsetRefurbished</v>
      </c>
      <c r="F1163" s="9">
        <v>44647</v>
      </c>
      <c r="G1163">
        <f>VLOOKUP(D1163,campaign!A:D,4,FALSE)</f>
        <v>26</v>
      </c>
      <c r="I1163" t="s">
        <v>3046</v>
      </c>
      <c r="J1163" t="str">
        <f>VLOOKUP(I1163,B:C,2,FALSE)</f>
        <v>Lincoln Meech</v>
      </c>
      <c r="K1163" t="s">
        <v>3949</v>
      </c>
      <c r="L1163" t="str" cm="1">
        <f t="array" ref="L1163">INDEX(E:E,MATCH(I1163&amp;M1163,B:B&amp;F:F,0))</f>
        <v>NewCellphoneUser</v>
      </c>
      <c r="M1163" s="9">
        <f>_xlfn.MAXIFS(F:F,B:B,I1163,D:D,K1163)</f>
        <v>45061</v>
      </c>
      <c r="N1163" cm="1">
        <f t="array" ref="N1163">INDEX(G:G,MATCH(I1163&amp;K1163&amp;M1163,B:B&amp;D:D&amp;F:F,0))</f>
        <v>25</v>
      </c>
      <c r="O1163" s="9">
        <f>IF(M1163=_xlfn.MAXIFS(M:M,I:I,I1163),_xlfn.MAXIFS(M:M,I:I,I1163),"")</f>
        <v>45061</v>
      </c>
      <c r="P1163" cm="1">
        <f t="array" ref="P1163">IFERROR(INDEX(G:G,MATCH(K1163&amp;O1163,D:D&amp;F:F,0)),"")</f>
        <v>25</v>
      </c>
      <c r="Q1163">
        <f>IF(P1163="","",_xlfn.MAXIFS(G:G,B:B,I1163))</f>
        <v>25</v>
      </c>
      <c r="R1163" t="str" cm="1">
        <f t="array" ref="R1163">IF(P1163=Q1163,"",IFERROR(INDEX(E:E,MATCH(I1163&amp;Q1163,B:B&amp;G:G,0)),""))</f>
        <v/>
      </c>
    </row>
    <row r="1164" spans="2:18" x14ac:dyDescent="0.2">
      <c r="B1164" t="s">
        <v>3003</v>
      </c>
      <c r="C1164" t="str">
        <f>VLOOKUP(B1164,customer!A:B,2,FALSE)</f>
        <v>Alexia Spadollini</v>
      </c>
      <c r="D1164" t="s">
        <v>3921</v>
      </c>
      <c r="E1164" t="str">
        <f>VLOOKUP(D1164,campaign!A:B,2,FALSE)</f>
        <v>HandsetRefurbished</v>
      </c>
      <c r="F1164" s="9">
        <v>44669</v>
      </c>
      <c r="G1164">
        <f>VLOOKUP(D1164,campaign!A:D,4,FALSE)</f>
        <v>26</v>
      </c>
      <c r="I1164" t="s">
        <v>3162</v>
      </c>
      <c r="J1164" t="str">
        <f>VLOOKUP(I1164,B:C,2,FALSE)</f>
        <v>Lind Westwood</v>
      </c>
      <c r="K1164" t="s">
        <v>3949</v>
      </c>
      <c r="L1164" t="str" cm="1">
        <f t="array" ref="L1164">INDEX(E:E,MATCH(I1164&amp;M1164,B:B&amp;F:F,0))</f>
        <v>NewCellphoneUser</v>
      </c>
      <c r="M1164" s="9">
        <f>_xlfn.MAXIFS(F:F,B:B,I1164,D:D,K1164)</f>
        <v>45029</v>
      </c>
      <c r="N1164" cm="1">
        <f t="array" ref="N1164">INDEX(G:G,MATCH(I1164&amp;K1164&amp;M1164,B:B&amp;D:D&amp;F:F,0))</f>
        <v>25</v>
      </c>
      <c r="O1164" s="9" t="str">
        <f>IF(M1164=_xlfn.MAXIFS(M:M,I:I,I1164),_xlfn.MAXIFS(M:M,I:I,I1164),"")</f>
        <v/>
      </c>
      <c r="P1164" t="str" cm="1">
        <f t="array" ref="P1164">IFERROR(INDEX(G:G,MATCH(K1164&amp;O1164,D:D&amp;F:F,0)),"")</f>
        <v/>
      </c>
      <c r="Q1164" t="str">
        <f>IF(P1164="","",_xlfn.MAXIFS(G:G,B:B,I1164))</f>
        <v/>
      </c>
      <c r="R1164" t="str" cm="1">
        <f t="array" ref="R1164">IF(P1164=Q1164,"",IFERROR(INDEX(E:E,MATCH(I1164&amp;Q1164,B:B&amp;G:G,0)),""))</f>
        <v/>
      </c>
    </row>
    <row r="1165" spans="2:18" x14ac:dyDescent="0.2">
      <c r="B1165" t="s">
        <v>3003</v>
      </c>
      <c r="C1165" t="str">
        <f>VLOOKUP(B1165,customer!A:B,2,FALSE)</f>
        <v>Alexia Spadollini</v>
      </c>
      <c r="D1165" t="s">
        <v>3921</v>
      </c>
      <c r="E1165" t="str">
        <f>VLOOKUP(D1165,campaign!A:B,2,FALSE)</f>
        <v>HandsetRefurbished</v>
      </c>
      <c r="F1165" s="9">
        <v>44706</v>
      </c>
      <c r="G1165">
        <f>VLOOKUP(D1165,campaign!A:D,4,FALSE)</f>
        <v>26</v>
      </c>
      <c r="I1165" t="s">
        <v>3162</v>
      </c>
      <c r="J1165" t="str">
        <f>VLOOKUP(I1165,B:C,2,FALSE)</f>
        <v>Lind Westwood</v>
      </c>
      <c r="K1165" t="s">
        <v>3952</v>
      </c>
      <c r="L1165" t="str" cm="1">
        <f t="array" ref="L1165">INDEX(E:E,MATCH(I1165&amp;M1165,B:B&amp;F:F,0))</f>
        <v>MadeCallToRetentionTeam</v>
      </c>
      <c r="M1165" s="9">
        <f>_xlfn.MAXIFS(F:F,B:B,I1165,D:D,K1165)</f>
        <v>45036</v>
      </c>
      <c r="N1165" cm="1">
        <f t="array" ref="N1165">INDEX(G:G,MATCH(I1165&amp;K1165&amp;M1165,B:B&amp;D:D&amp;F:F,0))</f>
        <v>16</v>
      </c>
      <c r="O1165" s="9">
        <f>IF(M1165=_xlfn.MAXIFS(M:M,I:I,I1165),_xlfn.MAXIFS(M:M,I:I,I1165),"")</f>
        <v>45036</v>
      </c>
      <c r="P1165" cm="1">
        <f t="array" ref="P1165">IFERROR(INDEX(G:G,MATCH(K1165&amp;O1165,D:D&amp;F:F,0)),"")</f>
        <v>16</v>
      </c>
      <c r="Q1165">
        <f>IF(P1165="","",_xlfn.MAXIFS(G:G,B:B,I1165))</f>
        <v>25</v>
      </c>
      <c r="R1165" t="str" cm="1">
        <f t="array" ref="R1165">IF(P1165=Q1165,"",IFERROR(INDEX(E:E,MATCH(I1165&amp;Q1165,B:B&amp;G:G,0)),""))</f>
        <v>NewCellphoneUser</v>
      </c>
    </row>
    <row r="1166" spans="2:18" x14ac:dyDescent="0.2">
      <c r="B1166" t="s">
        <v>3003</v>
      </c>
      <c r="C1166" t="str">
        <f>VLOOKUP(B1166,customer!A:B,2,FALSE)</f>
        <v>Alexia Spadollini</v>
      </c>
      <c r="D1166" t="s">
        <v>3921</v>
      </c>
      <c r="E1166" t="str">
        <f>VLOOKUP(D1166,campaign!A:B,2,FALSE)</f>
        <v>HandsetRefurbished</v>
      </c>
      <c r="F1166" s="9">
        <v>44731</v>
      </c>
      <c r="G1166">
        <f>VLOOKUP(D1166,campaign!A:D,4,FALSE)</f>
        <v>26</v>
      </c>
      <c r="I1166" t="s">
        <v>3175</v>
      </c>
      <c r="J1166" t="str">
        <f>VLOOKUP(I1166,B:C,2,FALSE)</f>
        <v>Linnell Farryann</v>
      </c>
      <c r="K1166" t="s">
        <v>3947</v>
      </c>
      <c r="L1166" t="str" cm="1">
        <f t="array" ref="L1166">INDEX(E:E,MATCH(I1166&amp;M1166,B:B&amp;F:F,0))</f>
        <v>OwnsComputer</v>
      </c>
      <c r="M1166" s="9">
        <f>_xlfn.MAXIFS(F:F,B:B,I1166,D:D,K1166)</f>
        <v>45056</v>
      </c>
      <c r="N1166" cm="1">
        <f t="array" ref="N1166">INDEX(G:G,MATCH(I1166&amp;K1166&amp;M1166,B:B&amp;D:D&amp;F:F,0))</f>
        <v>62</v>
      </c>
      <c r="O1166" s="9" t="str">
        <f>IF(M1166=_xlfn.MAXIFS(M:M,I:I,I1166),_xlfn.MAXIFS(M:M,I:I,I1166),"")</f>
        <v/>
      </c>
      <c r="P1166" t="str" cm="1">
        <f t="array" ref="P1166">IFERROR(INDEX(G:G,MATCH(K1166&amp;O1166,D:D&amp;F:F,0)),"")</f>
        <v/>
      </c>
      <c r="Q1166" t="str">
        <f>IF(P1166="","",_xlfn.MAXIFS(G:G,B:B,I1166))</f>
        <v/>
      </c>
      <c r="R1166" t="str" cm="1">
        <f t="array" ref="R1166">IF(P1166=Q1166,"",IFERROR(INDEX(E:E,MATCH(I1166&amp;Q1166,B:B&amp;G:G,0)),""))</f>
        <v/>
      </c>
    </row>
    <row r="1167" spans="2:18" x14ac:dyDescent="0.2">
      <c r="B1167" t="s">
        <v>3003</v>
      </c>
      <c r="C1167" t="str">
        <f>VLOOKUP(B1167,customer!A:B,2,FALSE)</f>
        <v>Alexia Spadollini</v>
      </c>
      <c r="D1167" t="s">
        <v>3921</v>
      </c>
      <c r="E1167" t="str">
        <f>VLOOKUP(D1167,campaign!A:B,2,FALSE)</f>
        <v>HandsetRefurbished</v>
      </c>
      <c r="F1167" s="9">
        <v>44791</v>
      </c>
      <c r="G1167">
        <f>VLOOKUP(D1167,campaign!A:D,4,FALSE)</f>
        <v>26</v>
      </c>
      <c r="I1167" t="s">
        <v>3175</v>
      </c>
      <c r="J1167" t="str">
        <f>VLOOKUP(I1167,B:C,2,FALSE)</f>
        <v>Linnell Farryann</v>
      </c>
      <c r="K1167" t="s">
        <v>3925</v>
      </c>
      <c r="L1167" t="str" cm="1">
        <f t="array" ref="L1167">INDEX(E:E,MATCH(I1167&amp;M1167,B:B&amp;F:F,0))</f>
        <v>Homeownership</v>
      </c>
      <c r="M1167" s="9">
        <f>_xlfn.MAXIFS(F:F,B:B,I1167,D:D,K1167)</f>
        <v>45078</v>
      </c>
      <c r="N1167" cm="1">
        <f t="array" ref="N1167">INDEX(G:G,MATCH(I1167&amp;K1167&amp;M1167,B:B&amp;D:D&amp;F:F,0))</f>
        <v>13</v>
      </c>
      <c r="O1167" s="9">
        <f>IF(M1167=_xlfn.MAXIFS(M:M,I:I,I1167),_xlfn.MAXIFS(M:M,I:I,I1167),"")</f>
        <v>45078</v>
      </c>
      <c r="P1167" cm="1">
        <f t="array" ref="P1167">IFERROR(INDEX(G:G,MATCH(K1167&amp;O1167,D:D&amp;F:F,0)),"")</f>
        <v>13</v>
      </c>
      <c r="Q1167">
        <f>IF(P1167="","",_xlfn.MAXIFS(G:G,B:B,I1167))</f>
        <v>62</v>
      </c>
      <c r="R1167" t="str" cm="1">
        <f t="array" ref="R1167">IF(P1167=Q1167,"",IFERROR(INDEX(E:E,MATCH(I1167&amp;Q1167,B:B&amp;G:G,0)),""))</f>
        <v>OwnsComputer</v>
      </c>
    </row>
    <row r="1168" spans="2:18" x14ac:dyDescent="0.2">
      <c r="B1168" t="s">
        <v>3003</v>
      </c>
      <c r="C1168" t="str">
        <f>VLOOKUP(B1168,customer!A:B,2,FALSE)</f>
        <v>Alexia Spadollini</v>
      </c>
      <c r="D1168" t="s">
        <v>3921</v>
      </c>
      <c r="E1168" t="str">
        <f>VLOOKUP(D1168,campaign!A:B,2,FALSE)</f>
        <v>HandsetRefurbished</v>
      </c>
      <c r="F1168" s="9">
        <v>44834</v>
      </c>
      <c r="G1168">
        <f>VLOOKUP(D1168,campaign!A:D,4,FALSE)</f>
        <v>26</v>
      </c>
      <c r="I1168" t="s">
        <v>3398</v>
      </c>
      <c r="J1168" t="str">
        <f>VLOOKUP(I1168,B:C,2,FALSE)</f>
        <v>Linoel Chitham</v>
      </c>
      <c r="K1168" t="s">
        <v>3922</v>
      </c>
      <c r="L1168" t="str" cm="1">
        <f t="array" ref="L1168">INDEX(E:E,MATCH(I1168&amp;M1168,B:B&amp;F:F,0))</f>
        <v>HandsetWebCapable</v>
      </c>
      <c r="M1168" s="9">
        <f>_xlfn.MAXIFS(F:F,B:B,I1168,D:D,K1168)</f>
        <v>45079</v>
      </c>
      <c r="N1168" cm="1">
        <f t="array" ref="N1168">INDEX(G:G,MATCH(I1168&amp;K1168&amp;M1168,B:B&amp;D:D&amp;F:F,0))</f>
        <v>62</v>
      </c>
      <c r="O1168" s="9" t="str">
        <f>IF(M1168=_xlfn.MAXIFS(M:M,I:I,I1168),_xlfn.MAXIFS(M:M,I:I,I1168),"")</f>
        <v/>
      </c>
      <c r="P1168" t="str" cm="1">
        <f t="array" ref="P1168">IFERROR(INDEX(G:G,MATCH(K1168&amp;O1168,D:D&amp;F:F,0)),"")</f>
        <v/>
      </c>
      <c r="Q1168" t="str">
        <f>IF(P1168="","",_xlfn.MAXIFS(G:G,B:B,I1168))</f>
        <v/>
      </c>
      <c r="R1168" t="str" cm="1">
        <f t="array" ref="R1168">IF(P1168=Q1168,"",IFERROR(INDEX(E:E,MATCH(I1168&amp;Q1168,B:B&amp;G:G,0)),""))</f>
        <v/>
      </c>
    </row>
    <row r="1169" spans="2:18" x14ac:dyDescent="0.2">
      <c r="B1169" t="s">
        <v>3003</v>
      </c>
      <c r="C1169" t="str">
        <f>VLOOKUP(B1169,customer!A:B,2,FALSE)</f>
        <v>Alexia Spadollini</v>
      </c>
      <c r="D1169" t="s">
        <v>3921</v>
      </c>
      <c r="E1169" t="str">
        <f>VLOOKUP(D1169,campaign!A:B,2,FALSE)</f>
        <v>HandsetRefurbished</v>
      </c>
      <c r="F1169" s="9">
        <v>44861</v>
      </c>
      <c r="G1169">
        <f>VLOOKUP(D1169,campaign!A:D,4,FALSE)</f>
        <v>26</v>
      </c>
      <c r="I1169" t="s">
        <v>3398</v>
      </c>
      <c r="J1169" t="str">
        <f>VLOOKUP(I1169,B:C,2,FALSE)</f>
        <v>Linoel Chitham</v>
      </c>
      <c r="K1169" t="s">
        <v>3950</v>
      </c>
      <c r="L1169" t="str" cm="1">
        <f t="array" ref="L1169">INDEX(E:E,MATCH(I1169&amp;M1169,B:B&amp;F:F,0))</f>
        <v>NotNewCellphoneUser</v>
      </c>
      <c r="M1169" s="9">
        <f>_xlfn.MAXIFS(F:F,B:B,I1169,D:D,K1169)</f>
        <v>45081</v>
      </c>
      <c r="N1169" cm="1">
        <f t="array" ref="N1169">INDEX(G:G,MATCH(I1169&amp;K1169&amp;M1169,B:B&amp;D:D&amp;F:F,0))</f>
        <v>28</v>
      </c>
      <c r="O1169" s="9">
        <f>IF(M1169=_xlfn.MAXIFS(M:M,I:I,I1169),_xlfn.MAXIFS(M:M,I:I,I1169),"")</f>
        <v>45081</v>
      </c>
      <c r="P1169" cm="1">
        <f t="array" ref="P1169">IFERROR(INDEX(G:G,MATCH(K1169&amp;O1169,D:D&amp;F:F,0)),"")</f>
        <v>28</v>
      </c>
      <c r="Q1169">
        <f>IF(P1169="","",_xlfn.MAXIFS(G:G,B:B,I1169))</f>
        <v>62</v>
      </c>
      <c r="R1169" t="str" cm="1">
        <f t="array" ref="R1169">IF(P1169=Q1169,"",IFERROR(INDEX(E:E,MATCH(I1169&amp;Q1169,B:B&amp;G:G,0)),""))</f>
        <v>HandsetWebCapable</v>
      </c>
    </row>
    <row r="1170" spans="2:18" x14ac:dyDescent="0.2">
      <c r="B1170" t="s">
        <v>3003</v>
      </c>
      <c r="C1170" t="str">
        <f>VLOOKUP(B1170,customer!A:B,2,FALSE)</f>
        <v>Alexia Spadollini</v>
      </c>
      <c r="D1170" t="s">
        <v>3921</v>
      </c>
      <c r="E1170" t="str">
        <f>VLOOKUP(D1170,campaign!A:B,2,FALSE)</f>
        <v>HandsetRefurbished</v>
      </c>
      <c r="F1170" s="9">
        <v>44895</v>
      </c>
      <c r="G1170">
        <f>VLOOKUP(D1170,campaign!A:D,4,FALSE)</f>
        <v>26</v>
      </c>
      <c r="I1170" t="s">
        <v>3323</v>
      </c>
      <c r="J1170" t="str">
        <f>VLOOKUP(I1170,B:C,2,FALSE)</f>
        <v>Lissy Sisselot</v>
      </c>
      <c r="K1170" t="s">
        <v>3953</v>
      </c>
      <c r="L1170" t="str" cm="1">
        <f t="array" ref="L1170">INDEX(E:E,MATCH(I1170&amp;M1170,B:B&amp;F:F,0))</f>
        <v>MaritalStatus</v>
      </c>
      <c r="M1170" s="9">
        <f>_xlfn.MAXIFS(F:F,B:B,I1170,D:D,K1170)</f>
        <v>45078</v>
      </c>
      <c r="N1170" cm="1">
        <f t="array" ref="N1170">INDEX(G:G,MATCH(I1170&amp;K1170&amp;M1170,B:B&amp;D:D&amp;F:F,0))</f>
        <v>29</v>
      </c>
      <c r="O1170" s="9">
        <f>IF(M1170=_xlfn.MAXIFS(M:M,I:I,I1170),_xlfn.MAXIFS(M:M,I:I,I1170),"")</f>
        <v>45078</v>
      </c>
      <c r="P1170" cm="1">
        <f t="array" ref="P1170">IFERROR(INDEX(G:G,MATCH(K1170&amp;O1170,D:D&amp;F:F,0)),"")</f>
        <v>29</v>
      </c>
      <c r="Q1170">
        <f>IF(P1170="","",_xlfn.MAXIFS(G:G,B:B,I1170))</f>
        <v>29</v>
      </c>
      <c r="R1170" t="str" cm="1">
        <f t="array" ref="R1170">IF(P1170=Q1170,"",IFERROR(INDEX(E:E,MATCH(I1170&amp;Q1170,B:B&amp;G:G,0)),""))</f>
        <v/>
      </c>
    </row>
    <row r="1171" spans="2:18" x14ac:dyDescent="0.2">
      <c r="B1171" t="s">
        <v>3003</v>
      </c>
      <c r="C1171" t="str">
        <f>VLOOKUP(B1171,customer!A:B,2,FALSE)</f>
        <v>Alexia Spadollini</v>
      </c>
      <c r="D1171" t="s">
        <v>3921</v>
      </c>
      <c r="E1171" t="str">
        <f>VLOOKUP(D1171,campaign!A:B,2,FALSE)</f>
        <v>HandsetRefurbished</v>
      </c>
      <c r="F1171" s="9">
        <v>44917</v>
      </c>
      <c r="G1171">
        <f>VLOOKUP(D1171,campaign!A:D,4,FALSE)</f>
        <v>26</v>
      </c>
      <c r="I1171" t="s">
        <v>3323</v>
      </c>
      <c r="J1171" t="str">
        <f>VLOOKUP(I1171,B:C,2,FALSE)</f>
        <v>Lissy Sisselot</v>
      </c>
      <c r="K1171" t="s">
        <v>3925</v>
      </c>
      <c r="L1171" t="str" cm="1">
        <f t="array" ref="L1171">INDEX(E:E,MATCH(I1171&amp;M1171,B:B&amp;F:F,0))</f>
        <v>Homeownership</v>
      </c>
      <c r="M1171" s="9">
        <f>_xlfn.MAXIFS(F:F,B:B,I1171,D:D,K1171)</f>
        <v>45052</v>
      </c>
      <c r="N1171" cm="1">
        <f t="array" ref="N1171">INDEX(G:G,MATCH(I1171&amp;K1171&amp;M1171,B:B&amp;D:D&amp;F:F,0))</f>
        <v>13</v>
      </c>
      <c r="O1171" s="9" t="str">
        <f>IF(M1171=_xlfn.MAXIFS(M:M,I:I,I1171),_xlfn.MAXIFS(M:M,I:I,I1171),"")</f>
        <v/>
      </c>
      <c r="P1171" t="str" cm="1">
        <f t="array" ref="P1171">IFERROR(INDEX(G:G,MATCH(K1171&amp;O1171,D:D&amp;F:F,0)),"")</f>
        <v/>
      </c>
      <c r="Q1171" t="str">
        <f>IF(P1171="","",_xlfn.MAXIFS(G:G,B:B,I1171))</f>
        <v/>
      </c>
      <c r="R1171" t="str" cm="1">
        <f t="array" ref="R1171">IF(P1171=Q1171,"",IFERROR(INDEX(E:E,MATCH(I1171&amp;Q1171,B:B&amp;G:G,0)),""))</f>
        <v/>
      </c>
    </row>
    <row r="1172" spans="2:18" x14ac:dyDescent="0.2">
      <c r="B1172" t="s">
        <v>3003</v>
      </c>
      <c r="C1172" t="str">
        <f>VLOOKUP(B1172,customer!A:B,2,FALSE)</f>
        <v>Alexia Spadollini</v>
      </c>
      <c r="D1172" t="s">
        <v>3921</v>
      </c>
      <c r="E1172" t="str">
        <f>VLOOKUP(D1172,campaign!A:B,2,FALSE)</f>
        <v>HandsetRefurbished</v>
      </c>
      <c r="F1172" s="9">
        <v>44957</v>
      </c>
      <c r="G1172">
        <f>VLOOKUP(D1172,campaign!A:D,4,FALSE)</f>
        <v>26</v>
      </c>
      <c r="I1172" t="s">
        <v>3708</v>
      </c>
      <c r="J1172" t="str">
        <f>VLOOKUP(I1172,B:C,2,FALSE)</f>
        <v>Llywellyn Camelin</v>
      </c>
      <c r="K1172" t="s">
        <v>3952</v>
      </c>
      <c r="L1172" t="str" cm="1">
        <f t="array" ref="L1172">INDEX(E:E,MATCH(I1172&amp;M1172,B:B&amp;F:F,0))</f>
        <v>MadeCallToRetentionTeam</v>
      </c>
      <c r="M1172" s="9">
        <f>_xlfn.MAXIFS(F:F,B:B,I1172,D:D,K1172)</f>
        <v>45054</v>
      </c>
      <c r="N1172" cm="1">
        <f t="array" ref="N1172">INDEX(G:G,MATCH(I1172&amp;K1172&amp;M1172,B:B&amp;D:D&amp;F:F,0))</f>
        <v>16</v>
      </c>
      <c r="O1172" s="9" t="str">
        <f>IF(M1172=_xlfn.MAXIFS(M:M,I:I,I1172),_xlfn.MAXIFS(M:M,I:I,I1172),"")</f>
        <v/>
      </c>
      <c r="P1172" t="str" cm="1">
        <f t="array" ref="P1172">IFERROR(INDEX(G:G,MATCH(K1172&amp;O1172,D:D&amp;F:F,0)),"")</f>
        <v/>
      </c>
      <c r="Q1172" t="str">
        <f>IF(P1172="","",_xlfn.MAXIFS(G:G,B:B,I1172))</f>
        <v/>
      </c>
      <c r="R1172" t="str" cm="1">
        <f t="array" ref="R1172">IF(P1172=Q1172,"",IFERROR(INDEX(E:E,MATCH(I1172&amp;Q1172,B:B&amp;G:G,0)),""))</f>
        <v/>
      </c>
    </row>
    <row r="1173" spans="2:18" x14ac:dyDescent="0.2">
      <c r="B1173" t="s">
        <v>3003</v>
      </c>
      <c r="C1173" t="str">
        <f>VLOOKUP(B1173,customer!A:B,2,FALSE)</f>
        <v>Alexia Spadollini</v>
      </c>
      <c r="D1173" t="s">
        <v>3921</v>
      </c>
      <c r="E1173" t="str">
        <f>VLOOKUP(D1173,campaign!A:B,2,FALSE)</f>
        <v>HandsetRefurbished</v>
      </c>
      <c r="F1173" s="9">
        <v>44977</v>
      </c>
      <c r="G1173">
        <f>VLOOKUP(D1173,campaign!A:D,4,FALSE)</f>
        <v>26</v>
      </c>
      <c r="I1173" t="s">
        <v>3708</v>
      </c>
      <c r="J1173" t="str">
        <f>VLOOKUP(I1173,B:C,2,FALSE)</f>
        <v>Llywellyn Camelin</v>
      </c>
      <c r="K1173" t="s">
        <v>3923</v>
      </c>
      <c r="L1173" t="str" cm="1">
        <f t="array" ref="L1173">INDEX(E:E,MATCH(I1173&amp;M1173,B:B&amp;F:F,0))</f>
        <v>TruckOwner</v>
      </c>
      <c r="M1173" s="9">
        <f>_xlfn.MAXIFS(F:F,B:B,I1173,D:D,K1173)</f>
        <v>45059</v>
      </c>
      <c r="N1173" cm="1">
        <f t="array" ref="N1173">INDEX(G:G,MATCH(I1173&amp;K1173&amp;M1173,B:B&amp;D:D&amp;F:F,0))</f>
        <v>26</v>
      </c>
      <c r="O1173" s="9">
        <f>IF(M1173=_xlfn.MAXIFS(M:M,I:I,I1173),_xlfn.MAXIFS(M:M,I:I,I1173),"")</f>
        <v>45059</v>
      </c>
      <c r="P1173" cm="1">
        <f t="array" ref="P1173">IFERROR(INDEX(G:G,MATCH(K1173&amp;O1173,D:D&amp;F:F,0)),"")</f>
        <v>26</v>
      </c>
      <c r="Q1173">
        <f>IF(P1173="","",_xlfn.MAXIFS(G:G,B:B,I1173))</f>
        <v>26</v>
      </c>
      <c r="R1173" t="str" cm="1">
        <f t="array" ref="R1173">IF(P1173=Q1173,"",IFERROR(INDEX(E:E,MATCH(I1173&amp;Q1173,B:B&amp;G:G,0)),""))</f>
        <v/>
      </c>
    </row>
    <row r="1174" spans="2:18" x14ac:dyDescent="0.2">
      <c r="B1174" t="s">
        <v>3003</v>
      </c>
      <c r="C1174" t="str">
        <f>VLOOKUP(B1174,customer!A:B,2,FALSE)</f>
        <v>Alexia Spadollini</v>
      </c>
      <c r="D1174" t="s">
        <v>3921</v>
      </c>
      <c r="E1174" t="str">
        <f>VLOOKUP(D1174,campaign!A:B,2,FALSE)</f>
        <v>HandsetRefurbished</v>
      </c>
      <c r="F1174" s="9">
        <v>45010</v>
      </c>
      <c r="G1174">
        <f>VLOOKUP(D1174,campaign!A:D,4,FALSE)</f>
        <v>26</v>
      </c>
      <c r="I1174" t="s">
        <v>3533</v>
      </c>
      <c r="J1174" t="str">
        <f>VLOOKUP(I1174,B:C,2,FALSE)</f>
        <v>Lolly Bleiman</v>
      </c>
      <c r="K1174" t="s">
        <v>3922</v>
      </c>
      <c r="L1174" t="str" cm="1">
        <f t="array" ref="L1174">INDEX(E:E,MATCH(I1174&amp;M1174,B:B&amp;F:F,0))</f>
        <v>HandsetWebCapable</v>
      </c>
      <c r="M1174" s="9">
        <f>_xlfn.MAXIFS(F:F,B:B,I1174,D:D,K1174)</f>
        <v>45064</v>
      </c>
      <c r="N1174" cm="1">
        <f t="array" ref="N1174">INDEX(G:G,MATCH(I1174&amp;K1174&amp;M1174,B:B&amp;D:D&amp;F:F,0))</f>
        <v>62</v>
      </c>
      <c r="O1174" s="9">
        <f>IF(M1174=_xlfn.MAXIFS(M:M,I:I,I1174),_xlfn.MAXIFS(M:M,I:I,I1174),"")</f>
        <v>45064</v>
      </c>
      <c r="P1174" cm="1">
        <f t="array" ref="P1174">IFERROR(INDEX(G:G,MATCH(K1174&amp;O1174,D:D&amp;F:F,0)),"")</f>
        <v>62</v>
      </c>
      <c r="Q1174">
        <f>IF(P1174="","",_xlfn.MAXIFS(G:G,B:B,I1174))</f>
        <v>62</v>
      </c>
      <c r="R1174" t="str" cm="1">
        <f t="array" ref="R1174">IF(P1174=Q1174,"",IFERROR(INDEX(E:E,MATCH(I1174&amp;Q1174,B:B&amp;G:G,0)),""))</f>
        <v/>
      </c>
    </row>
    <row r="1175" spans="2:18" x14ac:dyDescent="0.2">
      <c r="B1175" t="s">
        <v>3003</v>
      </c>
      <c r="C1175" t="str">
        <f>VLOOKUP(B1175,customer!A:B,2,FALSE)</f>
        <v>Alexia Spadollini</v>
      </c>
      <c r="D1175" t="s">
        <v>3921</v>
      </c>
      <c r="E1175" t="str">
        <f>VLOOKUP(D1175,campaign!A:B,2,FALSE)</f>
        <v>HandsetRefurbished</v>
      </c>
      <c r="F1175" s="9">
        <v>45038</v>
      </c>
      <c r="G1175">
        <f>VLOOKUP(D1175,campaign!A:D,4,FALSE)</f>
        <v>26</v>
      </c>
      <c r="I1175" t="s">
        <v>3533</v>
      </c>
      <c r="J1175" t="str">
        <f>VLOOKUP(I1175,B:C,2,FALSE)</f>
        <v>Lolly Bleiman</v>
      </c>
      <c r="K1175" t="s">
        <v>3926</v>
      </c>
      <c r="L1175" t="str" cm="1">
        <f t="array" ref="L1175">INDEX(E:E,MATCH(I1175&amp;M1175,B:B&amp;F:F,0))</f>
        <v>BuysViaMailOrder</v>
      </c>
      <c r="M1175" s="9">
        <f>_xlfn.MAXIFS(F:F,B:B,I1175,D:D,K1175)</f>
        <v>45054</v>
      </c>
      <c r="N1175" cm="1">
        <f t="array" ref="N1175">INDEX(G:G,MATCH(I1175&amp;K1175&amp;M1175,B:B&amp;D:D&amp;F:F,0))</f>
        <v>25</v>
      </c>
      <c r="O1175" s="9" t="str">
        <f>IF(M1175=_xlfn.MAXIFS(M:M,I:I,I1175),_xlfn.MAXIFS(M:M,I:I,I1175),"")</f>
        <v/>
      </c>
      <c r="P1175" t="str" cm="1">
        <f t="array" ref="P1175">IFERROR(INDEX(G:G,MATCH(K1175&amp;O1175,D:D&amp;F:F,0)),"")</f>
        <v/>
      </c>
      <c r="Q1175" t="str">
        <f>IF(P1175="","",_xlfn.MAXIFS(G:G,B:B,I1175))</f>
        <v/>
      </c>
      <c r="R1175" t="str" cm="1">
        <f t="array" ref="R1175">IF(P1175=Q1175,"",IFERROR(INDEX(E:E,MATCH(I1175&amp;Q1175,B:B&amp;G:G,0)),""))</f>
        <v/>
      </c>
    </row>
    <row r="1176" spans="2:18" x14ac:dyDescent="0.2">
      <c r="B1176" t="s">
        <v>3003</v>
      </c>
      <c r="C1176" t="str">
        <f>VLOOKUP(B1176,customer!A:B,2,FALSE)</f>
        <v>Alexia Spadollini</v>
      </c>
      <c r="D1176" t="s">
        <v>3921</v>
      </c>
      <c r="E1176" t="str">
        <f>VLOOKUP(D1176,campaign!A:B,2,FALSE)</f>
        <v>HandsetRefurbished</v>
      </c>
      <c r="F1176" s="9">
        <v>45066</v>
      </c>
      <c r="G1176">
        <f>VLOOKUP(D1176,campaign!A:D,4,FALSE)</f>
        <v>26</v>
      </c>
      <c r="I1176" t="s">
        <v>3508</v>
      </c>
      <c r="J1176" t="str">
        <f>VLOOKUP(I1176,B:C,2,FALSE)</f>
        <v>Lombard McJerrow</v>
      </c>
      <c r="K1176" t="s">
        <v>3925</v>
      </c>
      <c r="L1176" t="str" cm="1">
        <f t="array" ref="L1176">INDEX(E:E,MATCH(I1176&amp;M1176,B:B&amp;F:F,0))</f>
        <v>Homeownership</v>
      </c>
      <c r="M1176" s="9">
        <f>_xlfn.MAXIFS(F:F,B:B,I1176,D:D,K1176)</f>
        <v>45064</v>
      </c>
      <c r="N1176" cm="1">
        <f t="array" ref="N1176">INDEX(G:G,MATCH(I1176&amp;K1176&amp;M1176,B:B&amp;D:D&amp;F:F,0))</f>
        <v>13</v>
      </c>
      <c r="O1176" s="9">
        <f>IF(M1176=_xlfn.MAXIFS(M:M,I:I,I1176),_xlfn.MAXIFS(M:M,I:I,I1176),"")</f>
        <v>45064</v>
      </c>
      <c r="P1176" cm="1">
        <f t="array" ref="P1176">IFERROR(INDEX(G:G,MATCH(K1176&amp;O1176,D:D&amp;F:F,0)),"")</f>
        <v>13</v>
      </c>
      <c r="Q1176">
        <f>IF(P1176="","",_xlfn.MAXIFS(G:G,B:B,I1176))</f>
        <v>22</v>
      </c>
      <c r="R1176" t="str" cm="1">
        <f t="array" ref="R1176">IF(P1176=Q1176,"",IFERROR(INDEX(E:E,MATCH(I1176&amp;Q1176,B:B&amp;G:G,0)),""))</f>
        <v>RVOwner</v>
      </c>
    </row>
    <row r="1177" spans="2:18" x14ac:dyDescent="0.2">
      <c r="B1177" t="s">
        <v>3003</v>
      </c>
      <c r="C1177" t="str">
        <f>VLOOKUP(B1177,customer!A:B,2,FALSE)</f>
        <v>Alexia Spadollini</v>
      </c>
      <c r="D1177" t="s">
        <v>3948</v>
      </c>
      <c r="E1177" t="str">
        <f>VLOOKUP(D1177,campaign!A:B,2,FALSE)</f>
        <v>HasCreditCard</v>
      </c>
      <c r="F1177" s="9">
        <v>44671</v>
      </c>
      <c r="G1177">
        <f>VLOOKUP(D1177,campaign!A:D,4,FALSE)</f>
        <v>65</v>
      </c>
      <c r="I1177" t="s">
        <v>3508</v>
      </c>
      <c r="J1177" t="str">
        <f>VLOOKUP(I1177,B:C,2,FALSE)</f>
        <v>Lombard McJerrow</v>
      </c>
      <c r="K1177" t="s">
        <v>3924</v>
      </c>
      <c r="L1177" t="str" cm="1">
        <f t="array" ref="L1177">INDEX(E:E,MATCH(I1177&amp;M1177,B:B&amp;F:F,0))</f>
        <v>RVOwner</v>
      </c>
      <c r="M1177" s="9">
        <f>_xlfn.MAXIFS(F:F,B:B,I1177,D:D,K1177)</f>
        <v>45055</v>
      </c>
      <c r="N1177" cm="1">
        <f t="array" ref="N1177">INDEX(G:G,MATCH(I1177&amp;K1177&amp;M1177,B:B&amp;D:D&amp;F:F,0))</f>
        <v>22</v>
      </c>
      <c r="O1177" s="9" t="str">
        <f>IF(M1177=_xlfn.MAXIFS(M:M,I:I,I1177),_xlfn.MAXIFS(M:M,I:I,I1177),"")</f>
        <v/>
      </c>
      <c r="P1177" t="str" cm="1">
        <f t="array" ref="P1177">IFERROR(INDEX(G:G,MATCH(K1177&amp;O1177,D:D&amp;F:F,0)),"")</f>
        <v/>
      </c>
      <c r="Q1177" t="str">
        <f>IF(P1177="","",_xlfn.MAXIFS(G:G,B:B,I1177))</f>
        <v/>
      </c>
      <c r="R1177" t="str" cm="1">
        <f t="array" ref="R1177">IF(P1177=Q1177,"",IFERROR(INDEX(E:E,MATCH(I1177&amp;Q1177,B:B&amp;G:G,0)),""))</f>
        <v/>
      </c>
    </row>
    <row r="1178" spans="2:18" x14ac:dyDescent="0.2">
      <c r="B1178" t="s">
        <v>3003</v>
      </c>
      <c r="C1178" t="str">
        <f>VLOOKUP(B1178,customer!A:B,2,FALSE)</f>
        <v>Alexia Spadollini</v>
      </c>
      <c r="D1178" t="s">
        <v>3948</v>
      </c>
      <c r="E1178" t="str">
        <f>VLOOKUP(D1178,campaign!A:B,2,FALSE)</f>
        <v>HasCreditCard</v>
      </c>
      <c r="F1178" s="9">
        <v>44704</v>
      </c>
      <c r="G1178">
        <f>VLOOKUP(D1178,campaign!A:D,4,FALSE)</f>
        <v>65</v>
      </c>
      <c r="I1178" t="s">
        <v>3713</v>
      </c>
      <c r="J1178" t="str">
        <f>VLOOKUP(I1178,B:C,2,FALSE)</f>
        <v>Lonee Crafter</v>
      </c>
      <c r="K1178" t="s">
        <v>3923</v>
      </c>
      <c r="L1178" t="str" cm="1">
        <f t="array" ref="L1178">INDEX(E:E,MATCH(I1178&amp;M1178,B:B&amp;F:F,0))</f>
        <v>TruckOwner</v>
      </c>
      <c r="M1178" s="9">
        <f>_xlfn.MAXIFS(F:F,B:B,I1178,D:D,K1178)</f>
        <v>45060</v>
      </c>
      <c r="N1178" cm="1">
        <f t="array" ref="N1178">INDEX(G:G,MATCH(I1178&amp;K1178&amp;M1178,B:B&amp;D:D&amp;F:F,0))</f>
        <v>26</v>
      </c>
      <c r="O1178" s="9" t="str">
        <f>IF(M1178=_xlfn.MAXIFS(M:M,I:I,I1178),_xlfn.MAXIFS(M:M,I:I,I1178),"")</f>
        <v/>
      </c>
      <c r="P1178" t="str" cm="1">
        <f t="array" ref="P1178">IFERROR(INDEX(G:G,MATCH(K1178&amp;O1178,D:D&amp;F:F,0)),"")</f>
        <v/>
      </c>
      <c r="Q1178" t="str">
        <f>IF(P1178="","",_xlfn.MAXIFS(G:G,B:B,I1178))</f>
        <v/>
      </c>
      <c r="R1178" t="str" cm="1">
        <f t="array" ref="R1178">IF(P1178=Q1178,"",IFERROR(INDEX(E:E,MATCH(I1178&amp;Q1178,B:B&amp;G:G,0)),""))</f>
        <v/>
      </c>
    </row>
    <row r="1179" spans="2:18" x14ac:dyDescent="0.2">
      <c r="B1179" t="s">
        <v>3003</v>
      </c>
      <c r="C1179" t="str">
        <f>VLOOKUP(B1179,customer!A:B,2,FALSE)</f>
        <v>Alexia Spadollini</v>
      </c>
      <c r="D1179" t="s">
        <v>3948</v>
      </c>
      <c r="E1179" t="str">
        <f>VLOOKUP(D1179,campaign!A:B,2,FALSE)</f>
        <v>HasCreditCard</v>
      </c>
      <c r="F1179" s="9">
        <v>44714</v>
      </c>
      <c r="G1179">
        <f>VLOOKUP(D1179,campaign!A:D,4,FALSE)</f>
        <v>65</v>
      </c>
      <c r="I1179" t="s">
        <v>3713</v>
      </c>
      <c r="J1179" t="str">
        <f>VLOOKUP(I1179,B:C,2,FALSE)</f>
        <v>Lonee Crafter</v>
      </c>
      <c r="K1179" t="s">
        <v>3953</v>
      </c>
      <c r="L1179" t="str" cm="1">
        <f t="array" ref="L1179">INDEX(E:E,MATCH(I1179&amp;M1179,B:B&amp;F:F,0))</f>
        <v>MaritalStatus</v>
      </c>
      <c r="M1179" s="9">
        <f>_xlfn.MAXIFS(F:F,B:B,I1179,D:D,K1179)</f>
        <v>45074</v>
      </c>
      <c r="N1179" cm="1">
        <f t="array" ref="N1179">INDEX(G:G,MATCH(I1179&amp;K1179&amp;M1179,B:B&amp;D:D&amp;F:F,0))</f>
        <v>29</v>
      </c>
      <c r="O1179" s="9">
        <f>IF(M1179=_xlfn.MAXIFS(M:M,I:I,I1179),_xlfn.MAXIFS(M:M,I:I,I1179),"")</f>
        <v>45074</v>
      </c>
      <c r="P1179" cm="1">
        <f t="array" ref="P1179">IFERROR(INDEX(G:G,MATCH(K1179&amp;O1179,D:D&amp;F:F,0)),"")</f>
        <v>29</v>
      </c>
      <c r="Q1179">
        <f>IF(P1179="","",_xlfn.MAXIFS(G:G,B:B,I1179))</f>
        <v>29</v>
      </c>
      <c r="R1179" t="str" cm="1">
        <f t="array" ref="R1179">IF(P1179=Q1179,"",IFERROR(INDEX(E:E,MATCH(I1179&amp;Q1179,B:B&amp;G:G,0)),""))</f>
        <v/>
      </c>
    </row>
    <row r="1180" spans="2:18" x14ac:dyDescent="0.2">
      <c r="B1180" t="s">
        <v>3003</v>
      </c>
      <c r="C1180" t="str">
        <f>VLOOKUP(B1180,customer!A:B,2,FALSE)</f>
        <v>Alexia Spadollini</v>
      </c>
      <c r="D1180" t="s">
        <v>3948</v>
      </c>
      <c r="E1180" t="str">
        <f>VLOOKUP(D1180,campaign!A:B,2,FALSE)</f>
        <v>HasCreditCard</v>
      </c>
      <c r="F1180" s="9">
        <v>44768</v>
      </c>
      <c r="G1180">
        <f>VLOOKUP(D1180,campaign!A:D,4,FALSE)</f>
        <v>65</v>
      </c>
      <c r="I1180" t="s">
        <v>3529</v>
      </c>
      <c r="J1180" t="str">
        <f>VLOOKUP(I1180,B:C,2,FALSE)</f>
        <v>Loni Cartmail</v>
      </c>
      <c r="K1180" t="s">
        <v>3952</v>
      </c>
      <c r="L1180" t="str" cm="1">
        <f t="array" ref="L1180">INDEX(E:E,MATCH(I1180&amp;M1180,B:B&amp;F:F,0))</f>
        <v>MadeCallToRetentionTeam</v>
      </c>
      <c r="M1180" s="9">
        <f>_xlfn.MAXIFS(F:F,B:B,I1180,D:D,K1180)</f>
        <v>45087</v>
      </c>
      <c r="N1180" cm="1">
        <f t="array" ref="N1180">INDEX(G:G,MATCH(I1180&amp;K1180&amp;M1180,B:B&amp;D:D&amp;F:F,0))</f>
        <v>16</v>
      </c>
      <c r="O1180" s="9">
        <f>IF(M1180=_xlfn.MAXIFS(M:M,I:I,I1180),_xlfn.MAXIFS(M:M,I:I,I1180),"")</f>
        <v>45087</v>
      </c>
      <c r="P1180" cm="1">
        <f t="array" ref="P1180">IFERROR(INDEX(G:G,MATCH(K1180&amp;O1180,D:D&amp;F:F,0)),"")</f>
        <v>16</v>
      </c>
      <c r="Q1180">
        <f>IF(P1180="","",_xlfn.MAXIFS(G:G,B:B,I1180))</f>
        <v>16</v>
      </c>
      <c r="R1180" t="str" cm="1">
        <f t="array" ref="R1180">IF(P1180=Q1180,"",IFERROR(INDEX(E:E,MATCH(I1180&amp;Q1180,B:B&amp;G:G,0)),""))</f>
        <v/>
      </c>
    </row>
    <row r="1181" spans="2:18" x14ac:dyDescent="0.2">
      <c r="B1181" t="s">
        <v>3003</v>
      </c>
      <c r="C1181" t="str">
        <f>VLOOKUP(B1181,customer!A:B,2,FALSE)</f>
        <v>Alexia Spadollini</v>
      </c>
      <c r="D1181" t="s">
        <v>3948</v>
      </c>
      <c r="E1181" t="str">
        <f>VLOOKUP(D1181,campaign!A:B,2,FALSE)</f>
        <v>HasCreditCard</v>
      </c>
      <c r="F1181" s="9">
        <v>44825</v>
      </c>
      <c r="G1181">
        <f>VLOOKUP(D1181,campaign!A:D,4,FALSE)</f>
        <v>65</v>
      </c>
      <c r="I1181" t="s">
        <v>3852</v>
      </c>
      <c r="J1181" t="str">
        <f>VLOOKUP(I1181,B:C,2,FALSE)</f>
        <v>Loralyn Jowsey</v>
      </c>
      <c r="K1181" t="s">
        <v>3922</v>
      </c>
      <c r="L1181" t="str" cm="1">
        <f t="array" ref="L1181">INDEX(E:E,MATCH(I1181&amp;M1181,B:B&amp;F:F,0))</f>
        <v>HandsetWebCapable</v>
      </c>
      <c r="M1181" s="9">
        <f>_xlfn.MAXIFS(F:F,B:B,I1181,D:D,K1181)</f>
        <v>45068</v>
      </c>
      <c r="N1181" cm="1">
        <f t="array" ref="N1181">INDEX(G:G,MATCH(I1181&amp;K1181&amp;M1181,B:B&amp;D:D&amp;F:F,0))</f>
        <v>62</v>
      </c>
      <c r="O1181" s="9" t="str">
        <f>IF(M1181=_xlfn.MAXIFS(M:M,I:I,I1181),_xlfn.MAXIFS(M:M,I:I,I1181),"")</f>
        <v/>
      </c>
      <c r="P1181" t="str" cm="1">
        <f t="array" ref="P1181">IFERROR(INDEX(G:G,MATCH(K1181&amp;O1181,D:D&amp;F:F,0)),"")</f>
        <v/>
      </c>
      <c r="Q1181" t="str">
        <f>IF(P1181="","",_xlfn.MAXIFS(G:G,B:B,I1181))</f>
        <v/>
      </c>
      <c r="R1181" t="str" cm="1">
        <f t="array" ref="R1181">IF(P1181=Q1181,"",IFERROR(INDEX(E:E,MATCH(I1181&amp;Q1181,B:B&amp;G:G,0)),""))</f>
        <v/>
      </c>
    </row>
    <row r="1182" spans="2:18" x14ac:dyDescent="0.2">
      <c r="B1182" t="s">
        <v>3003</v>
      </c>
      <c r="C1182" t="str">
        <f>VLOOKUP(B1182,customer!A:B,2,FALSE)</f>
        <v>Alexia Spadollini</v>
      </c>
      <c r="D1182" t="s">
        <v>3948</v>
      </c>
      <c r="E1182" t="str">
        <f>VLOOKUP(D1182,campaign!A:B,2,FALSE)</f>
        <v>HasCreditCard</v>
      </c>
      <c r="F1182" s="9">
        <v>44863</v>
      </c>
      <c r="G1182">
        <f>VLOOKUP(D1182,campaign!A:D,4,FALSE)</f>
        <v>65</v>
      </c>
      <c r="I1182" t="s">
        <v>3852</v>
      </c>
      <c r="J1182" t="str">
        <f>VLOOKUP(I1182,B:C,2,FALSE)</f>
        <v>Loralyn Jowsey</v>
      </c>
      <c r="K1182" t="s">
        <v>3953</v>
      </c>
      <c r="L1182" t="str" cm="1">
        <f t="array" ref="L1182">INDEX(E:E,MATCH(I1182&amp;M1182,B:B&amp;F:F,0))</f>
        <v>MaritalStatus</v>
      </c>
      <c r="M1182" s="9">
        <f>_xlfn.MAXIFS(F:F,B:B,I1182,D:D,K1182)</f>
        <v>45078</v>
      </c>
      <c r="N1182" cm="1">
        <f t="array" ref="N1182">INDEX(G:G,MATCH(I1182&amp;K1182&amp;M1182,B:B&amp;D:D&amp;F:F,0))</f>
        <v>29</v>
      </c>
      <c r="O1182" s="9">
        <f>IF(M1182=_xlfn.MAXIFS(M:M,I:I,I1182),_xlfn.MAXIFS(M:M,I:I,I1182),"")</f>
        <v>45078</v>
      </c>
      <c r="P1182" cm="1">
        <f t="array" ref="P1182">IFERROR(INDEX(G:G,MATCH(K1182&amp;O1182,D:D&amp;F:F,0)),"")</f>
        <v>29</v>
      </c>
      <c r="Q1182">
        <f>IF(P1182="","",_xlfn.MAXIFS(G:G,B:B,I1182))</f>
        <v>62</v>
      </c>
      <c r="R1182" t="str" cm="1">
        <f t="array" ref="R1182">IF(P1182=Q1182,"",IFERROR(INDEX(E:E,MATCH(I1182&amp;Q1182,B:B&amp;G:G,0)),""))</f>
        <v>HandsetWebCapable</v>
      </c>
    </row>
    <row r="1183" spans="2:18" x14ac:dyDescent="0.2">
      <c r="B1183" t="s">
        <v>3003</v>
      </c>
      <c r="C1183" t="str">
        <f>VLOOKUP(B1183,customer!A:B,2,FALSE)</f>
        <v>Alexia Spadollini</v>
      </c>
      <c r="D1183" t="s">
        <v>3948</v>
      </c>
      <c r="E1183" t="str">
        <f>VLOOKUP(D1183,campaign!A:B,2,FALSE)</f>
        <v>HasCreditCard</v>
      </c>
      <c r="F1183" s="9">
        <v>44894</v>
      </c>
      <c r="G1183">
        <f>VLOOKUP(D1183,campaign!A:D,4,FALSE)</f>
        <v>65</v>
      </c>
      <c r="I1183" t="s">
        <v>2974</v>
      </c>
      <c r="J1183" t="str">
        <f>VLOOKUP(I1183,B:C,2,FALSE)</f>
        <v>Lorant Le Surf</v>
      </c>
      <c r="K1183" t="s">
        <v>3947</v>
      </c>
      <c r="L1183" t="str" cm="1">
        <f t="array" ref="L1183">INDEX(E:E,MATCH(I1183&amp;M1183,B:B&amp;F:F,0))</f>
        <v>OwnsComputer</v>
      </c>
      <c r="M1183" s="9">
        <f>_xlfn.MAXIFS(F:F,B:B,I1183,D:D,K1183)</f>
        <v>45052</v>
      </c>
      <c r="N1183" cm="1">
        <f t="array" ref="N1183">INDEX(G:G,MATCH(I1183&amp;K1183&amp;M1183,B:B&amp;D:D&amp;F:F,0))</f>
        <v>62</v>
      </c>
      <c r="O1183" s="9" t="str">
        <f>IF(M1183=_xlfn.MAXIFS(M:M,I:I,I1183),_xlfn.MAXIFS(M:M,I:I,I1183),"")</f>
        <v/>
      </c>
      <c r="P1183" t="str" cm="1">
        <f t="array" ref="P1183">IFERROR(INDEX(G:G,MATCH(K1183&amp;O1183,D:D&amp;F:F,0)),"")</f>
        <v/>
      </c>
      <c r="Q1183" t="str">
        <f>IF(P1183="","",_xlfn.MAXIFS(G:G,B:B,I1183))</f>
        <v/>
      </c>
      <c r="R1183" t="str" cm="1">
        <f t="array" ref="R1183">IF(P1183=Q1183,"",IFERROR(INDEX(E:E,MATCH(I1183&amp;Q1183,B:B&amp;G:G,0)),""))</f>
        <v/>
      </c>
    </row>
    <row r="1184" spans="2:18" x14ac:dyDescent="0.2">
      <c r="B1184" t="s">
        <v>3003</v>
      </c>
      <c r="C1184" t="str">
        <f>VLOOKUP(B1184,customer!A:B,2,FALSE)</f>
        <v>Alexia Spadollini</v>
      </c>
      <c r="D1184" t="s">
        <v>3948</v>
      </c>
      <c r="E1184" t="str">
        <f>VLOOKUP(D1184,campaign!A:B,2,FALSE)</f>
        <v>HasCreditCard</v>
      </c>
      <c r="F1184" s="9">
        <v>44917</v>
      </c>
      <c r="G1184">
        <f>VLOOKUP(D1184,campaign!A:D,4,FALSE)</f>
        <v>65</v>
      </c>
      <c r="I1184" t="s">
        <v>2974</v>
      </c>
      <c r="J1184" t="str">
        <f>VLOOKUP(I1184,B:C,2,FALSE)</f>
        <v>Lorant Le Surf</v>
      </c>
      <c r="K1184" t="s">
        <v>3927</v>
      </c>
      <c r="L1184" t="str" cm="1">
        <f t="array" ref="L1184">INDEX(E:E,MATCH(I1184&amp;M1184,B:B&amp;F:F,0))</f>
        <v>RespondsToMailOffers</v>
      </c>
      <c r="M1184" s="9">
        <f>_xlfn.MAXIFS(F:F,B:B,I1184,D:D,K1184)</f>
        <v>45079</v>
      </c>
      <c r="N1184" cm="1">
        <f t="array" ref="N1184">INDEX(G:G,MATCH(I1184&amp;K1184&amp;M1184,B:B&amp;D:D&amp;F:F,0))</f>
        <v>27</v>
      </c>
      <c r="O1184" s="9" t="str">
        <f>IF(M1184=_xlfn.MAXIFS(M:M,I:I,I1184),_xlfn.MAXIFS(M:M,I:I,I1184),"")</f>
        <v/>
      </c>
      <c r="P1184" t="str" cm="1">
        <f t="array" ref="P1184">IFERROR(INDEX(G:G,MATCH(K1184&amp;O1184,D:D&amp;F:F,0)),"")</f>
        <v/>
      </c>
      <c r="Q1184" t="str">
        <f>IF(P1184="","",_xlfn.MAXIFS(G:G,B:B,I1184))</f>
        <v/>
      </c>
      <c r="R1184" t="str" cm="1">
        <f t="array" ref="R1184">IF(P1184=Q1184,"",IFERROR(INDEX(E:E,MATCH(I1184&amp;Q1184,B:B&amp;G:G,0)),""))</f>
        <v/>
      </c>
    </row>
    <row r="1185" spans="2:18" x14ac:dyDescent="0.2">
      <c r="B1185" t="s">
        <v>3003</v>
      </c>
      <c r="C1185" t="str">
        <f>VLOOKUP(B1185,customer!A:B,2,FALSE)</f>
        <v>Alexia Spadollini</v>
      </c>
      <c r="D1185" t="s">
        <v>3948</v>
      </c>
      <c r="E1185" t="str">
        <f>VLOOKUP(D1185,campaign!A:B,2,FALSE)</f>
        <v>HasCreditCard</v>
      </c>
      <c r="F1185" s="9">
        <v>44955</v>
      </c>
      <c r="G1185">
        <f>VLOOKUP(D1185,campaign!A:D,4,FALSE)</f>
        <v>65</v>
      </c>
      <c r="I1185" t="s">
        <v>2974</v>
      </c>
      <c r="J1185" t="str">
        <f>VLOOKUP(I1185,B:C,2,FALSE)</f>
        <v>Lorant Le Surf</v>
      </c>
      <c r="K1185" t="s">
        <v>3922</v>
      </c>
      <c r="L1185" t="str" cm="1">
        <f t="array" ref="L1185">INDEX(E:E,MATCH(I1185&amp;M1185,B:B&amp;F:F,0))</f>
        <v>HandsetWebCapable</v>
      </c>
      <c r="M1185" s="9">
        <f>_xlfn.MAXIFS(F:F,B:B,I1185,D:D,K1185)</f>
        <v>45084</v>
      </c>
      <c r="N1185" cm="1">
        <f t="array" ref="N1185">INDEX(G:G,MATCH(I1185&amp;K1185&amp;M1185,B:B&amp;D:D&amp;F:F,0))</f>
        <v>62</v>
      </c>
      <c r="O1185" s="9">
        <f>IF(M1185=_xlfn.MAXIFS(M:M,I:I,I1185),_xlfn.MAXIFS(M:M,I:I,I1185),"")</f>
        <v>45084</v>
      </c>
      <c r="P1185" cm="1">
        <f t="array" ref="P1185">IFERROR(INDEX(G:G,MATCH(K1185&amp;O1185,D:D&amp;F:F,0)),"")</f>
        <v>62</v>
      </c>
      <c r="Q1185">
        <f>IF(P1185="","",_xlfn.MAXIFS(G:G,B:B,I1185))</f>
        <v>62</v>
      </c>
      <c r="R1185" t="str" cm="1">
        <f t="array" ref="R1185">IF(P1185=Q1185,"",IFERROR(INDEX(E:E,MATCH(I1185&amp;Q1185,B:B&amp;G:G,0)),""))</f>
        <v/>
      </c>
    </row>
    <row r="1186" spans="2:18" x14ac:dyDescent="0.2">
      <c r="B1186" t="s">
        <v>3003</v>
      </c>
      <c r="C1186" t="str">
        <f>VLOOKUP(B1186,customer!A:B,2,FALSE)</f>
        <v>Alexia Spadollini</v>
      </c>
      <c r="D1186" t="s">
        <v>3948</v>
      </c>
      <c r="E1186" t="str">
        <f>VLOOKUP(D1186,campaign!A:B,2,FALSE)</f>
        <v>HasCreditCard</v>
      </c>
      <c r="F1186" s="9">
        <v>44990</v>
      </c>
      <c r="G1186">
        <f>VLOOKUP(D1186,campaign!A:D,4,FALSE)</f>
        <v>65</v>
      </c>
      <c r="I1186" t="s">
        <v>3360</v>
      </c>
      <c r="J1186" t="str">
        <f>VLOOKUP(I1186,B:C,2,FALSE)</f>
        <v>Lorene Stallan</v>
      </c>
      <c r="K1186" t="s">
        <v>3949</v>
      </c>
      <c r="L1186" t="str" cm="1">
        <f t="array" ref="L1186">INDEX(E:E,MATCH(I1186&amp;M1186,B:B&amp;F:F,0))</f>
        <v>NewCellphoneUser</v>
      </c>
      <c r="M1186" s="9">
        <f>_xlfn.MAXIFS(F:F,B:B,I1186,D:D,K1186)</f>
        <v>45080</v>
      </c>
      <c r="N1186" cm="1">
        <f t="array" ref="N1186">INDEX(G:G,MATCH(I1186&amp;K1186&amp;M1186,B:B&amp;D:D&amp;F:F,0))</f>
        <v>25</v>
      </c>
      <c r="O1186" s="9" t="str">
        <f>IF(M1186=_xlfn.MAXIFS(M:M,I:I,I1186),_xlfn.MAXIFS(M:M,I:I,I1186),"")</f>
        <v/>
      </c>
      <c r="P1186" t="str" cm="1">
        <f t="array" ref="P1186">IFERROR(INDEX(G:G,MATCH(K1186&amp;O1186,D:D&amp;F:F,0)),"")</f>
        <v/>
      </c>
      <c r="Q1186" t="str">
        <f>IF(P1186="","",_xlfn.MAXIFS(G:G,B:B,I1186))</f>
        <v/>
      </c>
      <c r="R1186" t="str" cm="1">
        <f t="array" ref="R1186">IF(P1186=Q1186,"",IFERROR(INDEX(E:E,MATCH(I1186&amp;Q1186,B:B&amp;G:G,0)),""))</f>
        <v/>
      </c>
    </row>
    <row r="1187" spans="2:18" x14ac:dyDescent="0.2">
      <c r="B1187" t="s">
        <v>3003</v>
      </c>
      <c r="C1187" t="str">
        <f>VLOOKUP(B1187,customer!A:B,2,FALSE)</f>
        <v>Alexia Spadollini</v>
      </c>
      <c r="D1187" t="s">
        <v>3948</v>
      </c>
      <c r="E1187" t="str">
        <f>VLOOKUP(D1187,campaign!A:B,2,FALSE)</f>
        <v>HasCreditCard</v>
      </c>
      <c r="F1187" s="9">
        <v>45020</v>
      </c>
      <c r="G1187">
        <f>VLOOKUP(D1187,campaign!A:D,4,FALSE)</f>
        <v>65</v>
      </c>
      <c r="I1187" t="s">
        <v>3360</v>
      </c>
      <c r="J1187" t="str">
        <f>VLOOKUP(I1187,B:C,2,FALSE)</f>
        <v>Lorene Stallan</v>
      </c>
      <c r="K1187" t="s">
        <v>3953</v>
      </c>
      <c r="L1187" t="str" cm="1">
        <f t="array" ref="L1187">INDEX(E:E,MATCH(I1187&amp;M1187,B:B&amp;F:F,0))</f>
        <v>MaritalStatus</v>
      </c>
      <c r="M1187" s="9">
        <f>_xlfn.MAXIFS(F:F,B:B,I1187,D:D,K1187)</f>
        <v>45086</v>
      </c>
      <c r="N1187" cm="1">
        <f t="array" ref="N1187">INDEX(G:G,MATCH(I1187&amp;K1187&amp;M1187,B:B&amp;D:D&amp;F:F,0))</f>
        <v>29</v>
      </c>
      <c r="O1187" s="9">
        <f>IF(M1187=_xlfn.MAXIFS(M:M,I:I,I1187),_xlfn.MAXIFS(M:M,I:I,I1187),"")</f>
        <v>45086</v>
      </c>
      <c r="P1187" cm="1">
        <f t="array" ref="P1187">IFERROR(INDEX(G:G,MATCH(K1187&amp;O1187,D:D&amp;F:F,0)),"")</f>
        <v>29</v>
      </c>
      <c r="Q1187">
        <f>IF(P1187="","",_xlfn.MAXIFS(G:G,B:B,I1187))</f>
        <v>29</v>
      </c>
      <c r="R1187" t="str" cm="1">
        <f t="array" ref="R1187">IF(P1187=Q1187,"",IFERROR(INDEX(E:E,MATCH(I1187&amp;Q1187,B:B&amp;G:G,0)),""))</f>
        <v/>
      </c>
    </row>
    <row r="1188" spans="2:18" x14ac:dyDescent="0.2">
      <c r="B1188" t="s">
        <v>3004</v>
      </c>
      <c r="C1188" t="str">
        <f>VLOOKUP(B1188,customer!A:B,2,FALSE)</f>
        <v>Jolene Shillan</v>
      </c>
      <c r="D1188" t="s">
        <v>3949</v>
      </c>
      <c r="E1188" t="str">
        <f>VLOOKUP(D1188,campaign!A:B,2,FALSE)</f>
        <v>NewCellphoneUser</v>
      </c>
      <c r="F1188" s="9">
        <v>44789</v>
      </c>
      <c r="G1188">
        <f>VLOOKUP(D1188,campaign!A:D,4,FALSE)</f>
        <v>25</v>
      </c>
      <c r="I1188" t="s">
        <v>3031</v>
      </c>
      <c r="J1188" t="str">
        <f>VLOOKUP(I1188,B:C,2,FALSE)</f>
        <v>Lorenza Robinett</v>
      </c>
      <c r="K1188" t="s">
        <v>3949</v>
      </c>
      <c r="L1188" t="str" cm="1">
        <f t="array" ref="L1188">INDEX(E:E,MATCH(I1188&amp;M1188,B:B&amp;F:F,0))</f>
        <v>NewCellphoneUser</v>
      </c>
      <c r="M1188" s="9">
        <f>_xlfn.MAXIFS(F:F,B:B,I1188,D:D,K1188)</f>
        <v>45051</v>
      </c>
      <c r="N1188" cm="1">
        <f t="array" ref="N1188">INDEX(G:G,MATCH(I1188&amp;K1188&amp;M1188,B:B&amp;D:D&amp;F:F,0))</f>
        <v>25</v>
      </c>
      <c r="O1188" s="9" t="str">
        <f>IF(M1188=_xlfn.MAXIFS(M:M,I:I,I1188),_xlfn.MAXIFS(M:M,I:I,I1188),"")</f>
        <v/>
      </c>
      <c r="P1188" t="str" cm="1">
        <f t="array" ref="P1188">IFERROR(INDEX(G:G,MATCH(K1188&amp;O1188,D:D&amp;F:F,0)),"")</f>
        <v/>
      </c>
      <c r="Q1188" t="str">
        <f>IF(P1188="","",_xlfn.MAXIFS(G:G,B:B,I1188))</f>
        <v/>
      </c>
      <c r="R1188" t="str" cm="1">
        <f t="array" ref="R1188">IF(P1188=Q1188,"",IFERROR(INDEX(E:E,MATCH(I1188&amp;Q1188,B:B&amp;G:G,0)),""))</f>
        <v/>
      </c>
    </row>
    <row r="1189" spans="2:18" x14ac:dyDescent="0.2">
      <c r="B1189" t="s">
        <v>3004</v>
      </c>
      <c r="C1189" t="str">
        <f>VLOOKUP(B1189,customer!A:B,2,FALSE)</f>
        <v>Jolene Shillan</v>
      </c>
      <c r="D1189" t="s">
        <v>3949</v>
      </c>
      <c r="E1189" t="str">
        <f>VLOOKUP(D1189,campaign!A:B,2,FALSE)</f>
        <v>NewCellphoneUser</v>
      </c>
      <c r="F1189" s="9">
        <v>44862</v>
      </c>
      <c r="G1189">
        <f>VLOOKUP(D1189,campaign!A:D,4,FALSE)</f>
        <v>25</v>
      </c>
      <c r="I1189" t="s">
        <v>3031</v>
      </c>
      <c r="J1189" t="str">
        <f>VLOOKUP(I1189,B:C,2,FALSE)</f>
        <v>Lorenza Robinett</v>
      </c>
      <c r="K1189" t="s">
        <v>3928</v>
      </c>
      <c r="L1189" t="str" cm="1">
        <f t="array" ref="L1189">INDEX(E:E,MATCH(I1189&amp;M1189,B:B&amp;F:F,0))</f>
        <v>OptOutMailings</v>
      </c>
      <c r="M1189" s="9">
        <f>_xlfn.MAXIFS(F:F,B:B,I1189,D:D,K1189)</f>
        <v>45061</v>
      </c>
      <c r="N1189" cm="1">
        <f t="array" ref="N1189">INDEX(G:G,MATCH(I1189&amp;K1189&amp;M1189,B:B&amp;D:D&amp;F:F,0))</f>
        <v>75</v>
      </c>
      <c r="O1189" s="9" t="str">
        <f>IF(M1189=_xlfn.MAXIFS(M:M,I:I,I1189),_xlfn.MAXIFS(M:M,I:I,I1189),"")</f>
        <v/>
      </c>
      <c r="P1189" t="str" cm="1">
        <f t="array" ref="P1189">IFERROR(INDEX(G:G,MATCH(K1189&amp;O1189,D:D&amp;F:F,0)),"")</f>
        <v/>
      </c>
      <c r="Q1189" t="str">
        <f>IF(P1189="","",_xlfn.MAXIFS(G:G,B:B,I1189))</f>
        <v/>
      </c>
      <c r="R1189" t="str" cm="1">
        <f t="array" ref="R1189">IF(P1189=Q1189,"",IFERROR(INDEX(E:E,MATCH(I1189&amp;Q1189,B:B&amp;G:G,0)),""))</f>
        <v/>
      </c>
    </row>
    <row r="1190" spans="2:18" x14ac:dyDescent="0.2">
      <c r="B1190" t="s">
        <v>3004</v>
      </c>
      <c r="C1190" t="str">
        <f>VLOOKUP(B1190,customer!A:B,2,FALSE)</f>
        <v>Jolene Shillan</v>
      </c>
      <c r="D1190" t="s">
        <v>3949</v>
      </c>
      <c r="E1190" t="str">
        <f>VLOOKUP(D1190,campaign!A:B,2,FALSE)</f>
        <v>NewCellphoneUser</v>
      </c>
      <c r="F1190" s="9">
        <v>44891</v>
      </c>
      <c r="G1190">
        <f>VLOOKUP(D1190,campaign!A:D,4,FALSE)</f>
        <v>25</v>
      </c>
      <c r="I1190" t="s">
        <v>3031</v>
      </c>
      <c r="J1190" t="str">
        <f>VLOOKUP(I1190,B:C,2,FALSE)</f>
        <v>Lorenza Robinett</v>
      </c>
      <c r="K1190" t="s">
        <v>3953</v>
      </c>
      <c r="L1190" t="str" cm="1">
        <f t="array" ref="L1190">INDEX(E:E,MATCH(I1190&amp;M1190,B:B&amp;F:F,0))</f>
        <v>MaritalStatus</v>
      </c>
      <c r="M1190" s="9">
        <f>_xlfn.MAXIFS(F:F,B:B,I1190,D:D,K1190)</f>
        <v>45081</v>
      </c>
      <c r="N1190" cm="1">
        <f t="array" ref="N1190">INDEX(G:G,MATCH(I1190&amp;K1190&amp;M1190,B:B&amp;D:D&amp;F:F,0))</f>
        <v>29</v>
      </c>
      <c r="O1190" s="9">
        <f>IF(M1190=_xlfn.MAXIFS(M:M,I:I,I1190),_xlfn.MAXIFS(M:M,I:I,I1190),"")</f>
        <v>45081</v>
      </c>
      <c r="P1190" cm="1">
        <f t="array" ref="P1190">IFERROR(INDEX(G:G,MATCH(K1190&amp;O1190,D:D&amp;F:F,0)),"")</f>
        <v>29</v>
      </c>
      <c r="Q1190">
        <f>IF(P1190="","",_xlfn.MAXIFS(G:G,B:B,I1190))</f>
        <v>75</v>
      </c>
      <c r="R1190" t="str" cm="1">
        <f t="array" ref="R1190">IF(P1190=Q1190,"",IFERROR(INDEX(E:E,MATCH(I1190&amp;Q1190,B:B&amp;G:G,0)),""))</f>
        <v>OptOutMailings</v>
      </c>
    </row>
    <row r="1191" spans="2:18" x14ac:dyDescent="0.2">
      <c r="B1191" t="s">
        <v>3004</v>
      </c>
      <c r="C1191" t="str">
        <f>VLOOKUP(B1191,customer!A:B,2,FALSE)</f>
        <v>Jolene Shillan</v>
      </c>
      <c r="D1191" t="s">
        <v>3949</v>
      </c>
      <c r="E1191" t="str">
        <f>VLOOKUP(D1191,campaign!A:B,2,FALSE)</f>
        <v>NewCellphoneUser</v>
      </c>
      <c r="F1191" s="9">
        <v>44920</v>
      </c>
      <c r="G1191">
        <f>VLOOKUP(D1191,campaign!A:D,4,FALSE)</f>
        <v>25</v>
      </c>
      <c r="I1191" t="s">
        <v>3108</v>
      </c>
      <c r="J1191" t="str">
        <f>VLOOKUP(I1191,B:C,2,FALSE)</f>
        <v>Loria Gyurko</v>
      </c>
      <c r="K1191" t="s">
        <v>3922</v>
      </c>
      <c r="L1191" t="str" cm="1">
        <f t="array" ref="L1191">INDEX(E:E,MATCH(I1191&amp;M1191,B:B&amp;F:F,0))</f>
        <v>HandsetWebCapable</v>
      </c>
      <c r="M1191" s="9">
        <f>_xlfn.MAXIFS(F:F,B:B,I1191,D:D,K1191)</f>
        <v>44989</v>
      </c>
      <c r="N1191" cm="1">
        <f t="array" ref="N1191">INDEX(G:G,MATCH(I1191&amp;K1191&amp;M1191,B:B&amp;D:D&amp;F:F,0))</f>
        <v>62</v>
      </c>
      <c r="O1191" s="9" t="str">
        <f>IF(M1191=_xlfn.MAXIFS(M:M,I:I,I1191),_xlfn.MAXIFS(M:M,I:I,I1191),"")</f>
        <v/>
      </c>
      <c r="P1191" t="str" cm="1">
        <f t="array" ref="P1191">IFERROR(INDEX(G:G,MATCH(K1191&amp;O1191,D:D&amp;F:F,0)),"")</f>
        <v/>
      </c>
      <c r="Q1191" t="str">
        <f>IF(P1191="","",_xlfn.MAXIFS(G:G,B:B,I1191))</f>
        <v/>
      </c>
      <c r="R1191" t="str" cm="1">
        <f t="array" ref="R1191">IF(P1191=Q1191,"",IFERROR(INDEX(E:E,MATCH(I1191&amp;Q1191,B:B&amp;G:G,0)),""))</f>
        <v/>
      </c>
    </row>
    <row r="1192" spans="2:18" x14ac:dyDescent="0.2">
      <c r="B1192" t="s">
        <v>3004</v>
      </c>
      <c r="C1192" t="str">
        <f>VLOOKUP(B1192,customer!A:B,2,FALSE)</f>
        <v>Jolene Shillan</v>
      </c>
      <c r="D1192" t="s">
        <v>3949</v>
      </c>
      <c r="E1192" t="str">
        <f>VLOOKUP(D1192,campaign!A:B,2,FALSE)</f>
        <v>NewCellphoneUser</v>
      </c>
      <c r="F1192" s="9">
        <v>44982</v>
      </c>
      <c r="G1192">
        <f>VLOOKUP(D1192,campaign!A:D,4,FALSE)</f>
        <v>25</v>
      </c>
      <c r="I1192" t="s">
        <v>3108</v>
      </c>
      <c r="J1192" t="str">
        <f>VLOOKUP(I1192,B:C,2,FALSE)</f>
        <v>Loria Gyurko</v>
      </c>
      <c r="K1192" t="s">
        <v>3920</v>
      </c>
      <c r="L1192" t="str" cm="1">
        <f t="array" ref="L1192">INDEX(E:E,MATCH(I1192&amp;M1192,B:B&amp;F:F,0))</f>
        <v>ChildrenInHH</v>
      </c>
      <c r="M1192" s="9">
        <f>_xlfn.MAXIFS(F:F,B:B,I1192,D:D,K1192)</f>
        <v>45060</v>
      </c>
      <c r="N1192" cm="1">
        <f t="array" ref="N1192">INDEX(G:G,MATCH(I1192&amp;K1192&amp;M1192,B:B&amp;D:D&amp;F:F,0))</f>
        <v>10</v>
      </c>
      <c r="O1192" s="9">
        <f>IF(M1192=_xlfn.MAXIFS(M:M,I:I,I1192),_xlfn.MAXIFS(M:M,I:I,I1192),"")</f>
        <v>45060</v>
      </c>
      <c r="P1192" cm="1">
        <f t="array" ref="P1192">IFERROR(INDEX(G:G,MATCH(K1192&amp;O1192,D:D&amp;F:F,0)),"")</f>
        <v>10</v>
      </c>
      <c r="Q1192">
        <f>IF(P1192="","",_xlfn.MAXIFS(G:G,B:B,I1192))</f>
        <v>62</v>
      </c>
      <c r="R1192" t="str" cm="1">
        <f t="array" ref="R1192">IF(P1192=Q1192,"",IFERROR(INDEX(E:E,MATCH(I1192&amp;Q1192,B:B&amp;G:G,0)),""))</f>
        <v>HandsetWebCapable</v>
      </c>
    </row>
    <row r="1193" spans="2:18" x14ac:dyDescent="0.2">
      <c r="B1193" t="s">
        <v>3004</v>
      </c>
      <c r="C1193" t="str">
        <f>VLOOKUP(B1193,customer!A:B,2,FALSE)</f>
        <v>Jolene Shillan</v>
      </c>
      <c r="D1193" t="s">
        <v>3949</v>
      </c>
      <c r="E1193" t="str">
        <f>VLOOKUP(D1193,campaign!A:B,2,FALSE)</f>
        <v>NewCellphoneUser</v>
      </c>
      <c r="F1193" s="9">
        <v>45004</v>
      </c>
      <c r="G1193">
        <f>VLOOKUP(D1193,campaign!A:D,4,FALSE)</f>
        <v>25</v>
      </c>
      <c r="I1193" t="s">
        <v>3815</v>
      </c>
      <c r="J1193" t="str">
        <f>VLOOKUP(I1193,B:C,2,FALSE)</f>
        <v>Lorianna Glencrosche</v>
      </c>
      <c r="K1193" t="s">
        <v>3922</v>
      </c>
      <c r="L1193" t="str" cm="1">
        <f t="array" ref="L1193">INDEX(E:E,MATCH(I1193&amp;M1193,B:B&amp;F:F,0))</f>
        <v>HandsetWebCapable</v>
      </c>
      <c r="M1193" s="9">
        <f>_xlfn.MAXIFS(F:F,B:B,I1193,D:D,K1193)</f>
        <v>45052</v>
      </c>
      <c r="N1193" cm="1">
        <f t="array" ref="N1193">INDEX(G:G,MATCH(I1193&amp;K1193&amp;M1193,B:B&amp;D:D&amp;F:F,0))</f>
        <v>62</v>
      </c>
      <c r="O1193" s="9" t="str">
        <f>IF(M1193=_xlfn.MAXIFS(M:M,I:I,I1193),_xlfn.MAXIFS(M:M,I:I,I1193),"")</f>
        <v/>
      </c>
      <c r="P1193" t="str" cm="1">
        <f t="array" ref="P1193">IFERROR(INDEX(G:G,MATCH(K1193&amp;O1193,D:D&amp;F:F,0)),"")</f>
        <v/>
      </c>
      <c r="Q1193" t="str">
        <f>IF(P1193="","",_xlfn.MAXIFS(G:G,B:B,I1193))</f>
        <v/>
      </c>
      <c r="R1193" t="str" cm="1">
        <f t="array" ref="R1193">IF(P1193=Q1193,"",IFERROR(INDEX(E:E,MATCH(I1193&amp;Q1193,B:B&amp;G:G,0)),""))</f>
        <v/>
      </c>
    </row>
    <row r="1194" spans="2:18" x14ac:dyDescent="0.2">
      <c r="B1194" t="s">
        <v>3004</v>
      </c>
      <c r="C1194" t="str">
        <f>VLOOKUP(B1194,customer!A:B,2,FALSE)</f>
        <v>Jolene Shillan</v>
      </c>
      <c r="D1194" t="s">
        <v>3949</v>
      </c>
      <c r="E1194" t="str">
        <f>VLOOKUP(D1194,campaign!A:B,2,FALSE)</f>
        <v>NewCellphoneUser</v>
      </c>
      <c r="F1194" s="9">
        <v>45075</v>
      </c>
      <c r="G1194">
        <f>VLOOKUP(D1194,campaign!A:D,4,FALSE)</f>
        <v>25</v>
      </c>
      <c r="I1194" t="s">
        <v>3815</v>
      </c>
      <c r="J1194" t="str">
        <f>VLOOKUP(I1194,B:C,2,FALSE)</f>
        <v>Lorianna Glencrosche</v>
      </c>
      <c r="K1194" t="s">
        <v>3947</v>
      </c>
      <c r="L1194" t="str" cm="1">
        <f t="array" ref="L1194">INDEX(E:E,MATCH(I1194&amp;M1194,B:B&amp;F:F,0))</f>
        <v>OwnsComputer</v>
      </c>
      <c r="M1194" s="9">
        <f>_xlfn.MAXIFS(F:F,B:B,I1194,D:D,K1194)</f>
        <v>45073</v>
      </c>
      <c r="N1194" cm="1">
        <f t="array" ref="N1194">INDEX(G:G,MATCH(I1194&amp;K1194&amp;M1194,B:B&amp;D:D&amp;F:F,0))</f>
        <v>62</v>
      </c>
      <c r="O1194" s="9">
        <f>IF(M1194=_xlfn.MAXIFS(M:M,I:I,I1194),_xlfn.MAXIFS(M:M,I:I,I1194),"")</f>
        <v>45073</v>
      </c>
      <c r="P1194" cm="1">
        <f t="array" ref="P1194">IFERROR(INDEX(G:G,MATCH(K1194&amp;O1194,D:D&amp;F:F,0)),"")</f>
        <v>62</v>
      </c>
      <c r="Q1194">
        <f>IF(P1194="","",_xlfn.MAXIFS(G:G,B:B,I1194))</f>
        <v>62</v>
      </c>
      <c r="R1194" t="str" cm="1">
        <f t="array" ref="R1194">IF(P1194=Q1194,"",IFERROR(INDEX(E:E,MATCH(I1194&amp;Q1194,B:B&amp;G:G,0)),""))</f>
        <v/>
      </c>
    </row>
    <row r="1195" spans="2:18" x14ac:dyDescent="0.2">
      <c r="B1195" t="s">
        <v>3004</v>
      </c>
      <c r="C1195" t="str">
        <f>VLOOKUP(B1195,customer!A:B,2,FALSE)</f>
        <v>Jolene Shillan</v>
      </c>
      <c r="D1195" t="s">
        <v>3929</v>
      </c>
      <c r="E1195" t="str">
        <f>VLOOKUP(D1195,campaign!A:B,2,FALSE)</f>
        <v>NonUSTravel</v>
      </c>
      <c r="F1195" s="9">
        <v>44811</v>
      </c>
      <c r="G1195">
        <f>VLOOKUP(D1195,campaign!A:D,4,FALSE)</f>
        <v>66</v>
      </c>
      <c r="I1195" t="s">
        <v>3242</v>
      </c>
      <c r="J1195" t="str">
        <f>VLOOKUP(I1195,B:C,2,FALSE)</f>
        <v>Lorilee Louder</v>
      </c>
      <c r="K1195" t="s">
        <v>3924</v>
      </c>
      <c r="L1195" t="str" cm="1">
        <f t="array" ref="L1195">INDEX(E:E,MATCH(I1195&amp;M1195,B:B&amp;F:F,0))</f>
        <v>RVOwner</v>
      </c>
      <c r="M1195" s="9">
        <f>_xlfn.MAXIFS(F:F,B:B,I1195,D:D,K1195)</f>
        <v>45068</v>
      </c>
      <c r="N1195" cm="1">
        <f t="array" ref="N1195">INDEX(G:G,MATCH(I1195&amp;K1195&amp;M1195,B:B&amp;D:D&amp;F:F,0))</f>
        <v>22</v>
      </c>
      <c r="O1195" s="9">
        <f>IF(M1195=_xlfn.MAXIFS(M:M,I:I,I1195),_xlfn.MAXIFS(M:M,I:I,I1195),"")</f>
        <v>45068</v>
      </c>
      <c r="P1195" cm="1">
        <f t="array" ref="P1195">IFERROR(INDEX(G:G,MATCH(K1195&amp;O1195,D:D&amp;F:F,0)),"")</f>
        <v>22</v>
      </c>
      <c r="Q1195">
        <f>IF(P1195="","",_xlfn.MAXIFS(G:G,B:B,I1195))</f>
        <v>22</v>
      </c>
      <c r="R1195" t="str" cm="1">
        <f t="array" ref="R1195">IF(P1195=Q1195,"",IFERROR(INDEX(E:E,MATCH(I1195&amp;Q1195,B:B&amp;G:G,0)),""))</f>
        <v/>
      </c>
    </row>
    <row r="1196" spans="2:18" x14ac:dyDescent="0.2">
      <c r="B1196" t="s">
        <v>3004</v>
      </c>
      <c r="C1196" t="str">
        <f>VLOOKUP(B1196,customer!A:B,2,FALSE)</f>
        <v>Jolene Shillan</v>
      </c>
      <c r="D1196" t="s">
        <v>3929</v>
      </c>
      <c r="E1196" t="str">
        <f>VLOOKUP(D1196,campaign!A:B,2,FALSE)</f>
        <v>NonUSTravel</v>
      </c>
      <c r="F1196" s="9">
        <v>44850</v>
      </c>
      <c r="G1196">
        <f>VLOOKUP(D1196,campaign!A:D,4,FALSE)</f>
        <v>66</v>
      </c>
      <c r="I1196" t="s">
        <v>2971</v>
      </c>
      <c r="J1196" t="str">
        <f>VLOOKUP(I1196,B:C,2,FALSE)</f>
        <v>Lorita Eaglen</v>
      </c>
      <c r="K1196" t="s">
        <v>3929</v>
      </c>
      <c r="L1196" t="str" cm="1">
        <f t="array" ref="L1196">INDEX(E:E,MATCH(I1196&amp;M1196,B:B&amp;F:F,0))</f>
        <v>NonUSTravel</v>
      </c>
      <c r="M1196" s="9">
        <f>_xlfn.MAXIFS(F:F,B:B,I1196,D:D,K1196)</f>
        <v>45084</v>
      </c>
      <c r="N1196" cm="1">
        <f t="array" ref="N1196">INDEX(G:G,MATCH(I1196&amp;K1196&amp;M1196,B:B&amp;D:D&amp;F:F,0))</f>
        <v>66</v>
      </c>
      <c r="O1196" s="9">
        <f>IF(M1196=_xlfn.MAXIFS(M:M,I:I,I1196),_xlfn.MAXIFS(M:M,I:I,I1196),"")</f>
        <v>45084</v>
      </c>
      <c r="P1196" cm="1">
        <f t="array" ref="P1196">IFERROR(INDEX(G:G,MATCH(K1196&amp;O1196,D:D&amp;F:F,0)),"")</f>
        <v>66</v>
      </c>
      <c r="Q1196">
        <f>IF(P1196="","",_xlfn.MAXIFS(G:G,B:B,I1196))</f>
        <v>66</v>
      </c>
      <c r="R1196" t="str" cm="1">
        <f t="array" ref="R1196">IF(P1196=Q1196,"",IFERROR(INDEX(E:E,MATCH(I1196&amp;Q1196,B:B&amp;G:G,0)),""))</f>
        <v/>
      </c>
    </row>
    <row r="1197" spans="2:18" x14ac:dyDescent="0.2">
      <c r="B1197" t="s">
        <v>3004</v>
      </c>
      <c r="C1197" t="str">
        <f>VLOOKUP(B1197,customer!A:B,2,FALSE)</f>
        <v>Jolene Shillan</v>
      </c>
      <c r="D1197" t="s">
        <v>3929</v>
      </c>
      <c r="E1197" t="str">
        <f>VLOOKUP(D1197,campaign!A:B,2,FALSE)</f>
        <v>NonUSTravel</v>
      </c>
      <c r="F1197" s="9">
        <v>44882</v>
      </c>
      <c r="G1197">
        <f>VLOOKUP(D1197,campaign!A:D,4,FALSE)</f>
        <v>66</v>
      </c>
      <c r="I1197" t="s">
        <v>2971</v>
      </c>
      <c r="J1197" t="str">
        <f>VLOOKUP(I1197,B:C,2,FALSE)</f>
        <v>Lorita Eaglen</v>
      </c>
      <c r="K1197" t="s">
        <v>3924</v>
      </c>
      <c r="L1197" t="str" cm="1">
        <f t="array" ref="L1197">INDEX(E:E,MATCH(I1197&amp;M1197,B:B&amp;F:F,0))</f>
        <v>RVOwner</v>
      </c>
      <c r="M1197" s="9">
        <f>_xlfn.MAXIFS(F:F,B:B,I1197,D:D,K1197)</f>
        <v>45054</v>
      </c>
      <c r="N1197" cm="1">
        <f t="array" ref="N1197">INDEX(G:G,MATCH(I1197&amp;K1197&amp;M1197,B:B&amp;D:D&amp;F:F,0))</f>
        <v>22</v>
      </c>
      <c r="O1197" s="9" t="str">
        <f>IF(M1197=_xlfn.MAXIFS(M:M,I:I,I1197),_xlfn.MAXIFS(M:M,I:I,I1197),"")</f>
        <v/>
      </c>
      <c r="P1197" t="str" cm="1">
        <f t="array" ref="P1197">IFERROR(INDEX(G:G,MATCH(K1197&amp;O1197,D:D&amp;F:F,0)),"")</f>
        <v/>
      </c>
      <c r="Q1197" t="str">
        <f>IF(P1197="","",_xlfn.MAXIFS(G:G,B:B,I1197))</f>
        <v/>
      </c>
      <c r="R1197" t="str" cm="1">
        <f t="array" ref="R1197">IF(P1197=Q1197,"",IFERROR(INDEX(E:E,MATCH(I1197&amp;Q1197,B:B&amp;G:G,0)),""))</f>
        <v/>
      </c>
    </row>
    <row r="1198" spans="2:18" x14ac:dyDescent="0.2">
      <c r="B1198" t="s">
        <v>3004</v>
      </c>
      <c r="C1198" t="str">
        <f>VLOOKUP(B1198,customer!A:B,2,FALSE)</f>
        <v>Jolene Shillan</v>
      </c>
      <c r="D1198" t="s">
        <v>3929</v>
      </c>
      <c r="E1198" t="str">
        <f>VLOOKUP(D1198,campaign!A:B,2,FALSE)</f>
        <v>NonUSTravel</v>
      </c>
      <c r="F1198" s="9">
        <v>44905</v>
      </c>
      <c r="G1198">
        <f>VLOOKUP(D1198,campaign!A:D,4,FALSE)</f>
        <v>66</v>
      </c>
      <c r="I1198" t="s">
        <v>2971</v>
      </c>
      <c r="J1198" t="str">
        <f>VLOOKUP(I1198,B:C,2,FALSE)</f>
        <v>Lorita Eaglen</v>
      </c>
      <c r="K1198" t="s">
        <v>3948</v>
      </c>
      <c r="L1198" t="str" cm="1">
        <f t="array" ref="L1198">INDEX(E:E,MATCH(I1198&amp;M1198,B:B&amp;F:F,0))</f>
        <v>HasCreditCard</v>
      </c>
      <c r="M1198" s="9">
        <f>_xlfn.MAXIFS(F:F,B:B,I1198,D:D,K1198)</f>
        <v>45052</v>
      </c>
      <c r="N1198" cm="1">
        <f t="array" ref="N1198">INDEX(G:G,MATCH(I1198&amp;K1198&amp;M1198,B:B&amp;D:D&amp;F:F,0))</f>
        <v>65</v>
      </c>
      <c r="O1198" s="9" t="str">
        <f>IF(M1198=_xlfn.MAXIFS(M:M,I:I,I1198),_xlfn.MAXIFS(M:M,I:I,I1198),"")</f>
        <v/>
      </c>
      <c r="P1198" t="str" cm="1">
        <f t="array" ref="P1198">IFERROR(INDEX(G:G,MATCH(K1198&amp;O1198,D:D&amp;F:F,0)),"")</f>
        <v/>
      </c>
      <c r="Q1198" t="str">
        <f>IF(P1198="","",_xlfn.MAXIFS(G:G,B:B,I1198))</f>
        <v/>
      </c>
      <c r="R1198" t="str" cm="1">
        <f t="array" ref="R1198">IF(P1198=Q1198,"",IFERROR(INDEX(E:E,MATCH(I1198&amp;Q1198,B:B&amp;G:G,0)),""))</f>
        <v/>
      </c>
    </row>
    <row r="1199" spans="2:18" x14ac:dyDescent="0.2">
      <c r="B1199" t="s">
        <v>3004</v>
      </c>
      <c r="C1199" t="str">
        <f>VLOOKUP(B1199,customer!A:B,2,FALSE)</f>
        <v>Jolene Shillan</v>
      </c>
      <c r="D1199" t="s">
        <v>3929</v>
      </c>
      <c r="E1199" t="str">
        <f>VLOOKUP(D1199,campaign!A:B,2,FALSE)</f>
        <v>NonUSTravel</v>
      </c>
      <c r="F1199" s="9">
        <v>44946</v>
      </c>
      <c r="G1199">
        <f>VLOOKUP(D1199,campaign!A:D,4,FALSE)</f>
        <v>66</v>
      </c>
      <c r="I1199" t="s">
        <v>3587</v>
      </c>
      <c r="J1199" t="str">
        <f>VLOOKUP(I1199,B:C,2,FALSE)</f>
        <v>Lorita Kordes</v>
      </c>
      <c r="K1199" t="s">
        <v>3953</v>
      </c>
      <c r="L1199" t="str" cm="1">
        <f t="array" ref="L1199">INDEX(E:E,MATCH(I1199&amp;M1199,B:B&amp;F:F,0))</f>
        <v>MaritalStatus</v>
      </c>
      <c r="M1199" s="9">
        <f>_xlfn.MAXIFS(F:F,B:B,I1199,D:D,K1199)</f>
        <v>45085</v>
      </c>
      <c r="N1199" cm="1">
        <f t="array" ref="N1199">INDEX(G:G,MATCH(I1199&amp;K1199&amp;M1199,B:B&amp;D:D&amp;F:F,0))</f>
        <v>29</v>
      </c>
      <c r="O1199" s="9">
        <f>IF(M1199=_xlfn.MAXIFS(M:M,I:I,I1199),_xlfn.MAXIFS(M:M,I:I,I1199),"")</f>
        <v>45085</v>
      </c>
      <c r="P1199" cm="1">
        <f t="array" ref="P1199">IFERROR(INDEX(G:G,MATCH(K1199&amp;O1199,D:D&amp;F:F,0)),"")</f>
        <v>29</v>
      </c>
      <c r="Q1199">
        <f>IF(P1199="","",_xlfn.MAXIFS(G:G,B:B,I1199))</f>
        <v>66</v>
      </c>
      <c r="R1199" t="str" cm="1">
        <f t="array" ref="R1199">IF(P1199=Q1199,"",IFERROR(INDEX(E:E,MATCH(I1199&amp;Q1199,B:B&amp;G:G,0)),""))</f>
        <v>NonUSTravel</v>
      </c>
    </row>
    <row r="1200" spans="2:18" x14ac:dyDescent="0.2">
      <c r="B1200" t="s">
        <v>3004</v>
      </c>
      <c r="C1200" t="str">
        <f>VLOOKUP(B1200,customer!A:B,2,FALSE)</f>
        <v>Jolene Shillan</v>
      </c>
      <c r="D1200" t="s">
        <v>3929</v>
      </c>
      <c r="E1200" t="str">
        <f>VLOOKUP(D1200,campaign!A:B,2,FALSE)</f>
        <v>NonUSTravel</v>
      </c>
      <c r="F1200" s="9">
        <v>44969</v>
      </c>
      <c r="G1200">
        <f>VLOOKUP(D1200,campaign!A:D,4,FALSE)</f>
        <v>66</v>
      </c>
      <c r="I1200" t="s">
        <v>3587</v>
      </c>
      <c r="J1200" t="str">
        <f>VLOOKUP(I1200,B:C,2,FALSE)</f>
        <v>Lorita Kordes</v>
      </c>
      <c r="K1200" t="s">
        <v>3929</v>
      </c>
      <c r="L1200" t="str" cm="1">
        <f t="array" ref="L1200">INDEX(E:E,MATCH(I1200&amp;M1200,B:B&amp;F:F,0))</f>
        <v>NonUSTravel</v>
      </c>
      <c r="M1200" s="9">
        <f>_xlfn.MAXIFS(F:F,B:B,I1200,D:D,K1200)</f>
        <v>45065</v>
      </c>
      <c r="N1200" cm="1">
        <f t="array" ref="N1200">INDEX(G:G,MATCH(I1200&amp;K1200&amp;M1200,B:B&amp;D:D&amp;F:F,0))</f>
        <v>66</v>
      </c>
      <c r="O1200" s="9" t="str">
        <f>IF(M1200=_xlfn.MAXIFS(M:M,I:I,I1200),_xlfn.MAXIFS(M:M,I:I,I1200),"")</f>
        <v/>
      </c>
      <c r="P1200" t="str" cm="1">
        <f t="array" ref="P1200">IFERROR(INDEX(G:G,MATCH(K1200&amp;O1200,D:D&amp;F:F,0)),"")</f>
        <v/>
      </c>
      <c r="Q1200" t="str">
        <f>IF(P1200="","",_xlfn.MAXIFS(G:G,B:B,I1200))</f>
        <v/>
      </c>
      <c r="R1200" t="str" cm="1">
        <f t="array" ref="R1200">IF(P1200=Q1200,"",IFERROR(INDEX(E:E,MATCH(I1200&amp;Q1200,B:B&amp;G:G,0)),""))</f>
        <v/>
      </c>
    </row>
    <row r="1201" spans="2:18" x14ac:dyDescent="0.2">
      <c r="B1201" t="s">
        <v>3004</v>
      </c>
      <c r="C1201" t="str">
        <f>VLOOKUP(B1201,customer!A:B,2,FALSE)</f>
        <v>Jolene Shillan</v>
      </c>
      <c r="D1201" t="s">
        <v>3929</v>
      </c>
      <c r="E1201" t="str">
        <f>VLOOKUP(D1201,campaign!A:B,2,FALSE)</f>
        <v>NonUSTravel</v>
      </c>
      <c r="F1201" s="9">
        <v>44993</v>
      </c>
      <c r="G1201">
        <f>VLOOKUP(D1201,campaign!A:D,4,FALSE)</f>
        <v>66</v>
      </c>
      <c r="I1201" t="s">
        <v>3413</v>
      </c>
      <c r="J1201" t="str">
        <f>VLOOKUP(I1201,B:C,2,FALSE)</f>
        <v>Lotti Grayley</v>
      </c>
      <c r="K1201" t="s">
        <v>3928</v>
      </c>
      <c r="L1201" t="str" cm="1">
        <f t="array" ref="L1201">INDEX(E:E,MATCH(I1201&amp;M1201,B:B&amp;F:F,0))</f>
        <v>OptOutMailings</v>
      </c>
      <c r="M1201" s="9">
        <f>_xlfn.MAXIFS(F:F,B:B,I1201,D:D,K1201)</f>
        <v>45047</v>
      </c>
      <c r="N1201" cm="1">
        <f t="array" ref="N1201">INDEX(G:G,MATCH(I1201&amp;K1201&amp;M1201,B:B&amp;D:D&amp;F:F,0))</f>
        <v>75</v>
      </c>
      <c r="O1201" s="9" t="str">
        <f>IF(M1201=_xlfn.MAXIFS(M:M,I:I,I1201),_xlfn.MAXIFS(M:M,I:I,I1201),"")</f>
        <v/>
      </c>
      <c r="P1201" t="str" cm="1">
        <f t="array" ref="P1201">IFERROR(INDEX(G:G,MATCH(K1201&amp;O1201,D:D&amp;F:F,0)),"")</f>
        <v/>
      </c>
      <c r="Q1201" t="str">
        <f>IF(P1201="","",_xlfn.MAXIFS(G:G,B:B,I1201))</f>
        <v/>
      </c>
      <c r="R1201" t="str" cm="1">
        <f t="array" ref="R1201">IF(P1201=Q1201,"",IFERROR(INDEX(E:E,MATCH(I1201&amp;Q1201,B:B&amp;G:G,0)),""))</f>
        <v/>
      </c>
    </row>
    <row r="1202" spans="2:18" x14ac:dyDescent="0.2">
      <c r="B1202" t="s">
        <v>3004</v>
      </c>
      <c r="C1202" t="str">
        <f>VLOOKUP(B1202,customer!A:B,2,FALSE)</f>
        <v>Jolene Shillan</v>
      </c>
      <c r="D1202" t="s">
        <v>3920</v>
      </c>
      <c r="E1202" t="str">
        <f>VLOOKUP(D1202,campaign!A:B,2,FALSE)</f>
        <v>ChildrenInHH</v>
      </c>
      <c r="F1202" s="9">
        <v>44929</v>
      </c>
      <c r="G1202">
        <f>VLOOKUP(D1202,campaign!A:D,4,FALSE)</f>
        <v>10</v>
      </c>
      <c r="I1202" t="s">
        <v>3413</v>
      </c>
      <c r="J1202" t="str">
        <f>VLOOKUP(I1202,B:C,2,FALSE)</f>
        <v>Lotti Grayley</v>
      </c>
      <c r="K1202" t="s">
        <v>3927</v>
      </c>
      <c r="L1202" t="str" cm="1">
        <f t="array" ref="L1202">INDEX(E:E,MATCH(I1202&amp;M1202,B:B&amp;F:F,0))</f>
        <v>RespondsToMailOffers</v>
      </c>
      <c r="M1202" s="9">
        <f>_xlfn.MAXIFS(F:F,B:B,I1202,D:D,K1202)</f>
        <v>45080</v>
      </c>
      <c r="N1202" cm="1">
        <f t="array" ref="N1202">INDEX(G:G,MATCH(I1202&amp;K1202&amp;M1202,B:B&amp;D:D&amp;F:F,0))</f>
        <v>27</v>
      </c>
      <c r="O1202" s="9">
        <f>IF(M1202=_xlfn.MAXIFS(M:M,I:I,I1202),_xlfn.MAXIFS(M:M,I:I,I1202),"")</f>
        <v>45080</v>
      </c>
      <c r="P1202" cm="1">
        <f t="array" ref="P1202">IFERROR(INDEX(G:G,MATCH(K1202&amp;O1202,D:D&amp;F:F,0)),"")</f>
        <v>27</v>
      </c>
      <c r="Q1202">
        <f>IF(P1202="","",_xlfn.MAXIFS(G:G,B:B,I1202))</f>
        <v>75</v>
      </c>
      <c r="R1202" t="str" cm="1">
        <f t="array" ref="R1202">IF(P1202=Q1202,"",IFERROR(INDEX(E:E,MATCH(I1202&amp;Q1202,B:B&amp;G:G,0)),""))</f>
        <v>OptOutMailings</v>
      </c>
    </row>
    <row r="1203" spans="2:18" x14ac:dyDescent="0.2">
      <c r="B1203" t="s">
        <v>3004</v>
      </c>
      <c r="C1203" t="str">
        <f>VLOOKUP(B1203,customer!A:B,2,FALSE)</f>
        <v>Jolene Shillan</v>
      </c>
      <c r="D1203" t="s">
        <v>3920</v>
      </c>
      <c r="E1203" t="str">
        <f>VLOOKUP(D1203,campaign!A:B,2,FALSE)</f>
        <v>ChildrenInHH</v>
      </c>
      <c r="F1203" s="9">
        <v>44963</v>
      </c>
      <c r="G1203">
        <f>VLOOKUP(D1203,campaign!A:D,4,FALSE)</f>
        <v>10</v>
      </c>
      <c r="I1203" t="s">
        <v>3558</v>
      </c>
      <c r="J1203" t="str">
        <f>VLOOKUP(I1203,B:C,2,FALSE)</f>
        <v>Lottie Tease</v>
      </c>
      <c r="K1203" t="s">
        <v>3924</v>
      </c>
      <c r="L1203" t="str" cm="1">
        <f t="array" ref="L1203">INDEX(E:E,MATCH(I1203&amp;M1203,B:B&amp;F:F,0))</f>
        <v>RVOwner</v>
      </c>
      <c r="M1203" s="9">
        <f>_xlfn.MAXIFS(F:F,B:B,I1203,D:D,K1203)</f>
        <v>45065</v>
      </c>
      <c r="N1203" cm="1">
        <f t="array" ref="N1203">INDEX(G:G,MATCH(I1203&amp;K1203&amp;M1203,B:B&amp;D:D&amp;F:F,0))</f>
        <v>22</v>
      </c>
      <c r="O1203" s="9">
        <f>IF(M1203=_xlfn.MAXIFS(M:M,I:I,I1203),_xlfn.MAXIFS(M:M,I:I,I1203),"")</f>
        <v>45065</v>
      </c>
      <c r="P1203" cm="1">
        <f t="array" ref="P1203">IFERROR(INDEX(G:G,MATCH(K1203&amp;O1203,D:D&amp;F:F,0)),"")</f>
        <v>22</v>
      </c>
      <c r="Q1203">
        <f>IF(P1203="","",_xlfn.MAXIFS(G:G,B:B,I1203))</f>
        <v>75</v>
      </c>
      <c r="R1203" t="str" cm="1">
        <f t="array" ref="R1203">IF(P1203=Q1203,"",IFERROR(INDEX(E:E,MATCH(I1203&amp;Q1203,B:B&amp;G:G,0)),""))</f>
        <v>OptOutMailings</v>
      </c>
    </row>
    <row r="1204" spans="2:18" x14ac:dyDescent="0.2">
      <c r="B1204" t="s">
        <v>3004</v>
      </c>
      <c r="C1204" t="str">
        <f>VLOOKUP(B1204,customer!A:B,2,FALSE)</f>
        <v>Jolene Shillan</v>
      </c>
      <c r="D1204" t="s">
        <v>3920</v>
      </c>
      <c r="E1204" t="str">
        <f>VLOOKUP(D1204,campaign!A:B,2,FALSE)</f>
        <v>ChildrenInHH</v>
      </c>
      <c r="F1204" s="9">
        <v>44988</v>
      </c>
      <c r="G1204">
        <f>VLOOKUP(D1204,campaign!A:D,4,FALSE)</f>
        <v>10</v>
      </c>
      <c r="I1204" t="s">
        <v>3558</v>
      </c>
      <c r="J1204" t="str">
        <f>VLOOKUP(I1204,B:C,2,FALSE)</f>
        <v>Lottie Tease</v>
      </c>
      <c r="K1204" t="s">
        <v>3928</v>
      </c>
      <c r="L1204" t="str" cm="1">
        <f t="array" ref="L1204">INDEX(E:E,MATCH(I1204&amp;M1204,B:B&amp;F:F,0))</f>
        <v>OptOutMailings</v>
      </c>
      <c r="M1204" s="9">
        <f>_xlfn.MAXIFS(F:F,B:B,I1204,D:D,K1204)</f>
        <v>45054</v>
      </c>
      <c r="N1204" cm="1">
        <f t="array" ref="N1204">INDEX(G:G,MATCH(I1204&amp;K1204&amp;M1204,B:B&amp;D:D&amp;F:F,0))</f>
        <v>75</v>
      </c>
      <c r="O1204" s="9" t="str">
        <f>IF(M1204=_xlfn.MAXIFS(M:M,I:I,I1204),_xlfn.MAXIFS(M:M,I:I,I1204),"")</f>
        <v/>
      </c>
      <c r="P1204" t="str" cm="1">
        <f t="array" ref="P1204">IFERROR(INDEX(G:G,MATCH(K1204&amp;O1204,D:D&amp;F:F,0)),"")</f>
        <v/>
      </c>
      <c r="Q1204" t="str">
        <f>IF(P1204="","",_xlfn.MAXIFS(G:G,B:B,I1204))</f>
        <v/>
      </c>
      <c r="R1204" t="str" cm="1">
        <f t="array" ref="R1204">IF(P1204=Q1204,"",IFERROR(INDEX(E:E,MATCH(I1204&amp;Q1204,B:B&amp;G:G,0)),""))</f>
        <v/>
      </c>
    </row>
    <row r="1205" spans="2:18" x14ac:dyDescent="0.2">
      <c r="B1205" t="s">
        <v>3004</v>
      </c>
      <c r="C1205" t="str">
        <f>VLOOKUP(B1205,customer!A:B,2,FALSE)</f>
        <v>Jolene Shillan</v>
      </c>
      <c r="D1205" t="s">
        <v>3920</v>
      </c>
      <c r="E1205" t="str">
        <f>VLOOKUP(D1205,campaign!A:B,2,FALSE)</f>
        <v>ChildrenInHH</v>
      </c>
      <c r="F1205" s="9">
        <v>45032</v>
      </c>
      <c r="G1205">
        <f>VLOOKUP(D1205,campaign!A:D,4,FALSE)</f>
        <v>10</v>
      </c>
      <c r="I1205" t="s">
        <v>3613</v>
      </c>
      <c r="J1205" t="str">
        <f>VLOOKUP(I1205,B:C,2,FALSE)</f>
        <v>Lou Pyper</v>
      </c>
      <c r="K1205" t="s">
        <v>3929</v>
      </c>
      <c r="L1205" t="str" cm="1">
        <f t="array" ref="L1205">INDEX(E:E,MATCH(I1205&amp;M1205,B:B&amp;F:F,0))</f>
        <v>NonUSTravel</v>
      </c>
      <c r="M1205" s="9">
        <f>_xlfn.MAXIFS(F:F,B:B,I1205,D:D,K1205)</f>
        <v>45053</v>
      </c>
      <c r="N1205" cm="1">
        <f t="array" ref="N1205">INDEX(G:G,MATCH(I1205&amp;K1205&amp;M1205,B:B&amp;D:D&amp;F:F,0))</f>
        <v>66</v>
      </c>
      <c r="O1205" s="9" t="str">
        <f>IF(M1205=_xlfn.MAXIFS(M:M,I:I,I1205),_xlfn.MAXIFS(M:M,I:I,I1205),"")</f>
        <v/>
      </c>
      <c r="P1205" t="str" cm="1">
        <f t="array" ref="P1205">IFERROR(INDEX(G:G,MATCH(K1205&amp;O1205,D:D&amp;F:F,0)),"")</f>
        <v/>
      </c>
      <c r="Q1205" t="str">
        <f>IF(P1205="","",_xlfn.MAXIFS(G:G,B:B,I1205))</f>
        <v/>
      </c>
      <c r="R1205" t="str" cm="1">
        <f t="array" ref="R1205">IF(P1205=Q1205,"",IFERROR(INDEX(E:E,MATCH(I1205&amp;Q1205,B:B&amp;G:G,0)),""))</f>
        <v/>
      </c>
    </row>
    <row r="1206" spans="2:18" x14ac:dyDescent="0.2">
      <c r="B1206" t="s">
        <v>3004</v>
      </c>
      <c r="C1206" t="str">
        <f>VLOOKUP(B1206,customer!A:B,2,FALSE)</f>
        <v>Jolene Shillan</v>
      </c>
      <c r="D1206" t="s">
        <v>3920</v>
      </c>
      <c r="E1206" t="str">
        <f>VLOOKUP(D1206,campaign!A:B,2,FALSE)</f>
        <v>ChildrenInHH</v>
      </c>
      <c r="F1206" s="9">
        <v>45063</v>
      </c>
      <c r="G1206">
        <f>VLOOKUP(D1206,campaign!A:D,4,FALSE)</f>
        <v>10</v>
      </c>
      <c r="I1206" t="s">
        <v>3613</v>
      </c>
      <c r="J1206" t="str">
        <f>VLOOKUP(I1206,B:C,2,FALSE)</f>
        <v>Lou Pyper</v>
      </c>
      <c r="K1206" t="s">
        <v>3950</v>
      </c>
      <c r="L1206" t="str" cm="1">
        <f t="array" ref="L1206">INDEX(E:E,MATCH(I1206&amp;M1206,B:B&amp;F:F,0))</f>
        <v>NotNewCellphoneUser</v>
      </c>
      <c r="M1206" s="9">
        <f>_xlfn.MAXIFS(F:F,B:B,I1206,D:D,K1206)</f>
        <v>45082</v>
      </c>
      <c r="N1206" cm="1">
        <f t="array" ref="N1206">INDEX(G:G,MATCH(I1206&amp;K1206&amp;M1206,B:B&amp;D:D&amp;F:F,0))</f>
        <v>28</v>
      </c>
      <c r="O1206" s="9">
        <f>IF(M1206=_xlfn.MAXIFS(M:M,I:I,I1206),_xlfn.MAXIFS(M:M,I:I,I1206),"")</f>
        <v>45082</v>
      </c>
      <c r="P1206" cm="1">
        <f t="array" ref="P1206">IFERROR(INDEX(G:G,MATCH(K1206&amp;O1206,D:D&amp;F:F,0)),"")</f>
        <v>28</v>
      </c>
      <c r="Q1206">
        <f>IF(P1206="","",_xlfn.MAXIFS(G:G,B:B,I1206))</f>
        <v>66</v>
      </c>
      <c r="R1206" t="str" cm="1">
        <f t="array" ref="R1206">IF(P1206=Q1206,"",IFERROR(INDEX(E:E,MATCH(I1206&amp;Q1206,B:B&amp;G:G,0)),""))</f>
        <v>NonUSTravel</v>
      </c>
    </row>
    <row r="1207" spans="2:18" x14ac:dyDescent="0.2">
      <c r="B1207" t="s">
        <v>3005</v>
      </c>
      <c r="C1207" t="str">
        <f>VLOOKUP(B1207,customer!A:B,2,FALSE)</f>
        <v>Margo Leger</v>
      </c>
      <c r="D1207" t="s">
        <v>3929</v>
      </c>
      <c r="E1207" t="str">
        <f>VLOOKUP(D1207,campaign!A:B,2,FALSE)</f>
        <v>NonUSTravel</v>
      </c>
      <c r="F1207" s="9">
        <v>44824</v>
      </c>
      <c r="G1207">
        <f>VLOOKUP(D1207,campaign!A:D,4,FALSE)</f>
        <v>66</v>
      </c>
      <c r="I1207" t="s">
        <v>3282</v>
      </c>
      <c r="J1207" t="str">
        <f>VLOOKUP(I1207,B:C,2,FALSE)</f>
        <v>Louis Keal</v>
      </c>
      <c r="K1207" t="s">
        <v>3952</v>
      </c>
      <c r="L1207" t="str" cm="1">
        <f t="array" ref="L1207">INDEX(E:E,MATCH(I1207&amp;M1207,B:B&amp;F:F,0))</f>
        <v>MadeCallToRetentionTeam</v>
      </c>
      <c r="M1207" s="9">
        <f>_xlfn.MAXIFS(F:F,B:B,I1207,D:D,K1207)</f>
        <v>45079</v>
      </c>
      <c r="N1207" cm="1">
        <f t="array" ref="N1207">INDEX(G:G,MATCH(I1207&amp;K1207&amp;M1207,B:B&amp;D:D&amp;F:F,0))</f>
        <v>16</v>
      </c>
      <c r="O1207" s="9">
        <f>IF(M1207=_xlfn.MAXIFS(M:M,I:I,I1207),_xlfn.MAXIFS(M:M,I:I,I1207),"")</f>
        <v>45079</v>
      </c>
      <c r="P1207" cm="1">
        <f t="array" ref="P1207">IFERROR(INDEX(G:G,MATCH(K1207&amp;O1207,D:D&amp;F:F,0)),"")</f>
        <v>16</v>
      </c>
      <c r="Q1207">
        <f>IF(P1207="","",_xlfn.MAXIFS(G:G,B:B,I1207))</f>
        <v>16</v>
      </c>
      <c r="R1207" t="str" cm="1">
        <f t="array" ref="R1207">IF(P1207=Q1207,"",IFERROR(INDEX(E:E,MATCH(I1207&amp;Q1207,B:B&amp;G:G,0)),""))</f>
        <v/>
      </c>
    </row>
    <row r="1208" spans="2:18" x14ac:dyDescent="0.2">
      <c r="B1208" t="s">
        <v>3005</v>
      </c>
      <c r="C1208" t="str">
        <f>VLOOKUP(B1208,customer!A:B,2,FALSE)</f>
        <v>Margo Leger</v>
      </c>
      <c r="D1208" t="s">
        <v>3929</v>
      </c>
      <c r="E1208" t="str">
        <f>VLOOKUP(D1208,campaign!A:B,2,FALSE)</f>
        <v>NonUSTravel</v>
      </c>
      <c r="F1208" s="9">
        <v>44864</v>
      </c>
      <c r="G1208">
        <f>VLOOKUP(D1208,campaign!A:D,4,FALSE)</f>
        <v>66</v>
      </c>
      <c r="I1208" t="s">
        <v>3026</v>
      </c>
      <c r="J1208" t="str">
        <f>VLOOKUP(I1208,B:C,2,FALSE)</f>
        <v>Louisa Main</v>
      </c>
      <c r="K1208" t="s">
        <v>3950</v>
      </c>
      <c r="L1208" t="str" cm="1">
        <f t="array" ref="L1208">INDEX(E:E,MATCH(I1208&amp;M1208,B:B&amp;F:F,0))</f>
        <v>NotNewCellphoneUser</v>
      </c>
      <c r="M1208" s="9">
        <f>_xlfn.MAXIFS(F:F,B:B,I1208,D:D,K1208)</f>
        <v>45065</v>
      </c>
      <c r="N1208" cm="1">
        <f t="array" ref="N1208">INDEX(G:G,MATCH(I1208&amp;K1208&amp;M1208,B:B&amp;D:D&amp;F:F,0))</f>
        <v>28</v>
      </c>
      <c r="O1208" s="9">
        <f>IF(M1208=_xlfn.MAXIFS(M:M,I:I,I1208),_xlfn.MAXIFS(M:M,I:I,I1208),"")</f>
        <v>45065</v>
      </c>
      <c r="P1208" cm="1">
        <f t="array" ref="P1208">IFERROR(INDEX(G:G,MATCH(K1208&amp;O1208,D:D&amp;F:F,0)),"")</f>
        <v>28</v>
      </c>
      <c r="Q1208">
        <f>IF(P1208="","",_xlfn.MAXIFS(G:G,B:B,I1208))</f>
        <v>75</v>
      </c>
      <c r="R1208" t="str" cm="1">
        <f t="array" ref="R1208">IF(P1208=Q1208,"",IFERROR(INDEX(E:E,MATCH(I1208&amp;Q1208,B:B&amp;G:G,0)),""))</f>
        <v>OptOutMailings</v>
      </c>
    </row>
    <row r="1209" spans="2:18" x14ac:dyDescent="0.2">
      <c r="B1209" t="s">
        <v>3005</v>
      </c>
      <c r="C1209" t="str">
        <f>VLOOKUP(B1209,customer!A:B,2,FALSE)</f>
        <v>Margo Leger</v>
      </c>
      <c r="D1209" t="s">
        <v>3929</v>
      </c>
      <c r="E1209" t="str">
        <f>VLOOKUP(D1209,campaign!A:B,2,FALSE)</f>
        <v>NonUSTravel</v>
      </c>
      <c r="F1209" s="9">
        <v>44867</v>
      </c>
      <c r="G1209">
        <f>VLOOKUP(D1209,campaign!A:D,4,FALSE)</f>
        <v>66</v>
      </c>
      <c r="I1209" t="s">
        <v>3026</v>
      </c>
      <c r="J1209" t="str">
        <f>VLOOKUP(I1209,B:C,2,FALSE)</f>
        <v>Louisa Main</v>
      </c>
      <c r="K1209" t="s">
        <v>3928</v>
      </c>
      <c r="L1209" t="str" cm="1">
        <f t="array" ref="L1209">INDEX(E:E,MATCH(I1209&amp;M1209,B:B&amp;F:F,0))</f>
        <v>OptOutMailings</v>
      </c>
      <c r="M1209" s="9">
        <f>_xlfn.MAXIFS(F:F,B:B,I1209,D:D,K1209)</f>
        <v>45062</v>
      </c>
      <c r="N1209" cm="1">
        <f t="array" ref="N1209">INDEX(G:G,MATCH(I1209&amp;K1209&amp;M1209,B:B&amp;D:D&amp;F:F,0))</f>
        <v>75</v>
      </c>
      <c r="O1209" s="9" t="str">
        <f>IF(M1209=_xlfn.MAXIFS(M:M,I:I,I1209),_xlfn.MAXIFS(M:M,I:I,I1209),"")</f>
        <v/>
      </c>
      <c r="P1209" t="str" cm="1">
        <f t="array" ref="P1209">IFERROR(INDEX(G:G,MATCH(K1209&amp;O1209,D:D&amp;F:F,0)),"")</f>
        <v/>
      </c>
      <c r="Q1209" t="str">
        <f>IF(P1209="","",_xlfn.MAXIFS(G:G,B:B,I1209))</f>
        <v/>
      </c>
      <c r="R1209" t="str" cm="1">
        <f t="array" ref="R1209">IF(P1209=Q1209,"",IFERROR(INDEX(E:E,MATCH(I1209&amp;Q1209,B:B&amp;G:G,0)),""))</f>
        <v/>
      </c>
    </row>
    <row r="1210" spans="2:18" x14ac:dyDescent="0.2">
      <c r="B1210" t="s">
        <v>3005</v>
      </c>
      <c r="C1210" t="str">
        <f>VLOOKUP(B1210,customer!A:B,2,FALSE)</f>
        <v>Margo Leger</v>
      </c>
      <c r="D1210" t="s">
        <v>3929</v>
      </c>
      <c r="E1210" t="str">
        <f>VLOOKUP(D1210,campaign!A:B,2,FALSE)</f>
        <v>NonUSTravel</v>
      </c>
      <c r="F1210" s="9">
        <v>45008</v>
      </c>
      <c r="G1210">
        <f>VLOOKUP(D1210,campaign!A:D,4,FALSE)</f>
        <v>66</v>
      </c>
      <c r="I1210" t="s">
        <v>3736</v>
      </c>
      <c r="J1210" t="str">
        <f>VLOOKUP(I1210,B:C,2,FALSE)</f>
        <v>Lowrance O' Mullan</v>
      </c>
      <c r="K1210" t="s">
        <v>3947</v>
      </c>
      <c r="L1210" t="str" cm="1">
        <f t="array" ref="L1210">INDEX(E:E,MATCH(I1210&amp;M1210,B:B&amp;F:F,0))</f>
        <v>OwnsComputer</v>
      </c>
      <c r="M1210" s="9">
        <f>_xlfn.MAXIFS(F:F,B:B,I1210,D:D,K1210)</f>
        <v>45081</v>
      </c>
      <c r="N1210" cm="1">
        <f t="array" ref="N1210">INDEX(G:G,MATCH(I1210&amp;K1210&amp;M1210,B:B&amp;D:D&amp;F:F,0))</f>
        <v>62</v>
      </c>
      <c r="O1210" s="9">
        <f>IF(M1210=_xlfn.MAXIFS(M:M,I:I,I1210),_xlfn.MAXIFS(M:M,I:I,I1210),"")</f>
        <v>45081</v>
      </c>
      <c r="P1210" cm="1">
        <f t="array" ref="P1210">IFERROR(INDEX(G:G,MATCH(K1210&amp;O1210,D:D&amp;F:F,0)),"")</f>
        <v>62</v>
      </c>
      <c r="Q1210">
        <f>IF(P1210="","",_xlfn.MAXIFS(G:G,B:B,I1210))</f>
        <v>62</v>
      </c>
      <c r="R1210" t="str" cm="1">
        <f t="array" ref="R1210">IF(P1210=Q1210,"",IFERROR(INDEX(E:E,MATCH(I1210&amp;Q1210,B:B&amp;G:G,0)),""))</f>
        <v/>
      </c>
    </row>
    <row r="1211" spans="2:18" x14ac:dyDescent="0.2">
      <c r="B1211" t="s">
        <v>3005</v>
      </c>
      <c r="C1211" t="str">
        <f>VLOOKUP(B1211,customer!A:B,2,FALSE)</f>
        <v>Margo Leger</v>
      </c>
      <c r="D1211" t="s">
        <v>3929</v>
      </c>
      <c r="E1211" t="str">
        <f>VLOOKUP(D1211,campaign!A:B,2,FALSE)</f>
        <v>NonUSTravel</v>
      </c>
      <c r="F1211" s="9">
        <v>45077</v>
      </c>
      <c r="G1211">
        <f>VLOOKUP(D1211,campaign!A:D,4,FALSE)</f>
        <v>66</v>
      </c>
      <c r="I1211" t="s">
        <v>3736</v>
      </c>
      <c r="J1211" t="str">
        <f>VLOOKUP(I1211,B:C,2,FALSE)</f>
        <v>Lowrance O' Mullan</v>
      </c>
      <c r="K1211" t="s">
        <v>3952</v>
      </c>
      <c r="L1211" t="str" cm="1">
        <f t="array" ref="L1211">INDEX(E:E,MATCH(I1211&amp;M1211,B:B&amp;F:F,0))</f>
        <v>MadeCallToRetentionTeam</v>
      </c>
      <c r="M1211" s="9">
        <f>_xlfn.MAXIFS(F:F,B:B,I1211,D:D,K1211)</f>
        <v>45053</v>
      </c>
      <c r="N1211" cm="1">
        <f t="array" ref="N1211">INDEX(G:G,MATCH(I1211&amp;K1211&amp;M1211,B:B&amp;D:D&amp;F:F,0))</f>
        <v>16</v>
      </c>
      <c r="O1211" s="9" t="str">
        <f>IF(M1211=_xlfn.MAXIFS(M:M,I:I,I1211),_xlfn.MAXIFS(M:M,I:I,I1211),"")</f>
        <v/>
      </c>
      <c r="P1211" t="str" cm="1">
        <f t="array" ref="P1211">IFERROR(INDEX(G:G,MATCH(K1211&amp;O1211,D:D&amp;F:F,0)),"")</f>
        <v/>
      </c>
      <c r="Q1211" t="str">
        <f>IF(P1211="","",_xlfn.MAXIFS(G:G,B:B,I1211))</f>
        <v/>
      </c>
      <c r="R1211" t="str" cm="1">
        <f t="array" ref="R1211">IF(P1211=Q1211,"",IFERROR(INDEX(E:E,MATCH(I1211&amp;Q1211,B:B&amp;G:G,0)),""))</f>
        <v/>
      </c>
    </row>
    <row r="1212" spans="2:18" x14ac:dyDescent="0.2">
      <c r="B1212" t="s">
        <v>3005</v>
      </c>
      <c r="C1212" t="str">
        <f>VLOOKUP(B1212,customer!A:B,2,FALSE)</f>
        <v>Margo Leger</v>
      </c>
      <c r="D1212" t="s">
        <v>3929</v>
      </c>
      <c r="E1212" t="str">
        <f>VLOOKUP(D1212,campaign!A:B,2,FALSE)</f>
        <v>NonUSTravel</v>
      </c>
      <c r="F1212" s="9">
        <v>45078</v>
      </c>
      <c r="G1212">
        <f>VLOOKUP(D1212,campaign!A:D,4,FALSE)</f>
        <v>66</v>
      </c>
      <c r="I1212" t="s">
        <v>3327</v>
      </c>
      <c r="J1212" t="str">
        <f>VLOOKUP(I1212,B:C,2,FALSE)</f>
        <v>Luce Attoe</v>
      </c>
      <c r="K1212" t="s">
        <v>3953</v>
      </c>
      <c r="L1212" t="str" cm="1">
        <f t="array" ref="L1212">INDEX(E:E,MATCH(I1212&amp;M1212,B:B&amp;F:F,0))</f>
        <v>MaritalStatus</v>
      </c>
      <c r="M1212" s="9">
        <f>_xlfn.MAXIFS(F:F,B:B,I1212,D:D,K1212)</f>
        <v>45073</v>
      </c>
      <c r="N1212" cm="1">
        <f t="array" ref="N1212">INDEX(G:G,MATCH(I1212&amp;K1212&amp;M1212,B:B&amp;D:D&amp;F:F,0))</f>
        <v>29</v>
      </c>
      <c r="O1212" s="9">
        <f>IF(M1212=_xlfn.MAXIFS(M:M,I:I,I1212),_xlfn.MAXIFS(M:M,I:I,I1212),"")</f>
        <v>45073</v>
      </c>
      <c r="P1212" cm="1">
        <f t="array" ref="P1212">IFERROR(INDEX(G:G,MATCH(K1212&amp;O1212,D:D&amp;F:F,0)),"")</f>
        <v>29</v>
      </c>
      <c r="Q1212">
        <f>IF(P1212="","",_xlfn.MAXIFS(G:G,B:B,I1212))</f>
        <v>65</v>
      </c>
      <c r="R1212" t="str" cm="1">
        <f t="array" ref="R1212">IF(P1212=Q1212,"",IFERROR(INDEX(E:E,MATCH(I1212&amp;Q1212,B:B&amp;G:G,0)),""))</f>
        <v>HasCreditCard</v>
      </c>
    </row>
    <row r="1213" spans="2:18" x14ac:dyDescent="0.2">
      <c r="B1213" t="s">
        <v>3005</v>
      </c>
      <c r="C1213" t="str">
        <f>VLOOKUP(B1213,customer!A:B,2,FALSE)</f>
        <v>Margo Leger</v>
      </c>
      <c r="D1213" t="s">
        <v>3925</v>
      </c>
      <c r="E1213" t="str">
        <f>VLOOKUP(D1213,campaign!A:B,2,FALSE)</f>
        <v>Homeownership</v>
      </c>
      <c r="F1213" s="9">
        <v>44929</v>
      </c>
      <c r="G1213">
        <f>VLOOKUP(D1213,campaign!A:D,4,FALSE)</f>
        <v>13</v>
      </c>
      <c r="I1213" t="s">
        <v>3327</v>
      </c>
      <c r="J1213" t="str">
        <f>VLOOKUP(I1213,B:C,2,FALSE)</f>
        <v>Luce Attoe</v>
      </c>
      <c r="K1213" t="s">
        <v>3948</v>
      </c>
      <c r="L1213" t="str" cm="1">
        <f t="array" ref="L1213">INDEX(E:E,MATCH(I1213&amp;M1213,B:B&amp;F:F,0))</f>
        <v>HasCreditCard</v>
      </c>
      <c r="M1213" s="9">
        <f>_xlfn.MAXIFS(F:F,B:B,I1213,D:D,K1213)</f>
        <v>45058</v>
      </c>
      <c r="N1213" cm="1">
        <f t="array" ref="N1213">INDEX(G:G,MATCH(I1213&amp;K1213&amp;M1213,B:B&amp;D:D&amp;F:F,0))</f>
        <v>65</v>
      </c>
      <c r="O1213" s="9" t="str">
        <f>IF(M1213=_xlfn.MAXIFS(M:M,I:I,I1213),_xlfn.MAXIFS(M:M,I:I,I1213),"")</f>
        <v/>
      </c>
      <c r="P1213" t="str" cm="1">
        <f t="array" ref="P1213">IFERROR(INDEX(G:G,MATCH(K1213&amp;O1213,D:D&amp;F:F,0)),"")</f>
        <v/>
      </c>
      <c r="Q1213" t="str">
        <f>IF(P1213="","",_xlfn.MAXIFS(G:G,B:B,I1213))</f>
        <v/>
      </c>
      <c r="R1213" t="str" cm="1">
        <f t="array" ref="R1213">IF(P1213=Q1213,"",IFERROR(INDEX(E:E,MATCH(I1213&amp;Q1213,B:B&amp;G:G,0)),""))</f>
        <v/>
      </c>
    </row>
    <row r="1214" spans="2:18" x14ac:dyDescent="0.2">
      <c r="B1214" t="s">
        <v>3005</v>
      </c>
      <c r="C1214" t="str">
        <f>VLOOKUP(B1214,customer!A:B,2,FALSE)</f>
        <v>Margo Leger</v>
      </c>
      <c r="D1214" t="s">
        <v>3925</v>
      </c>
      <c r="E1214" t="str">
        <f>VLOOKUP(D1214,campaign!A:B,2,FALSE)</f>
        <v>Homeownership</v>
      </c>
      <c r="F1214" s="9">
        <v>44973</v>
      </c>
      <c r="G1214">
        <f>VLOOKUP(D1214,campaign!A:D,4,FALSE)</f>
        <v>13</v>
      </c>
      <c r="I1214" t="s">
        <v>3871</v>
      </c>
      <c r="J1214" t="str">
        <f>VLOOKUP(I1214,B:C,2,FALSE)</f>
        <v>Luciano Brazur</v>
      </c>
      <c r="K1214" t="s">
        <v>3925</v>
      </c>
      <c r="L1214" t="str" cm="1">
        <f t="array" ref="L1214">INDEX(E:E,MATCH(I1214&amp;M1214,B:B&amp;F:F,0))</f>
        <v>Homeownership</v>
      </c>
      <c r="M1214" s="9">
        <f>_xlfn.MAXIFS(F:F,B:B,I1214,D:D,K1214)</f>
        <v>45064</v>
      </c>
      <c r="N1214" cm="1">
        <f t="array" ref="N1214">INDEX(G:G,MATCH(I1214&amp;K1214&amp;M1214,B:B&amp;D:D&amp;F:F,0))</f>
        <v>13</v>
      </c>
      <c r="O1214" s="9" t="str">
        <f>IF(M1214=_xlfn.MAXIFS(M:M,I:I,I1214),_xlfn.MAXIFS(M:M,I:I,I1214),"")</f>
        <v/>
      </c>
      <c r="P1214" t="str" cm="1">
        <f t="array" ref="P1214">IFERROR(INDEX(G:G,MATCH(K1214&amp;O1214,D:D&amp;F:F,0)),"")</f>
        <v/>
      </c>
      <c r="Q1214" t="str">
        <f>IF(P1214="","",_xlfn.MAXIFS(G:G,B:B,I1214))</f>
        <v/>
      </c>
      <c r="R1214" t="str" cm="1">
        <f t="array" ref="R1214">IF(P1214=Q1214,"",IFERROR(INDEX(E:E,MATCH(I1214&amp;Q1214,B:B&amp;G:G,0)),""))</f>
        <v/>
      </c>
    </row>
    <row r="1215" spans="2:18" x14ac:dyDescent="0.2">
      <c r="B1215" t="s">
        <v>3005</v>
      </c>
      <c r="C1215" t="str">
        <f>VLOOKUP(B1215,customer!A:B,2,FALSE)</f>
        <v>Margo Leger</v>
      </c>
      <c r="D1215" t="s">
        <v>3925</v>
      </c>
      <c r="E1215" t="str">
        <f>VLOOKUP(D1215,campaign!A:B,2,FALSE)</f>
        <v>Homeownership</v>
      </c>
      <c r="F1215" s="9">
        <v>44996</v>
      </c>
      <c r="G1215">
        <f>VLOOKUP(D1215,campaign!A:D,4,FALSE)</f>
        <v>13</v>
      </c>
      <c r="I1215" t="s">
        <v>3871</v>
      </c>
      <c r="J1215" t="str">
        <f>VLOOKUP(I1215,B:C,2,FALSE)</f>
        <v>Luciano Brazur</v>
      </c>
      <c r="K1215" t="s">
        <v>3929</v>
      </c>
      <c r="L1215" t="str" cm="1">
        <f t="array" ref="L1215">INDEX(E:E,MATCH(I1215&amp;M1215,B:B&amp;F:F,0))</f>
        <v>NonUSTravel</v>
      </c>
      <c r="M1215" s="9">
        <f>_xlfn.MAXIFS(F:F,B:B,I1215,D:D,K1215)</f>
        <v>45083</v>
      </c>
      <c r="N1215" cm="1">
        <f t="array" ref="N1215">INDEX(G:G,MATCH(I1215&amp;K1215&amp;M1215,B:B&amp;D:D&amp;F:F,0))</f>
        <v>66</v>
      </c>
      <c r="O1215" s="9">
        <f>IF(M1215=_xlfn.MAXIFS(M:M,I:I,I1215),_xlfn.MAXIFS(M:M,I:I,I1215),"")</f>
        <v>45083</v>
      </c>
      <c r="P1215" cm="1">
        <f t="array" ref="P1215">IFERROR(INDEX(G:G,MATCH(K1215&amp;O1215,D:D&amp;F:F,0)),"")</f>
        <v>66</v>
      </c>
      <c r="Q1215">
        <f>IF(P1215="","",_xlfn.MAXIFS(G:G,B:B,I1215))</f>
        <v>66</v>
      </c>
      <c r="R1215" t="str" cm="1">
        <f t="array" ref="R1215">IF(P1215=Q1215,"",IFERROR(INDEX(E:E,MATCH(I1215&amp;Q1215,B:B&amp;G:G,0)),""))</f>
        <v/>
      </c>
    </row>
    <row r="1216" spans="2:18" x14ac:dyDescent="0.2">
      <c r="B1216" t="s">
        <v>3005</v>
      </c>
      <c r="C1216" t="str">
        <f>VLOOKUP(B1216,customer!A:B,2,FALSE)</f>
        <v>Margo Leger</v>
      </c>
      <c r="D1216" t="s">
        <v>3925</v>
      </c>
      <c r="E1216" t="str">
        <f>VLOOKUP(D1216,campaign!A:B,2,FALSE)</f>
        <v>Homeownership</v>
      </c>
      <c r="F1216" s="9">
        <v>45023</v>
      </c>
      <c r="G1216">
        <f>VLOOKUP(D1216,campaign!A:D,4,FALSE)</f>
        <v>13</v>
      </c>
      <c r="I1216" t="s">
        <v>3614</v>
      </c>
      <c r="J1216" t="str">
        <f>VLOOKUP(I1216,B:C,2,FALSE)</f>
        <v>Lucias McCreery</v>
      </c>
      <c r="K1216" t="s">
        <v>3950</v>
      </c>
      <c r="L1216" t="str" cm="1">
        <f t="array" ref="L1216">INDEX(E:E,MATCH(I1216&amp;M1216,B:B&amp;F:F,0))</f>
        <v>NotNewCellphoneUser</v>
      </c>
      <c r="M1216" s="9">
        <f>_xlfn.MAXIFS(F:F,B:B,I1216,D:D,K1216)</f>
        <v>45062</v>
      </c>
      <c r="N1216" cm="1">
        <f t="array" ref="N1216">INDEX(G:G,MATCH(I1216&amp;K1216&amp;M1216,B:B&amp;D:D&amp;F:F,0))</f>
        <v>28</v>
      </c>
      <c r="O1216" s="9">
        <f>IF(M1216=_xlfn.MAXIFS(M:M,I:I,I1216),_xlfn.MAXIFS(M:M,I:I,I1216),"")</f>
        <v>45062</v>
      </c>
      <c r="P1216" cm="1">
        <f t="array" ref="P1216">IFERROR(INDEX(G:G,MATCH(K1216&amp;O1216,D:D&amp;F:F,0)),"")</f>
        <v>28</v>
      </c>
      <c r="Q1216">
        <f>IF(P1216="","",_xlfn.MAXIFS(G:G,B:B,I1216))</f>
        <v>28</v>
      </c>
      <c r="R1216" t="str" cm="1">
        <f t="array" ref="R1216">IF(P1216=Q1216,"",IFERROR(INDEX(E:E,MATCH(I1216&amp;Q1216,B:B&amp;G:G,0)),""))</f>
        <v/>
      </c>
    </row>
    <row r="1217" spans="2:18" x14ac:dyDescent="0.2">
      <c r="B1217" t="s">
        <v>3005</v>
      </c>
      <c r="C1217" t="str">
        <f>VLOOKUP(B1217,customer!A:B,2,FALSE)</f>
        <v>Margo Leger</v>
      </c>
      <c r="D1217" t="s">
        <v>3925</v>
      </c>
      <c r="E1217" t="str">
        <f>VLOOKUP(D1217,campaign!A:B,2,FALSE)</f>
        <v>Homeownership</v>
      </c>
      <c r="F1217" s="9">
        <v>45060</v>
      </c>
      <c r="G1217">
        <f>VLOOKUP(D1217,campaign!A:D,4,FALSE)</f>
        <v>13</v>
      </c>
      <c r="I1217" t="s">
        <v>3614</v>
      </c>
      <c r="J1217" t="str">
        <f>VLOOKUP(I1217,B:C,2,FALSE)</f>
        <v>Lucias McCreery</v>
      </c>
      <c r="K1217" t="s">
        <v>3924</v>
      </c>
      <c r="L1217" t="str" cm="1">
        <f t="array" ref="L1217">INDEX(E:E,MATCH(I1217&amp;M1217,B:B&amp;F:F,0))</f>
        <v>RVOwner</v>
      </c>
      <c r="M1217" s="9">
        <f>_xlfn.MAXIFS(F:F,B:B,I1217,D:D,K1217)</f>
        <v>45052</v>
      </c>
      <c r="N1217" cm="1">
        <f t="array" ref="N1217">INDEX(G:G,MATCH(I1217&amp;K1217&amp;M1217,B:B&amp;D:D&amp;F:F,0))</f>
        <v>22</v>
      </c>
      <c r="O1217" s="9" t="str">
        <f>IF(M1217=_xlfn.MAXIFS(M:M,I:I,I1217),_xlfn.MAXIFS(M:M,I:I,I1217),"")</f>
        <v/>
      </c>
      <c r="P1217" t="str" cm="1">
        <f t="array" ref="P1217">IFERROR(INDEX(G:G,MATCH(K1217&amp;O1217,D:D&amp;F:F,0)),"")</f>
        <v/>
      </c>
      <c r="Q1217" t="str">
        <f>IF(P1217="","",_xlfn.MAXIFS(G:G,B:B,I1217))</f>
        <v/>
      </c>
      <c r="R1217" t="str" cm="1">
        <f t="array" ref="R1217">IF(P1217=Q1217,"",IFERROR(INDEX(E:E,MATCH(I1217&amp;Q1217,B:B&amp;G:G,0)),""))</f>
        <v/>
      </c>
    </row>
    <row r="1218" spans="2:18" x14ac:dyDescent="0.2">
      <c r="B1218" t="s">
        <v>3005</v>
      </c>
      <c r="C1218" t="str">
        <f>VLOOKUP(B1218,customer!A:B,2,FALSE)</f>
        <v>Margo Leger</v>
      </c>
      <c r="D1218" t="s">
        <v>3949</v>
      </c>
      <c r="E1218" t="str">
        <f>VLOOKUP(D1218,campaign!A:B,2,FALSE)</f>
        <v>NewCellphoneUser</v>
      </c>
      <c r="F1218" s="9">
        <v>44957</v>
      </c>
      <c r="G1218">
        <f>VLOOKUP(D1218,campaign!A:D,4,FALSE)</f>
        <v>25</v>
      </c>
      <c r="I1218" t="s">
        <v>3882</v>
      </c>
      <c r="J1218" t="str">
        <f>VLOOKUP(I1218,B:C,2,FALSE)</f>
        <v>Lurline Kupper</v>
      </c>
      <c r="K1218" t="s">
        <v>3922</v>
      </c>
      <c r="L1218" t="str" cm="1">
        <f t="array" ref="L1218">INDEX(E:E,MATCH(I1218&amp;M1218,B:B&amp;F:F,0))</f>
        <v>HandsetWebCapable</v>
      </c>
      <c r="M1218" s="9">
        <f>_xlfn.MAXIFS(F:F,B:B,I1218,D:D,K1218)</f>
        <v>45061</v>
      </c>
      <c r="N1218" cm="1">
        <f t="array" ref="N1218">INDEX(G:G,MATCH(I1218&amp;K1218&amp;M1218,B:B&amp;D:D&amp;F:F,0))</f>
        <v>62</v>
      </c>
      <c r="O1218" s="9">
        <f>IF(M1218=_xlfn.MAXIFS(M:M,I:I,I1218),_xlfn.MAXIFS(M:M,I:I,I1218),"")</f>
        <v>45061</v>
      </c>
      <c r="P1218" cm="1">
        <f t="array" ref="P1218">IFERROR(INDEX(G:G,MATCH(K1218&amp;O1218,D:D&amp;F:F,0)),"")</f>
        <v>62</v>
      </c>
      <c r="Q1218">
        <f>IF(P1218="","",_xlfn.MAXIFS(G:G,B:B,I1218))</f>
        <v>62</v>
      </c>
      <c r="R1218" t="str" cm="1">
        <f t="array" ref="R1218">IF(P1218=Q1218,"",IFERROR(INDEX(E:E,MATCH(I1218&amp;Q1218,B:B&amp;G:G,0)),""))</f>
        <v/>
      </c>
    </row>
    <row r="1219" spans="2:18" x14ac:dyDescent="0.2">
      <c r="B1219" t="s">
        <v>3005</v>
      </c>
      <c r="C1219" t="str">
        <f>VLOOKUP(B1219,customer!A:B,2,FALSE)</f>
        <v>Margo Leger</v>
      </c>
      <c r="D1219" t="s">
        <v>3949</v>
      </c>
      <c r="E1219" t="str">
        <f>VLOOKUP(D1219,campaign!A:B,2,FALSE)</f>
        <v>NewCellphoneUser</v>
      </c>
      <c r="F1219" s="9">
        <v>44985</v>
      </c>
      <c r="G1219">
        <f>VLOOKUP(D1219,campaign!A:D,4,FALSE)</f>
        <v>25</v>
      </c>
      <c r="I1219" t="s">
        <v>3882</v>
      </c>
      <c r="J1219" t="str">
        <f>VLOOKUP(I1219,B:C,2,FALSE)</f>
        <v>Lurline Kupper</v>
      </c>
      <c r="K1219" t="s">
        <v>3927</v>
      </c>
      <c r="L1219" t="str" cm="1">
        <f t="array" ref="L1219">INDEX(E:E,MATCH(I1219&amp;M1219,B:B&amp;F:F,0))</f>
        <v>RespondsToMailOffers</v>
      </c>
      <c r="M1219" s="9">
        <f>_xlfn.MAXIFS(F:F,B:B,I1219,D:D,K1219)</f>
        <v>45055</v>
      </c>
      <c r="N1219" cm="1">
        <f t="array" ref="N1219">INDEX(G:G,MATCH(I1219&amp;K1219&amp;M1219,B:B&amp;D:D&amp;F:F,0))</f>
        <v>27</v>
      </c>
      <c r="O1219" s="9" t="str">
        <f>IF(M1219=_xlfn.MAXIFS(M:M,I:I,I1219),_xlfn.MAXIFS(M:M,I:I,I1219),"")</f>
        <v/>
      </c>
      <c r="P1219" t="str" cm="1">
        <f t="array" ref="P1219">IFERROR(INDEX(G:G,MATCH(K1219&amp;O1219,D:D&amp;F:F,0)),"")</f>
        <v/>
      </c>
      <c r="Q1219" t="str">
        <f>IF(P1219="","",_xlfn.MAXIFS(G:G,B:B,I1219))</f>
        <v/>
      </c>
      <c r="R1219" t="str" cm="1">
        <f t="array" ref="R1219">IF(P1219=Q1219,"",IFERROR(INDEX(E:E,MATCH(I1219&amp;Q1219,B:B&amp;G:G,0)),""))</f>
        <v/>
      </c>
    </row>
    <row r="1220" spans="2:18" x14ac:dyDescent="0.2">
      <c r="B1220" t="s">
        <v>3005</v>
      </c>
      <c r="C1220" t="str">
        <f>VLOOKUP(B1220,customer!A:B,2,FALSE)</f>
        <v>Margo Leger</v>
      </c>
      <c r="D1220" t="s">
        <v>3949</v>
      </c>
      <c r="E1220" t="str">
        <f>VLOOKUP(D1220,campaign!A:B,2,FALSE)</f>
        <v>NewCellphoneUser</v>
      </c>
      <c r="F1220" s="9">
        <v>44989</v>
      </c>
      <c r="G1220">
        <f>VLOOKUP(D1220,campaign!A:D,4,FALSE)</f>
        <v>25</v>
      </c>
      <c r="I1220" t="s">
        <v>3062</v>
      </c>
      <c r="J1220" t="str">
        <f>VLOOKUP(I1220,B:C,2,FALSE)</f>
        <v>Luther Escolme</v>
      </c>
      <c r="K1220" t="s">
        <v>3923</v>
      </c>
      <c r="L1220" t="str" cm="1">
        <f t="array" ref="L1220">INDEX(E:E,MATCH(I1220&amp;M1220,B:B&amp;F:F,0))</f>
        <v>TruckOwner</v>
      </c>
      <c r="M1220" s="9">
        <f>_xlfn.MAXIFS(F:F,B:B,I1220,D:D,K1220)</f>
        <v>45045</v>
      </c>
      <c r="N1220" cm="1">
        <f t="array" ref="N1220">INDEX(G:G,MATCH(I1220&amp;K1220&amp;M1220,B:B&amp;D:D&amp;F:F,0))</f>
        <v>26</v>
      </c>
      <c r="O1220" s="9" t="str">
        <f>IF(M1220=_xlfn.MAXIFS(M:M,I:I,I1220),_xlfn.MAXIFS(M:M,I:I,I1220),"")</f>
        <v/>
      </c>
      <c r="P1220" t="str" cm="1">
        <f t="array" ref="P1220">IFERROR(INDEX(G:G,MATCH(K1220&amp;O1220,D:D&amp;F:F,0)),"")</f>
        <v/>
      </c>
      <c r="Q1220" t="str">
        <f>IF(P1220="","",_xlfn.MAXIFS(G:G,B:B,I1220))</f>
        <v/>
      </c>
      <c r="R1220" t="str" cm="1">
        <f t="array" ref="R1220">IF(P1220=Q1220,"",IFERROR(INDEX(E:E,MATCH(I1220&amp;Q1220,B:B&amp;G:G,0)),""))</f>
        <v/>
      </c>
    </row>
    <row r="1221" spans="2:18" x14ac:dyDescent="0.2">
      <c r="B1221" t="s">
        <v>3005</v>
      </c>
      <c r="C1221" t="str">
        <f>VLOOKUP(B1221,customer!A:B,2,FALSE)</f>
        <v>Margo Leger</v>
      </c>
      <c r="D1221" t="s">
        <v>3949</v>
      </c>
      <c r="E1221" t="str">
        <f>VLOOKUP(D1221,campaign!A:B,2,FALSE)</f>
        <v>NewCellphoneUser</v>
      </c>
      <c r="F1221" s="9">
        <v>45025</v>
      </c>
      <c r="G1221">
        <f>VLOOKUP(D1221,campaign!A:D,4,FALSE)</f>
        <v>25</v>
      </c>
      <c r="I1221" t="s">
        <v>3062</v>
      </c>
      <c r="J1221" t="str">
        <f>VLOOKUP(I1221,B:C,2,FALSE)</f>
        <v>Luther Escolme</v>
      </c>
      <c r="K1221" t="s">
        <v>3951</v>
      </c>
      <c r="L1221" t="str" cm="1">
        <f t="array" ref="L1221">INDEX(E:E,MATCH(I1221&amp;M1221,B:B&amp;F:F,0))</f>
        <v>OwnsMotorcycle</v>
      </c>
      <c r="M1221" s="9">
        <f>_xlfn.MAXIFS(F:F,B:B,I1221,D:D,K1221)</f>
        <v>45073</v>
      </c>
      <c r="N1221" cm="1">
        <f t="array" ref="N1221">INDEX(G:G,MATCH(I1221&amp;K1221&amp;M1221,B:B&amp;D:D&amp;F:F,0))</f>
        <v>14</v>
      </c>
      <c r="O1221" s="9">
        <f>IF(M1221=_xlfn.MAXIFS(M:M,I:I,I1221),_xlfn.MAXIFS(M:M,I:I,I1221),"")</f>
        <v>45073</v>
      </c>
      <c r="P1221" cm="1">
        <f t="array" ref="P1221">IFERROR(INDEX(G:G,MATCH(K1221&amp;O1221,D:D&amp;F:F,0)),"")</f>
        <v>14</v>
      </c>
      <c r="Q1221">
        <f>IF(P1221="","",_xlfn.MAXIFS(G:G,B:B,I1221))</f>
        <v>26</v>
      </c>
      <c r="R1221" t="str" cm="1">
        <f t="array" ref="R1221">IF(P1221=Q1221,"",IFERROR(INDEX(E:E,MATCH(I1221&amp;Q1221,B:B&amp;G:G,0)),""))</f>
        <v>TruckOwner</v>
      </c>
    </row>
    <row r="1222" spans="2:18" x14ac:dyDescent="0.2">
      <c r="B1222" t="s">
        <v>3005</v>
      </c>
      <c r="C1222" t="str">
        <f>VLOOKUP(B1222,customer!A:B,2,FALSE)</f>
        <v>Margo Leger</v>
      </c>
      <c r="D1222" t="s">
        <v>3949</v>
      </c>
      <c r="E1222" t="str">
        <f>VLOOKUP(D1222,campaign!A:B,2,FALSE)</f>
        <v>NewCellphoneUser</v>
      </c>
      <c r="F1222" s="9">
        <v>45060</v>
      </c>
      <c r="G1222">
        <f>VLOOKUP(D1222,campaign!A:D,4,FALSE)</f>
        <v>25</v>
      </c>
      <c r="I1222" t="s">
        <v>3062</v>
      </c>
      <c r="J1222" t="str">
        <f>VLOOKUP(I1222,B:C,2,FALSE)</f>
        <v>Luther Escolme</v>
      </c>
      <c r="K1222" t="s">
        <v>3949</v>
      </c>
      <c r="L1222" t="str" cm="1">
        <f t="array" ref="L1222">INDEX(E:E,MATCH(I1222&amp;M1222,B:B&amp;F:F,0))</f>
        <v>NewCellphoneUser</v>
      </c>
      <c r="M1222" s="9">
        <f>_xlfn.MAXIFS(F:F,B:B,I1222,D:D,K1222)</f>
        <v>45066</v>
      </c>
      <c r="N1222" cm="1">
        <f t="array" ref="N1222">INDEX(G:G,MATCH(I1222&amp;K1222&amp;M1222,B:B&amp;D:D&amp;F:F,0))</f>
        <v>25</v>
      </c>
      <c r="O1222" s="9" t="str">
        <f>IF(M1222=_xlfn.MAXIFS(M:M,I:I,I1222),_xlfn.MAXIFS(M:M,I:I,I1222),"")</f>
        <v/>
      </c>
      <c r="P1222" t="str" cm="1">
        <f t="array" ref="P1222">IFERROR(INDEX(G:G,MATCH(K1222&amp;O1222,D:D&amp;F:F,0)),"")</f>
        <v/>
      </c>
      <c r="Q1222" t="str">
        <f>IF(P1222="","",_xlfn.MAXIFS(G:G,B:B,I1222))</f>
        <v/>
      </c>
      <c r="R1222" t="str" cm="1">
        <f t="array" ref="R1222">IF(P1222=Q1222,"",IFERROR(INDEX(E:E,MATCH(I1222&amp;Q1222,B:B&amp;G:G,0)),""))</f>
        <v/>
      </c>
    </row>
    <row r="1223" spans="2:18" x14ac:dyDescent="0.2">
      <c r="B1223" t="s">
        <v>3007</v>
      </c>
      <c r="C1223" t="str">
        <f>VLOOKUP(B1223,customer!A:B,2,FALSE)</f>
        <v>Wendeline Batiste</v>
      </c>
      <c r="D1223" t="s">
        <v>3928</v>
      </c>
      <c r="E1223" t="str">
        <f>VLOOKUP(D1223,campaign!A:B,2,FALSE)</f>
        <v>OptOutMailings</v>
      </c>
      <c r="F1223" s="9">
        <v>44629</v>
      </c>
      <c r="G1223">
        <f>VLOOKUP(D1223,campaign!A:D,4,FALSE)</f>
        <v>75</v>
      </c>
      <c r="I1223" t="s">
        <v>3907</v>
      </c>
      <c r="J1223" t="str">
        <f>VLOOKUP(I1223,B:C,2,FALSE)</f>
        <v>Madalyn Wayne</v>
      </c>
      <c r="K1223" t="s">
        <v>3920</v>
      </c>
      <c r="L1223" t="str" cm="1">
        <f t="array" ref="L1223">INDEX(E:E,MATCH(I1223&amp;M1223,B:B&amp;F:F,0))</f>
        <v>ChildrenInHH</v>
      </c>
      <c r="M1223" s="9">
        <f>_xlfn.MAXIFS(F:F,B:B,I1223,D:D,K1223)</f>
        <v>45064</v>
      </c>
      <c r="N1223" cm="1">
        <f t="array" ref="N1223">INDEX(G:G,MATCH(I1223&amp;K1223&amp;M1223,B:B&amp;D:D&amp;F:F,0))</f>
        <v>10</v>
      </c>
      <c r="O1223" s="9">
        <f>IF(M1223=_xlfn.MAXIFS(M:M,I:I,I1223),_xlfn.MAXIFS(M:M,I:I,I1223),"")</f>
        <v>45064</v>
      </c>
      <c r="P1223" cm="1">
        <f t="array" ref="P1223">IFERROR(INDEX(G:G,MATCH(K1223&amp;O1223,D:D&amp;F:F,0)),"")</f>
        <v>10</v>
      </c>
      <c r="Q1223">
        <f>IF(P1223="","",_xlfn.MAXIFS(G:G,B:B,I1223))</f>
        <v>10</v>
      </c>
      <c r="R1223" t="str" cm="1">
        <f t="array" ref="R1223">IF(P1223=Q1223,"",IFERROR(INDEX(E:E,MATCH(I1223&amp;Q1223,B:B&amp;G:G,0)),""))</f>
        <v/>
      </c>
    </row>
    <row r="1224" spans="2:18" x14ac:dyDescent="0.2">
      <c r="B1224" t="s">
        <v>3007</v>
      </c>
      <c r="C1224" t="str">
        <f>VLOOKUP(B1224,customer!A:B,2,FALSE)</f>
        <v>Wendeline Batiste</v>
      </c>
      <c r="D1224" t="s">
        <v>3928</v>
      </c>
      <c r="E1224" t="str">
        <f>VLOOKUP(D1224,campaign!A:B,2,FALSE)</f>
        <v>OptOutMailings</v>
      </c>
      <c r="F1224" s="9">
        <v>44660</v>
      </c>
      <c r="G1224">
        <f>VLOOKUP(D1224,campaign!A:D,4,FALSE)</f>
        <v>75</v>
      </c>
      <c r="I1224" t="s">
        <v>3051</v>
      </c>
      <c r="J1224" t="str">
        <f>VLOOKUP(I1224,B:C,2,FALSE)</f>
        <v>Maddie Martinec</v>
      </c>
      <c r="K1224" t="s">
        <v>3925</v>
      </c>
      <c r="L1224" t="str" cm="1">
        <f t="array" ref="L1224">INDEX(E:E,MATCH(I1224&amp;M1224,B:B&amp;F:F,0))</f>
        <v>Homeownership</v>
      </c>
      <c r="M1224" s="9">
        <f>_xlfn.MAXIFS(F:F,B:B,I1224,D:D,K1224)</f>
        <v>45028</v>
      </c>
      <c r="N1224" cm="1">
        <f t="array" ref="N1224">INDEX(G:G,MATCH(I1224&amp;K1224&amp;M1224,B:B&amp;D:D&amp;F:F,0))</f>
        <v>13</v>
      </c>
      <c r="O1224" s="9" t="str">
        <f>IF(M1224=_xlfn.MAXIFS(M:M,I:I,I1224),_xlfn.MAXIFS(M:M,I:I,I1224),"")</f>
        <v/>
      </c>
      <c r="P1224" t="str" cm="1">
        <f t="array" ref="P1224">IFERROR(INDEX(G:G,MATCH(K1224&amp;O1224,D:D&amp;F:F,0)),"")</f>
        <v/>
      </c>
      <c r="Q1224" t="str">
        <f>IF(P1224="","",_xlfn.MAXIFS(G:G,B:B,I1224))</f>
        <v/>
      </c>
      <c r="R1224" t="str" cm="1">
        <f t="array" ref="R1224">IF(P1224=Q1224,"",IFERROR(INDEX(E:E,MATCH(I1224&amp;Q1224,B:B&amp;G:G,0)),""))</f>
        <v/>
      </c>
    </row>
    <row r="1225" spans="2:18" x14ac:dyDescent="0.2">
      <c r="B1225" t="s">
        <v>3007</v>
      </c>
      <c r="C1225" t="str">
        <f>VLOOKUP(B1225,customer!A:B,2,FALSE)</f>
        <v>Wendeline Batiste</v>
      </c>
      <c r="D1225" t="s">
        <v>3928</v>
      </c>
      <c r="E1225" t="str">
        <f>VLOOKUP(D1225,campaign!A:B,2,FALSE)</f>
        <v>OptOutMailings</v>
      </c>
      <c r="F1225" s="9">
        <v>44701</v>
      </c>
      <c r="G1225">
        <f>VLOOKUP(D1225,campaign!A:D,4,FALSE)</f>
        <v>75</v>
      </c>
      <c r="I1225" t="s">
        <v>3051</v>
      </c>
      <c r="J1225" t="str">
        <f>VLOOKUP(I1225,B:C,2,FALSE)</f>
        <v>Maddie Martinec</v>
      </c>
      <c r="K1225" t="s">
        <v>3927</v>
      </c>
      <c r="L1225" t="str" cm="1">
        <f t="array" ref="L1225">INDEX(E:E,MATCH(I1225&amp;M1225,B:B&amp;F:F,0))</f>
        <v>RespondsToMailOffers</v>
      </c>
      <c r="M1225" s="9">
        <f>_xlfn.MAXIFS(F:F,B:B,I1225,D:D,K1225)</f>
        <v>45084</v>
      </c>
      <c r="N1225" cm="1">
        <f t="array" ref="N1225">INDEX(G:G,MATCH(I1225&amp;K1225&amp;M1225,B:B&amp;D:D&amp;F:F,0))</f>
        <v>27</v>
      </c>
      <c r="O1225" s="9">
        <f>IF(M1225=_xlfn.MAXIFS(M:M,I:I,I1225),_xlfn.MAXIFS(M:M,I:I,I1225),"")</f>
        <v>45084</v>
      </c>
      <c r="P1225" cm="1">
        <f t="array" ref="P1225">IFERROR(INDEX(G:G,MATCH(K1225&amp;O1225,D:D&amp;F:F,0)),"")</f>
        <v>27</v>
      </c>
      <c r="Q1225">
        <f>IF(P1225="","",_xlfn.MAXIFS(G:G,B:B,I1225))</f>
        <v>27</v>
      </c>
      <c r="R1225" t="str" cm="1">
        <f t="array" ref="R1225">IF(P1225=Q1225,"",IFERROR(INDEX(E:E,MATCH(I1225&amp;Q1225,B:B&amp;G:G,0)),""))</f>
        <v/>
      </c>
    </row>
    <row r="1226" spans="2:18" x14ac:dyDescent="0.2">
      <c r="B1226" t="s">
        <v>3007</v>
      </c>
      <c r="C1226" t="str">
        <f>VLOOKUP(B1226,customer!A:B,2,FALSE)</f>
        <v>Wendeline Batiste</v>
      </c>
      <c r="D1226" t="s">
        <v>3928</v>
      </c>
      <c r="E1226" t="str">
        <f>VLOOKUP(D1226,campaign!A:B,2,FALSE)</f>
        <v>OptOutMailings</v>
      </c>
      <c r="F1226" s="9">
        <v>44786</v>
      </c>
      <c r="G1226">
        <f>VLOOKUP(D1226,campaign!A:D,4,FALSE)</f>
        <v>75</v>
      </c>
      <c r="I1226" t="s">
        <v>3051</v>
      </c>
      <c r="J1226" t="str">
        <f>VLOOKUP(I1226,B:C,2,FALSE)</f>
        <v>Maddie Martinec</v>
      </c>
      <c r="K1226" t="s">
        <v>3920</v>
      </c>
      <c r="L1226" t="str" cm="1">
        <f t="array" ref="L1226">INDEX(E:E,MATCH(I1226&amp;M1226,B:B&amp;F:F,0))</f>
        <v>ChildrenInHH</v>
      </c>
      <c r="M1226" s="9">
        <f>_xlfn.MAXIFS(F:F,B:B,I1226,D:D,K1226)</f>
        <v>45064</v>
      </c>
      <c r="N1226" cm="1">
        <f t="array" ref="N1226">INDEX(G:G,MATCH(I1226&amp;K1226&amp;M1226,B:B&amp;D:D&amp;F:F,0))</f>
        <v>10</v>
      </c>
      <c r="O1226" s="9" t="str">
        <f>IF(M1226=_xlfn.MAXIFS(M:M,I:I,I1226),_xlfn.MAXIFS(M:M,I:I,I1226),"")</f>
        <v/>
      </c>
      <c r="P1226" t="str" cm="1">
        <f t="array" ref="P1226">IFERROR(INDEX(G:G,MATCH(K1226&amp;O1226,D:D&amp;F:F,0)),"")</f>
        <v/>
      </c>
      <c r="Q1226" t="str">
        <f>IF(P1226="","",_xlfn.MAXIFS(G:G,B:B,I1226))</f>
        <v/>
      </c>
      <c r="R1226" t="str" cm="1">
        <f t="array" ref="R1226">IF(P1226=Q1226,"",IFERROR(INDEX(E:E,MATCH(I1226&amp;Q1226,B:B&amp;G:G,0)),""))</f>
        <v/>
      </c>
    </row>
    <row r="1227" spans="2:18" x14ac:dyDescent="0.2">
      <c r="B1227" t="s">
        <v>3007</v>
      </c>
      <c r="C1227" t="str">
        <f>VLOOKUP(B1227,customer!A:B,2,FALSE)</f>
        <v>Wendeline Batiste</v>
      </c>
      <c r="D1227" t="s">
        <v>3928</v>
      </c>
      <c r="E1227" t="str">
        <f>VLOOKUP(D1227,campaign!A:B,2,FALSE)</f>
        <v>OptOutMailings</v>
      </c>
      <c r="F1227" s="9">
        <v>44819</v>
      </c>
      <c r="G1227">
        <f>VLOOKUP(D1227,campaign!A:D,4,FALSE)</f>
        <v>75</v>
      </c>
      <c r="I1227" t="s">
        <v>3243</v>
      </c>
      <c r="J1227" t="str">
        <f>VLOOKUP(I1227,B:C,2,FALSE)</f>
        <v>Madge Simoneton</v>
      </c>
      <c r="K1227" t="s">
        <v>3948</v>
      </c>
      <c r="L1227" t="str" cm="1">
        <f t="array" ref="L1227">INDEX(E:E,MATCH(I1227&amp;M1227,B:B&amp;F:F,0))</f>
        <v>HasCreditCard</v>
      </c>
      <c r="M1227" s="9">
        <f>_xlfn.MAXIFS(F:F,B:B,I1227,D:D,K1227)</f>
        <v>45064</v>
      </c>
      <c r="N1227" cm="1">
        <f t="array" ref="N1227">INDEX(G:G,MATCH(I1227&amp;K1227&amp;M1227,B:B&amp;D:D&amp;F:F,0))</f>
        <v>65</v>
      </c>
      <c r="O1227" s="9">
        <f>IF(M1227=_xlfn.MAXIFS(M:M,I:I,I1227),_xlfn.MAXIFS(M:M,I:I,I1227),"")</f>
        <v>45064</v>
      </c>
      <c r="P1227" cm="1">
        <f t="array" ref="P1227">IFERROR(INDEX(G:G,MATCH(K1227&amp;O1227,D:D&amp;F:F,0)),"")</f>
        <v>65</v>
      </c>
      <c r="Q1227">
        <f>IF(P1227="","",_xlfn.MAXIFS(G:G,B:B,I1227))</f>
        <v>65</v>
      </c>
      <c r="R1227" t="str" cm="1">
        <f t="array" ref="R1227">IF(P1227=Q1227,"",IFERROR(INDEX(E:E,MATCH(I1227&amp;Q1227,B:B&amp;G:G,0)),""))</f>
        <v/>
      </c>
    </row>
    <row r="1228" spans="2:18" x14ac:dyDescent="0.2">
      <c r="B1228" t="s">
        <v>3007</v>
      </c>
      <c r="C1228" t="str">
        <f>VLOOKUP(B1228,customer!A:B,2,FALSE)</f>
        <v>Wendeline Batiste</v>
      </c>
      <c r="D1228" t="s">
        <v>3928</v>
      </c>
      <c r="E1228" t="str">
        <f>VLOOKUP(D1228,campaign!A:B,2,FALSE)</f>
        <v>OptOutMailings</v>
      </c>
      <c r="F1228" s="9">
        <v>44879</v>
      </c>
      <c r="G1228">
        <f>VLOOKUP(D1228,campaign!A:D,4,FALSE)</f>
        <v>75</v>
      </c>
      <c r="I1228" t="s">
        <v>3243</v>
      </c>
      <c r="J1228" t="str">
        <f>VLOOKUP(I1228,B:C,2,FALSE)</f>
        <v>Madge Simoneton</v>
      </c>
      <c r="K1228" t="s">
        <v>3950</v>
      </c>
      <c r="L1228" t="str" cm="1">
        <f t="array" ref="L1228">INDEX(E:E,MATCH(I1228&amp;M1228,B:B&amp;F:F,0))</f>
        <v>NotNewCellphoneUser</v>
      </c>
      <c r="M1228" s="9">
        <f>_xlfn.MAXIFS(F:F,B:B,I1228,D:D,K1228)</f>
        <v>45055</v>
      </c>
      <c r="N1228" cm="1">
        <f t="array" ref="N1228">INDEX(G:G,MATCH(I1228&amp;K1228&amp;M1228,B:B&amp;D:D&amp;F:F,0))</f>
        <v>28</v>
      </c>
      <c r="O1228" s="9" t="str">
        <f>IF(M1228=_xlfn.MAXIFS(M:M,I:I,I1228),_xlfn.MAXIFS(M:M,I:I,I1228),"")</f>
        <v/>
      </c>
      <c r="P1228" t="str" cm="1">
        <f t="array" ref="P1228">IFERROR(INDEX(G:G,MATCH(K1228&amp;O1228,D:D&amp;F:F,0)),"")</f>
        <v/>
      </c>
      <c r="Q1228" t="str">
        <f>IF(P1228="","",_xlfn.MAXIFS(G:G,B:B,I1228))</f>
        <v/>
      </c>
      <c r="R1228" t="str" cm="1">
        <f t="array" ref="R1228">IF(P1228=Q1228,"",IFERROR(INDEX(E:E,MATCH(I1228&amp;Q1228,B:B&amp;G:G,0)),""))</f>
        <v/>
      </c>
    </row>
    <row r="1229" spans="2:18" x14ac:dyDescent="0.2">
      <c r="B1229" t="s">
        <v>3007</v>
      </c>
      <c r="C1229" t="str">
        <f>VLOOKUP(B1229,customer!A:B,2,FALSE)</f>
        <v>Wendeline Batiste</v>
      </c>
      <c r="D1229" t="s">
        <v>3928</v>
      </c>
      <c r="E1229" t="str">
        <f>VLOOKUP(D1229,campaign!A:B,2,FALSE)</f>
        <v>OptOutMailings</v>
      </c>
      <c r="F1229" s="9">
        <v>44971</v>
      </c>
      <c r="G1229">
        <f>VLOOKUP(D1229,campaign!A:D,4,FALSE)</f>
        <v>75</v>
      </c>
      <c r="I1229" t="s">
        <v>3318</v>
      </c>
      <c r="J1229" t="str">
        <f>VLOOKUP(I1229,B:C,2,FALSE)</f>
        <v>Madlin Klasen</v>
      </c>
      <c r="K1229" t="s">
        <v>3925</v>
      </c>
      <c r="L1229" t="str" cm="1">
        <f t="array" ref="L1229">INDEX(E:E,MATCH(I1229&amp;M1229,B:B&amp;F:F,0))</f>
        <v>Homeownership</v>
      </c>
      <c r="M1229" s="9">
        <f>_xlfn.MAXIFS(F:F,B:B,I1229,D:D,K1229)</f>
        <v>45050</v>
      </c>
      <c r="N1229" cm="1">
        <f t="array" ref="N1229">INDEX(G:G,MATCH(I1229&amp;K1229&amp;M1229,B:B&amp;D:D&amp;F:F,0))</f>
        <v>13</v>
      </c>
      <c r="O1229" s="9" t="str">
        <f>IF(M1229=_xlfn.MAXIFS(M:M,I:I,I1229),_xlfn.MAXIFS(M:M,I:I,I1229),"")</f>
        <v/>
      </c>
      <c r="P1229" t="str" cm="1">
        <f t="array" ref="P1229">IFERROR(INDEX(G:G,MATCH(K1229&amp;O1229,D:D&amp;F:F,0)),"")</f>
        <v/>
      </c>
      <c r="Q1229" t="str">
        <f>IF(P1229="","",_xlfn.MAXIFS(G:G,B:B,I1229))</f>
        <v/>
      </c>
      <c r="R1229" t="str" cm="1">
        <f t="array" ref="R1229">IF(P1229=Q1229,"",IFERROR(INDEX(E:E,MATCH(I1229&amp;Q1229,B:B&amp;G:G,0)),""))</f>
        <v/>
      </c>
    </row>
    <row r="1230" spans="2:18" x14ac:dyDescent="0.2">
      <c r="B1230" t="s">
        <v>3007</v>
      </c>
      <c r="C1230" t="str">
        <f>VLOOKUP(B1230,customer!A:B,2,FALSE)</f>
        <v>Wendeline Batiste</v>
      </c>
      <c r="D1230" t="s">
        <v>3928</v>
      </c>
      <c r="E1230" t="str">
        <f>VLOOKUP(D1230,campaign!A:B,2,FALSE)</f>
        <v>OptOutMailings</v>
      </c>
      <c r="F1230" s="9">
        <v>45009</v>
      </c>
      <c r="G1230">
        <f>VLOOKUP(D1230,campaign!A:D,4,FALSE)</f>
        <v>75</v>
      </c>
      <c r="I1230" t="s">
        <v>3318</v>
      </c>
      <c r="J1230" t="str">
        <f>VLOOKUP(I1230,B:C,2,FALSE)</f>
        <v>Madlin Klasen</v>
      </c>
      <c r="K1230" t="s">
        <v>3921</v>
      </c>
      <c r="L1230" t="str" cm="1">
        <f t="array" ref="L1230">INDEX(E:E,MATCH(I1230&amp;M1230,B:B&amp;F:F,0))</f>
        <v>HandsetRefurbished</v>
      </c>
      <c r="M1230" s="9">
        <f>_xlfn.MAXIFS(F:F,B:B,I1230,D:D,K1230)</f>
        <v>45075</v>
      </c>
      <c r="N1230" cm="1">
        <f t="array" ref="N1230">INDEX(G:G,MATCH(I1230&amp;K1230&amp;M1230,B:B&amp;D:D&amp;F:F,0))</f>
        <v>26</v>
      </c>
      <c r="O1230" s="9">
        <f>IF(M1230=_xlfn.MAXIFS(M:M,I:I,I1230),_xlfn.MAXIFS(M:M,I:I,I1230),"")</f>
        <v>45075</v>
      </c>
      <c r="P1230" cm="1">
        <f t="array" ref="P1230">IFERROR(INDEX(G:G,MATCH(K1230&amp;O1230,D:D&amp;F:F,0)),"")</f>
        <v>26</v>
      </c>
      <c r="Q1230">
        <f>IF(P1230="","",_xlfn.MAXIFS(G:G,B:B,I1230))</f>
        <v>26</v>
      </c>
      <c r="R1230" t="str" cm="1">
        <f t="array" ref="R1230">IF(P1230=Q1230,"",IFERROR(INDEX(E:E,MATCH(I1230&amp;Q1230,B:B&amp;G:G,0)),""))</f>
        <v/>
      </c>
    </row>
    <row r="1231" spans="2:18" x14ac:dyDescent="0.2">
      <c r="B1231" t="s">
        <v>3007</v>
      </c>
      <c r="C1231" t="str">
        <f>VLOOKUP(B1231,customer!A:B,2,FALSE)</f>
        <v>Wendeline Batiste</v>
      </c>
      <c r="D1231" t="s">
        <v>3928</v>
      </c>
      <c r="E1231" t="str">
        <f>VLOOKUP(D1231,campaign!A:B,2,FALSE)</f>
        <v>OptOutMailings</v>
      </c>
      <c r="F1231" s="9">
        <v>45063</v>
      </c>
      <c r="G1231">
        <f>VLOOKUP(D1231,campaign!A:D,4,FALSE)</f>
        <v>75</v>
      </c>
      <c r="I1231" t="s">
        <v>3543</v>
      </c>
      <c r="J1231" t="str">
        <f>VLOOKUP(I1231,B:C,2,FALSE)</f>
        <v>Magdaia Burch</v>
      </c>
      <c r="K1231" t="s">
        <v>3926</v>
      </c>
      <c r="L1231" t="str" cm="1">
        <f t="array" ref="L1231">INDEX(E:E,MATCH(I1231&amp;M1231,B:B&amp;F:F,0))</f>
        <v>BuysViaMailOrder</v>
      </c>
      <c r="M1231" s="9">
        <f>_xlfn.MAXIFS(F:F,B:B,I1231,D:D,K1231)</f>
        <v>45070</v>
      </c>
      <c r="N1231" cm="1">
        <f t="array" ref="N1231">INDEX(G:G,MATCH(I1231&amp;K1231&amp;M1231,B:B&amp;D:D&amp;F:F,0))</f>
        <v>25</v>
      </c>
      <c r="O1231" s="9">
        <f>IF(M1231=_xlfn.MAXIFS(M:M,I:I,I1231),_xlfn.MAXIFS(M:M,I:I,I1231),"")</f>
        <v>45070</v>
      </c>
      <c r="P1231" cm="1">
        <f t="array" ref="P1231">IFERROR(INDEX(G:G,MATCH(K1231&amp;O1231,D:D&amp;F:F,0)),"")</f>
        <v>25</v>
      </c>
      <c r="Q1231">
        <f>IF(P1231="","",_xlfn.MAXIFS(G:G,B:B,I1231))</f>
        <v>25</v>
      </c>
      <c r="R1231" t="str" cm="1">
        <f t="array" ref="R1231">IF(P1231=Q1231,"",IFERROR(INDEX(E:E,MATCH(I1231&amp;Q1231,B:B&amp;G:G,0)),""))</f>
        <v/>
      </c>
    </row>
    <row r="1232" spans="2:18" x14ac:dyDescent="0.2">
      <c r="B1232" t="s">
        <v>3007</v>
      </c>
      <c r="C1232" t="str">
        <f>VLOOKUP(B1232,customer!A:B,2,FALSE)</f>
        <v>Wendeline Batiste</v>
      </c>
      <c r="D1232" t="s">
        <v>3951</v>
      </c>
      <c r="E1232" t="str">
        <f>VLOOKUP(D1232,campaign!A:B,2,FALSE)</f>
        <v>OwnsMotorcycle</v>
      </c>
      <c r="F1232" s="9">
        <v>44667</v>
      </c>
      <c r="G1232">
        <f>VLOOKUP(D1232,campaign!A:D,4,FALSE)</f>
        <v>14</v>
      </c>
      <c r="I1232" t="s">
        <v>3543</v>
      </c>
      <c r="J1232" t="str">
        <f>VLOOKUP(I1232,B:C,2,FALSE)</f>
        <v>Magdaia Burch</v>
      </c>
      <c r="K1232" t="s">
        <v>3920</v>
      </c>
      <c r="L1232" t="str" cm="1">
        <f t="array" ref="L1232">INDEX(E:E,MATCH(I1232&amp;M1232,B:B&amp;F:F,0))</f>
        <v>ChildrenInHH</v>
      </c>
      <c r="M1232" s="9">
        <f>_xlfn.MAXIFS(F:F,B:B,I1232,D:D,K1232)</f>
        <v>45033</v>
      </c>
      <c r="N1232" cm="1">
        <f t="array" ref="N1232">INDEX(G:G,MATCH(I1232&amp;K1232&amp;M1232,B:B&amp;D:D&amp;F:F,0))</f>
        <v>10</v>
      </c>
      <c r="O1232" s="9" t="str">
        <f>IF(M1232=_xlfn.MAXIFS(M:M,I:I,I1232),_xlfn.MAXIFS(M:M,I:I,I1232),"")</f>
        <v/>
      </c>
      <c r="P1232" t="str" cm="1">
        <f t="array" ref="P1232">IFERROR(INDEX(G:G,MATCH(K1232&amp;O1232,D:D&amp;F:F,0)),"")</f>
        <v/>
      </c>
      <c r="Q1232" t="str">
        <f>IF(P1232="","",_xlfn.MAXIFS(G:G,B:B,I1232))</f>
        <v/>
      </c>
      <c r="R1232" t="str" cm="1">
        <f t="array" ref="R1232">IF(P1232=Q1232,"",IFERROR(INDEX(E:E,MATCH(I1232&amp;Q1232,B:B&amp;G:G,0)),""))</f>
        <v/>
      </c>
    </row>
    <row r="1233" spans="2:18" x14ac:dyDescent="0.2">
      <c r="B1233" t="s">
        <v>3007</v>
      </c>
      <c r="C1233" t="str">
        <f>VLOOKUP(B1233,customer!A:B,2,FALSE)</f>
        <v>Wendeline Batiste</v>
      </c>
      <c r="D1233" t="s">
        <v>3951</v>
      </c>
      <c r="E1233" t="str">
        <f>VLOOKUP(D1233,campaign!A:B,2,FALSE)</f>
        <v>OwnsMotorcycle</v>
      </c>
      <c r="F1233" s="9">
        <v>44768</v>
      </c>
      <c r="G1233">
        <f>VLOOKUP(D1233,campaign!A:D,4,FALSE)</f>
        <v>14</v>
      </c>
      <c r="I1233" t="s">
        <v>3889</v>
      </c>
      <c r="J1233" t="str">
        <f>VLOOKUP(I1233,B:C,2,FALSE)</f>
        <v>Magdalena Jancar</v>
      </c>
      <c r="K1233" t="s">
        <v>3947</v>
      </c>
      <c r="L1233" t="str" cm="1">
        <f t="array" ref="L1233">INDEX(E:E,MATCH(I1233&amp;M1233,B:B&amp;F:F,0))</f>
        <v>OwnsComputer</v>
      </c>
      <c r="M1233" s="9">
        <f>_xlfn.MAXIFS(F:F,B:B,I1233,D:D,K1233)</f>
        <v>45081</v>
      </c>
      <c r="N1233" cm="1">
        <f t="array" ref="N1233">INDEX(G:G,MATCH(I1233&amp;K1233&amp;M1233,B:B&amp;D:D&amp;F:F,0))</f>
        <v>62</v>
      </c>
      <c r="O1233" s="9">
        <f>IF(M1233=_xlfn.MAXIFS(M:M,I:I,I1233),_xlfn.MAXIFS(M:M,I:I,I1233),"")</f>
        <v>45081</v>
      </c>
      <c r="P1233" cm="1">
        <f t="array" ref="P1233">IFERROR(INDEX(G:G,MATCH(K1233&amp;O1233,D:D&amp;F:F,0)),"")</f>
        <v>62</v>
      </c>
      <c r="Q1233">
        <f>IF(P1233="","",_xlfn.MAXIFS(G:G,B:B,I1233))</f>
        <v>62</v>
      </c>
      <c r="R1233" t="str" cm="1">
        <f t="array" ref="R1233">IF(P1233=Q1233,"",IFERROR(INDEX(E:E,MATCH(I1233&amp;Q1233,B:B&amp;G:G,0)),""))</f>
        <v/>
      </c>
    </row>
    <row r="1234" spans="2:18" x14ac:dyDescent="0.2">
      <c r="B1234" t="s">
        <v>3007</v>
      </c>
      <c r="C1234" t="str">
        <f>VLOOKUP(B1234,customer!A:B,2,FALSE)</f>
        <v>Wendeline Batiste</v>
      </c>
      <c r="D1234" t="s">
        <v>3951</v>
      </c>
      <c r="E1234" t="str">
        <f>VLOOKUP(D1234,campaign!A:B,2,FALSE)</f>
        <v>OwnsMotorcycle</v>
      </c>
      <c r="F1234" s="9">
        <v>44834</v>
      </c>
      <c r="G1234">
        <f>VLOOKUP(D1234,campaign!A:D,4,FALSE)</f>
        <v>14</v>
      </c>
      <c r="I1234" t="s">
        <v>3889</v>
      </c>
      <c r="J1234" t="str">
        <f>VLOOKUP(I1234,B:C,2,FALSE)</f>
        <v>Magdalena Jancar</v>
      </c>
      <c r="K1234" t="s">
        <v>3920</v>
      </c>
      <c r="L1234" t="str" cm="1">
        <f t="array" ref="L1234">INDEX(E:E,MATCH(I1234&amp;M1234,B:B&amp;F:F,0))</f>
        <v>ChildrenInHH</v>
      </c>
      <c r="M1234" s="9">
        <f>_xlfn.MAXIFS(F:F,B:B,I1234,D:D,K1234)</f>
        <v>45061</v>
      </c>
      <c r="N1234" cm="1">
        <f t="array" ref="N1234">INDEX(G:G,MATCH(I1234&amp;K1234&amp;M1234,B:B&amp;D:D&amp;F:F,0))</f>
        <v>10</v>
      </c>
      <c r="O1234" s="9" t="str">
        <f>IF(M1234=_xlfn.MAXIFS(M:M,I:I,I1234),_xlfn.MAXIFS(M:M,I:I,I1234),"")</f>
        <v/>
      </c>
      <c r="P1234" t="str" cm="1">
        <f t="array" ref="P1234">IFERROR(INDEX(G:G,MATCH(K1234&amp;O1234,D:D&amp;F:F,0)),"")</f>
        <v/>
      </c>
      <c r="Q1234" t="str">
        <f>IF(P1234="","",_xlfn.MAXIFS(G:G,B:B,I1234))</f>
        <v/>
      </c>
      <c r="R1234" t="str" cm="1">
        <f t="array" ref="R1234">IF(P1234=Q1234,"",IFERROR(INDEX(E:E,MATCH(I1234&amp;Q1234,B:B&amp;G:G,0)),""))</f>
        <v/>
      </c>
    </row>
    <row r="1235" spans="2:18" x14ac:dyDescent="0.2">
      <c r="B1235" t="s">
        <v>3007</v>
      </c>
      <c r="C1235" t="str">
        <f>VLOOKUP(B1235,customer!A:B,2,FALSE)</f>
        <v>Wendeline Batiste</v>
      </c>
      <c r="D1235" t="s">
        <v>3951</v>
      </c>
      <c r="E1235" t="str">
        <f>VLOOKUP(D1235,campaign!A:B,2,FALSE)</f>
        <v>OwnsMotorcycle</v>
      </c>
      <c r="F1235" s="9">
        <v>44889</v>
      </c>
      <c r="G1235">
        <f>VLOOKUP(D1235,campaign!A:D,4,FALSE)</f>
        <v>14</v>
      </c>
      <c r="I1235" t="s">
        <v>3040</v>
      </c>
      <c r="J1235" t="str">
        <f>VLOOKUP(I1235,B:C,2,FALSE)</f>
        <v>Maia Olesen</v>
      </c>
      <c r="K1235" t="s">
        <v>3949</v>
      </c>
      <c r="L1235" t="str" cm="1">
        <f t="array" ref="L1235">INDEX(E:E,MATCH(I1235&amp;M1235,B:B&amp;F:F,0))</f>
        <v>NewCellphoneUser</v>
      </c>
      <c r="M1235" s="9">
        <f>_xlfn.MAXIFS(F:F,B:B,I1235,D:D,K1235)</f>
        <v>45062</v>
      </c>
      <c r="N1235" cm="1">
        <f t="array" ref="N1235">INDEX(G:G,MATCH(I1235&amp;K1235&amp;M1235,B:B&amp;D:D&amp;F:F,0))</f>
        <v>25</v>
      </c>
      <c r="O1235" s="9">
        <f>IF(M1235=_xlfn.MAXIFS(M:M,I:I,I1235),_xlfn.MAXIFS(M:M,I:I,I1235),"")</f>
        <v>45062</v>
      </c>
      <c r="P1235" cm="1">
        <f t="array" ref="P1235">IFERROR(INDEX(G:G,MATCH(K1235&amp;O1235,D:D&amp;F:F,0)),"")</f>
        <v>25</v>
      </c>
      <c r="Q1235">
        <f>IF(P1235="","",_xlfn.MAXIFS(G:G,B:B,I1235))</f>
        <v>25</v>
      </c>
      <c r="R1235" t="str" cm="1">
        <f t="array" ref="R1235">IF(P1235=Q1235,"",IFERROR(INDEX(E:E,MATCH(I1235&amp;Q1235,B:B&amp;G:G,0)),""))</f>
        <v/>
      </c>
    </row>
    <row r="1236" spans="2:18" x14ac:dyDescent="0.2">
      <c r="B1236" t="s">
        <v>3007</v>
      </c>
      <c r="C1236" t="str">
        <f>VLOOKUP(B1236,customer!A:B,2,FALSE)</f>
        <v>Wendeline Batiste</v>
      </c>
      <c r="D1236" t="s">
        <v>3951</v>
      </c>
      <c r="E1236" t="str">
        <f>VLOOKUP(D1236,campaign!A:B,2,FALSE)</f>
        <v>OwnsMotorcycle</v>
      </c>
      <c r="F1236" s="9">
        <v>44976</v>
      </c>
      <c r="G1236">
        <f>VLOOKUP(D1236,campaign!A:D,4,FALSE)</f>
        <v>14</v>
      </c>
      <c r="I1236" t="s">
        <v>3040</v>
      </c>
      <c r="J1236" t="str">
        <f>VLOOKUP(I1236,B:C,2,FALSE)</f>
        <v>Maia Olesen</v>
      </c>
      <c r="K1236" t="s">
        <v>3925</v>
      </c>
      <c r="L1236" t="str" cm="1">
        <f t="array" ref="L1236">INDEX(E:E,MATCH(I1236&amp;M1236,B:B&amp;F:F,0))</f>
        <v>Homeownership</v>
      </c>
      <c r="M1236" s="9">
        <f>_xlfn.MAXIFS(F:F,B:B,I1236,D:D,K1236)</f>
        <v>45024</v>
      </c>
      <c r="N1236" cm="1">
        <f t="array" ref="N1236">INDEX(G:G,MATCH(I1236&amp;K1236&amp;M1236,B:B&amp;D:D&amp;F:F,0))</f>
        <v>13</v>
      </c>
      <c r="O1236" s="9" t="str">
        <f>IF(M1236=_xlfn.MAXIFS(M:M,I:I,I1236),_xlfn.MAXIFS(M:M,I:I,I1236),"")</f>
        <v/>
      </c>
      <c r="P1236" t="str" cm="1">
        <f t="array" ref="P1236">IFERROR(INDEX(G:G,MATCH(K1236&amp;O1236,D:D&amp;F:F,0)),"")</f>
        <v/>
      </c>
      <c r="Q1236" t="str">
        <f>IF(P1236="","",_xlfn.MAXIFS(G:G,B:B,I1236))</f>
        <v/>
      </c>
      <c r="R1236" t="str" cm="1">
        <f t="array" ref="R1236">IF(P1236=Q1236,"",IFERROR(INDEX(E:E,MATCH(I1236&amp;Q1236,B:B&amp;G:G,0)),""))</f>
        <v/>
      </c>
    </row>
    <row r="1237" spans="2:18" x14ac:dyDescent="0.2">
      <c r="B1237" t="s">
        <v>3007</v>
      </c>
      <c r="C1237" t="str">
        <f>VLOOKUP(B1237,customer!A:B,2,FALSE)</f>
        <v>Wendeline Batiste</v>
      </c>
      <c r="D1237" t="s">
        <v>3951</v>
      </c>
      <c r="E1237" t="str">
        <f>VLOOKUP(D1237,campaign!A:B,2,FALSE)</f>
        <v>OwnsMotorcycle</v>
      </c>
      <c r="F1237" s="9">
        <v>45009</v>
      </c>
      <c r="G1237">
        <f>VLOOKUP(D1237,campaign!A:D,4,FALSE)</f>
        <v>14</v>
      </c>
      <c r="I1237" t="s">
        <v>3040</v>
      </c>
      <c r="J1237" t="str">
        <f>VLOOKUP(I1237,B:C,2,FALSE)</f>
        <v>Maia Olesen</v>
      </c>
      <c r="K1237" t="s">
        <v>3926</v>
      </c>
      <c r="L1237" t="str" cm="1">
        <f t="array" ref="L1237">INDEX(E:E,MATCH(I1237&amp;M1237,B:B&amp;F:F,0))</f>
        <v>BuysViaMailOrder</v>
      </c>
      <c r="M1237" s="9">
        <f>_xlfn.MAXIFS(F:F,B:B,I1237,D:D,K1237)</f>
        <v>45061</v>
      </c>
      <c r="N1237" cm="1">
        <f t="array" ref="N1237">INDEX(G:G,MATCH(I1237&amp;K1237&amp;M1237,B:B&amp;D:D&amp;F:F,0))</f>
        <v>25</v>
      </c>
      <c r="O1237" s="9" t="str">
        <f>IF(M1237=_xlfn.MAXIFS(M:M,I:I,I1237),_xlfn.MAXIFS(M:M,I:I,I1237),"")</f>
        <v/>
      </c>
      <c r="P1237" t="str" cm="1">
        <f t="array" ref="P1237">IFERROR(INDEX(G:G,MATCH(K1237&amp;O1237,D:D&amp;F:F,0)),"")</f>
        <v/>
      </c>
      <c r="Q1237" t="str">
        <f>IF(P1237="","",_xlfn.MAXIFS(G:G,B:B,I1237))</f>
        <v/>
      </c>
      <c r="R1237" t="str" cm="1">
        <f t="array" ref="R1237">IF(P1237=Q1237,"",IFERROR(INDEX(E:E,MATCH(I1237&amp;Q1237,B:B&amp;G:G,0)),""))</f>
        <v/>
      </c>
    </row>
    <row r="1238" spans="2:18" x14ac:dyDescent="0.2">
      <c r="B1238" t="s">
        <v>3007</v>
      </c>
      <c r="C1238" t="str">
        <f>VLOOKUP(B1238,customer!A:B,2,FALSE)</f>
        <v>Wendeline Batiste</v>
      </c>
      <c r="D1238" t="s">
        <v>3951</v>
      </c>
      <c r="E1238" t="str">
        <f>VLOOKUP(D1238,campaign!A:B,2,FALSE)</f>
        <v>OwnsMotorcycle</v>
      </c>
      <c r="F1238" s="9">
        <v>45043</v>
      </c>
      <c r="G1238">
        <f>VLOOKUP(D1238,campaign!A:D,4,FALSE)</f>
        <v>14</v>
      </c>
      <c r="I1238" t="s">
        <v>3668</v>
      </c>
      <c r="J1238" t="str">
        <f>VLOOKUP(I1238,B:C,2,FALSE)</f>
        <v>Maisie Hagerty</v>
      </c>
      <c r="K1238" t="s">
        <v>3951</v>
      </c>
      <c r="L1238" t="str" cm="1">
        <f t="array" ref="L1238">INDEX(E:E,MATCH(I1238&amp;M1238,B:B&amp;F:F,0))</f>
        <v>OwnsMotorcycle</v>
      </c>
      <c r="M1238" s="9">
        <f>_xlfn.MAXIFS(F:F,B:B,I1238,D:D,K1238)</f>
        <v>45082</v>
      </c>
      <c r="N1238" cm="1">
        <f t="array" ref="N1238">INDEX(G:G,MATCH(I1238&amp;K1238&amp;M1238,B:B&amp;D:D&amp;F:F,0))</f>
        <v>14</v>
      </c>
      <c r="O1238" s="9">
        <f>IF(M1238=_xlfn.MAXIFS(M:M,I:I,I1238),_xlfn.MAXIFS(M:M,I:I,I1238),"")</f>
        <v>45082</v>
      </c>
      <c r="P1238" cm="1">
        <f t="array" ref="P1238">IFERROR(INDEX(G:G,MATCH(K1238&amp;O1238,D:D&amp;F:F,0)),"")</f>
        <v>14</v>
      </c>
      <c r="Q1238">
        <f>IF(P1238="","",_xlfn.MAXIFS(G:G,B:B,I1238))</f>
        <v>14</v>
      </c>
      <c r="R1238" t="str" cm="1">
        <f t="array" ref="R1238">IF(P1238=Q1238,"",IFERROR(INDEX(E:E,MATCH(I1238&amp;Q1238,B:B&amp;G:G,0)),""))</f>
        <v/>
      </c>
    </row>
    <row r="1239" spans="2:18" x14ac:dyDescent="0.2">
      <c r="B1239" t="s">
        <v>3007</v>
      </c>
      <c r="C1239" t="str">
        <f>VLOOKUP(B1239,customer!A:B,2,FALSE)</f>
        <v>Wendeline Batiste</v>
      </c>
      <c r="D1239" t="s">
        <v>3951</v>
      </c>
      <c r="E1239" t="str">
        <f>VLOOKUP(D1239,campaign!A:B,2,FALSE)</f>
        <v>OwnsMotorcycle</v>
      </c>
      <c r="F1239" s="9">
        <v>45069</v>
      </c>
      <c r="G1239">
        <f>VLOOKUP(D1239,campaign!A:D,4,FALSE)</f>
        <v>14</v>
      </c>
      <c r="I1239" t="s">
        <v>3876</v>
      </c>
      <c r="J1239" t="str">
        <f>VLOOKUP(I1239,B:C,2,FALSE)</f>
        <v>Manda Vearncombe</v>
      </c>
      <c r="K1239" t="s">
        <v>3950</v>
      </c>
      <c r="L1239" t="str" cm="1">
        <f t="array" ref="L1239">INDEX(E:E,MATCH(I1239&amp;M1239,B:B&amp;F:F,0))</f>
        <v>NotNewCellphoneUser</v>
      </c>
      <c r="M1239" s="9">
        <f>_xlfn.MAXIFS(F:F,B:B,I1239,D:D,K1239)</f>
        <v>45043</v>
      </c>
      <c r="N1239" cm="1">
        <f t="array" ref="N1239">INDEX(G:G,MATCH(I1239&amp;K1239&amp;M1239,B:B&amp;D:D&amp;F:F,0))</f>
        <v>28</v>
      </c>
      <c r="O1239" s="9">
        <f>IF(M1239=_xlfn.MAXIFS(M:M,I:I,I1239),_xlfn.MAXIFS(M:M,I:I,I1239),"")</f>
        <v>45043</v>
      </c>
      <c r="P1239" cm="1">
        <f t="array" ref="P1239">IFERROR(INDEX(G:G,MATCH(K1239&amp;O1239,D:D&amp;F:F,0)),"")</f>
        <v>28</v>
      </c>
      <c r="Q1239">
        <f>IF(P1239="","",_xlfn.MAXIFS(G:G,B:B,I1239))</f>
        <v>28</v>
      </c>
      <c r="R1239" t="str" cm="1">
        <f t="array" ref="R1239">IF(P1239=Q1239,"",IFERROR(INDEX(E:E,MATCH(I1239&amp;Q1239,B:B&amp;G:G,0)),""))</f>
        <v/>
      </c>
    </row>
    <row r="1240" spans="2:18" x14ac:dyDescent="0.2">
      <c r="B1240" t="s">
        <v>3007</v>
      </c>
      <c r="C1240" t="str">
        <f>VLOOKUP(B1240,customer!A:B,2,FALSE)</f>
        <v>Wendeline Batiste</v>
      </c>
      <c r="D1240" t="s">
        <v>3950</v>
      </c>
      <c r="E1240" t="str">
        <f>VLOOKUP(D1240,campaign!A:B,2,FALSE)</f>
        <v>NotNewCellphoneUser</v>
      </c>
      <c r="F1240" s="9">
        <v>44821</v>
      </c>
      <c r="G1240">
        <f>VLOOKUP(D1240,campaign!A:D,4,FALSE)</f>
        <v>28</v>
      </c>
      <c r="I1240" t="s">
        <v>3333</v>
      </c>
      <c r="J1240" t="str">
        <f>VLOOKUP(I1240,B:C,2,FALSE)</f>
        <v>Mara Pressland</v>
      </c>
      <c r="K1240" t="s">
        <v>3953</v>
      </c>
      <c r="L1240" t="str" cm="1">
        <f t="array" ref="L1240">INDEX(E:E,MATCH(I1240&amp;M1240,B:B&amp;F:F,0))</f>
        <v>MaritalStatus</v>
      </c>
      <c r="M1240" s="9">
        <f>_xlfn.MAXIFS(F:F,B:B,I1240,D:D,K1240)</f>
        <v>45085</v>
      </c>
      <c r="N1240" cm="1">
        <f t="array" ref="N1240">INDEX(G:G,MATCH(I1240&amp;K1240&amp;M1240,B:B&amp;D:D&amp;F:F,0))</f>
        <v>29</v>
      </c>
      <c r="O1240" s="9">
        <f>IF(M1240=_xlfn.MAXIFS(M:M,I:I,I1240),_xlfn.MAXIFS(M:M,I:I,I1240),"")</f>
        <v>45085</v>
      </c>
      <c r="P1240" cm="1">
        <f t="array" ref="P1240">IFERROR(INDEX(G:G,MATCH(K1240&amp;O1240,D:D&amp;F:F,0)),"")</f>
        <v>29</v>
      </c>
      <c r="Q1240">
        <f>IF(P1240="","",_xlfn.MAXIFS(G:G,B:B,I1240))</f>
        <v>29</v>
      </c>
      <c r="R1240" t="str" cm="1">
        <f t="array" ref="R1240">IF(P1240=Q1240,"",IFERROR(INDEX(E:E,MATCH(I1240&amp;Q1240,B:B&amp;G:G,0)),""))</f>
        <v/>
      </c>
    </row>
    <row r="1241" spans="2:18" x14ac:dyDescent="0.2">
      <c r="B1241" t="s">
        <v>3007</v>
      </c>
      <c r="C1241" t="str">
        <f>VLOOKUP(B1241,customer!A:B,2,FALSE)</f>
        <v>Wendeline Batiste</v>
      </c>
      <c r="D1241" t="s">
        <v>3950</v>
      </c>
      <c r="E1241" t="str">
        <f>VLOOKUP(D1241,campaign!A:B,2,FALSE)</f>
        <v>NotNewCellphoneUser</v>
      </c>
      <c r="F1241" s="9">
        <v>44854</v>
      </c>
      <c r="G1241">
        <f>VLOOKUP(D1241,campaign!A:D,4,FALSE)</f>
        <v>28</v>
      </c>
      <c r="I1241" t="s">
        <v>3333</v>
      </c>
      <c r="J1241" t="str">
        <f>VLOOKUP(I1241,B:C,2,FALSE)</f>
        <v>Mara Pressland</v>
      </c>
      <c r="K1241" t="s">
        <v>3950</v>
      </c>
      <c r="L1241" t="str" cm="1">
        <f t="array" ref="L1241">INDEX(E:E,MATCH(I1241&amp;M1241,B:B&amp;F:F,0))</f>
        <v>NotNewCellphoneUser</v>
      </c>
      <c r="M1241" s="9">
        <f>_xlfn.MAXIFS(F:F,B:B,I1241,D:D,K1241)</f>
        <v>45078</v>
      </c>
      <c r="N1241" cm="1">
        <f t="array" ref="N1241">INDEX(G:G,MATCH(I1241&amp;K1241&amp;M1241,B:B&amp;D:D&amp;F:F,0))</f>
        <v>28</v>
      </c>
      <c r="O1241" s="9" t="str">
        <f>IF(M1241=_xlfn.MAXIFS(M:M,I:I,I1241),_xlfn.MAXIFS(M:M,I:I,I1241),"")</f>
        <v/>
      </c>
      <c r="P1241" t="str" cm="1">
        <f t="array" ref="P1241">IFERROR(INDEX(G:G,MATCH(K1241&amp;O1241,D:D&amp;F:F,0)),"")</f>
        <v/>
      </c>
      <c r="Q1241" t="str">
        <f>IF(P1241="","",_xlfn.MAXIFS(G:G,B:B,I1241))</f>
        <v/>
      </c>
      <c r="R1241" t="str" cm="1">
        <f t="array" ref="R1241">IF(P1241=Q1241,"",IFERROR(INDEX(E:E,MATCH(I1241&amp;Q1241,B:B&amp;G:G,0)),""))</f>
        <v/>
      </c>
    </row>
    <row r="1242" spans="2:18" x14ac:dyDescent="0.2">
      <c r="B1242" t="s">
        <v>3007</v>
      </c>
      <c r="C1242" t="str">
        <f>VLOOKUP(B1242,customer!A:B,2,FALSE)</f>
        <v>Wendeline Batiste</v>
      </c>
      <c r="D1242" t="s">
        <v>3950</v>
      </c>
      <c r="E1242" t="str">
        <f>VLOOKUP(D1242,campaign!A:B,2,FALSE)</f>
        <v>NotNewCellphoneUser</v>
      </c>
      <c r="F1242" s="9">
        <v>44926</v>
      </c>
      <c r="G1242">
        <f>VLOOKUP(D1242,campaign!A:D,4,FALSE)</f>
        <v>28</v>
      </c>
      <c r="I1242" t="s">
        <v>3795</v>
      </c>
      <c r="J1242" t="str">
        <f>VLOOKUP(I1242,B:C,2,FALSE)</f>
        <v>Marc Keenor</v>
      </c>
      <c r="K1242" t="s">
        <v>3921</v>
      </c>
      <c r="L1242" t="str" cm="1">
        <f t="array" ref="L1242">INDEX(E:E,MATCH(I1242&amp;M1242,B:B&amp;F:F,0))</f>
        <v>HandsetRefurbished</v>
      </c>
      <c r="M1242" s="9">
        <f>_xlfn.MAXIFS(F:F,B:B,I1242,D:D,K1242)</f>
        <v>45051</v>
      </c>
      <c r="N1242" cm="1">
        <f t="array" ref="N1242">INDEX(G:G,MATCH(I1242&amp;K1242&amp;M1242,B:B&amp;D:D&amp;F:F,0))</f>
        <v>26</v>
      </c>
      <c r="O1242" s="9">
        <f>IF(M1242=_xlfn.MAXIFS(M:M,I:I,I1242),_xlfn.MAXIFS(M:M,I:I,I1242),"")</f>
        <v>45051</v>
      </c>
      <c r="P1242" cm="1">
        <f t="array" ref="P1242">IFERROR(INDEX(G:G,MATCH(K1242&amp;O1242,D:D&amp;F:F,0)),"")</f>
        <v>26</v>
      </c>
      <c r="Q1242">
        <f>IF(P1242="","",_xlfn.MAXIFS(G:G,B:B,I1242))</f>
        <v>26</v>
      </c>
      <c r="R1242" t="str" cm="1">
        <f t="array" ref="R1242">IF(P1242=Q1242,"",IFERROR(INDEX(E:E,MATCH(I1242&amp;Q1242,B:B&amp;G:G,0)),""))</f>
        <v/>
      </c>
    </row>
    <row r="1243" spans="2:18" x14ac:dyDescent="0.2">
      <c r="B1243" t="s">
        <v>3007</v>
      </c>
      <c r="C1243" t="str">
        <f>VLOOKUP(B1243,customer!A:B,2,FALSE)</f>
        <v>Wendeline Batiste</v>
      </c>
      <c r="D1243" t="s">
        <v>3950</v>
      </c>
      <c r="E1243" t="str">
        <f>VLOOKUP(D1243,campaign!A:B,2,FALSE)</f>
        <v>NotNewCellphoneUser</v>
      </c>
      <c r="F1243" s="9">
        <v>44947</v>
      </c>
      <c r="G1243">
        <f>VLOOKUP(D1243,campaign!A:D,4,FALSE)</f>
        <v>28</v>
      </c>
      <c r="I1243" t="s">
        <v>3005</v>
      </c>
      <c r="J1243" t="str">
        <f>VLOOKUP(I1243,B:C,2,FALSE)</f>
        <v>Margo Leger</v>
      </c>
      <c r="K1243" t="s">
        <v>3929</v>
      </c>
      <c r="L1243" t="str" cm="1">
        <f t="array" ref="L1243">INDEX(E:E,MATCH(I1243&amp;M1243,B:B&amp;F:F,0))</f>
        <v>NonUSTravel</v>
      </c>
      <c r="M1243" s="9">
        <f>_xlfn.MAXIFS(F:F,B:B,I1243,D:D,K1243)</f>
        <v>45078</v>
      </c>
      <c r="N1243" cm="1">
        <f t="array" ref="N1243">INDEX(G:G,MATCH(I1243&amp;K1243&amp;M1243,B:B&amp;D:D&amp;F:F,0))</f>
        <v>66</v>
      </c>
      <c r="O1243" s="9">
        <f>IF(M1243=_xlfn.MAXIFS(M:M,I:I,I1243),_xlfn.MAXIFS(M:M,I:I,I1243),"")</f>
        <v>45078</v>
      </c>
      <c r="P1243" cm="1">
        <f t="array" ref="P1243">IFERROR(INDEX(G:G,MATCH(K1243&amp;O1243,D:D&amp;F:F,0)),"")</f>
        <v>66</v>
      </c>
      <c r="Q1243">
        <f>IF(P1243="","",_xlfn.MAXIFS(G:G,B:B,I1243))</f>
        <v>66</v>
      </c>
      <c r="R1243" t="str" cm="1">
        <f t="array" ref="R1243">IF(P1243=Q1243,"",IFERROR(INDEX(E:E,MATCH(I1243&amp;Q1243,B:B&amp;G:G,0)),""))</f>
        <v/>
      </c>
    </row>
    <row r="1244" spans="2:18" x14ac:dyDescent="0.2">
      <c r="B1244" t="s">
        <v>3007</v>
      </c>
      <c r="C1244" t="str">
        <f>VLOOKUP(B1244,customer!A:B,2,FALSE)</f>
        <v>Wendeline Batiste</v>
      </c>
      <c r="D1244" t="s">
        <v>3950</v>
      </c>
      <c r="E1244" t="str">
        <f>VLOOKUP(D1244,campaign!A:B,2,FALSE)</f>
        <v>NotNewCellphoneUser</v>
      </c>
      <c r="F1244" s="9">
        <v>44984</v>
      </c>
      <c r="G1244">
        <f>VLOOKUP(D1244,campaign!A:D,4,FALSE)</f>
        <v>28</v>
      </c>
      <c r="I1244" t="s">
        <v>3005</v>
      </c>
      <c r="J1244" t="str">
        <f>VLOOKUP(I1244,B:C,2,FALSE)</f>
        <v>Margo Leger</v>
      </c>
      <c r="K1244" t="s">
        <v>3925</v>
      </c>
      <c r="L1244" t="str" cm="1">
        <f t="array" ref="L1244">INDEX(E:E,MATCH(I1244&amp;M1244,B:B&amp;F:F,0))</f>
        <v>Homeownership</v>
      </c>
      <c r="M1244" s="9">
        <f>_xlfn.MAXIFS(F:F,B:B,I1244,D:D,K1244)</f>
        <v>45060</v>
      </c>
      <c r="N1244" cm="1">
        <f t="array" ref="N1244">INDEX(G:G,MATCH(I1244&amp;K1244&amp;M1244,B:B&amp;D:D&amp;F:F,0))</f>
        <v>13</v>
      </c>
      <c r="O1244" s="9" t="str">
        <f>IF(M1244=_xlfn.MAXIFS(M:M,I:I,I1244),_xlfn.MAXIFS(M:M,I:I,I1244),"")</f>
        <v/>
      </c>
      <c r="P1244" t="str" cm="1">
        <f t="array" ref="P1244">IFERROR(INDEX(G:G,MATCH(K1244&amp;O1244,D:D&amp;F:F,0)),"")</f>
        <v/>
      </c>
      <c r="Q1244" t="str">
        <f>IF(P1244="","",_xlfn.MAXIFS(G:G,B:B,I1244))</f>
        <v/>
      </c>
      <c r="R1244" t="str" cm="1">
        <f t="array" ref="R1244">IF(P1244=Q1244,"",IFERROR(INDEX(E:E,MATCH(I1244&amp;Q1244,B:B&amp;G:G,0)),""))</f>
        <v/>
      </c>
    </row>
    <row r="1245" spans="2:18" x14ac:dyDescent="0.2">
      <c r="B1245" t="s">
        <v>3007</v>
      </c>
      <c r="C1245" t="str">
        <f>VLOOKUP(B1245,customer!A:B,2,FALSE)</f>
        <v>Wendeline Batiste</v>
      </c>
      <c r="D1245" t="s">
        <v>3950</v>
      </c>
      <c r="E1245" t="str">
        <f>VLOOKUP(D1245,campaign!A:B,2,FALSE)</f>
        <v>NotNewCellphoneUser</v>
      </c>
      <c r="F1245" s="9">
        <v>45012</v>
      </c>
      <c r="G1245">
        <f>VLOOKUP(D1245,campaign!A:D,4,FALSE)</f>
        <v>28</v>
      </c>
      <c r="I1245" t="s">
        <v>3005</v>
      </c>
      <c r="J1245" t="str">
        <f>VLOOKUP(I1245,B:C,2,FALSE)</f>
        <v>Margo Leger</v>
      </c>
      <c r="K1245" t="s">
        <v>3949</v>
      </c>
      <c r="L1245" t="str" cm="1">
        <f t="array" ref="L1245">INDEX(E:E,MATCH(I1245&amp;M1245,B:B&amp;F:F,0))</f>
        <v>Homeownership</v>
      </c>
      <c r="M1245" s="9">
        <f>_xlfn.MAXIFS(F:F,B:B,I1245,D:D,K1245)</f>
        <v>45060</v>
      </c>
      <c r="N1245" cm="1">
        <f t="array" ref="N1245">INDEX(G:G,MATCH(I1245&amp;K1245&amp;M1245,B:B&amp;D:D&amp;F:F,0))</f>
        <v>25</v>
      </c>
      <c r="O1245" s="9" t="str">
        <f>IF(M1245=_xlfn.MAXIFS(M:M,I:I,I1245),_xlfn.MAXIFS(M:M,I:I,I1245),"")</f>
        <v/>
      </c>
      <c r="P1245" t="str" cm="1">
        <f t="array" ref="P1245">IFERROR(INDEX(G:G,MATCH(K1245&amp;O1245,D:D&amp;F:F,0)),"")</f>
        <v/>
      </c>
      <c r="Q1245" t="str">
        <f>IF(P1245="","",_xlfn.MAXIFS(G:G,B:B,I1245))</f>
        <v/>
      </c>
      <c r="R1245" t="str" cm="1">
        <f t="array" ref="R1245">IF(P1245=Q1245,"",IFERROR(INDEX(E:E,MATCH(I1245&amp;Q1245,B:B&amp;G:G,0)),""))</f>
        <v/>
      </c>
    </row>
    <row r="1246" spans="2:18" x14ac:dyDescent="0.2">
      <c r="B1246" t="s">
        <v>3007</v>
      </c>
      <c r="C1246" t="str">
        <f>VLOOKUP(B1246,customer!A:B,2,FALSE)</f>
        <v>Wendeline Batiste</v>
      </c>
      <c r="D1246" t="s">
        <v>3950</v>
      </c>
      <c r="E1246" t="str">
        <f>VLOOKUP(D1246,campaign!A:B,2,FALSE)</f>
        <v>NotNewCellphoneUser</v>
      </c>
      <c r="F1246" s="9">
        <v>45065</v>
      </c>
      <c r="G1246">
        <f>VLOOKUP(D1246,campaign!A:D,4,FALSE)</f>
        <v>28</v>
      </c>
      <c r="I1246" t="s">
        <v>3187</v>
      </c>
      <c r="J1246" t="str">
        <f>VLOOKUP(I1246,B:C,2,FALSE)</f>
        <v>Margret Fessions</v>
      </c>
      <c r="K1246" t="s">
        <v>3951</v>
      </c>
      <c r="L1246" t="str" cm="1">
        <f t="array" ref="L1246">INDEX(E:E,MATCH(I1246&amp;M1246,B:B&amp;F:F,0))</f>
        <v>OwnsMotorcycle</v>
      </c>
      <c r="M1246" s="9">
        <f>_xlfn.MAXIFS(F:F,B:B,I1246,D:D,K1246)</f>
        <v>45064</v>
      </c>
      <c r="N1246" cm="1">
        <f t="array" ref="N1246">INDEX(G:G,MATCH(I1246&amp;K1246&amp;M1246,B:B&amp;D:D&amp;F:F,0))</f>
        <v>14</v>
      </c>
      <c r="O1246" s="9" t="str">
        <f>IF(M1246=_xlfn.MAXIFS(M:M,I:I,I1246),_xlfn.MAXIFS(M:M,I:I,I1246),"")</f>
        <v/>
      </c>
      <c r="P1246" t="str" cm="1">
        <f t="array" ref="P1246">IFERROR(INDEX(G:G,MATCH(K1246&amp;O1246,D:D&amp;F:F,0)),"")</f>
        <v/>
      </c>
      <c r="Q1246" t="str">
        <f>IF(P1246="","",_xlfn.MAXIFS(G:G,B:B,I1246))</f>
        <v/>
      </c>
      <c r="R1246" t="str" cm="1">
        <f t="array" ref="R1246">IF(P1246=Q1246,"",IFERROR(INDEX(E:E,MATCH(I1246&amp;Q1246,B:B&amp;G:G,0)),""))</f>
        <v/>
      </c>
    </row>
    <row r="1247" spans="2:18" x14ac:dyDescent="0.2">
      <c r="B1247" t="s">
        <v>3008</v>
      </c>
      <c r="C1247" t="str">
        <f>VLOOKUP(B1247,customer!A:B,2,FALSE)</f>
        <v>De witt Elener</v>
      </c>
      <c r="D1247" t="s">
        <v>3921</v>
      </c>
      <c r="E1247" t="str">
        <f>VLOOKUP(D1247,campaign!A:B,2,FALSE)</f>
        <v>HandsetRefurbished</v>
      </c>
      <c r="F1247" s="9">
        <v>44784</v>
      </c>
      <c r="G1247">
        <f>VLOOKUP(D1247,campaign!A:D,4,FALSE)</f>
        <v>26</v>
      </c>
      <c r="I1247" t="s">
        <v>3187</v>
      </c>
      <c r="J1247" t="str">
        <f>VLOOKUP(I1247,B:C,2,FALSE)</f>
        <v>Margret Fessions</v>
      </c>
      <c r="K1247" t="s">
        <v>3925</v>
      </c>
      <c r="L1247" t="str" cm="1">
        <f t="array" ref="L1247">INDEX(E:E,MATCH(I1247&amp;M1247,B:B&amp;F:F,0))</f>
        <v>Homeownership</v>
      </c>
      <c r="M1247" s="9">
        <f>_xlfn.MAXIFS(F:F,B:B,I1247,D:D,K1247)</f>
        <v>45087</v>
      </c>
      <c r="N1247" cm="1">
        <f t="array" ref="N1247">INDEX(G:G,MATCH(I1247&amp;K1247&amp;M1247,B:B&amp;D:D&amp;F:F,0))</f>
        <v>13</v>
      </c>
      <c r="O1247" s="9">
        <f>IF(M1247=_xlfn.MAXIFS(M:M,I:I,I1247),_xlfn.MAXIFS(M:M,I:I,I1247),"")</f>
        <v>45087</v>
      </c>
      <c r="P1247" cm="1">
        <f t="array" ref="P1247">IFERROR(INDEX(G:G,MATCH(K1247&amp;O1247,D:D&amp;F:F,0)),"")</f>
        <v>13</v>
      </c>
      <c r="Q1247">
        <f>IF(P1247="","",_xlfn.MAXIFS(G:G,B:B,I1247))</f>
        <v>14</v>
      </c>
      <c r="R1247" t="str" cm="1">
        <f t="array" ref="R1247">IF(P1247=Q1247,"",IFERROR(INDEX(E:E,MATCH(I1247&amp;Q1247,B:B&amp;G:G,0)),""))</f>
        <v>OwnsMotorcycle</v>
      </c>
    </row>
    <row r="1248" spans="2:18" x14ac:dyDescent="0.2">
      <c r="B1248" t="s">
        <v>3008</v>
      </c>
      <c r="C1248" t="str">
        <f>VLOOKUP(B1248,customer!A:B,2,FALSE)</f>
        <v>De witt Elener</v>
      </c>
      <c r="D1248" t="s">
        <v>3921</v>
      </c>
      <c r="E1248" t="str">
        <f>VLOOKUP(D1248,campaign!A:B,2,FALSE)</f>
        <v>HandsetRefurbished</v>
      </c>
      <c r="F1248" s="9">
        <v>44826</v>
      </c>
      <c r="G1248">
        <f>VLOOKUP(D1248,campaign!A:D,4,FALSE)</f>
        <v>26</v>
      </c>
      <c r="I1248" t="s">
        <v>3214</v>
      </c>
      <c r="J1248" t="str">
        <f>VLOOKUP(I1248,B:C,2,FALSE)</f>
        <v>Margy Treend</v>
      </c>
      <c r="K1248" t="s">
        <v>3947</v>
      </c>
      <c r="L1248" t="str" cm="1">
        <f t="array" ref="L1248">INDEX(E:E,MATCH(I1248&amp;M1248,B:B&amp;F:F,0))</f>
        <v>OwnsComputer</v>
      </c>
      <c r="M1248" s="9">
        <f>_xlfn.MAXIFS(F:F,B:B,I1248,D:D,K1248)</f>
        <v>45058</v>
      </c>
      <c r="N1248" cm="1">
        <f t="array" ref="N1248">INDEX(G:G,MATCH(I1248&amp;K1248&amp;M1248,B:B&amp;D:D&amp;F:F,0))</f>
        <v>62</v>
      </c>
      <c r="O1248" s="9">
        <f>IF(M1248=_xlfn.MAXIFS(M:M,I:I,I1248),_xlfn.MAXIFS(M:M,I:I,I1248),"")</f>
        <v>45058</v>
      </c>
      <c r="P1248" cm="1">
        <f t="array" ref="P1248">IFERROR(INDEX(G:G,MATCH(K1248&amp;O1248,D:D&amp;F:F,0)),"")</f>
        <v>62</v>
      </c>
      <c r="Q1248">
        <f>IF(P1248="","",_xlfn.MAXIFS(G:G,B:B,I1248))</f>
        <v>62</v>
      </c>
      <c r="R1248" t="str" cm="1">
        <f t="array" ref="R1248">IF(P1248=Q1248,"",IFERROR(INDEX(E:E,MATCH(I1248&amp;Q1248,B:B&amp;G:G,0)),""))</f>
        <v/>
      </c>
    </row>
    <row r="1249" spans="2:18" x14ac:dyDescent="0.2">
      <c r="B1249" t="s">
        <v>3008</v>
      </c>
      <c r="C1249" t="str">
        <f>VLOOKUP(B1249,customer!A:B,2,FALSE)</f>
        <v>De witt Elener</v>
      </c>
      <c r="D1249" t="s">
        <v>3921</v>
      </c>
      <c r="E1249" t="str">
        <f>VLOOKUP(D1249,campaign!A:B,2,FALSE)</f>
        <v>HandsetRefurbished</v>
      </c>
      <c r="F1249" s="9">
        <v>44855</v>
      </c>
      <c r="G1249">
        <f>VLOOKUP(D1249,campaign!A:D,4,FALSE)</f>
        <v>26</v>
      </c>
      <c r="I1249" t="s">
        <v>3214</v>
      </c>
      <c r="J1249" t="str">
        <f>VLOOKUP(I1249,B:C,2,FALSE)</f>
        <v>Margy Treend</v>
      </c>
      <c r="K1249" t="s">
        <v>3927</v>
      </c>
      <c r="L1249" t="str" cm="1">
        <f t="array" ref="L1249">INDEX(E:E,MATCH(I1249&amp;M1249,B:B&amp;F:F,0))</f>
        <v>RespondsToMailOffers</v>
      </c>
      <c r="M1249" s="9">
        <f>_xlfn.MAXIFS(F:F,B:B,I1249,D:D,K1249)</f>
        <v>45051</v>
      </c>
      <c r="N1249" cm="1">
        <f t="array" ref="N1249">INDEX(G:G,MATCH(I1249&amp;K1249&amp;M1249,B:B&amp;D:D&amp;F:F,0))</f>
        <v>27</v>
      </c>
      <c r="O1249" s="9" t="str">
        <f>IF(M1249=_xlfn.MAXIFS(M:M,I:I,I1249),_xlfn.MAXIFS(M:M,I:I,I1249),"")</f>
        <v/>
      </c>
      <c r="P1249" t="str" cm="1">
        <f t="array" ref="P1249">IFERROR(INDEX(G:G,MATCH(K1249&amp;O1249,D:D&amp;F:F,0)),"")</f>
        <v/>
      </c>
      <c r="Q1249" t="str">
        <f>IF(P1249="","",_xlfn.MAXIFS(G:G,B:B,I1249))</f>
        <v/>
      </c>
      <c r="R1249" t="str" cm="1">
        <f t="array" ref="R1249">IF(P1249=Q1249,"",IFERROR(INDEX(E:E,MATCH(I1249&amp;Q1249,B:B&amp;G:G,0)),""))</f>
        <v/>
      </c>
    </row>
    <row r="1250" spans="2:18" x14ac:dyDescent="0.2">
      <c r="B1250" t="s">
        <v>3008</v>
      </c>
      <c r="C1250" t="str">
        <f>VLOOKUP(B1250,customer!A:B,2,FALSE)</f>
        <v>De witt Elener</v>
      </c>
      <c r="D1250" t="s">
        <v>3921</v>
      </c>
      <c r="E1250" t="str">
        <f>VLOOKUP(D1250,campaign!A:B,2,FALSE)</f>
        <v>HandsetRefurbished</v>
      </c>
      <c r="F1250" s="9">
        <v>44891</v>
      </c>
      <c r="G1250">
        <f>VLOOKUP(D1250,campaign!A:D,4,FALSE)</f>
        <v>26</v>
      </c>
      <c r="I1250" t="s">
        <v>3644</v>
      </c>
      <c r="J1250" t="str">
        <f>VLOOKUP(I1250,B:C,2,FALSE)</f>
        <v>Marietta Gladdish</v>
      </c>
      <c r="K1250" t="s">
        <v>3923</v>
      </c>
      <c r="L1250" t="str" cm="1">
        <f t="array" ref="L1250">INDEX(E:E,MATCH(I1250&amp;M1250,B:B&amp;F:F,0))</f>
        <v>TruckOwner</v>
      </c>
      <c r="M1250" s="9">
        <f>_xlfn.MAXIFS(F:F,B:B,I1250,D:D,K1250)</f>
        <v>45064</v>
      </c>
      <c r="N1250" cm="1">
        <f t="array" ref="N1250">INDEX(G:G,MATCH(I1250&amp;K1250&amp;M1250,B:B&amp;D:D&amp;F:F,0))</f>
        <v>26</v>
      </c>
      <c r="O1250" s="9">
        <f>IF(M1250=_xlfn.MAXIFS(M:M,I:I,I1250),_xlfn.MAXIFS(M:M,I:I,I1250),"")</f>
        <v>45064</v>
      </c>
      <c r="P1250" cm="1">
        <f t="array" ref="P1250">IFERROR(INDEX(G:G,MATCH(K1250&amp;O1250,D:D&amp;F:F,0)),"")</f>
        <v>26</v>
      </c>
      <c r="Q1250">
        <f>IF(P1250="","",_xlfn.MAXIFS(G:G,B:B,I1250))</f>
        <v>26</v>
      </c>
      <c r="R1250" t="str" cm="1">
        <f t="array" ref="R1250">IF(P1250=Q1250,"",IFERROR(INDEX(E:E,MATCH(I1250&amp;Q1250,B:B&amp;G:G,0)),""))</f>
        <v/>
      </c>
    </row>
    <row r="1251" spans="2:18" x14ac:dyDescent="0.2">
      <c r="B1251" t="s">
        <v>3008</v>
      </c>
      <c r="C1251" t="str">
        <f>VLOOKUP(B1251,customer!A:B,2,FALSE)</f>
        <v>De witt Elener</v>
      </c>
      <c r="D1251" t="s">
        <v>3921</v>
      </c>
      <c r="E1251" t="str">
        <f>VLOOKUP(D1251,campaign!A:B,2,FALSE)</f>
        <v>HandsetRefurbished</v>
      </c>
      <c r="F1251" s="9">
        <v>44913</v>
      </c>
      <c r="G1251">
        <f>VLOOKUP(D1251,campaign!A:D,4,FALSE)</f>
        <v>26</v>
      </c>
      <c r="I1251" t="s">
        <v>3644</v>
      </c>
      <c r="J1251" t="str">
        <f>VLOOKUP(I1251,B:C,2,FALSE)</f>
        <v>Marietta Gladdish</v>
      </c>
      <c r="K1251" t="s">
        <v>3924</v>
      </c>
      <c r="L1251" t="str" cm="1">
        <f t="array" ref="L1251">INDEX(E:E,MATCH(I1251&amp;M1251,B:B&amp;F:F,0))</f>
        <v>RVOwner</v>
      </c>
      <c r="M1251" s="9">
        <f>_xlfn.MAXIFS(F:F,B:B,I1251,D:D,K1251)</f>
        <v>45061</v>
      </c>
      <c r="N1251" cm="1">
        <f t="array" ref="N1251">INDEX(G:G,MATCH(I1251&amp;K1251&amp;M1251,B:B&amp;D:D&amp;F:F,0))</f>
        <v>22</v>
      </c>
      <c r="O1251" s="9" t="str">
        <f>IF(M1251=_xlfn.MAXIFS(M:M,I:I,I1251),_xlfn.MAXIFS(M:M,I:I,I1251),"")</f>
        <v/>
      </c>
      <c r="P1251" t="str" cm="1">
        <f t="array" ref="P1251">IFERROR(INDEX(G:G,MATCH(K1251&amp;O1251,D:D&amp;F:F,0)),"")</f>
        <v/>
      </c>
      <c r="Q1251" t="str">
        <f>IF(P1251="","",_xlfn.MAXIFS(G:G,B:B,I1251))</f>
        <v/>
      </c>
      <c r="R1251" t="str" cm="1">
        <f t="array" ref="R1251">IF(P1251=Q1251,"",IFERROR(INDEX(E:E,MATCH(I1251&amp;Q1251,B:B&amp;G:G,0)),""))</f>
        <v/>
      </c>
    </row>
    <row r="1252" spans="2:18" x14ac:dyDescent="0.2">
      <c r="B1252" t="s">
        <v>3008</v>
      </c>
      <c r="C1252" t="str">
        <f>VLOOKUP(B1252,customer!A:B,2,FALSE)</f>
        <v>De witt Elener</v>
      </c>
      <c r="D1252" t="s">
        <v>3921</v>
      </c>
      <c r="E1252" t="str">
        <f>VLOOKUP(D1252,campaign!A:B,2,FALSE)</f>
        <v>HandsetRefurbished</v>
      </c>
      <c r="F1252" s="9">
        <v>44945</v>
      </c>
      <c r="G1252">
        <f>VLOOKUP(D1252,campaign!A:D,4,FALSE)</f>
        <v>26</v>
      </c>
      <c r="I1252" t="s">
        <v>3025</v>
      </c>
      <c r="J1252" t="str">
        <f>VLOOKUP(I1252,B:C,2,FALSE)</f>
        <v>Marj Grimme</v>
      </c>
      <c r="K1252" t="s">
        <v>3929</v>
      </c>
      <c r="L1252" t="str" cm="1">
        <f t="array" ref="L1252">INDEX(E:E,MATCH(I1252&amp;M1252,B:B&amp;F:F,0))</f>
        <v>NonUSTravel</v>
      </c>
      <c r="M1252" s="9">
        <f>_xlfn.MAXIFS(F:F,B:B,I1252,D:D,K1252)</f>
        <v>45066</v>
      </c>
      <c r="N1252" cm="1">
        <f t="array" ref="N1252">INDEX(G:G,MATCH(I1252&amp;K1252&amp;M1252,B:B&amp;D:D&amp;F:F,0))</f>
        <v>66</v>
      </c>
      <c r="O1252" s="9">
        <f>IF(M1252=_xlfn.MAXIFS(M:M,I:I,I1252),_xlfn.MAXIFS(M:M,I:I,I1252),"")</f>
        <v>45066</v>
      </c>
      <c r="P1252" cm="1">
        <f t="array" ref="P1252">IFERROR(INDEX(G:G,MATCH(K1252&amp;O1252,D:D&amp;F:F,0)),"")</f>
        <v>66</v>
      </c>
      <c r="Q1252">
        <f>IF(P1252="","",_xlfn.MAXIFS(G:G,B:B,I1252))</f>
        <v>66</v>
      </c>
      <c r="R1252" t="str" cm="1">
        <f t="array" ref="R1252">IF(P1252=Q1252,"",IFERROR(INDEX(E:E,MATCH(I1252&amp;Q1252,B:B&amp;G:G,0)),""))</f>
        <v/>
      </c>
    </row>
    <row r="1253" spans="2:18" x14ac:dyDescent="0.2">
      <c r="B1253" t="s">
        <v>3008</v>
      </c>
      <c r="C1253" t="str">
        <f>VLOOKUP(B1253,customer!A:B,2,FALSE)</f>
        <v>De witt Elener</v>
      </c>
      <c r="D1253" t="s">
        <v>3921</v>
      </c>
      <c r="E1253" t="str">
        <f>VLOOKUP(D1253,campaign!A:B,2,FALSE)</f>
        <v>HandsetRefurbished</v>
      </c>
      <c r="F1253" s="9">
        <v>44977</v>
      </c>
      <c r="G1253">
        <f>VLOOKUP(D1253,campaign!A:D,4,FALSE)</f>
        <v>26</v>
      </c>
      <c r="I1253" t="s">
        <v>3025</v>
      </c>
      <c r="J1253" t="str">
        <f>VLOOKUP(I1253,B:C,2,FALSE)</f>
        <v>Marj Grimme</v>
      </c>
      <c r="K1253" t="s">
        <v>3925</v>
      </c>
      <c r="L1253" t="str" cm="1">
        <f t="array" ref="L1253">INDEX(E:E,MATCH(I1253&amp;M1253,B:B&amp;F:F,0))</f>
        <v>Homeownership</v>
      </c>
      <c r="M1253" s="9">
        <f>_xlfn.MAXIFS(F:F,B:B,I1253,D:D,K1253)</f>
        <v>45055</v>
      </c>
      <c r="N1253" cm="1">
        <f t="array" ref="N1253">INDEX(G:G,MATCH(I1253&amp;K1253&amp;M1253,B:B&amp;D:D&amp;F:F,0))</f>
        <v>13</v>
      </c>
      <c r="O1253" s="9" t="str">
        <f>IF(M1253=_xlfn.MAXIFS(M:M,I:I,I1253),_xlfn.MAXIFS(M:M,I:I,I1253),"")</f>
        <v/>
      </c>
      <c r="P1253" t="str" cm="1">
        <f t="array" ref="P1253">IFERROR(INDEX(G:G,MATCH(K1253&amp;O1253,D:D&amp;F:F,0)),"")</f>
        <v/>
      </c>
      <c r="Q1253" t="str">
        <f>IF(P1253="","",_xlfn.MAXIFS(G:G,B:B,I1253))</f>
        <v/>
      </c>
      <c r="R1253" t="str" cm="1">
        <f t="array" ref="R1253">IF(P1253=Q1253,"",IFERROR(INDEX(E:E,MATCH(I1253&amp;Q1253,B:B&amp;G:G,0)),""))</f>
        <v/>
      </c>
    </row>
    <row r="1254" spans="2:18" x14ac:dyDescent="0.2">
      <c r="B1254" t="s">
        <v>3008</v>
      </c>
      <c r="C1254" t="str">
        <f>VLOOKUP(B1254,customer!A:B,2,FALSE)</f>
        <v>De witt Elener</v>
      </c>
      <c r="D1254" t="s">
        <v>3921</v>
      </c>
      <c r="E1254" t="str">
        <f>VLOOKUP(D1254,campaign!A:B,2,FALSE)</f>
        <v>HandsetRefurbished</v>
      </c>
      <c r="F1254" s="9">
        <v>45009</v>
      </c>
      <c r="G1254">
        <f>VLOOKUP(D1254,campaign!A:D,4,FALSE)</f>
        <v>26</v>
      </c>
      <c r="I1254" t="s">
        <v>3025</v>
      </c>
      <c r="J1254" t="str">
        <f>VLOOKUP(I1254,B:C,2,FALSE)</f>
        <v>Marj Grimme</v>
      </c>
      <c r="K1254" t="s">
        <v>3927</v>
      </c>
      <c r="L1254" t="str" cm="1">
        <f t="array" ref="L1254">INDEX(E:E,MATCH(I1254&amp;M1254,B:B&amp;F:F,0))</f>
        <v>RespondsToMailOffers</v>
      </c>
      <c r="M1254" s="9">
        <f>_xlfn.MAXIFS(F:F,B:B,I1254,D:D,K1254)</f>
        <v>45054</v>
      </c>
      <c r="N1254" cm="1">
        <f t="array" ref="N1254">INDEX(G:G,MATCH(I1254&amp;K1254&amp;M1254,B:B&amp;D:D&amp;F:F,0))</f>
        <v>27</v>
      </c>
      <c r="O1254" s="9" t="str">
        <f>IF(M1254=_xlfn.MAXIFS(M:M,I:I,I1254),_xlfn.MAXIFS(M:M,I:I,I1254),"")</f>
        <v/>
      </c>
      <c r="P1254" t="str" cm="1">
        <f t="array" ref="P1254">IFERROR(INDEX(G:G,MATCH(K1254&amp;O1254,D:D&amp;F:F,0)),"")</f>
        <v/>
      </c>
      <c r="Q1254" t="str">
        <f>IF(P1254="","",_xlfn.MAXIFS(G:G,B:B,I1254))</f>
        <v/>
      </c>
      <c r="R1254" t="str" cm="1">
        <f t="array" ref="R1254">IF(P1254=Q1254,"",IFERROR(INDEX(E:E,MATCH(I1254&amp;Q1254,B:B&amp;G:G,0)),""))</f>
        <v/>
      </c>
    </row>
    <row r="1255" spans="2:18" x14ac:dyDescent="0.2">
      <c r="B1255" t="s">
        <v>3008</v>
      </c>
      <c r="C1255" t="str">
        <f>VLOOKUP(B1255,customer!A:B,2,FALSE)</f>
        <v>De witt Elener</v>
      </c>
      <c r="D1255" t="s">
        <v>3921</v>
      </c>
      <c r="E1255" t="str">
        <f>VLOOKUP(D1255,campaign!A:B,2,FALSE)</f>
        <v>HandsetRefurbished</v>
      </c>
      <c r="F1255" s="9">
        <v>45029</v>
      </c>
      <c r="G1255">
        <f>VLOOKUP(D1255,campaign!A:D,4,FALSE)</f>
        <v>26</v>
      </c>
      <c r="I1255" t="s">
        <v>3692</v>
      </c>
      <c r="J1255" t="str">
        <f>VLOOKUP(I1255,B:C,2,FALSE)</f>
        <v>Marj Oldershaw</v>
      </c>
      <c r="K1255" t="s">
        <v>3953</v>
      </c>
      <c r="L1255" t="str" cm="1">
        <f t="array" ref="L1255">INDEX(E:E,MATCH(I1255&amp;M1255,B:B&amp;F:F,0))</f>
        <v>MaritalStatus</v>
      </c>
      <c r="M1255" s="9">
        <f>_xlfn.MAXIFS(F:F,B:B,I1255,D:D,K1255)</f>
        <v>45080</v>
      </c>
      <c r="N1255" cm="1">
        <f t="array" ref="N1255">INDEX(G:G,MATCH(I1255&amp;K1255&amp;M1255,B:B&amp;D:D&amp;F:F,0))</f>
        <v>29</v>
      </c>
      <c r="O1255" s="9" t="str">
        <f>IF(M1255=_xlfn.MAXIFS(M:M,I:I,I1255),_xlfn.MAXIFS(M:M,I:I,I1255),"")</f>
        <v/>
      </c>
      <c r="P1255" t="str" cm="1">
        <f t="array" ref="P1255">IFERROR(INDEX(G:G,MATCH(K1255&amp;O1255,D:D&amp;F:F,0)),"")</f>
        <v/>
      </c>
      <c r="Q1255" t="str">
        <f>IF(P1255="","",_xlfn.MAXIFS(G:G,B:B,I1255))</f>
        <v/>
      </c>
      <c r="R1255" t="str" cm="1">
        <f t="array" ref="R1255">IF(P1255=Q1255,"",IFERROR(INDEX(E:E,MATCH(I1255&amp;Q1255,B:B&amp;G:G,0)),""))</f>
        <v/>
      </c>
    </row>
    <row r="1256" spans="2:18" x14ac:dyDescent="0.2">
      <c r="B1256" t="s">
        <v>3008</v>
      </c>
      <c r="C1256" t="str">
        <f>VLOOKUP(B1256,customer!A:B,2,FALSE)</f>
        <v>De witt Elener</v>
      </c>
      <c r="D1256" t="s">
        <v>3953</v>
      </c>
      <c r="E1256" t="str">
        <f>VLOOKUP(D1256,campaign!A:B,2,FALSE)</f>
        <v>MaritalStatus</v>
      </c>
      <c r="F1256" s="9">
        <v>44827</v>
      </c>
      <c r="G1256">
        <f>VLOOKUP(D1256,campaign!A:D,4,FALSE)</f>
        <v>29</v>
      </c>
      <c r="I1256" t="s">
        <v>3692</v>
      </c>
      <c r="J1256" t="str">
        <f>VLOOKUP(I1256,B:C,2,FALSE)</f>
        <v>Marj Oldershaw</v>
      </c>
      <c r="K1256" t="s">
        <v>3927</v>
      </c>
      <c r="L1256" t="str" cm="1">
        <f t="array" ref="L1256">INDEX(E:E,MATCH(I1256&amp;M1256,B:B&amp;F:F,0))</f>
        <v>RespondsToMailOffers</v>
      </c>
      <c r="M1256" s="9">
        <f>_xlfn.MAXIFS(F:F,B:B,I1256,D:D,K1256)</f>
        <v>45084</v>
      </c>
      <c r="N1256" cm="1">
        <f t="array" ref="N1256">INDEX(G:G,MATCH(I1256&amp;K1256&amp;M1256,B:B&amp;D:D&amp;F:F,0))</f>
        <v>27</v>
      </c>
      <c r="O1256" s="9">
        <f>IF(M1256=_xlfn.MAXIFS(M:M,I:I,I1256),_xlfn.MAXIFS(M:M,I:I,I1256),"")</f>
        <v>45084</v>
      </c>
      <c r="P1256" cm="1">
        <f t="array" ref="P1256">IFERROR(INDEX(G:G,MATCH(K1256&amp;O1256,D:D&amp;F:F,0)),"")</f>
        <v>27</v>
      </c>
      <c r="Q1256">
        <f>IF(P1256="","",_xlfn.MAXIFS(G:G,B:B,I1256))</f>
        <v>29</v>
      </c>
      <c r="R1256" t="str" cm="1">
        <f t="array" ref="R1256">IF(P1256=Q1256,"",IFERROR(INDEX(E:E,MATCH(I1256&amp;Q1256,B:B&amp;G:G,0)),""))</f>
        <v>MaritalStatus</v>
      </c>
    </row>
    <row r="1257" spans="2:18" x14ac:dyDescent="0.2">
      <c r="B1257" t="s">
        <v>3008</v>
      </c>
      <c r="C1257" t="str">
        <f>VLOOKUP(B1257,customer!A:B,2,FALSE)</f>
        <v>De witt Elener</v>
      </c>
      <c r="D1257" t="s">
        <v>3953</v>
      </c>
      <c r="E1257" t="str">
        <f>VLOOKUP(D1257,campaign!A:B,2,FALSE)</f>
        <v>MaritalStatus</v>
      </c>
      <c r="F1257" s="9">
        <v>44861</v>
      </c>
      <c r="G1257">
        <f>VLOOKUP(D1257,campaign!A:D,4,FALSE)</f>
        <v>29</v>
      </c>
      <c r="I1257" t="s">
        <v>3497</v>
      </c>
      <c r="J1257" t="str">
        <f>VLOOKUP(I1257,B:C,2,FALSE)</f>
        <v>Marley Canero</v>
      </c>
      <c r="K1257" t="s">
        <v>3929</v>
      </c>
      <c r="L1257" t="str" cm="1">
        <f t="array" ref="L1257">INDEX(E:E,MATCH(I1257&amp;M1257,B:B&amp;F:F,0))</f>
        <v>NonUSTravel</v>
      </c>
      <c r="M1257" s="9">
        <f>_xlfn.MAXIFS(F:F,B:B,I1257,D:D,K1257)</f>
        <v>45065</v>
      </c>
      <c r="N1257" cm="1">
        <f t="array" ref="N1257">INDEX(G:G,MATCH(I1257&amp;K1257&amp;M1257,B:B&amp;D:D&amp;F:F,0))</f>
        <v>66</v>
      </c>
      <c r="O1257" s="9">
        <f>IF(M1257=_xlfn.MAXIFS(M:M,I:I,I1257),_xlfn.MAXIFS(M:M,I:I,I1257),"")</f>
        <v>45065</v>
      </c>
      <c r="P1257" cm="1">
        <f t="array" ref="P1257">IFERROR(INDEX(G:G,MATCH(K1257&amp;O1257,D:D&amp;F:F,0)),"")</f>
        <v>66</v>
      </c>
      <c r="Q1257">
        <f>IF(P1257="","",_xlfn.MAXIFS(G:G,B:B,I1257))</f>
        <v>66</v>
      </c>
      <c r="R1257" t="str" cm="1">
        <f t="array" ref="R1257">IF(P1257=Q1257,"",IFERROR(INDEX(E:E,MATCH(I1257&amp;Q1257,B:B&amp;G:G,0)),""))</f>
        <v/>
      </c>
    </row>
    <row r="1258" spans="2:18" x14ac:dyDescent="0.2">
      <c r="B1258" t="s">
        <v>3008</v>
      </c>
      <c r="C1258" t="str">
        <f>VLOOKUP(B1258,customer!A:B,2,FALSE)</f>
        <v>De witt Elener</v>
      </c>
      <c r="D1258" t="s">
        <v>3953</v>
      </c>
      <c r="E1258" t="str">
        <f>VLOOKUP(D1258,campaign!A:B,2,FALSE)</f>
        <v>MaritalStatus</v>
      </c>
      <c r="F1258" s="9">
        <v>44895</v>
      </c>
      <c r="G1258">
        <f>VLOOKUP(D1258,campaign!A:D,4,FALSE)</f>
        <v>29</v>
      </c>
      <c r="I1258" t="s">
        <v>3497</v>
      </c>
      <c r="J1258" t="str">
        <f>VLOOKUP(I1258,B:C,2,FALSE)</f>
        <v>Marley Canero</v>
      </c>
      <c r="K1258" t="s">
        <v>3926</v>
      </c>
      <c r="L1258" t="str" cm="1">
        <f t="array" ref="L1258">INDEX(E:E,MATCH(I1258&amp;M1258,B:B&amp;F:F,0))</f>
        <v>BuysViaMailOrder</v>
      </c>
      <c r="M1258" s="9">
        <f>_xlfn.MAXIFS(F:F,B:B,I1258,D:D,K1258)</f>
        <v>45037</v>
      </c>
      <c r="N1258" cm="1">
        <f t="array" ref="N1258">INDEX(G:G,MATCH(I1258&amp;K1258&amp;M1258,B:B&amp;D:D&amp;F:F,0))</f>
        <v>25</v>
      </c>
      <c r="O1258" s="9" t="str">
        <f>IF(M1258=_xlfn.MAXIFS(M:M,I:I,I1258),_xlfn.MAXIFS(M:M,I:I,I1258),"")</f>
        <v/>
      </c>
      <c r="P1258" t="str" cm="1">
        <f t="array" ref="P1258">IFERROR(INDEX(G:G,MATCH(K1258&amp;O1258,D:D&amp;F:F,0)),"")</f>
        <v/>
      </c>
      <c r="Q1258" t="str">
        <f>IF(P1258="","",_xlfn.MAXIFS(G:G,B:B,I1258))</f>
        <v/>
      </c>
      <c r="R1258" t="str" cm="1">
        <f t="array" ref="R1258">IF(P1258=Q1258,"",IFERROR(INDEX(E:E,MATCH(I1258&amp;Q1258,B:B&amp;G:G,0)),""))</f>
        <v/>
      </c>
    </row>
    <row r="1259" spans="2:18" x14ac:dyDescent="0.2">
      <c r="B1259" t="s">
        <v>3008</v>
      </c>
      <c r="C1259" t="str">
        <f>VLOOKUP(B1259,customer!A:B,2,FALSE)</f>
        <v>De witt Elener</v>
      </c>
      <c r="D1259" t="s">
        <v>3953</v>
      </c>
      <c r="E1259" t="str">
        <f>VLOOKUP(D1259,campaign!A:B,2,FALSE)</f>
        <v>MaritalStatus</v>
      </c>
      <c r="F1259" s="9">
        <v>44897</v>
      </c>
      <c r="G1259">
        <f>VLOOKUP(D1259,campaign!A:D,4,FALSE)</f>
        <v>29</v>
      </c>
      <c r="I1259" t="s">
        <v>3440</v>
      </c>
      <c r="J1259" t="str">
        <f>VLOOKUP(I1259,B:C,2,FALSE)</f>
        <v>Marnie Dunn</v>
      </c>
      <c r="K1259" t="s">
        <v>3948</v>
      </c>
      <c r="L1259" t="str" cm="1">
        <f t="array" ref="L1259">INDEX(E:E,MATCH(I1259&amp;M1259,B:B&amp;F:F,0))</f>
        <v>HasCreditCard</v>
      </c>
      <c r="M1259" s="9">
        <f>_xlfn.MAXIFS(F:F,B:B,I1259,D:D,K1259)</f>
        <v>45084</v>
      </c>
      <c r="N1259" cm="1">
        <f t="array" ref="N1259">INDEX(G:G,MATCH(I1259&amp;K1259&amp;M1259,B:B&amp;D:D&amp;F:F,0))</f>
        <v>65</v>
      </c>
      <c r="O1259" s="9">
        <f>IF(M1259=_xlfn.MAXIFS(M:M,I:I,I1259),_xlfn.MAXIFS(M:M,I:I,I1259),"")</f>
        <v>45084</v>
      </c>
      <c r="P1259" cm="1">
        <f t="array" ref="P1259">IFERROR(INDEX(G:G,MATCH(K1259&amp;O1259,D:D&amp;F:F,0)),"")</f>
        <v>65</v>
      </c>
      <c r="Q1259">
        <f>IF(P1259="","",_xlfn.MAXIFS(G:G,B:B,I1259))</f>
        <v>65</v>
      </c>
      <c r="R1259" t="str" cm="1">
        <f t="array" ref="R1259">IF(P1259=Q1259,"",IFERROR(INDEX(E:E,MATCH(I1259&amp;Q1259,B:B&amp;G:G,0)),""))</f>
        <v/>
      </c>
    </row>
    <row r="1260" spans="2:18" x14ac:dyDescent="0.2">
      <c r="B1260" t="s">
        <v>3008</v>
      </c>
      <c r="C1260" t="str">
        <f>VLOOKUP(B1260,customer!A:B,2,FALSE)</f>
        <v>De witt Elener</v>
      </c>
      <c r="D1260" t="s">
        <v>3953</v>
      </c>
      <c r="E1260" t="str">
        <f>VLOOKUP(D1260,campaign!A:B,2,FALSE)</f>
        <v>MaritalStatus</v>
      </c>
      <c r="F1260" s="9">
        <v>44953</v>
      </c>
      <c r="G1260">
        <f>VLOOKUP(D1260,campaign!A:D,4,FALSE)</f>
        <v>29</v>
      </c>
      <c r="I1260" t="s">
        <v>3440</v>
      </c>
      <c r="J1260" t="str">
        <f>VLOOKUP(I1260,B:C,2,FALSE)</f>
        <v>Marnie Dunn</v>
      </c>
      <c r="K1260" t="s">
        <v>3923</v>
      </c>
      <c r="L1260" t="str" cm="1">
        <f t="array" ref="L1260">INDEX(E:E,MATCH(I1260&amp;M1260,B:B&amp;F:F,0))</f>
        <v>TruckOwner</v>
      </c>
      <c r="M1260" s="9">
        <f>_xlfn.MAXIFS(F:F,B:B,I1260,D:D,K1260)</f>
        <v>45079</v>
      </c>
      <c r="N1260" cm="1">
        <f t="array" ref="N1260">INDEX(G:G,MATCH(I1260&amp;K1260&amp;M1260,B:B&amp;D:D&amp;F:F,0))</f>
        <v>26</v>
      </c>
      <c r="O1260" s="9" t="str">
        <f>IF(M1260=_xlfn.MAXIFS(M:M,I:I,I1260),_xlfn.MAXIFS(M:M,I:I,I1260),"")</f>
        <v/>
      </c>
      <c r="P1260" t="str" cm="1">
        <f t="array" ref="P1260">IFERROR(INDEX(G:G,MATCH(K1260&amp;O1260,D:D&amp;F:F,0)),"")</f>
        <v/>
      </c>
      <c r="Q1260" t="str">
        <f>IF(P1260="","",_xlfn.MAXIFS(G:G,B:B,I1260))</f>
        <v/>
      </c>
      <c r="R1260" t="str" cm="1">
        <f t="array" ref="R1260">IF(P1260=Q1260,"",IFERROR(INDEX(E:E,MATCH(I1260&amp;Q1260,B:B&amp;G:G,0)),""))</f>
        <v/>
      </c>
    </row>
    <row r="1261" spans="2:18" x14ac:dyDescent="0.2">
      <c r="B1261" t="s">
        <v>3008</v>
      </c>
      <c r="C1261" t="str">
        <f>VLOOKUP(B1261,customer!A:B,2,FALSE)</f>
        <v>De witt Elener</v>
      </c>
      <c r="D1261" t="s">
        <v>3953</v>
      </c>
      <c r="E1261" t="str">
        <f>VLOOKUP(D1261,campaign!A:B,2,FALSE)</f>
        <v>MaritalStatus</v>
      </c>
      <c r="F1261" s="9">
        <v>44983</v>
      </c>
      <c r="G1261">
        <f>VLOOKUP(D1261,campaign!A:D,4,FALSE)</f>
        <v>29</v>
      </c>
      <c r="I1261" t="s">
        <v>3373</v>
      </c>
      <c r="J1261" t="str">
        <f>VLOOKUP(I1261,B:C,2,FALSE)</f>
        <v>Martguerita Dine-Hart</v>
      </c>
      <c r="K1261" t="s">
        <v>3920</v>
      </c>
      <c r="L1261" t="str" cm="1">
        <f t="array" ref="L1261">INDEX(E:E,MATCH(I1261&amp;M1261,B:B&amp;F:F,0))</f>
        <v>ChildrenInHH</v>
      </c>
      <c r="M1261" s="9">
        <f>_xlfn.MAXIFS(F:F,B:B,I1261,D:D,K1261)</f>
        <v>45057</v>
      </c>
      <c r="N1261" cm="1">
        <f t="array" ref="N1261">INDEX(G:G,MATCH(I1261&amp;K1261&amp;M1261,B:B&amp;D:D&amp;F:F,0))</f>
        <v>10</v>
      </c>
      <c r="O1261" s="9" t="str">
        <f>IF(M1261=_xlfn.MAXIFS(M:M,I:I,I1261),_xlfn.MAXIFS(M:M,I:I,I1261),"")</f>
        <v/>
      </c>
      <c r="P1261" t="str" cm="1">
        <f t="array" ref="P1261">IFERROR(INDEX(G:G,MATCH(K1261&amp;O1261,D:D&amp;F:F,0)),"")</f>
        <v/>
      </c>
      <c r="Q1261" t="str">
        <f>IF(P1261="","",_xlfn.MAXIFS(G:G,B:B,I1261))</f>
        <v/>
      </c>
      <c r="R1261" t="str" cm="1">
        <f t="array" ref="R1261">IF(P1261=Q1261,"",IFERROR(INDEX(E:E,MATCH(I1261&amp;Q1261,B:B&amp;G:G,0)),""))</f>
        <v/>
      </c>
    </row>
    <row r="1262" spans="2:18" x14ac:dyDescent="0.2">
      <c r="B1262" t="s">
        <v>3008</v>
      </c>
      <c r="C1262" t="str">
        <f>VLOOKUP(B1262,customer!A:B,2,FALSE)</f>
        <v>De witt Elener</v>
      </c>
      <c r="D1262" t="s">
        <v>3953</v>
      </c>
      <c r="E1262" t="str">
        <f>VLOOKUP(D1262,campaign!A:B,2,FALSE)</f>
        <v>MaritalStatus</v>
      </c>
      <c r="F1262" s="9">
        <v>45013</v>
      </c>
      <c r="G1262">
        <f>VLOOKUP(D1262,campaign!A:D,4,FALSE)</f>
        <v>29</v>
      </c>
      <c r="I1262" t="s">
        <v>3373</v>
      </c>
      <c r="J1262" t="str">
        <f>VLOOKUP(I1262,B:C,2,FALSE)</f>
        <v>Martguerita Dine-Hart</v>
      </c>
      <c r="K1262" t="s">
        <v>3947</v>
      </c>
      <c r="L1262" t="str" cm="1">
        <f t="array" ref="L1262">INDEX(E:E,MATCH(I1262&amp;M1262,B:B&amp;F:F,0))</f>
        <v>OwnsComputer</v>
      </c>
      <c r="M1262" s="9">
        <f>_xlfn.MAXIFS(F:F,B:B,I1262,D:D,K1262)</f>
        <v>45071</v>
      </c>
      <c r="N1262" cm="1">
        <f t="array" ref="N1262">INDEX(G:G,MATCH(I1262&amp;K1262&amp;M1262,B:B&amp;D:D&amp;F:F,0))</f>
        <v>62</v>
      </c>
      <c r="O1262" s="9">
        <f>IF(M1262=_xlfn.MAXIFS(M:M,I:I,I1262),_xlfn.MAXIFS(M:M,I:I,I1262),"")</f>
        <v>45071</v>
      </c>
      <c r="P1262" cm="1">
        <f t="array" ref="P1262">IFERROR(INDEX(G:G,MATCH(K1262&amp;O1262,D:D&amp;F:F,0)),"")</f>
        <v>62</v>
      </c>
      <c r="Q1262">
        <f>IF(P1262="","",_xlfn.MAXIFS(G:G,B:B,I1262))</f>
        <v>62</v>
      </c>
      <c r="R1262" t="str" cm="1">
        <f t="array" ref="R1262">IF(P1262=Q1262,"",IFERROR(INDEX(E:E,MATCH(I1262&amp;Q1262,B:B&amp;G:G,0)),""))</f>
        <v/>
      </c>
    </row>
    <row r="1263" spans="2:18" x14ac:dyDescent="0.2">
      <c r="B1263" t="s">
        <v>3008</v>
      </c>
      <c r="C1263" t="str">
        <f>VLOOKUP(B1263,customer!A:B,2,FALSE)</f>
        <v>De witt Elener</v>
      </c>
      <c r="D1263" t="s">
        <v>3953</v>
      </c>
      <c r="E1263" t="str">
        <f>VLOOKUP(D1263,campaign!A:B,2,FALSE)</f>
        <v>MaritalStatus</v>
      </c>
      <c r="F1263" s="9">
        <v>45022</v>
      </c>
      <c r="G1263">
        <f>VLOOKUP(D1263,campaign!A:D,4,FALSE)</f>
        <v>29</v>
      </c>
      <c r="I1263" t="s">
        <v>3761</v>
      </c>
      <c r="J1263" t="str">
        <f>VLOOKUP(I1263,B:C,2,FALSE)</f>
        <v>Martguerita Vidineev</v>
      </c>
      <c r="K1263" t="s">
        <v>3929</v>
      </c>
      <c r="L1263" t="str" cm="1">
        <f t="array" ref="L1263">INDEX(E:E,MATCH(I1263&amp;M1263,B:B&amp;F:F,0))</f>
        <v>NonUSTravel</v>
      </c>
      <c r="M1263" s="9">
        <f>_xlfn.MAXIFS(F:F,B:B,I1263,D:D,K1263)</f>
        <v>45003</v>
      </c>
      <c r="N1263" cm="1">
        <f t="array" ref="N1263">INDEX(G:G,MATCH(I1263&amp;K1263&amp;M1263,B:B&amp;D:D&amp;F:F,0))</f>
        <v>66</v>
      </c>
      <c r="O1263" s="9" t="str">
        <f>IF(M1263=_xlfn.MAXIFS(M:M,I:I,I1263),_xlfn.MAXIFS(M:M,I:I,I1263),"")</f>
        <v/>
      </c>
      <c r="P1263" t="str" cm="1">
        <f t="array" ref="P1263">IFERROR(INDEX(G:G,MATCH(K1263&amp;O1263,D:D&amp;F:F,0)),"")</f>
        <v/>
      </c>
      <c r="Q1263" t="str">
        <f>IF(P1263="","",_xlfn.MAXIFS(G:G,B:B,I1263))</f>
        <v/>
      </c>
      <c r="R1263" t="str" cm="1">
        <f t="array" ref="R1263">IF(P1263=Q1263,"",IFERROR(INDEX(E:E,MATCH(I1263&amp;Q1263,B:B&amp;G:G,0)),""))</f>
        <v/>
      </c>
    </row>
    <row r="1264" spans="2:18" x14ac:dyDescent="0.2">
      <c r="B1264" t="s">
        <v>3008</v>
      </c>
      <c r="C1264" t="str">
        <f>VLOOKUP(B1264,customer!A:B,2,FALSE)</f>
        <v>De witt Elener</v>
      </c>
      <c r="D1264" t="s">
        <v>3953</v>
      </c>
      <c r="E1264" t="str">
        <f>VLOOKUP(D1264,campaign!A:B,2,FALSE)</f>
        <v>MaritalStatus</v>
      </c>
      <c r="F1264" s="9">
        <v>45075</v>
      </c>
      <c r="G1264">
        <f>VLOOKUP(D1264,campaign!A:D,4,FALSE)</f>
        <v>29</v>
      </c>
      <c r="I1264" t="s">
        <v>3761</v>
      </c>
      <c r="J1264" t="str">
        <f>VLOOKUP(I1264,B:C,2,FALSE)</f>
        <v>Martguerita Vidineev</v>
      </c>
      <c r="K1264" t="s">
        <v>3922</v>
      </c>
      <c r="L1264" t="str" cm="1">
        <f t="array" ref="L1264">INDEX(E:E,MATCH(I1264&amp;M1264,B:B&amp;F:F,0))</f>
        <v>HandsetWebCapable</v>
      </c>
      <c r="M1264" s="9">
        <f>_xlfn.MAXIFS(F:F,B:B,I1264,D:D,K1264)</f>
        <v>45034</v>
      </c>
      <c r="N1264" cm="1">
        <f t="array" ref="N1264">INDEX(G:G,MATCH(I1264&amp;K1264&amp;M1264,B:B&amp;D:D&amp;F:F,0))</f>
        <v>62</v>
      </c>
      <c r="O1264" s="9">
        <f>IF(M1264=_xlfn.MAXIFS(M:M,I:I,I1264),_xlfn.MAXIFS(M:M,I:I,I1264),"")</f>
        <v>45034</v>
      </c>
      <c r="P1264" cm="1">
        <f t="array" ref="P1264">IFERROR(INDEX(G:G,MATCH(K1264&amp;O1264,D:D&amp;F:F,0)),"")</f>
        <v>62</v>
      </c>
      <c r="Q1264">
        <f>IF(P1264="","",_xlfn.MAXIFS(G:G,B:B,I1264))</f>
        <v>66</v>
      </c>
      <c r="R1264" t="str" cm="1">
        <f t="array" ref="R1264">IF(P1264=Q1264,"",IFERROR(INDEX(E:E,MATCH(I1264&amp;Q1264,B:B&amp;G:G,0)),""))</f>
        <v>NonUSTravel</v>
      </c>
    </row>
    <row r="1265" spans="2:18" x14ac:dyDescent="0.2">
      <c r="B1265" t="s">
        <v>3008</v>
      </c>
      <c r="C1265" t="str">
        <f>VLOOKUP(B1265,customer!A:B,2,FALSE)</f>
        <v>De witt Elener</v>
      </c>
      <c r="D1265" t="s">
        <v>3953</v>
      </c>
      <c r="E1265" t="str">
        <f>VLOOKUP(D1265,campaign!A:B,2,FALSE)</f>
        <v>MaritalStatus</v>
      </c>
      <c r="F1265" s="9">
        <v>45080</v>
      </c>
      <c r="G1265">
        <f>VLOOKUP(D1265,campaign!A:D,4,FALSE)</f>
        <v>29</v>
      </c>
      <c r="I1265" t="s">
        <v>3073</v>
      </c>
      <c r="J1265" t="str">
        <f>VLOOKUP(I1265,B:C,2,FALSE)</f>
        <v>Martha Dight</v>
      </c>
      <c r="K1265" t="s">
        <v>3923</v>
      </c>
      <c r="L1265" t="str" cm="1">
        <f t="array" ref="L1265">INDEX(E:E,MATCH(I1265&amp;M1265,B:B&amp;F:F,0))</f>
        <v>TruckOwner</v>
      </c>
      <c r="M1265" s="9">
        <f>_xlfn.MAXIFS(F:F,B:B,I1265,D:D,K1265)</f>
        <v>45068</v>
      </c>
      <c r="N1265" cm="1">
        <f t="array" ref="N1265">INDEX(G:G,MATCH(I1265&amp;K1265&amp;M1265,B:B&amp;D:D&amp;F:F,0))</f>
        <v>26</v>
      </c>
      <c r="O1265" s="9">
        <f>IF(M1265=_xlfn.MAXIFS(M:M,I:I,I1265),_xlfn.MAXIFS(M:M,I:I,I1265),"")</f>
        <v>45068</v>
      </c>
      <c r="P1265" cm="1">
        <f t="array" ref="P1265">IFERROR(INDEX(G:G,MATCH(K1265&amp;O1265,D:D&amp;F:F,0)),"")</f>
        <v>26</v>
      </c>
      <c r="Q1265">
        <f>IF(P1265="","",_xlfn.MAXIFS(G:G,B:B,I1265))</f>
        <v>75</v>
      </c>
      <c r="R1265" t="str" cm="1">
        <f t="array" ref="R1265">IF(P1265=Q1265,"",IFERROR(INDEX(E:E,MATCH(I1265&amp;Q1265,B:B&amp;G:G,0)),""))</f>
        <v>OptOutMailings</v>
      </c>
    </row>
    <row r="1266" spans="2:18" x14ac:dyDescent="0.2">
      <c r="B1266" t="s">
        <v>3008</v>
      </c>
      <c r="C1266" t="str">
        <f>VLOOKUP(B1266,customer!A:B,2,FALSE)</f>
        <v>De witt Elener</v>
      </c>
      <c r="D1266" t="s">
        <v>3928</v>
      </c>
      <c r="E1266" t="str">
        <f>VLOOKUP(D1266,campaign!A:B,2,FALSE)</f>
        <v>OptOutMailings</v>
      </c>
      <c r="F1266" s="9">
        <v>44916</v>
      </c>
      <c r="G1266">
        <f>VLOOKUP(D1266,campaign!A:D,4,FALSE)</f>
        <v>75</v>
      </c>
      <c r="I1266" t="s">
        <v>3073</v>
      </c>
      <c r="J1266" t="str">
        <f>VLOOKUP(I1266,B:C,2,FALSE)</f>
        <v>Martha Dight</v>
      </c>
      <c r="K1266" t="s">
        <v>3928</v>
      </c>
      <c r="L1266" t="str" cm="1">
        <f t="array" ref="L1266">INDEX(E:E,MATCH(I1266&amp;M1266,B:B&amp;F:F,0))</f>
        <v>OptOutMailings</v>
      </c>
      <c r="M1266" s="9">
        <f>_xlfn.MAXIFS(F:F,B:B,I1266,D:D,K1266)</f>
        <v>45067</v>
      </c>
      <c r="N1266" cm="1">
        <f t="array" ref="N1266">INDEX(G:G,MATCH(I1266&amp;K1266&amp;M1266,B:B&amp;D:D&amp;F:F,0))</f>
        <v>75</v>
      </c>
      <c r="O1266" s="9" t="str">
        <f>IF(M1266=_xlfn.MAXIFS(M:M,I:I,I1266),_xlfn.MAXIFS(M:M,I:I,I1266),"")</f>
        <v/>
      </c>
      <c r="P1266" t="str" cm="1">
        <f t="array" ref="P1266">IFERROR(INDEX(G:G,MATCH(K1266&amp;O1266,D:D&amp;F:F,0)),"")</f>
        <v/>
      </c>
      <c r="Q1266" t="str">
        <f>IF(P1266="","",_xlfn.MAXIFS(G:G,B:B,I1266))</f>
        <v/>
      </c>
      <c r="R1266" t="str" cm="1">
        <f t="array" ref="R1266">IF(P1266=Q1266,"",IFERROR(INDEX(E:E,MATCH(I1266&amp;Q1266,B:B&amp;G:G,0)),""))</f>
        <v/>
      </c>
    </row>
    <row r="1267" spans="2:18" x14ac:dyDescent="0.2">
      <c r="B1267" t="s">
        <v>3008</v>
      </c>
      <c r="C1267" t="str">
        <f>VLOOKUP(B1267,customer!A:B,2,FALSE)</f>
        <v>De witt Elener</v>
      </c>
      <c r="D1267" t="s">
        <v>3928</v>
      </c>
      <c r="E1267" t="str">
        <f>VLOOKUP(D1267,campaign!A:B,2,FALSE)</f>
        <v>OptOutMailings</v>
      </c>
      <c r="F1267" s="9">
        <v>44957</v>
      </c>
      <c r="G1267">
        <f>VLOOKUP(D1267,campaign!A:D,4,FALSE)</f>
        <v>75</v>
      </c>
      <c r="I1267" t="s">
        <v>3432</v>
      </c>
      <c r="J1267" t="str">
        <f>VLOOKUP(I1267,B:C,2,FALSE)</f>
        <v>Marylynne Drain</v>
      </c>
      <c r="K1267" t="s">
        <v>3925</v>
      </c>
      <c r="L1267" t="str" cm="1">
        <f t="array" ref="L1267">INDEX(E:E,MATCH(I1267&amp;M1267,B:B&amp;F:F,0))</f>
        <v>Homeownership</v>
      </c>
      <c r="M1267" s="9">
        <f>_xlfn.MAXIFS(F:F,B:B,I1267,D:D,K1267)</f>
        <v>45084</v>
      </c>
      <c r="N1267" cm="1">
        <f t="array" ref="N1267">INDEX(G:G,MATCH(I1267&amp;K1267&amp;M1267,B:B&amp;D:D&amp;F:F,0))</f>
        <v>13</v>
      </c>
      <c r="O1267" s="9">
        <f>IF(M1267=_xlfn.MAXIFS(M:M,I:I,I1267),_xlfn.MAXIFS(M:M,I:I,I1267),"")</f>
        <v>45084</v>
      </c>
      <c r="P1267" cm="1">
        <f t="array" ref="P1267">IFERROR(INDEX(G:G,MATCH(K1267&amp;O1267,D:D&amp;F:F,0)),"")</f>
        <v>13</v>
      </c>
      <c r="Q1267">
        <f>IF(P1267="","",_xlfn.MAXIFS(G:G,B:B,I1267))</f>
        <v>22</v>
      </c>
      <c r="R1267" t="str" cm="1">
        <f t="array" ref="R1267">IF(P1267=Q1267,"",IFERROR(INDEX(E:E,MATCH(I1267&amp;Q1267,B:B&amp;G:G,0)),""))</f>
        <v>RVOwner</v>
      </c>
    </row>
    <row r="1268" spans="2:18" x14ac:dyDescent="0.2">
      <c r="B1268" t="s">
        <v>3008</v>
      </c>
      <c r="C1268" t="str">
        <f>VLOOKUP(B1268,customer!A:B,2,FALSE)</f>
        <v>De witt Elener</v>
      </c>
      <c r="D1268" t="s">
        <v>3928</v>
      </c>
      <c r="E1268" t="str">
        <f>VLOOKUP(D1268,campaign!A:B,2,FALSE)</f>
        <v>OptOutMailings</v>
      </c>
      <c r="F1268" s="9">
        <v>44978</v>
      </c>
      <c r="G1268">
        <f>VLOOKUP(D1268,campaign!A:D,4,FALSE)</f>
        <v>75</v>
      </c>
      <c r="I1268" t="s">
        <v>3432</v>
      </c>
      <c r="J1268" t="str">
        <f>VLOOKUP(I1268,B:C,2,FALSE)</f>
        <v>Marylynne Drain</v>
      </c>
      <c r="K1268" t="s">
        <v>3924</v>
      </c>
      <c r="L1268" t="str" cm="1">
        <f t="array" ref="L1268">INDEX(E:E,MATCH(I1268&amp;M1268,B:B&amp;F:F,0))</f>
        <v>RVOwner</v>
      </c>
      <c r="M1268" s="9">
        <f>_xlfn.MAXIFS(F:F,B:B,I1268,D:D,K1268)</f>
        <v>45066</v>
      </c>
      <c r="N1268" cm="1">
        <f t="array" ref="N1268">INDEX(G:G,MATCH(I1268&amp;K1268&amp;M1268,B:B&amp;D:D&amp;F:F,0))</f>
        <v>22</v>
      </c>
      <c r="O1268" s="9" t="str">
        <f>IF(M1268=_xlfn.MAXIFS(M:M,I:I,I1268),_xlfn.MAXIFS(M:M,I:I,I1268),"")</f>
        <v/>
      </c>
      <c r="P1268" t="str" cm="1">
        <f t="array" ref="P1268">IFERROR(INDEX(G:G,MATCH(K1268&amp;O1268,D:D&amp;F:F,0)),"")</f>
        <v/>
      </c>
      <c r="Q1268" t="str">
        <f>IF(P1268="","",_xlfn.MAXIFS(G:G,B:B,I1268))</f>
        <v/>
      </c>
      <c r="R1268" t="str" cm="1">
        <f t="array" ref="R1268">IF(P1268=Q1268,"",IFERROR(INDEX(E:E,MATCH(I1268&amp;Q1268,B:B&amp;G:G,0)),""))</f>
        <v/>
      </c>
    </row>
    <row r="1269" spans="2:18" x14ac:dyDescent="0.2">
      <c r="B1269" t="s">
        <v>3008</v>
      </c>
      <c r="C1269" t="str">
        <f>VLOOKUP(B1269,customer!A:B,2,FALSE)</f>
        <v>De witt Elener</v>
      </c>
      <c r="D1269" t="s">
        <v>3928</v>
      </c>
      <c r="E1269" t="str">
        <f>VLOOKUP(D1269,campaign!A:B,2,FALSE)</f>
        <v>OptOutMailings</v>
      </c>
      <c r="F1269" s="9">
        <v>45010</v>
      </c>
      <c r="G1269">
        <f>VLOOKUP(D1269,campaign!A:D,4,FALSE)</f>
        <v>75</v>
      </c>
      <c r="I1269" t="s">
        <v>3805</v>
      </c>
      <c r="J1269" t="str">
        <f>VLOOKUP(I1269,B:C,2,FALSE)</f>
        <v>Massimo Pechard</v>
      </c>
      <c r="K1269" t="s">
        <v>3920</v>
      </c>
      <c r="L1269" t="str" cm="1">
        <f t="array" ref="L1269">INDEX(E:E,MATCH(I1269&amp;M1269,B:B&amp;F:F,0))</f>
        <v>ChildrenInHH</v>
      </c>
      <c r="M1269" s="9">
        <f>_xlfn.MAXIFS(F:F,B:B,I1269,D:D,K1269)</f>
        <v>45047</v>
      </c>
      <c r="N1269" cm="1">
        <f t="array" ref="N1269">INDEX(G:G,MATCH(I1269&amp;K1269&amp;M1269,B:B&amp;D:D&amp;F:F,0))</f>
        <v>10</v>
      </c>
      <c r="O1269" s="9" t="str">
        <f>IF(M1269=_xlfn.MAXIFS(M:M,I:I,I1269),_xlfn.MAXIFS(M:M,I:I,I1269),"")</f>
        <v/>
      </c>
      <c r="P1269" t="str" cm="1">
        <f t="array" ref="P1269">IFERROR(INDEX(G:G,MATCH(K1269&amp;O1269,D:D&amp;F:F,0)),"")</f>
        <v/>
      </c>
      <c r="Q1269" t="str">
        <f>IF(P1269="","",_xlfn.MAXIFS(G:G,B:B,I1269))</f>
        <v/>
      </c>
      <c r="R1269" t="str" cm="1">
        <f t="array" ref="R1269">IF(P1269=Q1269,"",IFERROR(INDEX(E:E,MATCH(I1269&amp;Q1269,B:B&amp;G:G,0)),""))</f>
        <v/>
      </c>
    </row>
    <row r="1270" spans="2:18" x14ac:dyDescent="0.2">
      <c r="B1270" t="s">
        <v>3008</v>
      </c>
      <c r="C1270" t="str">
        <f>VLOOKUP(B1270,customer!A:B,2,FALSE)</f>
        <v>De witt Elener</v>
      </c>
      <c r="D1270" t="s">
        <v>3928</v>
      </c>
      <c r="E1270" t="str">
        <f>VLOOKUP(D1270,campaign!A:B,2,FALSE)</f>
        <v>OptOutMailings</v>
      </c>
      <c r="F1270" s="9">
        <v>45037</v>
      </c>
      <c r="G1270">
        <f>VLOOKUP(D1270,campaign!A:D,4,FALSE)</f>
        <v>75</v>
      </c>
      <c r="I1270" t="s">
        <v>3805</v>
      </c>
      <c r="J1270" t="str">
        <f>VLOOKUP(I1270,B:C,2,FALSE)</f>
        <v>Massimo Pechard</v>
      </c>
      <c r="K1270" t="s">
        <v>3953</v>
      </c>
      <c r="L1270" t="str" cm="1">
        <f t="array" ref="L1270">INDEX(E:E,MATCH(I1270&amp;M1270,B:B&amp;F:F,0))</f>
        <v>MaritalStatus</v>
      </c>
      <c r="M1270" s="9">
        <f>_xlfn.MAXIFS(F:F,B:B,I1270,D:D,K1270)</f>
        <v>45055</v>
      </c>
      <c r="N1270" cm="1">
        <f t="array" ref="N1270">INDEX(G:G,MATCH(I1270&amp;K1270&amp;M1270,B:B&amp;D:D&amp;F:F,0))</f>
        <v>29</v>
      </c>
      <c r="O1270" s="9">
        <f>IF(M1270=_xlfn.MAXIFS(M:M,I:I,I1270),_xlfn.MAXIFS(M:M,I:I,I1270),"")</f>
        <v>45055</v>
      </c>
      <c r="P1270" cm="1">
        <f t="array" ref="P1270">IFERROR(INDEX(G:G,MATCH(K1270&amp;O1270,D:D&amp;F:F,0)),"")</f>
        <v>29</v>
      </c>
      <c r="Q1270">
        <f>IF(P1270="","",_xlfn.MAXIFS(G:G,B:B,I1270))</f>
        <v>29</v>
      </c>
      <c r="R1270" t="str" cm="1">
        <f t="array" ref="R1270">IF(P1270=Q1270,"",IFERROR(INDEX(E:E,MATCH(I1270&amp;Q1270,B:B&amp;G:G,0)),""))</f>
        <v/>
      </c>
    </row>
    <row r="1271" spans="2:18" x14ac:dyDescent="0.2">
      <c r="B1271" t="s">
        <v>3008</v>
      </c>
      <c r="C1271" t="str">
        <f>VLOOKUP(B1271,customer!A:B,2,FALSE)</f>
        <v>De witt Elener</v>
      </c>
      <c r="D1271" t="s">
        <v>3928</v>
      </c>
      <c r="E1271" t="str">
        <f>VLOOKUP(D1271,campaign!A:B,2,FALSE)</f>
        <v>OptOutMailings</v>
      </c>
      <c r="F1271" s="9">
        <v>45072</v>
      </c>
      <c r="G1271">
        <f>VLOOKUP(D1271,campaign!A:D,4,FALSE)</f>
        <v>75</v>
      </c>
      <c r="I1271" t="s">
        <v>3621</v>
      </c>
      <c r="J1271" t="str">
        <f>VLOOKUP(I1271,B:C,2,FALSE)</f>
        <v>Mathe Saich</v>
      </c>
      <c r="K1271" t="s">
        <v>3951</v>
      </c>
      <c r="L1271" t="str" cm="1">
        <f t="array" ref="L1271">INDEX(E:E,MATCH(I1271&amp;M1271,B:B&amp;F:F,0))</f>
        <v>OwnsMotorcycle</v>
      </c>
      <c r="M1271" s="9">
        <f>_xlfn.MAXIFS(F:F,B:B,I1271,D:D,K1271)</f>
        <v>45060</v>
      </c>
      <c r="N1271" cm="1">
        <f t="array" ref="N1271">INDEX(G:G,MATCH(I1271&amp;K1271&amp;M1271,B:B&amp;D:D&amp;F:F,0))</f>
        <v>14</v>
      </c>
      <c r="O1271" s="9">
        <f>IF(M1271=_xlfn.MAXIFS(M:M,I:I,I1271),_xlfn.MAXIFS(M:M,I:I,I1271),"")</f>
        <v>45060</v>
      </c>
      <c r="P1271" cm="1">
        <f t="array" ref="P1271">IFERROR(INDEX(G:G,MATCH(K1271&amp;O1271,D:D&amp;F:F,0)),"")</f>
        <v>14</v>
      </c>
      <c r="Q1271">
        <f>IF(P1271="","",_xlfn.MAXIFS(G:G,B:B,I1271))</f>
        <v>25</v>
      </c>
      <c r="R1271" t="str" cm="1">
        <f t="array" ref="R1271">IF(P1271=Q1271,"",IFERROR(INDEX(E:E,MATCH(I1271&amp;Q1271,B:B&amp;G:G,0)),""))</f>
        <v>BuysViaMailOrder</v>
      </c>
    </row>
    <row r="1272" spans="2:18" x14ac:dyDescent="0.2">
      <c r="B1272" t="s">
        <v>3008</v>
      </c>
      <c r="C1272" t="str">
        <f>VLOOKUP(B1272,customer!A:B,2,FALSE)</f>
        <v>De witt Elener</v>
      </c>
      <c r="D1272" t="s">
        <v>3928</v>
      </c>
      <c r="E1272" t="str">
        <f>VLOOKUP(D1272,campaign!A:B,2,FALSE)</f>
        <v>OptOutMailings</v>
      </c>
      <c r="F1272" s="9">
        <v>45079</v>
      </c>
      <c r="G1272">
        <f>VLOOKUP(D1272,campaign!A:D,4,FALSE)</f>
        <v>75</v>
      </c>
      <c r="I1272" t="s">
        <v>3621</v>
      </c>
      <c r="J1272" t="str">
        <f>VLOOKUP(I1272,B:C,2,FALSE)</f>
        <v>Mathe Saich</v>
      </c>
      <c r="K1272" t="s">
        <v>3926</v>
      </c>
      <c r="L1272" t="str" cm="1">
        <f t="array" ref="L1272">INDEX(E:E,MATCH(I1272&amp;M1272,B:B&amp;F:F,0))</f>
        <v>BuysViaMailOrder</v>
      </c>
      <c r="M1272" s="9">
        <f>_xlfn.MAXIFS(F:F,B:B,I1272,D:D,K1272)</f>
        <v>45055</v>
      </c>
      <c r="N1272" cm="1">
        <f t="array" ref="N1272">INDEX(G:G,MATCH(I1272&amp;K1272&amp;M1272,B:B&amp;D:D&amp;F:F,0))</f>
        <v>25</v>
      </c>
      <c r="O1272" s="9" t="str">
        <f>IF(M1272=_xlfn.MAXIFS(M:M,I:I,I1272),_xlfn.MAXIFS(M:M,I:I,I1272),"")</f>
        <v/>
      </c>
      <c r="P1272" t="str" cm="1">
        <f t="array" ref="P1272">IFERROR(INDEX(G:G,MATCH(K1272&amp;O1272,D:D&amp;F:F,0)),"")</f>
        <v/>
      </c>
      <c r="Q1272" t="str">
        <f>IF(P1272="","",_xlfn.MAXIFS(G:G,B:B,I1272))</f>
        <v/>
      </c>
      <c r="R1272" t="str" cm="1">
        <f t="array" ref="R1272">IF(P1272=Q1272,"",IFERROR(INDEX(E:E,MATCH(I1272&amp;Q1272,B:B&amp;G:G,0)),""))</f>
        <v/>
      </c>
    </row>
    <row r="1273" spans="2:18" x14ac:dyDescent="0.2">
      <c r="B1273" t="s">
        <v>3009</v>
      </c>
      <c r="C1273" t="str">
        <f>VLOOKUP(B1273,customer!A:B,2,FALSE)</f>
        <v>De witt Pinfold</v>
      </c>
      <c r="D1273" t="s">
        <v>3951</v>
      </c>
      <c r="E1273" t="str">
        <f>VLOOKUP(D1273,campaign!A:B,2,FALSE)</f>
        <v>OwnsMotorcycle</v>
      </c>
      <c r="F1273" s="9">
        <v>44683</v>
      </c>
      <c r="G1273">
        <f>VLOOKUP(D1273,campaign!A:D,4,FALSE)</f>
        <v>14</v>
      </c>
      <c r="I1273" t="s">
        <v>3504</v>
      </c>
      <c r="J1273" t="str">
        <f>VLOOKUP(I1273,B:C,2,FALSE)</f>
        <v>Matthias Dinesen</v>
      </c>
      <c r="K1273" t="s">
        <v>3948</v>
      </c>
      <c r="L1273" t="str" cm="1">
        <f t="array" ref="L1273">INDEX(E:E,MATCH(I1273&amp;M1273,B:B&amp;F:F,0))</f>
        <v>HasCreditCard</v>
      </c>
      <c r="M1273" s="9">
        <f>_xlfn.MAXIFS(F:F,B:B,I1273,D:D,K1273)</f>
        <v>45078</v>
      </c>
      <c r="N1273" cm="1">
        <f t="array" ref="N1273">INDEX(G:G,MATCH(I1273&amp;K1273&amp;M1273,B:B&amp;D:D&amp;F:F,0))</f>
        <v>65</v>
      </c>
      <c r="O1273" s="9">
        <f>IF(M1273=_xlfn.MAXIFS(M:M,I:I,I1273),_xlfn.MAXIFS(M:M,I:I,I1273),"")</f>
        <v>45078</v>
      </c>
      <c r="P1273" cm="1">
        <f t="array" ref="P1273">IFERROR(INDEX(G:G,MATCH(K1273&amp;O1273,D:D&amp;F:F,0)),"")</f>
        <v>65</v>
      </c>
      <c r="Q1273">
        <f>IF(P1273="","",_xlfn.MAXIFS(G:G,B:B,I1273))</f>
        <v>65</v>
      </c>
      <c r="R1273" t="str" cm="1">
        <f t="array" ref="R1273">IF(P1273=Q1273,"",IFERROR(INDEX(E:E,MATCH(I1273&amp;Q1273,B:B&amp;G:G,0)),""))</f>
        <v/>
      </c>
    </row>
    <row r="1274" spans="2:18" x14ac:dyDescent="0.2">
      <c r="B1274" t="s">
        <v>3009</v>
      </c>
      <c r="C1274" t="str">
        <f>VLOOKUP(B1274,customer!A:B,2,FALSE)</f>
        <v>De witt Pinfold</v>
      </c>
      <c r="D1274" t="s">
        <v>3951</v>
      </c>
      <c r="E1274" t="str">
        <f>VLOOKUP(D1274,campaign!A:B,2,FALSE)</f>
        <v>OwnsMotorcycle</v>
      </c>
      <c r="F1274" s="9">
        <v>44758</v>
      </c>
      <c r="G1274">
        <f>VLOOKUP(D1274,campaign!A:D,4,FALSE)</f>
        <v>14</v>
      </c>
      <c r="I1274" t="s">
        <v>3504</v>
      </c>
      <c r="J1274" t="str">
        <f>VLOOKUP(I1274,B:C,2,FALSE)</f>
        <v>Matthias Dinesen</v>
      </c>
      <c r="K1274" t="s">
        <v>3953</v>
      </c>
      <c r="L1274" t="str" cm="1">
        <f t="array" ref="L1274">INDEX(E:E,MATCH(I1274&amp;M1274,B:B&amp;F:F,0))</f>
        <v>MaritalStatus</v>
      </c>
      <c r="M1274" s="9">
        <f>_xlfn.MAXIFS(F:F,B:B,I1274,D:D,K1274)</f>
        <v>45058</v>
      </c>
      <c r="N1274" cm="1">
        <f t="array" ref="N1274">INDEX(G:G,MATCH(I1274&amp;K1274&amp;M1274,B:B&amp;D:D&amp;F:F,0))</f>
        <v>29</v>
      </c>
      <c r="O1274" s="9" t="str">
        <f>IF(M1274=_xlfn.MAXIFS(M:M,I:I,I1274),_xlfn.MAXIFS(M:M,I:I,I1274),"")</f>
        <v/>
      </c>
      <c r="P1274" t="str" cm="1">
        <f t="array" ref="P1274">IFERROR(INDEX(G:G,MATCH(K1274&amp;O1274,D:D&amp;F:F,0)),"")</f>
        <v/>
      </c>
      <c r="Q1274" t="str">
        <f>IF(P1274="","",_xlfn.MAXIFS(G:G,B:B,I1274))</f>
        <v/>
      </c>
      <c r="R1274" t="str" cm="1">
        <f t="array" ref="R1274">IF(P1274=Q1274,"",IFERROR(INDEX(E:E,MATCH(I1274&amp;Q1274,B:B&amp;G:G,0)),""))</f>
        <v/>
      </c>
    </row>
    <row r="1275" spans="2:18" x14ac:dyDescent="0.2">
      <c r="B1275" t="s">
        <v>3009</v>
      </c>
      <c r="C1275" t="str">
        <f>VLOOKUP(B1275,customer!A:B,2,FALSE)</f>
        <v>De witt Pinfold</v>
      </c>
      <c r="D1275" t="s">
        <v>3951</v>
      </c>
      <c r="E1275" t="str">
        <f>VLOOKUP(D1275,campaign!A:B,2,FALSE)</f>
        <v>OwnsMotorcycle</v>
      </c>
      <c r="F1275" s="9">
        <v>44937</v>
      </c>
      <c r="G1275">
        <f>VLOOKUP(D1275,campaign!A:D,4,FALSE)</f>
        <v>14</v>
      </c>
      <c r="I1275" t="s">
        <v>3351</v>
      </c>
      <c r="J1275" t="str">
        <f>VLOOKUP(I1275,B:C,2,FALSE)</f>
        <v>Maud Goering</v>
      </c>
      <c r="K1275" t="s">
        <v>3952</v>
      </c>
      <c r="L1275" t="str" cm="1">
        <f t="array" ref="L1275">INDEX(E:E,MATCH(I1275&amp;M1275,B:B&amp;F:F,0))</f>
        <v>MadeCallToRetentionTeam</v>
      </c>
      <c r="M1275" s="9">
        <f>_xlfn.MAXIFS(F:F,B:B,I1275,D:D,K1275)</f>
        <v>45060</v>
      </c>
      <c r="N1275" cm="1">
        <f t="array" ref="N1275">INDEX(G:G,MATCH(I1275&amp;K1275&amp;M1275,B:B&amp;D:D&amp;F:F,0))</f>
        <v>16</v>
      </c>
      <c r="O1275" s="9" t="str">
        <f>IF(M1275=_xlfn.MAXIFS(M:M,I:I,I1275),_xlfn.MAXIFS(M:M,I:I,I1275),"")</f>
        <v/>
      </c>
      <c r="P1275" t="str" cm="1">
        <f t="array" ref="P1275">IFERROR(INDEX(G:G,MATCH(K1275&amp;O1275,D:D&amp;F:F,0)),"")</f>
        <v/>
      </c>
      <c r="Q1275" t="str">
        <f>IF(P1275="","",_xlfn.MAXIFS(G:G,B:B,I1275))</f>
        <v/>
      </c>
      <c r="R1275" t="str" cm="1">
        <f t="array" ref="R1275">IF(P1275=Q1275,"",IFERROR(INDEX(E:E,MATCH(I1275&amp;Q1275,B:B&amp;G:G,0)),""))</f>
        <v/>
      </c>
    </row>
    <row r="1276" spans="2:18" x14ac:dyDescent="0.2">
      <c r="B1276" t="s">
        <v>3009</v>
      </c>
      <c r="C1276" t="str">
        <f>VLOOKUP(B1276,customer!A:B,2,FALSE)</f>
        <v>De witt Pinfold</v>
      </c>
      <c r="D1276" t="s">
        <v>3951</v>
      </c>
      <c r="E1276" t="str">
        <f>VLOOKUP(D1276,campaign!A:B,2,FALSE)</f>
        <v>OwnsMotorcycle</v>
      </c>
      <c r="F1276" s="9">
        <v>44974</v>
      </c>
      <c r="G1276">
        <f>VLOOKUP(D1276,campaign!A:D,4,FALSE)</f>
        <v>14</v>
      </c>
      <c r="I1276" t="s">
        <v>3351</v>
      </c>
      <c r="J1276" t="str">
        <f>VLOOKUP(I1276,B:C,2,FALSE)</f>
        <v>Maud Goering</v>
      </c>
      <c r="K1276" t="s">
        <v>3922</v>
      </c>
      <c r="L1276" t="str" cm="1">
        <f t="array" ref="L1276">INDEX(E:E,MATCH(I1276&amp;M1276,B:B&amp;F:F,0))</f>
        <v>HandsetWebCapable</v>
      </c>
      <c r="M1276" s="9">
        <f>_xlfn.MAXIFS(F:F,B:B,I1276,D:D,K1276)</f>
        <v>45065</v>
      </c>
      <c r="N1276" cm="1">
        <f t="array" ref="N1276">INDEX(G:G,MATCH(I1276&amp;K1276&amp;M1276,B:B&amp;D:D&amp;F:F,0))</f>
        <v>62</v>
      </c>
      <c r="O1276" s="9">
        <f>IF(M1276=_xlfn.MAXIFS(M:M,I:I,I1276),_xlfn.MAXIFS(M:M,I:I,I1276),"")</f>
        <v>45065</v>
      </c>
      <c r="P1276" cm="1">
        <f t="array" ref="P1276">IFERROR(INDEX(G:G,MATCH(K1276&amp;O1276,D:D&amp;F:F,0)),"")</f>
        <v>62</v>
      </c>
      <c r="Q1276">
        <f>IF(P1276="","",_xlfn.MAXIFS(G:G,B:B,I1276))</f>
        <v>62</v>
      </c>
      <c r="R1276" t="str" cm="1">
        <f t="array" ref="R1276">IF(P1276=Q1276,"",IFERROR(INDEX(E:E,MATCH(I1276&amp;Q1276,B:B&amp;G:G,0)),""))</f>
        <v/>
      </c>
    </row>
    <row r="1277" spans="2:18" x14ac:dyDescent="0.2">
      <c r="B1277" t="s">
        <v>3009</v>
      </c>
      <c r="C1277" t="str">
        <f>VLOOKUP(B1277,customer!A:B,2,FALSE)</f>
        <v>De witt Pinfold</v>
      </c>
      <c r="D1277" t="s">
        <v>3951</v>
      </c>
      <c r="E1277" t="str">
        <f>VLOOKUP(D1277,campaign!A:B,2,FALSE)</f>
        <v>OwnsMotorcycle</v>
      </c>
      <c r="F1277" s="9">
        <v>44995</v>
      </c>
      <c r="G1277">
        <f>VLOOKUP(D1277,campaign!A:D,4,FALSE)</f>
        <v>14</v>
      </c>
      <c r="I1277" t="s">
        <v>3914</v>
      </c>
      <c r="J1277" t="str">
        <f>VLOOKUP(I1277,B:C,2,FALSE)</f>
        <v>Mavis Tremmil</v>
      </c>
      <c r="K1277" t="s">
        <v>3947</v>
      </c>
      <c r="L1277" t="str" cm="1">
        <f t="array" ref="L1277">INDEX(E:E,MATCH(I1277&amp;M1277,B:B&amp;F:F,0))</f>
        <v>OwnsComputer</v>
      </c>
      <c r="M1277" s="9">
        <f>_xlfn.MAXIFS(F:F,B:B,I1277,D:D,K1277)</f>
        <v>45067</v>
      </c>
      <c r="N1277" cm="1">
        <f t="array" ref="N1277">INDEX(G:G,MATCH(I1277&amp;K1277&amp;M1277,B:B&amp;D:D&amp;F:F,0))</f>
        <v>62</v>
      </c>
      <c r="O1277" s="9">
        <f>IF(M1277=_xlfn.MAXIFS(M:M,I:I,I1277),_xlfn.MAXIFS(M:M,I:I,I1277),"")</f>
        <v>45067</v>
      </c>
      <c r="P1277" cm="1">
        <f t="array" ref="P1277">IFERROR(INDEX(G:G,MATCH(K1277&amp;O1277,D:D&amp;F:F,0)),"")</f>
        <v>62</v>
      </c>
      <c r="Q1277">
        <f>IF(P1277="","",_xlfn.MAXIFS(G:G,B:B,I1277))</f>
        <v>65</v>
      </c>
      <c r="R1277" t="str" cm="1">
        <f t="array" ref="R1277">IF(P1277=Q1277,"",IFERROR(INDEX(E:E,MATCH(I1277&amp;Q1277,B:B&amp;G:G,0)),""))</f>
        <v>HasCreditCard</v>
      </c>
    </row>
    <row r="1278" spans="2:18" x14ac:dyDescent="0.2">
      <c r="B1278" t="s">
        <v>3009</v>
      </c>
      <c r="C1278" t="str">
        <f>VLOOKUP(B1278,customer!A:B,2,FALSE)</f>
        <v>De witt Pinfold</v>
      </c>
      <c r="D1278" t="s">
        <v>3951</v>
      </c>
      <c r="E1278" t="str">
        <f>VLOOKUP(D1278,campaign!A:B,2,FALSE)</f>
        <v>OwnsMotorcycle</v>
      </c>
      <c r="F1278" s="9">
        <v>45027</v>
      </c>
      <c r="G1278">
        <f>VLOOKUP(D1278,campaign!A:D,4,FALSE)</f>
        <v>14</v>
      </c>
      <c r="I1278" t="s">
        <v>3914</v>
      </c>
      <c r="J1278" t="str">
        <f>VLOOKUP(I1278,B:C,2,FALSE)</f>
        <v>Mavis Tremmil</v>
      </c>
      <c r="K1278" t="s">
        <v>3948</v>
      </c>
      <c r="L1278" t="str" cm="1">
        <f t="array" ref="L1278">INDEX(E:E,MATCH(I1278&amp;M1278,B:B&amp;F:F,0))</f>
        <v>HasCreditCard</v>
      </c>
      <c r="M1278" s="9">
        <f>_xlfn.MAXIFS(F:F,B:B,I1278,D:D,K1278)</f>
        <v>45062</v>
      </c>
      <c r="N1278" cm="1">
        <f t="array" ref="N1278">INDEX(G:G,MATCH(I1278&amp;K1278&amp;M1278,B:B&amp;D:D&amp;F:F,0))</f>
        <v>65</v>
      </c>
      <c r="O1278" s="9" t="str">
        <f>IF(M1278=_xlfn.MAXIFS(M:M,I:I,I1278),_xlfn.MAXIFS(M:M,I:I,I1278),"")</f>
        <v/>
      </c>
      <c r="P1278" t="str" cm="1">
        <f t="array" ref="P1278">IFERROR(INDEX(G:G,MATCH(K1278&amp;O1278,D:D&amp;F:F,0)),"")</f>
        <v/>
      </c>
      <c r="Q1278" t="str">
        <f>IF(P1278="","",_xlfn.MAXIFS(G:G,B:B,I1278))</f>
        <v/>
      </c>
      <c r="R1278" t="str" cm="1">
        <f t="array" ref="R1278">IF(P1278=Q1278,"",IFERROR(INDEX(E:E,MATCH(I1278&amp;Q1278,B:B&amp;G:G,0)),""))</f>
        <v/>
      </c>
    </row>
    <row r="1279" spans="2:18" x14ac:dyDescent="0.2">
      <c r="B1279" t="s">
        <v>3009</v>
      </c>
      <c r="C1279" t="str">
        <f>VLOOKUP(B1279,customer!A:B,2,FALSE)</f>
        <v>De witt Pinfold</v>
      </c>
      <c r="D1279" t="s">
        <v>3925</v>
      </c>
      <c r="E1279" t="str">
        <f>VLOOKUP(D1279,campaign!A:B,2,FALSE)</f>
        <v>Homeownership</v>
      </c>
      <c r="F1279" s="9">
        <v>44873</v>
      </c>
      <c r="G1279">
        <f>VLOOKUP(D1279,campaign!A:D,4,FALSE)</f>
        <v>13</v>
      </c>
      <c r="I1279" t="s">
        <v>3530</v>
      </c>
      <c r="J1279" t="str">
        <f>VLOOKUP(I1279,B:C,2,FALSE)</f>
        <v>Maximo Clemits</v>
      </c>
      <c r="K1279" t="s">
        <v>3927</v>
      </c>
      <c r="L1279" t="str" cm="1">
        <f t="array" ref="L1279">INDEX(E:E,MATCH(I1279&amp;M1279,B:B&amp;F:F,0))</f>
        <v>RespondsToMailOffers</v>
      </c>
      <c r="M1279" s="9">
        <f>_xlfn.MAXIFS(F:F,B:B,I1279,D:D,K1279)</f>
        <v>45081</v>
      </c>
      <c r="N1279" cm="1">
        <f t="array" ref="N1279">INDEX(G:G,MATCH(I1279&amp;K1279&amp;M1279,B:B&amp;D:D&amp;F:F,0))</f>
        <v>27</v>
      </c>
      <c r="O1279" s="9">
        <f>IF(M1279=_xlfn.MAXIFS(M:M,I:I,I1279),_xlfn.MAXIFS(M:M,I:I,I1279),"")</f>
        <v>45081</v>
      </c>
      <c r="P1279" cm="1">
        <f t="array" ref="P1279">IFERROR(INDEX(G:G,MATCH(K1279&amp;O1279,D:D&amp;F:F,0)),"")</f>
        <v>27</v>
      </c>
      <c r="Q1279">
        <f>IF(P1279="","",_xlfn.MAXIFS(G:G,B:B,I1279))</f>
        <v>27</v>
      </c>
      <c r="R1279" t="str" cm="1">
        <f t="array" ref="R1279">IF(P1279=Q1279,"",IFERROR(INDEX(E:E,MATCH(I1279&amp;Q1279,B:B&amp;G:G,0)),""))</f>
        <v/>
      </c>
    </row>
    <row r="1280" spans="2:18" x14ac:dyDescent="0.2">
      <c r="B1280" t="s">
        <v>3009</v>
      </c>
      <c r="C1280" t="str">
        <f>VLOOKUP(B1280,customer!A:B,2,FALSE)</f>
        <v>De witt Pinfold</v>
      </c>
      <c r="D1280" t="s">
        <v>3925</v>
      </c>
      <c r="E1280" t="str">
        <f>VLOOKUP(D1280,campaign!A:B,2,FALSE)</f>
        <v>Homeownership</v>
      </c>
      <c r="F1280" s="9">
        <v>44910</v>
      </c>
      <c r="G1280">
        <f>VLOOKUP(D1280,campaign!A:D,4,FALSE)</f>
        <v>13</v>
      </c>
      <c r="I1280" t="s">
        <v>3530</v>
      </c>
      <c r="J1280" t="str">
        <f>VLOOKUP(I1280,B:C,2,FALSE)</f>
        <v>Maximo Clemits</v>
      </c>
      <c r="K1280" t="s">
        <v>3925</v>
      </c>
      <c r="L1280" t="str" cm="1">
        <f t="array" ref="L1280">INDEX(E:E,MATCH(I1280&amp;M1280,B:B&amp;F:F,0))</f>
        <v>Homeownership</v>
      </c>
      <c r="M1280" s="9">
        <f>_xlfn.MAXIFS(F:F,B:B,I1280,D:D,K1280)</f>
        <v>45059</v>
      </c>
      <c r="N1280" cm="1">
        <f t="array" ref="N1280">INDEX(G:G,MATCH(I1280&amp;K1280&amp;M1280,B:B&amp;D:D&amp;F:F,0))</f>
        <v>13</v>
      </c>
      <c r="O1280" s="9" t="str">
        <f>IF(M1280=_xlfn.MAXIFS(M:M,I:I,I1280),_xlfn.MAXIFS(M:M,I:I,I1280),"")</f>
        <v/>
      </c>
      <c r="P1280" t="str" cm="1">
        <f t="array" ref="P1280">IFERROR(INDEX(G:G,MATCH(K1280&amp;O1280,D:D&amp;F:F,0)),"")</f>
        <v/>
      </c>
      <c r="Q1280" t="str">
        <f>IF(P1280="","",_xlfn.MAXIFS(G:G,B:B,I1280))</f>
        <v/>
      </c>
      <c r="R1280" t="str" cm="1">
        <f t="array" ref="R1280">IF(P1280=Q1280,"",IFERROR(INDEX(E:E,MATCH(I1280&amp;Q1280,B:B&amp;G:G,0)),""))</f>
        <v/>
      </c>
    </row>
    <row r="1281" spans="2:18" x14ac:dyDescent="0.2">
      <c r="B1281" t="s">
        <v>3009</v>
      </c>
      <c r="C1281" t="str">
        <f>VLOOKUP(B1281,customer!A:B,2,FALSE)</f>
        <v>De witt Pinfold</v>
      </c>
      <c r="D1281" t="s">
        <v>3925</v>
      </c>
      <c r="E1281" t="str">
        <f>VLOOKUP(D1281,campaign!A:B,2,FALSE)</f>
        <v>Homeownership</v>
      </c>
      <c r="F1281" s="9">
        <v>45004</v>
      </c>
      <c r="G1281">
        <f>VLOOKUP(D1281,campaign!A:D,4,FALSE)</f>
        <v>13</v>
      </c>
      <c r="I1281" t="s">
        <v>3288</v>
      </c>
      <c r="J1281" t="str">
        <f>VLOOKUP(I1281,B:C,2,FALSE)</f>
        <v>Maynard Rudyard</v>
      </c>
      <c r="K1281" t="s">
        <v>3949</v>
      </c>
      <c r="L1281" t="str" cm="1">
        <f t="array" ref="L1281">INDEX(E:E,MATCH(I1281&amp;M1281,B:B&amp;F:F,0))</f>
        <v>NewCellphoneUser</v>
      </c>
      <c r="M1281" s="9">
        <f>_xlfn.MAXIFS(F:F,B:B,I1281,D:D,K1281)</f>
        <v>45071</v>
      </c>
      <c r="N1281" cm="1">
        <f t="array" ref="N1281">INDEX(G:G,MATCH(I1281&amp;K1281&amp;M1281,B:B&amp;D:D&amp;F:F,0))</f>
        <v>25</v>
      </c>
      <c r="O1281" s="9">
        <f>IF(M1281=_xlfn.MAXIFS(M:M,I:I,I1281),_xlfn.MAXIFS(M:M,I:I,I1281),"")</f>
        <v>45071</v>
      </c>
      <c r="P1281" cm="1">
        <f t="array" ref="P1281">IFERROR(INDEX(G:G,MATCH(K1281&amp;O1281,D:D&amp;F:F,0)),"")</f>
        <v>25</v>
      </c>
      <c r="Q1281">
        <f>IF(P1281="","",_xlfn.MAXIFS(G:G,B:B,I1281))</f>
        <v>26</v>
      </c>
      <c r="R1281" t="str" cm="1">
        <f t="array" ref="R1281">IF(P1281=Q1281,"",IFERROR(INDEX(E:E,MATCH(I1281&amp;Q1281,B:B&amp;G:G,0)),""))</f>
        <v>HandsetRefurbished</v>
      </c>
    </row>
    <row r="1282" spans="2:18" x14ac:dyDescent="0.2">
      <c r="B1282" t="s">
        <v>3009</v>
      </c>
      <c r="C1282" t="str">
        <f>VLOOKUP(B1282,customer!A:B,2,FALSE)</f>
        <v>De witt Pinfold</v>
      </c>
      <c r="D1282" t="s">
        <v>3925</v>
      </c>
      <c r="E1282" t="str">
        <f>VLOOKUP(D1282,campaign!A:B,2,FALSE)</f>
        <v>Homeownership</v>
      </c>
      <c r="F1282" s="9">
        <v>45036</v>
      </c>
      <c r="G1282">
        <f>VLOOKUP(D1282,campaign!A:D,4,FALSE)</f>
        <v>13</v>
      </c>
      <c r="I1282" t="s">
        <v>3288</v>
      </c>
      <c r="J1282" t="str">
        <f>VLOOKUP(I1282,B:C,2,FALSE)</f>
        <v>Maynard Rudyard</v>
      </c>
      <c r="K1282" t="s">
        <v>3921</v>
      </c>
      <c r="L1282" t="str" cm="1">
        <f t="array" ref="L1282">INDEX(E:E,MATCH(I1282&amp;M1282,B:B&amp;F:F,0))</f>
        <v>HandsetRefurbished</v>
      </c>
      <c r="M1282" s="9">
        <f>_xlfn.MAXIFS(F:F,B:B,I1282,D:D,K1282)</f>
        <v>45021</v>
      </c>
      <c r="N1282" cm="1">
        <f t="array" ref="N1282">INDEX(G:G,MATCH(I1282&amp;K1282&amp;M1282,B:B&amp;D:D&amp;F:F,0))</f>
        <v>26</v>
      </c>
      <c r="O1282" s="9" t="str">
        <f>IF(M1282=_xlfn.MAXIFS(M:M,I:I,I1282),_xlfn.MAXIFS(M:M,I:I,I1282),"")</f>
        <v/>
      </c>
      <c r="P1282" t="str" cm="1">
        <f t="array" ref="P1282">IFERROR(INDEX(G:G,MATCH(K1282&amp;O1282,D:D&amp;F:F,0)),"")</f>
        <v/>
      </c>
      <c r="Q1282" t="str">
        <f>IF(P1282="","",_xlfn.MAXIFS(G:G,B:B,I1282))</f>
        <v/>
      </c>
      <c r="R1282" t="str" cm="1">
        <f t="array" ref="R1282">IF(P1282=Q1282,"",IFERROR(INDEX(E:E,MATCH(I1282&amp;Q1282,B:B&amp;G:G,0)),""))</f>
        <v/>
      </c>
    </row>
    <row r="1283" spans="2:18" x14ac:dyDescent="0.2">
      <c r="B1283" t="s">
        <v>3009</v>
      </c>
      <c r="C1283" t="str">
        <f>VLOOKUP(B1283,customer!A:B,2,FALSE)</f>
        <v>De witt Pinfold</v>
      </c>
      <c r="D1283" t="s">
        <v>3925</v>
      </c>
      <c r="E1283" t="str">
        <f>VLOOKUP(D1283,campaign!A:B,2,FALSE)</f>
        <v>Homeownership</v>
      </c>
      <c r="F1283" s="9">
        <v>45055</v>
      </c>
      <c r="G1283">
        <f>VLOOKUP(D1283,campaign!A:D,4,FALSE)</f>
        <v>13</v>
      </c>
      <c r="I1283" t="s">
        <v>3146</v>
      </c>
      <c r="J1283" t="str">
        <f>VLOOKUP(I1283,B:C,2,FALSE)</f>
        <v>Mead Golsthorp</v>
      </c>
      <c r="K1283" t="s">
        <v>3928</v>
      </c>
      <c r="L1283" t="str" cm="1">
        <f t="array" ref="L1283">INDEX(E:E,MATCH(I1283&amp;M1283,B:B&amp;F:F,0))</f>
        <v>OptOutMailings</v>
      </c>
      <c r="M1283" s="9">
        <f>_xlfn.MAXIFS(F:F,B:B,I1283,D:D,K1283)</f>
        <v>45038</v>
      </c>
      <c r="N1283" cm="1">
        <f t="array" ref="N1283">INDEX(G:G,MATCH(I1283&amp;K1283&amp;M1283,B:B&amp;D:D&amp;F:F,0))</f>
        <v>75</v>
      </c>
      <c r="O1283" s="9" t="str">
        <f>IF(M1283=_xlfn.MAXIFS(M:M,I:I,I1283),_xlfn.MAXIFS(M:M,I:I,I1283),"")</f>
        <v/>
      </c>
      <c r="P1283" t="str" cm="1">
        <f t="array" ref="P1283">IFERROR(INDEX(G:G,MATCH(K1283&amp;O1283,D:D&amp;F:F,0)),"")</f>
        <v/>
      </c>
      <c r="Q1283" t="str">
        <f>IF(P1283="","",_xlfn.MAXIFS(G:G,B:B,I1283))</f>
        <v/>
      </c>
      <c r="R1283" t="str" cm="1">
        <f t="array" ref="R1283">IF(P1283=Q1283,"",IFERROR(INDEX(E:E,MATCH(I1283&amp;Q1283,B:B&amp;G:G,0)),""))</f>
        <v/>
      </c>
    </row>
    <row r="1284" spans="2:18" x14ac:dyDescent="0.2">
      <c r="B1284" t="s">
        <v>3009</v>
      </c>
      <c r="C1284" t="str">
        <f>VLOOKUP(B1284,customer!A:B,2,FALSE)</f>
        <v>De witt Pinfold</v>
      </c>
      <c r="D1284" t="s">
        <v>3948</v>
      </c>
      <c r="E1284" t="str">
        <f>VLOOKUP(D1284,campaign!A:B,2,FALSE)</f>
        <v>HasCreditCard</v>
      </c>
      <c r="F1284" s="9">
        <v>44995</v>
      </c>
      <c r="G1284">
        <f>VLOOKUP(D1284,campaign!A:D,4,FALSE)</f>
        <v>65</v>
      </c>
      <c r="I1284" t="s">
        <v>3146</v>
      </c>
      <c r="J1284" t="str">
        <f>VLOOKUP(I1284,B:C,2,FALSE)</f>
        <v>Mead Golsthorp</v>
      </c>
      <c r="K1284" t="s">
        <v>3922</v>
      </c>
      <c r="L1284" t="str" cm="1">
        <f t="array" ref="L1284">INDEX(E:E,MATCH(I1284&amp;M1284,B:B&amp;F:F,0))</f>
        <v>HandsetWebCapable</v>
      </c>
      <c r="M1284" s="9">
        <f>_xlfn.MAXIFS(F:F,B:B,I1284,D:D,K1284)</f>
        <v>45052</v>
      </c>
      <c r="N1284" cm="1">
        <f t="array" ref="N1284">INDEX(G:G,MATCH(I1284&amp;K1284&amp;M1284,B:B&amp;D:D&amp;F:F,0))</f>
        <v>62</v>
      </c>
      <c r="O1284" s="9">
        <f>IF(M1284=_xlfn.MAXIFS(M:M,I:I,I1284),_xlfn.MAXIFS(M:M,I:I,I1284),"")</f>
        <v>45052</v>
      </c>
      <c r="P1284" cm="1">
        <f t="array" ref="P1284">IFERROR(INDEX(G:G,MATCH(K1284&amp;O1284,D:D&amp;F:F,0)),"")</f>
        <v>62</v>
      </c>
      <c r="Q1284">
        <f>IF(P1284="","",_xlfn.MAXIFS(G:G,B:B,I1284))</f>
        <v>75</v>
      </c>
      <c r="R1284" t="str" cm="1">
        <f t="array" ref="R1284">IF(P1284=Q1284,"",IFERROR(INDEX(E:E,MATCH(I1284&amp;Q1284,B:B&amp;G:G,0)),""))</f>
        <v>OptOutMailings</v>
      </c>
    </row>
    <row r="1285" spans="2:18" x14ac:dyDescent="0.2">
      <c r="B1285" t="s">
        <v>3009</v>
      </c>
      <c r="C1285" t="str">
        <f>VLOOKUP(B1285,customer!A:B,2,FALSE)</f>
        <v>De witt Pinfold</v>
      </c>
      <c r="D1285" t="s">
        <v>3948</v>
      </c>
      <c r="E1285" t="str">
        <f>VLOOKUP(D1285,campaign!A:B,2,FALSE)</f>
        <v>HasCreditCard</v>
      </c>
      <c r="F1285" s="9">
        <v>45040</v>
      </c>
      <c r="G1285">
        <f>VLOOKUP(D1285,campaign!A:D,4,FALSE)</f>
        <v>65</v>
      </c>
      <c r="I1285" t="s">
        <v>3430</v>
      </c>
      <c r="J1285" t="str">
        <f>VLOOKUP(I1285,B:C,2,FALSE)</f>
        <v>Melanie Reisin</v>
      </c>
      <c r="K1285" t="s">
        <v>3925</v>
      </c>
      <c r="L1285" t="str" cm="1">
        <f t="array" ref="L1285">INDEX(E:E,MATCH(I1285&amp;M1285,B:B&amp;F:F,0))</f>
        <v>Homeownership</v>
      </c>
      <c r="M1285" s="9">
        <f>_xlfn.MAXIFS(F:F,B:B,I1285,D:D,K1285)</f>
        <v>45027</v>
      </c>
      <c r="N1285" cm="1">
        <f t="array" ref="N1285">INDEX(G:G,MATCH(I1285&amp;K1285&amp;M1285,B:B&amp;D:D&amp;F:F,0))</f>
        <v>13</v>
      </c>
      <c r="O1285" s="9" t="str">
        <f>IF(M1285=_xlfn.MAXIFS(M:M,I:I,I1285),_xlfn.MAXIFS(M:M,I:I,I1285),"")</f>
        <v/>
      </c>
      <c r="P1285" t="str" cm="1">
        <f t="array" ref="P1285">IFERROR(INDEX(G:G,MATCH(K1285&amp;O1285,D:D&amp;F:F,0)),"")</f>
        <v/>
      </c>
      <c r="Q1285" t="str">
        <f>IF(P1285="","",_xlfn.MAXIFS(G:G,B:B,I1285))</f>
        <v/>
      </c>
      <c r="R1285" t="str" cm="1">
        <f t="array" ref="R1285">IF(P1285=Q1285,"",IFERROR(INDEX(E:E,MATCH(I1285&amp;Q1285,B:B&amp;G:G,0)),""))</f>
        <v/>
      </c>
    </row>
    <row r="1286" spans="2:18" x14ac:dyDescent="0.2">
      <c r="B1286" t="s">
        <v>3009</v>
      </c>
      <c r="C1286" t="str">
        <f>VLOOKUP(B1286,customer!A:B,2,FALSE)</f>
        <v>De witt Pinfold</v>
      </c>
      <c r="D1286" t="s">
        <v>3948</v>
      </c>
      <c r="E1286" t="str">
        <f>VLOOKUP(D1286,campaign!A:B,2,FALSE)</f>
        <v>HasCreditCard</v>
      </c>
      <c r="F1286" s="9">
        <v>45069</v>
      </c>
      <c r="G1286">
        <f>VLOOKUP(D1286,campaign!A:D,4,FALSE)</f>
        <v>65</v>
      </c>
      <c r="I1286" t="s">
        <v>3430</v>
      </c>
      <c r="J1286" t="str">
        <f>VLOOKUP(I1286,B:C,2,FALSE)</f>
        <v>Melanie Reisin</v>
      </c>
      <c r="K1286" t="s">
        <v>3921</v>
      </c>
      <c r="L1286" t="str" cm="1">
        <f t="array" ref="L1286">INDEX(E:E,MATCH(I1286&amp;M1286,B:B&amp;F:F,0))</f>
        <v>HandsetRefurbished</v>
      </c>
      <c r="M1286" s="9">
        <f>_xlfn.MAXIFS(F:F,B:B,I1286,D:D,K1286)</f>
        <v>45070</v>
      </c>
      <c r="N1286" cm="1">
        <f t="array" ref="N1286">INDEX(G:G,MATCH(I1286&amp;K1286&amp;M1286,B:B&amp;D:D&amp;F:F,0))</f>
        <v>26</v>
      </c>
      <c r="O1286" s="9">
        <f>IF(M1286=_xlfn.MAXIFS(M:M,I:I,I1286),_xlfn.MAXIFS(M:M,I:I,I1286),"")</f>
        <v>45070</v>
      </c>
      <c r="P1286" cm="1">
        <f t="array" ref="P1286">IFERROR(INDEX(G:G,MATCH(K1286&amp;O1286,D:D&amp;F:F,0)),"")</f>
        <v>26</v>
      </c>
      <c r="Q1286">
        <f>IF(P1286="","",_xlfn.MAXIFS(G:G,B:B,I1286))</f>
        <v>26</v>
      </c>
      <c r="R1286" t="str" cm="1">
        <f t="array" ref="R1286">IF(P1286=Q1286,"",IFERROR(INDEX(E:E,MATCH(I1286&amp;Q1286,B:B&amp;G:G,0)),""))</f>
        <v/>
      </c>
    </row>
    <row r="1287" spans="2:18" x14ac:dyDescent="0.2">
      <c r="B1287" t="s">
        <v>3010</v>
      </c>
      <c r="C1287" t="str">
        <f>VLOOKUP(B1287,customer!A:B,2,FALSE)</f>
        <v>Quincy Keward</v>
      </c>
      <c r="D1287" t="s">
        <v>3949</v>
      </c>
      <c r="E1287" t="str">
        <f>VLOOKUP(D1287,campaign!A:B,2,FALSE)</f>
        <v>NewCellphoneUser</v>
      </c>
      <c r="F1287" s="9">
        <v>44735</v>
      </c>
      <c r="G1287">
        <f>VLOOKUP(D1287,campaign!A:D,4,FALSE)</f>
        <v>25</v>
      </c>
      <c r="I1287" t="s">
        <v>3111</v>
      </c>
      <c r="J1287" t="str">
        <f>VLOOKUP(I1287,B:C,2,FALSE)</f>
        <v>Melba Barstock</v>
      </c>
      <c r="K1287" t="s">
        <v>3947</v>
      </c>
      <c r="L1287" t="str" cm="1">
        <f t="array" ref="L1287">INDEX(E:E,MATCH(I1287&amp;M1287,B:B&amp;F:F,0))</f>
        <v>OwnsComputer</v>
      </c>
      <c r="M1287" s="9">
        <f>_xlfn.MAXIFS(F:F,B:B,I1287,D:D,K1287)</f>
        <v>45053</v>
      </c>
      <c r="N1287" cm="1">
        <f t="array" ref="N1287">INDEX(G:G,MATCH(I1287&amp;K1287&amp;M1287,B:B&amp;D:D&amp;F:F,0))</f>
        <v>62</v>
      </c>
      <c r="O1287" s="9" t="str">
        <f>IF(M1287=_xlfn.MAXIFS(M:M,I:I,I1287),_xlfn.MAXIFS(M:M,I:I,I1287),"")</f>
        <v/>
      </c>
      <c r="P1287" t="str" cm="1">
        <f t="array" ref="P1287">IFERROR(INDEX(G:G,MATCH(K1287&amp;O1287,D:D&amp;F:F,0)),"")</f>
        <v/>
      </c>
      <c r="Q1287" t="str">
        <f>IF(P1287="","",_xlfn.MAXIFS(G:G,B:B,I1287))</f>
        <v/>
      </c>
      <c r="R1287" t="str" cm="1">
        <f t="array" ref="R1287">IF(P1287=Q1287,"",IFERROR(INDEX(E:E,MATCH(I1287&amp;Q1287,B:B&amp;G:G,0)),""))</f>
        <v/>
      </c>
    </row>
    <row r="1288" spans="2:18" x14ac:dyDescent="0.2">
      <c r="B1288" t="s">
        <v>3010</v>
      </c>
      <c r="C1288" t="str">
        <f>VLOOKUP(B1288,customer!A:B,2,FALSE)</f>
        <v>Quincy Keward</v>
      </c>
      <c r="D1288" t="s">
        <v>3949</v>
      </c>
      <c r="E1288" t="str">
        <f>VLOOKUP(D1288,campaign!A:B,2,FALSE)</f>
        <v>NewCellphoneUser</v>
      </c>
      <c r="F1288" s="9">
        <v>44769</v>
      </c>
      <c r="G1288">
        <f>VLOOKUP(D1288,campaign!A:D,4,FALSE)</f>
        <v>25</v>
      </c>
      <c r="I1288" t="s">
        <v>3111</v>
      </c>
      <c r="J1288" t="str">
        <f>VLOOKUP(I1288,B:C,2,FALSE)</f>
        <v>Melba Barstock</v>
      </c>
      <c r="K1288" t="s">
        <v>3948</v>
      </c>
      <c r="L1288" t="str" cm="1">
        <f t="array" ref="L1288">INDEX(E:E,MATCH(I1288&amp;M1288,B:B&amp;F:F,0))</f>
        <v>HasCreditCard</v>
      </c>
      <c r="M1288" s="9">
        <f>_xlfn.MAXIFS(F:F,B:B,I1288,D:D,K1288)</f>
        <v>45082</v>
      </c>
      <c r="N1288" cm="1">
        <f t="array" ref="N1288">INDEX(G:G,MATCH(I1288&amp;K1288&amp;M1288,B:B&amp;D:D&amp;F:F,0))</f>
        <v>65</v>
      </c>
      <c r="O1288" s="9">
        <f>IF(M1288=_xlfn.MAXIFS(M:M,I:I,I1288),_xlfn.MAXIFS(M:M,I:I,I1288),"")</f>
        <v>45082</v>
      </c>
      <c r="P1288" cm="1">
        <f t="array" ref="P1288">IFERROR(INDEX(G:G,MATCH(K1288&amp;O1288,D:D&amp;F:F,0)),"")</f>
        <v>65</v>
      </c>
      <c r="Q1288">
        <f>IF(P1288="","",_xlfn.MAXIFS(G:G,B:B,I1288))</f>
        <v>65</v>
      </c>
      <c r="R1288" t="str" cm="1">
        <f t="array" ref="R1288">IF(P1288=Q1288,"",IFERROR(INDEX(E:E,MATCH(I1288&amp;Q1288,B:B&amp;G:G,0)),""))</f>
        <v/>
      </c>
    </row>
    <row r="1289" spans="2:18" x14ac:dyDescent="0.2">
      <c r="B1289" t="s">
        <v>3010</v>
      </c>
      <c r="C1289" t="str">
        <f>VLOOKUP(B1289,customer!A:B,2,FALSE)</f>
        <v>Quincy Keward</v>
      </c>
      <c r="D1289" t="s">
        <v>3949</v>
      </c>
      <c r="E1289" t="str">
        <f>VLOOKUP(D1289,campaign!A:B,2,FALSE)</f>
        <v>NewCellphoneUser</v>
      </c>
      <c r="F1289" s="9">
        <v>44796</v>
      </c>
      <c r="G1289">
        <f>VLOOKUP(D1289,campaign!A:D,4,FALSE)</f>
        <v>25</v>
      </c>
      <c r="I1289" t="s">
        <v>3490</v>
      </c>
      <c r="J1289" t="str">
        <f>VLOOKUP(I1289,B:C,2,FALSE)</f>
        <v>Melinda Purser</v>
      </c>
      <c r="K1289" t="s">
        <v>3924</v>
      </c>
      <c r="L1289" t="str" cm="1">
        <f t="array" ref="L1289">INDEX(E:E,MATCH(I1289&amp;M1289,B:B&amp;F:F,0))</f>
        <v>RVOwner</v>
      </c>
      <c r="M1289" s="9">
        <f>_xlfn.MAXIFS(F:F,B:B,I1289,D:D,K1289)</f>
        <v>45072</v>
      </c>
      <c r="N1289" cm="1">
        <f t="array" ref="N1289">INDEX(G:G,MATCH(I1289&amp;K1289&amp;M1289,B:B&amp;D:D&amp;F:F,0))</f>
        <v>22</v>
      </c>
      <c r="O1289" s="9" t="str">
        <f>IF(M1289=_xlfn.MAXIFS(M:M,I:I,I1289),_xlfn.MAXIFS(M:M,I:I,I1289),"")</f>
        <v/>
      </c>
      <c r="P1289" t="str" cm="1">
        <f t="array" ref="P1289">IFERROR(INDEX(G:G,MATCH(K1289&amp;O1289,D:D&amp;F:F,0)),"")</f>
        <v/>
      </c>
      <c r="Q1289" t="str">
        <f>IF(P1289="","",_xlfn.MAXIFS(G:G,B:B,I1289))</f>
        <v/>
      </c>
      <c r="R1289" t="str" cm="1">
        <f t="array" ref="R1289">IF(P1289=Q1289,"",IFERROR(INDEX(E:E,MATCH(I1289&amp;Q1289,B:B&amp;G:G,0)),""))</f>
        <v/>
      </c>
    </row>
    <row r="1290" spans="2:18" x14ac:dyDescent="0.2">
      <c r="B1290" t="s">
        <v>3010</v>
      </c>
      <c r="C1290" t="str">
        <f>VLOOKUP(B1290,customer!A:B,2,FALSE)</f>
        <v>Quincy Keward</v>
      </c>
      <c r="D1290" t="s">
        <v>3949</v>
      </c>
      <c r="E1290" t="str">
        <f>VLOOKUP(D1290,campaign!A:B,2,FALSE)</f>
        <v>NewCellphoneUser</v>
      </c>
      <c r="F1290" s="9">
        <v>44870</v>
      </c>
      <c r="G1290">
        <f>VLOOKUP(D1290,campaign!A:D,4,FALSE)</f>
        <v>25</v>
      </c>
      <c r="I1290" t="s">
        <v>3490</v>
      </c>
      <c r="J1290" t="str">
        <f>VLOOKUP(I1290,B:C,2,FALSE)</f>
        <v>Melinda Purser</v>
      </c>
      <c r="K1290" t="s">
        <v>3922</v>
      </c>
      <c r="L1290" t="str" cm="1">
        <f t="array" ref="L1290">INDEX(E:E,MATCH(I1290&amp;M1290,B:B&amp;F:F,0))</f>
        <v>HandsetWebCapable</v>
      </c>
      <c r="M1290" s="9">
        <f>_xlfn.MAXIFS(F:F,B:B,I1290,D:D,K1290)</f>
        <v>45084</v>
      </c>
      <c r="N1290" cm="1">
        <f t="array" ref="N1290">INDEX(G:G,MATCH(I1290&amp;K1290&amp;M1290,B:B&amp;D:D&amp;F:F,0))</f>
        <v>62</v>
      </c>
      <c r="O1290" s="9">
        <f>IF(M1290=_xlfn.MAXIFS(M:M,I:I,I1290),_xlfn.MAXIFS(M:M,I:I,I1290),"")</f>
        <v>45084</v>
      </c>
      <c r="P1290" cm="1">
        <f t="array" ref="P1290">IFERROR(INDEX(G:G,MATCH(K1290&amp;O1290,D:D&amp;F:F,0)),"")</f>
        <v>62</v>
      </c>
      <c r="Q1290">
        <f>IF(P1290="","",_xlfn.MAXIFS(G:G,B:B,I1290))</f>
        <v>62</v>
      </c>
      <c r="R1290" t="str" cm="1">
        <f t="array" ref="R1290">IF(P1290=Q1290,"",IFERROR(INDEX(E:E,MATCH(I1290&amp;Q1290,B:B&amp;G:G,0)),""))</f>
        <v/>
      </c>
    </row>
    <row r="1291" spans="2:18" x14ac:dyDescent="0.2">
      <c r="B1291" t="s">
        <v>3010</v>
      </c>
      <c r="C1291" t="str">
        <f>VLOOKUP(B1291,customer!A:B,2,FALSE)</f>
        <v>Quincy Keward</v>
      </c>
      <c r="D1291" t="s">
        <v>3949</v>
      </c>
      <c r="E1291" t="str">
        <f>VLOOKUP(D1291,campaign!A:B,2,FALSE)</f>
        <v>NewCellphoneUser</v>
      </c>
      <c r="F1291" s="9">
        <v>44896</v>
      </c>
      <c r="G1291">
        <f>VLOOKUP(D1291,campaign!A:D,4,FALSE)</f>
        <v>25</v>
      </c>
      <c r="I1291" t="s">
        <v>2969</v>
      </c>
      <c r="J1291" t="str">
        <f>VLOOKUP(I1291,B:C,2,FALSE)</f>
        <v>Melli Matteris</v>
      </c>
      <c r="K1291" t="s">
        <v>3952</v>
      </c>
      <c r="L1291" t="str" cm="1">
        <f t="array" ref="L1291">INDEX(E:E,MATCH(I1291&amp;M1291,B:B&amp;F:F,0))</f>
        <v>MadeCallToRetentionTeam</v>
      </c>
      <c r="M1291" s="9">
        <f>_xlfn.MAXIFS(F:F,B:B,I1291,D:D,K1291)</f>
        <v>45065</v>
      </c>
      <c r="N1291" cm="1">
        <f t="array" ref="N1291">INDEX(G:G,MATCH(I1291&amp;K1291&amp;M1291,B:B&amp;D:D&amp;F:F,0))</f>
        <v>16</v>
      </c>
      <c r="O1291" s="9" t="str">
        <f>IF(M1291=_xlfn.MAXIFS(M:M,I:I,I1291),_xlfn.MAXIFS(M:M,I:I,I1291),"")</f>
        <v/>
      </c>
      <c r="P1291" t="str" cm="1">
        <f t="array" ref="P1291">IFERROR(INDEX(G:G,MATCH(K1291&amp;O1291,D:D&amp;F:F,0)),"")</f>
        <v/>
      </c>
      <c r="Q1291" t="str">
        <f>IF(P1291="","",_xlfn.MAXIFS(G:G,B:B,I1291))</f>
        <v/>
      </c>
      <c r="R1291" t="str" cm="1">
        <f t="array" ref="R1291">IF(P1291=Q1291,"",IFERROR(INDEX(E:E,MATCH(I1291&amp;Q1291,B:B&amp;G:G,0)),""))</f>
        <v/>
      </c>
    </row>
    <row r="1292" spans="2:18" x14ac:dyDescent="0.2">
      <c r="B1292" t="s">
        <v>3010</v>
      </c>
      <c r="C1292" t="str">
        <f>VLOOKUP(B1292,customer!A:B,2,FALSE)</f>
        <v>Quincy Keward</v>
      </c>
      <c r="D1292" t="s">
        <v>3949</v>
      </c>
      <c r="E1292" t="str">
        <f>VLOOKUP(D1292,campaign!A:B,2,FALSE)</f>
        <v>NewCellphoneUser</v>
      </c>
      <c r="F1292" s="9">
        <v>45080</v>
      </c>
      <c r="G1292">
        <f>VLOOKUP(D1292,campaign!A:D,4,FALSE)</f>
        <v>25</v>
      </c>
      <c r="I1292" t="s">
        <v>2969</v>
      </c>
      <c r="J1292" t="str">
        <f>VLOOKUP(I1292,B:C,2,FALSE)</f>
        <v>Melli Matteris</v>
      </c>
      <c r="K1292" t="s">
        <v>3929</v>
      </c>
      <c r="L1292" t="str" cm="1">
        <f t="array" ref="L1292">INDEX(E:E,MATCH(I1292&amp;M1292,B:B&amp;F:F,0))</f>
        <v>NonUSTravel</v>
      </c>
      <c r="M1292" s="9">
        <f>_xlfn.MAXIFS(F:F,B:B,I1292,D:D,K1292)</f>
        <v>45061</v>
      </c>
      <c r="N1292" cm="1">
        <f t="array" ref="N1292">INDEX(G:G,MATCH(I1292&amp;K1292&amp;M1292,B:B&amp;D:D&amp;F:F,0))</f>
        <v>66</v>
      </c>
      <c r="O1292" s="9" t="str">
        <f>IF(M1292=_xlfn.MAXIFS(M:M,I:I,I1292),_xlfn.MAXIFS(M:M,I:I,I1292),"")</f>
        <v/>
      </c>
      <c r="P1292" t="str" cm="1">
        <f t="array" ref="P1292">IFERROR(INDEX(G:G,MATCH(K1292&amp;O1292,D:D&amp;F:F,0)),"")</f>
        <v/>
      </c>
      <c r="Q1292" t="str">
        <f>IF(P1292="","",_xlfn.MAXIFS(G:G,B:B,I1292))</f>
        <v/>
      </c>
      <c r="R1292" t="str" cm="1">
        <f t="array" ref="R1292">IF(P1292=Q1292,"",IFERROR(INDEX(E:E,MATCH(I1292&amp;Q1292,B:B&amp;G:G,0)),""))</f>
        <v/>
      </c>
    </row>
    <row r="1293" spans="2:18" x14ac:dyDescent="0.2">
      <c r="B1293" t="s">
        <v>3010</v>
      </c>
      <c r="C1293" t="str">
        <f>VLOOKUP(B1293,customer!A:B,2,FALSE)</f>
        <v>Quincy Keward</v>
      </c>
      <c r="D1293" t="s">
        <v>3926</v>
      </c>
      <c r="E1293" t="str">
        <f>VLOOKUP(D1293,campaign!A:B,2,FALSE)</f>
        <v>BuysViaMailOrder</v>
      </c>
      <c r="F1293" s="9">
        <v>44937</v>
      </c>
      <c r="G1293">
        <f>VLOOKUP(D1293,campaign!A:D,4,FALSE)</f>
        <v>25</v>
      </c>
      <c r="I1293" t="s">
        <v>2969</v>
      </c>
      <c r="J1293" t="str">
        <f>VLOOKUP(I1293,B:C,2,FALSE)</f>
        <v>Melli Matteris</v>
      </c>
      <c r="K1293" t="s">
        <v>3928</v>
      </c>
      <c r="L1293" t="str" cm="1">
        <f t="array" ref="L1293">INDEX(E:E,MATCH(I1293&amp;M1293,B:B&amp;F:F,0))</f>
        <v>OptOutMailings</v>
      </c>
      <c r="M1293" s="9">
        <f>_xlfn.MAXIFS(F:F,B:B,I1293,D:D,K1293)</f>
        <v>45069</v>
      </c>
      <c r="N1293" cm="1">
        <f t="array" ref="N1293">INDEX(G:G,MATCH(I1293&amp;K1293&amp;M1293,B:B&amp;D:D&amp;F:F,0))</f>
        <v>75</v>
      </c>
      <c r="O1293" s="9">
        <f>IF(M1293=_xlfn.MAXIFS(M:M,I:I,I1293),_xlfn.MAXIFS(M:M,I:I,I1293),"")</f>
        <v>45069</v>
      </c>
      <c r="P1293" cm="1">
        <f t="array" ref="P1293">IFERROR(INDEX(G:G,MATCH(K1293&amp;O1293,D:D&amp;F:F,0)),"")</f>
        <v>75</v>
      </c>
      <c r="Q1293">
        <f>IF(P1293="","",_xlfn.MAXIFS(G:G,B:B,I1293))</f>
        <v>75</v>
      </c>
      <c r="R1293" t="str" cm="1">
        <f t="array" ref="R1293">IF(P1293=Q1293,"",IFERROR(INDEX(E:E,MATCH(I1293&amp;Q1293,B:B&amp;G:G,0)),""))</f>
        <v/>
      </c>
    </row>
    <row r="1294" spans="2:18" x14ac:dyDescent="0.2">
      <c r="B1294" t="s">
        <v>3010</v>
      </c>
      <c r="C1294" t="str">
        <f>VLOOKUP(B1294,customer!A:B,2,FALSE)</f>
        <v>Quincy Keward</v>
      </c>
      <c r="D1294" t="s">
        <v>3926</v>
      </c>
      <c r="E1294" t="str">
        <f>VLOOKUP(D1294,campaign!A:B,2,FALSE)</f>
        <v>BuysViaMailOrder</v>
      </c>
      <c r="F1294" s="9">
        <v>44973</v>
      </c>
      <c r="G1294">
        <f>VLOOKUP(D1294,campaign!A:D,4,FALSE)</f>
        <v>25</v>
      </c>
      <c r="I1294" t="s">
        <v>3712</v>
      </c>
      <c r="J1294" t="str">
        <f>VLOOKUP(I1294,B:C,2,FALSE)</f>
        <v>Mellie Lazonby</v>
      </c>
      <c r="K1294" t="s">
        <v>3950</v>
      </c>
      <c r="L1294" t="str" cm="1">
        <f t="array" ref="L1294">INDEX(E:E,MATCH(I1294&amp;M1294,B:B&amp;F:F,0))</f>
        <v>NotNewCellphoneUser</v>
      </c>
      <c r="M1294" s="9">
        <f>_xlfn.MAXIFS(F:F,B:B,I1294,D:D,K1294)</f>
        <v>45071</v>
      </c>
      <c r="N1294" cm="1">
        <f t="array" ref="N1294">INDEX(G:G,MATCH(I1294&amp;K1294&amp;M1294,B:B&amp;D:D&amp;F:F,0))</f>
        <v>28</v>
      </c>
      <c r="O1294" s="9" t="str">
        <f>IF(M1294=_xlfn.MAXIFS(M:M,I:I,I1294),_xlfn.MAXIFS(M:M,I:I,I1294),"")</f>
        <v/>
      </c>
      <c r="P1294" t="str" cm="1">
        <f t="array" ref="P1294">IFERROR(INDEX(G:G,MATCH(K1294&amp;O1294,D:D&amp;F:F,0)),"")</f>
        <v/>
      </c>
      <c r="Q1294" t="str">
        <f>IF(P1294="","",_xlfn.MAXIFS(G:G,B:B,I1294))</f>
        <v/>
      </c>
      <c r="R1294" t="str" cm="1">
        <f t="array" ref="R1294">IF(P1294=Q1294,"",IFERROR(INDEX(E:E,MATCH(I1294&amp;Q1294,B:B&amp;G:G,0)),""))</f>
        <v/>
      </c>
    </row>
    <row r="1295" spans="2:18" x14ac:dyDescent="0.2">
      <c r="B1295" t="s">
        <v>3010</v>
      </c>
      <c r="C1295" t="str">
        <f>VLOOKUP(B1295,customer!A:B,2,FALSE)</f>
        <v>Quincy Keward</v>
      </c>
      <c r="D1295" t="s">
        <v>3926</v>
      </c>
      <c r="E1295" t="str">
        <f>VLOOKUP(D1295,campaign!A:B,2,FALSE)</f>
        <v>BuysViaMailOrder</v>
      </c>
      <c r="F1295" s="9">
        <v>45011</v>
      </c>
      <c r="G1295">
        <f>VLOOKUP(D1295,campaign!A:D,4,FALSE)</f>
        <v>25</v>
      </c>
      <c r="I1295" t="s">
        <v>3712</v>
      </c>
      <c r="J1295" t="str">
        <f>VLOOKUP(I1295,B:C,2,FALSE)</f>
        <v>Mellie Lazonby</v>
      </c>
      <c r="K1295" t="s">
        <v>3953</v>
      </c>
      <c r="L1295" t="str" cm="1">
        <f t="array" ref="L1295">INDEX(E:E,MATCH(I1295&amp;M1295,B:B&amp;F:F,0))</f>
        <v>MaritalStatus</v>
      </c>
      <c r="M1295" s="9">
        <f>_xlfn.MAXIFS(F:F,B:B,I1295,D:D,K1295)</f>
        <v>45082</v>
      </c>
      <c r="N1295" cm="1">
        <f t="array" ref="N1295">INDEX(G:G,MATCH(I1295&amp;K1295&amp;M1295,B:B&amp;D:D&amp;F:F,0))</f>
        <v>29</v>
      </c>
      <c r="O1295" s="9">
        <f>IF(M1295=_xlfn.MAXIFS(M:M,I:I,I1295),_xlfn.MAXIFS(M:M,I:I,I1295),"")</f>
        <v>45082</v>
      </c>
      <c r="P1295" cm="1">
        <f t="array" ref="P1295">IFERROR(INDEX(G:G,MATCH(K1295&amp;O1295,D:D&amp;F:F,0)),"")</f>
        <v>29</v>
      </c>
      <c r="Q1295">
        <f>IF(P1295="","",_xlfn.MAXIFS(G:G,B:B,I1295))</f>
        <v>29</v>
      </c>
      <c r="R1295" t="str" cm="1">
        <f t="array" ref="R1295">IF(P1295=Q1295,"",IFERROR(INDEX(E:E,MATCH(I1295&amp;Q1295,B:B&amp;G:G,0)),""))</f>
        <v/>
      </c>
    </row>
    <row r="1296" spans="2:18" x14ac:dyDescent="0.2">
      <c r="B1296" t="s">
        <v>3010</v>
      </c>
      <c r="C1296" t="str">
        <f>VLOOKUP(B1296,customer!A:B,2,FALSE)</f>
        <v>Quincy Keward</v>
      </c>
      <c r="D1296" t="s">
        <v>3926</v>
      </c>
      <c r="E1296" t="str">
        <f>VLOOKUP(D1296,campaign!A:B,2,FALSE)</f>
        <v>BuysViaMailOrder</v>
      </c>
      <c r="F1296" s="9">
        <v>45038</v>
      </c>
      <c r="G1296">
        <f>VLOOKUP(D1296,campaign!A:D,4,FALSE)</f>
        <v>25</v>
      </c>
      <c r="I1296" t="s">
        <v>2987</v>
      </c>
      <c r="J1296" t="str">
        <f>VLOOKUP(I1296,B:C,2,FALSE)</f>
        <v>Melody Grimmett</v>
      </c>
      <c r="K1296" t="s">
        <v>3929</v>
      </c>
      <c r="L1296" t="str" cm="1">
        <f t="array" ref="L1296">INDEX(E:E,MATCH(I1296&amp;M1296,B:B&amp;F:F,0))</f>
        <v>NonUSTravel</v>
      </c>
      <c r="M1296" s="9">
        <f>_xlfn.MAXIFS(F:F,B:B,I1296,D:D,K1296)</f>
        <v>45060</v>
      </c>
      <c r="N1296" cm="1">
        <f t="array" ref="N1296">INDEX(G:G,MATCH(I1296&amp;K1296&amp;M1296,B:B&amp;D:D&amp;F:F,0))</f>
        <v>66</v>
      </c>
      <c r="O1296" s="9">
        <f>IF(M1296=_xlfn.MAXIFS(M:M,I:I,I1296),_xlfn.MAXIFS(M:M,I:I,I1296),"")</f>
        <v>45060</v>
      </c>
      <c r="P1296" cm="1">
        <f t="array" ref="P1296">IFERROR(INDEX(G:G,MATCH(K1296&amp;O1296,D:D&amp;F:F,0)),"")</f>
        <v>66</v>
      </c>
      <c r="Q1296">
        <f>IF(P1296="","",_xlfn.MAXIFS(G:G,B:B,I1296))</f>
        <v>66</v>
      </c>
      <c r="R1296" t="str" cm="1">
        <f t="array" ref="R1296">IF(P1296=Q1296,"",IFERROR(INDEX(E:E,MATCH(I1296&amp;Q1296,B:B&amp;G:G,0)),""))</f>
        <v/>
      </c>
    </row>
    <row r="1297" spans="2:18" x14ac:dyDescent="0.2">
      <c r="B1297" t="s">
        <v>3010</v>
      </c>
      <c r="C1297" t="str">
        <f>VLOOKUP(B1297,customer!A:B,2,FALSE)</f>
        <v>Quincy Keward</v>
      </c>
      <c r="D1297" t="s">
        <v>3926</v>
      </c>
      <c r="E1297" t="str">
        <f>VLOOKUP(D1297,campaign!A:B,2,FALSE)</f>
        <v>BuysViaMailOrder</v>
      </c>
      <c r="F1297" s="9">
        <v>45058</v>
      </c>
      <c r="G1297">
        <f>VLOOKUP(D1297,campaign!A:D,4,FALSE)</f>
        <v>25</v>
      </c>
      <c r="I1297" t="s">
        <v>2987</v>
      </c>
      <c r="J1297" t="str">
        <f>VLOOKUP(I1297,B:C,2,FALSE)</f>
        <v>Melody Grimmett</v>
      </c>
      <c r="K1297" t="s">
        <v>3922</v>
      </c>
      <c r="L1297" t="str" cm="1">
        <f t="array" ref="L1297">INDEX(E:E,MATCH(I1297&amp;M1297,B:B&amp;F:F,0))</f>
        <v>HandsetWebCapable</v>
      </c>
      <c r="M1297" s="9">
        <f>_xlfn.MAXIFS(F:F,B:B,I1297,D:D,K1297)</f>
        <v>45051</v>
      </c>
      <c r="N1297" cm="1">
        <f t="array" ref="N1297">INDEX(G:G,MATCH(I1297&amp;K1297&amp;M1297,B:B&amp;D:D&amp;F:F,0))</f>
        <v>62</v>
      </c>
      <c r="O1297" s="9" t="str">
        <f>IF(M1297=_xlfn.MAXIFS(M:M,I:I,I1297),_xlfn.MAXIFS(M:M,I:I,I1297),"")</f>
        <v/>
      </c>
      <c r="P1297" t="str" cm="1">
        <f t="array" ref="P1297">IFERROR(INDEX(G:G,MATCH(K1297&amp;O1297,D:D&amp;F:F,0)),"")</f>
        <v/>
      </c>
      <c r="Q1297" t="str">
        <f>IF(P1297="","",_xlfn.MAXIFS(G:G,B:B,I1297))</f>
        <v/>
      </c>
      <c r="R1297" t="str" cm="1">
        <f t="array" ref="R1297">IF(P1297=Q1297,"",IFERROR(INDEX(E:E,MATCH(I1297&amp;Q1297,B:B&amp;G:G,0)),""))</f>
        <v/>
      </c>
    </row>
    <row r="1298" spans="2:18" x14ac:dyDescent="0.2">
      <c r="B1298" t="s">
        <v>3011</v>
      </c>
      <c r="C1298" t="str">
        <f>VLOOKUP(B1298,customer!A:B,2,FALSE)</f>
        <v>Itch Mingauld</v>
      </c>
      <c r="D1298" t="s">
        <v>3925</v>
      </c>
      <c r="E1298" t="str">
        <f>VLOOKUP(D1298,campaign!A:B,2,FALSE)</f>
        <v>Homeownership</v>
      </c>
      <c r="F1298" s="9">
        <v>44599</v>
      </c>
      <c r="G1298">
        <f>VLOOKUP(D1298,campaign!A:D,4,FALSE)</f>
        <v>13</v>
      </c>
      <c r="I1298" t="s">
        <v>2987</v>
      </c>
      <c r="J1298" t="str">
        <f>VLOOKUP(I1298,B:C,2,FALSE)</f>
        <v>Melody Grimmett</v>
      </c>
      <c r="K1298" t="s">
        <v>3950</v>
      </c>
      <c r="L1298" t="str" cm="1">
        <f t="array" ref="L1298">INDEX(E:E,MATCH(I1298&amp;M1298,B:B&amp;F:F,0))</f>
        <v>NotNewCellphoneUser</v>
      </c>
      <c r="M1298" s="9">
        <f>_xlfn.MAXIFS(F:F,B:B,I1298,D:D,K1298)</f>
        <v>45055</v>
      </c>
      <c r="N1298" cm="1">
        <f t="array" ref="N1298">INDEX(G:G,MATCH(I1298&amp;K1298&amp;M1298,B:B&amp;D:D&amp;F:F,0))</f>
        <v>28</v>
      </c>
      <c r="O1298" s="9" t="str">
        <f>IF(M1298=_xlfn.MAXIFS(M:M,I:I,I1298),_xlfn.MAXIFS(M:M,I:I,I1298),"")</f>
        <v/>
      </c>
      <c r="P1298" t="str" cm="1">
        <f t="array" ref="P1298">IFERROR(INDEX(G:G,MATCH(K1298&amp;O1298,D:D&amp;F:F,0)),"")</f>
        <v/>
      </c>
      <c r="Q1298" t="str">
        <f>IF(P1298="","",_xlfn.MAXIFS(G:G,B:B,I1298))</f>
        <v/>
      </c>
      <c r="R1298" t="str" cm="1">
        <f t="array" ref="R1298">IF(P1298=Q1298,"",IFERROR(INDEX(E:E,MATCH(I1298&amp;Q1298,B:B&amp;G:G,0)),""))</f>
        <v/>
      </c>
    </row>
    <row r="1299" spans="2:18" x14ac:dyDescent="0.2">
      <c r="B1299" t="s">
        <v>3011</v>
      </c>
      <c r="C1299" t="str">
        <f>VLOOKUP(B1299,customer!A:B,2,FALSE)</f>
        <v>Itch Mingauld</v>
      </c>
      <c r="D1299" t="s">
        <v>3925</v>
      </c>
      <c r="E1299" t="str">
        <f>VLOOKUP(D1299,campaign!A:B,2,FALSE)</f>
        <v>Homeownership</v>
      </c>
      <c r="F1299" s="9">
        <v>44637</v>
      </c>
      <c r="G1299">
        <f>VLOOKUP(D1299,campaign!A:D,4,FALSE)</f>
        <v>13</v>
      </c>
      <c r="I1299" t="s">
        <v>3793</v>
      </c>
      <c r="J1299" t="str">
        <f>VLOOKUP(I1299,B:C,2,FALSE)</f>
        <v>Mendy Royan</v>
      </c>
      <c r="K1299" t="s">
        <v>3929</v>
      </c>
      <c r="L1299" t="str" cm="1">
        <f t="array" ref="L1299">INDEX(E:E,MATCH(I1299&amp;M1299,B:B&amp;F:F,0))</f>
        <v>NonUSTravel</v>
      </c>
      <c r="M1299" s="9">
        <f>_xlfn.MAXIFS(F:F,B:B,I1299,D:D,K1299)</f>
        <v>45064</v>
      </c>
      <c r="N1299" cm="1">
        <f t="array" ref="N1299">INDEX(G:G,MATCH(I1299&amp;K1299&amp;M1299,B:B&amp;D:D&amp;F:F,0))</f>
        <v>66</v>
      </c>
      <c r="O1299" s="9">
        <f>IF(M1299=_xlfn.MAXIFS(M:M,I:I,I1299),_xlfn.MAXIFS(M:M,I:I,I1299),"")</f>
        <v>45064</v>
      </c>
      <c r="P1299" cm="1">
        <f t="array" ref="P1299">IFERROR(INDEX(G:G,MATCH(K1299&amp;O1299,D:D&amp;F:F,0)),"")</f>
        <v>66</v>
      </c>
      <c r="Q1299">
        <f>IF(P1299="","",_xlfn.MAXIFS(G:G,B:B,I1299))</f>
        <v>75</v>
      </c>
      <c r="R1299" t="str" cm="1">
        <f t="array" ref="R1299">IF(P1299=Q1299,"",IFERROR(INDEX(E:E,MATCH(I1299&amp;Q1299,B:B&amp;G:G,0)),""))</f>
        <v>OptOutMailings</v>
      </c>
    </row>
    <row r="1300" spans="2:18" x14ac:dyDescent="0.2">
      <c r="B1300" t="s">
        <v>3011</v>
      </c>
      <c r="C1300" t="str">
        <f>VLOOKUP(B1300,customer!A:B,2,FALSE)</f>
        <v>Itch Mingauld</v>
      </c>
      <c r="D1300" t="s">
        <v>3925</v>
      </c>
      <c r="E1300" t="str">
        <f>VLOOKUP(D1300,campaign!A:B,2,FALSE)</f>
        <v>Homeownership</v>
      </c>
      <c r="F1300" s="9">
        <v>44702</v>
      </c>
      <c r="G1300">
        <f>VLOOKUP(D1300,campaign!A:D,4,FALSE)</f>
        <v>13</v>
      </c>
      <c r="I1300" t="s">
        <v>3793</v>
      </c>
      <c r="J1300" t="str">
        <f>VLOOKUP(I1300,B:C,2,FALSE)</f>
        <v>Mendy Royan</v>
      </c>
      <c r="K1300" t="s">
        <v>3928</v>
      </c>
      <c r="L1300" t="str" cm="1">
        <f t="array" ref="L1300">INDEX(E:E,MATCH(I1300&amp;M1300,B:B&amp;F:F,0))</f>
        <v>OptOutMailings</v>
      </c>
      <c r="M1300" s="9">
        <f>_xlfn.MAXIFS(F:F,B:B,I1300,D:D,K1300)</f>
        <v>45063</v>
      </c>
      <c r="N1300" cm="1">
        <f t="array" ref="N1300">INDEX(G:G,MATCH(I1300&amp;K1300&amp;M1300,B:B&amp;D:D&amp;F:F,0))</f>
        <v>75</v>
      </c>
      <c r="O1300" s="9" t="str">
        <f>IF(M1300=_xlfn.MAXIFS(M:M,I:I,I1300),_xlfn.MAXIFS(M:M,I:I,I1300),"")</f>
        <v/>
      </c>
      <c r="P1300" t="str" cm="1">
        <f t="array" ref="P1300">IFERROR(INDEX(G:G,MATCH(K1300&amp;O1300,D:D&amp;F:F,0)),"")</f>
        <v/>
      </c>
      <c r="Q1300" t="str">
        <f>IF(P1300="","",_xlfn.MAXIFS(G:G,B:B,I1300))</f>
        <v/>
      </c>
      <c r="R1300" t="str" cm="1">
        <f t="array" ref="R1300">IF(P1300=Q1300,"",IFERROR(INDEX(E:E,MATCH(I1300&amp;Q1300,B:B&amp;G:G,0)),""))</f>
        <v/>
      </c>
    </row>
    <row r="1301" spans="2:18" x14ac:dyDescent="0.2">
      <c r="B1301" t="s">
        <v>3011</v>
      </c>
      <c r="C1301" t="str">
        <f>VLOOKUP(B1301,customer!A:B,2,FALSE)</f>
        <v>Itch Mingauld</v>
      </c>
      <c r="D1301" t="s">
        <v>3925</v>
      </c>
      <c r="E1301" t="str">
        <f>VLOOKUP(D1301,campaign!A:B,2,FALSE)</f>
        <v>Homeownership</v>
      </c>
      <c r="F1301" s="9">
        <v>44721</v>
      </c>
      <c r="G1301">
        <f>VLOOKUP(D1301,campaign!A:D,4,FALSE)</f>
        <v>13</v>
      </c>
      <c r="I1301" t="s">
        <v>3899</v>
      </c>
      <c r="J1301" t="str">
        <f>VLOOKUP(I1301,B:C,2,FALSE)</f>
        <v>Mercy Caulier</v>
      </c>
      <c r="K1301" t="s">
        <v>3949</v>
      </c>
      <c r="L1301" t="str" cm="1">
        <f t="array" ref="L1301">INDEX(E:E,MATCH(I1301&amp;M1301,B:B&amp;F:F,0))</f>
        <v>NewCellphoneUser</v>
      </c>
      <c r="M1301" s="9">
        <f>_xlfn.MAXIFS(F:F,B:B,I1301,D:D,K1301)</f>
        <v>45063</v>
      </c>
      <c r="N1301" cm="1">
        <f t="array" ref="N1301">INDEX(G:G,MATCH(I1301&amp;K1301&amp;M1301,B:B&amp;D:D&amp;F:F,0))</f>
        <v>25</v>
      </c>
      <c r="O1301" s="9">
        <f>IF(M1301=_xlfn.MAXIFS(M:M,I:I,I1301),_xlfn.MAXIFS(M:M,I:I,I1301),"")</f>
        <v>45063</v>
      </c>
      <c r="P1301" cm="1">
        <f t="array" ref="P1301">IFERROR(INDEX(G:G,MATCH(K1301&amp;O1301,D:D&amp;F:F,0)),"")</f>
        <v>25</v>
      </c>
      <c r="Q1301">
        <f>IF(P1301="","",_xlfn.MAXIFS(G:G,B:B,I1301))</f>
        <v>25</v>
      </c>
      <c r="R1301" t="str" cm="1">
        <f t="array" ref="R1301">IF(P1301=Q1301,"",IFERROR(INDEX(E:E,MATCH(I1301&amp;Q1301,B:B&amp;G:G,0)),""))</f>
        <v/>
      </c>
    </row>
    <row r="1302" spans="2:18" x14ac:dyDescent="0.2">
      <c r="B1302" t="s">
        <v>3011</v>
      </c>
      <c r="C1302" t="str">
        <f>VLOOKUP(B1302,customer!A:B,2,FALSE)</f>
        <v>Itch Mingauld</v>
      </c>
      <c r="D1302" t="s">
        <v>3925</v>
      </c>
      <c r="E1302" t="str">
        <f>VLOOKUP(D1302,campaign!A:B,2,FALSE)</f>
        <v>Homeownership</v>
      </c>
      <c r="F1302" s="9">
        <v>44753</v>
      </c>
      <c r="G1302">
        <f>VLOOKUP(D1302,campaign!A:D,4,FALSE)</f>
        <v>13</v>
      </c>
      <c r="I1302" t="s">
        <v>3898</v>
      </c>
      <c r="J1302" t="str">
        <f>VLOOKUP(I1302,B:C,2,FALSE)</f>
        <v>Mercy Skylett</v>
      </c>
      <c r="K1302" t="s">
        <v>3929</v>
      </c>
      <c r="L1302" t="str" cm="1">
        <f t="array" ref="L1302">INDEX(E:E,MATCH(I1302&amp;M1302,B:B&amp;F:F,0))</f>
        <v>NonUSTravel</v>
      </c>
      <c r="M1302" s="9">
        <f>_xlfn.MAXIFS(F:F,B:B,I1302,D:D,K1302)</f>
        <v>44982</v>
      </c>
      <c r="N1302" cm="1">
        <f t="array" ref="N1302">INDEX(G:G,MATCH(I1302&amp;K1302&amp;M1302,B:B&amp;D:D&amp;F:F,0))</f>
        <v>66</v>
      </c>
      <c r="O1302" s="9" t="str">
        <f>IF(M1302=_xlfn.MAXIFS(M:M,I:I,I1302),_xlfn.MAXIFS(M:M,I:I,I1302),"")</f>
        <v/>
      </c>
      <c r="P1302" t="str" cm="1">
        <f t="array" ref="P1302">IFERROR(INDEX(G:G,MATCH(K1302&amp;O1302,D:D&amp;F:F,0)),"")</f>
        <v/>
      </c>
      <c r="Q1302" t="str">
        <f>IF(P1302="","",_xlfn.MAXIFS(G:G,B:B,I1302))</f>
        <v/>
      </c>
      <c r="R1302" t="str" cm="1">
        <f t="array" ref="R1302">IF(P1302=Q1302,"",IFERROR(INDEX(E:E,MATCH(I1302&amp;Q1302,B:B&amp;G:G,0)),""))</f>
        <v/>
      </c>
    </row>
    <row r="1303" spans="2:18" x14ac:dyDescent="0.2">
      <c r="B1303" t="s">
        <v>3011</v>
      </c>
      <c r="C1303" t="str">
        <f>VLOOKUP(B1303,customer!A:B,2,FALSE)</f>
        <v>Itch Mingauld</v>
      </c>
      <c r="D1303" t="s">
        <v>3925</v>
      </c>
      <c r="E1303" t="str">
        <f>VLOOKUP(D1303,campaign!A:B,2,FALSE)</f>
        <v>Homeownership</v>
      </c>
      <c r="F1303" s="9">
        <v>44795</v>
      </c>
      <c r="G1303">
        <f>VLOOKUP(D1303,campaign!A:D,4,FALSE)</f>
        <v>13</v>
      </c>
      <c r="I1303" t="s">
        <v>3898</v>
      </c>
      <c r="J1303" t="str">
        <f>VLOOKUP(I1303,B:C,2,FALSE)</f>
        <v>Mercy Skylett</v>
      </c>
      <c r="K1303" t="s">
        <v>3923</v>
      </c>
      <c r="L1303" t="str" cm="1">
        <f t="array" ref="L1303">INDEX(E:E,MATCH(I1303&amp;M1303,B:B&amp;F:F,0))</f>
        <v>TruckOwner</v>
      </c>
      <c r="M1303" s="9">
        <f>_xlfn.MAXIFS(F:F,B:B,I1303,D:D,K1303)</f>
        <v>45028</v>
      </c>
      <c r="N1303" cm="1">
        <f t="array" ref="N1303">INDEX(G:G,MATCH(I1303&amp;K1303&amp;M1303,B:B&amp;D:D&amp;F:F,0))</f>
        <v>26</v>
      </c>
      <c r="O1303" s="9">
        <f>IF(M1303=_xlfn.MAXIFS(M:M,I:I,I1303),_xlfn.MAXIFS(M:M,I:I,I1303),"")</f>
        <v>45028</v>
      </c>
      <c r="P1303" cm="1">
        <f t="array" ref="P1303">IFERROR(INDEX(G:G,MATCH(K1303&amp;O1303,D:D&amp;F:F,0)),"")</f>
        <v>26</v>
      </c>
      <c r="Q1303">
        <f>IF(P1303="","",_xlfn.MAXIFS(G:G,B:B,I1303))</f>
        <v>66</v>
      </c>
      <c r="R1303" t="str" cm="1">
        <f t="array" ref="R1303">IF(P1303=Q1303,"",IFERROR(INDEX(E:E,MATCH(I1303&amp;Q1303,B:B&amp;G:G,0)),""))</f>
        <v>NonUSTravel</v>
      </c>
    </row>
    <row r="1304" spans="2:18" x14ac:dyDescent="0.2">
      <c r="B1304" t="s">
        <v>3011</v>
      </c>
      <c r="C1304" t="str">
        <f>VLOOKUP(B1304,customer!A:B,2,FALSE)</f>
        <v>Itch Mingauld</v>
      </c>
      <c r="D1304" t="s">
        <v>3925</v>
      </c>
      <c r="E1304" t="str">
        <f>VLOOKUP(D1304,campaign!A:B,2,FALSE)</f>
        <v>Homeownership</v>
      </c>
      <c r="F1304" s="9">
        <v>44848</v>
      </c>
      <c r="G1304">
        <f>VLOOKUP(D1304,campaign!A:D,4,FALSE)</f>
        <v>13</v>
      </c>
      <c r="I1304" t="s">
        <v>3835</v>
      </c>
      <c r="J1304" t="str">
        <f>VLOOKUP(I1304,B:C,2,FALSE)</f>
        <v>Merola Esilmon</v>
      </c>
      <c r="K1304" t="s">
        <v>3948</v>
      </c>
      <c r="L1304" t="str" cm="1">
        <f t="array" ref="L1304">INDEX(E:E,MATCH(I1304&amp;M1304,B:B&amp;F:F,0))</f>
        <v>HasCreditCard</v>
      </c>
      <c r="M1304" s="9">
        <f>_xlfn.MAXIFS(F:F,B:B,I1304,D:D,K1304)</f>
        <v>45085</v>
      </c>
      <c r="N1304" cm="1">
        <f t="array" ref="N1304">INDEX(G:G,MATCH(I1304&amp;K1304&amp;M1304,B:B&amp;D:D&amp;F:F,0))</f>
        <v>65</v>
      </c>
      <c r="O1304" s="9">
        <f>IF(M1304=_xlfn.MAXIFS(M:M,I:I,I1304),_xlfn.MAXIFS(M:M,I:I,I1304),"")</f>
        <v>45085</v>
      </c>
      <c r="P1304" cm="1">
        <f t="array" ref="P1304">IFERROR(INDEX(G:G,MATCH(K1304&amp;O1304,D:D&amp;F:F,0)),"")</f>
        <v>65</v>
      </c>
      <c r="Q1304">
        <f>IF(P1304="","",_xlfn.MAXIFS(G:G,B:B,I1304))</f>
        <v>65</v>
      </c>
      <c r="R1304" t="str" cm="1">
        <f t="array" ref="R1304">IF(P1304=Q1304,"",IFERROR(INDEX(E:E,MATCH(I1304&amp;Q1304,B:B&amp;G:G,0)),""))</f>
        <v/>
      </c>
    </row>
    <row r="1305" spans="2:18" x14ac:dyDescent="0.2">
      <c r="B1305" t="s">
        <v>3011</v>
      </c>
      <c r="C1305" t="str">
        <f>VLOOKUP(B1305,customer!A:B,2,FALSE)</f>
        <v>Itch Mingauld</v>
      </c>
      <c r="D1305" t="s">
        <v>3925</v>
      </c>
      <c r="E1305" t="str">
        <f>VLOOKUP(D1305,campaign!A:B,2,FALSE)</f>
        <v>Homeownership</v>
      </c>
      <c r="F1305" s="9">
        <v>44875</v>
      </c>
      <c r="G1305">
        <f>VLOOKUP(D1305,campaign!A:D,4,FALSE)</f>
        <v>13</v>
      </c>
      <c r="I1305" t="s">
        <v>3700</v>
      </c>
      <c r="J1305" t="str">
        <f>VLOOKUP(I1305,B:C,2,FALSE)</f>
        <v>Merrill Pentercost</v>
      </c>
      <c r="K1305" t="s">
        <v>3953</v>
      </c>
      <c r="L1305" t="str" cm="1">
        <f t="array" ref="L1305">INDEX(E:E,MATCH(I1305&amp;M1305,B:B&amp;F:F,0))</f>
        <v>MaritalStatus</v>
      </c>
      <c r="M1305" s="9">
        <f>_xlfn.MAXIFS(F:F,B:B,I1305,D:D,K1305)</f>
        <v>45078</v>
      </c>
      <c r="N1305" cm="1">
        <f t="array" ref="N1305">INDEX(G:G,MATCH(I1305&amp;K1305&amp;M1305,B:B&amp;D:D&amp;F:F,0))</f>
        <v>29</v>
      </c>
      <c r="O1305" s="9">
        <f>IF(M1305=_xlfn.MAXIFS(M:M,I:I,I1305),_xlfn.MAXIFS(M:M,I:I,I1305),"")</f>
        <v>45078</v>
      </c>
      <c r="P1305" cm="1">
        <f t="array" ref="P1305">IFERROR(INDEX(G:G,MATCH(K1305&amp;O1305,D:D&amp;F:F,0)),"")</f>
        <v>29</v>
      </c>
      <c r="Q1305">
        <f>IF(P1305="","",_xlfn.MAXIFS(G:G,B:B,I1305))</f>
        <v>29</v>
      </c>
      <c r="R1305" t="str" cm="1">
        <f t="array" ref="R1305">IF(P1305=Q1305,"",IFERROR(INDEX(E:E,MATCH(I1305&amp;Q1305,B:B&amp;G:G,0)),""))</f>
        <v/>
      </c>
    </row>
    <row r="1306" spans="2:18" x14ac:dyDescent="0.2">
      <c r="B1306" t="s">
        <v>3011</v>
      </c>
      <c r="C1306" t="str">
        <f>VLOOKUP(B1306,customer!A:B,2,FALSE)</f>
        <v>Itch Mingauld</v>
      </c>
      <c r="D1306" t="s">
        <v>3925</v>
      </c>
      <c r="E1306" t="str">
        <f>VLOOKUP(D1306,campaign!A:B,2,FALSE)</f>
        <v>Homeownership</v>
      </c>
      <c r="F1306" s="9">
        <v>44915</v>
      </c>
      <c r="G1306">
        <f>VLOOKUP(D1306,campaign!A:D,4,FALSE)</f>
        <v>13</v>
      </c>
      <c r="I1306" t="s">
        <v>3364</v>
      </c>
      <c r="J1306" t="str">
        <f>VLOOKUP(I1306,B:C,2,FALSE)</f>
        <v>Mersey Wannes</v>
      </c>
      <c r="K1306" t="s">
        <v>3949</v>
      </c>
      <c r="L1306" t="str" cm="1">
        <f t="array" ref="L1306">INDEX(E:E,MATCH(I1306&amp;M1306,B:B&amp;F:F,0))</f>
        <v>NewCellphoneUser</v>
      </c>
      <c r="M1306" s="9">
        <f>_xlfn.MAXIFS(F:F,B:B,I1306,D:D,K1306)</f>
        <v>45065</v>
      </c>
      <c r="N1306" cm="1">
        <f t="array" ref="N1306">INDEX(G:G,MATCH(I1306&amp;K1306&amp;M1306,B:B&amp;D:D&amp;F:F,0))</f>
        <v>25</v>
      </c>
      <c r="O1306" s="9" t="str">
        <f>IF(M1306=_xlfn.MAXIFS(M:M,I:I,I1306),_xlfn.MAXIFS(M:M,I:I,I1306),"")</f>
        <v/>
      </c>
      <c r="P1306" t="str" cm="1">
        <f t="array" ref="P1306">IFERROR(INDEX(G:G,MATCH(K1306&amp;O1306,D:D&amp;F:F,0)),"")</f>
        <v/>
      </c>
      <c r="Q1306" t="str">
        <f>IF(P1306="","",_xlfn.MAXIFS(G:G,B:B,I1306))</f>
        <v/>
      </c>
      <c r="R1306" t="str" cm="1">
        <f t="array" ref="R1306">IF(P1306=Q1306,"",IFERROR(INDEX(E:E,MATCH(I1306&amp;Q1306,B:B&amp;G:G,0)),""))</f>
        <v/>
      </c>
    </row>
    <row r="1307" spans="2:18" x14ac:dyDescent="0.2">
      <c r="B1307" t="s">
        <v>3011</v>
      </c>
      <c r="C1307" t="str">
        <f>VLOOKUP(B1307,customer!A:B,2,FALSE)</f>
        <v>Itch Mingauld</v>
      </c>
      <c r="D1307" t="s">
        <v>3925</v>
      </c>
      <c r="E1307" t="str">
        <f>VLOOKUP(D1307,campaign!A:B,2,FALSE)</f>
        <v>Homeownership</v>
      </c>
      <c r="F1307" s="9">
        <v>44968</v>
      </c>
      <c r="G1307">
        <f>VLOOKUP(D1307,campaign!A:D,4,FALSE)</f>
        <v>13</v>
      </c>
      <c r="I1307" t="s">
        <v>3364</v>
      </c>
      <c r="J1307" t="str">
        <f>VLOOKUP(I1307,B:C,2,FALSE)</f>
        <v>Mersey Wannes</v>
      </c>
      <c r="K1307" t="s">
        <v>3924</v>
      </c>
      <c r="L1307" t="str" cm="1">
        <f t="array" ref="L1307">INDEX(E:E,MATCH(I1307&amp;M1307,B:B&amp;F:F,0))</f>
        <v>RVOwner</v>
      </c>
      <c r="M1307" s="9">
        <f>_xlfn.MAXIFS(F:F,B:B,I1307,D:D,K1307)</f>
        <v>45078</v>
      </c>
      <c r="N1307" cm="1">
        <f t="array" ref="N1307">INDEX(G:G,MATCH(I1307&amp;K1307&amp;M1307,B:B&amp;D:D&amp;F:F,0))</f>
        <v>22</v>
      </c>
      <c r="O1307" s="9">
        <f>IF(M1307=_xlfn.MAXIFS(M:M,I:I,I1307),_xlfn.MAXIFS(M:M,I:I,I1307),"")</f>
        <v>45078</v>
      </c>
      <c r="P1307" cm="1">
        <f t="array" ref="P1307">IFERROR(INDEX(G:G,MATCH(K1307&amp;O1307,D:D&amp;F:F,0)),"")</f>
        <v>22</v>
      </c>
      <c r="Q1307">
        <f>IF(P1307="","",_xlfn.MAXIFS(G:G,B:B,I1307))</f>
        <v>25</v>
      </c>
      <c r="R1307" t="str" cm="1">
        <f t="array" ref="R1307">IF(P1307=Q1307,"",IFERROR(INDEX(E:E,MATCH(I1307&amp;Q1307,B:B&amp;G:G,0)),""))</f>
        <v>NewCellphoneUser</v>
      </c>
    </row>
    <row r="1308" spans="2:18" x14ac:dyDescent="0.2">
      <c r="B1308" t="s">
        <v>3011</v>
      </c>
      <c r="C1308" t="str">
        <f>VLOOKUP(B1308,customer!A:B,2,FALSE)</f>
        <v>Itch Mingauld</v>
      </c>
      <c r="D1308" t="s">
        <v>3925</v>
      </c>
      <c r="E1308" t="str">
        <f>VLOOKUP(D1308,campaign!A:B,2,FALSE)</f>
        <v>Homeownership</v>
      </c>
      <c r="F1308" s="9">
        <v>45000</v>
      </c>
      <c r="G1308">
        <f>VLOOKUP(D1308,campaign!A:D,4,FALSE)</f>
        <v>13</v>
      </c>
      <c r="I1308" t="s">
        <v>3603</v>
      </c>
      <c r="J1308" t="str">
        <f>VLOOKUP(I1308,B:C,2,FALSE)</f>
        <v>Mic Belton</v>
      </c>
      <c r="K1308" t="s">
        <v>3949</v>
      </c>
      <c r="L1308" t="str" cm="1">
        <f t="array" ref="L1308">INDEX(E:E,MATCH(I1308&amp;M1308,B:B&amp;F:F,0))</f>
        <v>NewCellphoneUser</v>
      </c>
      <c r="M1308" s="9">
        <f>_xlfn.MAXIFS(F:F,B:B,I1308,D:D,K1308)</f>
        <v>45061</v>
      </c>
      <c r="N1308" cm="1">
        <f t="array" ref="N1308">INDEX(G:G,MATCH(I1308&amp;K1308&amp;M1308,B:B&amp;D:D&amp;F:F,0))</f>
        <v>25</v>
      </c>
      <c r="O1308" s="9" t="str">
        <f>IF(M1308=_xlfn.MAXIFS(M:M,I:I,I1308),_xlfn.MAXIFS(M:M,I:I,I1308),"")</f>
        <v/>
      </c>
      <c r="P1308" t="str" cm="1">
        <f t="array" ref="P1308">IFERROR(INDEX(G:G,MATCH(K1308&amp;O1308,D:D&amp;F:F,0)),"")</f>
        <v/>
      </c>
      <c r="Q1308" t="str">
        <f>IF(P1308="","",_xlfn.MAXIFS(G:G,B:B,I1308))</f>
        <v/>
      </c>
      <c r="R1308" t="str" cm="1">
        <f t="array" ref="R1308">IF(P1308=Q1308,"",IFERROR(INDEX(E:E,MATCH(I1308&amp;Q1308,B:B&amp;G:G,0)),""))</f>
        <v/>
      </c>
    </row>
    <row r="1309" spans="2:18" x14ac:dyDescent="0.2">
      <c r="B1309" t="s">
        <v>3011</v>
      </c>
      <c r="C1309" t="str">
        <f>VLOOKUP(B1309,customer!A:B,2,FALSE)</f>
        <v>Itch Mingauld</v>
      </c>
      <c r="D1309" t="s">
        <v>3925</v>
      </c>
      <c r="E1309" t="str">
        <f>VLOOKUP(D1309,campaign!A:B,2,FALSE)</f>
        <v>Homeownership</v>
      </c>
      <c r="F1309" s="9">
        <v>45038</v>
      </c>
      <c r="G1309">
        <f>VLOOKUP(D1309,campaign!A:D,4,FALSE)</f>
        <v>13</v>
      </c>
      <c r="I1309" t="s">
        <v>3603</v>
      </c>
      <c r="J1309" t="str">
        <f>VLOOKUP(I1309,B:C,2,FALSE)</f>
        <v>Mic Belton</v>
      </c>
      <c r="K1309" t="s">
        <v>3947</v>
      </c>
      <c r="L1309" t="str" cm="1">
        <f t="array" ref="L1309">INDEX(E:E,MATCH(I1309&amp;M1309,B:B&amp;F:F,0))</f>
        <v>OwnsComputer</v>
      </c>
      <c r="M1309" s="9">
        <f>_xlfn.MAXIFS(F:F,B:B,I1309,D:D,K1309)</f>
        <v>45078</v>
      </c>
      <c r="N1309" cm="1">
        <f t="array" ref="N1309">INDEX(G:G,MATCH(I1309&amp;K1309&amp;M1309,B:B&amp;D:D&amp;F:F,0))</f>
        <v>62</v>
      </c>
      <c r="O1309" s="9">
        <f>IF(M1309=_xlfn.MAXIFS(M:M,I:I,I1309),_xlfn.MAXIFS(M:M,I:I,I1309),"")</f>
        <v>45078</v>
      </c>
      <c r="P1309" cm="1">
        <f t="array" ref="P1309">IFERROR(INDEX(G:G,MATCH(K1309&amp;O1309,D:D&amp;F:F,0)),"")</f>
        <v>62</v>
      </c>
      <c r="Q1309">
        <f>IF(P1309="","",_xlfn.MAXIFS(G:G,B:B,I1309))</f>
        <v>62</v>
      </c>
      <c r="R1309" t="str" cm="1">
        <f t="array" ref="R1309">IF(P1309=Q1309,"",IFERROR(INDEX(E:E,MATCH(I1309&amp;Q1309,B:B&amp;G:G,0)),""))</f>
        <v/>
      </c>
    </row>
    <row r="1310" spans="2:18" x14ac:dyDescent="0.2">
      <c r="B1310" t="s">
        <v>3011</v>
      </c>
      <c r="C1310" t="str">
        <f>VLOOKUP(B1310,customer!A:B,2,FALSE)</f>
        <v>Itch Mingauld</v>
      </c>
      <c r="D1310" t="s">
        <v>3925</v>
      </c>
      <c r="E1310" t="str">
        <f>VLOOKUP(D1310,campaign!A:B,2,FALSE)</f>
        <v>Homeownership</v>
      </c>
      <c r="F1310" s="9">
        <v>45067</v>
      </c>
      <c r="G1310">
        <f>VLOOKUP(D1310,campaign!A:D,4,FALSE)</f>
        <v>13</v>
      </c>
      <c r="I1310" t="s">
        <v>3145</v>
      </c>
      <c r="J1310" t="str">
        <f>VLOOKUP(I1310,B:C,2,FALSE)</f>
        <v>Michaela Whitman</v>
      </c>
      <c r="K1310" t="s">
        <v>3929</v>
      </c>
      <c r="L1310" t="str" cm="1">
        <f t="array" ref="L1310">INDEX(E:E,MATCH(I1310&amp;M1310,B:B&amp;F:F,0))</f>
        <v>NonUSTravel</v>
      </c>
      <c r="M1310" s="9">
        <f>_xlfn.MAXIFS(F:F,B:B,I1310,D:D,K1310)</f>
        <v>45061</v>
      </c>
      <c r="N1310" cm="1">
        <f t="array" ref="N1310">INDEX(G:G,MATCH(I1310&amp;K1310&amp;M1310,B:B&amp;D:D&amp;F:F,0))</f>
        <v>66</v>
      </c>
      <c r="O1310" s="9" t="str">
        <f>IF(M1310=_xlfn.MAXIFS(M:M,I:I,I1310),_xlfn.MAXIFS(M:M,I:I,I1310),"")</f>
        <v/>
      </c>
      <c r="P1310" t="str" cm="1">
        <f t="array" ref="P1310">IFERROR(INDEX(G:G,MATCH(K1310&amp;O1310,D:D&amp;F:F,0)),"")</f>
        <v/>
      </c>
      <c r="Q1310" t="str">
        <f>IF(P1310="","",_xlfn.MAXIFS(G:G,B:B,I1310))</f>
        <v/>
      </c>
      <c r="R1310" t="str" cm="1">
        <f t="array" ref="R1310">IF(P1310=Q1310,"",IFERROR(INDEX(E:E,MATCH(I1310&amp;Q1310,B:B&amp;G:G,0)),""))</f>
        <v/>
      </c>
    </row>
    <row r="1311" spans="2:18" x14ac:dyDescent="0.2">
      <c r="B1311" t="s">
        <v>3011</v>
      </c>
      <c r="C1311" t="str">
        <f>VLOOKUP(B1311,customer!A:B,2,FALSE)</f>
        <v>Itch Mingauld</v>
      </c>
      <c r="D1311" t="s">
        <v>3929</v>
      </c>
      <c r="E1311" t="str">
        <f>VLOOKUP(D1311,campaign!A:B,2,FALSE)</f>
        <v>NonUSTravel</v>
      </c>
      <c r="F1311" s="9">
        <v>44845</v>
      </c>
      <c r="G1311">
        <f>VLOOKUP(D1311,campaign!A:D,4,FALSE)</f>
        <v>66</v>
      </c>
      <c r="I1311" t="s">
        <v>3145</v>
      </c>
      <c r="J1311" t="str">
        <f>VLOOKUP(I1311,B:C,2,FALSE)</f>
        <v>Michaela Whitman</v>
      </c>
      <c r="K1311" t="s">
        <v>3949</v>
      </c>
      <c r="L1311" t="str" cm="1">
        <f t="array" ref="L1311">INDEX(E:E,MATCH(I1311&amp;M1311,B:B&amp;F:F,0))</f>
        <v>NewCellphoneUser</v>
      </c>
      <c r="M1311" s="9">
        <f>_xlfn.MAXIFS(F:F,B:B,I1311,D:D,K1311)</f>
        <v>45069</v>
      </c>
      <c r="N1311" cm="1">
        <f t="array" ref="N1311">INDEX(G:G,MATCH(I1311&amp;K1311&amp;M1311,B:B&amp;D:D&amp;F:F,0))</f>
        <v>25</v>
      </c>
      <c r="O1311" s="9">
        <f>IF(M1311=_xlfn.MAXIFS(M:M,I:I,I1311),_xlfn.MAXIFS(M:M,I:I,I1311),"")</f>
        <v>45069</v>
      </c>
      <c r="P1311" cm="1">
        <f t="array" ref="P1311">IFERROR(INDEX(G:G,MATCH(K1311&amp;O1311,D:D&amp;F:F,0)),"")</f>
        <v>25</v>
      </c>
      <c r="Q1311">
        <f>IF(P1311="","",_xlfn.MAXIFS(G:G,B:B,I1311))</f>
        <v>66</v>
      </c>
      <c r="R1311" t="str" cm="1">
        <f t="array" ref="R1311">IF(P1311=Q1311,"",IFERROR(INDEX(E:E,MATCH(I1311&amp;Q1311,B:B&amp;G:G,0)),""))</f>
        <v>NonUSTravel</v>
      </c>
    </row>
    <row r="1312" spans="2:18" x14ac:dyDescent="0.2">
      <c r="B1312" t="s">
        <v>3011</v>
      </c>
      <c r="C1312" t="str">
        <f>VLOOKUP(B1312,customer!A:B,2,FALSE)</f>
        <v>Itch Mingauld</v>
      </c>
      <c r="D1312" t="s">
        <v>3929</v>
      </c>
      <c r="E1312" t="str">
        <f>VLOOKUP(D1312,campaign!A:B,2,FALSE)</f>
        <v>NonUSTravel</v>
      </c>
      <c r="F1312" s="9">
        <v>44884</v>
      </c>
      <c r="G1312">
        <f>VLOOKUP(D1312,campaign!A:D,4,FALSE)</f>
        <v>66</v>
      </c>
      <c r="I1312" t="s">
        <v>3714</v>
      </c>
      <c r="J1312" t="str">
        <f>VLOOKUP(I1312,B:C,2,FALSE)</f>
        <v>Michal Gross</v>
      </c>
      <c r="K1312" t="s">
        <v>3947</v>
      </c>
      <c r="L1312" t="str" cm="1">
        <f t="array" ref="L1312">INDEX(E:E,MATCH(I1312&amp;M1312,B:B&amp;F:F,0))</f>
        <v>OwnsComputer</v>
      </c>
      <c r="M1312" s="9">
        <f>_xlfn.MAXIFS(F:F,B:B,I1312,D:D,K1312)</f>
        <v>45064</v>
      </c>
      <c r="N1312" cm="1">
        <f t="array" ref="N1312">INDEX(G:G,MATCH(I1312&amp;K1312&amp;M1312,B:B&amp;D:D&amp;F:F,0))</f>
        <v>62</v>
      </c>
      <c r="O1312" s="9">
        <f>IF(M1312=_xlfn.MAXIFS(M:M,I:I,I1312),_xlfn.MAXIFS(M:M,I:I,I1312),"")</f>
        <v>45064</v>
      </c>
      <c r="P1312" cm="1">
        <f t="array" ref="P1312">IFERROR(INDEX(G:G,MATCH(K1312&amp;O1312,D:D&amp;F:F,0)),"")</f>
        <v>62</v>
      </c>
      <c r="Q1312">
        <f>IF(P1312="","",_xlfn.MAXIFS(G:G,B:B,I1312))</f>
        <v>62</v>
      </c>
      <c r="R1312" t="str" cm="1">
        <f t="array" ref="R1312">IF(P1312=Q1312,"",IFERROR(INDEX(E:E,MATCH(I1312&amp;Q1312,B:B&amp;G:G,0)),""))</f>
        <v/>
      </c>
    </row>
    <row r="1313" spans="2:18" x14ac:dyDescent="0.2">
      <c r="B1313" t="s">
        <v>3011</v>
      </c>
      <c r="C1313" t="str">
        <f>VLOOKUP(B1313,customer!A:B,2,FALSE)</f>
        <v>Itch Mingauld</v>
      </c>
      <c r="D1313" t="s">
        <v>3929</v>
      </c>
      <c r="E1313" t="str">
        <f>VLOOKUP(D1313,campaign!A:B,2,FALSE)</f>
        <v>NonUSTravel</v>
      </c>
      <c r="F1313" s="9">
        <v>44915</v>
      </c>
      <c r="G1313">
        <f>VLOOKUP(D1313,campaign!A:D,4,FALSE)</f>
        <v>66</v>
      </c>
      <c r="I1313" t="s">
        <v>3714</v>
      </c>
      <c r="J1313" t="str">
        <f>VLOOKUP(I1313,B:C,2,FALSE)</f>
        <v>Michal Gross</v>
      </c>
      <c r="K1313" t="s">
        <v>3950</v>
      </c>
      <c r="L1313" t="str" cm="1">
        <f t="array" ref="L1313">INDEX(E:E,MATCH(I1313&amp;M1313,B:B&amp;F:F,0))</f>
        <v>NotNewCellphoneUser</v>
      </c>
      <c r="M1313" s="9">
        <f>_xlfn.MAXIFS(F:F,B:B,I1313,D:D,K1313)</f>
        <v>45061</v>
      </c>
      <c r="N1313" cm="1">
        <f t="array" ref="N1313">INDEX(G:G,MATCH(I1313&amp;K1313&amp;M1313,B:B&amp;D:D&amp;F:F,0))</f>
        <v>28</v>
      </c>
      <c r="O1313" s="9" t="str">
        <f>IF(M1313=_xlfn.MAXIFS(M:M,I:I,I1313),_xlfn.MAXIFS(M:M,I:I,I1313),"")</f>
        <v/>
      </c>
      <c r="P1313" t="str" cm="1">
        <f t="array" ref="P1313">IFERROR(INDEX(G:G,MATCH(K1313&amp;O1313,D:D&amp;F:F,0)),"")</f>
        <v/>
      </c>
      <c r="Q1313" t="str">
        <f>IF(P1313="","",_xlfn.MAXIFS(G:G,B:B,I1313))</f>
        <v/>
      </c>
      <c r="R1313" t="str" cm="1">
        <f t="array" ref="R1313">IF(P1313=Q1313,"",IFERROR(INDEX(E:E,MATCH(I1313&amp;Q1313,B:B&amp;G:G,0)),""))</f>
        <v/>
      </c>
    </row>
    <row r="1314" spans="2:18" x14ac:dyDescent="0.2">
      <c r="B1314" t="s">
        <v>3011</v>
      </c>
      <c r="C1314" t="str">
        <f>VLOOKUP(B1314,customer!A:B,2,FALSE)</f>
        <v>Itch Mingauld</v>
      </c>
      <c r="D1314" t="s">
        <v>3929</v>
      </c>
      <c r="E1314" t="str">
        <f>VLOOKUP(D1314,campaign!A:B,2,FALSE)</f>
        <v>NonUSTravel</v>
      </c>
      <c r="F1314" s="9">
        <v>44951</v>
      </c>
      <c r="G1314">
        <f>VLOOKUP(D1314,campaign!A:D,4,FALSE)</f>
        <v>66</v>
      </c>
      <c r="I1314" t="s">
        <v>3231</v>
      </c>
      <c r="J1314" t="str">
        <f>VLOOKUP(I1314,B:C,2,FALSE)</f>
        <v>Micheal Cuseck</v>
      </c>
      <c r="K1314" t="s">
        <v>3922</v>
      </c>
      <c r="L1314" t="str" cm="1">
        <f t="array" ref="L1314">INDEX(E:E,MATCH(I1314&amp;M1314,B:B&amp;F:F,0))</f>
        <v>HandsetWebCapable</v>
      </c>
      <c r="M1314" s="9">
        <f>_xlfn.MAXIFS(F:F,B:B,I1314,D:D,K1314)</f>
        <v>45069</v>
      </c>
      <c r="N1314" cm="1">
        <f t="array" ref="N1314">INDEX(G:G,MATCH(I1314&amp;K1314&amp;M1314,B:B&amp;D:D&amp;F:F,0))</f>
        <v>62</v>
      </c>
      <c r="O1314" s="9" t="str">
        <f>IF(M1314=_xlfn.MAXIFS(M:M,I:I,I1314),_xlfn.MAXIFS(M:M,I:I,I1314),"")</f>
        <v/>
      </c>
      <c r="P1314" t="str" cm="1">
        <f t="array" ref="P1314">IFERROR(INDEX(G:G,MATCH(K1314&amp;O1314,D:D&amp;F:F,0)),"")</f>
        <v/>
      </c>
      <c r="Q1314" t="str">
        <f>IF(P1314="","",_xlfn.MAXIFS(G:G,B:B,I1314))</f>
        <v/>
      </c>
      <c r="R1314" t="str" cm="1">
        <f t="array" ref="R1314">IF(P1314=Q1314,"",IFERROR(INDEX(E:E,MATCH(I1314&amp;Q1314,B:B&amp;G:G,0)),""))</f>
        <v/>
      </c>
    </row>
    <row r="1315" spans="2:18" x14ac:dyDescent="0.2">
      <c r="B1315" t="s">
        <v>3011</v>
      </c>
      <c r="C1315" t="str">
        <f>VLOOKUP(B1315,customer!A:B,2,FALSE)</f>
        <v>Itch Mingauld</v>
      </c>
      <c r="D1315" t="s">
        <v>3929</v>
      </c>
      <c r="E1315" t="str">
        <f>VLOOKUP(D1315,campaign!A:B,2,FALSE)</f>
        <v>NonUSTravel</v>
      </c>
      <c r="F1315" s="9">
        <v>44969</v>
      </c>
      <c r="G1315">
        <f>VLOOKUP(D1315,campaign!A:D,4,FALSE)</f>
        <v>66</v>
      </c>
      <c r="I1315" t="s">
        <v>3231</v>
      </c>
      <c r="J1315" t="str">
        <f>VLOOKUP(I1315,B:C,2,FALSE)</f>
        <v>Micheal Cuseck</v>
      </c>
      <c r="K1315" t="s">
        <v>3926</v>
      </c>
      <c r="L1315" t="str" cm="1">
        <f t="array" ref="L1315">INDEX(E:E,MATCH(I1315&amp;M1315,B:B&amp;F:F,0))</f>
        <v>BuysViaMailOrder</v>
      </c>
      <c r="M1315" s="9">
        <f>_xlfn.MAXIFS(F:F,B:B,I1315,D:D,K1315)</f>
        <v>45078</v>
      </c>
      <c r="N1315" cm="1">
        <f t="array" ref="N1315">INDEX(G:G,MATCH(I1315&amp;K1315&amp;M1315,B:B&amp;D:D&amp;F:F,0))</f>
        <v>25</v>
      </c>
      <c r="O1315" s="9">
        <f>IF(M1315=_xlfn.MAXIFS(M:M,I:I,I1315),_xlfn.MAXIFS(M:M,I:I,I1315),"")</f>
        <v>45078</v>
      </c>
      <c r="P1315" cm="1">
        <f t="array" ref="P1315">IFERROR(INDEX(G:G,MATCH(K1315&amp;O1315,D:D&amp;F:F,0)),"")</f>
        <v>25</v>
      </c>
      <c r="Q1315">
        <f>IF(P1315="","",_xlfn.MAXIFS(G:G,B:B,I1315))</f>
        <v>62</v>
      </c>
      <c r="R1315" t="str" cm="1">
        <f t="array" ref="R1315">IF(P1315=Q1315,"",IFERROR(INDEX(E:E,MATCH(I1315&amp;Q1315,B:B&amp;G:G,0)),""))</f>
        <v>HandsetWebCapable</v>
      </c>
    </row>
    <row r="1316" spans="2:18" x14ac:dyDescent="0.2">
      <c r="B1316" t="s">
        <v>3011</v>
      </c>
      <c r="C1316" t="str">
        <f>VLOOKUP(B1316,customer!A:B,2,FALSE)</f>
        <v>Itch Mingauld</v>
      </c>
      <c r="D1316" t="s">
        <v>3929</v>
      </c>
      <c r="E1316" t="str">
        <f>VLOOKUP(D1316,campaign!A:B,2,FALSE)</f>
        <v>NonUSTravel</v>
      </c>
      <c r="F1316" s="9">
        <v>45003</v>
      </c>
      <c r="G1316">
        <f>VLOOKUP(D1316,campaign!A:D,4,FALSE)</f>
        <v>66</v>
      </c>
      <c r="I1316" t="s">
        <v>3223</v>
      </c>
      <c r="J1316" t="str">
        <f>VLOOKUP(I1316,B:C,2,FALSE)</f>
        <v>Michel Barfitt</v>
      </c>
      <c r="K1316" t="s">
        <v>3920</v>
      </c>
      <c r="L1316" t="str" cm="1">
        <f t="array" ref="L1316">INDEX(E:E,MATCH(I1316&amp;M1316,B:B&amp;F:F,0))</f>
        <v>ChildrenInHH</v>
      </c>
      <c r="M1316" s="9">
        <f>_xlfn.MAXIFS(F:F,B:B,I1316,D:D,K1316)</f>
        <v>45054</v>
      </c>
      <c r="N1316" cm="1">
        <f t="array" ref="N1316">INDEX(G:G,MATCH(I1316&amp;K1316&amp;M1316,B:B&amp;D:D&amp;F:F,0))</f>
        <v>10</v>
      </c>
      <c r="O1316" s="9">
        <f>IF(M1316=_xlfn.MAXIFS(M:M,I:I,I1316),_xlfn.MAXIFS(M:M,I:I,I1316),"")</f>
        <v>45054</v>
      </c>
      <c r="P1316" cm="1">
        <f t="array" ref="P1316">IFERROR(INDEX(G:G,MATCH(K1316&amp;O1316,D:D&amp;F:F,0)),"")</f>
        <v>10</v>
      </c>
      <c r="Q1316">
        <f>IF(P1316="","",_xlfn.MAXIFS(G:G,B:B,I1316))</f>
        <v>26</v>
      </c>
      <c r="R1316" t="str" cm="1">
        <f t="array" ref="R1316">IF(P1316=Q1316,"",IFERROR(INDEX(E:E,MATCH(I1316&amp;Q1316,B:B&amp;G:G,0)),""))</f>
        <v>TruckOwner</v>
      </c>
    </row>
    <row r="1317" spans="2:18" x14ac:dyDescent="0.2">
      <c r="B1317" t="s">
        <v>3011</v>
      </c>
      <c r="C1317" t="str">
        <f>VLOOKUP(B1317,customer!A:B,2,FALSE)</f>
        <v>Itch Mingauld</v>
      </c>
      <c r="D1317" t="s">
        <v>3929</v>
      </c>
      <c r="E1317" t="str">
        <f>VLOOKUP(D1317,campaign!A:B,2,FALSE)</f>
        <v>NonUSTravel</v>
      </c>
      <c r="F1317" s="9">
        <v>45035</v>
      </c>
      <c r="G1317">
        <f>VLOOKUP(D1317,campaign!A:D,4,FALSE)</f>
        <v>66</v>
      </c>
      <c r="I1317" t="s">
        <v>3223</v>
      </c>
      <c r="J1317" t="str">
        <f>VLOOKUP(I1317,B:C,2,FALSE)</f>
        <v>Michel Barfitt</v>
      </c>
      <c r="K1317" t="s">
        <v>3923</v>
      </c>
      <c r="L1317" t="str" cm="1">
        <f t="array" ref="L1317">INDEX(E:E,MATCH(I1317&amp;M1317,B:B&amp;F:F,0))</f>
        <v>TruckOwner</v>
      </c>
      <c r="M1317" s="9">
        <f>_xlfn.MAXIFS(F:F,B:B,I1317,D:D,K1317)</f>
        <v>45049</v>
      </c>
      <c r="N1317" cm="1">
        <f t="array" ref="N1317">INDEX(G:G,MATCH(I1317&amp;K1317&amp;M1317,B:B&amp;D:D&amp;F:F,0))</f>
        <v>26</v>
      </c>
      <c r="O1317" s="9" t="str">
        <f>IF(M1317=_xlfn.MAXIFS(M:M,I:I,I1317),_xlfn.MAXIFS(M:M,I:I,I1317),"")</f>
        <v/>
      </c>
      <c r="P1317" t="str" cm="1">
        <f t="array" ref="P1317">IFERROR(INDEX(G:G,MATCH(K1317&amp;O1317,D:D&amp;F:F,0)),"")</f>
        <v/>
      </c>
      <c r="Q1317" t="str">
        <f>IF(P1317="","",_xlfn.MAXIFS(G:G,B:B,I1317))</f>
        <v/>
      </c>
      <c r="R1317" t="str" cm="1">
        <f t="array" ref="R1317">IF(P1317=Q1317,"",IFERROR(INDEX(E:E,MATCH(I1317&amp;Q1317,B:B&amp;G:G,0)),""))</f>
        <v/>
      </c>
    </row>
    <row r="1318" spans="2:18" x14ac:dyDescent="0.2">
      <c r="B1318" t="s">
        <v>3011</v>
      </c>
      <c r="C1318" t="str">
        <f>VLOOKUP(B1318,customer!A:B,2,FALSE)</f>
        <v>Itch Mingauld</v>
      </c>
      <c r="D1318" t="s">
        <v>3929</v>
      </c>
      <c r="E1318" t="str">
        <f>VLOOKUP(D1318,campaign!A:B,2,FALSE)</f>
        <v>NonUSTravel</v>
      </c>
      <c r="F1318" s="9">
        <v>45065</v>
      </c>
      <c r="G1318">
        <f>VLOOKUP(D1318,campaign!A:D,4,FALSE)</f>
        <v>66</v>
      </c>
      <c r="I1318" t="s">
        <v>3265</v>
      </c>
      <c r="J1318" t="str">
        <f>VLOOKUP(I1318,B:C,2,FALSE)</f>
        <v>Michel McGucken</v>
      </c>
      <c r="K1318" t="s">
        <v>3923</v>
      </c>
      <c r="L1318" t="str" cm="1">
        <f t="array" ref="L1318">INDEX(E:E,MATCH(I1318&amp;M1318,B:B&amp;F:F,0))</f>
        <v>TruckOwner</v>
      </c>
      <c r="M1318" s="9">
        <f>_xlfn.MAXIFS(F:F,B:B,I1318,D:D,K1318)</f>
        <v>45065</v>
      </c>
      <c r="N1318" cm="1">
        <f t="array" ref="N1318">INDEX(G:G,MATCH(I1318&amp;K1318&amp;M1318,B:B&amp;D:D&amp;F:F,0))</f>
        <v>26</v>
      </c>
      <c r="O1318" s="9">
        <f>IF(M1318=_xlfn.MAXIFS(M:M,I:I,I1318),_xlfn.MAXIFS(M:M,I:I,I1318),"")</f>
        <v>45065</v>
      </c>
      <c r="P1318" cm="1">
        <f t="array" ref="P1318">IFERROR(INDEX(G:G,MATCH(K1318&amp;O1318,D:D&amp;F:F,0)),"")</f>
        <v>26</v>
      </c>
      <c r="Q1318">
        <f>IF(P1318="","",_xlfn.MAXIFS(G:G,B:B,I1318))</f>
        <v>26</v>
      </c>
      <c r="R1318" t="str" cm="1">
        <f t="array" ref="R1318">IF(P1318=Q1318,"",IFERROR(INDEX(E:E,MATCH(I1318&amp;Q1318,B:B&amp;G:G,0)),""))</f>
        <v/>
      </c>
    </row>
    <row r="1319" spans="2:18" x14ac:dyDescent="0.2">
      <c r="B1319" t="s">
        <v>3011</v>
      </c>
      <c r="C1319" t="str">
        <f>VLOOKUP(B1319,customer!A:B,2,FALSE)</f>
        <v>Itch Mingauld</v>
      </c>
      <c r="D1319" t="s">
        <v>3949</v>
      </c>
      <c r="E1319" t="str">
        <f>VLOOKUP(D1319,campaign!A:B,2,FALSE)</f>
        <v>NewCellphoneUser</v>
      </c>
      <c r="F1319" s="9">
        <v>45003</v>
      </c>
      <c r="G1319">
        <f>VLOOKUP(D1319,campaign!A:D,4,FALSE)</f>
        <v>25</v>
      </c>
      <c r="I1319" t="s">
        <v>3265</v>
      </c>
      <c r="J1319" t="str">
        <f>VLOOKUP(I1319,B:C,2,FALSE)</f>
        <v>Michel McGucken</v>
      </c>
      <c r="K1319" t="s">
        <v>3952</v>
      </c>
      <c r="L1319" t="str" cm="1">
        <f t="array" ref="L1319">INDEX(E:E,MATCH(I1319&amp;M1319,B:B&amp;F:F,0))</f>
        <v>MadeCallToRetentionTeam</v>
      </c>
      <c r="M1319" s="9">
        <f>_xlfn.MAXIFS(F:F,B:B,I1319,D:D,K1319)</f>
        <v>45058</v>
      </c>
      <c r="N1319" cm="1">
        <f t="array" ref="N1319">INDEX(G:G,MATCH(I1319&amp;K1319&amp;M1319,B:B&amp;D:D&amp;F:F,0))</f>
        <v>16</v>
      </c>
      <c r="O1319" s="9" t="str">
        <f>IF(M1319=_xlfn.MAXIFS(M:M,I:I,I1319),_xlfn.MAXIFS(M:M,I:I,I1319),"")</f>
        <v/>
      </c>
      <c r="P1319" t="str" cm="1">
        <f t="array" ref="P1319">IFERROR(INDEX(G:G,MATCH(K1319&amp;O1319,D:D&amp;F:F,0)),"")</f>
        <v/>
      </c>
      <c r="Q1319" t="str">
        <f>IF(P1319="","",_xlfn.MAXIFS(G:G,B:B,I1319))</f>
        <v/>
      </c>
      <c r="R1319" t="str" cm="1">
        <f t="array" ref="R1319">IF(P1319=Q1319,"",IFERROR(INDEX(E:E,MATCH(I1319&amp;Q1319,B:B&amp;G:G,0)),""))</f>
        <v/>
      </c>
    </row>
    <row r="1320" spans="2:18" x14ac:dyDescent="0.2">
      <c r="B1320" t="s">
        <v>3011</v>
      </c>
      <c r="C1320" t="str">
        <f>VLOOKUP(B1320,customer!A:B,2,FALSE)</f>
        <v>Itch Mingauld</v>
      </c>
      <c r="D1320" t="s">
        <v>3949</v>
      </c>
      <c r="E1320" t="str">
        <f>VLOOKUP(D1320,campaign!A:B,2,FALSE)</f>
        <v>NewCellphoneUser</v>
      </c>
      <c r="F1320" s="9">
        <v>45038</v>
      </c>
      <c r="G1320">
        <f>VLOOKUP(D1320,campaign!A:D,4,FALSE)</f>
        <v>25</v>
      </c>
      <c r="I1320" t="s">
        <v>3816</v>
      </c>
      <c r="J1320" t="str">
        <f>VLOOKUP(I1320,B:C,2,FALSE)</f>
        <v>Michele Ivanusyev</v>
      </c>
      <c r="K1320" t="s">
        <v>3952</v>
      </c>
      <c r="L1320" t="str" cm="1">
        <f t="array" ref="L1320">INDEX(E:E,MATCH(I1320&amp;M1320,B:B&amp;F:F,0))</f>
        <v>MadeCallToRetentionTeam</v>
      </c>
      <c r="M1320" s="9">
        <f>_xlfn.MAXIFS(F:F,B:B,I1320,D:D,K1320)</f>
        <v>45054</v>
      </c>
      <c r="N1320" cm="1">
        <f t="array" ref="N1320">INDEX(G:G,MATCH(I1320&amp;K1320&amp;M1320,B:B&amp;D:D&amp;F:F,0))</f>
        <v>16</v>
      </c>
      <c r="O1320" s="9" t="str">
        <f>IF(M1320=_xlfn.MAXIFS(M:M,I:I,I1320),_xlfn.MAXIFS(M:M,I:I,I1320),"")</f>
        <v/>
      </c>
      <c r="P1320" t="str" cm="1">
        <f t="array" ref="P1320">IFERROR(INDEX(G:G,MATCH(K1320&amp;O1320,D:D&amp;F:F,0)),"")</f>
        <v/>
      </c>
      <c r="Q1320" t="str">
        <f>IF(P1320="","",_xlfn.MAXIFS(G:G,B:B,I1320))</f>
        <v/>
      </c>
      <c r="R1320" t="str" cm="1">
        <f t="array" ref="R1320">IF(P1320=Q1320,"",IFERROR(INDEX(E:E,MATCH(I1320&amp;Q1320,B:B&amp;G:G,0)),""))</f>
        <v/>
      </c>
    </row>
    <row r="1321" spans="2:18" x14ac:dyDescent="0.2">
      <c r="B1321" t="s">
        <v>3011</v>
      </c>
      <c r="C1321" t="str">
        <f>VLOOKUP(B1321,customer!A:B,2,FALSE)</f>
        <v>Itch Mingauld</v>
      </c>
      <c r="D1321" t="s">
        <v>3949</v>
      </c>
      <c r="E1321" t="str">
        <f>VLOOKUP(D1321,campaign!A:B,2,FALSE)</f>
        <v>NewCellphoneUser</v>
      </c>
      <c r="F1321" s="9">
        <v>45077</v>
      </c>
      <c r="G1321">
        <f>VLOOKUP(D1321,campaign!A:D,4,FALSE)</f>
        <v>25</v>
      </c>
      <c r="I1321" t="s">
        <v>3816</v>
      </c>
      <c r="J1321" t="str">
        <f>VLOOKUP(I1321,B:C,2,FALSE)</f>
        <v>Michele Ivanusyev</v>
      </c>
      <c r="K1321" t="s">
        <v>3950</v>
      </c>
      <c r="L1321" t="str" cm="1">
        <f t="array" ref="L1321">INDEX(E:E,MATCH(I1321&amp;M1321,B:B&amp;F:F,0))</f>
        <v>NotNewCellphoneUser</v>
      </c>
      <c r="M1321" s="9">
        <f>_xlfn.MAXIFS(F:F,B:B,I1321,D:D,K1321)</f>
        <v>45063</v>
      </c>
      <c r="N1321" cm="1">
        <f t="array" ref="N1321">INDEX(G:G,MATCH(I1321&amp;K1321&amp;M1321,B:B&amp;D:D&amp;F:F,0))</f>
        <v>28</v>
      </c>
      <c r="O1321" s="9">
        <f>IF(M1321=_xlfn.MAXIFS(M:M,I:I,I1321),_xlfn.MAXIFS(M:M,I:I,I1321),"")</f>
        <v>45063</v>
      </c>
      <c r="P1321" cm="1">
        <f t="array" ref="P1321">IFERROR(INDEX(G:G,MATCH(K1321&amp;O1321,D:D&amp;F:F,0)),"")</f>
        <v>28</v>
      </c>
      <c r="Q1321">
        <f>IF(P1321="","",_xlfn.MAXIFS(G:G,B:B,I1321))</f>
        <v>28</v>
      </c>
      <c r="R1321" t="str" cm="1">
        <f t="array" ref="R1321">IF(P1321=Q1321,"",IFERROR(INDEX(E:E,MATCH(I1321&amp;Q1321,B:B&amp;G:G,0)),""))</f>
        <v/>
      </c>
    </row>
    <row r="1322" spans="2:18" x14ac:dyDescent="0.2">
      <c r="B1322" t="s">
        <v>3012</v>
      </c>
      <c r="C1322" t="str">
        <f>VLOOKUP(B1322,customer!A:B,2,FALSE)</f>
        <v>Catharine Merwood</v>
      </c>
      <c r="D1322" t="s">
        <v>3951</v>
      </c>
      <c r="E1322" t="str">
        <f>VLOOKUP(D1322,campaign!A:B,2,FALSE)</f>
        <v>OwnsMotorcycle</v>
      </c>
      <c r="F1322" s="9">
        <v>44719</v>
      </c>
      <c r="G1322">
        <f>VLOOKUP(D1322,campaign!A:D,4,FALSE)</f>
        <v>14</v>
      </c>
      <c r="I1322" t="s">
        <v>3340</v>
      </c>
      <c r="J1322" t="str">
        <f>VLOOKUP(I1322,B:C,2,FALSE)</f>
        <v>Michele McFater</v>
      </c>
      <c r="K1322" t="s">
        <v>3920</v>
      </c>
      <c r="L1322" t="str" cm="1">
        <f t="array" ref="L1322">INDEX(E:E,MATCH(I1322&amp;M1322,B:B&amp;F:F,0))</f>
        <v>ChildrenInHH</v>
      </c>
      <c r="M1322" s="9">
        <f>_xlfn.MAXIFS(F:F,B:B,I1322,D:D,K1322)</f>
        <v>45063</v>
      </c>
      <c r="N1322" cm="1">
        <f t="array" ref="N1322">INDEX(G:G,MATCH(I1322&amp;K1322&amp;M1322,B:B&amp;D:D&amp;F:F,0))</f>
        <v>10</v>
      </c>
      <c r="O1322" s="9" t="str">
        <f>IF(M1322=_xlfn.MAXIFS(M:M,I:I,I1322),_xlfn.MAXIFS(M:M,I:I,I1322),"")</f>
        <v/>
      </c>
      <c r="P1322" t="str" cm="1">
        <f t="array" ref="P1322">IFERROR(INDEX(G:G,MATCH(K1322&amp;O1322,D:D&amp;F:F,0)),"")</f>
        <v/>
      </c>
      <c r="Q1322" t="str">
        <f>IF(P1322="","",_xlfn.MAXIFS(G:G,B:B,I1322))</f>
        <v/>
      </c>
      <c r="R1322" t="str" cm="1">
        <f t="array" ref="R1322">IF(P1322=Q1322,"",IFERROR(INDEX(E:E,MATCH(I1322&amp;Q1322,B:B&amp;G:G,0)),""))</f>
        <v/>
      </c>
    </row>
    <row r="1323" spans="2:18" x14ac:dyDescent="0.2">
      <c r="B1323" t="s">
        <v>3012</v>
      </c>
      <c r="C1323" t="str">
        <f>VLOOKUP(B1323,customer!A:B,2,FALSE)</f>
        <v>Catharine Merwood</v>
      </c>
      <c r="D1323" t="s">
        <v>3951</v>
      </c>
      <c r="E1323" t="str">
        <f>VLOOKUP(D1323,campaign!A:B,2,FALSE)</f>
        <v>OwnsMotorcycle</v>
      </c>
      <c r="F1323" s="9">
        <v>44758</v>
      </c>
      <c r="G1323">
        <f>VLOOKUP(D1323,campaign!A:D,4,FALSE)</f>
        <v>14</v>
      </c>
      <c r="I1323" t="s">
        <v>3340</v>
      </c>
      <c r="J1323" t="str">
        <f>VLOOKUP(I1323,B:C,2,FALSE)</f>
        <v>Michele McFater</v>
      </c>
      <c r="K1323" t="s">
        <v>3953</v>
      </c>
      <c r="L1323" t="str" cm="1">
        <f t="array" ref="L1323">INDEX(E:E,MATCH(I1323&amp;M1323,B:B&amp;F:F,0))</f>
        <v>MaritalStatus</v>
      </c>
      <c r="M1323" s="9">
        <f>_xlfn.MAXIFS(F:F,B:B,I1323,D:D,K1323)</f>
        <v>45077</v>
      </c>
      <c r="N1323" cm="1">
        <f t="array" ref="N1323">INDEX(G:G,MATCH(I1323&amp;K1323&amp;M1323,B:B&amp;D:D&amp;F:F,0))</f>
        <v>29</v>
      </c>
      <c r="O1323" s="9">
        <f>IF(M1323=_xlfn.MAXIFS(M:M,I:I,I1323),_xlfn.MAXIFS(M:M,I:I,I1323),"")</f>
        <v>45077</v>
      </c>
      <c r="P1323" cm="1">
        <f t="array" ref="P1323">IFERROR(INDEX(G:G,MATCH(K1323&amp;O1323,D:D&amp;F:F,0)),"")</f>
        <v>29</v>
      </c>
      <c r="Q1323">
        <f>IF(P1323="","",_xlfn.MAXIFS(G:G,B:B,I1323))</f>
        <v>29</v>
      </c>
      <c r="R1323" t="str" cm="1">
        <f t="array" ref="R1323">IF(P1323=Q1323,"",IFERROR(INDEX(E:E,MATCH(I1323&amp;Q1323,B:B&amp;G:G,0)),""))</f>
        <v/>
      </c>
    </row>
    <row r="1324" spans="2:18" x14ac:dyDescent="0.2">
      <c r="B1324" t="s">
        <v>3012</v>
      </c>
      <c r="C1324" t="str">
        <f>VLOOKUP(B1324,customer!A:B,2,FALSE)</f>
        <v>Catharine Merwood</v>
      </c>
      <c r="D1324" t="s">
        <v>3951</v>
      </c>
      <c r="E1324" t="str">
        <f>VLOOKUP(D1324,campaign!A:B,2,FALSE)</f>
        <v>OwnsMotorcycle</v>
      </c>
      <c r="F1324" s="9">
        <v>44790</v>
      </c>
      <c r="G1324">
        <f>VLOOKUP(D1324,campaign!A:D,4,FALSE)</f>
        <v>14</v>
      </c>
      <c r="I1324" t="s">
        <v>3280</v>
      </c>
      <c r="J1324" t="str">
        <f>VLOOKUP(I1324,B:C,2,FALSE)</f>
        <v>Mickie Spaldin</v>
      </c>
      <c r="K1324" t="s">
        <v>3925</v>
      </c>
      <c r="L1324" t="str" cm="1">
        <f t="array" ref="L1324">INDEX(E:E,MATCH(I1324&amp;M1324,B:B&amp;F:F,0))</f>
        <v>Homeownership</v>
      </c>
      <c r="M1324" s="9">
        <f>_xlfn.MAXIFS(F:F,B:B,I1324,D:D,K1324)</f>
        <v>45073</v>
      </c>
      <c r="N1324" cm="1">
        <f t="array" ref="N1324">INDEX(G:G,MATCH(I1324&amp;K1324&amp;M1324,B:B&amp;D:D&amp;F:F,0))</f>
        <v>13</v>
      </c>
      <c r="O1324" s="9">
        <f>IF(M1324=_xlfn.MAXIFS(M:M,I:I,I1324),_xlfn.MAXIFS(M:M,I:I,I1324),"")</f>
        <v>45073</v>
      </c>
      <c r="P1324" cm="1">
        <f t="array" ref="P1324">IFERROR(INDEX(G:G,MATCH(K1324&amp;O1324,D:D&amp;F:F,0)),"")</f>
        <v>13</v>
      </c>
      <c r="Q1324">
        <f>IF(P1324="","",_xlfn.MAXIFS(G:G,B:B,I1324))</f>
        <v>16</v>
      </c>
      <c r="R1324" t="str" cm="1">
        <f t="array" ref="R1324">IF(P1324=Q1324,"",IFERROR(INDEX(E:E,MATCH(I1324&amp;Q1324,B:B&amp;G:G,0)),""))</f>
        <v>MadeCallToRetentionTeam</v>
      </c>
    </row>
    <row r="1325" spans="2:18" x14ac:dyDescent="0.2">
      <c r="B1325" t="s">
        <v>3012</v>
      </c>
      <c r="C1325" t="str">
        <f>VLOOKUP(B1325,customer!A:B,2,FALSE)</f>
        <v>Catharine Merwood</v>
      </c>
      <c r="D1325" t="s">
        <v>3951</v>
      </c>
      <c r="E1325" t="str">
        <f>VLOOKUP(D1325,campaign!A:B,2,FALSE)</f>
        <v>OwnsMotorcycle</v>
      </c>
      <c r="F1325" s="9">
        <v>44817</v>
      </c>
      <c r="G1325">
        <f>VLOOKUP(D1325,campaign!A:D,4,FALSE)</f>
        <v>14</v>
      </c>
      <c r="I1325" t="s">
        <v>3280</v>
      </c>
      <c r="J1325" t="str">
        <f>VLOOKUP(I1325,B:C,2,FALSE)</f>
        <v>Mickie Spaldin</v>
      </c>
      <c r="K1325" t="s">
        <v>3952</v>
      </c>
      <c r="L1325" t="str" cm="1">
        <f t="array" ref="L1325">INDEX(E:E,MATCH(I1325&amp;M1325,B:B&amp;F:F,0))</f>
        <v>MadeCallToRetentionTeam</v>
      </c>
      <c r="M1325" s="9">
        <f>_xlfn.MAXIFS(F:F,B:B,I1325,D:D,K1325)</f>
        <v>45070</v>
      </c>
      <c r="N1325" cm="1">
        <f t="array" ref="N1325">INDEX(G:G,MATCH(I1325&amp;K1325&amp;M1325,B:B&amp;D:D&amp;F:F,0))</f>
        <v>16</v>
      </c>
      <c r="O1325" s="9" t="str">
        <f>IF(M1325=_xlfn.MAXIFS(M:M,I:I,I1325),_xlfn.MAXIFS(M:M,I:I,I1325),"")</f>
        <v/>
      </c>
      <c r="P1325" t="str" cm="1">
        <f t="array" ref="P1325">IFERROR(INDEX(G:G,MATCH(K1325&amp;O1325,D:D&amp;F:F,0)),"")</f>
        <v/>
      </c>
      <c r="Q1325" t="str">
        <f>IF(P1325="","",_xlfn.MAXIFS(G:G,B:B,I1325))</f>
        <v/>
      </c>
      <c r="R1325" t="str" cm="1">
        <f t="array" ref="R1325">IF(P1325=Q1325,"",IFERROR(INDEX(E:E,MATCH(I1325&amp;Q1325,B:B&amp;G:G,0)),""))</f>
        <v/>
      </c>
    </row>
    <row r="1326" spans="2:18" x14ac:dyDescent="0.2">
      <c r="B1326" t="s">
        <v>3012</v>
      </c>
      <c r="C1326" t="str">
        <f>VLOOKUP(B1326,customer!A:B,2,FALSE)</f>
        <v>Catharine Merwood</v>
      </c>
      <c r="D1326" t="s">
        <v>3951</v>
      </c>
      <c r="E1326" t="str">
        <f>VLOOKUP(D1326,campaign!A:B,2,FALSE)</f>
        <v>OwnsMotorcycle</v>
      </c>
      <c r="F1326" s="9">
        <v>44855</v>
      </c>
      <c r="G1326">
        <f>VLOOKUP(D1326,campaign!A:D,4,FALSE)</f>
        <v>14</v>
      </c>
      <c r="I1326" t="s">
        <v>3090</v>
      </c>
      <c r="J1326" t="str">
        <f>VLOOKUP(I1326,B:C,2,FALSE)</f>
        <v>Miguel Mulhall</v>
      </c>
      <c r="K1326" t="s">
        <v>3929</v>
      </c>
      <c r="L1326" t="str" cm="1">
        <f t="array" ref="L1326">INDEX(E:E,MATCH(I1326&amp;M1326,B:B&amp;F:F,0))</f>
        <v>NonUSTravel</v>
      </c>
      <c r="M1326" s="9">
        <f>_xlfn.MAXIFS(F:F,B:B,I1326,D:D,K1326)</f>
        <v>45064</v>
      </c>
      <c r="N1326" cm="1">
        <f t="array" ref="N1326">INDEX(G:G,MATCH(I1326&amp;K1326&amp;M1326,B:B&amp;D:D&amp;F:F,0))</f>
        <v>66</v>
      </c>
      <c r="O1326" s="9" t="str">
        <f>IF(M1326=_xlfn.MAXIFS(M:M,I:I,I1326),_xlfn.MAXIFS(M:M,I:I,I1326),"")</f>
        <v/>
      </c>
      <c r="P1326" t="str" cm="1">
        <f t="array" ref="P1326">IFERROR(INDEX(G:G,MATCH(K1326&amp;O1326,D:D&amp;F:F,0)),"")</f>
        <v/>
      </c>
      <c r="Q1326" t="str">
        <f>IF(P1326="","",_xlfn.MAXIFS(G:G,B:B,I1326))</f>
        <v/>
      </c>
      <c r="R1326" t="str" cm="1">
        <f t="array" ref="R1326">IF(P1326=Q1326,"",IFERROR(INDEX(E:E,MATCH(I1326&amp;Q1326,B:B&amp;G:G,0)),""))</f>
        <v/>
      </c>
    </row>
    <row r="1327" spans="2:18" x14ac:dyDescent="0.2">
      <c r="B1327" t="s">
        <v>3012</v>
      </c>
      <c r="C1327" t="str">
        <f>VLOOKUP(B1327,customer!A:B,2,FALSE)</f>
        <v>Catharine Merwood</v>
      </c>
      <c r="D1327" t="s">
        <v>3951</v>
      </c>
      <c r="E1327" t="str">
        <f>VLOOKUP(D1327,campaign!A:B,2,FALSE)</f>
        <v>OwnsMotorcycle</v>
      </c>
      <c r="F1327" s="9">
        <v>44875</v>
      </c>
      <c r="G1327">
        <f>VLOOKUP(D1327,campaign!A:D,4,FALSE)</f>
        <v>14</v>
      </c>
      <c r="I1327" t="s">
        <v>3090</v>
      </c>
      <c r="J1327" t="str">
        <f>VLOOKUP(I1327,B:C,2,FALSE)</f>
        <v>Miguel Mulhall</v>
      </c>
      <c r="K1327" t="s">
        <v>3927</v>
      </c>
      <c r="L1327" t="str" cm="1">
        <f t="array" ref="L1327">INDEX(E:E,MATCH(I1327&amp;M1327,B:B&amp;F:F,0))</f>
        <v>RespondsToMailOffers</v>
      </c>
      <c r="M1327" s="9">
        <f>_xlfn.MAXIFS(F:F,B:B,I1327,D:D,K1327)</f>
        <v>45073</v>
      </c>
      <c r="N1327" cm="1">
        <f t="array" ref="N1327">INDEX(G:G,MATCH(I1327&amp;K1327&amp;M1327,B:B&amp;D:D&amp;F:F,0))</f>
        <v>27</v>
      </c>
      <c r="O1327" s="9">
        <f>IF(M1327=_xlfn.MAXIFS(M:M,I:I,I1327),_xlfn.MAXIFS(M:M,I:I,I1327),"")</f>
        <v>45073</v>
      </c>
      <c r="P1327" cm="1">
        <f t="array" ref="P1327">IFERROR(INDEX(G:G,MATCH(K1327&amp;O1327,D:D&amp;F:F,0)),"")</f>
        <v>27</v>
      </c>
      <c r="Q1327">
        <f>IF(P1327="","",_xlfn.MAXIFS(G:G,B:B,I1327))</f>
        <v>66</v>
      </c>
      <c r="R1327" t="str" cm="1">
        <f t="array" ref="R1327">IF(P1327=Q1327,"",IFERROR(INDEX(E:E,MATCH(I1327&amp;Q1327,B:B&amp;G:G,0)),""))</f>
        <v>NonUSTravel</v>
      </c>
    </row>
    <row r="1328" spans="2:18" x14ac:dyDescent="0.2">
      <c r="B1328" t="s">
        <v>3012</v>
      </c>
      <c r="C1328" t="str">
        <f>VLOOKUP(B1328,customer!A:B,2,FALSE)</f>
        <v>Catharine Merwood</v>
      </c>
      <c r="D1328" t="s">
        <v>3951</v>
      </c>
      <c r="E1328" t="str">
        <f>VLOOKUP(D1328,campaign!A:B,2,FALSE)</f>
        <v>OwnsMotorcycle</v>
      </c>
      <c r="F1328" s="9">
        <v>44908</v>
      </c>
      <c r="G1328">
        <f>VLOOKUP(D1328,campaign!A:D,4,FALSE)</f>
        <v>14</v>
      </c>
      <c r="I1328" t="s">
        <v>3090</v>
      </c>
      <c r="J1328" t="str">
        <f>VLOOKUP(I1328,B:C,2,FALSE)</f>
        <v>Miguel Mulhall</v>
      </c>
      <c r="K1328" t="s">
        <v>3949</v>
      </c>
      <c r="L1328" t="str" cm="1">
        <f t="array" ref="L1328">INDEX(E:E,MATCH(I1328&amp;M1328,B:B&amp;F:F,0))</f>
        <v>NewCellphoneUser</v>
      </c>
      <c r="M1328" s="9">
        <f>_xlfn.MAXIFS(F:F,B:B,I1328,D:D,K1328)</f>
        <v>45068</v>
      </c>
      <c r="N1328" cm="1">
        <f t="array" ref="N1328">INDEX(G:G,MATCH(I1328&amp;K1328&amp;M1328,B:B&amp;D:D&amp;F:F,0))</f>
        <v>25</v>
      </c>
      <c r="O1328" s="9" t="str">
        <f>IF(M1328=_xlfn.MAXIFS(M:M,I:I,I1328),_xlfn.MAXIFS(M:M,I:I,I1328),"")</f>
        <v/>
      </c>
      <c r="P1328" t="str" cm="1">
        <f t="array" ref="P1328">IFERROR(INDEX(G:G,MATCH(K1328&amp;O1328,D:D&amp;F:F,0)),"")</f>
        <v/>
      </c>
      <c r="Q1328" t="str">
        <f>IF(P1328="","",_xlfn.MAXIFS(G:G,B:B,I1328))</f>
        <v/>
      </c>
      <c r="R1328" t="str" cm="1">
        <f t="array" ref="R1328">IF(P1328=Q1328,"",IFERROR(INDEX(E:E,MATCH(I1328&amp;Q1328,B:B&amp;G:G,0)),""))</f>
        <v/>
      </c>
    </row>
    <row r="1329" spans="2:18" x14ac:dyDescent="0.2">
      <c r="B1329" t="s">
        <v>3012</v>
      </c>
      <c r="C1329" t="str">
        <f>VLOOKUP(B1329,customer!A:B,2,FALSE)</f>
        <v>Catharine Merwood</v>
      </c>
      <c r="D1329" t="s">
        <v>3951</v>
      </c>
      <c r="E1329" t="str">
        <f>VLOOKUP(D1329,campaign!A:B,2,FALSE)</f>
        <v>OwnsMotorcycle</v>
      </c>
      <c r="F1329" s="9">
        <v>45036</v>
      </c>
      <c r="G1329">
        <f>VLOOKUP(D1329,campaign!A:D,4,FALSE)</f>
        <v>14</v>
      </c>
      <c r="I1329" t="s">
        <v>3573</v>
      </c>
      <c r="J1329" t="str">
        <f>VLOOKUP(I1329,B:C,2,FALSE)</f>
        <v>Mikol Teasdale-Markie</v>
      </c>
      <c r="K1329" t="s">
        <v>3924</v>
      </c>
      <c r="L1329" t="str" cm="1">
        <f t="array" ref="L1329">INDEX(E:E,MATCH(I1329&amp;M1329,B:B&amp;F:F,0))</f>
        <v>RVOwner</v>
      </c>
      <c r="M1329" s="9">
        <f>_xlfn.MAXIFS(F:F,B:B,I1329,D:D,K1329)</f>
        <v>45067</v>
      </c>
      <c r="N1329" cm="1">
        <f t="array" ref="N1329">INDEX(G:G,MATCH(I1329&amp;K1329&amp;M1329,B:B&amp;D:D&amp;F:F,0))</f>
        <v>22</v>
      </c>
      <c r="O1329" s="9" t="str">
        <f>IF(M1329=_xlfn.MAXIFS(M:M,I:I,I1329),_xlfn.MAXIFS(M:M,I:I,I1329),"")</f>
        <v/>
      </c>
      <c r="P1329" t="str" cm="1">
        <f t="array" ref="P1329">IFERROR(INDEX(G:G,MATCH(K1329&amp;O1329,D:D&amp;F:F,0)),"")</f>
        <v/>
      </c>
      <c r="Q1329" t="str">
        <f>IF(P1329="","",_xlfn.MAXIFS(G:G,B:B,I1329))</f>
        <v/>
      </c>
      <c r="R1329" t="str" cm="1">
        <f t="array" ref="R1329">IF(P1329=Q1329,"",IFERROR(INDEX(E:E,MATCH(I1329&amp;Q1329,B:B&amp;G:G,0)),""))</f>
        <v/>
      </c>
    </row>
    <row r="1330" spans="2:18" x14ac:dyDescent="0.2">
      <c r="B1330" t="s">
        <v>3012</v>
      </c>
      <c r="C1330" t="str">
        <f>VLOOKUP(B1330,customer!A:B,2,FALSE)</f>
        <v>Catharine Merwood</v>
      </c>
      <c r="D1330" t="s">
        <v>3951</v>
      </c>
      <c r="E1330" t="str">
        <f>VLOOKUP(D1330,campaign!A:B,2,FALSE)</f>
        <v>OwnsMotorcycle</v>
      </c>
      <c r="F1330" s="9">
        <v>45059</v>
      </c>
      <c r="G1330">
        <f>VLOOKUP(D1330,campaign!A:D,4,FALSE)</f>
        <v>14</v>
      </c>
      <c r="I1330" t="s">
        <v>3573</v>
      </c>
      <c r="J1330" t="str">
        <f>VLOOKUP(I1330,B:C,2,FALSE)</f>
        <v>Mikol Teasdale-Markie</v>
      </c>
      <c r="K1330" t="s">
        <v>3953</v>
      </c>
      <c r="L1330" t="str" cm="1">
        <f t="array" ref="L1330">INDEX(E:E,MATCH(I1330&amp;M1330,B:B&amp;F:F,0))</f>
        <v>MaritalStatus</v>
      </c>
      <c r="M1330" s="9">
        <f>_xlfn.MAXIFS(F:F,B:B,I1330,D:D,K1330)</f>
        <v>45084</v>
      </c>
      <c r="N1330" cm="1">
        <f t="array" ref="N1330">INDEX(G:G,MATCH(I1330&amp;K1330&amp;M1330,B:B&amp;D:D&amp;F:F,0))</f>
        <v>29</v>
      </c>
      <c r="O1330" s="9">
        <f>IF(M1330=_xlfn.MAXIFS(M:M,I:I,I1330),_xlfn.MAXIFS(M:M,I:I,I1330),"")</f>
        <v>45084</v>
      </c>
      <c r="P1330" cm="1">
        <f t="array" ref="P1330">IFERROR(INDEX(G:G,MATCH(K1330&amp;O1330,D:D&amp;F:F,0)),"")</f>
        <v>29</v>
      </c>
      <c r="Q1330">
        <f>IF(P1330="","",_xlfn.MAXIFS(G:G,B:B,I1330))</f>
        <v>29</v>
      </c>
      <c r="R1330" t="str" cm="1">
        <f t="array" ref="R1330">IF(P1330=Q1330,"",IFERROR(INDEX(E:E,MATCH(I1330&amp;Q1330,B:B&amp;G:G,0)),""))</f>
        <v/>
      </c>
    </row>
    <row r="1331" spans="2:18" x14ac:dyDescent="0.2">
      <c r="B1331" t="s">
        <v>3012</v>
      </c>
      <c r="C1331" t="str">
        <f>VLOOKUP(B1331,customer!A:B,2,FALSE)</f>
        <v>Catharine Merwood</v>
      </c>
      <c r="D1331" t="s">
        <v>3947</v>
      </c>
      <c r="E1331" t="str">
        <f>VLOOKUP(D1331,campaign!A:B,2,FALSE)</f>
        <v>OwnsComputer</v>
      </c>
      <c r="F1331" s="9">
        <v>44866</v>
      </c>
      <c r="G1331">
        <f>VLOOKUP(D1331,campaign!A:D,4,FALSE)</f>
        <v>62</v>
      </c>
      <c r="I1331" t="s">
        <v>3464</v>
      </c>
      <c r="J1331" t="str">
        <f>VLOOKUP(I1331,B:C,2,FALSE)</f>
        <v>Milli Cass</v>
      </c>
      <c r="K1331" t="s">
        <v>3950</v>
      </c>
      <c r="L1331" t="str" cm="1">
        <f t="array" ref="L1331">INDEX(E:E,MATCH(I1331&amp;M1331,B:B&amp;F:F,0))</f>
        <v>NotNewCellphoneUser</v>
      </c>
      <c r="M1331" s="9">
        <f>_xlfn.MAXIFS(F:F,B:B,I1331,D:D,K1331)</f>
        <v>45075</v>
      </c>
      <c r="N1331" cm="1">
        <f t="array" ref="N1331">INDEX(G:G,MATCH(I1331&amp;K1331&amp;M1331,B:B&amp;D:D&amp;F:F,0))</f>
        <v>28</v>
      </c>
      <c r="O1331" s="9">
        <f>IF(M1331=_xlfn.MAXIFS(M:M,I:I,I1331),_xlfn.MAXIFS(M:M,I:I,I1331),"")</f>
        <v>45075</v>
      </c>
      <c r="P1331" cm="1">
        <f t="array" ref="P1331">IFERROR(INDEX(G:G,MATCH(K1331&amp;O1331,D:D&amp;F:F,0)),"")</f>
        <v>28</v>
      </c>
      <c r="Q1331">
        <f>IF(P1331="","",_xlfn.MAXIFS(G:G,B:B,I1331))</f>
        <v>62</v>
      </c>
      <c r="R1331" t="str" cm="1">
        <f t="array" ref="R1331">IF(P1331=Q1331,"",IFERROR(INDEX(E:E,MATCH(I1331&amp;Q1331,B:B&amp;G:G,0)),""))</f>
        <v>HandsetWebCapable</v>
      </c>
    </row>
    <row r="1332" spans="2:18" x14ac:dyDescent="0.2">
      <c r="B1332" t="s">
        <v>3012</v>
      </c>
      <c r="C1332" t="str">
        <f>VLOOKUP(B1332,customer!A:B,2,FALSE)</f>
        <v>Catharine Merwood</v>
      </c>
      <c r="D1332" t="s">
        <v>3947</v>
      </c>
      <c r="E1332" t="str">
        <f>VLOOKUP(D1332,campaign!A:B,2,FALSE)</f>
        <v>OwnsComputer</v>
      </c>
      <c r="F1332" s="9">
        <v>44910</v>
      </c>
      <c r="G1332">
        <f>VLOOKUP(D1332,campaign!A:D,4,FALSE)</f>
        <v>62</v>
      </c>
      <c r="I1332" t="s">
        <v>3464</v>
      </c>
      <c r="J1332" t="str">
        <f>VLOOKUP(I1332,B:C,2,FALSE)</f>
        <v>Milli Cass</v>
      </c>
      <c r="K1332" t="s">
        <v>3922</v>
      </c>
      <c r="L1332" t="str" cm="1">
        <f t="array" ref="L1332">INDEX(E:E,MATCH(I1332&amp;M1332,B:B&amp;F:F,0))</f>
        <v>HandsetWebCapable</v>
      </c>
      <c r="M1332" s="9">
        <f>_xlfn.MAXIFS(F:F,B:B,I1332,D:D,K1332)</f>
        <v>45057</v>
      </c>
      <c r="N1332" cm="1">
        <f t="array" ref="N1332">INDEX(G:G,MATCH(I1332&amp;K1332&amp;M1332,B:B&amp;D:D&amp;F:F,0))</f>
        <v>62</v>
      </c>
      <c r="O1332" s="9" t="str">
        <f>IF(M1332=_xlfn.MAXIFS(M:M,I:I,I1332),_xlfn.MAXIFS(M:M,I:I,I1332),"")</f>
        <v/>
      </c>
      <c r="P1332" t="str" cm="1">
        <f t="array" ref="P1332">IFERROR(INDEX(G:G,MATCH(K1332&amp;O1332,D:D&amp;F:F,0)),"")</f>
        <v/>
      </c>
      <c r="Q1332" t="str">
        <f>IF(P1332="","",_xlfn.MAXIFS(G:G,B:B,I1332))</f>
        <v/>
      </c>
      <c r="R1332" t="str" cm="1">
        <f t="array" ref="R1332">IF(P1332=Q1332,"",IFERROR(INDEX(E:E,MATCH(I1332&amp;Q1332,B:B&amp;G:G,0)),""))</f>
        <v/>
      </c>
    </row>
    <row r="1333" spans="2:18" x14ac:dyDescent="0.2">
      <c r="B1333" t="s">
        <v>3012</v>
      </c>
      <c r="C1333" t="str">
        <f>VLOOKUP(B1333,customer!A:B,2,FALSE)</f>
        <v>Catharine Merwood</v>
      </c>
      <c r="D1333" t="s">
        <v>3947</v>
      </c>
      <c r="E1333" t="str">
        <f>VLOOKUP(D1333,campaign!A:B,2,FALSE)</f>
        <v>OwnsComputer</v>
      </c>
      <c r="F1333" s="9">
        <v>44930</v>
      </c>
      <c r="G1333">
        <f>VLOOKUP(D1333,campaign!A:D,4,FALSE)</f>
        <v>62</v>
      </c>
      <c r="I1333" t="s">
        <v>3465</v>
      </c>
      <c r="J1333" t="str">
        <f>VLOOKUP(I1333,B:C,2,FALSE)</f>
        <v>Millisent Pipworth</v>
      </c>
      <c r="K1333" t="s">
        <v>3924</v>
      </c>
      <c r="L1333" t="str" cm="1">
        <f t="array" ref="L1333">INDEX(E:E,MATCH(I1333&amp;M1333,B:B&amp;F:F,0))</f>
        <v>RVOwner</v>
      </c>
      <c r="M1333" s="9">
        <f>_xlfn.MAXIFS(F:F,B:B,I1333,D:D,K1333)</f>
        <v>44994</v>
      </c>
      <c r="N1333" cm="1">
        <f t="array" ref="N1333">INDEX(G:G,MATCH(I1333&amp;K1333&amp;M1333,B:B&amp;D:D&amp;F:F,0))</f>
        <v>22</v>
      </c>
      <c r="O1333" s="9" t="str">
        <f>IF(M1333=_xlfn.MAXIFS(M:M,I:I,I1333),_xlfn.MAXIFS(M:M,I:I,I1333),"")</f>
        <v/>
      </c>
      <c r="P1333" t="str" cm="1">
        <f t="array" ref="P1333">IFERROR(INDEX(G:G,MATCH(K1333&amp;O1333,D:D&amp;F:F,0)),"")</f>
        <v/>
      </c>
      <c r="Q1333" t="str">
        <f>IF(P1333="","",_xlfn.MAXIFS(G:G,B:B,I1333))</f>
        <v/>
      </c>
      <c r="R1333" t="str" cm="1">
        <f t="array" ref="R1333">IF(P1333=Q1333,"",IFERROR(INDEX(E:E,MATCH(I1333&amp;Q1333,B:B&amp;G:G,0)),""))</f>
        <v/>
      </c>
    </row>
    <row r="1334" spans="2:18" x14ac:dyDescent="0.2">
      <c r="B1334" t="s">
        <v>3012</v>
      </c>
      <c r="C1334" t="str">
        <f>VLOOKUP(B1334,customer!A:B,2,FALSE)</f>
        <v>Catharine Merwood</v>
      </c>
      <c r="D1334" t="s">
        <v>3947</v>
      </c>
      <c r="E1334" t="str">
        <f>VLOOKUP(D1334,campaign!A:B,2,FALSE)</f>
        <v>OwnsComputer</v>
      </c>
      <c r="F1334" s="9">
        <v>44964</v>
      </c>
      <c r="G1334">
        <f>VLOOKUP(D1334,campaign!A:D,4,FALSE)</f>
        <v>62</v>
      </c>
      <c r="I1334" t="s">
        <v>3465</v>
      </c>
      <c r="J1334" t="str">
        <f>VLOOKUP(I1334,B:C,2,FALSE)</f>
        <v>Millisent Pipworth</v>
      </c>
      <c r="K1334" t="s">
        <v>3926</v>
      </c>
      <c r="L1334" t="str" cm="1">
        <f t="array" ref="L1334">INDEX(E:E,MATCH(I1334&amp;M1334,B:B&amp;F:F,0))</f>
        <v>BuysViaMailOrder</v>
      </c>
      <c r="M1334" s="9">
        <f>_xlfn.MAXIFS(F:F,B:B,I1334,D:D,K1334)</f>
        <v>45059</v>
      </c>
      <c r="N1334" cm="1">
        <f t="array" ref="N1334">INDEX(G:G,MATCH(I1334&amp;K1334&amp;M1334,B:B&amp;D:D&amp;F:F,0))</f>
        <v>25</v>
      </c>
      <c r="O1334" s="9">
        <f>IF(M1334=_xlfn.MAXIFS(M:M,I:I,I1334),_xlfn.MAXIFS(M:M,I:I,I1334),"")</f>
        <v>45059</v>
      </c>
      <c r="P1334" cm="1">
        <f t="array" ref="P1334">IFERROR(INDEX(G:G,MATCH(K1334&amp;O1334,D:D&amp;F:F,0)),"")</f>
        <v>25</v>
      </c>
      <c r="Q1334">
        <f>IF(P1334="","",_xlfn.MAXIFS(G:G,B:B,I1334))</f>
        <v>25</v>
      </c>
      <c r="R1334" t="str" cm="1">
        <f t="array" ref="R1334">IF(P1334=Q1334,"",IFERROR(INDEX(E:E,MATCH(I1334&amp;Q1334,B:B&amp;G:G,0)),""))</f>
        <v/>
      </c>
    </row>
    <row r="1335" spans="2:18" x14ac:dyDescent="0.2">
      <c r="B1335" t="s">
        <v>3012</v>
      </c>
      <c r="C1335" t="str">
        <f>VLOOKUP(B1335,customer!A:B,2,FALSE)</f>
        <v>Catharine Merwood</v>
      </c>
      <c r="D1335" t="s">
        <v>3947</v>
      </c>
      <c r="E1335" t="str">
        <f>VLOOKUP(D1335,campaign!A:B,2,FALSE)</f>
        <v>OwnsComputer</v>
      </c>
      <c r="F1335" s="9">
        <v>44988</v>
      </c>
      <c r="G1335">
        <f>VLOOKUP(D1335,campaign!A:D,4,FALSE)</f>
        <v>62</v>
      </c>
      <c r="I1335" t="s">
        <v>3272</v>
      </c>
      <c r="J1335" t="str">
        <f>VLOOKUP(I1335,B:C,2,FALSE)</f>
        <v>Milty Dunstan</v>
      </c>
      <c r="K1335" t="s">
        <v>3953</v>
      </c>
      <c r="L1335" t="str" cm="1">
        <f t="array" ref="L1335">INDEX(E:E,MATCH(I1335&amp;M1335,B:B&amp;F:F,0))</f>
        <v>MaritalStatus</v>
      </c>
      <c r="M1335" s="9">
        <f>_xlfn.MAXIFS(F:F,B:B,I1335,D:D,K1335)</f>
        <v>45059</v>
      </c>
      <c r="N1335" cm="1">
        <f t="array" ref="N1335">INDEX(G:G,MATCH(I1335&amp;K1335&amp;M1335,B:B&amp;D:D&amp;F:F,0))</f>
        <v>29</v>
      </c>
      <c r="O1335" s="9" t="str">
        <f>IF(M1335=_xlfn.MAXIFS(M:M,I:I,I1335),_xlfn.MAXIFS(M:M,I:I,I1335),"")</f>
        <v/>
      </c>
      <c r="P1335" t="str" cm="1">
        <f t="array" ref="P1335">IFERROR(INDEX(G:G,MATCH(K1335&amp;O1335,D:D&amp;F:F,0)),"")</f>
        <v/>
      </c>
      <c r="Q1335" t="str">
        <f>IF(P1335="","",_xlfn.MAXIFS(G:G,B:B,I1335))</f>
        <v/>
      </c>
      <c r="R1335" t="str" cm="1">
        <f t="array" ref="R1335">IF(P1335=Q1335,"",IFERROR(INDEX(E:E,MATCH(I1335&amp;Q1335,B:B&amp;G:G,0)),""))</f>
        <v/>
      </c>
    </row>
    <row r="1336" spans="2:18" x14ac:dyDescent="0.2">
      <c r="B1336" t="s">
        <v>3012</v>
      </c>
      <c r="C1336" t="str">
        <f>VLOOKUP(B1336,customer!A:B,2,FALSE)</f>
        <v>Catharine Merwood</v>
      </c>
      <c r="D1336" t="s">
        <v>3947</v>
      </c>
      <c r="E1336" t="str">
        <f>VLOOKUP(D1336,campaign!A:B,2,FALSE)</f>
        <v>OwnsComputer</v>
      </c>
      <c r="F1336" s="9">
        <v>45028</v>
      </c>
      <c r="G1336">
        <f>VLOOKUP(D1336,campaign!A:D,4,FALSE)</f>
        <v>62</v>
      </c>
      <c r="I1336" t="s">
        <v>3272</v>
      </c>
      <c r="J1336" t="str">
        <f>VLOOKUP(I1336,B:C,2,FALSE)</f>
        <v>Milty Dunstan</v>
      </c>
      <c r="K1336" t="s">
        <v>3929</v>
      </c>
      <c r="L1336" t="str" cm="1">
        <f t="array" ref="L1336">INDEX(E:E,MATCH(I1336&amp;M1336,B:B&amp;F:F,0))</f>
        <v>NonUSTravel</v>
      </c>
      <c r="M1336" s="9">
        <f>_xlfn.MAXIFS(F:F,B:B,I1336,D:D,K1336)</f>
        <v>45081</v>
      </c>
      <c r="N1336" cm="1">
        <f t="array" ref="N1336">INDEX(G:G,MATCH(I1336&amp;K1336&amp;M1336,B:B&amp;D:D&amp;F:F,0))</f>
        <v>66</v>
      </c>
      <c r="O1336" s="9">
        <f>IF(M1336=_xlfn.MAXIFS(M:M,I:I,I1336),_xlfn.MAXIFS(M:M,I:I,I1336),"")</f>
        <v>45081</v>
      </c>
      <c r="P1336" cm="1">
        <f t="array" ref="P1336">IFERROR(INDEX(G:G,MATCH(K1336&amp;O1336,D:D&amp;F:F,0)),"")</f>
        <v>66</v>
      </c>
      <c r="Q1336">
        <f>IF(P1336="","",_xlfn.MAXIFS(G:G,B:B,I1336))</f>
        <v>66</v>
      </c>
      <c r="R1336" t="str" cm="1">
        <f t="array" ref="R1336">IF(P1336=Q1336,"",IFERROR(INDEX(E:E,MATCH(I1336&amp;Q1336,B:B&amp;G:G,0)),""))</f>
        <v/>
      </c>
    </row>
    <row r="1337" spans="2:18" x14ac:dyDescent="0.2">
      <c r="B1337" t="s">
        <v>3012</v>
      </c>
      <c r="C1337" t="str">
        <f>VLOOKUP(B1337,customer!A:B,2,FALSE)</f>
        <v>Catharine Merwood</v>
      </c>
      <c r="D1337" t="s">
        <v>3929</v>
      </c>
      <c r="E1337" t="str">
        <f>VLOOKUP(D1337,campaign!A:B,2,FALSE)</f>
        <v>NonUSTravel</v>
      </c>
      <c r="F1337" s="9">
        <v>44950</v>
      </c>
      <c r="G1337">
        <f>VLOOKUP(D1337,campaign!A:D,4,FALSE)</f>
        <v>66</v>
      </c>
      <c r="I1337" t="s">
        <v>3306</v>
      </c>
      <c r="J1337" t="str">
        <f>VLOOKUP(I1337,B:C,2,FALSE)</f>
        <v>Miner Metherell</v>
      </c>
      <c r="K1337" t="s">
        <v>3922</v>
      </c>
      <c r="L1337" t="str" cm="1">
        <f t="array" ref="L1337">INDEX(E:E,MATCH(I1337&amp;M1337,B:B&amp;F:F,0))</f>
        <v>HandsetWebCapable</v>
      </c>
      <c r="M1337" s="9">
        <f>_xlfn.MAXIFS(F:F,B:B,I1337,D:D,K1337)</f>
        <v>45055</v>
      </c>
      <c r="N1337" cm="1">
        <f t="array" ref="N1337">INDEX(G:G,MATCH(I1337&amp;K1337&amp;M1337,B:B&amp;D:D&amp;F:F,0))</f>
        <v>62</v>
      </c>
      <c r="O1337" s="9" t="str">
        <f>IF(M1337=_xlfn.MAXIFS(M:M,I:I,I1337),_xlfn.MAXIFS(M:M,I:I,I1337),"")</f>
        <v/>
      </c>
      <c r="P1337" t="str" cm="1">
        <f t="array" ref="P1337">IFERROR(INDEX(G:G,MATCH(K1337&amp;O1337,D:D&amp;F:F,0)),"")</f>
        <v/>
      </c>
      <c r="Q1337" t="str">
        <f>IF(P1337="","",_xlfn.MAXIFS(G:G,B:B,I1337))</f>
        <v/>
      </c>
      <c r="R1337" t="str" cm="1">
        <f t="array" ref="R1337">IF(P1337=Q1337,"",IFERROR(INDEX(E:E,MATCH(I1337&amp;Q1337,B:B&amp;G:G,0)),""))</f>
        <v/>
      </c>
    </row>
    <row r="1338" spans="2:18" x14ac:dyDescent="0.2">
      <c r="B1338" t="s">
        <v>3012</v>
      </c>
      <c r="C1338" t="str">
        <f>VLOOKUP(B1338,customer!A:B,2,FALSE)</f>
        <v>Catharine Merwood</v>
      </c>
      <c r="D1338" t="s">
        <v>3929</v>
      </c>
      <c r="E1338" t="str">
        <f>VLOOKUP(D1338,campaign!A:B,2,FALSE)</f>
        <v>NonUSTravel</v>
      </c>
      <c r="F1338" s="9">
        <v>44981</v>
      </c>
      <c r="G1338">
        <f>VLOOKUP(D1338,campaign!A:D,4,FALSE)</f>
        <v>66</v>
      </c>
      <c r="I1338" t="s">
        <v>3306</v>
      </c>
      <c r="J1338" t="str">
        <f>VLOOKUP(I1338,B:C,2,FALSE)</f>
        <v>Miner Metherell</v>
      </c>
      <c r="K1338" t="s">
        <v>3950</v>
      </c>
      <c r="L1338" t="str" cm="1">
        <f t="array" ref="L1338">INDEX(E:E,MATCH(I1338&amp;M1338,B:B&amp;F:F,0))</f>
        <v>NotNewCellphoneUser</v>
      </c>
      <c r="M1338" s="9">
        <f>_xlfn.MAXIFS(F:F,B:B,I1338,D:D,K1338)</f>
        <v>45080</v>
      </c>
      <c r="N1338" cm="1">
        <f t="array" ref="N1338">INDEX(G:G,MATCH(I1338&amp;K1338&amp;M1338,B:B&amp;D:D&amp;F:F,0))</f>
        <v>28</v>
      </c>
      <c r="O1338" s="9">
        <f>IF(M1338=_xlfn.MAXIFS(M:M,I:I,I1338),_xlfn.MAXIFS(M:M,I:I,I1338),"")</f>
        <v>45080</v>
      </c>
      <c r="P1338" cm="1">
        <f t="array" ref="P1338">IFERROR(INDEX(G:G,MATCH(K1338&amp;O1338,D:D&amp;F:F,0)),"")</f>
        <v>28</v>
      </c>
      <c r="Q1338">
        <f>IF(P1338="","",_xlfn.MAXIFS(G:G,B:B,I1338))</f>
        <v>62</v>
      </c>
      <c r="R1338" t="str" cm="1">
        <f t="array" ref="R1338">IF(P1338=Q1338,"",IFERROR(INDEX(E:E,MATCH(I1338&amp;Q1338,B:B&amp;G:G,0)),""))</f>
        <v>HandsetWebCapable</v>
      </c>
    </row>
    <row r="1339" spans="2:18" x14ac:dyDescent="0.2">
      <c r="B1339" t="s">
        <v>3012</v>
      </c>
      <c r="C1339" t="str">
        <f>VLOOKUP(B1339,customer!A:B,2,FALSE)</f>
        <v>Catharine Merwood</v>
      </c>
      <c r="D1339" t="s">
        <v>3929</v>
      </c>
      <c r="E1339" t="str">
        <f>VLOOKUP(D1339,campaign!A:B,2,FALSE)</f>
        <v>NonUSTravel</v>
      </c>
      <c r="F1339" s="9">
        <v>44988</v>
      </c>
      <c r="G1339">
        <f>VLOOKUP(D1339,campaign!A:D,4,FALSE)</f>
        <v>66</v>
      </c>
      <c r="I1339" t="s">
        <v>3669</v>
      </c>
      <c r="J1339" t="str">
        <f>VLOOKUP(I1339,B:C,2,FALSE)</f>
        <v>Minetta Keets</v>
      </c>
      <c r="K1339" t="s">
        <v>3929</v>
      </c>
      <c r="L1339" t="str" cm="1">
        <f t="array" ref="L1339">INDEX(E:E,MATCH(I1339&amp;M1339,B:B&amp;F:F,0))</f>
        <v>NonUSTravel</v>
      </c>
      <c r="M1339" s="9">
        <f>_xlfn.MAXIFS(F:F,B:B,I1339,D:D,K1339)</f>
        <v>45002</v>
      </c>
      <c r="N1339" cm="1">
        <f t="array" ref="N1339">INDEX(G:G,MATCH(I1339&amp;K1339&amp;M1339,B:B&amp;D:D&amp;F:F,0))</f>
        <v>66</v>
      </c>
      <c r="O1339" s="9" t="str">
        <f>IF(M1339=_xlfn.MAXIFS(M:M,I:I,I1339),_xlfn.MAXIFS(M:M,I:I,I1339),"")</f>
        <v/>
      </c>
      <c r="P1339" t="str" cm="1">
        <f t="array" ref="P1339">IFERROR(INDEX(G:G,MATCH(K1339&amp;O1339,D:D&amp;F:F,0)),"")</f>
        <v/>
      </c>
      <c r="Q1339" t="str">
        <f>IF(P1339="","",_xlfn.MAXIFS(G:G,B:B,I1339))</f>
        <v/>
      </c>
      <c r="R1339" t="str" cm="1">
        <f t="array" ref="R1339">IF(P1339=Q1339,"",IFERROR(INDEX(E:E,MATCH(I1339&amp;Q1339,B:B&amp;G:G,0)),""))</f>
        <v/>
      </c>
    </row>
    <row r="1340" spans="2:18" x14ac:dyDescent="0.2">
      <c r="B1340" t="s">
        <v>3012</v>
      </c>
      <c r="C1340" t="str">
        <f>VLOOKUP(B1340,customer!A:B,2,FALSE)</f>
        <v>Catharine Merwood</v>
      </c>
      <c r="D1340" t="s">
        <v>3929</v>
      </c>
      <c r="E1340" t="str">
        <f>VLOOKUP(D1340,campaign!A:B,2,FALSE)</f>
        <v>NonUSTravel</v>
      </c>
      <c r="F1340" s="9">
        <v>45040</v>
      </c>
      <c r="G1340">
        <f>VLOOKUP(D1340,campaign!A:D,4,FALSE)</f>
        <v>66</v>
      </c>
      <c r="I1340" t="s">
        <v>3669</v>
      </c>
      <c r="J1340" t="str">
        <f>VLOOKUP(I1340,B:C,2,FALSE)</f>
        <v>Minetta Keets</v>
      </c>
      <c r="K1340" t="s">
        <v>3922</v>
      </c>
      <c r="L1340" t="str" cm="1">
        <f t="array" ref="L1340">INDEX(E:E,MATCH(I1340&amp;M1340,B:B&amp;F:F,0))</f>
        <v>HandsetWebCapable</v>
      </c>
      <c r="M1340" s="9">
        <f>_xlfn.MAXIFS(F:F,B:B,I1340,D:D,K1340)</f>
        <v>45059</v>
      </c>
      <c r="N1340" cm="1">
        <f t="array" ref="N1340">INDEX(G:G,MATCH(I1340&amp;K1340&amp;M1340,B:B&amp;D:D&amp;F:F,0))</f>
        <v>62</v>
      </c>
      <c r="O1340" s="9">
        <f>IF(M1340=_xlfn.MAXIFS(M:M,I:I,I1340),_xlfn.MAXIFS(M:M,I:I,I1340),"")</f>
        <v>45059</v>
      </c>
      <c r="P1340" cm="1">
        <f t="array" ref="P1340">IFERROR(INDEX(G:G,MATCH(K1340&amp;O1340,D:D&amp;F:F,0)),"")</f>
        <v>62</v>
      </c>
      <c r="Q1340">
        <f>IF(P1340="","",_xlfn.MAXIFS(G:G,B:B,I1340))</f>
        <v>66</v>
      </c>
      <c r="R1340" t="str" cm="1">
        <f t="array" ref="R1340">IF(P1340=Q1340,"",IFERROR(INDEX(E:E,MATCH(I1340&amp;Q1340,B:B&amp;G:G,0)),""))</f>
        <v>NonUSTravel</v>
      </c>
    </row>
    <row r="1341" spans="2:18" x14ac:dyDescent="0.2">
      <c r="B1341" t="s">
        <v>3012</v>
      </c>
      <c r="C1341" t="str">
        <f>VLOOKUP(B1341,customer!A:B,2,FALSE)</f>
        <v>Catharine Merwood</v>
      </c>
      <c r="D1341" t="s">
        <v>3929</v>
      </c>
      <c r="E1341" t="str">
        <f>VLOOKUP(D1341,campaign!A:B,2,FALSE)</f>
        <v>NonUSTravel</v>
      </c>
      <c r="F1341" s="9">
        <v>45054</v>
      </c>
      <c r="G1341">
        <f>VLOOKUP(D1341,campaign!A:D,4,FALSE)</f>
        <v>66</v>
      </c>
      <c r="I1341" t="s">
        <v>3118</v>
      </c>
      <c r="J1341" t="str">
        <f>VLOOKUP(I1341,B:C,2,FALSE)</f>
        <v>Minnie Ebdon</v>
      </c>
      <c r="K1341" t="s">
        <v>3949</v>
      </c>
      <c r="L1341" t="str" cm="1">
        <f t="array" ref="L1341">INDEX(E:E,MATCH(I1341&amp;M1341,B:B&amp;F:F,0))</f>
        <v>NewCellphoneUser</v>
      </c>
      <c r="M1341" s="9">
        <f>_xlfn.MAXIFS(F:F,B:B,I1341,D:D,K1341)</f>
        <v>45067</v>
      </c>
      <c r="N1341" cm="1">
        <f t="array" ref="N1341">INDEX(G:G,MATCH(I1341&amp;K1341&amp;M1341,B:B&amp;D:D&amp;F:F,0))</f>
        <v>25</v>
      </c>
      <c r="O1341" s="9">
        <f>IF(M1341=_xlfn.MAXIFS(M:M,I:I,I1341),_xlfn.MAXIFS(M:M,I:I,I1341),"")</f>
        <v>45067</v>
      </c>
      <c r="P1341" cm="1">
        <f t="array" ref="P1341">IFERROR(INDEX(G:G,MATCH(K1341&amp;O1341,D:D&amp;F:F,0)),"")</f>
        <v>25</v>
      </c>
      <c r="Q1341">
        <f>IF(P1341="","",_xlfn.MAXIFS(G:G,B:B,I1341))</f>
        <v>62</v>
      </c>
      <c r="R1341" t="str" cm="1">
        <f t="array" ref="R1341">IF(P1341=Q1341,"",IFERROR(INDEX(E:E,MATCH(I1341&amp;Q1341,B:B&amp;G:G,0)),""))</f>
        <v>HandsetWebCapable</v>
      </c>
    </row>
    <row r="1342" spans="2:18" x14ac:dyDescent="0.2">
      <c r="B1342" t="s">
        <v>3012</v>
      </c>
      <c r="C1342" t="str">
        <f>VLOOKUP(B1342,customer!A:B,2,FALSE)</f>
        <v>Catharine Merwood</v>
      </c>
      <c r="D1342" t="s">
        <v>3929</v>
      </c>
      <c r="E1342" t="str">
        <f>VLOOKUP(D1342,campaign!A:B,2,FALSE)</f>
        <v>NonUSTravel</v>
      </c>
      <c r="F1342" s="9">
        <v>45084</v>
      </c>
      <c r="G1342">
        <f>VLOOKUP(D1342,campaign!A:D,4,FALSE)</f>
        <v>66</v>
      </c>
      <c r="I1342" t="s">
        <v>3118</v>
      </c>
      <c r="J1342" t="str">
        <f>VLOOKUP(I1342,B:C,2,FALSE)</f>
        <v>Minnie Ebdon</v>
      </c>
      <c r="K1342" t="s">
        <v>3922</v>
      </c>
      <c r="L1342" t="str" cm="1">
        <f t="array" ref="L1342">INDEX(E:E,MATCH(I1342&amp;M1342,B:B&amp;F:F,0))</f>
        <v>HandsetWebCapable</v>
      </c>
      <c r="M1342" s="9">
        <f>_xlfn.MAXIFS(F:F,B:B,I1342,D:D,K1342)</f>
        <v>45059</v>
      </c>
      <c r="N1342" cm="1">
        <f t="array" ref="N1342">INDEX(G:G,MATCH(I1342&amp;K1342&amp;M1342,B:B&amp;D:D&amp;F:F,0))</f>
        <v>62</v>
      </c>
      <c r="O1342" s="9" t="str">
        <f>IF(M1342=_xlfn.MAXIFS(M:M,I:I,I1342),_xlfn.MAXIFS(M:M,I:I,I1342),"")</f>
        <v/>
      </c>
      <c r="P1342" t="str" cm="1">
        <f t="array" ref="P1342">IFERROR(INDEX(G:G,MATCH(K1342&amp;O1342,D:D&amp;F:F,0)),"")</f>
        <v/>
      </c>
      <c r="Q1342" t="str">
        <f>IF(P1342="","",_xlfn.MAXIFS(G:G,B:B,I1342))</f>
        <v/>
      </c>
      <c r="R1342" t="str" cm="1">
        <f t="array" ref="R1342">IF(P1342=Q1342,"",IFERROR(INDEX(E:E,MATCH(I1342&amp;Q1342,B:B&amp;G:G,0)),""))</f>
        <v/>
      </c>
    </row>
    <row r="1343" spans="2:18" x14ac:dyDescent="0.2">
      <c r="B1343" t="s">
        <v>3013</v>
      </c>
      <c r="C1343" t="str">
        <f>VLOOKUP(B1343,customer!A:B,2,FALSE)</f>
        <v>Travers Meatyard</v>
      </c>
      <c r="D1343" t="s">
        <v>3952</v>
      </c>
      <c r="E1343" t="str">
        <f>VLOOKUP(D1343,campaign!A:B,2,FALSE)</f>
        <v>MadeCallToRetentionTeam</v>
      </c>
      <c r="F1343" s="9">
        <v>44664</v>
      </c>
      <c r="G1343">
        <f>VLOOKUP(D1343,campaign!A:D,4,FALSE)</f>
        <v>16</v>
      </c>
      <c r="I1343" t="s">
        <v>3042</v>
      </c>
      <c r="J1343" t="str">
        <f>VLOOKUP(I1343,B:C,2,FALSE)</f>
        <v>Mira Shoulder</v>
      </c>
      <c r="K1343" t="s">
        <v>3922</v>
      </c>
      <c r="L1343" t="str" cm="1">
        <f t="array" ref="L1343">INDEX(E:E,MATCH(I1343&amp;M1343,B:B&amp;F:F,0))</f>
        <v>HandsetWebCapable</v>
      </c>
      <c r="M1343" s="9">
        <f>_xlfn.MAXIFS(F:F,B:B,I1343,D:D,K1343)</f>
        <v>45074</v>
      </c>
      <c r="N1343" cm="1">
        <f t="array" ref="N1343">INDEX(G:G,MATCH(I1343&amp;K1343&amp;M1343,B:B&amp;D:D&amp;F:F,0))</f>
        <v>62</v>
      </c>
      <c r="O1343" s="9">
        <f>IF(M1343=_xlfn.MAXIFS(M:M,I:I,I1343),_xlfn.MAXIFS(M:M,I:I,I1343),"")</f>
        <v>45074</v>
      </c>
      <c r="P1343" cm="1">
        <f t="array" ref="P1343">IFERROR(INDEX(G:G,MATCH(K1343&amp;O1343,D:D&amp;F:F,0)),"")</f>
        <v>62</v>
      </c>
      <c r="Q1343">
        <f>IF(P1343="","",_xlfn.MAXIFS(G:G,B:B,I1343))</f>
        <v>62</v>
      </c>
      <c r="R1343" t="str" cm="1">
        <f t="array" ref="R1343">IF(P1343=Q1343,"",IFERROR(INDEX(E:E,MATCH(I1343&amp;Q1343,B:B&amp;G:G,0)),""))</f>
        <v/>
      </c>
    </row>
    <row r="1344" spans="2:18" x14ac:dyDescent="0.2">
      <c r="B1344" t="s">
        <v>3013</v>
      </c>
      <c r="C1344" t="str">
        <f>VLOOKUP(B1344,customer!A:B,2,FALSE)</f>
        <v>Travers Meatyard</v>
      </c>
      <c r="D1344" t="s">
        <v>3952</v>
      </c>
      <c r="E1344" t="str">
        <f>VLOOKUP(D1344,campaign!A:B,2,FALSE)</f>
        <v>MadeCallToRetentionTeam</v>
      </c>
      <c r="F1344" s="9">
        <v>44732</v>
      </c>
      <c r="G1344">
        <f>VLOOKUP(D1344,campaign!A:D,4,FALSE)</f>
        <v>16</v>
      </c>
      <c r="I1344" t="s">
        <v>3042</v>
      </c>
      <c r="J1344" t="str">
        <f>VLOOKUP(I1344,B:C,2,FALSE)</f>
        <v>Mira Shoulder</v>
      </c>
      <c r="K1344" t="s">
        <v>3927</v>
      </c>
      <c r="L1344" t="str" cm="1">
        <f t="array" ref="L1344">INDEX(E:E,MATCH(I1344&amp;M1344,B:B&amp;F:F,0))</f>
        <v>RespondsToMailOffers</v>
      </c>
      <c r="M1344" s="9">
        <f>_xlfn.MAXIFS(F:F,B:B,I1344,D:D,K1344)</f>
        <v>45059</v>
      </c>
      <c r="N1344" cm="1">
        <f t="array" ref="N1344">INDEX(G:G,MATCH(I1344&amp;K1344&amp;M1344,B:B&amp;D:D&amp;F:F,0))</f>
        <v>27</v>
      </c>
      <c r="O1344" s="9" t="str">
        <f>IF(M1344=_xlfn.MAXIFS(M:M,I:I,I1344),_xlfn.MAXIFS(M:M,I:I,I1344),"")</f>
        <v/>
      </c>
      <c r="P1344" t="str" cm="1">
        <f t="array" ref="P1344">IFERROR(INDEX(G:G,MATCH(K1344&amp;O1344,D:D&amp;F:F,0)),"")</f>
        <v/>
      </c>
      <c r="Q1344" t="str">
        <f>IF(P1344="","",_xlfn.MAXIFS(G:G,B:B,I1344))</f>
        <v/>
      </c>
      <c r="R1344" t="str" cm="1">
        <f t="array" ref="R1344">IF(P1344=Q1344,"",IFERROR(INDEX(E:E,MATCH(I1344&amp;Q1344,B:B&amp;G:G,0)),""))</f>
        <v/>
      </c>
    </row>
    <row r="1345" spans="2:18" x14ac:dyDescent="0.2">
      <c r="B1345" t="s">
        <v>3013</v>
      </c>
      <c r="C1345" t="str">
        <f>VLOOKUP(B1345,customer!A:B,2,FALSE)</f>
        <v>Travers Meatyard</v>
      </c>
      <c r="D1345" t="s">
        <v>3952</v>
      </c>
      <c r="E1345" t="str">
        <f>VLOOKUP(D1345,campaign!A:B,2,FALSE)</f>
        <v>MadeCallToRetentionTeam</v>
      </c>
      <c r="F1345" s="9">
        <v>44759</v>
      </c>
      <c r="G1345">
        <f>VLOOKUP(D1345,campaign!A:D,4,FALSE)</f>
        <v>16</v>
      </c>
      <c r="I1345" t="s">
        <v>3042</v>
      </c>
      <c r="J1345" t="str">
        <f>VLOOKUP(I1345,B:C,2,FALSE)</f>
        <v>Mira Shoulder</v>
      </c>
      <c r="K1345" t="s">
        <v>3920</v>
      </c>
      <c r="L1345" t="str" cm="1">
        <f t="array" ref="L1345">INDEX(E:E,MATCH(I1345&amp;M1345,B:B&amp;F:F,0))</f>
        <v>ChildrenInHH</v>
      </c>
      <c r="M1345" s="9">
        <f>_xlfn.MAXIFS(F:F,B:B,I1345,D:D,K1345)</f>
        <v>45058</v>
      </c>
      <c r="N1345" cm="1">
        <f t="array" ref="N1345">INDEX(G:G,MATCH(I1345&amp;K1345&amp;M1345,B:B&amp;D:D&amp;F:F,0))</f>
        <v>10</v>
      </c>
      <c r="O1345" s="9" t="str">
        <f>IF(M1345=_xlfn.MAXIFS(M:M,I:I,I1345),_xlfn.MAXIFS(M:M,I:I,I1345),"")</f>
        <v/>
      </c>
      <c r="P1345" t="str" cm="1">
        <f t="array" ref="P1345">IFERROR(INDEX(G:G,MATCH(K1345&amp;O1345,D:D&amp;F:F,0)),"")</f>
        <v/>
      </c>
      <c r="Q1345" t="str">
        <f>IF(P1345="","",_xlfn.MAXIFS(G:G,B:B,I1345))</f>
        <v/>
      </c>
      <c r="R1345" t="str" cm="1">
        <f t="array" ref="R1345">IF(P1345=Q1345,"",IFERROR(INDEX(E:E,MATCH(I1345&amp;Q1345,B:B&amp;G:G,0)),""))</f>
        <v/>
      </c>
    </row>
    <row r="1346" spans="2:18" x14ac:dyDescent="0.2">
      <c r="B1346" t="s">
        <v>3013</v>
      </c>
      <c r="C1346" t="str">
        <f>VLOOKUP(B1346,customer!A:B,2,FALSE)</f>
        <v>Travers Meatyard</v>
      </c>
      <c r="D1346" t="s">
        <v>3952</v>
      </c>
      <c r="E1346" t="str">
        <f>VLOOKUP(D1346,campaign!A:B,2,FALSE)</f>
        <v>MadeCallToRetentionTeam</v>
      </c>
      <c r="F1346" s="9">
        <v>44792</v>
      </c>
      <c r="G1346">
        <f>VLOOKUP(D1346,campaign!A:D,4,FALSE)</f>
        <v>16</v>
      </c>
      <c r="I1346" t="s">
        <v>3849</v>
      </c>
      <c r="J1346" t="str">
        <f>VLOOKUP(I1346,B:C,2,FALSE)</f>
        <v>Mirabelle Caulwell</v>
      </c>
      <c r="K1346" t="s">
        <v>3953</v>
      </c>
      <c r="L1346" t="str" cm="1">
        <f t="array" ref="L1346">INDEX(E:E,MATCH(I1346&amp;M1346,B:B&amp;F:F,0))</f>
        <v>MaritalStatus</v>
      </c>
      <c r="M1346" s="9">
        <f>_xlfn.MAXIFS(F:F,B:B,I1346,D:D,K1346)</f>
        <v>45060</v>
      </c>
      <c r="N1346" cm="1">
        <f t="array" ref="N1346">INDEX(G:G,MATCH(I1346&amp;K1346&amp;M1346,B:B&amp;D:D&amp;F:F,0))</f>
        <v>29</v>
      </c>
      <c r="O1346" s="9" t="str">
        <f>IF(M1346=_xlfn.MAXIFS(M:M,I:I,I1346),_xlfn.MAXIFS(M:M,I:I,I1346),"")</f>
        <v/>
      </c>
      <c r="P1346" t="str" cm="1">
        <f t="array" ref="P1346">IFERROR(INDEX(G:G,MATCH(K1346&amp;O1346,D:D&amp;F:F,0)),"")</f>
        <v/>
      </c>
      <c r="Q1346" t="str">
        <f>IF(P1346="","",_xlfn.MAXIFS(G:G,B:B,I1346))</f>
        <v/>
      </c>
      <c r="R1346" t="str" cm="1">
        <f t="array" ref="R1346">IF(P1346=Q1346,"",IFERROR(INDEX(E:E,MATCH(I1346&amp;Q1346,B:B&amp;G:G,0)),""))</f>
        <v/>
      </c>
    </row>
    <row r="1347" spans="2:18" x14ac:dyDescent="0.2">
      <c r="B1347" t="s">
        <v>3013</v>
      </c>
      <c r="C1347" t="str">
        <f>VLOOKUP(B1347,customer!A:B,2,FALSE)</f>
        <v>Travers Meatyard</v>
      </c>
      <c r="D1347" t="s">
        <v>3952</v>
      </c>
      <c r="E1347" t="str">
        <f>VLOOKUP(D1347,campaign!A:B,2,FALSE)</f>
        <v>MadeCallToRetentionTeam</v>
      </c>
      <c r="F1347" s="9">
        <v>44826</v>
      </c>
      <c r="G1347">
        <f>VLOOKUP(D1347,campaign!A:D,4,FALSE)</f>
        <v>16</v>
      </c>
      <c r="I1347" t="s">
        <v>3849</v>
      </c>
      <c r="J1347" t="str">
        <f>VLOOKUP(I1347,B:C,2,FALSE)</f>
        <v>Mirabelle Caulwell</v>
      </c>
      <c r="K1347" t="s">
        <v>3947</v>
      </c>
      <c r="L1347" t="str" cm="1">
        <f t="array" ref="L1347">INDEX(E:E,MATCH(I1347&amp;M1347,B:B&amp;F:F,0))</f>
        <v>OwnsComputer</v>
      </c>
      <c r="M1347" s="9">
        <f>_xlfn.MAXIFS(F:F,B:B,I1347,D:D,K1347)</f>
        <v>45062</v>
      </c>
      <c r="N1347" cm="1">
        <f t="array" ref="N1347">INDEX(G:G,MATCH(I1347&amp;K1347&amp;M1347,B:B&amp;D:D&amp;F:F,0))</f>
        <v>62</v>
      </c>
      <c r="O1347" s="9">
        <f>IF(M1347=_xlfn.MAXIFS(M:M,I:I,I1347),_xlfn.MAXIFS(M:M,I:I,I1347),"")</f>
        <v>45062</v>
      </c>
      <c r="P1347" cm="1">
        <f t="array" ref="P1347">IFERROR(INDEX(G:G,MATCH(K1347&amp;O1347,D:D&amp;F:F,0)),"")</f>
        <v>62</v>
      </c>
      <c r="Q1347">
        <f>IF(P1347="","",_xlfn.MAXIFS(G:G,B:B,I1347))</f>
        <v>62</v>
      </c>
      <c r="R1347" t="str" cm="1">
        <f t="array" ref="R1347">IF(P1347=Q1347,"",IFERROR(INDEX(E:E,MATCH(I1347&amp;Q1347,B:B&amp;G:G,0)),""))</f>
        <v/>
      </c>
    </row>
    <row r="1348" spans="2:18" x14ac:dyDescent="0.2">
      <c r="B1348" t="s">
        <v>3013</v>
      </c>
      <c r="C1348" t="str">
        <f>VLOOKUP(B1348,customer!A:B,2,FALSE)</f>
        <v>Travers Meatyard</v>
      </c>
      <c r="D1348" t="s">
        <v>3952</v>
      </c>
      <c r="E1348" t="str">
        <f>VLOOKUP(D1348,campaign!A:B,2,FALSE)</f>
        <v>MadeCallToRetentionTeam</v>
      </c>
      <c r="F1348" s="9">
        <v>44849</v>
      </c>
      <c r="G1348">
        <f>VLOOKUP(D1348,campaign!A:D,4,FALSE)</f>
        <v>16</v>
      </c>
      <c r="I1348" t="s">
        <v>3207</v>
      </c>
      <c r="J1348" t="str">
        <f>VLOOKUP(I1348,B:C,2,FALSE)</f>
        <v>Misti Dominighi</v>
      </c>
      <c r="K1348" t="s">
        <v>3928</v>
      </c>
      <c r="L1348" t="str" cm="1">
        <f t="array" ref="L1348">INDEX(E:E,MATCH(I1348&amp;M1348,B:B&amp;F:F,0))</f>
        <v>OptOutMailings</v>
      </c>
      <c r="M1348" s="9">
        <f>_xlfn.MAXIFS(F:F,B:B,I1348,D:D,K1348)</f>
        <v>45064</v>
      </c>
      <c r="N1348" cm="1">
        <f t="array" ref="N1348">INDEX(G:G,MATCH(I1348&amp;K1348&amp;M1348,B:B&amp;D:D&amp;F:F,0))</f>
        <v>75</v>
      </c>
      <c r="O1348" s="9">
        <f>IF(M1348=_xlfn.MAXIFS(M:M,I:I,I1348),_xlfn.MAXIFS(M:M,I:I,I1348),"")</f>
        <v>45064</v>
      </c>
      <c r="P1348" cm="1">
        <f t="array" ref="P1348">IFERROR(INDEX(G:G,MATCH(K1348&amp;O1348,D:D&amp;F:F,0)),"")</f>
        <v>75</v>
      </c>
      <c r="Q1348">
        <f>IF(P1348="","",_xlfn.MAXIFS(G:G,B:B,I1348))</f>
        <v>75</v>
      </c>
      <c r="R1348" t="str" cm="1">
        <f t="array" ref="R1348">IF(P1348=Q1348,"",IFERROR(INDEX(E:E,MATCH(I1348&amp;Q1348,B:B&amp;G:G,0)),""))</f>
        <v/>
      </c>
    </row>
    <row r="1349" spans="2:18" x14ac:dyDescent="0.2">
      <c r="B1349" t="s">
        <v>3013</v>
      </c>
      <c r="C1349" t="str">
        <f>VLOOKUP(B1349,customer!A:B,2,FALSE)</f>
        <v>Travers Meatyard</v>
      </c>
      <c r="D1349" t="s">
        <v>3952</v>
      </c>
      <c r="E1349" t="str">
        <f>VLOOKUP(D1349,campaign!A:B,2,FALSE)</f>
        <v>MadeCallToRetentionTeam</v>
      </c>
      <c r="F1349" s="9">
        <v>44887</v>
      </c>
      <c r="G1349">
        <f>VLOOKUP(D1349,campaign!A:D,4,FALSE)</f>
        <v>16</v>
      </c>
      <c r="I1349" t="s">
        <v>3207</v>
      </c>
      <c r="J1349" t="str">
        <f>VLOOKUP(I1349,B:C,2,FALSE)</f>
        <v>Misti Dominighi</v>
      </c>
      <c r="K1349" t="s">
        <v>3950</v>
      </c>
      <c r="L1349" t="str" cm="1">
        <f t="array" ref="L1349">INDEX(E:E,MATCH(I1349&amp;M1349,B:B&amp;F:F,0))</f>
        <v>NotNewCellphoneUser</v>
      </c>
      <c r="M1349" s="9">
        <f>_xlfn.MAXIFS(F:F,B:B,I1349,D:D,K1349)</f>
        <v>45049</v>
      </c>
      <c r="N1349" cm="1">
        <f t="array" ref="N1349">INDEX(G:G,MATCH(I1349&amp;K1349&amp;M1349,B:B&amp;D:D&amp;F:F,0))</f>
        <v>28</v>
      </c>
      <c r="O1349" s="9" t="str">
        <f>IF(M1349=_xlfn.MAXIFS(M:M,I:I,I1349),_xlfn.MAXIFS(M:M,I:I,I1349),"")</f>
        <v/>
      </c>
      <c r="P1349" t="str" cm="1">
        <f t="array" ref="P1349">IFERROR(INDEX(G:G,MATCH(K1349&amp;O1349,D:D&amp;F:F,0)),"")</f>
        <v/>
      </c>
      <c r="Q1349" t="str">
        <f>IF(P1349="","",_xlfn.MAXIFS(G:G,B:B,I1349))</f>
        <v/>
      </c>
      <c r="R1349" t="str" cm="1">
        <f t="array" ref="R1349">IF(P1349=Q1349,"",IFERROR(INDEX(E:E,MATCH(I1349&amp;Q1349,B:B&amp;G:G,0)),""))</f>
        <v/>
      </c>
    </row>
    <row r="1350" spans="2:18" x14ac:dyDescent="0.2">
      <c r="B1350" t="s">
        <v>3013</v>
      </c>
      <c r="C1350" t="str">
        <f>VLOOKUP(B1350,customer!A:B,2,FALSE)</f>
        <v>Travers Meatyard</v>
      </c>
      <c r="D1350" t="s">
        <v>3952</v>
      </c>
      <c r="E1350" t="str">
        <f>VLOOKUP(D1350,campaign!A:B,2,FALSE)</f>
        <v>MadeCallToRetentionTeam</v>
      </c>
      <c r="F1350" s="9">
        <v>44921</v>
      </c>
      <c r="G1350">
        <f>VLOOKUP(D1350,campaign!A:D,4,FALSE)</f>
        <v>16</v>
      </c>
      <c r="I1350" t="s">
        <v>3645</v>
      </c>
      <c r="J1350" t="str">
        <f>VLOOKUP(I1350,B:C,2,FALSE)</f>
        <v>Misti Figg</v>
      </c>
      <c r="K1350" t="s">
        <v>3927</v>
      </c>
      <c r="L1350" t="str" cm="1">
        <f t="array" ref="L1350">INDEX(E:E,MATCH(I1350&amp;M1350,B:B&amp;F:F,0))</f>
        <v>RespondsToMailOffers</v>
      </c>
      <c r="M1350" s="9">
        <f>_xlfn.MAXIFS(F:F,B:B,I1350,D:D,K1350)</f>
        <v>45084</v>
      </c>
      <c r="N1350" cm="1">
        <f t="array" ref="N1350">INDEX(G:G,MATCH(I1350&amp;K1350&amp;M1350,B:B&amp;D:D&amp;F:F,0))</f>
        <v>27</v>
      </c>
      <c r="O1350" s="9">
        <f>IF(M1350=_xlfn.MAXIFS(M:M,I:I,I1350),_xlfn.MAXIFS(M:M,I:I,I1350),"")</f>
        <v>45084</v>
      </c>
      <c r="P1350" cm="1">
        <f t="array" ref="P1350">IFERROR(INDEX(G:G,MATCH(K1350&amp;O1350,D:D&amp;F:F,0)),"")</f>
        <v>27</v>
      </c>
      <c r="Q1350">
        <f>IF(P1350="","",_xlfn.MAXIFS(G:G,B:B,I1350))</f>
        <v>27</v>
      </c>
      <c r="R1350" t="str" cm="1">
        <f t="array" ref="R1350">IF(P1350=Q1350,"",IFERROR(INDEX(E:E,MATCH(I1350&amp;Q1350,B:B&amp;G:G,0)),""))</f>
        <v/>
      </c>
    </row>
    <row r="1351" spans="2:18" x14ac:dyDescent="0.2">
      <c r="B1351" t="s">
        <v>3013</v>
      </c>
      <c r="C1351" t="str">
        <f>VLOOKUP(B1351,customer!A:B,2,FALSE)</f>
        <v>Travers Meatyard</v>
      </c>
      <c r="D1351" t="s">
        <v>3952</v>
      </c>
      <c r="E1351" t="str">
        <f>VLOOKUP(D1351,campaign!A:B,2,FALSE)</f>
        <v>MadeCallToRetentionTeam</v>
      </c>
      <c r="F1351" s="9">
        <v>44954</v>
      </c>
      <c r="G1351">
        <f>VLOOKUP(D1351,campaign!A:D,4,FALSE)</f>
        <v>16</v>
      </c>
      <c r="I1351" t="s">
        <v>3797</v>
      </c>
      <c r="J1351" t="str">
        <f>VLOOKUP(I1351,B:C,2,FALSE)</f>
        <v>Moira Prisk</v>
      </c>
      <c r="K1351" t="s">
        <v>3948</v>
      </c>
      <c r="L1351" t="str" cm="1">
        <f t="array" ref="L1351">INDEX(E:E,MATCH(I1351&amp;M1351,B:B&amp;F:F,0))</f>
        <v>HasCreditCard</v>
      </c>
      <c r="M1351" s="9">
        <f>_xlfn.MAXIFS(F:F,B:B,I1351,D:D,K1351)</f>
        <v>45061</v>
      </c>
      <c r="N1351" cm="1">
        <f t="array" ref="N1351">INDEX(G:G,MATCH(I1351&amp;K1351&amp;M1351,B:B&amp;D:D&amp;F:F,0))</f>
        <v>65</v>
      </c>
      <c r="O1351" s="9">
        <f>IF(M1351=_xlfn.MAXIFS(M:M,I:I,I1351),_xlfn.MAXIFS(M:M,I:I,I1351),"")</f>
        <v>45061</v>
      </c>
      <c r="P1351" cm="1">
        <f t="array" ref="P1351">IFERROR(INDEX(G:G,MATCH(K1351&amp;O1351,D:D&amp;F:F,0)),"")</f>
        <v>65</v>
      </c>
      <c r="Q1351">
        <f>IF(P1351="","",_xlfn.MAXIFS(G:G,B:B,I1351))</f>
        <v>65</v>
      </c>
      <c r="R1351" t="str" cm="1">
        <f t="array" ref="R1351">IF(P1351=Q1351,"",IFERROR(INDEX(E:E,MATCH(I1351&amp;Q1351,B:B&amp;G:G,0)),""))</f>
        <v/>
      </c>
    </row>
    <row r="1352" spans="2:18" x14ac:dyDescent="0.2">
      <c r="B1352" t="s">
        <v>3013</v>
      </c>
      <c r="C1352" t="str">
        <f>VLOOKUP(B1352,customer!A:B,2,FALSE)</f>
        <v>Travers Meatyard</v>
      </c>
      <c r="D1352" t="s">
        <v>3952</v>
      </c>
      <c r="E1352" t="str">
        <f>VLOOKUP(D1352,campaign!A:B,2,FALSE)</f>
        <v>MadeCallToRetentionTeam</v>
      </c>
      <c r="F1352" s="9">
        <v>44976</v>
      </c>
      <c r="G1352">
        <f>VLOOKUP(D1352,campaign!A:D,4,FALSE)</f>
        <v>16</v>
      </c>
      <c r="I1352" t="s">
        <v>3797</v>
      </c>
      <c r="J1352" t="str">
        <f>VLOOKUP(I1352,B:C,2,FALSE)</f>
        <v>Moira Prisk</v>
      </c>
      <c r="K1352" t="s">
        <v>3952</v>
      </c>
      <c r="L1352" t="str" cm="1">
        <f t="array" ref="L1352">INDEX(E:E,MATCH(I1352&amp;M1352,B:B&amp;F:F,0))</f>
        <v>MadeCallToRetentionTeam</v>
      </c>
      <c r="M1352" s="9">
        <f>_xlfn.MAXIFS(F:F,B:B,I1352,D:D,K1352)</f>
        <v>45059</v>
      </c>
      <c r="N1352" cm="1">
        <f t="array" ref="N1352">INDEX(G:G,MATCH(I1352&amp;K1352&amp;M1352,B:B&amp;D:D&amp;F:F,0))</f>
        <v>16</v>
      </c>
      <c r="O1352" s="9" t="str">
        <f>IF(M1352=_xlfn.MAXIFS(M:M,I:I,I1352),_xlfn.MAXIFS(M:M,I:I,I1352),"")</f>
        <v/>
      </c>
      <c r="P1352" t="str" cm="1">
        <f t="array" ref="P1352">IFERROR(INDEX(G:G,MATCH(K1352&amp;O1352,D:D&amp;F:F,0)),"")</f>
        <v/>
      </c>
      <c r="Q1352" t="str">
        <f>IF(P1352="","",_xlfn.MAXIFS(G:G,B:B,I1352))</f>
        <v/>
      </c>
      <c r="R1352" t="str" cm="1">
        <f t="array" ref="R1352">IF(P1352=Q1352,"",IFERROR(INDEX(E:E,MATCH(I1352&amp;Q1352,B:B&amp;G:G,0)),""))</f>
        <v/>
      </c>
    </row>
    <row r="1353" spans="2:18" x14ac:dyDescent="0.2">
      <c r="B1353" t="s">
        <v>3013</v>
      </c>
      <c r="C1353" t="str">
        <f>VLOOKUP(B1353,customer!A:B,2,FALSE)</f>
        <v>Travers Meatyard</v>
      </c>
      <c r="D1353" t="s">
        <v>3952</v>
      </c>
      <c r="E1353" t="str">
        <f>VLOOKUP(D1353,campaign!A:B,2,FALSE)</f>
        <v>MadeCallToRetentionTeam</v>
      </c>
      <c r="F1353" s="9">
        <v>45001</v>
      </c>
      <c r="G1353">
        <f>VLOOKUP(D1353,campaign!A:D,4,FALSE)</f>
        <v>16</v>
      </c>
      <c r="I1353" t="s">
        <v>3832</v>
      </c>
      <c r="J1353" t="str">
        <f>VLOOKUP(I1353,B:C,2,FALSE)</f>
        <v>Moll Hucknall</v>
      </c>
      <c r="K1353" t="s">
        <v>3923</v>
      </c>
      <c r="L1353" t="str" cm="1">
        <f t="array" ref="L1353">INDEX(E:E,MATCH(I1353&amp;M1353,B:B&amp;F:F,0))</f>
        <v>TruckOwner</v>
      </c>
      <c r="M1353" s="9">
        <f>_xlfn.MAXIFS(F:F,B:B,I1353,D:D,K1353)</f>
        <v>45080</v>
      </c>
      <c r="N1353" cm="1">
        <f t="array" ref="N1353">INDEX(G:G,MATCH(I1353&amp;K1353&amp;M1353,B:B&amp;D:D&amp;F:F,0))</f>
        <v>26</v>
      </c>
      <c r="O1353" s="9">
        <f>IF(M1353=_xlfn.MAXIFS(M:M,I:I,I1353),_xlfn.MAXIFS(M:M,I:I,I1353),"")</f>
        <v>45080</v>
      </c>
      <c r="P1353" cm="1">
        <f t="array" ref="P1353">IFERROR(INDEX(G:G,MATCH(K1353&amp;O1353,D:D&amp;F:F,0)),"")</f>
        <v>26</v>
      </c>
      <c r="Q1353">
        <f>IF(P1353="","",_xlfn.MAXIFS(G:G,B:B,I1353))</f>
        <v>26</v>
      </c>
      <c r="R1353" t="str" cm="1">
        <f t="array" ref="R1353">IF(P1353=Q1353,"",IFERROR(INDEX(E:E,MATCH(I1353&amp;Q1353,B:B&amp;G:G,0)),""))</f>
        <v/>
      </c>
    </row>
    <row r="1354" spans="2:18" x14ac:dyDescent="0.2">
      <c r="B1354" t="s">
        <v>3013</v>
      </c>
      <c r="C1354" t="str">
        <f>VLOOKUP(B1354,customer!A:B,2,FALSE)</f>
        <v>Travers Meatyard</v>
      </c>
      <c r="D1354" t="s">
        <v>3952</v>
      </c>
      <c r="E1354" t="str">
        <f>VLOOKUP(D1354,campaign!A:B,2,FALSE)</f>
        <v>MadeCallToRetentionTeam</v>
      </c>
      <c r="F1354" s="9">
        <v>45031</v>
      </c>
      <c r="G1354">
        <f>VLOOKUP(D1354,campaign!A:D,4,FALSE)</f>
        <v>16</v>
      </c>
      <c r="I1354" t="s">
        <v>3569</v>
      </c>
      <c r="J1354" t="str">
        <f>VLOOKUP(I1354,B:C,2,FALSE)</f>
        <v>Morgan Smith</v>
      </c>
      <c r="K1354" t="s">
        <v>3948</v>
      </c>
      <c r="L1354" t="str" cm="1">
        <f t="array" ref="L1354">INDEX(E:E,MATCH(I1354&amp;M1354,B:B&amp;F:F,0))</f>
        <v>HasCreditCard</v>
      </c>
      <c r="M1354" s="9">
        <f>_xlfn.MAXIFS(F:F,B:B,I1354,D:D,K1354)</f>
        <v>45072</v>
      </c>
      <c r="N1354" cm="1">
        <f t="array" ref="N1354">INDEX(G:G,MATCH(I1354&amp;K1354&amp;M1354,B:B&amp;D:D&amp;F:F,0))</f>
        <v>65</v>
      </c>
      <c r="O1354" s="9">
        <f>IF(M1354=_xlfn.MAXIFS(M:M,I:I,I1354),_xlfn.MAXIFS(M:M,I:I,I1354),"")</f>
        <v>45072</v>
      </c>
      <c r="P1354" cm="1">
        <f t="array" ref="P1354">IFERROR(INDEX(G:G,MATCH(K1354&amp;O1354,D:D&amp;F:F,0)),"")</f>
        <v>65</v>
      </c>
      <c r="Q1354">
        <f>IF(P1354="","",_xlfn.MAXIFS(G:G,B:B,I1354))</f>
        <v>65</v>
      </c>
      <c r="R1354" t="str" cm="1">
        <f t="array" ref="R1354">IF(P1354=Q1354,"",IFERROR(INDEX(E:E,MATCH(I1354&amp;Q1354,B:B&amp;G:G,0)),""))</f>
        <v/>
      </c>
    </row>
    <row r="1355" spans="2:18" x14ac:dyDescent="0.2">
      <c r="B1355" t="s">
        <v>3013</v>
      </c>
      <c r="C1355" t="str">
        <f>VLOOKUP(B1355,customer!A:B,2,FALSE)</f>
        <v>Travers Meatyard</v>
      </c>
      <c r="D1355" t="s">
        <v>3921</v>
      </c>
      <c r="E1355" t="str">
        <f>VLOOKUP(D1355,campaign!A:B,2,FALSE)</f>
        <v>HandsetRefurbished</v>
      </c>
      <c r="F1355" s="9">
        <v>44790</v>
      </c>
      <c r="G1355">
        <f>VLOOKUP(D1355,campaign!A:D,4,FALSE)</f>
        <v>26</v>
      </c>
      <c r="I1355" t="s">
        <v>3569</v>
      </c>
      <c r="J1355" t="str">
        <f>VLOOKUP(I1355,B:C,2,FALSE)</f>
        <v>Morgan Smith</v>
      </c>
      <c r="K1355" t="s">
        <v>3953</v>
      </c>
      <c r="L1355" t="str" cm="1">
        <f t="array" ref="L1355">INDEX(E:E,MATCH(I1355&amp;M1355,B:B&amp;F:F,0))</f>
        <v>MaritalStatus</v>
      </c>
      <c r="M1355" s="9">
        <f>_xlfn.MAXIFS(F:F,B:B,I1355,D:D,K1355)</f>
        <v>45053</v>
      </c>
      <c r="N1355" cm="1">
        <f t="array" ref="N1355">INDEX(G:G,MATCH(I1355&amp;K1355&amp;M1355,B:B&amp;D:D&amp;F:F,0))</f>
        <v>29</v>
      </c>
      <c r="O1355" s="9" t="str">
        <f>IF(M1355=_xlfn.MAXIFS(M:M,I:I,I1355),_xlfn.MAXIFS(M:M,I:I,I1355),"")</f>
        <v/>
      </c>
      <c r="P1355" t="str" cm="1">
        <f t="array" ref="P1355">IFERROR(INDEX(G:G,MATCH(K1355&amp;O1355,D:D&amp;F:F,0)),"")</f>
        <v/>
      </c>
      <c r="Q1355" t="str">
        <f>IF(P1355="","",_xlfn.MAXIFS(G:G,B:B,I1355))</f>
        <v/>
      </c>
      <c r="R1355" t="str" cm="1">
        <f t="array" ref="R1355">IF(P1355=Q1355,"",IFERROR(INDEX(E:E,MATCH(I1355&amp;Q1355,B:B&amp;G:G,0)),""))</f>
        <v/>
      </c>
    </row>
    <row r="1356" spans="2:18" x14ac:dyDescent="0.2">
      <c r="B1356" t="s">
        <v>3013</v>
      </c>
      <c r="C1356" t="str">
        <f>VLOOKUP(B1356,customer!A:B,2,FALSE)</f>
        <v>Travers Meatyard</v>
      </c>
      <c r="D1356" t="s">
        <v>3921</v>
      </c>
      <c r="E1356" t="str">
        <f>VLOOKUP(D1356,campaign!A:B,2,FALSE)</f>
        <v>HandsetRefurbished</v>
      </c>
      <c r="F1356" s="9">
        <v>44823</v>
      </c>
      <c r="G1356">
        <f>VLOOKUP(D1356,campaign!A:D,4,FALSE)</f>
        <v>26</v>
      </c>
      <c r="I1356" t="s">
        <v>3249</v>
      </c>
      <c r="J1356" t="str">
        <f>VLOOKUP(I1356,B:C,2,FALSE)</f>
        <v>Moss Ogbourne</v>
      </c>
      <c r="K1356" t="s">
        <v>3952</v>
      </c>
      <c r="L1356" t="str" cm="1">
        <f t="array" ref="L1356">INDEX(E:E,MATCH(I1356&amp;M1356,B:B&amp;F:F,0))</f>
        <v>MadeCallToRetentionTeam</v>
      </c>
      <c r="M1356" s="9">
        <f>_xlfn.MAXIFS(F:F,B:B,I1356,D:D,K1356)</f>
        <v>45078</v>
      </c>
      <c r="N1356" cm="1">
        <f t="array" ref="N1356">INDEX(G:G,MATCH(I1356&amp;K1356&amp;M1356,B:B&amp;D:D&amp;F:F,0))</f>
        <v>16</v>
      </c>
      <c r="O1356" s="9" t="str">
        <f>IF(M1356=_xlfn.MAXIFS(M:M,I:I,I1356),_xlfn.MAXIFS(M:M,I:I,I1356),"")</f>
        <v/>
      </c>
      <c r="P1356" t="str" cm="1">
        <f t="array" ref="P1356">IFERROR(INDEX(G:G,MATCH(K1356&amp;O1356,D:D&amp;F:F,0)),"")</f>
        <v/>
      </c>
      <c r="Q1356" t="str">
        <f>IF(P1356="","",_xlfn.MAXIFS(G:G,B:B,I1356))</f>
        <v/>
      </c>
      <c r="R1356" t="str" cm="1">
        <f t="array" ref="R1356">IF(P1356=Q1356,"",IFERROR(INDEX(E:E,MATCH(I1356&amp;Q1356,B:B&amp;G:G,0)),""))</f>
        <v/>
      </c>
    </row>
    <row r="1357" spans="2:18" x14ac:dyDescent="0.2">
      <c r="B1357" t="s">
        <v>3013</v>
      </c>
      <c r="C1357" t="str">
        <f>VLOOKUP(B1357,customer!A:B,2,FALSE)</f>
        <v>Travers Meatyard</v>
      </c>
      <c r="D1357" t="s">
        <v>3921</v>
      </c>
      <c r="E1357" t="str">
        <f>VLOOKUP(D1357,campaign!A:B,2,FALSE)</f>
        <v>HandsetRefurbished</v>
      </c>
      <c r="F1357" s="9">
        <v>44853</v>
      </c>
      <c r="G1357">
        <f>VLOOKUP(D1357,campaign!A:D,4,FALSE)</f>
        <v>26</v>
      </c>
      <c r="I1357" t="s">
        <v>3249</v>
      </c>
      <c r="J1357" t="str">
        <f>VLOOKUP(I1357,B:C,2,FALSE)</f>
        <v>Moss Ogbourne</v>
      </c>
      <c r="K1357" t="s">
        <v>3949</v>
      </c>
      <c r="L1357" t="str" cm="1">
        <f t="array" ref="L1357">INDEX(E:E,MATCH(I1357&amp;M1357,B:B&amp;F:F,0))</f>
        <v>NewCellphoneUser</v>
      </c>
      <c r="M1357" s="9">
        <f>_xlfn.MAXIFS(F:F,B:B,I1357,D:D,K1357)</f>
        <v>45082</v>
      </c>
      <c r="N1357" cm="1">
        <f t="array" ref="N1357">INDEX(G:G,MATCH(I1357&amp;K1357&amp;M1357,B:B&amp;D:D&amp;F:F,0))</f>
        <v>25</v>
      </c>
      <c r="O1357" s="9">
        <f>IF(M1357=_xlfn.MAXIFS(M:M,I:I,I1357),_xlfn.MAXIFS(M:M,I:I,I1357),"")</f>
        <v>45082</v>
      </c>
      <c r="P1357" cm="1">
        <f t="array" ref="P1357">IFERROR(INDEX(G:G,MATCH(K1357&amp;O1357,D:D&amp;F:F,0)),"")</f>
        <v>25</v>
      </c>
      <c r="Q1357">
        <f>IF(P1357="","",_xlfn.MAXIFS(G:G,B:B,I1357))</f>
        <v>25</v>
      </c>
      <c r="R1357" t="str" cm="1">
        <f t="array" ref="R1357">IF(P1357=Q1357,"",IFERROR(INDEX(E:E,MATCH(I1357&amp;Q1357,B:B&amp;G:G,0)),""))</f>
        <v/>
      </c>
    </row>
    <row r="1358" spans="2:18" x14ac:dyDescent="0.2">
      <c r="B1358" t="s">
        <v>3013</v>
      </c>
      <c r="C1358" t="str">
        <f>VLOOKUP(B1358,customer!A:B,2,FALSE)</f>
        <v>Travers Meatyard</v>
      </c>
      <c r="D1358" t="s">
        <v>3921</v>
      </c>
      <c r="E1358" t="str">
        <f>VLOOKUP(D1358,campaign!A:B,2,FALSE)</f>
        <v>HandsetRefurbished</v>
      </c>
      <c r="F1358" s="9">
        <v>44891</v>
      </c>
      <c r="G1358">
        <f>VLOOKUP(D1358,campaign!A:D,4,FALSE)</f>
        <v>26</v>
      </c>
      <c r="I1358" t="s">
        <v>3393</v>
      </c>
      <c r="J1358" t="str">
        <f>VLOOKUP(I1358,B:C,2,FALSE)</f>
        <v>Myrilla Mowson</v>
      </c>
      <c r="K1358" t="s">
        <v>3929</v>
      </c>
      <c r="L1358" t="str" cm="1">
        <f t="array" ref="L1358">INDEX(E:E,MATCH(I1358&amp;M1358,B:B&amp;F:F,0))</f>
        <v>NonUSTravel</v>
      </c>
      <c r="M1358" s="9">
        <f>_xlfn.MAXIFS(F:F,B:B,I1358,D:D,K1358)</f>
        <v>45021</v>
      </c>
      <c r="N1358" cm="1">
        <f t="array" ref="N1358">INDEX(G:G,MATCH(I1358&amp;K1358&amp;M1358,B:B&amp;D:D&amp;F:F,0))</f>
        <v>66</v>
      </c>
      <c r="O1358" s="9" t="str">
        <f>IF(M1358=_xlfn.MAXIFS(M:M,I:I,I1358),_xlfn.MAXIFS(M:M,I:I,I1358),"")</f>
        <v/>
      </c>
      <c r="P1358" t="str" cm="1">
        <f t="array" ref="P1358">IFERROR(INDEX(G:G,MATCH(K1358&amp;O1358,D:D&amp;F:F,0)),"")</f>
        <v/>
      </c>
      <c r="Q1358" t="str">
        <f>IF(P1358="","",_xlfn.MAXIFS(G:G,B:B,I1358))</f>
        <v/>
      </c>
      <c r="R1358" t="str" cm="1">
        <f t="array" ref="R1358">IF(P1358=Q1358,"",IFERROR(INDEX(E:E,MATCH(I1358&amp;Q1358,B:B&amp;G:G,0)),""))</f>
        <v/>
      </c>
    </row>
    <row r="1359" spans="2:18" x14ac:dyDescent="0.2">
      <c r="B1359" t="s">
        <v>3013</v>
      </c>
      <c r="C1359" t="str">
        <f>VLOOKUP(B1359,customer!A:B,2,FALSE)</f>
        <v>Travers Meatyard</v>
      </c>
      <c r="D1359" t="s">
        <v>3921</v>
      </c>
      <c r="E1359" t="str">
        <f>VLOOKUP(D1359,campaign!A:B,2,FALSE)</f>
        <v>HandsetRefurbished</v>
      </c>
      <c r="F1359" s="9">
        <v>44924</v>
      </c>
      <c r="G1359">
        <f>VLOOKUP(D1359,campaign!A:D,4,FALSE)</f>
        <v>26</v>
      </c>
      <c r="I1359" t="s">
        <v>3393</v>
      </c>
      <c r="J1359" t="str">
        <f>VLOOKUP(I1359,B:C,2,FALSE)</f>
        <v>Myrilla Mowson</v>
      </c>
      <c r="K1359" t="s">
        <v>3948</v>
      </c>
      <c r="L1359" t="str" cm="1">
        <f t="array" ref="L1359">INDEX(E:E,MATCH(I1359&amp;M1359,B:B&amp;F:F,0))</f>
        <v>HasCreditCard</v>
      </c>
      <c r="M1359" s="9">
        <f>_xlfn.MAXIFS(F:F,B:B,I1359,D:D,K1359)</f>
        <v>45084</v>
      </c>
      <c r="N1359" cm="1">
        <f t="array" ref="N1359">INDEX(G:G,MATCH(I1359&amp;K1359&amp;M1359,B:B&amp;D:D&amp;F:F,0))</f>
        <v>65</v>
      </c>
      <c r="O1359" s="9">
        <f>IF(M1359=_xlfn.MAXIFS(M:M,I:I,I1359),_xlfn.MAXIFS(M:M,I:I,I1359),"")</f>
        <v>45084</v>
      </c>
      <c r="P1359" cm="1">
        <f t="array" ref="P1359">IFERROR(INDEX(G:G,MATCH(K1359&amp;O1359,D:D&amp;F:F,0)),"")</f>
        <v>65</v>
      </c>
      <c r="Q1359">
        <f>IF(P1359="","",_xlfn.MAXIFS(G:G,B:B,I1359))</f>
        <v>66</v>
      </c>
      <c r="R1359" t="str" cm="1">
        <f t="array" ref="R1359">IF(P1359=Q1359,"",IFERROR(INDEX(E:E,MATCH(I1359&amp;Q1359,B:B&amp;G:G,0)),""))</f>
        <v>NonUSTravel</v>
      </c>
    </row>
    <row r="1360" spans="2:18" x14ac:dyDescent="0.2">
      <c r="B1360" t="s">
        <v>3013</v>
      </c>
      <c r="C1360" t="str">
        <f>VLOOKUP(B1360,customer!A:B,2,FALSE)</f>
        <v>Travers Meatyard</v>
      </c>
      <c r="D1360" t="s">
        <v>3921</v>
      </c>
      <c r="E1360" t="str">
        <f>VLOOKUP(D1360,campaign!A:B,2,FALSE)</f>
        <v>HandsetRefurbished</v>
      </c>
      <c r="F1360" s="9">
        <v>44949</v>
      </c>
      <c r="G1360">
        <f>VLOOKUP(D1360,campaign!A:D,4,FALSE)</f>
        <v>26</v>
      </c>
      <c r="I1360" t="s">
        <v>3060</v>
      </c>
      <c r="J1360" t="str">
        <f>VLOOKUP(I1360,B:C,2,FALSE)</f>
        <v>Myrwyn Mashro</v>
      </c>
      <c r="K1360" t="s">
        <v>3925</v>
      </c>
      <c r="L1360" t="str" cm="1">
        <f t="array" ref="L1360">INDEX(E:E,MATCH(I1360&amp;M1360,B:B&amp;F:F,0))</f>
        <v>Homeownership</v>
      </c>
      <c r="M1360" s="9">
        <f>_xlfn.MAXIFS(F:F,B:B,I1360,D:D,K1360)</f>
        <v>45086</v>
      </c>
      <c r="N1360" cm="1">
        <f t="array" ref="N1360">INDEX(G:G,MATCH(I1360&amp;K1360&amp;M1360,B:B&amp;D:D&amp;F:F,0))</f>
        <v>13</v>
      </c>
      <c r="O1360" s="9">
        <f>IF(M1360=_xlfn.MAXIFS(M:M,I:I,I1360),_xlfn.MAXIFS(M:M,I:I,I1360),"")</f>
        <v>45086</v>
      </c>
      <c r="P1360" cm="1">
        <f t="array" ref="P1360">IFERROR(INDEX(G:G,MATCH(K1360&amp;O1360,D:D&amp;F:F,0)),"")</f>
        <v>13</v>
      </c>
      <c r="Q1360">
        <f>IF(P1360="","",_xlfn.MAXIFS(G:G,B:B,I1360))</f>
        <v>75</v>
      </c>
      <c r="R1360" t="str" cm="1">
        <f t="array" ref="R1360">IF(P1360=Q1360,"",IFERROR(INDEX(E:E,MATCH(I1360&amp;Q1360,B:B&amp;G:G,0)),""))</f>
        <v>OptOutMailings</v>
      </c>
    </row>
    <row r="1361" spans="2:18" x14ac:dyDescent="0.2">
      <c r="B1361" t="s">
        <v>3013</v>
      </c>
      <c r="C1361" t="str">
        <f>VLOOKUP(B1361,customer!A:B,2,FALSE)</f>
        <v>Travers Meatyard</v>
      </c>
      <c r="D1361" t="s">
        <v>3921</v>
      </c>
      <c r="E1361" t="str">
        <f>VLOOKUP(D1361,campaign!A:B,2,FALSE)</f>
        <v>HandsetRefurbished</v>
      </c>
      <c r="F1361" s="9">
        <v>45009</v>
      </c>
      <c r="G1361">
        <f>VLOOKUP(D1361,campaign!A:D,4,FALSE)</f>
        <v>26</v>
      </c>
      <c r="I1361" t="s">
        <v>3060</v>
      </c>
      <c r="J1361" t="str">
        <f>VLOOKUP(I1361,B:C,2,FALSE)</f>
        <v>Myrwyn Mashro</v>
      </c>
      <c r="K1361" t="s">
        <v>3947</v>
      </c>
      <c r="L1361" t="str" cm="1">
        <f t="array" ref="L1361">INDEX(E:E,MATCH(I1361&amp;M1361,B:B&amp;F:F,0))</f>
        <v>OwnsComputer</v>
      </c>
      <c r="M1361" s="9">
        <f>_xlfn.MAXIFS(F:F,B:B,I1361,D:D,K1361)</f>
        <v>45068</v>
      </c>
      <c r="N1361" cm="1">
        <f t="array" ref="N1361">INDEX(G:G,MATCH(I1361&amp;K1361&amp;M1361,B:B&amp;D:D&amp;F:F,0))</f>
        <v>62</v>
      </c>
      <c r="O1361" s="9" t="str">
        <f>IF(M1361=_xlfn.MAXIFS(M:M,I:I,I1361),_xlfn.MAXIFS(M:M,I:I,I1361),"")</f>
        <v/>
      </c>
      <c r="P1361" t="str" cm="1">
        <f t="array" ref="P1361">IFERROR(INDEX(G:G,MATCH(K1361&amp;O1361,D:D&amp;F:F,0)),"")</f>
        <v/>
      </c>
      <c r="Q1361" t="str">
        <f>IF(P1361="","",_xlfn.MAXIFS(G:G,B:B,I1361))</f>
        <v/>
      </c>
      <c r="R1361" t="str" cm="1">
        <f t="array" ref="R1361">IF(P1361=Q1361,"",IFERROR(INDEX(E:E,MATCH(I1361&amp;Q1361,B:B&amp;G:G,0)),""))</f>
        <v/>
      </c>
    </row>
    <row r="1362" spans="2:18" x14ac:dyDescent="0.2">
      <c r="B1362" t="s">
        <v>3013</v>
      </c>
      <c r="C1362" t="str">
        <f>VLOOKUP(B1362,customer!A:B,2,FALSE)</f>
        <v>Travers Meatyard</v>
      </c>
      <c r="D1362" t="s">
        <v>3921</v>
      </c>
      <c r="E1362" t="str">
        <f>VLOOKUP(D1362,campaign!A:B,2,FALSE)</f>
        <v>HandsetRefurbished</v>
      </c>
      <c r="F1362" s="9">
        <v>45037</v>
      </c>
      <c r="G1362">
        <f>VLOOKUP(D1362,campaign!A:D,4,FALSE)</f>
        <v>26</v>
      </c>
      <c r="I1362" t="s">
        <v>3060</v>
      </c>
      <c r="J1362" t="str">
        <f>VLOOKUP(I1362,B:C,2,FALSE)</f>
        <v>Myrwyn Mashro</v>
      </c>
      <c r="K1362" t="s">
        <v>3928</v>
      </c>
      <c r="L1362" t="str" cm="1">
        <f t="array" ref="L1362">INDEX(E:E,MATCH(I1362&amp;M1362,B:B&amp;F:F,0))</f>
        <v>OptOutMailings</v>
      </c>
      <c r="M1362" s="9">
        <f>_xlfn.MAXIFS(F:F,B:B,I1362,D:D,K1362)</f>
        <v>45074</v>
      </c>
      <c r="N1362" cm="1">
        <f t="array" ref="N1362">INDEX(G:G,MATCH(I1362&amp;K1362&amp;M1362,B:B&amp;D:D&amp;F:F,0))</f>
        <v>75</v>
      </c>
      <c r="O1362" s="9" t="str">
        <f>IF(M1362=_xlfn.MAXIFS(M:M,I:I,I1362),_xlfn.MAXIFS(M:M,I:I,I1362),"")</f>
        <v/>
      </c>
      <c r="P1362" t="str" cm="1">
        <f t="array" ref="P1362">IFERROR(INDEX(G:G,MATCH(K1362&amp;O1362,D:D&amp;F:F,0)),"")</f>
        <v/>
      </c>
      <c r="Q1362" t="str">
        <f>IF(P1362="","",_xlfn.MAXIFS(G:G,B:B,I1362))</f>
        <v/>
      </c>
      <c r="R1362" t="str" cm="1">
        <f t="array" ref="R1362">IF(P1362=Q1362,"",IFERROR(INDEX(E:E,MATCH(I1362&amp;Q1362,B:B&amp;G:G,0)),""))</f>
        <v/>
      </c>
    </row>
    <row r="1363" spans="2:18" x14ac:dyDescent="0.2">
      <c r="B1363" t="s">
        <v>3013</v>
      </c>
      <c r="C1363" t="str">
        <f>VLOOKUP(B1363,customer!A:B,2,FALSE)</f>
        <v>Travers Meatyard</v>
      </c>
      <c r="D1363" t="s">
        <v>3921</v>
      </c>
      <c r="E1363" t="str">
        <f>VLOOKUP(D1363,campaign!A:B,2,FALSE)</f>
        <v>HandsetRefurbished</v>
      </c>
      <c r="F1363" s="9">
        <v>45070</v>
      </c>
      <c r="G1363">
        <f>VLOOKUP(D1363,campaign!A:D,4,FALSE)</f>
        <v>26</v>
      </c>
      <c r="I1363" t="s">
        <v>3444</v>
      </c>
      <c r="J1363" t="str">
        <f>VLOOKUP(I1363,B:C,2,FALSE)</f>
        <v>Nadya Grey</v>
      </c>
      <c r="K1363" t="s">
        <v>3923</v>
      </c>
      <c r="L1363" t="str" cm="1">
        <f t="array" ref="L1363">INDEX(E:E,MATCH(I1363&amp;M1363,B:B&amp;F:F,0))</f>
        <v>TruckOwner</v>
      </c>
      <c r="M1363" s="9">
        <f>_xlfn.MAXIFS(F:F,B:B,I1363,D:D,K1363)</f>
        <v>45055</v>
      </c>
      <c r="N1363" cm="1">
        <f t="array" ref="N1363">INDEX(G:G,MATCH(I1363&amp;K1363&amp;M1363,B:B&amp;D:D&amp;F:F,0))</f>
        <v>26</v>
      </c>
      <c r="O1363" s="9" t="str">
        <f>IF(M1363=_xlfn.MAXIFS(M:M,I:I,I1363),_xlfn.MAXIFS(M:M,I:I,I1363),"")</f>
        <v/>
      </c>
      <c r="P1363" t="str" cm="1">
        <f t="array" ref="P1363">IFERROR(INDEX(G:G,MATCH(K1363&amp;O1363,D:D&amp;F:F,0)),"")</f>
        <v/>
      </c>
      <c r="Q1363" t="str">
        <f>IF(P1363="","",_xlfn.MAXIFS(G:G,B:B,I1363))</f>
        <v/>
      </c>
      <c r="R1363" t="str" cm="1">
        <f t="array" ref="R1363">IF(P1363=Q1363,"",IFERROR(INDEX(E:E,MATCH(I1363&amp;Q1363,B:B&amp;G:G,0)),""))</f>
        <v/>
      </c>
    </row>
    <row r="1364" spans="2:18" x14ac:dyDescent="0.2">
      <c r="B1364" t="s">
        <v>3014</v>
      </c>
      <c r="C1364" t="str">
        <f>VLOOKUP(B1364,customer!A:B,2,FALSE)</f>
        <v>Axel Hurdman</v>
      </c>
      <c r="D1364" t="s">
        <v>3929</v>
      </c>
      <c r="E1364" t="str">
        <f>VLOOKUP(D1364,campaign!A:B,2,FALSE)</f>
        <v>NonUSTravel</v>
      </c>
      <c r="F1364" s="9">
        <v>44746</v>
      </c>
      <c r="G1364">
        <f>VLOOKUP(D1364,campaign!A:D,4,FALSE)</f>
        <v>66</v>
      </c>
      <c r="I1364" t="s">
        <v>3444</v>
      </c>
      <c r="J1364" t="str">
        <f>VLOOKUP(I1364,B:C,2,FALSE)</f>
        <v>Nadya Grey</v>
      </c>
      <c r="K1364" t="s">
        <v>3951</v>
      </c>
      <c r="L1364" t="str" cm="1">
        <f t="array" ref="L1364">INDEX(E:E,MATCH(I1364&amp;M1364,B:B&amp;F:F,0))</f>
        <v>OwnsMotorcycle</v>
      </c>
      <c r="M1364" s="9">
        <f>_xlfn.MAXIFS(F:F,B:B,I1364,D:D,K1364)</f>
        <v>45068</v>
      </c>
      <c r="N1364" cm="1">
        <f t="array" ref="N1364">INDEX(G:G,MATCH(I1364&amp;K1364&amp;M1364,B:B&amp;D:D&amp;F:F,0))</f>
        <v>14</v>
      </c>
      <c r="O1364" s="9">
        <f>IF(M1364=_xlfn.MAXIFS(M:M,I:I,I1364),_xlfn.MAXIFS(M:M,I:I,I1364),"")</f>
        <v>45068</v>
      </c>
      <c r="P1364" cm="1">
        <f t="array" ref="P1364">IFERROR(INDEX(G:G,MATCH(K1364&amp;O1364,D:D&amp;F:F,0)),"")</f>
        <v>14</v>
      </c>
      <c r="Q1364">
        <f>IF(P1364="","",_xlfn.MAXIFS(G:G,B:B,I1364))</f>
        <v>26</v>
      </c>
      <c r="R1364" t="str" cm="1">
        <f t="array" ref="R1364">IF(P1364=Q1364,"",IFERROR(INDEX(E:E,MATCH(I1364&amp;Q1364,B:B&amp;G:G,0)),""))</f>
        <v>TruckOwner</v>
      </c>
    </row>
    <row r="1365" spans="2:18" x14ac:dyDescent="0.2">
      <c r="B1365" t="s">
        <v>3014</v>
      </c>
      <c r="C1365" t="str">
        <f>VLOOKUP(B1365,customer!A:B,2,FALSE)</f>
        <v>Axel Hurdman</v>
      </c>
      <c r="D1365" t="s">
        <v>3929</v>
      </c>
      <c r="E1365" t="str">
        <f>VLOOKUP(D1365,campaign!A:B,2,FALSE)</f>
        <v>NonUSTravel</v>
      </c>
      <c r="F1365" s="9">
        <v>44823</v>
      </c>
      <c r="G1365">
        <f>VLOOKUP(D1365,campaign!A:D,4,FALSE)</f>
        <v>66</v>
      </c>
      <c r="I1365" t="s">
        <v>3054</v>
      </c>
      <c r="J1365" t="str">
        <f>VLOOKUP(I1365,B:C,2,FALSE)</f>
        <v>Nana Semmens</v>
      </c>
      <c r="K1365" t="s">
        <v>3929</v>
      </c>
      <c r="L1365" t="str" cm="1">
        <f t="array" ref="L1365">INDEX(E:E,MATCH(I1365&amp;M1365,B:B&amp;F:F,0))</f>
        <v>NonUSTravel</v>
      </c>
      <c r="M1365" s="9">
        <f>_xlfn.MAXIFS(F:F,B:B,I1365,D:D,K1365)</f>
        <v>45032</v>
      </c>
      <c r="N1365" cm="1">
        <f t="array" ref="N1365">INDEX(G:G,MATCH(I1365&amp;K1365&amp;M1365,B:B&amp;D:D&amp;F:F,0))</f>
        <v>66</v>
      </c>
      <c r="O1365" s="9" t="str">
        <f>IF(M1365=_xlfn.MAXIFS(M:M,I:I,I1365),_xlfn.MAXIFS(M:M,I:I,I1365),"")</f>
        <v/>
      </c>
      <c r="P1365" t="str" cm="1">
        <f t="array" ref="P1365">IFERROR(INDEX(G:G,MATCH(K1365&amp;O1365,D:D&amp;F:F,0)),"")</f>
        <v/>
      </c>
      <c r="Q1365" t="str">
        <f>IF(P1365="","",_xlfn.MAXIFS(G:G,B:B,I1365))</f>
        <v/>
      </c>
      <c r="R1365" t="str" cm="1">
        <f t="array" ref="R1365">IF(P1365=Q1365,"",IFERROR(INDEX(E:E,MATCH(I1365&amp;Q1365,B:B&amp;G:G,0)),""))</f>
        <v/>
      </c>
    </row>
    <row r="1366" spans="2:18" x14ac:dyDescent="0.2">
      <c r="B1366" t="s">
        <v>3014</v>
      </c>
      <c r="C1366" t="str">
        <f>VLOOKUP(B1366,customer!A:B,2,FALSE)</f>
        <v>Axel Hurdman</v>
      </c>
      <c r="D1366" t="s">
        <v>3929</v>
      </c>
      <c r="E1366" t="str">
        <f>VLOOKUP(D1366,campaign!A:B,2,FALSE)</f>
        <v>NonUSTravel</v>
      </c>
      <c r="F1366" s="9">
        <v>44875</v>
      </c>
      <c r="G1366">
        <f>VLOOKUP(D1366,campaign!A:D,4,FALSE)</f>
        <v>66</v>
      </c>
      <c r="I1366" t="s">
        <v>3054</v>
      </c>
      <c r="J1366" t="str">
        <f>VLOOKUP(I1366,B:C,2,FALSE)</f>
        <v>Nana Semmens</v>
      </c>
      <c r="K1366" t="s">
        <v>3920</v>
      </c>
      <c r="L1366" t="str" cm="1">
        <f t="array" ref="L1366">INDEX(E:E,MATCH(I1366&amp;M1366,B:B&amp;F:F,0))</f>
        <v>ChildrenInHH</v>
      </c>
      <c r="M1366" s="9">
        <f>_xlfn.MAXIFS(F:F,B:B,I1366,D:D,K1366)</f>
        <v>45087</v>
      </c>
      <c r="N1366" cm="1">
        <f t="array" ref="N1366">INDEX(G:G,MATCH(I1366&amp;K1366&amp;M1366,B:B&amp;D:D&amp;F:F,0))</f>
        <v>10</v>
      </c>
      <c r="O1366" s="9">
        <f>IF(M1366=_xlfn.MAXIFS(M:M,I:I,I1366),_xlfn.MAXIFS(M:M,I:I,I1366),"")</f>
        <v>45087</v>
      </c>
      <c r="P1366" cm="1">
        <f t="array" ref="P1366">IFERROR(INDEX(G:G,MATCH(K1366&amp;O1366,D:D&amp;F:F,0)),"")</f>
        <v>10</v>
      </c>
      <c r="Q1366">
        <f>IF(P1366="","",_xlfn.MAXIFS(G:G,B:B,I1366))</f>
        <v>66</v>
      </c>
      <c r="R1366" t="str" cm="1">
        <f t="array" ref="R1366">IF(P1366=Q1366,"",IFERROR(INDEX(E:E,MATCH(I1366&amp;Q1366,B:B&amp;G:G,0)),""))</f>
        <v>NonUSTravel</v>
      </c>
    </row>
    <row r="1367" spans="2:18" x14ac:dyDescent="0.2">
      <c r="B1367" t="s">
        <v>3014</v>
      </c>
      <c r="C1367" t="str">
        <f>VLOOKUP(B1367,customer!A:B,2,FALSE)</f>
        <v>Axel Hurdman</v>
      </c>
      <c r="D1367" t="s">
        <v>3929</v>
      </c>
      <c r="E1367" t="str">
        <f>VLOOKUP(D1367,campaign!A:B,2,FALSE)</f>
        <v>NonUSTravel</v>
      </c>
      <c r="F1367" s="9">
        <v>44912</v>
      </c>
      <c r="G1367">
        <f>VLOOKUP(D1367,campaign!A:D,4,FALSE)</f>
        <v>66</v>
      </c>
      <c r="I1367" t="s">
        <v>3054</v>
      </c>
      <c r="J1367" t="str">
        <f>VLOOKUP(I1367,B:C,2,FALSE)</f>
        <v>Nana Semmens</v>
      </c>
      <c r="K1367" t="s">
        <v>3923</v>
      </c>
      <c r="L1367" t="str" cm="1">
        <f t="array" ref="L1367">INDEX(E:E,MATCH(I1367&amp;M1367,B:B&amp;F:F,0))</f>
        <v>TruckOwner</v>
      </c>
      <c r="M1367" s="9">
        <f>_xlfn.MAXIFS(F:F,B:B,I1367,D:D,K1367)</f>
        <v>45077</v>
      </c>
      <c r="N1367" cm="1">
        <f t="array" ref="N1367">INDEX(G:G,MATCH(I1367&amp;K1367&amp;M1367,B:B&amp;D:D&amp;F:F,0))</f>
        <v>26</v>
      </c>
      <c r="O1367" s="9" t="str">
        <f>IF(M1367=_xlfn.MAXIFS(M:M,I:I,I1367),_xlfn.MAXIFS(M:M,I:I,I1367),"")</f>
        <v/>
      </c>
      <c r="P1367" t="str" cm="1">
        <f t="array" ref="P1367">IFERROR(INDEX(G:G,MATCH(K1367&amp;O1367,D:D&amp;F:F,0)),"")</f>
        <v/>
      </c>
      <c r="Q1367" t="str">
        <f>IF(P1367="","",_xlfn.MAXIFS(G:G,B:B,I1367))</f>
        <v/>
      </c>
      <c r="R1367" t="str" cm="1">
        <f t="array" ref="R1367">IF(P1367=Q1367,"",IFERROR(INDEX(E:E,MATCH(I1367&amp;Q1367,B:B&amp;G:G,0)),""))</f>
        <v/>
      </c>
    </row>
    <row r="1368" spans="2:18" x14ac:dyDescent="0.2">
      <c r="B1368" t="s">
        <v>3014</v>
      </c>
      <c r="C1368" t="str">
        <f>VLOOKUP(B1368,customer!A:B,2,FALSE)</f>
        <v>Axel Hurdman</v>
      </c>
      <c r="D1368" t="s">
        <v>3929</v>
      </c>
      <c r="E1368" t="str">
        <f>VLOOKUP(D1368,campaign!A:B,2,FALSE)</f>
        <v>NonUSTravel</v>
      </c>
      <c r="F1368" s="9">
        <v>44942</v>
      </c>
      <c r="G1368">
        <f>VLOOKUP(D1368,campaign!A:D,4,FALSE)</f>
        <v>66</v>
      </c>
      <c r="I1368" t="s">
        <v>3332</v>
      </c>
      <c r="J1368" t="str">
        <f>VLOOKUP(I1368,B:C,2,FALSE)</f>
        <v>Nancey Segot</v>
      </c>
      <c r="K1368" t="s">
        <v>3926</v>
      </c>
      <c r="L1368" t="str" cm="1">
        <f t="array" ref="L1368">INDEX(E:E,MATCH(I1368&amp;M1368,B:B&amp;F:F,0))</f>
        <v>BuysViaMailOrder</v>
      </c>
      <c r="M1368" s="9">
        <f>_xlfn.MAXIFS(F:F,B:B,I1368,D:D,K1368)</f>
        <v>45064</v>
      </c>
      <c r="N1368" cm="1">
        <f t="array" ref="N1368">INDEX(G:G,MATCH(I1368&amp;K1368&amp;M1368,B:B&amp;D:D&amp;F:F,0))</f>
        <v>25</v>
      </c>
      <c r="O1368" s="9" t="str">
        <f>IF(M1368=_xlfn.MAXIFS(M:M,I:I,I1368),_xlfn.MAXIFS(M:M,I:I,I1368),"")</f>
        <v/>
      </c>
      <c r="P1368" t="str" cm="1">
        <f t="array" ref="P1368">IFERROR(INDEX(G:G,MATCH(K1368&amp;O1368,D:D&amp;F:F,0)),"")</f>
        <v/>
      </c>
      <c r="Q1368" t="str">
        <f>IF(P1368="","",_xlfn.MAXIFS(G:G,B:B,I1368))</f>
        <v/>
      </c>
      <c r="R1368" t="str" cm="1">
        <f t="array" ref="R1368">IF(P1368=Q1368,"",IFERROR(INDEX(E:E,MATCH(I1368&amp;Q1368,B:B&amp;G:G,0)),""))</f>
        <v/>
      </c>
    </row>
    <row r="1369" spans="2:18" x14ac:dyDescent="0.2">
      <c r="B1369" t="s">
        <v>3014</v>
      </c>
      <c r="C1369" t="str">
        <f>VLOOKUP(B1369,customer!A:B,2,FALSE)</f>
        <v>Axel Hurdman</v>
      </c>
      <c r="D1369" t="s">
        <v>3929</v>
      </c>
      <c r="E1369" t="str">
        <f>VLOOKUP(D1369,campaign!A:B,2,FALSE)</f>
        <v>NonUSTravel</v>
      </c>
      <c r="F1369" s="9">
        <v>44967</v>
      </c>
      <c r="G1369">
        <f>VLOOKUP(D1369,campaign!A:D,4,FALSE)</f>
        <v>66</v>
      </c>
      <c r="I1369" t="s">
        <v>3332</v>
      </c>
      <c r="J1369" t="str">
        <f>VLOOKUP(I1369,B:C,2,FALSE)</f>
        <v>Nancey Segot</v>
      </c>
      <c r="K1369" t="s">
        <v>3947</v>
      </c>
      <c r="L1369" t="str" cm="1">
        <f t="array" ref="L1369">INDEX(E:E,MATCH(I1369&amp;M1369,B:B&amp;F:F,0))</f>
        <v>OwnsComputer</v>
      </c>
      <c r="M1369" s="9">
        <f>_xlfn.MAXIFS(F:F,B:B,I1369,D:D,K1369)</f>
        <v>45070</v>
      </c>
      <c r="N1369" cm="1">
        <f t="array" ref="N1369">INDEX(G:G,MATCH(I1369&amp;K1369&amp;M1369,B:B&amp;D:D&amp;F:F,0))</f>
        <v>62</v>
      </c>
      <c r="O1369" s="9">
        <f>IF(M1369=_xlfn.MAXIFS(M:M,I:I,I1369),_xlfn.MAXIFS(M:M,I:I,I1369),"")</f>
        <v>45070</v>
      </c>
      <c r="P1369" cm="1">
        <f t="array" ref="P1369">IFERROR(INDEX(G:G,MATCH(K1369&amp;O1369,D:D&amp;F:F,0)),"")</f>
        <v>62</v>
      </c>
      <c r="Q1369">
        <f>IF(P1369="","",_xlfn.MAXIFS(G:G,B:B,I1369))</f>
        <v>62</v>
      </c>
      <c r="R1369" t="str" cm="1">
        <f t="array" ref="R1369">IF(P1369=Q1369,"",IFERROR(INDEX(E:E,MATCH(I1369&amp;Q1369,B:B&amp;G:G,0)),""))</f>
        <v/>
      </c>
    </row>
    <row r="1370" spans="2:18" x14ac:dyDescent="0.2">
      <c r="B1370" t="s">
        <v>3014</v>
      </c>
      <c r="C1370" t="str">
        <f>VLOOKUP(B1370,customer!A:B,2,FALSE)</f>
        <v>Axel Hurdman</v>
      </c>
      <c r="D1370" t="s">
        <v>3929</v>
      </c>
      <c r="E1370" t="str">
        <f>VLOOKUP(D1370,campaign!A:B,2,FALSE)</f>
        <v>NonUSTravel</v>
      </c>
      <c r="F1370" s="9">
        <v>45003</v>
      </c>
      <c r="G1370">
        <f>VLOOKUP(D1370,campaign!A:D,4,FALSE)</f>
        <v>66</v>
      </c>
      <c r="I1370" t="s">
        <v>3680</v>
      </c>
      <c r="J1370" t="str">
        <f>VLOOKUP(I1370,B:C,2,FALSE)</f>
        <v>Nani Frankiss</v>
      </c>
      <c r="K1370" t="s">
        <v>3922</v>
      </c>
      <c r="L1370" t="str" cm="1">
        <f t="array" ref="L1370">INDEX(E:E,MATCH(I1370&amp;M1370,B:B&amp;F:F,0))</f>
        <v>HandsetWebCapable</v>
      </c>
      <c r="M1370" s="9">
        <f>_xlfn.MAXIFS(F:F,B:B,I1370,D:D,K1370)</f>
        <v>45074</v>
      </c>
      <c r="N1370" cm="1">
        <f t="array" ref="N1370">INDEX(G:G,MATCH(I1370&amp;K1370&amp;M1370,B:B&amp;D:D&amp;F:F,0))</f>
        <v>62</v>
      </c>
      <c r="O1370" s="9" t="str">
        <f>IF(M1370=_xlfn.MAXIFS(M:M,I:I,I1370),_xlfn.MAXIFS(M:M,I:I,I1370),"")</f>
        <v/>
      </c>
      <c r="P1370" t="str" cm="1">
        <f t="array" ref="P1370">IFERROR(INDEX(G:G,MATCH(K1370&amp;O1370,D:D&amp;F:F,0)),"")</f>
        <v/>
      </c>
      <c r="Q1370" t="str">
        <f>IF(P1370="","",_xlfn.MAXIFS(G:G,B:B,I1370))</f>
        <v/>
      </c>
      <c r="R1370" t="str" cm="1">
        <f t="array" ref="R1370">IF(P1370=Q1370,"",IFERROR(INDEX(E:E,MATCH(I1370&amp;Q1370,B:B&amp;G:G,0)),""))</f>
        <v/>
      </c>
    </row>
    <row r="1371" spans="2:18" x14ac:dyDescent="0.2">
      <c r="B1371" t="s">
        <v>3014</v>
      </c>
      <c r="C1371" t="str">
        <f>VLOOKUP(B1371,customer!A:B,2,FALSE)</f>
        <v>Axel Hurdman</v>
      </c>
      <c r="D1371" t="s">
        <v>3929</v>
      </c>
      <c r="E1371" t="str">
        <f>VLOOKUP(D1371,campaign!A:B,2,FALSE)</f>
        <v>NonUSTravel</v>
      </c>
      <c r="F1371" s="9">
        <v>45020</v>
      </c>
      <c r="G1371">
        <f>VLOOKUP(D1371,campaign!A:D,4,FALSE)</f>
        <v>66</v>
      </c>
      <c r="I1371" t="s">
        <v>3680</v>
      </c>
      <c r="J1371" t="str">
        <f>VLOOKUP(I1371,B:C,2,FALSE)</f>
        <v>Nani Frankiss</v>
      </c>
      <c r="K1371" t="s">
        <v>3921</v>
      </c>
      <c r="L1371" t="str" cm="1">
        <f t="array" ref="L1371">INDEX(E:E,MATCH(I1371&amp;M1371,B:B&amp;F:F,0))</f>
        <v>HandsetRefurbished</v>
      </c>
      <c r="M1371" s="9">
        <f>_xlfn.MAXIFS(F:F,B:B,I1371,D:D,K1371)</f>
        <v>45080</v>
      </c>
      <c r="N1371" cm="1">
        <f t="array" ref="N1371">INDEX(G:G,MATCH(I1371&amp;K1371&amp;M1371,B:B&amp;D:D&amp;F:F,0))</f>
        <v>26</v>
      </c>
      <c r="O1371" s="9">
        <f>IF(M1371=_xlfn.MAXIFS(M:M,I:I,I1371),_xlfn.MAXIFS(M:M,I:I,I1371),"")</f>
        <v>45080</v>
      </c>
      <c r="P1371" cm="1">
        <f t="array" ref="P1371">IFERROR(INDEX(G:G,MATCH(K1371&amp;O1371,D:D&amp;F:F,0)),"")</f>
        <v>26</v>
      </c>
      <c r="Q1371">
        <f>IF(P1371="","",_xlfn.MAXIFS(G:G,B:B,I1371))</f>
        <v>62</v>
      </c>
      <c r="R1371" t="str" cm="1">
        <f t="array" ref="R1371">IF(P1371=Q1371,"",IFERROR(INDEX(E:E,MATCH(I1371&amp;Q1371,B:B&amp;G:G,0)),""))</f>
        <v>HandsetWebCapable</v>
      </c>
    </row>
    <row r="1372" spans="2:18" x14ac:dyDescent="0.2">
      <c r="B1372" t="s">
        <v>3014</v>
      </c>
      <c r="C1372" t="str">
        <f>VLOOKUP(B1372,customer!A:B,2,FALSE)</f>
        <v>Axel Hurdman</v>
      </c>
      <c r="D1372" t="s">
        <v>3929</v>
      </c>
      <c r="E1372" t="str">
        <f>VLOOKUP(D1372,campaign!A:B,2,FALSE)</f>
        <v>NonUSTravel</v>
      </c>
      <c r="F1372" s="9">
        <v>45063</v>
      </c>
      <c r="G1372">
        <f>VLOOKUP(D1372,campaign!A:D,4,FALSE)</f>
        <v>66</v>
      </c>
      <c r="I1372" t="s">
        <v>3348</v>
      </c>
      <c r="J1372" t="str">
        <f>VLOOKUP(I1372,B:C,2,FALSE)</f>
        <v>Nani Tuplin</v>
      </c>
      <c r="K1372" t="s">
        <v>3952</v>
      </c>
      <c r="L1372" t="str" cm="1">
        <f t="array" ref="L1372">INDEX(E:E,MATCH(I1372&amp;M1372,B:B&amp;F:F,0))</f>
        <v>MadeCallToRetentionTeam</v>
      </c>
      <c r="M1372" s="9">
        <f>_xlfn.MAXIFS(F:F,B:B,I1372,D:D,K1372)</f>
        <v>45068</v>
      </c>
      <c r="N1372" cm="1">
        <f t="array" ref="N1372">INDEX(G:G,MATCH(I1372&amp;K1372&amp;M1372,B:B&amp;D:D&amp;F:F,0))</f>
        <v>16</v>
      </c>
      <c r="O1372" s="9">
        <f>IF(M1372=_xlfn.MAXIFS(M:M,I:I,I1372),_xlfn.MAXIFS(M:M,I:I,I1372),"")</f>
        <v>45068</v>
      </c>
      <c r="P1372" cm="1">
        <f t="array" ref="P1372">IFERROR(INDEX(G:G,MATCH(K1372&amp;O1372,D:D&amp;F:F,0)),"")</f>
        <v>16</v>
      </c>
      <c r="Q1372">
        <f>IF(P1372="","",_xlfn.MAXIFS(G:G,B:B,I1372))</f>
        <v>16</v>
      </c>
      <c r="R1372" t="str" cm="1">
        <f t="array" ref="R1372">IF(P1372=Q1372,"",IFERROR(INDEX(E:E,MATCH(I1372&amp;Q1372,B:B&amp;G:G,0)),""))</f>
        <v/>
      </c>
    </row>
    <row r="1373" spans="2:18" x14ac:dyDescent="0.2">
      <c r="B1373" t="s">
        <v>3014</v>
      </c>
      <c r="C1373" t="str">
        <f>VLOOKUP(B1373,customer!A:B,2,FALSE)</f>
        <v>Axel Hurdman</v>
      </c>
      <c r="D1373" t="s">
        <v>3953</v>
      </c>
      <c r="E1373" t="str">
        <f>VLOOKUP(D1373,campaign!A:B,2,FALSE)</f>
        <v>MaritalStatus</v>
      </c>
      <c r="F1373" s="9">
        <v>44774</v>
      </c>
      <c r="G1373">
        <f>VLOOKUP(D1373,campaign!A:D,4,FALSE)</f>
        <v>29</v>
      </c>
      <c r="I1373" t="s">
        <v>3348</v>
      </c>
      <c r="J1373" t="str">
        <f>VLOOKUP(I1373,B:C,2,FALSE)</f>
        <v>Nani Tuplin</v>
      </c>
      <c r="K1373" t="s">
        <v>3920</v>
      </c>
      <c r="L1373" t="str" cm="1">
        <f t="array" ref="L1373">INDEX(E:E,MATCH(I1373&amp;M1373,B:B&amp;F:F,0))</f>
        <v>ChildrenInHH</v>
      </c>
      <c r="M1373" s="9">
        <f>_xlfn.MAXIFS(F:F,B:B,I1373,D:D,K1373)</f>
        <v>45059</v>
      </c>
      <c r="N1373" cm="1">
        <f t="array" ref="N1373">INDEX(G:G,MATCH(I1373&amp;K1373&amp;M1373,B:B&amp;D:D&amp;F:F,0))</f>
        <v>10</v>
      </c>
      <c r="O1373" s="9" t="str">
        <f>IF(M1373=_xlfn.MAXIFS(M:M,I:I,I1373),_xlfn.MAXIFS(M:M,I:I,I1373),"")</f>
        <v/>
      </c>
      <c r="P1373" t="str" cm="1">
        <f t="array" ref="P1373">IFERROR(INDEX(G:G,MATCH(K1373&amp;O1373,D:D&amp;F:F,0)),"")</f>
        <v/>
      </c>
      <c r="Q1373" t="str">
        <f>IF(P1373="","",_xlfn.MAXIFS(G:G,B:B,I1373))</f>
        <v/>
      </c>
      <c r="R1373" t="str" cm="1">
        <f t="array" ref="R1373">IF(P1373=Q1373,"",IFERROR(INDEX(E:E,MATCH(I1373&amp;Q1373,B:B&amp;G:G,0)),""))</f>
        <v/>
      </c>
    </row>
    <row r="1374" spans="2:18" x14ac:dyDescent="0.2">
      <c r="B1374" t="s">
        <v>3014</v>
      </c>
      <c r="C1374" t="str">
        <f>VLOOKUP(B1374,customer!A:B,2,FALSE)</f>
        <v>Axel Hurdman</v>
      </c>
      <c r="D1374" t="s">
        <v>3953</v>
      </c>
      <c r="E1374" t="str">
        <f>VLOOKUP(D1374,campaign!A:B,2,FALSE)</f>
        <v>MaritalStatus</v>
      </c>
      <c r="F1374" s="9">
        <v>44815</v>
      </c>
      <c r="G1374">
        <f>VLOOKUP(D1374,campaign!A:D,4,FALSE)</f>
        <v>29</v>
      </c>
      <c r="I1374" t="s">
        <v>3599</v>
      </c>
      <c r="J1374" t="str">
        <f>VLOOKUP(I1374,B:C,2,FALSE)</f>
        <v>Nanny Trask</v>
      </c>
      <c r="K1374" t="s">
        <v>3950</v>
      </c>
      <c r="L1374" t="str" cm="1">
        <f t="array" ref="L1374">INDEX(E:E,MATCH(I1374&amp;M1374,B:B&amp;F:F,0))</f>
        <v>NotNewCellphoneUser</v>
      </c>
      <c r="M1374" s="9">
        <f>_xlfn.MAXIFS(F:F,B:B,I1374,D:D,K1374)</f>
        <v>45088</v>
      </c>
      <c r="N1374" cm="1">
        <f t="array" ref="N1374">INDEX(G:G,MATCH(I1374&amp;K1374&amp;M1374,B:B&amp;D:D&amp;F:F,0))</f>
        <v>28</v>
      </c>
      <c r="O1374" s="9">
        <f>IF(M1374=_xlfn.MAXIFS(M:M,I:I,I1374),_xlfn.MAXIFS(M:M,I:I,I1374),"")</f>
        <v>45088</v>
      </c>
      <c r="P1374" cm="1">
        <f t="array" ref="P1374">IFERROR(INDEX(G:G,MATCH(K1374&amp;O1374,D:D&amp;F:F,0)),"")</f>
        <v>28</v>
      </c>
      <c r="Q1374">
        <f>IF(P1374="","",_xlfn.MAXIFS(G:G,B:B,I1374))</f>
        <v>28</v>
      </c>
      <c r="R1374" t="str" cm="1">
        <f t="array" ref="R1374">IF(P1374=Q1374,"",IFERROR(INDEX(E:E,MATCH(I1374&amp;Q1374,B:B&amp;G:G,0)),""))</f>
        <v/>
      </c>
    </row>
    <row r="1375" spans="2:18" x14ac:dyDescent="0.2">
      <c r="B1375" t="s">
        <v>3014</v>
      </c>
      <c r="C1375" t="str">
        <f>VLOOKUP(B1375,customer!A:B,2,FALSE)</f>
        <v>Axel Hurdman</v>
      </c>
      <c r="D1375" t="s">
        <v>3953</v>
      </c>
      <c r="E1375" t="str">
        <f>VLOOKUP(D1375,campaign!A:B,2,FALSE)</f>
        <v>MaritalStatus</v>
      </c>
      <c r="F1375" s="9">
        <v>44835</v>
      </c>
      <c r="G1375">
        <f>VLOOKUP(D1375,campaign!A:D,4,FALSE)</f>
        <v>29</v>
      </c>
      <c r="I1375" t="s">
        <v>3599</v>
      </c>
      <c r="J1375" t="str">
        <f>VLOOKUP(I1375,B:C,2,FALSE)</f>
        <v>Nanny Trask</v>
      </c>
      <c r="K1375" t="s">
        <v>3920</v>
      </c>
      <c r="L1375" t="str" cm="1">
        <f t="array" ref="L1375">INDEX(E:E,MATCH(I1375&amp;M1375,B:B&amp;F:F,0))</f>
        <v>ChildrenInHH</v>
      </c>
      <c r="M1375" s="9">
        <f>_xlfn.MAXIFS(F:F,B:B,I1375,D:D,K1375)</f>
        <v>45079</v>
      </c>
      <c r="N1375" cm="1">
        <f t="array" ref="N1375">INDEX(G:G,MATCH(I1375&amp;K1375&amp;M1375,B:B&amp;D:D&amp;F:F,0))</f>
        <v>10</v>
      </c>
      <c r="O1375" s="9" t="str">
        <f>IF(M1375=_xlfn.MAXIFS(M:M,I:I,I1375),_xlfn.MAXIFS(M:M,I:I,I1375),"")</f>
        <v/>
      </c>
      <c r="P1375" t="str" cm="1">
        <f t="array" ref="P1375">IFERROR(INDEX(G:G,MATCH(K1375&amp;O1375,D:D&amp;F:F,0)),"")</f>
        <v/>
      </c>
      <c r="Q1375" t="str">
        <f>IF(P1375="","",_xlfn.MAXIFS(G:G,B:B,I1375))</f>
        <v/>
      </c>
      <c r="R1375" t="str" cm="1">
        <f t="array" ref="R1375">IF(P1375=Q1375,"",IFERROR(INDEX(E:E,MATCH(I1375&amp;Q1375,B:B&amp;G:G,0)),""))</f>
        <v/>
      </c>
    </row>
    <row r="1376" spans="2:18" x14ac:dyDescent="0.2">
      <c r="B1376" t="s">
        <v>3014</v>
      </c>
      <c r="C1376" t="str">
        <f>VLOOKUP(B1376,customer!A:B,2,FALSE)</f>
        <v>Axel Hurdman</v>
      </c>
      <c r="D1376" t="s">
        <v>3953</v>
      </c>
      <c r="E1376" t="str">
        <f>VLOOKUP(D1376,campaign!A:B,2,FALSE)</f>
        <v>MaritalStatus</v>
      </c>
      <c r="F1376" s="9">
        <v>44897</v>
      </c>
      <c r="G1376">
        <f>VLOOKUP(D1376,campaign!A:D,4,FALSE)</f>
        <v>29</v>
      </c>
      <c r="I1376" t="s">
        <v>3097</v>
      </c>
      <c r="J1376" t="str">
        <f>VLOOKUP(I1376,B:C,2,FALSE)</f>
        <v>Naoma Ecclestone</v>
      </c>
      <c r="K1376" t="s">
        <v>3928</v>
      </c>
      <c r="L1376" t="str" cm="1">
        <f t="array" ref="L1376">INDEX(E:E,MATCH(I1376&amp;M1376,B:B&amp;F:F,0))</f>
        <v>OptOutMailings</v>
      </c>
      <c r="M1376" s="9">
        <f>_xlfn.MAXIFS(F:F,B:B,I1376,D:D,K1376)</f>
        <v>45073</v>
      </c>
      <c r="N1376" cm="1">
        <f t="array" ref="N1376">INDEX(G:G,MATCH(I1376&amp;K1376&amp;M1376,B:B&amp;D:D&amp;F:F,0))</f>
        <v>75</v>
      </c>
      <c r="O1376" s="9">
        <f>IF(M1376=_xlfn.MAXIFS(M:M,I:I,I1376),_xlfn.MAXIFS(M:M,I:I,I1376),"")</f>
        <v>45073</v>
      </c>
      <c r="P1376" cm="1">
        <f t="array" ref="P1376">IFERROR(INDEX(G:G,MATCH(K1376&amp;O1376,D:D&amp;F:F,0)),"")</f>
        <v>75</v>
      </c>
      <c r="Q1376">
        <f>IF(P1376="","",_xlfn.MAXIFS(G:G,B:B,I1376))</f>
        <v>75</v>
      </c>
      <c r="R1376" t="str" cm="1">
        <f t="array" ref="R1376">IF(P1376=Q1376,"",IFERROR(INDEX(E:E,MATCH(I1376&amp;Q1376,B:B&amp;G:G,0)),""))</f>
        <v/>
      </c>
    </row>
    <row r="1377" spans="2:18" x14ac:dyDescent="0.2">
      <c r="B1377" t="s">
        <v>3014</v>
      </c>
      <c r="C1377" t="str">
        <f>VLOOKUP(B1377,customer!A:B,2,FALSE)</f>
        <v>Axel Hurdman</v>
      </c>
      <c r="D1377" t="s">
        <v>3953</v>
      </c>
      <c r="E1377" t="str">
        <f>VLOOKUP(D1377,campaign!A:B,2,FALSE)</f>
        <v>MaritalStatus</v>
      </c>
      <c r="F1377" s="9">
        <v>44929</v>
      </c>
      <c r="G1377">
        <f>VLOOKUP(D1377,campaign!A:D,4,FALSE)</f>
        <v>29</v>
      </c>
      <c r="I1377" t="s">
        <v>3097</v>
      </c>
      <c r="J1377" t="str">
        <f>VLOOKUP(I1377,B:C,2,FALSE)</f>
        <v>Naoma Ecclestone</v>
      </c>
      <c r="K1377" t="s">
        <v>3929</v>
      </c>
      <c r="L1377" t="str" cm="1">
        <f t="array" ref="L1377">INDEX(E:E,MATCH(I1377&amp;M1377,B:B&amp;F:F,0))</f>
        <v>NonUSTravel</v>
      </c>
      <c r="M1377" s="9">
        <f>_xlfn.MAXIFS(F:F,B:B,I1377,D:D,K1377)</f>
        <v>45056</v>
      </c>
      <c r="N1377" cm="1">
        <f t="array" ref="N1377">INDEX(G:G,MATCH(I1377&amp;K1377&amp;M1377,B:B&amp;D:D&amp;F:F,0))</f>
        <v>66</v>
      </c>
      <c r="O1377" s="9" t="str">
        <f>IF(M1377=_xlfn.MAXIFS(M:M,I:I,I1377),_xlfn.MAXIFS(M:M,I:I,I1377),"")</f>
        <v/>
      </c>
      <c r="P1377" t="str" cm="1">
        <f t="array" ref="P1377">IFERROR(INDEX(G:G,MATCH(K1377&amp;O1377,D:D&amp;F:F,0)),"")</f>
        <v/>
      </c>
      <c r="Q1377" t="str">
        <f>IF(P1377="","",_xlfn.MAXIFS(G:G,B:B,I1377))</f>
        <v/>
      </c>
      <c r="R1377" t="str" cm="1">
        <f t="array" ref="R1377">IF(P1377=Q1377,"",IFERROR(INDEX(E:E,MATCH(I1377&amp;Q1377,B:B&amp;G:G,0)),""))</f>
        <v/>
      </c>
    </row>
    <row r="1378" spans="2:18" x14ac:dyDescent="0.2">
      <c r="B1378" t="s">
        <v>3014</v>
      </c>
      <c r="C1378" t="str">
        <f>VLOOKUP(B1378,customer!A:B,2,FALSE)</f>
        <v>Axel Hurdman</v>
      </c>
      <c r="D1378" t="s">
        <v>3953</v>
      </c>
      <c r="E1378" t="str">
        <f>VLOOKUP(D1378,campaign!A:B,2,FALSE)</f>
        <v>MaritalStatus</v>
      </c>
      <c r="F1378" s="9">
        <v>44970</v>
      </c>
      <c r="G1378">
        <f>VLOOKUP(D1378,campaign!A:D,4,FALSE)</f>
        <v>29</v>
      </c>
      <c r="I1378" t="s">
        <v>3097</v>
      </c>
      <c r="J1378" t="str">
        <f>VLOOKUP(I1378,B:C,2,FALSE)</f>
        <v>Naoma Ecclestone</v>
      </c>
      <c r="K1378" t="s">
        <v>3952</v>
      </c>
      <c r="L1378" t="str" cm="1">
        <f t="array" ref="L1378">INDEX(E:E,MATCH(I1378&amp;M1378,B:B&amp;F:F,0))</f>
        <v>MadeCallToRetentionTeam</v>
      </c>
      <c r="M1378" s="9">
        <f>_xlfn.MAXIFS(F:F,B:B,I1378,D:D,K1378)</f>
        <v>45062</v>
      </c>
      <c r="N1378" cm="1">
        <f t="array" ref="N1378">INDEX(G:G,MATCH(I1378&amp;K1378&amp;M1378,B:B&amp;D:D&amp;F:F,0))</f>
        <v>16</v>
      </c>
      <c r="O1378" s="9" t="str">
        <f>IF(M1378=_xlfn.MAXIFS(M:M,I:I,I1378),_xlfn.MAXIFS(M:M,I:I,I1378),"")</f>
        <v/>
      </c>
      <c r="P1378" t="str" cm="1">
        <f t="array" ref="P1378">IFERROR(INDEX(G:G,MATCH(K1378&amp;O1378,D:D&amp;F:F,0)),"")</f>
        <v/>
      </c>
      <c r="Q1378" t="str">
        <f>IF(P1378="","",_xlfn.MAXIFS(G:G,B:B,I1378))</f>
        <v/>
      </c>
      <c r="R1378" t="str" cm="1">
        <f t="array" ref="R1378">IF(P1378=Q1378,"",IFERROR(INDEX(E:E,MATCH(I1378&amp;Q1378,B:B&amp;G:G,0)),""))</f>
        <v/>
      </c>
    </row>
    <row r="1379" spans="2:18" x14ac:dyDescent="0.2">
      <c r="B1379" t="s">
        <v>3014</v>
      </c>
      <c r="C1379" t="str">
        <f>VLOOKUP(B1379,customer!A:B,2,FALSE)</f>
        <v>Axel Hurdman</v>
      </c>
      <c r="D1379" t="s">
        <v>3953</v>
      </c>
      <c r="E1379" t="str">
        <f>VLOOKUP(D1379,campaign!A:B,2,FALSE)</f>
        <v>MaritalStatus</v>
      </c>
      <c r="F1379" s="9">
        <v>45021</v>
      </c>
      <c r="G1379">
        <f>VLOOKUP(D1379,campaign!A:D,4,FALSE)</f>
        <v>29</v>
      </c>
      <c r="I1379" t="s">
        <v>3455</v>
      </c>
      <c r="J1379" t="str">
        <f>VLOOKUP(I1379,B:C,2,FALSE)</f>
        <v>Nappie Boutcher</v>
      </c>
      <c r="K1379" t="s">
        <v>3928</v>
      </c>
      <c r="L1379" t="str" cm="1">
        <f t="array" ref="L1379">INDEX(E:E,MATCH(I1379&amp;M1379,B:B&amp;F:F,0))</f>
        <v>OptOutMailings</v>
      </c>
      <c r="M1379" s="9">
        <f>_xlfn.MAXIFS(F:F,B:B,I1379,D:D,K1379)</f>
        <v>45060</v>
      </c>
      <c r="N1379" cm="1">
        <f t="array" ref="N1379">INDEX(G:G,MATCH(I1379&amp;K1379&amp;M1379,B:B&amp;D:D&amp;F:F,0))</f>
        <v>75</v>
      </c>
      <c r="O1379" s="9">
        <f>IF(M1379=_xlfn.MAXIFS(M:M,I:I,I1379),_xlfn.MAXIFS(M:M,I:I,I1379),"")</f>
        <v>45060</v>
      </c>
      <c r="P1379" cm="1">
        <f t="array" ref="P1379">IFERROR(INDEX(G:G,MATCH(K1379&amp;O1379,D:D&amp;F:F,0)),"")</f>
        <v>75</v>
      </c>
      <c r="Q1379">
        <f>IF(P1379="","",_xlfn.MAXIFS(G:G,B:B,I1379))</f>
        <v>75</v>
      </c>
      <c r="R1379" t="str" cm="1">
        <f t="array" ref="R1379">IF(P1379=Q1379,"",IFERROR(INDEX(E:E,MATCH(I1379&amp;Q1379,B:B&amp;G:G,0)),""))</f>
        <v/>
      </c>
    </row>
    <row r="1380" spans="2:18" x14ac:dyDescent="0.2">
      <c r="B1380" t="s">
        <v>3014</v>
      </c>
      <c r="C1380" t="str">
        <f>VLOOKUP(B1380,customer!A:B,2,FALSE)</f>
        <v>Axel Hurdman</v>
      </c>
      <c r="D1380" t="s">
        <v>3953</v>
      </c>
      <c r="E1380" t="str">
        <f>VLOOKUP(D1380,campaign!A:B,2,FALSE)</f>
        <v>MaritalStatus</v>
      </c>
      <c r="F1380" s="9">
        <v>45053</v>
      </c>
      <c r="G1380">
        <f>VLOOKUP(D1380,campaign!A:D,4,FALSE)</f>
        <v>29</v>
      </c>
      <c r="I1380" t="s">
        <v>3455</v>
      </c>
      <c r="J1380" t="str">
        <f>VLOOKUP(I1380,B:C,2,FALSE)</f>
        <v>Nappie Boutcher</v>
      </c>
      <c r="K1380" t="s">
        <v>3925</v>
      </c>
      <c r="L1380" t="str" cm="1">
        <f t="array" ref="L1380">INDEX(E:E,MATCH(I1380&amp;M1380,B:B&amp;F:F,0))</f>
        <v>Homeownership</v>
      </c>
      <c r="M1380" s="9">
        <f>_xlfn.MAXIFS(F:F,B:B,I1380,D:D,K1380)</f>
        <v>45043</v>
      </c>
      <c r="N1380" cm="1">
        <f t="array" ref="N1380">INDEX(G:G,MATCH(I1380&amp;K1380&amp;M1380,B:B&amp;D:D&amp;F:F,0))</f>
        <v>13</v>
      </c>
      <c r="O1380" s="9" t="str">
        <f>IF(M1380=_xlfn.MAXIFS(M:M,I:I,I1380),_xlfn.MAXIFS(M:M,I:I,I1380),"")</f>
        <v/>
      </c>
      <c r="P1380" t="str" cm="1">
        <f t="array" ref="P1380">IFERROR(INDEX(G:G,MATCH(K1380&amp;O1380,D:D&amp;F:F,0)),"")</f>
        <v/>
      </c>
      <c r="Q1380" t="str">
        <f>IF(P1380="","",_xlfn.MAXIFS(G:G,B:B,I1380))</f>
        <v/>
      </c>
      <c r="R1380" t="str" cm="1">
        <f t="array" ref="R1380">IF(P1380=Q1380,"",IFERROR(INDEX(E:E,MATCH(I1380&amp;Q1380,B:B&amp;G:G,0)),""))</f>
        <v/>
      </c>
    </row>
    <row r="1381" spans="2:18" x14ac:dyDescent="0.2">
      <c r="B1381" t="s">
        <v>3014</v>
      </c>
      <c r="C1381" t="str">
        <f>VLOOKUP(B1381,customer!A:B,2,FALSE)</f>
        <v>Axel Hurdman</v>
      </c>
      <c r="D1381" t="s">
        <v>3952</v>
      </c>
      <c r="E1381" t="str">
        <f>VLOOKUP(D1381,campaign!A:B,2,FALSE)</f>
        <v>MadeCallToRetentionTeam</v>
      </c>
      <c r="F1381" s="9">
        <v>44828</v>
      </c>
      <c r="G1381">
        <f>VLOOKUP(D1381,campaign!A:D,4,FALSE)</f>
        <v>16</v>
      </c>
      <c r="I1381" t="s">
        <v>3326</v>
      </c>
      <c r="J1381" t="str">
        <f>VLOOKUP(I1381,B:C,2,FALSE)</f>
        <v>Nealy Aguirrezabala</v>
      </c>
      <c r="K1381" t="s">
        <v>3926</v>
      </c>
      <c r="L1381" t="str" cm="1">
        <f t="array" ref="L1381">INDEX(E:E,MATCH(I1381&amp;M1381,B:B&amp;F:F,0))</f>
        <v>BuysViaMailOrder</v>
      </c>
      <c r="M1381" s="9">
        <f>_xlfn.MAXIFS(F:F,B:B,I1381,D:D,K1381)</f>
        <v>45037</v>
      </c>
      <c r="N1381" cm="1">
        <f t="array" ref="N1381">INDEX(G:G,MATCH(I1381&amp;K1381&amp;M1381,B:B&amp;D:D&amp;F:F,0))</f>
        <v>25</v>
      </c>
      <c r="O1381" s="9" t="str">
        <f>IF(M1381=_xlfn.MAXIFS(M:M,I:I,I1381),_xlfn.MAXIFS(M:M,I:I,I1381),"")</f>
        <v/>
      </c>
      <c r="P1381" t="str" cm="1">
        <f t="array" ref="P1381">IFERROR(INDEX(G:G,MATCH(K1381&amp;O1381,D:D&amp;F:F,0)),"")</f>
        <v/>
      </c>
      <c r="Q1381" t="str">
        <f>IF(P1381="","",_xlfn.MAXIFS(G:G,B:B,I1381))</f>
        <v/>
      </c>
      <c r="R1381" t="str" cm="1">
        <f t="array" ref="R1381">IF(P1381=Q1381,"",IFERROR(INDEX(E:E,MATCH(I1381&amp;Q1381,B:B&amp;G:G,0)),""))</f>
        <v/>
      </c>
    </row>
    <row r="1382" spans="2:18" x14ac:dyDescent="0.2">
      <c r="B1382" t="s">
        <v>3014</v>
      </c>
      <c r="C1382" t="str">
        <f>VLOOKUP(B1382,customer!A:B,2,FALSE)</f>
        <v>Axel Hurdman</v>
      </c>
      <c r="D1382" t="s">
        <v>3952</v>
      </c>
      <c r="E1382" t="str">
        <f>VLOOKUP(D1382,campaign!A:B,2,FALSE)</f>
        <v>MadeCallToRetentionTeam</v>
      </c>
      <c r="F1382" s="9">
        <v>44863</v>
      </c>
      <c r="G1382">
        <f>VLOOKUP(D1382,campaign!A:D,4,FALSE)</f>
        <v>16</v>
      </c>
      <c r="I1382" t="s">
        <v>3326</v>
      </c>
      <c r="J1382" t="str">
        <f>VLOOKUP(I1382,B:C,2,FALSE)</f>
        <v>Nealy Aguirrezabala</v>
      </c>
      <c r="K1382" t="s">
        <v>3927</v>
      </c>
      <c r="L1382" t="str" cm="1">
        <f t="array" ref="L1382">INDEX(E:E,MATCH(I1382&amp;M1382,B:B&amp;F:F,0))</f>
        <v>RespondsToMailOffers</v>
      </c>
      <c r="M1382" s="9">
        <f>_xlfn.MAXIFS(F:F,B:B,I1382,D:D,K1382)</f>
        <v>45075</v>
      </c>
      <c r="N1382" cm="1">
        <f t="array" ref="N1382">INDEX(G:G,MATCH(I1382&amp;K1382&amp;M1382,B:B&amp;D:D&amp;F:F,0))</f>
        <v>27</v>
      </c>
      <c r="O1382" s="9">
        <f>IF(M1382=_xlfn.MAXIFS(M:M,I:I,I1382),_xlfn.MAXIFS(M:M,I:I,I1382),"")</f>
        <v>45075</v>
      </c>
      <c r="P1382" cm="1">
        <f t="array" ref="P1382">IFERROR(INDEX(G:G,MATCH(K1382&amp;O1382,D:D&amp;F:F,0)),"")</f>
        <v>27</v>
      </c>
      <c r="Q1382">
        <f>IF(P1382="","",_xlfn.MAXIFS(G:G,B:B,I1382))</f>
        <v>27</v>
      </c>
      <c r="R1382" t="str" cm="1">
        <f t="array" ref="R1382">IF(P1382=Q1382,"",IFERROR(INDEX(E:E,MATCH(I1382&amp;Q1382,B:B&amp;G:G,0)),""))</f>
        <v/>
      </c>
    </row>
    <row r="1383" spans="2:18" x14ac:dyDescent="0.2">
      <c r="B1383" t="s">
        <v>3014</v>
      </c>
      <c r="C1383" t="str">
        <f>VLOOKUP(B1383,customer!A:B,2,FALSE)</f>
        <v>Axel Hurdman</v>
      </c>
      <c r="D1383" t="s">
        <v>3952</v>
      </c>
      <c r="E1383" t="str">
        <f>VLOOKUP(D1383,campaign!A:B,2,FALSE)</f>
        <v>MadeCallToRetentionTeam</v>
      </c>
      <c r="F1383" s="9">
        <v>44892</v>
      </c>
      <c r="G1383">
        <f>VLOOKUP(D1383,campaign!A:D,4,FALSE)</f>
        <v>16</v>
      </c>
      <c r="I1383" t="s">
        <v>3001</v>
      </c>
      <c r="J1383" t="str">
        <f>VLOOKUP(I1383,B:C,2,FALSE)</f>
        <v>Neddy Asquez</v>
      </c>
      <c r="K1383" t="s">
        <v>3921</v>
      </c>
      <c r="L1383" t="str" cm="1">
        <f t="array" ref="L1383">INDEX(E:E,MATCH(I1383&amp;M1383,B:B&amp;F:F,0))</f>
        <v>HandsetRefurbished</v>
      </c>
      <c r="M1383" s="9">
        <f>_xlfn.MAXIFS(F:F,B:B,I1383,D:D,K1383)</f>
        <v>45062</v>
      </c>
      <c r="N1383" cm="1">
        <f t="array" ref="N1383">INDEX(G:G,MATCH(I1383&amp;K1383&amp;M1383,B:B&amp;D:D&amp;F:F,0))</f>
        <v>26</v>
      </c>
      <c r="O1383" s="9" t="str">
        <f>IF(M1383=_xlfn.MAXIFS(M:M,I:I,I1383),_xlfn.MAXIFS(M:M,I:I,I1383),"")</f>
        <v/>
      </c>
      <c r="P1383" t="str" cm="1">
        <f t="array" ref="P1383">IFERROR(INDEX(G:G,MATCH(K1383&amp;O1383,D:D&amp;F:F,0)),"")</f>
        <v/>
      </c>
      <c r="Q1383" t="str">
        <f>IF(P1383="","",_xlfn.MAXIFS(G:G,B:B,I1383))</f>
        <v/>
      </c>
      <c r="R1383" t="str" cm="1">
        <f t="array" ref="R1383">IF(P1383=Q1383,"",IFERROR(INDEX(E:E,MATCH(I1383&amp;Q1383,B:B&amp;G:G,0)),""))</f>
        <v/>
      </c>
    </row>
    <row r="1384" spans="2:18" x14ac:dyDescent="0.2">
      <c r="B1384" t="s">
        <v>3014</v>
      </c>
      <c r="C1384" t="str">
        <f>VLOOKUP(B1384,customer!A:B,2,FALSE)</f>
        <v>Axel Hurdman</v>
      </c>
      <c r="D1384" t="s">
        <v>3952</v>
      </c>
      <c r="E1384" t="str">
        <f>VLOOKUP(D1384,campaign!A:B,2,FALSE)</f>
        <v>MadeCallToRetentionTeam</v>
      </c>
      <c r="F1384" s="9">
        <v>44897</v>
      </c>
      <c r="G1384">
        <f>VLOOKUP(D1384,campaign!A:D,4,FALSE)</f>
        <v>16</v>
      </c>
      <c r="I1384" t="s">
        <v>3001</v>
      </c>
      <c r="J1384" t="str">
        <f>VLOOKUP(I1384,B:C,2,FALSE)</f>
        <v>Neddy Asquez</v>
      </c>
      <c r="K1384" t="s">
        <v>3953</v>
      </c>
      <c r="L1384" t="str" cm="1">
        <f t="array" ref="L1384">INDEX(E:E,MATCH(I1384&amp;M1384,B:B&amp;F:F,0))</f>
        <v>MaritalStatus</v>
      </c>
      <c r="M1384" s="9">
        <f>_xlfn.MAXIFS(F:F,B:B,I1384,D:D,K1384)</f>
        <v>45039</v>
      </c>
      <c r="N1384" cm="1">
        <f t="array" ref="N1384">INDEX(G:G,MATCH(I1384&amp;K1384&amp;M1384,B:B&amp;D:D&amp;F:F,0))</f>
        <v>29</v>
      </c>
      <c r="O1384" s="9" t="str">
        <f>IF(M1384=_xlfn.MAXIFS(M:M,I:I,I1384),_xlfn.MAXIFS(M:M,I:I,I1384),"")</f>
        <v/>
      </c>
      <c r="P1384" t="str" cm="1">
        <f t="array" ref="P1384">IFERROR(INDEX(G:G,MATCH(K1384&amp;O1384,D:D&amp;F:F,0)),"")</f>
        <v/>
      </c>
      <c r="Q1384" t="str">
        <f>IF(P1384="","",_xlfn.MAXIFS(G:G,B:B,I1384))</f>
        <v/>
      </c>
      <c r="R1384" t="str" cm="1">
        <f t="array" ref="R1384">IF(P1384=Q1384,"",IFERROR(INDEX(E:E,MATCH(I1384&amp;Q1384,B:B&amp;G:G,0)),""))</f>
        <v/>
      </c>
    </row>
    <row r="1385" spans="2:18" x14ac:dyDescent="0.2">
      <c r="B1385" t="s">
        <v>3014</v>
      </c>
      <c r="C1385" t="str">
        <f>VLOOKUP(B1385,customer!A:B,2,FALSE)</f>
        <v>Axel Hurdman</v>
      </c>
      <c r="D1385" t="s">
        <v>3952</v>
      </c>
      <c r="E1385" t="str">
        <f>VLOOKUP(D1385,campaign!A:B,2,FALSE)</f>
        <v>MadeCallToRetentionTeam</v>
      </c>
      <c r="F1385" s="9">
        <v>44934</v>
      </c>
      <c r="G1385">
        <f>VLOOKUP(D1385,campaign!A:D,4,FALSE)</f>
        <v>16</v>
      </c>
      <c r="I1385" t="s">
        <v>3001</v>
      </c>
      <c r="J1385" t="str">
        <f>VLOOKUP(I1385,B:C,2,FALSE)</f>
        <v>Neddy Asquez</v>
      </c>
      <c r="K1385" t="s">
        <v>3950</v>
      </c>
      <c r="L1385" t="str" cm="1">
        <f t="array" ref="L1385">INDEX(E:E,MATCH(I1385&amp;M1385,B:B&amp;F:F,0))</f>
        <v>NotNewCellphoneUser</v>
      </c>
      <c r="M1385" s="9">
        <f>_xlfn.MAXIFS(F:F,B:B,I1385,D:D,K1385)</f>
        <v>45071</v>
      </c>
      <c r="N1385" cm="1">
        <f t="array" ref="N1385">INDEX(G:G,MATCH(I1385&amp;K1385&amp;M1385,B:B&amp;D:D&amp;F:F,0))</f>
        <v>28</v>
      </c>
      <c r="O1385" s="9">
        <f>IF(M1385=_xlfn.MAXIFS(M:M,I:I,I1385),_xlfn.MAXIFS(M:M,I:I,I1385),"")</f>
        <v>45071</v>
      </c>
      <c r="P1385" cm="1">
        <f t="array" ref="P1385">IFERROR(INDEX(G:G,MATCH(K1385&amp;O1385,D:D&amp;F:F,0)),"")</f>
        <v>28</v>
      </c>
      <c r="Q1385">
        <f>IF(P1385="","",_xlfn.MAXIFS(G:G,B:B,I1385))</f>
        <v>29</v>
      </c>
      <c r="R1385" t="str" cm="1">
        <f t="array" ref="R1385">IF(P1385=Q1385,"",IFERROR(INDEX(E:E,MATCH(I1385&amp;Q1385,B:B&amp;G:G,0)),""))</f>
        <v>MaritalStatus</v>
      </c>
    </row>
    <row r="1386" spans="2:18" x14ac:dyDescent="0.2">
      <c r="B1386" t="s">
        <v>3014</v>
      </c>
      <c r="C1386" t="str">
        <f>VLOOKUP(B1386,customer!A:B,2,FALSE)</f>
        <v>Axel Hurdman</v>
      </c>
      <c r="D1386" t="s">
        <v>3952</v>
      </c>
      <c r="E1386" t="str">
        <f>VLOOKUP(D1386,campaign!A:B,2,FALSE)</f>
        <v>MadeCallToRetentionTeam</v>
      </c>
      <c r="F1386" s="9">
        <v>44982</v>
      </c>
      <c r="G1386">
        <f>VLOOKUP(D1386,campaign!A:D,4,FALSE)</f>
        <v>16</v>
      </c>
      <c r="I1386" t="s">
        <v>3911</v>
      </c>
      <c r="J1386" t="str">
        <f>VLOOKUP(I1386,B:C,2,FALSE)</f>
        <v>Nelly Gandar</v>
      </c>
      <c r="K1386" t="s">
        <v>3950</v>
      </c>
      <c r="L1386" t="str" cm="1">
        <f t="array" ref="L1386">INDEX(E:E,MATCH(I1386&amp;M1386,B:B&amp;F:F,0))</f>
        <v>NotNewCellphoneUser</v>
      </c>
      <c r="M1386" s="9">
        <f>_xlfn.MAXIFS(F:F,B:B,I1386,D:D,K1386)</f>
        <v>45024</v>
      </c>
      <c r="N1386" cm="1">
        <f t="array" ref="N1386">INDEX(G:G,MATCH(I1386&amp;K1386&amp;M1386,B:B&amp;D:D&amp;F:F,0))</f>
        <v>28</v>
      </c>
      <c r="O1386" s="9" t="str">
        <f>IF(M1386=_xlfn.MAXIFS(M:M,I:I,I1386),_xlfn.MAXIFS(M:M,I:I,I1386),"")</f>
        <v/>
      </c>
      <c r="P1386" t="str" cm="1">
        <f t="array" ref="P1386">IFERROR(INDEX(G:G,MATCH(K1386&amp;O1386,D:D&amp;F:F,0)),"")</f>
        <v/>
      </c>
      <c r="Q1386" t="str">
        <f>IF(P1386="","",_xlfn.MAXIFS(G:G,B:B,I1386))</f>
        <v/>
      </c>
      <c r="R1386" t="str" cm="1">
        <f t="array" ref="R1386">IF(P1386=Q1386,"",IFERROR(INDEX(E:E,MATCH(I1386&amp;Q1386,B:B&amp;G:G,0)),""))</f>
        <v/>
      </c>
    </row>
    <row r="1387" spans="2:18" x14ac:dyDescent="0.2">
      <c r="B1387" t="s">
        <v>3014</v>
      </c>
      <c r="C1387" t="str">
        <f>VLOOKUP(B1387,customer!A:B,2,FALSE)</f>
        <v>Axel Hurdman</v>
      </c>
      <c r="D1387" t="s">
        <v>3952</v>
      </c>
      <c r="E1387" t="str">
        <f>VLOOKUP(D1387,campaign!A:B,2,FALSE)</f>
        <v>MadeCallToRetentionTeam</v>
      </c>
      <c r="F1387" s="9">
        <v>45015</v>
      </c>
      <c r="G1387">
        <f>VLOOKUP(D1387,campaign!A:D,4,FALSE)</f>
        <v>16</v>
      </c>
      <c r="I1387" t="s">
        <v>3911</v>
      </c>
      <c r="J1387" t="str">
        <f>VLOOKUP(I1387,B:C,2,FALSE)</f>
        <v>Nelly Gandar</v>
      </c>
      <c r="K1387" t="s">
        <v>3921</v>
      </c>
      <c r="L1387" t="str" cm="1">
        <f t="array" ref="L1387">INDEX(E:E,MATCH(I1387&amp;M1387,B:B&amp;F:F,0))</f>
        <v>HandsetRefurbished</v>
      </c>
      <c r="M1387" s="9">
        <f>_xlfn.MAXIFS(F:F,B:B,I1387,D:D,K1387)</f>
        <v>45052</v>
      </c>
      <c r="N1387" cm="1">
        <f t="array" ref="N1387">INDEX(G:G,MATCH(I1387&amp;K1387&amp;M1387,B:B&amp;D:D&amp;F:F,0))</f>
        <v>26</v>
      </c>
      <c r="O1387" s="9">
        <f>IF(M1387=_xlfn.MAXIFS(M:M,I:I,I1387),_xlfn.MAXIFS(M:M,I:I,I1387),"")</f>
        <v>45052</v>
      </c>
      <c r="P1387" cm="1">
        <f t="array" ref="P1387">IFERROR(INDEX(G:G,MATCH(K1387&amp;O1387,D:D&amp;F:F,0)),"")</f>
        <v>26</v>
      </c>
      <c r="Q1387">
        <f>IF(P1387="","",_xlfn.MAXIFS(G:G,B:B,I1387))</f>
        <v>28</v>
      </c>
      <c r="R1387" t="str" cm="1">
        <f t="array" ref="R1387">IF(P1387=Q1387,"",IFERROR(INDEX(E:E,MATCH(I1387&amp;Q1387,B:B&amp;G:G,0)),""))</f>
        <v>NotNewCellphoneUser</v>
      </c>
    </row>
    <row r="1388" spans="2:18" x14ac:dyDescent="0.2">
      <c r="B1388" t="s">
        <v>3014</v>
      </c>
      <c r="C1388" t="str">
        <f>VLOOKUP(B1388,customer!A:B,2,FALSE)</f>
        <v>Axel Hurdman</v>
      </c>
      <c r="D1388" t="s">
        <v>3952</v>
      </c>
      <c r="E1388" t="str">
        <f>VLOOKUP(D1388,campaign!A:B,2,FALSE)</f>
        <v>MadeCallToRetentionTeam</v>
      </c>
      <c r="F1388" s="9">
        <v>45043</v>
      </c>
      <c r="G1388">
        <f>VLOOKUP(D1388,campaign!A:D,4,FALSE)</f>
        <v>16</v>
      </c>
      <c r="I1388" t="s">
        <v>3076</v>
      </c>
      <c r="J1388" t="str">
        <f>VLOOKUP(I1388,B:C,2,FALSE)</f>
        <v>Nerta Bocking</v>
      </c>
      <c r="K1388" t="s">
        <v>3921</v>
      </c>
      <c r="L1388" t="str" cm="1">
        <f t="array" ref="L1388">INDEX(E:E,MATCH(I1388&amp;M1388,B:B&amp;F:F,0))</f>
        <v>HandsetRefurbished</v>
      </c>
      <c r="M1388" s="9">
        <f>_xlfn.MAXIFS(F:F,B:B,I1388,D:D,K1388)</f>
        <v>45077</v>
      </c>
      <c r="N1388" cm="1">
        <f t="array" ref="N1388">INDEX(G:G,MATCH(I1388&amp;K1388&amp;M1388,B:B&amp;D:D&amp;F:F,0))</f>
        <v>26</v>
      </c>
      <c r="O1388" s="9">
        <f>IF(M1388=_xlfn.MAXIFS(M:M,I:I,I1388),_xlfn.MAXIFS(M:M,I:I,I1388),"")</f>
        <v>45077</v>
      </c>
      <c r="P1388" cm="1">
        <f t="array" ref="P1388">IFERROR(INDEX(G:G,MATCH(K1388&amp;O1388,D:D&amp;F:F,0)),"")</f>
        <v>26</v>
      </c>
      <c r="Q1388">
        <f>IF(P1388="","",_xlfn.MAXIFS(G:G,B:B,I1388))</f>
        <v>28</v>
      </c>
      <c r="R1388" t="str" cm="1">
        <f t="array" ref="R1388">IF(P1388=Q1388,"",IFERROR(INDEX(E:E,MATCH(I1388&amp;Q1388,B:B&amp;G:G,0)),""))</f>
        <v>NotNewCellphoneUser</v>
      </c>
    </row>
    <row r="1389" spans="2:18" x14ac:dyDescent="0.2">
      <c r="B1389" t="s">
        <v>3014</v>
      </c>
      <c r="C1389" t="str">
        <f>VLOOKUP(B1389,customer!A:B,2,FALSE)</f>
        <v>Axel Hurdman</v>
      </c>
      <c r="D1389" t="s">
        <v>3952</v>
      </c>
      <c r="E1389" t="str">
        <f>VLOOKUP(D1389,campaign!A:B,2,FALSE)</f>
        <v>MadeCallToRetentionTeam</v>
      </c>
      <c r="F1389" s="9">
        <v>45070</v>
      </c>
      <c r="G1389">
        <f>VLOOKUP(D1389,campaign!A:D,4,FALSE)</f>
        <v>16</v>
      </c>
      <c r="I1389" t="s">
        <v>3076</v>
      </c>
      <c r="J1389" t="str">
        <f>VLOOKUP(I1389,B:C,2,FALSE)</f>
        <v>Nerta Bocking</v>
      </c>
      <c r="K1389" t="s">
        <v>3950</v>
      </c>
      <c r="L1389" t="str" cm="1">
        <f t="array" ref="L1389">INDEX(E:E,MATCH(I1389&amp;M1389,B:B&amp;F:F,0))</f>
        <v>NotNewCellphoneUser</v>
      </c>
      <c r="M1389" s="9">
        <f>_xlfn.MAXIFS(F:F,B:B,I1389,D:D,K1389)</f>
        <v>45060</v>
      </c>
      <c r="N1389" cm="1">
        <f t="array" ref="N1389">INDEX(G:G,MATCH(I1389&amp;K1389&amp;M1389,B:B&amp;D:D&amp;F:F,0))</f>
        <v>28</v>
      </c>
      <c r="O1389" s="9" t="str">
        <f>IF(M1389=_xlfn.MAXIFS(M:M,I:I,I1389),_xlfn.MAXIFS(M:M,I:I,I1389),"")</f>
        <v/>
      </c>
      <c r="P1389" t="str" cm="1">
        <f t="array" ref="P1389">IFERROR(INDEX(G:G,MATCH(K1389&amp;O1389,D:D&amp;F:F,0)),"")</f>
        <v/>
      </c>
      <c r="Q1389" t="str">
        <f>IF(P1389="","",_xlfn.MAXIFS(G:G,B:B,I1389))</f>
        <v/>
      </c>
      <c r="R1389" t="str" cm="1">
        <f t="array" ref="R1389">IF(P1389=Q1389,"",IFERROR(INDEX(E:E,MATCH(I1389&amp;Q1389,B:B&amp;G:G,0)),""))</f>
        <v/>
      </c>
    </row>
    <row r="1390" spans="2:18" x14ac:dyDescent="0.2">
      <c r="B1390" t="s">
        <v>3015</v>
      </c>
      <c r="C1390" t="str">
        <f>VLOOKUP(B1390,customer!A:B,2,FALSE)</f>
        <v>Terencio Damsell</v>
      </c>
      <c r="D1390" t="s">
        <v>3949</v>
      </c>
      <c r="E1390" t="str">
        <f>VLOOKUP(D1390,campaign!A:B,2,FALSE)</f>
        <v>NewCellphoneUser</v>
      </c>
      <c r="F1390" s="9">
        <v>44589</v>
      </c>
      <c r="G1390">
        <f>VLOOKUP(D1390,campaign!A:D,4,FALSE)</f>
        <v>25</v>
      </c>
      <c r="I1390" t="s">
        <v>3076</v>
      </c>
      <c r="J1390" t="str">
        <f>VLOOKUP(I1390,B:C,2,FALSE)</f>
        <v>Nerta Bocking</v>
      </c>
      <c r="K1390" t="s">
        <v>3924</v>
      </c>
      <c r="L1390" t="str" cm="1">
        <f t="array" ref="L1390">INDEX(E:E,MATCH(I1390&amp;M1390,B:B&amp;F:F,0))</f>
        <v>RVOwner</v>
      </c>
      <c r="M1390" s="9">
        <f>_xlfn.MAXIFS(F:F,B:B,I1390,D:D,K1390)</f>
        <v>45076</v>
      </c>
      <c r="N1390" cm="1">
        <f t="array" ref="N1390">INDEX(G:G,MATCH(I1390&amp;K1390&amp;M1390,B:B&amp;D:D&amp;F:F,0))</f>
        <v>22</v>
      </c>
      <c r="O1390" s="9" t="str">
        <f>IF(M1390=_xlfn.MAXIFS(M:M,I:I,I1390),_xlfn.MAXIFS(M:M,I:I,I1390),"")</f>
        <v/>
      </c>
      <c r="P1390" t="str" cm="1">
        <f t="array" ref="P1390">IFERROR(INDEX(G:G,MATCH(K1390&amp;O1390,D:D&amp;F:F,0)),"")</f>
        <v/>
      </c>
      <c r="Q1390" t="str">
        <f>IF(P1390="","",_xlfn.MAXIFS(G:G,B:B,I1390))</f>
        <v/>
      </c>
      <c r="R1390" t="str" cm="1">
        <f t="array" ref="R1390">IF(P1390=Q1390,"",IFERROR(INDEX(E:E,MATCH(I1390&amp;Q1390,B:B&amp;G:G,0)),""))</f>
        <v/>
      </c>
    </row>
    <row r="1391" spans="2:18" x14ac:dyDescent="0.2">
      <c r="B1391" t="s">
        <v>3015</v>
      </c>
      <c r="C1391" t="str">
        <f>VLOOKUP(B1391,customer!A:B,2,FALSE)</f>
        <v>Terencio Damsell</v>
      </c>
      <c r="D1391" t="s">
        <v>3949</v>
      </c>
      <c r="E1391" t="str">
        <f>VLOOKUP(D1391,campaign!A:B,2,FALSE)</f>
        <v>NewCellphoneUser</v>
      </c>
      <c r="F1391" s="9">
        <v>44651</v>
      </c>
      <c r="G1391">
        <f>VLOOKUP(D1391,campaign!A:D,4,FALSE)</f>
        <v>25</v>
      </c>
      <c r="I1391" t="s">
        <v>3869</v>
      </c>
      <c r="J1391" t="str">
        <f>VLOOKUP(I1391,B:C,2,FALSE)</f>
        <v>Nerta Sprowell</v>
      </c>
      <c r="K1391" t="s">
        <v>3949</v>
      </c>
      <c r="L1391" t="str" cm="1">
        <f t="array" ref="L1391">INDEX(E:E,MATCH(I1391&amp;M1391,B:B&amp;F:F,0))</f>
        <v>NewCellphoneUser</v>
      </c>
      <c r="M1391" s="9">
        <f>_xlfn.MAXIFS(F:F,B:B,I1391,D:D,K1391)</f>
        <v>45079</v>
      </c>
      <c r="N1391" cm="1">
        <f t="array" ref="N1391">INDEX(G:G,MATCH(I1391&amp;K1391&amp;M1391,B:B&amp;D:D&amp;F:F,0))</f>
        <v>25</v>
      </c>
      <c r="O1391" s="9" t="str">
        <f>IF(M1391=_xlfn.MAXIFS(M:M,I:I,I1391),_xlfn.MAXIFS(M:M,I:I,I1391),"")</f>
        <v/>
      </c>
      <c r="P1391" t="str" cm="1">
        <f t="array" ref="P1391">IFERROR(INDEX(G:G,MATCH(K1391&amp;O1391,D:D&amp;F:F,0)),"")</f>
        <v/>
      </c>
      <c r="Q1391" t="str">
        <f>IF(P1391="","",_xlfn.MAXIFS(G:G,B:B,I1391))</f>
        <v/>
      </c>
      <c r="R1391" t="str" cm="1">
        <f t="array" ref="R1391">IF(P1391=Q1391,"",IFERROR(INDEX(E:E,MATCH(I1391&amp;Q1391,B:B&amp;G:G,0)),""))</f>
        <v/>
      </c>
    </row>
    <row r="1392" spans="2:18" x14ac:dyDescent="0.2">
      <c r="B1392" t="s">
        <v>3015</v>
      </c>
      <c r="C1392" t="str">
        <f>VLOOKUP(B1392,customer!A:B,2,FALSE)</f>
        <v>Terencio Damsell</v>
      </c>
      <c r="D1392" t="s">
        <v>3949</v>
      </c>
      <c r="E1392" t="str">
        <f>VLOOKUP(D1392,campaign!A:B,2,FALSE)</f>
        <v>NewCellphoneUser</v>
      </c>
      <c r="F1392" s="9">
        <v>44748</v>
      </c>
      <c r="G1392">
        <f>VLOOKUP(D1392,campaign!A:D,4,FALSE)</f>
        <v>25</v>
      </c>
      <c r="I1392" t="s">
        <v>3869</v>
      </c>
      <c r="J1392" t="str">
        <f>VLOOKUP(I1392,B:C,2,FALSE)</f>
        <v>Nerta Sprowell</v>
      </c>
      <c r="K1392" t="s">
        <v>3924</v>
      </c>
      <c r="L1392" t="str" cm="1">
        <f t="array" ref="L1392">INDEX(E:E,MATCH(I1392&amp;M1392,B:B&amp;F:F,0))</f>
        <v>RVOwner</v>
      </c>
      <c r="M1392" s="9">
        <f>_xlfn.MAXIFS(F:F,B:B,I1392,D:D,K1392)</f>
        <v>45084</v>
      </c>
      <c r="N1392" cm="1">
        <f t="array" ref="N1392">INDEX(G:G,MATCH(I1392&amp;K1392&amp;M1392,B:B&amp;D:D&amp;F:F,0))</f>
        <v>22</v>
      </c>
      <c r="O1392" s="9">
        <f>IF(M1392=_xlfn.MAXIFS(M:M,I:I,I1392),_xlfn.MAXIFS(M:M,I:I,I1392),"")</f>
        <v>45084</v>
      </c>
      <c r="P1392" cm="1">
        <f t="array" ref="P1392">IFERROR(INDEX(G:G,MATCH(K1392&amp;O1392,D:D&amp;F:F,0)),"")</f>
        <v>22</v>
      </c>
      <c r="Q1392">
        <f>IF(P1392="","",_xlfn.MAXIFS(G:G,B:B,I1392))</f>
        <v>25</v>
      </c>
      <c r="R1392" t="str" cm="1">
        <f t="array" ref="R1392">IF(P1392=Q1392,"",IFERROR(INDEX(E:E,MATCH(I1392&amp;Q1392,B:B&amp;G:G,0)),""))</f>
        <v>NewCellphoneUser</v>
      </c>
    </row>
    <row r="1393" spans="2:18" x14ac:dyDescent="0.2">
      <c r="B1393" t="s">
        <v>3015</v>
      </c>
      <c r="C1393" t="str">
        <f>VLOOKUP(B1393,customer!A:B,2,FALSE)</f>
        <v>Terencio Damsell</v>
      </c>
      <c r="D1393" t="s">
        <v>3949</v>
      </c>
      <c r="E1393" t="str">
        <f>VLOOKUP(D1393,campaign!A:B,2,FALSE)</f>
        <v>NewCellphoneUser</v>
      </c>
      <c r="F1393" s="9">
        <v>44781</v>
      </c>
      <c r="G1393">
        <f>VLOOKUP(D1393,campaign!A:D,4,FALSE)</f>
        <v>25</v>
      </c>
      <c r="I1393" t="s">
        <v>3167</v>
      </c>
      <c r="J1393" t="str">
        <f>VLOOKUP(I1393,B:C,2,FALSE)</f>
        <v>Nertie Hugueville</v>
      </c>
      <c r="K1393" t="s">
        <v>3947</v>
      </c>
      <c r="L1393" t="str" cm="1">
        <f t="array" ref="L1393">INDEX(E:E,MATCH(I1393&amp;M1393,B:B&amp;F:F,0))</f>
        <v>OwnsComputer</v>
      </c>
      <c r="M1393" s="9">
        <f>_xlfn.MAXIFS(F:F,B:B,I1393,D:D,K1393)</f>
        <v>45029</v>
      </c>
      <c r="N1393" cm="1">
        <f t="array" ref="N1393">INDEX(G:G,MATCH(I1393&amp;K1393&amp;M1393,B:B&amp;D:D&amp;F:F,0))</f>
        <v>62</v>
      </c>
      <c r="O1393" s="9" t="str">
        <f>IF(M1393=_xlfn.MAXIFS(M:M,I:I,I1393),_xlfn.MAXIFS(M:M,I:I,I1393),"")</f>
        <v/>
      </c>
      <c r="P1393" t="str" cm="1">
        <f t="array" ref="P1393">IFERROR(INDEX(G:G,MATCH(K1393&amp;O1393,D:D&amp;F:F,0)),"")</f>
        <v/>
      </c>
      <c r="Q1393" t="str">
        <f>IF(P1393="","",_xlfn.MAXIFS(G:G,B:B,I1393))</f>
        <v/>
      </c>
      <c r="R1393" t="str" cm="1">
        <f t="array" ref="R1393">IF(P1393=Q1393,"",IFERROR(INDEX(E:E,MATCH(I1393&amp;Q1393,B:B&amp;G:G,0)),""))</f>
        <v/>
      </c>
    </row>
    <row r="1394" spans="2:18" x14ac:dyDescent="0.2">
      <c r="B1394" t="s">
        <v>3015</v>
      </c>
      <c r="C1394" t="str">
        <f>VLOOKUP(B1394,customer!A:B,2,FALSE)</f>
        <v>Terencio Damsell</v>
      </c>
      <c r="D1394" t="s">
        <v>3949</v>
      </c>
      <c r="E1394" t="str">
        <f>VLOOKUP(D1394,campaign!A:B,2,FALSE)</f>
        <v>NewCellphoneUser</v>
      </c>
      <c r="F1394" s="9">
        <v>44813</v>
      </c>
      <c r="G1394">
        <f>VLOOKUP(D1394,campaign!A:D,4,FALSE)</f>
        <v>25</v>
      </c>
      <c r="I1394" t="s">
        <v>3167</v>
      </c>
      <c r="J1394" t="str">
        <f>VLOOKUP(I1394,B:C,2,FALSE)</f>
        <v>Nertie Hugueville</v>
      </c>
      <c r="K1394" t="s">
        <v>3924</v>
      </c>
      <c r="L1394" t="str" cm="1">
        <f t="array" ref="L1394">INDEX(E:E,MATCH(I1394&amp;M1394,B:B&amp;F:F,0))</f>
        <v>RVOwner</v>
      </c>
      <c r="M1394" s="9">
        <f>_xlfn.MAXIFS(F:F,B:B,I1394,D:D,K1394)</f>
        <v>45065</v>
      </c>
      <c r="N1394" cm="1">
        <f t="array" ref="N1394">INDEX(G:G,MATCH(I1394&amp;K1394&amp;M1394,B:B&amp;D:D&amp;F:F,0))</f>
        <v>22</v>
      </c>
      <c r="O1394" s="9">
        <f>IF(M1394=_xlfn.MAXIFS(M:M,I:I,I1394),_xlfn.MAXIFS(M:M,I:I,I1394),"")</f>
        <v>45065</v>
      </c>
      <c r="P1394" cm="1">
        <f t="array" ref="P1394">IFERROR(INDEX(G:G,MATCH(K1394&amp;O1394,D:D&amp;F:F,0)),"")</f>
        <v>22</v>
      </c>
      <c r="Q1394">
        <f>IF(P1394="","",_xlfn.MAXIFS(G:G,B:B,I1394))</f>
        <v>62</v>
      </c>
      <c r="R1394" t="str" cm="1">
        <f t="array" ref="R1394">IF(P1394=Q1394,"",IFERROR(INDEX(E:E,MATCH(I1394&amp;Q1394,B:B&amp;G:G,0)),""))</f>
        <v>OwnsComputer</v>
      </c>
    </row>
    <row r="1395" spans="2:18" x14ac:dyDescent="0.2">
      <c r="B1395" t="s">
        <v>3015</v>
      </c>
      <c r="C1395" t="str">
        <f>VLOOKUP(B1395,customer!A:B,2,FALSE)</f>
        <v>Terencio Damsell</v>
      </c>
      <c r="D1395" t="s">
        <v>3949</v>
      </c>
      <c r="E1395" t="str">
        <f>VLOOKUP(D1395,campaign!A:B,2,FALSE)</f>
        <v>NewCellphoneUser</v>
      </c>
      <c r="F1395" s="9">
        <v>44838</v>
      </c>
      <c r="G1395">
        <f>VLOOKUP(D1395,campaign!A:D,4,FALSE)</f>
        <v>25</v>
      </c>
      <c r="I1395" t="s">
        <v>3883</v>
      </c>
      <c r="J1395" t="str">
        <f>VLOOKUP(I1395,B:C,2,FALSE)</f>
        <v>Nettle Ion</v>
      </c>
      <c r="K1395" t="s">
        <v>3920</v>
      </c>
      <c r="L1395" t="str" cm="1">
        <f t="array" ref="L1395">INDEX(E:E,MATCH(I1395&amp;M1395,B:B&amp;F:F,0))</f>
        <v>ChildrenInHH</v>
      </c>
      <c r="M1395" s="9">
        <f>_xlfn.MAXIFS(F:F,B:B,I1395,D:D,K1395)</f>
        <v>45059</v>
      </c>
      <c r="N1395" cm="1">
        <f t="array" ref="N1395">INDEX(G:G,MATCH(I1395&amp;K1395&amp;M1395,B:B&amp;D:D&amp;F:F,0))</f>
        <v>10</v>
      </c>
      <c r="O1395" s="9" t="str">
        <f>IF(M1395=_xlfn.MAXIFS(M:M,I:I,I1395),_xlfn.MAXIFS(M:M,I:I,I1395),"")</f>
        <v/>
      </c>
      <c r="P1395" t="str" cm="1">
        <f t="array" ref="P1395">IFERROR(INDEX(G:G,MATCH(K1395&amp;O1395,D:D&amp;F:F,0)),"")</f>
        <v/>
      </c>
      <c r="Q1395" t="str">
        <f>IF(P1395="","",_xlfn.MAXIFS(G:G,B:B,I1395))</f>
        <v/>
      </c>
      <c r="R1395" t="str" cm="1">
        <f t="array" ref="R1395">IF(P1395=Q1395,"",IFERROR(INDEX(E:E,MATCH(I1395&amp;Q1395,B:B&amp;G:G,0)),""))</f>
        <v/>
      </c>
    </row>
    <row r="1396" spans="2:18" x14ac:dyDescent="0.2">
      <c r="B1396" t="s">
        <v>3015</v>
      </c>
      <c r="C1396" t="str">
        <f>VLOOKUP(B1396,customer!A:B,2,FALSE)</f>
        <v>Terencio Damsell</v>
      </c>
      <c r="D1396" t="s">
        <v>3949</v>
      </c>
      <c r="E1396" t="str">
        <f>VLOOKUP(D1396,campaign!A:B,2,FALSE)</f>
        <v>NewCellphoneUser</v>
      </c>
      <c r="F1396" s="9">
        <v>44934</v>
      </c>
      <c r="G1396">
        <f>VLOOKUP(D1396,campaign!A:D,4,FALSE)</f>
        <v>25</v>
      </c>
      <c r="I1396" t="s">
        <v>3883</v>
      </c>
      <c r="J1396" t="str">
        <f>VLOOKUP(I1396,B:C,2,FALSE)</f>
        <v>Nettle Ion</v>
      </c>
      <c r="K1396" t="s">
        <v>3948</v>
      </c>
      <c r="L1396" t="str" cm="1">
        <f t="array" ref="L1396">INDEX(E:E,MATCH(I1396&amp;M1396,B:B&amp;F:F,0))</f>
        <v>HasCreditCard</v>
      </c>
      <c r="M1396" s="9">
        <f>_xlfn.MAXIFS(F:F,B:B,I1396,D:D,K1396)</f>
        <v>45082</v>
      </c>
      <c r="N1396" cm="1">
        <f t="array" ref="N1396">INDEX(G:G,MATCH(I1396&amp;K1396&amp;M1396,B:B&amp;D:D&amp;F:F,0))</f>
        <v>65</v>
      </c>
      <c r="O1396" s="9">
        <f>IF(M1396=_xlfn.MAXIFS(M:M,I:I,I1396),_xlfn.MAXIFS(M:M,I:I,I1396),"")</f>
        <v>45082</v>
      </c>
      <c r="P1396" cm="1">
        <f t="array" ref="P1396">IFERROR(INDEX(G:G,MATCH(K1396&amp;O1396,D:D&amp;F:F,0)),"")</f>
        <v>65</v>
      </c>
      <c r="Q1396">
        <f>IF(P1396="","",_xlfn.MAXIFS(G:G,B:B,I1396))</f>
        <v>65</v>
      </c>
      <c r="R1396" t="str" cm="1">
        <f t="array" ref="R1396">IF(P1396=Q1396,"",IFERROR(INDEX(E:E,MATCH(I1396&amp;Q1396,B:B&amp;G:G,0)),""))</f>
        <v/>
      </c>
    </row>
    <row r="1397" spans="2:18" x14ac:dyDescent="0.2">
      <c r="B1397" t="s">
        <v>3015</v>
      </c>
      <c r="C1397" t="str">
        <f>VLOOKUP(B1397,customer!A:B,2,FALSE)</f>
        <v>Terencio Damsell</v>
      </c>
      <c r="D1397" t="s">
        <v>3949</v>
      </c>
      <c r="E1397" t="str">
        <f>VLOOKUP(D1397,campaign!A:B,2,FALSE)</f>
        <v>NewCellphoneUser</v>
      </c>
      <c r="F1397" s="9">
        <v>45026</v>
      </c>
      <c r="G1397">
        <f>VLOOKUP(D1397,campaign!A:D,4,FALSE)</f>
        <v>25</v>
      </c>
      <c r="I1397" t="s">
        <v>3344</v>
      </c>
      <c r="J1397" t="str">
        <f>VLOOKUP(I1397,B:C,2,FALSE)</f>
        <v>Nevsa Maryin</v>
      </c>
      <c r="K1397" t="s">
        <v>3928</v>
      </c>
      <c r="L1397" t="str" cm="1">
        <f t="array" ref="L1397">INDEX(E:E,MATCH(I1397&amp;M1397,B:B&amp;F:F,0))</f>
        <v>OptOutMailings</v>
      </c>
      <c r="M1397" s="9">
        <f>_xlfn.MAXIFS(F:F,B:B,I1397,D:D,K1397)</f>
        <v>44990</v>
      </c>
      <c r="N1397" cm="1">
        <f t="array" ref="N1397">INDEX(G:G,MATCH(I1397&amp;K1397&amp;M1397,B:B&amp;D:D&amp;F:F,0))</f>
        <v>75</v>
      </c>
      <c r="O1397" s="9" t="str">
        <f>IF(M1397=_xlfn.MAXIFS(M:M,I:I,I1397),_xlfn.MAXIFS(M:M,I:I,I1397),"")</f>
        <v/>
      </c>
      <c r="P1397" t="str" cm="1">
        <f t="array" ref="P1397">IFERROR(INDEX(G:G,MATCH(K1397&amp;O1397,D:D&amp;F:F,0)),"")</f>
        <v/>
      </c>
      <c r="Q1397" t="str">
        <f>IF(P1397="","",_xlfn.MAXIFS(G:G,B:B,I1397))</f>
        <v/>
      </c>
      <c r="R1397" t="str" cm="1">
        <f t="array" ref="R1397">IF(P1397=Q1397,"",IFERROR(INDEX(E:E,MATCH(I1397&amp;Q1397,B:B&amp;G:G,0)),""))</f>
        <v/>
      </c>
    </row>
    <row r="1398" spans="2:18" x14ac:dyDescent="0.2">
      <c r="B1398" t="s">
        <v>3015</v>
      </c>
      <c r="C1398" t="str">
        <f>VLOOKUP(B1398,customer!A:B,2,FALSE)</f>
        <v>Terencio Damsell</v>
      </c>
      <c r="D1398" t="s">
        <v>3949</v>
      </c>
      <c r="E1398" t="str">
        <f>VLOOKUP(D1398,campaign!A:B,2,FALSE)</f>
        <v>NewCellphoneUser</v>
      </c>
      <c r="F1398" s="9">
        <v>45082</v>
      </c>
      <c r="G1398">
        <f>VLOOKUP(D1398,campaign!A:D,4,FALSE)</f>
        <v>25</v>
      </c>
      <c r="I1398" t="s">
        <v>3344</v>
      </c>
      <c r="J1398" t="str">
        <f>VLOOKUP(I1398,B:C,2,FALSE)</f>
        <v>Nevsa Maryin</v>
      </c>
      <c r="K1398" t="s">
        <v>3927</v>
      </c>
      <c r="L1398" t="str" cm="1">
        <f t="array" ref="L1398">INDEX(E:E,MATCH(I1398&amp;M1398,B:B&amp;F:F,0))</f>
        <v>RespondsToMailOffers</v>
      </c>
      <c r="M1398" s="9">
        <f>_xlfn.MAXIFS(F:F,B:B,I1398,D:D,K1398)</f>
        <v>45077</v>
      </c>
      <c r="N1398" cm="1">
        <f t="array" ref="N1398">INDEX(G:G,MATCH(I1398&amp;K1398&amp;M1398,B:B&amp;D:D&amp;F:F,0))</f>
        <v>27</v>
      </c>
      <c r="O1398" s="9">
        <f>IF(M1398=_xlfn.MAXIFS(M:M,I:I,I1398),_xlfn.MAXIFS(M:M,I:I,I1398),"")</f>
        <v>45077</v>
      </c>
      <c r="P1398" cm="1">
        <f t="array" ref="P1398">IFERROR(INDEX(G:G,MATCH(K1398&amp;O1398,D:D&amp;F:F,0)),"")</f>
        <v>27</v>
      </c>
      <c r="Q1398">
        <f>IF(P1398="","",_xlfn.MAXIFS(G:G,B:B,I1398))</f>
        <v>75</v>
      </c>
      <c r="R1398" t="str" cm="1">
        <f t="array" ref="R1398">IF(P1398=Q1398,"",IFERROR(INDEX(E:E,MATCH(I1398&amp;Q1398,B:B&amp;G:G,0)),""))</f>
        <v>OptOutMailings</v>
      </c>
    </row>
    <row r="1399" spans="2:18" x14ac:dyDescent="0.2">
      <c r="B1399" t="s">
        <v>3015</v>
      </c>
      <c r="C1399" t="str">
        <f>VLOOKUP(B1399,customer!A:B,2,FALSE)</f>
        <v>Terencio Damsell</v>
      </c>
      <c r="D1399" t="s">
        <v>3929</v>
      </c>
      <c r="E1399" t="str">
        <f>VLOOKUP(D1399,campaign!A:B,2,FALSE)</f>
        <v>NonUSTravel</v>
      </c>
      <c r="F1399" s="9">
        <v>44827</v>
      </c>
      <c r="G1399">
        <f>VLOOKUP(D1399,campaign!A:D,4,FALSE)</f>
        <v>66</v>
      </c>
      <c r="I1399" t="s">
        <v>3424</v>
      </c>
      <c r="J1399" t="str">
        <f>VLOOKUP(I1399,B:C,2,FALSE)</f>
        <v>Nial M'cowis</v>
      </c>
      <c r="K1399" t="s">
        <v>3921</v>
      </c>
      <c r="L1399" t="str" cm="1">
        <f t="array" ref="L1399">INDEX(E:E,MATCH(I1399&amp;M1399,B:B&amp;F:F,0))</f>
        <v>HandsetRefurbished</v>
      </c>
      <c r="M1399" s="9">
        <f>_xlfn.MAXIFS(F:F,B:B,I1399,D:D,K1399)</f>
        <v>45033</v>
      </c>
      <c r="N1399" cm="1">
        <f t="array" ref="N1399">INDEX(G:G,MATCH(I1399&amp;K1399&amp;M1399,B:B&amp;D:D&amp;F:F,0))</f>
        <v>26</v>
      </c>
      <c r="O1399" s="9">
        <f>IF(M1399=_xlfn.MAXIFS(M:M,I:I,I1399),_xlfn.MAXIFS(M:M,I:I,I1399),"")</f>
        <v>45033</v>
      </c>
      <c r="P1399" cm="1">
        <f t="array" ref="P1399">IFERROR(INDEX(G:G,MATCH(K1399&amp;O1399,D:D&amp;F:F,0)),"")</f>
        <v>26</v>
      </c>
      <c r="Q1399">
        <f>IF(P1399="","",_xlfn.MAXIFS(G:G,B:B,I1399))</f>
        <v>26</v>
      </c>
      <c r="R1399" t="str" cm="1">
        <f t="array" ref="R1399">IF(P1399=Q1399,"",IFERROR(INDEX(E:E,MATCH(I1399&amp;Q1399,B:B&amp;G:G,0)),""))</f>
        <v/>
      </c>
    </row>
    <row r="1400" spans="2:18" x14ac:dyDescent="0.2">
      <c r="B1400" t="s">
        <v>3015</v>
      </c>
      <c r="C1400" t="str">
        <f>VLOOKUP(B1400,customer!A:B,2,FALSE)</f>
        <v>Terencio Damsell</v>
      </c>
      <c r="D1400" t="s">
        <v>3929</v>
      </c>
      <c r="E1400" t="str">
        <f>VLOOKUP(D1400,campaign!A:B,2,FALSE)</f>
        <v>NonUSTravel</v>
      </c>
      <c r="F1400" s="9">
        <v>44891</v>
      </c>
      <c r="G1400">
        <f>VLOOKUP(D1400,campaign!A:D,4,FALSE)</f>
        <v>66</v>
      </c>
      <c r="I1400" t="s">
        <v>3633</v>
      </c>
      <c r="J1400" t="str">
        <f>VLOOKUP(I1400,B:C,2,FALSE)</f>
        <v>Niall Joskowitz</v>
      </c>
      <c r="K1400" t="s">
        <v>3920</v>
      </c>
      <c r="L1400" t="str" cm="1">
        <f t="array" ref="L1400">INDEX(E:E,MATCH(I1400&amp;M1400,B:B&amp;F:F,0))</f>
        <v>ChildrenInHH</v>
      </c>
      <c r="M1400" s="9">
        <f>_xlfn.MAXIFS(F:F,B:B,I1400,D:D,K1400)</f>
        <v>45083</v>
      </c>
      <c r="N1400" cm="1">
        <f t="array" ref="N1400">INDEX(G:G,MATCH(I1400&amp;K1400&amp;M1400,B:B&amp;D:D&amp;F:F,0))</f>
        <v>10</v>
      </c>
      <c r="O1400" s="9">
        <f>IF(M1400=_xlfn.MAXIFS(M:M,I:I,I1400),_xlfn.MAXIFS(M:M,I:I,I1400),"")</f>
        <v>45083</v>
      </c>
      <c r="P1400" cm="1">
        <f t="array" ref="P1400">IFERROR(INDEX(G:G,MATCH(K1400&amp;O1400,D:D&amp;F:F,0)),"")</f>
        <v>10</v>
      </c>
      <c r="Q1400">
        <f>IF(P1400="","",_xlfn.MAXIFS(G:G,B:B,I1400))</f>
        <v>26</v>
      </c>
      <c r="R1400" t="str" cm="1">
        <f t="array" ref="R1400">IF(P1400=Q1400,"",IFERROR(INDEX(E:E,MATCH(I1400&amp;Q1400,B:B&amp;G:G,0)),""))</f>
        <v>HandsetRefurbished</v>
      </c>
    </row>
    <row r="1401" spans="2:18" x14ac:dyDescent="0.2">
      <c r="B1401" t="s">
        <v>3015</v>
      </c>
      <c r="C1401" t="str">
        <f>VLOOKUP(B1401,customer!A:B,2,FALSE)</f>
        <v>Terencio Damsell</v>
      </c>
      <c r="D1401" t="s">
        <v>3929</v>
      </c>
      <c r="E1401" t="str">
        <f>VLOOKUP(D1401,campaign!A:B,2,FALSE)</f>
        <v>NonUSTravel</v>
      </c>
      <c r="F1401" s="9">
        <v>44902</v>
      </c>
      <c r="G1401">
        <f>VLOOKUP(D1401,campaign!A:D,4,FALSE)</f>
        <v>66</v>
      </c>
      <c r="I1401" t="s">
        <v>3633</v>
      </c>
      <c r="J1401" t="str">
        <f>VLOOKUP(I1401,B:C,2,FALSE)</f>
        <v>Niall Joskowitz</v>
      </c>
      <c r="K1401" t="s">
        <v>3921</v>
      </c>
      <c r="L1401" t="str" cm="1">
        <f t="array" ref="L1401">INDEX(E:E,MATCH(I1401&amp;M1401,B:B&amp;F:F,0))</f>
        <v>HandsetRefurbished</v>
      </c>
      <c r="M1401" s="9">
        <f>_xlfn.MAXIFS(F:F,B:B,I1401,D:D,K1401)</f>
        <v>45078</v>
      </c>
      <c r="N1401" cm="1">
        <f t="array" ref="N1401">INDEX(G:G,MATCH(I1401&amp;K1401&amp;M1401,B:B&amp;D:D&amp;F:F,0))</f>
        <v>26</v>
      </c>
      <c r="O1401" s="9" t="str">
        <f>IF(M1401=_xlfn.MAXIFS(M:M,I:I,I1401),_xlfn.MAXIFS(M:M,I:I,I1401),"")</f>
        <v/>
      </c>
      <c r="P1401" t="str" cm="1">
        <f t="array" ref="P1401">IFERROR(INDEX(G:G,MATCH(K1401&amp;O1401,D:D&amp;F:F,0)),"")</f>
        <v/>
      </c>
      <c r="Q1401" t="str">
        <f>IF(P1401="","",_xlfn.MAXIFS(G:G,B:B,I1401))</f>
        <v/>
      </c>
      <c r="R1401" t="str" cm="1">
        <f t="array" ref="R1401">IF(P1401=Q1401,"",IFERROR(INDEX(E:E,MATCH(I1401&amp;Q1401,B:B&amp;G:G,0)),""))</f>
        <v/>
      </c>
    </row>
    <row r="1402" spans="2:18" x14ac:dyDescent="0.2">
      <c r="B1402" t="s">
        <v>3015</v>
      </c>
      <c r="C1402" t="str">
        <f>VLOOKUP(B1402,customer!A:B,2,FALSE)</f>
        <v>Terencio Damsell</v>
      </c>
      <c r="D1402" t="s">
        <v>3929</v>
      </c>
      <c r="E1402" t="str">
        <f>VLOOKUP(D1402,campaign!A:B,2,FALSE)</f>
        <v>NonUSTravel</v>
      </c>
      <c r="F1402" s="9">
        <v>44933</v>
      </c>
      <c r="G1402">
        <f>VLOOKUP(D1402,campaign!A:D,4,FALSE)</f>
        <v>66</v>
      </c>
      <c r="I1402" t="s">
        <v>3460</v>
      </c>
      <c r="J1402" t="str">
        <f>VLOOKUP(I1402,B:C,2,FALSE)</f>
        <v>Nicko Duerden</v>
      </c>
      <c r="K1402" t="s">
        <v>3924</v>
      </c>
      <c r="L1402" t="str" cm="1">
        <f t="array" ref="L1402">INDEX(E:E,MATCH(I1402&amp;M1402,B:B&amp;F:F,0))</f>
        <v>RVOwner</v>
      </c>
      <c r="M1402" s="9">
        <f>_xlfn.MAXIFS(F:F,B:B,I1402,D:D,K1402)</f>
        <v>45069</v>
      </c>
      <c r="N1402" cm="1">
        <f t="array" ref="N1402">INDEX(G:G,MATCH(I1402&amp;K1402&amp;M1402,B:B&amp;D:D&amp;F:F,0))</f>
        <v>22</v>
      </c>
      <c r="O1402" s="9">
        <f>IF(M1402=_xlfn.MAXIFS(M:M,I:I,I1402),_xlfn.MAXIFS(M:M,I:I,I1402),"")</f>
        <v>45069</v>
      </c>
      <c r="P1402" cm="1">
        <f t="array" ref="P1402">IFERROR(INDEX(G:G,MATCH(K1402&amp;O1402,D:D&amp;F:F,0)),"")</f>
        <v>22</v>
      </c>
      <c r="Q1402">
        <f>IF(P1402="","",_xlfn.MAXIFS(G:G,B:B,I1402))</f>
        <v>26</v>
      </c>
      <c r="R1402" t="str" cm="1">
        <f t="array" ref="R1402">IF(P1402=Q1402,"",IFERROR(INDEX(E:E,MATCH(I1402&amp;Q1402,B:B&amp;G:G,0)),""))</f>
        <v>HandsetRefurbished</v>
      </c>
    </row>
    <row r="1403" spans="2:18" x14ac:dyDescent="0.2">
      <c r="B1403" t="s">
        <v>3015</v>
      </c>
      <c r="C1403" t="str">
        <f>VLOOKUP(B1403,customer!A:B,2,FALSE)</f>
        <v>Terencio Damsell</v>
      </c>
      <c r="D1403" t="s">
        <v>3929</v>
      </c>
      <c r="E1403" t="str">
        <f>VLOOKUP(D1403,campaign!A:B,2,FALSE)</f>
        <v>NonUSTravel</v>
      </c>
      <c r="F1403" s="9">
        <v>44980</v>
      </c>
      <c r="G1403">
        <f>VLOOKUP(D1403,campaign!A:D,4,FALSE)</f>
        <v>66</v>
      </c>
      <c r="I1403" t="s">
        <v>3460</v>
      </c>
      <c r="J1403" t="str">
        <f>VLOOKUP(I1403,B:C,2,FALSE)</f>
        <v>Nicko Duerden</v>
      </c>
      <c r="K1403" t="s">
        <v>3921</v>
      </c>
      <c r="L1403" t="str" cm="1">
        <f t="array" ref="L1403">INDEX(E:E,MATCH(I1403&amp;M1403,B:B&amp;F:F,0))</f>
        <v>HandsetRefurbished</v>
      </c>
      <c r="M1403" s="9">
        <f>_xlfn.MAXIFS(F:F,B:B,I1403,D:D,K1403)</f>
        <v>45055</v>
      </c>
      <c r="N1403" cm="1">
        <f t="array" ref="N1403">INDEX(G:G,MATCH(I1403&amp;K1403&amp;M1403,B:B&amp;D:D&amp;F:F,0))</f>
        <v>26</v>
      </c>
      <c r="O1403" s="9" t="str">
        <f>IF(M1403=_xlfn.MAXIFS(M:M,I:I,I1403),_xlfn.MAXIFS(M:M,I:I,I1403),"")</f>
        <v/>
      </c>
      <c r="P1403" t="str" cm="1">
        <f t="array" ref="P1403">IFERROR(INDEX(G:G,MATCH(K1403&amp;O1403,D:D&amp;F:F,0)),"")</f>
        <v/>
      </c>
      <c r="Q1403" t="str">
        <f>IF(P1403="","",_xlfn.MAXIFS(G:G,B:B,I1403))</f>
        <v/>
      </c>
      <c r="R1403" t="str" cm="1">
        <f t="array" ref="R1403">IF(P1403=Q1403,"",IFERROR(INDEX(E:E,MATCH(I1403&amp;Q1403,B:B&amp;G:G,0)),""))</f>
        <v/>
      </c>
    </row>
    <row r="1404" spans="2:18" x14ac:dyDescent="0.2">
      <c r="B1404" t="s">
        <v>3015</v>
      </c>
      <c r="C1404" t="str">
        <f>VLOOKUP(B1404,customer!A:B,2,FALSE)</f>
        <v>Terencio Damsell</v>
      </c>
      <c r="D1404" t="s">
        <v>3929</v>
      </c>
      <c r="E1404" t="str">
        <f>VLOOKUP(D1404,campaign!A:B,2,FALSE)</f>
        <v>NonUSTravel</v>
      </c>
      <c r="F1404" s="9">
        <v>44987</v>
      </c>
      <c r="G1404">
        <f>VLOOKUP(D1404,campaign!A:D,4,FALSE)</f>
        <v>66</v>
      </c>
      <c r="I1404" t="s">
        <v>3646</v>
      </c>
      <c r="J1404" t="str">
        <f>VLOOKUP(I1404,B:C,2,FALSE)</f>
        <v>Nicky Hegge</v>
      </c>
      <c r="K1404" t="s">
        <v>3926</v>
      </c>
      <c r="L1404" t="str" cm="1">
        <f t="array" ref="L1404">INDEX(E:E,MATCH(I1404&amp;M1404,B:B&amp;F:F,0))</f>
        <v>BuysViaMailOrder</v>
      </c>
      <c r="M1404" s="9">
        <f>_xlfn.MAXIFS(F:F,B:B,I1404,D:D,K1404)</f>
        <v>45081</v>
      </c>
      <c r="N1404" cm="1">
        <f t="array" ref="N1404">INDEX(G:G,MATCH(I1404&amp;K1404&amp;M1404,B:B&amp;D:D&amp;F:F,0))</f>
        <v>25</v>
      </c>
      <c r="O1404" s="9">
        <f>IF(M1404=_xlfn.MAXIFS(M:M,I:I,I1404),_xlfn.MAXIFS(M:M,I:I,I1404),"")</f>
        <v>45081</v>
      </c>
      <c r="P1404" cm="1">
        <f t="array" ref="P1404">IFERROR(INDEX(G:G,MATCH(K1404&amp;O1404,D:D&amp;F:F,0)),"")</f>
        <v>25</v>
      </c>
      <c r="Q1404">
        <f>IF(P1404="","",_xlfn.MAXIFS(G:G,B:B,I1404))</f>
        <v>25</v>
      </c>
      <c r="R1404" t="str" cm="1">
        <f t="array" ref="R1404">IF(P1404=Q1404,"",IFERROR(INDEX(E:E,MATCH(I1404&amp;Q1404,B:B&amp;G:G,0)),""))</f>
        <v/>
      </c>
    </row>
    <row r="1405" spans="2:18" x14ac:dyDescent="0.2">
      <c r="B1405" t="s">
        <v>3015</v>
      </c>
      <c r="C1405" t="str">
        <f>VLOOKUP(B1405,customer!A:B,2,FALSE)</f>
        <v>Terencio Damsell</v>
      </c>
      <c r="D1405" t="s">
        <v>3929</v>
      </c>
      <c r="E1405" t="str">
        <f>VLOOKUP(D1405,campaign!A:B,2,FALSE)</f>
        <v>NonUSTravel</v>
      </c>
      <c r="F1405" s="9">
        <v>45054</v>
      </c>
      <c r="G1405">
        <f>VLOOKUP(D1405,campaign!A:D,4,FALSE)</f>
        <v>66</v>
      </c>
      <c r="I1405" t="s">
        <v>3027</v>
      </c>
      <c r="J1405" t="str">
        <f>VLOOKUP(I1405,B:C,2,FALSE)</f>
        <v>Nicol Glencrash</v>
      </c>
      <c r="K1405" t="s">
        <v>3928</v>
      </c>
      <c r="L1405" t="str" cm="1">
        <f t="array" ref="L1405">INDEX(E:E,MATCH(I1405&amp;M1405,B:B&amp;F:F,0))</f>
        <v>OptOutMailings</v>
      </c>
      <c r="M1405" s="9">
        <f>_xlfn.MAXIFS(F:F,B:B,I1405,D:D,K1405)</f>
        <v>45021</v>
      </c>
      <c r="N1405" cm="1">
        <f t="array" ref="N1405">INDEX(G:G,MATCH(I1405&amp;K1405&amp;M1405,B:B&amp;D:D&amp;F:F,0))</f>
        <v>75</v>
      </c>
      <c r="O1405" s="9" t="str">
        <f>IF(M1405=_xlfn.MAXIFS(M:M,I:I,I1405),_xlfn.MAXIFS(M:M,I:I,I1405),"")</f>
        <v/>
      </c>
      <c r="P1405" t="str" cm="1">
        <f t="array" ref="P1405">IFERROR(INDEX(G:G,MATCH(K1405&amp;O1405,D:D&amp;F:F,0)),"")</f>
        <v/>
      </c>
      <c r="Q1405" t="str">
        <f>IF(P1405="","",_xlfn.MAXIFS(G:G,B:B,I1405))</f>
        <v/>
      </c>
      <c r="R1405" t="str" cm="1">
        <f t="array" ref="R1405">IF(P1405=Q1405,"",IFERROR(INDEX(E:E,MATCH(I1405&amp;Q1405,B:B&amp;G:G,0)),""))</f>
        <v/>
      </c>
    </row>
    <row r="1406" spans="2:18" x14ac:dyDescent="0.2">
      <c r="B1406" t="s">
        <v>3015</v>
      </c>
      <c r="C1406" t="str">
        <f>VLOOKUP(B1406,customer!A:B,2,FALSE)</f>
        <v>Terencio Damsell</v>
      </c>
      <c r="D1406" t="s">
        <v>3920</v>
      </c>
      <c r="E1406" t="str">
        <f>VLOOKUP(D1406,campaign!A:B,2,FALSE)</f>
        <v>ChildrenInHH</v>
      </c>
      <c r="F1406" s="9">
        <v>44935</v>
      </c>
      <c r="G1406">
        <f>VLOOKUP(D1406,campaign!A:D,4,FALSE)</f>
        <v>10</v>
      </c>
      <c r="I1406" t="s">
        <v>3027</v>
      </c>
      <c r="J1406" t="str">
        <f>VLOOKUP(I1406,B:C,2,FALSE)</f>
        <v>Nicol Glencrash</v>
      </c>
      <c r="K1406" t="s">
        <v>3950</v>
      </c>
      <c r="L1406" t="str" cm="1">
        <f t="array" ref="L1406">INDEX(E:E,MATCH(I1406&amp;M1406,B:B&amp;F:F,0))</f>
        <v>NotNewCellphoneUser</v>
      </c>
      <c r="M1406" s="9">
        <f>_xlfn.MAXIFS(F:F,B:B,I1406,D:D,K1406)</f>
        <v>45069</v>
      </c>
      <c r="N1406" cm="1">
        <f t="array" ref="N1406">INDEX(G:G,MATCH(I1406&amp;K1406&amp;M1406,B:B&amp;D:D&amp;F:F,0))</f>
        <v>28</v>
      </c>
      <c r="O1406" s="9" t="str">
        <f>IF(M1406=_xlfn.MAXIFS(M:M,I:I,I1406),_xlfn.MAXIFS(M:M,I:I,I1406),"")</f>
        <v/>
      </c>
      <c r="P1406" t="str" cm="1">
        <f t="array" ref="P1406">IFERROR(INDEX(G:G,MATCH(K1406&amp;O1406,D:D&amp;F:F,0)),"")</f>
        <v/>
      </c>
      <c r="Q1406" t="str">
        <f>IF(P1406="","",_xlfn.MAXIFS(G:G,B:B,I1406))</f>
        <v/>
      </c>
      <c r="R1406" t="str" cm="1">
        <f t="array" ref="R1406">IF(P1406=Q1406,"",IFERROR(INDEX(E:E,MATCH(I1406&amp;Q1406,B:B&amp;G:G,0)),""))</f>
        <v/>
      </c>
    </row>
    <row r="1407" spans="2:18" x14ac:dyDescent="0.2">
      <c r="B1407" t="s">
        <v>3015</v>
      </c>
      <c r="C1407" t="str">
        <f>VLOOKUP(B1407,customer!A:B,2,FALSE)</f>
        <v>Terencio Damsell</v>
      </c>
      <c r="D1407" t="s">
        <v>3920</v>
      </c>
      <c r="E1407" t="str">
        <f>VLOOKUP(D1407,campaign!A:B,2,FALSE)</f>
        <v>ChildrenInHH</v>
      </c>
      <c r="F1407" s="9">
        <v>44974</v>
      </c>
      <c r="G1407">
        <f>VLOOKUP(D1407,campaign!A:D,4,FALSE)</f>
        <v>10</v>
      </c>
      <c r="I1407" t="s">
        <v>3027</v>
      </c>
      <c r="J1407" t="str">
        <f>VLOOKUP(I1407,B:C,2,FALSE)</f>
        <v>Nicol Glencrash</v>
      </c>
      <c r="K1407" t="s">
        <v>3927</v>
      </c>
      <c r="L1407" t="str" cm="1">
        <f t="array" ref="L1407">INDEX(E:E,MATCH(I1407&amp;M1407,B:B&amp;F:F,0))</f>
        <v>RespondsToMailOffers</v>
      </c>
      <c r="M1407" s="9">
        <f>_xlfn.MAXIFS(F:F,B:B,I1407,D:D,K1407)</f>
        <v>45082</v>
      </c>
      <c r="N1407" cm="1">
        <f t="array" ref="N1407">INDEX(G:G,MATCH(I1407&amp;K1407&amp;M1407,B:B&amp;D:D&amp;F:F,0))</f>
        <v>27</v>
      </c>
      <c r="O1407" s="9">
        <f>IF(M1407=_xlfn.MAXIFS(M:M,I:I,I1407),_xlfn.MAXIFS(M:M,I:I,I1407),"")</f>
        <v>45082</v>
      </c>
      <c r="P1407" cm="1">
        <f t="array" ref="P1407">IFERROR(INDEX(G:G,MATCH(K1407&amp;O1407,D:D&amp;F:F,0)),"")</f>
        <v>27</v>
      </c>
      <c r="Q1407">
        <f>IF(P1407="","",_xlfn.MAXIFS(G:G,B:B,I1407))</f>
        <v>75</v>
      </c>
      <c r="R1407" t="str" cm="1">
        <f t="array" ref="R1407">IF(P1407=Q1407,"",IFERROR(INDEX(E:E,MATCH(I1407&amp;Q1407,B:B&amp;G:G,0)),""))</f>
        <v>OptOutMailings</v>
      </c>
    </row>
    <row r="1408" spans="2:18" x14ac:dyDescent="0.2">
      <c r="B1408" t="s">
        <v>3015</v>
      </c>
      <c r="C1408" t="str">
        <f>VLOOKUP(B1408,customer!A:B,2,FALSE)</f>
        <v>Terencio Damsell</v>
      </c>
      <c r="D1408" t="s">
        <v>3920</v>
      </c>
      <c r="E1408" t="str">
        <f>VLOOKUP(D1408,campaign!A:B,2,FALSE)</f>
        <v>ChildrenInHH</v>
      </c>
      <c r="F1408" s="9">
        <v>45006</v>
      </c>
      <c r="G1408">
        <f>VLOOKUP(D1408,campaign!A:D,4,FALSE)</f>
        <v>10</v>
      </c>
      <c r="I1408" t="s">
        <v>3429</v>
      </c>
      <c r="J1408" t="str">
        <f>VLOOKUP(I1408,B:C,2,FALSE)</f>
        <v>Nicolai Saxelby</v>
      </c>
      <c r="K1408" t="s">
        <v>3926</v>
      </c>
      <c r="L1408" t="str" cm="1">
        <f t="array" ref="L1408">INDEX(E:E,MATCH(I1408&amp;M1408,B:B&amp;F:F,0))</f>
        <v>BuysViaMailOrder</v>
      </c>
      <c r="M1408" s="9">
        <f>_xlfn.MAXIFS(F:F,B:B,I1408,D:D,K1408)</f>
        <v>45070</v>
      </c>
      <c r="N1408" cm="1">
        <f t="array" ref="N1408">INDEX(G:G,MATCH(I1408&amp;K1408&amp;M1408,B:B&amp;D:D&amp;F:F,0))</f>
        <v>25</v>
      </c>
      <c r="O1408" s="9" t="str">
        <f>IF(M1408=_xlfn.MAXIFS(M:M,I:I,I1408),_xlfn.MAXIFS(M:M,I:I,I1408),"")</f>
        <v/>
      </c>
      <c r="P1408" t="str" cm="1">
        <f t="array" ref="P1408">IFERROR(INDEX(G:G,MATCH(K1408&amp;O1408,D:D&amp;F:F,0)),"")</f>
        <v/>
      </c>
      <c r="Q1408" t="str">
        <f>IF(P1408="","",_xlfn.MAXIFS(G:G,B:B,I1408))</f>
        <v/>
      </c>
      <c r="R1408" t="str" cm="1">
        <f t="array" ref="R1408">IF(P1408=Q1408,"",IFERROR(INDEX(E:E,MATCH(I1408&amp;Q1408,B:B&amp;G:G,0)),""))</f>
        <v/>
      </c>
    </row>
    <row r="1409" spans="2:18" x14ac:dyDescent="0.2">
      <c r="B1409" t="s">
        <v>3015</v>
      </c>
      <c r="C1409" t="str">
        <f>VLOOKUP(B1409,customer!A:B,2,FALSE)</f>
        <v>Terencio Damsell</v>
      </c>
      <c r="D1409" t="s">
        <v>3920</v>
      </c>
      <c r="E1409" t="str">
        <f>VLOOKUP(D1409,campaign!A:B,2,FALSE)</f>
        <v>ChildrenInHH</v>
      </c>
      <c r="F1409" s="9">
        <v>45037</v>
      </c>
      <c r="G1409">
        <f>VLOOKUP(D1409,campaign!A:D,4,FALSE)</f>
        <v>10</v>
      </c>
      <c r="I1409" t="s">
        <v>3429</v>
      </c>
      <c r="J1409" t="str">
        <f>VLOOKUP(I1409,B:C,2,FALSE)</f>
        <v>Nicolai Saxelby</v>
      </c>
      <c r="K1409" t="s">
        <v>3952</v>
      </c>
      <c r="L1409" t="str" cm="1">
        <f t="array" ref="L1409">INDEX(E:E,MATCH(I1409&amp;M1409,B:B&amp;F:F,0))</f>
        <v>MadeCallToRetentionTeam</v>
      </c>
      <c r="M1409" s="9">
        <f>_xlfn.MAXIFS(F:F,B:B,I1409,D:D,K1409)</f>
        <v>45087</v>
      </c>
      <c r="N1409" cm="1">
        <f t="array" ref="N1409">INDEX(G:G,MATCH(I1409&amp;K1409&amp;M1409,B:B&amp;D:D&amp;F:F,0))</f>
        <v>16</v>
      </c>
      <c r="O1409" s="9">
        <f>IF(M1409=_xlfn.MAXIFS(M:M,I:I,I1409),_xlfn.MAXIFS(M:M,I:I,I1409),"")</f>
        <v>45087</v>
      </c>
      <c r="P1409" cm="1">
        <f t="array" ref="P1409">IFERROR(INDEX(G:G,MATCH(K1409&amp;O1409,D:D&amp;F:F,0)),"")</f>
        <v>16</v>
      </c>
      <c r="Q1409">
        <f>IF(P1409="","",_xlfn.MAXIFS(G:G,B:B,I1409))</f>
        <v>25</v>
      </c>
      <c r="R1409" t="str" cm="1">
        <f t="array" ref="R1409">IF(P1409=Q1409,"",IFERROR(INDEX(E:E,MATCH(I1409&amp;Q1409,B:B&amp;G:G,0)),""))</f>
        <v>BuysViaMailOrder</v>
      </c>
    </row>
    <row r="1410" spans="2:18" x14ac:dyDescent="0.2">
      <c r="B1410" t="s">
        <v>3015</v>
      </c>
      <c r="C1410" t="str">
        <f>VLOOKUP(B1410,customer!A:B,2,FALSE)</f>
        <v>Terencio Damsell</v>
      </c>
      <c r="D1410" t="s">
        <v>3920</v>
      </c>
      <c r="E1410" t="str">
        <f>VLOOKUP(D1410,campaign!A:B,2,FALSE)</f>
        <v>ChildrenInHH</v>
      </c>
      <c r="F1410" s="9">
        <v>45059</v>
      </c>
      <c r="G1410">
        <f>VLOOKUP(D1410,campaign!A:D,4,FALSE)</f>
        <v>10</v>
      </c>
      <c r="I1410" t="s">
        <v>3098</v>
      </c>
      <c r="J1410" t="str">
        <f>VLOOKUP(I1410,B:C,2,FALSE)</f>
        <v>Nicolais Ferroli</v>
      </c>
      <c r="K1410" t="s">
        <v>3950</v>
      </c>
      <c r="L1410" t="str" cm="1">
        <f t="array" ref="L1410">INDEX(E:E,MATCH(I1410&amp;M1410,B:B&amp;F:F,0))</f>
        <v>NotNewCellphoneUser</v>
      </c>
      <c r="M1410" s="9">
        <f>_xlfn.MAXIFS(F:F,B:B,I1410,D:D,K1410)</f>
        <v>45066</v>
      </c>
      <c r="N1410" cm="1">
        <f t="array" ref="N1410">INDEX(G:G,MATCH(I1410&amp;K1410&amp;M1410,B:B&amp;D:D&amp;F:F,0))</f>
        <v>28</v>
      </c>
      <c r="O1410" s="9" t="str">
        <f>IF(M1410=_xlfn.MAXIFS(M:M,I:I,I1410),_xlfn.MAXIFS(M:M,I:I,I1410),"")</f>
        <v/>
      </c>
      <c r="P1410" t="str" cm="1">
        <f t="array" ref="P1410">IFERROR(INDEX(G:G,MATCH(K1410&amp;O1410,D:D&amp;F:F,0)),"")</f>
        <v/>
      </c>
      <c r="Q1410" t="str">
        <f>IF(P1410="","",_xlfn.MAXIFS(G:G,B:B,I1410))</f>
        <v/>
      </c>
      <c r="R1410" t="str" cm="1">
        <f t="array" ref="R1410">IF(P1410=Q1410,"",IFERROR(INDEX(E:E,MATCH(I1410&amp;Q1410,B:B&amp;G:G,0)),""))</f>
        <v/>
      </c>
    </row>
    <row r="1411" spans="2:18" x14ac:dyDescent="0.2">
      <c r="B1411" t="s">
        <v>3016</v>
      </c>
      <c r="C1411" t="str">
        <f>VLOOKUP(B1411,customer!A:B,2,FALSE)</f>
        <v>Rosy Mongeot</v>
      </c>
      <c r="D1411" t="s">
        <v>3921</v>
      </c>
      <c r="E1411" t="str">
        <f>VLOOKUP(D1411,campaign!A:B,2,FALSE)</f>
        <v>HandsetRefurbished</v>
      </c>
      <c r="F1411" s="9">
        <v>44573</v>
      </c>
      <c r="G1411">
        <f>VLOOKUP(D1411,campaign!A:D,4,FALSE)</f>
        <v>26</v>
      </c>
      <c r="I1411" t="s">
        <v>3098</v>
      </c>
      <c r="J1411" t="str">
        <f>VLOOKUP(I1411,B:C,2,FALSE)</f>
        <v>Nicolais Ferroli</v>
      </c>
      <c r="K1411" t="s">
        <v>3952</v>
      </c>
      <c r="L1411" t="str" cm="1">
        <f t="array" ref="L1411">INDEX(E:E,MATCH(I1411&amp;M1411,B:B&amp;F:F,0))</f>
        <v>MadeCallToRetentionTeam</v>
      </c>
      <c r="M1411" s="9">
        <f>_xlfn.MAXIFS(F:F,B:B,I1411,D:D,K1411)</f>
        <v>45069</v>
      </c>
      <c r="N1411" cm="1">
        <f t="array" ref="N1411">INDEX(G:G,MATCH(I1411&amp;K1411&amp;M1411,B:B&amp;D:D&amp;F:F,0))</f>
        <v>16</v>
      </c>
      <c r="O1411" s="9" t="str">
        <f>IF(M1411=_xlfn.MAXIFS(M:M,I:I,I1411),_xlfn.MAXIFS(M:M,I:I,I1411),"")</f>
        <v/>
      </c>
      <c r="P1411" t="str" cm="1">
        <f t="array" ref="P1411">IFERROR(INDEX(G:G,MATCH(K1411&amp;O1411,D:D&amp;F:F,0)),"")</f>
        <v/>
      </c>
      <c r="Q1411" t="str">
        <f>IF(P1411="","",_xlfn.MAXIFS(G:G,B:B,I1411))</f>
        <v/>
      </c>
      <c r="R1411" t="str" cm="1">
        <f t="array" ref="R1411">IF(P1411=Q1411,"",IFERROR(INDEX(E:E,MATCH(I1411&amp;Q1411,B:B&amp;G:G,0)),""))</f>
        <v/>
      </c>
    </row>
    <row r="1412" spans="2:18" x14ac:dyDescent="0.2">
      <c r="B1412" t="s">
        <v>3016</v>
      </c>
      <c r="C1412" t="str">
        <f>VLOOKUP(B1412,customer!A:B,2,FALSE)</f>
        <v>Rosy Mongeot</v>
      </c>
      <c r="D1412" t="s">
        <v>3921</v>
      </c>
      <c r="E1412" t="str">
        <f>VLOOKUP(D1412,campaign!A:B,2,FALSE)</f>
        <v>HandsetRefurbished</v>
      </c>
      <c r="F1412" s="9">
        <v>44613</v>
      </c>
      <c r="G1412">
        <f>VLOOKUP(D1412,campaign!A:D,4,FALSE)</f>
        <v>26</v>
      </c>
      <c r="I1412" t="s">
        <v>3098</v>
      </c>
      <c r="J1412" t="str">
        <f>VLOOKUP(I1412,B:C,2,FALSE)</f>
        <v>Nicolais Ferroli</v>
      </c>
      <c r="K1412" t="s">
        <v>3929</v>
      </c>
      <c r="L1412" t="str" cm="1">
        <f t="array" ref="L1412">INDEX(E:E,MATCH(I1412&amp;M1412,B:B&amp;F:F,0))</f>
        <v>NonUSTravel</v>
      </c>
      <c r="M1412" s="9">
        <f>_xlfn.MAXIFS(F:F,B:B,I1412,D:D,K1412)</f>
        <v>45072</v>
      </c>
      <c r="N1412" cm="1">
        <f t="array" ref="N1412">INDEX(G:G,MATCH(I1412&amp;K1412&amp;M1412,B:B&amp;D:D&amp;F:F,0))</f>
        <v>66</v>
      </c>
      <c r="O1412" s="9">
        <f>IF(M1412=_xlfn.MAXIFS(M:M,I:I,I1412),_xlfn.MAXIFS(M:M,I:I,I1412),"")</f>
        <v>45072</v>
      </c>
      <c r="P1412" cm="1">
        <f t="array" ref="P1412">IFERROR(INDEX(G:G,MATCH(K1412&amp;O1412,D:D&amp;F:F,0)),"")</f>
        <v>66</v>
      </c>
      <c r="Q1412">
        <f>IF(P1412="","",_xlfn.MAXIFS(G:G,B:B,I1412))</f>
        <v>66</v>
      </c>
      <c r="R1412" t="str" cm="1">
        <f t="array" ref="R1412">IF(P1412=Q1412,"",IFERROR(INDEX(E:E,MATCH(I1412&amp;Q1412,B:B&amp;G:G,0)),""))</f>
        <v/>
      </c>
    </row>
    <row r="1413" spans="2:18" x14ac:dyDescent="0.2">
      <c r="B1413" t="s">
        <v>3016</v>
      </c>
      <c r="C1413" t="str">
        <f>VLOOKUP(B1413,customer!A:B,2,FALSE)</f>
        <v>Rosy Mongeot</v>
      </c>
      <c r="D1413" t="s">
        <v>3921</v>
      </c>
      <c r="E1413" t="str">
        <f>VLOOKUP(D1413,campaign!A:B,2,FALSE)</f>
        <v>HandsetRefurbished</v>
      </c>
      <c r="F1413" s="9">
        <v>44640</v>
      </c>
      <c r="G1413">
        <f>VLOOKUP(D1413,campaign!A:D,4,FALSE)</f>
        <v>26</v>
      </c>
      <c r="I1413" t="s">
        <v>3370</v>
      </c>
      <c r="J1413" t="str">
        <f>VLOOKUP(I1413,B:C,2,FALSE)</f>
        <v>Nicolas Bussey</v>
      </c>
      <c r="K1413" t="s">
        <v>3950</v>
      </c>
      <c r="L1413" t="str" cm="1">
        <f t="array" ref="L1413">INDEX(E:E,MATCH(I1413&amp;M1413,B:B&amp;F:F,0))</f>
        <v>NotNewCellphoneUser</v>
      </c>
      <c r="M1413" s="9">
        <f>_xlfn.MAXIFS(F:F,B:B,I1413,D:D,K1413)</f>
        <v>45065</v>
      </c>
      <c r="N1413" cm="1">
        <f t="array" ref="N1413">INDEX(G:G,MATCH(I1413&amp;K1413&amp;M1413,B:B&amp;D:D&amp;F:F,0))</f>
        <v>28</v>
      </c>
      <c r="O1413" s="9">
        <f>IF(M1413=_xlfn.MAXIFS(M:M,I:I,I1413),_xlfn.MAXIFS(M:M,I:I,I1413),"")</f>
        <v>45065</v>
      </c>
      <c r="P1413" cm="1">
        <f t="array" ref="P1413">IFERROR(INDEX(G:G,MATCH(K1413&amp;O1413,D:D&amp;F:F,0)),"")</f>
        <v>28</v>
      </c>
      <c r="Q1413">
        <f>IF(P1413="","",_xlfn.MAXIFS(G:G,B:B,I1413))</f>
        <v>28</v>
      </c>
      <c r="R1413" t="str" cm="1">
        <f t="array" ref="R1413">IF(P1413=Q1413,"",IFERROR(INDEX(E:E,MATCH(I1413&amp;Q1413,B:B&amp;G:G,0)),""))</f>
        <v/>
      </c>
    </row>
    <row r="1414" spans="2:18" x14ac:dyDescent="0.2">
      <c r="B1414" t="s">
        <v>3016</v>
      </c>
      <c r="C1414" t="str">
        <f>VLOOKUP(B1414,customer!A:B,2,FALSE)</f>
        <v>Rosy Mongeot</v>
      </c>
      <c r="D1414" t="s">
        <v>3921</v>
      </c>
      <c r="E1414" t="str">
        <f>VLOOKUP(D1414,campaign!A:B,2,FALSE)</f>
        <v>HandsetRefurbished</v>
      </c>
      <c r="F1414" s="9">
        <v>44823</v>
      </c>
      <c r="G1414">
        <f>VLOOKUP(D1414,campaign!A:D,4,FALSE)</f>
        <v>26</v>
      </c>
      <c r="I1414" t="s">
        <v>3370</v>
      </c>
      <c r="J1414" t="str">
        <f>VLOOKUP(I1414,B:C,2,FALSE)</f>
        <v>Nicolas Bussey</v>
      </c>
      <c r="K1414" t="s">
        <v>3926</v>
      </c>
      <c r="L1414" t="str" cm="1">
        <f t="array" ref="L1414">INDEX(E:E,MATCH(I1414&amp;M1414,B:B&amp;F:F,0))</f>
        <v>BuysViaMailOrder</v>
      </c>
      <c r="M1414" s="9">
        <f>_xlfn.MAXIFS(F:F,B:B,I1414,D:D,K1414)</f>
        <v>45052</v>
      </c>
      <c r="N1414" cm="1">
        <f t="array" ref="N1414">INDEX(G:G,MATCH(I1414&amp;K1414&amp;M1414,B:B&amp;D:D&amp;F:F,0))</f>
        <v>25</v>
      </c>
      <c r="O1414" s="9" t="str">
        <f>IF(M1414=_xlfn.MAXIFS(M:M,I:I,I1414),_xlfn.MAXIFS(M:M,I:I,I1414),"")</f>
        <v/>
      </c>
      <c r="P1414" t="str" cm="1">
        <f t="array" ref="P1414">IFERROR(INDEX(G:G,MATCH(K1414&amp;O1414,D:D&amp;F:F,0)),"")</f>
        <v/>
      </c>
      <c r="Q1414" t="str">
        <f>IF(P1414="","",_xlfn.MAXIFS(G:G,B:B,I1414))</f>
        <v/>
      </c>
      <c r="R1414" t="str" cm="1">
        <f t="array" ref="R1414">IF(P1414=Q1414,"",IFERROR(INDEX(E:E,MATCH(I1414&amp;Q1414,B:B&amp;G:G,0)),""))</f>
        <v/>
      </c>
    </row>
    <row r="1415" spans="2:18" x14ac:dyDescent="0.2">
      <c r="B1415" t="s">
        <v>3016</v>
      </c>
      <c r="C1415" t="str">
        <f>VLOOKUP(B1415,customer!A:B,2,FALSE)</f>
        <v>Rosy Mongeot</v>
      </c>
      <c r="D1415" t="s">
        <v>3921</v>
      </c>
      <c r="E1415" t="str">
        <f>VLOOKUP(D1415,campaign!A:B,2,FALSE)</f>
        <v>HandsetRefurbished</v>
      </c>
      <c r="F1415" s="9">
        <v>44853</v>
      </c>
      <c r="G1415">
        <f>VLOOKUP(D1415,campaign!A:D,4,FALSE)</f>
        <v>26</v>
      </c>
      <c r="I1415" t="s">
        <v>3124</v>
      </c>
      <c r="J1415" t="str">
        <f>VLOOKUP(I1415,B:C,2,FALSE)</f>
        <v>Nicolis Craine</v>
      </c>
      <c r="K1415" t="s">
        <v>3950</v>
      </c>
      <c r="L1415" t="str" cm="1">
        <f t="array" ref="L1415">INDEX(E:E,MATCH(I1415&amp;M1415,B:B&amp;F:F,0))</f>
        <v>NotNewCellphoneUser</v>
      </c>
      <c r="M1415" s="9">
        <f>_xlfn.MAXIFS(F:F,B:B,I1415,D:D,K1415)</f>
        <v>45066</v>
      </c>
      <c r="N1415" cm="1">
        <f t="array" ref="N1415">INDEX(G:G,MATCH(I1415&amp;K1415&amp;M1415,B:B&amp;D:D&amp;F:F,0))</f>
        <v>28</v>
      </c>
      <c r="O1415" s="9" t="str">
        <f>IF(M1415=_xlfn.MAXIFS(M:M,I:I,I1415),_xlfn.MAXIFS(M:M,I:I,I1415),"")</f>
        <v/>
      </c>
      <c r="P1415" t="str" cm="1">
        <f t="array" ref="P1415">IFERROR(INDEX(G:G,MATCH(K1415&amp;O1415,D:D&amp;F:F,0)),"")</f>
        <v/>
      </c>
      <c r="Q1415" t="str">
        <f>IF(P1415="","",_xlfn.MAXIFS(G:G,B:B,I1415))</f>
        <v/>
      </c>
      <c r="R1415" t="str" cm="1">
        <f t="array" ref="R1415">IF(P1415=Q1415,"",IFERROR(INDEX(E:E,MATCH(I1415&amp;Q1415,B:B&amp;G:G,0)),""))</f>
        <v/>
      </c>
    </row>
    <row r="1416" spans="2:18" x14ac:dyDescent="0.2">
      <c r="B1416" t="s">
        <v>3016</v>
      </c>
      <c r="C1416" t="str">
        <f>VLOOKUP(B1416,customer!A:B,2,FALSE)</f>
        <v>Rosy Mongeot</v>
      </c>
      <c r="D1416" t="s">
        <v>3921</v>
      </c>
      <c r="E1416" t="str">
        <f>VLOOKUP(D1416,campaign!A:B,2,FALSE)</f>
        <v>HandsetRefurbished</v>
      </c>
      <c r="F1416" s="9">
        <v>44913</v>
      </c>
      <c r="G1416">
        <f>VLOOKUP(D1416,campaign!A:D,4,FALSE)</f>
        <v>26</v>
      </c>
      <c r="I1416" t="s">
        <v>3124</v>
      </c>
      <c r="J1416" t="str">
        <f>VLOOKUP(I1416,B:C,2,FALSE)</f>
        <v>Nicolis Craine</v>
      </c>
      <c r="K1416" t="s">
        <v>3952</v>
      </c>
      <c r="L1416" t="str" cm="1">
        <f t="array" ref="L1416">INDEX(E:E,MATCH(I1416&amp;M1416,B:B&amp;F:F,0))</f>
        <v>MadeCallToRetentionTeam</v>
      </c>
      <c r="M1416" s="9">
        <f>_xlfn.MAXIFS(F:F,B:B,I1416,D:D,K1416)</f>
        <v>45072</v>
      </c>
      <c r="N1416" cm="1">
        <f t="array" ref="N1416">INDEX(G:G,MATCH(I1416&amp;K1416&amp;M1416,B:B&amp;D:D&amp;F:F,0))</f>
        <v>16</v>
      </c>
      <c r="O1416" s="9">
        <f>IF(M1416=_xlfn.MAXIFS(M:M,I:I,I1416),_xlfn.MAXIFS(M:M,I:I,I1416),"")</f>
        <v>45072</v>
      </c>
      <c r="P1416" cm="1">
        <f t="array" ref="P1416">IFERROR(INDEX(G:G,MATCH(K1416&amp;O1416,D:D&amp;F:F,0)),"")</f>
        <v>16</v>
      </c>
      <c r="Q1416">
        <f>IF(P1416="","",_xlfn.MAXIFS(G:G,B:B,I1416))</f>
        <v>28</v>
      </c>
      <c r="R1416" t="str" cm="1">
        <f t="array" ref="R1416">IF(P1416=Q1416,"",IFERROR(INDEX(E:E,MATCH(I1416&amp;Q1416,B:B&amp;G:G,0)),""))</f>
        <v>NotNewCellphoneUser</v>
      </c>
    </row>
    <row r="1417" spans="2:18" x14ac:dyDescent="0.2">
      <c r="B1417" t="s">
        <v>3016</v>
      </c>
      <c r="C1417" t="str">
        <f>VLOOKUP(B1417,customer!A:B,2,FALSE)</f>
        <v>Rosy Mongeot</v>
      </c>
      <c r="D1417" t="s">
        <v>3921</v>
      </c>
      <c r="E1417" t="str">
        <f>VLOOKUP(D1417,campaign!A:B,2,FALSE)</f>
        <v>HandsetRefurbished</v>
      </c>
      <c r="F1417" s="9">
        <v>45043</v>
      </c>
      <c r="G1417">
        <f>VLOOKUP(D1417,campaign!A:D,4,FALSE)</f>
        <v>26</v>
      </c>
      <c r="I1417" t="s">
        <v>3555</v>
      </c>
      <c r="J1417" t="str">
        <f>VLOOKUP(I1417,B:C,2,FALSE)</f>
        <v>Nikki Durtnel</v>
      </c>
      <c r="K1417" t="s">
        <v>3926</v>
      </c>
      <c r="L1417" t="str" cm="1">
        <f t="array" ref="L1417">INDEX(E:E,MATCH(I1417&amp;M1417,B:B&amp;F:F,0))</f>
        <v>BuysViaMailOrder</v>
      </c>
      <c r="M1417" s="9">
        <f>_xlfn.MAXIFS(F:F,B:B,I1417,D:D,K1417)</f>
        <v>44975</v>
      </c>
      <c r="N1417" cm="1">
        <f t="array" ref="N1417">INDEX(G:G,MATCH(I1417&amp;K1417&amp;M1417,B:B&amp;D:D&amp;F:F,0))</f>
        <v>25</v>
      </c>
      <c r="O1417" s="9" t="str">
        <f>IF(M1417=_xlfn.MAXIFS(M:M,I:I,I1417),_xlfn.MAXIFS(M:M,I:I,I1417),"")</f>
        <v/>
      </c>
      <c r="P1417" t="str" cm="1">
        <f t="array" ref="P1417">IFERROR(INDEX(G:G,MATCH(K1417&amp;O1417,D:D&amp;F:F,0)),"")</f>
        <v/>
      </c>
      <c r="Q1417" t="str">
        <f>IF(P1417="","",_xlfn.MAXIFS(G:G,B:B,I1417))</f>
        <v/>
      </c>
      <c r="R1417" t="str" cm="1">
        <f t="array" ref="R1417">IF(P1417=Q1417,"",IFERROR(INDEX(E:E,MATCH(I1417&amp;Q1417,B:B&amp;G:G,0)),""))</f>
        <v/>
      </c>
    </row>
    <row r="1418" spans="2:18" x14ac:dyDescent="0.2">
      <c r="B1418" t="s">
        <v>3016</v>
      </c>
      <c r="C1418" t="str">
        <f>VLOOKUP(B1418,customer!A:B,2,FALSE)</f>
        <v>Rosy Mongeot</v>
      </c>
      <c r="D1418" t="s">
        <v>3921</v>
      </c>
      <c r="E1418" t="str">
        <f>VLOOKUP(D1418,campaign!A:B,2,FALSE)</f>
        <v>HandsetRefurbished</v>
      </c>
      <c r="F1418" s="9">
        <v>45070</v>
      </c>
      <c r="G1418">
        <f>VLOOKUP(D1418,campaign!A:D,4,FALSE)</f>
        <v>26</v>
      </c>
      <c r="I1418" t="s">
        <v>3555</v>
      </c>
      <c r="J1418" t="str">
        <f>VLOOKUP(I1418,B:C,2,FALSE)</f>
        <v>Nikki Durtnel</v>
      </c>
      <c r="K1418" t="s">
        <v>3953</v>
      </c>
      <c r="L1418" t="str" cm="1">
        <f t="array" ref="L1418">INDEX(E:E,MATCH(I1418&amp;M1418,B:B&amp;F:F,0))</f>
        <v>MaritalStatus</v>
      </c>
      <c r="M1418" s="9">
        <f>_xlfn.MAXIFS(F:F,B:B,I1418,D:D,K1418)</f>
        <v>45067</v>
      </c>
      <c r="N1418" cm="1">
        <f t="array" ref="N1418">INDEX(G:G,MATCH(I1418&amp;K1418&amp;M1418,B:B&amp;D:D&amp;F:F,0))</f>
        <v>29</v>
      </c>
      <c r="O1418" s="9">
        <f>IF(M1418=_xlfn.MAXIFS(M:M,I:I,I1418),_xlfn.MAXIFS(M:M,I:I,I1418),"")</f>
        <v>45067</v>
      </c>
      <c r="P1418" cm="1">
        <f t="array" ref="P1418">IFERROR(INDEX(G:G,MATCH(K1418&amp;O1418,D:D&amp;F:F,0)),"")</f>
        <v>29</v>
      </c>
      <c r="Q1418">
        <f>IF(P1418="","",_xlfn.MAXIFS(G:G,B:B,I1418))</f>
        <v>29</v>
      </c>
      <c r="R1418" t="str" cm="1">
        <f t="array" ref="R1418">IF(P1418=Q1418,"",IFERROR(INDEX(E:E,MATCH(I1418&amp;Q1418,B:B&amp;G:G,0)),""))</f>
        <v/>
      </c>
    </row>
    <row r="1419" spans="2:18" x14ac:dyDescent="0.2">
      <c r="B1419" t="s">
        <v>3016</v>
      </c>
      <c r="C1419" t="str">
        <f>VLOOKUP(B1419,customer!A:B,2,FALSE)</f>
        <v>Rosy Mongeot</v>
      </c>
      <c r="D1419" t="s">
        <v>3924</v>
      </c>
      <c r="E1419" t="str">
        <f>VLOOKUP(D1419,campaign!A:B,2,FALSE)</f>
        <v>RVOwner</v>
      </c>
      <c r="F1419" s="9">
        <v>44758</v>
      </c>
      <c r="G1419">
        <f>VLOOKUP(D1419,campaign!A:D,4,FALSE)</f>
        <v>22</v>
      </c>
      <c r="I1419" t="s">
        <v>3256</v>
      </c>
      <c r="J1419" t="str">
        <f>VLOOKUP(I1419,B:C,2,FALSE)</f>
        <v>Nikolaus Tetsall</v>
      </c>
      <c r="K1419" t="s">
        <v>3947</v>
      </c>
      <c r="L1419" t="str" cm="1">
        <f t="array" ref="L1419">INDEX(E:E,MATCH(I1419&amp;M1419,B:B&amp;F:F,0))</f>
        <v>OwnsComputer</v>
      </c>
      <c r="M1419" s="9">
        <f>_xlfn.MAXIFS(F:F,B:B,I1419,D:D,K1419)</f>
        <v>45080</v>
      </c>
      <c r="N1419" cm="1">
        <f t="array" ref="N1419">INDEX(G:G,MATCH(I1419&amp;K1419&amp;M1419,B:B&amp;D:D&amp;F:F,0))</f>
        <v>62</v>
      </c>
      <c r="O1419" s="9">
        <f>IF(M1419=_xlfn.MAXIFS(M:M,I:I,I1419),_xlfn.MAXIFS(M:M,I:I,I1419),"")</f>
        <v>45080</v>
      </c>
      <c r="P1419" cm="1">
        <f t="array" ref="P1419">IFERROR(INDEX(G:G,MATCH(K1419&amp;O1419,D:D&amp;F:F,0)),"")</f>
        <v>62</v>
      </c>
      <c r="Q1419">
        <f>IF(P1419="","",_xlfn.MAXIFS(G:G,B:B,I1419))</f>
        <v>62</v>
      </c>
      <c r="R1419" t="str" cm="1">
        <f t="array" ref="R1419">IF(P1419=Q1419,"",IFERROR(INDEX(E:E,MATCH(I1419&amp;Q1419,B:B&amp;G:G,0)),""))</f>
        <v/>
      </c>
    </row>
    <row r="1420" spans="2:18" x14ac:dyDescent="0.2">
      <c r="B1420" t="s">
        <v>3016</v>
      </c>
      <c r="C1420" t="str">
        <f>VLOOKUP(B1420,customer!A:B,2,FALSE)</f>
        <v>Rosy Mongeot</v>
      </c>
      <c r="D1420" t="s">
        <v>3924</v>
      </c>
      <c r="E1420" t="str">
        <f>VLOOKUP(D1420,campaign!A:B,2,FALSE)</f>
        <v>RVOwner</v>
      </c>
      <c r="F1420" s="9">
        <v>44790</v>
      </c>
      <c r="G1420">
        <f>VLOOKUP(D1420,campaign!A:D,4,FALSE)</f>
        <v>22</v>
      </c>
      <c r="I1420" t="s">
        <v>3256</v>
      </c>
      <c r="J1420" t="str">
        <f>VLOOKUP(I1420,B:C,2,FALSE)</f>
        <v>Nikolaus Tetsall</v>
      </c>
      <c r="K1420" t="s">
        <v>3927</v>
      </c>
      <c r="L1420" t="str" cm="1">
        <f t="array" ref="L1420">INDEX(E:E,MATCH(I1420&amp;M1420,B:B&amp;F:F,0))</f>
        <v>RespondsToMailOffers</v>
      </c>
      <c r="M1420" s="9">
        <f>_xlfn.MAXIFS(F:F,B:B,I1420,D:D,K1420)</f>
        <v>45055</v>
      </c>
      <c r="N1420" cm="1">
        <f t="array" ref="N1420">INDEX(G:G,MATCH(I1420&amp;K1420&amp;M1420,B:B&amp;D:D&amp;F:F,0))</f>
        <v>27</v>
      </c>
      <c r="O1420" s="9" t="str">
        <f>IF(M1420=_xlfn.MAXIFS(M:M,I:I,I1420),_xlfn.MAXIFS(M:M,I:I,I1420),"")</f>
        <v/>
      </c>
      <c r="P1420" t="str" cm="1">
        <f t="array" ref="P1420">IFERROR(INDEX(G:G,MATCH(K1420&amp;O1420,D:D&amp;F:F,0)),"")</f>
        <v/>
      </c>
      <c r="Q1420" t="str">
        <f>IF(P1420="","",_xlfn.MAXIFS(G:G,B:B,I1420))</f>
        <v/>
      </c>
      <c r="R1420" t="str" cm="1">
        <f t="array" ref="R1420">IF(P1420=Q1420,"",IFERROR(INDEX(E:E,MATCH(I1420&amp;Q1420,B:B&amp;G:G,0)),""))</f>
        <v/>
      </c>
    </row>
    <row r="1421" spans="2:18" x14ac:dyDescent="0.2">
      <c r="B1421" t="s">
        <v>3016</v>
      </c>
      <c r="C1421" t="str">
        <f>VLOOKUP(B1421,customer!A:B,2,FALSE)</f>
        <v>Rosy Mongeot</v>
      </c>
      <c r="D1421" t="s">
        <v>3924</v>
      </c>
      <c r="E1421" t="str">
        <f>VLOOKUP(D1421,campaign!A:B,2,FALSE)</f>
        <v>RVOwner</v>
      </c>
      <c r="F1421" s="9">
        <v>44821</v>
      </c>
      <c r="G1421">
        <f>VLOOKUP(D1421,campaign!A:D,4,FALSE)</f>
        <v>22</v>
      </c>
      <c r="I1421" t="s">
        <v>2997</v>
      </c>
      <c r="J1421" t="str">
        <f>VLOOKUP(I1421,B:C,2,FALSE)</f>
        <v>Noellyn Greger</v>
      </c>
      <c r="K1421" t="s">
        <v>3924</v>
      </c>
      <c r="L1421" t="str" cm="1">
        <f t="array" ref="L1421">INDEX(E:E,MATCH(I1421&amp;M1421,B:B&amp;F:F,0))</f>
        <v>RVOwner</v>
      </c>
      <c r="M1421" s="9">
        <f>_xlfn.MAXIFS(F:F,B:B,I1421,D:D,K1421)</f>
        <v>45054</v>
      </c>
      <c r="N1421" cm="1">
        <f t="array" ref="N1421">INDEX(G:G,MATCH(I1421&amp;K1421&amp;M1421,B:B&amp;D:D&amp;F:F,0))</f>
        <v>22</v>
      </c>
      <c r="O1421" s="9" t="str">
        <f>IF(M1421=_xlfn.MAXIFS(M:M,I:I,I1421),_xlfn.MAXIFS(M:M,I:I,I1421),"")</f>
        <v/>
      </c>
      <c r="P1421" t="str" cm="1">
        <f t="array" ref="P1421">IFERROR(INDEX(G:G,MATCH(K1421&amp;O1421,D:D&amp;F:F,0)),"")</f>
        <v/>
      </c>
      <c r="Q1421" t="str">
        <f>IF(P1421="","",_xlfn.MAXIFS(G:G,B:B,I1421))</f>
        <v/>
      </c>
      <c r="R1421" t="str" cm="1">
        <f t="array" ref="R1421">IF(P1421=Q1421,"",IFERROR(INDEX(E:E,MATCH(I1421&amp;Q1421,B:B&amp;G:G,0)),""))</f>
        <v/>
      </c>
    </row>
    <row r="1422" spans="2:18" x14ac:dyDescent="0.2">
      <c r="B1422" t="s">
        <v>3016</v>
      </c>
      <c r="C1422" t="str">
        <f>VLOOKUP(B1422,customer!A:B,2,FALSE)</f>
        <v>Rosy Mongeot</v>
      </c>
      <c r="D1422" t="s">
        <v>3924</v>
      </c>
      <c r="E1422" t="str">
        <f>VLOOKUP(D1422,campaign!A:B,2,FALSE)</f>
        <v>RVOwner</v>
      </c>
      <c r="F1422" s="9">
        <v>44864</v>
      </c>
      <c r="G1422">
        <f>VLOOKUP(D1422,campaign!A:D,4,FALSE)</f>
        <v>22</v>
      </c>
      <c r="I1422" t="s">
        <v>2997</v>
      </c>
      <c r="J1422" t="str">
        <f>VLOOKUP(I1422,B:C,2,FALSE)</f>
        <v>Noellyn Greger</v>
      </c>
      <c r="K1422" t="s">
        <v>3925</v>
      </c>
      <c r="L1422" t="str" cm="1">
        <f t="array" ref="L1422">INDEX(E:E,MATCH(I1422&amp;M1422,B:B&amp;F:F,0))</f>
        <v>Homeownership</v>
      </c>
      <c r="M1422" s="9">
        <f>_xlfn.MAXIFS(F:F,B:B,I1422,D:D,K1422)</f>
        <v>45081</v>
      </c>
      <c r="N1422" cm="1">
        <f t="array" ref="N1422">INDEX(G:G,MATCH(I1422&amp;K1422&amp;M1422,B:B&amp;D:D&amp;F:F,0))</f>
        <v>13</v>
      </c>
      <c r="O1422" s="9">
        <f>IF(M1422=_xlfn.MAXIFS(M:M,I:I,I1422),_xlfn.MAXIFS(M:M,I:I,I1422),"")</f>
        <v>45081</v>
      </c>
      <c r="P1422" cm="1">
        <f t="array" ref="P1422">IFERROR(INDEX(G:G,MATCH(K1422&amp;O1422,D:D&amp;F:F,0)),"")</f>
        <v>13</v>
      </c>
      <c r="Q1422">
        <f>IF(P1422="","",_xlfn.MAXIFS(G:G,B:B,I1422))</f>
        <v>22</v>
      </c>
      <c r="R1422" t="str" cm="1">
        <f t="array" ref="R1422">IF(P1422=Q1422,"",IFERROR(INDEX(E:E,MATCH(I1422&amp;Q1422,B:B&amp;G:G,0)),""))</f>
        <v>RVOwner</v>
      </c>
    </row>
    <row r="1423" spans="2:18" x14ac:dyDescent="0.2">
      <c r="B1423" t="s">
        <v>3016</v>
      </c>
      <c r="C1423" t="str">
        <f>VLOOKUP(B1423,customer!A:B,2,FALSE)</f>
        <v>Rosy Mongeot</v>
      </c>
      <c r="D1423" t="s">
        <v>3924</v>
      </c>
      <c r="E1423" t="str">
        <f>VLOOKUP(D1423,campaign!A:B,2,FALSE)</f>
        <v>RVOwner</v>
      </c>
      <c r="F1423" s="9">
        <v>44885</v>
      </c>
      <c r="G1423">
        <f>VLOOKUP(D1423,campaign!A:D,4,FALSE)</f>
        <v>22</v>
      </c>
      <c r="I1423" t="s">
        <v>3211</v>
      </c>
      <c r="J1423" t="str">
        <f>VLOOKUP(I1423,B:C,2,FALSE)</f>
        <v>Noellyn Vaudin</v>
      </c>
      <c r="K1423" t="s">
        <v>3924</v>
      </c>
      <c r="L1423" t="str" cm="1">
        <f t="array" ref="L1423">INDEX(E:E,MATCH(I1423&amp;M1423,B:B&amp;F:F,0))</f>
        <v>RVOwner</v>
      </c>
      <c r="M1423" s="9">
        <f>_xlfn.MAXIFS(F:F,B:B,I1423,D:D,K1423)</f>
        <v>45025</v>
      </c>
      <c r="N1423" cm="1">
        <f t="array" ref="N1423">INDEX(G:G,MATCH(I1423&amp;K1423&amp;M1423,B:B&amp;D:D&amp;F:F,0))</f>
        <v>22</v>
      </c>
      <c r="O1423" s="9" t="str">
        <f>IF(M1423=_xlfn.MAXIFS(M:M,I:I,I1423),_xlfn.MAXIFS(M:M,I:I,I1423),"")</f>
        <v/>
      </c>
      <c r="P1423" t="str" cm="1">
        <f t="array" ref="P1423">IFERROR(INDEX(G:G,MATCH(K1423&amp;O1423,D:D&amp;F:F,0)),"")</f>
        <v/>
      </c>
      <c r="Q1423" t="str">
        <f>IF(P1423="","",_xlfn.MAXIFS(G:G,B:B,I1423))</f>
        <v/>
      </c>
      <c r="R1423" t="str" cm="1">
        <f t="array" ref="R1423">IF(P1423=Q1423,"",IFERROR(INDEX(E:E,MATCH(I1423&amp;Q1423,B:B&amp;G:G,0)),""))</f>
        <v/>
      </c>
    </row>
    <row r="1424" spans="2:18" x14ac:dyDescent="0.2">
      <c r="B1424" t="s">
        <v>3016</v>
      </c>
      <c r="C1424" t="str">
        <f>VLOOKUP(B1424,customer!A:B,2,FALSE)</f>
        <v>Rosy Mongeot</v>
      </c>
      <c r="D1424" t="s">
        <v>3924</v>
      </c>
      <c r="E1424" t="str">
        <f>VLOOKUP(D1424,campaign!A:B,2,FALSE)</f>
        <v>RVOwner</v>
      </c>
      <c r="F1424" s="9">
        <v>44915</v>
      </c>
      <c r="G1424">
        <f>VLOOKUP(D1424,campaign!A:D,4,FALSE)</f>
        <v>22</v>
      </c>
      <c r="I1424" t="s">
        <v>3211</v>
      </c>
      <c r="J1424" t="str">
        <f>VLOOKUP(I1424,B:C,2,FALSE)</f>
        <v>Noellyn Vaudin</v>
      </c>
      <c r="K1424" t="s">
        <v>3953</v>
      </c>
      <c r="L1424" t="str" cm="1">
        <f t="array" ref="L1424">INDEX(E:E,MATCH(I1424&amp;M1424,B:B&amp;F:F,0))</f>
        <v>MaritalStatus</v>
      </c>
      <c r="M1424" s="9">
        <f>_xlfn.MAXIFS(F:F,B:B,I1424,D:D,K1424)</f>
        <v>45038</v>
      </c>
      <c r="N1424" cm="1">
        <f t="array" ref="N1424">INDEX(G:G,MATCH(I1424&amp;K1424&amp;M1424,B:B&amp;D:D&amp;F:F,0))</f>
        <v>29</v>
      </c>
      <c r="O1424" s="9">
        <f>IF(M1424=_xlfn.MAXIFS(M:M,I:I,I1424),_xlfn.MAXIFS(M:M,I:I,I1424),"")</f>
        <v>45038</v>
      </c>
      <c r="P1424" cm="1">
        <f t="array" ref="P1424">IFERROR(INDEX(G:G,MATCH(K1424&amp;O1424,D:D&amp;F:F,0)),"")</f>
        <v>29</v>
      </c>
      <c r="Q1424">
        <f>IF(P1424="","",_xlfn.MAXIFS(G:G,B:B,I1424))</f>
        <v>29</v>
      </c>
      <c r="R1424" t="str" cm="1">
        <f t="array" ref="R1424">IF(P1424=Q1424,"",IFERROR(INDEX(E:E,MATCH(I1424&amp;Q1424,B:B&amp;G:G,0)),""))</f>
        <v/>
      </c>
    </row>
    <row r="1425" spans="2:18" x14ac:dyDescent="0.2">
      <c r="B1425" t="s">
        <v>3016</v>
      </c>
      <c r="C1425" t="str">
        <f>VLOOKUP(B1425,customer!A:B,2,FALSE)</f>
        <v>Rosy Mongeot</v>
      </c>
      <c r="D1425" t="s">
        <v>3924</v>
      </c>
      <c r="E1425" t="str">
        <f>VLOOKUP(D1425,campaign!A:B,2,FALSE)</f>
        <v>RVOwner</v>
      </c>
      <c r="F1425" s="9">
        <v>44952</v>
      </c>
      <c r="G1425">
        <f>VLOOKUP(D1425,campaign!A:D,4,FALSE)</f>
        <v>22</v>
      </c>
      <c r="I1425" t="s">
        <v>3184</v>
      </c>
      <c r="J1425" t="str">
        <f>VLOOKUP(I1425,B:C,2,FALSE)</f>
        <v>Northrop Domini</v>
      </c>
      <c r="K1425" t="s">
        <v>3929</v>
      </c>
      <c r="L1425" t="str" cm="1">
        <f t="array" ref="L1425">INDEX(E:E,MATCH(I1425&amp;M1425,B:B&amp;F:F,0))</f>
        <v>NonUSTravel</v>
      </c>
      <c r="M1425" s="9">
        <f>_xlfn.MAXIFS(F:F,B:B,I1425,D:D,K1425)</f>
        <v>45046</v>
      </c>
      <c r="N1425" cm="1">
        <f t="array" ref="N1425">INDEX(G:G,MATCH(I1425&amp;K1425&amp;M1425,B:B&amp;D:D&amp;F:F,0))</f>
        <v>66</v>
      </c>
      <c r="O1425" s="9">
        <f>IF(M1425=_xlfn.MAXIFS(M:M,I:I,I1425),_xlfn.MAXIFS(M:M,I:I,I1425),"")</f>
        <v>45046</v>
      </c>
      <c r="P1425" cm="1">
        <f t="array" ref="P1425">IFERROR(INDEX(G:G,MATCH(K1425&amp;O1425,D:D&amp;F:F,0)),"")</f>
        <v>66</v>
      </c>
      <c r="Q1425">
        <f>IF(P1425="","",_xlfn.MAXIFS(G:G,B:B,I1425))</f>
        <v>66</v>
      </c>
      <c r="R1425" t="str" cm="1">
        <f t="array" ref="R1425">IF(P1425=Q1425,"",IFERROR(INDEX(E:E,MATCH(I1425&amp;Q1425,B:B&amp;G:G,0)),""))</f>
        <v/>
      </c>
    </row>
    <row r="1426" spans="2:18" x14ac:dyDescent="0.2">
      <c r="B1426" t="s">
        <v>3016</v>
      </c>
      <c r="C1426" t="str">
        <f>VLOOKUP(B1426,customer!A:B,2,FALSE)</f>
        <v>Rosy Mongeot</v>
      </c>
      <c r="D1426" t="s">
        <v>3924</v>
      </c>
      <c r="E1426" t="str">
        <f>VLOOKUP(D1426,campaign!A:B,2,FALSE)</f>
        <v>RVOwner</v>
      </c>
      <c r="F1426" s="9">
        <v>45067</v>
      </c>
      <c r="G1426">
        <f>VLOOKUP(D1426,campaign!A:D,4,FALSE)</f>
        <v>22</v>
      </c>
      <c r="I1426" t="s">
        <v>3542</v>
      </c>
      <c r="J1426" t="str">
        <f>VLOOKUP(I1426,B:C,2,FALSE)</f>
        <v>Nowell Bryden</v>
      </c>
      <c r="K1426" t="s">
        <v>3929</v>
      </c>
      <c r="L1426" t="str" cm="1">
        <f t="array" ref="L1426">INDEX(E:E,MATCH(I1426&amp;M1426,B:B&amp;F:F,0))</f>
        <v>NonUSTravel</v>
      </c>
      <c r="M1426" s="9">
        <f>_xlfn.MAXIFS(F:F,B:B,I1426,D:D,K1426)</f>
        <v>45068</v>
      </c>
      <c r="N1426" cm="1">
        <f t="array" ref="N1426">INDEX(G:G,MATCH(I1426&amp;K1426&amp;M1426,B:B&amp;D:D&amp;F:F,0))</f>
        <v>66</v>
      </c>
      <c r="O1426" s="9">
        <f>IF(M1426=_xlfn.MAXIFS(M:M,I:I,I1426),_xlfn.MAXIFS(M:M,I:I,I1426),"")</f>
        <v>45068</v>
      </c>
      <c r="P1426" cm="1">
        <f t="array" ref="P1426">IFERROR(INDEX(G:G,MATCH(K1426&amp;O1426,D:D&amp;F:F,0)),"")</f>
        <v>66</v>
      </c>
      <c r="Q1426">
        <f>IF(P1426="","",_xlfn.MAXIFS(G:G,B:B,I1426))</f>
        <v>66</v>
      </c>
      <c r="R1426" t="str" cm="1">
        <f t="array" ref="R1426">IF(P1426=Q1426,"",IFERROR(INDEX(E:E,MATCH(I1426&amp;Q1426,B:B&amp;G:G,0)),""))</f>
        <v/>
      </c>
    </row>
    <row r="1427" spans="2:18" x14ac:dyDescent="0.2">
      <c r="B1427" t="s">
        <v>3016</v>
      </c>
      <c r="C1427" t="str">
        <f>VLOOKUP(B1427,customer!A:B,2,FALSE)</f>
        <v>Rosy Mongeot</v>
      </c>
      <c r="D1427" t="s">
        <v>3947</v>
      </c>
      <c r="E1427" t="str">
        <f>VLOOKUP(D1427,campaign!A:B,2,FALSE)</f>
        <v>OwnsComputer</v>
      </c>
      <c r="F1427" s="9">
        <v>45021</v>
      </c>
      <c r="G1427">
        <f>VLOOKUP(D1427,campaign!A:D,4,FALSE)</f>
        <v>62</v>
      </c>
      <c r="I1427" t="s">
        <v>3542</v>
      </c>
      <c r="J1427" t="str">
        <f>VLOOKUP(I1427,B:C,2,FALSE)</f>
        <v>Nowell Bryden</v>
      </c>
      <c r="K1427" t="s">
        <v>3920</v>
      </c>
      <c r="L1427" t="str" cm="1">
        <f t="array" ref="L1427">INDEX(E:E,MATCH(I1427&amp;M1427,B:B&amp;F:F,0))</f>
        <v>ChildrenInHH</v>
      </c>
      <c r="M1427" s="9">
        <f>_xlfn.MAXIFS(F:F,B:B,I1427,D:D,K1427)</f>
        <v>45055</v>
      </c>
      <c r="N1427" cm="1">
        <f t="array" ref="N1427">INDEX(G:G,MATCH(I1427&amp;K1427&amp;M1427,B:B&amp;D:D&amp;F:F,0))</f>
        <v>10</v>
      </c>
      <c r="O1427" s="9" t="str">
        <f>IF(M1427=_xlfn.MAXIFS(M:M,I:I,I1427),_xlfn.MAXIFS(M:M,I:I,I1427),"")</f>
        <v/>
      </c>
      <c r="P1427" t="str" cm="1">
        <f t="array" ref="P1427">IFERROR(INDEX(G:G,MATCH(K1427&amp;O1427,D:D&amp;F:F,0)),"")</f>
        <v/>
      </c>
      <c r="Q1427" t="str">
        <f>IF(P1427="","",_xlfn.MAXIFS(G:G,B:B,I1427))</f>
        <v/>
      </c>
      <c r="R1427" t="str" cm="1">
        <f t="array" ref="R1427">IF(P1427=Q1427,"",IFERROR(INDEX(E:E,MATCH(I1427&amp;Q1427,B:B&amp;G:G,0)),""))</f>
        <v/>
      </c>
    </row>
    <row r="1428" spans="2:18" x14ac:dyDescent="0.2">
      <c r="B1428" t="s">
        <v>3016</v>
      </c>
      <c r="C1428" t="str">
        <f>VLOOKUP(B1428,customer!A:B,2,FALSE)</f>
        <v>Rosy Mongeot</v>
      </c>
      <c r="D1428" t="s">
        <v>3947</v>
      </c>
      <c r="E1428" t="str">
        <f>VLOOKUP(D1428,campaign!A:B,2,FALSE)</f>
        <v>OwnsComputer</v>
      </c>
      <c r="F1428" s="9">
        <v>45057</v>
      </c>
      <c r="G1428">
        <f>VLOOKUP(D1428,campaign!A:D,4,FALSE)</f>
        <v>62</v>
      </c>
      <c r="I1428" t="s">
        <v>3473</v>
      </c>
      <c r="J1428" t="str">
        <f>VLOOKUP(I1428,B:C,2,FALSE)</f>
        <v>Nye MacRirie</v>
      </c>
      <c r="K1428" t="s">
        <v>3949</v>
      </c>
      <c r="L1428" t="str" cm="1">
        <f t="array" ref="L1428">INDEX(E:E,MATCH(I1428&amp;M1428,B:B&amp;F:F,0))</f>
        <v>NewCellphoneUser</v>
      </c>
      <c r="M1428" s="9">
        <f>_xlfn.MAXIFS(F:F,B:B,I1428,D:D,K1428)</f>
        <v>45049</v>
      </c>
      <c r="N1428" cm="1">
        <f t="array" ref="N1428">INDEX(G:G,MATCH(I1428&amp;K1428&amp;M1428,B:B&amp;D:D&amp;F:F,0))</f>
        <v>25</v>
      </c>
      <c r="O1428" s="9" t="str">
        <f>IF(M1428=_xlfn.MAXIFS(M:M,I:I,I1428),_xlfn.MAXIFS(M:M,I:I,I1428),"")</f>
        <v/>
      </c>
      <c r="P1428" t="str" cm="1">
        <f t="array" ref="P1428">IFERROR(INDEX(G:G,MATCH(K1428&amp;O1428,D:D&amp;F:F,0)),"")</f>
        <v/>
      </c>
      <c r="Q1428" t="str">
        <f>IF(P1428="","",_xlfn.MAXIFS(G:G,B:B,I1428))</f>
        <v/>
      </c>
      <c r="R1428" t="str" cm="1">
        <f t="array" ref="R1428">IF(P1428=Q1428,"",IFERROR(INDEX(E:E,MATCH(I1428&amp;Q1428,B:B&amp;G:G,0)),""))</f>
        <v/>
      </c>
    </row>
    <row r="1429" spans="2:18" x14ac:dyDescent="0.2">
      <c r="B1429" t="s">
        <v>3017</v>
      </c>
      <c r="C1429" t="str">
        <f>VLOOKUP(B1429,customer!A:B,2,FALSE)</f>
        <v>Ashli Lawrie</v>
      </c>
      <c r="D1429" t="s">
        <v>3947</v>
      </c>
      <c r="E1429" t="str">
        <f>VLOOKUP(D1429,campaign!A:B,2,FALSE)</f>
        <v>OwnsComputer</v>
      </c>
      <c r="F1429" s="9">
        <v>44617</v>
      </c>
      <c r="G1429">
        <f>VLOOKUP(D1429,campaign!A:D,4,FALSE)</f>
        <v>62</v>
      </c>
      <c r="I1429" t="s">
        <v>3473</v>
      </c>
      <c r="J1429" t="str">
        <f>VLOOKUP(I1429,B:C,2,FALSE)</f>
        <v>Nye MacRirie</v>
      </c>
      <c r="K1429" t="s">
        <v>3925</v>
      </c>
      <c r="L1429" t="str" cm="1">
        <f t="array" ref="L1429">INDEX(E:E,MATCH(I1429&amp;M1429,B:B&amp;F:F,0))</f>
        <v>Homeownership</v>
      </c>
      <c r="M1429" s="9">
        <f>_xlfn.MAXIFS(F:F,B:B,I1429,D:D,K1429)</f>
        <v>45080</v>
      </c>
      <c r="N1429" cm="1">
        <f t="array" ref="N1429">INDEX(G:G,MATCH(I1429&amp;K1429&amp;M1429,B:B&amp;D:D&amp;F:F,0))</f>
        <v>13</v>
      </c>
      <c r="O1429" s="9">
        <f>IF(M1429=_xlfn.MAXIFS(M:M,I:I,I1429),_xlfn.MAXIFS(M:M,I:I,I1429),"")</f>
        <v>45080</v>
      </c>
      <c r="P1429" cm="1">
        <f t="array" ref="P1429">IFERROR(INDEX(G:G,MATCH(K1429&amp;O1429,D:D&amp;F:F,0)),"")</f>
        <v>13</v>
      </c>
      <c r="Q1429">
        <f>IF(P1429="","",_xlfn.MAXIFS(G:G,B:B,I1429))</f>
        <v>25</v>
      </c>
      <c r="R1429" t="str" cm="1">
        <f t="array" ref="R1429">IF(P1429=Q1429,"",IFERROR(INDEX(E:E,MATCH(I1429&amp;Q1429,B:B&amp;G:G,0)),""))</f>
        <v>NewCellphoneUser</v>
      </c>
    </row>
    <row r="1430" spans="2:18" x14ac:dyDescent="0.2">
      <c r="B1430" t="s">
        <v>3017</v>
      </c>
      <c r="C1430" t="str">
        <f>VLOOKUP(B1430,customer!A:B,2,FALSE)</f>
        <v>Ashli Lawrie</v>
      </c>
      <c r="D1430" t="s">
        <v>3947</v>
      </c>
      <c r="E1430" t="str">
        <f>VLOOKUP(D1430,campaign!A:B,2,FALSE)</f>
        <v>OwnsComputer</v>
      </c>
      <c r="F1430" s="9">
        <v>44655</v>
      </c>
      <c r="G1430">
        <f>VLOOKUP(D1430,campaign!A:D,4,FALSE)</f>
        <v>62</v>
      </c>
      <c r="I1430" t="s">
        <v>3660</v>
      </c>
      <c r="J1430" t="str">
        <f>VLOOKUP(I1430,B:C,2,FALSE)</f>
        <v>Octavius Lobe</v>
      </c>
      <c r="K1430" t="s">
        <v>3923</v>
      </c>
      <c r="L1430" t="str" cm="1">
        <f t="array" ref="L1430">INDEX(E:E,MATCH(I1430&amp;M1430,B:B&amp;F:F,0))</f>
        <v>TruckOwner</v>
      </c>
      <c r="M1430" s="9">
        <f>_xlfn.MAXIFS(F:F,B:B,I1430,D:D,K1430)</f>
        <v>45062</v>
      </c>
      <c r="N1430" cm="1">
        <f t="array" ref="N1430">INDEX(G:G,MATCH(I1430&amp;K1430&amp;M1430,B:B&amp;D:D&amp;F:F,0))</f>
        <v>26</v>
      </c>
      <c r="O1430" s="9" t="str">
        <f>IF(M1430=_xlfn.MAXIFS(M:M,I:I,I1430),_xlfn.MAXIFS(M:M,I:I,I1430),"")</f>
        <v/>
      </c>
      <c r="P1430" t="str" cm="1">
        <f t="array" ref="P1430">IFERROR(INDEX(G:G,MATCH(K1430&amp;O1430,D:D&amp;F:F,0)),"")</f>
        <v/>
      </c>
      <c r="Q1430" t="str">
        <f>IF(P1430="","",_xlfn.MAXIFS(G:G,B:B,I1430))</f>
        <v/>
      </c>
      <c r="R1430" t="str" cm="1">
        <f t="array" ref="R1430">IF(P1430=Q1430,"",IFERROR(INDEX(E:E,MATCH(I1430&amp;Q1430,B:B&amp;G:G,0)),""))</f>
        <v/>
      </c>
    </row>
    <row r="1431" spans="2:18" x14ac:dyDescent="0.2">
      <c r="B1431" t="s">
        <v>3017</v>
      </c>
      <c r="C1431" t="str">
        <f>VLOOKUP(B1431,customer!A:B,2,FALSE)</f>
        <v>Ashli Lawrie</v>
      </c>
      <c r="D1431" t="s">
        <v>3947</v>
      </c>
      <c r="E1431" t="str">
        <f>VLOOKUP(D1431,campaign!A:B,2,FALSE)</f>
        <v>OwnsComputer</v>
      </c>
      <c r="F1431" s="9">
        <v>44771</v>
      </c>
      <c r="G1431">
        <f>VLOOKUP(D1431,campaign!A:D,4,FALSE)</f>
        <v>62</v>
      </c>
      <c r="I1431" t="s">
        <v>3660</v>
      </c>
      <c r="J1431" t="str">
        <f>VLOOKUP(I1431,B:C,2,FALSE)</f>
        <v>Octavius Lobe</v>
      </c>
      <c r="K1431" t="s">
        <v>3924</v>
      </c>
      <c r="L1431" t="str" cm="1">
        <f t="array" ref="L1431">INDEX(E:E,MATCH(I1431&amp;M1431,B:B&amp;F:F,0))</f>
        <v>RVOwner</v>
      </c>
      <c r="M1431" s="9">
        <f>_xlfn.MAXIFS(F:F,B:B,I1431,D:D,K1431)</f>
        <v>45074</v>
      </c>
      <c r="N1431" cm="1">
        <f t="array" ref="N1431">INDEX(G:G,MATCH(I1431&amp;K1431&amp;M1431,B:B&amp;D:D&amp;F:F,0))</f>
        <v>22</v>
      </c>
      <c r="O1431" s="9">
        <f>IF(M1431=_xlfn.MAXIFS(M:M,I:I,I1431),_xlfn.MAXIFS(M:M,I:I,I1431),"")</f>
        <v>45074</v>
      </c>
      <c r="P1431" cm="1">
        <f t="array" ref="P1431">IFERROR(INDEX(G:G,MATCH(K1431&amp;O1431,D:D&amp;F:F,0)),"")</f>
        <v>22</v>
      </c>
      <c r="Q1431">
        <f>IF(P1431="","",_xlfn.MAXIFS(G:G,B:B,I1431))</f>
        <v>26</v>
      </c>
      <c r="R1431" t="str" cm="1">
        <f t="array" ref="R1431">IF(P1431=Q1431,"",IFERROR(INDEX(E:E,MATCH(I1431&amp;Q1431,B:B&amp;G:G,0)),""))</f>
        <v>TruckOwner</v>
      </c>
    </row>
    <row r="1432" spans="2:18" x14ac:dyDescent="0.2">
      <c r="B1432" t="s">
        <v>3017</v>
      </c>
      <c r="C1432" t="str">
        <f>VLOOKUP(B1432,customer!A:B,2,FALSE)</f>
        <v>Ashli Lawrie</v>
      </c>
      <c r="D1432" t="s">
        <v>3947</v>
      </c>
      <c r="E1432" t="str">
        <f>VLOOKUP(D1432,campaign!A:B,2,FALSE)</f>
        <v>OwnsComputer</v>
      </c>
      <c r="F1432" s="9">
        <v>44774</v>
      </c>
      <c r="G1432">
        <f>VLOOKUP(D1432,campaign!A:D,4,FALSE)</f>
        <v>62</v>
      </c>
      <c r="I1432" t="s">
        <v>3760</v>
      </c>
      <c r="J1432" t="str">
        <f>VLOOKUP(I1432,B:C,2,FALSE)</f>
        <v>Odella Clemmett</v>
      </c>
      <c r="K1432" t="s">
        <v>3925</v>
      </c>
      <c r="L1432" t="str" cm="1">
        <f t="array" ref="L1432">INDEX(E:E,MATCH(I1432&amp;M1432,B:B&amp;F:F,0))</f>
        <v>Homeownership</v>
      </c>
      <c r="M1432" s="9">
        <f>_xlfn.MAXIFS(F:F,B:B,I1432,D:D,K1432)</f>
        <v>45079</v>
      </c>
      <c r="N1432" cm="1">
        <f t="array" ref="N1432">INDEX(G:G,MATCH(I1432&amp;K1432&amp;M1432,B:B&amp;D:D&amp;F:F,0))</f>
        <v>13</v>
      </c>
      <c r="O1432" s="9">
        <f>IF(M1432=_xlfn.MAXIFS(M:M,I:I,I1432),_xlfn.MAXIFS(M:M,I:I,I1432),"")</f>
        <v>45079</v>
      </c>
      <c r="P1432" cm="1">
        <f t="array" ref="P1432">IFERROR(INDEX(G:G,MATCH(K1432&amp;O1432,D:D&amp;F:F,0)),"")</f>
        <v>13</v>
      </c>
      <c r="Q1432">
        <f>IF(P1432="","",_xlfn.MAXIFS(G:G,B:B,I1432))</f>
        <v>22</v>
      </c>
      <c r="R1432" t="str" cm="1">
        <f t="array" ref="R1432">IF(P1432=Q1432,"",IFERROR(INDEX(E:E,MATCH(I1432&amp;Q1432,B:B&amp;G:G,0)),""))</f>
        <v>RVOwner</v>
      </c>
    </row>
    <row r="1433" spans="2:18" x14ac:dyDescent="0.2">
      <c r="B1433" t="s">
        <v>3017</v>
      </c>
      <c r="C1433" t="str">
        <f>VLOOKUP(B1433,customer!A:B,2,FALSE)</f>
        <v>Ashli Lawrie</v>
      </c>
      <c r="D1433" t="s">
        <v>3947</v>
      </c>
      <c r="E1433" t="str">
        <f>VLOOKUP(D1433,campaign!A:B,2,FALSE)</f>
        <v>OwnsComputer</v>
      </c>
      <c r="F1433" s="9">
        <v>44833</v>
      </c>
      <c r="G1433">
        <f>VLOOKUP(D1433,campaign!A:D,4,FALSE)</f>
        <v>62</v>
      </c>
      <c r="I1433" t="s">
        <v>3760</v>
      </c>
      <c r="J1433" t="str">
        <f>VLOOKUP(I1433,B:C,2,FALSE)</f>
        <v>Odella Clemmett</v>
      </c>
      <c r="K1433" t="s">
        <v>3924</v>
      </c>
      <c r="L1433" t="str" cm="1">
        <f t="array" ref="L1433">INDEX(E:E,MATCH(I1433&amp;M1433,B:B&amp;F:F,0))</f>
        <v>RVOwner</v>
      </c>
      <c r="M1433" s="9">
        <f>_xlfn.MAXIFS(F:F,B:B,I1433,D:D,K1433)</f>
        <v>45059</v>
      </c>
      <c r="N1433" cm="1">
        <f t="array" ref="N1433">INDEX(G:G,MATCH(I1433&amp;K1433&amp;M1433,B:B&amp;D:D&amp;F:F,0))</f>
        <v>22</v>
      </c>
      <c r="O1433" s="9" t="str">
        <f>IF(M1433=_xlfn.MAXIFS(M:M,I:I,I1433),_xlfn.MAXIFS(M:M,I:I,I1433),"")</f>
        <v/>
      </c>
      <c r="P1433" t="str" cm="1">
        <f t="array" ref="P1433">IFERROR(INDEX(G:G,MATCH(K1433&amp;O1433,D:D&amp;F:F,0)),"")</f>
        <v/>
      </c>
      <c r="Q1433" t="str">
        <f>IF(P1433="","",_xlfn.MAXIFS(G:G,B:B,I1433))</f>
        <v/>
      </c>
      <c r="R1433" t="str" cm="1">
        <f t="array" ref="R1433">IF(P1433=Q1433,"",IFERROR(INDEX(E:E,MATCH(I1433&amp;Q1433,B:B&amp;G:G,0)),""))</f>
        <v/>
      </c>
    </row>
    <row r="1434" spans="2:18" x14ac:dyDescent="0.2">
      <c r="B1434" t="s">
        <v>3017</v>
      </c>
      <c r="C1434" t="str">
        <f>VLOOKUP(B1434,customer!A:B,2,FALSE)</f>
        <v>Ashli Lawrie</v>
      </c>
      <c r="D1434" t="s">
        <v>3947</v>
      </c>
      <c r="E1434" t="str">
        <f>VLOOKUP(D1434,campaign!A:B,2,FALSE)</f>
        <v>OwnsComputer</v>
      </c>
      <c r="F1434" s="9">
        <v>44863</v>
      </c>
      <c r="G1434">
        <f>VLOOKUP(D1434,campaign!A:D,4,FALSE)</f>
        <v>62</v>
      </c>
      <c r="I1434" t="s">
        <v>3388</v>
      </c>
      <c r="J1434" t="str">
        <f>VLOOKUP(I1434,B:C,2,FALSE)</f>
        <v>Ody Fronzek</v>
      </c>
      <c r="K1434" t="s">
        <v>3952</v>
      </c>
      <c r="L1434" t="str" cm="1">
        <f t="array" ref="L1434">INDEX(E:E,MATCH(I1434&amp;M1434,B:B&amp;F:F,0))</f>
        <v>MadeCallToRetentionTeam</v>
      </c>
      <c r="M1434" s="9">
        <f>_xlfn.MAXIFS(F:F,B:B,I1434,D:D,K1434)</f>
        <v>45052</v>
      </c>
      <c r="N1434" cm="1">
        <f t="array" ref="N1434">INDEX(G:G,MATCH(I1434&amp;K1434&amp;M1434,B:B&amp;D:D&amp;F:F,0))</f>
        <v>16</v>
      </c>
      <c r="O1434" s="9" t="str">
        <f>IF(M1434=_xlfn.MAXIFS(M:M,I:I,I1434),_xlfn.MAXIFS(M:M,I:I,I1434),"")</f>
        <v/>
      </c>
      <c r="P1434" t="str" cm="1">
        <f t="array" ref="P1434">IFERROR(INDEX(G:G,MATCH(K1434&amp;O1434,D:D&amp;F:F,0)),"")</f>
        <v/>
      </c>
      <c r="Q1434" t="str">
        <f>IF(P1434="","",_xlfn.MAXIFS(G:G,B:B,I1434))</f>
        <v/>
      </c>
      <c r="R1434" t="str" cm="1">
        <f t="array" ref="R1434">IF(P1434=Q1434,"",IFERROR(INDEX(E:E,MATCH(I1434&amp;Q1434,B:B&amp;G:G,0)),""))</f>
        <v/>
      </c>
    </row>
    <row r="1435" spans="2:18" x14ac:dyDescent="0.2">
      <c r="B1435" t="s">
        <v>3017</v>
      </c>
      <c r="C1435" t="str">
        <f>VLOOKUP(B1435,customer!A:B,2,FALSE)</f>
        <v>Ashli Lawrie</v>
      </c>
      <c r="D1435" t="s">
        <v>3947</v>
      </c>
      <c r="E1435" t="str">
        <f>VLOOKUP(D1435,campaign!A:B,2,FALSE)</f>
        <v>OwnsComputer</v>
      </c>
      <c r="F1435" s="9">
        <v>44895</v>
      </c>
      <c r="G1435">
        <f>VLOOKUP(D1435,campaign!A:D,4,FALSE)</f>
        <v>62</v>
      </c>
      <c r="I1435" t="s">
        <v>3388</v>
      </c>
      <c r="J1435" t="str">
        <f>VLOOKUP(I1435,B:C,2,FALSE)</f>
        <v>Ody Fronzek</v>
      </c>
      <c r="K1435" t="s">
        <v>3926</v>
      </c>
      <c r="L1435" t="str" cm="1">
        <f t="array" ref="L1435">INDEX(E:E,MATCH(I1435&amp;M1435,B:B&amp;F:F,0))</f>
        <v>BuysViaMailOrder</v>
      </c>
      <c r="M1435" s="9">
        <f>_xlfn.MAXIFS(F:F,B:B,I1435,D:D,K1435)</f>
        <v>45078</v>
      </c>
      <c r="N1435" cm="1">
        <f t="array" ref="N1435">INDEX(G:G,MATCH(I1435&amp;K1435&amp;M1435,B:B&amp;D:D&amp;F:F,0))</f>
        <v>25</v>
      </c>
      <c r="O1435" s="9">
        <f>IF(M1435=_xlfn.MAXIFS(M:M,I:I,I1435),_xlfn.MAXIFS(M:M,I:I,I1435),"")</f>
        <v>45078</v>
      </c>
      <c r="P1435" cm="1">
        <f t="array" ref="P1435">IFERROR(INDEX(G:G,MATCH(K1435&amp;O1435,D:D&amp;F:F,0)),"")</f>
        <v>25</v>
      </c>
      <c r="Q1435">
        <f>IF(P1435="","",_xlfn.MAXIFS(G:G,B:B,I1435))</f>
        <v>25</v>
      </c>
      <c r="R1435" t="str" cm="1">
        <f t="array" ref="R1435">IF(P1435=Q1435,"",IFERROR(INDEX(E:E,MATCH(I1435&amp;Q1435,B:B&amp;G:G,0)),""))</f>
        <v/>
      </c>
    </row>
    <row r="1436" spans="2:18" x14ac:dyDescent="0.2">
      <c r="B1436" t="s">
        <v>3017</v>
      </c>
      <c r="C1436" t="str">
        <f>VLOOKUP(B1436,customer!A:B,2,FALSE)</f>
        <v>Ashli Lawrie</v>
      </c>
      <c r="D1436" t="s">
        <v>3947</v>
      </c>
      <c r="E1436" t="str">
        <f>VLOOKUP(D1436,campaign!A:B,2,FALSE)</f>
        <v>OwnsComputer</v>
      </c>
      <c r="F1436" s="9">
        <v>44900</v>
      </c>
      <c r="G1436">
        <f>VLOOKUP(D1436,campaign!A:D,4,FALSE)</f>
        <v>62</v>
      </c>
      <c r="I1436" t="s">
        <v>3244</v>
      </c>
      <c r="J1436" t="str">
        <f>VLOOKUP(I1436,B:C,2,FALSE)</f>
        <v>Olivero Surgener</v>
      </c>
      <c r="K1436" t="s">
        <v>3948</v>
      </c>
      <c r="L1436" t="str" cm="1">
        <f t="array" ref="L1436">INDEX(E:E,MATCH(I1436&amp;M1436,B:B&amp;F:F,0))</f>
        <v>HasCreditCard</v>
      </c>
      <c r="M1436" s="9">
        <f>_xlfn.MAXIFS(F:F,B:B,I1436,D:D,K1436)</f>
        <v>45054</v>
      </c>
      <c r="N1436" cm="1">
        <f t="array" ref="N1436">INDEX(G:G,MATCH(I1436&amp;K1436&amp;M1436,B:B&amp;D:D&amp;F:F,0))</f>
        <v>65</v>
      </c>
      <c r="O1436" s="9" t="str">
        <f>IF(M1436=_xlfn.MAXIFS(M:M,I:I,I1436),_xlfn.MAXIFS(M:M,I:I,I1436),"")</f>
        <v/>
      </c>
      <c r="P1436" t="str" cm="1">
        <f t="array" ref="P1436">IFERROR(INDEX(G:G,MATCH(K1436&amp;O1436,D:D&amp;F:F,0)),"")</f>
        <v/>
      </c>
      <c r="Q1436" t="str">
        <f>IF(P1436="","",_xlfn.MAXIFS(G:G,B:B,I1436))</f>
        <v/>
      </c>
      <c r="R1436" t="str" cm="1">
        <f t="array" ref="R1436">IF(P1436=Q1436,"",IFERROR(INDEX(E:E,MATCH(I1436&amp;Q1436,B:B&amp;G:G,0)),""))</f>
        <v/>
      </c>
    </row>
    <row r="1437" spans="2:18" x14ac:dyDescent="0.2">
      <c r="B1437" t="s">
        <v>3017</v>
      </c>
      <c r="C1437" t="str">
        <f>VLOOKUP(B1437,customer!A:B,2,FALSE)</f>
        <v>Ashli Lawrie</v>
      </c>
      <c r="D1437" t="s">
        <v>3947</v>
      </c>
      <c r="E1437" t="str">
        <f>VLOOKUP(D1437,campaign!A:B,2,FALSE)</f>
        <v>OwnsComputer</v>
      </c>
      <c r="F1437" s="9">
        <v>44952</v>
      </c>
      <c r="G1437">
        <f>VLOOKUP(D1437,campaign!A:D,4,FALSE)</f>
        <v>62</v>
      </c>
      <c r="I1437" t="s">
        <v>3244</v>
      </c>
      <c r="J1437" t="str">
        <f>VLOOKUP(I1437,B:C,2,FALSE)</f>
        <v>Olivero Surgener</v>
      </c>
      <c r="K1437" t="s">
        <v>3922</v>
      </c>
      <c r="L1437" t="str" cm="1">
        <f t="array" ref="L1437">INDEX(E:E,MATCH(I1437&amp;M1437,B:B&amp;F:F,0))</f>
        <v>HandsetWebCapable</v>
      </c>
      <c r="M1437" s="9">
        <f>_xlfn.MAXIFS(F:F,B:B,I1437,D:D,K1437)</f>
        <v>45090</v>
      </c>
      <c r="N1437" cm="1">
        <f t="array" ref="N1437">INDEX(G:G,MATCH(I1437&amp;K1437&amp;M1437,B:B&amp;D:D&amp;F:F,0))</f>
        <v>62</v>
      </c>
      <c r="O1437" s="9">
        <f>IF(M1437=_xlfn.MAXIFS(M:M,I:I,I1437),_xlfn.MAXIFS(M:M,I:I,I1437),"")</f>
        <v>45090</v>
      </c>
      <c r="P1437" cm="1">
        <f t="array" ref="P1437">IFERROR(INDEX(G:G,MATCH(K1437&amp;O1437,D:D&amp;F:F,0)),"")</f>
        <v>62</v>
      </c>
      <c r="Q1437">
        <f>IF(P1437="","",_xlfn.MAXIFS(G:G,B:B,I1437))</f>
        <v>65</v>
      </c>
      <c r="R1437" t="str" cm="1">
        <f t="array" ref="R1437">IF(P1437=Q1437,"",IFERROR(INDEX(E:E,MATCH(I1437&amp;Q1437,B:B&amp;G:G,0)),""))</f>
        <v>HasCreditCard</v>
      </c>
    </row>
    <row r="1438" spans="2:18" x14ac:dyDescent="0.2">
      <c r="B1438" t="s">
        <v>3017</v>
      </c>
      <c r="C1438" t="str">
        <f>VLOOKUP(B1438,customer!A:B,2,FALSE)</f>
        <v>Ashli Lawrie</v>
      </c>
      <c r="D1438" t="s">
        <v>3947</v>
      </c>
      <c r="E1438" t="str">
        <f>VLOOKUP(D1438,campaign!A:B,2,FALSE)</f>
        <v>OwnsComputer</v>
      </c>
      <c r="F1438" s="9">
        <v>44959</v>
      </c>
      <c r="G1438">
        <f>VLOOKUP(D1438,campaign!A:D,4,FALSE)</f>
        <v>62</v>
      </c>
      <c r="I1438" t="s">
        <v>3492</v>
      </c>
      <c r="J1438" t="str">
        <f>VLOOKUP(I1438,B:C,2,FALSE)</f>
        <v>Oliy Thomasson</v>
      </c>
      <c r="K1438" t="s">
        <v>3952</v>
      </c>
      <c r="L1438" t="str" cm="1">
        <f t="array" ref="L1438">INDEX(E:E,MATCH(I1438&amp;M1438,B:B&amp;F:F,0))</f>
        <v>MadeCallToRetentionTeam</v>
      </c>
      <c r="M1438" s="9">
        <f>_xlfn.MAXIFS(F:F,B:B,I1438,D:D,K1438)</f>
        <v>45056</v>
      </c>
      <c r="N1438" cm="1">
        <f t="array" ref="N1438">INDEX(G:G,MATCH(I1438&amp;K1438&amp;M1438,B:B&amp;D:D&amp;F:F,0))</f>
        <v>16</v>
      </c>
      <c r="O1438" s="9" t="str">
        <f>IF(M1438=_xlfn.MAXIFS(M:M,I:I,I1438),_xlfn.MAXIFS(M:M,I:I,I1438),"")</f>
        <v/>
      </c>
      <c r="P1438" t="str" cm="1">
        <f t="array" ref="P1438">IFERROR(INDEX(G:G,MATCH(K1438&amp;O1438,D:D&amp;F:F,0)),"")</f>
        <v/>
      </c>
      <c r="Q1438" t="str">
        <f>IF(P1438="","",_xlfn.MAXIFS(G:G,B:B,I1438))</f>
        <v/>
      </c>
      <c r="R1438" t="str" cm="1">
        <f t="array" ref="R1438">IF(P1438=Q1438,"",IFERROR(INDEX(E:E,MATCH(I1438&amp;Q1438,B:B&amp;G:G,0)),""))</f>
        <v/>
      </c>
    </row>
    <row r="1439" spans="2:18" x14ac:dyDescent="0.2">
      <c r="B1439" t="s">
        <v>3017</v>
      </c>
      <c r="C1439" t="str">
        <f>VLOOKUP(B1439,customer!A:B,2,FALSE)</f>
        <v>Ashli Lawrie</v>
      </c>
      <c r="D1439" t="s">
        <v>3947</v>
      </c>
      <c r="E1439" t="str">
        <f>VLOOKUP(D1439,campaign!A:B,2,FALSE)</f>
        <v>OwnsComputer</v>
      </c>
      <c r="F1439" s="9">
        <v>45042</v>
      </c>
      <c r="G1439">
        <f>VLOOKUP(D1439,campaign!A:D,4,FALSE)</f>
        <v>62</v>
      </c>
      <c r="I1439" t="s">
        <v>3492</v>
      </c>
      <c r="J1439" t="str">
        <f>VLOOKUP(I1439,B:C,2,FALSE)</f>
        <v>Oliy Thomasson</v>
      </c>
      <c r="K1439" t="s">
        <v>3927</v>
      </c>
      <c r="L1439" t="str" cm="1">
        <f t="array" ref="L1439">INDEX(E:E,MATCH(I1439&amp;M1439,B:B&amp;F:F,0))</f>
        <v>RespondsToMailOffers</v>
      </c>
      <c r="M1439" s="9">
        <f>_xlfn.MAXIFS(F:F,B:B,I1439,D:D,K1439)</f>
        <v>45061</v>
      </c>
      <c r="N1439" cm="1">
        <f t="array" ref="N1439">INDEX(G:G,MATCH(I1439&amp;K1439&amp;M1439,B:B&amp;D:D&amp;F:F,0))</f>
        <v>27</v>
      </c>
      <c r="O1439" s="9">
        <f>IF(M1439=_xlfn.MAXIFS(M:M,I:I,I1439),_xlfn.MAXIFS(M:M,I:I,I1439),"")</f>
        <v>45061</v>
      </c>
      <c r="P1439" cm="1">
        <f t="array" ref="P1439">IFERROR(INDEX(G:G,MATCH(K1439&amp;O1439,D:D&amp;F:F,0)),"")</f>
        <v>27</v>
      </c>
      <c r="Q1439">
        <f>IF(P1439="","",_xlfn.MAXIFS(G:G,B:B,I1439))</f>
        <v>27</v>
      </c>
      <c r="R1439" t="str" cm="1">
        <f t="array" ref="R1439">IF(P1439=Q1439,"",IFERROR(INDEX(E:E,MATCH(I1439&amp;Q1439,B:B&amp;G:G,0)),""))</f>
        <v/>
      </c>
    </row>
    <row r="1440" spans="2:18" x14ac:dyDescent="0.2">
      <c r="B1440" t="s">
        <v>3017</v>
      </c>
      <c r="C1440" t="str">
        <f>VLOOKUP(B1440,customer!A:B,2,FALSE)</f>
        <v>Ashli Lawrie</v>
      </c>
      <c r="D1440" t="s">
        <v>3947</v>
      </c>
      <c r="E1440" t="str">
        <f>VLOOKUP(D1440,campaign!A:B,2,FALSE)</f>
        <v>OwnsComputer</v>
      </c>
      <c r="F1440" s="9">
        <v>45072</v>
      </c>
      <c r="G1440">
        <f>VLOOKUP(D1440,campaign!A:D,4,FALSE)</f>
        <v>62</v>
      </c>
      <c r="I1440" t="s">
        <v>3905</v>
      </c>
      <c r="J1440" t="str">
        <f>VLOOKUP(I1440,B:C,2,FALSE)</f>
        <v>Opaline Settle</v>
      </c>
      <c r="K1440" t="s">
        <v>3924</v>
      </c>
      <c r="L1440" t="str" cm="1">
        <f t="array" ref="L1440">INDEX(E:E,MATCH(I1440&amp;M1440,B:B&amp;F:F,0))</f>
        <v>RVOwner</v>
      </c>
      <c r="M1440" s="9">
        <f>_xlfn.MAXIFS(F:F,B:B,I1440,D:D,K1440)</f>
        <v>45062</v>
      </c>
      <c r="N1440" cm="1">
        <f t="array" ref="N1440">INDEX(G:G,MATCH(I1440&amp;K1440&amp;M1440,B:B&amp;D:D&amp;F:F,0))</f>
        <v>22</v>
      </c>
      <c r="O1440" s="9">
        <f>IF(M1440=_xlfn.MAXIFS(M:M,I:I,I1440),_xlfn.MAXIFS(M:M,I:I,I1440),"")</f>
        <v>45062</v>
      </c>
      <c r="P1440" cm="1">
        <f t="array" ref="P1440">IFERROR(INDEX(G:G,MATCH(K1440&amp;O1440,D:D&amp;F:F,0)),"")</f>
        <v>22</v>
      </c>
      <c r="Q1440">
        <f>IF(P1440="","",_xlfn.MAXIFS(G:G,B:B,I1440))</f>
        <v>66</v>
      </c>
      <c r="R1440" t="str" cm="1">
        <f t="array" ref="R1440">IF(P1440=Q1440,"",IFERROR(INDEX(E:E,MATCH(I1440&amp;Q1440,B:B&amp;G:G,0)),""))</f>
        <v>NonUSTravel</v>
      </c>
    </row>
    <row r="1441" spans="2:18" x14ac:dyDescent="0.2">
      <c r="B1441" t="s">
        <v>3017</v>
      </c>
      <c r="C1441" t="str">
        <f>VLOOKUP(B1441,customer!A:B,2,FALSE)</f>
        <v>Ashli Lawrie</v>
      </c>
      <c r="D1441" t="s">
        <v>3947</v>
      </c>
      <c r="E1441" t="str">
        <f>VLOOKUP(D1441,campaign!A:B,2,FALSE)</f>
        <v>OwnsComputer</v>
      </c>
      <c r="F1441" s="9">
        <v>45084</v>
      </c>
      <c r="G1441">
        <f>VLOOKUP(D1441,campaign!A:D,4,FALSE)</f>
        <v>62</v>
      </c>
      <c r="I1441" t="s">
        <v>3905</v>
      </c>
      <c r="J1441" t="str">
        <f>VLOOKUP(I1441,B:C,2,FALSE)</f>
        <v>Opaline Settle</v>
      </c>
      <c r="K1441" t="s">
        <v>3926</v>
      </c>
      <c r="L1441" t="str" cm="1">
        <f t="array" ref="L1441">INDEX(E:E,MATCH(I1441&amp;M1441,B:B&amp;F:F,0))</f>
        <v>BuysViaMailOrder</v>
      </c>
      <c r="M1441" s="9">
        <f>_xlfn.MAXIFS(F:F,B:B,I1441,D:D,K1441)</f>
        <v>45026</v>
      </c>
      <c r="N1441" cm="1">
        <f t="array" ref="N1441">INDEX(G:G,MATCH(I1441&amp;K1441&amp;M1441,B:B&amp;D:D&amp;F:F,0))</f>
        <v>25</v>
      </c>
      <c r="O1441" s="9" t="str">
        <f>IF(M1441=_xlfn.MAXIFS(M:M,I:I,I1441),_xlfn.MAXIFS(M:M,I:I,I1441),"")</f>
        <v/>
      </c>
      <c r="P1441" t="str" cm="1">
        <f t="array" ref="P1441">IFERROR(INDEX(G:G,MATCH(K1441&amp;O1441,D:D&amp;F:F,0)),"")</f>
        <v/>
      </c>
      <c r="Q1441" t="str">
        <f>IF(P1441="","",_xlfn.MAXIFS(G:G,B:B,I1441))</f>
        <v/>
      </c>
      <c r="R1441" t="str" cm="1">
        <f t="array" ref="R1441">IF(P1441=Q1441,"",IFERROR(INDEX(E:E,MATCH(I1441&amp;Q1441,B:B&amp;G:G,0)),""))</f>
        <v/>
      </c>
    </row>
    <row r="1442" spans="2:18" x14ac:dyDescent="0.2">
      <c r="B1442" t="s">
        <v>3017</v>
      </c>
      <c r="C1442" t="str">
        <f>VLOOKUP(B1442,customer!A:B,2,FALSE)</f>
        <v>Ashli Lawrie</v>
      </c>
      <c r="D1442" t="s">
        <v>3950</v>
      </c>
      <c r="E1442" t="str">
        <f>VLOOKUP(D1442,campaign!A:B,2,FALSE)</f>
        <v>NotNewCellphoneUser</v>
      </c>
      <c r="F1442" s="9">
        <v>45033</v>
      </c>
      <c r="G1442">
        <f>VLOOKUP(D1442,campaign!A:D,4,FALSE)</f>
        <v>28</v>
      </c>
      <c r="I1442" t="s">
        <v>3905</v>
      </c>
      <c r="J1442" t="str">
        <f>VLOOKUP(I1442,B:C,2,FALSE)</f>
        <v>Opaline Settle</v>
      </c>
      <c r="K1442" t="s">
        <v>3929</v>
      </c>
      <c r="L1442" t="str" cm="1">
        <f t="array" ref="L1442">INDEX(E:E,MATCH(I1442&amp;M1442,B:B&amp;F:F,0))</f>
        <v>NonUSTravel</v>
      </c>
      <c r="M1442" s="9">
        <f>_xlfn.MAXIFS(F:F,B:B,I1442,D:D,K1442)</f>
        <v>45046</v>
      </c>
      <c r="N1442" cm="1">
        <f t="array" ref="N1442">INDEX(G:G,MATCH(I1442&amp;K1442&amp;M1442,B:B&amp;D:D&amp;F:F,0))</f>
        <v>66</v>
      </c>
      <c r="O1442" s="9" t="str">
        <f>IF(M1442=_xlfn.MAXIFS(M:M,I:I,I1442),_xlfn.MAXIFS(M:M,I:I,I1442),"")</f>
        <v/>
      </c>
      <c r="P1442" t="str" cm="1">
        <f t="array" ref="P1442">IFERROR(INDEX(G:G,MATCH(K1442&amp;O1442,D:D&amp;F:F,0)),"")</f>
        <v/>
      </c>
      <c r="Q1442" t="str">
        <f>IF(P1442="","",_xlfn.MAXIFS(G:G,B:B,I1442))</f>
        <v/>
      </c>
      <c r="R1442" t="str" cm="1">
        <f t="array" ref="R1442">IF(P1442=Q1442,"",IFERROR(INDEX(E:E,MATCH(I1442&amp;Q1442,B:B&amp;G:G,0)),""))</f>
        <v/>
      </c>
    </row>
    <row r="1443" spans="2:18" x14ac:dyDescent="0.2">
      <c r="B1443" t="s">
        <v>3017</v>
      </c>
      <c r="C1443" t="str">
        <f>VLOOKUP(B1443,customer!A:B,2,FALSE)</f>
        <v>Ashli Lawrie</v>
      </c>
      <c r="D1443" t="s">
        <v>3950</v>
      </c>
      <c r="E1443" t="str">
        <f>VLOOKUP(D1443,campaign!A:B,2,FALSE)</f>
        <v>NotNewCellphoneUser</v>
      </c>
      <c r="F1443" s="9">
        <v>45073</v>
      </c>
      <c r="G1443">
        <f>VLOOKUP(D1443,campaign!A:D,4,FALSE)</f>
        <v>28</v>
      </c>
      <c r="I1443" t="s">
        <v>3122</v>
      </c>
      <c r="J1443" t="str">
        <f>VLOOKUP(I1443,B:C,2,FALSE)</f>
        <v>Orbadiah Rowat</v>
      </c>
      <c r="K1443" t="s">
        <v>3921</v>
      </c>
      <c r="L1443" t="str" cm="1">
        <f t="array" ref="L1443">INDEX(E:E,MATCH(I1443&amp;M1443,B:B&amp;F:F,0))</f>
        <v>HandsetRefurbished</v>
      </c>
      <c r="M1443" s="9">
        <f>_xlfn.MAXIFS(F:F,B:B,I1443,D:D,K1443)</f>
        <v>45071</v>
      </c>
      <c r="N1443" cm="1">
        <f t="array" ref="N1443">INDEX(G:G,MATCH(I1443&amp;K1443&amp;M1443,B:B&amp;D:D&amp;F:F,0))</f>
        <v>26</v>
      </c>
      <c r="O1443" s="9">
        <f>IF(M1443=_xlfn.MAXIFS(M:M,I:I,I1443),_xlfn.MAXIFS(M:M,I:I,I1443),"")</f>
        <v>45071</v>
      </c>
      <c r="P1443" cm="1">
        <f t="array" ref="P1443">IFERROR(INDEX(G:G,MATCH(K1443&amp;O1443,D:D&amp;F:F,0)),"")</f>
        <v>26</v>
      </c>
      <c r="Q1443">
        <f>IF(P1443="","",_xlfn.MAXIFS(G:G,B:B,I1443))</f>
        <v>28</v>
      </c>
      <c r="R1443" t="str" cm="1">
        <f t="array" ref="R1443">IF(P1443=Q1443,"",IFERROR(INDEX(E:E,MATCH(I1443&amp;Q1443,B:B&amp;G:G,0)),""))</f>
        <v>NotNewCellphoneUser</v>
      </c>
    </row>
    <row r="1444" spans="2:18" x14ac:dyDescent="0.2">
      <c r="B1444" t="s">
        <v>3017</v>
      </c>
      <c r="C1444" t="str">
        <f>VLOOKUP(B1444,customer!A:B,2,FALSE)</f>
        <v>Ashli Lawrie</v>
      </c>
      <c r="D1444" t="s">
        <v>3950</v>
      </c>
      <c r="E1444" t="str">
        <f>VLOOKUP(D1444,campaign!A:B,2,FALSE)</f>
        <v>NotNewCellphoneUser</v>
      </c>
      <c r="F1444" s="9">
        <v>45078</v>
      </c>
      <c r="G1444">
        <f>VLOOKUP(D1444,campaign!A:D,4,FALSE)</f>
        <v>28</v>
      </c>
      <c r="I1444" t="s">
        <v>3122</v>
      </c>
      <c r="J1444" t="str">
        <f>VLOOKUP(I1444,B:C,2,FALSE)</f>
        <v>Orbadiah Rowat</v>
      </c>
      <c r="K1444" t="s">
        <v>3950</v>
      </c>
      <c r="L1444" t="str" cm="1">
        <f t="array" ref="L1444">INDEX(E:E,MATCH(I1444&amp;M1444,B:B&amp;F:F,0))</f>
        <v>NotNewCellphoneUser</v>
      </c>
      <c r="M1444" s="9">
        <f>_xlfn.MAXIFS(F:F,B:B,I1444,D:D,K1444)</f>
        <v>45043</v>
      </c>
      <c r="N1444" cm="1">
        <f t="array" ref="N1444">INDEX(G:G,MATCH(I1444&amp;K1444&amp;M1444,B:B&amp;D:D&amp;F:F,0))</f>
        <v>28</v>
      </c>
      <c r="O1444" s="9" t="str">
        <f>IF(M1444=_xlfn.MAXIFS(M:M,I:I,I1444),_xlfn.MAXIFS(M:M,I:I,I1444),"")</f>
        <v/>
      </c>
      <c r="P1444" t="str" cm="1">
        <f t="array" ref="P1444">IFERROR(INDEX(G:G,MATCH(K1444&amp;O1444,D:D&amp;F:F,0)),"")</f>
        <v/>
      </c>
      <c r="Q1444" t="str">
        <f>IF(P1444="","",_xlfn.MAXIFS(G:G,B:B,I1444))</f>
        <v/>
      </c>
      <c r="R1444" t="str" cm="1">
        <f t="array" ref="R1444">IF(P1444=Q1444,"",IFERROR(INDEX(E:E,MATCH(I1444&amp;Q1444,B:B&amp;G:G,0)),""))</f>
        <v/>
      </c>
    </row>
    <row r="1445" spans="2:18" x14ac:dyDescent="0.2">
      <c r="B1445" t="s">
        <v>3017</v>
      </c>
      <c r="C1445" t="str">
        <f>VLOOKUP(B1445,customer!A:B,2,FALSE)</f>
        <v>Ashli Lawrie</v>
      </c>
      <c r="D1445" t="s">
        <v>3925</v>
      </c>
      <c r="E1445" t="str">
        <f>VLOOKUP(D1445,campaign!A:B,2,FALSE)</f>
        <v>Homeownership</v>
      </c>
      <c r="F1445" s="9">
        <v>45042</v>
      </c>
      <c r="G1445">
        <f>VLOOKUP(D1445,campaign!A:D,4,FALSE)</f>
        <v>13</v>
      </c>
      <c r="I1445" t="s">
        <v>3358</v>
      </c>
      <c r="J1445" t="str">
        <f>VLOOKUP(I1445,B:C,2,FALSE)</f>
        <v>Orland Yegorkov</v>
      </c>
      <c r="K1445" t="s">
        <v>3924</v>
      </c>
      <c r="L1445" t="str" cm="1">
        <f t="array" ref="L1445">INDEX(E:E,MATCH(I1445&amp;M1445,B:B&amp;F:F,0))</f>
        <v>RVOwner</v>
      </c>
      <c r="M1445" s="9">
        <f>_xlfn.MAXIFS(F:F,B:B,I1445,D:D,K1445)</f>
        <v>45059</v>
      </c>
      <c r="N1445" cm="1">
        <f t="array" ref="N1445">INDEX(G:G,MATCH(I1445&amp;K1445&amp;M1445,B:B&amp;D:D&amp;F:F,0))</f>
        <v>22</v>
      </c>
      <c r="O1445" s="9">
        <f>IF(M1445=_xlfn.MAXIFS(M:M,I:I,I1445),_xlfn.MAXIFS(M:M,I:I,I1445),"")</f>
        <v>45059</v>
      </c>
      <c r="P1445" cm="1">
        <f t="array" ref="P1445">IFERROR(INDEX(G:G,MATCH(K1445&amp;O1445,D:D&amp;F:F,0)),"")</f>
        <v>22</v>
      </c>
      <c r="Q1445">
        <f>IF(P1445="","",_xlfn.MAXIFS(G:G,B:B,I1445))</f>
        <v>27</v>
      </c>
      <c r="R1445" t="str" cm="1">
        <f t="array" ref="R1445">IF(P1445=Q1445,"",IFERROR(INDEX(E:E,MATCH(I1445&amp;Q1445,B:B&amp;G:G,0)),""))</f>
        <v>RespondsToMailOffers</v>
      </c>
    </row>
    <row r="1446" spans="2:18" x14ac:dyDescent="0.2">
      <c r="B1446" t="s">
        <v>3017</v>
      </c>
      <c r="C1446" t="str">
        <f>VLOOKUP(B1446,customer!A:B,2,FALSE)</f>
        <v>Ashli Lawrie</v>
      </c>
      <c r="D1446" t="s">
        <v>3925</v>
      </c>
      <c r="E1446" t="str">
        <f>VLOOKUP(D1446,campaign!A:B,2,FALSE)</f>
        <v>Homeownership</v>
      </c>
      <c r="F1446" s="9">
        <v>45076</v>
      </c>
      <c r="G1446">
        <f>VLOOKUP(D1446,campaign!A:D,4,FALSE)</f>
        <v>13</v>
      </c>
      <c r="I1446" t="s">
        <v>3358</v>
      </c>
      <c r="J1446" t="str">
        <f>VLOOKUP(I1446,B:C,2,FALSE)</f>
        <v>Orland Yegorkov</v>
      </c>
      <c r="K1446" t="s">
        <v>3927</v>
      </c>
      <c r="L1446" t="str" cm="1">
        <f t="array" ref="L1446">INDEX(E:E,MATCH(I1446&amp;M1446,B:B&amp;F:F,0))</f>
        <v>RespondsToMailOffers</v>
      </c>
      <c r="M1446" s="9">
        <f>_xlfn.MAXIFS(F:F,B:B,I1446,D:D,K1446)</f>
        <v>45058</v>
      </c>
      <c r="N1446" cm="1">
        <f t="array" ref="N1446">INDEX(G:G,MATCH(I1446&amp;K1446&amp;M1446,B:B&amp;D:D&amp;F:F,0))</f>
        <v>27</v>
      </c>
      <c r="O1446" s="9" t="str">
        <f>IF(M1446=_xlfn.MAXIFS(M:M,I:I,I1446),_xlfn.MAXIFS(M:M,I:I,I1446),"")</f>
        <v/>
      </c>
      <c r="P1446" t="str" cm="1">
        <f t="array" ref="P1446">IFERROR(INDEX(G:G,MATCH(K1446&amp;O1446,D:D&amp;F:F,0)),"")</f>
        <v/>
      </c>
      <c r="Q1446" t="str">
        <f>IF(P1446="","",_xlfn.MAXIFS(G:G,B:B,I1446))</f>
        <v/>
      </c>
      <c r="R1446" t="str" cm="1">
        <f t="array" ref="R1446">IF(P1446=Q1446,"",IFERROR(INDEX(E:E,MATCH(I1446&amp;Q1446,B:B&amp;G:G,0)),""))</f>
        <v/>
      </c>
    </row>
    <row r="1447" spans="2:18" x14ac:dyDescent="0.2">
      <c r="B1447" t="s">
        <v>3017</v>
      </c>
      <c r="C1447" t="str">
        <f>VLOOKUP(B1447,customer!A:B,2,FALSE)</f>
        <v>Ashli Lawrie</v>
      </c>
      <c r="D1447" t="s">
        <v>3925</v>
      </c>
      <c r="E1447" t="str">
        <f>VLOOKUP(D1447,campaign!A:B,2,FALSE)</f>
        <v>Homeownership</v>
      </c>
      <c r="F1447" s="9">
        <v>45080</v>
      </c>
      <c r="G1447">
        <f>VLOOKUP(D1447,campaign!A:D,4,FALSE)</f>
        <v>13</v>
      </c>
      <c r="I1447" t="s">
        <v>3468</v>
      </c>
      <c r="J1447" t="str">
        <f>VLOOKUP(I1447,B:C,2,FALSE)</f>
        <v>Orlando Bouch</v>
      </c>
      <c r="K1447" t="s">
        <v>3949</v>
      </c>
      <c r="L1447" t="str" cm="1">
        <f t="array" ref="L1447">INDEX(E:E,MATCH(I1447&amp;M1447,B:B&amp;F:F,0))</f>
        <v>NewCellphoneUser</v>
      </c>
      <c r="M1447" s="9">
        <f>_xlfn.MAXIFS(F:F,B:B,I1447,D:D,K1447)</f>
        <v>45069</v>
      </c>
      <c r="N1447" cm="1">
        <f t="array" ref="N1447">INDEX(G:G,MATCH(I1447&amp;K1447&amp;M1447,B:B&amp;D:D&amp;F:F,0))</f>
        <v>25</v>
      </c>
      <c r="O1447" s="9">
        <f>IF(M1447=_xlfn.MAXIFS(M:M,I:I,I1447),_xlfn.MAXIFS(M:M,I:I,I1447),"")</f>
        <v>45069</v>
      </c>
      <c r="P1447" cm="1">
        <f t="array" ref="P1447">IFERROR(INDEX(G:G,MATCH(K1447&amp;O1447,D:D&amp;F:F,0)),"")</f>
        <v>25</v>
      </c>
      <c r="Q1447">
        <f>IF(P1447="","",_xlfn.MAXIFS(G:G,B:B,I1447))</f>
        <v>66</v>
      </c>
      <c r="R1447" t="str" cm="1">
        <f t="array" ref="R1447">IF(P1447=Q1447,"",IFERROR(INDEX(E:E,MATCH(I1447&amp;Q1447,B:B&amp;G:G,0)),""))</f>
        <v>NonUSTravel</v>
      </c>
    </row>
    <row r="1448" spans="2:18" x14ac:dyDescent="0.2">
      <c r="B1448" t="s">
        <v>3018</v>
      </c>
      <c r="C1448" t="str">
        <f>VLOOKUP(B1448,customer!A:B,2,FALSE)</f>
        <v>Denny Bairstow</v>
      </c>
      <c r="D1448" t="s">
        <v>3949</v>
      </c>
      <c r="E1448" t="str">
        <f>VLOOKUP(D1448,campaign!A:B,2,FALSE)</f>
        <v>NewCellphoneUser</v>
      </c>
      <c r="F1448" s="9">
        <v>44696</v>
      </c>
      <c r="G1448">
        <f>VLOOKUP(D1448,campaign!A:D,4,FALSE)</f>
        <v>25</v>
      </c>
      <c r="I1448" t="s">
        <v>3468</v>
      </c>
      <c r="J1448" t="str">
        <f>VLOOKUP(I1448,B:C,2,FALSE)</f>
        <v>Orlando Bouch</v>
      </c>
      <c r="K1448" t="s">
        <v>3929</v>
      </c>
      <c r="L1448" t="str" cm="1">
        <f t="array" ref="L1448">INDEX(E:E,MATCH(I1448&amp;M1448,B:B&amp;F:F,0))</f>
        <v>NonUSTravel</v>
      </c>
      <c r="M1448" s="9">
        <f>_xlfn.MAXIFS(F:F,B:B,I1448,D:D,K1448)</f>
        <v>45064</v>
      </c>
      <c r="N1448" cm="1">
        <f t="array" ref="N1448">INDEX(G:G,MATCH(I1448&amp;K1448&amp;M1448,B:B&amp;D:D&amp;F:F,0))</f>
        <v>66</v>
      </c>
      <c r="O1448" s="9" t="str">
        <f>IF(M1448=_xlfn.MAXIFS(M:M,I:I,I1448),_xlfn.MAXIFS(M:M,I:I,I1448),"")</f>
        <v/>
      </c>
      <c r="P1448" t="str" cm="1">
        <f t="array" ref="P1448">IFERROR(INDEX(G:G,MATCH(K1448&amp;O1448,D:D&amp;F:F,0)),"")</f>
        <v/>
      </c>
      <c r="Q1448" t="str">
        <f>IF(P1448="","",_xlfn.MAXIFS(G:G,B:B,I1448))</f>
        <v/>
      </c>
      <c r="R1448" t="str" cm="1">
        <f t="array" ref="R1448">IF(P1448=Q1448,"",IFERROR(INDEX(E:E,MATCH(I1448&amp;Q1448,B:B&amp;G:G,0)),""))</f>
        <v/>
      </c>
    </row>
    <row r="1449" spans="2:18" x14ac:dyDescent="0.2">
      <c r="B1449" t="s">
        <v>3018</v>
      </c>
      <c r="C1449" t="str">
        <f>VLOOKUP(B1449,customer!A:B,2,FALSE)</f>
        <v>Denny Bairstow</v>
      </c>
      <c r="D1449" t="s">
        <v>3949</v>
      </c>
      <c r="E1449" t="str">
        <f>VLOOKUP(D1449,campaign!A:B,2,FALSE)</f>
        <v>NewCellphoneUser</v>
      </c>
      <c r="F1449" s="9">
        <v>44727</v>
      </c>
      <c r="G1449">
        <f>VLOOKUP(D1449,campaign!A:D,4,FALSE)</f>
        <v>25</v>
      </c>
      <c r="I1449" t="s">
        <v>3571</v>
      </c>
      <c r="J1449" t="str">
        <f>VLOOKUP(I1449,B:C,2,FALSE)</f>
        <v>Orville Rankine</v>
      </c>
      <c r="K1449" t="s">
        <v>3923</v>
      </c>
      <c r="L1449" t="str" cm="1">
        <f t="array" ref="L1449">INDEX(E:E,MATCH(I1449&amp;M1449,B:B&amp;F:F,0))</f>
        <v>TruckOwner</v>
      </c>
      <c r="M1449" s="9">
        <f>_xlfn.MAXIFS(F:F,B:B,I1449,D:D,K1449)</f>
        <v>45050</v>
      </c>
      <c r="N1449" cm="1">
        <f t="array" ref="N1449">INDEX(G:G,MATCH(I1449&amp;K1449&amp;M1449,B:B&amp;D:D&amp;F:F,0))</f>
        <v>26</v>
      </c>
      <c r="O1449" s="9" t="str">
        <f>IF(M1449=_xlfn.MAXIFS(M:M,I:I,I1449),_xlfn.MAXIFS(M:M,I:I,I1449),"")</f>
        <v/>
      </c>
      <c r="P1449" t="str" cm="1">
        <f t="array" ref="P1449">IFERROR(INDEX(G:G,MATCH(K1449&amp;O1449,D:D&amp;F:F,0)),"")</f>
        <v/>
      </c>
      <c r="Q1449" t="str">
        <f>IF(P1449="","",_xlfn.MAXIFS(G:G,B:B,I1449))</f>
        <v/>
      </c>
      <c r="R1449" t="str" cm="1">
        <f t="array" ref="R1449">IF(P1449=Q1449,"",IFERROR(INDEX(E:E,MATCH(I1449&amp;Q1449,B:B&amp;G:G,0)),""))</f>
        <v/>
      </c>
    </row>
    <row r="1450" spans="2:18" x14ac:dyDescent="0.2">
      <c r="B1450" t="s">
        <v>3018</v>
      </c>
      <c r="C1450" t="str">
        <f>VLOOKUP(B1450,customer!A:B,2,FALSE)</f>
        <v>Denny Bairstow</v>
      </c>
      <c r="D1450" t="s">
        <v>3949</v>
      </c>
      <c r="E1450" t="str">
        <f>VLOOKUP(D1450,campaign!A:B,2,FALSE)</f>
        <v>NewCellphoneUser</v>
      </c>
      <c r="F1450" s="9">
        <v>44768</v>
      </c>
      <c r="G1450">
        <f>VLOOKUP(D1450,campaign!A:D,4,FALSE)</f>
        <v>25</v>
      </c>
      <c r="I1450" t="s">
        <v>3571</v>
      </c>
      <c r="J1450" t="str">
        <f>VLOOKUP(I1450,B:C,2,FALSE)</f>
        <v>Orville Rankine</v>
      </c>
      <c r="K1450" t="s">
        <v>3953</v>
      </c>
      <c r="L1450" t="str" cm="1">
        <f t="array" ref="L1450">INDEX(E:E,MATCH(I1450&amp;M1450,B:B&amp;F:F,0))</f>
        <v>MaritalStatus</v>
      </c>
      <c r="M1450" s="9">
        <f>_xlfn.MAXIFS(F:F,B:B,I1450,D:D,K1450)</f>
        <v>45088</v>
      </c>
      <c r="N1450" cm="1">
        <f t="array" ref="N1450">INDEX(G:G,MATCH(I1450&amp;K1450&amp;M1450,B:B&amp;D:D&amp;F:F,0))</f>
        <v>29</v>
      </c>
      <c r="O1450" s="9">
        <f>IF(M1450=_xlfn.MAXIFS(M:M,I:I,I1450),_xlfn.MAXIFS(M:M,I:I,I1450),"")</f>
        <v>45088</v>
      </c>
      <c r="P1450" cm="1">
        <f t="array" ref="P1450">IFERROR(INDEX(G:G,MATCH(K1450&amp;O1450,D:D&amp;F:F,0)),"")</f>
        <v>29</v>
      </c>
      <c r="Q1450">
        <f>IF(P1450="","",_xlfn.MAXIFS(G:G,B:B,I1450))</f>
        <v>29</v>
      </c>
      <c r="R1450" t="str" cm="1">
        <f t="array" ref="R1450">IF(P1450=Q1450,"",IFERROR(INDEX(E:E,MATCH(I1450&amp;Q1450,B:B&amp;G:G,0)),""))</f>
        <v/>
      </c>
    </row>
    <row r="1451" spans="2:18" x14ac:dyDescent="0.2">
      <c r="B1451" t="s">
        <v>3018</v>
      </c>
      <c r="C1451" t="str">
        <f>VLOOKUP(B1451,customer!A:B,2,FALSE)</f>
        <v>Denny Bairstow</v>
      </c>
      <c r="D1451" t="s">
        <v>3949</v>
      </c>
      <c r="E1451" t="str">
        <f>VLOOKUP(D1451,campaign!A:B,2,FALSE)</f>
        <v>NewCellphoneUser</v>
      </c>
      <c r="F1451" s="9">
        <v>44794</v>
      </c>
      <c r="G1451">
        <f>VLOOKUP(D1451,campaign!A:D,4,FALSE)</f>
        <v>25</v>
      </c>
      <c r="I1451" t="s">
        <v>3037</v>
      </c>
      <c r="J1451" t="str">
        <f>VLOOKUP(I1451,B:C,2,FALSE)</f>
        <v>Osbourn Burdell</v>
      </c>
      <c r="K1451" t="s">
        <v>3929</v>
      </c>
      <c r="L1451" t="str" cm="1">
        <f t="array" ref="L1451">INDEX(E:E,MATCH(I1451&amp;M1451,B:B&amp;F:F,0))</f>
        <v>NonUSTravel</v>
      </c>
      <c r="M1451" s="9">
        <f>_xlfn.MAXIFS(F:F,B:B,I1451,D:D,K1451)</f>
        <v>45036</v>
      </c>
      <c r="N1451" cm="1">
        <f t="array" ref="N1451">INDEX(G:G,MATCH(I1451&amp;K1451&amp;M1451,B:B&amp;D:D&amp;F:F,0))</f>
        <v>66</v>
      </c>
      <c r="O1451" s="9" t="str">
        <f>IF(M1451=_xlfn.MAXIFS(M:M,I:I,I1451),_xlfn.MAXIFS(M:M,I:I,I1451),"")</f>
        <v/>
      </c>
      <c r="P1451" t="str" cm="1">
        <f t="array" ref="P1451">IFERROR(INDEX(G:G,MATCH(K1451&amp;O1451,D:D&amp;F:F,0)),"")</f>
        <v/>
      </c>
      <c r="Q1451" t="str">
        <f>IF(P1451="","",_xlfn.MAXIFS(G:G,B:B,I1451))</f>
        <v/>
      </c>
      <c r="R1451" t="str" cm="1">
        <f t="array" ref="R1451">IF(P1451=Q1451,"",IFERROR(INDEX(E:E,MATCH(I1451&amp;Q1451,B:B&amp;G:G,0)),""))</f>
        <v/>
      </c>
    </row>
    <row r="1452" spans="2:18" x14ac:dyDescent="0.2">
      <c r="B1452" t="s">
        <v>3018</v>
      </c>
      <c r="C1452" t="str">
        <f>VLOOKUP(B1452,customer!A:B,2,FALSE)</f>
        <v>Denny Bairstow</v>
      </c>
      <c r="D1452" t="s">
        <v>3949</v>
      </c>
      <c r="E1452" t="str">
        <f>VLOOKUP(D1452,campaign!A:B,2,FALSE)</f>
        <v>NewCellphoneUser</v>
      </c>
      <c r="F1452" s="9">
        <v>44854</v>
      </c>
      <c r="G1452">
        <f>VLOOKUP(D1452,campaign!A:D,4,FALSE)</f>
        <v>25</v>
      </c>
      <c r="I1452" t="s">
        <v>3037</v>
      </c>
      <c r="J1452" t="str">
        <f>VLOOKUP(I1452,B:C,2,FALSE)</f>
        <v>Osbourn Burdell</v>
      </c>
      <c r="K1452" t="s">
        <v>3926</v>
      </c>
      <c r="L1452" t="str" cm="1">
        <f t="array" ref="L1452">INDEX(E:E,MATCH(I1452&amp;M1452,B:B&amp;F:F,0))</f>
        <v>BuysViaMailOrder</v>
      </c>
      <c r="M1452" s="9">
        <f>_xlfn.MAXIFS(F:F,B:B,I1452,D:D,K1452)</f>
        <v>44998</v>
      </c>
      <c r="N1452" cm="1">
        <f t="array" ref="N1452">INDEX(G:G,MATCH(I1452&amp;K1452&amp;M1452,B:B&amp;D:D&amp;F:F,0))</f>
        <v>25</v>
      </c>
      <c r="O1452" s="9" t="str">
        <f>IF(M1452=_xlfn.MAXIFS(M:M,I:I,I1452),_xlfn.MAXIFS(M:M,I:I,I1452),"")</f>
        <v/>
      </c>
      <c r="P1452" t="str" cm="1">
        <f t="array" ref="P1452">IFERROR(INDEX(G:G,MATCH(K1452&amp;O1452,D:D&amp;F:F,0)),"")</f>
        <v/>
      </c>
      <c r="Q1452" t="str">
        <f>IF(P1452="","",_xlfn.MAXIFS(G:G,B:B,I1452))</f>
        <v/>
      </c>
      <c r="R1452" t="str" cm="1">
        <f t="array" ref="R1452">IF(P1452=Q1452,"",IFERROR(INDEX(E:E,MATCH(I1452&amp;Q1452,B:B&amp;G:G,0)),""))</f>
        <v/>
      </c>
    </row>
    <row r="1453" spans="2:18" x14ac:dyDescent="0.2">
      <c r="B1453" t="s">
        <v>3018</v>
      </c>
      <c r="C1453" t="str">
        <f>VLOOKUP(B1453,customer!A:B,2,FALSE)</f>
        <v>Denny Bairstow</v>
      </c>
      <c r="D1453" t="s">
        <v>3949</v>
      </c>
      <c r="E1453" t="str">
        <f>VLOOKUP(D1453,campaign!A:B,2,FALSE)</f>
        <v>NewCellphoneUser</v>
      </c>
      <c r="F1453" s="9">
        <v>44880</v>
      </c>
      <c r="G1453">
        <f>VLOOKUP(D1453,campaign!A:D,4,FALSE)</f>
        <v>25</v>
      </c>
      <c r="I1453" t="s">
        <v>3037</v>
      </c>
      <c r="J1453" t="str">
        <f>VLOOKUP(I1453,B:C,2,FALSE)</f>
        <v>Osbourn Burdell</v>
      </c>
      <c r="K1453" t="s">
        <v>3948</v>
      </c>
      <c r="L1453" t="str" cm="1">
        <f t="array" ref="L1453">INDEX(E:E,MATCH(I1453&amp;M1453,B:B&amp;F:F,0))</f>
        <v>HasCreditCard</v>
      </c>
      <c r="M1453" s="9">
        <f>_xlfn.MAXIFS(F:F,B:B,I1453,D:D,K1453)</f>
        <v>45067</v>
      </c>
      <c r="N1453" cm="1">
        <f t="array" ref="N1453">INDEX(G:G,MATCH(I1453&amp;K1453&amp;M1453,B:B&amp;D:D&amp;F:F,0))</f>
        <v>65</v>
      </c>
      <c r="O1453" s="9">
        <f>IF(M1453=_xlfn.MAXIFS(M:M,I:I,I1453),_xlfn.MAXIFS(M:M,I:I,I1453),"")</f>
        <v>45067</v>
      </c>
      <c r="P1453" cm="1">
        <f t="array" ref="P1453">IFERROR(INDEX(G:G,MATCH(K1453&amp;O1453,D:D&amp;F:F,0)),"")</f>
        <v>65</v>
      </c>
      <c r="Q1453">
        <f>IF(P1453="","",_xlfn.MAXIFS(G:G,B:B,I1453))</f>
        <v>66</v>
      </c>
      <c r="R1453" t="str" cm="1">
        <f t="array" ref="R1453">IF(P1453=Q1453,"",IFERROR(INDEX(E:E,MATCH(I1453&amp;Q1453,B:B&amp;G:G,0)),""))</f>
        <v>NonUSTravel</v>
      </c>
    </row>
    <row r="1454" spans="2:18" x14ac:dyDescent="0.2">
      <c r="B1454" t="s">
        <v>3018</v>
      </c>
      <c r="C1454" t="str">
        <f>VLOOKUP(B1454,customer!A:B,2,FALSE)</f>
        <v>Denny Bairstow</v>
      </c>
      <c r="D1454" t="s">
        <v>3949</v>
      </c>
      <c r="E1454" t="str">
        <f>VLOOKUP(D1454,campaign!A:B,2,FALSE)</f>
        <v>NewCellphoneUser</v>
      </c>
      <c r="F1454" s="9">
        <v>44979</v>
      </c>
      <c r="G1454">
        <f>VLOOKUP(D1454,campaign!A:D,4,FALSE)</f>
        <v>25</v>
      </c>
      <c r="I1454" t="s">
        <v>3837</v>
      </c>
      <c r="J1454" t="str">
        <f>VLOOKUP(I1454,B:C,2,FALSE)</f>
        <v>Otis Bidewel</v>
      </c>
      <c r="K1454" t="s">
        <v>3947</v>
      </c>
      <c r="L1454" t="str" cm="1">
        <f t="array" ref="L1454">INDEX(E:E,MATCH(I1454&amp;M1454,B:B&amp;F:F,0))</f>
        <v>OwnsComputer</v>
      </c>
      <c r="M1454" s="9">
        <f>_xlfn.MAXIFS(F:F,B:B,I1454,D:D,K1454)</f>
        <v>45088</v>
      </c>
      <c r="N1454" cm="1">
        <f t="array" ref="N1454">INDEX(G:G,MATCH(I1454&amp;K1454&amp;M1454,B:B&amp;D:D&amp;F:F,0))</f>
        <v>62</v>
      </c>
      <c r="O1454" s="9">
        <f>IF(M1454=_xlfn.MAXIFS(M:M,I:I,I1454),_xlfn.MAXIFS(M:M,I:I,I1454),"")</f>
        <v>45088</v>
      </c>
      <c r="P1454" cm="1">
        <f t="array" ref="P1454">IFERROR(INDEX(G:G,MATCH(K1454&amp;O1454,D:D&amp;F:F,0)),"")</f>
        <v>62</v>
      </c>
      <c r="Q1454">
        <f>IF(P1454="","",_xlfn.MAXIFS(G:G,B:B,I1454))</f>
        <v>62</v>
      </c>
      <c r="R1454" t="str" cm="1">
        <f t="array" ref="R1454">IF(P1454=Q1454,"",IFERROR(INDEX(E:E,MATCH(I1454&amp;Q1454,B:B&amp;G:G,0)),""))</f>
        <v/>
      </c>
    </row>
    <row r="1455" spans="2:18" x14ac:dyDescent="0.2">
      <c r="B1455" t="s">
        <v>3018</v>
      </c>
      <c r="C1455" t="str">
        <f>VLOOKUP(B1455,customer!A:B,2,FALSE)</f>
        <v>Denny Bairstow</v>
      </c>
      <c r="D1455" t="s">
        <v>3949</v>
      </c>
      <c r="E1455" t="str">
        <f>VLOOKUP(D1455,campaign!A:B,2,FALSE)</f>
        <v>NewCellphoneUser</v>
      </c>
      <c r="F1455" s="9">
        <v>45043</v>
      </c>
      <c r="G1455">
        <f>VLOOKUP(D1455,campaign!A:D,4,FALSE)</f>
        <v>25</v>
      </c>
      <c r="I1455" t="s">
        <v>3735</v>
      </c>
      <c r="J1455" t="str">
        <f>VLOOKUP(I1455,B:C,2,FALSE)</f>
        <v>Owen Ping</v>
      </c>
      <c r="K1455" t="s">
        <v>3928</v>
      </c>
      <c r="L1455" t="str" cm="1">
        <f t="array" ref="L1455">INDEX(E:E,MATCH(I1455&amp;M1455,B:B&amp;F:F,0))</f>
        <v>OptOutMailings</v>
      </c>
      <c r="M1455" s="9">
        <f>_xlfn.MAXIFS(F:F,B:B,I1455,D:D,K1455)</f>
        <v>45089</v>
      </c>
      <c r="N1455" cm="1">
        <f t="array" ref="N1455">INDEX(G:G,MATCH(I1455&amp;K1455&amp;M1455,B:B&amp;D:D&amp;F:F,0))</f>
        <v>75</v>
      </c>
      <c r="O1455" s="9">
        <f>IF(M1455=_xlfn.MAXIFS(M:M,I:I,I1455),_xlfn.MAXIFS(M:M,I:I,I1455),"")</f>
        <v>45089</v>
      </c>
      <c r="P1455" cm="1">
        <f t="array" ref="P1455">IFERROR(INDEX(G:G,MATCH(K1455&amp;O1455,D:D&amp;F:F,0)),"")</f>
        <v>75</v>
      </c>
      <c r="Q1455">
        <f>IF(P1455="","",_xlfn.MAXIFS(G:G,B:B,I1455))</f>
        <v>75</v>
      </c>
      <c r="R1455" t="str" cm="1">
        <f t="array" ref="R1455">IF(P1455=Q1455,"",IFERROR(INDEX(E:E,MATCH(I1455&amp;Q1455,B:B&amp;G:G,0)),""))</f>
        <v/>
      </c>
    </row>
    <row r="1456" spans="2:18" x14ac:dyDescent="0.2">
      <c r="B1456" t="s">
        <v>3018</v>
      </c>
      <c r="C1456" t="str">
        <f>VLOOKUP(B1456,customer!A:B,2,FALSE)</f>
        <v>Denny Bairstow</v>
      </c>
      <c r="D1456" t="s">
        <v>3949</v>
      </c>
      <c r="E1456" t="str">
        <f>VLOOKUP(D1456,campaign!A:B,2,FALSE)</f>
        <v>NewCellphoneUser</v>
      </c>
      <c r="F1456" s="9">
        <v>45072</v>
      </c>
      <c r="G1456">
        <f>VLOOKUP(D1456,campaign!A:D,4,FALSE)</f>
        <v>25</v>
      </c>
      <c r="I1456" t="s">
        <v>3735</v>
      </c>
      <c r="J1456" t="str">
        <f>VLOOKUP(I1456,B:C,2,FALSE)</f>
        <v>Owen Ping</v>
      </c>
      <c r="K1456" t="s">
        <v>3922</v>
      </c>
      <c r="L1456" t="str" cm="1">
        <f t="array" ref="L1456">INDEX(E:E,MATCH(I1456&amp;M1456,B:B&amp;F:F,0))</f>
        <v>HandsetWebCapable</v>
      </c>
      <c r="M1456" s="9">
        <f>_xlfn.MAXIFS(F:F,B:B,I1456,D:D,K1456)</f>
        <v>45080</v>
      </c>
      <c r="N1456" cm="1">
        <f t="array" ref="N1456">INDEX(G:G,MATCH(I1456&amp;K1456&amp;M1456,B:B&amp;D:D&amp;F:F,0))</f>
        <v>62</v>
      </c>
      <c r="O1456" s="9" t="str">
        <f>IF(M1456=_xlfn.MAXIFS(M:M,I:I,I1456),_xlfn.MAXIFS(M:M,I:I,I1456),"")</f>
        <v/>
      </c>
      <c r="P1456" t="str" cm="1">
        <f t="array" ref="P1456">IFERROR(INDEX(G:G,MATCH(K1456&amp;O1456,D:D&amp;F:F,0)),"")</f>
        <v/>
      </c>
      <c r="Q1456" t="str">
        <f>IF(P1456="","",_xlfn.MAXIFS(G:G,B:B,I1456))</f>
        <v/>
      </c>
      <c r="R1456" t="str" cm="1">
        <f t="array" ref="R1456">IF(P1456=Q1456,"",IFERROR(INDEX(E:E,MATCH(I1456&amp;Q1456,B:B&amp;G:G,0)),""))</f>
        <v/>
      </c>
    </row>
    <row r="1457" spans="2:18" x14ac:dyDescent="0.2">
      <c r="B1457" t="s">
        <v>3018</v>
      </c>
      <c r="C1457" t="str">
        <f>VLOOKUP(B1457,customer!A:B,2,FALSE)</f>
        <v>Denny Bairstow</v>
      </c>
      <c r="D1457" t="s">
        <v>3947</v>
      </c>
      <c r="E1457" t="str">
        <f>VLOOKUP(D1457,campaign!A:B,2,FALSE)</f>
        <v>OwnsComputer</v>
      </c>
      <c r="F1457" s="9">
        <v>44875</v>
      </c>
      <c r="G1457">
        <f>VLOOKUP(D1457,campaign!A:D,4,FALSE)</f>
        <v>62</v>
      </c>
      <c r="I1457" t="s">
        <v>3158</v>
      </c>
      <c r="J1457" t="str">
        <f>VLOOKUP(I1457,B:C,2,FALSE)</f>
        <v>Pace McCobb</v>
      </c>
      <c r="K1457" t="s">
        <v>3948</v>
      </c>
      <c r="L1457" t="str" cm="1">
        <f t="array" ref="L1457">INDEX(E:E,MATCH(I1457&amp;M1457,B:B&amp;F:F,0))</f>
        <v>HasCreditCard</v>
      </c>
      <c r="M1457" s="9">
        <f>_xlfn.MAXIFS(F:F,B:B,I1457,D:D,K1457)</f>
        <v>45072</v>
      </c>
      <c r="N1457" cm="1">
        <f t="array" ref="N1457">INDEX(G:G,MATCH(I1457&amp;K1457&amp;M1457,B:B&amp;D:D&amp;F:F,0))</f>
        <v>65</v>
      </c>
      <c r="O1457" s="9">
        <f>IF(M1457=_xlfn.MAXIFS(M:M,I:I,I1457),_xlfn.MAXIFS(M:M,I:I,I1457),"")</f>
        <v>45072</v>
      </c>
      <c r="P1457" cm="1">
        <f t="array" ref="P1457">IFERROR(INDEX(G:G,MATCH(K1457&amp;O1457,D:D&amp;F:F,0)),"")</f>
        <v>65</v>
      </c>
      <c r="Q1457">
        <f>IF(P1457="","",_xlfn.MAXIFS(G:G,B:B,I1457))</f>
        <v>65</v>
      </c>
      <c r="R1457" t="str" cm="1">
        <f t="array" ref="R1457">IF(P1457=Q1457,"",IFERROR(INDEX(E:E,MATCH(I1457&amp;Q1457,B:B&amp;G:G,0)),""))</f>
        <v/>
      </c>
    </row>
    <row r="1458" spans="2:18" x14ac:dyDescent="0.2">
      <c r="B1458" t="s">
        <v>3018</v>
      </c>
      <c r="C1458" t="str">
        <f>VLOOKUP(B1458,customer!A:B,2,FALSE)</f>
        <v>Denny Bairstow</v>
      </c>
      <c r="D1458" t="s">
        <v>3947</v>
      </c>
      <c r="E1458" t="str">
        <f>VLOOKUP(D1458,campaign!A:B,2,FALSE)</f>
        <v>OwnsComputer</v>
      </c>
      <c r="F1458" s="9">
        <v>44905</v>
      </c>
      <c r="G1458">
        <f>VLOOKUP(D1458,campaign!A:D,4,FALSE)</f>
        <v>62</v>
      </c>
      <c r="I1458" t="s">
        <v>3158</v>
      </c>
      <c r="J1458" t="str">
        <f>VLOOKUP(I1458,B:C,2,FALSE)</f>
        <v>Pace McCobb</v>
      </c>
      <c r="K1458" t="s">
        <v>3951</v>
      </c>
      <c r="L1458" t="str" cm="1">
        <f t="array" ref="L1458">INDEX(E:E,MATCH(I1458&amp;M1458,B:B&amp;F:F,0))</f>
        <v>OwnsMotorcycle</v>
      </c>
      <c r="M1458" s="9">
        <f>_xlfn.MAXIFS(F:F,B:B,I1458,D:D,K1458)</f>
        <v>45060</v>
      </c>
      <c r="N1458" cm="1">
        <f t="array" ref="N1458">INDEX(G:G,MATCH(I1458&amp;K1458&amp;M1458,B:B&amp;D:D&amp;F:F,0))</f>
        <v>14</v>
      </c>
      <c r="O1458" s="9" t="str">
        <f>IF(M1458=_xlfn.MAXIFS(M:M,I:I,I1458),_xlfn.MAXIFS(M:M,I:I,I1458),"")</f>
        <v/>
      </c>
      <c r="P1458" t="str" cm="1">
        <f t="array" ref="P1458">IFERROR(INDEX(G:G,MATCH(K1458&amp;O1458,D:D&amp;F:F,0)),"")</f>
        <v/>
      </c>
      <c r="Q1458" t="str">
        <f>IF(P1458="","",_xlfn.MAXIFS(G:G,B:B,I1458))</f>
        <v/>
      </c>
      <c r="R1458" t="str" cm="1">
        <f t="array" ref="R1458">IF(P1458=Q1458,"",IFERROR(INDEX(E:E,MATCH(I1458&amp;Q1458,B:B&amp;G:G,0)),""))</f>
        <v/>
      </c>
    </row>
    <row r="1459" spans="2:18" x14ac:dyDescent="0.2">
      <c r="B1459" t="s">
        <v>3018</v>
      </c>
      <c r="C1459" t="str">
        <f>VLOOKUP(B1459,customer!A:B,2,FALSE)</f>
        <v>Denny Bairstow</v>
      </c>
      <c r="D1459" t="s">
        <v>3947</v>
      </c>
      <c r="E1459" t="str">
        <f>VLOOKUP(D1459,campaign!A:B,2,FALSE)</f>
        <v>OwnsComputer</v>
      </c>
      <c r="F1459" s="9">
        <v>44941</v>
      </c>
      <c r="G1459">
        <f>VLOOKUP(D1459,campaign!A:D,4,FALSE)</f>
        <v>62</v>
      </c>
      <c r="I1459" t="s">
        <v>3225</v>
      </c>
      <c r="J1459" t="str">
        <f>VLOOKUP(I1459,B:C,2,FALSE)</f>
        <v>Paddy Forton</v>
      </c>
      <c r="K1459" t="s">
        <v>3951</v>
      </c>
      <c r="L1459" t="str" cm="1">
        <f t="array" ref="L1459">INDEX(E:E,MATCH(I1459&amp;M1459,B:B&amp;F:F,0))</f>
        <v>OwnsMotorcycle</v>
      </c>
      <c r="M1459" s="9">
        <f>_xlfn.MAXIFS(F:F,B:B,I1459,D:D,K1459)</f>
        <v>45062</v>
      </c>
      <c r="N1459" cm="1">
        <f t="array" ref="N1459">INDEX(G:G,MATCH(I1459&amp;K1459&amp;M1459,B:B&amp;D:D&amp;F:F,0))</f>
        <v>14</v>
      </c>
      <c r="O1459" s="9">
        <f>IF(M1459=_xlfn.MAXIFS(M:M,I:I,I1459),_xlfn.MAXIFS(M:M,I:I,I1459),"")</f>
        <v>45062</v>
      </c>
      <c r="P1459" cm="1">
        <f t="array" ref="P1459">IFERROR(INDEX(G:G,MATCH(K1459&amp;O1459,D:D&amp;F:F,0)),"")</f>
        <v>14</v>
      </c>
      <c r="Q1459">
        <f>IF(P1459="","",_xlfn.MAXIFS(G:G,B:B,I1459))</f>
        <v>28</v>
      </c>
      <c r="R1459" t="str" cm="1">
        <f t="array" ref="R1459">IF(P1459=Q1459,"",IFERROR(INDEX(E:E,MATCH(I1459&amp;Q1459,B:B&amp;G:G,0)),""))</f>
        <v>NotNewCellphoneUser</v>
      </c>
    </row>
    <row r="1460" spans="2:18" x14ac:dyDescent="0.2">
      <c r="B1460" t="s">
        <v>3018</v>
      </c>
      <c r="C1460" t="str">
        <f>VLOOKUP(B1460,customer!A:B,2,FALSE)</f>
        <v>Denny Bairstow</v>
      </c>
      <c r="D1460" t="s">
        <v>3947</v>
      </c>
      <c r="E1460" t="str">
        <f>VLOOKUP(D1460,campaign!A:B,2,FALSE)</f>
        <v>OwnsComputer</v>
      </c>
      <c r="F1460" s="9">
        <v>44973</v>
      </c>
      <c r="G1460">
        <f>VLOOKUP(D1460,campaign!A:D,4,FALSE)</f>
        <v>62</v>
      </c>
      <c r="I1460" t="s">
        <v>3225</v>
      </c>
      <c r="J1460" t="str">
        <f>VLOOKUP(I1460,B:C,2,FALSE)</f>
        <v>Paddy Forton</v>
      </c>
      <c r="K1460" t="s">
        <v>3950</v>
      </c>
      <c r="L1460" t="str" cm="1">
        <f t="array" ref="L1460">INDEX(E:E,MATCH(I1460&amp;M1460,B:B&amp;F:F,0))</f>
        <v>NotNewCellphoneUser</v>
      </c>
      <c r="M1460" s="9">
        <f>_xlfn.MAXIFS(F:F,B:B,I1460,D:D,K1460)</f>
        <v>45059</v>
      </c>
      <c r="N1460" cm="1">
        <f t="array" ref="N1460">INDEX(G:G,MATCH(I1460&amp;K1460&amp;M1460,B:B&amp;D:D&amp;F:F,0))</f>
        <v>28</v>
      </c>
      <c r="O1460" s="9" t="str">
        <f>IF(M1460=_xlfn.MAXIFS(M:M,I:I,I1460),_xlfn.MAXIFS(M:M,I:I,I1460),"")</f>
        <v/>
      </c>
      <c r="P1460" t="str" cm="1">
        <f t="array" ref="P1460">IFERROR(INDEX(G:G,MATCH(K1460&amp;O1460,D:D&amp;F:F,0)),"")</f>
        <v/>
      </c>
      <c r="Q1460" t="str">
        <f>IF(P1460="","",_xlfn.MAXIFS(G:G,B:B,I1460))</f>
        <v/>
      </c>
      <c r="R1460" t="str" cm="1">
        <f t="array" ref="R1460">IF(P1460=Q1460,"",IFERROR(INDEX(E:E,MATCH(I1460&amp;Q1460,B:B&amp;G:G,0)),""))</f>
        <v/>
      </c>
    </row>
    <row r="1461" spans="2:18" x14ac:dyDescent="0.2">
      <c r="B1461" t="s">
        <v>3018</v>
      </c>
      <c r="C1461" t="str">
        <f>VLOOKUP(B1461,customer!A:B,2,FALSE)</f>
        <v>Denny Bairstow</v>
      </c>
      <c r="D1461" t="s">
        <v>3947</v>
      </c>
      <c r="E1461" t="str">
        <f>VLOOKUP(D1461,campaign!A:B,2,FALSE)</f>
        <v>OwnsComputer</v>
      </c>
      <c r="F1461" s="9">
        <v>44995</v>
      </c>
      <c r="G1461">
        <f>VLOOKUP(D1461,campaign!A:D,4,FALSE)</f>
        <v>62</v>
      </c>
      <c r="I1461" t="s">
        <v>3514</v>
      </c>
      <c r="J1461" t="str">
        <f>VLOOKUP(I1461,B:C,2,FALSE)</f>
        <v>Pam Maling</v>
      </c>
      <c r="K1461" t="s">
        <v>3921</v>
      </c>
      <c r="L1461" t="str" cm="1">
        <f t="array" ref="L1461">INDEX(E:E,MATCH(I1461&amp;M1461,B:B&amp;F:F,0))</f>
        <v>HandsetRefurbished</v>
      </c>
      <c r="M1461" s="9">
        <f>_xlfn.MAXIFS(F:F,B:B,I1461,D:D,K1461)</f>
        <v>45078</v>
      </c>
      <c r="N1461" cm="1">
        <f t="array" ref="N1461">INDEX(G:G,MATCH(I1461&amp;K1461&amp;M1461,B:B&amp;D:D&amp;F:F,0))</f>
        <v>26</v>
      </c>
      <c r="O1461" s="9" t="str">
        <f>IF(M1461=_xlfn.MAXIFS(M:M,I:I,I1461),_xlfn.MAXIFS(M:M,I:I,I1461),"")</f>
        <v/>
      </c>
      <c r="P1461" t="str" cm="1">
        <f t="array" ref="P1461">IFERROR(INDEX(G:G,MATCH(K1461&amp;O1461,D:D&amp;F:F,0)),"")</f>
        <v/>
      </c>
      <c r="Q1461" t="str">
        <f>IF(P1461="","",_xlfn.MAXIFS(G:G,B:B,I1461))</f>
        <v/>
      </c>
      <c r="R1461" t="str" cm="1">
        <f t="array" ref="R1461">IF(P1461=Q1461,"",IFERROR(INDEX(E:E,MATCH(I1461&amp;Q1461,B:B&amp;G:G,0)),""))</f>
        <v/>
      </c>
    </row>
    <row r="1462" spans="2:18" x14ac:dyDescent="0.2">
      <c r="B1462" t="s">
        <v>3018</v>
      </c>
      <c r="C1462" t="str">
        <f>VLOOKUP(B1462,customer!A:B,2,FALSE)</f>
        <v>Denny Bairstow</v>
      </c>
      <c r="D1462" t="s">
        <v>3947</v>
      </c>
      <c r="E1462" t="str">
        <f>VLOOKUP(D1462,campaign!A:B,2,FALSE)</f>
        <v>OwnsComputer</v>
      </c>
      <c r="F1462" s="9">
        <v>45033</v>
      </c>
      <c r="G1462">
        <f>VLOOKUP(D1462,campaign!A:D,4,FALSE)</f>
        <v>62</v>
      </c>
      <c r="I1462" t="s">
        <v>3514</v>
      </c>
      <c r="J1462" t="str">
        <f>VLOOKUP(I1462,B:C,2,FALSE)</f>
        <v>Pam Maling</v>
      </c>
      <c r="K1462" t="s">
        <v>3927</v>
      </c>
      <c r="L1462" t="str" cm="1">
        <f t="array" ref="L1462">INDEX(E:E,MATCH(I1462&amp;M1462,B:B&amp;F:F,0))</f>
        <v>RespondsToMailOffers</v>
      </c>
      <c r="M1462" s="9">
        <f>_xlfn.MAXIFS(F:F,B:B,I1462,D:D,K1462)</f>
        <v>45083</v>
      </c>
      <c r="N1462" cm="1">
        <f t="array" ref="N1462">INDEX(G:G,MATCH(I1462&amp;K1462&amp;M1462,B:B&amp;D:D&amp;F:F,0))</f>
        <v>27</v>
      </c>
      <c r="O1462" s="9">
        <f>IF(M1462=_xlfn.MAXIFS(M:M,I:I,I1462),_xlfn.MAXIFS(M:M,I:I,I1462),"")</f>
        <v>45083</v>
      </c>
      <c r="P1462" cm="1">
        <f t="array" ref="P1462">IFERROR(INDEX(G:G,MATCH(K1462&amp;O1462,D:D&amp;F:F,0)),"")</f>
        <v>27</v>
      </c>
      <c r="Q1462">
        <f>IF(P1462="","",_xlfn.MAXIFS(G:G,B:B,I1462))</f>
        <v>27</v>
      </c>
      <c r="R1462" t="str" cm="1">
        <f t="array" ref="R1462">IF(P1462=Q1462,"",IFERROR(INDEX(E:E,MATCH(I1462&amp;Q1462,B:B&amp;G:G,0)),""))</f>
        <v/>
      </c>
    </row>
    <row r="1463" spans="2:18" x14ac:dyDescent="0.2">
      <c r="B1463" t="s">
        <v>3018</v>
      </c>
      <c r="C1463" t="str">
        <f>VLOOKUP(B1463,customer!A:B,2,FALSE)</f>
        <v>Denny Bairstow</v>
      </c>
      <c r="D1463" t="s">
        <v>3950</v>
      </c>
      <c r="E1463" t="str">
        <f>VLOOKUP(D1463,campaign!A:B,2,FALSE)</f>
        <v>NotNewCellphoneUser</v>
      </c>
      <c r="F1463" s="9">
        <v>45026</v>
      </c>
      <c r="G1463">
        <f>VLOOKUP(D1463,campaign!A:D,4,FALSE)</f>
        <v>28</v>
      </c>
      <c r="I1463" t="s">
        <v>3584</v>
      </c>
      <c r="J1463" t="str">
        <f>VLOOKUP(I1463,B:C,2,FALSE)</f>
        <v>Pamelina Harbottle</v>
      </c>
      <c r="K1463" t="s">
        <v>3953</v>
      </c>
      <c r="L1463" t="str" cm="1">
        <f t="array" ref="L1463">INDEX(E:E,MATCH(I1463&amp;M1463,B:B&amp;F:F,0))</f>
        <v>MaritalStatus</v>
      </c>
      <c r="M1463" s="9">
        <f>_xlfn.MAXIFS(F:F,B:B,I1463,D:D,K1463)</f>
        <v>45065</v>
      </c>
      <c r="N1463" cm="1">
        <f t="array" ref="N1463">INDEX(G:G,MATCH(I1463&amp;K1463&amp;M1463,B:B&amp;D:D&amp;F:F,0))</f>
        <v>29</v>
      </c>
      <c r="O1463" s="9">
        <f>IF(M1463=_xlfn.MAXIFS(M:M,I:I,I1463),_xlfn.MAXIFS(M:M,I:I,I1463),"")</f>
        <v>45065</v>
      </c>
      <c r="P1463" cm="1">
        <f t="array" ref="P1463">IFERROR(INDEX(G:G,MATCH(K1463&amp;O1463,D:D&amp;F:F,0)),"")</f>
        <v>29</v>
      </c>
      <c r="Q1463">
        <f>IF(P1463="","",_xlfn.MAXIFS(G:G,B:B,I1463))</f>
        <v>29</v>
      </c>
      <c r="R1463" t="str" cm="1">
        <f t="array" ref="R1463">IF(P1463=Q1463,"",IFERROR(INDEX(E:E,MATCH(I1463&amp;Q1463,B:B&amp;G:G,0)),""))</f>
        <v/>
      </c>
    </row>
    <row r="1464" spans="2:18" x14ac:dyDescent="0.2">
      <c r="B1464" t="s">
        <v>3018</v>
      </c>
      <c r="C1464" t="str">
        <f>VLOOKUP(B1464,customer!A:B,2,FALSE)</f>
        <v>Denny Bairstow</v>
      </c>
      <c r="D1464" t="s">
        <v>3950</v>
      </c>
      <c r="E1464" t="str">
        <f>VLOOKUP(D1464,campaign!A:B,2,FALSE)</f>
        <v>NotNewCellphoneUser</v>
      </c>
      <c r="F1464" s="9">
        <v>45060</v>
      </c>
      <c r="G1464">
        <f>VLOOKUP(D1464,campaign!A:D,4,FALSE)</f>
        <v>28</v>
      </c>
      <c r="I1464" t="s">
        <v>3774</v>
      </c>
      <c r="J1464" t="str">
        <f>VLOOKUP(I1464,B:C,2,FALSE)</f>
        <v>Pammi Tilbury</v>
      </c>
      <c r="K1464" t="s">
        <v>3947</v>
      </c>
      <c r="L1464" t="str" cm="1">
        <f t="array" ref="L1464">INDEX(E:E,MATCH(I1464&amp;M1464,B:B&amp;F:F,0))</f>
        <v>OwnsComputer</v>
      </c>
      <c r="M1464" s="9">
        <f>_xlfn.MAXIFS(F:F,B:B,I1464,D:D,K1464)</f>
        <v>45060</v>
      </c>
      <c r="N1464" cm="1">
        <f t="array" ref="N1464">INDEX(G:G,MATCH(I1464&amp;K1464&amp;M1464,B:B&amp;D:D&amp;F:F,0))</f>
        <v>62</v>
      </c>
      <c r="O1464" s="9" t="str">
        <f>IF(M1464=_xlfn.MAXIFS(M:M,I:I,I1464),_xlfn.MAXIFS(M:M,I:I,I1464),"")</f>
        <v/>
      </c>
      <c r="P1464" t="str" cm="1">
        <f t="array" ref="P1464">IFERROR(INDEX(G:G,MATCH(K1464&amp;O1464,D:D&amp;F:F,0)),"")</f>
        <v/>
      </c>
      <c r="Q1464" t="str">
        <f>IF(P1464="","",_xlfn.MAXIFS(G:G,B:B,I1464))</f>
        <v/>
      </c>
      <c r="R1464" t="str" cm="1">
        <f t="array" ref="R1464">IF(P1464=Q1464,"",IFERROR(INDEX(E:E,MATCH(I1464&amp;Q1464,B:B&amp;G:G,0)),""))</f>
        <v/>
      </c>
    </row>
    <row r="1465" spans="2:18" x14ac:dyDescent="0.2">
      <c r="B1465" t="s">
        <v>3019</v>
      </c>
      <c r="C1465" t="str">
        <f>VLOOKUP(B1465,customer!A:B,2,FALSE)</f>
        <v>Xever Peare</v>
      </c>
      <c r="D1465" t="s">
        <v>3921</v>
      </c>
      <c r="E1465" t="str">
        <f>VLOOKUP(D1465,campaign!A:B,2,FALSE)</f>
        <v>HandsetRefurbished</v>
      </c>
      <c r="F1465" s="9">
        <v>44778</v>
      </c>
      <c r="G1465">
        <f>VLOOKUP(D1465,campaign!A:D,4,FALSE)</f>
        <v>26</v>
      </c>
      <c r="I1465" t="s">
        <v>3774</v>
      </c>
      <c r="J1465" t="str">
        <f>VLOOKUP(I1465,B:C,2,FALSE)</f>
        <v>Pammi Tilbury</v>
      </c>
      <c r="K1465" t="s">
        <v>3925</v>
      </c>
      <c r="L1465" t="str" cm="1">
        <f t="array" ref="L1465">INDEX(E:E,MATCH(I1465&amp;M1465,B:B&amp;F:F,0))</f>
        <v>Homeownership</v>
      </c>
      <c r="M1465" s="9">
        <f>_xlfn.MAXIFS(F:F,B:B,I1465,D:D,K1465)</f>
        <v>45068</v>
      </c>
      <c r="N1465" cm="1">
        <f t="array" ref="N1465">INDEX(G:G,MATCH(I1465&amp;K1465&amp;M1465,B:B&amp;D:D&amp;F:F,0))</f>
        <v>13</v>
      </c>
      <c r="O1465" s="9">
        <f>IF(M1465=_xlfn.MAXIFS(M:M,I:I,I1465),_xlfn.MAXIFS(M:M,I:I,I1465),"")</f>
        <v>45068</v>
      </c>
      <c r="P1465" cm="1">
        <f t="array" ref="P1465">IFERROR(INDEX(G:G,MATCH(K1465&amp;O1465,D:D&amp;F:F,0)),"")</f>
        <v>13</v>
      </c>
      <c r="Q1465">
        <f>IF(P1465="","",_xlfn.MAXIFS(G:G,B:B,I1465))</f>
        <v>62</v>
      </c>
      <c r="R1465" t="str" cm="1">
        <f t="array" ref="R1465">IF(P1465=Q1465,"",IFERROR(INDEX(E:E,MATCH(I1465&amp;Q1465,B:B&amp;G:G,0)),""))</f>
        <v>OwnsComputer</v>
      </c>
    </row>
    <row r="1466" spans="2:18" x14ac:dyDescent="0.2">
      <c r="B1466" t="s">
        <v>3019</v>
      </c>
      <c r="C1466" t="str">
        <f>VLOOKUP(B1466,customer!A:B,2,FALSE)</f>
        <v>Xever Peare</v>
      </c>
      <c r="D1466" t="s">
        <v>3921</v>
      </c>
      <c r="E1466" t="str">
        <f>VLOOKUP(D1466,campaign!A:B,2,FALSE)</f>
        <v>HandsetRefurbished</v>
      </c>
      <c r="F1466" s="9">
        <v>44810</v>
      </c>
      <c r="G1466">
        <f>VLOOKUP(D1466,campaign!A:D,4,FALSE)</f>
        <v>26</v>
      </c>
      <c r="I1466" t="s">
        <v>3395</v>
      </c>
      <c r="J1466" t="str">
        <f>VLOOKUP(I1466,B:C,2,FALSE)</f>
        <v>Pandora Botham</v>
      </c>
      <c r="K1466" t="s">
        <v>3924</v>
      </c>
      <c r="L1466" t="str" cm="1">
        <f t="array" ref="L1466">INDEX(E:E,MATCH(I1466&amp;M1466,B:B&amp;F:F,0))</f>
        <v>RVOwner</v>
      </c>
      <c r="M1466" s="9">
        <f>_xlfn.MAXIFS(F:F,B:B,I1466,D:D,K1466)</f>
        <v>45080</v>
      </c>
      <c r="N1466" cm="1">
        <f t="array" ref="N1466">INDEX(G:G,MATCH(I1466&amp;K1466&amp;M1466,B:B&amp;D:D&amp;F:F,0))</f>
        <v>22</v>
      </c>
      <c r="O1466" s="9">
        <f>IF(M1466=_xlfn.MAXIFS(M:M,I:I,I1466),_xlfn.MAXIFS(M:M,I:I,I1466),"")</f>
        <v>45080</v>
      </c>
      <c r="P1466" cm="1">
        <f t="array" ref="P1466">IFERROR(INDEX(G:G,MATCH(K1466&amp;O1466,D:D&amp;F:F,0)),"")</f>
        <v>22</v>
      </c>
      <c r="Q1466">
        <f>IF(P1466="","",_xlfn.MAXIFS(G:G,B:B,I1466))</f>
        <v>62</v>
      </c>
      <c r="R1466" t="str" cm="1">
        <f t="array" ref="R1466">IF(P1466=Q1466,"",IFERROR(INDEX(E:E,MATCH(I1466&amp;Q1466,B:B&amp;G:G,0)),""))</f>
        <v>OwnsComputer</v>
      </c>
    </row>
    <row r="1467" spans="2:18" x14ac:dyDescent="0.2">
      <c r="B1467" t="s">
        <v>3019</v>
      </c>
      <c r="C1467" t="str">
        <f>VLOOKUP(B1467,customer!A:B,2,FALSE)</f>
        <v>Xever Peare</v>
      </c>
      <c r="D1467" t="s">
        <v>3921</v>
      </c>
      <c r="E1467" t="str">
        <f>VLOOKUP(D1467,campaign!A:B,2,FALSE)</f>
        <v>HandsetRefurbished</v>
      </c>
      <c r="F1467" s="9">
        <v>44843</v>
      </c>
      <c r="G1467">
        <f>VLOOKUP(D1467,campaign!A:D,4,FALSE)</f>
        <v>26</v>
      </c>
      <c r="I1467" t="s">
        <v>3395</v>
      </c>
      <c r="J1467" t="str">
        <f>VLOOKUP(I1467,B:C,2,FALSE)</f>
        <v>Pandora Botham</v>
      </c>
      <c r="K1467" t="s">
        <v>3947</v>
      </c>
      <c r="L1467" t="str" cm="1">
        <f t="array" ref="L1467">INDEX(E:E,MATCH(I1467&amp;M1467,B:B&amp;F:F,0))</f>
        <v>OwnsComputer</v>
      </c>
      <c r="M1467" s="9">
        <f>_xlfn.MAXIFS(F:F,B:B,I1467,D:D,K1467)</f>
        <v>45063</v>
      </c>
      <c r="N1467" cm="1">
        <f t="array" ref="N1467">INDEX(G:G,MATCH(I1467&amp;K1467&amp;M1467,B:B&amp;D:D&amp;F:F,0))</f>
        <v>62</v>
      </c>
      <c r="O1467" s="9" t="str">
        <f>IF(M1467=_xlfn.MAXIFS(M:M,I:I,I1467),_xlfn.MAXIFS(M:M,I:I,I1467),"")</f>
        <v/>
      </c>
      <c r="P1467" t="str" cm="1">
        <f t="array" ref="P1467">IFERROR(INDEX(G:G,MATCH(K1467&amp;O1467,D:D&amp;F:F,0)),"")</f>
        <v/>
      </c>
      <c r="Q1467" t="str">
        <f>IF(P1467="","",_xlfn.MAXIFS(G:G,B:B,I1467))</f>
        <v/>
      </c>
      <c r="R1467" t="str" cm="1">
        <f t="array" ref="R1467">IF(P1467=Q1467,"",IFERROR(INDEX(E:E,MATCH(I1467&amp;Q1467,B:B&amp;G:G,0)),""))</f>
        <v/>
      </c>
    </row>
    <row r="1468" spans="2:18" x14ac:dyDescent="0.2">
      <c r="B1468" t="s">
        <v>3019</v>
      </c>
      <c r="C1468" t="str">
        <f>VLOOKUP(B1468,customer!A:B,2,FALSE)</f>
        <v>Xever Peare</v>
      </c>
      <c r="D1468" t="s">
        <v>3921</v>
      </c>
      <c r="E1468" t="str">
        <f>VLOOKUP(D1468,campaign!A:B,2,FALSE)</f>
        <v>HandsetRefurbished</v>
      </c>
      <c r="F1468" s="9">
        <v>44879</v>
      </c>
      <c r="G1468">
        <f>VLOOKUP(D1468,campaign!A:D,4,FALSE)</f>
        <v>26</v>
      </c>
      <c r="I1468" t="s">
        <v>2980</v>
      </c>
      <c r="J1468" t="str">
        <f>VLOOKUP(I1468,B:C,2,FALSE)</f>
        <v>Pascale Rollinson</v>
      </c>
      <c r="K1468" t="s">
        <v>3949</v>
      </c>
      <c r="L1468" t="str" cm="1">
        <f t="array" ref="L1468">INDEX(E:E,MATCH(I1468&amp;M1468,B:B&amp;F:F,0))</f>
        <v>NewCellphoneUser</v>
      </c>
      <c r="M1468" s="9">
        <f>_xlfn.MAXIFS(F:F,B:B,I1468,D:D,K1468)</f>
        <v>45060</v>
      </c>
      <c r="N1468" cm="1">
        <f t="array" ref="N1468">INDEX(G:G,MATCH(I1468&amp;K1468&amp;M1468,B:B&amp;D:D&amp;F:F,0))</f>
        <v>25</v>
      </c>
      <c r="O1468" s="9" t="str">
        <f>IF(M1468=_xlfn.MAXIFS(M:M,I:I,I1468),_xlfn.MAXIFS(M:M,I:I,I1468),"")</f>
        <v/>
      </c>
      <c r="P1468" t="str" cm="1">
        <f t="array" ref="P1468">IFERROR(INDEX(G:G,MATCH(K1468&amp;O1468,D:D&amp;F:F,0)),"")</f>
        <v/>
      </c>
      <c r="Q1468" t="str">
        <f>IF(P1468="","",_xlfn.MAXIFS(G:G,B:B,I1468))</f>
        <v/>
      </c>
      <c r="R1468" t="str" cm="1">
        <f t="array" ref="R1468">IF(P1468=Q1468,"",IFERROR(INDEX(E:E,MATCH(I1468&amp;Q1468,B:B&amp;G:G,0)),""))</f>
        <v/>
      </c>
    </row>
    <row r="1469" spans="2:18" x14ac:dyDescent="0.2">
      <c r="B1469" t="s">
        <v>3019</v>
      </c>
      <c r="C1469" t="str">
        <f>VLOOKUP(B1469,customer!A:B,2,FALSE)</f>
        <v>Xever Peare</v>
      </c>
      <c r="D1469" t="s">
        <v>3921</v>
      </c>
      <c r="E1469" t="str">
        <f>VLOOKUP(D1469,campaign!A:B,2,FALSE)</f>
        <v>HandsetRefurbished</v>
      </c>
      <c r="F1469" s="9">
        <v>44906</v>
      </c>
      <c r="G1469">
        <f>VLOOKUP(D1469,campaign!A:D,4,FALSE)</f>
        <v>26</v>
      </c>
      <c r="I1469" t="s">
        <v>2980</v>
      </c>
      <c r="J1469" t="str">
        <f>VLOOKUP(I1469,B:C,2,FALSE)</f>
        <v>Pascale Rollinson</v>
      </c>
      <c r="K1469" t="s">
        <v>3928</v>
      </c>
      <c r="L1469" t="str" cm="1">
        <f t="array" ref="L1469">INDEX(E:E,MATCH(I1469&amp;M1469,B:B&amp;F:F,0))</f>
        <v>OptOutMailings</v>
      </c>
      <c r="M1469" s="9">
        <f>_xlfn.MAXIFS(F:F,B:B,I1469,D:D,K1469)</f>
        <v>45079</v>
      </c>
      <c r="N1469" cm="1">
        <f t="array" ref="N1469">INDEX(G:G,MATCH(I1469&amp;K1469&amp;M1469,B:B&amp;D:D&amp;F:F,0))</f>
        <v>75</v>
      </c>
      <c r="O1469" s="9" t="str">
        <f>IF(M1469=_xlfn.MAXIFS(M:M,I:I,I1469),_xlfn.MAXIFS(M:M,I:I,I1469),"")</f>
        <v/>
      </c>
      <c r="P1469" t="str" cm="1">
        <f t="array" ref="P1469">IFERROR(INDEX(G:G,MATCH(K1469&amp;O1469,D:D&amp;F:F,0)),"")</f>
        <v/>
      </c>
      <c r="Q1469" t="str">
        <f>IF(P1469="","",_xlfn.MAXIFS(G:G,B:B,I1469))</f>
        <v/>
      </c>
      <c r="R1469" t="str" cm="1">
        <f t="array" ref="R1469">IF(P1469=Q1469,"",IFERROR(INDEX(E:E,MATCH(I1469&amp;Q1469,B:B&amp;G:G,0)),""))</f>
        <v/>
      </c>
    </row>
    <row r="1470" spans="2:18" x14ac:dyDescent="0.2">
      <c r="B1470" t="s">
        <v>3019</v>
      </c>
      <c r="C1470" t="str">
        <f>VLOOKUP(B1470,customer!A:B,2,FALSE)</f>
        <v>Xever Peare</v>
      </c>
      <c r="D1470" t="s">
        <v>3921</v>
      </c>
      <c r="E1470" t="str">
        <f>VLOOKUP(D1470,campaign!A:B,2,FALSE)</f>
        <v>HandsetRefurbished</v>
      </c>
      <c r="F1470" s="9">
        <v>44944</v>
      </c>
      <c r="G1470">
        <f>VLOOKUP(D1470,campaign!A:D,4,FALSE)</f>
        <v>26</v>
      </c>
      <c r="I1470" t="s">
        <v>2980</v>
      </c>
      <c r="J1470" t="str">
        <f>VLOOKUP(I1470,B:C,2,FALSE)</f>
        <v>Pascale Rollinson</v>
      </c>
      <c r="K1470" t="s">
        <v>3920</v>
      </c>
      <c r="L1470" t="str" cm="1">
        <f t="array" ref="L1470">INDEX(E:E,MATCH(I1470&amp;M1470,B:B&amp;F:F,0))</f>
        <v>ChildrenInHH</v>
      </c>
      <c r="M1470" s="9">
        <f>_xlfn.MAXIFS(F:F,B:B,I1470,D:D,K1470)</f>
        <v>45080</v>
      </c>
      <c r="N1470" cm="1">
        <f t="array" ref="N1470">INDEX(G:G,MATCH(I1470&amp;K1470&amp;M1470,B:B&amp;D:D&amp;F:F,0))</f>
        <v>10</v>
      </c>
      <c r="O1470" s="9">
        <f>IF(M1470=_xlfn.MAXIFS(M:M,I:I,I1470),_xlfn.MAXIFS(M:M,I:I,I1470),"")</f>
        <v>45080</v>
      </c>
      <c r="P1470" cm="1">
        <f t="array" ref="P1470">IFERROR(INDEX(G:G,MATCH(K1470&amp;O1470,D:D&amp;F:F,0)),"")</f>
        <v>10</v>
      </c>
      <c r="Q1470">
        <f>IF(P1470="","",_xlfn.MAXIFS(G:G,B:B,I1470))</f>
        <v>75</v>
      </c>
      <c r="R1470" t="str" cm="1">
        <f t="array" ref="R1470">IF(P1470=Q1470,"",IFERROR(INDEX(E:E,MATCH(I1470&amp;Q1470,B:B&amp;G:G,0)),""))</f>
        <v>OptOutMailings</v>
      </c>
    </row>
    <row r="1471" spans="2:18" x14ac:dyDescent="0.2">
      <c r="B1471" t="s">
        <v>3019</v>
      </c>
      <c r="C1471" t="str">
        <f>VLOOKUP(B1471,customer!A:B,2,FALSE)</f>
        <v>Xever Peare</v>
      </c>
      <c r="D1471" t="s">
        <v>3921</v>
      </c>
      <c r="E1471" t="str">
        <f>VLOOKUP(D1471,campaign!A:B,2,FALSE)</f>
        <v>HandsetRefurbished</v>
      </c>
      <c r="F1471" s="9">
        <v>44970</v>
      </c>
      <c r="G1471">
        <f>VLOOKUP(D1471,campaign!A:D,4,FALSE)</f>
        <v>26</v>
      </c>
      <c r="I1471" t="s">
        <v>3338</v>
      </c>
      <c r="J1471" t="str">
        <f>VLOOKUP(I1471,B:C,2,FALSE)</f>
        <v>Paton Bosnell</v>
      </c>
      <c r="K1471" t="s">
        <v>3948</v>
      </c>
      <c r="L1471" t="str" cm="1">
        <f t="array" ref="L1471">INDEX(E:E,MATCH(I1471&amp;M1471,B:B&amp;F:F,0))</f>
        <v>HasCreditCard</v>
      </c>
      <c r="M1471" s="9">
        <f>_xlfn.MAXIFS(F:F,B:B,I1471,D:D,K1471)</f>
        <v>45079</v>
      </c>
      <c r="N1471" cm="1">
        <f t="array" ref="N1471">INDEX(G:G,MATCH(I1471&amp;K1471&amp;M1471,B:B&amp;D:D&amp;F:F,0))</f>
        <v>65</v>
      </c>
      <c r="O1471" s="9">
        <f>IF(M1471=_xlfn.MAXIFS(M:M,I:I,I1471),_xlfn.MAXIFS(M:M,I:I,I1471),"")</f>
        <v>45079</v>
      </c>
      <c r="P1471" cm="1">
        <f t="array" ref="P1471">IFERROR(INDEX(G:G,MATCH(K1471&amp;O1471,D:D&amp;F:F,0)),"")</f>
        <v>65</v>
      </c>
      <c r="Q1471">
        <f>IF(P1471="","",_xlfn.MAXIFS(G:G,B:B,I1471))</f>
        <v>65</v>
      </c>
      <c r="R1471" t="str" cm="1">
        <f t="array" ref="R1471">IF(P1471=Q1471,"",IFERROR(INDEX(E:E,MATCH(I1471&amp;Q1471,B:B&amp;G:G,0)),""))</f>
        <v/>
      </c>
    </row>
    <row r="1472" spans="2:18" x14ac:dyDescent="0.2">
      <c r="B1472" t="s">
        <v>3019</v>
      </c>
      <c r="C1472" t="str">
        <f>VLOOKUP(B1472,customer!A:B,2,FALSE)</f>
        <v>Xever Peare</v>
      </c>
      <c r="D1472" t="s">
        <v>3921</v>
      </c>
      <c r="E1472" t="str">
        <f>VLOOKUP(D1472,campaign!A:B,2,FALSE)</f>
        <v>HandsetRefurbished</v>
      </c>
      <c r="F1472" s="9">
        <v>45003</v>
      </c>
      <c r="G1472">
        <f>VLOOKUP(D1472,campaign!A:D,4,FALSE)</f>
        <v>26</v>
      </c>
      <c r="I1472" t="s">
        <v>3338</v>
      </c>
      <c r="J1472" t="str">
        <f>VLOOKUP(I1472,B:C,2,FALSE)</f>
        <v>Paton Bosnell</v>
      </c>
      <c r="K1472" t="s">
        <v>3925</v>
      </c>
      <c r="L1472" t="str" cm="1">
        <f t="array" ref="L1472">INDEX(E:E,MATCH(I1472&amp;M1472,B:B&amp;F:F,0))</f>
        <v>Homeownership</v>
      </c>
      <c r="M1472" s="9">
        <f>_xlfn.MAXIFS(F:F,B:B,I1472,D:D,K1472)</f>
        <v>45065</v>
      </c>
      <c r="N1472" cm="1">
        <f t="array" ref="N1472">INDEX(G:G,MATCH(I1472&amp;K1472&amp;M1472,B:B&amp;D:D&amp;F:F,0))</f>
        <v>13</v>
      </c>
      <c r="O1472" s="9" t="str">
        <f>IF(M1472=_xlfn.MAXIFS(M:M,I:I,I1472),_xlfn.MAXIFS(M:M,I:I,I1472),"")</f>
        <v/>
      </c>
      <c r="P1472" t="str" cm="1">
        <f t="array" ref="P1472">IFERROR(INDEX(G:G,MATCH(K1472&amp;O1472,D:D&amp;F:F,0)),"")</f>
        <v/>
      </c>
      <c r="Q1472" t="str">
        <f>IF(P1472="","",_xlfn.MAXIFS(G:G,B:B,I1472))</f>
        <v/>
      </c>
      <c r="R1472" t="str" cm="1">
        <f t="array" ref="R1472">IF(P1472=Q1472,"",IFERROR(INDEX(E:E,MATCH(I1472&amp;Q1472,B:B&amp;G:G,0)),""))</f>
        <v/>
      </c>
    </row>
    <row r="1473" spans="2:18" x14ac:dyDescent="0.2">
      <c r="B1473" t="s">
        <v>3019</v>
      </c>
      <c r="C1473" t="str">
        <f>VLOOKUP(B1473,customer!A:B,2,FALSE)</f>
        <v>Xever Peare</v>
      </c>
      <c r="D1473" t="s">
        <v>3921</v>
      </c>
      <c r="E1473" t="str">
        <f>VLOOKUP(D1473,campaign!A:B,2,FALSE)</f>
        <v>HandsetRefurbished</v>
      </c>
      <c r="F1473" s="9">
        <v>45061</v>
      </c>
      <c r="G1473">
        <f>VLOOKUP(D1473,campaign!A:D,4,FALSE)</f>
        <v>26</v>
      </c>
      <c r="I1473" t="s">
        <v>3417</v>
      </c>
      <c r="J1473" t="str">
        <f>VLOOKUP(I1473,B:C,2,FALSE)</f>
        <v>Patrica Bore</v>
      </c>
      <c r="K1473" t="s">
        <v>3947</v>
      </c>
      <c r="L1473" t="str" cm="1">
        <f t="array" ref="L1473">INDEX(E:E,MATCH(I1473&amp;M1473,B:B&amp;F:F,0))</f>
        <v>OwnsComputer</v>
      </c>
      <c r="M1473" s="9">
        <f>_xlfn.MAXIFS(F:F,B:B,I1473,D:D,K1473)</f>
        <v>45062</v>
      </c>
      <c r="N1473" cm="1">
        <f t="array" ref="N1473">INDEX(G:G,MATCH(I1473&amp;K1473&amp;M1473,B:B&amp;D:D&amp;F:F,0))</f>
        <v>62</v>
      </c>
      <c r="O1473" s="9" t="str">
        <f>IF(M1473=_xlfn.MAXIFS(M:M,I:I,I1473),_xlfn.MAXIFS(M:M,I:I,I1473),"")</f>
        <v/>
      </c>
      <c r="P1473" t="str" cm="1">
        <f t="array" ref="P1473">IFERROR(INDEX(G:G,MATCH(K1473&amp;O1473,D:D&amp;F:F,0)),"")</f>
        <v/>
      </c>
      <c r="Q1473" t="str">
        <f>IF(P1473="","",_xlfn.MAXIFS(G:G,B:B,I1473))</f>
        <v/>
      </c>
      <c r="R1473" t="str" cm="1">
        <f t="array" ref="R1473">IF(P1473=Q1473,"",IFERROR(INDEX(E:E,MATCH(I1473&amp;Q1473,B:B&amp;G:G,0)),""))</f>
        <v/>
      </c>
    </row>
    <row r="1474" spans="2:18" x14ac:dyDescent="0.2">
      <c r="B1474" t="s">
        <v>3019</v>
      </c>
      <c r="C1474" t="str">
        <f>VLOOKUP(B1474,customer!A:B,2,FALSE)</f>
        <v>Xever Peare</v>
      </c>
      <c r="D1474" t="s">
        <v>3950</v>
      </c>
      <c r="E1474" t="str">
        <f>VLOOKUP(D1474,campaign!A:B,2,FALSE)</f>
        <v>NotNewCellphoneUser</v>
      </c>
      <c r="F1474" s="9">
        <v>45030</v>
      </c>
      <c r="G1474">
        <f>VLOOKUP(D1474,campaign!A:D,4,FALSE)</f>
        <v>28</v>
      </c>
      <c r="I1474" t="s">
        <v>3417</v>
      </c>
      <c r="J1474" t="str">
        <f>VLOOKUP(I1474,B:C,2,FALSE)</f>
        <v>Patrica Bore</v>
      </c>
      <c r="K1474" t="s">
        <v>3920</v>
      </c>
      <c r="L1474" t="str" cm="1">
        <f t="array" ref="L1474">INDEX(E:E,MATCH(I1474&amp;M1474,B:B&amp;F:F,0))</f>
        <v>ChildrenInHH</v>
      </c>
      <c r="M1474" s="9">
        <f>_xlfn.MAXIFS(F:F,B:B,I1474,D:D,K1474)</f>
        <v>45078</v>
      </c>
      <c r="N1474" cm="1">
        <f t="array" ref="N1474">INDEX(G:G,MATCH(I1474&amp;K1474&amp;M1474,B:B&amp;D:D&amp;F:F,0))</f>
        <v>10</v>
      </c>
      <c r="O1474" s="9">
        <f>IF(M1474=_xlfn.MAXIFS(M:M,I:I,I1474),_xlfn.MAXIFS(M:M,I:I,I1474),"")</f>
        <v>45078</v>
      </c>
      <c r="P1474" cm="1">
        <f t="array" ref="P1474">IFERROR(INDEX(G:G,MATCH(K1474&amp;O1474,D:D&amp;F:F,0)),"")</f>
        <v>10</v>
      </c>
      <c r="Q1474">
        <f>IF(P1474="","",_xlfn.MAXIFS(G:G,B:B,I1474))</f>
        <v>62</v>
      </c>
      <c r="R1474" t="str" cm="1">
        <f t="array" ref="R1474">IF(P1474=Q1474,"",IFERROR(INDEX(E:E,MATCH(I1474&amp;Q1474,B:B&amp;G:G,0)),""))</f>
        <v>OwnsComputer</v>
      </c>
    </row>
    <row r="1475" spans="2:18" x14ac:dyDescent="0.2">
      <c r="B1475" t="s">
        <v>3019</v>
      </c>
      <c r="C1475" t="str">
        <f>VLOOKUP(B1475,customer!A:B,2,FALSE)</f>
        <v>Xever Peare</v>
      </c>
      <c r="D1475" t="s">
        <v>3950</v>
      </c>
      <c r="E1475" t="str">
        <f>VLOOKUP(D1475,campaign!A:B,2,FALSE)</f>
        <v>NotNewCellphoneUser</v>
      </c>
      <c r="F1475" s="9">
        <v>45065</v>
      </c>
      <c r="G1475">
        <f>VLOOKUP(D1475,campaign!A:D,4,FALSE)</f>
        <v>28</v>
      </c>
      <c r="I1475" t="s">
        <v>3286</v>
      </c>
      <c r="J1475" t="str">
        <f>VLOOKUP(I1475,B:C,2,FALSE)</f>
        <v>Patsy Barbrick</v>
      </c>
      <c r="K1475" t="s">
        <v>3947</v>
      </c>
      <c r="L1475" t="str" cm="1">
        <f t="array" ref="L1475">INDEX(E:E,MATCH(I1475&amp;M1475,B:B&amp;F:F,0))</f>
        <v>OwnsComputer</v>
      </c>
      <c r="M1475" s="9">
        <f>_xlfn.MAXIFS(F:F,B:B,I1475,D:D,K1475)</f>
        <v>45072</v>
      </c>
      <c r="N1475" cm="1">
        <f t="array" ref="N1475">INDEX(G:G,MATCH(I1475&amp;K1475&amp;M1475,B:B&amp;D:D&amp;F:F,0))</f>
        <v>62</v>
      </c>
      <c r="O1475" s="9">
        <f>IF(M1475=_xlfn.MAXIFS(M:M,I:I,I1475),_xlfn.MAXIFS(M:M,I:I,I1475),"")</f>
        <v>45072</v>
      </c>
      <c r="P1475" cm="1">
        <f t="array" ref="P1475">IFERROR(INDEX(G:G,MATCH(K1475&amp;O1475,D:D&amp;F:F,0)),"")</f>
        <v>62</v>
      </c>
      <c r="Q1475">
        <f>IF(P1475="","",_xlfn.MAXIFS(G:G,B:B,I1475))</f>
        <v>62</v>
      </c>
      <c r="R1475" t="str" cm="1">
        <f t="array" ref="R1475">IF(P1475=Q1475,"",IFERROR(INDEX(E:E,MATCH(I1475&amp;Q1475,B:B&amp;G:G,0)),""))</f>
        <v/>
      </c>
    </row>
    <row r="1476" spans="2:18" x14ac:dyDescent="0.2">
      <c r="B1476" t="s">
        <v>3020</v>
      </c>
      <c r="C1476" t="str">
        <f>VLOOKUP(B1476,customer!A:B,2,FALSE)</f>
        <v>Aldo Haggidon</v>
      </c>
      <c r="D1476" t="s">
        <v>3929</v>
      </c>
      <c r="E1476" t="str">
        <f>VLOOKUP(D1476,campaign!A:B,2,FALSE)</f>
        <v>NonUSTravel</v>
      </c>
      <c r="F1476" s="9">
        <v>44728</v>
      </c>
      <c r="G1476">
        <f>VLOOKUP(D1476,campaign!A:D,4,FALSE)</f>
        <v>66</v>
      </c>
      <c r="I1476" t="s">
        <v>3286</v>
      </c>
      <c r="J1476" t="str">
        <f>VLOOKUP(I1476,B:C,2,FALSE)</f>
        <v>Patsy Barbrick</v>
      </c>
      <c r="K1476" t="s">
        <v>3925</v>
      </c>
      <c r="L1476" t="str" cm="1">
        <f t="array" ref="L1476">INDEX(E:E,MATCH(I1476&amp;M1476,B:B&amp;F:F,0))</f>
        <v>Homeownership</v>
      </c>
      <c r="M1476" s="9">
        <f>_xlfn.MAXIFS(F:F,B:B,I1476,D:D,K1476)</f>
        <v>45053</v>
      </c>
      <c r="N1476" cm="1">
        <f t="array" ref="N1476">INDEX(G:G,MATCH(I1476&amp;K1476&amp;M1476,B:B&amp;D:D&amp;F:F,0))</f>
        <v>13</v>
      </c>
      <c r="O1476" s="9" t="str">
        <f>IF(M1476=_xlfn.MAXIFS(M:M,I:I,I1476),_xlfn.MAXIFS(M:M,I:I,I1476),"")</f>
        <v/>
      </c>
      <c r="P1476" t="str" cm="1">
        <f t="array" ref="P1476">IFERROR(INDEX(G:G,MATCH(K1476&amp;O1476,D:D&amp;F:F,0)),"")</f>
        <v/>
      </c>
      <c r="Q1476" t="str">
        <f>IF(P1476="","",_xlfn.MAXIFS(G:G,B:B,I1476))</f>
        <v/>
      </c>
      <c r="R1476" t="str" cm="1">
        <f t="array" ref="R1476">IF(P1476=Q1476,"",IFERROR(INDEX(E:E,MATCH(I1476&amp;Q1476,B:B&amp;G:G,0)),""))</f>
        <v/>
      </c>
    </row>
    <row r="1477" spans="2:18" x14ac:dyDescent="0.2">
      <c r="B1477" t="s">
        <v>3020</v>
      </c>
      <c r="C1477" t="str">
        <f>VLOOKUP(B1477,customer!A:B,2,FALSE)</f>
        <v>Aldo Haggidon</v>
      </c>
      <c r="D1477" t="s">
        <v>3929</v>
      </c>
      <c r="E1477" t="str">
        <f>VLOOKUP(D1477,campaign!A:B,2,FALSE)</f>
        <v>NonUSTravel</v>
      </c>
      <c r="F1477" s="9">
        <v>44763</v>
      </c>
      <c r="G1477">
        <f>VLOOKUP(D1477,campaign!A:D,4,FALSE)</f>
        <v>66</v>
      </c>
      <c r="I1477" t="s">
        <v>3908</v>
      </c>
      <c r="J1477" t="str">
        <f>VLOOKUP(I1477,B:C,2,FALSE)</f>
        <v>Paula Soltan</v>
      </c>
      <c r="K1477" t="s">
        <v>3950</v>
      </c>
      <c r="L1477" t="str" cm="1">
        <f t="array" ref="L1477">INDEX(E:E,MATCH(I1477&amp;M1477,B:B&amp;F:F,0))</f>
        <v>NotNewCellphoneUser</v>
      </c>
      <c r="M1477" s="9">
        <f>_xlfn.MAXIFS(F:F,B:B,I1477,D:D,K1477)</f>
        <v>45072</v>
      </c>
      <c r="N1477" cm="1">
        <f t="array" ref="N1477">INDEX(G:G,MATCH(I1477&amp;K1477&amp;M1477,B:B&amp;D:D&amp;F:F,0))</f>
        <v>28</v>
      </c>
      <c r="O1477" s="9">
        <f>IF(M1477=_xlfn.MAXIFS(M:M,I:I,I1477),_xlfn.MAXIFS(M:M,I:I,I1477),"")</f>
        <v>45072</v>
      </c>
      <c r="P1477" cm="1">
        <f t="array" ref="P1477">IFERROR(INDEX(G:G,MATCH(K1477&amp;O1477,D:D&amp;F:F,0)),"")</f>
        <v>28</v>
      </c>
      <c r="Q1477">
        <f>IF(P1477="","",_xlfn.MAXIFS(G:G,B:B,I1477))</f>
        <v>66</v>
      </c>
      <c r="R1477" t="str" cm="1">
        <f t="array" ref="R1477">IF(P1477=Q1477,"",IFERROR(INDEX(E:E,MATCH(I1477&amp;Q1477,B:B&amp;G:G,0)),""))</f>
        <v>NonUSTravel</v>
      </c>
    </row>
    <row r="1478" spans="2:18" x14ac:dyDescent="0.2">
      <c r="B1478" t="s">
        <v>3020</v>
      </c>
      <c r="C1478" t="str">
        <f>VLOOKUP(B1478,customer!A:B,2,FALSE)</f>
        <v>Aldo Haggidon</v>
      </c>
      <c r="D1478" t="s">
        <v>3929</v>
      </c>
      <c r="E1478" t="str">
        <f>VLOOKUP(D1478,campaign!A:B,2,FALSE)</f>
        <v>NonUSTravel</v>
      </c>
      <c r="F1478" s="9">
        <v>44853</v>
      </c>
      <c r="G1478">
        <f>VLOOKUP(D1478,campaign!A:D,4,FALSE)</f>
        <v>66</v>
      </c>
      <c r="I1478" t="s">
        <v>3908</v>
      </c>
      <c r="J1478" t="str">
        <f>VLOOKUP(I1478,B:C,2,FALSE)</f>
        <v>Paula Soltan</v>
      </c>
      <c r="K1478" t="s">
        <v>3921</v>
      </c>
      <c r="L1478" t="str" cm="1">
        <f t="array" ref="L1478">INDEX(E:E,MATCH(I1478&amp;M1478,B:B&amp;F:F,0))</f>
        <v>HandsetRefurbished</v>
      </c>
      <c r="M1478" s="9">
        <f>_xlfn.MAXIFS(F:F,B:B,I1478,D:D,K1478)</f>
        <v>45063</v>
      </c>
      <c r="N1478" cm="1">
        <f t="array" ref="N1478">INDEX(G:G,MATCH(I1478&amp;K1478&amp;M1478,B:B&amp;D:D&amp;F:F,0))</f>
        <v>26</v>
      </c>
      <c r="O1478" s="9" t="str">
        <f>IF(M1478=_xlfn.MAXIFS(M:M,I:I,I1478),_xlfn.MAXIFS(M:M,I:I,I1478),"")</f>
        <v/>
      </c>
      <c r="P1478" t="str" cm="1">
        <f t="array" ref="P1478">IFERROR(INDEX(G:G,MATCH(K1478&amp;O1478,D:D&amp;F:F,0)),"")</f>
        <v/>
      </c>
      <c r="Q1478" t="str">
        <f>IF(P1478="","",_xlfn.MAXIFS(G:G,B:B,I1478))</f>
        <v/>
      </c>
      <c r="R1478" t="str" cm="1">
        <f t="array" ref="R1478">IF(P1478=Q1478,"",IFERROR(INDEX(E:E,MATCH(I1478&amp;Q1478,B:B&amp;G:G,0)),""))</f>
        <v/>
      </c>
    </row>
    <row r="1479" spans="2:18" x14ac:dyDescent="0.2">
      <c r="B1479" t="s">
        <v>3020</v>
      </c>
      <c r="C1479" t="str">
        <f>VLOOKUP(B1479,customer!A:B,2,FALSE)</f>
        <v>Aldo Haggidon</v>
      </c>
      <c r="D1479" t="s">
        <v>3929</v>
      </c>
      <c r="E1479" t="str">
        <f>VLOOKUP(D1479,campaign!A:B,2,FALSE)</f>
        <v>NonUSTravel</v>
      </c>
      <c r="F1479" s="9">
        <v>44890</v>
      </c>
      <c r="G1479">
        <f>VLOOKUP(D1479,campaign!A:D,4,FALSE)</f>
        <v>66</v>
      </c>
      <c r="I1479" t="s">
        <v>3908</v>
      </c>
      <c r="J1479" t="str">
        <f>VLOOKUP(I1479,B:C,2,FALSE)</f>
        <v>Paula Soltan</v>
      </c>
      <c r="K1479" t="s">
        <v>3929</v>
      </c>
      <c r="L1479" t="str" cm="1">
        <f t="array" ref="L1479">INDEX(E:E,MATCH(I1479&amp;M1479,B:B&amp;F:F,0))</f>
        <v>NonUSTravel</v>
      </c>
      <c r="M1479" s="9">
        <f>_xlfn.MAXIFS(F:F,B:B,I1479,D:D,K1479)</f>
        <v>45062</v>
      </c>
      <c r="N1479" cm="1">
        <f t="array" ref="N1479">INDEX(G:G,MATCH(I1479&amp;K1479&amp;M1479,B:B&amp;D:D&amp;F:F,0))</f>
        <v>66</v>
      </c>
      <c r="O1479" s="9" t="str">
        <f>IF(M1479=_xlfn.MAXIFS(M:M,I:I,I1479),_xlfn.MAXIFS(M:M,I:I,I1479),"")</f>
        <v/>
      </c>
      <c r="P1479" t="str" cm="1">
        <f t="array" ref="P1479">IFERROR(INDEX(G:G,MATCH(K1479&amp;O1479,D:D&amp;F:F,0)),"")</f>
        <v/>
      </c>
      <c r="Q1479" t="str">
        <f>IF(P1479="","",_xlfn.MAXIFS(G:G,B:B,I1479))</f>
        <v/>
      </c>
      <c r="R1479" t="str" cm="1">
        <f t="array" ref="R1479">IF(P1479=Q1479,"",IFERROR(INDEX(E:E,MATCH(I1479&amp;Q1479,B:B&amp;G:G,0)),""))</f>
        <v/>
      </c>
    </row>
    <row r="1480" spans="2:18" x14ac:dyDescent="0.2">
      <c r="B1480" t="s">
        <v>3020</v>
      </c>
      <c r="C1480" t="str">
        <f>VLOOKUP(B1480,customer!A:B,2,FALSE)</f>
        <v>Aldo Haggidon</v>
      </c>
      <c r="D1480" t="s">
        <v>3929</v>
      </c>
      <c r="E1480" t="str">
        <f>VLOOKUP(D1480,campaign!A:B,2,FALSE)</f>
        <v>NonUSTravel</v>
      </c>
      <c r="F1480" s="9">
        <v>44915</v>
      </c>
      <c r="G1480">
        <f>VLOOKUP(D1480,campaign!A:D,4,FALSE)</f>
        <v>66</v>
      </c>
      <c r="I1480" t="s">
        <v>3205</v>
      </c>
      <c r="J1480" t="str">
        <f>VLOOKUP(I1480,B:C,2,FALSE)</f>
        <v>Paulette Ledstone</v>
      </c>
      <c r="K1480" t="s">
        <v>3923</v>
      </c>
      <c r="L1480" t="str" cm="1">
        <f t="array" ref="L1480">INDEX(E:E,MATCH(I1480&amp;M1480,B:B&amp;F:F,0))</f>
        <v>TruckOwner</v>
      </c>
      <c r="M1480" s="9">
        <f>_xlfn.MAXIFS(F:F,B:B,I1480,D:D,K1480)</f>
        <v>45055</v>
      </c>
      <c r="N1480" cm="1">
        <f t="array" ref="N1480">INDEX(G:G,MATCH(I1480&amp;K1480&amp;M1480,B:B&amp;D:D&amp;F:F,0))</f>
        <v>26</v>
      </c>
      <c r="O1480" s="9" t="str">
        <f>IF(M1480=_xlfn.MAXIFS(M:M,I:I,I1480),_xlfn.MAXIFS(M:M,I:I,I1480),"")</f>
        <v/>
      </c>
      <c r="P1480" t="str" cm="1">
        <f t="array" ref="P1480">IFERROR(INDEX(G:G,MATCH(K1480&amp;O1480,D:D&amp;F:F,0)),"")</f>
        <v/>
      </c>
      <c r="Q1480" t="str">
        <f>IF(P1480="","",_xlfn.MAXIFS(G:G,B:B,I1480))</f>
        <v/>
      </c>
      <c r="R1480" t="str" cm="1">
        <f t="array" ref="R1480">IF(P1480=Q1480,"",IFERROR(INDEX(E:E,MATCH(I1480&amp;Q1480,B:B&amp;G:G,0)),""))</f>
        <v/>
      </c>
    </row>
    <row r="1481" spans="2:18" x14ac:dyDescent="0.2">
      <c r="B1481" t="s">
        <v>3020</v>
      </c>
      <c r="C1481" t="str">
        <f>VLOOKUP(B1481,customer!A:B,2,FALSE)</f>
        <v>Aldo Haggidon</v>
      </c>
      <c r="D1481" t="s">
        <v>3929</v>
      </c>
      <c r="E1481" t="str">
        <f>VLOOKUP(D1481,campaign!A:B,2,FALSE)</f>
        <v>NonUSTravel</v>
      </c>
      <c r="F1481" s="9">
        <v>44955</v>
      </c>
      <c r="G1481">
        <f>VLOOKUP(D1481,campaign!A:D,4,FALSE)</f>
        <v>66</v>
      </c>
      <c r="I1481" t="s">
        <v>3205</v>
      </c>
      <c r="J1481" t="str">
        <f>VLOOKUP(I1481,B:C,2,FALSE)</f>
        <v>Paulette Ledstone</v>
      </c>
      <c r="K1481" t="s">
        <v>3953</v>
      </c>
      <c r="L1481" t="str" cm="1">
        <f t="array" ref="L1481">INDEX(E:E,MATCH(I1481&amp;M1481,B:B&amp;F:F,0))</f>
        <v>MaritalStatus</v>
      </c>
      <c r="M1481" s="9">
        <f>_xlfn.MAXIFS(F:F,B:B,I1481,D:D,K1481)</f>
        <v>45071</v>
      </c>
      <c r="N1481" cm="1">
        <f t="array" ref="N1481">INDEX(G:G,MATCH(I1481&amp;K1481&amp;M1481,B:B&amp;D:D&amp;F:F,0))</f>
        <v>29</v>
      </c>
      <c r="O1481" s="9">
        <f>IF(M1481=_xlfn.MAXIFS(M:M,I:I,I1481),_xlfn.MAXIFS(M:M,I:I,I1481),"")</f>
        <v>45071</v>
      </c>
      <c r="P1481" cm="1">
        <f t="array" ref="P1481">IFERROR(INDEX(G:G,MATCH(K1481&amp;O1481,D:D&amp;F:F,0)),"")</f>
        <v>29</v>
      </c>
      <c r="Q1481">
        <f>IF(P1481="","",_xlfn.MAXIFS(G:G,B:B,I1481))</f>
        <v>29</v>
      </c>
      <c r="R1481" t="str" cm="1">
        <f t="array" ref="R1481">IF(P1481=Q1481,"",IFERROR(INDEX(E:E,MATCH(I1481&amp;Q1481,B:B&amp;G:G,0)),""))</f>
        <v/>
      </c>
    </row>
    <row r="1482" spans="2:18" x14ac:dyDescent="0.2">
      <c r="B1482" t="s">
        <v>3020</v>
      </c>
      <c r="C1482" t="str">
        <f>VLOOKUP(B1482,customer!A:B,2,FALSE)</f>
        <v>Aldo Haggidon</v>
      </c>
      <c r="D1482" t="s">
        <v>3929</v>
      </c>
      <c r="E1482" t="str">
        <f>VLOOKUP(D1482,campaign!A:B,2,FALSE)</f>
        <v>NonUSTravel</v>
      </c>
      <c r="F1482" s="9">
        <v>44973</v>
      </c>
      <c r="G1482">
        <f>VLOOKUP(D1482,campaign!A:D,4,FALSE)</f>
        <v>66</v>
      </c>
      <c r="I1482" t="s">
        <v>3419</v>
      </c>
      <c r="J1482" t="str">
        <f>VLOOKUP(I1482,B:C,2,FALSE)</f>
        <v>Paulina Oleszczak</v>
      </c>
      <c r="K1482" t="s">
        <v>3952</v>
      </c>
      <c r="L1482" t="str" cm="1">
        <f t="array" ref="L1482">INDEX(E:E,MATCH(I1482&amp;M1482,B:B&amp;F:F,0))</f>
        <v>MadeCallToRetentionTeam</v>
      </c>
      <c r="M1482" s="9">
        <f>_xlfn.MAXIFS(F:F,B:B,I1482,D:D,K1482)</f>
        <v>45065</v>
      </c>
      <c r="N1482" cm="1">
        <f t="array" ref="N1482">INDEX(G:G,MATCH(I1482&amp;K1482&amp;M1482,B:B&amp;D:D&amp;F:F,0))</f>
        <v>16</v>
      </c>
      <c r="O1482" s="9" t="str">
        <f>IF(M1482=_xlfn.MAXIFS(M:M,I:I,I1482),_xlfn.MAXIFS(M:M,I:I,I1482),"")</f>
        <v/>
      </c>
      <c r="P1482" t="str" cm="1">
        <f t="array" ref="P1482">IFERROR(INDEX(G:G,MATCH(K1482&amp;O1482,D:D&amp;F:F,0)),"")</f>
        <v/>
      </c>
      <c r="Q1482" t="str">
        <f>IF(P1482="","",_xlfn.MAXIFS(G:G,B:B,I1482))</f>
        <v/>
      </c>
      <c r="R1482" t="str" cm="1">
        <f t="array" ref="R1482">IF(P1482=Q1482,"",IFERROR(INDEX(E:E,MATCH(I1482&amp;Q1482,B:B&amp;G:G,0)),""))</f>
        <v/>
      </c>
    </row>
    <row r="1483" spans="2:18" x14ac:dyDescent="0.2">
      <c r="B1483" t="s">
        <v>3020</v>
      </c>
      <c r="C1483" t="str">
        <f>VLOOKUP(B1483,customer!A:B,2,FALSE)</f>
        <v>Aldo Haggidon</v>
      </c>
      <c r="D1483" t="s">
        <v>3929</v>
      </c>
      <c r="E1483" t="str">
        <f>VLOOKUP(D1483,campaign!A:B,2,FALSE)</f>
        <v>NonUSTravel</v>
      </c>
      <c r="F1483" s="9">
        <v>45014</v>
      </c>
      <c r="G1483">
        <f>VLOOKUP(D1483,campaign!A:D,4,FALSE)</f>
        <v>66</v>
      </c>
      <c r="I1483" t="s">
        <v>3419</v>
      </c>
      <c r="J1483" t="str">
        <f>VLOOKUP(I1483,B:C,2,FALSE)</f>
        <v>Paulina Oleszczak</v>
      </c>
      <c r="K1483" t="s">
        <v>3925</v>
      </c>
      <c r="L1483" t="str" cm="1">
        <f t="array" ref="L1483">INDEX(E:E,MATCH(I1483&amp;M1483,B:B&amp;F:F,0))</f>
        <v>Homeownership</v>
      </c>
      <c r="M1483" s="9">
        <f>_xlfn.MAXIFS(F:F,B:B,I1483,D:D,K1483)</f>
        <v>45076</v>
      </c>
      <c r="N1483" cm="1">
        <f t="array" ref="N1483">INDEX(G:G,MATCH(I1483&amp;K1483&amp;M1483,B:B&amp;D:D&amp;F:F,0))</f>
        <v>13</v>
      </c>
      <c r="O1483" s="9">
        <f>IF(M1483=_xlfn.MAXIFS(M:M,I:I,I1483),_xlfn.MAXIFS(M:M,I:I,I1483),"")</f>
        <v>45076</v>
      </c>
      <c r="P1483" cm="1">
        <f t="array" ref="P1483">IFERROR(INDEX(G:G,MATCH(K1483&amp;O1483,D:D&amp;F:F,0)),"")</f>
        <v>13</v>
      </c>
      <c r="Q1483">
        <f>IF(P1483="","",_xlfn.MAXIFS(G:G,B:B,I1483))</f>
        <v>16</v>
      </c>
      <c r="R1483" t="str" cm="1">
        <f t="array" ref="R1483">IF(P1483=Q1483,"",IFERROR(INDEX(E:E,MATCH(I1483&amp;Q1483,B:B&amp;G:G,0)),""))</f>
        <v>MadeCallToRetentionTeam</v>
      </c>
    </row>
    <row r="1484" spans="2:18" x14ac:dyDescent="0.2">
      <c r="B1484" t="s">
        <v>3020</v>
      </c>
      <c r="C1484" t="str">
        <f>VLOOKUP(B1484,customer!A:B,2,FALSE)</f>
        <v>Aldo Haggidon</v>
      </c>
      <c r="D1484" t="s">
        <v>3929</v>
      </c>
      <c r="E1484" t="str">
        <f>VLOOKUP(D1484,campaign!A:B,2,FALSE)</f>
        <v>NonUSTravel</v>
      </c>
      <c r="F1484" s="9">
        <v>45041</v>
      </c>
      <c r="G1484">
        <f>VLOOKUP(D1484,campaign!A:D,4,FALSE)</f>
        <v>66</v>
      </c>
      <c r="I1484" t="s">
        <v>3516</v>
      </c>
      <c r="J1484" t="str">
        <f>VLOOKUP(I1484,B:C,2,FALSE)</f>
        <v>Paulita Tuddenham</v>
      </c>
      <c r="K1484" t="s">
        <v>3923</v>
      </c>
      <c r="L1484" t="str" cm="1">
        <f t="array" ref="L1484">INDEX(E:E,MATCH(I1484&amp;M1484,B:B&amp;F:F,0))</f>
        <v>TruckOwner</v>
      </c>
      <c r="M1484" s="9">
        <f>_xlfn.MAXIFS(F:F,B:B,I1484,D:D,K1484)</f>
        <v>45052</v>
      </c>
      <c r="N1484" cm="1">
        <f t="array" ref="N1484">INDEX(G:G,MATCH(I1484&amp;K1484&amp;M1484,B:B&amp;D:D&amp;F:F,0))</f>
        <v>26</v>
      </c>
      <c r="O1484" s="9" t="str">
        <f>IF(M1484=_xlfn.MAXIFS(M:M,I:I,I1484),_xlfn.MAXIFS(M:M,I:I,I1484),"")</f>
        <v/>
      </c>
      <c r="P1484" t="str" cm="1">
        <f t="array" ref="P1484">IFERROR(INDEX(G:G,MATCH(K1484&amp;O1484,D:D&amp;F:F,0)),"")</f>
        <v/>
      </c>
      <c r="Q1484" t="str">
        <f>IF(P1484="","",_xlfn.MAXIFS(G:G,B:B,I1484))</f>
        <v/>
      </c>
      <c r="R1484" t="str" cm="1">
        <f t="array" ref="R1484">IF(P1484=Q1484,"",IFERROR(INDEX(E:E,MATCH(I1484&amp;Q1484,B:B&amp;G:G,0)),""))</f>
        <v/>
      </c>
    </row>
    <row r="1485" spans="2:18" x14ac:dyDescent="0.2">
      <c r="B1485" t="s">
        <v>3020</v>
      </c>
      <c r="C1485" t="str">
        <f>VLOOKUP(B1485,customer!A:B,2,FALSE)</f>
        <v>Aldo Haggidon</v>
      </c>
      <c r="D1485" t="s">
        <v>3929</v>
      </c>
      <c r="E1485" t="str">
        <f>VLOOKUP(D1485,campaign!A:B,2,FALSE)</f>
        <v>NonUSTravel</v>
      </c>
      <c r="F1485" s="9">
        <v>45067</v>
      </c>
      <c r="G1485">
        <f>VLOOKUP(D1485,campaign!A:D,4,FALSE)</f>
        <v>66</v>
      </c>
      <c r="I1485" t="s">
        <v>3516</v>
      </c>
      <c r="J1485" t="str">
        <f>VLOOKUP(I1485,B:C,2,FALSE)</f>
        <v>Paulita Tuddenham</v>
      </c>
      <c r="K1485" t="s">
        <v>3952</v>
      </c>
      <c r="L1485" t="str" cm="1">
        <f t="array" ref="L1485">INDEX(E:E,MATCH(I1485&amp;M1485,B:B&amp;F:F,0))</f>
        <v>MadeCallToRetentionTeam</v>
      </c>
      <c r="M1485" s="9">
        <f>_xlfn.MAXIFS(F:F,B:B,I1485,D:D,K1485)</f>
        <v>45062</v>
      </c>
      <c r="N1485" cm="1">
        <f t="array" ref="N1485">INDEX(G:G,MATCH(I1485&amp;K1485&amp;M1485,B:B&amp;D:D&amp;F:F,0))</f>
        <v>16</v>
      </c>
      <c r="O1485" s="9">
        <f>IF(M1485=_xlfn.MAXIFS(M:M,I:I,I1485),_xlfn.MAXIFS(M:M,I:I,I1485),"")</f>
        <v>45062</v>
      </c>
      <c r="P1485" cm="1">
        <f t="array" ref="P1485">IFERROR(INDEX(G:G,MATCH(K1485&amp;O1485,D:D&amp;F:F,0)),"")</f>
        <v>16</v>
      </c>
      <c r="Q1485">
        <f>IF(P1485="","",_xlfn.MAXIFS(G:G,B:B,I1485))</f>
        <v>26</v>
      </c>
      <c r="R1485" t="str" cm="1">
        <f t="array" ref="R1485">IF(P1485=Q1485,"",IFERROR(INDEX(E:E,MATCH(I1485&amp;Q1485,B:B&amp;G:G,0)),""))</f>
        <v>TruckOwner</v>
      </c>
    </row>
    <row r="1486" spans="2:18" x14ac:dyDescent="0.2">
      <c r="B1486" t="s">
        <v>3020</v>
      </c>
      <c r="C1486" t="str">
        <f>VLOOKUP(B1486,customer!A:B,2,FALSE)</f>
        <v>Aldo Haggidon</v>
      </c>
      <c r="D1486" t="s">
        <v>3953</v>
      </c>
      <c r="E1486" t="str">
        <f>VLOOKUP(D1486,campaign!A:B,2,FALSE)</f>
        <v>MaritalStatus</v>
      </c>
      <c r="F1486" s="9">
        <v>44910</v>
      </c>
      <c r="G1486">
        <f>VLOOKUP(D1486,campaign!A:D,4,FALSE)</f>
        <v>29</v>
      </c>
      <c r="I1486" t="s">
        <v>3618</v>
      </c>
      <c r="J1486" t="str">
        <f>VLOOKUP(I1486,B:C,2,FALSE)</f>
        <v>Pauly Vannuccinii</v>
      </c>
      <c r="K1486" t="s">
        <v>3951</v>
      </c>
      <c r="L1486" t="str" cm="1">
        <f t="array" ref="L1486">INDEX(E:E,MATCH(I1486&amp;M1486,B:B&amp;F:F,0))</f>
        <v>OwnsMotorcycle</v>
      </c>
      <c r="M1486" s="9">
        <f>_xlfn.MAXIFS(F:F,B:B,I1486,D:D,K1486)</f>
        <v>45068</v>
      </c>
      <c r="N1486" cm="1">
        <f t="array" ref="N1486">INDEX(G:G,MATCH(I1486&amp;K1486&amp;M1486,B:B&amp;D:D&amp;F:F,0))</f>
        <v>14</v>
      </c>
      <c r="O1486" s="9" t="str">
        <f>IF(M1486=_xlfn.MAXIFS(M:M,I:I,I1486),_xlfn.MAXIFS(M:M,I:I,I1486),"")</f>
        <v/>
      </c>
      <c r="P1486" t="str" cm="1">
        <f t="array" ref="P1486">IFERROR(INDEX(G:G,MATCH(K1486&amp;O1486,D:D&amp;F:F,0)),"")</f>
        <v/>
      </c>
      <c r="Q1486" t="str">
        <f>IF(P1486="","",_xlfn.MAXIFS(G:G,B:B,I1486))</f>
        <v/>
      </c>
      <c r="R1486" t="str" cm="1">
        <f t="array" ref="R1486">IF(P1486=Q1486,"",IFERROR(INDEX(E:E,MATCH(I1486&amp;Q1486,B:B&amp;G:G,0)),""))</f>
        <v/>
      </c>
    </row>
    <row r="1487" spans="2:18" x14ac:dyDescent="0.2">
      <c r="B1487" t="s">
        <v>3020</v>
      </c>
      <c r="C1487" t="str">
        <f>VLOOKUP(B1487,customer!A:B,2,FALSE)</f>
        <v>Aldo Haggidon</v>
      </c>
      <c r="D1487" t="s">
        <v>3953</v>
      </c>
      <c r="E1487" t="str">
        <f>VLOOKUP(D1487,campaign!A:B,2,FALSE)</f>
        <v>MaritalStatus</v>
      </c>
      <c r="F1487" s="9">
        <v>44955</v>
      </c>
      <c r="G1487">
        <f>VLOOKUP(D1487,campaign!A:D,4,FALSE)</f>
        <v>29</v>
      </c>
      <c r="I1487" t="s">
        <v>3618</v>
      </c>
      <c r="J1487" t="str">
        <f>VLOOKUP(I1487,B:C,2,FALSE)</f>
        <v>Pauly Vannuccinii</v>
      </c>
      <c r="K1487" t="s">
        <v>3950</v>
      </c>
      <c r="L1487" t="str" cm="1">
        <f t="array" ref="L1487">INDEX(E:E,MATCH(I1487&amp;M1487,B:B&amp;F:F,0))</f>
        <v>NotNewCellphoneUser</v>
      </c>
      <c r="M1487" s="9">
        <f>_xlfn.MAXIFS(F:F,B:B,I1487,D:D,K1487)</f>
        <v>45082</v>
      </c>
      <c r="N1487" cm="1">
        <f t="array" ref="N1487">INDEX(G:G,MATCH(I1487&amp;K1487&amp;M1487,B:B&amp;D:D&amp;F:F,0))</f>
        <v>28</v>
      </c>
      <c r="O1487" s="9">
        <f>IF(M1487=_xlfn.MAXIFS(M:M,I:I,I1487),_xlfn.MAXIFS(M:M,I:I,I1487),"")</f>
        <v>45082</v>
      </c>
      <c r="P1487" cm="1">
        <f t="array" ref="P1487">IFERROR(INDEX(G:G,MATCH(K1487&amp;O1487,D:D&amp;F:F,0)),"")</f>
        <v>28</v>
      </c>
      <c r="Q1487">
        <f>IF(P1487="","",_xlfn.MAXIFS(G:G,B:B,I1487))</f>
        <v>28</v>
      </c>
      <c r="R1487" t="str" cm="1">
        <f t="array" ref="R1487">IF(P1487=Q1487,"",IFERROR(INDEX(E:E,MATCH(I1487&amp;Q1487,B:B&amp;G:G,0)),""))</f>
        <v/>
      </c>
    </row>
    <row r="1488" spans="2:18" x14ac:dyDescent="0.2">
      <c r="B1488" t="s">
        <v>3020</v>
      </c>
      <c r="C1488" t="str">
        <f>VLOOKUP(B1488,customer!A:B,2,FALSE)</f>
        <v>Aldo Haggidon</v>
      </c>
      <c r="D1488" t="s">
        <v>3953</v>
      </c>
      <c r="E1488" t="str">
        <f>VLOOKUP(D1488,campaign!A:B,2,FALSE)</f>
        <v>MaritalStatus</v>
      </c>
      <c r="F1488" s="9">
        <v>44981</v>
      </c>
      <c r="G1488">
        <f>VLOOKUP(D1488,campaign!A:D,4,FALSE)</f>
        <v>29</v>
      </c>
      <c r="I1488" t="s">
        <v>3384</v>
      </c>
      <c r="J1488" t="str">
        <f>VLOOKUP(I1488,B:C,2,FALSE)</f>
        <v>Payton Langran</v>
      </c>
      <c r="K1488" t="s">
        <v>3947</v>
      </c>
      <c r="L1488" t="str" cm="1">
        <f t="array" ref="L1488">INDEX(E:E,MATCH(I1488&amp;M1488,B:B&amp;F:F,0))</f>
        <v>OwnsComputer</v>
      </c>
      <c r="M1488" s="9">
        <f>_xlfn.MAXIFS(F:F,B:B,I1488,D:D,K1488)</f>
        <v>45061</v>
      </c>
      <c r="N1488" cm="1">
        <f t="array" ref="N1488">INDEX(G:G,MATCH(I1488&amp;K1488&amp;M1488,B:B&amp;D:D&amp;F:F,0))</f>
        <v>62</v>
      </c>
      <c r="O1488" s="9">
        <f>IF(M1488=_xlfn.MAXIFS(M:M,I:I,I1488),_xlfn.MAXIFS(M:M,I:I,I1488),"")</f>
        <v>45061</v>
      </c>
      <c r="P1488" cm="1">
        <f t="array" ref="P1488">IFERROR(INDEX(G:G,MATCH(K1488&amp;O1488,D:D&amp;F:F,0)),"")</f>
        <v>62</v>
      </c>
      <c r="Q1488">
        <f>IF(P1488="","",_xlfn.MAXIFS(G:G,B:B,I1488))</f>
        <v>62</v>
      </c>
      <c r="R1488" t="str" cm="1">
        <f t="array" ref="R1488">IF(P1488=Q1488,"",IFERROR(INDEX(E:E,MATCH(I1488&amp;Q1488,B:B&amp;G:G,0)),""))</f>
        <v/>
      </c>
    </row>
    <row r="1489" spans="2:18" x14ac:dyDescent="0.2">
      <c r="B1489" t="s">
        <v>3020</v>
      </c>
      <c r="C1489" t="str">
        <f>VLOOKUP(B1489,customer!A:B,2,FALSE)</f>
        <v>Aldo Haggidon</v>
      </c>
      <c r="D1489" t="s">
        <v>3953</v>
      </c>
      <c r="E1489" t="str">
        <f>VLOOKUP(D1489,campaign!A:B,2,FALSE)</f>
        <v>MaritalStatus</v>
      </c>
      <c r="F1489" s="9">
        <v>45000</v>
      </c>
      <c r="G1489">
        <f>VLOOKUP(D1489,campaign!A:D,4,FALSE)</f>
        <v>29</v>
      </c>
      <c r="I1489" t="s">
        <v>3878</v>
      </c>
      <c r="J1489" t="str">
        <f>VLOOKUP(I1489,B:C,2,FALSE)</f>
        <v>Pearla Spellicy</v>
      </c>
      <c r="K1489" t="s">
        <v>3922</v>
      </c>
      <c r="L1489" t="str" cm="1">
        <f t="array" ref="L1489">INDEX(E:E,MATCH(I1489&amp;M1489,B:B&amp;F:F,0))</f>
        <v>HandsetWebCapable</v>
      </c>
      <c r="M1489" s="9">
        <f>_xlfn.MAXIFS(F:F,B:B,I1489,D:D,K1489)</f>
        <v>45075</v>
      </c>
      <c r="N1489" cm="1">
        <f t="array" ref="N1489">INDEX(G:G,MATCH(I1489&amp;K1489&amp;M1489,B:B&amp;D:D&amp;F:F,0))</f>
        <v>62</v>
      </c>
      <c r="O1489" s="9" t="str">
        <f>IF(M1489=_xlfn.MAXIFS(M:M,I:I,I1489),_xlfn.MAXIFS(M:M,I:I,I1489),"")</f>
        <v/>
      </c>
      <c r="P1489" t="str" cm="1">
        <f t="array" ref="P1489">IFERROR(INDEX(G:G,MATCH(K1489&amp;O1489,D:D&amp;F:F,0)),"")</f>
        <v/>
      </c>
      <c r="Q1489" t="str">
        <f>IF(P1489="","",_xlfn.MAXIFS(G:G,B:B,I1489))</f>
        <v/>
      </c>
      <c r="R1489" t="str" cm="1">
        <f t="array" ref="R1489">IF(P1489=Q1489,"",IFERROR(INDEX(E:E,MATCH(I1489&amp;Q1489,B:B&amp;G:G,0)),""))</f>
        <v/>
      </c>
    </row>
    <row r="1490" spans="2:18" x14ac:dyDescent="0.2">
      <c r="B1490" t="s">
        <v>3020</v>
      </c>
      <c r="C1490" t="str">
        <f>VLOOKUP(B1490,customer!A:B,2,FALSE)</f>
        <v>Aldo Haggidon</v>
      </c>
      <c r="D1490" t="s">
        <v>3953</v>
      </c>
      <c r="E1490" t="str">
        <f>VLOOKUP(D1490,campaign!A:B,2,FALSE)</f>
        <v>MaritalStatus</v>
      </c>
      <c r="F1490" s="9">
        <v>45035</v>
      </c>
      <c r="G1490">
        <f>VLOOKUP(D1490,campaign!A:D,4,FALSE)</f>
        <v>29</v>
      </c>
      <c r="I1490" t="s">
        <v>3878</v>
      </c>
      <c r="J1490" t="str">
        <f>VLOOKUP(I1490,B:C,2,FALSE)</f>
        <v>Pearla Spellicy</v>
      </c>
      <c r="K1490" t="s">
        <v>3927</v>
      </c>
      <c r="L1490" t="str" cm="1">
        <f t="array" ref="L1490">INDEX(E:E,MATCH(I1490&amp;M1490,B:B&amp;F:F,0))</f>
        <v>RespondsToMailOffers</v>
      </c>
      <c r="M1490" s="9">
        <f>_xlfn.MAXIFS(F:F,B:B,I1490,D:D,K1490)</f>
        <v>45080</v>
      </c>
      <c r="N1490" cm="1">
        <f t="array" ref="N1490">INDEX(G:G,MATCH(I1490&amp;K1490&amp;M1490,B:B&amp;D:D&amp;F:F,0))</f>
        <v>27</v>
      </c>
      <c r="O1490" s="9">
        <f>IF(M1490=_xlfn.MAXIFS(M:M,I:I,I1490),_xlfn.MAXIFS(M:M,I:I,I1490),"")</f>
        <v>45080</v>
      </c>
      <c r="P1490" cm="1">
        <f t="array" ref="P1490">IFERROR(INDEX(G:G,MATCH(K1490&amp;O1490,D:D&amp;F:F,0)),"")</f>
        <v>27</v>
      </c>
      <c r="Q1490">
        <f>IF(P1490="","",_xlfn.MAXIFS(G:G,B:B,I1490))</f>
        <v>62</v>
      </c>
      <c r="R1490" t="str" cm="1">
        <f t="array" ref="R1490">IF(P1490=Q1490,"",IFERROR(INDEX(E:E,MATCH(I1490&amp;Q1490,B:B&amp;G:G,0)),""))</f>
        <v>HandsetWebCapable</v>
      </c>
    </row>
    <row r="1491" spans="2:18" x14ac:dyDescent="0.2">
      <c r="B1491" t="s">
        <v>3020</v>
      </c>
      <c r="C1491" t="str">
        <f>VLOOKUP(B1491,customer!A:B,2,FALSE)</f>
        <v>Aldo Haggidon</v>
      </c>
      <c r="D1491" t="s">
        <v>3953</v>
      </c>
      <c r="E1491" t="str">
        <f>VLOOKUP(D1491,campaign!A:B,2,FALSE)</f>
        <v>MaritalStatus</v>
      </c>
      <c r="F1491" s="9">
        <v>45068</v>
      </c>
      <c r="G1491">
        <f>VLOOKUP(D1491,campaign!A:D,4,FALSE)</f>
        <v>29</v>
      </c>
      <c r="I1491" t="s">
        <v>3726</v>
      </c>
      <c r="J1491" t="str">
        <f>VLOOKUP(I1491,B:C,2,FALSE)</f>
        <v>Pen Heineking</v>
      </c>
      <c r="K1491" t="s">
        <v>3953</v>
      </c>
      <c r="L1491" t="str" cm="1">
        <f t="array" ref="L1491">INDEX(E:E,MATCH(I1491&amp;M1491,B:B&amp;F:F,0))</f>
        <v>MaritalStatus</v>
      </c>
      <c r="M1491" s="9">
        <f>_xlfn.MAXIFS(F:F,B:B,I1491,D:D,K1491)</f>
        <v>45065</v>
      </c>
      <c r="N1491" cm="1">
        <f t="array" ref="N1491">INDEX(G:G,MATCH(I1491&amp;K1491&amp;M1491,B:B&amp;D:D&amp;F:F,0))</f>
        <v>29</v>
      </c>
      <c r="O1491" s="9" t="str">
        <f>IF(M1491=_xlfn.MAXIFS(M:M,I:I,I1491),_xlfn.MAXIFS(M:M,I:I,I1491),"")</f>
        <v/>
      </c>
      <c r="P1491" t="str" cm="1">
        <f t="array" ref="P1491">IFERROR(INDEX(G:G,MATCH(K1491&amp;O1491,D:D&amp;F:F,0)),"")</f>
        <v/>
      </c>
      <c r="Q1491" t="str">
        <f>IF(P1491="","",_xlfn.MAXIFS(G:G,B:B,I1491))</f>
        <v/>
      </c>
      <c r="R1491" t="str" cm="1">
        <f t="array" ref="R1491">IF(P1491=Q1491,"",IFERROR(INDEX(E:E,MATCH(I1491&amp;Q1491,B:B&amp;G:G,0)),""))</f>
        <v/>
      </c>
    </row>
    <row r="1492" spans="2:18" x14ac:dyDescent="0.2">
      <c r="B1492" t="s">
        <v>3021</v>
      </c>
      <c r="C1492" t="str">
        <f>VLOOKUP(B1492,customer!A:B,2,FALSE)</f>
        <v>Caresse Nanninini</v>
      </c>
      <c r="D1492" t="s">
        <v>3929</v>
      </c>
      <c r="E1492" t="str">
        <f>VLOOKUP(D1492,campaign!A:B,2,FALSE)</f>
        <v>NonUSTravel</v>
      </c>
      <c r="F1492" s="9">
        <v>44642</v>
      </c>
      <c r="G1492">
        <f>VLOOKUP(D1492,campaign!A:D,4,FALSE)</f>
        <v>66</v>
      </c>
      <c r="I1492" t="s">
        <v>3726</v>
      </c>
      <c r="J1492" t="str">
        <f>VLOOKUP(I1492,B:C,2,FALSE)</f>
        <v>Pen Heineking</v>
      </c>
      <c r="K1492" t="s">
        <v>3949</v>
      </c>
      <c r="L1492" t="str" cm="1">
        <f t="array" ref="L1492">INDEX(E:E,MATCH(I1492&amp;M1492,B:B&amp;F:F,0))</f>
        <v>NewCellphoneUser</v>
      </c>
      <c r="M1492" s="9">
        <f>_xlfn.MAXIFS(F:F,B:B,I1492,D:D,K1492)</f>
        <v>45078</v>
      </c>
      <c r="N1492" cm="1">
        <f t="array" ref="N1492">INDEX(G:G,MATCH(I1492&amp;K1492&amp;M1492,B:B&amp;D:D&amp;F:F,0))</f>
        <v>25</v>
      </c>
      <c r="O1492" s="9">
        <f>IF(M1492=_xlfn.MAXIFS(M:M,I:I,I1492),_xlfn.MAXIFS(M:M,I:I,I1492),"")</f>
        <v>45078</v>
      </c>
      <c r="P1492" cm="1">
        <f t="array" ref="P1492">IFERROR(INDEX(G:G,MATCH(K1492&amp;O1492,D:D&amp;F:F,0)),"")</f>
        <v>25</v>
      </c>
      <c r="Q1492">
        <f>IF(P1492="","",_xlfn.MAXIFS(G:G,B:B,I1492))</f>
        <v>29</v>
      </c>
      <c r="R1492" t="str" cm="1">
        <f t="array" ref="R1492">IF(P1492=Q1492,"",IFERROR(INDEX(E:E,MATCH(I1492&amp;Q1492,B:B&amp;G:G,0)),""))</f>
        <v>MaritalStatus</v>
      </c>
    </row>
    <row r="1493" spans="2:18" x14ac:dyDescent="0.2">
      <c r="B1493" t="s">
        <v>3021</v>
      </c>
      <c r="C1493" t="str">
        <f>VLOOKUP(B1493,customer!A:B,2,FALSE)</f>
        <v>Caresse Nanninini</v>
      </c>
      <c r="D1493" t="s">
        <v>3929</v>
      </c>
      <c r="E1493" t="str">
        <f>VLOOKUP(D1493,campaign!A:B,2,FALSE)</f>
        <v>NonUSTravel</v>
      </c>
      <c r="F1493" s="9">
        <v>44688</v>
      </c>
      <c r="G1493">
        <f>VLOOKUP(D1493,campaign!A:D,4,FALSE)</f>
        <v>66</v>
      </c>
      <c r="I1493" t="s">
        <v>3452</v>
      </c>
      <c r="J1493" t="str">
        <f>VLOOKUP(I1493,B:C,2,FALSE)</f>
        <v>Penelopa Loosely</v>
      </c>
      <c r="K1493" t="s">
        <v>3950</v>
      </c>
      <c r="L1493" t="str" cm="1">
        <f t="array" ref="L1493">INDEX(E:E,MATCH(I1493&amp;M1493,B:B&amp;F:F,0))</f>
        <v>NotNewCellphoneUser</v>
      </c>
      <c r="M1493" s="9">
        <f>_xlfn.MAXIFS(F:F,B:B,I1493,D:D,K1493)</f>
        <v>45085</v>
      </c>
      <c r="N1493" cm="1">
        <f t="array" ref="N1493">INDEX(G:G,MATCH(I1493&amp;K1493&amp;M1493,B:B&amp;D:D&amp;F:F,0))</f>
        <v>28</v>
      </c>
      <c r="O1493" s="9">
        <f>IF(M1493=_xlfn.MAXIFS(M:M,I:I,I1493),_xlfn.MAXIFS(M:M,I:I,I1493),"")</f>
        <v>45085</v>
      </c>
      <c r="P1493" cm="1">
        <f t="array" ref="P1493">IFERROR(INDEX(G:G,MATCH(K1493&amp;O1493,D:D&amp;F:F,0)),"")</f>
        <v>28</v>
      </c>
      <c r="Q1493">
        <f>IF(P1493="","",_xlfn.MAXIFS(G:G,B:B,I1493))</f>
        <v>28</v>
      </c>
      <c r="R1493" t="str" cm="1">
        <f t="array" ref="R1493">IF(P1493=Q1493,"",IFERROR(INDEX(E:E,MATCH(I1493&amp;Q1493,B:B&amp;G:G,0)),""))</f>
        <v/>
      </c>
    </row>
    <row r="1494" spans="2:18" x14ac:dyDescent="0.2">
      <c r="B1494" t="s">
        <v>3021</v>
      </c>
      <c r="C1494" t="str">
        <f>VLOOKUP(B1494,customer!A:B,2,FALSE)</f>
        <v>Caresse Nanninini</v>
      </c>
      <c r="D1494" t="s">
        <v>3929</v>
      </c>
      <c r="E1494" t="str">
        <f>VLOOKUP(D1494,campaign!A:B,2,FALSE)</f>
        <v>NonUSTravel</v>
      </c>
      <c r="F1494" s="9">
        <v>44828</v>
      </c>
      <c r="G1494">
        <f>VLOOKUP(D1494,campaign!A:D,4,FALSE)</f>
        <v>66</v>
      </c>
      <c r="I1494" t="s">
        <v>3452</v>
      </c>
      <c r="J1494" t="str">
        <f>VLOOKUP(I1494,B:C,2,FALSE)</f>
        <v>Penelopa Loosely</v>
      </c>
      <c r="K1494" t="s">
        <v>3924</v>
      </c>
      <c r="L1494" t="str" cm="1">
        <f t="array" ref="L1494">INDEX(E:E,MATCH(I1494&amp;M1494,B:B&amp;F:F,0))</f>
        <v>RVOwner</v>
      </c>
      <c r="M1494" s="9">
        <f>_xlfn.MAXIFS(F:F,B:B,I1494,D:D,K1494)</f>
        <v>45048</v>
      </c>
      <c r="N1494" cm="1">
        <f t="array" ref="N1494">INDEX(G:G,MATCH(I1494&amp;K1494&amp;M1494,B:B&amp;D:D&amp;F:F,0))</f>
        <v>22</v>
      </c>
      <c r="O1494" s="9" t="str">
        <f>IF(M1494=_xlfn.MAXIFS(M:M,I:I,I1494),_xlfn.MAXIFS(M:M,I:I,I1494),"")</f>
        <v/>
      </c>
      <c r="P1494" t="str" cm="1">
        <f t="array" ref="P1494">IFERROR(INDEX(G:G,MATCH(K1494&amp;O1494,D:D&amp;F:F,0)),"")</f>
        <v/>
      </c>
      <c r="Q1494" t="str">
        <f>IF(P1494="","",_xlfn.MAXIFS(G:G,B:B,I1494))</f>
        <v/>
      </c>
      <c r="R1494" t="str" cm="1">
        <f t="array" ref="R1494">IF(P1494=Q1494,"",IFERROR(INDEX(E:E,MATCH(I1494&amp;Q1494,B:B&amp;G:G,0)),""))</f>
        <v/>
      </c>
    </row>
    <row r="1495" spans="2:18" x14ac:dyDescent="0.2">
      <c r="B1495" t="s">
        <v>3021</v>
      </c>
      <c r="C1495" t="str">
        <f>VLOOKUP(B1495,customer!A:B,2,FALSE)</f>
        <v>Caresse Nanninini</v>
      </c>
      <c r="D1495" t="s">
        <v>3929</v>
      </c>
      <c r="E1495" t="str">
        <f>VLOOKUP(D1495,campaign!A:B,2,FALSE)</f>
        <v>NonUSTravel</v>
      </c>
      <c r="F1495" s="9">
        <v>44858</v>
      </c>
      <c r="G1495">
        <f>VLOOKUP(D1495,campaign!A:D,4,FALSE)</f>
        <v>66</v>
      </c>
      <c r="I1495" t="s">
        <v>3423</v>
      </c>
      <c r="J1495" t="str">
        <f>VLOOKUP(I1495,B:C,2,FALSE)</f>
        <v>Pepita Tuppeny</v>
      </c>
      <c r="K1495" t="s">
        <v>3948</v>
      </c>
      <c r="L1495" t="str" cm="1">
        <f t="array" ref="L1495">INDEX(E:E,MATCH(I1495&amp;M1495,B:B&amp;F:F,0))</f>
        <v>HasCreditCard</v>
      </c>
      <c r="M1495" s="9">
        <f>_xlfn.MAXIFS(F:F,B:B,I1495,D:D,K1495)</f>
        <v>45057</v>
      </c>
      <c r="N1495" cm="1">
        <f t="array" ref="N1495">INDEX(G:G,MATCH(I1495&amp;K1495&amp;M1495,B:B&amp;D:D&amp;F:F,0))</f>
        <v>65</v>
      </c>
      <c r="O1495" s="9" t="str">
        <f>IF(M1495=_xlfn.MAXIFS(M:M,I:I,I1495),_xlfn.MAXIFS(M:M,I:I,I1495),"")</f>
        <v/>
      </c>
      <c r="P1495" t="str" cm="1">
        <f t="array" ref="P1495">IFERROR(INDEX(G:G,MATCH(K1495&amp;O1495,D:D&amp;F:F,0)),"")</f>
        <v/>
      </c>
      <c r="Q1495" t="str">
        <f>IF(P1495="","",_xlfn.MAXIFS(G:G,B:B,I1495))</f>
        <v/>
      </c>
      <c r="R1495" t="str" cm="1">
        <f t="array" ref="R1495">IF(P1495=Q1495,"",IFERROR(INDEX(E:E,MATCH(I1495&amp;Q1495,B:B&amp;G:G,0)),""))</f>
        <v/>
      </c>
    </row>
    <row r="1496" spans="2:18" x14ac:dyDescent="0.2">
      <c r="B1496" t="s">
        <v>3021</v>
      </c>
      <c r="C1496" t="str">
        <f>VLOOKUP(B1496,customer!A:B,2,FALSE)</f>
        <v>Caresse Nanninini</v>
      </c>
      <c r="D1496" t="s">
        <v>3929</v>
      </c>
      <c r="E1496" t="str">
        <f>VLOOKUP(D1496,campaign!A:B,2,FALSE)</f>
        <v>NonUSTravel</v>
      </c>
      <c r="F1496" s="9">
        <v>44928</v>
      </c>
      <c r="G1496">
        <f>VLOOKUP(D1496,campaign!A:D,4,FALSE)</f>
        <v>66</v>
      </c>
      <c r="I1496" t="s">
        <v>3423</v>
      </c>
      <c r="J1496" t="str">
        <f>VLOOKUP(I1496,B:C,2,FALSE)</f>
        <v>Pepita Tuppeny</v>
      </c>
      <c r="K1496" t="s">
        <v>3928</v>
      </c>
      <c r="L1496" t="str" cm="1">
        <f t="array" ref="L1496">INDEX(E:E,MATCH(I1496&amp;M1496,B:B&amp;F:F,0))</f>
        <v>OptOutMailings</v>
      </c>
      <c r="M1496" s="9">
        <f>_xlfn.MAXIFS(F:F,B:B,I1496,D:D,K1496)</f>
        <v>45084</v>
      </c>
      <c r="N1496" cm="1">
        <f t="array" ref="N1496">INDEX(G:G,MATCH(I1496&amp;K1496&amp;M1496,B:B&amp;D:D&amp;F:F,0))</f>
        <v>75</v>
      </c>
      <c r="O1496" s="9">
        <f>IF(M1496=_xlfn.MAXIFS(M:M,I:I,I1496),_xlfn.MAXIFS(M:M,I:I,I1496),"")</f>
        <v>45084</v>
      </c>
      <c r="P1496" cm="1">
        <f t="array" ref="P1496">IFERROR(INDEX(G:G,MATCH(K1496&amp;O1496,D:D&amp;F:F,0)),"")</f>
        <v>75</v>
      </c>
      <c r="Q1496">
        <f>IF(P1496="","",_xlfn.MAXIFS(G:G,B:B,I1496))</f>
        <v>75</v>
      </c>
      <c r="R1496" t="str" cm="1">
        <f t="array" ref="R1496">IF(P1496=Q1496,"",IFERROR(INDEX(E:E,MATCH(I1496&amp;Q1496,B:B&amp;G:G,0)),""))</f>
        <v/>
      </c>
    </row>
    <row r="1497" spans="2:18" x14ac:dyDescent="0.2">
      <c r="B1497" t="s">
        <v>3021</v>
      </c>
      <c r="C1497" t="str">
        <f>VLOOKUP(B1497,customer!A:B,2,FALSE)</f>
        <v>Caresse Nanninini</v>
      </c>
      <c r="D1497" t="s">
        <v>3929</v>
      </c>
      <c r="E1497" t="str">
        <f>VLOOKUP(D1497,campaign!A:B,2,FALSE)</f>
        <v>NonUSTravel</v>
      </c>
      <c r="F1497" s="9">
        <v>44963</v>
      </c>
      <c r="G1497">
        <f>VLOOKUP(D1497,campaign!A:D,4,FALSE)</f>
        <v>66</v>
      </c>
      <c r="I1497" t="s">
        <v>3150</v>
      </c>
      <c r="J1497" t="str">
        <f>VLOOKUP(I1497,B:C,2,FALSE)</f>
        <v>Perri Galloway</v>
      </c>
      <c r="K1497" t="s">
        <v>3920</v>
      </c>
      <c r="L1497" t="str" cm="1">
        <f t="array" ref="L1497">INDEX(E:E,MATCH(I1497&amp;M1497,B:B&amp;F:F,0))</f>
        <v>ChildrenInHH</v>
      </c>
      <c r="M1497" s="9">
        <f>_xlfn.MAXIFS(F:F,B:B,I1497,D:D,K1497)</f>
        <v>45052</v>
      </c>
      <c r="N1497" cm="1">
        <f t="array" ref="N1497">INDEX(G:G,MATCH(I1497&amp;K1497&amp;M1497,B:B&amp;D:D&amp;F:F,0))</f>
        <v>10</v>
      </c>
      <c r="O1497" s="9" t="str">
        <f>IF(M1497=_xlfn.MAXIFS(M:M,I:I,I1497),_xlfn.MAXIFS(M:M,I:I,I1497),"")</f>
        <v/>
      </c>
      <c r="P1497" t="str" cm="1">
        <f t="array" ref="P1497">IFERROR(INDEX(G:G,MATCH(K1497&amp;O1497,D:D&amp;F:F,0)),"")</f>
        <v/>
      </c>
      <c r="Q1497" t="str">
        <f>IF(P1497="","",_xlfn.MAXIFS(G:G,B:B,I1497))</f>
        <v/>
      </c>
      <c r="R1497" t="str" cm="1">
        <f t="array" ref="R1497">IF(P1497=Q1497,"",IFERROR(INDEX(E:E,MATCH(I1497&amp;Q1497,B:B&amp;G:G,0)),""))</f>
        <v/>
      </c>
    </row>
    <row r="1498" spans="2:18" x14ac:dyDescent="0.2">
      <c r="B1498" t="s">
        <v>3021</v>
      </c>
      <c r="C1498" t="str">
        <f>VLOOKUP(B1498,customer!A:B,2,FALSE)</f>
        <v>Caresse Nanninini</v>
      </c>
      <c r="D1498" t="s">
        <v>3929</v>
      </c>
      <c r="E1498" t="str">
        <f>VLOOKUP(D1498,campaign!A:B,2,FALSE)</f>
        <v>NonUSTravel</v>
      </c>
      <c r="F1498" s="9">
        <v>44988</v>
      </c>
      <c r="G1498">
        <f>VLOOKUP(D1498,campaign!A:D,4,FALSE)</f>
        <v>66</v>
      </c>
      <c r="I1498" t="s">
        <v>3150</v>
      </c>
      <c r="J1498" t="str">
        <f>VLOOKUP(I1498,B:C,2,FALSE)</f>
        <v>Perri Galloway</v>
      </c>
      <c r="K1498" t="s">
        <v>3947</v>
      </c>
      <c r="L1498" t="str" cm="1">
        <f t="array" ref="L1498">INDEX(E:E,MATCH(I1498&amp;M1498,B:B&amp;F:F,0))</f>
        <v>OwnsComputer</v>
      </c>
      <c r="M1498" s="9">
        <f>_xlfn.MAXIFS(F:F,B:B,I1498,D:D,K1498)</f>
        <v>45080</v>
      </c>
      <c r="N1498" cm="1">
        <f t="array" ref="N1498">INDEX(G:G,MATCH(I1498&amp;K1498&amp;M1498,B:B&amp;D:D&amp;F:F,0))</f>
        <v>62</v>
      </c>
      <c r="O1498" s="9">
        <f>IF(M1498=_xlfn.MAXIFS(M:M,I:I,I1498),_xlfn.MAXIFS(M:M,I:I,I1498),"")</f>
        <v>45080</v>
      </c>
      <c r="P1498" cm="1">
        <f t="array" ref="P1498">IFERROR(INDEX(G:G,MATCH(K1498&amp;O1498,D:D&amp;F:F,0)),"")</f>
        <v>62</v>
      </c>
      <c r="Q1498">
        <f>IF(P1498="","",_xlfn.MAXIFS(G:G,B:B,I1498))</f>
        <v>62</v>
      </c>
      <c r="R1498" t="str" cm="1">
        <f t="array" ref="R1498">IF(P1498=Q1498,"",IFERROR(INDEX(E:E,MATCH(I1498&amp;Q1498,B:B&amp;G:G,0)),""))</f>
        <v/>
      </c>
    </row>
    <row r="1499" spans="2:18" x14ac:dyDescent="0.2">
      <c r="B1499" t="s">
        <v>3021</v>
      </c>
      <c r="C1499" t="str">
        <f>VLOOKUP(B1499,customer!A:B,2,FALSE)</f>
        <v>Caresse Nanninini</v>
      </c>
      <c r="D1499" t="s">
        <v>3929</v>
      </c>
      <c r="E1499" t="str">
        <f>VLOOKUP(D1499,campaign!A:B,2,FALSE)</f>
        <v>NonUSTravel</v>
      </c>
      <c r="F1499" s="9">
        <v>45048</v>
      </c>
      <c r="G1499">
        <f>VLOOKUP(D1499,campaign!A:D,4,FALSE)</f>
        <v>66</v>
      </c>
      <c r="I1499" t="s">
        <v>2975</v>
      </c>
      <c r="J1499" t="str">
        <f>VLOOKUP(I1499,B:C,2,FALSE)</f>
        <v>Petrina Moscone</v>
      </c>
      <c r="K1499" t="s">
        <v>3929</v>
      </c>
      <c r="L1499" t="str" cm="1">
        <f t="array" ref="L1499">INDEX(E:E,MATCH(I1499&amp;M1499,B:B&amp;F:F,0))</f>
        <v>NonUSTravel</v>
      </c>
      <c r="M1499" s="9">
        <f>_xlfn.MAXIFS(F:F,B:B,I1499,D:D,K1499)</f>
        <v>45066</v>
      </c>
      <c r="N1499" cm="1">
        <f t="array" ref="N1499">INDEX(G:G,MATCH(I1499&amp;K1499&amp;M1499,B:B&amp;D:D&amp;F:F,0))</f>
        <v>66</v>
      </c>
      <c r="O1499" s="9" t="str">
        <f>IF(M1499=_xlfn.MAXIFS(M:M,I:I,I1499),_xlfn.MAXIFS(M:M,I:I,I1499),"")</f>
        <v/>
      </c>
      <c r="P1499" t="str" cm="1">
        <f t="array" ref="P1499">IFERROR(INDEX(G:G,MATCH(K1499&amp;O1499,D:D&amp;F:F,0)),"")</f>
        <v/>
      </c>
      <c r="Q1499" t="str">
        <f>IF(P1499="","",_xlfn.MAXIFS(G:G,B:B,I1499))</f>
        <v/>
      </c>
      <c r="R1499" t="str" cm="1">
        <f t="array" ref="R1499">IF(P1499=Q1499,"",IFERROR(INDEX(E:E,MATCH(I1499&amp;Q1499,B:B&amp;G:G,0)),""))</f>
        <v/>
      </c>
    </row>
    <row r="1500" spans="2:18" x14ac:dyDescent="0.2">
      <c r="B1500" t="s">
        <v>3021</v>
      </c>
      <c r="C1500" t="str">
        <f>VLOOKUP(B1500,customer!A:B,2,FALSE)</f>
        <v>Caresse Nanninini</v>
      </c>
      <c r="D1500" t="s">
        <v>3949</v>
      </c>
      <c r="E1500" t="str">
        <f>VLOOKUP(D1500,campaign!A:B,2,FALSE)</f>
        <v>NewCellphoneUser</v>
      </c>
      <c r="F1500" s="9">
        <v>44812</v>
      </c>
      <c r="G1500">
        <f>VLOOKUP(D1500,campaign!A:D,4,FALSE)</f>
        <v>25</v>
      </c>
      <c r="I1500" t="s">
        <v>2975</v>
      </c>
      <c r="J1500" t="str">
        <f>VLOOKUP(I1500,B:C,2,FALSE)</f>
        <v>Petrina Moscone</v>
      </c>
      <c r="K1500" t="s">
        <v>3922</v>
      </c>
      <c r="L1500" t="str" cm="1">
        <f t="array" ref="L1500">INDEX(E:E,MATCH(I1500&amp;M1500,B:B&amp;F:F,0))</f>
        <v>HandsetWebCapable</v>
      </c>
      <c r="M1500" s="9">
        <f>_xlfn.MAXIFS(F:F,B:B,I1500,D:D,K1500)</f>
        <v>45029</v>
      </c>
      <c r="N1500" cm="1">
        <f t="array" ref="N1500">INDEX(G:G,MATCH(I1500&amp;K1500&amp;M1500,B:B&amp;D:D&amp;F:F,0))</f>
        <v>62</v>
      </c>
      <c r="O1500" s="9" t="str">
        <f>IF(M1500=_xlfn.MAXIFS(M:M,I:I,I1500),_xlfn.MAXIFS(M:M,I:I,I1500),"")</f>
        <v/>
      </c>
      <c r="P1500" t="str" cm="1">
        <f t="array" ref="P1500">IFERROR(INDEX(G:G,MATCH(K1500&amp;O1500,D:D&amp;F:F,0)),"")</f>
        <v/>
      </c>
      <c r="Q1500" t="str">
        <f>IF(P1500="","",_xlfn.MAXIFS(G:G,B:B,I1500))</f>
        <v/>
      </c>
      <c r="R1500" t="str" cm="1">
        <f t="array" ref="R1500">IF(P1500=Q1500,"",IFERROR(INDEX(E:E,MATCH(I1500&amp;Q1500,B:B&amp;G:G,0)),""))</f>
        <v/>
      </c>
    </row>
    <row r="1501" spans="2:18" x14ac:dyDescent="0.2">
      <c r="B1501" t="s">
        <v>3021</v>
      </c>
      <c r="C1501" t="str">
        <f>VLOOKUP(B1501,customer!A:B,2,FALSE)</f>
        <v>Caresse Nanninini</v>
      </c>
      <c r="D1501" t="s">
        <v>3949</v>
      </c>
      <c r="E1501" t="str">
        <f>VLOOKUP(D1501,campaign!A:B,2,FALSE)</f>
        <v>NewCellphoneUser</v>
      </c>
      <c r="F1501" s="9">
        <v>44852</v>
      </c>
      <c r="G1501">
        <f>VLOOKUP(D1501,campaign!A:D,4,FALSE)</f>
        <v>25</v>
      </c>
      <c r="I1501" t="s">
        <v>2975</v>
      </c>
      <c r="J1501" t="str">
        <f>VLOOKUP(I1501,B:C,2,FALSE)</f>
        <v>Petrina Moscone</v>
      </c>
      <c r="K1501" t="s">
        <v>3947</v>
      </c>
      <c r="L1501" t="str" cm="1">
        <f t="array" ref="L1501">INDEX(E:E,MATCH(I1501&amp;M1501,B:B&amp;F:F,0))</f>
        <v>OwnsComputer</v>
      </c>
      <c r="M1501" s="9">
        <f>_xlfn.MAXIFS(F:F,B:B,I1501,D:D,K1501)</f>
        <v>45075</v>
      </c>
      <c r="N1501" cm="1">
        <f t="array" ref="N1501">INDEX(G:G,MATCH(I1501&amp;K1501&amp;M1501,B:B&amp;D:D&amp;F:F,0))</f>
        <v>62</v>
      </c>
      <c r="O1501" s="9">
        <f>IF(M1501=_xlfn.MAXIFS(M:M,I:I,I1501),_xlfn.MAXIFS(M:M,I:I,I1501),"")</f>
        <v>45075</v>
      </c>
      <c r="P1501" cm="1">
        <f t="array" ref="P1501">IFERROR(INDEX(G:G,MATCH(K1501&amp;O1501,D:D&amp;F:F,0)),"")</f>
        <v>62</v>
      </c>
      <c r="Q1501">
        <f>IF(P1501="","",_xlfn.MAXIFS(G:G,B:B,I1501))</f>
        <v>66</v>
      </c>
      <c r="R1501" t="str" cm="1">
        <f t="array" ref="R1501">IF(P1501=Q1501,"",IFERROR(INDEX(E:E,MATCH(I1501&amp;Q1501,B:B&amp;G:G,0)),""))</f>
        <v>NonUSTravel</v>
      </c>
    </row>
    <row r="1502" spans="2:18" x14ac:dyDescent="0.2">
      <c r="B1502" t="s">
        <v>3021</v>
      </c>
      <c r="C1502" t="str">
        <f>VLOOKUP(B1502,customer!A:B,2,FALSE)</f>
        <v>Caresse Nanninini</v>
      </c>
      <c r="D1502" t="s">
        <v>3949</v>
      </c>
      <c r="E1502" t="str">
        <f>VLOOKUP(D1502,campaign!A:B,2,FALSE)</f>
        <v>NewCellphoneUser</v>
      </c>
      <c r="F1502" s="9">
        <v>44887</v>
      </c>
      <c r="G1502">
        <f>VLOOKUP(D1502,campaign!A:D,4,FALSE)</f>
        <v>25</v>
      </c>
      <c r="I1502" t="s">
        <v>3629</v>
      </c>
      <c r="J1502" t="str">
        <f>VLOOKUP(I1502,B:C,2,FALSE)</f>
        <v>Petunia Swinbourne</v>
      </c>
      <c r="K1502" t="s">
        <v>3927</v>
      </c>
      <c r="L1502" t="str" cm="1">
        <f t="array" ref="L1502">INDEX(E:E,MATCH(I1502&amp;M1502,B:B&amp;F:F,0))</f>
        <v>RespondsToMailOffers</v>
      </c>
      <c r="M1502" s="9">
        <f>_xlfn.MAXIFS(F:F,B:B,I1502,D:D,K1502)</f>
        <v>45061</v>
      </c>
      <c r="N1502" cm="1">
        <f t="array" ref="N1502">INDEX(G:G,MATCH(I1502&amp;K1502&amp;M1502,B:B&amp;D:D&amp;F:F,0))</f>
        <v>27</v>
      </c>
      <c r="O1502" s="9" t="str">
        <f>IF(M1502=_xlfn.MAXIFS(M:M,I:I,I1502),_xlfn.MAXIFS(M:M,I:I,I1502),"")</f>
        <v/>
      </c>
      <c r="P1502" t="str" cm="1">
        <f t="array" ref="P1502">IFERROR(INDEX(G:G,MATCH(K1502&amp;O1502,D:D&amp;F:F,0)),"")</f>
        <v/>
      </c>
      <c r="Q1502" t="str">
        <f>IF(P1502="","",_xlfn.MAXIFS(G:G,B:B,I1502))</f>
        <v/>
      </c>
      <c r="R1502" t="str" cm="1">
        <f t="array" ref="R1502">IF(P1502=Q1502,"",IFERROR(INDEX(E:E,MATCH(I1502&amp;Q1502,B:B&amp;G:G,0)),""))</f>
        <v/>
      </c>
    </row>
    <row r="1503" spans="2:18" x14ac:dyDescent="0.2">
      <c r="B1503" t="s">
        <v>3021</v>
      </c>
      <c r="C1503" t="str">
        <f>VLOOKUP(B1503,customer!A:B,2,FALSE)</f>
        <v>Caresse Nanninini</v>
      </c>
      <c r="D1503" t="s">
        <v>3949</v>
      </c>
      <c r="E1503" t="str">
        <f>VLOOKUP(D1503,campaign!A:B,2,FALSE)</f>
        <v>NewCellphoneUser</v>
      </c>
      <c r="F1503" s="9">
        <v>44906</v>
      </c>
      <c r="G1503">
        <f>VLOOKUP(D1503,campaign!A:D,4,FALSE)</f>
        <v>25</v>
      </c>
      <c r="I1503" t="s">
        <v>3629</v>
      </c>
      <c r="J1503" t="str">
        <f>VLOOKUP(I1503,B:C,2,FALSE)</f>
        <v>Petunia Swinbourne</v>
      </c>
      <c r="K1503" t="s">
        <v>3922</v>
      </c>
      <c r="L1503" t="str" cm="1">
        <f t="array" ref="L1503">INDEX(E:E,MATCH(I1503&amp;M1503,B:B&amp;F:F,0))</f>
        <v>HandsetWebCapable</v>
      </c>
      <c r="M1503" s="9">
        <f>_xlfn.MAXIFS(F:F,B:B,I1503,D:D,K1503)</f>
        <v>45064</v>
      </c>
      <c r="N1503" cm="1">
        <f t="array" ref="N1503">INDEX(G:G,MATCH(I1503&amp;K1503&amp;M1503,B:B&amp;D:D&amp;F:F,0))</f>
        <v>62</v>
      </c>
      <c r="O1503" s="9">
        <f>IF(M1503=_xlfn.MAXIFS(M:M,I:I,I1503),_xlfn.MAXIFS(M:M,I:I,I1503),"")</f>
        <v>45064</v>
      </c>
      <c r="P1503" cm="1">
        <f t="array" ref="P1503">IFERROR(INDEX(G:G,MATCH(K1503&amp;O1503,D:D&amp;F:F,0)),"")</f>
        <v>62</v>
      </c>
      <c r="Q1503">
        <f>IF(P1503="","",_xlfn.MAXIFS(G:G,B:B,I1503))</f>
        <v>62</v>
      </c>
      <c r="R1503" t="str" cm="1">
        <f t="array" ref="R1503">IF(P1503=Q1503,"",IFERROR(INDEX(E:E,MATCH(I1503&amp;Q1503,B:B&amp;G:G,0)),""))</f>
        <v/>
      </c>
    </row>
    <row r="1504" spans="2:18" x14ac:dyDescent="0.2">
      <c r="B1504" t="s">
        <v>3021</v>
      </c>
      <c r="C1504" t="str">
        <f>VLOOKUP(B1504,customer!A:B,2,FALSE)</f>
        <v>Caresse Nanninini</v>
      </c>
      <c r="D1504" t="s">
        <v>3949</v>
      </c>
      <c r="E1504" t="str">
        <f>VLOOKUP(D1504,campaign!A:B,2,FALSE)</f>
        <v>NewCellphoneUser</v>
      </c>
      <c r="F1504" s="9">
        <v>44936</v>
      </c>
      <c r="G1504">
        <f>VLOOKUP(D1504,campaign!A:D,4,FALSE)</f>
        <v>25</v>
      </c>
      <c r="I1504" t="s">
        <v>3233</v>
      </c>
      <c r="J1504" t="str">
        <f>VLOOKUP(I1504,B:C,2,FALSE)</f>
        <v>Phebe Narbett</v>
      </c>
      <c r="K1504" t="s">
        <v>3952</v>
      </c>
      <c r="L1504" t="str" cm="1">
        <f t="array" ref="L1504">INDEX(E:E,MATCH(I1504&amp;M1504,B:B&amp;F:F,0))</f>
        <v>MadeCallToRetentionTeam</v>
      </c>
      <c r="M1504" s="9">
        <f>_xlfn.MAXIFS(F:F,B:B,I1504,D:D,K1504)</f>
        <v>45059</v>
      </c>
      <c r="N1504" cm="1">
        <f t="array" ref="N1504">INDEX(G:G,MATCH(I1504&amp;K1504&amp;M1504,B:B&amp;D:D&amp;F:F,0))</f>
        <v>16</v>
      </c>
      <c r="O1504" s="9">
        <f>IF(M1504=_xlfn.MAXIFS(M:M,I:I,I1504),_xlfn.MAXIFS(M:M,I:I,I1504),"")</f>
        <v>45059</v>
      </c>
      <c r="P1504" cm="1">
        <f t="array" ref="P1504">IFERROR(INDEX(G:G,MATCH(K1504&amp;O1504,D:D&amp;F:F,0)),"")</f>
        <v>16</v>
      </c>
      <c r="Q1504">
        <f>IF(P1504="","",_xlfn.MAXIFS(G:G,B:B,I1504))</f>
        <v>16</v>
      </c>
      <c r="R1504" t="str" cm="1">
        <f t="array" ref="R1504">IF(P1504=Q1504,"",IFERROR(INDEX(E:E,MATCH(I1504&amp;Q1504,B:B&amp;G:G,0)),""))</f>
        <v/>
      </c>
    </row>
    <row r="1505" spans="2:18" x14ac:dyDescent="0.2">
      <c r="B1505" t="s">
        <v>3021</v>
      </c>
      <c r="C1505" t="str">
        <f>VLOOKUP(B1505,customer!A:B,2,FALSE)</f>
        <v>Caresse Nanninini</v>
      </c>
      <c r="D1505" t="s">
        <v>3949</v>
      </c>
      <c r="E1505" t="str">
        <f>VLOOKUP(D1505,campaign!A:B,2,FALSE)</f>
        <v>NewCellphoneUser</v>
      </c>
      <c r="F1505" s="9">
        <v>44975</v>
      </c>
      <c r="G1505">
        <f>VLOOKUP(D1505,campaign!A:D,4,FALSE)</f>
        <v>25</v>
      </c>
      <c r="I1505" t="s">
        <v>3887</v>
      </c>
      <c r="J1505" t="str">
        <f>VLOOKUP(I1505,B:C,2,FALSE)</f>
        <v>Philis Tollett</v>
      </c>
      <c r="K1505" t="s">
        <v>3951</v>
      </c>
      <c r="L1505" t="str" cm="1">
        <f t="array" ref="L1505">INDEX(E:E,MATCH(I1505&amp;M1505,B:B&amp;F:F,0))</f>
        <v>OwnsMotorcycle</v>
      </c>
      <c r="M1505" s="9">
        <f>_xlfn.MAXIFS(F:F,B:B,I1505,D:D,K1505)</f>
        <v>45060</v>
      </c>
      <c r="N1505" cm="1">
        <f t="array" ref="N1505">INDEX(G:G,MATCH(I1505&amp;K1505&amp;M1505,B:B&amp;D:D&amp;F:F,0))</f>
        <v>14</v>
      </c>
      <c r="O1505" s="9" t="str">
        <f>IF(M1505=_xlfn.MAXIFS(M:M,I:I,I1505),_xlfn.MAXIFS(M:M,I:I,I1505),"")</f>
        <v/>
      </c>
      <c r="P1505" t="str" cm="1">
        <f t="array" ref="P1505">IFERROR(INDEX(G:G,MATCH(K1505&amp;O1505,D:D&amp;F:F,0)),"")</f>
        <v/>
      </c>
      <c r="Q1505" t="str">
        <f>IF(P1505="","",_xlfn.MAXIFS(G:G,B:B,I1505))</f>
        <v/>
      </c>
      <c r="R1505" t="str" cm="1">
        <f t="array" ref="R1505">IF(P1505=Q1505,"",IFERROR(INDEX(E:E,MATCH(I1505&amp;Q1505,B:B&amp;G:G,0)),""))</f>
        <v/>
      </c>
    </row>
    <row r="1506" spans="2:18" x14ac:dyDescent="0.2">
      <c r="B1506" t="s">
        <v>3021</v>
      </c>
      <c r="C1506" t="str">
        <f>VLOOKUP(B1506,customer!A:B,2,FALSE)</f>
        <v>Caresse Nanninini</v>
      </c>
      <c r="D1506" t="s">
        <v>3949</v>
      </c>
      <c r="E1506" t="str">
        <f>VLOOKUP(D1506,campaign!A:B,2,FALSE)</f>
        <v>NewCellphoneUser</v>
      </c>
      <c r="F1506" s="9">
        <v>45003</v>
      </c>
      <c r="G1506">
        <f>VLOOKUP(D1506,campaign!A:D,4,FALSE)</f>
        <v>25</v>
      </c>
      <c r="I1506" t="s">
        <v>3887</v>
      </c>
      <c r="J1506" t="str">
        <f>VLOOKUP(I1506,B:C,2,FALSE)</f>
        <v>Philis Tollett</v>
      </c>
      <c r="K1506" t="s">
        <v>3927</v>
      </c>
      <c r="L1506" t="str" cm="1">
        <f t="array" ref="L1506">INDEX(E:E,MATCH(I1506&amp;M1506,B:B&amp;F:F,0))</f>
        <v>RespondsToMailOffers</v>
      </c>
      <c r="M1506" s="9">
        <f>_xlfn.MAXIFS(F:F,B:B,I1506,D:D,K1506)</f>
        <v>45064</v>
      </c>
      <c r="N1506" cm="1">
        <f t="array" ref="N1506">INDEX(G:G,MATCH(I1506&amp;K1506&amp;M1506,B:B&amp;D:D&amp;F:F,0))</f>
        <v>27</v>
      </c>
      <c r="O1506" s="9">
        <f>IF(M1506=_xlfn.MAXIFS(M:M,I:I,I1506),_xlfn.MAXIFS(M:M,I:I,I1506),"")</f>
        <v>45064</v>
      </c>
      <c r="P1506" cm="1">
        <f t="array" ref="P1506">IFERROR(INDEX(G:G,MATCH(K1506&amp;O1506,D:D&amp;F:F,0)),"")</f>
        <v>27</v>
      </c>
      <c r="Q1506">
        <f>IF(P1506="","",_xlfn.MAXIFS(G:G,B:B,I1506))</f>
        <v>27</v>
      </c>
      <c r="R1506" t="str" cm="1">
        <f t="array" ref="R1506">IF(P1506=Q1506,"",IFERROR(INDEX(E:E,MATCH(I1506&amp;Q1506,B:B&amp;G:G,0)),""))</f>
        <v/>
      </c>
    </row>
    <row r="1507" spans="2:18" x14ac:dyDescent="0.2">
      <c r="B1507" t="s">
        <v>3021</v>
      </c>
      <c r="C1507" t="str">
        <f>VLOOKUP(B1507,customer!A:B,2,FALSE)</f>
        <v>Caresse Nanninini</v>
      </c>
      <c r="D1507" t="s">
        <v>3949</v>
      </c>
      <c r="E1507" t="str">
        <f>VLOOKUP(D1507,campaign!A:B,2,FALSE)</f>
        <v>NewCellphoneUser</v>
      </c>
      <c r="F1507" s="9">
        <v>45065</v>
      </c>
      <c r="G1507">
        <f>VLOOKUP(D1507,campaign!A:D,4,FALSE)</f>
        <v>25</v>
      </c>
      <c r="I1507" t="s">
        <v>3863</v>
      </c>
      <c r="J1507" t="str">
        <f>VLOOKUP(I1507,B:C,2,FALSE)</f>
        <v>Piper MacGiolla</v>
      </c>
      <c r="K1507" t="s">
        <v>3920</v>
      </c>
      <c r="L1507" t="str" cm="1">
        <f t="array" ref="L1507">INDEX(E:E,MATCH(I1507&amp;M1507,B:B&amp;F:F,0))</f>
        <v>ChildrenInHH</v>
      </c>
      <c r="M1507" s="9">
        <f>_xlfn.MAXIFS(F:F,B:B,I1507,D:D,K1507)</f>
        <v>45064</v>
      </c>
      <c r="N1507" cm="1">
        <f t="array" ref="N1507">INDEX(G:G,MATCH(I1507&amp;K1507&amp;M1507,B:B&amp;D:D&amp;F:F,0))</f>
        <v>10</v>
      </c>
      <c r="O1507" s="9">
        <f>IF(M1507=_xlfn.MAXIFS(M:M,I:I,I1507),_xlfn.MAXIFS(M:M,I:I,I1507),"")</f>
        <v>45064</v>
      </c>
      <c r="P1507" cm="1">
        <f t="array" ref="P1507">IFERROR(INDEX(G:G,MATCH(K1507&amp;O1507,D:D&amp;F:F,0)),"")</f>
        <v>10</v>
      </c>
      <c r="Q1507">
        <f>IF(P1507="","",_xlfn.MAXIFS(G:G,B:B,I1507))</f>
        <v>10</v>
      </c>
      <c r="R1507" t="str" cm="1">
        <f t="array" ref="R1507">IF(P1507=Q1507,"",IFERROR(INDEX(E:E,MATCH(I1507&amp;Q1507,B:B&amp;G:G,0)),""))</f>
        <v/>
      </c>
    </row>
    <row r="1508" spans="2:18" x14ac:dyDescent="0.2">
      <c r="B1508" t="s">
        <v>3022</v>
      </c>
      <c r="C1508" t="str">
        <f>VLOOKUP(B1508,customer!A:B,2,FALSE)</f>
        <v>Sybyl Bacher</v>
      </c>
      <c r="D1508" t="s">
        <v>3926</v>
      </c>
      <c r="E1508" t="str">
        <f>VLOOKUP(D1508,campaign!A:B,2,FALSE)</f>
        <v>BuysViaMailOrder</v>
      </c>
      <c r="F1508" s="9">
        <v>44573</v>
      </c>
      <c r="G1508">
        <f>VLOOKUP(D1508,campaign!A:D,4,FALSE)</f>
        <v>25</v>
      </c>
      <c r="I1508" t="s">
        <v>3066</v>
      </c>
      <c r="J1508" t="str">
        <f>VLOOKUP(I1508,B:C,2,FALSE)</f>
        <v>Pren Kybbye</v>
      </c>
      <c r="K1508" t="s">
        <v>3953</v>
      </c>
      <c r="L1508" t="str" cm="1">
        <f t="array" ref="L1508">INDEX(E:E,MATCH(I1508&amp;M1508,B:B&amp;F:F,0))</f>
        <v>MaritalStatus</v>
      </c>
      <c r="M1508" s="9">
        <f>_xlfn.MAXIFS(F:F,B:B,I1508,D:D,K1508)</f>
        <v>45060</v>
      </c>
      <c r="N1508" cm="1">
        <f t="array" ref="N1508">INDEX(G:G,MATCH(I1508&amp;K1508&amp;M1508,B:B&amp;D:D&amp;F:F,0))</f>
        <v>29</v>
      </c>
      <c r="O1508" s="9" t="str">
        <f>IF(M1508=_xlfn.MAXIFS(M:M,I:I,I1508),_xlfn.MAXIFS(M:M,I:I,I1508),"")</f>
        <v/>
      </c>
      <c r="P1508" t="str" cm="1">
        <f t="array" ref="P1508">IFERROR(INDEX(G:G,MATCH(K1508&amp;O1508,D:D&amp;F:F,0)),"")</f>
        <v/>
      </c>
      <c r="Q1508" t="str">
        <f>IF(P1508="","",_xlfn.MAXIFS(G:G,B:B,I1508))</f>
        <v/>
      </c>
      <c r="R1508" t="str" cm="1">
        <f t="array" ref="R1508">IF(P1508=Q1508,"",IFERROR(INDEX(E:E,MATCH(I1508&amp;Q1508,B:B&amp;G:G,0)),""))</f>
        <v/>
      </c>
    </row>
    <row r="1509" spans="2:18" x14ac:dyDescent="0.2">
      <c r="B1509" t="s">
        <v>3022</v>
      </c>
      <c r="C1509" t="str">
        <f>VLOOKUP(B1509,customer!A:B,2,FALSE)</f>
        <v>Sybyl Bacher</v>
      </c>
      <c r="D1509" t="s">
        <v>3926</v>
      </c>
      <c r="E1509" t="str">
        <f>VLOOKUP(D1509,campaign!A:B,2,FALSE)</f>
        <v>BuysViaMailOrder</v>
      </c>
      <c r="F1509" s="9">
        <v>44618</v>
      </c>
      <c r="G1509">
        <f>VLOOKUP(D1509,campaign!A:D,4,FALSE)</f>
        <v>25</v>
      </c>
      <c r="I1509" t="s">
        <v>3066</v>
      </c>
      <c r="J1509" t="str">
        <f>VLOOKUP(I1509,B:C,2,FALSE)</f>
        <v>Pren Kybbye</v>
      </c>
      <c r="K1509" t="s">
        <v>3922</v>
      </c>
      <c r="L1509" t="str" cm="1">
        <f t="array" ref="L1509">INDEX(E:E,MATCH(I1509&amp;M1509,B:B&amp;F:F,0))</f>
        <v>HandsetWebCapable</v>
      </c>
      <c r="M1509" s="9">
        <f>_xlfn.MAXIFS(F:F,B:B,I1509,D:D,K1509)</f>
        <v>45088</v>
      </c>
      <c r="N1509" cm="1">
        <f t="array" ref="N1509">INDEX(G:G,MATCH(I1509&amp;K1509&amp;M1509,B:B&amp;D:D&amp;F:F,0))</f>
        <v>62</v>
      </c>
      <c r="O1509" s="9">
        <f>IF(M1509=_xlfn.MAXIFS(M:M,I:I,I1509),_xlfn.MAXIFS(M:M,I:I,I1509),"")</f>
        <v>45088</v>
      </c>
      <c r="P1509" cm="1">
        <f t="array" ref="P1509">IFERROR(INDEX(G:G,MATCH(K1509&amp;O1509,D:D&amp;F:F,0)),"")</f>
        <v>62</v>
      </c>
      <c r="Q1509">
        <f>IF(P1509="","",_xlfn.MAXIFS(G:G,B:B,I1509))</f>
        <v>62</v>
      </c>
      <c r="R1509" t="str" cm="1">
        <f t="array" ref="R1509">IF(P1509=Q1509,"",IFERROR(INDEX(E:E,MATCH(I1509&amp;Q1509,B:B&amp;G:G,0)),""))</f>
        <v/>
      </c>
    </row>
    <row r="1510" spans="2:18" x14ac:dyDescent="0.2">
      <c r="B1510" t="s">
        <v>3022</v>
      </c>
      <c r="C1510" t="str">
        <f>VLOOKUP(B1510,customer!A:B,2,FALSE)</f>
        <v>Sybyl Bacher</v>
      </c>
      <c r="D1510" t="s">
        <v>3926</v>
      </c>
      <c r="E1510" t="str">
        <f>VLOOKUP(D1510,campaign!A:B,2,FALSE)</f>
        <v>BuysViaMailOrder</v>
      </c>
      <c r="F1510" s="9">
        <v>44636</v>
      </c>
      <c r="G1510">
        <f>VLOOKUP(D1510,campaign!A:D,4,FALSE)</f>
        <v>25</v>
      </c>
      <c r="I1510" t="s">
        <v>3734</v>
      </c>
      <c r="J1510" t="str">
        <f>VLOOKUP(I1510,B:C,2,FALSE)</f>
        <v>Prescott Oakenfall</v>
      </c>
      <c r="K1510" t="s">
        <v>3952</v>
      </c>
      <c r="L1510" t="str" cm="1">
        <f t="array" ref="L1510">INDEX(E:E,MATCH(I1510&amp;M1510,B:B&amp;F:F,0))</f>
        <v>MadeCallToRetentionTeam</v>
      </c>
      <c r="M1510" s="9">
        <f>_xlfn.MAXIFS(F:F,B:B,I1510,D:D,K1510)</f>
        <v>45078</v>
      </c>
      <c r="N1510" cm="1">
        <f t="array" ref="N1510">INDEX(G:G,MATCH(I1510&amp;K1510&amp;M1510,B:B&amp;D:D&amp;F:F,0))</f>
        <v>16</v>
      </c>
      <c r="O1510" s="9">
        <f>IF(M1510=_xlfn.MAXIFS(M:M,I:I,I1510),_xlfn.MAXIFS(M:M,I:I,I1510),"")</f>
        <v>45078</v>
      </c>
      <c r="P1510" cm="1">
        <f t="array" ref="P1510">IFERROR(INDEX(G:G,MATCH(K1510&amp;O1510,D:D&amp;F:F,0)),"")</f>
        <v>16</v>
      </c>
      <c r="Q1510">
        <f>IF(P1510="","",_xlfn.MAXIFS(G:G,B:B,I1510))</f>
        <v>29</v>
      </c>
      <c r="R1510" t="str" cm="1">
        <f t="array" ref="R1510">IF(P1510=Q1510,"",IFERROR(INDEX(E:E,MATCH(I1510&amp;Q1510,B:B&amp;G:G,0)),""))</f>
        <v>MaritalStatus</v>
      </c>
    </row>
    <row r="1511" spans="2:18" x14ac:dyDescent="0.2">
      <c r="B1511" t="s">
        <v>3022</v>
      </c>
      <c r="C1511" t="str">
        <f>VLOOKUP(B1511,customer!A:B,2,FALSE)</f>
        <v>Sybyl Bacher</v>
      </c>
      <c r="D1511" t="s">
        <v>3926</v>
      </c>
      <c r="E1511" t="str">
        <f>VLOOKUP(D1511,campaign!A:B,2,FALSE)</f>
        <v>BuysViaMailOrder</v>
      </c>
      <c r="F1511" s="9">
        <v>44672</v>
      </c>
      <c r="G1511">
        <f>VLOOKUP(D1511,campaign!A:D,4,FALSE)</f>
        <v>25</v>
      </c>
      <c r="I1511" t="s">
        <v>3734</v>
      </c>
      <c r="J1511" t="str">
        <f>VLOOKUP(I1511,B:C,2,FALSE)</f>
        <v>Prescott Oakenfall</v>
      </c>
      <c r="K1511" t="s">
        <v>3953</v>
      </c>
      <c r="L1511" t="str" cm="1">
        <f t="array" ref="L1511">INDEX(E:E,MATCH(I1511&amp;M1511,B:B&amp;F:F,0))</f>
        <v>MaritalStatus</v>
      </c>
      <c r="M1511" s="9">
        <f>_xlfn.MAXIFS(F:F,B:B,I1511,D:D,K1511)</f>
        <v>45075</v>
      </c>
      <c r="N1511" cm="1">
        <f t="array" ref="N1511">INDEX(G:G,MATCH(I1511&amp;K1511&amp;M1511,B:B&amp;D:D&amp;F:F,0))</f>
        <v>29</v>
      </c>
      <c r="O1511" s="9" t="str">
        <f>IF(M1511=_xlfn.MAXIFS(M:M,I:I,I1511),_xlfn.MAXIFS(M:M,I:I,I1511),"")</f>
        <v/>
      </c>
      <c r="P1511" t="str" cm="1">
        <f t="array" ref="P1511">IFERROR(INDEX(G:G,MATCH(K1511&amp;O1511,D:D&amp;F:F,0)),"")</f>
        <v/>
      </c>
      <c r="Q1511" t="str">
        <f>IF(P1511="","",_xlfn.MAXIFS(G:G,B:B,I1511))</f>
        <v/>
      </c>
      <c r="R1511" t="str" cm="1">
        <f t="array" ref="R1511">IF(P1511=Q1511,"",IFERROR(INDEX(E:E,MATCH(I1511&amp;Q1511,B:B&amp;G:G,0)),""))</f>
        <v/>
      </c>
    </row>
    <row r="1512" spans="2:18" x14ac:dyDescent="0.2">
      <c r="B1512" t="s">
        <v>3022</v>
      </c>
      <c r="C1512" t="str">
        <f>VLOOKUP(B1512,customer!A:B,2,FALSE)</f>
        <v>Sybyl Bacher</v>
      </c>
      <c r="D1512" t="s">
        <v>3926</v>
      </c>
      <c r="E1512" t="str">
        <f>VLOOKUP(D1512,campaign!A:B,2,FALSE)</f>
        <v>BuysViaMailOrder</v>
      </c>
      <c r="F1512" s="9">
        <v>44705</v>
      </c>
      <c r="G1512">
        <f>VLOOKUP(D1512,campaign!A:D,4,FALSE)</f>
        <v>25</v>
      </c>
      <c r="I1512" t="s">
        <v>3515</v>
      </c>
      <c r="J1512" t="str">
        <f>VLOOKUP(I1512,B:C,2,FALSE)</f>
        <v>Prinz Redholls</v>
      </c>
      <c r="K1512" t="s">
        <v>3924</v>
      </c>
      <c r="L1512" t="str" cm="1">
        <f t="array" ref="L1512">INDEX(E:E,MATCH(I1512&amp;M1512,B:B&amp;F:F,0))</f>
        <v>RVOwner</v>
      </c>
      <c r="M1512" s="9">
        <f>_xlfn.MAXIFS(F:F,B:B,I1512,D:D,K1512)</f>
        <v>45070</v>
      </c>
      <c r="N1512" cm="1">
        <f t="array" ref="N1512">INDEX(G:G,MATCH(I1512&amp;K1512&amp;M1512,B:B&amp;D:D&amp;F:F,0))</f>
        <v>22</v>
      </c>
      <c r="O1512" s="9" t="str">
        <f>IF(M1512=_xlfn.MAXIFS(M:M,I:I,I1512),_xlfn.MAXIFS(M:M,I:I,I1512),"")</f>
        <v/>
      </c>
      <c r="P1512" t="str" cm="1">
        <f t="array" ref="P1512">IFERROR(INDEX(G:G,MATCH(K1512&amp;O1512,D:D&amp;F:F,0)),"")</f>
        <v/>
      </c>
      <c r="Q1512" t="str">
        <f>IF(P1512="","",_xlfn.MAXIFS(G:G,B:B,I1512))</f>
        <v/>
      </c>
      <c r="R1512" t="str" cm="1">
        <f t="array" ref="R1512">IF(P1512=Q1512,"",IFERROR(INDEX(E:E,MATCH(I1512&amp;Q1512,B:B&amp;G:G,0)),""))</f>
        <v/>
      </c>
    </row>
    <row r="1513" spans="2:18" x14ac:dyDescent="0.2">
      <c r="B1513" t="s">
        <v>3022</v>
      </c>
      <c r="C1513" t="str">
        <f>VLOOKUP(B1513,customer!A:B,2,FALSE)</f>
        <v>Sybyl Bacher</v>
      </c>
      <c r="D1513" t="s">
        <v>3926</v>
      </c>
      <c r="E1513" t="str">
        <f>VLOOKUP(D1513,campaign!A:B,2,FALSE)</f>
        <v>BuysViaMailOrder</v>
      </c>
      <c r="F1513" s="9">
        <v>44763</v>
      </c>
      <c r="G1513">
        <f>VLOOKUP(D1513,campaign!A:D,4,FALSE)</f>
        <v>25</v>
      </c>
      <c r="I1513" t="s">
        <v>3515</v>
      </c>
      <c r="J1513" t="str">
        <f>VLOOKUP(I1513,B:C,2,FALSE)</f>
        <v>Prinz Redholls</v>
      </c>
      <c r="K1513" t="s">
        <v>3949</v>
      </c>
      <c r="L1513" t="str" cm="1">
        <f t="array" ref="L1513">INDEX(E:E,MATCH(I1513&amp;M1513,B:B&amp;F:F,0))</f>
        <v>NewCellphoneUser</v>
      </c>
      <c r="M1513" s="9">
        <f>_xlfn.MAXIFS(F:F,B:B,I1513,D:D,K1513)</f>
        <v>45078</v>
      </c>
      <c r="N1513" cm="1">
        <f t="array" ref="N1513">INDEX(G:G,MATCH(I1513&amp;K1513&amp;M1513,B:B&amp;D:D&amp;F:F,0))</f>
        <v>25</v>
      </c>
      <c r="O1513" s="9">
        <f>IF(M1513=_xlfn.MAXIFS(M:M,I:I,I1513),_xlfn.MAXIFS(M:M,I:I,I1513),"")</f>
        <v>45078</v>
      </c>
      <c r="P1513" cm="1">
        <f t="array" ref="P1513">IFERROR(INDEX(G:G,MATCH(K1513&amp;O1513,D:D&amp;F:F,0)),"")</f>
        <v>25</v>
      </c>
      <c r="Q1513">
        <f>IF(P1513="","",_xlfn.MAXIFS(G:G,B:B,I1513))</f>
        <v>25</v>
      </c>
      <c r="R1513" t="str" cm="1">
        <f t="array" ref="R1513">IF(P1513=Q1513,"",IFERROR(INDEX(E:E,MATCH(I1513&amp;Q1513,B:B&amp;G:G,0)),""))</f>
        <v/>
      </c>
    </row>
    <row r="1514" spans="2:18" x14ac:dyDescent="0.2">
      <c r="B1514" t="s">
        <v>3022</v>
      </c>
      <c r="C1514" t="str">
        <f>VLOOKUP(B1514,customer!A:B,2,FALSE)</f>
        <v>Sybyl Bacher</v>
      </c>
      <c r="D1514" t="s">
        <v>3926</v>
      </c>
      <c r="E1514" t="str">
        <f>VLOOKUP(D1514,campaign!A:B,2,FALSE)</f>
        <v>BuysViaMailOrder</v>
      </c>
      <c r="F1514" s="9">
        <v>44785</v>
      </c>
      <c r="G1514">
        <f>VLOOKUP(D1514,campaign!A:D,4,FALSE)</f>
        <v>25</v>
      </c>
      <c r="I1514" t="s">
        <v>3279</v>
      </c>
      <c r="J1514" t="str">
        <f>VLOOKUP(I1514,B:C,2,FALSE)</f>
        <v>Purcell Gilogly</v>
      </c>
      <c r="K1514" t="s">
        <v>3922</v>
      </c>
      <c r="L1514" t="str" cm="1">
        <f t="array" ref="L1514">INDEX(E:E,MATCH(I1514&amp;M1514,B:B&amp;F:F,0))</f>
        <v>HandsetWebCapable</v>
      </c>
      <c r="M1514" s="9">
        <f>_xlfn.MAXIFS(F:F,B:B,I1514,D:D,K1514)</f>
        <v>45082</v>
      </c>
      <c r="N1514" cm="1">
        <f t="array" ref="N1514">INDEX(G:G,MATCH(I1514&amp;K1514&amp;M1514,B:B&amp;D:D&amp;F:F,0))</f>
        <v>62</v>
      </c>
      <c r="O1514" s="9">
        <f>IF(M1514=_xlfn.MAXIFS(M:M,I:I,I1514),_xlfn.MAXIFS(M:M,I:I,I1514),"")</f>
        <v>45082</v>
      </c>
      <c r="P1514" cm="1">
        <f t="array" ref="P1514">IFERROR(INDEX(G:G,MATCH(K1514&amp;O1514,D:D&amp;F:F,0)),"")</f>
        <v>62</v>
      </c>
      <c r="Q1514">
        <f>IF(P1514="","",_xlfn.MAXIFS(G:G,B:B,I1514))</f>
        <v>62</v>
      </c>
      <c r="R1514" t="str" cm="1">
        <f t="array" ref="R1514">IF(P1514=Q1514,"",IFERROR(INDEX(E:E,MATCH(I1514&amp;Q1514,B:B&amp;G:G,0)),""))</f>
        <v/>
      </c>
    </row>
    <row r="1515" spans="2:18" x14ac:dyDescent="0.2">
      <c r="B1515" t="s">
        <v>3022</v>
      </c>
      <c r="C1515" t="str">
        <f>VLOOKUP(B1515,customer!A:B,2,FALSE)</f>
        <v>Sybyl Bacher</v>
      </c>
      <c r="D1515" t="s">
        <v>3926</v>
      </c>
      <c r="E1515" t="str">
        <f>VLOOKUP(D1515,campaign!A:B,2,FALSE)</f>
        <v>BuysViaMailOrder</v>
      </c>
      <c r="F1515" s="9">
        <v>44861</v>
      </c>
      <c r="G1515">
        <f>VLOOKUP(D1515,campaign!A:D,4,FALSE)</f>
        <v>25</v>
      </c>
      <c r="I1515" t="s">
        <v>3279</v>
      </c>
      <c r="J1515" t="str">
        <f>VLOOKUP(I1515,B:C,2,FALSE)</f>
        <v>Purcell Gilogly</v>
      </c>
      <c r="K1515" t="s">
        <v>3921</v>
      </c>
      <c r="L1515" t="str" cm="1">
        <f t="array" ref="L1515">INDEX(E:E,MATCH(I1515&amp;M1515,B:B&amp;F:F,0))</f>
        <v>HandsetRefurbished</v>
      </c>
      <c r="M1515" s="9">
        <f>_xlfn.MAXIFS(F:F,B:B,I1515,D:D,K1515)</f>
        <v>45049</v>
      </c>
      <c r="N1515" cm="1">
        <f t="array" ref="N1515">INDEX(G:G,MATCH(I1515&amp;K1515&amp;M1515,B:B&amp;D:D&amp;F:F,0))</f>
        <v>26</v>
      </c>
      <c r="O1515" s="9" t="str">
        <f>IF(M1515=_xlfn.MAXIFS(M:M,I:I,I1515),_xlfn.MAXIFS(M:M,I:I,I1515),"")</f>
        <v/>
      </c>
      <c r="P1515" t="str" cm="1">
        <f t="array" ref="P1515">IFERROR(INDEX(G:G,MATCH(K1515&amp;O1515,D:D&amp;F:F,0)),"")</f>
        <v/>
      </c>
      <c r="Q1515" t="str">
        <f>IF(P1515="","",_xlfn.MAXIFS(G:G,B:B,I1515))</f>
        <v/>
      </c>
      <c r="R1515" t="str" cm="1">
        <f t="array" ref="R1515">IF(P1515=Q1515,"",IFERROR(INDEX(E:E,MATCH(I1515&amp;Q1515,B:B&amp;G:G,0)),""))</f>
        <v/>
      </c>
    </row>
    <row r="1516" spans="2:18" x14ac:dyDescent="0.2">
      <c r="B1516" t="s">
        <v>3022</v>
      </c>
      <c r="C1516" t="str">
        <f>VLOOKUP(B1516,customer!A:B,2,FALSE)</f>
        <v>Sybyl Bacher</v>
      </c>
      <c r="D1516" t="s">
        <v>3926</v>
      </c>
      <c r="E1516" t="str">
        <f>VLOOKUP(D1516,campaign!A:B,2,FALSE)</f>
        <v>BuysViaMailOrder</v>
      </c>
      <c r="F1516" s="9">
        <v>44915</v>
      </c>
      <c r="G1516">
        <f>VLOOKUP(D1516,campaign!A:D,4,FALSE)</f>
        <v>25</v>
      </c>
      <c r="I1516" t="s">
        <v>3479</v>
      </c>
      <c r="J1516" t="str">
        <f>VLOOKUP(I1516,B:C,2,FALSE)</f>
        <v>Quincy Jacqueme</v>
      </c>
      <c r="K1516" t="s">
        <v>3925</v>
      </c>
      <c r="L1516" t="str" cm="1">
        <f t="array" ref="L1516">INDEX(E:E,MATCH(I1516&amp;M1516,B:B&amp;F:F,0))</f>
        <v>Homeownership</v>
      </c>
      <c r="M1516" s="9">
        <f>_xlfn.MAXIFS(F:F,B:B,I1516,D:D,K1516)</f>
        <v>45078</v>
      </c>
      <c r="N1516" cm="1">
        <f t="array" ref="N1516">INDEX(G:G,MATCH(I1516&amp;K1516&amp;M1516,B:B&amp;D:D&amp;F:F,0))</f>
        <v>13</v>
      </c>
      <c r="O1516" s="9">
        <f>IF(M1516=_xlfn.MAXIFS(M:M,I:I,I1516),_xlfn.MAXIFS(M:M,I:I,I1516),"")</f>
        <v>45078</v>
      </c>
      <c r="P1516" cm="1">
        <f t="array" ref="P1516">IFERROR(INDEX(G:G,MATCH(K1516&amp;O1516,D:D&amp;F:F,0)),"")</f>
        <v>13</v>
      </c>
      <c r="Q1516">
        <f>IF(P1516="","",_xlfn.MAXIFS(G:G,B:B,I1516))</f>
        <v>62</v>
      </c>
      <c r="R1516" t="str" cm="1">
        <f t="array" ref="R1516">IF(P1516=Q1516,"",IFERROR(INDEX(E:E,MATCH(I1516&amp;Q1516,B:B&amp;G:G,0)),""))</f>
        <v>OwnsComputer</v>
      </c>
    </row>
    <row r="1517" spans="2:18" x14ac:dyDescent="0.2">
      <c r="B1517" t="s">
        <v>3022</v>
      </c>
      <c r="C1517" t="str">
        <f>VLOOKUP(B1517,customer!A:B,2,FALSE)</f>
        <v>Sybyl Bacher</v>
      </c>
      <c r="D1517" t="s">
        <v>3926</v>
      </c>
      <c r="E1517" t="str">
        <f>VLOOKUP(D1517,campaign!A:B,2,FALSE)</f>
        <v>BuysViaMailOrder</v>
      </c>
      <c r="F1517" s="9">
        <v>44947</v>
      </c>
      <c r="G1517">
        <f>VLOOKUP(D1517,campaign!A:D,4,FALSE)</f>
        <v>25</v>
      </c>
      <c r="I1517" t="s">
        <v>3479</v>
      </c>
      <c r="J1517" t="str">
        <f>VLOOKUP(I1517,B:C,2,FALSE)</f>
        <v>Quincy Jacqueme</v>
      </c>
      <c r="K1517" t="s">
        <v>3947</v>
      </c>
      <c r="L1517" t="str" cm="1">
        <f t="array" ref="L1517">INDEX(E:E,MATCH(I1517&amp;M1517,B:B&amp;F:F,0))</f>
        <v>OwnsComputer</v>
      </c>
      <c r="M1517" s="9">
        <f>_xlfn.MAXIFS(F:F,B:B,I1517,D:D,K1517)</f>
        <v>45068</v>
      </c>
      <c r="N1517" cm="1">
        <f t="array" ref="N1517">INDEX(G:G,MATCH(I1517&amp;K1517&amp;M1517,B:B&amp;D:D&amp;F:F,0))</f>
        <v>62</v>
      </c>
      <c r="O1517" s="9" t="str">
        <f>IF(M1517=_xlfn.MAXIFS(M:M,I:I,I1517),_xlfn.MAXIFS(M:M,I:I,I1517),"")</f>
        <v/>
      </c>
      <c r="P1517" t="str" cm="1">
        <f t="array" ref="P1517">IFERROR(INDEX(G:G,MATCH(K1517&amp;O1517,D:D&amp;F:F,0)),"")</f>
        <v/>
      </c>
      <c r="Q1517" t="str">
        <f>IF(P1517="","",_xlfn.MAXIFS(G:G,B:B,I1517))</f>
        <v/>
      </c>
      <c r="R1517" t="str" cm="1">
        <f t="array" ref="R1517">IF(P1517=Q1517,"",IFERROR(INDEX(E:E,MATCH(I1517&amp;Q1517,B:B&amp;G:G,0)),""))</f>
        <v/>
      </c>
    </row>
    <row r="1518" spans="2:18" x14ac:dyDescent="0.2">
      <c r="B1518" t="s">
        <v>3022</v>
      </c>
      <c r="C1518" t="str">
        <f>VLOOKUP(B1518,customer!A:B,2,FALSE)</f>
        <v>Sybyl Bacher</v>
      </c>
      <c r="D1518" t="s">
        <v>3926</v>
      </c>
      <c r="E1518" t="str">
        <f>VLOOKUP(D1518,campaign!A:B,2,FALSE)</f>
        <v>BuysViaMailOrder</v>
      </c>
      <c r="F1518" s="9">
        <v>44999</v>
      </c>
      <c r="G1518">
        <f>VLOOKUP(D1518,campaign!A:D,4,FALSE)</f>
        <v>25</v>
      </c>
      <c r="I1518" t="s">
        <v>3010</v>
      </c>
      <c r="J1518" t="str">
        <f>VLOOKUP(I1518,B:C,2,FALSE)</f>
        <v>Quincy Keward</v>
      </c>
      <c r="K1518" t="s">
        <v>3949</v>
      </c>
      <c r="L1518" t="str" cm="1">
        <f t="array" ref="L1518">INDEX(E:E,MATCH(I1518&amp;M1518,B:B&amp;F:F,0))</f>
        <v>NewCellphoneUser</v>
      </c>
      <c r="M1518" s="9">
        <f>_xlfn.MAXIFS(F:F,B:B,I1518,D:D,K1518)</f>
        <v>45080</v>
      </c>
      <c r="N1518" cm="1">
        <f t="array" ref="N1518">INDEX(G:G,MATCH(I1518&amp;K1518&amp;M1518,B:B&amp;D:D&amp;F:F,0))</f>
        <v>25</v>
      </c>
      <c r="O1518" s="9">
        <f>IF(M1518=_xlfn.MAXIFS(M:M,I:I,I1518),_xlfn.MAXIFS(M:M,I:I,I1518),"")</f>
        <v>45080</v>
      </c>
      <c r="P1518" cm="1">
        <f t="array" ref="P1518">IFERROR(INDEX(G:G,MATCH(K1518&amp;O1518,D:D&amp;F:F,0)),"")</f>
        <v>25</v>
      </c>
      <c r="Q1518">
        <f>IF(P1518="","",_xlfn.MAXIFS(G:G,B:B,I1518))</f>
        <v>25</v>
      </c>
      <c r="R1518" t="str" cm="1">
        <f t="array" ref="R1518">IF(P1518=Q1518,"",IFERROR(INDEX(E:E,MATCH(I1518&amp;Q1518,B:B&amp;G:G,0)),""))</f>
        <v/>
      </c>
    </row>
    <row r="1519" spans="2:18" x14ac:dyDescent="0.2">
      <c r="B1519" t="s">
        <v>3022</v>
      </c>
      <c r="C1519" t="str">
        <f>VLOOKUP(B1519,customer!A:B,2,FALSE)</f>
        <v>Sybyl Bacher</v>
      </c>
      <c r="D1519" t="s">
        <v>3926</v>
      </c>
      <c r="E1519" t="str">
        <f>VLOOKUP(D1519,campaign!A:B,2,FALSE)</f>
        <v>BuysViaMailOrder</v>
      </c>
      <c r="F1519" s="9">
        <v>45069</v>
      </c>
      <c r="G1519">
        <f>VLOOKUP(D1519,campaign!A:D,4,FALSE)</f>
        <v>25</v>
      </c>
      <c r="I1519" t="s">
        <v>3010</v>
      </c>
      <c r="J1519" t="str">
        <f>VLOOKUP(I1519,B:C,2,FALSE)</f>
        <v>Quincy Keward</v>
      </c>
      <c r="K1519" t="s">
        <v>3926</v>
      </c>
      <c r="L1519" t="str" cm="1">
        <f t="array" ref="L1519">INDEX(E:E,MATCH(I1519&amp;M1519,B:B&amp;F:F,0))</f>
        <v>BuysViaMailOrder</v>
      </c>
      <c r="M1519" s="9">
        <f>_xlfn.MAXIFS(F:F,B:B,I1519,D:D,K1519)</f>
        <v>45058</v>
      </c>
      <c r="N1519" cm="1">
        <f t="array" ref="N1519">INDEX(G:G,MATCH(I1519&amp;K1519&amp;M1519,B:B&amp;D:D&amp;F:F,0))</f>
        <v>25</v>
      </c>
      <c r="O1519" s="9" t="str">
        <f>IF(M1519=_xlfn.MAXIFS(M:M,I:I,I1519),_xlfn.MAXIFS(M:M,I:I,I1519),"")</f>
        <v/>
      </c>
      <c r="P1519" t="str" cm="1">
        <f t="array" ref="P1519">IFERROR(INDEX(G:G,MATCH(K1519&amp;O1519,D:D&amp;F:F,0)),"")</f>
        <v/>
      </c>
      <c r="Q1519" t="str">
        <f>IF(P1519="","",_xlfn.MAXIFS(G:G,B:B,I1519))</f>
        <v/>
      </c>
      <c r="R1519" t="str" cm="1">
        <f t="array" ref="R1519">IF(P1519=Q1519,"",IFERROR(INDEX(E:E,MATCH(I1519&amp;Q1519,B:B&amp;G:G,0)),""))</f>
        <v/>
      </c>
    </row>
    <row r="1520" spans="2:18" x14ac:dyDescent="0.2">
      <c r="B1520" t="s">
        <v>3022</v>
      </c>
      <c r="C1520" t="str">
        <f>VLOOKUP(B1520,customer!A:B,2,FALSE)</f>
        <v>Sybyl Bacher</v>
      </c>
      <c r="D1520" t="s">
        <v>3922</v>
      </c>
      <c r="E1520" t="str">
        <f>VLOOKUP(D1520,campaign!A:B,2,FALSE)</f>
        <v>HandsetWebCapable</v>
      </c>
      <c r="F1520" s="9">
        <v>44773</v>
      </c>
      <c r="G1520">
        <f>VLOOKUP(D1520,campaign!A:D,4,FALSE)</f>
        <v>62</v>
      </c>
      <c r="I1520" t="s">
        <v>3759</v>
      </c>
      <c r="J1520" t="str">
        <f>VLOOKUP(I1520,B:C,2,FALSE)</f>
        <v>Quinlan Beven</v>
      </c>
      <c r="K1520" t="s">
        <v>3927</v>
      </c>
      <c r="L1520" t="str" cm="1">
        <f t="array" ref="L1520">INDEX(E:E,MATCH(I1520&amp;M1520,B:B&amp;F:F,0))</f>
        <v>RespondsToMailOffers</v>
      </c>
      <c r="M1520" s="9">
        <f>_xlfn.MAXIFS(F:F,B:B,I1520,D:D,K1520)</f>
        <v>45068</v>
      </c>
      <c r="N1520" cm="1">
        <f t="array" ref="N1520">INDEX(G:G,MATCH(I1520&amp;K1520&amp;M1520,B:B&amp;D:D&amp;F:F,0))</f>
        <v>27</v>
      </c>
      <c r="O1520" s="9">
        <f>IF(M1520=_xlfn.MAXIFS(M:M,I:I,I1520),_xlfn.MAXIFS(M:M,I:I,I1520),"")</f>
        <v>45068</v>
      </c>
      <c r="P1520" cm="1">
        <f t="array" ref="P1520">IFERROR(INDEX(G:G,MATCH(K1520&amp;O1520,D:D&amp;F:F,0)),"")</f>
        <v>27</v>
      </c>
      <c r="Q1520">
        <f>IF(P1520="","",_xlfn.MAXIFS(G:G,B:B,I1520))</f>
        <v>27</v>
      </c>
      <c r="R1520" t="str" cm="1">
        <f t="array" ref="R1520">IF(P1520=Q1520,"",IFERROR(INDEX(E:E,MATCH(I1520&amp;Q1520,B:B&amp;G:G,0)),""))</f>
        <v/>
      </c>
    </row>
    <row r="1521" spans="2:18" x14ac:dyDescent="0.2">
      <c r="B1521" t="s">
        <v>3022</v>
      </c>
      <c r="C1521" t="str">
        <f>VLOOKUP(B1521,customer!A:B,2,FALSE)</f>
        <v>Sybyl Bacher</v>
      </c>
      <c r="D1521" t="s">
        <v>3922</v>
      </c>
      <c r="E1521" t="str">
        <f>VLOOKUP(D1521,campaign!A:B,2,FALSE)</f>
        <v>HandsetWebCapable</v>
      </c>
      <c r="F1521" s="9">
        <v>44805</v>
      </c>
      <c r="G1521">
        <f>VLOOKUP(D1521,campaign!A:D,4,FALSE)</f>
        <v>62</v>
      </c>
      <c r="I1521" t="s">
        <v>3507</v>
      </c>
      <c r="J1521" t="str">
        <f>VLOOKUP(I1521,B:C,2,FALSE)</f>
        <v>Rafaellle Largen</v>
      </c>
      <c r="K1521" t="s">
        <v>3949</v>
      </c>
      <c r="L1521" t="str" cm="1">
        <f t="array" ref="L1521">INDEX(E:E,MATCH(I1521&amp;M1521,B:B&amp;F:F,0))</f>
        <v>NewCellphoneUser</v>
      </c>
      <c r="M1521" s="9">
        <f>_xlfn.MAXIFS(F:F,B:B,I1521,D:D,K1521)</f>
        <v>45052</v>
      </c>
      <c r="N1521" cm="1">
        <f t="array" ref="N1521">INDEX(G:G,MATCH(I1521&amp;K1521&amp;M1521,B:B&amp;D:D&amp;F:F,0))</f>
        <v>25</v>
      </c>
      <c r="O1521" s="9" t="str">
        <f>IF(M1521=_xlfn.MAXIFS(M:M,I:I,I1521),_xlfn.MAXIFS(M:M,I:I,I1521),"")</f>
        <v/>
      </c>
      <c r="P1521" t="str" cm="1">
        <f t="array" ref="P1521">IFERROR(INDEX(G:G,MATCH(K1521&amp;O1521,D:D&amp;F:F,0)),"")</f>
        <v/>
      </c>
      <c r="Q1521" t="str">
        <f>IF(P1521="","",_xlfn.MAXIFS(G:G,B:B,I1521))</f>
        <v/>
      </c>
      <c r="R1521" t="str" cm="1">
        <f t="array" ref="R1521">IF(P1521=Q1521,"",IFERROR(INDEX(E:E,MATCH(I1521&amp;Q1521,B:B&amp;G:G,0)),""))</f>
        <v/>
      </c>
    </row>
    <row r="1522" spans="2:18" x14ac:dyDescent="0.2">
      <c r="B1522" t="s">
        <v>3022</v>
      </c>
      <c r="C1522" t="str">
        <f>VLOOKUP(B1522,customer!A:B,2,FALSE)</f>
        <v>Sybyl Bacher</v>
      </c>
      <c r="D1522" t="s">
        <v>3922</v>
      </c>
      <c r="E1522" t="str">
        <f>VLOOKUP(D1522,campaign!A:B,2,FALSE)</f>
        <v>HandsetWebCapable</v>
      </c>
      <c r="F1522" s="9">
        <v>44844</v>
      </c>
      <c r="G1522">
        <f>VLOOKUP(D1522,campaign!A:D,4,FALSE)</f>
        <v>62</v>
      </c>
      <c r="I1522" t="s">
        <v>3507</v>
      </c>
      <c r="J1522" t="str">
        <f>VLOOKUP(I1522,B:C,2,FALSE)</f>
        <v>Rafaellle Largen</v>
      </c>
      <c r="K1522" t="s">
        <v>3925</v>
      </c>
      <c r="L1522" t="str" cm="1">
        <f t="array" ref="L1522">INDEX(E:E,MATCH(I1522&amp;M1522,B:B&amp;F:F,0))</f>
        <v>Homeownership</v>
      </c>
      <c r="M1522" s="9">
        <f>_xlfn.MAXIFS(F:F,B:B,I1522,D:D,K1522)</f>
        <v>45071</v>
      </c>
      <c r="N1522" cm="1">
        <f t="array" ref="N1522">INDEX(G:G,MATCH(I1522&amp;K1522&amp;M1522,B:B&amp;D:D&amp;F:F,0))</f>
        <v>13</v>
      </c>
      <c r="O1522" s="9">
        <f>IF(M1522=_xlfn.MAXIFS(M:M,I:I,I1522),_xlfn.MAXIFS(M:M,I:I,I1522),"")</f>
        <v>45071</v>
      </c>
      <c r="P1522" cm="1">
        <f t="array" ref="P1522">IFERROR(INDEX(G:G,MATCH(K1522&amp;O1522,D:D&amp;F:F,0)),"")</f>
        <v>13</v>
      </c>
      <c r="Q1522">
        <f>IF(P1522="","",_xlfn.MAXIFS(G:G,B:B,I1522))</f>
        <v>25</v>
      </c>
      <c r="R1522" t="str" cm="1">
        <f t="array" ref="R1522">IF(P1522=Q1522,"",IFERROR(INDEX(E:E,MATCH(I1522&amp;Q1522,B:B&amp;G:G,0)),""))</f>
        <v>NewCellphoneUser</v>
      </c>
    </row>
    <row r="1523" spans="2:18" x14ac:dyDescent="0.2">
      <c r="B1523" t="s">
        <v>3022</v>
      </c>
      <c r="C1523" t="str">
        <f>VLOOKUP(B1523,customer!A:B,2,FALSE)</f>
        <v>Sybyl Bacher</v>
      </c>
      <c r="D1523" t="s">
        <v>3922</v>
      </c>
      <c r="E1523" t="str">
        <f>VLOOKUP(D1523,campaign!A:B,2,FALSE)</f>
        <v>HandsetWebCapable</v>
      </c>
      <c r="F1523" s="9">
        <v>44866</v>
      </c>
      <c r="G1523">
        <f>VLOOKUP(D1523,campaign!A:D,4,FALSE)</f>
        <v>62</v>
      </c>
      <c r="I1523" t="s">
        <v>3509</v>
      </c>
      <c r="J1523" t="str">
        <f>VLOOKUP(I1523,B:C,2,FALSE)</f>
        <v>Ragnar Palumbo</v>
      </c>
      <c r="K1523" t="s">
        <v>3952</v>
      </c>
      <c r="L1523" t="str" cm="1">
        <f t="array" ref="L1523">INDEX(E:E,MATCH(I1523&amp;M1523,B:B&amp;F:F,0))</f>
        <v>MadeCallToRetentionTeam</v>
      </c>
      <c r="M1523" s="9">
        <f>_xlfn.MAXIFS(F:F,B:B,I1523,D:D,K1523)</f>
        <v>45078</v>
      </c>
      <c r="N1523" cm="1">
        <f t="array" ref="N1523">INDEX(G:G,MATCH(I1523&amp;K1523&amp;M1523,B:B&amp;D:D&amp;F:F,0))</f>
        <v>16</v>
      </c>
      <c r="O1523" s="9" t="str">
        <f>IF(M1523=_xlfn.MAXIFS(M:M,I:I,I1523),_xlfn.MAXIFS(M:M,I:I,I1523),"")</f>
        <v/>
      </c>
      <c r="P1523" t="str" cm="1">
        <f t="array" ref="P1523">IFERROR(INDEX(G:G,MATCH(K1523&amp;O1523,D:D&amp;F:F,0)),"")</f>
        <v/>
      </c>
      <c r="Q1523" t="str">
        <f>IF(P1523="","",_xlfn.MAXIFS(G:G,B:B,I1523))</f>
        <v/>
      </c>
      <c r="R1523" t="str" cm="1">
        <f t="array" ref="R1523">IF(P1523=Q1523,"",IFERROR(INDEX(E:E,MATCH(I1523&amp;Q1523,B:B&amp;G:G,0)),""))</f>
        <v/>
      </c>
    </row>
    <row r="1524" spans="2:18" x14ac:dyDescent="0.2">
      <c r="B1524" t="s">
        <v>3022</v>
      </c>
      <c r="C1524" t="str">
        <f>VLOOKUP(B1524,customer!A:B,2,FALSE)</f>
        <v>Sybyl Bacher</v>
      </c>
      <c r="D1524" t="s">
        <v>3922</v>
      </c>
      <c r="E1524" t="str">
        <f>VLOOKUP(D1524,campaign!A:B,2,FALSE)</f>
        <v>HandsetWebCapable</v>
      </c>
      <c r="F1524" s="9">
        <v>44926</v>
      </c>
      <c r="G1524">
        <f>VLOOKUP(D1524,campaign!A:D,4,FALSE)</f>
        <v>62</v>
      </c>
      <c r="I1524" t="s">
        <v>3509</v>
      </c>
      <c r="J1524" t="str">
        <f>VLOOKUP(I1524,B:C,2,FALSE)</f>
        <v>Ragnar Palumbo</v>
      </c>
      <c r="K1524" t="s">
        <v>3951</v>
      </c>
      <c r="L1524" t="str" cm="1">
        <f t="array" ref="L1524">INDEX(E:E,MATCH(I1524&amp;M1524,B:B&amp;F:F,0))</f>
        <v>OwnsMotorcycle</v>
      </c>
      <c r="M1524" s="9">
        <f>_xlfn.MAXIFS(F:F,B:B,I1524,D:D,K1524)</f>
        <v>45084</v>
      </c>
      <c r="N1524" cm="1">
        <f t="array" ref="N1524">INDEX(G:G,MATCH(I1524&amp;K1524&amp;M1524,B:B&amp;D:D&amp;F:F,0))</f>
        <v>14</v>
      </c>
      <c r="O1524" s="9">
        <f>IF(M1524=_xlfn.MAXIFS(M:M,I:I,I1524),_xlfn.MAXIFS(M:M,I:I,I1524),"")</f>
        <v>45084</v>
      </c>
      <c r="P1524" cm="1">
        <f t="array" ref="P1524">IFERROR(INDEX(G:G,MATCH(K1524&amp;O1524,D:D&amp;F:F,0)),"")</f>
        <v>14</v>
      </c>
      <c r="Q1524">
        <f>IF(P1524="","",_xlfn.MAXIFS(G:G,B:B,I1524))</f>
        <v>16</v>
      </c>
      <c r="R1524" t="str" cm="1">
        <f t="array" ref="R1524">IF(P1524=Q1524,"",IFERROR(INDEX(E:E,MATCH(I1524&amp;Q1524,B:B&amp;G:G,0)),""))</f>
        <v>MadeCallToRetentionTeam</v>
      </c>
    </row>
    <row r="1525" spans="2:18" x14ac:dyDescent="0.2">
      <c r="B1525" t="s">
        <v>3022</v>
      </c>
      <c r="C1525" t="str">
        <f>VLOOKUP(B1525,customer!A:B,2,FALSE)</f>
        <v>Sybyl Bacher</v>
      </c>
      <c r="D1525" t="s">
        <v>3922</v>
      </c>
      <c r="E1525" t="str">
        <f>VLOOKUP(D1525,campaign!A:B,2,FALSE)</f>
        <v>HandsetWebCapable</v>
      </c>
      <c r="F1525" s="9">
        <v>44992</v>
      </c>
      <c r="G1525">
        <f>VLOOKUP(D1525,campaign!A:D,4,FALSE)</f>
        <v>62</v>
      </c>
      <c r="I1525" t="s">
        <v>3257</v>
      </c>
      <c r="J1525" t="str">
        <f>VLOOKUP(I1525,B:C,2,FALSE)</f>
        <v>Rahal Besnard</v>
      </c>
      <c r="K1525" t="s">
        <v>3951</v>
      </c>
      <c r="L1525" t="str" cm="1">
        <f t="array" ref="L1525">INDEX(E:E,MATCH(I1525&amp;M1525,B:B&amp;F:F,0))</f>
        <v>OwnsMotorcycle</v>
      </c>
      <c r="M1525" s="9">
        <f>_xlfn.MAXIFS(F:F,B:B,I1525,D:D,K1525)</f>
        <v>45082</v>
      </c>
      <c r="N1525" cm="1">
        <f t="array" ref="N1525">INDEX(G:G,MATCH(I1525&amp;K1525&amp;M1525,B:B&amp;D:D&amp;F:F,0))</f>
        <v>14</v>
      </c>
      <c r="O1525" s="9">
        <f>IF(M1525=_xlfn.MAXIFS(M:M,I:I,I1525),_xlfn.MAXIFS(M:M,I:I,I1525),"")</f>
        <v>45082</v>
      </c>
      <c r="P1525" cm="1">
        <f t="array" ref="P1525">IFERROR(INDEX(G:G,MATCH(K1525&amp;O1525,D:D&amp;F:F,0)),"")</f>
        <v>14</v>
      </c>
      <c r="Q1525">
        <f>IF(P1525="","",_xlfn.MAXIFS(G:G,B:B,I1525))</f>
        <v>14</v>
      </c>
      <c r="R1525" t="str" cm="1">
        <f t="array" ref="R1525">IF(P1525=Q1525,"",IFERROR(INDEX(E:E,MATCH(I1525&amp;Q1525,B:B&amp;G:G,0)),""))</f>
        <v/>
      </c>
    </row>
    <row r="1526" spans="2:18" x14ac:dyDescent="0.2">
      <c r="B1526" t="s">
        <v>3022</v>
      </c>
      <c r="C1526" t="str">
        <f>VLOOKUP(B1526,customer!A:B,2,FALSE)</f>
        <v>Sybyl Bacher</v>
      </c>
      <c r="D1526" t="s">
        <v>3922</v>
      </c>
      <c r="E1526" t="str">
        <f>VLOOKUP(D1526,campaign!A:B,2,FALSE)</f>
        <v>HandsetWebCapable</v>
      </c>
      <c r="F1526" s="9">
        <v>45017</v>
      </c>
      <c r="G1526">
        <f>VLOOKUP(D1526,campaign!A:D,4,FALSE)</f>
        <v>62</v>
      </c>
      <c r="I1526" t="s">
        <v>3257</v>
      </c>
      <c r="J1526" t="str">
        <f>VLOOKUP(I1526,B:C,2,FALSE)</f>
        <v>Rahal Besnard</v>
      </c>
      <c r="K1526" t="s">
        <v>3920</v>
      </c>
      <c r="L1526" t="str" cm="1">
        <f t="array" ref="L1526">INDEX(E:E,MATCH(I1526&amp;M1526,B:B&amp;F:F,0))</f>
        <v>ChildrenInHH</v>
      </c>
      <c r="M1526" s="9">
        <f>_xlfn.MAXIFS(F:F,B:B,I1526,D:D,K1526)</f>
        <v>45048</v>
      </c>
      <c r="N1526" cm="1">
        <f t="array" ref="N1526">INDEX(G:G,MATCH(I1526&amp;K1526&amp;M1526,B:B&amp;D:D&amp;F:F,0))</f>
        <v>10</v>
      </c>
      <c r="O1526" s="9" t="str">
        <f>IF(M1526=_xlfn.MAXIFS(M:M,I:I,I1526),_xlfn.MAXIFS(M:M,I:I,I1526),"")</f>
        <v/>
      </c>
      <c r="P1526" t="str" cm="1">
        <f t="array" ref="P1526">IFERROR(INDEX(G:G,MATCH(K1526&amp;O1526,D:D&amp;F:F,0)),"")</f>
        <v/>
      </c>
      <c r="Q1526" t="str">
        <f>IF(P1526="","",_xlfn.MAXIFS(G:G,B:B,I1526))</f>
        <v/>
      </c>
      <c r="R1526" t="str" cm="1">
        <f t="array" ref="R1526">IF(P1526=Q1526,"",IFERROR(INDEX(E:E,MATCH(I1526&amp;Q1526,B:B&amp;G:G,0)),""))</f>
        <v/>
      </c>
    </row>
    <row r="1527" spans="2:18" x14ac:dyDescent="0.2">
      <c r="B1527" t="s">
        <v>3022</v>
      </c>
      <c r="C1527" t="str">
        <f>VLOOKUP(B1527,customer!A:B,2,FALSE)</f>
        <v>Sybyl Bacher</v>
      </c>
      <c r="D1527" t="s">
        <v>3922</v>
      </c>
      <c r="E1527" t="str">
        <f>VLOOKUP(D1527,campaign!A:B,2,FALSE)</f>
        <v>HandsetWebCapable</v>
      </c>
      <c r="F1527" s="9">
        <v>45060</v>
      </c>
      <c r="G1527">
        <f>VLOOKUP(D1527,campaign!A:D,4,FALSE)</f>
        <v>62</v>
      </c>
      <c r="I1527" t="s">
        <v>3171</v>
      </c>
      <c r="J1527" t="str">
        <f>VLOOKUP(I1527,B:C,2,FALSE)</f>
        <v>Rakel Ogley</v>
      </c>
      <c r="K1527" t="s">
        <v>3926</v>
      </c>
      <c r="L1527" t="str" cm="1">
        <f t="array" ref="L1527">INDEX(E:E,MATCH(I1527&amp;M1527,B:B&amp;F:F,0))</f>
        <v>BuysViaMailOrder</v>
      </c>
      <c r="M1527" s="9">
        <f>_xlfn.MAXIFS(F:F,B:B,I1527,D:D,K1527)</f>
        <v>45074</v>
      </c>
      <c r="N1527" cm="1">
        <f t="array" ref="N1527">INDEX(G:G,MATCH(I1527&amp;K1527&amp;M1527,B:B&amp;D:D&amp;F:F,0))</f>
        <v>25</v>
      </c>
      <c r="O1527" s="9">
        <f>IF(M1527=_xlfn.MAXIFS(M:M,I:I,I1527),_xlfn.MAXIFS(M:M,I:I,I1527),"")</f>
        <v>45074</v>
      </c>
      <c r="P1527" cm="1">
        <f t="array" ref="P1527">IFERROR(INDEX(G:G,MATCH(K1527&amp;O1527,D:D&amp;F:F,0)),"")</f>
        <v>25</v>
      </c>
      <c r="Q1527">
        <f>IF(P1527="","",_xlfn.MAXIFS(G:G,B:B,I1527))</f>
        <v>27</v>
      </c>
      <c r="R1527" t="str" cm="1">
        <f t="array" ref="R1527">IF(P1527=Q1527,"",IFERROR(INDEX(E:E,MATCH(I1527&amp;Q1527,B:B&amp;G:G,0)),""))</f>
        <v>RespondsToMailOffers</v>
      </c>
    </row>
    <row r="1528" spans="2:18" x14ac:dyDescent="0.2">
      <c r="B1528" t="s">
        <v>3022</v>
      </c>
      <c r="C1528" t="str">
        <f>VLOOKUP(B1528,customer!A:B,2,FALSE)</f>
        <v>Sybyl Bacher</v>
      </c>
      <c r="D1528" t="s">
        <v>3947</v>
      </c>
      <c r="E1528" t="str">
        <f>VLOOKUP(D1528,campaign!A:B,2,FALSE)</f>
        <v>OwnsComputer</v>
      </c>
      <c r="F1528" s="9">
        <v>44842</v>
      </c>
      <c r="G1528">
        <f>VLOOKUP(D1528,campaign!A:D,4,FALSE)</f>
        <v>62</v>
      </c>
      <c r="I1528" t="s">
        <v>3171</v>
      </c>
      <c r="J1528" t="str">
        <f>VLOOKUP(I1528,B:C,2,FALSE)</f>
        <v>Rakel Ogley</v>
      </c>
      <c r="K1528" t="s">
        <v>3927</v>
      </c>
      <c r="L1528" t="str" cm="1">
        <f t="array" ref="L1528">INDEX(E:E,MATCH(I1528&amp;M1528,B:B&amp;F:F,0))</f>
        <v>RespondsToMailOffers</v>
      </c>
      <c r="M1528" s="9">
        <f>_xlfn.MAXIFS(F:F,B:B,I1528,D:D,K1528)</f>
        <v>45051</v>
      </c>
      <c r="N1528" cm="1">
        <f t="array" ref="N1528">INDEX(G:G,MATCH(I1528&amp;K1528&amp;M1528,B:B&amp;D:D&amp;F:F,0))</f>
        <v>27</v>
      </c>
      <c r="O1528" s="9" t="str">
        <f>IF(M1528=_xlfn.MAXIFS(M:M,I:I,I1528),_xlfn.MAXIFS(M:M,I:I,I1528),"")</f>
        <v/>
      </c>
      <c r="P1528" t="str" cm="1">
        <f t="array" ref="P1528">IFERROR(INDEX(G:G,MATCH(K1528&amp;O1528,D:D&amp;F:F,0)),"")</f>
        <v/>
      </c>
      <c r="Q1528" t="str">
        <f>IF(P1528="","",_xlfn.MAXIFS(G:G,B:B,I1528))</f>
        <v/>
      </c>
      <c r="R1528" t="str" cm="1">
        <f t="array" ref="R1528">IF(P1528=Q1528,"",IFERROR(INDEX(E:E,MATCH(I1528&amp;Q1528,B:B&amp;G:G,0)),""))</f>
        <v/>
      </c>
    </row>
    <row r="1529" spans="2:18" x14ac:dyDescent="0.2">
      <c r="B1529" t="s">
        <v>3022</v>
      </c>
      <c r="C1529" t="str">
        <f>VLOOKUP(B1529,customer!A:B,2,FALSE)</f>
        <v>Sybyl Bacher</v>
      </c>
      <c r="D1529" t="s">
        <v>3947</v>
      </c>
      <c r="E1529" t="str">
        <f>VLOOKUP(D1529,campaign!A:B,2,FALSE)</f>
        <v>OwnsComputer</v>
      </c>
      <c r="F1529" s="9">
        <v>44907</v>
      </c>
      <c r="G1529">
        <f>VLOOKUP(D1529,campaign!A:D,4,FALSE)</f>
        <v>62</v>
      </c>
      <c r="I1529" t="s">
        <v>3826</v>
      </c>
      <c r="J1529" t="str">
        <f>VLOOKUP(I1529,B:C,2,FALSE)</f>
        <v>Ramsay Caplen</v>
      </c>
      <c r="K1529" t="s">
        <v>3921</v>
      </c>
      <c r="L1529" t="str" cm="1">
        <f t="array" ref="L1529">INDEX(E:E,MATCH(I1529&amp;M1529,B:B&amp;F:F,0))</f>
        <v>HandsetRefurbished</v>
      </c>
      <c r="M1529" s="9">
        <f>_xlfn.MAXIFS(F:F,B:B,I1529,D:D,K1529)</f>
        <v>45085</v>
      </c>
      <c r="N1529" cm="1">
        <f t="array" ref="N1529">INDEX(G:G,MATCH(I1529&amp;K1529&amp;M1529,B:B&amp;D:D&amp;F:F,0))</f>
        <v>26</v>
      </c>
      <c r="O1529" s="9">
        <f>IF(M1529=_xlfn.MAXIFS(M:M,I:I,I1529),_xlfn.MAXIFS(M:M,I:I,I1529),"")</f>
        <v>45085</v>
      </c>
      <c r="P1529" cm="1">
        <f t="array" ref="P1529">IFERROR(INDEX(G:G,MATCH(K1529&amp;O1529,D:D&amp;F:F,0)),"")</f>
        <v>26</v>
      </c>
      <c r="Q1529">
        <f>IF(P1529="","",_xlfn.MAXIFS(G:G,B:B,I1529))</f>
        <v>26</v>
      </c>
      <c r="R1529" t="str" cm="1">
        <f t="array" ref="R1529">IF(P1529=Q1529,"",IFERROR(INDEX(E:E,MATCH(I1529&amp;Q1529,B:B&amp;G:G,0)),""))</f>
        <v/>
      </c>
    </row>
    <row r="1530" spans="2:18" x14ac:dyDescent="0.2">
      <c r="B1530" t="s">
        <v>3022</v>
      </c>
      <c r="C1530" t="str">
        <f>VLOOKUP(B1530,customer!A:B,2,FALSE)</f>
        <v>Sybyl Bacher</v>
      </c>
      <c r="D1530" t="s">
        <v>3947</v>
      </c>
      <c r="E1530" t="str">
        <f>VLOOKUP(D1530,campaign!A:B,2,FALSE)</f>
        <v>OwnsComputer</v>
      </c>
      <c r="F1530" s="9">
        <v>44942</v>
      </c>
      <c r="G1530">
        <f>VLOOKUP(D1530,campaign!A:D,4,FALSE)</f>
        <v>62</v>
      </c>
      <c r="I1530" t="s">
        <v>3826</v>
      </c>
      <c r="J1530" t="str">
        <f>VLOOKUP(I1530,B:C,2,FALSE)</f>
        <v>Ramsay Caplen</v>
      </c>
      <c r="K1530" t="s">
        <v>3926</v>
      </c>
      <c r="L1530" t="str" cm="1">
        <f t="array" ref="L1530">INDEX(E:E,MATCH(I1530&amp;M1530,B:B&amp;F:F,0))</f>
        <v>BuysViaMailOrder</v>
      </c>
      <c r="M1530" s="9">
        <f>_xlfn.MAXIFS(F:F,B:B,I1530,D:D,K1530)</f>
        <v>45078</v>
      </c>
      <c r="N1530" cm="1">
        <f t="array" ref="N1530">INDEX(G:G,MATCH(I1530&amp;K1530&amp;M1530,B:B&amp;D:D&amp;F:F,0))</f>
        <v>25</v>
      </c>
      <c r="O1530" s="9" t="str">
        <f>IF(M1530=_xlfn.MAXIFS(M:M,I:I,I1530),_xlfn.MAXIFS(M:M,I:I,I1530),"")</f>
        <v/>
      </c>
      <c r="P1530" t="str" cm="1">
        <f t="array" ref="P1530">IFERROR(INDEX(G:G,MATCH(K1530&amp;O1530,D:D&amp;F:F,0)),"")</f>
        <v/>
      </c>
      <c r="Q1530" t="str">
        <f>IF(P1530="","",_xlfn.MAXIFS(G:G,B:B,I1530))</f>
        <v/>
      </c>
      <c r="R1530" t="str" cm="1">
        <f t="array" ref="R1530">IF(P1530=Q1530,"",IFERROR(INDEX(E:E,MATCH(I1530&amp;Q1530,B:B&amp;G:G,0)),""))</f>
        <v/>
      </c>
    </row>
    <row r="1531" spans="2:18" x14ac:dyDescent="0.2">
      <c r="B1531" t="s">
        <v>3022</v>
      </c>
      <c r="C1531" t="str">
        <f>VLOOKUP(B1531,customer!A:B,2,FALSE)</f>
        <v>Sybyl Bacher</v>
      </c>
      <c r="D1531" t="s">
        <v>3947</v>
      </c>
      <c r="E1531" t="str">
        <f>VLOOKUP(D1531,campaign!A:B,2,FALSE)</f>
        <v>OwnsComputer</v>
      </c>
      <c r="F1531" s="9">
        <v>45006</v>
      </c>
      <c r="G1531">
        <f>VLOOKUP(D1531,campaign!A:D,4,FALSE)</f>
        <v>62</v>
      </c>
      <c r="I1531" t="s">
        <v>3590</v>
      </c>
      <c r="J1531" t="str">
        <f>VLOOKUP(I1531,B:C,2,FALSE)</f>
        <v>Rance Maywood</v>
      </c>
      <c r="K1531" t="s">
        <v>3952</v>
      </c>
      <c r="L1531" t="str" cm="1">
        <f t="array" ref="L1531">INDEX(E:E,MATCH(I1531&amp;M1531,B:B&amp;F:F,0))</f>
        <v>MadeCallToRetentionTeam</v>
      </c>
      <c r="M1531" s="9">
        <f>_xlfn.MAXIFS(F:F,B:B,I1531,D:D,K1531)</f>
        <v>44870</v>
      </c>
      <c r="N1531" cm="1">
        <f t="array" ref="N1531">INDEX(G:G,MATCH(I1531&amp;K1531&amp;M1531,B:B&amp;D:D&amp;F:F,0))</f>
        <v>16</v>
      </c>
      <c r="O1531" s="9" t="str">
        <f>IF(M1531=_xlfn.MAXIFS(M:M,I:I,I1531),_xlfn.MAXIFS(M:M,I:I,I1531),"")</f>
        <v/>
      </c>
      <c r="P1531" t="str" cm="1">
        <f t="array" ref="P1531">IFERROR(INDEX(G:G,MATCH(K1531&amp;O1531,D:D&amp;F:F,0)),"")</f>
        <v/>
      </c>
      <c r="Q1531" t="str">
        <f>IF(P1531="","",_xlfn.MAXIFS(G:G,B:B,I1531))</f>
        <v/>
      </c>
      <c r="R1531" t="str" cm="1">
        <f t="array" ref="R1531">IF(P1531=Q1531,"",IFERROR(INDEX(E:E,MATCH(I1531&amp;Q1531,B:B&amp;G:G,0)),""))</f>
        <v/>
      </c>
    </row>
    <row r="1532" spans="2:18" x14ac:dyDescent="0.2">
      <c r="B1532" t="s">
        <v>3022</v>
      </c>
      <c r="C1532" t="str">
        <f>VLOOKUP(B1532,customer!A:B,2,FALSE)</f>
        <v>Sybyl Bacher</v>
      </c>
      <c r="D1532" t="s">
        <v>3947</v>
      </c>
      <c r="E1532" t="str">
        <f>VLOOKUP(D1532,campaign!A:B,2,FALSE)</f>
        <v>OwnsComputer</v>
      </c>
      <c r="F1532" s="9">
        <v>45024</v>
      </c>
      <c r="G1532">
        <f>VLOOKUP(D1532,campaign!A:D,4,FALSE)</f>
        <v>62</v>
      </c>
      <c r="I1532" t="s">
        <v>3590</v>
      </c>
      <c r="J1532" t="str">
        <f>VLOOKUP(I1532,B:C,2,FALSE)</f>
        <v>Rance Maywood</v>
      </c>
      <c r="K1532" t="s">
        <v>3949</v>
      </c>
      <c r="L1532" t="str" cm="1">
        <f t="array" ref="L1532">INDEX(E:E,MATCH(I1532&amp;M1532,B:B&amp;F:F,0))</f>
        <v>NewCellphoneUser</v>
      </c>
      <c r="M1532" s="9">
        <f>_xlfn.MAXIFS(F:F,B:B,I1532,D:D,K1532)</f>
        <v>45082</v>
      </c>
      <c r="N1532" cm="1">
        <f t="array" ref="N1532">INDEX(G:G,MATCH(I1532&amp;K1532&amp;M1532,B:B&amp;D:D&amp;F:F,0))</f>
        <v>25</v>
      </c>
      <c r="O1532" s="9">
        <f>IF(M1532=_xlfn.MAXIFS(M:M,I:I,I1532),_xlfn.MAXIFS(M:M,I:I,I1532),"")</f>
        <v>45082</v>
      </c>
      <c r="P1532" cm="1">
        <f t="array" ref="P1532">IFERROR(INDEX(G:G,MATCH(K1532&amp;O1532,D:D&amp;F:F,0)),"")</f>
        <v>25</v>
      </c>
      <c r="Q1532">
        <f>IF(P1532="","",_xlfn.MAXIFS(G:G,B:B,I1532))</f>
        <v>25</v>
      </c>
      <c r="R1532" t="str" cm="1">
        <f t="array" ref="R1532">IF(P1532=Q1532,"",IFERROR(INDEX(E:E,MATCH(I1532&amp;Q1532,B:B&amp;G:G,0)),""))</f>
        <v/>
      </c>
    </row>
    <row r="1533" spans="2:18" x14ac:dyDescent="0.2">
      <c r="B1533" t="s">
        <v>3022</v>
      </c>
      <c r="C1533" t="str">
        <f>VLOOKUP(B1533,customer!A:B,2,FALSE)</f>
        <v>Sybyl Bacher</v>
      </c>
      <c r="D1533" t="s">
        <v>3947</v>
      </c>
      <c r="E1533" t="str">
        <f>VLOOKUP(D1533,campaign!A:B,2,FALSE)</f>
        <v>OwnsComputer</v>
      </c>
      <c r="F1533" s="9">
        <v>45061</v>
      </c>
      <c r="G1533">
        <f>VLOOKUP(D1533,campaign!A:D,4,FALSE)</f>
        <v>62</v>
      </c>
      <c r="I1533" t="s">
        <v>3628</v>
      </c>
      <c r="J1533" t="str">
        <f>VLOOKUP(I1533,B:C,2,FALSE)</f>
        <v>Rance Persey</v>
      </c>
      <c r="K1533" t="s">
        <v>3947</v>
      </c>
      <c r="L1533" t="str" cm="1">
        <f t="array" ref="L1533">INDEX(E:E,MATCH(I1533&amp;M1533,B:B&amp;F:F,0))</f>
        <v>OwnsComputer</v>
      </c>
      <c r="M1533" s="9">
        <f>_xlfn.MAXIFS(F:F,B:B,I1533,D:D,K1533)</f>
        <v>45065</v>
      </c>
      <c r="N1533" cm="1">
        <f t="array" ref="N1533">INDEX(G:G,MATCH(I1533&amp;K1533&amp;M1533,B:B&amp;D:D&amp;F:F,0))</f>
        <v>62</v>
      </c>
      <c r="O1533" s="9">
        <f>IF(M1533=_xlfn.MAXIFS(M:M,I:I,I1533),_xlfn.MAXIFS(M:M,I:I,I1533),"")</f>
        <v>45065</v>
      </c>
      <c r="P1533" cm="1">
        <f t="array" ref="P1533">IFERROR(INDEX(G:G,MATCH(K1533&amp;O1533,D:D&amp;F:F,0)),"")</f>
        <v>62</v>
      </c>
      <c r="Q1533">
        <f>IF(P1533="","",_xlfn.MAXIFS(G:G,B:B,I1533))</f>
        <v>62</v>
      </c>
      <c r="R1533" t="str" cm="1">
        <f t="array" ref="R1533">IF(P1533=Q1533,"",IFERROR(INDEX(E:E,MATCH(I1533&amp;Q1533,B:B&amp;G:G,0)),""))</f>
        <v/>
      </c>
    </row>
    <row r="1534" spans="2:18" x14ac:dyDescent="0.2">
      <c r="B1534" t="s">
        <v>3023</v>
      </c>
      <c r="C1534" t="str">
        <f>VLOOKUP(B1534,customer!A:B,2,FALSE)</f>
        <v>Simonette Hanmer</v>
      </c>
      <c r="D1534" t="s">
        <v>3950</v>
      </c>
      <c r="E1534" t="str">
        <f>VLOOKUP(D1534,campaign!A:B,2,FALSE)</f>
        <v>NotNewCellphoneUser</v>
      </c>
      <c r="F1534" s="9">
        <v>44809</v>
      </c>
      <c r="G1534">
        <f>VLOOKUP(D1534,campaign!A:D,4,FALSE)</f>
        <v>28</v>
      </c>
      <c r="I1534" t="s">
        <v>3628</v>
      </c>
      <c r="J1534" t="str">
        <f>VLOOKUP(I1534,B:C,2,FALSE)</f>
        <v>Rance Persey</v>
      </c>
      <c r="K1534" t="s">
        <v>3951</v>
      </c>
      <c r="L1534" t="str" cm="1">
        <f t="array" ref="L1534">INDEX(E:E,MATCH(I1534&amp;M1534,B:B&amp;F:F,0))</f>
        <v>OwnsMotorcycle</v>
      </c>
      <c r="M1534" s="9">
        <f>_xlfn.MAXIFS(F:F,B:B,I1534,D:D,K1534)</f>
        <v>45057</v>
      </c>
      <c r="N1534" cm="1">
        <f t="array" ref="N1534">INDEX(G:G,MATCH(I1534&amp;K1534&amp;M1534,B:B&amp;D:D&amp;F:F,0))</f>
        <v>14</v>
      </c>
      <c r="O1534" s="9" t="str">
        <f>IF(M1534=_xlfn.MAXIFS(M:M,I:I,I1534),_xlfn.MAXIFS(M:M,I:I,I1534),"")</f>
        <v/>
      </c>
      <c r="P1534" t="str" cm="1">
        <f t="array" ref="P1534">IFERROR(INDEX(G:G,MATCH(K1534&amp;O1534,D:D&amp;F:F,0)),"")</f>
        <v/>
      </c>
      <c r="Q1534" t="str">
        <f>IF(P1534="","",_xlfn.MAXIFS(G:G,B:B,I1534))</f>
        <v/>
      </c>
      <c r="R1534" t="str" cm="1">
        <f t="array" ref="R1534">IF(P1534=Q1534,"",IFERROR(INDEX(E:E,MATCH(I1534&amp;Q1534,B:B&amp;G:G,0)),""))</f>
        <v/>
      </c>
    </row>
    <row r="1535" spans="2:18" x14ac:dyDescent="0.2">
      <c r="B1535" t="s">
        <v>3023</v>
      </c>
      <c r="C1535" t="str">
        <f>VLOOKUP(B1535,customer!A:B,2,FALSE)</f>
        <v>Simonette Hanmer</v>
      </c>
      <c r="D1535" t="s">
        <v>3950</v>
      </c>
      <c r="E1535" t="str">
        <f>VLOOKUP(D1535,campaign!A:B,2,FALSE)</f>
        <v>NotNewCellphoneUser</v>
      </c>
      <c r="F1535" s="9">
        <v>44850</v>
      </c>
      <c r="G1535">
        <f>VLOOKUP(D1535,campaign!A:D,4,FALSE)</f>
        <v>28</v>
      </c>
      <c r="I1535" t="s">
        <v>3754</v>
      </c>
      <c r="J1535" t="str">
        <f>VLOOKUP(I1535,B:C,2,FALSE)</f>
        <v>Rania Tumilson</v>
      </c>
      <c r="K1535" t="s">
        <v>3928</v>
      </c>
      <c r="L1535" t="str" cm="1">
        <f t="array" ref="L1535">INDEX(E:E,MATCH(I1535&amp;M1535,B:B&amp;F:F,0))</f>
        <v>OptOutMailings</v>
      </c>
      <c r="M1535" s="9">
        <f>_xlfn.MAXIFS(F:F,B:B,I1535,D:D,K1535)</f>
        <v>45068</v>
      </c>
      <c r="N1535" cm="1">
        <f t="array" ref="N1535">INDEX(G:G,MATCH(I1535&amp;K1535&amp;M1535,B:B&amp;D:D&amp;F:F,0))</f>
        <v>75</v>
      </c>
      <c r="O1535" s="9">
        <f>IF(M1535=_xlfn.MAXIFS(M:M,I:I,I1535),_xlfn.MAXIFS(M:M,I:I,I1535),"")</f>
        <v>45068</v>
      </c>
      <c r="P1535" cm="1">
        <f t="array" ref="P1535">IFERROR(INDEX(G:G,MATCH(K1535&amp;O1535,D:D&amp;F:F,0)),"")</f>
        <v>75</v>
      </c>
      <c r="Q1535">
        <f>IF(P1535="","",_xlfn.MAXIFS(G:G,B:B,I1535))</f>
        <v>75</v>
      </c>
      <c r="R1535" t="str" cm="1">
        <f t="array" ref="R1535">IF(P1535=Q1535,"",IFERROR(INDEX(E:E,MATCH(I1535&amp;Q1535,B:B&amp;G:G,0)),""))</f>
        <v/>
      </c>
    </row>
    <row r="1536" spans="2:18" x14ac:dyDescent="0.2">
      <c r="B1536" t="s">
        <v>3023</v>
      </c>
      <c r="C1536" t="str">
        <f>VLOOKUP(B1536,customer!A:B,2,FALSE)</f>
        <v>Simonette Hanmer</v>
      </c>
      <c r="D1536" t="s">
        <v>3950</v>
      </c>
      <c r="E1536" t="str">
        <f>VLOOKUP(D1536,campaign!A:B,2,FALSE)</f>
        <v>NotNewCellphoneUser</v>
      </c>
      <c r="F1536" s="9">
        <v>44940</v>
      </c>
      <c r="G1536">
        <f>VLOOKUP(D1536,campaign!A:D,4,FALSE)</f>
        <v>28</v>
      </c>
      <c r="I1536" t="s">
        <v>3754</v>
      </c>
      <c r="J1536" t="str">
        <f>VLOOKUP(I1536,B:C,2,FALSE)</f>
        <v>Rania Tumilson</v>
      </c>
      <c r="K1536" t="s">
        <v>3920</v>
      </c>
      <c r="L1536" t="str" cm="1">
        <f t="array" ref="L1536">INDEX(E:E,MATCH(I1536&amp;M1536,B:B&amp;F:F,0))</f>
        <v>ChildrenInHH</v>
      </c>
      <c r="M1536" s="9">
        <f>_xlfn.MAXIFS(F:F,B:B,I1536,D:D,K1536)</f>
        <v>45047</v>
      </c>
      <c r="N1536" cm="1">
        <f t="array" ref="N1536">INDEX(G:G,MATCH(I1536&amp;K1536&amp;M1536,B:B&amp;D:D&amp;F:F,0))</f>
        <v>10</v>
      </c>
      <c r="O1536" s="9" t="str">
        <f>IF(M1536=_xlfn.MAXIFS(M:M,I:I,I1536),_xlfn.MAXIFS(M:M,I:I,I1536),"")</f>
        <v/>
      </c>
      <c r="P1536" t="str" cm="1">
        <f t="array" ref="P1536">IFERROR(INDEX(G:G,MATCH(K1536&amp;O1536,D:D&amp;F:F,0)),"")</f>
        <v/>
      </c>
      <c r="Q1536" t="str">
        <f>IF(P1536="","",_xlfn.MAXIFS(G:G,B:B,I1536))</f>
        <v/>
      </c>
      <c r="R1536" t="str" cm="1">
        <f t="array" ref="R1536">IF(P1536=Q1536,"",IFERROR(INDEX(E:E,MATCH(I1536&amp;Q1536,B:B&amp;G:G,0)),""))</f>
        <v/>
      </c>
    </row>
    <row r="1537" spans="2:18" x14ac:dyDescent="0.2">
      <c r="B1537" t="s">
        <v>3023</v>
      </c>
      <c r="C1537" t="str">
        <f>VLOOKUP(B1537,customer!A:B,2,FALSE)</f>
        <v>Simonette Hanmer</v>
      </c>
      <c r="D1537" t="s">
        <v>3950</v>
      </c>
      <c r="E1537" t="str">
        <f>VLOOKUP(D1537,campaign!A:B,2,FALSE)</f>
        <v>NotNewCellphoneUser</v>
      </c>
      <c r="F1537" s="9">
        <v>44994</v>
      </c>
      <c r="G1537">
        <f>VLOOKUP(D1537,campaign!A:D,4,FALSE)</f>
        <v>28</v>
      </c>
      <c r="I1537" t="s">
        <v>3104</v>
      </c>
      <c r="J1537" t="str">
        <f>VLOOKUP(I1537,B:C,2,FALSE)</f>
        <v>Raul Angel</v>
      </c>
      <c r="K1537" t="s">
        <v>3950</v>
      </c>
      <c r="L1537" t="str" cm="1">
        <f t="array" ref="L1537">INDEX(E:E,MATCH(I1537&amp;M1537,B:B&amp;F:F,0))</f>
        <v>NotNewCellphoneUser</v>
      </c>
      <c r="M1537" s="9">
        <f>_xlfn.MAXIFS(F:F,B:B,I1537,D:D,K1537)</f>
        <v>45057</v>
      </c>
      <c r="N1537" cm="1">
        <f t="array" ref="N1537">INDEX(G:G,MATCH(I1537&amp;K1537&amp;M1537,B:B&amp;D:D&amp;F:F,0))</f>
        <v>28</v>
      </c>
      <c r="O1537" s="9">
        <f>IF(M1537=_xlfn.MAXIFS(M:M,I:I,I1537),_xlfn.MAXIFS(M:M,I:I,I1537),"")</f>
        <v>45057</v>
      </c>
      <c r="P1537" cm="1">
        <f t="array" ref="P1537">IFERROR(INDEX(G:G,MATCH(K1537&amp;O1537,D:D&amp;F:F,0)),"")</f>
        <v>28</v>
      </c>
      <c r="Q1537">
        <f>IF(P1537="","",_xlfn.MAXIFS(G:G,B:B,I1537))</f>
        <v>65</v>
      </c>
      <c r="R1537" t="str" cm="1">
        <f t="array" ref="R1537">IF(P1537=Q1537,"",IFERROR(INDEX(E:E,MATCH(I1537&amp;Q1537,B:B&amp;G:G,0)),""))</f>
        <v>HasCreditCard</v>
      </c>
    </row>
    <row r="1538" spans="2:18" x14ac:dyDescent="0.2">
      <c r="B1538" t="s">
        <v>3023</v>
      </c>
      <c r="C1538" t="str">
        <f>VLOOKUP(B1538,customer!A:B,2,FALSE)</f>
        <v>Simonette Hanmer</v>
      </c>
      <c r="D1538" t="s">
        <v>3950</v>
      </c>
      <c r="E1538" t="str">
        <f>VLOOKUP(D1538,campaign!A:B,2,FALSE)</f>
        <v>NotNewCellphoneUser</v>
      </c>
      <c r="F1538" s="9">
        <v>45025</v>
      </c>
      <c r="G1538">
        <f>VLOOKUP(D1538,campaign!A:D,4,FALSE)</f>
        <v>28</v>
      </c>
      <c r="I1538" t="s">
        <v>3104</v>
      </c>
      <c r="J1538" t="str">
        <f>VLOOKUP(I1538,B:C,2,FALSE)</f>
        <v>Raul Angel</v>
      </c>
      <c r="K1538" t="s">
        <v>3948</v>
      </c>
      <c r="L1538" t="str" cm="1">
        <f t="array" ref="L1538">INDEX(E:E,MATCH(I1538&amp;M1538,B:B&amp;F:F,0))</f>
        <v>HasCreditCard</v>
      </c>
      <c r="M1538" s="9">
        <f>_xlfn.MAXIFS(F:F,B:B,I1538,D:D,K1538)</f>
        <v>45056</v>
      </c>
      <c r="N1538" cm="1">
        <f t="array" ref="N1538">INDEX(G:G,MATCH(I1538&amp;K1538&amp;M1538,B:B&amp;D:D&amp;F:F,0))</f>
        <v>65</v>
      </c>
      <c r="O1538" s="9" t="str">
        <f>IF(M1538=_xlfn.MAXIFS(M:M,I:I,I1538),_xlfn.MAXIFS(M:M,I:I,I1538),"")</f>
        <v/>
      </c>
      <c r="P1538" t="str" cm="1">
        <f t="array" ref="P1538">IFERROR(INDEX(G:G,MATCH(K1538&amp;O1538,D:D&amp;F:F,0)),"")</f>
        <v/>
      </c>
      <c r="Q1538" t="str">
        <f>IF(P1538="","",_xlfn.MAXIFS(G:G,B:B,I1538))</f>
        <v/>
      </c>
      <c r="R1538" t="str" cm="1">
        <f t="array" ref="R1538">IF(P1538=Q1538,"",IFERROR(INDEX(E:E,MATCH(I1538&amp;Q1538,B:B&amp;G:G,0)),""))</f>
        <v/>
      </c>
    </row>
    <row r="1539" spans="2:18" x14ac:dyDescent="0.2">
      <c r="B1539" t="s">
        <v>3023</v>
      </c>
      <c r="C1539" t="str">
        <f>VLOOKUP(B1539,customer!A:B,2,FALSE)</f>
        <v>Simonette Hanmer</v>
      </c>
      <c r="D1539" t="s">
        <v>3950</v>
      </c>
      <c r="E1539" t="str">
        <f>VLOOKUP(D1539,campaign!A:B,2,FALSE)</f>
        <v>NotNewCellphoneUser</v>
      </c>
      <c r="F1539" s="9">
        <v>45065</v>
      </c>
      <c r="G1539">
        <f>VLOOKUP(D1539,campaign!A:D,4,FALSE)</f>
        <v>28</v>
      </c>
      <c r="I1539" t="s">
        <v>3138</v>
      </c>
      <c r="J1539" t="str">
        <f>VLOOKUP(I1539,B:C,2,FALSE)</f>
        <v>Raymond Woodburne</v>
      </c>
      <c r="K1539" t="s">
        <v>3948</v>
      </c>
      <c r="L1539" t="str" cm="1">
        <f t="array" ref="L1539">INDEX(E:E,MATCH(I1539&amp;M1539,B:B&amp;F:F,0))</f>
        <v>HasCreditCard</v>
      </c>
      <c r="M1539" s="9">
        <f>_xlfn.MAXIFS(F:F,B:B,I1539,D:D,K1539)</f>
        <v>45060</v>
      </c>
      <c r="N1539" cm="1">
        <f t="array" ref="N1539">INDEX(G:G,MATCH(I1539&amp;K1539&amp;M1539,B:B&amp;D:D&amp;F:F,0))</f>
        <v>65</v>
      </c>
      <c r="O1539" s="9" t="str">
        <f>IF(M1539=_xlfn.MAXIFS(M:M,I:I,I1539),_xlfn.MAXIFS(M:M,I:I,I1539),"")</f>
        <v/>
      </c>
      <c r="P1539" t="str" cm="1">
        <f t="array" ref="P1539">IFERROR(INDEX(G:G,MATCH(K1539&amp;O1539,D:D&amp;F:F,0)),"")</f>
        <v/>
      </c>
      <c r="Q1539" t="str">
        <f>IF(P1539="","",_xlfn.MAXIFS(G:G,B:B,I1539))</f>
        <v/>
      </c>
      <c r="R1539" t="str" cm="1">
        <f t="array" ref="R1539">IF(P1539=Q1539,"",IFERROR(INDEX(E:E,MATCH(I1539&amp;Q1539,B:B&amp;G:G,0)),""))</f>
        <v/>
      </c>
    </row>
    <row r="1540" spans="2:18" x14ac:dyDescent="0.2">
      <c r="B1540" t="s">
        <v>3023</v>
      </c>
      <c r="C1540" t="str">
        <f>VLOOKUP(B1540,customer!A:B,2,FALSE)</f>
        <v>Simonette Hanmer</v>
      </c>
      <c r="D1540" t="s">
        <v>3947</v>
      </c>
      <c r="E1540" t="str">
        <f>VLOOKUP(D1540,campaign!A:B,2,FALSE)</f>
        <v>OwnsComputer</v>
      </c>
      <c r="F1540" s="9">
        <v>45020</v>
      </c>
      <c r="G1540">
        <f>VLOOKUP(D1540,campaign!A:D,4,FALSE)</f>
        <v>62</v>
      </c>
      <c r="I1540" t="s">
        <v>3138</v>
      </c>
      <c r="J1540" t="str">
        <f>VLOOKUP(I1540,B:C,2,FALSE)</f>
        <v>Raymond Woodburne</v>
      </c>
      <c r="K1540" t="s">
        <v>3923</v>
      </c>
      <c r="L1540" t="str" cm="1">
        <f t="array" ref="L1540">INDEX(E:E,MATCH(I1540&amp;M1540,B:B&amp;F:F,0))</f>
        <v>TruckOwner</v>
      </c>
      <c r="M1540" s="9">
        <f>_xlfn.MAXIFS(F:F,B:B,I1540,D:D,K1540)</f>
        <v>45079</v>
      </c>
      <c r="N1540" cm="1">
        <f t="array" ref="N1540">INDEX(G:G,MATCH(I1540&amp;K1540&amp;M1540,B:B&amp;D:D&amp;F:F,0))</f>
        <v>26</v>
      </c>
      <c r="O1540" s="9">
        <f>IF(M1540=_xlfn.MAXIFS(M:M,I:I,I1540),_xlfn.MAXIFS(M:M,I:I,I1540),"")</f>
        <v>45079</v>
      </c>
      <c r="P1540" cm="1">
        <f t="array" ref="P1540">IFERROR(INDEX(G:G,MATCH(K1540&amp;O1540,D:D&amp;F:F,0)),"")</f>
        <v>26</v>
      </c>
      <c r="Q1540">
        <f>IF(P1540="","",_xlfn.MAXIFS(G:G,B:B,I1540))</f>
        <v>65</v>
      </c>
      <c r="R1540" t="str" cm="1">
        <f t="array" ref="R1540">IF(P1540=Q1540,"",IFERROR(INDEX(E:E,MATCH(I1540&amp;Q1540,B:B&amp;G:G,0)),""))</f>
        <v>HasCreditCard</v>
      </c>
    </row>
    <row r="1541" spans="2:18" x14ac:dyDescent="0.2">
      <c r="B1541" t="s">
        <v>3023</v>
      </c>
      <c r="C1541" t="str">
        <f>VLOOKUP(B1541,customer!A:B,2,FALSE)</f>
        <v>Simonette Hanmer</v>
      </c>
      <c r="D1541" t="s">
        <v>3947</v>
      </c>
      <c r="E1541" t="str">
        <f>VLOOKUP(D1541,campaign!A:B,2,FALSE)</f>
        <v>OwnsComputer</v>
      </c>
      <c r="F1541" s="9">
        <v>45052</v>
      </c>
      <c r="G1541">
        <f>VLOOKUP(D1541,campaign!A:D,4,FALSE)</f>
        <v>62</v>
      </c>
      <c r="I1541" t="s">
        <v>3079</v>
      </c>
      <c r="J1541" t="str">
        <f>VLOOKUP(I1541,B:C,2,FALSE)</f>
        <v>Redford Sherr</v>
      </c>
      <c r="K1541" t="s">
        <v>3947</v>
      </c>
      <c r="L1541" t="str" cm="1">
        <f t="array" ref="L1541">INDEX(E:E,MATCH(I1541&amp;M1541,B:B&amp;F:F,0))</f>
        <v>OwnsComputer</v>
      </c>
      <c r="M1541" s="9">
        <f>_xlfn.MAXIFS(F:F,B:B,I1541,D:D,K1541)</f>
        <v>45062</v>
      </c>
      <c r="N1541" cm="1">
        <f t="array" ref="N1541">INDEX(G:G,MATCH(I1541&amp;K1541&amp;M1541,B:B&amp;D:D&amp;F:F,0))</f>
        <v>62</v>
      </c>
      <c r="O1541" s="9" t="str">
        <f>IF(M1541=_xlfn.MAXIFS(M:M,I:I,I1541),_xlfn.MAXIFS(M:M,I:I,I1541),"")</f>
        <v/>
      </c>
      <c r="P1541" t="str" cm="1">
        <f t="array" ref="P1541">IFERROR(INDEX(G:G,MATCH(K1541&amp;O1541,D:D&amp;F:F,0)),"")</f>
        <v/>
      </c>
      <c r="Q1541" t="str">
        <f>IF(P1541="","",_xlfn.MAXIFS(G:G,B:B,I1541))</f>
        <v/>
      </c>
      <c r="R1541" t="str" cm="1">
        <f t="array" ref="R1541">IF(P1541=Q1541,"",IFERROR(INDEX(E:E,MATCH(I1541&amp;Q1541,B:B&amp;G:G,0)),""))</f>
        <v/>
      </c>
    </row>
    <row r="1542" spans="2:18" x14ac:dyDescent="0.2">
      <c r="B1542" t="s">
        <v>3023</v>
      </c>
      <c r="C1542" t="str">
        <f>VLOOKUP(B1542,customer!A:B,2,FALSE)</f>
        <v>Simonette Hanmer</v>
      </c>
      <c r="D1542" t="s">
        <v>3929</v>
      </c>
      <c r="E1542" t="str">
        <f>VLOOKUP(D1542,campaign!A:B,2,FALSE)</f>
        <v>NonUSTravel</v>
      </c>
      <c r="F1542" s="9">
        <v>45022</v>
      </c>
      <c r="G1542">
        <f>VLOOKUP(D1542,campaign!A:D,4,FALSE)</f>
        <v>66</v>
      </c>
      <c r="I1542" t="s">
        <v>3079</v>
      </c>
      <c r="J1542" t="str">
        <f>VLOOKUP(I1542,B:C,2,FALSE)</f>
        <v>Redford Sherr</v>
      </c>
      <c r="K1542" t="s">
        <v>3948</v>
      </c>
      <c r="L1542" t="str" cm="1">
        <f t="array" ref="L1542">INDEX(E:E,MATCH(I1542&amp;M1542,B:B&amp;F:F,0))</f>
        <v>HasCreditCard</v>
      </c>
      <c r="M1542" s="9">
        <f>_xlfn.MAXIFS(F:F,B:B,I1542,D:D,K1542)</f>
        <v>45071</v>
      </c>
      <c r="N1542" cm="1">
        <f t="array" ref="N1542">INDEX(G:G,MATCH(I1542&amp;K1542&amp;M1542,B:B&amp;D:D&amp;F:F,0))</f>
        <v>65</v>
      </c>
      <c r="O1542" s="9">
        <f>IF(M1542=_xlfn.MAXIFS(M:M,I:I,I1542),_xlfn.MAXIFS(M:M,I:I,I1542),"")</f>
        <v>45071</v>
      </c>
      <c r="P1542" cm="1">
        <f t="array" ref="P1542">IFERROR(INDEX(G:G,MATCH(K1542&amp;O1542,D:D&amp;F:F,0)),"")</f>
        <v>65</v>
      </c>
      <c r="Q1542">
        <f>IF(P1542="","",_xlfn.MAXIFS(G:G,B:B,I1542))</f>
        <v>65</v>
      </c>
      <c r="R1542" t="str" cm="1">
        <f t="array" ref="R1542">IF(P1542=Q1542,"",IFERROR(INDEX(E:E,MATCH(I1542&amp;Q1542,B:B&amp;G:G,0)),""))</f>
        <v/>
      </c>
    </row>
    <row r="1543" spans="2:18" x14ac:dyDescent="0.2">
      <c r="B1543" t="s">
        <v>3023</v>
      </c>
      <c r="C1543" t="str">
        <f>VLOOKUP(B1543,customer!A:B,2,FALSE)</f>
        <v>Simonette Hanmer</v>
      </c>
      <c r="D1543" t="s">
        <v>3929</v>
      </c>
      <c r="E1543" t="str">
        <f>VLOOKUP(D1543,campaign!A:B,2,FALSE)</f>
        <v>NonUSTravel</v>
      </c>
      <c r="F1543" s="9">
        <v>45057</v>
      </c>
      <c r="G1543">
        <f>VLOOKUP(D1543,campaign!A:D,4,FALSE)</f>
        <v>66</v>
      </c>
      <c r="I1543" t="s">
        <v>3079</v>
      </c>
      <c r="J1543" t="str">
        <f>VLOOKUP(I1543,B:C,2,FALSE)</f>
        <v>Redford Sherr</v>
      </c>
      <c r="K1543" t="s">
        <v>3921</v>
      </c>
      <c r="L1543" t="str" cm="1">
        <f t="array" ref="L1543">INDEX(E:E,MATCH(I1543&amp;M1543,B:B&amp;F:F,0))</f>
        <v>HandsetRefurbished</v>
      </c>
      <c r="M1543" s="9">
        <f>_xlfn.MAXIFS(F:F,B:B,I1543,D:D,K1543)</f>
        <v>45070</v>
      </c>
      <c r="N1543" cm="1">
        <f t="array" ref="N1543">INDEX(G:G,MATCH(I1543&amp;K1543&amp;M1543,B:B&amp;D:D&amp;F:F,0))</f>
        <v>26</v>
      </c>
      <c r="O1543" s="9" t="str">
        <f>IF(M1543=_xlfn.MAXIFS(M:M,I:I,I1543),_xlfn.MAXIFS(M:M,I:I,I1543),"")</f>
        <v/>
      </c>
      <c r="P1543" t="str" cm="1">
        <f t="array" ref="P1543">IFERROR(INDEX(G:G,MATCH(K1543&amp;O1543,D:D&amp;F:F,0)),"")</f>
        <v/>
      </c>
      <c r="Q1543" t="str">
        <f>IF(P1543="","",_xlfn.MAXIFS(G:G,B:B,I1543))</f>
        <v/>
      </c>
      <c r="R1543" t="str" cm="1">
        <f t="array" ref="R1543">IF(P1543=Q1543,"",IFERROR(INDEX(E:E,MATCH(I1543&amp;Q1543,B:B&amp;G:G,0)),""))</f>
        <v/>
      </c>
    </row>
    <row r="1544" spans="2:18" x14ac:dyDescent="0.2">
      <c r="B1544" t="s">
        <v>3024</v>
      </c>
      <c r="C1544" t="str">
        <f>VLOOKUP(B1544,customer!A:B,2,FALSE)</f>
        <v>Conrado Greenwood</v>
      </c>
      <c r="D1544" t="s">
        <v>3923</v>
      </c>
      <c r="E1544" t="str">
        <f>VLOOKUP(D1544,campaign!A:B,2,FALSE)</f>
        <v>TruckOwner</v>
      </c>
      <c r="F1544" s="9">
        <v>44643</v>
      </c>
      <c r="G1544">
        <f>VLOOKUP(D1544,campaign!A:D,4,FALSE)</f>
        <v>26</v>
      </c>
      <c r="I1544" t="s">
        <v>3617</v>
      </c>
      <c r="J1544" t="str">
        <f>VLOOKUP(I1544,B:C,2,FALSE)</f>
        <v>Reed Glasscock</v>
      </c>
      <c r="K1544" t="s">
        <v>3922</v>
      </c>
      <c r="L1544" t="str" cm="1">
        <f t="array" ref="L1544">INDEX(E:E,MATCH(I1544&amp;M1544,B:B&amp;F:F,0))</f>
        <v>HandsetWebCapable</v>
      </c>
      <c r="M1544" s="9">
        <f>_xlfn.MAXIFS(F:F,B:B,I1544,D:D,K1544)</f>
        <v>45039</v>
      </c>
      <c r="N1544" cm="1">
        <f t="array" ref="N1544">INDEX(G:G,MATCH(I1544&amp;K1544&amp;M1544,B:B&amp;D:D&amp;F:F,0))</f>
        <v>62</v>
      </c>
      <c r="O1544" s="9" t="str">
        <f>IF(M1544=_xlfn.MAXIFS(M:M,I:I,I1544),_xlfn.MAXIFS(M:M,I:I,I1544),"")</f>
        <v/>
      </c>
      <c r="P1544" t="str" cm="1">
        <f t="array" ref="P1544">IFERROR(INDEX(G:G,MATCH(K1544&amp;O1544,D:D&amp;F:F,0)),"")</f>
        <v/>
      </c>
      <c r="Q1544" t="str">
        <f>IF(P1544="","",_xlfn.MAXIFS(G:G,B:B,I1544))</f>
        <v/>
      </c>
      <c r="R1544" t="str" cm="1">
        <f t="array" ref="R1544">IF(P1544=Q1544,"",IFERROR(INDEX(E:E,MATCH(I1544&amp;Q1544,B:B&amp;G:G,0)),""))</f>
        <v/>
      </c>
    </row>
    <row r="1545" spans="2:18" x14ac:dyDescent="0.2">
      <c r="B1545" t="s">
        <v>3024</v>
      </c>
      <c r="C1545" t="str">
        <f>VLOOKUP(B1545,customer!A:B,2,FALSE)</f>
        <v>Conrado Greenwood</v>
      </c>
      <c r="D1545" t="s">
        <v>3923</v>
      </c>
      <c r="E1545" t="str">
        <f>VLOOKUP(D1545,campaign!A:B,2,FALSE)</f>
        <v>TruckOwner</v>
      </c>
      <c r="F1545" s="9">
        <v>44717</v>
      </c>
      <c r="G1545">
        <f>VLOOKUP(D1545,campaign!A:D,4,FALSE)</f>
        <v>26</v>
      </c>
      <c r="I1545" t="s">
        <v>3617</v>
      </c>
      <c r="J1545" t="str">
        <f>VLOOKUP(I1545,B:C,2,FALSE)</f>
        <v>Reed Glasscock</v>
      </c>
      <c r="K1545" t="s">
        <v>3948</v>
      </c>
      <c r="L1545" t="str" cm="1">
        <f t="array" ref="L1545">INDEX(E:E,MATCH(I1545&amp;M1545,B:B&amp;F:F,0))</f>
        <v>HasCreditCard</v>
      </c>
      <c r="M1545" s="9">
        <f>_xlfn.MAXIFS(F:F,B:B,I1545,D:D,K1545)</f>
        <v>45059</v>
      </c>
      <c r="N1545" cm="1">
        <f t="array" ref="N1545">INDEX(G:G,MATCH(I1545&amp;K1545&amp;M1545,B:B&amp;D:D&amp;F:F,0))</f>
        <v>65</v>
      </c>
      <c r="O1545" s="9">
        <f>IF(M1545=_xlfn.MAXIFS(M:M,I:I,I1545),_xlfn.MAXIFS(M:M,I:I,I1545),"")</f>
        <v>45059</v>
      </c>
      <c r="P1545" cm="1">
        <f t="array" ref="P1545">IFERROR(INDEX(G:G,MATCH(K1545&amp;O1545,D:D&amp;F:F,0)),"")</f>
        <v>65</v>
      </c>
      <c r="Q1545">
        <f>IF(P1545="","",_xlfn.MAXIFS(G:G,B:B,I1545))</f>
        <v>65</v>
      </c>
      <c r="R1545" t="str" cm="1">
        <f t="array" ref="R1545">IF(P1545=Q1545,"",IFERROR(INDEX(E:E,MATCH(I1545&amp;Q1545,B:B&amp;G:G,0)),""))</f>
        <v/>
      </c>
    </row>
    <row r="1546" spans="2:18" x14ac:dyDescent="0.2">
      <c r="B1546" t="s">
        <v>3024</v>
      </c>
      <c r="C1546" t="str">
        <f>VLOOKUP(B1546,customer!A:B,2,FALSE)</f>
        <v>Conrado Greenwood</v>
      </c>
      <c r="D1546" t="s">
        <v>3923</v>
      </c>
      <c r="E1546" t="str">
        <f>VLOOKUP(D1546,campaign!A:B,2,FALSE)</f>
        <v>TruckOwner</v>
      </c>
      <c r="F1546" s="9">
        <v>44772</v>
      </c>
      <c r="G1546">
        <f>VLOOKUP(D1546,campaign!A:D,4,FALSE)</f>
        <v>26</v>
      </c>
      <c r="I1546" t="s">
        <v>3347</v>
      </c>
      <c r="J1546" t="str">
        <f>VLOOKUP(I1546,B:C,2,FALSE)</f>
        <v>Reeva Jamson</v>
      </c>
      <c r="K1546" t="s">
        <v>3921</v>
      </c>
      <c r="L1546" t="str" cm="1">
        <f t="array" ref="L1546">INDEX(E:E,MATCH(I1546&amp;M1546,B:B&amp;F:F,0))</f>
        <v>HandsetRefurbished</v>
      </c>
      <c r="M1546" s="9">
        <f>_xlfn.MAXIFS(F:F,B:B,I1546,D:D,K1546)</f>
        <v>45066</v>
      </c>
      <c r="N1546" cm="1">
        <f t="array" ref="N1546">INDEX(G:G,MATCH(I1546&amp;K1546&amp;M1546,B:B&amp;D:D&amp;F:F,0))</f>
        <v>26</v>
      </c>
      <c r="O1546" s="9">
        <f>IF(M1546=_xlfn.MAXIFS(M:M,I:I,I1546),_xlfn.MAXIFS(M:M,I:I,I1546),"")</f>
        <v>45066</v>
      </c>
      <c r="P1546" cm="1">
        <f t="array" ref="P1546">IFERROR(INDEX(G:G,MATCH(K1546&amp;O1546,D:D&amp;F:F,0)),"")</f>
        <v>26</v>
      </c>
      <c r="Q1546">
        <f>IF(P1546="","",_xlfn.MAXIFS(G:G,B:B,I1546))</f>
        <v>26</v>
      </c>
      <c r="R1546" t="str" cm="1">
        <f t="array" ref="R1546">IF(P1546=Q1546,"",IFERROR(INDEX(E:E,MATCH(I1546&amp;Q1546,B:B&amp;G:G,0)),""))</f>
        <v/>
      </c>
    </row>
    <row r="1547" spans="2:18" x14ac:dyDescent="0.2">
      <c r="B1547" t="s">
        <v>3024</v>
      </c>
      <c r="C1547" t="str">
        <f>VLOOKUP(B1547,customer!A:B,2,FALSE)</f>
        <v>Conrado Greenwood</v>
      </c>
      <c r="D1547" t="s">
        <v>3923</v>
      </c>
      <c r="E1547" t="str">
        <f>VLOOKUP(D1547,campaign!A:B,2,FALSE)</f>
        <v>TruckOwner</v>
      </c>
      <c r="F1547" s="9">
        <v>44839</v>
      </c>
      <c r="G1547">
        <f>VLOOKUP(D1547,campaign!A:D,4,FALSE)</f>
        <v>26</v>
      </c>
      <c r="I1547" t="s">
        <v>3347</v>
      </c>
      <c r="J1547" t="str">
        <f>VLOOKUP(I1547,B:C,2,FALSE)</f>
        <v>Reeva Jamson</v>
      </c>
      <c r="K1547" t="s">
        <v>3920</v>
      </c>
      <c r="L1547" t="str" cm="1">
        <f t="array" ref="L1547">INDEX(E:E,MATCH(I1547&amp;M1547,B:B&amp;F:F,0))</f>
        <v>ChildrenInHH</v>
      </c>
      <c r="M1547" s="9">
        <f>_xlfn.MAXIFS(F:F,B:B,I1547,D:D,K1547)</f>
        <v>45059</v>
      </c>
      <c r="N1547" cm="1">
        <f t="array" ref="N1547">INDEX(G:G,MATCH(I1547&amp;K1547&amp;M1547,B:B&amp;D:D&amp;F:F,0))</f>
        <v>10</v>
      </c>
      <c r="O1547" s="9" t="str">
        <f>IF(M1547=_xlfn.MAXIFS(M:M,I:I,I1547),_xlfn.MAXIFS(M:M,I:I,I1547),"")</f>
        <v/>
      </c>
      <c r="P1547" t="str" cm="1">
        <f t="array" ref="P1547">IFERROR(INDEX(G:G,MATCH(K1547&amp;O1547,D:D&amp;F:F,0)),"")</f>
        <v/>
      </c>
      <c r="Q1547" t="str">
        <f>IF(P1547="","",_xlfn.MAXIFS(G:G,B:B,I1547))</f>
        <v/>
      </c>
      <c r="R1547" t="str" cm="1">
        <f t="array" ref="R1547">IF(P1547=Q1547,"",IFERROR(INDEX(E:E,MATCH(I1547&amp;Q1547,B:B&amp;G:G,0)),""))</f>
        <v/>
      </c>
    </row>
    <row r="1548" spans="2:18" x14ac:dyDescent="0.2">
      <c r="B1548" t="s">
        <v>3024</v>
      </c>
      <c r="C1548" t="str">
        <f>VLOOKUP(B1548,customer!A:B,2,FALSE)</f>
        <v>Conrado Greenwood</v>
      </c>
      <c r="D1548" t="s">
        <v>3923</v>
      </c>
      <c r="E1548" t="str">
        <f>VLOOKUP(D1548,campaign!A:B,2,FALSE)</f>
        <v>TruckOwner</v>
      </c>
      <c r="F1548" s="9">
        <v>44919</v>
      </c>
      <c r="G1548">
        <f>VLOOKUP(D1548,campaign!A:D,4,FALSE)</f>
        <v>26</v>
      </c>
      <c r="I1548" t="s">
        <v>3482</v>
      </c>
      <c r="J1548" t="str">
        <f>VLOOKUP(I1548,B:C,2,FALSE)</f>
        <v>Rena Robens</v>
      </c>
      <c r="K1548" t="s">
        <v>3953</v>
      </c>
      <c r="L1548" t="str" cm="1">
        <f t="array" ref="L1548">INDEX(E:E,MATCH(I1548&amp;M1548,B:B&amp;F:F,0))</f>
        <v>MaritalStatus</v>
      </c>
      <c r="M1548" s="9">
        <f>_xlfn.MAXIFS(F:F,B:B,I1548,D:D,K1548)</f>
        <v>45076</v>
      </c>
      <c r="N1548" cm="1">
        <f t="array" ref="N1548">INDEX(G:G,MATCH(I1548&amp;K1548&amp;M1548,B:B&amp;D:D&amp;F:F,0))</f>
        <v>29</v>
      </c>
      <c r="O1548" s="9">
        <f>IF(M1548=_xlfn.MAXIFS(M:M,I:I,I1548),_xlfn.MAXIFS(M:M,I:I,I1548),"")</f>
        <v>45076</v>
      </c>
      <c r="P1548" cm="1">
        <f t="array" ref="P1548">IFERROR(INDEX(G:G,MATCH(K1548&amp;O1548,D:D&amp;F:F,0)),"")</f>
        <v>29</v>
      </c>
      <c r="Q1548">
        <f>IF(P1548="","",_xlfn.MAXIFS(G:G,B:B,I1548))</f>
        <v>29</v>
      </c>
      <c r="R1548" t="str" cm="1">
        <f t="array" ref="R1548">IF(P1548=Q1548,"",IFERROR(INDEX(E:E,MATCH(I1548&amp;Q1548,B:B&amp;G:G,0)),""))</f>
        <v/>
      </c>
    </row>
    <row r="1549" spans="2:18" x14ac:dyDescent="0.2">
      <c r="B1549" t="s">
        <v>3024</v>
      </c>
      <c r="C1549" t="str">
        <f>VLOOKUP(B1549,customer!A:B,2,FALSE)</f>
        <v>Conrado Greenwood</v>
      </c>
      <c r="D1549" t="s">
        <v>3923</v>
      </c>
      <c r="E1549" t="str">
        <f>VLOOKUP(D1549,campaign!A:B,2,FALSE)</f>
        <v>TruckOwner</v>
      </c>
      <c r="F1549" s="9">
        <v>44959</v>
      </c>
      <c r="G1549">
        <f>VLOOKUP(D1549,campaign!A:D,4,FALSE)</f>
        <v>26</v>
      </c>
      <c r="I1549" t="s">
        <v>3482</v>
      </c>
      <c r="J1549" t="str">
        <f>VLOOKUP(I1549,B:C,2,FALSE)</f>
        <v>Rena Robens</v>
      </c>
      <c r="K1549" t="s">
        <v>3923</v>
      </c>
      <c r="L1549" t="str" cm="1">
        <f t="array" ref="L1549">INDEX(E:E,MATCH(I1549&amp;M1549,B:B&amp;F:F,0))</f>
        <v>TruckOwner</v>
      </c>
      <c r="M1549" s="9">
        <f>_xlfn.MAXIFS(F:F,B:B,I1549,D:D,K1549)</f>
        <v>45056</v>
      </c>
      <c r="N1549" cm="1">
        <f t="array" ref="N1549">INDEX(G:G,MATCH(I1549&amp;K1549&amp;M1549,B:B&amp;D:D&amp;F:F,0))</f>
        <v>26</v>
      </c>
      <c r="O1549" s="9" t="str">
        <f>IF(M1549=_xlfn.MAXIFS(M:M,I:I,I1549),_xlfn.MAXIFS(M:M,I:I,I1549),"")</f>
        <v/>
      </c>
      <c r="P1549" t="str" cm="1">
        <f t="array" ref="P1549">IFERROR(INDEX(G:G,MATCH(K1549&amp;O1549,D:D&amp;F:F,0)),"")</f>
        <v/>
      </c>
      <c r="Q1549" t="str">
        <f>IF(P1549="","",_xlfn.MAXIFS(G:G,B:B,I1549))</f>
        <v/>
      </c>
      <c r="R1549" t="str" cm="1">
        <f t="array" ref="R1549">IF(P1549=Q1549,"",IFERROR(INDEX(E:E,MATCH(I1549&amp;Q1549,B:B&amp;G:G,0)),""))</f>
        <v/>
      </c>
    </row>
    <row r="1550" spans="2:18" x14ac:dyDescent="0.2">
      <c r="B1550" t="s">
        <v>3024</v>
      </c>
      <c r="C1550" t="str">
        <f>VLOOKUP(B1550,customer!A:B,2,FALSE)</f>
        <v>Conrado Greenwood</v>
      </c>
      <c r="D1550" t="s">
        <v>3923</v>
      </c>
      <c r="E1550" t="str">
        <f>VLOOKUP(D1550,campaign!A:B,2,FALSE)</f>
        <v>TruckOwner</v>
      </c>
      <c r="F1550" s="9">
        <v>45016</v>
      </c>
      <c r="G1550">
        <f>VLOOKUP(D1550,campaign!A:D,4,FALSE)</f>
        <v>26</v>
      </c>
      <c r="I1550" t="s">
        <v>3130</v>
      </c>
      <c r="J1550" t="str">
        <f>VLOOKUP(I1550,B:C,2,FALSE)</f>
        <v>Renae Cabedo</v>
      </c>
      <c r="K1550" t="s">
        <v>3929</v>
      </c>
      <c r="L1550" t="str" cm="1">
        <f t="array" ref="L1550">INDEX(E:E,MATCH(I1550&amp;M1550,B:B&amp;F:F,0))</f>
        <v>NonUSTravel</v>
      </c>
      <c r="M1550" s="9">
        <f>_xlfn.MAXIFS(F:F,B:B,I1550,D:D,K1550)</f>
        <v>45067</v>
      </c>
      <c r="N1550" cm="1">
        <f t="array" ref="N1550">INDEX(G:G,MATCH(I1550&amp;K1550&amp;M1550,B:B&amp;D:D&amp;F:F,0))</f>
        <v>66</v>
      </c>
      <c r="O1550" s="9">
        <f>IF(M1550=_xlfn.MAXIFS(M:M,I:I,I1550),_xlfn.MAXIFS(M:M,I:I,I1550),"")</f>
        <v>45067</v>
      </c>
      <c r="P1550" cm="1">
        <f t="array" ref="P1550">IFERROR(INDEX(G:G,MATCH(K1550&amp;O1550,D:D&amp;F:F,0)),"")</f>
        <v>66</v>
      </c>
      <c r="Q1550">
        <f>IF(P1550="","",_xlfn.MAXIFS(G:G,B:B,I1550))</f>
        <v>66</v>
      </c>
      <c r="R1550" t="str" cm="1">
        <f t="array" ref="R1550">IF(P1550=Q1550,"",IFERROR(INDEX(E:E,MATCH(I1550&amp;Q1550,B:B&amp;G:G,0)),""))</f>
        <v/>
      </c>
    </row>
    <row r="1551" spans="2:18" x14ac:dyDescent="0.2">
      <c r="B1551" t="s">
        <v>3024</v>
      </c>
      <c r="C1551" t="str">
        <f>VLOOKUP(B1551,customer!A:B,2,FALSE)</f>
        <v>Conrado Greenwood</v>
      </c>
      <c r="D1551" t="s">
        <v>3923</v>
      </c>
      <c r="E1551" t="str">
        <f>VLOOKUP(D1551,campaign!A:B,2,FALSE)</f>
        <v>TruckOwner</v>
      </c>
      <c r="F1551" s="9">
        <v>45078</v>
      </c>
      <c r="G1551">
        <f>VLOOKUP(D1551,campaign!A:D,4,FALSE)</f>
        <v>26</v>
      </c>
      <c r="I1551" t="s">
        <v>3130</v>
      </c>
      <c r="J1551" t="str">
        <f>VLOOKUP(I1551,B:C,2,FALSE)</f>
        <v>Renae Cabedo</v>
      </c>
      <c r="K1551" t="s">
        <v>3951</v>
      </c>
      <c r="L1551" t="str" cm="1">
        <f t="array" ref="L1551">INDEX(E:E,MATCH(I1551&amp;M1551,B:B&amp;F:F,0))</f>
        <v>OwnsMotorcycle</v>
      </c>
      <c r="M1551" s="9">
        <f>_xlfn.MAXIFS(F:F,B:B,I1551,D:D,K1551)</f>
        <v>45055</v>
      </c>
      <c r="N1551" cm="1">
        <f t="array" ref="N1551">INDEX(G:G,MATCH(I1551&amp;K1551&amp;M1551,B:B&amp;D:D&amp;F:F,0))</f>
        <v>14</v>
      </c>
      <c r="O1551" s="9" t="str">
        <f>IF(M1551=_xlfn.MAXIFS(M:M,I:I,I1551),_xlfn.MAXIFS(M:M,I:I,I1551),"")</f>
        <v/>
      </c>
      <c r="P1551" t="str" cm="1">
        <f t="array" ref="P1551">IFERROR(INDEX(G:G,MATCH(K1551&amp;O1551,D:D&amp;F:F,0)),"")</f>
        <v/>
      </c>
      <c r="Q1551" t="str">
        <f>IF(P1551="","",_xlfn.MAXIFS(G:G,B:B,I1551))</f>
        <v/>
      </c>
      <c r="R1551" t="str" cm="1">
        <f t="array" ref="R1551">IF(P1551=Q1551,"",IFERROR(INDEX(E:E,MATCH(I1551&amp;Q1551,B:B&amp;G:G,0)),""))</f>
        <v/>
      </c>
    </row>
    <row r="1552" spans="2:18" x14ac:dyDescent="0.2">
      <c r="B1552" t="s">
        <v>3024</v>
      </c>
      <c r="C1552" t="str">
        <f>VLOOKUP(B1552,customer!A:B,2,FALSE)</f>
        <v>Conrado Greenwood</v>
      </c>
      <c r="D1552" t="s">
        <v>3949</v>
      </c>
      <c r="E1552" t="str">
        <f>VLOOKUP(D1552,campaign!A:B,2,FALSE)</f>
        <v>NewCellphoneUser</v>
      </c>
      <c r="F1552" s="9">
        <v>44714</v>
      </c>
      <c r="G1552">
        <f>VLOOKUP(D1552,campaign!A:D,4,FALSE)</f>
        <v>25</v>
      </c>
      <c r="I1552" t="s">
        <v>3258</v>
      </c>
      <c r="J1552" t="str">
        <f>VLOOKUP(I1552,B:C,2,FALSE)</f>
        <v>Renard Brodley</v>
      </c>
      <c r="K1552" t="s">
        <v>3921</v>
      </c>
      <c r="L1552" t="str" cm="1">
        <f t="array" ref="L1552">INDEX(E:E,MATCH(I1552&amp;M1552,B:B&amp;F:F,0))</f>
        <v>HandsetRefurbished</v>
      </c>
      <c r="M1552" s="9">
        <f>_xlfn.MAXIFS(F:F,B:B,I1552,D:D,K1552)</f>
        <v>45081</v>
      </c>
      <c r="N1552" cm="1">
        <f t="array" ref="N1552">INDEX(G:G,MATCH(I1552&amp;K1552&amp;M1552,B:B&amp;D:D&amp;F:F,0))</f>
        <v>26</v>
      </c>
      <c r="O1552" s="9">
        <f>IF(M1552=_xlfn.MAXIFS(M:M,I:I,I1552),_xlfn.MAXIFS(M:M,I:I,I1552),"")</f>
        <v>45081</v>
      </c>
      <c r="P1552" cm="1">
        <f t="array" ref="P1552">IFERROR(INDEX(G:G,MATCH(K1552&amp;O1552,D:D&amp;F:F,0)),"")</f>
        <v>26</v>
      </c>
      <c r="Q1552">
        <f>IF(P1552="","",_xlfn.MAXIFS(G:G,B:B,I1552))</f>
        <v>62</v>
      </c>
      <c r="R1552" t="str" cm="1">
        <f t="array" ref="R1552">IF(P1552=Q1552,"",IFERROR(INDEX(E:E,MATCH(I1552&amp;Q1552,B:B&amp;G:G,0)),""))</f>
        <v>HandsetWebCapable</v>
      </c>
    </row>
    <row r="1553" spans="2:18" x14ac:dyDescent="0.2">
      <c r="B1553" t="s">
        <v>3024</v>
      </c>
      <c r="C1553" t="str">
        <f>VLOOKUP(B1553,customer!A:B,2,FALSE)</f>
        <v>Conrado Greenwood</v>
      </c>
      <c r="D1553" t="s">
        <v>3949</v>
      </c>
      <c r="E1553" t="str">
        <f>VLOOKUP(D1553,campaign!A:B,2,FALSE)</f>
        <v>NewCellphoneUser</v>
      </c>
      <c r="F1553" s="9">
        <v>44750</v>
      </c>
      <c r="G1553">
        <f>VLOOKUP(D1553,campaign!A:D,4,FALSE)</f>
        <v>25</v>
      </c>
      <c r="I1553" t="s">
        <v>3258</v>
      </c>
      <c r="J1553" t="str">
        <f>VLOOKUP(I1553,B:C,2,FALSE)</f>
        <v>Renard Brodley</v>
      </c>
      <c r="K1553" t="s">
        <v>3922</v>
      </c>
      <c r="L1553" t="str" cm="1">
        <f t="array" ref="L1553">INDEX(E:E,MATCH(I1553&amp;M1553,B:B&amp;F:F,0))</f>
        <v>HandsetWebCapable</v>
      </c>
      <c r="M1553" s="9">
        <f>_xlfn.MAXIFS(F:F,B:B,I1553,D:D,K1553)</f>
        <v>45065</v>
      </c>
      <c r="N1553" cm="1">
        <f t="array" ref="N1553">INDEX(G:G,MATCH(I1553&amp;K1553&amp;M1553,B:B&amp;D:D&amp;F:F,0))</f>
        <v>62</v>
      </c>
      <c r="O1553" s="9" t="str">
        <f>IF(M1553=_xlfn.MAXIFS(M:M,I:I,I1553),_xlfn.MAXIFS(M:M,I:I,I1553),"")</f>
        <v/>
      </c>
      <c r="P1553" t="str" cm="1">
        <f t="array" ref="P1553">IFERROR(INDEX(G:G,MATCH(K1553&amp;O1553,D:D&amp;F:F,0)),"")</f>
        <v/>
      </c>
      <c r="Q1553" t="str">
        <f>IF(P1553="","",_xlfn.MAXIFS(G:G,B:B,I1553))</f>
        <v/>
      </c>
      <c r="R1553" t="str" cm="1">
        <f t="array" ref="R1553">IF(P1553=Q1553,"",IFERROR(INDEX(E:E,MATCH(I1553&amp;Q1553,B:B&amp;G:G,0)),""))</f>
        <v/>
      </c>
    </row>
    <row r="1554" spans="2:18" x14ac:dyDescent="0.2">
      <c r="B1554" t="s">
        <v>3024</v>
      </c>
      <c r="C1554" t="str">
        <f>VLOOKUP(B1554,customer!A:B,2,FALSE)</f>
        <v>Conrado Greenwood</v>
      </c>
      <c r="D1554" t="s">
        <v>3949</v>
      </c>
      <c r="E1554" t="str">
        <f>VLOOKUP(D1554,campaign!A:B,2,FALSE)</f>
        <v>NewCellphoneUser</v>
      </c>
      <c r="F1554" s="9">
        <v>44778</v>
      </c>
      <c r="G1554">
        <f>VLOOKUP(D1554,campaign!A:D,4,FALSE)</f>
        <v>25</v>
      </c>
      <c r="I1554" t="s">
        <v>3875</v>
      </c>
      <c r="J1554" t="str">
        <f>VLOOKUP(I1554,B:C,2,FALSE)</f>
        <v>Renaud Chalder</v>
      </c>
      <c r="K1554" t="s">
        <v>3928</v>
      </c>
      <c r="L1554" t="str" cm="1">
        <f t="array" ref="L1554">INDEX(E:E,MATCH(I1554&amp;M1554,B:B&amp;F:F,0))</f>
        <v>OptOutMailings</v>
      </c>
      <c r="M1554" s="9">
        <f>_xlfn.MAXIFS(F:F,B:B,I1554,D:D,K1554)</f>
        <v>45061</v>
      </c>
      <c r="N1554" cm="1">
        <f t="array" ref="N1554">INDEX(G:G,MATCH(I1554&amp;K1554&amp;M1554,B:B&amp;D:D&amp;F:F,0))</f>
        <v>75</v>
      </c>
      <c r="O1554" s="9">
        <f>IF(M1554=_xlfn.MAXIFS(M:M,I:I,I1554),_xlfn.MAXIFS(M:M,I:I,I1554),"")</f>
        <v>45061</v>
      </c>
      <c r="P1554" cm="1">
        <f t="array" ref="P1554">IFERROR(INDEX(G:G,MATCH(K1554&amp;O1554,D:D&amp;F:F,0)),"")</f>
        <v>75</v>
      </c>
      <c r="Q1554">
        <f>IF(P1554="","",_xlfn.MAXIFS(G:G,B:B,I1554))</f>
        <v>75</v>
      </c>
      <c r="R1554" t="str" cm="1">
        <f t="array" ref="R1554">IF(P1554=Q1554,"",IFERROR(INDEX(E:E,MATCH(I1554&amp;Q1554,B:B&amp;G:G,0)),""))</f>
        <v/>
      </c>
    </row>
    <row r="1555" spans="2:18" x14ac:dyDescent="0.2">
      <c r="B1555" t="s">
        <v>3024</v>
      </c>
      <c r="C1555" t="str">
        <f>VLOOKUP(B1555,customer!A:B,2,FALSE)</f>
        <v>Conrado Greenwood</v>
      </c>
      <c r="D1555" t="s">
        <v>3949</v>
      </c>
      <c r="E1555" t="str">
        <f>VLOOKUP(D1555,campaign!A:B,2,FALSE)</f>
        <v>NewCellphoneUser</v>
      </c>
      <c r="F1555" s="9">
        <v>44810</v>
      </c>
      <c r="G1555">
        <f>VLOOKUP(D1555,campaign!A:D,4,FALSE)</f>
        <v>25</v>
      </c>
      <c r="I1555" t="s">
        <v>3875</v>
      </c>
      <c r="J1555" t="str">
        <f>VLOOKUP(I1555,B:C,2,FALSE)</f>
        <v>Renaud Chalder</v>
      </c>
      <c r="K1555" t="s">
        <v>3926</v>
      </c>
      <c r="L1555" t="str" cm="1">
        <f t="array" ref="L1555">INDEX(E:E,MATCH(I1555&amp;M1555,B:B&amp;F:F,0))</f>
        <v>OptOutMailings</v>
      </c>
      <c r="M1555" s="9">
        <f>_xlfn.MAXIFS(F:F,B:B,I1555,D:D,K1555)</f>
        <v>45061</v>
      </c>
      <c r="N1555" cm="1">
        <f t="array" ref="N1555">INDEX(G:G,MATCH(I1555&amp;K1555&amp;M1555,B:B&amp;D:D&amp;F:F,0))</f>
        <v>25</v>
      </c>
      <c r="O1555" s="9">
        <f>IF(M1555=_xlfn.MAXIFS(M:M,I:I,I1555),_xlfn.MAXIFS(M:M,I:I,I1555),"")</f>
        <v>45061</v>
      </c>
      <c r="P1555" cm="1">
        <f t="array" ref="P1555">IFERROR(INDEX(G:G,MATCH(K1555&amp;O1555,D:D&amp;F:F,0)),"")</f>
        <v>25</v>
      </c>
      <c r="Q1555">
        <f>IF(P1555="","",_xlfn.MAXIFS(G:G,B:B,I1555))</f>
        <v>75</v>
      </c>
      <c r="R1555" t="str" cm="1">
        <f t="array" ref="R1555">IF(P1555=Q1555,"",IFERROR(INDEX(E:E,MATCH(I1555&amp;Q1555,B:B&amp;G:G,0)),""))</f>
        <v>OptOutMailings</v>
      </c>
    </row>
    <row r="1556" spans="2:18" x14ac:dyDescent="0.2">
      <c r="B1556" t="s">
        <v>3024</v>
      </c>
      <c r="C1556" t="str">
        <f>VLOOKUP(B1556,customer!A:B,2,FALSE)</f>
        <v>Conrado Greenwood</v>
      </c>
      <c r="D1556" t="s">
        <v>3949</v>
      </c>
      <c r="E1556" t="str">
        <f>VLOOKUP(D1556,campaign!A:B,2,FALSE)</f>
        <v>NewCellphoneUser</v>
      </c>
      <c r="F1556" s="9">
        <v>44847</v>
      </c>
      <c r="G1556">
        <f>VLOOKUP(D1556,campaign!A:D,4,FALSE)</f>
        <v>25</v>
      </c>
      <c r="I1556" t="s">
        <v>3058</v>
      </c>
      <c r="J1556" t="str">
        <f>VLOOKUP(I1556,B:C,2,FALSE)</f>
        <v>Renee Gypps</v>
      </c>
      <c r="K1556" t="s">
        <v>3947</v>
      </c>
      <c r="L1556" t="str" cm="1">
        <f t="array" ref="L1556">INDEX(E:E,MATCH(I1556&amp;M1556,B:B&amp;F:F,0))</f>
        <v>OwnsComputer</v>
      </c>
      <c r="M1556" s="9">
        <f>_xlfn.MAXIFS(F:F,B:B,I1556,D:D,K1556)</f>
        <v>45017</v>
      </c>
      <c r="N1556" cm="1">
        <f t="array" ref="N1556">INDEX(G:G,MATCH(I1556&amp;K1556&amp;M1556,B:B&amp;D:D&amp;F:F,0))</f>
        <v>62</v>
      </c>
      <c r="O1556" s="9" t="str">
        <f>IF(M1556=_xlfn.MAXIFS(M:M,I:I,I1556),_xlfn.MAXIFS(M:M,I:I,I1556),"")</f>
        <v/>
      </c>
      <c r="P1556" t="str" cm="1">
        <f t="array" ref="P1556">IFERROR(INDEX(G:G,MATCH(K1556&amp;O1556,D:D&amp;F:F,0)),"")</f>
        <v/>
      </c>
      <c r="Q1556" t="str">
        <f>IF(P1556="","",_xlfn.MAXIFS(G:G,B:B,I1556))</f>
        <v/>
      </c>
      <c r="R1556" t="str" cm="1">
        <f t="array" ref="R1556">IF(P1556=Q1556,"",IFERROR(INDEX(E:E,MATCH(I1556&amp;Q1556,B:B&amp;G:G,0)),""))</f>
        <v/>
      </c>
    </row>
    <row r="1557" spans="2:18" x14ac:dyDescent="0.2">
      <c r="B1557" t="s">
        <v>3024</v>
      </c>
      <c r="C1557" t="str">
        <f>VLOOKUP(B1557,customer!A:B,2,FALSE)</f>
        <v>Conrado Greenwood</v>
      </c>
      <c r="D1557" t="s">
        <v>3949</v>
      </c>
      <c r="E1557" t="str">
        <f>VLOOKUP(D1557,campaign!A:B,2,FALSE)</f>
        <v>NewCellphoneUser</v>
      </c>
      <c r="F1557" s="9">
        <v>44878</v>
      </c>
      <c r="G1557">
        <f>VLOOKUP(D1557,campaign!A:D,4,FALSE)</f>
        <v>25</v>
      </c>
      <c r="I1557" t="s">
        <v>3058</v>
      </c>
      <c r="J1557" t="str">
        <f>VLOOKUP(I1557,B:C,2,FALSE)</f>
        <v>Renee Gypps</v>
      </c>
      <c r="K1557" t="s">
        <v>3921</v>
      </c>
      <c r="L1557" t="str" cm="1">
        <f t="array" ref="L1557">INDEX(E:E,MATCH(I1557&amp;M1557,B:B&amp;F:F,0))</f>
        <v>HandsetRefurbished</v>
      </c>
      <c r="M1557" s="9">
        <f>_xlfn.MAXIFS(F:F,B:B,I1557,D:D,K1557)</f>
        <v>45058</v>
      </c>
      <c r="N1557" cm="1">
        <f t="array" ref="N1557">INDEX(G:G,MATCH(I1557&amp;K1557&amp;M1557,B:B&amp;D:D&amp;F:F,0))</f>
        <v>26</v>
      </c>
      <c r="O1557" s="9">
        <f>IF(M1557=_xlfn.MAXIFS(M:M,I:I,I1557),_xlfn.MAXIFS(M:M,I:I,I1557),"")</f>
        <v>45058</v>
      </c>
      <c r="P1557" cm="1">
        <f t="array" ref="P1557">IFERROR(INDEX(G:G,MATCH(K1557&amp;O1557,D:D&amp;F:F,0)),"")</f>
        <v>26</v>
      </c>
      <c r="Q1557">
        <f>IF(P1557="","",_xlfn.MAXIFS(G:G,B:B,I1557))</f>
        <v>62</v>
      </c>
      <c r="R1557" t="str" cm="1">
        <f t="array" ref="R1557">IF(P1557=Q1557,"",IFERROR(INDEX(E:E,MATCH(I1557&amp;Q1557,B:B&amp;G:G,0)),""))</f>
        <v>OwnsComputer</v>
      </c>
    </row>
    <row r="1558" spans="2:18" x14ac:dyDescent="0.2">
      <c r="B1558" t="s">
        <v>3024</v>
      </c>
      <c r="C1558" t="str">
        <f>VLOOKUP(B1558,customer!A:B,2,FALSE)</f>
        <v>Conrado Greenwood</v>
      </c>
      <c r="D1558" t="s">
        <v>3949</v>
      </c>
      <c r="E1558" t="str">
        <f>VLOOKUP(D1558,campaign!A:B,2,FALSE)</f>
        <v>NewCellphoneUser</v>
      </c>
      <c r="F1558" s="9">
        <v>44908</v>
      </c>
      <c r="G1558">
        <f>VLOOKUP(D1558,campaign!A:D,4,FALSE)</f>
        <v>25</v>
      </c>
      <c r="I1558" t="s">
        <v>3123</v>
      </c>
      <c r="J1558" t="str">
        <f>VLOOKUP(I1558,B:C,2,FALSE)</f>
        <v>Rhodie Bridewell</v>
      </c>
      <c r="K1558" t="s">
        <v>3950</v>
      </c>
      <c r="L1558" t="str" cm="1">
        <f t="array" ref="L1558">INDEX(E:E,MATCH(I1558&amp;M1558,B:B&amp;F:F,0))</f>
        <v>NotNewCellphoneUser</v>
      </c>
      <c r="M1558" s="9">
        <f>_xlfn.MAXIFS(F:F,B:B,I1558,D:D,K1558)</f>
        <v>45022</v>
      </c>
      <c r="N1558" cm="1">
        <f t="array" ref="N1558">INDEX(G:G,MATCH(I1558&amp;K1558&amp;M1558,B:B&amp;D:D&amp;F:F,0))</f>
        <v>28</v>
      </c>
      <c r="O1558" s="9" t="str">
        <f>IF(M1558=_xlfn.MAXIFS(M:M,I:I,I1558),_xlfn.MAXIFS(M:M,I:I,I1558),"")</f>
        <v/>
      </c>
      <c r="P1558" t="str" cm="1">
        <f t="array" ref="P1558">IFERROR(INDEX(G:G,MATCH(K1558&amp;O1558,D:D&amp;F:F,0)),"")</f>
        <v/>
      </c>
      <c r="Q1558" t="str">
        <f>IF(P1558="","",_xlfn.MAXIFS(G:G,B:B,I1558))</f>
        <v/>
      </c>
      <c r="R1558" t="str" cm="1">
        <f t="array" ref="R1558">IF(P1558=Q1558,"",IFERROR(INDEX(E:E,MATCH(I1558&amp;Q1558,B:B&amp;G:G,0)),""))</f>
        <v/>
      </c>
    </row>
    <row r="1559" spans="2:18" x14ac:dyDescent="0.2">
      <c r="B1559" t="s">
        <v>3024</v>
      </c>
      <c r="C1559" t="str">
        <f>VLOOKUP(B1559,customer!A:B,2,FALSE)</f>
        <v>Conrado Greenwood</v>
      </c>
      <c r="D1559" t="s">
        <v>3949</v>
      </c>
      <c r="E1559" t="str">
        <f>VLOOKUP(D1559,campaign!A:B,2,FALSE)</f>
        <v>NewCellphoneUser</v>
      </c>
      <c r="F1559" s="9">
        <v>44936</v>
      </c>
      <c r="G1559">
        <f>VLOOKUP(D1559,campaign!A:D,4,FALSE)</f>
        <v>25</v>
      </c>
      <c r="I1559" t="s">
        <v>3123</v>
      </c>
      <c r="J1559" t="str">
        <f>VLOOKUP(I1559,B:C,2,FALSE)</f>
        <v>Rhodie Bridewell</v>
      </c>
      <c r="K1559" t="s">
        <v>3926</v>
      </c>
      <c r="L1559" t="str" cm="1">
        <f t="array" ref="L1559">INDEX(E:E,MATCH(I1559&amp;M1559,B:B&amp;F:F,0))</f>
        <v>BuysViaMailOrder</v>
      </c>
      <c r="M1559" s="9">
        <f>_xlfn.MAXIFS(F:F,B:B,I1559,D:D,K1559)</f>
        <v>45047</v>
      </c>
      <c r="N1559" cm="1">
        <f t="array" ref="N1559">INDEX(G:G,MATCH(I1559&amp;K1559&amp;M1559,B:B&amp;D:D&amp;F:F,0))</f>
        <v>25</v>
      </c>
      <c r="O1559" s="9">
        <f>IF(M1559=_xlfn.MAXIFS(M:M,I:I,I1559),_xlfn.MAXIFS(M:M,I:I,I1559),"")</f>
        <v>45047</v>
      </c>
      <c r="P1559" cm="1">
        <f t="array" ref="P1559">IFERROR(INDEX(G:G,MATCH(K1559&amp;O1559,D:D&amp;F:F,0)),"")</f>
        <v>25</v>
      </c>
      <c r="Q1559">
        <f>IF(P1559="","",_xlfn.MAXIFS(G:G,B:B,I1559))</f>
        <v>28</v>
      </c>
      <c r="R1559" t="str" cm="1">
        <f t="array" ref="R1559">IF(P1559=Q1559,"",IFERROR(INDEX(E:E,MATCH(I1559&amp;Q1559,B:B&amp;G:G,0)),""))</f>
        <v>NotNewCellphoneUser</v>
      </c>
    </row>
    <row r="1560" spans="2:18" x14ac:dyDescent="0.2">
      <c r="B1560" t="s">
        <v>3024</v>
      </c>
      <c r="C1560" t="str">
        <f>VLOOKUP(B1560,customer!A:B,2,FALSE)</f>
        <v>Conrado Greenwood</v>
      </c>
      <c r="D1560" t="s">
        <v>3949</v>
      </c>
      <c r="E1560" t="str">
        <f>VLOOKUP(D1560,campaign!A:B,2,FALSE)</f>
        <v>NewCellphoneUser</v>
      </c>
      <c r="F1560" s="9">
        <v>44970</v>
      </c>
      <c r="G1560">
        <f>VLOOKUP(D1560,campaign!A:D,4,FALSE)</f>
        <v>25</v>
      </c>
      <c r="I1560" t="s">
        <v>3114</v>
      </c>
      <c r="J1560" t="str">
        <f>VLOOKUP(I1560,B:C,2,FALSE)</f>
        <v>Ricki Issakov</v>
      </c>
      <c r="K1560" t="s">
        <v>3953</v>
      </c>
      <c r="L1560" t="str" cm="1">
        <f t="array" ref="L1560">INDEX(E:E,MATCH(I1560&amp;M1560,B:B&amp;F:F,0))</f>
        <v>MaritalStatus</v>
      </c>
      <c r="M1560" s="9">
        <f>_xlfn.MAXIFS(F:F,B:B,I1560,D:D,K1560)</f>
        <v>45059</v>
      </c>
      <c r="N1560" cm="1">
        <f t="array" ref="N1560">INDEX(G:G,MATCH(I1560&amp;K1560&amp;M1560,B:B&amp;D:D&amp;F:F,0))</f>
        <v>29</v>
      </c>
      <c r="O1560" s="9">
        <f>IF(M1560=_xlfn.MAXIFS(M:M,I:I,I1560),_xlfn.MAXIFS(M:M,I:I,I1560),"")</f>
        <v>45059</v>
      </c>
      <c r="P1560" cm="1">
        <f t="array" ref="P1560">IFERROR(INDEX(G:G,MATCH(K1560&amp;O1560,D:D&amp;F:F,0)),"")</f>
        <v>29</v>
      </c>
      <c r="Q1560">
        <f>IF(P1560="","",_xlfn.MAXIFS(G:G,B:B,I1560))</f>
        <v>29</v>
      </c>
      <c r="R1560" t="str" cm="1">
        <f t="array" ref="R1560">IF(P1560=Q1560,"",IFERROR(INDEX(E:E,MATCH(I1560&amp;Q1560,B:B&amp;G:G,0)),""))</f>
        <v/>
      </c>
    </row>
    <row r="1561" spans="2:18" x14ac:dyDescent="0.2">
      <c r="B1561" t="s">
        <v>3024</v>
      </c>
      <c r="C1561" t="str">
        <f>VLOOKUP(B1561,customer!A:B,2,FALSE)</f>
        <v>Conrado Greenwood</v>
      </c>
      <c r="D1561" t="s">
        <v>3949</v>
      </c>
      <c r="E1561" t="str">
        <f>VLOOKUP(D1561,campaign!A:B,2,FALSE)</f>
        <v>NewCellphoneUser</v>
      </c>
      <c r="F1561" s="9">
        <v>45000</v>
      </c>
      <c r="G1561">
        <f>VLOOKUP(D1561,campaign!A:D,4,FALSE)</f>
        <v>25</v>
      </c>
      <c r="I1561" t="s">
        <v>3434</v>
      </c>
      <c r="J1561" t="str">
        <f>VLOOKUP(I1561,B:C,2,FALSE)</f>
        <v>Ricoriki Thompson</v>
      </c>
      <c r="K1561" t="s">
        <v>3929</v>
      </c>
      <c r="L1561" t="str" cm="1">
        <f t="array" ref="L1561">INDEX(E:E,MATCH(I1561&amp;M1561,B:B&amp;F:F,0))</f>
        <v>NonUSTravel</v>
      </c>
      <c r="M1561" s="9">
        <f>_xlfn.MAXIFS(F:F,B:B,I1561,D:D,K1561)</f>
        <v>45060</v>
      </c>
      <c r="N1561" cm="1">
        <f t="array" ref="N1561">INDEX(G:G,MATCH(I1561&amp;K1561&amp;M1561,B:B&amp;D:D&amp;F:F,0))</f>
        <v>66</v>
      </c>
      <c r="O1561" s="9">
        <f>IF(M1561=_xlfn.MAXIFS(M:M,I:I,I1561),_xlfn.MAXIFS(M:M,I:I,I1561),"")</f>
        <v>45060</v>
      </c>
      <c r="P1561" cm="1">
        <f t="array" ref="P1561">IFERROR(INDEX(G:G,MATCH(K1561&amp;O1561,D:D&amp;F:F,0)),"")</f>
        <v>66</v>
      </c>
      <c r="Q1561">
        <f>IF(P1561="","",_xlfn.MAXIFS(G:G,B:B,I1561))</f>
        <v>66</v>
      </c>
      <c r="R1561" t="str" cm="1">
        <f t="array" ref="R1561">IF(P1561=Q1561,"",IFERROR(INDEX(E:E,MATCH(I1561&amp;Q1561,B:B&amp;G:G,0)),""))</f>
        <v/>
      </c>
    </row>
    <row r="1562" spans="2:18" x14ac:dyDescent="0.2">
      <c r="B1562" t="s">
        <v>3024</v>
      </c>
      <c r="C1562" t="str">
        <f>VLOOKUP(B1562,customer!A:B,2,FALSE)</f>
        <v>Conrado Greenwood</v>
      </c>
      <c r="D1562" t="s">
        <v>3949</v>
      </c>
      <c r="E1562" t="str">
        <f>VLOOKUP(D1562,campaign!A:B,2,FALSE)</f>
        <v>NewCellphoneUser</v>
      </c>
      <c r="F1562" s="9">
        <v>45055</v>
      </c>
      <c r="G1562">
        <f>VLOOKUP(D1562,campaign!A:D,4,FALSE)</f>
        <v>25</v>
      </c>
      <c r="I1562" t="s">
        <v>3434</v>
      </c>
      <c r="J1562" t="str">
        <f>VLOOKUP(I1562,B:C,2,FALSE)</f>
        <v>Ricoriki Thompson</v>
      </c>
      <c r="K1562" t="s">
        <v>3947</v>
      </c>
      <c r="L1562" t="str" cm="1">
        <f t="array" ref="L1562">INDEX(E:E,MATCH(I1562&amp;M1562,B:B&amp;F:F,0))</f>
        <v>OwnsComputer</v>
      </c>
      <c r="M1562" s="9">
        <f>_xlfn.MAXIFS(F:F,B:B,I1562,D:D,K1562)</f>
        <v>45054</v>
      </c>
      <c r="N1562" cm="1">
        <f t="array" ref="N1562">INDEX(G:G,MATCH(I1562&amp;K1562&amp;M1562,B:B&amp;D:D&amp;F:F,0))</f>
        <v>62</v>
      </c>
      <c r="O1562" s="9" t="str">
        <f>IF(M1562=_xlfn.MAXIFS(M:M,I:I,I1562),_xlfn.MAXIFS(M:M,I:I,I1562),"")</f>
        <v/>
      </c>
      <c r="P1562" t="str" cm="1">
        <f t="array" ref="P1562">IFERROR(INDEX(G:G,MATCH(K1562&amp;O1562,D:D&amp;F:F,0)),"")</f>
        <v/>
      </c>
      <c r="Q1562" t="str">
        <f>IF(P1562="","",_xlfn.MAXIFS(G:G,B:B,I1562))</f>
        <v/>
      </c>
      <c r="R1562" t="str" cm="1">
        <f t="array" ref="R1562">IF(P1562=Q1562,"",IFERROR(INDEX(E:E,MATCH(I1562&amp;Q1562,B:B&amp;G:G,0)),""))</f>
        <v/>
      </c>
    </row>
    <row r="1563" spans="2:18" x14ac:dyDescent="0.2">
      <c r="B1563" t="s">
        <v>3024</v>
      </c>
      <c r="C1563" t="str">
        <f>VLOOKUP(B1563,customer!A:B,2,FALSE)</f>
        <v>Conrado Greenwood</v>
      </c>
      <c r="D1563" t="s">
        <v>3948</v>
      </c>
      <c r="E1563" t="str">
        <f>VLOOKUP(D1563,campaign!A:B,2,FALSE)</f>
        <v>HasCreditCard</v>
      </c>
      <c r="F1563" s="9">
        <v>44750</v>
      </c>
      <c r="G1563">
        <f>VLOOKUP(D1563,campaign!A:D,4,FALSE)</f>
        <v>65</v>
      </c>
      <c r="I1563" t="s">
        <v>3592</v>
      </c>
      <c r="J1563" t="str">
        <f>VLOOKUP(I1563,B:C,2,FALSE)</f>
        <v>Rivalee Souter</v>
      </c>
      <c r="K1563" t="s">
        <v>3949</v>
      </c>
      <c r="L1563" t="str" cm="1">
        <f t="array" ref="L1563">INDEX(E:E,MATCH(I1563&amp;M1563,B:B&amp;F:F,0))</f>
        <v>NewCellphoneUser</v>
      </c>
      <c r="M1563" s="9">
        <f>_xlfn.MAXIFS(F:F,B:B,I1563,D:D,K1563)</f>
        <v>45069</v>
      </c>
      <c r="N1563" cm="1">
        <f t="array" ref="N1563">INDEX(G:G,MATCH(I1563&amp;K1563&amp;M1563,B:B&amp;D:D&amp;F:F,0))</f>
        <v>25</v>
      </c>
      <c r="O1563" s="9">
        <f>IF(M1563=_xlfn.MAXIFS(M:M,I:I,I1563),_xlfn.MAXIFS(M:M,I:I,I1563),"")</f>
        <v>45069</v>
      </c>
      <c r="P1563" cm="1">
        <f t="array" ref="P1563">IFERROR(INDEX(G:G,MATCH(K1563&amp;O1563,D:D&amp;F:F,0)),"")</f>
        <v>25</v>
      </c>
      <c r="Q1563">
        <f>IF(P1563="","",_xlfn.MAXIFS(G:G,B:B,I1563))</f>
        <v>62</v>
      </c>
      <c r="R1563" t="str" cm="1">
        <f t="array" ref="R1563">IF(P1563=Q1563,"",IFERROR(INDEX(E:E,MATCH(I1563&amp;Q1563,B:B&amp;G:G,0)),""))</f>
        <v>HandsetWebCapable</v>
      </c>
    </row>
    <row r="1564" spans="2:18" x14ac:dyDescent="0.2">
      <c r="B1564" t="s">
        <v>3024</v>
      </c>
      <c r="C1564" t="str">
        <f>VLOOKUP(B1564,customer!A:B,2,FALSE)</f>
        <v>Conrado Greenwood</v>
      </c>
      <c r="D1564" t="s">
        <v>3948</v>
      </c>
      <c r="E1564" t="str">
        <f>VLOOKUP(D1564,campaign!A:B,2,FALSE)</f>
        <v>HasCreditCard</v>
      </c>
      <c r="F1564" s="9">
        <v>44821</v>
      </c>
      <c r="G1564">
        <f>VLOOKUP(D1564,campaign!A:D,4,FALSE)</f>
        <v>65</v>
      </c>
      <c r="I1564" t="s">
        <v>3592</v>
      </c>
      <c r="J1564" t="str">
        <f>VLOOKUP(I1564,B:C,2,FALSE)</f>
        <v>Rivalee Souter</v>
      </c>
      <c r="K1564" t="s">
        <v>3922</v>
      </c>
      <c r="L1564" t="str" cm="1">
        <f t="array" ref="L1564">INDEX(E:E,MATCH(I1564&amp;M1564,B:B&amp;F:F,0))</f>
        <v>HandsetWebCapable</v>
      </c>
      <c r="M1564" s="9">
        <f>_xlfn.MAXIFS(F:F,B:B,I1564,D:D,K1564)</f>
        <v>45058</v>
      </c>
      <c r="N1564" cm="1">
        <f t="array" ref="N1564">INDEX(G:G,MATCH(I1564&amp;K1564&amp;M1564,B:B&amp;D:D&amp;F:F,0))</f>
        <v>62</v>
      </c>
      <c r="O1564" s="9" t="str">
        <f>IF(M1564=_xlfn.MAXIFS(M:M,I:I,I1564),_xlfn.MAXIFS(M:M,I:I,I1564),"")</f>
        <v/>
      </c>
      <c r="P1564" t="str" cm="1">
        <f t="array" ref="P1564">IFERROR(INDEX(G:G,MATCH(K1564&amp;O1564,D:D&amp;F:F,0)),"")</f>
        <v/>
      </c>
      <c r="Q1564" t="str">
        <f>IF(P1564="","",_xlfn.MAXIFS(G:G,B:B,I1564))</f>
        <v/>
      </c>
      <c r="R1564" t="str" cm="1">
        <f t="array" ref="R1564">IF(P1564=Q1564,"",IFERROR(INDEX(E:E,MATCH(I1564&amp;Q1564,B:B&amp;G:G,0)),""))</f>
        <v/>
      </c>
    </row>
    <row r="1565" spans="2:18" x14ac:dyDescent="0.2">
      <c r="B1565" t="s">
        <v>3024</v>
      </c>
      <c r="C1565" t="str">
        <f>VLOOKUP(B1565,customer!A:B,2,FALSE)</f>
        <v>Conrado Greenwood</v>
      </c>
      <c r="D1565" t="s">
        <v>3948</v>
      </c>
      <c r="E1565" t="str">
        <f>VLOOKUP(D1565,campaign!A:B,2,FALSE)</f>
        <v>HasCreditCard</v>
      </c>
      <c r="F1565" s="9">
        <v>44846</v>
      </c>
      <c r="G1565">
        <f>VLOOKUP(D1565,campaign!A:D,4,FALSE)</f>
        <v>65</v>
      </c>
      <c r="I1565" t="s">
        <v>3850</v>
      </c>
      <c r="J1565" t="str">
        <f>VLOOKUP(I1565,B:C,2,FALSE)</f>
        <v>Roanna Neighbour</v>
      </c>
      <c r="K1565" t="s">
        <v>3947</v>
      </c>
      <c r="L1565" t="str" cm="1">
        <f t="array" ref="L1565">INDEX(E:E,MATCH(I1565&amp;M1565,B:B&amp;F:F,0))</f>
        <v>OwnsComputer</v>
      </c>
      <c r="M1565" s="9">
        <f>_xlfn.MAXIFS(F:F,B:B,I1565,D:D,K1565)</f>
        <v>45060</v>
      </c>
      <c r="N1565" cm="1">
        <f t="array" ref="N1565">INDEX(G:G,MATCH(I1565&amp;K1565&amp;M1565,B:B&amp;D:D&amp;F:F,0))</f>
        <v>62</v>
      </c>
      <c r="O1565" s="9">
        <f>IF(M1565=_xlfn.MAXIFS(M:M,I:I,I1565),_xlfn.MAXIFS(M:M,I:I,I1565),"")</f>
        <v>45060</v>
      </c>
      <c r="P1565" cm="1">
        <f t="array" ref="P1565">IFERROR(INDEX(G:G,MATCH(K1565&amp;O1565,D:D&amp;F:F,0)),"")</f>
        <v>62</v>
      </c>
      <c r="Q1565">
        <f>IF(P1565="","",_xlfn.MAXIFS(G:G,B:B,I1565))</f>
        <v>62</v>
      </c>
      <c r="R1565" t="str" cm="1">
        <f t="array" ref="R1565">IF(P1565=Q1565,"",IFERROR(INDEX(E:E,MATCH(I1565&amp;Q1565,B:B&amp;G:G,0)),""))</f>
        <v/>
      </c>
    </row>
    <row r="1566" spans="2:18" x14ac:dyDescent="0.2">
      <c r="B1566" t="s">
        <v>3024</v>
      </c>
      <c r="C1566" t="str">
        <f>VLOOKUP(B1566,customer!A:B,2,FALSE)</f>
        <v>Conrado Greenwood</v>
      </c>
      <c r="D1566" t="s">
        <v>3948</v>
      </c>
      <c r="E1566" t="str">
        <f>VLOOKUP(D1566,campaign!A:B,2,FALSE)</f>
        <v>HasCreditCard</v>
      </c>
      <c r="F1566" s="9">
        <v>44881</v>
      </c>
      <c r="G1566">
        <f>VLOOKUP(D1566,campaign!A:D,4,FALSE)</f>
        <v>65</v>
      </c>
      <c r="I1566" t="s">
        <v>3850</v>
      </c>
      <c r="J1566" t="str">
        <f>VLOOKUP(I1566,B:C,2,FALSE)</f>
        <v>Roanna Neighbour</v>
      </c>
      <c r="K1566" t="s">
        <v>3924</v>
      </c>
      <c r="L1566" t="str" cm="1">
        <f t="array" ref="L1566">INDEX(E:E,MATCH(I1566&amp;M1566,B:B&amp;F:F,0))</f>
        <v>RVOwner</v>
      </c>
      <c r="M1566" s="9">
        <f>_xlfn.MAXIFS(F:F,B:B,I1566,D:D,K1566)</f>
        <v>45055</v>
      </c>
      <c r="N1566" cm="1">
        <f t="array" ref="N1566">INDEX(G:G,MATCH(I1566&amp;K1566&amp;M1566,B:B&amp;D:D&amp;F:F,0))</f>
        <v>22</v>
      </c>
      <c r="O1566" s="9" t="str">
        <f>IF(M1566=_xlfn.MAXIFS(M:M,I:I,I1566),_xlfn.MAXIFS(M:M,I:I,I1566),"")</f>
        <v/>
      </c>
      <c r="P1566" t="str" cm="1">
        <f t="array" ref="P1566">IFERROR(INDEX(G:G,MATCH(K1566&amp;O1566,D:D&amp;F:F,0)),"")</f>
        <v/>
      </c>
      <c r="Q1566" t="str">
        <f>IF(P1566="","",_xlfn.MAXIFS(G:G,B:B,I1566))</f>
        <v/>
      </c>
      <c r="R1566" t="str" cm="1">
        <f t="array" ref="R1566">IF(P1566=Q1566,"",IFERROR(INDEX(E:E,MATCH(I1566&amp;Q1566,B:B&amp;G:G,0)),""))</f>
        <v/>
      </c>
    </row>
    <row r="1567" spans="2:18" x14ac:dyDescent="0.2">
      <c r="B1567" t="s">
        <v>3024</v>
      </c>
      <c r="C1567" t="str">
        <f>VLOOKUP(B1567,customer!A:B,2,FALSE)</f>
        <v>Conrado Greenwood</v>
      </c>
      <c r="D1567" t="s">
        <v>3948</v>
      </c>
      <c r="E1567" t="str">
        <f>VLOOKUP(D1567,campaign!A:B,2,FALSE)</f>
        <v>HasCreditCard</v>
      </c>
      <c r="F1567" s="9">
        <v>44907</v>
      </c>
      <c r="G1567">
        <f>VLOOKUP(D1567,campaign!A:D,4,FALSE)</f>
        <v>65</v>
      </c>
      <c r="I1567" t="s">
        <v>3809</v>
      </c>
      <c r="J1567" t="str">
        <f>VLOOKUP(I1567,B:C,2,FALSE)</f>
        <v>Robb Huonic</v>
      </c>
      <c r="K1567" t="s">
        <v>3927</v>
      </c>
      <c r="L1567" t="str" cm="1">
        <f t="array" ref="L1567">INDEX(E:E,MATCH(I1567&amp;M1567,B:B&amp;F:F,0))</f>
        <v>RespondsToMailOffers</v>
      </c>
      <c r="M1567" s="9">
        <f>_xlfn.MAXIFS(F:F,B:B,I1567,D:D,K1567)</f>
        <v>45069</v>
      </c>
      <c r="N1567" cm="1">
        <f t="array" ref="N1567">INDEX(G:G,MATCH(I1567&amp;K1567&amp;M1567,B:B&amp;D:D&amp;F:F,0))</f>
        <v>27</v>
      </c>
      <c r="O1567" s="9" t="str">
        <f>IF(M1567=_xlfn.MAXIFS(M:M,I:I,I1567),_xlfn.MAXIFS(M:M,I:I,I1567),"")</f>
        <v/>
      </c>
      <c r="P1567" t="str" cm="1">
        <f t="array" ref="P1567">IFERROR(INDEX(G:G,MATCH(K1567&amp;O1567,D:D&amp;F:F,0)),"")</f>
        <v/>
      </c>
      <c r="Q1567" t="str">
        <f>IF(P1567="","",_xlfn.MAXIFS(G:G,B:B,I1567))</f>
        <v/>
      </c>
      <c r="R1567" t="str" cm="1">
        <f t="array" ref="R1567">IF(P1567=Q1567,"",IFERROR(INDEX(E:E,MATCH(I1567&amp;Q1567,B:B&amp;G:G,0)),""))</f>
        <v/>
      </c>
    </row>
    <row r="1568" spans="2:18" x14ac:dyDescent="0.2">
      <c r="B1568" t="s">
        <v>3024</v>
      </c>
      <c r="C1568" t="str">
        <f>VLOOKUP(B1568,customer!A:B,2,FALSE)</f>
        <v>Conrado Greenwood</v>
      </c>
      <c r="D1568" t="s">
        <v>3948</v>
      </c>
      <c r="E1568" t="str">
        <f>VLOOKUP(D1568,campaign!A:B,2,FALSE)</f>
        <v>HasCreditCard</v>
      </c>
      <c r="F1568" s="9">
        <v>44975</v>
      </c>
      <c r="G1568">
        <f>VLOOKUP(D1568,campaign!A:D,4,FALSE)</f>
        <v>65</v>
      </c>
      <c r="I1568" t="s">
        <v>3809</v>
      </c>
      <c r="J1568" t="str">
        <f>VLOOKUP(I1568,B:C,2,FALSE)</f>
        <v>Robb Huonic</v>
      </c>
      <c r="K1568" t="s">
        <v>3923</v>
      </c>
      <c r="L1568" t="str" cm="1">
        <f t="array" ref="L1568">INDEX(E:E,MATCH(I1568&amp;M1568,B:B&amp;F:F,0))</f>
        <v>TruckOwner</v>
      </c>
      <c r="M1568" s="9">
        <f>_xlfn.MAXIFS(F:F,B:B,I1568,D:D,K1568)</f>
        <v>45078</v>
      </c>
      <c r="N1568" cm="1">
        <f t="array" ref="N1568">INDEX(G:G,MATCH(I1568&amp;K1568&amp;M1568,B:B&amp;D:D&amp;F:F,0))</f>
        <v>26</v>
      </c>
      <c r="O1568" s="9">
        <f>IF(M1568=_xlfn.MAXIFS(M:M,I:I,I1568),_xlfn.MAXIFS(M:M,I:I,I1568),"")</f>
        <v>45078</v>
      </c>
      <c r="P1568" cm="1">
        <f t="array" ref="P1568">IFERROR(INDEX(G:G,MATCH(K1568&amp;O1568,D:D&amp;F:F,0)),"")</f>
        <v>26</v>
      </c>
      <c r="Q1568">
        <f>IF(P1568="","",_xlfn.MAXIFS(G:G,B:B,I1568))</f>
        <v>27</v>
      </c>
      <c r="R1568" t="str" cm="1">
        <f t="array" ref="R1568">IF(P1568=Q1568,"",IFERROR(INDEX(E:E,MATCH(I1568&amp;Q1568,B:B&amp;G:G,0)),""))</f>
        <v>RespondsToMailOffers</v>
      </c>
    </row>
    <row r="1569" spans="2:18" x14ac:dyDescent="0.2">
      <c r="B1569" t="s">
        <v>3024</v>
      </c>
      <c r="C1569" t="str">
        <f>VLOOKUP(B1569,customer!A:B,2,FALSE)</f>
        <v>Conrado Greenwood</v>
      </c>
      <c r="D1569" t="s">
        <v>3948</v>
      </c>
      <c r="E1569" t="str">
        <f>VLOOKUP(D1569,campaign!A:B,2,FALSE)</f>
        <v>HasCreditCard</v>
      </c>
      <c r="F1569" s="9">
        <v>45038</v>
      </c>
      <c r="G1569">
        <f>VLOOKUP(D1569,campaign!A:D,4,FALSE)</f>
        <v>65</v>
      </c>
      <c r="I1569" t="s">
        <v>2995</v>
      </c>
      <c r="J1569" t="str">
        <f>VLOOKUP(I1569,B:C,2,FALSE)</f>
        <v>Robbi Maudling</v>
      </c>
      <c r="K1569" t="s">
        <v>3924</v>
      </c>
      <c r="L1569" t="str" cm="1">
        <f t="array" ref="L1569">INDEX(E:E,MATCH(I1569&amp;M1569,B:B&amp;F:F,0))</f>
        <v>RVOwner</v>
      </c>
      <c r="M1569" s="9">
        <f>_xlfn.MAXIFS(F:F,B:B,I1569,D:D,K1569)</f>
        <v>45078</v>
      </c>
      <c r="N1569" cm="1">
        <f t="array" ref="N1569">INDEX(G:G,MATCH(I1569&amp;K1569&amp;M1569,B:B&amp;D:D&amp;F:F,0))</f>
        <v>22</v>
      </c>
      <c r="O1569" s="9">
        <f>IF(M1569=_xlfn.MAXIFS(M:M,I:I,I1569),_xlfn.MAXIFS(M:M,I:I,I1569),"")</f>
        <v>45078</v>
      </c>
      <c r="P1569" cm="1">
        <f t="array" ref="P1569">IFERROR(INDEX(G:G,MATCH(K1569&amp;O1569,D:D&amp;F:F,0)),"")</f>
        <v>22</v>
      </c>
      <c r="Q1569">
        <f>IF(P1569="","",_xlfn.MAXIFS(G:G,B:B,I1569))</f>
        <v>29</v>
      </c>
      <c r="R1569" t="str" cm="1">
        <f t="array" ref="R1569">IF(P1569=Q1569,"",IFERROR(INDEX(E:E,MATCH(I1569&amp;Q1569,B:B&amp;G:G,0)),""))</f>
        <v>MaritalStatus</v>
      </c>
    </row>
    <row r="1570" spans="2:18" x14ac:dyDescent="0.2">
      <c r="B1570" t="s">
        <v>3024</v>
      </c>
      <c r="C1570" t="str">
        <f>VLOOKUP(B1570,customer!A:B,2,FALSE)</f>
        <v>Conrado Greenwood</v>
      </c>
      <c r="D1570" t="s">
        <v>3948</v>
      </c>
      <c r="E1570" t="str">
        <f>VLOOKUP(D1570,campaign!A:B,2,FALSE)</f>
        <v>HasCreditCard</v>
      </c>
      <c r="F1570" s="9">
        <v>45060</v>
      </c>
      <c r="G1570">
        <f>VLOOKUP(D1570,campaign!A:D,4,FALSE)</f>
        <v>65</v>
      </c>
      <c r="I1570" t="s">
        <v>2995</v>
      </c>
      <c r="J1570" t="str">
        <f>VLOOKUP(I1570,B:C,2,FALSE)</f>
        <v>Robbi Maudling</v>
      </c>
      <c r="K1570" t="s">
        <v>3953</v>
      </c>
      <c r="L1570" t="str" cm="1">
        <f t="array" ref="L1570">INDEX(E:E,MATCH(I1570&amp;M1570,B:B&amp;F:F,0))</f>
        <v>MaritalStatus</v>
      </c>
      <c r="M1570" s="9">
        <f>_xlfn.MAXIFS(F:F,B:B,I1570,D:D,K1570)</f>
        <v>45054</v>
      </c>
      <c r="N1570" cm="1">
        <f t="array" ref="N1570">INDEX(G:G,MATCH(I1570&amp;K1570&amp;M1570,B:B&amp;D:D&amp;F:F,0))</f>
        <v>29</v>
      </c>
      <c r="O1570" s="9" t="str">
        <f>IF(M1570=_xlfn.MAXIFS(M:M,I:I,I1570),_xlfn.MAXIFS(M:M,I:I,I1570),"")</f>
        <v/>
      </c>
      <c r="P1570" t="str" cm="1">
        <f t="array" ref="P1570">IFERROR(INDEX(G:G,MATCH(K1570&amp;O1570,D:D&amp;F:F,0)),"")</f>
        <v/>
      </c>
      <c r="Q1570" t="str">
        <f>IF(P1570="","",_xlfn.MAXIFS(G:G,B:B,I1570))</f>
        <v/>
      </c>
      <c r="R1570" t="str" cm="1">
        <f t="array" ref="R1570">IF(P1570=Q1570,"",IFERROR(INDEX(E:E,MATCH(I1570&amp;Q1570,B:B&amp;G:G,0)),""))</f>
        <v/>
      </c>
    </row>
    <row r="1571" spans="2:18" x14ac:dyDescent="0.2">
      <c r="B1571" t="s">
        <v>3025</v>
      </c>
      <c r="C1571" t="str">
        <f>VLOOKUP(B1571,customer!A:B,2,FALSE)</f>
        <v>Marj Grimme</v>
      </c>
      <c r="D1571" t="s">
        <v>3929</v>
      </c>
      <c r="E1571" t="str">
        <f>VLOOKUP(D1571,campaign!A:B,2,FALSE)</f>
        <v>NonUSTravel</v>
      </c>
      <c r="F1571" s="9">
        <v>44779</v>
      </c>
      <c r="G1571">
        <f>VLOOKUP(D1571,campaign!A:D,4,FALSE)</f>
        <v>66</v>
      </c>
      <c r="I1571" t="s">
        <v>2995</v>
      </c>
      <c r="J1571" t="str">
        <f>VLOOKUP(I1571,B:C,2,FALSE)</f>
        <v>Robbi Maudling</v>
      </c>
      <c r="K1571" t="s">
        <v>3920</v>
      </c>
      <c r="L1571" t="str" cm="1">
        <f t="array" ref="L1571">INDEX(E:E,MATCH(I1571&amp;M1571,B:B&amp;F:F,0))</f>
        <v>ChildrenInHH</v>
      </c>
      <c r="M1571" s="9">
        <f>_xlfn.MAXIFS(F:F,B:B,I1571,D:D,K1571)</f>
        <v>45061</v>
      </c>
      <c r="N1571" cm="1">
        <f t="array" ref="N1571">INDEX(G:G,MATCH(I1571&amp;K1571&amp;M1571,B:B&amp;D:D&amp;F:F,0))</f>
        <v>10</v>
      </c>
      <c r="O1571" s="9" t="str">
        <f>IF(M1571=_xlfn.MAXIFS(M:M,I:I,I1571),_xlfn.MAXIFS(M:M,I:I,I1571),"")</f>
        <v/>
      </c>
      <c r="P1571" t="str" cm="1">
        <f t="array" ref="P1571">IFERROR(INDEX(G:G,MATCH(K1571&amp;O1571,D:D&amp;F:F,0)),"")</f>
        <v/>
      </c>
      <c r="Q1571" t="str">
        <f>IF(P1571="","",_xlfn.MAXIFS(G:G,B:B,I1571))</f>
        <v/>
      </c>
      <c r="R1571" t="str" cm="1">
        <f t="array" ref="R1571">IF(P1571=Q1571,"",IFERROR(INDEX(E:E,MATCH(I1571&amp;Q1571,B:B&amp;G:G,0)),""))</f>
        <v/>
      </c>
    </row>
    <row r="1572" spans="2:18" x14ac:dyDescent="0.2">
      <c r="B1572" t="s">
        <v>3025</v>
      </c>
      <c r="C1572" t="str">
        <f>VLOOKUP(B1572,customer!A:B,2,FALSE)</f>
        <v>Marj Grimme</v>
      </c>
      <c r="D1572" t="s">
        <v>3929</v>
      </c>
      <c r="E1572" t="str">
        <f>VLOOKUP(D1572,campaign!A:B,2,FALSE)</f>
        <v>NonUSTravel</v>
      </c>
      <c r="F1572" s="9">
        <v>44852</v>
      </c>
      <c r="G1572">
        <f>VLOOKUP(D1572,campaign!A:D,4,FALSE)</f>
        <v>66</v>
      </c>
      <c r="I1572" t="s">
        <v>3547</v>
      </c>
      <c r="J1572" t="str">
        <f>VLOOKUP(I1572,B:C,2,FALSE)</f>
        <v>Robers Martinon</v>
      </c>
      <c r="K1572" t="s">
        <v>3921</v>
      </c>
      <c r="L1572" t="str" cm="1">
        <f t="array" ref="L1572">INDEX(E:E,MATCH(I1572&amp;M1572,B:B&amp;F:F,0))</f>
        <v>HandsetRefurbished</v>
      </c>
      <c r="M1572" s="9">
        <f>_xlfn.MAXIFS(F:F,B:B,I1572,D:D,K1572)</f>
        <v>45072</v>
      </c>
      <c r="N1572" cm="1">
        <f t="array" ref="N1572">INDEX(G:G,MATCH(I1572&amp;K1572&amp;M1572,B:B&amp;D:D&amp;F:F,0))</f>
        <v>26</v>
      </c>
      <c r="O1572" s="9" t="str">
        <f>IF(M1572=_xlfn.MAXIFS(M:M,I:I,I1572),_xlfn.MAXIFS(M:M,I:I,I1572),"")</f>
        <v/>
      </c>
      <c r="P1572" t="str" cm="1">
        <f t="array" ref="P1572">IFERROR(INDEX(G:G,MATCH(K1572&amp;O1572,D:D&amp;F:F,0)),"")</f>
        <v/>
      </c>
      <c r="Q1572" t="str">
        <f>IF(P1572="","",_xlfn.MAXIFS(G:G,B:B,I1572))</f>
        <v/>
      </c>
      <c r="R1572" t="str" cm="1">
        <f t="array" ref="R1572">IF(P1572=Q1572,"",IFERROR(INDEX(E:E,MATCH(I1572&amp;Q1572,B:B&amp;G:G,0)),""))</f>
        <v/>
      </c>
    </row>
    <row r="1573" spans="2:18" x14ac:dyDescent="0.2">
      <c r="B1573" t="s">
        <v>3025</v>
      </c>
      <c r="C1573" t="str">
        <f>VLOOKUP(B1573,customer!A:B,2,FALSE)</f>
        <v>Marj Grimme</v>
      </c>
      <c r="D1573" t="s">
        <v>3929</v>
      </c>
      <c r="E1573" t="str">
        <f>VLOOKUP(D1573,campaign!A:B,2,FALSE)</f>
        <v>NonUSTravel</v>
      </c>
      <c r="F1573" s="9">
        <v>44910</v>
      </c>
      <c r="G1573">
        <f>VLOOKUP(D1573,campaign!A:D,4,FALSE)</f>
        <v>66</v>
      </c>
      <c r="I1573" t="s">
        <v>3547</v>
      </c>
      <c r="J1573" t="str">
        <f>VLOOKUP(I1573,B:C,2,FALSE)</f>
        <v>Robers Martinon</v>
      </c>
      <c r="K1573" t="s">
        <v>3948</v>
      </c>
      <c r="L1573" t="str" cm="1">
        <f t="array" ref="L1573">INDEX(E:E,MATCH(I1573&amp;M1573,B:B&amp;F:F,0))</f>
        <v>HasCreditCard</v>
      </c>
      <c r="M1573" s="9">
        <f>_xlfn.MAXIFS(F:F,B:B,I1573,D:D,K1573)</f>
        <v>45078</v>
      </c>
      <c r="N1573" cm="1">
        <f t="array" ref="N1573">INDEX(G:G,MATCH(I1573&amp;K1573&amp;M1573,B:B&amp;D:D&amp;F:F,0))</f>
        <v>65</v>
      </c>
      <c r="O1573" s="9">
        <f>IF(M1573=_xlfn.MAXIFS(M:M,I:I,I1573),_xlfn.MAXIFS(M:M,I:I,I1573),"")</f>
        <v>45078</v>
      </c>
      <c r="P1573" cm="1">
        <f t="array" ref="P1573">IFERROR(INDEX(G:G,MATCH(K1573&amp;O1573,D:D&amp;F:F,0)),"")</f>
        <v>65</v>
      </c>
      <c r="Q1573">
        <f>IF(P1573="","",_xlfn.MAXIFS(G:G,B:B,I1573))</f>
        <v>65</v>
      </c>
      <c r="R1573" t="str" cm="1">
        <f t="array" ref="R1573">IF(P1573=Q1573,"",IFERROR(INDEX(E:E,MATCH(I1573&amp;Q1573,B:B&amp;G:G,0)),""))</f>
        <v/>
      </c>
    </row>
    <row r="1574" spans="2:18" x14ac:dyDescent="0.2">
      <c r="B1574" t="s">
        <v>3025</v>
      </c>
      <c r="C1574" t="str">
        <f>VLOOKUP(B1574,customer!A:B,2,FALSE)</f>
        <v>Marj Grimme</v>
      </c>
      <c r="D1574" t="s">
        <v>3929</v>
      </c>
      <c r="E1574" t="str">
        <f>VLOOKUP(D1574,campaign!A:B,2,FALSE)</f>
        <v>NonUSTravel</v>
      </c>
      <c r="F1574" s="9">
        <v>44937</v>
      </c>
      <c r="G1574">
        <f>VLOOKUP(D1574,campaign!A:D,4,FALSE)</f>
        <v>66</v>
      </c>
      <c r="I1574" t="s">
        <v>3425</v>
      </c>
      <c r="J1574" t="str">
        <f>VLOOKUP(I1574,B:C,2,FALSE)</f>
        <v>Robyn Finlator</v>
      </c>
      <c r="K1574" t="s">
        <v>3949</v>
      </c>
      <c r="L1574" t="str" cm="1">
        <f t="array" ref="L1574">INDEX(E:E,MATCH(I1574&amp;M1574,B:B&amp;F:F,0))</f>
        <v>NewCellphoneUser</v>
      </c>
      <c r="M1574" s="9">
        <f>_xlfn.MAXIFS(F:F,B:B,I1574,D:D,K1574)</f>
        <v>45066</v>
      </c>
      <c r="N1574" cm="1">
        <f t="array" ref="N1574">INDEX(G:G,MATCH(I1574&amp;K1574&amp;M1574,B:B&amp;D:D&amp;F:F,0))</f>
        <v>25</v>
      </c>
      <c r="O1574" s="9">
        <f>IF(M1574=_xlfn.MAXIFS(M:M,I:I,I1574),_xlfn.MAXIFS(M:M,I:I,I1574),"")</f>
        <v>45066</v>
      </c>
      <c r="P1574" cm="1">
        <f t="array" ref="P1574">IFERROR(INDEX(G:G,MATCH(K1574&amp;O1574,D:D&amp;F:F,0)),"")</f>
        <v>25</v>
      </c>
      <c r="Q1574">
        <f>IF(P1574="","",_xlfn.MAXIFS(G:G,B:B,I1574))</f>
        <v>25</v>
      </c>
      <c r="R1574" t="str" cm="1">
        <f t="array" ref="R1574">IF(P1574=Q1574,"",IFERROR(INDEX(E:E,MATCH(I1574&amp;Q1574,B:B&amp;G:G,0)),""))</f>
        <v/>
      </c>
    </row>
    <row r="1575" spans="2:18" x14ac:dyDescent="0.2">
      <c r="B1575" t="s">
        <v>3025</v>
      </c>
      <c r="C1575" t="str">
        <f>VLOOKUP(B1575,customer!A:B,2,FALSE)</f>
        <v>Marj Grimme</v>
      </c>
      <c r="D1575" t="s">
        <v>3929</v>
      </c>
      <c r="E1575" t="str">
        <f>VLOOKUP(D1575,campaign!A:B,2,FALSE)</f>
        <v>NonUSTravel</v>
      </c>
      <c r="F1575" s="9">
        <v>44977</v>
      </c>
      <c r="G1575">
        <f>VLOOKUP(D1575,campaign!A:D,4,FALSE)</f>
        <v>66</v>
      </c>
      <c r="I1575" t="s">
        <v>3425</v>
      </c>
      <c r="J1575" t="str">
        <f>VLOOKUP(I1575,B:C,2,FALSE)</f>
        <v>Robyn Finlator</v>
      </c>
      <c r="K1575" t="s">
        <v>3920</v>
      </c>
      <c r="L1575" t="str" cm="1">
        <f t="array" ref="L1575">INDEX(E:E,MATCH(I1575&amp;M1575,B:B&amp;F:F,0))</f>
        <v>ChildrenInHH</v>
      </c>
      <c r="M1575" s="9">
        <f>_xlfn.MAXIFS(F:F,B:B,I1575,D:D,K1575)</f>
        <v>45020</v>
      </c>
      <c r="N1575" cm="1">
        <f t="array" ref="N1575">INDEX(G:G,MATCH(I1575&amp;K1575&amp;M1575,B:B&amp;D:D&amp;F:F,0))</f>
        <v>10</v>
      </c>
      <c r="O1575" s="9" t="str">
        <f>IF(M1575=_xlfn.MAXIFS(M:M,I:I,I1575),_xlfn.MAXIFS(M:M,I:I,I1575),"")</f>
        <v/>
      </c>
      <c r="P1575" t="str" cm="1">
        <f t="array" ref="P1575">IFERROR(INDEX(G:G,MATCH(K1575&amp;O1575,D:D&amp;F:F,0)),"")</f>
        <v/>
      </c>
      <c r="Q1575" t="str">
        <f>IF(P1575="","",_xlfn.MAXIFS(G:G,B:B,I1575))</f>
        <v/>
      </c>
      <c r="R1575" t="str" cm="1">
        <f t="array" ref="R1575">IF(P1575=Q1575,"",IFERROR(INDEX(E:E,MATCH(I1575&amp;Q1575,B:B&amp;G:G,0)),""))</f>
        <v/>
      </c>
    </row>
    <row r="1576" spans="2:18" x14ac:dyDescent="0.2">
      <c r="B1576" t="s">
        <v>3025</v>
      </c>
      <c r="C1576" t="str">
        <f>VLOOKUP(B1576,customer!A:B,2,FALSE)</f>
        <v>Marj Grimme</v>
      </c>
      <c r="D1576" t="s">
        <v>3929</v>
      </c>
      <c r="E1576" t="str">
        <f>VLOOKUP(D1576,campaign!A:B,2,FALSE)</f>
        <v>NonUSTravel</v>
      </c>
      <c r="F1576" s="9">
        <v>44998</v>
      </c>
      <c r="G1576">
        <f>VLOOKUP(D1576,campaign!A:D,4,FALSE)</f>
        <v>66</v>
      </c>
      <c r="I1576" t="s">
        <v>3443</v>
      </c>
      <c r="J1576" t="str">
        <f>VLOOKUP(I1576,B:C,2,FALSE)</f>
        <v>Rochella Ponting</v>
      </c>
      <c r="K1576" t="s">
        <v>3947</v>
      </c>
      <c r="L1576" t="str" cm="1">
        <f t="array" ref="L1576">INDEX(E:E,MATCH(I1576&amp;M1576,B:B&amp;F:F,0))</f>
        <v>OwnsComputer</v>
      </c>
      <c r="M1576" s="9">
        <f>_xlfn.MAXIFS(F:F,B:B,I1576,D:D,K1576)</f>
        <v>45050</v>
      </c>
      <c r="N1576" cm="1">
        <f t="array" ref="N1576">INDEX(G:G,MATCH(I1576&amp;K1576&amp;M1576,B:B&amp;D:D&amp;F:F,0))</f>
        <v>62</v>
      </c>
      <c r="O1576" s="9" t="str">
        <f>IF(M1576=_xlfn.MAXIFS(M:M,I:I,I1576),_xlfn.MAXIFS(M:M,I:I,I1576),"")</f>
        <v/>
      </c>
      <c r="P1576" t="str" cm="1">
        <f t="array" ref="P1576">IFERROR(INDEX(G:G,MATCH(K1576&amp;O1576,D:D&amp;F:F,0)),"")</f>
        <v/>
      </c>
      <c r="Q1576" t="str">
        <f>IF(P1576="","",_xlfn.MAXIFS(G:G,B:B,I1576))</f>
        <v/>
      </c>
      <c r="R1576" t="str" cm="1">
        <f t="array" ref="R1576">IF(P1576=Q1576,"",IFERROR(INDEX(E:E,MATCH(I1576&amp;Q1576,B:B&amp;G:G,0)),""))</f>
        <v/>
      </c>
    </row>
    <row r="1577" spans="2:18" x14ac:dyDescent="0.2">
      <c r="B1577" t="s">
        <v>3025</v>
      </c>
      <c r="C1577" t="str">
        <f>VLOOKUP(B1577,customer!A:B,2,FALSE)</f>
        <v>Marj Grimme</v>
      </c>
      <c r="D1577" t="s">
        <v>3929</v>
      </c>
      <c r="E1577" t="str">
        <f>VLOOKUP(D1577,campaign!A:B,2,FALSE)</f>
        <v>NonUSTravel</v>
      </c>
      <c r="F1577" s="9">
        <v>45030</v>
      </c>
      <c r="G1577">
        <f>VLOOKUP(D1577,campaign!A:D,4,FALSE)</f>
        <v>66</v>
      </c>
      <c r="I1577" t="s">
        <v>3443</v>
      </c>
      <c r="J1577" t="str">
        <f>VLOOKUP(I1577,B:C,2,FALSE)</f>
        <v>Rochella Ponting</v>
      </c>
      <c r="K1577" t="s">
        <v>3950</v>
      </c>
      <c r="L1577" t="str" cm="1">
        <f t="array" ref="L1577">INDEX(E:E,MATCH(I1577&amp;M1577,B:B&amp;F:F,0))</f>
        <v>NotNewCellphoneUser</v>
      </c>
      <c r="M1577" s="9">
        <f>_xlfn.MAXIFS(F:F,B:B,I1577,D:D,K1577)</f>
        <v>45080</v>
      </c>
      <c r="N1577" cm="1">
        <f t="array" ref="N1577">INDEX(G:G,MATCH(I1577&amp;K1577&amp;M1577,B:B&amp;D:D&amp;F:F,0))</f>
        <v>28</v>
      </c>
      <c r="O1577" s="9">
        <f>IF(M1577=_xlfn.MAXIFS(M:M,I:I,I1577),_xlfn.MAXIFS(M:M,I:I,I1577),"")</f>
        <v>45080</v>
      </c>
      <c r="P1577" cm="1">
        <f t="array" ref="P1577">IFERROR(INDEX(G:G,MATCH(K1577&amp;O1577,D:D&amp;F:F,0)),"")</f>
        <v>28</v>
      </c>
      <c r="Q1577">
        <f>IF(P1577="","",_xlfn.MAXIFS(G:G,B:B,I1577))</f>
        <v>62</v>
      </c>
      <c r="R1577" t="str" cm="1">
        <f t="array" ref="R1577">IF(P1577=Q1577,"",IFERROR(INDEX(E:E,MATCH(I1577&amp;Q1577,B:B&amp;G:G,0)),""))</f>
        <v>OwnsComputer</v>
      </c>
    </row>
    <row r="1578" spans="2:18" x14ac:dyDescent="0.2">
      <c r="B1578" t="s">
        <v>3025</v>
      </c>
      <c r="C1578" t="str">
        <f>VLOOKUP(B1578,customer!A:B,2,FALSE)</f>
        <v>Marj Grimme</v>
      </c>
      <c r="D1578" t="s">
        <v>3929</v>
      </c>
      <c r="E1578" t="str">
        <f>VLOOKUP(D1578,campaign!A:B,2,FALSE)</f>
        <v>NonUSTravel</v>
      </c>
      <c r="F1578" s="9">
        <v>45066</v>
      </c>
      <c r="G1578">
        <f>VLOOKUP(D1578,campaign!A:D,4,FALSE)</f>
        <v>66</v>
      </c>
      <c r="I1578" t="s">
        <v>3247</v>
      </c>
      <c r="J1578" t="str">
        <f>VLOOKUP(I1578,B:C,2,FALSE)</f>
        <v>Rochella Sammonds</v>
      </c>
      <c r="K1578" t="s">
        <v>3950</v>
      </c>
      <c r="L1578" t="str" cm="1">
        <f t="array" ref="L1578">INDEX(E:E,MATCH(I1578&amp;M1578,B:B&amp;F:F,0))</f>
        <v>NotNewCellphoneUser</v>
      </c>
      <c r="M1578" s="9">
        <f>_xlfn.MAXIFS(F:F,B:B,I1578,D:D,K1578)</f>
        <v>45079</v>
      </c>
      <c r="N1578" cm="1">
        <f t="array" ref="N1578">INDEX(G:G,MATCH(I1578&amp;K1578&amp;M1578,B:B&amp;D:D&amp;F:F,0))</f>
        <v>28</v>
      </c>
      <c r="O1578" s="9">
        <f>IF(M1578=_xlfn.MAXIFS(M:M,I:I,I1578),_xlfn.MAXIFS(M:M,I:I,I1578),"")</f>
        <v>45079</v>
      </c>
      <c r="P1578" cm="1">
        <f t="array" ref="P1578">IFERROR(INDEX(G:G,MATCH(K1578&amp;O1578,D:D&amp;F:F,0)),"")</f>
        <v>28</v>
      </c>
      <c r="Q1578">
        <f>IF(P1578="","",_xlfn.MAXIFS(G:G,B:B,I1578))</f>
        <v>28</v>
      </c>
      <c r="R1578" t="str" cm="1">
        <f t="array" ref="R1578">IF(P1578=Q1578,"",IFERROR(INDEX(E:E,MATCH(I1578&amp;Q1578,B:B&amp;G:G,0)),""))</f>
        <v/>
      </c>
    </row>
    <row r="1579" spans="2:18" x14ac:dyDescent="0.2">
      <c r="B1579" t="s">
        <v>3025</v>
      </c>
      <c r="C1579" t="str">
        <f>VLOOKUP(B1579,customer!A:B,2,FALSE)</f>
        <v>Marj Grimme</v>
      </c>
      <c r="D1579" t="s">
        <v>3925</v>
      </c>
      <c r="E1579" t="str">
        <f>VLOOKUP(D1579,campaign!A:B,2,FALSE)</f>
        <v>Homeownership</v>
      </c>
      <c r="F1579" s="9">
        <v>44839</v>
      </c>
      <c r="G1579">
        <f>VLOOKUP(D1579,campaign!A:D,4,FALSE)</f>
        <v>13</v>
      </c>
      <c r="I1579" t="s">
        <v>3161</v>
      </c>
      <c r="J1579" t="str">
        <f>VLOOKUP(I1579,B:C,2,FALSE)</f>
        <v>Rodd Strippling</v>
      </c>
      <c r="K1579" t="s">
        <v>3926</v>
      </c>
      <c r="L1579" t="str" cm="1">
        <f t="array" ref="L1579">INDEX(E:E,MATCH(I1579&amp;M1579,B:B&amp;F:F,0))</f>
        <v>BuysViaMailOrder</v>
      </c>
      <c r="M1579" s="9">
        <f>_xlfn.MAXIFS(F:F,B:B,I1579,D:D,K1579)</f>
        <v>45086</v>
      </c>
      <c r="N1579" cm="1">
        <f t="array" ref="N1579">INDEX(G:G,MATCH(I1579&amp;K1579&amp;M1579,B:B&amp;D:D&amp;F:F,0))</f>
        <v>25</v>
      </c>
      <c r="O1579" s="9">
        <f>IF(M1579=_xlfn.MAXIFS(M:M,I:I,I1579),_xlfn.MAXIFS(M:M,I:I,I1579),"")</f>
        <v>45086</v>
      </c>
      <c r="P1579" cm="1">
        <f t="array" ref="P1579">IFERROR(INDEX(G:G,MATCH(K1579&amp;O1579,D:D&amp;F:F,0)),"")</f>
        <v>25</v>
      </c>
      <c r="Q1579">
        <f>IF(P1579="","",_xlfn.MAXIFS(G:G,B:B,I1579))</f>
        <v>25</v>
      </c>
      <c r="R1579" t="str" cm="1">
        <f t="array" ref="R1579">IF(P1579=Q1579,"",IFERROR(INDEX(E:E,MATCH(I1579&amp;Q1579,B:B&amp;G:G,0)),""))</f>
        <v/>
      </c>
    </row>
    <row r="1580" spans="2:18" x14ac:dyDescent="0.2">
      <c r="B1580" t="s">
        <v>3025</v>
      </c>
      <c r="C1580" t="str">
        <f>VLOOKUP(B1580,customer!A:B,2,FALSE)</f>
        <v>Marj Grimme</v>
      </c>
      <c r="D1580" t="s">
        <v>3925</v>
      </c>
      <c r="E1580" t="str">
        <f>VLOOKUP(D1580,campaign!A:B,2,FALSE)</f>
        <v>Homeownership</v>
      </c>
      <c r="F1580" s="9">
        <v>44877</v>
      </c>
      <c r="G1580">
        <f>VLOOKUP(D1580,campaign!A:D,4,FALSE)</f>
        <v>13</v>
      </c>
      <c r="I1580" t="s">
        <v>3161</v>
      </c>
      <c r="J1580" t="str">
        <f>VLOOKUP(I1580,B:C,2,FALSE)</f>
        <v>Rodd Strippling</v>
      </c>
      <c r="K1580" t="s">
        <v>3952</v>
      </c>
      <c r="L1580" t="str" cm="1">
        <f t="array" ref="L1580">INDEX(E:E,MATCH(I1580&amp;M1580,B:B&amp;F:F,0))</f>
        <v>MadeCallToRetentionTeam</v>
      </c>
      <c r="M1580" s="9">
        <f>_xlfn.MAXIFS(F:F,B:B,I1580,D:D,K1580)</f>
        <v>45084</v>
      </c>
      <c r="N1580" cm="1">
        <f t="array" ref="N1580">INDEX(G:G,MATCH(I1580&amp;K1580&amp;M1580,B:B&amp;D:D&amp;F:F,0))</f>
        <v>16</v>
      </c>
      <c r="O1580" s="9" t="str">
        <f>IF(M1580=_xlfn.MAXIFS(M:M,I:I,I1580),_xlfn.MAXIFS(M:M,I:I,I1580),"")</f>
        <v/>
      </c>
      <c r="P1580" t="str" cm="1">
        <f t="array" ref="P1580">IFERROR(INDEX(G:G,MATCH(K1580&amp;O1580,D:D&amp;F:F,0)),"")</f>
        <v/>
      </c>
      <c r="Q1580" t="str">
        <f>IF(P1580="","",_xlfn.MAXIFS(G:G,B:B,I1580))</f>
        <v/>
      </c>
      <c r="R1580" t="str" cm="1">
        <f t="array" ref="R1580">IF(P1580=Q1580,"",IFERROR(INDEX(E:E,MATCH(I1580&amp;Q1580,B:B&amp;G:G,0)),""))</f>
        <v/>
      </c>
    </row>
    <row r="1581" spans="2:18" x14ac:dyDescent="0.2">
      <c r="B1581" t="s">
        <v>3025</v>
      </c>
      <c r="C1581" t="str">
        <f>VLOOKUP(B1581,customer!A:B,2,FALSE)</f>
        <v>Marj Grimme</v>
      </c>
      <c r="D1581" t="s">
        <v>3925</v>
      </c>
      <c r="E1581" t="str">
        <f>VLOOKUP(D1581,campaign!A:B,2,FALSE)</f>
        <v>Homeownership</v>
      </c>
      <c r="F1581" s="9">
        <v>44905</v>
      </c>
      <c r="G1581">
        <f>VLOOKUP(D1581,campaign!A:D,4,FALSE)</f>
        <v>13</v>
      </c>
      <c r="I1581" t="s">
        <v>3721</v>
      </c>
      <c r="J1581" t="str">
        <f>VLOOKUP(I1581,B:C,2,FALSE)</f>
        <v>Roddie Marchment</v>
      </c>
      <c r="K1581" t="s">
        <v>3925</v>
      </c>
      <c r="L1581" t="str" cm="1">
        <f t="array" ref="L1581">INDEX(E:E,MATCH(I1581&amp;M1581,B:B&amp;F:F,0))</f>
        <v>Homeownership</v>
      </c>
      <c r="M1581" s="9">
        <f>_xlfn.MAXIFS(F:F,B:B,I1581,D:D,K1581)</f>
        <v>45059</v>
      </c>
      <c r="N1581" cm="1">
        <f t="array" ref="N1581">INDEX(G:G,MATCH(I1581&amp;K1581&amp;M1581,B:B&amp;D:D&amp;F:F,0))</f>
        <v>13</v>
      </c>
      <c r="O1581" s="9">
        <f>IF(M1581=_xlfn.MAXIFS(M:M,I:I,I1581),_xlfn.MAXIFS(M:M,I:I,I1581),"")</f>
        <v>45059</v>
      </c>
      <c r="P1581" cm="1">
        <f t="array" ref="P1581">IFERROR(INDEX(G:G,MATCH(K1581&amp;O1581,D:D&amp;F:F,0)),"")</f>
        <v>13</v>
      </c>
      <c r="Q1581">
        <f>IF(P1581="","",_xlfn.MAXIFS(G:G,B:B,I1581))</f>
        <v>25</v>
      </c>
      <c r="R1581" t="str" cm="1">
        <f t="array" ref="R1581">IF(P1581=Q1581,"",IFERROR(INDEX(E:E,MATCH(I1581&amp;Q1581,B:B&amp;G:G,0)),""))</f>
        <v>NewCellphoneUser</v>
      </c>
    </row>
    <row r="1582" spans="2:18" x14ac:dyDescent="0.2">
      <c r="B1582" t="s">
        <v>3025</v>
      </c>
      <c r="C1582" t="str">
        <f>VLOOKUP(B1582,customer!A:B,2,FALSE)</f>
        <v>Marj Grimme</v>
      </c>
      <c r="D1582" t="s">
        <v>3925</v>
      </c>
      <c r="E1582" t="str">
        <f>VLOOKUP(D1582,campaign!A:B,2,FALSE)</f>
        <v>Homeownership</v>
      </c>
      <c r="F1582" s="9">
        <v>44943</v>
      </c>
      <c r="G1582">
        <f>VLOOKUP(D1582,campaign!A:D,4,FALSE)</f>
        <v>13</v>
      </c>
      <c r="I1582" t="s">
        <v>3721</v>
      </c>
      <c r="J1582" t="str">
        <f>VLOOKUP(I1582,B:C,2,FALSE)</f>
        <v>Roddie Marchment</v>
      </c>
      <c r="K1582" t="s">
        <v>3949</v>
      </c>
      <c r="L1582" t="str" cm="1">
        <f t="array" ref="L1582">INDEX(E:E,MATCH(I1582&amp;M1582,B:B&amp;F:F,0))</f>
        <v>NewCellphoneUser</v>
      </c>
      <c r="M1582" s="9">
        <f>_xlfn.MAXIFS(F:F,B:B,I1582,D:D,K1582)</f>
        <v>45051</v>
      </c>
      <c r="N1582" cm="1">
        <f t="array" ref="N1582">INDEX(G:G,MATCH(I1582&amp;K1582&amp;M1582,B:B&amp;D:D&amp;F:F,0))</f>
        <v>25</v>
      </c>
      <c r="O1582" s="9" t="str">
        <f>IF(M1582=_xlfn.MAXIFS(M:M,I:I,I1582),_xlfn.MAXIFS(M:M,I:I,I1582),"")</f>
        <v/>
      </c>
      <c r="P1582" t="str" cm="1">
        <f t="array" ref="P1582">IFERROR(INDEX(G:G,MATCH(K1582&amp;O1582,D:D&amp;F:F,0)),"")</f>
        <v/>
      </c>
      <c r="Q1582" t="str">
        <f>IF(P1582="","",_xlfn.MAXIFS(G:G,B:B,I1582))</f>
        <v/>
      </c>
      <c r="R1582" t="str" cm="1">
        <f t="array" ref="R1582">IF(P1582=Q1582,"",IFERROR(INDEX(E:E,MATCH(I1582&amp;Q1582,B:B&amp;G:G,0)),""))</f>
        <v/>
      </c>
    </row>
    <row r="1583" spans="2:18" x14ac:dyDescent="0.2">
      <c r="B1583" t="s">
        <v>3025</v>
      </c>
      <c r="C1583" t="str">
        <f>VLOOKUP(B1583,customer!A:B,2,FALSE)</f>
        <v>Marj Grimme</v>
      </c>
      <c r="D1583" t="s">
        <v>3925</v>
      </c>
      <c r="E1583" t="str">
        <f>VLOOKUP(D1583,campaign!A:B,2,FALSE)</f>
        <v>Homeownership</v>
      </c>
      <c r="F1583" s="9">
        <v>44974</v>
      </c>
      <c r="G1583">
        <f>VLOOKUP(D1583,campaign!A:D,4,FALSE)</f>
        <v>13</v>
      </c>
      <c r="I1583" t="s">
        <v>3239</v>
      </c>
      <c r="J1583" t="str">
        <f>VLOOKUP(I1583,B:C,2,FALSE)</f>
        <v>Roddy Esh</v>
      </c>
      <c r="K1583" t="s">
        <v>3949</v>
      </c>
      <c r="L1583" t="str" cm="1">
        <f t="array" ref="L1583">INDEX(E:E,MATCH(I1583&amp;M1583,B:B&amp;F:F,0))</f>
        <v>NewCellphoneUser</v>
      </c>
      <c r="M1583" s="9">
        <f>_xlfn.MAXIFS(F:F,B:B,I1583,D:D,K1583)</f>
        <v>45074</v>
      </c>
      <c r="N1583" cm="1">
        <f t="array" ref="N1583">INDEX(G:G,MATCH(I1583&amp;K1583&amp;M1583,B:B&amp;D:D&amp;F:F,0))</f>
        <v>25</v>
      </c>
      <c r="O1583" s="9">
        <f>IF(M1583=_xlfn.MAXIFS(M:M,I:I,I1583),_xlfn.MAXIFS(M:M,I:I,I1583),"")</f>
        <v>45074</v>
      </c>
      <c r="P1583" cm="1">
        <f t="array" ref="P1583">IFERROR(INDEX(G:G,MATCH(K1583&amp;O1583,D:D&amp;F:F,0)),"")</f>
        <v>25</v>
      </c>
      <c r="Q1583">
        <f>IF(P1583="","",_xlfn.MAXIFS(G:G,B:B,I1583))</f>
        <v>62</v>
      </c>
      <c r="R1583" t="str" cm="1">
        <f t="array" ref="R1583">IF(P1583=Q1583,"",IFERROR(INDEX(E:E,MATCH(I1583&amp;Q1583,B:B&amp;G:G,0)),""))</f>
        <v>HandsetWebCapable</v>
      </c>
    </row>
    <row r="1584" spans="2:18" x14ac:dyDescent="0.2">
      <c r="B1584" t="s">
        <v>3025</v>
      </c>
      <c r="C1584" t="str">
        <f>VLOOKUP(B1584,customer!A:B,2,FALSE)</f>
        <v>Marj Grimme</v>
      </c>
      <c r="D1584" t="s">
        <v>3925</v>
      </c>
      <c r="E1584" t="str">
        <f>VLOOKUP(D1584,campaign!A:B,2,FALSE)</f>
        <v>Homeownership</v>
      </c>
      <c r="F1584" s="9">
        <v>44999</v>
      </c>
      <c r="G1584">
        <f>VLOOKUP(D1584,campaign!A:D,4,FALSE)</f>
        <v>13</v>
      </c>
      <c r="I1584" t="s">
        <v>3239</v>
      </c>
      <c r="J1584" t="str">
        <f>VLOOKUP(I1584,B:C,2,FALSE)</f>
        <v>Roddy Esh</v>
      </c>
      <c r="K1584" t="s">
        <v>3922</v>
      </c>
      <c r="L1584" t="str" cm="1">
        <f t="array" ref="L1584">INDEX(E:E,MATCH(I1584&amp;M1584,B:B&amp;F:F,0))</f>
        <v>HandsetWebCapable</v>
      </c>
      <c r="M1584" s="9">
        <f>_xlfn.MAXIFS(F:F,B:B,I1584,D:D,K1584)</f>
        <v>45048</v>
      </c>
      <c r="N1584" cm="1">
        <f t="array" ref="N1584">INDEX(G:G,MATCH(I1584&amp;K1584&amp;M1584,B:B&amp;D:D&amp;F:F,0))</f>
        <v>62</v>
      </c>
      <c r="O1584" s="9" t="str">
        <f>IF(M1584=_xlfn.MAXIFS(M:M,I:I,I1584),_xlfn.MAXIFS(M:M,I:I,I1584),"")</f>
        <v/>
      </c>
      <c r="P1584" t="str" cm="1">
        <f t="array" ref="P1584">IFERROR(INDEX(G:G,MATCH(K1584&amp;O1584,D:D&amp;F:F,0)),"")</f>
        <v/>
      </c>
      <c r="Q1584" t="str">
        <f>IF(P1584="","",_xlfn.MAXIFS(G:G,B:B,I1584))</f>
        <v/>
      </c>
      <c r="R1584" t="str" cm="1">
        <f t="array" ref="R1584">IF(P1584=Q1584,"",IFERROR(INDEX(E:E,MATCH(I1584&amp;Q1584,B:B&amp;G:G,0)),""))</f>
        <v/>
      </c>
    </row>
    <row r="1585" spans="2:18" x14ac:dyDescent="0.2">
      <c r="B1585" t="s">
        <v>3025</v>
      </c>
      <c r="C1585" t="str">
        <f>VLOOKUP(B1585,customer!A:B,2,FALSE)</f>
        <v>Marj Grimme</v>
      </c>
      <c r="D1585" t="s">
        <v>3925</v>
      </c>
      <c r="E1585" t="str">
        <f>VLOOKUP(D1585,campaign!A:B,2,FALSE)</f>
        <v>Homeownership</v>
      </c>
      <c r="F1585" s="9">
        <v>45021</v>
      </c>
      <c r="G1585">
        <f>VLOOKUP(D1585,campaign!A:D,4,FALSE)</f>
        <v>13</v>
      </c>
      <c r="I1585" t="s">
        <v>3879</v>
      </c>
      <c r="J1585" t="str">
        <f>VLOOKUP(I1585,B:C,2,FALSE)</f>
        <v>Rodina Meaden</v>
      </c>
      <c r="K1585" t="s">
        <v>3929</v>
      </c>
      <c r="L1585" t="str" cm="1">
        <f t="array" ref="L1585">INDEX(E:E,MATCH(I1585&amp;M1585,B:B&amp;F:F,0))</f>
        <v>NonUSTravel</v>
      </c>
      <c r="M1585" s="9">
        <f>_xlfn.MAXIFS(F:F,B:B,I1585,D:D,K1585)</f>
        <v>45056</v>
      </c>
      <c r="N1585" cm="1">
        <f t="array" ref="N1585">INDEX(G:G,MATCH(I1585&amp;K1585&amp;M1585,B:B&amp;D:D&amp;F:F,0))</f>
        <v>66</v>
      </c>
      <c r="O1585" s="9" t="str">
        <f>IF(M1585=_xlfn.MAXIFS(M:M,I:I,I1585),_xlfn.MAXIFS(M:M,I:I,I1585),"")</f>
        <v/>
      </c>
      <c r="P1585" t="str" cm="1">
        <f t="array" ref="P1585">IFERROR(INDEX(G:G,MATCH(K1585&amp;O1585,D:D&amp;F:F,0)),"")</f>
        <v/>
      </c>
      <c r="Q1585" t="str">
        <f>IF(P1585="","",_xlfn.MAXIFS(G:G,B:B,I1585))</f>
        <v/>
      </c>
      <c r="R1585" t="str" cm="1">
        <f t="array" ref="R1585">IF(P1585=Q1585,"",IFERROR(INDEX(E:E,MATCH(I1585&amp;Q1585,B:B&amp;G:G,0)),""))</f>
        <v/>
      </c>
    </row>
    <row r="1586" spans="2:18" x14ac:dyDescent="0.2">
      <c r="B1586" t="s">
        <v>3025</v>
      </c>
      <c r="C1586" t="str">
        <f>VLOOKUP(B1586,customer!A:B,2,FALSE)</f>
        <v>Marj Grimme</v>
      </c>
      <c r="D1586" t="s">
        <v>3925</v>
      </c>
      <c r="E1586" t="str">
        <f>VLOOKUP(D1586,campaign!A:B,2,FALSE)</f>
        <v>Homeownership</v>
      </c>
      <c r="F1586" s="9">
        <v>45055</v>
      </c>
      <c r="G1586">
        <f>VLOOKUP(D1586,campaign!A:D,4,FALSE)</f>
        <v>13</v>
      </c>
      <c r="I1586" t="s">
        <v>3879</v>
      </c>
      <c r="J1586" t="str">
        <f>VLOOKUP(I1586,B:C,2,FALSE)</f>
        <v>Rodina Meaden</v>
      </c>
      <c r="K1586" t="s">
        <v>3928</v>
      </c>
      <c r="L1586" t="str" cm="1">
        <f t="array" ref="L1586">INDEX(E:E,MATCH(I1586&amp;M1586,B:B&amp;F:F,0))</f>
        <v>OptOutMailings</v>
      </c>
      <c r="M1586" s="9">
        <f>_xlfn.MAXIFS(F:F,B:B,I1586,D:D,K1586)</f>
        <v>45066</v>
      </c>
      <c r="N1586" cm="1">
        <f t="array" ref="N1586">INDEX(G:G,MATCH(I1586&amp;K1586&amp;M1586,B:B&amp;D:D&amp;F:F,0))</f>
        <v>75</v>
      </c>
      <c r="O1586" s="9">
        <f>IF(M1586=_xlfn.MAXIFS(M:M,I:I,I1586),_xlfn.MAXIFS(M:M,I:I,I1586),"")</f>
        <v>45066</v>
      </c>
      <c r="P1586" cm="1">
        <f t="array" ref="P1586">IFERROR(INDEX(G:G,MATCH(K1586&amp;O1586,D:D&amp;F:F,0)),"")</f>
        <v>75</v>
      </c>
      <c r="Q1586">
        <f>IF(P1586="","",_xlfn.MAXIFS(G:G,B:B,I1586))</f>
        <v>75</v>
      </c>
      <c r="R1586" t="str" cm="1">
        <f t="array" ref="R1586">IF(P1586=Q1586,"",IFERROR(INDEX(E:E,MATCH(I1586&amp;Q1586,B:B&amp;G:G,0)),""))</f>
        <v/>
      </c>
    </row>
    <row r="1587" spans="2:18" x14ac:dyDescent="0.2">
      <c r="B1587" t="s">
        <v>3025</v>
      </c>
      <c r="C1587" t="str">
        <f>VLOOKUP(B1587,customer!A:B,2,FALSE)</f>
        <v>Marj Grimme</v>
      </c>
      <c r="D1587" t="s">
        <v>3927</v>
      </c>
      <c r="E1587" t="str">
        <f>VLOOKUP(D1587,campaign!A:B,2,FALSE)</f>
        <v>RespondsToMailOffers</v>
      </c>
      <c r="F1587" s="9">
        <v>44934</v>
      </c>
      <c r="G1587">
        <f>VLOOKUP(D1587,campaign!A:D,4,FALSE)</f>
        <v>27</v>
      </c>
      <c r="I1587" t="s">
        <v>3036</v>
      </c>
      <c r="J1587" t="str">
        <f>VLOOKUP(I1587,B:C,2,FALSE)</f>
        <v>Rolando Ahlin</v>
      </c>
      <c r="K1587" t="s">
        <v>3929</v>
      </c>
      <c r="L1587" t="str" cm="1">
        <f t="array" ref="L1587">INDEX(E:E,MATCH(I1587&amp;M1587,B:B&amp;F:F,0))</f>
        <v>NonUSTravel</v>
      </c>
      <c r="M1587" s="9">
        <f>_xlfn.MAXIFS(F:F,B:B,I1587,D:D,K1587)</f>
        <v>45062</v>
      </c>
      <c r="N1587" cm="1">
        <f t="array" ref="N1587">INDEX(G:G,MATCH(I1587&amp;K1587&amp;M1587,B:B&amp;D:D&amp;F:F,0))</f>
        <v>66</v>
      </c>
      <c r="O1587" s="9">
        <f>IF(M1587=_xlfn.MAXIFS(M:M,I:I,I1587),_xlfn.MAXIFS(M:M,I:I,I1587),"")</f>
        <v>45062</v>
      </c>
      <c r="P1587" cm="1">
        <f t="array" ref="P1587">IFERROR(INDEX(G:G,MATCH(K1587&amp;O1587,D:D&amp;F:F,0)),"")</f>
        <v>66</v>
      </c>
      <c r="Q1587">
        <f>IF(P1587="","",_xlfn.MAXIFS(G:G,B:B,I1587))</f>
        <v>66</v>
      </c>
      <c r="R1587" t="str" cm="1">
        <f t="array" ref="R1587">IF(P1587=Q1587,"",IFERROR(INDEX(E:E,MATCH(I1587&amp;Q1587,B:B&amp;G:G,0)),""))</f>
        <v/>
      </c>
    </row>
    <row r="1588" spans="2:18" x14ac:dyDescent="0.2">
      <c r="B1588" t="s">
        <v>3025</v>
      </c>
      <c r="C1588" t="str">
        <f>VLOOKUP(B1588,customer!A:B,2,FALSE)</f>
        <v>Marj Grimme</v>
      </c>
      <c r="D1588" t="s">
        <v>3927</v>
      </c>
      <c r="E1588" t="str">
        <f>VLOOKUP(D1588,campaign!A:B,2,FALSE)</f>
        <v>RespondsToMailOffers</v>
      </c>
      <c r="F1588" s="9">
        <v>44970</v>
      </c>
      <c r="G1588">
        <f>VLOOKUP(D1588,campaign!A:D,4,FALSE)</f>
        <v>27</v>
      </c>
      <c r="I1588" t="s">
        <v>3036</v>
      </c>
      <c r="J1588" t="str">
        <f>VLOOKUP(I1588,B:C,2,FALSE)</f>
        <v>Rolando Ahlin</v>
      </c>
      <c r="K1588" t="s">
        <v>3927</v>
      </c>
      <c r="L1588" t="str" cm="1">
        <f t="array" ref="L1588">INDEX(E:E,MATCH(I1588&amp;M1588,B:B&amp;F:F,0))</f>
        <v>RespondsToMailOffers</v>
      </c>
      <c r="M1588" s="9">
        <f>_xlfn.MAXIFS(F:F,B:B,I1588,D:D,K1588)</f>
        <v>45060</v>
      </c>
      <c r="N1588" cm="1">
        <f t="array" ref="N1588">INDEX(G:G,MATCH(I1588&amp;K1588&amp;M1588,B:B&amp;D:D&amp;F:F,0))</f>
        <v>27</v>
      </c>
      <c r="O1588" s="9" t="str">
        <f>IF(M1588=_xlfn.MAXIFS(M:M,I:I,I1588),_xlfn.MAXIFS(M:M,I:I,I1588),"")</f>
        <v/>
      </c>
      <c r="P1588" t="str" cm="1">
        <f t="array" ref="P1588">IFERROR(INDEX(G:G,MATCH(K1588&amp;O1588,D:D&amp;F:F,0)),"")</f>
        <v/>
      </c>
      <c r="Q1588" t="str">
        <f>IF(P1588="","",_xlfn.MAXIFS(G:G,B:B,I1588))</f>
        <v/>
      </c>
      <c r="R1588" t="str" cm="1">
        <f t="array" ref="R1588">IF(P1588=Q1588,"",IFERROR(INDEX(E:E,MATCH(I1588&amp;Q1588,B:B&amp;G:G,0)),""))</f>
        <v/>
      </c>
    </row>
    <row r="1589" spans="2:18" x14ac:dyDescent="0.2">
      <c r="B1589" t="s">
        <v>3025</v>
      </c>
      <c r="C1589" t="str">
        <f>VLOOKUP(B1589,customer!A:B,2,FALSE)</f>
        <v>Marj Grimme</v>
      </c>
      <c r="D1589" t="s">
        <v>3927</v>
      </c>
      <c r="E1589" t="str">
        <f>VLOOKUP(D1589,campaign!A:B,2,FALSE)</f>
        <v>RespondsToMailOffers</v>
      </c>
      <c r="F1589" s="9">
        <v>45008</v>
      </c>
      <c r="G1589">
        <f>VLOOKUP(D1589,campaign!A:D,4,FALSE)</f>
        <v>27</v>
      </c>
      <c r="I1589" t="s">
        <v>3036</v>
      </c>
      <c r="J1589" t="str">
        <f>VLOOKUP(I1589,B:C,2,FALSE)</f>
        <v>Rolando Ahlin</v>
      </c>
      <c r="K1589" t="s">
        <v>3947</v>
      </c>
      <c r="L1589" t="str" cm="1">
        <f t="array" ref="L1589">INDEX(E:E,MATCH(I1589&amp;M1589,B:B&amp;F:F,0))</f>
        <v>OwnsComputer</v>
      </c>
      <c r="M1589" s="9">
        <f>_xlfn.MAXIFS(F:F,B:B,I1589,D:D,K1589)</f>
        <v>45059</v>
      </c>
      <c r="N1589" cm="1">
        <f t="array" ref="N1589">INDEX(G:G,MATCH(I1589&amp;K1589&amp;M1589,B:B&amp;D:D&amp;F:F,0))</f>
        <v>62</v>
      </c>
      <c r="O1589" s="9" t="str">
        <f>IF(M1589=_xlfn.MAXIFS(M:M,I:I,I1589),_xlfn.MAXIFS(M:M,I:I,I1589),"")</f>
        <v/>
      </c>
      <c r="P1589" t="str" cm="1">
        <f t="array" ref="P1589">IFERROR(INDEX(G:G,MATCH(K1589&amp;O1589,D:D&amp;F:F,0)),"")</f>
        <v/>
      </c>
      <c r="Q1589" t="str">
        <f>IF(P1589="","",_xlfn.MAXIFS(G:G,B:B,I1589))</f>
        <v/>
      </c>
      <c r="R1589" t="str" cm="1">
        <f t="array" ref="R1589">IF(P1589=Q1589,"",IFERROR(INDEX(E:E,MATCH(I1589&amp;Q1589,B:B&amp;G:G,0)),""))</f>
        <v/>
      </c>
    </row>
    <row r="1590" spans="2:18" x14ac:dyDescent="0.2">
      <c r="B1590" t="s">
        <v>3025</v>
      </c>
      <c r="C1590" t="str">
        <f>VLOOKUP(B1590,customer!A:B,2,FALSE)</f>
        <v>Marj Grimme</v>
      </c>
      <c r="D1590" t="s">
        <v>3927</v>
      </c>
      <c r="E1590" t="str">
        <f>VLOOKUP(D1590,campaign!A:B,2,FALSE)</f>
        <v>RespondsToMailOffers</v>
      </c>
      <c r="F1590" s="9">
        <v>45027</v>
      </c>
      <c r="G1590">
        <f>VLOOKUP(D1590,campaign!A:D,4,FALSE)</f>
        <v>27</v>
      </c>
      <c r="I1590" t="s">
        <v>3471</v>
      </c>
      <c r="J1590" t="str">
        <f>VLOOKUP(I1590,B:C,2,FALSE)</f>
        <v>Romain Pountney</v>
      </c>
      <c r="K1590" t="s">
        <v>3926</v>
      </c>
      <c r="L1590" t="str" cm="1">
        <f t="array" ref="L1590">INDEX(E:E,MATCH(I1590&amp;M1590,B:B&amp;F:F,0))</f>
        <v>BuysViaMailOrder</v>
      </c>
      <c r="M1590" s="9">
        <f>_xlfn.MAXIFS(F:F,B:B,I1590,D:D,K1590)</f>
        <v>45074</v>
      </c>
      <c r="N1590" cm="1">
        <f t="array" ref="N1590">INDEX(G:G,MATCH(I1590&amp;K1590&amp;M1590,B:B&amp;D:D&amp;F:F,0))</f>
        <v>25</v>
      </c>
      <c r="O1590" s="9">
        <f>IF(M1590=_xlfn.MAXIFS(M:M,I:I,I1590),_xlfn.MAXIFS(M:M,I:I,I1590),"")</f>
        <v>45074</v>
      </c>
      <c r="P1590" cm="1">
        <f t="array" ref="P1590">IFERROR(INDEX(G:G,MATCH(K1590&amp;O1590,D:D&amp;F:F,0)),"")</f>
        <v>25</v>
      </c>
      <c r="Q1590">
        <f>IF(P1590="","",_xlfn.MAXIFS(G:G,B:B,I1590))</f>
        <v>25</v>
      </c>
      <c r="R1590" t="str" cm="1">
        <f t="array" ref="R1590">IF(P1590=Q1590,"",IFERROR(INDEX(E:E,MATCH(I1590&amp;Q1590,B:B&amp;G:G,0)),""))</f>
        <v/>
      </c>
    </row>
    <row r="1591" spans="2:18" x14ac:dyDescent="0.2">
      <c r="B1591" t="s">
        <v>3025</v>
      </c>
      <c r="C1591" t="str">
        <f>VLOOKUP(B1591,customer!A:B,2,FALSE)</f>
        <v>Marj Grimme</v>
      </c>
      <c r="D1591" t="s">
        <v>3927</v>
      </c>
      <c r="E1591" t="str">
        <f>VLOOKUP(D1591,campaign!A:B,2,FALSE)</f>
        <v>RespondsToMailOffers</v>
      </c>
      <c r="F1591" s="9">
        <v>45054</v>
      </c>
      <c r="G1591">
        <f>VLOOKUP(D1591,campaign!A:D,4,FALSE)</f>
        <v>27</v>
      </c>
      <c r="I1591" t="s">
        <v>3471</v>
      </c>
      <c r="J1591" t="str">
        <f>VLOOKUP(I1591,B:C,2,FALSE)</f>
        <v>Romain Pountney</v>
      </c>
      <c r="K1591" t="s">
        <v>3952</v>
      </c>
      <c r="L1591" t="str" cm="1">
        <f t="array" ref="L1591">INDEX(E:E,MATCH(I1591&amp;M1591,B:B&amp;F:F,0))</f>
        <v>MadeCallToRetentionTeam</v>
      </c>
      <c r="M1591" s="9">
        <f>_xlfn.MAXIFS(F:F,B:B,I1591,D:D,K1591)</f>
        <v>45056</v>
      </c>
      <c r="N1591" cm="1">
        <f t="array" ref="N1591">INDEX(G:G,MATCH(I1591&amp;K1591&amp;M1591,B:B&amp;D:D&amp;F:F,0))</f>
        <v>16</v>
      </c>
      <c r="O1591" s="9" t="str">
        <f>IF(M1591=_xlfn.MAXIFS(M:M,I:I,I1591),_xlfn.MAXIFS(M:M,I:I,I1591),"")</f>
        <v/>
      </c>
      <c r="P1591" t="str" cm="1">
        <f t="array" ref="P1591">IFERROR(INDEX(G:G,MATCH(K1591&amp;O1591,D:D&amp;F:F,0)),"")</f>
        <v/>
      </c>
      <c r="Q1591" t="str">
        <f>IF(P1591="","",_xlfn.MAXIFS(G:G,B:B,I1591))</f>
        <v/>
      </c>
      <c r="R1591" t="str" cm="1">
        <f t="array" ref="R1591">IF(P1591=Q1591,"",IFERROR(INDEX(E:E,MATCH(I1591&amp;Q1591,B:B&amp;G:G,0)),""))</f>
        <v/>
      </c>
    </row>
    <row r="1592" spans="2:18" x14ac:dyDescent="0.2">
      <c r="B1592" t="s">
        <v>3026</v>
      </c>
      <c r="C1592" t="str">
        <f>VLOOKUP(B1592,customer!A:B,2,FALSE)</f>
        <v>Louisa Main</v>
      </c>
      <c r="D1592" t="s">
        <v>3950</v>
      </c>
      <c r="E1592" t="str">
        <f>VLOOKUP(D1592,campaign!A:B,2,FALSE)</f>
        <v>NotNewCellphoneUser</v>
      </c>
      <c r="F1592" s="9">
        <v>44693</v>
      </c>
      <c r="G1592">
        <f>VLOOKUP(D1592,campaign!A:D,4,FALSE)</f>
        <v>28</v>
      </c>
      <c r="I1592" t="s">
        <v>2976</v>
      </c>
      <c r="J1592" t="str">
        <f>VLOOKUP(I1592,B:C,2,FALSE)</f>
        <v>Roman Cunnah</v>
      </c>
      <c r="K1592" t="s">
        <v>3922</v>
      </c>
      <c r="L1592" t="str" cm="1">
        <f t="array" ref="L1592">INDEX(E:E,MATCH(I1592&amp;M1592,B:B&amp;F:F,0))</f>
        <v>HandsetWebCapable</v>
      </c>
      <c r="M1592" s="9">
        <f>_xlfn.MAXIFS(F:F,B:B,I1592,D:D,K1592)</f>
        <v>45064</v>
      </c>
      <c r="N1592" cm="1">
        <f t="array" ref="N1592">INDEX(G:G,MATCH(I1592&amp;K1592&amp;M1592,B:B&amp;D:D&amp;F:F,0))</f>
        <v>62</v>
      </c>
      <c r="O1592" s="9">
        <f>IF(M1592=_xlfn.MAXIFS(M:M,I:I,I1592),_xlfn.MAXIFS(M:M,I:I,I1592),"")</f>
        <v>45064</v>
      </c>
      <c r="P1592" cm="1">
        <f t="array" ref="P1592">IFERROR(INDEX(G:G,MATCH(K1592&amp;O1592,D:D&amp;F:F,0)),"")</f>
        <v>62</v>
      </c>
      <c r="Q1592">
        <f>IF(P1592="","",_xlfn.MAXIFS(G:G,B:B,I1592))</f>
        <v>62</v>
      </c>
      <c r="R1592" t="str" cm="1">
        <f t="array" ref="R1592">IF(P1592=Q1592,"",IFERROR(INDEX(E:E,MATCH(I1592&amp;Q1592,B:B&amp;G:G,0)),""))</f>
        <v/>
      </c>
    </row>
    <row r="1593" spans="2:18" x14ac:dyDescent="0.2">
      <c r="B1593" t="s">
        <v>3026</v>
      </c>
      <c r="C1593" t="str">
        <f>VLOOKUP(B1593,customer!A:B,2,FALSE)</f>
        <v>Louisa Main</v>
      </c>
      <c r="D1593" t="s">
        <v>3950</v>
      </c>
      <c r="E1593" t="str">
        <f>VLOOKUP(D1593,campaign!A:B,2,FALSE)</f>
        <v>NotNewCellphoneUser</v>
      </c>
      <c r="F1593" s="9">
        <v>44732</v>
      </c>
      <c r="G1593">
        <f>VLOOKUP(D1593,campaign!A:D,4,FALSE)</f>
        <v>28</v>
      </c>
      <c r="I1593" t="s">
        <v>2976</v>
      </c>
      <c r="J1593" t="str">
        <f>VLOOKUP(I1593,B:C,2,FALSE)</f>
        <v>Roman Cunnah</v>
      </c>
      <c r="K1593" t="s">
        <v>3953</v>
      </c>
      <c r="L1593" t="str" cm="1">
        <f t="array" ref="L1593">INDEX(E:E,MATCH(I1593&amp;M1593,B:B&amp;F:F,0))</f>
        <v>MaritalStatus</v>
      </c>
      <c r="M1593" s="9">
        <f>_xlfn.MAXIFS(F:F,B:B,I1593,D:D,K1593)</f>
        <v>45060</v>
      </c>
      <c r="N1593" cm="1">
        <f t="array" ref="N1593">INDEX(G:G,MATCH(I1593&amp;K1593&amp;M1593,B:B&amp;D:D&amp;F:F,0))</f>
        <v>29</v>
      </c>
      <c r="O1593" s="9" t="str">
        <f>IF(M1593=_xlfn.MAXIFS(M:M,I:I,I1593),_xlfn.MAXIFS(M:M,I:I,I1593),"")</f>
        <v/>
      </c>
      <c r="P1593" t="str" cm="1">
        <f t="array" ref="P1593">IFERROR(INDEX(G:G,MATCH(K1593&amp;O1593,D:D&amp;F:F,0)),"")</f>
        <v/>
      </c>
      <c r="Q1593" t="str">
        <f>IF(P1593="","",_xlfn.MAXIFS(G:G,B:B,I1593))</f>
        <v/>
      </c>
      <c r="R1593" t="str" cm="1">
        <f t="array" ref="R1593">IF(P1593=Q1593,"",IFERROR(INDEX(E:E,MATCH(I1593&amp;Q1593,B:B&amp;G:G,0)),""))</f>
        <v/>
      </c>
    </row>
    <row r="1594" spans="2:18" x14ac:dyDescent="0.2">
      <c r="B1594" t="s">
        <v>3026</v>
      </c>
      <c r="C1594" t="str">
        <f>VLOOKUP(B1594,customer!A:B,2,FALSE)</f>
        <v>Louisa Main</v>
      </c>
      <c r="D1594" t="s">
        <v>3950</v>
      </c>
      <c r="E1594" t="str">
        <f>VLOOKUP(D1594,campaign!A:B,2,FALSE)</f>
        <v>NotNewCellphoneUser</v>
      </c>
      <c r="F1594" s="9">
        <v>44789</v>
      </c>
      <c r="G1594">
        <f>VLOOKUP(D1594,campaign!A:D,4,FALSE)</f>
        <v>28</v>
      </c>
      <c r="I1594" t="s">
        <v>3499</v>
      </c>
      <c r="J1594" t="str">
        <f>VLOOKUP(I1594,B:C,2,FALSE)</f>
        <v>Roman Deval</v>
      </c>
      <c r="K1594" t="s">
        <v>3920</v>
      </c>
      <c r="L1594" t="str" cm="1">
        <f t="array" ref="L1594">INDEX(E:E,MATCH(I1594&amp;M1594,B:B&amp;F:F,0))</f>
        <v>ChildrenInHH</v>
      </c>
      <c r="M1594" s="9">
        <f>_xlfn.MAXIFS(F:F,B:B,I1594,D:D,K1594)</f>
        <v>45037</v>
      </c>
      <c r="N1594" cm="1">
        <f t="array" ref="N1594">INDEX(G:G,MATCH(I1594&amp;K1594&amp;M1594,B:B&amp;D:D&amp;F:F,0))</f>
        <v>10</v>
      </c>
      <c r="O1594" s="9">
        <f>IF(M1594=_xlfn.MAXIFS(M:M,I:I,I1594),_xlfn.MAXIFS(M:M,I:I,I1594),"")</f>
        <v>45037</v>
      </c>
      <c r="P1594" cm="1">
        <f t="array" ref="P1594">IFERROR(INDEX(G:G,MATCH(K1594&amp;O1594,D:D&amp;F:F,0)),"")</f>
        <v>10</v>
      </c>
      <c r="Q1594">
        <f>IF(P1594="","",_xlfn.MAXIFS(G:G,B:B,I1594))</f>
        <v>10</v>
      </c>
      <c r="R1594" t="str" cm="1">
        <f t="array" ref="R1594">IF(P1594=Q1594,"",IFERROR(INDEX(E:E,MATCH(I1594&amp;Q1594,B:B&amp;G:G,0)),""))</f>
        <v/>
      </c>
    </row>
    <row r="1595" spans="2:18" x14ac:dyDescent="0.2">
      <c r="B1595" t="s">
        <v>3026</v>
      </c>
      <c r="C1595" t="str">
        <f>VLOOKUP(B1595,customer!A:B,2,FALSE)</f>
        <v>Louisa Main</v>
      </c>
      <c r="D1595" t="s">
        <v>3950</v>
      </c>
      <c r="E1595" t="str">
        <f>VLOOKUP(D1595,campaign!A:B,2,FALSE)</f>
        <v>NotNewCellphoneUser</v>
      </c>
      <c r="F1595" s="9">
        <v>44820</v>
      </c>
      <c r="G1595">
        <f>VLOOKUP(D1595,campaign!A:D,4,FALSE)</f>
        <v>28</v>
      </c>
      <c r="I1595" t="s">
        <v>3164</v>
      </c>
      <c r="J1595" t="str">
        <f>VLOOKUP(I1595,B:C,2,FALSE)</f>
        <v>Romy Grieger</v>
      </c>
      <c r="K1595" t="s">
        <v>3923</v>
      </c>
      <c r="L1595" t="str" cm="1">
        <f t="array" ref="L1595">INDEX(E:E,MATCH(I1595&amp;M1595,B:B&amp;F:F,0))</f>
        <v>TruckOwner</v>
      </c>
      <c r="M1595" s="9">
        <f>_xlfn.MAXIFS(F:F,B:B,I1595,D:D,K1595)</f>
        <v>45062</v>
      </c>
      <c r="N1595" cm="1">
        <f t="array" ref="N1595">INDEX(G:G,MATCH(I1595&amp;K1595&amp;M1595,B:B&amp;D:D&amp;F:F,0))</f>
        <v>26</v>
      </c>
      <c r="O1595" s="9" t="str">
        <f>IF(M1595=_xlfn.MAXIFS(M:M,I:I,I1595),_xlfn.MAXIFS(M:M,I:I,I1595),"")</f>
        <v/>
      </c>
      <c r="P1595" t="str" cm="1">
        <f t="array" ref="P1595">IFERROR(INDEX(G:G,MATCH(K1595&amp;O1595,D:D&amp;F:F,0)),"")</f>
        <v/>
      </c>
      <c r="Q1595" t="str">
        <f>IF(P1595="","",_xlfn.MAXIFS(G:G,B:B,I1595))</f>
        <v/>
      </c>
      <c r="R1595" t="str" cm="1">
        <f t="array" ref="R1595">IF(P1595=Q1595,"",IFERROR(INDEX(E:E,MATCH(I1595&amp;Q1595,B:B&amp;G:G,0)),""))</f>
        <v/>
      </c>
    </row>
    <row r="1596" spans="2:18" x14ac:dyDescent="0.2">
      <c r="B1596" t="s">
        <v>3026</v>
      </c>
      <c r="C1596" t="str">
        <f>VLOOKUP(B1596,customer!A:B,2,FALSE)</f>
        <v>Louisa Main</v>
      </c>
      <c r="D1596" t="s">
        <v>3950</v>
      </c>
      <c r="E1596" t="str">
        <f>VLOOKUP(D1596,campaign!A:B,2,FALSE)</f>
        <v>NotNewCellphoneUser</v>
      </c>
      <c r="F1596" s="9">
        <v>44879</v>
      </c>
      <c r="G1596">
        <f>VLOOKUP(D1596,campaign!A:D,4,FALSE)</f>
        <v>28</v>
      </c>
      <c r="I1596" t="s">
        <v>3164</v>
      </c>
      <c r="J1596" t="str">
        <f>VLOOKUP(I1596,B:C,2,FALSE)</f>
        <v>Romy Grieger</v>
      </c>
      <c r="K1596" t="s">
        <v>3953</v>
      </c>
      <c r="L1596" t="str" cm="1">
        <f t="array" ref="L1596">INDEX(E:E,MATCH(I1596&amp;M1596,B:B&amp;F:F,0))</f>
        <v>MaritalStatus</v>
      </c>
      <c r="M1596" s="9">
        <f>_xlfn.MAXIFS(F:F,B:B,I1596,D:D,K1596)</f>
        <v>45064</v>
      </c>
      <c r="N1596" cm="1">
        <f t="array" ref="N1596">INDEX(G:G,MATCH(I1596&amp;K1596&amp;M1596,B:B&amp;D:D&amp;F:F,0))</f>
        <v>29</v>
      </c>
      <c r="O1596" s="9">
        <f>IF(M1596=_xlfn.MAXIFS(M:M,I:I,I1596),_xlfn.MAXIFS(M:M,I:I,I1596),"")</f>
        <v>45064</v>
      </c>
      <c r="P1596" cm="1">
        <f t="array" ref="P1596">IFERROR(INDEX(G:G,MATCH(K1596&amp;O1596,D:D&amp;F:F,0)),"")</f>
        <v>29</v>
      </c>
      <c r="Q1596">
        <f>IF(P1596="","",_xlfn.MAXIFS(G:G,B:B,I1596))</f>
        <v>29</v>
      </c>
      <c r="R1596" t="str" cm="1">
        <f t="array" ref="R1596">IF(P1596=Q1596,"",IFERROR(INDEX(E:E,MATCH(I1596&amp;Q1596,B:B&amp;G:G,0)),""))</f>
        <v/>
      </c>
    </row>
    <row r="1597" spans="2:18" x14ac:dyDescent="0.2">
      <c r="B1597" t="s">
        <v>3026</v>
      </c>
      <c r="C1597" t="str">
        <f>VLOOKUP(B1597,customer!A:B,2,FALSE)</f>
        <v>Louisa Main</v>
      </c>
      <c r="D1597" t="s">
        <v>3950</v>
      </c>
      <c r="E1597" t="str">
        <f>VLOOKUP(D1597,campaign!A:B,2,FALSE)</f>
        <v>NotNewCellphoneUser</v>
      </c>
      <c r="F1597" s="9">
        <v>44907</v>
      </c>
      <c r="G1597">
        <f>VLOOKUP(D1597,campaign!A:D,4,FALSE)</f>
        <v>28</v>
      </c>
      <c r="I1597" t="s">
        <v>3848</v>
      </c>
      <c r="J1597" t="str">
        <f>VLOOKUP(I1597,B:C,2,FALSE)</f>
        <v>Ronni Cleveley</v>
      </c>
      <c r="K1597" t="s">
        <v>3928</v>
      </c>
      <c r="L1597" t="str" cm="1">
        <f t="array" ref="L1597">INDEX(E:E,MATCH(I1597&amp;M1597,B:B&amp;F:F,0))</f>
        <v>OptOutMailings</v>
      </c>
      <c r="M1597" s="9">
        <f>_xlfn.MAXIFS(F:F,B:B,I1597,D:D,K1597)</f>
        <v>44996</v>
      </c>
      <c r="N1597" cm="1">
        <f t="array" ref="N1597">INDEX(G:G,MATCH(I1597&amp;K1597&amp;M1597,B:B&amp;D:D&amp;F:F,0))</f>
        <v>75</v>
      </c>
      <c r="O1597" s="9" t="str">
        <f>IF(M1597=_xlfn.MAXIFS(M:M,I:I,I1597),_xlfn.MAXIFS(M:M,I:I,I1597),"")</f>
        <v/>
      </c>
      <c r="P1597" t="str" cm="1">
        <f t="array" ref="P1597">IFERROR(INDEX(G:G,MATCH(K1597&amp;O1597,D:D&amp;F:F,0)),"")</f>
        <v/>
      </c>
      <c r="Q1597" t="str">
        <f>IF(P1597="","",_xlfn.MAXIFS(G:G,B:B,I1597))</f>
        <v/>
      </c>
      <c r="R1597" t="str" cm="1">
        <f t="array" ref="R1597">IF(P1597=Q1597,"",IFERROR(INDEX(E:E,MATCH(I1597&amp;Q1597,B:B&amp;G:G,0)),""))</f>
        <v/>
      </c>
    </row>
    <row r="1598" spans="2:18" x14ac:dyDescent="0.2">
      <c r="B1598" t="s">
        <v>3026</v>
      </c>
      <c r="C1598" t="str">
        <f>VLOOKUP(B1598,customer!A:B,2,FALSE)</f>
        <v>Louisa Main</v>
      </c>
      <c r="D1598" t="s">
        <v>3950</v>
      </c>
      <c r="E1598" t="str">
        <f>VLOOKUP(D1598,campaign!A:B,2,FALSE)</f>
        <v>NotNewCellphoneUser</v>
      </c>
      <c r="F1598" s="9">
        <v>44946</v>
      </c>
      <c r="G1598">
        <f>VLOOKUP(D1598,campaign!A:D,4,FALSE)</f>
        <v>28</v>
      </c>
      <c r="I1598" t="s">
        <v>3848</v>
      </c>
      <c r="J1598" t="str">
        <f>VLOOKUP(I1598,B:C,2,FALSE)</f>
        <v>Ronni Cleveley</v>
      </c>
      <c r="K1598" t="s">
        <v>3927</v>
      </c>
      <c r="L1598" t="str" cm="1">
        <f t="array" ref="L1598">INDEX(E:E,MATCH(I1598&amp;M1598,B:B&amp;F:F,0))</f>
        <v>RespondsToMailOffers</v>
      </c>
      <c r="M1598" s="9">
        <f>_xlfn.MAXIFS(F:F,B:B,I1598,D:D,K1598)</f>
        <v>45081</v>
      </c>
      <c r="N1598" cm="1">
        <f t="array" ref="N1598">INDEX(G:G,MATCH(I1598&amp;K1598&amp;M1598,B:B&amp;D:D&amp;F:F,0))</f>
        <v>27</v>
      </c>
      <c r="O1598" s="9">
        <f>IF(M1598=_xlfn.MAXIFS(M:M,I:I,I1598),_xlfn.MAXIFS(M:M,I:I,I1598),"")</f>
        <v>45081</v>
      </c>
      <c r="P1598" cm="1">
        <f t="array" ref="P1598">IFERROR(INDEX(G:G,MATCH(K1598&amp;O1598,D:D&amp;F:F,0)),"")</f>
        <v>27</v>
      </c>
      <c r="Q1598">
        <f>IF(P1598="","",_xlfn.MAXIFS(G:G,B:B,I1598))</f>
        <v>75</v>
      </c>
      <c r="R1598" t="str" cm="1">
        <f t="array" ref="R1598">IF(P1598=Q1598,"",IFERROR(INDEX(E:E,MATCH(I1598&amp;Q1598,B:B&amp;G:G,0)),""))</f>
        <v>OptOutMailings</v>
      </c>
    </row>
    <row r="1599" spans="2:18" x14ac:dyDescent="0.2">
      <c r="B1599" t="s">
        <v>3026</v>
      </c>
      <c r="C1599" t="str">
        <f>VLOOKUP(B1599,customer!A:B,2,FALSE)</f>
        <v>Louisa Main</v>
      </c>
      <c r="D1599" t="s">
        <v>3950</v>
      </c>
      <c r="E1599" t="str">
        <f>VLOOKUP(D1599,campaign!A:B,2,FALSE)</f>
        <v>NotNewCellphoneUser</v>
      </c>
      <c r="F1599" s="9">
        <v>44981</v>
      </c>
      <c r="G1599">
        <f>VLOOKUP(D1599,campaign!A:D,4,FALSE)</f>
        <v>28</v>
      </c>
      <c r="I1599" t="s">
        <v>3846</v>
      </c>
      <c r="J1599" t="str">
        <f>VLOOKUP(I1599,B:C,2,FALSE)</f>
        <v>Ronny Gatsby</v>
      </c>
      <c r="K1599" t="s">
        <v>3924</v>
      </c>
      <c r="L1599" t="str" cm="1">
        <f t="array" ref="L1599">INDEX(E:E,MATCH(I1599&amp;M1599,B:B&amp;F:F,0))</f>
        <v>RVOwner</v>
      </c>
      <c r="M1599" s="9">
        <f>_xlfn.MAXIFS(F:F,B:B,I1599,D:D,K1599)</f>
        <v>45065</v>
      </c>
      <c r="N1599" cm="1">
        <f t="array" ref="N1599">INDEX(G:G,MATCH(I1599&amp;K1599&amp;M1599,B:B&amp;D:D&amp;F:F,0))</f>
        <v>22</v>
      </c>
      <c r="O1599" s="9">
        <f>IF(M1599=_xlfn.MAXIFS(M:M,I:I,I1599),_xlfn.MAXIFS(M:M,I:I,I1599),"")</f>
        <v>45065</v>
      </c>
      <c r="P1599" cm="1">
        <f t="array" ref="P1599">IFERROR(INDEX(G:G,MATCH(K1599&amp;O1599,D:D&amp;F:F,0)),"")</f>
        <v>22</v>
      </c>
      <c r="Q1599">
        <f>IF(P1599="","",_xlfn.MAXIFS(G:G,B:B,I1599))</f>
        <v>22</v>
      </c>
      <c r="R1599" t="str" cm="1">
        <f t="array" ref="R1599">IF(P1599=Q1599,"",IFERROR(INDEX(E:E,MATCH(I1599&amp;Q1599,B:B&amp;G:G,0)),""))</f>
        <v/>
      </c>
    </row>
    <row r="1600" spans="2:18" x14ac:dyDescent="0.2">
      <c r="B1600" t="s">
        <v>3026</v>
      </c>
      <c r="C1600" t="str">
        <f>VLOOKUP(B1600,customer!A:B,2,FALSE)</f>
        <v>Louisa Main</v>
      </c>
      <c r="D1600" t="s">
        <v>3950</v>
      </c>
      <c r="E1600" t="str">
        <f>VLOOKUP(D1600,campaign!A:B,2,FALSE)</f>
        <v>NotNewCellphoneUser</v>
      </c>
      <c r="F1600" s="9">
        <v>45003</v>
      </c>
      <c r="G1600">
        <f>VLOOKUP(D1600,campaign!A:D,4,FALSE)</f>
        <v>28</v>
      </c>
      <c r="I1600" t="s">
        <v>3846</v>
      </c>
      <c r="J1600" t="str">
        <f>VLOOKUP(I1600,B:C,2,FALSE)</f>
        <v>Ronny Gatsby</v>
      </c>
      <c r="K1600" t="s">
        <v>3920</v>
      </c>
      <c r="L1600" t="str" cm="1">
        <f t="array" ref="L1600">INDEX(E:E,MATCH(I1600&amp;M1600,B:B&amp;F:F,0))</f>
        <v>ChildrenInHH</v>
      </c>
      <c r="M1600" s="9">
        <f>_xlfn.MAXIFS(F:F,B:B,I1600,D:D,K1600)</f>
        <v>45059</v>
      </c>
      <c r="N1600" cm="1">
        <f t="array" ref="N1600">INDEX(G:G,MATCH(I1600&amp;K1600&amp;M1600,B:B&amp;D:D&amp;F:F,0))</f>
        <v>10</v>
      </c>
      <c r="O1600" s="9" t="str">
        <f>IF(M1600=_xlfn.MAXIFS(M:M,I:I,I1600),_xlfn.MAXIFS(M:M,I:I,I1600),"")</f>
        <v/>
      </c>
      <c r="P1600" t="str" cm="1">
        <f t="array" ref="P1600">IFERROR(INDEX(G:G,MATCH(K1600&amp;O1600,D:D&amp;F:F,0)),"")</f>
        <v/>
      </c>
      <c r="Q1600" t="str">
        <f>IF(P1600="","",_xlfn.MAXIFS(G:G,B:B,I1600))</f>
        <v/>
      </c>
      <c r="R1600" t="str" cm="1">
        <f t="array" ref="R1600">IF(P1600=Q1600,"",IFERROR(INDEX(E:E,MATCH(I1600&amp;Q1600,B:B&amp;G:G,0)),""))</f>
        <v/>
      </c>
    </row>
    <row r="1601" spans="2:18" x14ac:dyDescent="0.2">
      <c r="B1601" t="s">
        <v>3026</v>
      </c>
      <c r="C1601" t="str">
        <f>VLOOKUP(B1601,customer!A:B,2,FALSE)</f>
        <v>Louisa Main</v>
      </c>
      <c r="D1601" t="s">
        <v>3950</v>
      </c>
      <c r="E1601" t="str">
        <f>VLOOKUP(D1601,campaign!A:B,2,FALSE)</f>
        <v>NotNewCellphoneUser</v>
      </c>
      <c r="F1601" s="9">
        <v>45043</v>
      </c>
      <c r="G1601">
        <f>VLOOKUP(D1601,campaign!A:D,4,FALSE)</f>
        <v>28</v>
      </c>
      <c r="I1601" t="s">
        <v>3226</v>
      </c>
      <c r="J1601" t="str">
        <f>VLOOKUP(I1601,B:C,2,FALSE)</f>
        <v>Roobbie Ramm</v>
      </c>
      <c r="K1601" t="s">
        <v>3923</v>
      </c>
      <c r="L1601" t="str" cm="1">
        <f t="array" ref="L1601">INDEX(E:E,MATCH(I1601&amp;M1601,B:B&amp;F:F,0))</f>
        <v>TruckOwner</v>
      </c>
      <c r="M1601" s="9">
        <f>_xlfn.MAXIFS(F:F,B:B,I1601,D:D,K1601)</f>
        <v>45083</v>
      </c>
      <c r="N1601" cm="1">
        <f t="array" ref="N1601">INDEX(G:G,MATCH(I1601&amp;K1601&amp;M1601,B:B&amp;D:D&amp;F:F,0))</f>
        <v>26</v>
      </c>
      <c r="O1601" s="9">
        <f>IF(M1601=_xlfn.MAXIFS(M:M,I:I,I1601),_xlfn.MAXIFS(M:M,I:I,I1601),"")</f>
        <v>45083</v>
      </c>
      <c r="P1601" cm="1">
        <f t="array" ref="P1601">IFERROR(INDEX(G:G,MATCH(K1601&amp;O1601,D:D&amp;F:F,0)),"")</f>
        <v>26</v>
      </c>
      <c r="Q1601">
        <f>IF(P1601="","",_xlfn.MAXIFS(G:G,B:B,I1601))</f>
        <v>26</v>
      </c>
      <c r="R1601" t="str" cm="1">
        <f t="array" ref="R1601">IF(P1601=Q1601,"",IFERROR(INDEX(E:E,MATCH(I1601&amp;Q1601,B:B&amp;G:G,0)),""))</f>
        <v/>
      </c>
    </row>
    <row r="1602" spans="2:18" x14ac:dyDescent="0.2">
      <c r="B1602" t="s">
        <v>3026</v>
      </c>
      <c r="C1602" t="str">
        <f>VLOOKUP(B1602,customer!A:B,2,FALSE)</f>
        <v>Louisa Main</v>
      </c>
      <c r="D1602" t="s">
        <v>3950</v>
      </c>
      <c r="E1602" t="str">
        <f>VLOOKUP(D1602,campaign!A:B,2,FALSE)</f>
        <v>NotNewCellphoneUser</v>
      </c>
      <c r="F1602" s="9">
        <v>45065</v>
      </c>
      <c r="G1602">
        <f>VLOOKUP(D1602,campaign!A:D,4,FALSE)</f>
        <v>28</v>
      </c>
      <c r="I1602" t="s">
        <v>3226</v>
      </c>
      <c r="J1602" t="str">
        <f>VLOOKUP(I1602,B:C,2,FALSE)</f>
        <v>Roobbie Ramm</v>
      </c>
      <c r="K1602" t="s">
        <v>3952</v>
      </c>
      <c r="L1602" t="str" cm="1">
        <f t="array" ref="L1602">INDEX(E:E,MATCH(I1602&amp;M1602,B:B&amp;F:F,0))</f>
        <v>MadeCallToRetentionTeam</v>
      </c>
      <c r="M1602" s="9">
        <f>_xlfn.MAXIFS(F:F,B:B,I1602,D:D,K1602)</f>
        <v>45059</v>
      </c>
      <c r="N1602" cm="1">
        <f t="array" ref="N1602">INDEX(G:G,MATCH(I1602&amp;K1602&amp;M1602,B:B&amp;D:D&amp;F:F,0))</f>
        <v>16</v>
      </c>
      <c r="O1602" s="9" t="str">
        <f>IF(M1602=_xlfn.MAXIFS(M:M,I:I,I1602),_xlfn.MAXIFS(M:M,I:I,I1602),"")</f>
        <v/>
      </c>
      <c r="P1602" t="str" cm="1">
        <f t="array" ref="P1602">IFERROR(INDEX(G:G,MATCH(K1602&amp;O1602,D:D&amp;F:F,0)),"")</f>
        <v/>
      </c>
      <c r="Q1602" t="str">
        <f>IF(P1602="","",_xlfn.MAXIFS(G:G,B:B,I1602))</f>
        <v/>
      </c>
      <c r="R1602" t="str" cm="1">
        <f t="array" ref="R1602">IF(P1602=Q1602,"",IFERROR(INDEX(E:E,MATCH(I1602&amp;Q1602,B:B&amp;G:G,0)),""))</f>
        <v/>
      </c>
    </row>
    <row r="1603" spans="2:18" x14ac:dyDescent="0.2">
      <c r="B1603" t="s">
        <v>3026</v>
      </c>
      <c r="C1603" t="str">
        <f>VLOOKUP(B1603,customer!A:B,2,FALSE)</f>
        <v>Louisa Main</v>
      </c>
      <c r="D1603" t="s">
        <v>3928</v>
      </c>
      <c r="E1603" t="str">
        <f>VLOOKUP(D1603,campaign!A:B,2,FALSE)</f>
        <v>OptOutMailings</v>
      </c>
      <c r="F1603" s="9">
        <v>44878</v>
      </c>
      <c r="G1603">
        <f>VLOOKUP(D1603,campaign!A:D,4,FALSE)</f>
        <v>75</v>
      </c>
      <c r="I1603" t="s">
        <v>2986</v>
      </c>
      <c r="J1603" t="str">
        <f>VLOOKUP(I1603,B:C,2,FALSE)</f>
        <v>Rory Rodson</v>
      </c>
      <c r="K1603" t="s">
        <v>3926</v>
      </c>
      <c r="L1603" t="str" cm="1">
        <f t="array" ref="L1603">INDEX(E:E,MATCH(I1603&amp;M1603,B:B&amp;F:F,0))</f>
        <v>BuysViaMailOrder</v>
      </c>
      <c r="M1603" s="9">
        <f>_xlfn.MAXIFS(F:F,B:B,I1603,D:D,K1603)</f>
        <v>45064</v>
      </c>
      <c r="N1603" cm="1">
        <f t="array" ref="N1603">INDEX(G:G,MATCH(I1603&amp;K1603&amp;M1603,B:B&amp;D:D&amp;F:F,0))</f>
        <v>25</v>
      </c>
      <c r="O1603" s="9" t="str">
        <f>IF(M1603=_xlfn.MAXIFS(M:M,I:I,I1603),_xlfn.MAXIFS(M:M,I:I,I1603),"")</f>
        <v/>
      </c>
      <c r="P1603" t="str" cm="1">
        <f t="array" ref="P1603">IFERROR(INDEX(G:G,MATCH(K1603&amp;O1603,D:D&amp;F:F,0)),"")</f>
        <v/>
      </c>
      <c r="Q1603" t="str">
        <f>IF(P1603="","",_xlfn.MAXIFS(G:G,B:B,I1603))</f>
        <v/>
      </c>
      <c r="R1603" t="str" cm="1">
        <f t="array" ref="R1603">IF(P1603=Q1603,"",IFERROR(INDEX(E:E,MATCH(I1603&amp;Q1603,B:B&amp;G:G,0)),""))</f>
        <v/>
      </c>
    </row>
    <row r="1604" spans="2:18" x14ac:dyDescent="0.2">
      <c r="B1604" t="s">
        <v>3026</v>
      </c>
      <c r="C1604" t="str">
        <f>VLOOKUP(B1604,customer!A:B,2,FALSE)</f>
        <v>Louisa Main</v>
      </c>
      <c r="D1604" t="s">
        <v>3928</v>
      </c>
      <c r="E1604" t="str">
        <f>VLOOKUP(D1604,campaign!A:B,2,FALSE)</f>
        <v>OptOutMailings</v>
      </c>
      <c r="F1604" s="9">
        <v>44912</v>
      </c>
      <c r="G1604">
        <f>VLOOKUP(D1604,campaign!A:D,4,FALSE)</f>
        <v>75</v>
      </c>
      <c r="I1604" t="s">
        <v>2986</v>
      </c>
      <c r="J1604" t="str">
        <f>VLOOKUP(I1604,B:C,2,FALSE)</f>
        <v>Rory Rodson</v>
      </c>
      <c r="K1604" t="s">
        <v>3921</v>
      </c>
      <c r="L1604" t="str" cm="1">
        <f t="array" ref="L1604">INDEX(E:E,MATCH(I1604&amp;M1604,B:B&amp;F:F,0))</f>
        <v>HandsetRefurbished</v>
      </c>
      <c r="M1604" s="9">
        <f>_xlfn.MAXIFS(F:F,B:B,I1604,D:D,K1604)</f>
        <v>45073</v>
      </c>
      <c r="N1604" cm="1">
        <f t="array" ref="N1604">INDEX(G:G,MATCH(I1604&amp;K1604&amp;M1604,B:B&amp;D:D&amp;F:F,0))</f>
        <v>26</v>
      </c>
      <c r="O1604" s="9">
        <f>IF(M1604=_xlfn.MAXIFS(M:M,I:I,I1604),_xlfn.MAXIFS(M:M,I:I,I1604),"")</f>
        <v>45073</v>
      </c>
      <c r="P1604" cm="1">
        <f t="array" ref="P1604">IFERROR(INDEX(G:G,MATCH(K1604&amp;O1604,D:D&amp;F:F,0)),"")</f>
        <v>26</v>
      </c>
      <c r="Q1604">
        <f>IF(P1604="","",_xlfn.MAXIFS(G:G,B:B,I1604))</f>
        <v>29</v>
      </c>
      <c r="R1604" t="str" cm="1">
        <f t="array" ref="R1604">IF(P1604=Q1604,"",IFERROR(INDEX(E:E,MATCH(I1604&amp;Q1604,B:B&amp;G:G,0)),""))</f>
        <v>MaritalStatus</v>
      </c>
    </row>
    <row r="1605" spans="2:18" x14ac:dyDescent="0.2">
      <c r="B1605" t="s">
        <v>3026</v>
      </c>
      <c r="C1605" t="str">
        <f>VLOOKUP(B1605,customer!A:B,2,FALSE)</f>
        <v>Louisa Main</v>
      </c>
      <c r="D1605" t="s">
        <v>3928</v>
      </c>
      <c r="E1605" t="str">
        <f>VLOOKUP(D1605,campaign!A:B,2,FALSE)</f>
        <v>OptOutMailings</v>
      </c>
      <c r="F1605" s="9">
        <v>44941</v>
      </c>
      <c r="G1605">
        <f>VLOOKUP(D1605,campaign!A:D,4,FALSE)</f>
        <v>75</v>
      </c>
      <c r="I1605" t="s">
        <v>2986</v>
      </c>
      <c r="J1605" t="str">
        <f>VLOOKUP(I1605,B:C,2,FALSE)</f>
        <v>Rory Rodson</v>
      </c>
      <c r="K1605" t="s">
        <v>3953</v>
      </c>
      <c r="L1605" t="str" cm="1">
        <f t="array" ref="L1605">INDEX(E:E,MATCH(I1605&amp;M1605,B:B&amp;F:F,0))</f>
        <v>MaritalStatus</v>
      </c>
      <c r="M1605" s="9">
        <f>_xlfn.MAXIFS(F:F,B:B,I1605,D:D,K1605)</f>
        <v>45052</v>
      </c>
      <c r="N1605" cm="1">
        <f t="array" ref="N1605">INDEX(G:G,MATCH(I1605&amp;K1605&amp;M1605,B:B&amp;D:D&amp;F:F,0))</f>
        <v>29</v>
      </c>
      <c r="O1605" s="9" t="str">
        <f>IF(M1605=_xlfn.MAXIFS(M:M,I:I,I1605),_xlfn.MAXIFS(M:M,I:I,I1605),"")</f>
        <v/>
      </c>
      <c r="P1605" t="str" cm="1">
        <f t="array" ref="P1605">IFERROR(INDEX(G:G,MATCH(K1605&amp;O1605,D:D&amp;F:F,0)),"")</f>
        <v/>
      </c>
      <c r="Q1605" t="str">
        <f>IF(P1605="","",_xlfn.MAXIFS(G:G,B:B,I1605))</f>
        <v/>
      </c>
      <c r="R1605" t="str" cm="1">
        <f t="array" ref="R1605">IF(P1605=Q1605,"",IFERROR(INDEX(E:E,MATCH(I1605&amp;Q1605,B:B&amp;G:G,0)),""))</f>
        <v/>
      </c>
    </row>
    <row r="1606" spans="2:18" x14ac:dyDescent="0.2">
      <c r="B1606" t="s">
        <v>3026</v>
      </c>
      <c r="C1606" t="str">
        <f>VLOOKUP(B1606,customer!A:B,2,FALSE)</f>
        <v>Louisa Main</v>
      </c>
      <c r="D1606" t="s">
        <v>3928</v>
      </c>
      <c r="E1606" t="str">
        <f>VLOOKUP(D1606,campaign!A:B,2,FALSE)</f>
        <v>OptOutMailings</v>
      </c>
      <c r="F1606" s="9">
        <v>44973</v>
      </c>
      <c r="G1606">
        <f>VLOOKUP(D1606,campaign!A:D,4,FALSE)</f>
        <v>75</v>
      </c>
      <c r="I1606" t="s">
        <v>3486</v>
      </c>
      <c r="J1606" t="str">
        <f>VLOOKUP(I1606,B:C,2,FALSE)</f>
        <v>Rosaleen Frackiewicz</v>
      </c>
      <c r="K1606" t="s">
        <v>3921</v>
      </c>
      <c r="L1606" t="str" cm="1">
        <f t="array" ref="L1606">INDEX(E:E,MATCH(I1606&amp;M1606,B:B&amp;F:F,0))</f>
        <v>HandsetRefurbished</v>
      </c>
      <c r="M1606" s="9">
        <f>_xlfn.MAXIFS(F:F,B:B,I1606,D:D,K1606)</f>
        <v>45054</v>
      </c>
      <c r="N1606" cm="1">
        <f t="array" ref="N1606">INDEX(G:G,MATCH(I1606&amp;K1606&amp;M1606,B:B&amp;D:D&amp;F:F,0))</f>
        <v>26</v>
      </c>
      <c r="O1606" s="9">
        <f>IF(M1606=_xlfn.MAXIFS(M:M,I:I,I1606),_xlfn.MAXIFS(M:M,I:I,I1606),"")</f>
        <v>45054</v>
      </c>
      <c r="P1606" cm="1">
        <f t="array" ref="P1606">IFERROR(INDEX(G:G,MATCH(K1606&amp;O1606,D:D&amp;F:F,0)),"")</f>
        <v>26</v>
      </c>
      <c r="Q1606">
        <f>IF(P1606="","",_xlfn.MAXIFS(G:G,B:B,I1606))</f>
        <v>62</v>
      </c>
      <c r="R1606" t="str" cm="1">
        <f t="array" ref="R1606">IF(P1606=Q1606,"",IFERROR(INDEX(E:E,MATCH(I1606&amp;Q1606,B:B&amp;G:G,0)),""))</f>
        <v>OwnsComputer</v>
      </c>
    </row>
    <row r="1607" spans="2:18" x14ac:dyDescent="0.2">
      <c r="B1607" t="s">
        <v>3026</v>
      </c>
      <c r="C1607" t="str">
        <f>VLOOKUP(B1607,customer!A:B,2,FALSE)</f>
        <v>Louisa Main</v>
      </c>
      <c r="D1607" t="s">
        <v>3928</v>
      </c>
      <c r="E1607" t="str">
        <f>VLOOKUP(D1607,campaign!A:B,2,FALSE)</f>
        <v>OptOutMailings</v>
      </c>
      <c r="F1607" s="9">
        <v>45000</v>
      </c>
      <c r="G1607">
        <f>VLOOKUP(D1607,campaign!A:D,4,FALSE)</f>
        <v>75</v>
      </c>
      <c r="I1607" t="s">
        <v>3486</v>
      </c>
      <c r="J1607" t="str">
        <f>VLOOKUP(I1607,B:C,2,FALSE)</f>
        <v>Rosaleen Frackiewicz</v>
      </c>
      <c r="K1607" t="s">
        <v>3947</v>
      </c>
      <c r="L1607" t="str" cm="1">
        <f t="array" ref="L1607">INDEX(E:E,MATCH(I1607&amp;M1607,B:B&amp;F:F,0))</f>
        <v>OwnsComputer</v>
      </c>
      <c r="M1607" s="9">
        <f>_xlfn.MAXIFS(F:F,B:B,I1607,D:D,K1607)</f>
        <v>45053</v>
      </c>
      <c r="N1607" cm="1">
        <f t="array" ref="N1607">INDEX(G:G,MATCH(I1607&amp;K1607&amp;M1607,B:B&amp;D:D&amp;F:F,0))</f>
        <v>62</v>
      </c>
      <c r="O1607" s="9" t="str">
        <f>IF(M1607=_xlfn.MAXIFS(M:M,I:I,I1607),_xlfn.MAXIFS(M:M,I:I,I1607),"")</f>
        <v/>
      </c>
      <c r="P1607" t="str" cm="1">
        <f t="array" ref="P1607">IFERROR(INDEX(G:G,MATCH(K1607&amp;O1607,D:D&amp;F:F,0)),"")</f>
        <v/>
      </c>
      <c r="Q1607" t="str">
        <f>IF(P1607="","",_xlfn.MAXIFS(G:G,B:B,I1607))</f>
        <v/>
      </c>
      <c r="R1607" t="str" cm="1">
        <f t="array" ref="R1607">IF(P1607=Q1607,"",IFERROR(INDEX(E:E,MATCH(I1607&amp;Q1607,B:B&amp;G:G,0)),""))</f>
        <v/>
      </c>
    </row>
    <row r="1608" spans="2:18" x14ac:dyDescent="0.2">
      <c r="B1608" t="s">
        <v>3026</v>
      </c>
      <c r="C1608" t="str">
        <f>VLOOKUP(B1608,customer!A:B,2,FALSE)</f>
        <v>Louisa Main</v>
      </c>
      <c r="D1608" t="s">
        <v>3928</v>
      </c>
      <c r="E1608" t="str">
        <f>VLOOKUP(D1608,campaign!A:B,2,FALSE)</f>
        <v>OptOutMailings</v>
      </c>
      <c r="F1608" s="9">
        <v>45042</v>
      </c>
      <c r="G1608">
        <f>VLOOKUP(D1608,campaign!A:D,4,FALSE)</f>
        <v>75</v>
      </c>
      <c r="I1608" t="s">
        <v>3053</v>
      </c>
      <c r="J1608" t="str">
        <f>VLOOKUP(I1608,B:C,2,FALSE)</f>
        <v>Rosalinda Muldownie</v>
      </c>
      <c r="K1608" t="s">
        <v>3948</v>
      </c>
      <c r="L1608" t="str" cm="1">
        <f t="array" ref="L1608">INDEX(E:E,MATCH(I1608&amp;M1608,B:B&amp;F:F,0))</f>
        <v>HasCreditCard</v>
      </c>
      <c r="M1608" s="9">
        <f>_xlfn.MAXIFS(F:F,B:B,I1608,D:D,K1608)</f>
        <v>45064</v>
      </c>
      <c r="N1608" cm="1">
        <f t="array" ref="N1608">INDEX(G:G,MATCH(I1608&amp;K1608&amp;M1608,B:B&amp;D:D&amp;F:F,0))</f>
        <v>65</v>
      </c>
      <c r="O1608" s="9" t="str">
        <f>IF(M1608=_xlfn.MAXIFS(M:M,I:I,I1608),_xlfn.MAXIFS(M:M,I:I,I1608),"")</f>
        <v/>
      </c>
      <c r="P1608" t="str" cm="1">
        <f t="array" ref="P1608">IFERROR(INDEX(G:G,MATCH(K1608&amp;O1608,D:D&amp;F:F,0)),"")</f>
        <v/>
      </c>
      <c r="Q1608" t="str">
        <f>IF(P1608="","",_xlfn.MAXIFS(G:G,B:B,I1608))</f>
        <v/>
      </c>
      <c r="R1608" t="str" cm="1">
        <f t="array" ref="R1608">IF(P1608=Q1608,"",IFERROR(INDEX(E:E,MATCH(I1608&amp;Q1608,B:B&amp;G:G,0)),""))</f>
        <v/>
      </c>
    </row>
    <row r="1609" spans="2:18" x14ac:dyDescent="0.2">
      <c r="B1609" t="s">
        <v>3026</v>
      </c>
      <c r="C1609" t="str">
        <f>VLOOKUP(B1609,customer!A:B,2,FALSE)</f>
        <v>Louisa Main</v>
      </c>
      <c r="D1609" t="s">
        <v>3928</v>
      </c>
      <c r="E1609" t="str">
        <f>VLOOKUP(D1609,campaign!A:B,2,FALSE)</f>
        <v>OptOutMailings</v>
      </c>
      <c r="F1609" s="9">
        <v>45062</v>
      </c>
      <c r="G1609">
        <f>VLOOKUP(D1609,campaign!A:D,4,FALSE)</f>
        <v>75</v>
      </c>
      <c r="I1609" t="s">
        <v>3053</v>
      </c>
      <c r="J1609" t="str">
        <f>VLOOKUP(I1609,B:C,2,FALSE)</f>
        <v>Rosalinda Muldownie</v>
      </c>
      <c r="K1609" t="s">
        <v>3951</v>
      </c>
      <c r="L1609" t="str" cm="1">
        <f t="array" ref="L1609">INDEX(E:E,MATCH(I1609&amp;M1609,B:B&amp;F:F,0))</f>
        <v>OwnsMotorcycle</v>
      </c>
      <c r="M1609" s="9">
        <f>_xlfn.MAXIFS(F:F,B:B,I1609,D:D,K1609)</f>
        <v>45086</v>
      </c>
      <c r="N1609" cm="1">
        <f t="array" ref="N1609">INDEX(G:G,MATCH(I1609&amp;K1609&amp;M1609,B:B&amp;D:D&amp;F:F,0))</f>
        <v>14</v>
      </c>
      <c r="O1609" s="9">
        <f>IF(M1609=_xlfn.MAXIFS(M:M,I:I,I1609),_xlfn.MAXIFS(M:M,I:I,I1609),"")</f>
        <v>45086</v>
      </c>
      <c r="P1609" cm="1">
        <f t="array" ref="P1609">IFERROR(INDEX(G:G,MATCH(K1609&amp;O1609,D:D&amp;F:F,0)),"")</f>
        <v>14</v>
      </c>
      <c r="Q1609">
        <f>IF(P1609="","",_xlfn.MAXIFS(G:G,B:B,I1609))</f>
        <v>65</v>
      </c>
      <c r="R1609" t="str" cm="1">
        <f t="array" ref="R1609">IF(P1609=Q1609,"",IFERROR(INDEX(E:E,MATCH(I1609&amp;Q1609,B:B&amp;G:G,0)),""))</f>
        <v>HasCreditCard</v>
      </c>
    </row>
    <row r="1610" spans="2:18" x14ac:dyDescent="0.2">
      <c r="B1610" t="s">
        <v>3027</v>
      </c>
      <c r="C1610" t="str">
        <f>VLOOKUP(B1610,customer!A:B,2,FALSE)</f>
        <v>Nicol Glencrash</v>
      </c>
      <c r="D1610" t="s">
        <v>3928</v>
      </c>
      <c r="E1610" t="str">
        <f>VLOOKUP(D1610,campaign!A:B,2,FALSE)</f>
        <v>OptOutMailings</v>
      </c>
      <c r="F1610" s="9">
        <v>44736</v>
      </c>
      <c r="G1610">
        <f>VLOOKUP(D1610,campaign!A:D,4,FALSE)</f>
        <v>75</v>
      </c>
      <c r="I1610" t="s">
        <v>3119</v>
      </c>
      <c r="J1610" t="str">
        <f>VLOOKUP(I1610,B:C,2,FALSE)</f>
        <v>Rosamund Dumberrill</v>
      </c>
      <c r="K1610" t="s">
        <v>3952</v>
      </c>
      <c r="L1610" t="str" cm="1">
        <f t="array" ref="L1610">INDEX(E:E,MATCH(I1610&amp;M1610,B:B&amp;F:F,0))</f>
        <v>MadeCallToRetentionTeam</v>
      </c>
      <c r="M1610" s="9">
        <f>_xlfn.MAXIFS(F:F,B:B,I1610,D:D,K1610)</f>
        <v>45078</v>
      </c>
      <c r="N1610" cm="1">
        <f t="array" ref="N1610">INDEX(G:G,MATCH(I1610&amp;K1610&amp;M1610,B:B&amp;D:D&amp;F:F,0))</f>
        <v>16</v>
      </c>
      <c r="O1610" s="9" t="str">
        <f>IF(M1610=_xlfn.MAXIFS(M:M,I:I,I1610),_xlfn.MAXIFS(M:M,I:I,I1610),"")</f>
        <v/>
      </c>
      <c r="P1610" t="str" cm="1">
        <f t="array" ref="P1610">IFERROR(INDEX(G:G,MATCH(K1610&amp;O1610,D:D&amp;F:F,0)),"")</f>
        <v/>
      </c>
      <c r="Q1610" t="str">
        <f>IF(P1610="","",_xlfn.MAXIFS(G:G,B:B,I1610))</f>
        <v/>
      </c>
      <c r="R1610" t="str" cm="1">
        <f t="array" ref="R1610">IF(P1610=Q1610,"",IFERROR(INDEX(E:E,MATCH(I1610&amp;Q1610,B:B&amp;G:G,0)),""))</f>
        <v/>
      </c>
    </row>
    <row r="1611" spans="2:18" x14ac:dyDescent="0.2">
      <c r="B1611" t="s">
        <v>3027</v>
      </c>
      <c r="C1611" t="str">
        <f>VLOOKUP(B1611,customer!A:B,2,FALSE)</f>
        <v>Nicol Glencrash</v>
      </c>
      <c r="D1611" t="s">
        <v>3928</v>
      </c>
      <c r="E1611" t="str">
        <f>VLOOKUP(D1611,campaign!A:B,2,FALSE)</f>
        <v>OptOutMailings</v>
      </c>
      <c r="F1611" s="9">
        <v>44798</v>
      </c>
      <c r="G1611">
        <f>VLOOKUP(D1611,campaign!A:D,4,FALSE)</f>
        <v>75</v>
      </c>
      <c r="I1611" t="s">
        <v>3119</v>
      </c>
      <c r="J1611" t="str">
        <f>VLOOKUP(I1611,B:C,2,FALSE)</f>
        <v>Rosamund Dumberrill</v>
      </c>
      <c r="K1611" t="s">
        <v>3929</v>
      </c>
      <c r="L1611" t="str" cm="1">
        <f t="array" ref="L1611">INDEX(E:E,MATCH(I1611&amp;M1611,B:B&amp;F:F,0))</f>
        <v>NonUSTravel</v>
      </c>
      <c r="M1611" s="9">
        <f>_xlfn.MAXIFS(F:F,B:B,I1611,D:D,K1611)</f>
        <v>45083</v>
      </c>
      <c r="N1611" cm="1">
        <f t="array" ref="N1611">INDEX(G:G,MATCH(I1611&amp;K1611&amp;M1611,B:B&amp;D:D&amp;F:F,0))</f>
        <v>66</v>
      </c>
      <c r="O1611" s="9">
        <f>IF(M1611=_xlfn.MAXIFS(M:M,I:I,I1611),_xlfn.MAXIFS(M:M,I:I,I1611),"")</f>
        <v>45083</v>
      </c>
      <c r="P1611" cm="1">
        <f t="array" ref="P1611">IFERROR(INDEX(G:G,MATCH(K1611&amp;O1611,D:D&amp;F:F,0)),"")</f>
        <v>66</v>
      </c>
      <c r="Q1611">
        <f>IF(P1611="","",_xlfn.MAXIFS(G:G,B:B,I1611))</f>
        <v>66</v>
      </c>
      <c r="R1611" t="str" cm="1">
        <f t="array" ref="R1611">IF(P1611=Q1611,"",IFERROR(INDEX(E:E,MATCH(I1611&amp;Q1611,B:B&amp;G:G,0)),""))</f>
        <v/>
      </c>
    </row>
    <row r="1612" spans="2:18" x14ac:dyDescent="0.2">
      <c r="B1612" t="s">
        <v>3027</v>
      </c>
      <c r="C1612" t="str">
        <f>VLOOKUP(B1612,customer!A:B,2,FALSE)</f>
        <v>Nicol Glencrash</v>
      </c>
      <c r="D1612" t="s">
        <v>3928</v>
      </c>
      <c r="E1612" t="str">
        <f>VLOOKUP(D1612,campaign!A:B,2,FALSE)</f>
        <v>OptOutMailings</v>
      </c>
      <c r="F1612" s="9">
        <v>44831</v>
      </c>
      <c r="G1612">
        <f>VLOOKUP(D1612,campaign!A:D,4,FALSE)</f>
        <v>75</v>
      </c>
      <c r="I1612" t="s">
        <v>3315</v>
      </c>
      <c r="J1612" t="str">
        <f>VLOOKUP(I1612,B:C,2,FALSE)</f>
        <v>Rosamund Harnell</v>
      </c>
      <c r="K1612" t="s">
        <v>3929</v>
      </c>
      <c r="L1612" t="str" cm="1">
        <f t="array" ref="L1612">INDEX(E:E,MATCH(I1612&amp;M1612,B:B&amp;F:F,0))</f>
        <v>NonUSTravel</v>
      </c>
      <c r="M1612" s="9">
        <f>_xlfn.MAXIFS(F:F,B:B,I1612,D:D,K1612)</f>
        <v>45067</v>
      </c>
      <c r="N1612" cm="1">
        <f t="array" ref="N1612">INDEX(G:G,MATCH(I1612&amp;K1612&amp;M1612,B:B&amp;D:D&amp;F:F,0))</f>
        <v>66</v>
      </c>
      <c r="O1612" s="9" t="str">
        <f>IF(M1612=_xlfn.MAXIFS(M:M,I:I,I1612),_xlfn.MAXIFS(M:M,I:I,I1612),"")</f>
        <v/>
      </c>
      <c r="P1612" t="str" cm="1">
        <f t="array" ref="P1612">IFERROR(INDEX(G:G,MATCH(K1612&amp;O1612,D:D&amp;F:F,0)),"")</f>
        <v/>
      </c>
      <c r="Q1612" t="str">
        <f>IF(P1612="","",_xlfn.MAXIFS(G:G,B:B,I1612))</f>
        <v/>
      </c>
      <c r="R1612" t="str" cm="1">
        <f t="array" ref="R1612">IF(P1612=Q1612,"",IFERROR(INDEX(E:E,MATCH(I1612&amp;Q1612,B:B&amp;G:G,0)),""))</f>
        <v/>
      </c>
    </row>
    <row r="1613" spans="2:18" x14ac:dyDescent="0.2">
      <c r="B1613" t="s">
        <v>3027</v>
      </c>
      <c r="C1613" t="str">
        <f>VLOOKUP(B1613,customer!A:B,2,FALSE)</f>
        <v>Nicol Glencrash</v>
      </c>
      <c r="D1613" t="s">
        <v>3928</v>
      </c>
      <c r="E1613" t="str">
        <f>VLOOKUP(D1613,campaign!A:B,2,FALSE)</f>
        <v>OptOutMailings</v>
      </c>
      <c r="F1613" s="9">
        <v>44838</v>
      </c>
      <c r="G1613">
        <f>VLOOKUP(D1613,campaign!A:D,4,FALSE)</f>
        <v>75</v>
      </c>
      <c r="I1613" t="s">
        <v>3315</v>
      </c>
      <c r="J1613" t="str">
        <f>VLOOKUP(I1613,B:C,2,FALSE)</f>
        <v>Rosamund Harnell</v>
      </c>
      <c r="K1613" t="s">
        <v>3953</v>
      </c>
      <c r="L1613" t="str" cm="1">
        <f t="array" ref="L1613">INDEX(E:E,MATCH(I1613&amp;M1613,B:B&amp;F:F,0))</f>
        <v>MaritalStatus</v>
      </c>
      <c r="M1613" s="9">
        <f>_xlfn.MAXIFS(F:F,B:B,I1613,D:D,K1613)</f>
        <v>45072</v>
      </c>
      <c r="N1613" cm="1">
        <f t="array" ref="N1613">INDEX(G:G,MATCH(I1613&amp;K1613&amp;M1613,B:B&amp;D:D&amp;F:F,0))</f>
        <v>29</v>
      </c>
      <c r="O1613" s="9">
        <f>IF(M1613=_xlfn.MAXIFS(M:M,I:I,I1613),_xlfn.MAXIFS(M:M,I:I,I1613),"")</f>
        <v>45072</v>
      </c>
      <c r="P1613" cm="1">
        <f t="array" ref="P1613">IFERROR(INDEX(G:G,MATCH(K1613&amp;O1613,D:D&amp;F:F,0)),"")</f>
        <v>29</v>
      </c>
      <c r="Q1613">
        <f>IF(P1613="","",_xlfn.MAXIFS(G:G,B:B,I1613))</f>
        <v>66</v>
      </c>
      <c r="R1613" t="str" cm="1">
        <f t="array" ref="R1613">IF(P1613=Q1613,"",IFERROR(INDEX(E:E,MATCH(I1613&amp;Q1613,B:B&amp;G:G,0)),""))</f>
        <v>NonUSTravel</v>
      </c>
    </row>
    <row r="1614" spans="2:18" x14ac:dyDescent="0.2">
      <c r="B1614" t="s">
        <v>3027</v>
      </c>
      <c r="C1614" t="str">
        <f>VLOOKUP(B1614,customer!A:B,2,FALSE)</f>
        <v>Nicol Glencrash</v>
      </c>
      <c r="D1614" t="s">
        <v>3928</v>
      </c>
      <c r="E1614" t="str">
        <f>VLOOKUP(D1614,campaign!A:B,2,FALSE)</f>
        <v>OptOutMailings</v>
      </c>
      <c r="F1614" s="9">
        <v>44873</v>
      </c>
      <c r="G1614">
        <f>VLOOKUP(D1614,campaign!A:D,4,FALSE)</f>
        <v>75</v>
      </c>
      <c r="I1614" t="s">
        <v>3450</v>
      </c>
      <c r="J1614" t="str">
        <f>VLOOKUP(I1614,B:C,2,FALSE)</f>
        <v>Roshelle Kondrachenko</v>
      </c>
      <c r="K1614" t="s">
        <v>3952</v>
      </c>
      <c r="L1614" t="str" cm="1">
        <f t="array" ref="L1614">INDEX(E:E,MATCH(I1614&amp;M1614,B:B&amp;F:F,0))</f>
        <v>MadeCallToRetentionTeam</v>
      </c>
      <c r="M1614" s="9">
        <f>_xlfn.MAXIFS(F:F,B:B,I1614,D:D,K1614)</f>
        <v>45079</v>
      </c>
      <c r="N1614" cm="1">
        <f t="array" ref="N1614">INDEX(G:G,MATCH(I1614&amp;K1614&amp;M1614,B:B&amp;D:D&amp;F:F,0))</f>
        <v>16</v>
      </c>
      <c r="O1614" s="9">
        <f>IF(M1614=_xlfn.MAXIFS(M:M,I:I,I1614),_xlfn.MAXIFS(M:M,I:I,I1614),"")</f>
        <v>45079</v>
      </c>
      <c r="P1614" cm="1">
        <f t="array" ref="P1614">IFERROR(INDEX(G:G,MATCH(K1614&amp;O1614,D:D&amp;F:F,0)),"")</f>
        <v>16</v>
      </c>
      <c r="Q1614">
        <f>IF(P1614="","",_xlfn.MAXIFS(G:G,B:B,I1614))</f>
        <v>29</v>
      </c>
      <c r="R1614" t="str" cm="1">
        <f t="array" ref="R1614">IF(P1614=Q1614,"",IFERROR(INDEX(E:E,MATCH(I1614&amp;Q1614,B:B&amp;G:G,0)),""))</f>
        <v>MaritalStatus</v>
      </c>
    </row>
    <row r="1615" spans="2:18" x14ac:dyDescent="0.2">
      <c r="B1615" t="s">
        <v>3027</v>
      </c>
      <c r="C1615" t="str">
        <f>VLOOKUP(B1615,customer!A:B,2,FALSE)</f>
        <v>Nicol Glencrash</v>
      </c>
      <c r="D1615" t="s">
        <v>3928</v>
      </c>
      <c r="E1615" t="str">
        <f>VLOOKUP(D1615,campaign!A:B,2,FALSE)</f>
        <v>OptOutMailings</v>
      </c>
      <c r="F1615" s="9">
        <v>44932</v>
      </c>
      <c r="G1615">
        <f>VLOOKUP(D1615,campaign!A:D,4,FALSE)</f>
        <v>75</v>
      </c>
      <c r="I1615" t="s">
        <v>3450</v>
      </c>
      <c r="J1615" t="str">
        <f>VLOOKUP(I1615,B:C,2,FALSE)</f>
        <v>Roshelle Kondrachenko</v>
      </c>
      <c r="K1615" t="s">
        <v>3953</v>
      </c>
      <c r="L1615" t="str" cm="1">
        <f t="array" ref="L1615">INDEX(E:E,MATCH(I1615&amp;M1615,B:B&amp;F:F,0))</f>
        <v>MaritalStatus</v>
      </c>
      <c r="M1615" s="9">
        <f>_xlfn.MAXIFS(F:F,B:B,I1615,D:D,K1615)</f>
        <v>45062</v>
      </c>
      <c r="N1615" cm="1">
        <f t="array" ref="N1615">INDEX(G:G,MATCH(I1615&amp;K1615&amp;M1615,B:B&amp;D:D&amp;F:F,0))</f>
        <v>29</v>
      </c>
      <c r="O1615" s="9" t="str">
        <f>IF(M1615=_xlfn.MAXIFS(M:M,I:I,I1615),_xlfn.MAXIFS(M:M,I:I,I1615),"")</f>
        <v/>
      </c>
      <c r="P1615" t="str" cm="1">
        <f t="array" ref="P1615">IFERROR(INDEX(G:G,MATCH(K1615&amp;O1615,D:D&amp;F:F,0)),"")</f>
        <v/>
      </c>
      <c r="Q1615" t="str">
        <f>IF(P1615="","",_xlfn.MAXIFS(G:G,B:B,I1615))</f>
        <v/>
      </c>
      <c r="R1615" t="str" cm="1">
        <f t="array" ref="R1615">IF(P1615=Q1615,"",IFERROR(INDEX(E:E,MATCH(I1615&amp;Q1615,B:B&amp;G:G,0)),""))</f>
        <v/>
      </c>
    </row>
    <row r="1616" spans="2:18" x14ac:dyDescent="0.2">
      <c r="B1616" t="s">
        <v>3027</v>
      </c>
      <c r="C1616" t="str">
        <f>VLOOKUP(B1616,customer!A:B,2,FALSE)</f>
        <v>Nicol Glencrash</v>
      </c>
      <c r="D1616" t="s">
        <v>3928</v>
      </c>
      <c r="E1616" t="str">
        <f>VLOOKUP(D1616,campaign!A:B,2,FALSE)</f>
        <v>OptOutMailings</v>
      </c>
      <c r="F1616" s="9">
        <v>44982</v>
      </c>
      <c r="G1616">
        <f>VLOOKUP(D1616,campaign!A:D,4,FALSE)</f>
        <v>75</v>
      </c>
      <c r="I1616" t="s">
        <v>3016</v>
      </c>
      <c r="J1616" t="str">
        <f>VLOOKUP(I1616,B:C,2,FALSE)</f>
        <v>Rosy Mongeot</v>
      </c>
      <c r="K1616" t="s">
        <v>3921</v>
      </c>
      <c r="L1616" t="str" cm="1">
        <f t="array" ref="L1616">INDEX(E:E,MATCH(I1616&amp;M1616,B:B&amp;F:F,0))</f>
        <v>HandsetRefurbished</v>
      </c>
      <c r="M1616" s="9">
        <f>_xlfn.MAXIFS(F:F,B:B,I1616,D:D,K1616)</f>
        <v>45070</v>
      </c>
      <c r="N1616" cm="1">
        <f t="array" ref="N1616">INDEX(G:G,MATCH(I1616&amp;K1616&amp;M1616,B:B&amp;D:D&amp;F:F,0))</f>
        <v>26</v>
      </c>
      <c r="O1616" s="9">
        <f>IF(M1616=_xlfn.MAXIFS(M:M,I:I,I1616),_xlfn.MAXIFS(M:M,I:I,I1616),"")</f>
        <v>45070</v>
      </c>
      <c r="P1616" cm="1">
        <f t="array" ref="P1616">IFERROR(INDEX(G:G,MATCH(K1616&amp;O1616,D:D&amp;F:F,0)),"")</f>
        <v>26</v>
      </c>
      <c r="Q1616">
        <f>IF(P1616="","",_xlfn.MAXIFS(G:G,B:B,I1616))</f>
        <v>62</v>
      </c>
      <c r="R1616" t="str" cm="1">
        <f t="array" ref="R1616">IF(P1616=Q1616,"",IFERROR(INDEX(E:E,MATCH(I1616&amp;Q1616,B:B&amp;G:G,0)),""))</f>
        <v>OwnsComputer</v>
      </c>
    </row>
    <row r="1617" spans="2:18" x14ac:dyDescent="0.2">
      <c r="B1617" t="s">
        <v>3027</v>
      </c>
      <c r="C1617" t="str">
        <f>VLOOKUP(B1617,customer!A:B,2,FALSE)</f>
        <v>Nicol Glencrash</v>
      </c>
      <c r="D1617" t="s">
        <v>3928</v>
      </c>
      <c r="E1617" t="str">
        <f>VLOOKUP(D1617,campaign!A:B,2,FALSE)</f>
        <v>OptOutMailings</v>
      </c>
      <c r="F1617" s="9">
        <v>45014</v>
      </c>
      <c r="G1617">
        <f>VLOOKUP(D1617,campaign!A:D,4,FALSE)</f>
        <v>75</v>
      </c>
      <c r="I1617" t="s">
        <v>3016</v>
      </c>
      <c r="J1617" t="str">
        <f>VLOOKUP(I1617,B:C,2,FALSE)</f>
        <v>Rosy Mongeot</v>
      </c>
      <c r="K1617" t="s">
        <v>3924</v>
      </c>
      <c r="L1617" t="str" cm="1">
        <f t="array" ref="L1617">INDEX(E:E,MATCH(I1617&amp;M1617,B:B&amp;F:F,0))</f>
        <v>RVOwner</v>
      </c>
      <c r="M1617" s="9">
        <f>_xlfn.MAXIFS(F:F,B:B,I1617,D:D,K1617)</f>
        <v>45067</v>
      </c>
      <c r="N1617" cm="1">
        <f t="array" ref="N1617">INDEX(G:G,MATCH(I1617&amp;K1617&amp;M1617,B:B&amp;D:D&amp;F:F,0))</f>
        <v>22</v>
      </c>
      <c r="O1617" s="9" t="str">
        <f>IF(M1617=_xlfn.MAXIFS(M:M,I:I,I1617),_xlfn.MAXIFS(M:M,I:I,I1617),"")</f>
        <v/>
      </c>
      <c r="P1617" t="str" cm="1">
        <f t="array" ref="P1617">IFERROR(INDEX(G:G,MATCH(K1617&amp;O1617,D:D&amp;F:F,0)),"")</f>
        <v/>
      </c>
      <c r="Q1617" t="str">
        <f>IF(P1617="","",_xlfn.MAXIFS(G:G,B:B,I1617))</f>
        <v/>
      </c>
      <c r="R1617" t="str" cm="1">
        <f t="array" ref="R1617">IF(P1617=Q1617,"",IFERROR(INDEX(E:E,MATCH(I1617&amp;Q1617,B:B&amp;G:G,0)),""))</f>
        <v/>
      </c>
    </row>
    <row r="1618" spans="2:18" x14ac:dyDescent="0.2">
      <c r="B1618" t="s">
        <v>3027</v>
      </c>
      <c r="C1618" t="str">
        <f>VLOOKUP(B1618,customer!A:B,2,FALSE)</f>
        <v>Nicol Glencrash</v>
      </c>
      <c r="D1618" t="s">
        <v>3928</v>
      </c>
      <c r="E1618" t="str">
        <f>VLOOKUP(D1618,campaign!A:B,2,FALSE)</f>
        <v>OptOutMailings</v>
      </c>
      <c r="F1618" s="9">
        <v>45021</v>
      </c>
      <c r="G1618">
        <f>VLOOKUP(D1618,campaign!A:D,4,FALSE)</f>
        <v>75</v>
      </c>
      <c r="I1618" t="s">
        <v>3016</v>
      </c>
      <c r="J1618" t="str">
        <f>VLOOKUP(I1618,B:C,2,FALSE)</f>
        <v>Rosy Mongeot</v>
      </c>
      <c r="K1618" t="s">
        <v>3947</v>
      </c>
      <c r="L1618" t="str" cm="1">
        <f t="array" ref="L1618">INDEX(E:E,MATCH(I1618&amp;M1618,B:B&amp;F:F,0))</f>
        <v>OwnsComputer</v>
      </c>
      <c r="M1618" s="9">
        <f>_xlfn.MAXIFS(F:F,B:B,I1618,D:D,K1618)</f>
        <v>45057</v>
      </c>
      <c r="N1618" cm="1">
        <f t="array" ref="N1618">INDEX(G:G,MATCH(I1618&amp;K1618&amp;M1618,B:B&amp;D:D&amp;F:F,0))</f>
        <v>62</v>
      </c>
      <c r="O1618" s="9" t="str">
        <f>IF(M1618=_xlfn.MAXIFS(M:M,I:I,I1618),_xlfn.MAXIFS(M:M,I:I,I1618),"")</f>
        <v/>
      </c>
      <c r="P1618" t="str" cm="1">
        <f t="array" ref="P1618">IFERROR(INDEX(G:G,MATCH(K1618&amp;O1618,D:D&amp;F:F,0)),"")</f>
        <v/>
      </c>
      <c r="Q1618" t="str">
        <f>IF(P1618="","",_xlfn.MAXIFS(G:G,B:B,I1618))</f>
        <v/>
      </c>
      <c r="R1618" t="str" cm="1">
        <f t="array" ref="R1618">IF(P1618=Q1618,"",IFERROR(INDEX(E:E,MATCH(I1618&amp;Q1618,B:B&amp;G:G,0)),""))</f>
        <v/>
      </c>
    </row>
    <row r="1619" spans="2:18" x14ac:dyDescent="0.2">
      <c r="B1619" t="s">
        <v>3027</v>
      </c>
      <c r="C1619" t="str">
        <f>VLOOKUP(B1619,customer!A:B,2,FALSE)</f>
        <v>Nicol Glencrash</v>
      </c>
      <c r="D1619" t="s">
        <v>3950</v>
      </c>
      <c r="E1619" t="str">
        <f>VLOOKUP(D1619,campaign!A:B,2,FALSE)</f>
        <v>NotNewCellphoneUser</v>
      </c>
      <c r="F1619" s="9">
        <v>44758</v>
      </c>
      <c r="G1619">
        <f>VLOOKUP(D1619,campaign!A:D,4,FALSE)</f>
        <v>28</v>
      </c>
      <c r="I1619" t="s">
        <v>3082</v>
      </c>
      <c r="J1619" t="str">
        <f>VLOOKUP(I1619,B:C,2,FALSE)</f>
        <v>Rouvin Geffe</v>
      </c>
      <c r="K1619" t="s">
        <v>3949</v>
      </c>
      <c r="L1619" t="str" cm="1">
        <f t="array" ref="L1619">INDEX(E:E,MATCH(I1619&amp;M1619,B:B&amp;F:F,0))</f>
        <v>NewCellphoneUser</v>
      </c>
      <c r="M1619" s="9">
        <f>_xlfn.MAXIFS(F:F,B:B,I1619,D:D,K1619)</f>
        <v>45067</v>
      </c>
      <c r="N1619" cm="1">
        <f t="array" ref="N1619">INDEX(G:G,MATCH(I1619&amp;K1619&amp;M1619,B:B&amp;D:D&amp;F:F,0))</f>
        <v>25</v>
      </c>
      <c r="O1619" s="9">
        <f>IF(M1619=_xlfn.MAXIFS(M:M,I:I,I1619),_xlfn.MAXIFS(M:M,I:I,I1619),"")</f>
        <v>45067</v>
      </c>
      <c r="P1619" cm="1">
        <f t="array" ref="P1619">IFERROR(INDEX(G:G,MATCH(K1619&amp;O1619,D:D&amp;F:F,0)),"")</f>
        <v>25</v>
      </c>
      <c r="Q1619">
        <f>IF(P1619="","",_xlfn.MAXIFS(G:G,B:B,I1619))</f>
        <v>27</v>
      </c>
      <c r="R1619" t="str" cm="1">
        <f t="array" ref="R1619">IF(P1619=Q1619,"",IFERROR(INDEX(E:E,MATCH(I1619&amp;Q1619,B:B&amp;G:G,0)),""))</f>
        <v>RespondsToMailOffers</v>
      </c>
    </row>
    <row r="1620" spans="2:18" x14ac:dyDescent="0.2">
      <c r="B1620" t="s">
        <v>3027</v>
      </c>
      <c r="C1620" t="str">
        <f>VLOOKUP(B1620,customer!A:B,2,FALSE)</f>
        <v>Nicol Glencrash</v>
      </c>
      <c r="D1620" t="s">
        <v>3950</v>
      </c>
      <c r="E1620" t="str">
        <f>VLOOKUP(D1620,campaign!A:B,2,FALSE)</f>
        <v>NotNewCellphoneUser</v>
      </c>
      <c r="F1620" s="9">
        <v>44791</v>
      </c>
      <c r="G1620">
        <f>VLOOKUP(D1620,campaign!A:D,4,FALSE)</f>
        <v>28</v>
      </c>
      <c r="I1620" t="s">
        <v>3082</v>
      </c>
      <c r="J1620" t="str">
        <f>VLOOKUP(I1620,B:C,2,FALSE)</f>
        <v>Rouvin Geffe</v>
      </c>
      <c r="K1620" t="s">
        <v>3927</v>
      </c>
      <c r="L1620" t="str" cm="1">
        <f t="array" ref="L1620">INDEX(E:E,MATCH(I1620&amp;M1620,B:B&amp;F:F,0))</f>
        <v>RespondsToMailOffers</v>
      </c>
      <c r="M1620" s="9">
        <f>_xlfn.MAXIFS(F:F,B:B,I1620,D:D,K1620)</f>
        <v>45051</v>
      </c>
      <c r="N1620" cm="1">
        <f t="array" ref="N1620">INDEX(G:G,MATCH(I1620&amp;K1620&amp;M1620,B:B&amp;D:D&amp;F:F,0))</f>
        <v>27</v>
      </c>
      <c r="O1620" s="9" t="str">
        <f>IF(M1620=_xlfn.MAXIFS(M:M,I:I,I1620),_xlfn.MAXIFS(M:M,I:I,I1620),"")</f>
        <v/>
      </c>
      <c r="P1620" t="str" cm="1">
        <f t="array" ref="P1620">IFERROR(INDEX(G:G,MATCH(K1620&amp;O1620,D:D&amp;F:F,0)),"")</f>
        <v/>
      </c>
      <c r="Q1620" t="str">
        <f>IF(P1620="","",_xlfn.MAXIFS(G:G,B:B,I1620))</f>
        <v/>
      </c>
      <c r="R1620" t="str" cm="1">
        <f t="array" ref="R1620">IF(P1620=Q1620,"",IFERROR(INDEX(E:E,MATCH(I1620&amp;Q1620,B:B&amp;G:G,0)),""))</f>
        <v/>
      </c>
    </row>
    <row r="1621" spans="2:18" x14ac:dyDescent="0.2">
      <c r="B1621" t="s">
        <v>3027</v>
      </c>
      <c r="C1621" t="str">
        <f>VLOOKUP(B1621,customer!A:B,2,FALSE)</f>
        <v>Nicol Glencrash</v>
      </c>
      <c r="D1621" t="s">
        <v>3950</v>
      </c>
      <c r="E1621" t="str">
        <f>VLOOKUP(D1621,campaign!A:B,2,FALSE)</f>
        <v>NotNewCellphoneUser</v>
      </c>
      <c r="F1621" s="9">
        <v>44823</v>
      </c>
      <c r="G1621">
        <f>VLOOKUP(D1621,campaign!A:D,4,FALSE)</f>
        <v>28</v>
      </c>
      <c r="I1621" t="s">
        <v>3082</v>
      </c>
      <c r="J1621" t="str">
        <f>VLOOKUP(I1621,B:C,2,FALSE)</f>
        <v>Rouvin Geffe</v>
      </c>
      <c r="K1621" t="s">
        <v>3925</v>
      </c>
      <c r="L1621" t="str" cm="1">
        <f t="array" ref="L1621">INDEX(E:E,MATCH(I1621&amp;M1621,B:B&amp;F:F,0))</f>
        <v>Homeownership</v>
      </c>
      <c r="M1621" s="9">
        <f>_xlfn.MAXIFS(F:F,B:B,I1621,D:D,K1621)</f>
        <v>45049</v>
      </c>
      <c r="N1621" cm="1">
        <f t="array" ref="N1621">INDEX(G:G,MATCH(I1621&amp;K1621&amp;M1621,B:B&amp;D:D&amp;F:F,0))</f>
        <v>13</v>
      </c>
      <c r="O1621" s="9" t="str">
        <f>IF(M1621=_xlfn.MAXIFS(M:M,I:I,I1621),_xlfn.MAXIFS(M:M,I:I,I1621),"")</f>
        <v/>
      </c>
      <c r="P1621" t="str" cm="1">
        <f t="array" ref="P1621">IFERROR(INDEX(G:G,MATCH(K1621&amp;O1621,D:D&amp;F:F,0)),"")</f>
        <v/>
      </c>
      <c r="Q1621" t="str">
        <f>IF(P1621="","",_xlfn.MAXIFS(G:G,B:B,I1621))</f>
        <v/>
      </c>
      <c r="R1621" t="str" cm="1">
        <f t="array" ref="R1621">IF(P1621=Q1621,"",IFERROR(INDEX(E:E,MATCH(I1621&amp;Q1621,B:B&amp;G:G,0)),""))</f>
        <v/>
      </c>
    </row>
    <row r="1622" spans="2:18" x14ac:dyDescent="0.2">
      <c r="B1622" t="s">
        <v>3027</v>
      </c>
      <c r="C1622" t="str">
        <f>VLOOKUP(B1622,customer!A:B,2,FALSE)</f>
        <v>Nicol Glencrash</v>
      </c>
      <c r="D1622" t="s">
        <v>3950</v>
      </c>
      <c r="E1622" t="str">
        <f>VLOOKUP(D1622,campaign!A:B,2,FALSE)</f>
        <v>NotNewCellphoneUser</v>
      </c>
      <c r="F1622" s="9">
        <v>44835</v>
      </c>
      <c r="G1622">
        <f>VLOOKUP(D1622,campaign!A:D,4,FALSE)</f>
        <v>28</v>
      </c>
      <c r="I1622" t="s">
        <v>3725</v>
      </c>
      <c r="J1622" t="str">
        <f>VLOOKUP(I1622,B:C,2,FALSE)</f>
        <v>Rouvin Kift</v>
      </c>
      <c r="K1622" t="s">
        <v>3922</v>
      </c>
      <c r="L1622" t="str" cm="1">
        <f t="array" ref="L1622">INDEX(E:E,MATCH(I1622&amp;M1622,B:B&amp;F:F,0))</f>
        <v>HandsetWebCapable</v>
      </c>
      <c r="M1622" s="9">
        <f>_xlfn.MAXIFS(F:F,B:B,I1622,D:D,K1622)</f>
        <v>45066</v>
      </c>
      <c r="N1622" cm="1">
        <f t="array" ref="N1622">INDEX(G:G,MATCH(I1622&amp;K1622&amp;M1622,B:B&amp;D:D&amp;F:F,0))</f>
        <v>62</v>
      </c>
      <c r="O1622" s="9">
        <f>IF(M1622=_xlfn.MAXIFS(M:M,I:I,I1622),_xlfn.MAXIFS(M:M,I:I,I1622),"")</f>
        <v>45066</v>
      </c>
      <c r="P1622" cm="1">
        <f t="array" ref="P1622">IFERROR(INDEX(G:G,MATCH(K1622&amp;O1622,D:D&amp;F:F,0)),"")</f>
        <v>62</v>
      </c>
      <c r="Q1622">
        <f>IF(P1622="","",_xlfn.MAXIFS(G:G,B:B,I1622))</f>
        <v>62</v>
      </c>
      <c r="R1622" t="str" cm="1">
        <f t="array" ref="R1622">IF(P1622=Q1622,"",IFERROR(INDEX(E:E,MATCH(I1622&amp;Q1622,B:B&amp;G:G,0)),""))</f>
        <v/>
      </c>
    </row>
    <row r="1623" spans="2:18" x14ac:dyDescent="0.2">
      <c r="B1623" t="s">
        <v>3027</v>
      </c>
      <c r="C1623" t="str">
        <f>VLOOKUP(B1623,customer!A:B,2,FALSE)</f>
        <v>Nicol Glencrash</v>
      </c>
      <c r="D1623" t="s">
        <v>3950</v>
      </c>
      <c r="E1623" t="str">
        <f>VLOOKUP(D1623,campaign!A:B,2,FALSE)</f>
        <v>NotNewCellphoneUser</v>
      </c>
      <c r="F1623" s="9">
        <v>44920</v>
      </c>
      <c r="G1623">
        <f>VLOOKUP(D1623,campaign!A:D,4,FALSE)</f>
        <v>28</v>
      </c>
      <c r="I1623" t="s">
        <v>3725</v>
      </c>
      <c r="J1623" t="str">
        <f>VLOOKUP(I1623,B:C,2,FALSE)</f>
        <v>Rouvin Kift</v>
      </c>
      <c r="K1623" t="s">
        <v>3949</v>
      </c>
      <c r="L1623" t="str" cm="1">
        <f t="array" ref="L1623">INDEX(E:E,MATCH(I1623&amp;M1623,B:B&amp;F:F,0))</f>
        <v>NewCellphoneUser</v>
      </c>
      <c r="M1623" s="9">
        <f>_xlfn.MAXIFS(F:F,B:B,I1623,D:D,K1623)</f>
        <v>45064</v>
      </c>
      <c r="N1623" cm="1">
        <f t="array" ref="N1623">INDEX(G:G,MATCH(I1623&amp;K1623&amp;M1623,B:B&amp;D:D&amp;F:F,0))</f>
        <v>25</v>
      </c>
      <c r="O1623" s="9" t="str">
        <f>IF(M1623=_xlfn.MAXIFS(M:M,I:I,I1623),_xlfn.MAXIFS(M:M,I:I,I1623),"")</f>
        <v/>
      </c>
      <c r="P1623" t="str" cm="1">
        <f t="array" ref="P1623">IFERROR(INDEX(G:G,MATCH(K1623&amp;O1623,D:D&amp;F:F,0)),"")</f>
        <v/>
      </c>
      <c r="Q1623" t="str">
        <f>IF(P1623="","",_xlfn.MAXIFS(G:G,B:B,I1623))</f>
        <v/>
      </c>
      <c r="R1623" t="str" cm="1">
        <f t="array" ref="R1623">IF(P1623=Q1623,"",IFERROR(INDEX(E:E,MATCH(I1623&amp;Q1623,B:B&amp;G:G,0)),""))</f>
        <v/>
      </c>
    </row>
    <row r="1624" spans="2:18" x14ac:dyDescent="0.2">
      <c r="B1624" t="s">
        <v>3027</v>
      </c>
      <c r="C1624" t="str">
        <f>VLOOKUP(B1624,customer!A:B,2,FALSE)</f>
        <v>Nicol Glencrash</v>
      </c>
      <c r="D1624" t="s">
        <v>3950</v>
      </c>
      <c r="E1624" t="str">
        <f>VLOOKUP(D1624,campaign!A:B,2,FALSE)</f>
        <v>NotNewCellphoneUser</v>
      </c>
      <c r="F1624" s="9">
        <v>44977</v>
      </c>
      <c r="G1624">
        <f>VLOOKUP(D1624,campaign!A:D,4,FALSE)</f>
        <v>28</v>
      </c>
      <c r="I1624" t="s">
        <v>3758</v>
      </c>
      <c r="J1624" t="str">
        <f>VLOOKUP(I1624,B:C,2,FALSE)</f>
        <v>Roxanna Lynam</v>
      </c>
      <c r="K1624" t="s">
        <v>3950</v>
      </c>
      <c r="L1624" t="str" cm="1">
        <f t="array" ref="L1624">INDEX(E:E,MATCH(I1624&amp;M1624,B:B&amp;F:F,0))</f>
        <v>NotNewCellphoneUser</v>
      </c>
      <c r="M1624" s="9">
        <f>_xlfn.MAXIFS(F:F,B:B,I1624,D:D,K1624)</f>
        <v>45049</v>
      </c>
      <c r="N1624" cm="1">
        <f t="array" ref="N1624">INDEX(G:G,MATCH(I1624&amp;K1624&amp;M1624,B:B&amp;D:D&amp;F:F,0))</f>
        <v>28</v>
      </c>
      <c r="O1624" s="9" t="str">
        <f>IF(M1624=_xlfn.MAXIFS(M:M,I:I,I1624),_xlfn.MAXIFS(M:M,I:I,I1624),"")</f>
        <v/>
      </c>
      <c r="P1624" t="str" cm="1">
        <f t="array" ref="P1624">IFERROR(INDEX(G:G,MATCH(K1624&amp;O1624,D:D&amp;F:F,0)),"")</f>
        <v/>
      </c>
      <c r="Q1624" t="str">
        <f>IF(P1624="","",_xlfn.MAXIFS(G:G,B:B,I1624))</f>
        <v/>
      </c>
      <c r="R1624" t="str" cm="1">
        <f t="array" ref="R1624">IF(P1624=Q1624,"",IFERROR(INDEX(E:E,MATCH(I1624&amp;Q1624,B:B&amp;G:G,0)),""))</f>
        <v/>
      </c>
    </row>
    <row r="1625" spans="2:18" x14ac:dyDescent="0.2">
      <c r="B1625" t="s">
        <v>3027</v>
      </c>
      <c r="C1625" t="str">
        <f>VLOOKUP(B1625,customer!A:B,2,FALSE)</f>
        <v>Nicol Glencrash</v>
      </c>
      <c r="D1625" t="s">
        <v>3950</v>
      </c>
      <c r="E1625" t="str">
        <f>VLOOKUP(D1625,campaign!A:B,2,FALSE)</f>
        <v>NotNewCellphoneUser</v>
      </c>
      <c r="F1625" s="9">
        <v>45009</v>
      </c>
      <c r="G1625">
        <f>VLOOKUP(D1625,campaign!A:D,4,FALSE)</f>
        <v>28</v>
      </c>
      <c r="I1625" t="s">
        <v>3758</v>
      </c>
      <c r="J1625" t="str">
        <f>VLOOKUP(I1625,B:C,2,FALSE)</f>
        <v>Roxanna Lynam</v>
      </c>
      <c r="K1625" t="s">
        <v>3923</v>
      </c>
      <c r="L1625" t="str" cm="1">
        <f t="array" ref="L1625">INDEX(E:E,MATCH(I1625&amp;M1625,B:B&amp;F:F,0))</f>
        <v>TruckOwner</v>
      </c>
      <c r="M1625" s="9">
        <f>_xlfn.MAXIFS(F:F,B:B,I1625,D:D,K1625)</f>
        <v>45081</v>
      </c>
      <c r="N1625" cm="1">
        <f t="array" ref="N1625">INDEX(G:G,MATCH(I1625&amp;K1625&amp;M1625,B:B&amp;D:D&amp;F:F,0))</f>
        <v>26</v>
      </c>
      <c r="O1625" s="9">
        <f>IF(M1625=_xlfn.MAXIFS(M:M,I:I,I1625),_xlfn.MAXIFS(M:M,I:I,I1625),"")</f>
        <v>45081</v>
      </c>
      <c r="P1625" cm="1">
        <f t="array" ref="P1625">IFERROR(INDEX(G:G,MATCH(K1625&amp;O1625,D:D&amp;F:F,0)),"")</f>
        <v>26</v>
      </c>
      <c r="Q1625">
        <f>IF(P1625="","",_xlfn.MAXIFS(G:G,B:B,I1625))</f>
        <v>28</v>
      </c>
      <c r="R1625" t="str" cm="1">
        <f t="array" ref="R1625">IF(P1625=Q1625,"",IFERROR(INDEX(E:E,MATCH(I1625&amp;Q1625,B:B&amp;G:G,0)),""))</f>
        <v>NotNewCellphoneUser</v>
      </c>
    </row>
    <row r="1626" spans="2:18" x14ac:dyDescent="0.2">
      <c r="B1626" t="s">
        <v>3027</v>
      </c>
      <c r="C1626" t="str">
        <f>VLOOKUP(B1626,customer!A:B,2,FALSE)</f>
        <v>Nicol Glencrash</v>
      </c>
      <c r="D1626" t="s">
        <v>3950</v>
      </c>
      <c r="E1626" t="str">
        <f>VLOOKUP(D1626,campaign!A:B,2,FALSE)</f>
        <v>NotNewCellphoneUser</v>
      </c>
      <c r="F1626" s="9">
        <v>45069</v>
      </c>
      <c r="G1626">
        <f>VLOOKUP(D1626,campaign!A:D,4,FALSE)</f>
        <v>28</v>
      </c>
      <c r="I1626" t="s">
        <v>3673</v>
      </c>
      <c r="J1626" t="str">
        <f>VLOOKUP(I1626,B:C,2,FALSE)</f>
        <v>Royall Bricknall</v>
      </c>
      <c r="K1626" t="s">
        <v>3929</v>
      </c>
      <c r="L1626" t="str" cm="1">
        <f t="array" ref="L1626">INDEX(E:E,MATCH(I1626&amp;M1626,B:B&amp;F:F,0))</f>
        <v>NonUSTravel</v>
      </c>
      <c r="M1626" s="9">
        <f>_xlfn.MAXIFS(F:F,B:B,I1626,D:D,K1626)</f>
        <v>45059</v>
      </c>
      <c r="N1626" cm="1">
        <f t="array" ref="N1626">INDEX(G:G,MATCH(I1626&amp;K1626&amp;M1626,B:B&amp;D:D&amp;F:F,0))</f>
        <v>66</v>
      </c>
      <c r="O1626" s="9">
        <f>IF(M1626=_xlfn.MAXIFS(M:M,I:I,I1626),_xlfn.MAXIFS(M:M,I:I,I1626),"")</f>
        <v>45059</v>
      </c>
      <c r="P1626" cm="1">
        <f t="array" ref="P1626">IFERROR(INDEX(G:G,MATCH(K1626&amp;O1626,D:D&amp;F:F,0)),"")</f>
        <v>66</v>
      </c>
      <c r="Q1626">
        <f>IF(P1626="","",_xlfn.MAXIFS(G:G,B:B,I1626))</f>
        <v>66</v>
      </c>
      <c r="R1626" t="str" cm="1">
        <f t="array" ref="R1626">IF(P1626=Q1626,"",IFERROR(INDEX(E:E,MATCH(I1626&amp;Q1626,B:B&amp;G:G,0)),""))</f>
        <v/>
      </c>
    </row>
    <row r="1627" spans="2:18" x14ac:dyDescent="0.2">
      <c r="B1627" t="s">
        <v>3027</v>
      </c>
      <c r="C1627" t="str">
        <f>VLOOKUP(B1627,customer!A:B,2,FALSE)</f>
        <v>Nicol Glencrash</v>
      </c>
      <c r="D1627" t="s">
        <v>3927</v>
      </c>
      <c r="E1627" t="str">
        <f>VLOOKUP(D1627,campaign!A:B,2,FALSE)</f>
        <v>RespondsToMailOffers</v>
      </c>
      <c r="F1627" s="9">
        <v>44953</v>
      </c>
      <c r="G1627">
        <f>VLOOKUP(D1627,campaign!A:D,4,FALSE)</f>
        <v>27</v>
      </c>
      <c r="I1627" t="s">
        <v>3814</v>
      </c>
      <c r="J1627" t="str">
        <f>VLOOKUP(I1627,B:C,2,FALSE)</f>
        <v>Royce Tweedy</v>
      </c>
      <c r="K1627" t="s">
        <v>3947</v>
      </c>
      <c r="L1627" t="str" cm="1">
        <f t="array" ref="L1627">INDEX(E:E,MATCH(I1627&amp;M1627,B:B&amp;F:F,0))</f>
        <v>OwnsComputer</v>
      </c>
      <c r="M1627" s="9">
        <f>_xlfn.MAXIFS(F:F,B:B,I1627,D:D,K1627)</f>
        <v>45048</v>
      </c>
      <c r="N1627" cm="1">
        <f t="array" ref="N1627">INDEX(G:G,MATCH(I1627&amp;K1627&amp;M1627,B:B&amp;D:D&amp;F:F,0))</f>
        <v>62</v>
      </c>
      <c r="O1627" s="9" t="str">
        <f>IF(M1627=_xlfn.MAXIFS(M:M,I:I,I1627),_xlfn.MAXIFS(M:M,I:I,I1627),"")</f>
        <v/>
      </c>
      <c r="P1627" t="str" cm="1">
        <f t="array" ref="P1627">IFERROR(INDEX(G:G,MATCH(K1627&amp;O1627,D:D&amp;F:F,0)),"")</f>
        <v/>
      </c>
      <c r="Q1627" t="str">
        <f>IF(P1627="","",_xlfn.MAXIFS(G:G,B:B,I1627))</f>
        <v/>
      </c>
      <c r="R1627" t="str" cm="1">
        <f t="array" ref="R1627">IF(P1627=Q1627,"",IFERROR(INDEX(E:E,MATCH(I1627&amp;Q1627,B:B&amp;G:G,0)),""))</f>
        <v/>
      </c>
    </row>
    <row r="1628" spans="2:18" x14ac:dyDescent="0.2">
      <c r="B1628" t="s">
        <v>3027</v>
      </c>
      <c r="C1628" t="str">
        <f>VLOOKUP(B1628,customer!A:B,2,FALSE)</f>
        <v>Nicol Glencrash</v>
      </c>
      <c r="D1628" t="s">
        <v>3927</v>
      </c>
      <c r="E1628" t="str">
        <f>VLOOKUP(D1628,campaign!A:B,2,FALSE)</f>
        <v>RespondsToMailOffers</v>
      </c>
      <c r="F1628" s="9">
        <v>44985</v>
      </c>
      <c r="G1628">
        <f>VLOOKUP(D1628,campaign!A:D,4,FALSE)</f>
        <v>27</v>
      </c>
      <c r="I1628" t="s">
        <v>3814</v>
      </c>
      <c r="J1628" t="str">
        <f>VLOOKUP(I1628,B:C,2,FALSE)</f>
        <v>Royce Tweedy</v>
      </c>
      <c r="K1628" t="s">
        <v>3952</v>
      </c>
      <c r="L1628" t="str" cm="1">
        <f t="array" ref="L1628">INDEX(E:E,MATCH(I1628&amp;M1628,B:B&amp;F:F,0))</f>
        <v>MadeCallToRetentionTeam</v>
      </c>
      <c r="M1628" s="9">
        <f>_xlfn.MAXIFS(F:F,B:B,I1628,D:D,K1628)</f>
        <v>45063</v>
      </c>
      <c r="N1628" cm="1">
        <f t="array" ref="N1628">INDEX(G:G,MATCH(I1628&amp;K1628&amp;M1628,B:B&amp;D:D&amp;F:F,0))</f>
        <v>16</v>
      </c>
      <c r="O1628" s="9">
        <f>IF(M1628=_xlfn.MAXIFS(M:M,I:I,I1628),_xlfn.MAXIFS(M:M,I:I,I1628),"")</f>
        <v>45063</v>
      </c>
      <c r="P1628" cm="1">
        <f t="array" ref="P1628">IFERROR(INDEX(G:G,MATCH(K1628&amp;O1628,D:D&amp;F:F,0)),"")</f>
        <v>16</v>
      </c>
      <c r="Q1628">
        <f>IF(P1628="","",_xlfn.MAXIFS(G:G,B:B,I1628))</f>
        <v>62</v>
      </c>
      <c r="R1628" t="str" cm="1">
        <f t="array" ref="R1628">IF(P1628=Q1628,"",IFERROR(INDEX(E:E,MATCH(I1628&amp;Q1628,B:B&amp;G:G,0)),""))</f>
        <v>OwnsComputer</v>
      </c>
    </row>
    <row r="1629" spans="2:18" x14ac:dyDescent="0.2">
      <c r="B1629" t="s">
        <v>3027</v>
      </c>
      <c r="C1629" t="str">
        <f>VLOOKUP(B1629,customer!A:B,2,FALSE)</f>
        <v>Nicol Glencrash</v>
      </c>
      <c r="D1629" t="s">
        <v>3927</v>
      </c>
      <c r="E1629" t="str">
        <f>VLOOKUP(D1629,campaign!A:B,2,FALSE)</f>
        <v>RespondsToMailOffers</v>
      </c>
      <c r="F1629" s="9">
        <v>44998</v>
      </c>
      <c r="G1629">
        <f>VLOOKUP(D1629,campaign!A:D,4,FALSE)</f>
        <v>27</v>
      </c>
      <c r="I1629" t="s">
        <v>3747</v>
      </c>
      <c r="J1629" t="str">
        <f>VLOOKUP(I1629,B:C,2,FALSE)</f>
        <v>Royce Wrangle</v>
      </c>
      <c r="K1629" t="s">
        <v>3952</v>
      </c>
      <c r="L1629" t="str" cm="1">
        <f t="array" ref="L1629">INDEX(E:E,MATCH(I1629&amp;M1629,B:B&amp;F:F,0))</f>
        <v>MadeCallToRetentionTeam</v>
      </c>
      <c r="M1629" s="9">
        <f>_xlfn.MAXIFS(F:F,B:B,I1629,D:D,K1629)</f>
        <v>45083</v>
      </c>
      <c r="N1629" cm="1">
        <f t="array" ref="N1629">INDEX(G:G,MATCH(I1629&amp;K1629&amp;M1629,B:B&amp;D:D&amp;F:F,0))</f>
        <v>16</v>
      </c>
      <c r="O1629" s="9">
        <f>IF(M1629=_xlfn.MAXIFS(M:M,I:I,I1629),_xlfn.MAXIFS(M:M,I:I,I1629),"")</f>
        <v>45083</v>
      </c>
      <c r="P1629" cm="1">
        <f t="array" ref="P1629">IFERROR(INDEX(G:G,MATCH(K1629&amp;O1629,D:D&amp;F:F,0)),"")</f>
        <v>16</v>
      </c>
      <c r="Q1629">
        <f>IF(P1629="","",_xlfn.MAXIFS(G:G,B:B,I1629))</f>
        <v>16</v>
      </c>
      <c r="R1629" t="str" cm="1">
        <f t="array" ref="R1629">IF(P1629=Q1629,"",IFERROR(INDEX(E:E,MATCH(I1629&amp;Q1629,B:B&amp;G:G,0)),""))</f>
        <v/>
      </c>
    </row>
    <row r="1630" spans="2:18" x14ac:dyDescent="0.2">
      <c r="B1630" t="s">
        <v>3027</v>
      </c>
      <c r="C1630" t="str">
        <f>VLOOKUP(B1630,customer!A:B,2,FALSE)</f>
        <v>Nicol Glencrash</v>
      </c>
      <c r="D1630" t="s">
        <v>3927</v>
      </c>
      <c r="E1630" t="str">
        <f>VLOOKUP(D1630,campaign!A:B,2,FALSE)</f>
        <v>RespondsToMailOffers</v>
      </c>
      <c r="F1630" s="9">
        <v>45018</v>
      </c>
      <c r="G1630">
        <f>VLOOKUP(D1630,campaign!A:D,4,FALSE)</f>
        <v>27</v>
      </c>
      <c r="I1630" t="s">
        <v>3910</v>
      </c>
      <c r="J1630" t="str">
        <f>VLOOKUP(I1630,B:C,2,FALSE)</f>
        <v>Rozalie Verchambre</v>
      </c>
      <c r="K1630" t="s">
        <v>3924</v>
      </c>
      <c r="L1630" t="str" cm="1">
        <f t="array" ref="L1630">INDEX(E:E,MATCH(I1630&amp;M1630,B:B&amp;F:F,0))</f>
        <v>RVOwner</v>
      </c>
      <c r="M1630" s="9">
        <f>_xlfn.MAXIFS(F:F,B:B,I1630,D:D,K1630)</f>
        <v>45042</v>
      </c>
      <c r="N1630" cm="1">
        <f t="array" ref="N1630">INDEX(G:G,MATCH(I1630&amp;K1630&amp;M1630,B:B&amp;D:D&amp;F:F,0))</f>
        <v>22</v>
      </c>
      <c r="O1630" s="9" t="str">
        <f>IF(M1630=_xlfn.MAXIFS(M:M,I:I,I1630),_xlfn.MAXIFS(M:M,I:I,I1630),"")</f>
        <v/>
      </c>
      <c r="P1630" t="str" cm="1">
        <f t="array" ref="P1630">IFERROR(INDEX(G:G,MATCH(K1630&amp;O1630,D:D&amp;F:F,0)),"")</f>
        <v/>
      </c>
      <c r="Q1630" t="str">
        <f>IF(P1630="","",_xlfn.MAXIFS(G:G,B:B,I1630))</f>
        <v/>
      </c>
      <c r="R1630" t="str" cm="1">
        <f t="array" ref="R1630">IF(P1630=Q1630,"",IFERROR(INDEX(E:E,MATCH(I1630&amp;Q1630,B:B&amp;G:G,0)),""))</f>
        <v/>
      </c>
    </row>
    <row r="1631" spans="2:18" x14ac:dyDescent="0.2">
      <c r="B1631" t="s">
        <v>3027</v>
      </c>
      <c r="C1631" t="str">
        <f>VLOOKUP(B1631,customer!A:B,2,FALSE)</f>
        <v>Nicol Glencrash</v>
      </c>
      <c r="D1631" t="s">
        <v>3927</v>
      </c>
      <c r="E1631" t="str">
        <f>VLOOKUP(D1631,campaign!A:B,2,FALSE)</f>
        <v>RespondsToMailOffers</v>
      </c>
      <c r="F1631" s="9">
        <v>45049</v>
      </c>
      <c r="G1631">
        <f>VLOOKUP(D1631,campaign!A:D,4,FALSE)</f>
        <v>27</v>
      </c>
      <c r="I1631" t="s">
        <v>3910</v>
      </c>
      <c r="J1631" t="str">
        <f>VLOOKUP(I1631,B:C,2,FALSE)</f>
        <v>Rozalie Verchambre</v>
      </c>
      <c r="K1631" t="s">
        <v>3923</v>
      </c>
      <c r="L1631" t="str" cm="1">
        <f t="array" ref="L1631">INDEX(E:E,MATCH(I1631&amp;M1631,B:B&amp;F:F,0))</f>
        <v>TruckOwner</v>
      </c>
      <c r="M1631" s="9">
        <f>_xlfn.MAXIFS(F:F,B:B,I1631,D:D,K1631)</f>
        <v>45079</v>
      </c>
      <c r="N1631" cm="1">
        <f t="array" ref="N1631">INDEX(G:G,MATCH(I1631&amp;K1631&amp;M1631,B:B&amp;D:D&amp;F:F,0))</f>
        <v>26</v>
      </c>
      <c r="O1631" s="9">
        <f>IF(M1631=_xlfn.MAXIFS(M:M,I:I,I1631),_xlfn.MAXIFS(M:M,I:I,I1631),"")</f>
        <v>45079</v>
      </c>
      <c r="P1631" cm="1">
        <f t="array" ref="P1631">IFERROR(INDEX(G:G,MATCH(K1631&amp;O1631,D:D&amp;F:F,0)),"")</f>
        <v>26</v>
      </c>
      <c r="Q1631">
        <f>IF(P1631="","",_xlfn.MAXIFS(G:G,B:B,I1631))</f>
        <v>26</v>
      </c>
      <c r="R1631" t="str" cm="1">
        <f t="array" ref="R1631">IF(P1631=Q1631,"",IFERROR(INDEX(E:E,MATCH(I1631&amp;Q1631,B:B&amp;G:G,0)),""))</f>
        <v/>
      </c>
    </row>
    <row r="1632" spans="2:18" x14ac:dyDescent="0.2">
      <c r="B1632" t="s">
        <v>3027</v>
      </c>
      <c r="C1632" t="str">
        <f>VLOOKUP(B1632,customer!A:B,2,FALSE)</f>
        <v>Nicol Glencrash</v>
      </c>
      <c r="D1632" t="s">
        <v>3927</v>
      </c>
      <c r="E1632" t="str">
        <f>VLOOKUP(D1632,campaign!A:B,2,FALSE)</f>
        <v>RespondsToMailOffers</v>
      </c>
      <c r="F1632" s="9">
        <v>45082</v>
      </c>
      <c r="G1632">
        <f>VLOOKUP(D1632,campaign!A:D,4,FALSE)</f>
        <v>27</v>
      </c>
      <c r="I1632" t="s">
        <v>3910</v>
      </c>
      <c r="J1632" t="str">
        <f>VLOOKUP(I1632,B:C,2,FALSE)</f>
        <v>Rozalie Verchambre</v>
      </c>
      <c r="K1632" t="s">
        <v>3949</v>
      </c>
      <c r="L1632" t="str" cm="1">
        <f t="array" ref="L1632">INDEX(E:E,MATCH(I1632&amp;M1632,B:B&amp;F:F,0))</f>
        <v>NewCellphoneUser</v>
      </c>
      <c r="M1632" s="9">
        <f>_xlfn.MAXIFS(F:F,B:B,I1632,D:D,K1632)</f>
        <v>45072</v>
      </c>
      <c r="N1632" cm="1">
        <f t="array" ref="N1632">INDEX(G:G,MATCH(I1632&amp;K1632&amp;M1632,B:B&amp;D:D&amp;F:F,0))</f>
        <v>25</v>
      </c>
      <c r="O1632" s="9" t="str">
        <f>IF(M1632=_xlfn.MAXIFS(M:M,I:I,I1632),_xlfn.MAXIFS(M:M,I:I,I1632),"")</f>
        <v/>
      </c>
      <c r="P1632" t="str" cm="1">
        <f t="array" ref="P1632">IFERROR(INDEX(G:G,MATCH(K1632&amp;O1632,D:D&amp;F:F,0)),"")</f>
        <v/>
      </c>
      <c r="Q1632" t="str">
        <f>IF(P1632="","",_xlfn.MAXIFS(G:G,B:B,I1632))</f>
        <v/>
      </c>
      <c r="R1632" t="str" cm="1">
        <f t="array" ref="R1632">IF(P1632=Q1632,"",IFERROR(INDEX(E:E,MATCH(I1632&amp;Q1632,B:B&amp;G:G,0)),""))</f>
        <v/>
      </c>
    </row>
    <row r="1633" spans="2:18" x14ac:dyDescent="0.2">
      <c r="B1633" t="s">
        <v>3028</v>
      </c>
      <c r="C1633" t="str">
        <f>VLOOKUP(B1633,customer!A:B,2,FALSE)</f>
        <v>Kirby Rosettini</v>
      </c>
      <c r="D1633" t="s">
        <v>3929</v>
      </c>
      <c r="E1633" t="str">
        <f>VLOOKUP(D1633,campaign!A:B,2,FALSE)</f>
        <v>NonUSTravel</v>
      </c>
      <c r="F1633" s="9">
        <v>44923</v>
      </c>
      <c r="G1633">
        <f>VLOOKUP(D1633,campaign!A:D,4,FALSE)</f>
        <v>66</v>
      </c>
      <c r="I1633" t="s">
        <v>3502</v>
      </c>
      <c r="J1633" t="str">
        <f>VLOOKUP(I1633,B:C,2,FALSE)</f>
        <v>Rudolph Ramalho</v>
      </c>
      <c r="K1633" t="s">
        <v>3923</v>
      </c>
      <c r="L1633" t="str" cm="1">
        <f t="array" ref="L1633">INDEX(E:E,MATCH(I1633&amp;M1633,B:B&amp;F:F,0))</f>
        <v>TruckOwner</v>
      </c>
      <c r="M1633" s="9">
        <f>_xlfn.MAXIFS(F:F,B:B,I1633,D:D,K1633)</f>
        <v>45063</v>
      </c>
      <c r="N1633" cm="1">
        <f t="array" ref="N1633">INDEX(G:G,MATCH(I1633&amp;K1633&amp;M1633,B:B&amp;D:D&amp;F:F,0))</f>
        <v>26</v>
      </c>
      <c r="O1633" s="9">
        <f>IF(M1633=_xlfn.MAXIFS(M:M,I:I,I1633),_xlfn.MAXIFS(M:M,I:I,I1633),"")</f>
        <v>45063</v>
      </c>
      <c r="P1633" cm="1">
        <f t="array" ref="P1633">IFERROR(INDEX(G:G,MATCH(K1633&amp;O1633,D:D&amp;F:F,0)),"")</f>
        <v>26</v>
      </c>
      <c r="Q1633">
        <f>IF(P1633="","",_xlfn.MAXIFS(G:G,B:B,I1633))</f>
        <v>27</v>
      </c>
      <c r="R1633" t="str" cm="1">
        <f t="array" ref="R1633">IF(P1633=Q1633,"",IFERROR(INDEX(E:E,MATCH(I1633&amp;Q1633,B:B&amp;G:G,0)),""))</f>
        <v>RespondsToMailOffers</v>
      </c>
    </row>
    <row r="1634" spans="2:18" x14ac:dyDescent="0.2">
      <c r="B1634" t="s">
        <v>3028</v>
      </c>
      <c r="C1634" t="str">
        <f>VLOOKUP(B1634,customer!A:B,2,FALSE)</f>
        <v>Kirby Rosettini</v>
      </c>
      <c r="D1634" t="s">
        <v>3929</v>
      </c>
      <c r="E1634" t="str">
        <f>VLOOKUP(D1634,campaign!A:B,2,FALSE)</f>
        <v>NonUSTravel</v>
      </c>
      <c r="F1634" s="9">
        <v>44985</v>
      </c>
      <c r="G1634">
        <f>VLOOKUP(D1634,campaign!A:D,4,FALSE)</f>
        <v>66</v>
      </c>
      <c r="I1634" t="s">
        <v>3502</v>
      </c>
      <c r="J1634" t="str">
        <f>VLOOKUP(I1634,B:C,2,FALSE)</f>
        <v>Rudolph Ramalho</v>
      </c>
      <c r="K1634" t="s">
        <v>3927</v>
      </c>
      <c r="L1634" t="str" cm="1">
        <f t="array" ref="L1634">INDEX(E:E,MATCH(I1634&amp;M1634,B:B&amp;F:F,0))</f>
        <v>RespondsToMailOffers</v>
      </c>
      <c r="M1634" s="9">
        <f>_xlfn.MAXIFS(F:F,B:B,I1634,D:D,K1634)</f>
        <v>45053</v>
      </c>
      <c r="N1634" cm="1">
        <f t="array" ref="N1634">INDEX(G:G,MATCH(I1634&amp;K1634&amp;M1634,B:B&amp;D:D&amp;F:F,0))</f>
        <v>27</v>
      </c>
      <c r="O1634" s="9" t="str">
        <f>IF(M1634=_xlfn.MAXIFS(M:M,I:I,I1634),_xlfn.MAXIFS(M:M,I:I,I1634),"")</f>
        <v/>
      </c>
      <c r="P1634" t="str" cm="1">
        <f t="array" ref="P1634">IFERROR(INDEX(G:G,MATCH(K1634&amp;O1634,D:D&amp;F:F,0)),"")</f>
        <v/>
      </c>
      <c r="Q1634" t="str">
        <f>IF(P1634="","",_xlfn.MAXIFS(G:G,B:B,I1634))</f>
        <v/>
      </c>
      <c r="R1634" t="str" cm="1">
        <f t="array" ref="R1634">IF(P1634=Q1634,"",IFERROR(INDEX(E:E,MATCH(I1634&amp;Q1634,B:B&amp;G:G,0)),""))</f>
        <v/>
      </c>
    </row>
    <row r="1635" spans="2:18" x14ac:dyDescent="0.2">
      <c r="B1635" t="s">
        <v>3028</v>
      </c>
      <c r="C1635" t="str">
        <f>VLOOKUP(B1635,customer!A:B,2,FALSE)</f>
        <v>Kirby Rosettini</v>
      </c>
      <c r="D1635" t="s">
        <v>3929</v>
      </c>
      <c r="E1635" t="str">
        <f>VLOOKUP(D1635,campaign!A:B,2,FALSE)</f>
        <v>NonUSTravel</v>
      </c>
      <c r="F1635" s="9">
        <v>44990</v>
      </c>
      <c r="G1635">
        <f>VLOOKUP(D1635,campaign!A:D,4,FALSE)</f>
        <v>66</v>
      </c>
      <c r="I1635" t="s">
        <v>2959</v>
      </c>
      <c r="J1635" t="str">
        <f>VLOOKUP(I1635,B:C,2,FALSE)</f>
        <v>Rudy Le feuvre</v>
      </c>
      <c r="K1635" t="s">
        <v>3924</v>
      </c>
      <c r="L1635" t="str" cm="1">
        <f t="array" ref="L1635">INDEX(E:E,MATCH(I1635&amp;M1635,B:B&amp;F:F,0))</f>
        <v>RVOwner</v>
      </c>
      <c r="M1635" s="9">
        <f>_xlfn.MAXIFS(F:F,B:B,I1635,D:D,K1635)</f>
        <v>45065</v>
      </c>
      <c r="N1635" cm="1">
        <f t="array" ref="N1635">INDEX(G:G,MATCH(I1635&amp;K1635&amp;M1635,B:B&amp;D:D&amp;F:F,0))</f>
        <v>22</v>
      </c>
      <c r="O1635" s="9" t="str">
        <f>IF(M1635=_xlfn.MAXIFS(M:M,I:I,I1635),_xlfn.MAXIFS(M:M,I:I,I1635),"")</f>
        <v/>
      </c>
      <c r="P1635" t="str" cm="1">
        <f t="array" ref="P1635">IFERROR(INDEX(G:G,MATCH(K1635&amp;O1635,D:D&amp;F:F,0)),"")</f>
        <v/>
      </c>
      <c r="Q1635" t="str">
        <f>IF(P1635="","",_xlfn.MAXIFS(G:G,B:B,I1635))</f>
        <v/>
      </c>
      <c r="R1635" t="str" cm="1">
        <f t="array" ref="R1635">IF(P1635=Q1635,"",IFERROR(INDEX(E:E,MATCH(I1635&amp;Q1635,B:B&amp;G:G,0)),""))</f>
        <v/>
      </c>
    </row>
    <row r="1636" spans="2:18" x14ac:dyDescent="0.2">
      <c r="B1636" t="s">
        <v>3028</v>
      </c>
      <c r="C1636" t="str">
        <f>VLOOKUP(B1636,customer!A:B,2,FALSE)</f>
        <v>Kirby Rosettini</v>
      </c>
      <c r="D1636" t="s">
        <v>3929</v>
      </c>
      <c r="E1636" t="str">
        <f>VLOOKUP(D1636,campaign!A:B,2,FALSE)</f>
        <v>NonUSTravel</v>
      </c>
      <c r="F1636" s="9">
        <v>45022</v>
      </c>
      <c r="G1636">
        <f>VLOOKUP(D1636,campaign!A:D,4,FALSE)</f>
        <v>66</v>
      </c>
      <c r="I1636" t="s">
        <v>2959</v>
      </c>
      <c r="J1636" t="str">
        <f>VLOOKUP(I1636,B:C,2,FALSE)</f>
        <v>Rudy Le feuvre</v>
      </c>
      <c r="K1636" t="s">
        <v>3922</v>
      </c>
      <c r="L1636" t="str" cm="1">
        <f t="array" ref="L1636">INDEX(E:E,MATCH(I1636&amp;M1636,B:B&amp;F:F,0))</f>
        <v>HandsetWebCapable</v>
      </c>
      <c r="M1636" s="9">
        <f>_xlfn.MAXIFS(F:F,B:B,I1636,D:D,K1636)</f>
        <v>45069</v>
      </c>
      <c r="N1636" cm="1">
        <f t="array" ref="N1636">INDEX(G:G,MATCH(I1636&amp;K1636&amp;M1636,B:B&amp;D:D&amp;F:F,0))</f>
        <v>62</v>
      </c>
      <c r="O1636" s="9">
        <f>IF(M1636=_xlfn.MAXIFS(M:M,I:I,I1636),_xlfn.MAXIFS(M:M,I:I,I1636),"")</f>
        <v>45069</v>
      </c>
      <c r="P1636" cm="1">
        <f t="array" ref="P1636">IFERROR(INDEX(G:G,MATCH(K1636&amp;O1636,D:D&amp;F:F,0)),"")</f>
        <v>62</v>
      </c>
      <c r="Q1636">
        <f>IF(P1636="","",_xlfn.MAXIFS(G:G,B:B,I1636))</f>
        <v>62</v>
      </c>
      <c r="R1636" t="str" cm="1">
        <f t="array" ref="R1636">IF(P1636=Q1636,"",IFERROR(INDEX(E:E,MATCH(I1636&amp;Q1636,B:B&amp;G:G,0)),""))</f>
        <v/>
      </c>
    </row>
    <row r="1637" spans="2:18" x14ac:dyDescent="0.2">
      <c r="B1637" t="s">
        <v>3028</v>
      </c>
      <c r="C1637" t="str">
        <f>VLOOKUP(B1637,customer!A:B,2,FALSE)</f>
        <v>Kirby Rosettini</v>
      </c>
      <c r="D1637" t="s">
        <v>3929</v>
      </c>
      <c r="E1637" t="str">
        <f>VLOOKUP(D1637,campaign!A:B,2,FALSE)</f>
        <v>NonUSTravel</v>
      </c>
      <c r="F1637" s="9">
        <v>45076</v>
      </c>
      <c r="G1637">
        <f>VLOOKUP(D1637,campaign!A:D,4,FALSE)</f>
        <v>66</v>
      </c>
      <c r="I1637" t="s">
        <v>3906</v>
      </c>
      <c r="J1637" t="str">
        <f>VLOOKUP(I1637,B:C,2,FALSE)</f>
        <v>Rurik Bengal</v>
      </c>
      <c r="K1637" t="s">
        <v>3949</v>
      </c>
      <c r="L1637" t="str" cm="1">
        <f t="array" ref="L1637">INDEX(E:E,MATCH(I1637&amp;M1637,B:B&amp;F:F,0))</f>
        <v>NewCellphoneUser</v>
      </c>
      <c r="M1637" s="9">
        <f>_xlfn.MAXIFS(F:F,B:B,I1637,D:D,K1637)</f>
        <v>44998</v>
      </c>
      <c r="N1637" cm="1">
        <f t="array" ref="N1637">INDEX(G:G,MATCH(I1637&amp;K1637&amp;M1637,B:B&amp;D:D&amp;F:F,0))</f>
        <v>25</v>
      </c>
      <c r="O1637" s="9" t="str">
        <f>IF(M1637=_xlfn.MAXIFS(M:M,I:I,I1637),_xlfn.MAXIFS(M:M,I:I,I1637),"")</f>
        <v/>
      </c>
      <c r="P1637" t="str" cm="1">
        <f t="array" ref="P1637">IFERROR(INDEX(G:G,MATCH(K1637&amp;O1637,D:D&amp;F:F,0)),"")</f>
        <v/>
      </c>
      <c r="Q1637" t="str">
        <f>IF(P1637="","",_xlfn.MAXIFS(G:G,B:B,I1637))</f>
        <v/>
      </c>
      <c r="R1637" t="str" cm="1">
        <f t="array" ref="R1637">IF(P1637=Q1637,"",IFERROR(INDEX(E:E,MATCH(I1637&amp;Q1637,B:B&amp;G:G,0)),""))</f>
        <v/>
      </c>
    </row>
    <row r="1638" spans="2:18" x14ac:dyDescent="0.2">
      <c r="B1638" t="s">
        <v>3028</v>
      </c>
      <c r="C1638" t="str">
        <f>VLOOKUP(B1638,customer!A:B,2,FALSE)</f>
        <v>Kirby Rosettini</v>
      </c>
      <c r="D1638" t="s">
        <v>3929</v>
      </c>
      <c r="E1638" t="str">
        <f>VLOOKUP(D1638,campaign!A:B,2,FALSE)</f>
        <v>NonUSTravel</v>
      </c>
      <c r="F1638" s="9">
        <v>45089</v>
      </c>
      <c r="G1638">
        <f>VLOOKUP(D1638,campaign!A:D,4,FALSE)</f>
        <v>66</v>
      </c>
      <c r="I1638" t="s">
        <v>3906</v>
      </c>
      <c r="J1638" t="str">
        <f>VLOOKUP(I1638,B:C,2,FALSE)</f>
        <v>Rurik Bengal</v>
      </c>
      <c r="K1638" t="s">
        <v>3928</v>
      </c>
      <c r="L1638" t="str" cm="1">
        <f t="array" ref="L1638">INDEX(E:E,MATCH(I1638&amp;M1638,B:B&amp;F:F,0))</f>
        <v>OptOutMailings</v>
      </c>
      <c r="M1638" s="9">
        <f>_xlfn.MAXIFS(F:F,B:B,I1638,D:D,K1638)</f>
        <v>45088</v>
      </c>
      <c r="N1638" cm="1">
        <f t="array" ref="N1638">INDEX(G:G,MATCH(I1638&amp;K1638&amp;M1638,B:B&amp;D:D&amp;F:F,0))</f>
        <v>75</v>
      </c>
      <c r="O1638" s="9">
        <f>IF(M1638=_xlfn.MAXIFS(M:M,I:I,I1638),_xlfn.MAXIFS(M:M,I:I,I1638),"")</f>
        <v>45088</v>
      </c>
      <c r="P1638" cm="1">
        <f t="array" ref="P1638">IFERROR(INDEX(G:G,MATCH(K1638&amp;O1638,D:D&amp;F:F,0)),"")</f>
        <v>75</v>
      </c>
      <c r="Q1638">
        <f>IF(P1638="","",_xlfn.MAXIFS(G:G,B:B,I1638))</f>
        <v>75</v>
      </c>
      <c r="R1638" t="str" cm="1">
        <f t="array" ref="R1638">IF(P1638=Q1638,"",IFERROR(INDEX(E:E,MATCH(I1638&amp;Q1638,B:B&amp;G:G,0)),""))</f>
        <v/>
      </c>
    </row>
    <row r="1639" spans="2:18" x14ac:dyDescent="0.2">
      <c r="B1639" t="s">
        <v>3028</v>
      </c>
      <c r="C1639" t="str">
        <f>VLOOKUP(B1639,customer!A:B,2,FALSE)</f>
        <v>Kirby Rosettini</v>
      </c>
      <c r="D1639" t="s">
        <v>3949</v>
      </c>
      <c r="E1639" t="str">
        <f>VLOOKUP(D1639,campaign!A:B,2,FALSE)</f>
        <v>NewCellphoneUser</v>
      </c>
      <c r="F1639" s="9">
        <v>44980</v>
      </c>
      <c r="G1639">
        <f>VLOOKUP(D1639,campaign!A:D,4,FALSE)</f>
        <v>25</v>
      </c>
      <c r="I1639" t="s">
        <v>3604</v>
      </c>
      <c r="J1639" t="str">
        <f>VLOOKUP(I1639,B:C,2,FALSE)</f>
        <v>Russ Halson</v>
      </c>
      <c r="K1639" t="s">
        <v>3926</v>
      </c>
      <c r="L1639" t="str" cm="1">
        <f t="array" ref="L1639">INDEX(E:E,MATCH(I1639&amp;M1639,B:B&amp;F:F,0))</f>
        <v>BuysViaMailOrder</v>
      </c>
      <c r="M1639" s="9">
        <f>_xlfn.MAXIFS(F:F,B:B,I1639,D:D,K1639)</f>
        <v>45074</v>
      </c>
      <c r="N1639" cm="1">
        <f t="array" ref="N1639">INDEX(G:G,MATCH(I1639&amp;K1639&amp;M1639,B:B&amp;D:D&amp;F:F,0))</f>
        <v>25</v>
      </c>
      <c r="O1639" s="9">
        <f>IF(M1639=_xlfn.MAXIFS(M:M,I:I,I1639),_xlfn.MAXIFS(M:M,I:I,I1639),"")</f>
        <v>45074</v>
      </c>
      <c r="P1639" cm="1">
        <f t="array" ref="P1639">IFERROR(INDEX(G:G,MATCH(K1639&amp;O1639,D:D&amp;F:F,0)),"")</f>
        <v>25</v>
      </c>
      <c r="Q1639">
        <f>IF(P1639="","",_xlfn.MAXIFS(G:G,B:B,I1639))</f>
        <v>65</v>
      </c>
      <c r="R1639" t="str" cm="1">
        <f t="array" ref="R1639">IF(P1639=Q1639,"",IFERROR(INDEX(E:E,MATCH(I1639&amp;Q1639,B:B&amp;G:G,0)),""))</f>
        <v>HasCreditCard</v>
      </c>
    </row>
    <row r="1640" spans="2:18" x14ac:dyDescent="0.2">
      <c r="B1640" t="s">
        <v>3028</v>
      </c>
      <c r="C1640" t="str">
        <f>VLOOKUP(B1640,customer!A:B,2,FALSE)</f>
        <v>Kirby Rosettini</v>
      </c>
      <c r="D1640" t="s">
        <v>3949</v>
      </c>
      <c r="E1640" t="str">
        <f>VLOOKUP(D1640,campaign!A:B,2,FALSE)</f>
        <v>NewCellphoneUser</v>
      </c>
      <c r="F1640" s="9">
        <v>45013</v>
      </c>
      <c r="G1640">
        <f>VLOOKUP(D1640,campaign!A:D,4,FALSE)</f>
        <v>25</v>
      </c>
      <c r="I1640" t="s">
        <v>3604</v>
      </c>
      <c r="J1640" t="str">
        <f>VLOOKUP(I1640,B:C,2,FALSE)</f>
        <v>Russ Halson</v>
      </c>
      <c r="K1640" t="s">
        <v>3948</v>
      </c>
      <c r="L1640" t="str" cm="1">
        <f t="array" ref="L1640">INDEX(E:E,MATCH(I1640&amp;M1640,B:B&amp;F:F,0))</f>
        <v>HasCreditCard</v>
      </c>
      <c r="M1640" s="9">
        <f>_xlfn.MAXIFS(F:F,B:B,I1640,D:D,K1640)</f>
        <v>45021</v>
      </c>
      <c r="N1640" cm="1">
        <f t="array" ref="N1640">INDEX(G:G,MATCH(I1640&amp;K1640&amp;M1640,B:B&amp;D:D&amp;F:F,0))</f>
        <v>65</v>
      </c>
      <c r="O1640" s="9" t="str">
        <f>IF(M1640=_xlfn.MAXIFS(M:M,I:I,I1640),_xlfn.MAXIFS(M:M,I:I,I1640),"")</f>
        <v/>
      </c>
      <c r="P1640" t="str" cm="1">
        <f t="array" ref="P1640">IFERROR(INDEX(G:G,MATCH(K1640&amp;O1640,D:D&amp;F:F,0)),"")</f>
        <v/>
      </c>
      <c r="Q1640" t="str">
        <f>IF(P1640="","",_xlfn.MAXIFS(G:G,B:B,I1640))</f>
        <v/>
      </c>
      <c r="R1640" t="str" cm="1">
        <f t="array" ref="R1640">IF(P1640=Q1640,"",IFERROR(INDEX(E:E,MATCH(I1640&amp;Q1640,B:B&amp;G:G,0)),""))</f>
        <v/>
      </c>
    </row>
    <row r="1641" spans="2:18" x14ac:dyDescent="0.2">
      <c r="B1641" t="s">
        <v>3028</v>
      </c>
      <c r="C1641" t="str">
        <f>VLOOKUP(B1641,customer!A:B,2,FALSE)</f>
        <v>Kirby Rosettini</v>
      </c>
      <c r="D1641" t="s">
        <v>3949</v>
      </c>
      <c r="E1641" t="str">
        <f>VLOOKUP(D1641,campaign!A:B,2,FALSE)</f>
        <v>NewCellphoneUser</v>
      </c>
      <c r="F1641" s="9">
        <v>45018</v>
      </c>
      <c r="G1641">
        <f>VLOOKUP(D1641,campaign!A:D,4,FALSE)</f>
        <v>25</v>
      </c>
      <c r="I1641" t="s">
        <v>2979</v>
      </c>
      <c r="J1641" t="str">
        <f>VLOOKUP(I1641,B:C,2,FALSE)</f>
        <v>Rutherford Messenger</v>
      </c>
      <c r="K1641" t="s">
        <v>3922</v>
      </c>
      <c r="L1641" t="str" cm="1">
        <f t="array" ref="L1641">INDEX(E:E,MATCH(I1641&amp;M1641,B:B&amp;F:F,0))</f>
        <v>HandsetWebCapable</v>
      </c>
      <c r="M1641" s="9">
        <f>_xlfn.MAXIFS(F:F,B:B,I1641,D:D,K1641)</f>
        <v>45059</v>
      </c>
      <c r="N1641" cm="1">
        <f t="array" ref="N1641">INDEX(G:G,MATCH(I1641&amp;K1641&amp;M1641,B:B&amp;D:D&amp;F:F,0))</f>
        <v>62</v>
      </c>
      <c r="O1641" s="9" t="str">
        <f>IF(M1641=_xlfn.MAXIFS(M:M,I:I,I1641),_xlfn.MAXIFS(M:M,I:I,I1641),"")</f>
        <v/>
      </c>
      <c r="P1641" t="str" cm="1">
        <f t="array" ref="P1641">IFERROR(INDEX(G:G,MATCH(K1641&amp;O1641,D:D&amp;F:F,0)),"")</f>
        <v/>
      </c>
      <c r="Q1641" t="str">
        <f>IF(P1641="","",_xlfn.MAXIFS(G:G,B:B,I1641))</f>
        <v/>
      </c>
      <c r="R1641" t="str" cm="1">
        <f t="array" ref="R1641">IF(P1641=Q1641,"",IFERROR(INDEX(E:E,MATCH(I1641&amp;Q1641,B:B&amp;G:G,0)),""))</f>
        <v/>
      </c>
    </row>
    <row r="1642" spans="2:18" x14ac:dyDescent="0.2">
      <c r="B1642" t="s">
        <v>3028</v>
      </c>
      <c r="C1642" t="str">
        <f>VLOOKUP(B1642,customer!A:B,2,FALSE)</f>
        <v>Kirby Rosettini</v>
      </c>
      <c r="D1642" t="s">
        <v>3949</v>
      </c>
      <c r="E1642" t="str">
        <f>VLOOKUP(D1642,campaign!A:B,2,FALSE)</f>
        <v>NewCellphoneUser</v>
      </c>
      <c r="F1642" s="9">
        <v>45077</v>
      </c>
      <c r="G1642">
        <f>VLOOKUP(D1642,campaign!A:D,4,FALSE)</f>
        <v>25</v>
      </c>
      <c r="I1642" t="s">
        <v>2979</v>
      </c>
      <c r="J1642" t="str">
        <f>VLOOKUP(I1642,B:C,2,FALSE)</f>
        <v>Rutherford Messenger</v>
      </c>
      <c r="K1642" t="s">
        <v>3949</v>
      </c>
      <c r="L1642" t="str" cm="1">
        <f t="array" ref="L1642">INDEX(E:E,MATCH(I1642&amp;M1642,B:B&amp;F:F,0))</f>
        <v>NewCellphoneUser</v>
      </c>
      <c r="M1642" s="9">
        <f>_xlfn.MAXIFS(F:F,B:B,I1642,D:D,K1642)</f>
        <v>45066</v>
      </c>
      <c r="N1642" cm="1">
        <f t="array" ref="N1642">INDEX(G:G,MATCH(I1642&amp;K1642&amp;M1642,B:B&amp;D:D&amp;F:F,0))</f>
        <v>25</v>
      </c>
      <c r="O1642" s="9">
        <f>IF(M1642=_xlfn.MAXIFS(M:M,I:I,I1642),_xlfn.MAXIFS(M:M,I:I,I1642),"")</f>
        <v>45066</v>
      </c>
      <c r="P1642" cm="1">
        <f t="array" ref="P1642">IFERROR(INDEX(G:G,MATCH(K1642&amp;O1642,D:D&amp;F:F,0)),"")</f>
        <v>25</v>
      </c>
      <c r="Q1642">
        <f>IF(P1642="","",_xlfn.MAXIFS(G:G,B:B,I1642))</f>
        <v>62</v>
      </c>
      <c r="R1642" t="str" cm="1">
        <f t="array" ref="R1642">IF(P1642=Q1642,"",IFERROR(INDEX(E:E,MATCH(I1642&amp;Q1642,B:B&amp;G:G,0)),""))</f>
        <v>HandsetWebCapable</v>
      </c>
    </row>
    <row r="1643" spans="2:18" x14ac:dyDescent="0.2">
      <c r="B1643" t="s">
        <v>3028</v>
      </c>
      <c r="C1643" t="str">
        <f>VLOOKUP(B1643,customer!A:B,2,FALSE)</f>
        <v>Kirby Rosettini</v>
      </c>
      <c r="D1643" t="s">
        <v>3949</v>
      </c>
      <c r="E1643" t="str">
        <f>VLOOKUP(D1643,campaign!A:B,2,FALSE)</f>
        <v>NewCellphoneUser</v>
      </c>
      <c r="F1643" s="9">
        <v>45079</v>
      </c>
      <c r="G1643">
        <f>VLOOKUP(D1643,campaign!A:D,4,FALSE)</f>
        <v>25</v>
      </c>
      <c r="I1643" t="s">
        <v>2979</v>
      </c>
      <c r="J1643" t="str">
        <f>VLOOKUP(I1643,B:C,2,FALSE)</f>
        <v>Rutherford Messenger</v>
      </c>
      <c r="K1643" t="s">
        <v>3926</v>
      </c>
      <c r="L1643" t="str" cm="1">
        <f t="array" ref="L1643">INDEX(E:E,MATCH(I1643&amp;M1643,B:B&amp;F:F,0))</f>
        <v>BuysViaMailOrder</v>
      </c>
      <c r="M1643" s="9">
        <f>_xlfn.MAXIFS(F:F,B:B,I1643,D:D,K1643)</f>
        <v>45050</v>
      </c>
      <c r="N1643" cm="1">
        <f t="array" ref="N1643">INDEX(G:G,MATCH(I1643&amp;K1643&amp;M1643,B:B&amp;D:D&amp;F:F,0))</f>
        <v>25</v>
      </c>
      <c r="O1643" s="9" t="str">
        <f>IF(M1643=_xlfn.MAXIFS(M:M,I:I,I1643),_xlfn.MAXIFS(M:M,I:I,I1643),"")</f>
        <v/>
      </c>
      <c r="P1643" t="str" cm="1">
        <f t="array" ref="P1643">IFERROR(INDEX(G:G,MATCH(K1643&amp;O1643,D:D&amp;F:F,0)),"")</f>
        <v/>
      </c>
      <c r="Q1643" t="str">
        <f>IF(P1643="","",_xlfn.MAXIFS(G:G,B:B,I1643))</f>
        <v/>
      </c>
      <c r="R1643" t="str" cm="1">
        <f t="array" ref="R1643">IF(P1643=Q1643,"",IFERROR(INDEX(E:E,MATCH(I1643&amp;Q1643,B:B&amp;G:G,0)),""))</f>
        <v/>
      </c>
    </row>
    <row r="1644" spans="2:18" x14ac:dyDescent="0.2">
      <c r="B1644" t="s">
        <v>3029</v>
      </c>
      <c r="C1644" t="str">
        <f>VLOOKUP(B1644,customer!A:B,2,FALSE)</f>
        <v>Willey Sherbrook</v>
      </c>
      <c r="D1644" t="s">
        <v>3948</v>
      </c>
      <c r="E1644" t="str">
        <f>VLOOKUP(D1644,campaign!A:B,2,FALSE)</f>
        <v>HasCreditCard</v>
      </c>
      <c r="F1644" s="9">
        <v>44634</v>
      </c>
      <c r="G1644">
        <f>VLOOKUP(D1644,campaign!A:D,4,FALSE)</f>
        <v>65</v>
      </c>
      <c r="I1644" t="s">
        <v>3788</v>
      </c>
      <c r="J1644" t="str">
        <f>VLOOKUP(I1644,B:C,2,FALSE)</f>
        <v>Rycca Truswell</v>
      </c>
      <c r="K1644" t="s">
        <v>3928</v>
      </c>
      <c r="L1644" t="str" cm="1">
        <f t="array" ref="L1644">INDEX(E:E,MATCH(I1644&amp;M1644,B:B&amp;F:F,0))</f>
        <v>OptOutMailings</v>
      </c>
      <c r="M1644" s="9">
        <f>_xlfn.MAXIFS(F:F,B:B,I1644,D:D,K1644)</f>
        <v>45061</v>
      </c>
      <c r="N1644" cm="1">
        <f t="array" ref="N1644">INDEX(G:G,MATCH(I1644&amp;K1644&amp;M1644,B:B&amp;D:D&amp;F:F,0))</f>
        <v>75</v>
      </c>
      <c r="O1644" s="9" t="str">
        <f>IF(M1644=_xlfn.MAXIFS(M:M,I:I,I1644),_xlfn.MAXIFS(M:M,I:I,I1644),"")</f>
        <v/>
      </c>
      <c r="P1644" t="str" cm="1">
        <f t="array" ref="P1644">IFERROR(INDEX(G:G,MATCH(K1644&amp;O1644,D:D&amp;F:F,0)),"")</f>
        <v/>
      </c>
      <c r="Q1644" t="str">
        <f>IF(P1644="","",_xlfn.MAXIFS(G:G,B:B,I1644))</f>
        <v/>
      </c>
      <c r="R1644" t="str" cm="1">
        <f t="array" ref="R1644">IF(P1644=Q1644,"",IFERROR(INDEX(E:E,MATCH(I1644&amp;Q1644,B:B&amp;G:G,0)),""))</f>
        <v/>
      </c>
    </row>
    <row r="1645" spans="2:18" x14ac:dyDescent="0.2">
      <c r="B1645" t="s">
        <v>3029</v>
      </c>
      <c r="C1645" t="str">
        <f>VLOOKUP(B1645,customer!A:B,2,FALSE)</f>
        <v>Willey Sherbrook</v>
      </c>
      <c r="D1645" t="s">
        <v>3948</v>
      </c>
      <c r="E1645" t="str">
        <f>VLOOKUP(D1645,campaign!A:B,2,FALSE)</f>
        <v>HasCreditCard</v>
      </c>
      <c r="F1645" s="9">
        <v>44757</v>
      </c>
      <c r="G1645">
        <f>VLOOKUP(D1645,campaign!A:D,4,FALSE)</f>
        <v>65</v>
      </c>
      <c r="I1645" t="s">
        <v>3788</v>
      </c>
      <c r="J1645" t="str">
        <f>VLOOKUP(I1645,B:C,2,FALSE)</f>
        <v>Rycca Truswell</v>
      </c>
      <c r="K1645" t="s">
        <v>3948</v>
      </c>
      <c r="L1645" t="str" cm="1">
        <f t="array" ref="L1645">INDEX(E:E,MATCH(I1645&amp;M1645,B:B&amp;F:F,0))</f>
        <v>HasCreditCard</v>
      </c>
      <c r="M1645" s="9">
        <f>_xlfn.MAXIFS(F:F,B:B,I1645,D:D,K1645)</f>
        <v>45079</v>
      </c>
      <c r="N1645" cm="1">
        <f t="array" ref="N1645">INDEX(G:G,MATCH(I1645&amp;K1645&amp;M1645,B:B&amp;D:D&amp;F:F,0))</f>
        <v>65</v>
      </c>
      <c r="O1645" s="9">
        <f>IF(M1645=_xlfn.MAXIFS(M:M,I:I,I1645),_xlfn.MAXIFS(M:M,I:I,I1645),"")</f>
        <v>45079</v>
      </c>
      <c r="P1645" cm="1">
        <f t="array" ref="P1645">IFERROR(INDEX(G:G,MATCH(K1645&amp;O1645,D:D&amp;F:F,0)),"")</f>
        <v>65</v>
      </c>
      <c r="Q1645">
        <f>IF(P1645="","",_xlfn.MAXIFS(G:G,B:B,I1645))</f>
        <v>75</v>
      </c>
      <c r="R1645" t="str" cm="1">
        <f t="array" ref="R1645">IF(P1645=Q1645,"",IFERROR(INDEX(E:E,MATCH(I1645&amp;Q1645,B:B&amp;G:G,0)),""))</f>
        <v>OptOutMailings</v>
      </c>
    </row>
    <row r="1646" spans="2:18" x14ac:dyDescent="0.2">
      <c r="B1646" t="s">
        <v>3029</v>
      </c>
      <c r="C1646" t="str">
        <f>VLOOKUP(B1646,customer!A:B,2,FALSE)</f>
        <v>Willey Sherbrook</v>
      </c>
      <c r="D1646" t="s">
        <v>3948</v>
      </c>
      <c r="E1646" t="str">
        <f>VLOOKUP(D1646,campaign!A:B,2,FALSE)</f>
        <v>HasCreditCard</v>
      </c>
      <c r="F1646" s="9">
        <v>44792</v>
      </c>
      <c r="G1646">
        <f>VLOOKUP(D1646,campaign!A:D,4,FALSE)</f>
        <v>65</v>
      </c>
      <c r="I1646" t="s">
        <v>3535</v>
      </c>
      <c r="J1646" t="str">
        <f>VLOOKUP(I1646,B:C,2,FALSE)</f>
        <v>Sallie Hallgath</v>
      </c>
      <c r="K1646" t="s">
        <v>3922</v>
      </c>
      <c r="L1646" t="str" cm="1">
        <f t="array" ref="L1646">INDEX(E:E,MATCH(I1646&amp;M1646,B:B&amp;F:F,0))</f>
        <v>HandsetWebCapable</v>
      </c>
      <c r="M1646" s="9">
        <f>_xlfn.MAXIFS(F:F,B:B,I1646,D:D,K1646)</f>
        <v>45047</v>
      </c>
      <c r="N1646" cm="1">
        <f t="array" ref="N1646">INDEX(G:G,MATCH(I1646&amp;K1646&amp;M1646,B:B&amp;D:D&amp;F:F,0))</f>
        <v>62</v>
      </c>
      <c r="O1646" s="9" t="str">
        <f>IF(M1646=_xlfn.MAXIFS(M:M,I:I,I1646),_xlfn.MAXIFS(M:M,I:I,I1646),"")</f>
        <v/>
      </c>
      <c r="P1646" t="str" cm="1">
        <f t="array" ref="P1646">IFERROR(INDEX(G:G,MATCH(K1646&amp;O1646,D:D&amp;F:F,0)),"")</f>
        <v/>
      </c>
      <c r="Q1646" t="str">
        <f>IF(P1646="","",_xlfn.MAXIFS(G:G,B:B,I1646))</f>
        <v/>
      </c>
      <c r="R1646" t="str" cm="1">
        <f t="array" ref="R1646">IF(P1646=Q1646,"",IFERROR(INDEX(E:E,MATCH(I1646&amp;Q1646,B:B&amp;G:G,0)),""))</f>
        <v/>
      </c>
    </row>
    <row r="1647" spans="2:18" x14ac:dyDescent="0.2">
      <c r="B1647" t="s">
        <v>3029</v>
      </c>
      <c r="C1647" t="str">
        <f>VLOOKUP(B1647,customer!A:B,2,FALSE)</f>
        <v>Willey Sherbrook</v>
      </c>
      <c r="D1647" t="s">
        <v>3948</v>
      </c>
      <c r="E1647" t="str">
        <f>VLOOKUP(D1647,campaign!A:B,2,FALSE)</f>
        <v>HasCreditCard</v>
      </c>
      <c r="F1647" s="9">
        <v>44892</v>
      </c>
      <c r="G1647">
        <f>VLOOKUP(D1647,campaign!A:D,4,FALSE)</f>
        <v>65</v>
      </c>
      <c r="I1647" t="s">
        <v>3535</v>
      </c>
      <c r="J1647" t="str">
        <f>VLOOKUP(I1647,B:C,2,FALSE)</f>
        <v>Sallie Hallgath</v>
      </c>
      <c r="K1647" t="s">
        <v>3947</v>
      </c>
      <c r="L1647" t="str" cm="1">
        <f t="array" ref="L1647">INDEX(E:E,MATCH(I1647&amp;M1647,B:B&amp;F:F,0))</f>
        <v>OwnsComputer</v>
      </c>
      <c r="M1647" s="9">
        <f>_xlfn.MAXIFS(F:F,B:B,I1647,D:D,K1647)</f>
        <v>45074</v>
      </c>
      <c r="N1647" cm="1">
        <f t="array" ref="N1647">INDEX(G:G,MATCH(I1647&amp;K1647&amp;M1647,B:B&amp;D:D&amp;F:F,0))</f>
        <v>62</v>
      </c>
      <c r="O1647" s="9">
        <f>IF(M1647=_xlfn.MAXIFS(M:M,I:I,I1647),_xlfn.MAXIFS(M:M,I:I,I1647),"")</f>
        <v>45074</v>
      </c>
      <c r="P1647" cm="1">
        <f t="array" ref="P1647">IFERROR(INDEX(G:G,MATCH(K1647&amp;O1647,D:D&amp;F:F,0)),"")</f>
        <v>62</v>
      </c>
      <c r="Q1647">
        <f>IF(P1647="","",_xlfn.MAXIFS(G:G,B:B,I1647))</f>
        <v>62</v>
      </c>
      <c r="R1647" t="str" cm="1">
        <f t="array" ref="R1647">IF(P1647=Q1647,"",IFERROR(INDEX(E:E,MATCH(I1647&amp;Q1647,B:B&amp;G:G,0)),""))</f>
        <v/>
      </c>
    </row>
    <row r="1648" spans="2:18" x14ac:dyDescent="0.2">
      <c r="B1648" t="s">
        <v>3029</v>
      </c>
      <c r="C1648" t="str">
        <f>VLOOKUP(B1648,customer!A:B,2,FALSE)</f>
        <v>Willey Sherbrook</v>
      </c>
      <c r="D1648" t="s">
        <v>3948</v>
      </c>
      <c r="E1648" t="str">
        <f>VLOOKUP(D1648,campaign!A:B,2,FALSE)</f>
        <v>HasCreditCard</v>
      </c>
      <c r="F1648" s="9">
        <v>44977</v>
      </c>
      <c r="G1648">
        <f>VLOOKUP(D1648,campaign!A:D,4,FALSE)</f>
        <v>65</v>
      </c>
      <c r="I1648" t="s">
        <v>3459</v>
      </c>
      <c r="J1648" t="str">
        <f>VLOOKUP(I1648,B:C,2,FALSE)</f>
        <v>Sallyann Laydon</v>
      </c>
      <c r="K1648" t="s">
        <v>3923</v>
      </c>
      <c r="L1648" t="str" cm="1">
        <f t="array" ref="L1648">INDEX(E:E,MATCH(I1648&amp;M1648,B:B&amp;F:F,0))</f>
        <v>TruckOwner</v>
      </c>
      <c r="M1648" s="9">
        <f>_xlfn.MAXIFS(F:F,B:B,I1648,D:D,K1648)</f>
        <v>45058</v>
      </c>
      <c r="N1648" cm="1">
        <f t="array" ref="N1648">INDEX(G:G,MATCH(I1648&amp;K1648&amp;M1648,B:B&amp;D:D&amp;F:F,0))</f>
        <v>26</v>
      </c>
      <c r="O1648" s="9">
        <f>IF(M1648=_xlfn.MAXIFS(M:M,I:I,I1648),_xlfn.MAXIFS(M:M,I:I,I1648),"")</f>
        <v>45058</v>
      </c>
      <c r="P1648" cm="1">
        <f t="array" ref="P1648">IFERROR(INDEX(G:G,MATCH(K1648&amp;O1648,D:D&amp;F:F,0)),"")</f>
        <v>26</v>
      </c>
      <c r="Q1648">
        <f>IF(P1648="","",_xlfn.MAXIFS(G:G,B:B,I1648))</f>
        <v>26</v>
      </c>
      <c r="R1648" t="str" cm="1">
        <f t="array" ref="R1648">IF(P1648=Q1648,"",IFERROR(INDEX(E:E,MATCH(I1648&amp;Q1648,B:B&amp;G:G,0)),""))</f>
        <v/>
      </c>
    </row>
    <row r="1649" spans="2:18" x14ac:dyDescent="0.2">
      <c r="B1649" t="s">
        <v>3029</v>
      </c>
      <c r="C1649" t="str">
        <f>VLOOKUP(B1649,customer!A:B,2,FALSE)</f>
        <v>Willey Sherbrook</v>
      </c>
      <c r="D1649" t="s">
        <v>3948</v>
      </c>
      <c r="E1649" t="str">
        <f>VLOOKUP(D1649,campaign!A:B,2,FALSE)</f>
        <v>HasCreditCard</v>
      </c>
      <c r="F1649" s="9">
        <v>45008</v>
      </c>
      <c r="G1649">
        <f>VLOOKUP(D1649,campaign!A:D,4,FALSE)</f>
        <v>65</v>
      </c>
      <c r="I1649" t="s">
        <v>3895</v>
      </c>
      <c r="J1649" t="str">
        <f>VLOOKUP(I1649,B:C,2,FALSE)</f>
        <v>Sandye Hixson</v>
      </c>
      <c r="K1649" t="s">
        <v>3925</v>
      </c>
      <c r="L1649" t="str" cm="1">
        <f t="array" ref="L1649">INDEX(E:E,MATCH(I1649&amp;M1649,B:B&amp;F:F,0))</f>
        <v>Homeownership</v>
      </c>
      <c r="M1649" s="9">
        <f>_xlfn.MAXIFS(F:F,B:B,I1649,D:D,K1649)</f>
        <v>45047</v>
      </c>
      <c r="N1649" cm="1">
        <f t="array" ref="N1649">INDEX(G:G,MATCH(I1649&amp;K1649&amp;M1649,B:B&amp;D:D&amp;F:F,0))</f>
        <v>13</v>
      </c>
      <c r="O1649" s="9" t="str">
        <f>IF(M1649=_xlfn.MAXIFS(M:M,I:I,I1649),_xlfn.MAXIFS(M:M,I:I,I1649),"")</f>
        <v/>
      </c>
      <c r="P1649" t="str" cm="1">
        <f t="array" ref="P1649">IFERROR(INDEX(G:G,MATCH(K1649&amp;O1649,D:D&amp;F:F,0)),"")</f>
        <v/>
      </c>
      <c r="Q1649" t="str">
        <f>IF(P1649="","",_xlfn.MAXIFS(G:G,B:B,I1649))</f>
        <v/>
      </c>
      <c r="R1649" t="str" cm="1">
        <f t="array" ref="R1649">IF(P1649=Q1649,"",IFERROR(INDEX(E:E,MATCH(I1649&amp;Q1649,B:B&amp;G:G,0)),""))</f>
        <v/>
      </c>
    </row>
    <row r="1650" spans="2:18" x14ac:dyDescent="0.2">
      <c r="B1650" t="s">
        <v>3029</v>
      </c>
      <c r="C1650" t="str">
        <f>VLOOKUP(B1650,customer!A:B,2,FALSE)</f>
        <v>Willey Sherbrook</v>
      </c>
      <c r="D1650" t="s">
        <v>3948</v>
      </c>
      <c r="E1650" t="str">
        <f>VLOOKUP(D1650,campaign!A:B,2,FALSE)</f>
        <v>HasCreditCard</v>
      </c>
      <c r="F1650" s="9">
        <v>45035</v>
      </c>
      <c r="G1650">
        <f>VLOOKUP(D1650,campaign!A:D,4,FALSE)</f>
        <v>65</v>
      </c>
      <c r="I1650" t="s">
        <v>3895</v>
      </c>
      <c r="J1650" t="str">
        <f>VLOOKUP(I1650,B:C,2,FALSE)</f>
        <v>Sandye Hixson</v>
      </c>
      <c r="K1650" t="s">
        <v>3928</v>
      </c>
      <c r="L1650" t="str" cm="1">
        <f t="array" ref="L1650">INDEX(E:E,MATCH(I1650&amp;M1650,B:B&amp;F:F,0))</f>
        <v>OptOutMailings</v>
      </c>
      <c r="M1650" s="9">
        <f>_xlfn.MAXIFS(F:F,B:B,I1650,D:D,K1650)</f>
        <v>45032</v>
      </c>
      <c r="N1650" cm="1">
        <f t="array" ref="N1650">INDEX(G:G,MATCH(I1650&amp;K1650&amp;M1650,B:B&amp;D:D&amp;F:F,0))</f>
        <v>75</v>
      </c>
      <c r="O1650" s="9" t="str">
        <f>IF(M1650=_xlfn.MAXIFS(M:M,I:I,I1650),_xlfn.MAXIFS(M:M,I:I,I1650),"")</f>
        <v/>
      </c>
      <c r="P1650" t="str" cm="1">
        <f t="array" ref="P1650">IFERROR(INDEX(G:G,MATCH(K1650&amp;O1650,D:D&amp;F:F,0)),"")</f>
        <v/>
      </c>
      <c r="Q1650" t="str">
        <f>IF(P1650="","",_xlfn.MAXIFS(G:G,B:B,I1650))</f>
        <v/>
      </c>
      <c r="R1650" t="str" cm="1">
        <f t="array" ref="R1650">IF(P1650=Q1650,"",IFERROR(INDEX(E:E,MATCH(I1650&amp;Q1650,B:B&amp;G:G,0)),""))</f>
        <v/>
      </c>
    </row>
    <row r="1651" spans="2:18" x14ac:dyDescent="0.2">
      <c r="B1651" t="s">
        <v>3029</v>
      </c>
      <c r="C1651" t="str">
        <f>VLOOKUP(B1651,customer!A:B,2,FALSE)</f>
        <v>Willey Sherbrook</v>
      </c>
      <c r="D1651" t="s">
        <v>3927</v>
      </c>
      <c r="E1651" t="str">
        <f>VLOOKUP(D1651,campaign!A:B,2,FALSE)</f>
        <v>RespondsToMailOffers</v>
      </c>
      <c r="F1651" s="9">
        <v>44808</v>
      </c>
      <c r="G1651">
        <f>VLOOKUP(D1651,campaign!A:D,4,FALSE)</f>
        <v>27</v>
      </c>
      <c r="I1651" t="s">
        <v>3895</v>
      </c>
      <c r="J1651" t="str">
        <f>VLOOKUP(I1651,B:C,2,FALSE)</f>
        <v>Sandye Hixson</v>
      </c>
      <c r="K1651" t="s">
        <v>3920</v>
      </c>
      <c r="L1651" t="str" cm="1">
        <f t="array" ref="L1651">INDEX(E:E,MATCH(I1651&amp;M1651,B:B&amp;F:F,0))</f>
        <v>ChildrenInHH</v>
      </c>
      <c r="M1651" s="9">
        <f>_xlfn.MAXIFS(F:F,B:B,I1651,D:D,K1651)</f>
        <v>45082</v>
      </c>
      <c r="N1651" cm="1">
        <f t="array" ref="N1651">INDEX(G:G,MATCH(I1651&amp;K1651&amp;M1651,B:B&amp;D:D&amp;F:F,0))</f>
        <v>10</v>
      </c>
      <c r="O1651" s="9">
        <f>IF(M1651=_xlfn.MAXIFS(M:M,I:I,I1651),_xlfn.MAXIFS(M:M,I:I,I1651),"")</f>
        <v>45082</v>
      </c>
      <c r="P1651" cm="1">
        <f t="array" ref="P1651">IFERROR(INDEX(G:G,MATCH(K1651&amp;O1651,D:D&amp;F:F,0)),"")</f>
        <v>10</v>
      </c>
      <c r="Q1651">
        <f>IF(P1651="","",_xlfn.MAXIFS(G:G,B:B,I1651))</f>
        <v>75</v>
      </c>
      <c r="R1651" t="str" cm="1">
        <f t="array" ref="R1651">IF(P1651=Q1651,"",IFERROR(INDEX(E:E,MATCH(I1651&amp;Q1651,B:B&amp;G:G,0)),""))</f>
        <v>OptOutMailings</v>
      </c>
    </row>
    <row r="1652" spans="2:18" x14ac:dyDescent="0.2">
      <c r="B1652" t="s">
        <v>3029</v>
      </c>
      <c r="C1652" t="str">
        <f>VLOOKUP(B1652,customer!A:B,2,FALSE)</f>
        <v>Willey Sherbrook</v>
      </c>
      <c r="D1652" t="s">
        <v>3927</v>
      </c>
      <c r="E1652" t="str">
        <f>VLOOKUP(D1652,campaign!A:B,2,FALSE)</f>
        <v>RespondsToMailOffers</v>
      </c>
      <c r="F1652" s="9">
        <v>44839</v>
      </c>
      <c r="G1652">
        <f>VLOOKUP(D1652,campaign!A:D,4,FALSE)</f>
        <v>27</v>
      </c>
      <c r="I1652" t="s">
        <v>3400</v>
      </c>
      <c r="J1652" t="str">
        <f>VLOOKUP(I1652,B:C,2,FALSE)</f>
        <v>Sapphira Pessold</v>
      </c>
      <c r="K1652" t="s">
        <v>3921</v>
      </c>
      <c r="L1652" t="str" cm="1">
        <f t="array" ref="L1652">INDEX(E:E,MATCH(I1652&amp;M1652,B:B&amp;F:F,0))</f>
        <v>HandsetRefurbished</v>
      </c>
      <c r="M1652" s="9">
        <f>_xlfn.MAXIFS(F:F,B:B,I1652,D:D,K1652)</f>
        <v>45060</v>
      </c>
      <c r="N1652" cm="1">
        <f t="array" ref="N1652">INDEX(G:G,MATCH(I1652&amp;K1652&amp;M1652,B:B&amp;D:D&amp;F:F,0))</f>
        <v>26</v>
      </c>
      <c r="O1652" s="9">
        <f>IF(M1652=_xlfn.MAXIFS(M:M,I:I,I1652),_xlfn.MAXIFS(M:M,I:I,I1652),"")</f>
        <v>45060</v>
      </c>
      <c r="P1652" cm="1">
        <f t="array" ref="P1652">IFERROR(INDEX(G:G,MATCH(K1652&amp;O1652,D:D&amp;F:F,0)),"")</f>
        <v>26</v>
      </c>
      <c r="Q1652">
        <f>IF(P1652="","",_xlfn.MAXIFS(G:G,B:B,I1652))</f>
        <v>26</v>
      </c>
      <c r="R1652" t="str" cm="1">
        <f t="array" ref="R1652">IF(P1652=Q1652,"",IFERROR(INDEX(E:E,MATCH(I1652&amp;Q1652,B:B&amp;G:G,0)),""))</f>
        <v/>
      </c>
    </row>
    <row r="1653" spans="2:18" x14ac:dyDescent="0.2">
      <c r="B1653" t="s">
        <v>3029</v>
      </c>
      <c r="C1653" t="str">
        <f>VLOOKUP(B1653,customer!A:B,2,FALSE)</f>
        <v>Willey Sherbrook</v>
      </c>
      <c r="D1653" t="s">
        <v>3927</v>
      </c>
      <c r="E1653" t="str">
        <f>VLOOKUP(D1653,campaign!A:B,2,FALSE)</f>
        <v>RespondsToMailOffers</v>
      </c>
      <c r="F1653" s="9">
        <v>44881</v>
      </c>
      <c r="G1653">
        <f>VLOOKUP(D1653,campaign!A:D,4,FALSE)</f>
        <v>27</v>
      </c>
      <c r="I1653" t="s">
        <v>2945</v>
      </c>
      <c r="J1653" t="str">
        <f>VLOOKUP(I1653,B:C,2,FALSE)</f>
        <v>Sascha Pittock</v>
      </c>
      <c r="K1653" t="s">
        <v>3921</v>
      </c>
      <c r="L1653" t="str" cm="1">
        <f t="array" ref="L1653">INDEX(E:E,MATCH(I1653&amp;M1653,B:B&amp;F:F,0))</f>
        <v>HandsetRefurbished</v>
      </c>
      <c r="M1653" s="9">
        <f>_xlfn.MAXIFS(F:F,B:B,I1653,D:D,K1653)</f>
        <v>45056</v>
      </c>
      <c r="N1653" cm="1">
        <f t="array" ref="N1653">INDEX(G:G,MATCH(I1653&amp;K1653&amp;M1653,B:B&amp;D:D&amp;F:F,0))</f>
        <v>26</v>
      </c>
      <c r="O1653" s="9" t="str">
        <f>IF(M1653=_xlfn.MAXIFS(M:M,I:I,I1653),_xlfn.MAXIFS(M:M,I:I,I1653),"")</f>
        <v/>
      </c>
      <c r="P1653" t="str" cm="1">
        <f t="array" ref="P1653">IFERROR(INDEX(G:G,MATCH(K1653&amp;O1653,D:D&amp;F:F,0)),"")</f>
        <v/>
      </c>
      <c r="Q1653" t="str">
        <f>IF(P1653="","",_xlfn.MAXIFS(G:G,B:B,I1653))</f>
        <v/>
      </c>
      <c r="R1653" t="str" cm="1">
        <f t="array" ref="R1653">IF(P1653=Q1653,"",IFERROR(INDEX(E:E,MATCH(I1653&amp;Q1653,B:B&amp;G:G,0)),""))</f>
        <v/>
      </c>
    </row>
    <row r="1654" spans="2:18" x14ac:dyDescent="0.2">
      <c r="B1654" t="s">
        <v>3029</v>
      </c>
      <c r="C1654" t="str">
        <f>VLOOKUP(B1654,customer!A:B,2,FALSE)</f>
        <v>Willey Sherbrook</v>
      </c>
      <c r="D1654" t="s">
        <v>3927</v>
      </c>
      <c r="E1654" t="str">
        <f>VLOOKUP(D1654,campaign!A:B,2,FALSE)</f>
        <v>RespondsToMailOffers</v>
      </c>
      <c r="F1654" s="9">
        <v>44905</v>
      </c>
      <c r="G1654">
        <f>VLOOKUP(D1654,campaign!A:D,4,FALSE)</f>
        <v>27</v>
      </c>
      <c r="I1654" t="s">
        <v>2945</v>
      </c>
      <c r="J1654" t="str">
        <f>VLOOKUP(I1654,B:C,2,FALSE)</f>
        <v>Sascha Pittock</v>
      </c>
      <c r="K1654" t="s">
        <v>3922</v>
      </c>
      <c r="L1654" t="str" cm="1">
        <f t="array" ref="L1654">INDEX(E:E,MATCH(I1654&amp;M1654,B:B&amp;F:F,0))</f>
        <v>HandsetWebCapable</v>
      </c>
      <c r="M1654" s="9">
        <f>_xlfn.MAXIFS(F:F,B:B,I1654,D:D,K1654)</f>
        <v>45059</v>
      </c>
      <c r="N1654" cm="1">
        <f t="array" ref="N1654">INDEX(G:G,MATCH(I1654&amp;K1654&amp;M1654,B:B&amp;D:D&amp;F:F,0))</f>
        <v>62</v>
      </c>
      <c r="O1654" s="9" t="str">
        <f>IF(M1654=_xlfn.MAXIFS(M:M,I:I,I1654),_xlfn.MAXIFS(M:M,I:I,I1654),"")</f>
        <v/>
      </c>
      <c r="P1654" t="str" cm="1">
        <f t="array" ref="P1654">IFERROR(INDEX(G:G,MATCH(K1654&amp;O1654,D:D&amp;F:F,0)),"")</f>
        <v/>
      </c>
      <c r="Q1654" t="str">
        <f>IF(P1654="","",_xlfn.MAXIFS(G:G,B:B,I1654))</f>
        <v/>
      </c>
      <c r="R1654" t="str" cm="1">
        <f t="array" ref="R1654">IF(P1654=Q1654,"",IFERROR(INDEX(E:E,MATCH(I1654&amp;Q1654,B:B&amp;G:G,0)),""))</f>
        <v/>
      </c>
    </row>
    <row r="1655" spans="2:18" x14ac:dyDescent="0.2">
      <c r="B1655" t="s">
        <v>3029</v>
      </c>
      <c r="C1655" t="str">
        <f>VLOOKUP(B1655,customer!A:B,2,FALSE)</f>
        <v>Willey Sherbrook</v>
      </c>
      <c r="D1655" t="s">
        <v>3927</v>
      </c>
      <c r="E1655" t="str">
        <f>VLOOKUP(D1655,campaign!A:B,2,FALSE)</f>
        <v>RespondsToMailOffers</v>
      </c>
      <c r="F1655" s="9">
        <v>44968</v>
      </c>
      <c r="G1655">
        <f>VLOOKUP(D1655,campaign!A:D,4,FALSE)</f>
        <v>27</v>
      </c>
      <c r="I1655" t="s">
        <v>2945</v>
      </c>
      <c r="J1655" t="str">
        <f>VLOOKUP(I1655,B:C,2,FALSE)</f>
        <v>Sascha Pittock</v>
      </c>
      <c r="K1655" t="s">
        <v>3950</v>
      </c>
      <c r="L1655" t="str" cm="1">
        <f t="array" ref="L1655">INDEX(E:E,MATCH(I1655&amp;M1655,B:B&amp;F:F,0))</f>
        <v>NotNewCellphoneUser</v>
      </c>
      <c r="M1655" s="9">
        <f>_xlfn.MAXIFS(F:F,B:B,I1655,D:D,K1655)</f>
        <v>45086</v>
      </c>
      <c r="N1655" cm="1">
        <f t="array" ref="N1655">INDEX(G:G,MATCH(I1655&amp;K1655&amp;M1655,B:B&amp;D:D&amp;F:F,0))</f>
        <v>28</v>
      </c>
      <c r="O1655" s="9">
        <f>IF(M1655=_xlfn.MAXIFS(M:M,I:I,I1655),_xlfn.MAXIFS(M:M,I:I,I1655),"")</f>
        <v>45086</v>
      </c>
      <c r="P1655" cm="1">
        <f t="array" ref="P1655">IFERROR(INDEX(G:G,MATCH(K1655&amp;O1655,D:D&amp;F:F,0)),"")</f>
        <v>28</v>
      </c>
      <c r="Q1655">
        <f>IF(P1655="","",_xlfn.MAXIFS(G:G,B:B,I1655))</f>
        <v>62</v>
      </c>
      <c r="R1655" t="str" cm="1">
        <f t="array" ref="R1655">IF(P1655=Q1655,"",IFERROR(INDEX(E:E,MATCH(I1655&amp;Q1655,B:B&amp;G:G,0)),""))</f>
        <v>HandsetWebCapable</v>
      </c>
    </row>
    <row r="1656" spans="2:18" x14ac:dyDescent="0.2">
      <c r="B1656" t="s">
        <v>3029</v>
      </c>
      <c r="C1656" t="str">
        <f>VLOOKUP(B1656,customer!A:B,2,FALSE)</f>
        <v>Willey Sherbrook</v>
      </c>
      <c r="D1656" t="s">
        <v>3927</v>
      </c>
      <c r="E1656" t="str">
        <f>VLOOKUP(D1656,campaign!A:B,2,FALSE)</f>
        <v>RespondsToMailOffers</v>
      </c>
      <c r="F1656" s="9">
        <v>44990</v>
      </c>
      <c r="G1656">
        <f>VLOOKUP(D1656,campaign!A:D,4,FALSE)</f>
        <v>27</v>
      </c>
      <c r="I1656" t="s">
        <v>3371</v>
      </c>
      <c r="J1656" t="str">
        <f>VLOOKUP(I1656,B:C,2,FALSE)</f>
        <v>Saudra Leggs</v>
      </c>
      <c r="K1656" t="s">
        <v>3929</v>
      </c>
      <c r="L1656" t="str" cm="1">
        <f t="array" ref="L1656">INDEX(E:E,MATCH(I1656&amp;M1656,B:B&amp;F:F,0))</f>
        <v>NonUSTravel</v>
      </c>
      <c r="M1656" s="9">
        <f>_xlfn.MAXIFS(F:F,B:B,I1656,D:D,K1656)</f>
        <v>45079</v>
      </c>
      <c r="N1656" cm="1">
        <f t="array" ref="N1656">INDEX(G:G,MATCH(I1656&amp;K1656&amp;M1656,B:B&amp;D:D&amp;F:F,0))</f>
        <v>66</v>
      </c>
      <c r="O1656" s="9">
        <f>IF(M1656=_xlfn.MAXIFS(M:M,I:I,I1656),_xlfn.MAXIFS(M:M,I:I,I1656),"")</f>
        <v>45079</v>
      </c>
      <c r="P1656" cm="1">
        <f t="array" ref="P1656">IFERROR(INDEX(G:G,MATCH(K1656&amp;O1656,D:D&amp;F:F,0)),"")</f>
        <v>66</v>
      </c>
      <c r="Q1656">
        <f>IF(P1656="","",_xlfn.MAXIFS(G:G,B:B,I1656))</f>
        <v>66</v>
      </c>
      <c r="R1656" t="str" cm="1">
        <f t="array" ref="R1656">IF(P1656=Q1656,"",IFERROR(INDEX(E:E,MATCH(I1656&amp;Q1656,B:B&amp;G:G,0)),""))</f>
        <v/>
      </c>
    </row>
    <row r="1657" spans="2:18" x14ac:dyDescent="0.2">
      <c r="B1657" t="s">
        <v>3029</v>
      </c>
      <c r="C1657" t="str">
        <f>VLOOKUP(B1657,customer!A:B,2,FALSE)</f>
        <v>Willey Sherbrook</v>
      </c>
      <c r="D1657" t="s">
        <v>3927</v>
      </c>
      <c r="E1657" t="str">
        <f>VLOOKUP(D1657,campaign!A:B,2,FALSE)</f>
        <v>RespondsToMailOffers</v>
      </c>
      <c r="F1657" s="9">
        <v>45031</v>
      </c>
      <c r="G1657">
        <f>VLOOKUP(D1657,campaign!A:D,4,FALSE)</f>
        <v>27</v>
      </c>
      <c r="I1657" t="s">
        <v>3371</v>
      </c>
      <c r="J1657" t="str">
        <f>VLOOKUP(I1657,B:C,2,FALSE)</f>
        <v>Saudra Leggs</v>
      </c>
      <c r="K1657" t="s">
        <v>3953</v>
      </c>
      <c r="L1657" t="str" cm="1">
        <f t="array" ref="L1657">INDEX(E:E,MATCH(I1657&amp;M1657,B:B&amp;F:F,0))</f>
        <v>MaritalStatus</v>
      </c>
      <c r="M1657" s="9">
        <f>_xlfn.MAXIFS(F:F,B:B,I1657,D:D,K1657)</f>
        <v>45063</v>
      </c>
      <c r="N1657" cm="1">
        <f t="array" ref="N1657">INDEX(G:G,MATCH(I1657&amp;K1657&amp;M1657,B:B&amp;D:D&amp;F:F,0))</f>
        <v>29</v>
      </c>
      <c r="O1657" s="9" t="str">
        <f>IF(M1657=_xlfn.MAXIFS(M:M,I:I,I1657),_xlfn.MAXIFS(M:M,I:I,I1657),"")</f>
        <v/>
      </c>
      <c r="P1657" t="str" cm="1">
        <f t="array" ref="P1657">IFERROR(INDEX(G:G,MATCH(K1657&amp;O1657,D:D&amp;F:F,0)),"")</f>
        <v/>
      </c>
      <c r="Q1657" t="str">
        <f>IF(P1657="","",_xlfn.MAXIFS(G:G,B:B,I1657))</f>
        <v/>
      </c>
      <c r="R1657" t="str" cm="1">
        <f t="array" ref="R1657">IF(P1657=Q1657,"",IFERROR(INDEX(E:E,MATCH(I1657&amp;Q1657,B:B&amp;G:G,0)),""))</f>
        <v/>
      </c>
    </row>
    <row r="1658" spans="2:18" x14ac:dyDescent="0.2">
      <c r="B1658" t="s">
        <v>3029</v>
      </c>
      <c r="C1658" t="str">
        <f>VLOOKUP(B1658,customer!A:B,2,FALSE)</f>
        <v>Willey Sherbrook</v>
      </c>
      <c r="D1658" t="s">
        <v>3927</v>
      </c>
      <c r="E1658" t="str">
        <f>VLOOKUP(D1658,campaign!A:B,2,FALSE)</f>
        <v>RespondsToMailOffers</v>
      </c>
      <c r="F1658" s="9">
        <v>45057</v>
      </c>
      <c r="G1658">
        <f>VLOOKUP(D1658,campaign!A:D,4,FALSE)</f>
        <v>27</v>
      </c>
      <c r="I1658" t="s">
        <v>3574</v>
      </c>
      <c r="J1658" t="str">
        <f>VLOOKUP(I1658,B:C,2,FALSE)</f>
        <v>Scotty Tume</v>
      </c>
      <c r="K1658" t="s">
        <v>3924</v>
      </c>
      <c r="L1658" t="str" cm="1">
        <f t="array" ref="L1658">INDEX(E:E,MATCH(I1658&amp;M1658,B:B&amp;F:F,0))</f>
        <v>RVOwner</v>
      </c>
      <c r="M1658" s="9">
        <f>_xlfn.MAXIFS(F:F,B:B,I1658,D:D,K1658)</f>
        <v>45071</v>
      </c>
      <c r="N1658" cm="1">
        <f t="array" ref="N1658">INDEX(G:G,MATCH(I1658&amp;K1658&amp;M1658,B:B&amp;D:D&amp;F:F,0))</f>
        <v>22</v>
      </c>
      <c r="O1658" s="9">
        <f>IF(M1658=_xlfn.MAXIFS(M:M,I:I,I1658),_xlfn.MAXIFS(M:M,I:I,I1658),"")</f>
        <v>45071</v>
      </c>
      <c r="P1658" cm="1">
        <f t="array" ref="P1658">IFERROR(INDEX(G:G,MATCH(K1658&amp;O1658,D:D&amp;F:F,0)),"")</f>
        <v>22</v>
      </c>
      <c r="Q1658">
        <f>IF(P1658="","",_xlfn.MAXIFS(G:G,B:B,I1658))</f>
        <v>62</v>
      </c>
      <c r="R1658" t="str" cm="1">
        <f t="array" ref="R1658">IF(P1658=Q1658,"",IFERROR(INDEX(E:E,MATCH(I1658&amp;Q1658,B:B&amp;G:G,0)),""))</f>
        <v>HandsetWebCapable</v>
      </c>
    </row>
    <row r="1659" spans="2:18" x14ac:dyDescent="0.2">
      <c r="B1659" t="s">
        <v>3029</v>
      </c>
      <c r="C1659" t="str">
        <f>VLOOKUP(B1659,customer!A:B,2,FALSE)</f>
        <v>Willey Sherbrook</v>
      </c>
      <c r="D1659" t="s">
        <v>3920</v>
      </c>
      <c r="E1659" t="str">
        <f>VLOOKUP(D1659,campaign!A:B,2,FALSE)</f>
        <v>ChildrenInHH</v>
      </c>
      <c r="F1659" s="9">
        <v>44947</v>
      </c>
      <c r="G1659">
        <f>VLOOKUP(D1659,campaign!A:D,4,FALSE)</f>
        <v>10</v>
      </c>
      <c r="I1659" t="s">
        <v>3574</v>
      </c>
      <c r="J1659" t="str">
        <f>VLOOKUP(I1659,B:C,2,FALSE)</f>
        <v>Scotty Tume</v>
      </c>
      <c r="K1659" t="s">
        <v>3922</v>
      </c>
      <c r="L1659" t="str" cm="1">
        <f t="array" ref="L1659">INDEX(E:E,MATCH(I1659&amp;M1659,B:B&amp;F:F,0))</f>
        <v>HandsetWebCapable</v>
      </c>
      <c r="M1659" s="9">
        <f>_xlfn.MAXIFS(F:F,B:B,I1659,D:D,K1659)</f>
        <v>45053</v>
      </c>
      <c r="N1659" cm="1">
        <f t="array" ref="N1659">INDEX(G:G,MATCH(I1659&amp;K1659&amp;M1659,B:B&amp;D:D&amp;F:F,0))</f>
        <v>62</v>
      </c>
      <c r="O1659" s="9" t="str">
        <f>IF(M1659=_xlfn.MAXIFS(M:M,I:I,I1659),_xlfn.MAXIFS(M:M,I:I,I1659),"")</f>
        <v/>
      </c>
      <c r="P1659" t="str" cm="1">
        <f t="array" ref="P1659">IFERROR(INDEX(G:G,MATCH(K1659&amp;O1659,D:D&amp;F:F,0)),"")</f>
        <v/>
      </c>
      <c r="Q1659" t="str">
        <f>IF(P1659="","",_xlfn.MAXIFS(G:G,B:B,I1659))</f>
        <v/>
      </c>
      <c r="R1659" t="str" cm="1">
        <f t="array" ref="R1659">IF(P1659=Q1659,"",IFERROR(INDEX(E:E,MATCH(I1659&amp;Q1659,B:B&amp;G:G,0)),""))</f>
        <v/>
      </c>
    </row>
    <row r="1660" spans="2:18" x14ac:dyDescent="0.2">
      <c r="B1660" t="s">
        <v>3029</v>
      </c>
      <c r="C1660" t="str">
        <f>VLOOKUP(B1660,customer!A:B,2,FALSE)</f>
        <v>Willey Sherbrook</v>
      </c>
      <c r="D1660" t="s">
        <v>3920</v>
      </c>
      <c r="E1660" t="str">
        <f>VLOOKUP(D1660,campaign!A:B,2,FALSE)</f>
        <v>ChildrenInHH</v>
      </c>
      <c r="F1660" s="9">
        <v>44978</v>
      </c>
      <c r="G1660">
        <f>VLOOKUP(D1660,campaign!A:D,4,FALSE)</f>
        <v>10</v>
      </c>
      <c r="I1660" t="s">
        <v>3513</v>
      </c>
      <c r="J1660" t="str">
        <f>VLOOKUP(I1660,B:C,2,FALSE)</f>
        <v>Seamus Screen</v>
      </c>
      <c r="K1660" t="s">
        <v>3929</v>
      </c>
      <c r="L1660" t="str" cm="1">
        <f t="array" ref="L1660">INDEX(E:E,MATCH(I1660&amp;M1660,B:B&amp;F:F,0))</f>
        <v>NonUSTravel</v>
      </c>
      <c r="M1660" s="9">
        <f>_xlfn.MAXIFS(F:F,B:B,I1660,D:D,K1660)</f>
        <v>45053</v>
      </c>
      <c r="N1660" cm="1">
        <f t="array" ref="N1660">INDEX(G:G,MATCH(I1660&amp;K1660&amp;M1660,B:B&amp;D:D&amp;F:F,0))</f>
        <v>66</v>
      </c>
      <c r="O1660" s="9">
        <f>IF(M1660=_xlfn.MAXIFS(M:M,I:I,I1660),_xlfn.MAXIFS(M:M,I:I,I1660),"")</f>
        <v>45053</v>
      </c>
      <c r="P1660" cm="1">
        <f t="array" ref="P1660">IFERROR(INDEX(G:G,MATCH(K1660&amp;O1660,D:D&amp;F:F,0)),"")</f>
        <v>66</v>
      </c>
      <c r="Q1660">
        <f>IF(P1660="","",_xlfn.MAXIFS(G:G,B:B,I1660))</f>
        <v>66</v>
      </c>
      <c r="R1660" t="str" cm="1">
        <f t="array" ref="R1660">IF(P1660=Q1660,"",IFERROR(INDEX(E:E,MATCH(I1660&amp;Q1660,B:B&amp;G:G,0)),""))</f>
        <v/>
      </c>
    </row>
    <row r="1661" spans="2:18" x14ac:dyDescent="0.2">
      <c r="B1661" t="s">
        <v>3029</v>
      </c>
      <c r="C1661" t="str">
        <f>VLOOKUP(B1661,customer!A:B,2,FALSE)</f>
        <v>Willey Sherbrook</v>
      </c>
      <c r="D1661" t="s">
        <v>3920</v>
      </c>
      <c r="E1661" t="str">
        <f>VLOOKUP(D1661,campaign!A:B,2,FALSE)</f>
        <v>ChildrenInHH</v>
      </c>
      <c r="F1661" s="9">
        <v>44986</v>
      </c>
      <c r="G1661">
        <f>VLOOKUP(D1661,campaign!A:D,4,FALSE)</f>
        <v>10</v>
      </c>
      <c r="I1661" t="s">
        <v>3648</v>
      </c>
      <c r="J1661" t="str">
        <f>VLOOKUP(I1661,B:C,2,FALSE)</f>
        <v>See Blaisdale</v>
      </c>
      <c r="K1661" t="s">
        <v>3924</v>
      </c>
      <c r="L1661" t="str" cm="1">
        <f t="array" ref="L1661">INDEX(E:E,MATCH(I1661&amp;M1661,B:B&amp;F:F,0))</f>
        <v>RVOwner</v>
      </c>
      <c r="M1661" s="9">
        <f>_xlfn.MAXIFS(F:F,B:B,I1661,D:D,K1661)</f>
        <v>45070</v>
      </c>
      <c r="N1661" cm="1">
        <f t="array" ref="N1661">INDEX(G:G,MATCH(I1661&amp;K1661&amp;M1661,B:B&amp;D:D&amp;F:F,0))</f>
        <v>22</v>
      </c>
      <c r="O1661" s="9" t="str">
        <f>IF(M1661=_xlfn.MAXIFS(M:M,I:I,I1661),_xlfn.MAXIFS(M:M,I:I,I1661),"")</f>
        <v/>
      </c>
      <c r="P1661" t="str" cm="1">
        <f t="array" ref="P1661">IFERROR(INDEX(G:G,MATCH(K1661&amp;O1661,D:D&amp;F:F,0)),"")</f>
        <v/>
      </c>
      <c r="Q1661" t="str">
        <f>IF(P1661="","",_xlfn.MAXIFS(G:G,B:B,I1661))</f>
        <v/>
      </c>
      <c r="R1661" t="str" cm="1">
        <f t="array" ref="R1661">IF(P1661=Q1661,"",IFERROR(INDEX(E:E,MATCH(I1661&amp;Q1661,B:B&amp;G:G,0)),""))</f>
        <v/>
      </c>
    </row>
    <row r="1662" spans="2:18" x14ac:dyDescent="0.2">
      <c r="B1662" t="s">
        <v>3029</v>
      </c>
      <c r="C1662" t="str">
        <f>VLOOKUP(B1662,customer!A:B,2,FALSE)</f>
        <v>Willey Sherbrook</v>
      </c>
      <c r="D1662" t="s">
        <v>3920</v>
      </c>
      <c r="E1662" t="str">
        <f>VLOOKUP(D1662,campaign!A:B,2,FALSE)</f>
        <v>ChildrenInHH</v>
      </c>
      <c r="F1662" s="9">
        <v>45038</v>
      </c>
      <c r="G1662">
        <f>VLOOKUP(D1662,campaign!A:D,4,FALSE)</f>
        <v>10</v>
      </c>
      <c r="I1662" t="s">
        <v>3648</v>
      </c>
      <c r="J1662" t="str">
        <f>VLOOKUP(I1662,B:C,2,FALSE)</f>
        <v>See Blaisdale</v>
      </c>
      <c r="K1662" t="s">
        <v>3951</v>
      </c>
      <c r="L1662" t="str" cm="1">
        <f t="array" ref="L1662">INDEX(E:E,MATCH(I1662&amp;M1662,B:B&amp;F:F,0))</f>
        <v>OwnsMotorcycle</v>
      </c>
      <c r="M1662" s="9">
        <f>_xlfn.MAXIFS(F:F,B:B,I1662,D:D,K1662)</f>
        <v>45078</v>
      </c>
      <c r="N1662" cm="1">
        <f t="array" ref="N1662">INDEX(G:G,MATCH(I1662&amp;K1662&amp;M1662,B:B&amp;D:D&amp;F:F,0))</f>
        <v>14</v>
      </c>
      <c r="O1662" s="9">
        <f>IF(M1662=_xlfn.MAXIFS(M:M,I:I,I1662),_xlfn.MAXIFS(M:M,I:I,I1662),"")</f>
        <v>45078</v>
      </c>
      <c r="P1662" cm="1">
        <f t="array" ref="P1662">IFERROR(INDEX(G:G,MATCH(K1662&amp;O1662,D:D&amp;F:F,0)),"")</f>
        <v>14</v>
      </c>
      <c r="Q1662">
        <f>IF(P1662="","",_xlfn.MAXIFS(G:G,B:B,I1662))</f>
        <v>22</v>
      </c>
      <c r="R1662" t="str" cm="1">
        <f t="array" ref="R1662">IF(P1662=Q1662,"",IFERROR(INDEX(E:E,MATCH(I1662&amp;Q1662,B:B&amp;G:G,0)),""))</f>
        <v>RVOwner</v>
      </c>
    </row>
    <row r="1663" spans="2:18" x14ac:dyDescent="0.2">
      <c r="B1663" t="s">
        <v>3029</v>
      </c>
      <c r="C1663" t="str">
        <f>VLOOKUP(B1663,customer!A:B,2,FALSE)</f>
        <v>Willey Sherbrook</v>
      </c>
      <c r="D1663" t="s">
        <v>3920</v>
      </c>
      <c r="E1663" t="str">
        <f>VLOOKUP(D1663,campaign!A:B,2,FALSE)</f>
        <v>ChildrenInHH</v>
      </c>
      <c r="F1663" s="9">
        <v>45049</v>
      </c>
      <c r="G1663">
        <f>VLOOKUP(D1663,campaign!A:D,4,FALSE)</f>
        <v>10</v>
      </c>
      <c r="I1663" t="s">
        <v>3044</v>
      </c>
      <c r="J1663" t="str">
        <f>VLOOKUP(I1663,B:C,2,FALSE)</f>
        <v>Seline De Brett</v>
      </c>
      <c r="K1663" t="s">
        <v>3921</v>
      </c>
      <c r="L1663" t="str" cm="1">
        <f t="array" ref="L1663">INDEX(E:E,MATCH(I1663&amp;M1663,B:B&amp;F:F,0))</f>
        <v>HandsetRefurbished</v>
      </c>
      <c r="M1663" s="9">
        <f>_xlfn.MAXIFS(F:F,B:B,I1663,D:D,K1663)</f>
        <v>45083</v>
      </c>
      <c r="N1663" cm="1">
        <f t="array" ref="N1663">INDEX(G:G,MATCH(I1663&amp;K1663&amp;M1663,B:B&amp;D:D&amp;F:F,0))</f>
        <v>26</v>
      </c>
      <c r="O1663" s="9" t="str">
        <f>IF(M1663=_xlfn.MAXIFS(M:M,I:I,I1663),_xlfn.MAXIFS(M:M,I:I,I1663),"")</f>
        <v/>
      </c>
      <c r="P1663" t="str" cm="1">
        <f t="array" ref="P1663">IFERROR(INDEX(G:G,MATCH(K1663&amp;O1663,D:D&amp;F:F,0)),"")</f>
        <v/>
      </c>
      <c r="Q1663" t="str">
        <f>IF(P1663="","",_xlfn.MAXIFS(G:G,B:B,I1663))</f>
        <v/>
      </c>
      <c r="R1663" t="str" cm="1">
        <f t="array" ref="R1663">IF(P1663=Q1663,"",IFERROR(INDEX(E:E,MATCH(I1663&amp;Q1663,B:B&amp;G:G,0)),""))</f>
        <v/>
      </c>
    </row>
    <row r="1664" spans="2:18" x14ac:dyDescent="0.2">
      <c r="B1664" t="s">
        <v>3030</v>
      </c>
      <c r="C1664" t="str">
        <f>VLOOKUP(B1664,customer!A:B,2,FALSE)</f>
        <v>Flossy MacNish</v>
      </c>
      <c r="D1664" t="s">
        <v>3950</v>
      </c>
      <c r="E1664" t="str">
        <f>VLOOKUP(D1664,campaign!A:B,2,FALSE)</f>
        <v>NotNewCellphoneUser</v>
      </c>
      <c r="F1664" s="9">
        <v>44811</v>
      </c>
      <c r="G1664">
        <f>VLOOKUP(D1664,campaign!A:D,4,FALSE)</f>
        <v>28</v>
      </c>
      <c r="I1664" t="s">
        <v>3044</v>
      </c>
      <c r="J1664" t="str">
        <f>VLOOKUP(I1664,B:C,2,FALSE)</f>
        <v>Seline De Brett</v>
      </c>
      <c r="K1664" t="s">
        <v>3953</v>
      </c>
      <c r="L1664" t="str" cm="1">
        <f t="array" ref="L1664">INDEX(E:E,MATCH(I1664&amp;M1664,B:B&amp;F:F,0))</f>
        <v>MaritalStatus</v>
      </c>
      <c r="M1664" s="9">
        <f>_xlfn.MAXIFS(F:F,B:B,I1664,D:D,K1664)</f>
        <v>45063</v>
      </c>
      <c r="N1664" cm="1">
        <f t="array" ref="N1664">INDEX(G:G,MATCH(I1664&amp;K1664&amp;M1664,B:B&amp;D:D&amp;F:F,0))</f>
        <v>29</v>
      </c>
      <c r="O1664" s="9" t="str">
        <f>IF(M1664=_xlfn.MAXIFS(M:M,I:I,I1664),_xlfn.MAXIFS(M:M,I:I,I1664),"")</f>
        <v/>
      </c>
      <c r="P1664" t="str" cm="1">
        <f t="array" ref="P1664">IFERROR(INDEX(G:G,MATCH(K1664&amp;O1664,D:D&amp;F:F,0)),"")</f>
        <v/>
      </c>
      <c r="Q1664" t="str">
        <f>IF(P1664="","",_xlfn.MAXIFS(G:G,B:B,I1664))</f>
        <v/>
      </c>
      <c r="R1664" t="str" cm="1">
        <f t="array" ref="R1664">IF(P1664=Q1664,"",IFERROR(INDEX(E:E,MATCH(I1664&amp;Q1664,B:B&amp;G:G,0)),""))</f>
        <v/>
      </c>
    </row>
    <row r="1665" spans="2:18" x14ac:dyDescent="0.2">
      <c r="B1665" t="s">
        <v>3030</v>
      </c>
      <c r="C1665" t="str">
        <f>VLOOKUP(B1665,customer!A:B,2,FALSE)</f>
        <v>Flossy MacNish</v>
      </c>
      <c r="D1665" t="s">
        <v>3950</v>
      </c>
      <c r="E1665" t="str">
        <f>VLOOKUP(D1665,campaign!A:B,2,FALSE)</f>
        <v>NotNewCellphoneUser</v>
      </c>
      <c r="F1665" s="9">
        <v>44852</v>
      </c>
      <c r="G1665">
        <f>VLOOKUP(D1665,campaign!A:D,4,FALSE)</f>
        <v>28</v>
      </c>
      <c r="I1665" t="s">
        <v>3044</v>
      </c>
      <c r="J1665" t="str">
        <f>VLOOKUP(I1665,B:C,2,FALSE)</f>
        <v>Seline De Brett</v>
      </c>
      <c r="K1665" t="s">
        <v>3948</v>
      </c>
      <c r="L1665" t="str" cm="1">
        <f t="array" ref="L1665">INDEX(E:E,MATCH(I1665&amp;M1665,B:B&amp;F:F,0))</f>
        <v>HasCreditCard</v>
      </c>
      <c r="M1665" s="9">
        <f>_xlfn.MAXIFS(F:F,B:B,I1665,D:D,K1665)</f>
        <v>45088</v>
      </c>
      <c r="N1665" cm="1">
        <f t="array" ref="N1665">INDEX(G:G,MATCH(I1665&amp;K1665&amp;M1665,B:B&amp;D:D&amp;F:F,0))</f>
        <v>65</v>
      </c>
      <c r="O1665" s="9">
        <f>IF(M1665=_xlfn.MAXIFS(M:M,I:I,I1665),_xlfn.MAXIFS(M:M,I:I,I1665),"")</f>
        <v>45088</v>
      </c>
      <c r="P1665" cm="1">
        <f t="array" ref="P1665">IFERROR(INDEX(G:G,MATCH(K1665&amp;O1665,D:D&amp;F:F,0)),"")</f>
        <v>65</v>
      </c>
      <c r="Q1665">
        <f>IF(P1665="","",_xlfn.MAXIFS(G:G,B:B,I1665))</f>
        <v>65</v>
      </c>
      <c r="R1665" t="str" cm="1">
        <f t="array" ref="R1665">IF(P1665=Q1665,"",IFERROR(INDEX(E:E,MATCH(I1665&amp;Q1665,B:B&amp;G:G,0)),""))</f>
        <v/>
      </c>
    </row>
    <row r="1666" spans="2:18" x14ac:dyDescent="0.2">
      <c r="B1666" t="s">
        <v>3030</v>
      </c>
      <c r="C1666" t="str">
        <f>VLOOKUP(B1666,customer!A:B,2,FALSE)</f>
        <v>Flossy MacNish</v>
      </c>
      <c r="D1666" t="s">
        <v>3950</v>
      </c>
      <c r="E1666" t="str">
        <f>VLOOKUP(D1666,campaign!A:B,2,FALSE)</f>
        <v>NotNewCellphoneUser</v>
      </c>
      <c r="F1666" s="9">
        <v>44882</v>
      </c>
      <c r="G1666">
        <f>VLOOKUP(D1666,campaign!A:D,4,FALSE)</f>
        <v>28</v>
      </c>
      <c r="I1666" t="s">
        <v>3217</v>
      </c>
      <c r="J1666" t="str">
        <f>VLOOKUP(I1666,B:C,2,FALSE)</f>
        <v>Shalom Noad</v>
      </c>
      <c r="K1666" t="s">
        <v>3929</v>
      </c>
      <c r="L1666" t="str" cm="1">
        <f t="array" ref="L1666">INDEX(E:E,MATCH(I1666&amp;M1666,B:B&amp;F:F,0))</f>
        <v>NonUSTravel</v>
      </c>
      <c r="M1666" s="9">
        <f>_xlfn.MAXIFS(F:F,B:B,I1666,D:D,K1666)</f>
        <v>45067</v>
      </c>
      <c r="N1666" cm="1">
        <f t="array" ref="N1666">INDEX(G:G,MATCH(I1666&amp;K1666&amp;M1666,B:B&amp;D:D&amp;F:F,0))</f>
        <v>66</v>
      </c>
      <c r="O1666" s="9" t="str">
        <f>IF(M1666=_xlfn.MAXIFS(M:M,I:I,I1666),_xlfn.MAXIFS(M:M,I:I,I1666),"")</f>
        <v/>
      </c>
      <c r="P1666" t="str" cm="1">
        <f t="array" ref="P1666">IFERROR(INDEX(G:G,MATCH(K1666&amp;O1666,D:D&amp;F:F,0)),"")</f>
        <v/>
      </c>
      <c r="Q1666" t="str">
        <f>IF(P1666="","",_xlfn.MAXIFS(G:G,B:B,I1666))</f>
        <v/>
      </c>
      <c r="R1666" t="str" cm="1">
        <f t="array" ref="R1666">IF(P1666=Q1666,"",IFERROR(INDEX(E:E,MATCH(I1666&amp;Q1666,B:B&amp;G:G,0)),""))</f>
        <v/>
      </c>
    </row>
    <row r="1667" spans="2:18" x14ac:dyDescent="0.2">
      <c r="B1667" t="s">
        <v>3030</v>
      </c>
      <c r="C1667" t="str">
        <f>VLOOKUP(B1667,customer!A:B,2,FALSE)</f>
        <v>Flossy MacNish</v>
      </c>
      <c r="D1667" t="s">
        <v>3950</v>
      </c>
      <c r="E1667" t="str">
        <f>VLOOKUP(D1667,campaign!A:B,2,FALSE)</f>
        <v>NotNewCellphoneUser</v>
      </c>
      <c r="F1667" s="9">
        <v>44909</v>
      </c>
      <c r="G1667">
        <f>VLOOKUP(D1667,campaign!A:D,4,FALSE)</f>
        <v>28</v>
      </c>
      <c r="I1667" t="s">
        <v>3217</v>
      </c>
      <c r="J1667" t="str">
        <f>VLOOKUP(I1667,B:C,2,FALSE)</f>
        <v>Shalom Noad</v>
      </c>
      <c r="K1667" t="s">
        <v>3923</v>
      </c>
      <c r="L1667" t="str" cm="1">
        <f t="array" ref="L1667">INDEX(E:E,MATCH(I1667&amp;M1667,B:B&amp;F:F,0))</f>
        <v>TruckOwner</v>
      </c>
      <c r="M1667" s="9">
        <f>_xlfn.MAXIFS(F:F,B:B,I1667,D:D,K1667)</f>
        <v>45080</v>
      </c>
      <c r="N1667" cm="1">
        <f t="array" ref="N1667">INDEX(G:G,MATCH(I1667&amp;K1667&amp;M1667,B:B&amp;D:D&amp;F:F,0))</f>
        <v>26</v>
      </c>
      <c r="O1667" s="9">
        <f>IF(M1667=_xlfn.MAXIFS(M:M,I:I,I1667),_xlfn.MAXIFS(M:M,I:I,I1667),"")</f>
        <v>45080</v>
      </c>
      <c r="P1667" cm="1">
        <f t="array" ref="P1667">IFERROR(INDEX(G:G,MATCH(K1667&amp;O1667,D:D&amp;F:F,0)),"")</f>
        <v>26</v>
      </c>
      <c r="Q1667">
        <f>IF(P1667="","",_xlfn.MAXIFS(G:G,B:B,I1667))</f>
        <v>66</v>
      </c>
      <c r="R1667" t="str" cm="1">
        <f t="array" ref="R1667">IF(P1667=Q1667,"",IFERROR(INDEX(E:E,MATCH(I1667&amp;Q1667,B:B&amp;G:G,0)),""))</f>
        <v>NonUSTravel</v>
      </c>
    </row>
    <row r="1668" spans="2:18" x14ac:dyDescent="0.2">
      <c r="B1668" t="s">
        <v>3030</v>
      </c>
      <c r="C1668" t="str">
        <f>VLOOKUP(B1668,customer!A:B,2,FALSE)</f>
        <v>Flossy MacNish</v>
      </c>
      <c r="D1668" t="s">
        <v>3950</v>
      </c>
      <c r="E1668" t="str">
        <f>VLOOKUP(D1668,campaign!A:B,2,FALSE)</f>
        <v>NotNewCellphoneUser</v>
      </c>
      <c r="F1668" s="9">
        <v>44969</v>
      </c>
      <c r="G1668">
        <f>VLOOKUP(D1668,campaign!A:D,4,FALSE)</f>
        <v>28</v>
      </c>
      <c r="I1668" t="s">
        <v>3662</v>
      </c>
      <c r="J1668" t="str">
        <f>VLOOKUP(I1668,B:C,2,FALSE)</f>
        <v>Shara Norcliffe</v>
      </c>
      <c r="K1668" t="s">
        <v>3924</v>
      </c>
      <c r="L1668" t="str" cm="1">
        <f t="array" ref="L1668">INDEX(E:E,MATCH(I1668&amp;M1668,B:B&amp;F:F,0))</f>
        <v>RVOwner</v>
      </c>
      <c r="M1668" s="9">
        <f>_xlfn.MAXIFS(F:F,B:B,I1668,D:D,K1668)</f>
        <v>45076</v>
      </c>
      <c r="N1668" cm="1">
        <f t="array" ref="N1668">INDEX(G:G,MATCH(I1668&amp;K1668&amp;M1668,B:B&amp;D:D&amp;F:F,0))</f>
        <v>22</v>
      </c>
      <c r="O1668" s="9">
        <f>IF(M1668=_xlfn.MAXIFS(M:M,I:I,I1668),_xlfn.MAXIFS(M:M,I:I,I1668),"")</f>
        <v>45076</v>
      </c>
      <c r="P1668" cm="1">
        <f t="array" ref="P1668">IFERROR(INDEX(G:G,MATCH(K1668&amp;O1668,D:D&amp;F:F,0)),"")</f>
        <v>22</v>
      </c>
      <c r="Q1668">
        <f>IF(P1668="","",_xlfn.MAXIFS(G:G,B:B,I1668))</f>
        <v>25</v>
      </c>
      <c r="R1668" t="str" cm="1">
        <f t="array" ref="R1668">IF(P1668=Q1668,"",IFERROR(INDEX(E:E,MATCH(I1668&amp;Q1668,B:B&amp;G:G,0)),""))</f>
        <v>BuysViaMailOrder</v>
      </c>
    </row>
    <row r="1669" spans="2:18" x14ac:dyDescent="0.2">
      <c r="B1669" t="s">
        <v>3030</v>
      </c>
      <c r="C1669" t="str">
        <f>VLOOKUP(B1669,customer!A:B,2,FALSE)</f>
        <v>Flossy MacNish</v>
      </c>
      <c r="D1669" t="s">
        <v>3950</v>
      </c>
      <c r="E1669" t="str">
        <f>VLOOKUP(D1669,campaign!A:B,2,FALSE)</f>
        <v>NotNewCellphoneUser</v>
      </c>
      <c r="F1669" s="9">
        <v>45004</v>
      </c>
      <c r="G1669">
        <f>VLOOKUP(D1669,campaign!A:D,4,FALSE)</f>
        <v>28</v>
      </c>
      <c r="I1669" t="s">
        <v>3662</v>
      </c>
      <c r="J1669" t="str">
        <f>VLOOKUP(I1669,B:C,2,FALSE)</f>
        <v>Shara Norcliffe</v>
      </c>
      <c r="K1669" t="s">
        <v>3926</v>
      </c>
      <c r="L1669" t="str" cm="1">
        <f t="array" ref="L1669">INDEX(E:E,MATCH(I1669&amp;M1669,B:B&amp;F:F,0))</f>
        <v>BuysViaMailOrder</v>
      </c>
      <c r="M1669" s="9">
        <f>_xlfn.MAXIFS(F:F,B:B,I1669,D:D,K1669)</f>
        <v>45061</v>
      </c>
      <c r="N1669" cm="1">
        <f t="array" ref="N1669">INDEX(G:G,MATCH(I1669&amp;K1669&amp;M1669,B:B&amp;D:D&amp;F:F,0))</f>
        <v>25</v>
      </c>
      <c r="O1669" s="9" t="str">
        <f>IF(M1669=_xlfn.MAXIFS(M:M,I:I,I1669),_xlfn.MAXIFS(M:M,I:I,I1669),"")</f>
        <v/>
      </c>
      <c r="P1669" t="str" cm="1">
        <f t="array" ref="P1669">IFERROR(INDEX(G:G,MATCH(K1669&amp;O1669,D:D&amp;F:F,0)),"")</f>
        <v/>
      </c>
      <c r="Q1669" t="str">
        <f>IF(P1669="","",_xlfn.MAXIFS(G:G,B:B,I1669))</f>
        <v/>
      </c>
      <c r="R1669" t="str" cm="1">
        <f t="array" ref="R1669">IF(P1669=Q1669,"",IFERROR(INDEX(E:E,MATCH(I1669&amp;Q1669,B:B&amp;G:G,0)),""))</f>
        <v/>
      </c>
    </row>
    <row r="1670" spans="2:18" x14ac:dyDescent="0.2">
      <c r="B1670" t="s">
        <v>3030</v>
      </c>
      <c r="C1670" t="str">
        <f>VLOOKUP(B1670,customer!A:B,2,FALSE)</f>
        <v>Flossy MacNish</v>
      </c>
      <c r="D1670" t="s">
        <v>3949</v>
      </c>
      <c r="E1670" t="str">
        <f>VLOOKUP(D1670,campaign!A:B,2,FALSE)</f>
        <v>NewCellphoneUser</v>
      </c>
      <c r="F1670" s="9">
        <v>44817</v>
      </c>
      <c r="G1670">
        <f>VLOOKUP(D1670,campaign!A:D,4,FALSE)</f>
        <v>25</v>
      </c>
      <c r="I1670" t="s">
        <v>3307</v>
      </c>
      <c r="J1670" t="str">
        <f>VLOOKUP(I1670,B:C,2,FALSE)</f>
        <v>Sharity Hawksby</v>
      </c>
      <c r="K1670" t="s">
        <v>3952</v>
      </c>
      <c r="L1670" t="str" cm="1">
        <f t="array" ref="L1670">INDEX(E:E,MATCH(I1670&amp;M1670,B:B&amp;F:F,0))</f>
        <v>MadeCallToRetentionTeam</v>
      </c>
      <c r="M1670" s="9">
        <f>_xlfn.MAXIFS(F:F,B:B,I1670,D:D,K1670)</f>
        <v>45084</v>
      </c>
      <c r="N1670" cm="1">
        <f t="array" ref="N1670">INDEX(G:G,MATCH(I1670&amp;K1670&amp;M1670,B:B&amp;D:D&amp;F:F,0))</f>
        <v>16</v>
      </c>
      <c r="O1670" s="9">
        <f>IF(M1670=_xlfn.MAXIFS(M:M,I:I,I1670),_xlfn.MAXIFS(M:M,I:I,I1670),"")</f>
        <v>45084</v>
      </c>
      <c r="P1670" cm="1">
        <f t="array" ref="P1670">IFERROR(INDEX(G:G,MATCH(K1670&amp;O1670,D:D&amp;F:F,0)),"")</f>
        <v>16</v>
      </c>
      <c r="Q1670">
        <f>IF(P1670="","",_xlfn.MAXIFS(G:G,B:B,I1670))</f>
        <v>75</v>
      </c>
      <c r="R1670" t="str" cm="1">
        <f t="array" ref="R1670">IF(P1670=Q1670,"",IFERROR(INDEX(E:E,MATCH(I1670&amp;Q1670,B:B&amp;G:G,0)),""))</f>
        <v>OptOutMailings</v>
      </c>
    </row>
    <row r="1671" spans="2:18" x14ac:dyDescent="0.2">
      <c r="B1671" t="s">
        <v>3030</v>
      </c>
      <c r="C1671" t="str">
        <f>VLOOKUP(B1671,customer!A:B,2,FALSE)</f>
        <v>Flossy MacNish</v>
      </c>
      <c r="D1671" t="s">
        <v>3949</v>
      </c>
      <c r="E1671" t="str">
        <f>VLOOKUP(D1671,campaign!A:B,2,FALSE)</f>
        <v>NewCellphoneUser</v>
      </c>
      <c r="F1671" s="9">
        <v>44849</v>
      </c>
      <c r="G1671">
        <f>VLOOKUP(D1671,campaign!A:D,4,FALSE)</f>
        <v>25</v>
      </c>
      <c r="I1671" t="s">
        <v>3307</v>
      </c>
      <c r="J1671" t="str">
        <f>VLOOKUP(I1671,B:C,2,FALSE)</f>
        <v>Sharity Hawksby</v>
      </c>
      <c r="K1671" t="s">
        <v>3928</v>
      </c>
      <c r="L1671" t="str" cm="1">
        <f t="array" ref="L1671">INDEX(E:E,MATCH(I1671&amp;M1671,B:B&amp;F:F,0))</f>
        <v>OptOutMailings</v>
      </c>
      <c r="M1671" s="9">
        <f>_xlfn.MAXIFS(F:F,B:B,I1671,D:D,K1671)</f>
        <v>45004</v>
      </c>
      <c r="N1671" cm="1">
        <f t="array" ref="N1671">INDEX(G:G,MATCH(I1671&amp;K1671&amp;M1671,B:B&amp;D:D&amp;F:F,0))</f>
        <v>75</v>
      </c>
      <c r="O1671" s="9" t="str">
        <f>IF(M1671=_xlfn.MAXIFS(M:M,I:I,I1671),_xlfn.MAXIFS(M:M,I:I,I1671),"")</f>
        <v/>
      </c>
      <c r="P1671" t="str" cm="1">
        <f t="array" ref="P1671">IFERROR(INDEX(G:G,MATCH(K1671&amp;O1671,D:D&amp;F:F,0)),"")</f>
        <v/>
      </c>
      <c r="Q1671" t="str">
        <f>IF(P1671="","",_xlfn.MAXIFS(G:G,B:B,I1671))</f>
        <v/>
      </c>
      <c r="R1671" t="str" cm="1">
        <f t="array" ref="R1671">IF(P1671=Q1671,"",IFERROR(INDEX(E:E,MATCH(I1671&amp;Q1671,B:B&amp;G:G,0)),""))</f>
        <v/>
      </c>
    </row>
    <row r="1672" spans="2:18" x14ac:dyDescent="0.2">
      <c r="B1672" t="s">
        <v>3030</v>
      </c>
      <c r="C1672" t="str">
        <f>VLOOKUP(B1672,customer!A:B,2,FALSE)</f>
        <v>Flossy MacNish</v>
      </c>
      <c r="D1672" t="s">
        <v>3949</v>
      </c>
      <c r="E1672" t="str">
        <f>VLOOKUP(D1672,campaign!A:B,2,FALSE)</f>
        <v>NewCellphoneUser</v>
      </c>
      <c r="F1672" s="9">
        <v>44891</v>
      </c>
      <c r="G1672">
        <f>VLOOKUP(D1672,campaign!A:D,4,FALSE)</f>
        <v>25</v>
      </c>
      <c r="I1672" t="s">
        <v>3746</v>
      </c>
      <c r="J1672" t="str">
        <f>VLOOKUP(I1672,B:C,2,FALSE)</f>
        <v>Shauna Antonietti</v>
      </c>
      <c r="K1672" t="s">
        <v>3947</v>
      </c>
      <c r="L1672" t="str" cm="1">
        <f t="array" ref="L1672">INDEX(E:E,MATCH(I1672&amp;M1672,B:B&amp;F:F,0))</f>
        <v>OwnsComputer</v>
      </c>
      <c r="M1672" s="9">
        <f>_xlfn.MAXIFS(F:F,B:B,I1672,D:D,K1672)</f>
        <v>45080</v>
      </c>
      <c r="N1672" cm="1">
        <f t="array" ref="N1672">INDEX(G:G,MATCH(I1672&amp;K1672&amp;M1672,B:B&amp;D:D&amp;F:F,0))</f>
        <v>62</v>
      </c>
      <c r="O1672" s="9">
        <f>IF(M1672=_xlfn.MAXIFS(M:M,I:I,I1672),_xlfn.MAXIFS(M:M,I:I,I1672),"")</f>
        <v>45080</v>
      </c>
      <c r="P1672" cm="1">
        <f t="array" ref="P1672">IFERROR(INDEX(G:G,MATCH(K1672&amp;O1672,D:D&amp;F:F,0)),"")</f>
        <v>62</v>
      </c>
      <c r="Q1672">
        <f>IF(P1672="","",_xlfn.MAXIFS(G:G,B:B,I1672))</f>
        <v>62</v>
      </c>
      <c r="R1672" t="str" cm="1">
        <f t="array" ref="R1672">IF(P1672=Q1672,"",IFERROR(INDEX(E:E,MATCH(I1672&amp;Q1672,B:B&amp;G:G,0)),""))</f>
        <v/>
      </c>
    </row>
    <row r="1673" spans="2:18" x14ac:dyDescent="0.2">
      <c r="B1673" t="s">
        <v>3030</v>
      </c>
      <c r="C1673" t="str">
        <f>VLOOKUP(B1673,customer!A:B,2,FALSE)</f>
        <v>Flossy MacNish</v>
      </c>
      <c r="D1673" t="s">
        <v>3949</v>
      </c>
      <c r="E1673" t="str">
        <f>VLOOKUP(D1673,campaign!A:B,2,FALSE)</f>
        <v>NewCellphoneUser</v>
      </c>
      <c r="F1673" s="9">
        <v>44918</v>
      </c>
      <c r="G1673">
        <f>VLOOKUP(D1673,campaign!A:D,4,FALSE)</f>
        <v>25</v>
      </c>
      <c r="I1673" t="s">
        <v>3746</v>
      </c>
      <c r="J1673" t="str">
        <f>VLOOKUP(I1673,B:C,2,FALSE)</f>
        <v>Shauna Antonietti</v>
      </c>
      <c r="K1673" t="s">
        <v>3922</v>
      </c>
      <c r="L1673" t="str" cm="1">
        <f t="array" ref="L1673">INDEX(E:E,MATCH(I1673&amp;M1673,B:B&amp;F:F,0))</f>
        <v>HandsetWebCapable</v>
      </c>
      <c r="M1673" s="9">
        <f>_xlfn.MAXIFS(F:F,B:B,I1673,D:D,K1673)</f>
        <v>45057</v>
      </c>
      <c r="N1673" cm="1">
        <f t="array" ref="N1673">INDEX(G:G,MATCH(I1673&amp;K1673&amp;M1673,B:B&amp;D:D&amp;F:F,0))</f>
        <v>62</v>
      </c>
      <c r="O1673" s="9" t="str">
        <f>IF(M1673=_xlfn.MAXIFS(M:M,I:I,I1673),_xlfn.MAXIFS(M:M,I:I,I1673),"")</f>
        <v/>
      </c>
      <c r="P1673" t="str" cm="1">
        <f t="array" ref="P1673">IFERROR(INDEX(G:G,MATCH(K1673&amp;O1673,D:D&amp;F:F,0)),"")</f>
        <v/>
      </c>
      <c r="Q1673" t="str">
        <f>IF(P1673="","",_xlfn.MAXIFS(G:G,B:B,I1673))</f>
        <v/>
      </c>
      <c r="R1673" t="str" cm="1">
        <f t="array" ref="R1673">IF(P1673=Q1673,"",IFERROR(INDEX(E:E,MATCH(I1673&amp;Q1673,B:B&amp;G:G,0)),""))</f>
        <v/>
      </c>
    </row>
    <row r="1674" spans="2:18" x14ac:dyDescent="0.2">
      <c r="B1674" t="s">
        <v>3030</v>
      </c>
      <c r="C1674" t="str">
        <f>VLOOKUP(B1674,customer!A:B,2,FALSE)</f>
        <v>Flossy MacNish</v>
      </c>
      <c r="D1674" t="s">
        <v>3949</v>
      </c>
      <c r="E1674" t="str">
        <f>VLOOKUP(D1674,campaign!A:B,2,FALSE)</f>
        <v>NewCellphoneUser</v>
      </c>
      <c r="F1674" s="9">
        <v>44952</v>
      </c>
      <c r="G1674">
        <f>VLOOKUP(D1674,campaign!A:D,4,FALSE)</f>
        <v>25</v>
      </c>
      <c r="I1674" t="s">
        <v>3711</v>
      </c>
      <c r="J1674" t="str">
        <f>VLOOKUP(I1674,B:C,2,FALSE)</f>
        <v>Shawn Samuel</v>
      </c>
      <c r="K1674" t="s">
        <v>3948</v>
      </c>
      <c r="L1674" t="str" cm="1">
        <f t="array" ref="L1674">INDEX(E:E,MATCH(I1674&amp;M1674,B:B&amp;F:F,0))</f>
        <v>HasCreditCard</v>
      </c>
      <c r="M1674" s="9">
        <f>_xlfn.MAXIFS(F:F,B:B,I1674,D:D,K1674)</f>
        <v>45054</v>
      </c>
      <c r="N1674" cm="1">
        <f t="array" ref="N1674">INDEX(G:G,MATCH(I1674&amp;K1674&amp;M1674,B:B&amp;D:D&amp;F:F,0))</f>
        <v>65</v>
      </c>
      <c r="O1674" s="9" t="str">
        <f>IF(M1674=_xlfn.MAXIFS(M:M,I:I,I1674),_xlfn.MAXIFS(M:M,I:I,I1674),"")</f>
        <v/>
      </c>
      <c r="P1674" t="str" cm="1">
        <f t="array" ref="P1674">IFERROR(INDEX(G:G,MATCH(K1674&amp;O1674,D:D&amp;F:F,0)),"")</f>
        <v/>
      </c>
      <c r="Q1674" t="str">
        <f>IF(P1674="","",_xlfn.MAXIFS(G:G,B:B,I1674))</f>
        <v/>
      </c>
      <c r="R1674" t="str" cm="1">
        <f t="array" ref="R1674">IF(P1674=Q1674,"",IFERROR(INDEX(E:E,MATCH(I1674&amp;Q1674,B:B&amp;G:G,0)),""))</f>
        <v/>
      </c>
    </row>
    <row r="1675" spans="2:18" x14ac:dyDescent="0.2">
      <c r="B1675" t="s">
        <v>3030</v>
      </c>
      <c r="C1675" t="str">
        <f>VLOOKUP(B1675,customer!A:B,2,FALSE)</f>
        <v>Flossy MacNish</v>
      </c>
      <c r="D1675" t="s">
        <v>3949</v>
      </c>
      <c r="E1675" t="str">
        <f>VLOOKUP(D1675,campaign!A:B,2,FALSE)</f>
        <v>NewCellphoneUser</v>
      </c>
      <c r="F1675" s="9">
        <v>44970</v>
      </c>
      <c r="G1675">
        <f>VLOOKUP(D1675,campaign!A:D,4,FALSE)</f>
        <v>25</v>
      </c>
      <c r="I1675" t="s">
        <v>3711</v>
      </c>
      <c r="J1675" t="str">
        <f>VLOOKUP(I1675,B:C,2,FALSE)</f>
        <v>Shawn Samuel</v>
      </c>
      <c r="K1675" t="s">
        <v>3928</v>
      </c>
      <c r="L1675" t="str" cm="1">
        <f t="array" ref="L1675">INDEX(E:E,MATCH(I1675&amp;M1675,B:B&amp;F:F,0))</f>
        <v>OptOutMailings</v>
      </c>
      <c r="M1675" s="9">
        <f>_xlfn.MAXIFS(F:F,B:B,I1675,D:D,K1675)</f>
        <v>45085</v>
      </c>
      <c r="N1675" cm="1">
        <f t="array" ref="N1675">INDEX(G:G,MATCH(I1675&amp;K1675&amp;M1675,B:B&amp;D:D&amp;F:F,0))</f>
        <v>75</v>
      </c>
      <c r="O1675" s="9">
        <f>IF(M1675=_xlfn.MAXIFS(M:M,I:I,I1675),_xlfn.MAXIFS(M:M,I:I,I1675),"")</f>
        <v>45085</v>
      </c>
      <c r="P1675" cm="1">
        <f t="array" ref="P1675">IFERROR(INDEX(G:G,MATCH(K1675&amp;O1675,D:D&amp;F:F,0)),"")</f>
        <v>75</v>
      </c>
      <c r="Q1675">
        <f>IF(P1675="","",_xlfn.MAXIFS(G:G,B:B,I1675))</f>
        <v>75</v>
      </c>
      <c r="R1675" t="str" cm="1">
        <f t="array" ref="R1675">IF(P1675=Q1675,"",IFERROR(INDEX(E:E,MATCH(I1675&amp;Q1675,B:B&amp;G:G,0)),""))</f>
        <v/>
      </c>
    </row>
    <row r="1676" spans="2:18" x14ac:dyDescent="0.2">
      <c r="B1676" t="s">
        <v>3030</v>
      </c>
      <c r="C1676" t="str">
        <f>VLOOKUP(B1676,customer!A:B,2,FALSE)</f>
        <v>Flossy MacNish</v>
      </c>
      <c r="D1676" t="s">
        <v>3949</v>
      </c>
      <c r="E1676" t="str">
        <f>VLOOKUP(D1676,campaign!A:B,2,FALSE)</f>
        <v>NewCellphoneUser</v>
      </c>
      <c r="F1676" s="9">
        <v>45013</v>
      </c>
      <c r="G1676">
        <f>VLOOKUP(D1676,campaign!A:D,4,FALSE)</f>
        <v>25</v>
      </c>
      <c r="I1676" t="s">
        <v>3354</v>
      </c>
      <c r="J1676" t="str">
        <f>VLOOKUP(I1676,B:C,2,FALSE)</f>
        <v>Shay McKeurton</v>
      </c>
      <c r="K1676" t="s">
        <v>3951</v>
      </c>
      <c r="L1676" t="str" cm="1">
        <f t="array" ref="L1676">INDEX(E:E,MATCH(I1676&amp;M1676,B:B&amp;F:F,0))</f>
        <v>OwnsMotorcycle</v>
      </c>
      <c r="M1676" s="9">
        <f>_xlfn.MAXIFS(F:F,B:B,I1676,D:D,K1676)</f>
        <v>45020</v>
      </c>
      <c r="N1676" cm="1">
        <f t="array" ref="N1676">INDEX(G:G,MATCH(I1676&amp;K1676&amp;M1676,B:B&amp;D:D&amp;F:F,0))</f>
        <v>14</v>
      </c>
      <c r="O1676" s="9" t="str">
        <f>IF(M1676=_xlfn.MAXIFS(M:M,I:I,I1676),_xlfn.MAXIFS(M:M,I:I,I1676),"")</f>
        <v/>
      </c>
      <c r="P1676" t="str" cm="1">
        <f t="array" ref="P1676">IFERROR(INDEX(G:G,MATCH(K1676&amp;O1676,D:D&amp;F:F,0)),"")</f>
        <v/>
      </c>
      <c r="Q1676" t="str">
        <f>IF(P1676="","",_xlfn.MAXIFS(G:G,B:B,I1676))</f>
        <v/>
      </c>
      <c r="R1676" t="str" cm="1">
        <f t="array" ref="R1676">IF(P1676=Q1676,"",IFERROR(INDEX(E:E,MATCH(I1676&amp;Q1676,B:B&amp;G:G,0)),""))</f>
        <v/>
      </c>
    </row>
    <row r="1677" spans="2:18" x14ac:dyDescent="0.2">
      <c r="B1677" t="s">
        <v>3030</v>
      </c>
      <c r="C1677" t="str">
        <f>VLOOKUP(B1677,customer!A:B,2,FALSE)</f>
        <v>Flossy MacNish</v>
      </c>
      <c r="D1677" t="s">
        <v>3949</v>
      </c>
      <c r="E1677" t="str">
        <f>VLOOKUP(D1677,campaign!A:B,2,FALSE)</f>
        <v>NewCellphoneUser</v>
      </c>
      <c r="F1677" s="9">
        <v>45043</v>
      </c>
      <c r="G1677">
        <f>VLOOKUP(D1677,campaign!A:D,4,FALSE)</f>
        <v>25</v>
      </c>
      <c r="I1677" t="s">
        <v>3354</v>
      </c>
      <c r="J1677" t="str">
        <f>VLOOKUP(I1677,B:C,2,FALSE)</f>
        <v>Shay McKeurton</v>
      </c>
      <c r="K1677" t="s">
        <v>3926</v>
      </c>
      <c r="L1677" t="str" cm="1">
        <f t="array" ref="L1677">INDEX(E:E,MATCH(I1677&amp;M1677,B:B&amp;F:F,0))</f>
        <v>BuysViaMailOrder</v>
      </c>
      <c r="M1677" s="9">
        <f>_xlfn.MAXIFS(F:F,B:B,I1677,D:D,K1677)</f>
        <v>45046</v>
      </c>
      <c r="N1677" cm="1">
        <f t="array" ref="N1677">INDEX(G:G,MATCH(I1677&amp;K1677&amp;M1677,B:B&amp;D:D&amp;F:F,0))</f>
        <v>25</v>
      </c>
      <c r="O1677" s="9">
        <f>IF(M1677=_xlfn.MAXIFS(M:M,I:I,I1677),_xlfn.MAXIFS(M:M,I:I,I1677),"")</f>
        <v>45046</v>
      </c>
      <c r="P1677" cm="1">
        <f t="array" ref="P1677">IFERROR(INDEX(G:G,MATCH(K1677&amp;O1677,D:D&amp;F:F,0)),"")</f>
        <v>25</v>
      </c>
      <c r="Q1677">
        <f>IF(P1677="","",_xlfn.MAXIFS(G:G,B:B,I1677))</f>
        <v>25</v>
      </c>
      <c r="R1677" t="str" cm="1">
        <f t="array" ref="R1677">IF(P1677=Q1677,"",IFERROR(INDEX(E:E,MATCH(I1677&amp;Q1677,B:B&amp;G:G,0)),""))</f>
        <v/>
      </c>
    </row>
    <row r="1678" spans="2:18" x14ac:dyDescent="0.2">
      <c r="B1678" t="s">
        <v>3030</v>
      </c>
      <c r="C1678" t="str">
        <f>VLOOKUP(B1678,customer!A:B,2,FALSE)</f>
        <v>Flossy MacNish</v>
      </c>
      <c r="D1678" t="s">
        <v>3949</v>
      </c>
      <c r="E1678" t="str">
        <f>VLOOKUP(D1678,campaign!A:B,2,FALSE)</f>
        <v>NewCellphoneUser</v>
      </c>
      <c r="F1678" s="9">
        <v>45059</v>
      </c>
      <c r="G1678">
        <f>VLOOKUP(D1678,campaign!A:D,4,FALSE)</f>
        <v>25</v>
      </c>
      <c r="I1678" t="s">
        <v>3681</v>
      </c>
      <c r="J1678" t="str">
        <f>VLOOKUP(I1678,B:C,2,FALSE)</f>
        <v>Shayna Mohamed</v>
      </c>
      <c r="K1678" t="s">
        <v>3925</v>
      </c>
      <c r="L1678" t="str" cm="1">
        <f t="array" ref="L1678">INDEX(E:E,MATCH(I1678&amp;M1678,B:B&amp;F:F,0))</f>
        <v>Homeownership</v>
      </c>
      <c r="M1678" s="9">
        <f>_xlfn.MAXIFS(F:F,B:B,I1678,D:D,K1678)</f>
        <v>45065</v>
      </c>
      <c r="N1678" cm="1">
        <f t="array" ref="N1678">INDEX(G:G,MATCH(I1678&amp;K1678&amp;M1678,B:B&amp;D:D&amp;F:F,0))</f>
        <v>13</v>
      </c>
      <c r="O1678" s="9" t="str">
        <f>IF(M1678=_xlfn.MAXIFS(M:M,I:I,I1678),_xlfn.MAXIFS(M:M,I:I,I1678),"")</f>
        <v/>
      </c>
      <c r="P1678" t="str" cm="1">
        <f t="array" ref="P1678">IFERROR(INDEX(G:G,MATCH(K1678&amp;O1678,D:D&amp;F:F,0)),"")</f>
        <v/>
      </c>
      <c r="Q1678" t="str">
        <f>IF(P1678="","",_xlfn.MAXIFS(G:G,B:B,I1678))</f>
        <v/>
      </c>
      <c r="R1678" t="str" cm="1">
        <f t="array" ref="R1678">IF(P1678=Q1678,"",IFERROR(INDEX(E:E,MATCH(I1678&amp;Q1678,B:B&amp;G:G,0)),""))</f>
        <v/>
      </c>
    </row>
    <row r="1679" spans="2:18" x14ac:dyDescent="0.2">
      <c r="B1679" t="s">
        <v>3030</v>
      </c>
      <c r="C1679" t="str">
        <f>VLOOKUP(B1679,customer!A:B,2,FALSE)</f>
        <v>Flossy MacNish</v>
      </c>
      <c r="D1679" t="s">
        <v>3953</v>
      </c>
      <c r="E1679" t="str">
        <f>VLOOKUP(D1679,campaign!A:B,2,FALSE)</f>
        <v>MaritalStatus</v>
      </c>
      <c r="F1679" s="9">
        <v>44833</v>
      </c>
      <c r="G1679">
        <f>VLOOKUP(D1679,campaign!A:D,4,FALSE)</f>
        <v>29</v>
      </c>
      <c r="I1679" t="s">
        <v>3681</v>
      </c>
      <c r="J1679" t="str">
        <f>VLOOKUP(I1679,B:C,2,FALSE)</f>
        <v>Shayna Mohamed</v>
      </c>
      <c r="K1679" t="s">
        <v>3922</v>
      </c>
      <c r="L1679" t="str" cm="1">
        <f t="array" ref="L1679">INDEX(E:E,MATCH(I1679&amp;M1679,B:B&amp;F:F,0))</f>
        <v>HandsetWebCapable</v>
      </c>
      <c r="M1679" s="9">
        <f>_xlfn.MAXIFS(F:F,B:B,I1679,D:D,K1679)</f>
        <v>45067</v>
      </c>
      <c r="N1679" cm="1">
        <f t="array" ref="N1679">INDEX(G:G,MATCH(I1679&amp;K1679&amp;M1679,B:B&amp;D:D&amp;F:F,0))</f>
        <v>62</v>
      </c>
      <c r="O1679" s="9">
        <f>IF(M1679=_xlfn.MAXIFS(M:M,I:I,I1679),_xlfn.MAXIFS(M:M,I:I,I1679),"")</f>
        <v>45067</v>
      </c>
      <c r="P1679" cm="1">
        <f t="array" ref="P1679">IFERROR(INDEX(G:G,MATCH(K1679&amp;O1679,D:D&amp;F:F,0)),"")</f>
        <v>62</v>
      </c>
      <c r="Q1679">
        <f>IF(P1679="","",_xlfn.MAXIFS(G:G,B:B,I1679))</f>
        <v>62</v>
      </c>
      <c r="R1679" t="str" cm="1">
        <f t="array" ref="R1679">IF(P1679=Q1679,"",IFERROR(INDEX(E:E,MATCH(I1679&amp;Q1679,B:B&amp;G:G,0)),""))</f>
        <v/>
      </c>
    </row>
    <row r="1680" spans="2:18" x14ac:dyDescent="0.2">
      <c r="B1680" t="s">
        <v>3030</v>
      </c>
      <c r="C1680" t="str">
        <f>VLOOKUP(B1680,customer!A:B,2,FALSE)</f>
        <v>Flossy MacNish</v>
      </c>
      <c r="D1680" t="s">
        <v>3953</v>
      </c>
      <c r="E1680" t="str">
        <f>VLOOKUP(D1680,campaign!A:B,2,FALSE)</f>
        <v>MaritalStatus</v>
      </c>
      <c r="F1680" s="9">
        <v>44876</v>
      </c>
      <c r="G1680">
        <f>VLOOKUP(D1680,campaign!A:D,4,FALSE)</f>
        <v>29</v>
      </c>
      <c r="I1680" t="s">
        <v>3336</v>
      </c>
      <c r="J1680" t="str">
        <f>VLOOKUP(I1680,B:C,2,FALSE)</f>
        <v>Shelley Bradford</v>
      </c>
      <c r="K1680" t="s">
        <v>3920</v>
      </c>
      <c r="L1680" t="str" cm="1">
        <f t="array" ref="L1680">INDEX(E:E,MATCH(I1680&amp;M1680,B:B&amp;F:F,0))</f>
        <v>ChildrenInHH</v>
      </c>
      <c r="M1680" s="9">
        <f>_xlfn.MAXIFS(F:F,B:B,I1680,D:D,K1680)</f>
        <v>45065</v>
      </c>
      <c r="N1680" cm="1">
        <f t="array" ref="N1680">INDEX(G:G,MATCH(I1680&amp;K1680&amp;M1680,B:B&amp;D:D&amp;F:F,0))</f>
        <v>10</v>
      </c>
      <c r="O1680" s="9">
        <f>IF(M1680=_xlfn.MAXIFS(M:M,I:I,I1680),_xlfn.MAXIFS(M:M,I:I,I1680),"")</f>
        <v>45065</v>
      </c>
      <c r="P1680" cm="1">
        <f t="array" ref="P1680">IFERROR(INDEX(G:G,MATCH(K1680&amp;O1680,D:D&amp;F:F,0)),"")</f>
        <v>10</v>
      </c>
      <c r="Q1680">
        <f>IF(P1680="","",_xlfn.MAXIFS(G:G,B:B,I1680))</f>
        <v>66</v>
      </c>
      <c r="R1680" t="str" cm="1">
        <f t="array" ref="R1680">IF(P1680=Q1680,"",IFERROR(INDEX(E:E,MATCH(I1680&amp;Q1680,B:B&amp;G:G,0)),""))</f>
        <v>NonUSTravel</v>
      </c>
    </row>
    <row r="1681" spans="2:18" x14ac:dyDescent="0.2">
      <c r="B1681" t="s">
        <v>3030</v>
      </c>
      <c r="C1681" t="str">
        <f>VLOOKUP(B1681,customer!A:B,2,FALSE)</f>
        <v>Flossy MacNish</v>
      </c>
      <c r="D1681" t="s">
        <v>3953</v>
      </c>
      <c r="E1681" t="str">
        <f>VLOOKUP(D1681,campaign!A:B,2,FALSE)</f>
        <v>MaritalStatus</v>
      </c>
      <c r="F1681" s="9">
        <v>44902</v>
      </c>
      <c r="G1681">
        <f>VLOOKUP(D1681,campaign!A:D,4,FALSE)</f>
        <v>29</v>
      </c>
      <c r="I1681" t="s">
        <v>3336</v>
      </c>
      <c r="J1681" t="str">
        <f>VLOOKUP(I1681,B:C,2,FALSE)</f>
        <v>Shelley Bradford</v>
      </c>
      <c r="K1681" t="s">
        <v>3929</v>
      </c>
      <c r="L1681" t="str" cm="1">
        <f t="array" ref="L1681">INDEX(E:E,MATCH(I1681&amp;M1681,B:B&amp;F:F,0))</f>
        <v>NonUSTravel</v>
      </c>
      <c r="M1681" s="9">
        <f>_xlfn.MAXIFS(F:F,B:B,I1681,D:D,K1681)</f>
        <v>45025</v>
      </c>
      <c r="N1681" cm="1">
        <f t="array" ref="N1681">INDEX(G:G,MATCH(I1681&amp;K1681&amp;M1681,B:B&amp;D:D&amp;F:F,0))</f>
        <v>66</v>
      </c>
      <c r="O1681" s="9" t="str">
        <f>IF(M1681=_xlfn.MAXIFS(M:M,I:I,I1681),_xlfn.MAXIFS(M:M,I:I,I1681),"")</f>
        <v/>
      </c>
      <c r="P1681" t="str" cm="1">
        <f t="array" ref="P1681">IFERROR(INDEX(G:G,MATCH(K1681&amp;O1681,D:D&amp;F:F,0)),"")</f>
        <v/>
      </c>
      <c r="Q1681" t="str">
        <f>IF(P1681="","",_xlfn.MAXIFS(G:G,B:B,I1681))</f>
        <v/>
      </c>
      <c r="R1681" t="str" cm="1">
        <f t="array" ref="R1681">IF(P1681=Q1681,"",IFERROR(INDEX(E:E,MATCH(I1681&amp;Q1681,B:B&amp;G:G,0)),""))</f>
        <v/>
      </c>
    </row>
    <row r="1682" spans="2:18" x14ac:dyDescent="0.2">
      <c r="B1682" t="s">
        <v>3030</v>
      </c>
      <c r="C1682" t="str">
        <f>VLOOKUP(B1682,customer!A:B,2,FALSE)</f>
        <v>Flossy MacNish</v>
      </c>
      <c r="D1682" t="s">
        <v>3953</v>
      </c>
      <c r="E1682" t="str">
        <f>VLOOKUP(D1682,campaign!A:B,2,FALSE)</f>
        <v>MaritalStatus</v>
      </c>
      <c r="F1682" s="9">
        <v>44933</v>
      </c>
      <c r="G1682">
        <f>VLOOKUP(D1682,campaign!A:D,4,FALSE)</f>
        <v>29</v>
      </c>
      <c r="I1682" t="s">
        <v>3578</v>
      </c>
      <c r="J1682" t="str">
        <f>VLOOKUP(I1682,B:C,2,FALSE)</f>
        <v>Sherlocke McBean</v>
      </c>
      <c r="K1682" t="s">
        <v>3925</v>
      </c>
      <c r="L1682" t="str" cm="1">
        <f t="array" ref="L1682">INDEX(E:E,MATCH(I1682&amp;M1682,B:B&amp;F:F,0))</f>
        <v>Homeownership</v>
      </c>
      <c r="M1682" s="9">
        <f>_xlfn.MAXIFS(F:F,B:B,I1682,D:D,K1682)</f>
        <v>45067</v>
      </c>
      <c r="N1682" cm="1">
        <f t="array" ref="N1682">INDEX(G:G,MATCH(I1682&amp;K1682&amp;M1682,B:B&amp;D:D&amp;F:F,0))</f>
        <v>13</v>
      </c>
      <c r="O1682" s="9">
        <f>IF(M1682=_xlfn.MAXIFS(M:M,I:I,I1682),_xlfn.MAXIFS(M:M,I:I,I1682),"")</f>
        <v>45067</v>
      </c>
      <c r="P1682" cm="1">
        <f t="array" ref="P1682">IFERROR(INDEX(G:G,MATCH(K1682&amp;O1682,D:D&amp;F:F,0)),"")</f>
        <v>13</v>
      </c>
      <c r="Q1682">
        <f>IF(P1682="","",_xlfn.MAXIFS(G:G,B:B,I1682))</f>
        <v>25</v>
      </c>
      <c r="R1682" t="str" cm="1">
        <f t="array" ref="R1682">IF(P1682=Q1682,"",IFERROR(INDEX(E:E,MATCH(I1682&amp;Q1682,B:B&amp;G:G,0)),""))</f>
        <v>NewCellphoneUser</v>
      </c>
    </row>
    <row r="1683" spans="2:18" x14ac:dyDescent="0.2">
      <c r="B1683" t="s">
        <v>3030</v>
      </c>
      <c r="C1683" t="str">
        <f>VLOOKUP(B1683,customer!A:B,2,FALSE)</f>
        <v>Flossy MacNish</v>
      </c>
      <c r="D1683" t="s">
        <v>3953</v>
      </c>
      <c r="E1683" t="str">
        <f>VLOOKUP(D1683,campaign!A:B,2,FALSE)</f>
        <v>MaritalStatus</v>
      </c>
      <c r="F1683" s="9">
        <v>45058</v>
      </c>
      <c r="G1683">
        <f>VLOOKUP(D1683,campaign!A:D,4,FALSE)</f>
        <v>29</v>
      </c>
      <c r="I1683" t="s">
        <v>3578</v>
      </c>
      <c r="J1683" t="str">
        <f>VLOOKUP(I1683,B:C,2,FALSE)</f>
        <v>Sherlocke McBean</v>
      </c>
      <c r="K1683" t="s">
        <v>3949</v>
      </c>
      <c r="L1683" t="str" cm="1">
        <f t="array" ref="L1683">INDEX(E:E,MATCH(I1683&amp;M1683,B:B&amp;F:F,0))</f>
        <v>NewCellphoneUser</v>
      </c>
      <c r="M1683" s="9">
        <f>_xlfn.MAXIFS(F:F,B:B,I1683,D:D,K1683)</f>
        <v>45048</v>
      </c>
      <c r="N1683" cm="1">
        <f t="array" ref="N1683">INDEX(G:G,MATCH(I1683&amp;K1683&amp;M1683,B:B&amp;D:D&amp;F:F,0))</f>
        <v>25</v>
      </c>
      <c r="O1683" s="9" t="str">
        <f>IF(M1683=_xlfn.MAXIFS(M:M,I:I,I1683),_xlfn.MAXIFS(M:M,I:I,I1683),"")</f>
        <v/>
      </c>
      <c r="P1683" t="str" cm="1">
        <f t="array" ref="P1683">IFERROR(INDEX(G:G,MATCH(K1683&amp;O1683,D:D&amp;F:F,0)),"")</f>
        <v/>
      </c>
      <c r="Q1683" t="str">
        <f>IF(P1683="","",_xlfn.MAXIFS(G:G,B:B,I1683))</f>
        <v/>
      </c>
      <c r="R1683" t="str" cm="1">
        <f t="array" ref="R1683">IF(P1683=Q1683,"",IFERROR(INDEX(E:E,MATCH(I1683&amp;Q1683,B:B&amp;G:G,0)),""))</f>
        <v/>
      </c>
    </row>
    <row r="1684" spans="2:18" x14ac:dyDescent="0.2">
      <c r="B1684" t="s">
        <v>3030</v>
      </c>
      <c r="C1684" t="str">
        <f>VLOOKUP(B1684,customer!A:B,2,FALSE)</f>
        <v>Flossy MacNish</v>
      </c>
      <c r="D1684" t="s">
        <v>3953</v>
      </c>
      <c r="E1684" t="str">
        <f>VLOOKUP(D1684,campaign!A:B,2,FALSE)</f>
        <v>MaritalStatus</v>
      </c>
      <c r="F1684" s="9">
        <v>45081</v>
      </c>
      <c r="G1684">
        <f>VLOOKUP(D1684,campaign!A:D,4,FALSE)</f>
        <v>29</v>
      </c>
      <c r="I1684" t="s">
        <v>3229</v>
      </c>
      <c r="J1684" t="str">
        <f>VLOOKUP(I1684,B:C,2,FALSE)</f>
        <v>Shermie Sandys</v>
      </c>
      <c r="K1684" t="s">
        <v>3925</v>
      </c>
      <c r="L1684" t="str" cm="1">
        <f t="array" ref="L1684">INDEX(E:E,MATCH(I1684&amp;M1684,B:B&amp;F:F,0))</f>
        <v>Homeownership</v>
      </c>
      <c r="M1684" s="9">
        <f>_xlfn.MAXIFS(F:F,B:B,I1684,D:D,K1684)</f>
        <v>45022</v>
      </c>
      <c r="N1684" cm="1">
        <f t="array" ref="N1684">INDEX(G:G,MATCH(I1684&amp;K1684&amp;M1684,B:B&amp;D:D&amp;F:F,0))</f>
        <v>13</v>
      </c>
      <c r="O1684" s="9" t="str">
        <f>IF(M1684=_xlfn.MAXIFS(M:M,I:I,I1684),_xlfn.MAXIFS(M:M,I:I,I1684),"")</f>
        <v/>
      </c>
      <c r="P1684" t="str" cm="1">
        <f t="array" ref="P1684">IFERROR(INDEX(G:G,MATCH(K1684&amp;O1684,D:D&amp;F:F,0)),"")</f>
        <v/>
      </c>
      <c r="Q1684" t="str">
        <f>IF(P1684="","",_xlfn.MAXIFS(G:G,B:B,I1684))</f>
        <v/>
      </c>
      <c r="R1684" t="str" cm="1">
        <f t="array" ref="R1684">IF(P1684=Q1684,"",IFERROR(INDEX(E:E,MATCH(I1684&amp;Q1684,B:B&amp;G:G,0)),""))</f>
        <v/>
      </c>
    </row>
    <row r="1685" spans="2:18" x14ac:dyDescent="0.2">
      <c r="B1685" t="s">
        <v>3031</v>
      </c>
      <c r="C1685" t="str">
        <f>VLOOKUP(B1685,customer!A:B,2,FALSE)</f>
        <v>Lorenza Robinett</v>
      </c>
      <c r="D1685" t="s">
        <v>3949</v>
      </c>
      <c r="E1685" t="str">
        <f>VLOOKUP(D1685,campaign!A:B,2,FALSE)</f>
        <v>NewCellphoneUser</v>
      </c>
      <c r="F1685" s="9">
        <v>44928</v>
      </c>
      <c r="G1685">
        <f>VLOOKUP(D1685,campaign!A:D,4,FALSE)</f>
        <v>25</v>
      </c>
      <c r="I1685" t="s">
        <v>3229</v>
      </c>
      <c r="J1685" t="str">
        <f>VLOOKUP(I1685,B:C,2,FALSE)</f>
        <v>Shermie Sandys</v>
      </c>
      <c r="K1685" t="s">
        <v>3947</v>
      </c>
      <c r="L1685" t="str" cm="1">
        <f t="array" ref="L1685">INDEX(E:E,MATCH(I1685&amp;M1685,B:B&amp;F:F,0))</f>
        <v>OwnsComputer</v>
      </c>
      <c r="M1685" s="9">
        <f>_xlfn.MAXIFS(F:F,B:B,I1685,D:D,K1685)</f>
        <v>45058</v>
      </c>
      <c r="N1685" cm="1">
        <f t="array" ref="N1685">INDEX(G:G,MATCH(I1685&amp;K1685&amp;M1685,B:B&amp;D:D&amp;F:F,0))</f>
        <v>62</v>
      </c>
      <c r="O1685" s="9">
        <f>IF(M1685=_xlfn.MAXIFS(M:M,I:I,I1685),_xlfn.MAXIFS(M:M,I:I,I1685),"")</f>
        <v>45058</v>
      </c>
      <c r="P1685" cm="1">
        <f t="array" ref="P1685">IFERROR(INDEX(G:G,MATCH(K1685&amp;O1685,D:D&amp;F:F,0)),"")</f>
        <v>62</v>
      </c>
      <c r="Q1685">
        <f>IF(P1685="","",_xlfn.MAXIFS(G:G,B:B,I1685))</f>
        <v>62</v>
      </c>
      <c r="R1685" t="str" cm="1">
        <f t="array" ref="R1685">IF(P1685=Q1685,"",IFERROR(INDEX(E:E,MATCH(I1685&amp;Q1685,B:B&amp;G:G,0)),""))</f>
        <v/>
      </c>
    </row>
    <row r="1686" spans="2:18" x14ac:dyDescent="0.2">
      <c r="B1686" t="s">
        <v>3031</v>
      </c>
      <c r="C1686" t="str">
        <f>VLOOKUP(B1686,customer!A:B,2,FALSE)</f>
        <v>Lorenza Robinett</v>
      </c>
      <c r="D1686" t="s">
        <v>3949</v>
      </c>
      <c r="E1686" t="str">
        <f>VLOOKUP(D1686,campaign!A:B,2,FALSE)</f>
        <v>NewCellphoneUser</v>
      </c>
      <c r="F1686" s="9">
        <v>44973</v>
      </c>
      <c r="G1686">
        <f>VLOOKUP(D1686,campaign!A:D,4,FALSE)</f>
        <v>25</v>
      </c>
      <c r="I1686" t="s">
        <v>3750</v>
      </c>
      <c r="J1686" t="str">
        <f>VLOOKUP(I1686,B:C,2,FALSE)</f>
        <v>Sib Benyan</v>
      </c>
      <c r="K1686" t="s">
        <v>3924</v>
      </c>
      <c r="L1686" t="str" cm="1">
        <f t="array" ref="L1686">INDEX(E:E,MATCH(I1686&amp;M1686,B:B&amp;F:F,0))</f>
        <v>RVOwner</v>
      </c>
      <c r="M1686" s="9">
        <f>_xlfn.MAXIFS(F:F,B:B,I1686,D:D,K1686)</f>
        <v>45062</v>
      </c>
      <c r="N1686" cm="1">
        <f t="array" ref="N1686">INDEX(G:G,MATCH(I1686&amp;K1686&amp;M1686,B:B&amp;D:D&amp;F:F,0))</f>
        <v>22</v>
      </c>
      <c r="O1686" s="9" t="str">
        <f>IF(M1686=_xlfn.MAXIFS(M:M,I:I,I1686),_xlfn.MAXIFS(M:M,I:I,I1686),"")</f>
        <v/>
      </c>
      <c r="P1686" t="str" cm="1">
        <f t="array" ref="P1686">IFERROR(INDEX(G:G,MATCH(K1686&amp;O1686,D:D&amp;F:F,0)),"")</f>
        <v/>
      </c>
      <c r="Q1686" t="str">
        <f>IF(P1686="","",_xlfn.MAXIFS(G:G,B:B,I1686))</f>
        <v/>
      </c>
      <c r="R1686" t="str" cm="1">
        <f t="array" ref="R1686">IF(P1686=Q1686,"",IFERROR(INDEX(E:E,MATCH(I1686&amp;Q1686,B:B&amp;G:G,0)),""))</f>
        <v/>
      </c>
    </row>
    <row r="1687" spans="2:18" x14ac:dyDescent="0.2">
      <c r="B1687" t="s">
        <v>3031</v>
      </c>
      <c r="C1687" t="str">
        <f>VLOOKUP(B1687,customer!A:B,2,FALSE)</f>
        <v>Lorenza Robinett</v>
      </c>
      <c r="D1687" t="s">
        <v>3949</v>
      </c>
      <c r="E1687" t="str">
        <f>VLOOKUP(D1687,campaign!A:B,2,FALSE)</f>
        <v>NewCellphoneUser</v>
      </c>
      <c r="F1687" s="9">
        <v>44992</v>
      </c>
      <c r="G1687">
        <f>VLOOKUP(D1687,campaign!A:D,4,FALSE)</f>
        <v>25</v>
      </c>
      <c r="I1687" t="s">
        <v>3750</v>
      </c>
      <c r="J1687" t="str">
        <f>VLOOKUP(I1687,B:C,2,FALSE)</f>
        <v>Sib Benyan</v>
      </c>
      <c r="K1687" t="s">
        <v>3950</v>
      </c>
      <c r="L1687" t="str" cm="1">
        <f t="array" ref="L1687">INDEX(E:E,MATCH(I1687&amp;M1687,B:B&amp;F:F,0))</f>
        <v>NotNewCellphoneUser</v>
      </c>
      <c r="M1687" s="9">
        <f>_xlfn.MAXIFS(F:F,B:B,I1687,D:D,K1687)</f>
        <v>45066</v>
      </c>
      <c r="N1687" cm="1">
        <f t="array" ref="N1687">INDEX(G:G,MATCH(I1687&amp;K1687&amp;M1687,B:B&amp;D:D&amp;F:F,0))</f>
        <v>28</v>
      </c>
      <c r="O1687" s="9">
        <f>IF(M1687=_xlfn.MAXIFS(M:M,I:I,I1687),_xlfn.MAXIFS(M:M,I:I,I1687),"")</f>
        <v>45066</v>
      </c>
      <c r="P1687" cm="1">
        <f t="array" ref="P1687">IFERROR(INDEX(G:G,MATCH(K1687&amp;O1687,D:D&amp;F:F,0)),"")</f>
        <v>28</v>
      </c>
      <c r="Q1687">
        <f>IF(P1687="","",_xlfn.MAXIFS(G:G,B:B,I1687))</f>
        <v>28</v>
      </c>
      <c r="R1687" t="str" cm="1">
        <f t="array" ref="R1687">IF(P1687=Q1687,"",IFERROR(INDEX(E:E,MATCH(I1687&amp;Q1687,B:B&amp;G:G,0)),""))</f>
        <v/>
      </c>
    </row>
    <row r="1688" spans="2:18" x14ac:dyDescent="0.2">
      <c r="B1688" t="s">
        <v>3031</v>
      </c>
      <c r="C1688" t="str">
        <f>VLOOKUP(B1688,customer!A:B,2,FALSE)</f>
        <v>Lorenza Robinett</v>
      </c>
      <c r="D1688" t="s">
        <v>3949</v>
      </c>
      <c r="E1688" t="str">
        <f>VLOOKUP(D1688,campaign!A:B,2,FALSE)</f>
        <v>NewCellphoneUser</v>
      </c>
      <c r="F1688" s="9">
        <v>45025</v>
      </c>
      <c r="G1688">
        <f>VLOOKUP(D1688,campaign!A:D,4,FALSE)</f>
        <v>25</v>
      </c>
      <c r="I1688" t="s">
        <v>3520</v>
      </c>
      <c r="J1688" t="str">
        <f>VLOOKUP(I1688,B:C,2,FALSE)</f>
        <v>Sidney Leither</v>
      </c>
      <c r="K1688" t="s">
        <v>3949</v>
      </c>
      <c r="L1688" t="str" cm="1">
        <f t="array" ref="L1688">INDEX(E:E,MATCH(I1688&amp;M1688,B:B&amp;F:F,0))</f>
        <v>NewCellphoneUser</v>
      </c>
      <c r="M1688" s="9">
        <f>_xlfn.MAXIFS(F:F,B:B,I1688,D:D,K1688)</f>
        <v>45067</v>
      </c>
      <c r="N1688" cm="1">
        <f t="array" ref="N1688">INDEX(G:G,MATCH(I1688&amp;K1688&amp;M1688,B:B&amp;D:D&amp;F:F,0))</f>
        <v>25</v>
      </c>
      <c r="O1688" s="9">
        <f>IF(M1688=_xlfn.MAXIFS(M:M,I:I,I1688),_xlfn.MAXIFS(M:M,I:I,I1688),"")</f>
        <v>45067</v>
      </c>
      <c r="P1688" cm="1">
        <f t="array" ref="P1688">IFERROR(INDEX(G:G,MATCH(K1688&amp;O1688,D:D&amp;F:F,0)),"")</f>
        <v>25</v>
      </c>
      <c r="Q1688">
        <f>IF(P1688="","",_xlfn.MAXIFS(G:G,B:B,I1688))</f>
        <v>26</v>
      </c>
      <c r="R1688" t="str" cm="1">
        <f t="array" ref="R1688">IF(P1688=Q1688,"",IFERROR(INDEX(E:E,MATCH(I1688&amp;Q1688,B:B&amp;G:G,0)),""))</f>
        <v>HandsetRefurbished</v>
      </c>
    </row>
    <row r="1689" spans="2:18" x14ac:dyDescent="0.2">
      <c r="B1689" t="s">
        <v>3031</v>
      </c>
      <c r="C1689" t="str">
        <f>VLOOKUP(B1689,customer!A:B,2,FALSE)</f>
        <v>Lorenza Robinett</v>
      </c>
      <c r="D1689" t="s">
        <v>3949</v>
      </c>
      <c r="E1689" t="str">
        <f>VLOOKUP(D1689,campaign!A:B,2,FALSE)</f>
        <v>NewCellphoneUser</v>
      </c>
      <c r="F1689" s="9">
        <v>45051</v>
      </c>
      <c r="G1689">
        <f>VLOOKUP(D1689,campaign!A:D,4,FALSE)</f>
        <v>25</v>
      </c>
      <c r="I1689" t="s">
        <v>3520</v>
      </c>
      <c r="J1689" t="str">
        <f>VLOOKUP(I1689,B:C,2,FALSE)</f>
        <v>Sidney Leither</v>
      </c>
      <c r="K1689" t="s">
        <v>3921</v>
      </c>
      <c r="L1689" t="str" cm="1">
        <f t="array" ref="L1689">INDEX(E:E,MATCH(I1689&amp;M1689,B:B&amp;F:F,0))</f>
        <v>HandsetRefurbished</v>
      </c>
      <c r="M1689" s="9">
        <f>_xlfn.MAXIFS(F:F,B:B,I1689,D:D,K1689)</f>
        <v>45045</v>
      </c>
      <c r="N1689" cm="1">
        <f t="array" ref="N1689">INDEX(G:G,MATCH(I1689&amp;K1689&amp;M1689,B:B&amp;D:D&amp;F:F,0))</f>
        <v>26</v>
      </c>
      <c r="O1689" s="9" t="str">
        <f>IF(M1689=_xlfn.MAXIFS(M:M,I:I,I1689),_xlfn.MAXIFS(M:M,I:I,I1689),"")</f>
        <v/>
      </c>
      <c r="P1689" t="str" cm="1">
        <f t="array" ref="P1689">IFERROR(INDEX(G:G,MATCH(K1689&amp;O1689,D:D&amp;F:F,0)),"")</f>
        <v/>
      </c>
      <c r="Q1689" t="str">
        <f>IF(P1689="","",_xlfn.MAXIFS(G:G,B:B,I1689))</f>
        <v/>
      </c>
      <c r="R1689" t="str" cm="1">
        <f t="array" ref="R1689">IF(P1689=Q1689,"",IFERROR(INDEX(E:E,MATCH(I1689&amp;Q1689,B:B&amp;G:G,0)),""))</f>
        <v/>
      </c>
    </row>
    <row r="1690" spans="2:18" x14ac:dyDescent="0.2">
      <c r="B1690" t="s">
        <v>3031</v>
      </c>
      <c r="C1690" t="str">
        <f>VLOOKUP(B1690,customer!A:B,2,FALSE)</f>
        <v>Lorenza Robinett</v>
      </c>
      <c r="D1690" t="s">
        <v>3928</v>
      </c>
      <c r="E1690" t="str">
        <f>VLOOKUP(D1690,campaign!A:B,2,FALSE)</f>
        <v>OptOutMailings</v>
      </c>
      <c r="F1690" s="9">
        <v>44930</v>
      </c>
      <c r="G1690">
        <f>VLOOKUP(D1690,campaign!A:D,4,FALSE)</f>
        <v>75</v>
      </c>
      <c r="I1690" t="s">
        <v>3880</v>
      </c>
      <c r="J1690" t="str">
        <f>VLOOKUP(I1690,B:C,2,FALSE)</f>
        <v>Sigismondo Budnk</v>
      </c>
      <c r="K1690" t="s">
        <v>3926</v>
      </c>
      <c r="L1690" t="str" cm="1">
        <f t="array" ref="L1690">INDEX(E:E,MATCH(I1690&amp;M1690,B:B&amp;F:F,0))</f>
        <v>BuysViaMailOrder</v>
      </c>
      <c r="M1690" s="9">
        <f>_xlfn.MAXIFS(F:F,B:B,I1690,D:D,K1690)</f>
        <v>45050</v>
      </c>
      <c r="N1690" cm="1">
        <f t="array" ref="N1690">INDEX(G:G,MATCH(I1690&amp;K1690&amp;M1690,B:B&amp;D:D&amp;F:F,0))</f>
        <v>25</v>
      </c>
      <c r="O1690" s="9">
        <f>IF(M1690=_xlfn.MAXIFS(M:M,I:I,I1690),_xlfn.MAXIFS(M:M,I:I,I1690),"")</f>
        <v>45050</v>
      </c>
      <c r="P1690" cm="1">
        <f t="array" ref="P1690">IFERROR(INDEX(G:G,MATCH(K1690&amp;O1690,D:D&amp;F:F,0)),"")</f>
        <v>25</v>
      </c>
      <c r="Q1690">
        <f>IF(P1690="","",_xlfn.MAXIFS(G:G,B:B,I1690))</f>
        <v>25</v>
      </c>
      <c r="R1690" t="str" cm="1">
        <f t="array" ref="R1690">IF(P1690=Q1690,"",IFERROR(INDEX(E:E,MATCH(I1690&amp;Q1690,B:B&amp;G:G,0)),""))</f>
        <v/>
      </c>
    </row>
    <row r="1691" spans="2:18" x14ac:dyDescent="0.2">
      <c r="B1691" t="s">
        <v>3031</v>
      </c>
      <c r="C1691" t="str">
        <f>VLOOKUP(B1691,customer!A:B,2,FALSE)</f>
        <v>Lorenza Robinett</v>
      </c>
      <c r="D1691" t="s">
        <v>3928</v>
      </c>
      <c r="E1691" t="str">
        <f>VLOOKUP(D1691,campaign!A:B,2,FALSE)</f>
        <v>OptOutMailings</v>
      </c>
      <c r="F1691" s="9">
        <v>44974</v>
      </c>
      <c r="G1691">
        <f>VLOOKUP(D1691,campaign!A:D,4,FALSE)</f>
        <v>75</v>
      </c>
      <c r="I1691" t="s">
        <v>3264</v>
      </c>
      <c r="J1691" t="str">
        <f>VLOOKUP(I1691,B:C,2,FALSE)</f>
        <v>Sigismund Berrycloth</v>
      </c>
      <c r="K1691" t="s">
        <v>3920</v>
      </c>
      <c r="L1691" t="str" cm="1">
        <f t="array" ref="L1691">INDEX(E:E,MATCH(I1691&amp;M1691,B:B&amp;F:F,0))</f>
        <v>ChildrenInHH</v>
      </c>
      <c r="M1691" s="9">
        <f>_xlfn.MAXIFS(F:F,B:B,I1691,D:D,K1691)</f>
        <v>45078</v>
      </c>
      <c r="N1691" cm="1">
        <f t="array" ref="N1691">INDEX(G:G,MATCH(I1691&amp;K1691&amp;M1691,B:B&amp;D:D&amp;F:F,0))</f>
        <v>10</v>
      </c>
      <c r="O1691" s="9" t="str">
        <f>IF(M1691=_xlfn.MAXIFS(M:M,I:I,I1691),_xlfn.MAXIFS(M:M,I:I,I1691),"")</f>
        <v/>
      </c>
      <c r="P1691" t="str" cm="1">
        <f t="array" ref="P1691">IFERROR(INDEX(G:G,MATCH(K1691&amp;O1691,D:D&amp;F:F,0)),"")</f>
        <v/>
      </c>
      <c r="Q1691" t="str">
        <f>IF(P1691="","",_xlfn.MAXIFS(G:G,B:B,I1691))</f>
        <v/>
      </c>
      <c r="R1691" t="str" cm="1">
        <f t="array" ref="R1691">IF(P1691=Q1691,"",IFERROR(INDEX(E:E,MATCH(I1691&amp;Q1691,B:B&amp;G:G,0)),""))</f>
        <v/>
      </c>
    </row>
    <row r="1692" spans="2:18" x14ac:dyDescent="0.2">
      <c r="B1692" t="s">
        <v>3031</v>
      </c>
      <c r="C1692" t="str">
        <f>VLOOKUP(B1692,customer!A:B,2,FALSE)</f>
        <v>Lorenza Robinett</v>
      </c>
      <c r="D1692" t="s">
        <v>3928</v>
      </c>
      <c r="E1692" t="str">
        <f>VLOOKUP(D1692,campaign!A:B,2,FALSE)</f>
        <v>OptOutMailings</v>
      </c>
      <c r="F1692" s="9">
        <v>44999</v>
      </c>
      <c r="G1692">
        <f>VLOOKUP(D1692,campaign!A:D,4,FALSE)</f>
        <v>75</v>
      </c>
      <c r="I1692" t="s">
        <v>3264</v>
      </c>
      <c r="J1692" t="str">
        <f>VLOOKUP(I1692,B:C,2,FALSE)</f>
        <v>Sigismund Berrycloth</v>
      </c>
      <c r="K1692" t="s">
        <v>3947</v>
      </c>
      <c r="L1692" t="str" cm="1">
        <f t="array" ref="L1692">INDEX(E:E,MATCH(I1692&amp;M1692,B:B&amp;F:F,0))</f>
        <v>OwnsComputer</v>
      </c>
      <c r="M1692" s="9">
        <f>_xlfn.MAXIFS(F:F,B:B,I1692,D:D,K1692)</f>
        <v>45079</v>
      </c>
      <c r="N1692" cm="1">
        <f t="array" ref="N1692">INDEX(G:G,MATCH(I1692&amp;K1692&amp;M1692,B:B&amp;D:D&amp;F:F,0))</f>
        <v>62</v>
      </c>
      <c r="O1692" s="9">
        <f>IF(M1692=_xlfn.MAXIFS(M:M,I:I,I1692),_xlfn.MAXIFS(M:M,I:I,I1692),"")</f>
        <v>45079</v>
      </c>
      <c r="P1692" cm="1">
        <f t="array" ref="P1692">IFERROR(INDEX(G:G,MATCH(K1692&amp;O1692,D:D&amp;F:F,0)),"")</f>
        <v>62</v>
      </c>
      <c r="Q1692">
        <f>IF(P1692="","",_xlfn.MAXIFS(G:G,B:B,I1692))</f>
        <v>62</v>
      </c>
      <c r="R1692" t="str" cm="1">
        <f t="array" ref="R1692">IF(P1692=Q1692,"",IFERROR(INDEX(E:E,MATCH(I1692&amp;Q1692,B:B&amp;G:G,0)),""))</f>
        <v/>
      </c>
    </row>
    <row r="1693" spans="2:18" x14ac:dyDescent="0.2">
      <c r="B1693" t="s">
        <v>3031</v>
      </c>
      <c r="C1693" t="str">
        <f>VLOOKUP(B1693,customer!A:B,2,FALSE)</f>
        <v>Lorenza Robinett</v>
      </c>
      <c r="D1693" t="s">
        <v>3928</v>
      </c>
      <c r="E1693" t="str">
        <f>VLOOKUP(D1693,campaign!A:B,2,FALSE)</f>
        <v>OptOutMailings</v>
      </c>
      <c r="F1693" s="9">
        <v>45028</v>
      </c>
      <c r="G1693">
        <f>VLOOKUP(D1693,campaign!A:D,4,FALSE)</f>
        <v>75</v>
      </c>
      <c r="I1693" t="s">
        <v>3651</v>
      </c>
      <c r="J1693" t="str">
        <f>VLOOKUP(I1693,B:C,2,FALSE)</f>
        <v>Sigmund Moncaster</v>
      </c>
      <c r="K1693" t="s">
        <v>3952</v>
      </c>
      <c r="L1693" t="str" cm="1">
        <f t="array" ref="L1693">INDEX(E:E,MATCH(I1693&amp;M1693,B:B&amp;F:F,0))</f>
        <v>MadeCallToRetentionTeam</v>
      </c>
      <c r="M1693" s="9">
        <f>_xlfn.MAXIFS(F:F,B:B,I1693,D:D,K1693)</f>
        <v>45061</v>
      </c>
      <c r="N1693" cm="1">
        <f t="array" ref="N1693">INDEX(G:G,MATCH(I1693&amp;K1693&amp;M1693,B:B&amp;D:D&amp;F:F,0))</f>
        <v>16</v>
      </c>
      <c r="O1693" s="9">
        <f>IF(M1693=_xlfn.MAXIFS(M:M,I:I,I1693),_xlfn.MAXIFS(M:M,I:I,I1693),"")</f>
        <v>45061</v>
      </c>
      <c r="P1693" cm="1">
        <f t="array" ref="P1693">IFERROR(INDEX(G:G,MATCH(K1693&amp;O1693,D:D&amp;F:F,0)),"")</f>
        <v>16</v>
      </c>
      <c r="Q1693">
        <f>IF(P1693="","",_xlfn.MAXIFS(G:G,B:B,I1693))</f>
        <v>16</v>
      </c>
      <c r="R1693" t="str" cm="1">
        <f t="array" ref="R1693">IF(P1693=Q1693,"",IFERROR(INDEX(E:E,MATCH(I1693&amp;Q1693,B:B&amp;G:G,0)),""))</f>
        <v/>
      </c>
    </row>
    <row r="1694" spans="2:18" x14ac:dyDescent="0.2">
      <c r="B1694" t="s">
        <v>3031</v>
      </c>
      <c r="C1694" t="str">
        <f>VLOOKUP(B1694,customer!A:B,2,FALSE)</f>
        <v>Lorenza Robinett</v>
      </c>
      <c r="D1694" t="s">
        <v>3928</v>
      </c>
      <c r="E1694" t="str">
        <f>VLOOKUP(D1694,campaign!A:B,2,FALSE)</f>
        <v>OptOutMailings</v>
      </c>
      <c r="F1694" s="9">
        <v>45061</v>
      </c>
      <c r="G1694">
        <f>VLOOKUP(D1694,campaign!A:D,4,FALSE)</f>
        <v>75</v>
      </c>
      <c r="I1694" t="s">
        <v>3651</v>
      </c>
      <c r="J1694" t="str">
        <f>VLOOKUP(I1694,B:C,2,FALSE)</f>
        <v>Sigmund Moncaster</v>
      </c>
      <c r="K1694" t="s">
        <v>3951</v>
      </c>
      <c r="L1694" t="str" cm="1">
        <f t="array" ref="L1694">INDEX(E:E,MATCH(I1694&amp;M1694,B:B&amp;F:F,0))</f>
        <v>OwnsMotorcycle</v>
      </c>
      <c r="M1694" s="9">
        <f>_xlfn.MAXIFS(F:F,B:B,I1694,D:D,K1694)</f>
        <v>45053</v>
      </c>
      <c r="N1694" cm="1">
        <f t="array" ref="N1694">INDEX(G:G,MATCH(I1694&amp;K1694&amp;M1694,B:B&amp;D:D&amp;F:F,0))</f>
        <v>14</v>
      </c>
      <c r="O1694" s="9" t="str">
        <f>IF(M1694=_xlfn.MAXIFS(M:M,I:I,I1694),_xlfn.MAXIFS(M:M,I:I,I1694),"")</f>
        <v/>
      </c>
      <c r="P1694" t="str" cm="1">
        <f t="array" ref="P1694">IFERROR(INDEX(G:G,MATCH(K1694&amp;O1694,D:D&amp;F:F,0)),"")</f>
        <v/>
      </c>
      <c r="Q1694" t="str">
        <f>IF(P1694="","",_xlfn.MAXIFS(G:G,B:B,I1694))</f>
        <v/>
      </c>
      <c r="R1694" t="str" cm="1">
        <f t="array" ref="R1694">IF(P1694=Q1694,"",IFERROR(INDEX(E:E,MATCH(I1694&amp;Q1694,B:B&amp;G:G,0)),""))</f>
        <v/>
      </c>
    </row>
    <row r="1695" spans="2:18" x14ac:dyDescent="0.2">
      <c r="B1695" t="s">
        <v>3031</v>
      </c>
      <c r="C1695" t="str">
        <f>VLOOKUP(B1695,customer!A:B,2,FALSE)</f>
        <v>Lorenza Robinett</v>
      </c>
      <c r="D1695" t="s">
        <v>3953</v>
      </c>
      <c r="E1695" t="str">
        <f>VLOOKUP(D1695,campaign!A:B,2,FALSE)</f>
        <v>MaritalStatus</v>
      </c>
      <c r="F1695" s="9">
        <v>45011</v>
      </c>
      <c r="G1695">
        <f>VLOOKUP(D1695,campaign!A:D,4,FALSE)</f>
        <v>29</v>
      </c>
      <c r="I1695" t="s">
        <v>3312</v>
      </c>
      <c r="J1695" t="str">
        <f>VLOOKUP(I1695,B:C,2,FALSE)</f>
        <v>Silvain Jeannard</v>
      </c>
      <c r="K1695" t="s">
        <v>3924</v>
      </c>
      <c r="L1695" t="str" cm="1">
        <f t="array" ref="L1695">INDEX(E:E,MATCH(I1695&amp;M1695,B:B&amp;F:F,0))</f>
        <v>RVOwner</v>
      </c>
      <c r="M1695" s="9">
        <f>_xlfn.MAXIFS(F:F,B:B,I1695,D:D,K1695)</f>
        <v>45025</v>
      </c>
      <c r="N1695" cm="1">
        <f t="array" ref="N1695">INDEX(G:G,MATCH(I1695&amp;K1695&amp;M1695,B:B&amp;D:D&amp;F:F,0))</f>
        <v>22</v>
      </c>
      <c r="O1695" s="9" t="str">
        <f>IF(M1695=_xlfn.MAXIFS(M:M,I:I,I1695),_xlfn.MAXIFS(M:M,I:I,I1695),"")</f>
        <v/>
      </c>
      <c r="P1695" t="str" cm="1">
        <f t="array" ref="P1695">IFERROR(INDEX(G:G,MATCH(K1695&amp;O1695,D:D&amp;F:F,0)),"")</f>
        <v/>
      </c>
      <c r="Q1695" t="str">
        <f>IF(P1695="","",_xlfn.MAXIFS(G:G,B:B,I1695))</f>
        <v/>
      </c>
      <c r="R1695" t="str" cm="1">
        <f t="array" ref="R1695">IF(P1695=Q1695,"",IFERROR(INDEX(E:E,MATCH(I1695&amp;Q1695,B:B&amp;G:G,0)),""))</f>
        <v/>
      </c>
    </row>
    <row r="1696" spans="2:18" x14ac:dyDescent="0.2">
      <c r="B1696" t="s">
        <v>3031</v>
      </c>
      <c r="C1696" t="str">
        <f>VLOOKUP(B1696,customer!A:B,2,FALSE)</f>
        <v>Lorenza Robinett</v>
      </c>
      <c r="D1696" t="s">
        <v>3953</v>
      </c>
      <c r="E1696" t="str">
        <f>VLOOKUP(D1696,campaign!A:B,2,FALSE)</f>
        <v>MaritalStatus</v>
      </c>
      <c r="F1696" s="9">
        <v>45043</v>
      </c>
      <c r="G1696">
        <f>VLOOKUP(D1696,campaign!A:D,4,FALSE)</f>
        <v>29</v>
      </c>
      <c r="I1696" t="s">
        <v>3312</v>
      </c>
      <c r="J1696" t="str">
        <f>VLOOKUP(I1696,B:C,2,FALSE)</f>
        <v>Silvain Jeannard</v>
      </c>
      <c r="K1696" t="s">
        <v>3923</v>
      </c>
      <c r="L1696" t="str" cm="1">
        <f t="array" ref="L1696">INDEX(E:E,MATCH(I1696&amp;M1696,B:B&amp;F:F,0))</f>
        <v>TruckOwner</v>
      </c>
      <c r="M1696" s="9">
        <f>_xlfn.MAXIFS(F:F,B:B,I1696,D:D,K1696)</f>
        <v>45063</v>
      </c>
      <c r="N1696" cm="1">
        <f t="array" ref="N1696">INDEX(G:G,MATCH(I1696&amp;K1696&amp;M1696,B:B&amp;D:D&amp;F:F,0))</f>
        <v>26</v>
      </c>
      <c r="O1696" s="9">
        <f>IF(M1696=_xlfn.MAXIFS(M:M,I:I,I1696),_xlfn.MAXIFS(M:M,I:I,I1696),"")</f>
        <v>45063</v>
      </c>
      <c r="P1696" cm="1">
        <f t="array" ref="P1696">IFERROR(INDEX(G:G,MATCH(K1696&amp;O1696,D:D&amp;F:F,0)),"")</f>
        <v>26</v>
      </c>
      <c r="Q1696">
        <f>IF(P1696="","",_xlfn.MAXIFS(G:G,B:B,I1696))</f>
        <v>26</v>
      </c>
      <c r="R1696" t="str" cm="1">
        <f t="array" ref="R1696">IF(P1696=Q1696,"",IFERROR(INDEX(E:E,MATCH(I1696&amp;Q1696,B:B&amp;G:G,0)),""))</f>
        <v/>
      </c>
    </row>
    <row r="1697" spans="2:18" x14ac:dyDescent="0.2">
      <c r="B1697" t="s">
        <v>3031</v>
      </c>
      <c r="C1697" t="str">
        <f>VLOOKUP(B1697,customer!A:B,2,FALSE)</f>
        <v>Lorenza Robinett</v>
      </c>
      <c r="D1697" t="s">
        <v>3953</v>
      </c>
      <c r="E1697" t="str">
        <f>VLOOKUP(D1697,campaign!A:B,2,FALSE)</f>
        <v>MaritalStatus</v>
      </c>
      <c r="F1697" s="9">
        <v>45054</v>
      </c>
      <c r="G1697">
        <f>VLOOKUP(D1697,campaign!A:D,4,FALSE)</f>
        <v>29</v>
      </c>
      <c r="I1697" t="s">
        <v>3843</v>
      </c>
      <c r="J1697" t="str">
        <f>VLOOKUP(I1697,B:C,2,FALSE)</f>
        <v>Simonette Farguhar</v>
      </c>
      <c r="K1697" t="s">
        <v>3928</v>
      </c>
      <c r="L1697" t="str" cm="1">
        <f t="array" ref="L1697">INDEX(E:E,MATCH(I1697&amp;M1697,B:B&amp;F:F,0))</f>
        <v>OptOutMailings</v>
      </c>
      <c r="M1697" s="9">
        <f>_xlfn.MAXIFS(F:F,B:B,I1697,D:D,K1697)</f>
        <v>45052</v>
      </c>
      <c r="N1697" cm="1">
        <f t="array" ref="N1697">INDEX(G:G,MATCH(I1697&amp;K1697&amp;M1697,B:B&amp;D:D&amp;F:F,0))</f>
        <v>75</v>
      </c>
      <c r="O1697" s="9" t="str">
        <f>IF(M1697=_xlfn.MAXIFS(M:M,I:I,I1697),_xlfn.MAXIFS(M:M,I:I,I1697),"")</f>
        <v/>
      </c>
      <c r="P1697" t="str" cm="1">
        <f t="array" ref="P1697">IFERROR(INDEX(G:G,MATCH(K1697&amp;O1697,D:D&amp;F:F,0)),"")</f>
        <v/>
      </c>
      <c r="Q1697" t="str">
        <f>IF(P1697="","",_xlfn.MAXIFS(G:G,B:B,I1697))</f>
        <v/>
      </c>
      <c r="R1697" t="str" cm="1">
        <f t="array" ref="R1697">IF(P1697=Q1697,"",IFERROR(INDEX(E:E,MATCH(I1697&amp;Q1697,B:B&amp;G:G,0)),""))</f>
        <v/>
      </c>
    </row>
    <row r="1698" spans="2:18" x14ac:dyDescent="0.2">
      <c r="B1698" t="s">
        <v>3031</v>
      </c>
      <c r="C1698" t="str">
        <f>VLOOKUP(B1698,customer!A:B,2,FALSE)</f>
        <v>Lorenza Robinett</v>
      </c>
      <c r="D1698" t="s">
        <v>3953</v>
      </c>
      <c r="E1698" t="str">
        <f>VLOOKUP(D1698,campaign!A:B,2,FALSE)</f>
        <v>MaritalStatus</v>
      </c>
      <c r="F1698" s="9">
        <v>45081</v>
      </c>
      <c r="G1698">
        <f>VLOOKUP(D1698,campaign!A:D,4,FALSE)</f>
        <v>29</v>
      </c>
      <c r="I1698" t="s">
        <v>3843</v>
      </c>
      <c r="J1698" t="str">
        <f>VLOOKUP(I1698,B:C,2,FALSE)</f>
        <v>Simonette Farguhar</v>
      </c>
      <c r="K1698" t="s">
        <v>3950</v>
      </c>
      <c r="L1698" t="str" cm="1">
        <f t="array" ref="L1698">INDEX(E:E,MATCH(I1698&amp;M1698,B:B&amp;F:F,0))</f>
        <v>NotNewCellphoneUser</v>
      </c>
      <c r="M1698" s="9">
        <f>_xlfn.MAXIFS(F:F,B:B,I1698,D:D,K1698)</f>
        <v>45063</v>
      </c>
      <c r="N1698" cm="1">
        <f t="array" ref="N1698">INDEX(G:G,MATCH(I1698&amp;K1698&amp;M1698,B:B&amp;D:D&amp;F:F,0))</f>
        <v>28</v>
      </c>
      <c r="O1698" s="9">
        <f>IF(M1698=_xlfn.MAXIFS(M:M,I:I,I1698),_xlfn.MAXIFS(M:M,I:I,I1698),"")</f>
        <v>45063</v>
      </c>
      <c r="P1698" cm="1">
        <f t="array" ref="P1698">IFERROR(INDEX(G:G,MATCH(K1698&amp;O1698,D:D&amp;F:F,0)),"")</f>
        <v>28</v>
      </c>
      <c r="Q1698">
        <f>IF(P1698="","",_xlfn.MAXIFS(G:G,B:B,I1698))</f>
        <v>75</v>
      </c>
      <c r="R1698" t="str" cm="1">
        <f t="array" ref="R1698">IF(P1698=Q1698,"",IFERROR(INDEX(E:E,MATCH(I1698&amp;Q1698,B:B&amp;G:G,0)),""))</f>
        <v>OptOutMailings</v>
      </c>
    </row>
    <row r="1699" spans="2:18" x14ac:dyDescent="0.2">
      <c r="B1699" t="s">
        <v>3032</v>
      </c>
      <c r="C1699" t="str">
        <f>VLOOKUP(B1699,customer!A:B,2,FALSE)</f>
        <v>Delbert Harbidge</v>
      </c>
      <c r="D1699" t="s">
        <v>3925</v>
      </c>
      <c r="E1699" t="str">
        <f>VLOOKUP(D1699,campaign!A:B,2,FALSE)</f>
        <v>Homeownership</v>
      </c>
      <c r="F1699" s="9">
        <v>44608</v>
      </c>
      <c r="G1699">
        <f>VLOOKUP(D1699,campaign!A:D,4,FALSE)</f>
        <v>13</v>
      </c>
      <c r="I1699" t="s">
        <v>3023</v>
      </c>
      <c r="J1699" t="str">
        <f>VLOOKUP(I1699,B:C,2,FALSE)</f>
        <v>Simonette Hanmer</v>
      </c>
      <c r="K1699" t="s">
        <v>3950</v>
      </c>
      <c r="L1699" t="str" cm="1">
        <f t="array" ref="L1699">INDEX(E:E,MATCH(I1699&amp;M1699,B:B&amp;F:F,0))</f>
        <v>NotNewCellphoneUser</v>
      </c>
      <c r="M1699" s="9">
        <f>_xlfn.MAXIFS(F:F,B:B,I1699,D:D,K1699)</f>
        <v>45065</v>
      </c>
      <c r="N1699" cm="1">
        <f t="array" ref="N1699">INDEX(G:G,MATCH(I1699&amp;K1699&amp;M1699,B:B&amp;D:D&amp;F:F,0))</f>
        <v>28</v>
      </c>
      <c r="O1699" s="9">
        <f>IF(M1699=_xlfn.MAXIFS(M:M,I:I,I1699),_xlfn.MAXIFS(M:M,I:I,I1699),"")</f>
        <v>45065</v>
      </c>
      <c r="P1699" cm="1">
        <f t="array" ref="P1699">IFERROR(INDEX(G:G,MATCH(K1699&amp;O1699,D:D&amp;F:F,0)),"")</f>
        <v>28</v>
      </c>
      <c r="Q1699">
        <f>IF(P1699="","",_xlfn.MAXIFS(G:G,B:B,I1699))</f>
        <v>66</v>
      </c>
      <c r="R1699" t="str" cm="1">
        <f t="array" ref="R1699">IF(P1699=Q1699,"",IFERROR(INDEX(E:E,MATCH(I1699&amp;Q1699,B:B&amp;G:G,0)),""))</f>
        <v>NonUSTravel</v>
      </c>
    </row>
    <row r="1700" spans="2:18" x14ac:dyDescent="0.2">
      <c r="B1700" t="s">
        <v>3032</v>
      </c>
      <c r="C1700" t="str">
        <f>VLOOKUP(B1700,customer!A:B,2,FALSE)</f>
        <v>Delbert Harbidge</v>
      </c>
      <c r="D1700" t="s">
        <v>3925</v>
      </c>
      <c r="E1700" t="str">
        <f>VLOOKUP(D1700,campaign!A:B,2,FALSE)</f>
        <v>Homeownership</v>
      </c>
      <c r="F1700" s="9">
        <v>44639</v>
      </c>
      <c r="G1700">
        <f>VLOOKUP(D1700,campaign!A:D,4,FALSE)</f>
        <v>13</v>
      </c>
      <c r="I1700" t="s">
        <v>3023</v>
      </c>
      <c r="J1700" t="str">
        <f>VLOOKUP(I1700,B:C,2,FALSE)</f>
        <v>Simonette Hanmer</v>
      </c>
      <c r="K1700" t="s">
        <v>3947</v>
      </c>
      <c r="L1700" t="str" cm="1">
        <f t="array" ref="L1700">INDEX(E:E,MATCH(I1700&amp;M1700,B:B&amp;F:F,0))</f>
        <v>OwnsComputer</v>
      </c>
      <c r="M1700" s="9">
        <f>_xlfn.MAXIFS(F:F,B:B,I1700,D:D,K1700)</f>
        <v>45052</v>
      </c>
      <c r="N1700" cm="1">
        <f t="array" ref="N1700">INDEX(G:G,MATCH(I1700&amp;K1700&amp;M1700,B:B&amp;D:D&amp;F:F,0))</f>
        <v>62</v>
      </c>
      <c r="O1700" s="9" t="str">
        <f>IF(M1700=_xlfn.MAXIFS(M:M,I:I,I1700),_xlfn.MAXIFS(M:M,I:I,I1700),"")</f>
        <v/>
      </c>
      <c r="P1700" t="str" cm="1">
        <f t="array" ref="P1700">IFERROR(INDEX(G:G,MATCH(K1700&amp;O1700,D:D&amp;F:F,0)),"")</f>
        <v/>
      </c>
      <c r="Q1700" t="str">
        <f>IF(P1700="","",_xlfn.MAXIFS(G:G,B:B,I1700))</f>
        <v/>
      </c>
      <c r="R1700" t="str" cm="1">
        <f t="array" ref="R1700">IF(P1700=Q1700,"",IFERROR(INDEX(E:E,MATCH(I1700&amp;Q1700,B:B&amp;G:G,0)),""))</f>
        <v/>
      </c>
    </row>
    <row r="1701" spans="2:18" x14ac:dyDescent="0.2">
      <c r="B1701" t="s">
        <v>3032</v>
      </c>
      <c r="C1701" t="str">
        <f>VLOOKUP(B1701,customer!A:B,2,FALSE)</f>
        <v>Delbert Harbidge</v>
      </c>
      <c r="D1701" t="s">
        <v>3925</v>
      </c>
      <c r="E1701" t="str">
        <f>VLOOKUP(D1701,campaign!A:B,2,FALSE)</f>
        <v>Homeownership</v>
      </c>
      <c r="F1701" s="9">
        <v>44709</v>
      </c>
      <c r="G1701">
        <f>VLOOKUP(D1701,campaign!A:D,4,FALSE)</f>
        <v>13</v>
      </c>
      <c r="I1701" t="s">
        <v>3023</v>
      </c>
      <c r="J1701" t="str">
        <f>VLOOKUP(I1701,B:C,2,FALSE)</f>
        <v>Simonette Hanmer</v>
      </c>
      <c r="K1701" t="s">
        <v>3929</v>
      </c>
      <c r="L1701" t="str" cm="1">
        <f t="array" ref="L1701">INDEX(E:E,MATCH(I1701&amp;M1701,B:B&amp;F:F,0))</f>
        <v>NonUSTravel</v>
      </c>
      <c r="M1701" s="9">
        <f>_xlfn.MAXIFS(F:F,B:B,I1701,D:D,K1701)</f>
        <v>45057</v>
      </c>
      <c r="N1701" cm="1">
        <f t="array" ref="N1701">INDEX(G:G,MATCH(I1701&amp;K1701&amp;M1701,B:B&amp;D:D&amp;F:F,0))</f>
        <v>66</v>
      </c>
      <c r="O1701" s="9" t="str">
        <f>IF(M1701=_xlfn.MAXIFS(M:M,I:I,I1701),_xlfn.MAXIFS(M:M,I:I,I1701),"")</f>
        <v/>
      </c>
      <c r="P1701" t="str" cm="1">
        <f t="array" ref="P1701">IFERROR(INDEX(G:G,MATCH(K1701&amp;O1701,D:D&amp;F:F,0)),"")</f>
        <v/>
      </c>
      <c r="Q1701" t="str">
        <f>IF(P1701="","",_xlfn.MAXIFS(G:G,B:B,I1701))</f>
        <v/>
      </c>
      <c r="R1701" t="str" cm="1">
        <f t="array" ref="R1701">IF(P1701=Q1701,"",IFERROR(INDEX(E:E,MATCH(I1701&amp;Q1701,B:B&amp;G:G,0)),""))</f>
        <v/>
      </c>
    </row>
    <row r="1702" spans="2:18" x14ac:dyDescent="0.2">
      <c r="B1702" t="s">
        <v>3032</v>
      </c>
      <c r="C1702" t="str">
        <f>VLOOKUP(B1702,customer!A:B,2,FALSE)</f>
        <v>Delbert Harbidge</v>
      </c>
      <c r="D1702" t="s">
        <v>3925</v>
      </c>
      <c r="E1702" t="str">
        <f>VLOOKUP(D1702,campaign!A:B,2,FALSE)</f>
        <v>Homeownership</v>
      </c>
      <c r="F1702" s="9">
        <v>44741</v>
      </c>
      <c r="G1702">
        <f>VLOOKUP(D1702,campaign!A:D,4,FALSE)</f>
        <v>13</v>
      </c>
      <c r="I1702" t="s">
        <v>3426</v>
      </c>
      <c r="J1702" t="str">
        <f>VLOOKUP(I1702,B:C,2,FALSE)</f>
        <v>Skippie Dickin</v>
      </c>
      <c r="K1702" t="s">
        <v>3922</v>
      </c>
      <c r="L1702" t="str" cm="1">
        <f t="array" ref="L1702">INDEX(E:E,MATCH(I1702&amp;M1702,B:B&amp;F:F,0))</f>
        <v>HandsetWebCapable</v>
      </c>
      <c r="M1702" s="9">
        <f>_xlfn.MAXIFS(F:F,B:B,I1702,D:D,K1702)</f>
        <v>45066</v>
      </c>
      <c r="N1702" cm="1">
        <f t="array" ref="N1702">INDEX(G:G,MATCH(I1702&amp;K1702&amp;M1702,B:B&amp;D:D&amp;F:F,0))</f>
        <v>62</v>
      </c>
      <c r="O1702" s="9">
        <f>IF(M1702=_xlfn.MAXIFS(M:M,I:I,I1702),_xlfn.MAXIFS(M:M,I:I,I1702),"")</f>
        <v>45066</v>
      </c>
      <c r="P1702" cm="1">
        <f t="array" ref="P1702">IFERROR(INDEX(G:G,MATCH(K1702&amp;O1702,D:D&amp;F:F,0)),"")</f>
        <v>62</v>
      </c>
      <c r="Q1702">
        <f>IF(P1702="","",_xlfn.MAXIFS(G:G,B:B,I1702))</f>
        <v>62</v>
      </c>
      <c r="R1702" t="str" cm="1">
        <f t="array" ref="R1702">IF(P1702=Q1702,"",IFERROR(INDEX(E:E,MATCH(I1702&amp;Q1702,B:B&amp;G:G,0)),""))</f>
        <v/>
      </c>
    </row>
    <row r="1703" spans="2:18" x14ac:dyDescent="0.2">
      <c r="B1703" t="s">
        <v>3032</v>
      </c>
      <c r="C1703" t="str">
        <f>VLOOKUP(B1703,customer!A:B,2,FALSE)</f>
        <v>Delbert Harbidge</v>
      </c>
      <c r="D1703" t="s">
        <v>3925</v>
      </c>
      <c r="E1703" t="str">
        <f>VLOOKUP(D1703,campaign!A:B,2,FALSE)</f>
        <v>Homeownership</v>
      </c>
      <c r="F1703" s="9">
        <v>44765</v>
      </c>
      <c r="G1703">
        <f>VLOOKUP(D1703,campaign!A:D,4,FALSE)</f>
        <v>13</v>
      </c>
      <c r="I1703" t="s">
        <v>3426</v>
      </c>
      <c r="J1703" t="str">
        <f>VLOOKUP(I1703,B:C,2,FALSE)</f>
        <v>Skippie Dickin</v>
      </c>
      <c r="K1703" t="s">
        <v>3926</v>
      </c>
      <c r="L1703" t="str" cm="1">
        <f t="array" ref="L1703">INDEX(E:E,MATCH(I1703&amp;M1703,B:B&amp;F:F,0))</f>
        <v>BuysViaMailOrder</v>
      </c>
      <c r="M1703" s="9">
        <f>_xlfn.MAXIFS(F:F,B:B,I1703,D:D,K1703)</f>
        <v>45065</v>
      </c>
      <c r="N1703" cm="1">
        <f t="array" ref="N1703">INDEX(G:G,MATCH(I1703&amp;K1703&amp;M1703,B:B&amp;D:D&amp;F:F,0))</f>
        <v>25</v>
      </c>
      <c r="O1703" s="9" t="str">
        <f>IF(M1703=_xlfn.MAXIFS(M:M,I:I,I1703),_xlfn.MAXIFS(M:M,I:I,I1703),"")</f>
        <v/>
      </c>
      <c r="P1703" t="str" cm="1">
        <f t="array" ref="P1703">IFERROR(INDEX(G:G,MATCH(K1703&amp;O1703,D:D&amp;F:F,0)),"")</f>
        <v/>
      </c>
      <c r="Q1703" t="str">
        <f>IF(P1703="","",_xlfn.MAXIFS(G:G,B:B,I1703))</f>
        <v/>
      </c>
      <c r="R1703" t="str" cm="1">
        <f t="array" ref="R1703">IF(P1703=Q1703,"",IFERROR(INDEX(E:E,MATCH(I1703&amp;Q1703,B:B&amp;G:G,0)),""))</f>
        <v/>
      </c>
    </row>
    <row r="1704" spans="2:18" x14ac:dyDescent="0.2">
      <c r="B1704" t="s">
        <v>3032</v>
      </c>
      <c r="C1704" t="str">
        <f>VLOOKUP(B1704,customer!A:B,2,FALSE)</f>
        <v>Delbert Harbidge</v>
      </c>
      <c r="D1704" t="s">
        <v>3925</v>
      </c>
      <c r="E1704" t="str">
        <f>VLOOKUP(D1704,campaign!A:B,2,FALSE)</f>
        <v>Homeownership</v>
      </c>
      <c r="F1704" s="9">
        <v>44822</v>
      </c>
      <c r="G1704">
        <f>VLOOKUP(D1704,campaign!A:D,4,FALSE)</f>
        <v>13</v>
      </c>
      <c r="I1704" t="s">
        <v>3728</v>
      </c>
      <c r="J1704" t="str">
        <f>VLOOKUP(I1704,B:C,2,FALSE)</f>
        <v>Skippy Archanbault</v>
      </c>
      <c r="K1704" t="s">
        <v>3926</v>
      </c>
      <c r="L1704" t="str" cm="1">
        <f t="array" ref="L1704">INDEX(E:E,MATCH(I1704&amp;M1704,B:B&amp;F:F,0))</f>
        <v>BuysViaMailOrder</v>
      </c>
      <c r="M1704" s="9">
        <f>_xlfn.MAXIFS(F:F,B:B,I1704,D:D,K1704)</f>
        <v>45060</v>
      </c>
      <c r="N1704" cm="1">
        <f t="array" ref="N1704">INDEX(G:G,MATCH(I1704&amp;K1704&amp;M1704,B:B&amp;D:D&amp;F:F,0))</f>
        <v>25</v>
      </c>
      <c r="O1704" s="9" t="str">
        <f>IF(M1704=_xlfn.MAXIFS(M:M,I:I,I1704),_xlfn.MAXIFS(M:M,I:I,I1704),"")</f>
        <v/>
      </c>
      <c r="P1704" t="str" cm="1">
        <f t="array" ref="P1704">IFERROR(INDEX(G:G,MATCH(K1704&amp;O1704,D:D&amp;F:F,0)),"")</f>
        <v/>
      </c>
      <c r="Q1704" t="str">
        <f>IF(P1704="","",_xlfn.MAXIFS(G:G,B:B,I1704))</f>
        <v/>
      </c>
      <c r="R1704" t="str" cm="1">
        <f t="array" ref="R1704">IF(P1704=Q1704,"",IFERROR(INDEX(E:E,MATCH(I1704&amp;Q1704,B:B&amp;G:G,0)),""))</f>
        <v/>
      </c>
    </row>
    <row r="1705" spans="2:18" x14ac:dyDescent="0.2">
      <c r="B1705" t="s">
        <v>3032</v>
      </c>
      <c r="C1705" t="str">
        <f>VLOOKUP(B1705,customer!A:B,2,FALSE)</f>
        <v>Delbert Harbidge</v>
      </c>
      <c r="D1705" t="s">
        <v>3925</v>
      </c>
      <c r="E1705" t="str">
        <f>VLOOKUP(D1705,campaign!A:B,2,FALSE)</f>
        <v>Homeownership</v>
      </c>
      <c r="F1705" s="9">
        <v>44864</v>
      </c>
      <c r="G1705">
        <f>VLOOKUP(D1705,campaign!A:D,4,FALSE)</f>
        <v>13</v>
      </c>
      <c r="I1705" t="s">
        <v>3728</v>
      </c>
      <c r="J1705" t="str">
        <f>VLOOKUP(I1705,B:C,2,FALSE)</f>
        <v>Skippy Archanbault</v>
      </c>
      <c r="K1705" t="s">
        <v>3953</v>
      </c>
      <c r="L1705" t="str" cm="1">
        <f t="array" ref="L1705">INDEX(E:E,MATCH(I1705&amp;M1705,B:B&amp;F:F,0))</f>
        <v>MaritalStatus</v>
      </c>
      <c r="M1705" s="9">
        <f>_xlfn.MAXIFS(F:F,B:B,I1705,D:D,K1705)</f>
        <v>45063</v>
      </c>
      <c r="N1705" cm="1">
        <f t="array" ref="N1705">INDEX(G:G,MATCH(I1705&amp;K1705&amp;M1705,B:B&amp;D:D&amp;F:F,0))</f>
        <v>29</v>
      </c>
      <c r="O1705" s="9">
        <f>IF(M1705=_xlfn.MAXIFS(M:M,I:I,I1705),_xlfn.MAXIFS(M:M,I:I,I1705),"")</f>
        <v>45063</v>
      </c>
      <c r="P1705" cm="1">
        <f t="array" ref="P1705">IFERROR(INDEX(G:G,MATCH(K1705&amp;O1705,D:D&amp;F:F,0)),"")</f>
        <v>29</v>
      </c>
      <c r="Q1705">
        <f>IF(P1705="","",_xlfn.MAXIFS(G:G,B:B,I1705))</f>
        <v>29</v>
      </c>
      <c r="R1705" t="str" cm="1">
        <f t="array" ref="R1705">IF(P1705=Q1705,"",IFERROR(INDEX(E:E,MATCH(I1705&amp;Q1705,B:B&amp;G:G,0)),""))</f>
        <v/>
      </c>
    </row>
    <row r="1706" spans="2:18" x14ac:dyDescent="0.2">
      <c r="B1706" t="s">
        <v>3032</v>
      </c>
      <c r="C1706" t="str">
        <f>VLOOKUP(B1706,customer!A:B,2,FALSE)</f>
        <v>Delbert Harbidge</v>
      </c>
      <c r="D1706" t="s">
        <v>3925</v>
      </c>
      <c r="E1706" t="str">
        <f>VLOOKUP(D1706,campaign!A:B,2,FALSE)</f>
        <v>Homeownership</v>
      </c>
      <c r="F1706" s="9">
        <v>44886</v>
      </c>
      <c r="G1706">
        <f>VLOOKUP(D1706,campaign!A:D,4,FALSE)</f>
        <v>13</v>
      </c>
      <c r="I1706" t="s">
        <v>3407</v>
      </c>
      <c r="J1706" t="str">
        <f>VLOOKUP(I1706,B:C,2,FALSE)</f>
        <v>Sky Wais</v>
      </c>
      <c r="K1706" t="s">
        <v>3929</v>
      </c>
      <c r="L1706" t="str" cm="1">
        <f t="array" ref="L1706">INDEX(E:E,MATCH(I1706&amp;M1706,B:B&amp;F:F,0))</f>
        <v>NonUSTravel</v>
      </c>
      <c r="M1706" s="9">
        <f>_xlfn.MAXIFS(F:F,B:B,I1706,D:D,K1706)</f>
        <v>45063</v>
      </c>
      <c r="N1706" cm="1">
        <f t="array" ref="N1706">INDEX(G:G,MATCH(I1706&amp;K1706&amp;M1706,B:B&amp;D:D&amp;F:F,0))</f>
        <v>66</v>
      </c>
      <c r="O1706" s="9" t="str">
        <f>IF(M1706=_xlfn.MAXIFS(M:M,I:I,I1706),_xlfn.MAXIFS(M:M,I:I,I1706),"")</f>
        <v/>
      </c>
      <c r="P1706" t="str" cm="1">
        <f t="array" ref="P1706">IFERROR(INDEX(G:G,MATCH(K1706&amp;O1706,D:D&amp;F:F,0)),"")</f>
        <v/>
      </c>
      <c r="Q1706" t="str">
        <f>IF(P1706="","",_xlfn.MAXIFS(G:G,B:B,I1706))</f>
        <v/>
      </c>
      <c r="R1706" t="str" cm="1">
        <f t="array" ref="R1706">IF(P1706=Q1706,"",IFERROR(INDEX(E:E,MATCH(I1706&amp;Q1706,B:B&amp;G:G,0)),""))</f>
        <v/>
      </c>
    </row>
    <row r="1707" spans="2:18" x14ac:dyDescent="0.2">
      <c r="B1707" t="s">
        <v>3032</v>
      </c>
      <c r="C1707" t="str">
        <f>VLOOKUP(B1707,customer!A:B,2,FALSE)</f>
        <v>Delbert Harbidge</v>
      </c>
      <c r="D1707" t="s">
        <v>3925</v>
      </c>
      <c r="E1707" t="str">
        <f>VLOOKUP(D1707,campaign!A:B,2,FALSE)</f>
        <v>Homeownership</v>
      </c>
      <c r="F1707" s="9">
        <v>44947</v>
      </c>
      <c r="G1707">
        <f>VLOOKUP(D1707,campaign!A:D,4,FALSE)</f>
        <v>13</v>
      </c>
      <c r="I1707" t="s">
        <v>3407</v>
      </c>
      <c r="J1707" t="str">
        <f>VLOOKUP(I1707,B:C,2,FALSE)</f>
        <v>Sky Wais</v>
      </c>
      <c r="K1707" t="s">
        <v>3920</v>
      </c>
      <c r="L1707" t="str" cm="1">
        <f t="array" ref="L1707">INDEX(E:E,MATCH(I1707&amp;M1707,B:B&amp;F:F,0))</f>
        <v>ChildrenInHH</v>
      </c>
      <c r="M1707" s="9">
        <f>_xlfn.MAXIFS(F:F,B:B,I1707,D:D,K1707)</f>
        <v>45067</v>
      </c>
      <c r="N1707" cm="1">
        <f t="array" ref="N1707">INDEX(G:G,MATCH(I1707&amp;K1707&amp;M1707,B:B&amp;D:D&amp;F:F,0))</f>
        <v>10</v>
      </c>
      <c r="O1707" s="9">
        <f>IF(M1707=_xlfn.MAXIFS(M:M,I:I,I1707),_xlfn.MAXIFS(M:M,I:I,I1707),"")</f>
        <v>45067</v>
      </c>
      <c r="P1707" cm="1">
        <f t="array" ref="P1707">IFERROR(INDEX(G:G,MATCH(K1707&amp;O1707,D:D&amp;F:F,0)),"")</f>
        <v>10</v>
      </c>
      <c r="Q1707">
        <f>IF(P1707="","",_xlfn.MAXIFS(G:G,B:B,I1707))</f>
        <v>66</v>
      </c>
      <c r="R1707" t="str" cm="1">
        <f t="array" ref="R1707">IF(P1707=Q1707,"",IFERROR(INDEX(E:E,MATCH(I1707&amp;Q1707,B:B&amp;G:G,0)),""))</f>
        <v>NonUSTravel</v>
      </c>
    </row>
    <row r="1708" spans="2:18" x14ac:dyDescent="0.2">
      <c r="B1708" t="s">
        <v>3032</v>
      </c>
      <c r="C1708" t="str">
        <f>VLOOKUP(B1708,customer!A:B,2,FALSE)</f>
        <v>Delbert Harbidge</v>
      </c>
      <c r="D1708" t="s">
        <v>3925</v>
      </c>
      <c r="E1708" t="str">
        <f>VLOOKUP(D1708,campaign!A:B,2,FALSE)</f>
        <v>Homeownership</v>
      </c>
      <c r="F1708" s="9">
        <v>44982</v>
      </c>
      <c r="G1708">
        <f>VLOOKUP(D1708,campaign!A:D,4,FALSE)</f>
        <v>13</v>
      </c>
      <c r="I1708" t="s">
        <v>3056</v>
      </c>
      <c r="J1708" t="str">
        <f>VLOOKUP(I1708,B:C,2,FALSE)</f>
        <v>Sloane Alekhov</v>
      </c>
      <c r="K1708" t="s">
        <v>3925</v>
      </c>
      <c r="L1708" t="str" cm="1">
        <f t="array" ref="L1708">INDEX(E:E,MATCH(I1708&amp;M1708,B:B&amp;F:F,0))</f>
        <v>Homeownership</v>
      </c>
      <c r="M1708" s="9">
        <f>_xlfn.MAXIFS(F:F,B:B,I1708,D:D,K1708)</f>
        <v>45021</v>
      </c>
      <c r="N1708" cm="1">
        <f t="array" ref="N1708">INDEX(G:G,MATCH(I1708&amp;K1708&amp;M1708,B:B&amp;D:D&amp;F:F,0))</f>
        <v>13</v>
      </c>
      <c r="O1708" s="9" t="str">
        <f>IF(M1708=_xlfn.MAXIFS(M:M,I:I,I1708),_xlfn.MAXIFS(M:M,I:I,I1708),"")</f>
        <v/>
      </c>
      <c r="P1708" t="str" cm="1">
        <f t="array" ref="P1708">IFERROR(INDEX(G:G,MATCH(K1708&amp;O1708,D:D&amp;F:F,0)),"")</f>
        <v/>
      </c>
      <c r="Q1708" t="str">
        <f>IF(P1708="","",_xlfn.MAXIFS(G:G,B:B,I1708))</f>
        <v/>
      </c>
      <c r="R1708" t="str" cm="1">
        <f t="array" ref="R1708">IF(P1708=Q1708,"",IFERROR(INDEX(E:E,MATCH(I1708&amp;Q1708,B:B&amp;G:G,0)),""))</f>
        <v/>
      </c>
    </row>
    <row r="1709" spans="2:18" x14ac:dyDescent="0.2">
      <c r="B1709" t="s">
        <v>3032</v>
      </c>
      <c r="C1709" t="str">
        <f>VLOOKUP(B1709,customer!A:B,2,FALSE)</f>
        <v>Delbert Harbidge</v>
      </c>
      <c r="D1709" t="s">
        <v>3925</v>
      </c>
      <c r="E1709" t="str">
        <f>VLOOKUP(D1709,campaign!A:B,2,FALSE)</f>
        <v>Homeownership</v>
      </c>
      <c r="F1709" s="9">
        <v>45008</v>
      </c>
      <c r="G1709">
        <f>VLOOKUP(D1709,campaign!A:D,4,FALSE)</f>
        <v>13</v>
      </c>
      <c r="I1709" t="s">
        <v>3056</v>
      </c>
      <c r="J1709" t="str">
        <f>VLOOKUP(I1709,B:C,2,FALSE)</f>
        <v>Sloane Alekhov</v>
      </c>
      <c r="K1709" t="s">
        <v>3952</v>
      </c>
      <c r="L1709" t="str" cm="1">
        <f t="array" ref="L1709">INDEX(E:E,MATCH(I1709&amp;M1709,B:B&amp;F:F,0))</f>
        <v>MadeCallToRetentionTeam</v>
      </c>
      <c r="M1709" s="9">
        <f>_xlfn.MAXIFS(F:F,B:B,I1709,D:D,K1709)</f>
        <v>45017</v>
      </c>
      <c r="N1709" cm="1">
        <f t="array" ref="N1709">INDEX(G:G,MATCH(I1709&amp;K1709&amp;M1709,B:B&amp;D:D&amp;F:F,0))</f>
        <v>16</v>
      </c>
      <c r="O1709" s="9" t="str">
        <f>IF(M1709=_xlfn.MAXIFS(M:M,I:I,I1709),_xlfn.MAXIFS(M:M,I:I,I1709),"")</f>
        <v/>
      </c>
      <c r="P1709" t="str" cm="1">
        <f t="array" ref="P1709">IFERROR(INDEX(G:G,MATCH(K1709&amp;O1709,D:D&amp;F:F,0)),"")</f>
        <v/>
      </c>
      <c r="Q1709" t="str">
        <f>IF(P1709="","",_xlfn.MAXIFS(G:G,B:B,I1709))</f>
        <v/>
      </c>
      <c r="R1709" t="str" cm="1">
        <f t="array" ref="R1709">IF(P1709=Q1709,"",IFERROR(INDEX(E:E,MATCH(I1709&amp;Q1709,B:B&amp;G:G,0)),""))</f>
        <v/>
      </c>
    </row>
    <row r="1710" spans="2:18" x14ac:dyDescent="0.2">
      <c r="B1710" t="s">
        <v>3032</v>
      </c>
      <c r="C1710" t="str">
        <f>VLOOKUP(B1710,customer!A:B,2,FALSE)</f>
        <v>Delbert Harbidge</v>
      </c>
      <c r="D1710" t="s">
        <v>3952</v>
      </c>
      <c r="E1710" t="str">
        <f>VLOOKUP(D1710,campaign!A:B,2,FALSE)</f>
        <v>MadeCallToRetentionTeam</v>
      </c>
      <c r="F1710" s="9">
        <v>44832</v>
      </c>
      <c r="G1710">
        <f>VLOOKUP(D1710,campaign!A:D,4,FALSE)</f>
        <v>16</v>
      </c>
      <c r="I1710" t="s">
        <v>3056</v>
      </c>
      <c r="J1710" t="str">
        <f>VLOOKUP(I1710,B:C,2,FALSE)</f>
        <v>Sloane Alekhov</v>
      </c>
      <c r="K1710" t="s">
        <v>3950</v>
      </c>
      <c r="L1710" t="str" cm="1">
        <f t="array" ref="L1710">INDEX(E:E,MATCH(I1710&amp;M1710,B:B&amp;F:F,0))</f>
        <v>NotNewCellphoneUser</v>
      </c>
      <c r="M1710" s="9">
        <f>_xlfn.MAXIFS(F:F,B:B,I1710,D:D,K1710)</f>
        <v>45052</v>
      </c>
      <c r="N1710" cm="1">
        <f t="array" ref="N1710">INDEX(G:G,MATCH(I1710&amp;K1710&amp;M1710,B:B&amp;D:D&amp;F:F,0))</f>
        <v>28</v>
      </c>
      <c r="O1710" s="9">
        <f>IF(M1710=_xlfn.MAXIFS(M:M,I:I,I1710),_xlfn.MAXIFS(M:M,I:I,I1710),"")</f>
        <v>45052</v>
      </c>
      <c r="P1710" cm="1">
        <f t="array" ref="P1710">IFERROR(INDEX(G:G,MATCH(K1710&amp;O1710,D:D&amp;F:F,0)),"")</f>
        <v>28</v>
      </c>
      <c r="Q1710">
        <f>IF(P1710="","",_xlfn.MAXIFS(G:G,B:B,I1710))</f>
        <v>28</v>
      </c>
      <c r="R1710" t="str" cm="1">
        <f t="array" ref="R1710">IF(P1710=Q1710,"",IFERROR(INDEX(E:E,MATCH(I1710&amp;Q1710,B:B&amp;G:G,0)),""))</f>
        <v/>
      </c>
    </row>
    <row r="1711" spans="2:18" x14ac:dyDescent="0.2">
      <c r="B1711" t="s">
        <v>3032</v>
      </c>
      <c r="C1711" t="str">
        <f>VLOOKUP(B1711,customer!A:B,2,FALSE)</f>
        <v>Delbert Harbidge</v>
      </c>
      <c r="D1711" t="s">
        <v>3952</v>
      </c>
      <c r="E1711" t="str">
        <f>VLOOKUP(D1711,campaign!A:B,2,FALSE)</f>
        <v>MadeCallToRetentionTeam</v>
      </c>
      <c r="F1711" s="9">
        <v>44866</v>
      </c>
      <c r="G1711">
        <f>VLOOKUP(D1711,campaign!A:D,4,FALSE)</f>
        <v>16</v>
      </c>
      <c r="I1711" t="s">
        <v>3115</v>
      </c>
      <c r="J1711" t="str">
        <f>VLOOKUP(I1711,B:C,2,FALSE)</f>
        <v>Smitty McIlraith</v>
      </c>
      <c r="K1711" t="s">
        <v>3948</v>
      </c>
      <c r="L1711" t="str" cm="1">
        <f t="array" ref="L1711">INDEX(E:E,MATCH(I1711&amp;M1711,B:B&amp;F:F,0))</f>
        <v>HasCreditCard</v>
      </c>
      <c r="M1711" s="9">
        <f>_xlfn.MAXIFS(F:F,B:B,I1711,D:D,K1711)</f>
        <v>45022</v>
      </c>
      <c r="N1711" cm="1">
        <f t="array" ref="N1711">INDEX(G:G,MATCH(I1711&amp;K1711&amp;M1711,B:B&amp;D:D&amp;F:F,0))</f>
        <v>65</v>
      </c>
      <c r="O1711" s="9">
        <f>IF(M1711=_xlfn.MAXIFS(M:M,I:I,I1711),_xlfn.MAXIFS(M:M,I:I,I1711),"")</f>
        <v>45022</v>
      </c>
      <c r="P1711" cm="1">
        <f t="array" ref="P1711">IFERROR(INDEX(G:G,MATCH(K1711&amp;O1711,D:D&amp;F:F,0)),"")</f>
        <v>65</v>
      </c>
      <c r="Q1711">
        <f>IF(P1711="","",_xlfn.MAXIFS(G:G,B:B,I1711))</f>
        <v>65</v>
      </c>
      <c r="R1711" t="str" cm="1">
        <f t="array" ref="R1711">IF(P1711=Q1711,"",IFERROR(INDEX(E:E,MATCH(I1711&amp;Q1711,B:B&amp;G:G,0)),""))</f>
        <v/>
      </c>
    </row>
    <row r="1712" spans="2:18" x14ac:dyDescent="0.2">
      <c r="B1712" t="s">
        <v>3032</v>
      </c>
      <c r="C1712" t="str">
        <f>VLOOKUP(B1712,customer!A:B,2,FALSE)</f>
        <v>Delbert Harbidge</v>
      </c>
      <c r="D1712" t="s">
        <v>3952</v>
      </c>
      <c r="E1712" t="str">
        <f>VLOOKUP(D1712,campaign!A:B,2,FALSE)</f>
        <v>MadeCallToRetentionTeam</v>
      </c>
      <c r="F1712" s="9">
        <v>44907</v>
      </c>
      <c r="G1712">
        <f>VLOOKUP(D1712,campaign!A:D,4,FALSE)</f>
        <v>16</v>
      </c>
      <c r="I1712" t="s">
        <v>3847</v>
      </c>
      <c r="J1712" t="str">
        <f>VLOOKUP(I1712,B:C,2,FALSE)</f>
        <v>Sonny Isham</v>
      </c>
      <c r="K1712" t="s">
        <v>3947</v>
      </c>
      <c r="L1712" t="str" cm="1">
        <f t="array" ref="L1712">INDEX(E:E,MATCH(I1712&amp;M1712,B:B&amp;F:F,0))</f>
        <v>OwnsComputer</v>
      </c>
      <c r="M1712" s="9">
        <f>_xlfn.MAXIFS(F:F,B:B,I1712,D:D,K1712)</f>
        <v>45087</v>
      </c>
      <c r="N1712" cm="1">
        <f t="array" ref="N1712">INDEX(G:G,MATCH(I1712&amp;K1712&amp;M1712,B:B&amp;D:D&amp;F:F,0))</f>
        <v>62</v>
      </c>
      <c r="O1712" s="9">
        <f>IF(M1712=_xlfn.MAXIFS(M:M,I:I,I1712),_xlfn.MAXIFS(M:M,I:I,I1712),"")</f>
        <v>45087</v>
      </c>
      <c r="P1712" cm="1">
        <f t="array" ref="P1712">IFERROR(INDEX(G:G,MATCH(K1712&amp;O1712,D:D&amp;F:F,0)),"")</f>
        <v>62</v>
      </c>
      <c r="Q1712">
        <f>IF(P1712="","",_xlfn.MAXIFS(G:G,B:B,I1712))</f>
        <v>62</v>
      </c>
      <c r="R1712" t="str" cm="1">
        <f t="array" ref="R1712">IF(P1712=Q1712,"",IFERROR(INDEX(E:E,MATCH(I1712&amp;Q1712,B:B&amp;G:G,0)),""))</f>
        <v/>
      </c>
    </row>
    <row r="1713" spans="2:18" x14ac:dyDescent="0.2">
      <c r="B1713" t="s">
        <v>3032</v>
      </c>
      <c r="C1713" t="str">
        <f>VLOOKUP(B1713,customer!A:B,2,FALSE)</f>
        <v>Delbert Harbidge</v>
      </c>
      <c r="D1713" t="s">
        <v>3952</v>
      </c>
      <c r="E1713" t="str">
        <f>VLOOKUP(D1713,campaign!A:B,2,FALSE)</f>
        <v>MadeCallToRetentionTeam</v>
      </c>
      <c r="F1713" s="9">
        <v>44956</v>
      </c>
      <c r="G1713">
        <f>VLOOKUP(D1713,campaign!A:D,4,FALSE)</f>
        <v>16</v>
      </c>
      <c r="I1713" t="s">
        <v>3245</v>
      </c>
      <c r="J1713" t="str">
        <f>VLOOKUP(I1713,B:C,2,FALSE)</f>
        <v>Sonya Linklater</v>
      </c>
      <c r="K1713" t="s">
        <v>3922</v>
      </c>
      <c r="L1713" t="str" cm="1">
        <f t="array" ref="L1713">INDEX(E:E,MATCH(I1713&amp;M1713,B:B&amp;F:F,0))</f>
        <v>HandsetWebCapable</v>
      </c>
      <c r="M1713" s="9">
        <f>_xlfn.MAXIFS(F:F,B:B,I1713,D:D,K1713)</f>
        <v>45069</v>
      </c>
      <c r="N1713" cm="1">
        <f t="array" ref="N1713">INDEX(G:G,MATCH(I1713&amp;K1713&amp;M1713,B:B&amp;D:D&amp;F:F,0))</f>
        <v>62</v>
      </c>
      <c r="O1713" s="9">
        <f>IF(M1713=_xlfn.MAXIFS(M:M,I:I,I1713),_xlfn.MAXIFS(M:M,I:I,I1713),"")</f>
        <v>45069</v>
      </c>
      <c r="P1713" cm="1">
        <f t="array" ref="P1713">IFERROR(INDEX(G:G,MATCH(K1713&amp;O1713,D:D&amp;F:F,0)),"")</f>
        <v>62</v>
      </c>
      <c r="Q1713">
        <f>IF(P1713="","",_xlfn.MAXIFS(G:G,B:B,I1713))</f>
        <v>62</v>
      </c>
      <c r="R1713" t="str" cm="1">
        <f t="array" ref="R1713">IF(P1713=Q1713,"",IFERROR(INDEX(E:E,MATCH(I1713&amp;Q1713,B:B&amp;G:G,0)),""))</f>
        <v/>
      </c>
    </row>
    <row r="1714" spans="2:18" x14ac:dyDescent="0.2">
      <c r="B1714" t="s">
        <v>3032</v>
      </c>
      <c r="C1714" t="str">
        <f>VLOOKUP(B1714,customer!A:B,2,FALSE)</f>
        <v>Delbert Harbidge</v>
      </c>
      <c r="D1714" t="s">
        <v>3952</v>
      </c>
      <c r="E1714" t="str">
        <f>VLOOKUP(D1714,campaign!A:B,2,FALSE)</f>
        <v>MadeCallToRetentionTeam</v>
      </c>
      <c r="F1714" s="9">
        <v>44967</v>
      </c>
      <c r="G1714">
        <f>VLOOKUP(D1714,campaign!A:D,4,FALSE)</f>
        <v>16</v>
      </c>
      <c r="I1714" t="s">
        <v>3245</v>
      </c>
      <c r="J1714" t="str">
        <f>VLOOKUP(I1714,B:C,2,FALSE)</f>
        <v>Sonya Linklater</v>
      </c>
      <c r="K1714" t="s">
        <v>3921</v>
      </c>
      <c r="L1714" t="str" cm="1">
        <f t="array" ref="L1714">INDEX(E:E,MATCH(I1714&amp;M1714,B:B&amp;F:F,0))</f>
        <v>HandsetRefurbished</v>
      </c>
      <c r="M1714" s="9">
        <f>_xlfn.MAXIFS(F:F,B:B,I1714,D:D,K1714)</f>
        <v>45061</v>
      </c>
      <c r="N1714" cm="1">
        <f t="array" ref="N1714">INDEX(G:G,MATCH(I1714&amp;K1714&amp;M1714,B:B&amp;D:D&amp;F:F,0))</f>
        <v>26</v>
      </c>
      <c r="O1714" s="9" t="str">
        <f>IF(M1714=_xlfn.MAXIFS(M:M,I:I,I1714),_xlfn.MAXIFS(M:M,I:I,I1714),"")</f>
        <v/>
      </c>
      <c r="P1714" t="str" cm="1">
        <f t="array" ref="P1714">IFERROR(INDEX(G:G,MATCH(K1714&amp;O1714,D:D&amp;F:F,0)),"")</f>
        <v/>
      </c>
      <c r="Q1714" t="str">
        <f>IF(P1714="","",_xlfn.MAXIFS(G:G,B:B,I1714))</f>
        <v/>
      </c>
      <c r="R1714" t="str" cm="1">
        <f t="array" ref="R1714">IF(P1714=Q1714,"",IFERROR(INDEX(E:E,MATCH(I1714&amp;Q1714,B:B&amp;G:G,0)),""))</f>
        <v/>
      </c>
    </row>
    <row r="1715" spans="2:18" x14ac:dyDescent="0.2">
      <c r="B1715" t="s">
        <v>3032</v>
      </c>
      <c r="C1715" t="str">
        <f>VLOOKUP(B1715,customer!A:B,2,FALSE)</f>
        <v>Delbert Harbidge</v>
      </c>
      <c r="D1715" t="s">
        <v>3952</v>
      </c>
      <c r="E1715" t="str">
        <f>VLOOKUP(D1715,campaign!A:B,2,FALSE)</f>
        <v>MadeCallToRetentionTeam</v>
      </c>
      <c r="F1715" s="9">
        <v>44995</v>
      </c>
      <c r="G1715">
        <f>VLOOKUP(D1715,campaign!A:D,4,FALSE)</f>
        <v>16</v>
      </c>
      <c r="I1715" t="s">
        <v>3091</v>
      </c>
      <c r="J1715" t="str">
        <f>VLOOKUP(I1715,B:C,2,FALSE)</f>
        <v>Sophi Bernadon</v>
      </c>
      <c r="K1715" t="s">
        <v>3922</v>
      </c>
      <c r="L1715" t="str" cm="1">
        <f t="array" ref="L1715">INDEX(E:E,MATCH(I1715&amp;M1715,B:B&amp;F:F,0))</f>
        <v>HandsetWebCapable</v>
      </c>
      <c r="M1715" s="9">
        <f>_xlfn.MAXIFS(F:F,B:B,I1715,D:D,K1715)</f>
        <v>45062</v>
      </c>
      <c r="N1715" cm="1">
        <f t="array" ref="N1715">INDEX(G:G,MATCH(I1715&amp;K1715&amp;M1715,B:B&amp;D:D&amp;F:F,0))</f>
        <v>62</v>
      </c>
      <c r="O1715" s="9">
        <f>IF(M1715=_xlfn.MAXIFS(M:M,I:I,I1715),_xlfn.MAXIFS(M:M,I:I,I1715),"")</f>
        <v>45062</v>
      </c>
      <c r="P1715" cm="1">
        <f t="array" ref="P1715">IFERROR(INDEX(G:G,MATCH(K1715&amp;O1715,D:D&amp;F:F,0)),"")</f>
        <v>62</v>
      </c>
      <c r="Q1715">
        <f>IF(P1715="","",_xlfn.MAXIFS(G:G,B:B,I1715))</f>
        <v>65</v>
      </c>
      <c r="R1715" t="str" cm="1">
        <f t="array" ref="R1715">IF(P1715=Q1715,"",IFERROR(INDEX(E:E,MATCH(I1715&amp;Q1715,B:B&amp;G:G,0)),""))</f>
        <v>HasCreditCard</v>
      </c>
    </row>
    <row r="1716" spans="2:18" x14ac:dyDescent="0.2">
      <c r="B1716" t="s">
        <v>3032</v>
      </c>
      <c r="C1716" t="str">
        <f>VLOOKUP(B1716,customer!A:B,2,FALSE)</f>
        <v>Delbert Harbidge</v>
      </c>
      <c r="D1716" t="s">
        <v>3952</v>
      </c>
      <c r="E1716" t="str">
        <f>VLOOKUP(D1716,campaign!A:B,2,FALSE)</f>
        <v>MadeCallToRetentionTeam</v>
      </c>
      <c r="F1716" s="9">
        <v>45044</v>
      </c>
      <c r="G1716">
        <f>VLOOKUP(D1716,campaign!A:D,4,FALSE)</f>
        <v>16</v>
      </c>
      <c r="I1716" t="s">
        <v>3091</v>
      </c>
      <c r="J1716" t="str">
        <f>VLOOKUP(I1716,B:C,2,FALSE)</f>
        <v>Sophi Bernadon</v>
      </c>
      <c r="K1716" t="s">
        <v>3949</v>
      </c>
      <c r="L1716" t="str" cm="1">
        <f t="array" ref="L1716">INDEX(E:E,MATCH(I1716&amp;M1716,B:B&amp;F:F,0))</f>
        <v>NewCellphoneUser</v>
      </c>
      <c r="M1716" s="9">
        <f>_xlfn.MAXIFS(F:F,B:B,I1716,D:D,K1716)</f>
        <v>45048</v>
      </c>
      <c r="N1716" cm="1">
        <f t="array" ref="N1716">INDEX(G:G,MATCH(I1716&amp;K1716&amp;M1716,B:B&amp;D:D&amp;F:F,0))</f>
        <v>25</v>
      </c>
      <c r="O1716" s="9" t="str">
        <f>IF(M1716=_xlfn.MAXIFS(M:M,I:I,I1716),_xlfn.MAXIFS(M:M,I:I,I1716),"")</f>
        <v/>
      </c>
      <c r="P1716" t="str" cm="1">
        <f t="array" ref="P1716">IFERROR(INDEX(G:G,MATCH(K1716&amp;O1716,D:D&amp;F:F,0)),"")</f>
        <v/>
      </c>
      <c r="Q1716" t="str">
        <f>IF(P1716="","",_xlfn.MAXIFS(G:G,B:B,I1716))</f>
        <v/>
      </c>
      <c r="R1716" t="str" cm="1">
        <f t="array" ref="R1716">IF(P1716=Q1716,"",IFERROR(INDEX(E:E,MATCH(I1716&amp;Q1716,B:B&amp;G:G,0)),""))</f>
        <v/>
      </c>
    </row>
    <row r="1717" spans="2:18" x14ac:dyDescent="0.2">
      <c r="B1717" t="s">
        <v>3032</v>
      </c>
      <c r="C1717" t="str">
        <f>VLOOKUP(B1717,customer!A:B,2,FALSE)</f>
        <v>Delbert Harbidge</v>
      </c>
      <c r="D1717" t="s">
        <v>3952</v>
      </c>
      <c r="E1717" t="str">
        <f>VLOOKUP(D1717,campaign!A:B,2,FALSE)</f>
        <v>MadeCallToRetentionTeam</v>
      </c>
      <c r="F1717" s="9">
        <v>45050</v>
      </c>
      <c r="G1717">
        <f>VLOOKUP(D1717,campaign!A:D,4,FALSE)</f>
        <v>16</v>
      </c>
      <c r="I1717" t="s">
        <v>3091</v>
      </c>
      <c r="J1717" t="str">
        <f>VLOOKUP(I1717,B:C,2,FALSE)</f>
        <v>Sophi Bernadon</v>
      </c>
      <c r="K1717" t="s">
        <v>3948</v>
      </c>
      <c r="L1717" t="str" cm="1">
        <f t="array" ref="L1717">INDEX(E:E,MATCH(I1717&amp;M1717,B:B&amp;F:F,0))</f>
        <v>HasCreditCard</v>
      </c>
      <c r="M1717" s="9">
        <f>_xlfn.MAXIFS(F:F,B:B,I1717,D:D,K1717)</f>
        <v>45053</v>
      </c>
      <c r="N1717" cm="1">
        <f t="array" ref="N1717">INDEX(G:G,MATCH(I1717&amp;K1717&amp;M1717,B:B&amp;D:D&amp;F:F,0))</f>
        <v>65</v>
      </c>
      <c r="O1717" s="9" t="str">
        <f>IF(M1717=_xlfn.MAXIFS(M:M,I:I,I1717),_xlfn.MAXIFS(M:M,I:I,I1717),"")</f>
        <v/>
      </c>
      <c r="P1717" t="str" cm="1">
        <f t="array" ref="P1717">IFERROR(INDEX(G:G,MATCH(K1717&amp;O1717,D:D&amp;F:F,0)),"")</f>
        <v/>
      </c>
      <c r="Q1717" t="str">
        <f>IF(P1717="","",_xlfn.MAXIFS(G:G,B:B,I1717))</f>
        <v/>
      </c>
      <c r="R1717" t="str" cm="1">
        <f t="array" ref="R1717">IF(P1717=Q1717,"",IFERROR(INDEX(E:E,MATCH(I1717&amp;Q1717,B:B&amp;G:G,0)),""))</f>
        <v/>
      </c>
    </row>
    <row r="1718" spans="2:18" x14ac:dyDescent="0.2">
      <c r="B1718" t="s">
        <v>3032</v>
      </c>
      <c r="C1718" t="str">
        <f>VLOOKUP(B1718,customer!A:B,2,FALSE)</f>
        <v>Delbert Harbidge</v>
      </c>
      <c r="D1718" t="s">
        <v>3952</v>
      </c>
      <c r="E1718" t="str">
        <f>VLOOKUP(D1718,campaign!A:B,2,FALSE)</f>
        <v>MadeCallToRetentionTeam</v>
      </c>
      <c r="F1718" s="9">
        <v>45089</v>
      </c>
      <c r="G1718">
        <f>VLOOKUP(D1718,campaign!A:D,4,FALSE)</f>
        <v>16</v>
      </c>
      <c r="I1718" t="s">
        <v>3664</v>
      </c>
      <c r="J1718" t="str">
        <f>VLOOKUP(I1718,B:C,2,FALSE)</f>
        <v>Spike Buxam</v>
      </c>
      <c r="K1718" t="s">
        <v>3929</v>
      </c>
      <c r="L1718" t="str" cm="1">
        <f t="array" ref="L1718">INDEX(E:E,MATCH(I1718&amp;M1718,B:B&amp;F:F,0))</f>
        <v>NonUSTravel</v>
      </c>
      <c r="M1718" s="9">
        <f>_xlfn.MAXIFS(F:F,B:B,I1718,D:D,K1718)</f>
        <v>45051</v>
      </c>
      <c r="N1718" cm="1">
        <f t="array" ref="N1718">INDEX(G:G,MATCH(I1718&amp;K1718&amp;M1718,B:B&amp;D:D&amp;F:F,0))</f>
        <v>66</v>
      </c>
      <c r="O1718" s="9" t="str">
        <f>IF(M1718=_xlfn.MAXIFS(M:M,I:I,I1718),_xlfn.MAXIFS(M:M,I:I,I1718),"")</f>
        <v/>
      </c>
      <c r="P1718" t="str" cm="1">
        <f t="array" ref="P1718">IFERROR(INDEX(G:G,MATCH(K1718&amp;O1718,D:D&amp;F:F,0)),"")</f>
        <v/>
      </c>
      <c r="Q1718" t="str">
        <f>IF(P1718="","",_xlfn.MAXIFS(G:G,B:B,I1718))</f>
        <v/>
      </c>
      <c r="R1718" t="str" cm="1">
        <f t="array" ref="R1718">IF(P1718=Q1718,"",IFERROR(INDEX(E:E,MATCH(I1718&amp;Q1718,B:B&amp;G:G,0)),""))</f>
        <v/>
      </c>
    </row>
    <row r="1719" spans="2:18" x14ac:dyDescent="0.2">
      <c r="B1719" t="s">
        <v>3032</v>
      </c>
      <c r="C1719" t="str">
        <f>VLOOKUP(B1719,customer!A:B,2,FALSE)</f>
        <v>Delbert Harbidge</v>
      </c>
      <c r="D1719" t="s">
        <v>3920</v>
      </c>
      <c r="E1719" t="str">
        <f>VLOOKUP(D1719,campaign!A:B,2,FALSE)</f>
        <v>ChildrenInHH</v>
      </c>
      <c r="F1719" s="9">
        <v>44843</v>
      </c>
      <c r="G1719">
        <f>VLOOKUP(D1719,campaign!A:D,4,FALSE)</f>
        <v>10</v>
      </c>
      <c r="I1719" t="s">
        <v>3664</v>
      </c>
      <c r="J1719" t="str">
        <f>VLOOKUP(I1719,B:C,2,FALSE)</f>
        <v>Spike Buxam</v>
      </c>
      <c r="K1719" t="s">
        <v>3949</v>
      </c>
      <c r="L1719" t="str" cm="1">
        <f t="array" ref="L1719">INDEX(E:E,MATCH(I1719&amp;M1719,B:B&amp;F:F,0))</f>
        <v>NewCellphoneUser</v>
      </c>
      <c r="M1719" s="9">
        <f>_xlfn.MAXIFS(F:F,B:B,I1719,D:D,K1719)</f>
        <v>45060</v>
      </c>
      <c r="N1719" cm="1">
        <f t="array" ref="N1719">INDEX(G:G,MATCH(I1719&amp;K1719&amp;M1719,B:B&amp;D:D&amp;F:F,0))</f>
        <v>25</v>
      </c>
      <c r="O1719" s="9">
        <f>IF(M1719=_xlfn.MAXIFS(M:M,I:I,I1719),_xlfn.MAXIFS(M:M,I:I,I1719),"")</f>
        <v>45060</v>
      </c>
      <c r="P1719" cm="1">
        <f t="array" ref="P1719">IFERROR(INDEX(G:G,MATCH(K1719&amp;O1719,D:D&amp;F:F,0)),"")</f>
        <v>25</v>
      </c>
      <c r="Q1719">
        <f>IF(P1719="","",_xlfn.MAXIFS(G:G,B:B,I1719))</f>
        <v>66</v>
      </c>
      <c r="R1719" t="str" cm="1">
        <f t="array" ref="R1719">IF(P1719=Q1719,"",IFERROR(INDEX(E:E,MATCH(I1719&amp;Q1719,B:B&amp;G:G,0)),""))</f>
        <v>NonUSTravel</v>
      </c>
    </row>
    <row r="1720" spans="2:18" x14ac:dyDescent="0.2">
      <c r="B1720" t="s">
        <v>3032</v>
      </c>
      <c r="C1720" t="str">
        <f>VLOOKUP(B1720,customer!A:B,2,FALSE)</f>
        <v>Delbert Harbidge</v>
      </c>
      <c r="D1720" t="s">
        <v>3920</v>
      </c>
      <c r="E1720" t="str">
        <f>VLOOKUP(D1720,campaign!A:B,2,FALSE)</f>
        <v>ChildrenInHH</v>
      </c>
      <c r="F1720" s="9">
        <v>44880</v>
      </c>
      <c r="G1720">
        <f>VLOOKUP(D1720,campaign!A:D,4,FALSE)</f>
        <v>10</v>
      </c>
      <c r="I1720" t="s">
        <v>3867</v>
      </c>
      <c r="J1720" t="str">
        <f>VLOOKUP(I1720,B:C,2,FALSE)</f>
        <v>Standford Boorer</v>
      </c>
      <c r="K1720" t="s">
        <v>3953</v>
      </c>
      <c r="L1720" t="str" cm="1">
        <f t="array" ref="L1720">INDEX(E:E,MATCH(I1720&amp;M1720,B:B&amp;F:F,0))</f>
        <v>MaritalStatus</v>
      </c>
      <c r="M1720" s="9">
        <f>_xlfn.MAXIFS(F:F,B:B,I1720,D:D,K1720)</f>
        <v>45073</v>
      </c>
      <c r="N1720" cm="1">
        <f t="array" ref="N1720">INDEX(G:G,MATCH(I1720&amp;K1720&amp;M1720,B:B&amp;D:D&amp;F:F,0))</f>
        <v>29</v>
      </c>
      <c r="O1720" s="9" t="str">
        <f>IF(M1720=_xlfn.MAXIFS(M:M,I:I,I1720),_xlfn.MAXIFS(M:M,I:I,I1720),"")</f>
        <v/>
      </c>
      <c r="P1720" t="str" cm="1">
        <f t="array" ref="P1720">IFERROR(INDEX(G:G,MATCH(K1720&amp;O1720,D:D&amp;F:F,0)),"")</f>
        <v/>
      </c>
      <c r="Q1720" t="str">
        <f>IF(P1720="","",_xlfn.MAXIFS(G:G,B:B,I1720))</f>
        <v/>
      </c>
      <c r="R1720" t="str" cm="1">
        <f t="array" ref="R1720">IF(P1720=Q1720,"",IFERROR(INDEX(E:E,MATCH(I1720&amp;Q1720,B:B&amp;G:G,0)),""))</f>
        <v/>
      </c>
    </row>
    <row r="1721" spans="2:18" x14ac:dyDescent="0.2">
      <c r="B1721" t="s">
        <v>3032</v>
      </c>
      <c r="C1721" t="str">
        <f>VLOOKUP(B1721,customer!A:B,2,FALSE)</f>
        <v>Delbert Harbidge</v>
      </c>
      <c r="D1721" t="s">
        <v>3920</v>
      </c>
      <c r="E1721" t="str">
        <f>VLOOKUP(D1721,campaign!A:B,2,FALSE)</f>
        <v>ChildrenInHH</v>
      </c>
      <c r="F1721" s="9">
        <v>44908</v>
      </c>
      <c r="G1721">
        <f>VLOOKUP(D1721,campaign!A:D,4,FALSE)</f>
        <v>10</v>
      </c>
      <c r="I1721" t="s">
        <v>3867</v>
      </c>
      <c r="J1721" t="str">
        <f>VLOOKUP(I1721,B:C,2,FALSE)</f>
        <v>Standford Boorer</v>
      </c>
      <c r="K1721" t="s">
        <v>3925</v>
      </c>
      <c r="L1721" t="str" cm="1">
        <f t="array" ref="L1721">INDEX(E:E,MATCH(I1721&amp;M1721,B:B&amp;F:F,0))</f>
        <v>Homeownership</v>
      </c>
      <c r="M1721" s="9">
        <f>_xlfn.MAXIFS(F:F,B:B,I1721,D:D,K1721)</f>
        <v>45077</v>
      </c>
      <c r="N1721" cm="1">
        <f t="array" ref="N1721">INDEX(G:G,MATCH(I1721&amp;K1721&amp;M1721,B:B&amp;D:D&amp;F:F,0))</f>
        <v>13</v>
      </c>
      <c r="O1721" s="9">
        <f>IF(M1721=_xlfn.MAXIFS(M:M,I:I,I1721),_xlfn.MAXIFS(M:M,I:I,I1721),"")</f>
        <v>45077</v>
      </c>
      <c r="P1721" cm="1">
        <f t="array" ref="P1721">IFERROR(INDEX(G:G,MATCH(K1721&amp;O1721,D:D&amp;F:F,0)),"")</f>
        <v>13</v>
      </c>
      <c r="Q1721">
        <f>IF(P1721="","",_xlfn.MAXIFS(G:G,B:B,I1721))</f>
        <v>29</v>
      </c>
      <c r="R1721" t="str" cm="1">
        <f t="array" ref="R1721">IF(P1721=Q1721,"",IFERROR(INDEX(E:E,MATCH(I1721&amp;Q1721,B:B&amp;G:G,0)),""))</f>
        <v>MaritalStatus</v>
      </c>
    </row>
    <row r="1722" spans="2:18" x14ac:dyDescent="0.2">
      <c r="B1722" t="s">
        <v>3032</v>
      </c>
      <c r="C1722" t="str">
        <f>VLOOKUP(B1722,customer!A:B,2,FALSE)</f>
        <v>Delbert Harbidge</v>
      </c>
      <c r="D1722" t="s">
        <v>3920</v>
      </c>
      <c r="E1722" t="str">
        <f>VLOOKUP(D1722,campaign!A:B,2,FALSE)</f>
        <v>ChildrenInHH</v>
      </c>
      <c r="F1722" s="9">
        <v>44945</v>
      </c>
      <c r="G1722">
        <f>VLOOKUP(D1722,campaign!A:D,4,FALSE)</f>
        <v>10</v>
      </c>
      <c r="I1722" t="s">
        <v>3065</v>
      </c>
      <c r="J1722" t="str">
        <f>VLOOKUP(I1722,B:C,2,FALSE)</f>
        <v>Stanislas Lampard</v>
      </c>
      <c r="K1722" t="s">
        <v>3929</v>
      </c>
      <c r="L1722" t="str" cm="1">
        <f t="array" ref="L1722">INDEX(E:E,MATCH(I1722&amp;M1722,B:B&amp;F:F,0))</f>
        <v>NonUSTravel</v>
      </c>
      <c r="M1722" s="9">
        <f>_xlfn.MAXIFS(F:F,B:B,I1722,D:D,K1722)</f>
        <v>45006</v>
      </c>
      <c r="N1722" cm="1">
        <f t="array" ref="N1722">INDEX(G:G,MATCH(I1722&amp;K1722&amp;M1722,B:B&amp;D:D&amp;F:F,0))</f>
        <v>66</v>
      </c>
      <c r="O1722" s="9" t="str">
        <f>IF(M1722=_xlfn.MAXIFS(M:M,I:I,I1722),_xlfn.MAXIFS(M:M,I:I,I1722),"")</f>
        <v/>
      </c>
      <c r="P1722" t="str" cm="1">
        <f t="array" ref="P1722">IFERROR(INDEX(G:G,MATCH(K1722&amp;O1722,D:D&amp;F:F,0)),"")</f>
        <v/>
      </c>
      <c r="Q1722" t="str">
        <f>IF(P1722="","",_xlfn.MAXIFS(G:G,B:B,I1722))</f>
        <v/>
      </c>
      <c r="R1722" t="str" cm="1">
        <f t="array" ref="R1722">IF(P1722=Q1722,"",IFERROR(INDEX(E:E,MATCH(I1722&amp;Q1722,B:B&amp;G:G,0)),""))</f>
        <v/>
      </c>
    </row>
    <row r="1723" spans="2:18" x14ac:dyDescent="0.2">
      <c r="B1723" t="s">
        <v>3032</v>
      </c>
      <c r="C1723" t="str">
        <f>VLOOKUP(B1723,customer!A:B,2,FALSE)</f>
        <v>Delbert Harbidge</v>
      </c>
      <c r="D1723" t="s">
        <v>3920</v>
      </c>
      <c r="E1723" t="str">
        <f>VLOOKUP(D1723,campaign!A:B,2,FALSE)</f>
        <v>ChildrenInHH</v>
      </c>
      <c r="F1723" s="9">
        <v>44968</v>
      </c>
      <c r="G1723">
        <f>VLOOKUP(D1723,campaign!A:D,4,FALSE)</f>
        <v>10</v>
      </c>
      <c r="I1723" t="s">
        <v>3065</v>
      </c>
      <c r="J1723" t="str">
        <f>VLOOKUP(I1723,B:C,2,FALSE)</f>
        <v>Stanislas Lampard</v>
      </c>
      <c r="K1723" t="s">
        <v>3927</v>
      </c>
      <c r="L1723" t="str" cm="1">
        <f t="array" ref="L1723">INDEX(E:E,MATCH(I1723&amp;M1723,B:B&amp;F:F,0))</f>
        <v>RespondsToMailOffers</v>
      </c>
      <c r="M1723" s="9">
        <f>_xlfn.MAXIFS(F:F,B:B,I1723,D:D,K1723)</f>
        <v>45082</v>
      </c>
      <c r="N1723" cm="1">
        <f t="array" ref="N1723">INDEX(G:G,MATCH(I1723&amp;K1723&amp;M1723,B:B&amp;D:D&amp;F:F,0))</f>
        <v>27</v>
      </c>
      <c r="O1723" s="9">
        <f>IF(M1723=_xlfn.MAXIFS(M:M,I:I,I1723),_xlfn.MAXIFS(M:M,I:I,I1723),"")</f>
        <v>45082</v>
      </c>
      <c r="P1723" cm="1">
        <f t="array" ref="P1723">IFERROR(INDEX(G:G,MATCH(K1723&amp;O1723,D:D&amp;F:F,0)),"")</f>
        <v>27</v>
      </c>
      <c r="Q1723">
        <f>IF(P1723="","",_xlfn.MAXIFS(G:G,B:B,I1723))</f>
        <v>66</v>
      </c>
      <c r="R1723" t="str" cm="1">
        <f t="array" ref="R1723">IF(P1723=Q1723,"",IFERROR(INDEX(E:E,MATCH(I1723&amp;Q1723,B:B&amp;G:G,0)),""))</f>
        <v>NonUSTravel</v>
      </c>
    </row>
    <row r="1724" spans="2:18" x14ac:dyDescent="0.2">
      <c r="B1724" t="s">
        <v>3032</v>
      </c>
      <c r="C1724" t="str">
        <f>VLOOKUP(B1724,customer!A:B,2,FALSE)</f>
        <v>Delbert Harbidge</v>
      </c>
      <c r="D1724" t="s">
        <v>3920</v>
      </c>
      <c r="E1724" t="str">
        <f>VLOOKUP(D1724,campaign!A:B,2,FALSE)</f>
        <v>ChildrenInHH</v>
      </c>
      <c r="F1724" s="9">
        <v>45029</v>
      </c>
      <c r="G1724">
        <f>VLOOKUP(D1724,campaign!A:D,4,FALSE)</f>
        <v>10</v>
      </c>
      <c r="I1724" t="s">
        <v>3094</v>
      </c>
      <c r="J1724" t="str">
        <f>VLOOKUP(I1724,B:C,2,FALSE)</f>
        <v>Stephen Petris</v>
      </c>
      <c r="K1724" t="s">
        <v>3928</v>
      </c>
      <c r="L1724" t="str" cm="1">
        <f t="array" ref="L1724">INDEX(E:E,MATCH(I1724&amp;M1724,B:B&amp;F:F,0))</f>
        <v>OptOutMailings</v>
      </c>
      <c r="M1724" s="9">
        <f>_xlfn.MAXIFS(F:F,B:B,I1724,D:D,K1724)</f>
        <v>45082</v>
      </c>
      <c r="N1724" cm="1">
        <f t="array" ref="N1724">INDEX(G:G,MATCH(I1724&amp;K1724&amp;M1724,B:B&amp;D:D&amp;F:F,0))</f>
        <v>75</v>
      </c>
      <c r="O1724" s="9">
        <f>IF(M1724=_xlfn.MAXIFS(M:M,I:I,I1724),_xlfn.MAXIFS(M:M,I:I,I1724),"")</f>
        <v>45082</v>
      </c>
      <c r="P1724" cm="1">
        <f t="array" ref="P1724">IFERROR(INDEX(G:G,MATCH(K1724&amp;O1724,D:D&amp;F:F,0)),"")</f>
        <v>75</v>
      </c>
      <c r="Q1724">
        <f>IF(P1724="","",_xlfn.MAXIFS(G:G,B:B,I1724))</f>
        <v>75</v>
      </c>
      <c r="R1724" t="str" cm="1">
        <f t="array" ref="R1724">IF(P1724=Q1724,"",IFERROR(INDEX(E:E,MATCH(I1724&amp;Q1724,B:B&amp;G:G,0)),""))</f>
        <v/>
      </c>
    </row>
    <row r="1725" spans="2:18" x14ac:dyDescent="0.2">
      <c r="B1725" t="s">
        <v>3032</v>
      </c>
      <c r="C1725" t="str">
        <f>VLOOKUP(B1725,customer!A:B,2,FALSE)</f>
        <v>Delbert Harbidge</v>
      </c>
      <c r="D1725" t="s">
        <v>3920</v>
      </c>
      <c r="E1725" t="str">
        <f>VLOOKUP(D1725,campaign!A:B,2,FALSE)</f>
        <v>ChildrenInHH</v>
      </c>
      <c r="F1725" s="9">
        <v>45066</v>
      </c>
      <c r="G1725">
        <f>VLOOKUP(D1725,campaign!A:D,4,FALSE)</f>
        <v>10</v>
      </c>
      <c r="I1725" t="s">
        <v>3094</v>
      </c>
      <c r="J1725" t="str">
        <f>VLOOKUP(I1725,B:C,2,FALSE)</f>
        <v>Stephen Petris</v>
      </c>
      <c r="K1725" t="s">
        <v>3923</v>
      </c>
      <c r="L1725" t="str" cm="1">
        <f t="array" ref="L1725">INDEX(E:E,MATCH(I1725&amp;M1725,B:B&amp;F:F,0))</f>
        <v>TruckOwner</v>
      </c>
      <c r="M1725" s="9">
        <f>_xlfn.MAXIFS(F:F,B:B,I1725,D:D,K1725)</f>
        <v>45061</v>
      </c>
      <c r="N1725" cm="1">
        <f t="array" ref="N1725">INDEX(G:G,MATCH(I1725&amp;K1725&amp;M1725,B:B&amp;D:D&amp;F:F,0))</f>
        <v>26</v>
      </c>
      <c r="O1725" s="9" t="str">
        <f>IF(M1725=_xlfn.MAXIFS(M:M,I:I,I1725),_xlfn.MAXIFS(M:M,I:I,I1725),"")</f>
        <v/>
      </c>
      <c r="P1725" t="str" cm="1">
        <f t="array" ref="P1725">IFERROR(INDEX(G:G,MATCH(K1725&amp;O1725,D:D&amp;F:F,0)),"")</f>
        <v/>
      </c>
      <c r="Q1725" t="str">
        <f>IF(P1725="","",_xlfn.MAXIFS(G:G,B:B,I1725))</f>
        <v/>
      </c>
      <c r="R1725" t="str" cm="1">
        <f t="array" ref="R1725">IF(P1725=Q1725,"",IFERROR(INDEX(E:E,MATCH(I1725&amp;Q1725,B:B&amp;G:G,0)),""))</f>
        <v/>
      </c>
    </row>
    <row r="1726" spans="2:18" x14ac:dyDescent="0.2">
      <c r="B1726" t="s">
        <v>3033</v>
      </c>
      <c r="C1726" t="str">
        <f>VLOOKUP(B1726,customer!A:B,2,FALSE)</f>
        <v>Denyse Blankhorn</v>
      </c>
      <c r="D1726" t="s">
        <v>3920</v>
      </c>
      <c r="E1726" t="str">
        <f>VLOOKUP(D1726,campaign!A:B,2,FALSE)</f>
        <v>ChildrenInHH</v>
      </c>
      <c r="F1726" s="9">
        <v>45031</v>
      </c>
      <c r="G1726">
        <f>VLOOKUP(D1726,campaign!A:D,4,FALSE)</f>
        <v>10</v>
      </c>
      <c r="I1726" t="s">
        <v>3095</v>
      </c>
      <c r="J1726" t="str">
        <f>VLOOKUP(I1726,B:C,2,FALSE)</f>
        <v>Stephenie Retter</v>
      </c>
      <c r="K1726" t="s">
        <v>3928</v>
      </c>
      <c r="L1726" t="str" cm="1">
        <f t="array" ref="L1726">INDEX(E:E,MATCH(I1726&amp;M1726,B:B&amp;F:F,0))</f>
        <v>OptOutMailings</v>
      </c>
      <c r="M1726" s="9">
        <f>_xlfn.MAXIFS(F:F,B:B,I1726,D:D,K1726)</f>
        <v>45027</v>
      </c>
      <c r="N1726" cm="1">
        <f t="array" ref="N1726">INDEX(G:G,MATCH(I1726&amp;K1726&amp;M1726,B:B&amp;D:D&amp;F:F,0))</f>
        <v>75</v>
      </c>
      <c r="O1726" s="9" t="str">
        <f>IF(M1726=_xlfn.MAXIFS(M:M,I:I,I1726),_xlfn.MAXIFS(M:M,I:I,I1726),"")</f>
        <v/>
      </c>
      <c r="P1726" t="str" cm="1">
        <f t="array" ref="P1726">IFERROR(INDEX(G:G,MATCH(K1726&amp;O1726,D:D&amp;F:F,0)),"")</f>
        <v/>
      </c>
      <c r="Q1726" t="str">
        <f>IF(P1726="","",_xlfn.MAXIFS(G:G,B:B,I1726))</f>
        <v/>
      </c>
      <c r="R1726" t="str" cm="1">
        <f t="array" ref="R1726">IF(P1726=Q1726,"",IFERROR(INDEX(E:E,MATCH(I1726&amp;Q1726,B:B&amp;G:G,0)),""))</f>
        <v/>
      </c>
    </row>
    <row r="1727" spans="2:18" x14ac:dyDescent="0.2">
      <c r="B1727" t="s">
        <v>3033</v>
      </c>
      <c r="C1727" t="str">
        <f>VLOOKUP(B1727,customer!A:B,2,FALSE)</f>
        <v>Denyse Blankhorn</v>
      </c>
      <c r="D1727" t="s">
        <v>3920</v>
      </c>
      <c r="E1727" t="str">
        <f>VLOOKUP(D1727,campaign!A:B,2,FALSE)</f>
        <v>ChildrenInHH</v>
      </c>
      <c r="F1727" s="9">
        <v>45073</v>
      </c>
      <c r="G1727">
        <f>VLOOKUP(D1727,campaign!A:D,4,FALSE)</f>
        <v>10</v>
      </c>
      <c r="I1727" t="s">
        <v>3095</v>
      </c>
      <c r="J1727" t="str">
        <f>VLOOKUP(I1727,B:C,2,FALSE)</f>
        <v>Stephenie Retter</v>
      </c>
      <c r="K1727" t="s">
        <v>3924</v>
      </c>
      <c r="L1727" t="str" cm="1">
        <f t="array" ref="L1727">INDEX(E:E,MATCH(I1727&amp;M1727,B:B&amp;F:F,0))</f>
        <v>RVOwner</v>
      </c>
      <c r="M1727" s="9">
        <f>_xlfn.MAXIFS(F:F,B:B,I1727,D:D,K1727)</f>
        <v>45015</v>
      </c>
      <c r="N1727" cm="1">
        <f t="array" ref="N1727">INDEX(G:G,MATCH(I1727&amp;K1727&amp;M1727,B:B&amp;D:D&amp;F:F,0))</f>
        <v>22</v>
      </c>
      <c r="O1727" s="9" t="str">
        <f>IF(M1727=_xlfn.MAXIFS(M:M,I:I,I1727),_xlfn.MAXIFS(M:M,I:I,I1727),"")</f>
        <v/>
      </c>
      <c r="P1727" t="str" cm="1">
        <f t="array" ref="P1727">IFERROR(INDEX(G:G,MATCH(K1727&amp;O1727,D:D&amp;F:F,0)),"")</f>
        <v/>
      </c>
      <c r="Q1727" t="str">
        <f>IF(P1727="","",_xlfn.MAXIFS(G:G,B:B,I1727))</f>
        <v/>
      </c>
      <c r="R1727" t="str" cm="1">
        <f t="array" ref="R1727">IF(P1727=Q1727,"",IFERROR(INDEX(E:E,MATCH(I1727&amp;Q1727,B:B&amp;G:G,0)),""))</f>
        <v/>
      </c>
    </row>
    <row r="1728" spans="2:18" x14ac:dyDescent="0.2">
      <c r="B1728" t="s">
        <v>3034</v>
      </c>
      <c r="C1728" t="str">
        <f>VLOOKUP(B1728,customer!A:B,2,FALSE)</f>
        <v>Denis Leatham</v>
      </c>
      <c r="D1728" t="s">
        <v>3929</v>
      </c>
      <c r="E1728" t="str">
        <f>VLOOKUP(D1728,campaign!A:B,2,FALSE)</f>
        <v>NonUSTravel</v>
      </c>
      <c r="F1728" s="9">
        <v>44689</v>
      </c>
      <c r="G1728">
        <f>VLOOKUP(D1728,campaign!A:D,4,FALSE)</f>
        <v>66</v>
      </c>
      <c r="I1728" t="s">
        <v>3095</v>
      </c>
      <c r="J1728" t="str">
        <f>VLOOKUP(I1728,B:C,2,FALSE)</f>
        <v>Stephenie Retter</v>
      </c>
      <c r="K1728" t="s">
        <v>3920</v>
      </c>
      <c r="L1728" t="str" cm="1">
        <f t="array" ref="L1728">INDEX(E:E,MATCH(I1728&amp;M1728,B:B&amp;F:F,0))</f>
        <v>ChildrenInHH</v>
      </c>
      <c r="M1728" s="9">
        <f>_xlfn.MAXIFS(F:F,B:B,I1728,D:D,K1728)</f>
        <v>45047</v>
      </c>
      <c r="N1728" cm="1">
        <f t="array" ref="N1728">INDEX(G:G,MATCH(I1728&amp;K1728&amp;M1728,B:B&amp;D:D&amp;F:F,0))</f>
        <v>10</v>
      </c>
      <c r="O1728" s="9">
        <f>IF(M1728=_xlfn.MAXIFS(M:M,I:I,I1728),_xlfn.MAXIFS(M:M,I:I,I1728),"")</f>
        <v>45047</v>
      </c>
      <c r="P1728" cm="1">
        <f t="array" ref="P1728">IFERROR(INDEX(G:G,MATCH(K1728&amp;O1728,D:D&amp;F:F,0)),"")</f>
        <v>10</v>
      </c>
      <c r="Q1728">
        <f>IF(P1728="","",_xlfn.MAXIFS(G:G,B:B,I1728))</f>
        <v>75</v>
      </c>
      <c r="R1728" t="str" cm="1">
        <f t="array" ref="R1728">IF(P1728=Q1728,"",IFERROR(INDEX(E:E,MATCH(I1728&amp;Q1728,B:B&amp;G:G,0)),""))</f>
        <v>OptOutMailings</v>
      </c>
    </row>
    <row r="1729" spans="2:18" x14ac:dyDescent="0.2">
      <c r="B1729" t="s">
        <v>3034</v>
      </c>
      <c r="C1729" t="str">
        <f>VLOOKUP(B1729,customer!A:B,2,FALSE)</f>
        <v>Denis Leatham</v>
      </c>
      <c r="D1729" t="s">
        <v>3929</v>
      </c>
      <c r="E1729" t="str">
        <f>VLOOKUP(D1729,campaign!A:B,2,FALSE)</f>
        <v>NonUSTravel</v>
      </c>
      <c r="F1729" s="9">
        <v>44781</v>
      </c>
      <c r="G1729">
        <f>VLOOKUP(D1729,campaign!A:D,4,FALSE)</f>
        <v>66</v>
      </c>
      <c r="I1729" t="s">
        <v>2996</v>
      </c>
      <c r="J1729" t="str">
        <f>VLOOKUP(I1729,B:C,2,FALSE)</f>
        <v>Stern Petruszka</v>
      </c>
      <c r="K1729" t="s">
        <v>3951</v>
      </c>
      <c r="L1729" t="str" cm="1">
        <f t="array" ref="L1729">INDEX(E:E,MATCH(I1729&amp;M1729,B:B&amp;F:F,0))</f>
        <v>OwnsMotorcycle</v>
      </c>
      <c r="M1729" s="9">
        <f>_xlfn.MAXIFS(F:F,B:B,I1729,D:D,K1729)</f>
        <v>45087</v>
      </c>
      <c r="N1729" cm="1">
        <f t="array" ref="N1729">INDEX(G:G,MATCH(I1729&amp;K1729&amp;M1729,B:B&amp;D:D&amp;F:F,0))</f>
        <v>14</v>
      </c>
      <c r="O1729" s="9">
        <f>IF(M1729=_xlfn.MAXIFS(M:M,I:I,I1729),_xlfn.MAXIFS(M:M,I:I,I1729),"")</f>
        <v>45087</v>
      </c>
      <c r="P1729" cm="1">
        <f t="array" ref="P1729">IFERROR(INDEX(G:G,MATCH(K1729&amp;O1729,D:D&amp;F:F,0)),"")</f>
        <v>14</v>
      </c>
      <c r="Q1729">
        <f>IF(P1729="","",_xlfn.MAXIFS(G:G,B:B,I1729))</f>
        <v>62</v>
      </c>
      <c r="R1729" t="str" cm="1">
        <f t="array" ref="R1729">IF(P1729=Q1729,"",IFERROR(INDEX(E:E,MATCH(I1729&amp;Q1729,B:B&amp;G:G,0)),""))</f>
        <v>HandsetWebCapable</v>
      </c>
    </row>
    <row r="1730" spans="2:18" x14ac:dyDescent="0.2">
      <c r="B1730" t="s">
        <v>3034</v>
      </c>
      <c r="C1730" t="str">
        <f>VLOOKUP(B1730,customer!A:B,2,FALSE)</f>
        <v>Denis Leatham</v>
      </c>
      <c r="D1730" t="s">
        <v>3929</v>
      </c>
      <c r="E1730" t="str">
        <f>VLOOKUP(D1730,campaign!A:B,2,FALSE)</f>
        <v>NonUSTravel</v>
      </c>
      <c r="F1730" s="9">
        <v>44855</v>
      </c>
      <c r="G1730">
        <f>VLOOKUP(D1730,campaign!A:D,4,FALSE)</f>
        <v>66</v>
      </c>
      <c r="I1730" t="s">
        <v>2996</v>
      </c>
      <c r="J1730" t="str">
        <f>VLOOKUP(I1730,B:C,2,FALSE)</f>
        <v>Stern Petruszka</v>
      </c>
      <c r="K1730" t="s">
        <v>3924</v>
      </c>
      <c r="L1730" t="str" cm="1">
        <f t="array" ref="L1730">INDEX(E:E,MATCH(I1730&amp;M1730,B:B&amp;F:F,0))</f>
        <v>RVOwner</v>
      </c>
      <c r="M1730" s="9">
        <f>_xlfn.MAXIFS(F:F,B:B,I1730,D:D,K1730)</f>
        <v>45058</v>
      </c>
      <c r="N1730" cm="1">
        <f t="array" ref="N1730">INDEX(G:G,MATCH(I1730&amp;K1730&amp;M1730,B:B&amp;D:D&amp;F:F,0))</f>
        <v>22</v>
      </c>
      <c r="O1730" s="9" t="str">
        <f>IF(M1730=_xlfn.MAXIFS(M:M,I:I,I1730),_xlfn.MAXIFS(M:M,I:I,I1730),"")</f>
        <v/>
      </c>
      <c r="P1730" t="str" cm="1">
        <f t="array" ref="P1730">IFERROR(INDEX(G:G,MATCH(K1730&amp;O1730,D:D&amp;F:F,0)),"")</f>
        <v/>
      </c>
      <c r="Q1730" t="str">
        <f>IF(P1730="","",_xlfn.MAXIFS(G:G,B:B,I1730))</f>
        <v/>
      </c>
      <c r="R1730" t="str" cm="1">
        <f t="array" ref="R1730">IF(P1730=Q1730,"",IFERROR(INDEX(E:E,MATCH(I1730&amp;Q1730,B:B&amp;G:G,0)),""))</f>
        <v/>
      </c>
    </row>
    <row r="1731" spans="2:18" x14ac:dyDescent="0.2">
      <c r="B1731" t="s">
        <v>3034</v>
      </c>
      <c r="C1731" t="str">
        <f>VLOOKUP(B1731,customer!A:B,2,FALSE)</f>
        <v>Denis Leatham</v>
      </c>
      <c r="D1731" t="s">
        <v>3929</v>
      </c>
      <c r="E1731" t="str">
        <f>VLOOKUP(D1731,campaign!A:B,2,FALSE)</f>
        <v>NonUSTravel</v>
      </c>
      <c r="F1731" s="9">
        <v>44874</v>
      </c>
      <c r="G1731">
        <f>VLOOKUP(D1731,campaign!A:D,4,FALSE)</f>
        <v>66</v>
      </c>
      <c r="I1731" t="s">
        <v>2996</v>
      </c>
      <c r="J1731" t="str">
        <f>VLOOKUP(I1731,B:C,2,FALSE)</f>
        <v>Stern Petruszka</v>
      </c>
      <c r="K1731" t="s">
        <v>3922</v>
      </c>
      <c r="L1731" t="str" cm="1">
        <f t="array" ref="L1731">INDEX(E:E,MATCH(I1731&amp;M1731,B:B&amp;F:F,0))</f>
        <v>HandsetWebCapable</v>
      </c>
      <c r="M1731" s="9">
        <f>_xlfn.MAXIFS(F:F,B:B,I1731,D:D,K1731)</f>
        <v>45067</v>
      </c>
      <c r="N1731" cm="1">
        <f t="array" ref="N1731">INDEX(G:G,MATCH(I1731&amp;K1731&amp;M1731,B:B&amp;D:D&amp;F:F,0))</f>
        <v>62</v>
      </c>
      <c r="O1731" s="9" t="str">
        <f>IF(M1731=_xlfn.MAXIFS(M:M,I:I,I1731),_xlfn.MAXIFS(M:M,I:I,I1731),"")</f>
        <v/>
      </c>
      <c r="P1731" t="str" cm="1">
        <f t="array" ref="P1731">IFERROR(INDEX(G:G,MATCH(K1731&amp;O1731,D:D&amp;F:F,0)),"")</f>
        <v/>
      </c>
      <c r="Q1731" t="str">
        <f>IF(P1731="","",_xlfn.MAXIFS(G:G,B:B,I1731))</f>
        <v/>
      </c>
      <c r="R1731" t="str" cm="1">
        <f t="array" ref="R1731">IF(P1731=Q1731,"",IFERROR(INDEX(E:E,MATCH(I1731&amp;Q1731,B:B&amp;G:G,0)),""))</f>
        <v/>
      </c>
    </row>
    <row r="1732" spans="2:18" x14ac:dyDescent="0.2">
      <c r="B1732" t="s">
        <v>3034</v>
      </c>
      <c r="C1732" t="str">
        <f>VLOOKUP(B1732,customer!A:B,2,FALSE)</f>
        <v>Denis Leatham</v>
      </c>
      <c r="D1732" t="s">
        <v>3929</v>
      </c>
      <c r="E1732" t="str">
        <f>VLOOKUP(D1732,campaign!A:B,2,FALSE)</f>
        <v>NonUSTravel</v>
      </c>
      <c r="F1732" s="9">
        <v>44917</v>
      </c>
      <c r="G1732">
        <f>VLOOKUP(D1732,campaign!A:D,4,FALSE)</f>
        <v>66</v>
      </c>
      <c r="I1732" t="s">
        <v>3093</v>
      </c>
      <c r="J1732" t="str">
        <f>VLOOKUP(I1732,B:C,2,FALSE)</f>
        <v>Stoddard Hannan</v>
      </c>
      <c r="K1732" t="s">
        <v>3924</v>
      </c>
      <c r="L1732" t="str" cm="1">
        <f t="array" ref="L1732">INDEX(E:E,MATCH(I1732&amp;M1732,B:B&amp;F:F,0))</f>
        <v>RVOwner</v>
      </c>
      <c r="M1732" s="9">
        <f>_xlfn.MAXIFS(F:F,B:B,I1732,D:D,K1732)</f>
        <v>45061</v>
      </c>
      <c r="N1732" cm="1">
        <f t="array" ref="N1732">INDEX(G:G,MATCH(I1732&amp;K1732&amp;M1732,B:B&amp;D:D&amp;F:F,0))</f>
        <v>22</v>
      </c>
      <c r="O1732" s="9" t="str">
        <f>IF(M1732=_xlfn.MAXIFS(M:M,I:I,I1732),_xlfn.MAXIFS(M:M,I:I,I1732),"")</f>
        <v/>
      </c>
      <c r="P1732" t="str" cm="1">
        <f t="array" ref="P1732">IFERROR(INDEX(G:G,MATCH(K1732&amp;O1732,D:D&amp;F:F,0)),"")</f>
        <v/>
      </c>
      <c r="Q1732" t="str">
        <f>IF(P1732="","",_xlfn.MAXIFS(G:G,B:B,I1732))</f>
        <v/>
      </c>
      <c r="R1732" t="str" cm="1">
        <f t="array" ref="R1732">IF(P1732=Q1732,"",IFERROR(INDEX(E:E,MATCH(I1732&amp;Q1732,B:B&amp;G:G,0)),""))</f>
        <v/>
      </c>
    </row>
    <row r="1733" spans="2:18" x14ac:dyDescent="0.2">
      <c r="B1733" t="s">
        <v>3034</v>
      </c>
      <c r="C1733" t="str">
        <f>VLOOKUP(B1733,customer!A:B,2,FALSE)</f>
        <v>Denis Leatham</v>
      </c>
      <c r="D1733" t="s">
        <v>3929</v>
      </c>
      <c r="E1733" t="str">
        <f>VLOOKUP(D1733,campaign!A:B,2,FALSE)</f>
        <v>NonUSTravel</v>
      </c>
      <c r="F1733" s="9">
        <v>44934</v>
      </c>
      <c r="G1733">
        <f>VLOOKUP(D1733,campaign!A:D,4,FALSE)</f>
        <v>66</v>
      </c>
      <c r="I1733" t="s">
        <v>3093</v>
      </c>
      <c r="J1733" t="str">
        <f>VLOOKUP(I1733,B:C,2,FALSE)</f>
        <v>Stoddard Hannan</v>
      </c>
      <c r="K1733" t="s">
        <v>3926</v>
      </c>
      <c r="L1733" t="str" cm="1">
        <f t="array" ref="L1733">INDEX(E:E,MATCH(I1733&amp;M1733,B:B&amp;F:F,0))</f>
        <v>BuysViaMailOrder</v>
      </c>
      <c r="M1733" s="9">
        <f>_xlfn.MAXIFS(F:F,B:B,I1733,D:D,K1733)</f>
        <v>45080</v>
      </c>
      <c r="N1733" cm="1">
        <f t="array" ref="N1733">INDEX(G:G,MATCH(I1733&amp;K1733&amp;M1733,B:B&amp;D:D&amp;F:F,0))</f>
        <v>25</v>
      </c>
      <c r="O1733" s="9">
        <f>IF(M1733=_xlfn.MAXIFS(M:M,I:I,I1733),_xlfn.MAXIFS(M:M,I:I,I1733),"")</f>
        <v>45080</v>
      </c>
      <c r="P1733" cm="1">
        <f t="array" ref="P1733">IFERROR(INDEX(G:G,MATCH(K1733&amp;O1733,D:D&amp;F:F,0)),"")</f>
        <v>25</v>
      </c>
      <c r="Q1733">
        <f>IF(P1733="","",_xlfn.MAXIFS(G:G,B:B,I1733))</f>
        <v>62</v>
      </c>
      <c r="R1733" t="str" cm="1">
        <f t="array" ref="R1733">IF(P1733=Q1733,"",IFERROR(INDEX(E:E,MATCH(I1733&amp;Q1733,B:B&amp;G:G,0)),""))</f>
        <v>HandsetWebCapable</v>
      </c>
    </row>
    <row r="1734" spans="2:18" x14ac:dyDescent="0.2">
      <c r="B1734" t="s">
        <v>3034</v>
      </c>
      <c r="C1734" t="str">
        <f>VLOOKUP(B1734,customer!A:B,2,FALSE)</f>
        <v>Denis Leatham</v>
      </c>
      <c r="D1734" t="s">
        <v>3929</v>
      </c>
      <c r="E1734" t="str">
        <f>VLOOKUP(D1734,campaign!A:B,2,FALSE)</f>
        <v>NonUSTravel</v>
      </c>
      <c r="F1734" s="9">
        <v>44998</v>
      </c>
      <c r="G1734">
        <f>VLOOKUP(D1734,campaign!A:D,4,FALSE)</f>
        <v>66</v>
      </c>
      <c r="I1734" t="s">
        <v>3093</v>
      </c>
      <c r="J1734" t="str">
        <f>VLOOKUP(I1734,B:C,2,FALSE)</f>
        <v>Stoddard Hannan</v>
      </c>
      <c r="K1734" t="s">
        <v>3922</v>
      </c>
      <c r="L1734" t="str" cm="1">
        <f t="array" ref="L1734">INDEX(E:E,MATCH(I1734&amp;M1734,B:B&amp;F:F,0))</f>
        <v>HandsetWebCapable</v>
      </c>
      <c r="M1734" s="9">
        <f>_xlfn.MAXIFS(F:F,B:B,I1734,D:D,K1734)</f>
        <v>45066</v>
      </c>
      <c r="N1734" cm="1">
        <f t="array" ref="N1734">INDEX(G:G,MATCH(I1734&amp;K1734&amp;M1734,B:B&amp;D:D&amp;F:F,0))</f>
        <v>62</v>
      </c>
      <c r="O1734" s="9" t="str">
        <f>IF(M1734=_xlfn.MAXIFS(M:M,I:I,I1734),_xlfn.MAXIFS(M:M,I:I,I1734),"")</f>
        <v/>
      </c>
      <c r="P1734" t="str" cm="1">
        <f t="array" ref="P1734">IFERROR(INDEX(G:G,MATCH(K1734&amp;O1734,D:D&amp;F:F,0)),"")</f>
        <v/>
      </c>
      <c r="Q1734" t="str">
        <f>IF(P1734="","",_xlfn.MAXIFS(G:G,B:B,I1734))</f>
        <v/>
      </c>
      <c r="R1734" t="str" cm="1">
        <f t="array" ref="R1734">IF(P1734=Q1734,"",IFERROR(INDEX(E:E,MATCH(I1734&amp;Q1734,B:B&amp;G:G,0)),""))</f>
        <v/>
      </c>
    </row>
    <row r="1735" spans="2:18" x14ac:dyDescent="0.2">
      <c r="B1735" t="s">
        <v>3034</v>
      </c>
      <c r="C1735" t="str">
        <f>VLOOKUP(B1735,customer!A:B,2,FALSE)</f>
        <v>Denis Leatham</v>
      </c>
      <c r="D1735" t="s">
        <v>3929</v>
      </c>
      <c r="E1735" t="str">
        <f>VLOOKUP(D1735,campaign!A:B,2,FALSE)</f>
        <v>NonUSTravel</v>
      </c>
      <c r="F1735" s="9">
        <v>45032</v>
      </c>
      <c r="G1735">
        <f>VLOOKUP(D1735,campaign!A:D,4,FALSE)</f>
        <v>66</v>
      </c>
      <c r="I1735" t="s">
        <v>3449</v>
      </c>
      <c r="J1735" t="str">
        <f>VLOOKUP(I1735,B:C,2,FALSE)</f>
        <v>Stormi Liverock</v>
      </c>
      <c r="K1735" t="s">
        <v>3921</v>
      </c>
      <c r="L1735" t="str" cm="1">
        <f t="array" ref="L1735">INDEX(E:E,MATCH(I1735&amp;M1735,B:B&amp;F:F,0))</f>
        <v>HandsetRefurbished</v>
      </c>
      <c r="M1735" s="9">
        <f>_xlfn.MAXIFS(F:F,B:B,I1735,D:D,K1735)</f>
        <v>45050</v>
      </c>
      <c r="N1735" cm="1">
        <f t="array" ref="N1735">INDEX(G:G,MATCH(I1735&amp;K1735&amp;M1735,B:B&amp;D:D&amp;F:F,0))</f>
        <v>26</v>
      </c>
      <c r="O1735" s="9">
        <f>IF(M1735=_xlfn.MAXIFS(M:M,I:I,I1735),_xlfn.MAXIFS(M:M,I:I,I1735),"")</f>
        <v>45050</v>
      </c>
      <c r="P1735" cm="1">
        <f t="array" ref="P1735">IFERROR(INDEX(G:G,MATCH(K1735&amp;O1735,D:D&amp;F:F,0)),"")</f>
        <v>26</v>
      </c>
      <c r="Q1735">
        <f>IF(P1735="","",_xlfn.MAXIFS(G:G,B:B,I1735))</f>
        <v>26</v>
      </c>
      <c r="R1735" t="str" cm="1">
        <f t="array" ref="R1735">IF(P1735=Q1735,"",IFERROR(INDEX(E:E,MATCH(I1735&amp;Q1735,B:B&amp;G:G,0)),""))</f>
        <v/>
      </c>
    </row>
    <row r="1736" spans="2:18" x14ac:dyDescent="0.2">
      <c r="B1736" t="s">
        <v>3034</v>
      </c>
      <c r="C1736" t="str">
        <f>VLOOKUP(B1736,customer!A:B,2,FALSE)</f>
        <v>Denis Leatham</v>
      </c>
      <c r="D1736" t="s">
        <v>3948</v>
      </c>
      <c r="E1736" t="str">
        <f>VLOOKUP(D1736,campaign!A:B,2,FALSE)</f>
        <v>HasCreditCard</v>
      </c>
      <c r="F1736" s="9">
        <v>44780</v>
      </c>
      <c r="G1736">
        <f>VLOOKUP(D1736,campaign!A:D,4,FALSE)</f>
        <v>65</v>
      </c>
      <c r="I1736" t="s">
        <v>3297</v>
      </c>
      <c r="J1736" t="str">
        <f>VLOOKUP(I1736,B:C,2,FALSE)</f>
        <v>Stu Wetherby</v>
      </c>
      <c r="K1736" t="s">
        <v>3952</v>
      </c>
      <c r="L1736" t="str" cm="1">
        <f t="array" ref="L1736">INDEX(E:E,MATCH(I1736&amp;M1736,B:B&amp;F:F,0))</f>
        <v>MadeCallToRetentionTeam</v>
      </c>
      <c r="M1736" s="9">
        <f>_xlfn.MAXIFS(F:F,B:B,I1736,D:D,K1736)</f>
        <v>45049</v>
      </c>
      <c r="N1736" cm="1">
        <f t="array" ref="N1736">INDEX(G:G,MATCH(I1736&amp;K1736&amp;M1736,B:B&amp;D:D&amp;F:F,0))</f>
        <v>16</v>
      </c>
      <c r="O1736" s="9" t="str">
        <f>IF(M1736=_xlfn.MAXIFS(M:M,I:I,I1736),_xlfn.MAXIFS(M:M,I:I,I1736),"")</f>
        <v/>
      </c>
      <c r="P1736" t="str" cm="1">
        <f t="array" ref="P1736">IFERROR(INDEX(G:G,MATCH(K1736&amp;O1736,D:D&amp;F:F,0)),"")</f>
        <v/>
      </c>
      <c r="Q1736" t="str">
        <f>IF(P1736="","",_xlfn.MAXIFS(G:G,B:B,I1736))</f>
        <v/>
      </c>
      <c r="R1736" t="str" cm="1">
        <f t="array" ref="R1736">IF(P1736=Q1736,"",IFERROR(INDEX(E:E,MATCH(I1736&amp;Q1736,B:B&amp;G:G,0)),""))</f>
        <v/>
      </c>
    </row>
    <row r="1737" spans="2:18" x14ac:dyDescent="0.2">
      <c r="B1737" t="s">
        <v>3034</v>
      </c>
      <c r="C1737" t="str">
        <f>VLOOKUP(B1737,customer!A:B,2,FALSE)</f>
        <v>Denis Leatham</v>
      </c>
      <c r="D1737" t="s">
        <v>3948</v>
      </c>
      <c r="E1737" t="str">
        <f>VLOOKUP(D1737,campaign!A:B,2,FALSE)</f>
        <v>HasCreditCard</v>
      </c>
      <c r="F1737" s="9">
        <v>44887</v>
      </c>
      <c r="G1737">
        <f>VLOOKUP(D1737,campaign!A:D,4,FALSE)</f>
        <v>65</v>
      </c>
      <c r="I1737" t="s">
        <v>3297</v>
      </c>
      <c r="J1737" t="str">
        <f>VLOOKUP(I1737,B:C,2,FALSE)</f>
        <v>Stu Wetherby</v>
      </c>
      <c r="K1737" t="s">
        <v>3948</v>
      </c>
      <c r="L1737" t="str" cm="1">
        <f t="array" ref="L1737">INDEX(E:E,MATCH(I1737&amp;M1737,B:B&amp;F:F,0))</f>
        <v>HasCreditCard</v>
      </c>
      <c r="M1737" s="9">
        <f>_xlfn.MAXIFS(F:F,B:B,I1737,D:D,K1737)</f>
        <v>45072</v>
      </c>
      <c r="N1737" cm="1">
        <f t="array" ref="N1737">INDEX(G:G,MATCH(I1737&amp;K1737&amp;M1737,B:B&amp;D:D&amp;F:F,0))</f>
        <v>65</v>
      </c>
      <c r="O1737" s="9">
        <f>IF(M1737=_xlfn.MAXIFS(M:M,I:I,I1737),_xlfn.MAXIFS(M:M,I:I,I1737),"")</f>
        <v>45072</v>
      </c>
      <c r="P1737" cm="1">
        <f t="array" ref="P1737">IFERROR(INDEX(G:G,MATCH(K1737&amp;O1737,D:D&amp;F:F,0)),"")</f>
        <v>65</v>
      </c>
      <c r="Q1737">
        <f>IF(P1737="","",_xlfn.MAXIFS(G:G,B:B,I1737))</f>
        <v>65</v>
      </c>
      <c r="R1737" t="str" cm="1">
        <f t="array" ref="R1737">IF(P1737=Q1737,"",IFERROR(INDEX(E:E,MATCH(I1737&amp;Q1737,B:B&amp;G:G,0)),""))</f>
        <v/>
      </c>
    </row>
    <row r="1738" spans="2:18" x14ac:dyDescent="0.2">
      <c r="B1738" t="s">
        <v>3034</v>
      </c>
      <c r="C1738" t="str">
        <f>VLOOKUP(B1738,customer!A:B,2,FALSE)</f>
        <v>Denis Leatham</v>
      </c>
      <c r="D1738" t="s">
        <v>3948</v>
      </c>
      <c r="E1738" t="str">
        <f>VLOOKUP(D1738,campaign!A:B,2,FALSE)</f>
        <v>HasCreditCard</v>
      </c>
      <c r="F1738" s="9">
        <v>44948</v>
      </c>
      <c r="G1738">
        <f>VLOOKUP(D1738,campaign!A:D,4,FALSE)</f>
        <v>65</v>
      </c>
      <c r="I1738" t="s">
        <v>3203</v>
      </c>
      <c r="J1738" t="str">
        <f>VLOOKUP(I1738,B:C,2,FALSE)</f>
        <v>Susanne Annwyl</v>
      </c>
      <c r="K1738" t="s">
        <v>3952</v>
      </c>
      <c r="L1738" t="str" cm="1">
        <f t="array" ref="L1738">INDEX(E:E,MATCH(I1738&amp;M1738,B:B&amp;F:F,0))</f>
        <v>MadeCallToRetentionTeam</v>
      </c>
      <c r="M1738" s="9">
        <f>_xlfn.MAXIFS(F:F,B:B,I1738,D:D,K1738)</f>
        <v>45051</v>
      </c>
      <c r="N1738" cm="1">
        <f t="array" ref="N1738">INDEX(G:G,MATCH(I1738&amp;K1738&amp;M1738,B:B&amp;D:D&amp;F:F,0))</f>
        <v>16</v>
      </c>
      <c r="O1738" s="9" t="str">
        <f>IF(M1738=_xlfn.MAXIFS(M:M,I:I,I1738),_xlfn.MAXIFS(M:M,I:I,I1738),"")</f>
        <v/>
      </c>
      <c r="P1738" t="str" cm="1">
        <f t="array" ref="P1738">IFERROR(INDEX(G:G,MATCH(K1738&amp;O1738,D:D&amp;F:F,0)),"")</f>
        <v/>
      </c>
      <c r="Q1738" t="str">
        <f>IF(P1738="","",_xlfn.MAXIFS(G:G,B:B,I1738))</f>
        <v/>
      </c>
      <c r="R1738" t="str" cm="1">
        <f t="array" ref="R1738">IF(P1738=Q1738,"",IFERROR(INDEX(E:E,MATCH(I1738&amp;Q1738,B:B&amp;G:G,0)),""))</f>
        <v/>
      </c>
    </row>
    <row r="1739" spans="2:18" x14ac:dyDescent="0.2">
      <c r="B1739" t="s">
        <v>3034</v>
      </c>
      <c r="C1739" t="str">
        <f>VLOOKUP(B1739,customer!A:B,2,FALSE)</f>
        <v>Denis Leatham</v>
      </c>
      <c r="D1739" t="s">
        <v>3948</v>
      </c>
      <c r="E1739" t="str">
        <f>VLOOKUP(D1739,campaign!A:B,2,FALSE)</f>
        <v>HasCreditCard</v>
      </c>
      <c r="F1739" s="9">
        <v>44979</v>
      </c>
      <c r="G1739">
        <f>VLOOKUP(D1739,campaign!A:D,4,FALSE)</f>
        <v>65</v>
      </c>
      <c r="I1739" t="s">
        <v>3203</v>
      </c>
      <c r="J1739" t="str">
        <f>VLOOKUP(I1739,B:C,2,FALSE)</f>
        <v>Susanne Annwyl</v>
      </c>
      <c r="K1739" t="s">
        <v>3953</v>
      </c>
      <c r="L1739" t="str" cm="1">
        <f t="array" ref="L1739">INDEX(E:E,MATCH(I1739&amp;M1739,B:B&amp;F:F,0))</f>
        <v>MaritalStatus</v>
      </c>
      <c r="M1739" s="9">
        <f>_xlfn.MAXIFS(F:F,B:B,I1739,D:D,K1739)</f>
        <v>45078</v>
      </c>
      <c r="N1739" cm="1">
        <f t="array" ref="N1739">INDEX(G:G,MATCH(I1739&amp;K1739&amp;M1739,B:B&amp;D:D&amp;F:F,0))</f>
        <v>29</v>
      </c>
      <c r="O1739" s="9">
        <f>IF(M1739=_xlfn.MAXIFS(M:M,I:I,I1739),_xlfn.MAXIFS(M:M,I:I,I1739),"")</f>
        <v>45078</v>
      </c>
      <c r="P1739" cm="1">
        <f t="array" ref="P1739">IFERROR(INDEX(G:G,MATCH(K1739&amp;O1739,D:D&amp;F:F,0)),"")</f>
        <v>29</v>
      </c>
      <c r="Q1739">
        <f>IF(P1739="","",_xlfn.MAXIFS(G:G,B:B,I1739))</f>
        <v>29</v>
      </c>
      <c r="R1739" t="str" cm="1">
        <f t="array" ref="R1739">IF(P1739=Q1739,"",IFERROR(INDEX(E:E,MATCH(I1739&amp;Q1739,B:B&amp;G:G,0)),""))</f>
        <v/>
      </c>
    </row>
    <row r="1740" spans="2:18" x14ac:dyDescent="0.2">
      <c r="B1740" t="s">
        <v>3034</v>
      </c>
      <c r="C1740" t="str">
        <f>VLOOKUP(B1740,customer!A:B,2,FALSE)</f>
        <v>Denis Leatham</v>
      </c>
      <c r="D1740" t="s">
        <v>3948</v>
      </c>
      <c r="E1740" t="str">
        <f>VLOOKUP(D1740,campaign!A:B,2,FALSE)</f>
        <v>HasCreditCard</v>
      </c>
      <c r="F1740" s="9">
        <v>45064</v>
      </c>
      <c r="G1740">
        <f>VLOOKUP(D1740,campaign!A:D,4,FALSE)</f>
        <v>65</v>
      </c>
      <c r="I1740" t="s">
        <v>2993</v>
      </c>
      <c r="J1740" t="str">
        <f>VLOOKUP(I1740,B:C,2,FALSE)</f>
        <v>Sutherland Glazyer</v>
      </c>
      <c r="K1740" t="s">
        <v>3922</v>
      </c>
      <c r="L1740" t="str" cm="1">
        <f t="array" ref="L1740">INDEX(E:E,MATCH(I1740&amp;M1740,B:B&amp;F:F,0))</f>
        <v>HandsetWebCapable</v>
      </c>
      <c r="M1740" s="9">
        <f>_xlfn.MAXIFS(F:F,B:B,I1740,D:D,K1740)</f>
        <v>45057</v>
      </c>
      <c r="N1740" cm="1">
        <f t="array" ref="N1740">INDEX(G:G,MATCH(I1740&amp;K1740&amp;M1740,B:B&amp;D:D&amp;F:F,0))</f>
        <v>62</v>
      </c>
      <c r="O1740" s="9" t="str">
        <f>IF(M1740=_xlfn.MAXIFS(M:M,I:I,I1740),_xlfn.MAXIFS(M:M,I:I,I1740),"")</f>
        <v/>
      </c>
      <c r="P1740" t="str" cm="1">
        <f t="array" ref="P1740">IFERROR(INDEX(G:G,MATCH(K1740&amp;O1740,D:D&amp;F:F,0)),"")</f>
        <v/>
      </c>
      <c r="Q1740" t="str">
        <f>IF(P1740="","",_xlfn.MAXIFS(G:G,B:B,I1740))</f>
        <v/>
      </c>
      <c r="R1740" t="str" cm="1">
        <f t="array" ref="R1740">IF(P1740=Q1740,"",IFERROR(INDEX(E:E,MATCH(I1740&amp;Q1740,B:B&amp;G:G,0)),""))</f>
        <v/>
      </c>
    </row>
    <row r="1741" spans="2:18" x14ac:dyDescent="0.2">
      <c r="B1741" t="s">
        <v>3034</v>
      </c>
      <c r="C1741" t="str">
        <f>VLOOKUP(B1741,customer!A:B,2,FALSE)</f>
        <v>Denis Leatham</v>
      </c>
      <c r="D1741" t="s">
        <v>3920</v>
      </c>
      <c r="E1741" t="str">
        <f>VLOOKUP(D1741,campaign!A:B,2,FALSE)</f>
        <v>ChildrenInHH</v>
      </c>
      <c r="F1741" s="9">
        <v>45044</v>
      </c>
      <c r="G1741">
        <f>VLOOKUP(D1741,campaign!A:D,4,FALSE)</f>
        <v>10</v>
      </c>
      <c r="I1741" t="s">
        <v>2993</v>
      </c>
      <c r="J1741" t="str">
        <f>VLOOKUP(I1741,B:C,2,FALSE)</f>
        <v>Sutherland Glazyer</v>
      </c>
      <c r="K1741" t="s">
        <v>3949</v>
      </c>
      <c r="L1741" t="str" cm="1">
        <f t="array" ref="L1741">INDEX(E:E,MATCH(I1741&amp;M1741,B:B&amp;F:F,0))</f>
        <v>NewCellphoneUser</v>
      </c>
      <c r="M1741" s="9">
        <f>_xlfn.MAXIFS(F:F,B:B,I1741,D:D,K1741)</f>
        <v>45069</v>
      </c>
      <c r="N1741" cm="1">
        <f t="array" ref="N1741">INDEX(G:G,MATCH(I1741&amp;K1741&amp;M1741,B:B&amp;D:D&amp;F:F,0))</f>
        <v>25</v>
      </c>
      <c r="O1741" s="9" t="str">
        <f>IF(M1741=_xlfn.MAXIFS(M:M,I:I,I1741),_xlfn.MAXIFS(M:M,I:I,I1741),"")</f>
        <v/>
      </c>
      <c r="P1741" t="str" cm="1">
        <f t="array" ref="P1741">IFERROR(INDEX(G:G,MATCH(K1741&amp;O1741,D:D&amp;F:F,0)),"")</f>
        <v/>
      </c>
      <c r="Q1741" t="str">
        <f>IF(P1741="","",_xlfn.MAXIFS(G:G,B:B,I1741))</f>
        <v/>
      </c>
      <c r="R1741" t="str" cm="1">
        <f t="array" ref="R1741">IF(P1741=Q1741,"",IFERROR(INDEX(E:E,MATCH(I1741&amp;Q1741,B:B&amp;G:G,0)),""))</f>
        <v/>
      </c>
    </row>
    <row r="1742" spans="2:18" x14ac:dyDescent="0.2">
      <c r="B1742" t="s">
        <v>3034</v>
      </c>
      <c r="C1742" t="str">
        <f>VLOOKUP(B1742,customer!A:B,2,FALSE)</f>
        <v>Denis Leatham</v>
      </c>
      <c r="D1742" t="s">
        <v>3920</v>
      </c>
      <c r="E1742" t="str">
        <f>VLOOKUP(D1742,campaign!A:B,2,FALSE)</f>
        <v>ChildrenInHH</v>
      </c>
      <c r="F1742" s="9">
        <v>45076</v>
      </c>
      <c r="G1742">
        <f>VLOOKUP(D1742,campaign!A:D,4,FALSE)</f>
        <v>10</v>
      </c>
      <c r="I1742" t="s">
        <v>2993</v>
      </c>
      <c r="J1742" t="str">
        <f>VLOOKUP(I1742,B:C,2,FALSE)</f>
        <v>Sutherland Glazyer</v>
      </c>
      <c r="K1742" t="s">
        <v>3948</v>
      </c>
      <c r="L1742" t="str" cm="1">
        <f t="array" ref="L1742">INDEX(E:E,MATCH(I1742&amp;M1742,B:B&amp;F:F,0))</f>
        <v>HasCreditCard</v>
      </c>
      <c r="M1742" s="9">
        <f>_xlfn.MAXIFS(F:F,B:B,I1742,D:D,K1742)</f>
        <v>45085</v>
      </c>
      <c r="N1742" cm="1">
        <f t="array" ref="N1742">INDEX(G:G,MATCH(I1742&amp;K1742&amp;M1742,B:B&amp;D:D&amp;F:F,0))</f>
        <v>65</v>
      </c>
      <c r="O1742" s="9">
        <f>IF(M1742=_xlfn.MAXIFS(M:M,I:I,I1742),_xlfn.MAXIFS(M:M,I:I,I1742),"")</f>
        <v>45085</v>
      </c>
      <c r="P1742" cm="1">
        <f t="array" ref="P1742">IFERROR(INDEX(G:G,MATCH(K1742&amp;O1742,D:D&amp;F:F,0)),"")</f>
        <v>65</v>
      </c>
      <c r="Q1742">
        <f>IF(P1742="","",_xlfn.MAXIFS(G:G,B:B,I1742))</f>
        <v>65</v>
      </c>
      <c r="R1742" t="str" cm="1">
        <f t="array" ref="R1742">IF(P1742=Q1742,"",IFERROR(INDEX(E:E,MATCH(I1742&amp;Q1742,B:B&amp;G:G,0)),""))</f>
        <v/>
      </c>
    </row>
    <row r="1743" spans="2:18" x14ac:dyDescent="0.2">
      <c r="B1743" t="s">
        <v>3034</v>
      </c>
      <c r="C1743" t="str">
        <f>VLOOKUP(B1743,customer!A:B,2,FALSE)</f>
        <v>Denis Leatham</v>
      </c>
      <c r="D1743" t="s">
        <v>3920</v>
      </c>
      <c r="E1743" t="str">
        <f>VLOOKUP(D1743,campaign!A:B,2,FALSE)</f>
        <v>ChildrenInHH</v>
      </c>
      <c r="F1743" s="9">
        <v>45082</v>
      </c>
      <c r="G1743">
        <f>VLOOKUP(D1743,campaign!A:D,4,FALSE)</f>
        <v>10</v>
      </c>
      <c r="I1743" t="s">
        <v>3611</v>
      </c>
      <c r="J1743" t="str">
        <f>VLOOKUP(I1743,B:C,2,FALSE)</f>
        <v>Sybil Tribbeck</v>
      </c>
      <c r="K1743" t="s">
        <v>3921</v>
      </c>
      <c r="L1743" t="str" cm="1">
        <f t="array" ref="L1743">INDEX(E:E,MATCH(I1743&amp;M1743,B:B&amp;F:F,0))</f>
        <v>HandsetRefurbished</v>
      </c>
      <c r="M1743" s="9">
        <f>_xlfn.MAXIFS(F:F,B:B,I1743,D:D,K1743)</f>
        <v>45061</v>
      </c>
      <c r="N1743" cm="1">
        <f t="array" ref="N1743">INDEX(G:G,MATCH(I1743&amp;K1743&amp;M1743,B:B&amp;D:D&amp;F:F,0))</f>
        <v>26</v>
      </c>
      <c r="O1743" s="9" t="str">
        <f>IF(M1743=_xlfn.MAXIFS(M:M,I:I,I1743),_xlfn.MAXIFS(M:M,I:I,I1743),"")</f>
        <v/>
      </c>
      <c r="P1743" t="str" cm="1">
        <f t="array" ref="P1743">IFERROR(INDEX(G:G,MATCH(K1743&amp;O1743,D:D&amp;F:F,0)),"")</f>
        <v/>
      </c>
      <c r="Q1743" t="str">
        <f>IF(P1743="","",_xlfn.MAXIFS(G:G,B:B,I1743))</f>
        <v/>
      </c>
      <c r="R1743" t="str" cm="1">
        <f t="array" ref="R1743">IF(P1743=Q1743,"",IFERROR(INDEX(E:E,MATCH(I1743&amp;Q1743,B:B&amp;G:G,0)),""))</f>
        <v/>
      </c>
    </row>
    <row r="1744" spans="2:18" x14ac:dyDescent="0.2">
      <c r="B1744" t="s">
        <v>3035</v>
      </c>
      <c r="C1744" t="str">
        <f>VLOOKUP(B1744,customer!A:B,2,FALSE)</f>
        <v>Kellie Rubinivitz</v>
      </c>
      <c r="D1744" t="s">
        <v>3950</v>
      </c>
      <c r="E1744" t="str">
        <f>VLOOKUP(D1744,campaign!A:B,2,FALSE)</f>
        <v>NotNewCellphoneUser</v>
      </c>
      <c r="F1744" s="9">
        <v>44835</v>
      </c>
      <c r="G1744">
        <f>VLOOKUP(D1744,campaign!A:D,4,FALSE)</f>
        <v>28</v>
      </c>
      <c r="I1744" t="s">
        <v>3611</v>
      </c>
      <c r="J1744" t="str">
        <f>VLOOKUP(I1744,B:C,2,FALSE)</f>
        <v>Sybil Tribbeck</v>
      </c>
      <c r="K1744" t="s">
        <v>3927</v>
      </c>
      <c r="L1744" t="str" cm="1">
        <f t="array" ref="L1744">INDEX(E:E,MATCH(I1744&amp;M1744,B:B&amp;F:F,0))</f>
        <v>RespondsToMailOffers</v>
      </c>
      <c r="M1744" s="9">
        <f>_xlfn.MAXIFS(F:F,B:B,I1744,D:D,K1744)</f>
        <v>45078</v>
      </c>
      <c r="N1744" cm="1">
        <f t="array" ref="N1744">INDEX(G:G,MATCH(I1744&amp;K1744&amp;M1744,B:B&amp;D:D&amp;F:F,0))</f>
        <v>27</v>
      </c>
      <c r="O1744" s="9">
        <f>IF(M1744=_xlfn.MAXIFS(M:M,I:I,I1744),_xlfn.MAXIFS(M:M,I:I,I1744),"")</f>
        <v>45078</v>
      </c>
      <c r="P1744" cm="1">
        <f t="array" ref="P1744">IFERROR(INDEX(G:G,MATCH(K1744&amp;O1744,D:D&amp;F:F,0)),"")</f>
        <v>27</v>
      </c>
      <c r="Q1744">
        <f>IF(P1744="","",_xlfn.MAXIFS(G:G,B:B,I1744))</f>
        <v>27</v>
      </c>
      <c r="R1744" t="str" cm="1">
        <f t="array" ref="R1744">IF(P1744=Q1744,"",IFERROR(INDEX(E:E,MATCH(I1744&amp;Q1744,B:B&amp;G:G,0)),""))</f>
        <v/>
      </c>
    </row>
    <row r="1745" spans="2:18" x14ac:dyDescent="0.2">
      <c r="B1745" t="s">
        <v>3035</v>
      </c>
      <c r="C1745" t="str">
        <f>VLOOKUP(B1745,customer!A:B,2,FALSE)</f>
        <v>Kellie Rubinivitz</v>
      </c>
      <c r="D1745" t="s">
        <v>3950</v>
      </c>
      <c r="E1745" t="str">
        <f>VLOOKUP(D1745,campaign!A:B,2,FALSE)</f>
        <v>NotNewCellphoneUser</v>
      </c>
      <c r="F1745" s="9">
        <v>44900</v>
      </c>
      <c r="G1745">
        <f>VLOOKUP(D1745,campaign!A:D,4,FALSE)</f>
        <v>28</v>
      </c>
      <c r="I1745" t="s">
        <v>3196</v>
      </c>
      <c r="J1745" t="str">
        <f>VLOOKUP(I1745,B:C,2,FALSE)</f>
        <v>Sybilla Minchell</v>
      </c>
      <c r="K1745" t="s">
        <v>3924</v>
      </c>
      <c r="L1745" t="str" cm="1">
        <f t="array" ref="L1745">INDEX(E:E,MATCH(I1745&amp;M1745,B:B&amp;F:F,0))</f>
        <v>RVOwner</v>
      </c>
      <c r="M1745" s="9">
        <f>_xlfn.MAXIFS(F:F,B:B,I1745,D:D,K1745)</f>
        <v>45071</v>
      </c>
      <c r="N1745" cm="1">
        <f t="array" ref="N1745">INDEX(G:G,MATCH(I1745&amp;K1745&amp;M1745,B:B&amp;D:D&amp;F:F,0))</f>
        <v>22</v>
      </c>
      <c r="O1745" s="9">
        <f>IF(M1745=_xlfn.MAXIFS(M:M,I:I,I1745),_xlfn.MAXIFS(M:M,I:I,I1745),"")</f>
        <v>45071</v>
      </c>
      <c r="P1745" cm="1">
        <f t="array" ref="P1745">IFERROR(INDEX(G:G,MATCH(K1745&amp;O1745,D:D&amp;F:F,0)),"")</f>
        <v>22</v>
      </c>
      <c r="Q1745">
        <f>IF(P1745="","",_xlfn.MAXIFS(G:G,B:B,I1745))</f>
        <v>29</v>
      </c>
      <c r="R1745" t="str" cm="1">
        <f t="array" ref="R1745">IF(P1745=Q1745,"",IFERROR(INDEX(E:E,MATCH(I1745&amp;Q1745,B:B&amp;G:G,0)),""))</f>
        <v>MaritalStatus</v>
      </c>
    </row>
    <row r="1746" spans="2:18" x14ac:dyDescent="0.2">
      <c r="B1746" t="s">
        <v>3035</v>
      </c>
      <c r="C1746" t="str">
        <f>VLOOKUP(B1746,customer!A:B,2,FALSE)</f>
        <v>Kellie Rubinivitz</v>
      </c>
      <c r="D1746" t="s">
        <v>3950</v>
      </c>
      <c r="E1746" t="str">
        <f>VLOOKUP(D1746,campaign!A:B,2,FALSE)</f>
        <v>NotNewCellphoneUser</v>
      </c>
      <c r="F1746" s="9">
        <v>44937</v>
      </c>
      <c r="G1746">
        <f>VLOOKUP(D1746,campaign!A:D,4,FALSE)</f>
        <v>28</v>
      </c>
      <c r="I1746" t="s">
        <v>3196</v>
      </c>
      <c r="J1746" t="str">
        <f>VLOOKUP(I1746,B:C,2,FALSE)</f>
        <v>Sybilla Minchell</v>
      </c>
      <c r="K1746" t="s">
        <v>3953</v>
      </c>
      <c r="L1746" t="str" cm="1">
        <f t="array" ref="L1746">INDEX(E:E,MATCH(I1746&amp;M1746,B:B&amp;F:F,0))</f>
        <v>MaritalStatus</v>
      </c>
      <c r="M1746" s="9">
        <f>_xlfn.MAXIFS(F:F,B:B,I1746,D:D,K1746)</f>
        <v>45058</v>
      </c>
      <c r="N1746" cm="1">
        <f t="array" ref="N1746">INDEX(G:G,MATCH(I1746&amp;K1746&amp;M1746,B:B&amp;D:D&amp;F:F,0))</f>
        <v>29</v>
      </c>
      <c r="O1746" s="9" t="str">
        <f>IF(M1746=_xlfn.MAXIFS(M:M,I:I,I1746),_xlfn.MAXIFS(M:M,I:I,I1746),"")</f>
        <v/>
      </c>
      <c r="P1746" t="str" cm="1">
        <f t="array" ref="P1746">IFERROR(INDEX(G:G,MATCH(K1746&amp;O1746,D:D&amp;F:F,0)),"")</f>
        <v/>
      </c>
      <c r="Q1746" t="str">
        <f>IF(P1746="","",_xlfn.MAXIFS(G:G,B:B,I1746))</f>
        <v/>
      </c>
      <c r="R1746" t="str" cm="1">
        <f t="array" ref="R1746">IF(P1746=Q1746,"",IFERROR(INDEX(E:E,MATCH(I1746&amp;Q1746,B:B&amp;G:G,0)),""))</f>
        <v/>
      </c>
    </row>
    <row r="1747" spans="2:18" x14ac:dyDescent="0.2">
      <c r="B1747" t="s">
        <v>3035</v>
      </c>
      <c r="C1747" t="str">
        <f>VLOOKUP(B1747,customer!A:B,2,FALSE)</f>
        <v>Kellie Rubinivitz</v>
      </c>
      <c r="D1747" t="s">
        <v>3950</v>
      </c>
      <c r="E1747" t="str">
        <f>VLOOKUP(D1747,campaign!A:B,2,FALSE)</f>
        <v>NotNewCellphoneUser</v>
      </c>
      <c r="F1747" s="9">
        <v>45026</v>
      </c>
      <c r="G1747">
        <f>VLOOKUP(D1747,campaign!A:D,4,FALSE)</f>
        <v>28</v>
      </c>
      <c r="I1747" t="s">
        <v>3446</v>
      </c>
      <c r="J1747" t="str">
        <f>VLOOKUP(I1747,B:C,2,FALSE)</f>
        <v>Sybille Milner</v>
      </c>
      <c r="K1747" t="s">
        <v>3922</v>
      </c>
      <c r="L1747" t="str" cm="1">
        <f t="array" ref="L1747">INDEX(E:E,MATCH(I1747&amp;M1747,B:B&amp;F:F,0))</f>
        <v>HandsetWebCapable</v>
      </c>
      <c r="M1747" s="9">
        <f>_xlfn.MAXIFS(F:F,B:B,I1747,D:D,K1747)</f>
        <v>45047</v>
      </c>
      <c r="N1747" cm="1">
        <f t="array" ref="N1747">INDEX(G:G,MATCH(I1747&amp;K1747&amp;M1747,B:B&amp;D:D&amp;F:F,0))</f>
        <v>62</v>
      </c>
      <c r="O1747" s="9">
        <f>IF(M1747=_xlfn.MAXIFS(M:M,I:I,I1747),_xlfn.MAXIFS(M:M,I:I,I1747),"")</f>
        <v>45047</v>
      </c>
      <c r="P1747" cm="1">
        <f t="array" ref="P1747">IFERROR(INDEX(G:G,MATCH(K1747&amp;O1747,D:D&amp;F:F,0)),"")</f>
        <v>62</v>
      </c>
      <c r="Q1747">
        <f>IF(P1747="","",_xlfn.MAXIFS(G:G,B:B,I1747))</f>
        <v>62</v>
      </c>
      <c r="R1747" t="str" cm="1">
        <f t="array" ref="R1747">IF(P1747=Q1747,"",IFERROR(INDEX(E:E,MATCH(I1747&amp;Q1747,B:B&amp;G:G,0)),""))</f>
        <v/>
      </c>
    </row>
    <row r="1748" spans="2:18" x14ac:dyDescent="0.2">
      <c r="B1748" t="s">
        <v>3035</v>
      </c>
      <c r="C1748" t="str">
        <f>VLOOKUP(B1748,customer!A:B,2,FALSE)</f>
        <v>Kellie Rubinivitz</v>
      </c>
      <c r="D1748" t="s">
        <v>3950</v>
      </c>
      <c r="E1748" t="str">
        <f>VLOOKUP(D1748,campaign!A:B,2,FALSE)</f>
        <v>NotNewCellphoneUser</v>
      </c>
      <c r="F1748" s="9">
        <v>45047</v>
      </c>
      <c r="G1748">
        <f>VLOOKUP(D1748,campaign!A:D,4,FALSE)</f>
        <v>28</v>
      </c>
      <c r="I1748" t="s">
        <v>3022</v>
      </c>
      <c r="J1748" t="str">
        <f>VLOOKUP(I1748,B:C,2,FALSE)</f>
        <v>Sybyl Bacher</v>
      </c>
      <c r="K1748" t="s">
        <v>3926</v>
      </c>
      <c r="L1748" t="str" cm="1">
        <f t="array" ref="L1748">INDEX(E:E,MATCH(I1748&amp;M1748,B:B&amp;F:F,0))</f>
        <v>BuysViaMailOrder</v>
      </c>
      <c r="M1748" s="9">
        <f>_xlfn.MAXIFS(F:F,B:B,I1748,D:D,K1748)</f>
        <v>45069</v>
      </c>
      <c r="N1748" cm="1">
        <f t="array" ref="N1748">INDEX(G:G,MATCH(I1748&amp;K1748&amp;M1748,B:B&amp;D:D&amp;F:F,0))</f>
        <v>25</v>
      </c>
      <c r="O1748" s="9">
        <f>IF(M1748=_xlfn.MAXIFS(M:M,I:I,I1748),_xlfn.MAXIFS(M:M,I:I,I1748),"")</f>
        <v>45069</v>
      </c>
      <c r="P1748" cm="1">
        <f t="array" ref="P1748">IFERROR(INDEX(G:G,MATCH(K1748&amp;O1748,D:D&amp;F:F,0)),"")</f>
        <v>25</v>
      </c>
      <c r="Q1748">
        <f>IF(P1748="","",_xlfn.MAXIFS(G:G,B:B,I1748))</f>
        <v>62</v>
      </c>
      <c r="R1748" t="str" cm="1">
        <f t="array" ref="R1748">IF(P1748=Q1748,"",IFERROR(INDEX(E:E,MATCH(I1748&amp;Q1748,B:B&amp;G:G,0)),""))</f>
        <v>HandsetWebCapable</v>
      </c>
    </row>
    <row r="1749" spans="2:18" x14ac:dyDescent="0.2">
      <c r="B1749" t="s">
        <v>3035</v>
      </c>
      <c r="C1749" t="str">
        <f>VLOOKUP(B1749,customer!A:B,2,FALSE)</f>
        <v>Kellie Rubinivitz</v>
      </c>
      <c r="D1749" t="s">
        <v>3923</v>
      </c>
      <c r="E1749" t="str">
        <f>VLOOKUP(D1749,campaign!A:B,2,FALSE)</f>
        <v>TruckOwner</v>
      </c>
      <c r="F1749" s="9">
        <v>44924</v>
      </c>
      <c r="G1749">
        <f>VLOOKUP(D1749,campaign!A:D,4,FALSE)</f>
        <v>26</v>
      </c>
      <c r="I1749" t="s">
        <v>3022</v>
      </c>
      <c r="J1749" t="str">
        <f>VLOOKUP(I1749,B:C,2,FALSE)</f>
        <v>Sybyl Bacher</v>
      </c>
      <c r="K1749" t="s">
        <v>3922</v>
      </c>
      <c r="L1749" t="str" cm="1">
        <f t="array" ref="L1749">INDEX(E:E,MATCH(I1749&amp;M1749,B:B&amp;F:F,0))</f>
        <v>HandsetWebCapable</v>
      </c>
      <c r="M1749" s="9">
        <f>_xlfn.MAXIFS(F:F,B:B,I1749,D:D,K1749)</f>
        <v>45060</v>
      </c>
      <c r="N1749" cm="1">
        <f t="array" ref="N1749">INDEX(G:G,MATCH(I1749&amp;K1749&amp;M1749,B:B&amp;D:D&amp;F:F,0))</f>
        <v>62</v>
      </c>
      <c r="O1749" s="9" t="str">
        <f>IF(M1749=_xlfn.MAXIFS(M:M,I:I,I1749),_xlfn.MAXIFS(M:M,I:I,I1749),"")</f>
        <v/>
      </c>
      <c r="P1749" t="str" cm="1">
        <f t="array" ref="P1749">IFERROR(INDEX(G:G,MATCH(K1749&amp;O1749,D:D&amp;F:F,0)),"")</f>
        <v/>
      </c>
      <c r="Q1749" t="str">
        <f>IF(P1749="","",_xlfn.MAXIFS(G:G,B:B,I1749))</f>
        <v/>
      </c>
      <c r="R1749" t="str" cm="1">
        <f t="array" ref="R1749">IF(P1749=Q1749,"",IFERROR(INDEX(E:E,MATCH(I1749&amp;Q1749,B:B&amp;G:G,0)),""))</f>
        <v/>
      </c>
    </row>
    <row r="1750" spans="2:18" x14ac:dyDescent="0.2">
      <c r="B1750" t="s">
        <v>3035</v>
      </c>
      <c r="C1750" t="str">
        <f>VLOOKUP(B1750,customer!A:B,2,FALSE)</f>
        <v>Kellie Rubinivitz</v>
      </c>
      <c r="D1750" t="s">
        <v>3923</v>
      </c>
      <c r="E1750" t="str">
        <f>VLOOKUP(D1750,campaign!A:B,2,FALSE)</f>
        <v>TruckOwner</v>
      </c>
      <c r="F1750" s="9">
        <v>44962</v>
      </c>
      <c r="G1750">
        <f>VLOOKUP(D1750,campaign!A:D,4,FALSE)</f>
        <v>26</v>
      </c>
      <c r="I1750" t="s">
        <v>3022</v>
      </c>
      <c r="J1750" t="str">
        <f>VLOOKUP(I1750,B:C,2,FALSE)</f>
        <v>Sybyl Bacher</v>
      </c>
      <c r="K1750" t="s">
        <v>3947</v>
      </c>
      <c r="L1750" t="str" cm="1">
        <f t="array" ref="L1750">INDEX(E:E,MATCH(I1750&amp;M1750,B:B&amp;F:F,0))</f>
        <v>OwnsComputer</v>
      </c>
      <c r="M1750" s="9">
        <f>_xlfn.MAXIFS(F:F,B:B,I1750,D:D,K1750)</f>
        <v>45061</v>
      </c>
      <c r="N1750" cm="1">
        <f t="array" ref="N1750">INDEX(G:G,MATCH(I1750&amp;K1750&amp;M1750,B:B&amp;D:D&amp;F:F,0))</f>
        <v>62</v>
      </c>
      <c r="O1750" s="9" t="str">
        <f>IF(M1750=_xlfn.MAXIFS(M:M,I:I,I1750),_xlfn.MAXIFS(M:M,I:I,I1750),"")</f>
        <v/>
      </c>
      <c r="P1750" t="str" cm="1">
        <f t="array" ref="P1750">IFERROR(INDEX(G:G,MATCH(K1750&amp;O1750,D:D&amp;F:F,0)),"")</f>
        <v/>
      </c>
      <c r="Q1750" t="str">
        <f>IF(P1750="","",_xlfn.MAXIFS(G:G,B:B,I1750))</f>
        <v/>
      </c>
      <c r="R1750" t="str" cm="1">
        <f t="array" ref="R1750">IF(P1750=Q1750,"",IFERROR(INDEX(E:E,MATCH(I1750&amp;Q1750,B:B&amp;G:G,0)),""))</f>
        <v/>
      </c>
    </row>
    <row r="1751" spans="2:18" x14ac:dyDescent="0.2">
      <c r="B1751" t="s">
        <v>3035</v>
      </c>
      <c r="C1751" t="str">
        <f>VLOOKUP(B1751,customer!A:B,2,FALSE)</f>
        <v>Kellie Rubinivitz</v>
      </c>
      <c r="D1751" t="s">
        <v>3923</v>
      </c>
      <c r="E1751" t="str">
        <f>VLOOKUP(D1751,campaign!A:B,2,FALSE)</f>
        <v>TruckOwner</v>
      </c>
      <c r="F1751" s="9">
        <v>45015</v>
      </c>
      <c r="G1751">
        <f>VLOOKUP(D1751,campaign!A:D,4,FALSE)</f>
        <v>26</v>
      </c>
      <c r="I1751" t="s">
        <v>3110</v>
      </c>
      <c r="J1751" t="str">
        <f>VLOOKUP(I1751,B:C,2,FALSE)</f>
        <v>Sylas Durand</v>
      </c>
      <c r="K1751" t="s">
        <v>3921</v>
      </c>
      <c r="L1751" t="str" cm="1">
        <f t="array" ref="L1751">INDEX(E:E,MATCH(I1751&amp;M1751,B:B&amp;F:F,0))</f>
        <v>HandsetRefurbished</v>
      </c>
      <c r="M1751" s="9">
        <f>_xlfn.MAXIFS(F:F,B:B,I1751,D:D,K1751)</f>
        <v>45073</v>
      </c>
      <c r="N1751" cm="1">
        <f t="array" ref="N1751">INDEX(G:G,MATCH(I1751&amp;K1751&amp;M1751,B:B&amp;D:D&amp;F:F,0))</f>
        <v>26</v>
      </c>
      <c r="O1751" s="9">
        <f>IF(M1751=_xlfn.MAXIFS(M:M,I:I,I1751),_xlfn.MAXIFS(M:M,I:I,I1751),"")</f>
        <v>45073</v>
      </c>
      <c r="P1751" cm="1">
        <f t="array" ref="P1751">IFERROR(INDEX(G:G,MATCH(K1751&amp;O1751,D:D&amp;F:F,0)),"")</f>
        <v>26</v>
      </c>
      <c r="Q1751">
        <f>IF(P1751="","",_xlfn.MAXIFS(G:G,B:B,I1751))</f>
        <v>26</v>
      </c>
      <c r="R1751" t="str" cm="1">
        <f t="array" ref="R1751">IF(P1751=Q1751,"",IFERROR(INDEX(E:E,MATCH(I1751&amp;Q1751,B:B&amp;G:G,0)),""))</f>
        <v/>
      </c>
    </row>
    <row r="1752" spans="2:18" x14ac:dyDescent="0.2">
      <c r="B1752" t="s">
        <v>3035</v>
      </c>
      <c r="C1752" t="str">
        <f>VLOOKUP(B1752,customer!A:B,2,FALSE)</f>
        <v>Kellie Rubinivitz</v>
      </c>
      <c r="D1752" t="s">
        <v>3923</v>
      </c>
      <c r="E1752" t="str">
        <f>VLOOKUP(D1752,campaign!A:B,2,FALSE)</f>
        <v>TruckOwner</v>
      </c>
      <c r="F1752" s="9">
        <v>45024</v>
      </c>
      <c r="G1752">
        <f>VLOOKUP(D1752,campaign!A:D,4,FALSE)</f>
        <v>26</v>
      </c>
      <c r="I1752" t="s">
        <v>3284</v>
      </c>
      <c r="J1752" t="str">
        <f>VLOOKUP(I1752,B:C,2,FALSE)</f>
        <v>Tabbie Rackley</v>
      </c>
      <c r="K1752" t="s">
        <v>3953</v>
      </c>
      <c r="L1752" t="str" cm="1">
        <f t="array" ref="L1752">INDEX(E:E,MATCH(I1752&amp;M1752,B:B&amp;F:F,0))</f>
        <v>MaritalStatus</v>
      </c>
      <c r="M1752" s="9">
        <f>_xlfn.MAXIFS(F:F,B:B,I1752,D:D,K1752)</f>
        <v>45004</v>
      </c>
      <c r="N1752" cm="1">
        <f t="array" ref="N1752">INDEX(G:G,MATCH(I1752&amp;K1752&amp;M1752,B:B&amp;D:D&amp;F:F,0))</f>
        <v>29</v>
      </c>
      <c r="O1752" s="9" t="str">
        <f>IF(M1752=_xlfn.MAXIFS(M:M,I:I,I1752),_xlfn.MAXIFS(M:M,I:I,I1752),"")</f>
        <v/>
      </c>
      <c r="P1752" t="str" cm="1">
        <f t="array" ref="P1752">IFERROR(INDEX(G:G,MATCH(K1752&amp;O1752,D:D&amp;F:F,0)),"")</f>
        <v/>
      </c>
      <c r="Q1752" t="str">
        <f>IF(P1752="","",_xlfn.MAXIFS(G:G,B:B,I1752))</f>
        <v/>
      </c>
      <c r="R1752" t="str" cm="1">
        <f t="array" ref="R1752">IF(P1752=Q1752,"",IFERROR(INDEX(E:E,MATCH(I1752&amp;Q1752,B:B&amp;G:G,0)),""))</f>
        <v/>
      </c>
    </row>
    <row r="1753" spans="2:18" x14ac:dyDescent="0.2">
      <c r="B1753" t="s">
        <v>3035</v>
      </c>
      <c r="C1753" t="str">
        <f>VLOOKUP(B1753,customer!A:B,2,FALSE)</f>
        <v>Kellie Rubinivitz</v>
      </c>
      <c r="D1753" t="s">
        <v>3923</v>
      </c>
      <c r="E1753" t="str">
        <f>VLOOKUP(D1753,campaign!A:B,2,FALSE)</f>
        <v>TruckOwner</v>
      </c>
      <c r="F1753" s="9">
        <v>45084</v>
      </c>
      <c r="G1753">
        <f>VLOOKUP(D1753,campaign!A:D,4,FALSE)</f>
        <v>26</v>
      </c>
      <c r="I1753" t="s">
        <v>3284</v>
      </c>
      <c r="J1753" t="str">
        <f>VLOOKUP(I1753,B:C,2,FALSE)</f>
        <v>Tabbie Rackley</v>
      </c>
      <c r="K1753" t="s">
        <v>3948</v>
      </c>
      <c r="L1753" t="str" cm="1">
        <f t="array" ref="L1753">INDEX(E:E,MATCH(I1753&amp;M1753,B:B&amp;F:F,0))</f>
        <v>HasCreditCard</v>
      </c>
      <c r="M1753" s="9">
        <f>_xlfn.MAXIFS(F:F,B:B,I1753,D:D,K1753)</f>
        <v>45063</v>
      </c>
      <c r="N1753" cm="1">
        <f t="array" ref="N1753">INDEX(G:G,MATCH(I1753&amp;K1753&amp;M1753,B:B&amp;D:D&amp;F:F,0))</f>
        <v>65</v>
      </c>
      <c r="O1753" s="9">
        <f>IF(M1753=_xlfn.MAXIFS(M:M,I:I,I1753),_xlfn.MAXIFS(M:M,I:I,I1753),"")</f>
        <v>45063</v>
      </c>
      <c r="P1753" cm="1">
        <f t="array" ref="P1753">IFERROR(INDEX(G:G,MATCH(K1753&amp;O1753,D:D&amp;F:F,0)),"")</f>
        <v>65</v>
      </c>
      <c r="Q1753">
        <f>IF(P1753="","",_xlfn.MAXIFS(G:G,B:B,I1753))</f>
        <v>65</v>
      </c>
      <c r="R1753" t="str" cm="1">
        <f t="array" ref="R1753">IF(P1753=Q1753,"",IFERROR(INDEX(E:E,MATCH(I1753&amp;Q1753,B:B&amp;G:G,0)),""))</f>
        <v/>
      </c>
    </row>
    <row r="1754" spans="2:18" x14ac:dyDescent="0.2">
      <c r="B1754" t="s">
        <v>3035</v>
      </c>
      <c r="C1754" t="str">
        <f>VLOOKUP(B1754,customer!A:B,2,FALSE)</f>
        <v>Kellie Rubinivitz</v>
      </c>
      <c r="D1754" t="s">
        <v>3928</v>
      </c>
      <c r="E1754" t="str">
        <f>VLOOKUP(D1754,campaign!A:B,2,FALSE)</f>
        <v>OptOutMailings</v>
      </c>
      <c r="F1754" s="9">
        <v>45012</v>
      </c>
      <c r="G1754">
        <f>VLOOKUP(D1754,campaign!A:D,4,FALSE)</f>
        <v>75</v>
      </c>
      <c r="I1754" t="s">
        <v>2978</v>
      </c>
      <c r="J1754" t="str">
        <f>VLOOKUP(I1754,B:C,2,FALSE)</f>
        <v>Tabbie Tolossi</v>
      </c>
      <c r="K1754" t="s">
        <v>3948</v>
      </c>
      <c r="L1754" t="str" cm="1">
        <f t="array" ref="L1754">INDEX(E:E,MATCH(I1754&amp;M1754,B:B&amp;F:F,0))</f>
        <v>HasCreditCard</v>
      </c>
      <c r="M1754" s="9">
        <f>_xlfn.MAXIFS(F:F,B:B,I1754,D:D,K1754)</f>
        <v>45088</v>
      </c>
      <c r="N1754" cm="1">
        <f t="array" ref="N1754">INDEX(G:G,MATCH(I1754&amp;K1754&amp;M1754,B:B&amp;D:D&amp;F:F,0))</f>
        <v>65</v>
      </c>
      <c r="O1754" s="9">
        <f>IF(M1754=_xlfn.MAXIFS(M:M,I:I,I1754),_xlfn.MAXIFS(M:M,I:I,I1754),"")</f>
        <v>45088</v>
      </c>
      <c r="P1754" cm="1">
        <f t="array" ref="P1754">IFERROR(INDEX(G:G,MATCH(K1754&amp;O1754,D:D&amp;F:F,0)),"")</f>
        <v>65</v>
      </c>
      <c r="Q1754">
        <f>IF(P1754="","",_xlfn.MAXIFS(G:G,B:B,I1754))</f>
        <v>66</v>
      </c>
      <c r="R1754" t="str" cm="1">
        <f t="array" ref="R1754">IF(P1754=Q1754,"",IFERROR(INDEX(E:E,MATCH(I1754&amp;Q1754,B:B&amp;G:G,0)),""))</f>
        <v>NonUSTravel</v>
      </c>
    </row>
    <row r="1755" spans="2:18" x14ac:dyDescent="0.2">
      <c r="B1755" t="s">
        <v>3035</v>
      </c>
      <c r="C1755" t="str">
        <f>VLOOKUP(B1755,customer!A:B,2,FALSE)</f>
        <v>Kellie Rubinivitz</v>
      </c>
      <c r="D1755" t="s">
        <v>3928</v>
      </c>
      <c r="E1755" t="str">
        <f>VLOOKUP(D1755,campaign!A:B,2,FALSE)</f>
        <v>OptOutMailings</v>
      </c>
      <c r="F1755" s="9">
        <v>45044</v>
      </c>
      <c r="G1755">
        <f>VLOOKUP(D1755,campaign!A:D,4,FALSE)</f>
        <v>75</v>
      </c>
      <c r="I1755" t="s">
        <v>2978</v>
      </c>
      <c r="J1755" t="str">
        <f>VLOOKUP(I1755,B:C,2,FALSE)</f>
        <v>Tabbie Tolossi</v>
      </c>
      <c r="K1755" t="s">
        <v>3929</v>
      </c>
      <c r="L1755" t="str" cm="1">
        <f t="array" ref="L1755">INDEX(E:E,MATCH(I1755&amp;M1755,B:B&amp;F:F,0))</f>
        <v>NonUSTravel</v>
      </c>
      <c r="M1755" s="9">
        <f>_xlfn.MAXIFS(F:F,B:B,I1755,D:D,K1755)</f>
        <v>45058</v>
      </c>
      <c r="N1755" cm="1">
        <f t="array" ref="N1755">INDEX(G:G,MATCH(I1755&amp;K1755&amp;M1755,B:B&amp;D:D&amp;F:F,0))</f>
        <v>66</v>
      </c>
      <c r="O1755" s="9" t="str">
        <f>IF(M1755=_xlfn.MAXIFS(M:M,I:I,I1755),_xlfn.MAXIFS(M:M,I:I,I1755),"")</f>
        <v/>
      </c>
      <c r="P1755" t="str" cm="1">
        <f t="array" ref="P1755">IFERROR(INDEX(G:G,MATCH(K1755&amp;O1755,D:D&amp;F:F,0)),"")</f>
        <v/>
      </c>
      <c r="Q1755" t="str">
        <f>IF(P1755="","",_xlfn.MAXIFS(G:G,B:B,I1755))</f>
        <v/>
      </c>
      <c r="R1755" t="str" cm="1">
        <f t="array" ref="R1755">IF(P1755=Q1755,"",IFERROR(INDEX(E:E,MATCH(I1755&amp;Q1755,B:B&amp;G:G,0)),""))</f>
        <v/>
      </c>
    </row>
    <row r="1756" spans="2:18" x14ac:dyDescent="0.2">
      <c r="B1756" t="s">
        <v>3035</v>
      </c>
      <c r="C1756" t="str">
        <f>VLOOKUP(B1756,customer!A:B,2,FALSE)</f>
        <v>Kellie Rubinivitz</v>
      </c>
      <c r="D1756" t="s">
        <v>3928</v>
      </c>
      <c r="E1756" t="str">
        <f>VLOOKUP(D1756,campaign!A:B,2,FALSE)</f>
        <v>OptOutMailings</v>
      </c>
      <c r="F1756" s="9">
        <v>45048</v>
      </c>
      <c r="G1756">
        <f>VLOOKUP(D1756,campaign!A:D,4,FALSE)</f>
        <v>75</v>
      </c>
      <c r="I1756" t="s">
        <v>2978</v>
      </c>
      <c r="J1756" t="str">
        <f>VLOOKUP(I1756,B:C,2,FALSE)</f>
        <v>Tabbie Tolossi</v>
      </c>
      <c r="K1756" t="s">
        <v>3926</v>
      </c>
      <c r="L1756" t="str" cm="1">
        <f t="array" ref="L1756">INDEX(E:E,MATCH(I1756&amp;M1756,B:B&amp;F:F,0))</f>
        <v>BuysViaMailOrder</v>
      </c>
      <c r="M1756" s="9">
        <f>_xlfn.MAXIFS(F:F,B:B,I1756,D:D,K1756)</f>
        <v>45062</v>
      </c>
      <c r="N1756" cm="1">
        <f t="array" ref="N1756">INDEX(G:G,MATCH(I1756&amp;K1756&amp;M1756,B:B&amp;D:D&amp;F:F,0))</f>
        <v>25</v>
      </c>
      <c r="O1756" s="9" t="str">
        <f>IF(M1756=_xlfn.MAXIFS(M:M,I:I,I1756),_xlfn.MAXIFS(M:M,I:I,I1756),"")</f>
        <v/>
      </c>
      <c r="P1756" t="str" cm="1">
        <f t="array" ref="P1756">IFERROR(INDEX(G:G,MATCH(K1756&amp;O1756,D:D&amp;F:F,0)),"")</f>
        <v/>
      </c>
      <c r="Q1756" t="str">
        <f>IF(P1756="","",_xlfn.MAXIFS(G:G,B:B,I1756))</f>
        <v/>
      </c>
      <c r="R1756" t="str" cm="1">
        <f t="array" ref="R1756">IF(P1756=Q1756,"",IFERROR(INDEX(E:E,MATCH(I1756&amp;Q1756,B:B&amp;G:G,0)),""))</f>
        <v/>
      </c>
    </row>
    <row r="1757" spans="2:18" x14ac:dyDescent="0.2">
      <c r="B1757" t="s">
        <v>3035</v>
      </c>
      <c r="C1757" t="str">
        <f>VLOOKUP(B1757,customer!A:B,2,FALSE)</f>
        <v>Kellie Rubinivitz</v>
      </c>
      <c r="D1757" t="s">
        <v>3928</v>
      </c>
      <c r="E1757" t="str">
        <f>VLOOKUP(D1757,campaign!A:B,2,FALSE)</f>
        <v>OptOutMailings</v>
      </c>
      <c r="F1757" s="9">
        <v>45078</v>
      </c>
      <c r="G1757">
        <f>VLOOKUP(D1757,campaign!A:D,4,FALSE)</f>
        <v>75</v>
      </c>
      <c r="I1757" t="s">
        <v>3752</v>
      </c>
      <c r="J1757" t="str">
        <f>VLOOKUP(I1757,B:C,2,FALSE)</f>
        <v>Tabby Mangeon</v>
      </c>
      <c r="K1757" t="s">
        <v>3948</v>
      </c>
      <c r="L1757" t="str" cm="1">
        <f t="array" ref="L1757">INDEX(E:E,MATCH(I1757&amp;M1757,B:B&amp;F:F,0))</f>
        <v>HasCreditCard</v>
      </c>
      <c r="M1757" s="9">
        <f>_xlfn.MAXIFS(F:F,B:B,I1757,D:D,K1757)</f>
        <v>44988</v>
      </c>
      <c r="N1757" cm="1">
        <f t="array" ref="N1757">INDEX(G:G,MATCH(I1757&amp;K1757&amp;M1757,B:B&amp;D:D&amp;F:F,0))</f>
        <v>65</v>
      </c>
      <c r="O1757" s="9" t="str">
        <f>IF(M1757=_xlfn.MAXIFS(M:M,I:I,I1757),_xlfn.MAXIFS(M:M,I:I,I1757),"")</f>
        <v/>
      </c>
      <c r="P1757" t="str" cm="1">
        <f t="array" ref="P1757">IFERROR(INDEX(G:G,MATCH(K1757&amp;O1757,D:D&amp;F:F,0)),"")</f>
        <v/>
      </c>
      <c r="Q1757" t="str">
        <f>IF(P1757="","",_xlfn.MAXIFS(G:G,B:B,I1757))</f>
        <v/>
      </c>
      <c r="R1757" t="str" cm="1">
        <f t="array" ref="R1757">IF(P1757=Q1757,"",IFERROR(INDEX(E:E,MATCH(I1757&amp;Q1757,B:B&amp;G:G,0)),""))</f>
        <v/>
      </c>
    </row>
    <row r="1758" spans="2:18" x14ac:dyDescent="0.2">
      <c r="B1758" t="s">
        <v>3036</v>
      </c>
      <c r="C1758" t="str">
        <f>VLOOKUP(B1758,customer!A:B,2,FALSE)</f>
        <v>Rolando Ahlin</v>
      </c>
      <c r="D1758" t="s">
        <v>3929</v>
      </c>
      <c r="E1758" t="str">
        <f>VLOOKUP(D1758,campaign!A:B,2,FALSE)</f>
        <v>NonUSTravel</v>
      </c>
      <c r="F1758" s="9">
        <v>44967</v>
      </c>
      <c r="G1758">
        <f>VLOOKUP(D1758,campaign!A:D,4,FALSE)</f>
        <v>66</v>
      </c>
      <c r="I1758" t="s">
        <v>3752</v>
      </c>
      <c r="J1758" t="str">
        <f>VLOOKUP(I1758,B:C,2,FALSE)</f>
        <v>Tabby Mangeon</v>
      </c>
      <c r="K1758" t="s">
        <v>3951</v>
      </c>
      <c r="L1758" t="str" cm="1">
        <f t="array" ref="L1758">INDEX(E:E,MATCH(I1758&amp;M1758,B:B&amp;F:F,0))</f>
        <v>OwnsMotorcycle</v>
      </c>
      <c r="M1758" s="9">
        <f>_xlfn.MAXIFS(F:F,B:B,I1758,D:D,K1758)</f>
        <v>45066</v>
      </c>
      <c r="N1758" cm="1">
        <f t="array" ref="N1758">INDEX(G:G,MATCH(I1758&amp;K1758&amp;M1758,B:B&amp;D:D&amp;F:F,0))</f>
        <v>14</v>
      </c>
      <c r="O1758" s="9">
        <f>IF(M1758=_xlfn.MAXIFS(M:M,I:I,I1758),_xlfn.MAXIFS(M:M,I:I,I1758),"")</f>
        <v>45066</v>
      </c>
      <c r="P1758" cm="1">
        <f t="array" ref="P1758">IFERROR(INDEX(G:G,MATCH(K1758&amp;O1758,D:D&amp;F:F,0)),"")</f>
        <v>14</v>
      </c>
      <c r="Q1758">
        <f>IF(P1758="","",_xlfn.MAXIFS(G:G,B:B,I1758))</f>
        <v>65</v>
      </c>
      <c r="R1758" t="str" cm="1">
        <f t="array" ref="R1758">IF(P1758=Q1758,"",IFERROR(INDEX(E:E,MATCH(I1758&amp;Q1758,B:B&amp;G:G,0)),""))</f>
        <v>HasCreditCard</v>
      </c>
    </row>
    <row r="1759" spans="2:18" x14ac:dyDescent="0.2">
      <c r="B1759" t="s">
        <v>3036</v>
      </c>
      <c r="C1759" t="str">
        <f>VLOOKUP(B1759,customer!A:B,2,FALSE)</f>
        <v>Rolando Ahlin</v>
      </c>
      <c r="D1759" t="s">
        <v>3929</v>
      </c>
      <c r="E1759" t="str">
        <f>VLOOKUP(D1759,campaign!A:B,2,FALSE)</f>
        <v>NonUSTravel</v>
      </c>
      <c r="F1759" s="9">
        <v>45001</v>
      </c>
      <c r="G1759">
        <f>VLOOKUP(D1759,campaign!A:D,4,FALSE)</f>
        <v>66</v>
      </c>
      <c r="I1759" t="s">
        <v>3250</v>
      </c>
      <c r="J1759" t="str">
        <f>VLOOKUP(I1759,B:C,2,FALSE)</f>
        <v>Tallie Copnall</v>
      </c>
      <c r="K1759" t="s">
        <v>3921</v>
      </c>
      <c r="L1759" t="str" cm="1">
        <f t="array" ref="L1759">INDEX(E:E,MATCH(I1759&amp;M1759,B:B&amp;F:F,0))</f>
        <v>HandsetRefurbished</v>
      </c>
      <c r="M1759" s="9">
        <f>_xlfn.MAXIFS(F:F,B:B,I1759,D:D,K1759)</f>
        <v>45065</v>
      </c>
      <c r="N1759" cm="1">
        <f t="array" ref="N1759">INDEX(G:G,MATCH(I1759&amp;K1759&amp;M1759,B:B&amp;D:D&amp;F:F,0))</f>
        <v>26</v>
      </c>
      <c r="O1759" s="9" t="str">
        <f>IF(M1759=_xlfn.MAXIFS(M:M,I:I,I1759),_xlfn.MAXIFS(M:M,I:I,I1759),"")</f>
        <v/>
      </c>
      <c r="P1759" t="str" cm="1">
        <f t="array" ref="P1759">IFERROR(INDEX(G:G,MATCH(K1759&amp;O1759,D:D&amp;F:F,0)),"")</f>
        <v/>
      </c>
      <c r="Q1759" t="str">
        <f>IF(P1759="","",_xlfn.MAXIFS(G:G,B:B,I1759))</f>
        <v/>
      </c>
      <c r="R1759" t="str" cm="1">
        <f t="array" ref="R1759">IF(P1759=Q1759,"",IFERROR(INDEX(E:E,MATCH(I1759&amp;Q1759,B:B&amp;G:G,0)),""))</f>
        <v/>
      </c>
    </row>
    <row r="1760" spans="2:18" x14ac:dyDescent="0.2">
      <c r="B1760" t="s">
        <v>3036</v>
      </c>
      <c r="C1760" t="str">
        <f>VLOOKUP(B1760,customer!A:B,2,FALSE)</f>
        <v>Rolando Ahlin</v>
      </c>
      <c r="D1760" t="s">
        <v>3929</v>
      </c>
      <c r="E1760" t="str">
        <f>VLOOKUP(D1760,campaign!A:B,2,FALSE)</f>
        <v>NonUSTravel</v>
      </c>
      <c r="F1760" s="9">
        <v>45040</v>
      </c>
      <c r="G1760">
        <f>VLOOKUP(D1760,campaign!A:D,4,FALSE)</f>
        <v>66</v>
      </c>
      <c r="I1760" t="s">
        <v>3250</v>
      </c>
      <c r="J1760" t="str">
        <f>VLOOKUP(I1760,B:C,2,FALSE)</f>
        <v>Tallie Copnall</v>
      </c>
      <c r="K1760" t="s">
        <v>3920</v>
      </c>
      <c r="L1760" t="str" cm="1">
        <f t="array" ref="L1760">INDEX(E:E,MATCH(I1760&amp;M1760,B:B&amp;F:F,0))</f>
        <v>ChildrenInHH</v>
      </c>
      <c r="M1760" s="9">
        <f>_xlfn.MAXIFS(F:F,B:B,I1760,D:D,K1760)</f>
        <v>45075</v>
      </c>
      <c r="N1760" cm="1">
        <f t="array" ref="N1760">INDEX(G:G,MATCH(I1760&amp;K1760&amp;M1760,B:B&amp;D:D&amp;F:F,0))</f>
        <v>10</v>
      </c>
      <c r="O1760" s="9">
        <f>IF(M1760=_xlfn.MAXIFS(M:M,I:I,I1760),_xlfn.MAXIFS(M:M,I:I,I1760),"")</f>
        <v>45075</v>
      </c>
      <c r="P1760" cm="1">
        <f t="array" ref="P1760">IFERROR(INDEX(G:G,MATCH(K1760&amp;O1760,D:D&amp;F:F,0)),"")</f>
        <v>10</v>
      </c>
      <c r="Q1760">
        <f>IF(P1760="","",_xlfn.MAXIFS(G:G,B:B,I1760))</f>
        <v>26</v>
      </c>
      <c r="R1760" t="str" cm="1">
        <f t="array" ref="R1760">IF(P1760=Q1760,"",IFERROR(INDEX(E:E,MATCH(I1760&amp;Q1760,B:B&amp;G:G,0)),""))</f>
        <v>HandsetRefurbished</v>
      </c>
    </row>
    <row r="1761" spans="2:18" x14ac:dyDescent="0.2">
      <c r="B1761" t="s">
        <v>3036</v>
      </c>
      <c r="C1761" t="str">
        <f>VLOOKUP(B1761,customer!A:B,2,FALSE)</f>
        <v>Rolando Ahlin</v>
      </c>
      <c r="D1761" t="s">
        <v>3929</v>
      </c>
      <c r="E1761" t="str">
        <f>VLOOKUP(D1761,campaign!A:B,2,FALSE)</f>
        <v>NonUSTravel</v>
      </c>
      <c r="F1761" s="9">
        <v>45062</v>
      </c>
      <c r="G1761">
        <f>VLOOKUP(D1761,campaign!A:D,4,FALSE)</f>
        <v>66</v>
      </c>
      <c r="I1761" t="s">
        <v>3627</v>
      </c>
      <c r="J1761" t="str">
        <f>VLOOKUP(I1761,B:C,2,FALSE)</f>
        <v>Tallulah Alekseev</v>
      </c>
      <c r="K1761" t="s">
        <v>3920</v>
      </c>
      <c r="L1761" t="str" cm="1">
        <f t="array" ref="L1761">INDEX(E:E,MATCH(I1761&amp;M1761,B:B&amp;F:F,0))</f>
        <v>ChildrenInHH</v>
      </c>
      <c r="M1761" s="9">
        <f>_xlfn.MAXIFS(F:F,B:B,I1761,D:D,K1761)</f>
        <v>45064</v>
      </c>
      <c r="N1761" cm="1">
        <f t="array" ref="N1761">INDEX(G:G,MATCH(I1761&amp;K1761&amp;M1761,B:B&amp;D:D&amp;F:F,0))</f>
        <v>10</v>
      </c>
      <c r="O1761" s="9">
        <f>IF(M1761=_xlfn.MAXIFS(M:M,I:I,I1761),_xlfn.MAXIFS(M:M,I:I,I1761),"")</f>
        <v>45064</v>
      </c>
      <c r="P1761" cm="1">
        <f t="array" ref="P1761">IFERROR(INDEX(G:G,MATCH(K1761&amp;O1761,D:D&amp;F:F,0)),"")</f>
        <v>10</v>
      </c>
      <c r="Q1761">
        <f>IF(P1761="","",_xlfn.MAXIFS(G:G,B:B,I1761))</f>
        <v>10</v>
      </c>
      <c r="R1761" t="str" cm="1">
        <f t="array" ref="R1761">IF(P1761=Q1761,"",IFERROR(INDEX(E:E,MATCH(I1761&amp;Q1761,B:B&amp;G:G,0)),""))</f>
        <v/>
      </c>
    </row>
    <row r="1762" spans="2:18" x14ac:dyDescent="0.2">
      <c r="B1762" t="s">
        <v>3036</v>
      </c>
      <c r="C1762" t="str">
        <f>VLOOKUP(B1762,customer!A:B,2,FALSE)</f>
        <v>Rolando Ahlin</v>
      </c>
      <c r="D1762" t="s">
        <v>3927</v>
      </c>
      <c r="E1762" t="str">
        <f>VLOOKUP(D1762,campaign!A:B,2,FALSE)</f>
        <v>RespondsToMailOffers</v>
      </c>
      <c r="F1762" s="9">
        <v>44993</v>
      </c>
      <c r="G1762">
        <f>VLOOKUP(D1762,campaign!A:D,4,FALSE)</f>
        <v>27</v>
      </c>
      <c r="I1762" t="s">
        <v>3255</v>
      </c>
      <c r="J1762" t="str">
        <f>VLOOKUP(I1762,B:C,2,FALSE)</f>
        <v>Tamiko McNuff</v>
      </c>
      <c r="K1762" t="s">
        <v>3947</v>
      </c>
      <c r="L1762" t="str" cm="1">
        <f t="array" ref="L1762">INDEX(E:E,MATCH(I1762&amp;M1762,B:B&amp;F:F,0))</f>
        <v>OwnsComputer</v>
      </c>
      <c r="M1762" s="9">
        <f>_xlfn.MAXIFS(F:F,B:B,I1762,D:D,K1762)</f>
        <v>45078</v>
      </c>
      <c r="N1762" cm="1">
        <f t="array" ref="N1762">INDEX(G:G,MATCH(I1762&amp;K1762&amp;M1762,B:B&amp;D:D&amp;F:F,0))</f>
        <v>62</v>
      </c>
      <c r="O1762" s="9">
        <f>IF(M1762=_xlfn.MAXIFS(M:M,I:I,I1762),_xlfn.MAXIFS(M:M,I:I,I1762),"")</f>
        <v>45078</v>
      </c>
      <c r="P1762" cm="1">
        <f t="array" ref="P1762">IFERROR(INDEX(G:G,MATCH(K1762&amp;O1762,D:D&amp;F:F,0)),"")</f>
        <v>62</v>
      </c>
      <c r="Q1762">
        <f>IF(P1762="","",_xlfn.MAXIFS(G:G,B:B,I1762))</f>
        <v>62</v>
      </c>
      <c r="R1762" t="str" cm="1">
        <f t="array" ref="R1762">IF(P1762=Q1762,"",IFERROR(INDEX(E:E,MATCH(I1762&amp;Q1762,B:B&amp;G:G,0)),""))</f>
        <v/>
      </c>
    </row>
    <row r="1763" spans="2:18" x14ac:dyDescent="0.2">
      <c r="B1763" t="s">
        <v>3036</v>
      </c>
      <c r="C1763" t="str">
        <f>VLOOKUP(B1763,customer!A:B,2,FALSE)</f>
        <v>Rolando Ahlin</v>
      </c>
      <c r="D1763" t="s">
        <v>3927</v>
      </c>
      <c r="E1763" t="str">
        <f>VLOOKUP(D1763,campaign!A:B,2,FALSE)</f>
        <v>RespondsToMailOffers</v>
      </c>
      <c r="F1763" s="9">
        <v>45030</v>
      </c>
      <c r="G1763">
        <f>VLOOKUP(D1763,campaign!A:D,4,FALSE)</f>
        <v>27</v>
      </c>
      <c r="I1763" t="s">
        <v>3255</v>
      </c>
      <c r="J1763" t="str">
        <f>VLOOKUP(I1763,B:C,2,FALSE)</f>
        <v>Tamiko McNuff</v>
      </c>
      <c r="K1763" t="s">
        <v>3926</v>
      </c>
      <c r="L1763" t="str" cm="1">
        <f t="array" ref="L1763">INDEX(E:E,MATCH(I1763&amp;M1763,B:B&amp;F:F,0))</f>
        <v>BuysViaMailOrder</v>
      </c>
      <c r="M1763" s="9">
        <f>_xlfn.MAXIFS(F:F,B:B,I1763,D:D,K1763)</f>
        <v>45069</v>
      </c>
      <c r="N1763" cm="1">
        <f t="array" ref="N1763">INDEX(G:G,MATCH(I1763&amp;K1763&amp;M1763,B:B&amp;D:D&amp;F:F,0))</f>
        <v>25</v>
      </c>
      <c r="O1763" s="9" t="str">
        <f>IF(M1763=_xlfn.MAXIFS(M:M,I:I,I1763),_xlfn.MAXIFS(M:M,I:I,I1763),"")</f>
        <v/>
      </c>
      <c r="P1763" t="str" cm="1">
        <f t="array" ref="P1763">IFERROR(INDEX(G:G,MATCH(K1763&amp;O1763,D:D&amp;F:F,0)),"")</f>
        <v/>
      </c>
      <c r="Q1763" t="str">
        <f>IF(P1763="","",_xlfn.MAXIFS(G:G,B:B,I1763))</f>
        <v/>
      </c>
      <c r="R1763" t="str" cm="1">
        <f t="array" ref="R1763">IF(P1763=Q1763,"",IFERROR(INDEX(E:E,MATCH(I1763&amp;Q1763,B:B&amp;G:G,0)),""))</f>
        <v/>
      </c>
    </row>
    <row r="1764" spans="2:18" x14ac:dyDescent="0.2">
      <c r="B1764" t="s">
        <v>3036</v>
      </c>
      <c r="C1764" t="str">
        <f>VLOOKUP(B1764,customer!A:B,2,FALSE)</f>
        <v>Rolando Ahlin</v>
      </c>
      <c r="D1764" t="s">
        <v>3927</v>
      </c>
      <c r="E1764" t="str">
        <f>VLOOKUP(D1764,campaign!A:B,2,FALSE)</f>
        <v>RespondsToMailOffers</v>
      </c>
      <c r="F1764" s="9">
        <v>45060</v>
      </c>
      <c r="G1764">
        <f>VLOOKUP(D1764,campaign!A:D,4,FALSE)</f>
        <v>27</v>
      </c>
      <c r="I1764" t="s">
        <v>3583</v>
      </c>
      <c r="J1764" t="str">
        <f>VLOOKUP(I1764,B:C,2,FALSE)</f>
        <v>Tammi Wibberley</v>
      </c>
      <c r="K1764" t="s">
        <v>3951</v>
      </c>
      <c r="L1764" t="str" cm="1">
        <f t="array" ref="L1764">INDEX(E:E,MATCH(I1764&amp;M1764,B:B&amp;F:F,0))</f>
        <v>OwnsMotorcycle</v>
      </c>
      <c r="M1764" s="9">
        <f>_xlfn.MAXIFS(F:F,B:B,I1764,D:D,K1764)</f>
        <v>45056</v>
      </c>
      <c r="N1764" cm="1">
        <f t="array" ref="N1764">INDEX(G:G,MATCH(I1764&amp;K1764&amp;M1764,B:B&amp;D:D&amp;F:F,0))</f>
        <v>14</v>
      </c>
      <c r="O1764" s="9" t="str">
        <f>IF(M1764=_xlfn.MAXIFS(M:M,I:I,I1764),_xlfn.MAXIFS(M:M,I:I,I1764),"")</f>
        <v/>
      </c>
      <c r="P1764" t="str" cm="1">
        <f t="array" ref="P1764">IFERROR(INDEX(G:G,MATCH(K1764&amp;O1764,D:D&amp;F:F,0)),"")</f>
        <v/>
      </c>
      <c r="Q1764" t="str">
        <f>IF(P1764="","",_xlfn.MAXIFS(G:G,B:B,I1764))</f>
        <v/>
      </c>
      <c r="R1764" t="str" cm="1">
        <f t="array" ref="R1764">IF(P1764=Q1764,"",IFERROR(INDEX(E:E,MATCH(I1764&amp;Q1764,B:B&amp;G:G,0)),""))</f>
        <v/>
      </c>
    </row>
    <row r="1765" spans="2:18" x14ac:dyDescent="0.2">
      <c r="B1765" t="s">
        <v>3036</v>
      </c>
      <c r="C1765" t="str">
        <f>VLOOKUP(B1765,customer!A:B,2,FALSE)</f>
        <v>Rolando Ahlin</v>
      </c>
      <c r="D1765" t="s">
        <v>3947</v>
      </c>
      <c r="E1765" t="str">
        <f>VLOOKUP(D1765,campaign!A:B,2,FALSE)</f>
        <v>OwnsComputer</v>
      </c>
      <c r="F1765" s="9">
        <v>44994</v>
      </c>
      <c r="G1765">
        <f>VLOOKUP(D1765,campaign!A:D,4,FALSE)</f>
        <v>62</v>
      </c>
      <c r="I1765" t="s">
        <v>3583</v>
      </c>
      <c r="J1765" t="str">
        <f>VLOOKUP(I1765,B:C,2,FALSE)</f>
        <v>Tammi Wibberley</v>
      </c>
      <c r="K1765" t="s">
        <v>3920</v>
      </c>
      <c r="L1765" t="str" cm="1">
        <f t="array" ref="L1765">INDEX(E:E,MATCH(I1765&amp;M1765,B:B&amp;F:F,0))</f>
        <v>ChildrenInHH</v>
      </c>
      <c r="M1765" s="9">
        <f>_xlfn.MAXIFS(F:F,B:B,I1765,D:D,K1765)</f>
        <v>45072</v>
      </c>
      <c r="N1765" cm="1">
        <f t="array" ref="N1765">INDEX(G:G,MATCH(I1765&amp;K1765&amp;M1765,B:B&amp;D:D&amp;F:F,0))</f>
        <v>10</v>
      </c>
      <c r="O1765" s="9">
        <f>IF(M1765=_xlfn.MAXIFS(M:M,I:I,I1765),_xlfn.MAXIFS(M:M,I:I,I1765),"")</f>
        <v>45072</v>
      </c>
      <c r="P1765" cm="1">
        <f t="array" ref="P1765">IFERROR(INDEX(G:G,MATCH(K1765&amp;O1765,D:D&amp;F:F,0)),"")</f>
        <v>10</v>
      </c>
      <c r="Q1765">
        <f>IF(P1765="","",_xlfn.MAXIFS(G:G,B:B,I1765))</f>
        <v>14</v>
      </c>
      <c r="R1765" t="str" cm="1">
        <f t="array" ref="R1765">IF(P1765=Q1765,"",IFERROR(INDEX(E:E,MATCH(I1765&amp;Q1765,B:B&amp;G:G,0)),""))</f>
        <v>OwnsMotorcycle</v>
      </c>
    </row>
    <row r="1766" spans="2:18" x14ac:dyDescent="0.2">
      <c r="B1766" t="s">
        <v>3036</v>
      </c>
      <c r="C1766" t="str">
        <f>VLOOKUP(B1766,customer!A:B,2,FALSE)</f>
        <v>Rolando Ahlin</v>
      </c>
      <c r="D1766" t="s">
        <v>3947</v>
      </c>
      <c r="E1766" t="str">
        <f>VLOOKUP(D1766,campaign!A:B,2,FALSE)</f>
        <v>OwnsComputer</v>
      </c>
      <c r="F1766" s="9">
        <v>45025</v>
      </c>
      <c r="G1766">
        <f>VLOOKUP(D1766,campaign!A:D,4,FALSE)</f>
        <v>62</v>
      </c>
      <c r="I1766" t="s">
        <v>3330</v>
      </c>
      <c r="J1766" t="str">
        <f>VLOOKUP(I1766,B:C,2,FALSE)</f>
        <v>Tan Beevers</v>
      </c>
      <c r="K1766" t="s">
        <v>3923</v>
      </c>
      <c r="L1766" t="str" cm="1">
        <f t="array" ref="L1766">INDEX(E:E,MATCH(I1766&amp;M1766,B:B&amp;F:F,0))</f>
        <v>TruckOwner</v>
      </c>
      <c r="M1766" s="9">
        <f>_xlfn.MAXIFS(F:F,B:B,I1766,D:D,K1766)</f>
        <v>45068</v>
      </c>
      <c r="N1766" cm="1">
        <f t="array" ref="N1766">INDEX(G:G,MATCH(I1766&amp;K1766&amp;M1766,B:B&amp;D:D&amp;F:F,0))</f>
        <v>26</v>
      </c>
      <c r="O1766" s="9">
        <f>IF(M1766=_xlfn.MAXIFS(M:M,I:I,I1766),_xlfn.MAXIFS(M:M,I:I,I1766),"")</f>
        <v>45068</v>
      </c>
      <c r="P1766" cm="1">
        <f t="array" ref="P1766">IFERROR(INDEX(G:G,MATCH(K1766&amp;O1766,D:D&amp;F:F,0)),"")</f>
        <v>26</v>
      </c>
      <c r="Q1766">
        <f>IF(P1766="","",_xlfn.MAXIFS(G:G,B:B,I1766))</f>
        <v>26</v>
      </c>
      <c r="R1766" t="str" cm="1">
        <f t="array" ref="R1766">IF(P1766=Q1766,"",IFERROR(INDEX(E:E,MATCH(I1766&amp;Q1766,B:B&amp;G:G,0)),""))</f>
        <v/>
      </c>
    </row>
    <row r="1767" spans="2:18" x14ac:dyDescent="0.2">
      <c r="B1767" t="s">
        <v>3036</v>
      </c>
      <c r="C1767" t="str">
        <f>VLOOKUP(B1767,customer!A:B,2,FALSE)</f>
        <v>Rolando Ahlin</v>
      </c>
      <c r="D1767" t="s">
        <v>3947</v>
      </c>
      <c r="E1767" t="str">
        <f>VLOOKUP(D1767,campaign!A:B,2,FALSE)</f>
        <v>OwnsComputer</v>
      </c>
      <c r="F1767" s="9">
        <v>45059</v>
      </c>
      <c r="G1767">
        <f>VLOOKUP(D1767,campaign!A:D,4,FALSE)</f>
        <v>62</v>
      </c>
      <c r="I1767" t="s">
        <v>3330</v>
      </c>
      <c r="J1767" t="str">
        <f>VLOOKUP(I1767,B:C,2,FALSE)</f>
        <v>Tan Beevers</v>
      </c>
      <c r="K1767" t="s">
        <v>3926</v>
      </c>
      <c r="L1767" t="str" cm="1">
        <f t="array" ref="L1767">INDEX(E:E,MATCH(I1767&amp;M1767,B:B&amp;F:F,0))</f>
        <v>BuysViaMailOrder</v>
      </c>
      <c r="M1767" s="9">
        <f>_xlfn.MAXIFS(F:F,B:B,I1767,D:D,K1767)</f>
        <v>45054</v>
      </c>
      <c r="N1767" cm="1">
        <f t="array" ref="N1767">INDEX(G:G,MATCH(I1767&amp;K1767&amp;M1767,B:B&amp;D:D&amp;F:F,0))</f>
        <v>25</v>
      </c>
      <c r="O1767" s="9" t="str">
        <f>IF(M1767=_xlfn.MAXIFS(M:M,I:I,I1767),_xlfn.MAXIFS(M:M,I:I,I1767),"")</f>
        <v/>
      </c>
      <c r="P1767" t="str" cm="1">
        <f t="array" ref="P1767">IFERROR(INDEX(G:G,MATCH(K1767&amp;O1767,D:D&amp;F:F,0)),"")</f>
        <v/>
      </c>
      <c r="Q1767" t="str">
        <f>IF(P1767="","",_xlfn.MAXIFS(G:G,B:B,I1767))</f>
        <v/>
      </c>
      <c r="R1767" t="str" cm="1">
        <f t="array" ref="R1767">IF(P1767=Q1767,"",IFERROR(INDEX(E:E,MATCH(I1767&amp;Q1767,B:B&amp;G:G,0)),""))</f>
        <v/>
      </c>
    </row>
    <row r="1768" spans="2:18" x14ac:dyDescent="0.2">
      <c r="B1768" t="s">
        <v>3037</v>
      </c>
      <c r="C1768" t="str">
        <f>VLOOKUP(B1768,customer!A:B,2,FALSE)</f>
        <v>Osbourn Burdell</v>
      </c>
      <c r="D1768" t="s">
        <v>3929</v>
      </c>
      <c r="E1768" t="str">
        <f>VLOOKUP(D1768,campaign!A:B,2,FALSE)</f>
        <v>NonUSTravel</v>
      </c>
      <c r="F1768" s="9">
        <v>44661</v>
      </c>
      <c r="G1768">
        <f>VLOOKUP(D1768,campaign!A:D,4,FALSE)</f>
        <v>66</v>
      </c>
      <c r="I1768" t="s">
        <v>3273</v>
      </c>
      <c r="J1768" t="str">
        <f>VLOOKUP(I1768,B:C,2,FALSE)</f>
        <v>Tania Tosdevin</v>
      </c>
      <c r="K1768" t="s">
        <v>3953</v>
      </c>
      <c r="L1768" t="str" cm="1">
        <f t="array" ref="L1768">INDEX(E:E,MATCH(I1768&amp;M1768,B:B&amp;F:F,0))</f>
        <v>MaritalStatus</v>
      </c>
      <c r="M1768" s="9">
        <f>_xlfn.MAXIFS(F:F,B:B,I1768,D:D,K1768)</f>
        <v>45068</v>
      </c>
      <c r="N1768" cm="1">
        <f t="array" ref="N1768">INDEX(G:G,MATCH(I1768&amp;K1768&amp;M1768,B:B&amp;D:D&amp;F:F,0))</f>
        <v>29</v>
      </c>
      <c r="O1768" s="9">
        <f>IF(M1768=_xlfn.MAXIFS(M:M,I:I,I1768),_xlfn.MAXIFS(M:M,I:I,I1768),"")</f>
        <v>45068</v>
      </c>
      <c r="P1768" cm="1">
        <f t="array" ref="P1768">IFERROR(INDEX(G:G,MATCH(K1768&amp;O1768,D:D&amp;F:F,0)),"")</f>
        <v>29</v>
      </c>
      <c r="Q1768">
        <f>IF(P1768="","",_xlfn.MAXIFS(G:G,B:B,I1768))</f>
        <v>29</v>
      </c>
      <c r="R1768" t="str" cm="1">
        <f t="array" ref="R1768">IF(P1768=Q1768,"",IFERROR(INDEX(E:E,MATCH(I1768&amp;Q1768,B:B&amp;G:G,0)),""))</f>
        <v/>
      </c>
    </row>
    <row r="1769" spans="2:18" x14ac:dyDescent="0.2">
      <c r="B1769" t="s">
        <v>3037</v>
      </c>
      <c r="C1769" t="str">
        <f>VLOOKUP(B1769,customer!A:B,2,FALSE)</f>
        <v>Osbourn Burdell</v>
      </c>
      <c r="D1769" t="s">
        <v>3929</v>
      </c>
      <c r="E1769" t="str">
        <f>VLOOKUP(D1769,campaign!A:B,2,FALSE)</f>
        <v>NonUSTravel</v>
      </c>
      <c r="F1769" s="9">
        <v>44732</v>
      </c>
      <c r="G1769">
        <f>VLOOKUP(D1769,campaign!A:D,4,FALSE)</f>
        <v>66</v>
      </c>
      <c r="I1769" t="s">
        <v>3273</v>
      </c>
      <c r="J1769" t="str">
        <f>VLOOKUP(I1769,B:C,2,FALSE)</f>
        <v>Tania Tosdevin</v>
      </c>
      <c r="K1769" t="s">
        <v>3950</v>
      </c>
      <c r="L1769" t="str" cm="1">
        <f t="array" ref="L1769">INDEX(E:E,MATCH(I1769&amp;M1769,B:B&amp;F:F,0))</f>
        <v>NotNewCellphoneUser</v>
      </c>
      <c r="M1769" s="9">
        <f>_xlfn.MAXIFS(F:F,B:B,I1769,D:D,K1769)</f>
        <v>45051</v>
      </c>
      <c r="N1769" cm="1">
        <f t="array" ref="N1769">INDEX(G:G,MATCH(I1769&amp;K1769&amp;M1769,B:B&amp;D:D&amp;F:F,0))</f>
        <v>28</v>
      </c>
      <c r="O1769" s="9" t="str">
        <f>IF(M1769=_xlfn.MAXIFS(M:M,I:I,I1769),_xlfn.MAXIFS(M:M,I:I,I1769),"")</f>
        <v/>
      </c>
      <c r="P1769" t="str" cm="1">
        <f t="array" ref="P1769">IFERROR(INDEX(G:G,MATCH(K1769&amp;O1769,D:D&amp;F:F,0)),"")</f>
        <v/>
      </c>
      <c r="Q1769" t="str">
        <f>IF(P1769="","",_xlfn.MAXIFS(G:G,B:B,I1769))</f>
        <v/>
      </c>
      <c r="R1769" t="str" cm="1">
        <f t="array" ref="R1769">IF(P1769=Q1769,"",IFERROR(INDEX(E:E,MATCH(I1769&amp;Q1769,B:B&amp;G:G,0)),""))</f>
        <v/>
      </c>
    </row>
    <row r="1770" spans="2:18" x14ac:dyDescent="0.2">
      <c r="B1770" t="s">
        <v>3037</v>
      </c>
      <c r="C1770" t="str">
        <f>VLOOKUP(B1770,customer!A:B,2,FALSE)</f>
        <v>Osbourn Burdell</v>
      </c>
      <c r="D1770" t="s">
        <v>3929</v>
      </c>
      <c r="E1770" t="str">
        <f>VLOOKUP(D1770,campaign!A:B,2,FALSE)</f>
        <v>NonUSTravel</v>
      </c>
      <c r="F1770" s="9">
        <v>44795</v>
      </c>
      <c r="G1770">
        <f>VLOOKUP(D1770,campaign!A:D,4,FALSE)</f>
        <v>66</v>
      </c>
      <c r="I1770" t="s">
        <v>3248</v>
      </c>
      <c r="J1770" t="str">
        <f>VLOOKUP(I1770,B:C,2,FALSE)</f>
        <v>Tedda Minto</v>
      </c>
      <c r="K1770" t="s">
        <v>3926</v>
      </c>
      <c r="L1770" t="str" cm="1">
        <f t="array" ref="L1770">INDEX(E:E,MATCH(I1770&amp;M1770,B:B&amp;F:F,0))</f>
        <v>BuysViaMailOrder</v>
      </c>
      <c r="M1770" s="9">
        <f>_xlfn.MAXIFS(F:F,B:B,I1770,D:D,K1770)</f>
        <v>45057</v>
      </c>
      <c r="N1770" cm="1">
        <f t="array" ref="N1770">INDEX(G:G,MATCH(I1770&amp;K1770&amp;M1770,B:B&amp;D:D&amp;F:F,0))</f>
        <v>25</v>
      </c>
      <c r="O1770" s="9" t="str">
        <f>IF(M1770=_xlfn.MAXIFS(M:M,I:I,I1770),_xlfn.MAXIFS(M:M,I:I,I1770),"")</f>
        <v/>
      </c>
      <c r="P1770" t="str" cm="1">
        <f t="array" ref="P1770">IFERROR(INDEX(G:G,MATCH(K1770&amp;O1770,D:D&amp;F:F,0)),"")</f>
        <v/>
      </c>
      <c r="Q1770" t="str">
        <f>IF(P1770="","",_xlfn.MAXIFS(G:G,B:B,I1770))</f>
        <v/>
      </c>
      <c r="R1770" t="str" cm="1">
        <f t="array" ref="R1770">IF(P1770=Q1770,"",IFERROR(INDEX(E:E,MATCH(I1770&amp;Q1770,B:B&amp;G:G,0)),""))</f>
        <v/>
      </c>
    </row>
    <row r="1771" spans="2:18" x14ac:dyDescent="0.2">
      <c r="B1771" t="s">
        <v>3037</v>
      </c>
      <c r="C1771" t="str">
        <f>VLOOKUP(B1771,customer!A:B,2,FALSE)</f>
        <v>Osbourn Burdell</v>
      </c>
      <c r="D1771" t="s">
        <v>3929</v>
      </c>
      <c r="E1771" t="str">
        <f>VLOOKUP(D1771,campaign!A:B,2,FALSE)</f>
        <v>NonUSTravel</v>
      </c>
      <c r="F1771" s="9">
        <v>44853</v>
      </c>
      <c r="G1771">
        <f>VLOOKUP(D1771,campaign!A:D,4,FALSE)</f>
        <v>66</v>
      </c>
      <c r="I1771" t="s">
        <v>3248</v>
      </c>
      <c r="J1771" t="str">
        <f>VLOOKUP(I1771,B:C,2,FALSE)</f>
        <v>Tedda Minto</v>
      </c>
      <c r="K1771" t="s">
        <v>3920</v>
      </c>
      <c r="L1771" t="str" cm="1">
        <f t="array" ref="L1771">INDEX(E:E,MATCH(I1771&amp;M1771,B:B&amp;F:F,0))</f>
        <v>ChildrenInHH</v>
      </c>
      <c r="M1771" s="9">
        <f>_xlfn.MAXIFS(F:F,B:B,I1771,D:D,K1771)</f>
        <v>45064</v>
      </c>
      <c r="N1771" cm="1">
        <f t="array" ref="N1771">INDEX(G:G,MATCH(I1771&amp;K1771&amp;M1771,B:B&amp;D:D&amp;F:F,0))</f>
        <v>10</v>
      </c>
      <c r="O1771" s="9">
        <f>IF(M1771=_xlfn.MAXIFS(M:M,I:I,I1771),_xlfn.MAXIFS(M:M,I:I,I1771),"")</f>
        <v>45064</v>
      </c>
      <c r="P1771" cm="1">
        <f t="array" ref="P1771">IFERROR(INDEX(G:G,MATCH(K1771&amp;O1771,D:D&amp;F:F,0)),"")</f>
        <v>10</v>
      </c>
      <c r="Q1771">
        <f>IF(P1771="","",_xlfn.MAXIFS(G:G,B:B,I1771))</f>
        <v>25</v>
      </c>
      <c r="R1771" t="str" cm="1">
        <f t="array" ref="R1771">IF(P1771=Q1771,"",IFERROR(INDEX(E:E,MATCH(I1771&amp;Q1771,B:B&amp;G:G,0)),""))</f>
        <v>BuysViaMailOrder</v>
      </c>
    </row>
    <row r="1772" spans="2:18" x14ac:dyDescent="0.2">
      <c r="B1772" t="s">
        <v>3037</v>
      </c>
      <c r="C1772" t="str">
        <f>VLOOKUP(B1772,customer!A:B,2,FALSE)</f>
        <v>Osbourn Burdell</v>
      </c>
      <c r="D1772" t="s">
        <v>3929</v>
      </c>
      <c r="E1772" t="str">
        <f>VLOOKUP(D1772,campaign!A:B,2,FALSE)</f>
        <v>NonUSTravel</v>
      </c>
      <c r="F1772" s="9">
        <v>44889</v>
      </c>
      <c r="G1772">
        <f>VLOOKUP(D1772,campaign!A:D,4,FALSE)</f>
        <v>66</v>
      </c>
      <c r="I1772" t="s">
        <v>3625</v>
      </c>
      <c r="J1772" t="str">
        <f>VLOOKUP(I1772,B:C,2,FALSE)</f>
        <v>Templeton Davies</v>
      </c>
      <c r="K1772" t="s">
        <v>3925</v>
      </c>
      <c r="L1772" t="str" cm="1">
        <f t="array" ref="L1772">INDEX(E:E,MATCH(I1772&amp;M1772,B:B&amp;F:F,0))</f>
        <v>Homeownership</v>
      </c>
      <c r="M1772" s="9">
        <f>_xlfn.MAXIFS(F:F,B:B,I1772,D:D,K1772)</f>
        <v>45053</v>
      </c>
      <c r="N1772" cm="1">
        <f t="array" ref="N1772">INDEX(G:G,MATCH(I1772&amp;K1772&amp;M1772,B:B&amp;D:D&amp;F:F,0))</f>
        <v>13</v>
      </c>
      <c r="O1772" s="9">
        <f>IF(M1772=_xlfn.MAXIFS(M:M,I:I,I1772),_xlfn.MAXIFS(M:M,I:I,I1772),"")</f>
        <v>45053</v>
      </c>
      <c r="P1772" cm="1">
        <f t="array" ref="P1772">IFERROR(INDEX(G:G,MATCH(K1772&amp;O1772,D:D&amp;F:F,0)),"")</f>
        <v>13</v>
      </c>
      <c r="Q1772">
        <f>IF(P1772="","",_xlfn.MAXIFS(G:G,B:B,I1772))</f>
        <v>13</v>
      </c>
      <c r="R1772" t="str" cm="1">
        <f t="array" ref="R1772">IF(P1772=Q1772,"",IFERROR(INDEX(E:E,MATCH(I1772&amp;Q1772,B:B&amp;G:G,0)),""))</f>
        <v/>
      </c>
    </row>
    <row r="1773" spans="2:18" x14ac:dyDescent="0.2">
      <c r="B1773" t="s">
        <v>3037</v>
      </c>
      <c r="C1773" t="str">
        <f>VLOOKUP(B1773,customer!A:B,2,FALSE)</f>
        <v>Osbourn Burdell</v>
      </c>
      <c r="D1773" t="s">
        <v>3929</v>
      </c>
      <c r="E1773" t="str">
        <f>VLOOKUP(D1773,campaign!A:B,2,FALSE)</f>
        <v>NonUSTravel</v>
      </c>
      <c r="F1773" s="9">
        <v>44916</v>
      </c>
      <c r="G1773">
        <f>VLOOKUP(D1773,campaign!A:D,4,FALSE)</f>
        <v>66</v>
      </c>
      <c r="I1773" t="s">
        <v>3015</v>
      </c>
      <c r="J1773" t="str">
        <f>VLOOKUP(I1773,B:C,2,FALSE)</f>
        <v>Terencio Damsell</v>
      </c>
      <c r="K1773" t="s">
        <v>3949</v>
      </c>
      <c r="L1773" t="str" cm="1">
        <f t="array" ref="L1773">INDEX(E:E,MATCH(I1773&amp;M1773,B:B&amp;F:F,0))</f>
        <v>NewCellphoneUser</v>
      </c>
      <c r="M1773" s="9">
        <f>_xlfn.MAXIFS(F:F,B:B,I1773,D:D,K1773)</f>
        <v>45082</v>
      </c>
      <c r="N1773" cm="1">
        <f t="array" ref="N1773">INDEX(G:G,MATCH(I1773&amp;K1773&amp;M1773,B:B&amp;D:D&amp;F:F,0))</f>
        <v>25</v>
      </c>
      <c r="O1773" s="9">
        <f>IF(M1773=_xlfn.MAXIFS(M:M,I:I,I1773),_xlfn.MAXIFS(M:M,I:I,I1773),"")</f>
        <v>45082</v>
      </c>
      <c r="P1773" cm="1">
        <f t="array" ref="P1773">IFERROR(INDEX(G:G,MATCH(K1773&amp;O1773,D:D&amp;F:F,0)),"")</f>
        <v>25</v>
      </c>
      <c r="Q1773">
        <f>IF(P1773="","",_xlfn.MAXIFS(G:G,B:B,I1773))</f>
        <v>66</v>
      </c>
      <c r="R1773" t="str" cm="1">
        <f t="array" ref="R1773">IF(P1773=Q1773,"",IFERROR(INDEX(E:E,MATCH(I1773&amp;Q1773,B:B&amp;G:G,0)),""))</f>
        <v>NonUSTravel</v>
      </c>
    </row>
    <row r="1774" spans="2:18" x14ac:dyDescent="0.2">
      <c r="B1774" t="s">
        <v>3037</v>
      </c>
      <c r="C1774" t="str">
        <f>VLOOKUP(B1774,customer!A:B,2,FALSE)</f>
        <v>Osbourn Burdell</v>
      </c>
      <c r="D1774" t="s">
        <v>3929</v>
      </c>
      <c r="E1774" t="str">
        <f>VLOOKUP(D1774,campaign!A:B,2,FALSE)</f>
        <v>NonUSTravel</v>
      </c>
      <c r="F1774" s="9">
        <v>44941</v>
      </c>
      <c r="G1774">
        <f>VLOOKUP(D1774,campaign!A:D,4,FALSE)</f>
        <v>66</v>
      </c>
      <c r="I1774" t="s">
        <v>3015</v>
      </c>
      <c r="J1774" t="str">
        <f>VLOOKUP(I1774,B:C,2,FALSE)</f>
        <v>Terencio Damsell</v>
      </c>
      <c r="K1774" t="s">
        <v>3929</v>
      </c>
      <c r="L1774" t="str" cm="1">
        <f t="array" ref="L1774">INDEX(E:E,MATCH(I1774&amp;M1774,B:B&amp;F:F,0))</f>
        <v>NonUSTravel</v>
      </c>
      <c r="M1774" s="9">
        <f>_xlfn.MAXIFS(F:F,B:B,I1774,D:D,K1774)</f>
        <v>45054</v>
      </c>
      <c r="N1774" cm="1">
        <f t="array" ref="N1774">INDEX(G:G,MATCH(I1774&amp;K1774&amp;M1774,B:B&amp;D:D&amp;F:F,0))</f>
        <v>66</v>
      </c>
      <c r="O1774" s="9" t="str">
        <f>IF(M1774=_xlfn.MAXIFS(M:M,I:I,I1774),_xlfn.MAXIFS(M:M,I:I,I1774),"")</f>
        <v/>
      </c>
      <c r="P1774" t="str" cm="1">
        <f t="array" ref="P1774">IFERROR(INDEX(G:G,MATCH(K1774&amp;O1774,D:D&amp;F:F,0)),"")</f>
        <v/>
      </c>
      <c r="Q1774" t="str">
        <f>IF(P1774="","",_xlfn.MAXIFS(G:G,B:B,I1774))</f>
        <v/>
      </c>
      <c r="R1774" t="str" cm="1">
        <f t="array" ref="R1774">IF(P1774=Q1774,"",IFERROR(INDEX(E:E,MATCH(I1774&amp;Q1774,B:B&amp;G:G,0)),""))</f>
        <v/>
      </c>
    </row>
    <row r="1775" spans="2:18" x14ac:dyDescent="0.2">
      <c r="B1775" t="s">
        <v>3037</v>
      </c>
      <c r="C1775" t="str">
        <f>VLOOKUP(B1775,customer!A:B,2,FALSE)</f>
        <v>Osbourn Burdell</v>
      </c>
      <c r="D1775" t="s">
        <v>3929</v>
      </c>
      <c r="E1775" t="str">
        <f>VLOOKUP(D1775,campaign!A:B,2,FALSE)</f>
        <v>NonUSTravel</v>
      </c>
      <c r="F1775" s="9">
        <v>44979</v>
      </c>
      <c r="G1775">
        <f>VLOOKUP(D1775,campaign!A:D,4,FALSE)</f>
        <v>66</v>
      </c>
      <c r="I1775" t="s">
        <v>3015</v>
      </c>
      <c r="J1775" t="str">
        <f>VLOOKUP(I1775,B:C,2,FALSE)</f>
        <v>Terencio Damsell</v>
      </c>
      <c r="K1775" t="s">
        <v>3920</v>
      </c>
      <c r="L1775" t="str" cm="1">
        <f t="array" ref="L1775">INDEX(E:E,MATCH(I1775&amp;M1775,B:B&amp;F:F,0))</f>
        <v>ChildrenInHH</v>
      </c>
      <c r="M1775" s="9">
        <f>_xlfn.MAXIFS(F:F,B:B,I1775,D:D,K1775)</f>
        <v>45059</v>
      </c>
      <c r="N1775" cm="1">
        <f t="array" ref="N1775">INDEX(G:G,MATCH(I1775&amp;K1775&amp;M1775,B:B&amp;D:D&amp;F:F,0))</f>
        <v>10</v>
      </c>
      <c r="O1775" s="9" t="str">
        <f>IF(M1775=_xlfn.MAXIFS(M:M,I:I,I1775),_xlfn.MAXIFS(M:M,I:I,I1775),"")</f>
        <v/>
      </c>
      <c r="P1775" t="str" cm="1">
        <f t="array" ref="P1775">IFERROR(INDEX(G:G,MATCH(K1775&amp;O1775,D:D&amp;F:F,0)),"")</f>
        <v/>
      </c>
      <c r="Q1775" t="str">
        <f>IF(P1775="","",_xlfn.MAXIFS(G:G,B:B,I1775))</f>
        <v/>
      </c>
      <c r="R1775" t="str" cm="1">
        <f t="array" ref="R1775">IF(P1775=Q1775,"",IFERROR(INDEX(E:E,MATCH(I1775&amp;Q1775,B:B&amp;G:G,0)),""))</f>
        <v/>
      </c>
    </row>
    <row r="1776" spans="2:18" x14ac:dyDescent="0.2">
      <c r="B1776" t="s">
        <v>3037</v>
      </c>
      <c r="C1776" t="str">
        <f>VLOOKUP(B1776,customer!A:B,2,FALSE)</f>
        <v>Osbourn Burdell</v>
      </c>
      <c r="D1776" t="s">
        <v>3929</v>
      </c>
      <c r="E1776" t="str">
        <f>VLOOKUP(D1776,campaign!A:B,2,FALSE)</f>
        <v>NonUSTravel</v>
      </c>
      <c r="F1776" s="9">
        <v>45000</v>
      </c>
      <c r="G1776">
        <f>VLOOKUP(D1776,campaign!A:D,4,FALSE)</f>
        <v>66</v>
      </c>
      <c r="I1776" t="s">
        <v>3567</v>
      </c>
      <c r="J1776" t="str">
        <f>VLOOKUP(I1776,B:C,2,FALSE)</f>
        <v>Teresina Jerzycowski</v>
      </c>
      <c r="K1776" t="s">
        <v>3920</v>
      </c>
      <c r="L1776" t="str" cm="1">
        <f t="array" ref="L1776">INDEX(E:E,MATCH(I1776&amp;M1776,B:B&amp;F:F,0))</f>
        <v>ChildrenInHH</v>
      </c>
      <c r="M1776" s="9">
        <f>_xlfn.MAXIFS(F:F,B:B,I1776,D:D,K1776)</f>
        <v>45057</v>
      </c>
      <c r="N1776" cm="1">
        <f t="array" ref="N1776">INDEX(G:G,MATCH(I1776&amp;K1776&amp;M1776,B:B&amp;D:D&amp;F:F,0))</f>
        <v>10</v>
      </c>
      <c r="O1776" s="9" t="str">
        <f>IF(M1776=_xlfn.MAXIFS(M:M,I:I,I1776),_xlfn.MAXIFS(M:M,I:I,I1776),"")</f>
        <v/>
      </c>
      <c r="P1776" t="str" cm="1">
        <f t="array" ref="P1776">IFERROR(INDEX(G:G,MATCH(K1776&amp;O1776,D:D&amp;F:F,0)),"")</f>
        <v/>
      </c>
      <c r="Q1776" t="str">
        <f>IF(P1776="","",_xlfn.MAXIFS(G:G,B:B,I1776))</f>
        <v/>
      </c>
      <c r="R1776" t="str" cm="1">
        <f t="array" ref="R1776">IF(P1776=Q1776,"",IFERROR(INDEX(E:E,MATCH(I1776&amp;Q1776,B:B&amp;G:G,0)),""))</f>
        <v/>
      </c>
    </row>
    <row r="1777" spans="2:18" x14ac:dyDescent="0.2">
      <c r="B1777" t="s">
        <v>3037</v>
      </c>
      <c r="C1777" t="str">
        <f>VLOOKUP(B1777,customer!A:B,2,FALSE)</f>
        <v>Osbourn Burdell</v>
      </c>
      <c r="D1777" t="s">
        <v>3929</v>
      </c>
      <c r="E1777" t="str">
        <f>VLOOKUP(D1777,campaign!A:B,2,FALSE)</f>
        <v>NonUSTravel</v>
      </c>
      <c r="F1777" s="9">
        <v>45036</v>
      </c>
      <c r="G1777">
        <f>VLOOKUP(D1777,campaign!A:D,4,FALSE)</f>
        <v>66</v>
      </c>
      <c r="I1777" t="s">
        <v>3567</v>
      </c>
      <c r="J1777" t="str">
        <f>VLOOKUP(I1777,B:C,2,FALSE)</f>
        <v>Teresina Jerzycowski</v>
      </c>
      <c r="K1777" t="s">
        <v>3924</v>
      </c>
      <c r="L1777" t="str" cm="1">
        <f t="array" ref="L1777">INDEX(E:E,MATCH(I1777&amp;M1777,B:B&amp;F:F,0))</f>
        <v>RVOwner</v>
      </c>
      <c r="M1777" s="9">
        <f>_xlfn.MAXIFS(F:F,B:B,I1777,D:D,K1777)</f>
        <v>45062</v>
      </c>
      <c r="N1777" cm="1">
        <f t="array" ref="N1777">INDEX(G:G,MATCH(I1777&amp;K1777&amp;M1777,B:B&amp;D:D&amp;F:F,0))</f>
        <v>22</v>
      </c>
      <c r="O1777" s="9">
        <f>IF(M1777=_xlfn.MAXIFS(M:M,I:I,I1777),_xlfn.MAXIFS(M:M,I:I,I1777),"")</f>
        <v>45062</v>
      </c>
      <c r="P1777" cm="1">
        <f t="array" ref="P1777">IFERROR(INDEX(G:G,MATCH(K1777&amp;O1777,D:D&amp;F:F,0)),"")</f>
        <v>22</v>
      </c>
      <c r="Q1777">
        <f>IF(P1777="","",_xlfn.MAXIFS(G:G,B:B,I1777))</f>
        <v>22</v>
      </c>
      <c r="R1777" t="str" cm="1">
        <f t="array" ref="R1777">IF(P1777=Q1777,"",IFERROR(INDEX(E:E,MATCH(I1777&amp;Q1777,B:B&amp;G:G,0)),""))</f>
        <v/>
      </c>
    </row>
    <row r="1778" spans="2:18" x14ac:dyDescent="0.2">
      <c r="B1778" t="s">
        <v>3037</v>
      </c>
      <c r="C1778" t="str">
        <f>VLOOKUP(B1778,customer!A:B,2,FALSE)</f>
        <v>Osbourn Burdell</v>
      </c>
      <c r="D1778" t="s">
        <v>3926</v>
      </c>
      <c r="E1778" t="str">
        <f>VLOOKUP(D1778,campaign!A:B,2,FALSE)</f>
        <v>BuysViaMailOrder</v>
      </c>
      <c r="F1778" s="9">
        <v>44745</v>
      </c>
      <c r="G1778">
        <f>VLOOKUP(D1778,campaign!A:D,4,FALSE)</f>
        <v>25</v>
      </c>
      <c r="I1778" t="s">
        <v>3763</v>
      </c>
      <c r="J1778" t="str">
        <f>VLOOKUP(I1778,B:C,2,FALSE)</f>
        <v>Terri Romeuf</v>
      </c>
      <c r="K1778" t="s">
        <v>3923</v>
      </c>
      <c r="L1778" t="str" cm="1">
        <f t="array" ref="L1778">INDEX(E:E,MATCH(I1778&amp;M1778,B:B&amp;F:F,0))</f>
        <v>TruckOwner</v>
      </c>
      <c r="M1778" s="9">
        <f>_xlfn.MAXIFS(F:F,B:B,I1778,D:D,K1778)</f>
        <v>45058</v>
      </c>
      <c r="N1778" cm="1">
        <f t="array" ref="N1778">INDEX(G:G,MATCH(I1778&amp;K1778&amp;M1778,B:B&amp;D:D&amp;F:F,0))</f>
        <v>26</v>
      </c>
      <c r="O1778" s="9">
        <f>IF(M1778=_xlfn.MAXIFS(M:M,I:I,I1778),_xlfn.MAXIFS(M:M,I:I,I1778),"")</f>
        <v>45058</v>
      </c>
      <c r="P1778" cm="1">
        <f t="array" ref="P1778">IFERROR(INDEX(G:G,MATCH(K1778&amp;O1778,D:D&amp;F:F,0)),"")</f>
        <v>26</v>
      </c>
      <c r="Q1778">
        <f>IF(P1778="","",_xlfn.MAXIFS(G:G,B:B,I1778))</f>
        <v>66</v>
      </c>
      <c r="R1778" t="str" cm="1">
        <f t="array" ref="R1778">IF(P1778=Q1778,"",IFERROR(INDEX(E:E,MATCH(I1778&amp;Q1778,B:B&amp;G:G,0)),""))</f>
        <v>NonUSTravel</v>
      </c>
    </row>
    <row r="1779" spans="2:18" x14ac:dyDescent="0.2">
      <c r="B1779" t="s">
        <v>3037</v>
      </c>
      <c r="C1779" t="str">
        <f>VLOOKUP(B1779,customer!A:B,2,FALSE)</f>
        <v>Osbourn Burdell</v>
      </c>
      <c r="D1779" t="s">
        <v>3926</v>
      </c>
      <c r="E1779" t="str">
        <f>VLOOKUP(D1779,campaign!A:B,2,FALSE)</f>
        <v>BuysViaMailOrder</v>
      </c>
      <c r="F1779" s="9">
        <v>44781</v>
      </c>
      <c r="G1779">
        <f>VLOOKUP(D1779,campaign!A:D,4,FALSE)</f>
        <v>25</v>
      </c>
      <c r="I1779" t="s">
        <v>3763</v>
      </c>
      <c r="J1779" t="str">
        <f>VLOOKUP(I1779,B:C,2,FALSE)</f>
        <v>Terri Romeuf</v>
      </c>
      <c r="K1779" t="s">
        <v>3929</v>
      </c>
      <c r="L1779" t="str" cm="1">
        <f t="array" ref="L1779">INDEX(E:E,MATCH(I1779&amp;M1779,B:B&amp;F:F,0))</f>
        <v>NonUSTravel</v>
      </c>
      <c r="M1779" s="9">
        <f>_xlfn.MAXIFS(F:F,B:B,I1779,D:D,K1779)</f>
        <v>45055</v>
      </c>
      <c r="N1779" cm="1">
        <f t="array" ref="N1779">INDEX(G:G,MATCH(I1779&amp;K1779&amp;M1779,B:B&amp;D:D&amp;F:F,0))</f>
        <v>66</v>
      </c>
      <c r="O1779" s="9" t="str">
        <f>IF(M1779=_xlfn.MAXIFS(M:M,I:I,I1779),_xlfn.MAXIFS(M:M,I:I,I1779),"")</f>
        <v/>
      </c>
      <c r="P1779" t="str" cm="1">
        <f t="array" ref="P1779">IFERROR(INDEX(G:G,MATCH(K1779&amp;O1779,D:D&amp;F:F,0)),"")</f>
        <v/>
      </c>
      <c r="Q1779" t="str">
        <f>IF(P1779="","",_xlfn.MAXIFS(G:G,B:B,I1779))</f>
        <v/>
      </c>
      <c r="R1779" t="str" cm="1">
        <f t="array" ref="R1779">IF(P1779=Q1779,"",IFERROR(INDEX(E:E,MATCH(I1779&amp;Q1779,B:B&amp;G:G,0)),""))</f>
        <v/>
      </c>
    </row>
    <row r="1780" spans="2:18" x14ac:dyDescent="0.2">
      <c r="B1780" t="s">
        <v>3037</v>
      </c>
      <c r="C1780" t="str">
        <f>VLOOKUP(B1780,customer!A:B,2,FALSE)</f>
        <v>Osbourn Burdell</v>
      </c>
      <c r="D1780" t="s">
        <v>3926</v>
      </c>
      <c r="E1780" t="str">
        <f>VLOOKUP(D1780,campaign!A:B,2,FALSE)</f>
        <v>BuysViaMailOrder</v>
      </c>
      <c r="F1780" s="9">
        <v>44813</v>
      </c>
      <c r="G1780">
        <f>VLOOKUP(D1780,campaign!A:D,4,FALSE)</f>
        <v>25</v>
      </c>
      <c r="I1780" t="s">
        <v>3192</v>
      </c>
      <c r="J1780" t="str">
        <f>VLOOKUP(I1780,B:C,2,FALSE)</f>
        <v>Thacher Huxley</v>
      </c>
      <c r="K1780" t="s">
        <v>3949</v>
      </c>
      <c r="L1780" t="str" cm="1">
        <f t="array" ref="L1780">INDEX(E:E,MATCH(I1780&amp;M1780,B:B&amp;F:F,0))</f>
        <v>NewCellphoneUser</v>
      </c>
      <c r="M1780" s="9">
        <f>_xlfn.MAXIFS(F:F,B:B,I1780,D:D,K1780)</f>
        <v>45050</v>
      </c>
      <c r="N1780" cm="1">
        <f t="array" ref="N1780">INDEX(G:G,MATCH(I1780&amp;K1780&amp;M1780,B:B&amp;D:D&amp;F:F,0))</f>
        <v>25</v>
      </c>
      <c r="O1780" s="9" t="str">
        <f>IF(M1780=_xlfn.MAXIFS(M:M,I:I,I1780),_xlfn.MAXIFS(M:M,I:I,I1780),"")</f>
        <v/>
      </c>
      <c r="P1780" t="str" cm="1">
        <f t="array" ref="P1780">IFERROR(INDEX(G:G,MATCH(K1780&amp;O1780,D:D&amp;F:F,0)),"")</f>
        <v/>
      </c>
      <c r="Q1780" t="str">
        <f>IF(P1780="","",_xlfn.MAXIFS(G:G,B:B,I1780))</f>
        <v/>
      </c>
      <c r="R1780" t="str" cm="1">
        <f t="array" ref="R1780">IF(P1780=Q1780,"",IFERROR(INDEX(E:E,MATCH(I1780&amp;Q1780,B:B&amp;G:G,0)),""))</f>
        <v/>
      </c>
    </row>
    <row r="1781" spans="2:18" x14ac:dyDescent="0.2">
      <c r="B1781" t="s">
        <v>3037</v>
      </c>
      <c r="C1781" t="str">
        <f>VLOOKUP(B1781,customer!A:B,2,FALSE)</f>
        <v>Osbourn Burdell</v>
      </c>
      <c r="D1781" t="s">
        <v>3926</v>
      </c>
      <c r="E1781" t="str">
        <f>VLOOKUP(D1781,campaign!A:B,2,FALSE)</f>
        <v>BuysViaMailOrder</v>
      </c>
      <c r="F1781" s="9">
        <v>44877</v>
      </c>
      <c r="G1781">
        <f>VLOOKUP(D1781,campaign!A:D,4,FALSE)</f>
        <v>25</v>
      </c>
      <c r="I1781" t="s">
        <v>3192</v>
      </c>
      <c r="J1781" t="str">
        <f>VLOOKUP(I1781,B:C,2,FALSE)</f>
        <v>Thacher Huxley</v>
      </c>
      <c r="K1781" t="s">
        <v>3929</v>
      </c>
      <c r="L1781" t="str" cm="1">
        <f t="array" ref="L1781">INDEX(E:E,MATCH(I1781&amp;M1781,B:B&amp;F:F,0))</f>
        <v>NonUSTravel</v>
      </c>
      <c r="M1781" s="9">
        <f>_xlfn.MAXIFS(F:F,B:B,I1781,D:D,K1781)</f>
        <v>45052</v>
      </c>
      <c r="N1781" cm="1">
        <f t="array" ref="N1781">INDEX(G:G,MATCH(I1781&amp;K1781&amp;M1781,B:B&amp;D:D&amp;F:F,0))</f>
        <v>66</v>
      </c>
      <c r="O1781" s="9">
        <f>IF(M1781=_xlfn.MAXIFS(M:M,I:I,I1781),_xlfn.MAXIFS(M:M,I:I,I1781),"")</f>
        <v>45052</v>
      </c>
      <c r="P1781" cm="1">
        <f t="array" ref="P1781">IFERROR(INDEX(G:G,MATCH(K1781&amp;O1781,D:D&amp;F:F,0)),"")</f>
        <v>66</v>
      </c>
      <c r="Q1781">
        <f>IF(P1781="","",_xlfn.MAXIFS(G:G,B:B,I1781))</f>
        <v>66</v>
      </c>
      <c r="R1781" t="str" cm="1">
        <f t="array" ref="R1781">IF(P1781=Q1781,"",IFERROR(INDEX(E:E,MATCH(I1781&amp;Q1781,B:B&amp;G:G,0)),""))</f>
        <v/>
      </c>
    </row>
    <row r="1782" spans="2:18" x14ac:dyDescent="0.2">
      <c r="B1782" t="s">
        <v>3037</v>
      </c>
      <c r="C1782" t="str">
        <f>VLOOKUP(B1782,customer!A:B,2,FALSE)</f>
        <v>Osbourn Burdell</v>
      </c>
      <c r="D1782" t="s">
        <v>3926</v>
      </c>
      <c r="E1782" t="str">
        <f>VLOOKUP(D1782,campaign!A:B,2,FALSE)</f>
        <v>BuysViaMailOrder</v>
      </c>
      <c r="F1782" s="9">
        <v>44913</v>
      </c>
      <c r="G1782">
        <f>VLOOKUP(D1782,campaign!A:D,4,FALSE)</f>
        <v>25</v>
      </c>
      <c r="I1782" t="s">
        <v>3902</v>
      </c>
      <c r="J1782" t="str">
        <f>VLOOKUP(I1782,B:C,2,FALSE)</f>
        <v>Thane Tall</v>
      </c>
      <c r="K1782" t="s">
        <v>3928</v>
      </c>
      <c r="L1782" t="str" cm="1">
        <f t="array" ref="L1782">INDEX(E:E,MATCH(I1782&amp;M1782,B:B&amp;F:F,0))</f>
        <v>OptOutMailings</v>
      </c>
      <c r="M1782" s="9">
        <f>_xlfn.MAXIFS(F:F,B:B,I1782,D:D,K1782)</f>
        <v>45075</v>
      </c>
      <c r="N1782" cm="1">
        <f t="array" ref="N1782">INDEX(G:G,MATCH(I1782&amp;K1782&amp;M1782,B:B&amp;D:D&amp;F:F,0))</f>
        <v>75</v>
      </c>
      <c r="O1782" s="9" t="str">
        <f>IF(M1782=_xlfn.MAXIFS(M:M,I:I,I1782),_xlfn.MAXIFS(M:M,I:I,I1782),"")</f>
        <v/>
      </c>
      <c r="P1782" t="str" cm="1">
        <f t="array" ref="P1782">IFERROR(INDEX(G:G,MATCH(K1782&amp;O1782,D:D&amp;F:F,0)),"")</f>
        <v/>
      </c>
      <c r="Q1782" t="str">
        <f>IF(P1782="","",_xlfn.MAXIFS(G:G,B:B,I1782))</f>
        <v/>
      </c>
      <c r="R1782" t="str" cm="1">
        <f t="array" ref="R1782">IF(P1782=Q1782,"",IFERROR(INDEX(E:E,MATCH(I1782&amp;Q1782,B:B&amp;G:G,0)),""))</f>
        <v/>
      </c>
    </row>
    <row r="1783" spans="2:18" x14ac:dyDescent="0.2">
      <c r="B1783" t="s">
        <v>3037</v>
      </c>
      <c r="C1783" t="str">
        <f>VLOOKUP(B1783,customer!A:B,2,FALSE)</f>
        <v>Osbourn Burdell</v>
      </c>
      <c r="D1783" t="s">
        <v>3926</v>
      </c>
      <c r="E1783" t="str">
        <f>VLOOKUP(D1783,campaign!A:B,2,FALSE)</f>
        <v>BuysViaMailOrder</v>
      </c>
      <c r="F1783" s="9">
        <v>44964</v>
      </c>
      <c r="G1783">
        <f>VLOOKUP(D1783,campaign!A:D,4,FALSE)</f>
        <v>25</v>
      </c>
      <c r="I1783" t="s">
        <v>3902</v>
      </c>
      <c r="J1783" t="str">
        <f>VLOOKUP(I1783,B:C,2,FALSE)</f>
        <v>Thane Tall</v>
      </c>
      <c r="K1783" t="s">
        <v>3953</v>
      </c>
      <c r="L1783" t="str" cm="1">
        <f t="array" ref="L1783">INDEX(E:E,MATCH(I1783&amp;M1783,B:B&amp;F:F,0))</f>
        <v>MaritalStatus</v>
      </c>
      <c r="M1783" s="9">
        <f>_xlfn.MAXIFS(F:F,B:B,I1783,D:D,K1783)</f>
        <v>45088</v>
      </c>
      <c r="N1783" cm="1">
        <f t="array" ref="N1783">INDEX(G:G,MATCH(I1783&amp;K1783&amp;M1783,B:B&amp;D:D&amp;F:F,0))</f>
        <v>29</v>
      </c>
      <c r="O1783" s="9">
        <f>IF(M1783=_xlfn.MAXIFS(M:M,I:I,I1783),_xlfn.MAXIFS(M:M,I:I,I1783),"")</f>
        <v>45088</v>
      </c>
      <c r="P1783" cm="1">
        <f t="array" ref="P1783">IFERROR(INDEX(G:G,MATCH(K1783&amp;O1783,D:D&amp;F:F,0)),"")</f>
        <v>29</v>
      </c>
      <c r="Q1783">
        <f>IF(P1783="","",_xlfn.MAXIFS(G:G,B:B,I1783))</f>
        <v>75</v>
      </c>
      <c r="R1783" t="str" cm="1">
        <f t="array" ref="R1783">IF(P1783=Q1783,"",IFERROR(INDEX(E:E,MATCH(I1783&amp;Q1783,B:B&amp;G:G,0)),""))</f>
        <v>OptOutMailings</v>
      </c>
    </row>
    <row r="1784" spans="2:18" x14ac:dyDescent="0.2">
      <c r="B1784" t="s">
        <v>3037</v>
      </c>
      <c r="C1784" t="str">
        <f>VLOOKUP(B1784,customer!A:B,2,FALSE)</f>
        <v>Osbourn Burdell</v>
      </c>
      <c r="D1784" t="s">
        <v>3926</v>
      </c>
      <c r="E1784" t="str">
        <f>VLOOKUP(D1784,campaign!A:B,2,FALSE)</f>
        <v>BuysViaMailOrder</v>
      </c>
      <c r="F1784" s="9">
        <v>44998</v>
      </c>
      <c r="G1784">
        <f>VLOOKUP(D1784,campaign!A:D,4,FALSE)</f>
        <v>25</v>
      </c>
      <c r="I1784" t="s">
        <v>3902</v>
      </c>
      <c r="J1784" t="str">
        <f>VLOOKUP(I1784,B:C,2,FALSE)</f>
        <v>Thane Tall</v>
      </c>
      <c r="K1784" t="s">
        <v>3948</v>
      </c>
      <c r="L1784" t="str" cm="1">
        <f t="array" ref="L1784">INDEX(E:E,MATCH(I1784&amp;M1784,B:B&amp;F:F,0))</f>
        <v>HasCreditCard</v>
      </c>
      <c r="M1784" s="9">
        <f>_xlfn.MAXIFS(F:F,B:B,I1784,D:D,K1784)</f>
        <v>45057</v>
      </c>
      <c r="N1784" cm="1">
        <f t="array" ref="N1784">INDEX(G:G,MATCH(I1784&amp;K1784&amp;M1784,B:B&amp;D:D&amp;F:F,0))</f>
        <v>65</v>
      </c>
      <c r="O1784" s="9" t="str">
        <f>IF(M1784=_xlfn.MAXIFS(M:M,I:I,I1784),_xlfn.MAXIFS(M:M,I:I,I1784),"")</f>
        <v/>
      </c>
      <c r="P1784" t="str" cm="1">
        <f t="array" ref="P1784">IFERROR(INDEX(G:G,MATCH(K1784&amp;O1784,D:D&amp;F:F,0)),"")</f>
        <v/>
      </c>
      <c r="Q1784" t="str">
        <f>IF(P1784="","",_xlfn.MAXIFS(G:G,B:B,I1784))</f>
        <v/>
      </c>
      <c r="R1784" t="str" cm="1">
        <f t="array" ref="R1784">IF(P1784=Q1784,"",IFERROR(INDEX(E:E,MATCH(I1784&amp;Q1784,B:B&amp;G:G,0)),""))</f>
        <v/>
      </c>
    </row>
    <row r="1785" spans="2:18" x14ac:dyDescent="0.2">
      <c r="B1785" t="s">
        <v>3037</v>
      </c>
      <c r="C1785" t="str">
        <f>VLOOKUP(B1785,customer!A:B,2,FALSE)</f>
        <v>Osbourn Burdell</v>
      </c>
      <c r="D1785" t="s">
        <v>3948</v>
      </c>
      <c r="E1785" t="str">
        <f>VLOOKUP(D1785,campaign!A:B,2,FALSE)</f>
        <v>HasCreditCard</v>
      </c>
      <c r="F1785" s="9">
        <v>44903</v>
      </c>
      <c r="G1785">
        <f>VLOOKUP(D1785,campaign!A:D,4,FALSE)</f>
        <v>65</v>
      </c>
      <c r="I1785" t="s">
        <v>3690</v>
      </c>
      <c r="J1785" t="str">
        <f>VLOOKUP(I1785,B:C,2,FALSE)</f>
        <v>Thatch Simonich</v>
      </c>
      <c r="K1785" t="s">
        <v>3953</v>
      </c>
      <c r="L1785" t="str" cm="1">
        <f t="array" ref="L1785">INDEX(E:E,MATCH(I1785&amp;M1785,B:B&amp;F:F,0))</f>
        <v>MaritalStatus</v>
      </c>
      <c r="M1785" s="9">
        <f>_xlfn.MAXIFS(F:F,B:B,I1785,D:D,K1785)</f>
        <v>45070</v>
      </c>
      <c r="N1785" cm="1">
        <f t="array" ref="N1785">INDEX(G:G,MATCH(I1785&amp;K1785&amp;M1785,B:B&amp;D:D&amp;F:F,0))</f>
        <v>29</v>
      </c>
      <c r="O1785" s="9" t="str">
        <f>IF(M1785=_xlfn.MAXIFS(M:M,I:I,I1785),_xlfn.MAXIFS(M:M,I:I,I1785),"")</f>
        <v/>
      </c>
      <c r="P1785" t="str" cm="1">
        <f t="array" ref="P1785">IFERROR(INDEX(G:G,MATCH(K1785&amp;O1785,D:D&amp;F:F,0)),"")</f>
        <v/>
      </c>
      <c r="Q1785" t="str">
        <f>IF(P1785="","",_xlfn.MAXIFS(G:G,B:B,I1785))</f>
        <v/>
      </c>
      <c r="R1785" t="str" cm="1">
        <f t="array" ref="R1785">IF(P1785=Q1785,"",IFERROR(INDEX(E:E,MATCH(I1785&amp;Q1785,B:B&amp;G:G,0)),""))</f>
        <v/>
      </c>
    </row>
    <row r="1786" spans="2:18" x14ac:dyDescent="0.2">
      <c r="B1786" t="s">
        <v>3037</v>
      </c>
      <c r="C1786" t="str">
        <f>VLOOKUP(B1786,customer!A:B,2,FALSE)</f>
        <v>Osbourn Burdell</v>
      </c>
      <c r="D1786" t="s">
        <v>3948</v>
      </c>
      <c r="E1786" t="str">
        <f>VLOOKUP(D1786,campaign!A:B,2,FALSE)</f>
        <v>HasCreditCard</v>
      </c>
      <c r="F1786" s="9">
        <v>44936</v>
      </c>
      <c r="G1786">
        <f>VLOOKUP(D1786,campaign!A:D,4,FALSE)</f>
        <v>65</v>
      </c>
      <c r="I1786" t="s">
        <v>3690</v>
      </c>
      <c r="J1786" t="str">
        <f>VLOOKUP(I1786,B:C,2,FALSE)</f>
        <v>Thatch Simonich</v>
      </c>
      <c r="K1786" t="s">
        <v>3949</v>
      </c>
      <c r="L1786" t="str" cm="1">
        <f t="array" ref="L1786">INDEX(E:E,MATCH(I1786&amp;M1786,B:B&amp;F:F,0))</f>
        <v>NewCellphoneUser</v>
      </c>
      <c r="M1786" s="9">
        <f>_xlfn.MAXIFS(F:F,B:B,I1786,D:D,K1786)</f>
        <v>45078</v>
      </c>
      <c r="N1786" cm="1">
        <f t="array" ref="N1786">INDEX(G:G,MATCH(I1786&amp;K1786&amp;M1786,B:B&amp;D:D&amp;F:F,0))</f>
        <v>25</v>
      </c>
      <c r="O1786" s="9">
        <f>IF(M1786=_xlfn.MAXIFS(M:M,I:I,I1786),_xlfn.MAXIFS(M:M,I:I,I1786),"")</f>
        <v>45078</v>
      </c>
      <c r="P1786" cm="1">
        <f t="array" ref="P1786">IFERROR(INDEX(G:G,MATCH(K1786&amp;O1786,D:D&amp;F:F,0)),"")</f>
        <v>25</v>
      </c>
      <c r="Q1786">
        <f>IF(P1786="","",_xlfn.MAXIFS(G:G,B:B,I1786))</f>
        <v>29</v>
      </c>
      <c r="R1786" t="str" cm="1">
        <f t="array" ref="R1786">IF(P1786=Q1786,"",IFERROR(INDEX(E:E,MATCH(I1786&amp;Q1786,B:B&amp;G:G,0)),""))</f>
        <v>MaritalStatus</v>
      </c>
    </row>
    <row r="1787" spans="2:18" x14ac:dyDescent="0.2">
      <c r="B1787" t="s">
        <v>3037</v>
      </c>
      <c r="C1787" t="str">
        <f>VLOOKUP(B1787,customer!A:B,2,FALSE)</f>
        <v>Osbourn Burdell</v>
      </c>
      <c r="D1787" t="s">
        <v>3948</v>
      </c>
      <c r="E1787" t="str">
        <f>VLOOKUP(D1787,campaign!A:B,2,FALSE)</f>
        <v>HasCreditCard</v>
      </c>
      <c r="F1787" s="9">
        <v>44979</v>
      </c>
      <c r="G1787">
        <f>VLOOKUP(D1787,campaign!A:D,4,FALSE)</f>
        <v>65</v>
      </c>
      <c r="I1787" t="s">
        <v>3864</v>
      </c>
      <c r="J1787" t="str">
        <f>VLOOKUP(I1787,B:C,2,FALSE)</f>
        <v>Thaxter Eagleston</v>
      </c>
      <c r="K1787" t="s">
        <v>3948</v>
      </c>
      <c r="L1787" t="str" cm="1">
        <f t="array" ref="L1787">INDEX(E:E,MATCH(I1787&amp;M1787,B:B&amp;F:F,0))</f>
        <v>HasCreditCard</v>
      </c>
      <c r="M1787" s="9">
        <f>_xlfn.MAXIFS(F:F,B:B,I1787,D:D,K1787)</f>
        <v>45049</v>
      </c>
      <c r="N1787" cm="1">
        <f t="array" ref="N1787">INDEX(G:G,MATCH(I1787&amp;K1787&amp;M1787,B:B&amp;D:D&amp;F:F,0))</f>
        <v>65</v>
      </c>
      <c r="O1787" s="9">
        <f>IF(M1787=_xlfn.MAXIFS(M:M,I:I,I1787),_xlfn.MAXIFS(M:M,I:I,I1787),"")</f>
        <v>45049</v>
      </c>
      <c r="P1787" cm="1">
        <f t="array" ref="P1787">IFERROR(INDEX(G:G,MATCH(K1787&amp;O1787,D:D&amp;F:F,0)),"")</f>
        <v>65</v>
      </c>
      <c r="Q1787">
        <f>IF(P1787="","",_xlfn.MAXIFS(G:G,B:B,I1787))</f>
        <v>65</v>
      </c>
      <c r="R1787" t="str" cm="1">
        <f t="array" ref="R1787">IF(P1787=Q1787,"",IFERROR(INDEX(E:E,MATCH(I1787&amp;Q1787,B:B&amp;G:G,0)),""))</f>
        <v/>
      </c>
    </row>
    <row r="1788" spans="2:18" x14ac:dyDescent="0.2">
      <c r="B1788" t="s">
        <v>3037</v>
      </c>
      <c r="C1788" t="str">
        <f>VLOOKUP(B1788,customer!A:B,2,FALSE)</f>
        <v>Osbourn Burdell</v>
      </c>
      <c r="D1788" t="s">
        <v>3948</v>
      </c>
      <c r="E1788" t="str">
        <f>VLOOKUP(D1788,campaign!A:B,2,FALSE)</f>
        <v>HasCreditCard</v>
      </c>
      <c r="F1788" s="9">
        <v>45000</v>
      </c>
      <c r="G1788">
        <f>VLOOKUP(D1788,campaign!A:D,4,FALSE)</f>
        <v>65</v>
      </c>
      <c r="I1788" t="s">
        <v>3075</v>
      </c>
      <c r="J1788" t="str">
        <f>VLOOKUP(I1788,B:C,2,FALSE)</f>
        <v>Thaxter Mompesson</v>
      </c>
      <c r="K1788" t="s">
        <v>3925</v>
      </c>
      <c r="L1788" t="str" cm="1">
        <f t="array" ref="L1788">INDEX(E:E,MATCH(I1788&amp;M1788,B:B&amp;F:F,0))</f>
        <v>Homeownership</v>
      </c>
      <c r="M1788" s="9">
        <f>_xlfn.MAXIFS(F:F,B:B,I1788,D:D,K1788)</f>
        <v>45065</v>
      </c>
      <c r="N1788" cm="1">
        <f t="array" ref="N1788">INDEX(G:G,MATCH(I1788&amp;K1788&amp;M1788,B:B&amp;D:D&amp;F:F,0))</f>
        <v>13</v>
      </c>
      <c r="O1788" s="9" t="str">
        <f>IF(M1788=_xlfn.MAXIFS(M:M,I:I,I1788),_xlfn.MAXIFS(M:M,I:I,I1788),"")</f>
        <v/>
      </c>
      <c r="P1788" t="str" cm="1">
        <f t="array" ref="P1788">IFERROR(INDEX(G:G,MATCH(K1788&amp;O1788,D:D&amp;F:F,0)),"")</f>
        <v/>
      </c>
      <c r="Q1788" t="str">
        <f>IF(P1788="","",_xlfn.MAXIFS(G:G,B:B,I1788))</f>
        <v/>
      </c>
      <c r="R1788" t="str" cm="1">
        <f t="array" ref="R1788">IF(P1788=Q1788,"",IFERROR(INDEX(E:E,MATCH(I1788&amp;Q1788,B:B&amp;G:G,0)),""))</f>
        <v/>
      </c>
    </row>
    <row r="1789" spans="2:18" x14ac:dyDescent="0.2">
      <c r="B1789" t="s">
        <v>3037</v>
      </c>
      <c r="C1789" t="str">
        <f>VLOOKUP(B1789,customer!A:B,2,FALSE)</f>
        <v>Osbourn Burdell</v>
      </c>
      <c r="D1789" t="s">
        <v>3948</v>
      </c>
      <c r="E1789" t="str">
        <f>VLOOKUP(D1789,campaign!A:B,2,FALSE)</f>
        <v>HasCreditCard</v>
      </c>
      <c r="F1789" s="9">
        <v>45032</v>
      </c>
      <c r="G1789">
        <f>VLOOKUP(D1789,campaign!A:D,4,FALSE)</f>
        <v>65</v>
      </c>
      <c r="I1789" t="s">
        <v>3075</v>
      </c>
      <c r="J1789" t="str">
        <f>VLOOKUP(I1789,B:C,2,FALSE)</f>
        <v>Thaxter Mompesson</v>
      </c>
      <c r="K1789" t="s">
        <v>3923</v>
      </c>
      <c r="L1789" t="str" cm="1">
        <f t="array" ref="L1789">INDEX(E:E,MATCH(I1789&amp;M1789,B:B&amp;F:F,0))</f>
        <v>TruckOwner</v>
      </c>
      <c r="M1789" s="9">
        <f>_xlfn.MAXIFS(F:F,B:B,I1789,D:D,K1789)</f>
        <v>45048</v>
      </c>
      <c r="N1789" cm="1">
        <f t="array" ref="N1789">INDEX(G:G,MATCH(I1789&amp;K1789&amp;M1789,B:B&amp;D:D&amp;F:F,0))</f>
        <v>26</v>
      </c>
      <c r="O1789" s="9" t="str">
        <f>IF(M1789=_xlfn.MAXIFS(M:M,I:I,I1789),_xlfn.MAXIFS(M:M,I:I,I1789),"")</f>
        <v/>
      </c>
      <c r="P1789" t="str" cm="1">
        <f t="array" ref="P1789">IFERROR(INDEX(G:G,MATCH(K1789&amp;O1789,D:D&amp;F:F,0)),"")</f>
        <v/>
      </c>
      <c r="Q1789" t="str">
        <f>IF(P1789="","",_xlfn.MAXIFS(G:G,B:B,I1789))</f>
        <v/>
      </c>
      <c r="R1789" t="str" cm="1">
        <f t="array" ref="R1789">IF(P1789=Q1789,"",IFERROR(INDEX(E:E,MATCH(I1789&amp;Q1789,B:B&amp;G:G,0)),""))</f>
        <v/>
      </c>
    </row>
    <row r="1790" spans="2:18" x14ac:dyDescent="0.2">
      <c r="B1790" t="s">
        <v>3037</v>
      </c>
      <c r="C1790" t="str">
        <f>VLOOKUP(B1790,customer!A:B,2,FALSE)</f>
        <v>Osbourn Burdell</v>
      </c>
      <c r="D1790" t="s">
        <v>3948</v>
      </c>
      <c r="E1790" t="str">
        <f>VLOOKUP(D1790,campaign!A:B,2,FALSE)</f>
        <v>HasCreditCard</v>
      </c>
      <c r="F1790" s="9">
        <v>45067</v>
      </c>
      <c r="G1790">
        <f>VLOOKUP(D1790,campaign!A:D,4,FALSE)</f>
        <v>65</v>
      </c>
      <c r="I1790" t="s">
        <v>3075</v>
      </c>
      <c r="J1790" t="str">
        <f>VLOOKUP(I1790,B:C,2,FALSE)</f>
        <v>Thaxter Mompesson</v>
      </c>
      <c r="K1790" t="s">
        <v>3953</v>
      </c>
      <c r="L1790" t="str" cm="1">
        <f t="array" ref="L1790">INDEX(E:E,MATCH(I1790&amp;M1790,B:B&amp;F:F,0))</f>
        <v>MaritalStatus</v>
      </c>
      <c r="M1790" s="9">
        <f>_xlfn.MAXIFS(F:F,B:B,I1790,D:D,K1790)</f>
        <v>45067</v>
      </c>
      <c r="N1790" cm="1">
        <f t="array" ref="N1790">INDEX(G:G,MATCH(I1790&amp;K1790&amp;M1790,B:B&amp;D:D&amp;F:F,0))</f>
        <v>29</v>
      </c>
      <c r="O1790" s="9">
        <f>IF(M1790=_xlfn.MAXIFS(M:M,I:I,I1790),_xlfn.MAXIFS(M:M,I:I,I1790),"")</f>
        <v>45067</v>
      </c>
      <c r="P1790" cm="1">
        <f t="array" ref="P1790">IFERROR(INDEX(G:G,MATCH(K1790&amp;O1790,D:D&amp;F:F,0)),"")</f>
        <v>29</v>
      </c>
      <c r="Q1790">
        <f>IF(P1790="","",_xlfn.MAXIFS(G:G,B:B,I1790))</f>
        <v>29</v>
      </c>
      <c r="R1790" t="str" cm="1">
        <f t="array" ref="R1790">IF(P1790=Q1790,"",IFERROR(INDEX(E:E,MATCH(I1790&amp;Q1790,B:B&amp;G:G,0)),""))</f>
        <v/>
      </c>
    </row>
    <row r="1791" spans="2:18" x14ac:dyDescent="0.2">
      <c r="B1791" t="s">
        <v>3038</v>
      </c>
      <c r="C1791" t="str">
        <f>VLOOKUP(B1791,customer!A:B,2,FALSE)</f>
        <v>Giorgia Ruckert</v>
      </c>
      <c r="D1791" t="s">
        <v>3924</v>
      </c>
      <c r="E1791" t="str">
        <f>VLOOKUP(D1791,campaign!A:B,2,FALSE)</f>
        <v>RVOwner</v>
      </c>
      <c r="F1791" s="9">
        <v>44680</v>
      </c>
      <c r="G1791">
        <f>VLOOKUP(D1791,campaign!A:D,4,FALSE)</f>
        <v>22</v>
      </c>
      <c r="I1791" t="s">
        <v>3857</v>
      </c>
      <c r="J1791" t="str">
        <f>VLOOKUP(I1791,B:C,2,FALSE)</f>
        <v>Thebault Moakler</v>
      </c>
      <c r="K1791" t="s">
        <v>3923</v>
      </c>
      <c r="L1791" t="str" cm="1">
        <f t="array" ref="L1791">INDEX(E:E,MATCH(I1791&amp;M1791,B:B&amp;F:F,0))</f>
        <v>TruckOwner</v>
      </c>
      <c r="M1791" s="9">
        <f>_xlfn.MAXIFS(F:F,B:B,I1791,D:D,K1791)</f>
        <v>45085</v>
      </c>
      <c r="N1791" cm="1">
        <f t="array" ref="N1791">INDEX(G:G,MATCH(I1791&amp;K1791&amp;M1791,B:B&amp;D:D&amp;F:F,0))</f>
        <v>26</v>
      </c>
      <c r="O1791" s="9">
        <f>IF(M1791=_xlfn.MAXIFS(M:M,I:I,I1791),_xlfn.MAXIFS(M:M,I:I,I1791),"")</f>
        <v>45085</v>
      </c>
      <c r="P1791" cm="1">
        <f t="array" ref="P1791">IFERROR(INDEX(G:G,MATCH(K1791&amp;O1791,D:D&amp;F:F,0)),"")</f>
        <v>26</v>
      </c>
      <c r="Q1791">
        <f>IF(P1791="","",_xlfn.MAXIFS(G:G,B:B,I1791))</f>
        <v>26</v>
      </c>
      <c r="R1791" t="str" cm="1">
        <f t="array" ref="R1791">IF(P1791=Q1791,"",IFERROR(INDEX(E:E,MATCH(I1791&amp;Q1791,B:B&amp;G:G,0)),""))</f>
        <v/>
      </c>
    </row>
    <row r="1792" spans="2:18" x14ac:dyDescent="0.2">
      <c r="B1792" t="s">
        <v>3038</v>
      </c>
      <c r="C1792" t="str">
        <f>VLOOKUP(B1792,customer!A:B,2,FALSE)</f>
        <v>Giorgia Ruckert</v>
      </c>
      <c r="D1792" t="s">
        <v>3924</v>
      </c>
      <c r="E1792" t="str">
        <f>VLOOKUP(D1792,campaign!A:B,2,FALSE)</f>
        <v>RVOwner</v>
      </c>
      <c r="F1792" s="9">
        <v>44722</v>
      </c>
      <c r="G1792">
        <f>VLOOKUP(D1792,campaign!A:D,4,FALSE)</f>
        <v>22</v>
      </c>
      <c r="I1792" t="s">
        <v>3159</v>
      </c>
      <c r="J1792" t="str">
        <f>VLOOKUP(I1792,B:C,2,FALSE)</f>
        <v>Theda Aronsohn</v>
      </c>
      <c r="K1792" t="s">
        <v>3929</v>
      </c>
      <c r="L1792" t="str" cm="1">
        <f t="array" ref="L1792">INDEX(E:E,MATCH(I1792&amp;M1792,B:B&amp;F:F,0))</f>
        <v>NonUSTravel</v>
      </c>
      <c r="M1792" s="9">
        <f>_xlfn.MAXIFS(F:F,B:B,I1792,D:D,K1792)</f>
        <v>45060</v>
      </c>
      <c r="N1792" cm="1">
        <f t="array" ref="N1792">INDEX(G:G,MATCH(I1792&amp;K1792&amp;M1792,B:B&amp;D:D&amp;F:F,0))</f>
        <v>66</v>
      </c>
      <c r="O1792" s="9">
        <f>IF(M1792=_xlfn.MAXIFS(M:M,I:I,I1792),_xlfn.MAXIFS(M:M,I:I,I1792),"")</f>
        <v>45060</v>
      </c>
      <c r="P1792" cm="1">
        <f t="array" ref="P1792">IFERROR(INDEX(G:G,MATCH(K1792&amp;O1792,D:D&amp;F:F,0)),"")</f>
        <v>66</v>
      </c>
      <c r="Q1792">
        <f>IF(P1792="","",_xlfn.MAXIFS(G:G,B:B,I1792))</f>
        <v>66</v>
      </c>
      <c r="R1792" t="str" cm="1">
        <f t="array" ref="R1792">IF(P1792=Q1792,"",IFERROR(INDEX(E:E,MATCH(I1792&amp;Q1792,B:B&amp;G:G,0)),""))</f>
        <v/>
      </c>
    </row>
    <row r="1793" spans="2:18" x14ac:dyDescent="0.2">
      <c r="B1793" t="s">
        <v>3038</v>
      </c>
      <c r="C1793" t="str">
        <f>VLOOKUP(B1793,customer!A:B,2,FALSE)</f>
        <v>Giorgia Ruckert</v>
      </c>
      <c r="D1793" t="s">
        <v>3924</v>
      </c>
      <c r="E1793" t="str">
        <f>VLOOKUP(D1793,campaign!A:B,2,FALSE)</f>
        <v>RVOwner</v>
      </c>
      <c r="F1793" s="9">
        <v>44743</v>
      </c>
      <c r="G1793">
        <f>VLOOKUP(D1793,campaign!A:D,4,FALSE)</f>
        <v>22</v>
      </c>
      <c r="I1793" t="s">
        <v>3159</v>
      </c>
      <c r="J1793" t="str">
        <f>VLOOKUP(I1793,B:C,2,FALSE)</f>
        <v>Theda Aronsohn</v>
      </c>
      <c r="K1793" t="s">
        <v>3950</v>
      </c>
      <c r="L1793" t="str" cm="1">
        <f t="array" ref="L1793">INDEX(E:E,MATCH(I1793&amp;M1793,B:B&amp;F:F,0))</f>
        <v>NotNewCellphoneUser</v>
      </c>
      <c r="M1793" s="9">
        <f>_xlfn.MAXIFS(F:F,B:B,I1793,D:D,K1793)</f>
        <v>45052</v>
      </c>
      <c r="N1793" cm="1">
        <f t="array" ref="N1793">INDEX(G:G,MATCH(I1793&amp;K1793&amp;M1793,B:B&amp;D:D&amp;F:F,0))</f>
        <v>28</v>
      </c>
      <c r="O1793" s="9" t="str">
        <f>IF(M1793=_xlfn.MAXIFS(M:M,I:I,I1793),_xlfn.MAXIFS(M:M,I:I,I1793),"")</f>
        <v/>
      </c>
      <c r="P1793" t="str" cm="1">
        <f t="array" ref="P1793">IFERROR(INDEX(G:G,MATCH(K1793&amp;O1793,D:D&amp;F:F,0)),"")</f>
        <v/>
      </c>
      <c r="Q1793" t="str">
        <f>IF(P1793="","",_xlfn.MAXIFS(G:G,B:B,I1793))</f>
        <v/>
      </c>
      <c r="R1793" t="str" cm="1">
        <f t="array" ref="R1793">IF(P1793=Q1793,"",IFERROR(INDEX(E:E,MATCH(I1793&amp;Q1793,B:B&amp;G:G,0)),""))</f>
        <v/>
      </c>
    </row>
    <row r="1794" spans="2:18" x14ac:dyDescent="0.2">
      <c r="B1794" t="s">
        <v>3038</v>
      </c>
      <c r="C1794" t="str">
        <f>VLOOKUP(B1794,customer!A:B,2,FALSE)</f>
        <v>Giorgia Ruckert</v>
      </c>
      <c r="D1794" t="s">
        <v>3924</v>
      </c>
      <c r="E1794" t="str">
        <f>VLOOKUP(D1794,campaign!A:B,2,FALSE)</f>
        <v>RVOwner</v>
      </c>
      <c r="F1794" s="9">
        <v>44780</v>
      </c>
      <c r="G1794">
        <f>VLOOKUP(D1794,campaign!A:D,4,FALSE)</f>
        <v>22</v>
      </c>
      <c r="I1794" t="s">
        <v>3266</v>
      </c>
      <c r="J1794" t="str">
        <f>VLOOKUP(I1794,B:C,2,FALSE)</f>
        <v>Thedric Mewrcik</v>
      </c>
      <c r="K1794" t="s">
        <v>3949</v>
      </c>
      <c r="L1794" t="str" cm="1">
        <f t="array" ref="L1794">INDEX(E:E,MATCH(I1794&amp;M1794,B:B&amp;F:F,0))</f>
        <v>NewCellphoneUser</v>
      </c>
      <c r="M1794" s="9">
        <f>_xlfn.MAXIFS(F:F,B:B,I1794,D:D,K1794)</f>
        <v>45052</v>
      </c>
      <c r="N1794" cm="1">
        <f t="array" ref="N1794">INDEX(G:G,MATCH(I1794&amp;K1794&amp;M1794,B:B&amp;D:D&amp;F:F,0))</f>
        <v>25</v>
      </c>
      <c r="O1794" s="9" t="str">
        <f>IF(M1794=_xlfn.MAXIFS(M:M,I:I,I1794),_xlfn.MAXIFS(M:M,I:I,I1794),"")</f>
        <v/>
      </c>
      <c r="P1794" t="str" cm="1">
        <f t="array" ref="P1794">IFERROR(INDEX(G:G,MATCH(K1794&amp;O1794,D:D&amp;F:F,0)),"")</f>
        <v/>
      </c>
      <c r="Q1794" t="str">
        <f>IF(P1794="","",_xlfn.MAXIFS(G:G,B:B,I1794))</f>
        <v/>
      </c>
      <c r="R1794" t="str" cm="1">
        <f t="array" ref="R1794">IF(P1794=Q1794,"",IFERROR(INDEX(E:E,MATCH(I1794&amp;Q1794,B:B&amp;G:G,0)),""))</f>
        <v/>
      </c>
    </row>
    <row r="1795" spans="2:18" x14ac:dyDescent="0.2">
      <c r="B1795" t="s">
        <v>3038</v>
      </c>
      <c r="C1795" t="str">
        <f>VLOOKUP(B1795,customer!A:B,2,FALSE)</f>
        <v>Giorgia Ruckert</v>
      </c>
      <c r="D1795" t="s">
        <v>3924</v>
      </c>
      <c r="E1795" t="str">
        <f>VLOOKUP(D1795,campaign!A:B,2,FALSE)</f>
        <v>RVOwner</v>
      </c>
      <c r="F1795" s="9">
        <v>44815</v>
      </c>
      <c r="G1795">
        <f>VLOOKUP(D1795,campaign!A:D,4,FALSE)</f>
        <v>22</v>
      </c>
      <c r="I1795" t="s">
        <v>3266</v>
      </c>
      <c r="J1795" t="str">
        <f>VLOOKUP(I1795,B:C,2,FALSE)</f>
        <v>Thedric Mewrcik</v>
      </c>
      <c r="K1795" t="s">
        <v>3927</v>
      </c>
      <c r="L1795" t="str" cm="1">
        <f t="array" ref="L1795">INDEX(E:E,MATCH(I1795&amp;M1795,B:B&amp;F:F,0))</f>
        <v>RespondsToMailOffers</v>
      </c>
      <c r="M1795" s="9">
        <f>_xlfn.MAXIFS(F:F,B:B,I1795,D:D,K1795)</f>
        <v>45066</v>
      </c>
      <c r="N1795" cm="1">
        <f t="array" ref="N1795">INDEX(G:G,MATCH(I1795&amp;K1795&amp;M1795,B:B&amp;D:D&amp;F:F,0))</f>
        <v>27</v>
      </c>
      <c r="O1795" s="9">
        <f>IF(M1795=_xlfn.MAXIFS(M:M,I:I,I1795),_xlfn.MAXIFS(M:M,I:I,I1795),"")</f>
        <v>45066</v>
      </c>
      <c r="P1795" cm="1">
        <f t="array" ref="P1795">IFERROR(INDEX(G:G,MATCH(K1795&amp;O1795,D:D&amp;F:F,0)),"")</f>
        <v>27</v>
      </c>
      <c r="Q1795">
        <f>IF(P1795="","",_xlfn.MAXIFS(G:G,B:B,I1795))</f>
        <v>27</v>
      </c>
      <c r="R1795" t="str" cm="1">
        <f t="array" ref="R1795">IF(P1795=Q1795,"",IFERROR(INDEX(E:E,MATCH(I1795&amp;Q1795,B:B&amp;G:G,0)),""))</f>
        <v/>
      </c>
    </row>
    <row r="1796" spans="2:18" x14ac:dyDescent="0.2">
      <c r="B1796" t="s">
        <v>3038</v>
      </c>
      <c r="C1796" t="str">
        <f>VLOOKUP(B1796,customer!A:B,2,FALSE)</f>
        <v>Giorgia Ruckert</v>
      </c>
      <c r="D1796" t="s">
        <v>3924</v>
      </c>
      <c r="E1796" t="str">
        <f>VLOOKUP(D1796,campaign!A:B,2,FALSE)</f>
        <v>RVOwner</v>
      </c>
      <c r="F1796" s="9">
        <v>44844</v>
      </c>
      <c r="G1796">
        <f>VLOOKUP(D1796,campaign!A:D,4,FALSE)</f>
        <v>22</v>
      </c>
      <c r="I1796" t="s">
        <v>3483</v>
      </c>
      <c r="J1796" t="str">
        <f>VLOOKUP(I1796,B:C,2,FALSE)</f>
        <v>Theobald Hathaway</v>
      </c>
      <c r="K1796" t="s">
        <v>3929</v>
      </c>
      <c r="L1796" t="str" cm="1">
        <f t="array" ref="L1796">INDEX(E:E,MATCH(I1796&amp;M1796,B:B&amp;F:F,0))</f>
        <v>NonUSTravel</v>
      </c>
      <c r="M1796" s="9">
        <f>_xlfn.MAXIFS(F:F,B:B,I1796,D:D,K1796)</f>
        <v>45074</v>
      </c>
      <c r="N1796" cm="1">
        <f t="array" ref="N1796">INDEX(G:G,MATCH(I1796&amp;K1796&amp;M1796,B:B&amp;D:D&amp;F:F,0))</f>
        <v>66</v>
      </c>
      <c r="O1796" s="9">
        <f>IF(M1796=_xlfn.MAXIFS(M:M,I:I,I1796),_xlfn.MAXIFS(M:M,I:I,I1796),"")</f>
        <v>45074</v>
      </c>
      <c r="P1796" cm="1">
        <f t="array" ref="P1796">IFERROR(INDEX(G:G,MATCH(K1796&amp;O1796,D:D&amp;F:F,0)),"")</f>
        <v>66</v>
      </c>
      <c r="Q1796">
        <f>IF(P1796="","",_xlfn.MAXIFS(G:G,B:B,I1796))</f>
        <v>66</v>
      </c>
      <c r="R1796" t="str" cm="1">
        <f t="array" ref="R1796">IF(P1796=Q1796,"",IFERROR(INDEX(E:E,MATCH(I1796&amp;Q1796,B:B&amp;G:G,0)),""))</f>
        <v/>
      </c>
    </row>
    <row r="1797" spans="2:18" x14ac:dyDescent="0.2">
      <c r="B1797" t="s">
        <v>3038</v>
      </c>
      <c r="C1797" t="str">
        <f>VLOOKUP(B1797,customer!A:B,2,FALSE)</f>
        <v>Giorgia Ruckert</v>
      </c>
      <c r="D1797" t="s">
        <v>3924</v>
      </c>
      <c r="E1797" t="str">
        <f>VLOOKUP(D1797,campaign!A:B,2,FALSE)</f>
        <v>RVOwner</v>
      </c>
      <c r="F1797" s="9">
        <v>44878</v>
      </c>
      <c r="G1797">
        <f>VLOOKUP(D1797,campaign!A:D,4,FALSE)</f>
        <v>22</v>
      </c>
      <c r="I1797" t="s">
        <v>3483</v>
      </c>
      <c r="J1797" t="str">
        <f>VLOOKUP(I1797,B:C,2,FALSE)</f>
        <v>Theobald Hathaway</v>
      </c>
      <c r="K1797" t="s">
        <v>3926</v>
      </c>
      <c r="L1797" t="str" cm="1">
        <f t="array" ref="L1797">INDEX(E:E,MATCH(I1797&amp;M1797,B:B&amp;F:F,0))</f>
        <v>BuysViaMailOrder</v>
      </c>
      <c r="M1797" s="9">
        <f>_xlfn.MAXIFS(F:F,B:B,I1797,D:D,K1797)</f>
        <v>45069</v>
      </c>
      <c r="N1797" cm="1">
        <f t="array" ref="N1797">INDEX(G:G,MATCH(I1797&amp;K1797&amp;M1797,B:B&amp;D:D&amp;F:F,0))</f>
        <v>25</v>
      </c>
      <c r="O1797" s="9" t="str">
        <f>IF(M1797=_xlfn.MAXIFS(M:M,I:I,I1797),_xlfn.MAXIFS(M:M,I:I,I1797),"")</f>
        <v/>
      </c>
      <c r="P1797" t="str" cm="1">
        <f t="array" ref="P1797">IFERROR(INDEX(G:G,MATCH(K1797&amp;O1797,D:D&amp;F:F,0)),"")</f>
        <v/>
      </c>
      <c r="Q1797" t="str">
        <f>IF(P1797="","",_xlfn.MAXIFS(G:G,B:B,I1797))</f>
        <v/>
      </c>
      <c r="R1797" t="str" cm="1">
        <f t="array" ref="R1797">IF(P1797=Q1797,"",IFERROR(INDEX(E:E,MATCH(I1797&amp;Q1797,B:B&amp;G:G,0)),""))</f>
        <v/>
      </c>
    </row>
    <row r="1798" spans="2:18" x14ac:dyDescent="0.2">
      <c r="B1798" t="s">
        <v>3038</v>
      </c>
      <c r="C1798" t="str">
        <f>VLOOKUP(B1798,customer!A:B,2,FALSE)</f>
        <v>Giorgia Ruckert</v>
      </c>
      <c r="D1798" t="s">
        <v>3924</v>
      </c>
      <c r="E1798" t="str">
        <f>VLOOKUP(D1798,campaign!A:B,2,FALSE)</f>
        <v>RVOwner</v>
      </c>
      <c r="F1798" s="9">
        <v>44932</v>
      </c>
      <c r="G1798">
        <f>VLOOKUP(D1798,campaign!A:D,4,FALSE)</f>
        <v>22</v>
      </c>
      <c r="I1798" t="s">
        <v>3511</v>
      </c>
      <c r="J1798" t="str">
        <f>VLOOKUP(I1798,B:C,2,FALSE)</f>
        <v>Therese Dooley</v>
      </c>
      <c r="K1798" t="s">
        <v>3949</v>
      </c>
      <c r="L1798" t="str" cm="1">
        <f t="array" ref="L1798">INDEX(E:E,MATCH(I1798&amp;M1798,B:B&amp;F:F,0))</f>
        <v>NewCellphoneUser</v>
      </c>
      <c r="M1798" s="9">
        <f>_xlfn.MAXIFS(F:F,B:B,I1798,D:D,K1798)</f>
        <v>45049</v>
      </c>
      <c r="N1798" cm="1">
        <f t="array" ref="N1798">INDEX(G:G,MATCH(I1798&amp;K1798&amp;M1798,B:B&amp;D:D&amp;F:F,0))</f>
        <v>25</v>
      </c>
      <c r="O1798" s="9" t="str">
        <f>IF(M1798=_xlfn.MAXIFS(M:M,I:I,I1798),_xlfn.MAXIFS(M:M,I:I,I1798),"")</f>
        <v/>
      </c>
      <c r="P1798" t="str" cm="1">
        <f t="array" ref="P1798">IFERROR(INDEX(G:G,MATCH(K1798&amp;O1798,D:D&amp;F:F,0)),"")</f>
        <v/>
      </c>
      <c r="Q1798" t="str">
        <f>IF(P1798="","",_xlfn.MAXIFS(G:G,B:B,I1798))</f>
        <v/>
      </c>
      <c r="R1798" t="str" cm="1">
        <f t="array" ref="R1798">IF(P1798=Q1798,"",IFERROR(INDEX(E:E,MATCH(I1798&amp;Q1798,B:B&amp;G:G,0)),""))</f>
        <v/>
      </c>
    </row>
    <row r="1799" spans="2:18" x14ac:dyDescent="0.2">
      <c r="B1799" t="s">
        <v>3038</v>
      </c>
      <c r="C1799" t="str">
        <f>VLOOKUP(B1799,customer!A:B,2,FALSE)</f>
        <v>Giorgia Ruckert</v>
      </c>
      <c r="D1799" t="s">
        <v>3924</v>
      </c>
      <c r="E1799" t="str">
        <f>VLOOKUP(D1799,campaign!A:B,2,FALSE)</f>
        <v>RVOwner</v>
      </c>
      <c r="F1799" s="9">
        <v>44965</v>
      </c>
      <c r="G1799">
        <f>VLOOKUP(D1799,campaign!A:D,4,FALSE)</f>
        <v>22</v>
      </c>
      <c r="I1799" t="s">
        <v>3511</v>
      </c>
      <c r="J1799" t="str">
        <f>VLOOKUP(I1799,B:C,2,FALSE)</f>
        <v>Therese Dooley</v>
      </c>
      <c r="K1799" t="s">
        <v>3948</v>
      </c>
      <c r="L1799" t="str" cm="1">
        <f t="array" ref="L1799">INDEX(E:E,MATCH(I1799&amp;M1799,B:B&amp;F:F,0))</f>
        <v>HasCreditCard</v>
      </c>
      <c r="M1799" s="9">
        <f>_xlfn.MAXIFS(F:F,B:B,I1799,D:D,K1799)</f>
        <v>45066</v>
      </c>
      <c r="N1799" cm="1">
        <f t="array" ref="N1799">INDEX(G:G,MATCH(I1799&amp;K1799&amp;M1799,B:B&amp;D:D&amp;F:F,0))</f>
        <v>65</v>
      </c>
      <c r="O1799" s="9">
        <f>IF(M1799=_xlfn.MAXIFS(M:M,I:I,I1799),_xlfn.MAXIFS(M:M,I:I,I1799),"")</f>
        <v>45066</v>
      </c>
      <c r="P1799" cm="1">
        <f t="array" ref="P1799">IFERROR(INDEX(G:G,MATCH(K1799&amp;O1799,D:D&amp;F:F,0)),"")</f>
        <v>65</v>
      </c>
      <c r="Q1799">
        <f>IF(P1799="","",_xlfn.MAXIFS(G:G,B:B,I1799))</f>
        <v>65</v>
      </c>
      <c r="R1799" t="str" cm="1">
        <f t="array" ref="R1799">IF(P1799=Q1799,"",IFERROR(INDEX(E:E,MATCH(I1799&amp;Q1799,B:B&amp;G:G,0)),""))</f>
        <v/>
      </c>
    </row>
    <row r="1800" spans="2:18" x14ac:dyDescent="0.2">
      <c r="B1800" t="s">
        <v>3038</v>
      </c>
      <c r="C1800" t="str">
        <f>VLOOKUP(B1800,customer!A:B,2,FALSE)</f>
        <v>Giorgia Ruckert</v>
      </c>
      <c r="D1800" t="s">
        <v>3924</v>
      </c>
      <c r="E1800" t="str">
        <f>VLOOKUP(D1800,campaign!A:B,2,FALSE)</f>
        <v>RVOwner</v>
      </c>
      <c r="F1800" s="9">
        <v>44994</v>
      </c>
      <c r="G1800">
        <f>VLOOKUP(D1800,campaign!A:D,4,FALSE)</f>
        <v>22</v>
      </c>
      <c r="I1800" t="s">
        <v>3193</v>
      </c>
      <c r="J1800" t="str">
        <f>VLOOKUP(I1800,B:C,2,FALSE)</f>
        <v>Therine Remer</v>
      </c>
      <c r="K1800" t="s">
        <v>3926</v>
      </c>
      <c r="L1800" t="str" cm="1">
        <f t="array" ref="L1800">INDEX(E:E,MATCH(I1800&amp;M1800,B:B&amp;F:F,0))</f>
        <v>BuysViaMailOrder</v>
      </c>
      <c r="M1800" s="9">
        <f>_xlfn.MAXIFS(F:F,B:B,I1800,D:D,K1800)</f>
        <v>45079</v>
      </c>
      <c r="N1800" cm="1">
        <f t="array" ref="N1800">INDEX(G:G,MATCH(I1800&amp;K1800&amp;M1800,B:B&amp;D:D&amp;F:F,0))</f>
        <v>25</v>
      </c>
      <c r="O1800" s="9">
        <f>IF(M1800=_xlfn.MAXIFS(M:M,I:I,I1800),_xlfn.MAXIFS(M:M,I:I,I1800),"")</f>
        <v>45079</v>
      </c>
      <c r="P1800" cm="1">
        <f t="array" ref="P1800">IFERROR(INDEX(G:G,MATCH(K1800&amp;O1800,D:D&amp;F:F,0)),"")</f>
        <v>25</v>
      </c>
      <c r="Q1800">
        <f>IF(P1800="","",_xlfn.MAXIFS(G:G,B:B,I1800))</f>
        <v>25</v>
      </c>
      <c r="R1800" t="str" cm="1">
        <f t="array" ref="R1800">IF(P1800=Q1800,"",IFERROR(INDEX(E:E,MATCH(I1800&amp;Q1800,B:B&amp;G:G,0)),""))</f>
        <v/>
      </c>
    </row>
    <row r="1801" spans="2:18" x14ac:dyDescent="0.2">
      <c r="B1801" t="s">
        <v>3038</v>
      </c>
      <c r="C1801" t="str">
        <f>VLOOKUP(B1801,customer!A:B,2,FALSE)</f>
        <v>Giorgia Ruckert</v>
      </c>
      <c r="D1801" t="s">
        <v>3924</v>
      </c>
      <c r="E1801" t="str">
        <f>VLOOKUP(D1801,campaign!A:B,2,FALSE)</f>
        <v>RVOwner</v>
      </c>
      <c r="F1801" s="9">
        <v>45025</v>
      </c>
      <c r="G1801">
        <f>VLOOKUP(D1801,campaign!A:D,4,FALSE)</f>
        <v>22</v>
      </c>
      <c r="I1801" t="s">
        <v>2982</v>
      </c>
      <c r="J1801" t="str">
        <f>VLOOKUP(I1801,B:C,2,FALSE)</f>
        <v>Thomas Santello</v>
      </c>
      <c r="K1801" t="s">
        <v>3925</v>
      </c>
      <c r="L1801" t="str" cm="1">
        <f t="array" ref="L1801">INDEX(E:E,MATCH(I1801&amp;M1801,B:B&amp;F:F,0))</f>
        <v>Homeownership</v>
      </c>
      <c r="M1801" s="9">
        <f>_xlfn.MAXIFS(F:F,B:B,I1801,D:D,K1801)</f>
        <v>45067</v>
      </c>
      <c r="N1801" cm="1">
        <f t="array" ref="N1801">INDEX(G:G,MATCH(I1801&amp;K1801&amp;M1801,B:B&amp;D:D&amp;F:F,0))</f>
        <v>13</v>
      </c>
      <c r="O1801" s="9" t="str">
        <f>IF(M1801=_xlfn.MAXIFS(M:M,I:I,I1801),_xlfn.MAXIFS(M:M,I:I,I1801),"")</f>
        <v/>
      </c>
      <c r="P1801" t="str" cm="1">
        <f t="array" ref="P1801">IFERROR(INDEX(G:G,MATCH(K1801&amp;O1801,D:D&amp;F:F,0)),"")</f>
        <v/>
      </c>
      <c r="Q1801" t="str">
        <f>IF(P1801="","",_xlfn.MAXIFS(G:G,B:B,I1801))</f>
        <v/>
      </c>
      <c r="R1801" t="str" cm="1">
        <f t="array" ref="R1801">IF(P1801=Q1801,"",IFERROR(INDEX(E:E,MATCH(I1801&amp;Q1801,B:B&amp;G:G,0)),""))</f>
        <v/>
      </c>
    </row>
    <row r="1802" spans="2:18" x14ac:dyDescent="0.2">
      <c r="B1802" t="s">
        <v>3038</v>
      </c>
      <c r="C1802" t="str">
        <f>VLOOKUP(B1802,customer!A:B,2,FALSE)</f>
        <v>Giorgia Ruckert</v>
      </c>
      <c r="D1802" t="s">
        <v>3924</v>
      </c>
      <c r="E1802" t="str">
        <f>VLOOKUP(D1802,campaign!A:B,2,FALSE)</f>
        <v>RVOwner</v>
      </c>
      <c r="F1802" s="9">
        <v>45055</v>
      </c>
      <c r="G1802">
        <f>VLOOKUP(D1802,campaign!A:D,4,FALSE)</f>
        <v>22</v>
      </c>
      <c r="I1802" t="s">
        <v>2982</v>
      </c>
      <c r="J1802" t="str">
        <f>VLOOKUP(I1802,B:C,2,FALSE)</f>
        <v>Thomas Santello</v>
      </c>
      <c r="K1802" t="s">
        <v>3926</v>
      </c>
      <c r="L1802" t="str" cm="1">
        <f t="array" ref="L1802">INDEX(E:E,MATCH(I1802&amp;M1802,B:B&amp;F:F,0))</f>
        <v>BuysViaMailOrder</v>
      </c>
      <c r="M1802" s="9">
        <f>_xlfn.MAXIFS(F:F,B:B,I1802,D:D,K1802)</f>
        <v>45080</v>
      </c>
      <c r="N1802" cm="1">
        <f t="array" ref="N1802">INDEX(G:G,MATCH(I1802&amp;K1802&amp;M1802,B:B&amp;D:D&amp;F:F,0))</f>
        <v>25</v>
      </c>
      <c r="O1802" s="9">
        <f>IF(M1802=_xlfn.MAXIFS(M:M,I:I,I1802),_xlfn.MAXIFS(M:M,I:I,I1802),"")</f>
        <v>45080</v>
      </c>
      <c r="P1802" cm="1">
        <f t="array" ref="P1802">IFERROR(INDEX(G:G,MATCH(K1802&amp;O1802,D:D&amp;F:F,0)),"")</f>
        <v>25</v>
      </c>
      <c r="Q1802">
        <f>IF(P1802="","",_xlfn.MAXIFS(G:G,B:B,I1802))</f>
        <v>62</v>
      </c>
      <c r="R1802" t="str" cm="1">
        <f t="array" ref="R1802">IF(P1802=Q1802,"",IFERROR(INDEX(E:E,MATCH(I1802&amp;Q1802,B:B&amp;G:G,0)),""))</f>
        <v>OwnsComputer</v>
      </c>
    </row>
    <row r="1803" spans="2:18" x14ac:dyDescent="0.2">
      <c r="B1803" t="s">
        <v>3038</v>
      </c>
      <c r="C1803" t="str">
        <f>VLOOKUP(B1803,customer!A:B,2,FALSE)</f>
        <v>Giorgia Ruckert</v>
      </c>
      <c r="D1803" t="s">
        <v>3924</v>
      </c>
      <c r="E1803" t="str">
        <f>VLOOKUP(D1803,campaign!A:B,2,FALSE)</f>
        <v>RVOwner</v>
      </c>
      <c r="F1803" s="9">
        <v>45088</v>
      </c>
      <c r="G1803">
        <f>VLOOKUP(D1803,campaign!A:D,4,FALSE)</f>
        <v>22</v>
      </c>
      <c r="I1803" t="s">
        <v>2982</v>
      </c>
      <c r="J1803" t="str">
        <f>VLOOKUP(I1803,B:C,2,FALSE)</f>
        <v>Thomas Santello</v>
      </c>
      <c r="K1803" t="s">
        <v>3947</v>
      </c>
      <c r="L1803" t="str" cm="1">
        <f t="array" ref="L1803">INDEX(E:E,MATCH(I1803&amp;M1803,B:B&amp;F:F,0))</f>
        <v>OwnsComputer</v>
      </c>
      <c r="M1803" s="9">
        <f>_xlfn.MAXIFS(F:F,B:B,I1803,D:D,K1803)</f>
        <v>45078</v>
      </c>
      <c r="N1803" cm="1">
        <f t="array" ref="N1803">INDEX(G:G,MATCH(I1803&amp;K1803&amp;M1803,B:B&amp;D:D&amp;F:F,0))</f>
        <v>62</v>
      </c>
      <c r="O1803" s="9" t="str">
        <f>IF(M1803=_xlfn.MAXIFS(M:M,I:I,I1803),_xlfn.MAXIFS(M:M,I:I,I1803),"")</f>
        <v/>
      </c>
      <c r="P1803" t="str" cm="1">
        <f t="array" ref="P1803">IFERROR(INDEX(G:G,MATCH(K1803&amp;O1803,D:D&amp;F:F,0)),"")</f>
        <v/>
      </c>
      <c r="Q1803" t="str">
        <f>IF(P1803="","",_xlfn.MAXIFS(G:G,B:B,I1803))</f>
        <v/>
      </c>
      <c r="R1803" t="str" cm="1">
        <f t="array" ref="R1803">IF(P1803=Q1803,"",IFERROR(INDEX(E:E,MATCH(I1803&amp;Q1803,B:B&amp;G:G,0)),""))</f>
        <v/>
      </c>
    </row>
    <row r="1804" spans="2:18" x14ac:dyDescent="0.2">
      <c r="B1804" t="s">
        <v>3038</v>
      </c>
      <c r="C1804" t="str">
        <f>VLOOKUP(B1804,customer!A:B,2,FALSE)</f>
        <v>Giorgia Ruckert</v>
      </c>
      <c r="D1804" t="s">
        <v>3949</v>
      </c>
      <c r="E1804" t="str">
        <f>VLOOKUP(D1804,campaign!A:B,2,FALSE)</f>
        <v>NewCellphoneUser</v>
      </c>
      <c r="F1804" s="9">
        <v>44711</v>
      </c>
      <c r="G1804">
        <f>VLOOKUP(D1804,campaign!A:D,4,FALSE)</f>
        <v>25</v>
      </c>
      <c r="I1804" t="s">
        <v>2952</v>
      </c>
      <c r="J1804" t="str">
        <f>VLOOKUP(I1804,B:C,2,FALSE)</f>
        <v>Thomasin Bulley</v>
      </c>
      <c r="K1804" t="s">
        <v>3929</v>
      </c>
      <c r="L1804" t="str" cm="1">
        <f t="array" ref="L1804">INDEX(E:E,MATCH(I1804&amp;M1804,B:B&amp;F:F,0))</f>
        <v>NonUSTravel</v>
      </c>
      <c r="M1804" s="9">
        <f>_xlfn.MAXIFS(F:F,B:B,I1804,D:D,K1804)</f>
        <v>45060</v>
      </c>
      <c r="N1804" cm="1">
        <f t="array" ref="N1804">INDEX(G:G,MATCH(I1804&amp;K1804&amp;M1804,B:B&amp;D:D&amp;F:F,0))</f>
        <v>66</v>
      </c>
      <c r="O1804" s="9" t="str">
        <f>IF(M1804=_xlfn.MAXIFS(M:M,I:I,I1804),_xlfn.MAXIFS(M:M,I:I,I1804),"")</f>
        <v/>
      </c>
      <c r="P1804" t="str" cm="1">
        <f t="array" ref="P1804">IFERROR(INDEX(G:G,MATCH(K1804&amp;O1804,D:D&amp;F:F,0)),"")</f>
        <v/>
      </c>
      <c r="Q1804" t="str">
        <f>IF(P1804="","",_xlfn.MAXIFS(G:G,B:B,I1804))</f>
        <v/>
      </c>
      <c r="R1804" t="str" cm="1">
        <f t="array" ref="R1804">IF(P1804=Q1804,"",IFERROR(INDEX(E:E,MATCH(I1804&amp;Q1804,B:B&amp;G:G,0)),""))</f>
        <v/>
      </c>
    </row>
    <row r="1805" spans="2:18" x14ac:dyDescent="0.2">
      <c r="B1805" t="s">
        <v>3038</v>
      </c>
      <c r="C1805" t="str">
        <f>VLOOKUP(B1805,customer!A:B,2,FALSE)</f>
        <v>Giorgia Ruckert</v>
      </c>
      <c r="D1805" t="s">
        <v>3949</v>
      </c>
      <c r="E1805" t="str">
        <f>VLOOKUP(D1805,campaign!A:B,2,FALSE)</f>
        <v>NewCellphoneUser</v>
      </c>
      <c r="F1805" s="9">
        <v>44772</v>
      </c>
      <c r="G1805">
        <f>VLOOKUP(D1805,campaign!A:D,4,FALSE)</f>
        <v>25</v>
      </c>
      <c r="I1805" t="s">
        <v>2952</v>
      </c>
      <c r="J1805" t="str">
        <f>VLOOKUP(I1805,B:C,2,FALSE)</f>
        <v>Thomasin Bulley</v>
      </c>
      <c r="K1805" t="s">
        <v>3928</v>
      </c>
      <c r="L1805" t="str" cm="1">
        <f t="array" ref="L1805">INDEX(E:E,MATCH(I1805&amp;M1805,B:B&amp;F:F,0))</f>
        <v>OptOutMailings</v>
      </c>
      <c r="M1805" s="9">
        <f>_xlfn.MAXIFS(F:F,B:B,I1805,D:D,K1805)</f>
        <v>45072</v>
      </c>
      <c r="N1805" cm="1">
        <f t="array" ref="N1805">INDEX(G:G,MATCH(I1805&amp;K1805&amp;M1805,B:B&amp;D:D&amp;F:F,0))</f>
        <v>75</v>
      </c>
      <c r="O1805" s="9">
        <f>IF(M1805=_xlfn.MAXIFS(M:M,I:I,I1805),_xlfn.MAXIFS(M:M,I:I,I1805),"")</f>
        <v>45072</v>
      </c>
      <c r="P1805" cm="1">
        <f t="array" ref="P1805">IFERROR(INDEX(G:G,MATCH(K1805&amp;O1805,D:D&amp;F:F,0)),"")</f>
        <v>75</v>
      </c>
      <c r="Q1805">
        <f>IF(P1805="","",_xlfn.MAXIFS(G:G,B:B,I1805))</f>
        <v>75</v>
      </c>
      <c r="R1805" t="str" cm="1">
        <f t="array" ref="R1805">IF(P1805=Q1805,"",IFERROR(INDEX(E:E,MATCH(I1805&amp;Q1805,B:B&amp;G:G,0)),""))</f>
        <v/>
      </c>
    </row>
    <row r="1806" spans="2:18" x14ac:dyDescent="0.2">
      <c r="B1806" t="s">
        <v>3038</v>
      </c>
      <c r="C1806" t="str">
        <f>VLOOKUP(B1806,customer!A:B,2,FALSE)</f>
        <v>Giorgia Ruckert</v>
      </c>
      <c r="D1806" t="s">
        <v>3949</v>
      </c>
      <c r="E1806" t="str">
        <f>VLOOKUP(D1806,campaign!A:B,2,FALSE)</f>
        <v>NewCellphoneUser</v>
      </c>
      <c r="F1806" s="9">
        <v>44786</v>
      </c>
      <c r="G1806">
        <f>VLOOKUP(D1806,campaign!A:D,4,FALSE)</f>
        <v>25</v>
      </c>
      <c r="I1806" t="s">
        <v>2952</v>
      </c>
      <c r="J1806" t="str">
        <f>VLOOKUP(I1806,B:C,2,FALSE)</f>
        <v>Thomasin Bulley</v>
      </c>
      <c r="K1806" t="s">
        <v>3925</v>
      </c>
      <c r="L1806" t="str" cm="1">
        <f t="array" ref="L1806">INDEX(E:E,MATCH(I1806&amp;M1806,B:B&amp;F:F,0))</f>
        <v>Homeownership</v>
      </c>
      <c r="M1806" s="9">
        <f>_xlfn.MAXIFS(F:F,B:B,I1806,D:D,K1806)</f>
        <v>45056</v>
      </c>
      <c r="N1806" cm="1">
        <f t="array" ref="N1806">INDEX(G:G,MATCH(I1806&amp;K1806&amp;M1806,B:B&amp;D:D&amp;F:F,0))</f>
        <v>13</v>
      </c>
      <c r="O1806" s="9" t="str">
        <f>IF(M1806=_xlfn.MAXIFS(M:M,I:I,I1806),_xlfn.MAXIFS(M:M,I:I,I1806),"")</f>
        <v/>
      </c>
      <c r="P1806" t="str" cm="1">
        <f t="array" ref="P1806">IFERROR(INDEX(G:G,MATCH(K1806&amp;O1806,D:D&amp;F:F,0)),"")</f>
        <v/>
      </c>
      <c r="Q1806" t="str">
        <f>IF(P1806="","",_xlfn.MAXIFS(G:G,B:B,I1806))</f>
        <v/>
      </c>
      <c r="R1806" t="str" cm="1">
        <f t="array" ref="R1806">IF(P1806=Q1806,"",IFERROR(INDEX(E:E,MATCH(I1806&amp;Q1806,B:B&amp;G:G,0)),""))</f>
        <v/>
      </c>
    </row>
    <row r="1807" spans="2:18" x14ac:dyDescent="0.2">
      <c r="B1807" t="s">
        <v>3038</v>
      </c>
      <c r="C1807" t="str">
        <f>VLOOKUP(B1807,customer!A:B,2,FALSE)</f>
        <v>Giorgia Ruckert</v>
      </c>
      <c r="D1807" t="s">
        <v>3949</v>
      </c>
      <c r="E1807" t="str">
        <f>VLOOKUP(D1807,campaign!A:B,2,FALSE)</f>
        <v>NewCellphoneUser</v>
      </c>
      <c r="F1807" s="9">
        <v>44817</v>
      </c>
      <c r="G1807">
        <f>VLOOKUP(D1807,campaign!A:D,4,FALSE)</f>
        <v>25</v>
      </c>
      <c r="I1807" t="s">
        <v>3448</v>
      </c>
      <c r="J1807" t="str">
        <f>VLOOKUP(I1807,B:C,2,FALSE)</f>
        <v>Thorpe Matiebe</v>
      </c>
      <c r="K1807" t="s">
        <v>3925</v>
      </c>
      <c r="L1807" t="str" cm="1">
        <f t="array" ref="L1807">INDEX(E:E,MATCH(I1807&amp;M1807,B:B&amp;F:F,0))</f>
        <v>Homeownership</v>
      </c>
      <c r="M1807" s="9">
        <f>_xlfn.MAXIFS(F:F,B:B,I1807,D:D,K1807)</f>
        <v>45080</v>
      </c>
      <c r="N1807" cm="1">
        <f t="array" ref="N1807">INDEX(G:G,MATCH(I1807&amp;K1807&amp;M1807,B:B&amp;D:D&amp;F:F,0))</f>
        <v>13</v>
      </c>
      <c r="O1807" s="9" t="str">
        <f>IF(M1807=_xlfn.MAXIFS(M:M,I:I,I1807),_xlfn.MAXIFS(M:M,I:I,I1807),"")</f>
        <v/>
      </c>
      <c r="P1807" t="str" cm="1">
        <f t="array" ref="P1807">IFERROR(INDEX(G:G,MATCH(K1807&amp;O1807,D:D&amp;F:F,0)),"")</f>
        <v/>
      </c>
      <c r="Q1807" t="str">
        <f>IF(P1807="","",_xlfn.MAXIFS(G:G,B:B,I1807))</f>
        <v/>
      </c>
      <c r="R1807" t="str" cm="1">
        <f t="array" ref="R1807">IF(P1807=Q1807,"",IFERROR(INDEX(E:E,MATCH(I1807&amp;Q1807,B:B&amp;G:G,0)),""))</f>
        <v/>
      </c>
    </row>
    <row r="1808" spans="2:18" x14ac:dyDescent="0.2">
      <c r="B1808" t="s">
        <v>3038</v>
      </c>
      <c r="C1808" t="str">
        <f>VLOOKUP(B1808,customer!A:B,2,FALSE)</f>
        <v>Giorgia Ruckert</v>
      </c>
      <c r="D1808" t="s">
        <v>3949</v>
      </c>
      <c r="E1808" t="str">
        <f>VLOOKUP(D1808,campaign!A:B,2,FALSE)</f>
        <v>NewCellphoneUser</v>
      </c>
      <c r="F1808" s="9">
        <v>44897</v>
      </c>
      <c r="G1808">
        <f>VLOOKUP(D1808,campaign!A:D,4,FALSE)</f>
        <v>25</v>
      </c>
      <c r="I1808" t="s">
        <v>3448</v>
      </c>
      <c r="J1808" t="str">
        <f>VLOOKUP(I1808,B:C,2,FALSE)</f>
        <v>Thorpe Matiebe</v>
      </c>
      <c r="K1808" t="s">
        <v>3951</v>
      </c>
      <c r="L1808" t="str" cm="1">
        <f t="array" ref="L1808">INDEX(E:E,MATCH(I1808&amp;M1808,B:B&amp;F:F,0))</f>
        <v>OwnsMotorcycle</v>
      </c>
      <c r="M1808" s="9">
        <f>_xlfn.MAXIFS(F:F,B:B,I1808,D:D,K1808)</f>
        <v>45085</v>
      </c>
      <c r="N1808" cm="1">
        <f t="array" ref="N1808">INDEX(G:G,MATCH(I1808&amp;K1808&amp;M1808,B:B&amp;D:D&amp;F:F,0))</f>
        <v>14</v>
      </c>
      <c r="O1808" s="9">
        <f>IF(M1808=_xlfn.MAXIFS(M:M,I:I,I1808),_xlfn.MAXIFS(M:M,I:I,I1808),"")</f>
        <v>45085</v>
      </c>
      <c r="P1808" cm="1">
        <f t="array" ref="P1808">IFERROR(INDEX(G:G,MATCH(K1808&amp;O1808,D:D&amp;F:F,0)),"")</f>
        <v>14</v>
      </c>
      <c r="Q1808">
        <f>IF(P1808="","",_xlfn.MAXIFS(G:G,B:B,I1808))</f>
        <v>14</v>
      </c>
      <c r="R1808" t="str" cm="1">
        <f t="array" ref="R1808">IF(P1808=Q1808,"",IFERROR(INDEX(E:E,MATCH(I1808&amp;Q1808,B:B&amp;G:G,0)),""))</f>
        <v/>
      </c>
    </row>
    <row r="1809" spans="2:18" x14ac:dyDescent="0.2">
      <c r="B1809" t="s">
        <v>3038</v>
      </c>
      <c r="C1809" t="str">
        <f>VLOOKUP(B1809,customer!A:B,2,FALSE)</f>
        <v>Giorgia Ruckert</v>
      </c>
      <c r="D1809" t="s">
        <v>3949</v>
      </c>
      <c r="E1809" t="str">
        <f>VLOOKUP(D1809,campaign!A:B,2,FALSE)</f>
        <v>NewCellphoneUser</v>
      </c>
      <c r="F1809" s="9">
        <v>44931</v>
      </c>
      <c r="G1809">
        <f>VLOOKUP(D1809,campaign!A:D,4,FALSE)</f>
        <v>25</v>
      </c>
      <c r="I1809" t="s">
        <v>3722</v>
      </c>
      <c r="J1809" t="str">
        <f>VLOOKUP(I1809,B:C,2,FALSE)</f>
        <v>Thorvald Whelband</v>
      </c>
      <c r="K1809" t="s">
        <v>3929</v>
      </c>
      <c r="L1809" t="str" cm="1">
        <f t="array" ref="L1809">INDEX(E:E,MATCH(I1809&amp;M1809,B:B&amp;F:F,0))</f>
        <v>NonUSTravel</v>
      </c>
      <c r="M1809" s="9">
        <f>_xlfn.MAXIFS(F:F,B:B,I1809,D:D,K1809)</f>
        <v>45053</v>
      </c>
      <c r="N1809" cm="1">
        <f t="array" ref="N1809">INDEX(G:G,MATCH(I1809&amp;K1809&amp;M1809,B:B&amp;D:D&amp;F:F,0))</f>
        <v>66</v>
      </c>
      <c r="O1809" s="9" t="str">
        <f>IF(M1809=_xlfn.MAXIFS(M:M,I:I,I1809),_xlfn.MAXIFS(M:M,I:I,I1809),"")</f>
        <v/>
      </c>
      <c r="P1809" t="str" cm="1">
        <f t="array" ref="P1809">IFERROR(INDEX(G:G,MATCH(K1809&amp;O1809,D:D&amp;F:F,0)),"")</f>
        <v/>
      </c>
      <c r="Q1809" t="str">
        <f>IF(P1809="","",_xlfn.MAXIFS(G:G,B:B,I1809))</f>
        <v/>
      </c>
      <c r="R1809" t="str" cm="1">
        <f t="array" ref="R1809">IF(P1809=Q1809,"",IFERROR(INDEX(E:E,MATCH(I1809&amp;Q1809,B:B&amp;G:G,0)),""))</f>
        <v/>
      </c>
    </row>
    <row r="1810" spans="2:18" x14ac:dyDescent="0.2">
      <c r="B1810" t="s">
        <v>3038</v>
      </c>
      <c r="C1810" t="str">
        <f>VLOOKUP(B1810,customer!A:B,2,FALSE)</f>
        <v>Giorgia Ruckert</v>
      </c>
      <c r="D1810" t="s">
        <v>3949</v>
      </c>
      <c r="E1810" t="str">
        <f>VLOOKUP(D1810,campaign!A:B,2,FALSE)</f>
        <v>NewCellphoneUser</v>
      </c>
      <c r="F1810" s="9">
        <v>44958</v>
      </c>
      <c r="G1810">
        <f>VLOOKUP(D1810,campaign!A:D,4,FALSE)</f>
        <v>25</v>
      </c>
      <c r="I1810" t="s">
        <v>3722</v>
      </c>
      <c r="J1810" t="str">
        <f>VLOOKUP(I1810,B:C,2,FALSE)</f>
        <v>Thorvald Whelband</v>
      </c>
      <c r="K1810" t="s">
        <v>3924</v>
      </c>
      <c r="L1810" t="str" cm="1">
        <f t="array" ref="L1810">INDEX(E:E,MATCH(I1810&amp;M1810,B:B&amp;F:F,0))</f>
        <v>RVOwner</v>
      </c>
      <c r="M1810" s="9">
        <f>_xlfn.MAXIFS(F:F,B:B,I1810,D:D,K1810)</f>
        <v>45079</v>
      </c>
      <c r="N1810" cm="1">
        <f t="array" ref="N1810">INDEX(G:G,MATCH(I1810&amp;K1810&amp;M1810,B:B&amp;D:D&amp;F:F,0))</f>
        <v>22</v>
      </c>
      <c r="O1810" s="9">
        <f>IF(M1810=_xlfn.MAXIFS(M:M,I:I,I1810),_xlfn.MAXIFS(M:M,I:I,I1810),"")</f>
        <v>45079</v>
      </c>
      <c r="P1810" cm="1">
        <f t="array" ref="P1810">IFERROR(INDEX(G:G,MATCH(K1810&amp;O1810,D:D&amp;F:F,0)),"")</f>
        <v>22</v>
      </c>
      <c r="Q1810">
        <f>IF(P1810="","",_xlfn.MAXIFS(G:G,B:B,I1810))</f>
        <v>66</v>
      </c>
      <c r="R1810" t="str" cm="1">
        <f t="array" ref="R1810">IF(P1810=Q1810,"",IFERROR(INDEX(E:E,MATCH(I1810&amp;Q1810,B:B&amp;G:G,0)),""))</f>
        <v>NonUSTravel</v>
      </c>
    </row>
    <row r="1811" spans="2:18" x14ac:dyDescent="0.2">
      <c r="B1811" t="s">
        <v>3038</v>
      </c>
      <c r="C1811" t="str">
        <f>VLOOKUP(B1811,customer!A:B,2,FALSE)</f>
        <v>Giorgia Ruckert</v>
      </c>
      <c r="D1811" t="s">
        <v>3951</v>
      </c>
      <c r="E1811" t="str">
        <f>VLOOKUP(D1811,campaign!A:B,2,FALSE)</f>
        <v>OwnsMotorcycle</v>
      </c>
      <c r="F1811" s="9">
        <v>44819</v>
      </c>
      <c r="G1811">
        <f>VLOOKUP(D1811,campaign!A:D,4,FALSE)</f>
        <v>14</v>
      </c>
      <c r="I1811" t="s">
        <v>3704</v>
      </c>
      <c r="J1811" t="str">
        <f>VLOOKUP(I1811,B:C,2,FALSE)</f>
        <v>Tierney Bracci</v>
      </c>
      <c r="K1811" t="s">
        <v>3950</v>
      </c>
      <c r="L1811" t="str" cm="1">
        <f t="array" ref="L1811">INDEX(E:E,MATCH(I1811&amp;M1811,B:B&amp;F:F,0))</f>
        <v>NotNewCellphoneUser</v>
      </c>
      <c r="M1811" s="9">
        <f>_xlfn.MAXIFS(F:F,B:B,I1811,D:D,K1811)</f>
        <v>45065</v>
      </c>
      <c r="N1811" cm="1">
        <f t="array" ref="N1811">INDEX(G:G,MATCH(I1811&amp;K1811&amp;M1811,B:B&amp;D:D&amp;F:F,0))</f>
        <v>28</v>
      </c>
      <c r="O1811" s="9" t="str">
        <f>IF(M1811=_xlfn.MAXIFS(M:M,I:I,I1811),_xlfn.MAXIFS(M:M,I:I,I1811),"")</f>
        <v/>
      </c>
      <c r="P1811" t="str" cm="1">
        <f t="array" ref="P1811">IFERROR(INDEX(G:G,MATCH(K1811&amp;O1811,D:D&amp;F:F,0)),"")</f>
        <v/>
      </c>
      <c r="Q1811" t="str">
        <f>IF(P1811="","",_xlfn.MAXIFS(G:G,B:B,I1811))</f>
        <v/>
      </c>
      <c r="R1811" t="str" cm="1">
        <f t="array" ref="R1811">IF(P1811=Q1811,"",IFERROR(INDEX(E:E,MATCH(I1811&amp;Q1811,B:B&amp;G:G,0)),""))</f>
        <v/>
      </c>
    </row>
    <row r="1812" spans="2:18" x14ac:dyDescent="0.2">
      <c r="B1812" t="s">
        <v>3038</v>
      </c>
      <c r="C1812" t="str">
        <f>VLOOKUP(B1812,customer!A:B,2,FALSE)</f>
        <v>Giorgia Ruckert</v>
      </c>
      <c r="D1812" t="s">
        <v>3951</v>
      </c>
      <c r="E1812" t="str">
        <f>VLOOKUP(D1812,campaign!A:B,2,FALSE)</f>
        <v>OwnsMotorcycle</v>
      </c>
      <c r="F1812" s="9">
        <v>44864</v>
      </c>
      <c r="G1812">
        <f>VLOOKUP(D1812,campaign!A:D,4,FALSE)</f>
        <v>14</v>
      </c>
      <c r="I1812" t="s">
        <v>3704</v>
      </c>
      <c r="J1812" t="str">
        <f>VLOOKUP(I1812,B:C,2,FALSE)</f>
        <v>Tierney Bracci</v>
      </c>
      <c r="K1812" t="s">
        <v>3953</v>
      </c>
      <c r="L1812" t="str" cm="1">
        <f t="array" ref="L1812">INDEX(E:E,MATCH(I1812&amp;M1812,B:B&amp;F:F,0))</f>
        <v>MaritalStatus</v>
      </c>
      <c r="M1812" s="9">
        <f>_xlfn.MAXIFS(F:F,B:B,I1812,D:D,K1812)</f>
        <v>45082</v>
      </c>
      <c r="N1812" cm="1">
        <f t="array" ref="N1812">INDEX(G:G,MATCH(I1812&amp;K1812&amp;M1812,B:B&amp;D:D&amp;F:F,0))</f>
        <v>29</v>
      </c>
      <c r="O1812" s="9">
        <f>IF(M1812=_xlfn.MAXIFS(M:M,I:I,I1812),_xlfn.MAXIFS(M:M,I:I,I1812),"")</f>
        <v>45082</v>
      </c>
      <c r="P1812" cm="1">
        <f t="array" ref="P1812">IFERROR(INDEX(G:G,MATCH(K1812&amp;O1812,D:D&amp;F:F,0)),"")</f>
        <v>29</v>
      </c>
      <c r="Q1812">
        <f>IF(P1812="","",_xlfn.MAXIFS(G:G,B:B,I1812))</f>
        <v>29</v>
      </c>
      <c r="R1812" t="str" cm="1">
        <f t="array" ref="R1812">IF(P1812=Q1812,"",IFERROR(INDEX(E:E,MATCH(I1812&amp;Q1812,B:B&amp;G:G,0)),""))</f>
        <v/>
      </c>
    </row>
    <row r="1813" spans="2:18" x14ac:dyDescent="0.2">
      <c r="B1813" t="s">
        <v>3038</v>
      </c>
      <c r="C1813" t="str">
        <f>VLOOKUP(B1813,customer!A:B,2,FALSE)</f>
        <v>Giorgia Ruckert</v>
      </c>
      <c r="D1813" t="s">
        <v>3951</v>
      </c>
      <c r="E1813" t="str">
        <f>VLOOKUP(D1813,campaign!A:B,2,FALSE)</f>
        <v>OwnsMotorcycle</v>
      </c>
      <c r="F1813" s="9">
        <v>44880</v>
      </c>
      <c r="G1813">
        <f>VLOOKUP(D1813,campaign!A:D,4,FALSE)</f>
        <v>14</v>
      </c>
      <c r="I1813" t="s">
        <v>3391</v>
      </c>
      <c r="J1813" t="str">
        <f>VLOOKUP(I1813,B:C,2,FALSE)</f>
        <v>Tiffani Pagin</v>
      </c>
      <c r="K1813" t="s">
        <v>3923</v>
      </c>
      <c r="L1813" t="str" cm="1">
        <f t="array" ref="L1813">INDEX(E:E,MATCH(I1813&amp;M1813,B:B&amp;F:F,0))</f>
        <v>TruckOwner</v>
      </c>
      <c r="M1813" s="9">
        <f>_xlfn.MAXIFS(F:F,B:B,I1813,D:D,K1813)</f>
        <v>45056</v>
      </c>
      <c r="N1813" cm="1">
        <f t="array" ref="N1813">INDEX(G:G,MATCH(I1813&amp;K1813&amp;M1813,B:B&amp;D:D&amp;F:F,0))</f>
        <v>26</v>
      </c>
      <c r="O1813" s="9" t="str">
        <f>IF(M1813=_xlfn.MAXIFS(M:M,I:I,I1813),_xlfn.MAXIFS(M:M,I:I,I1813),"")</f>
        <v/>
      </c>
      <c r="P1813" t="str" cm="1">
        <f t="array" ref="P1813">IFERROR(INDEX(G:G,MATCH(K1813&amp;O1813,D:D&amp;F:F,0)),"")</f>
        <v/>
      </c>
      <c r="Q1813" t="str">
        <f>IF(P1813="","",_xlfn.MAXIFS(G:G,B:B,I1813))</f>
        <v/>
      </c>
      <c r="R1813" t="str" cm="1">
        <f t="array" ref="R1813">IF(P1813=Q1813,"",IFERROR(INDEX(E:E,MATCH(I1813&amp;Q1813,B:B&amp;G:G,0)),""))</f>
        <v/>
      </c>
    </row>
    <row r="1814" spans="2:18" x14ac:dyDescent="0.2">
      <c r="B1814" t="s">
        <v>3038</v>
      </c>
      <c r="C1814" t="str">
        <f>VLOOKUP(B1814,customer!A:B,2,FALSE)</f>
        <v>Giorgia Ruckert</v>
      </c>
      <c r="D1814" t="s">
        <v>3951</v>
      </c>
      <c r="E1814" t="str">
        <f>VLOOKUP(D1814,campaign!A:B,2,FALSE)</f>
        <v>OwnsMotorcycle</v>
      </c>
      <c r="F1814" s="9">
        <v>44920</v>
      </c>
      <c r="G1814">
        <f>VLOOKUP(D1814,campaign!A:D,4,FALSE)</f>
        <v>14</v>
      </c>
      <c r="I1814" t="s">
        <v>3391</v>
      </c>
      <c r="J1814" t="str">
        <f>VLOOKUP(I1814,B:C,2,FALSE)</f>
        <v>Tiffani Pagin</v>
      </c>
      <c r="K1814" t="s">
        <v>3920</v>
      </c>
      <c r="L1814" t="str" cm="1">
        <f t="array" ref="L1814">INDEX(E:E,MATCH(I1814&amp;M1814,B:B&amp;F:F,0))</f>
        <v>ChildrenInHH</v>
      </c>
      <c r="M1814" s="9">
        <f>_xlfn.MAXIFS(F:F,B:B,I1814,D:D,K1814)</f>
        <v>45082</v>
      </c>
      <c r="N1814" cm="1">
        <f t="array" ref="N1814">INDEX(G:G,MATCH(I1814&amp;K1814&amp;M1814,B:B&amp;D:D&amp;F:F,0))</f>
        <v>10</v>
      </c>
      <c r="O1814" s="9">
        <f>IF(M1814=_xlfn.MAXIFS(M:M,I:I,I1814),_xlfn.MAXIFS(M:M,I:I,I1814),"")</f>
        <v>45082</v>
      </c>
      <c r="P1814" cm="1">
        <f t="array" ref="P1814">IFERROR(INDEX(G:G,MATCH(K1814&amp;O1814,D:D&amp;F:F,0)),"")</f>
        <v>10</v>
      </c>
      <c r="Q1814">
        <f>IF(P1814="","",_xlfn.MAXIFS(G:G,B:B,I1814))</f>
        <v>26</v>
      </c>
      <c r="R1814" t="str" cm="1">
        <f t="array" ref="R1814">IF(P1814=Q1814,"",IFERROR(INDEX(E:E,MATCH(I1814&amp;Q1814,B:B&amp;G:G,0)),""))</f>
        <v>TruckOwner</v>
      </c>
    </row>
    <row r="1815" spans="2:18" x14ac:dyDescent="0.2">
      <c r="B1815" t="s">
        <v>3038</v>
      </c>
      <c r="C1815" t="str">
        <f>VLOOKUP(B1815,customer!A:B,2,FALSE)</f>
        <v>Giorgia Ruckert</v>
      </c>
      <c r="D1815" t="s">
        <v>3951</v>
      </c>
      <c r="E1815" t="str">
        <f>VLOOKUP(D1815,campaign!A:B,2,FALSE)</f>
        <v>OwnsMotorcycle</v>
      </c>
      <c r="F1815" s="9">
        <v>44945</v>
      </c>
      <c r="G1815">
        <f>VLOOKUP(D1815,campaign!A:D,4,FALSE)</f>
        <v>14</v>
      </c>
      <c r="I1815" t="s">
        <v>3041</v>
      </c>
      <c r="J1815" t="str">
        <f>VLOOKUP(I1815,B:C,2,FALSE)</f>
        <v>Tiffani Sebring</v>
      </c>
      <c r="K1815" t="s">
        <v>3929</v>
      </c>
      <c r="L1815" t="str" cm="1">
        <f t="array" ref="L1815">INDEX(E:E,MATCH(I1815&amp;M1815,B:B&amp;F:F,0))</f>
        <v>NonUSTravel</v>
      </c>
      <c r="M1815" s="9">
        <f>_xlfn.MAXIFS(F:F,B:B,I1815,D:D,K1815)</f>
        <v>45064</v>
      </c>
      <c r="N1815" cm="1">
        <f t="array" ref="N1815">INDEX(G:G,MATCH(I1815&amp;K1815&amp;M1815,B:B&amp;D:D&amp;F:F,0))</f>
        <v>66</v>
      </c>
      <c r="O1815" s="9" t="str">
        <f>IF(M1815=_xlfn.MAXIFS(M:M,I:I,I1815),_xlfn.MAXIFS(M:M,I:I,I1815),"")</f>
        <v/>
      </c>
      <c r="P1815" t="str" cm="1">
        <f t="array" ref="P1815">IFERROR(INDEX(G:G,MATCH(K1815&amp;O1815,D:D&amp;F:F,0)),"")</f>
        <v/>
      </c>
      <c r="Q1815" t="str">
        <f>IF(P1815="","",_xlfn.MAXIFS(G:G,B:B,I1815))</f>
        <v/>
      </c>
      <c r="R1815" t="str" cm="1">
        <f t="array" ref="R1815">IF(P1815=Q1815,"",IFERROR(INDEX(E:E,MATCH(I1815&amp;Q1815,B:B&amp;G:G,0)),""))</f>
        <v/>
      </c>
    </row>
    <row r="1816" spans="2:18" x14ac:dyDescent="0.2">
      <c r="B1816" t="s">
        <v>3038</v>
      </c>
      <c r="C1816" t="str">
        <f>VLOOKUP(B1816,customer!A:B,2,FALSE)</f>
        <v>Giorgia Ruckert</v>
      </c>
      <c r="D1816" t="s">
        <v>3951</v>
      </c>
      <c r="E1816" t="str">
        <f>VLOOKUP(D1816,campaign!A:B,2,FALSE)</f>
        <v>OwnsMotorcycle</v>
      </c>
      <c r="F1816" s="9">
        <v>44982</v>
      </c>
      <c r="G1816">
        <f>VLOOKUP(D1816,campaign!A:D,4,FALSE)</f>
        <v>14</v>
      </c>
      <c r="I1816" t="s">
        <v>3041</v>
      </c>
      <c r="J1816" t="str">
        <f>VLOOKUP(I1816,B:C,2,FALSE)</f>
        <v>Tiffani Sebring</v>
      </c>
      <c r="K1816" t="s">
        <v>3927</v>
      </c>
      <c r="L1816" t="str" cm="1">
        <f t="array" ref="L1816">INDEX(E:E,MATCH(I1816&amp;M1816,B:B&amp;F:F,0))</f>
        <v>RespondsToMailOffers</v>
      </c>
      <c r="M1816" s="9">
        <f>_xlfn.MAXIFS(F:F,B:B,I1816,D:D,K1816)</f>
        <v>45074</v>
      </c>
      <c r="N1816" cm="1">
        <f t="array" ref="N1816">INDEX(G:G,MATCH(I1816&amp;K1816&amp;M1816,B:B&amp;D:D&amp;F:F,0))</f>
        <v>27</v>
      </c>
      <c r="O1816" s="9">
        <f>IF(M1816=_xlfn.MAXIFS(M:M,I:I,I1816),_xlfn.MAXIFS(M:M,I:I,I1816),"")</f>
        <v>45074</v>
      </c>
      <c r="P1816" cm="1">
        <f t="array" ref="P1816">IFERROR(INDEX(G:G,MATCH(K1816&amp;O1816,D:D&amp;F:F,0)),"")</f>
        <v>27</v>
      </c>
      <c r="Q1816">
        <f>IF(P1816="","",_xlfn.MAXIFS(G:G,B:B,I1816))</f>
        <v>66</v>
      </c>
      <c r="R1816" t="str" cm="1">
        <f t="array" ref="R1816">IF(P1816=Q1816,"",IFERROR(INDEX(E:E,MATCH(I1816&amp;Q1816,B:B&amp;G:G,0)),""))</f>
        <v>NonUSTravel</v>
      </c>
    </row>
    <row r="1817" spans="2:18" x14ac:dyDescent="0.2">
      <c r="B1817" t="s">
        <v>3038</v>
      </c>
      <c r="C1817" t="str">
        <f>VLOOKUP(B1817,customer!A:B,2,FALSE)</f>
        <v>Giorgia Ruckert</v>
      </c>
      <c r="D1817" t="s">
        <v>3951</v>
      </c>
      <c r="E1817" t="str">
        <f>VLOOKUP(D1817,campaign!A:B,2,FALSE)</f>
        <v>OwnsMotorcycle</v>
      </c>
      <c r="F1817" s="9">
        <v>45013</v>
      </c>
      <c r="G1817">
        <f>VLOOKUP(D1817,campaign!A:D,4,FALSE)</f>
        <v>14</v>
      </c>
      <c r="I1817" t="s">
        <v>3055</v>
      </c>
      <c r="J1817" t="str">
        <f>VLOOKUP(I1817,B:C,2,FALSE)</f>
        <v>Tiffie Kelle</v>
      </c>
      <c r="K1817" t="s">
        <v>3950</v>
      </c>
      <c r="L1817" t="str" cm="1">
        <f t="array" ref="L1817">INDEX(E:E,MATCH(I1817&amp;M1817,B:B&amp;F:F,0))</f>
        <v>NotNewCellphoneUser</v>
      </c>
      <c r="M1817" s="9">
        <f>_xlfn.MAXIFS(F:F,B:B,I1817,D:D,K1817)</f>
        <v>45079</v>
      </c>
      <c r="N1817" cm="1">
        <f t="array" ref="N1817">INDEX(G:G,MATCH(I1817&amp;K1817&amp;M1817,B:B&amp;D:D&amp;F:F,0))</f>
        <v>28</v>
      </c>
      <c r="O1817" s="9" t="str">
        <f>IF(M1817=_xlfn.MAXIFS(M:M,I:I,I1817),_xlfn.MAXIFS(M:M,I:I,I1817),"")</f>
        <v/>
      </c>
      <c r="P1817" t="str" cm="1">
        <f t="array" ref="P1817">IFERROR(INDEX(G:G,MATCH(K1817&amp;O1817,D:D&amp;F:F,0)),"")</f>
        <v/>
      </c>
      <c r="Q1817" t="str">
        <f>IF(P1817="","",_xlfn.MAXIFS(G:G,B:B,I1817))</f>
        <v/>
      </c>
      <c r="R1817" t="str" cm="1">
        <f t="array" ref="R1817">IF(P1817=Q1817,"",IFERROR(INDEX(E:E,MATCH(I1817&amp;Q1817,B:B&amp;G:G,0)),""))</f>
        <v/>
      </c>
    </row>
    <row r="1818" spans="2:18" x14ac:dyDescent="0.2">
      <c r="B1818" t="s">
        <v>3038</v>
      </c>
      <c r="C1818" t="str">
        <f>VLOOKUP(B1818,customer!A:B,2,FALSE)</f>
        <v>Giorgia Ruckert</v>
      </c>
      <c r="D1818" t="s">
        <v>3951</v>
      </c>
      <c r="E1818" t="str">
        <f>VLOOKUP(D1818,campaign!A:B,2,FALSE)</f>
        <v>OwnsMotorcycle</v>
      </c>
      <c r="F1818" s="9">
        <v>45039</v>
      </c>
      <c r="G1818">
        <f>VLOOKUP(D1818,campaign!A:D,4,FALSE)</f>
        <v>14</v>
      </c>
      <c r="I1818" t="s">
        <v>3055</v>
      </c>
      <c r="J1818" t="str">
        <f>VLOOKUP(I1818,B:C,2,FALSE)</f>
        <v>Tiffie Kelle</v>
      </c>
      <c r="K1818" t="s">
        <v>3925</v>
      </c>
      <c r="L1818" t="str" cm="1">
        <f t="array" ref="L1818">INDEX(E:E,MATCH(I1818&amp;M1818,B:B&amp;F:F,0))</f>
        <v>Homeownership</v>
      </c>
      <c r="M1818" s="9">
        <f>_xlfn.MAXIFS(F:F,B:B,I1818,D:D,K1818)</f>
        <v>45080</v>
      </c>
      <c r="N1818" cm="1">
        <f t="array" ref="N1818">INDEX(G:G,MATCH(I1818&amp;K1818&amp;M1818,B:B&amp;D:D&amp;F:F,0))</f>
        <v>13</v>
      </c>
      <c r="O1818" s="9">
        <f>IF(M1818=_xlfn.MAXIFS(M:M,I:I,I1818),_xlfn.MAXIFS(M:M,I:I,I1818),"")</f>
        <v>45080</v>
      </c>
      <c r="P1818" cm="1">
        <f t="array" ref="P1818">IFERROR(INDEX(G:G,MATCH(K1818&amp;O1818,D:D&amp;F:F,0)),"")</f>
        <v>13</v>
      </c>
      <c r="Q1818">
        <f>IF(P1818="","",_xlfn.MAXIFS(G:G,B:B,I1818))</f>
        <v>28</v>
      </c>
      <c r="R1818" t="str" cm="1">
        <f t="array" ref="R1818">IF(P1818=Q1818,"",IFERROR(INDEX(E:E,MATCH(I1818&amp;Q1818,B:B&amp;G:G,0)),""))</f>
        <v>NotNewCellphoneUser</v>
      </c>
    </row>
    <row r="1819" spans="2:18" x14ac:dyDescent="0.2">
      <c r="B1819" t="s">
        <v>3039</v>
      </c>
      <c r="C1819" t="str">
        <f>VLOOKUP(B1819,customer!A:B,2,FALSE)</f>
        <v>Lesly Ullyatt</v>
      </c>
      <c r="D1819" t="s">
        <v>3949</v>
      </c>
      <c r="E1819" t="str">
        <f>VLOOKUP(D1819,campaign!A:B,2,FALSE)</f>
        <v>NewCellphoneUser</v>
      </c>
      <c r="F1819" s="9">
        <v>44938</v>
      </c>
      <c r="G1819">
        <f>VLOOKUP(D1819,campaign!A:D,4,FALSE)</f>
        <v>25</v>
      </c>
      <c r="I1819" t="s">
        <v>3477</v>
      </c>
      <c r="J1819" t="str">
        <f>VLOOKUP(I1819,B:C,2,FALSE)</f>
        <v>Timi Levings</v>
      </c>
      <c r="K1819" t="s">
        <v>3947</v>
      </c>
      <c r="L1819" t="str" cm="1">
        <f t="array" ref="L1819">INDEX(E:E,MATCH(I1819&amp;M1819,B:B&amp;F:F,0))</f>
        <v>OwnsComputer</v>
      </c>
      <c r="M1819" s="9">
        <f>_xlfn.MAXIFS(F:F,B:B,I1819,D:D,K1819)</f>
        <v>45075</v>
      </c>
      <c r="N1819" cm="1">
        <f t="array" ref="N1819">INDEX(G:G,MATCH(I1819&amp;K1819&amp;M1819,B:B&amp;D:D&amp;F:F,0))</f>
        <v>62</v>
      </c>
      <c r="O1819" s="9">
        <f>IF(M1819=_xlfn.MAXIFS(M:M,I:I,I1819),_xlfn.MAXIFS(M:M,I:I,I1819),"")</f>
        <v>45075</v>
      </c>
      <c r="P1819" cm="1">
        <f t="array" ref="P1819">IFERROR(INDEX(G:G,MATCH(K1819&amp;O1819,D:D&amp;F:F,0)),"")</f>
        <v>62</v>
      </c>
      <c r="Q1819">
        <f>IF(P1819="","",_xlfn.MAXIFS(G:G,B:B,I1819))</f>
        <v>62</v>
      </c>
      <c r="R1819" t="str" cm="1">
        <f t="array" ref="R1819">IF(P1819=Q1819,"",IFERROR(INDEX(E:E,MATCH(I1819&amp;Q1819,B:B&amp;G:G,0)),""))</f>
        <v/>
      </c>
    </row>
    <row r="1820" spans="2:18" x14ac:dyDescent="0.2">
      <c r="B1820" t="s">
        <v>3039</v>
      </c>
      <c r="C1820" t="str">
        <f>VLOOKUP(B1820,customer!A:B,2,FALSE)</f>
        <v>Lesly Ullyatt</v>
      </c>
      <c r="D1820" t="s">
        <v>3949</v>
      </c>
      <c r="E1820" t="str">
        <f>VLOOKUP(D1820,campaign!A:B,2,FALSE)</f>
        <v>NewCellphoneUser</v>
      </c>
      <c r="F1820" s="9">
        <v>44972</v>
      </c>
      <c r="G1820">
        <f>VLOOKUP(D1820,campaign!A:D,4,FALSE)</f>
        <v>25</v>
      </c>
      <c r="I1820" t="s">
        <v>3477</v>
      </c>
      <c r="J1820" t="str">
        <f>VLOOKUP(I1820,B:C,2,FALSE)</f>
        <v>Timi Levings</v>
      </c>
      <c r="K1820" t="s">
        <v>3951</v>
      </c>
      <c r="L1820" t="str" cm="1">
        <f t="array" ref="L1820">INDEX(E:E,MATCH(I1820&amp;M1820,B:B&amp;F:F,0))</f>
        <v>OwnsMotorcycle</v>
      </c>
      <c r="M1820" s="9">
        <f>_xlfn.MAXIFS(F:F,B:B,I1820,D:D,K1820)</f>
        <v>45056</v>
      </c>
      <c r="N1820" cm="1">
        <f t="array" ref="N1820">INDEX(G:G,MATCH(I1820&amp;K1820&amp;M1820,B:B&amp;D:D&amp;F:F,0))</f>
        <v>14</v>
      </c>
      <c r="O1820" s="9" t="str">
        <f>IF(M1820=_xlfn.MAXIFS(M:M,I:I,I1820),_xlfn.MAXIFS(M:M,I:I,I1820),"")</f>
        <v/>
      </c>
      <c r="P1820" t="str" cm="1">
        <f t="array" ref="P1820">IFERROR(INDEX(G:G,MATCH(K1820&amp;O1820,D:D&amp;F:F,0)),"")</f>
        <v/>
      </c>
      <c r="Q1820" t="str">
        <f>IF(P1820="","",_xlfn.MAXIFS(G:G,B:B,I1820))</f>
        <v/>
      </c>
      <c r="R1820" t="str" cm="1">
        <f t="array" ref="R1820">IF(P1820=Q1820,"",IFERROR(INDEX(E:E,MATCH(I1820&amp;Q1820,B:B&amp;G:G,0)),""))</f>
        <v/>
      </c>
    </row>
    <row r="1821" spans="2:18" x14ac:dyDescent="0.2">
      <c r="B1821" t="s">
        <v>3039</v>
      </c>
      <c r="C1821" t="str">
        <f>VLOOKUP(B1821,customer!A:B,2,FALSE)</f>
        <v>Lesly Ullyatt</v>
      </c>
      <c r="D1821" t="s">
        <v>3949</v>
      </c>
      <c r="E1821" t="str">
        <f>VLOOKUP(D1821,campaign!A:B,2,FALSE)</f>
        <v>NewCellphoneUser</v>
      </c>
      <c r="F1821" s="9">
        <v>44998</v>
      </c>
      <c r="G1821">
        <f>VLOOKUP(D1821,campaign!A:D,4,FALSE)</f>
        <v>25</v>
      </c>
      <c r="I1821" t="s">
        <v>3659</v>
      </c>
      <c r="J1821" t="str">
        <f>VLOOKUP(I1821,B:C,2,FALSE)</f>
        <v>Timmie Holdron</v>
      </c>
      <c r="K1821" t="s">
        <v>3947</v>
      </c>
      <c r="L1821" t="str" cm="1">
        <f t="array" ref="L1821">INDEX(E:E,MATCH(I1821&amp;M1821,B:B&amp;F:F,0))</f>
        <v>OwnsComputer</v>
      </c>
      <c r="M1821" s="9">
        <f>_xlfn.MAXIFS(F:F,B:B,I1821,D:D,K1821)</f>
        <v>45052</v>
      </c>
      <c r="N1821" cm="1">
        <f t="array" ref="N1821">INDEX(G:G,MATCH(I1821&amp;K1821&amp;M1821,B:B&amp;D:D&amp;F:F,0))</f>
        <v>62</v>
      </c>
      <c r="O1821" s="9" t="str">
        <f>IF(M1821=_xlfn.MAXIFS(M:M,I:I,I1821),_xlfn.MAXIFS(M:M,I:I,I1821),"")</f>
        <v/>
      </c>
      <c r="P1821" t="str" cm="1">
        <f t="array" ref="P1821">IFERROR(INDEX(G:G,MATCH(K1821&amp;O1821,D:D&amp;F:F,0)),"")</f>
        <v/>
      </c>
      <c r="Q1821" t="str">
        <f>IF(P1821="","",_xlfn.MAXIFS(G:G,B:B,I1821))</f>
        <v/>
      </c>
      <c r="R1821" t="str" cm="1">
        <f t="array" ref="R1821">IF(P1821=Q1821,"",IFERROR(INDEX(E:E,MATCH(I1821&amp;Q1821,B:B&amp;G:G,0)),""))</f>
        <v/>
      </c>
    </row>
    <row r="1822" spans="2:18" x14ac:dyDescent="0.2">
      <c r="B1822" t="s">
        <v>3039</v>
      </c>
      <c r="C1822" t="str">
        <f>VLOOKUP(B1822,customer!A:B,2,FALSE)</f>
        <v>Lesly Ullyatt</v>
      </c>
      <c r="D1822" t="s">
        <v>3949</v>
      </c>
      <c r="E1822" t="str">
        <f>VLOOKUP(D1822,campaign!A:B,2,FALSE)</f>
        <v>NewCellphoneUser</v>
      </c>
      <c r="F1822" s="9">
        <v>45058</v>
      </c>
      <c r="G1822">
        <f>VLOOKUP(D1822,campaign!A:D,4,FALSE)</f>
        <v>25</v>
      </c>
      <c r="I1822" t="s">
        <v>3659</v>
      </c>
      <c r="J1822" t="str">
        <f>VLOOKUP(I1822,B:C,2,FALSE)</f>
        <v>Timmie Holdron</v>
      </c>
      <c r="K1822" t="s">
        <v>3924</v>
      </c>
      <c r="L1822" t="str" cm="1">
        <f t="array" ref="L1822">INDEX(E:E,MATCH(I1822&amp;M1822,B:B&amp;F:F,0))</f>
        <v>RVOwner</v>
      </c>
      <c r="M1822" s="9">
        <f>_xlfn.MAXIFS(F:F,B:B,I1822,D:D,K1822)</f>
        <v>45068</v>
      </c>
      <c r="N1822" cm="1">
        <f t="array" ref="N1822">INDEX(G:G,MATCH(I1822&amp;K1822&amp;M1822,B:B&amp;D:D&amp;F:F,0))</f>
        <v>22</v>
      </c>
      <c r="O1822" s="9">
        <f>IF(M1822=_xlfn.MAXIFS(M:M,I:I,I1822),_xlfn.MAXIFS(M:M,I:I,I1822),"")</f>
        <v>45068</v>
      </c>
      <c r="P1822" cm="1">
        <f t="array" ref="P1822">IFERROR(INDEX(G:G,MATCH(K1822&amp;O1822,D:D&amp;F:F,0)),"")</f>
        <v>22</v>
      </c>
      <c r="Q1822">
        <f>IF(P1822="","",_xlfn.MAXIFS(G:G,B:B,I1822))</f>
        <v>62</v>
      </c>
      <c r="R1822" t="str" cm="1">
        <f t="array" ref="R1822">IF(P1822=Q1822,"",IFERROR(INDEX(E:E,MATCH(I1822&amp;Q1822,B:B&amp;G:G,0)),""))</f>
        <v>OwnsComputer</v>
      </c>
    </row>
    <row r="1823" spans="2:18" x14ac:dyDescent="0.2">
      <c r="B1823" t="s">
        <v>3039</v>
      </c>
      <c r="C1823" t="str">
        <f>VLOOKUP(B1823,customer!A:B,2,FALSE)</f>
        <v>Lesly Ullyatt</v>
      </c>
      <c r="D1823" t="s">
        <v>3924</v>
      </c>
      <c r="E1823" t="str">
        <f>VLOOKUP(D1823,campaign!A:B,2,FALSE)</f>
        <v>RVOwner</v>
      </c>
      <c r="F1823" s="9">
        <v>45014</v>
      </c>
      <c r="G1823">
        <f>VLOOKUP(D1823,campaign!A:D,4,FALSE)</f>
        <v>22</v>
      </c>
      <c r="I1823" t="s">
        <v>3855</v>
      </c>
      <c r="J1823" t="str">
        <f>VLOOKUP(I1823,B:C,2,FALSE)</f>
        <v>Timothee Piercy</v>
      </c>
      <c r="K1823" t="s">
        <v>3922</v>
      </c>
      <c r="L1823" t="str" cm="1">
        <f t="array" ref="L1823">INDEX(E:E,MATCH(I1823&amp;M1823,B:B&amp;F:F,0))</f>
        <v>HandsetWebCapable</v>
      </c>
      <c r="M1823" s="9">
        <f>_xlfn.MAXIFS(F:F,B:B,I1823,D:D,K1823)</f>
        <v>45065</v>
      </c>
      <c r="N1823" cm="1">
        <f t="array" ref="N1823">INDEX(G:G,MATCH(I1823&amp;K1823&amp;M1823,B:B&amp;D:D&amp;F:F,0))</f>
        <v>62</v>
      </c>
      <c r="O1823" s="9">
        <f>IF(M1823=_xlfn.MAXIFS(M:M,I:I,I1823),_xlfn.MAXIFS(M:M,I:I,I1823),"")</f>
        <v>45065</v>
      </c>
      <c r="P1823" cm="1">
        <f t="array" ref="P1823">IFERROR(INDEX(G:G,MATCH(K1823&amp;O1823,D:D&amp;F:F,0)),"")</f>
        <v>62</v>
      </c>
      <c r="Q1823">
        <f>IF(P1823="","",_xlfn.MAXIFS(G:G,B:B,I1823))</f>
        <v>75</v>
      </c>
      <c r="R1823" t="str" cm="1">
        <f t="array" ref="R1823">IF(P1823=Q1823,"",IFERROR(INDEX(E:E,MATCH(I1823&amp;Q1823,B:B&amp;G:G,0)),""))</f>
        <v>OptOutMailings</v>
      </c>
    </row>
    <row r="1824" spans="2:18" x14ac:dyDescent="0.2">
      <c r="B1824" t="s">
        <v>3039</v>
      </c>
      <c r="C1824" t="str">
        <f>VLOOKUP(B1824,customer!A:B,2,FALSE)</f>
        <v>Lesly Ullyatt</v>
      </c>
      <c r="D1824" t="s">
        <v>3924</v>
      </c>
      <c r="E1824" t="str">
        <f>VLOOKUP(D1824,campaign!A:B,2,FALSE)</f>
        <v>RVOwner</v>
      </c>
      <c r="F1824" s="9">
        <v>45077</v>
      </c>
      <c r="G1824">
        <f>VLOOKUP(D1824,campaign!A:D,4,FALSE)</f>
        <v>22</v>
      </c>
      <c r="I1824" t="s">
        <v>3855</v>
      </c>
      <c r="J1824" t="str">
        <f>VLOOKUP(I1824,B:C,2,FALSE)</f>
        <v>Timothee Piercy</v>
      </c>
      <c r="K1824" t="s">
        <v>3928</v>
      </c>
      <c r="L1824" t="str" cm="1">
        <f t="array" ref="L1824">INDEX(E:E,MATCH(I1824&amp;M1824,B:B&amp;F:F,0))</f>
        <v>OptOutMailings</v>
      </c>
      <c r="M1824" s="9">
        <f>_xlfn.MAXIFS(F:F,B:B,I1824,D:D,K1824)</f>
        <v>45054</v>
      </c>
      <c r="N1824" cm="1">
        <f t="array" ref="N1824">INDEX(G:G,MATCH(I1824&amp;K1824&amp;M1824,B:B&amp;D:D&amp;F:F,0))</f>
        <v>75</v>
      </c>
      <c r="O1824" s="9" t="str">
        <f>IF(M1824=_xlfn.MAXIFS(M:M,I:I,I1824),_xlfn.MAXIFS(M:M,I:I,I1824),"")</f>
        <v/>
      </c>
      <c r="P1824" t="str" cm="1">
        <f t="array" ref="P1824">IFERROR(INDEX(G:G,MATCH(K1824&amp;O1824,D:D&amp;F:F,0)),"")</f>
        <v/>
      </c>
      <c r="Q1824" t="str">
        <f>IF(P1824="","",_xlfn.MAXIFS(G:G,B:B,I1824))</f>
        <v/>
      </c>
      <c r="R1824" t="str" cm="1">
        <f t="array" ref="R1824">IF(P1824=Q1824,"",IFERROR(INDEX(E:E,MATCH(I1824&amp;Q1824,B:B&amp;G:G,0)),""))</f>
        <v/>
      </c>
    </row>
    <row r="1825" spans="2:18" x14ac:dyDescent="0.2">
      <c r="B1825" t="s">
        <v>3039</v>
      </c>
      <c r="C1825" t="str">
        <f>VLOOKUP(B1825,customer!A:B,2,FALSE)</f>
        <v>Lesly Ullyatt</v>
      </c>
      <c r="D1825" t="s">
        <v>3924</v>
      </c>
      <c r="E1825" t="str">
        <f>VLOOKUP(D1825,campaign!A:B,2,FALSE)</f>
        <v>RVOwner</v>
      </c>
      <c r="F1825" s="9">
        <v>45089</v>
      </c>
      <c r="G1825">
        <f>VLOOKUP(D1825,campaign!A:D,4,FALSE)</f>
        <v>22</v>
      </c>
      <c r="I1825" t="s">
        <v>3894</v>
      </c>
      <c r="J1825" t="str">
        <f>VLOOKUP(I1825,B:C,2,FALSE)</f>
        <v>Tobias Leap</v>
      </c>
      <c r="K1825" t="s">
        <v>3950</v>
      </c>
      <c r="L1825" t="str" cm="1">
        <f t="array" ref="L1825">INDEX(E:E,MATCH(I1825&amp;M1825,B:B&amp;F:F,0))</f>
        <v>NotNewCellphoneUser</v>
      </c>
      <c r="M1825" s="9">
        <f>_xlfn.MAXIFS(F:F,B:B,I1825,D:D,K1825)</f>
        <v>45057</v>
      </c>
      <c r="N1825" cm="1">
        <f t="array" ref="N1825">INDEX(G:G,MATCH(I1825&amp;K1825&amp;M1825,B:B&amp;D:D&amp;F:F,0))</f>
        <v>28</v>
      </c>
      <c r="O1825" s="9" t="str">
        <f>IF(M1825=_xlfn.MAXIFS(M:M,I:I,I1825),_xlfn.MAXIFS(M:M,I:I,I1825),"")</f>
        <v/>
      </c>
      <c r="P1825" t="str" cm="1">
        <f t="array" ref="P1825">IFERROR(INDEX(G:G,MATCH(K1825&amp;O1825,D:D&amp;F:F,0)),"")</f>
        <v/>
      </c>
      <c r="Q1825" t="str">
        <f>IF(P1825="","",_xlfn.MAXIFS(G:G,B:B,I1825))</f>
        <v/>
      </c>
      <c r="R1825" t="str" cm="1">
        <f t="array" ref="R1825">IF(P1825=Q1825,"",IFERROR(INDEX(E:E,MATCH(I1825&amp;Q1825,B:B&amp;G:G,0)),""))</f>
        <v/>
      </c>
    </row>
    <row r="1826" spans="2:18" x14ac:dyDescent="0.2">
      <c r="B1826" t="s">
        <v>3039</v>
      </c>
      <c r="C1826" t="str">
        <f>VLOOKUP(B1826,customer!A:B,2,FALSE)</f>
        <v>Lesly Ullyatt</v>
      </c>
      <c r="D1826" t="s">
        <v>3952</v>
      </c>
      <c r="E1826" t="str">
        <f>VLOOKUP(D1826,campaign!A:B,2,FALSE)</f>
        <v>MadeCallToRetentionTeam</v>
      </c>
      <c r="F1826" s="9">
        <v>45041</v>
      </c>
      <c r="G1826">
        <f>VLOOKUP(D1826,campaign!A:D,4,FALSE)</f>
        <v>16</v>
      </c>
      <c r="I1826" t="s">
        <v>3894</v>
      </c>
      <c r="J1826" t="str">
        <f>VLOOKUP(I1826,B:C,2,FALSE)</f>
        <v>Tobias Leap</v>
      </c>
      <c r="K1826" t="s">
        <v>3952</v>
      </c>
      <c r="L1826" t="str" cm="1">
        <f t="array" ref="L1826">INDEX(E:E,MATCH(I1826&amp;M1826,B:B&amp;F:F,0))</f>
        <v>MadeCallToRetentionTeam</v>
      </c>
      <c r="M1826" s="9">
        <f>_xlfn.MAXIFS(F:F,B:B,I1826,D:D,K1826)</f>
        <v>45066</v>
      </c>
      <c r="N1826" cm="1">
        <f t="array" ref="N1826">INDEX(G:G,MATCH(I1826&amp;K1826&amp;M1826,B:B&amp;D:D&amp;F:F,0))</f>
        <v>16</v>
      </c>
      <c r="O1826" s="9">
        <f>IF(M1826=_xlfn.MAXIFS(M:M,I:I,I1826),_xlfn.MAXIFS(M:M,I:I,I1826),"")</f>
        <v>45066</v>
      </c>
      <c r="P1826" cm="1">
        <f t="array" ref="P1826">IFERROR(INDEX(G:G,MATCH(K1826&amp;O1826,D:D&amp;F:F,0)),"")</f>
        <v>16</v>
      </c>
      <c r="Q1826">
        <f>IF(P1826="","",_xlfn.MAXIFS(G:G,B:B,I1826))</f>
        <v>29</v>
      </c>
      <c r="R1826" t="str" cm="1">
        <f t="array" ref="R1826">IF(P1826=Q1826,"",IFERROR(INDEX(E:E,MATCH(I1826&amp;Q1826,B:B&amp;G:G,0)),""))</f>
        <v>MaritalStatus</v>
      </c>
    </row>
    <row r="1827" spans="2:18" x14ac:dyDescent="0.2">
      <c r="B1827" t="s">
        <v>3039</v>
      </c>
      <c r="C1827" t="str">
        <f>VLOOKUP(B1827,customer!A:B,2,FALSE)</f>
        <v>Lesly Ullyatt</v>
      </c>
      <c r="D1827" t="s">
        <v>3952</v>
      </c>
      <c r="E1827" t="str">
        <f>VLOOKUP(D1827,campaign!A:B,2,FALSE)</f>
        <v>MadeCallToRetentionTeam</v>
      </c>
      <c r="F1827" s="9">
        <v>45077</v>
      </c>
      <c r="G1827">
        <f>VLOOKUP(D1827,campaign!A:D,4,FALSE)</f>
        <v>16</v>
      </c>
      <c r="I1827" t="s">
        <v>3894</v>
      </c>
      <c r="J1827" t="str">
        <f>VLOOKUP(I1827,B:C,2,FALSE)</f>
        <v>Tobias Leap</v>
      </c>
      <c r="K1827" t="s">
        <v>3953</v>
      </c>
      <c r="L1827" t="str" cm="1">
        <f t="array" ref="L1827">INDEX(E:E,MATCH(I1827&amp;M1827,B:B&amp;F:F,0))</f>
        <v>MaritalStatus</v>
      </c>
      <c r="M1827" s="9">
        <f>_xlfn.MAXIFS(F:F,B:B,I1827,D:D,K1827)</f>
        <v>45064</v>
      </c>
      <c r="N1827" cm="1">
        <f t="array" ref="N1827">INDEX(G:G,MATCH(I1827&amp;K1827&amp;M1827,B:B&amp;D:D&amp;F:F,0))</f>
        <v>29</v>
      </c>
      <c r="O1827" s="9" t="str">
        <f>IF(M1827=_xlfn.MAXIFS(M:M,I:I,I1827),_xlfn.MAXIFS(M:M,I:I,I1827),"")</f>
        <v/>
      </c>
      <c r="P1827" t="str" cm="1">
        <f t="array" ref="P1827">IFERROR(INDEX(G:G,MATCH(K1827&amp;O1827,D:D&amp;F:F,0)),"")</f>
        <v/>
      </c>
      <c r="Q1827" t="str">
        <f>IF(P1827="","",_xlfn.MAXIFS(G:G,B:B,I1827))</f>
        <v/>
      </c>
      <c r="R1827" t="str" cm="1">
        <f t="array" ref="R1827">IF(P1827=Q1827,"",IFERROR(INDEX(E:E,MATCH(I1827&amp;Q1827,B:B&amp;G:G,0)),""))</f>
        <v/>
      </c>
    </row>
    <row r="1828" spans="2:18" x14ac:dyDescent="0.2">
      <c r="B1828" t="s">
        <v>3039</v>
      </c>
      <c r="C1828" t="str">
        <f>VLOOKUP(B1828,customer!A:B,2,FALSE)</f>
        <v>Lesly Ullyatt</v>
      </c>
      <c r="D1828" t="s">
        <v>3952</v>
      </c>
      <c r="E1828" t="str">
        <f>VLOOKUP(D1828,campaign!A:B,2,FALSE)</f>
        <v>MadeCallToRetentionTeam</v>
      </c>
      <c r="F1828" s="9">
        <v>45086</v>
      </c>
      <c r="G1828">
        <f>VLOOKUP(D1828,campaign!A:D,4,FALSE)</f>
        <v>16</v>
      </c>
      <c r="I1828" t="s">
        <v>3568</v>
      </c>
      <c r="J1828" t="str">
        <f>VLOOKUP(I1828,B:C,2,FALSE)</f>
        <v>Toby Mockett</v>
      </c>
      <c r="K1828" t="s">
        <v>3922</v>
      </c>
      <c r="L1828" t="str" cm="1">
        <f t="array" ref="L1828">INDEX(E:E,MATCH(I1828&amp;M1828,B:B&amp;F:F,0))</f>
        <v>HandsetWebCapable</v>
      </c>
      <c r="M1828" s="9">
        <f>_xlfn.MAXIFS(F:F,B:B,I1828,D:D,K1828)</f>
        <v>45053</v>
      </c>
      <c r="N1828" cm="1">
        <f t="array" ref="N1828">INDEX(G:G,MATCH(I1828&amp;K1828&amp;M1828,B:B&amp;D:D&amp;F:F,0))</f>
        <v>62</v>
      </c>
      <c r="O1828" s="9" t="str">
        <f>IF(M1828=_xlfn.MAXIFS(M:M,I:I,I1828),_xlfn.MAXIFS(M:M,I:I,I1828),"")</f>
        <v/>
      </c>
      <c r="P1828" t="str" cm="1">
        <f t="array" ref="P1828">IFERROR(INDEX(G:G,MATCH(K1828&amp;O1828,D:D&amp;F:F,0)),"")</f>
        <v/>
      </c>
      <c r="Q1828" t="str">
        <f>IF(P1828="","",_xlfn.MAXIFS(G:G,B:B,I1828))</f>
        <v/>
      </c>
      <c r="R1828" t="str" cm="1">
        <f t="array" ref="R1828">IF(P1828=Q1828,"",IFERROR(INDEX(E:E,MATCH(I1828&amp;Q1828,B:B&amp;G:G,0)),""))</f>
        <v/>
      </c>
    </row>
    <row r="1829" spans="2:18" x14ac:dyDescent="0.2">
      <c r="B1829" t="s">
        <v>3040</v>
      </c>
      <c r="C1829" t="str">
        <f>VLOOKUP(B1829,customer!A:B,2,FALSE)</f>
        <v>Maia Olesen</v>
      </c>
      <c r="D1829" t="s">
        <v>3949</v>
      </c>
      <c r="E1829" t="str">
        <f>VLOOKUP(D1829,campaign!A:B,2,FALSE)</f>
        <v>NewCellphoneUser</v>
      </c>
      <c r="F1829" s="9">
        <v>44667</v>
      </c>
      <c r="G1829">
        <f>VLOOKUP(D1829,campaign!A:D,4,FALSE)</f>
        <v>25</v>
      </c>
      <c r="I1829" t="s">
        <v>3568</v>
      </c>
      <c r="J1829" t="str">
        <f>VLOOKUP(I1829,B:C,2,FALSE)</f>
        <v>Toby Mockett</v>
      </c>
      <c r="K1829" t="s">
        <v>3952</v>
      </c>
      <c r="L1829" t="str" cm="1">
        <f t="array" ref="L1829">INDEX(E:E,MATCH(I1829&amp;M1829,B:B&amp;F:F,0))</f>
        <v>MadeCallToRetentionTeam</v>
      </c>
      <c r="M1829" s="9">
        <f>_xlfn.MAXIFS(F:F,B:B,I1829,D:D,K1829)</f>
        <v>45075</v>
      </c>
      <c r="N1829" cm="1">
        <f t="array" ref="N1829">INDEX(G:G,MATCH(I1829&amp;K1829&amp;M1829,B:B&amp;D:D&amp;F:F,0))</f>
        <v>16</v>
      </c>
      <c r="O1829" s="9">
        <f>IF(M1829=_xlfn.MAXIFS(M:M,I:I,I1829),_xlfn.MAXIFS(M:M,I:I,I1829),"")</f>
        <v>45075</v>
      </c>
      <c r="P1829" cm="1">
        <f t="array" ref="P1829">IFERROR(INDEX(G:G,MATCH(K1829&amp;O1829,D:D&amp;F:F,0)),"")</f>
        <v>16</v>
      </c>
      <c r="Q1829">
        <f>IF(P1829="","",_xlfn.MAXIFS(G:G,B:B,I1829))</f>
        <v>62</v>
      </c>
      <c r="R1829" t="str" cm="1">
        <f t="array" ref="R1829">IF(P1829=Q1829,"",IFERROR(INDEX(E:E,MATCH(I1829&amp;Q1829,B:B&amp;G:G,0)),""))</f>
        <v>HandsetWebCapable</v>
      </c>
    </row>
    <row r="1830" spans="2:18" x14ac:dyDescent="0.2">
      <c r="B1830" t="s">
        <v>3040</v>
      </c>
      <c r="C1830" t="str">
        <f>VLOOKUP(B1830,customer!A:B,2,FALSE)</f>
        <v>Maia Olesen</v>
      </c>
      <c r="D1830" t="s">
        <v>3949</v>
      </c>
      <c r="E1830" t="str">
        <f>VLOOKUP(D1830,campaign!A:B,2,FALSE)</f>
        <v>NewCellphoneUser</v>
      </c>
      <c r="F1830" s="9">
        <v>44705</v>
      </c>
      <c r="G1830">
        <f>VLOOKUP(D1830,campaign!A:D,4,FALSE)</f>
        <v>25</v>
      </c>
      <c r="I1830" t="s">
        <v>3357</v>
      </c>
      <c r="J1830" t="str">
        <f>VLOOKUP(I1830,B:C,2,FALSE)</f>
        <v>Tomas Goodley</v>
      </c>
      <c r="K1830" t="s">
        <v>3921</v>
      </c>
      <c r="L1830" t="str" cm="1">
        <f t="array" ref="L1830">INDEX(E:E,MATCH(I1830&amp;M1830,B:B&amp;F:F,0))</f>
        <v>HandsetRefurbished</v>
      </c>
      <c r="M1830" s="9">
        <f>_xlfn.MAXIFS(F:F,B:B,I1830,D:D,K1830)</f>
        <v>45056</v>
      </c>
      <c r="N1830" cm="1">
        <f t="array" ref="N1830">INDEX(G:G,MATCH(I1830&amp;K1830&amp;M1830,B:B&amp;D:D&amp;F:F,0))</f>
        <v>26</v>
      </c>
      <c r="O1830" s="9" t="str">
        <f>IF(M1830=_xlfn.MAXIFS(M:M,I:I,I1830),_xlfn.MAXIFS(M:M,I:I,I1830),"")</f>
        <v/>
      </c>
      <c r="P1830" t="str" cm="1">
        <f t="array" ref="P1830">IFERROR(INDEX(G:G,MATCH(K1830&amp;O1830,D:D&amp;F:F,0)),"")</f>
        <v/>
      </c>
      <c r="Q1830" t="str">
        <f>IF(P1830="","",_xlfn.MAXIFS(G:G,B:B,I1830))</f>
        <v/>
      </c>
      <c r="R1830" t="str" cm="1">
        <f t="array" ref="R1830">IF(P1830=Q1830,"",IFERROR(INDEX(E:E,MATCH(I1830&amp;Q1830,B:B&amp;G:G,0)),""))</f>
        <v/>
      </c>
    </row>
    <row r="1831" spans="2:18" x14ac:dyDescent="0.2">
      <c r="B1831" t="s">
        <v>3040</v>
      </c>
      <c r="C1831" t="str">
        <f>VLOOKUP(B1831,customer!A:B,2,FALSE)</f>
        <v>Maia Olesen</v>
      </c>
      <c r="D1831" t="s">
        <v>3949</v>
      </c>
      <c r="E1831" t="str">
        <f>VLOOKUP(D1831,campaign!A:B,2,FALSE)</f>
        <v>NewCellphoneUser</v>
      </c>
      <c r="F1831" s="9">
        <v>44736</v>
      </c>
      <c r="G1831">
        <f>VLOOKUP(D1831,campaign!A:D,4,FALSE)</f>
        <v>25</v>
      </c>
      <c r="I1831" t="s">
        <v>3357</v>
      </c>
      <c r="J1831" t="str">
        <f>VLOOKUP(I1831,B:C,2,FALSE)</f>
        <v>Tomas Goodley</v>
      </c>
      <c r="K1831" t="s">
        <v>3927</v>
      </c>
      <c r="L1831" t="str" cm="1">
        <f t="array" ref="L1831">INDEX(E:E,MATCH(I1831&amp;M1831,B:B&amp;F:F,0))</f>
        <v>RespondsToMailOffers</v>
      </c>
      <c r="M1831" s="9">
        <f>_xlfn.MAXIFS(F:F,B:B,I1831,D:D,K1831)</f>
        <v>45073</v>
      </c>
      <c r="N1831" cm="1">
        <f t="array" ref="N1831">INDEX(G:G,MATCH(I1831&amp;K1831&amp;M1831,B:B&amp;D:D&amp;F:F,0))</f>
        <v>27</v>
      </c>
      <c r="O1831" s="9">
        <f>IF(M1831=_xlfn.MAXIFS(M:M,I:I,I1831),_xlfn.MAXIFS(M:M,I:I,I1831),"")</f>
        <v>45073</v>
      </c>
      <c r="P1831" cm="1">
        <f t="array" ref="P1831">IFERROR(INDEX(G:G,MATCH(K1831&amp;O1831,D:D&amp;F:F,0)),"")</f>
        <v>27</v>
      </c>
      <c r="Q1831">
        <f>IF(P1831="","",_xlfn.MAXIFS(G:G,B:B,I1831))</f>
        <v>27</v>
      </c>
      <c r="R1831" t="str" cm="1">
        <f t="array" ref="R1831">IF(P1831=Q1831,"",IFERROR(INDEX(E:E,MATCH(I1831&amp;Q1831,B:B&amp;G:G,0)),""))</f>
        <v/>
      </c>
    </row>
    <row r="1832" spans="2:18" x14ac:dyDescent="0.2">
      <c r="B1832" t="s">
        <v>3040</v>
      </c>
      <c r="C1832" t="str">
        <f>VLOOKUP(B1832,customer!A:B,2,FALSE)</f>
        <v>Maia Olesen</v>
      </c>
      <c r="D1832" t="s">
        <v>3949</v>
      </c>
      <c r="E1832" t="str">
        <f>VLOOKUP(D1832,campaign!A:B,2,FALSE)</f>
        <v>NewCellphoneUser</v>
      </c>
      <c r="F1832" s="9">
        <v>44770</v>
      </c>
      <c r="G1832">
        <f>VLOOKUP(D1832,campaign!A:D,4,FALSE)</f>
        <v>25</v>
      </c>
      <c r="I1832" t="s">
        <v>3349</v>
      </c>
      <c r="J1832" t="str">
        <f>VLOOKUP(I1832,B:C,2,FALSE)</f>
        <v>Tori Sparway</v>
      </c>
      <c r="K1832" t="s">
        <v>3929</v>
      </c>
      <c r="L1832" t="str" cm="1">
        <f t="array" ref="L1832">INDEX(E:E,MATCH(I1832&amp;M1832,B:B&amp;F:F,0))</f>
        <v>NonUSTravel</v>
      </c>
      <c r="M1832" s="9">
        <f>_xlfn.MAXIFS(F:F,B:B,I1832,D:D,K1832)</f>
        <v>45066</v>
      </c>
      <c r="N1832" cm="1">
        <f t="array" ref="N1832">INDEX(G:G,MATCH(I1832&amp;K1832&amp;M1832,B:B&amp;D:D&amp;F:F,0))</f>
        <v>66</v>
      </c>
      <c r="O1832" s="9" t="str">
        <f>IF(M1832=_xlfn.MAXIFS(M:M,I:I,I1832),_xlfn.MAXIFS(M:M,I:I,I1832),"")</f>
        <v/>
      </c>
      <c r="P1832" t="str" cm="1">
        <f t="array" ref="P1832">IFERROR(INDEX(G:G,MATCH(K1832&amp;O1832,D:D&amp;F:F,0)),"")</f>
        <v/>
      </c>
      <c r="Q1832" t="str">
        <f>IF(P1832="","",_xlfn.MAXIFS(G:G,B:B,I1832))</f>
        <v/>
      </c>
      <c r="R1832" t="str" cm="1">
        <f t="array" ref="R1832">IF(P1832=Q1832,"",IFERROR(INDEX(E:E,MATCH(I1832&amp;Q1832,B:B&amp;G:G,0)),""))</f>
        <v/>
      </c>
    </row>
    <row r="1833" spans="2:18" x14ac:dyDescent="0.2">
      <c r="B1833" t="s">
        <v>3040</v>
      </c>
      <c r="C1833" t="str">
        <f>VLOOKUP(B1833,customer!A:B,2,FALSE)</f>
        <v>Maia Olesen</v>
      </c>
      <c r="D1833" t="s">
        <v>3949</v>
      </c>
      <c r="E1833" t="str">
        <f>VLOOKUP(D1833,campaign!A:B,2,FALSE)</f>
        <v>NewCellphoneUser</v>
      </c>
      <c r="F1833" s="9">
        <v>44799</v>
      </c>
      <c r="G1833">
        <f>VLOOKUP(D1833,campaign!A:D,4,FALSE)</f>
        <v>25</v>
      </c>
      <c r="I1833" t="s">
        <v>3349</v>
      </c>
      <c r="J1833" t="str">
        <f>VLOOKUP(I1833,B:C,2,FALSE)</f>
        <v>Tori Sparway</v>
      </c>
      <c r="K1833" t="s">
        <v>3953</v>
      </c>
      <c r="L1833" t="str" cm="1">
        <f t="array" ref="L1833">INDEX(E:E,MATCH(I1833&amp;M1833,B:B&amp;F:F,0))</f>
        <v>MaritalStatus</v>
      </c>
      <c r="M1833" s="9">
        <f>_xlfn.MAXIFS(F:F,B:B,I1833,D:D,K1833)</f>
        <v>45088</v>
      </c>
      <c r="N1833" cm="1">
        <f t="array" ref="N1833">INDEX(G:G,MATCH(I1833&amp;K1833&amp;M1833,B:B&amp;D:D&amp;F:F,0))</f>
        <v>29</v>
      </c>
      <c r="O1833" s="9">
        <f>IF(M1833=_xlfn.MAXIFS(M:M,I:I,I1833),_xlfn.MAXIFS(M:M,I:I,I1833),"")</f>
        <v>45088</v>
      </c>
      <c r="P1833" cm="1">
        <f t="array" ref="P1833">IFERROR(INDEX(G:G,MATCH(K1833&amp;O1833,D:D&amp;F:F,0)),"")</f>
        <v>29</v>
      </c>
      <c r="Q1833">
        <f>IF(P1833="","",_xlfn.MAXIFS(G:G,B:B,I1833))</f>
        <v>66</v>
      </c>
      <c r="R1833" t="str" cm="1">
        <f t="array" ref="R1833">IF(P1833=Q1833,"",IFERROR(INDEX(E:E,MATCH(I1833&amp;Q1833,B:B&amp;G:G,0)),""))</f>
        <v>NonUSTravel</v>
      </c>
    </row>
    <row r="1834" spans="2:18" x14ac:dyDescent="0.2">
      <c r="B1834" t="s">
        <v>3040</v>
      </c>
      <c r="C1834" t="str">
        <f>VLOOKUP(B1834,customer!A:B,2,FALSE)</f>
        <v>Maia Olesen</v>
      </c>
      <c r="D1834" t="s">
        <v>3949</v>
      </c>
      <c r="E1834" t="str">
        <f>VLOOKUP(D1834,campaign!A:B,2,FALSE)</f>
        <v>NewCellphoneUser</v>
      </c>
      <c r="F1834" s="9">
        <v>44856</v>
      </c>
      <c r="G1834">
        <f>VLOOKUP(D1834,campaign!A:D,4,FALSE)</f>
        <v>25</v>
      </c>
      <c r="I1834" t="s">
        <v>3013</v>
      </c>
      <c r="J1834" t="str">
        <f>VLOOKUP(I1834,B:C,2,FALSE)</f>
        <v>Travers Meatyard</v>
      </c>
      <c r="K1834" t="s">
        <v>3952</v>
      </c>
      <c r="L1834" t="str" cm="1">
        <f t="array" ref="L1834">INDEX(E:E,MATCH(I1834&amp;M1834,B:B&amp;F:F,0))</f>
        <v>MadeCallToRetentionTeam</v>
      </c>
      <c r="M1834" s="9">
        <f>_xlfn.MAXIFS(F:F,B:B,I1834,D:D,K1834)</f>
        <v>45031</v>
      </c>
      <c r="N1834" cm="1">
        <f t="array" ref="N1834">INDEX(G:G,MATCH(I1834&amp;K1834&amp;M1834,B:B&amp;D:D&amp;F:F,0))</f>
        <v>16</v>
      </c>
      <c r="O1834" s="9" t="str">
        <f>IF(M1834=_xlfn.MAXIFS(M:M,I:I,I1834),_xlfn.MAXIFS(M:M,I:I,I1834),"")</f>
        <v/>
      </c>
      <c r="P1834" t="str" cm="1">
        <f t="array" ref="P1834">IFERROR(INDEX(G:G,MATCH(K1834&amp;O1834,D:D&amp;F:F,0)),"")</f>
        <v/>
      </c>
      <c r="Q1834" t="str">
        <f>IF(P1834="","",_xlfn.MAXIFS(G:G,B:B,I1834))</f>
        <v/>
      </c>
      <c r="R1834" t="str" cm="1">
        <f t="array" ref="R1834">IF(P1834=Q1834,"",IFERROR(INDEX(E:E,MATCH(I1834&amp;Q1834,B:B&amp;G:G,0)),""))</f>
        <v/>
      </c>
    </row>
    <row r="1835" spans="2:18" x14ac:dyDescent="0.2">
      <c r="B1835" t="s">
        <v>3040</v>
      </c>
      <c r="C1835" t="str">
        <f>VLOOKUP(B1835,customer!A:B,2,FALSE)</f>
        <v>Maia Olesen</v>
      </c>
      <c r="D1835" t="s">
        <v>3949</v>
      </c>
      <c r="E1835" t="str">
        <f>VLOOKUP(D1835,campaign!A:B,2,FALSE)</f>
        <v>NewCellphoneUser</v>
      </c>
      <c r="F1835" s="9">
        <v>44887</v>
      </c>
      <c r="G1835">
        <f>VLOOKUP(D1835,campaign!A:D,4,FALSE)</f>
        <v>25</v>
      </c>
      <c r="I1835" t="s">
        <v>3013</v>
      </c>
      <c r="J1835" t="str">
        <f>VLOOKUP(I1835,B:C,2,FALSE)</f>
        <v>Travers Meatyard</v>
      </c>
      <c r="K1835" t="s">
        <v>3921</v>
      </c>
      <c r="L1835" t="str" cm="1">
        <f t="array" ref="L1835">INDEX(E:E,MATCH(I1835&amp;M1835,B:B&amp;F:F,0))</f>
        <v>HandsetRefurbished</v>
      </c>
      <c r="M1835" s="9">
        <f>_xlfn.MAXIFS(F:F,B:B,I1835,D:D,K1835)</f>
        <v>45070</v>
      </c>
      <c r="N1835" cm="1">
        <f t="array" ref="N1835">INDEX(G:G,MATCH(I1835&amp;K1835&amp;M1835,B:B&amp;D:D&amp;F:F,0))</f>
        <v>26</v>
      </c>
      <c r="O1835" s="9">
        <f>IF(M1835=_xlfn.MAXIFS(M:M,I:I,I1835),_xlfn.MAXIFS(M:M,I:I,I1835),"")</f>
        <v>45070</v>
      </c>
      <c r="P1835" cm="1">
        <f t="array" ref="P1835">IFERROR(INDEX(G:G,MATCH(K1835&amp;O1835,D:D&amp;F:F,0)),"")</f>
        <v>26</v>
      </c>
      <c r="Q1835">
        <f>IF(P1835="","",_xlfn.MAXIFS(G:G,B:B,I1835))</f>
        <v>26</v>
      </c>
      <c r="R1835" t="str" cm="1">
        <f t="array" ref="R1835">IF(P1835=Q1835,"",IFERROR(INDEX(E:E,MATCH(I1835&amp;Q1835,B:B&amp;G:G,0)),""))</f>
        <v/>
      </c>
    </row>
    <row r="1836" spans="2:18" x14ac:dyDescent="0.2">
      <c r="B1836" t="s">
        <v>3040</v>
      </c>
      <c r="C1836" t="str">
        <f>VLOOKUP(B1836,customer!A:B,2,FALSE)</f>
        <v>Maia Olesen</v>
      </c>
      <c r="D1836" t="s">
        <v>3949</v>
      </c>
      <c r="E1836" t="str">
        <f>VLOOKUP(D1836,campaign!A:B,2,FALSE)</f>
        <v>NewCellphoneUser</v>
      </c>
      <c r="F1836" s="9">
        <v>44911</v>
      </c>
      <c r="G1836">
        <f>VLOOKUP(D1836,campaign!A:D,4,FALSE)</f>
        <v>25</v>
      </c>
      <c r="I1836" t="s">
        <v>3404</v>
      </c>
      <c r="J1836" t="str">
        <f>VLOOKUP(I1836,B:C,2,FALSE)</f>
        <v>Trenton Onions</v>
      </c>
      <c r="K1836" t="s">
        <v>3947</v>
      </c>
      <c r="L1836" t="str" cm="1">
        <f t="array" ref="L1836">INDEX(E:E,MATCH(I1836&amp;M1836,B:B&amp;F:F,0))</f>
        <v>OwnsComputer</v>
      </c>
      <c r="M1836" s="9">
        <f>_xlfn.MAXIFS(F:F,B:B,I1836,D:D,K1836)</f>
        <v>45070</v>
      </c>
      <c r="N1836" cm="1">
        <f t="array" ref="N1836">INDEX(G:G,MATCH(I1836&amp;K1836&amp;M1836,B:B&amp;D:D&amp;F:F,0))</f>
        <v>62</v>
      </c>
      <c r="O1836" s="9">
        <f>IF(M1836=_xlfn.MAXIFS(M:M,I:I,I1836),_xlfn.MAXIFS(M:M,I:I,I1836),"")</f>
        <v>45070</v>
      </c>
      <c r="P1836" cm="1">
        <f t="array" ref="P1836">IFERROR(INDEX(G:G,MATCH(K1836&amp;O1836,D:D&amp;F:F,0)),"")</f>
        <v>62</v>
      </c>
      <c r="Q1836">
        <f>IF(P1836="","",_xlfn.MAXIFS(G:G,B:B,I1836))</f>
        <v>62</v>
      </c>
      <c r="R1836" t="str" cm="1">
        <f t="array" ref="R1836">IF(P1836=Q1836,"",IFERROR(INDEX(E:E,MATCH(I1836&amp;Q1836,B:B&amp;G:G,0)),""))</f>
        <v/>
      </c>
    </row>
    <row r="1837" spans="2:18" x14ac:dyDescent="0.2">
      <c r="B1837" t="s">
        <v>3040</v>
      </c>
      <c r="C1837" t="str">
        <f>VLOOKUP(B1837,customer!A:B,2,FALSE)</f>
        <v>Maia Olesen</v>
      </c>
      <c r="D1837" t="s">
        <v>3949</v>
      </c>
      <c r="E1837" t="str">
        <f>VLOOKUP(D1837,campaign!A:B,2,FALSE)</f>
        <v>NewCellphoneUser</v>
      </c>
      <c r="F1837" s="9">
        <v>44951</v>
      </c>
      <c r="G1837">
        <f>VLOOKUP(D1837,campaign!A:D,4,FALSE)</f>
        <v>25</v>
      </c>
      <c r="I1837" t="s">
        <v>3404</v>
      </c>
      <c r="J1837" t="str">
        <f>VLOOKUP(I1837,B:C,2,FALSE)</f>
        <v>Trenton Onions</v>
      </c>
      <c r="K1837" t="s">
        <v>3950</v>
      </c>
      <c r="L1837" t="str" cm="1">
        <f t="array" ref="L1837">INDEX(E:E,MATCH(I1837&amp;M1837,B:B&amp;F:F,0))</f>
        <v>NotNewCellphoneUser</v>
      </c>
      <c r="M1837" s="9">
        <f>_xlfn.MAXIFS(F:F,B:B,I1837,D:D,K1837)</f>
        <v>45052</v>
      </c>
      <c r="N1837" cm="1">
        <f t="array" ref="N1837">INDEX(G:G,MATCH(I1837&amp;K1837&amp;M1837,B:B&amp;D:D&amp;F:F,0))</f>
        <v>28</v>
      </c>
      <c r="O1837" s="9" t="str">
        <f>IF(M1837=_xlfn.MAXIFS(M:M,I:I,I1837),_xlfn.MAXIFS(M:M,I:I,I1837),"")</f>
        <v/>
      </c>
      <c r="P1837" t="str" cm="1">
        <f t="array" ref="P1837">IFERROR(INDEX(G:G,MATCH(K1837&amp;O1837,D:D&amp;F:F,0)),"")</f>
        <v/>
      </c>
      <c r="Q1837" t="str">
        <f>IF(P1837="","",_xlfn.MAXIFS(G:G,B:B,I1837))</f>
        <v/>
      </c>
      <c r="R1837" t="str" cm="1">
        <f t="array" ref="R1837">IF(P1837=Q1837,"",IFERROR(INDEX(E:E,MATCH(I1837&amp;Q1837,B:B&amp;G:G,0)),""))</f>
        <v/>
      </c>
    </row>
    <row r="1838" spans="2:18" x14ac:dyDescent="0.2">
      <c r="B1838" t="s">
        <v>3040</v>
      </c>
      <c r="C1838" t="str">
        <f>VLOOKUP(B1838,customer!A:B,2,FALSE)</f>
        <v>Maia Olesen</v>
      </c>
      <c r="D1838" t="s">
        <v>3949</v>
      </c>
      <c r="E1838" t="str">
        <f>VLOOKUP(D1838,campaign!A:B,2,FALSE)</f>
        <v>NewCellphoneUser</v>
      </c>
      <c r="F1838" s="9">
        <v>44973</v>
      </c>
      <c r="G1838">
        <f>VLOOKUP(D1838,campaign!A:D,4,FALSE)</f>
        <v>25</v>
      </c>
      <c r="I1838" t="s">
        <v>3303</v>
      </c>
      <c r="J1838" t="str">
        <f>VLOOKUP(I1838,B:C,2,FALSE)</f>
        <v>Tris Burmaster</v>
      </c>
      <c r="K1838" t="s">
        <v>3922</v>
      </c>
      <c r="L1838" t="str" cm="1">
        <f t="array" ref="L1838">INDEX(E:E,MATCH(I1838&amp;M1838,B:B&amp;F:F,0))</f>
        <v>HandsetWebCapable</v>
      </c>
      <c r="M1838" s="9">
        <f>_xlfn.MAXIFS(F:F,B:B,I1838,D:D,K1838)</f>
        <v>45058</v>
      </c>
      <c r="N1838" cm="1">
        <f t="array" ref="N1838">INDEX(G:G,MATCH(I1838&amp;K1838&amp;M1838,B:B&amp;D:D&amp;F:F,0))</f>
        <v>62</v>
      </c>
      <c r="O1838" s="9" t="str">
        <f>IF(M1838=_xlfn.MAXIFS(M:M,I:I,I1838),_xlfn.MAXIFS(M:M,I:I,I1838),"")</f>
        <v/>
      </c>
      <c r="P1838" t="str" cm="1">
        <f t="array" ref="P1838">IFERROR(INDEX(G:G,MATCH(K1838&amp;O1838,D:D&amp;F:F,0)),"")</f>
        <v/>
      </c>
      <c r="Q1838" t="str">
        <f>IF(P1838="","",_xlfn.MAXIFS(G:G,B:B,I1838))</f>
        <v/>
      </c>
      <c r="R1838" t="str" cm="1">
        <f t="array" ref="R1838">IF(P1838=Q1838,"",IFERROR(INDEX(E:E,MATCH(I1838&amp;Q1838,B:B&amp;G:G,0)),""))</f>
        <v/>
      </c>
    </row>
    <row r="1839" spans="2:18" x14ac:dyDescent="0.2">
      <c r="B1839" t="s">
        <v>3040</v>
      </c>
      <c r="C1839" t="str">
        <f>VLOOKUP(B1839,customer!A:B,2,FALSE)</f>
        <v>Maia Olesen</v>
      </c>
      <c r="D1839" t="s">
        <v>3949</v>
      </c>
      <c r="E1839" t="str">
        <f>VLOOKUP(D1839,campaign!A:B,2,FALSE)</f>
        <v>NewCellphoneUser</v>
      </c>
      <c r="F1839" s="9">
        <v>45013</v>
      </c>
      <c r="G1839">
        <f>VLOOKUP(D1839,campaign!A:D,4,FALSE)</f>
        <v>25</v>
      </c>
      <c r="I1839" t="s">
        <v>3303</v>
      </c>
      <c r="J1839" t="str">
        <f>VLOOKUP(I1839,B:C,2,FALSE)</f>
        <v>Tris Burmaster</v>
      </c>
      <c r="K1839" t="s">
        <v>3948</v>
      </c>
      <c r="L1839" t="str" cm="1">
        <f t="array" ref="L1839">INDEX(E:E,MATCH(I1839&amp;M1839,B:B&amp;F:F,0))</f>
        <v>HasCreditCard</v>
      </c>
      <c r="M1839" s="9">
        <f>_xlfn.MAXIFS(F:F,B:B,I1839,D:D,K1839)</f>
        <v>45068</v>
      </c>
      <c r="N1839" cm="1">
        <f t="array" ref="N1839">INDEX(G:G,MATCH(I1839&amp;K1839&amp;M1839,B:B&amp;D:D&amp;F:F,0))</f>
        <v>65</v>
      </c>
      <c r="O1839" s="9">
        <f>IF(M1839=_xlfn.MAXIFS(M:M,I:I,I1839),_xlfn.MAXIFS(M:M,I:I,I1839),"")</f>
        <v>45068</v>
      </c>
      <c r="P1839" cm="1">
        <f t="array" ref="P1839">IFERROR(INDEX(G:G,MATCH(K1839&amp;O1839,D:D&amp;F:F,0)),"")</f>
        <v>65</v>
      </c>
      <c r="Q1839">
        <f>IF(P1839="","",_xlfn.MAXIFS(G:G,B:B,I1839))</f>
        <v>65</v>
      </c>
      <c r="R1839" t="str" cm="1">
        <f t="array" ref="R1839">IF(P1839=Q1839,"",IFERROR(INDEX(E:E,MATCH(I1839&amp;Q1839,B:B&amp;G:G,0)),""))</f>
        <v/>
      </c>
    </row>
    <row r="1840" spans="2:18" x14ac:dyDescent="0.2">
      <c r="B1840" t="s">
        <v>3040</v>
      </c>
      <c r="C1840" t="str">
        <f>VLOOKUP(B1840,customer!A:B,2,FALSE)</f>
        <v>Maia Olesen</v>
      </c>
      <c r="D1840" t="s">
        <v>3949</v>
      </c>
      <c r="E1840" t="str">
        <f>VLOOKUP(D1840,campaign!A:B,2,FALSE)</f>
        <v>NewCellphoneUser</v>
      </c>
      <c r="F1840" s="9">
        <v>45035</v>
      </c>
      <c r="G1840">
        <f>VLOOKUP(D1840,campaign!A:D,4,FALSE)</f>
        <v>25</v>
      </c>
      <c r="I1840" t="s">
        <v>3109</v>
      </c>
      <c r="J1840" t="str">
        <f>VLOOKUP(I1840,B:C,2,FALSE)</f>
        <v>Tris Van Rembrandt</v>
      </c>
      <c r="K1840" t="s">
        <v>3953</v>
      </c>
      <c r="L1840" t="str" cm="1">
        <f t="array" ref="L1840">INDEX(E:E,MATCH(I1840&amp;M1840,B:B&amp;F:F,0))</f>
        <v>MaritalStatus</v>
      </c>
      <c r="M1840" s="9">
        <f>_xlfn.MAXIFS(F:F,B:B,I1840,D:D,K1840)</f>
        <v>45058</v>
      </c>
      <c r="N1840" cm="1">
        <f t="array" ref="N1840">INDEX(G:G,MATCH(I1840&amp;K1840&amp;M1840,B:B&amp;D:D&amp;F:F,0))</f>
        <v>29</v>
      </c>
      <c r="O1840" s="9" t="str">
        <f>IF(M1840=_xlfn.MAXIFS(M:M,I:I,I1840),_xlfn.MAXIFS(M:M,I:I,I1840),"")</f>
        <v/>
      </c>
      <c r="P1840" t="str" cm="1">
        <f t="array" ref="P1840">IFERROR(INDEX(G:G,MATCH(K1840&amp;O1840,D:D&amp;F:F,0)),"")</f>
        <v/>
      </c>
      <c r="Q1840" t="str">
        <f>IF(P1840="","",_xlfn.MAXIFS(G:G,B:B,I1840))</f>
        <v/>
      </c>
      <c r="R1840" t="str" cm="1">
        <f t="array" ref="R1840">IF(P1840=Q1840,"",IFERROR(INDEX(E:E,MATCH(I1840&amp;Q1840,B:B&amp;G:G,0)),""))</f>
        <v/>
      </c>
    </row>
    <row r="1841" spans="2:18" x14ac:dyDescent="0.2">
      <c r="B1841" t="s">
        <v>3040</v>
      </c>
      <c r="C1841" t="str">
        <f>VLOOKUP(B1841,customer!A:B,2,FALSE)</f>
        <v>Maia Olesen</v>
      </c>
      <c r="D1841" t="s">
        <v>3949</v>
      </c>
      <c r="E1841" t="str">
        <f>VLOOKUP(D1841,campaign!A:B,2,FALSE)</f>
        <v>NewCellphoneUser</v>
      </c>
      <c r="F1841" s="9">
        <v>45062</v>
      </c>
      <c r="G1841">
        <f>VLOOKUP(D1841,campaign!A:D,4,FALSE)</f>
        <v>25</v>
      </c>
      <c r="I1841" t="s">
        <v>3109</v>
      </c>
      <c r="J1841" t="str">
        <f>VLOOKUP(I1841,B:C,2,FALSE)</f>
        <v>Tris Van Rembrandt</v>
      </c>
      <c r="K1841" t="s">
        <v>3951</v>
      </c>
      <c r="L1841" t="str" cm="1">
        <f t="array" ref="L1841">INDEX(E:E,MATCH(I1841&amp;M1841,B:B&amp;F:F,0))</f>
        <v>OwnsMotorcycle</v>
      </c>
      <c r="M1841" s="9">
        <f>_xlfn.MAXIFS(F:F,B:B,I1841,D:D,K1841)</f>
        <v>45085</v>
      </c>
      <c r="N1841" cm="1">
        <f t="array" ref="N1841">INDEX(G:G,MATCH(I1841&amp;K1841&amp;M1841,B:B&amp;D:D&amp;F:F,0))</f>
        <v>14</v>
      </c>
      <c r="O1841" s="9">
        <f>IF(M1841=_xlfn.MAXIFS(M:M,I:I,I1841),_xlfn.MAXIFS(M:M,I:I,I1841),"")</f>
        <v>45085</v>
      </c>
      <c r="P1841" cm="1">
        <f t="array" ref="P1841">IFERROR(INDEX(G:G,MATCH(K1841&amp;O1841,D:D&amp;F:F,0)),"")</f>
        <v>14</v>
      </c>
      <c r="Q1841">
        <f>IF(P1841="","",_xlfn.MAXIFS(G:G,B:B,I1841))</f>
        <v>29</v>
      </c>
      <c r="R1841" t="str" cm="1">
        <f t="array" ref="R1841">IF(P1841=Q1841,"",IFERROR(INDEX(E:E,MATCH(I1841&amp;Q1841,B:B&amp;G:G,0)),""))</f>
        <v>MaritalStatus</v>
      </c>
    </row>
    <row r="1842" spans="2:18" x14ac:dyDescent="0.2">
      <c r="B1842" t="s">
        <v>3040</v>
      </c>
      <c r="C1842" t="str">
        <f>VLOOKUP(B1842,customer!A:B,2,FALSE)</f>
        <v>Maia Olesen</v>
      </c>
      <c r="D1842" t="s">
        <v>3925</v>
      </c>
      <c r="E1842" t="str">
        <f>VLOOKUP(D1842,campaign!A:B,2,FALSE)</f>
        <v>Homeownership</v>
      </c>
      <c r="F1842" s="9">
        <v>44679</v>
      </c>
      <c r="G1842">
        <f>VLOOKUP(D1842,campaign!A:D,4,FALSE)</f>
        <v>13</v>
      </c>
      <c r="I1842" t="s">
        <v>3489</v>
      </c>
      <c r="J1842" t="str">
        <f>VLOOKUP(I1842,B:C,2,FALSE)</f>
        <v>Tristam Lafrentz</v>
      </c>
      <c r="K1842" t="s">
        <v>3953</v>
      </c>
      <c r="L1842" t="str" cm="1">
        <f t="array" ref="L1842">INDEX(E:E,MATCH(I1842&amp;M1842,B:B&amp;F:F,0))</f>
        <v>MaritalStatus</v>
      </c>
      <c r="M1842" s="9">
        <f>_xlfn.MAXIFS(F:F,B:B,I1842,D:D,K1842)</f>
        <v>45082</v>
      </c>
      <c r="N1842" cm="1">
        <f t="array" ref="N1842">INDEX(G:G,MATCH(I1842&amp;K1842&amp;M1842,B:B&amp;D:D&amp;F:F,0))</f>
        <v>29</v>
      </c>
      <c r="O1842" s="9" t="str">
        <f>IF(M1842=_xlfn.MAXIFS(M:M,I:I,I1842),_xlfn.MAXIFS(M:M,I:I,I1842),"")</f>
        <v/>
      </c>
      <c r="P1842" t="str" cm="1">
        <f t="array" ref="P1842">IFERROR(INDEX(G:G,MATCH(K1842&amp;O1842,D:D&amp;F:F,0)),"")</f>
        <v/>
      </c>
      <c r="Q1842" t="str">
        <f>IF(P1842="","",_xlfn.MAXIFS(G:G,B:B,I1842))</f>
        <v/>
      </c>
      <c r="R1842" t="str" cm="1">
        <f t="array" ref="R1842">IF(P1842=Q1842,"",IFERROR(INDEX(E:E,MATCH(I1842&amp;Q1842,B:B&amp;G:G,0)),""))</f>
        <v/>
      </c>
    </row>
    <row r="1843" spans="2:18" x14ac:dyDescent="0.2">
      <c r="B1843" t="s">
        <v>3040</v>
      </c>
      <c r="C1843" t="str">
        <f>VLOOKUP(B1843,customer!A:B,2,FALSE)</f>
        <v>Maia Olesen</v>
      </c>
      <c r="D1843" t="s">
        <v>3925</v>
      </c>
      <c r="E1843" t="str">
        <f>VLOOKUP(D1843,campaign!A:B,2,FALSE)</f>
        <v>Homeownership</v>
      </c>
      <c r="F1843" s="9">
        <v>44785</v>
      </c>
      <c r="G1843">
        <f>VLOOKUP(D1843,campaign!A:D,4,FALSE)</f>
        <v>13</v>
      </c>
      <c r="I1843" t="s">
        <v>3489</v>
      </c>
      <c r="J1843" t="str">
        <f>VLOOKUP(I1843,B:C,2,FALSE)</f>
        <v>Tristam Lafrentz</v>
      </c>
      <c r="K1843" t="s">
        <v>3923</v>
      </c>
      <c r="L1843" t="str" cm="1">
        <f t="array" ref="L1843">INDEX(E:E,MATCH(I1843&amp;M1843,B:B&amp;F:F,0))</f>
        <v>TruckOwner</v>
      </c>
      <c r="M1843" s="9">
        <f>_xlfn.MAXIFS(F:F,B:B,I1843,D:D,K1843)</f>
        <v>45084</v>
      </c>
      <c r="N1843" cm="1">
        <f t="array" ref="N1843">INDEX(G:G,MATCH(I1843&amp;K1843&amp;M1843,B:B&amp;D:D&amp;F:F,0))</f>
        <v>26</v>
      </c>
      <c r="O1843" s="9">
        <f>IF(M1843=_xlfn.MAXIFS(M:M,I:I,I1843),_xlfn.MAXIFS(M:M,I:I,I1843),"")</f>
        <v>45084</v>
      </c>
      <c r="P1843" cm="1">
        <f t="array" ref="P1843">IFERROR(INDEX(G:G,MATCH(K1843&amp;O1843,D:D&amp;F:F,0)),"")</f>
        <v>26</v>
      </c>
      <c r="Q1843">
        <f>IF(P1843="","",_xlfn.MAXIFS(G:G,B:B,I1843))</f>
        <v>29</v>
      </c>
      <c r="R1843" t="str" cm="1">
        <f t="array" ref="R1843">IF(P1843=Q1843,"",IFERROR(INDEX(E:E,MATCH(I1843&amp;Q1843,B:B&amp;G:G,0)),""))</f>
        <v>MaritalStatus</v>
      </c>
    </row>
    <row r="1844" spans="2:18" x14ac:dyDescent="0.2">
      <c r="B1844" t="s">
        <v>3040</v>
      </c>
      <c r="C1844" t="str">
        <f>VLOOKUP(B1844,customer!A:B,2,FALSE)</f>
        <v>Maia Olesen</v>
      </c>
      <c r="D1844" t="s">
        <v>3925</v>
      </c>
      <c r="E1844" t="str">
        <f>VLOOKUP(D1844,campaign!A:B,2,FALSE)</f>
        <v>Homeownership</v>
      </c>
      <c r="F1844" s="9">
        <v>44814</v>
      </c>
      <c r="G1844">
        <f>VLOOKUP(D1844,campaign!A:D,4,FALSE)</f>
        <v>13</v>
      </c>
      <c r="I1844" t="s">
        <v>3227</v>
      </c>
      <c r="J1844" t="str">
        <f>VLOOKUP(I1844,B:C,2,FALSE)</f>
        <v>Truda Stroband</v>
      </c>
      <c r="K1844" t="s">
        <v>3949</v>
      </c>
      <c r="L1844" t="str" cm="1">
        <f t="array" ref="L1844">INDEX(E:E,MATCH(I1844&amp;M1844,B:B&amp;F:F,0))</f>
        <v>NewCellphoneUser</v>
      </c>
      <c r="M1844" s="9">
        <f>_xlfn.MAXIFS(F:F,B:B,I1844,D:D,K1844)</f>
        <v>45082</v>
      </c>
      <c r="N1844" cm="1">
        <f t="array" ref="N1844">INDEX(G:G,MATCH(I1844&amp;K1844&amp;M1844,B:B&amp;D:D&amp;F:F,0))</f>
        <v>25</v>
      </c>
      <c r="O1844" s="9">
        <f>IF(M1844=_xlfn.MAXIFS(M:M,I:I,I1844),_xlfn.MAXIFS(M:M,I:I,I1844),"")</f>
        <v>45082</v>
      </c>
      <c r="P1844" cm="1">
        <f t="array" ref="P1844">IFERROR(INDEX(G:G,MATCH(K1844&amp;O1844,D:D&amp;F:F,0)),"")</f>
        <v>25</v>
      </c>
      <c r="Q1844">
        <f>IF(P1844="","",_xlfn.MAXIFS(G:G,B:B,I1844))</f>
        <v>25</v>
      </c>
      <c r="R1844" t="str" cm="1">
        <f t="array" ref="R1844">IF(P1844=Q1844,"",IFERROR(INDEX(E:E,MATCH(I1844&amp;Q1844,B:B&amp;G:G,0)),""))</f>
        <v/>
      </c>
    </row>
    <row r="1845" spans="2:18" x14ac:dyDescent="0.2">
      <c r="B1845" t="s">
        <v>3040</v>
      </c>
      <c r="C1845" t="str">
        <f>VLOOKUP(B1845,customer!A:B,2,FALSE)</f>
        <v>Maia Olesen</v>
      </c>
      <c r="D1845" t="s">
        <v>3925</v>
      </c>
      <c r="E1845" t="str">
        <f>VLOOKUP(D1845,campaign!A:B,2,FALSE)</f>
        <v>Homeownership</v>
      </c>
      <c r="F1845" s="9">
        <v>44837</v>
      </c>
      <c r="G1845">
        <f>VLOOKUP(D1845,campaign!A:D,4,FALSE)</f>
        <v>13</v>
      </c>
      <c r="I1845" t="s">
        <v>3227</v>
      </c>
      <c r="J1845" t="str">
        <f>VLOOKUP(I1845,B:C,2,FALSE)</f>
        <v>Truda Stroband</v>
      </c>
      <c r="K1845" t="s">
        <v>3952</v>
      </c>
      <c r="L1845" t="str" cm="1">
        <f t="array" ref="L1845">INDEX(E:E,MATCH(I1845&amp;M1845,B:B&amp;F:F,0))</f>
        <v>MadeCallToRetentionTeam</v>
      </c>
      <c r="M1845" s="9">
        <f>_xlfn.MAXIFS(F:F,B:B,I1845,D:D,K1845)</f>
        <v>45079</v>
      </c>
      <c r="N1845" cm="1">
        <f t="array" ref="N1845">INDEX(G:G,MATCH(I1845&amp;K1845&amp;M1845,B:B&amp;D:D&amp;F:F,0))</f>
        <v>16</v>
      </c>
      <c r="O1845" s="9" t="str">
        <f>IF(M1845=_xlfn.MAXIFS(M:M,I:I,I1845),_xlfn.MAXIFS(M:M,I:I,I1845),"")</f>
        <v/>
      </c>
      <c r="P1845" t="str" cm="1">
        <f t="array" ref="P1845">IFERROR(INDEX(G:G,MATCH(K1845&amp;O1845,D:D&amp;F:F,0)),"")</f>
        <v/>
      </c>
      <c r="Q1845" t="str">
        <f>IF(P1845="","",_xlfn.MAXIFS(G:G,B:B,I1845))</f>
        <v/>
      </c>
      <c r="R1845" t="str" cm="1">
        <f t="array" ref="R1845">IF(P1845=Q1845,"",IFERROR(INDEX(E:E,MATCH(I1845&amp;Q1845,B:B&amp;G:G,0)),""))</f>
        <v/>
      </c>
    </row>
    <row r="1846" spans="2:18" x14ac:dyDescent="0.2">
      <c r="B1846" t="s">
        <v>3040</v>
      </c>
      <c r="C1846" t="str">
        <f>VLOOKUP(B1846,customer!A:B,2,FALSE)</f>
        <v>Maia Olesen</v>
      </c>
      <c r="D1846" t="s">
        <v>3925</v>
      </c>
      <c r="E1846" t="str">
        <f>VLOOKUP(D1846,campaign!A:B,2,FALSE)</f>
        <v>Homeownership</v>
      </c>
      <c r="F1846" s="9">
        <v>44868</v>
      </c>
      <c r="G1846">
        <f>VLOOKUP(D1846,campaign!A:D,4,FALSE)</f>
        <v>13</v>
      </c>
      <c r="I1846" t="s">
        <v>3549</v>
      </c>
      <c r="J1846" t="str">
        <f>VLOOKUP(I1846,B:C,2,FALSE)</f>
        <v>Trumaine Knappett</v>
      </c>
      <c r="K1846" t="s">
        <v>3948</v>
      </c>
      <c r="L1846" t="str" cm="1">
        <f t="array" ref="L1846">INDEX(E:E,MATCH(I1846&amp;M1846,B:B&amp;F:F,0))</f>
        <v>HasCreditCard</v>
      </c>
      <c r="M1846" s="9">
        <f>_xlfn.MAXIFS(F:F,B:B,I1846,D:D,K1846)</f>
        <v>45063</v>
      </c>
      <c r="N1846" cm="1">
        <f t="array" ref="N1846">INDEX(G:G,MATCH(I1846&amp;K1846&amp;M1846,B:B&amp;D:D&amp;F:F,0))</f>
        <v>65</v>
      </c>
      <c r="O1846" s="9" t="str">
        <f>IF(M1846=_xlfn.MAXIFS(M:M,I:I,I1846),_xlfn.MAXIFS(M:M,I:I,I1846),"")</f>
        <v/>
      </c>
      <c r="P1846" t="str" cm="1">
        <f t="array" ref="P1846">IFERROR(INDEX(G:G,MATCH(K1846&amp;O1846,D:D&amp;F:F,0)),"")</f>
        <v/>
      </c>
      <c r="Q1846" t="str">
        <f>IF(P1846="","",_xlfn.MAXIFS(G:G,B:B,I1846))</f>
        <v/>
      </c>
      <c r="R1846" t="str" cm="1">
        <f t="array" ref="R1846">IF(P1846=Q1846,"",IFERROR(INDEX(E:E,MATCH(I1846&amp;Q1846,B:B&amp;G:G,0)),""))</f>
        <v/>
      </c>
    </row>
    <row r="1847" spans="2:18" x14ac:dyDescent="0.2">
      <c r="B1847" t="s">
        <v>3040</v>
      </c>
      <c r="C1847" t="str">
        <f>VLOOKUP(B1847,customer!A:B,2,FALSE)</f>
        <v>Maia Olesen</v>
      </c>
      <c r="D1847" t="s">
        <v>3925</v>
      </c>
      <c r="E1847" t="str">
        <f>VLOOKUP(D1847,campaign!A:B,2,FALSE)</f>
        <v>Homeownership</v>
      </c>
      <c r="F1847" s="9">
        <v>44961</v>
      </c>
      <c r="G1847">
        <f>VLOOKUP(D1847,campaign!A:D,4,FALSE)</f>
        <v>13</v>
      </c>
      <c r="I1847" t="s">
        <v>3549</v>
      </c>
      <c r="J1847" t="str">
        <f>VLOOKUP(I1847,B:C,2,FALSE)</f>
        <v>Trumaine Knappett</v>
      </c>
      <c r="K1847" t="s">
        <v>3950</v>
      </c>
      <c r="L1847" t="str" cm="1">
        <f t="array" ref="L1847">INDEX(E:E,MATCH(I1847&amp;M1847,B:B&amp;F:F,0))</f>
        <v>NotNewCellphoneUser</v>
      </c>
      <c r="M1847" s="9">
        <f>_xlfn.MAXIFS(F:F,B:B,I1847,D:D,K1847)</f>
        <v>45080</v>
      </c>
      <c r="N1847" cm="1">
        <f t="array" ref="N1847">INDEX(G:G,MATCH(I1847&amp;K1847&amp;M1847,B:B&amp;D:D&amp;F:F,0))</f>
        <v>28</v>
      </c>
      <c r="O1847" s="9">
        <f>IF(M1847=_xlfn.MAXIFS(M:M,I:I,I1847),_xlfn.MAXIFS(M:M,I:I,I1847),"")</f>
        <v>45080</v>
      </c>
      <c r="P1847" cm="1">
        <f t="array" ref="P1847">IFERROR(INDEX(G:G,MATCH(K1847&amp;O1847,D:D&amp;F:F,0)),"")</f>
        <v>28</v>
      </c>
      <c r="Q1847">
        <f>IF(P1847="","",_xlfn.MAXIFS(G:G,B:B,I1847))</f>
        <v>65</v>
      </c>
      <c r="R1847" t="str" cm="1">
        <f t="array" ref="R1847">IF(P1847=Q1847,"",IFERROR(INDEX(E:E,MATCH(I1847&amp;Q1847,B:B&amp;G:G,0)),""))</f>
        <v>HasCreditCard</v>
      </c>
    </row>
    <row r="1848" spans="2:18" x14ac:dyDescent="0.2">
      <c r="B1848" t="s">
        <v>3040</v>
      </c>
      <c r="C1848" t="str">
        <f>VLOOKUP(B1848,customer!A:B,2,FALSE)</f>
        <v>Maia Olesen</v>
      </c>
      <c r="D1848" t="s">
        <v>3925</v>
      </c>
      <c r="E1848" t="str">
        <f>VLOOKUP(D1848,campaign!A:B,2,FALSE)</f>
        <v>Homeownership</v>
      </c>
      <c r="F1848" s="9">
        <v>45024</v>
      </c>
      <c r="G1848">
        <f>VLOOKUP(D1848,campaign!A:D,4,FALSE)</f>
        <v>13</v>
      </c>
      <c r="I1848" t="s">
        <v>3380</v>
      </c>
      <c r="J1848" t="str">
        <f>VLOOKUP(I1848,B:C,2,FALSE)</f>
        <v>Tucky Glowacki</v>
      </c>
      <c r="K1848" t="s">
        <v>3925</v>
      </c>
      <c r="L1848" t="str" cm="1">
        <f t="array" ref="L1848">INDEX(E:E,MATCH(I1848&amp;M1848,B:B&amp;F:F,0))</f>
        <v>Homeownership</v>
      </c>
      <c r="M1848" s="9">
        <f>_xlfn.MAXIFS(F:F,B:B,I1848,D:D,K1848)</f>
        <v>45060</v>
      </c>
      <c r="N1848" cm="1">
        <f t="array" ref="N1848">INDEX(G:G,MATCH(I1848&amp;K1848&amp;M1848,B:B&amp;D:D&amp;F:F,0))</f>
        <v>13</v>
      </c>
      <c r="O1848" s="9" t="str">
        <f>IF(M1848=_xlfn.MAXIFS(M:M,I:I,I1848),_xlfn.MAXIFS(M:M,I:I,I1848),"")</f>
        <v/>
      </c>
      <c r="P1848" t="str" cm="1">
        <f t="array" ref="P1848">IFERROR(INDEX(G:G,MATCH(K1848&amp;O1848,D:D&amp;F:F,0)),"")</f>
        <v/>
      </c>
      <c r="Q1848" t="str">
        <f>IF(P1848="","",_xlfn.MAXIFS(G:G,B:B,I1848))</f>
        <v/>
      </c>
      <c r="R1848" t="str" cm="1">
        <f t="array" ref="R1848">IF(P1848=Q1848,"",IFERROR(INDEX(E:E,MATCH(I1848&amp;Q1848,B:B&amp;G:G,0)),""))</f>
        <v/>
      </c>
    </row>
    <row r="1849" spans="2:18" x14ac:dyDescent="0.2">
      <c r="B1849" t="s">
        <v>3040</v>
      </c>
      <c r="C1849" t="str">
        <f>VLOOKUP(B1849,customer!A:B,2,FALSE)</f>
        <v>Maia Olesen</v>
      </c>
      <c r="D1849" t="s">
        <v>3926</v>
      </c>
      <c r="E1849" t="str">
        <f>VLOOKUP(D1849,campaign!A:B,2,FALSE)</f>
        <v>BuysViaMailOrder</v>
      </c>
      <c r="F1849" s="9">
        <v>44788</v>
      </c>
      <c r="G1849">
        <f>VLOOKUP(D1849,campaign!A:D,4,FALSE)</f>
        <v>25</v>
      </c>
      <c r="I1849" t="s">
        <v>3380</v>
      </c>
      <c r="J1849" t="str">
        <f>VLOOKUP(I1849,B:C,2,FALSE)</f>
        <v>Tucky Glowacki</v>
      </c>
      <c r="K1849" t="s">
        <v>3926</v>
      </c>
      <c r="L1849" t="str" cm="1">
        <f t="array" ref="L1849">INDEX(E:E,MATCH(I1849&amp;M1849,B:B&amp;F:F,0))</f>
        <v>BuysViaMailOrder</v>
      </c>
      <c r="M1849" s="9">
        <f>_xlfn.MAXIFS(F:F,B:B,I1849,D:D,K1849)</f>
        <v>45085</v>
      </c>
      <c r="N1849" cm="1">
        <f t="array" ref="N1849">INDEX(G:G,MATCH(I1849&amp;K1849&amp;M1849,B:B&amp;D:D&amp;F:F,0))</f>
        <v>25</v>
      </c>
      <c r="O1849" s="9">
        <f>IF(M1849=_xlfn.MAXIFS(M:M,I:I,I1849),_xlfn.MAXIFS(M:M,I:I,I1849),"")</f>
        <v>45085</v>
      </c>
      <c r="P1849" cm="1">
        <f t="array" ref="P1849">IFERROR(INDEX(G:G,MATCH(K1849&amp;O1849,D:D&amp;F:F,0)),"")</f>
        <v>25</v>
      </c>
      <c r="Q1849">
        <f>IF(P1849="","",_xlfn.MAXIFS(G:G,B:B,I1849))</f>
        <v>25</v>
      </c>
      <c r="R1849" t="str" cm="1">
        <f t="array" ref="R1849">IF(P1849=Q1849,"",IFERROR(INDEX(E:E,MATCH(I1849&amp;Q1849,B:B&amp;G:G,0)),""))</f>
        <v/>
      </c>
    </row>
    <row r="1850" spans="2:18" x14ac:dyDescent="0.2">
      <c r="B1850" t="s">
        <v>3040</v>
      </c>
      <c r="C1850" t="str">
        <f>VLOOKUP(B1850,customer!A:B,2,FALSE)</f>
        <v>Maia Olesen</v>
      </c>
      <c r="D1850" t="s">
        <v>3926</v>
      </c>
      <c r="E1850" t="str">
        <f>VLOOKUP(D1850,campaign!A:B,2,FALSE)</f>
        <v>BuysViaMailOrder</v>
      </c>
      <c r="F1850" s="9">
        <v>44823</v>
      </c>
      <c r="G1850">
        <f>VLOOKUP(D1850,campaign!A:D,4,FALSE)</f>
        <v>25</v>
      </c>
      <c r="I1850" t="s">
        <v>3309</v>
      </c>
      <c r="J1850" t="str">
        <f>VLOOKUP(I1850,B:C,2,FALSE)</f>
        <v>Ty Duckham</v>
      </c>
      <c r="K1850" t="s">
        <v>3924</v>
      </c>
      <c r="L1850" t="str" cm="1">
        <f t="array" ref="L1850">INDEX(E:E,MATCH(I1850&amp;M1850,B:B&amp;F:F,0))</f>
        <v>RVOwner</v>
      </c>
      <c r="M1850" s="9">
        <f>_xlfn.MAXIFS(F:F,B:B,I1850,D:D,K1850)</f>
        <v>45079</v>
      </c>
      <c r="N1850" cm="1">
        <f t="array" ref="N1850">INDEX(G:G,MATCH(I1850&amp;K1850&amp;M1850,B:B&amp;D:D&amp;F:F,0))</f>
        <v>22</v>
      </c>
      <c r="O1850" s="9" t="str">
        <f>IF(M1850=_xlfn.MAXIFS(M:M,I:I,I1850),_xlfn.MAXIFS(M:M,I:I,I1850),"")</f>
        <v/>
      </c>
      <c r="P1850" t="str" cm="1">
        <f t="array" ref="P1850">IFERROR(INDEX(G:G,MATCH(K1850&amp;O1850,D:D&amp;F:F,0)),"")</f>
        <v/>
      </c>
      <c r="Q1850" t="str">
        <f>IF(P1850="","",_xlfn.MAXIFS(G:G,B:B,I1850))</f>
        <v/>
      </c>
      <c r="R1850" t="str" cm="1">
        <f t="array" ref="R1850">IF(P1850=Q1850,"",IFERROR(INDEX(E:E,MATCH(I1850&amp;Q1850,B:B&amp;G:G,0)),""))</f>
        <v/>
      </c>
    </row>
    <row r="1851" spans="2:18" x14ac:dyDescent="0.2">
      <c r="B1851" t="s">
        <v>3040</v>
      </c>
      <c r="C1851" t="str">
        <f>VLOOKUP(B1851,customer!A:B,2,FALSE)</f>
        <v>Maia Olesen</v>
      </c>
      <c r="D1851" t="s">
        <v>3926</v>
      </c>
      <c r="E1851" t="str">
        <f>VLOOKUP(D1851,campaign!A:B,2,FALSE)</f>
        <v>BuysViaMailOrder</v>
      </c>
      <c r="F1851" s="9">
        <v>44858</v>
      </c>
      <c r="G1851">
        <f>VLOOKUP(D1851,campaign!A:D,4,FALSE)</f>
        <v>25</v>
      </c>
      <c r="I1851" t="s">
        <v>3309</v>
      </c>
      <c r="J1851" t="str">
        <f>VLOOKUP(I1851,B:C,2,FALSE)</f>
        <v>Ty Duckham</v>
      </c>
      <c r="K1851" t="s">
        <v>3949</v>
      </c>
      <c r="L1851" t="str" cm="1">
        <f t="array" ref="L1851">INDEX(E:E,MATCH(I1851&amp;M1851,B:B&amp;F:F,0))</f>
        <v>NewCellphoneUser</v>
      </c>
      <c r="M1851" s="9">
        <f>_xlfn.MAXIFS(F:F,B:B,I1851,D:D,K1851)</f>
        <v>45086</v>
      </c>
      <c r="N1851" cm="1">
        <f t="array" ref="N1851">INDEX(G:G,MATCH(I1851&amp;K1851&amp;M1851,B:B&amp;D:D&amp;F:F,0))</f>
        <v>25</v>
      </c>
      <c r="O1851" s="9">
        <f>IF(M1851=_xlfn.MAXIFS(M:M,I:I,I1851),_xlfn.MAXIFS(M:M,I:I,I1851),"")</f>
        <v>45086</v>
      </c>
      <c r="P1851" cm="1">
        <f t="array" ref="P1851">IFERROR(INDEX(G:G,MATCH(K1851&amp;O1851,D:D&amp;F:F,0)),"")</f>
        <v>25</v>
      </c>
      <c r="Q1851">
        <f>IF(P1851="","",_xlfn.MAXIFS(G:G,B:B,I1851))</f>
        <v>25</v>
      </c>
      <c r="R1851" t="str" cm="1">
        <f t="array" ref="R1851">IF(P1851=Q1851,"",IFERROR(INDEX(E:E,MATCH(I1851&amp;Q1851,B:B&amp;G:G,0)),""))</f>
        <v/>
      </c>
    </row>
    <row r="1852" spans="2:18" x14ac:dyDescent="0.2">
      <c r="B1852" t="s">
        <v>3040</v>
      </c>
      <c r="C1852" t="str">
        <f>VLOOKUP(B1852,customer!A:B,2,FALSE)</f>
        <v>Maia Olesen</v>
      </c>
      <c r="D1852" t="s">
        <v>3926</v>
      </c>
      <c r="E1852" t="str">
        <f>VLOOKUP(D1852,campaign!A:B,2,FALSE)</f>
        <v>BuysViaMailOrder</v>
      </c>
      <c r="F1852" s="9">
        <v>44886</v>
      </c>
      <c r="G1852">
        <f>VLOOKUP(D1852,campaign!A:D,4,FALSE)</f>
        <v>25</v>
      </c>
      <c r="I1852" t="s">
        <v>3102</v>
      </c>
      <c r="J1852" t="str">
        <f>VLOOKUP(I1852,B:C,2,FALSE)</f>
        <v>Tynan Crossfeld</v>
      </c>
      <c r="K1852" t="s">
        <v>3922</v>
      </c>
      <c r="L1852" t="str" cm="1">
        <f t="array" ref="L1852">INDEX(E:E,MATCH(I1852&amp;M1852,B:B&amp;F:F,0))</f>
        <v>HandsetWebCapable</v>
      </c>
      <c r="M1852" s="9">
        <f>_xlfn.MAXIFS(F:F,B:B,I1852,D:D,K1852)</f>
        <v>45067</v>
      </c>
      <c r="N1852" cm="1">
        <f t="array" ref="N1852">INDEX(G:G,MATCH(I1852&amp;K1852&amp;M1852,B:B&amp;D:D&amp;F:F,0))</f>
        <v>62</v>
      </c>
      <c r="O1852" s="9">
        <f>IF(M1852=_xlfn.MAXIFS(M:M,I:I,I1852),_xlfn.MAXIFS(M:M,I:I,I1852),"")</f>
        <v>45067</v>
      </c>
      <c r="P1852" cm="1">
        <f t="array" ref="P1852">IFERROR(INDEX(G:G,MATCH(K1852&amp;O1852,D:D&amp;F:F,0)),"")</f>
        <v>62</v>
      </c>
      <c r="Q1852">
        <f>IF(P1852="","",_xlfn.MAXIFS(G:G,B:B,I1852))</f>
        <v>75</v>
      </c>
      <c r="R1852" t="str" cm="1">
        <f t="array" ref="R1852">IF(P1852=Q1852,"",IFERROR(INDEX(E:E,MATCH(I1852&amp;Q1852,B:B&amp;G:G,0)),""))</f>
        <v>OptOutMailings</v>
      </c>
    </row>
    <row r="1853" spans="2:18" x14ac:dyDescent="0.2">
      <c r="B1853" t="s">
        <v>3040</v>
      </c>
      <c r="C1853" t="str">
        <f>VLOOKUP(B1853,customer!A:B,2,FALSE)</f>
        <v>Maia Olesen</v>
      </c>
      <c r="D1853" t="s">
        <v>3926</v>
      </c>
      <c r="E1853" t="str">
        <f>VLOOKUP(D1853,campaign!A:B,2,FALSE)</f>
        <v>BuysViaMailOrder</v>
      </c>
      <c r="F1853" s="9">
        <v>44952</v>
      </c>
      <c r="G1853">
        <f>VLOOKUP(D1853,campaign!A:D,4,FALSE)</f>
        <v>25</v>
      </c>
      <c r="I1853" t="s">
        <v>3102</v>
      </c>
      <c r="J1853" t="str">
        <f>VLOOKUP(I1853,B:C,2,FALSE)</f>
        <v>Tynan Crossfeld</v>
      </c>
      <c r="K1853" t="s">
        <v>3928</v>
      </c>
      <c r="L1853" t="str" cm="1">
        <f t="array" ref="L1853">INDEX(E:E,MATCH(I1853&amp;M1853,B:B&amp;F:F,0))</f>
        <v>OptOutMailings</v>
      </c>
      <c r="M1853" s="9">
        <f>_xlfn.MAXIFS(F:F,B:B,I1853,D:D,K1853)</f>
        <v>45058</v>
      </c>
      <c r="N1853" cm="1">
        <f t="array" ref="N1853">INDEX(G:G,MATCH(I1853&amp;K1853&amp;M1853,B:B&amp;D:D&amp;F:F,0))</f>
        <v>75</v>
      </c>
      <c r="O1853" s="9" t="str">
        <f>IF(M1853=_xlfn.MAXIFS(M:M,I:I,I1853),_xlfn.MAXIFS(M:M,I:I,I1853),"")</f>
        <v/>
      </c>
      <c r="P1853" t="str" cm="1">
        <f t="array" ref="P1853">IFERROR(INDEX(G:G,MATCH(K1853&amp;O1853,D:D&amp;F:F,0)),"")</f>
        <v/>
      </c>
      <c r="Q1853" t="str">
        <f>IF(P1853="","",_xlfn.MAXIFS(G:G,B:B,I1853))</f>
        <v/>
      </c>
      <c r="R1853" t="str" cm="1">
        <f t="array" ref="R1853">IF(P1853=Q1853,"",IFERROR(INDEX(E:E,MATCH(I1853&amp;Q1853,B:B&amp;G:G,0)),""))</f>
        <v/>
      </c>
    </row>
    <row r="1854" spans="2:18" x14ac:dyDescent="0.2">
      <c r="B1854" t="s">
        <v>3040</v>
      </c>
      <c r="C1854" t="str">
        <f>VLOOKUP(B1854,customer!A:B,2,FALSE)</f>
        <v>Maia Olesen</v>
      </c>
      <c r="D1854" t="s">
        <v>3926</v>
      </c>
      <c r="E1854" t="str">
        <f>VLOOKUP(D1854,campaign!A:B,2,FALSE)</f>
        <v>BuysViaMailOrder</v>
      </c>
      <c r="F1854" s="9">
        <v>45005</v>
      </c>
      <c r="G1854">
        <f>VLOOKUP(D1854,campaign!A:D,4,FALSE)</f>
        <v>25</v>
      </c>
      <c r="I1854" t="s">
        <v>3466</v>
      </c>
      <c r="J1854" t="str">
        <f>VLOOKUP(I1854,B:C,2,FALSE)</f>
        <v>Udell Lewsam</v>
      </c>
      <c r="K1854" t="s">
        <v>3922</v>
      </c>
      <c r="L1854" t="str" cm="1">
        <f t="array" ref="L1854">INDEX(E:E,MATCH(I1854&amp;M1854,B:B&amp;F:F,0))</f>
        <v>HandsetWebCapable</v>
      </c>
      <c r="M1854" s="9">
        <f>_xlfn.MAXIFS(F:F,B:B,I1854,D:D,K1854)</f>
        <v>45036</v>
      </c>
      <c r="N1854" cm="1">
        <f t="array" ref="N1854">INDEX(G:G,MATCH(I1854&amp;K1854&amp;M1854,B:B&amp;D:D&amp;F:F,0))</f>
        <v>62</v>
      </c>
      <c r="O1854" s="9" t="str">
        <f>IF(M1854=_xlfn.MAXIFS(M:M,I:I,I1854),_xlfn.MAXIFS(M:M,I:I,I1854),"")</f>
        <v/>
      </c>
      <c r="P1854" t="str" cm="1">
        <f t="array" ref="P1854">IFERROR(INDEX(G:G,MATCH(K1854&amp;O1854,D:D&amp;F:F,0)),"")</f>
        <v/>
      </c>
      <c r="Q1854" t="str">
        <f>IF(P1854="","",_xlfn.MAXIFS(G:G,B:B,I1854))</f>
        <v/>
      </c>
      <c r="R1854" t="str" cm="1">
        <f t="array" ref="R1854">IF(P1854=Q1854,"",IFERROR(INDEX(E:E,MATCH(I1854&amp;Q1854,B:B&amp;G:G,0)),""))</f>
        <v/>
      </c>
    </row>
    <row r="1855" spans="2:18" x14ac:dyDescent="0.2">
      <c r="B1855" t="s">
        <v>3040</v>
      </c>
      <c r="C1855" t="str">
        <f>VLOOKUP(B1855,customer!A:B,2,FALSE)</f>
        <v>Maia Olesen</v>
      </c>
      <c r="D1855" t="s">
        <v>3926</v>
      </c>
      <c r="E1855" t="str">
        <f>VLOOKUP(D1855,campaign!A:B,2,FALSE)</f>
        <v>BuysViaMailOrder</v>
      </c>
      <c r="F1855" s="9">
        <v>45046</v>
      </c>
      <c r="G1855">
        <f>VLOOKUP(D1855,campaign!A:D,4,FALSE)</f>
        <v>25</v>
      </c>
      <c r="I1855" t="s">
        <v>3466</v>
      </c>
      <c r="J1855" t="str">
        <f>VLOOKUP(I1855,B:C,2,FALSE)</f>
        <v>Udell Lewsam</v>
      </c>
      <c r="K1855" t="s">
        <v>3950</v>
      </c>
      <c r="L1855" t="str" cm="1">
        <f t="array" ref="L1855">INDEX(E:E,MATCH(I1855&amp;M1855,B:B&amp;F:F,0))</f>
        <v>NotNewCellphoneUser</v>
      </c>
      <c r="M1855" s="9">
        <f>_xlfn.MAXIFS(F:F,B:B,I1855,D:D,K1855)</f>
        <v>45065</v>
      </c>
      <c r="N1855" cm="1">
        <f t="array" ref="N1855">INDEX(G:G,MATCH(I1855&amp;K1855&amp;M1855,B:B&amp;D:D&amp;F:F,0))</f>
        <v>28</v>
      </c>
      <c r="O1855" s="9">
        <f>IF(M1855=_xlfn.MAXIFS(M:M,I:I,I1855),_xlfn.MAXIFS(M:M,I:I,I1855),"")</f>
        <v>45065</v>
      </c>
      <c r="P1855" cm="1">
        <f t="array" ref="P1855">IFERROR(INDEX(G:G,MATCH(K1855&amp;O1855,D:D&amp;F:F,0)),"")</f>
        <v>28</v>
      </c>
      <c r="Q1855">
        <f>IF(P1855="","",_xlfn.MAXIFS(G:G,B:B,I1855))</f>
        <v>62</v>
      </c>
      <c r="R1855" t="str" cm="1">
        <f t="array" ref="R1855">IF(P1855=Q1855,"",IFERROR(INDEX(E:E,MATCH(I1855&amp;Q1855,B:B&amp;G:G,0)),""))</f>
        <v>HandsetWebCapable</v>
      </c>
    </row>
    <row r="1856" spans="2:18" x14ac:dyDescent="0.2">
      <c r="B1856" t="s">
        <v>3040</v>
      </c>
      <c r="C1856" t="str">
        <f>VLOOKUP(B1856,customer!A:B,2,FALSE)</f>
        <v>Maia Olesen</v>
      </c>
      <c r="D1856" t="s">
        <v>3926</v>
      </c>
      <c r="E1856" t="str">
        <f>VLOOKUP(D1856,campaign!A:B,2,FALSE)</f>
        <v>BuysViaMailOrder</v>
      </c>
      <c r="F1856" s="9">
        <v>45061</v>
      </c>
      <c r="G1856">
        <f>VLOOKUP(D1856,campaign!A:D,4,FALSE)</f>
        <v>25</v>
      </c>
      <c r="I1856" t="s">
        <v>3757</v>
      </c>
      <c r="J1856" t="str">
        <f>VLOOKUP(I1856,B:C,2,FALSE)</f>
        <v>Ulrick Coppledike</v>
      </c>
      <c r="K1856" t="s">
        <v>3925</v>
      </c>
      <c r="L1856" t="str" cm="1">
        <f t="array" ref="L1856">INDEX(E:E,MATCH(I1856&amp;M1856,B:B&amp;F:F,0))</f>
        <v>Homeownership</v>
      </c>
      <c r="M1856" s="9">
        <f>_xlfn.MAXIFS(F:F,B:B,I1856,D:D,K1856)</f>
        <v>45065</v>
      </c>
      <c r="N1856" cm="1">
        <f t="array" ref="N1856">INDEX(G:G,MATCH(I1856&amp;K1856&amp;M1856,B:B&amp;D:D&amp;F:F,0))</f>
        <v>13</v>
      </c>
      <c r="O1856" s="9" t="str">
        <f>IF(M1856=_xlfn.MAXIFS(M:M,I:I,I1856),_xlfn.MAXIFS(M:M,I:I,I1856),"")</f>
        <v/>
      </c>
      <c r="P1856" t="str" cm="1">
        <f t="array" ref="P1856">IFERROR(INDEX(G:G,MATCH(K1856&amp;O1856,D:D&amp;F:F,0)),"")</f>
        <v/>
      </c>
      <c r="Q1856" t="str">
        <f>IF(P1856="","",_xlfn.MAXIFS(G:G,B:B,I1856))</f>
        <v/>
      </c>
      <c r="R1856" t="str" cm="1">
        <f t="array" ref="R1856">IF(P1856=Q1856,"",IFERROR(INDEX(E:E,MATCH(I1856&amp;Q1856,B:B&amp;G:G,0)),""))</f>
        <v/>
      </c>
    </row>
    <row r="1857" spans="2:18" x14ac:dyDescent="0.2">
      <c r="B1857" t="s">
        <v>3041</v>
      </c>
      <c r="C1857" t="str">
        <f>VLOOKUP(B1857,customer!A:B,2,FALSE)</f>
        <v>Tiffani Sebring</v>
      </c>
      <c r="D1857" t="s">
        <v>3929</v>
      </c>
      <c r="E1857" t="str">
        <f>VLOOKUP(D1857,campaign!A:B,2,FALSE)</f>
        <v>NonUSTravel</v>
      </c>
      <c r="F1857" s="9">
        <v>44668</v>
      </c>
      <c r="G1857">
        <f>VLOOKUP(D1857,campaign!A:D,4,FALSE)</f>
        <v>66</v>
      </c>
      <c r="I1857" t="s">
        <v>3757</v>
      </c>
      <c r="J1857" t="str">
        <f>VLOOKUP(I1857,B:C,2,FALSE)</f>
        <v>Ulrick Coppledike</v>
      </c>
      <c r="K1857" t="s">
        <v>3926</v>
      </c>
      <c r="L1857" t="str" cm="1">
        <f t="array" ref="L1857">INDEX(E:E,MATCH(I1857&amp;M1857,B:B&amp;F:F,0))</f>
        <v>BuysViaMailOrder</v>
      </c>
      <c r="M1857" s="9">
        <f>_xlfn.MAXIFS(F:F,B:B,I1857,D:D,K1857)</f>
        <v>45078</v>
      </c>
      <c r="N1857" cm="1">
        <f t="array" ref="N1857">INDEX(G:G,MATCH(I1857&amp;K1857&amp;M1857,B:B&amp;D:D&amp;F:F,0))</f>
        <v>25</v>
      </c>
      <c r="O1857" s="9">
        <f>IF(M1857=_xlfn.MAXIFS(M:M,I:I,I1857),_xlfn.MAXIFS(M:M,I:I,I1857),"")</f>
        <v>45078</v>
      </c>
      <c r="P1857" cm="1">
        <f t="array" ref="P1857">IFERROR(INDEX(G:G,MATCH(K1857&amp;O1857,D:D&amp;F:F,0)),"")</f>
        <v>25</v>
      </c>
      <c r="Q1857">
        <f>IF(P1857="","",_xlfn.MAXIFS(G:G,B:B,I1857))</f>
        <v>25</v>
      </c>
      <c r="R1857" t="str" cm="1">
        <f t="array" ref="R1857">IF(P1857=Q1857,"",IFERROR(INDEX(E:E,MATCH(I1857&amp;Q1857,B:B&amp;G:G,0)),""))</f>
        <v/>
      </c>
    </row>
    <row r="1858" spans="2:18" x14ac:dyDescent="0.2">
      <c r="B1858" t="s">
        <v>3041</v>
      </c>
      <c r="C1858" t="str">
        <f>VLOOKUP(B1858,customer!A:B,2,FALSE)</f>
        <v>Tiffani Sebring</v>
      </c>
      <c r="D1858" t="s">
        <v>3929</v>
      </c>
      <c r="E1858" t="str">
        <f>VLOOKUP(D1858,campaign!A:B,2,FALSE)</f>
        <v>NonUSTravel</v>
      </c>
      <c r="F1858" s="9">
        <v>44707</v>
      </c>
      <c r="G1858">
        <f>VLOOKUP(D1858,campaign!A:D,4,FALSE)</f>
        <v>66</v>
      </c>
      <c r="I1858" t="s">
        <v>3355</v>
      </c>
      <c r="J1858" t="str">
        <f>VLOOKUP(I1858,B:C,2,FALSE)</f>
        <v>Uriel Moyce</v>
      </c>
      <c r="K1858" t="s">
        <v>3920</v>
      </c>
      <c r="L1858" t="str" cm="1">
        <f t="array" ref="L1858">INDEX(E:E,MATCH(I1858&amp;M1858,B:B&amp;F:F,0))</f>
        <v>ChildrenInHH</v>
      </c>
      <c r="M1858" s="9">
        <f>_xlfn.MAXIFS(F:F,B:B,I1858,D:D,K1858)</f>
        <v>45066</v>
      </c>
      <c r="N1858" cm="1">
        <f t="array" ref="N1858">INDEX(G:G,MATCH(I1858&amp;K1858&amp;M1858,B:B&amp;D:D&amp;F:F,0))</f>
        <v>10</v>
      </c>
      <c r="O1858" s="9" t="str">
        <f>IF(M1858=_xlfn.MAXIFS(M:M,I:I,I1858),_xlfn.MAXIFS(M:M,I:I,I1858),"")</f>
        <v/>
      </c>
      <c r="P1858" t="str" cm="1">
        <f t="array" ref="P1858">IFERROR(INDEX(G:G,MATCH(K1858&amp;O1858,D:D&amp;F:F,0)),"")</f>
        <v/>
      </c>
      <c r="Q1858" t="str">
        <f>IF(P1858="","",_xlfn.MAXIFS(G:G,B:B,I1858))</f>
        <v/>
      </c>
      <c r="R1858" t="str" cm="1">
        <f t="array" ref="R1858">IF(P1858=Q1858,"",IFERROR(INDEX(E:E,MATCH(I1858&amp;Q1858,B:B&amp;G:G,0)),""))</f>
        <v/>
      </c>
    </row>
    <row r="1859" spans="2:18" x14ac:dyDescent="0.2">
      <c r="B1859" t="s">
        <v>3041</v>
      </c>
      <c r="C1859" t="str">
        <f>VLOOKUP(B1859,customer!A:B,2,FALSE)</f>
        <v>Tiffani Sebring</v>
      </c>
      <c r="D1859" t="s">
        <v>3929</v>
      </c>
      <c r="E1859" t="str">
        <f>VLOOKUP(D1859,campaign!A:B,2,FALSE)</f>
        <v>NonUSTravel</v>
      </c>
      <c r="F1859" s="9">
        <v>44744</v>
      </c>
      <c r="G1859">
        <f>VLOOKUP(D1859,campaign!A:D,4,FALSE)</f>
        <v>66</v>
      </c>
      <c r="I1859" t="s">
        <v>3355</v>
      </c>
      <c r="J1859" t="str">
        <f>VLOOKUP(I1859,B:C,2,FALSE)</f>
        <v>Uriel Moyce</v>
      </c>
      <c r="K1859" t="s">
        <v>3952</v>
      </c>
      <c r="L1859" t="str" cm="1">
        <f t="array" ref="L1859">INDEX(E:E,MATCH(I1859&amp;M1859,B:B&amp;F:F,0))</f>
        <v>MadeCallToRetentionTeam</v>
      </c>
      <c r="M1859" s="9">
        <f>_xlfn.MAXIFS(F:F,B:B,I1859,D:D,K1859)</f>
        <v>45078</v>
      </c>
      <c r="N1859" cm="1">
        <f t="array" ref="N1859">INDEX(G:G,MATCH(I1859&amp;K1859&amp;M1859,B:B&amp;D:D&amp;F:F,0))</f>
        <v>16</v>
      </c>
      <c r="O1859" s="9">
        <f>IF(M1859=_xlfn.MAXIFS(M:M,I:I,I1859),_xlfn.MAXIFS(M:M,I:I,I1859),"")</f>
        <v>45078</v>
      </c>
      <c r="P1859" cm="1">
        <f t="array" ref="P1859">IFERROR(INDEX(G:G,MATCH(K1859&amp;O1859,D:D&amp;F:F,0)),"")</f>
        <v>16</v>
      </c>
      <c r="Q1859">
        <f>IF(P1859="","",_xlfn.MAXIFS(G:G,B:B,I1859))</f>
        <v>16</v>
      </c>
      <c r="R1859" t="str" cm="1">
        <f t="array" ref="R1859">IF(P1859=Q1859,"",IFERROR(INDEX(E:E,MATCH(I1859&amp;Q1859,B:B&amp;G:G,0)),""))</f>
        <v/>
      </c>
    </row>
    <row r="1860" spans="2:18" x14ac:dyDescent="0.2">
      <c r="B1860" t="s">
        <v>3041</v>
      </c>
      <c r="C1860" t="str">
        <f>VLOOKUP(B1860,customer!A:B,2,FALSE)</f>
        <v>Tiffani Sebring</v>
      </c>
      <c r="D1860" t="s">
        <v>3929</v>
      </c>
      <c r="E1860" t="str">
        <f>VLOOKUP(D1860,campaign!A:B,2,FALSE)</f>
        <v>NonUSTravel</v>
      </c>
      <c r="F1860" s="9">
        <v>44804</v>
      </c>
      <c r="G1860">
        <f>VLOOKUP(D1860,campaign!A:D,4,FALSE)</f>
        <v>66</v>
      </c>
      <c r="I1860" t="s">
        <v>2966</v>
      </c>
      <c r="J1860" t="str">
        <f>VLOOKUP(I1860,B:C,2,FALSE)</f>
        <v>Ursuline Fitzjohn</v>
      </c>
      <c r="K1860" t="s">
        <v>3948</v>
      </c>
      <c r="L1860" t="str" cm="1">
        <f t="array" ref="L1860">INDEX(E:E,MATCH(I1860&amp;M1860,B:B&amp;F:F,0))</f>
        <v>HasCreditCard</v>
      </c>
      <c r="M1860" s="9">
        <f>_xlfn.MAXIFS(F:F,B:B,I1860,D:D,K1860)</f>
        <v>45079</v>
      </c>
      <c r="N1860" cm="1">
        <f t="array" ref="N1860">INDEX(G:G,MATCH(I1860&amp;K1860&amp;M1860,B:B&amp;D:D&amp;F:F,0))</f>
        <v>65</v>
      </c>
      <c r="O1860" s="9">
        <f>IF(M1860=_xlfn.MAXIFS(M:M,I:I,I1860),_xlfn.MAXIFS(M:M,I:I,I1860),"")</f>
        <v>45079</v>
      </c>
      <c r="P1860" cm="1">
        <f t="array" ref="P1860">IFERROR(INDEX(G:G,MATCH(K1860&amp;O1860,D:D&amp;F:F,0)),"")</f>
        <v>65</v>
      </c>
      <c r="Q1860">
        <f>IF(P1860="","",_xlfn.MAXIFS(G:G,B:B,I1860))</f>
        <v>65</v>
      </c>
      <c r="R1860" t="str" cm="1">
        <f t="array" ref="R1860">IF(P1860=Q1860,"",IFERROR(INDEX(E:E,MATCH(I1860&amp;Q1860,B:B&amp;G:G,0)),""))</f>
        <v/>
      </c>
    </row>
    <row r="1861" spans="2:18" x14ac:dyDescent="0.2">
      <c r="B1861" t="s">
        <v>3041</v>
      </c>
      <c r="C1861" t="str">
        <f>VLOOKUP(B1861,customer!A:B,2,FALSE)</f>
        <v>Tiffani Sebring</v>
      </c>
      <c r="D1861" t="s">
        <v>3929</v>
      </c>
      <c r="E1861" t="str">
        <f>VLOOKUP(D1861,campaign!A:B,2,FALSE)</f>
        <v>NonUSTravel</v>
      </c>
      <c r="F1861" s="9">
        <v>44854</v>
      </c>
      <c r="G1861">
        <f>VLOOKUP(D1861,campaign!A:D,4,FALSE)</f>
        <v>66</v>
      </c>
      <c r="I1861" t="s">
        <v>2966</v>
      </c>
      <c r="J1861" t="str">
        <f>VLOOKUP(I1861,B:C,2,FALSE)</f>
        <v>Ursuline Fitzjohn</v>
      </c>
      <c r="K1861" t="s">
        <v>3927</v>
      </c>
      <c r="L1861" t="str" cm="1">
        <f t="array" ref="L1861">INDEX(E:E,MATCH(I1861&amp;M1861,B:B&amp;F:F,0))</f>
        <v>RespondsToMailOffers</v>
      </c>
      <c r="M1861" s="9">
        <f>_xlfn.MAXIFS(F:F,B:B,I1861,D:D,K1861)</f>
        <v>45075</v>
      </c>
      <c r="N1861" cm="1">
        <f t="array" ref="N1861">INDEX(G:G,MATCH(I1861&amp;K1861&amp;M1861,B:B&amp;D:D&amp;F:F,0))</f>
        <v>27</v>
      </c>
      <c r="O1861" s="9" t="str">
        <f>IF(M1861=_xlfn.MAXIFS(M:M,I:I,I1861),_xlfn.MAXIFS(M:M,I:I,I1861),"")</f>
        <v/>
      </c>
      <c r="P1861" t="str" cm="1">
        <f t="array" ref="P1861">IFERROR(INDEX(G:G,MATCH(K1861&amp;O1861,D:D&amp;F:F,0)),"")</f>
        <v/>
      </c>
      <c r="Q1861" t="str">
        <f>IF(P1861="","",_xlfn.MAXIFS(G:G,B:B,I1861))</f>
        <v/>
      </c>
      <c r="R1861" t="str" cm="1">
        <f t="array" ref="R1861">IF(P1861=Q1861,"",IFERROR(INDEX(E:E,MATCH(I1861&amp;Q1861,B:B&amp;G:G,0)),""))</f>
        <v/>
      </c>
    </row>
    <row r="1862" spans="2:18" x14ac:dyDescent="0.2">
      <c r="B1862" t="s">
        <v>3041</v>
      </c>
      <c r="C1862" t="str">
        <f>VLOOKUP(B1862,customer!A:B,2,FALSE)</f>
        <v>Tiffani Sebring</v>
      </c>
      <c r="D1862" t="s">
        <v>3929</v>
      </c>
      <c r="E1862" t="str">
        <f>VLOOKUP(D1862,campaign!A:B,2,FALSE)</f>
        <v>NonUSTravel</v>
      </c>
      <c r="F1862" s="9">
        <v>44894</v>
      </c>
      <c r="G1862">
        <f>VLOOKUP(D1862,campaign!A:D,4,FALSE)</f>
        <v>66</v>
      </c>
      <c r="I1862" t="s">
        <v>2966</v>
      </c>
      <c r="J1862" t="str">
        <f>VLOOKUP(I1862,B:C,2,FALSE)</f>
        <v>Ursuline Fitzjohn</v>
      </c>
      <c r="K1862" t="s">
        <v>3953</v>
      </c>
      <c r="L1862" t="str" cm="1">
        <f t="array" ref="L1862">INDEX(E:E,MATCH(I1862&amp;M1862,B:B&amp;F:F,0))</f>
        <v>MaritalStatus</v>
      </c>
      <c r="M1862" s="9">
        <f>_xlfn.MAXIFS(F:F,B:B,I1862,D:D,K1862)</f>
        <v>45065</v>
      </c>
      <c r="N1862" cm="1">
        <f t="array" ref="N1862">INDEX(G:G,MATCH(I1862&amp;K1862&amp;M1862,B:B&amp;D:D&amp;F:F,0))</f>
        <v>29</v>
      </c>
      <c r="O1862" s="9" t="str">
        <f>IF(M1862=_xlfn.MAXIFS(M:M,I:I,I1862),_xlfn.MAXIFS(M:M,I:I,I1862),"")</f>
        <v/>
      </c>
      <c r="P1862" t="str" cm="1">
        <f t="array" ref="P1862">IFERROR(INDEX(G:G,MATCH(K1862&amp;O1862,D:D&amp;F:F,0)),"")</f>
        <v/>
      </c>
      <c r="Q1862" t="str">
        <f>IF(P1862="","",_xlfn.MAXIFS(G:G,B:B,I1862))</f>
        <v/>
      </c>
      <c r="R1862" t="str" cm="1">
        <f t="array" ref="R1862">IF(P1862=Q1862,"",IFERROR(INDEX(E:E,MATCH(I1862&amp;Q1862,B:B&amp;G:G,0)),""))</f>
        <v/>
      </c>
    </row>
    <row r="1863" spans="2:18" x14ac:dyDescent="0.2">
      <c r="B1863" t="s">
        <v>3041</v>
      </c>
      <c r="C1863" t="str">
        <f>VLOOKUP(B1863,customer!A:B,2,FALSE)</f>
        <v>Tiffani Sebring</v>
      </c>
      <c r="D1863" t="s">
        <v>3929</v>
      </c>
      <c r="E1863" t="str">
        <f>VLOOKUP(D1863,campaign!A:B,2,FALSE)</f>
        <v>NonUSTravel</v>
      </c>
      <c r="F1863" s="9">
        <v>44924</v>
      </c>
      <c r="G1863">
        <f>VLOOKUP(D1863,campaign!A:D,4,FALSE)</f>
        <v>66</v>
      </c>
      <c r="I1863" t="s">
        <v>3383</v>
      </c>
      <c r="J1863" t="str">
        <f>VLOOKUP(I1863,B:C,2,FALSE)</f>
        <v>Valida Frotton</v>
      </c>
      <c r="K1863" t="s">
        <v>3949</v>
      </c>
      <c r="L1863" t="str" cm="1">
        <f t="array" ref="L1863">INDEX(E:E,MATCH(I1863&amp;M1863,B:B&amp;F:F,0))</f>
        <v>NewCellphoneUser</v>
      </c>
      <c r="M1863" s="9">
        <f>_xlfn.MAXIFS(F:F,B:B,I1863,D:D,K1863)</f>
        <v>45079</v>
      </c>
      <c r="N1863" cm="1">
        <f t="array" ref="N1863">INDEX(G:G,MATCH(I1863&amp;K1863&amp;M1863,B:B&amp;D:D&amp;F:F,0))</f>
        <v>25</v>
      </c>
      <c r="O1863" s="9">
        <f>IF(M1863=_xlfn.MAXIFS(M:M,I:I,I1863),_xlfn.MAXIFS(M:M,I:I,I1863),"")</f>
        <v>45079</v>
      </c>
      <c r="P1863" cm="1">
        <f t="array" ref="P1863">IFERROR(INDEX(G:G,MATCH(K1863&amp;O1863,D:D&amp;F:F,0)),"")</f>
        <v>25</v>
      </c>
      <c r="Q1863">
        <f>IF(P1863="","",_xlfn.MAXIFS(G:G,B:B,I1863))</f>
        <v>25</v>
      </c>
      <c r="R1863" t="str" cm="1">
        <f t="array" ref="R1863">IF(P1863=Q1863,"",IFERROR(INDEX(E:E,MATCH(I1863&amp;Q1863,B:B&amp;G:G,0)),""))</f>
        <v/>
      </c>
    </row>
    <row r="1864" spans="2:18" x14ac:dyDescent="0.2">
      <c r="B1864" t="s">
        <v>3041</v>
      </c>
      <c r="C1864" t="str">
        <f>VLOOKUP(B1864,customer!A:B,2,FALSE)</f>
        <v>Tiffani Sebring</v>
      </c>
      <c r="D1864" t="s">
        <v>3929</v>
      </c>
      <c r="E1864" t="str">
        <f>VLOOKUP(D1864,campaign!A:B,2,FALSE)</f>
        <v>NonUSTravel</v>
      </c>
      <c r="F1864" s="9">
        <v>44956</v>
      </c>
      <c r="G1864">
        <f>VLOOKUP(D1864,campaign!A:D,4,FALSE)</f>
        <v>66</v>
      </c>
      <c r="I1864" t="s">
        <v>3552</v>
      </c>
      <c r="J1864" t="str">
        <f>VLOOKUP(I1864,B:C,2,FALSE)</f>
        <v>Vanda Pirnie</v>
      </c>
      <c r="K1864" t="s">
        <v>3920</v>
      </c>
      <c r="L1864" t="str" cm="1">
        <f t="array" ref="L1864">INDEX(E:E,MATCH(I1864&amp;M1864,B:B&amp;F:F,0))</f>
        <v>ChildrenInHH</v>
      </c>
      <c r="M1864" s="9">
        <f>_xlfn.MAXIFS(F:F,B:B,I1864,D:D,K1864)</f>
        <v>45083</v>
      </c>
      <c r="N1864" cm="1">
        <f t="array" ref="N1864">INDEX(G:G,MATCH(I1864&amp;K1864&amp;M1864,B:B&amp;D:D&amp;F:F,0))</f>
        <v>10</v>
      </c>
      <c r="O1864" s="9">
        <f>IF(M1864=_xlfn.MAXIFS(M:M,I:I,I1864),_xlfn.MAXIFS(M:M,I:I,I1864),"")</f>
        <v>45083</v>
      </c>
      <c r="P1864" cm="1">
        <f t="array" ref="P1864">IFERROR(INDEX(G:G,MATCH(K1864&amp;O1864,D:D&amp;F:F,0)),"")</f>
        <v>10</v>
      </c>
      <c r="Q1864">
        <f>IF(P1864="","",_xlfn.MAXIFS(G:G,B:B,I1864))</f>
        <v>10</v>
      </c>
      <c r="R1864" t="str" cm="1">
        <f t="array" ref="R1864">IF(P1864=Q1864,"",IFERROR(INDEX(E:E,MATCH(I1864&amp;Q1864,B:B&amp;G:G,0)),""))</f>
        <v/>
      </c>
    </row>
    <row r="1865" spans="2:18" x14ac:dyDescent="0.2">
      <c r="B1865" t="s">
        <v>3041</v>
      </c>
      <c r="C1865" t="str">
        <f>VLOOKUP(B1865,customer!A:B,2,FALSE)</f>
        <v>Tiffani Sebring</v>
      </c>
      <c r="D1865" t="s">
        <v>3929</v>
      </c>
      <c r="E1865" t="str">
        <f>VLOOKUP(D1865,campaign!A:B,2,FALSE)</f>
        <v>NonUSTravel</v>
      </c>
      <c r="F1865" s="9">
        <v>44958</v>
      </c>
      <c r="G1865">
        <f>VLOOKUP(D1865,campaign!A:D,4,FALSE)</f>
        <v>66</v>
      </c>
      <c r="I1865" t="s">
        <v>3862</v>
      </c>
      <c r="J1865" t="str">
        <f>VLOOKUP(I1865,B:C,2,FALSE)</f>
        <v>Vanessa Wind</v>
      </c>
      <c r="K1865" t="s">
        <v>3928</v>
      </c>
      <c r="L1865" t="str" cm="1">
        <f t="array" ref="L1865">INDEX(E:E,MATCH(I1865&amp;M1865,B:B&amp;F:F,0))</f>
        <v>OptOutMailings</v>
      </c>
      <c r="M1865" s="9">
        <f>_xlfn.MAXIFS(F:F,B:B,I1865,D:D,K1865)</f>
        <v>45052</v>
      </c>
      <c r="N1865" cm="1">
        <f t="array" ref="N1865">INDEX(G:G,MATCH(I1865&amp;K1865&amp;M1865,B:B&amp;D:D&amp;F:F,0))</f>
        <v>75</v>
      </c>
      <c r="O1865" s="9" t="str">
        <f>IF(M1865=_xlfn.MAXIFS(M:M,I:I,I1865),_xlfn.MAXIFS(M:M,I:I,I1865),"")</f>
        <v/>
      </c>
      <c r="P1865" t="str" cm="1">
        <f t="array" ref="P1865">IFERROR(INDEX(G:G,MATCH(K1865&amp;O1865,D:D&amp;F:F,0)),"")</f>
        <v/>
      </c>
      <c r="Q1865" t="str">
        <f>IF(P1865="","",_xlfn.MAXIFS(G:G,B:B,I1865))</f>
        <v/>
      </c>
      <c r="R1865" t="str" cm="1">
        <f t="array" ref="R1865">IF(P1865=Q1865,"",IFERROR(INDEX(E:E,MATCH(I1865&amp;Q1865,B:B&amp;G:G,0)),""))</f>
        <v/>
      </c>
    </row>
    <row r="1866" spans="2:18" x14ac:dyDescent="0.2">
      <c r="B1866" t="s">
        <v>3041</v>
      </c>
      <c r="C1866" t="str">
        <f>VLOOKUP(B1866,customer!A:B,2,FALSE)</f>
        <v>Tiffani Sebring</v>
      </c>
      <c r="D1866" t="s">
        <v>3929</v>
      </c>
      <c r="E1866" t="str">
        <f>VLOOKUP(D1866,campaign!A:B,2,FALSE)</f>
        <v>NonUSTravel</v>
      </c>
      <c r="F1866" s="9">
        <v>44988</v>
      </c>
      <c r="G1866">
        <f>VLOOKUP(D1866,campaign!A:D,4,FALSE)</f>
        <v>66</v>
      </c>
      <c r="I1866" t="s">
        <v>3862</v>
      </c>
      <c r="J1866" t="str">
        <f>VLOOKUP(I1866,B:C,2,FALSE)</f>
        <v>Vanessa Wind</v>
      </c>
      <c r="K1866" t="s">
        <v>3921</v>
      </c>
      <c r="L1866" t="str" cm="1">
        <f t="array" ref="L1866">INDEX(E:E,MATCH(I1866&amp;M1866,B:B&amp;F:F,0))</f>
        <v>HandsetRefurbished</v>
      </c>
      <c r="M1866" s="9">
        <f>_xlfn.MAXIFS(F:F,B:B,I1866,D:D,K1866)</f>
        <v>45070</v>
      </c>
      <c r="N1866" cm="1">
        <f t="array" ref="N1866">INDEX(G:G,MATCH(I1866&amp;K1866&amp;M1866,B:B&amp;D:D&amp;F:F,0))</f>
        <v>26</v>
      </c>
      <c r="O1866" s="9">
        <f>IF(M1866=_xlfn.MAXIFS(M:M,I:I,I1866),_xlfn.MAXIFS(M:M,I:I,I1866),"")</f>
        <v>45070</v>
      </c>
      <c r="P1866" cm="1">
        <f t="array" ref="P1866">IFERROR(INDEX(G:G,MATCH(K1866&amp;O1866,D:D&amp;F:F,0)),"")</f>
        <v>26</v>
      </c>
      <c r="Q1866">
        <f>IF(P1866="","",_xlfn.MAXIFS(G:G,B:B,I1866))</f>
        <v>75</v>
      </c>
      <c r="R1866" t="str" cm="1">
        <f t="array" ref="R1866">IF(P1866=Q1866,"",IFERROR(INDEX(E:E,MATCH(I1866&amp;Q1866,B:B&amp;G:G,0)),""))</f>
        <v>OptOutMailings</v>
      </c>
    </row>
    <row r="1867" spans="2:18" x14ac:dyDescent="0.2">
      <c r="B1867" t="s">
        <v>3041</v>
      </c>
      <c r="C1867" t="str">
        <f>VLOOKUP(B1867,customer!A:B,2,FALSE)</f>
        <v>Tiffani Sebring</v>
      </c>
      <c r="D1867" t="s">
        <v>3929</v>
      </c>
      <c r="E1867" t="str">
        <f>VLOOKUP(D1867,campaign!A:B,2,FALSE)</f>
        <v>NonUSTravel</v>
      </c>
      <c r="F1867" s="9">
        <v>45064</v>
      </c>
      <c r="G1867">
        <f>VLOOKUP(D1867,campaign!A:D,4,FALSE)</f>
        <v>66</v>
      </c>
      <c r="I1867" t="s">
        <v>3831</v>
      </c>
      <c r="J1867" t="str">
        <f>VLOOKUP(I1867,B:C,2,FALSE)</f>
        <v>Vanya Abels</v>
      </c>
      <c r="K1867" t="s">
        <v>3951</v>
      </c>
      <c r="L1867" t="str" cm="1">
        <f t="array" ref="L1867">INDEX(E:E,MATCH(I1867&amp;M1867,B:B&amp;F:F,0))</f>
        <v>OwnsMotorcycle</v>
      </c>
      <c r="M1867" s="9">
        <f>_xlfn.MAXIFS(F:F,B:B,I1867,D:D,K1867)</f>
        <v>45064</v>
      </c>
      <c r="N1867" cm="1">
        <f t="array" ref="N1867">INDEX(G:G,MATCH(I1867&amp;K1867&amp;M1867,B:B&amp;D:D&amp;F:F,0))</f>
        <v>14</v>
      </c>
      <c r="O1867" s="9" t="str">
        <f>IF(M1867=_xlfn.MAXIFS(M:M,I:I,I1867),_xlfn.MAXIFS(M:M,I:I,I1867),"")</f>
        <v/>
      </c>
      <c r="P1867" t="str" cm="1">
        <f t="array" ref="P1867">IFERROR(INDEX(G:G,MATCH(K1867&amp;O1867,D:D&amp;F:F,0)),"")</f>
        <v/>
      </c>
      <c r="Q1867" t="str">
        <f>IF(P1867="","",_xlfn.MAXIFS(G:G,B:B,I1867))</f>
        <v/>
      </c>
      <c r="R1867" t="str" cm="1">
        <f t="array" ref="R1867">IF(P1867=Q1867,"",IFERROR(INDEX(E:E,MATCH(I1867&amp;Q1867,B:B&amp;G:G,0)),""))</f>
        <v/>
      </c>
    </row>
    <row r="1868" spans="2:18" x14ac:dyDescent="0.2">
      <c r="B1868" t="s">
        <v>3041</v>
      </c>
      <c r="C1868" t="str">
        <f>VLOOKUP(B1868,customer!A:B,2,FALSE)</f>
        <v>Tiffani Sebring</v>
      </c>
      <c r="D1868" t="s">
        <v>3927</v>
      </c>
      <c r="E1868" t="str">
        <f>VLOOKUP(D1868,campaign!A:B,2,FALSE)</f>
        <v>RespondsToMailOffers</v>
      </c>
      <c r="F1868" s="9">
        <v>44886</v>
      </c>
      <c r="G1868">
        <f>VLOOKUP(D1868,campaign!A:D,4,FALSE)</f>
        <v>27</v>
      </c>
      <c r="I1868" t="s">
        <v>3831</v>
      </c>
      <c r="J1868" t="str">
        <f>VLOOKUP(I1868,B:C,2,FALSE)</f>
        <v>Vanya Abels</v>
      </c>
      <c r="K1868" t="s">
        <v>3922</v>
      </c>
      <c r="L1868" t="str" cm="1">
        <f t="array" ref="L1868">INDEX(E:E,MATCH(I1868&amp;M1868,B:B&amp;F:F,0))</f>
        <v>HandsetWebCapable</v>
      </c>
      <c r="M1868" s="9">
        <f>_xlfn.MAXIFS(F:F,B:B,I1868,D:D,K1868)</f>
        <v>45066</v>
      </c>
      <c r="N1868" cm="1">
        <f t="array" ref="N1868">INDEX(G:G,MATCH(I1868&amp;K1868&amp;M1868,B:B&amp;D:D&amp;F:F,0))</f>
        <v>62</v>
      </c>
      <c r="O1868" s="9">
        <f>IF(M1868=_xlfn.MAXIFS(M:M,I:I,I1868),_xlfn.MAXIFS(M:M,I:I,I1868),"")</f>
        <v>45066</v>
      </c>
      <c r="P1868" cm="1">
        <f t="array" ref="P1868">IFERROR(INDEX(G:G,MATCH(K1868&amp;O1868,D:D&amp;F:F,0)),"")</f>
        <v>62</v>
      </c>
      <c r="Q1868">
        <f>IF(P1868="","",_xlfn.MAXIFS(G:G,B:B,I1868))</f>
        <v>62</v>
      </c>
      <c r="R1868" t="str" cm="1">
        <f t="array" ref="R1868">IF(P1868=Q1868,"",IFERROR(INDEX(E:E,MATCH(I1868&amp;Q1868,B:B&amp;G:G,0)),""))</f>
        <v/>
      </c>
    </row>
    <row r="1869" spans="2:18" x14ac:dyDescent="0.2">
      <c r="B1869" t="s">
        <v>3041</v>
      </c>
      <c r="C1869" t="str">
        <f>VLOOKUP(B1869,customer!A:B,2,FALSE)</f>
        <v>Tiffani Sebring</v>
      </c>
      <c r="D1869" t="s">
        <v>3927</v>
      </c>
      <c r="E1869" t="str">
        <f>VLOOKUP(D1869,campaign!A:B,2,FALSE)</f>
        <v>RespondsToMailOffers</v>
      </c>
      <c r="F1869" s="9">
        <v>44917</v>
      </c>
      <c r="G1869">
        <f>VLOOKUP(D1869,campaign!A:D,4,FALSE)</f>
        <v>27</v>
      </c>
      <c r="I1869" t="s">
        <v>3585</v>
      </c>
      <c r="J1869" t="str">
        <f>VLOOKUP(I1869,B:C,2,FALSE)</f>
        <v>Veda Culwen</v>
      </c>
      <c r="K1869" t="s">
        <v>3928</v>
      </c>
      <c r="L1869" t="str" cm="1">
        <f t="array" ref="L1869">INDEX(E:E,MATCH(I1869&amp;M1869,B:B&amp;F:F,0))</f>
        <v>OptOutMailings</v>
      </c>
      <c r="M1869" s="9">
        <f>_xlfn.MAXIFS(F:F,B:B,I1869,D:D,K1869)</f>
        <v>45058</v>
      </c>
      <c r="N1869" cm="1">
        <f t="array" ref="N1869">INDEX(G:G,MATCH(I1869&amp;K1869&amp;M1869,B:B&amp;D:D&amp;F:F,0))</f>
        <v>75</v>
      </c>
      <c r="O1869" s="9" t="str">
        <f>IF(M1869=_xlfn.MAXIFS(M:M,I:I,I1869),_xlfn.MAXIFS(M:M,I:I,I1869),"")</f>
        <v/>
      </c>
      <c r="P1869" t="str" cm="1">
        <f t="array" ref="P1869">IFERROR(INDEX(G:G,MATCH(K1869&amp;O1869,D:D&amp;F:F,0)),"")</f>
        <v/>
      </c>
      <c r="Q1869" t="str">
        <f>IF(P1869="","",_xlfn.MAXIFS(G:G,B:B,I1869))</f>
        <v/>
      </c>
      <c r="R1869" t="str" cm="1">
        <f t="array" ref="R1869">IF(P1869=Q1869,"",IFERROR(INDEX(E:E,MATCH(I1869&amp;Q1869,B:B&amp;G:G,0)),""))</f>
        <v/>
      </c>
    </row>
    <row r="1870" spans="2:18" x14ac:dyDescent="0.2">
      <c r="B1870" t="s">
        <v>3041</v>
      </c>
      <c r="C1870" t="str">
        <f>VLOOKUP(B1870,customer!A:B,2,FALSE)</f>
        <v>Tiffani Sebring</v>
      </c>
      <c r="D1870" t="s">
        <v>3927</v>
      </c>
      <c r="E1870" t="str">
        <f>VLOOKUP(D1870,campaign!A:B,2,FALSE)</f>
        <v>RespondsToMailOffers</v>
      </c>
      <c r="F1870" s="9">
        <v>44928</v>
      </c>
      <c r="G1870">
        <f>VLOOKUP(D1870,campaign!A:D,4,FALSE)</f>
        <v>27</v>
      </c>
      <c r="I1870" t="s">
        <v>3585</v>
      </c>
      <c r="J1870" t="str">
        <f>VLOOKUP(I1870,B:C,2,FALSE)</f>
        <v>Veda Culwen</v>
      </c>
      <c r="K1870" t="s">
        <v>3951</v>
      </c>
      <c r="L1870" t="str" cm="1">
        <f t="array" ref="L1870">INDEX(E:E,MATCH(I1870&amp;M1870,B:B&amp;F:F,0))</f>
        <v>OwnsMotorcycle</v>
      </c>
      <c r="M1870" s="9">
        <f>_xlfn.MAXIFS(F:F,B:B,I1870,D:D,K1870)</f>
        <v>45086</v>
      </c>
      <c r="N1870" cm="1">
        <f t="array" ref="N1870">INDEX(G:G,MATCH(I1870&amp;K1870&amp;M1870,B:B&amp;D:D&amp;F:F,0))</f>
        <v>14</v>
      </c>
      <c r="O1870" s="9">
        <f>IF(M1870=_xlfn.MAXIFS(M:M,I:I,I1870),_xlfn.MAXIFS(M:M,I:I,I1870),"")</f>
        <v>45086</v>
      </c>
      <c r="P1870" cm="1">
        <f t="array" ref="P1870">IFERROR(INDEX(G:G,MATCH(K1870&amp;O1870,D:D&amp;F:F,0)),"")</f>
        <v>14</v>
      </c>
      <c r="Q1870">
        <f>IF(P1870="","",_xlfn.MAXIFS(G:G,B:B,I1870))</f>
        <v>75</v>
      </c>
      <c r="R1870" t="str" cm="1">
        <f t="array" ref="R1870">IF(P1870=Q1870,"",IFERROR(INDEX(E:E,MATCH(I1870&amp;Q1870,B:B&amp;G:G,0)),""))</f>
        <v>OptOutMailings</v>
      </c>
    </row>
    <row r="1871" spans="2:18" x14ac:dyDescent="0.2">
      <c r="B1871" t="s">
        <v>3041</v>
      </c>
      <c r="C1871" t="str">
        <f>VLOOKUP(B1871,customer!A:B,2,FALSE)</f>
        <v>Tiffani Sebring</v>
      </c>
      <c r="D1871" t="s">
        <v>3927</v>
      </c>
      <c r="E1871" t="str">
        <f>VLOOKUP(D1871,campaign!A:B,2,FALSE)</f>
        <v>RespondsToMailOffers</v>
      </c>
      <c r="F1871" s="9">
        <v>44980</v>
      </c>
      <c r="G1871">
        <f>VLOOKUP(D1871,campaign!A:D,4,FALSE)</f>
        <v>27</v>
      </c>
      <c r="I1871" t="s">
        <v>3113</v>
      </c>
      <c r="J1871" t="str">
        <f>VLOOKUP(I1871,B:C,2,FALSE)</f>
        <v>Verile Hemphill</v>
      </c>
      <c r="K1871" t="s">
        <v>3923</v>
      </c>
      <c r="L1871" t="str" cm="1">
        <f t="array" ref="L1871">INDEX(E:E,MATCH(I1871&amp;M1871,B:B&amp;F:F,0))</f>
        <v>TruckOwner</v>
      </c>
      <c r="M1871" s="9">
        <f>_xlfn.MAXIFS(F:F,B:B,I1871,D:D,K1871)</f>
        <v>45054</v>
      </c>
      <c r="N1871" cm="1">
        <f t="array" ref="N1871">INDEX(G:G,MATCH(I1871&amp;K1871&amp;M1871,B:B&amp;D:D&amp;F:F,0))</f>
        <v>26</v>
      </c>
      <c r="O1871" s="9">
        <f>IF(M1871=_xlfn.MAXIFS(M:M,I:I,I1871),_xlfn.MAXIFS(M:M,I:I,I1871),"")</f>
        <v>45054</v>
      </c>
      <c r="P1871" cm="1">
        <f t="array" ref="P1871">IFERROR(INDEX(G:G,MATCH(K1871&amp;O1871,D:D&amp;F:F,0)),"")</f>
        <v>26</v>
      </c>
      <c r="Q1871">
        <f>IF(P1871="","",_xlfn.MAXIFS(G:G,B:B,I1871))</f>
        <v>26</v>
      </c>
      <c r="R1871" t="str" cm="1">
        <f t="array" ref="R1871">IF(P1871=Q1871,"",IFERROR(INDEX(E:E,MATCH(I1871&amp;Q1871,B:B&amp;G:G,0)),""))</f>
        <v/>
      </c>
    </row>
    <row r="1872" spans="2:18" x14ac:dyDescent="0.2">
      <c r="B1872" t="s">
        <v>3041</v>
      </c>
      <c r="C1872" t="str">
        <f>VLOOKUP(B1872,customer!A:B,2,FALSE)</f>
        <v>Tiffani Sebring</v>
      </c>
      <c r="D1872" t="s">
        <v>3927</v>
      </c>
      <c r="E1872" t="str">
        <f>VLOOKUP(D1872,campaign!A:B,2,FALSE)</f>
        <v>RespondsToMailOffers</v>
      </c>
      <c r="F1872" s="9">
        <v>45008</v>
      </c>
      <c r="G1872">
        <f>VLOOKUP(D1872,campaign!A:D,4,FALSE)</f>
        <v>27</v>
      </c>
      <c r="I1872" t="s">
        <v>3463</v>
      </c>
      <c r="J1872" t="str">
        <f>VLOOKUP(I1872,B:C,2,FALSE)</f>
        <v>Verney Angus</v>
      </c>
      <c r="K1872" t="s">
        <v>3950</v>
      </c>
      <c r="L1872" t="str" cm="1">
        <f t="array" ref="L1872">INDEX(E:E,MATCH(I1872&amp;M1872,B:B&amp;F:F,0))</f>
        <v>NotNewCellphoneUser</v>
      </c>
      <c r="M1872" s="9">
        <f>_xlfn.MAXIFS(F:F,B:B,I1872,D:D,K1872)</f>
        <v>44990</v>
      </c>
      <c r="N1872" cm="1">
        <f t="array" ref="N1872">INDEX(G:G,MATCH(I1872&amp;K1872&amp;M1872,B:B&amp;D:D&amp;F:F,0))</f>
        <v>28</v>
      </c>
      <c r="O1872" s="9" t="str">
        <f>IF(M1872=_xlfn.MAXIFS(M:M,I:I,I1872),_xlfn.MAXIFS(M:M,I:I,I1872),"")</f>
        <v/>
      </c>
      <c r="P1872" t="str" cm="1">
        <f t="array" ref="P1872">IFERROR(INDEX(G:G,MATCH(K1872&amp;O1872,D:D&amp;F:F,0)),"")</f>
        <v/>
      </c>
      <c r="Q1872" t="str">
        <f>IF(P1872="","",_xlfn.MAXIFS(G:G,B:B,I1872))</f>
        <v/>
      </c>
      <c r="R1872" t="str" cm="1">
        <f t="array" ref="R1872">IF(P1872=Q1872,"",IFERROR(INDEX(E:E,MATCH(I1872&amp;Q1872,B:B&amp;G:G,0)),""))</f>
        <v/>
      </c>
    </row>
    <row r="1873" spans="2:18" x14ac:dyDescent="0.2">
      <c r="B1873" t="s">
        <v>3041</v>
      </c>
      <c r="C1873" t="str">
        <f>VLOOKUP(B1873,customer!A:B,2,FALSE)</f>
        <v>Tiffani Sebring</v>
      </c>
      <c r="D1873" t="s">
        <v>3927</v>
      </c>
      <c r="E1873" t="str">
        <f>VLOOKUP(D1873,campaign!A:B,2,FALSE)</f>
        <v>RespondsToMailOffers</v>
      </c>
      <c r="F1873" s="9">
        <v>45074</v>
      </c>
      <c r="G1873">
        <f>VLOOKUP(D1873,campaign!A:D,4,FALSE)</f>
        <v>27</v>
      </c>
      <c r="I1873" t="s">
        <v>3463</v>
      </c>
      <c r="J1873" t="str">
        <f>VLOOKUP(I1873,B:C,2,FALSE)</f>
        <v>Verney Angus</v>
      </c>
      <c r="K1873" t="s">
        <v>3921</v>
      </c>
      <c r="L1873" t="str" cm="1">
        <f t="array" ref="L1873">INDEX(E:E,MATCH(I1873&amp;M1873,B:B&amp;F:F,0))</f>
        <v>HandsetRefurbished</v>
      </c>
      <c r="M1873" s="9">
        <f>_xlfn.MAXIFS(F:F,B:B,I1873,D:D,K1873)</f>
        <v>45052</v>
      </c>
      <c r="N1873" cm="1">
        <f t="array" ref="N1873">INDEX(G:G,MATCH(I1873&amp;K1873&amp;M1873,B:B&amp;D:D&amp;F:F,0))</f>
        <v>26</v>
      </c>
      <c r="O1873" s="9">
        <f>IF(M1873=_xlfn.MAXIFS(M:M,I:I,I1873),_xlfn.MAXIFS(M:M,I:I,I1873),"")</f>
        <v>45052</v>
      </c>
      <c r="P1873" cm="1">
        <f t="array" ref="P1873">IFERROR(INDEX(G:G,MATCH(K1873&amp;O1873,D:D&amp;F:F,0)),"")</f>
        <v>26</v>
      </c>
      <c r="Q1873">
        <f>IF(P1873="","",_xlfn.MAXIFS(G:G,B:B,I1873))</f>
        <v>28</v>
      </c>
      <c r="R1873" t="str" cm="1">
        <f t="array" ref="R1873">IF(P1873=Q1873,"",IFERROR(INDEX(E:E,MATCH(I1873&amp;Q1873,B:B&amp;G:G,0)),""))</f>
        <v>NotNewCellphoneUser</v>
      </c>
    </row>
    <row r="1874" spans="2:18" x14ac:dyDescent="0.2">
      <c r="B1874" t="s">
        <v>3042</v>
      </c>
      <c r="C1874" t="str">
        <f>VLOOKUP(B1874,customer!A:B,2,FALSE)</f>
        <v>Mira Shoulder</v>
      </c>
      <c r="D1874" t="s">
        <v>3922</v>
      </c>
      <c r="E1874" t="str">
        <f>VLOOKUP(D1874,campaign!A:B,2,FALSE)</f>
        <v>HandsetWebCapable</v>
      </c>
      <c r="F1874" s="9">
        <v>44798</v>
      </c>
      <c r="G1874">
        <f>VLOOKUP(D1874,campaign!A:D,4,FALSE)</f>
        <v>62</v>
      </c>
      <c r="I1874" t="s">
        <v>3120</v>
      </c>
      <c r="J1874" t="str">
        <f>VLOOKUP(I1874,B:C,2,FALSE)</f>
        <v>Vilma Hearnah</v>
      </c>
      <c r="K1874" t="s">
        <v>3929</v>
      </c>
      <c r="L1874" t="str" cm="1">
        <f t="array" ref="L1874">INDEX(E:E,MATCH(I1874&amp;M1874,B:B&amp;F:F,0))</f>
        <v>NonUSTravel</v>
      </c>
      <c r="M1874" s="9">
        <f>_xlfn.MAXIFS(F:F,B:B,I1874,D:D,K1874)</f>
        <v>45065</v>
      </c>
      <c r="N1874" cm="1">
        <f t="array" ref="N1874">INDEX(G:G,MATCH(I1874&amp;K1874&amp;M1874,B:B&amp;D:D&amp;F:F,0))</f>
        <v>66</v>
      </c>
      <c r="O1874" s="9">
        <f>IF(M1874=_xlfn.MAXIFS(M:M,I:I,I1874),_xlfn.MAXIFS(M:M,I:I,I1874),"")</f>
        <v>45065</v>
      </c>
      <c r="P1874" cm="1">
        <f t="array" ref="P1874">IFERROR(INDEX(G:G,MATCH(K1874&amp;O1874,D:D&amp;F:F,0)),"")</f>
        <v>66</v>
      </c>
      <c r="Q1874">
        <f>IF(P1874="","",_xlfn.MAXIFS(G:G,B:B,I1874))</f>
        <v>66</v>
      </c>
      <c r="R1874" t="str" cm="1">
        <f t="array" ref="R1874">IF(P1874=Q1874,"",IFERROR(INDEX(E:E,MATCH(I1874&amp;Q1874,B:B&amp;G:G,0)),""))</f>
        <v/>
      </c>
    </row>
    <row r="1875" spans="2:18" x14ac:dyDescent="0.2">
      <c r="B1875" t="s">
        <v>3042</v>
      </c>
      <c r="C1875" t="str">
        <f>VLOOKUP(B1875,customer!A:B,2,FALSE)</f>
        <v>Mira Shoulder</v>
      </c>
      <c r="D1875" t="s">
        <v>3922</v>
      </c>
      <c r="E1875" t="str">
        <f>VLOOKUP(D1875,campaign!A:B,2,FALSE)</f>
        <v>HandsetWebCapable</v>
      </c>
      <c r="F1875" s="9">
        <v>44843</v>
      </c>
      <c r="G1875">
        <f>VLOOKUP(D1875,campaign!A:D,4,FALSE)</f>
        <v>62</v>
      </c>
      <c r="I1875" t="s">
        <v>3120</v>
      </c>
      <c r="J1875" t="str">
        <f>VLOOKUP(I1875,B:C,2,FALSE)</f>
        <v>Vilma Hearnah</v>
      </c>
      <c r="K1875" t="s">
        <v>3923</v>
      </c>
      <c r="L1875" t="str" cm="1">
        <f t="array" ref="L1875">INDEX(E:E,MATCH(I1875&amp;M1875,B:B&amp;F:F,0))</f>
        <v>TruckOwner</v>
      </c>
      <c r="M1875" s="9">
        <f>_xlfn.MAXIFS(F:F,B:B,I1875,D:D,K1875)</f>
        <v>45061</v>
      </c>
      <c r="N1875" cm="1">
        <f t="array" ref="N1875">INDEX(G:G,MATCH(I1875&amp;K1875&amp;M1875,B:B&amp;D:D&amp;F:F,0))</f>
        <v>26</v>
      </c>
      <c r="O1875" s="9" t="str">
        <f>IF(M1875=_xlfn.MAXIFS(M:M,I:I,I1875),_xlfn.MAXIFS(M:M,I:I,I1875),"")</f>
        <v/>
      </c>
      <c r="P1875" t="str" cm="1">
        <f t="array" ref="P1875">IFERROR(INDEX(G:G,MATCH(K1875&amp;O1875,D:D&amp;F:F,0)),"")</f>
        <v/>
      </c>
      <c r="Q1875" t="str">
        <f>IF(P1875="","",_xlfn.MAXIFS(G:G,B:B,I1875))</f>
        <v/>
      </c>
      <c r="R1875" t="str" cm="1">
        <f t="array" ref="R1875">IF(P1875=Q1875,"",IFERROR(INDEX(E:E,MATCH(I1875&amp;Q1875,B:B&amp;G:G,0)),""))</f>
        <v/>
      </c>
    </row>
    <row r="1876" spans="2:18" x14ac:dyDescent="0.2">
      <c r="B1876" t="s">
        <v>3042</v>
      </c>
      <c r="C1876" t="str">
        <f>VLOOKUP(B1876,customer!A:B,2,FALSE)</f>
        <v>Mira Shoulder</v>
      </c>
      <c r="D1876" t="s">
        <v>3922</v>
      </c>
      <c r="E1876" t="str">
        <f>VLOOKUP(D1876,campaign!A:B,2,FALSE)</f>
        <v>HandsetWebCapable</v>
      </c>
      <c r="F1876" s="9">
        <v>44922</v>
      </c>
      <c r="G1876">
        <f>VLOOKUP(D1876,campaign!A:D,4,FALSE)</f>
        <v>62</v>
      </c>
      <c r="I1876" t="s">
        <v>3431</v>
      </c>
      <c r="J1876" t="str">
        <f>VLOOKUP(I1876,B:C,2,FALSE)</f>
        <v>Violette Tait</v>
      </c>
      <c r="K1876" t="s">
        <v>3929</v>
      </c>
      <c r="L1876" t="str" cm="1">
        <f t="array" ref="L1876">INDEX(E:E,MATCH(I1876&amp;M1876,B:B&amp;F:F,0))</f>
        <v>NonUSTravel</v>
      </c>
      <c r="M1876" s="9">
        <f>_xlfn.MAXIFS(F:F,B:B,I1876,D:D,K1876)</f>
        <v>45063</v>
      </c>
      <c r="N1876" cm="1">
        <f t="array" ref="N1876">INDEX(G:G,MATCH(I1876&amp;K1876&amp;M1876,B:B&amp;D:D&amp;F:F,0))</f>
        <v>66</v>
      </c>
      <c r="O1876" s="9" t="str">
        <f>IF(M1876=_xlfn.MAXIFS(M:M,I:I,I1876),_xlfn.MAXIFS(M:M,I:I,I1876),"")</f>
        <v/>
      </c>
      <c r="P1876" t="str" cm="1">
        <f t="array" ref="P1876">IFERROR(INDEX(G:G,MATCH(K1876&amp;O1876,D:D&amp;F:F,0)),"")</f>
        <v/>
      </c>
      <c r="Q1876" t="str">
        <f>IF(P1876="","",_xlfn.MAXIFS(G:G,B:B,I1876))</f>
        <v/>
      </c>
      <c r="R1876" t="str" cm="1">
        <f t="array" ref="R1876">IF(P1876=Q1876,"",IFERROR(INDEX(E:E,MATCH(I1876&amp;Q1876,B:B&amp;G:G,0)),""))</f>
        <v/>
      </c>
    </row>
    <row r="1877" spans="2:18" x14ac:dyDescent="0.2">
      <c r="B1877" t="s">
        <v>3042</v>
      </c>
      <c r="C1877" t="str">
        <f>VLOOKUP(B1877,customer!A:B,2,FALSE)</f>
        <v>Mira Shoulder</v>
      </c>
      <c r="D1877" t="s">
        <v>3922</v>
      </c>
      <c r="E1877" t="str">
        <f>VLOOKUP(D1877,campaign!A:B,2,FALSE)</f>
        <v>HandsetWebCapable</v>
      </c>
      <c r="F1877" s="9">
        <v>44933</v>
      </c>
      <c r="G1877">
        <f>VLOOKUP(D1877,campaign!A:D,4,FALSE)</f>
        <v>62</v>
      </c>
      <c r="I1877" t="s">
        <v>3431</v>
      </c>
      <c r="J1877" t="str">
        <f>VLOOKUP(I1877,B:C,2,FALSE)</f>
        <v>Violette Tait</v>
      </c>
      <c r="K1877" t="s">
        <v>3953</v>
      </c>
      <c r="L1877" t="str" cm="1">
        <f t="array" ref="L1877">INDEX(E:E,MATCH(I1877&amp;M1877,B:B&amp;F:F,0))</f>
        <v>MaritalStatus</v>
      </c>
      <c r="M1877" s="9">
        <f>_xlfn.MAXIFS(F:F,B:B,I1877,D:D,K1877)</f>
        <v>45080</v>
      </c>
      <c r="N1877" cm="1">
        <f t="array" ref="N1877">INDEX(G:G,MATCH(I1877&amp;K1877&amp;M1877,B:B&amp;D:D&amp;F:F,0))</f>
        <v>29</v>
      </c>
      <c r="O1877" s="9">
        <f>IF(M1877=_xlfn.MAXIFS(M:M,I:I,I1877),_xlfn.MAXIFS(M:M,I:I,I1877),"")</f>
        <v>45080</v>
      </c>
      <c r="P1877" cm="1">
        <f t="array" ref="P1877">IFERROR(INDEX(G:G,MATCH(K1877&amp;O1877,D:D&amp;F:F,0)),"")</f>
        <v>29</v>
      </c>
      <c r="Q1877">
        <f>IF(P1877="","",_xlfn.MAXIFS(G:G,B:B,I1877))</f>
        <v>66</v>
      </c>
      <c r="R1877" t="str" cm="1">
        <f t="array" ref="R1877">IF(P1877=Q1877,"",IFERROR(INDEX(E:E,MATCH(I1877&amp;Q1877,B:B&amp;G:G,0)),""))</f>
        <v>NonUSTravel</v>
      </c>
    </row>
    <row r="1878" spans="2:18" x14ac:dyDescent="0.2">
      <c r="B1878" t="s">
        <v>3042</v>
      </c>
      <c r="C1878" t="str">
        <f>VLOOKUP(B1878,customer!A:B,2,FALSE)</f>
        <v>Mira Shoulder</v>
      </c>
      <c r="D1878" t="s">
        <v>3922</v>
      </c>
      <c r="E1878" t="str">
        <f>VLOOKUP(D1878,campaign!A:B,2,FALSE)</f>
        <v>HandsetWebCapable</v>
      </c>
      <c r="F1878" s="9">
        <v>44964</v>
      </c>
      <c r="G1878">
        <f>VLOOKUP(D1878,campaign!A:D,4,FALSE)</f>
        <v>62</v>
      </c>
      <c r="I1878" t="s">
        <v>3854</v>
      </c>
      <c r="J1878" t="str">
        <f>VLOOKUP(I1878,B:C,2,FALSE)</f>
        <v>Vivi Swann</v>
      </c>
      <c r="K1878" t="s">
        <v>3951</v>
      </c>
      <c r="L1878" t="str" cm="1">
        <f t="array" ref="L1878">INDEX(E:E,MATCH(I1878&amp;M1878,B:B&amp;F:F,0))</f>
        <v>OwnsMotorcycle</v>
      </c>
      <c r="M1878" s="9">
        <f>_xlfn.MAXIFS(F:F,B:B,I1878,D:D,K1878)</f>
        <v>45071</v>
      </c>
      <c r="N1878" cm="1">
        <f t="array" ref="N1878">INDEX(G:G,MATCH(I1878&amp;K1878&amp;M1878,B:B&amp;D:D&amp;F:F,0))</f>
        <v>14</v>
      </c>
      <c r="O1878" s="9">
        <f>IF(M1878=_xlfn.MAXIFS(M:M,I:I,I1878),_xlfn.MAXIFS(M:M,I:I,I1878),"")</f>
        <v>45071</v>
      </c>
      <c r="P1878" cm="1">
        <f t="array" ref="P1878">IFERROR(INDEX(G:G,MATCH(K1878&amp;O1878,D:D&amp;F:F,0)),"")</f>
        <v>14</v>
      </c>
      <c r="Q1878">
        <f>IF(P1878="","",_xlfn.MAXIFS(G:G,B:B,I1878))</f>
        <v>25</v>
      </c>
      <c r="R1878" t="str" cm="1">
        <f t="array" ref="R1878">IF(P1878=Q1878,"",IFERROR(INDEX(E:E,MATCH(I1878&amp;Q1878,B:B&amp;G:G,0)),""))</f>
        <v>BuysViaMailOrder</v>
      </c>
    </row>
    <row r="1879" spans="2:18" x14ac:dyDescent="0.2">
      <c r="B1879" t="s">
        <v>3042</v>
      </c>
      <c r="C1879" t="str">
        <f>VLOOKUP(B1879,customer!A:B,2,FALSE)</f>
        <v>Mira Shoulder</v>
      </c>
      <c r="D1879" t="s">
        <v>3922</v>
      </c>
      <c r="E1879" t="str">
        <f>VLOOKUP(D1879,campaign!A:B,2,FALSE)</f>
        <v>HandsetWebCapable</v>
      </c>
      <c r="F1879" s="9">
        <v>45021</v>
      </c>
      <c r="G1879">
        <f>VLOOKUP(D1879,campaign!A:D,4,FALSE)</f>
        <v>62</v>
      </c>
      <c r="I1879" t="s">
        <v>3854</v>
      </c>
      <c r="J1879" t="str">
        <f>VLOOKUP(I1879,B:C,2,FALSE)</f>
        <v>Vivi Swann</v>
      </c>
      <c r="K1879" t="s">
        <v>3926</v>
      </c>
      <c r="L1879" t="str" cm="1">
        <f t="array" ref="L1879">INDEX(E:E,MATCH(I1879&amp;M1879,B:B&amp;F:F,0))</f>
        <v>BuysViaMailOrder</v>
      </c>
      <c r="M1879" s="9">
        <f>_xlfn.MAXIFS(F:F,B:B,I1879,D:D,K1879)</f>
        <v>45049</v>
      </c>
      <c r="N1879" cm="1">
        <f t="array" ref="N1879">INDEX(G:G,MATCH(I1879&amp;K1879&amp;M1879,B:B&amp;D:D&amp;F:F,0))</f>
        <v>25</v>
      </c>
      <c r="O1879" s="9" t="str">
        <f>IF(M1879=_xlfn.MAXIFS(M:M,I:I,I1879),_xlfn.MAXIFS(M:M,I:I,I1879),"")</f>
        <v/>
      </c>
      <c r="P1879" t="str" cm="1">
        <f t="array" ref="P1879">IFERROR(INDEX(G:G,MATCH(K1879&amp;O1879,D:D&amp;F:F,0)),"")</f>
        <v/>
      </c>
      <c r="Q1879" t="str">
        <f>IF(P1879="","",_xlfn.MAXIFS(G:G,B:B,I1879))</f>
        <v/>
      </c>
      <c r="R1879" t="str" cm="1">
        <f t="array" ref="R1879">IF(P1879=Q1879,"",IFERROR(INDEX(E:E,MATCH(I1879&amp;Q1879,B:B&amp;G:G,0)),""))</f>
        <v/>
      </c>
    </row>
    <row r="1880" spans="2:18" x14ac:dyDescent="0.2">
      <c r="B1880" t="s">
        <v>3042</v>
      </c>
      <c r="C1880" t="str">
        <f>VLOOKUP(B1880,customer!A:B,2,FALSE)</f>
        <v>Mira Shoulder</v>
      </c>
      <c r="D1880" t="s">
        <v>3922</v>
      </c>
      <c r="E1880" t="str">
        <f>VLOOKUP(D1880,campaign!A:B,2,FALSE)</f>
        <v>HandsetWebCapable</v>
      </c>
      <c r="F1880" s="9">
        <v>45074</v>
      </c>
      <c r="G1880">
        <f>VLOOKUP(D1880,campaign!A:D,4,FALSE)</f>
        <v>62</v>
      </c>
      <c r="I1880" t="s">
        <v>3218</v>
      </c>
      <c r="J1880" t="str">
        <f>VLOOKUP(I1880,B:C,2,FALSE)</f>
        <v>Vivyan Myhan</v>
      </c>
      <c r="K1880" t="s">
        <v>3950</v>
      </c>
      <c r="L1880" t="str" cm="1">
        <f t="array" ref="L1880">INDEX(E:E,MATCH(I1880&amp;M1880,B:B&amp;F:F,0))</f>
        <v>NotNewCellphoneUser</v>
      </c>
      <c r="M1880" s="9">
        <f>_xlfn.MAXIFS(F:F,B:B,I1880,D:D,K1880)</f>
        <v>45084</v>
      </c>
      <c r="N1880" cm="1">
        <f t="array" ref="N1880">INDEX(G:G,MATCH(I1880&amp;K1880&amp;M1880,B:B&amp;D:D&amp;F:F,0))</f>
        <v>28</v>
      </c>
      <c r="O1880" s="9" t="str">
        <f>IF(M1880=_xlfn.MAXIFS(M:M,I:I,I1880),_xlfn.MAXIFS(M:M,I:I,I1880),"")</f>
        <v/>
      </c>
      <c r="P1880" t="str" cm="1">
        <f t="array" ref="P1880">IFERROR(INDEX(G:G,MATCH(K1880&amp;O1880,D:D&amp;F:F,0)),"")</f>
        <v/>
      </c>
      <c r="Q1880" t="str">
        <f>IF(P1880="","",_xlfn.MAXIFS(G:G,B:B,I1880))</f>
        <v/>
      </c>
      <c r="R1880" t="str" cm="1">
        <f t="array" ref="R1880">IF(P1880=Q1880,"",IFERROR(INDEX(E:E,MATCH(I1880&amp;Q1880,B:B&amp;G:G,0)),""))</f>
        <v/>
      </c>
    </row>
    <row r="1881" spans="2:18" x14ac:dyDescent="0.2">
      <c r="B1881" t="s">
        <v>3042</v>
      </c>
      <c r="C1881" t="str">
        <f>VLOOKUP(B1881,customer!A:B,2,FALSE)</f>
        <v>Mira Shoulder</v>
      </c>
      <c r="D1881" t="s">
        <v>3927</v>
      </c>
      <c r="E1881" t="str">
        <f>VLOOKUP(D1881,campaign!A:B,2,FALSE)</f>
        <v>RespondsToMailOffers</v>
      </c>
      <c r="F1881" s="9">
        <v>44926</v>
      </c>
      <c r="G1881">
        <f>VLOOKUP(D1881,campaign!A:D,4,FALSE)</f>
        <v>27</v>
      </c>
      <c r="I1881" t="s">
        <v>3218</v>
      </c>
      <c r="J1881" t="str">
        <f>VLOOKUP(I1881,B:C,2,FALSE)</f>
        <v>Vivyan Myhan</v>
      </c>
      <c r="K1881" t="s">
        <v>3928</v>
      </c>
      <c r="L1881" t="str" cm="1">
        <f t="array" ref="L1881">INDEX(E:E,MATCH(I1881&amp;M1881,B:B&amp;F:F,0))</f>
        <v>OptOutMailings</v>
      </c>
      <c r="M1881" s="9">
        <f>_xlfn.MAXIFS(F:F,B:B,I1881,D:D,K1881)</f>
        <v>45087</v>
      </c>
      <c r="N1881" cm="1">
        <f t="array" ref="N1881">INDEX(G:G,MATCH(I1881&amp;K1881&amp;M1881,B:B&amp;D:D&amp;F:F,0))</f>
        <v>75</v>
      </c>
      <c r="O1881" s="9">
        <f>IF(M1881=_xlfn.MAXIFS(M:M,I:I,I1881),_xlfn.MAXIFS(M:M,I:I,I1881),"")</f>
        <v>45087</v>
      </c>
      <c r="P1881" cm="1">
        <f t="array" ref="P1881">IFERROR(INDEX(G:G,MATCH(K1881&amp;O1881,D:D&amp;F:F,0)),"")</f>
        <v>75</v>
      </c>
      <c r="Q1881">
        <f>IF(P1881="","",_xlfn.MAXIFS(G:G,B:B,I1881))</f>
        <v>75</v>
      </c>
      <c r="R1881" t="str" cm="1">
        <f t="array" ref="R1881">IF(P1881=Q1881,"",IFERROR(INDEX(E:E,MATCH(I1881&amp;Q1881,B:B&amp;G:G,0)),""))</f>
        <v/>
      </c>
    </row>
    <row r="1882" spans="2:18" x14ac:dyDescent="0.2">
      <c r="B1882" t="s">
        <v>3042</v>
      </c>
      <c r="C1882" t="str">
        <f>VLOOKUP(B1882,customer!A:B,2,FALSE)</f>
        <v>Mira Shoulder</v>
      </c>
      <c r="D1882" t="s">
        <v>3927</v>
      </c>
      <c r="E1882" t="str">
        <f>VLOOKUP(D1882,campaign!A:B,2,FALSE)</f>
        <v>RespondsToMailOffers</v>
      </c>
      <c r="F1882" s="9">
        <v>44967</v>
      </c>
      <c r="G1882">
        <f>VLOOKUP(D1882,campaign!A:D,4,FALSE)</f>
        <v>27</v>
      </c>
      <c r="I1882" t="s">
        <v>3188</v>
      </c>
      <c r="J1882" t="str">
        <f>VLOOKUP(I1882,B:C,2,FALSE)</f>
        <v>Wadsworth Hast</v>
      </c>
      <c r="K1882" t="s">
        <v>3950</v>
      </c>
      <c r="L1882" t="str" cm="1">
        <f t="array" ref="L1882">INDEX(E:E,MATCH(I1882&amp;M1882,B:B&amp;F:F,0))</f>
        <v>NotNewCellphoneUser</v>
      </c>
      <c r="M1882" s="9">
        <f>_xlfn.MAXIFS(F:F,B:B,I1882,D:D,K1882)</f>
        <v>45067</v>
      </c>
      <c r="N1882" cm="1">
        <f t="array" ref="N1882">INDEX(G:G,MATCH(I1882&amp;K1882&amp;M1882,B:B&amp;D:D&amp;F:F,0))</f>
        <v>28</v>
      </c>
      <c r="O1882" s="9">
        <f>IF(M1882=_xlfn.MAXIFS(M:M,I:I,I1882),_xlfn.MAXIFS(M:M,I:I,I1882),"")</f>
        <v>45067</v>
      </c>
      <c r="P1882" cm="1">
        <f t="array" ref="P1882">IFERROR(INDEX(G:G,MATCH(K1882&amp;O1882,D:D&amp;F:F,0)),"")</f>
        <v>28</v>
      </c>
      <c r="Q1882">
        <f>IF(P1882="","",_xlfn.MAXIFS(G:G,B:B,I1882))</f>
        <v>75</v>
      </c>
      <c r="R1882" t="str" cm="1">
        <f t="array" ref="R1882">IF(P1882=Q1882,"",IFERROR(INDEX(E:E,MATCH(I1882&amp;Q1882,B:B&amp;G:G,0)),""))</f>
        <v>OptOutMailings</v>
      </c>
    </row>
    <row r="1883" spans="2:18" x14ac:dyDescent="0.2">
      <c r="B1883" t="s">
        <v>3042</v>
      </c>
      <c r="C1883" t="str">
        <f>VLOOKUP(B1883,customer!A:B,2,FALSE)</f>
        <v>Mira Shoulder</v>
      </c>
      <c r="D1883" t="s">
        <v>3927</v>
      </c>
      <c r="E1883" t="str">
        <f>VLOOKUP(D1883,campaign!A:B,2,FALSE)</f>
        <v>RespondsToMailOffers</v>
      </c>
      <c r="F1883" s="9">
        <v>44998</v>
      </c>
      <c r="G1883">
        <f>VLOOKUP(D1883,campaign!A:D,4,FALSE)</f>
        <v>27</v>
      </c>
      <c r="I1883" t="s">
        <v>3188</v>
      </c>
      <c r="J1883" t="str">
        <f>VLOOKUP(I1883,B:C,2,FALSE)</f>
        <v>Wadsworth Hast</v>
      </c>
      <c r="K1883" t="s">
        <v>3928</v>
      </c>
      <c r="L1883" t="str" cm="1">
        <f t="array" ref="L1883">INDEX(E:E,MATCH(I1883&amp;M1883,B:B&amp;F:F,0))</f>
        <v>OptOutMailings</v>
      </c>
      <c r="M1883" s="9">
        <f>_xlfn.MAXIFS(F:F,B:B,I1883,D:D,K1883)</f>
        <v>45065</v>
      </c>
      <c r="N1883" cm="1">
        <f t="array" ref="N1883">INDEX(G:G,MATCH(I1883&amp;K1883&amp;M1883,B:B&amp;D:D&amp;F:F,0))</f>
        <v>75</v>
      </c>
      <c r="O1883" s="9" t="str">
        <f>IF(M1883=_xlfn.MAXIFS(M:M,I:I,I1883),_xlfn.MAXIFS(M:M,I:I,I1883),"")</f>
        <v/>
      </c>
      <c r="P1883" t="str" cm="1">
        <f t="array" ref="P1883">IFERROR(INDEX(G:G,MATCH(K1883&amp;O1883,D:D&amp;F:F,0)),"")</f>
        <v/>
      </c>
      <c r="Q1883" t="str">
        <f>IF(P1883="","",_xlfn.MAXIFS(G:G,B:B,I1883))</f>
        <v/>
      </c>
      <c r="R1883" t="str" cm="1">
        <f t="array" ref="R1883">IF(P1883=Q1883,"",IFERROR(INDEX(E:E,MATCH(I1883&amp;Q1883,B:B&amp;G:G,0)),""))</f>
        <v/>
      </c>
    </row>
    <row r="1884" spans="2:18" x14ac:dyDescent="0.2">
      <c r="B1884" t="s">
        <v>3042</v>
      </c>
      <c r="C1884" t="str">
        <f>VLOOKUP(B1884,customer!A:B,2,FALSE)</f>
        <v>Mira Shoulder</v>
      </c>
      <c r="D1884" t="s">
        <v>3927</v>
      </c>
      <c r="E1884" t="str">
        <f>VLOOKUP(D1884,campaign!A:B,2,FALSE)</f>
        <v>RespondsToMailOffers</v>
      </c>
      <c r="F1884" s="9">
        <v>45022</v>
      </c>
      <c r="G1884">
        <f>VLOOKUP(D1884,campaign!A:D,4,FALSE)</f>
        <v>27</v>
      </c>
      <c r="I1884" t="s">
        <v>3274</v>
      </c>
      <c r="J1884" t="str">
        <f>VLOOKUP(I1884,B:C,2,FALSE)</f>
        <v>Waite Corah</v>
      </c>
      <c r="K1884" t="s">
        <v>3922</v>
      </c>
      <c r="L1884" t="str" cm="1">
        <f t="array" ref="L1884">INDEX(E:E,MATCH(I1884&amp;M1884,B:B&amp;F:F,0))</f>
        <v>HandsetWebCapable</v>
      </c>
      <c r="M1884" s="9">
        <f>_xlfn.MAXIFS(F:F,B:B,I1884,D:D,K1884)</f>
        <v>45056</v>
      </c>
      <c r="N1884" cm="1">
        <f t="array" ref="N1884">INDEX(G:G,MATCH(I1884&amp;K1884&amp;M1884,B:B&amp;D:D&amp;F:F,0))</f>
        <v>62</v>
      </c>
      <c r="O1884" s="9" t="str">
        <f>IF(M1884=_xlfn.MAXIFS(M:M,I:I,I1884),_xlfn.MAXIFS(M:M,I:I,I1884),"")</f>
        <v/>
      </c>
      <c r="P1884" t="str" cm="1">
        <f t="array" ref="P1884">IFERROR(INDEX(G:G,MATCH(K1884&amp;O1884,D:D&amp;F:F,0)),"")</f>
        <v/>
      </c>
      <c r="Q1884" t="str">
        <f>IF(P1884="","",_xlfn.MAXIFS(G:G,B:B,I1884))</f>
        <v/>
      </c>
      <c r="R1884" t="str" cm="1">
        <f t="array" ref="R1884">IF(P1884=Q1884,"",IFERROR(INDEX(E:E,MATCH(I1884&amp;Q1884,B:B&amp;G:G,0)),""))</f>
        <v/>
      </c>
    </row>
    <row r="1885" spans="2:18" x14ac:dyDescent="0.2">
      <c r="B1885" t="s">
        <v>3042</v>
      </c>
      <c r="C1885" t="str">
        <f>VLOOKUP(B1885,customer!A:B,2,FALSE)</f>
        <v>Mira Shoulder</v>
      </c>
      <c r="D1885" t="s">
        <v>3927</v>
      </c>
      <c r="E1885" t="str">
        <f>VLOOKUP(D1885,campaign!A:B,2,FALSE)</f>
        <v>RespondsToMailOffers</v>
      </c>
      <c r="F1885" s="9">
        <v>45059</v>
      </c>
      <c r="G1885">
        <f>VLOOKUP(D1885,campaign!A:D,4,FALSE)</f>
        <v>27</v>
      </c>
      <c r="I1885" t="s">
        <v>3274</v>
      </c>
      <c r="J1885" t="str">
        <f>VLOOKUP(I1885,B:C,2,FALSE)</f>
        <v>Waite Corah</v>
      </c>
      <c r="K1885" t="s">
        <v>3949</v>
      </c>
      <c r="L1885" t="str" cm="1">
        <f t="array" ref="L1885">INDEX(E:E,MATCH(I1885&amp;M1885,B:B&amp;F:F,0))</f>
        <v>NewCellphoneUser</v>
      </c>
      <c r="M1885" s="9">
        <f>_xlfn.MAXIFS(F:F,B:B,I1885,D:D,K1885)</f>
        <v>45072</v>
      </c>
      <c r="N1885" cm="1">
        <f t="array" ref="N1885">INDEX(G:G,MATCH(I1885&amp;K1885&amp;M1885,B:B&amp;D:D&amp;F:F,0))</f>
        <v>25</v>
      </c>
      <c r="O1885" s="9">
        <f>IF(M1885=_xlfn.MAXIFS(M:M,I:I,I1885),_xlfn.MAXIFS(M:M,I:I,I1885),"")</f>
        <v>45072</v>
      </c>
      <c r="P1885" cm="1">
        <f t="array" ref="P1885">IFERROR(INDEX(G:G,MATCH(K1885&amp;O1885,D:D&amp;F:F,0)),"")</f>
        <v>25</v>
      </c>
      <c r="Q1885">
        <f>IF(P1885="","",_xlfn.MAXIFS(G:G,B:B,I1885))</f>
        <v>62</v>
      </c>
      <c r="R1885" t="str" cm="1">
        <f t="array" ref="R1885">IF(P1885=Q1885,"",IFERROR(INDEX(E:E,MATCH(I1885&amp;Q1885,B:B&amp;G:G,0)),""))</f>
        <v>HandsetWebCapable</v>
      </c>
    </row>
    <row r="1886" spans="2:18" x14ac:dyDescent="0.2">
      <c r="B1886" t="s">
        <v>3042</v>
      </c>
      <c r="C1886" t="str">
        <f>VLOOKUP(B1886,customer!A:B,2,FALSE)</f>
        <v>Mira Shoulder</v>
      </c>
      <c r="D1886" t="s">
        <v>3920</v>
      </c>
      <c r="E1886" t="str">
        <f>VLOOKUP(D1886,campaign!A:B,2,FALSE)</f>
        <v>ChildrenInHH</v>
      </c>
      <c r="F1886" s="9">
        <v>45019</v>
      </c>
      <c r="G1886">
        <f>VLOOKUP(D1886,campaign!A:D,4,FALSE)</f>
        <v>10</v>
      </c>
      <c r="I1886" t="s">
        <v>3554</v>
      </c>
      <c r="J1886" t="str">
        <f>VLOOKUP(I1886,B:C,2,FALSE)</f>
        <v>Wallas Harcarse</v>
      </c>
      <c r="K1886" t="s">
        <v>3949</v>
      </c>
      <c r="L1886" t="str" cm="1">
        <f t="array" ref="L1886">INDEX(E:E,MATCH(I1886&amp;M1886,B:B&amp;F:F,0))</f>
        <v>NewCellphoneUser</v>
      </c>
      <c r="M1886" s="9">
        <f>_xlfn.MAXIFS(F:F,B:B,I1886,D:D,K1886)</f>
        <v>45029</v>
      </c>
      <c r="N1886" cm="1">
        <f t="array" ref="N1886">INDEX(G:G,MATCH(I1886&amp;K1886&amp;M1886,B:B&amp;D:D&amp;F:F,0))</f>
        <v>25</v>
      </c>
      <c r="O1886" s="9" t="str">
        <f>IF(M1886=_xlfn.MAXIFS(M:M,I:I,I1886),_xlfn.MAXIFS(M:M,I:I,I1886),"")</f>
        <v/>
      </c>
      <c r="P1886" t="str" cm="1">
        <f t="array" ref="P1886">IFERROR(INDEX(G:G,MATCH(K1886&amp;O1886,D:D&amp;F:F,0)),"")</f>
        <v/>
      </c>
      <c r="Q1886" t="str">
        <f>IF(P1886="","",_xlfn.MAXIFS(G:G,B:B,I1886))</f>
        <v/>
      </c>
      <c r="R1886" t="str" cm="1">
        <f t="array" ref="R1886">IF(P1886=Q1886,"",IFERROR(INDEX(E:E,MATCH(I1886&amp;Q1886,B:B&amp;G:G,0)),""))</f>
        <v/>
      </c>
    </row>
    <row r="1887" spans="2:18" x14ac:dyDescent="0.2">
      <c r="B1887" t="s">
        <v>3042</v>
      </c>
      <c r="C1887" t="str">
        <f>VLOOKUP(B1887,customer!A:B,2,FALSE)</f>
        <v>Mira Shoulder</v>
      </c>
      <c r="D1887" t="s">
        <v>3920</v>
      </c>
      <c r="E1887" t="str">
        <f>VLOOKUP(D1887,campaign!A:B,2,FALSE)</f>
        <v>ChildrenInHH</v>
      </c>
      <c r="F1887" s="9">
        <v>45058</v>
      </c>
      <c r="G1887">
        <f>VLOOKUP(D1887,campaign!A:D,4,FALSE)</f>
        <v>10</v>
      </c>
      <c r="I1887" t="s">
        <v>3554</v>
      </c>
      <c r="J1887" t="str">
        <f>VLOOKUP(I1887,B:C,2,FALSE)</f>
        <v>Wallas Harcarse</v>
      </c>
      <c r="K1887" t="s">
        <v>3929</v>
      </c>
      <c r="L1887" t="str" cm="1">
        <f t="array" ref="L1887">INDEX(E:E,MATCH(I1887&amp;M1887,B:B&amp;F:F,0))</f>
        <v>NonUSTravel</v>
      </c>
      <c r="M1887" s="9">
        <f>_xlfn.MAXIFS(F:F,B:B,I1887,D:D,K1887)</f>
        <v>45089</v>
      </c>
      <c r="N1887" cm="1">
        <f t="array" ref="N1887">INDEX(G:G,MATCH(I1887&amp;K1887&amp;M1887,B:B&amp;D:D&amp;F:F,0))</f>
        <v>66</v>
      </c>
      <c r="O1887" s="9">
        <f>IF(M1887=_xlfn.MAXIFS(M:M,I:I,I1887),_xlfn.MAXIFS(M:M,I:I,I1887),"")</f>
        <v>45089</v>
      </c>
      <c r="P1887" cm="1">
        <f t="array" ref="P1887">IFERROR(INDEX(G:G,MATCH(K1887&amp;O1887,D:D&amp;F:F,0)),"")</f>
        <v>66</v>
      </c>
      <c r="Q1887">
        <f>IF(P1887="","",_xlfn.MAXIFS(G:G,B:B,I1887))</f>
        <v>66</v>
      </c>
      <c r="R1887" t="str" cm="1">
        <f t="array" ref="R1887">IF(P1887=Q1887,"",IFERROR(INDEX(E:E,MATCH(I1887&amp;Q1887,B:B&amp;G:G,0)),""))</f>
        <v/>
      </c>
    </row>
    <row r="1888" spans="2:18" x14ac:dyDescent="0.2">
      <c r="B1888" t="s">
        <v>3043</v>
      </c>
      <c r="C1888" t="str">
        <f>VLOOKUP(B1888,customer!A:B,2,FALSE)</f>
        <v>Adriena Thomton</v>
      </c>
      <c r="D1888" t="s">
        <v>3928</v>
      </c>
      <c r="E1888" t="str">
        <f>VLOOKUP(D1888,campaign!A:B,2,FALSE)</f>
        <v>OptOutMailings</v>
      </c>
      <c r="F1888" s="9">
        <v>44879</v>
      </c>
      <c r="G1888">
        <f>VLOOKUP(D1888,campaign!A:D,4,FALSE)</f>
        <v>75</v>
      </c>
      <c r="I1888" t="s">
        <v>2983</v>
      </c>
      <c r="J1888" t="str">
        <f>VLOOKUP(I1888,B:C,2,FALSE)</f>
        <v>Walton Evert</v>
      </c>
      <c r="K1888" t="s">
        <v>3925</v>
      </c>
      <c r="L1888" t="str" cm="1">
        <f t="array" ref="L1888">INDEX(E:E,MATCH(I1888&amp;M1888,B:B&amp;F:F,0))</f>
        <v>Homeownership</v>
      </c>
      <c r="M1888" s="9">
        <f>_xlfn.MAXIFS(F:F,B:B,I1888,D:D,K1888)</f>
        <v>45086</v>
      </c>
      <c r="N1888" cm="1">
        <f t="array" ref="N1888">INDEX(G:G,MATCH(I1888&amp;K1888&amp;M1888,B:B&amp;D:D&amp;F:F,0))</f>
        <v>13</v>
      </c>
      <c r="O1888" s="9">
        <f>IF(M1888=_xlfn.MAXIFS(M:M,I:I,I1888),_xlfn.MAXIFS(M:M,I:I,I1888),"")</f>
        <v>45086</v>
      </c>
      <c r="P1888" cm="1">
        <f t="array" ref="P1888">IFERROR(INDEX(G:G,MATCH(K1888&amp;O1888,D:D&amp;F:F,0)),"")</f>
        <v>13</v>
      </c>
      <c r="Q1888">
        <f>IF(P1888="","",_xlfn.MAXIFS(G:G,B:B,I1888))</f>
        <v>13</v>
      </c>
      <c r="R1888" t="str" cm="1">
        <f t="array" ref="R1888">IF(P1888=Q1888,"",IFERROR(INDEX(E:E,MATCH(I1888&amp;Q1888,B:B&amp;G:G,0)),""))</f>
        <v/>
      </c>
    </row>
    <row r="1889" spans="2:18" x14ac:dyDescent="0.2">
      <c r="B1889" t="s">
        <v>3043</v>
      </c>
      <c r="C1889" t="str">
        <f>VLOOKUP(B1889,customer!A:B,2,FALSE)</f>
        <v>Adriena Thomton</v>
      </c>
      <c r="D1889" t="s">
        <v>3928</v>
      </c>
      <c r="E1889" t="str">
        <f>VLOOKUP(D1889,campaign!A:B,2,FALSE)</f>
        <v>OptOutMailings</v>
      </c>
      <c r="F1889" s="9">
        <v>44918</v>
      </c>
      <c r="G1889">
        <f>VLOOKUP(D1889,campaign!A:D,4,FALSE)</f>
        <v>75</v>
      </c>
      <c r="I1889" t="s">
        <v>3189</v>
      </c>
      <c r="J1889" t="str">
        <f>VLOOKUP(I1889,B:C,2,FALSE)</f>
        <v>Wang Heephy</v>
      </c>
      <c r="K1889" t="s">
        <v>3949</v>
      </c>
      <c r="L1889" t="str" cm="1">
        <f t="array" ref="L1889">INDEX(E:E,MATCH(I1889&amp;M1889,B:B&amp;F:F,0))</f>
        <v>NewCellphoneUser</v>
      </c>
      <c r="M1889" s="9">
        <f>_xlfn.MAXIFS(F:F,B:B,I1889,D:D,K1889)</f>
        <v>45058</v>
      </c>
      <c r="N1889" cm="1">
        <f t="array" ref="N1889">INDEX(G:G,MATCH(I1889&amp;K1889&amp;M1889,B:B&amp;D:D&amp;F:F,0))</f>
        <v>25</v>
      </c>
      <c r="O1889" s="9">
        <f>IF(M1889=_xlfn.MAXIFS(M:M,I:I,I1889),_xlfn.MAXIFS(M:M,I:I,I1889),"")</f>
        <v>45058</v>
      </c>
      <c r="P1889" cm="1">
        <f t="array" ref="P1889">IFERROR(INDEX(G:G,MATCH(K1889&amp;O1889,D:D&amp;F:F,0)),"")</f>
        <v>25</v>
      </c>
      <c r="Q1889">
        <f>IF(P1889="","",_xlfn.MAXIFS(G:G,B:B,I1889))</f>
        <v>25</v>
      </c>
      <c r="R1889" t="str" cm="1">
        <f t="array" ref="R1889">IF(P1889=Q1889,"",IFERROR(INDEX(E:E,MATCH(I1889&amp;Q1889,B:B&amp;G:G,0)),""))</f>
        <v/>
      </c>
    </row>
    <row r="1890" spans="2:18" x14ac:dyDescent="0.2">
      <c r="B1890" t="s">
        <v>3043</v>
      </c>
      <c r="C1890" t="str">
        <f>VLOOKUP(B1890,customer!A:B,2,FALSE)</f>
        <v>Adriena Thomton</v>
      </c>
      <c r="D1890" t="s">
        <v>3928</v>
      </c>
      <c r="E1890" t="str">
        <f>VLOOKUP(D1890,campaign!A:B,2,FALSE)</f>
        <v>OptOutMailings</v>
      </c>
      <c r="F1890" s="9">
        <v>44941</v>
      </c>
      <c r="G1890">
        <f>VLOOKUP(D1890,campaign!A:D,4,FALSE)</f>
        <v>75</v>
      </c>
      <c r="I1890" t="s">
        <v>3367</v>
      </c>
      <c r="J1890" t="str">
        <f>VLOOKUP(I1890,B:C,2,FALSE)</f>
        <v>Wells Felmingham</v>
      </c>
      <c r="K1890" t="s">
        <v>3923</v>
      </c>
      <c r="L1890" t="str" cm="1">
        <f t="array" ref="L1890">INDEX(E:E,MATCH(I1890&amp;M1890,B:B&amp;F:F,0))</f>
        <v>TruckOwner</v>
      </c>
      <c r="M1890" s="9">
        <f>_xlfn.MAXIFS(F:F,B:B,I1890,D:D,K1890)</f>
        <v>45086</v>
      </c>
      <c r="N1890" cm="1">
        <f t="array" ref="N1890">INDEX(G:G,MATCH(I1890&amp;K1890&amp;M1890,B:B&amp;D:D&amp;F:F,0))</f>
        <v>26</v>
      </c>
      <c r="O1890" s="9">
        <f>IF(M1890=_xlfn.MAXIFS(M:M,I:I,I1890),_xlfn.MAXIFS(M:M,I:I,I1890),"")</f>
        <v>45086</v>
      </c>
      <c r="P1890" cm="1">
        <f t="array" ref="P1890">IFERROR(INDEX(G:G,MATCH(K1890&amp;O1890,D:D&amp;F:F,0)),"")</f>
        <v>26</v>
      </c>
      <c r="Q1890">
        <f>IF(P1890="","",_xlfn.MAXIFS(G:G,B:B,I1890))</f>
        <v>26</v>
      </c>
      <c r="R1890" t="str" cm="1">
        <f t="array" ref="R1890">IF(P1890=Q1890,"",IFERROR(INDEX(E:E,MATCH(I1890&amp;Q1890,B:B&amp;G:G,0)),""))</f>
        <v/>
      </c>
    </row>
    <row r="1891" spans="2:18" x14ac:dyDescent="0.2">
      <c r="B1891" t="s">
        <v>3043</v>
      </c>
      <c r="C1891" t="str">
        <f>VLOOKUP(B1891,customer!A:B,2,FALSE)</f>
        <v>Adriena Thomton</v>
      </c>
      <c r="D1891" t="s">
        <v>3928</v>
      </c>
      <c r="E1891" t="str">
        <f>VLOOKUP(D1891,campaign!A:B,2,FALSE)</f>
        <v>OptOutMailings</v>
      </c>
      <c r="F1891" s="9">
        <v>44983</v>
      </c>
      <c r="G1891">
        <f>VLOOKUP(D1891,campaign!A:D,4,FALSE)</f>
        <v>75</v>
      </c>
      <c r="I1891" t="s">
        <v>3367</v>
      </c>
      <c r="J1891" t="str">
        <f>VLOOKUP(I1891,B:C,2,FALSE)</f>
        <v>Wells Felmingham</v>
      </c>
      <c r="K1891" t="s">
        <v>3925</v>
      </c>
      <c r="L1891" t="str" cm="1">
        <f t="array" ref="L1891">INDEX(E:E,MATCH(I1891&amp;M1891,B:B&amp;F:F,0))</f>
        <v>Homeownership</v>
      </c>
      <c r="M1891" s="9">
        <f>_xlfn.MAXIFS(F:F,B:B,I1891,D:D,K1891)</f>
        <v>45053</v>
      </c>
      <c r="N1891" cm="1">
        <f t="array" ref="N1891">INDEX(G:G,MATCH(I1891&amp;K1891&amp;M1891,B:B&amp;D:D&amp;F:F,0))</f>
        <v>13</v>
      </c>
      <c r="O1891" s="9" t="str">
        <f>IF(M1891=_xlfn.MAXIFS(M:M,I:I,I1891),_xlfn.MAXIFS(M:M,I:I,I1891),"")</f>
        <v/>
      </c>
      <c r="P1891" t="str" cm="1">
        <f t="array" ref="P1891">IFERROR(INDEX(G:G,MATCH(K1891&amp;O1891,D:D&amp;F:F,0)),"")</f>
        <v/>
      </c>
      <c r="Q1891" t="str">
        <f>IF(P1891="","",_xlfn.MAXIFS(G:G,B:B,I1891))</f>
        <v/>
      </c>
      <c r="R1891" t="str" cm="1">
        <f t="array" ref="R1891">IF(P1891=Q1891,"",IFERROR(INDEX(E:E,MATCH(I1891&amp;Q1891,B:B&amp;G:G,0)),""))</f>
        <v/>
      </c>
    </row>
    <row r="1892" spans="2:18" x14ac:dyDescent="0.2">
      <c r="B1892" t="s">
        <v>3043</v>
      </c>
      <c r="C1892" t="str">
        <f>VLOOKUP(B1892,customer!A:B,2,FALSE)</f>
        <v>Adriena Thomton</v>
      </c>
      <c r="D1892" t="s">
        <v>3928</v>
      </c>
      <c r="E1892" t="str">
        <f>VLOOKUP(D1892,campaign!A:B,2,FALSE)</f>
        <v>OptOutMailings</v>
      </c>
      <c r="F1892" s="9">
        <v>45011</v>
      </c>
      <c r="G1892">
        <f>VLOOKUP(D1892,campaign!A:D,4,FALSE)</f>
        <v>75</v>
      </c>
      <c r="I1892" t="s">
        <v>3007</v>
      </c>
      <c r="J1892" t="str">
        <f>VLOOKUP(I1892,B:C,2,FALSE)</f>
        <v>Wendeline Batiste</v>
      </c>
      <c r="K1892" t="s">
        <v>3928</v>
      </c>
      <c r="L1892" t="str" cm="1">
        <f t="array" ref="L1892">INDEX(E:E,MATCH(I1892&amp;M1892,B:B&amp;F:F,0))</f>
        <v>OptOutMailings</v>
      </c>
      <c r="M1892" s="9">
        <f>_xlfn.MAXIFS(F:F,B:B,I1892,D:D,K1892)</f>
        <v>45063</v>
      </c>
      <c r="N1892" cm="1">
        <f t="array" ref="N1892">INDEX(G:G,MATCH(I1892&amp;K1892&amp;M1892,B:B&amp;D:D&amp;F:F,0))</f>
        <v>75</v>
      </c>
      <c r="O1892" s="9" t="str">
        <f>IF(M1892=_xlfn.MAXIFS(M:M,I:I,I1892),_xlfn.MAXIFS(M:M,I:I,I1892),"")</f>
        <v/>
      </c>
      <c r="P1892" t="str" cm="1">
        <f t="array" ref="P1892">IFERROR(INDEX(G:G,MATCH(K1892&amp;O1892,D:D&amp;F:F,0)),"")</f>
        <v/>
      </c>
      <c r="Q1892" t="str">
        <f>IF(P1892="","",_xlfn.MAXIFS(G:G,B:B,I1892))</f>
        <v/>
      </c>
      <c r="R1892" t="str" cm="1">
        <f t="array" ref="R1892">IF(P1892=Q1892,"",IFERROR(INDEX(E:E,MATCH(I1892&amp;Q1892,B:B&amp;G:G,0)),""))</f>
        <v/>
      </c>
    </row>
    <row r="1893" spans="2:18" x14ac:dyDescent="0.2">
      <c r="B1893" t="s">
        <v>3043</v>
      </c>
      <c r="C1893" t="str">
        <f>VLOOKUP(B1893,customer!A:B,2,FALSE)</f>
        <v>Adriena Thomton</v>
      </c>
      <c r="D1893" t="s">
        <v>3928</v>
      </c>
      <c r="E1893" t="str">
        <f>VLOOKUP(D1893,campaign!A:B,2,FALSE)</f>
        <v>OptOutMailings</v>
      </c>
      <c r="F1893" s="9">
        <v>45039</v>
      </c>
      <c r="G1893">
        <f>VLOOKUP(D1893,campaign!A:D,4,FALSE)</f>
        <v>75</v>
      </c>
      <c r="I1893" t="s">
        <v>3007</v>
      </c>
      <c r="J1893" t="str">
        <f>VLOOKUP(I1893,B:C,2,FALSE)</f>
        <v>Wendeline Batiste</v>
      </c>
      <c r="K1893" t="s">
        <v>3951</v>
      </c>
      <c r="L1893" t="str" cm="1">
        <f t="array" ref="L1893">INDEX(E:E,MATCH(I1893&amp;M1893,B:B&amp;F:F,0))</f>
        <v>OwnsMotorcycle</v>
      </c>
      <c r="M1893" s="9">
        <f>_xlfn.MAXIFS(F:F,B:B,I1893,D:D,K1893)</f>
        <v>45069</v>
      </c>
      <c r="N1893" cm="1">
        <f t="array" ref="N1893">INDEX(G:G,MATCH(I1893&amp;K1893&amp;M1893,B:B&amp;D:D&amp;F:F,0))</f>
        <v>14</v>
      </c>
      <c r="O1893" s="9">
        <f>IF(M1893=_xlfn.MAXIFS(M:M,I:I,I1893),_xlfn.MAXIFS(M:M,I:I,I1893),"")</f>
        <v>45069</v>
      </c>
      <c r="P1893" cm="1">
        <f t="array" ref="P1893">IFERROR(INDEX(G:G,MATCH(K1893&amp;O1893,D:D&amp;F:F,0)),"")</f>
        <v>14</v>
      </c>
      <c r="Q1893">
        <f>IF(P1893="","",_xlfn.MAXIFS(G:G,B:B,I1893))</f>
        <v>75</v>
      </c>
      <c r="R1893" t="str" cm="1">
        <f t="array" ref="R1893">IF(P1893=Q1893,"",IFERROR(INDEX(E:E,MATCH(I1893&amp;Q1893,B:B&amp;G:G,0)),""))</f>
        <v>OptOutMailings</v>
      </c>
    </row>
    <row r="1894" spans="2:18" x14ac:dyDescent="0.2">
      <c r="B1894" t="s">
        <v>3043</v>
      </c>
      <c r="C1894" t="str">
        <f>VLOOKUP(B1894,customer!A:B,2,FALSE)</f>
        <v>Adriena Thomton</v>
      </c>
      <c r="D1894" t="s">
        <v>3928</v>
      </c>
      <c r="E1894" t="str">
        <f>VLOOKUP(D1894,campaign!A:B,2,FALSE)</f>
        <v>OptOutMailings</v>
      </c>
      <c r="F1894" s="9">
        <v>45066</v>
      </c>
      <c r="G1894">
        <f>VLOOKUP(D1894,campaign!A:D,4,FALSE)</f>
        <v>75</v>
      </c>
      <c r="I1894" t="s">
        <v>3007</v>
      </c>
      <c r="J1894" t="str">
        <f>VLOOKUP(I1894,B:C,2,FALSE)</f>
        <v>Wendeline Batiste</v>
      </c>
      <c r="K1894" t="s">
        <v>3950</v>
      </c>
      <c r="L1894" t="str" cm="1">
        <f t="array" ref="L1894">INDEX(E:E,MATCH(I1894&amp;M1894,B:B&amp;F:F,0))</f>
        <v>NotNewCellphoneUser</v>
      </c>
      <c r="M1894" s="9">
        <f>_xlfn.MAXIFS(F:F,B:B,I1894,D:D,K1894)</f>
        <v>45065</v>
      </c>
      <c r="N1894" cm="1">
        <f t="array" ref="N1894">INDEX(G:G,MATCH(I1894&amp;K1894&amp;M1894,B:B&amp;D:D&amp;F:F,0))</f>
        <v>28</v>
      </c>
      <c r="O1894" s="9" t="str">
        <f>IF(M1894=_xlfn.MAXIFS(M:M,I:I,I1894),_xlfn.MAXIFS(M:M,I:I,I1894),"")</f>
        <v/>
      </c>
      <c r="P1894" t="str" cm="1">
        <f t="array" ref="P1894">IFERROR(INDEX(G:G,MATCH(K1894&amp;O1894,D:D&amp;F:F,0)),"")</f>
        <v/>
      </c>
      <c r="Q1894" t="str">
        <f>IF(P1894="","",_xlfn.MAXIFS(G:G,B:B,I1894))</f>
        <v/>
      </c>
      <c r="R1894" t="str" cm="1">
        <f t="array" ref="R1894">IF(P1894=Q1894,"",IFERROR(INDEX(E:E,MATCH(I1894&amp;Q1894,B:B&amp;G:G,0)),""))</f>
        <v/>
      </c>
    </row>
    <row r="1895" spans="2:18" x14ac:dyDescent="0.2">
      <c r="B1895" t="s">
        <v>3043</v>
      </c>
      <c r="C1895" t="str">
        <f>VLOOKUP(B1895,customer!A:B,2,FALSE)</f>
        <v>Adriena Thomton</v>
      </c>
      <c r="D1895" t="s">
        <v>3927</v>
      </c>
      <c r="E1895" t="str">
        <f>VLOOKUP(D1895,campaign!A:B,2,FALSE)</f>
        <v>RespondsToMailOffers</v>
      </c>
      <c r="F1895" s="9">
        <v>44915</v>
      </c>
      <c r="G1895">
        <f>VLOOKUP(D1895,campaign!A:D,4,FALSE)</f>
        <v>27</v>
      </c>
      <c r="I1895" t="s">
        <v>3290</v>
      </c>
      <c r="J1895" t="str">
        <f>VLOOKUP(I1895,B:C,2,FALSE)</f>
        <v>Wendye Adger</v>
      </c>
      <c r="K1895" t="s">
        <v>3950</v>
      </c>
      <c r="L1895" t="str" cm="1">
        <f t="array" ref="L1895">INDEX(E:E,MATCH(I1895&amp;M1895,B:B&amp;F:F,0))</f>
        <v>NotNewCellphoneUser</v>
      </c>
      <c r="M1895" s="9">
        <f>_xlfn.MAXIFS(F:F,B:B,I1895,D:D,K1895)</f>
        <v>45081</v>
      </c>
      <c r="N1895" cm="1">
        <f t="array" ref="N1895">INDEX(G:G,MATCH(I1895&amp;K1895&amp;M1895,B:B&amp;D:D&amp;F:F,0))</f>
        <v>28</v>
      </c>
      <c r="O1895" s="9">
        <f>IF(M1895=_xlfn.MAXIFS(M:M,I:I,I1895),_xlfn.MAXIFS(M:M,I:I,I1895),"")</f>
        <v>45081</v>
      </c>
      <c r="P1895" cm="1">
        <f t="array" ref="P1895">IFERROR(INDEX(G:G,MATCH(K1895&amp;O1895,D:D&amp;F:F,0)),"")</f>
        <v>28</v>
      </c>
      <c r="Q1895">
        <f>IF(P1895="","",_xlfn.MAXIFS(G:G,B:B,I1895))</f>
        <v>28</v>
      </c>
      <c r="R1895" t="str" cm="1">
        <f t="array" ref="R1895">IF(P1895=Q1895,"",IFERROR(INDEX(E:E,MATCH(I1895&amp;Q1895,B:B&amp;G:G,0)),""))</f>
        <v/>
      </c>
    </row>
    <row r="1896" spans="2:18" x14ac:dyDescent="0.2">
      <c r="B1896" t="s">
        <v>3043</v>
      </c>
      <c r="C1896" t="str">
        <f>VLOOKUP(B1896,customer!A:B,2,FALSE)</f>
        <v>Adriena Thomton</v>
      </c>
      <c r="D1896" t="s">
        <v>3927</v>
      </c>
      <c r="E1896" t="str">
        <f>VLOOKUP(D1896,campaign!A:B,2,FALSE)</f>
        <v>RespondsToMailOffers</v>
      </c>
      <c r="F1896" s="9">
        <v>44947</v>
      </c>
      <c r="G1896">
        <f>VLOOKUP(D1896,campaign!A:D,4,FALSE)</f>
        <v>27</v>
      </c>
      <c r="I1896" t="s">
        <v>3290</v>
      </c>
      <c r="J1896" t="str">
        <f>VLOOKUP(I1896,B:C,2,FALSE)</f>
        <v>Wendye Adger</v>
      </c>
      <c r="K1896" t="s">
        <v>3952</v>
      </c>
      <c r="L1896" t="str" cm="1">
        <f t="array" ref="L1896">INDEX(E:E,MATCH(I1896&amp;M1896,B:B&amp;F:F,0))</f>
        <v>MadeCallToRetentionTeam</v>
      </c>
      <c r="M1896" s="9">
        <f>_xlfn.MAXIFS(F:F,B:B,I1896,D:D,K1896)</f>
        <v>45066</v>
      </c>
      <c r="N1896" cm="1">
        <f t="array" ref="N1896">INDEX(G:G,MATCH(I1896&amp;K1896&amp;M1896,B:B&amp;D:D&amp;F:F,0))</f>
        <v>16</v>
      </c>
      <c r="O1896" s="9" t="str">
        <f>IF(M1896=_xlfn.MAXIFS(M:M,I:I,I1896),_xlfn.MAXIFS(M:M,I:I,I1896),"")</f>
        <v/>
      </c>
      <c r="P1896" t="str" cm="1">
        <f t="array" ref="P1896">IFERROR(INDEX(G:G,MATCH(K1896&amp;O1896,D:D&amp;F:F,0)),"")</f>
        <v/>
      </c>
      <c r="Q1896" t="str">
        <f>IF(P1896="","",_xlfn.MAXIFS(G:G,B:B,I1896))</f>
        <v/>
      </c>
      <c r="R1896" t="str" cm="1">
        <f t="array" ref="R1896">IF(P1896=Q1896,"",IFERROR(INDEX(E:E,MATCH(I1896&amp;Q1896,B:B&amp;G:G,0)),""))</f>
        <v/>
      </c>
    </row>
    <row r="1897" spans="2:18" x14ac:dyDescent="0.2">
      <c r="B1897" t="s">
        <v>3043</v>
      </c>
      <c r="C1897" t="str">
        <f>VLOOKUP(B1897,customer!A:B,2,FALSE)</f>
        <v>Adriena Thomton</v>
      </c>
      <c r="D1897" t="s">
        <v>3927</v>
      </c>
      <c r="E1897" t="str">
        <f>VLOOKUP(D1897,campaign!A:B,2,FALSE)</f>
        <v>RespondsToMailOffers</v>
      </c>
      <c r="F1897" s="9">
        <v>44979</v>
      </c>
      <c r="G1897">
        <f>VLOOKUP(D1897,campaign!A:D,4,FALSE)</f>
        <v>27</v>
      </c>
      <c r="I1897" t="s">
        <v>3753</v>
      </c>
      <c r="J1897" t="str">
        <f>VLOOKUP(I1897,B:C,2,FALSE)</f>
        <v>Westbrooke Samsin</v>
      </c>
      <c r="K1897" t="s">
        <v>3952</v>
      </c>
      <c r="L1897" t="str" cm="1">
        <f t="array" ref="L1897">INDEX(E:E,MATCH(I1897&amp;M1897,B:B&amp;F:F,0))</f>
        <v>MadeCallToRetentionTeam</v>
      </c>
      <c r="M1897" s="9">
        <f>_xlfn.MAXIFS(F:F,B:B,I1897,D:D,K1897)</f>
        <v>45056</v>
      </c>
      <c r="N1897" cm="1">
        <f t="array" ref="N1897">INDEX(G:G,MATCH(I1897&amp;K1897&amp;M1897,B:B&amp;D:D&amp;F:F,0))</f>
        <v>16</v>
      </c>
      <c r="O1897" s="9" t="str">
        <f>IF(M1897=_xlfn.MAXIFS(M:M,I:I,I1897),_xlfn.MAXIFS(M:M,I:I,I1897),"")</f>
        <v/>
      </c>
      <c r="P1897" t="str" cm="1">
        <f t="array" ref="P1897">IFERROR(INDEX(G:G,MATCH(K1897&amp;O1897,D:D&amp;F:F,0)),"")</f>
        <v/>
      </c>
      <c r="Q1897" t="str">
        <f>IF(P1897="","",_xlfn.MAXIFS(G:G,B:B,I1897))</f>
        <v/>
      </c>
      <c r="R1897" t="str" cm="1">
        <f t="array" ref="R1897">IF(P1897=Q1897,"",IFERROR(INDEX(E:E,MATCH(I1897&amp;Q1897,B:B&amp;G:G,0)),""))</f>
        <v/>
      </c>
    </row>
    <row r="1898" spans="2:18" x14ac:dyDescent="0.2">
      <c r="B1898" t="s">
        <v>3043</v>
      </c>
      <c r="C1898" t="str">
        <f>VLOOKUP(B1898,customer!A:B,2,FALSE)</f>
        <v>Adriena Thomton</v>
      </c>
      <c r="D1898" t="s">
        <v>3927</v>
      </c>
      <c r="E1898" t="str">
        <f>VLOOKUP(D1898,campaign!A:B,2,FALSE)</f>
        <v>RespondsToMailOffers</v>
      </c>
      <c r="F1898" s="9">
        <v>45013</v>
      </c>
      <c r="G1898">
        <f>VLOOKUP(D1898,campaign!A:D,4,FALSE)</f>
        <v>27</v>
      </c>
      <c r="I1898" t="s">
        <v>3753</v>
      </c>
      <c r="J1898" t="str">
        <f>VLOOKUP(I1898,B:C,2,FALSE)</f>
        <v>Westbrooke Samsin</v>
      </c>
      <c r="K1898" t="s">
        <v>3928</v>
      </c>
      <c r="L1898" t="str" cm="1">
        <f t="array" ref="L1898">INDEX(E:E,MATCH(I1898&amp;M1898,B:B&amp;F:F,0))</f>
        <v>OptOutMailings</v>
      </c>
      <c r="M1898" s="9">
        <f>_xlfn.MAXIFS(F:F,B:B,I1898,D:D,K1898)</f>
        <v>45079</v>
      </c>
      <c r="N1898" cm="1">
        <f t="array" ref="N1898">INDEX(G:G,MATCH(I1898&amp;K1898&amp;M1898,B:B&amp;D:D&amp;F:F,0))</f>
        <v>75</v>
      </c>
      <c r="O1898" s="9">
        <f>IF(M1898=_xlfn.MAXIFS(M:M,I:I,I1898),_xlfn.MAXIFS(M:M,I:I,I1898),"")</f>
        <v>45079</v>
      </c>
      <c r="P1898" cm="1">
        <f t="array" ref="P1898">IFERROR(INDEX(G:G,MATCH(K1898&amp;O1898,D:D&amp;F:F,0)),"")</f>
        <v>75</v>
      </c>
      <c r="Q1898">
        <f>IF(P1898="","",_xlfn.MAXIFS(G:G,B:B,I1898))</f>
        <v>75</v>
      </c>
      <c r="R1898" t="str" cm="1">
        <f t="array" ref="R1898">IF(P1898=Q1898,"",IFERROR(INDEX(E:E,MATCH(I1898&amp;Q1898,B:B&amp;G:G,0)),""))</f>
        <v/>
      </c>
    </row>
    <row r="1899" spans="2:18" x14ac:dyDescent="0.2">
      <c r="B1899" t="s">
        <v>3043</v>
      </c>
      <c r="C1899" t="str">
        <f>VLOOKUP(B1899,customer!A:B,2,FALSE)</f>
        <v>Adriena Thomton</v>
      </c>
      <c r="D1899" t="s">
        <v>3927</v>
      </c>
      <c r="E1899" t="str">
        <f>VLOOKUP(D1899,campaign!A:B,2,FALSE)</f>
        <v>RespondsToMailOffers</v>
      </c>
      <c r="F1899" s="9">
        <v>45046</v>
      </c>
      <c r="G1899">
        <f>VLOOKUP(D1899,campaign!A:D,4,FALSE)</f>
        <v>27</v>
      </c>
      <c r="I1899" t="s">
        <v>3381</v>
      </c>
      <c r="J1899" t="str">
        <f>VLOOKUP(I1899,B:C,2,FALSE)</f>
        <v>Wiley McTeague</v>
      </c>
      <c r="K1899" t="s">
        <v>3950</v>
      </c>
      <c r="L1899" t="str" cm="1">
        <f t="array" ref="L1899">INDEX(E:E,MATCH(I1899&amp;M1899,B:B&amp;F:F,0))</f>
        <v>NotNewCellphoneUser</v>
      </c>
      <c r="M1899" s="9">
        <f>_xlfn.MAXIFS(F:F,B:B,I1899,D:D,K1899)</f>
        <v>45065</v>
      </c>
      <c r="N1899" cm="1">
        <f t="array" ref="N1899">INDEX(G:G,MATCH(I1899&amp;K1899&amp;M1899,B:B&amp;D:D&amp;F:F,0))</f>
        <v>28</v>
      </c>
      <c r="O1899" s="9">
        <f>IF(M1899=_xlfn.MAXIFS(M:M,I:I,I1899),_xlfn.MAXIFS(M:M,I:I,I1899),"")</f>
        <v>45065</v>
      </c>
      <c r="P1899" cm="1">
        <f t="array" ref="P1899">IFERROR(INDEX(G:G,MATCH(K1899&amp;O1899,D:D&amp;F:F,0)),"")</f>
        <v>28</v>
      </c>
      <c r="Q1899">
        <f>IF(P1899="","",_xlfn.MAXIFS(G:G,B:B,I1899))</f>
        <v>28</v>
      </c>
      <c r="R1899" t="str" cm="1">
        <f t="array" ref="R1899">IF(P1899=Q1899,"",IFERROR(INDEX(E:E,MATCH(I1899&amp;Q1899,B:B&amp;G:G,0)),""))</f>
        <v/>
      </c>
    </row>
    <row r="1900" spans="2:18" x14ac:dyDescent="0.2">
      <c r="B1900" t="s">
        <v>3043</v>
      </c>
      <c r="C1900" t="str">
        <f>VLOOKUP(B1900,customer!A:B,2,FALSE)</f>
        <v>Adriena Thomton</v>
      </c>
      <c r="D1900" t="s">
        <v>3927</v>
      </c>
      <c r="E1900" t="str">
        <f>VLOOKUP(D1900,campaign!A:B,2,FALSE)</f>
        <v>RespondsToMailOffers</v>
      </c>
      <c r="F1900" s="9">
        <v>45068</v>
      </c>
      <c r="G1900">
        <f>VLOOKUP(D1900,campaign!A:D,4,FALSE)</f>
        <v>27</v>
      </c>
      <c r="I1900" t="s">
        <v>3381</v>
      </c>
      <c r="J1900" t="str">
        <f>VLOOKUP(I1900,B:C,2,FALSE)</f>
        <v>Wiley McTeague</v>
      </c>
      <c r="K1900" t="s">
        <v>3924</v>
      </c>
      <c r="L1900" t="str" cm="1">
        <f t="array" ref="L1900">INDEX(E:E,MATCH(I1900&amp;M1900,B:B&amp;F:F,0))</f>
        <v>RVOwner</v>
      </c>
      <c r="M1900" s="9">
        <f>_xlfn.MAXIFS(F:F,B:B,I1900,D:D,K1900)</f>
        <v>45052</v>
      </c>
      <c r="N1900" cm="1">
        <f t="array" ref="N1900">INDEX(G:G,MATCH(I1900&amp;K1900&amp;M1900,B:B&amp;D:D&amp;F:F,0))</f>
        <v>22</v>
      </c>
      <c r="O1900" s="9" t="str">
        <f>IF(M1900=_xlfn.MAXIFS(M:M,I:I,I1900),_xlfn.MAXIFS(M:M,I:I,I1900),"")</f>
        <v/>
      </c>
      <c r="P1900" t="str" cm="1">
        <f t="array" ref="P1900">IFERROR(INDEX(G:G,MATCH(K1900&amp;O1900,D:D&amp;F:F,0)),"")</f>
        <v/>
      </c>
      <c r="Q1900" t="str">
        <f>IF(P1900="","",_xlfn.MAXIFS(G:G,B:B,I1900))</f>
        <v/>
      </c>
      <c r="R1900" t="str" cm="1">
        <f t="array" ref="R1900">IF(P1900=Q1900,"",IFERROR(INDEX(E:E,MATCH(I1900&amp;Q1900,B:B&amp;G:G,0)),""))</f>
        <v/>
      </c>
    </row>
    <row r="1901" spans="2:18" x14ac:dyDescent="0.2">
      <c r="B1901" t="s">
        <v>3044</v>
      </c>
      <c r="C1901" t="str">
        <f>VLOOKUP(B1901,customer!A:B,2,FALSE)</f>
        <v>Seline De Brett</v>
      </c>
      <c r="D1901" t="s">
        <v>3921</v>
      </c>
      <c r="E1901" t="str">
        <f>VLOOKUP(D1901,campaign!A:B,2,FALSE)</f>
        <v>HandsetRefurbished</v>
      </c>
      <c r="F1901" s="9">
        <v>44706</v>
      </c>
      <c r="G1901">
        <f>VLOOKUP(D1901,campaign!A:D,4,FALSE)</f>
        <v>26</v>
      </c>
      <c r="I1901" t="s">
        <v>3918</v>
      </c>
      <c r="J1901" t="str">
        <f>VLOOKUP(I1901,B:C,2,FALSE)</f>
        <v>Willdon McGinney</v>
      </c>
      <c r="K1901" t="s">
        <v>3948</v>
      </c>
      <c r="L1901" t="str" cm="1">
        <f t="array" ref="L1901">INDEX(E:E,MATCH(I1901&amp;M1901,B:B&amp;F:F,0))</f>
        <v>HasCreditCard</v>
      </c>
      <c r="M1901" s="9">
        <f>_xlfn.MAXIFS(F:F,B:B,I1901,D:D,K1901)</f>
        <v>45059</v>
      </c>
      <c r="N1901" cm="1">
        <f t="array" ref="N1901">INDEX(G:G,MATCH(I1901&amp;K1901&amp;M1901,B:B&amp;D:D&amp;F:F,0))</f>
        <v>65</v>
      </c>
      <c r="O1901" s="9" t="str">
        <f>IF(M1901=_xlfn.MAXIFS(M:M,I:I,I1901),_xlfn.MAXIFS(M:M,I:I,I1901),"")</f>
        <v/>
      </c>
      <c r="P1901" t="str" cm="1">
        <f t="array" ref="P1901">IFERROR(INDEX(G:G,MATCH(K1901&amp;O1901,D:D&amp;F:F,0)),"")</f>
        <v/>
      </c>
      <c r="Q1901" t="str">
        <f>IF(P1901="","",_xlfn.MAXIFS(G:G,B:B,I1901))</f>
        <v/>
      </c>
      <c r="R1901" t="str" cm="1">
        <f t="array" ref="R1901">IF(P1901=Q1901,"",IFERROR(INDEX(E:E,MATCH(I1901&amp;Q1901,B:B&amp;G:G,0)),""))</f>
        <v/>
      </c>
    </row>
    <row r="1902" spans="2:18" x14ac:dyDescent="0.2">
      <c r="B1902" t="s">
        <v>3044</v>
      </c>
      <c r="C1902" t="str">
        <f>VLOOKUP(B1902,customer!A:B,2,FALSE)</f>
        <v>Seline De Brett</v>
      </c>
      <c r="D1902" t="s">
        <v>3921</v>
      </c>
      <c r="E1902" t="str">
        <f>VLOOKUP(D1902,campaign!A:B,2,FALSE)</f>
        <v>HandsetRefurbished</v>
      </c>
      <c r="F1902" s="9">
        <v>44752</v>
      </c>
      <c r="G1902">
        <f>VLOOKUP(D1902,campaign!A:D,4,FALSE)</f>
        <v>26</v>
      </c>
      <c r="I1902" t="s">
        <v>3918</v>
      </c>
      <c r="J1902" t="str">
        <f>VLOOKUP(I1902,B:C,2,FALSE)</f>
        <v>Willdon McGinney</v>
      </c>
      <c r="K1902" t="s">
        <v>3951</v>
      </c>
      <c r="L1902" t="str" cm="1">
        <f t="array" ref="L1902">INDEX(E:E,MATCH(I1902&amp;M1902,B:B&amp;F:F,0))</f>
        <v>OwnsMotorcycle</v>
      </c>
      <c r="M1902" s="9">
        <f>_xlfn.MAXIFS(F:F,B:B,I1902,D:D,K1902)</f>
        <v>45053</v>
      </c>
      <c r="N1902" cm="1">
        <f t="array" ref="N1902">INDEX(G:G,MATCH(I1902&amp;K1902&amp;M1902,B:B&amp;D:D&amp;F:F,0))</f>
        <v>14</v>
      </c>
      <c r="O1902" s="9" t="str">
        <f>IF(M1902=_xlfn.MAXIFS(M:M,I:I,I1902),_xlfn.MAXIFS(M:M,I:I,I1902),"")</f>
        <v/>
      </c>
      <c r="P1902" t="str" cm="1">
        <f t="array" ref="P1902">IFERROR(INDEX(G:G,MATCH(K1902&amp;O1902,D:D&amp;F:F,0)),"")</f>
        <v/>
      </c>
      <c r="Q1902" t="str">
        <f>IF(P1902="","",_xlfn.MAXIFS(G:G,B:B,I1902))</f>
        <v/>
      </c>
      <c r="R1902" t="str" cm="1">
        <f t="array" ref="R1902">IF(P1902=Q1902,"",IFERROR(INDEX(E:E,MATCH(I1902&amp;Q1902,B:B&amp;G:G,0)),""))</f>
        <v/>
      </c>
    </row>
    <row r="1903" spans="2:18" x14ac:dyDescent="0.2">
      <c r="B1903" t="s">
        <v>3044</v>
      </c>
      <c r="C1903" t="str">
        <f>VLOOKUP(B1903,customer!A:B,2,FALSE)</f>
        <v>Seline De Brett</v>
      </c>
      <c r="D1903" t="s">
        <v>3921</v>
      </c>
      <c r="E1903" t="str">
        <f>VLOOKUP(D1903,campaign!A:B,2,FALSE)</f>
        <v>HandsetRefurbished</v>
      </c>
      <c r="F1903" s="9">
        <v>44802</v>
      </c>
      <c r="G1903">
        <f>VLOOKUP(D1903,campaign!A:D,4,FALSE)</f>
        <v>26</v>
      </c>
      <c r="I1903" t="s">
        <v>3918</v>
      </c>
      <c r="J1903" t="str">
        <f>VLOOKUP(I1903,B:C,2,FALSE)</f>
        <v>Willdon McGinney</v>
      </c>
      <c r="K1903" t="s">
        <v>3925</v>
      </c>
      <c r="L1903" t="str" cm="1">
        <f t="array" ref="L1903">INDEX(E:E,MATCH(I1903&amp;M1903,B:B&amp;F:F,0))</f>
        <v>Homeownership</v>
      </c>
      <c r="M1903" s="9">
        <f>_xlfn.MAXIFS(F:F,B:B,I1903,D:D,K1903)</f>
        <v>45067</v>
      </c>
      <c r="N1903" cm="1">
        <f t="array" ref="N1903">INDEX(G:G,MATCH(I1903&amp;K1903&amp;M1903,B:B&amp;D:D&amp;F:F,0))</f>
        <v>13</v>
      </c>
      <c r="O1903" s="9">
        <f>IF(M1903=_xlfn.MAXIFS(M:M,I:I,I1903),_xlfn.MAXIFS(M:M,I:I,I1903),"")</f>
        <v>45067</v>
      </c>
      <c r="P1903" cm="1">
        <f t="array" ref="P1903">IFERROR(INDEX(G:G,MATCH(K1903&amp;O1903,D:D&amp;F:F,0)),"")</f>
        <v>13</v>
      </c>
      <c r="Q1903">
        <f>IF(P1903="","",_xlfn.MAXIFS(G:G,B:B,I1903))</f>
        <v>65</v>
      </c>
      <c r="R1903" t="str" cm="1">
        <f t="array" ref="R1903">IF(P1903=Q1903,"",IFERROR(INDEX(E:E,MATCH(I1903&amp;Q1903,B:B&amp;G:G,0)),""))</f>
        <v>HasCreditCard</v>
      </c>
    </row>
    <row r="1904" spans="2:18" x14ac:dyDescent="0.2">
      <c r="B1904" t="s">
        <v>3044</v>
      </c>
      <c r="C1904" t="str">
        <f>VLOOKUP(B1904,customer!A:B,2,FALSE)</f>
        <v>Seline De Brett</v>
      </c>
      <c r="D1904" t="s">
        <v>3921</v>
      </c>
      <c r="E1904" t="str">
        <f>VLOOKUP(D1904,campaign!A:B,2,FALSE)</f>
        <v>HandsetRefurbished</v>
      </c>
      <c r="F1904" s="9">
        <v>44810</v>
      </c>
      <c r="G1904">
        <f>VLOOKUP(D1904,campaign!A:D,4,FALSE)</f>
        <v>26</v>
      </c>
      <c r="I1904" t="s">
        <v>3436</v>
      </c>
      <c r="J1904" t="str">
        <f>VLOOKUP(I1904,B:C,2,FALSE)</f>
        <v>Willette Goldberg</v>
      </c>
      <c r="K1904" t="s">
        <v>3949</v>
      </c>
      <c r="L1904" t="str" cm="1">
        <f t="array" ref="L1904">INDEX(E:E,MATCH(I1904&amp;M1904,B:B&amp;F:F,0))</f>
        <v>NewCellphoneUser</v>
      </c>
      <c r="M1904" s="9">
        <f>_xlfn.MAXIFS(F:F,B:B,I1904,D:D,K1904)</f>
        <v>45068</v>
      </c>
      <c r="N1904" cm="1">
        <f t="array" ref="N1904">INDEX(G:G,MATCH(I1904&amp;K1904&amp;M1904,B:B&amp;D:D&amp;F:F,0))</f>
        <v>25</v>
      </c>
      <c r="O1904" s="9">
        <f>IF(M1904=_xlfn.MAXIFS(M:M,I:I,I1904),_xlfn.MAXIFS(M:M,I:I,I1904),"")</f>
        <v>45068</v>
      </c>
      <c r="P1904" cm="1">
        <f t="array" ref="P1904">IFERROR(INDEX(G:G,MATCH(K1904&amp;O1904,D:D&amp;F:F,0)),"")</f>
        <v>25</v>
      </c>
      <c r="Q1904">
        <f>IF(P1904="","",_xlfn.MAXIFS(G:G,B:B,I1904))</f>
        <v>25</v>
      </c>
      <c r="R1904" t="str" cm="1">
        <f t="array" ref="R1904">IF(P1904=Q1904,"",IFERROR(INDEX(E:E,MATCH(I1904&amp;Q1904,B:B&amp;G:G,0)),""))</f>
        <v/>
      </c>
    </row>
    <row r="1905" spans="2:18" x14ac:dyDescent="0.2">
      <c r="B1905" t="s">
        <v>3044</v>
      </c>
      <c r="C1905" t="str">
        <f>VLOOKUP(B1905,customer!A:B,2,FALSE)</f>
        <v>Seline De Brett</v>
      </c>
      <c r="D1905" t="s">
        <v>3921</v>
      </c>
      <c r="E1905" t="str">
        <f>VLOOKUP(D1905,campaign!A:B,2,FALSE)</f>
        <v>HandsetRefurbished</v>
      </c>
      <c r="F1905" s="9">
        <v>44923</v>
      </c>
      <c r="G1905">
        <f>VLOOKUP(D1905,campaign!A:D,4,FALSE)</f>
        <v>26</v>
      </c>
      <c r="I1905" t="s">
        <v>3436</v>
      </c>
      <c r="J1905" t="str">
        <f>VLOOKUP(I1905,B:C,2,FALSE)</f>
        <v>Willette Goldberg</v>
      </c>
      <c r="K1905" t="s">
        <v>3952</v>
      </c>
      <c r="L1905" t="str" cm="1">
        <f t="array" ref="L1905">INDEX(E:E,MATCH(I1905&amp;M1905,B:B&amp;F:F,0))</f>
        <v>MadeCallToRetentionTeam</v>
      </c>
      <c r="M1905" s="9">
        <f>_xlfn.MAXIFS(F:F,B:B,I1905,D:D,K1905)</f>
        <v>45061</v>
      </c>
      <c r="N1905" cm="1">
        <f t="array" ref="N1905">INDEX(G:G,MATCH(I1905&amp;K1905&amp;M1905,B:B&amp;D:D&amp;F:F,0))</f>
        <v>16</v>
      </c>
      <c r="O1905" s="9" t="str">
        <f>IF(M1905=_xlfn.MAXIFS(M:M,I:I,I1905),_xlfn.MAXIFS(M:M,I:I,I1905),"")</f>
        <v/>
      </c>
      <c r="P1905" t="str" cm="1">
        <f t="array" ref="P1905">IFERROR(INDEX(G:G,MATCH(K1905&amp;O1905,D:D&amp;F:F,0)),"")</f>
        <v/>
      </c>
      <c r="Q1905" t="str">
        <f>IF(P1905="","",_xlfn.MAXIFS(G:G,B:B,I1905))</f>
        <v/>
      </c>
      <c r="R1905" t="str" cm="1">
        <f t="array" ref="R1905">IF(P1905=Q1905,"",IFERROR(INDEX(E:E,MATCH(I1905&amp;Q1905,B:B&amp;G:G,0)),""))</f>
        <v/>
      </c>
    </row>
    <row r="1906" spans="2:18" x14ac:dyDescent="0.2">
      <c r="B1906" t="s">
        <v>3044</v>
      </c>
      <c r="C1906" t="str">
        <f>VLOOKUP(B1906,customer!A:B,2,FALSE)</f>
        <v>Seline De Brett</v>
      </c>
      <c r="D1906" t="s">
        <v>3921</v>
      </c>
      <c r="E1906" t="str">
        <f>VLOOKUP(D1906,campaign!A:B,2,FALSE)</f>
        <v>HandsetRefurbished</v>
      </c>
      <c r="F1906" s="9">
        <v>44964</v>
      </c>
      <c r="G1906">
        <f>VLOOKUP(D1906,campaign!A:D,4,FALSE)</f>
        <v>26</v>
      </c>
      <c r="I1906" t="s">
        <v>3029</v>
      </c>
      <c r="J1906" t="str">
        <f>VLOOKUP(I1906,B:C,2,FALSE)</f>
        <v>Willey Sherbrook</v>
      </c>
      <c r="K1906" t="s">
        <v>3948</v>
      </c>
      <c r="L1906" t="str" cm="1">
        <f t="array" ref="L1906">INDEX(E:E,MATCH(I1906&amp;M1906,B:B&amp;F:F,0))</f>
        <v>HasCreditCard</v>
      </c>
      <c r="M1906" s="9">
        <f>_xlfn.MAXIFS(F:F,B:B,I1906,D:D,K1906)</f>
        <v>45035</v>
      </c>
      <c r="N1906" cm="1">
        <f t="array" ref="N1906">INDEX(G:G,MATCH(I1906&amp;K1906&amp;M1906,B:B&amp;D:D&amp;F:F,0))</f>
        <v>65</v>
      </c>
      <c r="O1906" s="9" t="str">
        <f>IF(M1906=_xlfn.MAXIFS(M:M,I:I,I1906),_xlfn.MAXIFS(M:M,I:I,I1906),"")</f>
        <v/>
      </c>
      <c r="P1906" t="str" cm="1">
        <f t="array" ref="P1906">IFERROR(INDEX(G:G,MATCH(K1906&amp;O1906,D:D&amp;F:F,0)),"")</f>
        <v/>
      </c>
      <c r="Q1906" t="str">
        <f>IF(P1906="","",_xlfn.MAXIFS(G:G,B:B,I1906))</f>
        <v/>
      </c>
      <c r="R1906" t="str" cm="1">
        <f t="array" ref="R1906">IF(P1906=Q1906,"",IFERROR(INDEX(E:E,MATCH(I1906&amp;Q1906,B:B&amp;G:G,0)),""))</f>
        <v/>
      </c>
    </row>
    <row r="1907" spans="2:18" x14ac:dyDescent="0.2">
      <c r="B1907" t="s">
        <v>3044</v>
      </c>
      <c r="C1907" t="str">
        <f>VLOOKUP(B1907,customer!A:B,2,FALSE)</f>
        <v>Seline De Brett</v>
      </c>
      <c r="D1907" t="s">
        <v>3921</v>
      </c>
      <c r="E1907" t="str">
        <f>VLOOKUP(D1907,campaign!A:B,2,FALSE)</f>
        <v>HandsetRefurbished</v>
      </c>
      <c r="F1907" s="9">
        <v>44988</v>
      </c>
      <c r="G1907">
        <f>VLOOKUP(D1907,campaign!A:D,4,FALSE)</f>
        <v>26</v>
      </c>
      <c r="I1907" t="s">
        <v>3029</v>
      </c>
      <c r="J1907" t="str">
        <f>VLOOKUP(I1907,B:C,2,FALSE)</f>
        <v>Willey Sherbrook</v>
      </c>
      <c r="K1907" t="s">
        <v>3927</v>
      </c>
      <c r="L1907" t="str" cm="1">
        <f t="array" ref="L1907">INDEX(E:E,MATCH(I1907&amp;M1907,B:B&amp;F:F,0))</f>
        <v>RespondsToMailOffers</v>
      </c>
      <c r="M1907" s="9">
        <f>_xlfn.MAXIFS(F:F,B:B,I1907,D:D,K1907)</f>
        <v>45057</v>
      </c>
      <c r="N1907" cm="1">
        <f t="array" ref="N1907">INDEX(G:G,MATCH(I1907&amp;K1907&amp;M1907,B:B&amp;D:D&amp;F:F,0))</f>
        <v>27</v>
      </c>
      <c r="O1907" s="9">
        <f>IF(M1907=_xlfn.MAXIFS(M:M,I:I,I1907),_xlfn.MAXIFS(M:M,I:I,I1907),"")</f>
        <v>45057</v>
      </c>
      <c r="P1907" cm="1">
        <f t="array" ref="P1907">IFERROR(INDEX(G:G,MATCH(K1907&amp;O1907,D:D&amp;F:F,0)),"")</f>
        <v>27</v>
      </c>
      <c r="Q1907">
        <f>IF(P1907="","",_xlfn.MAXIFS(G:G,B:B,I1907))</f>
        <v>65</v>
      </c>
      <c r="R1907" t="str" cm="1">
        <f t="array" ref="R1907">IF(P1907=Q1907,"",IFERROR(INDEX(E:E,MATCH(I1907&amp;Q1907,B:B&amp;G:G,0)),""))</f>
        <v>HasCreditCard</v>
      </c>
    </row>
    <row r="1908" spans="2:18" x14ac:dyDescent="0.2">
      <c r="B1908" t="s">
        <v>3044</v>
      </c>
      <c r="C1908" t="str">
        <f>VLOOKUP(B1908,customer!A:B,2,FALSE)</f>
        <v>Seline De Brett</v>
      </c>
      <c r="D1908" t="s">
        <v>3921</v>
      </c>
      <c r="E1908" t="str">
        <f>VLOOKUP(D1908,campaign!A:B,2,FALSE)</f>
        <v>HandsetRefurbished</v>
      </c>
      <c r="F1908" s="9">
        <v>45020</v>
      </c>
      <c r="G1908">
        <f>VLOOKUP(D1908,campaign!A:D,4,FALSE)</f>
        <v>26</v>
      </c>
      <c r="I1908" t="s">
        <v>3029</v>
      </c>
      <c r="J1908" t="str">
        <f>VLOOKUP(I1908,B:C,2,FALSE)</f>
        <v>Willey Sherbrook</v>
      </c>
      <c r="K1908" t="s">
        <v>3920</v>
      </c>
      <c r="L1908" t="str" cm="1">
        <f t="array" ref="L1908">INDEX(E:E,MATCH(I1908&amp;M1908,B:B&amp;F:F,0))</f>
        <v>ChildrenInHH</v>
      </c>
      <c r="M1908" s="9">
        <f>_xlfn.MAXIFS(F:F,B:B,I1908,D:D,K1908)</f>
        <v>45049</v>
      </c>
      <c r="N1908" cm="1">
        <f t="array" ref="N1908">INDEX(G:G,MATCH(I1908&amp;K1908&amp;M1908,B:B&amp;D:D&amp;F:F,0))</f>
        <v>10</v>
      </c>
      <c r="O1908" s="9" t="str">
        <f>IF(M1908=_xlfn.MAXIFS(M:M,I:I,I1908),_xlfn.MAXIFS(M:M,I:I,I1908),"")</f>
        <v/>
      </c>
      <c r="P1908" t="str" cm="1">
        <f t="array" ref="P1908">IFERROR(INDEX(G:G,MATCH(K1908&amp;O1908,D:D&amp;F:F,0)),"")</f>
        <v/>
      </c>
      <c r="Q1908" t="str">
        <f>IF(P1908="","",_xlfn.MAXIFS(G:G,B:B,I1908))</f>
        <v/>
      </c>
      <c r="R1908" t="str" cm="1">
        <f t="array" ref="R1908">IF(P1908=Q1908,"",IFERROR(INDEX(E:E,MATCH(I1908&amp;Q1908,B:B&amp;G:G,0)),""))</f>
        <v/>
      </c>
    </row>
    <row r="1909" spans="2:18" x14ac:dyDescent="0.2">
      <c r="B1909" t="s">
        <v>3044</v>
      </c>
      <c r="C1909" t="str">
        <f>VLOOKUP(B1909,customer!A:B,2,FALSE)</f>
        <v>Seline De Brett</v>
      </c>
      <c r="D1909" t="s">
        <v>3921</v>
      </c>
      <c r="E1909" t="str">
        <f>VLOOKUP(D1909,campaign!A:B,2,FALSE)</f>
        <v>HandsetRefurbished</v>
      </c>
      <c r="F1909" s="9">
        <v>45083</v>
      </c>
      <c r="G1909">
        <f>VLOOKUP(D1909,campaign!A:D,4,FALSE)</f>
        <v>26</v>
      </c>
      <c r="I1909" t="s">
        <v>3201</v>
      </c>
      <c r="J1909" t="str">
        <f>VLOOKUP(I1909,B:C,2,FALSE)</f>
        <v>Willie Milington</v>
      </c>
      <c r="K1909" t="s">
        <v>3952</v>
      </c>
      <c r="L1909" t="str" cm="1">
        <f t="array" ref="L1909">INDEX(E:E,MATCH(I1909&amp;M1909,B:B&amp;F:F,0))</f>
        <v>MadeCallToRetentionTeam</v>
      </c>
      <c r="M1909" s="9">
        <f>_xlfn.MAXIFS(F:F,B:B,I1909,D:D,K1909)</f>
        <v>45052</v>
      </c>
      <c r="N1909" cm="1">
        <f t="array" ref="N1909">INDEX(G:G,MATCH(I1909&amp;K1909&amp;M1909,B:B&amp;D:D&amp;F:F,0))</f>
        <v>16</v>
      </c>
      <c r="O1909" s="9" t="str">
        <f>IF(M1909=_xlfn.MAXIFS(M:M,I:I,I1909),_xlfn.MAXIFS(M:M,I:I,I1909),"")</f>
        <v/>
      </c>
      <c r="P1909" t="str" cm="1">
        <f t="array" ref="P1909">IFERROR(INDEX(G:G,MATCH(K1909&amp;O1909,D:D&amp;F:F,0)),"")</f>
        <v/>
      </c>
      <c r="Q1909" t="str">
        <f>IF(P1909="","",_xlfn.MAXIFS(G:G,B:B,I1909))</f>
        <v/>
      </c>
      <c r="R1909" t="str" cm="1">
        <f t="array" ref="R1909">IF(P1909=Q1909,"",IFERROR(INDEX(E:E,MATCH(I1909&amp;Q1909,B:B&amp;G:G,0)),""))</f>
        <v/>
      </c>
    </row>
    <row r="1910" spans="2:18" x14ac:dyDescent="0.2">
      <c r="B1910" t="s">
        <v>3044</v>
      </c>
      <c r="C1910" t="str">
        <f>VLOOKUP(B1910,customer!A:B,2,FALSE)</f>
        <v>Seline De Brett</v>
      </c>
      <c r="D1910" t="s">
        <v>3953</v>
      </c>
      <c r="E1910" t="str">
        <f>VLOOKUP(D1910,campaign!A:B,2,FALSE)</f>
        <v>MaritalStatus</v>
      </c>
      <c r="F1910" s="9">
        <v>44816</v>
      </c>
      <c r="G1910">
        <f>VLOOKUP(D1910,campaign!A:D,4,FALSE)</f>
        <v>29</v>
      </c>
      <c r="I1910" t="s">
        <v>3201</v>
      </c>
      <c r="J1910" t="str">
        <f>VLOOKUP(I1910,B:C,2,FALSE)</f>
        <v>Willie Milington</v>
      </c>
      <c r="K1910" t="s">
        <v>3927</v>
      </c>
      <c r="L1910" t="str" cm="1">
        <f t="array" ref="L1910">INDEX(E:E,MATCH(I1910&amp;M1910,B:B&amp;F:F,0))</f>
        <v>RespondsToMailOffers</v>
      </c>
      <c r="M1910" s="9">
        <f>_xlfn.MAXIFS(F:F,B:B,I1910,D:D,K1910)</f>
        <v>45082</v>
      </c>
      <c r="N1910" cm="1">
        <f t="array" ref="N1910">INDEX(G:G,MATCH(I1910&amp;K1910&amp;M1910,B:B&amp;D:D&amp;F:F,0))</f>
        <v>27</v>
      </c>
      <c r="O1910" s="9">
        <f>IF(M1910=_xlfn.MAXIFS(M:M,I:I,I1910),_xlfn.MAXIFS(M:M,I:I,I1910),"")</f>
        <v>45082</v>
      </c>
      <c r="P1910" cm="1">
        <f t="array" ref="P1910">IFERROR(INDEX(G:G,MATCH(K1910&amp;O1910,D:D&amp;F:F,0)),"")</f>
        <v>27</v>
      </c>
      <c r="Q1910">
        <f>IF(P1910="","",_xlfn.MAXIFS(G:G,B:B,I1910))</f>
        <v>27</v>
      </c>
      <c r="R1910" t="str" cm="1">
        <f t="array" ref="R1910">IF(P1910=Q1910,"",IFERROR(INDEX(E:E,MATCH(I1910&amp;Q1910,B:B&amp;G:G,0)),""))</f>
        <v/>
      </c>
    </row>
    <row r="1911" spans="2:18" x14ac:dyDescent="0.2">
      <c r="B1911" t="s">
        <v>3044</v>
      </c>
      <c r="C1911" t="str">
        <f>VLOOKUP(B1911,customer!A:B,2,FALSE)</f>
        <v>Seline De Brett</v>
      </c>
      <c r="D1911" t="s">
        <v>3953</v>
      </c>
      <c r="E1911" t="str">
        <f>VLOOKUP(D1911,campaign!A:B,2,FALSE)</f>
        <v>MaritalStatus</v>
      </c>
      <c r="F1911" s="9">
        <v>44856</v>
      </c>
      <c r="G1911">
        <f>VLOOKUP(D1911,campaign!A:D,4,FALSE)</f>
        <v>29</v>
      </c>
      <c r="I1911" t="s">
        <v>3874</v>
      </c>
      <c r="J1911" t="str">
        <f>VLOOKUP(I1911,B:C,2,FALSE)</f>
        <v>Willis Adcocks</v>
      </c>
      <c r="K1911" t="s">
        <v>3922</v>
      </c>
      <c r="L1911" t="str" cm="1">
        <f t="array" ref="L1911">INDEX(E:E,MATCH(I1911&amp;M1911,B:B&amp;F:F,0))</f>
        <v>HandsetWebCapable</v>
      </c>
      <c r="M1911" s="9">
        <f>_xlfn.MAXIFS(F:F,B:B,I1911,D:D,K1911)</f>
        <v>45075</v>
      </c>
      <c r="N1911" cm="1">
        <f t="array" ref="N1911">INDEX(G:G,MATCH(I1911&amp;K1911&amp;M1911,B:B&amp;D:D&amp;F:F,0))</f>
        <v>62</v>
      </c>
      <c r="O1911" s="9">
        <f>IF(M1911=_xlfn.MAXIFS(M:M,I:I,I1911),_xlfn.MAXIFS(M:M,I:I,I1911),"")</f>
        <v>45075</v>
      </c>
      <c r="P1911" cm="1">
        <f t="array" ref="P1911">IFERROR(INDEX(G:G,MATCH(K1911&amp;O1911,D:D&amp;F:F,0)),"")</f>
        <v>62</v>
      </c>
      <c r="Q1911">
        <f>IF(P1911="","",_xlfn.MAXIFS(G:G,B:B,I1911))</f>
        <v>62</v>
      </c>
      <c r="R1911" t="str" cm="1">
        <f t="array" ref="R1911">IF(P1911=Q1911,"",IFERROR(INDEX(E:E,MATCH(I1911&amp;Q1911,B:B&amp;G:G,0)),""))</f>
        <v/>
      </c>
    </row>
    <row r="1912" spans="2:18" x14ac:dyDescent="0.2">
      <c r="B1912" t="s">
        <v>3044</v>
      </c>
      <c r="C1912" t="str">
        <f>VLOOKUP(B1912,customer!A:B,2,FALSE)</f>
        <v>Seline De Brett</v>
      </c>
      <c r="D1912" t="s">
        <v>3953</v>
      </c>
      <c r="E1912" t="str">
        <f>VLOOKUP(D1912,campaign!A:B,2,FALSE)</f>
        <v>MaritalStatus</v>
      </c>
      <c r="F1912" s="9">
        <v>44879</v>
      </c>
      <c r="G1912">
        <f>VLOOKUP(D1912,campaign!A:D,4,FALSE)</f>
        <v>29</v>
      </c>
      <c r="I1912" t="s">
        <v>3874</v>
      </c>
      <c r="J1912" t="str">
        <f>VLOOKUP(I1912,B:C,2,FALSE)</f>
        <v>Willis Adcocks</v>
      </c>
      <c r="K1912" t="s">
        <v>3951</v>
      </c>
      <c r="L1912" t="str" cm="1">
        <f t="array" ref="L1912">INDEX(E:E,MATCH(I1912&amp;M1912,B:B&amp;F:F,0))</f>
        <v>OwnsMotorcycle</v>
      </c>
      <c r="M1912" s="9">
        <f>_xlfn.MAXIFS(F:F,B:B,I1912,D:D,K1912)</f>
        <v>45051</v>
      </c>
      <c r="N1912" cm="1">
        <f t="array" ref="N1912">INDEX(G:G,MATCH(I1912&amp;K1912&amp;M1912,B:B&amp;D:D&amp;F:F,0))</f>
        <v>14</v>
      </c>
      <c r="O1912" s="9" t="str">
        <f>IF(M1912=_xlfn.MAXIFS(M:M,I:I,I1912),_xlfn.MAXIFS(M:M,I:I,I1912),"")</f>
        <v/>
      </c>
      <c r="P1912" t="str" cm="1">
        <f t="array" ref="P1912">IFERROR(INDEX(G:G,MATCH(K1912&amp;O1912,D:D&amp;F:F,0)),"")</f>
        <v/>
      </c>
      <c r="Q1912" t="str">
        <f>IF(P1912="","",_xlfn.MAXIFS(G:G,B:B,I1912))</f>
        <v/>
      </c>
      <c r="R1912" t="str" cm="1">
        <f t="array" ref="R1912">IF(P1912=Q1912,"",IFERROR(INDEX(E:E,MATCH(I1912&amp;Q1912,B:B&amp;G:G,0)),""))</f>
        <v/>
      </c>
    </row>
    <row r="1913" spans="2:18" x14ac:dyDescent="0.2">
      <c r="B1913" t="s">
        <v>3044</v>
      </c>
      <c r="C1913" t="str">
        <f>VLOOKUP(B1913,customer!A:B,2,FALSE)</f>
        <v>Seline De Brett</v>
      </c>
      <c r="D1913" t="s">
        <v>3953</v>
      </c>
      <c r="E1913" t="str">
        <f>VLOOKUP(D1913,campaign!A:B,2,FALSE)</f>
        <v>MaritalStatus</v>
      </c>
      <c r="F1913" s="9">
        <v>44909</v>
      </c>
      <c r="G1913">
        <f>VLOOKUP(D1913,campaign!A:D,4,FALSE)</f>
        <v>29</v>
      </c>
      <c r="I1913" t="s">
        <v>3363</v>
      </c>
      <c r="J1913" t="str">
        <f>VLOOKUP(I1913,B:C,2,FALSE)</f>
        <v>Willy Schwandt</v>
      </c>
      <c r="K1913" t="s">
        <v>3948</v>
      </c>
      <c r="L1913" t="str" cm="1">
        <f t="array" ref="L1913">INDEX(E:E,MATCH(I1913&amp;M1913,B:B&amp;F:F,0))</f>
        <v>HasCreditCard</v>
      </c>
      <c r="M1913" s="9">
        <f>_xlfn.MAXIFS(F:F,B:B,I1913,D:D,K1913)</f>
        <v>45033</v>
      </c>
      <c r="N1913" cm="1">
        <f t="array" ref="N1913">INDEX(G:G,MATCH(I1913&amp;K1913&amp;M1913,B:B&amp;D:D&amp;F:F,0))</f>
        <v>65</v>
      </c>
      <c r="O1913" s="9" t="str">
        <f>IF(M1913=_xlfn.MAXIFS(M:M,I:I,I1913),_xlfn.MAXIFS(M:M,I:I,I1913),"")</f>
        <v/>
      </c>
      <c r="P1913" t="str" cm="1">
        <f t="array" ref="P1913">IFERROR(INDEX(G:G,MATCH(K1913&amp;O1913,D:D&amp;F:F,0)),"")</f>
        <v/>
      </c>
      <c r="Q1913" t="str">
        <f>IF(P1913="","",_xlfn.MAXIFS(G:G,B:B,I1913))</f>
        <v/>
      </c>
      <c r="R1913" t="str" cm="1">
        <f t="array" ref="R1913">IF(P1913=Q1913,"",IFERROR(INDEX(E:E,MATCH(I1913&amp;Q1913,B:B&amp;G:G,0)),""))</f>
        <v/>
      </c>
    </row>
    <row r="1914" spans="2:18" x14ac:dyDescent="0.2">
      <c r="B1914" t="s">
        <v>3044</v>
      </c>
      <c r="C1914" t="str">
        <f>VLOOKUP(B1914,customer!A:B,2,FALSE)</f>
        <v>Seline De Brett</v>
      </c>
      <c r="D1914" t="s">
        <v>3953</v>
      </c>
      <c r="E1914" t="str">
        <f>VLOOKUP(D1914,campaign!A:B,2,FALSE)</f>
        <v>MaritalStatus</v>
      </c>
      <c r="F1914" s="9">
        <v>44984</v>
      </c>
      <c r="G1914">
        <f>VLOOKUP(D1914,campaign!A:D,4,FALSE)</f>
        <v>29</v>
      </c>
      <c r="I1914" t="s">
        <v>3363</v>
      </c>
      <c r="J1914" t="str">
        <f>VLOOKUP(I1914,B:C,2,FALSE)</f>
        <v>Willy Schwandt</v>
      </c>
      <c r="K1914" t="s">
        <v>3921</v>
      </c>
      <c r="L1914" t="str" cm="1">
        <f t="array" ref="L1914">INDEX(E:E,MATCH(I1914&amp;M1914,B:B&amp;F:F,0))</f>
        <v>HandsetRefurbished</v>
      </c>
      <c r="M1914" s="9">
        <f>_xlfn.MAXIFS(F:F,B:B,I1914,D:D,K1914)</f>
        <v>45037</v>
      </c>
      <c r="N1914" cm="1">
        <f t="array" ref="N1914">INDEX(G:G,MATCH(I1914&amp;K1914&amp;M1914,B:B&amp;D:D&amp;F:F,0))</f>
        <v>26</v>
      </c>
      <c r="O1914" s="9">
        <f>IF(M1914=_xlfn.MAXIFS(M:M,I:I,I1914),_xlfn.MAXIFS(M:M,I:I,I1914),"")</f>
        <v>45037</v>
      </c>
      <c r="P1914" cm="1">
        <f t="array" ref="P1914">IFERROR(INDEX(G:G,MATCH(K1914&amp;O1914,D:D&amp;F:F,0)),"")</f>
        <v>26</v>
      </c>
      <c r="Q1914">
        <f>IF(P1914="","",_xlfn.MAXIFS(G:G,B:B,I1914))</f>
        <v>65</v>
      </c>
      <c r="R1914" t="str" cm="1">
        <f t="array" ref="R1914">IF(P1914=Q1914,"",IFERROR(INDEX(E:E,MATCH(I1914&amp;Q1914,B:B&amp;G:G,0)),""))</f>
        <v>HasCreditCard</v>
      </c>
    </row>
    <row r="1915" spans="2:18" x14ac:dyDescent="0.2">
      <c r="B1915" t="s">
        <v>3044</v>
      </c>
      <c r="C1915" t="str">
        <f>VLOOKUP(B1915,customer!A:B,2,FALSE)</f>
        <v>Seline De Brett</v>
      </c>
      <c r="D1915" t="s">
        <v>3953</v>
      </c>
      <c r="E1915" t="str">
        <f>VLOOKUP(D1915,campaign!A:B,2,FALSE)</f>
        <v>MaritalStatus</v>
      </c>
      <c r="F1915" s="9">
        <v>45004</v>
      </c>
      <c r="G1915">
        <f>VLOOKUP(D1915,campaign!A:D,4,FALSE)</f>
        <v>29</v>
      </c>
      <c r="I1915" t="s">
        <v>3859</v>
      </c>
      <c r="J1915" t="str">
        <f>VLOOKUP(I1915,B:C,2,FALSE)</f>
        <v>Wilt Stryde</v>
      </c>
      <c r="K1915" t="s">
        <v>3923</v>
      </c>
      <c r="L1915" t="str" cm="1">
        <f t="array" ref="L1915">INDEX(E:E,MATCH(I1915&amp;M1915,B:B&amp;F:F,0))</f>
        <v>TruckOwner</v>
      </c>
      <c r="M1915" s="9">
        <f>_xlfn.MAXIFS(F:F,B:B,I1915,D:D,K1915)</f>
        <v>45032</v>
      </c>
      <c r="N1915" cm="1">
        <f t="array" ref="N1915">INDEX(G:G,MATCH(I1915&amp;K1915&amp;M1915,B:B&amp;D:D&amp;F:F,0))</f>
        <v>26</v>
      </c>
      <c r="O1915" s="9" t="str">
        <f>IF(M1915=_xlfn.MAXIFS(M:M,I:I,I1915),_xlfn.MAXIFS(M:M,I:I,I1915),"")</f>
        <v/>
      </c>
      <c r="P1915" t="str" cm="1">
        <f t="array" ref="P1915">IFERROR(INDEX(G:G,MATCH(K1915&amp;O1915,D:D&amp;F:F,0)),"")</f>
        <v/>
      </c>
      <c r="Q1915" t="str">
        <f>IF(P1915="","",_xlfn.MAXIFS(G:G,B:B,I1915))</f>
        <v/>
      </c>
      <c r="R1915" t="str" cm="1">
        <f t="array" ref="R1915">IF(P1915=Q1915,"",IFERROR(INDEX(E:E,MATCH(I1915&amp;Q1915,B:B&amp;G:G,0)),""))</f>
        <v/>
      </c>
    </row>
    <row r="1916" spans="2:18" x14ac:dyDescent="0.2">
      <c r="B1916" t="s">
        <v>3044</v>
      </c>
      <c r="C1916" t="str">
        <f>VLOOKUP(B1916,customer!A:B,2,FALSE)</f>
        <v>Seline De Brett</v>
      </c>
      <c r="D1916" t="s">
        <v>3953</v>
      </c>
      <c r="E1916" t="str">
        <f>VLOOKUP(D1916,campaign!A:B,2,FALSE)</f>
        <v>MaritalStatus</v>
      </c>
      <c r="F1916" s="9">
        <v>45030</v>
      </c>
      <c r="G1916">
        <f>VLOOKUP(D1916,campaign!A:D,4,FALSE)</f>
        <v>29</v>
      </c>
      <c r="I1916" t="s">
        <v>3859</v>
      </c>
      <c r="J1916" t="str">
        <f>VLOOKUP(I1916,B:C,2,FALSE)</f>
        <v>Wilt Stryde</v>
      </c>
      <c r="K1916" t="s">
        <v>3953</v>
      </c>
      <c r="L1916" t="str" cm="1">
        <f t="array" ref="L1916">INDEX(E:E,MATCH(I1916&amp;M1916,B:B&amp;F:F,0))</f>
        <v>MaritalStatus</v>
      </c>
      <c r="M1916" s="9">
        <f>_xlfn.MAXIFS(F:F,B:B,I1916,D:D,K1916)</f>
        <v>45079</v>
      </c>
      <c r="N1916" cm="1">
        <f t="array" ref="N1916">INDEX(G:G,MATCH(I1916&amp;K1916&amp;M1916,B:B&amp;D:D&amp;F:F,0))</f>
        <v>29</v>
      </c>
      <c r="O1916" s="9">
        <f>IF(M1916=_xlfn.MAXIFS(M:M,I:I,I1916),_xlfn.MAXIFS(M:M,I:I,I1916),"")</f>
        <v>45079</v>
      </c>
      <c r="P1916" cm="1">
        <f t="array" ref="P1916">IFERROR(INDEX(G:G,MATCH(K1916&amp;O1916,D:D&amp;F:F,0)),"")</f>
        <v>29</v>
      </c>
      <c r="Q1916">
        <f>IF(P1916="","",_xlfn.MAXIFS(G:G,B:B,I1916))</f>
        <v>29</v>
      </c>
      <c r="R1916" t="str" cm="1">
        <f t="array" ref="R1916">IF(P1916=Q1916,"",IFERROR(INDEX(E:E,MATCH(I1916&amp;Q1916,B:B&amp;G:G,0)),""))</f>
        <v/>
      </c>
    </row>
    <row r="1917" spans="2:18" x14ac:dyDescent="0.2">
      <c r="B1917" t="s">
        <v>3044</v>
      </c>
      <c r="C1917" t="str">
        <f>VLOOKUP(B1917,customer!A:B,2,FALSE)</f>
        <v>Seline De Brett</v>
      </c>
      <c r="D1917" t="s">
        <v>3953</v>
      </c>
      <c r="E1917" t="str">
        <f>VLOOKUP(D1917,campaign!A:B,2,FALSE)</f>
        <v>MaritalStatus</v>
      </c>
      <c r="F1917" s="9">
        <v>45063</v>
      </c>
      <c r="G1917">
        <f>VLOOKUP(D1917,campaign!A:D,4,FALSE)</f>
        <v>29</v>
      </c>
      <c r="I1917" t="s">
        <v>3671</v>
      </c>
      <c r="J1917" t="str">
        <f>VLOOKUP(I1917,B:C,2,FALSE)</f>
        <v>Wolf Pietroni</v>
      </c>
      <c r="K1917" t="s">
        <v>3921</v>
      </c>
      <c r="L1917" t="str" cm="1">
        <f t="array" ref="L1917">INDEX(E:E,MATCH(I1917&amp;M1917,B:B&amp;F:F,0))</f>
        <v>HandsetRefurbished</v>
      </c>
      <c r="M1917" s="9">
        <f>_xlfn.MAXIFS(F:F,B:B,I1917,D:D,K1917)</f>
        <v>45070</v>
      </c>
      <c r="N1917" cm="1">
        <f t="array" ref="N1917">INDEX(G:G,MATCH(I1917&amp;K1917&amp;M1917,B:B&amp;D:D&amp;F:F,0))</f>
        <v>26</v>
      </c>
      <c r="O1917" s="9" t="str">
        <f>IF(M1917=_xlfn.MAXIFS(M:M,I:I,I1917),_xlfn.MAXIFS(M:M,I:I,I1917),"")</f>
        <v/>
      </c>
      <c r="P1917" t="str" cm="1">
        <f t="array" ref="P1917">IFERROR(INDEX(G:G,MATCH(K1917&amp;O1917,D:D&amp;F:F,0)),"")</f>
        <v/>
      </c>
      <c r="Q1917" t="str">
        <f>IF(P1917="","",_xlfn.MAXIFS(G:G,B:B,I1917))</f>
        <v/>
      </c>
      <c r="R1917" t="str" cm="1">
        <f t="array" ref="R1917">IF(P1917=Q1917,"",IFERROR(INDEX(E:E,MATCH(I1917&amp;Q1917,B:B&amp;G:G,0)),""))</f>
        <v/>
      </c>
    </row>
    <row r="1918" spans="2:18" x14ac:dyDescent="0.2">
      <c r="B1918" t="s">
        <v>3044</v>
      </c>
      <c r="C1918" t="str">
        <f>VLOOKUP(B1918,customer!A:B,2,FALSE)</f>
        <v>Seline De Brett</v>
      </c>
      <c r="D1918" t="s">
        <v>3948</v>
      </c>
      <c r="E1918" t="str">
        <f>VLOOKUP(D1918,campaign!A:B,2,FALSE)</f>
        <v>HasCreditCard</v>
      </c>
      <c r="F1918" s="9">
        <v>44953</v>
      </c>
      <c r="G1918">
        <f>VLOOKUP(D1918,campaign!A:D,4,FALSE)</f>
        <v>65</v>
      </c>
      <c r="I1918" t="s">
        <v>3671</v>
      </c>
      <c r="J1918" t="str">
        <f>VLOOKUP(I1918,B:C,2,FALSE)</f>
        <v>Wolf Pietroni</v>
      </c>
      <c r="K1918" t="s">
        <v>3951</v>
      </c>
      <c r="L1918" t="str" cm="1">
        <f t="array" ref="L1918">INDEX(E:E,MATCH(I1918&amp;M1918,B:B&amp;F:F,0))</f>
        <v>OwnsMotorcycle</v>
      </c>
      <c r="M1918" s="9">
        <f>_xlfn.MAXIFS(F:F,B:B,I1918,D:D,K1918)</f>
        <v>45087</v>
      </c>
      <c r="N1918" cm="1">
        <f t="array" ref="N1918">INDEX(G:G,MATCH(I1918&amp;K1918&amp;M1918,B:B&amp;D:D&amp;F:F,0))</f>
        <v>14</v>
      </c>
      <c r="O1918" s="9">
        <f>IF(M1918=_xlfn.MAXIFS(M:M,I:I,I1918),_xlfn.MAXIFS(M:M,I:I,I1918),"")</f>
        <v>45087</v>
      </c>
      <c r="P1918" cm="1">
        <f t="array" ref="P1918">IFERROR(INDEX(G:G,MATCH(K1918&amp;O1918,D:D&amp;F:F,0)),"")</f>
        <v>14</v>
      </c>
      <c r="Q1918">
        <f>IF(P1918="","",_xlfn.MAXIFS(G:G,B:B,I1918))</f>
        <v>26</v>
      </c>
      <c r="R1918" t="str" cm="1">
        <f t="array" ref="R1918">IF(P1918=Q1918,"",IFERROR(INDEX(E:E,MATCH(I1918&amp;Q1918,B:B&amp;G:G,0)),""))</f>
        <v>HandsetRefurbished</v>
      </c>
    </row>
    <row r="1919" spans="2:18" x14ac:dyDescent="0.2">
      <c r="B1919" t="s">
        <v>3044</v>
      </c>
      <c r="C1919" t="str">
        <f>VLOOKUP(B1919,customer!A:B,2,FALSE)</f>
        <v>Seline De Brett</v>
      </c>
      <c r="D1919" t="s">
        <v>3948</v>
      </c>
      <c r="E1919" t="str">
        <f>VLOOKUP(D1919,campaign!A:B,2,FALSE)</f>
        <v>HasCreditCard</v>
      </c>
      <c r="F1919" s="9">
        <v>44985</v>
      </c>
      <c r="G1919">
        <f>VLOOKUP(D1919,campaign!A:D,4,FALSE)</f>
        <v>65</v>
      </c>
      <c r="I1919" t="s">
        <v>3153</v>
      </c>
      <c r="J1919" t="str">
        <f>VLOOKUP(I1919,B:C,2,FALSE)</f>
        <v>Woodrow Hadgkiss</v>
      </c>
      <c r="K1919" t="s">
        <v>3929</v>
      </c>
      <c r="L1919" t="str" cm="1">
        <f t="array" ref="L1919">INDEX(E:E,MATCH(I1919&amp;M1919,B:B&amp;F:F,0))</f>
        <v>NonUSTravel</v>
      </c>
      <c r="M1919" s="9">
        <f>_xlfn.MAXIFS(F:F,B:B,I1919,D:D,K1919)</f>
        <v>45063</v>
      </c>
      <c r="N1919" cm="1">
        <f t="array" ref="N1919">INDEX(G:G,MATCH(I1919&amp;K1919&amp;M1919,B:B&amp;D:D&amp;F:F,0))</f>
        <v>66</v>
      </c>
      <c r="O1919" s="9">
        <f>IF(M1919=_xlfn.MAXIFS(M:M,I:I,I1919),_xlfn.MAXIFS(M:M,I:I,I1919),"")</f>
        <v>45063</v>
      </c>
      <c r="P1919" cm="1">
        <f t="array" ref="P1919">IFERROR(INDEX(G:G,MATCH(K1919&amp;O1919,D:D&amp;F:F,0)),"")</f>
        <v>66</v>
      </c>
      <c r="Q1919">
        <f>IF(P1919="","",_xlfn.MAXIFS(G:G,B:B,I1919))</f>
        <v>66</v>
      </c>
      <c r="R1919" t="str" cm="1">
        <f t="array" ref="R1919">IF(P1919=Q1919,"",IFERROR(INDEX(E:E,MATCH(I1919&amp;Q1919,B:B&amp;G:G,0)),""))</f>
        <v/>
      </c>
    </row>
    <row r="1920" spans="2:18" x14ac:dyDescent="0.2">
      <c r="B1920" t="s">
        <v>3044</v>
      </c>
      <c r="C1920" t="str">
        <f>VLOOKUP(B1920,customer!A:B,2,FALSE)</f>
        <v>Seline De Brett</v>
      </c>
      <c r="D1920" t="s">
        <v>3948</v>
      </c>
      <c r="E1920" t="str">
        <f>VLOOKUP(D1920,campaign!A:B,2,FALSE)</f>
        <v>HasCreditCard</v>
      </c>
      <c r="F1920" s="9">
        <v>44988</v>
      </c>
      <c r="G1920">
        <f>VLOOKUP(D1920,campaign!A:D,4,FALSE)</f>
        <v>65</v>
      </c>
      <c r="I1920" t="s">
        <v>3153</v>
      </c>
      <c r="J1920" t="str">
        <f>VLOOKUP(I1920,B:C,2,FALSE)</f>
        <v>Woodrow Hadgkiss</v>
      </c>
      <c r="K1920" t="s">
        <v>3920</v>
      </c>
      <c r="L1920" t="str" cm="1">
        <f t="array" ref="L1920">INDEX(E:E,MATCH(I1920&amp;M1920,B:B&amp;F:F,0))</f>
        <v>ChildrenInHH</v>
      </c>
      <c r="M1920" s="9">
        <f>_xlfn.MAXIFS(F:F,B:B,I1920,D:D,K1920)</f>
        <v>45053</v>
      </c>
      <c r="N1920" cm="1">
        <f t="array" ref="N1920">INDEX(G:G,MATCH(I1920&amp;K1920&amp;M1920,B:B&amp;D:D&amp;F:F,0))</f>
        <v>10</v>
      </c>
      <c r="O1920" s="9" t="str">
        <f>IF(M1920=_xlfn.MAXIFS(M:M,I:I,I1920),_xlfn.MAXIFS(M:M,I:I,I1920),"")</f>
        <v/>
      </c>
      <c r="P1920" t="str" cm="1">
        <f t="array" ref="P1920">IFERROR(INDEX(G:G,MATCH(K1920&amp;O1920,D:D&amp;F:F,0)),"")</f>
        <v/>
      </c>
      <c r="Q1920" t="str">
        <f>IF(P1920="","",_xlfn.MAXIFS(G:G,B:B,I1920))</f>
        <v/>
      </c>
      <c r="R1920" t="str" cm="1">
        <f t="array" ref="R1920">IF(P1920=Q1920,"",IFERROR(INDEX(E:E,MATCH(I1920&amp;Q1920,B:B&amp;G:G,0)),""))</f>
        <v/>
      </c>
    </row>
    <row r="1921" spans="2:18" x14ac:dyDescent="0.2">
      <c r="B1921" t="s">
        <v>3044</v>
      </c>
      <c r="C1921" t="str">
        <f>VLOOKUP(B1921,customer!A:B,2,FALSE)</f>
        <v>Seline De Brett</v>
      </c>
      <c r="D1921" t="s">
        <v>3948</v>
      </c>
      <c r="E1921" t="str">
        <f>VLOOKUP(D1921,campaign!A:B,2,FALSE)</f>
        <v>HasCreditCard</v>
      </c>
      <c r="F1921" s="9">
        <v>45018</v>
      </c>
      <c r="G1921">
        <f>VLOOKUP(D1921,campaign!A:D,4,FALSE)</f>
        <v>65</v>
      </c>
      <c r="I1921" t="s">
        <v>3544</v>
      </c>
      <c r="J1921" t="str">
        <f>VLOOKUP(I1921,B:C,2,FALSE)</f>
        <v>Woody Bateson</v>
      </c>
      <c r="K1921" t="s">
        <v>3924</v>
      </c>
      <c r="L1921" t="str" cm="1">
        <f t="array" ref="L1921">INDEX(E:E,MATCH(I1921&amp;M1921,B:B&amp;F:F,0))</f>
        <v>RVOwner</v>
      </c>
      <c r="M1921" s="9">
        <f>_xlfn.MAXIFS(F:F,B:B,I1921,D:D,K1921)</f>
        <v>45047</v>
      </c>
      <c r="N1921" cm="1">
        <f t="array" ref="N1921">INDEX(G:G,MATCH(I1921&amp;K1921&amp;M1921,B:B&amp;D:D&amp;F:F,0))</f>
        <v>22</v>
      </c>
      <c r="O1921" s="9" t="str">
        <f>IF(M1921=_xlfn.MAXIFS(M:M,I:I,I1921),_xlfn.MAXIFS(M:M,I:I,I1921),"")</f>
        <v/>
      </c>
      <c r="P1921" t="str" cm="1">
        <f t="array" ref="P1921">IFERROR(INDEX(G:G,MATCH(K1921&amp;O1921,D:D&amp;F:F,0)),"")</f>
        <v/>
      </c>
      <c r="Q1921" t="str">
        <f>IF(P1921="","",_xlfn.MAXIFS(G:G,B:B,I1921))</f>
        <v/>
      </c>
      <c r="R1921" t="str" cm="1">
        <f t="array" ref="R1921">IF(P1921=Q1921,"",IFERROR(INDEX(E:E,MATCH(I1921&amp;Q1921,B:B&amp;G:G,0)),""))</f>
        <v/>
      </c>
    </row>
    <row r="1922" spans="2:18" x14ac:dyDescent="0.2">
      <c r="B1922" t="s">
        <v>3044</v>
      </c>
      <c r="C1922" t="str">
        <f>VLOOKUP(B1922,customer!A:B,2,FALSE)</f>
        <v>Seline De Brett</v>
      </c>
      <c r="D1922" t="s">
        <v>3948</v>
      </c>
      <c r="E1922" t="str">
        <f>VLOOKUP(D1922,campaign!A:B,2,FALSE)</f>
        <v>HasCreditCard</v>
      </c>
      <c r="F1922" s="9">
        <v>45055</v>
      </c>
      <c r="G1922">
        <f>VLOOKUP(D1922,campaign!A:D,4,FALSE)</f>
        <v>65</v>
      </c>
      <c r="I1922" t="s">
        <v>3544</v>
      </c>
      <c r="J1922" t="str">
        <f>VLOOKUP(I1922,B:C,2,FALSE)</f>
        <v>Woody Bateson</v>
      </c>
      <c r="K1922" t="s">
        <v>3951</v>
      </c>
      <c r="L1922" t="str" cm="1">
        <f t="array" ref="L1922">INDEX(E:E,MATCH(I1922&amp;M1922,B:B&amp;F:F,0))</f>
        <v>OwnsMotorcycle</v>
      </c>
      <c r="M1922" s="9">
        <f>_xlfn.MAXIFS(F:F,B:B,I1922,D:D,K1922)</f>
        <v>45052</v>
      </c>
      <c r="N1922" cm="1">
        <f t="array" ref="N1922">INDEX(G:G,MATCH(I1922&amp;K1922&amp;M1922,B:B&amp;D:D&amp;F:F,0))</f>
        <v>14</v>
      </c>
      <c r="O1922" s="9">
        <f>IF(M1922=_xlfn.MAXIFS(M:M,I:I,I1922),_xlfn.MAXIFS(M:M,I:I,I1922),"")</f>
        <v>45052</v>
      </c>
      <c r="P1922" cm="1">
        <f t="array" ref="P1922">IFERROR(INDEX(G:G,MATCH(K1922&amp;O1922,D:D&amp;F:F,0)),"")</f>
        <v>14</v>
      </c>
      <c r="Q1922">
        <f>IF(P1922="","",_xlfn.MAXIFS(G:G,B:B,I1922))</f>
        <v>22</v>
      </c>
      <c r="R1922" t="str" cm="1">
        <f t="array" ref="R1922">IF(P1922=Q1922,"",IFERROR(INDEX(E:E,MATCH(I1922&amp;Q1922,B:B&amp;G:G,0)),""))</f>
        <v>RVOwner</v>
      </c>
    </row>
    <row r="1923" spans="2:18" x14ac:dyDescent="0.2">
      <c r="B1923" t="s">
        <v>3044</v>
      </c>
      <c r="C1923" t="str">
        <f>VLOOKUP(B1923,customer!A:B,2,FALSE)</f>
        <v>Seline De Brett</v>
      </c>
      <c r="D1923" t="s">
        <v>3948</v>
      </c>
      <c r="E1923" t="str">
        <f>VLOOKUP(D1923,campaign!A:B,2,FALSE)</f>
        <v>HasCreditCard</v>
      </c>
      <c r="F1923" s="9">
        <v>45088</v>
      </c>
      <c r="G1923">
        <f>VLOOKUP(D1923,campaign!A:D,4,FALSE)</f>
        <v>65</v>
      </c>
      <c r="I1923" t="s">
        <v>3900</v>
      </c>
      <c r="J1923" t="str">
        <f>VLOOKUP(I1923,B:C,2,FALSE)</f>
        <v>Worthington Keeping</v>
      </c>
      <c r="K1923" t="s">
        <v>3950</v>
      </c>
      <c r="L1923" t="str" cm="1">
        <f t="array" ref="L1923">INDEX(E:E,MATCH(I1923&amp;M1923,B:B&amp;F:F,0))</f>
        <v>NotNewCellphoneUser</v>
      </c>
      <c r="M1923" s="9">
        <f>_xlfn.MAXIFS(F:F,B:B,I1923,D:D,K1923)</f>
        <v>45067</v>
      </c>
      <c r="N1923" cm="1">
        <f t="array" ref="N1923">INDEX(G:G,MATCH(I1923&amp;K1923&amp;M1923,B:B&amp;D:D&amp;F:F,0))</f>
        <v>28</v>
      </c>
      <c r="O1923" s="9" t="str">
        <f>IF(M1923=_xlfn.MAXIFS(M:M,I:I,I1923),_xlfn.MAXIFS(M:M,I:I,I1923),"")</f>
        <v/>
      </c>
      <c r="P1923" t="str" cm="1">
        <f t="array" ref="P1923">IFERROR(INDEX(G:G,MATCH(K1923&amp;O1923,D:D&amp;F:F,0)),"")</f>
        <v/>
      </c>
      <c r="Q1923" t="str">
        <f>IF(P1923="","",_xlfn.MAXIFS(G:G,B:B,I1923))</f>
        <v/>
      </c>
      <c r="R1923" t="str" cm="1">
        <f t="array" ref="R1923">IF(P1923=Q1923,"",IFERROR(INDEX(E:E,MATCH(I1923&amp;Q1923,B:B&amp;G:G,0)),""))</f>
        <v/>
      </c>
    </row>
    <row r="1924" spans="2:18" x14ac:dyDescent="0.2">
      <c r="B1924" t="s">
        <v>3045</v>
      </c>
      <c r="C1924" t="str">
        <f>VLOOKUP(B1924,customer!A:B,2,FALSE)</f>
        <v>Hastings MacTrustie</v>
      </c>
      <c r="D1924" t="s">
        <v>3929</v>
      </c>
      <c r="E1924" t="str">
        <f>VLOOKUP(D1924,campaign!A:B,2,FALSE)</f>
        <v>NonUSTravel</v>
      </c>
      <c r="F1924" s="9">
        <v>44646</v>
      </c>
      <c r="G1924">
        <f>VLOOKUP(D1924,campaign!A:D,4,FALSE)</f>
        <v>66</v>
      </c>
      <c r="I1924" t="s">
        <v>3900</v>
      </c>
      <c r="J1924" t="str">
        <f>VLOOKUP(I1924,B:C,2,FALSE)</f>
        <v>Worthington Keeping</v>
      </c>
      <c r="K1924" t="s">
        <v>3952</v>
      </c>
      <c r="L1924" t="str" cm="1">
        <f t="array" ref="L1924">INDEX(E:E,MATCH(I1924&amp;M1924,B:B&amp;F:F,0))</f>
        <v>MadeCallToRetentionTeam</v>
      </c>
      <c r="M1924" s="9">
        <f>_xlfn.MAXIFS(F:F,B:B,I1924,D:D,K1924)</f>
        <v>45081</v>
      </c>
      <c r="N1924" cm="1">
        <f t="array" ref="N1924">INDEX(G:G,MATCH(I1924&amp;K1924&amp;M1924,B:B&amp;D:D&amp;F:F,0))</f>
        <v>16</v>
      </c>
      <c r="O1924" s="9">
        <f>IF(M1924=_xlfn.MAXIFS(M:M,I:I,I1924),_xlfn.MAXIFS(M:M,I:I,I1924),"")</f>
        <v>45081</v>
      </c>
      <c r="P1924" cm="1">
        <f t="array" ref="P1924">IFERROR(INDEX(G:G,MATCH(K1924&amp;O1924,D:D&amp;F:F,0)),"")</f>
        <v>16</v>
      </c>
      <c r="Q1924">
        <f>IF(P1924="","",_xlfn.MAXIFS(G:G,B:B,I1924))</f>
        <v>28</v>
      </c>
      <c r="R1924" t="str" cm="1">
        <f t="array" ref="R1924">IF(P1924=Q1924,"",IFERROR(INDEX(E:E,MATCH(I1924&amp;Q1924,B:B&amp;G:G,0)),""))</f>
        <v>NotNewCellphoneUser</v>
      </c>
    </row>
    <row r="1925" spans="2:18" x14ac:dyDescent="0.2">
      <c r="B1925" t="s">
        <v>3045</v>
      </c>
      <c r="C1925" t="str">
        <f>VLOOKUP(B1925,customer!A:B,2,FALSE)</f>
        <v>Hastings MacTrustie</v>
      </c>
      <c r="D1925" t="s">
        <v>3929</v>
      </c>
      <c r="E1925" t="str">
        <f>VLOOKUP(D1925,campaign!A:B,2,FALSE)</f>
        <v>NonUSTravel</v>
      </c>
      <c r="F1925" s="9">
        <v>44738</v>
      </c>
      <c r="G1925">
        <f>VLOOKUP(D1925,campaign!A:D,4,FALSE)</f>
        <v>66</v>
      </c>
      <c r="I1925" t="s">
        <v>3208</v>
      </c>
      <c r="J1925" t="str">
        <f>VLOOKUP(I1925,B:C,2,FALSE)</f>
        <v>Wrennie Duffyn</v>
      </c>
      <c r="K1925" t="s">
        <v>3948</v>
      </c>
      <c r="L1925" t="str" cm="1">
        <f t="array" ref="L1925">INDEX(E:E,MATCH(I1925&amp;M1925,B:B&amp;F:F,0))</f>
        <v>HasCreditCard</v>
      </c>
      <c r="M1925" s="9">
        <f>_xlfn.MAXIFS(F:F,B:B,I1925,D:D,K1925)</f>
        <v>45062</v>
      </c>
      <c r="N1925" cm="1">
        <f t="array" ref="N1925">INDEX(G:G,MATCH(I1925&amp;K1925&amp;M1925,B:B&amp;D:D&amp;F:F,0))</f>
        <v>65</v>
      </c>
      <c r="O1925" s="9">
        <f>IF(M1925=_xlfn.MAXIFS(M:M,I:I,I1925),_xlfn.MAXIFS(M:M,I:I,I1925),"")</f>
        <v>45062</v>
      </c>
      <c r="P1925" cm="1">
        <f t="array" ref="P1925">IFERROR(INDEX(G:G,MATCH(K1925&amp;O1925,D:D&amp;F:F,0)),"")</f>
        <v>65</v>
      </c>
      <c r="Q1925">
        <f>IF(P1925="","",_xlfn.MAXIFS(G:G,B:B,I1925))</f>
        <v>65</v>
      </c>
      <c r="R1925" t="str" cm="1">
        <f t="array" ref="R1925">IF(P1925=Q1925,"",IFERROR(INDEX(E:E,MATCH(I1925&amp;Q1925,B:B&amp;G:G,0)),""))</f>
        <v/>
      </c>
    </row>
    <row r="1926" spans="2:18" x14ac:dyDescent="0.2">
      <c r="B1926" t="s">
        <v>3045</v>
      </c>
      <c r="C1926" t="str">
        <f>VLOOKUP(B1926,customer!A:B,2,FALSE)</f>
        <v>Hastings MacTrustie</v>
      </c>
      <c r="D1926" t="s">
        <v>3929</v>
      </c>
      <c r="E1926" t="str">
        <f>VLOOKUP(D1926,campaign!A:B,2,FALSE)</f>
        <v>NonUSTravel</v>
      </c>
      <c r="F1926" s="9">
        <v>44747</v>
      </c>
      <c r="G1926">
        <f>VLOOKUP(D1926,campaign!A:D,4,FALSE)</f>
        <v>66</v>
      </c>
      <c r="I1926" t="s">
        <v>3208</v>
      </c>
      <c r="J1926" t="str">
        <f>VLOOKUP(I1926,B:C,2,FALSE)</f>
        <v>Wrennie Duffyn</v>
      </c>
      <c r="K1926" t="s">
        <v>3953</v>
      </c>
      <c r="L1926" t="str" cm="1">
        <f t="array" ref="L1926">INDEX(E:E,MATCH(I1926&amp;M1926,B:B&amp;F:F,0))</f>
        <v>MaritalStatus</v>
      </c>
      <c r="M1926" s="9">
        <f>_xlfn.MAXIFS(F:F,B:B,I1926,D:D,K1926)</f>
        <v>45061</v>
      </c>
      <c r="N1926" cm="1">
        <f t="array" ref="N1926">INDEX(G:G,MATCH(I1926&amp;K1926&amp;M1926,B:B&amp;D:D&amp;F:F,0))</f>
        <v>29</v>
      </c>
      <c r="O1926" s="9" t="str">
        <f>IF(M1926=_xlfn.MAXIFS(M:M,I:I,I1926),_xlfn.MAXIFS(M:M,I:I,I1926),"")</f>
        <v/>
      </c>
      <c r="P1926" t="str" cm="1">
        <f t="array" ref="P1926">IFERROR(INDEX(G:G,MATCH(K1926&amp;O1926,D:D&amp;F:F,0)),"")</f>
        <v/>
      </c>
      <c r="Q1926" t="str">
        <f>IF(P1926="","",_xlfn.MAXIFS(G:G,B:B,I1926))</f>
        <v/>
      </c>
      <c r="R1926" t="str" cm="1">
        <f t="array" ref="R1926">IF(P1926=Q1926,"",IFERROR(INDEX(E:E,MATCH(I1926&amp;Q1926,B:B&amp;G:G,0)),""))</f>
        <v/>
      </c>
    </row>
    <row r="1927" spans="2:18" x14ac:dyDescent="0.2">
      <c r="B1927" t="s">
        <v>3045</v>
      </c>
      <c r="C1927" t="str">
        <f>VLOOKUP(B1927,customer!A:B,2,FALSE)</f>
        <v>Hastings MacTrustie</v>
      </c>
      <c r="D1927" t="s">
        <v>3929</v>
      </c>
      <c r="E1927" t="str">
        <f>VLOOKUP(D1927,campaign!A:B,2,FALSE)</f>
        <v>NonUSTravel</v>
      </c>
      <c r="F1927" s="9">
        <v>44966</v>
      </c>
      <c r="G1927">
        <f>VLOOKUP(D1927,campaign!A:D,4,FALSE)</f>
        <v>66</v>
      </c>
      <c r="I1927" t="s">
        <v>3493</v>
      </c>
      <c r="J1927" t="str">
        <f>VLOOKUP(I1927,B:C,2,FALSE)</f>
        <v>Wyn Scutchin</v>
      </c>
      <c r="K1927" t="s">
        <v>3951</v>
      </c>
      <c r="L1927" t="str" cm="1">
        <f t="array" ref="L1927">INDEX(E:E,MATCH(I1927&amp;M1927,B:B&amp;F:F,0))</f>
        <v>OwnsMotorcycle</v>
      </c>
      <c r="M1927" s="9">
        <f>_xlfn.MAXIFS(F:F,B:B,I1927,D:D,K1927)</f>
        <v>45020</v>
      </c>
      <c r="N1927" cm="1">
        <f t="array" ref="N1927">INDEX(G:G,MATCH(I1927&amp;K1927&amp;M1927,B:B&amp;D:D&amp;F:F,0))</f>
        <v>14</v>
      </c>
      <c r="O1927" s="9">
        <f>IF(M1927=_xlfn.MAXIFS(M:M,I:I,I1927),_xlfn.MAXIFS(M:M,I:I,I1927),"")</f>
        <v>45020</v>
      </c>
      <c r="P1927" cm="1">
        <f t="array" ref="P1927">IFERROR(INDEX(G:G,MATCH(K1927&amp;O1927,D:D&amp;F:F,0)),"")</f>
        <v>14</v>
      </c>
      <c r="Q1927">
        <f>IF(P1927="","",_xlfn.MAXIFS(G:G,B:B,I1927))</f>
        <v>14</v>
      </c>
      <c r="R1927" t="str" cm="1">
        <f t="array" ref="R1927">IF(P1927=Q1927,"",IFERROR(INDEX(E:E,MATCH(I1927&amp;Q1927,B:B&amp;G:G,0)),""))</f>
        <v/>
      </c>
    </row>
    <row r="1928" spans="2:18" x14ac:dyDescent="0.2">
      <c r="B1928" t="s">
        <v>3045</v>
      </c>
      <c r="C1928" t="str">
        <f>VLOOKUP(B1928,customer!A:B,2,FALSE)</f>
        <v>Hastings MacTrustie</v>
      </c>
      <c r="D1928" t="s">
        <v>3929</v>
      </c>
      <c r="E1928" t="str">
        <f>VLOOKUP(D1928,campaign!A:B,2,FALSE)</f>
        <v>NonUSTravel</v>
      </c>
      <c r="F1928" s="9">
        <v>44997</v>
      </c>
      <c r="G1928">
        <f>VLOOKUP(D1928,campaign!A:D,4,FALSE)</f>
        <v>66</v>
      </c>
      <c r="I1928" t="s">
        <v>3019</v>
      </c>
      <c r="J1928" t="str">
        <f>VLOOKUP(I1928,B:C,2,FALSE)</f>
        <v>Xever Peare</v>
      </c>
      <c r="K1928" t="s">
        <v>3921</v>
      </c>
      <c r="L1928" t="str" cm="1">
        <f t="array" ref="L1928">INDEX(E:E,MATCH(I1928&amp;M1928,B:B&amp;F:F,0))</f>
        <v>HandsetRefurbished</v>
      </c>
      <c r="M1928" s="9">
        <f>_xlfn.MAXIFS(F:F,B:B,I1928,D:D,K1928)</f>
        <v>45061</v>
      </c>
      <c r="N1928" cm="1">
        <f t="array" ref="N1928">INDEX(G:G,MATCH(I1928&amp;K1928&amp;M1928,B:B&amp;D:D&amp;F:F,0))</f>
        <v>26</v>
      </c>
      <c r="O1928" s="9" t="str">
        <f>IF(M1928=_xlfn.MAXIFS(M:M,I:I,I1928),_xlfn.MAXIFS(M:M,I:I,I1928),"")</f>
        <v/>
      </c>
      <c r="P1928" t="str" cm="1">
        <f t="array" ref="P1928">IFERROR(INDEX(G:G,MATCH(K1928&amp;O1928,D:D&amp;F:F,0)),"")</f>
        <v/>
      </c>
      <c r="Q1928" t="str">
        <f>IF(P1928="","",_xlfn.MAXIFS(G:G,B:B,I1928))</f>
        <v/>
      </c>
      <c r="R1928" t="str" cm="1">
        <f t="array" ref="R1928">IF(P1928=Q1928,"",IFERROR(INDEX(E:E,MATCH(I1928&amp;Q1928,B:B&amp;G:G,0)),""))</f>
        <v/>
      </c>
    </row>
    <row r="1929" spans="2:18" x14ac:dyDescent="0.2">
      <c r="B1929" t="s">
        <v>3045</v>
      </c>
      <c r="C1929" t="str">
        <f>VLOOKUP(B1929,customer!A:B,2,FALSE)</f>
        <v>Hastings MacTrustie</v>
      </c>
      <c r="D1929" t="s">
        <v>3920</v>
      </c>
      <c r="E1929" t="str">
        <f>VLOOKUP(D1929,campaign!A:B,2,FALSE)</f>
        <v>ChildrenInHH</v>
      </c>
      <c r="F1929" s="9">
        <v>44741</v>
      </c>
      <c r="G1929">
        <f>VLOOKUP(D1929,campaign!A:D,4,FALSE)</f>
        <v>10</v>
      </c>
      <c r="I1929" t="s">
        <v>3019</v>
      </c>
      <c r="J1929" t="str">
        <f>VLOOKUP(I1929,B:C,2,FALSE)</f>
        <v>Xever Peare</v>
      </c>
      <c r="K1929" t="s">
        <v>3950</v>
      </c>
      <c r="L1929" t="str" cm="1">
        <f t="array" ref="L1929">INDEX(E:E,MATCH(I1929&amp;M1929,B:B&amp;F:F,0))</f>
        <v>NotNewCellphoneUser</v>
      </c>
      <c r="M1929" s="9">
        <f>_xlfn.MAXIFS(F:F,B:B,I1929,D:D,K1929)</f>
        <v>45065</v>
      </c>
      <c r="N1929" cm="1">
        <f t="array" ref="N1929">INDEX(G:G,MATCH(I1929&amp;K1929&amp;M1929,B:B&amp;D:D&amp;F:F,0))</f>
        <v>28</v>
      </c>
      <c r="O1929" s="9">
        <f>IF(M1929=_xlfn.MAXIFS(M:M,I:I,I1929),_xlfn.MAXIFS(M:M,I:I,I1929),"")</f>
        <v>45065</v>
      </c>
      <c r="P1929" cm="1">
        <f t="array" ref="P1929">IFERROR(INDEX(G:G,MATCH(K1929&amp;O1929,D:D&amp;F:F,0)),"")</f>
        <v>28</v>
      </c>
      <c r="Q1929">
        <f>IF(P1929="","",_xlfn.MAXIFS(G:G,B:B,I1929))</f>
        <v>28</v>
      </c>
      <c r="R1929" t="str" cm="1">
        <f t="array" ref="R1929">IF(P1929=Q1929,"",IFERROR(INDEX(E:E,MATCH(I1929&amp;Q1929,B:B&amp;G:G,0)),""))</f>
        <v/>
      </c>
    </row>
    <row r="1930" spans="2:18" x14ac:dyDescent="0.2">
      <c r="B1930" t="s">
        <v>3045</v>
      </c>
      <c r="C1930" t="str">
        <f>VLOOKUP(B1930,customer!A:B,2,FALSE)</f>
        <v>Hastings MacTrustie</v>
      </c>
      <c r="D1930" t="s">
        <v>3920</v>
      </c>
      <c r="E1930" t="str">
        <f>VLOOKUP(D1930,campaign!A:B,2,FALSE)</f>
        <v>ChildrenInHH</v>
      </c>
      <c r="F1930" s="9">
        <v>44783</v>
      </c>
      <c r="G1930">
        <f>VLOOKUP(D1930,campaign!A:D,4,FALSE)</f>
        <v>10</v>
      </c>
      <c r="I1930" t="s">
        <v>3657</v>
      </c>
      <c r="J1930" t="str">
        <f>VLOOKUP(I1930,B:C,2,FALSE)</f>
        <v>Ximenes Unsworth</v>
      </c>
      <c r="K1930" t="s">
        <v>3926</v>
      </c>
      <c r="L1930" t="str" cm="1">
        <f t="array" ref="L1930">INDEX(E:E,MATCH(I1930&amp;M1930,B:B&amp;F:F,0))</f>
        <v>BuysViaMailOrder</v>
      </c>
      <c r="M1930" s="9">
        <f>_xlfn.MAXIFS(F:F,B:B,I1930,D:D,K1930)</f>
        <v>45060</v>
      </c>
      <c r="N1930" cm="1">
        <f t="array" ref="N1930">INDEX(G:G,MATCH(I1930&amp;K1930&amp;M1930,B:B&amp;D:D&amp;F:F,0))</f>
        <v>25</v>
      </c>
      <c r="O1930" s="9" t="str">
        <f>IF(M1930=_xlfn.MAXIFS(M:M,I:I,I1930),_xlfn.MAXIFS(M:M,I:I,I1930),"")</f>
        <v/>
      </c>
      <c r="P1930" t="str" cm="1">
        <f t="array" ref="P1930">IFERROR(INDEX(G:G,MATCH(K1930&amp;O1930,D:D&amp;F:F,0)),"")</f>
        <v/>
      </c>
      <c r="Q1930" t="str">
        <f>IF(P1930="","",_xlfn.MAXIFS(G:G,B:B,I1930))</f>
        <v/>
      </c>
      <c r="R1930" t="str" cm="1">
        <f t="array" ref="R1930">IF(P1930=Q1930,"",IFERROR(INDEX(E:E,MATCH(I1930&amp;Q1930,B:B&amp;G:G,0)),""))</f>
        <v/>
      </c>
    </row>
    <row r="1931" spans="2:18" x14ac:dyDescent="0.2">
      <c r="B1931" t="s">
        <v>3045</v>
      </c>
      <c r="C1931" t="str">
        <f>VLOOKUP(B1931,customer!A:B,2,FALSE)</f>
        <v>Hastings MacTrustie</v>
      </c>
      <c r="D1931" t="s">
        <v>3920</v>
      </c>
      <c r="E1931" t="str">
        <f>VLOOKUP(D1931,campaign!A:B,2,FALSE)</f>
        <v>ChildrenInHH</v>
      </c>
      <c r="F1931" s="9">
        <v>44843</v>
      </c>
      <c r="G1931">
        <f>VLOOKUP(D1931,campaign!A:D,4,FALSE)</f>
        <v>10</v>
      </c>
      <c r="I1931" t="s">
        <v>3657</v>
      </c>
      <c r="J1931" t="str">
        <f>VLOOKUP(I1931,B:C,2,FALSE)</f>
        <v>Ximenes Unsworth</v>
      </c>
      <c r="K1931" t="s">
        <v>3953</v>
      </c>
      <c r="L1931" t="str" cm="1">
        <f t="array" ref="L1931">INDEX(E:E,MATCH(I1931&amp;M1931,B:B&amp;F:F,0))</f>
        <v>MaritalStatus</v>
      </c>
      <c r="M1931" s="9">
        <f>_xlfn.MAXIFS(F:F,B:B,I1931,D:D,K1931)</f>
        <v>45066</v>
      </c>
      <c r="N1931" cm="1">
        <f t="array" ref="N1931">INDEX(G:G,MATCH(I1931&amp;K1931&amp;M1931,B:B&amp;D:D&amp;F:F,0))</f>
        <v>29</v>
      </c>
      <c r="O1931" s="9">
        <f>IF(M1931=_xlfn.MAXIFS(M:M,I:I,I1931),_xlfn.MAXIFS(M:M,I:I,I1931),"")</f>
        <v>45066</v>
      </c>
      <c r="P1931" cm="1">
        <f t="array" ref="P1931">IFERROR(INDEX(G:G,MATCH(K1931&amp;O1931,D:D&amp;F:F,0)),"")</f>
        <v>29</v>
      </c>
      <c r="Q1931">
        <f>IF(P1931="","",_xlfn.MAXIFS(G:G,B:B,I1931))</f>
        <v>29</v>
      </c>
      <c r="R1931" t="str" cm="1">
        <f t="array" ref="R1931">IF(P1931=Q1931,"",IFERROR(INDEX(E:E,MATCH(I1931&amp;Q1931,B:B&amp;G:G,0)),""))</f>
        <v/>
      </c>
    </row>
    <row r="1932" spans="2:18" x14ac:dyDescent="0.2">
      <c r="B1932" t="s">
        <v>3045</v>
      </c>
      <c r="C1932" t="str">
        <f>VLOOKUP(B1932,customer!A:B,2,FALSE)</f>
        <v>Hastings MacTrustie</v>
      </c>
      <c r="D1932" t="s">
        <v>3920</v>
      </c>
      <c r="E1932" t="str">
        <f>VLOOKUP(D1932,campaign!A:B,2,FALSE)</f>
        <v>ChildrenInHH</v>
      </c>
      <c r="F1932" s="9">
        <v>44878</v>
      </c>
      <c r="G1932">
        <f>VLOOKUP(D1932,campaign!A:D,4,FALSE)</f>
        <v>10</v>
      </c>
      <c r="I1932" t="s">
        <v>3904</v>
      </c>
      <c r="J1932" t="str">
        <f>VLOOKUP(I1932,B:C,2,FALSE)</f>
        <v>Yale Yoakley</v>
      </c>
      <c r="K1932" t="s">
        <v>3924</v>
      </c>
      <c r="L1932" t="str" cm="1">
        <f t="array" ref="L1932">INDEX(E:E,MATCH(I1932&amp;M1932,B:B&amp;F:F,0))</f>
        <v>RVOwner</v>
      </c>
      <c r="M1932" s="9">
        <f>_xlfn.MAXIFS(F:F,B:B,I1932,D:D,K1932)</f>
        <v>45068</v>
      </c>
      <c r="N1932" cm="1">
        <f t="array" ref="N1932">INDEX(G:G,MATCH(I1932&amp;K1932&amp;M1932,B:B&amp;D:D&amp;F:F,0))</f>
        <v>22</v>
      </c>
      <c r="O1932" s="9" t="str">
        <f>IF(M1932=_xlfn.MAXIFS(M:M,I:I,I1932),_xlfn.MAXIFS(M:M,I:I,I1932),"")</f>
        <v/>
      </c>
      <c r="P1932" t="str" cm="1">
        <f t="array" ref="P1932">IFERROR(INDEX(G:G,MATCH(K1932&amp;O1932,D:D&amp;F:F,0)),"")</f>
        <v/>
      </c>
      <c r="Q1932" t="str">
        <f>IF(P1932="","",_xlfn.MAXIFS(G:G,B:B,I1932))</f>
        <v/>
      </c>
      <c r="R1932" t="str" cm="1">
        <f t="array" ref="R1932">IF(P1932=Q1932,"",IFERROR(INDEX(E:E,MATCH(I1932&amp;Q1932,B:B&amp;G:G,0)),""))</f>
        <v/>
      </c>
    </row>
    <row r="1933" spans="2:18" x14ac:dyDescent="0.2">
      <c r="B1933" t="s">
        <v>3045</v>
      </c>
      <c r="C1933" t="str">
        <f>VLOOKUP(B1933,customer!A:B,2,FALSE)</f>
        <v>Hastings MacTrustie</v>
      </c>
      <c r="D1933" t="s">
        <v>3920</v>
      </c>
      <c r="E1933" t="str">
        <f>VLOOKUP(D1933,campaign!A:B,2,FALSE)</f>
        <v>ChildrenInHH</v>
      </c>
      <c r="F1933" s="9">
        <v>44901</v>
      </c>
      <c r="G1933">
        <f>VLOOKUP(D1933,campaign!A:D,4,FALSE)</f>
        <v>10</v>
      </c>
      <c r="I1933" t="s">
        <v>3904</v>
      </c>
      <c r="J1933" t="str">
        <f>VLOOKUP(I1933,B:C,2,FALSE)</f>
        <v>Yale Yoakley</v>
      </c>
      <c r="K1933" t="s">
        <v>3927</v>
      </c>
      <c r="L1933" t="str" cm="1">
        <f t="array" ref="L1933">INDEX(E:E,MATCH(I1933&amp;M1933,B:B&amp;F:F,0))</f>
        <v>RespondsToMailOffers</v>
      </c>
      <c r="M1933" s="9">
        <f>_xlfn.MAXIFS(F:F,B:B,I1933,D:D,K1933)</f>
        <v>45078</v>
      </c>
      <c r="N1933" cm="1">
        <f t="array" ref="N1933">INDEX(G:G,MATCH(I1933&amp;K1933&amp;M1933,B:B&amp;D:D&amp;F:F,0))</f>
        <v>27</v>
      </c>
      <c r="O1933" s="9">
        <f>IF(M1933=_xlfn.MAXIFS(M:M,I:I,I1933),_xlfn.MAXIFS(M:M,I:I,I1933),"")</f>
        <v>45078</v>
      </c>
      <c r="P1933" cm="1">
        <f t="array" ref="P1933">IFERROR(INDEX(G:G,MATCH(K1933&amp;O1933,D:D&amp;F:F,0)),"")</f>
        <v>27</v>
      </c>
      <c r="Q1933">
        <f>IF(P1933="","",_xlfn.MAXIFS(G:G,B:B,I1933))</f>
        <v>75</v>
      </c>
      <c r="R1933" t="str" cm="1">
        <f t="array" ref="R1933">IF(P1933=Q1933,"",IFERROR(INDEX(E:E,MATCH(I1933&amp;Q1933,B:B&amp;G:G,0)),""))</f>
        <v>OptOutMailings</v>
      </c>
    </row>
    <row r="1934" spans="2:18" x14ac:dyDescent="0.2">
      <c r="B1934" t="s">
        <v>3045</v>
      </c>
      <c r="C1934" t="str">
        <f>VLOOKUP(B1934,customer!A:B,2,FALSE)</f>
        <v>Hastings MacTrustie</v>
      </c>
      <c r="D1934" t="s">
        <v>3920</v>
      </c>
      <c r="E1934" t="str">
        <f>VLOOKUP(D1934,campaign!A:B,2,FALSE)</f>
        <v>ChildrenInHH</v>
      </c>
      <c r="F1934" s="9">
        <v>44996</v>
      </c>
      <c r="G1934">
        <f>VLOOKUP(D1934,campaign!A:D,4,FALSE)</f>
        <v>10</v>
      </c>
      <c r="I1934" t="s">
        <v>3904</v>
      </c>
      <c r="J1934" t="str">
        <f>VLOOKUP(I1934,B:C,2,FALSE)</f>
        <v>Yale Yoakley</v>
      </c>
      <c r="K1934" t="s">
        <v>3928</v>
      </c>
      <c r="L1934" t="str" cm="1">
        <f t="array" ref="L1934">INDEX(E:E,MATCH(I1934&amp;M1934,B:B&amp;F:F,0))</f>
        <v>OptOutMailings</v>
      </c>
      <c r="M1934" s="9">
        <f>_xlfn.MAXIFS(F:F,B:B,I1934,D:D,K1934)</f>
        <v>45042</v>
      </c>
      <c r="N1934" cm="1">
        <f t="array" ref="N1934">INDEX(G:G,MATCH(I1934&amp;K1934&amp;M1934,B:B&amp;D:D&amp;F:F,0))</f>
        <v>75</v>
      </c>
      <c r="O1934" s="9" t="str">
        <f>IF(M1934=_xlfn.MAXIFS(M:M,I:I,I1934),_xlfn.MAXIFS(M:M,I:I,I1934),"")</f>
        <v/>
      </c>
      <c r="P1934" t="str" cm="1">
        <f t="array" ref="P1934">IFERROR(INDEX(G:G,MATCH(K1934&amp;O1934,D:D&amp;F:F,0)),"")</f>
        <v/>
      </c>
      <c r="Q1934" t="str">
        <f>IF(P1934="","",_xlfn.MAXIFS(G:G,B:B,I1934))</f>
        <v/>
      </c>
      <c r="R1934" t="str" cm="1">
        <f t="array" ref="R1934">IF(P1934=Q1934,"",IFERROR(INDEX(E:E,MATCH(I1934&amp;Q1934,B:B&amp;G:G,0)),""))</f>
        <v/>
      </c>
    </row>
    <row r="1935" spans="2:18" x14ac:dyDescent="0.2">
      <c r="B1935" t="s">
        <v>3045</v>
      </c>
      <c r="C1935" t="str">
        <f>VLOOKUP(B1935,customer!A:B,2,FALSE)</f>
        <v>Hastings MacTrustie</v>
      </c>
      <c r="D1935" t="s">
        <v>3920</v>
      </c>
      <c r="E1935" t="str">
        <f>VLOOKUP(D1935,campaign!A:B,2,FALSE)</f>
        <v>ChildrenInHH</v>
      </c>
      <c r="F1935" s="9">
        <v>45025</v>
      </c>
      <c r="G1935">
        <f>VLOOKUP(D1935,campaign!A:D,4,FALSE)</f>
        <v>10</v>
      </c>
      <c r="I1935" t="s">
        <v>3403</v>
      </c>
      <c r="J1935" t="str">
        <f>VLOOKUP(I1935,B:C,2,FALSE)</f>
        <v>Yelena Boullin</v>
      </c>
      <c r="K1935" t="s">
        <v>3949</v>
      </c>
      <c r="L1935" t="str" cm="1">
        <f t="array" ref="L1935">INDEX(E:E,MATCH(I1935&amp;M1935,B:B&amp;F:F,0))</f>
        <v>NewCellphoneUser</v>
      </c>
      <c r="M1935" s="9">
        <f>_xlfn.MAXIFS(F:F,B:B,I1935,D:D,K1935)</f>
        <v>45073</v>
      </c>
      <c r="N1935" cm="1">
        <f t="array" ref="N1935">INDEX(G:G,MATCH(I1935&amp;K1935&amp;M1935,B:B&amp;D:D&amp;F:F,0))</f>
        <v>25</v>
      </c>
      <c r="O1935" s="9">
        <f>IF(M1935=_xlfn.MAXIFS(M:M,I:I,I1935),_xlfn.MAXIFS(M:M,I:I,I1935),"")</f>
        <v>45073</v>
      </c>
      <c r="P1935" cm="1">
        <f t="array" ref="P1935">IFERROR(INDEX(G:G,MATCH(K1935&amp;O1935,D:D&amp;F:F,0)),"")</f>
        <v>25</v>
      </c>
      <c r="Q1935">
        <f>IF(P1935="","",_xlfn.MAXIFS(G:G,B:B,I1935))</f>
        <v>25</v>
      </c>
      <c r="R1935" t="str" cm="1">
        <f t="array" ref="R1935">IF(P1935=Q1935,"",IFERROR(INDEX(E:E,MATCH(I1935&amp;Q1935,B:B&amp;G:G,0)),""))</f>
        <v/>
      </c>
    </row>
    <row r="1936" spans="2:18" x14ac:dyDescent="0.2">
      <c r="B1936" t="s">
        <v>3045</v>
      </c>
      <c r="C1936" t="str">
        <f>VLOOKUP(B1936,customer!A:B,2,FALSE)</f>
        <v>Hastings MacTrustie</v>
      </c>
      <c r="D1936" t="s">
        <v>3920</v>
      </c>
      <c r="E1936" t="str">
        <f>VLOOKUP(D1936,campaign!A:B,2,FALSE)</f>
        <v>ChildrenInHH</v>
      </c>
      <c r="F1936" s="9">
        <v>45058</v>
      </c>
      <c r="G1936">
        <f>VLOOKUP(D1936,campaign!A:D,4,FALSE)</f>
        <v>10</v>
      </c>
      <c r="I1936" t="s">
        <v>3778</v>
      </c>
      <c r="J1936" t="str">
        <f>VLOOKUP(I1936,B:C,2,FALSE)</f>
        <v>Yolande Pitkaithly</v>
      </c>
      <c r="K1936" t="s">
        <v>3922</v>
      </c>
      <c r="L1936" t="str" cm="1">
        <f t="array" ref="L1936">INDEX(E:E,MATCH(I1936&amp;M1936,B:B&amp;F:F,0))</f>
        <v>HandsetWebCapable</v>
      </c>
      <c r="M1936" s="9">
        <f>_xlfn.MAXIFS(F:F,B:B,I1936,D:D,K1936)</f>
        <v>45048</v>
      </c>
      <c r="N1936" cm="1">
        <f t="array" ref="N1936">INDEX(G:G,MATCH(I1936&amp;K1936&amp;M1936,B:B&amp;D:D&amp;F:F,0))</f>
        <v>62</v>
      </c>
      <c r="O1936" s="9" t="str">
        <f>IF(M1936=_xlfn.MAXIFS(M:M,I:I,I1936),_xlfn.MAXIFS(M:M,I:I,I1936),"")</f>
        <v/>
      </c>
      <c r="P1936" t="str" cm="1">
        <f t="array" ref="P1936">IFERROR(INDEX(G:G,MATCH(K1936&amp;O1936,D:D&amp;F:F,0)),"")</f>
        <v/>
      </c>
      <c r="Q1936" t="str">
        <f>IF(P1936="","",_xlfn.MAXIFS(G:G,B:B,I1936))</f>
        <v/>
      </c>
      <c r="R1936" t="str" cm="1">
        <f t="array" ref="R1936">IF(P1936=Q1936,"",IFERROR(INDEX(E:E,MATCH(I1936&amp;Q1936,B:B&amp;G:G,0)),""))</f>
        <v/>
      </c>
    </row>
    <row r="1937" spans="2:18" x14ac:dyDescent="0.2">
      <c r="B1937" t="s">
        <v>3045</v>
      </c>
      <c r="C1937" t="str">
        <f>VLOOKUP(B1937,customer!A:B,2,FALSE)</f>
        <v>Hastings MacTrustie</v>
      </c>
      <c r="D1937" t="s">
        <v>3920</v>
      </c>
      <c r="E1937" t="str">
        <f>VLOOKUP(D1937,campaign!A:B,2,FALSE)</f>
        <v>ChildrenInHH</v>
      </c>
      <c r="F1937" s="9">
        <v>45082</v>
      </c>
      <c r="G1937">
        <f>VLOOKUP(D1937,campaign!A:D,4,FALSE)</f>
        <v>10</v>
      </c>
      <c r="I1937" t="s">
        <v>3778</v>
      </c>
      <c r="J1937" t="str">
        <f>VLOOKUP(I1937,B:C,2,FALSE)</f>
        <v>Yolande Pitkaithly</v>
      </c>
      <c r="K1937" t="s">
        <v>3927</v>
      </c>
      <c r="L1937" t="str" cm="1">
        <f t="array" ref="L1937">INDEX(E:E,MATCH(I1937&amp;M1937,B:B&amp;F:F,0))</f>
        <v>RespondsToMailOffers</v>
      </c>
      <c r="M1937" s="9">
        <f>_xlfn.MAXIFS(F:F,B:B,I1937,D:D,K1937)</f>
        <v>45079</v>
      </c>
      <c r="N1937" cm="1">
        <f t="array" ref="N1937">INDEX(G:G,MATCH(I1937&amp;K1937&amp;M1937,B:B&amp;D:D&amp;F:F,0))</f>
        <v>27</v>
      </c>
      <c r="O1937" s="9">
        <f>IF(M1937=_xlfn.MAXIFS(M:M,I:I,I1937),_xlfn.MAXIFS(M:M,I:I,I1937),"")</f>
        <v>45079</v>
      </c>
      <c r="P1937" cm="1">
        <f t="array" ref="P1937">IFERROR(INDEX(G:G,MATCH(K1937&amp;O1937,D:D&amp;F:F,0)),"")</f>
        <v>27</v>
      </c>
      <c r="Q1937">
        <f>IF(P1937="","",_xlfn.MAXIFS(G:G,B:B,I1937))</f>
        <v>62</v>
      </c>
      <c r="R1937" t="str" cm="1">
        <f t="array" ref="R1937">IF(P1937=Q1937,"",IFERROR(INDEX(E:E,MATCH(I1937&amp;Q1937,B:B&amp;G:G,0)),""))</f>
        <v>HandsetWebCapable</v>
      </c>
    </row>
    <row r="1938" spans="2:18" x14ac:dyDescent="0.2">
      <c r="B1938" t="s">
        <v>3045</v>
      </c>
      <c r="C1938" t="str">
        <f>VLOOKUP(B1938,customer!A:B,2,FALSE)</f>
        <v>Hastings MacTrustie</v>
      </c>
      <c r="D1938" t="s">
        <v>3928</v>
      </c>
      <c r="E1938" t="str">
        <f>VLOOKUP(D1938,campaign!A:B,2,FALSE)</f>
        <v>OptOutMailings</v>
      </c>
      <c r="F1938" s="9">
        <v>44769</v>
      </c>
      <c r="G1938">
        <f>VLOOKUP(D1938,campaign!A:D,4,FALSE)</f>
        <v>75</v>
      </c>
      <c r="I1938" t="s">
        <v>3872</v>
      </c>
      <c r="J1938" t="str">
        <f>VLOOKUP(I1938,B:C,2,FALSE)</f>
        <v>Zacharia Binton</v>
      </c>
      <c r="K1938" t="s">
        <v>3920</v>
      </c>
      <c r="L1938" t="str" cm="1">
        <f t="array" ref="L1938">INDEX(E:E,MATCH(I1938&amp;M1938,B:B&amp;F:F,0))</f>
        <v>ChildrenInHH</v>
      </c>
      <c r="M1938" s="9">
        <f>_xlfn.MAXIFS(F:F,B:B,I1938,D:D,K1938)</f>
        <v>45056</v>
      </c>
      <c r="N1938" cm="1">
        <f t="array" ref="N1938">INDEX(G:G,MATCH(I1938&amp;K1938&amp;M1938,B:B&amp;D:D&amp;F:F,0))</f>
        <v>10</v>
      </c>
      <c r="O1938" s="9" t="str">
        <f>IF(M1938=_xlfn.MAXIFS(M:M,I:I,I1938),_xlfn.MAXIFS(M:M,I:I,I1938),"")</f>
        <v/>
      </c>
      <c r="P1938" t="str" cm="1">
        <f t="array" ref="P1938">IFERROR(INDEX(G:G,MATCH(K1938&amp;O1938,D:D&amp;F:F,0)),"")</f>
        <v/>
      </c>
      <c r="Q1938" t="str">
        <f>IF(P1938="","",_xlfn.MAXIFS(G:G,B:B,I1938))</f>
        <v/>
      </c>
      <c r="R1938" t="str" cm="1">
        <f t="array" ref="R1938">IF(P1938=Q1938,"",IFERROR(INDEX(E:E,MATCH(I1938&amp;Q1938,B:B&amp;G:G,0)),""))</f>
        <v/>
      </c>
    </row>
    <row r="1939" spans="2:18" x14ac:dyDescent="0.2">
      <c r="B1939" t="s">
        <v>3045</v>
      </c>
      <c r="C1939" t="str">
        <f>VLOOKUP(B1939,customer!A:B,2,FALSE)</f>
        <v>Hastings MacTrustie</v>
      </c>
      <c r="D1939" t="s">
        <v>3928</v>
      </c>
      <c r="E1939" t="str">
        <f>VLOOKUP(D1939,campaign!A:B,2,FALSE)</f>
        <v>OptOutMailings</v>
      </c>
      <c r="F1939" s="9">
        <v>44807</v>
      </c>
      <c r="G1939">
        <f>VLOOKUP(D1939,campaign!A:D,4,FALSE)</f>
        <v>75</v>
      </c>
      <c r="I1939" t="s">
        <v>3872</v>
      </c>
      <c r="J1939" t="str">
        <f>VLOOKUP(I1939,B:C,2,FALSE)</f>
        <v>Zacharia Binton</v>
      </c>
      <c r="K1939" t="s">
        <v>3952</v>
      </c>
      <c r="L1939" t="str" cm="1">
        <f t="array" ref="L1939">INDEX(E:E,MATCH(I1939&amp;M1939,B:B&amp;F:F,0))</f>
        <v>MadeCallToRetentionTeam</v>
      </c>
      <c r="M1939" s="9">
        <f>_xlfn.MAXIFS(F:F,B:B,I1939,D:D,K1939)</f>
        <v>45071</v>
      </c>
      <c r="N1939" cm="1">
        <f t="array" ref="N1939">INDEX(G:G,MATCH(I1939&amp;K1939&amp;M1939,B:B&amp;D:D&amp;F:F,0))</f>
        <v>16</v>
      </c>
      <c r="O1939" s="9">
        <f>IF(M1939=_xlfn.MAXIFS(M:M,I:I,I1939),_xlfn.MAXIFS(M:M,I:I,I1939),"")</f>
        <v>45071</v>
      </c>
      <c r="P1939" cm="1">
        <f t="array" ref="P1939">IFERROR(INDEX(G:G,MATCH(K1939&amp;O1939,D:D&amp;F:F,0)),"")</f>
        <v>16</v>
      </c>
      <c r="Q1939">
        <f>IF(P1939="","",_xlfn.MAXIFS(G:G,B:B,I1939))</f>
        <v>16</v>
      </c>
      <c r="R1939" t="str" cm="1">
        <f t="array" ref="R1939">IF(P1939=Q1939,"",IFERROR(INDEX(E:E,MATCH(I1939&amp;Q1939,B:B&amp;G:G,0)),""))</f>
        <v/>
      </c>
    </row>
    <row r="1940" spans="2:18" x14ac:dyDescent="0.2">
      <c r="B1940" t="s">
        <v>3045</v>
      </c>
      <c r="C1940" t="str">
        <f>VLOOKUP(B1940,customer!A:B,2,FALSE)</f>
        <v>Hastings MacTrustie</v>
      </c>
      <c r="D1940" t="s">
        <v>3928</v>
      </c>
      <c r="E1940" t="str">
        <f>VLOOKUP(D1940,campaign!A:B,2,FALSE)</f>
        <v>OptOutMailings</v>
      </c>
      <c r="F1940" s="9">
        <v>44837</v>
      </c>
      <c r="G1940">
        <f>VLOOKUP(D1940,campaign!A:D,4,FALSE)</f>
        <v>75</v>
      </c>
      <c r="I1940" t="s">
        <v>3619</v>
      </c>
      <c r="J1940" t="str">
        <f>VLOOKUP(I1940,B:C,2,FALSE)</f>
        <v>Zacharia Martusewicz</v>
      </c>
      <c r="K1940" t="s">
        <v>3947</v>
      </c>
      <c r="L1940" t="str" cm="1">
        <f t="array" ref="L1940">INDEX(E:E,MATCH(I1940&amp;M1940,B:B&amp;F:F,0))</f>
        <v>OwnsComputer</v>
      </c>
      <c r="M1940" s="9">
        <f>_xlfn.MAXIFS(F:F,B:B,I1940,D:D,K1940)</f>
        <v>45069</v>
      </c>
      <c r="N1940" cm="1">
        <f t="array" ref="N1940">INDEX(G:G,MATCH(I1940&amp;K1940&amp;M1940,B:B&amp;D:D&amp;F:F,0))</f>
        <v>62</v>
      </c>
      <c r="O1940" s="9">
        <f>IF(M1940=_xlfn.MAXIFS(M:M,I:I,I1940),_xlfn.MAXIFS(M:M,I:I,I1940),"")</f>
        <v>45069</v>
      </c>
      <c r="P1940" cm="1">
        <f t="array" ref="P1940">IFERROR(INDEX(G:G,MATCH(K1940&amp;O1940,D:D&amp;F:F,0)),"")</f>
        <v>62</v>
      </c>
      <c r="Q1940">
        <f>IF(P1940="","",_xlfn.MAXIFS(G:G,B:B,I1940))</f>
        <v>62</v>
      </c>
      <c r="R1940" t="str" cm="1">
        <f t="array" ref="R1940">IF(P1940=Q1940,"",IFERROR(INDEX(E:E,MATCH(I1940&amp;Q1940,B:B&amp;G:G,0)),""))</f>
        <v/>
      </c>
    </row>
    <row r="1941" spans="2:18" x14ac:dyDescent="0.2">
      <c r="B1941" t="s">
        <v>3045</v>
      </c>
      <c r="C1941" t="str">
        <f>VLOOKUP(B1941,customer!A:B,2,FALSE)</f>
        <v>Hastings MacTrustie</v>
      </c>
      <c r="D1941" t="s">
        <v>3928</v>
      </c>
      <c r="E1941" t="str">
        <f>VLOOKUP(D1941,campaign!A:B,2,FALSE)</f>
        <v>OptOutMailings</v>
      </c>
      <c r="F1941" s="9">
        <v>44866</v>
      </c>
      <c r="G1941">
        <f>VLOOKUP(D1941,campaign!A:D,4,FALSE)</f>
        <v>75</v>
      </c>
      <c r="I1941" t="s">
        <v>3619</v>
      </c>
      <c r="J1941" t="str">
        <f>VLOOKUP(I1941,B:C,2,FALSE)</f>
        <v>Zacharia Martusewicz</v>
      </c>
      <c r="K1941" t="s">
        <v>3952</v>
      </c>
      <c r="L1941" t="str" cm="1">
        <f t="array" ref="L1941">INDEX(E:E,MATCH(I1941&amp;M1941,B:B&amp;F:F,0))</f>
        <v>MadeCallToRetentionTeam</v>
      </c>
      <c r="M1941" s="9">
        <f>_xlfn.MAXIFS(F:F,B:B,I1941,D:D,K1941)</f>
        <v>45067</v>
      </c>
      <c r="N1941" cm="1">
        <f t="array" ref="N1941">INDEX(G:G,MATCH(I1941&amp;K1941&amp;M1941,B:B&amp;D:D&amp;F:F,0))</f>
        <v>16</v>
      </c>
      <c r="O1941" s="9" t="str">
        <f>IF(M1941=_xlfn.MAXIFS(M:M,I:I,I1941),_xlfn.MAXIFS(M:M,I:I,I1941),"")</f>
        <v/>
      </c>
      <c r="P1941" t="str" cm="1">
        <f t="array" ref="P1941">IFERROR(INDEX(G:G,MATCH(K1941&amp;O1941,D:D&amp;F:F,0)),"")</f>
        <v/>
      </c>
      <c r="Q1941" t="str">
        <f>IF(P1941="","",_xlfn.MAXIFS(G:G,B:B,I1941))</f>
        <v/>
      </c>
      <c r="R1941" t="str" cm="1">
        <f t="array" ref="R1941">IF(P1941=Q1941,"",IFERROR(INDEX(E:E,MATCH(I1941&amp;Q1941,B:B&amp;G:G,0)),""))</f>
        <v/>
      </c>
    </row>
    <row r="1942" spans="2:18" x14ac:dyDescent="0.2">
      <c r="B1942" t="s">
        <v>3045</v>
      </c>
      <c r="C1942" t="str">
        <f>VLOOKUP(B1942,customer!A:B,2,FALSE)</f>
        <v>Hastings MacTrustie</v>
      </c>
      <c r="D1942" t="s">
        <v>3928</v>
      </c>
      <c r="E1942" t="str">
        <f>VLOOKUP(D1942,campaign!A:B,2,FALSE)</f>
        <v>OptOutMailings</v>
      </c>
      <c r="F1942" s="9">
        <v>44905</v>
      </c>
      <c r="G1942">
        <f>VLOOKUP(D1942,campaign!A:D,4,FALSE)</f>
        <v>75</v>
      </c>
      <c r="I1942" t="s">
        <v>3285</v>
      </c>
      <c r="J1942" t="str">
        <f>VLOOKUP(I1942,B:C,2,FALSE)</f>
        <v>Zahara Lawie</v>
      </c>
      <c r="K1942" t="s">
        <v>3925</v>
      </c>
      <c r="L1942" t="str" cm="1">
        <f t="array" ref="L1942">INDEX(E:E,MATCH(I1942&amp;M1942,B:B&amp;F:F,0))</f>
        <v>Homeownership</v>
      </c>
      <c r="M1942" s="9">
        <f>_xlfn.MAXIFS(F:F,B:B,I1942,D:D,K1942)</f>
        <v>45081</v>
      </c>
      <c r="N1942" cm="1">
        <f t="array" ref="N1942">INDEX(G:G,MATCH(I1942&amp;K1942&amp;M1942,B:B&amp;D:D&amp;F:F,0))</f>
        <v>13</v>
      </c>
      <c r="O1942" s="9">
        <f>IF(M1942=_xlfn.MAXIFS(M:M,I:I,I1942),_xlfn.MAXIFS(M:M,I:I,I1942),"")</f>
        <v>45081</v>
      </c>
      <c r="P1942" cm="1">
        <f t="array" ref="P1942">IFERROR(INDEX(G:G,MATCH(K1942&amp;O1942,D:D&amp;F:F,0)),"")</f>
        <v>13</v>
      </c>
      <c r="Q1942">
        <f>IF(P1942="","",_xlfn.MAXIFS(G:G,B:B,I1942))</f>
        <v>26</v>
      </c>
      <c r="R1942" t="str" cm="1">
        <f t="array" ref="R1942">IF(P1942=Q1942,"",IFERROR(INDEX(E:E,MATCH(I1942&amp;Q1942,B:B&amp;G:G,0)),""))</f>
        <v>TruckOwner</v>
      </c>
    </row>
    <row r="1943" spans="2:18" x14ac:dyDescent="0.2">
      <c r="B1943" t="s">
        <v>3045</v>
      </c>
      <c r="C1943" t="str">
        <f>VLOOKUP(B1943,customer!A:B,2,FALSE)</f>
        <v>Hastings MacTrustie</v>
      </c>
      <c r="D1943" t="s">
        <v>3928</v>
      </c>
      <c r="E1943" t="str">
        <f>VLOOKUP(D1943,campaign!A:B,2,FALSE)</f>
        <v>OptOutMailings</v>
      </c>
      <c r="F1943" s="9">
        <v>44928</v>
      </c>
      <c r="G1943">
        <f>VLOOKUP(D1943,campaign!A:D,4,FALSE)</f>
        <v>75</v>
      </c>
      <c r="I1943" t="s">
        <v>3285</v>
      </c>
      <c r="J1943" t="str">
        <f>VLOOKUP(I1943,B:C,2,FALSE)</f>
        <v>Zahara Lawie</v>
      </c>
      <c r="K1943" t="s">
        <v>3923</v>
      </c>
      <c r="L1943" t="str" cm="1">
        <f t="array" ref="L1943">INDEX(E:E,MATCH(I1943&amp;M1943,B:B&amp;F:F,0))</f>
        <v>Homeownership</v>
      </c>
      <c r="M1943" s="9">
        <f>_xlfn.MAXIFS(F:F,B:B,I1943,D:D,K1943)</f>
        <v>45048</v>
      </c>
      <c r="N1943" cm="1">
        <f t="array" ref="N1943">INDEX(G:G,MATCH(I1943&amp;K1943&amp;M1943,B:B&amp;D:D&amp;F:F,0))</f>
        <v>26</v>
      </c>
      <c r="O1943" s="9" t="str">
        <f>IF(M1943=_xlfn.MAXIFS(M:M,I:I,I1943),_xlfn.MAXIFS(M:M,I:I,I1943),"")</f>
        <v/>
      </c>
      <c r="P1943" t="str" cm="1">
        <f t="array" ref="P1943">IFERROR(INDEX(G:G,MATCH(K1943&amp;O1943,D:D&amp;F:F,0)),"")</f>
        <v/>
      </c>
      <c r="Q1943" t="str">
        <f>IF(P1943="","",_xlfn.MAXIFS(G:G,B:B,I1943))</f>
        <v/>
      </c>
      <c r="R1943" t="str" cm="1">
        <f t="array" ref="R1943">IF(P1943=Q1943,"",IFERROR(INDEX(E:E,MATCH(I1943&amp;Q1943,B:B&amp;G:G,0)),""))</f>
        <v/>
      </c>
    </row>
    <row r="1944" spans="2:18" x14ac:dyDescent="0.2">
      <c r="B1944" t="s">
        <v>3045</v>
      </c>
      <c r="C1944" t="str">
        <f>VLOOKUP(B1944,customer!A:B,2,FALSE)</f>
        <v>Hastings MacTrustie</v>
      </c>
      <c r="D1944" t="s">
        <v>3928</v>
      </c>
      <c r="E1944" t="str">
        <f>VLOOKUP(D1944,campaign!A:B,2,FALSE)</f>
        <v>OptOutMailings</v>
      </c>
      <c r="F1944" s="9">
        <v>44958</v>
      </c>
      <c r="G1944">
        <f>VLOOKUP(D1944,campaign!A:D,4,FALSE)</f>
        <v>75</v>
      </c>
      <c r="I1944" t="s">
        <v>3623</v>
      </c>
      <c r="J1944" t="str">
        <f>VLOOKUP(I1944,B:C,2,FALSE)</f>
        <v>Zahara Sedgman</v>
      </c>
      <c r="K1944" t="s">
        <v>3929</v>
      </c>
      <c r="L1944" t="str" cm="1">
        <f t="array" ref="L1944">INDEX(E:E,MATCH(I1944&amp;M1944,B:B&amp;F:F,0))</f>
        <v>NonUSTravel</v>
      </c>
      <c r="M1944" s="9">
        <f>_xlfn.MAXIFS(F:F,B:B,I1944,D:D,K1944)</f>
        <v>45061</v>
      </c>
      <c r="N1944" cm="1">
        <f t="array" ref="N1944">INDEX(G:G,MATCH(I1944&amp;K1944&amp;M1944,B:B&amp;D:D&amp;F:F,0))</f>
        <v>66</v>
      </c>
      <c r="O1944" s="9" t="str">
        <f>IF(M1944=_xlfn.MAXIFS(M:M,I:I,I1944),_xlfn.MAXIFS(M:M,I:I,I1944),"")</f>
        <v/>
      </c>
      <c r="P1944" t="str" cm="1">
        <f t="array" ref="P1944">IFERROR(INDEX(G:G,MATCH(K1944&amp;O1944,D:D&amp;F:F,0)),"")</f>
        <v/>
      </c>
      <c r="Q1944" t="str">
        <f>IF(P1944="","",_xlfn.MAXIFS(G:G,B:B,I1944))</f>
        <v/>
      </c>
      <c r="R1944" t="str" cm="1">
        <f t="array" ref="R1944">IF(P1944=Q1944,"",IFERROR(INDEX(E:E,MATCH(I1944&amp;Q1944,B:B&amp;G:G,0)),""))</f>
        <v/>
      </c>
    </row>
    <row r="1945" spans="2:18" x14ac:dyDescent="0.2">
      <c r="B1945" t="s">
        <v>3045</v>
      </c>
      <c r="C1945" t="str">
        <f>VLOOKUP(B1945,customer!A:B,2,FALSE)</f>
        <v>Hastings MacTrustie</v>
      </c>
      <c r="D1945" t="s">
        <v>3928</v>
      </c>
      <c r="E1945" t="str">
        <f>VLOOKUP(D1945,campaign!A:B,2,FALSE)</f>
        <v>OptOutMailings</v>
      </c>
      <c r="F1945" s="9">
        <v>44997</v>
      </c>
      <c r="G1945">
        <f>VLOOKUP(D1945,campaign!A:D,4,FALSE)</f>
        <v>75</v>
      </c>
      <c r="I1945" t="s">
        <v>3623</v>
      </c>
      <c r="J1945" t="str">
        <f>VLOOKUP(I1945,B:C,2,FALSE)</f>
        <v>Zahara Sedgman</v>
      </c>
      <c r="K1945" t="s">
        <v>3923</v>
      </c>
      <c r="L1945" t="str" cm="1">
        <f t="array" ref="L1945">INDEX(E:E,MATCH(I1945&amp;M1945,B:B&amp;F:F,0))</f>
        <v>TruckOwner</v>
      </c>
      <c r="M1945" s="9">
        <f>_xlfn.MAXIFS(F:F,B:B,I1945,D:D,K1945)</f>
        <v>45066</v>
      </c>
      <c r="N1945" cm="1">
        <f t="array" ref="N1945">INDEX(G:G,MATCH(I1945&amp;K1945&amp;M1945,B:B&amp;D:D&amp;F:F,0))</f>
        <v>26</v>
      </c>
      <c r="O1945" s="9">
        <f>IF(M1945=_xlfn.MAXIFS(M:M,I:I,I1945),_xlfn.MAXIFS(M:M,I:I,I1945),"")</f>
        <v>45066</v>
      </c>
      <c r="P1945" cm="1">
        <f t="array" ref="P1945">IFERROR(INDEX(G:G,MATCH(K1945&amp;O1945,D:D&amp;F:F,0)),"")</f>
        <v>26</v>
      </c>
      <c r="Q1945">
        <f>IF(P1945="","",_xlfn.MAXIFS(G:G,B:B,I1945))</f>
        <v>66</v>
      </c>
      <c r="R1945" t="str" cm="1">
        <f t="array" ref="R1945">IF(P1945=Q1945,"",IFERROR(INDEX(E:E,MATCH(I1945&amp;Q1945,B:B&amp;G:G,0)),""))</f>
        <v>NonUSTravel</v>
      </c>
    </row>
    <row r="1946" spans="2:18" x14ac:dyDescent="0.2">
      <c r="B1946" t="s">
        <v>3045</v>
      </c>
      <c r="C1946" t="str">
        <f>VLOOKUP(B1946,customer!A:B,2,FALSE)</f>
        <v>Hastings MacTrustie</v>
      </c>
      <c r="D1946" t="s">
        <v>3928</v>
      </c>
      <c r="E1946" t="str">
        <f>VLOOKUP(D1946,campaign!A:B,2,FALSE)</f>
        <v>OptOutMailings</v>
      </c>
      <c r="F1946" s="9">
        <v>45025</v>
      </c>
      <c r="G1946">
        <f>VLOOKUP(D1946,campaign!A:D,4,FALSE)</f>
        <v>75</v>
      </c>
      <c r="I1946" t="s">
        <v>3707</v>
      </c>
      <c r="J1946" t="str">
        <f>VLOOKUP(I1946,B:C,2,FALSE)</f>
        <v>Zenia Ruecastle</v>
      </c>
      <c r="K1946" t="s">
        <v>3947</v>
      </c>
      <c r="L1946" t="str" cm="1">
        <f t="array" ref="L1946">INDEX(E:E,MATCH(I1946&amp;M1946,B:B&amp;F:F,0))</f>
        <v>OwnsComputer</v>
      </c>
      <c r="M1946" s="9">
        <f>_xlfn.MAXIFS(F:F,B:B,I1946,D:D,K1946)</f>
        <v>45065</v>
      </c>
      <c r="N1946" cm="1">
        <f t="array" ref="N1946">INDEX(G:G,MATCH(I1946&amp;K1946&amp;M1946,B:B&amp;D:D&amp;F:F,0))</f>
        <v>62</v>
      </c>
      <c r="O1946" s="9" t="str">
        <f>IF(M1946=_xlfn.MAXIFS(M:M,I:I,I1946),_xlfn.MAXIFS(M:M,I:I,I1946),"")</f>
        <v/>
      </c>
      <c r="P1946" t="str" cm="1">
        <f t="array" ref="P1946">IFERROR(INDEX(G:G,MATCH(K1946&amp;O1946,D:D&amp;F:F,0)),"")</f>
        <v/>
      </c>
      <c r="Q1946" t="str">
        <f>IF(P1946="","",_xlfn.MAXIFS(G:G,B:B,I1946))</f>
        <v/>
      </c>
      <c r="R1946" t="str" cm="1">
        <f t="array" ref="R1946">IF(P1946=Q1946,"",IFERROR(INDEX(E:E,MATCH(I1946&amp;Q1946,B:B&amp;G:G,0)),""))</f>
        <v/>
      </c>
    </row>
    <row r="1947" spans="2:18" x14ac:dyDescent="0.2">
      <c r="B1947" t="s">
        <v>3045</v>
      </c>
      <c r="C1947" t="str">
        <f>VLOOKUP(B1947,customer!A:B,2,FALSE)</f>
        <v>Hastings MacTrustie</v>
      </c>
      <c r="D1947" t="s">
        <v>3928</v>
      </c>
      <c r="E1947" t="str">
        <f>VLOOKUP(D1947,campaign!A:B,2,FALSE)</f>
        <v>OptOutMailings</v>
      </c>
      <c r="F1947" s="9">
        <v>45077</v>
      </c>
      <c r="G1947">
        <f>VLOOKUP(D1947,campaign!A:D,4,FALSE)</f>
        <v>75</v>
      </c>
      <c r="I1947" t="s">
        <v>3707</v>
      </c>
      <c r="J1947" t="str">
        <f>VLOOKUP(I1947,B:C,2,FALSE)</f>
        <v>Zenia Ruecastle</v>
      </c>
      <c r="K1947" t="s">
        <v>3949</v>
      </c>
      <c r="L1947" t="str" cm="1">
        <f t="array" ref="L1947">INDEX(E:E,MATCH(I1947&amp;M1947,B:B&amp;F:F,0))</f>
        <v>NewCellphoneUser</v>
      </c>
      <c r="M1947" s="9">
        <f>_xlfn.MAXIFS(F:F,B:B,I1947,D:D,K1947)</f>
        <v>45076</v>
      </c>
      <c r="N1947" cm="1">
        <f t="array" ref="N1947">INDEX(G:G,MATCH(I1947&amp;K1947&amp;M1947,B:B&amp;D:D&amp;F:F,0))</f>
        <v>25</v>
      </c>
      <c r="O1947" s="9">
        <f>IF(M1947=_xlfn.MAXIFS(M:M,I:I,I1947),_xlfn.MAXIFS(M:M,I:I,I1947),"")</f>
        <v>45076</v>
      </c>
      <c r="P1947" cm="1">
        <f t="array" ref="P1947">IFERROR(INDEX(G:G,MATCH(K1947&amp;O1947,D:D&amp;F:F,0)),"")</f>
        <v>25</v>
      </c>
      <c r="Q1947">
        <f>IF(P1947="","",_xlfn.MAXIFS(G:G,B:B,I1947))</f>
        <v>62</v>
      </c>
      <c r="R1947" t="str" cm="1">
        <f t="array" ref="R1947">IF(P1947=Q1947,"",IFERROR(INDEX(E:E,MATCH(I1947&amp;Q1947,B:B&amp;G:G,0)),""))</f>
        <v>OwnsComputer</v>
      </c>
    </row>
    <row r="1948" spans="2:18" x14ac:dyDescent="0.2">
      <c r="B1948" t="s">
        <v>3045</v>
      </c>
      <c r="C1948" t="str">
        <f>VLOOKUP(B1948,customer!A:B,2,FALSE)</f>
        <v>Hastings MacTrustie</v>
      </c>
      <c r="D1948" t="s">
        <v>3928</v>
      </c>
      <c r="E1948" t="str">
        <f>VLOOKUP(D1948,campaign!A:B,2,FALSE)</f>
        <v>OptOutMailings</v>
      </c>
      <c r="F1948" s="9">
        <v>45088</v>
      </c>
      <c r="G1948">
        <f>VLOOKUP(D1948,campaign!A:D,4,FALSE)</f>
        <v>75</v>
      </c>
    </row>
    <row r="1949" spans="2:18" x14ac:dyDescent="0.2">
      <c r="B1949" t="s">
        <v>3046</v>
      </c>
      <c r="C1949" t="str">
        <f>VLOOKUP(B1949,customer!A:B,2,FALSE)</f>
        <v>Lincoln Meech</v>
      </c>
      <c r="D1949" t="s">
        <v>3924</v>
      </c>
      <c r="E1949" t="str">
        <f>VLOOKUP(D1949,campaign!A:B,2,FALSE)</f>
        <v>RVOwner</v>
      </c>
      <c r="F1949" s="9">
        <v>44577</v>
      </c>
      <c r="G1949">
        <f>VLOOKUP(D1949,campaign!A:D,4,FALSE)</f>
        <v>22</v>
      </c>
    </row>
    <row r="1950" spans="2:18" x14ac:dyDescent="0.2">
      <c r="B1950" t="s">
        <v>3046</v>
      </c>
      <c r="C1950" t="str">
        <f>VLOOKUP(B1950,customer!A:B,2,FALSE)</f>
        <v>Lincoln Meech</v>
      </c>
      <c r="D1950" t="s">
        <v>3924</v>
      </c>
      <c r="E1950" t="str">
        <f>VLOOKUP(D1950,campaign!A:B,2,FALSE)</f>
        <v>RVOwner</v>
      </c>
      <c r="F1950" s="9">
        <v>44608</v>
      </c>
      <c r="G1950">
        <f>VLOOKUP(D1950,campaign!A:D,4,FALSE)</f>
        <v>22</v>
      </c>
    </row>
    <row r="1951" spans="2:18" x14ac:dyDescent="0.2">
      <c r="B1951" t="s">
        <v>3046</v>
      </c>
      <c r="C1951" t="str">
        <f>VLOOKUP(B1951,customer!A:B,2,FALSE)</f>
        <v>Lincoln Meech</v>
      </c>
      <c r="D1951" t="s">
        <v>3924</v>
      </c>
      <c r="E1951" t="str">
        <f>VLOOKUP(D1951,campaign!A:B,2,FALSE)</f>
        <v>RVOwner</v>
      </c>
      <c r="F1951" s="9">
        <v>44643</v>
      </c>
      <c r="G1951">
        <f>VLOOKUP(D1951,campaign!A:D,4,FALSE)</f>
        <v>22</v>
      </c>
    </row>
    <row r="1952" spans="2:18" x14ac:dyDescent="0.2">
      <c r="B1952" t="s">
        <v>3046</v>
      </c>
      <c r="C1952" t="str">
        <f>VLOOKUP(B1952,customer!A:B,2,FALSE)</f>
        <v>Lincoln Meech</v>
      </c>
      <c r="D1952" t="s">
        <v>3924</v>
      </c>
      <c r="E1952" t="str">
        <f>VLOOKUP(D1952,campaign!A:B,2,FALSE)</f>
        <v>RVOwner</v>
      </c>
      <c r="F1952" s="9">
        <v>44681</v>
      </c>
      <c r="G1952">
        <f>VLOOKUP(D1952,campaign!A:D,4,FALSE)</f>
        <v>22</v>
      </c>
    </row>
    <row r="1953" spans="2:7" x14ac:dyDescent="0.2">
      <c r="B1953" t="s">
        <v>3046</v>
      </c>
      <c r="C1953" t="str">
        <f>VLOOKUP(B1953,customer!A:B,2,FALSE)</f>
        <v>Lincoln Meech</v>
      </c>
      <c r="D1953" t="s">
        <v>3924</v>
      </c>
      <c r="E1953" t="str">
        <f>VLOOKUP(D1953,campaign!A:B,2,FALSE)</f>
        <v>RVOwner</v>
      </c>
      <c r="F1953" s="9">
        <v>44705</v>
      </c>
      <c r="G1953">
        <f>VLOOKUP(D1953,campaign!A:D,4,FALSE)</f>
        <v>22</v>
      </c>
    </row>
    <row r="1954" spans="2:7" x14ac:dyDescent="0.2">
      <c r="B1954" t="s">
        <v>3046</v>
      </c>
      <c r="C1954" t="str">
        <f>VLOOKUP(B1954,customer!A:B,2,FALSE)</f>
        <v>Lincoln Meech</v>
      </c>
      <c r="D1954" t="s">
        <v>3924</v>
      </c>
      <c r="E1954" t="str">
        <f>VLOOKUP(D1954,campaign!A:B,2,FALSE)</f>
        <v>RVOwner</v>
      </c>
      <c r="F1954" s="9">
        <v>44736</v>
      </c>
      <c r="G1954">
        <f>VLOOKUP(D1954,campaign!A:D,4,FALSE)</f>
        <v>22</v>
      </c>
    </row>
    <row r="1955" spans="2:7" x14ac:dyDescent="0.2">
      <c r="B1955" t="s">
        <v>3046</v>
      </c>
      <c r="C1955" t="str">
        <f>VLOOKUP(B1955,customer!A:B,2,FALSE)</f>
        <v>Lincoln Meech</v>
      </c>
      <c r="D1955" t="s">
        <v>3924</v>
      </c>
      <c r="E1955" t="str">
        <f>VLOOKUP(D1955,campaign!A:B,2,FALSE)</f>
        <v>RVOwner</v>
      </c>
      <c r="F1955" s="9">
        <v>44758</v>
      </c>
      <c r="G1955">
        <f>VLOOKUP(D1955,campaign!A:D,4,FALSE)</f>
        <v>22</v>
      </c>
    </row>
    <row r="1956" spans="2:7" x14ac:dyDescent="0.2">
      <c r="B1956" t="s">
        <v>3046</v>
      </c>
      <c r="C1956" t="str">
        <f>VLOOKUP(B1956,customer!A:B,2,FALSE)</f>
        <v>Lincoln Meech</v>
      </c>
      <c r="D1956" t="s">
        <v>3924</v>
      </c>
      <c r="E1956" t="str">
        <f>VLOOKUP(D1956,campaign!A:B,2,FALSE)</f>
        <v>RVOwner</v>
      </c>
      <c r="F1956" s="9">
        <v>44862</v>
      </c>
      <c r="G1956">
        <f>VLOOKUP(D1956,campaign!A:D,4,FALSE)</f>
        <v>22</v>
      </c>
    </row>
    <row r="1957" spans="2:7" x14ac:dyDescent="0.2">
      <c r="B1957" t="s">
        <v>3046</v>
      </c>
      <c r="C1957" t="str">
        <f>VLOOKUP(B1957,customer!A:B,2,FALSE)</f>
        <v>Lincoln Meech</v>
      </c>
      <c r="D1957" t="s">
        <v>3924</v>
      </c>
      <c r="E1957" t="str">
        <f>VLOOKUP(D1957,campaign!A:B,2,FALSE)</f>
        <v>RVOwner</v>
      </c>
      <c r="F1957" s="9">
        <v>44885</v>
      </c>
      <c r="G1957">
        <f>VLOOKUP(D1957,campaign!A:D,4,FALSE)</f>
        <v>22</v>
      </c>
    </row>
    <row r="1958" spans="2:7" x14ac:dyDescent="0.2">
      <c r="B1958" t="s">
        <v>3046</v>
      </c>
      <c r="C1958" t="str">
        <f>VLOOKUP(B1958,customer!A:B,2,FALSE)</f>
        <v>Lincoln Meech</v>
      </c>
      <c r="D1958" t="s">
        <v>3924</v>
      </c>
      <c r="E1958" t="str">
        <f>VLOOKUP(D1958,campaign!A:B,2,FALSE)</f>
        <v>RVOwner</v>
      </c>
      <c r="F1958" s="9">
        <v>44915</v>
      </c>
      <c r="G1958">
        <f>VLOOKUP(D1958,campaign!A:D,4,FALSE)</f>
        <v>22</v>
      </c>
    </row>
    <row r="1959" spans="2:7" x14ac:dyDescent="0.2">
      <c r="B1959" t="s">
        <v>3046</v>
      </c>
      <c r="C1959" t="str">
        <f>VLOOKUP(B1959,customer!A:B,2,FALSE)</f>
        <v>Lincoln Meech</v>
      </c>
      <c r="D1959" t="s">
        <v>3924</v>
      </c>
      <c r="E1959" t="str">
        <f>VLOOKUP(D1959,campaign!A:B,2,FALSE)</f>
        <v>RVOwner</v>
      </c>
      <c r="F1959" s="9">
        <v>44957</v>
      </c>
      <c r="G1959">
        <f>VLOOKUP(D1959,campaign!A:D,4,FALSE)</f>
        <v>22</v>
      </c>
    </row>
    <row r="1960" spans="2:7" x14ac:dyDescent="0.2">
      <c r="B1960" t="s">
        <v>3046</v>
      </c>
      <c r="C1960" t="str">
        <f>VLOOKUP(B1960,customer!A:B,2,FALSE)</f>
        <v>Lincoln Meech</v>
      </c>
      <c r="D1960" t="s">
        <v>3924</v>
      </c>
      <c r="E1960" t="str">
        <f>VLOOKUP(D1960,campaign!A:B,2,FALSE)</f>
        <v>RVOwner</v>
      </c>
      <c r="F1960" s="9">
        <v>44975</v>
      </c>
      <c r="G1960">
        <f>VLOOKUP(D1960,campaign!A:D,4,FALSE)</f>
        <v>22</v>
      </c>
    </row>
    <row r="1961" spans="2:7" x14ac:dyDescent="0.2">
      <c r="B1961" t="s">
        <v>3046</v>
      </c>
      <c r="C1961" t="str">
        <f>VLOOKUP(B1961,customer!A:B,2,FALSE)</f>
        <v>Lincoln Meech</v>
      </c>
      <c r="D1961" t="s">
        <v>3924</v>
      </c>
      <c r="E1961" t="str">
        <f>VLOOKUP(D1961,campaign!A:B,2,FALSE)</f>
        <v>RVOwner</v>
      </c>
      <c r="F1961" s="9">
        <v>45014</v>
      </c>
      <c r="G1961">
        <f>VLOOKUP(D1961,campaign!A:D,4,FALSE)</f>
        <v>22</v>
      </c>
    </row>
    <row r="1962" spans="2:7" x14ac:dyDescent="0.2">
      <c r="B1962" t="s">
        <v>3046</v>
      </c>
      <c r="C1962" t="str">
        <f>VLOOKUP(B1962,customer!A:B,2,FALSE)</f>
        <v>Lincoln Meech</v>
      </c>
      <c r="D1962" t="s">
        <v>3924</v>
      </c>
      <c r="E1962" t="str">
        <f>VLOOKUP(D1962,campaign!A:B,2,FALSE)</f>
        <v>RVOwner</v>
      </c>
      <c r="F1962" s="9">
        <v>45043</v>
      </c>
      <c r="G1962">
        <f>VLOOKUP(D1962,campaign!A:D,4,FALSE)</f>
        <v>22</v>
      </c>
    </row>
    <row r="1963" spans="2:7" x14ac:dyDescent="0.2">
      <c r="B1963" t="s">
        <v>3046</v>
      </c>
      <c r="C1963" t="str">
        <f>VLOOKUP(B1963,customer!A:B,2,FALSE)</f>
        <v>Lincoln Meech</v>
      </c>
      <c r="D1963" t="s">
        <v>3949</v>
      </c>
      <c r="E1963" t="str">
        <f>VLOOKUP(D1963,campaign!A:B,2,FALSE)</f>
        <v>NewCellphoneUser</v>
      </c>
      <c r="F1963" s="9">
        <v>44788</v>
      </c>
      <c r="G1963">
        <f>VLOOKUP(D1963,campaign!A:D,4,FALSE)</f>
        <v>25</v>
      </c>
    </row>
    <row r="1964" spans="2:7" x14ac:dyDescent="0.2">
      <c r="B1964" t="s">
        <v>3046</v>
      </c>
      <c r="C1964" t="str">
        <f>VLOOKUP(B1964,customer!A:B,2,FALSE)</f>
        <v>Lincoln Meech</v>
      </c>
      <c r="D1964" t="s">
        <v>3949</v>
      </c>
      <c r="E1964" t="str">
        <f>VLOOKUP(D1964,campaign!A:B,2,FALSE)</f>
        <v>NewCellphoneUser</v>
      </c>
      <c r="F1964" s="9">
        <v>44834</v>
      </c>
      <c r="G1964">
        <f>VLOOKUP(D1964,campaign!A:D,4,FALSE)</f>
        <v>25</v>
      </c>
    </row>
    <row r="1965" spans="2:7" x14ac:dyDescent="0.2">
      <c r="B1965" t="s">
        <v>3046</v>
      </c>
      <c r="C1965" t="str">
        <f>VLOOKUP(B1965,customer!A:B,2,FALSE)</f>
        <v>Lincoln Meech</v>
      </c>
      <c r="D1965" t="s">
        <v>3949</v>
      </c>
      <c r="E1965" t="str">
        <f>VLOOKUP(D1965,campaign!A:B,2,FALSE)</f>
        <v>NewCellphoneUser</v>
      </c>
      <c r="F1965" s="9">
        <v>44853</v>
      </c>
      <c r="G1965">
        <f>VLOOKUP(D1965,campaign!A:D,4,FALSE)</f>
        <v>25</v>
      </c>
    </row>
    <row r="1966" spans="2:7" x14ac:dyDescent="0.2">
      <c r="B1966" t="s">
        <v>3046</v>
      </c>
      <c r="C1966" t="str">
        <f>VLOOKUP(B1966,customer!A:B,2,FALSE)</f>
        <v>Lincoln Meech</v>
      </c>
      <c r="D1966" t="s">
        <v>3949</v>
      </c>
      <c r="E1966" t="str">
        <f>VLOOKUP(D1966,campaign!A:B,2,FALSE)</f>
        <v>NewCellphoneUser</v>
      </c>
      <c r="F1966" s="9">
        <v>44885</v>
      </c>
      <c r="G1966">
        <f>VLOOKUP(D1966,campaign!A:D,4,FALSE)</f>
        <v>25</v>
      </c>
    </row>
    <row r="1967" spans="2:7" x14ac:dyDescent="0.2">
      <c r="B1967" t="s">
        <v>3046</v>
      </c>
      <c r="C1967" t="str">
        <f>VLOOKUP(B1967,customer!A:B,2,FALSE)</f>
        <v>Lincoln Meech</v>
      </c>
      <c r="D1967" t="s">
        <v>3949</v>
      </c>
      <c r="E1967" t="str">
        <f>VLOOKUP(D1967,campaign!A:B,2,FALSE)</f>
        <v>NewCellphoneUser</v>
      </c>
      <c r="F1967" s="9">
        <v>44915</v>
      </c>
      <c r="G1967">
        <f>VLOOKUP(D1967,campaign!A:D,4,FALSE)</f>
        <v>25</v>
      </c>
    </row>
    <row r="1968" spans="2:7" x14ac:dyDescent="0.2">
      <c r="B1968" t="s">
        <v>3046</v>
      </c>
      <c r="C1968" t="str">
        <f>VLOOKUP(B1968,customer!A:B,2,FALSE)</f>
        <v>Lincoln Meech</v>
      </c>
      <c r="D1968" t="s">
        <v>3949</v>
      </c>
      <c r="E1968" t="str">
        <f>VLOOKUP(D1968,campaign!A:B,2,FALSE)</f>
        <v>NewCellphoneUser</v>
      </c>
      <c r="F1968" s="9">
        <v>44948</v>
      </c>
      <c r="G1968">
        <f>VLOOKUP(D1968,campaign!A:D,4,FALSE)</f>
        <v>25</v>
      </c>
    </row>
    <row r="1969" spans="2:7" x14ac:dyDescent="0.2">
      <c r="B1969" t="s">
        <v>3046</v>
      </c>
      <c r="C1969" t="str">
        <f>VLOOKUP(B1969,customer!A:B,2,FALSE)</f>
        <v>Lincoln Meech</v>
      </c>
      <c r="D1969" t="s">
        <v>3949</v>
      </c>
      <c r="E1969" t="str">
        <f>VLOOKUP(D1969,campaign!A:B,2,FALSE)</f>
        <v>NewCellphoneUser</v>
      </c>
      <c r="F1969" s="9">
        <v>45012</v>
      </c>
      <c r="G1969">
        <f>VLOOKUP(D1969,campaign!A:D,4,FALSE)</f>
        <v>25</v>
      </c>
    </row>
    <row r="1970" spans="2:7" x14ac:dyDescent="0.2">
      <c r="B1970" t="s">
        <v>3046</v>
      </c>
      <c r="C1970" t="str">
        <f>VLOOKUP(B1970,customer!A:B,2,FALSE)</f>
        <v>Lincoln Meech</v>
      </c>
      <c r="D1970" t="s">
        <v>3949</v>
      </c>
      <c r="E1970" t="str">
        <f>VLOOKUP(D1970,campaign!A:B,2,FALSE)</f>
        <v>NewCellphoneUser</v>
      </c>
      <c r="F1970" s="9">
        <v>45061</v>
      </c>
      <c r="G1970">
        <f>VLOOKUP(D1970,campaign!A:D,4,FALSE)</f>
        <v>25</v>
      </c>
    </row>
    <row r="1971" spans="2:7" x14ac:dyDescent="0.2">
      <c r="B1971" t="s">
        <v>3047</v>
      </c>
      <c r="C1971" t="str">
        <f>VLOOKUP(B1971,customer!A:B,2,FALSE)</f>
        <v>Alecia Jaggs</v>
      </c>
      <c r="D1971" t="s">
        <v>3921</v>
      </c>
      <c r="E1971" t="str">
        <f>VLOOKUP(D1971,campaign!A:B,2,FALSE)</f>
        <v>HandsetRefurbished</v>
      </c>
      <c r="F1971" s="9">
        <v>44805</v>
      </c>
      <c r="G1971">
        <f>VLOOKUP(D1971,campaign!A:D,4,FALSE)</f>
        <v>26</v>
      </c>
    </row>
    <row r="1972" spans="2:7" x14ac:dyDescent="0.2">
      <c r="B1972" t="s">
        <v>3047</v>
      </c>
      <c r="C1972" t="str">
        <f>VLOOKUP(B1972,customer!A:B,2,FALSE)</f>
        <v>Alecia Jaggs</v>
      </c>
      <c r="D1972" t="s">
        <v>3921</v>
      </c>
      <c r="E1972" t="str">
        <f>VLOOKUP(D1972,campaign!A:B,2,FALSE)</f>
        <v>HandsetRefurbished</v>
      </c>
      <c r="F1972" s="9">
        <v>44875</v>
      </c>
      <c r="G1972">
        <f>VLOOKUP(D1972,campaign!A:D,4,FALSE)</f>
        <v>26</v>
      </c>
    </row>
    <row r="1973" spans="2:7" x14ac:dyDescent="0.2">
      <c r="B1973" t="s">
        <v>3047</v>
      </c>
      <c r="C1973" t="str">
        <f>VLOOKUP(B1973,customer!A:B,2,FALSE)</f>
        <v>Alecia Jaggs</v>
      </c>
      <c r="D1973" t="s">
        <v>3921</v>
      </c>
      <c r="E1973" t="str">
        <f>VLOOKUP(D1973,campaign!A:B,2,FALSE)</f>
        <v>HandsetRefurbished</v>
      </c>
      <c r="F1973" s="9">
        <v>44898</v>
      </c>
      <c r="G1973">
        <f>VLOOKUP(D1973,campaign!A:D,4,FALSE)</f>
        <v>26</v>
      </c>
    </row>
    <row r="1974" spans="2:7" x14ac:dyDescent="0.2">
      <c r="B1974" t="s">
        <v>3047</v>
      </c>
      <c r="C1974" t="str">
        <f>VLOOKUP(B1974,customer!A:B,2,FALSE)</f>
        <v>Alecia Jaggs</v>
      </c>
      <c r="D1974" t="s">
        <v>3921</v>
      </c>
      <c r="E1974" t="str">
        <f>VLOOKUP(D1974,campaign!A:B,2,FALSE)</f>
        <v>HandsetRefurbished</v>
      </c>
      <c r="F1974" s="9">
        <v>44937</v>
      </c>
      <c r="G1974">
        <f>VLOOKUP(D1974,campaign!A:D,4,FALSE)</f>
        <v>26</v>
      </c>
    </row>
    <row r="1975" spans="2:7" x14ac:dyDescent="0.2">
      <c r="B1975" t="s">
        <v>3047</v>
      </c>
      <c r="C1975" t="str">
        <f>VLOOKUP(B1975,customer!A:B,2,FALSE)</f>
        <v>Alecia Jaggs</v>
      </c>
      <c r="D1975" t="s">
        <v>3921</v>
      </c>
      <c r="E1975" t="str">
        <f>VLOOKUP(D1975,campaign!A:B,2,FALSE)</f>
        <v>HandsetRefurbished</v>
      </c>
      <c r="F1975" s="9">
        <v>44966</v>
      </c>
      <c r="G1975">
        <f>VLOOKUP(D1975,campaign!A:D,4,FALSE)</f>
        <v>26</v>
      </c>
    </row>
    <row r="1976" spans="2:7" x14ac:dyDescent="0.2">
      <c r="B1976" t="s">
        <v>3047</v>
      </c>
      <c r="C1976" t="str">
        <f>VLOOKUP(B1976,customer!A:B,2,FALSE)</f>
        <v>Alecia Jaggs</v>
      </c>
      <c r="D1976" t="s">
        <v>3921</v>
      </c>
      <c r="E1976" t="str">
        <f>VLOOKUP(D1976,campaign!A:B,2,FALSE)</f>
        <v>HandsetRefurbished</v>
      </c>
      <c r="F1976" s="9">
        <v>44998</v>
      </c>
      <c r="G1976">
        <f>VLOOKUP(D1976,campaign!A:D,4,FALSE)</f>
        <v>26</v>
      </c>
    </row>
    <row r="1977" spans="2:7" x14ac:dyDescent="0.2">
      <c r="B1977" t="s">
        <v>3047</v>
      </c>
      <c r="C1977" t="str">
        <f>VLOOKUP(B1977,customer!A:B,2,FALSE)</f>
        <v>Alecia Jaggs</v>
      </c>
      <c r="D1977" t="s">
        <v>3921</v>
      </c>
      <c r="E1977" t="str">
        <f>VLOOKUP(D1977,campaign!A:B,2,FALSE)</f>
        <v>HandsetRefurbished</v>
      </c>
      <c r="F1977" s="9">
        <v>45019</v>
      </c>
      <c r="G1977">
        <f>VLOOKUP(D1977,campaign!A:D,4,FALSE)</f>
        <v>26</v>
      </c>
    </row>
    <row r="1978" spans="2:7" x14ac:dyDescent="0.2">
      <c r="B1978" t="s">
        <v>3047</v>
      </c>
      <c r="C1978" t="str">
        <f>VLOOKUP(B1978,customer!A:B,2,FALSE)</f>
        <v>Alecia Jaggs</v>
      </c>
      <c r="D1978" t="s">
        <v>3921</v>
      </c>
      <c r="E1978" t="str">
        <f>VLOOKUP(D1978,campaign!A:B,2,FALSE)</f>
        <v>HandsetRefurbished</v>
      </c>
      <c r="F1978" s="9">
        <v>45052</v>
      </c>
      <c r="G1978">
        <f>VLOOKUP(D1978,campaign!A:D,4,FALSE)</f>
        <v>26</v>
      </c>
    </row>
    <row r="1979" spans="2:7" x14ac:dyDescent="0.2">
      <c r="B1979" t="s">
        <v>3047</v>
      </c>
      <c r="C1979" t="str">
        <f>VLOOKUP(B1979,customer!A:B,2,FALSE)</f>
        <v>Alecia Jaggs</v>
      </c>
      <c r="D1979" t="s">
        <v>3950</v>
      </c>
      <c r="E1979" t="str">
        <f>VLOOKUP(D1979,campaign!A:B,2,FALSE)</f>
        <v>NotNewCellphoneUser</v>
      </c>
      <c r="F1979" s="9">
        <v>44946</v>
      </c>
      <c r="G1979">
        <f>VLOOKUP(D1979,campaign!A:D,4,FALSE)</f>
        <v>28</v>
      </c>
    </row>
    <row r="1980" spans="2:7" x14ac:dyDescent="0.2">
      <c r="B1980" t="s">
        <v>3047</v>
      </c>
      <c r="C1980" t="str">
        <f>VLOOKUP(B1980,customer!A:B,2,FALSE)</f>
        <v>Alecia Jaggs</v>
      </c>
      <c r="D1980" t="s">
        <v>3950</v>
      </c>
      <c r="E1980" t="str">
        <f>VLOOKUP(D1980,campaign!A:B,2,FALSE)</f>
        <v>NotNewCellphoneUser</v>
      </c>
      <c r="F1980" s="9">
        <v>44981</v>
      </c>
      <c r="G1980">
        <f>VLOOKUP(D1980,campaign!A:D,4,FALSE)</f>
        <v>28</v>
      </c>
    </row>
    <row r="1981" spans="2:7" x14ac:dyDescent="0.2">
      <c r="B1981" t="s">
        <v>3047</v>
      </c>
      <c r="C1981" t="str">
        <f>VLOOKUP(B1981,customer!A:B,2,FALSE)</f>
        <v>Alecia Jaggs</v>
      </c>
      <c r="D1981" t="s">
        <v>3950</v>
      </c>
      <c r="E1981" t="str">
        <f>VLOOKUP(D1981,campaign!A:B,2,FALSE)</f>
        <v>NotNewCellphoneUser</v>
      </c>
      <c r="F1981" s="9">
        <v>45016</v>
      </c>
      <c r="G1981">
        <f>VLOOKUP(D1981,campaign!A:D,4,FALSE)</f>
        <v>28</v>
      </c>
    </row>
    <row r="1982" spans="2:7" x14ac:dyDescent="0.2">
      <c r="B1982" t="s">
        <v>3047</v>
      </c>
      <c r="C1982" t="str">
        <f>VLOOKUP(B1982,customer!A:B,2,FALSE)</f>
        <v>Alecia Jaggs</v>
      </c>
      <c r="D1982" t="s">
        <v>3950</v>
      </c>
      <c r="E1982" t="str">
        <f>VLOOKUP(D1982,campaign!A:B,2,FALSE)</f>
        <v>NotNewCellphoneUser</v>
      </c>
      <c r="F1982" s="9">
        <v>45043</v>
      </c>
      <c r="G1982">
        <f>VLOOKUP(D1982,campaign!A:D,4,FALSE)</f>
        <v>28</v>
      </c>
    </row>
    <row r="1983" spans="2:7" x14ac:dyDescent="0.2">
      <c r="B1983" t="s">
        <v>3047</v>
      </c>
      <c r="C1983" t="str">
        <f>VLOOKUP(B1983,customer!A:B,2,FALSE)</f>
        <v>Alecia Jaggs</v>
      </c>
      <c r="D1983" t="s">
        <v>3950</v>
      </c>
      <c r="E1983" t="str">
        <f>VLOOKUP(D1983,campaign!A:B,2,FALSE)</f>
        <v>NotNewCellphoneUser</v>
      </c>
      <c r="F1983" s="9">
        <v>45070</v>
      </c>
      <c r="G1983">
        <f>VLOOKUP(D1983,campaign!A:D,4,FALSE)</f>
        <v>28</v>
      </c>
    </row>
    <row r="1984" spans="2:7" x14ac:dyDescent="0.2">
      <c r="B1984" t="s">
        <v>3047</v>
      </c>
      <c r="C1984" t="str">
        <f>VLOOKUP(B1984,customer!A:B,2,FALSE)</f>
        <v>Alecia Jaggs</v>
      </c>
      <c r="D1984" t="s">
        <v>3948</v>
      </c>
      <c r="E1984" t="str">
        <f>VLOOKUP(D1984,campaign!A:B,2,FALSE)</f>
        <v>HasCreditCard</v>
      </c>
      <c r="F1984" s="9">
        <v>45009</v>
      </c>
      <c r="G1984">
        <f>VLOOKUP(D1984,campaign!A:D,4,FALSE)</f>
        <v>65</v>
      </c>
    </row>
    <row r="1985" spans="2:7" x14ac:dyDescent="0.2">
      <c r="B1985" t="s">
        <v>3047</v>
      </c>
      <c r="C1985" t="str">
        <f>VLOOKUP(B1985,customer!A:B,2,FALSE)</f>
        <v>Alecia Jaggs</v>
      </c>
      <c r="D1985" t="s">
        <v>3948</v>
      </c>
      <c r="E1985" t="str">
        <f>VLOOKUP(D1985,campaign!A:B,2,FALSE)</f>
        <v>HasCreditCard</v>
      </c>
      <c r="F1985" s="9">
        <v>45044</v>
      </c>
      <c r="G1985">
        <f>VLOOKUP(D1985,campaign!A:D,4,FALSE)</f>
        <v>65</v>
      </c>
    </row>
    <row r="1986" spans="2:7" x14ac:dyDescent="0.2">
      <c r="B1986" t="s">
        <v>3047</v>
      </c>
      <c r="C1986" t="str">
        <f>VLOOKUP(B1986,customer!A:B,2,FALSE)</f>
        <v>Alecia Jaggs</v>
      </c>
      <c r="D1986" t="s">
        <v>3948</v>
      </c>
      <c r="E1986" t="str">
        <f>VLOOKUP(D1986,campaign!A:B,2,FALSE)</f>
        <v>HasCreditCard</v>
      </c>
      <c r="F1986" s="9">
        <v>45047</v>
      </c>
      <c r="G1986">
        <f>VLOOKUP(D1986,campaign!A:D,4,FALSE)</f>
        <v>65</v>
      </c>
    </row>
    <row r="1987" spans="2:7" x14ac:dyDescent="0.2">
      <c r="B1987" t="s">
        <v>3047</v>
      </c>
      <c r="C1987" t="str">
        <f>VLOOKUP(B1987,customer!A:B,2,FALSE)</f>
        <v>Alecia Jaggs</v>
      </c>
      <c r="D1987" t="s">
        <v>3948</v>
      </c>
      <c r="E1987" t="str">
        <f>VLOOKUP(D1987,campaign!A:B,2,FALSE)</f>
        <v>HasCreditCard</v>
      </c>
      <c r="F1987" s="9">
        <v>45084</v>
      </c>
      <c r="G1987">
        <f>VLOOKUP(D1987,campaign!A:D,4,FALSE)</f>
        <v>65</v>
      </c>
    </row>
    <row r="1988" spans="2:7" x14ac:dyDescent="0.2">
      <c r="B1988" t="s">
        <v>3048</v>
      </c>
      <c r="C1988" t="str">
        <f>VLOOKUP(B1988,customer!A:B,2,FALSE)</f>
        <v>Belinda Postans</v>
      </c>
      <c r="D1988" t="s">
        <v>3949</v>
      </c>
      <c r="E1988" t="str">
        <f>VLOOKUP(D1988,campaign!A:B,2,FALSE)</f>
        <v>NewCellphoneUser</v>
      </c>
      <c r="F1988" s="9">
        <v>44634</v>
      </c>
      <c r="G1988">
        <f>VLOOKUP(D1988,campaign!A:D,4,FALSE)</f>
        <v>25</v>
      </c>
    </row>
    <row r="1989" spans="2:7" x14ac:dyDescent="0.2">
      <c r="B1989" t="s">
        <v>3048</v>
      </c>
      <c r="C1989" t="str">
        <f>VLOOKUP(B1989,customer!A:B,2,FALSE)</f>
        <v>Belinda Postans</v>
      </c>
      <c r="D1989" t="s">
        <v>3949</v>
      </c>
      <c r="E1989" t="str">
        <f>VLOOKUP(D1989,campaign!A:B,2,FALSE)</f>
        <v>NewCellphoneUser</v>
      </c>
      <c r="F1989" s="9">
        <v>44676</v>
      </c>
      <c r="G1989">
        <f>VLOOKUP(D1989,campaign!A:D,4,FALSE)</f>
        <v>25</v>
      </c>
    </row>
    <row r="1990" spans="2:7" x14ac:dyDescent="0.2">
      <c r="B1990" t="s">
        <v>3048</v>
      </c>
      <c r="C1990" t="str">
        <f>VLOOKUP(B1990,customer!A:B,2,FALSE)</f>
        <v>Belinda Postans</v>
      </c>
      <c r="D1990" t="s">
        <v>3949</v>
      </c>
      <c r="E1990" t="str">
        <f>VLOOKUP(D1990,campaign!A:B,2,FALSE)</f>
        <v>NewCellphoneUser</v>
      </c>
      <c r="F1990" s="9">
        <v>44735</v>
      </c>
      <c r="G1990">
        <f>VLOOKUP(D1990,campaign!A:D,4,FALSE)</f>
        <v>25</v>
      </c>
    </row>
    <row r="1991" spans="2:7" x14ac:dyDescent="0.2">
      <c r="B1991" t="s">
        <v>3048</v>
      </c>
      <c r="C1991" t="str">
        <f>VLOOKUP(B1991,customer!A:B,2,FALSE)</f>
        <v>Belinda Postans</v>
      </c>
      <c r="D1991" t="s">
        <v>3949</v>
      </c>
      <c r="E1991" t="str">
        <f>VLOOKUP(D1991,campaign!A:B,2,FALSE)</f>
        <v>NewCellphoneUser</v>
      </c>
      <c r="F1991" s="9">
        <v>44763</v>
      </c>
      <c r="G1991">
        <f>VLOOKUP(D1991,campaign!A:D,4,FALSE)</f>
        <v>25</v>
      </c>
    </row>
    <row r="1992" spans="2:7" x14ac:dyDescent="0.2">
      <c r="B1992" t="s">
        <v>3048</v>
      </c>
      <c r="C1992" t="str">
        <f>VLOOKUP(B1992,customer!A:B,2,FALSE)</f>
        <v>Belinda Postans</v>
      </c>
      <c r="D1992" t="s">
        <v>3949</v>
      </c>
      <c r="E1992" t="str">
        <f>VLOOKUP(D1992,campaign!A:B,2,FALSE)</f>
        <v>NewCellphoneUser</v>
      </c>
      <c r="F1992" s="9">
        <v>44883</v>
      </c>
      <c r="G1992">
        <f>VLOOKUP(D1992,campaign!A:D,4,FALSE)</f>
        <v>25</v>
      </c>
    </row>
    <row r="1993" spans="2:7" x14ac:dyDescent="0.2">
      <c r="B1993" t="s">
        <v>3048</v>
      </c>
      <c r="C1993" t="str">
        <f>VLOOKUP(B1993,customer!A:B,2,FALSE)</f>
        <v>Belinda Postans</v>
      </c>
      <c r="D1993" t="s">
        <v>3949</v>
      </c>
      <c r="E1993" t="str">
        <f>VLOOKUP(D1993,campaign!A:B,2,FALSE)</f>
        <v>NewCellphoneUser</v>
      </c>
      <c r="F1993" s="9">
        <v>44913</v>
      </c>
      <c r="G1993">
        <f>VLOOKUP(D1993,campaign!A:D,4,FALSE)</f>
        <v>25</v>
      </c>
    </row>
    <row r="1994" spans="2:7" x14ac:dyDescent="0.2">
      <c r="B1994" t="s">
        <v>3048</v>
      </c>
      <c r="C1994" t="str">
        <f>VLOOKUP(B1994,customer!A:B,2,FALSE)</f>
        <v>Belinda Postans</v>
      </c>
      <c r="D1994" t="s">
        <v>3949</v>
      </c>
      <c r="E1994" t="str">
        <f>VLOOKUP(D1994,campaign!A:B,2,FALSE)</f>
        <v>NewCellphoneUser</v>
      </c>
      <c r="F1994" s="9">
        <v>44979</v>
      </c>
      <c r="G1994">
        <f>VLOOKUP(D1994,campaign!A:D,4,FALSE)</f>
        <v>25</v>
      </c>
    </row>
    <row r="1995" spans="2:7" x14ac:dyDescent="0.2">
      <c r="B1995" t="s">
        <v>3048</v>
      </c>
      <c r="C1995" t="str">
        <f>VLOOKUP(B1995,customer!A:B,2,FALSE)</f>
        <v>Belinda Postans</v>
      </c>
      <c r="D1995" t="s">
        <v>3949</v>
      </c>
      <c r="E1995" t="str">
        <f>VLOOKUP(D1995,campaign!A:B,2,FALSE)</f>
        <v>NewCellphoneUser</v>
      </c>
      <c r="F1995" s="9">
        <v>45031</v>
      </c>
      <c r="G1995">
        <f>VLOOKUP(D1995,campaign!A:D,4,FALSE)</f>
        <v>25</v>
      </c>
    </row>
    <row r="1996" spans="2:7" x14ac:dyDescent="0.2">
      <c r="B1996" t="s">
        <v>3048</v>
      </c>
      <c r="C1996" t="str">
        <f>VLOOKUP(B1996,customer!A:B,2,FALSE)</f>
        <v>Belinda Postans</v>
      </c>
      <c r="D1996" t="s">
        <v>3949</v>
      </c>
      <c r="E1996" t="str">
        <f>VLOOKUP(D1996,campaign!A:B,2,FALSE)</f>
        <v>NewCellphoneUser</v>
      </c>
      <c r="F1996" s="9">
        <v>45070</v>
      </c>
      <c r="G1996">
        <f>VLOOKUP(D1996,campaign!A:D,4,FALSE)</f>
        <v>25</v>
      </c>
    </row>
    <row r="1997" spans="2:7" x14ac:dyDescent="0.2">
      <c r="B1997" t="s">
        <v>3048</v>
      </c>
      <c r="C1997" t="str">
        <f>VLOOKUP(B1997,customer!A:B,2,FALSE)</f>
        <v>Belinda Postans</v>
      </c>
      <c r="D1997" t="s">
        <v>3948</v>
      </c>
      <c r="E1997" t="str">
        <f>VLOOKUP(D1997,campaign!A:B,2,FALSE)</f>
        <v>HasCreditCard</v>
      </c>
      <c r="F1997" s="9">
        <v>44751</v>
      </c>
      <c r="G1997">
        <f>VLOOKUP(D1997,campaign!A:D,4,FALSE)</f>
        <v>65</v>
      </c>
    </row>
    <row r="1998" spans="2:7" x14ac:dyDescent="0.2">
      <c r="B1998" t="s">
        <v>3048</v>
      </c>
      <c r="C1998" t="str">
        <f>VLOOKUP(B1998,customer!A:B,2,FALSE)</f>
        <v>Belinda Postans</v>
      </c>
      <c r="D1998" t="s">
        <v>3948</v>
      </c>
      <c r="E1998" t="str">
        <f>VLOOKUP(D1998,campaign!A:B,2,FALSE)</f>
        <v>HasCreditCard</v>
      </c>
      <c r="F1998" s="9">
        <v>44782</v>
      </c>
      <c r="G1998">
        <f>VLOOKUP(D1998,campaign!A:D,4,FALSE)</f>
        <v>65</v>
      </c>
    </row>
    <row r="1999" spans="2:7" x14ac:dyDescent="0.2">
      <c r="B1999" t="s">
        <v>3048</v>
      </c>
      <c r="C1999" t="str">
        <f>VLOOKUP(B1999,customer!A:B,2,FALSE)</f>
        <v>Belinda Postans</v>
      </c>
      <c r="D1999" t="s">
        <v>3948</v>
      </c>
      <c r="E1999" t="str">
        <f>VLOOKUP(D1999,campaign!A:B,2,FALSE)</f>
        <v>HasCreditCard</v>
      </c>
      <c r="F1999" s="9">
        <v>44827</v>
      </c>
      <c r="G1999">
        <f>VLOOKUP(D1999,campaign!A:D,4,FALSE)</f>
        <v>65</v>
      </c>
    </row>
    <row r="2000" spans="2:7" x14ac:dyDescent="0.2">
      <c r="B2000" t="s">
        <v>3048</v>
      </c>
      <c r="C2000" t="str">
        <f>VLOOKUP(B2000,customer!A:B,2,FALSE)</f>
        <v>Belinda Postans</v>
      </c>
      <c r="D2000" t="s">
        <v>3948</v>
      </c>
      <c r="E2000" t="str">
        <f>VLOOKUP(D2000,campaign!A:B,2,FALSE)</f>
        <v>HasCreditCard</v>
      </c>
      <c r="F2000" s="9">
        <v>44884</v>
      </c>
      <c r="G2000">
        <f>VLOOKUP(D2000,campaign!A:D,4,FALSE)</f>
        <v>65</v>
      </c>
    </row>
    <row r="2001" spans="2:7" x14ac:dyDescent="0.2">
      <c r="B2001" t="s">
        <v>3048</v>
      </c>
      <c r="C2001" t="str">
        <f>VLOOKUP(B2001,customer!A:B,2,FALSE)</f>
        <v>Belinda Postans</v>
      </c>
      <c r="D2001" t="s">
        <v>3948</v>
      </c>
      <c r="E2001" t="str">
        <f>VLOOKUP(D2001,campaign!A:B,2,FALSE)</f>
        <v>HasCreditCard</v>
      </c>
      <c r="F2001" s="9">
        <v>44906</v>
      </c>
      <c r="G2001">
        <f>VLOOKUP(D2001,campaign!A:D,4,FALSE)</f>
        <v>65</v>
      </c>
    </row>
    <row r="2002" spans="2:7" x14ac:dyDescent="0.2">
      <c r="B2002" t="s">
        <v>3048</v>
      </c>
      <c r="C2002" t="str">
        <f>VLOOKUP(B2002,customer!A:B,2,FALSE)</f>
        <v>Belinda Postans</v>
      </c>
      <c r="D2002" t="s">
        <v>3948</v>
      </c>
      <c r="E2002" t="str">
        <f>VLOOKUP(D2002,campaign!A:B,2,FALSE)</f>
        <v>HasCreditCard</v>
      </c>
      <c r="F2002" s="9">
        <v>44980</v>
      </c>
      <c r="G2002">
        <f>VLOOKUP(D2002,campaign!A:D,4,FALSE)</f>
        <v>65</v>
      </c>
    </row>
    <row r="2003" spans="2:7" x14ac:dyDescent="0.2">
      <c r="B2003" t="s">
        <v>3048</v>
      </c>
      <c r="C2003" t="str">
        <f>VLOOKUP(B2003,customer!A:B,2,FALSE)</f>
        <v>Belinda Postans</v>
      </c>
      <c r="D2003" t="s">
        <v>3948</v>
      </c>
      <c r="E2003" t="str">
        <f>VLOOKUP(D2003,campaign!A:B,2,FALSE)</f>
        <v>HasCreditCard</v>
      </c>
      <c r="F2003" s="9">
        <v>45031</v>
      </c>
      <c r="G2003">
        <f>VLOOKUP(D2003,campaign!A:D,4,FALSE)</f>
        <v>65</v>
      </c>
    </row>
    <row r="2004" spans="2:7" x14ac:dyDescent="0.2">
      <c r="B2004" t="s">
        <v>3048</v>
      </c>
      <c r="C2004" t="str">
        <f>VLOOKUP(B2004,customer!A:B,2,FALSE)</f>
        <v>Belinda Postans</v>
      </c>
      <c r="D2004" t="s">
        <v>3948</v>
      </c>
      <c r="E2004" t="str">
        <f>VLOOKUP(D2004,campaign!A:B,2,FALSE)</f>
        <v>HasCreditCard</v>
      </c>
      <c r="F2004" s="9">
        <v>45063</v>
      </c>
      <c r="G2004">
        <f>VLOOKUP(D2004,campaign!A:D,4,FALSE)</f>
        <v>65</v>
      </c>
    </row>
    <row r="2005" spans="2:7" x14ac:dyDescent="0.2">
      <c r="B2005" t="s">
        <v>3048</v>
      </c>
      <c r="C2005" t="str">
        <f>VLOOKUP(B2005,customer!A:B,2,FALSE)</f>
        <v>Belinda Postans</v>
      </c>
      <c r="D2005" t="s">
        <v>3929</v>
      </c>
      <c r="E2005" t="str">
        <f>VLOOKUP(D2005,campaign!A:B,2,FALSE)</f>
        <v>NonUSTravel</v>
      </c>
      <c r="F2005" s="9">
        <v>44957</v>
      </c>
      <c r="G2005">
        <f>VLOOKUP(D2005,campaign!A:D,4,FALSE)</f>
        <v>66</v>
      </c>
    </row>
    <row r="2006" spans="2:7" x14ac:dyDescent="0.2">
      <c r="B2006" t="s">
        <v>3048</v>
      </c>
      <c r="C2006" t="str">
        <f>VLOOKUP(B2006,customer!A:B,2,FALSE)</f>
        <v>Belinda Postans</v>
      </c>
      <c r="D2006" t="s">
        <v>3929</v>
      </c>
      <c r="E2006" t="str">
        <f>VLOOKUP(D2006,campaign!A:B,2,FALSE)</f>
        <v>NonUSTravel</v>
      </c>
      <c r="F2006" s="9">
        <v>44985</v>
      </c>
      <c r="G2006">
        <f>VLOOKUP(D2006,campaign!A:D,4,FALSE)</f>
        <v>66</v>
      </c>
    </row>
    <row r="2007" spans="2:7" x14ac:dyDescent="0.2">
      <c r="B2007" t="s">
        <v>3048</v>
      </c>
      <c r="C2007" t="str">
        <f>VLOOKUP(B2007,customer!A:B,2,FALSE)</f>
        <v>Belinda Postans</v>
      </c>
      <c r="D2007" t="s">
        <v>3929</v>
      </c>
      <c r="E2007" t="str">
        <f>VLOOKUP(D2007,campaign!A:B,2,FALSE)</f>
        <v>NonUSTravel</v>
      </c>
      <c r="F2007" s="9">
        <v>45016</v>
      </c>
      <c r="G2007">
        <f>VLOOKUP(D2007,campaign!A:D,4,FALSE)</f>
        <v>66</v>
      </c>
    </row>
    <row r="2008" spans="2:7" x14ac:dyDescent="0.2">
      <c r="B2008" t="s">
        <v>3048</v>
      </c>
      <c r="C2008" t="str">
        <f>VLOOKUP(B2008,customer!A:B,2,FALSE)</f>
        <v>Belinda Postans</v>
      </c>
      <c r="D2008" t="s">
        <v>3929</v>
      </c>
      <c r="E2008" t="str">
        <f>VLOOKUP(D2008,campaign!A:B,2,FALSE)</f>
        <v>NonUSTravel</v>
      </c>
      <c r="F2008" s="9">
        <v>45025</v>
      </c>
      <c r="G2008">
        <f>VLOOKUP(D2008,campaign!A:D,4,FALSE)</f>
        <v>66</v>
      </c>
    </row>
    <row r="2009" spans="2:7" x14ac:dyDescent="0.2">
      <c r="B2009" t="s">
        <v>3048</v>
      </c>
      <c r="C2009" t="str">
        <f>VLOOKUP(B2009,customer!A:B,2,FALSE)</f>
        <v>Belinda Postans</v>
      </c>
      <c r="D2009" t="s">
        <v>3929</v>
      </c>
      <c r="E2009" t="str">
        <f>VLOOKUP(D2009,campaign!A:B,2,FALSE)</f>
        <v>NonUSTravel</v>
      </c>
      <c r="F2009" s="9">
        <v>45056</v>
      </c>
      <c r="G2009">
        <f>VLOOKUP(D2009,campaign!A:D,4,FALSE)</f>
        <v>66</v>
      </c>
    </row>
    <row r="2010" spans="2:7" x14ac:dyDescent="0.2">
      <c r="B2010" t="s">
        <v>3049</v>
      </c>
      <c r="C2010" t="str">
        <f>VLOOKUP(B2010,customer!A:B,2,FALSE)</f>
        <v>Alexio Arno</v>
      </c>
      <c r="D2010" t="s">
        <v>3926</v>
      </c>
      <c r="E2010" t="str">
        <f>VLOOKUP(D2010,campaign!A:B,2,FALSE)</f>
        <v>BuysViaMailOrder</v>
      </c>
      <c r="F2010" s="9">
        <v>44707</v>
      </c>
      <c r="G2010">
        <f>VLOOKUP(D2010,campaign!A:D,4,FALSE)</f>
        <v>25</v>
      </c>
    </row>
    <row r="2011" spans="2:7" x14ac:dyDescent="0.2">
      <c r="B2011" t="s">
        <v>3049</v>
      </c>
      <c r="C2011" t="str">
        <f>VLOOKUP(B2011,customer!A:B,2,FALSE)</f>
        <v>Alexio Arno</v>
      </c>
      <c r="D2011" t="s">
        <v>3926</v>
      </c>
      <c r="E2011" t="str">
        <f>VLOOKUP(D2011,campaign!A:B,2,FALSE)</f>
        <v>BuysViaMailOrder</v>
      </c>
      <c r="F2011" s="9">
        <v>44775</v>
      </c>
      <c r="G2011">
        <f>VLOOKUP(D2011,campaign!A:D,4,FALSE)</f>
        <v>25</v>
      </c>
    </row>
    <row r="2012" spans="2:7" x14ac:dyDescent="0.2">
      <c r="B2012" t="s">
        <v>3049</v>
      </c>
      <c r="C2012" t="str">
        <f>VLOOKUP(B2012,customer!A:B,2,FALSE)</f>
        <v>Alexio Arno</v>
      </c>
      <c r="D2012" t="s">
        <v>3926</v>
      </c>
      <c r="E2012" t="str">
        <f>VLOOKUP(D2012,campaign!A:B,2,FALSE)</f>
        <v>BuysViaMailOrder</v>
      </c>
      <c r="F2012" s="9">
        <v>44872</v>
      </c>
      <c r="G2012">
        <f>VLOOKUP(D2012,campaign!A:D,4,FALSE)</f>
        <v>25</v>
      </c>
    </row>
    <row r="2013" spans="2:7" x14ac:dyDescent="0.2">
      <c r="B2013" t="s">
        <v>3049</v>
      </c>
      <c r="C2013" t="str">
        <f>VLOOKUP(B2013,customer!A:B,2,FALSE)</f>
        <v>Alexio Arno</v>
      </c>
      <c r="D2013" t="s">
        <v>3926</v>
      </c>
      <c r="E2013" t="str">
        <f>VLOOKUP(D2013,campaign!A:B,2,FALSE)</f>
        <v>BuysViaMailOrder</v>
      </c>
      <c r="F2013" s="9">
        <v>44923</v>
      </c>
      <c r="G2013">
        <f>VLOOKUP(D2013,campaign!A:D,4,FALSE)</f>
        <v>25</v>
      </c>
    </row>
    <row r="2014" spans="2:7" x14ac:dyDescent="0.2">
      <c r="B2014" t="s">
        <v>3049</v>
      </c>
      <c r="C2014" t="str">
        <f>VLOOKUP(B2014,customer!A:B,2,FALSE)</f>
        <v>Alexio Arno</v>
      </c>
      <c r="D2014" t="s">
        <v>3926</v>
      </c>
      <c r="E2014" t="str">
        <f>VLOOKUP(D2014,campaign!A:B,2,FALSE)</f>
        <v>BuysViaMailOrder</v>
      </c>
      <c r="F2014" s="9">
        <v>44957</v>
      </c>
      <c r="G2014">
        <f>VLOOKUP(D2014,campaign!A:D,4,FALSE)</f>
        <v>25</v>
      </c>
    </row>
    <row r="2015" spans="2:7" x14ac:dyDescent="0.2">
      <c r="B2015" t="s">
        <v>3049</v>
      </c>
      <c r="C2015" t="str">
        <f>VLOOKUP(B2015,customer!A:B,2,FALSE)</f>
        <v>Alexio Arno</v>
      </c>
      <c r="D2015" t="s">
        <v>3926</v>
      </c>
      <c r="E2015" t="str">
        <f>VLOOKUP(D2015,campaign!A:B,2,FALSE)</f>
        <v>BuysViaMailOrder</v>
      </c>
      <c r="F2015" s="9">
        <v>45013</v>
      </c>
      <c r="G2015">
        <f>VLOOKUP(D2015,campaign!A:D,4,FALSE)</f>
        <v>25</v>
      </c>
    </row>
    <row r="2016" spans="2:7" x14ac:dyDescent="0.2">
      <c r="B2016" t="s">
        <v>3049</v>
      </c>
      <c r="C2016" t="str">
        <f>VLOOKUP(B2016,customer!A:B,2,FALSE)</f>
        <v>Alexio Arno</v>
      </c>
      <c r="D2016" t="s">
        <v>3926</v>
      </c>
      <c r="E2016" t="str">
        <f>VLOOKUP(D2016,campaign!A:B,2,FALSE)</f>
        <v>BuysViaMailOrder</v>
      </c>
      <c r="F2016" s="9">
        <v>45080</v>
      </c>
      <c r="G2016">
        <f>VLOOKUP(D2016,campaign!A:D,4,FALSE)</f>
        <v>25</v>
      </c>
    </row>
    <row r="2017" spans="2:7" x14ac:dyDescent="0.2">
      <c r="B2017" t="s">
        <v>3049</v>
      </c>
      <c r="C2017" t="str">
        <f>VLOOKUP(B2017,customer!A:B,2,FALSE)</f>
        <v>Alexio Arno</v>
      </c>
      <c r="D2017" t="s">
        <v>3925</v>
      </c>
      <c r="E2017" t="str">
        <f>VLOOKUP(D2017,campaign!A:B,2,FALSE)</f>
        <v>Homeownership</v>
      </c>
      <c r="F2017" s="9">
        <v>44713</v>
      </c>
      <c r="G2017">
        <f>VLOOKUP(D2017,campaign!A:D,4,FALSE)</f>
        <v>13</v>
      </c>
    </row>
    <row r="2018" spans="2:7" x14ac:dyDescent="0.2">
      <c r="B2018" t="s">
        <v>3049</v>
      </c>
      <c r="C2018" t="str">
        <f>VLOOKUP(B2018,customer!A:B,2,FALSE)</f>
        <v>Alexio Arno</v>
      </c>
      <c r="D2018" t="s">
        <v>3925</v>
      </c>
      <c r="E2018" t="str">
        <f>VLOOKUP(D2018,campaign!A:B,2,FALSE)</f>
        <v>Homeownership</v>
      </c>
      <c r="F2018" s="9">
        <v>44836</v>
      </c>
      <c r="G2018">
        <f>VLOOKUP(D2018,campaign!A:D,4,FALSE)</f>
        <v>13</v>
      </c>
    </row>
    <row r="2019" spans="2:7" x14ac:dyDescent="0.2">
      <c r="B2019" t="s">
        <v>3049</v>
      </c>
      <c r="C2019" t="str">
        <f>VLOOKUP(B2019,customer!A:B,2,FALSE)</f>
        <v>Alexio Arno</v>
      </c>
      <c r="D2019" t="s">
        <v>3925</v>
      </c>
      <c r="E2019" t="str">
        <f>VLOOKUP(D2019,campaign!A:B,2,FALSE)</f>
        <v>Homeownership</v>
      </c>
      <c r="F2019" s="9">
        <v>44871</v>
      </c>
      <c r="G2019">
        <f>VLOOKUP(D2019,campaign!A:D,4,FALSE)</f>
        <v>13</v>
      </c>
    </row>
    <row r="2020" spans="2:7" x14ac:dyDescent="0.2">
      <c r="B2020" t="s">
        <v>3049</v>
      </c>
      <c r="C2020" t="str">
        <f>VLOOKUP(B2020,customer!A:B,2,FALSE)</f>
        <v>Alexio Arno</v>
      </c>
      <c r="D2020" t="s">
        <v>3925</v>
      </c>
      <c r="E2020" t="str">
        <f>VLOOKUP(D2020,campaign!A:B,2,FALSE)</f>
        <v>Homeownership</v>
      </c>
      <c r="F2020" s="9">
        <v>44908</v>
      </c>
      <c r="G2020">
        <f>VLOOKUP(D2020,campaign!A:D,4,FALSE)</f>
        <v>13</v>
      </c>
    </row>
    <row r="2021" spans="2:7" x14ac:dyDescent="0.2">
      <c r="B2021" t="s">
        <v>3049</v>
      </c>
      <c r="C2021" t="str">
        <f>VLOOKUP(B2021,customer!A:B,2,FALSE)</f>
        <v>Alexio Arno</v>
      </c>
      <c r="D2021" t="s">
        <v>3925</v>
      </c>
      <c r="E2021" t="str">
        <f>VLOOKUP(D2021,campaign!A:B,2,FALSE)</f>
        <v>Homeownership</v>
      </c>
      <c r="F2021" s="9">
        <v>44934</v>
      </c>
      <c r="G2021">
        <f>VLOOKUP(D2021,campaign!A:D,4,FALSE)</f>
        <v>13</v>
      </c>
    </row>
    <row r="2022" spans="2:7" x14ac:dyDescent="0.2">
      <c r="B2022" t="s">
        <v>3049</v>
      </c>
      <c r="C2022" t="str">
        <f>VLOOKUP(B2022,customer!A:B,2,FALSE)</f>
        <v>Alexio Arno</v>
      </c>
      <c r="D2022" t="s">
        <v>3925</v>
      </c>
      <c r="E2022" t="str">
        <f>VLOOKUP(D2022,campaign!A:B,2,FALSE)</f>
        <v>Homeownership</v>
      </c>
      <c r="F2022" s="9">
        <v>44992</v>
      </c>
      <c r="G2022">
        <f>VLOOKUP(D2022,campaign!A:D,4,FALSE)</f>
        <v>13</v>
      </c>
    </row>
    <row r="2023" spans="2:7" x14ac:dyDescent="0.2">
      <c r="B2023" t="s">
        <v>3049</v>
      </c>
      <c r="C2023" t="str">
        <f>VLOOKUP(B2023,customer!A:B,2,FALSE)</f>
        <v>Alexio Arno</v>
      </c>
      <c r="D2023" t="s">
        <v>3948</v>
      </c>
      <c r="E2023" t="str">
        <f>VLOOKUP(D2023,campaign!A:B,2,FALSE)</f>
        <v>HasCreditCard</v>
      </c>
      <c r="F2023" s="9">
        <v>45006</v>
      </c>
      <c r="G2023">
        <f>VLOOKUP(D2023,campaign!A:D,4,FALSE)</f>
        <v>65</v>
      </c>
    </row>
    <row r="2024" spans="2:7" x14ac:dyDescent="0.2">
      <c r="B2024" t="s">
        <v>3049</v>
      </c>
      <c r="C2024" t="str">
        <f>VLOOKUP(B2024,customer!A:B,2,FALSE)</f>
        <v>Alexio Arno</v>
      </c>
      <c r="D2024" t="s">
        <v>3948</v>
      </c>
      <c r="E2024" t="str">
        <f>VLOOKUP(D2024,campaign!A:B,2,FALSE)</f>
        <v>HasCreditCard</v>
      </c>
      <c r="F2024" s="9">
        <v>45040</v>
      </c>
      <c r="G2024">
        <f>VLOOKUP(D2024,campaign!A:D,4,FALSE)</f>
        <v>65</v>
      </c>
    </row>
    <row r="2025" spans="2:7" x14ac:dyDescent="0.2">
      <c r="B2025" t="s">
        <v>3049</v>
      </c>
      <c r="C2025" t="str">
        <f>VLOOKUP(B2025,customer!A:B,2,FALSE)</f>
        <v>Alexio Arno</v>
      </c>
      <c r="D2025" t="s">
        <v>3948</v>
      </c>
      <c r="E2025" t="str">
        <f>VLOOKUP(D2025,campaign!A:B,2,FALSE)</f>
        <v>HasCreditCard</v>
      </c>
      <c r="F2025" s="9">
        <v>45077</v>
      </c>
      <c r="G2025">
        <f>VLOOKUP(D2025,campaign!A:D,4,FALSE)</f>
        <v>65</v>
      </c>
    </row>
    <row r="2026" spans="2:7" x14ac:dyDescent="0.2">
      <c r="B2026" t="s">
        <v>3049</v>
      </c>
      <c r="C2026" t="str">
        <f>VLOOKUP(B2026,customer!A:B,2,FALSE)</f>
        <v>Alexio Arno</v>
      </c>
      <c r="D2026" t="s">
        <v>3948</v>
      </c>
      <c r="E2026" t="str">
        <f>VLOOKUP(D2026,campaign!A:B,2,FALSE)</f>
        <v>HasCreditCard</v>
      </c>
      <c r="F2026" s="9">
        <v>45082</v>
      </c>
      <c r="G2026">
        <f>VLOOKUP(D2026,campaign!A:D,4,FALSE)</f>
        <v>65</v>
      </c>
    </row>
    <row r="2027" spans="2:7" x14ac:dyDescent="0.2">
      <c r="B2027" t="s">
        <v>3050</v>
      </c>
      <c r="C2027" t="str">
        <f>VLOOKUP(B2027,customer!A:B,2,FALSE)</f>
        <v>Claiborn Luckwell</v>
      </c>
      <c r="D2027" t="s">
        <v>3921</v>
      </c>
      <c r="E2027" t="str">
        <f>VLOOKUP(D2027,campaign!A:B,2,FALSE)</f>
        <v>HandsetRefurbished</v>
      </c>
      <c r="F2027" s="9">
        <v>44704</v>
      </c>
      <c r="G2027">
        <f>VLOOKUP(D2027,campaign!A:D,4,FALSE)</f>
        <v>26</v>
      </c>
    </row>
    <row r="2028" spans="2:7" x14ac:dyDescent="0.2">
      <c r="B2028" t="s">
        <v>3050</v>
      </c>
      <c r="C2028" t="str">
        <f>VLOOKUP(B2028,customer!A:B,2,FALSE)</f>
        <v>Claiborn Luckwell</v>
      </c>
      <c r="D2028" t="s">
        <v>3921</v>
      </c>
      <c r="E2028" t="str">
        <f>VLOOKUP(D2028,campaign!A:B,2,FALSE)</f>
        <v>HandsetRefurbished</v>
      </c>
      <c r="F2028" s="9">
        <v>44737</v>
      </c>
      <c r="G2028">
        <f>VLOOKUP(D2028,campaign!A:D,4,FALSE)</f>
        <v>26</v>
      </c>
    </row>
    <row r="2029" spans="2:7" x14ac:dyDescent="0.2">
      <c r="B2029" t="s">
        <v>3050</v>
      </c>
      <c r="C2029" t="str">
        <f>VLOOKUP(B2029,customer!A:B,2,FALSE)</f>
        <v>Claiborn Luckwell</v>
      </c>
      <c r="D2029" t="s">
        <v>3921</v>
      </c>
      <c r="E2029" t="str">
        <f>VLOOKUP(D2029,campaign!A:B,2,FALSE)</f>
        <v>HandsetRefurbished</v>
      </c>
      <c r="F2029" s="9">
        <v>44766</v>
      </c>
      <c r="G2029">
        <f>VLOOKUP(D2029,campaign!A:D,4,FALSE)</f>
        <v>26</v>
      </c>
    </row>
    <row r="2030" spans="2:7" x14ac:dyDescent="0.2">
      <c r="B2030" t="s">
        <v>3050</v>
      </c>
      <c r="C2030" t="str">
        <f>VLOOKUP(B2030,customer!A:B,2,FALSE)</f>
        <v>Claiborn Luckwell</v>
      </c>
      <c r="D2030" t="s">
        <v>3921</v>
      </c>
      <c r="E2030" t="str">
        <f>VLOOKUP(D2030,campaign!A:B,2,FALSE)</f>
        <v>HandsetRefurbished</v>
      </c>
      <c r="F2030" s="9">
        <v>44860</v>
      </c>
      <c r="G2030">
        <f>VLOOKUP(D2030,campaign!A:D,4,FALSE)</f>
        <v>26</v>
      </c>
    </row>
    <row r="2031" spans="2:7" x14ac:dyDescent="0.2">
      <c r="B2031" t="s">
        <v>3050</v>
      </c>
      <c r="C2031" t="str">
        <f>VLOOKUP(B2031,customer!A:B,2,FALSE)</f>
        <v>Claiborn Luckwell</v>
      </c>
      <c r="D2031" t="s">
        <v>3921</v>
      </c>
      <c r="E2031" t="str">
        <f>VLOOKUP(D2031,campaign!A:B,2,FALSE)</f>
        <v>HandsetRefurbished</v>
      </c>
      <c r="F2031" s="9">
        <v>44955</v>
      </c>
      <c r="G2031">
        <f>VLOOKUP(D2031,campaign!A:D,4,FALSE)</f>
        <v>26</v>
      </c>
    </row>
    <row r="2032" spans="2:7" x14ac:dyDescent="0.2">
      <c r="B2032" t="s">
        <v>3050</v>
      </c>
      <c r="C2032" t="str">
        <f>VLOOKUP(B2032,customer!A:B,2,FALSE)</f>
        <v>Claiborn Luckwell</v>
      </c>
      <c r="D2032" t="s">
        <v>3921</v>
      </c>
      <c r="E2032" t="str">
        <f>VLOOKUP(D2032,campaign!A:B,2,FALSE)</f>
        <v>HandsetRefurbished</v>
      </c>
      <c r="F2032" s="9">
        <v>44982</v>
      </c>
      <c r="G2032">
        <f>VLOOKUP(D2032,campaign!A:D,4,FALSE)</f>
        <v>26</v>
      </c>
    </row>
    <row r="2033" spans="2:7" x14ac:dyDescent="0.2">
      <c r="B2033" t="s">
        <v>3050</v>
      </c>
      <c r="C2033" t="str">
        <f>VLOOKUP(B2033,customer!A:B,2,FALSE)</f>
        <v>Claiborn Luckwell</v>
      </c>
      <c r="D2033" t="s">
        <v>3921</v>
      </c>
      <c r="E2033" t="str">
        <f>VLOOKUP(D2033,campaign!A:B,2,FALSE)</f>
        <v>HandsetRefurbished</v>
      </c>
      <c r="F2033" s="9">
        <v>45008</v>
      </c>
      <c r="G2033">
        <f>VLOOKUP(D2033,campaign!A:D,4,FALSE)</f>
        <v>26</v>
      </c>
    </row>
    <row r="2034" spans="2:7" x14ac:dyDescent="0.2">
      <c r="B2034" t="s">
        <v>3050</v>
      </c>
      <c r="C2034" t="str">
        <f>VLOOKUP(B2034,customer!A:B,2,FALSE)</f>
        <v>Claiborn Luckwell</v>
      </c>
      <c r="D2034" t="s">
        <v>3921</v>
      </c>
      <c r="E2034" t="str">
        <f>VLOOKUP(D2034,campaign!A:B,2,FALSE)</f>
        <v>HandsetRefurbished</v>
      </c>
      <c r="F2034" s="9">
        <v>45069</v>
      </c>
      <c r="G2034">
        <f>VLOOKUP(D2034,campaign!A:D,4,FALSE)</f>
        <v>26</v>
      </c>
    </row>
    <row r="2035" spans="2:7" x14ac:dyDescent="0.2">
      <c r="B2035" t="s">
        <v>3050</v>
      </c>
      <c r="C2035" t="str">
        <f>VLOOKUP(B2035,customer!A:B,2,FALSE)</f>
        <v>Claiborn Luckwell</v>
      </c>
      <c r="D2035" t="s">
        <v>3924</v>
      </c>
      <c r="E2035" t="str">
        <f>VLOOKUP(D2035,campaign!A:B,2,FALSE)</f>
        <v>RVOwner</v>
      </c>
      <c r="F2035" s="9">
        <v>44910</v>
      </c>
      <c r="G2035">
        <f>VLOOKUP(D2035,campaign!A:D,4,FALSE)</f>
        <v>22</v>
      </c>
    </row>
    <row r="2036" spans="2:7" x14ac:dyDescent="0.2">
      <c r="B2036" t="s">
        <v>3050</v>
      </c>
      <c r="C2036" t="str">
        <f>VLOOKUP(B2036,customer!A:B,2,FALSE)</f>
        <v>Claiborn Luckwell</v>
      </c>
      <c r="D2036" t="s">
        <v>3924</v>
      </c>
      <c r="E2036" t="str">
        <f>VLOOKUP(D2036,campaign!A:B,2,FALSE)</f>
        <v>RVOwner</v>
      </c>
      <c r="F2036" s="9">
        <v>44951</v>
      </c>
      <c r="G2036">
        <f>VLOOKUP(D2036,campaign!A:D,4,FALSE)</f>
        <v>22</v>
      </c>
    </row>
    <row r="2037" spans="2:7" x14ac:dyDescent="0.2">
      <c r="B2037" t="s">
        <v>3050</v>
      </c>
      <c r="C2037" t="str">
        <f>VLOOKUP(B2037,customer!A:B,2,FALSE)</f>
        <v>Claiborn Luckwell</v>
      </c>
      <c r="D2037" t="s">
        <v>3924</v>
      </c>
      <c r="E2037" t="str">
        <f>VLOOKUP(D2037,campaign!A:B,2,FALSE)</f>
        <v>RVOwner</v>
      </c>
      <c r="F2037" s="9">
        <v>44973</v>
      </c>
      <c r="G2037">
        <f>VLOOKUP(D2037,campaign!A:D,4,FALSE)</f>
        <v>22</v>
      </c>
    </row>
    <row r="2038" spans="2:7" x14ac:dyDescent="0.2">
      <c r="B2038" t="s">
        <v>3050</v>
      </c>
      <c r="C2038" t="str">
        <f>VLOOKUP(B2038,customer!A:B,2,FALSE)</f>
        <v>Claiborn Luckwell</v>
      </c>
      <c r="D2038" t="s">
        <v>3924</v>
      </c>
      <c r="E2038" t="str">
        <f>VLOOKUP(D2038,campaign!A:B,2,FALSE)</f>
        <v>RVOwner</v>
      </c>
      <c r="F2038" s="9">
        <v>45010</v>
      </c>
      <c r="G2038">
        <f>VLOOKUP(D2038,campaign!A:D,4,FALSE)</f>
        <v>22</v>
      </c>
    </row>
    <row r="2039" spans="2:7" x14ac:dyDescent="0.2">
      <c r="B2039" t="s">
        <v>3050</v>
      </c>
      <c r="C2039" t="str">
        <f>VLOOKUP(B2039,customer!A:B,2,FALSE)</f>
        <v>Claiborn Luckwell</v>
      </c>
      <c r="D2039" t="s">
        <v>3924</v>
      </c>
      <c r="E2039" t="str">
        <f>VLOOKUP(D2039,campaign!A:B,2,FALSE)</f>
        <v>RVOwner</v>
      </c>
      <c r="F2039" s="9">
        <v>45031</v>
      </c>
      <c r="G2039">
        <f>VLOOKUP(D2039,campaign!A:D,4,FALSE)</f>
        <v>22</v>
      </c>
    </row>
    <row r="2040" spans="2:7" x14ac:dyDescent="0.2">
      <c r="B2040" t="s">
        <v>3050</v>
      </c>
      <c r="C2040" t="str">
        <f>VLOOKUP(B2040,customer!A:B,2,FALSE)</f>
        <v>Claiborn Luckwell</v>
      </c>
      <c r="D2040" t="s">
        <v>3924</v>
      </c>
      <c r="E2040" t="str">
        <f>VLOOKUP(D2040,campaign!A:B,2,FALSE)</f>
        <v>RVOwner</v>
      </c>
      <c r="F2040" s="9">
        <v>45070</v>
      </c>
      <c r="G2040">
        <f>VLOOKUP(D2040,campaign!A:D,4,FALSE)</f>
        <v>22</v>
      </c>
    </row>
    <row r="2041" spans="2:7" x14ac:dyDescent="0.2">
      <c r="B2041" t="s">
        <v>3050</v>
      </c>
      <c r="C2041" t="str">
        <f>VLOOKUP(B2041,customer!A:B,2,FALSE)</f>
        <v>Claiborn Luckwell</v>
      </c>
      <c r="D2041" t="s">
        <v>3948</v>
      </c>
      <c r="E2041" t="str">
        <f>VLOOKUP(D2041,campaign!A:B,2,FALSE)</f>
        <v>HasCreditCard</v>
      </c>
      <c r="F2041" s="9">
        <v>45025</v>
      </c>
      <c r="G2041">
        <f>VLOOKUP(D2041,campaign!A:D,4,FALSE)</f>
        <v>65</v>
      </c>
    </row>
    <row r="2042" spans="2:7" x14ac:dyDescent="0.2">
      <c r="B2042" t="s">
        <v>3050</v>
      </c>
      <c r="C2042" t="str">
        <f>VLOOKUP(B2042,customer!A:B,2,FALSE)</f>
        <v>Claiborn Luckwell</v>
      </c>
      <c r="D2042" t="s">
        <v>3948</v>
      </c>
      <c r="E2042" t="str">
        <f>VLOOKUP(D2042,campaign!A:B,2,FALSE)</f>
        <v>HasCreditCard</v>
      </c>
      <c r="F2042" s="9">
        <v>45056</v>
      </c>
      <c r="G2042">
        <f>VLOOKUP(D2042,campaign!A:D,4,FALSE)</f>
        <v>65</v>
      </c>
    </row>
    <row r="2043" spans="2:7" x14ac:dyDescent="0.2">
      <c r="B2043" t="s">
        <v>3051</v>
      </c>
      <c r="C2043" t="str">
        <f>VLOOKUP(B2043,customer!A:B,2,FALSE)</f>
        <v>Maddie Martinec</v>
      </c>
      <c r="D2043" t="s">
        <v>3925</v>
      </c>
      <c r="E2043" t="str">
        <f>VLOOKUP(D2043,campaign!A:B,2,FALSE)</f>
        <v>Homeownership</v>
      </c>
      <c r="F2043" s="9">
        <v>44593</v>
      </c>
      <c r="G2043">
        <f>VLOOKUP(D2043,campaign!A:D,4,FALSE)</f>
        <v>13</v>
      </c>
    </row>
    <row r="2044" spans="2:7" x14ac:dyDescent="0.2">
      <c r="B2044" t="s">
        <v>3051</v>
      </c>
      <c r="C2044" t="str">
        <f>VLOOKUP(B2044,customer!A:B,2,FALSE)</f>
        <v>Maddie Martinec</v>
      </c>
      <c r="D2044" t="s">
        <v>3925</v>
      </c>
      <c r="E2044" t="str">
        <f>VLOOKUP(D2044,campaign!A:B,2,FALSE)</f>
        <v>Homeownership</v>
      </c>
      <c r="F2044" s="9">
        <v>44633</v>
      </c>
      <c r="G2044">
        <f>VLOOKUP(D2044,campaign!A:D,4,FALSE)</f>
        <v>13</v>
      </c>
    </row>
    <row r="2045" spans="2:7" x14ac:dyDescent="0.2">
      <c r="B2045" t="s">
        <v>3051</v>
      </c>
      <c r="C2045" t="str">
        <f>VLOOKUP(B2045,customer!A:B,2,FALSE)</f>
        <v>Maddie Martinec</v>
      </c>
      <c r="D2045" t="s">
        <v>3925</v>
      </c>
      <c r="E2045" t="str">
        <f>VLOOKUP(D2045,campaign!A:B,2,FALSE)</f>
        <v>Homeownership</v>
      </c>
      <c r="F2045" s="9">
        <v>44666</v>
      </c>
      <c r="G2045">
        <f>VLOOKUP(D2045,campaign!A:D,4,FALSE)</f>
        <v>13</v>
      </c>
    </row>
    <row r="2046" spans="2:7" x14ac:dyDescent="0.2">
      <c r="B2046" t="s">
        <v>3051</v>
      </c>
      <c r="C2046" t="str">
        <f>VLOOKUP(B2046,customer!A:B,2,FALSE)</f>
        <v>Maddie Martinec</v>
      </c>
      <c r="D2046" t="s">
        <v>3925</v>
      </c>
      <c r="E2046" t="str">
        <f>VLOOKUP(D2046,campaign!A:B,2,FALSE)</f>
        <v>Homeownership</v>
      </c>
      <c r="F2046" s="9">
        <v>44689</v>
      </c>
      <c r="G2046">
        <f>VLOOKUP(D2046,campaign!A:D,4,FALSE)</f>
        <v>13</v>
      </c>
    </row>
    <row r="2047" spans="2:7" x14ac:dyDescent="0.2">
      <c r="B2047" t="s">
        <v>3051</v>
      </c>
      <c r="C2047" t="str">
        <f>VLOOKUP(B2047,customer!A:B,2,FALSE)</f>
        <v>Maddie Martinec</v>
      </c>
      <c r="D2047" t="s">
        <v>3925</v>
      </c>
      <c r="E2047" t="str">
        <f>VLOOKUP(D2047,campaign!A:B,2,FALSE)</f>
        <v>Homeownership</v>
      </c>
      <c r="F2047" s="9">
        <v>44715</v>
      </c>
      <c r="G2047">
        <f>VLOOKUP(D2047,campaign!A:D,4,FALSE)</f>
        <v>13</v>
      </c>
    </row>
    <row r="2048" spans="2:7" x14ac:dyDescent="0.2">
      <c r="B2048" t="s">
        <v>3051</v>
      </c>
      <c r="C2048" t="str">
        <f>VLOOKUP(B2048,customer!A:B,2,FALSE)</f>
        <v>Maddie Martinec</v>
      </c>
      <c r="D2048" t="s">
        <v>3925</v>
      </c>
      <c r="E2048" t="str">
        <f>VLOOKUP(D2048,campaign!A:B,2,FALSE)</f>
        <v>Homeownership</v>
      </c>
      <c r="F2048" s="9">
        <v>44755</v>
      </c>
      <c r="G2048">
        <f>VLOOKUP(D2048,campaign!A:D,4,FALSE)</f>
        <v>13</v>
      </c>
    </row>
    <row r="2049" spans="2:7" x14ac:dyDescent="0.2">
      <c r="B2049" t="s">
        <v>3051</v>
      </c>
      <c r="C2049" t="str">
        <f>VLOOKUP(B2049,customer!A:B,2,FALSE)</f>
        <v>Maddie Martinec</v>
      </c>
      <c r="D2049" t="s">
        <v>3925</v>
      </c>
      <c r="E2049" t="str">
        <f>VLOOKUP(D2049,campaign!A:B,2,FALSE)</f>
        <v>Homeownership</v>
      </c>
      <c r="F2049" s="9">
        <v>44784</v>
      </c>
      <c r="G2049">
        <f>VLOOKUP(D2049,campaign!A:D,4,FALSE)</f>
        <v>13</v>
      </c>
    </row>
    <row r="2050" spans="2:7" x14ac:dyDescent="0.2">
      <c r="B2050" t="s">
        <v>3051</v>
      </c>
      <c r="C2050" t="str">
        <f>VLOOKUP(B2050,customer!A:B,2,FALSE)</f>
        <v>Maddie Martinec</v>
      </c>
      <c r="D2050" t="s">
        <v>3925</v>
      </c>
      <c r="E2050" t="str">
        <f>VLOOKUP(D2050,campaign!A:B,2,FALSE)</f>
        <v>Homeownership</v>
      </c>
      <c r="F2050" s="9">
        <v>44813</v>
      </c>
      <c r="G2050">
        <f>VLOOKUP(D2050,campaign!A:D,4,FALSE)</f>
        <v>13</v>
      </c>
    </row>
    <row r="2051" spans="2:7" x14ac:dyDescent="0.2">
      <c r="B2051" t="s">
        <v>3051</v>
      </c>
      <c r="C2051" t="str">
        <f>VLOOKUP(B2051,customer!A:B,2,FALSE)</f>
        <v>Maddie Martinec</v>
      </c>
      <c r="D2051" t="s">
        <v>3925</v>
      </c>
      <c r="E2051" t="str">
        <f>VLOOKUP(D2051,campaign!A:B,2,FALSE)</f>
        <v>Homeownership</v>
      </c>
      <c r="F2051" s="9">
        <v>44835</v>
      </c>
      <c r="G2051">
        <f>VLOOKUP(D2051,campaign!A:D,4,FALSE)</f>
        <v>13</v>
      </c>
    </row>
    <row r="2052" spans="2:7" x14ac:dyDescent="0.2">
      <c r="B2052" t="s">
        <v>3051</v>
      </c>
      <c r="C2052" t="str">
        <f>VLOOKUP(B2052,customer!A:B,2,FALSE)</f>
        <v>Maddie Martinec</v>
      </c>
      <c r="D2052" t="s">
        <v>3925</v>
      </c>
      <c r="E2052" t="str">
        <f>VLOOKUP(D2052,campaign!A:B,2,FALSE)</f>
        <v>Homeownership</v>
      </c>
      <c r="F2052" s="9">
        <v>44897</v>
      </c>
      <c r="G2052">
        <f>VLOOKUP(D2052,campaign!A:D,4,FALSE)</f>
        <v>13</v>
      </c>
    </row>
    <row r="2053" spans="2:7" x14ac:dyDescent="0.2">
      <c r="B2053" t="s">
        <v>3051</v>
      </c>
      <c r="C2053" t="str">
        <f>VLOOKUP(B2053,customer!A:B,2,FALSE)</f>
        <v>Maddie Martinec</v>
      </c>
      <c r="D2053" t="s">
        <v>3925</v>
      </c>
      <c r="E2053" t="str">
        <f>VLOOKUP(D2053,campaign!A:B,2,FALSE)</f>
        <v>Homeownership</v>
      </c>
      <c r="F2053" s="9">
        <v>44964</v>
      </c>
      <c r="G2053">
        <f>VLOOKUP(D2053,campaign!A:D,4,FALSE)</f>
        <v>13</v>
      </c>
    </row>
    <row r="2054" spans="2:7" x14ac:dyDescent="0.2">
      <c r="B2054" t="s">
        <v>3051</v>
      </c>
      <c r="C2054" t="str">
        <f>VLOOKUP(B2054,customer!A:B,2,FALSE)</f>
        <v>Maddie Martinec</v>
      </c>
      <c r="D2054" t="s">
        <v>3925</v>
      </c>
      <c r="E2054" t="str">
        <f>VLOOKUP(D2054,campaign!A:B,2,FALSE)</f>
        <v>Homeownership</v>
      </c>
      <c r="F2054" s="9">
        <v>44988</v>
      </c>
      <c r="G2054">
        <f>VLOOKUP(D2054,campaign!A:D,4,FALSE)</f>
        <v>13</v>
      </c>
    </row>
    <row r="2055" spans="2:7" x14ac:dyDescent="0.2">
      <c r="B2055" t="s">
        <v>3051</v>
      </c>
      <c r="C2055" t="str">
        <f>VLOOKUP(B2055,customer!A:B,2,FALSE)</f>
        <v>Maddie Martinec</v>
      </c>
      <c r="D2055" t="s">
        <v>3925</v>
      </c>
      <c r="E2055" t="str">
        <f>VLOOKUP(D2055,campaign!A:B,2,FALSE)</f>
        <v>Homeownership</v>
      </c>
      <c r="F2055" s="9">
        <v>45028</v>
      </c>
      <c r="G2055">
        <f>VLOOKUP(D2055,campaign!A:D,4,FALSE)</f>
        <v>13</v>
      </c>
    </row>
    <row r="2056" spans="2:7" x14ac:dyDescent="0.2">
      <c r="B2056" t="s">
        <v>3051</v>
      </c>
      <c r="C2056" t="str">
        <f>VLOOKUP(B2056,customer!A:B,2,FALSE)</f>
        <v>Maddie Martinec</v>
      </c>
      <c r="D2056" t="s">
        <v>3927</v>
      </c>
      <c r="E2056" t="str">
        <f>VLOOKUP(D2056,campaign!A:B,2,FALSE)</f>
        <v>RespondsToMailOffers</v>
      </c>
      <c r="F2056" s="9">
        <v>44857</v>
      </c>
      <c r="G2056">
        <f>VLOOKUP(D2056,campaign!A:D,4,FALSE)</f>
        <v>27</v>
      </c>
    </row>
    <row r="2057" spans="2:7" x14ac:dyDescent="0.2">
      <c r="B2057" t="s">
        <v>3051</v>
      </c>
      <c r="C2057" t="str">
        <f>VLOOKUP(B2057,customer!A:B,2,FALSE)</f>
        <v>Maddie Martinec</v>
      </c>
      <c r="D2057" t="s">
        <v>3927</v>
      </c>
      <c r="E2057" t="str">
        <f>VLOOKUP(D2057,campaign!A:B,2,FALSE)</f>
        <v>RespondsToMailOffers</v>
      </c>
      <c r="F2057" s="9">
        <v>44918</v>
      </c>
      <c r="G2057">
        <f>VLOOKUP(D2057,campaign!A:D,4,FALSE)</f>
        <v>27</v>
      </c>
    </row>
    <row r="2058" spans="2:7" x14ac:dyDescent="0.2">
      <c r="B2058" t="s">
        <v>3051</v>
      </c>
      <c r="C2058" t="str">
        <f>VLOOKUP(B2058,customer!A:B,2,FALSE)</f>
        <v>Maddie Martinec</v>
      </c>
      <c r="D2058" t="s">
        <v>3927</v>
      </c>
      <c r="E2058" t="str">
        <f>VLOOKUP(D2058,campaign!A:B,2,FALSE)</f>
        <v>RespondsToMailOffers</v>
      </c>
      <c r="F2058" s="9">
        <v>44927</v>
      </c>
      <c r="G2058">
        <f>VLOOKUP(D2058,campaign!A:D,4,FALSE)</f>
        <v>27</v>
      </c>
    </row>
    <row r="2059" spans="2:7" x14ac:dyDescent="0.2">
      <c r="B2059" t="s">
        <v>3051</v>
      </c>
      <c r="C2059" t="str">
        <f>VLOOKUP(B2059,customer!A:B,2,FALSE)</f>
        <v>Maddie Martinec</v>
      </c>
      <c r="D2059" t="s">
        <v>3927</v>
      </c>
      <c r="E2059" t="str">
        <f>VLOOKUP(D2059,campaign!A:B,2,FALSE)</f>
        <v>RespondsToMailOffers</v>
      </c>
      <c r="F2059" s="9">
        <v>44960</v>
      </c>
      <c r="G2059">
        <f>VLOOKUP(D2059,campaign!A:D,4,FALSE)</f>
        <v>27</v>
      </c>
    </row>
    <row r="2060" spans="2:7" x14ac:dyDescent="0.2">
      <c r="B2060" t="s">
        <v>3051</v>
      </c>
      <c r="C2060" t="str">
        <f>VLOOKUP(B2060,customer!A:B,2,FALSE)</f>
        <v>Maddie Martinec</v>
      </c>
      <c r="D2060" t="s">
        <v>3927</v>
      </c>
      <c r="E2060" t="str">
        <f>VLOOKUP(D2060,campaign!A:B,2,FALSE)</f>
        <v>RespondsToMailOffers</v>
      </c>
      <c r="F2060" s="9">
        <v>45016</v>
      </c>
      <c r="G2060">
        <f>VLOOKUP(D2060,campaign!A:D,4,FALSE)</f>
        <v>27</v>
      </c>
    </row>
    <row r="2061" spans="2:7" x14ac:dyDescent="0.2">
      <c r="B2061" t="s">
        <v>3051</v>
      </c>
      <c r="C2061" t="str">
        <f>VLOOKUP(B2061,customer!A:B,2,FALSE)</f>
        <v>Maddie Martinec</v>
      </c>
      <c r="D2061" t="s">
        <v>3927</v>
      </c>
      <c r="E2061" t="str">
        <f>VLOOKUP(D2061,campaign!A:B,2,FALSE)</f>
        <v>RespondsToMailOffers</v>
      </c>
      <c r="F2061" s="9">
        <v>45021</v>
      </c>
      <c r="G2061">
        <f>VLOOKUP(D2061,campaign!A:D,4,FALSE)</f>
        <v>27</v>
      </c>
    </row>
    <row r="2062" spans="2:7" x14ac:dyDescent="0.2">
      <c r="B2062" t="s">
        <v>3051</v>
      </c>
      <c r="C2062" t="str">
        <f>VLOOKUP(B2062,customer!A:B,2,FALSE)</f>
        <v>Maddie Martinec</v>
      </c>
      <c r="D2062" t="s">
        <v>3927</v>
      </c>
      <c r="E2062" t="str">
        <f>VLOOKUP(D2062,campaign!A:B,2,FALSE)</f>
        <v>RespondsToMailOffers</v>
      </c>
      <c r="F2062" s="9">
        <v>45070</v>
      </c>
      <c r="G2062">
        <f>VLOOKUP(D2062,campaign!A:D,4,FALSE)</f>
        <v>27</v>
      </c>
    </row>
    <row r="2063" spans="2:7" x14ac:dyDescent="0.2">
      <c r="B2063" t="s">
        <v>3051</v>
      </c>
      <c r="C2063" t="str">
        <f>VLOOKUP(B2063,customer!A:B,2,FALSE)</f>
        <v>Maddie Martinec</v>
      </c>
      <c r="D2063" t="s">
        <v>3927</v>
      </c>
      <c r="E2063" t="str">
        <f>VLOOKUP(D2063,campaign!A:B,2,FALSE)</f>
        <v>RespondsToMailOffers</v>
      </c>
      <c r="F2063" s="9">
        <v>45084</v>
      </c>
      <c r="G2063">
        <f>VLOOKUP(D2063,campaign!A:D,4,FALSE)</f>
        <v>27</v>
      </c>
    </row>
    <row r="2064" spans="2:7" x14ac:dyDescent="0.2">
      <c r="B2064" t="s">
        <v>3051</v>
      </c>
      <c r="C2064" t="str">
        <f>VLOOKUP(B2064,customer!A:B,2,FALSE)</f>
        <v>Maddie Martinec</v>
      </c>
      <c r="D2064" t="s">
        <v>3920</v>
      </c>
      <c r="E2064" t="str">
        <f>VLOOKUP(D2064,campaign!A:B,2,FALSE)</f>
        <v>ChildrenInHH</v>
      </c>
      <c r="F2064" s="9">
        <v>44990</v>
      </c>
      <c r="G2064">
        <f>VLOOKUP(D2064,campaign!A:D,4,FALSE)</f>
        <v>10</v>
      </c>
    </row>
    <row r="2065" spans="2:7" x14ac:dyDescent="0.2">
      <c r="B2065" t="s">
        <v>3051</v>
      </c>
      <c r="C2065" t="str">
        <f>VLOOKUP(B2065,customer!A:B,2,FALSE)</f>
        <v>Maddie Martinec</v>
      </c>
      <c r="D2065" t="s">
        <v>3920</v>
      </c>
      <c r="E2065" t="str">
        <f>VLOOKUP(D2065,campaign!A:B,2,FALSE)</f>
        <v>ChildrenInHH</v>
      </c>
      <c r="F2065" s="9">
        <v>45033</v>
      </c>
      <c r="G2065">
        <f>VLOOKUP(D2065,campaign!A:D,4,FALSE)</f>
        <v>10</v>
      </c>
    </row>
    <row r="2066" spans="2:7" x14ac:dyDescent="0.2">
      <c r="B2066" t="s">
        <v>3051</v>
      </c>
      <c r="C2066" t="str">
        <f>VLOOKUP(B2066,customer!A:B,2,FALSE)</f>
        <v>Maddie Martinec</v>
      </c>
      <c r="D2066" t="s">
        <v>3920</v>
      </c>
      <c r="E2066" t="str">
        <f>VLOOKUP(D2066,campaign!A:B,2,FALSE)</f>
        <v>ChildrenInHH</v>
      </c>
      <c r="F2066" s="9">
        <v>45064</v>
      </c>
      <c r="G2066">
        <f>VLOOKUP(D2066,campaign!A:D,4,FALSE)</f>
        <v>10</v>
      </c>
    </row>
    <row r="2067" spans="2:7" x14ac:dyDescent="0.2">
      <c r="B2067" t="s">
        <v>3052</v>
      </c>
      <c r="C2067" t="str">
        <f>VLOOKUP(B2067,customer!A:B,2,FALSE)</f>
        <v>Benedick Askem</v>
      </c>
      <c r="D2067" t="s">
        <v>3922</v>
      </c>
      <c r="E2067" t="str">
        <f>VLOOKUP(D2067,campaign!A:B,2,FALSE)</f>
        <v>HandsetWebCapable</v>
      </c>
      <c r="F2067" s="9">
        <v>44595</v>
      </c>
      <c r="G2067">
        <f>VLOOKUP(D2067,campaign!A:D,4,FALSE)</f>
        <v>62</v>
      </c>
    </row>
    <row r="2068" spans="2:7" x14ac:dyDescent="0.2">
      <c r="B2068" t="s">
        <v>3052</v>
      </c>
      <c r="C2068" t="str">
        <f>VLOOKUP(B2068,customer!A:B,2,FALSE)</f>
        <v>Benedick Askem</v>
      </c>
      <c r="D2068" t="s">
        <v>3922</v>
      </c>
      <c r="E2068" t="str">
        <f>VLOOKUP(D2068,campaign!A:B,2,FALSE)</f>
        <v>HandsetWebCapable</v>
      </c>
      <c r="F2068" s="9">
        <v>44666</v>
      </c>
      <c r="G2068">
        <f>VLOOKUP(D2068,campaign!A:D,4,FALSE)</f>
        <v>62</v>
      </c>
    </row>
    <row r="2069" spans="2:7" x14ac:dyDescent="0.2">
      <c r="B2069" t="s">
        <v>3052</v>
      </c>
      <c r="C2069" t="str">
        <f>VLOOKUP(B2069,customer!A:B,2,FALSE)</f>
        <v>Benedick Askem</v>
      </c>
      <c r="D2069" t="s">
        <v>3922</v>
      </c>
      <c r="E2069" t="str">
        <f>VLOOKUP(D2069,campaign!A:B,2,FALSE)</f>
        <v>HandsetWebCapable</v>
      </c>
      <c r="F2069" s="9">
        <v>44729</v>
      </c>
      <c r="G2069">
        <f>VLOOKUP(D2069,campaign!A:D,4,FALSE)</f>
        <v>62</v>
      </c>
    </row>
    <row r="2070" spans="2:7" x14ac:dyDescent="0.2">
      <c r="B2070" t="s">
        <v>3052</v>
      </c>
      <c r="C2070" t="str">
        <f>VLOOKUP(B2070,customer!A:B,2,FALSE)</f>
        <v>Benedick Askem</v>
      </c>
      <c r="D2070" t="s">
        <v>3922</v>
      </c>
      <c r="E2070" t="str">
        <f>VLOOKUP(D2070,campaign!A:B,2,FALSE)</f>
        <v>HandsetWebCapable</v>
      </c>
      <c r="F2070" s="9">
        <v>44747</v>
      </c>
      <c r="G2070">
        <f>VLOOKUP(D2070,campaign!A:D,4,FALSE)</f>
        <v>62</v>
      </c>
    </row>
    <row r="2071" spans="2:7" x14ac:dyDescent="0.2">
      <c r="B2071" t="s">
        <v>3052</v>
      </c>
      <c r="C2071" t="str">
        <f>VLOOKUP(B2071,customer!A:B,2,FALSE)</f>
        <v>Benedick Askem</v>
      </c>
      <c r="D2071" t="s">
        <v>3922</v>
      </c>
      <c r="E2071" t="str">
        <f>VLOOKUP(D2071,campaign!A:B,2,FALSE)</f>
        <v>HandsetWebCapable</v>
      </c>
      <c r="F2071" s="9">
        <v>44820</v>
      </c>
      <c r="G2071">
        <f>VLOOKUP(D2071,campaign!A:D,4,FALSE)</f>
        <v>62</v>
      </c>
    </row>
    <row r="2072" spans="2:7" x14ac:dyDescent="0.2">
      <c r="B2072" t="s">
        <v>3052</v>
      </c>
      <c r="C2072" t="str">
        <f>VLOOKUP(B2072,customer!A:B,2,FALSE)</f>
        <v>Benedick Askem</v>
      </c>
      <c r="D2072" t="s">
        <v>3922</v>
      </c>
      <c r="E2072" t="str">
        <f>VLOOKUP(D2072,campaign!A:B,2,FALSE)</f>
        <v>HandsetWebCapable</v>
      </c>
      <c r="F2072" s="9">
        <v>44849</v>
      </c>
      <c r="G2072">
        <f>VLOOKUP(D2072,campaign!A:D,4,FALSE)</f>
        <v>62</v>
      </c>
    </row>
    <row r="2073" spans="2:7" x14ac:dyDescent="0.2">
      <c r="B2073" t="s">
        <v>3052</v>
      </c>
      <c r="C2073" t="str">
        <f>VLOOKUP(B2073,customer!A:B,2,FALSE)</f>
        <v>Benedick Askem</v>
      </c>
      <c r="D2073" t="s">
        <v>3922</v>
      </c>
      <c r="E2073" t="str">
        <f>VLOOKUP(D2073,campaign!A:B,2,FALSE)</f>
        <v>HandsetWebCapable</v>
      </c>
      <c r="F2073" s="9">
        <v>44937</v>
      </c>
      <c r="G2073">
        <f>VLOOKUP(D2073,campaign!A:D,4,FALSE)</f>
        <v>62</v>
      </c>
    </row>
    <row r="2074" spans="2:7" x14ac:dyDescent="0.2">
      <c r="B2074" t="s">
        <v>3052</v>
      </c>
      <c r="C2074" t="str">
        <f>VLOOKUP(B2074,customer!A:B,2,FALSE)</f>
        <v>Benedick Askem</v>
      </c>
      <c r="D2074" t="s">
        <v>3922</v>
      </c>
      <c r="E2074" t="str">
        <f>VLOOKUP(D2074,campaign!A:B,2,FALSE)</f>
        <v>HandsetWebCapable</v>
      </c>
      <c r="F2074" s="9">
        <v>44962</v>
      </c>
      <c r="G2074">
        <f>VLOOKUP(D2074,campaign!A:D,4,FALSE)</f>
        <v>62</v>
      </c>
    </row>
    <row r="2075" spans="2:7" x14ac:dyDescent="0.2">
      <c r="B2075" t="s">
        <v>3052</v>
      </c>
      <c r="C2075" t="str">
        <f>VLOOKUP(B2075,customer!A:B,2,FALSE)</f>
        <v>Benedick Askem</v>
      </c>
      <c r="D2075" t="s">
        <v>3922</v>
      </c>
      <c r="E2075" t="str">
        <f>VLOOKUP(D2075,campaign!A:B,2,FALSE)</f>
        <v>HandsetWebCapable</v>
      </c>
      <c r="F2075" s="9">
        <v>45024</v>
      </c>
      <c r="G2075">
        <f>VLOOKUP(D2075,campaign!A:D,4,FALSE)</f>
        <v>62</v>
      </c>
    </row>
    <row r="2076" spans="2:7" x14ac:dyDescent="0.2">
      <c r="B2076" t="s">
        <v>3052</v>
      </c>
      <c r="C2076" t="str">
        <f>VLOOKUP(B2076,customer!A:B,2,FALSE)</f>
        <v>Benedick Askem</v>
      </c>
      <c r="D2076" t="s">
        <v>3922</v>
      </c>
      <c r="E2076" t="str">
        <f>VLOOKUP(D2076,campaign!A:B,2,FALSE)</f>
        <v>HandsetWebCapable</v>
      </c>
      <c r="F2076" s="9">
        <v>45052</v>
      </c>
      <c r="G2076">
        <f>VLOOKUP(D2076,campaign!A:D,4,FALSE)</f>
        <v>62</v>
      </c>
    </row>
    <row r="2077" spans="2:7" x14ac:dyDescent="0.2">
      <c r="B2077" t="s">
        <v>3052</v>
      </c>
      <c r="C2077" t="str">
        <f>VLOOKUP(B2077,customer!A:B,2,FALSE)</f>
        <v>Benedick Askem</v>
      </c>
      <c r="D2077" t="s">
        <v>3948</v>
      </c>
      <c r="E2077" t="str">
        <f>VLOOKUP(D2077,campaign!A:B,2,FALSE)</f>
        <v>HasCreditCard</v>
      </c>
      <c r="F2077" s="9">
        <v>44714</v>
      </c>
      <c r="G2077">
        <f>VLOOKUP(D2077,campaign!A:D,4,FALSE)</f>
        <v>65</v>
      </c>
    </row>
    <row r="2078" spans="2:7" x14ac:dyDescent="0.2">
      <c r="B2078" t="s">
        <v>3052</v>
      </c>
      <c r="C2078" t="str">
        <f>VLOOKUP(B2078,customer!A:B,2,FALSE)</f>
        <v>Benedick Askem</v>
      </c>
      <c r="D2078" t="s">
        <v>3948</v>
      </c>
      <c r="E2078" t="str">
        <f>VLOOKUP(D2078,campaign!A:B,2,FALSE)</f>
        <v>HasCreditCard</v>
      </c>
      <c r="F2078" s="9">
        <v>44745</v>
      </c>
      <c r="G2078">
        <f>VLOOKUP(D2078,campaign!A:D,4,FALSE)</f>
        <v>65</v>
      </c>
    </row>
    <row r="2079" spans="2:7" x14ac:dyDescent="0.2">
      <c r="B2079" t="s">
        <v>3052</v>
      </c>
      <c r="C2079" t="str">
        <f>VLOOKUP(B2079,customer!A:B,2,FALSE)</f>
        <v>Benedick Askem</v>
      </c>
      <c r="D2079" t="s">
        <v>3948</v>
      </c>
      <c r="E2079" t="str">
        <f>VLOOKUP(D2079,campaign!A:B,2,FALSE)</f>
        <v>HasCreditCard</v>
      </c>
      <c r="F2079" s="9">
        <v>44775</v>
      </c>
      <c r="G2079">
        <f>VLOOKUP(D2079,campaign!A:D,4,FALSE)</f>
        <v>65</v>
      </c>
    </row>
    <row r="2080" spans="2:7" x14ac:dyDescent="0.2">
      <c r="B2080" t="s">
        <v>3052</v>
      </c>
      <c r="C2080" t="str">
        <f>VLOOKUP(B2080,customer!A:B,2,FALSE)</f>
        <v>Benedick Askem</v>
      </c>
      <c r="D2080" t="s">
        <v>3948</v>
      </c>
      <c r="E2080" t="str">
        <f>VLOOKUP(D2080,campaign!A:B,2,FALSE)</f>
        <v>HasCreditCard</v>
      </c>
      <c r="F2080" s="9">
        <v>44847</v>
      </c>
      <c r="G2080">
        <f>VLOOKUP(D2080,campaign!A:D,4,FALSE)</f>
        <v>65</v>
      </c>
    </row>
    <row r="2081" spans="2:7" x14ac:dyDescent="0.2">
      <c r="B2081" t="s">
        <v>3052</v>
      </c>
      <c r="C2081" t="str">
        <f>VLOOKUP(B2081,customer!A:B,2,FALSE)</f>
        <v>Benedick Askem</v>
      </c>
      <c r="D2081" t="s">
        <v>3948</v>
      </c>
      <c r="E2081" t="str">
        <f>VLOOKUP(D2081,campaign!A:B,2,FALSE)</f>
        <v>HasCreditCard</v>
      </c>
      <c r="F2081" s="9">
        <v>44877</v>
      </c>
      <c r="G2081">
        <f>VLOOKUP(D2081,campaign!A:D,4,FALSE)</f>
        <v>65</v>
      </c>
    </row>
    <row r="2082" spans="2:7" x14ac:dyDescent="0.2">
      <c r="B2082" t="s">
        <v>3052</v>
      </c>
      <c r="C2082" t="str">
        <f>VLOOKUP(B2082,customer!A:B,2,FALSE)</f>
        <v>Benedick Askem</v>
      </c>
      <c r="D2082" t="s">
        <v>3948</v>
      </c>
      <c r="E2082" t="str">
        <f>VLOOKUP(D2082,campaign!A:B,2,FALSE)</f>
        <v>HasCreditCard</v>
      </c>
      <c r="F2082" s="9">
        <v>44906</v>
      </c>
      <c r="G2082">
        <f>VLOOKUP(D2082,campaign!A:D,4,FALSE)</f>
        <v>65</v>
      </c>
    </row>
    <row r="2083" spans="2:7" x14ac:dyDescent="0.2">
      <c r="B2083" t="s">
        <v>3052</v>
      </c>
      <c r="C2083" t="str">
        <f>VLOOKUP(B2083,customer!A:B,2,FALSE)</f>
        <v>Benedick Askem</v>
      </c>
      <c r="D2083" t="s">
        <v>3948</v>
      </c>
      <c r="E2083" t="str">
        <f>VLOOKUP(D2083,campaign!A:B,2,FALSE)</f>
        <v>HasCreditCard</v>
      </c>
      <c r="F2083" s="9">
        <v>44930</v>
      </c>
      <c r="G2083">
        <f>VLOOKUP(D2083,campaign!A:D,4,FALSE)</f>
        <v>65</v>
      </c>
    </row>
    <row r="2084" spans="2:7" x14ac:dyDescent="0.2">
      <c r="B2084" t="s">
        <v>3052</v>
      </c>
      <c r="C2084" t="str">
        <f>VLOOKUP(B2084,customer!A:B,2,FALSE)</f>
        <v>Benedick Askem</v>
      </c>
      <c r="D2084" t="s">
        <v>3948</v>
      </c>
      <c r="E2084" t="str">
        <f>VLOOKUP(D2084,campaign!A:B,2,FALSE)</f>
        <v>HasCreditCard</v>
      </c>
      <c r="F2084" s="9">
        <v>44973</v>
      </c>
      <c r="G2084">
        <f>VLOOKUP(D2084,campaign!A:D,4,FALSE)</f>
        <v>65</v>
      </c>
    </row>
    <row r="2085" spans="2:7" x14ac:dyDescent="0.2">
      <c r="B2085" t="s">
        <v>3052</v>
      </c>
      <c r="C2085" t="str">
        <f>VLOOKUP(B2085,customer!A:B,2,FALSE)</f>
        <v>Benedick Askem</v>
      </c>
      <c r="D2085" t="s">
        <v>3948</v>
      </c>
      <c r="E2085" t="str">
        <f>VLOOKUP(D2085,campaign!A:B,2,FALSE)</f>
        <v>HasCreditCard</v>
      </c>
      <c r="F2085" s="9">
        <v>44990</v>
      </c>
      <c r="G2085">
        <f>VLOOKUP(D2085,campaign!A:D,4,FALSE)</f>
        <v>65</v>
      </c>
    </row>
    <row r="2086" spans="2:7" x14ac:dyDescent="0.2">
      <c r="B2086" t="s">
        <v>3052</v>
      </c>
      <c r="C2086" t="str">
        <f>VLOOKUP(B2086,customer!A:B,2,FALSE)</f>
        <v>Benedick Askem</v>
      </c>
      <c r="D2086" t="s">
        <v>3948</v>
      </c>
      <c r="E2086" t="str">
        <f>VLOOKUP(D2086,campaign!A:B,2,FALSE)</f>
        <v>HasCreditCard</v>
      </c>
      <c r="F2086" s="9">
        <v>45030</v>
      </c>
      <c r="G2086">
        <f>VLOOKUP(D2086,campaign!A:D,4,FALSE)</f>
        <v>65</v>
      </c>
    </row>
    <row r="2087" spans="2:7" x14ac:dyDescent="0.2">
      <c r="B2087" t="s">
        <v>3052</v>
      </c>
      <c r="C2087" t="str">
        <f>VLOOKUP(B2087,customer!A:B,2,FALSE)</f>
        <v>Benedick Askem</v>
      </c>
      <c r="D2087" t="s">
        <v>3948</v>
      </c>
      <c r="E2087" t="str">
        <f>VLOOKUP(D2087,campaign!A:B,2,FALSE)</f>
        <v>HasCreditCard</v>
      </c>
      <c r="F2087" s="9">
        <v>45051</v>
      </c>
      <c r="G2087">
        <f>VLOOKUP(D2087,campaign!A:D,4,FALSE)</f>
        <v>65</v>
      </c>
    </row>
    <row r="2088" spans="2:7" x14ac:dyDescent="0.2">
      <c r="B2088" t="s">
        <v>3052</v>
      </c>
      <c r="C2088" t="str">
        <f>VLOOKUP(B2088,customer!A:B,2,FALSE)</f>
        <v>Benedick Askem</v>
      </c>
      <c r="D2088" t="s">
        <v>3953</v>
      </c>
      <c r="E2088" t="str">
        <f>VLOOKUP(D2088,campaign!A:B,2,FALSE)</f>
        <v>MaritalStatus</v>
      </c>
      <c r="F2088" s="9">
        <v>44838</v>
      </c>
      <c r="G2088">
        <f>VLOOKUP(D2088,campaign!A:D,4,FALSE)</f>
        <v>29</v>
      </c>
    </row>
    <row r="2089" spans="2:7" x14ac:dyDescent="0.2">
      <c r="B2089" t="s">
        <v>3052</v>
      </c>
      <c r="C2089" t="str">
        <f>VLOOKUP(B2089,customer!A:B,2,FALSE)</f>
        <v>Benedick Askem</v>
      </c>
      <c r="D2089" t="s">
        <v>3953</v>
      </c>
      <c r="E2089" t="str">
        <f>VLOOKUP(D2089,campaign!A:B,2,FALSE)</f>
        <v>MaritalStatus</v>
      </c>
      <c r="F2089" s="9">
        <v>44870</v>
      </c>
      <c r="G2089">
        <f>VLOOKUP(D2089,campaign!A:D,4,FALSE)</f>
        <v>29</v>
      </c>
    </row>
    <row r="2090" spans="2:7" x14ac:dyDescent="0.2">
      <c r="B2090" t="s">
        <v>3052</v>
      </c>
      <c r="C2090" t="str">
        <f>VLOOKUP(B2090,customer!A:B,2,FALSE)</f>
        <v>Benedick Askem</v>
      </c>
      <c r="D2090" t="s">
        <v>3953</v>
      </c>
      <c r="E2090" t="str">
        <f>VLOOKUP(D2090,campaign!A:B,2,FALSE)</f>
        <v>MaritalStatus</v>
      </c>
      <c r="F2090" s="9">
        <v>44910</v>
      </c>
      <c r="G2090">
        <f>VLOOKUP(D2090,campaign!A:D,4,FALSE)</f>
        <v>29</v>
      </c>
    </row>
    <row r="2091" spans="2:7" x14ac:dyDescent="0.2">
      <c r="B2091" t="s">
        <v>3052</v>
      </c>
      <c r="C2091" t="str">
        <f>VLOOKUP(B2091,customer!A:B,2,FALSE)</f>
        <v>Benedick Askem</v>
      </c>
      <c r="D2091" t="s">
        <v>3953</v>
      </c>
      <c r="E2091" t="str">
        <f>VLOOKUP(D2091,campaign!A:B,2,FALSE)</f>
        <v>MaritalStatus</v>
      </c>
      <c r="F2091" s="9">
        <v>44936</v>
      </c>
      <c r="G2091">
        <f>VLOOKUP(D2091,campaign!A:D,4,FALSE)</f>
        <v>29</v>
      </c>
    </row>
    <row r="2092" spans="2:7" x14ac:dyDescent="0.2">
      <c r="B2092" t="s">
        <v>3052</v>
      </c>
      <c r="C2092" t="str">
        <f>VLOOKUP(B2092,customer!A:B,2,FALSE)</f>
        <v>Benedick Askem</v>
      </c>
      <c r="D2092" t="s">
        <v>3953</v>
      </c>
      <c r="E2092" t="str">
        <f>VLOOKUP(D2092,campaign!A:B,2,FALSE)</f>
        <v>MaritalStatus</v>
      </c>
      <c r="F2092" s="9">
        <v>44973</v>
      </c>
      <c r="G2092">
        <f>VLOOKUP(D2092,campaign!A:D,4,FALSE)</f>
        <v>29</v>
      </c>
    </row>
    <row r="2093" spans="2:7" x14ac:dyDescent="0.2">
      <c r="B2093" t="s">
        <v>3052</v>
      </c>
      <c r="C2093" t="str">
        <f>VLOOKUP(B2093,customer!A:B,2,FALSE)</f>
        <v>Benedick Askem</v>
      </c>
      <c r="D2093" t="s">
        <v>3953</v>
      </c>
      <c r="E2093" t="str">
        <f>VLOOKUP(D2093,campaign!A:B,2,FALSE)</f>
        <v>MaritalStatus</v>
      </c>
      <c r="F2093" s="9">
        <v>44990</v>
      </c>
      <c r="G2093">
        <f>VLOOKUP(D2093,campaign!A:D,4,FALSE)</f>
        <v>29</v>
      </c>
    </row>
    <row r="2094" spans="2:7" x14ac:dyDescent="0.2">
      <c r="B2094" t="s">
        <v>3052</v>
      </c>
      <c r="C2094" t="str">
        <f>VLOOKUP(B2094,customer!A:B,2,FALSE)</f>
        <v>Benedick Askem</v>
      </c>
      <c r="D2094" t="s">
        <v>3953</v>
      </c>
      <c r="E2094" t="str">
        <f>VLOOKUP(D2094,campaign!A:B,2,FALSE)</f>
        <v>MaritalStatus</v>
      </c>
      <c r="F2094" s="9">
        <v>45031</v>
      </c>
      <c r="G2094">
        <f>VLOOKUP(D2094,campaign!A:D,4,FALSE)</f>
        <v>29</v>
      </c>
    </row>
    <row r="2095" spans="2:7" x14ac:dyDescent="0.2">
      <c r="B2095" t="s">
        <v>3052</v>
      </c>
      <c r="C2095" t="str">
        <f>VLOOKUP(B2095,customer!A:B,2,FALSE)</f>
        <v>Benedick Askem</v>
      </c>
      <c r="D2095" t="s">
        <v>3953</v>
      </c>
      <c r="E2095" t="str">
        <f>VLOOKUP(D2095,campaign!A:B,2,FALSE)</f>
        <v>MaritalStatus</v>
      </c>
      <c r="F2095" s="9">
        <v>45051</v>
      </c>
      <c r="G2095">
        <f>VLOOKUP(D2095,campaign!A:D,4,FALSE)</f>
        <v>29</v>
      </c>
    </row>
    <row r="2096" spans="2:7" x14ac:dyDescent="0.2">
      <c r="B2096" t="s">
        <v>3053</v>
      </c>
      <c r="C2096" t="str">
        <f>VLOOKUP(B2096,customer!A:B,2,FALSE)</f>
        <v>Rosalinda Muldownie</v>
      </c>
      <c r="D2096" t="s">
        <v>3948</v>
      </c>
      <c r="E2096" t="str">
        <f>VLOOKUP(D2096,campaign!A:B,2,FALSE)</f>
        <v>HasCreditCard</v>
      </c>
      <c r="F2096" s="9">
        <v>44821</v>
      </c>
      <c r="G2096">
        <f>VLOOKUP(D2096,campaign!A:D,4,FALSE)</f>
        <v>65</v>
      </c>
    </row>
    <row r="2097" spans="2:7" x14ac:dyDescent="0.2">
      <c r="B2097" t="s">
        <v>3053</v>
      </c>
      <c r="C2097" t="str">
        <f>VLOOKUP(B2097,customer!A:B,2,FALSE)</f>
        <v>Rosalinda Muldownie</v>
      </c>
      <c r="D2097" t="s">
        <v>3948</v>
      </c>
      <c r="E2097" t="str">
        <f>VLOOKUP(D2097,campaign!A:B,2,FALSE)</f>
        <v>HasCreditCard</v>
      </c>
      <c r="F2097" s="9">
        <v>44853</v>
      </c>
      <c r="G2097">
        <f>VLOOKUP(D2097,campaign!A:D,4,FALSE)</f>
        <v>65</v>
      </c>
    </row>
    <row r="2098" spans="2:7" x14ac:dyDescent="0.2">
      <c r="B2098" t="s">
        <v>3053</v>
      </c>
      <c r="C2098" t="str">
        <f>VLOOKUP(B2098,customer!A:B,2,FALSE)</f>
        <v>Rosalinda Muldownie</v>
      </c>
      <c r="D2098" t="s">
        <v>3948</v>
      </c>
      <c r="E2098" t="str">
        <f>VLOOKUP(D2098,campaign!A:B,2,FALSE)</f>
        <v>HasCreditCard</v>
      </c>
      <c r="F2098" s="9">
        <v>44893</v>
      </c>
      <c r="G2098">
        <f>VLOOKUP(D2098,campaign!A:D,4,FALSE)</f>
        <v>65</v>
      </c>
    </row>
    <row r="2099" spans="2:7" x14ac:dyDescent="0.2">
      <c r="B2099" t="s">
        <v>3053</v>
      </c>
      <c r="C2099" t="str">
        <f>VLOOKUP(B2099,customer!A:B,2,FALSE)</f>
        <v>Rosalinda Muldownie</v>
      </c>
      <c r="D2099" t="s">
        <v>3948</v>
      </c>
      <c r="E2099" t="str">
        <f>VLOOKUP(D2099,campaign!A:B,2,FALSE)</f>
        <v>HasCreditCard</v>
      </c>
      <c r="F2099" s="9">
        <v>44915</v>
      </c>
      <c r="G2099">
        <f>VLOOKUP(D2099,campaign!A:D,4,FALSE)</f>
        <v>65</v>
      </c>
    </row>
    <row r="2100" spans="2:7" x14ac:dyDescent="0.2">
      <c r="B2100" t="s">
        <v>3053</v>
      </c>
      <c r="C2100" t="str">
        <f>VLOOKUP(B2100,customer!A:B,2,FALSE)</f>
        <v>Rosalinda Muldownie</v>
      </c>
      <c r="D2100" t="s">
        <v>3948</v>
      </c>
      <c r="E2100" t="str">
        <f>VLOOKUP(D2100,campaign!A:B,2,FALSE)</f>
        <v>HasCreditCard</v>
      </c>
      <c r="F2100" s="9">
        <v>44953</v>
      </c>
      <c r="G2100">
        <f>VLOOKUP(D2100,campaign!A:D,4,FALSE)</f>
        <v>65</v>
      </c>
    </row>
    <row r="2101" spans="2:7" x14ac:dyDescent="0.2">
      <c r="B2101" t="s">
        <v>3053</v>
      </c>
      <c r="C2101" t="str">
        <f>VLOOKUP(B2101,customer!A:B,2,FALSE)</f>
        <v>Rosalinda Muldownie</v>
      </c>
      <c r="D2101" t="s">
        <v>3948</v>
      </c>
      <c r="E2101" t="str">
        <f>VLOOKUP(D2101,campaign!A:B,2,FALSE)</f>
        <v>HasCreditCard</v>
      </c>
      <c r="F2101" s="9">
        <v>45005</v>
      </c>
      <c r="G2101">
        <f>VLOOKUP(D2101,campaign!A:D,4,FALSE)</f>
        <v>65</v>
      </c>
    </row>
    <row r="2102" spans="2:7" x14ac:dyDescent="0.2">
      <c r="B2102" t="s">
        <v>3053</v>
      </c>
      <c r="C2102" t="str">
        <f>VLOOKUP(B2102,customer!A:B,2,FALSE)</f>
        <v>Rosalinda Muldownie</v>
      </c>
      <c r="D2102" t="s">
        <v>3948</v>
      </c>
      <c r="E2102" t="str">
        <f>VLOOKUP(D2102,campaign!A:B,2,FALSE)</f>
        <v>HasCreditCard</v>
      </c>
      <c r="F2102" s="9">
        <v>45034</v>
      </c>
      <c r="G2102">
        <f>VLOOKUP(D2102,campaign!A:D,4,FALSE)</f>
        <v>65</v>
      </c>
    </row>
    <row r="2103" spans="2:7" x14ac:dyDescent="0.2">
      <c r="B2103" t="s">
        <v>3053</v>
      </c>
      <c r="C2103" t="str">
        <f>VLOOKUP(B2103,customer!A:B,2,FALSE)</f>
        <v>Rosalinda Muldownie</v>
      </c>
      <c r="D2103" t="s">
        <v>3948</v>
      </c>
      <c r="E2103" t="str">
        <f>VLOOKUP(D2103,campaign!A:B,2,FALSE)</f>
        <v>HasCreditCard</v>
      </c>
      <c r="F2103" s="9">
        <v>45064</v>
      </c>
      <c r="G2103">
        <f>VLOOKUP(D2103,campaign!A:D,4,FALSE)</f>
        <v>65</v>
      </c>
    </row>
    <row r="2104" spans="2:7" x14ac:dyDescent="0.2">
      <c r="B2104" t="s">
        <v>3053</v>
      </c>
      <c r="C2104" t="str">
        <f>VLOOKUP(B2104,customer!A:B,2,FALSE)</f>
        <v>Rosalinda Muldownie</v>
      </c>
      <c r="D2104" t="s">
        <v>3951</v>
      </c>
      <c r="E2104" t="str">
        <f>VLOOKUP(D2104,campaign!A:B,2,FALSE)</f>
        <v>OwnsMotorcycle</v>
      </c>
      <c r="F2104" s="9">
        <v>44982</v>
      </c>
      <c r="G2104">
        <f>VLOOKUP(D2104,campaign!A:D,4,FALSE)</f>
        <v>14</v>
      </c>
    </row>
    <row r="2105" spans="2:7" x14ac:dyDescent="0.2">
      <c r="B2105" t="s">
        <v>3053</v>
      </c>
      <c r="C2105" t="str">
        <f>VLOOKUP(B2105,customer!A:B,2,FALSE)</f>
        <v>Rosalinda Muldownie</v>
      </c>
      <c r="D2105" t="s">
        <v>3951</v>
      </c>
      <c r="E2105" t="str">
        <f>VLOOKUP(D2105,campaign!A:B,2,FALSE)</f>
        <v>OwnsMotorcycle</v>
      </c>
      <c r="F2105" s="9">
        <v>45016</v>
      </c>
      <c r="G2105">
        <f>VLOOKUP(D2105,campaign!A:D,4,FALSE)</f>
        <v>14</v>
      </c>
    </row>
    <row r="2106" spans="2:7" x14ac:dyDescent="0.2">
      <c r="B2106" t="s">
        <v>3053</v>
      </c>
      <c r="C2106" t="str">
        <f>VLOOKUP(B2106,customer!A:B,2,FALSE)</f>
        <v>Rosalinda Muldownie</v>
      </c>
      <c r="D2106" t="s">
        <v>3951</v>
      </c>
      <c r="E2106" t="str">
        <f>VLOOKUP(D2106,campaign!A:B,2,FALSE)</f>
        <v>OwnsMotorcycle</v>
      </c>
      <c r="F2106" s="9">
        <v>45020</v>
      </c>
      <c r="G2106">
        <f>VLOOKUP(D2106,campaign!A:D,4,FALSE)</f>
        <v>14</v>
      </c>
    </row>
    <row r="2107" spans="2:7" x14ac:dyDescent="0.2">
      <c r="B2107" t="s">
        <v>3053</v>
      </c>
      <c r="C2107" t="str">
        <f>VLOOKUP(B2107,customer!A:B,2,FALSE)</f>
        <v>Rosalinda Muldownie</v>
      </c>
      <c r="D2107" t="s">
        <v>3951</v>
      </c>
      <c r="E2107" t="str">
        <f>VLOOKUP(D2107,campaign!A:B,2,FALSE)</f>
        <v>OwnsMotorcycle</v>
      </c>
      <c r="F2107" s="9">
        <v>45047</v>
      </c>
      <c r="G2107">
        <f>VLOOKUP(D2107,campaign!A:D,4,FALSE)</f>
        <v>14</v>
      </c>
    </row>
    <row r="2108" spans="2:7" x14ac:dyDescent="0.2">
      <c r="B2108" t="s">
        <v>3053</v>
      </c>
      <c r="C2108" t="str">
        <f>VLOOKUP(B2108,customer!A:B,2,FALSE)</f>
        <v>Rosalinda Muldownie</v>
      </c>
      <c r="D2108" t="s">
        <v>3951</v>
      </c>
      <c r="E2108" t="str">
        <f>VLOOKUP(D2108,campaign!A:B,2,FALSE)</f>
        <v>OwnsMotorcycle</v>
      </c>
      <c r="F2108" s="9">
        <v>45086</v>
      </c>
      <c r="G2108">
        <f>VLOOKUP(D2108,campaign!A:D,4,FALSE)</f>
        <v>14</v>
      </c>
    </row>
    <row r="2109" spans="2:7" x14ac:dyDescent="0.2">
      <c r="B2109" t="s">
        <v>3054</v>
      </c>
      <c r="C2109" t="str">
        <f>VLOOKUP(B2109,customer!A:B,2,FALSE)</f>
        <v>Nana Semmens</v>
      </c>
      <c r="D2109" t="s">
        <v>3929</v>
      </c>
      <c r="E2109" t="str">
        <f>VLOOKUP(D2109,campaign!A:B,2,FALSE)</f>
        <v>NonUSTravel</v>
      </c>
      <c r="F2109" s="9">
        <v>44664</v>
      </c>
      <c r="G2109">
        <f>VLOOKUP(D2109,campaign!A:D,4,FALSE)</f>
        <v>66</v>
      </c>
    </row>
    <row r="2110" spans="2:7" x14ac:dyDescent="0.2">
      <c r="B2110" t="s">
        <v>3054</v>
      </c>
      <c r="C2110" t="str">
        <f>VLOOKUP(B2110,customer!A:B,2,FALSE)</f>
        <v>Nana Semmens</v>
      </c>
      <c r="D2110" t="s">
        <v>3929</v>
      </c>
      <c r="E2110" t="str">
        <f>VLOOKUP(D2110,campaign!A:B,2,FALSE)</f>
        <v>NonUSTravel</v>
      </c>
      <c r="F2110" s="9">
        <v>44702</v>
      </c>
      <c r="G2110">
        <f>VLOOKUP(D2110,campaign!A:D,4,FALSE)</f>
        <v>66</v>
      </c>
    </row>
    <row r="2111" spans="2:7" x14ac:dyDescent="0.2">
      <c r="B2111" t="s">
        <v>3054</v>
      </c>
      <c r="C2111" t="str">
        <f>VLOOKUP(B2111,customer!A:B,2,FALSE)</f>
        <v>Nana Semmens</v>
      </c>
      <c r="D2111" t="s">
        <v>3929</v>
      </c>
      <c r="E2111" t="str">
        <f>VLOOKUP(D2111,campaign!A:B,2,FALSE)</f>
        <v>NonUSTravel</v>
      </c>
      <c r="F2111" s="9">
        <v>44725</v>
      </c>
      <c r="G2111">
        <f>VLOOKUP(D2111,campaign!A:D,4,FALSE)</f>
        <v>66</v>
      </c>
    </row>
    <row r="2112" spans="2:7" x14ac:dyDescent="0.2">
      <c r="B2112" t="s">
        <v>3054</v>
      </c>
      <c r="C2112" t="str">
        <f>VLOOKUP(B2112,customer!A:B,2,FALSE)</f>
        <v>Nana Semmens</v>
      </c>
      <c r="D2112" t="s">
        <v>3929</v>
      </c>
      <c r="E2112" t="str">
        <f>VLOOKUP(D2112,campaign!A:B,2,FALSE)</f>
        <v>NonUSTravel</v>
      </c>
      <c r="F2112" s="9">
        <v>44755</v>
      </c>
      <c r="G2112">
        <f>VLOOKUP(D2112,campaign!A:D,4,FALSE)</f>
        <v>66</v>
      </c>
    </row>
    <row r="2113" spans="2:7" x14ac:dyDescent="0.2">
      <c r="B2113" t="s">
        <v>3054</v>
      </c>
      <c r="C2113" t="str">
        <f>VLOOKUP(B2113,customer!A:B,2,FALSE)</f>
        <v>Nana Semmens</v>
      </c>
      <c r="D2113" t="s">
        <v>3929</v>
      </c>
      <c r="E2113" t="str">
        <f>VLOOKUP(D2113,campaign!A:B,2,FALSE)</f>
        <v>NonUSTravel</v>
      </c>
      <c r="F2113" s="9">
        <v>44822</v>
      </c>
      <c r="G2113">
        <f>VLOOKUP(D2113,campaign!A:D,4,FALSE)</f>
        <v>66</v>
      </c>
    </row>
    <row r="2114" spans="2:7" x14ac:dyDescent="0.2">
      <c r="B2114" t="s">
        <v>3054</v>
      </c>
      <c r="C2114" t="str">
        <f>VLOOKUP(B2114,customer!A:B,2,FALSE)</f>
        <v>Nana Semmens</v>
      </c>
      <c r="D2114" t="s">
        <v>3929</v>
      </c>
      <c r="E2114" t="str">
        <f>VLOOKUP(D2114,campaign!A:B,2,FALSE)</f>
        <v>NonUSTravel</v>
      </c>
      <c r="F2114" s="9">
        <v>44890</v>
      </c>
      <c r="G2114">
        <f>VLOOKUP(D2114,campaign!A:D,4,FALSE)</f>
        <v>66</v>
      </c>
    </row>
    <row r="2115" spans="2:7" x14ac:dyDescent="0.2">
      <c r="B2115" t="s">
        <v>3054</v>
      </c>
      <c r="C2115" t="str">
        <f>VLOOKUP(B2115,customer!A:B,2,FALSE)</f>
        <v>Nana Semmens</v>
      </c>
      <c r="D2115" t="s">
        <v>3929</v>
      </c>
      <c r="E2115" t="str">
        <f>VLOOKUP(D2115,campaign!A:B,2,FALSE)</f>
        <v>NonUSTravel</v>
      </c>
      <c r="F2115" s="9">
        <v>44920</v>
      </c>
      <c r="G2115">
        <f>VLOOKUP(D2115,campaign!A:D,4,FALSE)</f>
        <v>66</v>
      </c>
    </row>
    <row r="2116" spans="2:7" x14ac:dyDescent="0.2">
      <c r="B2116" t="s">
        <v>3054</v>
      </c>
      <c r="C2116" t="str">
        <f>VLOOKUP(B2116,customer!A:B,2,FALSE)</f>
        <v>Nana Semmens</v>
      </c>
      <c r="D2116" t="s">
        <v>3929</v>
      </c>
      <c r="E2116" t="str">
        <f>VLOOKUP(D2116,campaign!A:B,2,FALSE)</f>
        <v>NonUSTravel</v>
      </c>
      <c r="F2116" s="9">
        <v>44953</v>
      </c>
      <c r="G2116">
        <f>VLOOKUP(D2116,campaign!A:D,4,FALSE)</f>
        <v>66</v>
      </c>
    </row>
    <row r="2117" spans="2:7" x14ac:dyDescent="0.2">
      <c r="B2117" t="s">
        <v>3054</v>
      </c>
      <c r="C2117" t="str">
        <f>VLOOKUP(B2117,customer!A:B,2,FALSE)</f>
        <v>Nana Semmens</v>
      </c>
      <c r="D2117" t="s">
        <v>3929</v>
      </c>
      <c r="E2117" t="str">
        <f>VLOOKUP(D2117,campaign!A:B,2,FALSE)</f>
        <v>NonUSTravel</v>
      </c>
      <c r="F2117" s="9">
        <v>44977</v>
      </c>
      <c r="G2117">
        <f>VLOOKUP(D2117,campaign!A:D,4,FALSE)</f>
        <v>66</v>
      </c>
    </row>
    <row r="2118" spans="2:7" x14ac:dyDescent="0.2">
      <c r="B2118" t="s">
        <v>3054</v>
      </c>
      <c r="C2118" t="str">
        <f>VLOOKUP(B2118,customer!A:B,2,FALSE)</f>
        <v>Nana Semmens</v>
      </c>
      <c r="D2118" t="s">
        <v>3929</v>
      </c>
      <c r="E2118" t="str">
        <f>VLOOKUP(D2118,campaign!A:B,2,FALSE)</f>
        <v>NonUSTravel</v>
      </c>
      <c r="F2118" s="9">
        <v>45010</v>
      </c>
      <c r="G2118">
        <f>VLOOKUP(D2118,campaign!A:D,4,FALSE)</f>
        <v>66</v>
      </c>
    </row>
    <row r="2119" spans="2:7" x14ac:dyDescent="0.2">
      <c r="B2119" t="s">
        <v>3054</v>
      </c>
      <c r="C2119" t="str">
        <f>VLOOKUP(B2119,customer!A:B,2,FALSE)</f>
        <v>Nana Semmens</v>
      </c>
      <c r="D2119" t="s">
        <v>3929</v>
      </c>
      <c r="E2119" t="str">
        <f>VLOOKUP(D2119,campaign!A:B,2,FALSE)</f>
        <v>NonUSTravel</v>
      </c>
      <c r="F2119" s="9">
        <v>45032</v>
      </c>
      <c r="G2119">
        <f>VLOOKUP(D2119,campaign!A:D,4,FALSE)</f>
        <v>66</v>
      </c>
    </row>
    <row r="2120" spans="2:7" x14ac:dyDescent="0.2">
      <c r="B2120" t="s">
        <v>3054</v>
      </c>
      <c r="C2120" t="str">
        <f>VLOOKUP(B2120,customer!A:B,2,FALSE)</f>
        <v>Nana Semmens</v>
      </c>
      <c r="D2120" t="s">
        <v>3920</v>
      </c>
      <c r="E2120" t="str">
        <f>VLOOKUP(D2120,campaign!A:B,2,FALSE)</f>
        <v>ChildrenInHH</v>
      </c>
      <c r="F2120" s="9">
        <v>44894</v>
      </c>
      <c r="G2120">
        <f>VLOOKUP(D2120,campaign!A:D,4,FALSE)</f>
        <v>10</v>
      </c>
    </row>
    <row r="2121" spans="2:7" x14ac:dyDescent="0.2">
      <c r="B2121" t="s">
        <v>3054</v>
      </c>
      <c r="C2121" t="str">
        <f>VLOOKUP(B2121,customer!A:B,2,FALSE)</f>
        <v>Nana Semmens</v>
      </c>
      <c r="D2121" t="s">
        <v>3920</v>
      </c>
      <c r="E2121" t="str">
        <f>VLOOKUP(D2121,campaign!A:B,2,FALSE)</f>
        <v>ChildrenInHH</v>
      </c>
      <c r="F2121" s="9">
        <v>44929</v>
      </c>
      <c r="G2121">
        <f>VLOOKUP(D2121,campaign!A:D,4,FALSE)</f>
        <v>10</v>
      </c>
    </row>
    <row r="2122" spans="2:7" x14ac:dyDescent="0.2">
      <c r="B2122" t="s">
        <v>3054</v>
      </c>
      <c r="C2122" t="str">
        <f>VLOOKUP(B2122,customer!A:B,2,FALSE)</f>
        <v>Nana Semmens</v>
      </c>
      <c r="D2122" t="s">
        <v>3920</v>
      </c>
      <c r="E2122" t="str">
        <f>VLOOKUP(D2122,campaign!A:B,2,FALSE)</f>
        <v>ChildrenInHH</v>
      </c>
      <c r="F2122" s="9">
        <v>44962</v>
      </c>
      <c r="G2122">
        <f>VLOOKUP(D2122,campaign!A:D,4,FALSE)</f>
        <v>10</v>
      </c>
    </row>
    <row r="2123" spans="2:7" x14ac:dyDescent="0.2">
      <c r="B2123" t="s">
        <v>3054</v>
      </c>
      <c r="C2123" t="str">
        <f>VLOOKUP(B2123,customer!A:B,2,FALSE)</f>
        <v>Nana Semmens</v>
      </c>
      <c r="D2123" t="s">
        <v>3920</v>
      </c>
      <c r="E2123" t="str">
        <f>VLOOKUP(D2123,campaign!A:B,2,FALSE)</f>
        <v>ChildrenInHH</v>
      </c>
      <c r="F2123" s="9">
        <v>45000</v>
      </c>
      <c r="G2123">
        <f>VLOOKUP(D2123,campaign!A:D,4,FALSE)</f>
        <v>10</v>
      </c>
    </row>
    <row r="2124" spans="2:7" x14ac:dyDescent="0.2">
      <c r="B2124" t="s">
        <v>3054</v>
      </c>
      <c r="C2124" t="str">
        <f>VLOOKUP(B2124,customer!A:B,2,FALSE)</f>
        <v>Nana Semmens</v>
      </c>
      <c r="D2124" t="s">
        <v>3920</v>
      </c>
      <c r="E2124" t="str">
        <f>VLOOKUP(D2124,campaign!A:B,2,FALSE)</f>
        <v>ChildrenInHH</v>
      </c>
      <c r="F2124" s="9">
        <v>45028</v>
      </c>
      <c r="G2124">
        <f>VLOOKUP(D2124,campaign!A:D,4,FALSE)</f>
        <v>10</v>
      </c>
    </row>
    <row r="2125" spans="2:7" x14ac:dyDescent="0.2">
      <c r="B2125" t="s">
        <v>3054</v>
      </c>
      <c r="C2125" t="str">
        <f>VLOOKUP(B2125,customer!A:B,2,FALSE)</f>
        <v>Nana Semmens</v>
      </c>
      <c r="D2125" t="s">
        <v>3920</v>
      </c>
      <c r="E2125" t="str">
        <f>VLOOKUP(D2125,campaign!A:B,2,FALSE)</f>
        <v>ChildrenInHH</v>
      </c>
      <c r="F2125" s="9">
        <v>45052</v>
      </c>
      <c r="G2125">
        <f>VLOOKUP(D2125,campaign!A:D,4,FALSE)</f>
        <v>10</v>
      </c>
    </row>
    <row r="2126" spans="2:7" x14ac:dyDescent="0.2">
      <c r="B2126" t="s">
        <v>3054</v>
      </c>
      <c r="C2126" t="str">
        <f>VLOOKUP(B2126,customer!A:B,2,FALSE)</f>
        <v>Nana Semmens</v>
      </c>
      <c r="D2126" t="s">
        <v>3920</v>
      </c>
      <c r="E2126" t="str">
        <f>VLOOKUP(D2126,campaign!A:B,2,FALSE)</f>
        <v>ChildrenInHH</v>
      </c>
      <c r="F2126" s="9">
        <v>45087</v>
      </c>
      <c r="G2126">
        <f>VLOOKUP(D2126,campaign!A:D,4,FALSE)</f>
        <v>10</v>
      </c>
    </row>
    <row r="2127" spans="2:7" x14ac:dyDescent="0.2">
      <c r="B2127" t="s">
        <v>3054</v>
      </c>
      <c r="C2127" t="str">
        <f>VLOOKUP(B2127,customer!A:B,2,FALSE)</f>
        <v>Nana Semmens</v>
      </c>
      <c r="D2127" t="s">
        <v>3923</v>
      </c>
      <c r="E2127" t="str">
        <f>VLOOKUP(D2127,campaign!A:B,2,FALSE)</f>
        <v>TruckOwner</v>
      </c>
      <c r="F2127" s="9">
        <v>44974</v>
      </c>
      <c r="G2127">
        <f>VLOOKUP(D2127,campaign!A:D,4,FALSE)</f>
        <v>26</v>
      </c>
    </row>
    <row r="2128" spans="2:7" x14ac:dyDescent="0.2">
      <c r="B2128" t="s">
        <v>3054</v>
      </c>
      <c r="C2128" t="str">
        <f>VLOOKUP(B2128,customer!A:B,2,FALSE)</f>
        <v>Nana Semmens</v>
      </c>
      <c r="D2128" t="s">
        <v>3923</v>
      </c>
      <c r="E2128" t="str">
        <f>VLOOKUP(D2128,campaign!A:B,2,FALSE)</f>
        <v>TruckOwner</v>
      </c>
      <c r="F2128" s="9">
        <v>45007</v>
      </c>
      <c r="G2128">
        <f>VLOOKUP(D2128,campaign!A:D,4,FALSE)</f>
        <v>26</v>
      </c>
    </row>
    <row r="2129" spans="2:7" x14ac:dyDescent="0.2">
      <c r="B2129" t="s">
        <v>3054</v>
      </c>
      <c r="C2129" t="str">
        <f>VLOOKUP(B2129,customer!A:B,2,FALSE)</f>
        <v>Nana Semmens</v>
      </c>
      <c r="D2129" t="s">
        <v>3923</v>
      </c>
      <c r="E2129" t="str">
        <f>VLOOKUP(D2129,campaign!A:B,2,FALSE)</f>
        <v>TruckOwner</v>
      </c>
      <c r="F2129" s="9">
        <v>45077</v>
      </c>
      <c r="G2129">
        <f>VLOOKUP(D2129,campaign!A:D,4,FALSE)</f>
        <v>26</v>
      </c>
    </row>
    <row r="2130" spans="2:7" x14ac:dyDescent="0.2">
      <c r="B2130" t="s">
        <v>3055</v>
      </c>
      <c r="C2130" t="str">
        <f>VLOOKUP(B2130,customer!A:B,2,FALSE)</f>
        <v>Tiffie Kelle</v>
      </c>
      <c r="D2130" t="s">
        <v>3950</v>
      </c>
      <c r="E2130" t="str">
        <f>VLOOKUP(D2130,campaign!A:B,2,FALSE)</f>
        <v>NotNewCellphoneUser</v>
      </c>
      <c r="F2130" s="9">
        <v>44914</v>
      </c>
      <c r="G2130">
        <f>VLOOKUP(D2130,campaign!A:D,4,FALSE)</f>
        <v>28</v>
      </c>
    </row>
    <row r="2131" spans="2:7" x14ac:dyDescent="0.2">
      <c r="B2131" t="s">
        <v>3055</v>
      </c>
      <c r="C2131" t="str">
        <f>VLOOKUP(B2131,customer!A:B,2,FALSE)</f>
        <v>Tiffie Kelle</v>
      </c>
      <c r="D2131" t="s">
        <v>3950</v>
      </c>
      <c r="E2131" t="str">
        <f>VLOOKUP(D2131,campaign!A:B,2,FALSE)</f>
        <v>NotNewCellphoneUser</v>
      </c>
      <c r="F2131" s="9">
        <v>44946</v>
      </c>
      <c r="G2131">
        <f>VLOOKUP(D2131,campaign!A:D,4,FALSE)</f>
        <v>28</v>
      </c>
    </row>
    <row r="2132" spans="2:7" x14ac:dyDescent="0.2">
      <c r="B2132" t="s">
        <v>3055</v>
      </c>
      <c r="C2132" t="str">
        <f>VLOOKUP(B2132,customer!A:B,2,FALSE)</f>
        <v>Tiffie Kelle</v>
      </c>
      <c r="D2132" t="s">
        <v>3950</v>
      </c>
      <c r="E2132" t="str">
        <f>VLOOKUP(D2132,campaign!A:B,2,FALSE)</f>
        <v>NotNewCellphoneUser</v>
      </c>
      <c r="F2132" s="9">
        <v>44980</v>
      </c>
      <c r="G2132">
        <f>VLOOKUP(D2132,campaign!A:D,4,FALSE)</f>
        <v>28</v>
      </c>
    </row>
    <row r="2133" spans="2:7" x14ac:dyDescent="0.2">
      <c r="B2133" t="s">
        <v>3055</v>
      </c>
      <c r="C2133" t="str">
        <f>VLOOKUP(B2133,customer!A:B,2,FALSE)</f>
        <v>Tiffie Kelle</v>
      </c>
      <c r="D2133" t="s">
        <v>3950</v>
      </c>
      <c r="E2133" t="str">
        <f>VLOOKUP(D2133,campaign!A:B,2,FALSE)</f>
        <v>NotNewCellphoneUser</v>
      </c>
      <c r="F2133" s="9">
        <v>45015</v>
      </c>
      <c r="G2133">
        <f>VLOOKUP(D2133,campaign!A:D,4,FALSE)</f>
        <v>28</v>
      </c>
    </row>
    <row r="2134" spans="2:7" x14ac:dyDescent="0.2">
      <c r="B2134" t="s">
        <v>3055</v>
      </c>
      <c r="C2134" t="str">
        <f>VLOOKUP(B2134,customer!A:B,2,FALSE)</f>
        <v>Tiffie Kelle</v>
      </c>
      <c r="D2134" t="s">
        <v>3950</v>
      </c>
      <c r="E2134" t="str">
        <f>VLOOKUP(D2134,campaign!A:B,2,FALSE)</f>
        <v>NotNewCellphoneUser</v>
      </c>
      <c r="F2134" s="9">
        <v>45045</v>
      </c>
      <c r="G2134">
        <f>VLOOKUP(D2134,campaign!A:D,4,FALSE)</f>
        <v>28</v>
      </c>
    </row>
    <row r="2135" spans="2:7" x14ac:dyDescent="0.2">
      <c r="B2135" t="s">
        <v>3055</v>
      </c>
      <c r="C2135" t="str">
        <f>VLOOKUP(B2135,customer!A:B,2,FALSE)</f>
        <v>Tiffie Kelle</v>
      </c>
      <c r="D2135" t="s">
        <v>3950</v>
      </c>
      <c r="E2135" t="str">
        <f>VLOOKUP(D2135,campaign!A:B,2,FALSE)</f>
        <v>NotNewCellphoneUser</v>
      </c>
      <c r="F2135" s="9">
        <v>45047</v>
      </c>
      <c r="G2135">
        <f>VLOOKUP(D2135,campaign!A:D,4,FALSE)</f>
        <v>28</v>
      </c>
    </row>
    <row r="2136" spans="2:7" x14ac:dyDescent="0.2">
      <c r="B2136" t="s">
        <v>3055</v>
      </c>
      <c r="C2136" t="str">
        <f>VLOOKUP(B2136,customer!A:B,2,FALSE)</f>
        <v>Tiffie Kelle</v>
      </c>
      <c r="D2136" t="s">
        <v>3950</v>
      </c>
      <c r="E2136" t="str">
        <f>VLOOKUP(D2136,campaign!A:B,2,FALSE)</f>
        <v>NotNewCellphoneUser</v>
      </c>
      <c r="F2136" s="9">
        <v>45079</v>
      </c>
      <c r="G2136">
        <f>VLOOKUP(D2136,campaign!A:D,4,FALSE)</f>
        <v>28</v>
      </c>
    </row>
    <row r="2137" spans="2:7" x14ac:dyDescent="0.2">
      <c r="B2137" t="s">
        <v>3055</v>
      </c>
      <c r="C2137" t="str">
        <f>VLOOKUP(B2137,customer!A:B,2,FALSE)</f>
        <v>Tiffie Kelle</v>
      </c>
      <c r="D2137" t="s">
        <v>3925</v>
      </c>
      <c r="E2137" t="str">
        <f>VLOOKUP(D2137,campaign!A:B,2,FALSE)</f>
        <v>Homeownership</v>
      </c>
      <c r="F2137" s="9">
        <v>44983</v>
      </c>
      <c r="G2137">
        <f>VLOOKUP(D2137,campaign!A:D,4,FALSE)</f>
        <v>13</v>
      </c>
    </row>
    <row r="2138" spans="2:7" x14ac:dyDescent="0.2">
      <c r="B2138" t="s">
        <v>3055</v>
      </c>
      <c r="C2138" t="str">
        <f>VLOOKUP(B2138,customer!A:B,2,FALSE)</f>
        <v>Tiffie Kelle</v>
      </c>
      <c r="D2138" t="s">
        <v>3925</v>
      </c>
      <c r="E2138" t="str">
        <f>VLOOKUP(D2138,campaign!A:B,2,FALSE)</f>
        <v>Homeownership</v>
      </c>
      <c r="F2138" s="9">
        <v>45012</v>
      </c>
      <c r="G2138">
        <f>VLOOKUP(D2138,campaign!A:D,4,FALSE)</f>
        <v>13</v>
      </c>
    </row>
    <row r="2139" spans="2:7" x14ac:dyDescent="0.2">
      <c r="B2139" t="s">
        <v>3055</v>
      </c>
      <c r="C2139" t="str">
        <f>VLOOKUP(B2139,customer!A:B,2,FALSE)</f>
        <v>Tiffie Kelle</v>
      </c>
      <c r="D2139" t="s">
        <v>3925</v>
      </c>
      <c r="E2139" t="str">
        <f>VLOOKUP(D2139,campaign!A:B,2,FALSE)</f>
        <v>Homeownership</v>
      </c>
      <c r="F2139" s="9">
        <v>45046</v>
      </c>
      <c r="G2139">
        <f>VLOOKUP(D2139,campaign!A:D,4,FALSE)</f>
        <v>13</v>
      </c>
    </row>
    <row r="2140" spans="2:7" x14ac:dyDescent="0.2">
      <c r="B2140" t="s">
        <v>3055</v>
      </c>
      <c r="C2140" t="str">
        <f>VLOOKUP(B2140,customer!A:B,2,FALSE)</f>
        <v>Tiffie Kelle</v>
      </c>
      <c r="D2140" t="s">
        <v>3925</v>
      </c>
      <c r="E2140" t="str">
        <f>VLOOKUP(D2140,campaign!A:B,2,FALSE)</f>
        <v>Homeownership</v>
      </c>
      <c r="F2140" s="9">
        <v>45048</v>
      </c>
      <c r="G2140">
        <f>VLOOKUP(D2140,campaign!A:D,4,FALSE)</f>
        <v>13</v>
      </c>
    </row>
    <row r="2141" spans="2:7" x14ac:dyDescent="0.2">
      <c r="B2141" t="s">
        <v>3055</v>
      </c>
      <c r="C2141" t="str">
        <f>VLOOKUP(B2141,customer!A:B,2,FALSE)</f>
        <v>Tiffie Kelle</v>
      </c>
      <c r="D2141" t="s">
        <v>3925</v>
      </c>
      <c r="E2141" t="str">
        <f>VLOOKUP(D2141,campaign!A:B,2,FALSE)</f>
        <v>Homeownership</v>
      </c>
      <c r="F2141" s="9">
        <v>45080</v>
      </c>
      <c r="G2141">
        <f>VLOOKUP(D2141,campaign!A:D,4,FALSE)</f>
        <v>13</v>
      </c>
    </row>
    <row r="2142" spans="2:7" x14ac:dyDescent="0.2">
      <c r="B2142" t="s">
        <v>3056</v>
      </c>
      <c r="C2142" t="str">
        <f>VLOOKUP(B2142,customer!A:B,2,FALSE)</f>
        <v>Sloane Alekhov</v>
      </c>
      <c r="D2142" t="s">
        <v>3925</v>
      </c>
      <c r="E2142" t="str">
        <f>VLOOKUP(D2142,campaign!A:B,2,FALSE)</f>
        <v>Homeownership</v>
      </c>
      <c r="F2142" s="9">
        <v>44673</v>
      </c>
      <c r="G2142">
        <f>VLOOKUP(D2142,campaign!A:D,4,FALSE)</f>
        <v>13</v>
      </c>
    </row>
    <row r="2143" spans="2:7" x14ac:dyDescent="0.2">
      <c r="B2143" t="s">
        <v>3056</v>
      </c>
      <c r="C2143" t="str">
        <f>VLOOKUP(B2143,customer!A:B,2,FALSE)</f>
        <v>Sloane Alekhov</v>
      </c>
      <c r="D2143" t="s">
        <v>3925</v>
      </c>
      <c r="E2143" t="str">
        <f>VLOOKUP(D2143,campaign!A:B,2,FALSE)</f>
        <v>Homeownership</v>
      </c>
      <c r="F2143" s="9">
        <v>44711</v>
      </c>
      <c r="G2143">
        <f>VLOOKUP(D2143,campaign!A:D,4,FALSE)</f>
        <v>13</v>
      </c>
    </row>
    <row r="2144" spans="2:7" x14ac:dyDescent="0.2">
      <c r="B2144" t="s">
        <v>3056</v>
      </c>
      <c r="C2144" t="str">
        <f>VLOOKUP(B2144,customer!A:B,2,FALSE)</f>
        <v>Sloane Alekhov</v>
      </c>
      <c r="D2144" t="s">
        <v>3925</v>
      </c>
      <c r="E2144" t="str">
        <f>VLOOKUP(D2144,campaign!A:B,2,FALSE)</f>
        <v>Homeownership</v>
      </c>
      <c r="F2144" s="9">
        <v>44769</v>
      </c>
      <c r="G2144">
        <f>VLOOKUP(D2144,campaign!A:D,4,FALSE)</f>
        <v>13</v>
      </c>
    </row>
    <row r="2145" spans="2:7" x14ac:dyDescent="0.2">
      <c r="B2145" t="s">
        <v>3056</v>
      </c>
      <c r="C2145" t="str">
        <f>VLOOKUP(B2145,customer!A:B,2,FALSE)</f>
        <v>Sloane Alekhov</v>
      </c>
      <c r="D2145" t="s">
        <v>3925</v>
      </c>
      <c r="E2145" t="str">
        <f>VLOOKUP(D2145,campaign!A:B,2,FALSE)</f>
        <v>Homeownership</v>
      </c>
      <c r="F2145" s="9">
        <v>44800</v>
      </c>
      <c r="G2145">
        <f>VLOOKUP(D2145,campaign!A:D,4,FALSE)</f>
        <v>13</v>
      </c>
    </row>
    <row r="2146" spans="2:7" x14ac:dyDescent="0.2">
      <c r="B2146" t="s">
        <v>3056</v>
      </c>
      <c r="C2146" t="str">
        <f>VLOOKUP(B2146,customer!A:B,2,FALSE)</f>
        <v>Sloane Alekhov</v>
      </c>
      <c r="D2146" t="s">
        <v>3925</v>
      </c>
      <c r="E2146" t="str">
        <f>VLOOKUP(D2146,campaign!A:B,2,FALSE)</f>
        <v>Homeownership</v>
      </c>
      <c r="F2146" s="9">
        <v>44833</v>
      </c>
      <c r="G2146">
        <f>VLOOKUP(D2146,campaign!A:D,4,FALSE)</f>
        <v>13</v>
      </c>
    </row>
    <row r="2147" spans="2:7" x14ac:dyDescent="0.2">
      <c r="B2147" t="s">
        <v>3056</v>
      </c>
      <c r="C2147" t="str">
        <f>VLOOKUP(B2147,customer!A:B,2,FALSE)</f>
        <v>Sloane Alekhov</v>
      </c>
      <c r="D2147" t="s">
        <v>3925</v>
      </c>
      <c r="E2147" t="str">
        <f>VLOOKUP(D2147,campaign!A:B,2,FALSE)</f>
        <v>Homeownership</v>
      </c>
      <c r="F2147" s="9">
        <v>44865</v>
      </c>
      <c r="G2147">
        <f>VLOOKUP(D2147,campaign!A:D,4,FALSE)</f>
        <v>13</v>
      </c>
    </row>
    <row r="2148" spans="2:7" x14ac:dyDescent="0.2">
      <c r="B2148" t="s">
        <v>3056</v>
      </c>
      <c r="C2148" t="str">
        <f>VLOOKUP(B2148,customer!A:B,2,FALSE)</f>
        <v>Sloane Alekhov</v>
      </c>
      <c r="D2148" t="s">
        <v>3925</v>
      </c>
      <c r="E2148" t="str">
        <f>VLOOKUP(D2148,campaign!A:B,2,FALSE)</f>
        <v>Homeownership</v>
      </c>
      <c r="F2148" s="9">
        <v>44868</v>
      </c>
      <c r="G2148">
        <f>VLOOKUP(D2148,campaign!A:D,4,FALSE)</f>
        <v>13</v>
      </c>
    </row>
    <row r="2149" spans="2:7" x14ac:dyDescent="0.2">
      <c r="B2149" t="s">
        <v>3056</v>
      </c>
      <c r="C2149" t="str">
        <f>VLOOKUP(B2149,customer!A:B,2,FALSE)</f>
        <v>Sloane Alekhov</v>
      </c>
      <c r="D2149" t="s">
        <v>3925</v>
      </c>
      <c r="E2149" t="str">
        <f>VLOOKUP(D2149,campaign!A:B,2,FALSE)</f>
        <v>Homeownership</v>
      </c>
      <c r="F2149" s="9">
        <v>44950</v>
      </c>
      <c r="G2149">
        <f>VLOOKUP(D2149,campaign!A:D,4,FALSE)</f>
        <v>13</v>
      </c>
    </row>
    <row r="2150" spans="2:7" x14ac:dyDescent="0.2">
      <c r="B2150" t="s">
        <v>3056</v>
      </c>
      <c r="C2150" t="str">
        <f>VLOOKUP(B2150,customer!A:B,2,FALSE)</f>
        <v>Sloane Alekhov</v>
      </c>
      <c r="D2150" t="s">
        <v>3925</v>
      </c>
      <c r="E2150" t="str">
        <f>VLOOKUP(D2150,campaign!A:B,2,FALSE)</f>
        <v>Homeownership</v>
      </c>
      <c r="F2150" s="9">
        <v>44985</v>
      </c>
      <c r="G2150">
        <f>VLOOKUP(D2150,campaign!A:D,4,FALSE)</f>
        <v>13</v>
      </c>
    </row>
    <row r="2151" spans="2:7" x14ac:dyDescent="0.2">
      <c r="B2151" t="s">
        <v>3056</v>
      </c>
      <c r="C2151" t="str">
        <f>VLOOKUP(B2151,customer!A:B,2,FALSE)</f>
        <v>Sloane Alekhov</v>
      </c>
      <c r="D2151" t="s">
        <v>3925</v>
      </c>
      <c r="E2151" t="str">
        <f>VLOOKUP(D2151,campaign!A:B,2,FALSE)</f>
        <v>Homeownership</v>
      </c>
      <c r="F2151" s="9">
        <v>45021</v>
      </c>
      <c r="G2151">
        <f>VLOOKUP(D2151,campaign!A:D,4,FALSE)</f>
        <v>13</v>
      </c>
    </row>
    <row r="2152" spans="2:7" x14ac:dyDescent="0.2">
      <c r="B2152" t="s">
        <v>3056</v>
      </c>
      <c r="C2152" t="str">
        <f>VLOOKUP(B2152,customer!A:B,2,FALSE)</f>
        <v>Sloane Alekhov</v>
      </c>
      <c r="D2152" t="s">
        <v>3952</v>
      </c>
      <c r="E2152" t="str">
        <f>VLOOKUP(D2152,campaign!A:B,2,FALSE)</f>
        <v>MadeCallToRetentionTeam</v>
      </c>
      <c r="F2152" s="9">
        <v>44698</v>
      </c>
      <c r="G2152">
        <f>VLOOKUP(D2152,campaign!A:D,4,FALSE)</f>
        <v>16</v>
      </c>
    </row>
    <row r="2153" spans="2:7" x14ac:dyDescent="0.2">
      <c r="B2153" t="s">
        <v>3056</v>
      </c>
      <c r="C2153" t="str">
        <f>VLOOKUP(B2153,customer!A:B,2,FALSE)</f>
        <v>Sloane Alekhov</v>
      </c>
      <c r="D2153" t="s">
        <v>3952</v>
      </c>
      <c r="E2153" t="str">
        <f>VLOOKUP(D2153,campaign!A:B,2,FALSE)</f>
        <v>MadeCallToRetentionTeam</v>
      </c>
      <c r="F2153" s="9">
        <v>44740</v>
      </c>
      <c r="G2153">
        <f>VLOOKUP(D2153,campaign!A:D,4,FALSE)</f>
        <v>16</v>
      </c>
    </row>
    <row r="2154" spans="2:7" x14ac:dyDescent="0.2">
      <c r="B2154" t="s">
        <v>3056</v>
      </c>
      <c r="C2154" t="str">
        <f>VLOOKUP(B2154,customer!A:B,2,FALSE)</f>
        <v>Sloane Alekhov</v>
      </c>
      <c r="D2154" t="s">
        <v>3952</v>
      </c>
      <c r="E2154" t="str">
        <f>VLOOKUP(D2154,campaign!A:B,2,FALSE)</f>
        <v>MadeCallToRetentionTeam</v>
      </c>
      <c r="F2154" s="9">
        <v>44759</v>
      </c>
      <c r="G2154">
        <f>VLOOKUP(D2154,campaign!A:D,4,FALSE)</f>
        <v>16</v>
      </c>
    </row>
    <row r="2155" spans="2:7" x14ac:dyDescent="0.2">
      <c r="B2155" t="s">
        <v>3056</v>
      </c>
      <c r="C2155" t="str">
        <f>VLOOKUP(B2155,customer!A:B,2,FALSE)</f>
        <v>Sloane Alekhov</v>
      </c>
      <c r="D2155" t="s">
        <v>3952</v>
      </c>
      <c r="E2155" t="str">
        <f>VLOOKUP(D2155,campaign!A:B,2,FALSE)</f>
        <v>MadeCallToRetentionTeam</v>
      </c>
      <c r="F2155" s="9">
        <v>44790</v>
      </c>
      <c r="G2155">
        <f>VLOOKUP(D2155,campaign!A:D,4,FALSE)</f>
        <v>16</v>
      </c>
    </row>
    <row r="2156" spans="2:7" x14ac:dyDescent="0.2">
      <c r="B2156" t="s">
        <v>3056</v>
      </c>
      <c r="C2156" t="str">
        <f>VLOOKUP(B2156,customer!A:B,2,FALSE)</f>
        <v>Sloane Alekhov</v>
      </c>
      <c r="D2156" t="s">
        <v>3952</v>
      </c>
      <c r="E2156" t="str">
        <f>VLOOKUP(D2156,campaign!A:B,2,FALSE)</f>
        <v>MadeCallToRetentionTeam</v>
      </c>
      <c r="F2156" s="9">
        <v>44825</v>
      </c>
      <c r="G2156">
        <f>VLOOKUP(D2156,campaign!A:D,4,FALSE)</f>
        <v>16</v>
      </c>
    </row>
    <row r="2157" spans="2:7" x14ac:dyDescent="0.2">
      <c r="B2157" t="s">
        <v>3056</v>
      </c>
      <c r="C2157" t="str">
        <f>VLOOKUP(B2157,customer!A:B,2,FALSE)</f>
        <v>Sloane Alekhov</v>
      </c>
      <c r="D2157" t="s">
        <v>3952</v>
      </c>
      <c r="E2157" t="str">
        <f>VLOOKUP(D2157,campaign!A:B,2,FALSE)</f>
        <v>MadeCallToRetentionTeam</v>
      </c>
      <c r="F2157" s="9">
        <v>44859</v>
      </c>
      <c r="G2157">
        <f>VLOOKUP(D2157,campaign!A:D,4,FALSE)</f>
        <v>16</v>
      </c>
    </row>
    <row r="2158" spans="2:7" x14ac:dyDescent="0.2">
      <c r="B2158" t="s">
        <v>3056</v>
      </c>
      <c r="C2158" t="str">
        <f>VLOOKUP(B2158,customer!A:B,2,FALSE)</f>
        <v>Sloane Alekhov</v>
      </c>
      <c r="D2158" t="s">
        <v>3952</v>
      </c>
      <c r="E2158" t="str">
        <f>VLOOKUP(D2158,campaign!A:B,2,FALSE)</f>
        <v>MadeCallToRetentionTeam</v>
      </c>
      <c r="F2158" s="9">
        <v>44895</v>
      </c>
      <c r="G2158">
        <f>VLOOKUP(D2158,campaign!A:D,4,FALSE)</f>
        <v>16</v>
      </c>
    </row>
    <row r="2159" spans="2:7" x14ac:dyDescent="0.2">
      <c r="B2159" t="s">
        <v>3056</v>
      </c>
      <c r="C2159" t="str">
        <f>VLOOKUP(B2159,customer!A:B,2,FALSE)</f>
        <v>Sloane Alekhov</v>
      </c>
      <c r="D2159" t="s">
        <v>3952</v>
      </c>
      <c r="E2159" t="str">
        <f>VLOOKUP(D2159,campaign!A:B,2,FALSE)</f>
        <v>MadeCallToRetentionTeam</v>
      </c>
      <c r="F2159" s="9">
        <v>44916</v>
      </c>
      <c r="G2159">
        <f>VLOOKUP(D2159,campaign!A:D,4,FALSE)</f>
        <v>16</v>
      </c>
    </row>
    <row r="2160" spans="2:7" x14ac:dyDescent="0.2">
      <c r="B2160" t="s">
        <v>3056</v>
      </c>
      <c r="C2160" t="str">
        <f>VLOOKUP(B2160,customer!A:B,2,FALSE)</f>
        <v>Sloane Alekhov</v>
      </c>
      <c r="D2160" t="s">
        <v>3952</v>
      </c>
      <c r="E2160" t="str">
        <f>VLOOKUP(D2160,campaign!A:B,2,FALSE)</f>
        <v>MadeCallToRetentionTeam</v>
      </c>
      <c r="F2160" s="9">
        <v>44943</v>
      </c>
      <c r="G2160">
        <f>VLOOKUP(D2160,campaign!A:D,4,FALSE)</f>
        <v>16</v>
      </c>
    </row>
    <row r="2161" spans="2:7" x14ac:dyDescent="0.2">
      <c r="B2161" t="s">
        <v>3056</v>
      </c>
      <c r="C2161" t="str">
        <f>VLOOKUP(B2161,customer!A:B,2,FALSE)</f>
        <v>Sloane Alekhov</v>
      </c>
      <c r="D2161" t="s">
        <v>3952</v>
      </c>
      <c r="E2161" t="str">
        <f>VLOOKUP(D2161,campaign!A:B,2,FALSE)</f>
        <v>MadeCallToRetentionTeam</v>
      </c>
      <c r="F2161" s="9">
        <v>44981</v>
      </c>
      <c r="G2161">
        <f>VLOOKUP(D2161,campaign!A:D,4,FALSE)</f>
        <v>16</v>
      </c>
    </row>
    <row r="2162" spans="2:7" x14ac:dyDescent="0.2">
      <c r="B2162" t="s">
        <v>3056</v>
      </c>
      <c r="C2162" t="str">
        <f>VLOOKUP(B2162,customer!A:B,2,FALSE)</f>
        <v>Sloane Alekhov</v>
      </c>
      <c r="D2162" t="s">
        <v>3952</v>
      </c>
      <c r="E2162" t="str">
        <f>VLOOKUP(D2162,campaign!A:B,2,FALSE)</f>
        <v>MadeCallToRetentionTeam</v>
      </c>
      <c r="F2162" s="9">
        <v>45014</v>
      </c>
      <c r="G2162">
        <f>VLOOKUP(D2162,campaign!A:D,4,FALSE)</f>
        <v>16</v>
      </c>
    </row>
    <row r="2163" spans="2:7" x14ac:dyDescent="0.2">
      <c r="B2163" t="s">
        <v>3056</v>
      </c>
      <c r="C2163" t="str">
        <f>VLOOKUP(B2163,customer!A:B,2,FALSE)</f>
        <v>Sloane Alekhov</v>
      </c>
      <c r="D2163" t="s">
        <v>3952</v>
      </c>
      <c r="E2163" t="str">
        <f>VLOOKUP(D2163,campaign!A:B,2,FALSE)</f>
        <v>MadeCallToRetentionTeam</v>
      </c>
      <c r="F2163" s="9">
        <v>45017</v>
      </c>
      <c r="G2163">
        <f>VLOOKUP(D2163,campaign!A:D,4,FALSE)</f>
        <v>16</v>
      </c>
    </row>
    <row r="2164" spans="2:7" x14ac:dyDescent="0.2">
      <c r="B2164" t="s">
        <v>3056</v>
      </c>
      <c r="C2164" t="str">
        <f>VLOOKUP(B2164,customer!A:B,2,FALSE)</f>
        <v>Sloane Alekhov</v>
      </c>
      <c r="D2164" t="s">
        <v>3950</v>
      </c>
      <c r="E2164" t="str">
        <f>VLOOKUP(D2164,campaign!A:B,2,FALSE)</f>
        <v>NotNewCellphoneUser</v>
      </c>
      <c r="F2164" s="9">
        <v>44901</v>
      </c>
      <c r="G2164">
        <f>VLOOKUP(D2164,campaign!A:D,4,FALSE)</f>
        <v>28</v>
      </c>
    </row>
    <row r="2165" spans="2:7" x14ac:dyDescent="0.2">
      <c r="B2165" t="s">
        <v>3056</v>
      </c>
      <c r="C2165" t="str">
        <f>VLOOKUP(B2165,customer!A:B,2,FALSE)</f>
        <v>Sloane Alekhov</v>
      </c>
      <c r="D2165" t="s">
        <v>3950</v>
      </c>
      <c r="E2165" t="str">
        <f>VLOOKUP(D2165,campaign!A:B,2,FALSE)</f>
        <v>NotNewCellphoneUser</v>
      </c>
      <c r="F2165" s="9">
        <v>44947</v>
      </c>
      <c r="G2165">
        <f>VLOOKUP(D2165,campaign!A:D,4,FALSE)</f>
        <v>28</v>
      </c>
    </row>
    <row r="2166" spans="2:7" x14ac:dyDescent="0.2">
      <c r="B2166" t="s">
        <v>3056</v>
      </c>
      <c r="C2166" t="str">
        <f>VLOOKUP(B2166,customer!A:B,2,FALSE)</f>
        <v>Sloane Alekhov</v>
      </c>
      <c r="D2166" t="s">
        <v>3950</v>
      </c>
      <c r="E2166" t="str">
        <f>VLOOKUP(D2166,campaign!A:B,2,FALSE)</f>
        <v>NotNewCellphoneUser</v>
      </c>
      <c r="F2166" s="9">
        <v>44968</v>
      </c>
      <c r="G2166">
        <f>VLOOKUP(D2166,campaign!A:D,4,FALSE)</f>
        <v>28</v>
      </c>
    </row>
    <row r="2167" spans="2:7" x14ac:dyDescent="0.2">
      <c r="B2167" t="s">
        <v>3056</v>
      </c>
      <c r="C2167" t="str">
        <f>VLOOKUP(B2167,customer!A:B,2,FALSE)</f>
        <v>Sloane Alekhov</v>
      </c>
      <c r="D2167" t="s">
        <v>3950</v>
      </c>
      <c r="E2167" t="str">
        <f>VLOOKUP(D2167,campaign!A:B,2,FALSE)</f>
        <v>NotNewCellphoneUser</v>
      </c>
      <c r="F2167" s="9">
        <v>44992</v>
      </c>
      <c r="G2167">
        <f>VLOOKUP(D2167,campaign!A:D,4,FALSE)</f>
        <v>28</v>
      </c>
    </row>
    <row r="2168" spans="2:7" x14ac:dyDescent="0.2">
      <c r="B2168" t="s">
        <v>3056</v>
      </c>
      <c r="C2168" t="str">
        <f>VLOOKUP(B2168,customer!A:B,2,FALSE)</f>
        <v>Sloane Alekhov</v>
      </c>
      <c r="D2168" t="s">
        <v>3950</v>
      </c>
      <c r="E2168" t="str">
        <f>VLOOKUP(D2168,campaign!A:B,2,FALSE)</f>
        <v>NotNewCellphoneUser</v>
      </c>
      <c r="F2168" s="9">
        <v>45032</v>
      </c>
      <c r="G2168">
        <f>VLOOKUP(D2168,campaign!A:D,4,FALSE)</f>
        <v>28</v>
      </c>
    </row>
    <row r="2169" spans="2:7" x14ac:dyDescent="0.2">
      <c r="B2169" t="s">
        <v>3056</v>
      </c>
      <c r="C2169" t="str">
        <f>VLOOKUP(B2169,customer!A:B,2,FALSE)</f>
        <v>Sloane Alekhov</v>
      </c>
      <c r="D2169" t="s">
        <v>3950</v>
      </c>
      <c r="E2169" t="str">
        <f>VLOOKUP(D2169,campaign!A:B,2,FALSE)</f>
        <v>NotNewCellphoneUser</v>
      </c>
      <c r="F2169" s="9">
        <v>45052</v>
      </c>
      <c r="G2169">
        <f>VLOOKUP(D2169,campaign!A:D,4,FALSE)</f>
        <v>28</v>
      </c>
    </row>
    <row r="2170" spans="2:7" x14ac:dyDescent="0.2">
      <c r="B2170" t="s">
        <v>3057</v>
      </c>
      <c r="C2170" t="str">
        <f>VLOOKUP(B2170,customer!A:B,2,FALSE)</f>
        <v>Fleurette Annon</v>
      </c>
      <c r="D2170" t="s">
        <v>3947</v>
      </c>
      <c r="E2170" t="str">
        <f>VLOOKUP(D2170,campaign!A:B,2,FALSE)</f>
        <v>OwnsComputer</v>
      </c>
      <c r="F2170" s="9">
        <v>44684</v>
      </c>
      <c r="G2170">
        <f>VLOOKUP(D2170,campaign!A:D,4,FALSE)</f>
        <v>62</v>
      </c>
    </row>
    <row r="2171" spans="2:7" x14ac:dyDescent="0.2">
      <c r="B2171" t="s">
        <v>3057</v>
      </c>
      <c r="C2171" t="str">
        <f>VLOOKUP(B2171,customer!A:B,2,FALSE)</f>
        <v>Fleurette Annon</v>
      </c>
      <c r="D2171" t="s">
        <v>3947</v>
      </c>
      <c r="E2171" t="str">
        <f>VLOOKUP(D2171,campaign!A:B,2,FALSE)</f>
        <v>OwnsComputer</v>
      </c>
      <c r="F2171" s="9">
        <v>44725</v>
      </c>
      <c r="G2171">
        <f>VLOOKUP(D2171,campaign!A:D,4,FALSE)</f>
        <v>62</v>
      </c>
    </row>
    <row r="2172" spans="2:7" x14ac:dyDescent="0.2">
      <c r="B2172" t="s">
        <v>3057</v>
      </c>
      <c r="C2172" t="str">
        <f>VLOOKUP(B2172,customer!A:B,2,FALSE)</f>
        <v>Fleurette Annon</v>
      </c>
      <c r="D2172" t="s">
        <v>3947</v>
      </c>
      <c r="E2172" t="str">
        <f>VLOOKUP(D2172,campaign!A:B,2,FALSE)</f>
        <v>OwnsComputer</v>
      </c>
      <c r="F2172" s="9">
        <v>44748</v>
      </c>
      <c r="G2172">
        <f>VLOOKUP(D2172,campaign!A:D,4,FALSE)</f>
        <v>62</v>
      </c>
    </row>
    <row r="2173" spans="2:7" x14ac:dyDescent="0.2">
      <c r="B2173" t="s">
        <v>3057</v>
      </c>
      <c r="C2173" t="str">
        <f>VLOOKUP(B2173,customer!A:B,2,FALSE)</f>
        <v>Fleurette Annon</v>
      </c>
      <c r="D2173" t="s">
        <v>3947</v>
      </c>
      <c r="E2173" t="str">
        <f>VLOOKUP(D2173,campaign!A:B,2,FALSE)</f>
        <v>OwnsComputer</v>
      </c>
      <c r="F2173" s="9">
        <v>44784</v>
      </c>
      <c r="G2173">
        <f>VLOOKUP(D2173,campaign!A:D,4,FALSE)</f>
        <v>62</v>
      </c>
    </row>
    <row r="2174" spans="2:7" x14ac:dyDescent="0.2">
      <c r="B2174" t="s">
        <v>3057</v>
      </c>
      <c r="C2174" t="str">
        <f>VLOOKUP(B2174,customer!A:B,2,FALSE)</f>
        <v>Fleurette Annon</v>
      </c>
      <c r="D2174" t="s">
        <v>3947</v>
      </c>
      <c r="E2174" t="str">
        <f>VLOOKUP(D2174,campaign!A:B,2,FALSE)</f>
        <v>OwnsComputer</v>
      </c>
      <c r="F2174" s="9">
        <v>44812</v>
      </c>
      <c r="G2174">
        <f>VLOOKUP(D2174,campaign!A:D,4,FALSE)</f>
        <v>62</v>
      </c>
    </row>
    <row r="2175" spans="2:7" x14ac:dyDescent="0.2">
      <c r="B2175" t="s">
        <v>3057</v>
      </c>
      <c r="C2175" t="str">
        <f>VLOOKUP(B2175,customer!A:B,2,FALSE)</f>
        <v>Fleurette Annon</v>
      </c>
      <c r="D2175" t="s">
        <v>3947</v>
      </c>
      <c r="E2175" t="str">
        <f>VLOOKUP(D2175,campaign!A:B,2,FALSE)</f>
        <v>OwnsComputer</v>
      </c>
      <c r="F2175" s="9">
        <v>44842</v>
      </c>
      <c r="G2175">
        <f>VLOOKUP(D2175,campaign!A:D,4,FALSE)</f>
        <v>62</v>
      </c>
    </row>
    <row r="2176" spans="2:7" x14ac:dyDescent="0.2">
      <c r="B2176" t="s">
        <v>3057</v>
      </c>
      <c r="C2176" t="str">
        <f>VLOOKUP(B2176,customer!A:B,2,FALSE)</f>
        <v>Fleurette Annon</v>
      </c>
      <c r="D2176" t="s">
        <v>3947</v>
      </c>
      <c r="E2176" t="str">
        <f>VLOOKUP(D2176,campaign!A:B,2,FALSE)</f>
        <v>OwnsComputer</v>
      </c>
      <c r="F2176" s="9">
        <v>44874</v>
      </c>
      <c r="G2176">
        <f>VLOOKUP(D2176,campaign!A:D,4,FALSE)</f>
        <v>62</v>
      </c>
    </row>
    <row r="2177" spans="2:7" x14ac:dyDescent="0.2">
      <c r="B2177" t="s">
        <v>3057</v>
      </c>
      <c r="C2177" t="str">
        <f>VLOOKUP(B2177,customer!A:B,2,FALSE)</f>
        <v>Fleurette Annon</v>
      </c>
      <c r="D2177" t="s">
        <v>3947</v>
      </c>
      <c r="E2177" t="str">
        <f>VLOOKUP(D2177,campaign!A:B,2,FALSE)</f>
        <v>OwnsComputer</v>
      </c>
      <c r="F2177" s="9">
        <v>44907</v>
      </c>
      <c r="G2177">
        <f>VLOOKUP(D2177,campaign!A:D,4,FALSE)</f>
        <v>62</v>
      </c>
    </row>
    <row r="2178" spans="2:7" x14ac:dyDescent="0.2">
      <c r="B2178" t="s">
        <v>3057</v>
      </c>
      <c r="C2178" t="str">
        <f>VLOOKUP(B2178,customer!A:B,2,FALSE)</f>
        <v>Fleurette Annon</v>
      </c>
      <c r="D2178" t="s">
        <v>3947</v>
      </c>
      <c r="E2178" t="str">
        <f>VLOOKUP(D2178,campaign!A:B,2,FALSE)</f>
        <v>OwnsComputer</v>
      </c>
      <c r="F2178" s="9">
        <v>44990</v>
      </c>
      <c r="G2178">
        <f>VLOOKUP(D2178,campaign!A:D,4,FALSE)</f>
        <v>62</v>
      </c>
    </row>
    <row r="2179" spans="2:7" x14ac:dyDescent="0.2">
      <c r="B2179" t="s">
        <v>3057</v>
      </c>
      <c r="C2179" t="str">
        <f>VLOOKUP(B2179,customer!A:B,2,FALSE)</f>
        <v>Fleurette Annon</v>
      </c>
      <c r="D2179" t="s">
        <v>3947</v>
      </c>
      <c r="E2179" t="str">
        <f>VLOOKUP(D2179,campaign!A:B,2,FALSE)</f>
        <v>OwnsComputer</v>
      </c>
      <c r="F2179" s="9">
        <v>45024</v>
      </c>
      <c r="G2179">
        <f>VLOOKUP(D2179,campaign!A:D,4,FALSE)</f>
        <v>62</v>
      </c>
    </row>
    <row r="2180" spans="2:7" x14ac:dyDescent="0.2">
      <c r="B2180" t="s">
        <v>3057</v>
      </c>
      <c r="C2180" t="str">
        <f>VLOOKUP(B2180,customer!A:B,2,FALSE)</f>
        <v>Fleurette Annon</v>
      </c>
      <c r="D2180" t="s">
        <v>3953</v>
      </c>
      <c r="E2180" t="str">
        <f>VLOOKUP(D2180,campaign!A:B,2,FALSE)</f>
        <v>MaritalStatus</v>
      </c>
      <c r="F2180" s="9">
        <v>44767</v>
      </c>
      <c r="G2180">
        <f>VLOOKUP(D2180,campaign!A:D,4,FALSE)</f>
        <v>29</v>
      </c>
    </row>
    <row r="2181" spans="2:7" x14ac:dyDescent="0.2">
      <c r="B2181" t="s">
        <v>3057</v>
      </c>
      <c r="C2181" t="str">
        <f>VLOOKUP(B2181,customer!A:B,2,FALSE)</f>
        <v>Fleurette Annon</v>
      </c>
      <c r="D2181" t="s">
        <v>3953</v>
      </c>
      <c r="E2181" t="str">
        <f>VLOOKUP(D2181,campaign!A:B,2,FALSE)</f>
        <v>MaritalStatus</v>
      </c>
      <c r="F2181" s="9">
        <v>44813</v>
      </c>
      <c r="G2181">
        <f>VLOOKUP(D2181,campaign!A:D,4,FALSE)</f>
        <v>29</v>
      </c>
    </row>
    <row r="2182" spans="2:7" x14ac:dyDescent="0.2">
      <c r="B2182" t="s">
        <v>3057</v>
      </c>
      <c r="C2182" t="str">
        <f>VLOOKUP(B2182,customer!A:B,2,FALSE)</f>
        <v>Fleurette Annon</v>
      </c>
      <c r="D2182" t="s">
        <v>3953</v>
      </c>
      <c r="E2182" t="str">
        <f>VLOOKUP(D2182,campaign!A:B,2,FALSE)</f>
        <v>MaritalStatus</v>
      </c>
      <c r="F2182" s="9">
        <v>44874</v>
      </c>
      <c r="G2182">
        <f>VLOOKUP(D2182,campaign!A:D,4,FALSE)</f>
        <v>29</v>
      </c>
    </row>
    <row r="2183" spans="2:7" x14ac:dyDescent="0.2">
      <c r="B2183" t="s">
        <v>3057</v>
      </c>
      <c r="C2183" t="str">
        <f>VLOOKUP(B2183,customer!A:B,2,FALSE)</f>
        <v>Fleurette Annon</v>
      </c>
      <c r="D2183" t="s">
        <v>3953</v>
      </c>
      <c r="E2183" t="str">
        <f>VLOOKUP(D2183,campaign!A:B,2,FALSE)</f>
        <v>MaritalStatus</v>
      </c>
      <c r="F2183" s="9">
        <v>44926</v>
      </c>
      <c r="G2183">
        <f>VLOOKUP(D2183,campaign!A:D,4,FALSE)</f>
        <v>29</v>
      </c>
    </row>
    <row r="2184" spans="2:7" x14ac:dyDescent="0.2">
      <c r="B2184" t="s">
        <v>3057</v>
      </c>
      <c r="C2184" t="str">
        <f>VLOOKUP(B2184,customer!A:B,2,FALSE)</f>
        <v>Fleurette Annon</v>
      </c>
      <c r="D2184" t="s">
        <v>3953</v>
      </c>
      <c r="E2184" t="str">
        <f>VLOOKUP(D2184,campaign!A:B,2,FALSE)</f>
        <v>MaritalStatus</v>
      </c>
      <c r="F2184" s="9">
        <v>44935</v>
      </c>
      <c r="G2184">
        <f>VLOOKUP(D2184,campaign!A:D,4,FALSE)</f>
        <v>29</v>
      </c>
    </row>
    <row r="2185" spans="2:7" x14ac:dyDescent="0.2">
      <c r="B2185" t="s">
        <v>3057</v>
      </c>
      <c r="C2185" t="str">
        <f>VLOOKUP(B2185,customer!A:B,2,FALSE)</f>
        <v>Fleurette Annon</v>
      </c>
      <c r="D2185" t="s">
        <v>3953</v>
      </c>
      <c r="E2185" t="str">
        <f>VLOOKUP(D2185,campaign!A:B,2,FALSE)</f>
        <v>MaritalStatus</v>
      </c>
      <c r="F2185" s="9">
        <v>44961</v>
      </c>
      <c r="G2185">
        <f>VLOOKUP(D2185,campaign!A:D,4,FALSE)</f>
        <v>29</v>
      </c>
    </row>
    <row r="2186" spans="2:7" x14ac:dyDescent="0.2">
      <c r="B2186" t="s">
        <v>3057</v>
      </c>
      <c r="C2186" t="str">
        <f>VLOOKUP(B2186,customer!A:B,2,FALSE)</f>
        <v>Fleurette Annon</v>
      </c>
      <c r="D2186" t="s">
        <v>3953</v>
      </c>
      <c r="E2186" t="str">
        <f>VLOOKUP(D2186,campaign!A:B,2,FALSE)</f>
        <v>MaritalStatus</v>
      </c>
      <c r="F2186" s="9">
        <v>45046</v>
      </c>
      <c r="G2186">
        <f>VLOOKUP(D2186,campaign!A:D,4,FALSE)</f>
        <v>29</v>
      </c>
    </row>
    <row r="2187" spans="2:7" x14ac:dyDescent="0.2">
      <c r="B2187" t="s">
        <v>3057</v>
      </c>
      <c r="C2187" t="str">
        <f>VLOOKUP(B2187,customer!A:B,2,FALSE)</f>
        <v>Fleurette Annon</v>
      </c>
      <c r="D2187" t="s">
        <v>3953</v>
      </c>
      <c r="E2187" t="str">
        <f>VLOOKUP(D2187,campaign!A:B,2,FALSE)</f>
        <v>MaritalStatus</v>
      </c>
      <c r="F2187" s="9">
        <v>45075</v>
      </c>
      <c r="G2187">
        <f>VLOOKUP(D2187,campaign!A:D,4,FALSE)</f>
        <v>29</v>
      </c>
    </row>
    <row r="2188" spans="2:7" x14ac:dyDescent="0.2">
      <c r="B2188" t="s">
        <v>3057</v>
      </c>
      <c r="C2188" t="str">
        <f>VLOOKUP(B2188,customer!A:B,2,FALSE)</f>
        <v>Fleurette Annon</v>
      </c>
      <c r="D2188" t="s">
        <v>3951</v>
      </c>
      <c r="E2188" t="str">
        <f>VLOOKUP(D2188,campaign!A:B,2,FALSE)</f>
        <v>OwnsMotorcycle</v>
      </c>
      <c r="F2188" s="9">
        <v>44844</v>
      </c>
      <c r="G2188">
        <f>VLOOKUP(D2188,campaign!A:D,4,FALSE)</f>
        <v>14</v>
      </c>
    </row>
    <row r="2189" spans="2:7" x14ac:dyDescent="0.2">
      <c r="B2189" t="s">
        <v>3057</v>
      </c>
      <c r="C2189" t="str">
        <f>VLOOKUP(B2189,customer!A:B,2,FALSE)</f>
        <v>Fleurette Annon</v>
      </c>
      <c r="D2189" t="s">
        <v>3951</v>
      </c>
      <c r="E2189" t="str">
        <f>VLOOKUP(D2189,campaign!A:B,2,FALSE)</f>
        <v>OwnsMotorcycle</v>
      </c>
      <c r="F2189" s="9">
        <v>44877</v>
      </c>
      <c r="G2189">
        <f>VLOOKUP(D2189,campaign!A:D,4,FALSE)</f>
        <v>14</v>
      </c>
    </row>
    <row r="2190" spans="2:7" x14ac:dyDescent="0.2">
      <c r="B2190" t="s">
        <v>3057</v>
      </c>
      <c r="C2190" t="str">
        <f>VLOOKUP(B2190,customer!A:B,2,FALSE)</f>
        <v>Fleurette Annon</v>
      </c>
      <c r="D2190" t="s">
        <v>3951</v>
      </c>
      <c r="E2190" t="str">
        <f>VLOOKUP(D2190,campaign!A:B,2,FALSE)</f>
        <v>OwnsMotorcycle</v>
      </c>
      <c r="F2190" s="9">
        <v>44914</v>
      </c>
      <c r="G2190">
        <f>VLOOKUP(D2190,campaign!A:D,4,FALSE)</f>
        <v>14</v>
      </c>
    </row>
    <row r="2191" spans="2:7" x14ac:dyDescent="0.2">
      <c r="B2191" t="s">
        <v>3057</v>
      </c>
      <c r="C2191" t="str">
        <f>VLOOKUP(B2191,customer!A:B,2,FALSE)</f>
        <v>Fleurette Annon</v>
      </c>
      <c r="D2191" t="s">
        <v>3951</v>
      </c>
      <c r="E2191" t="str">
        <f>VLOOKUP(D2191,campaign!A:B,2,FALSE)</f>
        <v>OwnsMotorcycle</v>
      </c>
      <c r="F2191" s="9">
        <v>44948</v>
      </c>
      <c r="G2191">
        <f>VLOOKUP(D2191,campaign!A:D,4,FALSE)</f>
        <v>14</v>
      </c>
    </row>
    <row r="2192" spans="2:7" x14ac:dyDescent="0.2">
      <c r="B2192" t="s">
        <v>3057</v>
      </c>
      <c r="C2192" t="str">
        <f>VLOOKUP(B2192,customer!A:B,2,FALSE)</f>
        <v>Fleurette Annon</v>
      </c>
      <c r="D2192" t="s">
        <v>3951</v>
      </c>
      <c r="E2192" t="str">
        <f>VLOOKUP(D2192,campaign!A:B,2,FALSE)</f>
        <v>OwnsMotorcycle</v>
      </c>
      <c r="F2192" s="9">
        <v>44981</v>
      </c>
      <c r="G2192">
        <f>VLOOKUP(D2192,campaign!A:D,4,FALSE)</f>
        <v>14</v>
      </c>
    </row>
    <row r="2193" spans="2:7" x14ac:dyDescent="0.2">
      <c r="B2193" t="s">
        <v>3057</v>
      </c>
      <c r="C2193" t="str">
        <f>VLOOKUP(B2193,customer!A:B,2,FALSE)</f>
        <v>Fleurette Annon</v>
      </c>
      <c r="D2193" t="s">
        <v>3951</v>
      </c>
      <c r="E2193" t="str">
        <f>VLOOKUP(D2193,campaign!A:B,2,FALSE)</f>
        <v>OwnsMotorcycle</v>
      </c>
      <c r="F2193" s="9">
        <v>44998</v>
      </c>
      <c r="G2193">
        <f>VLOOKUP(D2193,campaign!A:D,4,FALSE)</f>
        <v>14</v>
      </c>
    </row>
    <row r="2194" spans="2:7" x14ac:dyDescent="0.2">
      <c r="B2194" t="s">
        <v>3057</v>
      </c>
      <c r="C2194" t="str">
        <f>VLOOKUP(B2194,customer!A:B,2,FALSE)</f>
        <v>Fleurette Annon</v>
      </c>
      <c r="D2194" t="s">
        <v>3951</v>
      </c>
      <c r="E2194" t="str">
        <f>VLOOKUP(D2194,campaign!A:B,2,FALSE)</f>
        <v>OwnsMotorcycle</v>
      </c>
      <c r="F2194" s="9">
        <v>45039</v>
      </c>
      <c r="G2194">
        <f>VLOOKUP(D2194,campaign!A:D,4,FALSE)</f>
        <v>14</v>
      </c>
    </row>
    <row r="2195" spans="2:7" x14ac:dyDescent="0.2">
      <c r="B2195" t="s">
        <v>3057</v>
      </c>
      <c r="C2195" t="str">
        <f>VLOOKUP(B2195,customer!A:B,2,FALSE)</f>
        <v>Fleurette Annon</v>
      </c>
      <c r="D2195" t="s">
        <v>3951</v>
      </c>
      <c r="E2195" t="str">
        <f>VLOOKUP(D2195,campaign!A:B,2,FALSE)</f>
        <v>OwnsMotorcycle</v>
      </c>
      <c r="F2195" s="9">
        <v>45070</v>
      </c>
      <c r="G2195">
        <f>VLOOKUP(D2195,campaign!A:D,4,FALSE)</f>
        <v>14</v>
      </c>
    </row>
    <row r="2196" spans="2:7" x14ac:dyDescent="0.2">
      <c r="B2196" t="s">
        <v>3058</v>
      </c>
      <c r="C2196" t="str">
        <f>VLOOKUP(B2196,customer!A:B,2,FALSE)</f>
        <v>Renee Gypps</v>
      </c>
      <c r="D2196" t="s">
        <v>3947</v>
      </c>
      <c r="E2196" t="str">
        <f>VLOOKUP(D2196,campaign!A:B,2,FALSE)</f>
        <v>OwnsComputer</v>
      </c>
      <c r="F2196" s="9">
        <v>44637</v>
      </c>
      <c r="G2196">
        <f>VLOOKUP(D2196,campaign!A:D,4,FALSE)</f>
        <v>62</v>
      </c>
    </row>
    <row r="2197" spans="2:7" x14ac:dyDescent="0.2">
      <c r="B2197" t="s">
        <v>3058</v>
      </c>
      <c r="C2197" t="str">
        <f>VLOOKUP(B2197,customer!A:B,2,FALSE)</f>
        <v>Renee Gypps</v>
      </c>
      <c r="D2197" t="s">
        <v>3947</v>
      </c>
      <c r="E2197" t="str">
        <f>VLOOKUP(D2197,campaign!A:B,2,FALSE)</f>
        <v>OwnsComputer</v>
      </c>
      <c r="F2197" s="9">
        <v>44701</v>
      </c>
      <c r="G2197">
        <f>VLOOKUP(D2197,campaign!A:D,4,FALSE)</f>
        <v>62</v>
      </c>
    </row>
    <row r="2198" spans="2:7" x14ac:dyDescent="0.2">
      <c r="B2198" t="s">
        <v>3058</v>
      </c>
      <c r="C2198" t="str">
        <f>VLOOKUP(B2198,customer!A:B,2,FALSE)</f>
        <v>Renee Gypps</v>
      </c>
      <c r="D2198" t="s">
        <v>3947</v>
      </c>
      <c r="E2198" t="str">
        <f>VLOOKUP(D2198,campaign!A:B,2,FALSE)</f>
        <v>OwnsComputer</v>
      </c>
      <c r="F2198" s="9">
        <v>44772</v>
      </c>
      <c r="G2198">
        <f>VLOOKUP(D2198,campaign!A:D,4,FALSE)</f>
        <v>62</v>
      </c>
    </row>
    <row r="2199" spans="2:7" x14ac:dyDescent="0.2">
      <c r="B2199" t="s">
        <v>3058</v>
      </c>
      <c r="C2199" t="str">
        <f>VLOOKUP(B2199,customer!A:B,2,FALSE)</f>
        <v>Renee Gypps</v>
      </c>
      <c r="D2199" t="s">
        <v>3947</v>
      </c>
      <c r="E2199" t="str">
        <f>VLOOKUP(D2199,campaign!A:B,2,FALSE)</f>
        <v>OwnsComputer</v>
      </c>
      <c r="F2199" s="9">
        <v>44863</v>
      </c>
      <c r="G2199">
        <f>VLOOKUP(D2199,campaign!A:D,4,FALSE)</f>
        <v>62</v>
      </c>
    </row>
    <row r="2200" spans="2:7" x14ac:dyDescent="0.2">
      <c r="B2200" t="s">
        <v>3058</v>
      </c>
      <c r="C2200" t="str">
        <f>VLOOKUP(B2200,customer!A:B,2,FALSE)</f>
        <v>Renee Gypps</v>
      </c>
      <c r="D2200" t="s">
        <v>3947</v>
      </c>
      <c r="E2200" t="str">
        <f>VLOOKUP(D2200,campaign!A:B,2,FALSE)</f>
        <v>OwnsComputer</v>
      </c>
      <c r="F2200" s="9">
        <v>44882</v>
      </c>
      <c r="G2200">
        <f>VLOOKUP(D2200,campaign!A:D,4,FALSE)</f>
        <v>62</v>
      </c>
    </row>
    <row r="2201" spans="2:7" x14ac:dyDescent="0.2">
      <c r="B2201" t="s">
        <v>3058</v>
      </c>
      <c r="C2201" t="str">
        <f>VLOOKUP(B2201,customer!A:B,2,FALSE)</f>
        <v>Renee Gypps</v>
      </c>
      <c r="D2201" t="s">
        <v>3947</v>
      </c>
      <c r="E2201" t="str">
        <f>VLOOKUP(D2201,campaign!A:B,2,FALSE)</f>
        <v>OwnsComputer</v>
      </c>
      <c r="F2201" s="9">
        <v>44925</v>
      </c>
      <c r="G2201">
        <f>VLOOKUP(D2201,campaign!A:D,4,FALSE)</f>
        <v>62</v>
      </c>
    </row>
    <row r="2202" spans="2:7" x14ac:dyDescent="0.2">
      <c r="B2202" t="s">
        <v>3058</v>
      </c>
      <c r="C2202" t="str">
        <f>VLOOKUP(B2202,customer!A:B,2,FALSE)</f>
        <v>Renee Gypps</v>
      </c>
      <c r="D2202" t="s">
        <v>3947</v>
      </c>
      <c r="E2202" t="str">
        <f>VLOOKUP(D2202,campaign!A:B,2,FALSE)</f>
        <v>OwnsComputer</v>
      </c>
      <c r="F2202" s="9">
        <v>44953</v>
      </c>
      <c r="G2202">
        <f>VLOOKUP(D2202,campaign!A:D,4,FALSE)</f>
        <v>62</v>
      </c>
    </row>
    <row r="2203" spans="2:7" x14ac:dyDescent="0.2">
      <c r="B2203" t="s">
        <v>3058</v>
      </c>
      <c r="C2203" t="str">
        <f>VLOOKUP(B2203,customer!A:B,2,FALSE)</f>
        <v>Renee Gypps</v>
      </c>
      <c r="D2203" t="s">
        <v>3947</v>
      </c>
      <c r="E2203" t="str">
        <f>VLOOKUP(D2203,campaign!A:B,2,FALSE)</f>
        <v>OwnsComputer</v>
      </c>
      <c r="F2203" s="9">
        <v>44980</v>
      </c>
      <c r="G2203">
        <f>VLOOKUP(D2203,campaign!A:D,4,FALSE)</f>
        <v>62</v>
      </c>
    </row>
    <row r="2204" spans="2:7" x14ac:dyDescent="0.2">
      <c r="B2204" t="s">
        <v>3058</v>
      </c>
      <c r="C2204" t="str">
        <f>VLOOKUP(B2204,customer!A:B,2,FALSE)</f>
        <v>Renee Gypps</v>
      </c>
      <c r="D2204" t="s">
        <v>3947</v>
      </c>
      <c r="E2204" t="str">
        <f>VLOOKUP(D2204,campaign!A:B,2,FALSE)</f>
        <v>OwnsComputer</v>
      </c>
      <c r="F2204" s="9">
        <v>45017</v>
      </c>
      <c r="G2204">
        <f>VLOOKUP(D2204,campaign!A:D,4,FALSE)</f>
        <v>62</v>
      </c>
    </row>
    <row r="2205" spans="2:7" x14ac:dyDescent="0.2">
      <c r="B2205" t="s">
        <v>3058</v>
      </c>
      <c r="C2205" t="str">
        <f>VLOOKUP(B2205,customer!A:B,2,FALSE)</f>
        <v>Renee Gypps</v>
      </c>
      <c r="D2205" t="s">
        <v>3921</v>
      </c>
      <c r="E2205" t="str">
        <f>VLOOKUP(D2205,campaign!A:B,2,FALSE)</f>
        <v>HandsetRefurbished</v>
      </c>
      <c r="F2205" s="9">
        <v>44876</v>
      </c>
      <c r="G2205">
        <f>VLOOKUP(D2205,campaign!A:D,4,FALSE)</f>
        <v>26</v>
      </c>
    </row>
    <row r="2206" spans="2:7" x14ac:dyDescent="0.2">
      <c r="B2206" t="s">
        <v>3058</v>
      </c>
      <c r="C2206" t="str">
        <f>VLOOKUP(B2206,customer!A:B,2,FALSE)</f>
        <v>Renee Gypps</v>
      </c>
      <c r="D2206" t="s">
        <v>3921</v>
      </c>
      <c r="E2206" t="str">
        <f>VLOOKUP(D2206,campaign!A:B,2,FALSE)</f>
        <v>HandsetRefurbished</v>
      </c>
      <c r="F2206" s="9">
        <v>44917</v>
      </c>
      <c r="G2206">
        <f>VLOOKUP(D2206,campaign!A:D,4,FALSE)</f>
        <v>26</v>
      </c>
    </row>
    <row r="2207" spans="2:7" x14ac:dyDescent="0.2">
      <c r="B2207" t="s">
        <v>3058</v>
      </c>
      <c r="C2207" t="str">
        <f>VLOOKUP(B2207,customer!A:B,2,FALSE)</f>
        <v>Renee Gypps</v>
      </c>
      <c r="D2207" t="s">
        <v>3921</v>
      </c>
      <c r="E2207" t="str">
        <f>VLOOKUP(D2207,campaign!A:B,2,FALSE)</f>
        <v>HandsetRefurbished</v>
      </c>
      <c r="F2207" s="9">
        <v>44937</v>
      </c>
      <c r="G2207">
        <f>VLOOKUP(D2207,campaign!A:D,4,FALSE)</f>
        <v>26</v>
      </c>
    </row>
    <row r="2208" spans="2:7" x14ac:dyDescent="0.2">
      <c r="B2208" t="s">
        <v>3058</v>
      </c>
      <c r="C2208" t="str">
        <f>VLOOKUP(B2208,customer!A:B,2,FALSE)</f>
        <v>Renee Gypps</v>
      </c>
      <c r="D2208" t="s">
        <v>3921</v>
      </c>
      <c r="E2208" t="str">
        <f>VLOOKUP(D2208,campaign!A:B,2,FALSE)</f>
        <v>HandsetRefurbished</v>
      </c>
      <c r="F2208" s="9">
        <v>44976</v>
      </c>
      <c r="G2208">
        <f>VLOOKUP(D2208,campaign!A:D,4,FALSE)</f>
        <v>26</v>
      </c>
    </row>
    <row r="2209" spans="2:7" x14ac:dyDescent="0.2">
      <c r="B2209" t="s">
        <v>3058</v>
      </c>
      <c r="C2209" t="str">
        <f>VLOOKUP(B2209,customer!A:B,2,FALSE)</f>
        <v>Renee Gypps</v>
      </c>
      <c r="D2209" t="s">
        <v>3921</v>
      </c>
      <c r="E2209" t="str">
        <f>VLOOKUP(D2209,campaign!A:B,2,FALSE)</f>
        <v>HandsetRefurbished</v>
      </c>
      <c r="F2209" s="9">
        <v>45004</v>
      </c>
      <c r="G2209">
        <f>VLOOKUP(D2209,campaign!A:D,4,FALSE)</f>
        <v>26</v>
      </c>
    </row>
    <row r="2210" spans="2:7" x14ac:dyDescent="0.2">
      <c r="B2210" t="s">
        <v>3058</v>
      </c>
      <c r="C2210" t="str">
        <f>VLOOKUP(B2210,customer!A:B,2,FALSE)</f>
        <v>Renee Gypps</v>
      </c>
      <c r="D2210" t="s">
        <v>3921</v>
      </c>
      <c r="E2210" t="str">
        <f>VLOOKUP(D2210,campaign!A:B,2,FALSE)</f>
        <v>HandsetRefurbished</v>
      </c>
      <c r="F2210" s="9">
        <v>45042</v>
      </c>
      <c r="G2210">
        <f>VLOOKUP(D2210,campaign!A:D,4,FALSE)</f>
        <v>26</v>
      </c>
    </row>
    <row r="2211" spans="2:7" x14ac:dyDescent="0.2">
      <c r="B2211" t="s">
        <v>3058</v>
      </c>
      <c r="C2211" t="str">
        <f>VLOOKUP(B2211,customer!A:B,2,FALSE)</f>
        <v>Renee Gypps</v>
      </c>
      <c r="D2211" t="s">
        <v>3921</v>
      </c>
      <c r="E2211" t="str">
        <f>VLOOKUP(D2211,campaign!A:B,2,FALSE)</f>
        <v>HandsetRefurbished</v>
      </c>
      <c r="F2211" s="9">
        <v>45058</v>
      </c>
      <c r="G2211">
        <f>VLOOKUP(D2211,campaign!A:D,4,FALSE)</f>
        <v>26</v>
      </c>
    </row>
    <row r="2212" spans="2:7" x14ac:dyDescent="0.2">
      <c r="B2212" t="s">
        <v>3059</v>
      </c>
      <c r="C2212" t="str">
        <f>VLOOKUP(B2212,customer!A:B,2,FALSE)</f>
        <v>Elysia Buzzing</v>
      </c>
      <c r="D2212" t="s">
        <v>3929</v>
      </c>
      <c r="E2212" t="str">
        <f>VLOOKUP(D2212,campaign!A:B,2,FALSE)</f>
        <v>NonUSTravel</v>
      </c>
      <c r="F2212" s="9">
        <v>44562</v>
      </c>
      <c r="G2212">
        <f>VLOOKUP(D2212,campaign!A:D,4,FALSE)</f>
        <v>66</v>
      </c>
    </row>
    <row r="2213" spans="2:7" x14ac:dyDescent="0.2">
      <c r="B2213" t="s">
        <v>3059</v>
      </c>
      <c r="C2213" t="str">
        <f>VLOOKUP(B2213,customer!A:B,2,FALSE)</f>
        <v>Elysia Buzzing</v>
      </c>
      <c r="D2213" t="s">
        <v>3929</v>
      </c>
      <c r="E2213" t="str">
        <f>VLOOKUP(D2213,campaign!A:B,2,FALSE)</f>
        <v>NonUSTravel</v>
      </c>
      <c r="F2213" s="9">
        <v>44633</v>
      </c>
      <c r="G2213">
        <f>VLOOKUP(D2213,campaign!A:D,4,FALSE)</f>
        <v>66</v>
      </c>
    </row>
    <row r="2214" spans="2:7" x14ac:dyDescent="0.2">
      <c r="B2214" t="s">
        <v>3059</v>
      </c>
      <c r="C2214" t="str">
        <f>VLOOKUP(B2214,customer!A:B,2,FALSE)</f>
        <v>Elysia Buzzing</v>
      </c>
      <c r="D2214" t="s">
        <v>3929</v>
      </c>
      <c r="E2214" t="str">
        <f>VLOOKUP(D2214,campaign!A:B,2,FALSE)</f>
        <v>NonUSTravel</v>
      </c>
      <c r="F2214" s="9">
        <v>44695</v>
      </c>
      <c r="G2214">
        <f>VLOOKUP(D2214,campaign!A:D,4,FALSE)</f>
        <v>66</v>
      </c>
    </row>
    <row r="2215" spans="2:7" x14ac:dyDescent="0.2">
      <c r="B2215" t="s">
        <v>3059</v>
      </c>
      <c r="C2215" t="str">
        <f>VLOOKUP(B2215,customer!A:B,2,FALSE)</f>
        <v>Elysia Buzzing</v>
      </c>
      <c r="D2215" t="s">
        <v>3929</v>
      </c>
      <c r="E2215" t="str">
        <f>VLOOKUP(D2215,campaign!A:B,2,FALSE)</f>
        <v>NonUSTravel</v>
      </c>
      <c r="F2215" s="9">
        <v>44750</v>
      </c>
      <c r="G2215">
        <f>VLOOKUP(D2215,campaign!A:D,4,FALSE)</f>
        <v>66</v>
      </c>
    </row>
    <row r="2216" spans="2:7" x14ac:dyDescent="0.2">
      <c r="B2216" t="s">
        <v>3059</v>
      </c>
      <c r="C2216" t="str">
        <f>VLOOKUP(B2216,customer!A:B,2,FALSE)</f>
        <v>Elysia Buzzing</v>
      </c>
      <c r="D2216" t="s">
        <v>3929</v>
      </c>
      <c r="E2216" t="str">
        <f>VLOOKUP(D2216,campaign!A:B,2,FALSE)</f>
        <v>NonUSTravel</v>
      </c>
      <c r="F2216" s="9">
        <v>44779</v>
      </c>
      <c r="G2216">
        <f>VLOOKUP(D2216,campaign!A:D,4,FALSE)</f>
        <v>66</v>
      </c>
    </row>
    <row r="2217" spans="2:7" x14ac:dyDescent="0.2">
      <c r="B2217" t="s">
        <v>3059</v>
      </c>
      <c r="C2217" t="str">
        <f>VLOOKUP(B2217,customer!A:B,2,FALSE)</f>
        <v>Elysia Buzzing</v>
      </c>
      <c r="D2217" t="s">
        <v>3929</v>
      </c>
      <c r="E2217" t="str">
        <f>VLOOKUP(D2217,campaign!A:B,2,FALSE)</f>
        <v>NonUSTravel</v>
      </c>
      <c r="F2217" s="9">
        <v>44867</v>
      </c>
      <c r="G2217">
        <f>VLOOKUP(D2217,campaign!A:D,4,FALSE)</f>
        <v>66</v>
      </c>
    </row>
    <row r="2218" spans="2:7" x14ac:dyDescent="0.2">
      <c r="B2218" t="s">
        <v>3059</v>
      </c>
      <c r="C2218" t="str">
        <f>VLOOKUP(B2218,customer!A:B,2,FALSE)</f>
        <v>Elysia Buzzing</v>
      </c>
      <c r="D2218" t="s">
        <v>3929</v>
      </c>
      <c r="E2218" t="str">
        <f>VLOOKUP(D2218,campaign!A:B,2,FALSE)</f>
        <v>NonUSTravel</v>
      </c>
      <c r="F2218" s="9">
        <v>44900</v>
      </c>
      <c r="G2218">
        <f>VLOOKUP(D2218,campaign!A:D,4,FALSE)</f>
        <v>66</v>
      </c>
    </row>
    <row r="2219" spans="2:7" x14ac:dyDescent="0.2">
      <c r="B2219" t="s">
        <v>3059</v>
      </c>
      <c r="C2219" t="str">
        <f>VLOOKUP(B2219,customer!A:B,2,FALSE)</f>
        <v>Elysia Buzzing</v>
      </c>
      <c r="D2219" t="s">
        <v>3929</v>
      </c>
      <c r="E2219" t="str">
        <f>VLOOKUP(D2219,campaign!A:B,2,FALSE)</f>
        <v>NonUSTravel</v>
      </c>
      <c r="F2219" s="9">
        <v>44927</v>
      </c>
      <c r="G2219">
        <f>VLOOKUP(D2219,campaign!A:D,4,FALSE)</f>
        <v>66</v>
      </c>
    </row>
    <row r="2220" spans="2:7" x14ac:dyDescent="0.2">
      <c r="B2220" t="s">
        <v>3059</v>
      </c>
      <c r="C2220" t="str">
        <f>VLOOKUP(B2220,customer!A:B,2,FALSE)</f>
        <v>Elysia Buzzing</v>
      </c>
      <c r="D2220" t="s">
        <v>3929</v>
      </c>
      <c r="E2220" t="str">
        <f>VLOOKUP(D2220,campaign!A:B,2,FALSE)</f>
        <v>NonUSTravel</v>
      </c>
      <c r="F2220" s="9">
        <v>44970</v>
      </c>
      <c r="G2220">
        <f>VLOOKUP(D2220,campaign!A:D,4,FALSE)</f>
        <v>66</v>
      </c>
    </row>
    <row r="2221" spans="2:7" x14ac:dyDescent="0.2">
      <c r="B2221" t="s">
        <v>3059</v>
      </c>
      <c r="C2221" t="str">
        <f>VLOOKUP(B2221,customer!A:B,2,FALSE)</f>
        <v>Elysia Buzzing</v>
      </c>
      <c r="D2221" t="s">
        <v>3929</v>
      </c>
      <c r="E2221" t="str">
        <f>VLOOKUP(D2221,campaign!A:B,2,FALSE)</f>
        <v>NonUSTravel</v>
      </c>
      <c r="F2221" s="9">
        <v>45000</v>
      </c>
      <c r="G2221">
        <f>VLOOKUP(D2221,campaign!A:D,4,FALSE)</f>
        <v>66</v>
      </c>
    </row>
    <row r="2222" spans="2:7" x14ac:dyDescent="0.2">
      <c r="B2222" t="s">
        <v>3059</v>
      </c>
      <c r="C2222" t="str">
        <f>VLOOKUP(B2222,customer!A:B,2,FALSE)</f>
        <v>Elysia Buzzing</v>
      </c>
      <c r="D2222" t="s">
        <v>3929</v>
      </c>
      <c r="E2222" t="str">
        <f>VLOOKUP(D2222,campaign!A:B,2,FALSE)</f>
        <v>NonUSTravel</v>
      </c>
      <c r="F2222" s="9">
        <v>45026</v>
      </c>
      <c r="G2222">
        <f>VLOOKUP(D2222,campaign!A:D,4,FALSE)</f>
        <v>66</v>
      </c>
    </row>
    <row r="2223" spans="2:7" x14ac:dyDescent="0.2">
      <c r="B2223" t="s">
        <v>3059</v>
      </c>
      <c r="C2223" t="str">
        <f>VLOOKUP(B2223,customer!A:B,2,FALSE)</f>
        <v>Elysia Buzzing</v>
      </c>
      <c r="D2223" t="s">
        <v>3929</v>
      </c>
      <c r="E2223" t="str">
        <f>VLOOKUP(D2223,campaign!A:B,2,FALSE)</f>
        <v>NonUSTravel</v>
      </c>
      <c r="F2223" s="9">
        <v>45048</v>
      </c>
      <c r="G2223">
        <f>VLOOKUP(D2223,campaign!A:D,4,FALSE)</f>
        <v>66</v>
      </c>
    </row>
    <row r="2224" spans="2:7" x14ac:dyDescent="0.2">
      <c r="B2224" t="s">
        <v>3059</v>
      </c>
      <c r="C2224" t="str">
        <f>VLOOKUP(B2224,customer!A:B,2,FALSE)</f>
        <v>Elysia Buzzing</v>
      </c>
      <c r="D2224" t="s">
        <v>3921</v>
      </c>
      <c r="E2224" t="str">
        <f>VLOOKUP(D2224,campaign!A:B,2,FALSE)</f>
        <v>HandsetRefurbished</v>
      </c>
      <c r="F2224" s="9">
        <v>44684</v>
      </c>
      <c r="G2224">
        <f>VLOOKUP(D2224,campaign!A:D,4,FALSE)</f>
        <v>26</v>
      </c>
    </row>
    <row r="2225" spans="2:7" x14ac:dyDescent="0.2">
      <c r="B2225" t="s">
        <v>3059</v>
      </c>
      <c r="C2225" t="str">
        <f>VLOOKUP(B2225,customer!A:B,2,FALSE)</f>
        <v>Elysia Buzzing</v>
      </c>
      <c r="D2225" t="s">
        <v>3921</v>
      </c>
      <c r="E2225" t="str">
        <f>VLOOKUP(D2225,campaign!A:B,2,FALSE)</f>
        <v>HandsetRefurbished</v>
      </c>
      <c r="F2225" s="9">
        <v>44726</v>
      </c>
      <c r="G2225">
        <f>VLOOKUP(D2225,campaign!A:D,4,FALSE)</f>
        <v>26</v>
      </c>
    </row>
    <row r="2226" spans="2:7" x14ac:dyDescent="0.2">
      <c r="B2226" t="s">
        <v>3059</v>
      </c>
      <c r="C2226" t="str">
        <f>VLOOKUP(B2226,customer!A:B,2,FALSE)</f>
        <v>Elysia Buzzing</v>
      </c>
      <c r="D2226" t="s">
        <v>3921</v>
      </c>
      <c r="E2226" t="str">
        <f>VLOOKUP(D2226,campaign!A:B,2,FALSE)</f>
        <v>HandsetRefurbished</v>
      </c>
      <c r="F2226" s="9">
        <v>44752</v>
      </c>
      <c r="G2226">
        <f>VLOOKUP(D2226,campaign!A:D,4,FALSE)</f>
        <v>26</v>
      </c>
    </row>
    <row r="2227" spans="2:7" x14ac:dyDescent="0.2">
      <c r="B2227" t="s">
        <v>3059</v>
      </c>
      <c r="C2227" t="str">
        <f>VLOOKUP(B2227,customer!A:B,2,FALSE)</f>
        <v>Elysia Buzzing</v>
      </c>
      <c r="D2227" t="s">
        <v>3921</v>
      </c>
      <c r="E2227" t="str">
        <f>VLOOKUP(D2227,campaign!A:B,2,FALSE)</f>
        <v>HandsetRefurbished</v>
      </c>
      <c r="F2227" s="9">
        <v>44780</v>
      </c>
      <c r="G2227">
        <f>VLOOKUP(D2227,campaign!A:D,4,FALSE)</f>
        <v>26</v>
      </c>
    </row>
    <row r="2228" spans="2:7" x14ac:dyDescent="0.2">
      <c r="B2228" t="s">
        <v>3059</v>
      </c>
      <c r="C2228" t="str">
        <f>VLOOKUP(B2228,customer!A:B,2,FALSE)</f>
        <v>Elysia Buzzing</v>
      </c>
      <c r="D2228" t="s">
        <v>3921</v>
      </c>
      <c r="E2228" t="str">
        <f>VLOOKUP(D2228,campaign!A:B,2,FALSE)</f>
        <v>HandsetRefurbished</v>
      </c>
      <c r="F2228" s="9">
        <v>44822</v>
      </c>
      <c r="G2228">
        <f>VLOOKUP(D2228,campaign!A:D,4,FALSE)</f>
        <v>26</v>
      </c>
    </row>
    <row r="2229" spans="2:7" x14ac:dyDescent="0.2">
      <c r="B2229" t="s">
        <v>3059</v>
      </c>
      <c r="C2229" t="str">
        <f>VLOOKUP(B2229,customer!A:B,2,FALSE)</f>
        <v>Elysia Buzzing</v>
      </c>
      <c r="D2229" t="s">
        <v>3921</v>
      </c>
      <c r="E2229" t="str">
        <f>VLOOKUP(D2229,campaign!A:B,2,FALSE)</f>
        <v>HandsetRefurbished</v>
      </c>
      <c r="F2229" s="9">
        <v>44880</v>
      </c>
      <c r="G2229">
        <f>VLOOKUP(D2229,campaign!A:D,4,FALSE)</f>
        <v>26</v>
      </c>
    </row>
    <row r="2230" spans="2:7" x14ac:dyDescent="0.2">
      <c r="B2230" t="s">
        <v>3059</v>
      </c>
      <c r="C2230" t="str">
        <f>VLOOKUP(B2230,customer!A:B,2,FALSE)</f>
        <v>Elysia Buzzing</v>
      </c>
      <c r="D2230" t="s">
        <v>3921</v>
      </c>
      <c r="E2230" t="str">
        <f>VLOOKUP(D2230,campaign!A:B,2,FALSE)</f>
        <v>HandsetRefurbished</v>
      </c>
      <c r="F2230" s="9">
        <v>44904</v>
      </c>
      <c r="G2230">
        <f>VLOOKUP(D2230,campaign!A:D,4,FALSE)</f>
        <v>26</v>
      </c>
    </row>
    <row r="2231" spans="2:7" x14ac:dyDescent="0.2">
      <c r="B2231" t="s">
        <v>3059</v>
      </c>
      <c r="C2231" t="str">
        <f>VLOOKUP(B2231,customer!A:B,2,FALSE)</f>
        <v>Elysia Buzzing</v>
      </c>
      <c r="D2231" t="s">
        <v>3921</v>
      </c>
      <c r="E2231" t="str">
        <f>VLOOKUP(D2231,campaign!A:B,2,FALSE)</f>
        <v>HandsetRefurbished</v>
      </c>
      <c r="F2231" s="9">
        <v>45059</v>
      </c>
      <c r="G2231">
        <f>VLOOKUP(D2231,campaign!A:D,4,FALSE)</f>
        <v>26</v>
      </c>
    </row>
    <row r="2232" spans="2:7" x14ac:dyDescent="0.2">
      <c r="B2232" t="s">
        <v>3059</v>
      </c>
      <c r="C2232" t="str">
        <f>VLOOKUP(B2232,customer!A:B,2,FALSE)</f>
        <v>Elysia Buzzing</v>
      </c>
      <c r="D2232" t="s">
        <v>3951</v>
      </c>
      <c r="E2232" t="str">
        <f>VLOOKUP(D2232,campaign!A:B,2,FALSE)</f>
        <v>OwnsMotorcycle</v>
      </c>
      <c r="F2232" s="9">
        <v>45003</v>
      </c>
      <c r="G2232">
        <f>VLOOKUP(D2232,campaign!A:D,4,FALSE)</f>
        <v>14</v>
      </c>
    </row>
    <row r="2233" spans="2:7" x14ac:dyDescent="0.2">
      <c r="B2233" t="s">
        <v>3059</v>
      </c>
      <c r="C2233" t="str">
        <f>VLOOKUP(B2233,customer!A:B,2,FALSE)</f>
        <v>Elysia Buzzing</v>
      </c>
      <c r="D2233" t="s">
        <v>3951</v>
      </c>
      <c r="E2233" t="str">
        <f>VLOOKUP(D2233,campaign!A:B,2,FALSE)</f>
        <v>OwnsMotorcycle</v>
      </c>
      <c r="F2233" s="9">
        <v>45042</v>
      </c>
      <c r="G2233">
        <f>VLOOKUP(D2233,campaign!A:D,4,FALSE)</f>
        <v>14</v>
      </c>
    </row>
    <row r="2234" spans="2:7" x14ac:dyDescent="0.2">
      <c r="B2234" t="s">
        <v>3059</v>
      </c>
      <c r="C2234" t="str">
        <f>VLOOKUP(B2234,customer!A:B,2,FALSE)</f>
        <v>Elysia Buzzing</v>
      </c>
      <c r="D2234" t="s">
        <v>3951</v>
      </c>
      <c r="E2234" t="str">
        <f>VLOOKUP(D2234,campaign!A:B,2,FALSE)</f>
        <v>OwnsMotorcycle</v>
      </c>
      <c r="F2234" s="9">
        <v>45066</v>
      </c>
      <c r="G2234">
        <f>VLOOKUP(D2234,campaign!A:D,4,FALSE)</f>
        <v>14</v>
      </c>
    </row>
    <row r="2235" spans="2:7" x14ac:dyDescent="0.2">
      <c r="B2235" t="s">
        <v>3060</v>
      </c>
      <c r="C2235" t="str">
        <f>VLOOKUP(B2235,customer!A:B,2,FALSE)</f>
        <v>Myrwyn Mashro</v>
      </c>
      <c r="D2235" t="s">
        <v>3925</v>
      </c>
      <c r="E2235" t="str">
        <f>VLOOKUP(D2235,campaign!A:B,2,FALSE)</f>
        <v>Homeownership</v>
      </c>
      <c r="F2235" s="9">
        <v>44586</v>
      </c>
      <c r="G2235">
        <f>VLOOKUP(D2235,campaign!A:D,4,FALSE)</f>
        <v>13</v>
      </c>
    </row>
    <row r="2236" spans="2:7" x14ac:dyDescent="0.2">
      <c r="B2236" t="s">
        <v>3060</v>
      </c>
      <c r="C2236" t="str">
        <f>VLOOKUP(B2236,customer!A:B,2,FALSE)</f>
        <v>Myrwyn Mashro</v>
      </c>
      <c r="D2236" t="s">
        <v>3925</v>
      </c>
      <c r="E2236" t="str">
        <f>VLOOKUP(D2236,campaign!A:B,2,FALSE)</f>
        <v>Homeownership</v>
      </c>
      <c r="F2236" s="9">
        <v>44658</v>
      </c>
      <c r="G2236">
        <f>VLOOKUP(D2236,campaign!A:D,4,FALSE)</f>
        <v>13</v>
      </c>
    </row>
    <row r="2237" spans="2:7" x14ac:dyDescent="0.2">
      <c r="B2237" t="s">
        <v>3060</v>
      </c>
      <c r="C2237" t="str">
        <f>VLOOKUP(B2237,customer!A:B,2,FALSE)</f>
        <v>Myrwyn Mashro</v>
      </c>
      <c r="D2237" t="s">
        <v>3925</v>
      </c>
      <c r="E2237" t="str">
        <f>VLOOKUP(D2237,campaign!A:B,2,FALSE)</f>
        <v>Homeownership</v>
      </c>
      <c r="F2237" s="9">
        <v>44691</v>
      </c>
      <c r="G2237">
        <f>VLOOKUP(D2237,campaign!A:D,4,FALSE)</f>
        <v>13</v>
      </c>
    </row>
    <row r="2238" spans="2:7" x14ac:dyDescent="0.2">
      <c r="B2238" t="s">
        <v>3060</v>
      </c>
      <c r="C2238" t="str">
        <f>VLOOKUP(B2238,customer!A:B,2,FALSE)</f>
        <v>Myrwyn Mashro</v>
      </c>
      <c r="D2238" t="s">
        <v>3925</v>
      </c>
      <c r="E2238" t="str">
        <f>VLOOKUP(D2238,campaign!A:B,2,FALSE)</f>
        <v>Homeownership</v>
      </c>
      <c r="F2238" s="9">
        <v>44752</v>
      </c>
      <c r="G2238">
        <f>VLOOKUP(D2238,campaign!A:D,4,FALSE)</f>
        <v>13</v>
      </c>
    </row>
    <row r="2239" spans="2:7" x14ac:dyDescent="0.2">
      <c r="B2239" t="s">
        <v>3060</v>
      </c>
      <c r="C2239" t="str">
        <f>VLOOKUP(B2239,customer!A:B,2,FALSE)</f>
        <v>Myrwyn Mashro</v>
      </c>
      <c r="D2239" t="s">
        <v>3925</v>
      </c>
      <c r="E2239" t="str">
        <f>VLOOKUP(D2239,campaign!A:B,2,FALSE)</f>
        <v>Homeownership</v>
      </c>
      <c r="F2239" s="9">
        <v>44806</v>
      </c>
      <c r="G2239">
        <f>VLOOKUP(D2239,campaign!A:D,4,FALSE)</f>
        <v>13</v>
      </c>
    </row>
    <row r="2240" spans="2:7" x14ac:dyDescent="0.2">
      <c r="B2240" t="s">
        <v>3060</v>
      </c>
      <c r="C2240" t="str">
        <f>VLOOKUP(B2240,customer!A:B,2,FALSE)</f>
        <v>Myrwyn Mashro</v>
      </c>
      <c r="D2240" t="s">
        <v>3925</v>
      </c>
      <c r="E2240" t="str">
        <f>VLOOKUP(D2240,campaign!A:B,2,FALSE)</f>
        <v>Homeownership</v>
      </c>
      <c r="F2240" s="9">
        <v>44985</v>
      </c>
      <c r="G2240">
        <f>VLOOKUP(D2240,campaign!A:D,4,FALSE)</f>
        <v>13</v>
      </c>
    </row>
    <row r="2241" spans="2:7" x14ac:dyDescent="0.2">
      <c r="B2241" t="s">
        <v>3060</v>
      </c>
      <c r="C2241" t="str">
        <f>VLOOKUP(B2241,customer!A:B,2,FALSE)</f>
        <v>Myrwyn Mashro</v>
      </c>
      <c r="D2241" t="s">
        <v>3925</v>
      </c>
      <c r="E2241" t="str">
        <f>VLOOKUP(D2241,campaign!A:B,2,FALSE)</f>
        <v>Homeownership</v>
      </c>
      <c r="F2241" s="9">
        <v>44989</v>
      </c>
      <c r="G2241">
        <f>VLOOKUP(D2241,campaign!A:D,4,FALSE)</f>
        <v>13</v>
      </c>
    </row>
    <row r="2242" spans="2:7" x14ac:dyDescent="0.2">
      <c r="B2242" t="s">
        <v>3060</v>
      </c>
      <c r="C2242" t="str">
        <f>VLOOKUP(B2242,customer!A:B,2,FALSE)</f>
        <v>Myrwyn Mashro</v>
      </c>
      <c r="D2242" t="s">
        <v>3925</v>
      </c>
      <c r="E2242" t="str">
        <f>VLOOKUP(D2242,campaign!A:B,2,FALSE)</f>
        <v>Homeownership</v>
      </c>
      <c r="F2242" s="9">
        <v>45018</v>
      </c>
      <c r="G2242">
        <f>VLOOKUP(D2242,campaign!A:D,4,FALSE)</f>
        <v>13</v>
      </c>
    </row>
    <row r="2243" spans="2:7" x14ac:dyDescent="0.2">
      <c r="B2243" t="s">
        <v>3060</v>
      </c>
      <c r="C2243" t="str">
        <f>VLOOKUP(B2243,customer!A:B,2,FALSE)</f>
        <v>Myrwyn Mashro</v>
      </c>
      <c r="D2243" t="s">
        <v>3925</v>
      </c>
      <c r="E2243" t="str">
        <f>VLOOKUP(D2243,campaign!A:B,2,FALSE)</f>
        <v>Homeownership</v>
      </c>
      <c r="F2243" s="9">
        <v>45086</v>
      </c>
      <c r="G2243">
        <f>VLOOKUP(D2243,campaign!A:D,4,FALSE)</f>
        <v>13</v>
      </c>
    </row>
    <row r="2244" spans="2:7" x14ac:dyDescent="0.2">
      <c r="B2244" t="s">
        <v>3060</v>
      </c>
      <c r="C2244" t="str">
        <f>VLOOKUP(B2244,customer!A:B,2,FALSE)</f>
        <v>Myrwyn Mashro</v>
      </c>
      <c r="D2244" t="s">
        <v>3947</v>
      </c>
      <c r="E2244" t="str">
        <f>VLOOKUP(D2244,campaign!A:B,2,FALSE)</f>
        <v>OwnsComputer</v>
      </c>
      <c r="F2244" s="9">
        <v>44703</v>
      </c>
      <c r="G2244">
        <f>VLOOKUP(D2244,campaign!A:D,4,FALSE)</f>
        <v>62</v>
      </c>
    </row>
    <row r="2245" spans="2:7" x14ac:dyDescent="0.2">
      <c r="B2245" t="s">
        <v>3060</v>
      </c>
      <c r="C2245" t="str">
        <f>VLOOKUP(B2245,customer!A:B,2,FALSE)</f>
        <v>Myrwyn Mashro</v>
      </c>
      <c r="D2245" t="s">
        <v>3947</v>
      </c>
      <c r="E2245" t="str">
        <f>VLOOKUP(D2245,campaign!A:B,2,FALSE)</f>
        <v>OwnsComputer</v>
      </c>
      <c r="F2245" s="9">
        <v>44748</v>
      </c>
      <c r="G2245">
        <f>VLOOKUP(D2245,campaign!A:D,4,FALSE)</f>
        <v>62</v>
      </c>
    </row>
    <row r="2246" spans="2:7" x14ac:dyDescent="0.2">
      <c r="B2246" t="s">
        <v>3060</v>
      </c>
      <c r="C2246" t="str">
        <f>VLOOKUP(B2246,customer!A:B,2,FALSE)</f>
        <v>Myrwyn Mashro</v>
      </c>
      <c r="D2246" t="s">
        <v>3947</v>
      </c>
      <c r="E2246" t="str">
        <f>VLOOKUP(D2246,campaign!A:B,2,FALSE)</f>
        <v>OwnsComputer</v>
      </c>
      <c r="F2246" s="9">
        <v>44833</v>
      </c>
      <c r="G2246">
        <f>VLOOKUP(D2246,campaign!A:D,4,FALSE)</f>
        <v>62</v>
      </c>
    </row>
    <row r="2247" spans="2:7" x14ac:dyDescent="0.2">
      <c r="B2247" t="s">
        <v>3060</v>
      </c>
      <c r="C2247" t="str">
        <f>VLOOKUP(B2247,customer!A:B,2,FALSE)</f>
        <v>Myrwyn Mashro</v>
      </c>
      <c r="D2247" t="s">
        <v>3947</v>
      </c>
      <c r="E2247" t="str">
        <f>VLOOKUP(D2247,campaign!A:B,2,FALSE)</f>
        <v>OwnsComputer</v>
      </c>
      <c r="F2247" s="9">
        <v>44866</v>
      </c>
      <c r="G2247">
        <f>VLOOKUP(D2247,campaign!A:D,4,FALSE)</f>
        <v>62</v>
      </c>
    </row>
    <row r="2248" spans="2:7" x14ac:dyDescent="0.2">
      <c r="B2248" t="s">
        <v>3060</v>
      </c>
      <c r="C2248" t="str">
        <f>VLOOKUP(B2248,customer!A:B,2,FALSE)</f>
        <v>Myrwyn Mashro</v>
      </c>
      <c r="D2248" t="s">
        <v>3947</v>
      </c>
      <c r="E2248" t="str">
        <f>VLOOKUP(D2248,campaign!A:B,2,FALSE)</f>
        <v>OwnsComputer</v>
      </c>
      <c r="F2248" s="9">
        <v>44901</v>
      </c>
      <c r="G2248">
        <f>VLOOKUP(D2248,campaign!A:D,4,FALSE)</f>
        <v>62</v>
      </c>
    </row>
    <row r="2249" spans="2:7" x14ac:dyDescent="0.2">
      <c r="B2249" t="s">
        <v>3060</v>
      </c>
      <c r="C2249" t="str">
        <f>VLOOKUP(B2249,customer!A:B,2,FALSE)</f>
        <v>Myrwyn Mashro</v>
      </c>
      <c r="D2249" t="s">
        <v>3947</v>
      </c>
      <c r="E2249" t="str">
        <f>VLOOKUP(D2249,campaign!A:B,2,FALSE)</f>
        <v>OwnsComputer</v>
      </c>
      <c r="F2249" s="9">
        <v>44927</v>
      </c>
      <c r="G2249">
        <f>VLOOKUP(D2249,campaign!A:D,4,FALSE)</f>
        <v>62</v>
      </c>
    </row>
    <row r="2250" spans="2:7" x14ac:dyDescent="0.2">
      <c r="B2250" t="s">
        <v>3060</v>
      </c>
      <c r="C2250" t="str">
        <f>VLOOKUP(B2250,customer!A:B,2,FALSE)</f>
        <v>Myrwyn Mashro</v>
      </c>
      <c r="D2250" t="s">
        <v>3947</v>
      </c>
      <c r="E2250" t="str">
        <f>VLOOKUP(D2250,campaign!A:B,2,FALSE)</f>
        <v>OwnsComputer</v>
      </c>
      <c r="F2250" s="9">
        <v>44961</v>
      </c>
      <c r="G2250">
        <f>VLOOKUP(D2250,campaign!A:D,4,FALSE)</f>
        <v>62</v>
      </c>
    </row>
    <row r="2251" spans="2:7" x14ac:dyDescent="0.2">
      <c r="B2251" t="s">
        <v>3060</v>
      </c>
      <c r="C2251" t="str">
        <f>VLOOKUP(B2251,customer!A:B,2,FALSE)</f>
        <v>Myrwyn Mashro</v>
      </c>
      <c r="D2251" t="s">
        <v>3947</v>
      </c>
      <c r="E2251" t="str">
        <f>VLOOKUP(D2251,campaign!A:B,2,FALSE)</f>
        <v>OwnsComputer</v>
      </c>
      <c r="F2251" s="9">
        <v>45043</v>
      </c>
      <c r="G2251">
        <f>VLOOKUP(D2251,campaign!A:D,4,FALSE)</f>
        <v>62</v>
      </c>
    </row>
    <row r="2252" spans="2:7" x14ac:dyDescent="0.2">
      <c r="B2252" t="s">
        <v>3060</v>
      </c>
      <c r="C2252" t="str">
        <f>VLOOKUP(B2252,customer!A:B,2,FALSE)</f>
        <v>Myrwyn Mashro</v>
      </c>
      <c r="D2252" t="s">
        <v>3947</v>
      </c>
      <c r="E2252" t="str">
        <f>VLOOKUP(D2252,campaign!A:B,2,FALSE)</f>
        <v>OwnsComputer</v>
      </c>
      <c r="F2252" s="9">
        <v>45068</v>
      </c>
      <c r="G2252">
        <f>VLOOKUP(D2252,campaign!A:D,4,FALSE)</f>
        <v>62</v>
      </c>
    </row>
    <row r="2253" spans="2:7" x14ac:dyDescent="0.2">
      <c r="B2253" t="s">
        <v>3060</v>
      </c>
      <c r="C2253" t="str">
        <f>VLOOKUP(B2253,customer!A:B,2,FALSE)</f>
        <v>Myrwyn Mashro</v>
      </c>
      <c r="D2253" t="s">
        <v>3928</v>
      </c>
      <c r="E2253" t="str">
        <f>VLOOKUP(D2253,campaign!A:B,2,FALSE)</f>
        <v>OptOutMailings</v>
      </c>
      <c r="F2253" s="9">
        <v>44828</v>
      </c>
      <c r="G2253">
        <f>VLOOKUP(D2253,campaign!A:D,4,FALSE)</f>
        <v>75</v>
      </c>
    </row>
    <row r="2254" spans="2:7" x14ac:dyDescent="0.2">
      <c r="B2254" t="s">
        <v>3060</v>
      </c>
      <c r="C2254" t="str">
        <f>VLOOKUP(B2254,customer!A:B,2,FALSE)</f>
        <v>Myrwyn Mashro</v>
      </c>
      <c r="D2254" t="s">
        <v>3928</v>
      </c>
      <c r="E2254" t="str">
        <f>VLOOKUP(D2254,campaign!A:B,2,FALSE)</f>
        <v>OptOutMailings</v>
      </c>
      <c r="F2254" s="9">
        <v>44861</v>
      </c>
      <c r="G2254">
        <f>VLOOKUP(D2254,campaign!A:D,4,FALSE)</f>
        <v>75</v>
      </c>
    </row>
    <row r="2255" spans="2:7" x14ac:dyDescent="0.2">
      <c r="B2255" t="s">
        <v>3060</v>
      </c>
      <c r="C2255" t="str">
        <f>VLOOKUP(B2255,customer!A:B,2,FALSE)</f>
        <v>Myrwyn Mashro</v>
      </c>
      <c r="D2255" t="s">
        <v>3928</v>
      </c>
      <c r="E2255" t="str">
        <f>VLOOKUP(D2255,campaign!A:B,2,FALSE)</f>
        <v>OptOutMailings</v>
      </c>
      <c r="F2255" s="9">
        <v>44870</v>
      </c>
      <c r="G2255">
        <f>VLOOKUP(D2255,campaign!A:D,4,FALSE)</f>
        <v>75</v>
      </c>
    </row>
    <row r="2256" spans="2:7" x14ac:dyDescent="0.2">
      <c r="B2256" t="s">
        <v>3060</v>
      </c>
      <c r="C2256" t="str">
        <f>VLOOKUP(B2256,customer!A:B,2,FALSE)</f>
        <v>Myrwyn Mashro</v>
      </c>
      <c r="D2256" t="s">
        <v>3928</v>
      </c>
      <c r="E2256" t="str">
        <f>VLOOKUP(D2256,campaign!A:B,2,FALSE)</f>
        <v>OptOutMailings</v>
      </c>
      <c r="F2256" s="9">
        <v>44925</v>
      </c>
      <c r="G2256">
        <f>VLOOKUP(D2256,campaign!A:D,4,FALSE)</f>
        <v>75</v>
      </c>
    </row>
    <row r="2257" spans="2:7" x14ac:dyDescent="0.2">
      <c r="B2257" t="s">
        <v>3060</v>
      </c>
      <c r="C2257" t="str">
        <f>VLOOKUP(B2257,customer!A:B,2,FALSE)</f>
        <v>Myrwyn Mashro</v>
      </c>
      <c r="D2257" t="s">
        <v>3928</v>
      </c>
      <c r="E2257" t="str">
        <f>VLOOKUP(D2257,campaign!A:B,2,FALSE)</f>
        <v>OptOutMailings</v>
      </c>
      <c r="F2257" s="9">
        <v>44983</v>
      </c>
      <c r="G2257">
        <f>VLOOKUP(D2257,campaign!A:D,4,FALSE)</f>
        <v>75</v>
      </c>
    </row>
    <row r="2258" spans="2:7" x14ac:dyDescent="0.2">
      <c r="B2258" t="s">
        <v>3060</v>
      </c>
      <c r="C2258" t="str">
        <f>VLOOKUP(B2258,customer!A:B,2,FALSE)</f>
        <v>Myrwyn Mashro</v>
      </c>
      <c r="D2258" t="s">
        <v>3928</v>
      </c>
      <c r="E2258" t="str">
        <f>VLOOKUP(D2258,campaign!A:B,2,FALSE)</f>
        <v>OptOutMailings</v>
      </c>
      <c r="F2258" s="9">
        <v>44991</v>
      </c>
      <c r="G2258">
        <f>VLOOKUP(D2258,campaign!A:D,4,FALSE)</f>
        <v>75</v>
      </c>
    </row>
    <row r="2259" spans="2:7" x14ac:dyDescent="0.2">
      <c r="B2259" t="s">
        <v>3060</v>
      </c>
      <c r="C2259" t="str">
        <f>VLOOKUP(B2259,customer!A:B,2,FALSE)</f>
        <v>Myrwyn Mashro</v>
      </c>
      <c r="D2259" t="s">
        <v>3928</v>
      </c>
      <c r="E2259" t="str">
        <f>VLOOKUP(D2259,campaign!A:B,2,FALSE)</f>
        <v>OptOutMailings</v>
      </c>
      <c r="F2259" s="9">
        <v>45043</v>
      </c>
      <c r="G2259">
        <f>VLOOKUP(D2259,campaign!A:D,4,FALSE)</f>
        <v>75</v>
      </c>
    </row>
    <row r="2260" spans="2:7" x14ac:dyDescent="0.2">
      <c r="B2260" t="s">
        <v>3060</v>
      </c>
      <c r="C2260" t="str">
        <f>VLOOKUP(B2260,customer!A:B,2,FALSE)</f>
        <v>Myrwyn Mashro</v>
      </c>
      <c r="D2260" t="s">
        <v>3928</v>
      </c>
      <c r="E2260" t="str">
        <f>VLOOKUP(D2260,campaign!A:B,2,FALSE)</f>
        <v>OptOutMailings</v>
      </c>
      <c r="F2260" s="9">
        <v>45074</v>
      </c>
      <c r="G2260">
        <f>VLOOKUP(D2260,campaign!A:D,4,FALSE)</f>
        <v>75</v>
      </c>
    </row>
    <row r="2261" spans="2:7" x14ac:dyDescent="0.2">
      <c r="B2261" t="s">
        <v>3061</v>
      </c>
      <c r="C2261" t="str">
        <f>VLOOKUP(B2261,customer!A:B,2,FALSE)</f>
        <v>Beatriz Hearsey</v>
      </c>
      <c r="D2261" t="s">
        <v>3928</v>
      </c>
      <c r="E2261" t="str">
        <f>VLOOKUP(D2261,campaign!A:B,2,FALSE)</f>
        <v>OptOutMailings</v>
      </c>
      <c r="F2261" s="9">
        <v>44588</v>
      </c>
      <c r="G2261">
        <f>VLOOKUP(D2261,campaign!A:D,4,FALSE)</f>
        <v>75</v>
      </c>
    </row>
    <row r="2262" spans="2:7" x14ac:dyDescent="0.2">
      <c r="B2262" t="s">
        <v>3061</v>
      </c>
      <c r="C2262" t="str">
        <f>VLOOKUP(B2262,customer!A:B,2,FALSE)</f>
        <v>Beatriz Hearsey</v>
      </c>
      <c r="D2262" t="s">
        <v>3928</v>
      </c>
      <c r="E2262" t="str">
        <f>VLOOKUP(D2262,campaign!A:B,2,FALSE)</f>
        <v>OptOutMailings</v>
      </c>
      <c r="F2262" s="9">
        <v>44656</v>
      </c>
      <c r="G2262">
        <f>VLOOKUP(D2262,campaign!A:D,4,FALSE)</f>
        <v>75</v>
      </c>
    </row>
    <row r="2263" spans="2:7" x14ac:dyDescent="0.2">
      <c r="B2263" t="s">
        <v>3061</v>
      </c>
      <c r="C2263" t="str">
        <f>VLOOKUP(B2263,customer!A:B,2,FALSE)</f>
        <v>Beatriz Hearsey</v>
      </c>
      <c r="D2263" t="s">
        <v>3928</v>
      </c>
      <c r="E2263" t="str">
        <f>VLOOKUP(D2263,campaign!A:B,2,FALSE)</f>
        <v>OptOutMailings</v>
      </c>
      <c r="F2263" s="9">
        <v>44689</v>
      </c>
      <c r="G2263">
        <f>VLOOKUP(D2263,campaign!A:D,4,FALSE)</f>
        <v>75</v>
      </c>
    </row>
    <row r="2264" spans="2:7" x14ac:dyDescent="0.2">
      <c r="B2264" t="s">
        <v>3061</v>
      </c>
      <c r="C2264" t="str">
        <f>VLOOKUP(B2264,customer!A:B,2,FALSE)</f>
        <v>Beatriz Hearsey</v>
      </c>
      <c r="D2264" t="s">
        <v>3928</v>
      </c>
      <c r="E2264" t="str">
        <f>VLOOKUP(D2264,campaign!A:B,2,FALSE)</f>
        <v>OptOutMailings</v>
      </c>
      <c r="F2264" s="9">
        <v>44720</v>
      </c>
      <c r="G2264">
        <f>VLOOKUP(D2264,campaign!A:D,4,FALSE)</f>
        <v>75</v>
      </c>
    </row>
    <row r="2265" spans="2:7" x14ac:dyDescent="0.2">
      <c r="B2265" t="s">
        <v>3061</v>
      </c>
      <c r="C2265" t="str">
        <f>VLOOKUP(B2265,customer!A:B,2,FALSE)</f>
        <v>Beatriz Hearsey</v>
      </c>
      <c r="D2265" t="s">
        <v>3928</v>
      </c>
      <c r="E2265" t="str">
        <f>VLOOKUP(D2265,campaign!A:B,2,FALSE)</f>
        <v>OptOutMailings</v>
      </c>
      <c r="F2265" s="9">
        <v>44772</v>
      </c>
      <c r="G2265">
        <f>VLOOKUP(D2265,campaign!A:D,4,FALSE)</f>
        <v>75</v>
      </c>
    </row>
    <row r="2266" spans="2:7" x14ac:dyDescent="0.2">
      <c r="B2266" t="s">
        <v>3061</v>
      </c>
      <c r="C2266" t="str">
        <f>VLOOKUP(B2266,customer!A:B,2,FALSE)</f>
        <v>Beatriz Hearsey</v>
      </c>
      <c r="D2266" t="s">
        <v>3928</v>
      </c>
      <c r="E2266" t="str">
        <f>VLOOKUP(D2266,campaign!A:B,2,FALSE)</f>
        <v>OptOutMailings</v>
      </c>
      <c r="F2266" s="9">
        <v>44779</v>
      </c>
      <c r="G2266">
        <f>VLOOKUP(D2266,campaign!A:D,4,FALSE)</f>
        <v>75</v>
      </c>
    </row>
    <row r="2267" spans="2:7" x14ac:dyDescent="0.2">
      <c r="B2267" t="s">
        <v>3061</v>
      </c>
      <c r="C2267" t="str">
        <f>VLOOKUP(B2267,customer!A:B,2,FALSE)</f>
        <v>Beatriz Hearsey</v>
      </c>
      <c r="D2267" t="s">
        <v>3928</v>
      </c>
      <c r="E2267" t="str">
        <f>VLOOKUP(D2267,campaign!A:B,2,FALSE)</f>
        <v>OptOutMailings</v>
      </c>
      <c r="F2267" s="9">
        <v>44832</v>
      </c>
      <c r="G2267">
        <f>VLOOKUP(D2267,campaign!A:D,4,FALSE)</f>
        <v>75</v>
      </c>
    </row>
    <row r="2268" spans="2:7" x14ac:dyDescent="0.2">
      <c r="B2268" t="s">
        <v>3061</v>
      </c>
      <c r="C2268" t="str">
        <f>VLOOKUP(B2268,customer!A:B,2,FALSE)</f>
        <v>Beatriz Hearsey</v>
      </c>
      <c r="D2268" t="s">
        <v>3928</v>
      </c>
      <c r="E2268" t="str">
        <f>VLOOKUP(D2268,campaign!A:B,2,FALSE)</f>
        <v>OptOutMailings</v>
      </c>
      <c r="F2268" s="9">
        <v>44845</v>
      </c>
      <c r="G2268">
        <f>VLOOKUP(D2268,campaign!A:D,4,FALSE)</f>
        <v>75</v>
      </c>
    </row>
    <row r="2269" spans="2:7" x14ac:dyDescent="0.2">
      <c r="B2269" t="s">
        <v>3061</v>
      </c>
      <c r="C2269" t="str">
        <f>VLOOKUP(B2269,customer!A:B,2,FALSE)</f>
        <v>Beatriz Hearsey</v>
      </c>
      <c r="D2269" t="s">
        <v>3928</v>
      </c>
      <c r="E2269" t="str">
        <f>VLOOKUP(D2269,campaign!A:B,2,FALSE)</f>
        <v>OptOutMailings</v>
      </c>
      <c r="F2269" s="9">
        <v>44868</v>
      </c>
      <c r="G2269">
        <f>VLOOKUP(D2269,campaign!A:D,4,FALSE)</f>
        <v>75</v>
      </c>
    </row>
    <row r="2270" spans="2:7" x14ac:dyDescent="0.2">
      <c r="B2270" t="s">
        <v>3061</v>
      </c>
      <c r="C2270" t="str">
        <f>VLOOKUP(B2270,customer!A:B,2,FALSE)</f>
        <v>Beatriz Hearsey</v>
      </c>
      <c r="D2270" t="s">
        <v>3928</v>
      </c>
      <c r="E2270" t="str">
        <f>VLOOKUP(D2270,campaign!A:B,2,FALSE)</f>
        <v>OptOutMailings</v>
      </c>
      <c r="F2270" s="9">
        <v>44926</v>
      </c>
      <c r="G2270">
        <f>VLOOKUP(D2270,campaign!A:D,4,FALSE)</f>
        <v>75</v>
      </c>
    </row>
    <row r="2271" spans="2:7" x14ac:dyDescent="0.2">
      <c r="B2271" t="s">
        <v>3061</v>
      </c>
      <c r="C2271" t="str">
        <f>VLOOKUP(B2271,customer!A:B,2,FALSE)</f>
        <v>Beatriz Hearsey</v>
      </c>
      <c r="D2271" t="s">
        <v>3928</v>
      </c>
      <c r="E2271" t="str">
        <f>VLOOKUP(D2271,campaign!A:B,2,FALSE)</f>
        <v>OptOutMailings</v>
      </c>
      <c r="F2271" s="9">
        <v>44928</v>
      </c>
      <c r="G2271">
        <f>VLOOKUP(D2271,campaign!A:D,4,FALSE)</f>
        <v>75</v>
      </c>
    </row>
    <row r="2272" spans="2:7" x14ac:dyDescent="0.2">
      <c r="B2272" t="s">
        <v>3061</v>
      </c>
      <c r="C2272" t="str">
        <f>VLOOKUP(B2272,customer!A:B,2,FALSE)</f>
        <v>Beatriz Hearsey</v>
      </c>
      <c r="D2272" t="s">
        <v>3928</v>
      </c>
      <c r="E2272" t="str">
        <f>VLOOKUP(D2272,campaign!A:B,2,FALSE)</f>
        <v>OptOutMailings</v>
      </c>
      <c r="F2272" s="9">
        <v>44959</v>
      </c>
      <c r="G2272">
        <f>VLOOKUP(D2272,campaign!A:D,4,FALSE)</f>
        <v>75</v>
      </c>
    </row>
    <row r="2273" spans="2:7" x14ac:dyDescent="0.2">
      <c r="B2273" t="s">
        <v>3061</v>
      </c>
      <c r="C2273" t="str">
        <f>VLOOKUP(B2273,customer!A:B,2,FALSE)</f>
        <v>Beatriz Hearsey</v>
      </c>
      <c r="D2273" t="s">
        <v>3928</v>
      </c>
      <c r="E2273" t="str">
        <f>VLOOKUP(D2273,campaign!A:B,2,FALSE)</f>
        <v>OptOutMailings</v>
      </c>
      <c r="F2273" s="9">
        <v>45024</v>
      </c>
      <c r="G2273">
        <f>VLOOKUP(D2273,campaign!A:D,4,FALSE)</f>
        <v>75</v>
      </c>
    </row>
    <row r="2274" spans="2:7" x14ac:dyDescent="0.2">
      <c r="B2274" t="s">
        <v>3061</v>
      </c>
      <c r="C2274" t="str">
        <f>VLOOKUP(B2274,customer!A:B,2,FALSE)</f>
        <v>Beatriz Hearsey</v>
      </c>
      <c r="D2274" t="s">
        <v>3925</v>
      </c>
      <c r="E2274" t="str">
        <f>VLOOKUP(D2274,campaign!A:B,2,FALSE)</f>
        <v>Homeownership</v>
      </c>
      <c r="F2274" s="9">
        <v>44735</v>
      </c>
      <c r="G2274">
        <f>VLOOKUP(D2274,campaign!A:D,4,FALSE)</f>
        <v>13</v>
      </c>
    </row>
    <row r="2275" spans="2:7" x14ac:dyDescent="0.2">
      <c r="B2275" t="s">
        <v>3061</v>
      </c>
      <c r="C2275" t="str">
        <f>VLOOKUP(B2275,customer!A:B,2,FALSE)</f>
        <v>Beatriz Hearsey</v>
      </c>
      <c r="D2275" t="s">
        <v>3925</v>
      </c>
      <c r="E2275" t="str">
        <f>VLOOKUP(D2275,campaign!A:B,2,FALSE)</f>
        <v>Homeownership</v>
      </c>
      <c r="F2275" s="9">
        <v>44953</v>
      </c>
      <c r="G2275">
        <f>VLOOKUP(D2275,campaign!A:D,4,FALSE)</f>
        <v>13</v>
      </c>
    </row>
    <row r="2276" spans="2:7" x14ac:dyDescent="0.2">
      <c r="B2276" t="s">
        <v>3061</v>
      </c>
      <c r="C2276" t="str">
        <f>VLOOKUP(B2276,customer!A:B,2,FALSE)</f>
        <v>Beatriz Hearsey</v>
      </c>
      <c r="D2276" t="s">
        <v>3925</v>
      </c>
      <c r="E2276" t="str">
        <f>VLOOKUP(D2276,campaign!A:B,2,FALSE)</f>
        <v>Homeownership</v>
      </c>
      <c r="F2276" s="9">
        <v>44986</v>
      </c>
      <c r="G2276">
        <f>VLOOKUP(D2276,campaign!A:D,4,FALSE)</f>
        <v>13</v>
      </c>
    </row>
    <row r="2277" spans="2:7" x14ac:dyDescent="0.2">
      <c r="B2277" t="s">
        <v>3061</v>
      </c>
      <c r="C2277" t="str">
        <f>VLOOKUP(B2277,customer!A:B,2,FALSE)</f>
        <v>Beatriz Hearsey</v>
      </c>
      <c r="D2277" t="s">
        <v>3949</v>
      </c>
      <c r="E2277" t="str">
        <f>VLOOKUP(D2277,campaign!A:B,2,FALSE)</f>
        <v>NewCellphoneUser</v>
      </c>
      <c r="F2277" s="9">
        <v>44976</v>
      </c>
      <c r="G2277">
        <f>VLOOKUP(D2277,campaign!A:D,4,FALSE)</f>
        <v>25</v>
      </c>
    </row>
    <row r="2278" spans="2:7" x14ac:dyDescent="0.2">
      <c r="B2278" t="s">
        <v>3061</v>
      </c>
      <c r="C2278" t="str">
        <f>VLOOKUP(B2278,customer!A:B,2,FALSE)</f>
        <v>Beatriz Hearsey</v>
      </c>
      <c r="D2278" t="s">
        <v>3949</v>
      </c>
      <c r="E2278" t="str">
        <f>VLOOKUP(D2278,campaign!A:B,2,FALSE)</f>
        <v>NewCellphoneUser</v>
      </c>
      <c r="F2278" s="9">
        <v>45008</v>
      </c>
      <c r="G2278">
        <f>VLOOKUP(D2278,campaign!A:D,4,FALSE)</f>
        <v>25</v>
      </c>
    </row>
    <row r="2279" spans="2:7" x14ac:dyDescent="0.2">
      <c r="B2279" t="s">
        <v>3061</v>
      </c>
      <c r="C2279" t="str">
        <f>VLOOKUP(B2279,customer!A:B,2,FALSE)</f>
        <v>Beatriz Hearsey</v>
      </c>
      <c r="D2279" t="s">
        <v>3949</v>
      </c>
      <c r="E2279" t="str">
        <f>VLOOKUP(D2279,campaign!A:B,2,FALSE)</f>
        <v>NewCellphoneUser</v>
      </c>
      <c r="F2279" s="9">
        <v>45037</v>
      </c>
      <c r="G2279">
        <f>VLOOKUP(D2279,campaign!A:D,4,FALSE)</f>
        <v>25</v>
      </c>
    </row>
    <row r="2280" spans="2:7" x14ac:dyDescent="0.2">
      <c r="B2280" t="s">
        <v>3061</v>
      </c>
      <c r="C2280" t="str">
        <f>VLOOKUP(B2280,customer!A:B,2,FALSE)</f>
        <v>Beatriz Hearsey</v>
      </c>
      <c r="D2280" t="s">
        <v>3949</v>
      </c>
      <c r="E2280" t="str">
        <f>VLOOKUP(D2280,campaign!A:B,2,FALSE)</f>
        <v>NewCellphoneUser</v>
      </c>
      <c r="F2280" s="9">
        <v>45074</v>
      </c>
      <c r="G2280">
        <f>VLOOKUP(D2280,campaign!A:D,4,FALSE)</f>
        <v>25</v>
      </c>
    </row>
    <row r="2281" spans="2:7" x14ac:dyDescent="0.2">
      <c r="B2281" t="s">
        <v>3061</v>
      </c>
      <c r="C2281" t="str">
        <f>VLOOKUP(B2281,customer!A:B,2,FALSE)</f>
        <v>Beatriz Hearsey</v>
      </c>
      <c r="D2281" t="s">
        <v>3949</v>
      </c>
      <c r="E2281" t="str">
        <f>VLOOKUP(D2281,campaign!A:B,2,FALSE)</f>
        <v>NewCellphoneUser</v>
      </c>
      <c r="F2281" s="9">
        <v>45080</v>
      </c>
      <c r="G2281">
        <f>VLOOKUP(D2281,campaign!A:D,4,FALSE)</f>
        <v>25</v>
      </c>
    </row>
    <row r="2282" spans="2:7" x14ac:dyDescent="0.2">
      <c r="B2282" t="s">
        <v>3062</v>
      </c>
      <c r="C2282" t="str">
        <f>VLOOKUP(B2282,customer!A:B,2,FALSE)</f>
        <v>Luther Escolme</v>
      </c>
      <c r="D2282" t="s">
        <v>3923</v>
      </c>
      <c r="E2282" t="str">
        <f>VLOOKUP(D2282,campaign!A:B,2,FALSE)</f>
        <v>TruckOwner</v>
      </c>
      <c r="F2282" s="9">
        <v>44634</v>
      </c>
      <c r="G2282">
        <f>VLOOKUP(D2282,campaign!A:D,4,FALSE)</f>
        <v>26</v>
      </c>
    </row>
    <row r="2283" spans="2:7" x14ac:dyDescent="0.2">
      <c r="B2283" t="s">
        <v>3062</v>
      </c>
      <c r="C2283" t="str">
        <f>VLOOKUP(B2283,customer!A:B,2,FALSE)</f>
        <v>Luther Escolme</v>
      </c>
      <c r="D2283" t="s">
        <v>3923</v>
      </c>
      <c r="E2283" t="str">
        <f>VLOOKUP(D2283,campaign!A:B,2,FALSE)</f>
        <v>TruckOwner</v>
      </c>
      <c r="F2283" s="9">
        <v>44679</v>
      </c>
      <c r="G2283">
        <f>VLOOKUP(D2283,campaign!A:D,4,FALSE)</f>
        <v>26</v>
      </c>
    </row>
    <row r="2284" spans="2:7" x14ac:dyDescent="0.2">
      <c r="B2284" t="s">
        <v>3062</v>
      </c>
      <c r="C2284" t="str">
        <f>VLOOKUP(B2284,customer!A:B,2,FALSE)</f>
        <v>Luther Escolme</v>
      </c>
      <c r="D2284" t="s">
        <v>3923</v>
      </c>
      <c r="E2284" t="str">
        <f>VLOOKUP(D2284,campaign!A:B,2,FALSE)</f>
        <v>TruckOwner</v>
      </c>
      <c r="F2284" s="9">
        <v>44769</v>
      </c>
      <c r="G2284">
        <f>VLOOKUP(D2284,campaign!A:D,4,FALSE)</f>
        <v>26</v>
      </c>
    </row>
    <row r="2285" spans="2:7" x14ac:dyDescent="0.2">
      <c r="B2285" t="s">
        <v>3062</v>
      </c>
      <c r="C2285" t="str">
        <f>VLOOKUP(B2285,customer!A:B,2,FALSE)</f>
        <v>Luther Escolme</v>
      </c>
      <c r="D2285" t="s">
        <v>3923</v>
      </c>
      <c r="E2285" t="str">
        <f>VLOOKUP(D2285,campaign!A:B,2,FALSE)</f>
        <v>TruckOwner</v>
      </c>
      <c r="F2285" s="9">
        <v>44794</v>
      </c>
      <c r="G2285">
        <f>VLOOKUP(D2285,campaign!A:D,4,FALSE)</f>
        <v>26</v>
      </c>
    </row>
    <row r="2286" spans="2:7" x14ac:dyDescent="0.2">
      <c r="B2286" t="s">
        <v>3062</v>
      </c>
      <c r="C2286" t="str">
        <f>VLOOKUP(B2286,customer!A:B,2,FALSE)</f>
        <v>Luther Escolme</v>
      </c>
      <c r="D2286" t="s">
        <v>3923</v>
      </c>
      <c r="E2286" t="str">
        <f>VLOOKUP(D2286,campaign!A:B,2,FALSE)</f>
        <v>TruckOwner</v>
      </c>
      <c r="F2286" s="9">
        <v>44824</v>
      </c>
      <c r="G2286">
        <f>VLOOKUP(D2286,campaign!A:D,4,FALSE)</f>
        <v>26</v>
      </c>
    </row>
    <row r="2287" spans="2:7" x14ac:dyDescent="0.2">
      <c r="B2287" t="s">
        <v>3062</v>
      </c>
      <c r="C2287" t="str">
        <f>VLOOKUP(B2287,customer!A:B,2,FALSE)</f>
        <v>Luther Escolme</v>
      </c>
      <c r="D2287" t="s">
        <v>3923</v>
      </c>
      <c r="E2287" t="str">
        <f>VLOOKUP(D2287,campaign!A:B,2,FALSE)</f>
        <v>TruckOwner</v>
      </c>
      <c r="F2287" s="9">
        <v>44880</v>
      </c>
      <c r="G2287">
        <f>VLOOKUP(D2287,campaign!A:D,4,FALSE)</f>
        <v>26</v>
      </c>
    </row>
    <row r="2288" spans="2:7" x14ac:dyDescent="0.2">
      <c r="B2288" t="s">
        <v>3062</v>
      </c>
      <c r="C2288" t="str">
        <f>VLOOKUP(B2288,customer!A:B,2,FALSE)</f>
        <v>Luther Escolme</v>
      </c>
      <c r="D2288" t="s">
        <v>3923</v>
      </c>
      <c r="E2288" t="str">
        <f>VLOOKUP(D2288,campaign!A:B,2,FALSE)</f>
        <v>TruckOwner</v>
      </c>
      <c r="F2288" s="9">
        <v>44917</v>
      </c>
      <c r="G2288">
        <f>VLOOKUP(D2288,campaign!A:D,4,FALSE)</f>
        <v>26</v>
      </c>
    </row>
    <row r="2289" spans="2:7" x14ac:dyDescent="0.2">
      <c r="B2289" t="s">
        <v>3062</v>
      </c>
      <c r="C2289" t="str">
        <f>VLOOKUP(B2289,customer!A:B,2,FALSE)</f>
        <v>Luther Escolme</v>
      </c>
      <c r="D2289" t="s">
        <v>3923</v>
      </c>
      <c r="E2289" t="str">
        <f>VLOOKUP(D2289,campaign!A:B,2,FALSE)</f>
        <v>TruckOwner</v>
      </c>
      <c r="F2289" s="9">
        <v>44948</v>
      </c>
      <c r="G2289">
        <f>VLOOKUP(D2289,campaign!A:D,4,FALSE)</f>
        <v>26</v>
      </c>
    </row>
    <row r="2290" spans="2:7" x14ac:dyDescent="0.2">
      <c r="B2290" t="s">
        <v>3062</v>
      </c>
      <c r="C2290" t="str">
        <f>VLOOKUP(B2290,customer!A:B,2,FALSE)</f>
        <v>Luther Escolme</v>
      </c>
      <c r="D2290" t="s">
        <v>3923</v>
      </c>
      <c r="E2290" t="str">
        <f>VLOOKUP(D2290,campaign!A:B,2,FALSE)</f>
        <v>TruckOwner</v>
      </c>
      <c r="F2290" s="9">
        <v>44972</v>
      </c>
      <c r="G2290">
        <f>VLOOKUP(D2290,campaign!A:D,4,FALSE)</f>
        <v>26</v>
      </c>
    </row>
    <row r="2291" spans="2:7" x14ac:dyDescent="0.2">
      <c r="B2291" t="s">
        <v>3062</v>
      </c>
      <c r="C2291" t="str">
        <f>VLOOKUP(B2291,customer!A:B,2,FALSE)</f>
        <v>Luther Escolme</v>
      </c>
      <c r="D2291" t="s">
        <v>3923</v>
      </c>
      <c r="E2291" t="str">
        <f>VLOOKUP(D2291,campaign!A:B,2,FALSE)</f>
        <v>TruckOwner</v>
      </c>
      <c r="F2291" s="9">
        <v>45005</v>
      </c>
      <c r="G2291">
        <f>VLOOKUP(D2291,campaign!A:D,4,FALSE)</f>
        <v>26</v>
      </c>
    </row>
    <row r="2292" spans="2:7" x14ac:dyDescent="0.2">
      <c r="B2292" t="s">
        <v>3062</v>
      </c>
      <c r="C2292" t="str">
        <f>VLOOKUP(B2292,customer!A:B,2,FALSE)</f>
        <v>Luther Escolme</v>
      </c>
      <c r="D2292" t="s">
        <v>3923</v>
      </c>
      <c r="E2292" t="str">
        <f>VLOOKUP(D2292,campaign!A:B,2,FALSE)</f>
        <v>TruckOwner</v>
      </c>
      <c r="F2292" s="9">
        <v>45045</v>
      </c>
      <c r="G2292">
        <f>VLOOKUP(D2292,campaign!A:D,4,FALSE)</f>
        <v>26</v>
      </c>
    </row>
    <row r="2293" spans="2:7" x14ac:dyDescent="0.2">
      <c r="B2293" t="s">
        <v>3062</v>
      </c>
      <c r="C2293" t="str">
        <f>VLOOKUP(B2293,customer!A:B,2,FALSE)</f>
        <v>Luther Escolme</v>
      </c>
      <c r="D2293" t="s">
        <v>3951</v>
      </c>
      <c r="E2293" t="str">
        <f>VLOOKUP(D2293,campaign!A:B,2,FALSE)</f>
        <v>OwnsMotorcycle</v>
      </c>
      <c r="F2293" s="9">
        <v>44665</v>
      </c>
      <c r="G2293">
        <f>VLOOKUP(D2293,campaign!A:D,4,FALSE)</f>
        <v>14</v>
      </c>
    </row>
    <row r="2294" spans="2:7" x14ac:dyDescent="0.2">
      <c r="B2294" t="s">
        <v>3062</v>
      </c>
      <c r="C2294" t="str">
        <f>VLOOKUP(B2294,customer!A:B,2,FALSE)</f>
        <v>Luther Escolme</v>
      </c>
      <c r="D2294" t="s">
        <v>3951</v>
      </c>
      <c r="E2294" t="str">
        <f>VLOOKUP(D2294,campaign!A:B,2,FALSE)</f>
        <v>OwnsMotorcycle</v>
      </c>
      <c r="F2294" s="9">
        <v>44695</v>
      </c>
      <c r="G2294">
        <f>VLOOKUP(D2294,campaign!A:D,4,FALSE)</f>
        <v>14</v>
      </c>
    </row>
    <row r="2295" spans="2:7" x14ac:dyDescent="0.2">
      <c r="B2295" t="s">
        <v>3062</v>
      </c>
      <c r="C2295" t="str">
        <f>VLOOKUP(B2295,customer!A:B,2,FALSE)</f>
        <v>Luther Escolme</v>
      </c>
      <c r="D2295" t="s">
        <v>3951</v>
      </c>
      <c r="E2295" t="str">
        <f>VLOOKUP(D2295,campaign!A:B,2,FALSE)</f>
        <v>OwnsMotorcycle</v>
      </c>
      <c r="F2295" s="9">
        <v>44732</v>
      </c>
      <c r="G2295">
        <f>VLOOKUP(D2295,campaign!A:D,4,FALSE)</f>
        <v>14</v>
      </c>
    </row>
    <row r="2296" spans="2:7" x14ac:dyDescent="0.2">
      <c r="B2296" t="s">
        <v>3062</v>
      </c>
      <c r="C2296" t="str">
        <f>VLOOKUP(B2296,customer!A:B,2,FALSE)</f>
        <v>Luther Escolme</v>
      </c>
      <c r="D2296" t="s">
        <v>3951</v>
      </c>
      <c r="E2296" t="str">
        <f>VLOOKUP(D2296,campaign!A:B,2,FALSE)</f>
        <v>OwnsMotorcycle</v>
      </c>
      <c r="F2296" s="9">
        <v>44765</v>
      </c>
      <c r="G2296">
        <f>VLOOKUP(D2296,campaign!A:D,4,FALSE)</f>
        <v>14</v>
      </c>
    </row>
    <row r="2297" spans="2:7" x14ac:dyDescent="0.2">
      <c r="B2297" t="s">
        <v>3062</v>
      </c>
      <c r="C2297" t="str">
        <f>VLOOKUP(B2297,customer!A:B,2,FALSE)</f>
        <v>Luther Escolme</v>
      </c>
      <c r="D2297" t="s">
        <v>3951</v>
      </c>
      <c r="E2297" t="str">
        <f>VLOOKUP(D2297,campaign!A:B,2,FALSE)</f>
        <v>OwnsMotorcycle</v>
      </c>
      <c r="F2297" s="9">
        <v>44797</v>
      </c>
      <c r="G2297">
        <f>VLOOKUP(D2297,campaign!A:D,4,FALSE)</f>
        <v>14</v>
      </c>
    </row>
    <row r="2298" spans="2:7" x14ac:dyDescent="0.2">
      <c r="B2298" t="s">
        <v>3062</v>
      </c>
      <c r="C2298" t="str">
        <f>VLOOKUP(B2298,customer!A:B,2,FALSE)</f>
        <v>Luther Escolme</v>
      </c>
      <c r="D2298" t="s">
        <v>3951</v>
      </c>
      <c r="E2298" t="str">
        <f>VLOOKUP(D2298,campaign!A:B,2,FALSE)</f>
        <v>OwnsMotorcycle</v>
      </c>
      <c r="F2298" s="9">
        <v>44819</v>
      </c>
      <c r="G2298">
        <f>VLOOKUP(D2298,campaign!A:D,4,FALSE)</f>
        <v>14</v>
      </c>
    </row>
    <row r="2299" spans="2:7" x14ac:dyDescent="0.2">
      <c r="B2299" t="s">
        <v>3062</v>
      </c>
      <c r="C2299" t="str">
        <f>VLOOKUP(B2299,customer!A:B,2,FALSE)</f>
        <v>Luther Escolme</v>
      </c>
      <c r="D2299" t="s">
        <v>3951</v>
      </c>
      <c r="E2299" t="str">
        <f>VLOOKUP(D2299,campaign!A:B,2,FALSE)</f>
        <v>OwnsMotorcycle</v>
      </c>
      <c r="F2299" s="9">
        <v>44860</v>
      </c>
      <c r="G2299">
        <f>VLOOKUP(D2299,campaign!A:D,4,FALSE)</f>
        <v>14</v>
      </c>
    </row>
    <row r="2300" spans="2:7" x14ac:dyDescent="0.2">
      <c r="B2300" t="s">
        <v>3062</v>
      </c>
      <c r="C2300" t="str">
        <f>VLOOKUP(B2300,customer!A:B,2,FALSE)</f>
        <v>Luther Escolme</v>
      </c>
      <c r="D2300" t="s">
        <v>3951</v>
      </c>
      <c r="E2300" t="str">
        <f>VLOOKUP(D2300,campaign!A:B,2,FALSE)</f>
        <v>OwnsMotorcycle</v>
      </c>
      <c r="F2300" s="9">
        <v>44892</v>
      </c>
      <c r="G2300">
        <f>VLOOKUP(D2300,campaign!A:D,4,FALSE)</f>
        <v>14</v>
      </c>
    </row>
    <row r="2301" spans="2:7" x14ac:dyDescent="0.2">
      <c r="B2301" t="s">
        <v>3062</v>
      </c>
      <c r="C2301" t="str">
        <f>VLOOKUP(B2301,customer!A:B,2,FALSE)</f>
        <v>Luther Escolme</v>
      </c>
      <c r="D2301" t="s">
        <v>3951</v>
      </c>
      <c r="E2301" t="str">
        <f>VLOOKUP(D2301,campaign!A:B,2,FALSE)</f>
        <v>OwnsMotorcycle</v>
      </c>
      <c r="F2301" s="9">
        <v>44948</v>
      </c>
      <c r="G2301">
        <f>VLOOKUP(D2301,campaign!A:D,4,FALSE)</f>
        <v>14</v>
      </c>
    </row>
    <row r="2302" spans="2:7" x14ac:dyDescent="0.2">
      <c r="B2302" t="s">
        <v>3062</v>
      </c>
      <c r="C2302" t="str">
        <f>VLOOKUP(B2302,customer!A:B,2,FALSE)</f>
        <v>Luther Escolme</v>
      </c>
      <c r="D2302" t="s">
        <v>3951</v>
      </c>
      <c r="E2302" t="str">
        <f>VLOOKUP(D2302,campaign!A:B,2,FALSE)</f>
        <v>OwnsMotorcycle</v>
      </c>
      <c r="F2302" s="9">
        <v>44976</v>
      </c>
      <c r="G2302">
        <f>VLOOKUP(D2302,campaign!A:D,4,FALSE)</f>
        <v>14</v>
      </c>
    </row>
    <row r="2303" spans="2:7" x14ac:dyDescent="0.2">
      <c r="B2303" t="s">
        <v>3062</v>
      </c>
      <c r="C2303" t="str">
        <f>VLOOKUP(B2303,customer!A:B,2,FALSE)</f>
        <v>Luther Escolme</v>
      </c>
      <c r="D2303" t="s">
        <v>3951</v>
      </c>
      <c r="E2303" t="str">
        <f>VLOOKUP(D2303,campaign!A:B,2,FALSE)</f>
        <v>OwnsMotorcycle</v>
      </c>
      <c r="F2303" s="9">
        <v>45001</v>
      </c>
      <c r="G2303">
        <f>VLOOKUP(D2303,campaign!A:D,4,FALSE)</f>
        <v>14</v>
      </c>
    </row>
    <row r="2304" spans="2:7" x14ac:dyDescent="0.2">
      <c r="B2304" t="s">
        <v>3062</v>
      </c>
      <c r="C2304" t="str">
        <f>VLOOKUP(B2304,customer!A:B,2,FALSE)</f>
        <v>Luther Escolme</v>
      </c>
      <c r="D2304" t="s">
        <v>3951</v>
      </c>
      <c r="E2304" t="str">
        <f>VLOOKUP(D2304,campaign!A:B,2,FALSE)</f>
        <v>OwnsMotorcycle</v>
      </c>
      <c r="F2304" s="9">
        <v>45041</v>
      </c>
      <c r="G2304">
        <f>VLOOKUP(D2304,campaign!A:D,4,FALSE)</f>
        <v>14</v>
      </c>
    </row>
    <row r="2305" spans="2:7" x14ac:dyDescent="0.2">
      <c r="B2305" t="s">
        <v>3062</v>
      </c>
      <c r="C2305" t="str">
        <f>VLOOKUP(B2305,customer!A:B,2,FALSE)</f>
        <v>Luther Escolme</v>
      </c>
      <c r="D2305" t="s">
        <v>3951</v>
      </c>
      <c r="E2305" t="str">
        <f>VLOOKUP(D2305,campaign!A:B,2,FALSE)</f>
        <v>OwnsMotorcycle</v>
      </c>
      <c r="F2305" s="9">
        <v>45073</v>
      </c>
      <c r="G2305">
        <f>VLOOKUP(D2305,campaign!A:D,4,FALSE)</f>
        <v>14</v>
      </c>
    </row>
    <row r="2306" spans="2:7" x14ac:dyDescent="0.2">
      <c r="B2306" t="s">
        <v>3062</v>
      </c>
      <c r="C2306" t="str">
        <f>VLOOKUP(B2306,customer!A:B,2,FALSE)</f>
        <v>Luther Escolme</v>
      </c>
      <c r="D2306" t="s">
        <v>3949</v>
      </c>
      <c r="E2306" t="str">
        <f>VLOOKUP(D2306,campaign!A:B,2,FALSE)</f>
        <v>NewCellphoneUser</v>
      </c>
      <c r="F2306" s="9">
        <v>44969</v>
      </c>
      <c r="G2306">
        <f>VLOOKUP(D2306,campaign!A:D,4,FALSE)</f>
        <v>25</v>
      </c>
    </row>
    <row r="2307" spans="2:7" x14ac:dyDescent="0.2">
      <c r="B2307" t="s">
        <v>3062</v>
      </c>
      <c r="C2307" t="str">
        <f>VLOOKUP(B2307,customer!A:B,2,FALSE)</f>
        <v>Luther Escolme</v>
      </c>
      <c r="D2307" t="s">
        <v>3949</v>
      </c>
      <c r="E2307" t="str">
        <f>VLOOKUP(D2307,campaign!A:B,2,FALSE)</f>
        <v>NewCellphoneUser</v>
      </c>
      <c r="F2307" s="9">
        <v>45011</v>
      </c>
      <c r="G2307">
        <f>VLOOKUP(D2307,campaign!A:D,4,FALSE)</f>
        <v>25</v>
      </c>
    </row>
    <row r="2308" spans="2:7" x14ac:dyDescent="0.2">
      <c r="B2308" t="s">
        <v>3062</v>
      </c>
      <c r="C2308" t="str">
        <f>VLOOKUP(B2308,customer!A:B,2,FALSE)</f>
        <v>Luther Escolme</v>
      </c>
      <c r="D2308" t="s">
        <v>3949</v>
      </c>
      <c r="E2308" t="str">
        <f>VLOOKUP(D2308,campaign!A:B,2,FALSE)</f>
        <v>NewCellphoneUser</v>
      </c>
      <c r="F2308" s="9">
        <v>45031</v>
      </c>
      <c r="G2308">
        <f>VLOOKUP(D2308,campaign!A:D,4,FALSE)</f>
        <v>25</v>
      </c>
    </row>
    <row r="2309" spans="2:7" x14ac:dyDescent="0.2">
      <c r="B2309" t="s">
        <v>3062</v>
      </c>
      <c r="C2309" t="str">
        <f>VLOOKUP(B2309,customer!A:B,2,FALSE)</f>
        <v>Luther Escolme</v>
      </c>
      <c r="D2309" t="s">
        <v>3949</v>
      </c>
      <c r="E2309" t="str">
        <f>VLOOKUP(D2309,campaign!A:B,2,FALSE)</f>
        <v>NewCellphoneUser</v>
      </c>
      <c r="F2309" s="9">
        <v>45066</v>
      </c>
      <c r="G2309">
        <f>VLOOKUP(D2309,campaign!A:D,4,FALSE)</f>
        <v>25</v>
      </c>
    </row>
    <row r="2310" spans="2:7" x14ac:dyDescent="0.2">
      <c r="B2310" t="s">
        <v>3063</v>
      </c>
      <c r="C2310" t="str">
        <f>VLOOKUP(B2310,customer!A:B,2,FALSE)</f>
        <v>Katalin Liveley</v>
      </c>
      <c r="D2310" t="s">
        <v>3947</v>
      </c>
      <c r="E2310" t="str">
        <f>VLOOKUP(D2310,campaign!A:B,2,FALSE)</f>
        <v>OwnsComputer</v>
      </c>
      <c r="F2310" s="9">
        <v>44570</v>
      </c>
      <c r="G2310">
        <f>VLOOKUP(D2310,campaign!A:D,4,FALSE)</f>
        <v>62</v>
      </c>
    </row>
    <row r="2311" spans="2:7" x14ac:dyDescent="0.2">
      <c r="B2311" t="s">
        <v>3063</v>
      </c>
      <c r="C2311" t="str">
        <f>VLOOKUP(B2311,customer!A:B,2,FALSE)</f>
        <v>Katalin Liveley</v>
      </c>
      <c r="D2311" t="s">
        <v>3947</v>
      </c>
      <c r="E2311" t="str">
        <f>VLOOKUP(D2311,campaign!A:B,2,FALSE)</f>
        <v>OwnsComputer</v>
      </c>
      <c r="F2311" s="9">
        <v>44691</v>
      </c>
      <c r="G2311">
        <f>VLOOKUP(D2311,campaign!A:D,4,FALSE)</f>
        <v>62</v>
      </c>
    </row>
    <row r="2312" spans="2:7" x14ac:dyDescent="0.2">
      <c r="B2312" t="s">
        <v>3063</v>
      </c>
      <c r="C2312" t="str">
        <f>VLOOKUP(B2312,customer!A:B,2,FALSE)</f>
        <v>Katalin Liveley</v>
      </c>
      <c r="D2312" t="s">
        <v>3947</v>
      </c>
      <c r="E2312" t="str">
        <f>VLOOKUP(D2312,campaign!A:B,2,FALSE)</f>
        <v>OwnsComputer</v>
      </c>
      <c r="F2312" s="9">
        <v>44721</v>
      </c>
      <c r="G2312">
        <f>VLOOKUP(D2312,campaign!A:D,4,FALSE)</f>
        <v>62</v>
      </c>
    </row>
    <row r="2313" spans="2:7" x14ac:dyDescent="0.2">
      <c r="B2313" t="s">
        <v>3063</v>
      </c>
      <c r="C2313" t="str">
        <f>VLOOKUP(B2313,customer!A:B,2,FALSE)</f>
        <v>Katalin Liveley</v>
      </c>
      <c r="D2313" t="s">
        <v>3947</v>
      </c>
      <c r="E2313" t="str">
        <f>VLOOKUP(D2313,campaign!A:B,2,FALSE)</f>
        <v>OwnsComputer</v>
      </c>
      <c r="F2313" s="9">
        <v>44766</v>
      </c>
      <c r="G2313">
        <f>VLOOKUP(D2313,campaign!A:D,4,FALSE)</f>
        <v>62</v>
      </c>
    </row>
    <row r="2314" spans="2:7" x14ac:dyDescent="0.2">
      <c r="B2314" t="s">
        <v>3063</v>
      </c>
      <c r="C2314" t="str">
        <f>VLOOKUP(B2314,customer!A:B,2,FALSE)</f>
        <v>Katalin Liveley</v>
      </c>
      <c r="D2314" t="s">
        <v>3947</v>
      </c>
      <c r="E2314" t="str">
        <f>VLOOKUP(D2314,campaign!A:B,2,FALSE)</f>
        <v>OwnsComputer</v>
      </c>
      <c r="F2314" s="9">
        <v>44783</v>
      </c>
      <c r="G2314">
        <f>VLOOKUP(D2314,campaign!A:D,4,FALSE)</f>
        <v>62</v>
      </c>
    </row>
    <row r="2315" spans="2:7" x14ac:dyDescent="0.2">
      <c r="B2315" t="s">
        <v>3063</v>
      </c>
      <c r="C2315" t="str">
        <f>VLOOKUP(B2315,customer!A:B,2,FALSE)</f>
        <v>Katalin Liveley</v>
      </c>
      <c r="D2315" t="s">
        <v>3947</v>
      </c>
      <c r="E2315" t="str">
        <f>VLOOKUP(D2315,campaign!A:B,2,FALSE)</f>
        <v>OwnsComputer</v>
      </c>
      <c r="F2315" s="9">
        <v>44816</v>
      </c>
      <c r="G2315">
        <f>VLOOKUP(D2315,campaign!A:D,4,FALSE)</f>
        <v>62</v>
      </c>
    </row>
    <row r="2316" spans="2:7" x14ac:dyDescent="0.2">
      <c r="B2316" t="s">
        <v>3063</v>
      </c>
      <c r="C2316" t="str">
        <f>VLOOKUP(B2316,customer!A:B,2,FALSE)</f>
        <v>Katalin Liveley</v>
      </c>
      <c r="D2316" t="s">
        <v>3947</v>
      </c>
      <c r="E2316" t="str">
        <f>VLOOKUP(D2316,campaign!A:B,2,FALSE)</f>
        <v>OwnsComputer</v>
      </c>
      <c r="F2316" s="9">
        <v>44945</v>
      </c>
      <c r="G2316">
        <f>VLOOKUP(D2316,campaign!A:D,4,FALSE)</f>
        <v>62</v>
      </c>
    </row>
    <row r="2317" spans="2:7" x14ac:dyDescent="0.2">
      <c r="B2317" t="s">
        <v>3063</v>
      </c>
      <c r="C2317" t="str">
        <f>VLOOKUP(B2317,customer!A:B,2,FALSE)</f>
        <v>Katalin Liveley</v>
      </c>
      <c r="D2317" t="s">
        <v>3947</v>
      </c>
      <c r="E2317" t="str">
        <f>VLOOKUP(D2317,campaign!A:B,2,FALSE)</f>
        <v>OwnsComputer</v>
      </c>
      <c r="F2317" s="9">
        <v>44968</v>
      </c>
      <c r="G2317">
        <f>VLOOKUP(D2317,campaign!A:D,4,FALSE)</f>
        <v>62</v>
      </c>
    </row>
    <row r="2318" spans="2:7" x14ac:dyDescent="0.2">
      <c r="B2318" t="s">
        <v>3063</v>
      </c>
      <c r="C2318" t="str">
        <f>VLOOKUP(B2318,customer!A:B,2,FALSE)</f>
        <v>Katalin Liveley</v>
      </c>
      <c r="D2318" t="s">
        <v>3947</v>
      </c>
      <c r="E2318" t="str">
        <f>VLOOKUP(D2318,campaign!A:B,2,FALSE)</f>
        <v>OwnsComputer</v>
      </c>
      <c r="F2318" s="9">
        <v>45007</v>
      </c>
      <c r="G2318">
        <f>VLOOKUP(D2318,campaign!A:D,4,FALSE)</f>
        <v>62</v>
      </c>
    </row>
    <row r="2319" spans="2:7" x14ac:dyDescent="0.2">
      <c r="B2319" t="s">
        <v>3063</v>
      </c>
      <c r="C2319" t="str">
        <f>VLOOKUP(B2319,customer!A:B,2,FALSE)</f>
        <v>Katalin Liveley</v>
      </c>
      <c r="D2319" t="s">
        <v>3947</v>
      </c>
      <c r="E2319" t="str">
        <f>VLOOKUP(D2319,campaign!A:B,2,FALSE)</f>
        <v>OwnsComputer</v>
      </c>
      <c r="F2319" s="9">
        <v>45056</v>
      </c>
      <c r="G2319">
        <f>VLOOKUP(D2319,campaign!A:D,4,FALSE)</f>
        <v>62</v>
      </c>
    </row>
    <row r="2320" spans="2:7" x14ac:dyDescent="0.2">
      <c r="B2320" t="s">
        <v>3063</v>
      </c>
      <c r="C2320" t="str">
        <f>VLOOKUP(B2320,customer!A:B,2,FALSE)</f>
        <v>Katalin Liveley</v>
      </c>
      <c r="D2320" t="s">
        <v>3923</v>
      </c>
      <c r="E2320" t="str">
        <f>VLOOKUP(D2320,campaign!A:B,2,FALSE)</f>
        <v>TruckOwner</v>
      </c>
      <c r="F2320" s="9">
        <v>44761</v>
      </c>
      <c r="G2320">
        <f>VLOOKUP(D2320,campaign!A:D,4,FALSE)</f>
        <v>26</v>
      </c>
    </row>
    <row r="2321" spans="2:7" x14ac:dyDescent="0.2">
      <c r="B2321" t="s">
        <v>3063</v>
      </c>
      <c r="C2321" t="str">
        <f>VLOOKUP(B2321,customer!A:B,2,FALSE)</f>
        <v>Katalin Liveley</v>
      </c>
      <c r="D2321" t="s">
        <v>3923</v>
      </c>
      <c r="E2321" t="str">
        <f>VLOOKUP(D2321,campaign!A:B,2,FALSE)</f>
        <v>TruckOwner</v>
      </c>
      <c r="F2321" s="9">
        <v>44797</v>
      </c>
      <c r="G2321">
        <f>VLOOKUP(D2321,campaign!A:D,4,FALSE)</f>
        <v>26</v>
      </c>
    </row>
    <row r="2322" spans="2:7" x14ac:dyDescent="0.2">
      <c r="B2322" t="s">
        <v>3063</v>
      </c>
      <c r="C2322" t="str">
        <f>VLOOKUP(B2322,customer!A:B,2,FALSE)</f>
        <v>Katalin Liveley</v>
      </c>
      <c r="D2322" t="s">
        <v>3923</v>
      </c>
      <c r="E2322" t="str">
        <f>VLOOKUP(D2322,campaign!A:B,2,FALSE)</f>
        <v>TruckOwner</v>
      </c>
      <c r="F2322" s="9">
        <v>44836</v>
      </c>
      <c r="G2322">
        <f>VLOOKUP(D2322,campaign!A:D,4,FALSE)</f>
        <v>26</v>
      </c>
    </row>
    <row r="2323" spans="2:7" x14ac:dyDescent="0.2">
      <c r="B2323" t="s">
        <v>3063</v>
      </c>
      <c r="C2323" t="str">
        <f>VLOOKUP(B2323,customer!A:B,2,FALSE)</f>
        <v>Katalin Liveley</v>
      </c>
      <c r="D2323" t="s">
        <v>3923</v>
      </c>
      <c r="E2323" t="str">
        <f>VLOOKUP(D2323,campaign!A:B,2,FALSE)</f>
        <v>TruckOwner</v>
      </c>
      <c r="F2323" s="9">
        <v>44920</v>
      </c>
      <c r="G2323">
        <f>VLOOKUP(D2323,campaign!A:D,4,FALSE)</f>
        <v>26</v>
      </c>
    </row>
    <row r="2324" spans="2:7" x14ac:dyDescent="0.2">
      <c r="B2324" t="s">
        <v>3063</v>
      </c>
      <c r="C2324" t="str">
        <f>VLOOKUP(B2324,customer!A:B,2,FALSE)</f>
        <v>Katalin Liveley</v>
      </c>
      <c r="D2324" t="s">
        <v>3923</v>
      </c>
      <c r="E2324" t="str">
        <f>VLOOKUP(D2324,campaign!A:B,2,FALSE)</f>
        <v>TruckOwner</v>
      </c>
      <c r="F2324" s="9">
        <v>44927</v>
      </c>
      <c r="G2324">
        <f>VLOOKUP(D2324,campaign!A:D,4,FALSE)</f>
        <v>26</v>
      </c>
    </row>
    <row r="2325" spans="2:7" x14ac:dyDescent="0.2">
      <c r="B2325" t="s">
        <v>3063</v>
      </c>
      <c r="C2325" t="str">
        <f>VLOOKUP(B2325,customer!A:B,2,FALSE)</f>
        <v>Katalin Liveley</v>
      </c>
      <c r="D2325" t="s">
        <v>3923</v>
      </c>
      <c r="E2325" t="str">
        <f>VLOOKUP(D2325,campaign!A:B,2,FALSE)</f>
        <v>TruckOwner</v>
      </c>
      <c r="F2325" s="9">
        <v>45012</v>
      </c>
      <c r="G2325">
        <f>VLOOKUP(D2325,campaign!A:D,4,FALSE)</f>
        <v>26</v>
      </c>
    </row>
    <row r="2326" spans="2:7" x14ac:dyDescent="0.2">
      <c r="B2326" t="s">
        <v>3063</v>
      </c>
      <c r="C2326" t="str">
        <f>VLOOKUP(B2326,customer!A:B,2,FALSE)</f>
        <v>Katalin Liveley</v>
      </c>
      <c r="D2326" t="s">
        <v>3923</v>
      </c>
      <c r="E2326" t="str">
        <f>VLOOKUP(D2326,campaign!A:B,2,FALSE)</f>
        <v>TruckOwner</v>
      </c>
      <c r="F2326" s="9">
        <v>45077</v>
      </c>
      <c r="G2326">
        <f>VLOOKUP(D2326,campaign!A:D,4,FALSE)</f>
        <v>26</v>
      </c>
    </row>
    <row r="2327" spans="2:7" x14ac:dyDescent="0.2">
      <c r="B2327" t="s">
        <v>3063</v>
      </c>
      <c r="C2327" t="str">
        <f>VLOOKUP(B2327,customer!A:B,2,FALSE)</f>
        <v>Katalin Liveley</v>
      </c>
      <c r="D2327" t="s">
        <v>3928</v>
      </c>
      <c r="E2327" t="str">
        <f>VLOOKUP(D2327,campaign!A:B,2,FALSE)</f>
        <v>OptOutMailings</v>
      </c>
      <c r="F2327" s="9">
        <v>44872</v>
      </c>
      <c r="G2327">
        <f>VLOOKUP(D2327,campaign!A:D,4,FALSE)</f>
        <v>75</v>
      </c>
    </row>
    <row r="2328" spans="2:7" x14ac:dyDescent="0.2">
      <c r="B2328" t="s">
        <v>3063</v>
      </c>
      <c r="C2328" t="str">
        <f>VLOOKUP(B2328,customer!A:B,2,FALSE)</f>
        <v>Katalin Liveley</v>
      </c>
      <c r="D2328" t="s">
        <v>3928</v>
      </c>
      <c r="E2328" t="str">
        <f>VLOOKUP(D2328,campaign!A:B,2,FALSE)</f>
        <v>OptOutMailings</v>
      </c>
      <c r="F2328" s="9">
        <v>44934</v>
      </c>
      <c r="G2328">
        <f>VLOOKUP(D2328,campaign!A:D,4,FALSE)</f>
        <v>75</v>
      </c>
    </row>
    <row r="2329" spans="2:7" x14ac:dyDescent="0.2">
      <c r="B2329" t="s">
        <v>3063</v>
      </c>
      <c r="C2329" t="str">
        <f>VLOOKUP(B2329,customer!A:B,2,FALSE)</f>
        <v>Katalin Liveley</v>
      </c>
      <c r="D2329" t="s">
        <v>3928</v>
      </c>
      <c r="E2329" t="str">
        <f>VLOOKUP(D2329,campaign!A:B,2,FALSE)</f>
        <v>OptOutMailings</v>
      </c>
      <c r="F2329" s="9">
        <v>44970</v>
      </c>
      <c r="G2329">
        <f>VLOOKUP(D2329,campaign!A:D,4,FALSE)</f>
        <v>75</v>
      </c>
    </row>
    <row r="2330" spans="2:7" x14ac:dyDescent="0.2">
      <c r="B2330" t="s">
        <v>3063</v>
      </c>
      <c r="C2330" t="str">
        <f>VLOOKUP(B2330,customer!A:B,2,FALSE)</f>
        <v>Katalin Liveley</v>
      </c>
      <c r="D2330" t="s">
        <v>3928</v>
      </c>
      <c r="E2330" t="str">
        <f>VLOOKUP(D2330,campaign!A:B,2,FALSE)</f>
        <v>OptOutMailings</v>
      </c>
      <c r="F2330" s="9">
        <v>44998</v>
      </c>
      <c r="G2330">
        <f>VLOOKUP(D2330,campaign!A:D,4,FALSE)</f>
        <v>75</v>
      </c>
    </row>
    <row r="2331" spans="2:7" x14ac:dyDescent="0.2">
      <c r="B2331" t="s">
        <v>3063</v>
      </c>
      <c r="C2331" t="str">
        <f>VLOOKUP(B2331,customer!A:B,2,FALSE)</f>
        <v>Katalin Liveley</v>
      </c>
      <c r="D2331" t="s">
        <v>3928</v>
      </c>
      <c r="E2331" t="str">
        <f>VLOOKUP(D2331,campaign!A:B,2,FALSE)</f>
        <v>OptOutMailings</v>
      </c>
      <c r="F2331" s="9">
        <v>45038</v>
      </c>
      <c r="G2331">
        <f>VLOOKUP(D2331,campaign!A:D,4,FALSE)</f>
        <v>75</v>
      </c>
    </row>
    <row r="2332" spans="2:7" x14ac:dyDescent="0.2">
      <c r="B2332" t="s">
        <v>3063</v>
      </c>
      <c r="C2332" t="str">
        <f>VLOOKUP(B2332,customer!A:B,2,FALSE)</f>
        <v>Katalin Liveley</v>
      </c>
      <c r="D2332" t="s">
        <v>3928</v>
      </c>
      <c r="E2332" t="str">
        <f>VLOOKUP(D2332,campaign!A:B,2,FALSE)</f>
        <v>OptOutMailings</v>
      </c>
      <c r="F2332" s="9">
        <v>45053</v>
      </c>
      <c r="G2332">
        <f>VLOOKUP(D2332,campaign!A:D,4,FALSE)</f>
        <v>75</v>
      </c>
    </row>
    <row r="2333" spans="2:7" x14ac:dyDescent="0.2">
      <c r="B2333" t="s">
        <v>3064</v>
      </c>
      <c r="C2333" t="str">
        <f>VLOOKUP(B2333,customer!A:B,2,FALSE)</f>
        <v>Daffie Bernaldez</v>
      </c>
      <c r="D2333" t="s">
        <v>3950</v>
      </c>
      <c r="E2333" t="str">
        <f>VLOOKUP(D2333,campaign!A:B,2,FALSE)</f>
        <v>NotNewCellphoneUser</v>
      </c>
      <c r="F2333" s="9">
        <v>44856</v>
      </c>
      <c r="G2333">
        <f>VLOOKUP(D2333,campaign!A:D,4,FALSE)</f>
        <v>28</v>
      </c>
    </row>
    <row r="2334" spans="2:7" x14ac:dyDescent="0.2">
      <c r="B2334" t="s">
        <v>3064</v>
      </c>
      <c r="C2334" t="str">
        <f>VLOOKUP(B2334,customer!A:B,2,FALSE)</f>
        <v>Daffie Bernaldez</v>
      </c>
      <c r="D2334" t="s">
        <v>3950</v>
      </c>
      <c r="E2334" t="str">
        <f>VLOOKUP(D2334,campaign!A:B,2,FALSE)</f>
        <v>NotNewCellphoneUser</v>
      </c>
      <c r="F2334" s="9">
        <v>44892</v>
      </c>
      <c r="G2334">
        <f>VLOOKUP(D2334,campaign!A:D,4,FALSE)</f>
        <v>28</v>
      </c>
    </row>
    <row r="2335" spans="2:7" x14ac:dyDescent="0.2">
      <c r="B2335" t="s">
        <v>3064</v>
      </c>
      <c r="C2335" t="str">
        <f>VLOOKUP(B2335,customer!A:B,2,FALSE)</f>
        <v>Daffie Bernaldez</v>
      </c>
      <c r="D2335" t="s">
        <v>3950</v>
      </c>
      <c r="E2335" t="str">
        <f>VLOOKUP(D2335,campaign!A:B,2,FALSE)</f>
        <v>NotNewCellphoneUser</v>
      </c>
      <c r="F2335" s="9">
        <v>44919</v>
      </c>
      <c r="G2335">
        <f>VLOOKUP(D2335,campaign!A:D,4,FALSE)</f>
        <v>28</v>
      </c>
    </row>
    <row r="2336" spans="2:7" x14ac:dyDescent="0.2">
      <c r="B2336" t="s">
        <v>3064</v>
      </c>
      <c r="C2336" t="str">
        <f>VLOOKUP(B2336,customer!A:B,2,FALSE)</f>
        <v>Daffie Bernaldez</v>
      </c>
      <c r="D2336" t="s">
        <v>3950</v>
      </c>
      <c r="E2336" t="str">
        <f>VLOOKUP(D2336,campaign!A:B,2,FALSE)</f>
        <v>NotNewCellphoneUser</v>
      </c>
      <c r="F2336" s="9">
        <v>44962</v>
      </c>
      <c r="G2336">
        <f>VLOOKUP(D2336,campaign!A:D,4,FALSE)</f>
        <v>28</v>
      </c>
    </row>
    <row r="2337" spans="2:7" x14ac:dyDescent="0.2">
      <c r="B2337" t="s">
        <v>3064</v>
      </c>
      <c r="C2337" t="str">
        <f>VLOOKUP(B2337,customer!A:B,2,FALSE)</f>
        <v>Daffie Bernaldez</v>
      </c>
      <c r="D2337" t="s">
        <v>3950</v>
      </c>
      <c r="E2337" t="str">
        <f>VLOOKUP(D2337,campaign!A:B,2,FALSE)</f>
        <v>NotNewCellphoneUser</v>
      </c>
      <c r="F2337" s="9">
        <v>45014</v>
      </c>
      <c r="G2337">
        <f>VLOOKUP(D2337,campaign!A:D,4,FALSE)</f>
        <v>28</v>
      </c>
    </row>
    <row r="2338" spans="2:7" x14ac:dyDescent="0.2">
      <c r="B2338" t="s">
        <v>3064</v>
      </c>
      <c r="C2338" t="str">
        <f>VLOOKUP(B2338,customer!A:B,2,FALSE)</f>
        <v>Daffie Bernaldez</v>
      </c>
      <c r="D2338" t="s">
        <v>3950</v>
      </c>
      <c r="E2338" t="str">
        <f>VLOOKUP(D2338,campaign!A:B,2,FALSE)</f>
        <v>NotNewCellphoneUser</v>
      </c>
      <c r="F2338" s="9">
        <v>45070</v>
      </c>
      <c r="G2338">
        <f>VLOOKUP(D2338,campaign!A:D,4,FALSE)</f>
        <v>28</v>
      </c>
    </row>
    <row r="2339" spans="2:7" x14ac:dyDescent="0.2">
      <c r="B2339" t="s">
        <v>3064</v>
      </c>
      <c r="C2339" t="str">
        <f>VLOOKUP(B2339,customer!A:B,2,FALSE)</f>
        <v>Daffie Bernaldez</v>
      </c>
      <c r="D2339" t="s">
        <v>3922</v>
      </c>
      <c r="E2339" t="str">
        <f>VLOOKUP(D2339,campaign!A:B,2,FALSE)</f>
        <v>HandsetWebCapable</v>
      </c>
      <c r="F2339" s="9">
        <v>44993</v>
      </c>
      <c r="G2339">
        <f>VLOOKUP(D2339,campaign!A:D,4,FALSE)</f>
        <v>62</v>
      </c>
    </row>
    <row r="2340" spans="2:7" x14ac:dyDescent="0.2">
      <c r="B2340" t="s">
        <v>3064</v>
      </c>
      <c r="C2340" t="str">
        <f>VLOOKUP(B2340,customer!A:B,2,FALSE)</f>
        <v>Daffie Bernaldez</v>
      </c>
      <c r="D2340" t="s">
        <v>3922</v>
      </c>
      <c r="E2340" t="str">
        <f>VLOOKUP(D2340,campaign!A:B,2,FALSE)</f>
        <v>HandsetWebCapable</v>
      </c>
      <c r="F2340" s="9">
        <v>45036</v>
      </c>
      <c r="G2340">
        <f>VLOOKUP(D2340,campaign!A:D,4,FALSE)</f>
        <v>62</v>
      </c>
    </row>
    <row r="2341" spans="2:7" x14ac:dyDescent="0.2">
      <c r="B2341" t="s">
        <v>3064</v>
      </c>
      <c r="C2341" t="str">
        <f>VLOOKUP(B2341,customer!A:B,2,FALSE)</f>
        <v>Daffie Bernaldez</v>
      </c>
      <c r="D2341" t="s">
        <v>3922</v>
      </c>
      <c r="E2341" t="str">
        <f>VLOOKUP(D2341,campaign!A:B,2,FALSE)</f>
        <v>HandsetWebCapable</v>
      </c>
      <c r="F2341" s="9">
        <v>45055</v>
      </c>
      <c r="G2341">
        <f>VLOOKUP(D2341,campaign!A:D,4,FALSE)</f>
        <v>62</v>
      </c>
    </row>
    <row r="2342" spans="2:7" x14ac:dyDescent="0.2">
      <c r="B2342" t="s">
        <v>3064</v>
      </c>
      <c r="C2342" t="str">
        <f>VLOOKUP(B2342,customer!A:B,2,FALSE)</f>
        <v>Daffie Bernaldez</v>
      </c>
      <c r="D2342" t="s">
        <v>3952</v>
      </c>
      <c r="E2342" t="str">
        <f>VLOOKUP(D2342,campaign!A:B,2,FALSE)</f>
        <v>MadeCallToRetentionTeam</v>
      </c>
      <c r="F2342" s="9">
        <v>44998</v>
      </c>
      <c r="G2342">
        <f>VLOOKUP(D2342,campaign!A:D,4,FALSE)</f>
        <v>16</v>
      </c>
    </row>
    <row r="2343" spans="2:7" x14ac:dyDescent="0.2">
      <c r="B2343" t="s">
        <v>3064</v>
      </c>
      <c r="C2343" t="str">
        <f>VLOOKUP(B2343,customer!A:B,2,FALSE)</f>
        <v>Daffie Bernaldez</v>
      </c>
      <c r="D2343" t="s">
        <v>3952</v>
      </c>
      <c r="E2343" t="str">
        <f>VLOOKUP(D2343,campaign!A:B,2,FALSE)</f>
        <v>MadeCallToRetentionTeam</v>
      </c>
      <c r="F2343" s="9">
        <v>45035</v>
      </c>
      <c r="G2343">
        <f>VLOOKUP(D2343,campaign!A:D,4,FALSE)</f>
        <v>16</v>
      </c>
    </row>
    <row r="2344" spans="2:7" x14ac:dyDescent="0.2">
      <c r="B2344" t="s">
        <v>3064</v>
      </c>
      <c r="C2344" t="str">
        <f>VLOOKUP(B2344,customer!A:B,2,FALSE)</f>
        <v>Daffie Bernaldez</v>
      </c>
      <c r="D2344" t="s">
        <v>3952</v>
      </c>
      <c r="E2344" t="str">
        <f>VLOOKUP(D2344,campaign!A:B,2,FALSE)</f>
        <v>MadeCallToRetentionTeam</v>
      </c>
      <c r="F2344" s="9">
        <v>45073</v>
      </c>
      <c r="G2344">
        <f>VLOOKUP(D2344,campaign!A:D,4,FALSE)</f>
        <v>16</v>
      </c>
    </row>
    <row r="2345" spans="2:7" x14ac:dyDescent="0.2">
      <c r="B2345" t="s">
        <v>3065</v>
      </c>
      <c r="C2345" t="str">
        <f>VLOOKUP(B2345,customer!A:B,2,FALSE)</f>
        <v>Stanislas Lampard</v>
      </c>
      <c r="D2345" t="s">
        <v>3929</v>
      </c>
      <c r="E2345" t="str">
        <f>VLOOKUP(D2345,campaign!A:B,2,FALSE)</f>
        <v>NonUSTravel</v>
      </c>
      <c r="F2345" s="9">
        <v>44605</v>
      </c>
      <c r="G2345">
        <f>VLOOKUP(D2345,campaign!A:D,4,FALSE)</f>
        <v>66</v>
      </c>
    </row>
    <row r="2346" spans="2:7" x14ac:dyDescent="0.2">
      <c r="B2346" t="s">
        <v>3065</v>
      </c>
      <c r="C2346" t="str">
        <f>VLOOKUP(B2346,customer!A:B,2,FALSE)</f>
        <v>Stanislas Lampard</v>
      </c>
      <c r="D2346" t="s">
        <v>3929</v>
      </c>
      <c r="E2346" t="str">
        <f>VLOOKUP(D2346,campaign!A:B,2,FALSE)</f>
        <v>NonUSTravel</v>
      </c>
      <c r="F2346" s="9">
        <v>44671</v>
      </c>
      <c r="G2346">
        <f>VLOOKUP(D2346,campaign!A:D,4,FALSE)</f>
        <v>66</v>
      </c>
    </row>
    <row r="2347" spans="2:7" x14ac:dyDescent="0.2">
      <c r="B2347" t="s">
        <v>3065</v>
      </c>
      <c r="C2347" t="str">
        <f>VLOOKUP(B2347,customer!A:B,2,FALSE)</f>
        <v>Stanislas Lampard</v>
      </c>
      <c r="D2347" t="s">
        <v>3929</v>
      </c>
      <c r="E2347" t="str">
        <f>VLOOKUP(D2347,campaign!A:B,2,FALSE)</f>
        <v>NonUSTravel</v>
      </c>
      <c r="F2347" s="9">
        <v>44733</v>
      </c>
      <c r="G2347">
        <f>VLOOKUP(D2347,campaign!A:D,4,FALSE)</f>
        <v>66</v>
      </c>
    </row>
    <row r="2348" spans="2:7" x14ac:dyDescent="0.2">
      <c r="B2348" t="s">
        <v>3065</v>
      </c>
      <c r="C2348" t="str">
        <f>VLOOKUP(B2348,customer!A:B,2,FALSE)</f>
        <v>Stanislas Lampard</v>
      </c>
      <c r="D2348" t="s">
        <v>3929</v>
      </c>
      <c r="E2348" t="str">
        <f>VLOOKUP(D2348,campaign!A:B,2,FALSE)</f>
        <v>NonUSTravel</v>
      </c>
      <c r="F2348" s="9">
        <v>44761</v>
      </c>
      <c r="G2348">
        <f>VLOOKUP(D2348,campaign!A:D,4,FALSE)</f>
        <v>66</v>
      </c>
    </row>
    <row r="2349" spans="2:7" x14ac:dyDescent="0.2">
      <c r="B2349" t="s">
        <v>3065</v>
      </c>
      <c r="C2349" t="str">
        <f>VLOOKUP(B2349,customer!A:B,2,FALSE)</f>
        <v>Stanislas Lampard</v>
      </c>
      <c r="D2349" t="s">
        <v>3929</v>
      </c>
      <c r="E2349" t="str">
        <f>VLOOKUP(D2349,campaign!A:B,2,FALSE)</f>
        <v>NonUSTravel</v>
      </c>
      <c r="F2349" s="9">
        <v>44818</v>
      </c>
      <c r="G2349">
        <f>VLOOKUP(D2349,campaign!A:D,4,FALSE)</f>
        <v>66</v>
      </c>
    </row>
    <row r="2350" spans="2:7" x14ac:dyDescent="0.2">
      <c r="B2350" t="s">
        <v>3065</v>
      </c>
      <c r="C2350" t="str">
        <f>VLOOKUP(B2350,customer!A:B,2,FALSE)</f>
        <v>Stanislas Lampard</v>
      </c>
      <c r="D2350" t="s">
        <v>3929</v>
      </c>
      <c r="E2350" t="str">
        <f>VLOOKUP(D2350,campaign!A:B,2,FALSE)</f>
        <v>NonUSTravel</v>
      </c>
      <c r="F2350" s="9">
        <v>44849</v>
      </c>
      <c r="G2350">
        <f>VLOOKUP(D2350,campaign!A:D,4,FALSE)</f>
        <v>66</v>
      </c>
    </row>
    <row r="2351" spans="2:7" x14ac:dyDescent="0.2">
      <c r="B2351" t="s">
        <v>3065</v>
      </c>
      <c r="C2351" t="str">
        <f>VLOOKUP(B2351,customer!A:B,2,FALSE)</f>
        <v>Stanislas Lampard</v>
      </c>
      <c r="D2351" t="s">
        <v>3929</v>
      </c>
      <c r="E2351" t="str">
        <f>VLOOKUP(D2351,campaign!A:B,2,FALSE)</f>
        <v>NonUSTravel</v>
      </c>
      <c r="F2351" s="9">
        <v>44887</v>
      </c>
      <c r="G2351">
        <f>VLOOKUP(D2351,campaign!A:D,4,FALSE)</f>
        <v>66</v>
      </c>
    </row>
    <row r="2352" spans="2:7" x14ac:dyDescent="0.2">
      <c r="B2352" t="s">
        <v>3065</v>
      </c>
      <c r="C2352" t="str">
        <f>VLOOKUP(B2352,customer!A:B,2,FALSE)</f>
        <v>Stanislas Lampard</v>
      </c>
      <c r="D2352" t="s">
        <v>3929</v>
      </c>
      <c r="E2352" t="str">
        <f>VLOOKUP(D2352,campaign!A:B,2,FALSE)</f>
        <v>NonUSTravel</v>
      </c>
      <c r="F2352" s="9">
        <v>44920</v>
      </c>
      <c r="G2352">
        <f>VLOOKUP(D2352,campaign!A:D,4,FALSE)</f>
        <v>66</v>
      </c>
    </row>
    <row r="2353" spans="2:7" x14ac:dyDescent="0.2">
      <c r="B2353" t="s">
        <v>3065</v>
      </c>
      <c r="C2353" t="str">
        <f>VLOOKUP(B2353,customer!A:B,2,FALSE)</f>
        <v>Stanislas Lampard</v>
      </c>
      <c r="D2353" t="s">
        <v>3929</v>
      </c>
      <c r="E2353" t="str">
        <f>VLOOKUP(D2353,campaign!A:B,2,FALSE)</f>
        <v>NonUSTravel</v>
      </c>
      <c r="F2353" s="9">
        <v>45006</v>
      </c>
      <c r="G2353">
        <f>VLOOKUP(D2353,campaign!A:D,4,FALSE)</f>
        <v>66</v>
      </c>
    </row>
    <row r="2354" spans="2:7" x14ac:dyDescent="0.2">
      <c r="B2354" t="s">
        <v>3065</v>
      </c>
      <c r="C2354" t="str">
        <f>VLOOKUP(B2354,customer!A:B,2,FALSE)</f>
        <v>Stanislas Lampard</v>
      </c>
      <c r="D2354" t="s">
        <v>3927</v>
      </c>
      <c r="E2354" t="str">
        <f>VLOOKUP(D2354,campaign!A:B,2,FALSE)</f>
        <v>RespondsToMailOffers</v>
      </c>
      <c r="F2354" s="9">
        <v>45042</v>
      </c>
      <c r="G2354">
        <f>VLOOKUP(D2354,campaign!A:D,4,FALSE)</f>
        <v>27</v>
      </c>
    </row>
    <row r="2355" spans="2:7" x14ac:dyDescent="0.2">
      <c r="B2355" t="s">
        <v>3065</v>
      </c>
      <c r="C2355" t="str">
        <f>VLOOKUP(B2355,customer!A:B,2,FALSE)</f>
        <v>Stanislas Lampard</v>
      </c>
      <c r="D2355" t="s">
        <v>3927</v>
      </c>
      <c r="E2355" t="str">
        <f>VLOOKUP(D2355,campaign!A:B,2,FALSE)</f>
        <v>RespondsToMailOffers</v>
      </c>
      <c r="F2355" s="9">
        <v>45073</v>
      </c>
      <c r="G2355">
        <f>VLOOKUP(D2355,campaign!A:D,4,FALSE)</f>
        <v>27</v>
      </c>
    </row>
    <row r="2356" spans="2:7" x14ac:dyDescent="0.2">
      <c r="B2356" t="s">
        <v>3065</v>
      </c>
      <c r="C2356" t="str">
        <f>VLOOKUP(B2356,customer!A:B,2,FALSE)</f>
        <v>Stanislas Lampard</v>
      </c>
      <c r="D2356" t="s">
        <v>3927</v>
      </c>
      <c r="E2356" t="str">
        <f>VLOOKUP(D2356,campaign!A:B,2,FALSE)</f>
        <v>RespondsToMailOffers</v>
      </c>
      <c r="F2356" s="9">
        <v>45082</v>
      </c>
      <c r="G2356">
        <f>VLOOKUP(D2356,campaign!A:D,4,FALSE)</f>
        <v>27</v>
      </c>
    </row>
    <row r="2357" spans="2:7" x14ac:dyDescent="0.2">
      <c r="B2357" t="s">
        <v>3066</v>
      </c>
      <c r="C2357" t="str">
        <f>VLOOKUP(B2357,customer!A:B,2,FALSE)</f>
        <v>Pren Kybbye</v>
      </c>
      <c r="D2357" t="s">
        <v>3953</v>
      </c>
      <c r="E2357" t="str">
        <f>VLOOKUP(D2357,campaign!A:B,2,FALSE)</f>
        <v>MaritalStatus</v>
      </c>
      <c r="F2357" s="9">
        <v>44965</v>
      </c>
      <c r="G2357">
        <f>VLOOKUP(D2357,campaign!A:D,4,FALSE)</f>
        <v>29</v>
      </c>
    </row>
    <row r="2358" spans="2:7" x14ac:dyDescent="0.2">
      <c r="B2358" t="s">
        <v>3066</v>
      </c>
      <c r="C2358" t="str">
        <f>VLOOKUP(B2358,customer!A:B,2,FALSE)</f>
        <v>Pren Kybbye</v>
      </c>
      <c r="D2358" t="s">
        <v>3953</v>
      </c>
      <c r="E2358" t="str">
        <f>VLOOKUP(D2358,campaign!A:B,2,FALSE)</f>
        <v>MaritalStatus</v>
      </c>
      <c r="F2358" s="9">
        <v>45004</v>
      </c>
      <c r="G2358">
        <f>VLOOKUP(D2358,campaign!A:D,4,FALSE)</f>
        <v>29</v>
      </c>
    </row>
    <row r="2359" spans="2:7" x14ac:dyDescent="0.2">
      <c r="B2359" t="s">
        <v>3066</v>
      </c>
      <c r="C2359" t="str">
        <f>VLOOKUP(B2359,customer!A:B,2,FALSE)</f>
        <v>Pren Kybbye</v>
      </c>
      <c r="D2359" t="s">
        <v>3953</v>
      </c>
      <c r="E2359" t="str">
        <f>VLOOKUP(D2359,campaign!A:B,2,FALSE)</f>
        <v>MaritalStatus</v>
      </c>
      <c r="F2359" s="9">
        <v>45028</v>
      </c>
      <c r="G2359">
        <f>VLOOKUP(D2359,campaign!A:D,4,FALSE)</f>
        <v>29</v>
      </c>
    </row>
    <row r="2360" spans="2:7" x14ac:dyDescent="0.2">
      <c r="B2360" t="s">
        <v>3066</v>
      </c>
      <c r="C2360" t="str">
        <f>VLOOKUP(B2360,customer!A:B,2,FALSE)</f>
        <v>Pren Kybbye</v>
      </c>
      <c r="D2360" t="s">
        <v>3953</v>
      </c>
      <c r="E2360" t="str">
        <f>VLOOKUP(D2360,campaign!A:B,2,FALSE)</f>
        <v>MaritalStatus</v>
      </c>
      <c r="F2360" s="9">
        <v>45060</v>
      </c>
      <c r="G2360">
        <f>VLOOKUP(D2360,campaign!A:D,4,FALSE)</f>
        <v>29</v>
      </c>
    </row>
    <row r="2361" spans="2:7" x14ac:dyDescent="0.2">
      <c r="B2361" t="s">
        <v>3066</v>
      </c>
      <c r="C2361" t="str">
        <f>VLOOKUP(B2361,customer!A:B,2,FALSE)</f>
        <v>Pren Kybbye</v>
      </c>
      <c r="D2361" t="s">
        <v>3922</v>
      </c>
      <c r="E2361" t="str">
        <f>VLOOKUP(D2361,campaign!A:B,2,FALSE)</f>
        <v>HandsetWebCapable</v>
      </c>
      <c r="F2361" s="9">
        <v>45043</v>
      </c>
      <c r="G2361">
        <f>VLOOKUP(D2361,campaign!A:D,4,FALSE)</f>
        <v>62</v>
      </c>
    </row>
    <row r="2362" spans="2:7" x14ac:dyDescent="0.2">
      <c r="B2362" t="s">
        <v>3066</v>
      </c>
      <c r="C2362" t="str">
        <f>VLOOKUP(B2362,customer!A:B,2,FALSE)</f>
        <v>Pren Kybbye</v>
      </c>
      <c r="D2362" t="s">
        <v>3922</v>
      </c>
      <c r="E2362" t="str">
        <f>VLOOKUP(D2362,campaign!A:B,2,FALSE)</f>
        <v>HandsetWebCapable</v>
      </c>
      <c r="F2362" s="9">
        <v>45073</v>
      </c>
      <c r="G2362">
        <f>VLOOKUP(D2362,campaign!A:D,4,FALSE)</f>
        <v>62</v>
      </c>
    </row>
    <row r="2363" spans="2:7" x14ac:dyDescent="0.2">
      <c r="B2363" t="s">
        <v>3066</v>
      </c>
      <c r="C2363" t="str">
        <f>VLOOKUP(B2363,customer!A:B,2,FALSE)</f>
        <v>Pren Kybbye</v>
      </c>
      <c r="D2363" t="s">
        <v>3922</v>
      </c>
      <c r="E2363" t="str">
        <f>VLOOKUP(D2363,campaign!A:B,2,FALSE)</f>
        <v>HandsetWebCapable</v>
      </c>
      <c r="F2363" s="9">
        <v>45088</v>
      </c>
      <c r="G2363">
        <f>VLOOKUP(D2363,campaign!A:D,4,FALSE)</f>
        <v>62</v>
      </c>
    </row>
    <row r="2364" spans="2:7" x14ac:dyDescent="0.2">
      <c r="B2364" t="s">
        <v>3067</v>
      </c>
      <c r="C2364" t="str">
        <f>VLOOKUP(B2364,customer!A:B,2,FALSE)</f>
        <v>Leroi Pinke</v>
      </c>
      <c r="D2364" t="s">
        <v>3924</v>
      </c>
      <c r="E2364" t="str">
        <f>VLOOKUP(D2364,campaign!A:B,2,FALSE)</f>
        <v>RVOwner</v>
      </c>
      <c r="F2364" s="9">
        <v>44727</v>
      </c>
      <c r="G2364">
        <f>VLOOKUP(D2364,campaign!A:D,4,FALSE)</f>
        <v>22</v>
      </c>
    </row>
    <row r="2365" spans="2:7" x14ac:dyDescent="0.2">
      <c r="B2365" t="s">
        <v>3067</v>
      </c>
      <c r="C2365" t="str">
        <f>VLOOKUP(B2365,customer!A:B,2,FALSE)</f>
        <v>Leroi Pinke</v>
      </c>
      <c r="D2365" t="s">
        <v>3924</v>
      </c>
      <c r="E2365" t="str">
        <f>VLOOKUP(D2365,campaign!A:B,2,FALSE)</f>
        <v>RVOwner</v>
      </c>
      <c r="F2365" s="9">
        <v>44769</v>
      </c>
      <c r="G2365">
        <f>VLOOKUP(D2365,campaign!A:D,4,FALSE)</f>
        <v>22</v>
      </c>
    </row>
    <row r="2366" spans="2:7" x14ac:dyDescent="0.2">
      <c r="B2366" t="s">
        <v>3067</v>
      </c>
      <c r="C2366" t="str">
        <f>VLOOKUP(B2366,customer!A:B,2,FALSE)</f>
        <v>Leroi Pinke</v>
      </c>
      <c r="D2366" t="s">
        <v>3924</v>
      </c>
      <c r="E2366" t="str">
        <f>VLOOKUP(D2366,campaign!A:B,2,FALSE)</f>
        <v>RVOwner</v>
      </c>
      <c r="F2366" s="9">
        <v>44794</v>
      </c>
      <c r="G2366">
        <f>VLOOKUP(D2366,campaign!A:D,4,FALSE)</f>
        <v>22</v>
      </c>
    </row>
    <row r="2367" spans="2:7" x14ac:dyDescent="0.2">
      <c r="B2367" t="s">
        <v>3067</v>
      </c>
      <c r="C2367" t="str">
        <f>VLOOKUP(B2367,customer!A:B,2,FALSE)</f>
        <v>Leroi Pinke</v>
      </c>
      <c r="D2367" t="s">
        <v>3924</v>
      </c>
      <c r="E2367" t="str">
        <f>VLOOKUP(D2367,campaign!A:B,2,FALSE)</f>
        <v>RVOwner</v>
      </c>
      <c r="F2367" s="9">
        <v>44820</v>
      </c>
      <c r="G2367">
        <f>VLOOKUP(D2367,campaign!A:D,4,FALSE)</f>
        <v>22</v>
      </c>
    </row>
    <row r="2368" spans="2:7" x14ac:dyDescent="0.2">
      <c r="B2368" t="s">
        <v>3067</v>
      </c>
      <c r="C2368" t="str">
        <f>VLOOKUP(B2368,customer!A:B,2,FALSE)</f>
        <v>Leroi Pinke</v>
      </c>
      <c r="D2368" t="s">
        <v>3924</v>
      </c>
      <c r="E2368" t="str">
        <f>VLOOKUP(D2368,campaign!A:B,2,FALSE)</f>
        <v>RVOwner</v>
      </c>
      <c r="F2368" s="9">
        <v>44851</v>
      </c>
      <c r="G2368">
        <f>VLOOKUP(D2368,campaign!A:D,4,FALSE)</f>
        <v>22</v>
      </c>
    </row>
    <row r="2369" spans="2:7" x14ac:dyDescent="0.2">
      <c r="B2369" t="s">
        <v>3067</v>
      </c>
      <c r="C2369" t="str">
        <f>VLOOKUP(B2369,customer!A:B,2,FALSE)</f>
        <v>Leroi Pinke</v>
      </c>
      <c r="D2369" t="s">
        <v>3924</v>
      </c>
      <c r="E2369" t="str">
        <f>VLOOKUP(D2369,campaign!A:B,2,FALSE)</f>
        <v>RVOwner</v>
      </c>
      <c r="F2369" s="9">
        <v>44888</v>
      </c>
      <c r="G2369">
        <f>VLOOKUP(D2369,campaign!A:D,4,FALSE)</f>
        <v>22</v>
      </c>
    </row>
    <row r="2370" spans="2:7" x14ac:dyDescent="0.2">
      <c r="B2370" t="s">
        <v>3067</v>
      </c>
      <c r="C2370" t="str">
        <f>VLOOKUP(B2370,customer!A:B,2,FALSE)</f>
        <v>Leroi Pinke</v>
      </c>
      <c r="D2370" t="s">
        <v>3924</v>
      </c>
      <c r="E2370" t="str">
        <f>VLOOKUP(D2370,campaign!A:B,2,FALSE)</f>
        <v>RVOwner</v>
      </c>
      <c r="F2370" s="9">
        <v>44913</v>
      </c>
      <c r="G2370">
        <f>VLOOKUP(D2370,campaign!A:D,4,FALSE)</f>
        <v>22</v>
      </c>
    </row>
    <row r="2371" spans="2:7" x14ac:dyDescent="0.2">
      <c r="B2371" t="s">
        <v>3067</v>
      </c>
      <c r="C2371" t="str">
        <f>VLOOKUP(B2371,customer!A:B,2,FALSE)</f>
        <v>Leroi Pinke</v>
      </c>
      <c r="D2371" t="s">
        <v>3924</v>
      </c>
      <c r="E2371" t="str">
        <f>VLOOKUP(D2371,campaign!A:B,2,FALSE)</f>
        <v>RVOwner</v>
      </c>
      <c r="F2371" s="9">
        <v>44981</v>
      </c>
      <c r="G2371">
        <f>VLOOKUP(D2371,campaign!A:D,4,FALSE)</f>
        <v>22</v>
      </c>
    </row>
    <row r="2372" spans="2:7" x14ac:dyDescent="0.2">
      <c r="B2372" t="s">
        <v>3067</v>
      </c>
      <c r="C2372" t="str">
        <f>VLOOKUP(B2372,customer!A:B,2,FALSE)</f>
        <v>Leroi Pinke</v>
      </c>
      <c r="D2372" t="s">
        <v>3924</v>
      </c>
      <c r="E2372" t="str">
        <f>VLOOKUP(D2372,campaign!A:B,2,FALSE)</f>
        <v>RVOwner</v>
      </c>
      <c r="F2372" s="9">
        <v>45008</v>
      </c>
      <c r="G2372">
        <f>VLOOKUP(D2372,campaign!A:D,4,FALSE)</f>
        <v>22</v>
      </c>
    </row>
    <row r="2373" spans="2:7" x14ac:dyDescent="0.2">
      <c r="B2373" t="s">
        <v>3067</v>
      </c>
      <c r="C2373" t="str">
        <f>VLOOKUP(B2373,customer!A:B,2,FALSE)</f>
        <v>Leroi Pinke</v>
      </c>
      <c r="D2373" t="s">
        <v>3924</v>
      </c>
      <c r="E2373" t="str">
        <f>VLOOKUP(D2373,campaign!A:B,2,FALSE)</f>
        <v>RVOwner</v>
      </c>
      <c r="F2373" s="9">
        <v>45046</v>
      </c>
      <c r="G2373">
        <f>VLOOKUP(D2373,campaign!A:D,4,FALSE)</f>
        <v>22</v>
      </c>
    </row>
    <row r="2374" spans="2:7" x14ac:dyDescent="0.2">
      <c r="B2374" t="s">
        <v>3067</v>
      </c>
      <c r="C2374" t="str">
        <f>VLOOKUP(B2374,customer!A:B,2,FALSE)</f>
        <v>Leroi Pinke</v>
      </c>
      <c r="D2374" t="s">
        <v>3924</v>
      </c>
      <c r="E2374" t="str">
        <f>VLOOKUP(D2374,campaign!A:B,2,FALSE)</f>
        <v>RVOwner</v>
      </c>
      <c r="F2374" s="9">
        <v>45063</v>
      </c>
      <c r="G2374">
        <f>VLOOKUP(D2374,campaign!A:D,4,FALSE)</f>
        <v>22</v>
      </c>
    </row>
    <row r="2375" spans="2:7" x14ac:dyDescent="0.2">
      <c r="B2375" t="s">
        <v>3067</v>
      </c>
      <c r="C2375" t="str">
        <f>VLOOKUP(B2375,customer!A:B,2,FALSE)</f>
        <v>Leroi Pinke</v>
      </c>
      <c r="D2375" t="s">
        <v>3947</v>
      </c>
      <c r="E2375" t="str">
        <f>VLOOKUP(D2375,campaign!A:B,2,FALSE)</f>
        <v>OwnsComputer</v>
      </c>
      <c r="F2375" s="9">
        <v>44809</v>
      </c>
      <c r="G2375">
        <f>VLOOKUP(D2375,campaign!A:D,4,FALSE)</f>
        <v>62</v>
      </c>
    </row>
    <row r="2376" spans="2:7" x14ac:dyDescent="0.2">
      <c r="B2376" t="s">
        <v>3067</v>
      </c>
      <c r="C2376" t="str">
        <f>VLOOKUP(B2376,customer!A:B,2,FALSE)</f>
        <v>Leroi Pinke</v>
      </c>
      <c r="D2376" t="s">
        <v>3947</v>
      </c>
      <c r="E2376" t="str">
        <f>VLOOKUP(D2376,campaign!A:B,2,FALSE)</f>
        <v>OwnsComputer</v>
      </c>
      <c r="F2376" s="9">
        <v>44843</v>
      </c>
      <c r="G2376">
        <f>VLOOKUP(D2376,campaign!A:D,4,FALSE)</f>
        <v>62</v>
      </c>
    </row>
    <row r="2377" spans="2:7" x14ac:dyDescent="0.2">
      <c r="B2377" t="s">
        <v>3067</v>
      </c>
      <c r="C2377" t="str">
        <f>VLOOKUP(B2377,customer!A:B,2,FALSE)</f>
        <v>Leroi Pinke</v>
      </c>
      <c r="D2377" t="s">
        <v>3947</v>
      </c>
      <c r="E2377" t="str">
        <f>VLOOKUP(D2377,campaign!A:B,2,FALSE)</f>
        <v>OwnsComputer</v>
      </c>
      <c r="F2377" s="9">
        <v>44905</v>
      </c>
      <c r="G2377">
        <f>VLOOKUP(D2377,campaign!A:D,4,FALSE)</f>
        <v>62</v>
      </c>
    </row>
    <row r="2378" spans="2:7" x14ac:dyDescent="0.2">
      <c r="B2378" t="s">
        <v>3067</v>
      </c>
      <c r="C2378" t="str">
        <f>VLOOKUP(B2378,customer!A:B,2,FALSE)</f>
        <v>Leroi Pinke</v>
      </c>
      <c r="D2378" t="s">
        <v>3947</v>
      </c>
      <c r="E2378" t="str">
        <f>VLOOKUP(D2378,campaign!A:B,2,FALSE)</f>
        <v>OwnsComputer</v>
      </c>
      <c r="F2378" s="9">
        <v>44940</v>
      </c>
      <c r="G2378">
        <f>VLOOKUP(D2378,campaign!A:D,4,FALSE)</f>
        <v>62</v>
      </c>
    </row>
    <row r="2379" spans="2:7" x14ac:dyDescent="0.2">
      <c r="B2379" t="s">
        <v>3067</v>
      </c>
      <c r="C2379" t="str">
        <f>VLOOKUP(B2379,customer!A:B,2,FALSE)</f>
        <v>Leroi Pinke</v>
      </c>
      <c r="D2379" t="s">
        <v>3947</v>
      </c>
      <c r="E2379" t="str">
        <f>VLOOKUP(D2379,campaign!A:B,2,FALSE)</f>
        <v>OwnsComputer</v>
      </c>
      <c r="F2379" s="9">
        <v>44972</v>
      </c>
      <c r="G2379">
        <f>VLOOKUP(D2379,campaign!A:D,4,FALSE)</f>
        <v>62</v>
      </c>
    </row>
    <row r="2380" spans="2:7" x14ac:dyDescent="0.2">
      <c r="B2380" t="s">
        <v>3067</v>
      </c>
      <c r="C2380" t="str">
        <f>VLOOKUP(B2380,customer!A:B,2,FALSE)</f>
        <v>Leroi Pinke</v>
      </c>
      <c r="D2380" t="s">
        <v>3947</v>
      </c>
      <c r="E2380" t="str">
        <f>VLOOKUP(D2380,campaign!A:B,2,FALSE)</f>
        <v>OwnsComputer</v>
      </c>
      <c r="F2380" s="9">
        <v>45000</v>
      </c>
      <c r="G2380">
        <f>VLOOKUP(D2380,campaign!A:D,4,FALSE)</f>
        <v>62</v>
      </c>
    </row>
    <row r="2381" spans="2:7" x14ac:dyDescent="0.2">
      <c r="B2381" t="s">
        <v>3067</v>
      </c>
      <c r="C2381" t="str">
        <f>VLOOKUP(B2381,customer!A:B,2,FALSE)</f>
        <v>Leroi Pinke</v>
      </c>
      <c r="D2381" t="s">
        <v>3947</v>
      </c>
      <c r="E2381" t="str">
        <f>VLOOKUP(D2381,campaign!A:B,2,FALSE)</f>
        <v>OwnsComputer</v>
      </c>
      <c r="F2381" s="9">
        <v>45059</v>
      </c>
      <c r="G2381">
        <f>VLOOKUP(D2381,campaign!A:D,4,FALSE)</f>
        <v>62</v>
      </c>
    </row>
    <row r="2382" spans="2:7" x14ac:dyDescent="0.2">
      <c r="B2382" t="s">
        <v>3067</v>
      </c>
      <c r="C2382" t="str">
        <f>VLOOKUP(B2382,customer!A:B,2,FALSE)</f>
        <v>Leroi Pinke</v>
      </c>
      <c r="D2382" t="s">
        <v>3922</v>
      </c>
      <c r="E2382" t="str">
        <f>VLOOKUP(D2382,campaign!A:B,2,FALSE)</f>
        <v>HandsetWebCapable</v>
      </c>
      <c r="F2382" s="9">
        <v>44843</v>
      </c>
      <c r="G2382">
        <f>VLOOKUP(D2382,campaign!A:D,4,FALSE)</f>
        <v>62</v>
      </c>
    </row>
    <row r="2383" spans="2:7" x14ac:dyDescent="0.2">
      <c r="B2383" t="s">
        <v>3067</v>
      </c>
      <c r="C2383" t="str">
        <f>VLOOKUP(B2383,customer!A:B,2,FALSE)</f>
        <v>Leroi Pinke</v>
      </c>
      <c r="D2383" t="s">
        <v>3922</v>
      </c>
      <c r="E2383" t="str">
        <f>VLOOKUP(D2383,campaign!A:B,2,FALSE)</f>
        <v>HandsetWebCapable</v>
      </c>
      <c r="F2383" s="9">
        <v>44949</v>
      </c>
      <c r="G2383">
        <f>VLOOKUP(D2383,campaign!A:D,4,FALSE)</f>
        <v>62</v>
      </c>
    </row>
    <row r="2384" spans="2:7" x14ac:dyDescent="0.2">
      <c r="B2384" t="s">
        <v>3067</v>
      </c>
      <c r="C2384" t="str">
        <f>VLOOKUP(B2384,customer!A:B,2,FALSE)</f>
        <v>Leroi Pinke</v>
      </c>
      <c r="D2384" t="s">
        <v>3922</v>
      </c>
      <c r="E2384" t="str">
        <f>VLOOKUP(D2384,campaign!A:B,2,FALSE)</f>
        <v>HandsetWebCapable</v>
      </c>
      <c r="F2384" s="9">
        <v>44979</v>
      </c>
      <c r="G2384">
        <f>VLOOKUP(D2384,campaign!A:D,4,FALSE)</f>
        <v>62</v>
      </c>
    </row>
    <row r="2385" spans="2:7" x14ac:dyDescent="0.2">
      <c r="B2385" t="s">
        <v>3067</v>
      </c>
      <c r="C2385" t="str">
        <f>VLOOKUP(B2385,customer!A:B,2,FALSE)</f>
        <v>Leroi Pinke</v>
      </c>
      <c r="D2385" t="s">
        <v>3922</v>
      </c>
      <c r="E2385" t="str">
        <f>VLOOKUP(D2385,campaign!A:B,2,FALSE)</f>
        <v>HandsetWebCapable</v>
      </c>
      <c r="F2385" s="9">
        <v>45001</v>
      </c>
      <c r="G2385">
        <f>VLOOKUP(D2385,campaign!A:D,4,FALSE)</f>
        <v>62</v>
      </c>
    </row>
    <row r="2386" spans="2:7" x14ac:dyDescent="0.2">
      <c r="B2386" t="s">
        <v>3067</v>
      </c>
      <c r="C2386" t="str">
        <f>VLOOKUP(B2386,customer!A:B,2,FALSE)</f>
        <v>Leroi Pinke</v>
      </c>
      <c r="D2386" t="s">
        <v>3922</v>
      </c>
      <c r="E2386" t="str">
        <f>VLOOKUP(D2386,campaign!A:B,2,FALSE)</f>
        <v>HandsetWebCapable</v>
      </c>
      <c r="F2386" s="9">
        <v>45026</v>
      </c>
      <c r="G2386">
        <f>VLOOKUP(D2386,campaign!A:D,4,FALSE)</f>
        <v>62</v>
      </c>
    </row>
    <row r="2387" spans="2:7" x14ac:dyDescent="0.2">
      <c r="B2387" t="s">
        <v>3067</v>
      </c>
      <c r="C2387" t="str">
        <f>VLOOKUP(B2387,customer!A:B,2,FALSE)</f>
        <v>Leroi Pinke</v>
      </c>
      <c r="D2387" t="s">
        <v>3922</v>
      </c>
      <c r="E2387" t="str">
        <f>VLOOKUP(D2387,campaign!A:B,2,FALSE)</f>
        <v>HandsetWebCapable</v>
      </c>
      <c r="F2387" s="9">
        <v>45060</v>
      </c>
      <c r="G2387">
        <f>VLOOKUP(D2387,campaign!A:D,4,FALSE)</f>
        <v>62</v>
      </c>
    </row>
    <row r="2388" spans="2:7" x14ac:dyDescent="0.2">
      <c r="B2388" t="s">
        <v>3068</v>
      </c>
      <c r="C2388" t="str">
        <f>VLOOKUP(B2388,customer!A:B,2,FALSE)</f>
        <v>Idalia Southerden</v>
      </c>
      <c r="D2388" t="s">
        <v>3951</v>
      </c>
      <c r="E2388" t="str">
        <f>VLOOKUP(D2388,campaign!A:B,2,FALSE)</f>
        <v>OwnsMotorcycle</v>
      </c>
      <c r="F2388" s="9">
        <v>44585</v>
      </c>
      <c r="G2388">
        <f>VLOOKUP(D2388,campaign!A:D,4,FALSE)</f>
        <v>14</v>
      </c>
    </row>
    <row r="2389" spans="2:7" x14ac:dyDescent="0.2">
      <c r="B2389" t="s">
        <v>3068</v>
      </c>
      <c r="C2389" t="str">
        <f>VLOOKUP(B2389,customer!A:B,2,FALSE)</f>
        <v>Idalia Southerden</v>
      </c>
      <c r="D2389" t="s">
        <v>3951</v>
      </c>
      <c r="E2389" t="str">
        <f>VLOOKUP(D2389,campaign!A:B,2,FALSE)</f>
        <v>OwnsMotorcycle</v>
      </c>
      <c r="F2389" s="9">
        <v>44658</v>
      </c>
      <c r="G2389">
        <f>VLOOKUP(D2389,campaign!A:D,4,FALSE)</f>
        <v>14</v>
      </c>
    </row>
    <row r="2390" spans="2:7" x14ac:dyDescent="0.2">
      <c r="B2390" t="s">
        <v>3068</v>
      </c>
      <c r="C2390" t="str">
        <f>VLOOKUP(B2390,customer!A:B,2,FALSE)</f>
        <v>Idalia Southerden</v>
      </c>
      <c r="D2390" t="s">
        <v>3951</v>
      </c>
      <c r="E2390" t="str">
        <f>VLOOKUP(D2390,campaign!A:B,2,FALSE)</f>
        <v>OwnsMotorcycle</v>
      </c>
      <c r="F2390" s="9">
        <v>44683</v>
      </c>
      <c r="G2390">
        <f>VLOOKUP(D2390,campaign!A:D,4,FALSE)</f>
        <v>14</v>
      </c>
    </row>
    <row r="2391" spans="2:7" x14ac:dyDescent="0.2">
      <c r="B2391" t="s">
        <v>3068</v>
      </c>
      <c r="C2391" t="str">
        <f>VLOOKUP(B2391,customer!A:B,2,FALSE)</f>
        <v>Idalia Southerden</v>
      </c>
      <c r="D2391" t="s">
        <v>3951</v>
      </c>
      <c r="E2391" t="str">
        <f>VLOOKUP(D2391,campaign!A:B,2,FALSE)</f>
        <v>OwnsMotorcycle</v>
      </c>
      <c r="F2391" s="9">
        <v>44741</v>
      </c>
      <c r="G2391">
        <f>VLOOKUP(D2391,campaign!A:D,4,FALSE)</f>
        <v>14</v>
      </c>
    </row>
    <row r="2392" spans="2:7" x14ac:dyDescent="0.2">
      <c r="B2392" t="s">
        <v>3068</v>
      </c>
      <c r="C2392" t="str">
        <f>VLOOKUP(B2392,customer!A:B,2,FALSE)</f>
        <v>Idalia Southerden</v>
      </c>
      <c r="D2392" t="s">
        <v>3951</v>
      </c>
      <c r="E2392" t="str">
        <f>VLOOKUP(D2392,campaign!A:B,2,FALSE)</f>
        <v>OwnsMotorcycle</v>
      </c>
      <c r="F2392" s="9">
        <v>44840</v>
      </c>
      <c r="G2392">
        <f>VLOOKUP(D2392,campaign!A:D,4,FALSE)</f>
        <v>14</v>
      </c>
    </row>
    <row r="2393" spans="2:7" x14ac:dyDescent="0.2">
      <c r="B2393" t="s">
        <v>3068</v>
      </c>
      <c r="C2393" t="str">
        <f>VLOOKUP(B2393,customer!A:B,2,FALSE)</f>
        <v>Idalia Southerden</v>
      </c>
      <c r="D2393" t="s">
        <v>3951</v>
      </c>
      <c r="E2393" t="str">
        <f>VLOOKUP(D2393,campaign!A:B,2,FALSE)</f>
        <v>OwnsMotorcycle</v>
      </c>
      <c r="F2393" s="9">
        <v>44866</v>
      </c>
      <c r="G2393">
        <f>VLOOKUP(D2393,campaign!A:D,4,FALSE)</f>
        <v>14</v>
      </c>
    </row>
    <row r="2394" spans="2:7" x14ac:dyDescent="0.2">
      <c r="B2394" t="s">
        <v>3068</v>
      </c>
      <c r="C2394" t="str">
        <f>VLOOKUP(B2394,customer!A:B,2,FALSE)</f>
        <v>Idalia Southerden</v>
      </c>
      <c r="D2394" t="s">
        <v>3951</v>
      </c>
      <c r="E2394" t="str">
        <f>VLOOKUP(D2394,campaign!A:B,2,FALSE)</f>
        <v>OwnsMotorcycle</v>
      </c>
      <c r="F2394" s="9">
        <v>44921</v>
      </c>
      <c r="G2394">
        <f>VLOOKUP(D2394,campaign!A:D,4,FALSE)</f>
        <v>14</v>
      </c>
    </row>
    <row r="2395" spans="2:7" x14ac:dyDescent="0.2">
      <c r="B2395" t="s">
        <v>3068</v>
      </c>
      <c r="C2395" t="str">
        <f>VLOOKUP(B2395,customer!A:B,2,FALSE)</f>
        <v>Idalia Southerden</v>
      </c>
      <c r="D2395" t="s">
        <v>3951</v>
      </c>
      <c r="E2395" t="str">
        <f>VLOOKUP(D2395,campaign!A:B,2,FALSE)</f>
        <v>OwnsMotorcycle</v>
      </c>
      <c r="F2395" s="9">
        <v>44954</v>
      </c>
      <c r="G2395">
        <f>VLOOKUP(D2395,campaign!A:D,4,FALSE)</f>
        <v>14</v>
      </c>
    </row>
    <row r="2396" spans="2:7" x14ac:dyDescent="0.2">
      <c r="B2396" t="s">
        <v>3068</v>
      </c>
      <c r="C2396" t="str">
        <f>VLOOKUP(B2396,customer!A:B,2,FALSE)</f>
        <v>Idalia Southerden</v>
      </c>
      <c r="D2396" t="s">
        <v>3951</v>
      </c>
      <c r="E2396" t="str">
        <f>VLOOKUP(D2396,campaign!A:B,2,FALSE)</f>
        <v>OwnsMotorcycle</v>
      </c>
      <c r="F2396" s="9">
        <v>44963</v>
      </c>
      <c r="G2396">
        <f>VLOOKUP(D2396,campaign!A:D,4,FALSE)</f>
        <v>14</v>
      </c>
    </row>
    <row r="2397" spans="2:7" x14ac:dyDescent="0.2">
      <c r="B2397" t="s">
        <v>3068</v>
      </c>
      <c r="C2397" t="str">
        <f>VLOOKUP(B2397,customer!A:B,2,FALSE)</f>
        <v>Idalia Southerden</v>
      </c>
      <c r="D2397" t="s">
        <v>3951</v>
      </c>
      <c r="E2397" t="str">
        <f>VLOOKUP(D2397,campaign!A:B,2,FALSE)</f>
        <v>OwnsMotorcycle</v>
      </c>
      <c r="F2397" s="9">
        <v>45012</v>
      </c>
      <c r="G2397">
        <f>VLOOKUP(D2397,campaign!A:D,4,FALSE)</f>
        <v>14</v>
      </c>
    </row>
    <row r="2398" spans="2:7" x14ac:dyDescent="0.2">
      <c r="B2398" t="s">
        <v>3068</v>
      </c>
      <c r="C2398" t="str">
        <f>VLOOKUP(B2398,customer!A:B,2,FALSE)</f>
        <v>Idalia Southerden</v>
      </c>
      <c r="D2398" t="s">
        <v>3951</v>
      </c>
      <c r="E2398" t="str">
        <f>VLOOKUP(D2398,campaign!A:B,2,FALSE)</f>
        <v>OwnsMotorcycle</v>
      </c>
      <c r="F2398" s="9">
        <v>45051</v>
      </c>
      <c r="G2398">
        <f>VLOOKUP(D2398,campaign!A:D,4,FALSE)</f>
        <v>14</v>
      </c>
    </row>
    <row r="2399" spans="2:7" x14ac:dyDescent="0.2">
      <c r="B2399" t="s">
        <v>3068</v>
      </c>
      <c r="C2399" t="str">
        <f>VLOOKUP(B2399,customer!A:B,2,FALSE)</f>
        <v>Idalia Southerden</v>
      </c>
      <c r="D2399" t="s">
        <v>3924</v>
      </c>
      <c r="E2399" t="str">
        <f>VLOOKUP(D2399,campaign!A:B,2,FALSE)</f>
        <v>RVOwner</v>
      </c>
      <c r="F2399" s="9">
        <v>44605</v>
      </c>
      <c r="G2399">
        <f>VLOOKUP(D2399,campaign!A:D,4,FALSE)</f>
        <v>22</v>
      </c>
    </row>
    <row r="2400" spans="2:7" x14ac:dyDescent="0.2">
      <c r="B2400" t="s">
        <v>3068</v>
      </c>
      <c r="C2400" t="str">
        <f>VLOOKUP(B2400,customer!A:B,2,FALSE)</f>
        <v>Idalia Southerden</v>
      </c>
      <c r="D2400" t="s">
        <v>3924</v>
      </c>
      <c r="E2400" t="str">
        <f>VLOOKUP(D2400,campaign!A:B,2,FALSE)</f>
        <v>RVOwner</v>
      </c>
      <c r="F2400" s="9">
        <v>44639</v>
      </c>
      <c r="G2400">
        <f>VLOOKUP(D2400,campaign!A:D,4,FALSE)</f>
        <v>22</v>
      </c>
    </row>
    <row r="2401" spans="2:7" x14ac:dyDescent="0.2">
      <c r="B2401" t="s">
        <v>3068</v>
      </c>
      <c r="C2401" t="str">
        <f>VLOOKUP(B2401,customer!A:B,2,FALSE)</f>
        <v>Idalia Southerden</v>
      </c>
      <c r="D2401" t="s">
        <v>3924</v>
      </c>
      <c r="E2401" t="str">
        <f>VLOOKUP(D2401,campaign!A:B,2,FALSE)</f>
        <v>RVOwner</v>
      </c>
      <c r="F2401" s="9">
        <v>44665</v>
      </c>
      <c r="G2401">
        <f>VLOOKUP(D2401,campaign!A:D,4,FALSE)</f>
        <v>22</v>
      </c>
    </row>
    <row r="2402" spans="2:7" x14ac:dyDescent="0.2">
      <c r="B2402" t="s">
        <v>3068</v>
      </c>
      <c r="C2402" t="str">
        <f>VLOOKUP(B2402,customer!A:B,2,FALSE)</f>
        <v>Idalia Southerden</v>
      </c>
      <c r="D2402" t="s">
        <v>3924</v>
      </c>
      <c r="E2402" t="str">
        <f>VLOOKUP(D2402,campaign!A:B,2,FALSE)</f>
        <v>RVOwner</v>
      </c>
      <c r="F2402" s="9">
        <v>44701</v>
      </c>
      <c r="G2402">
        <f>VLOOKUP(D2402,campaign!A:D,4,FALSE)</f>
        <v>22</v>
      </c>
    </row>
    <row r="2403" spans="2:7" x14ac:dyDescent="0.2">
      <c r="B2403" t="s">
        <v>3068</v>
      </c>
      <c r="C2403" t="str">
        <f>VLOOKUP(B2403,customer!A:B,2,FALSE)</f>
        <v>Idalia Southerden</v>
      </c>
      <c r="D2403" t="s">
        <v>3924</v>
      </c>
      <c r="E2403" t="str">
        <f>VLOOKUP(D2403,campaign!A:B,2,FALSE)</f>
        <v>RVOwner</v>
      </c>
      <c r="F2403" s="9">
        <v>44733</v>
      </c>
      <c r="G2403">
        <f>VLOOKUP(D2403,campaign!A:D,4,FALSE)</f>
        <v>22</v>
      </c>
    </row>
    <row r="2404" spans="2:7" x14ac:dyDescent="0.2">
      <c r="B2404" t="s">
        <v>3068</v>
      </c>
      <c r="C2404" t="str">
        <f>VLOOKUP(B2404,customer!A:B,2,FALSE)</f>
        <v>Idalia Southerden</v>
      </c>
      <c r="D2404" t="s">
        <v>3924</v>
      </c>
      <c r="E2404" t="str">
        <f>VLOOKUP(D2404,campaign!A:B,2,FALSE)</f>
        <v>RVOwner</v>
      </c>
      <c r="F2404" s="9">
        <v>44755</v>
      </c>
      <c r="G2404">
        <f>VLOOKUP(D2404,campaign!A:D,4,FALSE)</f>
        <v>22</v>
      </c>
    </row>
    <row r="2405" spans="2:7" x14ac:dyDescent="0.2">
      <c r="B2405" t="s">
        <v>3068</v>
      </c>
      <c r="C2405" t="str">
        <f>VLOOKUP(B2405,customer!A:B,2,FALSE)</f>
        <v>Idalia Southerden</v>
      </c>
      <c r="D2405" t="s">
        <v>3924</v>
      </c>
      <c r="E2405" t="str">
        <f>VLOOKUP(D2405,campaign!A:B,2,FALSE)</f>
        <v>RVOwner</v>
      </c>
      <c r="F2405" s="9">
        <v>44831</v>
      </c>
      <c r="G2405">
        <f>VLOOKUP(D2405,campaign!A:D,4,FALSE)</f>
        <v>22</v>
      </c>
    </row>
    <row r="2406" spans="2:7" x14ac:dyDescent="0.2">
      <c r="B2406" t="s">
        <v>3068</v>
      </c>
      <c r="C2406" t="str">
        <f>VLOOKUP(B2406,customer!A:B,2,FALSE)</f>
        <v>Idalia Southerden</v>
      </c>
      <c r="D2406" t="s">
        <v>3924</v>
      </c>
      <c r="E2406" t="str">
        <f>VLOOKUP(D2406,campaign!A:B,2,FALSE)</f>
        <v>RVOwner</v>
      </c>
      <c r="F2406" s="9">
        <v>44885</v>
      </c>
      <c r="G2406">
        <f>VLOOKUP(D2406,campaign!A:D,4,FALSE)</f>
        <v>22</v>
      </c>
    </row>
    <row r="2407" spans="2:7" x14ac:dyDescent="0.2">
      <c r="B2407" t="s">
        <v>3068</v>
      </c>
      <c r="C2407" t="str">
        <f>VLOOKUP(B2407,customer!A:B,2,FALSE)</f>
        <v>Idalia Southerden</v>
      </c>
      <c r="D2407" t="s">
        <v>3924</v>
      </c>
      <c r="E2407" t="str">
        <f>VLOOKUP(D2407,campaign!A:B,2,FALSE)</f>
        <v>RVOwner</v>
      </c>
      <c r="F2407" s="9">
        <v>44909</v>
      </c>
      <c r="G2407">
        <f>VLOOKUP(D2407,campaign!A:D,4,FALSE)</f>
        <v>22</v>
      </c>
    </row>
    <row r="2408" spans="2:7" x14ac:dyDescent="0.2">
      <c r="B2408" t="s">
        <v>3068</v>
      </c>
      <c r="C2408" t="str">
        <f>VLOOKUP(B2408,customer!A:B,2,FALSE)</f>
        <v>Idalia Southerden</v>
      </c>
      <c r="D2408" t="s">
        <v>3924</v>
      </c>
      <c r="E2408" t="str">
        <f>VLOOKUP(D2408,campaign!A:B,2,FALSE)</f>
        <v>RVOwner</v>
      </c>
      <c r="F2408" s="9">
        <v>44945</v>
      </c>
      <c r="G2408">
        <f>VLOOKUP(D2408,campaign!A:D,4,FALSE)</f>
        <v>22</v>
      </c>
    </row>
    <row r="2409" spans="2:7" x14ac:dyDescent="0.2">
      <c r="B2409" t="s">
        <v>3068</v>
      </c>
      <c r="C2409" t="str">
        <f>VLOOKUP(B2409,customer!A:B,2,FALSE)</f>
        <v>Idalia Southerden</v>
      </c>
      <c r="D2409" t="s">
        <v>3924</v>
      </c>
      <c r="E2409" t="str">
        <f>VLOOKUP(D2409,campaign!A:B,2,FALSE)</f>
        <v>RVOwner</v>
      </c>
      <c r="F2409" s="9">
        <v>44981</v>
      </c>
      <c r="G2409">
        <f>VLOOKUP(D2409,campaign!A:D,4,FALSE)</f>
        <v>22</v>
      </c>
    </row>
    <row r="2410" spans="2:7" x14ac:dyDescent="0.2">
      <c r="B2410" t="s">
        <v>3068</v>
      </c>
      <c r="C2410" t="str">
        <f>VLOOKUP(B2410,customer!A:B,2,FALSE)</f>
        <v>Idalia Southerden</v>
      </c>
      <c r="D2410" t="s">
        <v>3924</v>
      </c>
      <c r="E2410" t="str">
        <f>VLOOKUP(D2410,campaign!A:B,2,FALSE)</f>
        <v>RVOwner</v>
      </c>
      <c r="F2410" s="9">
        <v>45012</v>
      </c>
      <c r="G2410">
        <f>VLOOKUP(D2410,campaign!A:D,4,FALSE)</f>
        <v>22</v>
      </c>
    </row>
    <row r="2411" spans="2:7" x14ac:dyDescent="0.2">
      <c r="B2411" t="s">
        <v>3068</v>
      </c>
      <c r="C2411" t="str">
        <f>VLOOKUP(B2411,customer!A:B,2,FALSE)</f>
        <v>Idalia Southerden</v>
      </c>
      <c r="D2411" t="s">
        <v>3924</v>
      </c>
      <c r="E2411" t="str">
        <f>VLOOKUP(D2411,campaign!A:B,2,FALSE)</f>
        <v>RVOwner</v>
      </c>
      <c r="F2411" s="9">
        <v>45039</v>
      </c>
      <c r="G2411">
        <f>VLOOKUP(D2411,campaign!A:D,4,FALSE)</f>
        <v>22</v>
      </c>
    </row>
    <row r="2412" spans="2:7" x14ac:dyDescent="0.2">
      <c r="B2412" t="s">
        <v>3068</v>
      </c>
      <c r="C2412" t="str">
        <f>VLOOKUP(B2412,customer!A:B,2,FALSE)</f>
        <v>Idalia Southerden</v>
      </c>
      <c r="D2412" t="s">
        <v>3924</v>
      </c>
      <c r="E2412" t="str">
        <f>VLOOKUP(D2412,campaign!A:B,2,FALSE)</f>
        <v>RVOwner</v>
      </c>
      <c r="F2412" s="9">
        <v>45074</v>
      </c>
      <c r="G2412">
        <f>VLOOKUP(D2412,campaign!A:D,4,FALSE)</f>
        <v>22</v>
      </c>
    </row>
    <row r="2413" spans="2:7" x14ac:dyDescent="0.2">
      <c r="B2413" t="s">
        <v>3069</v>
      </c>
      <c r="C2413" t="str">
        <f>VLOOKUP(B2413,customer!A:B,2,FALSE)</f>
        <v>Farica Chilton</v>
      </c>
      <c r="D2413" t="s">
        <v>3920</v>
      </c>
      <c r="E2413" t="str">
        <f>VLOOKUP(D2413,campaign!A:B,2,FALSE)</f>
        <v>ChildrenInHH</v>
      </c>
      <c r="F2413" s="9">
        <v>44777</v>
      </c>
      <c r="G2413">
        <f>VLOOKUP(D2413,campaign!A:D,4,FALSE)</f>
        <v>10</v>
      </c>
    </row>
    <row r="2414" spans="2:7" x14ac:dyDescent="0.2">
      <c r="B2414" t="s">
        <v>3069</v>
      </c>
      <c r="C2414" t="str">
        <f>VLOOKUP(B2414,customer!A:B,2,FALSE)</f>
        <v>Farica Chilton</v>
      </c>
      <c r="D2414" t="s">
        <v>3920</v>
      </c>
      <c r="E2414" t="str">
        <f>VLOOKUP(D2414,campaign!A:B,2,FALSE)</f>
        <v>ChildrenInHH</v>
      </c>
      <c r="F2414" s="9">
        <v>44820</v>
      </c>
      <c r="G2414">
        <f>VLOOKUP(D2414,campaign!A:D,4,FALSE)</f>
        <v>10</v>
      </c>
    </row>
    <row r="2415" spans="2:7" x14ac:dyDescent="0.2">
      <c r="B2415" t="s">
        <v>3069</v>
      </c>
      <c r="C2415" t="str">
        <f>VLOOKUP(B2415,customer!A:B,2,FALSE)</f>
        <v>Farica Chilton</v>
      </c>
      <c r="D2415" t="s">
        <v>3920</v>
      </c>
      <c r="E2415" t="str">
        <f>VLOOKUP(D2415,campaign!A:B,2,FALSE)</f>
        <v>ChildrenInHH</v>
      </c>
      <c r="F2415" s="9">
        <v>44844</v>
      </c>
      <c r="G2415">
        <f>VLOOKUP(D2415,campaign!A:D,4,FALSE)</f>
        <v>10</v>
      </c>
    </row>
    <row r="2416" spans="2:7" x14ac:dyDescent="0.2">
      <c r="B2416" t="s">
        <v>3069</v>
      </c>
      <c r="C2416" t="str">
        <f>VLOOKUP(B2416,customer!A:B,2,FALSE)</f>
        <v>Farica Chilton</v>
      </c>
      <c r="D2416" t="s">
        <v>3920</v>
      </c>
      <c r="E2416" t="str">
        <f>VLOOKUP(D2416,campaign!A:B,2,FALSE)</f>
        <v>ChildrenInHH</v>
      </c>
      <c r="F2416" s="9">
        <v>44875</v>
      </c>
      <c r="G2416">
        <f>VLOOKUP(D2416,campaign!A:D,4,FALSE)</f>
        <v>10</v>
      </c>
    </row>
    <row r="2417" spans="2:7" x14ac:dyDescent="0.2">
      <c r="B2417" t="s">
        <v>3069</v>
      </c>
      <c r="C2417" t="str">
        <f>VLOOKUP(B2417,customer!A:B,2,FALSE)</f>
        <v>Farica Chilton</v>
      </c>
      <c r="D2417" t="s">
        <v>3920</v>
      </c>
      <c r="E2417" t="str">
        <f>VLOOKUP(D2417,campaign!A:B,2,FALSE)</f>
        <v>ChildrenInHH</v>
      </c>
      <c r="F2417" s="9">
        <v>44903</v>
      </c>
      <c r="G2417">
        <f>VLOOKUP(D2417,campaign!A:D,4,FALSE)</f>
        <v>10</v>
      </c>
    </row>
    <row r="2418" spans="2:7" x14ac:dyDescent="0.2">
      <c r="B2418" t="s">
        <v>3069</v>
      </c>
      <c r="C2418" t="str">
        <f>VLOOKUP(B2418,customer!A:B,2,FALSE)</f>
        <v>Farica Chilton</v>
      </c>
      <c r="D2418" t="s">
        <v>3920</v>
      </c>
      <c r="E2418" t="str">
        <f>VLOOKUP(D2418,campaign!A:B,2,FALSE)</f>
        <v>ChildrenInHH</v>
      </c>
      <c r="F2418" s="9">
        <v>44975</v>
      </c>
      <c r="G2418">
        <f>VLOOKUP(D2418,campaign!A:D,4,FALSE)</f>
        <v>10</v>
      </c>
    </row>
    <row r="2419" spans="2:7" x14ac:dyDescent="0.2">
      <c r="B2419" t="s">
        <v>3069</v>
      </c>
      <c r="C2419" t="str">
        <f>VLOOKUP(B2419,customer!A:B,2,FALSE)</f>
        <v>Farica Chilton</v>
      </c>
      <c r="D2419" t="s">
        <v>3920</v>
      </c>
      <c r="E2419" t="str">
        <f>VLOOKUP(D2419,campaign!A:B,2,FALSE)</f>
        <v>ChildrenInHH</v>
      </c>
      <c r="F2419" s="9">
        <v>44994</v>
      </c>
      <c r="G2419">
        <f>VLOOKUP(D2419,campaign!A:D,4,FALSE)</f>
        <v>10</v>
      </c>
    </row>
    <row r="2420" spans="2:7" x14ac:dyDescent="0.2">
      <c r="B2420" t="s">
        <v>3069</v>
      </c>
      <c r="C2420" t="str">
        <f>VLOOKUP(B2420,customer!A:B,2,FALSE)</f>
        <v>Farica Chilton</v>
      </c>
      <c r="D2420" t="s">
        <v>3920</v>
      </c>
      <c r="E2420" t="str">
        <f>VLOOKUP(D2420,campaign!A:B,2,FALSE)</f>
        <v>ChildrenInHH</v>
      </c>
      <c r="F2420" s="9">
        <v>45032</v>
      </c>
      <c r="G2420">
        <f>VLOOKUP(D2420,campaign!A:D,4,FALSE)</f>
        <v>10</v>
      </c>
    </row>
    <row r="2421" spans="2:7" x14ac:dyDescent="0.2">
      <c r="B2421" t="s">
        <v>3069</v>
      </c>
      <c r="C2421" t="str">
        <f>VLOOKUP(B2421,customer!A:B,2,FALSE)</f>
        <v>Farica Chilton</v>
      </c>
      <c r="D2421" t="s">
        <v>3920</v>
      </c>
      <c r="E2421" t="str">
        <f>VLOOKUP(D2421,campaign!A:B,2,FALSE)</f>
        <v>ChildrenInHH</v>
      </c>
      <c r="F2421" s="9">
        <v>45055</v>
      </c>
      <c r="G2421">
        <f>VLOOKUP(D2421,campaign!A:D,4,FALSE)</f>
        <v>10</v>
      </c>
    </row>
    <row r="2422" spans="2:7" x14ac:dyDescent="0.2">
      <c r="B2422" t="s">
        <v>3069</v>
      </c>
      <c r="C2422" t="str">
        <f>VLOOKUP(B2422,customer!A:B,2,FALSE)</f>
        <v>Farica Chilton</v>
      </c>
      <c r="D2422" t="s">
        <v>3925</v>
      </c>
      <c r="E2422" t="str">
        <f>VLOOKUP(D2422,campaign!A:B,2,FALSE)</f>
        <v>Homeownership</v>
      </c>
      <c r="F2422" s="9">
        <v>44834</v>
      </c>
      <c r="G2422">
        <f>VLOOKUP(D2422,campaign!A:D,4,FALSE)</f>
        <v>13</v>
      </c>
    </row>
    <row r="2423" spans="2:7" x14ac:dyDescent="0.2">
      <c r="B2423" t="s">
        <v>3069</v>
      </c>
      <c r="C2423" t="str">
        <f>VLOOKUP(B2423,customer!A:B,2,FALSE)</f>
        <v>Farica Chilton</v>
      </c>
      <c r="D2423" t="s">
        <v>3925</v>
      </c>
      <c r="E2423" t="str">
        <f>VLOOKUP(D2423,campaign!A:B,2,FALSE)</f>
        <v>Homeownership</v>
      </c>
      <c r="F2423" s="9">
        <v>44865</v>
      </c>
      <c r="G2423">
        <f>VLOOKUP(D2423,campaign!A:D,4,FALSE)</f>
        <v>13</v>
      </c>
    </row>
    <row r="2424" spans="2:7" x14ac:dyDescent="0.2">
      <c r="B2424" t="s">
        <v>3069</v>
      </c>
      <c r="C2424" t="str">
        <f>VLOOKUP(B2424,customer!A:B,2,FALSE)</f>
        <v>Farica Chilton</v>
      </c>
      <c r="D2424" t="s">
        <v>3925</v>
      </c>
      <c r="E2424" t="str">
        <f>VLOOKUP(D2424,campaign!A:B,2,FALSE)</f>
        <v>Homeownership</v>
      </c>
      <c r="F2424" s="9">
        <v>44877</v>
      </c>
      <c r="G2424">
        <f>VLOOKUP(D2424,campaign!A:D,4,FALSE)</f>
        <v>13</v>
      </c>
    </row>
    <row r="2425" spans="2:7" x14ac:dyDescent="0.2">
      <c r="B2425" t="s">
        <v>3069</v>
      </c>
      <c r="C2425" t="str">
        <f>VLOOKUP(B2425,customer!A:B,2,FALSE)</f>
        <v>Farica Chilton</v>
      </c>
      <c r="D2425" t="s">
        <v>3925</v>
      </c>
      <c r="E2425" t="str">
        <f>VLOOKUP(D2425,campaign!A:B,2,FALSE)</f>
        <v>Homeownership</v>
      </c>
      <c r="F2425" s="9">
        <v>44903</v>
      </c>
      <c r="G2425">
        <f>VLOOKUP(D2425,campaign!A:D,4,FALSE)</f>
        <v>13</v>
      </c>
    </row>
    <row r="2426" spans="2:7" x14ac:dyDescent="0.2">
      <c r="B2426" t="s">
        <v>3069</v>
      </c>
      <c r="C2426" t="str">
        <f>VLOOKUP(B2426,customer!A:B,2,FALSE)</f>
        <v>Farica Chilton</v>
      </c>
      <c r="D2426" t="s">
        <v>3925</v>
      </c>
      <c r="E2426" t="str">
        <f>VLOOKUP(D2426,campaign!A:B,2,FALSE)</f>
        <v>Homeownership</v>
      </c>
      <c r="F2426" s="9">
        <v>44940</v>
      </c>
      <c r="G2426">
        <f>VLOOKUP(D2426,campaign!A:D,4,FALSE)</f>
        <v>13</v>
      </c>
    </row>
    <row r="2427" spans="2:7" x14ac:dyDescent="0.2">
      <c r="B2427" t="s">
        <v>3069</v>
      </c>
      <c r="C2427" t="str">
        <f>VLOOKUP(B2427,customer!A:B,2,FALSE)</f>
        <v>Farica Chilton</v>
      </c>
      <c r="D2427" t="s">
        <v>3925</v>
      </c>
      <c r="E2427" t="str">
        <f>VLOOKUP(D2427,campaign!A:B,2,FALSE)</f>
        <v>Homeownership</v>
      </c>
      <c r="F2427" s="9">
        <v>44971</v>
      </c>
      <c r="G2427">
        <f>VLOOKUP(D2427,campaign!A:D,4,FALSE)</f>
        <v>13</v>
      </c>
    </row>
    <row r="2428" spans="2:7" x14ac:dyDescent="0.2">
      <c r="B2428" t="s">
        <v>3069</v>
      </c>
      <c r="C2428" t="str">
        <f>VLOOKUP(B2428,customer!A:B,2,FALSE)</f>
        <v>Farica Chilton</v>
      </c>
      <c r="D2428" t="s">
        <v>3925</v>
      </c>
      <c r="E2428" t="str">
        <f>VLOOKUP(D2428,campaign!A:B,2,FALSE)</f>
        <v>Homeownership</v>
      </c>
      <c r="F2428" s="9">
        <v>45016</v>
      </c>
      <c r="G2428">
        <f>VLOOKUP(D2428,campaign!A:D,4,FALSE)</f>
        <v>13</v>
      </c>
    </row>
    <row r="2429" spans="2:7" x14ac:dyDescent="0.2">
      <c r="B2429" t="s">
        <v>3069</v>
      </c>
      <c r="C2429" t="str">
        <f>VLOOKUP(B2429,customer!A:B,2,FALSE)</f>
        <v>Farica Chilton</v>
      </c>
      <c r="D2429" t="s">
        <v>3925</v>
      </c>
      <c r="E2429" t="str">
        <f>VLOOKUP(D2429,campaign!A:B,2,FALSE)</f>
        <v>Homeownership</v>
      </c>
      <c r="F2429" s="9">
        <v>45029</v>
      </c>
      <c r="G2429">
        <f>VLOOKUP(D2429,campaign!A:D,4,FALSE)</f>
        <v>13</v>
      </c>
    </row>
    <row r="2430" spans="2:7" x14ac:dyDescent="0.2">
      <c r="B2430" t="s">
        <v>3069</v>
      </c>
      <c r="C2430" t="str">
        <f>VLOOKUP(B2430,customer!A:B,2,FALSE)</f>
        <v>Farica Chilton</v>
      </c>
      <c r="D2430" t="s">
        <v>3927</v>
      </c>
      <c r="E2430" t="str">
        <f>VLOOKUP(D2430,campaign!A:B,2,FALSE)</f>
        <v>RespondsToMailOffers</v>
      </c>
      <c r="F2430" s="9">
        <v>44958</v>
      </c>
      <c r="G2430">
        <f>VLOOKUP(D2430,campaign!A:D,4,FALSE)</f>
        <v>27</v>
      </c>
    </row>
    <row r="2431" spans="2:7" x14ac:dyDescent="0.2">
      <c r="B2431" t="s">
        <v>3069</v>
      </c>
      <c r="C2431" t="str">
        <f>VLOOKUP(B2431,customer!A:B,2,FALSE)</f>
        <v>Farica Chilton</v>
      </c>
      <c r="D2431" t="s">
        <v>3927</v>
      </c>
      <c r="E2431" t="str">
        <f>VLOOKUP(D2431,campaign!A:B,2,FALSE)</f>
        <v>RespondsToMailOffers</v>
      </c>
      <c r="F2431" s="9">
        <v>44986</v>
      </c>
      <c r="G2431">
        <f>VLOOKUP(D2431,campaign!A:D,4,FALSE)</f>
        <v>27</v>
      </c>
    </row>
    <row r="2432" spans="2:7" x14ac:dyDescent="0.2">
      <c r="B2432" t="s">
        <v>3069</v>
      </c>
      <c r="C2432" t="str">
        <f>VLOOKUP(B2432,customer!A:B,2,FALSE)</f>
        <v>Farica Chilton</v>
      </c>
      <c r="D2432" t="s">
        <v>3927</v>
      </c>
      <c r="E2432" t="str">
        <f>VLOOKUP(D2432,campaign!A:B,2,FALSE)</f>
        <v>RespondsToMailOffers</v>
      </c>
      <c r="F2432" s="9">
        <v>45023</v>
      </c>
      <c r="G2432">
        <f>VLOOKUP(D2432,campaign!A:D,4,FALSE)</f>
        <v>27</v>
      </c>
    </row>
    <row r="2433" spans="2:7" x14ac:dyDescent="0.2">
      <c r="B2433" t="s">
        <v>3069</v>
      </c>
      <c r="C2433" t="str">
        <f>VLOOKUP(B2433,customer!A:B,2,FALSE)</f>
        <v>Farica Chilton</v>
      </c>
      <c r="D2433" t="s">
        <v>3927</v>
      </c>
      <c r="E2433" t="str">
        <f>VLOOKUP(D2433,campaign!A:B,2,FALSE)</f>
        <v>RespondsToMailOffers</v>
      </c>
      <c r="F2433" s="9">
        <v>45055</v>
      </c>
      <c r="G2433">
        <f>VLOOKUP(D2433,campaign!A:D,4,FALSE)</f>
        <v>27</v>
      </c>
    </row>
    <row r="2434" spans="2:7" x14ac:dyDescent="0.2">
      <c r="B2434" t="s">
        <v>3070</v>
      </c>
      <c r="C2434" t="str">
        <f>VLOOKUP(B2434,customer!A:B,2,FALSE)</f>
        <v>Buffy Tonn</v>
      </c>
      <c r="D2434" t="s">
        <v>3928</v>
      </c>
      <c r="E2434" t="str">
        <f>VLOOKUP(D2434,campaign!A:B,2,FALSE)</f>
        <v>OptOutMailings</v>
      </c>
      <c r="F2434" s="9">
        <v>44766</v>
      </c>
      <c r="G2434">
        <f>VLOOKUP(D2434,campaign!A:D,4,FALSE)</f>
        <v>75</v>
      </c>
    </row>
    <row r="2435" spans="2:7" x14ac:dyDescent="0.2">
      <c r="B2435" t="s">
        <v>3070</v>
      </c>
      <c r="C2435" t="str">
        <f>VLOOKUP(B2435,customer!A:B,2,FALSE)</f>
        <v>Buffy Tonn</v>
      </c>
      <c r="D2435" t="s">
        <v>3928</v>
      </c>
      <c r="E2435" t="str">
        <f>VLOOKUP(D2435,campaign!A:B,2,FALSE)</f>
        <v>OptOutMailings</v>
      </c>
      <c r="F2435" s="9">
        <v>44839</v>
      </c>
      <c r="G2435">
        <f>VLOOKUP(D2435,campaign!A:D,4,FALSE)</f>
        <v>75</v>
      </c>
    </row>
    <row r="2436" spans="2:7" x14ac:dyDescent="0.2">
      <c r="B2436" t="s">
        <v>3070</v>
      </c>
      <c r="C2436" t="str">
        <f>VLOOKUP(B2436,customer!A:B,2,FALSE)</f>
        <v>Buffy Tonn</v>
      </c>
      <c r="D2436" t="s">
        <v>3928</v>
      </c>
      <c r="E2436" t="str">
        <f>VLOOKUP(D2436,campaign!A:B,2,FALSE)</f>
        <v>OptOutMailings</v>
      </c>
      <c r="F2436" s="9">
        <v>44870</v>
      </c>
      <c r="G2436">
        <f>VLOOKUP(D2436,campaign!A:D,4,FALSE)</f>
        <v>75</v>
      </c>
    </row>
    <row r="2437" spans="2:7" x14ac:dyDescent="0.2">
      <c r="B2437" t="s">
        <v>3070</v>
      </c>
      <c r="C2437" t="str">
        <f>VLOOKUP(B2437,customer!A:B,2,FALSE)</f>
        <v>Buffy Tonn</v>
      </c>
      <c r="D2437" t="s">
        <v>3928</v>
      </c>
      <c r="E2437" t="str">
        <f>VLOOKUP(D2437,campaign!A:B,2,FALSE)</f>
        <v>OptOutMailings</v>
      </c>
      <c r="F2437" s="9">
        <v>44897</v>
      </c>
      <c r="G2437">
        <f>VLOOKUP(D2437,campaign!A:D,4,FALSE)</f>
        <v>75</v>
      </c>
    </row>
    <row r="2438" spans="2:7" x14ac:dyDescent="0.2">
      <c r="B2438" t="s">
        <v>3070</v>
      </c>
      <c r="C2438" t="str">
        <f>VLOOKUP(B2438,customer!A:B,2,FALSE)</f>
        <v>Buffy Tonn</v>
      </c>
      <c r="D2438" t="s">
        <v>3928</v>
      </c>
      <c r="E2438" t="str">
        <f>VLOOKUP(D2438,campaign!A:B,2,FALSE)</f>
        <v>OptOutMailings</v>
      </c>
      <c r="F2438" s="9">
        <v>44928</v>
      </c>
      <c r="G2438">
        <f>VLOOKUP(D2438,campaign!A:D,4,FALSE)</f>
        <v>75</v>
      </c>
    </row>
    <row r="2439" spans="2:7" x14ac:dyDescent="0.2">
      <c r="B2439" t="s">
        <v>3070</v>
      </c>
      <c r="C2439" t="str">
        <f>VLOOKUP(B2439,customer!A:B,2,FALSE)</f>
        <v>Buffy Tonn</v>
      </c>
      <c r="D2439" t="s">
        <v>3928</v>
      </c>
      <c r="E2439" t="str">
        <f>VLOOKUP(D2439,campaign!A:B,2,FALSE)</f>
        <v>OptOutMailings</v>
      </c>
      <c r="F2439" s="9">
        <v>44959</v>
      </c>
      <c r="G2439">
        <f>VLOOKUP(D2439,campaign!A:D,4,FALSE)</f>
        <v>75</v>
      </c>
    </row>
    <row r="2440" spans="2:7" x14ac:dyDescent="0.2">
      <c r="B2440" t="s">
        <v>3070</v>
      </c>
      <c r="C2440" t="str">
        <f>VLOOKUP(B2440,customer!A:B,2,FALSE)</f>
        <v>Buffy Tonn</v>
      </c>
      <c r="D2440" t="s">
        <v>3928</v>
      </c>
      <c r="E2440" t="str">
        <f>VLOOKUP(D2440,campaign!A:B,2,FALSE)</f>
        <v>OptOutMailings</v>
      </c>
      <c r="F2440" s="9">
        <v>44995</v>
      </c>
      <c r="G2440">
        <f>VLOOKUP(D2440,campaign!A:D,4,FALSE)</f>
        <v>75</v>
      </c>
    </row>
    <row r="2441" spans="2:7" x14ac:dyDescent="0.2">
      <c r="B2441" t="s">
        <v>3070</v>
      </c>
      <c r="C2441" t="str">
        <f>VLOOKUP(B2441,customer!A:B,2,FALSE)</f>
        <v>Buffy Tonn</v>
      </c>
      <c r="D2441" t="s">
        <v>3928</v>
      </c>
      <c r="E2441" t="str">
        <f>VLOOKUP(D2441,campaign!A:B,2,FALSE)</f>
        <v>OptOutMailings</v>
      </c>
      <c r="F2441" s="9">
        <v>45023</v>
      </c>
      <c r="G2441">
        <f>VLOOKUP(D2441,campaign!A:D,4,FALSE)</f>
        <v>75</v>
      </c>
    </row>
    <row r="2442" spans="2:7" x14ac:dyDescent="0.2">
      <c r="B2442" t="s">
        <v>3070</v>
      </c>
      <c r="C2442" t="str">
        <f>VLOOKUP(B2442,customer!A:B,2,FALSE)</f>
        <v>Buffy Tonn</v>
      </c>
      <c r="D2442" t="s">
        <v>3928</v>
      </c>
      <c r="E2442" t="str">
        <f>VLOOKUP(D2442,campaign!A:B,2,FALSE)</f>
        <v>OptOutMailings</v>
      </c>
      <c r="F2442" s="9">
        <v>45052</v>
      </c>
      <c r="G2442">
        <f>VLOOKUP(D2442,campaign!A:D,4,FALSE)</f>
        <v>75</v>
      </c>
    </row>
    <row r="2443" spans="2:7" x14ac:dyDescent="0.2">
      <c r="B2443" t="s">
        <v>3070</v>
      </c>
      <c r="C2443" t="str">
        <f>VLOOKUP(B2443,customer!A:B,2,FALSE)</f>
        <v>Buffy Tonn</v>
      </c>
      <c r="D2443" t="s">
        <v>3928</v>
      </c>
      <c r="E2443" t="str">
        <f>VLOOKUP(D2443,campaign!A:B,2,FALSE)</f>
        <v>OptOutMailings</v>
      </c>
      <c r="F2443" s="9">
        <v>45083</v>
      </c>
      <c r="G2443">
        <f>VLOOKUP(D2443,campaign!A:D,4,FALSE)</f>
        <v>75</v>
      </c>
    </row>
    <row r="2444" spans="2:7" x14ac:dyDescent="0.2">
      <c r="B2444" t="s">
        <v>3070</v>
      </c>
      <c r="C2444" t="str">
        <f>VLOOKUP(B2444,customer!A:B,2,FALSE)</f>
        <v>Buffy Tonn</v>
      </c>
      <c r="D2444" t="s">
        <v>3927</v>
      </c>
      <c r="E2444" t="str">
        <f>VLOOKUP(D2444,campaign!A:B,2,FALSE)</f>
        <v>RespondsToMailOffers</v>
      </c>
      <c r="F2444" s="9">
        <v>44773</v>
      </c>
      <c r="G2444">
        <f>VLOOKUP(D2444,campaign!A:D,4,FALSE)</f>
        <v>27</v>
      </c>
    </row>
    <row r="2445" spans="2:7" x14ac:dyDescent="0.2">
      <c r="B2445" t="s">
        <v>3070</v>
      </c>
      <c r="C2445" t="str">
        <f>VLOOKUP(B2445,customer!A:B,2,FALSE)</f>
        <v>Buffy Tonn</v>
      </c>
      <c r="D2445" t="s">
        <v>3927</v>
      </c>
      <c r="E2445" t="str">
        <f>VLOOKUP(D2445,campaign!A:B,2,FALSE)</f>
        <v>RespondsToMailOffers</v>
      </c>
      <c r="F2445" s="9">
        <v>44899</v>
      </c>
      <c r="G2445">
        <f>VLOOKUP(D2445,campaign!A:D,4,FALSE)</f>
        <v>27</v>
      </c>
    </row>
    <row r="2446" spans="2:7" x14ac:dyDescent="0.2">
      <c r="B2446" t="s">
        <v>3070</v>
      </c>
      <c r="C2446" t="str">
        <f>VLOOKUP(B2446,customer!A:B,2,FALSE)</f>
        <v>Buffy Tonn</v>
      </c>
      <c r="D2446" t="s">
        <v>3927</v>
      </c>
      <c r="E2446" t="str">
        <f>VLOOKUP(D2446,campaign!A:B,2,FALSE)</f>
        <v>RespondsToMailOffers</v>
      </c>
      <c r="F2446" s="9">
        <v>44995</v>
      </c>
      <c r="G2446">
        <f>VLOOKUP(D2446,campaign!A:D,4,FALSE)</f>
        <v>27</v>
      </c>
    </row>
    <row r="2447" spans="2:7" x14ac:dyDescent="0.2">
      <c r="B2447" t="s">
        <v>3070</v>
      </c>
      <c r="C2447" t="str">
        <f>VLOOKUP(B2447,customer!A:B,2,FALSE)</f>
        <v>Buffy Tonn</v>
      </c>
      <c r="D2447" t="s">
        <v>3927</v>
      </c>
      <c r="E2447" t="str">
        <f>VLOOKUP(D2447,campaign!A:B,2,FALSE)</f>
        <v>RespondsToMailOffers</v>
      </c>
      <c r="F2447" s="9">
        <v>45048</v>
      </c>
      <c r="G2447">
        <f>VLOOKUP(D2447,campaign!A:D,4,FALSE)</f>
        <v>27</v>
      </c>
    </row>
    <row r="2448" spans="2:7" x14ac:dyDescent="0.2">
      <c r="B2448" t="s">
        <v>3070</v>
      </c>
      <c r="C2448" t="str">
        <f>VLOOKUP(B2448,customer!A:B,2,FALSE)</f>
        <v>Buffy Tonn</v>
      </c>
      <c r="D2448" t="s">
        <v>3947</v>
      </c>
      <c r="E2448" t="str">
        <f>VLOOKUP(D2448,campaign!A:B,2,FALSE)</f>
        <v>OwnsComputer</v>
      </c>
      <c r="F2448" s="9">
        <v>44952</v>
      </c>
      <c r="G2448">
        <f>VLOOKUP(D2448,campaign!A:D,4,FALSE)</f>
        <v>62</v>
      </c>
    </row>
    <row r="2449" spans="2:7" x14ac:dyDescent="0.2">
      <c r="B2449" t="s">
        <v>3070</v>
      </c>
      <c r="C2449" t="str">
        <f>VLOOKUP(B2449,customer!A:B,2,FALSE)</f>
        <v>Buffy Tonn</v>
      </c>
      <c r="D2449" t="s">
        <v>3947</v>
      </c>
      <c r="E2449" t="str">
        <f>VLOOKUP(D2449,campaign!A:B,2,FALSE)</f>
        <v>OwnsComputer</v>
      </c>
      <c r="F2449" s="9">
        <v>45023</v>
      </c>
      <c r="G2449">
        <f>VLOOKUP(D2449,campaign!A:D,4,FALSE)</f>
        <v>62</v>
      </c>
    </row>
    <row r="2450" spans="2:7" x14ac:dyDescent="0.2">
      <c r="B2450" t="s">
        <v>3070</v>
      </c>
      <c r="C2450" t="str">
        <f>VLOOKUP(B2450,customer!A:B,2,FALSE)</f>
        <v>Buffy Tonn</v>
      </c>
      <c r="D2450" t="s">
        <v>3947</v>
      </c>
      <c r="E2450" t="str">
        <f>VLOOKUP(D2450,campaign!A:B,2,FALSE)</f>
        <v>OwnsComputer</v>
      </c>
      <c r="F2450" s="9">
        <v>45051</v>
      </c>
      <c r="G2450">
        <f>VLOOKUP(D2450,campaign!A:D,4,FALSE)</f>
        <v>62</v>
      </c>
    </row>
    <row r="2451" spans="2:7" x14ac:dyDescent="0.2">
      <c r="B2451" t="s">
        <v>3070</v>
      </c>
      <c r="C2451" t="str">
        <f>VLOOKUP(B2451,customer!A:B,2,FALSE)</f>
        <v>Buffy Tonn</v>
      </c>
      <c r="D2451" t="s">
        <v>3947</v>
      </c>
      <c r="E2451" t="str">
        <f>VLOOKUP(D2451,campaign!A:B,2,FALSE)</f>
        <v>OwnsComputer</v>
      </c>
      <c r="F2451" s="9">
        <v>45083</v>
      </c>
      <c r="G2451">
        <f>VLOOKUP(D2451,campaign!A:D,4,FALSE)</f>
        <v>62</v>
      </c>
    </row>
    <row r="2452" spans="2:7" x14ac:dyDescent="0.2">
      <c r="B2452" t="s">
        <v>3071</v>
      </c>
      <c r="C2452" t="str">
        <f>VLOOKUP(B2452,customer!A:B,2,FALSE)</f>
        <v>Arlie Stranahan</v>
      </c>
      <c r="D2452" t="s">
        <v>3949</v>
      </c>
      <c r="E2452" t="str">
        <f>VLOOKUP(D2452,campaign!A:B,2,FALSE)</f>
        <v>NewCellphoneUser</v>
      </c>
      <c r="F2452" s="9">
        <v>44767</v>
      </c>
      <c r="G2452">
        <f>VLOOKUP(D2452,campaign!A:D,4,FALSE)</f>
        <v>25</v>
      </c>
    </row>
    <row r="2453" spans="2:7" x14ac:dyDescent="0.2">
      <c r="B2453" t="s">
        <v>3071</v>
      </c>
      <c r="C2453" t="str">
        <f>VLOOKUP(B2453,customer!A:B,2,FALSE)</f>
        <v>Arlie Stranahan</v>
      </c>
      <c r="D2453" t="s">
        <v>3949</v>
      </c>
      <c r="E2453" t="str">
        <f>VLOOKUP(D2453,campaign!A:B,2,FALSE)</f>
        <v>NewCellphoneUser</v>
      </c>
      <c r="F2453" s="9">
        <v>44798</v>
      </c>
      <c r="G2453">
        <f>VLOOKUP(D2453,campaign!A:D,4,FALSE)</f>
        <v>25</v>
      </c>
    </row>
    <row r="2454" spans="2:7" x14ac:dyDescent="0.2">
      <c r="B2454" t="s">
        <v>3071</v>
      </c>
      <c r="C2454" t="str">
        <f>VLOOKUP(B2454,customer!A:B,2,FALSE)</f>
        <v>Arlie Stranahan</v>
      </c>
      <c r="D2454" t="s">
        <v>3949</v>
      </c>
      <c r="E2454" t="str">
        <f>VLOOKUP(D2454,campaign!A:B,2,FALSE)</f>
        <v>NewCellphoneUser</v>
      </c>
      <c r="F2454" s="9">
        <v>44840</v>
      </c>
      <c r="G2454">
        <f>VLOOKUP(D2454,campaign!A:D,4,FALSE)</f>
        <v>25</v>
      </c>
    </row>
    <row r="2455" spans="2:7" x14ac:dyDescent="0.2">
      <c r="B2455" t="s">
        <v>3071</v>
      </c>
      <c r="C2455" t="str">
        <f>VLOOKUP(B2455,customer!A:B,2,FALSE)</f>
        <v>Arlie Stranahan</v>
      </c>
      <c r="D2455" t="s">
        <v>3949</v>
      </c>
      <c r="E2455" t="str">
        <f>VLOOKUP(D2455,campaign!A:B,2,FALSE)</f>
        <v>NewCellphoneUser</v>
      </c>
      <c r="F2455" s="9">
        <v>44867</v>
      </c>
      <c r="G2455">
        <f>VLOOKUP(D2455,campaign!A:D,4,FALSE)</f>
        <v>25</v>
      </c>
    </row>
    <row r="2456" spans="2:7" x14ac:dyDescent="0.2">
      <c r="B2456" t="s">
        <v>3071</v>
      </c>
      <c r="C2456" t="str">
        <f>VLOOKUP(B2456,customer!A:B,2,FALSE)</f>
        <v>Arlie Stranahan</v>
      </c>
      <c r="D2456" t="s">
        <v>3949</v>
      </c>
      <c r="E2456" t="str">
        <f>VLOOKUP(D2456,campaign!A:B,2,FALSE)</f>
        <v>NewCellphoneUser</v>
      </c>
      <c r="F2456" s="9">
        <v>44901</v>
      </c>
      <c r="G2456">
        <f>VLOOKUP(D2456,campaign!A:D,4,FALSE)</f>
        <v>25</v>
      </c>
    </row>
    <row r="2457" spans="2:7" x14ac:dyDescent="0.2">
      <c r="B2457" t="s">
        <v>3071</v>
      </c>
      <c r="C2457" t="str">
        <f>VLOOKUP(B2457,customer!A:B,2,FALSE)</f>
        <v>Arlie Stranahan</v>
      </c>
      <c r="D2457" t="s">
        <v>3949</v>
      </c>
      <c r="E2457" t="str">
        <f>VLOOKUP(D2457,campaign!A:B,2,FALSE)</f>
        <v>NewCellphoneUser</v>
      </c>
      <c r="F2457" s="9">
        <v>44934</v>
      </c>
      <c r="G2457">
        <f>VLOOKUP(D2457,campaign!A:D,4,FALSE)</f>
        <v>25</v>
      </c>
    </row>
    <row r="2458" spans="2:7" x14ac:dyDescent="0.2">
      <c r="B2458" t="s">
        <v>3071</v>
      </c>
      <c r="C2458" t="str">
        <f>VLOOKUP(B2458,customer!A:B,2,FALSE)</f>
        <v>Arlie Stranahan</v>
      </c>
      <c r="D2458" t="s">
        <v>3949</v>
      </c>
      <c r="E2458" t="str">
        <f>VLOOKUP(D2458,campaign!A:B,2,FALSE)</f>
        <v>NewCellphoneUser</v>
      </c>
      <c r="F2458" s="9">
        <v>44961</v>
      </c>
      <c r="G2458">
        <f>VLOOKUP(D2458,campaign!A:D,4,FALSE)</f>
        <v>25</v>
      </c>
    </row>
    <row r="2459" spans="2:7" x14ac:dyDescent="0.2">
      <c r="B2459" t="s">
        <v>3071</v>
      </c>
      <c r="C2459" t="str">
        <f>VLOOKUP(B2459,customer!A:B,2,FALSE)</f>
        <v>Arlie Stranahan</v>
      </c>
      <c r="D2459" t="s">
        <v>3949</v>
      </c>
      <c r="E2459" t="str">
        <f>VLOOKUP(D2459,campaign!A:B,2,FALSE)</f>
        <v>NewCellphoneUser</v>
      </c>
      <c r="F2459" s="9">
        <v>44987</v>
      </c>
      <c r="G2459">
        <f>VLOOKUP(D2459,campaign!A:D,4,FALSE)</f>
        <v>25</v>
      </c>
    </row>
    <row r="2460" spans="2:7" x14ac:dyDescent="0.2">
      <c r="B2460" t="s">
        <v>3071</v>
      </c>
      <c r="C2460" t="str">
        <f>VLOOKUP(B2460,customer!A:B,2,FALSE)</f>
        <v>Arlie Stranahan</v>
      </c>
      <c r="D2460" t="s">
        <v>3949</v>
      </c>
      <c r="E2460" t="str">
        <f>VLOOKUP(D2460,campaign!A:B,2,FALSE)</f>
        <v>NewCellphoneUser</v>
      </c>
      <c r="F2460" s="9">
        <v>45085</v>
      </c>
      <c r="G2460">
        <f>VLOOKUP(D2460,campaign!A:D,4,FALSE)</f>
        <v>25</v>
      </c>
    </row>
    <row r="2461" spans="2:7" x14ac:dyDescent="0.2">
      <c r="B2461" t="s">
        <v>3071</v>
      </c>
      <c r="C2461" t="str">
        <f>VLOOKUP(B2461,customer!A:B,2,FALSE)</f>
        <v>Arlie Stranahan</v>
      </c>
      <c r="D2461" t="s">
        <v>3951</v>
      </c>
      <c r="E2461" t="str">
        <f>VLOOKUP(D2461,campaign!A:B,2,FALSE)</f>
        <v>OwnsMotorcycle</v>
      </c>
      <c r="F2461" s="9">
        <v>44850</v>
      </c>
      <c r="G2461">
        <f>VLOOKUP(D2461,campaign!A:D,4,FALSE)</f>
        <v>14</v>
      </c>
    </row>
    <row r="2462" spans="2:7" x14ac:dyDescent="0.2">
      <c r="B2462" t="s">
        <v>3071</v>
      </c>
      <c r="C2462" t="str">
        <f>VLOOKUP(B2462,customer!A:B,2,FALSE)</f>
        <v>Arlie Stranahan</v>
      </c>
      <c r="D2462" t="s">
        <v>3951</v>
      </c>
      <c r="E2462" t="str">
        <f>VLOOKUP(D2462,campaign!A:B,2,FALSE)</f>
        <v>OwnsMotorcycle</v>
      </c>
      <c r="F2462" s="9">
        <v>44881</v>
      </c>
      <c r="G2462">
        <f>VLOOKUP(D2462,campaign!A:D,4,FALSE)</f>
        <v>14</v>
      </c>
    </row>
    <row r="2463" spans="2:7" x14ac:dyDescent="0.2">
      <c r="B2463" t="s">
        <v>3071</v>
      </c>
      <c r="C2463" t="str">
        <f>VLOOKUP(B2463,customer!A:B,2,FALSE)</f>
        <v>Arlie Stranahan</v>
      </c>
      <c r="D2463" t="s">
        <v>3951</v>
      </c>
      <c r="E2463" t="str">
        <f>VLOOKUP(D2463,campaign!A:B,2,FALSE)</f>
        <v>OwnsMotorcycle</v>
      </c>
      <c r="F2463" s="9">
        <v>44924</v>
      </c>
      <c r="G2463">
        <f>VLOOKUP(D2463,campaign!A:D,4,FALSE)</f>
        <v>14</v>
      </c>
    </row>
    <row r="2464" spans="2:7" x14ac:dyDescent="0.2">
      <c r="B2464" t="s">
        <v>3071</v>
      </c>
      <c r="C2464" t="str">
        <f>VLOOKUP(B2464,customer!A:B,2,FALSE)</f>
        <v>Arlie Stranahan</v>
      </c>
      <c r="D2464" t="s">
        <v>3951</v>
      </c>
      <c r="E2464" t="str">
        <f>VLOOKUP(D2464,campaign!A:B,2,FALSE)</f>
        <v>OwnsMotorcycle</v>
      </c>
      <c r="F2464" s="9">
        <v>44943</v>
      </c>
      <c r="G2464">
        <f>VLOOKUP(D2464,campaign!A:D,4,FALSE)</f>
        <v>14</v>
      </c>
    </row>
    <row r="2465" spans="2:7" x14ac:dyDescent="0.2">
      <c r="B2465" t="s">
        <v>3071</v>
      </c>
      <c r="C2465" t="str">
        <f>VLOOKUP(B2465,customer!A:B,2,FALSE)</f>
        <v>Arlie Stranahan</v>
      </c>
      <c r="D2465" t="s">
        <v>3951</v>
      </c>
      <c r="E2465" t="str">
        <f>VLOOKUP(D2465,campaign!A:B,2,FALSE)</f>
        <v>OwnsMotorcycle</v>
      </c>
      <c r="F2465" s="9">
        <v>44975</v>
      </c>
      <c r="G2465">
        <f>VLOOKUP(D2465,campaign!A:D,4,FALSE)</f>
        <v>14</v>
      </c>
    </row>
    <row r="2466" spans="2:7" x14ac:dyDescent="0.2">
      <c r="B2466" t="s">
        <v>3071</v>
      </c>
      <c r="C2466" t="str">
        <f>VLOOKUP(B2466,customer!A:B,2,FALSE)</f>
        <v>Arlie Stranahan</v>
      </c>
      <c r="D2466" t="s">
        <v>3951</v>
      </c>
      <c r="E2466" t="str">
        <f>VLOOKUP(D2466,campaign!A:B,2,FALSE)</f>
        <v>OwnsMotorcycle</v>
      </c>
      <c r="F2466" s="9">
        <v>45013</v>
      </c>
      <c r="G2466">
        <f>VLOOKUP(D2466,campaign!A:D,4,FALSE)</f>
        <v>14</v>
      </c>
    </row>
    <row r="2467" spans="2:7" x14ac:dyDescent="0.2">
      <c r="B2467" t="s">
        <v>3071</v>
      </c>
      <c r="C2467" t="str">
        <f>VLOOKUP(B2467,customer!A:B,2,FALSE)</f>
        <v>Arlie Stranahan</v>
      </c>
      <c r="D2467" t="s">
        <v>3951</v>
      </c>
      <c r="E2467" t="str">
        <f>VLOOKUP(D2467,campaign!A:B,2,FALSE)</f>
        <v>OwnsMotorcycle</v>
      </c>
      <c r="F2467" s="9">
        <v>45034</v>
      </c>
      <c r="G2467">
        <f>VLOOKUP(D2467,campaign!A:D,4,FALSE)</f>
        <v>14</v>
      </c>
    </row>
    <row r="2468" spans="2:7" x14ac:dyDescent="0.2">
      <c r="B2468" t="s">
        <v>3071</v>
      </c>
      <c r="C2468" t="str">
        <f>VLOOKUP(B2468,customer!A:B,2,FALSE)</f>
        <v>Arlie Stranahan</v>
      </c>
      <c r="D2468" t="s">
        <v>3951</v>
      </c>
      <c r="E2468" t="str">
        <f>VLOOKUP(D2468,campaign!A:B,2,FALSE)</f>
        <v>OwnsMotorcycle</v>
      </c>
      <c r="F2468" s="9">
        <v>45067</v>
      </c>
      <c r="G2468">
        <f>VLOOKUP(D2468,campaign!A:D,4,FALSE)</f>
        <v>14</v>
      </c>
    </row>
    <row r="2469" spans="2:7" x14ac:dyDescent="0.2">
      <c r="B2469" t="s">
        <v>3071</v>
      </c>
      <c r="C2469" t="str">
        <f>VLOOKUP(B2469,customer!A:B,2,FALSE)</f>
        <v>Arlie Stranahan</v>
      </c>
      <c r="D2469" t="s">
        <v>3928</v>
      </c>
      <c r="E2469" t="str">
        <f>VLOOKUP(D2469,campaign!A:B,2,FALSE)</f>
        <v>OptOutMailings</v>
      </c>
      <c r="F2469" s="9">
        <v>44859</v>
      </c>
      <c r="G2469">
        <f>VLOOKUP(D2469,campaign!A:D,4,FALSE)</f>
        <v>75</v>
      </c>
    </row>
    <row r="2470" spans="2:7" x14ac:dyDescent="0.2">
      <c r="B2470" t="s">
        <v>3071</v>
      </c>
      <c r="C2470" t="str">
        <f>VLOOKUP(B2470,customer!A:B,2,FALSE)</f>
        <v>Arlie Stranahan</v>
      </c>
      <c r="D2470" t="s">
        <v>3928</v>
      </c>
      <c r="E2470" t="str">
        <f>VLOOKUP(D2470,campaign!A:B,2,FALSE)</f>
        <v>OptOutMailings</v>
      </c>
      <c r="F2470" s="9">
        <v>44922</v>
      </c>
      <c r="G2470">
        <f>VLOOKUP(D2470,campaign!A:D,4,FALSE)</f>
        <v>75</v>
      </c>
    </row>
    <row r="2471" spans="2:7" x14ac:dyDescent="0.2">
      <c r="B2471" t="s">
        <v>3071</v>
      </c>
      <c r="C2471" t="str">
        <f>VLOOKUP(B2471,customer!A:B,2,FALSE)</f>
        <v>Arlie Stranahan</v>
      </c>
      <c r="D2471" t="s">
        <v>3928</v>
      </c>
      <c r="E2471" t="str">
        <f>VLOOKUP(D2471,campaign!A:B,2,FALSE)</f>
        <v>OptOutMailings</v>
      </c>
      <c r="F2471" s="9">
        <v>44934</v>
      </c>
      <c r="G2471">
        <f>VLOOKUP(D2471,campaign!A:D,4,FALSE)</f>
        <v>75</v>
      </c>
    </row>
    <row r="2472" spans="2:7" x14ac:dyDescent="0.2">
      <c r="B2472" t="s">
        <v>3071</v>
      </c>
      <c r="C2472" t="str">
        <f>VLOOKUP(B2472,customer!A:B,2,FALSE)</f>
        <v>Arlie Stranahan</v>
      </c>
      <c r="D2472" t="s">
        <v>3928</v>
      </c>
      <c r="E2472" t="str">
        <f>VLOOKUP(D2472,campaign!A:B,2,FALSE)</f>
        <v>OptOutMailings</v>
      </c>
      <c r="F2472" s="9">
        <v>44961</v>
      </c>
      <c r="G2472">
        <f>VLOOKUP(D2472,campaign!A:D,4,FALSE)</f>
        <v>75</v>
      </c>
    </row>
    <row r="2473" spans="2:7" x14ac:dyDescent="0.2">
      <c r="B2473" t="s">
        <v>3071</v>
      </c>
      <c r="C2473" t="str">
        <f>VLOOKUP(B2473,customer!A:B,2,FALSE)</f>
        <v>Arlie Stranahan</v>
      </c>
      <c r="D2473" t="s">
        <v>3928</v>
      </c>
      <c r="E2473" t="str">
        <f>VLOOKUP(D2473,campaign!A:B,2,FALSE)</f>
        <v>OptOutMailings</v>
      </c>
      <c r="F2473" s="9">
        <v>44994</v>
      </c>
      <c r="G2473">
        <f>VLOOKUP(D2473,campaign!A:D,4,FALSE)</f>
        <v>75</v>
      </c>
    </row>
    <row r="2474" spans="2:7" x14ac:dyDescent="0.2">
      <c r="B2474" t="s">
        <v>3071</v>
      </c>
      <c r="C2474" t="str">
        <f>VLOOKUP(B2474,customer!A:B,2,FALSE)</f>
        <v>Arlie Stranahan</v>
      </c>
      <c r="D2474" t="s">
        <v>3928</v>
      </c>
      <c r="E2474" t="str">
        <f>VLOOKUP(D2474,campaign!A:B,2,FALSE)</f>
        <v>OptOutMailings</v>
      </c>
      <c r="F2474" s="9">
        <v>45081</v>
      </c>
      <c r="G2474">
        <f>VLOOKUP(D2474,campaign!A:D,4,FALSE)</f>
        <v>75</v>
      </c>
    </row>
    <row r="2475" spans="2:7" x14ac:dyDescent="0.2">
      <c r="B2475" t="s">
        <v>3072</v>
      </c>
      <c r="C2475" t="str">
        <f>VLOOKUP(B2475,customer!A:B,2,FALSE)</f>
        <v>Leticia Flecknoe</v>
      </c>
      <c r="D2475" t="s">
        <v>3950</v>
      </c>
      <c r="E2475" t="str">
        <f>VLOOKUP(D2475,campaign!A:B,2,FALSE)</f>
        <v>NotNewCellphoneUser</v>
      </c>
      <c r="F2475" s="9">
        <v>44717</v>
      </c>
      <c r="G2475">
        <f>VLOOKUP(D2475,campaign!A:D,4,FALSE)</f>
        <v>28</v>
      </c>
    </row>
    <row r="2476" spans="2:7" x14ac:dyDescent="0.2">
      <c r="B2476" t="s">
        <v>3072</v>
      </c>
      <c r="C2476" t="str">
        <f>VLOOKUP(B2476,customer!A:B,2,FALSE)</f>
        <v>Leticia Flecknoe</v>
      </c>
      <c r="D2476" t="s">
        <v>3950</v>
      </c>
      <c r="E2476" t="str">
        <f>VLOOKUP(D2476,campaign!A:B,2,FALSE)</f>
        <v>NotNewCellphoneUser</v>
      </c>
      <c r="F2476" s="9">
        <v>44756</v>
      </c>
      <c r="G2476">
        <f>VLOOKUP(D2476,campaign!A:D,4,FALSE)</f>
        <v>28</v>
      </c>
    </row>
    <row r="2477" spans="2:7" x14ac:dyDescent="0.2">
      <c r="B2477" t="s">
        <v>3072</v>
      </c>
      <c r="C2477" t="str">
        <f>VLOOKUP(B2477,customer!A:B,2,FALSE)</f>
        <v>Leticia Flecknoe</v>
      </c>
      <c r="D2477" t="s">
        <v>3950</v>
      </c>
      <c r="E2477" t="str">
        <f>VLOOKUP(D2477,campaign!A:B,2,FALSE)</f>
        <v>NotNewCellphoneUser</v>
      </c>
      <c r="F2477" s="9">
        <v>44779</v>
      </c>
      <c r="G2477">
        <f>VLOOKUP(D2477,campaign!A:D,4,FALSE)</f>
        <v>28</v>
      </c>
    </row>
    <row r="2478" spans="2:7" x14ac:dyDescent="0.2">
      <c r="B2478" t="s">
        <v>3072</v>
      </c>
      <c r="C2478" t="str">
        <f>VLOOKUP(B2478,customer!A:B,2,FALSE)</f>
        <v>Leticia Flecknoe</v>
      </c>
      <c r="D2478" t="s">
        <v>3950</v>
      </c>
      <c r="E2478" t="str">
        <f>VLOOKUP(D2478,campaign!A:B,2,FALSE)</f>
        <v>NotNewCellphoneUser</v>
      </c>
      <c r="F2478" s="9">
        <v>44882</v>
      </c>
      <c r="G2478">
        <f>VLOOKUP(D2478,campaign!A:D,4,FALSE)</f>
        <v>28</v>
      </c>
    </row>
    <row r="2479" spans="2:7" x14ac:dyDescent="0.2">
      <c r="B2479" t="s">
        <v>3072</v>
      </c>
      <c r="C2479" t="str">
        <f>VLOOKUP(B2479,customer!A:B,2,FALSE)</f>
        <v>Leticia Flecknoe</v>
      </c>
      <c r="D2479" t="s">
        <v>3950</v>
      </c>
      <c r="E2479" t="str">
        <f>VLOOKUP(D2479,campaign!A:B,2,FALSE)</f>
        <v>NotNewCellphoneUser</v>
      </c>
      <c r="F2479" s="9">
        <v>44946</v>
      </c>
      <c r="G2479">
        <f>VLOOKUP(D2479,campaign!A:D,4,FALSE)</f>
        <v>28</v>
      </c>
    </row>
    <row r="2480" spans="2:7" x14ac:dyDescent="0.2">
      <c r="B2480" t="s">
        <v>3072</v>
      </c>
      <c r="C2480" t="str">
        <f>VLOOKUP(B2480,customer!A:B,2,FALSE)</f>
        <v>Leticia Flecknoe</v>
      </c>
      <c r="D2480" t="s">
        <v>3950</v>
      </c>
      <c r="E2480" t="str">
        <f>VLOOKUP(D2480,campaign!A:B,2,FALSE)</f>
        <v>NotNewCellphoneUser</v>
      </c>
      <c r="F2480" s="9">
        <v>44966</v>
      </c>
      <c r="G2480">
        <f>VLOOKUP(D2480,campaign!A:D,4,FALSE)</f>
        <v>28</v>
      </c>
    </row>
    <row r="2481" spans="2:7" x14ac:dyDescent="0.2">
      <c r="B2481" t="s">
        <v>3072</v>
      </c>
      <c r="C2481" t="str">
        <f>VLOOKUP(B2481,customer!A:B,2,FALSE)</f>
        <v>Leticia Flecknoe</v>
      </c>
      <c r="D2481" t="s">
        <v>3950</v>
      </c>
      <c r="E2481" t="str">
        <f>VLOOKUP(D2481,campaign!A:B,2,FALSE)</f>
        <v>NotNewCellphoneUser</v>
      </c>
      <c r="F2481" s="9">
        <v>44991</v>
      </c>
      <c r="G2481">
        <f>VLOOKUP(D2481,campaign!A:D,4,FALSE)</f>
        <v>28</v>
      </c>
    </row>
    <row r="2482" spans="2:7" x14ac:dyDescent="0.2">
      <c r="B2482" t="s">
        <v>3072</v>
      </c>
      <c r="C2482" t="str">
        <f>VLOOKUP(B2482,customer!A:B,2,FALSE)</f>
        <v>Leticia Flecknoe</v>
      </c>
      <c r="D2482" t="s">
        <v>3950</v>
      </c>
      <c r="E2482" t="str">
        <f>VLOOKUP(D2482,campaign!A:B,2,FALSE)</f>
        <v>NotNewCellphoneUser</v>
      </c>
      <c r="F2482" s="9">
        <v>45026</v>
      </c>
      <c r="G2482">
        <f>VLOOKUP(D2482,campaign!A:D,4,FALSE)</f>
        <v>28</v>
      </c>
    </row>
    <row r="2483" spans="2:7" x14ac:dyDescent="0.2">
      <c r="B2483" t="s">
        <v>3072</v>
      </c>
      <c r="C2483" t="str">
        <f>VLOOKUP(B2483,customer!A:B,2,FALSE)</f>
        <v>Leticia Flecknoe</v>
      </c>
      <c r="D2483" t="s">
        <v>3950</v>
      </c>
      <c r="E2483" t="str">
        <f>VLOOKUP(D2483,campaign!A:B,2,FALSE)</f>
        <v>NotNewCellphoneUser</v>
      </c>
      <c r="F2483" s="9">
        <v>45056</v>
      </c>
      <c r="G2483">
        <f>VLOOKUP(D2483,campaign!A:D,4,FALSE)</f>
        <v>28</v>
      </c>
    </row>
    <row r="2484" spans="2:7" x14ac:dyDescent="0.2">
      <c r="B2484" t="s">
        <v>3072</v>
      </c>
      <c r="C2484" t="str">
        <f>VLOOKUP(B2484,customer!A:B,2,FALSE)</f>
        <v>Leticia Flecknoe</v>
      </c>
      <c r="D2484" t="s">
        <v>3924</v>
      </c>
      <c r="E2484" t="str">
        <f>VLOOKUP(D2484,campaign!A:B,2,FALSE)</f>
        <v>RVOwner</v>
      </c>
      <c r="F2484" s="9">
        <v>44726</v>
      </c>
      <c r="G2484">
        <f>VLOOKUP(D2484,campaign!A:D,4,FALSE)</f>
        <v>22</v>
      </c>
    </row>
    <row r="2485" spans="2:7" x14ac:dyDescent="0.2">
      <c r="B2485" t="s">
        <v>3072</v>
      </c>
      <c r="C2485" t="str">
        <f>VLOOKUP(B2485,customer!A:B,2,FALSE)</f>
        <v>Leticia Flecknoe</v>
      </c>
      <c r="D2485" t="s">
        <v>3924</v>
      </c>
      <c r="E2485" t="str">
        <f>VLOOKUP(D2485,campaign!A:B,2,FALSE)</f>
        <v>RVOwner</v>
      </c>
      <c r="F2485" s="9">
        <v>44760</v>
      </c>
      <c r="G2485">
        <f>VLOOKUP(D2485,campaign!A:D,4,FALSE)</f>
        <v>22</v>
      </c>
    </row>
    <row r="2486" spans="2:7" x14ac:dyDescent="0.2">
      <c r="B2486" t="s">
        <v>3072</v>
      </c>
      <c r="C2486" t="str">
        <f>VLOOKUP(B2486,customer!A:B,2,FALSE)</f>
        <v>Leticia Flecknoe</v>
      </c>
      <c r="D2486" t="s">
        <v>3924</v>
      </c>
      <c r="E2486" t="str">
        <f>VLOOKUP(D2486,campaign!A:B,2,FALSE)</f>
        <v>RVOwner</v>
      </c>
      <c r="F2486" s="9">
        <v>44827</v>
      </c>
      <c r="G2486">
        <f>VLOOKUP(D2486,campaign!A:D,4,FALSE)</f>
        <v>22</v>
      </c>
    </row>
    <row r="2487" spans="2:7" x14ac:dyDescent="0.2">
      <c r="B2487" t="s">
        <v>3072</v>
      </c>
      <c r="C2487" t="str">
        <f>VLOOKUP(B2487,customer!A:B,2,FALSE)</f>
        <v>Leticia Flecknoe</v>
      </c>
      <c r="D2487" t="s">
        <v>3924</v>
      </c>
      <c r="E2487" t="str">
        <f>VLOOKUP(D2487,campaign!A:B,2,FALSE)</f>
        <v>RVOwner</v>
      </c>
      <c r="F2487" s="9">
        <v>44854</v>
      </c>
      <c r="G2487">
        <f>VLOOKUP(D2487,campaign!A:D,4,FALSE)</f>
        <v>22</v>
      </c>
    </row>
    <row r="2488" spans="2:7" x14ac:dyDescent="0.2">
      <c r="B2488" t="s">
        <v>3072</v>
      </c>
      <c r="C2488" t="str">
        <f>VLOOKUP(B2488,customer!A:B,2,FALSE)</f>
        <v>Leticia Flecknoe</v>
      </c>
      <c r="D2488" t="s">
        <v>3924</v>
      </c>
      <c r="E2488" t="str">
        <f>VLOOKUP(D2488,campaign!A:B,2,FALSE)</f>
        <v>RVOwner</v>
      </c>
      <c r="F2488" s="9">
        <v>44882</v>
      </c>
      <c r="G2488">
        <f>VLOOKUP(D2488,campaign!A:D,4,FALSE)</f>
        <v>22</v>
      </c>
    </row>
    <row r="2489" spans="2:7" x14ac:dyDescent="0.2">
      <c r="B2489" t="s">
        <v>3072</v>
      </c>
      <c r="C2489" t="str">
        <f>VLOOKUP(B2489,customer!A:B,2,FALSE)</f>
        <v>Leticia Flecknoe</v>
      </c>
      <c r="D2489" t="s">
        <v>3924</v>
      </c>
      <c r="E2489" t="str">
        <f>VLOOKUP(D2489,campaign!A:B,2,FALSE)</f>
        <v>RVOwner</v>
      </c>
      <c r="F2489" s="9">
        <v>44924</v>
      </c>
      <c r="G2489">
        <f>VLOOKUP(D2489,campaign!A:D,4,FALSE)</f>
        <v>22</v>
      </c>
    </row>
    <row r="2490" spans="2:7" x14ac:dyDescent="0.2">
      <c r="B2490" t="s">
        <v>3072</v>
      </c>
      <c r="C2490" t="str">
        <f>VLOOKUP(B2490,customer!A:B,2,FALSE)</f>
        <v>Leticia Flecknoe</v>
      </c>
      <c r="D2490" t="s">
        <v>3924</v>
      </c>
      <c r="E2490" t="str">
        <f>VLOOKUP(D2490,campaign!A:B,2,FALSE)</f>
        <v>RVOwner</v>
      </c>
      <c r="F2490" s="9">
        <v>44945</v>
      </c>
      <c r="G2490">
        <f>VLOOKUP(D2490,campaign!A:D,4,FALSE)</f>
        <v>22</v>
      </c>
    </row>
    <row r="2491" spans="2:7" x14ac:dyDescent="0.2">
      <c r="B2491" t="s">
        <v>3072</v>
      </c>
      <c r="C2491" t="str">
        <f>VLOOKUP(B2491,customer!A:B,2,FALSE)</f>
        <v>Leticia Flecknoe</v>
      </c>
      <c r="D2491" t="s">
        <v>3924</v>
      </c>
      <c r="E2491" t="str">
        <f>VLOOKUP(D2491,campaign!A:B,2,FALSE)</f>
        <v>RVOwner</v>
      </c>
      <c r="F2491" s="9">
        <v>44981</v>
      </c>
      <c r="G2491">
        <f>VLOOKUP(D2491,campaign!A:D,4,FALSE)</f>
        <v>22</v>
      </c>
    </row>
    <row r="2492" spans="2:7" x14ac:dyDescent="0.2">
      <c r="B2492" t="s">
        <v>3072</v>
      </c>
      <c r="C2492" t="str">
        <f>VLOOKUP(B2492,customer!A:B,2,FALSE)</f>
        <v>Leticia Flecknoe</v>
      </c>
      <c r="D2492" t="s">
        <v>3924</v>
      </c>
      <c r="E2492" t="str">
        <f>VLOOKUP(D2492,campaign!A:B,2,FALSE)</f>
        <v>RVOwner</v>
      </c>
      <c r="F2492" s="9">
        <v>45008</v>
      </c>
      <c r="G2492">
        <f>VLOOKUP(D2492,campaign!A:D,4,FALSE)</f>
        <v>22</v>
      </c>
    </row>
    <row r="2493" spans="2:7" x14ac:dyDescent="0.2">
      <c r="B2493" t="s">
        <v>3072</v>
      </c>
      <c r="C2493" t="str">
        <f>VLOOKUP(B2493,customer!A:B,2,FALSE)</f>
        <v>Leticia Flecknoe</v>
      </c>
      <c r="D2493" t="s">
        <v>3924</v>
      </c>
      <c r="E2493" t="str">
        <f>VLOOKUP(D2493,campaign!A:B,2,FALSE)</f>
        <v>RVOwner</v>
      </c>
      <c r="F2493" s="9">
        <v>45030</v>
      </c>
      <c r="G2493">
        <f>VLOOKUP(D2493,campaign!A:D,4,FALSE)</f>
        <v>22</v>
      </c>
    </row>
    <row r="2494" spans="2:7" x14ac:dyDescent="0.2">
      <c r="B2494" t="s">
        <v>3072</v>
      </c>
      <c r="C2494" t="str">
        <f>VLOOKUP(B2494,customer!A:B,2,FALSE)</f>
        <v>Leticia Flecknoe</v>
      </c>
      <c r="D2494" t="s">
        <v>3924</v>
      </c>
      <c r="E2494" t="str">
        <f>VLOOKUP(D2494,campaign!A:B,2,FALSE)</f>
        <v>RVOwner</v>
      </c>
      <c r="F2494" s="9">
        <v>45065</v>
      </c>
      <c r="G2494">
        <f>VLOOKUP(D2494,campaign!A:D,4,FALSE)</f>
        <v>22</v>
      </c>
    </row>
    <row r="2495" spans="2:7" x14ac:dyDescent="0.2">
      <c r="B2495" t="s">
        <v>3072</v>
      </c>
      <c r="C2495" t="str">
        <f>VLOOKUP(B2495,customer!A:B,2,FALSE)</f>
        <v>Leticia Flecknoe</v>
      </c>
      <c r="D2495" t="s">
        <v>3929</v>
      </c>
      <c r="E2495" t="str">
        <f>VLOOKUP(D2495,campaign!A:B,2,FALSE)</f>
        <v>NonUSTravel</v>
      </c>
      <c r="F2495" s="9">
        <v>44933</v>
      </c>
      <c r="G2495">
        <f>VLOOKUP(D2495,campaign!A:D,4,FALSE)</f>
        <v>66</v>
      </c>
    </row>
    <row r="2496" spans="2:7" x14ac:dyDescent="0.2">
      <c r="B2496" t="s">
        <v>3072</v>
      </c>
      <c r="C2496" t="str">
        <f>VLOOKUP(B2496,customer!A:B,2,FALSE)</f>
        <v>Leticia Flecknoe</v>
      </c>
      <c r="D2496" t="s">
        <v>3929</v>
      </c>
      <c r="E2496" t="str">
        <f>VLOOKUP(D2496,campaign!A:B,2,FALSE)</f>
        <v>NonUSTravel</v>
      </c>
      <c r="F2496" s="9">
        <v>44977</v>
      </c>
      <c r="G2496">
        <f>VLOOKUP(D2496,campaign!A:D,4,FALSE)</f>
        <v>66</v>
      </c>
    </row>
    <row r="2497" spans="2:7" x14ac:dyDescent="0.2">
      <c r="B2497" t="s">
        <v>3072</v>
      </c>
      <c r="C2497" t="str">
        <f>VLOOKUP(B2497,customer!A:B,2,FALSE)</f>
        <v>Leticia Flecknoe</v>
      </c>
      <c r="D2497" t="s">
        <v>3929</v>
      </c>
      <c r="E2497" t="str">
        <f>VLOOKUP(D2497,campaign!A:B,2,FALSE)</f>
        <v>NonUSTravel</v>
      </c>
      <c r="F2497" s="9">
        <v>44996</v>
      </c>
      <c r="G2497">
        <f>VLOOKUP(D2497,campaign!A:D,4,FALSE)</f>
        <v>66</v>
      </c>
    </row>
    <row r="2498" spans="2:7" x14ac:dyDescent="0.2">
      <c r="B2498" t="s">
        <v>3072</v>
      </c>
      <c r="C2498" t="str">
        <f>VLOOKUP(B2498,customer!A:B,2,FALSE)</f>
        <v>Leticia Flecknoe</v>
      </c>
      <c r="D2498" t="s">
        <v>3929</v>
      </c>
      <c r="E2498" t="str">
        <f>VLOOKUP(D2498,campaign!A:B,2,FALSE)</f>
        <v>NonUSTravel</v>
      </c>
      <c r="F2498" s="9">
        <v>45036</v>
      </c>
      <c r="G2498">
        <f>VLOOKUP(D2498,campaign!A:D,4,FALSE)</f>
        <v>66</v>
      </c>
    </row>
    <row r="2499" spans="2:7" x14ac:dyDescent="0.2">
      <c r="B2499" t="s">
        <v>3072</v>
      </c>
      <c r="C2499" t="str">
        <f>VLOOKUP(B2499,customer!A:B,2,FALSE)</f>
        <v>Leticia Flecknoe</v>
      </c>
      <c r="D2499" t="s">
        <v>3929</v>
      </c>
      <c r="E2499" t="str">
        <f>VLOOKUP(D2499,campaign!A:B,2,FALSE)</f>
        <v>NonUSTravel</v>
      </c>
      <c r="F2499" s="9">
        <v>45056</v>
      </c>
      <c r="G2499">
        <f>VLOOKUP(D2499,campaign!A:D,4,FALSE)</f>
        <v>66</v>
      </c>
    </row>
    <row r="2500" spans="2:7" x14ac:dyDescent="0.2">
      <c r="B2500" t="s">
        <v>3073</v>
      </c>
      <c r="C2500" t="str">
        <f>VLOOKUP(B2500,customer!A:B,2,FALSE)</f>
        <v>Martha Dight</v>
      </c>
      <c r="D2500" t="s">
        <v>3923</v>
      </c>
      <c r="E2500" t="str">
        <f>VLOOKUP(D2500,campaign!A:B,2,FALSE)</f>
        <v>TruckOwner</v>
      </c>
      <c r="F2500" s="9">
        <v>44610</v>
      </c>
      <c r="G2500">
        <f>VLOOKUP(D2500,campaign!A:D,4,FALSE)</f>
        <v>26</v>
      </c>
    </row>
    <row r="2501" spans="2:7" x14ac:dyDescent="0.2">
      <c r="B2501" t="s">
        <v>3073</v>
      </c>
      <c r="C2501" t="str">
        <f>VLOOKUP(B2501,customer!A:B,2,FALSE)</f>
        <v>Martha Dight</v>
      </c>
      <c r="D2501" t="s">
        <v>3923</v>
      </c>
      <c r="E2501" t="str">
        <f>VLOOKUP(D2501,campaign!A:B,2,FALSE)</f>
        <v>TruckOwner</v>
      </c>
      <c r="F2501" s="9">
        <v>44648</v>
      </c>
      <c r="G2501">
        <f>VLOOKUP(D2501,campaign!A:D,4,FALSE)</f>
        <v>26</v>
      </c>
    </row>
    <row r="2502" spans="2:7" x14ac:dyDescent="0.2">
      <c r="B2502" t="s">
        <v>3073</v>
      </c>
      <c r="C2502" t="str">
        <f>VLOOKUP(B2502,customer!A:B,2,FALSE)</f>
        <v>Martha Dight</v>
      </c>
      <c r="D2502" t="s">
        <v>3923</v>
      </c>
      <c r="E2502" t="str">
        <f>VLOOKUP(D2502,campaign!A:B,2,FALSE)</f>
        <v>TruckOwner</v>
      </c>
      <c r="F2502" s="9">
        <v>44701</v>
      </c>
      <c r="G2502">
        <f>VLOOKUP(D2502,campaign!A:D,4,FALSE)</f>
        <v>26</v>
      </c>
    </row>
    <row r="2503" spans="2:7" x14ac:dyDescent="0.2">
      <c r="B2503" t="s">
        <v>3073</v>
      </c>
      <c r="C2503" t="str">
        <f>VLOOKUP(B2503,customer!A:B,2,FALSE)</f>
        <v>Martha Dight</v>
      </c>
      <c r="D2503" t="s">
        <v>3923</v>
      </c>
      <c r="E2503" t="str">
        <f>VLOOKUP(D2503,campaign!A:B,2,FALSE)</f>
        <v>TruckOwner</v>
      </c>
      <c r="F2503" s="9">
        <v>44796</v>
      </c>
      <c r="G2503">
        <f>VLOOKUP(D2503,campaign!A:D,4,FALSE)</f>
        <v>26</v>
      </c>
    </row>
    <row r="2504" spans="2:7" x14ac:dyDescent="0.2">
      <c r="B2504" t="s">
        <v>3073</v>
      </c>
      <c r="C2504" t="str">
        <f>VLOOKUP(B2504,customer!A:B,2,FALSE)</f>
        <v>Martha Dight</v>
      </c>
      <c r="D2504" t="s">
        <v>3923</v>
      </c>
      <c r="E2504" t="str">
        <f>VLOOKUP(D2504,campaign!A:B,2,FALSE)</f>
        <v>TruckOwner</v>
      </c>
      <c r="F2504" s="9">
        <v>44823</v>
      </c>
      <c r="G2504">
        <f>VLOOKUP(D2504,campaign!A:D,4,FALSE)</f>
        <v>26</v>
      </c>
    </row>
    <row r="2505" spans="2:7" x14ac:dyDescent="0.2">
      <c r="B2505" t="s">
        <v>3073</v>
      </c>
      <c r="C2505" t="str">
        <f>VLOOKUP(B2505,customer!A:B,2,FALSE)</f>
        <v>Martha Dight</v>
      </c>
      <c r="D2505" t="s">
        <v>3923</v>
      </c>
      <c r="E2505" t="str">
        <f>VLOOKUP(D2505,campaign!A:B,2,FALSE)</f>
        <v>TruckOwner</v>
      </c>
      <c r="F2505" s="9">
        <v>44923</v>
      </c>
      <c r="G2505">
        <f>VLOOKUP(D2505,campaign!A:D,4,FALSE)</f>
        <v>26</v>
      </c>
    </row>
    <row r="2506" spans="2:7" x14ac:dyDescent="0.2">
      <c r="B2506" t="s">
        <v>3073</v>
      </c>
      <c r="C2506" t="str">
        <f>VLOOKUP(B2506,customer!A:B,2,FALSE)</f>
        <v>Martha Dight</v>
      </c>
      <c r="D2506" t="s">
        <v>3923</v>
      </c>
      <c r="E2506" t="str">
        <f>VLOOKUP(D2506,campaign!A:B,2,FALSE)</f>
        <v>TruckOwner</v>
      </c>
      <c r="F2506" s="9">
        <v>44955</v>
      </c>
      <c r="G2506">
        <f>VLOOKUP(D2506,campaign!A:D,4,FALSE)</f>
        <v>26</v>
      </c>
    </row>
    <row r="2507" spans="2:7" x14ac:dyDescent="0.2">
      <c r="B2507" t="s">
        <v>3073</v>
      </c>
      <c r="C2507" t="str">
        <f>VLOOKUP(B2507,customer!A:B,2,FALSE)</f>
        <v>Martha Dight</v>
      </c>
      <c r="D2507" t="s">
        <v>3923</v>
      </c>
      <c r="E2507" t="str">
        <f>VLOOKUP(D2507,campaign!A:B,2,FALSE)</f>
        <v>TruckOwner</v>
      </c>
      <c r="F2507" s="9">
        <v>45068</v>
      </c>
      <c r="G2507">
        <f>VLOOKUP(D2507,campaign!A:D,4,FALSE)</f>
        <v>26</v>
      </c>
    </row>
    <row r="2508" spans="2:7" x14ac:dyDescent="0.2">
      <c r="B2508" t="s">
        <v>3073</v>
      </c>
      <c r="C2508" t="str">
        <f>VLOOKUP(B2508,customer!A:B,2,FALSE)</f>
        <v>Martha Dight</v>
      </c>
      <c r="D2508" t="s">
        <v>3928</v>
      </c>
      <c r="E2508" t="str">
        <f>VLOOKUP(D2508,campaign!A:B,2,FALSE)</f>
        <v>OptOutMailings</v>
      </c>
      <c r="F2508" s="9">
        <v>44932</v>
      </c>
      <c r="G2508">
        <f>VLOOKUP(D2508,campaign!A:D,4,FALSE)</f>
        <v>75</v>
      </c>
    </row>
    <row r="2509" spans="2:7" x14ac:dyDescent="0.2">
      <c r="B2509" t="s">
        <v>3073</v>
      </c>
      <c r="C2509" t="str">
        <f>VLOOKUP(B2509,customer!A:B,2,FALSE)</f>
        <v>Martha Dight</v>
      </c>
      <c r="D2509" t="s">
        <v>3928</v>
      </c>
      <c r="E2509" t="str">
        <f>VLOOKUP(D2509,campaign!A:B,2,FALSE)</f>
        <v>OptOutMailings</v>
      </c>
      <c r="F2509" s="9">
        <v>44963</v>
      </c>
      <c r="G2509">
        <f>VLOOKUP(D2509,campaign!A:D,4,FALSE)</f>
        <v>75</v>
      </c>
    </row>
    <row r="2510" spans="2:7" x14ac:dyDescent="0.2">
      <c r="B2510" t="s">
        <v>3073</v>
      </c>
      <c r="C2510" t="str">
        <f>VLOOKUP(B2510,customer!A:B,2,FALSE)</f>
        <v>Martha Dight</v>
      </c>
      <c r="D2510" t="s">
        <v>3928</v>
      </c>
      <c r="E2510" t="str">
        <f>VLOOKUP(D2510,campaign!A:B,2,FALSE)</f>
        <v>OptOutMailings</v>
      </c>
      <c r="F2510" s="9">
        <v>45003</v>
      </c>
      <c r="G2510">
        <f>VLOOKUP(D2510,campaign!A:D,4,FALSE)</f>
        <v>75</v>
      </c>
    </row>
    <row r="2511" spans="2:7" x14ac:dyDescent="0.2">
      <c r="B2511" t="s">
        <v>3073</v>
      </c>
      <c r="C2511" t="str">
        <f>VLOOKUP(B2511,customer!A:B,2,FALSE)</f>
        <v>Martha Dight</v>
      </c>
      <c r="D2511" t="s">
        <v>3928</v>
      </c>
      <c r="E2511" t="str">
        <f>VLOOKUP(D2511,campaign!A:B,2,FALSE)</f>
        <v>OptOutMailings</v>
      </c>
      <c r="F2511" s="9">
        <v>45037</v>
      </c>
      <c r="G2511">
        <f>VLOOKUP(D2511,campaign!A:D,4,FALSE)</f>
        <v>75</v>
      </c>
    </row>
    <row r="2512" spans="2:7" x14ac:dyDescent="0.2">
      <c r="B2512" t="s">
        <v>3073</v>
      </c>
      <c r="C2512" t="str">
        <f>VLOOKUP(B2512,customer!A:B,2,FALSE)</f>
        <v>Martha Dight</v>
      </c>
      <c r="D2512" t="s">
        <v>3928</v>
      </c>
      <c r="E2512" t="str">
        <f>VLOOKUP(D2512,campaign!A:B,2,FALSE)</f>
        <v>OptOutMailings</v>
      </c>
      <c r="F2512" s="9">
        <v>45067</v>
      </c>
      <c r="G2512">
        <f>VLOOKUP(D2512,campaign!A:D,4,FALSE)</f>
        <v>75</v>
      </c>
    </row>
    <row r="2513" spans="2:7" x14ac:dyDescent="0.2">
      <c r="B2513" t="s">
        <v>3074</v>
      </c>
      <c r="C2513" t="str">
        <f>VLOOKUP(B2513,customer!A:B,2,FALSE)</f>
        <v>Cleon Gawkes</v>
      </c>
      <c r="D2513" t="s">
        <v>3947</v>
      </c>
      <c r="E2513" t="str">
        <f>VLOOKUP(D2513,campaign!A:B,2,FALSE)</f>
        <v>OwnsComputer</v>
      </c>
      <c r="F2513" s="9">
        <v>44791</v>
      </c>
      <c r="G2513">
        <f>VLOOKUP(D2513,campaign!A:D,4,FALSE)</f>
        <v>62</v>
      </c>
    </row>
    <row r="2514" spans="2:7" x14ac:dyDescent="0.2">
      <c r="B2514" t="s">
        <v>3074</v>
      </c>
      <c r="C2514" t="str">
        <f>VLOOKUP(B2514,customer!A:B,2,FALSE)</f>
        <v>Cleon Gawkes</v>
      </c>
      <c r="D2514" t="s">
        <v>3947</v>
      </c>
      <c r="E2514" t="str">
        <f>VLOOKUP(D2514,campaign!A:B,2,FALSE)</f>
        <v>OwnsComputer</v>
      </c>
      <c r="F2514" s="9">
        <v>44822</v>
      </c>
      <c r="G2514">
        <f>VLOOKUP(D2514,campaign!A:D,4,FALSE)</f>
        <v>62</v>
      </c>
    </row>
    <row r="2515" spans="2:7" x14ac:dyDescent="0.2">
      <c r="B2515" t="s">
        <v>3074</v>
      </c>
      <c r="C2515" t="str">
        <f>VLOOKUP(B2515,customer!A:B,2,FALSE)</f>
        <v>Cleon Gawkes</v>
      </c>
      <c r="D2515" t="s">
        <v>3947</v>
      </c>
      <c r="E2515" t="str">
        <f>VLOOKUP(D2515,campaign!A:B,2,FALSE)</f>
        <v>OwnsComputer</v>
      </c>
      <c r="F2515" s="9">
        <v>44894</v>
      </c>
      <c r="G2515">
        <f>VLOOKUP(D2515,campaign!A:D,4,FALSE)</f>
        <v>62</v>
      </c>
    </row>
    <row r="2516" spans="2:7" x14ac:dyDescent="0.2">
      <c r="B2516" t="s">
        <v>3074</v>
      </c>
      <c r="C2516" t="str">
        <f>VLOOKUP(B2516,customer!A:B,2,FALSE)</f>
        <v>Cleon Gawkes</v>
      </c>
      <c r="D2516" t="s">
        <v>3947</v>
      </c>
      <c r="E2516" t="str">
        <f>VLOOKUP(D2516,campaign!A:B,2,FALSE)</f>
        <v>OwnsComputer</v>
      </c>
      <c r="F2516" s="9">
        <v>44975</v>
      </c>
      <c r="G2516">
        <f>VLOOKUP(D2516,campaign!A:D,4,FALSE)</f>
        <v>62</v>
      </c>
    </row>
    <row r="2517" spans="2:7" x14ac:dyDescent="0.2">
      <c r="B2517" t="s">
        <v>3074</v>
      </c>
      <c r="C2517" t="str">
        <f>VLOOKUP(B2517,customer!A:B,2,FALSE)</f>
        <v>Cleon Gawkes</v>
      </c>
      <c r="D2517" t="s">
        <v>3947</v>
      </c>
      <c r="E2517" t="str">
        <f>VLOOKUP(D2517,campaign!A:B,2,FALSE)</f>
        <v>OwnsComputer</v>
      </c>
      <c r="F2517" s="9">
        <v>45036</v>
      </c>
      <c r="G2517">
        <f>VLOOKUP(D2517,campaign!A:D,4,FALSE)</f>
        <v>62</v>
      </c>
    </row>
    <row r="2518" spans="2:7" x14ac:dyDescent="0.2">
      <c r="B2518" t="s">
        <v>3074</v>
      </c>
      <c r="C2518" t="str">
        <f>VLOOKUP(B2518,customer!A:B,2,FALSE)</f>
        <v>Cleon Gawkes</v>
      </c>
      <c r="D2518" t="s">
        <v>3952</v>
      </c>
      <c r="E2518" t="str">
        <f>VLOOKUP(D2518,campaign!A:B,2,FALSE)</f>
        <v>MadeCallToRetentionTeam</v>
      </c>
      <c r="F2518" s="9">
        <v>44815</v>
      </c>
      <c r="G2518">
        <f>VLOOKUP(D2518,campaign!A:D,4,FALSE)</f>
        <v>16</v>
      </c>
    </row>
    <row r="2519" spans="2:7" x14ac:dyDescent="0.2">
      <c r="B2519" t="s">
        <v>3074</v>
      </c>
      <c r="C2519" t="str">
        <f>VLOOKUP(B2519,customer!A:B,2,FALSE)</f>
        <v>Cleon Gawkes</v>
      </c>
      <c r="D2519" t="s">
        <v>3952</v>
      </c>
      <c r="E2519" t="str">
        <f>VLOOKUP(D2519,campaign!A:B,2,FALSE)</f>
        <v>MadeCallToRetentionTeam</v>
      </c>
      <c r="F2519" s="9">
        <v>44891</v>
      </c>
      <c r="G2519">
        <f>VLOOKUP(D2519,campaign!A:D,4,FALSE)</f>
        <v>16</v>
      </c>
    </row>
    <row r="2520" spans="2:7" x14ac:dyDescent="0.2">
      <c r="B2520" t="s">
        <v>3074</v>
      </c>
      <c r="C2520" t="str">
        <f>VLOOKUP(B2520,customer!A:B,2,FALSE)</f>
        <v>Cleon Gawkes</v>
      </c>
      <c r="D2520" t="s">
        <v>3952</v>
      </c>
      <c r="E2520" t="str">
        <f>VLOOKUP(D2520,campaign!A:B,2,FALSE)</f>
        <v>MadeCallToRetentionTeam</v>
      </c>
      <c r="F2520" s="9">
        <v>44938</v>
      </c>
      <c r="G2520">
        <f>VLOOKUP(D2520,campaign!A:D,4,FALSE)</f>
        <v>16</v>
      </c>
    </row>
    <row r="2521" spans="2:7" x14ac:dyDescent="0.2">
      <c r="B2521" t="s">
        <v>3074</v>
      </c>
      <c r="C2521" t="str">
        <f>VLOOKUP(B2521,customer!A:B,2,FALSE)</f>
        <v>Cleon Gawkes</v>
      </c>
      <c r="D2521" t="s">
        <v>3952</v>
      </c>
      <c r="E2521" t="str">
        <f>VLOOKUP(D2521,campaign!A:B,2,FALSE)</f>
        <v>MadeCallToRetentionTeam</v>
      </c>
      <c r="F2521" s="9">
        <v>44982</v>
      </c>
      <c r="G2521">
        <f>VLOOKUP(D2521,campaign!A:D,4,FALSE)</f>
        <v>16</v>
      </c>
    </row>
    <row r="2522" spans="2:7" x14ac:dyDescent="0.2">
      <c r="B2522" t="s">
        <v>3074</v>
      </c>
      <c r="C2522" t="str">
        <f>VLOOKUP(B2522,customer!A:B,2,FALSE)</f>
        <v>Cleon Gawkes</v>
      </c>
      <c r="D2522" t="s">
        <v>3952</v>
      </c>
      <c r="E2522" t="str">
        <f>VLOOKUP(D2522,campaign!A:B,2,FALSE)</f>
        <v>MadeCallToRetentionTeam</v>
      </c>
      <c r="F2522" s="9">
        <v>44996</v>
      </c>
      <c r="G2522">
        <f>VLOOKUP(D2522,campaign!A:D,4,FALSE)</f>
        <v>16</v>
      </c>
    </row>
    <row r="2523" spans="2:7" x14ac:dyDescent="0.2">
      <c r="B2523" t="s">
        <v>3074</v>
      </c>
      <c r="C2523" t="str">
        <f>VLOOKUP(B2523,customer!A:B,2,FALSE)</f>
        <v>Cleon Gawkes</v>
      </c>
      <c r="D2523" t="s">
        <v>3952</v>
      </c>
      <c r="E2523" t="str">
        <f>VLOOKUP(D2523,campaign!A:B,2,FALSE)</f>
        <v>MadeCallToRetentionTeam</v>
      </c>
      <c r="F2523" s="9">
        <v>45034</v>
      </c>
      <c r="G2523">
        <f>VLOOKUP(D2523,campaign!A:D,4,FALSE)</f>
        <v>16</v>
      </c>
    </row>
    <row r="2524" spans="2:7" x14ac:dyDescent="0.2">
      <c r="B2524" t="s">
        <v>3074</v>
      </c>
      <c r="C2524" t="str">
        <f>VLOOKUP(B2524,customer!A:B,2,FALSE)</f>
        <v>Cleon Gawkes</v>
      </c>
      <c r="D2524" t="s">
        <v>3952</v>
      </c>
      <c r="E2524" t="str">
        <f>VLOOKUP(D2524,campaign!A:B,2,FALSE)</f>
        <v>MadeCallToRetentionTeam</v>
      </c>
      <c r="F2524" s="9">
        <v>45059</v>
      </c>
      <c r="G2524">
        <f>VLOOKUP(D2524,campaign!A:D,4,FALSE)</f>
        <v>16</v>
      </c>
    </row>
    <row r="2525" spans="2:7" x14ac:dyDescent="0.2">
      <c r="B2525" t="s">
        <v>3074</v>
      </c>
      <c r="C2525" t="str">
        <f>VLOOKUP(B2525,customer!A:B,2,FALSE)</f>
        <v>Cleon Gawkes</v>
      </c>
      <c r="D2525" t="s">
        <v>3928</v>
      </c>
      <c r="E2525" t="str">
        <f>VLOOKUP(D2525,campaign!A:B,2,FALSE)</f>
        <v>OptOutMailings</v>
      </c>
      <c r="F2525" s="9">
        <v>45010</v>
      </c>
      <c r="G2525">
        <f>VLOOKUP(D2525,campaign!A:D,4,FALSE)</f>
        <v>75</v>
      </c>
    </row>
    <row r="2526" spans="2:7" x14ac:dyDescent="0.2">
      <c r="B2526" t="s">
        <v>3074</v>
      </c>
      <c r="C2526" t="str">
        <f>VLOOKUP(B2526,customer!A:B,2,FALSE)</f>
        <v>Cleon Gawkes</v>
      </c>
      <c r="D2526" t="s">
        <v>3928</v>
      </c>
      <c r="E2526" t="str">
        <f>VLOOKUP(D2526,campaign!A:B,2,FALSE)</f>
        <v>OptOutMailings</v>
      </c>
      <c r="F2526" s="9">
        <v>45045</v>
      </c>
      <c r="G2526">
        <f>VLOOKUP(D2526,campaign!A:D,4,FALSE)</f>
        <v>75</v>
      </c>
    </row>
    <row r="2527" spans="2:7" x14ac:dyDescent="0.2">
      <c r="B2527" t="s">
        <v>3074</v>
      </c>
      <c r="C2527" t="str">
        <f>VLOOKUP(B2527,customer!A:B,2,FALSE)</f>
        <v>Cleon Gawkes</v>
      </c>
      <c r="D2527" t="s">
        <v>3928</v>
      </c>
      <c r="E2527" t="str">
        <f>VLOOKUP(D2527,campaign!A:B,2,FALSE)</f>
        <v>OptOutMailings</v>
      </c>
      <c r="F2527" s="9">
        <v>45076</v>
      </c>
      <c r="G2527">
        <f>VLOOKUP(D2527,campaign!A:D,4,FALSE)</f>
        <v>75</v>
      </c>
    </row>
    <row r="2528" spans="2:7" x14ac:dyDescent="0.2">
      <c r="B2528" t="s">
        <v>3074</v>
      </c>
      <c r="C2528" t="str">
        <f>VLOOKUP(B2528,customer!A:B,2,FALSE)</f>
        <v>Cleon Gawkes</v>
      </c>
      <c r="D2528" t="s">
        <v>3928</v>
      </c>
      <c r="E2528" t="str">
        <f>VLOOKUP(D2528,campaign!A:B,2,FALSE)</f>
        <v>OptOutMailings</v>
      </c>
      <c r="F2528" s="9">
        <v>45082</v>
      </c>
      <c r="G2528">
        <f>VLOOKUP(D2528,campaign!A:D,4,FALSE)</f>
        <v>75</v>
      </c>
    </row>
    <row r="2529" spans="2:7" x14ac:dyDescent="0.2">
      <c r="B2529" t="s">
        <v>3075</v>
      </c>
      <c r="C2529" t="str">
        <f>VLOOKUP(B2529,customer!A:B,2,FALSE)</f>
        <v>Thaxter Mompesson</v>
      </c>
      <c r="D2529" t="s">
        <v>3925</v>
      </c>
      <c r="E2529" t="str">
        <f>VLOOKUP(D2529,campaign!A:B,2,FALSE)</f>
        <v>Homeownership</v>
      </c>
      <c r="F2529" s="9">
        <v>44602</v>
      </c>
      <c r="G2529">
        <f>VLOOKUP(D2529,campaign!A:D,4,FALSE)</f>
        <v>13</v>
      </c>
    </row>
    <row r="2530" spans="2:7" x14ac:dyDescent="0.2">
      <c r="B2530" t="s">
        <v>3075</v>
      </c>
      <c r="C2530" t="str">
        <f>VLOOKUP(B2530,customer!A:B,2,FALSE)</f>
        <v>Thaxter Mompesson</v>
      </c>
      <c r="D2530" t="s">
        <v>3925</v>
      </c>
      <c r="E2530" t="str">
        <f>VLOOKUP(D2530,campaign!A:B,2,FALSE)</f>
        <v>Homeownership</v>
      </c>
      <c r="F2530" s="9">
        <v>44630</v>
      </c>
      <c r="G2530">
        <f>VLOOKUP(D2530,campaign!A:D,4,FALSE)</f>
        <v>13</v>
      </c>
    </row>
    <row r="2531" spans="2:7" x14ac:dyDescent="0.2">
      <c r="B2531" t="s">
        <v>3075</v>
      </c>
      <c r="C2531" t="str">
        <f>VLOOKUP(B2531,customer!A:B,2,FALSE)</f>
        <v>Thaxter Mompesson</v>
      </c>
      <c r="D2531" t="s">
        <v>3925</v>
      </c>
      <c r="E2531" t="str">
        <f>VLOOKUP(D2531,campaign!A:B,2,FALSE)</f>
        <v>Homeownership</v>
      </c>
      <c r="F2531" s="9">
        <v>44823</v>
      </c>
      <c r="G2531">
        <f>VLOOKUP(D2531,campaign!A:D,4,FALSE)</f>
        <v>13</v>
      </c>
    </row>
    <row r="2532" spans="2:7" x14ac:dyDescent="0.2">
      <c r="B2532" t="s">
        <v>3075</v>
      </c>
      <c r="C2532" t="str">
        <f>VLOOKUP(B2532,customer!A:B,2,FALSE)</f>
        <v>Thaxter Mompesson</v>
      </c>
      <c r="D2532" t="s">
        <v>3925</v>
      </c>
      <c r="E2532" t="str">
        <f>VLOOKUP(D2532,campaign!A:B,2,FALSE)</f>
        <v>Homeownership</v>
      </c>
      <c r="F2532" s="9">
        <v>44917</v>
      </c>
      <c r="G2532">
        <f>VLOOKUP(D2532,campaign!A:D,4,FALSE)</f>
        <v>13</v>
      </c>
    </row>
    <row r="2533" spans="2:7" x14ac:dyDescent="0.2">
      <c r="B2533" t="s">
        <v>3075</v>
      </c>
      <c r="C2533" t="str">
        <f>VLOOKUP(B2533,customer!A:B,2,FALSE)</f>
        <v>Thaxter Mompesson</v>
      </c>
      <c r="D2533" t="s">
        <v>3925</v>
      </c>
      <c r="E2533" t="str">
        <f>VLOOKUP(D2533,campaign!A:B,2,FALSE)</f>
        <v>Homeownership</v>
      </c>
      <c r="F2533" s="9">
        <v>44949</v>
      </c>
      <c r="G2533">
        <f>VLOOKUP(D2533,campaign!A:D,4,FALSE)</f>
        <v>13</v>
      </c>
    </row>
    <row r="2534" spans="2:7" x14ac:dyDescent="0.2">
      <c r="B2534" t="s">
        <v>3075</v>
      </c>
      <c r="C2534" t="str">
        <f>VLOOKUP(B2534,customer!A:B,2,FALSE)</f>
        <v>Thaxter Mompesson</v>
      </c>
      <c r="D2534" t="s">
        <v>3925</v>
      </c>
      <c r="E2534" t="str">
        <f>VLOOKUP(D2534,campaign!A:B,2,FALSE)</f>
        <v>Homeownership</v>
      </c>
      <c r="F2534" s="9">
        <v>44980</v>
      </c>
      <c r="G2534">
        <f>VLOOKUP(D2534,campaign!A:D,4,FALSE)</f>
        <v>13</v>
      </c>
    </row>
    <row r="2535" spans="2:7" x14ac:dyDescent="0.2">
      <c r="B2535" t="s">
        <v>3075</v>
      </c>
      <c r="C2535" t="str">
        <f>VLOOKUP(B2535,customer!A:B,2,FALSE)</f>
        <v>Thaxter Mompesson</v>
      </c>
      <c r="D2535" t="s">
        <v>3925</v>
      </c>
      <c r="E2535" t="str">
        <f>VLOOKUP(D2535,campaign!A:B,2,FALSE)</f>
        <v>Homeownership</v>
      </c>
      <c r="F2535" s="9">
        <v>45008</v>
      </c>
      <c r="G2535">
        <f>VLOOKUP(D2535,campaign!A:D,4,FALSE)</f>
        <v>13</v>
      </c>
    </row>
    <row r="2536" spans="2:7" x14ac:dyDescent="0.2">
      <c r="B2536" t="s">
        <v>3075</v>
      </c>
      <c r="C2536" t="str">
        <f>VLOOKUP(B2536,customer!A:B,2,FALSE)</f>
        <v>Thaxter Mompesson</v>
      </c>
      <c r="D2536" t="s">
        <v>3925</v>
      </c>
      <c r="E2536" t="str">
        <f>VLOOKUP(D2536,campaign!A:B,2,FALSE)</f>
        <v>Homeownership</v>
      </c>
      <c r="F2536" s="9">
        <v>45065</v>
      </c>
      <c r="G2536">
        <f>VLOOKUP(D2536,campaign!A:D,4,FALSE)</f>
        <v>13</v>
      </c>
    </row>
    <row r="2537" spans="2:7" x14ac:dyDescent="0.2">
      <c r="B2537" t="s">
        <v>3075</v>
      </c>
      <c r="C2537" t="str">
        <f>VLOOKUP(B2537,customer!A:B,2,FALSE)</f>
        <v>Thaxter Mompesson</v>
      </c>
      <c r="D2537" t="s">
        <v>3923</v>
      </c>
      <c r="E2537" t="str">
        <f>VLOOKUP(D2537,campaign!A:B,2,FALSE)</f>
        <v>TruckOwner</v>
      </c>
      <c r="F2537" s="9">
        <v>44734</v>
      </c>
      <c r="G2537">
        <f>VLOOKUP(D2537,campaign!A:D,4,FALSE)</f>
        <v>26</v>
      </c>
    </row>
    <row r="2538" spans="2:7" x14ac:dyDescent="0.2">
      <c r="B2538" t="s">
        <v>3075</v>
      </c>
      <c r="C2538" t="str">
        <f>VLOOKUP(B2538,customer!A:B,2,FALSE)</f>
        <v>Thaxter Mompesson</v>
      </c>
      <c r="D2538" t="s">
        <v>3923</v>
      </c>
      <c r="E2538" t="str">
        <f>VLOOKUP(D2538,campaign!A:B,2,FALSE)</f>
        <v>TruckOwner</v>
      </c>
      <c r="F2538" s="9">
        <v>44767</v>
      </c>
      <c r="G2538">
        <f>VLOOKUP(D2538,campaign!A:D,4,FALSE)</f>
        <v>26</v>
      </c>
    </row>
    <row r="2539" spans="2:7" x14ac:dyDescent="0.2">
      <c r="B2539" t="s">
        <v>3075</v>
      </c>
      <c r="C2539" t="str">
        <f>VLOOKUP(B2539,customer!A:B,2,FALSE)</f>
        <v>Thaxter Mompesson</v>
      </c>
      <c r="D2539" t="s">
        <v>3923</v>
      </c>
      <c r="E2539" t="str">
        <f>VLOOKUP(D2539,campaign!A:B,2,FALSE)</f>
        <v>TruckOwner</v>
      </c>
      <c r="F2539" s="9">
        <v>44777</v>
      </c>
      <c r="G2539">
        <f>VLOOKUP(D2539,campaign!A:D,4,FALSE)</f>
        <v>26</v>
      </c>
    </row>
    <row r="2540" spans="2:7" x14ac:dyDescent="0.2">
      <c r="B2540" t="s">
        <v>3075</v>
      </c>
      <c r="C2540" t="str">
        <f>VLOOKUP(B2540,customer!A:B,2,FALSE)</f>
        <v>Thaxter Mompesson</v>
      </c>
      <c r="D2540" t="s">
        <v>3923</v>
      </c>
      <c r="E2540" t="str">
        <f>VLOOKUP(D2540,campaign!A:B,2,FALSE)</f>
        <v>TruckOwner</v>
      </c>
      <c r="F2540" s="9">
        <v>44890</v>
      </c>
      <c r="G2540">
        <f>VLOOKUP(D2540,campaign!A:D,4,FALSE)</f>
        <v>26</v>
      </c>
    </row>
    <row r="2541" spans="2:7" x14ac:dyDescent="0.2">
      <c r="B2541" t="s">
        <v>3075</v>
      </c>
      <c r="C2541" t="str">
        <f>VLOOKUP(B2541,customer!A:B,2,FALSE)</f>
        <v>Thaxter Mompesson</v>
      </c>
      <c r="D2541" t="s">
        <v>3923</v>
      </c>
      <c r="E2541" t="str">
        <f>VLOOKUP(D2541,campaign!A:B,2,FALSE)</f>
        <v>TruckOwner</v>
      </c>
      <c r="F2541" s="9">
        <v>44922</v>
      </c>
      <c r="G2541">
        <f>VLOOKUP(D2541,campaign!A:D,4,FALSE)</f>
        <v>26</v>
      </c>
    </row>
    <row r="2542" spans="2:7" x14ac:dyDescent="0.2">
      <c r="B2542" t="s">
        <v>3075</v>
      </c>
      <c r="C2542" t="str">
        <f>VLOOKUP(B2542,customer!A:B,2,FALSE)</f>
        <v>Thaxter Mompesson</v>
      </c>
      <c r="D2542" t="s">
        <v>3923</v>
      </c>
      <c r="E2542" t="str">
        <f>VLOOKUP(D2542,campaign!A:B,2,FALSE)</f>
        <v>TruckOwner</v>
      </c>
      <c r="F2542" s="9">
        <v>44953</v>
      </c>
      <c r="G2542">
        <f>VLOOKUP(D2542,campaign!A:D,4,FALSE)</f>
        <v>26</v>
      </c>
    </row>
    <row r="2543" spans="2:7" x14ac:dyDescent="0.2">
      <c r="B2543" t="s">
        <v>3075</v>
      </c>
      <c r="C2543" t="str">
        <f>VLOOKUP(B2543,customer!A:B,2,FALSE)</f>
        <v>Thaxter Mompesson</v>
      </c>
      <c r="D2543" t="s">
        <v>3923</v>
      </c>
      <c r="E2543" t="str">
        <f>VLOOKUP(D2543,campaign!A:B,2,FALSE)</f>
        <v>TruckOwner</v>
      </c>
      <c r="F2543" s="9">
        <v>45014</v>
      </c>
      <c r="G2543">
        <f>VLOOKUP(D2543,campaign!A:D,4,FALSE)</f>
        <v>26</v>
      </c>
    </row>
    <row r="2544" spans="2:7" x14ac:dyDescent="0.2">
      <c r="B2544" t="s">
        <v>3075</v>
      </c>
      <c r="C2544" t="str">
        <f>VLOOKUP(B2544,customer!A:B,2,FALSE)</f>
        <v>Thaxter Mompesson</v>
      </c>
      <c r="D2544" t="s">
        <v>3923</v>
      </c>
      <c r="E2544" t="str">
        <f>VLOOKUP(D2544,campaign!A:B,2,FALSE)</f>
        <v>TruckOwner</v>
      </c>
      <c r="F2544" s="9">
        <v>45018</v>
      </c>
      <c r="G2544">
        <f>VLOOKUP(D2544,campaign!A:D,4,FALSE)</f>
        <v>26</v>
      </c>
    </row>
    <row r="2545" spans="2:7" x14ac:dyDescent="0.2">
      <c r="B2545" t="s">
        <v>3075</v>
      </c>
      <c r="C2545" t="str">
        <f>VLOOKUP(B2545,customer!A:B,2,FALSE)</f>
        <v>Thaxter Mompesson</v>
      </c>
      <c r="D2545" t="s">
        <v>3923</v>
      </c>
      <c r="E2545" t="str">
        <f>VLOOKUP(D2545,campaign!A:B,2,FALSE)</f>
        <v>TruckOwner</v>
      </c>
      <c r="F2545" s="9">
        <v>45048</v>
      </c>
      <c r="G2545">
        <f>VLOOKUP(D2545,campaign!A:D,4,FALSE)</f>
        <v>26</v>
      </c>
    </row>
    <row r="2546" spans="2:7" x14ac:dyDescent="0.2">
      <c r="B2546" t="s">
        <v>3075</v>
      </c>
      <c r="C2546" t="str">
        <f>VLOOKUP(B2546,customer!A:B,2,FALSE)</f>
        <v>Thaxter Mompesson</v>
      </c>
      <c r="D2546" t="s">
        <v>3953</v>
      </c>
      <c r="E2546" t="str">
        <f>VLOOKUP(D2546,campaign!A:B,2,FALSE)</f>
        <v>MaritalStatus</v>
      </c>
      <c r="F2546" s="9">
        <v>44947</v>
      </c>
      <c r="G2546">
        <f>VLOOKUP(D2546,campaign!A:D,4,FALSE)</f>
        <v>29</v>
      </c>
    </row>
    <row r="2547" spans="2:7" x14ac:dyDescent="0.2">
      <c r="B2547" t="s">
        <v>3075</v>
      </c>
      <c r="C2547" t="str">
        <f>VLOOKUP(B2547,customer!A:B,2,FALSE)</f>
        <v>Thaxter Mompesson</v>
      </c>
      <c r="D2547" t="s">
        <v>3953</v>
      </c>
      <c r="E2547" t="str">
        <f>VLOOKUP(D2547,campaign!A:B,2,FALSE)</f>
        <v>MaritalStatus</v>
      </c>
      <c r="F2547" s="9">
        <v>44983</v>
      </c>
      <c r="G2547">
        <f>VLOOKUP(D2547,campaign!A:D,4,FALSE)</f>
        <v>29</v>
      </c>
    </row>
    <row r="2548" spans="2:7" x14ac:dyDescent="0.2">
      <c r="B2548" t="s">
        <v>3075</v>
      </c>
      <c r="C2548" t="str">
        <f>VLOOKUP(B2548,customer!A:B,2,FALSE)</f>
        <v>Thaxter Mompesson</v>
      </c>
      <c r="D2548" t="s">
        <v>3953</v>
      </c>
      <c r="E2548" t="str">
        <f>VLOOKUP(D2548,campaign!A:B,2,FALSE)</f>
        <v>MaritalStatus</v>
      </c>
      <c r="F2548" s="9">
        <v>44991</v>
      </c>
      <c r="G2548">
        <f>VLOOKUP(D2548,campaign!A:D,4,FALSE)</f>
        <v>29</v>
      </c>
    </row>
    <row r="2549" spans="2:7" x14ac:dyDescent="0.2">
      <c r="B2549" t="s">
        <v>3075</v>
      </c>
      <c r="C2549" t="str">
        <f>VLOOKUP(B2549,customer!A:B,2,FALSE)</f>
        <v>Thaxter Mompesson</v>
      </c>
      <c r="D2549" t="s">
        <v>3953</v>
      </c>
      <c r="E2549" t="str">
        <f>VLOOKUP(D2549,campaign!A:B,2,FALSE)</f>
        <v>MaritalStatus</v>
      </c>
      <c r="F2549" s="9">
        <v>45042</v>
      </c>
      <c r="G2549">
        <f>VLOOKUP(D2549,campaign!A:D,4,FALSE)</f>
        <v>29</v>
      </c>
    </row>
    <row r="2550" spans="2:7" x14ac:dyDescent="0.2">
      <c r="B2550" t="s">
        <v>3075</v>
      </c>
      <c r="C2550" t="str">
        <f>VLOOKUP(B2550,customer!A:B,2,FALSE)</f>
        <v>Thaxter Mompesson</v>
      </c>
      <c r="D2550" t="s">
        <v>3953</v>
      </c>
      <c r="E2550" t="str">
        <f>VLOOKUP(D2550,campaign!A:B,2,FALSE)</f>
        <v>MaritalStatus</v>
      </c>
      <c r="F2550" s="9">
        <v>45067</v>
      </c>
      <c r="G2550">
        <f>VLOOKUP(D2550,campaign!A:D,4,FALSE)</f>
        <v>29</v>
      </c>
    </row>
    <row r="2551" spans="2:7" x14ac:dyDescent="0.2">
      <c r="B2551" t="s">
        <v>3076</v>
      </c>
      <c r="C2551" t="str">
        <f>VLOOKUP(B2551,customer!A:B,2,FALSE)</f>
        <v>Nerta Bocking</v>
      </c>
      <c r="D2551" t="s">
        <v>3921</v>
      </c>
      <c r="E2551" t="str">
        <f>VLOOKUP(D2551,campaign!A:B,2,FALSE)</f>
        <v>HandsetRefurbished</v>
      </c>
      <c r="F2551" s="9">
        <v>44577</v>
      </c>
      <c r="G2551">
        <f>VLOOKUP(D2551,campaign!A:D,4,FALSE)</f>
        <v>26</v>
      </c>
    </row>
    <row r="2552" spans="2:7" x14ac:dyDescent="0.2">
      <c r="B2552" t="s">
        <v>3076</v>
      </c>
      <c r="C2552" t="str">
        <f>VLOOKUP(B2552,customer!A:B,2,FALSE)</f>
        <v>Nerta Bocking</v>
      </c>
      <c r="D2552" t="s">
        <v>3921</v>
      </c>
      <c r="E2552" t="str">
        <f>VLOOKUP(D2552,campaign!A:B,2,FALSE)</f>
        <v>HandsetRefurbished</v>
      </c>
      <c r="F2552" s="9">
        <v>44638</v>
      </c>
      <c r="G2552">
        <f>VLOOKUP(D2552,campaign!A:D,4,FALSE)</f>
        <v>26</v>
      </c>
    </row>
    <row r="2553" spans="2:7" x14ac:dyDescent="0.2">
      <c r="B2553" t="s">
        <v>3076</v>
      </c>
      <c r="C2553" t="str">
        <f>VLOOKUP(B2553,customer!A:B,2,FALSE)</f>
        <v>Nerta Bocking</v>
      </c>
      <c r="D2553" t="s">
        <v>3921</v>
      </c>
      <c r="E2553" t="str">
        <f>VLOOKUP(D2553,campaign!A:B,2,FALSE)</f>
        <v>HandsetRefurbished</v>
      </c>
      <c r="F2553" s="9">
        <v>44668</v>
      </c>
      <c r="G2553">
        <f>VLOOKUP(D2553,campaign!A:D,4,FALSE)</f>
        <v>26</v>
      </c>
    </row>
    <row r="2554" spans="2:7" x14ac:dyDescent="0.2">
      <c r="B2554" t="s">
        <v>3076</v>
      </c>
      <c r="C2554" t="str">
        <f>VLOOKUP(B2554,customer!A:B,2,FALSE)</f>
        <v>Nerta Bocking</v>
      </c>
      <c r="D2554" t="s">
        <v>3921</v>
      </c>
      <c r="E2554" t="str">
        <f>VLOOKUP(D2554,campaign!A:B,2,FALSE)</f>
        <v>HandsetRefurbished</v>
      </c>
      <c r="F2554" s="9">
        <v>44704</v>
      </c>
      <c r="G2554">
        <f>VLOOKUP(D2554,campaign!A:D,4,FALSE)</f>
        <v>26</v>
      </c>
    </row>
    <row r="2555" spans="2:7" x14ac:dyDescent="0.2">
      <c r="B2555" t="s">
        <v>3076</v>
      </c>
      <c r="C2555" t="str">
        <f>VLOOKUP(B2555,customer!A:B,2,FALSE)</f>
        <v>Nerta Bocking</v>
      </c>
      <c r="D2555" t="s">
        <v>3921</v>
      </c>
      <c r="E2555" t="str">
        <f>VLOOKUP(D2555,campaign!A:B,2,FALSE)</f>
        <v>HandsetRefurbished</v>
      </c>
      <c r="F2555" s="9">
        <v>44728</v>
      </c>
      <c r="G2555">
        <f>VLOOKUP(D2555,campaign!A:D,4,FALSE)</f>
        <v>26</v>
      </c>
    </row>
    <row r="2556" spans="2:7" x14ac:dyDescent="0.2">
      <c r="B2556" t="s">
        <v>3076</v>
      </c>
      <c r="C2556" t="str">
        <f>VLOOKUP(B2556,customer!A:B,2,FALSE)</f>
        <v>Nerta Bocking</v>
      </c>
      <c r="D2556" t="s">
        <v>3921</v>
      </c>
      <c r="E2556" t="str">
        <f>VLOOKUP(D2556,campaign!A:B,2,FALSE)</f>
        <v>HandsetRefurbished</v>
      </c>
      <c r="F2556" s="9">
        <v>44832</v>
      </c>
      <c r="G2556">
        <f>VLOOKUP(D2556,campaign!A:D,4,FALSE)</f>
        <v>26</v>
      </c>
    </row>
    <row r="2557" spans="2:7" x14ac:dyDescent="0.2">
      <c r="B2557" t="s">
        <v>3076</v>
      </c>
      <c r="C2557" t="str">
        <f>VLOOKUP(B2557,customer!A:B,2,FALSE)</f>
        <v>Nerta Bocking</v>
      </c>
      <c r="D2557" t="s">
        <v>3921</v>
      </c>
      <c r="E2557" t="str">
        <f>VLOOKUP(D2557,campaign!A:B,2,FALSE)</f>
        <v>HandsetRefurbished</v>
      </c>
      <c r="F2557" s="9">
        <v>44882</v>
      </c>
      <c r="G2557">
        <f>VLOOKUP(D2557,campaign!A:D,4,FALSE)</f>
        <v>26</v>
      </c>
    </row>
    <row r="2558" spans="2:7" x14ac:dyDescent="0.2">
      <c r="B2558" t="s">
        <v>3076</v>
      </c>
      <c r="C2558" t="str">
        <f>VLOOKUP(B2558,customer!A:B,2,FALSE)</f>
        <v>Nerta Bocking</v>
      </c>
      <c r="D2558" t="s">
        <v>3921</v>
      </c>
      <c r="E2558" t="str">
        <f>VLOOKUP(D2558,campaign!A:B,2,FALSE)</f>
        <v>HandsetRefurbished</v>
      </c>
      <c r="F2558" s="9">
        <v>44948</v>
      </c>
      <c r="G2558">
        <f>VLOOKUP(D2558,campaign!A:D,4,FALSE)</f>
        <v>26</v>
      </c>
    </row>
    <row r="2559" spans="2:7" x14ac:dyDescent="0.2">
      <c r="B2559" t="s">
        <v>3076</v>
      </c>
      <c r="C2559" t="str">
        <f>VLOOKUP(B2559,customer!A:B,2,FALSE)</f>
        <v>Nerta Bocking</v>
      </c>
      <c r="D2559" t="s">
        <v>3921</v>
      </c>
      <c r="E2559" t="str">
        <f>VLOOKUP(D2559,campaign!A:B,2,FALSE)</f>
        <v>HandsetRefurbished</v>
      </c>
      <c r="F2559" s="9">
        <v>44980</v>
      </c>
      <c r="G2559">
        <f>VLOOKUP(D2559,campaign!A:D,4,FALSE)</f>
        <v>26</v>
      </c>
    </row>
    <row r="2560" spans="2:7" x14ac:dyDescent="0.2">
      <c r="B2560" t="s">
        <v>3076</v>
      </c>
      <c r="C2560" t="str">
        <f>VLOOKUP(B2560,customer!A:B,2,FALSE)</f>
        <v>Nerta Bocking</v>
      </c>
      <c r="D2560" t="s">
        <v>3921</v>
      </c>
      <c r="E2560" t="str">
        <f>VLOOKUP(D2560,campaign!A:B,2,FALSE)</f>
        <v>HandsetRefurbished</v>
      </c>
      <c r="F2560" s="9">
        <v>45011</v>
      </c>
      <c r="G2560">
        <f>VLOOKUP(D2560,campaign!A:D,4,FALSE)</f>
        <v>26</v>
      </c>
    </row>
    <row r="2561" spans="2:7" x14ac:dyDescent="0.2">
      <c r="B2561" t="s">
        <v>3076</v>
      </c>
      <c r="C2561" t="str">
        <f>VLOOKUP(B2561,customer!A:B,2,FALSE)</f>
        <v>Nerta Bocking</v>
      </c>
      <c r="D2561" t="s">
        <v>3921</v>
      </c>
      <c r="E2561" t="str">
        <f>VLOOKUP(D2561,campaign!A:B,2,FALSE)</f>
        <v>HandsetRefurbished</v>
      </c>
      <c r="F2561" s="9">
        <v>45045</v>
      </c>
      <c r="G2561">
        <f>VLOOKUP(D2561,campaign!A:D,4,FALSE)</f>
        <v>26</v>
      </c>
    </row>
    <row r="2562" spans="2:7" x14ac:dyDescent="0.2">
      <c r="B2562" t="s">
        <v>3076</v>
      </c>
      <c r="C2562" t="str">
        <f>VLOOKUP(B2562,customer!A:B,2,FALSE)</f>
        <v>Nerta Bocking</v>
      </c>
      <c r="D2562" t="s">
        <v>3921</v>
      </c>
      <c r="E2562" t="str">
        <f>VLOOKUP(D2562,campaign!A:B,2,FALSE)</f>
        <v>HandsetRefurbished</v>
      </c>
      <c r="F2562" s="9">
        <v>45077</v>
      </c>
      <c r="G2562">
        <f>VLOOKUP(D2562,campaign!A:D,4,FALSE)</f>
        <v>26</v>
      </c>
    </row>
    <row r="2563" spans="2:7" x14ac:dyDescent="0.2">
      <c r="B2563" t="s">
        <v>3076</v>
      </c>
      <c r="C2563" t="str">
        <f>VLOOKUP(B2563,customer!A:B,2,FALSE)</f>
        <v>Nerta Bocking</v>
      </c>
      <c r="D2563" t="s">
        <v>3950</v>
      </c>
      <c r="E2563" t="str">
        <f>VLOOKUP(D2563,campaign!A:B,2,FALSE)</f>
        <v>NotNewCellphoneUser</v>
      </c>
      <c r="F2563" s="9">
        <v>44834</v>
      </c>
      <c r="G2563">
        <f>VLOOKUP(D2563,campaign!A:D,4,FALSE)</f>
        <v>28</v>
      </c>
    </row>
    <row r="2564" spans="2:7" x14ac:dyDescent="0.2">
      <c r="B2564" t="s">
        <v>3076</v>
      </c>
      <c r="C2564" t="str">
        <f>VLOOKUP(B2564,customer!A:B,2,FALSE)</f>
        <v>Nerta Bocking</v>
      </c>
      <c r="D2564" t="s">
        <v>3950</v>
      </c>
      <c r="E2564" t="str">
        <f>VLOOKUP(D2564,campaign!A:B,2,FALSE)</f>
        <v>NotNewCellphoneUser</v>
      </c>
      <c r="F2564" s="9">
        <v>44868</v>
      </c>
      <c r="G2564">
        <f>VLOOKUP(D2564,campaign!A:D,4,FALSE)</f>
        <v>28</v>
      </c>
    </row>
    <row r="2565" spans="2:7" x14ac:dyDescent="0.2">
      <c r="B2565" t="s">
        <v>3076</v>
      </c>
      <c r="C2565" t="str">
        <f>VLOOKUP(B2565,customer!A:B,2,FALSE)</f>
        <v>Nerta Bocking</v>
      </c>
      <c r="D2565" t="s">
        <v>3950</v>
      </c>
      <c r="E2565" t="str">
        <f>VLOOKUP(D2565,campaign!A:B,2,FALSE)</f>
        <v>NotNewCellphoneUser</v>
      </c>
      <c r="F2565" s="9">
        <v>44908</v>
      </c>
      <c r="G2565">
        <f>VLOOKUP(D2565,campaign!A:D,4,FALSE)</f>
        <v>28</v>
      </c>
    </row>
    <row r="2566" spans="2:7" x14ac:dyDescent="0.2">
      <c r="B2566" t="s">
        <v>3076</v>
      </c>
      <c r="C2566" t="str">
        <f>VLOOKUP(B2566,customer!A:B,2,FALSE)</f>
        <v>Nerta Bocking</v>
      </c>
      <c r="D2566" t="s">
        <v>3950</v>
      </c>
      <c r="E2566" t="str">
        <f>VLOOKUP(D2566,campaign!A:B,2,FALSE)</f>
        <v>NotNewCellphoneUser</v>
      </c>
      <c r="F2566" s="9">
        <v>44928</v>
      </c>
      <c r="G2566">
        <f>VLOOKUP(D2566,campaign!A:D,4,FALSE)</f>
        <v>28</v>
      </c>
    </row>
    <row r="2567" spans="2:7" x14ac:dyDescent="0.2">
      <c r="B2567" t="s">
        <v>3076</v>
      </c>
      <c r="C2567" t="str">
        <f>VLOOKUP(B2567,customer!A:B,2,FALSE)</f>
        <v>Nerta Bocking</v>
      </c>
      <c r="D2567" t="s">
        <v>3950</v>
      </c>
      <c r="E2567" t="str">
        <f>VLOOKUP(D2567,campaign!A:B,2,FALSE)</f>
        <v>NotNewCellphoneUser</v>
      </c>
      <c r="F2567" s="9">
        <v>44962</v>
      </c>
      <c r="G2567">
        <f>VLOOKUP(D2567,campaign!A:D,4,FALSE)</f>
        <v>28</v>
      </c>
    </row>
    <row r="2568" spans="2:7" x14ac:dyDescent="0.2">
      <c r="B2568" t="s">
        <v>3076</v>
      </c>
      <c r="C2568" t="str">
        <f>VLOOKUP(B2568,customer!A:B,2,FALSE)</f>
        <v>Nerta Bocking</v>
      </c>
      <c r="D2568" t="s">
        <v>3950</v>
      </c>
      <c r="E2568" t="str">
        <f>VLOOKUP(D2568,campaign!A:B,2,FALSE)</f>
        <v>NotNewCellphoneUser</v>
      </c>
      <c r="F2568" s="9">
        <v>45000</v>
      </c>
      <c r="G2568">
        <f>VLOOKUP(D2568,campaign!A:D,4,FALSE)</f>
        <v>28</v>
      </c>
    </row>
    <row r="2569" spans="2:7" x14ac:dyDescent="0.2">
      <c r="B2569" t="s">
        <v>3076</v>
      </c>
      <c r="C2569" t="str">
        <f>VLOOKUP(B2569,customer!A:B,2,FALSE)</f>
        <v>Nerta Bocking</v>
      </c>
      <c r="D2569" t="s">
        <v>3950</v>
      </c>
      <c r="E2569" t="str">
        <f>VLOOKUP(D2569,campaign!A:B,2,FALSE)</f>
        <v>NotNewCellphoneUser</v>
      </c>
      <c r="F2569" s="9">
        <v>45023</v>
      </c>
      <c r="G2569">
        <f>VLOOKUP(D2569,campaign!A:D,4,FALSE)</f>
        <v>28</v>
      </c>
    </row>
    <row r="2570" spans="2:7" x14ac:dyDescent="0.2">
      <c r="B2570" t="s">
        <v>3076</v>
      </c>
      <c r="C2570" t="str">
        <f>VLOOKUP(B2570,customer!A:B,2,FALSE)</f>
        <v>Nerta Bocking</v>
      </c>
      <c r="D2570" t="s">
        <v>3950</v>
      </c>
      <c r="E2570" t="str">
        <f>VLOOKUP(D2570,campaign!A:B,2,FALSE)</f>
        <v>NotNewCellphoneUser</v>
      </c>
      <c r="F2570" s="9">
        <v>45060</v>
      </c>
      <c r="G2570">
        <f>VLOOKUP(D2570,campaign!A:D,4,FALSE)</f>
        <v>28</v>
      </c>
    </row>
    <row r="2571" spans="2:7" x14ac:dyDescent="0.2">
      <c r="B2571" t="s">
        <v>3076</v>
      </c>
      <c r="C2571" t="str">
        <f>VLOOKUP(B2571,customer!A:B,2,FALSE)</f>
        <v>Nerta Bocking</v>
      </c>
      <c r="D2571" t="s">
        <v>3924</v>
      </c>
      <c r="E2571" t="str">
        <f>VLOOKUP(D2571,campaign!A:B,2,FALSE)</f>
        <v>RVOwner</v>
      </c>
      <c r="F2571" s="9">
        <v>45032</v>
      </c>
      <c r="G2571">
        <f>VLOOKUP(D2571,campaign!A:D,4,FALSE)</f>
        <v>22</v>
      </c>
    </row>
    <row r="2572" spans="2:7" x14ac:dyDescent="0.2">
      <c r="B2572" t="s">
        <v>3076</v>
      </c>
      <c r="C2572" t="str">
        <f>VLOOKUP(B2572,customer!A:B,2,FALSE)</f>
        <v>Nerta Bocking</v>
      </c>
      <c r="D2572" t="s">
        <v>3924</v>
      </c>
      <c r="E2572" t="str">
        <f>VLOOKUP(D2572,campaign!A:B,2,FALSE)</f>
        <v>RVOwner</v>
      </c>
      <c r="F2572" s="9">
        <v>45076</v>
      </c>
      <c r="G2572">
        <f>VLOOKUP(D2572,campaign!A:D,4,FALSE)</f>
        <v>22</v>
      </c>
    </row>
    <row r="2573" spans="2:7" x14ac:dyDescent="0.2">
      <c r="B2573" t="s">
        <v>3077</v>
      </c>
      <c r="C2573" t="str">
        <f>VLOOKUP(B2573,customer!A:B,2,FALSE)</f>
        <v>Huntley Orkney</v>
      </c>
      <c r="D2573" t="s">
        <v>3923</v>
      </c>
      <c r="E2573" t="str">
        <f>VLOOKUP(D2573,campaign!A:B,2,FALSE)</f>
        <v>TruckOwner</v>
      </c>
      <c r="F2573" s="9">
        <v>44742</v>
      </c>
      <c r="G2573">
        <f>VLOOKUP(D2573,campaign!A:D,4,FALSE)</f>
        <v>26</v>
      </c>
    </row>
    <row r="2574" spans="2:7" x14ac:dyDescent="0.2">
      <c r="B2574" t="s">
        <v>3077</v>
      </c>
      <c r="C2574" t="str">
        <f>VLOOKUP(B2574,customer!A:B,2,FALSE)</f>
        <v>Huntley Orkney</v>
      </c>
      <c r="D2574" t="s">
        <v>3923</v>
      </c>
      <c r="E2574" t="str">
        <f>VLOOKUP(D2574,campaign!A:B,2,FALSE)</f>
        <v>TruckOwner</v>
      </c>
      <c r="F2574" s="9">
        <v>44781</v>
      </c>
      <c r="G2574">
        <f>VLOOKUP(D2574,campaign!A:D,4,FALSE)</f>
        <v>26</v>
      </c>
    </row>
    <row r="2575" spans="2:7" x14ac:dyDescent="0.2">
      <c r="B2575" t="s">
        <v>3077</v>
      </c>
      <c r="C2575" t="str">
        <f>VLOOKUP(B2575,customer!A:B,2,FALSE)</f>
        <v>Huntley Orkney</v>
      </c>
      <c r="D2575" t="s">
        <v>3923</v>
      </c>
      <c r="E2575" t="str">
        <f>VLOOKUP(D2575,campaign!A:B,2,FALSE)</f>
        <v>TruckOwner</v>
      </c>
      <c r="F2575" s="9">
        <v>44815</v>
      </c>
      <c r="G2575">
        <f>VLOOKUP(D2575,campaign!A:D,4,FALSE)</f>
        <v>26</v>
      </c>
    </row>
    <row r="2576" spans="2:7" x14ac:dyDescent="0.2">
      <c r="B2576" t="s">
        <v>3077</v>
      </c>
      <c r="C2576" t="str">
        <f>VLOOKUP(B2576,customer!A:B,2,FALSE)</f>
        <v>Huntley Orkney</v>
      </c>
      <c r="D2576" t="s">
        <v>3923</v>
      </c>
      <c r="E2576" t="str">
        <f>VLOOKUP(D2576,campaign!A:B,2,FALSE)</f>
        <v>TruckOwner</v>
      </c>
      <c r="F2576" s="9">
        <v>44835</v>
      </c>
      <c r="G2576">
        <f>VLOOKUP(D2576,campaign!A:D,4,FALSE)</f>
        <v>26</v>
      </c>
    </row>
    <row r="2577" spans="2:7" x14ac:dyDescent="0.2">
      <c r="B2577" t="s">
        <v>3077</v>
      </c>
      <c r="C2577" t="str">
        <f>VLOOKUP(B2577,customer!A:B,2,FALSE)</f>
        <v>Huntley Orkney</v>
      </c>
      <c r="D2577" t="s">
        <v>3923</v>
      </c>
      <c r="E2577" t="str">
        <f>VLOOKUP(D2577,campaign!A:B,2,FALSE)</f>
        <v>TruckOwner</v>
      </c>
      <c r="F2577" s="9">
        <v>44875</v>
      </c>
      <c r="G2577">
        <f>VLOOKUP(D2577,campaign!A:D,4,FALSE)</f>
        <v>26</v>
      </c>
    </row>
    <row r="2578" spans="2:7" x14ac:dyDescent="0.2">
      <c r="B2578" t="s">
        <v>3077</v>
      </c>
      <c r="C2578" t="str">
        <f>VLOOKUP(B2578,customer!A:B,2,FALSE)</f>
        <v>Huntley Orkney</v>
      </c>
      <c r="D2578" t="s">
        <v>3923</v>
      </c>
      <c r="E2578" t="str">
        <f>VLOOKUP(D2578,campaign!A:B,2,FALSE)</f>
        <v>TruckOwner</v>
      </c>
      <c r="F2578" s="9">
        <v>44899</v>
      </c>
      <c r="G2578">
        <f>VLOOKUP(D2578,campaign!A:D,4,FALSE)</f>
        <v>26</v>
      </c>
    </row>
    <row r="2579" spans="2:7" x14ac:dyDescent="0.2">
      <c r="B2579" t="s">
        <v>3077</v>
      </c>
      <c r="C2579" t="str">
        <f>VLOOKUP(B2579,customer!A:B,2,FALSE)</f>
        <v>Huntley Orkney</v>
      </c>
      <c r="D2579" t="s">
        <v>3923</v>
      </c>
      <c r="E2579" t="str">
        <f>VLOOKUP(D2579,campaign!A:B,2,FALSE)</f>
        <v>TruckOwner</v>
      </c>
      <c r="F2579" s="9">
        <v>44932</v>
      </c>
      <c r="G2579">
        <f>VLOOKUP(D2579,campaign!A:D,4,FALSE)</f>
        <v>26</v>
      </c>
    </row>
    <row r="2580" spans="2:7" x14ac:dyDescent="0.2">
      <c r="B2580" t="s">
        <v>3077</v>
      </c>
      <c r="C2580" t="str">
        <f>VLOOKUP(B2580,customer!A:B,2,FALSE)</f>
        <v>Huntley Orkney</v>
      </c>
      <c r="D2580" t="s">
        <v>3923</v>
      </c>
      <c r="E2580" t="str">
        <f>VLOOKUP(D2580,campaign!A:B,2,FALSE)</f>
        <v>TruckOwner</v>
      </c>
      <c r="F2580" s="9">
        <v>44960</v>
      </c>
      <c r="G2580">
        <f>VLOOKUP(D2580,campaign!A:D,4,FALSE)</f>
        <v>26</v>
      </c>
    </row>
    <row r="2581" spans="2:7" x14ac:dyDescent="0.2">
      <c r="B2581" t="s">
        <v>3077</v>
      </c>
      <c r="C2581" t="str">
        <f>VLOOKUP(B2581,customer!A:B,2,FALSE)</f>
        <v>Huntley Orkney</v>
      </c>
      <c r="D2581" t="s">
        <v>3923</v>
      </c>
      <c r="E2581" t="str">
        <f>VLOOKUP(D2581,campaign!A:B,2,FALSE)</f>
        <v>TruckOwner</v>
      </c>
      <c r="F2581" s="9">
        <v>44988</v>
      </c>
      <c r="G2581">
        <f>VLOOKUP(D2581,campaign!A:D,4,FALSE)</f>
        <v>26</v>
      </c>
    </row>
    <row r="2582" spans="2:7" x14ac:dyDescent="0.2">
      <c r="B2582" t="s">
        <v>3077</v>
      </c>
      <c r="C2582" t="str">
        <f>VLOOKUP(B2582,customer!A:B,2,FALSE)</f>
        <v>Huntley Orkney</v>
      </c>
      <c r="D2582" t="s">
        <v>3923</v>
      </c>
      <c r="E2582" t="str">
        <f>VLOOKUP(D2582,campaign!A:B,2,FALSE)</f>
        <v>TruckOwner</v>
      </c>
      <c r="F2582" s="9">
        <v>45030</v>
      </c>
      <c r="G2582">
        <f>VLOOKUP(D2582,campaign!A:D,4,FALSE)</f>
        <v>26</v>
      </c>
    </row>
    <row r="2583" spans="2:7" x14ac:dyDescent="0.2">
      <c r="B2583" t="s">
        <v>3077</v>
      </c>
      <c r="C2583" t="str">
        <f>VLOOKUP(B2583,customer!A:B,2,FALSE)</f>
        <v>Huntley Orkney</v>
      </c>
      <c r="D2583" t="s">
        <v>3923</v>
      </c>
      <c r="E2583" t="str">
        <f>VLOOKUP(D2583,campaign!A:B,2,FALSE)</f>
        <v>TruckOwner</v>
      </c>
      <c r="F2583" s="9">
        <v>45056</v>
      </c>
      <c r="G2583">
        <f>VLOOKUP(D2583,campaign!A:D,4,FALSE)</f>
        <v>26</v>
      </c>
    </row>
    <row r="2584" spans="2:7" x14ac:dyDescent="0.2">
      <c r="B2584" t="s">
        <v>3077</v>
      </c>
      <c r="C2584" t="str">
        <f>VLOOKUP(B2584,customer!A:B,2,FALSE)</f>
        <v>Huntley Orkney</v>
      </c>
      <c r="D2584" t="s">
        <v>3927</v>
      </c>
      <c r="E2584" t="str">
        <f>VLOOKUP(D2584,campaign!A:B,2,FALSE)</f>
        <v>RespondsToMailOffers</v>
      </c>
      <c r="F2584" s="9">
        <v>44825</v>
      </c>
      <c r="G2584">
        <f>VLOOKUP(D2584,campaign!A:D,4,FALSE)</f>
        <v>27</v>
      </c>
    </row>
    <row r="2585" spans="2:7" x14ac:dyDescent="0.2">
      <c r="B2585" t="s">
        <v>3077</v>
      </c>
      <c r="C2585" t="str">
        <f>VLOOKUP(B2585,customer!A:B,2,FALSE)</f>
        <v>Huntley Orkney</v>
      </c>
      <c r="D2585" t="s">
        <v>3927</v>
      </c>
      <c r="E2585" t="str">
        <f>VLOOKUP(D2585,campaign!A:B,2,FALSE)</f>
        <v>RespondsToMailOffers</v>
      </c>
      <c r="F2585" s="9">
        <v>44923</v>
      </c>
      <c r="G2585">
        <f>VLOOKUP(D2585,campaign!A:D,4,FALSE)</f>
        <v>27</v>
      </c>
    </row>
    <row r="2586" spans="2:7" x14ac:dyDescent="0.2">
      <c r="B2586" t="s">
        <v>3077</v>
      </c>
      <c r="C2586" t="str">
        <f>VLOOKUP(B2586,customer!A:B,2,FALSE)</f>
        <v>Huntley Orkney</v>
      </c>
      <c r="D2586" t="s">
        <v>3927</v>
      </c>
      <c r="E2586" t="str">
        <f>VLOOKUP(D2586,campaign!A:B,2,FALSE)</f>
        <v>RespondsToMailOffers</v>
      </c>
      <c r="F2586" s="9">
        <v>44931</v>
      </c>
      <c r="G2586">
        <f>VLOOKUP(D2586,campaign!A:D,4,FALSE)</f>
        <v>27</v>
      </c>
    </row>
    <row r="2587" spans="2:7" x14ac:dyDescent="0.2">
      <c r="B2587" t="s">
        <v>3077</v>
      </c>
      <c r="C2587" t="str">
        <f>VLOOKUP(B2587,customer!A:B,2,FALSE)</f>
        <v>Huntley Orkney</v>
      </c>
      <c r="D2587" t="s">
        <v>3927</v>
      </c>
      <c r="E2587" t="str">
        <f>VLOOKUP(D2587,campaign!A:B,2,FALSE)</f>
        <v>RespondsToMailOffers</v>
      </c>
      <c r="F2587" s="9">
        <v>44962</v>
      </c>
      <c r="G2587">
        <f>VLOOKUP(D2587,campaign!A:D,4,FALSE)</f>
        <v>27</v>
      </c>
    </row>
    <row r="2588" spans="2:7" x14ac:dyDescent="0.2">
      <c r="B2588" t="s">
        <v>3077</v>
      </c>
      <c r="C2588" t="str">
        <f>VLOOKUP(B2588,customer!A:B,2,FALSE)</f>
        <v>Huntley Orkney</v>
      </c>
      <c r="D2588" t="s">
        <v>3927</v>
      </c>
      <c r="E2588" t="str">
        <f>VLOOKUP(D2588,campaign!A:B,2,FALSE)</f>
        <v>RespondsToMailOffers</v>
      </c>
      <c r="F2588" s="9">
        <v>45014</v>
      </c>
      <c r="G2588">
        <f>VLOOKUP(D2588,campaign!A:D,4,FALSE)</f>
        <v>27</v>
      </c>
    </row>
    <row r="2589" spans="2:7" x14ac:dyDescent="0.2">
      <c r="B2589" t="s">
        <v>3077</v>
      </c>
      <c r="C2589" t="str">
        <f>VLOOKUP(B2589,customer!A:B,2,FALSE)</f>
        <v>Huntley Orkney</v>
      </c>
      <c r="D2589" t="s">
        <v>3927</v>
      </c>
      <c r="E2589" t="str">
        <f>VLOOKUP(D2589,campaign!A:B,2,FALSE)</f>
        <v>RespondsToMailOffers</v>
      </c>
      <c r="F2589" s="9">
        <v>45018</v>
      </c>
      <c r="G2589">
        <f>VLOOKUP(D2589,campaign!A:D,4,FALSE)</f>
        <v>27</v>
      </c>
    </row>
    <row r="2590" spans="2:7" x14ac:dyDescent="0.2">
      <c r="B2590" t="s">
        <v>3078</v>
      </c>
      <c r="C2590" t="str">
        <f>VLOOKUP(B2590,customer!A:B,2,FALSE)</f>
        <v>Ky Baum</v>
      </c>
      <c r="D2590" t="s">
        <v>3929</v>
      </c>
      <c r="E2590" t="str">
        <f>VLOOKUP(D2590,campaign!A:B,2,FALSE)</f>
        <v>NonUSTravel</v>
      </c>
      <c r="F2590" s="9">
        <v>44627</v>
      </c>
      <c r="G2590">
        <f>VLOOKUP(D2590,campaign!A:D,4,FALSE)</f>
        <v>66</v>
      </c>
    </row>
    <row r="2591" spans="2:7" x14ac:dyDescent="0.2">
      <c r="B2591" t="s">
        <v>3078</v>
      </c>
      <c r="C2591" t="str">
        <f>VLOOKUP(B2591,customer!A:B,2,FALSE)</f>
        <v>Ky Baum</v>
      </c>
      <c r="D2591" t="s">
        <v>3929</v>
      </c>
      <c r="E2591" t="str">
        <f>VLOOKUP(D2591,campaign!A:B,2,FALSE)</f>
        <v>NonUSTravel</v>
      </c>
      <c r="F2591" s="9">
        <v>44699</v>
      </c>
      <c r="G2591">
        <f>VLOOKUP(D2591,campaign!A:D,4,FALSE)</f>
        <v>66</v>
      </c>
    </row>
    <row r="2592" spans="2:7" x14ac:dyDescent="0.2">
      <c r="B2592" t="s">
        <v>3078</v>
      </c>
      <c r="C2592" t="str">
        <f>VLOOKUP(B2592,customer!A:B,2,FALSE)</f>
        <v>Ky Baum</v>
      </c>
      <c r="D2592" t="s">
        <v>3929</v>
      </c>
      <c r="E2592" t="str">
        <f>VLOOKUP(D2592,campaign!A:B,2,FALSE)</f>
        <v>NonUSTravel</v>
      </c>
      <c r="F2592" s="9">
        <v>44722</v>
      </c>
      <c r="G2592">
        <f>VLOOKUP(D2592,campaign!A:D,4,FALSE)</f>
        <v>66</v>
      </c>
    </row>
    <row r="2593" spans="2:7" x14ac:dyDescent="0.2">
      <c r="B2593" t="s">
        <v>3078</v>
      </c>
      <c r="C2593" t="str">
        <f>VLOOKUP(B2593,customer!A:B,2,FALSE)</f>
        <v>Ky Baum</v>
      </c>
      <c r="D2593" t="s">
        <v>3929</v>
      </c>
      <c r="E2593" t="str">
        <f>VLOOKUP(D2593,campaign!A:B,2,FALSE)</f>
        <v>NonUSTravel</v>
      </c>
      <c r="F2593" s="9">
        <v>44750</v>
      </c>
      <c r="G2593">
        <f>VLOOKUP(D2593,campaign!A:D,4,FALSE)</f>
        <v>66</v>
      </c>
    </row>
    <row r="2594" spans="2:7" x14ac:dyDescent="0.2">
      <c r="B2594" t="s">
        <v>3078</v>
      </c>
      <c r="C2594" t="str">
        <f>VLOOKUP(B2594,customer!A:B,2,FALSE)</f>
        <v>Ky Baum</v>
      </c>
      <c r="D2594" t="s">
        <v>3929</v>
      </c>
      <c r="E2594" t="str">
        <f>VLOOKUP(D2594,campaign!A:B,2,FALSE)</f>
        <v>NonUSTravel</v>
      </c>
      <c r="F2594" s="9">
        <v>44782</v>
      </c>
      <c r="G2594">
        <f>VLOOKUP(D2594,campaign!A:D,4,FALSE)</f>
        <v>66</v>
      </c>
    </row>
    <row r="2595" spans="2:7" x14ac:dyDescent="0.2">
      <c r="B2595" t="s">
        <v>3078</v>
      </c>
      <c r="C2595" t="str">
        <f>VLOOKUP(B2595,customer!A:B,2,FALSE)</f>
        <v>Ky Baum</v>
      </c>
      <c r="D2595" t="s">
        <v>3929</v>
      </c>
      <c r="E2595" t="str">
        <f>VLOOKUP(D2595,campaign!A:B,2,FALSE)</f>
        <v>NonUSTravel</v>
      </c>
      <c r="F2595" s="9">
        <v>44821</v>
      </c>
      <c r="G2595">
        <f>VLOOKUP(D2595,campaign!A:D,4,FALSE)</f>
        <v>66</v>
      </c>
    </row>
    <row r="2596" spans="2:7" x14ac:dyDescent="0.2">
      <c r="B2596" t="s">
        <v>3078</v>
      </c>
      <c r="C2596" t="str">
        <f>VLOOKUP(B2596,customer!A:B,2,FALSE)</f>
        <v>Ky Baum</v>
      </c>
      <c r="D2596" t="s">
        <v>3929</v>
      </c>
      <c r="E2596" t="str">
        <f>VLOOKUP(D2596,campaign!A:B,2,FALSE)</f>
        <v>NonUSTravel</v>
      </c>
      <c r="F2596" s="9">
        <v>44884</v>
      </c>
      <c r="G2596">
        <f>VLOOKUP(D2596,campaign!A:D,4,FALSE)</f>
        <v>66</v>
      </c>
    </row>
    <row r="2597" spans="2:7" x14ac:dyDescent="0.2">
      <c r="B2597" t="s">
        <v>3078</v>
      </c>
      <c r="C2597" t="str">
        <f>VLOOKUP(B2597,customer!A:B,2,FALSE)</f>
        <v>Ky Baum</v>
      </c>
      <c r="D2597" t="s">
        <v>3929</v>
      </c>
      <c r="E2597" t="str">
        <f>VLOOKUP(D2597,campaign!A:B,2,FALSE)</f>
        <v>NonUSTravel</v>
      </c>
      <c r="F2597" s="9">
        <v>44913</v>
      </c>
      <c r="G2597">
        <f>VLOOKUP(D2597,campaign!A:D,4,FALSE)</f>
        <v>66</v>
      </c>
    </row>
    <row r="2598" spans="2:7" x14ac:dyDescent="0.2">
      <c r="B2598" t="s">
        <v>3078</v>
      </c>
      <c r="C2598" t="str">
        <f>VLOOKUP(B2598,customer!A:B,2,FALSE)</f>
        <v>Ky Baum</v>
      </c>
      <c r="D2598" t="s">
        <v>3929</v>
      </c>
      <c r="E2598" t="str">
        <f>VLOOKUP(D2598,campaign!A:B,2,FALSE)</f>
        <v>NonUSTravel</v>
      </c>
      <c r="F2598" s="9">
        <v>44978</v>
      </c>
      <c r="G2598">
        <f>VLOOKUP(D2598,campaign!A:D,4,FALSE)</f>
        <v>66</v>
      </c>
    </row>
    <row r="2599" spans="2:7" x14ac:dyDescent="0.2">
      <c r="B2599" t="s">
        <v>3078</v>
      </c>
      <c r="C2599" t="str">
        <f>VLOOKUP(B2599,customer!A:B,2,FALSE)</f>
        <v>Ky Baum</v>
      </c>
      <c r="D2599" t="s">
        <v>3929</v>
      </c>
      <c r="E2599" t="str">
        <f>VLOOKUP(D2599,campaign!A:B,2,FALSE)</f>
        <v>NonUSTravel</v>
      </c>
      <c r="F2599" s="9">
        <v>45003</v>
      </c>
      <c r="G2599">
        <f>VLOOKUP(D2599,campaign!A:D,4,FALSE)</f>
        <v>66</v>
      </c>
    </row>
    <row r="2600" spans="2:7" x14ac:dyDescent="0.2">
      <c r="B2600" t="s">
        <v>3078</v>
      </c>
      <c r="C2600" t="str">
        <f>VLOOKUP(B2600,customer!A:B,2,FALSE)</f>
        <v>Ky Baum</v>
      </c>
      <c r="D2600" t="s">
        <v>3929</v>
      </c>
      <c r="E2600" t="str">
        <f>VLOOKUP(D2600,campaign!A:B,2,FALSE)</f>
        <v>NonUSTravel</v>
      </c>
      <c r="F2600" s="9">
        <v>45032</v>
      </c>
      <c r="G2600">
        <f>VLOOKUP(D2600,campaign!A:D,4,FALSE)</f>
        <v>66</v>
      </c>
    </row>
    <row r="2601" spans="2:7" x14ac:dyDescent="0.2">
      <c r="B2601" t="s">
        <v>3078</v>
      </c>
      <c r="C2601" t="str">
        <f>VLOOKUP(B2601,customer!A:B,2,FALSE)</f>
        <v>Ky Baum</v>
      </c>
      <c r="D2601" t="s">
        <v>3929</v>
      </c>
      <c r="E2601" t="str">
        <f>VLOOKUP(D2601,campaign!A:B,2,FALSE)</f>
        <v>NonUSTravel</v>
      </c>
      <c r="F2601" s="9">
        <v>45060</v>
      </c>
      <c r="G2601">
        <f>VLOOKUP(D2601,campaign!A:D,4,FALSE)</f>
        <v>66</v>
      </c>
    </row>
    <row r="2602" spans="2:7" x14ac:dyDescent="0.2">
      <c r="B2602" t="s">
        <v>3078</v>
      </c>
      <c r="C2602" t="str">
        <f>VLOOKUP(B2602,customer!A:B,2,FALSE)</f>
        <v>Ky Baum</v>
      </c>
      <c r="D2602" t="s">
        <v>3924</v>
      </c>
      <c r="E2602" t="str">
        <f>VLOOKUP(D2602,campaign!A:B,2,FALSE)</f>
        <v>RVOwner</v>
      </c>
      <c r="F2602" s="9">
        <v>44711</v>
      </c>
      <c r="G2602">
        <f>VLOOKUP(D2602,campaign!A:D,4,FALSE)</f>
        <v>22</v>
      </c>
    </row>
    <row r="2603" spans="2:7" x14ac:dyDescent="0.2">
      <c r="B2603" t="s">
        <v>3078</v>
      </c>
      <c r="C2603" t="str">
        <f>VLOOKUP(B2603,customer!A:B,2,FALSE)</f>
        <v>Ky Baum</v>
      </c>
      <c r="D2603" t="s">
        <v>3924</v>
      </c>
      <c r="E2603" t="str">
        <f>VLOOKUP(D2603,campaign!A:B,2,FALSE)</f>
        <v>RVOwner</v>
      </c>
      <c r="F2603" s="9">
        <v>44754</v>
      </c>
      <c r="G2603">
        <f>VLOOKUP(D2603,campaign!A:D,4,FALSE)</f>
        <v>22</v>
      </c>
    </row>
    <row r="2604" spans="2:7" x14ac:dyDescent="0.2">
      <c r="B2604" t="s">
        <v>3078</v>
      </c>
      <c r="C2604" t="str">
        <f>VLOOKUP(B2604,customer!A:B,2,FALSE)</f>
        <v>Ky Baum</v>
      </c>
      <c r="D2604" t="s">
        <v>3924</v>
      </c>
      <c r="E2604" t="str">
        <f>VLOOKUP(D2604,campaign!A:B,2,FALSE)</f>
        <v>RVOwner</v>
      </c>
      <c r="F2604" s="9">
        <v>44848</v>
      </c>
      <c r="G2604">
        <f>VLOOKUP(D2604,campaign!A:D,4,FALSE)</f>
        <v>22</v>
      </c>
    </row>
    <row r="2605" spans="2:7" x14ac:dyDescent="0.2">
      <c r="B2605" t="s">
        <v>3078</v>
      </c>
      <c r="C2605" t="str">
        <f>VLOOKUP(B2605,customer!A:B,2,FALSE)</f>
        <v>Ky Baum</v>
      </c>
      <c r="D2605" t="s">
        <v>3924</v>
      </c>
      <c r="E2605" t="str">
        <f>VLOOKUP(D2605,campaign!A:B,2,FALSE)</f>
        <v>RVOwner</v>
      </c>
      <c r="F2605" s="9">
        <v>44870</v>
      </c>
      <c r="G2605">
        <f>VLOOKUP(D2605,campaign!A:D,4,FALSE)</f>
        <v>22</v>
      </c>
    </row>
    <row r="2606" spans="2:7" x14ac:dyDescent="0.2">
      <c r="B2606" t="s">
        <v>3078</v>
      </c>
      <c r="C2606" t="str">
        <f>VLOOKUP(B2606,customer!A:B,2,FALSE)</f>
        <v>Ky Baum</v>
      </c>
      <c r="D2606" t="s">
        <v>3924</v>
      </c>
      <c r="E2606" t="str">
        <f>VLOOKUP(D2606,campaign!A:B,2,FALSE)</f>
        <v>RVOwner</v>
      </c>
      <c r="F2606" s="9">
        <v>44904</v>
      </c>
      <c r="G2606">
        <f>VLOOKUP(D2606,campaign!A:D,4,FALSE)</f>
        <v>22</v>
      </c>
    </row>
    <row r="2607" spans="2:7" x14ac:dyDescent="0.2">
      <c r="B2607" t="s">
        <v>3078</v>
      </c>
      <c r="C2607" t="str">
        <f>VLOOKUP(B2607,customer!A:B,2,FALSE)</f>
        <v>Ky Baum</v>
      </c>
      <c r="D2607" t="s">
        <v>3924</v>
      </c>
      <c r="E2607" t="str">
        <f>VLOOKUP(D2607,campaign!A:B,2,FALSE)</f>
        <v>RVOwner</v>
      </c>
      <c r="F2607" s="9">
        <v>44939</v>
      </c>
      <c r="G2607">
        <f>VLOOKUP(D2607,campaign!A:D,4,FALSE)</f>
        <v>22</v>
      </c>
    </row>
    <row r="2608" spans="2:7" x14ac:dyDescent="0.2">
      <c r="B2608" t="s">
        <v>3078</v>
      </c>
      <c r="C2608" t="str">
        <f>VLOOKUP(B2608,customer!A:B,2,FALSE)</f>
        <v>Ky Baum</v>
      </c>
      <c r="D2608" t="s">
        <v>3924</v>
      </c>
      <c r="E2608" t="str">
        <f>VLOOKUP(D2608,campaign!A:B,2,FALSE)</f>
        <v>RVOwner</v>
      </c>
      <c r="F2608" s="9">
        <v>44963</v>
      </c>
      <c r="G2608">
        <f>VLOOKUP(D2608,campaign!A:D,4,FALSE)</f>
        <v>22</v>
      </c>
    </row>
    <row r="2609" spans="2:7" x14ac:dyDescent="0.2">
      <c r="B2609" t="s">
        <v>3078</v>
      </c>
      <c r="C2609" t="str">
        <f>VLOOKUP(B2609,customer!A:B,2,FALSE)</f>
        <v>Ky Baum</v>
      </c>
      <c r="D2609" t="s">
        <v>3924</v>
      </c>
      <c r="E2609" t="str">
        <f>VLOOKUP(D2609,campaign!A:B,2,FALSE)</f>
        <v>RVOwner</v>
      </c>
      <c r="F2609" s="9">
        <v>44991</v>
      </c>
      <c r="G2609">
        <f>VLOOKUP(D2609,campaign!A:D,4,FALSE)</f>
        <v>22</v>
      </c>
    </row>
    <row r="2610" spans="2:7" x14ac:dyDescent="0.2">
      <c r="B2610" t="s">
        <v>3078</v>
      </c>
      <c r="C2610" t="str">
        <f>VLOOKUP(B2610,customer!A:B,2,FALSE)</f>
        <v>Ky Baum</v>
      </c>
      <c r="D2610" t="s">
        <v>3924</v>
      </c>
      <c r="E2610" t="str">
        <f>VLOOKUP(D2610,campaign!A:B,2,FALSE)</f>
        <v>RVOwner</v>
      </c>
      <c r="F2610" s="9">
        <v>45020</v>
      </c>
      <c r="G2610">
        <f>VLOOKUP(D2610,campaign!A:D,4,FALSE)</f>
        <v>22</v>
      </c>
    </row>
    <row r="2611" spans="2:7" x14ac:dyDescent="0.2">
      <c r="B2611" t="s">
        <v>3078</v>
      </c>
      <c r="C2611" t="str">
        <f>VLOOKUP(B2611,customer!A:B,2,FALSE)</f>
        <v>Ky Baum</v>
      </c>
      <c r="D2611" t="s">
        <v>3924</v>
      </c>
      <c r="E2611" t="str">
        <f>VLOOKUP(D2611,campaign!A:B,2,FALSE)</f>
        <v>RVOwner</v>
      </c>
      <c r="F2611" s="9">
        <v>45060</v>
      </c>
      <c r="G2611">
        <f>VLOOKUP(D2611,campaign!A:D,4,FALSE)</f>
        <v>22</v>
      </c>
    </row>
    <row r="2612" spans="2:7" x14ac:dyDescent="0.2">
      <c r="B2612" t="s">
        <v>3078</v>
      </c>
      <c r="C2612" t="str">
        <f>VLOOKUP(B2612,customer!A:B,2,FALSE)</f>
        <v>Ky Baum</v>
      </c>
      <c r="D2612" t="s">
        <v>3922</v>
      </c>
      <c r="E2612" t="str">
        <f>VLOOKUP(D2612,campaign!A:B,2,FALSE)</f>
        <v>HandsetWebCapable</v>
      </c>
      <c r="F2612" s="9">
        <v>44959</v>
      </c>
      <c r="G2612">
        <f>VLOOKUP(D2612,campaign!A:D,4,FALSE)</f>
        <v>62</v>
      </c>
    </row>
    <row r="2613" spans="2:7" x14ac:dyDescent="0.2">
      <c r="B2613" t="s">
        <v>3078</v>
      </c>
      <c r="C2613" t="str">
        <f>VLOOKUP(B2613,customer!A:B,2,FALSE)</f>
        <v>Ky Baum</v>
      </c>
      <c r="D2613" t="s">
        <v>3922</v>
      </c>
      <c r="E2613" t="str">
        <f>VLOOKUP(D2613,campaign!A:B,2,FALSE)</f>
        <v>HandsetWebCapable</v>
      </c>
      <c r="F2613" s="9">
        <v>44996</v>
      </c>
      <c r="G2613">
        <f>VLOOKUP(D2613,campaign!A:D,4,FALSE)</f>
        <v>62</v>
      </c>
    </row>
    <row r="2614" spans="2:7" x14ac:dyDescent="0.2">
      <c r="B2614" t="s">
        <v>3078</v>
      </c>
      <c r="C2614" t="str">
        <f>VLOOKUP(B2614,customer!A:B,2,FALSE)</f>
        <v>Ky Baum</v>
      </c>
      <c r="D2614" t="s">
        <v>3922</v>
      </c>
      <c r="E2614" t="str">
        <f>VLOOKUP(D2614,campaign!A:B,2,FALSE)</f>
        <v>HandsetWebCapable</v>
      </c>
      <c r="F2614" s="9">
        <v>45027</v>
      </c>
      <c r="G2614">
        <f>VLOOKUP(D2614,campaign!A:D,4,FALSE)</f>
        <v>62</v>
      </c>
    </row>
    <row r="2615" spans="2:7" x14ac:dyDescent="0.2">
      <c r="B2615" t="s">
        <v>3078</v>
      </c>
      <c r="C2615" t="str">
        <f>VLOOKUP(B2615,customer!A:B,2,FALSE)</f>
        <v>Ky Baum</v>
      </c>
      <c r="D2615" t="s">
        <v>3922</v>
      </c>
      <c r="E2615" t="str">
        <f>VLOOKUP(D2615,campaign!A:B,2,FALSE)</f>
        <v>HandsetWebCapable</v>
      </c>
      <c r="F2615" s="9">
        <v>45053</v>
      </c>
      <c r="G2615">
        <f>VLOOKUP(D2615,campaign!A:D,4,FALSE)</f>
        <v>62</v>
      </c>
    </row>
    <row r="2616" spans="2:7" x14ac:dyDescent="0.2">
      <c r="B2616" t="s">
        <v>3079</v>
      </c>
      <c r="C2616" t="str">
        <f>VLOOKUP(B2616,customer!A:B,2,FALSE)</f>
        <v>Redford Sherr</v>
      </c>
      <c r="D2616" t="s">
        <v>3947</v>
      </c>
      <c r="E2616" t="str">
        <f>VLOOKUP(D2616,campaign!A:B,2,FALSE)</f>
        <v>OwnsComputer</v>
      </c>
      <c r="F2616" s="9">
        <v>44777</v>
      </c>
      <c r="G2616">
        <f>VLOOKUP(D2616,campaign!A:D,4,FALSE)</f>
        <v>62</v>
      </c>
    </row>
    <row r="2617" spans="2:7" x14ac:dyDescent="0.2">
      <c r="B2617" t="s">
        <v>3079</v>
      </c>
      <c r="C2617" t="str">
        <f>VLOOKUP(B2617,customer!A:B,2,FALSE)</f>
        <v>Redford Sherr</v>
      </c>
      <c r="D2617" t="s">
        <v>3947</v>
      </c>
      <c r="E2617" t="str">
        <f>VLOOKUP(D2617,campaign!A:B,2,FALSE)</f>
        <v>OwnsComputer</v>
      </c>
      <c r="F2617" s="9">
        <v>44816</v>
      </c>
      <c r="G2617">
        <f>VLOOKUP(D2617,campaign!A:D,4,FALSE)</f>
        <v>62</v>
      </c>
    </row>
    <row r="2618" spans="2:7" x14ac:dyDescent="0.2">
      <c r="B2618" t="s">
        <v>3079</v>
      </c>
      <c r="C2618" t="str">
        <f>VLOOKUP(B2618,customer!A:B,2,FALSE)</f>
        <v>Redford Sherr</v>
      </c>
      <c r="D2618" t="s">
        <v>3947</v>
      </c>
      <c r="E2618" t="str">
        <f>VLOOKUP(D2618,campaign!A:B,2,FALSE)</f>
        <v>OwnsComputer</v>
      </c>
      <c r="F2618" s="9">
        <v>44849</v>
      </c>
      <c r="G2618">
        <f>VLOOKUP(D2618,campaign!A:D,4,FALSE)</f>
        <v>62</v>
      </c>
    </row>
    <row r="2619" spans="2:7" x14ac:dyDescent="0.2">
      <c r="B2619" t="s">
        <v>3079</v>
      </c>
      <c r="C2619" t="str">
        <f>VLOOKUP(B2619,customer!A:B,2,FALSE)</f>
        <v>Redford Sherr</v>
      </c>
      <c r="D2619" t="s">
        <v>3947</v>
      </c>
      <c r="E2619" t="str">
        <f>VLOOKUP(D2619,campaign!A:B,2,FALSE)</f>
        <v>OwnsComputer</v>
      </c>
      <c r="F2619" s="9">
        <v>44902</v>
      </c>
      <c r="G2619">
        <f>VLOOKUP(D2619,campaign!A:D,4,FALSE)</f>
        <v>62</v>
      </c>
    </row>
    <row r="2620" spans="2:7" x14ac:dyDescent="0.2">
      <c r="B2620" t="s">
        <v>3079</v>
      </c>
      <c r="C2620" t="str">
        <f>VLOOKUP(B2620,customer!A:B,2,FALSE)</f>
        <v>Redford Sherr</v>
      </c>
      <c r="D2620" t="s">
        <v>3947</v>
      </c>
      <c r="E2620" t="str">
        <f>VLOOKUP(D2620,campaign!A:B,2,FALSE)</f>
        <v>OwnsComputer</v>
      </c>
      <c r="F2620" s="9">
        <v>44961</v>
      </c>
      <c r="G2620">
        <f>VLOOKUP(D2620,campaign!A:D,4,FALSE)</f>
        <v>62</v>
      </c>
    </row>
    <row r="2621" spans="2:7" x14ac:dyDescent="0.2">
      <c r="B2621" t="s">
        <v>3079</v>
      </c>
      <c r="C2621" t="str">
        <f>VLOOKUP(B2621,customer!A:B,2,FALSE)</f>
        <v>Redford Sherr</v>
      </c>
      <c r="D2621" t="s">
        <v>3947</v>
      </c>
      <c r="E2621" t="str">
        <f>VLOOKUP(D2621,campaign!A:B,2,FALSE)</f>
        <v>OwnsComputer</v>
      </c>
      <c r="F2621" s="9">
        <v>44997</v>
      </c>
      <c r="G2621">
        <f>VLOOKUP(D2621,campaign!A:D,4,FALSE)</f>
        <v>62</v>
      </c>
    </row>
    <row r="2622" spans="2:7" x14ac:dyDescent="0.2">
      <c r="B2622" t="s">
        <v>3079</v>
      </c>
      <c r="C2622" t="str">
        <f>VLOOKUP(B2622,customer!A:B,2,FALSE)</f>
        <v>Redford Sherr</v>
      </c>
      <c r="D2622" t="s">
        <v>3947</v>
      </c>
      <c r="E2622" t="str">
        <f>VLOOKUP(D2622,campaign!A:B,2,FALSE)</f>
        <v>OwnsComputer</v>
      </c>
      <c r="F2622" s="9">
        <v>45023</v>
      </c>
      <c r="G2622">
        <f>VLOOKUP(D2622,campaign!A:D,4,FALSE)</f>
        <v>62</v>
      </c>
    </row>
    <row r="2623" spans="2:7" x14ac:dyDescent="0.2">
      <c r="B2623" t="s">
        <v>3079</v>
      </c>
      <c r="C2623" t="str">
        <f>VLOOKUP(B2623,customer!A:B,2,FALSE)</f>
        <v>Redford Sherr</v>
      </c>
      <c r="D2623" t="s">
        <v>3947</v>
      </c>
      <c r="E2623" t="str">
        <f>VLOOKUP(D2623,campaign!A:B,2,FALSE)</f>
        <v>OwnsComputer</v>
      </c>
      <c r="F2623" s="9">
        <v>45062</v>
      </c>
      <c r="G2623">
        <f>VLOOKUP(D2623,campaign!A:D,4,FALSE)</f>
        <v>62</v>
      </c>
    </row>
    <row r="2624" spans="2:7" x14ac:dyDescent="0.2">
      <c r="B2624" t="s">
        <v>3079</v>
      </c>
      <c r="C2624" t="str">
        <f>VLOOKUP(B2624,customer!A:B,2,FALSE)</f>
        <v>Redford Sherr</v>
      </c>
      <c r="D2624" t="s">
        <v>3948</v>
      </c>
      <c r="E2624" t="str">
        <f>VLOOKUP(D2624,campaign!A:B,2,FALSE)</f>
        <v>HasCreditCard</v>
      </c>
      <c r="F2624" s="9">
        <v>44798</v>
      </c>
      <c r="G2624">
        <f>VLOOKUP(D2624,campaign!A:D,4,FALSE)</f>
        <v>65</v>
      </c>
    </row>
    <row r="2625" spans="2:7" x14ac:dyDescent="0.2">
      <c r="B2625" t="s">
        <v>3079</v>
      </c>
      <c r="C2625" t="str">
        <f>VLOOKUP(B2625,customer!A:B,2,FALSE)</f>
        <v>Redford Sherr</v>
      </c>
      <c r="D2625" t="s">
        <v>3948</v>
      </c>
      <c r="E2625" t="str">
        <f>VLOOKUP(D2625,campaign!A:B,2,FALSE)</f>
        <v>HasCreditCard</v>
      </c>
      <c r="F2625" s="9">
        <v>44837</v>
      </c>
      <c r="G2625">
        <f>VLOOKUP(D2625,campaign!A:D,4,FALSE)</f>
        <v>65</v>
      </c>
    </row>
    <row r="2626" spans="2:7" x14ac:dyDescent="0.2">
      <c r="B2626" t="s">
        <v>3079</v>
      </c>
      <c r="C2626" t="str">
        <f>VLOOKUP(B2626,customer!A:B,2,FALSE)</f>
        <v>Redford Sherr</v>
      </c>
      <c r="D2626" t="s">
        <v>3948</v>
      </c>
      <c r="E2626" t="str">
        <f>VLOOKUP(D2626,campaign!A:B,2,FALSE)</f>
        <v>HasCreditCard</v>
      </c>
      <c r="F2626" s="9">
        <v>44890</v>
      </c>
      <c r="G2626">
        <f>VLOOKUP(D2626,campaign!A:D,4,FALSE)</f>
        <v>65</v>
      </c>
    </row>
    <row r="2627" spans="2:7" x14ac:dyDescent="0.2">
      <c r="B2627" t="s">
        <v>3079</v>
      </c>
      <c r="C2627" t="str">
        <f>VLOOKUP(B2627,customer!A:B,2,FALSE)</f>
        <v>Redford Sherr</v>
      </c>
      <c r="D2627" t="s">
        <v>3948</v>
      </c>
      <c r="E2627" t="str">
        <f>VLOOKUP(D2627,campaign!A:B,2,FALSE)</f>
        <v>HasCreditCard</v>
      </c>
      <c r="F2627" s="9">
        <v>44905</v>
      </c>
      <c r="G2627">
        <f>VLOOKUP(D2627,campaign!A:D,4,FALSE)</f>
        <v>65</v>
      </c>
    </row>
    <row r="2628" spans="2:7" x14ac:dyDescent="0.2">
      <c r="B2628" t="s">
        <v>3079</v>
      </c>
      <c r="C2628" t="str">
        <f>VLOOKUP(B2628,customer!A:B,2,FALSE)</f>
        <v>Redford Sherr</v>
      </c>
      <c r="D2628" t="s">
        <v>3948</v>
      </c>
      <c r="E2628" t="str">
        <f>VLOOKUP(D2628,campaign!A:B,2,FALSE)</f>
        <v>HasCreditCard</v>
      </c>
      <c r="F2628" s="9">
        <v>44952</v>
      </c>
      <c r="G2628">
        <f>VLOOKUP(D2628,campaign!A:D,4,FALSE)</f>
        <v>65</v>
      </c>
    </row>
    <row r="2629" spans="2:7" x14ac:dyDescent="0.2">
      <c r="B2629" t="s">
        <v>3079</v>
      </c>
      <c r="C2629" t="str">
        <f>VLOOKUP(B2629,customer!A:B,2,FALSE)</f>
        <v>Redford Sherr</v>
      </c>
      <c r="D2629" t="s">
        <v>3948</v>
      </c>
      <c r="E2629" t="str">
        <f>VLOOKUP(D2629,campaign!A:B,2,FALSE)</f>
        <v>HasCreditCard</v>
      </c>
      <c r="F2629" s="9">
        <v>44959</v>
      </c>
      <c r="G2629">
        <f>VLOOKUP(D2629,campaign!A:D,4,FALSE)</f>
        <v>65</v>
      </c>
    </row>
    <row r="2630" spans="2:7" x14ac:dyDescent="0.2">
      <c r="B2630" t="s">
        <v>3079</v>
      </c>
      <c r="C2630" t="str">
        <f>VLOOKUP(B2630,customer!A:B,2,FALSE)</f>
        <v>Redford Sherr</v>
      </c>
      <c r="D2630" t="s">
        <v>3948</v>
      </c>
      <c r="E2630" t="str">
        <f>VLOOKUP(D2630,campaign!A:B,2,FALSE)</f>
        <v>HasCreditCard</v>
      </c>
      <c r="F2630" s="9">
        <v>45071</v>
      </c>
      <c r="G2630">
        <f>VLOOKUP(D2630,campaign!A:D,4,FALSE)</f>
        <v>65</v>
      </c>
    </row>
    <row r="2631" spans="2:7" x14ac:dyDescent="0.2">
      <c r="B2631" t="s">
        <v>3079</v>
      </c>
      <c r="C2631" t="str">
        <f>VLOOKUP(B2631,customer!A:B,2,FALSE)</f>
        <v>Redford Sherr</v>
      </c>
      <c r="D2631" t="s">
        <v>3921</v>
      </c>
      <c r="E2631" t="str">
        <f>VLOOKUP(D2631,campaign!A:B,2,FALSE)</f>
        <v>HandsetRefurbished</v>
      </c>
      <c r="F2631" s="9">
        <v>45028</v>
      </c>
      <c r="G2631">
        <f>VLOOKUP(D2631,campaign!A:D,4,FALSE)</f>
        <v>26</v>
      </c>
    </row>
    <row r="2632" spans="2:7" x14ac:dyDescent="0.2">
      <c r="B2632" t="s">
        <v>3079</v>
      </c>
      <c r="C2632" t="str">
        <f>VLOOKUP(B2632,customer!A:B,2,FALSE)</f>
        <v>Redford Sherr</v>
      </c>
      <c r="D2632" t="s">
        <v>3921</v>
      </c>
      <c r="E2632" t="str">
        <f>VLOOKUP(D2632,campaign!A:B,2,FALSE)</f>
        <v>HandsetRefurbished</v>
      </c>
      <c r="F2632" s="9">
        <v>45070</v>
      </c>
      <c r="G2632">
        <f>VLOOKUP(D2632,campaign!A:D,4,FALSE)</f>
        <v>26</v>
      </c>
    </row>
    <row r="2633" spans="2:7" x14ac:dyDescent="0.2">
      <c r="B2633" t="s">
        <v>3080</v>
      </c>
      <c r="C2633" t="str">
        <f>VLOOKUP(B2633,customer!A:B,2,FALSE)</f>
        <v>Jay Paulazzi</v>
      </c>
      <c r="D2633" t="s">
        <v>3947</v>
      </c>
      <c r="E2633" t="str">
        <f>VLOOKUP(D2633,campaign!A:B,2,FALSE)</f>
        <v>OwnsComputer</v>
      </c>
      <c r="F2633" s="9">
        <v>44570</v>
      </c>
      <c r="G2633">
        <f>VLOOKUP(D2633,campaign!A:D,4,FALSE)</f>
        <v>62</v>
      </c>
    </row>
    <row r="2634" spans="2:7" x14ac:dyDescent="0.2">
      <c r="B2634" t="s">
        <v>3080</v>
      </c>
      <c r="C2634" t="str">
        <f>VLOOKUP(B2634,customer!A:B,2,FALSE)</f>
        <v>Jay Paulazzi</v>
      </c>
      <c r="D2634" t="s">
        <v>3947</v>
      </c>
      <c r="E2634" t="str">
        <f>VLOOKUP(D2634,campaign!A:B,2,FALSE)</f>
        <v>OwnsComputer</v>
      </c>
      <c r="F2634" s="9">
        <v>44610</v>
      </c>
      <c r="G2634">
        <f>VLOOKUP(D2634,campaign!A:D,4,FALSE)</f>
        <v>62</v>
      </c>
    </row>
    <row r="2635" spans="2:7" x14ac:dyDescent="0.2">
      <c r="B2635" t="s">
        <v>3080</v>
      </c>
      <c r="C2635" t="str">
        <f>VLOOKUP(B2635,customer!A:B,2,FALSE)</f>
        <v>Jay Paulazzi</v>
      </c>
      <c r="D2635" t="s">
        <v>3947</v>
      </c>
      <c r="E2635" t="str">
        <f>VLOOKUP(D2635,campaign!A:B,2,FALSE)</f>
        <v>OwnsComputer</v>
      </c>
      <c r="F2635" s="9">
        <v>44629</v>
      </c>
      <c r="G2635">
        <f>VLOOKUP(D2635,campaign!A:D,4,FALSE)</f>
        <v>62</v>
      </c>
    </row>
    <row r="2636" spans="2:7" x14ac:dyDescent="0.2">
      <c r="B2636" t="s">
        <v>3080</v>
      </c>
      <c r="C2636" t="str">
        <f>VLOOKUP(B2636,customer!A:B,2,FALSE)</f>
        <v>Jay Paulazzi</v>
      </c>
      <c r="D2636" t="s">
        <v>3947</v>
      </c>
      <c r="E2636" t="str">
        <f>VLOOKUP(D2636,campaign!A:B,2,FALSE)</f>
        <v>OwnsComputer</v>
      </c>
      <c r="F2636" s="9">
        <v>44667</v>
      </c>
      <c r="G2636">
        <f>VLOOKUP(D2636,campaign!A:D,4,FALSE)</f>
        <v>62</v>
      </c>
    </row>
    <row r="2637" spans="2:7" x14ac:dyDescent="0.2">
      <c r="B2637" t="s">
        <v>3080</v>
      </c>
      <c r="C2637" t="str">
        <f>VLOOKUP(B2637,customer!A:B,2,FALSE)</f>
        <v>Jay Paulazzi</v>
      </c>
      <c r="D2637" t="s">
        <v>3947</v>
      </c>
      <c r="E2637" t="str">
        <f>VLOOKUP(D2637,campaign!A:B,2,FALSE)</f>
        <v>OwnsComputer</v>
      </c>
      <c r="F2637" s="9">
        <v>44695</v>
      </c>
      <c r="G2637">
        <f>VLOOKUP(D2637,campaign!A:D,4,FALSE)</f>
        <v>62</v>
      </c>
    </row>
    <row r="2638" spans="2:7" x14ac:dyDescent="0.2">
      <c r="B2638" t="s">
        <v>3080</v>
      </c>
      <c r="C2638" t="str">
        <f>VLOOKUP(B2638,customer!A:B,2,FALSE)</f>
        <v>Jay Paulazzi</v>
      </c>
      <c r="D2638" t="s">
        <v>3947</v>
      </c>
      <c r="E2638" t="str">
        <f>VLOOKUP(D2638,campaign!A:B,2,FALSE)</f>
        <v>OwnsComputer</v>
      </c>
      <c r="F2638" s="9">
        <v>44724</v>
      </c>
      <c r="G2638">
        <f>VLOOKUP(D2638,campaign!A:D,4,FALSE)</f>
        <v>62</v>
      </c>
    </row>
    <row r="2639" spans="2:7" x14ac:dyDescent="0.2">
      <c r="B2639" t="s">
        <v>3080</v>
      </c>
      <c r="C2639" t="str">
        <f>VLOOKUP(B2639,customer!A:B,2,FALSE)</f>
        <v>Jay Paulazzi</v>
      </c>
      <c r="D2639" t="s">
        <v>3947</v>
      </c>
      <c r="E2639" t="str">
        <f>VLOOKUP(D2639,campaign!A:B,2,FALSE)</f>
        <v>OwnsComputer</v>
      </c>
      <c r="F2639" s="9">
        <v>44788</v>
      </c>
      <c r="G2639">
        <f>VLOOKUP(D2639,campaign!A:D,4,FALSE)</f>
        <v>62</v>
      </c>
    </row>
    <row r="2640" spans="2:7" x14ac:dyDescent="0.2">
      <c r="B2640" t="s">
        <v>3080</v>
      </c>
      <c r="C2640" t="str">
        <f>VLOOKUP(B2640,customer!A:B,2,FALSE)</f>
        <v>Jay Paulazzi</v>
      </c>
      <c r="D2640" t="s">
        <v>3947</v>
      </c>
      <c r="E2640" t="str">
        <f>VLOOKUP(D2640,campaign!A:B,2,FALSE)</f>
        <v>OwnsComputer</v>
      </c>
      <c r="F2640" s="9">
        <v>44850</v>
      </c>
      <c r="G2640">
        <f>VLOOKUP(D2640,campaign!A:D,4,FALSE)</f>
        <v>62</v>
      </c>
    </row>
    <row r="2641" spans="2:7" x14ac:dyDescent="0.2">
      <c r="B2641" t="s">
        <v>3080</v>
      </c>
      <c r="C2641" t="str">
        <f>VLOOKUP(B2641,customer!A:B,2,FALSE)</f>
        <v>Jay Paulazzi</v>
      </c>
      <c r="D2641" t="s">
        <v>3947</v>
      </c>
      <c r="E2641" t="str">
        <f>VLOOKUP(D2641,campaign!A:B,2,FALSE)</f>
        <v>OwnsComputer</v>
      </c>
      <c r="F2641" s="9">
        <v>44884</v>
      </c>
      <c r="G2641">
        <f>VLOOKUP(D2641,campaign!A:D,4,FALSE)</f>
        <v>62</v>
      </c>
    </row>
    <row r="2642" spans="2:7" x14ac:dyDescent="0.2">
      <c r="B2642" t="s">
        <v>3080</v>
      </c>
      <c r="C2642" t="str">
        <f>VLOOKUP(B2642,customer!A:B,2,FALSE)</f>
        <v>Jay Paulazzi</v>
      </c>
      <c r="D2642" t="s">
        <v>3947</v>
      </c>
      <c r="E2642" t="str">
        <f>VLOOKUP(D2642,campaign!A:B,2,FALSE)</f>
        <v>OwnsComputer</v>
      </c>
      <c r="F2642" s="9">
        <v>44912</v>
      </c>
      <c r="G2642">
        <f>VLOOKUP(D2642,campaign!A:D,4,FALSE)</f>
        <v>62</v>
      </c>
    </row>
    <row r="2643" spans="2:7" x14ac:dyDescent="0.2">
      <c r="B2643" t="s">
        <v>3080</v>
      </c>
      <c r="C2643" t="str">
        <f>VLOOKUP(B2643,customer!A:B,2,FALSE)</f>
        <v>Jay Paulazzi</v>
      </c>
      <c r="D2643" t="s">
        <v>3947</v>
      </c>
      <c r="E2643" t="str">
        <f>VLOOKUP(D2643,campaign!A:B,2,FALSE)</f>
        <v>OwnsComputer</v>
      </c>
      <c r="F2643" s="9">
        <v>44974</v>
      </c>
      <c r="G2643">
        <f>VLOOKUP(D2643,campaign!A:D,4,FALSE)</f>
        <v>62</v>
      </c>
    </row>
    <row r="2644" spans="2:7" x14ac:dyDescent="0.2">
      <c r="B2644" t="s">
        <v>3080</v>
      </c>
      <c r="C2644" t="str">
        <f>VLOOKUP(B2644,customer!A:B,2,FALSE)</f>
        <v>Jay Paulazzi</v>
      </c>
      <c r="D2644" t="s">
        <v>3947</v>
      </c>
      <c r="E2644" t="str">
        <f>VLOOKUP(D2644,campaign!A:B,2,FALSE)</f>
        <v>OwnsComputer</v>
      </c>
      <c r="F2644" s="9">
        <v>45004</v>
      </c>
      <c r="G2644">
        <f>VLOOKUP(D2644,campaign!A:D,4,FALSE)</f>
        <v>62</v>
      </c>
    </row>
    <row r="2645" spans="2:7" x14ac:dyDescent="0.2">
      <c r="B2645" t="s">
        <v>3080</v>
      </c>
      <c r="C2645" t="str">
        <f>VLOOKUP(B2645,customer!A:B,2,FALSE)</f>
        <v>Jay Paulazzi</v>
      </c>
      <c r="D2645" t="s">
        <v>3947</v>
      </c>
      <c r="E2645" t="str">
        <f>VLOOKUP(D2645,campaign!A:B,2,FALSE)</f>
        <v>OwnsComputer</v>
      </c>
      <c r="F2645" s="9">
        <v>45032</v>
      </c>
      <c r="G2645">
        <f>VLOOKUP(D2645,campaign!A:D,4,FALSE)</f>
        <v>62</v>
      </c>
    </row>
    <row r="2646" spans="2:7" x14ac:dyDescent="0.2">
      <c r="B2646" t="s">
        <v>3080</v>
      </c>
      <c r="C2646" t="str">
        <f>VLOOKUP(B2646,customer!A:B,2,FALSE)</f>
        <v>Jay Paulazzi</v>
      </c>
      <c r="D2646" t="s">
        <v>3947</v>
      </c>
      <c r="E2646" t="str">
        <f>VLOOKUP(D2646,campaign!A:B,2,FALSE)</f>
        <v>OwnsComputer</v>
      </c>
      <c r="F2646" s="9">
        <v>45057</v>
      </c>
      <c r="G2646">
        <f>VLOOKUP(D2646,campaign!A:D,4,FALSE)</f>
        <v>62</v>
      </c>
    </row>
    <row r="2647" spans="2:7" x14ac:dyDescent="0.2">
      <c r="B2647" t="s">
        <v>3080</v>
      </c>
      <c r="C2647" t="str">
        <f>VLOOKUP(B2647,customer!A:B,2,FALSE)</f>
        <v>Jay Paulazzi</v>
      </c>
      <c r="D2647" t="s">
        <v>3925</v>
      </c>
      <c r="E2647" t="str">
        <f>VLOOKUP(D2647,campaign!A:B,2,FALSE)</f>
        <v>Homeownership</v>
      </c>
      <c r="F2647" s="9">
        <v>44802</v>
      </c>
      <c r="G2647">
        <f>VLOOKUP(D2647,campaign!A:D,4,FALSE)</f>
        <v>13</v>
      </c>
    </row>
    <row r="2648" spans="2:7" x14ac:dyDescent="0.2">
      <c r="B2648" t="s">
        <v>3080</v>
      </c>
      <c r="C2648" t="str">
        <f>VLOOKUP(B2648,customer!A:B,2,FALSE)</f>
        <v>Jay Paulazzi</v>
      </c>
      <c r="D2648" t="s">
        <v>3925</v>
      </c>
      <c r="E2648" t="str">
        <f>VLOOKUP(D2648,campaign!A:B,2,FALSE)</f>
        <v>Homeownership</v>
      </c>
      <c r="F2648" s="9">
        <v>44869</v>
      </c>
      <c r="G2648">
        <f>VLOOKUP(D2648,campaign!A:D,4,FALSE)</f>
        <v>13</v>
      </c>
    </row>
    <row r="2649" spans="2:7" x14ac:dyDescent="0.2">
      <c r="B2649" t="s">
        <v>3080</v>
      </c>
      <c r="C2649" t="str">
        <f>VLOOKUP(B2649,customer!A:B,2,FALSE)</f>
        <v>Jay Paulazzi</v>
      </c>
      <c r="D2649" t="s">
        <v>3925</v>
      </c>
      <c r="E2649" t="str">
        <f>VLOOKUP(D2649,campaign!A:B,2,FALSE)</f>
        <v>Homeownership</v>
      </c>
      <c r="F2649" s="9">
        <v>44907</v>
      </c>
      <c r="G2649">
        <f>VLOOKUP(D2649,campaign!A:D,4,FALSE)</f>
        <v>13</v>
      </c>
    </row>
    <row r="2650" spans="2:7" x14ac:dyDescent="0.2">
      <c r="B2650" t="s">
        <v>3080</v>
      </c>
      <c r="C2650" t="str">
        <f>VLOOKUP(B2650,customer!A:B,2,FALSE)</f>
        <v>Jay Paulazzi</v>
      </c>
      <c r="D2650" t="s">
        <v>3925</v>
      </c>
      <c r="E2650" t="str">
        <f>VLOOKUP(D2650,campaign!A:B,2,FALSE)</f>
        <v>Homeownership</v>
      </c>
      <c r="F2650" s="9">
        <v>44932</v>
      </c>
      <c r="G2650">
        <f>VLOOKUP(D2650,campaign!A:D,4,FALSE)</f>
        <v>13</v>
      </c>
    </row>
    <row r="2651" spans="2:7" x14ac:dyDescent="0.2">
      <c r="B2651" t="s">
        <v>3080</v>
      </c>
      <c r="C2651" t="str">
        <f>VLOOKUP(B2651,customer!A:B,2,FALSE)</f>
        <v>Jay Paulazzi</v>
      </c>
      <c r="D2651" t="s">
        <v>3925</v>
      </c>
      <c r="E2651" t="str">
        <f>VLOOKUP(D2651,campaign!A:B,2,FALSE)</f>
        <v>Homeownership</v>
      </c>
      <c r="F2651" s="9">
        <v>45055</v>
      </c>
      <c r="G2651">
        <f>VLOOKUP(D2651,campaign!A:D,4,FALSE)</f>
        <v>13</v>
      </c>
    </row>
    <row r="2652" spans="2:7" x14ac:dyDescent="0.2">
      <c r="B2652" t="s">
        <v>3080</v>
      </c>
      <c r="C2652" t="str">
        <f>VLOOKUP(B2652,customer!A:B,2,FALSE)</f>
        <v>Jay Paulazzi</v>
      </c>
      <c r="D2652" t="s">
        <v>3950</v>
      </c>
      <c r="E2652" t="str">
        <f>VLOOKUP(D2652,campaign!A:B,2,FALSE)</f>
        <v>NotNewCellphoneUser</v>
      </c>
      <c r="F2652" s="9">
        <v>44953</v>
      </c>
      <c r="G2652">
        <f>VLOOKUP(D2652,campaign!A:D,4,FALSE)</f>
        <v>28</v>
      </c>
    </row>
    <row r="2653" spans="2:7" x14ac:dyDescent="0.2">
      <c r="B2653" t="s">
        <v>3080</v>
      </c>
      <c r="C2653" t="str">
        <f>VLOOKUP(B2653,customer!A:B,2,FALSE)</f>
        <v>Jay Paulazzi</v>
      </c>
      <c r="D2653" t="s">
        <v>3950</v>
      </c>
      <c r="E2653" t="str">
        <f>VLOOKUP(D2653,campaign!A:B,2,FALSE)</f>
        <v>NotNewCellphoneUser</v>
      </c>
      <c r="F2653" s="9">
        <v>44999</v>
      </c>
      <c r="G2653">
        <f>VLOOKUP(D2653,campaign!A:D,4,FALSE)</f>
        <v>28</v>
      </c>
    </row>
    <row r="2654" spans="2:7" x14ac:dyDescent="0.2">
      <c r="B2654" t="s">
        <v>3080</v>
      </c>
      <c r="C2654" t="str">
        <f>VLOOKUP(B2654,customer!A:B,2,FALSE)</f>
        <v>Jay Paulazzi</v>
      </c>
      <c r="D2654" t="s">
        <v>3950</v>
      </c>
      <c r="E2654" t="str">
        <f>VLOOKUP(D2654,campaign!A:B,2,FALSE)</f>
        <v>NotNewCellphoneUser</v>
      </c>
      <c r="F2654" s="9">
        <v>45018</v>
      </c>
      <c r="G2654">
        <f>VLOOKUP(D2654,campaign!A:D,4,FALSE)</f>
        <v>28</v>
      </c>
    </row>
    <row r="2655" spans="2:7" x14ac:dyDescent="0.2">
      <c r="B2655" t="s">
        <v>3080</v>
      </c>
      <c r="C2655" t="str">
        <f>VLOOKUP(B2655,customer!A:B,2,FALSE)</f>
        <v>Jay Paulazzi</v>
      </c>
      <c r="D2655" t="s">
        <v>3950</v>
      </c>
      <c r="E2655" t="str">
        <f>VLOOKUP(D2655,campaign!A:B,2,FALSE)</f>
        <v>NotNewCellphoneUser</v>
      </c>
      <c r="F2655" s="9">
        <v>45075</v>
      </c>
      <c r="G2655">
        <f>VLOOKUP(D2655,campaign!A:D,4,FALSE)</f>
        <v>28</v>
      </c>
    </row>
    <row r="2656" spans="2:7" x14ac:dyDescent="0.2">
      <c r="B2656" t="s">
        <v>3080</v>
      </c>
      <c r="C2656" t="str">
        <f>VLOOKUP(B2656,customer!A:B,2,FALSE)</f>
        <v>Jay Paulazzi</v>
      </c>
      <c r="D2656" t="s">
        <v>3950</v>
      </c>
      <c r="E2656" t="str">
        <f>VLOOKUP(D2656,campaign!A:B,2,FALSE)</f>
        <v>NotNewCellphoneUser</v>
      </c>
      <c r="F2656" s="9">
        <v>45081</v>
      </c>
      <c r="G2656">
        <f>VLOOKUP(D2656,campaign!A:D,4,FALSE)</f>
        <v>28</v>
      </c>
    </row>
    <row r="2657" spans="2:7" x14ac:dyDescent="0.2">
      <c r="B2657" t="s">
        <v>3081</v>
      </c>
      <c r="C2657" t="str">
        <f>VLOOKUP(B2657,customer!A:B,2,FALSE)</f>
        <v>Jaquelin Goshawke</v>
      </c>
      <c r="D2657" t="s">
        <v>3948</v>
      </c>
      <c r="E2657" t="str">
        <f>VLOOKUP(D2657,campaign!A:B,2,FALSE)</f>
        <v>HasCreditCard</v>
      </c>
      <c r="F2657" s="9">
        <v>44944</v>
      </c>
      <c r="G2657">
        <f>VLOOKUP(D2657,campaign!A:D,4,FALSE)</f>
        <v>65</v>
      </c>
    </row>
    <row r="2658" spans="2:7" x14ac:dyDescent="0.2">
      <c r="B2658" t="s">
        <v>3081</v>
      </c>
      <c r="C2658" t="str">
        <f>VLOOKUP(B2658,customer!A:B,2,FALSE)</f>
        <v>Jaquelin Goshawke</v>
      </c>
      <c r="D2658" t="s">
        <v>3948</v>
      </c>
      <c r="E2658" t="str">
        <f>VLOOKUP(D2658,campaign!A:B,2,FALSE)</f>
        <v>HasCreditCard</v>
      </c>
      <c r="F2658" s="9">
        <v>44980</v>
      </c>
      <c r="G2658">
        <f>VLOOKUP(D2658,campaign!A:D,4,FALSE)</f>
        <v>65</v>
      </c>
    </row>
    <row r="2659" spans="2:7" x14ac:dyDescent="0.2">
      <c r="B2659" t="s">
        <v>3081</v>
      </c>
      <c r="C2659" t="str">
        <f>VLOOKUP(B2659,customer!A:B,2,FALSE)</f>
        <v>Jaquelin Goshawke</v>
      </c>
      <c r="D2659" t="s">
        <v>3948</v>
      </c>
      <c r="E2659" t="str">
        <f>VLOOKUP(D2659,campaign!A:B,2,FALSE)</f>
        <v>HasCreditCard</v>
      </c>
      <c r="F2659" s="9">
        <v>45016</v>
      </c>
      <c r="G2659">
        <f>VLOOKUP(D2659,campaign!A:D,4,FALSE)</f>
        <v>65</v>
      </c>
    </row>
    <row r="2660" spans="2:7" x14ac:dyDescent="0.2">
      <c r="B2660" t="s">
        <v>3081</v>
      </c>
      <c r="C2660" t="str">
        <f>VLOOKUP(B2660,customer!A:B,2,FALSE)</f>
        <v>Jaquelin Goshawke</v>
      </c>
      <c r="D2660" t="s">
        <v>3948</v>
      </c>
      <c r="E2660" t="str">
        <f>VLOOKUP(D2660,campaign!A:B,2,FALSE)</f>
        <v>HasCreditCard</v>
      </c>
      <c r="F2660" s="9">
        <v>45044</v>
      </c>
      <c r="G2660">
        <f>VLOOKUP(D2660,campaign!A:D,4,FALSE)</f>
        <v>65</v>
      </c>
    </row>
    <row r="2661" spans="2:7" x14ac:dyDescent="0.2">
      <c r="B2661" t="s">
        <v>3081</v>
      </c>
      <c r="C2661" t="str">
        <f>VLOOKUP(B2661,customer!A:B,2,FALSE)</f>
        <v>Jaquelin Goshawke</v>
      </c>
      <c r="D2661" t="s">
        <v>3948</v>
      </c>
      <c r="E2661" t="str">
        <f>VLOOKUP(D2661,campaign!A:B,2,FALSE)</f>
        <v>HasCreditCard</v>
      </c>
      <c r="F2661" s="9">
        <v>45077</v>
      </c>
      <c r="G2661">
        <f>VLOOKUP(D2661,campaign!A:D,4,FALSE)</f>
        <v>65</v>
      </c>
    </row>
    <row r="2662" spans="2:7" x14ac:dyDescent="0.2">
      <c r="B2662" t="s">
        <v>3081</v>
      </c>
      <c r="C2662" t="str">
        <f>VLOOKUP(B2662,customer!A:B,2,FALSE)</f>
        <v>Jaquelin Goshawke</v>
      </c>
      <c r="D2662" t="s">
        <v>3948</v>
      </c>
      <c r="E2662" t="str">
        <f>VLOOKUP(D2662,campaign!A:B,2,FALSE)</f>
        <v>HasCreditCard</v>
      </c>
      <c r="F2662" s="9">
        <v>45079</v>
      </c>
      <c r="G2662">
        <f>VLOOKUP(D2662,campaign!A:D,4,FALSE)</f>
        <v>65</v>
      </c>
    </row>
    <row r="2663" spans="2:7" x14ac:dyDescent="0.2">
      <c r="B2663" t="s">
        <v>3081</v>
      </c>
      <c r="C2663" t="str">
        <f>VLOOKUP(B2663,customer!A:B,2,FALSE)</f>
        <v>Jaquelin Goshawke</v>
      </c>
      <c r="D2663" t="s">
        <v>3922</v>
      </c>
      <c r="E2663" t="str">
        <f>VLOOKUP(D2663,campaign!A:B,2,FALSE)</f>
        <v>HandsetWebCapable</v>
      </c>
      <c r="F2663" s="9">
        <v>44964</v>
      </c>
      <c r="G2663">
        <f>VLOOKUP(D2663,campaign!A:D,4,FALSE)</f>
        <v>62</v>
      </c>
    </row>
    <row r="2664" spans="2:7" x14ac:dyDescent="0.2">
      <c r="B2664" t="s">
        <v>3081</v>
      </c>
      <c r="C2664" t="str">
        <f>VLOOKUP(B2664,customer!A:B,2,FALSE)</f>
        <v>Jaquelin Goshawke</v>
      </c>
      <c r="D2664" t="s">
        <v>3922</v>
      </c>
      <c r="E2664" t="str">
        <f>VLOOKUP(D2664,campaign!A:B,2,FALSE)</f>
        <v>HandsetWebCapable</v>
      </c>
      <c r="F2664" s="9">
        <v>45005</v>
      </c>
      <c r="G2664">
        <f>VLOOKUP(D2664,campaign!A:D,4,FALSE)</f>
        <v>62</v>
      </c>
    </row>
    <row r="2665" spans="2:7" x14ac:dyDescent="0.2">
      <c r="B2665" t="s">
        <v>3081</v>
      </c>
      <c r="C2665" t="str">
        <f>VLOOKUP(B2665,customer!A:B,2,FALSE)</f>
        <v>Jaquelin Goshawke</v>
      </c>
      <c r="D2665" t="s">
        <v>3922</v>
      </c>
      <c r="E2665" t="str">
        <f>VLOOKUP(D2665,campaign!A:B,2,FALSE)</f>
        <v>HandsetWebCapable</v>
      </c>
      <c r="F2665" s="9">
        <v>45029</v>
      </c>
      <c r="G2665">
        <f>VLOOKUP(D2665,campaign!A:D,4,FALSE)</f>
        <v>62</v>
      </c>
    </row>
    <row r="2666" spans="2:7" x14ac:dyDescent="0.2">
      <c r="B2666" t="s">
        <v>3081</v>
      </c>
      <c r="C2666" t="str">
        <f>VLOOKUP(B2666,customer!A:B,2,FALSE)</f>
        <v>Jaquelin Goshawke</v>
      </c>
      <c r="D2666" t="s">
        <v>3922</v>
      </c>
      <c r="E2666" t="str">
        <f>VLOOKUP(D2666,campaign!A:B,2,FALSE)</f>
        <v>HandsetWebCapable</v>
      </c>
      <c r="F2666" s="9">
        <v>45064</v>
      </c>
      <c r="G2666">
        <f>VLOOKUP(D2666,campaign!A:D,4,FALSE)</f>
        <v>62</v>
      </c>
    </row>
    <row r="2667" spans="2:7" x14ac:dyDescent="0.2">
      <c r="B2667" t="s">
        <v>3081</v>
      </c>
      <c r="C2667" t="str">
        <f>VLOOKUP(B2667,customer!A:B,2,FALSE)</f>
        <v>Jaquelin Goshawke</v>
      </c>
      <c r="D2667" t="s">
        <v>3923</v>
      </c>
      <c r="E2667" t="str">
        <f>VLOOKUP(D2667,campaign!A:B,2,FALSE)</f>
        <v>TruckOwner</v>
      </c>
      <c r="F2667" s="9">
        <v>44998</v>
      </c>
      <c r="G2667">
        <f>VLOOKUP(D2667,campaign!A:D,4,FALSE)</f>
        <v>26</v>
      </c>
    </row>
    <row r="2668" spans="2:7" x14ac:dyDescent="0.2">
      <c r="B2668" t="s">
        <v>3081</v>
      </c>
      <c r="C2668" t="str">
        <f>VLOOKUP(B2668,customer!A:B,2,FALSE)</f>
        <v>Jaquelin Goshawke</v>
      </c>
      <c r="D2668" t="s">
        <v>3923</v>
      </c>
      <c r="E2668" t="str">
        <f>VLOOKUP(D2668,campaign!A:B,2,FALSE)</f>
        <v>TruckOwner</v>
      </c>
      <c r="F2668" s="9">
        <v>45038</v>
      </c>
      <c r="G2668">
        <f>VLOOKUP(D2668,campaign!A:D,4,FALSE)</f>
        <v>26</v>
      </c>
    </row>
    <row r="2669" spans="2:7" x14ac:dyDescent="0.2">
      <c r="B2669" t="s">
        <v>3081</v>
      </c>
      <c r="C2669" t="str">
        <f>VLOOKUP(B2669,customer!A:B,2,FALSE)</f>
        <v>Jaquelin Goshawke</v>
      </c>
      <c r="D2669" t="s">
        <v>3923</v>
      </c>
      <c r="E2669" t="str">
        <f>VLOOKUP(D2669,campaign!A:B,2,FALSE)</f>
        <v>TruckOwner</v>
      </c>
      <c r="F2669" s="9">
        <v>45071</v>
      </c>
      <c r="G2669">
        <f>VLOOKUP(D2669,campaign!A:D,4,FALSE)</f>
        <v>26</v>
      </c>
    </row>
    <row r="2670" spans="2:7" x14ac:dyDescent="0.2">
      <c r="B2670" t="s">
        <v>3082</v>
      </c>
      <c r="C2670" t="str">
        <f>VLOOKUP(B2670,customer!A:B,2,FALSE)</f>
        <v>Rouvin Geffe</v>
      </c>
      <c r="D2670" t="s">
        <v>3949</v>
      </c>
      <c r="E2670" t="str">
        <f>VLOOKUP(D2670,campaign!A:B,2,FALSE)</f>
        <v>NewCellphoneUser</v>
      </c>
      <c r="F2670" s="9">
        <v>44672</v>
      </c>
      <c r="G2670">
        <f>VLOOKUP(D2670,campaign!A:D,4,FALSE)</f>
        <v>25</v>
      </c>
    </row>
    <row r="2671" spans="2:7" x14ac:dyDescent="0.2">
      <c r="B2671" t="s">
        <v>3082</v>
      </c>
      <c r="C2671" t="str">
        <f>VLOOKUP(B2671,customer!A:B,2,FALSE)</f>
        <v>Rouvin Geffe</v>
      </c>
      <c r="D2671" t="s">
        <v>3949</v>
      </c>
      <c r="E2671" t="str">
        <f>VLOOKUP(D2671,campaign!A:B,2,FALSE)</f>
        <v>NewCellphoneUser</v>
      </c>
      <c r="F2671" s="9">
        <v>44708</v>
      </c>
      <c r="G2671">
        <f>VLOOKUP(D2671,campaign!A:D,4,FALSE)</f>
        <v>25</v>
      </c>
    </row>
    <row r="2672" spans="2:7" x14ac:dyDescent="0.2">
      <c r="B2672" t="s">
        <v>3082</v>
      </c>
      <c r="C2672" t="str">
        <f>VLOOKUP(B2672,customer!A:B,2,FALSE)</f>
        <v>Rouvin Geffe</v>
      </c>
      <c r="D2672" t="s">
        <v>3949</v>
      </c>
      <c r="E2672" t="str">
        <f>VLOOKUP(D2672,campaign!A:B,2,FALSE)</f>
        <v>NewCellphoneUser</v>
      </c>
      <c r="F2672" s="9">
        <v>44771</v>
      </c>
      <c r="G2672">
        <f>VLOOKUP(D2672,campaign!A:D,4,FALSE)</f>
        <v>25</v>
      </c>
    </row>
    <row r="2673" spans="2:7" x14ac:dyDescent="0.2">
      <c r="B2673" t="s">
        <v>3082</v>
      </c>
      <c r="C2673" t="str">
        <f>VLOOKUP(B2673,customer!A:B,2,FALSE)</f>
        <v>Rouvin Geffe</v>
      </c>
      <c r="D2673" t="s">
        <v>3949</v>
      </c>
      <c r="E2673" t="str">
        <f>VLOOKUP(D2673,campaign!A:B,2,FALSE)</f>
        <v>NewCellphoneUser</v>
      </c>
      <c r="F2673" s="9">
        <v>44827</v>
      </c>
      <c r="G2673">
        <f>VLOOKUP(D2673,campaign!A:D,4,FALSE)</f>
        <v>25</v>
      </c>
    </row>
    <row r="2674" spans="2:7" x14ac:dyDescent="0.2">
      <c r="B2674" t="s">
        <v>3082</v>
      </c>
      <c r="C2674" t="str">
        <f>VLOOKUP(B2674,customer!A:B,2,FALSE)</f>
        <v>Rouvin Geffe</v>
      </c>
      <c r="D2674" t="s">
        <v>3949</v>
      </c>
      <c r="E2674" t="str">
        <f>VLOOKUP(D2674,campaign!A:B,2,FALSE)</f>
        <v>NewCellphoneUser</v>
      </c>
      <c r="F2674" s="9">
        <v>44856</v>
      </c>
      <c r="G2674">
        <f>VLOOKUP(D2674,campaign!A:D,4,FALSE)</f>
        <v>25</v>
      </c>
    </row>
    <row r="2675" spans="2:7" x14ac:dyDescent="0.2">
      <c r="B2675" t="s">
        <v>3082</v>
      </c>
      <c r="C2675" t="str">
        <f>VLOOKUP(B2675,customer!A:B,2,FALSE)</f>
        <v>Rouvin Geffe</v>
      </c>
      <c r="D2675" t="s">
        <v>3949</v>
      </c>
      <c r="E2675" t="str">
        <f>VLOOKUP(D2675,campaign!A:B,2,FALSE)</f>
        <v>NewCellphoneUser</v>
      </c>
      <c r="F2675" s="9">
        <v>44956</v>
      </c>
      <c r="G2675">
        <f>VLOOKUP(D2675,campaign!A:D,4,FALSE)</f>
        <v>25</v>
      </c>
    </row>
    <row r="2676" spans="2:7" x14ac:dyDescent="0.2">
      <c r="B2676" t="s">
        <v>3082</v>
      </c>
      <c r="C2676" t="str">
        <f>VLOOKUP(B2676,customer!A:B,2,FALSE)</f>
        <v>Rouvin Geffe</v>
      </c>
      <c r="D2676" t="s">
        <v>3949</v>
      </c>
      <c r="E2676" t="str">
        <f>VLOOKUP(D2676,campaign!A:B,2,FALSE)</f>
        <v>NewCellphoneUser</v>
      </c>
      <c r="F2676" s="9">
        <v>44981</v>
      </c>
      <c r="G2676">
        <f>VLOOKUP(D2676,campaign!A:D,4,FALSE)</f>
        <v>25</v>
      </c>
    </row>
    <row r="2677" spans="2:7" x14ac:dyDescent="0.2">
      <c r="B2677" t="s">
        <v>3082</v>
      </c>
      <c r="C2677" t="str">
        <f>VLOOKUP(B2677,customer!A:B,2,FALSE)</f>
        <v>Rouvin Geffe</v>
      </c>
      <c r="D2677" t="s">
        <v>3949</v>
      </c>
      <c r="E2677" t="str">
        <f>VLOOKUP(D2677,campaign!A:B,2,FALSE)</f>
        <v>NewCellphoneUser</v>
      </c>
      <c r="F2677" s="9">
        <v>45006</v>
      </c>
      <c r="G2677">
        <f>VLOOKUP(D2677,campaign!A:D,4,FALSE)</f>
        <v>25</v>
      </c>
    </row>
    <row r="2678" spans="2:7" x14ac:dyDescent="0.2">
      <c r="B2678" t="s">
        <v>3082</v>
      </c>
      <c r="C2678" t="str">
        <f>VLOOKUP(B2678,customer!A:B,2,FALSE)</f>
        <v>Rouvin Geffe</v>
      </c>
      <c r="D2678" t="s">
        <v>3949</v>
      </c>
      <c r="E2678" t="str">
        <f>VLOOKUP(D2678,campaign!A:B,2,FALSE)</f>
        <v>NewCellphoneUser</v>
      </c>
      <c r="F2678" s="9">
        <v>45067</v>
      </c>
      <c r="G2678">
        <f>VLOOKUP(D2678,campaign!A:D,4,FALSE)</f>
        <v>25</v>
      </c>
    </row>
    <row r="2679" spans="2:7" x14ac:dyDescent="0.2">
      <c r="B2679" t="s">
        <v>3082</v>
      </c>
      <c r="C2679" t="str">
        <f>VLOOKUP(B2679,customer!A:B,2,FALSE)</f>
        <v>Rouvin Geffe</v>
      </c>
      <c r="D2679" t="s">
        <v>3927</v>
      </c>
      <c r="E2679" t="str">
        <f>VLOOKUP(D2679,campaign!A:B,2,FALSE)</f>
        <v>RespondsToMailOffers</v>
      </c>
      <c r="F2679" s="9">
        <v>44738</v>
      </c>
      <c r="G2679">
        <f>VLOOKUP(D2679,campaign!A:D,4,FALSE)</f>
        <v>27</v>
      </c>
    </row>
    <row r="2680" spans="2:7" x14ac:dyDescent="0.2">
      <c r="B2680" t="s">
        <v>3082</v>
      </c>
      <c r="C2680" t="str">
        <f>VLOOKUP(B2680,customer!A:B,2,FALSE)</f>
        <v>Rouvin Geffe</v>
      </c>
      <c r="D2680" t="s">
        <v>3927</v>
      </c>
      <c r="E2680" t="str">
        <f>VLOOKUP(D2680,campaign!A:B,2,FALSE)</f>
        <v>RespondsToMailOffers</v>
      </c>
      <c r="F2680" s="9">
        <v>44770</v>
      </c>
      <c r="G2680">
        <f>VLOOKUP(D2680,campaign!A:D,4,FALSE)</f>
        <v>27</v>
      </c>
    </row>
    <row r="2681" spans="2:7" x14ac:dyDescent="0.2">
      <c r="B2681" t="s">
        <v>3082</v>
      </c>
      <c r="C2681" t="str">
        <f>VLOOKUP(B2681,customer!A:B,2,FALSE)</f>
        <v>Rouvin Geffe</v>
      </c>
      <c r="D2681" t="s">
        <v>3927</v>
      </c>
      <c r="E2681" t="str">
        <f>VLOOKUP(D2681,campaign!A:B,2,FALSE)</f>
        <v>RespondsToMailOffers</v>
      </c>
      <c r="F2681" s="9">
        <v>44804</v>
      </c>
      <c r="G2681">
        <f>VLOOKUP(D2681,campaign!A:D,4,FALSE)</f>
        <v>27</v>
      </c>
    </row>
    <row r="2682" spans="2:7" x14ac:dyDescent="0.2">
      <c r="B2682" t="s">
        <v>3082</v>
      </c>
      <c r="C2682" t="str">
        <f>VLOOKUP(B2682,customer!A:B,2,FALSE)</f>
        <v>Rouvin Geffe</v>
      </c>
      <c r="D2682" t="s">
        <v>3927</v>
      </c>
      <c r="E2682" t="str">
        <f>VLOOKUP(D2682,campaign!A:B,2,FALSE)</f>
        <v>RespondsToMailOffers</v>
      </c>
      <c r="F2682" s="9">
        <v>44813</v>
      </c>
      <c r="G2682">
        <f>VLOOKUP(D2682,campaign!A:D,4,FALSE)</f>
        <v>27</v>
      </c>
    </row>
    <row r="2683" spans="2:7" x14ac:dyDescent="0.2">
      <c r="B2683" t="s">
        <v>3082</v>
      </c>
      <c r="C2683" t="str">
        <f>VLOOKUP(B2683,customer!A:B,2,FALSE)</f>
        <v>Rouvin Geffe</v>
      </c>
      <c r="D2683" t="s">
        <v>3927</v>
      </c>
      <c r="E2683" t="str">
        <f>VLOOKUP(D2683,campaign!A:B,2,FALSE)</f>
        <v>RespondsToMailOffers</v>
      </c>
      <c r="F2683" s="9">
        <v>44862</v>
      </c>
      <c r="G2683">
        <f>VLOOKUP(D2683,campaign!A:D,4,FALSE)</f>
        <v>27</v>
      </c>
    </row>
    <row r="2684" spans="2:7" x14ac:dyDescent="0.2">
      <c r="B2684" t="s">
        <v>3082</v>
      </c>
      <c r="C2684" t="str">
        <f>VLOOKUP(B2684,customer!A:B,2,FALSE)</f>
        <v>Rouvin Geffe</v>
      </c>
      <c r="D2684" t="s">
        <v>3927</v>
      </c>
      <c r="E2684" t="str">
        <f>VLOOKUP(D2684,campaign!A:B,2,FALSE)</f>
        <v>RespondsToMailOffers</v>
      </c>
      <c r="F2684" s="9">
        <v>44894</v>
      </c>
      <c r="G2684">
        <f>VLOOKUP(D2684,campaign!A:D,4,FALSE)</f>
        <v>27</v>
      </c>
    </row>
    <row r="2685" spans="2:7" x14ac:dyDescent="0.2">
      <c r="B2685" t="s">
        <v>3082</v>
      </c>
      <c r="C2685" t="str">
        <f>VLOOKUP(B2685,customer!A:B,2,FALSE)</f>
        <v>Rouvin Geffe</v>
      </c>
      <c r="D2685" t="s">
        <v>3927</v>
      </c>
      <c r="E2685" t="str">
        <f>VLOOKUP(D2685,campaign!A:B,2,FALSE)</f>
        <v>RespondsToMailOffers</v>
      </c>
      <c r="F2685" s="9">
        <v>44923</v>
      </c>
      <c r="G2685">
        <f>VLOOKUP(D2685,campaign!A:D,4,FALSE)</f>
        <v>27</v>
      </c>
    </row>
    <row r="2686" spans="2:7" x14ac:dyDescent="0.2">
      <c r="B2686" t="s">
        <v>3082</v>
      </c>
      <c r="C2686" t="str">
        <f>VLOOKUP(B2686,customer!A:B,2,FALSE)</f>
        <v>Rouvin Geffe</v>
      </c>
      <c r="D2686" t="s">
        <v>3927</v>
      </c>
      <c r="E2686" t="str">
        <f>VLOOKUP(D2686,campaign!A:B,2,FALSE)</f>
        <v>RespondsToMailOffers</v>
      </c>
      <c r="F2686" s="9">
        <v>44929</v>
      </c>
      <c r="G2686">
        <f>VLOOKUP(D2686,campaign!A:D,4,FALSE)</f>
        <v>27</v>
      </c>
    </row>
    <row r="2687" spans="2:7" x14ac:dyDescent="0.2">
      <c r="B2687" t="s">
        <v>3082</v>
      </c>
      <c r="C2687" t="str">
        <f>VLOOKUP(B2687,customer!A:B,2,FALSE)</f>
        <v>Rouvin Geffe</v>
      </c>
      <c r="D2687" t="s">
        <v>3927</v>
      </c>
      <c r="E2687" t="str">
        <f>VLOOKUP(D2687,campaign!A:B,2,FALSE)</f>
        <v>RespondsToMailOffers</v>
      </c>
      <c r="F2687" s="9">
        <v>44963</v>
      </c>
      <c r="G2687">
        <f>VLOOKUP(D2687,campaign!A:D,4,FALSE)</f>
        <v>27</v>
      </c>
    </row>
    <row r="2688" spans="2:7" x14ac:dyDescent="0.2">
      <c r="B2688" t="s">
        <v>3082</v>
      </c>
      <c r="C2688" t="str">
        <f>VLOOKUP(B2688,customer!A:B,2,FALSE)</f>
        <v>Rouvin Geffe</v>
      </c>
      <c r="D2688" t="s">
        <v>3927</v>
      </c>
      <c r="E2688" t="str">
        <f>VLOOKUP(D2688,campaign!A:B,2,FALSE)</f>
        <v>RespondsToMailOffers</v>
      </c>
      <c r="F2688" s="9">
        <v>45014</v>
      </c>
      <c r="G2688">
        <f>VLOOKUP(D2688,campaign!A:D,4,FALSE)</f>
        <v>27</v>
      </c>
    </row>
    <row r="2689" spans="2:7" x14ac:dyDescent="0.2">
      <c r="B2689" t="s">
        <v>3082</v>
      </c>
      <c r="C2689" t="str">
        <f>VLOOKUP(B2689,customer!A:B,2,FALSE)</f>
        <v>Rouvin Geffe</v>
      </c>
      <c r="D2689" t="s">
        <v>3927</v>
      </c>
      <c r="E2689" t="str">
        <f>VLOOKUP(D2689,campaign!A:B,2,FALSE)</f>
        <v>RespondsToMailOffers</v>
      </c>
      <c r="F2689" s="9">
        <v>45026</v>
      </c>
      <c r="G2689">
        <f>VLOOKUP(D2689,campaign!A:D,4,FALSE)</f>
        <v>27</v>
      </c>
    </row>
    <row r="2690" spans="2:7" x14ac:dyDescent="0.2">
      <c r="B2690" t="s">
        <v>3082</v>
      </c>
      <c r="C2690" t="str">
        <f>VLOOKUP(B2690,customer!A:B,2,FALSE)</f>
        <v>Rouvin Geffe</v>
      </c>
      <c r="D2690" t="s">
        <v>3927</v>
      </c>
      <c r="E2690" t="str">
        <f>VLOOKUP(D2690,campaign!A:B,2,FALSE)</f>
        <v>RespondsToMailOffers</v>
      </c>
      <c r="F2690" s="9">
        <v>45051</v>
      </c>
      <c r="G2690">
        <f>VLOOKUP(D2690,campaign!A:D,4,FALSE)</f>
        <v>27</v>
      </c>
    </row>
    <row r="2691" spans="2:7" x14ac:dyDescent="0.2">
      <c r="B2691" t="s">
        <v>3082</v>
      </c>
      <c r="C2691" t="str">
        <f>VLOOKUP(B2691,customer!A:B,2,FALSE)</f>
        <v>Rouvin Geffe</v>
      </c>
      <c r="D2691" t="s">
        <v>3925</v>
      </c>
      <c r="E2691" t="str">
        <f>VLOOKUP(D2691,campaign!A:B,2,FALSE)</f>
        <v>Homeownership</v>
      </c>
      <c r="F2691" s="9">
        <v>44776</v>
      </c>
      <c r="G2691">
        <f>VLOOKUP(D2691,campaign!A:D,4,FALSE)</f>
        <v>13</v>
      </c>
    </row>
    <row r="2692" spans="2:7" x14ac:dyDescent="0.2">
      <c r="B2692" t="s">
        <v>3082</v>
      </c>
      <c r="C2692" t="str">
        <f>VLOOKUP(B2692,customer!A:B,2,FALSE)</f>
        <v>Rouvin Geffe</v>
      </c>
      <c r="D2692" t="s">
        <v>3925</v>
      </c>
      <c r="E2692" t="str">
        <f>VLOOKUP(D2692,campaign!A:B,2,FALSE)</f>
        <v>Homeownership</v>
      </c>
      <c r="F2692" s="9">
        <v>44809</v>
      </c>
      <c r="G2692">
        <f>VLOOKUP(D2692,campaign!A:D,4,FALSE)</f>
        <v>13</v>
      </c>
    </row>
    <row r="2693" spans="2:7" x14ac:dyDescent="0.2">
      <c r="B2693" t="s">
        <v>3082</v>
      </c>
      <c r="C2693" t="str">
        <f>VLOOKUP(B2693,customer!A:B,2,FALSE)</f>
        <v>Rouvin Geffe</v>
      </c>
      <c r="D2693" t="s">
        <v>3925</v>
      </c>
      <c r="E2693" t="str">
        <f>VLOOKUP(D2693,campaign!A:B,2,FALSE)</f>
        <v>Homeownership</v>
      </c>
      <c r="F2693" s="9">
        <v>44841</v>
      </c>
      <c r="G2693">
        <f>VLOOKUP(D2693,campaign!A:D,4,FALSE)</f>
        <v>13</v>
      </c>
    </row>
    <row r="2694" spans="2:7" x14ac:dyDescent="0.2">
      <c r="B2694" t="s">
        <v>3082</v>
      </c>
      <c r="C2694" t="str">
        <f>VLOOKUP(B2694,customer!A:B,2,FALSE)</f>
        <v>Rouvin Geffe</v>
      </c>
      <c r="D2694" t="s">
        <v>3925</v>
      </c>
      <c r="E2694" t="str">
        <f>VLOOKUP(D2694,campaign!A:B,2,FALSE)</f>
        <v>Homeownership</v>
      </c>
      <c r="F2694" s="9">
        <v>44873</v>
      </c>
      <c r="G2694">
        <f>VLOOKUP(D2694,campaign!A:D,4,FALSE)</f>
        <v>13</v>
      </c>
    </row>
    <row r="2695" spans="2:7" x14ac:dyDescent="0.2">
      <c r="B2695" t="s">
        <v>3082</v>
      </c>
      <c r="C2695" t="str">
        <f>VLOOKUP(B2695,customer!A:B,2,FALSE)</f>
        <v>Rouvin Geffe</v>
      </c>
      <c r="D2695" t="s">
        <v>3925</v>
      </c>
      <c r="E2695" t="str">
        <f>VLOOKUP(D2695,campaign!A:B,2,FALSE)</f>
        <v>Homeownership</v>
      </c>
      <c r="F2695" s="9">
        <v>44907</v>
      </c>
      <c r="G2695">
        <f>VLOOKUP(D2695,campaign!A:D,4,FALSE)</f>
        <v>13</v>
      </c>
    </row>
    <row r="2696" spans="2:7" x14ac:dyDescent="0.2">
      <c r="B2696" t="s">
        <v>3082</v>
      </c>
      <c r="C2696" t="str">
        <f>VLOOKUP(B2696,customer!A:B,2,FALSE)</f>
        <v>Rouvin Geffe</v>
      </c>
      <c r="D2696" t="s">
        <v>3925</v>
      </c>
      <c r="E2696" t="str">
        <f>VLOOKUP(D2696,campaign!A:B,2,FALSE)</f>
        <v>Homeownership</v>
      </c>
      <c r="F2696" s="9">
        <v>44941</v>
      </c>
      <c r="G2696">
        <f>VLOOKUP(D2696,campaign!A:D,4,FALSE)</f>
        <v>13</v>
      </c>
    </row>
    <row r="2697" spans="2:7" x14ac:dyDescent="0.2">
      <c r="B2697" t="s">
        <v>3082</v>
      </c>
      <c r="C2697" t="str">
        <f>VLOOKUP(B2697,customer!A:B,2,FALSE)</f>
        <v>Rouvin Geffe</v>
      </c>
      <c r="D2697" t="s">
        <v>3925</v>
      </c>
      <c r="E2697" t="str">
        <f>VLOOKUP(D2697,campaign!A:B,2,FALSE)</f>
        <v>Homeownership</v>
      </c>
      <c r="F2697" s="9">
        <v>44975</v>
      </c>
      <c r="G2697">
        <f>VLOOKUP(D2697,campaign!A:D,4,FALSE)</f>
        <v>13</v>
      </c>
    </row>
    <row r="2698" spans="2:7" x14ac:dyDescent="0.2">
      <c r="B2698" t="s">
        <v>3082</v>
      </c>
      <c r="C2698" t="str">
        <f>VLOOKUP(B2698,customer!A:B,2,FALSE)</f>
        <v>Rouvin Geffe</v>
      </c>
      <c r="D2698" t="s">
        <v>3925</v>
      </c>
      <c r="E2698" t="str">
        <f>VLOOKUP(D2698,campaign!A:B,2,FALSE)</f>
        <v>Homeownership</v>
      </c>
      <c r="F2698" s="9">
        <v>44988</v>
      </c>
      <c r="G2698">
        <f>VLOOKUP(D2698,campaign!A:D,4,FALSE)</f>
        <v>13</v>
      </c>
    </row>
    <row r="2699" spans="2:7" x14ac:dyDescent="0.2">
      <c r="B2699" t="s">
        <v>3082</v>
      </c>
      <c r="C2699" t="str">
        <f>VLOOKUP(B2699,customer!A:B,2,FALSE)</f>
        <v>Rouvin Geffe</v>
      </c>
      <c r="D2699" t="s">
        <v>3925</v>
      </c>
      <c r="E2699" t="str">
        <f>VLOOKUP(D2699,campaign!A:B,2,FALSE)</f>
        <v>Homeownership</v>
      </c>
      <c r="F2699" s="9">
        <v>45049</v>
      </c>
      <c r="G2699">
        <f>VLOOKUP(D2699,campaign!A:D,4,FALSE)</f>
        <v>13</v>
      </c>
    </row>
    <row r="2700" spans="2:7" x14ac:dyDescent="0.2">
      <c r="B2700" t="s">
        <v>3083</v>
      </c>
      <c r="C2700" t="str">
        <f>VLOOKUP(B2700,customer!A:B,2,FALSE)</f>
        <v>Gabriello Coker</v>
      </c>
      <c r="D2700" t="s">
        <v>3952</v>
      </c>
      <c r="E2700" t="str">
        <f>VLOOKUP(D2700,campaign!A:B,2,FALSE)</f>
        <v>MadeCallToRetentionTeam</v>
      </c>
      <c r="F2700" s="9">
        <v>44680</v>
      </c>
      <c r="G2700">
        <f>VLOOKUP(D2700,campaign!A:D,4,FALSE)</f>
        <v>16</v>
      </c>
    </row>
    <row r="2701" spans="2:7" x14ac:dyDescent="0.2">
      <c r="B2701" t="s">
        <v>3083</v>
      </c>
      <c r="C2701" t="str">
        <f>VLOOKUP(B2701,customer!A:B,2,FALSE)</f>
        <v>Gabriello Coker</v>
      </c>
      <c r="D2701" t="s">
        <v>3952</v>
      </c>
      <c r="E2701" t="str">
        <f>VLOOKUP(D2701,campaign!A:B,2,FALSE)</f>
        <v>MadeCallToRetentionTeam</v>
      </c>
      <c r="F2701" s="9">
        <v>44741</v>
      </c>
      <c r="G2701">
        <f>VLOOKUP(D2701,campaign!A:D,4,FALSE)</f>
        <v>16</v>
      </c>
    </row>
    <row r="2702" spans="2:7" x14ac:dyDescent="0.2">
      <c r="B2702" t="s">
        <v>3083</v>
      </c>
      <c r="C2702" t="str">
        <f>VLOOKUP(B2702,customer!A:B,2,FALSE)</f>
        <v>Gabriello Coker</v>
      </c>
      <c r="D2702" t="s">
        <v>3952</v>
      </c>
      <c r="E2702" t="str">
        <f>VLOOKUP(D2702,campaign!A:B,2,FALSE)</f>
        <v>MadeCallToRetentionTeam</v>
      </c>
      <c r="F2702" s="9">
        <v>44773</v>
      </c>
      <c r="G2702">
        <f>VLOOKUP(D2702,campaign!A:D,4,FALSE)</f>
        <v>16</v>
      </c>
    </row>
    <row r="2703" spans="2:7" x14ac:dyDescent="0.2">
      <c r="B2703" t="s">
        <v>3083</v>
      </c>
      <c r="C2703" t="str">
        <f>VLOOKUP(B2703,customer!A:B,2,FALSE)</f>
        <v>Gabriello Coker</v>
      </c>
      <c r="D2703" t="s">
        <v>3952</v>
      </c>
      <c r="E2703" t="str">
        <f>VLOOKUP(D2703,campaign!A:B,2,FALSE)</f>
        <v>MadeCallToRetentionTeam</v>
      </c>
      <c r="F2703" s="9">
        <v>44774</v>
      </c>
      <c r="G2703">
        <f>VLOOKUP(D2703,campaign!A:D,4,FALSE)</f>
        <v>16</v>
      </c>
    </row>
    <row r="2704" spans="2:7" x14ac:dyDescent="0.2">
      <c r="B2704" t="s">
        <v>3083</v>
      </c>
      <c r="C2704" t="str">
        <f>VLOOKUP(B2704,customer!A:B,2,FALSE)</f>
        <v>Gabriello Coker</v>
      </c>
      <c r="D2704" t="s">
        <v>3952</v>
      </c>
      <c r="E2704" t="str">
        <f>VLOOKUP(D2704,campaign!A:B,2,FALSE)</f>
        <v>MadeCallToRetentionTeam</v>
      </c>
      <c r="F2704" s="9">
        <v>44815</v>
      </c>
      <c r="G2704">
        <f>VLOOKUP(D2704,campaign!A:D,4,FALSE)</f>
        <v>16</v>
      </c>
    </row>
    <row r="2705" spans="2:7" x14ac:dyDescent="0.2">
      <c r="B2705" t="s">
        <v>3083</v>
      </c>
      <c r="C2705" t="str">
        <f>VLOOKUP(B2705,customer!A:B,2,FALSE)</f>
        <v>Gabriello Coker</v>
      </c>
      <c r="D2705" t="s">
        <v>3952</v>
      </c>
      <c r="E2705" t="str">
        <f>VLOOKUP(D2705,campaign!A:B,2,FALSE)</f>
        <v>MadeCallToRetentionTeam</v>
      </c>
      <c r="F2705" s="9">
        <v>44841</v>
      </c>
      <c r="G2705">
        <f>VLOOKUP(D2705,campaign!A:D,4,FALSE)</f>
        <v>16</v>
      </c>
    </row>
    <row r="2706" spans="2:7" x14ac:dyDescent="0.2">
      <c r="B2706" t="s">
        <v>3083</v>
      </c>
      <c r="C2706" t="str">
        <f>VLOOKUP(B2706,customer!A:B,2,FALSE)</f>
        <v>Gabriello Coker</v>
      </c>
      <c r="D2706" t="s">
        <v>3952</v>
      </c>
      <c r="E2706" t="str">
        <f>VLOOKUP(D2706,campaign!A:B,2,FALSE)</f>
        <v>MadeCallToRetentionTeam</v>
      </c>
      <c r="F2706" s="9">
        <v>44866</v>
      </c>
      <c r="G2706">
        <f>VLOOKUP(D2706,campaign!A:D,4,FALSE)</f>
        <v>16</v>
      </c>
    </row>
    <row r="2707" spans="2:7" x14ac:dyDescent="0.2">
      <c r="B2707" t="s">
        <v>3083</v>
      </c>
      <c r="C2707" t="str">
        <f>VLOOKUP(B2707,customer!A:B,2,FALSE)</f>
        <v>Gabriello Coker</v>
      </c>
      <c r="D2707" t="s">
        <v>3952</v>
      </c>
      <c r="E2707" t="str">
        <f>VLOOKUP(D2707,campaign!A:B,2,FALSE)</f>
        <v>MadeCallToRetentionTeam</v>
      </c>
      <c r="F2707" s="9">
        <v>44926</v>
      </c>
      <c r="G2707">
        <f>VLOOKUP(D2707,campaign!A:D,4,FALSE)</f>
        <v>16</v>
      </c>
    </row>
    <row r="2708" spans="2:7" x14ac:dyDescent="0.2">
      <c r="B2708" t="s">
        <v>3083</v>
      </c>
      <c r="C2708" t="str">
        <f>VLOOKUP(B2708,customer!A:B,2,FALSE)</f>
        <v>Gabriello Coker</v>
      </c>
      <c r="D2708" t="s">
        <v>3952</v>
      </c>
      <c r="E2708" t="str">
        <f>VLOOKUP(D2708,campaign!A:B,2,FALSE)</f>
        <v>MadeCallToRetentionTeam</v>
      </c>
      <c r="F2708" s="9">
        <v>44931</v>
      </c>
      <c r="G2708">
        <f>VLOOKUP(D2708,campaign!A:D,4,FALSE)</f>
        <v>16</v>
      </c>
    </row>
    <row r="2709" spans="2:7" x14ac:dyDescent="0.2">
      <c r="B2709" t="s">
        <v>3083</v>
      </c>
      <c r="C2709" t="str">
        <f>VLOOKUP(B2709,customer!A:B,2,FALSE)</f>
        <v>Gabriello Coker</v>
      </c>
      <c r="D2709" t="s">
        <v>3952</v>
      </c>
      <c r="E2709" t="str">
        <f>VLOOKUP(D2709,campaign!A:B,2,FALSE)</f>
        <v>MadeCallToRetentionTeam</v>
      </c>
      <c r="F2709" s="9">
        <v>44966</v>
      </c>
      <c r="G2709">
        <f>VLOOKUP(D2709,campaign!A:D,4,FALSE)</f>
        <v>16</v>
      </c>
    </row>
    <row r="2710" spans="2:7" x14ac:dyDescent="0.2">
      <c r="B2710" t="s">
        <v>3083</v>
      </c>
      <c r="C2710" t="str">
        <f>VLOOKUP(B2710,customer!A:B,2,FALSE)</f>
        <v>Gabriello Coker</v>
      </c>
      <c r="D2710" t="s">
        <v>3952</v>
      </c>
      <c r="E2710" t="str">
        <f>VLOOKUP(D2710,campaign!A:B,2,FALSE)</f>
        <v>MadeCallToRetentionTeam</v>
      </c>
      <c r="F2710" s="9">
        <v>44986</v>
      </c>
      <c r="G2710">
        <f>VLOOKUP(D2710,campaign!A:D,4,FALSE)</f>
        <v>16</v>
      </c>
    </row>
    <row r="2711" spans="2:7" x14ac:dyDescent="0.2">
      <c r="B2711" t="s">
        <v>3083</v>
      </c>
      <c r="C2711" t="str">
        <f>VLOOKUP(B2711,customer!A:B,2,FALSE)</f>
        <v>Gabriello Coker</v>
      </c>
      <c r="D2711" t="s">
        <v>3952</v>
      </c>
      <c r="E2711" t="str">
        <f>VLOOKUP(D2711,campaign!A:B,2,FALSE)</f>
        <v>MadeCallToRetentionTeam</v>
      </c>
      <c r="F2711" s="9">
        <v>45027</v>
      </c>
      <c r="G2711">
        <f>VLOOKUP(D2711,campaign!A:D,4,FALSE)</f>
        <v>16</v>
      </c>
    </row>
    <row r="2712" spans="2:7" x14ac:dyDescent="0.2">
      <c r="B2712" t="s">
        <v>3083</v>
      </c>
      <c r="C2712" t="str">
        <f>VLOOKUP(B2712,customer!A:B,2,FALSE)</f>
        <v>Gabriello Coker</v>
      </c>
      <c r="D2712" t="s">
        <v>3952</v>
      </c>
      <c r="E2712" t="str">
        <f>VLOOKUP(D2712,campaign!A:B,2,FALSE)</f>
        <v>MadeCallToRetentionTeam</v>
      </c>
      <c r="F2712" s="9">
        <v>45059</v>
      </c>
      <c r="G2712">
        <f>VLOOKUP(D2712,campaign!A:D,4,FALSE)</f>
        <v>16</v>
      </c>
    </row>
    <row r="2713" spans="2:7" x14ac:dyDescent="0.2">
      <c r="B2713" t="s">
        <v>3083</v>
      </c>
      <c r="C2713" t="str">
        <f>VLOOKUP(B2713,customer!A:B,2,FALSE)</f>
        <v>Gabriello Coker</v>
      </c>
      <c r="D2713" t="s">
        <v>3952</v>
      </c>
      <c r="E2713" t="str">
        <f>VLOOKUP(D2713,campaign!A:B,2,FALSE)</f>
        <v>MadeCallToRetentionTeam</v>
      </c>
      <c r="F2713" s="9">
        <v>45082</v>
      </c>
      <c r="G2713">
        <f>VLOOKUP(D2713,campaign!A:D,4,FALSE)</f>
        <v>16</v>
      </c>
    </row>
    <row r="2714" spans="2:7" x14ac:dyDescent="0.2">
      <c r="B2714" t="s">
        <v>3083</v>
      </c>
      <c r="C2714" t="str">
        <f>VLOOKUP(B2714,customer!A:B,2,FALSE)</f>
        <v>Gabriello Coker</v>
      </c>
      <c r="D2714" t="s">
        <v>3925</v>
      </c>
      <c r="E2714" t="str">
        <f>VLOOKUP(D2714,campaign!A:B,2,FALSE)</f>
        <v>Homeownership</v>
      </c>
      <c r="F2714" s="9">
        <v>44767</v>
      </c>
      <c r="G2714">
        <f>VLOOKUP(D2714,campaign!A:D,4,FALSE)</f>
        <v>13</v>
      </c>
    </row>
    <row r="2715" spans="2:7" x14ac:dyDescent="0.2">
      <c r="B2715" t="s">
        <v>3083</v>
      </c>
      <c r="C2715" t="str">
        <f>VLOOKUP(B2715,customer!A:B,2,FALSE)</f>
        <v>Gabriello Coker</v>
      </c>
      <c r="D2715" t="s">
        <v>3925</v>
      </c>
      <c r="E2715" t="str">
        <f>VLOOKUP(D2715,campaign!A:B,2,FALSE)</f>
        <v>Homeownership</v>
      </c>
      <c r="F2715" s="9">
        <v>44866</v>
      </c>
      <c r="G2715">
        <f>VLOOKUP(D2715,campaign!A:D,4,FALSE)</f>
        <v>13</v>
      </c>
    </row>
    <row r="2716" spans="2:7" x14ac:dyDescent="0.2">
      <c r="B2716" t="s">
        <v>3083</v>
      </c>
      <c r="C2716" t="str">
        <f>VLOOKUP(B2716,customer!A:B,2,FALSE)</f>
        <v>Gabriello Coker</v>
      </c>
      <c r="D2716" t="s">
        <v>3925</v>
      </c>
      <c r="E2716" t="str">
        <f>VLOOKUP(D2716,campaign!A:B,2,FALSE)</f>
        <v>Homeownership</v>
      </c>
      <c r="F2716" s="9">
        <v>44921</v>
      </c>
      <c r="G2716">
        <f>VLOOKUP(D2716,campaign!A:D,4,FALSE)</f>
        <v>13</v>
      </c>
    </row>
    <row r="2717" spans="2:7" x14ac:dyDescent="0.2">
      <c r="B2717" t="s">
        <v>3083</v>
      </c>
      <c r="C2717" t="str">
        <f>VLOOKUP(B2717,customer!A:B,2,FALSE)</f>
        <v>Gabriello Coker</v>
      </c>
      <c r="D2717" t="s">
        <v>3925</v>
      </c>
      <c r="E2717" t="str">
        <f>VLOOKUP(D2717,campaign!A:B,2,FALSE)</f>
        <v>Homeownership</v>
      </c>
      <c r="F2717" s="9">
        <v>44951</v>
      </c>
      <c r="G2717">
        <f>VLOOKUP(D2717,campaign!A:D,4,FALSE)</f>
        <v>13</v>
      </c>
    </row>
    <row r="2718" spans="2:7" x14ac:dyDescent="0.2">
      <c r="B2718" t="s">
        <v>3083</v>
      </c>
      <c r="C2718" t="str">
        <f>VLOOKUP(B2718,customer!A:B,2,FALSE)</f>
        <v>Gabriello Coker</v>
      </c>
      <c r="D2718" t="s">
        <v>3925</v>
      </c>
      <c r="E2718" t="str">
        <f>VLOOKUP(D2718,campaign!A:B,2,FALSE)</f>
        <v>Homeownership</v>
      </c>
      <c r="F2718" s="9">
        <v>44992</v>
      </c>
      <c r="G2718">
        <f>VLOOKUP(D2718,campaign!A:D,4,FALSE)</f>
        <v>13</v>
      </c>
    </row>
    <row r="2719" spans="2:7" x14ac:dyDescent="0.2">
      <c r="B2719" t="s">
        <v>3083</v>
      </c>
      <c r="C2719" t="str">
        <f>VLOOKUP(B2719,customer!A:B,2,FALSE)</f>
        <v>Gabriello Coker</v>
      </c>
      <c r="D2719" t="s">
        <v>3925</v>
      </c>
      <c r="E2719" t="str">
        <f>VLOOKUP(D2719,campaign!A:B,2,FALSE)</f>
        <v>Homeownership</v>
      </c>
      <c r="F2719" s="9">
        <v>45046</v>
      </c>
      <c r="G2719">
        <f>VLOOKUP(D2719,campaign!A:D,4,FALSE)</f>
        <v>13</v>
      </c>
    </row>
    <row r="2720" spans="2:7" x14ac:dyDescent="0.2">
      <c r="B2720" t="s">
        <v>3083</v>
      </c>
      <c r="C2720" t="str">
        <f>VLOOKUP(B2720,customer!A:B,2,FALSE)</f>
        <v>Gabriello Coker</v>
      </c>
      <c r="D2720" t="s">
        <v>3925</v>
      </c>
      <c r="E2720" t="str">
        <f>VLOOKUP(D2720,campaign!A:B,2,FALSE)</f>
        <v>Homeownership</v>
      </c>
      <c r="F2720" s="9">
        <v>45071</v>
      </c>
      <c r="G2720">
        <f>VLOOKUP(D2720,campaign!A:D,4,FALSE)</f>
        <v>13</v>
      </c>
    </row>
    <row r="2721" spans="2:7" x14ac:dyDescent="0.2">
      <c r="B2721" t="s">
        <v>3084</v>
      </c>
      <c r="C2721" t="str">
        <f>VLOOKUP(B2721,customer!A:B,2,FALSE)</f>
        <v>Conrad Cranidge</v>
      </c>
      <c r="D2721" t="s">
        <v>3927</v>
      </c>
      <c r="E2721" t="str">
        <f>VLOOKUP(D2721,campaign!A:B,2,FALSE)</f>
        <v>RespondsToMailOffers</v>
      </c>
      <c r="F2721" s="9">
        <v>44814</v>
      </c>
      <c r="G2721">
        <f>VLOOKUP(D2721,campaign!A:D,4,FALSE)</f>
        <v>27</v>
      </c>
    </row>
    <row r="2722" spans="2:7" x14ac:dyDescent="0.2">
      <c r="B2722" t="s">
        <v>3084</v>
      </c>
      <c r="C2722" t="str">
        <f>VLOOKUP(B2722,customer!A:B,2,FALSE)</f>
        <v>Conrad Cranidge</v>
      </c>
      <c r="D2722" t="s">
        <v>3927</v>
      </c>
      <c r="E2722" t="str">
        <f>VLOOKUP(D2722,campaign!A:B,2,FALSE)</f>
        <v>RespondsToMailOffers</v>
      </c>
      <c r="F2722" s="9">
        <v>44916</v>
      </c>
      <c r="G2722">
        <f>VLOOKUP(D2722,campaign!A:D,4,FALSE)</f>
        <v>27</v>
      </c>
    </row>
    <row r="2723" spans="2:7" x14ac:dyDescent="0.2">
      <c r="B2723" t="s">
        <v>3084</v>
      </c>
      <c r="C2723" t="str">
        <f>VLOOKUP(B2723,customer!A:B,2,FALSE)</f>
        <v>Conrad Cranidge</v>
      </c>
      <c r="D2723" t="s">
        <v>3927</v>
      </c>
      <c r="E2723" t="str">
        <f>VLOOKUP(D2723,campaign!A:B,2,FALSE)</f>
        <v>RespondsToMailOffers</v>
      </c>
      <c r="F2723" s="9">
        <v>44941</v>
      </c>
      <c r="G2723">
        <f>VLOOKUP(D2723,campaign!A:D,4,FALSE)</f>
        <v>27</v>
      </c>
    </row>
    <row r="2724" spans="2:7" x14ac:dyDescent="0.2">
      <c r="B2724" t="s">
        <v>3084</v>
      </c>
      <c r="C2724" t="str">
        <f>VLOOKUP(B2724,customer!A:B,2,FALSE)</f>
        <v>Conrad Cranidge</v>
      </c>
      <c r="D2724" t="s">
        <v>3927</v>
      </c>
      <c r="E2724" t="str">
        <f>VLOOKUP(D2724,campaign!A:B,2,FALSE)</f>
        <v>RespondsToMailOffers</v>
      </c>
      <c r="F2724" s="9">
        <v>44981</v>
      </c>
      <c r="G2724">
        <f>VLOOKUP(D2724,campaign!A:D,4,FALSE)</f>
        <v>27</v>
      </c>
    </row>
    <row r="2725" spans="2:7" x14ac:dyDescent="0.2">
      <c r="B2725" t="s">
        <v>3084</v>
      </c>
      <c r="C2725" t="str">
        <f>VLOOKUP(B2725,customer!A:B,2,FALSE)</f>
        <v>Conrad Cranidge</v>
      </c>
      <c r="D2725" t="s">
        <v>3927</v>
      </c>
      <c r="E2725" t="str">
        <f>VLOOKUP(D2725,campaign!A:B,2,FALSE)</f>
        <v>RespondsToMailOffers</v>
      </c>
      <c r="F2725" s="9">
        <v>45008</v>
      </c>
      <c r="G2725">
        <f>VLOOKUP(D2725,campaign!A:D,4,FALSE)</f>
        <v>27</v>
      </c>
    </row>
    <row r="2726" spans="2:7" x14ac:dyDescent="0.2">
      <c r="B2726" t="s">
        <v>3084</v>
      </c>
      <c r="C2726" t="str">
        <f>VLOOKUP(B2726,customer!A:B,2,FALSE)</f>
        <v>Conrad Cranidge</v>
      </c>
      <c r="D2726" t="s">
        <v>3927</v>
      </c>
      <c r="E2726" t="str">
        <f>VLOOKUP(D2726,campaign!A:B,2,FALSE)</f>
        <v>RespondsToMailOffers</v>
      </c>
      <c r="F2726" s="9">
        <v>45041</v>
      </c>
      <c r="G2726">
        <f>VLOOKUP(D2726,campaign!A:D,4,FALSE)</f>
        <v>27</v>
      </c>
    </row>
    <row r="2727" spans="2:7" x14ac:dyDescent="0.2">
      <c r="B2727" t="s">
        <v>3084</v>
      </c>
      <c r="C2727" t="str">
        <f>VLOOKUP(B2727,customer!A:B,2,FALSE)</f>
        <v>Conrad Cranidge</v>
      </c>
      <c r="D2727" t="s">
        <v>3927</v>
      </c>
      <c r="E2727" t="str">
        <f>VLOOKUP(D2727,campaign!A:B,2,FALSE)</f>
        <v>RespondsToMailOffers</v>
      </c>
      <c r="F2727" s="9">
        <v>45069</v>
      </c>
      <c r="G2727">
        <f>VLOOKUP(D2727,campaign!A:D,4,FALSE)</f>
        <v>27</v>
      </c>
    </row>
    <row r="2728" spans="2:7" x14ac:dyDescent="0.2">
      <c r="B2728" t="s">
        <v>3084</v>
      </c>
      <c r="C2728" t="str">
        <f>VLOOKUP(B2728,customer!A:B,2,FALSE)</f>
        <v>Conrad Cranidge</v>
      </c>
      <c r="D2728" t="s">
        <v>3928</v>
      </c>
      <c r="E2728" t="str">
        <f>VLOOKUP(D2728,campaign!A:B,2,FALSE)</f>
        <v>OptOutMailings</v>
      </c>
      <c r="F2728" s="9">
        <v>44822</v>
      </c>
      <c r="G2728">
        <f>VLOOKUP(D2728,campaign!A:D,4,FALSE)</f>
        <v>75</v>
      </c>
    </row>
    <row r="2729" spans="2:7" x14ac:dyDescent="0.2">
      <c r="B2729" t="s">
        <v>3084</v>
      </c>
      <c r="C2729" t="str">
        <f>VLOOKUP(B2729,customer!A:B,2,FALSE)</f>
        <v>Conrad Cranidge</v>
      </c>
      <c r="D2729" t="s">
        <v>3928</v>
      </c>
      <c r="E2729" t="str">
        <f>VLOOKUP(D2729,campaign!A:B,2,FALSE)</f>
        <v>OptOutMailings</v>
      </c>
      <c r="F2729" s="9">
        <v>44861</v>
      </c>
      <c r="G2729">
        <f>VLOOKUP(D2729,campaign!A:D,4,FALSE)</f>
        <v>75</v>
      </c>
    </row>
    <row r="2730" spans="2:7" x14ac:dyDescent="0.2">
      <c r="B2730" t="s">
        <v>3084</v>
      </c>
      <c r="C2730" t="str">
        <f>VLOOKUP(B2730,customer!A:B,2,FALSE)</f>
        <v>Conrad Cranidge</v>
      </c>
      <c r="D2730" t="s">
        <v>3928</v>
      </c>
      <c r="E2730" t="str">
        <f>VLOOKUP(D2730,campaign!A:B,2,FALSE)</f>
        <v>OptOutMailings</v>
      </c>
      <c r="F2730" s="9">
        <v>44887</v>
      </c>
      <c r="G2730">
        <f>VLOOKUP(D2730,campaign!A:D,4,FALSE)</f>
        <v>75</v>
      </c>
    </row>
    <row r="2731" spans="2:7" x14ac:dyDescent="0.2">
      <c r="B2731" t="s">
        <v>3084</v>
      </c>
      <c r="C2731" t="str">
        <f>VLOOKUP(B2731,customer!A:B,2,FALSE)</f>
        <v>Conrad Cranidge</v>
      </c>
      <c r="D2731" t="s">
        <v>3928</v>
      </c>
      <c r="E2731" t="str">
        <f>VLOOKUP(D2731,campaign!A:B,2,FALSE)</f>
        <v>OptOutMailings</v>
      </c>
      <c r="F2731" s="9">
        <v>44921</v>
      </c>
      <c r="G2731">
        <f>VLOOKUP(D2731,campaign!A:D,4,FALSE)</f>
        <v>75</v>
      </c>
    </row>
    <row r="2732" spans="2:7" x14ac:dyDescent="0.2">
      <c r="B2732" t="s">
        <v>3084</v>
      </c>
      <c r="C2732" t="str">
        <f>VLOOKUP(B2732,customer!A:B,2,FALSE)</f>
        <v>Conrad Cranidge</v>
      </c>
      <c r="D2732" t="s">
        <v>3928</v>
      </c>
      <c r="E2732" t="str">
        <f>VLOOKUP(D2732,campaign!A:B,2,FALSE)</f>
        <v>OptOutMailings</v>
      </c>
      <c r="F2732" s="9">
        <v>44946</v>
      </c>
      <c r="G2732">
        <f>VLOOKUP(D2732,campaign!A:D,4,FALSE)</f>
        <v>75</v>
      </c>
    </row>
    <row r="2733" spans="2:7" x14ac:dyDescent="0.2">
      <c r="B2733" t="s">
        <v>3084</v>
      </c>
      <c r="C2733" t="str">
        <f>VLOOKUP(B2733,customer!A:B,2,FALSE)</f>
        <v>Conrad Cranidge</v>
      </c>
      <c r="D2733" t="s">
        <v>3928</v>
      </c>
      <c r="E2733" t="str">
        <f>VLOOKUP(D2733,campaign!A:B,2,FALSE)</f>
        <v>OptOutMailings</v>
      </c>
      <c r="F2733" s="9">
        <v>44959</v>
      </c>
      <c r="G2733">
        <f>VLOOKUP(D2733,campaign!A:D,4,FALSE)</f>
        <v>75</v>
      </c>
    </row>
    <row r="2734" spans="2:7" x14ac:dyDescent="0.2">
      <c r="B2734" t="s">
        <v>3084</v>
      </c>
      <c r="C2734" t="str">
        <f>VLOOKUP(B2734,customer!A:B,2,FALSE)</f>
        <v>Conrad Cranidge</v>
      </c>
      <c r="D2734" t="s">
        <v>3928</v>
      </c>
      <c r="E2734" t="str">
        <f>VLOOKUP(D2734,campaign!A:B,2,FALSE)</f>
        <v>OptOutMailings</v>
      </c>
      <c r="F2734" s="9">
        <v>45015</v>
      </c>
      <c r="G2734">
        <f>VLOOKUP(D2734,campaign!A:D,4,FALSE)</f>
        <v>75</v>
      </c>
    </row>
    <row r="2735" spans="2:7" x14ac:dyDescent="0.2">
      <c r="B2735" t="s">
        <v>3084</v>
      </c>
      <c r="C2735" t="str">
        <f>VLOOKUP(B2735,customer!A:B,2,FALSE)</f>
        <v>Conrad Cranidge</v>
      </c>
      <c r="D2735" t="s">
        <v>3928</v>
      </c>
      <c r="E2735" t="str">
        <f>VLOOKUP(D2735,campaign!A:B,2,FALSE)</f>
        <v>OptOutMailings</v>
      </c>
      <c r="F2735" s="9">
        <v>45042</v>
      </c>
      <c r="G2735">
        <f>VLOOKUP(D2735,campaign!A:D,4,FALSE)</f>
        <v>75</v>
      </c>
    </row>
    <row r="2736" spans="2:7" x14ac:dyDescent="0.2">
      <c r="B2736" t="s">
        <v>3084</v>
      </c>
      <c r="C2736" t="str">
        <f>VLOOKUP(B2736,customer!A:B,2,FALSE)</f>
        <v>Conrad Cranidge</v>
      </c>
      <c r="D2736" t="s">
        <v>3928</v>
      </c>
      <c r="E2736" t="str">
        <f>VLOOKUP(D2736,campaign!A:B,2,FALSE)</f>
        <v>OptOutMailings</v>
      </c>
      <c r="F2736" s="9">
        <v>45067</v>
      </c>
      <c r="G2736">
        <f>VLOOKUP(D2736,campaign!A:D,4,FALSE)</f>
        <v>75</v>
      </c>
    </row>
    <row r="2737" spans="2:7" x14ac:dyDescent="0.2">
      <c r="B2737" t="s">
        <v>3084</v>
      </c>
      <c r="C2737" t="str">
        <f>VLOOKUP(B2737,customer!A:B,2,FALSE)</f>
        <v>Conrad Cranidge</v>
      </c>
      <c r="D2737" t="s">
        <v>3953</v>
      </c>
      <c r="E2737" t="str">
        <f>VLOOKUP(D2737,campaign!A:B,2,FALSE)</f>
        <v>MaritalStatus</v>
      </c>
      <c r="F2737" s="9">
        <v>44966</v>
      </c>
      <c r="G2737">
        <f>VLOOKUP(D2737,campaign!A:D,4,FALSE)</f>
        <v>29</v>
      </c>
    </row>
    <row r="2738" spans="2:7" x14ac:dyDescent="0.2">
      <c r="B2738" t="s">
        <v>3084</v>
      </c>
      <c r="C2738" t="str">
        <f>VLOOKUP(B2738,customer!A:B,2,FALSE)</f>
        <v>Conrad Cranidge</v>
      </c>
      <c r="D2738" t="s">
        <v>3953</v>
      </c>
      <c r="E2738" t="str">
        <f>VLOOKUP(D2738,campaign!A:B,2,FALSE)</f>
        <v>MaritalStatus</v>
      </c>
      <c r="F2738" s="9">
        <v>44996</v>
      </c>
      <c r="G2738">
        <f>VLOOKUP(D2738,campaign!A:D,4,FALSE)</f>
        <v>29</v>
      </c>
    </row>
    <row r="2739" spans="2:7" x14ac:dyDescent="0.2">
      <c r="B2739" t="s">
        <v>3084</v>
      </c>
      <c r="C2739" t="str">
        <f>VLOOKUP(B2739,customer!A:B,2,FALSE)</f>
        <v>Conrad Cranidge</v>
      </c>
      <c r="D2739" t="s">
        <v>3953</v>
      </c>
      <c r="E2739" t="str">
        <f>VLOOKUP(D2739,campaign!A:B,2,FALSE)</f>
        <v>MaritalStatus</v>
      </c>
      <c r="F2739" s="9">
        <v>45037</v>
      </c>
      <c r="G2739">
        <f>VLOOKUP(D2739,campaign!A:D,4,FALSE)</f>
        <v>29</v>
      </c>
    </row>
    <row r="2740" spans="2:7" x14ac:dyDescent="0.2">
      <c r="B2740" t="s">
        <v>3084</v>
      </c>
      <c r="C2740" t="str">
        <f>VLOOKUP(B2740,customer!A:B,2,FALSE)</f>
        <v>Conrad Cranidge</v>
      </c>
      <c r="D2740" t="s">
        <v>3953</v>
      </c>
      <c r="E2740" t="str">
        <f>VLOOKUP(D2740,campaign!A:B,2,FALSE)</f>
        <v>MaritalStatus</v>
      </c>
      <c r="F2740" s="9">
        <v>45064</v>
      </c>
      <c r="G2740">
        <f>VLOOKUP(D2740,campaign!A:D,4,FALSE)</f>
        <v>29</v>
      </c>
    </row>
    <row r="2741" spans="2:7" x14ac:dyDescent="0.2">
      <c r="B2741" t="s">
        <v>3085</v>
      </c>
      <c r="C2741" t="str">
        <f>VLOOKUP(B2741,customer!A:B,2,FALSE)</f>
        <v>Halimeda Curbishley</v>
      </c>
      <c r="D2741" t="s">
        <v>3924</v>
      </c>
      <c r="E2741" t="str">
        <f>VLOOKUP(D2741,campaign!A:B,2,FALSE)</f>
        <v>RVOwner</v>
      </c>
      <c r="F2741" s="9">
        <v>44602</v>
      </c>
      <c r="G2741">
        <f>VLOOKUP(D2741,campaign!A:D,4,FALSE)</f>
        <v>22</v>
      </c>
    </row>
    <row r="2742" spans="2:7" x14ac:dyDescent="0.2">
      <c r="B2742" t="s">
        <v>3085</v>
      </c>
      <c r="C2742" t="str">
        <f>VLOOKUP(B2742,customer!A:B,2,FALSE)</f>
        <v>Halimeda Curbishley</v>
      </c>
      <c r="D2742" t="s">
        <v>3924</v>
      </c>
      <c r="E2742" t="str">
        <f>VLOOKUP(D2742,campaign!A:B,2,FALSE)</f>
        <v>RVOwner</v>
      </c>
      <c r="F2742" s="9">
        <v>44637</v>
      </c>
      <c r="G2742">
        <f>VLOOKUP(D2742,campaign!A:D,4,FALSE)</f>
        <v>22</v>
      </c>
    </row>
    <row r="2743" spans="2:7" x14ac:dyDescent="0.2">
      <c r="B2743" t="s">
        <v>3085</v>
      </c>
      <c r="C2743" t="str">
        <f>VLOOKUP(B2743,customer!A:B,2,FALSE)</f>
        <v>Halimeda Curbishley</v>
      </c>
      <c r="D2743" t="s">
        <v>3924</v>
      </c>
      <c r="E2743" t="str">
        <f>VLOOKUP(D2743,campaign!A:B,2,FALSE)</f>
        <v>RVOwner</v>
      </c>
      <c r="F2743" s="9">
        <v>44661</v>
      </c>
      <c r="G2743">
        <f>VLOOKUP(D2743,campaign!A:D,4,FALSE)</f>
        <v>22</v>
      </c>
    </row>
    <row r="2744" spans="2:7" x14ac:dyDescent="0.2">
      <c r="B2744" t="s">
        <v>3085</v>
      </c>
      <c r="C2744" t="str">
        <f>VLOOKUP(B2744,customer!A:B,2,FALSE)</f>
        <v>Halimeda Curbishley</v>
      </c>
      <c r="D2744" t="s">
        <v>3924</v>
      </c>
      <c r="E2744" t="str">
        <f>VLOOKUP(D2744,campaign!A:B,2,FALSE)</f>
        <v>RVOwner</v>
      </c>
      <c r="F2744" s="9">
        <v>44706</v>
      </c>
      <c r="G2744">
        <f>VLOOKUP(D2744,campaign!A:D,4,FALSE)</f>
        <v>22</v>
      </c>
    </row>
    <row r="2745" spans="2:7" x14ac:dyDescent="0.2">
      <c r="B2745" t="s">
        <v>3085</v>
      </c>
      <c r="C2745" t="str">
        <f>VLOOKUP(B2745,customer!A:B,2,FALSE)</f>
        <v>Halimeda Curbishley</v>
      </c>
      <c r="D2745" t="s">
        <v>3924</v>
      </c>
      <c r="E2745" t="str">
        <f>VLOOKUP(D2745,campaign!A:B,2,FALSE)</f>
        <v>RVOwner</v>
      </c>
      <c r="F2745" s="9">
        <v>44759</v>
      </c>
      <c r="G2745">
        <f>VLOOKUP(D2745,campaign!A:D,4,FALSE)</f>
        <v>22</v>
      </c>
    </row>
    <row r="2746" spans="2:7" x14ac:dyDescent="0.2">
      <c r="B2746" t="s">
        <v>3085</v>
      </c>
      <c r="C2746" t="str">
        <f>VLOOKUP(B2746,customer!A:B,2,FALSE)</f>
        <v>Halimeda Curbishley</v>
      </c>
      <c r="D2746" t="s">
        <v>3924</v>
      </c>
      <c r="E2746" t="str">
        <f>VLOOKUP(D2746,campaign!A:B,2,FALSE)</f>
        <v>RVOwner</v>
      </c>
      <c r="F2746" s="9">
        <v>44855</v>
      </c>
      <c r="G2746">
        <f>VLOOKUP(D2746,campaign!A:D,4,FALSE)</f>
        <v>22</v>
      </c>
    </row>
    <row r="2747" spans="2:7" x14ac:dyDescent="0.2">
      <c r="B2747" t="s">
        <v>3085</v>
      </c>
      <c r="C2747" t="str">
        <f>VLOOKUP(B2747,customer!A:B,2,FALSE)</f>
        <v>Halimeda Curbishley</v>
      </c>
      <c r="D2747" t="s">
        <v>3924</v>
      </c>
      <c r="E2747" t="str">
        <f>VLOOKUP(D2747,campaign!A:B,2,FALSE)</f>
        <v>RVOwner</v>
      </c>
      <c r="F2747" s="9">
        <v>44888</v>
      </c>
      <c r="G2747">
        <f>VLOOKUP(D2747,campaign!A:D,4,FALSE)</f>
        <v>22</v>
      </c>
    </row>
    <row r="2748" spans="2:7" x14ac:dyDescent="0.2">
      <c r="B2748" t="s">
        <v>3085</v>
      </c>
      <c r="C2748" t="str">
        <f>VLOOKUP(B2748,customer!A:B,2,FALSE)</f>
        <v>Halimeda Curbishley</v>
      </c>
      <c r="D2748" t="s">
        <v>3924</v>
      </c>
      <c r="E2748" t="str">
        <f>VLOOKUP(D2748,campaign!A:B,2,FALSE)</f>
        <v>RVOwner</v>
      </c>
      <c r="F2748" s="9">
        <v>44915</v>
      </c>
      <c r="G2748">
        <f>VLOOKUP(D2748,campaign!A:D,4,FALSE)</f>
        <v>22</v>
      </c>
    </row>
    <row r="2749" spans="2:7" x14ac:dyDescent="0.2">
      <c r="B2749" t="s">
        <v>3085</v>
      </c>
      <c r="C2749" t="str">
        <f>VLOOKUP(B2749,customer!A:B,2,FALSE)</f>
        <v>Halimeda Curbishley</v>
      </c>
      <c r="D2749" t="s">
        <v>3924</v>
      </c>
      <c r="E2749" t="str">
        <f>VLOOKUP(D2749,campaign!A:B,2,FALSE)</f>
        <v>RVOwner</v>
      </c>
      <c r="F2749" s="9">
        <v>44945</v>
      </c>
      <c r="G2749">
        <f>VLOOKUP(D2749,campaign!A:D,4,FALSE)</f>
        <v>22</v>
      </c>
    </row>
    <row r="2750" spans="2:7" x14ac:dyDescent="0.2">
      <c r="B2750" t="s">
        <v>3085</v>
      </c>
      <c r="C2750" t="str">
        <f>VLOOKUP(B2750,customer!A:B,2,FALSE)</f>
        <v>Halimeda Curbishley</v>
      </c>
      <c r="D2750" t="s">
        <v>3924</v>
      </c>
      <c r="E2750" t="str">
        <f>VLOOKUP(D2750,campaign!A:B,2,FALSE)</f>
        <v>RVOwner</v>
      </c>
      <c r="F2750" s="9">
        <v>44982</v>
      </c>
      <c r="G2750">
        <f>VLOOKUP(D2750,campaign!A:D,4,FALSE)</f>
        <v>22</v>
      </c>
    </row>
    <row r="2751" spans="2:7" x14ac:dyDescent="0.2">
      <c r="B2751" t="s">
        <v>3085</v>
      </c>
      <c r="C2751" t="str">
        <f>VLOOKUP(B2751,customer!A:B,2,FALSE)</f>
        <v>Halimeda Curbishley</v>
      </c>
      <c r="D2751" t="s">
        <v>3924</v>
      </c>
      <c r="E2751" t="str">
        <f>VLOOKUP(D2751,campaign!A:B,2,FALSE)</f>
        <v>RVOwner</v>
      </c>
      <c r="F2751" s="9">
        <v>45008</v>
      </c>
      <c r="G2751">
        <f>VLOOKUP(D2751,campaign!A:D,4,FALSE)</f>
        <v>22</v>
      </c>
    </row>
    <row r="2752" spans="2:7" x14ac:dyDescent="0.2">
      <c r="B2752" t="s">
        <v>3085</v>
      </c>
      <c r="C2752" t="str">
        <f>VLOOKUP(B2752,customer!A:B,2,FALSE)</f>
        <v>Halimeda Curbishley</v>
      </c>
      <c r="D2752" t="s">
        <v>3924</v>
      </c>
      <c r="E2752" t="str">
        <f>VLOOKUP(D2752,campaign!A:B,2,FALSE)</f>
        <v>RVOwner</v>
      </c>
      <c r="F2752" s="9">
        <v>45026</v>
      </c>
      <c r="G2752">
        <f>VLOOKUP(D2752,campaign!A:D,4,FALSE)</f>
        <v>22</v>
      </c>
    </row>
    <row r="2753" spans="2:7" x14ac:dyDescent="0.2">
      <c r="B2753" t="s">
        <v>3085</v>
      </c>
      <c r="C2753" t="str">
        <f>VLOOKUP(B2753,customer!A:B,2,FALSE)</f>
        <v>Halimeda Curbishley</v>
      </c>
      <c r="D2753" t="s">
        <v>3924</v>
      </c>
      <c r="E2753" t="str">
        <f>VLOOKUP(D2753,campaign!A:B,2,FALSE)</f>
        <v>RVOwner</v>
      </c>
      <c r="F2753" s="9">
        <v>45069</v>
      </c>
      <c r="G2753">
        <f>VLOOKUP(D2753,campaign!A:D,4,FALSE)</f>
        <v>22</v>
      </c>
    </row>
    <row r="2754" spans="2:7" x14ac:dyDescent="0.2">
      <c r="B2754" t="s">
        <v>3085</v>
      </c>
      <c r="C2754" t="str">
        <f>VLOOKUP(B2754,customer!A:B,2,FALSE)</f>
        <v>Halimeda Curbishley</v>
      </c>
      <c r="D2754" t="s">
        <v>3952</v>
      </c>
      <c r="E2754" t="str">
        <f>VLOOKUP(D2754,campaign!A:B,2,FALSE)</f>
        <v>MadeCallToRetentionTeam</v>
      </c>
      <c r="F2754" s="9">
        <v>44755</v>
      </c>
      <c r="G2754">
        <f>VLOOKUP(D2754,campaign!A:D,4,FALSE)</f>
        <v>16</v>
      </c>
    </row>
    <row r="2755" spans="2:7" x14ac:dyDescent="0.2">
      <c r="B2755" t="s">
        <v>3085</v>
      </c>
      <c r="C2755" t="str">
        <f>VLOOKUP(B2755,customer!A:B,2,FALSE)</f>
        <v>Halimeda Curbishley</v>
      </c>
      <c r="D2755" t="s">
        <v>3952</v>
      </c>
      <c r="E2755" t="str">
        <f>VLOOKUP(D2755,campaign!A:B,2,FALSE)</f>
        <v>MadeCallToRetentionTeam</v>
      </c>
      <c r="F2755" s="9">
        <v>44788</v>
      </c>
      <c r="G2755">
        <f>VLOOKUP(D2755,campaign!A:D,4,FALSE)</f>
        <v>16</v>
      </c>
    </row>
    <row r="2756" spans="2:7" x14ac:dyDescent="0.2">
      <c r="B2756" t="s">
        <v>3085</v>
      </c>
      <c r="C2756" t="str">
        <f>VLOOKUP(B2756,customer!A:B,2,FALSE)</f>
        <v>Halimeda Curbishley</v>
      </c>
      <c r="D2756" t="s">
        <v>3952</v>
      </c>
      <c r="E2756" t="str">
        <f>VLOOKUP(D2756,campaign!A:B,2,FALSE)</f>
        <v>MadeCallToRetentionTeam</v>
      </c>
      <c r="F2756" s="9">
        <v>44826</v>
      </c>
      <c r="G2756">
        <f>VLOOKUP(D2756,campaign!A:D,4,FALSE)</f>
        <v>16</v>
      </c>
    </row>
    <row r="2757" spans="2:7" x14ac:dyDescent="0.2">
      <c r="B2757" t="s">
        <v>3085</v>
      </c>
      <c r="C2757" t="str">
        <f>VLOOKUP(B2757,customer!A:B,2,FALSE)</f>
        <v>Halimeda Curbishley</v>
      </c>
      <c r="D2757" t="s">
        <v>3952</v>
      </c>
      <c r="E2757" t="str">
        <f>VLOOKUP(D2757,campaign!A:B,2,FALSE)</f>
        <v>MadeCallToRetentionTeam</v>
      </c>
      <c r="F2757" s="9">
        <v>44880</v>
      </c>
      <c r="G2757">
        <f>VLOOKUP(D2757,campaign!A:D,4,FALSE)</f>
        <v>16</v>
      </c>
    </row>
    <row r="2758" spans="2:7" x14ac:dyDescent="0.2">
      <c r="B2758" t="s">
        <v>3085</v>
      </c>
      <c r="C2758" t="str">
        <f>VLOOKUP(B2758,customer!A:B,2,FALSE)</f>
        <v>Halimeda Curbishley</v>
      </c>
      <c r="D2758" t="s">
        <v>3952</v>
      </c>
      <c r="E2758" t="str">
        <f>VLOOKUP(D2758,campaign!A:B,2,FALSE)</f>
        <v>MadeCallToRetentionTeam</v>
      </c>
      <c r="F2758" s="9">
        <v>44978</v>
      </c>
      <c r="G2758">
        <f>VLOOKUP(D2758,campaign!A:D,4,FALSE)</f>
        <v>16</v>
      </c>
    </row>
    <row r="2759" spans="2:7" x14ac:dyDescent="0.2">
      <c r="B2759" t="s">
        <v>3085</v>
      </c>
      <c r="C2759" t="str">
        <f>VLOOKUP(B2759,customer!A:B,2,FALSE)</f>
        <v>Halimeda Curbishley</v>
      </c>
      <c r="D2759" t="s">
        <v>3952</v>
      </c>
      <c r="E2759" t="str">
        <f>VLOOKUP(D2759,campaign!A:B,2,FALSE)</f>
        <v>MadeCallToRetentionTeam</v>
      </c>
      <c r="F2759" s="9">
        <v>45012</v>
      </c>
      <c r="G2759">
        <f>VLOOKUP(D2759,campaign!A:D,4,FALSE)</f>
        <v>16</v>
      </c>
    </row>
    <row r="2760" spans="2:7" x14ac:dyDescent="0.2">
      <c r="B2760" t="s">
        <v>3085</v>
      </c>
      <c r="C2760" t="str">
        <f>VLOOKUP(B2760,customer!A:B,2,FALSE)</f>
        <v>Halimeda Curbishley</v>
      </c>
      <c r="D2760" t="s">
        <v>3952</v>
      </c>
      <c r="E2760" t="str">
        <f>VLOOKUP(D2760,campaign!A:B,2,FALSE)</f>
        <v>MadeCallToRetentionTeam</v>
      </c>
      <c r="F2760" s="9">
        <v>45066</v>
      </c>
      <c r="G2760">
        <f>VLOOKUP(D2760,campaign!A:D,4,FALSE)</f>
        <v>16</v>
      </c>
    </row>
    <row r="2761" spans="2:7" x14ac:dyDescent="0.2">
      <c r="B2761" t="s">
        <v>3085</v>
      </c>
      <c r="C2761" t="str">
        <f>VLOOKUP(B2761,customer!A:B,2,FALSE)</f>
        <v>Halimeda Curbishley</v>
      </c>
      <c r="D2761" t="s">
        <v>3953</v>
      </c>
      <c r="E2761" t="str">
        <f>VLOOKUP(D2761,campaign!A:B,2,FALSE)</f>
        <v>MaritalStatus</v>
      </c>
      <c r="F2761" s="9">
        <v>44848</v>
      </c>
      <c r="G2761">
        <f>VLOOKUP(D2761,campaign!A:D,4,FALSE)</f>
        <v>29</v>
      </c>
    </row>
    <row r="2762" spans="2:7" x14ac:dyDescent="0.2">
      <c r="B2762" t="s">
        <v>3085</v>
      </c>
      <c r="C2762" t="str">
        <f>VLOOKUP(B2762,customer!A:B,2,FALSE)</f>
        <v>Halimeda Curbishley</v>
      </c>
      <c r="D2762" t="s">
        <v>3953</v>
      </c>
      <c r="E2762" t="str">
        <f>VLOOKUP(D2762,campaign!A:B,2,FALSE)</f>
        <v>MaritalStatus</v>
      </c>
      <c r="F2762" s="9">
        <v>44880</v>
      </c>
      <c r="G2762">
        <f>VLOOKUP(D2762,campaign!A:D,4,FALSE)</f>
        <v>29</v>
      </c>
    </row>
    <row r="2763" spans="2:7" x14ac:dyDescent="0.2">
      <c r="B2763" t="s">
        <v>3085</v>
      </c>
      <c r="C2763" t="str">
        <f>VLOOKUP(B2763,customer!A:B,2,FALSE)</f>
        <v>Halimeda Curbishley</v>
      </c>
      <c r="D2763" t="s">
        <v>3953</v>
      </c>
      <c r="E2763" t="str">
        <f>VLOOKUP(D2763,campaign!A:B,2,FALSE)</f>
        <v>MaritalStatus</v>
      </c>
      <c r="F2763" s="9">
        <v>44919</v>
      </c>
      <c r="G2763">
        <f>VLOOKUP(D2763,campaign!A:D,4,FALSE)</f>
        <v>29</v>
      </c>
    </row>
    <row r="2764" spans="2:7" x14ac:dyDescent="0.2">
      <c r="B2764" t="s">
        <v>3085</v>
      </c>
      <c r="C2764" t="str">
        <f>VLOOKUP(B2764,customer!A:B,2,FALSE)</f>
        <v>Halimeda Curbishley</v>
      </c>
      <c r="D2764" t="s">
        <v>3953</v>
      </c>
      <c r="E2764" t="str">
        <f>VLOOKUP(D2764,campaign!A:B,2,FALSE)</f>
        <v>MaritalStatus</v>
      </c>
      <c r="F2764" s="9">
        <v>44980</v>
      </c>
      <c r="G2764">
        <f>VLOOKUP(D2764,campaign!A:D,4,FALSE)</f>
        <v>29</v>
      </c>
    </row>
    <row r="2765" spans="2:7" x14ac:dyDescent="0.2">
      <c r="B2765" t="s">
        <v>3085</v>
      </c>
      <c r="C2765" t="str">
        <f>VLOOKUP(B2765,customer!A:B,2,FALSE)</f>
        <v>Halimeda Curbishley</v>
      </c>
      <c r="D2765" t="s">
        <v>3953</v>
      </c>
      <c r="E2765" t="str">
        <f>VLOOKUP(D2765,campaign!A:B,2,FALSE)</f>
        <v>MaritalStatus</v>
      </c>
      <c r="F2765" s="9">
        <v>45011</v>
      </c>
      <c r="G2765">
        <f>VLOOKUP(D2765,campaign!A:D,4,FALSE)</f>
        <v>29</v>
      </c>
    </row>
    <row r="2766" spans="2:7" x14ac:dyDescent="0.2">
      <c r="B2766" t="s">
        <v>3085</v>
      </c>
      <c r="C2766" t="str">
        <f>VLOOKUP(B2766,customer!A:B,2,FALSE)</f>
        <v>Halimeda Curbishley</v>
      </c>
      <c r="D2766" t="s">
        <v>3953</v>
      </c>
      <c r="E2766" t="str">
        <f>VLOOKUP(D2766,campaign!A:B,2,FALSE)</f>
        <v>MaritalStatus</v>
      </c>
      <c r="F2766" s="9">
        <v>45037</v>
      </c>
      <c r="G2766">
        <f>VLOOKUP(D2766,campaign!A:D,4,FALSE)</f>
        <v>29</v>
      </c>
    </row>
    <row r="2767" spans="2:7" x14ac:dyDescent="0.2">
      <c r="B2767" t="s">
        <v>3085</v>
      </c>
      <c r="C2767" t="str">
        <f>VLOOKUP(B2767,customer!A:B,2,FALSE)</f>
        <v>Halimeda Curbishley</v>
      </c>
      <c r="D2767" t="s">
        <v>3953</v>
      </c>
      <c r="E2767" t="str">
        <f>VLOOKUP(D2767,campaign!A:B,2,FALSE)</f>
        <v>MaritalStatus</v>
      </c>
      <c r="F2767" s="9">
        <v>45062</v>
      </c>
      <c r="G2767">
        <f>VLOOKUP(D2767,campaign!A:D,4,FALSE)</f>
        <v>29</v>
      </c>
    </row>
    <row r="2768" spans="2:7" x14ac:dyDescent="0.2">
      <c r="B2768" t="s">
        <v>3086</v>
      </c>
      <c r="C2768" t="str">
        <f>VLOOKUP(B2768,customer!A:B,2,FALSE)</f>
        <v>Clay Bedo</v>
      </c>
      <c r="D2768" t="s">
        <v>3920</v>
      </c>
      <c r="E2768" t="str">
        <f>VLOOKUP(D2768,campaign!A:B,2,FALSE)</f>
        <v>ChildrenInHH</v>
      </c>
      <c r="F2768" s="9">
        <v>44700</v>
      </c>
      <c r="G2768">
        <f>VLOOKUP(D2768,campaign!A:D,4,FALSE)</f>
        <v>10</v>
      </c>
    </row>
    <row r="2769" spans="2:7" x14ac:dyDescent="0.2">
      <c r="B2769" t="s">
        <v>3086</v>
      </c>
      <c r="C2769" t="str">
        <f>VLOOKUP(B2769,customer!A:B,2,FALSE)</f>
        <v>Clay Bedo</v>
      </c>
      <c r="D2769" t="s">
        <v>3920</v>
      </c>
      <c r="E2769" t="str">
        <f>VLOOKUP(D2769,campaign!A:B,2,FALSE)</f>
        <v>ChildrenInHH</v>
      </c>
      <c r="F2769" s="9">
        <v>44745</v>
      </c>
      <c r="G2769">
        <f>VLOOKUP(D2769,campaign!A:D,4,FALSE)</f>
        <v>10</v>
      </c>
    </row>
    <row r="2770" spans="2:7" x14ac:dyDescent="0.2">
      <c r="B2770" t="s">
        <v>3086</v>
      </c>
      <c r="C2770" t="str">
        <f>VLOOKUP(B2770,customer!A:B,2,FALSE)</f>
        <v>Clay Bedo</v>
      </c>
      <c r="D2770" t="s">
        <v>3920</v>
      </c>
      <c r="E2770" t="str">
        <f>VLOOKUP(D2770,campaign!A:B,2,FALSE)</f>
        <v>ChildrenInHH</v>
      </c>
      <c r="F2770" s="9">
        <v>44802</v>
      </c>
      <c r="G2770">
        <f>VLOOKUP(D2770,campaign!A:D,4,FALSE)</f>
        <v>10</v>
      </c>
    </row>
    <row r="2771" spans="2:7" x14ac:dyDescent="0.2">
      <c r="B2771" t="s">
        <v>3086</v>
      </c>
      <c r="C2771" t="str">
        <f>VLOOKUP(B2771,customer!A:B,2,FALSE)</f>
        <v>Clay Bedo</v>
      </c>
      <c r="D2771" t="s">
        <v>3920</v>
      </c>
      <c r="E2771" t="str">
        <f>VLOOKUP(D2771,campaign!A:B,2,FALSE)</f>
        <v>ChildrenInHH</v>
      </c>
      <c r="F2771" s="9">
        <v>44861</v>
      </c>
      <c r="G2771">
        <f>VLOOKUP(D2771,campaign!A:D,4,FALSE)</f>
        <v>10</v>
      </c>
    </row>
    <row r="2772" spans="2:7" x14ac:dyDescent="0.2">
      <c r="B2772" t="s">
        <v>3086</v>
      </c>
      <c r="C2772" t="str">
        <f>VLOOKUP(B2772,customer!A:B,2,FALSE)</f>
        <v>Clay Bedo</v>
      </c>
      <c r="D2772" t="s">
        <v>3920</v>
      </c>
      <c r="E2772" t="str">
        <f>VLOOKUP(D2772,campaign!A:B,2,FALSE)</f>
        <v>ChildrenInHH</v>
      </c>
      <c r="F2772" s="9">
        <v>44954</v>
      </c>
      <c r="G2772">
        <f>VLOOKUP(D2772,campaign!A:D,4,FALSE)</f>
        <v>10</v>
      </c>
    </row>
    <row r="2773" spans="2:7" x14ac:dyDescent="0.2">
      <c r="B2773" t="s">
        <v>3086</v>
      </c>
      <c r="C2773" t="str">
        <f>VLOOKUP(B2773,customer!A:B,2,FALSE)</f>
        <v>Clay Bedo</v>
      </c>
      <c r="D2773" t="s">
        <v>3920</v>
      </c>
      <c r="E2773" t="str">
        <f>VLOOKUP(D2773,campaign!A:B,2,FALSE)</f>
        <v>ChildrenInHH</v>
      </c>
      <c r="F2773" s="9">
        <v>44989</v>
      </c>
      <c r="G2773">
        <f>VLOOKUP(D2773,campaign!A:D,4,FALSE)</f>
        <v>10</v>
      </c>
    </row>
    <row r="2774" spans="2:7" x14ac:dyDescent="0.2">
      <c r="B2774" t="s">
        <v>3086</v>
      </c>
      <c r="C2774" t="str">
        <f>VLOOKUP(B2774,customer!A:B,2,FALSE)</f>
        <v>Clay Bedo</v>
      </c>
      <c r="D2774" t="s">
        <v>3920</v>
      </c>
      <c r="E2774" t="str">
        <f>VLOOKUP(D2774,campaign!A:B,2,FALSE)</f>
        <v>ChildrenInHH</v>
      </c>
      <c r="F2774" s="9">
        <v>45043</v>
      </c>
      <c r="G2774">
        <f>VLOOKUP(D2774,campaign!A:D,4,FALSE)</f>
        <v>10</v>
      </c>
    </row>
    <row r="2775" spans="2:7" x14ac:dyDescent="0.2">
      <c r="B2775" t="s">
        <v>3086</v>
      </c>
      <c r="C2775" t="str">
        <f>VLOOKUP(B2775,customer!A:B,2,FALSE)</f>
        <v>Clay Bedo</v>
      </c>
      <c r="D2775" t="s">
        <v>3920</v>
      </c>
      <c r="E2775" t="str">
        <f>VLOOKUP(D2775,campaign!A:B,2,FALSE)</f>
        <v>ChildrenInHH</v>
      </c>
      <c r="F2775" s="9">
        <v>45069</v>
      </c>
      <c r="G2775">
        <f>VLOOKUP(D2775,campaign!A:D,4,FALSE)</f>
        <v>10</v>
      </c>
    </row>
    <row r="2776" spans="2:7" x14ac:dyDescent="0.2">
      <c r="B2776" t="s">
        <v>3086</v>
      </c>
      <c r="C2776" t="str">
        <f>VLOOKUP(B2776,customer!A:B,2,FALSE)</f>
        <v>Clay Bedo</v>
      </c>
      <c r="D2776" t="s">
        <v>3924</v>
      </c>
      <c r="E2776" t="str">
        <f>VLOOKUP(D2776,campaign!A:B,2,FALSE)</f>
        <v>RVOwner</v>
      </c>
      <c r="F2776" s="9">
        <v>44779</v>
      </c>
      <c r="G2776">
        <f>VLOOKUP(D2776,campaign!A:D,4,FALSE)</f>
        <v>22</v>
      </c>
    </row>
    <row r="2777" spans="2:7" x14ac:dyDescent="0.2">
      <c r="B2777" t="s">
        <v>3086</v>
      </c>
      <c r="C2777" t="str">
        <f>VLOOKUP(B2777,customer!A:B,2,FALSE)</f>
        <v>Clay Bedo</v>
      </c>
      <c r="D2777" t="s">
        <v>3924</v>
      </c>
      <c r="E2777" t="str">
        <f>VLOOKUP(D2777,campaign!A:B,2,FALSE)</f>
        <v>RVOwner</v>
      </c>
      <c r="F2777" s="9">
        <v>44811</v>
      </c>
      <c r="G2777">
        <f>VLOOKUP(D2777,campaign!A:D,4,FALSE)</f>
        <v>22</v>
      </c>
    </row>
    <row r="2778" spans="2:7" x14ac:dyDescent="0.2">
      <c r="B2778" t="s">
        <v>3086</v>
      </c>
      <c r="C2778" t="str">
        <f>VLOOKUP(B2778,customer!A:B,2,FALSE)</f>
        <v>Clay Bedo</v>
      </c>
      <c r="D2778" t="s">
        <v>3924</v>
      </c>
      <c r="E2778" t="str">
        <f>VLOOKUP(D2778,campaign!A:B,2,FALSE)</f>
        <v>RVOwner</v>
      </c>
      <c r="F2778" s="9">
        <v>44845</v>
      </c>
      <c r="G2778">
        <f>VLOOKUP(D2778,campaign!A:D,4,FALSE)</f>
        <v>22</v>
      </c>
    </row>
    <row r="2779" spans="2:7" x14ac:dyDescent="0.2">
      <c r="B2779" t="s">
        <v>3086</v>
      </c>
      <c r="C2779" t="str">
        <f>VLOOKUP(B2779,customer!A:B,2,FALSE)</f>
        <v>Clay Bedo</v>
      </c>
      <c r="D2779" t="s">
        <v>3924</v>
      </c>
      <c r="E2779" t="str">
        <f>VLOOKUP(D2779,campaign!A:B,2,FALSE)</f>
        <v>RVOwner</v>
      </c>
      <c r="F2779" s="9">
        <v>44884</v>
      </c>
      <c r="G2779">
        <f>VLOOKUP(D2779,campaign!A:D,4,FALSE)</f>
        <v>22</v>
      </c>
    </row>
    <row r="2780" spans="2:7" x14ac:dyDescent="0.2">
      <c r="B2780" t="s">
        <v>3086</v>
      </c>
      <c r="C2780" t="str">
        <f>VLOOKUP(B2780,customer!A:B,2,FALSE)</f>
        <v>Clay Bedo</v>
      </c>
      <c r="D2780" t="s">
        <v>3924</v>
      </c>
      <c r="E2780" t="str">
        <f>VLOOKUP(D2780,campaign!A:B,2,FALSE)</f>
        <v>RVOwner</v>
      </c>
      <c r="F2780" s="9">
        <v>44914</v>
      </c>
      <c r="G2780">
        <f>VLOOKUP(D2780,campaign!A:D,4,FALSE)</f>
        <v>22</v>
      </c>
    </row>
    <row r="2781" spans="2:7" x14ac:dyDescent="0.2">
      <c r="B2781" t="s">
        <v>3086</v>
      </c>
      <c r="C2781" t="str">
        <f>VLOOKUP(B2781,customer!A:B,2,FALSE)</f>
        <v>Clay Bedo</v>
      </c>
      <c r="D2781" t="s">
        <v>3924</v>
      </c>
      <c r="E2781" t="str">
        <f>VLOOKUP(D2781,campaign!A:B,2,FALSE)</f>
        <v>RVOwner</v>
      </c>
      <c r="F2781" s="9">
        <v>44936</v>
      </c>
      <c r="G2781">
        <f>VLOOKUP(D2781,campaign!A:D,4,FALSE)</f>
        <v>22</v>
      </c>
    </row>
    <row r="2782" spans="2:7" x14ac:dyDescent="0.2">
      <c r="B2782" t="s">
        <v>3086</v>
      </c>
      <c r="C2782" t="str">
        <f>VLOOKUP(B2782,customer!A:B,2,FALSE)</f>
        <v>Clay Bedo</v>
      </c>
      <c r="D2782" t="s">
        <v>3924</v>
      </c>
      <c r="E2782" t="str">
        <f>VLOOKUP(D2782,campaign!A:B,2,FALSE)</f>
        <v>RVOwner</v>
      </c>
      <c r="F2782" s="9">
        <v>44964</v>
      </c>
      <c r="G2782">
        <f>VLOOKUP(D2782,campaign!A:D,4,FALSE)</f>
        <v>22</v>
      </c>
    </row>
    <row r="2783" spans="2:7" x14ac:dyDescent="0.2">
      <c r="B2783" t="s">
        <v>3086</v>
      </c>
      <c r="C2783" t="str">
        <f>VLOOKUP(B2783,customer!A:B,2,FALSE)</f>
        <v>Clay Bedo</v>
      </c>
      <c r="D2783" t="s">
        <v>3924</v>
      </c>
      <c r="E2783" t="str">
        <f>VLOOKUP(D2783,campaign!A:B,2,FALSE)</f>
        <v>RVOwner</v>
      </c>
      <c r="F2783" s="9">
        <v>44991</v>
      </c>
      <c r="G2783">
        <f>VLOOKUP(D2783,campaign!A:D,4,FALSE)</f>
        <v>22</v>
      </c>
    </row>
    <row r="2784" spans="2:7" x14ac:dyDescent="0.2">
      <c r="B2784" t="s">
        <v>3086</v>
      </c>
      <c r="C2784" t="str">
        <f>VLOOKUP(B2784,customer!A:B,2,FALSE)</f>
        <v>Clay Bedo</v>
      </c>
      <c r="D2784" t="s">
        <v>3924</v>
      </c>
      <c r="E2784" t="str">
        <f>VLOOKUP(D2784,campaign!A:B,2,FALSE)</f>
        <v>RVOwner</v>
      </c>
      <c r="F2784" s="9">
        <v>45037</v>
      </c>
      <c r="G2784">
        <f>VLOOKUP(D2784,campaign!A:D,4,FALSE)</f>
        <v>22</v>
      </c>
    </row>
    <row r="2785" spans="2:7" x14ac:dyDescent="0.2">
      <c r="B2785" t="s">
        <v>3086</v>
      </c>
      <c r="C2785" t="str">
        <f>VLOOKUP(B2785,customer!A:B,2,FALSE)</f>
        <v>Clay Bedo</v>
      </c>
      <c r="D2785" t="s">
        <v>3924</v>
      </c>
      <c r="E2785" t="str">
        <f>VLOOKUP(D2785,campaign!A:B,2,FALSE)</f>
        <v>RVOwner</v>
      </c>
      <c r="F2785" s="9">
        <v>45064</v>
      </c>
      <c r="G2785">
        <f>VLOOKUP(D2785,campaign!A:D,4,FALSE)</f>
        <v>22</v>
      </c>
    </row>
    <row r="2786" spans="2:7" x14ac:dyDescent="0.2">
      <c r="B2786" t="s">
        <v>3086</v>
      </c>
      <c r="C2786" t="str">
        <f>VLOOKUP(B2786,customer!A:B,2,FALSE)</f>
        <v>Clay Bedo</v>
      </c>
      <c r="D2786" t="s">
        <v>3949</v>
      </c>
      <c r="E2786" t="str">
        <f>VLOOKUP(D2786,campaign!A:B,2,FALSE)</f>
        <v>NewCellphoneUser</v>
      </c>
      <c r="F2786" s="9">
        <v>44803</v>
      </c>
      <c r="G2786">
        <f>VLOOKUP(D2786,campaign!A:D,4,FALSE)</f>
        <v>25</v>
      </c>
    </row>
    <row r="2787" spans="2:7" x14ac:dyDescent="0.2">
      <c r="B2787" t="s">
        <v>3086</v>
      </c>
      <c r="C2787" t="str">
        <f>VLOOKUP(B2787,customer!A:B,2,FALSE)</f>
        <v>Clay Bedo</v>
      </c>
      <c r="D2787" t="s">
        <v>3949</v>
      </c>
      <c r="E2787" t="str">
        <f>VLOOKUP(D2787,campaign!A:B,2,FALSE)</f>
        <v>NewCellphoneUser</v>
      </c>
      <c r="F2787" s="9">
        <v>44844</v>
      </c>
      <c r="G2787">
        <f>VLOOKUP(D2787,campaign!A:D,4,FALSE)</f>
        <v>25</v>
      </c>
    </row>
    <row r="2788" spans="2:7" x14ac:dyDescent="0.2">
      <c r="B2788" t="s">
        <v>3086</v>
      </c>
      <c r="C2788" t="str">
        <f>VLOOKUP(B2788,customer!A:B,2,FALSE)</f>
        <v>Clay Bedo</v>
      </c>
      <c r="D2788" t="s">
        <v>3949</v>
      </c>
      <c r="E2788" t="str">
        <f>VLOOKUP(D2788,campaign!A:B,2,FALSE)</f>
        <v>NewCellphoneUser</v>
      </c>
      <c r="F2788" s="9">
        <v>44870</v>
      </c>
      <c r="G2788">
        <f>VLOOKUP(D2788,campaign!A:D,4,FALSE)</f>
        <v>25</v>
      </c>
    </row>
    <row r="2789" spans="2:7" x14ac:dyDescent="0.2">
      <c r="B2789" t="s">
        <v>3086</v>
      </c>
      <c r="C2789" t="str">
        <f>VLOOKUP(B2789,customer!A:B,2,FALSE)</f>
        <v>Clay Bedo</v>
      </c>
      <c r="D2789" t="s">
        <v>3949</v>
      </c>
      <c r="E2789" t="str">
        <f>VLOOKUP(D2789,campaign!A:B,2,FALSE)</f>
        <v>NewCellphoneUser</v>
      </c>
      <c r="F2789" s="9">
        <v>44897</v>
      </c>
      <c r="G2789">
        <f>VLOOKUP(D2789,campaign!A:D,4,FALSE)</f>
        <v>25</v>
      </c>
    </row>
    <row r="2790" spans="2:7" x14ac:dyDescent="0.2">
      <c r="B2790" t="s">
        <v>3086</v>
      </c>
      <c r="C2790" t="str">
        <f>VLOOKUP(B2790,customer!A:B,2,FALSE)</f>
        <v>Clay Bedo</v>
      </c>
      <c r="D2790" t="s">
        <v>3949</v>
      </c>
      <c r="E2790" t="str">
        <f>VLOOKUP(D2790,campaign!A:B,2,FALSE)</f>
        <v>NewCellphoneUser</v>
      </c>
      <c r="F2790" s="9">
        <v>44956</v>
      </c>
      <c r="G2790">
        <f>VLOOKUP(D2790,campaign!A:D,4,FALSE)</f>
        <v>25</v>
      </c>
    </row>
    <row r="2791" spans="2:7" x14ac:dyDescent="0.2">
      <c r="B2791" t="s">
        <v>3086</v>
      </c>
      <c r="C2791" t="str">
        <f>VLOOKUP(B2791,customer!A:B,2,FALSE)</f>
        <v>Clay Bedo</v>
      </c>
      <c r="D2791" t="s">
        <v>3949</v>
      </c>
      <c r="E2791" t="str">
        <f>VLOOKUP(D2791,campaign!A:B,2,FALSE)</f>
        <v>NewCellphoneUser</v>
      </c>
      <c r="F2791" s="9">
        <v>44958</v>
      </c>
      <c r="G2791">
        <f>VLOOKUP(D2791,campaign!A:D,4,FALSE)</f>
        <v>25</v>
      </c>
    </row>
    <row r="2792" spans="2:7" x14ac:dyDescent="0.2">
      <c r="B2792" t="s">
        <v>3086</v>
      </c>
      <c r="C2792" t="str">
        <f>VLOOKUP(B2792,customer!A:B,2,FALSE)</f>
        <v>Clay Bedo</v>
      </c>
      <c r="D2792" t="s">
        <v>3949</v>
      </c>
      <c r="E2792" t="str">
        <f>VLOOKUP(D2792,campaign!A:B,2,FALSE)</f>
        <v>NewCellphoneUser</v>
      </c>
      <c r="F2792" s="9">
        <v>44988</v>
      </c>
      <c r="G2792">
        <f>VLOOKUP(D2792,campaign!A:D,4,FALSE)</f>
        <v>25</v>
      </c>
    </row>
    <row r="2793" spans="2:7" x14ac:dyDescent="0.2">
      <c r="B2793" t="s">
        <v>3086</v>
      </c>
      <c r="C2793" t="str">
        <f>VLOOKUP(B2793,customer!A:B,2,FALSE)</f>
        <v>Clay Bedo</v>
      </c>
      <c r="D2793" t="s">
        <v>3949</v>
      </c>
      <c r="E2793" t="str">
        <f>VLOOKUP(D2793,campaign!A:B,2,FALSE)</f>
        <v>NewCellphoneUser</v>
      </c>
      <c r="F2793" s="9">
        <v>45026</v>
      </c>
      <c r="G2793">
        <f>VLOOKUP(D2793,campaign!A:D,4,FALSE)</f>
        <v>25</v>
      </c>
    </row>
    <row r="2794" spans="2:7" x14ac:dyDescent="0.2">
      <c r="B2794" t="s">
        <v>3087</v>
      </c>
      <c r="C2794" t="str">
        <f>VLOOKUP(B2794,customer!A:B,2,FALSE)</f>
        <v>Aristotle Whieldon</v>
      </c>
      <c r="D2794" t="s">
        <v>3927</v>
      </c>
      <c r="E2794" t="str">
        <f>VLOOKUP(D2794,campaign!A:B,2,FALSE)</f>
        <v>RespondsToMailOffers</v>
      </c>
      <c r="F2794" s="9">
        <v>44979</v>
      </c>
      <c r="G2794">
        <f>VLOOKUP(D2794,campaign!A:D,4,FALSE)</f>
        <v>27</v>
      </c>
    </row>
    <row r="2795" spans="2:7" x14ac:dyDescent="0.2">
      <c r="B2795" t="s">
        <v>3087</v>
      </c>
      <c r="C2795" t="str">
        <f>VLOOKUP(B2795,customer!A:B,2,FALSE)</f>
        <v>Aristotle Whieldon</v>
      </c>
      <c r="D2795" t="s">
        <v>3927</v>
      </c>
      <c r="E2795" t="str">
        <f>VLOOKUP(D2795,campaign!A:B,2,FALSE)</f>
        <v>RespondsToMailOffers</v>
      </c>
      <c r="F2795" s="9">
        <v>45018</v>
      </c>
      <c r="G2795">
        <f>VLOOKUP(D2795,campaign!A:D,4,FALSE)</f>
        <v>27</v>
      </c>
    </row>
    <row r="2796" spans="2:7" x14ac:dyDescent="0.2">
      <c r="B2796" t="s">
        <v>3087</v>
      </c>
      <c r="C2796" t="str">
        <f>VLOOKUP(B2796,customer!A:B,2,FALSE)</f>
        <v>Aristotle Whieldon</v>
      </c>
      <c r="D2796" t="s">
        <v>3927</v>
      </c>
      <c r="E2796" t="str">
        <f>VLOOKUP(D2796,campaign!A:B,2,FALSE)</f>
        <v>RespondsToMailOffers</v>
      </c>
      <c r="F2796" s="9">
        <v>45071</v>
      </c>
      <c r="G2796">
        <f>VLOOKUP(D2796,campaign!A:D,4,FALSE)</f>
        <v>27</v>
      </c>
    </row>
    <row r="2797" spans="2:7" x14ac:dyDescent="0.2">
      <c r="B2797" t="s">
        <v>3087</v>
      </c>
      <c r="C2797" t="str">
        <f>VLOOKUP(B2797,customer!A:B,2,FALSE)</f>
        <v>Aristotle Whieldon</v>
      </c>
      <c r="D2797" t="s">
        <v>3927</v>
      </c>
      <c r="E2797" t="str">
        <f>VLOOKUP(D2797,campaign!A:B,2,FALSE)</f>
        <v>RespondsToMailOffers</v>
      </c>
      <c r="F2797" s="9">
        <v>45082</v>
      </c>
      <c r="G2797">
        <f>VLOOKUP(D2797,campaign!A:D,4,FALSE)</f>
        <v>27</v>
      </c>
    </row>
    <row r="2798" spans="2:7" x14ac:dyDescent="0.2">
      <c r="B2798" t="s">
        <v>3087</v>
      </c>
      <c r="C2798" t="str">
        <f>VLOOKUP(B2798,customer!A:B,2,FALSE)</f>
        <v>Aristotle Whieldon</v>
      </c>
      <c r="D2798" t="s">
        <v>3947</v>
      </c>
      <c r="E2798" t="str">
        <f>VLOOKUP(D2798,campaign!A:B,2,FALSE)</f>
        <v>OwnsComputer</v>
      </c>
      <c r="F2798" s="9">
        <v>44995</v>
      </c>
      <c r="G2798">
        <f>VLOOKUP(D2798,campaign!A:D,4,FALSE)</f>
        <v>62</v>
      </c>
    </row>
    <row r="2799" spans="2:7" x14ac:dyDescent="0.2">
      <c r="B2799" t="s">
        <v>3087</v>
      </c>
      <c r="C2799" t="str">
        <f>VLOOKUP(B2799,customer!A:B,2,FALSE)</f>
        <v>Aristotle Whieldon</v>
      </c>
      <c r="D2799" t="s">
        <v>3947</v>
      </c>
      <c r="E2799" t="str">
        <f>VLOOKUP(D2799,campaign!A:B,2,FALSE)</f>
        <v>OwnsComputer</v>
      </c>
      <c r="F2799" s="9">
        <v>45035</v>
      </c>
      <c r="G2799">
        <f>VLOOKUP(D2799,campaign!A:D,4,FALSE)</f>
        <v>62</v>
      </c>
    </row>
    <row r="2800" spans="2:7" x14ac:dyDescent="0.2">
      <c r="B2800" t="s">
        <v>3087</v>
      </c>
      <c r="C2800" t="str">
        <f>VLOOKUP(B2800,customer!A:B,2,FALSE)</f>
        <v>Aristotle Whieldon</v>
      </c>
      <c r="D2800" t="s">
        <v>3947</v>
      </c>
      <c r="E2800" t="str">
        <f>VLOOKUP(D2800,campaign!A:B,2,FALSE)</f>
        <v>OwnsComputer</v>
      </c>
      <c r="F2800" s="9">
        <v>45071</v>
      </c>
      <c r="G2800">
        <f>VLOOKUP(D2800,campaign!A:D,4,FALSE)</f>
        <v>62</v>
      </c>
    </row>
    <row r="2801" spans="2:7" x14ac:dyDescent="0.2">
      <c r="B2801" t="s">
        <v>3088</v>
      </c>
      <c r="C2801" t="str">
        <f>VLOOKUP(B2801,customer!A:B,2,FALSE)</f>
        <v>Jeramey Woollons</v>
      </c>
      <c r="D2801" t="s">
        <v>3952</v>
      </c>
      <c r="E2801" t="str">
        <f>VLOOKUP(D2801,campaign!A:B,2,FALSE)</f>
        <v>MadeCallToRetentionTeam</v>
      </c>
      <c r="F2801" s="9">
        <v>44740</v>
      </c>
      <c r="G2801">
        <f>VLOOKUP(D2801,campaign!A:D,4,FALSE)</f>
        <v>16</v>
      </c>
    </row>
    <row r="2802" spans="2:7" x14ac:dyDescent="0.2">
      <c r="B2802" t="s">
        <v>3088</v>
      </c>
      <c r="C2802" t="str">
        <f>VLOOKUP(B2802,customer!A:B,2,FALSE)</f>
        <v>Jeramey Woollons</v>
      </c>
      <c r="D2802" t="s">
        <v>3952</v>
      </c>
      <c r="E2802" t="str">
        <f>VLOOKUP(D2802,campaign!A:B,2,FALSE)</f>
        <v>MadeCallToRetentionTeam</v>
      </c>
      <c r="F2802" s="9">
        <v>44815</v>
      </c>
      <c r="G2802">
        <f>VLOOKUP(D2802,campaign!A:D,4,FALSE)</f>
        <v>16</v>
      </c>
    </row>
    <row r="2803" spans="2:7" x14ac:dyDescent="0.2">
      <c r="B2803" t="s">
        <v>3088</v>
      </c>
      <c r="C2803" t="str">
        <f>VLOOKUP(B2803,customer!A:B,2,FALSE)</f>
        <v>Jeramey Woollons</v>
      </c>
      <c r="D2803" t="s">
        <v>3952</v>
      </c>
      <c r="E2803" t="str">
        <f>VLOOKUP(D2803,campaign!A:B,2,FALSE)</f>
        <v>MadeCallToRetentionTeam</v>
      </c>
      <c r="F2803" s="9">
        <v>44842</v>
      </c>
      <c r="G2803">
        <f>VLOOKUP(D2803,campaign!A:D,4,FALSE)</f>
        <v>16</v>
      </c>
    </row>
    <row r="2804" spans="2:7" x14ac:dyDescent="0.2">
      <c r="B2804" t="s">
        <v>3088</v>
      </c>
      <c r="C2804" t="str">
        <f>VLOOKUP(B2804,customer!A:B,2,FALSE)</f>
        <v>Jeramey Woollons</v>
      </c>
      <c r="D2804" t="s">
        <v>3952</v>
      </c>
      <c r="E2804" t="str">
        <f>VLOOKUP(D2804,campaign!A:B,2,FALSE)</f>
        <v>MadeCallToRetentionTeam</v>
      </c>
      <c r="F2804" s="9">
        <v>44868</v>
      </c>
      <c r="G2804">
        <f>VLOOKUP(D2804,campaign!A:D,4,FALSE)</f>
        <v>16</v>
      </c>
    </row>
    <row r="2805" spans="2:7" x14ac:dyDescent="0.2">
      <c r="B2805" t="s">
        <v>3088</v>
      </c>
      <c r="C2805" t="str">
        <f>VLOOKUP(B2805,customer!A:B,2,FALSE)</f>
        <v>Jeramey Woollons</v>
      </c>
      <c r="D2805" t="s">
        <v>3952</v>
      </c>
      <c r="E2805" t="str">
        <f>VLOOKUP(D2805,campaign!A:B,2,FALSE)</f>
        <v>MadeCallToRetentionTeam</v>
      </c>
      <c r="F2805" s="9">
        <v>44907</v>
      </c>
      <c r="G2805">
        <f>VLOOKUP(D2805,campaign!A:D,4,FALSE)</f>
        <v>16</v>
      </c>
    </row>
    <row r="2806" spans="2:7" x14ac:dyDescent="0.2">
      <c r="B2806" t="s">
        <v>3088</v>
      </c>
      <c r="C2806" t="str">
        <f>VLOOKUP(B2806,customer!A:B,2,FALSE)</f>
        <v>Jeramey Woollons</v>
      </c>
      <c r="D2806" t="s">
        <v>3952</v>
      </c>
      <c r="E2806" t="str">
        <f>VLOOKUP(D2806,campaign!A:B,2,FALSE)</f>
        <v>MadeCallToRetentionTeam</v>
      </c>
      <c r="F2806" s="9">
        <v>44964</v>
      </c>
      <c r="G2806">
        <f>VLOOKUP(D2806,campaign!A:D,4,FALSE)</f>
        <v>16</v>
      </c>
    </row>
    <row r="2807" spans="2:7" x14ac:dyDescent="0.2">
      <c r="B2807" t="s">
        <v>3088</v>
      </c>
      <c r="C2807" t="str">
        <f>VLOOKUP(B2807,customer!A:B,2,FALSE)</f>
        <v>Jeramey Woollons</v>
      </c>
      <c r="D2807" t="s">
        <v>3952</v>
      </c>
      <c r="E2807" t="str">
        <f>VLOOKUP(D2807,campaign!A:B,2,FALSE)</f>
        <v>MadeCallToRetentionTeam</v>
      </c>
      <c r="F2807" s="9">
        <v>44992</v>
      </c>
      <c r="G2807">
        <f>VLOOKUP(D2807,campaign!A:D,4,FALSE)</f>
        <v>16</v>
      </c>
    </row>
    <row r="2808" spans="2:7" x14ac:dyDescent="0.2">
      <c r="B2808" t="s">
        <v>3088</v>
      </c>
      <c r="C2808" t="str">
        <f>VLOOKUP(B2808,customer!A:B,2,FALSE)</f>
        <v>Jeramey Woollons</v>
      </c>
      <c r="D2808" t="s">
        <v>3952</v>
      </c>
      <c r="E2808" t="str">
        <f>VLOOKUP(D2808,campaign!A:B,2,FALSE)</f>
        <v>MadeCallToRetentionTeam</v>
      </c>
      <c r="F2808" s="9">
        <v>45026</v>
      </c>
      <c r="G2808">
        <f>VLOOKUP(D2808,campaign!A:D,4,FALSE)</f>
        <v>16</v>
      </c>
    </row>
    <row r="2809" spans="2:7" x14ac:dyDescent="0.2">
      <c r="B2809" t="s">
        <v>3088</v>
      </c>
      <c r="C2809" t="str">
        <f>VLOOKUP(B2809,customer!A:B,2,FALSE)</f>
        <v>Jeramey Woollons</v>
      </c>
      <c r="D2809" t="s">
        <v>3952</v>
      </c>
      <c r="E2809" t="str">
        <f>VLOOKUP(D2809,campaign!A:B,2,FALSE)</f>
        <v>MadeCallToRetentionTeam</v>
      </c>
      <c r="F2809" s="9">
        <v>45055</v>
      </c>
      <c r="G2809">
        <f>VLOOKUP(D2809,campaign!A:D,4,FALSE)</f>
        <v>16</v>
      </c>
    </row>
    <row r="2810" spans="2:7" x14ac:dyDescent="0.2">
      <c r="B2810" t="s">
        <v>3088</v>
      </c>
      <c r="C2810" t="str">
        <f>VLOOKUP(B2810,customer!A:B,2,FALSE)</f>
        <v>Jeramey Woollons</v>
      </c>
      <c r="D2810" t="s">
        <v>3952</v>
      </c>
      <c r="E2810" t="str">
        <f>VLOOKUP(D2810,campaign!A:B,2,FALSE)</f>
        <v>MadeCallToRetentionTeam</v>
      </c>
      <c r="F2810" s="9">
        <v>45079</v>
      </c>
      <c r="G2810">
        <f>VLOOKUP(D2810,campaign!A:D,4,FALSE)</f>
        <v>16</v>
      </c>
    </row>
    <row r="2811" spans="2:7" x14ac:dyDescent="0.2">
      <c r="B2811" t="s">
        <v>3088</v>
      </c>
      <c r="C2811" t="str">
        <f>VLOOKUP(B2811,customer!A:B,2,FALSE)</f>
        <v>Jeramey Woollons</v>
      </c>
      <c r="D2811" t="s">
        <v>3927</v>
      </c>
      <c r="E2811" t="str">
        <f>VLOOKUP(D2811,campaign!A:B,2,FALSE)</f>
        <v>RespondsToMailOffers</v>
      </c>
      <c r="F2811" s="9">
        <v>45022</v>
      </c>
      <c r="G2811">
        <f>VLOOKUP(D2811,campaign!A:D,4,FALSE)</f>
        <v>27</v>
      </c>
    </row>
    <row r="2812" spans="2:7" x14ac:dyDescent="0.2">
      <c r="B2812" t="s">
        <v>3088</v>
      </c>
      <c r="C2812" t="str">
        <f>VLOOKUP(B2812,customer!A:B,2,FALSE)</f>
        <v>Jeramey Woollons</v>
      </c>
      <c r="D2812" t="s">
        <v>3927</v>
      </c>
      <c r="E2812" t="str">
        <f>VLOOKUP(D2812,campaign!A:B,2,FALSE)</f>
        <v>RespondsToMailOffers</v>
      </c>
      <c r="F2812" s="9">
        <v>45058</v>
      </c>
      <c r="G2812">
        <f>VLOOKUP(D2812,campaign!A:D,4,FALSE)</f>
        <v>27</v>
      </c>
    </row>
    <row r="2813" spans="2:7" x14ac:dyDescent="0.2">
      <c r="B2813" t="s">
        <v>3089</v>
      </c>
      <c r="C2813" t="str">
        <f>VLOOKUP(B2813,customer!A:B,2,FALSE)</f>
        <v>Levin Braz</v>
      </c>
      <c r="D2813" t="s">
        <v>3948</v>
      </c>
      <c r="E2813" t="str">
        <f>VLOOKUP(D2813,campaign!A:B,2,FALSE)</f>
        <v>HasCreditCard</v>
      </c>
      <c r="F2813" s="9">
        <v>44740</v>
      </c>
      <c r="G2813">
        <f>VLOOKUP(D2813,campaign!A:D,4,FALSE)</f>
        <v>65</v>
      </c>
    </row>
    <row r="2814" spans="2:7" x14ac:dyDescent="0.2">
      <c r="B2814" t="s">
        <v>3089</v>
      </c>
      <c r="C2814" t="str">
        <f>VLOOKUP(B2814,customer!A:B,2,FALSE)</f>
        <v>Levin Braz</v>
      </c>
      <c r="D2814" t="s">
        <v>3948</v>
      </c>
      <c r="E2814" t="str">
        <f>VLOOKUP(D2814,campaign!A:B,2,FALSE)</f>
        <v>HasCreditCard</v>
      </c>
      <c r="F2814" s="9">
        <v>44771</v>
      </c>
      <c r="G2814">
        <f>VLOOKUP(D2814,campaign!A:D,4,FALSE)</f>
        <v>65</v>
      </c>
    </row>
    <row r="2815" spans="2:7" x14ac:dyDescent="0.2">
      <c r="B2815" t="s">
        <v>3089</v>
      </c>
      <c r="C2815" t="str">
        <f>VLOOKUP(B2815,customer!A:B,2,FALSE)</f>
        <v>Levin Braz</v>
      </c>
      <c r="D2815" t="s">
        <v>3948</v>
      </c>
      <c r="E2815" t="str">
        <f>VLOOKUP(D2815,campaign!A:B,2,FALSE)</f>
        <v>HasCreditCard</v>
      </c>
      <c r="F2815" s="9">
        <v>44842</v>
      </c>
      <c r="G2815">
        <f>VLOOKUP(D2815,campaign!A:D,4,FALSE)</f>
        <v>65</v>
      </c>
    </row>
    <row r="2816" spans="2:7" x14ac:dyDescent="0.2">
      <c r="B2816" t="s">
        <v>3089</v>
      </c>
      <c r="C2816" t="str">
        <f>VLOOKUP(B2816,customer!A:B,2,FALSE)</f>
        <v>Levin Braz</v>
      </c>
      <c r="D2816" t="s">
        <v>3948</v>
      </c>
      <c r="E2816" t="str">
        <f>VLOOKUP(D2816,campaign!A:B,2,FALSE)</f>
        <v>HasCreditCard</v>
      </c>
      <c r="F2816" s="9">
        <v>44894</v>
      </c>
      <c r="G2816">
        <f>VLOOKUP(D2816,campaign!A:D,4,FALSE)</f>
        <v>65</v>
      </c>
    </row>
    <row r="2817" spans="2:7" x14ac:dyDescent="0.2">
      <c r="B2817" t="s">
        <v>3089</v>
      </c>
      <c r="C2817" t="str">
        <f>VLOOKUP(B2817,customer!A:B,2,FALSE)</f>
        <v>Levin Braz</v>
      </c>
      <c r="D2817" t="s">
        <v>3948</v>
      </c>
      <c r="E2817" t="str">
        <f>VLOOKUP(D2817,campaign!A:B,2,FALSE)</f>
        <v>HasCreditCard</v>
      </c>
      <c r="F2817" s="9">
        <v>44957</v>
      </c>
      <c r="G2817">
        <f>VLOOKUP(D2817,campaign!A:D,4,FALSE)</f>
        <v>65</v>
      </c>
    </row>
    <row r="2818" spans="2:7" x14ac:dyDescent="0.2">
      <c r="B2818" t="s">
        <v>3089</v>
      </c>
      <c r="C2818" t="str">
        <f>VLOOKUP(B2818,customer!A:B,2,FALSE)</f>
        <v>Levin Braz</v>
      </c>
      <c r="D2818" t="s">
        <v>3948</v>
      </c>
      <c r="E2818" t="str">
        <f>VLOOKUP(D2818,campaign!A:B,2,FALSE)</f>
        <v>HasCreditCard</v>
      </c>
      <c r="F2818" s="9">
        <v>44966</v>
      </c>
      <c r="G2818">
        <f>VLOOKUP(D2818,campaign!A:D,4,FALSE)</f>
        <v>65</v>
      </c>
    </row>
    <row r="2819" spans="2:7" x14ac:dyDescent="0.2">
      <c r="B2819" t="s">
        <v>3089</v>
      </c>
      <c r="C2819" t="str">
        <f>VLOOKUP(B2819,customer!A:B,2,FALSE)</f>
        <v>Levin Braz</v>
      </c>
      <c r="D2819" t="s">
        <v>3948</v>
      </c>
      <c r="E2819" t="str">
        <f>VLOOKUP(D2819,campaign!A:B,2,FALSE)</f>
        <v>HasCreditCard</v>
      </c>
      <c r="F2819" s="9">
        <v>45013</v>
      </c>
      <c r="G2819">
        <f>VLOOKUP(D2819,campaign!A:D,4,FALSE)</f>
        <v>65</v>
      </c>
    </row>
    <row r="2820" spans="2:7" x14ac:dyDescent="0.2">
      <c r="B2820" t="s">
        <v>3089</v>
      </c>
      <c r="C2820" t="str">
        <f>VLOOKUP(B2820,customer!A:B,2,FALSE)</f>
        <v>Levin Braz</v>
      </c>
      <c r="D2820" t="s">
        <v>3920</v>
      </c>
      <c r="E2820" t="str">
        <f>VLOOKUP(D2820,campaign!A:B,2,FALSE)</f>
        <v>ChildrenInHH</v>
      </c>
      <c r="F2820" s="9">
        <v>44960</v>
      </c>
      <c r="G2820">
        <f>VLOOKUP(D2820,campaign!A:D,4,FALSE)</f>
        <v>10</v>
      </c>
    </row>
    <row r="2821" spans="2:7" x14ac:dyDescent="0.2">
      <c r="B2821" t="s">
        <v>3089</v>
      </c>
      <c r="C2821" t="str">
        <f>VLOOKUP(B2821,customer!A:B,2,FALSE)</f>
        <v>Levin Braz</v>
      </c>
      <c r="D2821" t="s">
        <v>3920</v>
      </c>
      <c r="E2821" t="str">
        <f>VLOOKUP(D2821,campaign!A:B,2,FALSE)</f>
        <v>ChildrenInHH</v>
      </c>
      <c r="F2821" s="9">
        <v>44994</v>
      </c>
      <c r="G2821">
        <f>VLOOKUP(D2821,campaign!A:D,4,FALSE)</f>
        <v>10</v>
      </c>
    </row>
    <row r="2822" spans="2:7" x14ac:dyDescent="0.2">
      <c r="B2822" t="s">
        <v>3089</v>
      </c>
      <c r="C2822" t="str">
        <f>VLOOKUP(B2822,customer!A:B,2,FALSE)</f>
        <v>Levin Braz</v>
      </c>
      <c r="D2822" t="s">
        <v>3920</v>
      </c>
      <c r="E2822" t="str">
        <f>VLOOKUP(D2822,campaign!A:B,2,FALSE)</f>
        <v>ChildrenInHH</v>
      </c>
      <c r="F2822" s="9">
        <v>45023</v>
      </c>
      <c r="G2822">
        <f>VLOOKUP(D2822,campaign!A:D,4,FALSE)</f>
        <v>10</v>
      </c>
    </row>
    <row r="2823" spans="2:7" x14ac:dyDescent="0.2">
      <c r="B2823" t="s">
        <v>3089</v>
      </c>
      <c r="C2823" t="str">
        <f>VLOOKUP(B2823,customer!A:B,2,FALSE)</f>
        <v>Levin Braz</v>
      </c>
      <c r="D2823" t="s">
        <v>3920</v>
      </c>
      <c r="E2823" t="str">
        <f>VLOOKUP(D2823,campaign!A:B,2,FALSE)</f>
        <v>ChildrenInHH</v>
      </c>
      <c r="F2823" s="9">
        <v>45051</v>
      </c>
      <c r="G2823">
        <f>VLOOKUP(D2823,campaign!A:D,4,FALSE)</f>
        <v>10</v>
      </c>
    </row>
    <row r="2824" spans="2:7" x14ac:dyDescent="0.2">
      <c r="B2824" t="s">
        <v>3089</v>
      </c>
      <c r="C2824" t="str">
        <f>VLOOKUP(B2824,customer!A:B,2,FALSE)</f>
        <v>Levin Braz</v>
      </c>
      <c r="D2824" t="s">
        <v>3929</v>
      </c>
      <c r="E2824" t="str">
        <f>VLOOKUP(D2824,campaign!A:B,2,FALSE)</f>
        <v>NonUSTravel</v>
      </c>
      <c r="F2824" s="9">
        <v>45011</v>
      </c>
      <c r="G2824">
        <f>VLOOKUP(D2824,campaign!A:D,4,FALSE)</f>
        <v>66</v>
      </c>
    </row>
    <row r="2825" spans="2:7" x14ac:dyDescent="0.2">
      <c r="B2825" t="s">
        <v>3089</v>
      </c>
      <c r="C2825" t="str">
        <f>VLOOKUP(B2825,customer!A:B,2,FALSE)</f>
        <v>Levin Braz</v>
      </c>
      <c r="D2825" t="s">
        <v>3929</v>
      </c>
      <c r="E2825" t="str">
        <f>VLOOKUP(D2825,campaign!A:B,2,FALSE)</f>
        <v>NonUSTravel</v>
      </c>
      <c r="F2825" s="9">
        <v>45042</v>
      </c>
      <c r="G2825">
        <f>VLOOKUP(D2825,campaign!A:D,4,FALSE)</f>
        <v>66</v>
      </c>
    </row>
    <row r="2826" spans="2:7" x14ac:dyDescent="0.2">
      <c r="B2826" t="s">
        <v>3089</v>
      </c>
      <c r="C2826" t="str">
        <f>VLOOKUP(B2826,customer!A:B,2,FALSE)</f>
        <v>Levin Braz</v>
      </c>
      <c r="D2826" t="s">
        <v>3929</v>
      </c>
      <c r="E2826" t="str">
        <f>VLOOKUP(D2826,campaign!A:B,2,FALSE)</f>
        <v>NonUSTravel</v>
      </c>
      <c r="F2826" s="9">
        <v>45049</v>
      </c>
      <c r="G2826">
        <f>VLOOKUP(D2826,campaign!A:D,4,FALSE)</f>
        <v>66</v>
      </c>
    </row>
    <row r="2827" spans="2:7" x14ac:dyDescent="0.2">
      <c r="B2827" t="s">
        <v>3089</v>
      </c>
      <c r="C2827" t="str">
        <f>VLOOKUP(B2827,customer!A:B,2,FALSE)</f>
        <v>Levin Braz</v>
      </c>
      <c r="D2827" t="s">
        <v>3929</v>
      </c>
      <c r="E2827" t="str">
        <f>VLOOKUP(D2827,campaign!A:B,2,FALSE)</f>
        <v>NonUSTravel</v>
      </c>
      <c r="F2827" s="9">
        <v>45087</v>
      </c>
      <c r="G2827">
        <f>VLOOKUP(D2827,campaign!A:D,4,FALSE)</f>
        <v>66</v>
      </c>
    </row>
    <row r="2828" spans="2:7" x14ac:dyDescent="0.2">
      <c r="B2828" t="s">
        <v>3090</v>
      </c>
      <c r="C2828" t="str">
        <f>VLOOKUP(B2828,customer!A:B,2,FALSE)</f>
        <v>Miguel Mulhall</v>
      </c>
      <c r="D2828" t="s">
        <v>3929</v>
      </c>
      <c r="E2828" t="str">
        <f>VLOOKUP(D2828,campaign!A:B,2,FALSE)</f>
        <v>NonUSTravel</v>
      </c>
      <c r="F2828" s="9">
        <v>44790</v>
      </c>
      <c r="G2828">
        <f>VLOOKUP(D2828,campaign!A:D,4,FALSE)</f>
        <v>66</v>
      </c>
    </row>
    <row r="2829" spans="2:7" x14ac:dyDescent="0.2">
      <c r="B2829" t="s">
        <v>3090</v>
      </c>
      <c r="C2829" t="str">
        <f>VLOOKUP(B2829,customer!A:B,2,FALSE)</f>
        <v>Miguel Mulhall</v>
      </c>
      <c r="D2829" t="s">
        <v>3929</v>
      </c>
      <c r="E2829" t="str">
        <f>VLOOKUP(D2829,campaign!A:B,2,FALSE)</f>
        <v>NonUSTravel</v>
      </c>
      <c r="F2829" s="9">
        <v>44827</v>
      </c>
      <c r="G2829">
        <f>VLOOKUP(D2829,campaign!A:D,4,FALSE)</f>
        <v>66</v>
      </c>
    </row>
    <row r="2830" spans="2:7" x14ac:dyDescent="0.2">
      <c r="B2830" t="s">
        <v>3090</v>
      </c>
      <c r="C2830" t="str">
        <f>VLOOKUP(B2830,customer!A:B,2,FALSE)</f>
        <v>Miguel Mulhall</v>
      </c>
      <c r="D2830" t="s">
        <v>3929</v>
      </c>
      <c r="E2830" t="str">
        <f>VLOOKUP(D2830,campaign!A:B,2,FALSE)</f>
        <v>NonUSTravel</v>
      </c>
      <c r="F2830" s="9">
        <v>44861</v>
      </c>
      <c r="G2830">
        <f>VLOOKUP(D2830,campaign!A:D,4,FALSE)</f>
        <v>66</v>
      </c>
    </row>
    <row r="2831" spans="2:7" x14ac:dyDescent="0.2">
      <c r="B2831" t="s">
        <v>3090</v>
      </c>
      <c r="C2831" t="str">
        <f>VLOOKUP(B2831,customer!A:B,2,FALSE)</f>
        <v>Miguel Mulhall</v>
      </c>
      <c r="D2831" t="s">
        <v>3929</v>
      </c>
      <c r="E2831" t="str">
        <f>VLOOKUP(D2831,campaign!A:B,2,FALSE)</f>
        <v>NonUSTravel</v>
      </c>
      <c r="F2831" s="9">
        <v>44890</v>
      </c>
      <c r="G2831">
        <f>VLOOKUP(D2831,campaign!A:D,4,FALSE)</f>
        <v>66</v>
      </c>
    </row>
    <row r="2832" spans="2:7" x14ac:dyDescent="0.2">
      <c r="B2832" t="s">
        <v>3090</v>
      </c>
      <c r="C2832" t="str">
        <f>VLOOKUP(B2832,customer!A:B,2,FALSE)</f>
        <v>Miguel Mulhall</v>
      </c>
      <c r="D2832" t="s">
        <v>3929</v>
      </c>
      <c r="E2832" t="str">
        <f>VLOOKUP(D2832,campaign!A:B,2,FALSE)</f>
        <v>NonUSTravel</v>
      </c>
      <c r="F2832" s="9">
        <v>44918</v>
      </c>
      <c r="G2832">
        <f>VLOOKUP(D2832,campaign!A:D,4,FALSE)</f>
        <v>66</v>
      </c>
    </row>
    <row r="2833" spans="2:7" x14ac:dyDescent="0.2">
      <c r="B2833" t="s">
        <v>3090</v>
      </c>
      <c r="C2833" t="str">
        <f>VLOOKUP(B2833,customer!A:B,2,FALSE)</f>
        <v>Miguel Mulhall</v>
      </c>
      <c r="D2833" t="s">
        <v>3929</v>
      </c>
      <c r="E2833" t="str">
        <f>VLOOKUP(D2833,campaign!A:B,2,FALSE)</f>
        <v>NonUSTravel</v>
      </c>
      <c r="F2833" s="9">
        <v>44943</v>
      </c>
      <c r="G2833">
        <f>VLOOKUP(D2833,campaign!A:D,4,FALSE)</f>
        <v>66</v>
      </c>
    </row>
    <row r="2834" spans="2:7" x14ac:dyDescent="0.2">
      <c r="B2834" t="s">
        <v>3090</v>
      </c>
      <c r="C2834" t="str">
        <f>VLOOKUP(B2834,customer!A:B,2,FALSE)</f>
        <v>Miguel Mulhall</v>
      </c>
      <c r="D2834" t="s">
        <v>3929</v>
      </c>
      <c r="E2834" t="str">
        <f>VLOOKUP(D2834,campaign!A:B,2,FALSE)</f>
        <v>NonUSTravel</v>
      </c>
      <c r="F2834" s="9">
        <v>44978</v>
      </c>
      <c r="G2834">
        <f>VLOOKUP(D2834,campaign!A:D,4,FALSE)</f>
        <v>66</v>
      </c>
    </row>
    <row r="2835" spans="2:7" x14ac:dyDescent="0.2">
      <c r="B2835" t="s">
        <v>3090</v>
      </c>
      <c r="C2835" t="str">
        <f>VLOOKUP(B2835,customer!A:B,2,FALSE)</f>
        <v>Miguel Mulhall</v>
      </c>
      <c r="D2835" t="s">
        <v>3929</v>
      </c>
      <c r="E2835" t="str">
        <f>VLOOKUP(D2835,campaign!A:B,2,FALSE)</f>
        <v>NonUSTravel</v>
      </c>
      <c r="F2835" s="9">
        <v>45012</v>
      </c>
      <c r="G2835">
        <f>VLOOKUP(D2835,campaign!A:D,4,FALSE)</f>
        <v>66</v>
      </c>
    </row>
    <row r="2836" spans="2:7" x14ac:dyDescent="0.2">
      <c r="B2836" t="s">
        <v>3090</v>
      </c>
      <c r="C2836" t="str">
        <f>VLOOKUP(B2836,customer!A:B,2,FALSE)</f>
        <v>Miguel Mulhall</v>
      </c>
      <c r="D2836" t="s">
        <v>3929</v>
      </c>
      <c r="E2836" t="str">
        <f>VLOOKUP(D2836,campaign!A:B,2,FALSE)</f>
        <v>NonUSTravel</v>
      </c>
      <c r="F2836" s="9">
        <v>45033</v>
      </c>
      <c r="G2836">
        <f>VLOOKUP(D2836,campaign!A:D,4,FALSE)</f>
        <v>66</v>
      </c>
    </row>
    <row r="2837" spans="2:7" x14ac:dyDescent="0.2">
      <c r="B2837" t="s">
        <v>3090</v>
      </c>
      <c r="C2837" t="str">
        <f>VLOOKUP(B2837,customer!A:B,2,FALSE)</f>
        <v>Miguel Mulhall</v>
      </c>
      <c r="D2837" t="s">
        <v>3929</v>
      </c>
      <c r="E2837" t="str">
        <f>VLOOKUP(D2837,campaign!A:B,2,FALSE)</f>
        <v>NonUSTravel</v>
      </c>
      <c r="F2837" s="9">
        <v>45064</v>
      </c>
      <c r="G2837">
        <f>VLOOKUP(D2837,campaign!A:D,4,FALSE)</f>
        <v>66</v>
      </c>
    </row>
    <row r="2838" spans="2:7" x14ac:dyDescent="0.2">
      <c r="B2838" t="s">
        <v>3090</v>
      </c>
      <c r="C2838" t="str">
        <f>VLOOKUP(B2838,customer!A:B,2,FALSE)</f>
        <v>Miguel Mulhall</v>
      </c>
      <c r="D2838" t="s">
        <v>3927</v>
      </c>
      <c r="E2838" t="str">
        <f>VLOOKUP(D2838,campaign!A:B,2,FALSE)</f>
        <v>RespondsToMailOffers</v>
      </c>
      <c r="F2838" s="9">
        <v>44940</v>
      </c>
      <c r="G2838">
        <f>VLOOKUP(D2838,campaign!A:D,4,FALSE)</f>
        <v>27</v>
      </c>
    </row>
    <row r="2839" spans="2:7" x14ac:dyDescent="0.2">
      <c r="B2839" t="s">
        <v>3090</v>
      </c>
      <c r="C2839" t="str">
        <f>VLOOKUP(B2839,customer!A:B,2,FALSE)</f>
        <v>Miguel Mulhall</v>
      </c>
      <c r="D2839" t="s">
        <v>3927</v>
      </c>
      <c r="E2839" t="str">
        <f>VLOOKUP(D2839,campaign!A:B,2,FALSE)</f>
        <v>RespondsToMailOffers</v>
      </c>
      <c r="F2839" s="9">
        <v>44975</v>
      </c>
      <c r="G2839">
        <f>VLOOKUP(D2839,campaign!A:D,4,FALSE)</f>
        <v>27</v>
      </c>
    </row>
    <row r="2840" spans="2:7" x14ac:dyDescent="0.2">
      <c r="B2840" t="s">
        <v>3090</v>
      </c>
      <c r="C2840" t="str">
        <f>VLOOKUP(B2840,customer!A:B,2,FALSE)</f>
        <v>Miguel Mulhall</v>
      </c>
      <c r="D2840" t="s">
        <v>3927</v>
      </c>
      <c r="E2840" t="str">
        <f>VLOOKUP(D2840,campaign!A:B,2,FALSE)</f>
        <v>RespondsToMailOffers</v>
      </c>
      <c r="F2840" s="9">
        <v>45011</v>
      </c>
      <c r="G2840">
        <f>VLOOKUP(D2840,campaign!A:D,4,FALSE)</f>
        <v>27</v>
      </c>
    </row>
    <row r="2841" spans="2:7" x14ac:dyDescent="0.2">
      <c r="B2841" t="s">
        <v>3090</v>
      </c>
      <c r="C2841" t="str">
        <f>VLOOKUP(B2841,customer!A:B,2,FALSE)</f>
        <v>Miguel Mulhall</v>
      </c>
      <c r="D2841" t="s">
        <v>3927</v>
      </c>
      <c r="E2841" t="str">
        <f>VLOOKUP(D2841,campaign!A:B,2,FALSE)</f>
        <v>RespondsToMailOffers</v>
      </c>
      <c r="F2841" s="9">
        <v>45043</v>
      </c>
      <c r="G2841">
        <f>VLOOKUP(D2841,campaign!A:D,4,FALSE)</f>
        <v>27</v>
      </c>
    </row>
    <row r="2842" spans="2:7" x14ac:dyDescent="0.2">
      <c r="B2842" t="s">
        <v>3090</v>
      </c>
      <c r="C2842" t="str">
        <f>VLOOKUP(B2842,customer!A:B,2,FALSE)</f>
        <v>Miguel Mulhall</v>
      </c>
      <c r="D2842" t="s">
        <v>3927</v>
      </c>
      <c r="E2842" t="str">
        <f>VLOOKUP(D2842,campaign!A:B,2,FALSE)</f>
        <v>RespondsToMailOffers</v>
      </c>
      <c r="F2842" s="9">
        <v>45073</v>
      </c>
      <c r="G2842">
        <f>VLOOKUP(D2842,campaign!A:D,4,FALSE)</f>
        <v>27</v>
      </c>
    </row>
    <row r="2843" spans="2:7" x14ac:dyDescent="0.2">
      <c r="B2843" t="s">
        <v>3090</v>
      </c>
      <c r="C2843" t="str">
        <f>VLOOKUP(B2843,customer!A:B,2,FALSE)</f>
        <v>Miguel Mulhall</v>
      </c>
      <c r="D2843" t="s">
        <v>3949</v>
      </c>
      <c r="E2843" t="str">
        <f>VLOOKUP(D2843,campaign!A:B,2,FALSE)</f>
        <v>NewCellphoneUser</v>
      </c>
      <c r="F2843" s="9">
        <v>44970</v>
      </c>
      <c r="G2843">
        <f>VLOOKUP(D2843,campaign!A:D,4,FALSE)</f>
        <v>25</v>
      </c>
    </row>
    <row r="2844" spans="2:7" x14ac:dyDescent="0.2">
      <c r="B2844" t="s">
        <v>3090</v>
      </c>
      <c r="C2844" t="str">
        <f>VLOOKUP(B2844,customer!A:B,2,FALSE)</f>
        <v>Miguel Mulhall</v>
      </c>
      <c r="D2844" t="s">
        <v>3949</v>
      </c>
      <c r="E2844" t="str">
        <f>VLOOKUP(D2844,campaign!A:B,2,FALSE)</f>
        <v>NewCellphoneUser</v>
      </c>
      <c r="F2844" s="9">
        <v>45007</v>
      </c>
      <c r="G2844">
        <f>VLOOKUP(D2844,campaign!A:D,4,FALSE)</f>
        <v>25</v>
      </c>
    </row>
    <row r="2845" spans="2:7" x14ac:dyDescent="0.2">
      <c r="B2845" t="s">
        <v>3090</v>
      </c>
      <c r="C2845" t="str">
        <f>VLOOKUP(B2845,customer!A:B,2,FALSE)</f>
        <v>Miguel Mulhall</v>
      </c>
      <c r="D2845" t="s">
        <v>3949</v>
      </c>
      <c r="E2845" t="str">
        <f>VLOOKUP(D2845,campaign!A:B,2,FALSE)</f>
        <v>NewCellphoneUser</v>
      </c>
      <c r="F2845" s="9">
        <v>45038</v>
      </c>
      <c r="G2845">
        <f>VLOOKUP(D2845,campaign!A:D,4,FALSE)</f>
        <v>25</v>
      </c>
    </row>
    <row r="2846" spans="2:7" x14ac:dyDescent="0.2">
      <c r="B2846" t="s">
        <v>3090</v>
      </c>
      <c r="C2846" t="str">
        <f>VLOOKUP(B2846,customer!A:B,2,FALSE)</f>
        <v>Miguel Mulhall</v>
      </c>
      <c r="D2846" t="s">
        <v>3949</v>
      </c>
      <c r="E2846" t="str">
        <f>VLOOKUP(D2846,campaign!A:B,2,FALSE)</f>
        <v>NewCellphoneUser</v>
      </c>
      <c r="F2846" s="9">
        <v>45068</v>
      </c>
      <c r="G2846">
        <f>VLOOKUP(D2846,campaign!A:D,4,FALSE)</f>
        <v>25</v>
      </c>
    </row>
    <row r="2847" spans="2:7" x14ac:dyDescent="0.2">
      <c r="B2847" t="s">
        <v>3091</v>
      </c>
      <c r="C2847" t="str">
        <f>VLOOKUP(B2847,customer!A:B,2,FALSE)</f>
        <v>Sophi Bernadon</v>
      </c>
      <c r="D2847" t="s">
        <v>3922</v>
      </c>
      <c r="E2847" t="str">
        <f>VLOOKUP(D2847,campaign!A:B,2,FALSE)</f>
        <v>HandsetWebCapable</v>
      </c>
      <c r="F2847" s="9">
        <v>44746</v>
      </c>
      <c r="G2847">
        <f>VLOOKUP(D2847,campaign!A:D,4,FALSE)</f>
        <v>62</v>
      </c>
    </row>
    <row r="2848" spans="2:7" x14ac:dyDescent="0.2">
      <c r="B2848" t="s">
        <v>3091</v>
      </c>
      <c r="C2848" t="str">
        <f>VLOOKUP(B2848,customer!A:B,2,FALSE)</f>
        <v>Sophi Bernadon</v>
      </c>
      <c r="D2848" t="s">
        <v>3922</v>
      </c>
      <c r="E2848" t="str">
        <f>VLOOKUP(D2848,campaign!A:B,2,FALSE)</f>
        <v>HandsetWebCapable</v>
      </c>
      <c r="F2848" s="9">
        <v>44779</v>
      </c>
      <c r="G2848">
        <f>VLOOKUP(D2848,campaign!A:D,4,FALSE)</f>
        <v>62</v>
      </c>
    </row>
    <row r="2849" spans="2:7" x14ac:dyDescent="0.2">
      <c r="B2849" t="s">
        <v>3091</v>
      </c>
      <c r="C2849" t="str">
        <f>VLOOKUP(B2849,customer!A:B,2,FALSE)</f>
        <v>Sophi Bernadon</v>
      </c>
      <c r="D2849" t="s">
        <v>3922</v>
      </c>
      <c r="E2849" t="str">
        <f>VLOOKUP(D2849,campaign!A:B,2,FALSE)</f>
        <v>HandsetWebCapable</v>
      </c>
      <c r="F2849" s="9">
        <v>44817</v>
      </c>
      <c r="G2849">
        <f>VLOOKUP(D2849,campaign!A:D,4,FALSE)</f>
        <v>62</v>
      </c>
    </row>
    <row r="2850" spans="2:7" x14ac:dyDescent="0.2">
      <c r="B2850" t="s">
        <v>3091</v>
      </c>
      <c r="C2850" t="str">
        <f>VLOOKUP(B2850,customer!A:B,2,FALSE)</f>
        <v>Sophi Bernadon</v>
      </c>
      <c r="D2850" t="s">
        <v>3922</v>
      </c>
      <c r="E2850" t="str">
        <f>VLOOKUP(D2850,campaign!A:B,2,FALSE)</f>
        <v>HandsetWebCapable</v>
      </c>
      <c r="F2850" s="9">
        <v>44845</v>
      </c>
      <c r="G2850">
        <f>VLOOKUP(D2850,campaign!A:D,4,FALSE)</f>
        <v>62</v>
      </c>
    </row>
    <row r="2851" spans="2:7" x14ac:dyDescent="0.2">
      <c r="B2851" t="s">
        <v>3091</v>
      </c>
      <c r="C2851" t="str">
        <f>VLOOKUP(B2851,customer!A:B,2,FALSE)</f>
        <v>Sophi Bernadon</v>
      </c>
      <c r="D2851" t="s">
        <v>3922</v>
      </c>
      <c r="E2851" t="str">
        <f>VLOOKUP(D2851,campaign!A:B,2,FALSE)</f>
        <v>HandsetWebCapable</v>
      </c>
      <c r="F2851" s="9">
        <v>44972</v>
      </c>
      <c r="G2851">
        <f>VLOOKUP(D2851,campaign!A:D,4,FALSE)</f>
        <v>62</v>
      </c>
    </row>
    <row r="2852" spans="2:7" x14ac:dyDescent="0.2">
      <c r="B2852" t="s">
        <v>3091</v>
      </c>
      <c r="C2852" t="str">
        <f>VLOOKUP(B2852,customer!A:B,2,FALSE)</f>
        <v>Sophi Bernadon</v>
      </c>
      <c r="D2852" t="s">
        <v>3922</v>
      </c>
      <c r="E2852" t="str">
        <f>VLOOKUP(D2852,campaign!A:B,2,FALSE)</f>
        <v>HandsetWebCapable</v>
      </c>
      <c r="F2852" s="9">
        <v>45001</v>
      </c>
      <c r="G2852">
        <f>VLOOKUP(D2852,campaign!A:D,4,FALSE)</f>
        <v>62</v>
      </c>
    </row>
    <row r="2853" spans="2:7" x14ac:dyDescent="0.2">
      <c r="B2853" t="s">
        <v>3091</v>
      </c>
      <c r="C2853" t="str">
        <f>VLOOKUP(B2853,customer!A:B,2,FALSE)</f>
        <v>Sophi Bernadon</v>
      </c>
      <c r="D2853" t="s">
        <v>3922</v>
      </c>
      <c r="E2853" t="str">
        <f>VLOOKUP(D2853,campaign!A:B,2,FALSE)</f>
        <v>HandsetWebCapable</v>
      </c>
      <c r="F2853" s="9">
        <v>45030</v>
      </c>
      <c r="G2853">
        <f>VLOOKUP(D2853,campaign!A:D,4,FALSE)</f>
        <v>62</v>
      </c>
    </row>
    <row r="2854" spans="2:7" x14ac:dyDescent="0.2">
      <c r="B2854" t="s">
        <v>3091</v>
      </c>
      <c r="C2854" t="str">
        <f>VLOOKUP(B2854,customer!A:B,2,FALSE)</f>
        <v>Sophi Bernadon</v>
      </c>
      <c r="D2854" t="s">
        <v>3922</v>
      </c>
      <c r="E2854" t="str">
        <f>VLOOKUP(D2854,campaign!A:B,2,FALSE)</f>
        <v>HandsetWebCapable</v>
      </c>
      <c r="F2854" s="9">
        <v>45062</v>
      </c>
      <c r="G2854">
        <f>VLOOKUP(D2854,campaign!A:D,4,FALSE)</f>
        <v>62</v>
      </c>
    </row>
    <row r="2855" spans="2:7" x14ac:dyDescent="0.2">
      <c r="B2855" t="s">
        <v>3091</v>
      </c>
      <c r="C2855" t="str">
        <f>VLOOKUP(B2855,customer!A:B,2,FALSE)</f>
        <v>Sophi Bernadon</v>
      </c>
      <c r="D2855" t="s">
        <v>3949</v>
      </c>
      <c r="E2855" t="str">
        <f>VLOOKUP(D2855,campaign!A:B,2,FALSE)</f>
        <v>NewCellphoneUser</v>
      </c>
      <c r="F2855" s="9">
        <v>44943</v>
      </c>
      <c r="G2855">
        <f>VLOOKUP(D2855,campaign!A:D,4,FALSE)</f>
        <v>25</v>
      </c>
    </row>
    <row r="2856" spans="2:7" x14ac:dyDescent="0.2">
      <c r="B2856" t="s">
        <v>3091</v>
      </c>
      <c r="C2856" t="str">
        <f>VLOOKUP(B2856,customer!A:B,2,FALSE)</f>
        <v>Sophi Bernadon</v>
      </c>
      <c r="D2856" t="s">
        <v>3949</v>
      </c>
      <c r="E2856" t="str">
        <f>VLOOKUP(D2856,campaign!A:B,2,FALSE)</f>
        <v>NewCellphoneUser</v>
      </c>
      <c r="F2856" s="9">
        <v>44988</v>
      </c>
      <c r="G2856">
        <f>VLOOKUP(D2856,campaign!A:D,4,FALSE)</f>
        <v>25</v>
      </c>
    </row>
    <row r="2857" spans="2:7" x14ac:dyDescent="0.2">
      <c r="B2857" t="s">
        <v>3091</v>
      </c>
      <c r="C2857" t="str">
        <f>VLOOKUP(B2857,customer!A:B,2,FALSE)</f>
        <v>Sophi Bernadon</v>
      </c>
      <c r="D2857" t="s">
        <v>3949</v>
      </c>
      <c r="E2857" t="str">
        <f>VLOOKUP(D2857,campaign!A:B,2,FALSE)</f>
        <v>NewCellphoneUser</v>
      </c>
      <c r="F2857" s="9">
        <v>45045</v>
      </c>
      <c r="G2857">
        <f>VLOOKUP(D2857,campaign!A:D,4,FALSE)</f>
        <v>25</v>
      </c>
    </row>
    <row r="2858" spans="2:7" x14ac:dyDescent="0.2">
      <c r="B2858" t="s">
        <v>3091</v>
      </c>
      <c r="C2858" t="str">
        <f>VLOOKUP(B2858,customer!A:B,2,FALSE)</f>
        <v>Sophi Bernadon</v>
      </c>
      <c r="D2858" t="s">
        <v>3949</v>
      </c>
      <c r="E2858" t="str">
        <f>VLOOKUP(D2858,campaign!A:B,2,FALSE)</f>
        <v>NewCellphoneUser</v>
      </c>
      <c r="F2858" s="9">
        <v>45048</v>
      </c>
      <c r="G2858">
        <f>VLOOKUP(D2858,campaign!A:D,4,FALSE)</f>
        <v>25</v>
      </c>
    </row>
    <row r="2859" spans="2:7" x14ac:dyDescent="0.2">
      <c r="B2859" t="s">
        <v>3091</v>
      </c>
      <c r="C2859" t="str">
        <f>VLOOKUP(B2859,customer!A:B,2,FALSE)</f>
        <v>Sophi Bernadon</v>
      </c>
      <c r="D2859" t="s">
        <v>3948</v>
      </c>
      <c r="E2859" t="str">
        <f>VLOOKUP(D2859,campaign!A:B,2,FALSE)</f>
        <v>HasCreditCard</v>
      </c>
      <c r="F2859" s="9">
        <v>44986</v>
      </c>
      <c r="G2859">
        <f>VLOOKUP(D2859,campaign!A:D,4,FALSE)</f>
        <v>65</v>
      </c>
    </row>
    <row r="2860" spans="2:7" x14ac:dyDescent="0.2">
      <c r="B2860" t="s">
        <v>3091</v>
      </c>
      <c r="C2860" t="str">
        <f>VLOOKUP(B2860,customer!A:B,2,FALSE)</f>
        <v>Sophi Bernadon</v>
      </c>
      <c r="D2860" t="s">
        <v>3948</v>
      </c>
      <c r="E2860" t="str">
        <f>VLOOKUP(D2860,campaign!A:B,2,FALSE)</f>
        <v>HasCreditCard</v>
      </c>
      <c r="F2860" s="9">
        <v>45018</v>
      </c>
      <c r="G2860">
        <f>VLOOKUP(D2860,campaign!A:D,4,FALSE)</f>
        <v>65</v>
      </c>
    </row>
    <row r="2861" spans="2:7" x14ac:dyDescent="0.2">
      <c r="B2861" t="s">
        <v>3091</v>
      </c>
      <c r="C2861" t="str">
        <f>VLOOKUP(B2861,customer!A:B,2,FALSE)</f>
        <v>Sophi Bernadon</v>
      </c>
      <c r="D2861" t="s">
        <v>3948</v>
      </c>
      <c r="E2861" t="str">
        <f>VLOOKUP(D2861,campaign!A:B,2,FALSE)</f>
        <v>HasCreditCard</v>
      </c>
      <c r="F2861" s="9">
        <v>45053</v>
      </c>
      <c r="G2861">
        <f>VLOOKUP(D2861,campaign!A:D,4,FALSE)</f>
        <v>65</v>
      </c>
    </row>
    <row r="2862" spans="2:7" x14ac:dyDescent="0.2">
      <c r="B2862" t="s">
        <v>3092</v>
      </c>
      <c r="C2862" t="str">
        <f>VLOOKUP(B2862,customer!A:B,2,FALSE)</f>
        <v>Kariotta Lauridsen</v>
      </c>
      <c r="D2862" t="s">
        <v>3921</v>
      </c>
      <c r="E2862" t="str">
        <f>VLOOKUP(D2862,campaign!A:B,2,FALSE)</f>
        <v>HandsetRefurbished</v>
      </c>
      <c r="F2862" s="9">
        <v>44693</v>
      </c>
      <c r="G2862">
        <f>VLOOKUP(D2862,campaign!A:D,4,FALSE)</f>
        <v>26</v>
      </c>
    </row>
    <row r="2863" spans="2:7" x14ac:dyDescent="0.2">
      <c r="B2863" t="s">
        <v>3092</v>
      </c>
      <c r="C2863" t="str">
        <f>VLOOKUP(B2863,customer!A:B,2,FALSE)</f>
        <v>Kariotta Lauridsen</v>
      </c>
      <c r="D2863" t="s">
        <v>3921</v>
      </c>
      <c r="E2863" t="str">
        <f>VLOOKUP(D2863,campaign!A:B,2,FALSE)</f>
        <v>HandsetRefurbished</v>
      </c>
      <c r="F2863" s="9">
        <v>44789</v>
      </c>
      <c r="G2863">
        <f>VLOOKUP(D2863,campaign!A:D,4,FALSE)</f>
        <v>26</v>
      </c>
    </row>
    <row r="2864" spans="2:7" x14ac:dyDescent="0.2">
      <c r="B2864" t="s">
        <v>3092</v>
      </c>
      <c r="C2864" t="str">
        <f>VLOOKUP(B2864,customer!A:B,2,FALSE)</f>
        <v>Kariotta Lauridsen</v>
      </c>
      <c r="D2864" t="s">
        <v>3921</v>
      </c>
      <c r="E2864" t="str">
        <f>VLOOKUP(D2864,campaign!A:B,2,FALSE)</f>
        <v>HandsetRefurbished</v>
      </c>
      <c r="F2864" s="9">
        <v>44819</v>
      </c>
      <c r="G2864">
        <f>VLOOKUP(D2864,campaign!A:D,4,FALSE)</f>
        <v>26</v>
      </c>
    </row>
    <row r="2865" spans="2:7" x14ac:dyDescent="0.2">
      <c r="B2865" t="s">
        <v>3092</v>
      </c>
      <c r="C2865" t="str">
        <f>VLOOKUP(B2865,customer!A:B,2,FALSE)</f>
        <v>Kariotta Lauridsen</v>
      </c>
      <c r="D2865" t="s">
        <v>3921</v>
      </c>
      <c r="E2865" t="str">
        <f>VLOOKUP(D2865,campaign!A:B,2,FALSE)</f>
        <v>HandsetRefurbished</v>
      </c>
      <c r="F2865" s="9">
        <v>44860</v>
      </c>
      <c r="G2865">
        <f>VLOOKUP(D2865,campaign!A:D,4,FALSE)</f>
        <v>26</v>
      </c>
    </row>
    <row r="2866" spans="2:7" x14ac:dyDescent="0.2">
      <c r="B2866" t="s">
        <v>3092</v>
      </c>
      <c r="C2866" t="str">
        <f>VLOOKUP(B2866,customer!A:B,2,FALSE)</f>
        <v>Kariotta Lauridsen</v>
      </c>
      <c r="D2866" t="s">
        <v>3921</v>
      </c>
      <c r="E2866" t="str">
        <f>VLOOKUP(D2866,campaign!A:B,2,FALSE)</f>
        <v>HandsetRefurbished</v>
      </c>
      <c r="F2866" s="9">
        <v>44882</v>
      </c>
      <c r="G2866">
        <f>VLOOKUP(D2866,campaign!A:D,4,FALSE)</f>
        <v>26</v>
      </c>
    </row>
    <row r="2867" spans="2:7" x14ac:dyDescent="0.2">
      <c r="B2867" t="s">
        <v>3092</v>
      </c>
      <c r="C2867" t="str">
        <f>VLOOKUP(B2867,customer!A:B,2,FALSE)</f>
        <v>Kariotta Lauridsen</v>
      </c>
      <c r="D2867" t="s">
        <v>3921</v>
      </c>
      <c r="E2867" t="str">
        <f>VLOOKUP(D2867,campaign!A:B,2,FALSE)</f>
        <v>HandsetRefurbished</v>
      </c>
      <c r="F2867" s="9">
        <v>44914</v>
      </c>
      <c r="G2867">
        <f>VLOOKUP(D2867,campaign!A:D,4,FALSE)</f>
        <v>26</v>
      </c>
    </row>
    <row r="2868" spans="2:7" x14ac:dyDescent="0.2">
      <c r="B2868" t="s">
        <v>3092</v>
      </c>
      <c r="C2868" t="str">
        <f>VLOOKUP(B2868,customer!A:B,2,FALSE)</f>
        <v>Kariotta Lauridsen</v>
      </c>
      <c r="D2868" t="s">
        <v>3921</v>
      </c>
      <c r="E2868" t="str">
        <f>VLOOKUP(D2868,campaign!A:B,2,FALSE)</f>
        <v>HandsetRefurbished</v>
      </c>
      <c r="F2868" s="9">
        <v>44941</v>
      </c>
      <c r="G2868">
        <f>VLOOKUP(D2868,campaign!A:D,4,FALSE)</f>
        <v>26</v>
      </c>
    </row>
    <row r="2869" spans="2:7" x14ac:dyDescent="0.2">
      <c r="B2869" t="s">
        <v>3092</v>
      </c>
      <c r="C2869" t="str">
        <f>VLOOKUP(B2869,customer!A:B,2,FALSE)</f>
        <v>Kariotta Lauridsen</v>
      </c>
      <c r="D2869" t="s">
        <v>3921</v>
      </c>
      <c r="E2869" t="str">
        <f>VLOOKUP(D2869,campaign!A:B,2,FALSE)</f>
        <v>HandsetRefurbished</v>
      </c>
      <c r="F2869" s="9">
        <v>44974</v>
      </c>
      <c r="G2869">
        <f>VLOOKUP(D2869,campaign!A:D,4,FALSE)</f>
        <v>26</v>
      </c>
    </row>
    <row r="2870" spans="2:7" x14ac:dyDescent="0.2">
      <c r="B2870" t="s">
        <v>3092</v>
      </c>
      <c r="C2870" t="str">
        <f>VLOOKUP(B2870,customer!A:B,2,FALSE)</f>
        <v>Kariotta Lauridsen</v>
      </c>
      <c r="D2870" t="s">
        <v>3921</v>
      </c>
      <c r="E2870" t="str">
        <f>VLOOKUP(D2870,campaign!A:B,2,FALSE)</f>
        <v>HandsetRefurbished</v>
      </c>
      <c r="F2870" s="9">
        <v>45004</v>
      </c>
      <c r="G2870">
        <f>VLOOKUP(D2870,campaign!A:D,4,FALSE)</f>
        <v>26</v>
      </c>
    </row>
    <row r="2871" spans="2:7" x14ac:dyDescent="0.2">
      <c r="B2871" t="s">
        <v>3092</v>
      </c>
      <c r="C2871" t="str">
        <f>VLOOKUP(B2871,customer!A:B,2,FALSE)</f>
        <v>Kariotta Lauridsen</v>
      </c>
      <c r="D2871" t="s">
        <v>3921</v>
      </c>
      <c r="E2871" t="str">
        <f>VLOOKUP(D2871,campaign!A:B,2,FALSE)</f>
        <v>HandsetRefurbished</v>
      </c>
      <c r="F2871" s="9">
        <v>45031</v>
      </c>
      <c r="G2871">
        <f>VLOOKUP(D2871,campaign!A:D,4,FALSE)</f>
        <v>26</v>
      </c>
    </row>
    <row r="2872" spans="2:7" x14ac:dyDescent="0.2">
      <c r="B2872" t="s">
        <v>3092</v>
      </c>
      <c r="C2872" t="str">
        <f>VLOOKUP(B2872,customer!A:B,2,FALSE)</f>
        <v>Kariotta Lauridsen</v>
      </c>
      <c r="D2872" t="s">
        <v>3950</v>
      </c>
      <c r="E2872" t="str">
        <f>VLOOKUP(D2872,campaign!A:B,2,FALSE)</f>
        <v>NotNewCellphoneUser</v>
      </c>
      <c r="F2872" s="9">
        <v>44755</v>
      </c>
      <c r="G2872">
        <f>VLOOKUP(D2872,campaign!A:D,4,FALSE)</f>
        <v>28</v>
      </c>
    </row>
    <row r="2873" spans="2:7" x14ac:dyDescent="0.2">
      <c r="B2873" t="s">
        <v>3092</v>
      </c>
      <c r="C2873" t="str">
        <f>VLOOKUP(B2873,customer!A:B,2,FALSE)</f>
        <v>Kariotta Lauridsen</v>
      </c>
      <c r="D2873" t="s">
        <v>3950</v>
      </c>
      <c r="E2873" t="str">
        <f>VLOOKUP(D2873,campaign!A:B,2,FALSE)</f>
        <v>NotNewCellphoneUser</v>
      </c>
      <c r="F2873" s="9">
        <v>44818</v>
      </c>
      <c r="G2873">
        <f>VLOOKUP(D2873,campaign!A:D,4,FALSE)</f>
        <v>28</v>
      </c>
    </row>
    <row r="2874" spans="2:7" x14ac:dyDescent="0.2">
      <c r="B2874" t="s">
        <v>3092</v>
      </c>
      <c r="C2874" t="str">
        <f>VLOOKUP(B2874,customer!A:B,2,FALSE)</f>
        <v>Kariotta Lauridsen</v>
      </c>
      <c r="D2874" t="s">
        <v>3950</v>
      </c>
      <c r="E2874" t="str">
        <f>VLOOKUP(D2874,campaign!A:B,2,FALSE)</f>
        <v>NotNewCellphoneUser</v>
      </c>
      <c r="F2874" s="9">
        <v>44850</v>
      </c>
      <c r="G2874">
        <f>VLOOKUP(D2874,campaign!A:D,4,FALSE)</f>
        <v>28</v>
      </c>
    </row>
    <row r="2875" spans="2:7" x14ac:dyDescent="0.2">
      <c r="B2875" t="s">
        <v>3092</v>
      </c>
      <c r="C2875" t="str">
        <f>VLOOKUP(B2875,customer!A:B,2,FALSE)</f>
        <v>Kariotta Lauridsen</v>
      </c>
      <c r="D2875" t="s">
        <v>3950</v>
      </c>
      <c r="E2875" t="str">
        <f>VLOOKUP(D2875,campaign!A:B,2,FALSE)</f>
        <v>NotNewCellphoneUser</v>
      </c>
      <c r="F2875" s="9">
        <v>44918</v>
      </c>
      <c r="G2875">
        <f>VLOOKUP(D2875,campaign!A:D,4,FALSE)</f>
        <v>28</v>
      </c>
    </row>
    <row r="2876" spans="2:7" x14ac:dyDescent="0.2">
      <c r="B2876" t="s">
        <v>3092</v>
      </c>
      <c r="C2876" t="str">
        <f>VLOOKUP(B2876,customer!A:B,2,FALSE)</f>
        <v>Kariotta Lauridsen</v>
      </c>
      <c r="D2876" t="s">
        <v>3950</v>
      </c>
      <c r="E2876" t="str">
        <f>VLOOKUP(D2876,campaign!A:B,2,FALSE)</f>
        <v>NotNewCellphoneUser</v>
      </c>
      <c r="F2876" s="9">
        <v>44951</v>
      </c>
      <c r="G2876">
        <f>VLOOKUP(D2876,campaign!A:D,4,FALSE)</f>
        <v>28</v>
      </c>
    </row>
    <row r="2877" spans="2:7" x14ac:dyDescent="0.2">
      <c r="B2877" t="s">
        <v>3092</v>
      </c>
      <c r="C2877" t="str">
        <f>VLOOKUP(B2877,customer!A:B,2,FALSE)</f>
        <v>Kariotta Lauridsen</v>
      </c>
      <c r="D2877" t="s">
        <v>3950</v>
      </c>
      <c r="E2877" t="str">
        <f>VLOOKUP(D2877,campaign!A:B,2,FALSE)</f>
        <v>NotNewCellphoneUser</v>
      </c>
      <c r="F2877" s="9">
        <v>44973</v>
      </c>
      <c r="G2877">
        <f>VLOOKUP(D2877,campaign!A:D,4,FALSE)</f>
        <v>28</v>
      </c>
    </row>
    <row r="2878" spans="2:7" x14ac:dyDescent="0.2">
      <c r="B2878" t="s">
        <v>3092</v>
      </c>
      <c r="C2878" t="str">
        <f>VLOOKUP(B2878,customer!A:B,2,FALSE)</f>
        <v>Kariotta Lauridsen</v>
      </c>
      <c r="D2878" t="s">
        <v>3950</v>
      </c>
      <c r="E2878" t="str">
        <f>VLOOKUP(D2878,campaign!A:B,2,FALSE)</f>
        <v>NotNewCellphoneUser</v>
      </c>
      <c r="F2878" s="9">
        <v>45044</v>
      </c>
      <c r="G2878">
        <f>VLOOKUP(D2878,campaign!A:D,4,FALSE)</f>
        <v>28</v>
      </c>
    </row>
    <row r="2879" spans="2:7" x14ac:dyDescent="0.2">
      <c r="B2879" t="s">
        <v>3092</v>
      </c>
      <c r="C2879" t="str">
        <f>VLOOKUP(B2879,customer!A:B,2,FALSE)</f>
        <v>Kariotta Lauridsen</v>
      </c>
      <c r="D2879" t="s">
        <v>3928</v>
      </c>
      <c r="E2879" t="str">
        <f>VLOOKUP(D2879,campaign!A:B,2,FALSE)</f>
        <v>OptOutMailings</v>
      </c>
      <c r="F2879" s="9">
        <v>45035</v>
      </c>
      <c r="G2879">
        <f>VLOOKUP(D2879,campaign!A:D,4,FALSE)</f>
        <v>75</v>
      </c>
    </row>
    <row r="2880" spans="2:7" x14ac:dyDescent="0.2">
      <c r="B2880" t="s">
        <v>3092</v>
      </c>
      <c r="C2880" t="str">
        <f>VLOOKUP(B2880,customer!A:B,2,FALSE)</f>
        <v>Kariotta Lauridsen</v>
      </c>
      <c r="D2880" t="s">
        <v>3928</v>
      </c>
      <c r="E2880" t="str">
        <f>VLOOKUP(D2880,campaign!A:B,2,FALSE)</f>
        <v>OptOutMailings</v>
      </c>
      <c r="F2880" s="9">
        <v>45076</v>
      </c>
      <c r="G2880">
        <f>VLOOKUP(D2880,campaign!A:D,4,FALSE)</f>
        <v>75</v>
      </c>
    </row>
    <row r="2881" spans="2:7" x14ac:dyDescent="0.2">
      <c r="B2881" t="s">
        <v>3092</v>
      </c>
      <c r="C2881" t="str">
        <f>VLOOKUP(B2881,customer!A:B,2,FALSE)</f>
        <v>Kariotta Lauridsen</v>
      </c>
      <c r="D2881" t="s">
        <v>3928</v>
      </c>
      <c r="E2881" t="str">
        <f>VLOOKUP(D2881,campaign!A:B,2,FALSE)</f>
        <v>OptOutMailings</v>
      </c>
      <c r="F2881" s="9">
        <v>45079</v>
      </c>
      <c r="G2881">
        <f>VLOOKUP(D2881,campaign!A:D,4,FALSE)</f>
        <v>75</v>
      </c>
    </row>
    <row r="2882" spans="2:7" x14ac:dyDescent="0.2">
      <c r="B2882" t="s">
        <v>3093</v>
      </c>
      <c r="C2882" t="str">
        <f>VLOOKUP(B2882,customer!A:B,2,FALSE)</f>
        <v>Stoddard Hannan</v>
      </c>
      <c r="D2882" t="s">
        <v>3924</v>
      </c>
      <c r="E2882" t="str">
        <f>VLOOKUP(D2882,campaign!A:B,2,FALSE)</f>
        <v>RVOwner</v>
      </c>
      <c r="F2882" s="9">
        <v>44745</v>
      </c>
      <c r="G2882">
        <f>VLOOKUP(D2882,campaign!A:D,4,FALSE)</f>
        <v>22</v>
      </c>
    </row>
    <row r="2883" spans="2:7" x14ac:dyDescent="0.2">
      <c r="B2883" t="s">
        <v>3093</v>
      </c>
      <c r="C2883" t="str">
        <f>VLOOKUP(B2883,customer!A:B,2,FALSE)</f>
        <v>Stoddard Hannan</v>
      </c>
      <c r="D2883" t="s">
        <v>3924</v>
      </c>
      <c r="E2883" t="str">
        <f>VLOOKUP(D2883,campaign!A:B,2,FALSE)</f>
        <v>RVOwner</v>
      </c>
      <c r="F2883" s="9">
        <v>44779</v>
      </c>
      <c r="G2883">
        <f>VLOOKUP(D2883,campaign!A:D,4,FALSE)</f>
        <v>22</v>
      </c>
    </row>
    <row r="2884" spans="2:7" x14ac:dyDescent="0.2">
      <c r="B2884" t="s">
        <v>3093</v>
      </c>
      <c r="C2884" t="str">
        <f>VLOOKUP(B2884,customer!A:B,2,FALSE)</f>
        <v>Stoddard Hannan</v>
      </c>
      <c r="D2884" t="s">
        <v>3924</v>
      </c>
      <c r="E2884" t="str">
        <f>VLOOKUP(D2884,campaign!A:B,2,FALSE)</f>
        <v>RVOwner</v>
      </c>
      <c r="F2884" s="9">
        <v>44822</v>
      </c>
      <c r="G2884">
        <f>VLOOKUP(D2884,campaign!A:D,4,FALSE)</f>
        <v>22</v>
      </c>
    </row>
    <row r="2885" spans="2:7" x14ac:dyDescent="0.2">
      <c r="B2885" t="s">
        <v>3093</v>
      </c>
      <c r="C2885" t="str">
        <f>VLOOKUP(B2885,customer!A:B,2,FALSE)</f>
        <v>Stoddard Hannan</v>
      </c>
      <c r="D2885" t="s">
        <v>3924</v>
      </c>
      <c r="E2885" t="str">
        <f>VLOOKUP(D2885,campaign!A:B,2,FALSE)</f>
        <v>RVOwner</v>
      </c>
      <c r="F2885" s="9">
        <v>44852</v>
      </c>
      <c r="G2885">
        <f>VLOOKUP(D2885,campaign!A:D,4,FALSE)</f>
        <v>22</v>
      </c>
    </row>
    <row r="2886" spans="2:7" x14ac:dyDescent="0.2">
      <c r="B2886" t="s">
        <v>3093</v>
      </c>
      <c r="C2886" t="str">
        <f>VLOOKUP(B2886,customer!A:B,2,FALSE)</f>
        <v>Stoddard Hannan</v>
      </c>
      <c r="D2886" t="s">
        <v>3924</v>
      </c>
      <c r="E2886" t="str">
        <f>VLOOKUP(D2886,campaign!A:B,2,FALSE)</f>
        <v>RVOwner</v>
      </c>
      <c r="F2886" s="9">
        <v>44876</v>
      </c>
      <c r="G2886">
        <f>VLOOKUP(D2886,campaign!A:D,4,FALSE)</f>
        <v>22</v>
      </c>
    </row>
    <row r="2887" spans="2:7" x14ac:dyDescent="0.2">
      <c r="B2887" t="s">
        <v>3093</v>
      </c>
      <c r="C2887" t="str">
        <f>VLOOKUP(B2887,customer!A:B,2,FALSE)</f>
        <v>Stoddard Hannan</v>
      </c>
      <c r="D2887" t="s">
        <v>3924</v>
      </c>
      <c r="E2887" t="str">
        <f>VLOOKUP(D2887,campaign!A:B,2,FALSE)</f>
        <v>RVOwner</v>
      </c>
      <c r="F2887" s="9">
        <v>44904</v>
      </c>
      <c r="G2887">
        <f>VLOOKUP(D2887,campaign!A:D,4,FALSE)</f>
        <v>22</v>
      </c>
    </row>
    <row r="2888" spans="2:7" x14ac:dyDescent="0.2">
      <c r="B2888" t="s">
        <v>3093</v>
      </c>
      <c r="C2888" t="str">
        <f>VLOOKUP(B2888,customer!A:B,2,FALSE)</f>
        <v>Stoddard Hannan</v>
      </c>
      <c r="D2888" t="s">
        <v>3924</v>
      </c>
      <c r="E2888" t="str">
        <f>VLOOKUP(D2888,campaign!A:B,2,FALSE)</f>
        <v>RVOwner</v>
      </c>
      <c r="F2888" s="9">
        <v>44937</v>
      </c>
      <c r="G2888">
        <f>VLOOKUP(D2888,campaign!A:D,4,FALSE)</f>
        <v>22</v>
      </c>
    </row>
    <row r="2889" spans="2:7" x14ac:dyDescent="0.2">
      <c r="B2889" t="s">
        <v>3093</v>
      </c>
      <c r="C2889" t="str">
        <f>VLOOKUP(B2889,customer!A:B,2,FALSE)</f>
        <v>Stoddard Hannan</v>
      </c>
      <c r="D2889" t="s">
        <v>3924</v>
      </c>
      <c r="E2889" t="str">
        <f>VLOOKUP(D2889,campaign!A:B,2,FALSE)</f>
        <v>RVOwner</v>
      </c>
      <c r="F2889" s="9">
        <v>44997</v>
      </c>
      <c r="G2889">
        <f>VLOOKUP(D2889,campaign!A:D,4,FALSE)</f>
        <v>22</v>
      </c>
    </row>
    <row r="2890" spans="2:7" x14ac:dyDescent="0.2">
      <c r="B2890" t="s">
        <v>3093</v>
      </c>
      <c r="C2890" t="str">
        <f>VLOOKUP(B2890,customer!A:B,2,FALSE)</f>
        <v>Stoddard Hannan</v>
      </c>
      <c r="D2890" t="s">
        <v>3924</v>
      </c>
      <c r="E2890" t="str">
        <f>VLOOKUP(D2890,campaign!A:B,2,FALSE)</f>
        <v>RVOwner</v>
      </c>
      <c r="F2890" s="9">
        <v>45024</v>
      </c>
      <c r="G2890">
        <f>VLOOKUP(D2890,campaign!A:D,4,FALSE)</f>
        <v>22</v>
      </c>
    </row>
    <row r="2891" spans="2:7" x14ac:dyDescent="0.2">
      <c r="B2891" t="s">
        <v>3093</v>
      </c>
      <c r="C2891" t="str">
        <f>VLOOKUP(B2891,customer!A:B,2,FALSE)</f>
        <v>Stoddard Hannan</v>
      </c>
      <c r="D2891" t="s">
        <v>3924</v>
      </c>
      <c r="E2891" t="str">
        <f>VLOOKUP(D2891,campaign!A:B,2,FALSE)</f>
        <v>RVOwner</v>
      </c>
      <c r="F2891" s="9">
        <v>45061</v>
      </c>
      <c r="G2891">
        <f>VLOOKUP(D2891,campaign!A:D,4,FALSE)</f>
        <v>22</v>
      </c>
    </row>
    <row r="2892" spans="2:7" x14ac:dyDescent="0.2">
      <c r="B2892" t="s">
        <v>3093</v>
      </c>
      <c r="C2892" t="str">
        <f>VLOOKUP(B2892,customer!A:B,2,FALSE)</f>
        <v>Stoddard Hannan</v>
      </c>
      <c r="D2892" t="s">
        <v>3926</v>
      </c>
      <c r="E2892" t="str">
        <f>VLOOKUP(D2892,campaign!A:B,2,FALSE)</f>
        <v>BuysViaMailOrder</v>
      </c>
      <c r="F2892" s="9">
        <v>44858</v>
      </c>
      <c r="G2892">
        <f>VLOOKUP(D2892,campaign!A:D,4,FALSE)</f>
        <v>25</v>
      </c>
    </row>
    <row r="2893" spans="2:7" x14ac:dyDescent="0.2">
      <c r="B2893" t="s">
        <v>3093</v>
      </c>
      <c r="C2893" t="str">
        <f>VLOOKUP(B2893,customer!A:B,2,FALSE)</f>
        <v>Stoddard Hannan</v>
      </c>
      <c r="D2893" t="s">
        <v>3926</v>
      </c>
      <c r="E2893" t="str">
        <f>VLOOKUP(D2893,campaign!A:B,2,FALSE)</f>
        <v>BuysViaMailOrder</v>
      </c>
      <c r="F2893" s="9">
        <v>44901</v>
      </c>
      <c r="G2893">
        <f>VLOOKUP(D2893,campaign!A:D,4,FALSE)</f>
        <v>25</v>
      </c>
    </row>
    <row r="2894" spans="2:7" x14ac:dyDescent="0.2">
      <c r="B2894" t="s">
        <v>3093</v>
      </c>
      <c r="C2894" t="str">
        <f>VLOOKUP(B2894,customer!A:B,2,FALSE)</f>
        <v>Stoddard Hannan</v>
      </c>
      <c r="D2894" t="s">
        <v>3926</v>
      </c>
      <c r="E2894" t="str">
        <f>VLOOKUP(D2894,campaign!A:B,2,FALSE)</f>
        <v>BuysViaMailOrder</v>
      </c>
      <c r="F2894" s="9">
        <v>44953</v>
      </c>
      <c r="G2894">
        <f>VLOOKUP(D2894,campaign!A:D,4,FALSE)</f>
        <v>25</v>
      </c>
    </row>
    <row r="2895" spans="2:7" x14ac:dyDescent="0.2">
      <c r="B2895" t="s">
        <v>3093</v>
      </c>
      <c r="C2895" t="str">
        <f>VLOOKUP(B2895,customer!A:B,2,FALSE)</f>
        <v>Stoddard Hannan</v>
      </c>
      <c r="D2895" t="s">
        <v>3926</v>
      </c>
      <c r="E2895" t="str">
        <f>VLOOKUP(D2895,campaign!A:B,2,FALSE)</f>
        <v>BuysViaMailOrder</v>
      </c>
      <c r="F2895" s="9">
        <v>45014</v>
      </c>
      <c r="G2895">
        <f>VLOOKUP(D2895,campaign!A:D,4,FALSE)</f>
        <v>25</v>
      </c>
    </row>
    <row r="2896" spans="2:7" x14ac:dyDescent="0.2">
      <c r="B2896" t="s">
        <v>3093</v>
      </c>
      <c r="C2896" t="str">
        <f>VLOOKUP(B2896,customer!A:B,2,FALSE)</f>
        <v>Stoddard Hannan</v>
      </c>
      <c r="D2896" t="s">
        <v>3926</v>
      </c>
      <c r="E2896" t="str">
        <f>VLOOKUP(D2896,campaign!A:B,2,FALSE)</f>
        <v>BuysViaMailOrder</v>
      </c>
      <c r="F2896" s="9">
        <v>45049</v>
      </c>
      <c r="G2896">
        <f>VLOOKUP(D2896,campaign!A:D,4,FALSE)</f>
        <v>25</v>
      </c>
    </row>
    <row r="2897" spans="2:7" x14ac:dyDescent="0.2">
      <c r="B2897" t="s">
        <v>3093</v>
      </c>
      <c r="C2897" t="str">
        <f>VLOOKUP(B2897,customer!A:B,2,FALSE)</f>
        <v>Stoddard Hannan</v>
      </c>
      <c r="D2897" t="s">
        <v>3926</v>
      </c>
      <c r="E2897" t="str">
        <f>VLOOKUP(D2897,campaign!A:B,2,FALSE)</f>
        <v>BuysViaMailOrder</v>
      </c>
      <c r="F2897" s="9">
        <v>45080</v>
      </c>
      <c r="G2897">
        <f>VLOOKUP(D2897,campaign!A:D,4,FALSE)</f>
        <v>25</v>
      </c>
    </row>
    <row r="2898" spans="2:7" x14ac:dyDescent="0.2">
      <c r="B2898" t="s">
        <v>3093</v>
      </c>
      <c r="C2898" t="str">
        <f>VLOOKUP(B2898,customer!A:B,2,FALSE)</f>
        <v>Stoddard Hannan</v>
      </c>
      <c r="D2898" t="s">
        <v>3922</v>
      </c>
      <c r="E2898" t="str">
        <f>VLOOKUP(D2898,campaign!A:B,2,FALSE)</f>
        <v>HandsetWebCapable</v>
      </c>
      <c r="F2898" s="9">
        <v>45001</v>
      </c>
      <c r="G2898">
        <f>VLOOKUP(D2898,campaign!A:D,4,FALSE)</f>
        <v>62</v>
      </c>
    </row>
    <row r="2899" spans="2:7" x14ac:dyDescent="0.2">
      <c r="B2899" t="s">
        <v>3093</v>
      </c>
      <c r="C2899" t="str">
        <f>VLOOKUP(B2899,customer!A:B,2,FALSE)</f>
        <v>Stoddard Hannan</v>
      </c>
      <c r="D2899" t="s">
        <v>3922</v>
      </c>
      <c r="E2899" t="str">
        <f>VLOOKUP(D2899,campaign!A:B,2,FALSE)</f>
        <v>HandsetWebCapable</v>
      </c>
      <c r="F2899" s="9">
        <v>45032</v>
      </c>
      <c r="G2899">
        <f>VLOOKUP(D2899,campaign!A:D,4,FALSE)</f>
        <v>62</v>
      </c>
    </row>
    <row r="2900" spans="2:7" x14ac:dyDescent="0.2">
      <c r="B2900" t="s">
        <v>3093</v>
      </c>
      <c r="C2900" t="str">
        <f>VLOOKUP(B2900,customer!A:B,2,FALSE)</f>
        <v>Stoddard Hannan</v>
      </c>
      <c r="D2900" t="s">
        <v>3922</v>
      </c>
      <c r="E2900" t="str">
        <f>VLOOKUP(D2900,campaign!A:B,2,FALSE)</f>
        <v>HandsetWebCapable</v>
      </c>
      <c r="F2900" s="9">
        <v>45066</v>
      </c>
      <c r="G2900">
        <f>VLOOKUP(D2900,campaign!A:D,4,FALSE)</f>
        <v>62</v>
      </c>
    </row>
    <row r="2901" spans="2:7" x14ac:dyDescent="0.2">
      <c r="B2901" t="s">
        <v>3094</v>
      </c>
      <c r="C2901" t="str">
        <f>VLOOKUP(B2901,customer!A:B,2,FALSE)</f>
        <v>Stephen Petris</v>
      </c>
      <c r="D2901" t="s">
        <v>3928</v>
      </c>
      <c r="E2901" t="str">
        <f>VLOOKUP(D2901,campaign!A:B,2,FALSE)</f>
        <v>OptOutMailings</v>
      </c>
      <c r="F2901" s="9">
        <v>44765</v>
      </c>
      <c r="G2901">
        <f>VLOOKUP(D2901,campaign!A:D,4,FALSE)</f>
        <v>75</v>
      </c>
    </row>
    <row r="2902" spans="2:7" x14ac:dyDescent="0.2">
      <c r="B2902" t="s">
        <v>3094</v>
      </c>
      <c r="C2902" t="str">
        <f>VLOOKUP(B2902,customer!A:B,2,FALSE)</f>
        <v>Stephen Petris</v>
      </c>
      <c r="D2902" t="s">
        <v>3928</v>
      </c>
      <c r="E2902" t="str">
        <f>VLOOKUP(D2902,campaign!A:B,2,FALSE)</f>
        <v>OptOutMailings</v>
      </c>
      <c r="F2902" s="9">
        <v>44802</v>
      </c>
      <c r="G2902">
        <f>VLOOKUP(D2902,campaign!A:D,4,FALSE)</f>
        <v>75</v>
      </c>
    </row>
    <row r="2903" spans="2:7" x14ac:dyDescent="0.2">
      <c r="B2903" t="s">
        <v>3094</v>
      </c>
      <c r="C2903" t="str">
        <f>VLOOKUP(B2903,customer!A:B,2,FALSE)</f>
        <v>Stephen Petris</v>
      </c>
      <c r="D2903" t="s">
        <v>3928</v>
      </c>
      <c r="E2903" t="str">
        <f>VLOOKUP(D2903,campaign!A:B,2,FALSE)</f>
        <v>OptOutMailings</v>
      </c>
      <c r="F2903" s="9">
        <v>44864</v>
      </c>
      <c r="G2903">
        <f>VLOOKUP(D2903,campaign!A:D,4,FALSE)</f>
        <v>75</v>
      </c>
    </row>
    <row r="2904" spans="2:7" x14ac:dyDescent="0.2">
      <c r="B2904" t="s">
        <v>3094</v>
      </c>
      <c r="C2904" t="str">
        <f>VLOOKUP(B2904,customer!A:B,2,FALSE)</f>
        <v>Stephen Petris</v>
      </c>
      <c r="D2904" t="s">
        <v>3928</v>
      </c>
      <c r="E2904" t="str">
        <f>VLOOKUP(D2904,campaign!A:B,2,FALSE)</f>
        <v>OptOutMailings</v>
      </c>
      <c r="F2904" s="9">
        <v>44894</v>
      </c>
      <c r="G2904">
        <f>VLOOKUP(D2904,campaign!A:D,4,FALSE)</f>
        <v>75</v>
      </c>
    </row>
    <row r="2905" spans="2:7" x14ac:dyDescent="0.2">
      <c r="B2905" t="s">
        <v>3094</v>
      </c>
      <c r="C2905" t="str">
        <f>VLOOKUP(B2905,customer!A:B,2,FALSE)</f>
        <v>Stephen Petris</v>
      </c>
      <c r="D2905" t="s">
        <v>3928</v>
      </c>
      <c r="E2905" t="str">
        <f>VLOOKUP(D2905,campaign!A:B,2,FALSE)</f>
        <v>OptOutMailings</v>
      </c>
      <c r="F2905" s="9">
        <v>44898</v>
      </c>
      <c r="G2905">
        <f>VLOOKUP(D2905,campaign!A:D,4,FALSE)</f>
        <v>75</v>
      </c>
    </row>
    <row r="2906" spans="2:7" x14ac:dyDescent="0.2">
      <c r="B2906" t="s">
        <v>3094</v>
      </c>
      <c r="C2906" t="str">
        <f>VLOOKUP(B2906,customer!A:B,2,FALSE)</f>
        <v>Stephen Petris</v>
      </c>
      <c r="D2906" t="s">
        <v>3928</v>
      </c>
      <c r="E2906" t="str">
        <f>VLOOKUP(D2906,campaign!A:B,2,FALSE)</f>
        <v>OptOutMailings</v>
      </c>
      <c r="F2906" s="9">
        <v>44981</v>
      </c>
      <c r="G2906">
        <f>VLOOKUP(D2906,campaign!A:D,4,FALSE)</f>
        <v>75</v>
      </c>
    </row>
    <row r="2907" spans="2:7" x14ac:dyDescent="0.2">
      <c r="B2907" t="s">
        <v>3094</v>
      </c>
      <c r="C2907" t="str">
        <f>VLOOKUP(B2907,customer!A:B,2,FALSE)</f>
        <v>Stephen Petris</v>
      </c>
      <c r="D2907" t="s">
        <v>3928</v>
      </c>
      <c r="E2907" t="str">
        <f>VLOOKUP(D2907,campaign!A:B,2,FALSE)</f>
        <v>OptOutMailings</v>
      </c>
      <c r="F2907" s="9">
        <v>44990</v>
      </c>
      <c r="G2907">
        <f>VLOOKUP(D2907,campaign!A:D,4,FALSE)</f>
        <v>75</v>
      </c>
    </row>
    <row r="2908" spans="2:7" x14ac:dyDescent="0.2">
      <c r="B2908" t="s">
        <v>3094</v>
      </c>
      <c r="C2908" t="str">
        <f>VLOOKUP(B2908,customer!A:B,2,FALSE)</f>
        <v>Stephen Petris</v>
      </c>
      <c r="D2908" t="s">
        <v>3928</v>
      </c>
      <c r="E2908" t="str">
        <f>VLOOKUP(D2908,campaign!A:B,2,FALSE)</f>
        <v>OptOutMailings</v>
      </c>
      <c r="F2908" s="9">
        <v>45043</v>
      </c>
      <c r="G2908">
        <f>VLOOKUP(D2908,campaign!A:D,4,FALSE)</f>
        <v>75</v>
      </c>
    </row>
    <row r="2909" spans="2:7" x14ac:dyDescent="0.2">
      <c r="B2909" t="s">
        <v>3094</v>
      </c>
      <c r="C2909" t="str">
        <f>VLOOKUP(B2909,customer!A:B,2,FALSE)</f>
        <v>Stephen Petris</v>
      </c>
      <c r="D2909" t="s">
        <v>3928</v>
      </c>
      <c r="E2909" t="str">
        <f>VLOOKUP(D2909,campaign!A:B,2,FALSE)</f>
        <v>OptOutMailings</v>
      </c>
      <c r="F2909" s="9">
        <v>45082</v>
      </c>
      <c r="G2909">
        <f>VLOOKUP(D2909,campaign!A:D,4,FALSE)</f>
        <v>75</v>
      </c>
    </row>
    <row r="2910" spans="2:7" x14ac:dyDescent="0.2">
      <c r="B2910" t="s">
        <v>3094</v>
      </c>
      <c r="C2910" t="str">
        <f>VLOOKUP(B2910,customer!A:B,2,FALSE)</f>
        <v>Stephen Petris</v>
      </c>
      <c r="D2910" t="s">
        <v>3923</v>
      </c>
      <c r="E2910" t="str">
        <f>VLOOKUP(D2910,campaign!A:B,2,FALSE)</f>
        <v>TruckOwner</v>
      </c>
      <c r="F2910" s="9">
        <v>44788</v>
      </c>
      <c r="G2910">
        <f>VLOOKUP(D2910,campaign!A:D,4,FALSE)</f>
        <v>26</v>
      </c>
    </row>
    <row r="2911" spans="2:7" x14ac:dyDescent="0.2">
      <c r="B2911" t="s">
        <v>3094</v>
      </c>
      <c r="C2911" t="str">
        <f>VLOOKUP(B2911,customer!A:B,2,FALSE)</f>
        <v>Stephen Petris</v>
      </c>
      <c r="D2911" t="s">
        <v>3923</v>
      </c>
      <c r="E2911" t="str">
        <f>VLOOKUP(D2911,campaign!A:B,2,FALSE)</f>
        <v>TruckOwner</v>
      </c>
      <c r="F2911" s="9">
        <v>44851</v>
      </c>
      <c r="G2911">
        <f>VLOOKUP(D2911,campaign!A:D,4,FALSE)</f>
        <v>26</v>
      </c>
    </row>
    <row r="2912" spans="2:7" x14ac:dyDescent="0.2">
      <c r="B2912" t="s">
        <v>3094</v>
      </c>
      <c r="C2912" t="str">
        <f>VLOOKUP(B2912,customer!A:B,2,FALSE)</f>
        <v>Stephen Petris</v>
      </c>
      <c r="D2912" t="s">
        <v>3923</v>
      </c>
      <c r="E2912" t="str">
        <f>VLOOKUP(D2912,campaign!A:B,2,FALSE)</f>
        <v>TruckOwner</v>
      </c>
      <c r="F2912" s="9">
        <v>44895</v>
      </c>
      <c r="G2912">
        <f>VLOOKUP(D2912,campaign!A:D,4,FALSE)</f>
        <v>26</v>
      </c>
    </row>
    <row r="2913" spans="2:7" x14ac:dyDescent="0.2">
      <c r="B2913" t="s">
        <v>3094</v>
      </c>
      <c r="C2913" t="str">
        <f>VLOOKUP(B2913,customer!A:B,2,FALSE)</f>
        <v>Stephen Petris</v>
      </c>
      <c r="D2913" t="s">
        <v>3923</v>
      </c>
      <c r="E2913" t="str">
        <f>VLOOKUP(D2913,campaign!A:B,2,FALSE)</f>
        <v>TruckOwner</v>
      </c>
      <c r="F2913" s="9">
        <v>44912</v>
      </c>
      <c r="G2913">
        <f>VLOOKUP(D2913,campaign!A:D,4,FALSE)</f>
        <v>26</v>
      </c>
    </row>
    <row r="2914" spans="2:7" x14ac:dyDescent="0.2">
      <c r="B2914" t="s">
        <v>3094</v>
      </c>
      <c r="C2914" t="str">
        <f>VLOOKUP(B2914,customer!A:B,2,FALSE)</f>
        <v>Stephen Petris</v>
      </c>
      <c r="D2914" t="s">
        <v>3923</v>
      </c>
      <c r="E2914" t="str">
        <f>VLOOKUP(D2914,campaign!A:B,2,FALSE)</f>
        <v>TruckOwner</v>
      </c>
      <c r="F2914" s="9">
        <v>44942</v>
      </c>
      <c r="G2914">
        <f>VLOOKUP(D2914,campaign!A:D,4,FALSE)</f>
        <v>26</v>
      </c>
    </row>
    <row r="2915" spans="2:7" x14ac:dyDescent="0.2">
      <c r="B2915" t="s">
        <v>3094</v>
      </c>
      <c r="C2915" t="str">
        <f>VLOOKUP(B2915,customer!A:B,2,FALSE)</f>
        <v>Stephen Petris</v>
      </c>
      <c r="D2915" t="s">
        <v>3923</v>
      </c>
      <c r="E2915" t="str">
        <f>VLOOKUP(D2915,campaign!A:B,2,FALSE)</f>
        <v>TruckOwner</v>
      </c>
      <c r="F2915" s="9">
        <v>45006</v>
      </c>
      <c r="G2915">
        <f>VLOOKUP(D2915,campaign!A:D,4,FALSE)</f>
        <v>26</v>
      </c>
    </row>
    <row r="2916" spans="2:7" x14ac:dyDescent="0.2">
      <c r="B2916" t="s">
        <v>3094</v>
      </c>
      <c r="C2916" t="str">
        <f>VLOOKUP(B2916,customer!A:B,2,FALSE)</f>
        <v>Stephen Petris</v>
      </c>
      <c r="D2916" t="s">
        <v>3923</v>
      </c>
      <c r="E2916" t="str">
        <f>VLOOKUP(D2916,campaign!A:B,2,FALSE)</f>
        <v>TruckOwner</v>
      </c>
      <c r="F2916" s="9">
        <v>45061</v>
      </c>
      <c r="G2916">
        <f>VLOOKUP(D2916,campaign!A:D,4,FALSE)</f>
        <v>26</v>
      </c>
    </row>
    <row r="2917" spans="2:7" x14ac:dyDescent="0.2">
      <c r="B2917" t="s">
        <v>3095</v>
      </c>
      <c r="C2917" t="str">
        <f>VLOOKUP(B2917,customer!A:B,2,FALSE)</f>
        <v>Stephenie Retter</v>
      </c>
      <c r="D2917" t="s">
        <v>3928</v>
      </c>
      <c r="E2917" t="str">
        <f>VLOOKUP(D2917,campaign!A:B,2,FALSE)</f>
        <v>OptOutMailings</v>
      </c>
      <c r="F2917" s="9">
        <v>44596</v>
      </c>
      <c r="G2917">
        <f>VLOOKUP(D2917,campaign!A:D,4,FALSE)</f>
        <v>75</v>
      </c>
    </row>
    <row r="2918" spans="2:7" x14ac:dyDescent="0.2">
      <c r="B2918" t="s">
        <v>3095</v>
      </c>
      <c r="C2918" t="str">
        <f>VLOOKUP(B2918,customer!A:B,2,FALSE)</f>
        <v>Stephenie Retter</v>
      </c>
      <c r="D2918" t="s">
        <v>3928</v>
      </c>
      <c r="E2918" t="str">
        <f>VLOOKUP(D2918,campaign!A:B,2,FALSE)</f>
        <v>OptOutMailings</v>
      </c>
      <c r="F2918" s="9">
        <v>44638</v>
      </c>
      <c r="G2918">
        <f>VLOOKUP(D2918,campaign!A:D,4,FALSE)</f>
        <v>75</v>
      </c>
    </row>
    <row r="2919" spans="2:7" x14ac:dyDescent="0.2">
      <c r="B2919" t="s">
        <v>3095</v>
      </c>
      <c r="C2919" t="str">
        <f>VLOOKUP(B2919,customer!A:B,2,FALSE)</f>
        <v>Stephenie Retter</v>
      </c>
      <c r="D2919" t="s">
        <v>3928</v>
      </c>
      <c r="E2919" t="str">
        <f>VLOOKUP(D2919,campaign!A:B,2,FALSE)</f>
        <v>OptOutMailings</v>
      </c>
      <c r="F2919" s="9">
        <v>44658</v>
      </c>
      <c r="G2919">
        <f>VLOOKUP(D2919,campaign!A:D,4,FALSE)</f>
        <v>75</v>
      </c>
    </row>
    <row r="2920" spans="2:7" x14ac:dyDescent="0.2">
      <c r="B2920" t="s">
        <v>3095</v>
      </c>
      <c r="C2920" t="str">
        <f>VLOOKUP(B2920,customer!A:B,2,FALSE)</f>
        <v>Stephenie Retter</v>
      </c>
      <c r="D2920" t="s">
        <v>3928</v>
      </c>
      <c r="E2920" t="str">
        <f>VLOOKUP(D2920,campaign!A:B,2,FALSE)</f>
        <v>OptOutMailings</v>
      </c>
      <c r="F2920" s="9">
        <v>44697</v>
      </c>
      <c r="G2920">
        <f>VLOOKUP(D2920,campaign!A:D,4,FALSE)</f>
        <v>75</v>
      </c>
    </row>
    <row r="2921" spans="2:7" x14ac:dyDescent="0.2">
      <c r="B2921" t="s">
        <v>3095</v>
      </c>
      <c r="C2921" t="str">
        <f>VLOOKUP(B2921,customer!A:B,2,FALSE)</f>
        <v>Stephenie Retter</v>
      </c>
      <c r="D2921" t="s">
        <v>3928</v>
      </c>
      <c r="E2921" t="str">
        <f>VLOOKUP(D2921,campaign!A:B,2,FALSE)</f>
        <v>OptOutMailings</v>
      </c>
      <c r="F2921" s="9">
        <v>44853</v>
      </c>
      <c r="G2921">
        <f>VLOOKUP(D2921,campaign!A:D,4,FALSE)</f>
        <v>75</v>
      </c>
    </row>
    <row r="2922" spans="2:7" x14ac:dyDescent="0.2">
      <c r="B2922" t="s">
        <v>3095</v>
      </c>
      <c r="C2922" t="str">
        <f>VLOOKUP(B2922,customer!A:B,2,FALSE)</f>
        <v>Stephenie Retter</v>
      </c>
      <c r="D2922" t="s">
        <v>3928</v>
      </c>
      <c r="E2922" t="str">
        <f>VLOOKUP(D2922,campaign!A:B,2,FALSE)</f>
        <v>OptOutMailings</v>
      </c>
      <c r="F2922" s="9">
        <v>44912</v>
      </c>
      <c r="G2922">
        <f>VLOOKUP(D2922,campaign!A:D,4,FALSE)</f>
        <v>75</v>
      </c>
    </row>
    <row r="2923" spans="2:7" x14ac:dyDescent="0.2">
      <c r="B2923" t="s">
        <v>3095</v>
      </c>
      <c r="C2923" t="str">
        <f>VLOOKUP(B2923,customer!A:B,2,FALSE)</f>
        <v>Stephenie Retter</v>
      </c>
      <c r="D2923" t="s">
        <v>3928</v>
      </c>
      <c r="E2923" t="str">
        <f>VLOOKUP(D2923,campaign!A:B,2,FALSE)</f>
        <v>OptOutMailings</v>
      </c>
      <c r="F2923" s="9">
        <v>44941</v>
      </c>
      <c r="G2923">
        <f>VLOOKUP(D2923,campaign!A:D,4,FALSE)</f>
        <v>75</v>
      </c>
    </row>
    <row r="2924" spans="2:7" x14ac:dyDescent="0.2">
      <c r="B2924" t="s">
        <v>3095</v>
      </c>
      <c r="C2924" t="str">
        <f>VLOOKUP(B2924,customer!A:B,2,FALSE)</f>
        <v>Stephenie Retter</v>
      </c>
      <c r="D2924" t="s">
        <v>3928</v>
      </c>
      <c r="E2924" t="str">
        <f>VLOOKUP(D2924,campaign!A:B,2,FALSE)</f>
        <v>OptOutMailings</v>
      </c>
      <c r="F2924" s="9">
        <v>44968</v>
      </c>
      <c r="G2924">
        <f>VLOOKUP(D2924,campaign!A:D,4,FALSE)</f>
        <v>75</v>
      </c>
    </row>
    <row r="2925" spans="2:7" x14ac:dyDescent="0.2">
      <c r="B2925" t="s">
        <v>3095</v>
      </c>
      <c r="C2925" t="str">
        <f>VLOOKUP(B2925,customer!A:B,2,FALSE)</f>
        <v>Stephenie Retter</v>
      </c>
      <c r="D2925" t="s">
        <v>3928</v>
      </c>
      <c r="E2925" t="str">
        <f>VLOOKUP(D2925,campaign!A:B,2,FALSE)</f>
        <v>OptOutMailings</v>
      </c>
      <c r="F2925" s="9">
        <v>45027</v>
      </c>
      <c r="G2925">
        <f>VLOOKUP(D2925,campaign!A:D,4,FALSE)</f>
        <v>75</v>
      </c>
    </row>
    <row r="2926" spans="2:7" x14ac:dyDescent="0.2">
      <c r="B2926" t="s">
        <v>3095</v>
      </c>
      <c r="C2926" t="str">
        <f>VLOOKUP(B2926,customer!A:B,2,FALSE)</f>
        <v>Stephenie Retter</v>
      </c>
      <c r="D2926" t="s">
        <v>3924</v>
      </c>
      <c r="E2926" t="str">
        <f>VLOOKUP(D2926,campaign!A:B,2,FALSE)</f>
        <v>RVOwner</v>
      </c>
      <c r="F2926" s="9">
        <v>44820</v>
      </c>
      <c r="G2926">
        <f>VLOOKUP(D2926,campaign!A:D,4,FALSE)</f>
        <v>22</v>
      </c>
    </row>
    <row r="2927" spans="2:7" x14ac:dyDescent="0.2">
      <c r="B2927" t="s">
        <v>3095</v>
      </c>
      <c r="C2927" t="str">
        <f>VLOOKUP(B2927,customer!A:B,2,FALSE)</f>
        <v>Stephenie Retter</v>
      </c>
      <c r="D2927" t="s">
        <v>3924</v>
      </c>
      <c r="E2927" t="str">
        <f>VLOOKUP(D2927,campaign!A:B,2,FALSE)</f>
        <v>RVOwner</v>
      </c>
      <c r="F2927" s="9">
        <v>44862</v>
      </c>
      <c r="G2927">
        <f>VLOOKUP(D2927,campaign!A:D,4,FALSE)</f>
        <v>22</v>
      </c>
    </row>
    <row r="2928" spans="2:7" x14ac:dyDescent="0.2">
      <c r="B2928" t="s">
        <v>3095</v>
      </c>
      <c r="C2928" t="str">
        <f>VLOOKUP(B2928,customer!A:B,2,FALSE)</f>
        <v>Stephenie Retter</v>
      </c>
      <c r="D2928" t="s">
        <v>3924</v>
      </c>
      <c r="E2928" t="str">
        <f>VLOOKUP(D2928,campaign!A:B,2,FALSE)</f>
        <v>RVOwner</v>
      </c>
      <c r="F2928" s="9">
        <v>44925</v>
      </c>
      <c r="G2928">
        <f>VLOOKUP(D2928,campaign!A:D,4,FALSE)</f>
        <v>22</v>
      </c>
    </row>
    <row r="2929" spans="2:7" x14ac:dyDescent="0.2">
      <c r="B2929" t="s">
        <v>3095</v>
      </c>
      <c r="C2929" t="str">
        <f>VLOOKUP(B2929,customer!A:B,2,FALSE)</f>
        <v>Stephenie Retter</v>
      </c>
      <c r="D2929" t="s">
        <v>3924</v>
      </c>
      <c r="E2929" t="str">
        <f>VLOOKUP(D2929,campaign!A:B,2,FALSE)</f>
        <v>RVOwner</v>
      </c>
      <c r="F2929" s="9">
        <v>44973</v>
      </c>
      <c r="G2929">
        <f>VLOOKUP(D2929,campaign!A:D,4,FALSE)</f>
        <v>22</v>
      </c>
    </row>
    <row r="2930" spans="2:7" x14ac:dyDescent="0.2">
      <c r="B2930" t="s">
        <v>3095</v>
      </c>
      <c r="C2930" t="str">
        <f>VLOOKUP(B2930,customer!A:B,2,FALSE)</f>
        <v>Stephenie Retter</v>
      </c>
      <c r="D2930" t="s">
        <v>3924</v>
      </c>
      <c r="E2930" t="str">
        <f>VLOOKUP(D2930,campaign!A:B,2,FALSE)</f>
        <v>RVOwner</v>
      </c>
      <c r="F2930" s="9">
        <v>45015</v>
      </c>
      <c r="G2930">
        <f>VLOOKUP(D2930,campaign!A:D,4,FALSE)</f>
        <v>22</v>
      </c>
    </row>
    <row r="2931" spans="2:7" x14ac:dyDescent="0.2">
      <c r="B2931" t="s">
        <v>3095</v>
      </c>
      <c r="C2931" t="str">
        <f>VLOOKUP(B2931,customer!A:B,2,FALSE)</f>
        <v>Stephenie Retter</v>
      </c>
      <c r="D2931" t="s">
        <v>3920</v>
      </c>
      <c r="E2931" t="str">
        <f>VLOOKUP(D2931,campaign!A:B,2,FALSE)</f>
        <v>ChildrenInHH</v>
      </c>
      <c r="F2931" s="9">
        <v>44852</v>
      </c>
      <c r="G2931">
        <f>VLOOKUP(D2931,campaign!A:D,4,FALSE)</f>
        <v>10</v>
      </c>
    </row>
    <row r="2932" spans="2:7" x14ac:dyDescent="0.2">
      <c r="B2932" t="s">
        <v>3095</v>
      </c>
      <c r="C2932" t="str">
        <f>VLOOKUP(B2932,customer!A:B,2,FALSE)</f>
        <v>Stephenie Retter</v>
      </c>
      <c r="D2932" t="s">
        <v>3920</v>
      </c>
      <c r="E2932" t="str">
        <f>VLOOKUP(D2932,campaign!A:B,2,FALSE)</f>
        <v>ChildrenInHH</v>
      </c>
      <c r="F2932" s="9">
        <v>44923</v>
      </c>
      <c r="G2932">
        <f>VLOOKUP(D2932,campaign!A:D,4,FALSE)</f>
        <v>10</v>
      </c>
    </row>
    <row r="2933" spans="2:7" x14ac:dyDescent="0.2">
      <c r="B2933" t="s">
        <v>3095</v>
      </c>
      <c r="C2933" t="str">
        <f>VLOOKUP(B2933,customer!A:B,2,FALSE)</f>
        <v>Stephenie Retter</v>
      </c>
      <c r="D2933" t="s">
        <v>3920</v>
      </c>
      <c r="E2933" t="str">
        <f>VLOOKUP(D2933,campaign!A:B,2,FALSE)</f>
        <v>ChildrenInHH</v>
      </c>
      <c r="F2933" s="9">
        <v>44983</v>
      </c>
      <c r="G2933">
        <f>VLOOKUP(D2933,campaign!A:D,4,FALSE)</f>
        <v>10</v>
      </c>
    </row>
    <row r="2934" spans="2:7" x14ac:dyDescent="0.2">
      <c r="B2934" t="s">
        <v>3095</v>
      </c>
      <c r="C2934" t="str">
        <f>VLOOKUP(B2934,customer!A:B,2,FALSE)</f>
        <v>Stephenie Retter</v>
      </c>
      <c r="D2934" t="s">
        <v>3920</v>
      </c>
      <c r="E2934" t="str">
        <f>VLOOKUP(D2934,campaign!A:B,2,FALSE)</f>
        <v>ChildrenInHH</v>
      </c>
      <c r="F2934" s="9">
        <v>44987</v>
      </c>
      <c r="G2934">
        <f>VLOOKUP(D2934,campaign!A:D,4,FALSE)</f>
        <v>10</v>
      </c>
    </row>
    <row r="2935" spans="2:7" x14ac:dyDescent="0.2">
      <c r="B2935" t="s">
        <v>3095</v>
      </c>
      <c r="C2935" t="str">
        <f>VLOOKUP(B2935,customer!A:B,2,FALSE)</f>
        <v>Stephenie Retter</v>
      </c>
      <c r="D2935" t="s">
        <v>3920</v>
      </c>
      <c r="E2935" t="str">
        <f>VLOOKUP(D2935,campaign!A:B,2,FALSE)</f>
        <v>ChildrenInHH</v>
      </c>
      <c r="F2935" s="9">
        <v>45018</v>
      </c>
      <c r="G2935">
        <f>VLOOKUP(D2935,campaign!A:D,4,FALSE)</f>
        <v>10</v>
      </c>
    </row>
    <row r="2936" spans="2:7" x14ac:dyDescent="0.2">
      <c r="B2936" t="s">
        <v>3095</v>
      </c>
      <c r="C2936" t="str">
        <f>VLOOKUP(B2936,customer!A:B,2,FALSE)</f>
        <v>Stephenie Retter</v>
      </c>
      <c r="D2936" t="s">
        <v>3920</v>
      </c>
      <c r="E2936" t="str">
        <f>VLOOKUP(D2936,campaign!A:B,2,FALSE)</f>
        <v>ChildrenInHH</v>
      </c>
      <c r="F2936" s="9">
        <v>45047</v>
      </c>
      <c r="G2936">
        <f>VLOOKUP(D2936,campaign!A:D,4,FALSE)</f>
        <v>10</v>
      </c>
    </row>
    <row r="2937" spans="2:7" x14ac:dyDescent="0.2">
      <c r="B2937" t="s">
        <v>3096</v>
      </c>
      <c r="C2937" t="str">
        <f>VLOOKUP(B2937,customer!A:B,2,FALSE)</f>
        <v>Irwin Pearmine</v>
      </c>
      <c r="D2937" t="s">
        <v>3947</v>
      </c>
      <c r="E2937" t="str">
        <f>VLOOKUP(D2937,campaign!A:B,2,FALSE)</f>
        <v>OwnsComputer</v>
      </c>
      <c r="F2937" s="9">
        <v>44603</v>
      </c>
      <c r="G2937">
        <f>VLOOKUP(D2937,campaign!A:D,4,FALSE)</f>
        <v>62</v>
      </c>
    </row>
    <row r="2938" spans="2:7" x14ac:dyDescent="0.2">
      <c r="B2938" t="s">
        <v>3096</v>
      </c>
      <c r="C2938" t="str">
        <f>VLOOKUP(B2938,customer!A:B,2,FALSE)</f>
        <v>Irwin Pearmine</v>
      </c>
      <c r="D2938" t="s">
        <v>3947</v>
      </c>
      <c r="E2938" t="str">
        <f>VLOOKUP(D2938,campaign!A:B,2,FALSE)</f>
        <v>OwnsComputer</v>
      </c>
      <c r="F2938" s="9">
        <v>44642</v>
      </c>
      <c r="G2938">
        <f>VLOOKUP(D2938,campaign!A:D,4,FALSE)</f>
        <v>62</v>
      </c>
    </row>
    <row r="2939" spans="2:7" x14ac:dyDescent="0.2">
      <c r="B2939" t="s">
        <v>3096</v>
      </c>
      <c r="C2939" t="str">
        <f>VLOOKUP(B2939,customer!A:B,2,FALSE)</f>
        <v>Irwin Pearmine</v>
      </c>
      <c r="D2939" t="s">
        <v>3947</v>
      </c>
      <c r="E2939" t="str">
        <f>VLOOKUP(D2939,campaign!A:B,2,FALSE)</f>
        <v>OwnsComputer</v>
      </c>
      <c r="F2939" s="9">
        <v>44692</v>
      </c>
      <c r="G2939">
        <f>VLOOKUP(D2939,campaign!A:D,4,FALSE)</f>
        <v>62</v>
      </c>
    </row>
    <row r="2940" spans="2:7" x14ac:dyDescent="0.2">
      <c r="B2940" t="s">
        <v>3096</v>
      </c>
      <c r="C2940" t="str">
        <f>VLOOKUP(B2940,customer!A:B,2,FALSE)</f>
        <v>Irwin Pearmine</v>
      </c>
      <c r="D2940" t="s">
        <v>3947</v>
      </c>
      <c r="E2940" t="str">
        <f>VLOOKUP(D2940,campaign!A:B,2,FALSE)</f>
        <v>OwnsComputer</v>
      </c>
      <c r="F2940" s="9">
        <v>44830</v>
      </c>
      <c r="G2940">
        <f>VLOOKUP(D2940,campaign!A:D,4,FALSE)</f>
        <v>62</v>
      </c>
    </row>
    <row r="2941" spans="2:7" x14ac:dyDescent="0.2">
      <c r="B2941" t="s">
        <v>3096</v>
      </c>
      <c r="C2941" t="str">
        <f>VLOOKUP(B2941,customer!A:B,2,FALSE)</f>
        <v>Irwin Pearmine</v>
      </c>
      <c r="D2941" t="s">
        <v>3947</v>
      </c>
      <c r="E2941" t="str">
        <f>VLOOKUP(D2941,campaign!A:B,2,FALSE)</f>
        <v>OwnsComputer</v>
      </c>
      <c r="F2941" s="9">
        <v>44846</v>
      </c>
      <c r="G2941">
        <f>VLOOKUP(D2941,campaign!A:D,4,FALSE)</f>
        <v>62</v>
      </c>
    </row>
    <row r="2942" spans="2:7" x14ac:dyDescent="0.2">
      <c r="B2942" t="s">
        <v>3096</v>
      </c>
      <c r="C2942" t="str">
        <f>VLOOKUP(B2942,customer!A:B,2,FALSE)</f>
        <v>Irwin Pearmine</v>
      </c>
      <c r="D2942" t="s">
        <v>3947</v>
      </c>
      <c r="E2942" t="str">
        <f>VLOOKUP(D2942,campaign!A:B,2,FALSE)</f>
        <v>OwnsComputer</v>
      </c>
      <c r="F2942" s="9">
        <v>45028</v>
      </c>
      <c r="G2942">
        <f>VLOOKUP(D2942,campaign!A:D,4,FALSE)</f>
        <v>62</v>
      </c>
    </row>
    <row r="2943" spans="2:7" x14ac:dyDescent="0.2">
      <c r="B2943" t="s">
        <v>3096</v>
      </c>
      <c r="C2943" t="str">
        <f>VLOOKUP(B2943,customer!A:B,2,FALSE)</f>
        <v>Irwin Pearmine</v>
      </c>
      <c r="D2943" t="s">
        <v>3953</v>
      </c>
      <c r="E2943" t="str">
        <f>VLOOKUP(D2943,campaign!A:B,2,FALSE)</f>
        <v>MaritalStatus</v>
      </c>
      <c r="F2943" s="9">
        <v>44752</v>
      </c>
      <c r="G2943">
        <f>VLOOKUP(D2943,campaign!A:D,4,FALSE)</f>
        <v>29</v>
      </c>
    </row>
    <row r="2944" spans="2:7" x14ac:dyDescent="0.2">
      <c r="B2944" t="s">
        <v>3096</v>
      </c>
      <c r="C2944" t="str">
        <f>VLOOKUP(B2944,customer!A:B,2,FALSE)</f>
        <v>Irwin Pearmine</v>
      </c>
      <c r="D2944" t="s">
        <v>3953</v>
      </c>
      <c r="E2944" t="str">
        <f>VLOOKUP(D2944,campaign!A:B,2,FALSE)</f>
        <v>MaritalStatus</v>
      </c>
      <c r="F2944" s="9">
        <v>44820</v>
      </c>
      <c r="G2944">
        <f>VLOOKUP(D2944,campaign!A:D,4,FALSE)</f>
        <v>29</v>
      </c>
    </row>
    <row r="2945" spans="2:7" x14ac:dyDescent="0.2">
      <c r="B2945" t="s">
        <v>3096</v>
      </c>
      <c r="C2945" t="str">
        <f>VLOOKUP(B2945,customer!A:B,2,FALSE)</f>
        <v>Irwin Pearmine</v>
      </c>
      <c r="D2945" t="s">
        <v>3953</v>
      </c>
      <c r="E2945" t="str">
        <f>VLOOKUP(D2945,campaign!A:B,2,FALSE)</f>
        <v>MaritalStatus</v>
      </c>
      <c r="F2945" s="9">
        <v>44917</v>
      </c>
      <c r="G2945">
        <f>VLOOKUP(D2945,campaign!A:D,4,FALSE)</f>
        <v>29</v>
      </c>
    </row>
    <row r="2946" spans="2:7" x14ac:dyDescent="0.2">
      <c r="B2946" t="s">
        <v>3096</v>
      </c>
      <c r="C2946" t="str">
        <f>VLOOKUP(B2946,customer!A:B,2,FALSE)</f>
        <v>Irwin Pearmine</v>
      </c>
      <c r="D2946" t="s">
        <v>3953</v>
      </c>
      <c r="E2946" t="str">
        <f>VLOOKUP(D2946,campaign!A:B,2,FALSE)</f>
        <v>MaritalStatus</v>
      </c>
      <c r="F2946" s="9">
        <v>44949</v>
      </c>
      <c r="G2946">
        <f>VLOOKUP(D2946,campaign!A:D,4,FALSE)</f>
        <v>29</v>
      </c>
    </row>
    <row r="2947" spans="2:7" x14ac:dyDescent="0.2">
      <c r="B2947" t="s">
        <v>3096</v>
      </c>
      <c r="C2947" t="str">
        <f>VLOOKUP(B2947,customer!A:B,2,FALSE)</f>
        <v>Irwin Pearmine</v>
      </c>
      <c r="D2947" t="s">
        <v>3953</v>
      </c>
      <c r="E2947" t="str">
        <f>VLOOKUP(D2947,campaign!A:B,2,FALSE)</f>
        <v>MaritalStatus</v>
      </c>
      <c r="F2947" s="9">
        <v>44968</v>
      </c>
      <c r="G2947">
        <f>VLOOKUP(D2947,campaign!A:D,4,FALSE)</f>
        <v>29</v>
      </c>
    </row>
    <row r="2948" spans="2:7" x14ac:dyDescent="0.2">
      <c r="B2948" t="s">
        <v>3096</v>
      </c>
      <c r="C2948" t="str">
        <f>VLOOKUP(B2948,customer!A:B,2,FALSE)</f>
        <v>Irwin Pearmine</v>
      </c>
      <c r="D2948" t="s">
        <v>3953</v>
      </c>
      <c r="E2948" t="str">
        <f>VLOOKUP(D2948,campaign!A:B,2,FALSE)</f>
        <v>MaritalStatus</v>
      </c>
      <c r="F2948" s="9">
        <v>45040</v>
      </c>
      <c r="G2948">
        <f>VLOOKUP(D2948,campaign!A:D,4,FALSE)</f>
        <v>29</v>
      </c>
    </row>
    <row r="2949" spans="2:7" x14ac:dyDescent="0.2">
      <c r="B2949" t="s">
        <v>3096</v>
      </c>
      <c r="C2949" t="str">
        <f>VLOOKUP(B2949,customer!A:B,2,FALSE)</f>
        <v>Irwin Pearmine</v>
      </c>
      <c r="D2949" t="s">
        <v>3953</v>
      </c>
      <c r="E2949" t="str">
        <f>VLOOKUP(D2949,campaign!A:B,2,FALSE)</f>
        <v>MaritalStatus</v>
      </c>
      <c r="F2949" s="9">
        <v>45066</v>
      </c>
      <c r="G2949">
        <f>VLOOKUP(D2949,campaign!A:D,4,FALSE)</f>
        <v>29</v>
      </c>
    </row>
    <row r="2950" spans="2:7" x14ac:dyDescent="0.2">
      <c r="B2950" t="s">
        <v>3096</v>
      </c>
      <c r="C2950" t="str">
        <f>VLOOKUP(B2950,customer!A:B,2,FALSE)</f>
        <v>Irwin Pearmine</v>
      </c>
      <c r="D2950" t="s">
        <v>3952</v>
      </c>
      <c r="E2950" t="str">
        <f>VLOOKUP(D2950,campaign!A:B,2,FALSE)</f>
        <v>MadeCallToRetentionTeam</v>
      </c>
      <c r="F2950" s="9">
        <v>44939</v>
      </c>
      <c r="G2950">
        <f>VLOOKUP(D2950,campaign!A:D,4,FALSE)</f>
        <v>16</v>
      </c>
    </row>
    <row r="2951" spans="2:7" x14ac:dyDescent="0.2">
      <c r="B2951" t="s">
        <v>3096</v>
      </c>
      <c r="C2951" t="str">
        <f>VLOOKUP(B2951,customer!A:B,2,FALSE)</f>
        <v>Irwin Pearmine</v>
      </c>
      <c r="D2951" t="s">
        <v>3952</v>
      </c>
      <c r="E2951" t="str">
        <f>VLOOKUP(D2951,campaign!A:B,2,FALSE)</f>
        <v>MadeCallToRetentionTeam</v>
      </c>
      <c r="F2951" s="9">
        <v>44980</v>
      </c>
      <c r="G2951">
        <f>VLOOKUP(D2951,campaign!A:D,4,FALSE)</f>
        <v>16</v>
      </c>
    </row>
    <row r="2952" spans="2:7" x14ac:dyDescent="0.2">
      <c r="B2952" t="s">
        <v>3096</v>
      </c>
      <c r="C2952" t="str">
        <f>VLOOKUP(B2952,customer!A:B,2,FALSE)</f>
        <v>Irwin Pearmine</v>
      </c>
      <c r="D2952" t="s">
        <v>3952</v>
      </c>
      <c r="E2952" t="str">
        <f>VLOOKUP(D2952,campaign!A:B,2,FALSE)</f>
        <v>MadeCallToRetentionTeam</v>
      </c>
      <c r="F2952" s="9">
        <v>45010</v>
      </c>
      <c r="G2952">
        <f>VLOOKUP(D2952,campaign!A:D,4,FALSE)</f>
        <v>16</v>
      </c>
    </row>
    <row r="2953" spans="2:7" x14ac:dyDescent="0.2">
      <c r="B2953" t="s">
        <v>3096</v>
      </c>
      <c r="C2953" t="str">
        <f>VLOOKUP(B2953,customer!A:B,2,FALSE)</f>
        <v>Irwin Pearmine</v>
      </c>
      <c r="D2953" t="s">
        <v>3952</v>
      </c>
      <c r="E2953" t="str">
        <f>VLOOKUP(D2953,campaign!A:B,2,FALSE)</f>
        <v>MadeCallToRetentionTeam</v>
      </c>
      <c r="F2953" s="9">
        <v>45044</v>
      </c>
      <c r="G2953">
        <f>VLOOKUP(D2953,campaign!A:D,4,FALSE)</f>
        <v>16</v>
      </c>
    </row>
    <row r="2954" spans="2:7" x14ac:dyDescent="0.2">
      <c r="B2954" t="s">
        <v>3097</v>
      </c>
      <c r="C2954" t="str">
        <f>VLOOKUP(B2954,customer!A:B,2,FALSE)</f>
        <v>Naoma Ecclestone</v>
      </c>
      <c r="D2954" t="s">
        <v>3928</v>
      </c>
      <c r="E2954" t="str">
        <f>VLOOKUP(D2954,campaign!A:B,2,FALSE)</f>
        <v>OptOutMailings</v>
      </c>
      <c r="F2954" s="9">
        <v>44731</v>
      </c>
      <c r="G2954">
        <f>VLOOKUP(D2954,campaign!A:D,4,FALSE)</f>
        <v>75</v>
      </c>
    </row>
    <row r="2955" spans="2:7" x14ac:dyDescent="0.2">
      <c r="B2955" t="s">
        <v>3097</v>
      </c>
      <c r="C2955" t="str">
        <f>VLOOKUP(B2955,customer!A:B,2,FALSE)</f>
        <v>Naoma Ecclestone</v>
      </c>
      <c r="D2955" t="s">
        <v>3928</v>
      </c>
      <c r="E2955" t="str">
        <f>VLOOKUP(D2955,campaign!A:B,2,FALSE)</f>
        <v>OptOutMailings</v>
      </c>
      <c r="F2955" s="9">
        <v>44769</v>
      </c>
      <c r="G2955">
        <f>VLOOKUP(D2955,campaign!A:D,4,FALSE)</f>
        <v>75</v>
      </c>
    </row>
    <row r="2956" spans="2:7" x14ac:dyDescent="0.2">
      <c r="B2956" t="s">
        <v>3097</v>
      </c>
      <c r="C2956" t="str">
        <f>VLOOKUP(B2956,customer!A:B,2,FALSE)</f>
        <v>Naoma Ecclestone</v>
      </c>
      <c r="D2956" t="s">
        <v>3928</v>
      </c>
      <c r="E2956" t="str">
        <f>VLOOKUP(D2956,campaign!A:B,2,FALSE)</f>
        <v>OptOutMailings</v>
      </c>
      <c r="F2956" s="9">
        <v>44806</v>
      </c>
      <c r="G2956">
        <f>VLOOKUP(D2956,campaign!A:D,4,FALSE)</f>
        <v>75</v>
      </c>
    </row>
    <row r="2957" spans="2:7" x14ac:dyDescent="0.2">
      <c r="B2957" t="s">
        <v>3097</v>
      </c>
      <c r="C2957" t="str">
        <f>VLOOKUP(B2957,customer!A:B,2,FALSE)</f>
        <v>Naoma Ecclestone</v>
      </c>
      <c r="D2957" t="s">
        <v>3928</v>
      </c>
      <c r="E2957" t="str">
        <f>VLOOKUP(D2957,campaign!A:B,2,FALSE)</f>
        <v>OptOutMailings</v>
      </c>
      <c r="F2957" s="9">
        <v>44855</v>
      </c>
      <c r="G2957">
        <f>VLOOKUP(D2957,campaign!A:D,4,FALSE)</f>
        <v>75</v>
      </c>
    </row>
    <row r="2958" spans="2:7" x14ac:dyDescent="0.2">
      <c r="B2958" t="s">
        <v>3097</v>
      </c>
      <c r="C2958" t="str">
        <f>VLOOKUP(B2958,customer!A:B,2,FALSE)</f>
        <v>Naoma Ecclestone</v>
      </c>
      <c r="D2958" t="s">
        <v>3928</v>
      </c>
      <c r="E2958" t="str">
        <f>VLOOKUP(D2958,campaign!A:B,2,FALSE)</f>
        <v>OptOutMailings</v>
      </c>
      <c r="F2958" s="9">
        <v>44919</v>
      </c>
      <c r="G2958">
        <f>VLOOKUP(D2958,campaign!A:D,4,FALSE)</f>
        <v>75</v>
      </c>
    </row>
    <row r="2959" spans="2:7" x14ac:dyDescent="0.2">
      <c r="B2959" t="s">
        <v>3097</v>
      </c>
      <c r="C2959" t="str">
        <f>VLOOKUP(B2959,customer!A:B,2,FALSE)</f>
        <v>Naoma Ecclestone</v>
      </c>
      <c r="D2959" t="s">
        <v>3928</v>
      </c>
      <c r="E2959" t="str">
        <f>VLOOKUP(D2959,campaign!A:B,2,FALSE)</f>
        <v>OptOutMailings</v>
      </c>
      <c r="F2959" s="9">
        <v>44927</v>
      </c>
      <c r="G2959">
        <f>VLOOKUP(D2959,campaign!A:D,4,FALSE)</f>
        <v>75</v>
      </c>
    </row>
    <row r="2960" spans="2:7" x14ac:dyDescent="0.2">
      <c r="B2960" t="s">
        <v>3097</v>
      </c>
      <c r="C2960" t="str">
        <f>VLOOKUP(B2960,customer!A:B,2,FALSE)</f>
        <v>Naoma Ecclestone</v>
      </c>
      <c r="D2960" t="s">
        <v>3928</v>
      </c>
      <c r="E2960" t="str">
        <f>VLOOKUP(D2960,campaign!A:B,2,FALSE)</f>
        <v>OptOutMailings</v>
      </c>
      <c r="F2960" s="9">
        <v>44988</v>
      </c>
      <c r="G2960">
        <f>VLOOKUP(D2960,campaign!A:D,4,FALSE)</f>
        <v>75</v>
      </c>
    </row>
    <row r="2961" spans="2:7" x14ac:dyDescent="0.2">
      <c r="B2961" t="s">
        <v>3097</v>
      </c>
      <c r="C2961" t="str">
        <f>VLOOKUP(B2961,customer!A:B,2,FALSE)</f>
        <v>Naoma Ecclestone</v>
      </c>
      <c r="D2961" t="s">
        <v>3928</v>
      </c>
      <c r="E2961" t="str">
        <f>VLOOKUP(D2961,campaign!A:B,2,FALSE)</f>
        <v>OptOutMailings</v>
      </c>
      <c r="F2961" s="9">
        <v>45073</v>
      </c>
      <c r="G2961">
        <f>VLOOKUP(D2961,campaign!A:D,4,FALSE)</f>
        <v>75</v>
      </c>
    </row>
    <row r="2962" spans="2:7" x14ac:dyDescent="0.2">
      <c r="B2962" t="s">
        <v>3097</v>
      </c>
      <c r="C2962" t="str">
        <f>VLOOKUP(B2962,customer!A:B,2,FALSE)</f>
        <v>Naoma Ecclestone</v>
      </c>
      <c r="D2962" t="s">
        <v>3929</v>
      </c>
      <c r="E2962" t="str">
        <f>VLOOKUP(D2962,campaign!A:B,2,FALSE)</f>
        <v>NonUSTravel</v>
      </c>
      <c r="F2962" s="9">
        <v>44779</v>
      </c>
      <c r="G2962">
        <f>VLOOKUP(D2962,campaign!A:D,4,FALSE)</f>
        <v>66</v>
      </c>
    </row>
    <row r="2963" spans="2:7" x14ac:dyDescent="0.2">
      <c r="B2963" t="s">
        <v>3097</v>
      </c>
      <c r="C2963" t="str">
        <f>VLOOKUP(B2963,customer!A:B,2,FALSE)</f>
        <v>Naoma Ecclestone</v>
      </c>
      <c r="D2963" t="s">
        <v>3929</v>
      </c>
      <c r="E2963" t="str">
        <f>VLOOKUP(D2963,campaign!A:B,2,FALSE)</f>
        <v>NonUSTravel</v>
      </c>
      <c r="F2963" s="9">
        <v>44825</v>
      </c>
      <c r="G2963">
        <f>VLOOKUP(D2963,campaign!A:D,4,FALSE)</f>
        <v>66</v>
      </c>
    </row>
    <row r="2964" spans="2:7" x14ac:dyDescent="0.2">
      <c r="B2964" t="s">
        <v>3097</v>
      </c>
      <c r="C2964" t="str">
        <f>VLOOKUP(B2964,customer!A:B,2,FALSE)</f>
        <v>Naoma Ecclestone</v>
      </c>
      <c r="D2964" t="s">
        <v>3929</v>
      </c>
      <c r="E2964" t="str">
        <f>VLOOKUP(D2964,campaign!A:B,2,FALSE)</f>
        <v>NonUSTravel</v>
      </c>
      <c r="F2964" s="9">
        <v>44844</v>
      </c>
      <c r="G2964">
        <f>VLOOKUP(D2964,campaign!A:D,4,FALSE)</f>
        <v>66</v>
      </c>
    </row>
    <row r="2965" spans="2:7" x14ac:dyDescent="0.2">
      <c r="B2965" t="s">
        <v>3097</v>
      </c>
      <c r="C2965" t="str">
        <f>VLOOKUP(B2965,customer!A:B,2,FALSE)</f>
        <v>Naoma Ecclestone</v>
      </c>
      <c r="D2965" t="s">
        <v>3929</v>
      </c>
      <c r="E2965" t="str">
        <f>VLOOKUP(D2965,campaign!A:B,2,FALSE)</f>
        <v>NonUSTravel</v>
      </c>
      <c r="F2965" s="9">
        <v>44884</v>
      </c>
      <c r="G2965">
        <f>VLOOKUP(D2965,campaign!A:D,4,FALSE)</f>
        <v>66</v>
      </c>
    </row>
    <row r="2966" spans="2:7" x14ac:dyDescent="0.2">
      <c r="B2966" t="s">
        <v>3097</v>
      </c>
      <c r="C2966" t="str">
        <f>VLOOKUP(B2966,customer!A:B,2,FALSE)</f>
        <v>Naoma Ecclestone</v>
      </c>
      <c r="D2966" t="s">
        <v>3929</v>
      </c>
      <c r="E2966" t="str">
        <f>VLOOKUP(D2966,campaign!A:B,2,FALSE)</f>
        <v>NonUSTravel</v>
      </c>
      <c r="F2966" s="9">
        <v>44906</v>
      </c>
      <c r="G2966">
        <f>VLOOKUP(D2966,campaign!A:D,4,FALSE)</f>
        <v>66</v>
      </c>
    </row>
    <row r="2967" spans="2:7" x14ac:dyDescent="0.2">
      <c r="B2967" t="s">
        <v>3097</v>
      </c>
      <c r="C2967" t="str">
        <f>VLOOKUP(B2967,customer!A:B,2,FALSE)</f>
        <v>Naoma Ecclestone</v>
      </c>
      <c r="D2967" t="s">
        <v>3929</v>
      </c>
      <c r="E2967" t="str">
        <f>VLOOKUP(D2967,campaign!A:B,2,FALSE)</f>
        <v>NonUSTravel</v>
      </c>
      <c r="F2967" s="9">
        <v>44943</v>
      </c>
      <c r="G2967">
        <f>VLOOKUP(D2967,campaign!A:D,4,FALSE)</f>
        <v>66</v>
      </c>
    </row>
    <row r="2968" spans="2:7" x14ac:dyDescent="0.2">
      <c r="B2968" t="s">
        <v>3097</v>
      </c>
      <c r="C2968" t="str">
        <f>VLOOKUP(B2968,customer!A:B,2,FALSE)</f>
        <v>Naoma Ecclestone</v>
      </c>
      <c r="D2968" t="s">
        <v>3929</v>
      </c>
      <c r="E2968" t="str">
        <f>VLOOKUP(D2968,campaign!A:B,2,FALSE)</f>
        <v>NonUSTravel</v>
      </c>
      <c r="F2968" s="9">
        <v>44965</v>
      </c>
      <c r="G2968">
        <f>VLOOKUP(D2968,campaign!A:D,4,FALSE)</f>
        <v>66</v>
      </c>
    </row>
    <row r="2969" spans="2:7" x14ac:dyDescent="0.2">
      <c r="B2969" t="s">
        <v>3097</v>
      </c>
      <c r="C2969" t="str">
        <f>VLOOKUP(B2969,customer!A:B,2,FALSE)</f>
        <v>Naoma Ecclestone</v>
      </c>
      <c r="D2969" t="s">
        <v>3929</v>
      </c>
      <c r="E2969" t="str">
        <f>VLOOKUP(D2969,campaign!A:B,2,FALSE)</f>
        <v>NonUSTravel</v>
      </c>
      <c r="F2969" s="9">
        <v>44991</v>
      </c>
      <c r="G2969">
        <f>VLOOKUP(D2969,campaign!A:D,4,FALSE)</f>
        <v>66</v>
      </c>
    </row>
    <row r="2970" spans="2:7" x14ac:dyDescent="0.2">
      <c r="B2970" t="s">
        <v>3097</v>
      </c>
      <c r="C2970" t="str">
        <f>VLOOKUP(B2970,customer!A:B,2,FALSE)</f>
        <v>Naoma Ecclestone</v>
      </c>
      <c r="D2970" t="s">
        <v>3929</v>
      </c>
      <c r="E2970" t="str">
        <f>VLOOKUP(D2970,campaign!A:B,2,FALSE)</f>
        <v>NonUSTravel</v>
      </c>
      <c r="F2970" s="9">
        <v>45026</v>
      </c>
      <c r="G2970">
        <f>VLOOKUP(D2970,campaign!A:D,4,FALSE)</f>
        <v>66</v>
      </c>
    </row>
    <row r="2971" spans="2:7" x14ac:dyDescent="0.2">
      <c r="B2971" t="s">
        <v>3097</v>
      </c>
      <c r="C2971" t="str">
        <f>VLOOKUP(B2971,customer!A:B,2,FALSE)</f>
        <v>Naoma Ecclestone</v>
      </c>
      <c r="D2971" t="s">
        <v>3929</v>
      </c>
      <c r="E2971" t="str">
        <f>VLOOKUP(D2971,campaign!A:B,2,FALSE)</f>
        <v>NonUSTravel</v>
      </c>
      <c r="F2971" s="9">
        <v>45056</v>
      </c>
      <c r="G2971">
        <f>VLOOKUP(D2971,campaign!A:D,4,FALSE)</f>
        <v>66</v>
      </c>
    </row>
    <row r="2972" spans="2:7" x14ac:dyDescent="0.2">
      <c r="B2972" t="s">
        <v>3097</v>
      </c>
      <c r="C2972" t="str">
        <f>VLOOKUP(B2972,customer!A:B,2,FALSE)</f>
        <v>Naoma Ecclestone</v>
      </c>
      <c r="D2972" t="s">
        <v>3952</v>
      </c>
      <c r="E2972" t="str">
        <f>VLOOKUP(D2972,campaign!A:B,2,FALSE)</f>
        <v>MadeCallToRetentionTeam</v>
      </c>
      <c r="F2972" s="9">
        <v>44816</v>
      </c>
      <c r="G2972">
        <f>VLOOKUP(D2972,campaign!A:D,4,FALSE)</f>
        <v>16</v>
      </c>
    </row>
    <row r="2973" spans="2:7" x14ac:dyDescent="0.2">
      <c r="B2973" t="s">
        <v>3097</v>
      </c>
      <c r="C2973" t="str">
        <f>VLOOKUP(B2973,customer!A:B,2,FALSE)</f>
        <v>Naoma Ecclestone</v>
      </c>
      <c r="D2973" t="s">
        <v>3952</v>
      </c>
      <c r="E2973" t="str">
        <f>VLOOKUP(D2973,campaign!A:B,2,FALSE)</f>
        <v>MadeCallToRetentionTeam</v>
      </c>
      <c r="F2973" s="9">
        <v>44851</v>
      </c>
      <c r="G2973">
        <f>VLOOKUP(D2973,campaign!A:D,4,FALSE)</f>
        <v>16</v>
      </c>
    </row>
    <row r="2974" spans="2:7" x14ac:dyDescent="0.2">
      <c r="B2974" t="s">
        <v>3097</v>
      </c>
      <c r="C2974" t="str">
        <f>VLOOKUP(B2974,customer!A:B,2,FALSE)</f>
        <v>Naoma Ecclestone</v>
      </c>
      <c r="D2974" t="s">
        <v>3952</v>
      </c>
      <c r="E2974" t="str">
        <f>VLOOKUP(D2974,campaign!A:B,2,FALSE)</f>
        <v>MadeCallToRetentionTeam</v>
      </c>
      <c r="F2974" s="9">
        <v>44877</v>
      </c>
      <c r="G2974">
        <f>VLOOKUP(D2974,campaign!A:D,4,FALSE)</f>
        <v>16</v>
      </c>
    </row>
    <row r="2975" spans="2:7" x14ac:dyDescent="0.2">
      <c r="B2975" t="s">
        <v>3097</v>
      </c>
      <c r="C2975" t="str">
        <f>VLOOKUP(B2975,customer!A:B,2,FALSE)</f>
        <v>Naoma Ecclestone</v>
      </c>
      <c r="D2975" t="s">
        <v>3952</v>
      </c>
      <c r="E2975" t="str">
        <f>VLOOKUP(D2975,campaign!A:B,2,FALSE)</f>
        <v>MadeCallToRetentionTeam</v>
      </c>
      <c r="F2975" s="9">
        <v>44911</v>
      </c>
      <c r="G2975">
        <f>VLOOKUP(D2975,campaign!A:D,4,FALSE)</f>
        <v>16</v>
      </c>
    </row>
    <row r="2976" spans="2:7" x14ac:dyDescent="0.2">
      <c r="B2976" t="s">
        <v>3097</v>
      </c>
      <c r="C2976" t="str">
        <f>VLOOKUP(B2976,customer!A:B,2,FALSE)</f>
        <v>Naoma Ecclestone</v>
      </c>
      <c r="D2976" t="s">
        <v>3952</v>
      </c>
      <c r="E2976" t="str">
        <f>VLOOKUP(D2976,campaign!A:B,2,FALSE)</f>
        <v>MadeCallToRetentionTeam</v>
      </c>
      <c r="F2976" s="9">
        <v>44950</v>
      </c>
      <c r="G2976">
        <f>VLOOKUP(D2976,campaign!A:D,4,FALSE)</f>
        <v>16</v>
      </c>
    </row>
    <row r="2977" spans="2:7" x14ac:dyDescent="0.2">
      <c r="B2977" t="s">
        <v>3097</v>
      </c>
      <c r="C2977" t="str">
        <f>VLOOKUP(B2977,customer!A:B,2,FALSE)</f>
        <v>Naoma Ecclestone</v>
      </c>
      <c r="D2977" t="s">
        <v>3952</v>
      </c>
      <c r="E2977" t="str">
        <f>VLOOKUP(D2977,campaign!A:B,2,FALSE)</f>
        <v>MadeCallToRetentionTeam</v>
      </c>
      <c r="F2977" s="9">
        <v>44997</v>
      </c>
      <c r="G2977">
        <f>VLOOKUP(D2977,campaign!A:D,4,FALSE)</f>
        <v>16</v>
      </c>
    </row>
    <row r="2978" spans="2:7" x14ac:dyDescent="0.2">
      <c r="B2978" t="s">
        <v>3097</v>
      </c>
      <c r="C2978" t="str">
        <f>VLOOKUP(B2978,customer!A:B,2,FALSE)</f>
        <v>Naoma Ecclestone</v>
      </c>
      <c r="D2978" t="s">
        <v>3952</v>
      </c>
      <c r="E2978" t="str">
        <f>VLOOKUP(D2978,campaign!A:B,2,FALSE)</f>
        <v>MadeCallToRetentionTeam</v>
      </c>
      <c r="F2978" s="9">
        <v>45038</v>
      </c>
      <c r="G2978">
        <f>VLOOKUP(D2978,campaign!A:D,4,FALSE)</f>
        <v>16</v>
      </c>
    </row>
    <row r="2979" spans="2:7" x14ac:dyDescent="0.2">
      <c r="B2979" t="s">
        <v>3097</v>
      </c>
      <c r="C2979" t="str">
        <f>VLOOKUP(B2979,customer!A:B,2,FALSE)</f>
        <v>Naoma Ecclestone</v>
      </c>
      <c r="D2979" t="s">
        <v>3952</v>
      </c>
      <c r="E2979" t="str">
        <f>VLOOKUP(D2979,campaign!A:B,2,FALSE)</f>
        <v>MadeCallToRetentionTeam</v>
      </c>
      <c r="F2979" s="9">
        <v>45062</v>
      </c>
      <c r="G2979">
        <f>VLOOKUP(D2979,campaign!A:D,4,FALSE)</f>
        <v>16</v>
      </c>
    </row>
    <row r="2980" spans="2:7" x14ac:dyDescent="0.2">
      <c r="B2980" t="s">
        <v>3098</v>
      </c>
      <c r="C2980" t="str">
        <f>VLOOKUP(B2980,customer!A:B,2,FALSE)</f>
        <v>Nicolais Ferroli</v>
      </c>
      <c r="D2980" t="s">
        <v>3950</v>
      </c>
      <c r="E2980" t="str">
        <f>VLOOKUP(D2980,campaign!A:B,2,FALSE)</f>
        <v>NotNewCellphoneUser</v>
      </c>
      <c r="F2980" s="9">
        <v>44965</v>
      </c>
      <c r="G2980">
        <f>VLOOKUP(D2980,campaign!A:D,4,FALSE)</f>
        <v>28</v>
      </c>
    </row>
    <row r="2981" spans="2:7" x14ac:dyDescent="0.2">
      <c r="B2981" t="s">
        <v>3098</v>
      </c>
      <c r="C2981" t="str">
        <f>VLOOKUP(B2981,customer!A:B,2,FALSE)</f>
        <v>Nicolais Ferroli</v>
      </c>
      <c r="D2981" t="s">
        <v>3950</v>
      </c>
      <c r="E2981" t="str">
        <f>VLOOKUP(D2981,campaign!A:B,2,FALSE)</f>
        <v>NotNewCellphoneUser</v>
      </c>
      <c r="F2981" s="9">
        <v>45003</v>
      </c>
      <c r="G2981">
        <f>VLOOKUP(D2981,campaign!A:D,4,FALSE)</f>
        <v>28</v>
      </c>
    </row>
    <row r="2982" spans="2:7" x14ac:dyDescent="0.2">
      <c r="B2982" t="s">
        <v>3098</v>
      </c>
      <c r="C2982" t="str">
        <f>VLOOKUP(B2982,customer!A:B,2,FALSE)</f>
        <v>Nicolais Ferroli</v>
      </c>
      <c r="D2982" t="s">
        <v>3950</v>
      </c>
      <c r="E2982" t="str">
        <f>VLOOKUP(D2982,campaign!A:B,2,FALSE)</f>
        <v>NotNewCellphoneUser</v>
      </c>
      <c r="F2982" s="9">
        <v>45035</v>
      </c>
      <c r="G2982">
        <f>VLOOKUP(D2982,campaign!A:D,4,FALSE)</f>
        <v>28</v>
      </c>
    </row>
    <row r="2983" spans="2:7" x14ac:dyDescent="0.2">
      <c r="B2983" t="s">
        <v>3098</v>
      </c>
      <c r="C2983" t="str">
        <f>VLOOKUP(B2983,customer!A:B,2,FALSE)</f>
        <v>Nicolais Ferroli</v>
      </c>
      <c r="D2983" t="s">
        <v>3950</v>
      </c>
      <c r="E2983" t="str">
        <f>VLOOKUP(D2983,campaign!A:B,2,FALSE)</f>
        <v>NotNewCellphoneUser</v>
      </c>
      <c r="F2983" s="9">
        <v>45066</v>
      </c>
      <c r="G2983">
        <f>VLOOKUP(D2983,campaign!A:D,4,FALSE)</f>
        <v>28</v>
      </c>
    </row>
    <row r="2984" spans="2:7" x14ac:dyDescent="0.2">
      <c r="B2984" t="s">
        <v>3098</v>
      </c>
      <c r="C2984" t="str">
        <f>VLOOKUP(B2984,customer!A:B,2,FALSE)</f>
        <v>Nicolais Ferroli</v>
      </c>
      <c r="D2984" t="s">
        <v>3952</v>
      </c>
      <c r="E2984" t="str">
        <f>VLOOKUP(D2984,campaign!A:B,2,FALSE)</f>
        <v>MadeCallToRetentionTeam</v>
      </c>
      <c r="F2984" s="9">
        <v>44974</v>
      </c>
      <c r="G2984">
        <f>VLOOKUP(D2984,campaign!A:D,4,FALSE)</f>
        <v>16</v>
      </c>
    </row>
    <row r="2985" spans="2:7" x14ac:dyDescent="0.2">
      <c r="B2985" t="s">
        <v>3098</v>
      </c>
      <c r="C2985" t="str">
        <f>VLOOKUP(B2985,customer!A:B,2,FALSE)</f>
        <v>Nicolais Ferroli</v>
      </c>
      <c r="D2985" t="s">
        <v>3952</v>
      </c>
      <c r="E2985" t="str">
        <f>VLOOKUP(D2985,campaign!A:B,2,FALSE)</f>
        <v>MadeCallToRetentionTeam</v>
      </c>
      <c r="F2985" s="9">
        <v>45012</v>
      </c>
      <c r="G2985">
        <f>VLOOKUP(D2985,campaign!A:D,4,FALSE)</f>
        <v>16</v>
      </c>
    </row>
    <row r="2986" spans="2:7" x14ac:dyDescent="0.2">
      <c r="B2986" t="s">
        <v>3098</v>
      </c>
      <c r="C2986" t="str">
        <f>VLOOKUP(B2986,customer!A:B,2,FALSE)</f>
        <v>Nicolais Ferroli</v>
      </c>
      <c r="D2986" t="s">
        <v>3952</v>
      </c>
      <c r="E2986" t="str">
        <f>VLOOKUP(D2986,campaign!A:B,2,FALSE)</f>
        <v>MadeCallToRetentionTeam</v>
      </c>
      <c r="F2986" s="9">
        <v>45037</v>
      </c>
      <c r="G2986">
        <f>VLOOKUP(D2986,campaign!A:D,4,FALSE)</f>
        <v>16</v>
      </c>
    </row>
    <row r="2987" spans="2:7" x14ac:dyDescent="0.2">
      <c r="B2987" t="s">
        <v>3098</v>
      </c>
      <c r="C2987" t="str">
        <f>VLOOKUP(B2987,customer!A:B,2,FALSE)</f>
        <v>Nicolais Ferroli</v>
      </c>
      <c r="D2987" t="s">
        <v>3952</v>
      </c>
      <c r="E2987" t="str">
        <f>VLOOKUP(D2987,campaign!A:B,2,FALSE)</f>
        <v>MadeCallToRetentionTeam</v>
      </c>
      <c r="F2987" s="9">
        <v>45069</v>
      </c>
      <c r="G2987">
        <f>VLOOKUP(D2987,campaign!A:D,4,FALSE)</f>
        <v>16</v>
      </c>
    </row>
    <row r="2988" spans="2:7" x14ac:dyDescent="0.2">
      <c r="B2988" t="s">
        <v>3098</v>
      </c>
      <c r="C2988" t="str">
        <f>VLOOKUP(B2988,customer!A:B,2,FALSE)</f>
        <v>Nicolais Ferroli</v>
      </c>
      <c r="D2988" t="s">
        <v>3929</v>
      </c>
      <c r="E2988" t="str">
        <f>VLOOKUP(D2988,campaign!A:B,2,FALSE)</f>
        <v>NonUSTravel</v>
      </c>
      <c r="F2988" s="9">
        <v>44976</v>
      </c>
      <c r="G2988">
        <f>VLOOKUP(D2988,campaign!A:D,4,FALSE)</f>
        <v>66</v>
      </c>
    </row>
    <row r="2989" spans="2:7" x14ac:dyDescent="0.2">
      <c r="B2989" t="s">
        <v>3098</v>
      </c>
      <c r="C2989" t="str">
        <f>VLOOKUP(B2989,customer!A:B,2,FALSE)</f>
        <v>Nicolais Ferroli</v>
      </c>
      <c r="D2989" t="s">
        <v>3929</v>
      </c>
      <c r="E2989" t="str">
        <f>VLOOKUP(D2989,campaign!A:B,2,FALSE)</f>
        <v>NonUSTravel</v>
      </c>
      <c r="F2989" s="9">
        <v>45011</v>
      </c>
      <c r="G2989">
        <f>VLOOKUP(D2989,campaign!A:D,4,FALSE)</f>
        <v>66</v>
      </c>
    </row>
    <row r="2990" spans="2:7" x14ac:dyDescent="0.2">
      <c r="B2990" t="s">
        <v>3098</v>
      </c>
      <c r="C2990" t="str">
        <f>VLOOKUP(B2990,customer!A:B,2,FALSE)</f>
        <v>Nicolais Ferroli</v>
      </c>
      <c r="D2990" t="s">
        <v>3929</v>
      </c>
      <c r="E2990" t="str">
        <f>VLOOKUP(D2990,campaign!A:B,2,FALSE)</f>
        <v>NonUSTravel</v>
      </c>
      <c r="F2990" s="9">
        <v>45045</v>
      </c>
      <c r="G2990">
        <f>VLOOKUP(D2990,campaign!A:D,4,FALSE)</f>
        <v>66</v>
      </c>
    </row>
    <row r="2991" spans="2:7" x14ac:dyDescent="0.2">
      <c r="B2991" t="s">
        <v>3098</v>
      </c>
      <c r="C2991" t="str">
        <f>VLOOKUP(B2991,customer!A:B,2,FALSE)</f>
        <v>Nicolais Ferroli</v>
      </c>
      <c r="D2991" t="s">
        <v>3929</v>
      </c>
      <c r="E2991" t="str">
        <f>VLOOKUP(D2991,campaign!A:B,2,FALSE)</f>
        <v>NonUSTravel</v>
      </c>
      <c r="F2991" s="9">
        <v>45072</v>
      </c>
      <c r="G2991">
        <f>VLOOKUP(D2991,campaign!A:D,4,FALSE)</f>
        <v>66</v>
      </c>
    </row>
    <row r="2992" spans="2:7" x14ac:dyDescent="0.2">
      <c r="B2992" t="s">
        <v>3099</v>
      </c>
      <c r="C2992" t="str">
        <f>VLOOKUP(B2992,customer!A:B,2,FALSE)</f>
        <v>Dame Deverale</v>
      </c>
      <c r="D2992" t="s">
        <v>3950</v>
      </c>
      <c r="E2992" t="str">
        <f>VLOOKUP(D2992,campaign!A:B,2,FALSE)</f>
        <v>NotNewCellphoneUser</v>
      </c>
      <c r="F2992" s="9">
        <v>44627</v>
      </c>
      <c r="G2992">
        <f>VLOOKUP(D2992,campaign!A:D,4,FALSE)</f>
        <v>28</v>
      </c>
    </row>
    <row r="2993" spans="2:7" x14ac:dyDescent="0.2">
      <c r="B2993" t="s">
        <v>3099</v>
      </c>
      <c r="C2993" t="str">
        <f>VLOOKUP(B2993,customer!A:B,2,FALSE)</f>
        <v>Dame Deverale</v>
      </c>
      <c r="D2993" t="s">
        <v>3950</v>
      </c>
      <c r="E2993" t="str">
        <f>VLOOKUP(D2993,campaign!A:B,2,FALSE)</f>
        <v>NotNewCellphoneUser</v>
      </c>
      <c r="F2993" s="9">
        <v>44663</v>
      </c>
      <c r="G2993">
        <f>VLOOKUP(D2993,campaign!A:D,4,FALSE)</f>
        <v>28</v>
      </c>
    </row>
    <row r="2994" spans="2:7" x14ac:dyDescent="0.2">
      <c r="B2994" t="s">
        <v>3099</v>
      </c>
      <c r="C2994" t="str">
        <f>VLOOKUP(B2994,customer!A:B,2,FALSE)</f>
        <v>Dame Deverale</v>
      </c>
      <c r="D2994" t="s">
        <v>3950</v>
      </c>
      <c r="E2994" t="str">
        <f>VLOOKUP(D2994,campaign!A:B,2,FALSE)</f>
        <v>NotNewCellphoneUser</v>
      </c>
      <c r="F2994" s="9">
        <v>44783</v>
      </c>
      <c r="G2994">
        <f>VLOOKUP(D2994,campaign!A:D,4,FALSE)</f>
        <v>28</v>
      </c>
    </row>
    <row r="2995" spans="2:7" x14ac:dyDescent="0.2">
      <c r="B2995" t="s">
        <v>3099</v>
      </c>
      <c r="C2995" t="str">
        <f>VLOOKUP(B2995,customer!A:B,2,FALSE)</f>
        <v>Dame Deverale</v>
      </c>
      <c r="D2995" t="s">
        <v>3950</v>
      </c>
      <c r="E2995" t="str">
        <f>VLOOKUP(D2995,campaign!A:B,2,FALSE)</f>
        <v>NotNewCellphoneUser</v>
      </c>
      <c r="F2995" s="9">
        <v>44854</v>
      </c>
      <c r="G2995">
        <f>VLOOKUP(D2995,campaign!A:D,4,FALSE)</f>
        <v>28</v>
      </c>
    </row>
    <row r="2996" spans="2:7" x14ac:dyDescent="0.2">
      <c r="B2996" t="s">
        <v>3099</v>
      </c>
      <c r="C2996" t="str">
        <f>VLOOKUP(B2996,customer!A:B,2,FALSE)</f>
        <v>Dame Deverale</v>
      </c>
      <c r="D2996" t="s">
        <v>3950</v>
      </c>
      <c r="E2996" t="str">
        <f>VLOOKUP(D2996,campaign!A:B,2,FALSE)</f>
        <v>NotNewCellphoneUser</v>
      </c>
      <c r="F2996" s="9">
        <v>44916</v>
      </c>
      <c r="G2996">
        <f>VLOOKUP(D2996,campaign!A:D,4,FALSE)</f>
        <v>28</v>
      </c>
    </row>
    <row r="2997" spans="2:7" x14ac:dyDescent="0.2">
      <c r="B2997" t="s">
        <v>3099</v>
      </c>
      <c r="C2997" t="str">
        <f>VLOOKUP(B2997,customer!A:B,2,FALSE)</f>
        <v>Dame Deverale</v>
      </c>
      <c r="D2997" t="s">
        <v>3950</v>
      </c>
      <c r="E2997" t="str">
        <f>VLOOKUP(D2997,campaign!A:B,2,FALSE)</f>
        <v>NotNewCellphoneUser</v>
      </c>
      <c r="F2997" s="9">
        <v>45027</v>
      </c>
      <c r="G2997">
        <f>VLOOKUP(D2997,campaign!A:D,4,FALSE)</f>
        <v>28</v>
      </c>
    </row>
    <row r="2998" spans="2:7" x14ac:dyDescent="0.2">
      <c r="B2998" t="s">
        <v>3099</v>
      </c>
      <c r="C2998" t="str">
        <f>VLOOKUP(B2998,customer!A:B,2,FALSE)</f>
        <v>Dame Deverale</v>
      </c>
      <c r="D2998" t="s">
        <v>3950</v>
      </c>
      <c r="E2998" t="str">
        <f>VLOOKUP(D2998,campaign!A:B,2,FALSE)</f>
        <v>NotNewCellphoneUser</v>
      </c>
      <c r="F2998" s="9">
        <v>45068</v>
      </c>
      <c r="G2998">
        <f>VLOOKUP(D2998,campaign!A:D,4,FALSE)</f>
        <v>28</v>
      </c>
    </row>
    <row r="2999" spans="2:7" x14ac:dyDescent="0.2">
      <c r="B2999" t="s">
        <v>3099</v>
      </c>
      <c r="C2999" t="str">
        <f>VLOOKUP(B2999,customer!A:B,2,FALSE)</f>
        <v>Dame Deverale</v>
      </c>
      <c r="D2999" t="s">
        <v>3951</v>
      </c>
      <c r="E2999" t="str">
        <f>VLOOKUP(D2999,campaign!A:B,2,FALSE)</f>
        <v>OwnsMotorcycle</v>
      </c>
      <c r="F2999" s="9">
        <v>44982</v>
      </c>
      <c r="G2999">
        <f>VLOOKUP(D2999,campaign!A:D,4,FALSE)</f>
        <v>14</v>
      </c>
    </row>
    <row r="3000" spans="2:7" x14ac:dyDescent="0.2">
      <c r="B3000" t="s">
        <v>3099</v>
      </c>
      <c r="C3000" t="str">
        <f>VLOOKUP(B3000,customer!A:B,2,FALSE)</f>
        <v>Dame Deverale</v>
      </c>
      <c r="D3000" t="s">
        <v>3951</v>
      </c>
      <c r="E3000" t="str">
        <f>VLOOKUP(D3000,campaign!A:B,2,FALSE)</f>
        <v>OwnsMotorcycle</v>
      </c>
      <c r="F3000" s="9">
        <v>45012</v>
      </c>
      <c r="G3000">
        <f>VLOOKUP(D3000,campaign!A:D,4,FALSE)</f>
        <v>14</v>
      </c>
    </row>
    <row r="3001" spans="2:7" x14ac:dyDescent="0.2">
      <c r="B3001" t="s">
        <v>3099</v>
      </c>
      <c r="C3001" t="str">
        <f>VLOOKUP(B3001,customer!A:B,2,FALSE)</f>
        <v>Dame Deverale</v>
      </c>
      <c r="D3001" t="s">
        <v>3951</v>
      </c>
      <c r="E3001" t="str">
        <f>VLOOKUP(D3001,campaign!A:B,2,FALSE)</f>
        <v>OwnsMotorcycle</v>
      </c>
      <c r="F3001" s="9">
        <v>45021</v>
      </c>
      <c r="G3001">
        <f>VLOOKUP(D3001,campaign!A:D,4,FALSE)</f>
        <v>14</v>
      </c>
    </row>
    <row r="3002" spans="2:7" x14ac:dyDescent="0.2">
      <c r="B3002" t="s">
        <v>3099</v>
      </c>
      <c r="C3002" t="str">
        <f>VLOOKUP(B3002,customer!A:B,2,FALSE)</f>
        <v>Dame Deverale</v>
      </c>
      <c r="D3002" t="s">
        <v>3951</v>
      </c>
      <c r="E3002" t="str">
        <f>VLOOKUP(D3002,campaign!A:B,2,FALSE)</f>
        <v>OwnsMotorcycle</v>
      </c>
      <c r="F3002" s="9">
        <v>45055</v>
      </c>
      <c r="G3002">
        <f>VLOOKUP(D3002,campaign!A:D,4,FALSE)</f>
        <v>14</v>
      </c>
    </row>
    <row r="3003" spans="2:7" x14ac:dyDescent="0.2">
      <c r="B3003" t="s">
        <v>3099</v>
      </c>
      <c r="C3003" t="str">
        <f>VLOOKUP(B3003,customer!A:B,2,FALSE)</f>
        <v>Dame Deverale</v>
      </c>
      <c r="D3003" t="s">
        <v>3951</v>
      </c>
      <c r="E3003" t="str">
        <f>VLOOKUP(D3003,campaign!A:B,2,FALSE)</f>
        <v>OwnsMotorcycle</v>
      </c>
      <c r="F3003" s="9">
        <v>45080</v>
      </c>
      <c r="G3003">
        <f>VLOOKUP(D3003,campaign!A:D,4,FALSE)</f>
        <v>14</v>
      </c>
    </row>
    <row r="3004" spans="2:7" x14ac:dyDescent="0.2">
      <c r="B3004" t="s">
        <v>3099</v>
      </c>
      <c r="C3004" t="str">
        <f>VLOOKUP(B3004,customer!A:B,2,FALSE)</f>
        <v>Dame Deverale</v>
      </c>
      <c r="D3004" t="s">
        <v>3949</v>
      </c>
      <c r="E3004" t="str">
        <f>VLOOKUP(D3004,campaign!A:B,2,FALSE)</f>
        <v>NewCellphoneUser</v>
      </c>
      <c r="F3004" s="9">
        <v>45013</v>
      </c>
      <c r="G3004">
        <f>VLOOKUP(D3004,campaign!A:D,4,FALSE)</f>
        <v>25</v>
      </c>
    </row>
    <row r="3005" spans="2:7" x14ac:dyDescent="0.2">
      <c r="B3005" t="s">
        <v>3099</v>
      </c>
      <c r="C3005" t="str">
        <f>VLOOKUP(B3005,customer!A:B,2,FALSE)</f>
        <v>Dame Deverale</v>
      </c>
      <c r="D3005" t="s">
        <v>3949</v>
      </c>
      <c r="E3005" t="str">
        <f>VLOOKUP(D3005,campaign!A:B,2,FALSE)</f>
        <v>NewCellphoneUser</v>
      </c>
      <c r="F3005" s="9">
        <v>45044</v>
      </c>
      <c r="G3005">
        <f>VLOOKUP(D3005,campaign!A:D,4,FALSE)</f>
        <v>25</v>
      </c>
    </row>
    <row r="3006" spans="2:7" x14ac:dyDescent="0.2">
      <c r="B3006" t="s">
        <v>3099</v>
      </c>
      <c r="C3006" t="str">
        <f>VLOOKUP(B3006,customer!A:B,2,FALSE)</f>
        <v>Dame Deverale</v>
      </c>
      <c r="D3006" t="s">
        <v>3949</v>
      </c>
      <c r="E3006" t="str">
        <f>VLOOKUP(D3006,campaign!A:B,2,FALSE)</f>
        <v>NewCellphoneUser</v>
      </c>
      <c r="F3006" s="9">
        <v>45054</v>
      </c>
      <c r="G3006">
        <f>VLOOKUP(D3006,campaign!A:D,4,FALSE)</f>
        <v>25</v>
      </c>
    </row>
    <row r="3007" spans="2:7" x14ac:dyDescent="0.2">
      <c r="B3007" t="s">
        <v>3099</v>
      </c>
      <c r="C3007" t="str">
        <f>VLOOKUP(B3007,customer!A:B,2,FALSE)</f>
        <v>Dame Deverale</v>
      </c>
      <c r="D3007" t="s">
        <v>3949</v>
      </c>
      <c r="E3007" t="str">
        <f>VLOOKUP(D3007,campaign!A:B,2,FALSE)</f>
        <v>NewCellphoneUser</v>
      </c>
      <c r="F3007" s="9">
        <v>45082</v>
      </c>
      <c r="G3007">
        <f>VLOOKUP(D3007,campaign!A:D,4,FALSE)</f>
        <v>25</v>
      </c>
    </row>
    <row r="3008" spans="2:7" x14ac:dyDescent="0.2">
      <c r="B3008" t="s">
        <v>3100</v>
      </c>
      <c r="C3008" t="str">
        <f>VLOOKUP(B3008,customer!A:B,2,FALSE)</f>
        <v>Genia Gooderson</v>
      </c>
      <c r="D3008" t="s">
        <v>3921</v>
      </c>
      <c r="E3008" t="str">
        <f>VLOOKUP(D3008,campaign!A:B,2,FALSE)</f>
        <v>HandsetRefurbished</v>
      </c>
      <c r="F3008" s="9">
        <v>44572</v>
      </c>
      <c r="G3008">
        <f>VLOOKUP(D3008,campaign!A:D,4,FALSE)</f>
        <v>26</v>
      </c>
    </row>
    <row r="3009" spans="2:7" x14ac:dyDescent="0.2">
      <c r="B3009" t="s">
        <v>3100</v>
      </c>
      <c r="C3009" t="str">
        <f>VLOOKUP(B3009,customer!A:B,2,FALSE)</f>
        <v>Genia Gooderson</v>
      </c>
      <c r="D3009" t="s">
        <v>3921</v>
      </c>
      <c r="E3009" t="str">
        <f>VLOOKUP(D3009,campaign!A:B,2,FALSE)</f>
        <v>HandsetRefurbished</v>
      </c>
      <c r="F3009" s="9">
        <v>44702</v>
      </c>
      <c r="G3009">
        <f>VLOOKUP(D3009,campaign!A:D,4,FALSE)</f>
        <v>26</v>
      </c>
    </row>
    <row r="3010" spans="2:7" x14ac:dyDescent="0.2">
      <c r="B3010" t="s">
        <v>3100</v>
      </c>
      <c r="C3010" t="str">
        <f>VLOOKUP(B3010,customer!A:B,2,FALSE)</f>
        <v>Genia Gooderson</v>
      </c>
      <c r="D3010" t="s">
        <v>3921</v>
      </c>
      <c r="E3010" t="str">
        <f>VLOOKUP(D3010,campaign!A:B,2,FALSE)</f>
        <v>HandsetRefurbished</v>
      </c>
      <c r="F3010" s="9">
        <v>44759</v>
      </c>
      <c r="G3010">
        <f>VLOOKUP(D3010,campaign!A:D,4,FALSE)</f>
        <v>26</v>
      </c>
    </row>
    <row r="3011" spans="2:7" x14ac:dyDescent="0.2">
      <c r="B3011" t="s">
        <v>3100</v>
      </c>
      <c r="C3011" t="str">
        <f>VLOOKUP(B3011,customer!A:B,2,FALSE)</f>
        <v>Genia Gooderson</v>
      </c>
      <c r="D3011" t="s">
        <v>3921</v>
      </c>
      <c r="E3011" t="str">
        <f>VLOOKUP(D3011,campaign!A:B,2,FALSE)</f>
        <v>HandsetRefurbished</v>
      </c>
      <c r="F3011" s="9">
        <v>44820</v>
      </c>
      <c r="G3011">
        <f>VLOOKUP(D3011,campaign!A:D,4,FALSE)</f>
        <v>26</v>
      </c>
    </row>
    <row r="3012" spans="2:7" x14ac:dyDescent="0.2">
      <c r="B3012" t="s">
        <v>3100</v>
      </c>
      <c r="C3012" t="str">
        <f>VLOOKUP(B3012,customer!A:B,2,FALSE)</f>
        <v>Genia Gooderson</v>
      </c>
      <c r="D3012" t="s">
        <v>3921</v>
      </c>
      <c r="E3012" t="str">
        <f>VLOOKUP(D3012,campaign!A:B,2,FALSE)</f>
        <v>HandsetRefurbished</v>
      </c>
      <c r="F3012" s="9">
        <v>44980</v>
      </c>
      <c r="G3012">
        <f>VLOOKUP(D3012,campaign!A:D,4,FALSE)</f>
        <v>26</v>
      </c>
    </row>
    <row r="3013" spans="2:7" x14ac:dyDescent="0.2">
      <c r="B3013" t="s">
        <v>3100</v>
      </c>
      <c r="C3013" t="str">
        <f>VLOOKUP(B3013,customer!A:B,2,FALSE)</f>
        <v>Genia Gooderson</v>
      </c>
      <c r="D3013" t="s">
        <v>3921</v>
      </c>
      <c r="E3013" t="str">
        <f>VLOOKUP(D3013,campaign!A:B,2,FALSE)</f>
        <v>HandsetRefurbished</v>
      </c>
      <c r="F3013" s="9">
        <v>45007</v>
      </c>
      <c r="G3013">
        <f>VLOOKUP(D3013,campaign!A:D,4,FALSE)</f>
        <v>26</v>
      </c>
    </row>
    <row r="3014" spans="2:7" x14ac:dyDescent="0.2">
      <c r="B3014" t="s">
        <v>3101</v>
      </c>
      <c r="C3014" t="str">
        <f>VLOOKUP(B3014,customer!A:B,2,FALSE)</f>
        <v>Collete MacCahee</v>
      </c>
      <c r="D3014" t="s">
        <v>3921</v>
      </c>
      <c r="E3014" t="str">
        <f>VLOOKUP(D3014,campaign!A:B,2,FALSE)</f>
        <v>HandsetRefurbished</v>
      </c>
      <c r="F3014" s="9">
        <v>44780</v>
      </c>
      <c r="G3014">
        <f>VLOOKUP(D3014,campaign!A:D,4,FALSE)</f>
        <v>26</v>
      </c>
    </row>
    <row r="3015" spans="2:7" x14ac:dyDescent="0.2">
      <c r="B3015" t="s">
        <v>3101</v>
      </c>
      <c r="C3015" t="str">
        <f>VLOOKUP(B3015,customer!A:B,2,FALSE)</f>
        <v>Collete MacCahee</v>
      </c>
      <c r="D3015" t="s">
        <v>3921</v>
      </c>
      <c r="E3015" t="str">
        <f>VLOOKUP(D3015,campaign!A:B,2,FALSE)</f>
        <v>HandsetRefurbished</v>
      </c>
      <c r="F3015" s="9">
        <v>44821</v>
      </c>
      <c r="G3015">
        <f>VLOOKUP(D3015,campaign!A:D,4,FALSE)</f>
        <v>26</v>
      </c>
    </row>
    <row r="3016" spans="2:7" x14ac:dyDescent="0.2">
      <c r="B3016" t="s">
        <v>3101</v>
      </c>
      <c r="C3016" t="str">
        <f>VLOOKUP(B3016,customer!A:B,2,FALSE)</f>
        <v>Collete MacCahee</v>
      </c>
      <c r="D3016" t="s">
        <v>3921</v>
      </c>
      <c r="E3016" t="str">
        <f>VLOOKUP(D3016,campaign!A:B,2,FALSE)</f>
        <v>HandsetRefurbished</v>
      </c>
      <c r="F3016" s="9">
        <v>44853</v>
      </c>
      <c r="G3016">
        <f>VLOOKUP(D3016,campaign!A:D,4,FALSE)</f>
        <v>26</v>
      </c>
    </row>
    <row r="3017" spans="2:7" x14ac:dyDescent="0.2">
      <c r="B3017" t="s">
        <v>3101</v>
      </c>
      <c r="C3017" t="str">
        <f>VLOOKUP(B3017,customer!A:B,2,FALSE)</f>
        <v>Collete MacCahee</v>
      </c>
      <c r="D3017" t="s">
        <v>3921</v>
      </c>
      <c r="E3017" t="str">
        <f>VLOOKUP(D3017,campaign!A:B,2,FALSE)</f>
        <v>HandsetRefurbished</v>
      </c>
      <c r="F3017" s="9">
        <v>44883</v>
      </c>
      <c r="G3017">
        <f>VLOOKUP(D3017,campaign!A:D,4,FALSE)</f>
        <v>26</v>
      </c>
    </row>
    <row r="3018" spans="2:7" x14ac:dyDescent="0.2">
      <c r="B3018" t="s">
        <v>3101</v>
      </c>
      <c r="C3018" t="str">
        <f>VLOOKUP(B3018,customer!A:B,2,FALSE)</f>
        <v>Collete MacCahee</v>
      </c>
      <c r="D3018" t="s">
        <v>3921</v>
      </c>
      <c r="E3018" t="str">
        <f>VLOOKUP(D3018,campaign!A:B,2,FALSE)</f>
        <v>HandsetRefurbished</v>
      </c>
      <c r="F3018" s="9">
        <v>44910</v>
      </c>
      <c r="G3018">
        <f>VLOOKUP(D3018,campaign!A:D,4,FALSE)</f>
        <v>26</v>
      </c>
    </row>
    <row r="3019" spans="2:7" x14ac:dyDescent="0.2">
      <c r="B3019" t="s">
        <v>3101</v>
      </c>
      <c r="C3019" t="str">
        <f>VLOOKUP(B3019,customer!A:B,2,FALSE)</f>
        <v>Collete MacCahee</v>
      </c>
      <c r="D3019" t="s">
        <v>3921</v>
      </c>
      <c r="E3019" t="str">
        <f>VLOOKUP(D3019,campaign!A:B,2,FALSE)</f>
        <v>HandsetRefurbished</v>
      </c>
      <c r="F3019" s="9">
        <v>44941</v>
      </c>
      <c r="G3019">
        <f>VLOOKUP(D3019,campaign!A:D,4,FALSE)</f>
        <v>26</v>
      </c>
    </row>
    <row r="3020" spans="2:7" x14ac:dyDescent="0.2">
      <c r="B3020" t="s">
        <v>3101</v>
      </c>
      <c r="C3020" t="str">
        <f>VLOOKUP(B3020,customer!A:B,2,FALSE)</f>
        <v>Collete MacCahee</v>
      </c>
      <c r="D3020" t="s">
        <v>3921</v>
      </c>
      <c r="E3020" t="str">
        <f>VLOOKUP(D3020,campaign!A:B,2,FALSE)</f>
        <v>HandsetRefurbished</v>
      </c>
      <c r="F3020" s="9">
        <v>44979</v>
      </c>
      <c r="G3020">
        <f>VLOOKUP(D3020,campaign!A:D,4,FALSE)</f>
        <v>26</v>
      </c>
    </row>
    <row r="3021" spans="2:7" x14ac:dyDescent="0.2">
      <c r="B3021" t="s">
        <v>3101</v>
      </c>
      <c r="C3021" t="str">
        <f>VLOOKUP(B3021,customer!A:B,2,FALSE)</f>
        <v>Collete MacCahee</v>
      </c>
      <c r="D3021" t="s">
        <v>3921</v>
      </c>
      <c r="E3021" t="str">
        <f>VLOOKUP(D3021,campaign!A:B,2,FALSE)</f>
        <v>HandsetRefurbished</v>
      </c>
      <c r="F3021" s="9">
        <v>45033</v>
      </c>
      <c r="G3021">
        <f>VLOOKUP(D3021,campaign!A:D,4,FALSE)</f>
        <v>26</v>
      </c>
    </row>
    <row r="3022" spans="2:7" x14ac:dyDescent="0.2">
      <c r="B3022" t="s">
        <v>3101</v>
      </c>
      <c r="C3022" t="str">
        <f>VLOOKUP(B3022,customer!A:B,2,FALSE)</f>
        <v>Collete MacCahee</v>
      </c>
      <c r="D3022" t="s">
        <v>3921</v>
      </c>
      <c r="E3022" t="str">
        <f>VLOOKUP(D3022,campaign!A:B,2,FALSE)</f>
        <v>HandsetRefurbished</v>
      </c>
      <c r="F3022" s="9">
        <v>45062</v>
      </c>
      <c r="G3022">
        <f>VLOOKUP(D3022,campaign!A:D,4,FALSE)</f>
        <v>26</v>
      </c>
    </row>
    <row r="3023" spans="2:7" x14ac:dyDescent="0.2">
      <c r="B3023" t="s">
        <v>3101</v>
      </c>
      <c r="C3023" t="str">
        <f>VLOOKUP(B3023,customer!A:B,2,FALSE)</f>
        <v>Collete MacCahee</v>
      </c>
      <c r="D3023" t="s">
        <v>3927</v>
      </c>
      <c r="E3023" t="str">
        <f>VLOOKUP(D3023,campaign!A:B,2,FALSE)</f>
        <v>RespondsToMailOffers</v>
      </c>
      <c r="F3023" s="9">
        <v>45009</v>
      </c>
      <c r="G3023">
        <f>VLOOKUP(D3023,campaign!A:D,4,FALSE)</f>
        <v>27</v>
      </c>
    </row>
    <row r="3024" spans="2:7" x14ac:dyDescent="0.2">
      <c r="B3024" t="s">
        <v>3101</v>
      </c>
      <c r="C3024" t="str">
        <f>VLOOKUP(B3024,customer!A:B,2,FALSE)</f>
        <v>Collete MacCahee</v>
      </c>
      <c r="D3024" t="s">
        <v>3927</v>
      </c>
      <c r="E3024" t="str">
        <f>VLOOKUP(D3024,campaign!A:B,2,FALSE)</f>
        <v>RespondsToMailOffers</v>
      </c>
      <c r="F3024" s="9">
        <v>45042</v>
      </c>
      <c r="G3024">
        <f>VLOOKUP(D3024,campaign!A:D,4,FALSE)</f>
        <v>27</v>
      </c>
    </row>
    <row r="3025" spans="2:7" x14ac:dyDescent="0.2">
      <c r="B3025" t="s">
        <v>3101</v>
      </c>
      <c r="C3025" t="str">
        <f>VLOOKUP(B3025,customer!A:B,2,FALSE)</f>
        <v>Collete MacCahee</v>
      </c>
      <c r="D3025" t="s">
        <v>3927</v>
      </c>
      <c r="E3025" t="str">
        <f>VLOOKUP(D3025,campaign!A:B,2,FALSE)</f>
        <v>RespondsToMailOffers</v>
      </c>
      <c r="F3025" s="9">
        <v>45050</v>
      </c>
      <c r="G3025">
        <f>VLOOKUP(D3025,campaign!A:D,4,FALSE)</f>
        <v>27</v>
      </c>
    </row>
    <row r="3026" spans="2:7" x14ac:dyDescent="0.2">
      <c r="B3026" t="s">
        <v>3101</v>
      </c>
      <c r="C3026" t="str">
        <f>VLOOKUP(B3026,customer!A:B,2,FALSE)</f>
        <v>Collete MacCahee</v>
      </c>
      <c r="D3026" t="s">
        <v>3927</v>
      </c>
      <c r="E3026" t="str">
        <f>VLOOKUP(D3026,campaign!A:B,2,FALSE)</f>
        <v>RespondsToMailOffers</v>
      </c>
      <c r="F3026" s="9">
        <v>45081</v>
      </c>
      <c r="G3026">
        <f>VLOOKUP(D3026,campaign!A:D,4,FALSE)</f>
        <v>27</v>
      </c>
    </row>
    <row r="3027" spans="2:7" x14ac:dyDescent="0.2">
      <c r="B3027" t="s">
        <v>3102</v>
      </c>
      <c r="C3027" t="str">
        <f>VLOOKUP(B3027,customer!A:B,2,FALSE)</f>
        <v>Tynan Crossfeld</v>
      </c>
      <c r="D3027" t="s">
        <v>3922</v>
      </c>
      <c r="E3027" t="str">
        <f>VLOOKUP(D3027,campaign!A:B,2,FALSE)</f>
        <v>HandsetWebCapable</v>
      </c>
      <c r="F3027" s="9">
        <v>44578</v>
      </c>
      <c r="G3027">
        <f>VLOOKUP(D3027,campaign!A:D,4,FALSE)</f>
        <v>62</v>
      </c>
    </row>
    <row r="3028" spans="2:7" x14ac:dyDescent="0.2">
      <c r="B3028" t="s">
        <v>3102</v>
      </c>
      <c r="C3028" t="str">
        <f>VLOOKUP(B3028,customer!A:B,2,FALSE)</f>
        <v>Tynan Crossfeld</v>
      </c>
      <c r="D3028" t="s">
        <v>3922</v>
      </c>
      <c r="E3028" t="str">
        <f>VLOOKUP(D3028,campaign!A:B,2,FALSE)</f>
        <v>HandsetWebCapable</v>
      </c>
      <c r="F3028" s="9">
        <v>44616</v>
      </c>
      <c r="G3028">
        <f>VLOOKUP(D3028,campaign!A:D,4,FALSE)</f>
        <v>62</v>
      </c>
    </row>
    <row r="3029" spans="2:7" x14ac:dyDescent="0.2">
      <c r="B3029" t="s">
        <v>3102</v>
      </c>
      <c r="C3029" t="str">
        <f>VLOOKUP(B3029,customer!A:B,2,FALSE)</f>
        <v>Tynan Crossfeld</v>
      </c>
      <c r="D3029" t="s">
        <v>3922</v>
      </c>
      <c r="E3029" t="str">
        <f>VLOOKUP(D3029,campaign!A:B,2,FALSE)</f>
        <v>HandsetWebCapable</v>
      </c>
      <c r="F3029" s="9">
        <v>44641</v>
      </c>
      <c r="G3029">
        <f>VLOOKUP(D3029,campaign!A:D,4,FALSE)</f>
        <v>62</v>
      </c>
    </row>
    <row r="3030" spans="2:7" x14ac:dyDescent="0.2">
      <c r="B3030" t="s">
        <v>3102</v>
      </c>
      <c r="C3030" t="str">
        <f>VLOOKUP(B3030,customer!A:B,2,FALSE)</f>
        <v>Tynan Crossfeld</v>
      </c>
      <c r="D3030" t="s">
        <v>3922</v>
      </c>
      <c r="E3030" t="str">
        <f>VLOOKUP(D3030,campaign!A:B,2,FALSE)</f>
        <v>HandsetWebCapable</v>
      </c>
      <c r="F3030" s="9">
        <v>44674</v>
      </c>
      <c r="G3030">
        <f>VLOOKUP(D3030,campaign!A:D,4,FALSE)</f>
        <v>62</v>
      </c>
    </row>
    <row r="3031" spans="2:7" x14ac:dyDescent="0.2">
      <c r="B3031" t="s">
        <v>3102</v>
      </c>
      <c r="C3031" t="str">
        <f>VLOOKUP(B3031,customer!A:B,2,FALSE)</f>
        <v>Tynan Crossfeld</v>
      </c>
      <c r="D3031" t="s">
        <v>3922</v>
      </c>
      <c r="E3031" t="str">
        <f>VLOOKUP(D3031,campaign!A:B,2,FALSE)</f>
        <v>HandsetWebCapable</v>
      </c>
      <c r="F3031" s="9">
        <v>44706</v>
      </c>
      <c r="G3031">
        <f>VLOOKUP(D3031,campaign!A:D,4,FALSE)</f>
        <v>62</v>
      </c>
    </row>
    <row r="3032" spans="2:7" x14ac:dyDescent="0.2">
      <c r="B3032" t="s">
        <v>3102</v>
      </c>
      <c r="C3032" t="str">
        <f>VLOOKUP(B3032,customer!A:B,2,FALSE)</f>
        <v>Tynan Crossfeld</v>
      </c>
      <c r="D3032" t="s">
        <v>3922</v>
      </c>
      <c r="E3032" t="str">
        <f>VLOOKUP(D3032,campaign!A:B,2,FALSE)</f>
        <v>HandsetWebCapable</v>
      </c>
      <c r="F3032" s="9">
        <v>44733</v>
      </c>
      <c r="G3032">
        <f>VLOOKUP(D3032,campaign!A:D,4,FALSE)</f>
        <v>62</v>
      </c>
    </row>
    <row r="3033" spans="2:7" x14ac:dyDescent="0.2">
      <c r="B3033" t="s">
        <v>3102</v>
      </c>
      <c r="C3033" t="str">
        <f>VLOOKUP(B3033,customer!A:B,2,FALSE)</f>
        <v>Tynan Crossfeld</v>
      </c>
      <c r="D3033" t="s">
        <v>3922</v>
      </c>
      <c r="E3033" t="str">
        <f>VLOOKUP(D3033,campaign!A:B,2,FALSE)</f>
        <v>HandsetWebCapable</v>
      </c>
      <c r="F3033" s="9">
        <v>44761</v>
      </c>
      <c r="G3033">
        <f>VLOOKUP(D3033,campaign!A:D,4,FALSE)</f>
        <v>62</v>
      </c>
    </row>
    <row r="3034" spans="2:7" x14ac:dyDescent="0.2">
      <c r="B3034" t="s">
        <v>3102</v>
      </c>
      <c r="C3034" t="str">
        <f>VLOOKUP(B3034,customer!A:B,2,FALSE)</f>
        <v>Tynan Crossfeld</v>
      </c>
      <c r="D3034" t="s">
        <v>3922</v>
      </c>
      <c r="E3034" t="str">
        <f>VLOOKUP(D3034,campaign!A:B,2,FALSE)</f>
        <v>HandsetWebCapable</v>
      </c>
      <c r="F3034" s="9">
        <v>44826</v>
      </c>
      <c r="G3034">
        <f>VLOOKUP(D3034,campaign!A:D,4,FALSE)</f>
        <v>62</v>
      </c>
    </row>
    <row r="3035" spans="2:7" x14ac:dyDescent="0.2">
      <c r="B3035" t="s">
        <v>3102</v>
      </c>
      <c r="C3035" t="str">
        <f>VLOOKUP(B3035,customer!A:B,2,FALSE)</f>
        <v>Tynan Crossfeld</v>
      </c>
      <c r="D3035" t="s">
        <v>3922</v>
      </c>
      <c r="E3035" t="str">
        <f>VLOOKUP(D3035,campaign!A:B,2,FALSE)</f>
        <v>HandsetWebCapable</v>
      </c>
      <c r="F3035" s="9">
        <v>44890</v>
      </c>
      <c r="G3035">
        <f>VLOOKUP(D3035,campaign!A:D,4,FALSE)</f>
        <v>62</v>
      </c>
    </row>
    <row r="3036" spans="2:7" x14ac:dyDescent="0.2">
      <c r="B3036" t="s">
        <v>3102</v>
      </c>
      <c r="C3036" t="str">
        <f>VLOOKUP(B3036,customer!A:B,2,FALSE)</f>
        <v>Tynan Crossfeld</v>
      </c>
      <c r="D3036" t="s">
        <v>3922</v>
      </c>
      <c r="E3036" t="str">
        <f>VLOOKUP(D3036,campaign!A:B,2,FALSE)</f>
        <v>HandsetWebCapable</v>
      </c>
      <c r="F3036" s="9">
        <v>44916</v>
      </c>
      <c r="G3036">
        <f>VLOOKUP(D3036,campaign!A:D,4,FALSE)</f>
        <v>62</v>
      </c>
    </row>
    <row r="3037" spans="2:7" x14ac:dyDescent="0.2">
      <c r="B3037" t="s">
        <v>3102</v>
      </c>
      <c r="C3037" t="str">
        <f>VLOOKUP(B3037,customer!A:B,2,FALSE)</f>
        <v>Tynan Crossfeld</v>
      </c>
      <c r="D3037" t="s">
        <v>3922</v>
      </c>
      <c r="E3037" t="str">
        <f>VLOOKUP(D3037,campaign!A:B,2,FALSE)</f>
        <v>HandsetWebCapable</v>
      </c>
      <c r="F3037" s="9">
        <v>44977</v>
      </c>
      <c r="G3037">
        <f>VLOOKUP(D3037,campaign!A:D,4,FALSE)</f>
        <v>62</v>
      </c>
    </row>
    <row r="3038" spans="2:7" x14ac:dyDescent="0.2">
      <c r="B3038" t="s">
        <v>3102</v>
      </c>
      <c r="C3038" t="str">
        <f>VLOOKUP(B3038,customer!A:B,2,FALSE)</f>
        <v>Tynan Crossfeld</v>
      </c>
      <c r="D3038" t="s">
        <v>3922</v>
      </c>
      <c r="E3038" t="str">
        <f>VLOOKUP(D3038,campaign!A:B,2,FALSE)</f>
        <v>HandsetWebCapable</v>
      </c>
      <c r="F3038" s="9">
        <v>45040</v>
      </c>
      <c r="G3038">
        <f>VLOOKUP(D3038,campaign!A:D,4,FALSE)</f>
        <v>62</v>
      </c>
    </row>
    <row r="3039" spans="2:7" x14ac:dyDescent="0.2">
      <c r="B3039" t="s">
        <v>3102</v>
      </c>
      <c r="C3039" t="str">
        <f>VLOOKUP(B3039,customer!A:B,2,FALSE)</f>
        <v>Tynan Crossfeld</v>
      </c>
      <c r="D3039" t="s">
        <v>3922</v>
      </c>
      <c r="E3039" t="str">
        <f>VLOOKUP(D3039,campaign!A:B,2,FALSE)</f>
        <v>HandsetWebCapable</v>
      </c>
      <c r="F3039" s="9">
        <v>45067</v>
      </c>
      <c r="G3039">
        <f>VLOOKUP(D3039,campaign!A:D,4,FALSE)</f>
        <v>62</v>
      </c>
    </row>
    <row r="3040" spans="2:7" x14ac:dyDescent="0.2">
      <c r="B3040" t="s">
        <v>3102</v>
      </c>
      <c r="C3040" t="str">
        <f>VLOOKUP(B3040,customer!A:B,2,FALSE)</f>
        <v>Tynan Crossfeld</v>
      </c>
      <c r="D3040" t="s">
        <v>3928</v>
      </c>
      <c r="E3040" t="str">
        <f>VLOOKUP(D3040,campaign!A:B,2,FALSE)</f>
        <v>OptOutMailings</v>
      </c>
      <c r="F3040" s="9">
        <v>44775</v>
      </c>
      <c r="G3040">
        <f>VLOOKUP(D3040,campaign!A:D,4,FALSE)</f>
        <v>75</v>
      </c>
    </row>
    <row r="3041" spans="2:7" x14ac:dyDescent="0.2">
      <c r="B3041" t="s">
        <v>3102</v>
      </c>
      <c r="C3041" t="str">
        <f>VLOOKUP(B3041,customer!A:B,2,FALSE)</f>
        <v>Tynan Crossfeld</v>
      </c>
      <c r="D3041" t="s">
        <v>3928</v>
      </c>
      <c r="E3041" t="str">
        <f>VLOOKUP(D3041,campaign!A:B,2,FALSE)</f>
        <v>OptOutMailings</v>
      </c>
      <c r="F3041" s="9">
        <v>44807</v>
      </c>
      <c r="G3041">
        <f>VLOOKUP(D3041,campaign!A:D,4,FALSE)</f>
        <v>75</v>
      </c>
    </row>
    <row r="3042" spans="2:7" x14ac:dyDescent="0.2">
      <c r="B3042" t="s">
        <v>3102</v>
      </c>
      <c r="C3042" t="str">
        <f>VLOOKUP(B3042,customer!A:B,2,FALSE)</f>
        <v>Tynan Crossfeld</v>
      </c>
      <c r="D3042" t="s">
        <v>3928</v>
      </c>
      <c r="E3042" t="str">
        <f>VLOOKUP(D3042,campaign!A:B,2,FALSE)</f>
        <v>OptOutMailings</v>
      </c>
      <c r="F3042" s="9">
        <v>44851</v>
      </c>
      <c r="G3042">
        <f>VLOOKUP(D3042,campaign!A:D,4,FALSE)</f>
        <v>75</v>
      </c>
    </row>
    <row r="3043" spans="2:7" x14ac:dyDescent="0.2">
      <c r="B3043" t="s">
        <v>3102</v>
      </c>
      <c r="C3043" t="str">
        <f>VLOOKUP(B3043,customer!A:B,2,FALSE)</f>
        <v>Tynan Crossfeld</v>
      </c>
      <c r="D3043" t="s">
        <v>3928</v>
      </c>
      <c r="E3043" t="str">
        <f>VLOOKUP(D3043,campaign!A:B,2,FALSE)</f>
        <v>OptOutMailings</v>
      </c>
      <c r="F3043" s="9">
        <v>44867</v>
      </c>
      <c r="G3043">
        <f>VLOOKUP(D3043,campaign!A:D,4,FALSE)</f>
        <v>75</v>
      </c>
    </row>
    <row r="3044" spans="2:7" x14ac:dyDescent="0.2">
      <c r="B3044" t="s">
        <v>3102</v>
      </c>
      <c r="C3044" t="str">
        <f>VLOOKUP(B3044,customer!A:B,2,FALSE)</f>
        <v>Tynan Crossfeld</v>
      </c>
      <c r="D3044" t="s">
        <v>3928</v>
      </c>
      <c r="E3044" t="str">
        <f>VLOOKUP(D3044,campaign!A:B,2,FALSE)</f>
        <v>OptOutMailings</v>
      </c>
      <c r="F3044" s="9">
        <v>44897</v>
      </c>
      <c r="G3044">
        <f>VLOOKUP(D3044,campaign!A:D,4,FALSE)</f>
        <v>75</v>
      </c>
    </row>
    <row r="3045" spans="2:7" x14ac:dyDescent="0.2">
      <c r="B3045" t="s">
        <v>3102</v>
      </c>
      <c r="C3045" t="str">
        <f>VLOOKUP(B3045,customer!A:B,2,FALSE)</f>
        <v>Tynan Crossfeld</v>
      </c>
      <c r="D3045" t="s">
        <v>3928</v>
      </c>
      <c r="E3045" t="str">
        <f>VLOOKUP(D3045,campaign!A:B,2,FALSE)</f>
        <v>OptOutMailings</v>
      </c>
      <c r="F3045" s="9">
        <v>44943</v>
      </c>
      <c r="G3045">
        <f>VLOOKUP(D3045,campaign!A:D,4,FALSE)</f>
        <v>75</v>
      </c>
    </row>
    <row r="3046" spans="2:7" x14ac:dyDescent="0.2">
      <c r="B3046" t="s">
        <v>3102</v>
      </c>
      <c r="C3046" t="str">
        <f>VLOOKUP(B3046,customer!A:B,2,FALSE)</f>
        <v>Tynan Crossfeld</v>
      </c>
      <c r="D3046" t="s">
        <v>3928</v>
      </c>
      <c r="E3046" t="str">
        <f>VLOOKUP(D3046,campaign!A:B,2,FALSE)</f>
        <v>OptOutMailings</v>
      </c>
      <c r="F3046" s="9">
        <v>44963</v>
      </c>
      <c r="G3046">
        <f>VLOOKUP(D3046,campaign!A:D,4,FALSE)</f>
        <v>75</v>
      </c>
    </row>
    <row r="3047" spans="2:7" x14ac:dyDescent="0.2">
      <c r="B3047" t="s">
        <v>3102</v>
      </c>
      <c r="C3047" t="str">
        <f>VLOOKUP(B3047,customer!A:B,2,FALSE)</f>
        <v>Tynan Crossfeld</v>
      </c>
      <c r="D3047" t="s">
        <v>3928</v>
      </c>
      <c r="E3047" t="str">
        <f>VLOOKUP(D3047,campaign!A:B,2,FALSE)</f>
        <v>OptOutMailings</v>
      </c>
      <c r="F3047" s="9">
        <v>44998</v>
      </c>
      <c r="G3047">
        <f>VLOOKUP(D3047,campaign!A:D,4,FALSE)</f>
        <v>75</v>
      </c>
    </row>
    <row r="3048" spans="2:7" x14ac:dyDescent="0.2">
      <c r="B3048" t="s">
        <v>3102</v>
      </c>
      <c r="C3048" t="str">
        <f>VLOOKUP(B3048,customer!A:B,2,FALSE)</f>
        <v>Tynan Crossfeld</v>
      </c>
      <c r="D3048" t="s">
        <v>3928</v>
      </c>
      <c r="E3048" t="str">
        <f>VLOOKUP(D3048,campaign!A:B,2,FALSE)</f>
        <v>OptOutMailings</v>
      </c>
      <c r="F3048" s="9">
        <v>45026</v>
      </c>
      <c r="G3048">
        <f>VLOOKUP(D3048,campaign!A:D,4,FALSE)</f>
        <v>75</v>
      </c>
    </row>
    <row r="3049" spans="2:7" x14ac:dyDescent="0.2">
      <c r="B3049" t="s">
        <v>3102</v>
      </c>
      <c r="C3049" t="str">
        <f>VLOOKUP(B3049,customer!A:B,2,FALSE)</f>
        <v>Tynan Crossfeld</v>
      </c>
      <c r="D3049" t="s">
        <v>3928</v>
      </c>
      <c r="E3049" t="str">
        <f>VLOOKUP(D3049,campaign!A:B,2,FALSE)</f>
        <v>OptOutMailings</v>
      </c>
      <c r="F3049" s="9">
        <v>45058</v>
      </c>
      <c r="G3049">
        <f>VLOOKUP(D3049,campaign!A:D,4,FALSE)</f>
        <v>75</v>
      </c>
    </row>
    <row r="3050" spans="2:7" x14ac:dyDescent="0.2">
      <c r="B3050" t="s">
        <v>3103</v>
      </c>
      <c r="C3050" t="str">
        <f>VLOOKUP(B3050,customer!A:B,2,FALSE)</f>
        <v>Dareen Haldon</v>
      </c>
      <c r="D3050" t="s">
        <v>3951</v>
      </c>
      <c r="E3050" t="str">
        <f>VLOOKUP(D3050,campaign!A:B,2,FALSE)</f>
        <v>OwnsMotorcycle</v>
      </c>
      <c r="F3050" s="9">
        <v>44593</v>
      </c>
      <c r="G3050">
        <f>VLOOKUP(D3050,campaign!A:D,4,FALSE)</f>
        <v>14</v>
      </c>
    </row>
    <row r="3051" spans="2:7" x14ac:dyDescent="0.2">
      <c r="B3051" t="s">
        <v>3103</v>
      </c>
      <c r="C3051" t="str">
        <f>VLOOKUP(B3051,customer!A:B,2,FALSE)</f>
        <v>Dareen Haldon</v>
      </c>
      <c r="D3051" t="s">
        <v>3951</v>
      </c>
      <c r="E3051" t="str">
        <f>VLOOKUP(D3051,campaign!A:B,2,FALSE)</f>
        <v>OwnsMotorcycle</v>
      </c>
      <c r="F3051" s="9">
        <v>44695</v>
      </c>
      <c r="G3051">
        <f>VLOOKUP(D3051,campaign!A:D,4,FALSE)</f>
        <v>14</v>
      </c>
    </row>
    <row r="3052" spans="2:7" x14ac:dyDescent="0.2">
      <c r="B3052" t="s">
        <v>3103</v>
      </c>
      <c r="C3052" t="str">
        <f>VLOOKUP(B3052,customer!A:B,2,FALSE)</f>
        <v>Dareen Haldon</v>
      </c>
      <c r="D3052" t="s">
        <v>3951</v>
      </c>
      <c r="E3052" t="str">
        <f>VLOOKUP(D3052,campaign!A:B,2,FALSE)</f>
        <v>OwnsMotorcycle</v>
      </c>
      <c r="F3052" s="9">
        <v>44720</v>
      </c>
      <c r="G3052">
        <f>VLOOKUP(D3052,campaign!A:D,4,FALSE)</f>
        <v>14</v>
      </c>
    </row>
    <row r="3053" spans="2:7" x14ac:dyDescent="0.2">
      <c r="B3053" t="s">
        <v>3103</v>
      </c>
      <c r="C3053" t="str">
        <f>VLOOKUP(B3053,customer!A:B,2,FALSE)</f>
        <v>Dareen Haldon</v>
      </c>
      <c r="D3053" t="s">
        <v>3951</v>
      </c>
      <c r="E3053" t="str">
        <f>VLOOKUP(D3053,campaign!A:B,2,FALSE)</f>
        <v>OwnsMotorcycle</v>
      </c>
      <c r="F3053" s="9">
        <v>44749</v>
      </c>
      <c r="G3053">
        <f>VLOOKUP(D3053,campaign!A:D,4,FALSE)</f>
        <v>14</v>
      </c>
    </row>
    <row r="3054" spans="2:7" x14ac:dyDescent="0.2">
      <c r="B3054" t="s">
        <v>3103</v>
      </c>
      <c r="C3054" t="str">
        <f>VLOOKUP(B3054,customer!A:B,2,FALSE)</f>
        <v>Dareen Haldon</v>
      </c>
      <c r="D3054" t="s">
        <v>3951</v>
      </c>
      <c r="E3054" t="str">
        <f>VLOOKUP(D3054,campaign!A:B,2,FALSE)</f>
        <v>OwnsMotorcycle</v>
      </c>
      <c r="F3054" s="9">
        <v>44810</v>
      </c>
      <c r="G3054">
        <f>VLOOKUP(D3054,campaign!A:D,4,FALSE)</f>
        <v>14</v>
      </c>
    </row>
    <row r="3055" spans="2:7" x14ac:dyDescent="0.2">
      <c r="B3055" t="s">
        <v>3103</v>
      </c>
      <c r="C3055" t="str">
        <f>VLOOKUP(B3055,customer!A:B,2,FALSE)</f>
        <v>Dareen Haldon</v>
      </c>
      <c r="D3055" t="s">
        <v>3951</v>
      </c>
      <c r="E3055" t="str">
        <f>VLOOKUP(D3055,campaign!A:B,2,FALSE)</f>
        <v>OwnsMotorcycle</v>
      </c>
      <c r="F3055" s="9">
        <v>44880</v>
      </c>
      <c r="G3055">
        <f>VLOOKUP(D3055,campaign!A:D,4,FALSE)</f>
        <v>14</v>
      </c>
    </row>
    <row r="3056" spans="2:7" x14ac:dyDescent="0.2">
      <c r="B3056" t="s">
        <v>3103</v>
      </c>
      <c r="C3056" t="str">
        <f>VLOOKUP(B3056,customer!A:B,2,FALSE)</f>
        <v>Dareen Haldon</v>
      </c>
      <c r="D3056" t="s">
        <v>3951</v>
      </c>
      <c r="E3056" t="str">
        <f>VLOOKUP(D3056,campaign!A:B,2,FALSE)</f>
        <v>OwnsMotorcycle</v>
      </c>
      <c r="F3056" s="9">
        <v>45050</v>
      </c>
      <c r="G3056">
        <f>VLOOKUP(D3056,campaign!A:D,4,FALSE)</f>
        <v>14</v>
      </c>
    </row>
    <row r="3057" spans="2:7" x14ac:dyDescent="0.2">
      <c r="B3057" t="s">
        <v>3103</v>
      </c>
      <c r="C3057" t="str">
        <f>VLOOKUP(B3057,customer!A:B,2,FALSE)</f>
        <v>Dareen Haldon</v>
      </c>
      <c r="D3057" t="s">
        <v>3926</v>
      </c>
      <c r="E3057" t="str">
        <f>VLOOKUP(D3057,campaign!A:B,2,FALSE)</f>
        <v>BuysViaMailOrder</v>
      </c>
      <c r="F3057" s="9">
        <v>44642</v>
      </c>
      <c r="G3057">
        <f>VLOOKUP(D3057,campaign!A:D,4,FALSE)</f>
        <v>25</v>
      </c>
    </row>
    <row r="3058" spans="2:7" x14ac:dyDescent="0.2">
      <c r="B3058" t="s">
        <v>3103</v>
      </c>
      <c r="C3058" t="str">
        <f>VLOOKUP(B3058,customer!A:B,2,FALSE)</f>
        <v>Dareen Haldon</v>
      </c>
      <c r="D3058" t="s">
        <v>3926</v>
      </c>
      <c r="E3058" t="str">
        <f>VLOOKUP(D3058,campaign!A:B,2,FALSE)</f>
        <v>BuysViaMailOrder</v>
      </c>
      <c r="F3058" s="9">
        <v>44679</v>
      </c>
      <c r="G3058">
        <f>VLOOKUP(D3058,campaign!A:D,4,FALSE)</f>
        <v>25</v>
      </c>
    </row>
    <row r="3059" spans="2:7" x14ac:dyDescent="0.2">
      <c r="B3059" t="s">
        <v>3103</v>
      </c>
      <c r="C3059" t="str">
        <f>VLOOKUP(B3059,customer!A:B,2,FALSE)</f>
        <v>Dareen Haldon</v>
      </c>
      <c r="D3059" t="s">
        <v>3926</v>
      </c>
      <c r="E3059" t="str">
        <f>VLOOKUP(D3059,campaign!A:B,2,FALSE)</f>
        <v>BuysViaMailOrder</v>
      </c>
      <c r="F3059" s="9">
        <v>44682</v>
      </c>
      <c r="G3059">
        <f>VLOOKUP(D3059,campaign!A:D,4,FALSE)</f>
        <v>25</v>
      </c>
    </row>
    <row r="3060" spans="2:7" x14ac:dyDescent="0.2">
      <c r="B3060" t="s">
        <v>3103</v>
      </c>
      <c r="C3060" t="str">
        <f>VLOOKUP(B3060,customer!A:B,2,FALSE)</f>
        <v>Dareen Haldon</v>
      </c>
      <c r="D3060" t="s">
        <v>3926</v>
      </c>
      <c r="E3060" t="str">
        <f>VLOOKUP(D3060,campaign!A:B,2,FALSE)</f>
        <v>BuysViaMailOrder</v>
      </c>
      <c r="F3060" s="9">
        <v>44738</v>
      </c>
      <c r="G3060">
        <f>VLOOKUP(D3060,campaign!A:D,4,FALSE)</f>
        <v>25</v>
      </c>
    </row>
    <row r="3061" spans="2:7" x14ac:dyDescent="0.2">
      <c r="B3061" t="s">
        <v>3103</v>
      </c>
      <c r="C3061" t="str">
        <f>VLOOKUP(B3061,customer!A:B,2,FALSE)</f>
        <v>Dareen Haldon</v>
      </c>
      <c r="D3061" t="s">
        <v>3926</v>
      </c>
      <c r="E3061" t="str">
        <f>VLOOKUP(D3061,campaign!A:B,2,FALSE)</f>
        <v>BuysViaMailOrder</v>
      </c>
      <c r="F3061" s="9">
        <v>44747</v>
      </c>
      <c r="G3061">
        <f>VLOOKUP(D3061,campaign!A:D,4,FALSE)</f>
        <v>25</v>
      </c>
    </row>
    <row r="3062" spans="2:7" x14ac:dyDescent="0.2">
      <c r="B3062" t="s">
        <v>3103</v>
      </c>
      <c r="C3062" t="str">
        <f>VLOOKUP(B3062,customer!A:B,2,FALSE)</f>
        <v>Dareen Haldon</v>
      </c>
      <c r="D3062" t="s">
        <v>3926</v>
      </c>
      <c r="E3062" t="str">
        <f>VLOOKUP(D3062,campaign!A:B,2,FALSE)</f>
        <v>BuysViaMailOrder</v>
      </c>
      <c r="F3062" s="9">
        <v>44778</v>
      </c>
      <c r="G3062">
        <f>VLOOKUP(D3062,campaign!A:D,4,FALSE)</f>
        <v>25</v>
      </c>
    </row>
    <row r="3063" spans="2:7" x14ac:dyDescent="0.2">
      <c r="B3063" t="s">
        <v>3103</v>
      </c>
      <c r="C3063" t="str">
        <f>VLOOKUP(B3063,customer!A:B,2,FALSE)</f>
        <v>Dareen Haldon</v>
      </c>
      <c r="D3063" t="s">
        <v>3926</v>
      </c>
      <c r="E3063" t="str">
        <f>VLOOKUP(D3063,campaign!A:B,2,FALSE)</f>
        <v>BuysViaMailOrder</v>
      </c>
      <c r="F3063" s="9">
        <v>44826</v>
      </c>
      <c r="G3063">
        <f>VLOOKUP(D3063,campaign!A:D,4,FALSE)</f>
        <v>25</v>
      </c>
    </row>
    <row r="3064" spans="2:7" x14ac:dyDescent="0.2">
      <c r="B3064" t="s">
        <v>3103</v>
      </c>
      <c r="C3064" t="str">
        <f>VLOOKUP(B3064,customer!A:B,2,FALSE)</f>
        <v>Dareen Haldon</v>
      </c>
      <c r="D3064" t="s">
        <v>3926</v>
      </c>
      <c r="E3064" t="str">
        <f>VLOOKUP(D3064,campaign!A:B,2,FALSE)</f>
        <v>BuysViaMailOrder</v>
      </c>
      <c r="F3064" s="9">
        <v>44863</v>
      </c>
      <c r="G3064">
        <f>VLOOKUP(D3064,campaign!A:D,4,FALSE)</f>
        <v>25</v>
      </c>
    </row>
    <row r="3065" spans="2:7" x14ac:dyDescent="0.2">
      <c r="B3065" t="s">
        <v>3103</v>
      </c>
      <c r="C3065" t="str">
        <f>VLOOKUP(B3065,customer!A:B,2,FALSE)</f>
        <v>Dareen Haldon</v>
      </c>
      <c r="D3065" t="s">
        <v>3926</v>
      </c>
      <c r="E3065" t="str">
        <f>VLOOKUP(D3065,campaign!A:B,2,FALSE)</f>
        <v>BuysViaMailOrder</v>
      </c>
      <c r="F3065" s="9">
        <v>44920</v>
      </c>
      <c r="G3065">
        <f>VLOOKUP(D3065,campaign!A:D,4,FALSE)</f>
        <v>25</v>
      </c>
    </row>
    <row r="3066" spans="2:7" x14ac:dyDescent="0.2">
      <c r="B3066" t="s">
        <v>3103</v>
      </c>
      <c r="C3066" t="str">
        <f>VLOOKUP(B3066,customer!A:B,2,FALSE)</f>
        <v>Dareen Haldon</v>
      </c>
      <c r="D3066" t="s">
        <v>3926</v>
      </c>
      <c r="E3066" t="str">
        <f>VLOOKUP(D3066,campaign!A:B,2,FALSE)</f>
        <v>BuysViaMailOrder</v>
      </c>
      <c r="F3066" s="9">
        <v>44958</v>
      </c>
      <c r="G3066">
        <f>VLOOKUP(D3066,campaign!A:D,4,FALSE)</f>
        <v>25</v>
      </c>
    </row>
    <row r="3067" spans="2:7" x14ac:dyDescent="0.2">
      <c r="B3067" t="s">
        <v>3103</v>
      </c>
      <c r="C3067" t="str">
        <f>VLOOKUP(B3067,customer!A:B,2,FALSE)</f>
        <v>Dareen Haldon</v>
      </c>
      <c r="D3067" t="s">
        <v>3926</v>
      </c>
      <c r="E3067" t="str">
        <f>VLOOKUP(D3067,campaign!A:B,2,FALSE)</f>
        <v>BuysViaMailOrder</v>
      </c>
      <c r="F3067" s="9">
        <v>45015</v>
      </c>
      <c r="G3067">
        <f>VLOOKUP(D3067,campaign!A:D,4,FALSE)</f>
        <v>25</v>
      </c>
    </row>
    <row r="3068" spans="2:7" x14ac:dyDescent="0.2">
      <c r="B3068" t="s">
        <v>3103</v>
      </c>
      <c r="C3068" t="str">
        <f>VLOOKUP(B3068,customer!A:B,2,FALSE)</f>
        <v>Dareen Haldon</v>
      </c>
      <c r="D3068" t="s">
        <v>3926</v>
      </c>
      <c r="E3068" t="str">
        <f>VLOOKUP(D3068,campaign!A:B,2,FALSE)</f>
        <v>BuysViaMailOrder</v>
      </c>
      <c r="F3068" s="9">
        <v>45044</v>
      </c>
      <c r="G3068">
        <f>VLOOKUP(D3068,campaign!A:D,4,FALSE)</f>
        <v>25</v>
      </c>
    </row>
    <row r="3069" spans="2:7" x14ac:dyDescent="0.2">
      <c r="B3069" t="s">
        <v>3103</v>
      </c>
      <c r="C3069" t="str">
        <f>VLOOKUP(B3069,customer!A:B,2,FALSE)</f>
        <v>Dareen Haldon</v>
      </c>
      <c r="D3069" t="s">
        <v>3926</v>
      </c>
      <c r="E3069" t="str">
        <f>VLOOKUP(D3069,campaign!A:B,2,FALSE)</f>
        <v>BuysViaMailOrder</v>
      </c>
      <c r="F3069" s="9">
        <v>45077</v>
      </c>
      <c r="G3069">
        <f>VLOOKUP(D3069,campaign!A:D,4,FALSE)</f>
        <v>25</v>
      </c>
    </row>
    <row r="3070" spans="2:7" x14ac:dyDescent="0.2">
      <c r="B3070" t="s">
        <v>3104</v>
      </c>
      <c r="C3070" t="str">
        <f>VLOOKUP(B3070,customer!A:B,2,FALSE)</f>
        <v>Raul Angel</v>
      </c>
      <c r="D3070" t="s">
        <v>3950</v>
      </c>
      <c r="E3070" t="str">
        <f>VLOOKUP(D3070,campaign!A:B,2,FALSE)</f>
        <v>NotNewCellphoneUser</v>
      </c>
      <c r="F3070" s="9">
        <v>44564</v>
      </c>
      <c r="G3070">
        <f>VLOOKUP(D3070,campaign!A:D,4,FALSE)</f>
        <v>28</v>
      </c>
    </row>
    <row r="3071" spans="2:7" x14ac:dyDescent="0.2">
      <c r="B3071" t="s">
        <v>3104</v>
      </c>
      <c r="C3071" t="str">
        <f>VLOOKUP(B3071,customer!A:B,2,FALSE)</f>
        <v>Raul Angel</v>
      </c>
      <c r="D3071" t="s">
        <v>3950</v>
      </c>
      <c r="E3071" t="str">
        <f>VLOOKUP(D3071,campaign!A:B,2,FALSE)</f>
        <v>NotNewCellphoneUser</v>
      </c>
      <c r="F3071" s="9">
        <v>44629</v>
      </c>
      <c r="G3071">
        <f>VLOOKUP(D3071,campaign!A:D,4,FALSE)</f>
        <v>28</v>
      </c>
    </row>
    <row r="3072" spans="2:7" x14ac:dyDescent="0.2">
      <c r="B3072" t="s">
        <v>3104</v>
      </c>
      <c r="C3072" t="str">
        <f>VLOOKUP(B3072,customer!A:B,2,FALSE)</f>
        <v>Raul Angel</v>
      </c>
      <c r="D3072" t="s">
        <v>3950</v>
      </c>
      <c r="E3072" t="str">
        <f>VLOOKUP(D3072,campaign!A:B,2,FALSE)</f>
        <v>NotNewCellphoneUser</v>
      </c>
      <c r="F3072" s="9">
        <v>44657</v>
      </c>
      <c r="G3072">
        <f>VLOOKUP(D3072,campaign!A:D,4,FALSE)</f>
        <v>28</v>
      </c>
    </row>
    <row r="3073" spans="2:7" x14ac:dyDescent="0.2">
      <c r="B3073" t="s">
        <v>3104</v>
      </c>
      <c r="C3073" t="str">
        <f>VLOOKUP(B3073,customer!A:B,2,FALSE)</f>
        <v>Raul Angel</v>
      </c>
      <c r="D3073" t="s">
        <v>3950</v>
      </c>
      <c r="E3073" t="str">
        <f>VLOOKUP(D3073,campaign!A:B,2,FALSE)</f>
        <v>NotNewCellphoneUser</v>
      </c>
      <c r="F3073" s="9">
        <v>44690</v>
      </c>
      <c r="G3073">
        <f>VLOOKUP(D3073,campaign!A:D,4,FALSE)</f>
        <v>28</v>
      </c>
    </row>
    <row r="3074" spans="2:7" x14ac:dyDescent="0.2">
      <c r="B3074" t="s">
        <v>3104</v>
      </c>
      <c r="C3074" t="str">
        <f>VLOOKUP(B3074,customer!A:B,2,FALSE)</f>
        <v>Raul Angel</v>
      </c>
      <c r="D3074" t="s">
        <v>3950</v>
      </c>
      <c r="E3074" t="str">
        <f>VLOOKUP(D3074,campaign!A:B,2,FALSE)</f>
        <v>NotNewCellphoneUser</v>
      </c>
      <c r="F3074" s="9">
        <v>44717</v>
      </c>
      <c r="G3074">
        <f>VLOOKUP(D3074,campaign!A:D,4,FALSE)</f>
        <v>28</v>
      </c>
    </row>
    <row r="3075" spans="2:7" x14ac:dyDescent="0.2">
      <c r="B3075" t="s">
        <v>3104</v>
      </c>
      <c r="C3075" t="str">
        <f>VLOOKUP(B3075,customer!A:B,2,FALSE)</f>
        <v>Raul Angel</v>
      </c>
      <c r="D3075" t="s">
        <v>3950</v>
      </c>
      <c r="E3075" t="str">
        <f>VLOOKUP(D3075,campaign!A:B,2,FALSE)</f>
        <v>NotNewCellphoneUser</v>
      </c>
      <c r="F3075" s="9">
        <v>44749</v>
      </c>
      <c r="G3075">
        <f>VLOOKUP(D3075,campaign!A:D,4,FALSE)</f>
        <v>28</v>
      </c>
    </row>
    <row r="3076" spans="2:7" x14ac:dyDescent="0.2">
      <c r="B3076" t="s">
        <v>3104</v>
      </c>
      <c r="C3076" t="str">
        <f>VLOOKUP(B3076,customer!A:B,2,FALSE)</f>
        <v>Raul Angel</v>
      </c>
      <c r="D3076" t="s">
        <v>3950</v>
      </c>
      <c r="E3076" t="str">
        <f>VLOOKUP(D3076,campaign!A:B,2,FALSE)</f>
        <v>NotNewCellphoneUser</v>
      </c>
      <c r="F3076" s="9">
        <v>44777</v>
      </c>
      <c r="G3076">
        <f>VLOOKUP(D3076,campaign!A:D,4,FALSE)</f>
        <v>28</v>
      </c>
    </row>
    <row r="3077" spans="2:7" x14ac:dyDescent="0.2">
      <c r="B3077" t="s">
        <v>3104</v>
      </c>
      <c r="C3077" t="str">
        <f>VLOOKUP(B3077,customer!A:B,2,FALSE)</f>
        <v>Raul Angel</v>
      </c>
      <c r="D3077" t="s">
        <v>3950</v>
      </c>
      <c r="E3077" t="str">
        <f>VLOOKUP(D3077,campaign!A:B,2,FALSE)</f>
        <v>NotNewCellphoneUser</v>
      </c>
      <c r="F3077" s="9">
        <v>44818</v>
      </c>
      <c r="G3077">
        <f>VLOOKUP(D3077,campaign!A:D,4,FALSE)</f>
        <v>28</v>
      </c>
    </row>
    <row r="3078" spans="2:7" x14ac:dyDescent="0.2">
      <c r="B3078" t="s">
        <v>3104</v>
      </c>
      <c r="C3078" t="str">
        <f>VLOOKUP(B3078,customer!A:B,2,FALSE)</f>
        <v>Raul Angel</v>
      </c>
      <c r="D3078" t="s">
        <v>3950</v>
      </c>
      <c r="E3078" t="str">
        <f>VLOOKUP(D3078,campaign!A:B,2,FALSE)</f>
        <v>NotNewCellphoneUser</v>
      </c>
      <c r="F3078" s="9">
        <v>44845</v>
      </c>
      <c r="G3078">
        <f>VLOOKUP(D3078,campaign!A:D,4,FALSE)</f>
        <v>28</v>
      </c>
    </row>
    <row r="3079" spans="2:7" x14ac:dyDescent="0.2">
      <c r="B3079" t="s">
        <v>3104</v>
      </c>
      <c r="C3079" t="str">
        <f>VLOOKUP(B3079,customer!A:B,2,FALSE)</f>
        <v>Raul Angel</v>
      </c>
      <c r="D3079" t="s">
        <v>3950</v>
      </c>
      <c r="E3079" t="str">
        <f>VLOOKUP(D3079,campaign!A:B,2,FALSE)</f>
        <v>NotNewCellphoneUser</v>
      </c>
      <c r="F3079" s="9">
        <v>44872</v>
      </c>
      <c r="G3079">
        <f>VLOOKUP(D3079,campaign!A:D,4,FALSE)</f>
        <v>28</v>
      </c>
    </row>
    <row r="3080" spans="2:7" x14ac:dyDescent="0.2">
      <c r="B3080" t="s">
        <v>3104</v>
      </c>
      <c r="C3080" t="str">
        <f>VLOOKUP(B3080,customer!A:B,2,FALSE)</f>
        <v>Raul Angel</v>
      </c>
      <c r="D3080" t="s">
        <v>3950</v>
      </c>
      <c r="E3080" t="str">
        <f>VLOOKUP(D3080,campaign!A:B,2,FALSE)</f>
        <v>NotNewCellphoneUser</v>
      </c>
      <c r="F3080" s="9">
        <v>44940</v>
      </c>
      <c r="G3080">
        <f>VLOOKUP(D3080,campaign!A:D,4,FALSE)</f>
        <v>28</v>
      </c>
    </row>
    <row r="3081" spans="2:7" x14ac:dyDescent="0.2">
      <c r="B3081" t="s">
        <v>3104</v>
      </c>
      <c r="C3081" t="str">
        <f>VLOOKUP(B3081,customer!A:B,2,FALSE)</f>
        <v>Raul Angel</v>
      </c>
      <c r="D3081" t="s">
        <v>3950</v>
      </c>
      <c r="E3081" t="str">
        <f>VLOOKUP(D3081,campaign!A:B,2,FALSE)</f>
        <v>NotNewCellphoneUser</v>
      </c>
      <c r="F3081" s="9">
        <v>44970</v>
      </c>
      <c r="G3081">
        <f>VLOOKUP(D3081,campaign!A:D,4,FALSE)</f>
        <v>28</v>
      </c>
    </row>
    <row r="3082" spans="2:7" x14ac:dyDescent="0.2">
      <c r="B3082" t="s">
        <v>3104</v>
      </c>
      <c r="C3082" t="str">
        <f>VLOOKUP(B3082,customer!A:B,2,FALSE)</f>
        <v>Raul Angel</v>
      </c>
      <c r="D3082" t="s">
        <v>3950</v>
      </c>
      <c r="E3082" t="str">
        <f>VLOOKUP(D3082,campaign!A:B,2,FALSE)</f>
        <v>NotNewCellphoneUser</v>
      </c>
      <c r="F3082" s="9">
        <v>44998</v>
      </c>
      <c r="G3082">
        <f>VLOOKUP(D3082,campaign!A:D,4,FALSE)</f>
        <v>28</v>
      </c>
    </row>
    <row r="3083" spans="2:7" x14ac:dyDescent="0.2">
      <c r="B3083" t="s">
        <v>3104</v>
      </c>
      <c r="C3083" t="str">
        <f>VLOOKUP(B3083,customer!A:B,2,FALSE)</f>
        <v>Raul Angel</v>
      </c>
      <c r="D3083" t="s">
        <v>3950</v>
      </c>
      <c r="E3083" t="str">
        <f>VLOOKUP(D3083,campaign!A:B,2,FALSE)</f>
        <v>NotNewCellphoneUser</v>
      </c>
      <c r="F3083" s="9">
        <v>45023</v>
      </c>
      <c r="G3083">
        <f>VLOOKUP(D3083,campaign!A:D,4,FALSE)</f>
        <v>28</v>
      </c>
    </row>
    <row r="3084" spans="2:7" x14ac:dyDescent="0.2">
      <c r="B3084" t="s">
        <v>3104</v>
      </c>
      <c r="C3084" t="str">
        <f>VLOOKUP(B3084,customer!A:B,2,FALSE)</f>
        <v>Raul Angel</v>
      </c>
      <c r="D3084" t="s">
        <v>3950</v>
      </c>
      <c r="E3084" t="str">
        <f>VLOOKUP(D3084,campaign!A:B,2,FALSE)</f>
        <v>NotNewCellphoneUser</v>
      </c>
      <c r="F3084" s="9">
        <v>45057</v>
      </c>
      <c r="G3084">
        <f>VLOOKUP(D3084,campaign!A:D,4,FALSE)</f>
        <v>28</v>
      </c>
    </row>
    <row r="3085" spans="2:7" x14ac:dyDescent="0.2">
      <c r="B3085" t="s">
        <v>3104</v>
      </c>
      <c r="C3085" t="str">
        <f>VLOOKUP(B3085,customer!A:B,2,FALSE)</f>
        <v>Raul Angel</v>
      </c>
      <c r="D3085" t="s">
        <v>3948</v>
      </c>
      <c r="E3085" t="str">
        <f>VLOOKUP(D3085,campaign!A:B,2,FALSE)</f>
        <v>HasCreditCard</v>
      </c>
      <c r="F3085" s="9">
        <v>44929</v>
      </c>
      <c r="G3085">
        <f>VLOOKUP(D3085,campaign!A:D,4,FALSE)</f>
        <v>65</v>
      </c>
    </row>
    <row r="3086" spans="2:7" x14ac:dyDescent="0.2">
      <c r="B3086" t="s">
        <v>3104</v>
      </c>
      <c r="C3086" t="str">
        <f>VLOOKUP(B3086,customer!A:B,2,FALSE)</f>
        <v>Raul Angel</v>
      </c>
      <c r="D3086" t="s">
        <v>3948</v>
      </c>
      <c r="E3086" t="str">
        <f>VLOOKUP(D3086,campaign!A:B,2,FALSE)</f>
        <v>HasCreditCard</v>
      </c>
      <c r="F3086" s="9">
        <v>44963</v>
      </c>
      <c r="G3086">
        <f>VLOOKUP(D3086,campaign!A:D,4,FALSE)</f>
        <v>65</v>
      </c>
    </row>
    <row r="3087" spans="2:7" x14ac:dyDescent="0.2">
      <c r="B3087" t="s">
        <v>3104</v>
      </c>
      <c r="C3087" t="str">
        <f>VLOOKUP(B3087,customer!A:B,2,FALSE)</f>
        <v>Raul Angel</v>
      </c>
      <c r="D3087" t="s">
        <v>3948</v>
      </c>
      <c r="E3087" t="str">
        <f>VLOOKUP(D3087,campaign!A:B,2,FALSE)</f>
        <v>HasCreditCard</v>
      </c>
      <c r="F3087" s="9">
        <v>44994</v>
      </c>
      <c r="G3087">
        <f>VLOOKUP(D3087,campaign!A:D,4,FALSE)</f>
        <v>65</v>
      </c>
    </row>
    <row r="3088" spans="2:7" x14ac:dyDescent="0.2">
      <c r="B3088" t="s">
        <v>3104</v>
      </c>
      <c r="C3088" t="str">
        <f>VLOOKUP(B3088,customer!A:B,2,FALSE)</f>
        <v>Raul Angel</v>
      </c>
      <c r="D3088" t="s">
        <v>3948</v>
      </c>
      <c r="E3088" t="str">
        <f>VLOOKUP(D3088,campaign!A:B,2,FALSE)</f>
        <v>HasCreditCard</v>
      </c>
      <c r="F3088" s="9">
        <v>45023</v>
      </c>
      <c r="G3088">
        <f>VLOOKUP(D3088,campaign!A:D,4,FALSE)</f>
        <v>65</v>
      </c>
    </row>
    <row r="3089" spans="2:7" x14ac:dyDescent="0.2">
      <c r="B3089" t="s">
        <v>3104</v>
      </c>
      <c r="C3089" t="str">
        <f>VLOOKUP(B3089,customer!A:B,2,FALSE)</f>
        <v>Raul Angel</v>
      </c>
      <c r="D3089" t="s">
        <v>3948</v>
      </c>
      <c r="E3089" t="str">
        <f>VLOOKUP(D3089,campaign!A:B,2,FALSE)</f>
        <v>HasCreditCard</v>
      </c>
      <c r="F3089" s="9">
        <v>45056</v>
      </c>
      <c r="G3089">
        <f>VLOOKUP(D3089,campaign!A:D,4,FALSE)</f>
        <v>65</v>
      </c>
    </row>
    <row r="3090" spans="2:7" x14ac:dyDescent="0.2">
      <c r="B3090" t="s">
        <v>3105</v>
      </c>
      <c r="C3090" t="str">
        <f>VLOOKUP(B3090,customer!A:B,2,FALSE)</f>
        <v>Kathlin Tucsell</v>
      </c>
      <c r="D3090" t="s">
        <v>3928</v>
      </c>
      <c r="E3090" t="str">
        <f>VLOOKUP(D3090,campaign!A:B,2,FALSE)</f>
        <v>OptOutMailings</v>
      </c>
      <c r="F3090" s="9">
        <v>44565</v>
      </c>
      <c r="G3090">
        <f>VLOOKUP(D3090,campaign!A:D,4,FALSE)</f>
        <v>75</v>
      </c>
    </row>
    <row r="3091" spans="2:7" x14ac:dyDescent="0.2">
      <c r="B3091" t="s">
        <v>3105</v>
      </c>
      <c r="C3091" t="str">
        <f>VLOOKUP(B3091,customer!A:B,2,FALSE)</f>
        <v>Kathlin Tucsell</v>
      </c>
      <c r="D3091" t="s">
        <v>3928</v>
      </c>
      <c r="E3091" t="str">
        <f>VLOOKUP(D3091,campaign!A:B,2,FALSE)</f>
        <v>OptOutMailings</v>
      </c>
      <c r="F3091" s="9">
        <v>44607</v>
      </c>
      <c r="G3091">
        <f>VLOOKUP(D3091,campaign!A:D,4,FALSE)</f>
        <v>75</v>
      </c>
    </row>
    <row r="3092" spans="2:7" x14ac:dyDescent="0.2">
      <c r="B3092" t="s">
        <v>3105</v>
      </c>
      <c r="C3092" t="str">
        <f>VLOOKUP(B3092,customer!A:B,2,FALSE)</f>
        <v>Kathlin Tucsell</v>
      </c>
      <c r="D3092" t="s">
        <v>3928</v>
      </c>
      <c r="E3092" t="str">
        <f>VLOOKUP(D3092,campaign!A:B,2,FALSE)</f>
        <v>OptOutMailings</v>
      </c>
      <c r="F3092" s="9">
        <v>44633</v>
      </c>
      <c r="G3092">
        <f>VLOOKUP(D3092,campaign!A:D,4,FALSE)</f>
        <v>75</v>
      </c>
    </row>
    <row r="3093" spans="2:7" x14ac:dyDescent="0.2">
      <c r="B3093" t="s">
        <v>3105</v>
      </c>
      <c r="C3093" t="str">
        <f>VLOOKUP(B3093,customer!A:B,2,FALSE)</f>
        <v>Kathlin Tucsell</v>
      </c>
      <c r="D3093" t="s">
        <v>3928</v>
      </c>
      <c r="E3093" t="str">
        <f>VLOOKUP(D3093,campaign!A:B,2,FALSE)</f>
        <v>OptOutMailings</v>
      </c>
      <c r="F3093" s="9">
        <v>44752</v>
      </c>
      <c r="G3093">
        <f>VLOOKUP(D3093,campaign!A:D,4,FALSE)</f>
        <v>75</v>
      </c>
    </row>
    <row r="3094" spans="2:7" x14ac:dyDescent="0.2">
      <c r="B3094" t="s">
        <v>3105</v>
      </c>
      <c r="C3094" t="str">
        <f>VLOOKUP(B3094,customer!A:B,2,FALSE)</f>
        <v>Kathlin Tucsell</v>
      </c>
      <c r="D3094" t="s">
        <v>3928</v>
      </c>
      <c r="E3094" t="str">
        <f>VLOOKUP(D3094,campaign!A:B,2,FALSE)</f>
        <v>OptOutMailings</v>
      </c>
      <c r="F3094" s="9">
        <v>44790</v>
      </c>
      <c r="G3094">
        <f>VLOOKUP(D3094,campaign!A:D,4,FALSE)</f>
        <v>75</v>
      </c>
    </row>
    <row r="3095" spans="2:7" x14ac:dyDescent="0.2">
      <c r="B3095" t="s">
        <v>3105</v>
      </c>
      <c r="C3095" t="str">
        <f>VLOOKUP(B3095,customer!A:B,2,FALSE)</f>
        <v>Kathlin Tucsell</v>
      </c>
      <c r="D3095" t="s">
        <v>3928</v>
      </c>
      <c r="E3095" t="str">
        <f>VLOOKUP(D3095,campaign!A:B,2,FALSE)</f>
        <v>OptOutMailings</v>
      </c>
      <c r="F3095" s="9">
        <v>44810</v>
      </c>
      <c r="G3095">
        <f>VLOOKUP(D3095,campaign!A:D,4,FALSE)</f>
        <v>75</v>
      </c>
    </row>
    <row r="3096" spans="2:7" x14ac:dyDescent="0.2">
      <c r="B3096" t="s">
        <v>3105</v>
      </c>
      <c r="C3096" t="str">
        <f>VLOOKUP(B3096,customer!A:B,2,FALSE)</f>
        <v>Kathlin Tucsell</v>
      </c>
      <c r="D3096" t="s">
        <v>3928</v>
      </c>
      <c r="E3096" t="str">
        <f>VLOOKUP(D3096,campaign!A:B,2,FALSE)</f>
        <v>OptOutMailings</v>
      </c>
      <c r="F3096" s="9">
        <v>44839</v>
      </c>
      <c r="G3096">
        <f>VLOOKUP(D3096,campaign!A:D,4,FALSE)</f>
        <v>75</v>
      </c>
    </row>
    <row r="3097" spans="2:7" x14ac:dyDescent="0.2">
      <c r="B3097" t="s">
        <v>3105</v>
      </c>
      <c r="C3097" t="str">
        <f>VLOOKUP(B3097,customer!A:B,2,FALSE)</f>
        <v>Kathlin Tucsell</v>
      </c>
      <c r="D3097" t="s">
        <v>3928</v>
      </c>
      <c r="E3097" t="str">
        <f>VLOOKUP(D3097,campaign!A:B,2,FALSE)</f>
        <v>OptOutMailings</v>
      </c>
      <c r="F3097" s="9">
        <v>44871</v>
      </c>
      <c r="G3097">
        <f>VLOOKUP(D3097,campaign!A:D,4,FALSE)</f>
        <v>75</v>
      </c>
    </row>
    <row r="3098" spans="2:7" x14ac:dyDescent="0.2">
      <c r="B3098" t="s">
        <v>3105</v>
      </c>
      <c r="C3098" t="str">
        <f>VLOOKUP(B3098,customer!A:B,2,FALSE)</f>
        <v>Kathlin Tucsell</v>
      </c>
      <c r="D3098" t="s">
        <v>3928</v>
      </c>
      <c r="E3098" t="str">
        <f>VLOOKUP(D3098,campaign!A:B,2,FALSE)</f>
        <v>OptOutMailings</v>
      </c>
      <c r="F3098" s="9">
        <v>44907</v>
      </c>
      <c r="G3098">
        <f>VLOOKUP(D3098,campaign!A:D,4,FALSE)</f>
        <v>75</v>
      </c>
    </row>
    <row r="3099" spans="2:7" x14ac:dyDescent="0.2">
      <c r="B3099" t="s">
        <v>3105</v>
      </c>
      <c r="C3099" t="str">
        <f>VLOOKUP(B3099,customer!A:B,2,FALSE)</f>
        <v>Kathlin Tucsell</v>
      </c>
      <c r="D3099" t="s">
        <v>3928</v>
      </c>
      <c r="E3099" t="str">
        <f>VLOOKUP(D3099,campaign!A:B,2,FALSE)</f>
        <v>OptOutMailings</v>
      </c>
      <c r="F3099" s="9">
        <v>44974</v>
      </c>
      <c r="G3099">
        <f>VLOOKUP(D3099,campaign!A:D,4,FALSE)</f>
        <v>75</v>
      </c>
    </row>
    <row r="3100" spans="2:7" x14ac:dyDescent="0.2">
      <c r="B3100" t="s">
        <v>3105</v>
      </c>
      <c r="C3100" t="str">
        <f>VLOOKUP(B3100,customer!A:B,2,FALSE)</f>
        <v>Kathlin Tucsell</v>
      </c>
      <c r="D3100" t="s">
        <v>3928</v>
      </c>
      <c r="E3100" t="str">
        <f>VLOOKUP(D3100,campaign!A:B,2,FALSE)</f>
        <v>OptOutMailings</v>
      </c>
      <c r="F3100" s="9">
        <v>44996</v>
      </c>
      <c r="G3100">
        <f>VLOOKUP(D3100,campaign!A:D,4,FALSE)</f>
        <v>75</v>
      </c>
    </row>
    <row r="3101" spans="2:7" x14ac:dyDescent="0.2">
      <c r="B3101" t="s">
        <v>3105</v>
      </c>
      <c r="C3101" t="str">
        <f>VLOOKUP(B3101,customer!A:B,2,FALSE)</f>
        <v>Kathlin Tucsell</v>
      </c>
      <c r="D3101" t="s">
        <v>3928</v>
      </c>
      <c r="E3101" t="str">
        <f>VLOOKUP(D3101,campaign!A:B,2,FALSE)</f>
        <v>OptOutMailings</v>
      </c>
      <c r="F3101" s="9">
        <v>45033</v>
      </c>
      <c r="G3101">
        <f>VLOOKUP(D3101,campaign!A:D,4,FALSE)</f>
        <v>75</v>
      </c>
    </row>
    <row r="3102" spans="2:7" x14ac:dyDescent="0.2">
      <c r="B3102" t="s">
        <v>3105</v>
      </c>
      <c r="C3102" t="str">
        <f>VLOOKUP(B3102,customer!A:B,2,FALSE)</f>
        <v>Kathlin Tucsell</v>
      </c>
      <c r="D3102" t="s">
        <v>3928</v>
      </c>
      <c r="E3102" t="str">
        <f>VLOOKUP(D3102,campaign!A:B,2,FALSE)</f>
        <v>OptOutMailings</v>
      </c>
      <c r="F3102" s="9">
        <v>45059</v>
      </c>
      <c r="G3102">
        <f>VLOOKUP(D3102,campaign!A:D,4,FALSE)</f>
        <v>75</v>
      </c>
    </row>
    <row r="3103" spans="2:7" x14ac:dyDescent="0.2">
      <c r="B3103" t="s">
        <v>3105</v>
      </c>
      <c r="C3103" t="str">
        <f>VLOOKUP(B3103,customer!A:B,2,FALSE)</f>
        <v>Kathlin Tucsell</v>
      </c>
      <c r="D3103" t="s">
        <v>3920</v>
      </c>
      <c r="E3103" t="str">
        <f>VLOOKUP(D3103,campaign!A:B,2,FALSE)</f>
        <v>ChildrenInHH</v>
      </c>
      <c r="F3103" s="9">
        <v>44746</v>
      </c>
      <c r="G3103">
        <f>VLOOKUP(D3103,campaign!A:D,4,FALSE)</f>
        <v>10</v>
      </c>
    </row>
    <row r="3104" spans="2:7" x14ac:dyDescent="0.2">
      <c r="B3104" t="s">
        <v>3105</v>
      </c>
      <c r="C3104" t="str">
        <f>VLOOKUP(B3104,customer!A:B,2,FALSE)</f>
        <v>Kathlin Tucsell</v>
      </c>
      <c r="D3104" t="s">
        <v>3920</v>
      </c>
      <c r="E3104" t="str">
        <f>VLOOKUP(D3104,campaign!A:B,2,FALSE)</f>
        <v>ChildrenInHH</v>
      </c>
      <c r="F3104" s="9">
        <v>44784</v>
      </c>
      <c r="G3104">
        <f>VLOOKUP(D3104,campaign!A:D,4,FALSE)</f>
        <v>10</v>
      </c>
    </row>
    <row r="3105" spans="2:7" x14ac:dyDescent="0.2">
      <c r="B3105" t="s">
        <v>3105</v>
      </c>
      <c r="C3105" t="str">
        <f>VLOOKUP(B3105,customer!A:B,2,FALSE)</f>
        <v>Kathlin Tucsell</v>
      </c>
      <c r="D3105" t="s">
        <v>3920</v>
      </c>
      <c r="E3105" t="str">
        <f>VLOOKUP(D3105,campaign!A:B,2,FALSE)</f>
        <v>ChildrenInHH</v>
      </c>
      <c r="F3105" s="9">
        <v>44819</v>
      </c>
      <c r="G3105">
        <f>VLOOKUP(D3105,campaign!A:D,4,FALSE)</f>
        <v>10</v>
      </c>
    </row>
    <row r="3106" spans="2:7" x14ac:dyDescent="0.2">
      <c r="B3106" t="s">
        <v>3105</v>
      </c>
      <c r="C3106" t="str">
        <f>VLOOKUP(B3106,customer!A:B,2,FALSE)</f>
        <v>Kathlin Tucsell</v>
      </c>
      <c r="D3106" t="s">
        <v>3920</v>
      </c>
      <c r="E3106" t="str">
        <f>VLOOKUP(D3106,campaign!A:B,2,FALSE)</f>
        <v>ChildrenInHH</v>
      </c>
      <c r="F3106" s="9">
        <v>44851</v>
      </c>
      <c r="G3106">
        <f>VLOOKUP(D3106,campaign!A:D,4,FALSE)</f>
        <v>10</v>
      </c>
    </row>
    <row r="3107" spans="2:7" x14ac:dyDescent="0.2">
      <c r="B3107" t="s">
        <v>3105</v>
      </c>
      <c r="C3107" t="str">
        <f>VLOOKUP(B3107,customer!A:B,2,FALSE)</f>
        <v>Kathlin Tucsell</v>
      </c>
      <c r="D3107" t="s">
        <v>3920</v>
      </c>
      <c r="E3107" t="str">
        <f>VLOOKUP(D3107,campaign!A:B,2,FALSE)</f>
        <v>ChildrenInHH</v>
      </c>
      <c r="F3107" s="9">
        <v>44879</v>
      </c>
      <c r="G3107">
        <f>VLOOKUP(D3107,campaign!A:D,4,FALSE)</f>
        <v>10</v>
      </c>
    </row>
    <row r="3108" spans="2:7" x14ac:dyDescent="0.2">
      <c r="B3108" t="s">
        <v>3105</v>
      </c>
      <c r="C3108" t="str">
        <f>VLOOKUP(B3108,customer!A:B,2,FALSE)</f>
        <v>Kathlin Tucsell</v>
      </c>
      <c r="D3108" t="s">
        <v>3920</v>
      </c>
      <c r="E3108" t="str">
        <f>VLOOKUP(D3108,campaign!A:B,2,FALSE)</f>
        <v>ChildrenInHH</v>
      </c>
      <c r="F3108" s="9">
        <v>44911</v>
      </c>
      <c r="G3108">
        <f>VLOOKUP(D3108,campaign!A:D,4,FALSE)</f>
        <v>10</v>
      </c>
    </row>
    <row r="3109" spans="2:7" x14ac:dyDescent="0.2">
      <c r="B3109" t="s">
        <v>3105</v>
      </c>
      <c r="C3109" t="str">
        <f>VLOOKUP(B3109,customer!A:B,2,FALSE)</f>
        <v>Kathlin Tucsell</v>
      </c>
      <c r="D3109" t="s">
        <v>3920</v>
      </c>
      <c r="E3109" t="str">
        <f>VLOOKUP(D3109,campaign!A:B,2,FALSE)</f>
        <v>ChildrenInHH</v>
      </c>
      <c r="F3109" s="9">
        <v>44933</v>
      </c>
      <c r="G3109">
        <f>VLOOKUP(D3109,campaign!A:D,4,FALSE)</f>
        <v>10</v>
      </c>
    </row>
    <row r="3110" spans="2:7" x14ac:dyDescent="0.2">
      <c r="B3110" t="s">
        <v>3105</v>
      </c>
      <c r="C3110" t="str">
        <f>VLOOKUP(B3110,customer!A:B,2,FALSE)</f>
        <v>Kathlin Tucsell</v>
      </c>
      <c r="D3110" t="s">
        <v>3920</v>
      </c>
      <c r="E3110" t="str">
        <f>VLOOKUP(D3110,campaign!A:B,2,FALSE)</f>
        <v>ChildrenInHH</v>
      </c>
      <c r="F3110" s="9">
        <v>44967</v>
      </c>
      <c r="G3110">
        <f>VLOOKUP(D3110,campaign!A:D,4,FALSE)</f>
        <v>10</v>
      </c>
    </row>
    <row r="3111" spans="2:7" x14ac:dyDescent="0.2">
      <c r="B3111" t="s">
        <v>3105</v>
      </c>
      <c r="C3111" t="str">
        <f>VLOOKUP(B3111,customer!A:B,2,FALSE)</f>
        <v>Kathlin Tucsell</v>
      </c>
      <c r="D3111" t="s">
        <v>3920</v>
      </c>
      <c r="E3111" t="str">
        <f>VLOOKUP(D3111,campaign!A:B,2,FALSE)</f>
        <v>ChildrenInHH</v>
      </c>
      <c r="F3111" s="9">
        <v>45025</v>
      </c>
      <c r="G3111">
        <f>VLOOKUP(D3111,campaign!A:D,4,FALSE)</f>
        <v>10</v>
      </c>
    </row>
    <row r="3112" spans="2:7" x14ac:dyDescent="0.2">
      <c r="B3112" t="s">
        <v>3105</v>
      </c>
      <c r="C3112" t="str">
        <f>VLOOKUP(B3112,customer!A:B,2,FALSE)</f>
        <v>Kathlin Tucsell</v>
      </c>
      <c r="D3112" t="s">
        <v>3920</v>
      </c>
      <c r="E3112" t="str">
        <f>VLOOKUP(D3112,campaign!A:B,2,FALSE)</f>
        <v>ChildrenInHH</v>
      </c>
      <c r="F3112" s="9">
        <v>45054</v>
      </c>
      <c r="G3112">
        <f>VLOOKUP(D3112,campaign!A:D,4,FALSE)</f>
        <v>10</v>
      </c>
    </row>
    <row r="3113" spans="2:7" x14ac:dyDescent="0.2">
      <c r="B3113" t="s">
        <v>3106</v>
      </c>
      <c r="C3113" t="str">
        <f>VLOOKUP(B3113,customer!A:B,2,FALSE)</f>
        <v>Aloin Laydel</v>
      </c>
      <c r="D3113" t="s">
        <v>3926</v>
      </c>
      <c r="E3113" t="str">
        <f>VLOOKUP(D3113,campaign!A:B,2,FALSE)</f>
        <v>BuysViaMailOrder</v>
      </c>
      <c r="F3113" s="9">
        <v>44786</v>
      </c>
      <c r="G3113">
        <f>VLOOKUP(D3113,campaign!A:D,4,FALSE)</f>
        <v>25</v>
      </c>
    </row>
    <row r="3114" spans="2:7" x14ac:dyDescent="0.2">
      <c r="B3114" t="s">
        <v>3106</v>
      </c>
      <c r="C3114" t="str">
        <f>VLOOKUP(B3114,customer!A:B,2,FALSE)</f>
        <v>Aloin Laydel</v>
      </c>
      <c r="D3114" t="s">
        <v>3926</v>
      </c>
      <c r="E3114" t="str">
        <f>VLOOKUP(D3114,campaign!A:B,2,FALSE)</f>
        <v>BuysViaMailOrder</v>
      </c>
      <c r="F3114" s="9">
        <v>44818</v>
      </c>
      <c r="G3114">
        <f>VLOOKUP(D3114,campaign!A:D,4,FALSE)</f>
        <v>25</v>
      </c>
    </row>
    <row r="3115" spans="2:7" x14ac:dyDescent="0.2">
      <c r="B3115" t="s">
        <v>3106</v>
      </c>
      <c r="C3115" t="str">
        <f>VLOOKUP(B3115,customer!A:B,2,FALSE)</f>
        <v>Aloin Laydel</v>
      </c>
      <c r="D3115" t="s">
        <v>3926</v>
      </c>
      <c r="E3115" t="str">
        <f>VLOOKUP(D3115,campaign!A:B,2,FALSE)</f>
        <v>BuysViaMailOrder</v>
      </c>
      <c r="F3115" s="9">
        <v>44860</v>
      </c>
      <c r="G3115">
        <f>VLOOKUP(D3115,campaign!A:D,4,FALSE)</f>
        <v>25</v>
      </c>
    </row>
    <row r="3116" spans="2:7" x14ac:dyDescent="0.2">
      <c r="B3116" t="s">
        <v>3106</v>
      </c>
      <c r="C3116" t="str">
        <f>VLOOKUP(B3116,customer!A:B,2,FALSE)</f>
        <v>Aloin Laydel</v>
      </c>
      <c r="D3116" t="s">
        <v>3926</v>
      </c>
      <c r="E3116" t="str">
        <f>VLOOKUP(D3116,campaign!A:B,2,FALSE)</f>
        <v>BuysViaMailOrder</v>
      </c>
      <c r="F3116" s="9">
        <v>44890</v>
      </c>
      <c r="G3116">
        <f>VLOOKUP(D3116,campaign!A:D,4,FALSE)</f>
        <v>25</v>
      </c>
    </row>
    <row r="3117" spans="2:7" x14ac:dyDescent="0.2">
      <c r="B3117" t="s">
        <v>3106</v>
      </c>
      <c r="C3117" t="str">
        <f>VLOOKUP(B3117,customer!A:B,2,FALSE)</f>
        <v>Aloin Laydel</v>
      </c>
      <c r="D3117" t="s">
        <v>3926</v>
      </c>
      <c r="E3117" t="str">
        <f>VLOOKUP(D3117,campaign!A:B,2,FALSE)</f>
        <v>BuysViaMailOrder</v>
      </c>
      <c r="F3117" s="9">
        <v>44918</v>
      </c>
      <c r="G3117">
        <f>VLOOKUP(D3117,campaign!A:D,4,FALSE)</f>
        <v>25</v>
      </c>
    </row>
    <row r="3118" spans="2:7" x14ac:dyDescent="0.2">
      <c r="B3118" t="s">
        <v>3106</v>
      </c>
      <c r="C3118" t="str">
        <f>VLOOKUP(B3118,customer!A:B,2,FALSE)</f>
        <v>Aloin Laydel</v>
      </c>
      <c r="D3118" t="s">
        <v>3926</v>
      </c>
      <c r="E3118" t="str">
        <f>VLOOKUP(D3118,campaign!A:B,2,FALSE)</f>
        <v>BuysViaMailOrder</v>
      </c>
      <c r="F3118" s="9">
        <v>44953</v>
      </c>
      <c r="G3118">
        <f>VLOOKUP(D3118,campaign!A:D,4,FALSE)</f>
        <v>25</v>
      </c>
    </row>
    <row r="3119" spans="2:7" x14ac:dyDescent="0.2">
      <c r="B3119" t="s">
        <v>3106</v>
      </c>
      <c r="C3119" t="str">
        <f>VLOOKUP(B3119,customer!A:B,2,FALSE)</f>
        <v>Aloin Laydel</v>
      </c>
      <c r="D3119" t="s">
        <v>3926</v>
      </c>
      <c r="E3119" t="str">
        <f>VLOOKUP(D3119,campaign!A:B,2,FALSE)</f>
        <v>BuysViaMailOrder</v>
      </c>
      <c r="F3119" s="9">
        <v>45010</v>
      </c>
      <c r="G3119">
        <f>VLOOKUP(D3119,campaign!A:D,4,FALSE)</f>
        <v>25</v>
      </c>
    </row>
    <row r="3120" spans="2:7" x14ac:dyDescent="0.2">
      <c r="B3120" t="s">
        <v>3106</v>
      </c>
      <c r="C3120" t="str">
        <f>VLOOKUP(B3120,customer!A:B,2,FALSE)</f>
        <v>Aloin Laydel</v>
      </c>
      <c r="D3120" t="s">
        <v>3926</v>
      </c>
      <c r="E3120" t="str">
        <f>VLOOKUP(D3120,campaign!A:B,2,FALSE)</f>
        <v>BuysViaMailOrder</v>
      </c>
      <c r="F3120" s="9">
        <v>45041</v>
      </c>
      <c r="G3120">
        <f>VLOOKUP(D3120,campaign!A:D,4,FALSE)</f>
        <v>25</v>
      </c>
    </row>
    <row r="3121" spans="2:7" x14ac:dyDescent="0.2">
      <c r="B3121" t="s">
        <v>3106</v>
      </c>
      <c r="C3121" t="str">
        <f>VLOOKUP(B3121,customer!A:B,2,FALSE)</f>
        <v>Aloin Laydel</v>
      </c>
      <c r="D3121" t="s">
        <v>3926</v>
      </c>
      <c r="E3121" t="str">
        <f>VLOOKUP(D3121,campaign!A:B,2,FALSE)</f>
        <v>BuysViaMailOrder</v>
      </c>
      <c r="F3121" s="9">
        <v>45073</v>
      </c>
      <c r="G3121">
        <f>VLOOKUP(D3121,campaign!A:D,4,FALSE)</f>
        <v>25</v>
      </c>
    </row>
    <row r="3122" spans="2:7" x14ac:dyDescent="0.2">
      <c r="B3122" t="s">
        <v>3106</v>
      </c>
      <c r="C3122" t="str">
        <f>VLOOKUP(B3122,customer!A:B,2,FALSE)</f>
        <v>Aloin Laydel</v>
      </c>
      <c r="D3122" t="s">
        <v>3924</v>
      </c>
      <c r="E3122" t="str">
        <f>VLOOKUP(D3122,campaign!A:B,2,FALSE)</f>
        <v>RVOwner</v>
      </c>
      <c r="F3122" s="9">
        <v>44967</v>
      </c>
      <c r="G3122">
        <f>VLOOKUP(D3122,campaign!A:D,4,FALSE)</f>
        <v>22</v>
      </c>
    </row>
    <row r="3123" spans="2:7" x14ac:dyDescent="0.2">
      <c r="B3123" t="s">
        <v>3106</v>
      </c>
      <c r="C3123" t="str">
        <f>VLOOKUP(B3123,customer!A:B,2,FALSE)</f>
        <v>Aloin Laydel</v>
      </c>
      <c r="D3123" t="s">
        <v>3924</v>
      </c>
      <c r="E3123" t="str">
        <f>VLOOKUP(D3123,campaign!A:B,2,FALSE)</f>
        <v>RVOwner</v>
      </c>
      <c r="F3123" s="9">
        <v>44996</v>
      </c>
      <c r="G3123">
        <f>VLOOKUP(D3123,campaign!A:D,4,FALSE)</f>
        <v>22</v>
      </c>
    </row>
    <row r="3124" spans="2:7" x14ac:dyDescent="0.2">
      <c r="B3124" t="s">
        <v>3106</v>
      </c>
      <c r="C3124" t="str">
        <f>VLOOKUP(B3124,customer!A:B,2,FALSE)</f>
        <v>Aloin Laydel</v>
      </c>
      <c r="D3124" t="s">
        <v>3924</v>
      </c>
      <c r="E3124" t="str">
        <f>VLOOKUP(D3124,campaign!A:B,2,FALSE)</f>
        <v>RVOwner</v>
      </c>
      <c r="F3124" s="9">
        <v>45034</v>
      </c>
      <c r="G3124">
        <f>VLOOKUP(D3124,campaign!A:D,4,FALSE)</f>
        <v>22</v>
      </c>
    </row>
    <row r="3125" spans="2:7" x14ac:dyDescent="0.2">
      <c r="B3125" t="s">
        <v>3106</v>
      </c>
      <c r="C3125" t="str">
        <f>VLOOKUP(B3125,customer!A:B,2,FALSE)</f>
        <v>Aloin Laydel</v>
      </c>
      <c r="D3125" t="s">
        <v>3924</v>
      </c>
      <c r="E3125" t="str">
        <f>VLOOKUP(D3125,campaign!A:B,2,FALSE)</f>
        <v>RVOwner</v>
      </c>
      <c r="F3125" s="9">
        <v>45067</v>
      </c>
      <c r="G3125">
        <f>VLOOKUP(D3125,campaign!A:D,4,FALSE)</f>
        <v>22</v>
      </c>
    </row>
    <row r="3126" spans="2:7" x14ac:dyDescent="0.2">
      <c r="B3126" t="s">
        <v>3107</v>
      </c>
      <c r="C3126" t="str">
        <f>VLOOKUP(B3126,customer!A:B,2,FALSE)</f>
        <v>Carlin Gallen</v>
      </c>
      <c r="D3126" t="s">
        <v>3947</v>
      </c>
      <c r="E3126" t="str">
        <f>VLOOKUP(D3126,campaign!A:B,2,FALSE)</f>
        <v>OwnsComputer</v>
      </c>
      <c r="F3126" s="9">
        <v>44893</v>
      </c>
      <c r="G3126">
        <f>VLOOKUP(D3126,campaign!A:D,4,FALSE)</f>
        <v>62</v>
      </c>
    </row>
    <row r="3127" spans="2:7" x14ac:dyDescent="0.2">
      <c r="B3127" t="s">
        <v>3107</v>
      </c>
      <c r="C3127" t="str">
        <f>VLOOKUP(B3127,customer!A:B,2,FALSE)</f>
        <v>Carlin Gallen</v>
      </c>
      <c r="D3127" t="s">
        <v>3947</v>
      </c>
      <c r="E3127" t="str">
        <f>VLOOKUP(D3127,campaign!A:B,2,FALSE)</f>
        <v>OwnsComputer</v>
      </c>
      <c r="F3127" s="9">
        <v>44926</v>
      </c>
      <c r="G3127">
        <f>VLOOKUP(D3127,campaign!A:D,4,FALSE)</f>
        <v>62</v>
      </c>
    </row>
    <row r="3128" spans="2:7" x14ac:dyDescent="0.2">
      <c r="B3128" t="s">
        <v>3107</v>
      </c>
      <c r="C3128" t="str">
        <f>VLOOKUP(B3128,customer!A:B,2,FALSE)</f>
        <v>Carlin Gallen</v>
      </c>
      <c r="D3128" t="s">
        <v>3947</v>
      </c>
      <c r="E3128" t="str">
        <f>VLOOKUP(D3128,campaign!A:B,2,FALSE)</f>
        <v>OwnsComputer</v>
      </c>
      <c r="F3128" s="9">
        <v>44934</v>
      </c>
      <c r="G3128">
        <f>VLOOKUP(D3128,campaign!A:D,4,FALSE)</f>
        <v>62</v>
      </c>
    </row>
    <row r="3129" spans="2:7" x14ac:dyDescent="0.2">
      <c r="B3129" t="s">
        <v>3107</v>
      </c>
      <c r="C3129" t="str">
        <f>VLOOKUP(B3129,customer!A:B,2,FALSE)</f>
        <v>Carlin Gallen</v>
      </c>
      <c r="D3129" t="s">
        <v>3947</v>
      </c>
      <c r="E3129" t="str">
        <f>VLOOKUP(D3129,campaign!A:B,2,FALSE)</f>
        <v>OwnsComputer</v>
      </c>
      <c r="F3129" s="9">
        <v>44965</v>
      </c>
      <c r="G3129">
        <f>VLOOKUP(D3129,campaign!A:D,4,FALSE)</f>
        <v>62</v>
      </c>
    </row>
    <row r="3130" spans="2:7" x14ac:dyDescent="0.2">
      <c r="B3130" t="s">
        <v>3107</v>
      </c>
      <c r="C3130" t="str">
        <f>VLOOKUP(B3130,customer!A:B,2,FALSE)</f>
        <v>Carlin Gallen</v>
      </c>
      <c r="D3130" t="s">
        <v>3947</v>
      </c>
      <c r="E3130" t="str">
        <f>VLOOKUP(D3130,campaign!A:B,2,FALSE)</f>
        <v>OwnsComputer</v>
      </c>
      <c r="F3130" s="9">
        <v>45022</v>
      </c>
      <c r="G3130">
        <f>VLOOKUP(D3130,campaign!A:D,4,FALSE)</f>
        <v>62</v>
      </c>
    </row>
    <row r="3131" spans="2:7" x14ac:dyDescent="0.2">
      <c r="B3131" t="s">
        <v>3107</v>
      </c>
      <c r="C3131" t="str">
        <f>VLOOKUP(B3131,customer!A:B,2,FALSE)</f>
        <v>Carlin Gallen</v>
      </c>
      <c r="D3131" t="s">
        <v>3947</v>
      </c>
      <c r="E3131" t="str">
        <f>VLOOKUP(D3131,campaign!A:B,2,FALSE)</f>
        <v>OwnsComputer</v>
      </c>
      <c r="F3131" s="9">
        <v>45048</v>
      </c>
      <c r="G3131">
        <f>VLOOKUP(D3131,campaign!A:D,4,FALSE)</f>
        <v>62</v>
      </c>
    </row>
    <row r="3132" spans="2:7" x14ac:dyDescent="0.2">
      <c r="B3132" t="s">
        <v>3107</v>
      </c>
      <c r="C3132" t="str">
        <f>VLOOKUP(B3132,customer!A:B,2,FALSE)</f>
        <v>Carlin Gallen</v>
      </c>
      <c r="D3132" t="s">
        <v>3922</v>
      </c>
      <c r="E3132" t="str">
        <f>VLOOKUP(D3132,campaign!A:B,2,FALSE)</f>
        <v>HandsetWebCapable</v>
      </c>
      <c r="F3132" s="9">
        <v>44933</v>
      </c>
      <c r="G3132">
        <f>VLOOKUP(D3132,campaign!A:D,4,FALSE)</f>
        <v>62</v>
      </c>
    </row>
    <row r="3133" spans="2:7" x14ac:dyDescent="0.2">
      <c r="B3133" t="s">
        <v>3107</v>
      </c>
      <c r="C3133" t="str">
        <f>VLOOKUP(B3133,customer!A:B,2,FALSE)</f>
        <v>Carlin Gallen</v>
      </c>
      <c r="D3133" t="s">
        <v>3922</v>
      </c>
      <c r="E3133" t="str">
        <f>VLOOKUP(D3133,campaign!A:B,2,FALSE)</f>
        <v>HandsetWebCapable</v>
      </c>
      <c r="F3133" s="9">
        <v>44968</v>
      </c>
      <c r="G3133">
        <f>VLOOKUP(D3133,campaign!A:D,4,FALSE)</f>
        <v>62</v>
      </c>
    </row>
    <row r="3134" spans="2:7" x14ac:dyDescent="0.2">
      <c r="B3134" t="s">
        <v>3107</v>
      </c>
      <c r="C3134" t="str">
        <f>VLOOKUP(B3134,customer!A:B,2,FALSE)</f>
        <v>Carlin Gallen</v>
      </c>
      <c r="D3134" t="s">
        <v>3922</v>
      </c>
      <c r="E3134" t="str">
        <f>VLOOKUP(D3134,campaign!A:B,2,FALSE)</f>
        <v>HandsetWebCapable</v>
      </c>
      <c r="F3134" s="9">
        <v>45006</v>
      </c>
      <c r="G3134">
        <f>VLOOKUP(D3134,campaign!A:D,4,FALSE)</f>
        <v>62</v>
      </c>
    </row>
    <row r="3135" spans="2:7" x14ac:dyDescent="0.2">
      <c r="B3135" t="s">
        <v>3107</v>
      </c>
      <c r="C3135" t="str">
        <f>VLOOKUP(B3135,customer!A:B,2,FALSE)</f>
        <v>Carlin Gallen</v>
      </c>
      <c r="D3135" t="s">
        <v>3922</v>
      </c>
      <c r="E3135" t="str">
        <f>VLOOKUP(D3135,campaign!A:B,2,FALSE)</f>
        <v>HandsetWebCapable</v>
      </c>
      <c r="F3135" s="9">
        <v>45025</v>
      </c>
      <c r="G3135">
        <f>VLOOKUP(D3135,campaign!A:D,4,FALSE)</f>
        <v>62</v>
      </c>
    </row>
    <row r="3136" spans="2:7" x14ac:dyDescent="0.2">
      <c r="B3136" t="s">
        <v>3107</v>
      </c>
      <c r="C3136" t="str">
        <f>VLOOKUP(B3136,customer!A:B,2,FALSE)</f>
        <v>Carlin Gallen</v>
      </c>
      <c r="D3136" t="s">
        <v>3922</v>
      </c>
      <c r="E3136" t="str">
        <f>VLOOKUP(D3136,campaign!A:B,2,FALSE)</f>
        <v>HandsetWebCapable</v>
      </c>
      <c r="F3136" s="9">
        <v>45060</v>
      </c>
      <c r="G3136">
        <f>VLOOKUP(D3136,campaign!A:D,4,FALSE)</f>
        <v>62</v>
      </c>
    </row>
    <row r="3137" spans="2:7" x14ac:dyDescent="0.2">
      <c r="B3137" t="s">
        <v>3108</v>
      </c>
      <c r="C3137" t="str">
        <f>VLOOKUP(B3137,customer!A:B,2,FALSE)</f>
        <v>Loria Gyurko</v>
      </c>
      <c r="D3137" t="s">
        <v>3922</v>
      </c>
      <c r="E3137" t="str">
        <f>VLOOKUP(D3137,campaign!A:B,2,FALSE)</f>
        <v>HandsetWebCapable</v>
      </c>
      <c r="F3137" s="9">
        <v>44775</v>
      </c>
      <c r="G3137">
        <f>VLOOKUP(D3137,campaign!A:D,4,FALSE)</f>
        <v>62</v>
      </c>
    </row>
    <row r="3138" spans="2:7" x14ac:dyDescent="0.2">
      <c r="B3138" t="s">
        <v>3108</v>
      </c>
      <c r="C3138" t="str">
        <f>VLOOKUP(B3138,customer!A:B,2,FALSE)</f>
        <v>Loria Gyurko</v>
      </c>
      <c r="D3138" t="s">
        <v>3922</v>
      </c>
      <c r="E3138" t="str">
        <f>VLOOKUP(D3138,campaign!A:B,2,FALSE)</f>
        <v>HandsetWebCapable</v>
      </c>
      <c r="F3138" s="9">
        <v>44821</v>
      </c>
      <c r="G3138">
        <f>VLOOKUP(D3138,campaign!A:D,4,FALSE)</f>
        <v>62</v>
      </c>
    </row>
    <row r="3139" spans="2:7" x14ac:dyDescent="0.2">
      <c r="B3139" t="s">
        <v>3108</v>
      </c>
      <c r="C3139" t="str">
        <f>VLOOKUP(B3139,customer!A:B,2,FALSE)</f>
        <v>Loria Gyurko</v>
      </c>
      <c r="D3139" t="s">
        <v>3922</v>
      </c>
      <c r="E3139" t="str">
        <f>VLOOKUP(D3139,campaign!A:B,2,FALSE)</f>
        <v>HandsetWebCapable</v>
      </c>
      <c r="F3139" s="9">
        <v>44839</v>
      </c>
      <c r="G3139">
        <f>VLOOKUP(D3139,campaign!A:D,4,FALSE)</f>
        <v>62</v>
      </c>
    </row>
    <row r="3140" spans="2:7" x14ac:dyDescent="0.2">
      <c r="B3140" t="s">
        <v>3108</v>
      </c>
      <c r="C3140" t="str">
        <f>VLOOKUP(B3140,customer!A:B,2,FALSE)</f>
        <v>Loria Gyurko</v>
      </c>
      <c r="D3140" t="s">
        <v>3922</v>
      </c>
      <c r="E3140" t="str">
        <f>VLOOKUP(D3140,campaign!A:B,2,FALSE)</f>
        <v>HandsetWebCapable</v>
      </c>
      <c r="F3140" s="9">
        <v>44873</v>
      </c>
      <c r="G3140">
        <f>VLOOKUP(D3140,campaign!A:D,4,FALSE)</f>
        <v>62</v>
      </c>
    </row>
    <row r="3141" spans="2:7" x14ac:dyDescent="0.2">
      <c r="B3141" t="s">
        <v>3108</v>
      </c>
      <c r="C3141" t="str">
        <f>VLOOKUP(B3141,customer!A:B,2,FALSE)</f>
        <v>Loria Gyurko</v>
      </c>
      <c r="D3141" t="s">
        <v>3922</v>
      </c>
      <c r="E3141" t="str">
        <f>VLOOKUP(D3141,campaign!A:B,2,FALSE)</f>
        <v>HandsetWebCapable</v>
      </c>
      <c r="F3141" s="9">
        <v>44901</v>
      </c>
      <c r="G3141">
        <f>VLOOKUP(D3141,campaign!A:D,4,FALSE)</f>
        <v>62</v>
      </c>
    </row>
    <row r="3142" spans="2:7" x14ac:dyDescent="0.2">
      <c r="B3142" t="s">
        <v>3108</v>
      </c>
      <c r="C3142" t="str">
        <f>VLOOKUP(B3142,customer!A:B,2,FALSE)</f>
        <v>Loria Gyurko</v>
      </c>
      <c r="D3142" t="s">
        <v>3922</v>
      </c>
      <c r="E3142" t="str">
        <f>VLOOKUP(D3142,campaign!A:B,2,FALSE)</f>
        <v>HandsetWebCapable</v>
      </c>
      <c r="F3142" s="9">
        <v>44935</v>
      </c>
      <c r="G3142">
        <f>VLOOKUP(D3142,campaign!A:D,4,FALSE)</f>
        <v>62</v>
      </c>
    </row>
    <row r="3143" spans="2:7" x14ac:dyDescent="0.2">
      <c r="B3143" t="s">
        <v>3108</v>
      </c>
      <c r="C3143" t="str">
        <f>VLOOKUP(B3143,customer!A:B,2,FALSE)</f>
        <v>Loria Gyurko</v>
      </c>
      <c r="D3143" t="s">
        <v>3922</v>
      </c>
      <c r="E3143" t="str">
        <f>VLOOKUP(D3143,campaign!A:B,2,FALSE)</f>
        <v>HandsetWebCapable</v>
      </c>
      <c r="F3143" s="9">
        <v>44962</v>
      </c>
      <c r="G3143">
        <f>VLOOKUP(D3143,campaign!A:D,4,FALSE)</f>
        <v>62</v>
      </c>
    </row>
    <row r="3144" spans="2:7" x14ac:dyDescent="0.2">
      <c r="B3144" t="s">
        <v>3108</v>
      </c>
      <c r="C3144" t="str">
        <f>VLOOKUP(B3144,customer!A:B,2,FALSE)</f>
        <v>Loria Gyurko</v>
      </c>
      <c r="D3144" t="s">
        <v>3922</v>
      </c>
      <c r="E3144" t="str">
        <f>VLOOKUP(D3144,campaign!A:B,2,FALSE)</f>
        <v>HandsetWebCapable</v>
      </c>
      <c r="F3144" s="9">
        <v>44989</v>
      </c>
      <c r="G3144">
        <f>VLOOKUP(D3144,campaign!A:D,4,FALSE)</f>
        <v>62</v>
      </c>
    </row>
    <row r="3145" spans="2:7" x14ac:dyDescent="0.2">
      <c r="B3145" t="s">
        <v>3108</v>
      </c>
      <c r="C3145" t="str">
        <f>VLOOKUP(B3145,customer!A:B,2,FALSE)</f>
        <v>Loria Gyurko</v>
      </c>
      <c r="D3145" t="s">
        <v>3920</v>
      </c>
      <c r="E3145" t="str">
        <f>VLOOKUP(D3145,campaign!A:B,2,FALSE)</f>
        <v>ChildrenInHH</v>
      </c>
      <c r="F3145" s="9">
        <v>44929</v>
      </c>
      <c r="G3145">
        <f>VLOOKUP(D3145,campaign!A:D,4,FALSE)</f>
        <v>10</v>
      </c>
    </row>
    <row r="3146" spans="2:7" x14ac:dyDescent="0.2">
      <c r="B3146" t="s">
        <v>3108</v>
      </c>
      <c r="C3146" t="str">
        <f>VLOOKUP(B3146,customer!A:B,2,FALSE)</f>
        <v>Loria Gyurko</v>
      </c>
      <c r="D3146" t="s">
        <v>3920</v>
      </c>
      <c r="E3146" t="str">
        <f>VLOOKUP(D3146,campaign!A:B,2,FALSE)</f>
        <v>ChildrenInHH</v>
      </c>
      <c r="F3146" s="9">
        <v>44964</v>
      </c>
      <c r="G3146">
        <f>VLOOKUP(D3146,campaign!A:D,4,FALSE)</f>
        <v>10</v>
      </c>
    </row>
    <row r="3147" spans="2:7" x14ac:dyDescent="0.2">
      <c r="B3147" t="s">
        <v>3108</v>
      </c>
      <c r="C3147" t="str">
        <f>VLOOKUP(B3147,customer!A:B,2,FALSE)</f>
        <v>Loria Gyurko</v>
      </c>
      <c r="D3147" t="s">
        <v>3920</v>
      </c>
      <c r="E3147" t="str">
        <f>VLOOKUP(D3147,campaign!A:B,2,FALSE)</f>
        <v>ChildrenInHH</v>
      </c>
      <c r="F3147" s="9">
        <v>45002</v>
      </c>
      <c r="G3147">
        <f>VLOOKUP(D3147,campaign!A:D,4,FALSE)</f>
        <v>10</v>
      </c>
    </row>
    <row r="3148" spans="2:7" x14ac:dyDescent="0.2">
      <c r="B3148" t="s">
        <v>3108</v>
      </c>
      <c r="C3148" t="str">
        <f>VLOOKUP(B3148,customer!A:B,2,FALSE)</f>
        <v>Loria Gyurko</v>
      </c>
      <c r="D3148" t="s">
        <v>3920</v>
      </c>
      <c r="E3148" t="str">
        <f>VLOOKUP(D3148,campaign!A:B,2,FALSE)</f>
        <v>ChildrenInHH</v>
      </c>
      <c r="F3148" s="9">
        <v>45023</v>
      </c>
      <c r="G3148">
        <f>VLOOKUP(D3148,campaign!A:D,4,FALSE)</f>
        <v>10</v>
      </c>
    </row>
    <row r="3149" spans="2:7" x14ac:dyDescent="0.2">
      <c r="B3149" t="s">
        <v>3108</v>
      </c>
      <c r="C3149" t="str">
        <f>VLOOKUP(B3149,customer!A:B,2,FALSE)</f>
        <v>Loria Gyurko</v>
      </c>
      <c r="D3149" t="s">
        <v>3920</v>
      </c>
      <c r="E3149" t="str">
        <f>VLOOKUP(D3149,campaign!A:B,2,FALSE)</f>
        <v>ChildrenInHH</v>
      </c>
      <c r="F3149" s="9">
        <v>45060</v>
      </c>
      <c r="G3149">
        <f>VLOOKUP(D3149,campaign!A:D,4,FALSE)</f>
        <v>10</v>
      </c>
    </row>
    <row r="3150" spans="2:7" x14ac:dyDescent="0.2">
      <c r="B3150" t="s">
        <v>3109</v>
      </c>
      <c r="C3150" t="str">
        <f>VLOOKUP(B3150,customer!A:B,2,FALSE)</f>
        <v>Tris Van Rembrandt</v>
      </c>
      <c r="D3150" t="s">
        <v>3953</v>
      </c>
      <c r="E3150" t="str">
        <f>VLOOKUP(D3150,campaign!A:B,2,FALSE)</f>
        <v>MaritalStatus</v>
      </c>
      <c r="F3150" s="9">
        <v>44810</v>
      </c>
      <c r="G3150">
        <f>VLOOKUP(D3150,campaign!A:D,4,FALSE)</f>
        <v>29</v>
      </c>
    </row>
    <row r="3151" spans="2:7" x14ac:dyDescent="0.2">
      <c r="B3151" t="s">
        <v>3109</v>
      </c>
      <c r="C3151" t="str">
        <f>VLOOKUP(B3151,customer!A:B,2,FALSE)</f>
        <v>Tris Van Rembrandt</v>
      </c>
      <c r="D3151" t="s">
        <v>3953</v>
      </c>
      <c r="E3151" t="str">
        <f>VLOOKUP(D3151,campaign!A:B,2,FALSE)</f>
        <v>MaritalStatus</v>
      </c>
      <c r="F3151" s="9">
        <v>44841</v>
      </c>
      <c r="G3151">
        <f>VLOOKUP(D3151,campaign!A:D,4,FALSE)</f>
        <v>29</v>
      </c>
    </row>
    <row r="3152" spans="2:7" x14ac:dyDescent="0.2">
      <c r="B3152" t="s">
        <v>3109</v>
      </c>
      <c r="C3152" t="str">
        <f>VLOOKUP(B3152,customer!A:B,2,FALSE)</f>
        <v>Tris Van Rembrandt</v>
      </c>
      <c r="D3152" t="s">
        <v>3953</v>
      </c>
      <c r="E3152" t="str">
        <f>VLOOKUP(D3152,campaign!A:B,2,FALSE)</f>
        <v>MaritalStatus</v>
      </c>
      <c r="F3152" s="9">
        <v>44873</v>
      </c>
      <c r="G3152">
        <f>VLOOKUP(D3152,campaign!A:D,4,FALSE)</f>
        <v>29</v>
      </c>
    </row>
    <row r="3153" spans="2:7" x14ac:dyDescent="0.2">
      <c r="B3153" t="s">
        <v>3109</v>
      </c>
      <c r="C3153" t="str">
        <f>VLOOKUP(B3153,customer!A:B,2,FALSE)</f>
        <v>Tris Van Rembrandt</v>
      </c>
      <c r="D3153" t="s">
        <v>3953</v>
      </c>
      <c r="E3153" t="str">
        <f>VLOOKUP(D3153,campaign!A:B,2,FALSE)</f>
        <v>MaritalStatus</v>
      </c>
      <c r="F3153" s="9">
        <v>44901</v>
      </c>
      <c r="G3153">
        <f>VLOOKUP(D3153,campaign!A:D,4,FALSE)</f>
        <v>29</v>
      </c>
    </row>
    <row r="3154" spans="2:7" x14ac:dyDescent="0.2">
      <c r="B3154" t="s">
        <v>3109</v>
      </c>
      <c r="C3154" t="str">
        <f>VLOOKUP(B3154,customer!A:B,2,FALSE)</f>
        <v>Tris Van Rembrandt</v>
      </c>
      <c r="D3154" t="s">
        <v>3953</v>
      </c>
      <c r="E3154" t="str">
        <f>VLOOKUP(D3154,campaign!A:B,2,FALSE)</f>
        <v>MaritalStatus</v>
      </c>
      <c r="F3154" s="9">
        <v>44933</v>
      </c>
      <c r="G3154">
        <f>VLOOKUP(D3154,campaign!A:D,4,FALSE)</f>
        <v>29</v>
      </c>
    </row>
    <row r="3155" spans="2:7" x14ac:dyDescent="0.2">
      <c r="B3155" t="s">
        <v>3109</v>
      </c>
      <c r="C3155" t="str">
        <f>VLOOKUP(B3155,customer!A:B,2,FALSE)</f>
        <v>Tris Van Rembrandt</v>
      </c>
      <c r="D3155" t="s">
        <v>3953</v>
      </c>
      <c r="E3155" t="str">
        <f>VLOOKUP(D3155,campaign!A:B,2,FALSE)</f>
        <v>MaritalStatus</v>
      </c>
      <c r="F3155" s="9">
        <v>44963</v>
      </c>
      <c r="G3155">
        <f>VLOOKUP(D3155,campaign!A:D,4,FALSE)</f>
        <v>29</v>
      </c>
    </row>
    <row r="3156" spans="2:7" x14ac:dyDescent="0.2">
      <c r="B3156" t="s">
        <v>3109</v>
      </c>
      <c r="C3156" t="str">
        <f>VLOOKUP(B3156,customer!A:B,2,FALSE)</f>
        <v>Tris Van Rembrandt</v>
      </c>
      <c r="D3156" t="s">
        <v>3953</v>
      </c>
      <c r="E3156" t="str">
        <f>VLOOKUP(D3156,campaign!A:B,2,FALSE)</f>
        <v>MaritalStatus</v>
      </c>
      <c r="F3156" s="9">
        <v>44995</v>
      </c>
      <c r="G3156">
        <f>VLOOKUP(D3156,campaign!A:D,4,FALSE)</f>
        <v>29</v>
      </c>
    </row>
    <row r="3157" spans="2:7" x14ac:dyDescent="0.2">
      <c r="B3157" t="s">
        <v>3109</v>
      </c>
      <c r="C3157" t="str">
        <f>VLOOKUP(B3157,customer!A:B,2,FALSE)</f>
        <v>Tris Van Rembrandt</v>
      </c>
      <c r="D3157" t="s">
        <v>3953</v>
      </c>
      <c r="E3157" t="str">
        <f>VLOOKUP(D3157,campaign!A:B,2,FALSE)</f>
        <v>MaritalStatus</v>
      </c>
      <c r="F3157" s="9">
        <v>45058</v>
      </c>
      <c r="G3157">
        <f>VLOOKUP(D3157,campaign!A:D,4,FALSE)</f>
        <v>29</v>
      </c>
    </row>
    <row r="3158" spans="2:7" x14ac:dyDescent="0.2">
      <c r="B3158" t="s">
        <v>3109</v>
      </c>
      <c r="C3158" t="str">
        <f>VLOOKUP(B3158,customer!A:B,2,FALSE)</f>
        <v>Tris Van Rembrandt</v>
      </c>
      <c r="D3158" t="s">
        <v>3951</v>
      </c>
      <c r="E3158" t="str">
        <f>VLOOKUP(D3158,campaign!A:B,2,FALSE)</f>
        <v>OwnsMotorcycle</v>
      </c>
      <c r="F3158" s="9">
        <v>44919</v>
      </c>
      <c r="G3158">
        <f>VLOOKUP(D3158,campaign!A:D,4,FALSE)</f>
        <v>14</v>
      </c>
    </row>
    <row r="3159" spans="2:7" x14ac:dyDescent="0.2">
      <c r="B3159" t="s">
        <v>3109</v>
      </c>
      <c r="C3159" t="str">
        <f>VLOOKUP(B3159,customer!A:B,2,FALSE)</f>
        <v>Tris Van Rembrandt</v>
      </c>
      <c r="D3159" t="s">
        <v>3951</v>
      </c>
      <c r="E3159" t="str">
        <f>VLOOKUP(D3159,campaign!A:B,2,FALSE)</f>
        <v>OwnsMotorcycle</v>
      </c>
      <c r="F3159" s="9">
        <v>44954</v>
      </c>
      <c r="G3159">
        <f>VLOOKUP(D3159,campaign!A:D,4,FALSE)</f>
        <v>14</v>
      </c>
    </row>
    <row r="3160" spans="2:7" x14ac:dyDescent="0.2">
      <c r="B3160" t="s">
        <v>3109</v>
      </c>
      <c r="C3160" t="str">
        <f>VLOOKUP(B3160,customer!A:B,2,FALSE)</f>
        <v>Tris Van Rembrandt</v>
      </c>
      <c r="D3160" t="s">
        <v>3951</v>
      </c>
      <c r="E3160" t="str">
        <f>VLOOKUP(D3160,campaign!A:B,2,FALSE)</f>
        <v>OwnsMotorcycle</v>
      </c>
      <c r="F3160" s="9">
        <v>44983</v>
      </c>
      <c r="G3160">
        <f>VLOOKUP(D3160,campaign!A:D,4,FALSE)</f>
        <v>14</v>
      </c>
    </row>
    <row r="3161" spans="2:7" x14ac:dyDescent="0.2">
      <c r="B3161" t="s">
        <v>3109</v>
      </c>
      <c r="C3161" t="str">
        <f>VLOOKUP(B3161,customer!A:B,2,FALSE)</f>
        <v>Tris Van Rembrandt</v>
      </c>
      <c r="D3161" t="s">
        <v>3951</v>
      </c>
      <c r="E3161" t="str">
        <f>VLOOKUP(D3161,campaign!A:B,2,FALSE)</f>
        <v>OwnsMotorcycle</v>
      </c>
      <c r="F3161" s="9">
        <v>45013</v>
      </c>
      <c r="G3161">
        <f>VLOOKUP(D3161,campaign!A:D,4,FALSE)</f>
        <v>14</v>
      </c>
    </row>
    <row r="3162" spans="2:7" x14ac:dyDescent="0.2">
      <c r="B3162" t="s">
        <v>3109</v>
      </c>
      <c r="C3162" t="str">
        <f>VLOOKUP(B3162,customer!A:B,2,FALSE)</f>
        <v>Tris Van Rembrandt</v>
      </c>
      <c r="D3162" t="s">
        <v>3951</v>
      </c>
      <c r="E3162" t="str">
        <f>VLOOKUP(D3162,campaign!A:B,2,FALSE)</f>
        <v>OwnsMotorcycle</v>
      </c>
      <c r="F3162" s="9">
        <v>45023</v>
      </c>
      <c r="G3162">
        <f>VLOOKUP(D3162,campaign!A:D,4,FALSE)</f>
        <v>14</v>
      </c>
    </row>
    <row r="3163" spans="2:7" x14ac:dyDescent="0.2">
      <c r="B3163" t="s">
        <v>3109</v>
      </c>
      <c r="C3163" t="str">
        <f>VLOOKUP(B3163,customer!A:B,2,FALSE)</f>
        <v>Tris Van Rembrandt</v>
      </c>
      <c r="D3163" t="s">
        <v>3951</v>
      </c>
      <c r="E3163" t="str">
        <f>VLOOKUP(D3163,campaign!A:B,2,FALSE)</f>
        <v>OwnsMotorcycle</v>
      </c>
      <c r="F3163" s="9">
        <v>45051</v>
      </c>
      <c r="G3163">
        <f>VLOOKUP(D3163,campaign!A:D,4,FALSE)</f>
        <v>14</v>
      </c>
    </row>
    <row r="3164" spans="2:7" x14ac:dyDescent="0.2">
      <c r="B3164" t="s">
        <v>3109</v>
      </c>
      <c r="C3164" t="str">
        <f>VLOOKUP(B3164,customer!A:B,2,FALSE)</f>
        <v>Tris Van Rembrandt</v>
      </c>
      <c r="D3164" t="s">
        <v>3951</v>
      </c>
      <c r="E3164" t="str">
        <f>VLOOKUP(D3164,campaign!A:B,2,FALSE)</f>
        <v>OwnsMotorcycle</v>
      </c>
      <c r="F3164" s="9">
        <v>45085</v>
      </c>
      <c r="G3164">
        <f>VLOOKUP(D3164,campaign!A:D,4,FALSE)</f>
        <v>14</v>
      </c>
    </row>
    <row r="3165" spans="2:7" x14ac:dyDescent="0.2">
      <c r="B3165" t="s">
        <v>3110</v>
      </c>
      <c r="C3165" t="str">
        <f>VLOOKUP(B3165,customer!A:B,2,FALSE)</f>
        <v>Sylas Durand</v>
      </c>
      <c r="D3165" t="s">
        <v>3921</v>
      </c>
      <c r="E3165" t="str">
        <f>VLOOKUP(D3165,campaign!A:B,2,FALSE)</f>
        <v>HandsetRefurbished</v>
      </c>
      <c r="F3165" s="9">
        <v>44604</v>
      </c>
      <c r="G3165">
        <f>VLOOKUP(D3165,campaign!A:D,4,FALSE)</f>
        <v>26</v>
      </c>
    </row>
    <row r="3166" spans="2:7" x14ac:dyDescent="0.2">
      <c r="B3166" t="s">
        <v>3110</v>
      </c>
      <c r="C3166" t="str">
        <f>VLOOKUP(B3166,customer!A:B,2,FALSE)</f>
        <v>Sylas Durand</v>
      </c>
      <c r="D3166" t="s">
        <v>3921</v>
      </c>
      <c r="E3166" t="str">
        <f>VLOOKUP(D3166,campaign!A:B,2,FALSE)</f>
        <v>HandsetRefurbished</v>
      </c>
      <c r="F3166" s="9">
        <v>44635</v>
      </c>
      <c r="G3166">
        <f>VLOOKUP(D3166,campaign!A:D,4,FALSE)</f>
        <v>26</v>
      </c>
    </row>
    <row r="3167" spans="2:7" x14ac:dyDescent="0.2">
      <c r="B3167" t="s">
        <v>3110</v>
      </c>
      <c r="C3167" t="str">
        <f>VLOOKUP(B3167,customer!A:B,2,FALSE)</f>
        <v>Sylas Durand</v>
      </c>
      <c r="D3167" t="s">
        <v>3921</v>
      </c>
      <c r="E3167" t="str">
        <f>VLOOKUP(D3167,campaign!A:B,2,FALSE)</f>
        <v>HandsetRefurbished</v>
      </c>
      <c r="F3167" s="9">
        <v>44737</v>
      </c>
      <c r="G3167">
        <f>VLOOKUP(D3167,campaign!A:D,4,FALSE)</f>
        <v>26</v>
      </c>
    </row>
    <row r="3168" spans="2:7" x14ac:dyDescent="0.2">
      <c r="B3168" t="s">
        <v>3110</v>
      </c>
      <c r="C3168" t="str">
        <f>VLOOKUP(B3168,customer!A:B,2,FALSE)</f>
        <v>Sylas Durand</v>
      </c>
      <c r="D3168" t="s">
        <v>3921</v>
      </c>
      <c r="E3168" t="str">
        <f>VLOOKUP(D3168,campaign!A:B,2,FALSE)</f>
        <v>HandsetRefurbished</v>
      </c>
      <c r="F3168" s="9">
        <v>44766</v>
      </c>
      <c r="G3168">
        <f>VLOOKUP(D3168,campaign!A:D,4,FALSE)</f>
        <v>26</v>
      </c>
    </row>
    <row r="3169" spans="2:7" x14ac:dyDescent="0.2">
      <c r="B3169" t="s">
        <v>3110</v>
      </c>
      <c r="C3169" t="str">
        <f>VLOOKUP(B3169,customer!A:B,2,FALSE)</f>
        <v>Sylas Durand</v>
      </c>
      <c r="D3169" t="s">
        <v>3921</v>
      </c>
      <c r="E3169" t="str">
        <f>VLOOKUP(D3169,campaign!A:B,2,FALSE)</f>
        <v>HandsetRefurbished</v>
      </c>
      <c r="F3169" s="9">
        <v>44816</v>
      </c>
      <c r="G3169">
        <f>VLOOKUP(D3169,campaign!A:D,4,FALSE)</f>
        <v>26</v>
      </c>
    </row>
    <row r="3170" spans="2:7" x14ac:dyDescent="0.2">
      <c r="B3170" t="s">
        <v>3110</v>
      </c>
      <c r="C3170" t="str">
        <f>VLOOKUP(B3170,customer!A:B,2,FALSE)</f>
        <v>Sylas Durand</v>
      </c>
      <c r="D3170" t="s">
        <v>3921</v>
      </c>
      <c r="E3170" t="str">
        <f>VLOOKUP(D3170,campaign!A:B,2,FALSE)</f>
        <v>HandsetRefurbished</v>
      </c>
      <c r="F3170" s="9">
        <v>44848</v>
      </c>
      <c r="G3170">
        <f>VLOOKUP(D3170,campaign!A:D,4,FALSE)</f>
        <v>26</v>
      </c>
    </row>
    <row r="3171" spans="2:7" x14ac:dyDescent="0.2">
      <c r="B3171" t="s">
        <v>3110</v>
      </c>
      <c r="C3171" t="str">
        <f>VLOOKUP(B3171,customer!A:B,2,FALSE)</f>
        <v>Sylas Durand</v>
      </c>
      <c r="D3171" t="s">
        <v>3921</v>
      </c>
      <c r="E3171" t="str">
        <f>VLOOKUP(D3171,campaign!A:B,2,FALSE)</f>
        <v>HandsetRefurbished</v>
      </c>
      <c r="F3171" s="9">
        <v>44973</v>
      </c>
      <c r="G3171">
        <f>VLOOKUP(D3171,campaign!A:D,4,FALSE)</f>
        <v>26</v>
      </c>
    </row>
    <row r="3172" spans="2:7" x14ac:dyDescent="0.2">
      <c r="B3172" t="s">
        <v>3110</v>
      </c>
      <c r="C3172" t="str">
        <f>VLOOKUP(B3172,customer!A:B,2,FALSE)</f>
        <v>Sylas Durand</v>
      </c>
      <c r="D3172" t="s">
        <v>3921</v>
      </c>
      <c r="E3172" t="str">
        <f>VLOOKUP(D3172,campaign!A:B,2,FALSE)</f>
        <v>HandsetRefurbished</v>
      </c>
      <c r="F3172" s="9">
        <v>44997</v>
      </c>
      <c r="G3172">
        <f>VLOOKUP(D3172,campaign!A:D,4,FALSE)</f>
        <v>26</v>
      </c>
    </row>
    <row r="3173" spans="2:7" x14ac:dyDescent="0.2">
      <c r="B3173" t="s">
        <v>3110</v>
      </c>
      <c r="C3173" t="str">
        <f>VLOOKUP(B3173,customer!A:B,2,FALSE)</f>
        <v>Sylas Durand</v>
      </c>
      <c r="D3173" t="s">
        <v>3921</v>
      </c>
      <c r="E3173" t="str">
        <f>VLOOKUP(D3173,campaign!A:B,2,FALSE)</f>
        <v>HandsetRefurbished</v>
      </c>
      <c r="F3173" s="9">
        <v>45042</v>
      </c>
      <c r="G3173">
        <f>VLOOKUP(D3173,campaign!A:D,4,FALSE)</f>
        <v>26</v>
      </c>
    </row>
    <row r="3174" spans="2:7" x14ac:dyDescent="0.2">
      <c r="B3174" t="s">
        <v>3110</v>
      </c>
      <c r="C3174" t="str">
        <f>VLOOKUP(B3174,customer!A:B,2,FALSE)</f>
        <v>Sylas Durand</v>
      </c>
      <c r="D3174" t="s">
        <v>3921</v>
      </c>
      <c r="E3174" t="str">
        <f>VLOOKUP(D3174,campaign!A:B,2,FALSE)</f>
        <v>HandsetRefurbished</v>
      </c>
      <c r="F3174" s="9">
        <v>45073</v>
      </c>
      <c r="G3174">
        <f>VLOOKUP(D3174,campaign!A:D,4,FALSE)</f>
        <v>26</v>
      </c>
    </row>
    <row r="3175" spans="2:7" x14ac:dyDescent="0.2">
      <c r="B3175" t="s">
        <v>3111</v>
      </c>
      <c r="C3175" t="str">
        <f>VLOOKUP(B3175,customer!A:B,2,FALSE)</f>
        <v>Melba Barstock</v>
      </c>
      <c r="D3175" t="s">
        <v>3947</v>
      </c>
      <c r="E3175" t="str">
        <f>VLOOKUP(D3175,campaign!A:B,2,FALSE)</f>
        <v>OwnsComputer</v>
      </c>
      <c r="F3175" s="9">
        <v>44841</v>
      </c>
      <c r="G3175">
        <f>VLOOKUP(D3175,campaign!A:D,4,FALSE)</f>
        <v>62</v>
      </c>
    </row>
    <row r="3176" spans="2:7" x14ac:dyDescent="0.2">
      <c r="B3176" t="s">
        <v>3111</v>
      </c>
      <c r="C3176" t="str">
        <f>VLOOKUP(B3176,customer!A:B,2,FALSE)</f>
        <v>Melba Barstock</v>
      </c>
      <c r="D3176" t="s">
        <v>3947</v>
      </c>
      <c r="E3176" t="str">
        <f>VLOOKUP(D3176,campaign!A:B,2,FALSE)</f>
        <v>OwnsComputer</v>
      </c>
      <c r="F3176" s="9">
        <v>44884</v>
      </c>
      <c r="G3176">
        <f>VLOOKUP(D3176,campaign!A:D,4,FALSE)</f>
        <v>62</v>
      </c>
    </row>
    <row r="3177" spans="2:7" x14ac:dyDescent="0.2">
      <c r="B3177" t="s">
        <v>3111</v>
      </c>
      <c r="C3177" t="str">
        <f>VLOOKUP(B3177,customer!A:B,2,FALSE)</f>
        <v>Melba Barstock</v>
      </c>
      <c r="D3177" t="s">
        <v>3947</v>
      </c>
      <c r="E3177" t="str">
        <f>VLOOKUP(D3177,campaign!A:B,2,FALSE)</f>
        <v>OwnsComputer</v>
      </c>
      <c r="F3177" s="9">
        <v>44911</v>
      </c>
      <c r="G3177">
        <f>VLOOKUP(D3177,campaign!A:D,4,FALSE)</f>
        <v>62</v>
      </c>
    </row>
    <row r="3178" spans="2:7" x14ac:dyDescent="0.2">
      <c r="B3178" t="s">
        <v>3111</v>
      </c>
      <c r="C3178" t="str">
        <f>VLOOKUP(B3178,customer!A:B,2,FALSE)</f>
        <v>Melba Barstock</v>
      </c>
      <c r="D3178" t="s">
        <v>3947</v>
      </c>
      <c r="E3178" t="str">
        <f>VLOOKUP(D3178,campaign!A:B,2,FALSE)</f>
        <v>OwnsComputer</v>
      </c>
      <c r="F3178" s="9">
        <v>44944</v>
      </c>
      <c r="G3178">
        <f>VLOOKUP(D3178,campaign!A:D,4,FALSE)</f>
        <v>62</v>
      </c>
    </row>
    <row r="3179" spans="2:7" x14ac:dyDescent="0.2">
      <c r="B3179" t="s">
        <v>3111</v>
      </c>
      <c r="C3179" t="str">
        <f>VLOOKUP(B3179,customer!A:B,2,FALSE)</f>
        <v>Melba Barstock</v>
      </c>
      <c r="D3179" t="s">
        <v>3947</v>
      </c>
      <c r="E3179" t="str">
        <f>VLOOKUP(D3179,campaign!A:B,2,FALSE)</f>
        <v>OwnsComputer</v>
      </c>
      <c r="F3179" s="9">
        <v>44975</v>
      </c>
      <c r="G3179">
        <f>VLOOKUP(D3179,campaign!A:D,4,FALSE)</f>
        <v>62</v>
      </c>
    </row>
    <row r="3180" spans="2:7" x14ac:dyDescent="0.2">
      <c r="B3180" t="s">
        <v>3111</v>
      </c>
      <c r="C3180" t="str">
        <f>VLOOKUP(B3180,customer!A:B,2,FALSE)</f>
        <v>Melba Barstock</v>
      </c>
      <c r="D3180" t="s">
        <v>3947</v>
      </c>
      <c r="E3180" t="str">
        <f>VLOOKUP(D3180,campaign!A:B,2,FALSE)</f>
        <v>OwnsComputer</v>
      </c>
      <c r="F3180" s="9">
        <v>44993</v>
      </c>
      <c r="G3180">
        <f>VLOOKUP(D3180,campaign!A:D,4,FALSE)</f>
        <v>62</v>
      </c>
    </row>
    <row r="3181" spans="2:7" x14ac:dyDescent="0.2">
      <c r="B3181" t="s">
        <v>3111</v>
      </c>
      <c r="C3181" t="str">
        <f>VLOOKUP(B3181,customer!A:B,2,FALSE)</f>
        <v>Melba Barstock</v>
      </c>
      <c r="D3181" t="s">
        <v>3947</v>
      </c>
      <c r="E3181" t="str">
        <f>VLOOKUP(D3181,campaign!A:B,2,FALSE)</f>
        <v>OwnsComputer</v>
      </c>
      <c r="F3181" s="9">
        <v>45030</v>
      </c>
      <c r="G3181">
        <f>VLOOKUP(D3181,campaign!A:D,4,FALSE)</f>
        <v>62</v>
      </c>
    </row>
    <row r="3182" spans="2:7" x14ac:dyDescent="0.2">
      <c r="B3182" t="s">
        <v>3111</v>
      </c>
      <c r="C3182" t="str">
        <f>VLOOKUP(B3182,customer!A:B,2,FALSE)</f>
        <v>Melba Barstock</v>
      </c>
      <c r="D3182" t="s">
        <v>3947</v>
      </c>
      <c r="E3182" t="str">
        <f>VLOOKUP(D3182,campaign!A:B,2,FALSE)</f>
        <v>OwnsComputer</v>
      </c>
      <c r="F3182" s="9">
        <v>45053</v>
      </c>
      <c r="G3182">
        <f>VLOOKUP(D3182,campaign!A:D,4,FALSE)</f>
        <v>62</v>
      </c>
    </row>
    <row r="3183" spans="2:7" x14ac:dyDescent="0.2">
      <c r="B3183" t="s">
        <v>3111</v>
      </c>
      <c r="C3183" t="str">
        <f>VLOOKUP(B3183,customer!A:B,2,FALSE)</f>
        <v>Melba Barstock</v>
      </c>
      <c r="D3183" t="s">
        <v>3948</v>
      </c>
      <c r="E3183" t="str">
        <f>VLOOKUP(D3183,campaign!A:B,2,FALSE)</f>
        <v>HasCreditCard</v>
      </c>
      <c r="F3183" s="9">
        <v>44891</v>
      </c>
      <c r="G3183">
        <f>VLOOKUP(D3183,campaign!A:D,4,FALSE)</f>
        <v>65</v>
      </c>
    </row>
    <row r="3184" spans="2:7" x14ac:dyDescent="0.2">
      <c r="B3184" t="s">
        <v>3111</v>
      </c>
      <c r="C3184" t="str">
        <f>VLOOKUP(B3184,customer!A:B,2,FALSE)</f>
        <v>Melba Barstock</v>
      </c>
      <c r="D3184" t="s">
        <v>3948</v>
      </c>
      <c r="E3184" t="str">
        <f>VLOOKUP(D3184,campaign!A:B,2,FALSE)</f>
        <v>HasCreditCard</v>
      </c>
      <c r="F3184" s="9">
        <v>44928</v>
      </c>
      <c r="G3184">
        <f>VLOOKUP(D3184,campaign!A:D,4,FALSE)</f>
        <v>65</v>
      </c>
    </row>
    <row r="3185" spans="2:7" x14ac:dyDescent="0.2">
      <c r="B3185" t="s">
        <v>3111</v>
      </c>
      <c r="C3185" t="str">
        <f>VLOOKUP(B3185,customer!A:B,2,FALSE)</f>
        <v>Melba Barstock</v>
      </c>
      <c r="D3185" t="s">
        <v>3948</v>
      </c>
      <c r="E3185" t="str">
        <f>VLOOKUP(D3185,campaign!A:B,2,FALSE)</f>
        <v>HasCreditCard</v>
      </c>
      <c r="F3185" s="9">
        <v>44961</v>
      </c>
      <c r="G3185">
        <f>VLOOKUP(D3185,campaign!A:D,4,FALSE)</f>
        <v>65</v>
      </c>
    </row>
    <row r="3186" spans="2:7" x14ac:dyDescent="0.2">
      <c r="B3186" t="s">
        <v>3111</v>
      </c>
      <c r="C3186" t="str">
        <f>VLOOKUP(B3186,customer!A:B,2,FALSE)</f>
        <v>Melba Barstock</v>
      </c>
      <c r="D3186" t="s">
        <v>3948</v>
      </c>
      <c r="E3186" t="str">
        <f>VLOOKUP(D3186,campaign!A:B,2,FALSE)</f>
        <v>HasCreditCard</v>
      </c>
      <c r="F3186" s="9">
        <v>45026</v>
      </c>
      <c r="G3186">
        <f>VLOOKUP(D3186,campaign!A:D,4,FALSE)</f>
        <v>65</v>
      </c>
    </row>
    <row r="3187" spans="2:7" x14ac:dyDescent="0.2">
      <c r="B3187" t="s">
        <v>3111</v>
      </c>
      <c r="C3187" t="str">
        <f>VLOOKUP(B3187,customer!A:B,2,FALSE)</f>
        <v>Melba Barstock</v>
      </c>
      <c r="D3187" t="s">
        <v>3948</v>
      </c>
      <c r="E3187" t="str">
        <f>VLOOKUP(D3187,campaign!A:B,2,FALSE)</f>
        <v>HasCreditCard</v>
      </c>
      <c r="F3187" s="9">
        <v>45054</v>
      </c>
      <c r="G3187">
        <f>VLOOKUP(D3187,campaign!A:D,4,FALSE)</f>
        <v>65</v>
      </c>
    </row>
    <row r="3188" spans="2:7" x14ac:dyDescent="0.2">
      <c r="B3188" t="s">
        <v>3111</v>
      </c>
      <c r="C3188" t="str">
        <f>VLOOKUP(B3188,customer!A:B,2,FALSE)</f>
        <v>Melba Barstock</v>
      </c>
      <c r="D3188" t="s">
        <v>3948</v>
      </c>
      <c r="E3188" t="str">
        <f>VLOOKUP(D3188,campaign!A:B,2,FALSE)</f>
        <v>HasCreditCard</v>
      </c>
      <c r="F3188" s="9">
        <v>45082</v>
      </c>
      <c r="G3188">
        <f>VLOOKUP(D3188,campaign!A:D,4,FALSE)</f>
        <v>65</v>
      </c>
    </row>
    <row r="3189" spans="2:7" x14ac:dyDescent="0.2">
      <c r="B3189" t="s">
        <v>3112</v>
      </c>
      <c r="C3189" t="str">
        <f>VLOOKUP(B3189,customer!A:B,2,FALSE)</f>
        <v>Kerry Orehead</v>
      </c>
      <c r="D3189" t="s">
        <v>3953</v>
      </c>
      <c r="E3189" t="str">
        <f>VLOOKUP(D3189,campaign!A:B,2,FALSE)</f>
        <v>MaritalStatus</v>
      </c>
      <c r="F3189" s="9">
        <v>44858</v>
      </c>
      <c r="G3189">
        <f>VLOOKUP(D3189,campaign!A:D,4,FALSE)</f>
        <v>29</v>
      </c>
    </row>
    <row r="3190" spans="2:7" x14ac:dyDescent="0.2">
      <c r="B3190" t="s">
        <v>3112</v>
      </c>
      <c r="C3190" t="str">
        <f>VLOOKUP(B3190,customer!A:B,2,FALSE)</f>
        <v>Kerry Orehead</v>
      </c>
      <c r="D3190" t="s">
        <v>3953</v>
      </c>
      <c r="E3190" t="str">
        <f>VLOOKUP(D3190,campaign!A:B,2,FALSE)</f>
        <v>MaritalStatus</v>
      </c>
      <c r="F3190" s="9">
        <v>44890</v>
      </c>
      <c r="G3190">
        <f>VLOOKUP(D3190,campaign!A:D,4,FALSE)</f>
        <v>29</v>
      </c>
    </row>
    <row r="3191" spans="2:7" x14ac:dyDescent="0.2">
      <c r="B3191" t="s">
        <v>3112</v>
      </c>
      <c r="C3191" t="str">
        <f>VLOOKUP(B3191,customer!A:B,2,FALSE)</f>
        <v>Kerry Orehead</v>
      </c>
      <c r="D3191" t="s">
        <v>3953</v>
      </c>
      <c r="E3191" t="str">
        <f>VLOOKUP(D3191,campaign!A:B,2,FALSE)</f>
        <v>MaritalStatus</v>
      </c>
      <c r="F3191" s="9">
        <v>44926</v>
      </c>
      <c r="G3191">
        <f>VLOOKUP(D3191,campaign!A:D,4,FALSE)</f>
        <v>29</v>
      </c>
    </row>
    <row r="3192" spans="2:7" x14ac:dyDescent="0.2">
      <c r="B3192" t="s">
        <v>3112</v>
      </c>
      <c r="C3192" t="str">
        <f>VLOOKUP(B3192,customer!A:B,2,FALSE)</f>
        <v>Kerry Orehead</v>
      </c>
      <c r="D3192" t="s">
        <v>3953</v>
      </c>
      <c r="E3192" t="str">
        <f>VLOOKUP(D3192,campaign!A:B,2,FALSE)</f>
        <v>MaritalStatus</v>
      </c>
      <c r="F3192" s="9">
        <v>44956</v>
      </c>
      <c r="G3192">
        <f>VLOOKUP(D3192,campaign!A:D,4,FALSE)</f>
        <v>29</v>
      </c>
    </row>
    <row r="3193" spans="2:7" x14ac:dyDescent="0.2">
      <c r="B3193" t="s">
        <v>3112</v>
      </c>
      <c r="C3193" t="str">
        <f>VLOOKUP(B3193,customer!A:B,2,FALSE)</f>
        <v>Kerry Orehead</v>
      </c>
      <c r="D3193" t="s">
        <v>3953</v>
      </c>
      <c r="E3193" t="str">
        <f>VLOOKUP(D3193,campaign!A:B,2,FALSE)</f>
        <v>MaritalStatus</v>
      </c>
      <c r="F3193" s="9">
        <v>44982</v>
      </c>
      <c r="G3193">
        <f>VLOOKUP(D3193,campaign!A:D,4,FALSE)</f>
        <v>29</v>
      </c>
    </row>
    <row r="3194" spans="2:7" x14ac:dyDescent="0.2">
      <c r="B3194" t="s">
        <v>3112</v>
      </c>
      <c r="C3194" t="str">
        <f>VLOOKUP(B3194,customer!A:B,2,FALSE)</f>
        <v>Kerry Orehead</v>
      </c>
      <c r="D3194" t="s">
        <v>3953</v>
      </c>
      <c r="E3194" t="str">
        <f>VLOOKUP(D3194,campaign!A:B,2,FALSE)</f>
        <v>MaritalStatus</v>
      </c>
      <c r="F3194" s="9">
        <v>44992</v>
      </c>
      <c r="G3194">
        <f>VLOOKUP(D3194,campaign!A:D,4,FALSE)</f>
        <v>29</v>
      </c>
    </row>
    <row r="3195" spans="2:7" x14ac:dyDescent="0.2">
      <c r="B3195" t="s">
        <v>3112</v>
      </c>
      <c r="C3195" t="str">
        <f>VLOOKUP(B3195,customer!A:B,2,FALSE)</f>
        <v>Kerry Orehead</v>
      </c>
      <c r="D3195" t="s">
        <v>3953</v>
      </c>
      <c r="E3195" t="str">
        <f>VLOOKUP(D3195,campaign!A:B,2,FALSE)</f>
        <v>MaritalStatus</v>
      </c>
      <c r="F3195" s="9">
        <v>45046</v>
      </c>
      <c r="G3195">
        <f>VLOOKUP(D3195,campaign!A:D,4,FALSE)</f>
        <v>29</v>
      </c>
    </row>
    <row r="3196" spans="2:7" x14ac:dyDescent="0.2">
      <c r="B3196" t="s">
        <v>3112</v>
      </c>
      <c r="C3196" t="str">
        <f>VLOOKUP(B3196,customer!A:B,2,FALSE)</f>
        <v>Kerry Orehead</v>
      </c>
      <c r="D3196" t="s">
        <v>3953</v>
      </c>
      <c r="E3196" t="str">
        <f>VLOOKUP(D3196,campaign!A:B,2,FALSE)</f>
        <v>MaritalStatus</v>
      </c>
      <c r="F3196" s="9">
        <v>45047</v>
      </c>
      <c r="G3196">
        <f>VLOOKUP(D3196,campaign!A:D,4,FALSE)</f>
        <v>29</v>
      </c>
    </row>
    <row r="3197" spans="2:7" x14ac:dyDescent="0.2">
      <c r="B3197" t="s">
        <v>3112</v>
      </c>
      <c r="C3197" t="str">
        <f>VLOOKUP(B3197,customer!A:B,2,FALSE)</f>
        <v>Kerry Orehead</v>
      </c>
      <c r="D3197" t="s">
        <v>3953</v>
      </c>
      <c r="E3197" t="str">
        <f>VLOOKUP(D3197,campaign!A:B,2,FALSE)</f>
        <v>MaritalStatus</v>
      </c>
      <c r="F3197" s="9">
        <v>45085</v>
      </c>
      <c r="G3197">
        <f>VLOOKUP(D3197,campaign!A:D,4,FALSE)</f>
        <v>29</v>
      </c>
    </row>
    <row r="3198" spans="2:7" x14ac:dyDescent="0.2">
      <c r="B3198" t="s">
        <v>3113</v>
      </c>
      <c r="C3198" t="str">
        <f>VLOOKUP(B3198,customer!A:B,2,FALSE)</f>
        <v>Verile Hemphill</v>
      </c>
      <c r="D3198" t="s">
        <v>3923</v>
      </c>
      <c r="E3198" t="str">
        <f>VLOOKUP(D3198,campaign!A:B,2,FALSE)</f>
        <v>TruckOwner</v>
      </c>
      <c r="F3198" s="9">
        <v>45022</v>
      </c>
      <c r="G3198">
        <f>VLOOKUP(D3198,campaign!A:D,4,FALSE)</f>
        <v>26</v>
      </c>
    </row>
    <row r="3199" spans="2:7" x14ac:dyDescent="0.2">
      <c r="B3199" t="s">
        <v>3113</v>
      </c>
      <c r="C3199" t="str">
        <f>VLOOKUP(B3199,customer!A:B,2,FALSE)</f>
        <v>Verile Hemphill</v>
      </c>
      <c r="D3199" t="s">
        <v>3923</v>
      </c>
      <c r="E3199" t="str">
        <f>VLOOKUP(D3199,campaign!A:B,2,FALSE)</f>
        <v>TruckOwner</v>
      </c>
      <c r="F3199" s="9">
        <v>45054</v>
      </c>
      <c r="G3199">
        <f>VLOOKUP(D3199,campaign!A:D,4,FALSE)</f>
        <v>26</v>
      </c>
    </row>
    <row r="3200" spans="2:7" x14ac:dyDescent="0.2">
      <c r="B3200" t="s">
        <v>3114</v>
      </c>
      <c r="C3200" t="str">
        <f>VLOOKUP(B3200,customer!A:B,2,FALSE)</f>
        <v>Ricki Issakov</v>
      </c>
      <c r="D3200" t="s">
        <v>3953</v>
      </c>
      <c r="E3200" t="str">
        <f>VLOOKUP(D3200,campaign!A:B,2,FALSE)</f>
        <v>MaritalStatus</v>
      </c>
      <c r="F3200" s="9">
        <v>44873</v>
      </c>
      <c r="G3200">
        <f>VLOOKUP(D3200,campaign!A:D,4,FALSE)</f>
        <v>29</v>
      </c>
    </row>
    <row r="3201" spans="2:7" x14ac:dyDescent="0.2">
      <c r="B3201" t="s">
        <v>3114</v>
      </c>
      <c r="C3201" t="str">
        <f>VLOOKUP(B3201,customer!A:B,2,FALSE)</f>
        <v>Ricki Issakov</v>
      </c>
      <c r="D3201" t="s">
        <v>3953</v>
      </c>
      <c r="E3201" t="str">
        <f>VLOOKUP(D3201,campaign!A:B,2,FALSE)</f>
        <v>MaritalStatus</v>
      </c>
      <c r="F3201" s="9">
        <v>44917</v>
      </c>
      <c r="G3201">
        <f>VLOOKUP(D3201,campaign!A:D,4,FALSE)</f>
        <v>29</v>
      </c>
    </row>
    <row r="3202" spans="2:7" x14ac:dyDescent="0.2">
      <c r="B3202" t="s">
        <v>3114</v>
      </c>
      <c r="C3202" t="str">
        <f>VLOOKUP(B3202,customer!A:B,2,FALSE)</f>
        <v>Ricki Issakov</v>
      </c>
      <c r="D3202" t="s">
        <v>3953</v>
      </c>
      <c r="E3202" t="str">
        <f>VLOOKUP(D3202,campaign!A:B,2,FALSE)</f>
        <v>MaritalStatus</v>
      </c>
      <c r="F3202" s="9">
        <v>44949</v>
      </c>
      <c r="G3202">
        <f>VLOOKUP(D3202,campaign!A:D,4,FALSE)</f>
        <v>29</v>
      </c>
    </row>
    <row r="3203" spans="2:7" x14ac:dyDescent="0.2">
      <c r="B3203" t="s">
        <v>3114</v>
      </c>
      <c r="C3203" t="str">
        <f>VLOOKUP(B3203,customer!A:B,2,FALSE)</f>
        <v>Ricki Issakov</v>
      </c>
      <c r="D3203" t="s">
        <v>3953</v>
      </c>
      <c r="E3203" t="str">
        <f>VLOOKUP(D3203,campaign!A:B,2,FALSE)</f>
        <v>MaritalStatus</v>
      </c>
      <c r="F3203" s="9">
        <v>44973</v>
      </c>
      <c r="G3203">
        <f>VLOOKUP(D3203,campaign!A:D,4,FALSE)</f>
        <v>29</v>
      </c>
    </row>
    <row r="3204" spans="2:7" x14ac:dyDescent="0.2">
      <c r="B3204" t="s">
        <v>3114</v>
      </c>
      <c r="C3204" t="str">
        <f>VLOOKUP(B3204,customer!A:B,2,FALSE)</f>
        <v>Ricki Issakov</v>
      </c>
      <c r="D3204" t="s">
        <v>3953</v>
      </c>
      <c r="E3204" t="str">
        <f>VLOOKUP(D3204,campaign!A:B,2,FALSE)</f>
        <v>MaritalStatus</v>
      </c>
      <c r="F3204" s="9">
        <v>45007</v>
      </c>
      <c r="G3204">
        <f>VLOOKUP(D3204,campaign!A:D,4,FALSE)</f>
        <v>29</v>
      </c>
    </row>
    <row r="3205" spans="2:7" x14ac:dyDescent="0.2">
      <c r="B3205" t="s">
        <v>3114</v>
      </c>
      <c r="C3205" t="str">
        <f>VLOOKUP(B3205,customer!A:B,2,FALSE)</f>
        <v>Ricki Issakov</v>
      </c>
      <c r="D3205" t="s">
        <v>3953</v>
      </c>
      <c r="E3205" t="str">
        <f>VLOOKUP(D3205,campaign!A:B,2,FALSE)</f>
        <v>MaritalStatus</v>
      </c>
      <c r="F3205" s="9">
        <v>45025</v>
      </c>
      <c r="G3205">
        <f>VLOOKUP(D3205,campaign!A:D,4,FALSE)</f>
        <v>29</v>
      </c>
    </row>
    <row r="3206" spans="2:7" x14ac:dyDescent="0.2">
      <c r="B3206" t="s">
        <v>3114</v>
      </c>
      <c r="C3206" t="str">
        <f>VLOOKUP(B3206,customer!A:B,2,FALSE)</f>
        <v>Ricki Issakov</v>
      </c>
      <c r="D3206" t="s">
        <v>3953</v>
      </c>
      <c r="E3206" t="str">
        <f>VLOOKUP(D3206,campaign!A:B,2,FALSE)</f>
        <v>MaritalStatus</v>
      </c>
      <c r="F3206" s="9">
        <v>45059</v>
      </c>
      <c r="G3206">
        <f>VLOOKUP(D3206,campaign!A:D,4,FALSE)</f>
        <v>29</v>
      </c>
    </row>
    <row r="3207" spans="2:7" x14ac:dyDescent="0.2">
      <c r="B3207" t="s">
        <v>3115</v>
      </c>
      <c r="C3207" t="str">
        <f>VLOOKUP(B3207,customer!A:B,2,FALSE)</f>
        <v>Smitty McIlraith</v>
      </c>
      <c r="D3207" t="s">
        <v>3948</v>
      </c>
      <c r="E3207" t="str">
        <f>VLOOKUP(D3207,campaign!A:B,2,FALSE)</f>
        <v>HasCreditCard</v>
      </c>
      <c r="F3207" s="9">
        <v>44562</v>
      </c>
      <c r="G3207">
        <f>VLOOKUP(D3207,campaign!A:D,4,FALSE)</f>
        <v>65</v>
      </c>
    </row>
    <row r="3208" spans="2:7" x14ac:dyDescent="0.2">
      <c r="B3208" t="s">
        <v>3115</v>
      </c>
      <c r="C3208" t="str">
        <f>VLOOKUP(B3208,customer!A:B,2,FALSE)</f>
        <v>Smitty McIlraith</v>
      </c>
      <c r="D3208" t="s">
        <v>3948</v>
      </c>
      <c r="E3208" t="str">
        <f>VLOOKUP(D3208,campaign!A:B,2,FALSE)</f>
        <v>HasCreditCard</v>
      </c>
      <c r="F3208" s="9">
        <v>44597</v>
      </c>
      <c r="G3208">
        <f>VLOOKUP(D3208,campaign!A:D,4,FALSE)</f>
        <v>65</v>
      </c>
    </row>
    <row r="3209" spans="2:7" x14ac:dyDescent="0.2">
      <c r="B3209" t="s">
        <v>3115</v>
      </c>
      <c r="C3209" t="str">
        <f>VLOOKUP(B3209,customer!A:B,2,FALSE)</f>
        <v>Smitty McIlraith</v>
      </c>
      <c r="D3209" t="s">
        <v>3948</v>
      </c>
      <c r="E3209" t="str">
        <f>VLOOKUP(D3209,campaign!A:B,2,FALSE)</f>
        <v>HasCreditCard</v>
      </c>
      <c r="F3209" s="9">
        <v>44634</v>
      </c>
      <c r="G3209">
        <f>VLOOKUP(D3209,campaign!A:D,4,FALSE)</f>
        <v>65</v>
      </c>
    </row>
    <row r="3210" spans="2:7" x14ac:dyDescent="0.2">
      <c r="B3210" t="s">
        <v>3115</v>
      </c>
      <c r="C3210" t="str">
        <f>VLOOKUP(B3210,customer!A:B,2,FALSE)</f>
        <v>Smitty McIlraith</v>
      </c>
      <c r="D3210" t="s">
        <v>3948</v>
      </c>
      <c r="E3210" t="str">
        <f>VLOOKUP(D3210,campaign!A:B,2,FALSE)</f>
        <v>HasCreditCard</v>
      </c>
      <c r="F3210" s="9">
        <v>44654</v>
      </c>
      <c r="G3210">
        <f>VLOOKUP(D3210,campaign!A:D,4,FALSE)</f>
        <v>65</v>
      </c>
    </row>
    <row r="3211" spans="2:7" x14ac:dyDescent="0.2">
      <c r="B3211" t="s">
        <v>3115</v>
      </c>
      <c r="C3211" t="str">
        <f>VLOOKUP(B3211,customer!A:B,2,FALSE)</f>
        <v>Smitty McIlraith</v>
      </c>
      <c r="D3211" t="s">
        <v>3948</v>
      </c>
      <c r="E3211" t="str">
        <f>VLOOKUP(D3211,campaign!A:B,2,FALSE)</f>
        <v>HasCreditCard</v>
      </c>
      <c r="F3211" s="9">
        <v>44695</v>
      </c>
      <c r="G3211">
        <f>VLOOKUP(D3211,campaign!A:D,4,FALSE)</f>
        <v>65</v>
      </c>
    </row>
    <row r="3212" spans="2:7" x14ac:dyDescent="0.2">
      <c r="B3212" t="s">
        <v>3115</v>
      </c>
      <c r="C3212" t="str">
        <f>VLOOKUP(B3212,customer!A:B,2,FALSE)</f>
        <v>Smitty McIlraith</v>
      </c>
      <c r="D3212" t="s">
        <v>3948</v>
      </c>
      <c r="E3212" t="str">
        <f>VLOOKUP(D3212,campaign!A:B,2,FALSE)</f>
        <v>HasCreditCard</v>
      </c>
      <c r="F3212" s="9">
        <v>44719</v>
      </c>
      <c r="G3212">
        <f>VLOOKUP(D3212,campaign!A:D,4,FALSE)</f>
        <v>65</v>
      </c>
    </row>
    <row r="3213" spans="2:7" x14ac:dyDescent="0.2">
      <c r="B3213" t="s">
        <v>3115</v>
      </c>
      <c r="C3213" t="str">
        <f>VLOOKUP(B3213,customer!A:B,2,FALSE)</f>
        <v>Smitty McIlraith</v>
      </c>
      <c r="D3213" t="s">
        <v>3948</v>
      </c>
      <c r="E3213" t="str">
        <f>VLOOKUP(D3213,campaign!A:B,2,FALSE)</f>
        <v>HasCreditCard</v>
      </c>
      <c r="F3213" s="9">
        <v>44755</v>
      </c>
      <c r="G3213">
        <f>VLOOKUP(D3213,campaign!A:D,4,FALSE)</f>
        <v>65</v>
      </c>
    </row>
    <row r="3214" spans="2:7" x14ac:dyDescent="0.2">
      <c r="B3214" t="s">
        <v>3115</v>
      </c>
      <c r="C3214" t="str">
        <f>VLOOKUP(B3214,customer!A:B,2,FALSE)</f>
        <v>Smitty McIlraith</v>
      </c>
      <c r="D3214" t="s">
        <v>3948</v>
      </c>
      <c r="E3214" t="str">
        <f>VLOOKUP(D3214,campaign!A:B,2,FALSE)</f>
        <v>HasCreditCard</v>
      </c>
      <c r="F3214" s="9">
        <v>44806</v>
      </c>
      <c r="G3214">
        <f>VLOOKUP(D3214,campaign!A:D,4,FALSE)</f>
        <v>65</v>
      </c>
    </row>
    <row r="3215" spans="2:7" x14ac:dyDescent="0.2">
      <c r="B3215" t="s">
        <v>3115</v>
      </c>
      <c r="C3215" t="str">
        <f>VLOOKUP(B3215,customer!A:B,2,FALSE)</f>
        <v>Smitty McIlraith</v>
      </c>
      <c r="D3215" t="s">
        <v>3948</v>
      </c>
      <c r="E3215" t="str">
        <f>VLOOKUP(D3215,campaign!A:B,2,FALSE)</f>
        <v>HasCreditCard</v>
      </c>
      <c r="F3215" s="9">
        <v>44840</v>
      </c>
      <c r="G3215">
        <f>VLOOKUP(D3215,campaign!A:D,4,FALSE)</f>
        <v>65</v>
      </c>
    </row>
    <row r="3216" spans="2:7" x14ac:dyDescent="0.2">
      <c r="B3216" t="s">
        <v>3115</v>
      </c>
      <c r="C3216" t="str">
        <f>VLOOKUP(B3216,customer!A:B,2,FALSE)</f>
        <v>Smitty McIlraith</v>
      </c>
      <c r="D3216" t="s">
        <v>3948</v>
      </c>
      <c r="E3216" t="str">
        <f>VLOOKUP(D3216,campaign!A:B,2,FALSE)</f>
        <v>HasCreditCard</v>
      </c>
      <c r="F3216" s="9">
        <v>44880</v>
      </c>
      <c r="G3216">
        <f>VLOOKUP(D3216,campaign!A:D,4,FALSE)</f>
        <v>65</v>
      </c>
    </row>
    <row r="3217" spans="2:7" x14ac:dyDescent="0.2">
      <c r="B3217" t="s">
        <v>3115</v>
      </c>
      <c r="C3217" t="str">
        <f>VLOOKUP(B3217,customer!A:B,2,FALSE)</f>
        <v>Smitty McIlraith</v>
      </c>
      <c r="D3217" t="s">
        <v>3948</v>
      </c>
      <c r="E3217" t="str">
        <f>VLOOKUP(D3217,campaign!A:B,2,FALSE)</f>
        <v>HasCreditCard</v>
      </c>
      <c r="F3217" s="9">
        <v>44902</v>
      </c>
      <c r="G3217">
        <f>VLOOKUP(D3217,campaign!A:D,4,FALSE)</f>
        <v>65</v>
      </c>
    </row>
    <row r="3218" spans="2:7" x14ac:dyDescent="0.2">
      <c r="B3218" t="s">
        <v>3115</v>
      </c>
      <c r="C3218" t="str">
        <f>VLOOKUP(B3218,customer!A:B,2,FALSE)</f>
        <v>Smitty McIlraith</v>
      </c>
      <c r="D3218" t="s">
        <v>3948</v>
      </c>
      <c r="E3218" t="str">
        <f>VLOOKUP(D3218,campaign!A:B,2,FALSE)</f>
        <v>HasCreditCard</v>
      </c>
      <c r="F3218" s="9">
        <v>44939</v>
      </c>
      <c r="G3218">
        <f>VLOOKUP(D3218,campaign!A:D,4,FALSE)</f>
        <v>65</v>
      </c>
    </row>
    <row r="3219" spans="2:7" x14ac:dyDescent="0.2">
      <c r="B3219" t="s">
        <v>3115</v>
      </c>
      <c r="C3219" t="str">
        <f>VLOOKUP(B3219,customer!A:B,2,FALSE)</f>
        <v>Smitty McIlraith</v>
      </c>
      <c r="D3219" t="s">
        <v>3948</v>
      </c>
      <c r="E3219" t="str">
        <f>VLOOKUP(D3219,campaign!A:B,2,FALSE)</f>
        <v>HasCreditCard</v>
      </c>
      <c r="F3219" s="9">
        <v>44963</v>
      </c>
      <c r="G3219">
        <f>VLOOKUP(D3219,campaign!A:D,4,FALSE)</f>
        <v>65</v>
      </c>
    </row>
    <row r="3220" spans="2:7" x14ac:dyDescent="0.2">
      <c r="B3220" t="s">
        <v>3115</v>
      </c>
      <c r="C3220" t="str">
        <f>VLOOKUP(B3220,customer!A:B,2,FALSE)</f>
        <v>Smitty McIlraith</v>
      </c>
      <c r="D3220" t="s">
        <v>3948</v>
      </c>
      <c r="E3220" t="str">
        <f>VLOOKUP(D3220,campaign!A:B,2,FALSE)</f>
        <v>HasCreditCard</v>
      </c>
      <c r="F3220" s="9">
        <v>44992</v>
      </c>
      <c r="G3220">
        <f>VLOOKUP(D3220,campaign!A:D,4,FALSE)</f>
        <v>65</v>
      </c>
    </row>
    <row r="3221" spans="2:7" x14ac:dyDescent="0.2">
      <c r="B3221" t="s">
        <v>3115</v>
      </c>
      <c r="C3221" t="str">
        <f>VLOOKUP(B3221,customer!A:B,2,FALSE)</f>
        <v>Smitty McIlraith</v>
      </c>
      <c r="D3221" t="s">
        <v>3948</v>
      </c>
      <c r="E3221" t="str">
        <f>VLOOKUP(D3221,campaign!A:B,2,FALSE)</f>
        <v>HasCreditCard</v>
      </c>
      <c r="F3221" s="9">
        <v>45022</v>
      </c>
      <c r="G3221">
        <f>VLOOKUP(D3221,campaign!A:D,4,FALSE)</f>
        <v>65</v>
      </c>
    </row>
    <row r="3222" spans="2:7" x14ac:dyDescent="0.2">
      <c r="B3222" t="s">
        <v>3116</v>
      </c>
      <c r="C3222" t="str">
        <f>VLOOKUP(B3222,customer!A:B,2,FALSE)</f>
        <v>Ilka Sturrock</v>
      </c>
      <c r="D3222" t="s">
        <v>3928</v>
      </c>
      <c r="E3222" t="str">
        <f>VLOOKUP(D3222,campaign!A:B,2,FALSE)</f>
        <v>OptOutMailings</v>
      </c>
      <c r="F3222" s="9">
        <v>44938</v>
      </c>
      <c r="G3222">
        <f>VLOOKUP(D3222,campaign!A:D,4,FALSE)</f>
        <v>75</v>
      </c>
    </row>
    <row r="3223" spans="2:7" x14ac:dyDescent="0.2">
      <c r="B3223" t="s">
        <v>3116</v>
      </c>
      <c r="C3223" t="str">
        <f>VLOOKUP(B3223,customer!A:B,2,FALSE)</f>
        <v>Ilka Sturrock</v>
      </c>
      <c r="D3223" t="s">
        <v>3928</v>
      </c>
      <c r="E3223" t="str">
        <f>VLOOKUP(D3223,campaign!A:B,2,FALSE)</f>
        <v>OptOutMailings</v>
      </c>
      <c r="F3223" s="9">
        <v>44972</v>
      </c>
      <c r="G3223">
        <f>VLOOKUP(D3223,campaign!A:D,4,FALSE)</f>
        <v>75</v>
      </c>
    </row>
    <row r="3224" spans="2:7" x14ac:dyDescent="0.2">
      <c r="B3224" t="s">
        <v>3116</v>
      </c>
      <c r="C3224" t="str">
        <f>VLOOKUP(B3224,customer!A:B,2,FALSE)</f>
        <v>Ilka Sturrock</v>
      </c>
      <c r="D3224" t="s">
        <v>3928</v>
      </c>
      <c r="E3224" t="str">
        <f>VLOOKUP(D3224,campaign!A:B,2,FALSE)</f>
        <v>OptOutMailings</v>
      </c>
      <c r="F3224" s="9">
        <v>45009</v>
      </c>
      <c r="G3224">
        <f>VLOOKUP(D3224,campaign!A:D,4,FALSE)</f>
        <v>75</v>
      </c>
    </row>
    <row r="3225" spans="2:7" x14ac:dyDescent="0.2">
      <c r="B3225" t="s">
        <v>3116</v>
      </c>
      <c r="C3225" t="str">
        <f>VLOOKUP(B3225,customer!A:B,2,FALSE)</f>
        <v>Ilka Sturrock</v>
      </c>
      <c r="D3225" t="s">
        <v>3928</v>
      </c>
      <c r="E3225" t="str">
        <f>VLOOKUP(D3225,campaign!A:B,2,FALSE)</f>
        <v>OptOutMailings</v>
      </c>
      <c r="F3225" s="9">
        <v>45033</v>
      </c>
      <c r="G3225">
        <f>VLOOKUP(D3225,campaign!A:D,4,FALSE)</f>
        <v>75</v>
      </c>
    </row>
    <row r="3226" spans="2:7" x14ac:dyDescent="0.2">
      <c r="B3226" t="s">
        <v>3116</v>
      </c>
      <c r="C3226" t="str">
        <f>VLOOKUP(B3226,customer!A:B,2,FALSE)</f>
        <v>Ilka Sturrock</v>
      </c>
      <c r="D3226" t="s">
        <v>3928</v>
      </c>
      <c r="E3226" t="str">
        <f>VLOOKUP(D3226,campaign!A:B,2,FALSE)</f>
        <v>OptOutMailings</v>
      </c>
      <c r="F3226" s="9">
        <v>45066</v>
      </c>
      <c r="G3226">
        <f>VLOOKUP(D3226,campaign!A:D,4,FALSE)</f>
        <v>75</v>
      </c>
    </row>
    <row r="3227" spans="2:7" x14ac:dyDescent="0.2">
      <c r="B3227" t="s">
        <v>3116</v>
      </c>
      <c r="C3227" t="str">
        <f>VLOOKUP(B3227,customer!A:B,2,FALSE)</f>
        <v>Ilka Sturrock</v>
      </c>
      <c r="D3227" t="s">
        <v>3951</v>
      </c>
      <c r="E3227" t="str">
        <f>VLOOKUP(D3227,campaign!A:B,2,FALSE)</f>
        <v>OwnsMotorcycle</v>
      </c>
      <c r="F3227" s="9">
        <v>44978</v>
      </c>
      <c r="G3227">
        <f>VLOOKUP(D3227,campaign!A:D,4,FALSE)</f>
        <v>14</v>
      </c>
    </row>
    <row r="3228" spans="2:7" x14ac:dyDescent="0.2">
      <c r="B3228" t="s">
        <v>3116</v>
      </c>
      <c r="C3228" t="str">
        <f>VLOOKUP(B3228,customer!A:B,2,FALSE)</f>
        <v>Ilka Sturrock</v>
      </c>
      <c r="D3228" t="s">
        <v>3951</v>
      </c>
      <c r="E3228" t="str">
        <f>VLOOKUP(D3228,campaign!A:B,2,FALSE)</f>
        <v>OwnsMotorcycle</v>
      </c>
      <c r="F3228" s="9">
        <v>45016</v>
      </c>
      <c r="G3228">
        <f>VLOOKUP(D3228,campaign!A:D,4,FALSE)</f>
        <v>14</v>
      </c>
    </row>
    <row r="3229" spans="2:7" x14ac:dyDescent="0.2">
      <c r="B3229" t="s">
        <v>3116</v>
      </c>
      <c r="C3229" t="str">
        <f>VLOOKUP(B3229,customer!A:B,2,FALSE)</f>
        <v>Ilka Sturrock</v>
      </c>
      <c r="D3229" t="s">
        <v>3951</v>
      </c>
      <c r="E3229" t="str">
        <f>VLOOKUP(D3229,campaign!A:B,2,FALSE)</f>
        <v>OwnsMotorcycle</v>
      </c>
      <c r="F3229" s="9">
        <v>45020</v>
      </c>
      <c r="G3229">
        <f>VLOOKUP(D3229,campaign!A:D,4,FALSE)</f>
        <v>14</v>
      </c>
    </row>
    <row r="3230" spans="2:7" x14ac:dyDescent="0.2">
      <c r="B3230" t="s">
        <v>3116</v>
      </c>
      <c r="C3230" t="str">
        <f>VLOOKUP(B3230,customer!A:B,2,FALSE)</f>
        <v>Ilka Sturrock</v>
      </c>
      <c r="D3230" t="s">
        <v>3951</v>
      </c>
      <c r="E3230" t="str">
        <f>VLOOKUP(D3230,campaign!A:B,2,FALSE)</f>
        <v>OwnsMotorcycle</v>
      </c>
      <c r="F3230" s="9">
        <v>45077</v>
      </c>
      <c r="G3230">
        <f>VLOOKUP(D3230,campaign!A:D,4,FALSE)</f>
        <v>14</v>
      </c>
    </row>
    <row r="3231" spans="2:7" x14ac:dyDescent="0.2">
      <c r="B3231" t="s">
        <v>3116</v>
      </c>
      <c r="C3231" t="str">
        <f>VLOOKUP(B3231,customer!A:B,2,FALSE)</f>
        <v>Ilka Sturrock</v>
      </c>
      <c r="D3231" t="s">
        <v>3951</v>
      </c>
      <c r="E3231" t="str">
        <f>VLOOKUP(D3231,campaign!A:B,2,FALSE)</f>
        <v>OwnsMotorcycle</v>
      </c>
      <c r="F3231" s="9">
        <v>45080</v>
      </c>
      <c r="G3231">
        <f>VLOOKUP(D3231,campaign!A:D,4,FALSE)</f>
        <v>14</v>
      </c>
    </row>
    <row r="3232" spans="2:7" x14ac:dyDescent="0.2">
      <c r="B3232" t="s">
        <v>3117</v>
      </c>
      <c r="C3232" t="str">
        <f>VLOOKUP(B3232,customer!A:B,2,FALSE)</f>
        <v>Christabella Caneo</v>
      </c>
      <c r="D3232" t="s">
        <v>3927</v>
      </c>
      <c r="E3232" t="str">
        <f>VLOOKUP(D3232,campaign!A:B,2,FALSE)</f>
        <v>RespondsToMailOffers</v>
      </c>
      <c r="F3232" s="9">
        <v>44820</v>
      </c>
      <c r="G3232">
        <f>VLOOKUP(D3232,campaign!A:D,4,FALSE)</f>
        <v>27</v>
      </c>
    </row>
    <row r="3233" spans="2:7" x14ac:dyDescent="0.2">
      <c r="B3233" t="s">
        <v>3117</v>
      </c>
      <c r="C3233" t="str">
        <f>VLOOKUP(B3233,customer!A:B,2,FALSE)</f>
        <v>Christabella Caneo</v>
      </c>
      <c r="D3233" t="s">
        <v>3927</v>
      </c>
      <c r="E3233" t="str">
        <f>VLOOKUP(D3233,campaign!A:B,2,FALSE)</f>
        <v>RespondsToMailOffers</v>
      </c>
      <c r="F3233" s="9">
        <v>44861</v>
      </c>
      <c r="G3233">
        <f>VLOOKUP(D3233,campaign!A:D,4,FALSE)</f>
        <v>27</v>
      </c>
    </row>
    <row r="3234" spans="2:7" x14ac:dyDescent="0.2">
      <c r="B3234" t="s">
        <v>3117</v>
      </c>
      <c r="C3234" t="str">
        <f>VLOOKUP(B3234,customer!A:B,2,FALSE)</f>
        <v>Christabella Caneo</v>
      </c>
      <c r="D3234" t="s">
        <v>3927</v>
      </c>
      <c r="E3234" t="str">
        <f>VLOOKUP(D3234,campaign!A:B,2,FALSE)</f>
        <v>RespondsToMailOffers</v>
      </c>
      <c r="F3234" s="9">
        <v>44895</v>
      </c>
      <c r="G3234">
        <f>VLOOKUP(D3234,campaign!A:D,4,FALSE)</f>
        <v>27</v>
      </c>
    </row>
    <row r="3235" spans="2:7" x14ac:dyDescent="0.2">
      <c r="B3235" t="s">
        <v>3117</v>
      </c>
      <c r="C3235" t="str">
        <f>VLOOKUP(B3235,customer!A:B,2,FALSE)</f>
        <v>Christabella Caneo</v>
      </c>
      <c r="D3235" t="s">
        <v>3927</v>
      </c>
      <c r="E3235" t="str">
        <f>VLOOKUP(D3235,campaign!A:B,2,FALSE)</f>
        <v>RespondsToMailOffers</v>
      </c>
      <c r="F3235" s="9">
        <v>44913</v>
      </c>
      <c r="G3235">
        <f>VLOOKUP(D3235,campaign!A:D,4,FALSE)</f>
        <v>27</v>
      </c>
    </row>
    <row r="3236" spans="2:7" x14ac:dyDescent="0.2">
      <c r="B3236" t="s">
        <v>3117</v>
      </c>
      <c r="C3236" t="str">
        <f>VLOOKUP(B3236,customer!A:B,2,FALSE)</f>
        <v>Christabella Caneo</v>
      </c>
      <c r="D3236" t="s">
        <v>3927</v>
      </c>
      <c r="E3236" t="str">
        <f>VLOOKUP(D3236,campaign!A:B,2,FALSE)</f>
        <v>RespondsToMailOffers</v>
      </c>
      <c r="F3236" s="9">
        <v>44949</v>
      </c>
      <c r="G3236">
        <f>VLOOKUP(D3236,campaign!A:D,4,FALSE)</f>
        <v>27</v>
      </c>
    </row>
    <row r="3237" spans="2:7" x14ac:dyDescent="0.2">
      <c r="B3237" t="s">
        <v>3117</v>
      </c>
      <c r="C3237" t="str">
        <f>VLOOKUP(B3237,customer!A:B,2,FALSE)</f>
        <v>Christabella Caneo</v>
      </c>
      <c r="D3237" t="s">
        <v>3927</v>
      </c>
      <c r="E3237" t="str">
        <f>VLOOKUP(D3237,campaign!A:B,2,FALSE)</f>
        <v>RespondsToMailOffers</v>
      </c>
      <c r="F3237" s="9">
        <v>44973</v>
      </c>
      <c r="G3237">
        <f>VLOOKUP(D3237,campaign!A:D,4,FALSE)</f>
        <v>27</v>
      </c>
    </row>
    <row r="3238" spans="2:7" x14ac:dyDescent="0.2">
      <c r="B3238" t="s">
        <v>3117</v>
      </c>
      <c r="C3238" t="str">
        <f>VLOOKUP(B3238,customer!A:B,2,FALSE)</f>
        <v>Christabella Caneo</v>
      </c>
      <c r="D3238" t="s">
        <v>3927</v>
      </c>
      <c r="E3238" t="str">
        <f>VLOOKUP(D3238,campaign!A:B,2,FALSE)</f>
        <v>RespondsToMailOffers</v>
      </c>
      <c r="F3238" s="9">
        <v>45010</v>
      </c>
      <c r="G3238">
        <f>VLOOKUP(D3238,campaign!A:D,4,FALSE)</f>
        <v>27</v>
      </c>
    </row>
    <row r="3239" spans="2:7" x14ac:dyDescent="0.2">
      <c r="B3239" t="s">
        <v>3117</v>
      </c>
      <c r="C3239" t="str">
        <f>VLOOKUP(B3239,customer!A:B,2,FALSE)</f>
        <v>Christabella Caneo</v>
      </c>
      <c r="D3239" t="s">
        <v>3927</v>
      </c>
      <c r="E3239" t="str">
        <f>VLOOKUP(D3239,campaign!A:B,2,FALSE)</f>
        <v>RespondsToMailOffers</v>
      </c>
      <c r="F3239" s="9">
        <v>45036</v>
      </c>
      <c r="G3239">
        <f>VLOOKUP(D3239,campaign!A:D,4,FALSE)</f>
        <v>27</v>
      </c>
    </row>
    <row r="3240" spans="2:7" x14ac:dyDescent="0.2">
      <c r="B3240" t="s">
        <v>3117</v>
      </c>
      <c r="C3240" t="str">
        <f>VLOOKUP(B3240,customer!A:B,2,FALSE)</f>
        <v>Christabella Caneo</v>
      </c>
      <c r="D3240" t="s">
        <v>3927</v>
      </c>
      <c r="E3240" t="str">
        <f>VLOOKUP(D3240,campaign!A:B,2,FALSE)</f>
        <v>RespondsToMailOffers</v>
      </c>
      <c r="F3240" s="9">
        <v>45071</v>
      </c>
      <c r="G3240">
        <f>VLOOKUP(D3240,campaign!A:D,4,FALSE)</f>
        <v>27</v>
      </c>
    </row>
    <row r="3241" spans="2:7" x14ac:dyDescent="0.2">
      <c r="B3241" t="s">
        <v>3117</v>
      </c>
      <c r="C3241" t="str">
        <f>VLOOKUP(B3241,customer!A:B,2,FALSE)</f>
        <v>Christabella Caneo</v>
      </c>
      <c r="D3241" t="s">
        <v>3926</v>
      </c>
      <c r="E3241" t="str">
        <f>VLOOKUP(D3241,campaign!A:B,2,FALSE)</f>
        <v>BuysViaMailOrder</v>
      </c>
      <c r="F3241" s="9">
        <v>44980</v>
      </c>
      <c r="G3241">
        <f>VLOOKUP(D3241,campaign!A:D,4,FALSE)</f>
        <v>25</v>
      </c>
    </row>
    <row r="3242" spans="2:7" x14ac:dyDescent="0.2">
      <c r="B3242" t="s">
        <v>3117</v>
      </c>
      <c r="C3242" t="str">
        <f>VLOOKUP(B3242,customer!A:B,2,FALSE)</f>
        <v>Christabella Caneo</v>
      </c>
      <c r="D3242" t="s">
        <v>3926</v>
      </c>
      <c r="E3242" t="str">
        <f>VLOOKUP(D3242,campaign!A:B,2,FALSE)</f>
        <v>BuysViaMailOrder</v>
      </c>
      <c r="F3242" s="9">
        <v>45016</v>
      </c>
      <c r="G3242">
        <f>VLOOKUP(D3242,campaign!A:D,4,FALSE)</f>
        <v>25</v>
      </c>
    </row>
    <row r="3243" spans="2:7" x14ac:dyDescent="0.2">
      <c r="B3243" t="s">
        <v>3117</v>
      </c>
      <c r="C3243" t="str">
        <f>VLOOKUP(B3243,customer!A:B,2,FALSE)</f>
        <v>Christabella Caneo</v>
      </c>
      <c r="D3243" t="s">
        <v>3926</v>
      </c>
      <c r="E3243" t="str">
        <f>VLOOKUP(D3243,campaign!A:B,2,FALSE)</f>
        <v>BuysViaMailOrder</v>
      </c>
      <c r="F3243" s="9">
        <v>45041</v>
      </c>
      <c r="G3243">
        <f>VLOOKUP(D3243,campaign!A:D,4,FALSE)</f>
        <v>25</v>
      </c>
    </row>
    <row r="3244" spans="2:7" x14ac:dyDescent="0.2">
      <c r="B3244" t="s">
        <v>3117</v>
      </c>
      <c r="C3244" t="str">
        <f>VLOOKUP(B3244,customer!A:B,2,FALSE)</f>
        <v>Christabella Caneo</v>
      </c>
      <c r="D3244" t="s">
        <v>3926</v>
      </c>
      <c r="E3244" t="str">
        <f>VLOOKUP(D3244,campaign!A:B,2,FALSE)</f>
        <v>BuysViaMailOrder</v>
      </c>
      <c r="F3244" s="9">
        <v>45075</v>
      </c>
      <c r="G3244">
        <f>VLOOKUP(D3244,campaign!A:D,4,FALSE)</f>
        <v>25</v>
      </c>
    </row>
    <row r="3245" spans="2:7" x14ac:dyDescent="0.2">
      <c r="B3245" t="s">
        <v>3117</v>
      </c>
      <c r="C3245" t="str">
        <f>VLOOKUP(B3245,customer!A:B,2,FALSE)</f>
        <v>Christabella Caneo</v>
      </c>
      <c r="D3245" t="s">
        <v>3926</v>
      </c>
      <c r="E3245" t="str">
        <f>VLOOKUP(D3245,campaign!A:B,2,FALSE)</f>
        <v>BuysViaMailOrder</v>
      </c>
      <c r="F3245" s="9">
        <v>45083</v>
      </c>
      <c r="G3245">
        <f>VLOOKUP(D3245,campaign!A:D,4,FALSE)</f>
        <v>25</v>
      </c>
    </row>
    <row r="3246" spans="2:7" x14ac:dyDescent="0.2">
      <c r="B3246" t="s">
        <v>3118</v>
      </c>
      <c r="C3246" t="str">
        <f>VLOOKUP(B3246,customer!A:B,2,FALSE)</f>
        <v>Minnie Ebdon</v>
      </c>
      <c r="D3246" t="s">
        <v>3949</v>
      </c>
      <c r="E3246" t="str">
        <f>VLOOKUP(D3246,campaign!A:B,2,FALSE)</f>
        <v>NewCellphoneUser</v>
      </c>
      <c r="F3246" s="9">
        <v>44671</v>
      </c>
      <c r="G3246">
        <f>VLOOKUP(D3246,campaign!A:D,4,FALSE)</f>
        <v>25</v>
      </c>
    </row>
    <row r="3247" spans="2:7" x14ac:dyDescent="0.2">
      <c r="B3247" t="s">
        <v>3118</v>
      </c>
      <c r="C3247" t="str">
        <f>VLOOKUP(B3247,customer!A:B,2,FALSE)</f>
        <v>Minnie Ebdon</v>
      </c>
      <c r="D3247" t="s">
        <v>3949</v>
      </c>
      <c r="E3247" t="str">
        <f>VLOOKUP(D3247,campaign!A:B,2,FALSE)</f>
        <v>NewCellphoneUser</v>
      </c>
      <c r="F3247" s="9">
        <v>44707</v>
      </c>
      <c r="G3247">
        <f>VLOOKUP(D3247,campaign!A:D,4,FALSE)</f>
        <v>25</v>
      </c>
    </row>
    <row r="3248" spans="2:7" x14ac:dyDescent="0.2">
      <c r="B3248" t="s">
        <v>3118</v>
      </c>
      <c r="C3248" t="str">
        <f>VLOOKUP(B3248,customer!A:B,2,FALSE)</f>
        <v>Minnie Ebdon</v>
      </c>
      <c r="D3248" t="s">
        <v>3949</v>
      </c>
      <c r="E3248" t="str">
        <f>VLOOKUP(D3248,campaign!A:B,2,FALSE)</f>
        <v>NewCellphoneUser</v>
      </c>
      <c r="F3248" s="9">
        <v>44766</v>
      </c>
      <c r="G3248">
        <f>VLOOKUP(D3248,campaign!A:D,4,FALSE)</f>
        <v>25</v>
      </c>
    </row>
    <row r="3249" spans="2:7" x14ac:dyDescent="0.2">
      <c r="B3249" t="s">
        <v>3118</v>
      </c>
      <c r="C3249" t="str">
        <f>VLOOKUP(B3249,customer!A:B,2,FALSE)</f>
        <v>Minnie Ebdon</v>
      </c>
      <c r="D3249" t="s">
        <v>3949</v>
      </c>
      <c r="E3249" t="str">
        <f>VLOOKUP(D3249,campaign!A:B,2,FALSE)</f>
        <v>NewCellphoneUser</v>
      </c>
      <c r="F3249" s="9">
        <v>44804</v>
      </c>
      <c r="G3249">
        <f>VLOOKUP(D3249,campaign!A:D,4,FALSE)</f>
        <v>25</v>
      </c>
    </row>
    <row r="3250" spans="2:7" x14ac:dyDescent="0.2">
      <c r="B3250" t="s">
        <v>3118</v>
      </c>
      <c r="C3250" t="str">
        <f>VLOOKUP(B3250,customer!A:B,2,FALSE)</f>
        <v>Minnie Ebdon</v>
      </c>
      <c r="D3250" t="s">
        <v>3949</v>
      </c>
      <c r="E3250" t="str">
        <f>VLOOKUP(D3250,campaign!A:B,2,FALSE)</f>
        <v>NewCellphoneUser</v>
      </c>
      <c r="F3250" s="9">
        <v>44859</v>
      </c>
      <c r="G3250">
        <f>VLOOKUP(D3250,campaign!A:D,4,FALSE)</f>
        <v>25</v>
      </c>
    </row>
    <row r="3251" spans="2:7" x14ac:dyDescent="0.2">
      <c r="B3251" t="s">
        <v>3118</v>
      </c>
      <c r="C3251" t="str">
        <f>VLOOKUP(B3251,customer!A:B,2,FALSE)</f>
        <v>Minnie Ebdon</v>
      </c>
      <c r="D3251" t="s">
        <v>3949</v>
      </c>
      <c r="E3251" t="str">
        <f>VLOOKUP(D3251,campaign!A:B,2,FALSE)</f>
        <v>NewCellphoneUser</v>
      </c>
      <c r="F3251" s="9">
        <v>44888</v>
      </c>
      <c r="G3251">
        <f>VLOOKUP(D3251,campaign!A:D,4,FALSE)</f>
        <v>25</v>
      </c>
    </row>
    <row r="3252" spans="2:7" x14ac:dyDescent="0.2">
      <c r="B3252" t="s">
        <v>3118</v>
      </c>
      <c r="C3252" t="str">
        <f>VLOOKUP(B3252,customer!A:B,2,FALSE)</f>
        <v>Minnie Ebdon</v>
      </c>
      <c r="D3252" t="s">
        <v>3949</v>
      </c>
      <c r="E3252" t="str">
        <f>VLOOKUP(D3252,campaign!A:B,2,FALSE)</f>
        <v>NewCellphoneUser</v>
      </c>
      <c r="F3252" s="9">
        <v>44982</v>
      </c>
      <c r="G3252">
        <f>VLOOKUP(D3252,campaign!A:D,4,FALSE)</f>
        <v>25</v>
      </c>
    </row>
    <row r="3253" spans="2:7" x14ac:dyDescent="0.2">
      <c r="B3253" t="s">
        <v>3118</v>
      </c>
      <c r="C3253" t="str">
        <f>VLOOKUP(B3253,customer!A:B,2,FALSE)</f>
        <v>Minnie Ebdon</v>
      </c>
      <c r="D3253" t="s">
        <v>3949</v>
      </c>
      <c r="E3253" t="str">
        <f>VLOOKUP(D3253,campaign!A:B,2,FALSE)</f>
        <v>NewCellphoneUser</v>
      </c>
      <c r="F3253" s="9">
        <v>45014</v>
      </c>
      <c r="G3253">
        <f>VLOOKUP(D3253,campaign!A:D,4,FALSE)</f>
        <v>25</v>
      </c>
    </row>
    <row r="3254" spans="2:7" x14ac:dyDescent="0.2">
      <c r="B3254" t="s">
        <v>3118</v>
      </c>
      <c r="C3254" t="str">
        <f>VLOOKUP(B3254,customer!A:B,2,FALSE)</f>
        <v>Minnie Ebdon</v>
      </c>
      <c r="D3254" t="s">
        <v>3949</v>
      </c>
      <c r="E3254" t="str">
        <f>VLOOKUP(D3254,campaign!A:B,2,FALSE)</f>
        <v>NewCellphoneUser</v>
      </c>
      <c r="F3254" s="9">
        <v>45020</v>
      </c>
      <c r="G3254">
        <f>VLOOKUP(D3254,campaign!A:D,4,FALSE)</f>
        <v>25</v>
      </c>
    </row>
    <row r="3255" spans="2:7" x14ac:dyDescent="0.2">
      <c r="B3255" t="s">
        <v>3118</v>
      </c>
      <c r="C3255" t="str">
        <f>VLOOKUP(B3255,customer!A:B,2,FALSE)</f>
        <v>Minnie Ebdon</v>
      </c>
      <c r="D3255" t="s">
        <v>3949</v>
      </c>
      <c r="E3255" t="str">
        <f>VLOOKUP(D3255,campaign!A:B,2,FALSE)</f>
        <v>NewCellphoneUser</v>
      </c>
      <c r="F3255" s="9">
        <v>45067</v>
      </c>
      <c r="G3255">
        <f>VLOOKUP(D3255,campaign!A:D,4,FALSE)</f>
        <v>25</v>
      </c>
    </row>
    <row r="3256" spans="2:7" x14ac:dyDescent="0.2">
      <c r="B3256" t="s">
        <v>3118</v>
      </c>
      <c r="C3256" t="str">
        <f>VLOOKUP(B3256,customer!A:B,2,FALSE)</f>
        <v>Minnie Ebdon</v>
      </c>
      <c r="D3256" t="s">
        <v>3922</v>
      </c>
      <c r="E3256" t="str">
        <f>VLOOKUP(D3256,campaign!A:B,2,FALSE)</f>
        <v>HandsetWebCapable</v>
      </c>
      <c r="F3256" s="9">
        <v>44836</v>
      </c>
      <c r="G3256">
        <f>VLOOKUP(D3256,campaign!A:D,4,FALSE)</f>
        <v>62</v>
      </c>
    </row>
    <row r="3257" spans="2:7" x14ac:dyDescent="0.2">
      <c r="B3257" t="s">
        <v>3118</v>
      </c>
      <c r="C3257" t="str">
        <f>VLOOKUP(B3257,customer!A:B,2,FALSE)</f>
        <v>Minnie Ebdon</v>
      </c>
      <c r="D3257" t="s">
        <v>3922</v>
      </c>
      <c r="E3257" t="str">
        <f>VLOOKUP(D3257,campaign!A:B,2,FALSE)</f>
        <v>HandsetWebCapable</v>
      </c>
      <c r="F3257" s="9">
        <v>44882</v>
      </c>
      <c r="G3257">
        <f>VLOOKUP(D3257,campaign!A:D,4,FALSE)</f>
        <v>62</v>
      </c>
    </row>
    <row r="3258" spans="2:7" x14ac:dyDescent="0.2">
      <c r="B3258" t="s">
        <v>3118</v>
      </c>
      <c r="C3258" t="str">
        <f>VLOOKUP(B3258,customer!A:B,2,FALSE)</f>
        <v>Minnie Ebdon</v>
      </c>
      <c r="D3258" t="s">
        <v>3922</v>
      </c>
      <c r="E3258" t="str">
        <f>VLOOKUP(D3258,campaign!A:B,2,FALSE)</f>
        <v>HandsetWebCapable</v>
      </c>
      <c r="F3258" s="9">
        <v>44906</v>
      </c>
      <c r="G3258">
        <f>VLOOKUP(D3258,campaign!A:D,4,FALSE)</f>
        <v>62</v>
      </c>
    </row>
    <row r="3259" spans="2:7" x14ac:dyDescent="0.2">
      <c r="B3259" t="s">
        <v>3118</v>
      </c>
      <c r="C3259" t="str">
        <f>VLOOKUP(B3259,customer!A:B,2,FALSE)</f>
        <v>Minnie Ebdon</v>
      </c>
      <c r="D3259" t="s">
        <v>3922</v>
      </c>
      <c r="E3259" t="str">
        <f>VLOOKUP(D3259,campaign!A:B,2,FALSE)</f>
        <v>HandsetWebCapable</v>
      </c>
      <c r="F3259" s="9">
        <v>44942</v>
      </c>
      <c r="G3259">
        <f>VLOOKUP(D3259,campaign!A:D,4,FALSE)</f>
        <v>62</v>
      </c>
    </row>
    <row r="3260" spans="2:7" x14ac:dyDescent="0.2">
      <c r="B3260" t="s">
        <v>3118</v>
      </c>
      <c r="C3260" t="str">
        <f>VLOOKUP(B3260,customer!A:B,2,FALSE)</f>
        <v>Minnie Ebdon</v>
      </c>
      <c r="D3260" t="s">
        <v>3922</v>
      </c>
      <c r="E3260" t="str">
        <f>VLOOKUP(D3260,campaign!A:B,2,FALSE)</f>
        <v>HandsetWebCapable</v>
      </c>
      <c r="F3260" s="9">
        <v>44971</v>
      </c>
      <c r="G3260">
        <f>VLOOKUP(D3260,campaign!A:D,4,FALSE)</f>
        <v>62</v>
      </c>
    </row>
    <row r="3261" spans="2:7" x14ac:dyDescent="0.2">
      <c r="B3261" t="s">
        <v>3118</v>
      </c>
      <c r="C3261" t="str">
        <f>VLOOKUP(B3261,customer!A:B,2,FALSE)</f>
        <v>Minnie Ebdon</v>
      </c>
      <c r="D3261" t="s">
        <v>3922</v>
      </c>
      <c r="E3261" t="str">
        <f>VLOOKUP(D3261,campaign!A:B,2,FALSE)</f>
        <v>HandsetWebCapable</v>
      </c>
      <c r="F3261" s="9">
        <v>44987</v>
      </c>
      <c r="G3261">
        <f>VLOOKUP(D3261,campaign!A:D,4,FALSE)</f>
        <v>62</v>
      </c>
    </row>
    <row r="3262" spans="2:7" x14ac:dyDescent="0.2">
      <c r="B3262" t="s">
        <v>3118</v>
      </c>
      <c r="C3262" t="str">
        <f>VLOOKUP(B3262,customer!A:B,2,FALSE)</f>
        <v>Minnie Ebdon</v>
      </c>
      <c r="D3262" t="s">
        <v>3922</v>
      </c>
      <c r="E3262" t="str">
        <f>VLOOKUP(D3262,campaign!A:B,2,FALSE)</f>
        <v>HandsetWebCapable</v>
      </c>
      <c r="F3262" s="9">
        <v>45031</v>
      </c>
      <c r="G3262">
        <f>VLOOKUP(D3262,campaign!A:D,4,FALSE)</f>
        <v>62</v>
      </c>
    </row>
    <row r="3263" spans="2:7" x14ac:dyDescent="0.2">
      <c r="B3263" t="s">
        <v>3118</v>
      </c>
      <c r="C3263" t="str">
        <f>VLOOKUP(B3263,customer!A:B,2,FALSE)</f>
        <v>Minnie Ebdon</v>
      </c>
      <c r="D3263" t="s">
        <v>3922</v>
      </c>
      <c r="E3263" t="str">
        <f>VLOOKUP(D3263,campaign!A:B,2,FALSE)</f>
        <v>HandsetWebCapable</v>
      </c>
      <c r="F3263" s="9">
        <v>45059</v>
      </c>
      <c r="G3263">
        <f>VLOOKUP(D3263,campaign!A:D,4,FALSE)</f>
        <v>62</v>
      </c>
    </row>
    <row r="3264" spans="2:7" x14ac:dyDescent="0.2">
      <c r="B3264" t="s">
        <v>3119</v>
      </c>
      <c r="C3264" t="str">
        <f>VLOOKUP(B3264,customer!A:B,2,FALSE)</f>
        <v>Rosamund Dumberrill</v>
      </c>
      <c r="D3264" t="s">
        <v>3952</v>
      </c>
      <c r="E3264" t="str">
        <f>VLOOKUP(D3264,campaign!A:B,2,FALSE)</f>
        <v>MadeCallToRetentionTeam</v>
      </c>
      <c r="F3264" s="9">
        <v>45033</v>
      </c>
      <c r="G3264">
        <f>VLOOKUP(D3264,campaign!A:D,4,FALSE)</f>
        <v>16</v>
      </c>
    </row>
    <row r="3265" spans="2:7" x14ac:dyDescent="0.2">
      <c r="B3265" t="s">
        <v>3119</v>
      </c>
      <c r="C3265" t="str">
        <f>VLOOKUP(B3265,customer!A:B,2,FALSE)</f>
        <v>Rosamund Dumberrill</v>
      </c>
      <c r="D3265" t="s">
        <v>3952</v>
      </c>
      <c r="E3265" t="str">
        <f>VLOOKUP(D3265,campaign!A:B,2,FALSE)</f>
        <v>MadeCallToRetentionTeam</v>
      </c>
      <c r="F3265" s="9">
        <v>45066</v>
      </c>
      <c r="G3265">
        <f>VLOOKUP(D3265,campaign!A:D,4,FALSE)</f>
        <v>16</v>
      </c>
    </row>
    <row r="3266" spans="2:7" x14ac:dyDescent="0.2">
      <c r="B3266" t="s">
        <v>3119</v>
      </c>
      <c r="C3266" t="str">
        <f>VLOOKUP(B3266,customer!A:B,2,FALSE)</f>
        <v>Rosamund Dumberrill</v>
      </c>
      <c r="D3266" t="s">
        <v>3952</v>
      </c>
      <c r="E3266" t="str">
        <f>VLOOKUP(D3266,campaign!A:B,2,FALSE)</f>
        <v>MadeCallToRetentionTeam</v>
      </c>
      <c r="F3266" s="9">
        <v>45078</v>
      </c>
      <c r="G3266">
        <f>VLOOKUP(D3266,campaign!A:D,4,FALSE)</f>
        <v>16</v>
      </c>
    </row>
    <row r="3267" spans="2:7" x14ac:dyDescent="0.2">
      <c r="B3267" t="s">
        <v>3119</v>
      </c>
      <c r="C3267" t="str">
        <f>VLOOKUP(B3267,customer!A:B,2,FALSE)</f>
        <v>Rosamund Dumberrill</v>
      </c>
      <c r="D3267" t="s">
        <v>3929</v>
      </c>
      <c r="E3267" t="str">
        <f>VLOOKUP(D3267,campaign!A:B,2,FALSE)</f>
        <v>NonUSTravel</v>
      </c>
      <c r="F3267" s="9">
        <v>45040</v>
      </c>
      <c r="G3267">
        <f>VLOOKUP(D3267,campaign!A:D,4,FALSE)</f>
        <v>66</v>
      </c>
    </row>
    <row r="3268" spans="2:7" x14ac:dyDescent="0.2">
      <c r="B3268" t="s">
        <v>3119</v>
      </c>
      <c r="C3268" t="str">
        <f>VLOOKUP(B3268,customer!A:B,2,FALSE)</f>
        <v>Rosamund Dumberrill</v>
      </c>
      <c r="D3268" t="s">
        <v>3929</v>
      </c>
      <c r="E3268" t="str">
        <f>VLOOKUP(D3268,campaign!A:B,2,FALSE)</f>
        <v>NonUSTravel</v>
      </c>
      <c r="F3268" s="9">
        <v>45075</v>
      </c>
      <c r="G3268">
        <f>VLOOKUP(D3268,campaign!A:D,4,FALSE)</f>
        <v>66</v>
      </c>
    </row>
    <row r="3269" spans="2:7" x14ac:dyDescent="0.2">
      <c r="B3269" t="s">
        <v>3119</v>
      </c>
      <c r="C3269" t="str">
        <f>VLOOKUP(B3269,customer!A:B,2,FALSE)</f>
        <v>Rosamund Dumberrill</v>
      </c>
      <c r="D3269" t="s">
        <v>3929</v>
      </c>
      <c r="E3269" t="str">
        <f>VLOOKUP(D3269,campaign!A:B,2,FALSE)</f>
        <v>NonUSTravel</v>
      </c>
      <c r="F3269" s="9">
        <v>45083</v>
      </c>
      <c r="G3269">
        <f>VLOOKUP(D3269,campaign!A:D,4,FALSE)</f>
        <v>66</v>
      </c>
    </row>
    <row r="3270" spans="2:7" x14ac:dyDescent="0.2">
      <c r="B3270" t="s">
        <v>3120</v>
      </c>
      <c r="C3270" t="str">
        <f>VLOOKUP(B3270,customer!A:B,2,FALSE)</f>
        <v>Vilma Hearnah</v>
      </c>
      <c r="D3270" t="s">
        <v>3929</v>
      </c>
      <c r="E3270" t="str">
        <f>VLOOKUP(D3270,campaign!A:B,2,FALSE)</f>
        <v>NonUSTravel</v>
      </c>
      <c r="F3270" s="9">
        <v>44872</v>
      </c>
      <c r="G3270">
        <f>VLOOKUP(D3270,campaign!A:D,4,FALSE)</f>
        <v>66</v>
      </c>
    </row>
    <row r="3271" spans="2:7" x14ac:dyDescent="0.2">
      <c r="B3271" t="s">
        <v>3120</v>
      </c>
      <c r="C3271" t="str">
        <f>VLOOKUP(B3271,customer!A:B,2,FALSE)</f>
        <v>Vilma Hearnah</v>
      </c>
      <c r="D3271" t="s">
        <v>3929</v>
      </c>
      <c r="E3271" t="str">
        <f>VLOOKUP(D3271,campaign!A:B,2,FALSE)</f>
        <v>NonUSTravel</v>
      </c>
      <c r="F3271" s="9">
        <v>44906</v>
      </c>
      <c r="G3271">
        <f>VLOOKUP(D3271,campaign!A:D,4,FALSE)</f>
        <v>66</v>
      </c>
    </row>
    <row r="3272" spans="2:7" x14ac:dyDescent="0.2">
      <c r="B3272" t="s">
        <v>3120</v>
      </c>
      <c r="C3272" t="str">
        <f>VLOOKUP(B3272,customer!A:B,2,FALSE)</f>
        <v>Vilma Hearnah</v>
      </c>
      <c r="D3272" t="s">
        <v>3929</v>
      </c>
      <c r="E3272" t="str">
        <f>VLOOKUP(D3272,campaign!A:B,2,FALSE)</f>
        <v>NonUSTravel</v>
      </c>
      <c r="F3272" s="9">
        <v>44934</v>
      </c>
      <c r="G3272">
        <f>VLOOKUP(D3272,campaign!A:D,4,FALSE)</f>
        <v>66</v>
      </c>
    </row>
    <row r="3273" spans="2:7" x14ac:dyDescent="0.2">
      <c r="B3273" t="s">
        <v>3120</v>
      </c>
      <c r="C3273" t="str">
        <f>VLOOKUP(B3273,customer!A:B,2,FALSE)</f>
        <v>Vilma Hearnah</v>
      </c>
      <c r="D3273" t="s">
        <v>3929</v>
      </c>
      <c r="E3273" t="str">
        <f>VLOOKUP(D3273,campaign!A:B,2,FALSE)</f>
        <v>NonUSTravel</v>
      </c>
      <c r="F3273" s="9">
        <v>44978</v>
      </c>
      <c r="G3273">
        <f>VLOOKUP(D3273,campaign!A:D,4,FALSE)</f>
        <v>66</v>
      </c>
    </row>
    <row r="3274" spans="2:7" x14ac:dyDescent="0.2">
      <c r="B3274" t="s">
        <v>3120</v>
      </c>
      <c r="C3274" t="str">
        <f>VLOOKUP(B3274,customer!A:B,2,FALSE)</f>
        <v>Vilma Hearnah</v>
      </c>
      <c r="D3274" t="s">
        <v>3929</v>
      </c>
      <c r="E3274" t="str">
        <f>VLOOKUP(D3274,campaign!A:B,2,FALSE)</f>
        <v>NonUSTravel</v>
      </c>
      <c r="F3274" s="9">
        <v>45004</v>
      </c>
      <c r="G3274">
        <f>VLOOKUP(D3274,campaign!A:D,4,FALSE)</f>
        <v>66</v>
      </c>
    </row>
    <row r="3275" spans="2:7" x14ac:dyDescent="0.2">
      <c r="B3275" t="s">
        <v>3120</v>
      </c>
      <c r="C3275" t="str">
        <f>VLOOKUP(B3275,customer!A:B,2,FALSE)</f>
        <v>Vilma Hearnah</v>
      </c>
      <c r="D3275" t="s">
        <v>3929</v>
      </c>
      <c r="E3275" t="str">
        <f>VLOOKUP(D3275,campaign!A:B,2,FALSE)</f>
        <v>NonUSTravel</v>
      </c>
      <c r="F3275" s="9">
        <v>45031</v>
      </c>
      <c r="G3275">
        <f>VLOOKUP(D3275,campaign!A:D,4,FALSE)</f>
        <v>66</v>
      </c>
    </row>
    <row r="3276" spans="2:7" x14ac:dyDescent="0.2">
      <c r="B3276" t="s">
        <v>3120</v>
      </c>
      <c r="C3276" t="str">
        <f>VLOOKUP(B3276,customer!A:B,2,FALSE)</f>
        <v>Vilma Hearnah</v>
      </c>
      <c r="D3276" t="s">
        <v>3929</v>
      </c>
      <c r="E3276" t="str">
        <f>VLOOKUP(D3276,campaign!A:B,2,FALSE)</f>
        <v>NonUSTravel</v>
      </c>
      <c r="F3276" s="9">
        <v>45065</v>
      </c>
      <c r="G3276">
        <f>VLOOKUP(D3276,campaign!A:D,4,FALSE)</f>
        <v>66</v>
      </c>
    </row>
    <row r="3277" spans="2:7" x14ac:dyDescent="0.2">
      <c r="B3277" t="s">
        <v>3120</v>
      </c>
      <c r="C3277" t="str">
        <f>VLOOKUP(B3277,customer!A:B,2,FALSE)</f>
        <v>Vilma Hearnah</v>
      </c>
      <c r="D3277" t="s">
        <v>3923</v>
      </c>
      <c r="E3277" t="str">
        <f>VLOOKUP(D3277,campaign!A:B,2,FALSE)</f>
        <v>TruckOwner</v>
      </c>
      <c r="F3277" s="9">
        <v>45026</v>
      </c>
      <c r="G3277">
        <f>VLOOKUP(D3277,campaign!A:D,4,FALSE)</f>
        <v>26</v>
      </c>
    </row>
    <row r="3278" spans="2:7" x14ac:dyDescent="0.2">
      <c r="B3278" t="s">
        <v>3120</v>
      </c>
      <c r="C3278" t="str">
        <f>VLOOKUP(B3278,customer!A:B,2,FALSE)</f>
        <v>Vilma Hearnah</v>
      </c>
      <c r="D3278" t="s">
        <v>3923</v>
      </c>
      <c r="E3278" t="str">
        <f>VLOOKUP(D3278,campaign!A:B,2,FALSE)</f>
        <v>TruckOwner</v>
      </c>
      <c r="F3278" s="9">
        <v>45061</v>
      </c>
      <c r="G3278">
        <f>VLOOKUP(D3278,campaign!A:D,4,FALSE)</f>
        <v>26</v>
      </c>
    </row>
    <row r="3279" spans="2:7" x14ac:dyDescent="0.2">
      <c r="B3279" t="s">
        <v>3121</v>
      </c>
      <c r="C3279" t="str">
        <f>VLOOKUP(B3279,customer!A:B,2,FALSE)</f>
        <v>Addie Chillcot</v>
      </c>
      <c r="D3279" t="s">
        <v>3929</v>
      </c>
      <c r="E3279" t="str">
        <f>VLOOKUP(D3279,campaign!A:B,2,FALSE)</f>
        <v>NonUSTravel</v>
      </c>
      <c r="F3279" s="9">
        <v>44589</v>
      </c>
      <c r="G3279">
        <f>VLOOKUP(D3279,campaign!A:D,4,FALSE)</f>
        <v>66</v>
      </c>
    </row>
    <row r="3280" spans="2:7" x14ac:dyDescent="0.2">
      <c r="B3280" t="s">
        <v>3121</v>
      </c>
      <c r="C3280" t="str">
        <f>VLOOKUP(B3280,customer!A:B,2,FALSE)</f>
        <v>Addie Chillcot</v>
      </c>
      <c r="D3280" t="s">
        <v>3929</v>
      </c>
      <c r="E3280" t="str">
        <f>VLOOKUP(D3280,campaign!A:B,2,FALSE)</f>
        <v>NonUSTravel</v>
      </c>
      <c r="F3280" s="9">
        <v>44656</v>
      </c>
      <c r="G3280">
        <f>VLOOKUP(D3280,campaign!A:D,4,FALSE)</f>
        <v>66</v>
      </c>
    </row>
    <row r="3281" spans="2:7" x14ac:dyDescent="0.2">
      <c r="B3281" t="s">
        <v>3121</v>
      </c>
      <c r="C3281" t="str">
        <f>VLOOKUP(B3281,customer!A:B,2,FALSE)</f>
        <v>Addie Chillcot</v>
      </c>
      <c r="D3281" t="s">
        <v>3929</v>
      </c>
      <c r="E3281" t="str">
        <f>VLOOKUP(D3281,campaign!A:B,2,FALSE)</f>
        <v>NonUSTravel</v>
      </c>
      <c r="F3281" s="9">
        <v>44715</v>
      </c>
      <c r="G3281">
        <f>VLOOKUP(D3281,campaign!A:D,4,FALSE)</f>
        <v>66</v>
      </c>
    </row>
    <row r="3282" spans="2:7" x14ac:dyDescent="0.2">
      <c r="B3282" t="s">
        <v>3121</v>
      </c>
      <c r="C3282" t="str">
        <f>VLOOKUP(B3282,customer!A:B,2,FALSE)</f>
        <v>Addie Chillcot</v>
      </c>
      <c r="D3282" t="s">
        <v>3929</v>
      </c>
      <c r="E3282" t="str">
        <f>VLOOKUP(D3282,campaign!A:B,2,FALSE)</f>
        <v>NonUSTravel</v>
      </c>
      <c r="F3282" s="9">
        <v>44772</v>
      </c>
      <c r="G3282">
        <f>VLOOKUP(D3282,campaign!A:D,4,FALSE)</f>
        <v>66</v>
      </c>
    </row>
    <row r="3283" spans="2:7" x14ac:dyDescent="0.2">
      <c r="B3283" t="s">
        <v>3121</v>
      </c>
      <c r="C3283" t="str">
        <f>VLOOKUP(B3283,customer!A:B,2,FALSE)</f>
        <v>Addie Chillcot</v>
      </c>
      <c r="D3283" t="s">
        <v>3929</v>
      </c>
      <c r="E3283" t="str">
        <f>VLOOKUP(D3283,campaign!A:B,2,FALSE)</f>
        <v>NonUSTravel</v>
      </c>
      <c r="F3283" s="9">
        <v>44775</v>
      </c>
      <c r="G3283">
        <f>VLOOKUP(D3283,campaign!A:D,4,FALSE)</f>
        <v>66</v>
      </c>
    </row>
    <row r="3284" spans="2:7" x14ac:dyDescent="0.2">
      <c r="B3284" t="s">
        <v>3121</v>
      </c>
      <c r="C3284" t="str">
        <f>VLOOKUP(B3284,customer!A:B,2,FALSE)</f>
        <v>Addie Chillcot</v>
      </c>
      <c r="D3284" t="s">
        <v>3929</v>
      </c>
      <c r="E3284" t="str">
        <f>VLOOKUP(D3284,campaign!A:B,2,FALSE)</f>
        <v>NonUSTravel</v>
      </c>
      <c r="F3284" s="9">
        <v>44814</v>
      </c>
      <c r="G3284">
        <f>VLOOKUP(D3284,campaign!A:D,4,FALSE)</f>
        <v>66</v>
      </c>
    </row>
    <row r="3285" spans="2:7" x14ac:dyDescent="0.2">
      <c r="B3285" t="s">
        <v>3121</v>
      </c>
      <c r="C3285" t="str">
        <f>VLOOKUP(B3285,customer!A:B,2,FALSE)</f>
        <v>Addie Chillcot</v>
      </c>
      <c r="D3285" t="s">
        <v>3929</v>
      </c>
      <c r="E3285" t="str">
        <f>VLOOKUP(D3285,campaign!A:B,2,FALSE)</f>
        <v>NonUSTravel</v>
      </c>
      <c r="F3285" s="9">
        <v>44841</v>
      </c>
      <c r="G3285">
        <f>VLOOKUP(D3285,campaign!A:D,4,FALSE)</f>
        <v>66</v>
      </c>
    </row>
    <row r="3286" spans="2:7" x14ac:dyDescent="0.2">
      <c r="B3286" t="s">
        <v>3121</v>
      </c>
      <c r="C3286" t="str">
        <f>VLOOKUP(B3286,customer!A:B,2,FALSE)</f>
        <v>Addie Chillcot</v>
      </c>
      <c r="D3286" t="s">
        <v>3929</v>
      </c>
      <c r="E3286" t="str">
        <f>VLOOKUP(D3286,campaign!A:B,2,FALSE)</f>
        <v>NonUSTravel</v>
      </c>
      <c r="F3286" s="9">
        <v>44875</v>
      </c>
      <c r="G3286">
        <f>VLOOKUP(D3286,campaign!A:D,4,FALSE)</f>
        <v>66</v>
      </c>
    </row>
    <row r="3287" spans="2:7" x14ac:dyDescent="0.2">
      <c r="B3287" t="s">
        <v>3121</v>
      </c>
      <c r="C3287" t="str">
        <f>VLOOKUP(B3287,customer!A:B,2,FALSE)</f>
        <v>Addie Chillcot</v>
      </c>
      <c r="D3287" t="s">
        <v>3929</v>
      </c>
      <c r="E3287" t="str">
        <f>VLOOKUP(D3287,campaign!A:B,2,FALSE)</f>
        <v>NonUSTravel</v>
      </c>
      <c r="F3287" s="9">
        <v>44930</v>
      </c>
      <c r="G3287">
        <f>VLOOKUP(D3287,campaign!A:D,4,FALSE)</f>
        <v>66</v>
      </c>
    </row>
    <row r="3288" spans="2:7" x14ac:dyDescent="0.2">
      <c r="B3288" t="s">
        <v>3121</v>
      </c>
      <c r="C3288" t="str">
        <f>VLOOKUP(B3288,customer!A:B,2,FALSE)</f>
        <v>Addie Chillcot</v>
      </c>
      <c r="D3288" t="s">
        <v>3929</v>
      </c>
      <c r="E3288" t="str">
        <f>VLOOKUP(D3288,campaign!A:B,2,FALSE)</f>
        <v>NonUSTravel</v>
      </c>
      <c r="F3288" s="9">
        <v>44963</v>
      </c>
      <c r="G3288">
        <f>VLOOKUP(D3288,campaign!A:D,4,FALSE)</f>
        <v>66</v>
      </c>
    </row>
    <row r="3289" spans="2:7" x14ac:dyDescent="0.2">
      <c r="B3289" t="s">
        <v>3121</v>
      </c>
      <c r="C3289" t="str">
        <f>VLOOKUP(B3289,customer!A:B,2,FALSE)</f>
        <v>Addie Chillcot</v>
      </c>
      <c r="D3289" t="s">
        <v>3929</v>
      </c>
      <c r="E3289" t="str">
        <f>VLOOKUP(D3289,campaign!A:B,2,FALSE)</f>
        <v>NonUSTravel</v>
      </c>
      <c r="F3289" s="9">
        <v>44987</v>
      </c>
      <c r="G3289">
        <f>VLOOKUP(D3289,campaign!A:D,4,FALSE)</f>
        <v>66</v>
      </c>
    </row>
    <row r="3290" spans="2:7" x14ac:dyDescent="0.2">
      <c r="B3290" t="s">
        <v>3121</v>
      </c>
      <c r="C3290" t="str">
        <f>VLOOKUP(B3290,customer!A:B,2,FALSE)</f>
        <v>Addie Chillcot</v>
      </c>
      <c r="D3290" t="s">
        <v>3929</v>
      </c>
      <c r="E3290" t="str">
        <f>VLOOKUP(D3290,campaign!A:B,2,FALSE)</f>
        <v>NonUSTravel</v>
      </c>
      <c r="F3290" s="9">
        <v>45019</v>
      </c>
      <c r="G3290">
        <f>VLOOKUP(D3290,campaign!A:D,4,FALSE)</f>
        <v>66</v>
      </c>
    </row>
    <row r="3291" spans="2:7" x14ac:dyDescent="0.2">
      <c r="B3291" t="s">
        <v>3121</v>
      </c>
      <c r="C3291" t="str">
        <f>VLOOKUP(B3291,customer!A:B,2,FALSE)</f>
        <v>Addie Chillcot</v>
      </c>
      <c r="D3291" t="s">
        <v>3926</v>
      </c>
      <c r="E3291" t="str">
        <f>VLOOKUP(D3291,campaign!A:B,2,FALSE)</f>
        <v>BuysViaMailOrder</v>
      </c>
      <c r="F3291" s="9">
        <v>44717</v>
      </c>
      <c r="G3291">
        <f>VLOOKUP(D3291,campaign!A:D,4,FALSE)</f>
        <v>25</v>
      </c>
    </row>
    <row r="3292" spans="2:7" x14ac:dyDescent="0.2">
      <c r="B3292" t="s">
        <v>3121</v>
      </c>
      <c r="C3292" t="str">
        <f>VLOOKUP(B3292,customer!A:B,2,FALSE)</f>
        <v>Addie Chillcot</v>
      </c>
      <c r="D3292" t="s">
        <v>3926</v>
      </c>
      <c r="E3292" t="str">
        <f>VLOOKUP(D3292,campaign!A:B,2,FALSE)</f>
        <v>BuysViaMailOrder</v>
      </c>
      <c r="F3292" s="9">
        <v>44747</v>
      </c>
      <c r="G3292">
        <f>VLOOKUP(D3292,campaign!A:D,4,FALSE)</f>
        <v>25</v>
      </c>
    </row>
    <row r="3293" spans="2:7" x14ac:dyDescent="0.2">
      <c r="B3293" t="s">
        <v>3121</v>
      </c>
      <c r="C3293" t="str">
        <f>VLOOKUP(B3293,customer!A:B,2,FALSE)</f>
        <v>Addie Chillcot</v>
      </c>
      <c r="D3293" t="s">
        <v>3926</v>
      </c>
      <c r="E3293" t="str">
        <f>VLOOKUP(D3293,campaign!A:B,2,FALSE)</f>
        <v>BuysViaMailOrder</v>
      </c>
      <c r="F3293" s="9">
        <v>44784</v>
      </c>
      <c r="G3293">
        <f>VLOOKUP(D3293,campaign!A:D,4,FALSE)</f>
        <v>25</v>
      </c>
    </row>
    <row r="3294" spans="2:7" x14ac:dyDescent="0.2">
      <c r="B3294" t="s">
        <v>3121</v>
      </c>
      <c r="C3294" t="str">
        <f>VLOOKUP(B3294,customer!A:B,2,FALSE)</f>
        <v>Addie Chillcot</v>
      </c>
      <c r="D3294" t="s">
        <v>3926</v>
      </c>
      <c r="E3294" t="str">
        <f>VLOOKUP(D3294,campaign!A:B,2,FALSE)</f>
        <v>BuysViaMailOrder</v>
      </c>
      <c r="F3294" s="9">
        <v>44820</v>
      </c>
      <c r="G3294">
        <f>VLOOKUP(D3294,campaign!A:D,4,FALSE)</f>
        <v>25</v>
      </c>
    </row>
    <row r="3295" spans="2:7" x14ac:dyDescent="0.2">
      <c r="B3295" t="s">
        <v>3121</v>
      </c>
      <c r="C3295" t="str">
        <f>VLOOKUP(B3295,customer!A:B,2,FALSE)</f>
        <v>Addie Chillcot</v>
      </c>
      <c r="D3295" t="s">
        <v>3926</v>
      </c>
      <c r="E3295" t="str">
        <f>VLOOKUP(D3295,campaign!A:B,2,FALSE)</f>
        <v>BuysViaMailOrder</v>
      </c>
      <c r="F3295" s="9">
        <v>44912</v>
      </c>
      <c r="G3295">
        <f>VLOOKUP(D3295,campaign!A:D,4,FALSE)</f>
        <v>25</v>
      </c>
    </row>
    <row r="3296" spans="2:7" x14ac:dyDescent="0.2">
      <c r="B3296" t="s">
        <v>3121</v>
      </c>
      <c r="C3296" t="str">
        <f>VLOOKUP(B3296,customer!A:B,2,FALSE)</f>
        <v>Addie Chillcot</v>
      </c>
      <c r="D3296" t="s">
        <v>3926</v>
      </c>
      <c r="E3296" t="str">
        <f>VLOOKUP(D3296,campaign!A:B,2,FALSE)</f>
        <v>BuysViaMailOrder</v>
      </c>
      <c r="F3296" s="9">
        <v>44941</v>
      </c>
      <c r="G3296">
        <f>VLOOKUP(D3296,campaign!A:D,4,FALSE)</f>
        <v>25</v>
      </c>
    </row>
    <row r="3297" spans="2:7" x14ac:dyDescent="0.2">
      <c r="B3297" t="s">
        <v>3121</v>
      </c>
      <c r="C3297" t="str">
        <f>VLOOKUP(B3297,customer!A:B,2,FALSE)</f>
        <v>Addie Chillcot</v>
      </c>
      <c r="D3297" t="s">
        <v>3926</v>
      </c>
      <c r="E3297" t="str">
        <f>VLOOKUP(D3297,campaign!A:B,2,FALSE)</f>
        <v>BuysViaMailOrder</v>
      </c>
      <c r="F3297" s="9">
        <v>44974</v>
      </c>
      <c r="G3297">
        <f>VLOOKUP(D3297,campaign!A:D,4,FALSE)</f>
        <v>25</v>
      </c>
    </row>
    <row r="3298" spans="2:7" x14ac:dyDescent="0.2">
      <c r="B3298" t="s">
        <v>3121</v>
      </c>
      <c r="C3298" t="str">
        <f>VLOOKUP(B3298,customer!A:B,2,FALSE)</f>
        <v>Addie Chillcot</v>
      </c>
      <c r="D3298" t="s">
        <v>3926</v>
      </c>
      <c r="E3298" t="str">
        <f>VLOOKUP(D3298,campaign!A:B,2,FALSE)</f>
        <v>BuysViaMailOrder</v>
      </c>
      <c r="F3298" s="9">
        <v>45066</v>
      </c>
      <c r="G3298">
        <f>VLOOKUP(D3298,campaign!A:D,4,FALSE)</f>
        <v>25</v>
      </c>
    </row>
    <row r="3299" spans="2:7" x14ac:dyDescent="0.2">
      <c r="B3299" t="s">
        <v>3122</v>
      </c>
      <c r="C3299" t="str">
        <f>VLOOKUP(B3299,customer!A:B,2,FALSE)</f>
        <v>Orbadiah Rowat</v>
      </c>
      <c r="D3299" t="s">
        <v>3921</v>
      </c>
      <c r="E3299" t="str">
        <f>VLOOKUP(D3299,campaign!A:B,2,FALSE)</f>
        <v>HandsetRefurbished</v>
      </c>
      <c r="F3299" s="9">
        <v>44630</v>
      </c>
      <c r="G3299">
        <f>VLOOKUP(D3299,campaign!A:D,4,FALSE)</f>
        <v>26</v>
      </c>
    </row>
    <row r="3300" spans="2:7" x14ac:dyDescent="0.2">
      <c r="B3300" t="s">
        <v>3122</v>
      </c>
      <c r="C3300" t="str">
        <f>VLOOKUP(B3300,customer!A:B,2,FALSE)</f>
        <v>Orbadiah Rowat</v>
      </c>
      <c r="D3300" t="s">
        <v>3921</v>
      </c>
      <c r="E3300" t="str">
        <f>VLOOKUP(D3300,campaign!A:B,2,FALSE)</f>
        <v>HandsetRefurbished</v>
      </c>
      <c r="F3300" s="9">
        <v>44696</v>
      </c>
      <c r="G3300">
        <f>VLOOKUP(D3300,campaign!A:D,4,FALSE)</f>
        <v>26</v>
      </c>
    </row>
    <row r="3301" spans="2:7" x14ac:dyDescent="0.2">
      <c r="B3301" t="s">
        <v>3122</v>
      </c>
      <c r="C3301" t="str">
        <f>VLOOKUP(B3301,customer!A:B,2,FALSE)</f>
        <v>Orbadiah Rowat</v>
      </c>
      <c r="D3301" t="s">
        <v>3921</v>
      </c>
      <c r="E3301" t="str">
        <f>VLOOKUP(D3301,campaign!A:B,2,FALSE)</f>
        <v>HandsetRefurbished</v>
      </c>
      <c r="F3301" s="9">
        <v>44723</v>
      </c>
      <c r="G3301">
        <f>VLOOKUP(D3301,campaign!A:D,4,FALSE)</f>
        <v>26</v>
      </c>
    </row>
    <row r="3302" spans="2:7" x14ac:dyDescent="0.2">
      <c r="B3302" t="s">
        <v>3122</v>
      </c>
      <c r="C3302" t="str">
        <f>VLOOKUP(B3302,customer!A:B,2,FALSE)</f>
        <v>Orbadiah Rowat</v>
      </c>
      <c r="D3302" t="s">
        <v>3921</v>
      </c>
      <c r="E3302" t="str">
        <f>VLOOKUP(D3302,campaign!A:B,2,FALSE)</f>
        <v>HandsetRefurbished</v>
      </c>
      <c r="F3302" s="9">
        <v>44793</v>
      </c>
      <c r="G3302">
        <f>VLOOKUP(D3302,campaign!A:D,4,FALSE)</f>
        <v>26</v>
      </c>
    </row>
    <row r="3303" spans="2:7" x14ac:dyDescent="0.2">
      <c r="B3303" t="s">
        <v>3122</v>
      </c>
      <c r="C3303" t="str">
        <f>VLOOKUP(B3303,customer!A:B,2,FALSE)</f>
        <v>Orbadiah Rowat</v>
      </c>
      <c r="D3303" t="s">
        <v>3921</v>
      </c>
      <c r="E3303" t="str">
        <f>VLOOKUP(D3303,campaign!A:B,2,FALSE)</f>
        <v>HandsetRefurbished</v>
      </c>
      <c r="F3303" s="9">
        <v>44815</v>
      </c>
      <c r="G3303">
        <f>VLOOKUP(D3303,campaign!A:D,4,FALSE)</f>
        <v>26</v>
      </c>
    </row>
    <row r="3304" spans="2:7" x14ac:dyDescent="0.2">
      <c r="B3304" t="s">
        <v>3122</v>
      </c>
      <c r="C3304" t="str">
        <f>VLOOKUP(B3304,customer!A:B,2,FALSE)</f>
        <v>Orbadiah Rowat</v>
      </c>
      <c r="D3304" t="s">
        <v>3921</v>
      </c>
      <c r="E3304" t="str">
        <f>VLOOKUP(D3304,campaign!A:B,2,FALSE)</f>
        <v>HandsetRefurbished</v>
      </c>
      <c r="F3304" s="9">
        <v>44875</v>
      </c>
      <c r="G3304">
        <f>VLOOKUP(D3304,campaign!A:D,4,FALSE)</f>
        <v>26</v>
      </c>
    </row>
    <row r="3305" spans="2:7" x14ac:dyDescent="0.2">
      <c r="B3305" t="s">
        <v>3122</v>
      </c>
      <c r="C3305" t="str">
        <f>VLOOKUP(B3305,customer!A:B,2,FALSE)</f>
        <v>Orbadiah Rowat</v>
      </c>
      <c r="D3305" t="s">
        <v>3921</v>
      </c>
      <c r="E3305" t="str">
        <f>VLOOKUP(D3305,campaign!A:B,2,FALSE)</f>
        <v>HandsetRefurbished</v>
      </c>
      <c r="F3305" s="9">
        <v>44920</v>
      </c>
      <c r="G3305">
        <f>VLOOKUP(D3305,campaign!A:D,4,FALSE)</f>
        <v>26</v>
      </c>
    </row>
    <row r="3306" spans="2:7" x14ac:dyDescent="0.2">
      <c r="B3306" t="s">
        <v>3122</v>
      </c>
      <c r="C3306" t="str">
        <f>VLOOKUP(B3306,customer!A:B,2,FALSE)</f>
        <v>Orbadiah Rowat</v>
      </c>
      <c r="D3306" t="s">
        <v>3921</v>
      </c>
      <c r="E3306" t="str">
        <f>VLOOKUP(D3306,campaign!A:B,2,FALSE)</f>
        <v>HandsetRefurbished</v>
      </c>
      <c r="F3306" s="9">
        <v>44949</v>
      </c>
      <c r="G3306">
        <f>VLOOKUP(D3306,campaign!A:D,4,FALSE)</f>
        <v>26</v>
      </c>
    </row>
    <row r="3307" spans="2:7" x14ac:dyDescent="0.2">
      <c r="B3307" t="s">
        <v>3122</v>
      </c>
      <c r="C3307" t="str">
        <f>VLOOKUP(B3307,customer!A:B,2,FALSE)</f>
        <v>Orbadiah Rowat</v>
      </c>
      <c r="D3307" t="s">
        <v>3921</v>
      </c>
      <c r="E3307" t="str">
        <f>VLOOKUP(D3307,campaign!A:B,2,FALSE)</f>
        <v>HandsetRefurbished</v>
      </c>
      <c r="F3307" s="9">
        <v>44976</v>
      </c>
      <c r="G3307">
        <f>VLOOKUP(D3307,campaign!A:D,4,FALSE)</f>
        <v>26</v>
      </c>
    </row>
    <row r="3308" spans="2:7" x14ac:dyDescent="0.2">
      <c r="B3308" t="s">
        <v>3122</v>
      </c>
      <c r="C3308" t="str">
        <f>VLOOKUP(B3308,customer!A:B,2,FALSE)</f>
        <v>Orbadiah Rowat</v>
      </c>
      <c r="D3308" t="s">
        <v>3921</v>
      </c>
      <c r="E3308" t="str">
        <f>VLOOKUP(D3308,campaign!A:B,2,FALSE)</f>
        <v>HandsetRefurbished</v>
      </c>
      <c r="F3308" s="9">
        <v>45071</v>
      </c>
      <c r="G3308">
        <f>VLOOKUP(D3308,campaign!A:D,4,FALSE)</f>
        <v>26</v>
      </c>
    </row>
    <row r="3309" spans="2:7" x14ac:dyDescent="0.2">
      <c r="B3309" t="s">
        <v>3122</v>
      </c>
      <c r="C3309" t="str">
        <f>VLOOKUP(B3309,customer!A:B,2,FALSE)</f>
        <v>Orbadiah Rowat</v>
      </c>
      <c r="D3309" t="s">
        <v>3950</v>
      </c>
      <c r="E3309" t="str">
        <f>VLOOKUP(D3309,campaign!A:B,2,FALSE)</f>
        <v>NotNewCellphoneUser</v>
      </c>
      <c r="F3309" s="9">
        <v>44757</v>
      </c>
      <c r="G3309">
        <f>VLOOKUP(D3309,campaign!A:D,4,FALSE)</f>
        <v>28</v>
      </c>
    </row>
    <row r="3310" spans="2:7" x14ac:dyDescent="0.2">
      <c r="B3310" t="s">
        <v>3122</v>
      </c>
      <c r="C3310" t="str">
        <f>VLOOKUP(B3310,customer!A:B,2,FALSE)</f>
        <v>Orbadiah Rowat</v>
      </c>
      <c r="D3310" t="s">
        <v>3950</v>
      </c>
      <c r="E3310" t="str">
        <f>VLOOKUP(D3310,campaign!A:B,2,FALSE)</f>
        <v>NotNewCellphoneUser</v>
      </c>
      <c r="F3310" s="9">
        <v>44802</v>
      </c>
      <c r="G3310">
        <f>VLOOKUP(D3310,campaign!A:D,4,FALSE)</f>
        <v>28</v>
      </c>
    </row>
    <row r="3311" spans="2:7" x14ac:dyDescent="0.2">
      <c r="B3311" t="s">
        <v>3122</v>
      </c>
      <c r="C3311" t="str">
        <f>VLOOKUP(B3311,customer!A:B,2,FALSE)</f>
        <v>Orbadiah Rowat</v>
      </c>
      <c r="D3311" t="s">
        <v>3950</v>
      </c>
      <c r="E3311" t="str">
        <f>VLOOKUP(D3311,campaign!A:B,2,FALSE)</f>
        <v>NotNewCellphoneUser</v>
      </c>
      <c r="F3311" s="9">
        <v>44856</v>
      </c>
      <c r="G3311">
        <f>VLOOKUP(D3311,campaign!A:D,4,FALSE)</f>
        <v>28</v>
      </c>
    </row>
    <row r="3312" spans="2:7" x14ac:dyDescent="0.2">
      <c r="B3312" t="s">
        <v>3122</v>
      </c>
      <c r="C3312" t="str">
        <f>VLOOKUP(B3312,customer!A:B,2,FALSE)</f>
        <v>Orbadiah Rowat</v>
      </c>
      <c r="D3312" t="s">
        <v>3950</v>
      </c>
      <c r="E3312" t="str">
        <f>VLOOKUP(D3312,campaign!A:B,2,FALSE)</f>
        <v>NotNewCellphoneUser</v>
      </c>
      <c r="F3312" s="9">
        <v>44891</v>
      </c>
      <c r="G3312">
        <f>VLOOKUP(D3312,campaign!A:D,4,FALSE)</f>
        <v>28</v>
      </c>
    </row>
    <row r="3313" spans="2:7" x14ac:dyDescent="0.2">
      <c r="B3313" t="s">
        <v>3122</v>
      </c>
      <c r="C3313" t="str">
        <f>VLOOKUP(B3313,customer!A:B,2,FALSE)</f>
        <v>Orbadiah Rowat</v>
      </c>
      <c r="D3313" t="s">
        <v>3950</v>
      </c>
      <c r="E3313" t="str">
        <f>VLOOKUP(D3313,campaign!A:B,2,FALSE)</f>
        <v>NotNewCellphoneUser</v>
      </c>
      <c r="F3313" s="9">
        <v>44922</v>
      </c>
      <c r="G3313">
        <f>VLOOKUP(D3313,campaign!A:D,4,FALSE)</f>
        <v>28</v>
      </c>
    </row>
    <row r="3314" spans="2:7" x14ac:dyDescent="0.2">
      <c r="B3314" t="s">
        <v>3122</v>
      </c>
      <c r="C3314" t="str">
        <f>VLOOKUP(B3314,customer!A:B,2,FALSE)</f>
        <v>Orbadiah Rowat</v>
      </c>
      <c r="D3314" t="s">
        <v>3950</v>
      </c>
      <c r="E3314" t="str">
        <f>VLOOKUP(D3314,campaign!A:B,2,FALSE)</f>
        <v>NotNewCellphoneUser</v>
      </c>
      <c r="F3314" s="9">
        <v>44947</v>
      </c>
      <c r="G3314">
        <f>VLOOKUP(D3314,campaign!A:D,4,FALSE)</f>
        <v>28</v>
      </c>
    </row>
    <row r="3315" spans="2:7" x14ac:dyDescent="0.2">
      <c r="B3315" t="s">
        <v>3122</v>
      </c>
      <c r="C3315" t="str">
        <f>VLOOKUP(B3315,customer!A:B,2,FALSE)</f>
        <v>Orbadiah Rowat</v>
      </c>
      <c r="D3315" t="s">
        <v>3950</v>
      </c>
      <c r="E3315" t="str">
        <f>VLOOKUP(D3315,campaign!A:B,2,FALSE)</f>
        <v>NotNewCellphoneUser</v>
      </c>
      <c r="F3315" s="9">
        <v>44984</v>
      </c>
      <c r="G3315">
        <f>VLOOKUP(D3315,campaign!A:D,4,FALSE)</f>
        <v>28</v>
      </c>
    </row>
    <row r="3316" spans="2:7" x14ac:dyDescent="0.2">
      <c r="B3316" t="s">
        <v>3122</v>
      </c>
      <c r="C3316" t="str">
        <f>VLOOKUP(B3316,customer!A:B,2,FALSE)</f>
        <v>Orbadiah Rowat</v>
      </c>
      <c r="D3316" t="s">
        <v>3950</v>
      </c>
      <c r="E3316" t="str">
        <f>VLOOKUP(D3316,campaign!A:B,2,FALSE)</f>
        <v>NotNewCellphoneUser</v>
      </c>
      <c r="F3316" s="9">
        <v>45008</v>
      </c>
      <c r="G3316">
        <f>VLOOKUP(D3316,campaign!A:D,4,FALSE)</f>
        <v>28</v>
      </c>
    </row>
    <row r="3317" spans="2:7" x14ac:dyDescent="0.2">
      <c r="B3317" t="s">
        <v>3122</v>
      </c>
      <c r="C3317" t="str">
        <f>VLOOKUP(B3317,customer!A:B,2,FALSE)</f>
        <v>Orbadiah Rowat</v>
      </c>
      <c r="D3317" t="s">
        <v>3950</v>
      </c>
      <c r="E3317" t="str">
        <f>VLOOKUP(D3317,campaign!A:B,2,FALSE)</f>
        <v>NotNewCellphoneUser</v>
      </c>
      <c r="F3317" s="9">
        <v>45043</v>
      </c>
      <c r="G3317">
        <f>VLOOKUP(D3317,campaign!A:D,4,FALSE)</f>
        <v>28</v>
      </c>
    </row>
    <row r="3318" spans="2:7" x14ac:dyDescent="0.2">
      <c r="B3318" t="s">
        <v>3123</v>
      </c>
      <c r="C3318" t="str">
        <f>VLOOKUP(B3318,customer!A:B,2,FALSE)</f>
        <v>Rhodie Bridewell</v>
      </c>
      <c r="D3318" t="s">
        <v>3950</v>
      </c>
      <c r="E3318" t="str">
        <f>VLOOKUP(D3318,campaign!A:B,2,FALSE)</f>
        <v>NotNewCellphoneUser</v>
      </c>
      <c r="F3318" s="9">
        <v>44738</v>
      </c>
      <c r="G3318">
        <f>VLOOKUP(D3318,campaign!A:D,4,FALSE)</f>
        <v>28</v>
      </c>
    </row>
    <row r="3319" spans="2:7" x14ac:dyDescent="0.2">
      <c r="B3319" t="s">
        <v>3123</v>
      </c>
      <c r="C3319" t="str">
        <f>VLOOKUP(B3319,customer!A:B,2,FALSE)</f>
        <v>Rhodie Bridewell</v>
      </c>
      <c r="D3319" t="s">
        <v>3950</v>
      </c>
      <c r="E3319" t="str">
        <f>VLOOKUP(D3319,campaign!A:B,2,FALSE)</f>
        <v>NotNewCellphoneUser</v>
      </c>
      <c r="F3319" s="9">
        <v>44771</v>
      </c>
      <c r="G3319">
        <f>VLOOKUP(D3319,campaign!A:D,4,FALSE)</f>
        <v>28</v>
      </c>
    </row>
    <row r="3320" spans="2:7" x14ac:dyDescent="0.2">
      <c r="B3320" t="s">
        <v>3123</v>
      </c>
      <c r="C3320" t="str">
        <f>VLOOKUP(B3320,customer!A:B,2,FALSE)</f>
        <v>Rhodie Bridewell</v>
      </c>
      <c r="D3320" t="s">
        <v>3950</v>
      </c>
      <c r="E3320" t="str">
        <f>VLOOKUP(D3320,campaign!A:B,2,FALSE)</f>
        <v>NotNewCellphoneUser</v>
      </c>
      <c r="F3320" s="9">
        <v>44780</v>
      </c>
      <c r="G3320">
        <f>VLOOKUP(D3320,campaign!A:D,4,FALSE)</f>
        <v>28</v>
      </c>
    </row>
    <row r="3321" spans="2:7" x14ac:dyDescent="0.2">
      <c r="B3321" t="s">
        <v>3123</v>
      </c>
      <c r="C3321" t="str">
        <f>VLOOKUP(B3321,customer!A:B,2,FALSE)</f>
        <v>Rhodie Bridewell</v>
      </c>
      <c r="D3321" t="s">
        <v>3950</v>
      </c>
      <c r="E3321" t="str">
        <f>VLOOKUP(D3321,campaign!A:B,2,FALSE)</f>
        <v>NotNewCellphoneUser</v>
      </c>
      <c r="F3321" s="9">
        <v>44860</v>
      </c>
      <c r="G3321">
        <f>VLOOKUP(D3321,campaign!A:D,4,FALSE)</f>
        <v>28</v>
      </c>
    </row>
    <row r="3322" spans="2:7" x14ac:dyDescent="0.2">
      <c r="B3322" t="s">
        <v>3123</v>
      </c>
      <c r="C3322" t="str">
        <f>VLOOKUP(B3322,customer!A:B,2,FALSE)</f>
        <v>Rhodie Bridewell</v>
      </c>
      <c r="D3322" t="s">
        <v>3950</v>
      </c>
      <c r="E3322" t="str">
        <f>VLOOKUP(D3322,campaign!A:B,2,FALSE)</f>
        <v>NotNewCellphoneUser</v>
      </c>
      <c r="F3322" s="9">
        <v>44902</v>
      </c>
      <c r="G3322">
        <f>VLOOKUP(D3322,campaign!A:D,4,FALSE)</f>
        <v>28</v>
      </c>
    </row>
    <row r="3323" spans="2:7" x14ac:dyDescent="0.2">
      <c r="B3323" t="s">
        <v>3123</v>
      </c>
      <c r="C3323" t="str">
        <f>VLOOKUP(B3323,customer!A:B,2,FALSE)</f>
        <v>Rhodie Bridewell</v>
      </c>
      <c r="D3323" t="s">
        <v>3950</v>
      </c>
      <c r="E3323" t="str">
        <f>VLOOKUP(D3323,campaign!A:B,2,FALSE)</f>
        <v>NotNewCellphoneUser</v>
      </c>
      <c r="F3323" s="9">
        <v>44928</v>
      </c>
      <c r="G3323">
        <f>VLOOKUP(D3323,campaign!A:D,4,FALSE)</f>
        <v>28</v>
      </c>
    </row>
    <row r="3324" spans="2:7" x14ac:dyDescent="0.2">
      <c r="B3324" t="s">
        <v>3123</v>
      </c>
      <c r="C3324" t="str">
        <f>VLOOKUP(B3324,customer!A:B,2,FALSE)</f>
        <v>Rhodie Bridewell</v>
      </c>
      <c r="D3324" t="s">
        <v>3950</v>
      </c>
      <c r="E3324" t="str">
        <f>VLOOKUP(D3324,campaign!A:B,2,FALSE)</f>
        <v>NotNewCellphoneUser</v>
      </c>
      <c r="F3324" s="9">
        <v>44961</v>
      </c>
      <c r="G3324">
        <f>VLOOKUP(D3324,campaign!A:D,4,FALSE)</f>
        <v>28</v>
      </c>
    </row>
    <row r="3325" spans="2:7" x14ac:dyDescent="0.2">
      <c r="B3325" t="s">
        <v>3123</v>
      </c>
      <c r="C3325" t="str">
        <f>VLOOKUP(B3325,customer!A:B,2,FALSE)</f>
        <v>Rhodie Bridewell</v>
      </c>
      <c r="D3325" t="s">
        <v>3950</v>
      </c>
      <c r="E3325" t="str">
        <f>VLOOKUP(D3325,campaign!A:B,2,FALSE)</f>
        <v>NotNewCellphoneUser</v>
      </c>
      <c r="F3325" s="9">
        <v>45011</v>
      </c>
      <c r="G3325">
        <f>VLOOKUP(D3325,campaign!A:D,4,FALSE)</f>
        <v>28</v>
      </c>
    </row>
    <row r="3326" spans="2:7" x14ac:dyDescent="0.2">
      <c r="B3326" t="s">
        <v>3123</v>
      </c>
      <c r="C3326" t="str">
        <f>VLOOKUP(B3326,customer!A:B,2,FALSE)</f>
        <v>Rhodie Bridewell</v>
      </c>
      <c r="D3326" t="s">
        <v>3950</v>
      </c>
      <c r="E3326" t="str">
        <f>VLOOKUP(D3326,campaign!A:B,2,FALSE)</f>
        <v>NotNewCellphoneUser</v>
      </c>
      <c r="F3326" s="9">
        <v>45022</v>
      </c>
      <c r="G3326">
        <f>VLOOKUP(D3326,campaign!A:D,4,FALSE)</f>
        <v>28</v>
      </c>
    </row>
    <row r="3327" spans="2:7" x14ac:dyDescent="0.2">
      <c r="B3327" t="s">
        <v>3123</v>
      </c>
      <c r="C3327" t="str">
        <f>VLOOKUP(B3327,customer!A:B,2,FALSE)</f>
        <v>Rhodie Bridewell</v>
      </c>
      <c r="D3327" t="s">
        <v>3926</v>
      </c>
      <c r="E3327" t="str">
        <f>VLOOKUP(D3327,campaign!A:B,2,FALSE)</f>
        <v>BuysViaMailOrder</v>
      </c>
      <c r="F3327" s="9">
        <v>44916</v>
      </c>
      <c r="G3327">
        <f>VLOOKUP(D3327,campaign!A:D,4,FALSE)</f>
        <v>25</v>
      </c>
    </row>
    <row r="3328" spans="2:7" x14ac:dyDescent="0.2">
      <c r="B3328" t="s">
        <v>3123</v>
      </c>
      <c r="C3328" t="str">
        <f>VLOOKUP(B3328,customer!A:B,2,FALSE)</f>
        <v>Rhodie Bridewell</v>
      </c>
      <c r="D3328" t="s">
        <v>3926</v>
      </c>
      <c r="E3328" t="str">
        <f>VLOOKUP(D3328,campaign!A:B,2,FALSE)</f>
        <v>BuysViaMailOrder</v>
      </c>
      <c r="F3328" s="9">
        <v>44954</v>
      </c>
      <c r="G3328">
        <f>VLOOKUP(D3328,campaign!A:D,4,FALSE)</f>
        <v>25</v>
      </c>
    </row>
    <row r="3329" spans="2:7" x14ac:dyDescent="0.2">
      <c r="B3329" t="s">
        <v>3123</v>
      </c>
      <c r="C3329" t="str">
        <f>VLOOKUP(B3329,customer!A:B,2,FALSE)</f>
        <v>Rhodie Bridewell</v>
      </c>
      <c r="D3329" t="s">
        <v>3926</v>
      </c>
      <c r="E3329" t="str">
        <f>VLOOKUP(D3329,campaign!A:B,2,FALSE)</f>
        <v>BuysViaMailOrder</v>
      </c>
      <c r="F3329" s="9">
        <v>44985</v>
      </c>
      <c r="G3329">
        <f>VLOOKUP(D3329,campaign!A:D,4,FALSE)</f>
        <v>25</v>
      </c>
    </row>
    <row r="3330" spans="2:7" x14ac:dyDescent="0.2">
      <c r="B3330" t="s">
        <v>3123</v>
      </c>
      <c r="C3330" t="str">
        <f>VLOOKUP(B3330,customer!A:B,2,FALSE)</f>
        <v>Rhodie Bridewell</v>
      </c>
      <c r="D3330" t="s">
        <v>3926</v>
      </c>
      <c r="E3330" t="str">
        <f>VLOOKUP(D3330,campaign!A:B,2,FALSE)</f>
        <v>BuysViaMailOrder</v>
      </c>
      <c r="F3330" s="9">
        <v>45010</v>
      </c>
      <c r="G3330">
        <f>VLOOKUP(D3330,campaign!A:D,4,FALSE)</f>
        <v>25</v>
      </c>
    </row>
    <row r="3331" spans="2:7" x14ac:dyDescent="0.2">
      <c r="B3331" t="s">
        <v>3123</v>
      </c>
      <c r="C3331" t="str">
        <f>VLOOKUP(B3331,customer!A:B,2,FALSE)</f>
        <v>Rhodie Bridewell</v>
      </c>
      <c r="D3331" t="s">
        <v>3926</v>
      </c>
      <c r="E3331" t="str">
        <f>VLOOKUP(D3331,campaign!A:B,2,FALSE)</f>
        <v>BuysViaMailOrder</v>
      </c>
      <c r="F3331" s="9">
        <v>45018</v>
      </c>
      <c r="G3331">
        <f>VLOOKUP(D3331,campaign!A:D,4,FALSE)</f>
        <v>25</v>
      </c>
    </row>
    <row r="3332" spans="2:7" x14ac:dyDescent="0.2">
      <c r="B3332" t="s">
        <v>3123</v>
      </c>
      <c r="C3332" t="str">
        <f>VLOOKUP(B3332,customer!A:B,2,FALSE)</f>
        <v>Rhodie Bridewell</v>
      </c>
      <c r="D3332" t="s">
        <v>3926</v>
      </c>
      <c r="E3332" t="str">
        <f>VLOOKUP(D3332,campaign!A:B,2,FALSE)</f>
        <v>BuysViaMailOrder</v>
      </c>
      <c r="F3332" s="9">
        <v>45047</v>
      </c>
      <c r="G3332">
        <f>VLOOKUP(D3332,campaign!A:D,4,FALSE)</f>
        <v>25</v>
      </c>
    </row>
    <row r="3333" spans="2:7" x14ac:dyDescent="0.2">
      <c r="B3333" t="s">
        <v>3124</v>
      </c>
      <c r="C3333" t="str">
        <f>VLOOKUP(B3333,customer!A:B,2,FALSE)</f>
        <v>Nicolis Craine</v>
      </c>
      <c r="D3333" t="s">
        <v>3950</v>
      </c>
      <c r="E3333" t="str">
        <f>VLOOKUP(D3333,campaign!A:B,2,FALSE)</f>
        <v>NotNewCellphoneUser</v>
      </c>
      <c r="F3333" s="9">
        <v>44780</v>
      </c>
      <c r="G3333">
        <f>VLOOKUP(D3333,campaign!A:D,4,FALSE)</f>
        <v>28</v>
      </c>
    </row>
    <row r="3334" spans="2:7" x14ac:dyDescent="0.2">
      <c r="B3334" t="s">
        <v>3124</v>
      </c>
      <c r="C3334" t="str">
        <f>VLOOKUP(B3334,customer!A:B,2,FALSE)</f>
        <v>Nicolis Craine</v>
      </c>
      <c r="D3334" t="s">
        <v>3950</v>
      </c>
      <c r="E3334" t="str">
        <f>VLOOKUP(D3334,campaign!A:B,2,FALSE)</f>
        <v>NotNewCellphoneUser</v>
      </c>
      <c r="F3334" s="9">
        <v>44814</v>
      </c>
      <c r="G3334">
        <f>VLOOKUP(D3334,campaign!A:D,4,FALSE)</f>
        <v>28</v>
      </c>
    </row>
    <row r="3335" spans="2:7" x14ac:dyDescent="0.2">
      <c r="B3335" t="s">
        <v>3124</v>
      </c>
      <c r="C3335" t="str">
        <f>VLOOKUP(B3335,customer!A:B,2,FALSE)</f>
        <v>Nicolis Craine</v>
      </c>
      <c r="D3335" t="s">
        <v>3950</v>
      </c>
      <c r="E3335" t="str">
        <f>VLOOKUP(D3335,campaign!A:B,2,FALSE)</f>
        <v>NotNewCellphoneUser</v>
      </c>
      <c r="F3335" s="9">
        <v>44853</v>
      </c>
      <c r="G3335">
        <f>VLOOKUP(D3335,campaign!A:D,4,FALSE)</f>
        <v>28</v>
      </c>
    </row>
    <row r="3336" spans="2:7" x14ac:dyDescent="0.2">
      <c r="B3336" t="s">
        <v>3124</v>
      </c>
      <c r="C3336" t="str">
        <f>VLOOKUP(B3336,customer!A:B,2,FALSE)</f>
        <v>Nicolis Craine</v>
      </c>
      <c r="D3336" t="s">
        <v>3950</v>
      </c>
      <c r="E3336" t="str">
        <f>VLOOKUP(D3336,campaign!A:B,2,FALSE)</f>
        <v>NotNewCellphoneUser</v>
      </c>
      <c r="F3336" s="9">
        <v>44873</v>
      </c>
      <c r="G3336">
        <f>VLOOKUP(D3336,campaign!A:D,4,FALSE)</f>
        <v>28</v>
      </c>
    </row>
    <row r="3337" spans="2:7" x14ac:dyDescent="0.2">
      <c r="B3337" t="s">
        <v>3124</v>
      </c>
      <c r="C3337" t="str">
        <f>VLOOKUP(B3337,customer!A:B,2,FALSE)</f>
        <v>Nicolis Craine</v>
      </c>
      <c r="D3337" t="s">
        <v>3950</v>
      </c>
      <c r="E3337" t="str">
        <f>VLOOKUP(D3337,campaign!A:B,2,FALSE)</f>
        <v>NotNewCellphoneUser</v>
      </c>
      <c r="F3337" s="9">
        <v>44915</v>
      </c>
      <c r="G3337">
        <f>VLOOKUP(D3337,campaign!A:D,4,FALSE)</f>
        <v>28</v>
      </c>
    </row>
    <row r="3338" spans="2:7" x14ac:dyDescent="0.2">
      <c r="B3338" t="s">
        <v>3124</v>
      </c>
      <c r="C3338" t="str">
        <f>VLOOKUP(B3338,customer!A:B,2,FALSE)</f>
        <v>Nicolis Craine</v>
      </c>
      <c r="D3338" t="s">
        <v>3950</v>
      </c>
      <c r="E3338" t="str">
        <f>VLOOKUP(D3338,campaign!A:B,2,FALSE)</f>
        <v>NotNewCellphoneUser</v>
      </c>
      <c r="F3338" s="9">
        <v>44934</v>
      </c>
      <c r="G3338">
        <f>VLOOKUP(D3338,campaign!A:D,4,FALSE)</f>
        <v>28</v>
      </c>
    </row>
    <row r="3339" spans="2:7" x14ac:dyDescent="0.2">
      <c r="B3339" t="s">
        <v>3124</v>
      </c>
      <c r="C3339" t="str">
        <f>VLOOKUP(B3339,customer!A:B,2,FALSE)</f>
        <v>Nicolis Craine</v>
      </c>
      <c r="D3339" t="s">
        <v>3950</v>
      </c>
      <c r="E3339" t="str">
        <f>VLOOKUP(D3339,campaign!A:B,2,FALSE)</f>
        <v>NotNewCellphoneUser</v>
      </c>
      <c r="F3339" s="9">
        <v>44966</v>
      </c>
      <c r="G3339">
        <f>VLOOKUP(D3339,campaign!A:D,4,FALSE)</f>
        <v>28</v>
      </c>
    </row>
    <row r="3340" spans="2:7" x14ac:dyDescent="0.2">
      <c r="B3340" t="s">
        <v>3124</v>
      </c>
      <c r="C3340" t="str">
        <f>VLOOKUP(B3340,customer!A:B,2,FALSE)</f>
        <v>Nicolis Craine</v>
      </c>
      <c r="D3340" t="s">
        <v>3950</v>
      </c>
      <c r="E3340" t="str">
        <f>VLOOKUP(D3340,campaign!A:B,2,FALSE)</f>
        <v>NotNewCellphoneUser</v>
      </c>
      <c r="F3340" s="9">
        <v>45001</v>
      </c>
      <c r="G3340">
        <f>VLOOKUP(D3340,campaign!A:D,4,FALSE)</f>
        <v>28</v>
      </c>
    </row>
    <row r="3341" spans="2:7" x14ac:dyDescent="0.2">
      <c r="B3341" t="s">
        <v>3124</v>
      </c>
      <c r="C3341" t="str">
        <f>VLOOKUP(B3341,customer!A:B,2,FALSE)</f>
        <v>Nicolis Craine</v>
      </c>
      <c r="D3341" t="s">
        <v>3950</v>
      </c>
      <c r="E3341" t="str">
        <f>VLOOKUP(D3341,campaign!A:B,2,FALSE)</f>
        <v>NotNewCellphoneUser</v>
      </c>
      <c r="F3341" s="9">
        <v>45037</v>
      </c>
      <c r="G3341">
        <f>VLOOKUP(D3341,campaign!A:D,4,FALSE)</f>
        <v>28</v>
      </c>
    </row>
    <row r="3342" spans="2:7" x14ac:dyDescent="0.2">
      <c r="B3342" t="s">
        <v>3124</v>
      </c>
      <c r="C3342" t="str">
        <f>VLOOKUP(B3342,customer!A:B,2,FALSE)</f>
        <v>Nicolis Craine</v>
      </c>
      <c r="D3342" t="s">
        <v>3950</v>
      </c>
      <c r="E3342" t="str">
        <f>VLOOKUP(D3342,campaign!A:B,2,FALSE)</f>
        <v>NotNewCellphoneUser</v>
      </c>
      <c r="F3342" s="9">
        <v>45066</v>
      </c>
      <c r="G3342">
        <f>VLOOKUP(D3342,campaign!A:D,4,FALSE)</f>
        <v>28</v>
      </c>
    </row>
    <row r="3343" spans="2:7" x14ac:dyDescent="0.2">
      <c r="B3343" t="s">
        <v>3124</v>
      </c>
      <c r="C3343" t="str">
        <f>VLOOKUP(B3343,customer!A:B,2,FALSE)</f>
        <v>Nicolis Craine</v>
      </c>
      <c r="D3343" t="s">
        <v>3952</v>
      </c>
      <c r="E3343" t="str">
        <f>VLOOKUP(D3343,campaign!A:B,2,FALSE)</f>
        <v>MadeCallToRetentionTeam</v>
      </c>
      <c r="F3343" s="9">
        <v>44793</v>
      </c>
      <c r="G3343">
        <f>VLOOKUP(D3343,campaign!A:D,4,FALSE)</f>
        <v>16</v>
      </c>
    </row>
    <row r="3344" spans="2:7" x14ac:dyDescent="0.2">
      <c r="B3344" t="s">
        <v>3124</v>
      </c>
      <c r="C3344" t="str">
        <f>VLOOKUP(B3344,customer!A:B,2,FALSE)</f>
        <v>Nicolis Craine</v>
      </c>
      <c r="D3344" t="s">
        <v>3952</v>
      </c>
      <c r="E3344" t="str">
        <f>VLOOKUP(D3344,campaign!A:B,2,FALSE)</f>
        <v>MadeCallToRetentionTeam</v>
      </c>
      <c r="F3344" s="9">
        <v>44831</v>
      </c>
      <c r="G3344">
        <f>VLOOKUP(D3344,campaign!A:D,4,FALSE)</f>
        <v>16</v>
      </c>
    </row>
    <row r="3345" spans="2:7" x14ac:dyDescent="0.2">
      <c r="B3345" t="s">
        <v>3124</v>
      </c>
      <c r="C3345" t="str">
        <f>VLOOKUP(B3345,customer!A:B,2,FALSE)</f>
        <v>Nicolis Craine</v>
      </c>
      <c r="D3345" t="s">
        <v>3952</v>
      </c>
      <c r="E3345" t="str">
        <f>VLOOKUP(D3345,campaign!A:B,2,FALSE)</f>
        <v>MadeCallToRetentionTeam</v>
      </c>
      <c r="F3345" s="9">
        <v>44861</v>
      </c>
      <c r="G3345">
        <f>VLOOKUP(D3345,campaign!A:D,4,FALSE)</f>
        <v>16</v>
      </c>
    </row>
    <row r="3346" spans="2:7" x14ac:dyDescent="0.2">
      <c r="B3346" t="s">
        <v>3124</v>
      </c>
      <c r="C3346" t="str">
        <f>VLOOKUP(B3346,customer!A:B,2,FALSE)</f>
        <v>Nicolis Craine</v>
      </c>
      <c r="D3346" t="s">
        <v>3952</v>
      </c>
      <c r="E3346" t="str">
        <f>VLOOKUP(D3346,campaign!A:B,2,FALSE)</f>
        <v>MadeCallToRetentionTeam</v>
      </c>
      <c r="F3346" s="9">
        <v>44888</v>
      </c>
      <c r="G3346">
        <f>VLOOKUP(D3346,campaign!A:D,4,FALSE)</f>
        <v>16</v>
      </c>
    </row>
    <row r="3347" spans="2:7" x14ac:dyDescent="0.2">
      <c r="B3347" t="s">
        <v>3124</v>
      </c>
      <c r="C3347" t="str">
        <f>VLOOKUP(B3347,customer!A:B,2,FALSE)</f>
        <v>Nicolis Craine</v>
      </c>
      <c r="D3347" t="s">
        <v>3952</v>
      </c>
      <c r="E3347" t="str">
        <f>VLOOKUP(D3347,campaign!A:B,2,FALSE)</f>
        <v>MadeCallToRetentionTeam</v>
      </c>
      <c r="F3347" s="9">
        <v>44897</v>
      </c>
      <c r="G3347">
        <f>VLOOKUP(D3347,campaign!A:D,4,FALSE)</f>
        <v>16</v>
      </c>
    </row>
    <row r="3348" spans="2:7" x14ac:dyDescent="0.2">
      <c r="B3348" t="s">
        <v>3124</v>
      </c>
      <c r="C3348" t="str">
        <f>VLOOKUP(B3348,customer!A:B,2,FALSE)</f>
        <v>Nicolis Craine</v>
      </c>
      <c r="D3348" t="s">
        <v>3952</v>
      </c>
      <c r="E3348" t="str">
        <f>VLOOKUP(D3348,campaign!A:B,2,FALSE)</f>
        <v>MadeCallToRetentionTeam</v>
      </c>
      <c r="F3348" s="9">
        <v>44947</v>
      </c>
      <c r="G3348">
        <f>VLOOKUP(D3348,campaign!A:D,4,FALSE)</f>
        <v>16</v>
      </c>
    </row>
    <row r="3349" spans="2:7" x14ac:dyDescent="0.2">
      <c r="B3349" t="s">
        <v>3124</v>
      </c>
      <c r="C3349" t="str">
        <f>VLOOKUP(B3349,customer!A:B,2,FALSE)</f>
        <v>Nicolis Craine</v>
      </c>
      <c r="D3349" t="s">
        <v>3952</v>
      </c>
      <c r="E3349" t="str">
        <f>VLOOKUP(D3349,campaign!A:B,2,FALSE)</f>
        <v>MadeCallToRetentionTeam</v>
      </c>
      <c r="F3349" s="9">
        <v>44988</v>
      </c>
      <c r="G3349">
        <f>VLOOKUP(D3349,campaign!A:D,4,FALSE)</f>
        <v>16</v>
      </c>
    </row>
    <row r="3350" spans="2:7" x14ac:dyDescent="0.2">
      <c r="B3350" t="s">
        <v>3124</v>
      </c>
      <c r="C3350" t="str">
        <f>VLOOKUP(B3350,customer!A:B,2,FALSE)</f>
        <v>Nicolis Craine</v>
      </c>
      <c r="D3350" t="s">
        <v>3952</v>
      </c>
      <c r="E3350" t="str">
        <f>VLOOKUP(D3350,campaign!A:B,2,FALSE)</f>
        <v>MadeCallToRetentionTeam</v>
      </c>
      <c r="F3350" s="9">
        <v>45042</v>
      </c>
      <c r="G3350">
        <f>VLOOKUP(D3350,campaign!A:D,4,FALSE)</f>
        <v>16</v>
      </c>
    </row>
    <row r="3351" spans="2:7" x14ac:dyDescent="0.2">
      <c r="B3351" t="s">
        <v>3124</v>
      </c>
      <c r="C3351" t="str">
        <f>VLOOKUP(B3351,customer!A:B,2,FALSE)</f>
        <v>Nicolis Craine</v>
      </c>
      <c r="D3351" t="s">
        <v>3952</v>
      </c>
      <c r="E3351" t="str">
        <f>VLOOKUP(D3351,campaign!A:B,2,FALSE)</f>
        <v>MadeCallToRetentionTeam</v>
      </c>
      <c r="F3351" s="9">
        <v>45072</v>
      </c>
      <c r="G3351">
        <f>VLOOKUP(D3351,campaign!A:D,4,FALSE)</f>
        <v>16</v>
      </c>
    </row>
    <row r="3352" spans="2:7" x14ac:dyDescent="0.2">
      <c r="B3352" t="s">
        <v>3125</v>
      </c>
      <c r="C3352" t="str">
        <f>VLOOKUP(B3352,customer!A:B,2,FALSE)</f>
        <v>Goddard Sollis</v>
      </c>
      <c r="D3352" t="s">
        <v>3927</v>
      </c>
      <c r="E3352" t="str">
        <f>VLOOKUP(D3352,campaign!A:B,2,FALSE)</f>
        <v>RespondsToMailOffers</v>
      </c>
      <c r="F3352" s="9">
        <v>44781</v>
      </c>
      <c r="G3352">
        <f>VLOOKUP(D3352,campaign!A:D,4,FALSE)</f>
        <v>27</v>
      </c>
    </row>
    <row r="3353" spans="2:7" x14ac:dyDescent="0.2">
      <c r="B3353" t="s">
        <v>3125</v>
      </c>
      <c r="C3353" t="str">
        <f>VLOOKUP(B3353,customer!A:B,2,FALSE)</f>
        <v>Goddard Sollis</v>
      </c>
      <c r="D3353" t="s">
        <v>3927</v>
      </c>
      <c r="E3353" t="str">
        <f>VLOOKUP(D3353,campaign!A:B,2,FALSE)</f>
        <v>RespondsToMailOffers</v>
      </c>
      <c r="F3353" s="9">
        <v>44816</v>
      </c>
      <c r="G3353">
        <f>VLOOKUP(D3353,campaign!A:D,4,FALSE)</f>
        <v>27</v>
      </c>
    </row>
    <row r="3354" spans="2:7" x14ac:dyDescent="0.2">
      <c r="B3354" t="s">
        <v>3125</v>
      </c>
      <c r="C3354" t="str">
        <f>VLOOKUP(B3354,customer!A:B,2,FALSE)</f>
        <v>Goddard Sollis</v>
      </c>
      <c r="D3354" t="s">
        <v>3927</v>
      </c>
      <c r="E3354" t="str">
        <f>VLOOKUP(D3354,campaign!A:B,2,FALSE)</f>
        <v>RespondsToMailOffers</v>
      </c>
      <c r="F3354" s="9">
        <v>44884</v>
      </c>
      <c r="G3354">
        <f>VLOOKUP(D3354,campaign!A:D,4,FALSE)</f>
        <v>27</v>
      </c>
    </row>
    <row r="3355" spans="2:7" x14ac:dyDescent="0.2">
      <c r="B3355" t="s">
        <v>3125</v>
      </c>
      <c r="C3355" t="str">
        <f>VLOOKUP(B3355,customer!A:B,2,FALSE)</f>
        <v>Goddard Sollis</v>
      </c>
      <c r="D3355" t="s">
        <v>3927</v>
      </c>
      <c r="E3355" t="str">
        <f>VLOOKUP(D3355,campaign!A:B,2,FALSE)</f>
        <v>RespondsToMailOffers</v>
      </c>
      <c r="F3355" s="9">
        <v>44977</v>
      </c>
      <c r="G3355">
        <f>VLOOKUP(D3355,campaign!A:D,4,FALSE)</f>
        <v>27</v>
      </c>
    </row>
    <row r="3356" spans="2:7" x14ac:dyDescent="0.2">
      <c r="B3356" t="s">
        <v>3125</v>
      </c>
      <c r="C3356" t="str">
        <f>VLOOKUP(B3356,customer!A:B,2,FALSE)</f>
        <v>Goddard Sollis</v>
      </c>
      <c r="D3356" t="s">
        <v>3927</v>
      </c>
      <c r="E3356" t="str">
        <f>VLOOKUP(D3356,campaign!A:B,2,FALSE)</f>
        <v>RespondsToMailOffers</v>
      </c>
      <c r="F3356" s="9">
        <v>45008</v>
      </c>
      <c r="G3356">
        <f>VLOOKUP(D3356,campaign!A:D,4,FALSE)</f>
        <v>27</v>
      </c>
    </row>
    <row r="3357" spans="2:7" x14ac:dyDescent="0.2">
      <c r="B3357" t="s">
        <v>3125</v>
      </c>
      <c r="C3357" t="str">
        <f>VLOOKUP(B3357,customer!A:B,2,FALSE)</f>
        <v>Goddard Sollis</v>
      </c>
      <c r="D3357" t="s">
        <v>3927</v>
      </c>
      <c r="E3357" t="str">
        <f>VLOOKUP(D3357,campaign!A:B,2,FALSE)</f>
        <v>RespondsToMailOffers</v>
      </c>
      <c r="F3357" s="9">
        <v>45069</v>
      </c>
      <c r="G3357">
        <f>VLOOKUP(D3357,campaign!A:D,4,FALSE)</f>
        <v>27</v>
      </c>
    </row>
    <row r="3358" spans="2:7" x14ac:dyDescent="0.2">
      <c r="B3358" t="s">
        <v>3125</v>
      </c>
      <c r="C3358" t="str">
        <f>VLOOKUP(B3358,customer!A:B,2,FALSE)</f>
        <v>Goddard Sollis</v>
      </c>
      <c r="D3358" t="s">
        <v>3920</v>
      </c>
      <c r="E3358" t="str">
        <f>VLOOKUP(D3358,campaign!A:B,2,FALSE)</f>
        <v>ChildrenInHH</v>
      </c>
      <c r="F3358" s="9">
        <v>45030</v>
      </c>
      <c r="G3358">
        <f>VLOOKUP(D3358,campaign!A:D,4,FALSE)</f>
        <v>10</v>
      </c>
    </row>
    <row r="3359" spans="2:7" x14ac:dyDescent="0.2">
      <c r="B3359" t="s">
        <v>3125</v>
      </c>
      <c r="C3359" t="str">
        <f>VLOOKUP(B3359,customer!A:B,2,FALSE)</f>
        <v>Goddard Sollis</v>
      </c>
      <c r="D3359" t="s">
        <v>3920</v>
      </c>
      <c r="E3359" t="str">
        <f>VLOOKUP(D3359,campaign!A:B,2,FALSE)</f>
        <v>ChildrenInHH</v>
      </c>
      <c r="F3359" s="9">
        <v>45071</v>
      </c>
      <c r="G3359">
        <f>VLOOKUP(D3359,campaign!A:D,4,FALSE)</f>
        <v>10</v>
      </c>
    </row>
    <row r="3360" spans="2:7" x14ac:dyDescent="0.2">
      <c r="B3360" t="s">
        <v>3126</v>
      </c>
      <c r="C3360" t="str">
        <f>VLOOKUP(B3360,customer!A:B,2,FALSE)</f>
        <v>Hazel Wiggall</v>
      </c>
      <c r="D3360" t="s">
        <v>3950</v>
      </c>
      <c r="E3360" t="str">
        <f>VLOOKUP(D3360,campaign!A:B,2,FALSE)</f>
        <v>NotNewCellphoneUser</v>
      </c>
      <c r="F3360" s="9">
        <v>44641</v>
      </c>
      <c r="G3360">
        <f>VLOOKUP(D3360,campaign!A:D,4,FALSE)</f>
        <v>28</v>
      </c>
    </row>
    <row r="3361" spans="2:7" x14ac:dyDescent="0.2">
      <c r="B3361" t="s">
        <v>3126</v>
      </c>
      <c r="C3361" t="str">
        <f>VLOOKUP(B3361,customer!A:B,2,FALSE)</f>
        <v>Hazel Wiggall</v>
      </c>
      <c r="D3361" t="s">
        <v>3950</v>
      </c>
      <c r="E3361" t="str">
        <f>VLOOKUP(D3361,campaign!A:B,2,FALSE)</f>
        <v>NotNewCellphoneUser</v>
      </c>
      <c r="F3361" s="9">
        <v>44682</v>
      </c>
      <c r="G3361">
        <f>VLOOKUP(D3361,campaign!A:D,4,FALSE)</f>
        <v>28</v>
      </c>
    </row>
    <row r="3362" spans="2:7" x14ac:dyDescent="0.2">
      <c r="B3362" t="s">
        <v>3126</v>
      </c>
      <c r="C3362" t="str">
        <f>VLOOKUP(B3362,customer!A:B,2,FALSE)</f>
        <v>Hazel Wiggall</v>
      </c>
      <c r="D3362" t="s">
        <v>3950</v>
      </c>
      <c r="E3362" t="str">
        <f>VLOOKUP(D3362,campaign!A:B,2,FALSE)</f>
        <v>NotNewCellphoneUser</v>
      </c>
      <c r="F3362" s="9">
        <v>44716</v>
      </c>
      <c r="G3362">
        <f>VLOOKUP(D3362,campaign!A:D,4,FALSE)</f>
        <v>28</v>
      </c>
    </row>
    <row r="3363" spans="2:7" x14ac:dyDescent="0.2">
      <c r="B3363" t="s">
        <v>3126</v>
      </c>
      <c r="C3363" t="str">
        <f>VLOOKUP(B3363,customer!A:B,2,FALSE)</f>
        <v>Hazel Wiggall</v>
      </c>
      <c r="D3363" t="s">
        <v>3950</v>
      </c>
      <c r="E3363" t="str">
        <f>VLOOKUP(D3363,campaign!A:B,2,FALSE)</f>
        <v>NotNewCellphoneUser</v>
      </c>
      <c r="F3363" s="9">
        <v>44743</v>
      </c>
      <c r="G3363">
        <f>VLOOKUP(D3363,campaign!A:D,4,FALSE)</f>
        <v>28</v>
      </c>
    </row>
    <row r="3364" spans="2:7" x14ac:dyDescent="0.2">
      <c r="B3364" t="s">
        <v>3126</v>
      </c>
      <c r="C3364" t="str">
        <f>VLOOKUP(B3364,customer!A:B,2,FALSE)</f>
        <v>Hazel Wiggall</v>
      </c>
      <c r="D3364" t="s">
        <v>3950</v>
      </c>
      <c r="E3364" t="str">
        <f>VLOOKUP(D3364,campaign!A:B,2,FALSE)</f>
        <v>NotNewCellphoneUser</v>
      </c>
      <c r="F3364" s="9">
        <v>44804</v>
      </c>
      <c r="G3364">
        <f>VLOOKUP(D3364,campaign!A:D,4,FALSE)</f>
        <v>28</v>
      </c>
    </row>
    <row r="3365" spans="2:7" x14ac:dyDescent="0.2">
      <c r="B3365" t="s">
        <v>3126</v>
      </c>
      <c r="C3365" t="str">
        <f>VLOOKUP(B3365,customer!A:B,2,FALSE)</f>
        <v>Hazel Wiggall</v>
      </c>
      <c r="D3365" t="s">
        <v>3950</v>
      </c>
      <c r="E3365" t="str">
        <f>VLOOKUP(D3365,campaign!A:B,2,FALSE)</f>
        <v>NotNewCellphoneUser</v>
      </c>
      <c r="F3365" s="9">
        <v>44828</v>
      </c>
      <c r="G3365">
        <f>VLOOKUP(D3365,campaign!A:D,4,FALSE)</f>
        <v>28</v>
      </c>
    </row>
    <row r="3366" spans="2:7" x14ac:dyDescent="0.2">
      <c r="B3366" t="s">
        <v>3126</v>
      </c>
      <c r="C3366" t="str">
        <f>VLOOKUP(B3366,customer!A:B,2,FALSE)</f>
        <v>Hazel Wiggall</v>
      </c>
      <c r="D3366" t="s">
        <v>3950</v>
      </c>
      <c r="E3366" t="str">
        <f>VLOOKUP(D3366,campaign!A:B,2,FALSE)</f>
        <v>NotNewCellphoneUser</v>
      </c>
      <c r="F3366" s="9">
        <v>44837</v>
      </c>
      <c r="G3366">
        <f>VLOOKUP(D3366,campaign!A:D,4,FALSE)</f>
        <v>28</v>
      </c>
    </row>
    <row r="3367" spans="2:7" x14ac:dyDescent="0.2">
      <c r="B3367" t="s">
        <v>3126</v>
      </c>
      <c r="C3367" t="str">
        <f>VLOOKUP(B3367,customer!A:B,2,FALSE)</f>
        <v>Hazel Wiggall</v>
      </c>
      <c r="D3367" t="s">
        <v>3950</v>
      </c>
      <c r="E3367" t="str">
        <f>VLOOKUP(D3367,campaign!A:B,2,FALSE)</f>
        <v>NotNewCellphoneUser</v>
      </c>
      <c r="F3367" s="9">
        <v>44918</v>
      </c>
      <c r="G3367">
        <f>VLOOKUP(D3367,campaign!A:D,4,FALSE)</f>
        <v>28</v>
      </c>
    </row>
    <row r="3368" spans="2:7" x14ac:dyDescent="0.2">
      <c r="B3368" t="s">
        <v>3126</v>
      </c>
      <c r="C3368" t="str">
        <f>VLOOKUP(B3368,customer!A:B,2,FALSE)</f>
        <v>Hazel Wiggall</v>
      </c>
      <c r="D3368" t="s">
        <v>3950</v>
      </c>
      <c r="E3368" t="str">
        <f>VLOOKUP(D3368,campaign!A:B,2,FALSE)</f>
        <v>NotNewCellphoneUser</v>
      </c>
      <c r="F3368" s="9">
        <v>44947</v>
      </c>
      <c r="G3368">
        <f>VLOOKUP(D3368,campaign!A:D,4,FALSE)</f>
        <v>28</v>
      </c>
    </row>
    <row r="3369" spans="2:7" x14ac:dyDescent="0.2">
      <c r="B3369" t="s">
        <v>3126</v>
      </c>
      <c r="C3369" t="str">
        <f>VLOOKUP(B3369,customer!A:B,2,FALSE)</f>
        <v>Hazel Wiggall</v>
      </c>
      <c r="D3369" t="s">
        <v>3950</v>
      </c>
      <c r="E3369" t="str">
        <f>VLOOKUP(D3369,campaign!A:B,2,FALSE)</f>
        <v>NotNewCellphoneUser</v>
      </c>
      <c r="F3369" s="9">
        <v>44984</v>
      </c>
      <c r="G3369">
        <f>VLOOKUP(D3369,campaign!A:D,4,FALSE)</f>
        <v>28</v>
      </c>
    </row>
    <row r="3370" spans="2:7" x14ac:dyDescent="0.2">
      <c r="B3370" t="s">
        <v>3126</v>
      </c>
      <c r="C3370" t="str">
        <f>VLOOKUP(B3370,customer!A:B,2,FALSE)</f>
        <v>Hazel Wiggall</v>
      </c>
      <c r="D3370" t="s">
        <v>3950</v>
      </c>
      <c r="E3370" t="str">
        <f>VLOOKUP(D3370,campaign!A:B,2,FALSE)</f>
        <v>NotNewCellphoneUser</v>
      </c>
      <c r="F3370" s="9">
        <v>44990</v>
      </c>
      <c r="G3370">
        <f>VLOOKUP(D3370,campaign!A:D,4,FALSE)</f>
        <v>28</v>
      </c>
    </row>
    <row r="3371" spans="2:7" x14ac:dyDescent="0.2">
      <c r="B3371" t="s">
        <v>3126</v>
      </c>
      <c r="C3371" t="str">
        <f>VLOOKUP(B3371,customer!A:B,2,FALSE)</f>
        <v>Hazel Wiggall</v>
      </c>
      <c r="D3371" t="s">
        <v>3953</v>
      </c>
      <c r="E3371" t="str">
        <f>VLOOKUP(D3371,campaign!A:B,2,FALSE)</f>
        <v>MaritalStatus</v>
      </c>
      <c r="F3371" s="9">
        <v>44760</v>
      </c>
      <c r="G3371">
        <f>VLOOKUP(D3371,campaign!A:D,4,FALSE)</f>
        <v>29</v>
      </c>
    </row>
    <row r="3372" spans="2:7" x14ac:dyDescent="0.2">
      <c r="B3372" t="s">
        <v>3126</v>
      </c>
      <c r="C3372" t="str">
        <f>VLOOKUP(B3372,customer!A:B,2,FALSE)</f>
        <v>Hazel Wiggall</v>
      </c>
      <c r="D3372" t="s">
        <v>3953</v>
      </c>
      <c r="E3372" t="str">
        <f>VLOOKUP(D3372,campaign!A:B,2,FALSE)</f>
        <v>MaritalStatus</v>
      </c>
      <c r="F3372" s="9">
        <v>44803</v>
      </c>
      <c r="G3372">
        <f>VLOOKUP(D3372,campaign!A:D,4,FALSE)</f>
        <v>29</v>
      </c>
    </row>
    <row r="3373" spans="2:7" x14ac:dyDescent="0.2">
      <c r="B3373" t="s">
        <v>3126</v>
      </c>
      <c r="C3373" t="str">
        <f>VLOOKUP(B3373,customer!A:B,2,FALSE)</f>
        <v>Hazel Wiggall</v>
      </c>
      <c r="D3373" t="s">
        <v>3953</v>
      </c>
      <c r="E3373" t="str">
        <f>VLOOKUP(D3373,campaign!A:B,2,FALSE)</f>
        <v>MaritalStatus</v>
      </c>
      <c r="F3373" s="9">
        <v>44830</v>
      </c>
      <c r="G3373">
        <f>VLOOKUP(D3373,campaign!A:D,4,FALSE)</f>
        <v>29</v>
      </c>
    </row>
    <row r="3374" spans="2:7" x14ac:dyDescent="0.2">
      <c r="B3374" t="s">
        <v>3126</v>
      </c>
      <c r="C3374" t="str">
        <f>VLOOKUP(B3374,customer!A:B,2,FALSE)</f>
        <v>Hazel Wiggall</v>
      </c>
      <c r="D3374" t="s">
        <v>3953</v>
      </c>
      <c r="E3374" t="str">
        <f>VLOOKUP(D3374,campaign!A:B,2,FALSE)</f>
        <v>MaritalStatus</v>
      </c>
      <c r="F3374" s="9">
        <v>44863</v>
      </c>
      <c r="G3374">
        <f>VLOOKUP(D3374,campaign!A:D,4,FALSE)</f>
        <v>29</v>
      </c>
    </row>
    <row r="3375" spans="2:7" x14ac:dyDescent="0.2">
      <c r="B3375" t="s">
        <v>3126</v>
      </c>
      <c r="C3375" t="str">
        <f>VLOOKUP(B3375,customer!A:B,2,FALSE)</f>
        <v>Hazel Wiggall</v>
      </c>
      <c r="D3375" t="s">
        <v>3953</v>
      </c>
      <c r="E3375" t="str">
        <f>VLOOKUP(D3375,campaign!A:B,2,FALSE)</f>
        <v>MaritalStatus</v>
      </c>
      <c r="F3375" s="9">
        <v>44887</v>
      </c>
      <c r="G3375">
        <f>VLOOKUP(D3375,campaign!A:D,4,FALSE)</f>
        <v>29</v>
      </c>
    </row>
    <row r="3376" spans="2:7" x14ac:dyDescent="0.2">
      <c r="B3376" t="s">
        <v>3126</v>
      </c>
      <c r="C3376" t="str">
        <f>VLOOKUP(B3376,customer!A:B,2,FALSE)</f>
        <v>Hazel Wiggall</v>
      </c>
      <c r="D3376" t="s">
        <v>3953</v>
      </c>
      <c r="E3376" t="str">
        <f>VLOOKUP(D3376,campaign!A:B,2,FALSE)</f>
        <v>MaritalStatus</v>
      </c>
      <c r="F3376" s="9">
        <v>44920</v>
      </c>
      <c r="G3376">
        <f>VLOOKUP(D3376,campaign!A:D,4,FALSE)</f>
        <v>29</v>
      </c>
    </row>
    <row r="3377" spans="2:7" x14ac:dyDescent="0.2">
      <c r="B3377" t="s">
        <v>3126</v>
      </c>
      <c r="C3377" t="str">
        <f>VLOOKUP(B3377,customer!A:B,2,FALSE)</f>
        <v>Hazel Wiggall</v>
      </c>
      <c r="D3377" t="s">
        <v>3953</v>
      </c>
      <c r="E3377" t="str">
        <f>VLOOKUP(D3377,campaign!A:B,2,FALSE)</f>
        <v>MaritalStatus</v>
      </c>
      <c r="F3377" s="9">
        <v>44953</v>
      </c>
      <c r="G3377">
        <f>VLOOKUP(D3377,campaign!A:D,4,FALSE)</f>
        <v>29</v>
      </c>
    </row>
    <row r="3378" spans="2:7" x14ac:dyDescent="0.2">
      <c r="B3378" t="s">
        <v>3126</v>
      </c>
      <c r="C3378" t="str">
        <f>VLOOKUP(B3378,customer!A:B,2,FALSE)</f>
        <v>Hazel Wiggall</v>
      </c>
      <c r="D3378" t="s">
        <v>3953</v>
      </c>
      <c r="E3378" t="str">
        <f>VLOOKUP(D3378,campaign!A:B,2,FALSE)</f>
        <v>MaritalStatus</v>
      </c>
      <c r="F3378" s="9">
        <v>44976</v>
      </c>
      <c r="G3378">
        <f>VLOOKUP(D3378,campaign!A:D,4,FALSE)</f>
        <v>29</v>
      </c>
    </row>
    <row r="3379" spans="2:7" x14ac:dyDescent="0.2">
      <c r="B3379" t="s">
        <v>3126</v>
      </c>
      <c r="C3379" t="str">
        <f>VLOOKUP(B3379,customer!A:B,2,FALSE)</f>
        <v>Hazel Wiggall</v>
      </c>
      <c r="D3379" t="s">
        <v>3953</v>
      </c>
      <c r="E3379" t="str">
        <f>VLOOKUP(D3379,campaign!A:B,2,FALSE)</f>
        <v>MaritalStatus</v>
      </c>
      <c r="F3379" s="9">
        <v>45003</v>
      </c>
      <c r="G3379">
        <f>VLOOKUP(D3379,campaign!A:D,4,FALSE)</f>
        <v>29</v>
      </c>
    </row>
    <row r="3380" spans="2:7" x14ac:dyDescent="0.2">
      <c r="B3380" t="s">
        <v>3126</v>
      </c>
      <c r="C3380" t="str">
        <f>VLOOKUP(B3380,customer!A:B,2,FALSE)</f>
        <v>Hazel Wiggall</v>
      </c>
      <c r="D3380" t="s">
        <v>3953</v>
      </c>
      <c r="E3380" t="str">
        <f>VLOOKUP(D3380,campaign!A:B,2,FALSE)</f>
        <v>MaritalStatus</v>
      </c>
      <c r="F3380" s="9">
        <v>45043</v>
      </c>
      <c r="G3380">
        <f>VLOOKUP(D3380,campaign!A:D,4,FALSE)</f>
        <v>29</v>
      </c>
    </row>
    <row r="3381" spans="2:7" x14ac:dyDescent="0.2">
      <c r="B3381" t="s">
        <v>3126</v>
      </c>
      <c r="C3381" t="str">
        <f>VLOOKUP(B3381,customer!A:B,2,FALSE)</f>
        <v>Hazel Wiggall</v>
      </c>
      <c r="D3381" t="s">
        <v>3953</v>
      </c>
      <c r="E3381" t="str">
        <f>VLOOKUP(D3381,campaign!A:B,2,FALSE)</f>
        <v>MaritalStatus</v>
      </c>
      <c r="F3381" s="9">
        <v>45076</v>
      </c>
      <c r="G3381">
        <f>VLOOKUP(D3381,campaign!A:D,4,FALSE)</f>
        <v>29</v>
      </c>
    </row>
    <row r="3382" spans="2:7" x14ac:dyDescent="0.2">
      <c r="B3382" t="s">
        <v>3127</v>
      </c>
      <c r="C3382" t="str">
        <f>VLOOKUP(B3382,customer!A:B,2,FALSE)</f>
        <v>Herminia Ianetti</v>
      </c>
      <c r="D3382" t="s">
        <v>3928</v>
      </c>
      <c r="E3382" t="str">
        <f>VLOOKUP(D3382,campaign!A:B,2,FALSE)</f>
        <v>OptOutMailings</v>
      </c>
      <c r="F3382" s="9">
        <v>44620</v>
      </c>
      <c r="G3382">
        <f>VLOOKUP(D3382,campaign!A:D,4,FALSE)</f>
        <v>75</v>
      </c>
    </row>
    <row r="3383" spans="2:7" x14ac:dyDescent="0.2">
      <c r="B3383" t="s">
        <v>3127</v>
      </c>
      <c r="C3383" t="str">
        <f>VLOOKUP(B3383,customer!A:B,2,FALSE)</f>
        <v>Herminia Ianetti</v>
      </c>
      <c r="D3383" t="s">
        <v>3928</v>
      </c>
      <c r="E3383" t="str">
        <f>VLOOKUP(D3383,campaign!A:B,2,FALSE)</f>
        <v>OptOutMailings</v>
      </c>
      <c r="F3383" s="9">
        <v>44661</v>
      </c>
      <c r="G3383">
        <f>VLOOKUP(D3383,campaign!A:D,4,FALSE)</f>
        <v>75</v>
      </c>
    </row>
    <row r="3384" spans="2:7" x14ac:dyDescent="0.2">
      <c r="B3384" t="s">
        <v>3127</v>
      </c>
      <c r="C3384" t="str">
        <f>VLOOKUP(B3384,customer!A:B,2,FALSE)</f>
        <v>Herminia Ianetti</v>
      </c>
      <c r="D3384" t="s">
        <v>3928</v>
      </c>
      <c r="E3384" t="str">
        <f>VLOOKUP(D3384,campaign!A:B,2,FALSE)</f>
        <v>OptOutMailings</v>
      </c>
      <c r="F3384" s="9">
        <v>44809</v>
      </c>
      <c r="G3384">
        <f>VLOOKUP(D3384,campaign!A:D,4,FALSE)</f>
        <v>75</v>
      </c>
    </row>
    <row r="3385" spans="2:7" x14ac:dyDescent="0.2">
      <c r="B3385" t="s">
        <v>3127</v>
      </c>
      <c r="C3385" t="str">
        <f>VLOOKUP(B3385,customer!A:B,2,FALSE)</f>
        <v>Herminia Ianetti</v>
      </c>
      <c r="D3385" t="s">
        <v>3928</v>
      </c>
      <c r="E3385" t="str">
        <f>VLOOKUP(D3385,campaign!A:B,2,FALSE)</f>
        <v>OptOutMailings</v>
      </c>
      <c r="F3385" s="9">
        <v>44867</v>
      </c>
      <c r="G3385">
        <f>VLOOKUP(D3385,campaign!A:D,4,FALSE)</f>
        <v>75</v>
      </c>
    </row>
    <row r="3386" spans="2:7" x14ac:dyDescent="0.2">
      <c r="B3386" t="s">
        <v>3127</v>
      </c>
      <c r="C3386" t="str">
        <f>VLOOKUP(B3386,customer!A:B,2,FALSE)</f>
        <v>Herminia Ianetti</v>
      </c>
      <c r="D3386" t="s">
        <v>3928</v>
      </c>
      <c r="E3386" t="str">
        <f>VLOOKUP(D3386,campaign!A:B,2,FALSE)</f>
        <v>OptOutMailings</v>
      </c>
      <c r="F3386" s="9">
        <v>44906</v>
      </c>
      <c r="G3386">
        <f>VLOOKUP(D3386,campaign!A:D,4,FALSE)</f>
        <v>75</v>
      </c>
    </row>
    <row r="3387" spans="2:7" x14ac:dyDescent="0.2">
      <c r="B3387" t="s">
        <v>3127</v>
      </c>
      <c r="C3387" t="str">
        <f>VLOOKUP(B3387,customer!A:B,2,FALSE)</f>
        <v>Herminia Ianetti</v>
      </c>
      <c r="D3387" t="s">
        <v>3928</v>
      </c>
      <c r="E3387" t="str">
        <f>VLOOKUP(D3387,campaign!A:B,2,FALSE)</f>
        <v>OptOutMailings</v>
      </c>
      <c r="F3387" s="9">
        <v>44968</v>
      </c>
      <c r="G3387">
        <f>VLOOKUP(D3387,campaign!A:D,4,FALSE)</f>
        <v>75</v>
      </c>
    </row>
    <row r="3388" spans="2:7" x14ac:dyDescent="0.2">
      <c r="B3388" t="s">
        <v>3127</v>
      </c>
      <c r="C3388" t="str">
        <f>VLOOKUP(B3388,customer!A:B,2,FALSE)</f>
        <v>Herminia Ianetti</v>
      </c>
      <c r="D3388" t="s">
        <v>3928</v>
      </c>
      <c r="E3388" t="str">
        <f>VLOOKUP(D3388,campaign!A:B,2,FALSE)</f>
        <v>OptOutMailings</v>
      </c>
      <c r="F3388" s="9">
        <v>45019</v>
      </c>
      <c r="G3388">
        <f>VLOOKUP(D3388,campaign!A:D,4,FALSE)</f>
        <v>75</v>
      </c>
    </row>
    <row r="3389" spans="2:7" x14ac:dyDescent="0.2">
      <c r="B3389" t="s">
        <v>3127</v>
      </c>
      <c r="C3389" t="str">
        <f>VLOOKUP(B3389,customer!A:B,2,FALSE)</f>
        <v>Herminia Ianetti</v>
      </c>
      <c r="D3389" t="s">
        <v>3928</v>
      </c>
      <c r="E3389" t="str">
        <f>VLOOKUP(D3389,campaign!A:B,2,FALSE)</f>
        <v>OptOutMailings</v>
      </c>
      <c r="F3389" s="9">
        <v>45079</v>
      </c>
      <c r="G3389">
        <f>VLOOKUP(D3389,campaign!A:D,4,FALSE)</f>
        <v>75</v>
      </c>
    </row>
    <row r="3390" spans="2:7" x14ac:dyDescent="0.2">
      <c r="B3390" t="s">
        <v>3127</v>
      </c>
      <c r="C3390" t="str">
        <f>VLOOKUP(B3390,customer!A:B,2,FALSE)</f>
        <v>Herminia Ianetti</v>
      </c>
      <c r="D3390" t="s">
        <v>3923</v>
      </c>
      <c r="E3390" t="str">
        <f>VLOOKUP(D3390,campaign!A:B,2,FALSE)</f>
        <v>TruckOwner</v>
      </c>
      <c r="F3390" s="9">
        <v>44961</v>
      </c>
      <c r="G3390">
        <f>VLOOKUP(D3390,campaign!A:D,4,FALSE)</f>
        <v>26</v>
      </c>
    </row>
    <row r="3391" spans="2:7" x14ac:dyDescent="0.2">
      <c r="B3391" t="s">
        <v>3127</v>
      </c>
      <c r="C3391" t="str">
        <f>VLOOKUP(B3391,customer!A:B,2,FALSE)</f>
        <v>Herminia Ianetti</v>
      </c>
      <c r="D3391" t="s">
        <v>3923</v>
      </c>
      <c r="E3391" t="str">
        <f>VLOOKUP(D3391,campaign!A:B,2,FALSE)</f>
        <v>TruckOwner</v>
      </c>
      <c r="F3391" s="9">
        <v>44998</v>
      </c>
      <c r="G3391">
        <f>VLOOKUP(D3391,campaign!A:D,4,FALSE)</f>
        <v>26</v>
      </c>
    </row>
    <row r="3392" spans="2:7" x14ac:dyDescent="0.2">
      <c r="B3392" t="s">
        <v>3127</v>
      </c>
      <c r="C3392" t="str">
        <f>VLOOKUP(B3392,customer!A:B,2,FALSE)</f>
        <v>Herminia Ianetti</v>
      </c>
      <c r="D3392" t="s">
        <v>3923</v>
      </c>
      <c r="E3392" t="str">
        <f>VLOOKUP(D3392,campaign!A:B,2,FALSE)</f>
        <v>TruckOwner</v>
      </c>
      <c r="F3392" s="9">
        <v>45035</v>
      </c>
      <c r="G3392">
        <f>VLOOKUP(D3392,campaign!A:D,4,FALSE)</f>
        <v>26</v>
      </c>
    </row>
    <row r="3393" spans="2:7" x14ac:dyDescent="0.2">
      <c r="B3393" t="s">
        <v>3127</v>
      </c>
      <c r="C3393" t="str">
        <f>VLOOKUP(B3393,customer!A:B,2,FALSE)</f>
        <v>Herminia Ianetti</v>
      </c>
      <c r="D3393" t="s">
        <v>3923</v>
      </c>
      <c r="E3393" t="str">
        <f>VLOOKUP(D3393,campaign!A:B,2,FALSE)</f>
        <v>TruckOwner</v>
      </c>
      <c r="F3393" s="9">
        <v>45055</v>
      </c>
      <c r="G3393">
        <f>VLOOKUP(D3393,campaign!A:D,4,FALSE)</f>
        <v>26</v>
      </c>
    </row>
    <row r="3394" spans="2:7" x14ac:dyDescent="0.2">
      <c r="B3394" t="s">
        <v>3128</v>
      </c>
      <c r="C3394" t="str">
        <f>VLOOKUP(B3394,customer!A:B,2,FALSE)</f>
        <v>Caz Reinhardt</v>
      </c>
      <c r="D3394" t="s">
        <v>3949</v>
      </c>
      <c r="E3394" t="str">
        <f>VLOOKUP(D3394,campaign!A:B,2,FALSE)</f>
        <v>NewCellphoneUser</v>
      </c>
      <c r="F3394" s="9">
        <v>44872</v>
      </c>
      <c r="G3394">
        <f>VLOOKUP(D3394,campaign!A:D,4,FALSE)</f>
        <v>25</v>
      </c>
    </row>
    <row r="3395" spans="2:7" x14ac:dyDescent="0.2">
      <c r="B3395" t="s">
        <v>3128</v>
      </c>
      <c r="C3395" t="str">
        <f>VLOOKUP(B3395,customer!A:B,2,FALSE)</f>
        <v>Caz Reinhardt</v>
      </c>
      <c r="D3395" t="s">
        <v>3949</v>
      </c>
      <c r="E3395" t="str">
        <f>VLOOKUP(D3395,campaign!A:B,2,FALSE)</f>
        <v>NewCellphoneUser</v>
      </c>
      <c r="F3395" s="9">
        <v>44909</v>
      </c>
      <c r="G3395">
        <f>VLOOKUP(D3395,campaign!A:D,4,FALSE)</f>
        <v>25</v>
      </c>
    </row>
    <row r="3396" spans="2:7" x14ac:dyDescent="0.2">
      <c r="B3396" t="s">
        <v>3128</v>
      </c>
      <c r="C3396" t="str">
        <f>VLOOKUP(B3396,customer!A:B,2,FALSE)</f>
        <v>Caz Reinhardt</v>
      </c>
      <c r="D3396" t="s">
        <v>3949</v>
      </c>
      <c r="E3396" t="str">
        <f>VLOOKUP(D3396,campaign!A:B,2,FALSE)</f>
        <v>NewCellphoneUser</v>
      </c>
      <c r="F3396" s="9">
        <v>44935</v>
      </c>
      <c r="G3396">
        <f>VLOOKUP(D3396,campaign!A:D,4,FALSE)</f>
        <v>25</v>
      </c>
    </row>
    <row r="3397" spans="2:7" x14ac:dyDescent="0.2">
      <c r="B3397" t="s">
        <v>3128</v>
      </c>
      <c r="C3397" t="str">
        <f>VLOOKUP(B3397,customer!A:B,2,FALSE)</f>
        <v>Caz Reinhardt</v>
      </c>
      <c r="D3397" t="s">
        <v>3949</v>
      </c>
      <c r="E3397" t="str">
        <f>VLOOKUP(D3397,campaign!A:B,2,FALSE)</f>
        <v>NewCellphoneUser</v>
      </c>
      <c r="F3397" s="9">
        <v>44964</v>
      </c>
      <c r="G3397">
        <f>VLOOKUP(D3397,campaign!A:D,4,FALSE)</f>
        <v>25</v>
      </c>
    </row>
    <row r="3398" spans="2:7" x14ac:dyDescent="0.2">
      <c r="B3398" t="s">
        <v>3128</v>
      </c>
      <c r="C3398" t="str">
        <f>VLOOKUP(B3398,customer!A:B,2,FALSE)</f>
        <v>Caz Reinhardt</v>
      </c>
      <c r="D3398" t="s">
        <v>3949</v>
      </c>
      <c r="E3398" t="str">
        <f>VLOOKUP(D3398,campaign!A:B,2,FALSE)</f>
        <v>NewCellphoneUser</v>
      </c>
      <c r="F3398" s="9">
        <v>44999</v>
      </c>
      <c r="G3398">
        <f>VLOOKUP(D3398,campaign!A:D,4,FALSE)</f>
        <v>25</v>
      </c>
    </row>
    <row r="3399" spans="2:7" x14ac:dyDescent="0.2">
      <c r="B3399" t="s">
        <v>3128</v>
      </c>
      <c r="C3399" t="str">
        <f>VLOOKUP(B3399,customer!A:B,2,FALSE)</f>
        <v>Caz Reinhardt</v>
      </c>
      <c r="D3399" t="s">
        <v>3949</v>
      </c>
      <c r="E3399" t="str">
        <f>VLOOKUP(D3399,campaign!A:B,2,FALSE)</f>
        <v>NewCellphoneUser</v>
      </c>
      <c r="F3399" s="9">
        <v>45034</v>
      </c>
      <c r="G3399">
        <f>VLOOKUP(D3399,campaign!A:D,4,FALSE)</f>
        <v>25</v>
      </c>
    </row>
    <row r="3400" spans="2:7" x14ac:dyDescent="0.2">
      <c r="B3400" t="s">
        <v>3128</v>
      </c>
      <c r="C3400" t="str">
        <f>VLOOKUP(B3400,customer!A:B,2,FALSE)</f>
        <v>Caz Reinhardt</v>
      </c>
      <c r="D3400" t="s">
        <v>3949</v>
      </c>
      <c r="E3400" t="str">
        <f>VLOOKUP(D3400,campaign!A:B,2,FALSE)</f>
        <v>NewCellphoneUser</v>
      </c>
      <c r="F3400" s="9">
        <v>45057</v>
      </c>
      <c r="G3400">
        <f>VLOOKUP(D3400,campaign!A:D,4,FALSE)</f>
        <v>25</v>
      </c>
    </row>
    <row r="3401" spans="2:7" x14ac:dyDescent="0.2">
      <c r="B3401" t="s">
        <v>3128</v>
      </c>
      <c r="C3401" t="str">
        <f>VLOOKUP(B3401,customer!A:B,2,FALSE)</f>
        <v>Caz Reinhardt</v>
      </c>
      <c r="D3401" t="s">
        <v>3926</v>
      </c>
      <c r="E3401" t="str">
        <f>VLOOKUP(D3401,campaign!A:B,2,FALSE)</f>
        <v>BuysViaMailOrder</v>
      </c>
      <c r="F3401" s="9">
        <v>45037</v>
      </c>
      <c r="G3401">
        <f>VLOOKUP(D3401,campaign!A:D,4,FALSE)</f>
        <v>25</v>
      </c>
    </row>
    <row r="3402" spans="2:7" x14ac:dyDescent="0.2">
      <c r="B3402" t="s">
        <v>3128</v>
      </c>
      <c r="C3402" t="str">
        <f>VLOOKUP(B3402,customer!A:B,2,FALSE)</f>
        <v>Caz Reinhardt</v>
      </c>
      <c r="D3402" t="s">
        <v>3926</v>
      </c>
      <c r="E3402" t="str">
        <f>VLOOKUP(D3402,campaign!A:B,2,FALSE)</f>
        <v>BuysViaMailOrder</v>
      </c>
      <c r="F3402" s="9">
        <v>45072</v>
      </c>
      <c r="G3402">
        <f>VLOOKUP(D3402,campaign!A:D,4,FALSE)</f>
        <v>25</v>
      </c>
    </row>
    <row r="3403" spans="2:7" x14ac:dyDescent="0.2">
      <c r="B3403" t="s">
        <v>3128</v>
      </c>
      <c r="C3403" t="str">
        <f>VLOOKUP(B3403,customer!A:B,2,FALSE)</f>
        <v>Caz Reinhardt</v>
      </c>
      <c r="D3403" t="s">
        <v>3926</v>
      </c>
      <c r="E3403" t="str">
        <f>VLOOKUP(D3403,campaign!A:B,2,FALSE)</f>
        <v>BuysViaMailOrder</v>
      </c>
      <c r="F3403" s="9">
        <v>45082</v>
      </c>
      <c r="G3403">
        <f>VLOOKUP(D3403,campaign!A:D,4,FALSE)</f>
        <v>25</v>
      </c>
    </row>
    <row r="3404" spans="2:7" x14ac:dyDescent="0.2">
      <c r="B3404" t="s">
        <v>3129</v>
      </c>
      <c r="C3404" t="str">
        <f>VLOOKUP(B3404,customer!A:B,2,FALSE)</f>
        <v>Davy Chellam</v>
      </c>
      <c r="D3404" t="s">
        <v>3948</v>
      </c>
      <c r="E3404" t="str">
        <f>VLOOKUP(D3404,campaign!A:B,2,FALSE)</f>
        <v>HasCreditCard</v>
      </c>
      <c r="F3404" s="9">
        <v>44776</v>
      </c>
      <c r="G3404">
        <f>VLOOKUP(D3404,campaign!A:D,4,FALSE)</f>
        <v>65</v>
      </c>
    </row>
    <row r="3405" spans="2:7" x14ac:dyDescent="0.2">
      <c r="B3405" t="s">
        <v>3129</v>
      </c>
      <c r="C3405" t="str">
        <f>VLOOKUP(B3405,customer!A:B,2,FALSE)</f>
        <v>Davy Chellam</v>
      </c>
      <c r="D3405" t="s">
        <v>3948</v>
      </c>
      <c r="E3405" t="str">
        <f>VLOOKUP(D3405,campaign!A:B,2,FALSE)</f>
        <v>HasCreditCard</v>
      </c>
      <c r="F3405" s="9">
        <v>44807</v>
      </c>
      <c r="G3405">
        <f>VLOOKUP(D3405,campaign!A:D,4,FALSE)</f>
        <v>65</v>
      </c>
    </row>
    <row r="3406" spans="2:7" x14ac:dyDescent="0.2">
      <c r="B3406" t="s">
        <v>3129</v>
      </c>
      <c r="C3406" t="str">
        <f>VLOOKUP(B3406,customer!A:B,2,FALSE)</f>
        <v>Davy Chellam</v>
      </c>
      <c r="D3406" t="s">
        <v>3948</v>
      </c>
      <c r="E3406" t="str">
        <f>VLOOKUP(D3406,campaign!A:B,2,FALSE)</f>
        <v>HasCreditCard</v>
      </c>
      <c r="F3406" s="9">
        <v>44838</v>
      </c>
      <c r="G3406">
        <f>VLOOKUP(D3406,campaign!A:D,4,FALSE)</f>
        <v>65</v>
      </c>
    </row>
    <row r="3407" spans="2:7" x14ac:dyDescent="0.2">
      <c r="B3407" t="s">
        <v>3129</v>
      </c>
      <c r="C3407" t="str">
        <f>VLOOKUP(B3407,customer!A:B,2,FALSE)</f>
        <v>Davy Chellam</v>
      </c>
      <c r="D3407" t="s">
        <v>3948</v>
      </c>
      <c r="E3407" t="str">
        <f>VLOOKUP(D3407,campaign!A:B,2,FALSE)</f>
        <v>HasCreditCard</v>
      </c>
      <c r="F3407" s="9">
        <v>44877</v>
      </c>
      <c r="G3407">
        <f>VLOOKUP(D3407,campaign!A:D,4,FALSE)</f>
        <v>65</v>
      </c>
    </row>
    <row r="3408" spans="2:7" x14ac:dyDescent="0.2">
      <c r="B3408" t="s">
        <v>3129</v>
      </c>
      <c r="C3408" t="str">
        <f>VLOOKUP(B3408,customer!A:B,2,FALSE)</f>
        <v>Davy Chellam</v>
      </c>
      <c r="D3408" t="s">
        <v>3948</v>
      </c>
      <c r="E3408" t="str">
        <f>VLOOKUP(D3408,campaign!A:B,2,FALSE)</f>
        <v>HasCreditCard</v>
      </c>
      <c r="F3408" s="9">
        <v>44906</v>
      </c>
      <c r="G3408">
        <f>VLOOKUP(D3408,campaign!A:D,4,FALSE)</f>
        <v>65</v>
      </c>
    </row>
    <row r="3409" spans="2:7" x14ac:dyDescent="0.2">
      <c r="B3409" t="s">
        <v>3129</v>
      </c>
      <c r="C3409" t="str">
        <f>VLOOKUP(B3409,customer!A:B,2,FALSE)</f>
        <v>Davy Chellam</v>
      </c>
      <c r="D3409" t="s">
        <v>3948</v>
      </c>
      <c r="E3409" t="str">
        <f>VLOOKUP(D3409,campaign!A:B,2,FALSE)</f>
        <v>HasCreditCard</v>
      </c>
      <c r="F3409" s="9">
        <v>44943</v>
      </c>
      <c r="G3409">
        <f>VLOOKUP(D3409,campaign!A:D,4,FALSE)</f>
        <v>65</v>
      </c>
    </row>
    <row r="3410" spans="2:7" x14ac:dyDescent="0.2">
      <c r="B3410" t="s">
        <v>3129</v>
      </c>
      <c r="C3410" t="str">
        <f>VLOOKUP(B3410,customer!A:B,2,FALSE)</f>
        <v>Davy Chellam</v>
      </c>
      <c r="D3410" t="s">
        <v>3948</v>
      </c>
      <c r="E3410" t="str">
        <f>VLOOKUP(D3410,campaign!A:B,2,FALSE)</f>
        <v>HasCreditCard</v>
      </c>
      <c r="F3410" s="9">
        <v>44967</v>
      </c>
      <c r="G3410">
        <f>VLOOKUP(D3410,campaign!A:D,4,FALSE)</f>
        <v>65</v>
      </c>
    </row>
    <row r="3411" spans="2:7" x14ac:dyDescent="0.2">
      <c r="B3411" t="s">
        <v>3129</v>
      </c>
      <c r="C3411" t="str">
        <f>VLOOKUP(B3411,customer!A:B,2,FALSE)</f>
        <v>Davy Chellam</v>
      </c>
      <c r="D3411" t="s">
        <v>3948</v>
      </c>
      <c r="E3411" t="str">
        <f>VLOOKUP(D3411,campaign!A:B,2,FALSE)</f>
        <v>HasCreditCard</v>
      </c>
      <c r="F3411" s="9">
        <v>44995</v>
      </c>
      <c r="G3411">
        <f>VLOOKUP(D3411,campaign!A:D,4,FALSE)</f>
        <v>65</v>
      </c>
    </row>
    <row r="3412" spans="2:7" x14ac:dyDescent="0.2">
      <c r="B3412" t="s">
        <v>3129</v>
      </c>
      <c r="C3412" t="str">
        <f>VLOOKUP(B3412,customer!A:B,2,FALSE)</f>
        <v>Davy Chellam</v>
      </c>
      <c r="D3412" t="s">
        <v>3948</v>
      </c>
      <c r="E3412" t="str">
        <f>VLOOKUP(D3412,campaign!A:B,2,FALSE)</f>
        <v>HasCreditCard</v>
      </c>
      <c r="F3412" s="9">
        <v>45025</v>
      </c>
      <c r="G3412">
        <f>VLOOKUP(D3412,campaign!A:D,4,FALSE)</f>
        <v>65</v>
      </c>
    </row>
    <row r="3413" spans="2:7" x14ac:dyDescent="0.2">
      <c r="B3413" t="s">
        <v>3129</v>
      </c>
      <c r="C3413" t="str">
        <f>VLOOKUP(B3413,customer!A:B,2,FALSE)</f>
        <v>Davy Chellam</v>
      </c>
      <c r="D3413" t="s">
        <v>3948</v>
      </c>
      <c r="E3413" t="str">
        <f>VLOOKUP(D3413,campaign!A:B,2,FALSE)</f>
        <v>HasCreditCard</v>
      </c>
      <c r="F3413" s="9">
        <v>45058</v>
      </c>
      <c r="G3413">
        <f>VLOOKUP(D3413,campaign!A:D,4,FALSE)</f>
        <v>65</v>
      </c>
    </row>
    <row r="3414" spans="2:7" x14ac:dyDescent="0.2">
      <c r="B3414" t="s">
        <v>3130</v>
      </c>
      <c r="C3414" t="str">
        <f>VLOOKUP(B3414,customer!A:B,2,FALSE)</f>
        <v>Renae Cabedo</v>
      </c>
      <c r="D3414" t="s">
        <v>3929</v>
      </c>
      <c r="E3414" t="str">
        <f>VLOOKUP(D3414,campaign!A:B,2,FALSE)</f>
        <v>NonUSTravel</v>
      </c>
      <c r="F3414" s="9">
        <v>44658</v>
      </c>
      <c r="G3414">
        <f>VLOOKUP(D3414,campaign!A:D,4,FALSE)</f>
        <v>66</v>
      </c>
    </row>
    <row r="3415" spans="2:7" x14ac:dyDescent="0.2">
      <c r="B3415" t="s">
        <v>3130</v>
      </c>
      <c r="C3415" t="str">
        <f>VLOOKUP(B3415,customer!A:B,2,FALSE)</f>
        <v>Renae Cabedo</v>
      </c>
      <c r="D3415" t="s">
        <v>3929</v>
      </c>
      <c r="E3415" t="str">
        <f>VLOOKUP(D3415,campaign!A:B,2,FALSE)</f>
        <v>NonUSTravel</v>
      </c>
      <c r="F3415" s="9">
        <v>44688</v>
      </c>
      <c r="G3415">
        <f>VLOOKUP(D3415,campaign!A:D,4,FALSE)</f>
        <v>66</v>
      </c>
    </row>
    <row r="3416" spans="2:7" x14ac:dyDescent="0.2">
      <c r="B3416" t="s">
        <v>3130</v>
      </c>
      <c r="C3416" t="str">
        <f>VLOOKUP(B3416,customer!A:B,2,FALSE)</f>
        <v>Renae Cabedo</v>
      </c>
      <c r="D3416" t="s">
        <v>3929</v>
      </c>
      <c r="E3416" t="str">
        <f>VLOOKUP(D3416,campaign!A:B,2,FALSE)</f>
        <v>NonUSTravel</v>
      </c>
      <c r="F3416" s="9">
        <v>44724</v>
      </c>
      <c r="G3416">
        <f>VLOOKUP(D3416,campaign!A:D,4,FALSE)</f>
        <v>66</v>
      </c>
    </row>
    <row r="3417" spans="2:7" x14ac:dyDescent="0.2">
      <c r="B3417" t="s">
        <v>3130</v>
      </c>
      <c r="C3417" t="str">
        <f>VLOOKUP(B3417,customer!A:B,2,FALSE)</f>
        <v>Renae Cabedo</v>
      </c>
      <c r="D3417" t="s">
        <v>3929</v>
      </c>
      <c r="E3417" t="str">
        <f>VLOOKUP(D3417,campaign!A:B,2,FALSE)</f>
        <v>NonUSTravel</v>
      </c>
      <c r="F3417" s="9">
        <v>44751</v>
      </c>
      <c r="G3417">
        <f>VLOOKUP(D3417,campaign!A:D,4,FALSE)</f>
        <v>66</v>
      </c>
    </row>
    <row r="3418" spans="2:7" x14ac:dyDescent="0.2">
      <c r="B3418" t="s">
        <v>3130</v>
      </c>
      <c r="C3418" t="str">
        <f>VLOOKUP(B3418,customer!A:B,2,FALSE)</f>
        <v>Renae Cabedo</v>
      </c>
      <c r="D3418" t="s">
        <v>3929</v>
      </c>
      <c r="E3418" t="str">
        <f>VLOOKUP(D3418,campaign!A:B,2,FALSE)</f>
        <v>NonUSTravel</v>
      </c>
      <c r="F3418" s="9">
        <v>44788</v>
      </c>
      <c r="G3418">
        <f>VLOOKUP(D3418,campaign!A:D,4,FALSE)</f>
        <v>66</v>
      </c>
    </row>
    <row r="3419" spans="2:7" x14ac:dyDescent="0.2">
      <c r="B3419" t="s">
        <v>3130</v>
      </c>
      <c r="C3419" t="str">
        <f>VLOOKUP(B3419,customer!A:B,2,FALSE)</f>
        <v>Renae Cabedo</v>
      </c>
      <c r="D3419" t="s">
        <v>3929</v>
      </c>
      <c r="E3419" t="str">
        <f>VLOOKUP(D3419,campaign!A:B,2,FALSE)</f>
        <v>NonUSTravel</v>
      </c>
      <c r="F3419" s="9">
        <v>44823</v>
      </c>
      <c r="G3419">
        <f>VLOOKUP(D3419,campaign!A:D,4,FALSE)</f>
        <v>66</v>
      </c>
    </row>
    <row r="3420" spans="2:7" x14ac:dyDescent="0.2">
      <c r="B3420" t="s">
        <v>3130</v>
      </c>
      <c r="C3420" t="str">
        <f>VLOOKUP(B3420,customer!A:B,2,FALSE)</f>
        <v>Renae Cabedo</v>
      </c>
      <c r="D3420" t="s">
        <v>3929</v>
      </c>
      <c r="E3420" t="str">
        <f>VLOOKUP(D3420,campaign!A:B,2,FALSE)</f>
        <v>NonUSTravel</v>
      </c>
      <c r="F3420" s="9">
        <v>44856</v>
      </c>
      <c r="G3420">
        <f>VLOOKUP(D3420,campaign!A:D,4,FALSE)</f>
        <v>66</v>
      </c>
    </row>
    <row r="3421" spans="2:7" x14ac:dyDescent="0.2">
      <c r="B3421" t="s">
        <v>3130</v>
      </c>
      <c r="C3421" t="str">
        <f>VLOOKUP(B3421,customer!A:B,2,FALSE)</f>
        <v>Renae Cabedo</v>
      </c>
      <c r="D3421" t="s">
        <v>3929</v>
      </c>
      <c r="E3421" t="str">
        <f>VLOOKUP(D3421,campaign!A:B,2,FALSE)</f>
        <v>NonUSTravel</v>
      </c>
      <c r="F3421" s="9">
        <v>44913</v>
      </c>
      <c r="G3421">
        <f>VLOOKUP(D3421,campaign!A:D,4,FALSE)</f>
        <v>66</v>
      </c>
    </row>
    <row r="3422" spans="2:7" x14ac:dyDescent="0.2">
      <c r="B3422" t="s">
        <v>3130</v>
      </c>
      <c r="C3422" t="str">
        <f>VLOOKUP(B3422,customer!A:B,2,FALSE)</f>
        <v>Renae Cabedo</v>
      </c>
      <c r="D3422" t="s">
        <v>3929</v>
      </c>
      <c r="E3422" t="str">
        <f>VLOOKUP(D3422,campaign!A:B,2,FALSE)</f>
        <v>NonUSTravel</v>
      </c>
      <c r="F3422" s="9">
        <v>44943</v>
      </c>
      <c r="G3422">
        <f>VLOOKUP(D3422,campaign!A:D,4,FALSE)</f>
        <v>66</v>
      </c>
    </row>
    <row r="3423" spans="2:7" x14ac:dyDescent="0.2">
      <c r="B3423" t="s">
        <v>3130</v>
      </c>
      <c r="C3423" t="str">
        <f>VLOOKUP(B3423,customer!A:B,2,FALSE)</f>
        <v>Renae Cabedo</v>
      </c>
      <c r="D3423" t="s">
        <v>3929</v>
      </c>
      <c r="E3423" t="str">
        <f>VLOOKUP(D3423,campaign!A:B,2,FALSE)</f>
        <v>NonUSTravel</v>
      </c>
      <c r="F3423" s="9">
        <v>44978</v>
      </c>
      <c r="G3423">
        <f>VLOOKUP(D3423,campaign!A:D,4,FALSE)</f>
        <v>66</v>
      </c>
    </row>
    <row r="3424" spans="2:7" x14ac:dyDescent="0.2">
      <c r="B3424" t="s">
        <v>3130</v>
      </c>
      <c r="C3424" t="str">
        <f>VLOOKUP(B3424,customer!A:B,2,FALSE)</f>
        <v>Renae Cabedo</v>
      </c>
      <c r="D3424" t="s">
        <v>3929</v>
      </c>
      <c r="E3424" t="str">
        <f>VLOOKUP(D3424,campaign!A:B,2,FALSE)</f>
        <v>NonUSTravel</v>
      </c>
      <c r="F3424" s="9">
        <v>44993</v>
      </c>
      <c r="G3424">
        <f>VLOOKUP(D3424,campaign!A:D,4,FALSE)</f>
        <v>66</v>
      </c>
    </row>
    <row r="3425" spans="2:7" x14ac:dyDescent="0.2">
      <c r="B3425" t="s">
        <v>3130</v>
      </c>
      <c r="C3425" t="str">
        <f>VLOOKUP(B3425,customer!A:B,2,FALSE)</f>
        <v>Renae Cabedo</v>
      </c>
      <c r="D3425" t="s">
        <v>3929</v>
      </c>
      <c r="E3425" t="str">
        <f>VLOOKUP(D3425,campaign!A:B,2,FALSE)</f>
        <v>NonUSTravel</v>
      </c>
      <c r="F3425" s="9">
        <v>45032</v>
      </c>
      <c r="G3425">
        <f>VLOOKUP(D3425,campaign!A:D,4,FALSE)</f>
        <v>66</v>
      </c>
    </row>
    <row r="3426" spans="2:7" x14ac:dyDescent="0.2">
      <c r="B3426" t="s">
        <v>3130</v>
      </c>
      <c r="C3426" t="str">
        <f>VLOOKUP(B3426,customer!A:B,2,FALSE)</f>
        <v>Renae Cabedo</v>
      </c>
      <c r="D3426" t="s">
        <v>3929</v>
      </c>
      <c r="E3426" t="str">
        <f>VLOOKUP(D3426,campaign!A:B,2,FALSE)</f>
        <v>NonUSTravel</v>
      </c>
      <c r="F3426" s="9">
        <v>45067</v>
      </c>
      <c r="G3426">
        <f>VLOOKUP(D3426,campaign!A:D,4,FALSE)</f>
        <v>66</v>
      </c>
    </row>
    <row r="3427" spans="2:7" x14ac:dyDescent="0.2">
      <c r="B3427" t="s">
        <v>3130</v>
      </c>
      <c r="C3427" t="str">
        <f>VLOOKUP(B3427,customer!A:B,2,FALSE)</f>
        <v>Renae Cabedo</v>
      </c>
      <c r="D3427" t="s">
        <v>3951</v>
      </c>
      <c r="E3427" t="str">
        <f>VLOOKUP(D3427,campaign!A:B,2,FALSE)</f>
        <v>OwnsMotorcycle</v>
      </c>
      <c r="F3427" s="9">
        <v>44807</v>
      </c>
      <c r="G3427">
        <f>VLOOKUP(D3427,campaign!A:D,4,FALSE)</f>
        <v>14</v>
      </c>
    </row>
    <row r="3428" spans="2:7" x14ac:dyDescent="0.2">
      <c r="B3428" t="s">
        <v>3130</v>
      </c>
      <c r="C3428" t="str">
        <f>VLOOKUP(B3428,customer!A:B,2,FALSE)</f>
        <v>Renae Cabedo</v>
      </c>
      <c r="D3428" t="s">
        <v>3951</v>
      </c>
      <c r="E3428" t="str">
        <f>VLOOKUP(D3428,campaign!A:B,2,FALSE)</f>
        <v>OwnsMotorcycle</v>
      </c>
      <c r="F3428" s="9">
        <v>44850</v>
      </c>
      <c r="G3428">
        <f>VLOOKUP(D3428,campaign!A:D,4,FALSE)</f>
        <v>14</v>
      </c>
    </row>
    <row r="3429" spans="2:7" x14ac:dyDescent="0.2">
      <c r="B3429" t="s">
        <v>3130</v>
      </c>
      <c r="C3429" t="str">
        <f>VLOOKUP(B3429,customer!A:B,2,FALSE)</f>
        <v>Renae Cabedo</v>
      </c>
      <c r="D3429" t="s">
        <v>3951</v>
      </c>
      <c r="E3429" t="str">
        <f>VLOOKUP(D3429,campaign!A:B,2,FALSE)</f>
        <v>OwnsMotorcycle</v>
      </c>
      <c r="F3429" s="9">
        <v>44876</v>
      </c>
      <c r="G3429">
        <f>VLOOKUP(D3429,campaign!A:D,4,FALSE)</f>
        <v>14</v>
      </c>
    </row>
    <row r="3430" spans="2:7" x14ac:dyDescent="0.2">
      <c r="B3430" t="s">
        <v>3130</v>
      </c>
      <c r="C3430" t="str">
        <f>VLOOKUP(B3430,customer!A:B,2,FALSE)</f>
        <v>Renae Cabedo</v>
      </c>
      <c r="D3430" t="s">
        <v>3951</v>
      </c>
      <c r="E3430" t="str">
        <f>VLOOKUP(D3430,campaign!A:B,2,FALSE)</f>
        <v>OwnsMotorcycle</v>
      </c>
      <c r="F3430" s="9">
        <v>44901</v>
      </c>
      <c r="G3430">
        <f>VLOOKUP(D3430,campaign!A:D,4,FALSE)</f>
        <v>14</v>
      </c>
    </row>
    <row r="3431" spans="2:7" x14ac:dyDescent="0.2">
      <c r="B3431" t="s">
        <v>3130</v>
      </c>
      <c r="C3431" t="str">
        <f>VLOOKUP(B3431,customer!A:B,2,FALSE)</f>
        <v>Renae Cabedo</v>
      </c>
      <c r="D3431" t="s">
        <v>3951</v>
      </c>
      <c r="E3431" t="str">
        <f>VLOOKUP(D3431,campaign!A:B,2,FALSE)</f>
        <v>OwnsMotorcycle</v>
      </c>
      <c r="F3431" s="9">
        <v>44933</v>
      </c>
      <c r="G3431">
        <f>VLOOKUP(D3431,campaign!A:D,4,FALSE)</f>
        <v>14</v>
      </c>
    </row>
    <row r="3432" spans="2:7" x14ac:dyDescent="0.2">
      <c r="B3432" t="s">
        <v>3130</v>
      </c>
      <c r="C3432" t="str">
        <f>VLOOKUP(B3432,customer!A:B,2,FALSE)</f>
        <v>Renae Cabedo</v>
      </c>
      <c r="D3432" t="s">
        <v>3951</v>
      </c>
      <c r="E3432" t="str">
        <f>VLOOKUP(D3432,campaign!A:B,2,FALSE)</f>
        <v>OwnsMotorcycle</v>
      </c>
      <c r="F3432" s="9">
        <v>44974</v>
      </c>
      <c r="G3432">
        <f>VLOOKUP(D3432,campaign!A:D,4,FALSE)</f>
        <v>14</v>
      </c>
    </row>
    <row r="3433" spans="2:7" x14ac:dyDescent="0.2">
      <c r="B3433" t="s">
        <v>3130</v>
      </c>
      <c r="C3433" t="str">
        <f>VLOOKUP(B3433,customer!A:B,2,FALSE)</f>
        <v>Renae Cabedo</v>
      </c>
      <c r="D3433" t="s">
        <v>3951</v>
      </c>
      <c r="E3433" t="str">
        <f>VLOOKUP(D3433,campaign!A:B,2,FALSE)</f>
        <v>OwnsMotorcycle</v>
      </c>
      <c r="F3433" s="9">
        <v>44999</v>
      </c>
      <c r="G3433">
        <f>VLOOKUP(D3433,campaign!A:D,4,FALSE)</f>
        <v>14</v>
      </c>
    </row>
    <row r="3434" spans="2:7" x14ac:dyDescent="0.2">
      <c r="B3434" t="s">
        <v>3130</v>
      </c>
      <c r="C3434" t="str">
        <f>VLOOKUP(B3434,customer!A:B,2,FALSE)</f>
        <v>Renae Cabedo</v>
      </c>
      <c r="D3434" t="s">
        <v>3951</v>
      </c>
      <c r="E3434" t="str">
        <f>VLOOKUP(D3434,campaign!A:B,2,FALSE)</f>
        <v>OwnsMotorcycle</v>
      </c>
      <c r="F3434" s="9">
        <v>45055</v>
      </c>
      <c r="G3434">
        <f>VLOOKUP(D3434,campaign!A:D,4,FALSE)</f>
        <v>14</v>
      </c>
    </row>
    <row r="3435" spans="2:7" x14ac:dyDescent="0.2">
      <c r="B3435" t="s">
        <v>3131</v>
      </c>
      <c r="C3435" t="str">
        <f>VLOOKUP(B3435,customer!A:B,2,FALSE)</f>
        <v>Griselda Kiss</v>
      </c>
      <c r="D3435" t="s">
        <v>3929</v>
      </c>
      <c r="E3435" t="str">
        <f>VLOOKUP(D3435,campaign!A:B,2,FALSE)</f>
        <v>NonUSTravel</v>
      </c>
      <c r="F3435" s="9">
        <v>44944</v>
      </c>
      <c r="G3435">
        <f>VLOOKUP(D3435,campaign!A:D,4,FALSE)</f>
        <v>66</v>
      </c>
    </row>
    <row r="3436" spans="2:7" x14ac:dyDescent="0.2">
      <c r="B3436" t="s">
        <v>3131</v>
      </c>
      <c r="C3436" t="str">
        <f>VLOOKUP(B3436,customer!A:B,2,FALSE)</f>
        <v>Griselda Kiss</v>
      </c>
      <c r="D3436" t="s">
        <v>3929</v>
      </c>
      <c r="E3436" t="str">
        <f>VLOOKUP(D3436,campaign!A:B,2,FALSE)</f>
        <v>NonUSTravel</v>
      </c>
      <c r="F3436" s="9">
        <v>44985</v>
      </c>
      <c r="G3436">
        <f>VLOOKUP(D3436,campaign!A:D,4,FALSE)</f>
        <v>66</v>
      </c>
    </row>
    <row r="3437" spans="2:7" x14ac:dyDescent="0.2">
      <c r="B3437" t="s">
        <v>3131</v>
      </c>
      <c r="C3437" t="str">
        <f>VLOOKUP(B3437,customer!A:B,2,FALSE)</f>
        <v>Griselda Kiss</v>
      </c>
      <c r="D3437" t="s">
        <v>3929</v>
      </c>
      <c r="E3437" t="str">
        <f>VLOOKUP(D3437,campaign!A:B,2,FALSE)</f>
        <v>NonUSTravel</v>
      </c>
      <c r="F3437" s="9">
        <v>45003</v>
      </c>
      <c r="G3437">
        <f>VLOOKUP(D3437,campaign!A:D,4,FALSE)</f>
        <v>66</v>
      </c>
    </row>
    <row r="3438" spans="2:7" x14ac:dyDescent="0.2">
      <c r="B3438" t="s">
        <v>3131</v>
      </c>
      <c r="C3438" t="str">
        <f>VLOOKUP(B3438,customer!A:B,2,FALSE)</f>
        <v>Griselda Kiss</v>
      </c>
      <c r="D3438" t="s">
        <v>3929</v>
      </c>
      <c r="E3438" t="str">
        <f>VLOOKUP(D3438,campaign!A:B,2,FALSE)</f>
        <v>NonUSTravel</v>
      </c>
      <c r="F3438" s="9">
        <v>45041</v>
      </c>
      <c r="G3438">
        <f>VLOOKUP(D3438,campaign!A:D,4,FALSE)</f>
        <v>66</v>
      </c>
    </row>
    <row r="3439" spans="2:7" x14ac:dyDescent="0.2">
      <c r="B3439" t="s">
        <v>3131</v>
      </c>
      <c r="C3439" t="str">
        <f>VLOOKUP(B3439,customer!A:B,2,FALSE)</f>
        <v>Griselda Kiss</v>
      </c>
      <c r="D3439" t="s">
        <v>3929</v>
      </c>
      <c r="E3439" t="str">
        <f>VLOOKUP(D3439,campaign!A:B,2,FALSE)</f>
        <v>NonUSTravel</v>
      </c>
      <c r="F3439" s="9">
        <v>45048</v>
      </c>
      <c r="G3439">
        <f>VLOOKUP(D3439,campaign!A:D,4,FALSE)</f>
        <v>66</v>
      </c>
    </row>
    <row r="3440" spans="2:7" x14ac:dyDescent="0.2">
      <c r="B3440" t="s">
        <v>3131</v>
      </c>
      <c r="C3440" t="str">
        <f>VLOOKUP(B3440,customer!A:B,2,FALSE)</f>
        <v>Griselda Kiss</v>
      </c>
      <c r="D3440" t="s">
        <v>3949</v>
      </c>
      <c r="E3440" t="str">
        <f>VLOOKUP(D3440,campaign!A:B,2,FALSE)</f>
        <v>NewCellphoneUser</v>
      </c>
      <c r="F3440" s="9">
        <v>45041</v>
      </c>
      <c r="G3440">
        <f>VLOOKUP(D3440,campaign!A:D,4,FALSE)</f>
        <v>25</v>
      </c>
    </row>
    <row r="3441" spans="2:7" x14ac:dyDescent="0.2">
      <c r="B3441" t="s">
        <v>3131</v>
      </c>
      <c r="C3441" t="str">
        <f>VLOOKUP(B3441,customer!A:B,2,FALSE)</f>
        <v>Griselda Kiss</v>
      </c>
      <c r="D3441" t="s">
        <v>3949</v>
      </c>
      <c r="E3441" t="str">
        <f>VLOOKUP(D3441,campaign!A:B,2,FALSE)</f>
        <v>NewCellphoneUser</v>
      </c>
      <c r="F3441" s="9">
        <v>45076</v>
      </c>
      <c r="G3441">
        <f>VLOOKUP(D3441,campaign!A:D,4,FALSE)</f>
        <v>25</v>
      </c>
    </row>
    <row r="3442" spans="2:7" x14ac:dyDescent="0.2">
      <c r="B3442" t="s">
        <v>3131</v>
      </c>
      <c r="C3442" t="str">
        <f>VLOOKUP(B3442,customer!A:B,2,FALSE)</f>
        <v>Griselda Kiss</v>
      </c>
      <c r="D3442" t="s">
        <v>3949</v>
      </c>
      <c r="E3442" t="str">
        <f>VLOOKUP(D3442,campaign!A:B,2,FALSE)</f>
        <v>NewCellphoneUser</v>
      </c>
      <c r="F3442" s="9">
        <v>45083</v>
      </c>
      <c r="G3442">
        <f>VLOOKUP(D3442,campaign!A:D,4,FALSE)</f>
        <v>25</v>
      </c>
    </row>
    <row r="3443" spans="2:7" x14ac:dyDescent="0.2">
      <c r="B3443" t="s">
        <v>3132</v>
      </c>
      <c r="C3443" t="str">
        <f>VLOOKUP(B3443,customer!A:B,2,FALSE)</f>
        <v>Gilburt Mesnard</v>
      </c>
      <c r="D3443" t="s">
        <v>3927</v>
      </c>
      <c r="E3443" t="str">
        <f>VLOOKUP(D3443,campaign!A:B,2,FALSE)</f>
        <v>RespondsToMailOffers</v>
      </c>
      <c r="F3443" s="9">
        <v>44780</v>
      </c>
      <c r="G3443">
        <f>VLOOKUP(D3443,campaign!A:D,4,FALSE)</f>
        <v>27</v>
      </c>
    </row>
    <row r="3444" spans="2:7" x14ac:dyDescent="0.2">
      <c r="B3444" t="s">
        <v>3132</v>
      </c>
      <c r="C3444" t="str">
        <f>VLOOKUP(B3444,customer!A:B,2,FALSE)</f>
        <v>Gilburt Mesnard</v>
      </c>
      <c r="D3444" t="s">
        <v>3927</v>
      </c>
      <c r="E3444" t="str">
        <f>VLOOKUP(D3444,campaign!A:B,2,FALSE)</f>
        <v>RespondsToMailOffers</v>
      </c>
      <c r="F3444" s="9">
        <v>44822</v>
      </c>
      <c r="G3444">
        <f>VLOOKUP(D3444,campaign!A:D,4,FALSE)</f>
        <v>27</v>
      </c>
    </row>
    <row r="3445" spans="2:7" x14ac:dyDescent="0.2">
      <c r="B3445" t="s">
        <v>3132</v>
      </c>
      <c r="C3445" t="str">
        <f>VLOOKUP(B3445,customer!A:B,2,FALSE)</f>
        <v>Gilburt Mesnard</v>
      </c>
      <c r="D3445" t="s">
        <v>3927</v>
      </c>
      <c r="E3445" t="str">
        <f>VLOOKUP(D3445,campaign!A:B,2,FALSE)</f>
        <v>RespondsToMailOffers</v>
      </c>
      <c r="F3445" s="9">
        <v>44842</v>
      </c>
      <c r="G3445">
        <f>VLOOKUP(D3445,campaign!A:D,4,FALSE)</f>
        <v>27</v>
      </c>
    </row>
    <row r="3446" spans="2:7" x14ac:dyDescent="0.2">
      <c r="B3446" t="s">
        <v>3132</v>
      </c>
      <c r="C3446" t="str">
        <f>VLOOKUP(B3446,customer!A:B,2,FALSE)</f>
        <v>Gilburt Mesnard</v>
      </c>
      <c r="D3446" t="s">
        <v>3927</v>
      </c>
      <c r="E3446" t="str">
        <f>VLOOKUP(D3446,campaign!A:B,2,FALSE)</f>
        <v>RespondsToMailOffers</v>
      </c>
      <c r="F3446" s="9">
        <v>44878</v>
      </c>
      <c r="G3446">
        <f>VLOOKUP(D3446,campaign!A:D,4,FALSE)</f>
        <v>27</v>
      </c>
    </row>
    <row r="3447" spans="2:7" x14ac:dyDescent="0.2">
      <c r="B3447" t="s">
        <v>3132</v>
      </c>
      <c r="C3447" t="str">
        <f>VLOOKUP(B3447,customer!A:B,2,FALSE)</f>
        <v>Gilburt Mesnard</v>
      </c>
      <c r="D3447" t="s">
        <v>3927</v>
      </c>
      <c r="E3447" t="str">
        <f>VLOOKUP(D3447,campaign!A:B,2,FALSE)</f>
        <v>RespondsToMailOffers</v>
      </c>
      <c r="F3447" s="9">
        <v>44915</v>
      </c>
      <c r="G3447">
        <f>VLOOKUP(D3447,campaign!A:D,4,FALSE)</f>
        <v>27</v>
      </c>
    </row>
    <row r="3448" spans="2:7" x14ac:dyDescent="0.2">
      <c r="B3448" t="s">
        <v>3132</v>
      </c>
      <c r="C3448" t="str">
        <f>VLOOKUP(B3448,customer!A:B,2,FALSE)</f>
        <v>Gilburt Mesnard</v>
      </c>
      <c r="D3448" t="s">
        <v>3927</v>
      </c>
      <c r="E3448" t="str">
        <f>VLOOKUP(D3448,campaign!A:B,2,FALSE)</f>
        <v>RespondsToMailOffers</v>
      </c>
      <c r="F3448" s="9">
        <v>44979</v>
      </c>
      <c r="G3448">
        <f>VLOOKUP(D3448,campaign!A:D,4,FALSE)</f>
        <v>27</v>
      </c>
    </row>
    <row r="3449" spans="2:7" x14ac:dyDescent="0.2">
      <c r="B3449" t="s">
        <v>3132</v>
      </c>
      <c r="C3449" t="str">
        <f>VLOOKUP(B3449,customer!A:B,2,FALSE)</f>
        <v>Gilburt Mesnard</v>
      </c>
      <c r="D3449" t="s">
        <v>3927</v>
      </c>
      <c r="E3449" t="str">
        <f>VLOOKUP(D3449,campaign!A:B,2,FALSE)</f>
        <v>RespondsToMailOffers</v>
      </c>
      <c r="F3449" s="9">
        <v>44997</v>
      </c>
      <c r="G3449">
        <f>VLOOKUP(D3449,campaign!A:D,4,FALSE)</f>
        <v>27</v>
      </c>
    </row>
    <row r="3450" spans="2:7" x14ac:dyDescent="0.2">
      <c r="B3450" t="s">
        <v>3132</v>
      </c>
      <c r="C3450" t="str">
        <f>VLOOKUP(B3450,customer!A:B,2,FALSE)</f>
        <v>Gilburt Mesnard</v>
      </c>
      <c r="D3450" t="s">
        <v>3927</v>
      </c>
      <c r="E3450" t="str">
        <f>VLOOKUP(D3450,campaign!A:B,2,FALSE)</f>
        <v>RespondsToMailOffers</v>
      </c>
      <c r="F3450" s="9">
        <v>45034</v>
      </c>
      <c r="G3450">
        <f>VLOOKUP(D3450,campaign!A:D,4,FALSE)</f>
        <v>27</v>
      </c>
    </row>
    <row r="3451" spans="2:7" x14ac:dyDescent="0.2">
      <c r="B3451" t="s">
        <v>3132</v>
      </c>
      <c r="C3451" t="str">
        <f>VLOOKUP(B3451,customer!A:B,2,FALSE)</f>
        <v>Gilburt Mesnard</v>
      </c>
      <c r="D3451" t="s">
        <v>3927</v>
      </c>
      <c r="E3451" t="str">
        <f>VLOOKUP(D3451,campaign!A:B,2,FALSE)</f>
        <v>RespondsToMailOffers</v>
      </c>
      <c r="F3451" s="9">
        <v>45061</v>
      </c>
      <c r="G3451">
        <f>VLOOKUP(D3451,campaign!A:D,4,FALSE)</f>
        <v>27</v>
      </c>
    </row>
    <row r="3452" spans="2:7" x14ac:dyDescent="0.2">
      <c r="B3452" t="s">
        <v>3132</v>
      </c>
      <c r="C3452" t="str">
        <f>VLOOKUP(B3452,customer!A:B,2,FALSE)</f>
        <v>Gilburt Mesnard</v>
      </c>
      <c r="D3452" t="s">
        <v>3923</v>
      </c>
      <c r="E3452" t="str">
        <f>VLOOKUP(D3452,campaign!A:B,2,FALSE)</f>
        <v>TruckOwner</v>
      </c>
      <c r="F3452" s="9">
        <v>45013</v>
      </c>
      <c r="G3452">
        <f>VLOOKUP(D3452,campaign!A:D,4,FALSE)</f>
        <v>26</v>
      </c>
    </row>
    <row r="3453" spans="2:7" x14ac:dyDescent="0.2">
      <c r="B3453" t="s">
        <v>3132</v>
      </c>
      <c r="C3453" t="str">
        <f>VLOOKUP(B3453,customer!A:B,2,FALSE)</f>
        <v>Gilburt Mesnard</v>
      </c>
      <c r="D3453" t="s">
        <v>3923</v>
      </c>
      <c r="E3453" t="str">
        <f>VLOOKUP(D3453,campaign!A:B,2,FALSE)</f>
        <v>TruckOwner</v>
      </c>
      <c r="F3453" s="9">
        <v>45045</v>
      </c>
      <c r="G3453">
        <f>VLOOKUP(D3453,campaign!A:D,4,FALSE)</f>
        <v>26</v>
      </c>
    </row>
    <row r="3454" spans="2:7" x14ac:dyDescent="0.2">
      <c r="B3454" t="s">
        <v>3132</v>
      </c>
      <c r="C3454" t="str">
        <f>VLOOKUP(B3454,customer!A:B,2,FALSE)</f>
        <v>Gilburt Mesnard</v>
      </c>
      <c r="D3454" t="s">
        <v>3923</v>
      </c>
      <c r="E3454" t="str">
        <f>VLOOKUP(D3454,campaign!A:B,2,FALSE)</f>
        <v>TruckOwner</v>
      </c>
      <c r="F3454" s="9">
        <v>45076</v>
      </c>
      <c r="G3454">
        <f>VLOOKUP(D3454,campaign!A:D,4,FALSE)</f>
        <v>26</v>
      </c>
    </row>
    <row r="3455" spans="2:7" x14ac:dyDescent="0.2">
      <c r="B3455" t="s">
        <v>3132</v>
      </c>
      <c r="C3455" t="str">
        <f>VLOOKUP(B3455,customer!A:B,2,FALSE)</f>
        <v>Gilburt Mesnard</v>
      </c>
      <c r="D3455" t="s">
        <v>3923</v>
      </c>
      <c r="E3455" t="str">
        <f>VLOOKUP(D3455,campaign!A:B,2,FALSE)</f>
        <v>TruckOwner</v>
      </c>
      <c r="F3455" s="9">
        <v>45089</v>
      </c>
      <c r="G3455">
        <f>VLOOKUP(D3455,campaign!A:D,4,FALSE)</f>
        <v>26</v>
      </c>
    </row>
    <row r="3456" spans="2:7" x14ac:dyDescent="0.2">
      <c r="B3456" t="s">
        <v>3133</v>
      </c>
      <c r="C3456" t="str">
        <f>VLOOKUP(B3456,customer!A:B,2,FALSE)</f>
        <v>Annabela Overton</v>
      </c>
      <c r="D3456" t="s">
        <v>3948</v>
      </c>
      <c r="E3456" t="str">
        <f>VLOOKUP(D3456,campaign!A:B,2,FALSE)</f>
        <v>HasCreditCard</v>
      </c>
      <c r="F3456" s="9">
        <v>44631</v>
      </c>
      <c r="G3456">
        <f>VLOOKUP(D3456,campaign!A:D,4,FALSE)</f>
        <v>65</v>
      </c>
    </row>
    <row r="3457" spans="2:7" x14ac:dyDescent="0.2">
      <c r="B3457" t="s">
        <v>3133</v>
      </c>
      <c r="C3457" t="str">
        <f>VLOOKUP(B3457,customer!A:B,2,FALSE)</f>
        <v>Annabela Overton</v>
      </c>
      <c r="D3457" t="s">
        <v>3948</v>
      </c>
      <c r="E3457" t="str">
        <f>VLOOKUP(D3457,campaign!A:B,2,FALSE)</f>
        <v>HasCreditCard</v>
      </c>
      <c r="F3457" s="9">
        <v>44703</v>
      </c>
      <c r="G3457">
        <f>VLOOKUP(D3457,campaign!A:D,4,FALSE)</f>
        <v>65</v>
      </c>
    </row>
    <row r="3458" spans="2:7" x14ac:dyDescent="0.2">
      <c r="B3458" t="s">
        <v>3133</v>
      </c>
      <c r="C3458" t="str">
        <f>VLOOKUP(B3458,customer!A:B,2,FALSE)</f>
        <v>Annabela Overton</v>
      </c>
      <c r="D3458" t="s">
        <v>3948</v>
      </c>
      <c r="E3458" t="str">
        <f>VLOOKUP(D3458,campaign!A:B,2,FALSE)</f>
        <v>HasCreditCard</v>
      </c>
      <c r="F3458" s="9">
        <v>44723</v>
      </c>
      <c r="G3458">
        <f>VLOOKUP(D3458,campaign!A:D,4,FALSE)</f>
        <v>65</v>
      </c>
    </row>
    <row r="3459" spans="2:7" x14ac:dyDescent="0.2">
      <c r="B3459" t="s">
        <v>3133</v>
      </c>
      <c r="C3459" t="str">
        <f>VLOOKUP(B3459,customer!A:B,2,FALSE)</f>
        <v>Annabela Overton</v>
      </c>
      <c r="D3459" t="s">
        <v>3948</v>
      </c>
      <c r="E3459" t="str">
        <f>VLOOKUP(D3459,campaign!A:B,2,FALSE)</f>
        <v>HasCreditCard</v>
      </c>
      <c r="F3459" s="9">
        <v>44762</v>
      </c>
      <c r="G3459">
        <f>VLOOKUP(D3459,campaign!A:D,4,FALSE)</f>
        <v>65</v>
      </c>
    </row>
    <row r="3460" spans="2:7" x14ac:dyDescent="0.2">
      <c r="B3460" t="s">
        <v>3133</v>
      </c>
      <c r="C3460" t="str">
        <f>VLOOKUP(B3460,customer!A:B,2,FALSE)</f>
        <v>Annabela Overton</v>
      </c>
      <c r="D3460" t="s">
        <v>3948</v>
      </c>
      <c r="E3460" t="str">
        <f>VLOOKUP(D3460,campaign!A:B,2,FALSE)</f>
        <v>HasCreditCard</v>
      </c>
      <c r="F3460" s="9">
        <v>44799</v>
      </c>
      <c r="G3460">
        <f>VLOOKUP(D3460,campaign!A:D,4,FALSE)</f>
        <v>65</v>
      </c>
    </row>
    <row r="3461" spans="2:7" x14ac:dyDescent="0.2">
      <c r="B3461" t="s">
        <v>3133</v>
      </c>
      <c r="C3461" t="str">
        <f>VLOOKUP(B3461,customer!A:B,2,FALSE)</f>
        <v>Annabela Overton</v>
      </c>
      <c r="D3461" t="s">
        <v>3948</v>
      </c>
      <c r="E3461" t="str">
        <f>VLOOKUP(D3461,campaign!A:B,2,FALSE)</f>
        <v>HasCreditCard</v>
      </c>
      <c r="F3461" s="9">
        <v>44816</v>
      </c>
      <c r="G3461">
        <f>VLOOKUP(D3461,campaign!A:D,4,FALSE)</f>
        <v>65</v>
      </c>
    </row>
    <row r="3462" spans="2:7" x14ac:dyDescent="0.2">
      <c r="B3462" t="s">
        <v>3133</v>
      </c>
      <c r="C3462" t="str">
        <f>VLOOKUP(B3462,customer!A:B,2,FALSE)</f>
        <v>Annabela Overton</v>
      </c>
      <c r="D3462" t="s">
        <v>3948</v>
      </c>
      <c r="E3462" t="str">
        <f>VLOOKUP(D3462,campaign!A:B,2,FALSE)</f>
        <v>HasCreditCard</v>
      </c>
      <c r="F3462" s="9">
        <v>44850</v>
      </c>
      <c r="G3462">
        <f>VLOOKUP(D3462,campaign!A:D,4,FALSE)</f>
        <v>65</v>
      </c>
    </row>
    <row r="3463" spans="2:7" x14ac:dyDescent="0.2">
      <c r="B3463" t="s">
        <v>3133</v>
      </c>
      <c r="C3463" t="str">
        <f>VLOOKUP(B3463,customer!A:B,2,FALSE)</f>
        <v>Annabela Overton</v>
      </c>
      <c r="D3463" t="s">
        <v>3948</v>
      </c>
      <c r="E3463" t="str">
        <f>VLOOKUP(D3463,campaign!A:B,2,FALSE)</f>
        <v>HasCreditCard</v>
      </c>
      <c r="F3463" s="9">
        <v>44880</v>
      </c>
      <c r="G3463">
        <f>VLOOKUP(D3463,campaign!A:D,4,FALSE)</f>
        <v>65</v>
      </c>
    </row>
    <row r="3464" spans="2:7" x14ac:dyDescent="0.2">
      <c r="B3464" t="s">
        <v>3133</v>
      </c>
      <c r="C3464" t="str">
        <f>VLOOKUP(B3464,customer!A:B,2,FALSE)</f>
        <v>Annabela Overton</v>
      </c>
      <c r="D3464" t="s">
        <v>3948</v>
      </c>
      <c r="E3464" t="str">
        <f>VLOOKUP(D3464,campaign!A:B,2,FALSE)</f>
        <v>HasCreditCard</v>
      </c>
      <c r="F3464" s="9">
        <v>44908</v>
      </c>
      <c r="G3464">
        <f>VLOOKUP(D3464,campaign!A:D,4,FALSE)</f>
        <v>65</v>
      </c>
    </row>
    <row r="3465" spans="2:7" x14ac:dyDescent="0.2">
      <c r="B3465" t="s">
        <v>3133</v>
      </c>
      <c r="C3465" t="str">
        <f>VLOOKUP(B3465,customer!A:B,2,FALSE)</f>
        <v>Annabela Overton</v>
      </c>
      <c r="D3465" t="s">
        <v>3948</v>
      </c>
      <c r="E3465" t="str">
        <f>VLOOKUP(D3465,campaign!A:B,2,FALSE)</f>
        <v>HasCreditCard</v>
      </c>
      <c r="F3465" s="9">
        <v>44945</v>
      </c>
      <c r="G3465">
        <f>VLOOKUP(D3465,campaign!A:D,4,FALSE)</f>
        <v>65</v>
      </c>
    </row>
    <row r="3466" spans="2:7" x14ac:dyDescent="0.2">
      <c r="B3466" t="s">
        <v>3133</v>
      </c>
      <c r="C3466" t="str">
        <f>VLOOKUP(B3466,customer!A:B,2,FALSE)</f>
        <v>Annabela Overton</v>
      </c>
      <c r="D3466" t="s">
        <v>3948</v>
      </c>
      <c r="E3466" t="str">
        <f>VLOOKUP(D3466,campaign!A:B,2,FALSE)</f>
        <v>HasCreditCard</v>
      </c>
      <c r="F3466" s="9">
        <v>44974</v>
      </c>
      <c r="G3466">
        <f>VLOOKUP(D3466,campaign!A:D,4,FALSE)</f>
        <v>65</v>
      </c>
    </row>
    <row r="3467" spans="2:7" x14ac:dyDescent="0.2">
      <c r="B3467" t="s">
        <v>3133</v>
      </c>
      <c r="C3467" t="str">
        <f>VLOOKUP(B3467,customer!A:B,2,FALSE)</f>
        <v>Annabela Overton</v>
      </c>
      <c r="D3467" t="s">
        <v>3948</v>
      </c>
      <c r="E3467" t="str">
        <f>VLOOKUP(D3467,campaign!A:B,2,FALSE)</f>
        <v>HasCreditCard</v>
      </c>
      <c r="F3467" s="9">
        <v>45009</v>
      </c>
      <c r="G3467">
        <f>VLOOKUP(D3467,campaign!A:D,4,FALSE)</f>
        <v>65</v>
      </c>
    </row>
    <row r="3468" spans="2:7" x14ac:dyDescent="0.2">
      <c r="B3468" t="s">
        <v>3133</v>
      </c>
      <c r="C3468" t="str">
        <f>VLOOKUP(B3468,customer!A:B,2,FALSE)</f>
        <v>Annabela Overton</v>
      </c>
      <c r="D3468" t="s">
        <v>3948</v>
      </c>
      <c r="E3468" t="str">
        <f>VLOOKUP(D3468,campaign!A:B,2,FALSE)</f>
        <v>HasCreditCard</v>
      </c>
      <c r="F3468" s="9">
        <v>45037</v>
      </c>
      <c r="G3468">
        <f>VLOOKUP(D3468,campaign!A:D,4,FALSE)</f>
        <v>65</v>
      </c>
    </row>
    <row r="3469" spans="2:7" x14ac:dyDescent="0.2">
      <c r="B3469" t="s">
        <v>3133</v>
      </c>
      <c r="C3469" t="str">
        <f>VLOOKUP(B3469,customer!A:B,2,FALSE)</f>
        <v>Annabela Overton</v>
      </c>
      <c r="D3469" t="s">
        <v>3952</v>
      </c>
      <c r="E3469" t="str">
        <f>VLOOKUP(D3469,campaign!A:B,2,FALSE)</f>
        <v>MadeCallToRetentionTeam</v>
      </c>
      <c r="F3469" s="9">
        <v>44860</v>
      </c>
      <c r="G3469">
        <f>VLOOKUP(D3469,campaign!A:D,4,FALSE)</f>
        <v>16</v>
      </c>
    </row>
    <row r="3470" spans="2:7" x14ac:dyDescent="0.2">
      <c r="B3470" t="s">
        <v>3133</v>
      </c>
      <c r="C3470" t="str">
        <f>VLOOKUP(B3470,customer!A:B,2,FALSE)</f>
        <v>Annabela Overton</v>
      </c>
      <c r="D3470" t="s">
        <v>3952</v>
      </c>
      <c r="E3470" t="str">
        <f>VLOOKUP(D3470,campaign!A:B,2,FALSE)</f>
        <v>MadeCallToRetentionTeam</v>
      </c>
      <c r="F3470" s="9">
        <v>44892</v>
      </c>
      <c r="G3470">
        <f>VLOOKUP(D3470,campaign!A:D,4,FALSE)</f>
        <v>16</v>
      </c>
    </row>
    <row r="3471" spans="2:7" x14ac:dyDescent="0.2">
      <c r="B3471" t="s">
        <v>3133</v>
      </c>
      <c r="C3471" t="str">
        <f>VLOOKUP(B3471,customer!A:B,2,FALSE)</f>
        <v>Annabela Overton</v>
      </c>
      <c r="D3471" t="s">
        <v>3952</v>
      </c>
      <c r="E3471" t="str">
        <f>VLOOKUP(D3471,campaign!A:B,2,FALSE)</f>
        <v>MadeCallToRetentionTeam</v>
      </c>
      <c r="F3471" s="9">
        <v>44898</v>
      </c>
      <c r="G3471">
        <f>VLOOKUP(D3471,campaign!A:D,4,FALSE)</f>
        <v>16</v>
      </c>
    </row>
    <row r="3472" spans="2:7" x14ac:dyDescent="0.2">
      <c r="B3472" t="s">
        <v>3133</v>
      </c>
      <c r="C3472" t="str">
        <f>VLOOKUP(B3472,customer!A:B,2,FALSE)</f>
        <v>Annabela Overton</v>
      </c>
      <c r="D3472" t="s">
        <v>3952</v>
      </c>
      <c r="E3472" t="str">
        <f>VLOOKUP(D3472,campaign!A:B,2,FALSE)</f>
        <v>MadeCallToRetentionTeam</v>
      </c>
      <c r="F3472" s="9">
        <v>44953</v>
      </c>
      <c r="G3472">
        <f>VLOOKUP(D3472,campaign!A:D,4,FALSE)</f>
        <v>16</v>
      </c>
    </row>
    <row r="3473" spans="2:7" x14ac:dyDescent="0.2">
      <c r="B3473" t="s">
        <v>3133</v>
      </c>
      <c r="C3473" t="str">
        <f>VLOOKUP(B3473,customer!A:B,2,FALSE)</f>
        <v>Annabela Overton</v>
      </c>
      <c r="D3473" t="s">
        <v>3952</v>
      </c>
      <c r="E3473" t="str">
        <f>VLOOKUP(D3473,campaign!A:B,2,FALSE)</f>
        <v>MadeCallToRetentionTeam</v>
      </c>
      <c r="F3473" s="9">
        <v>44965</v>
      </c>
      <c r="G3473">
        <f>VLOOKUP(D3473,campaign!A:D,4,FALSE)</f>
        <v>16</v>
      </c>
    </row>
    <row r="3474" spans="2:7" x14ac:dyDescent="0.2">
      <c r="B3474" t="s">
        <v>3133</v>
      </c>
      <c r="C3474" t="str">
        <f>VLOOKUP(B3474,customer!A:B,2,FALSE)</f>
        <v>Annabela Overton</v>
      </c>
      <c r="D3474" t="s">
        <v>3952</v>
      </c>
      <c r="E3474" t="str">
        <f>VLOOKUP(D3474,campaign!A:B,2,FALSE)</f>
        <v>MadeCallToRetentionTeam</v>
      </c>
      <c r="F3474" s="9">
        <v>45013</v>
      </c>
      <c r="G3474">
        <f>VLOOKUP(D3474,campaign!A:D,4,FALSE)</f>
        <v>16</v>
      </c>
    </row>
    <row r="3475" spans="2:7" x14ac:dyDescent="0.2">
      <c r="B3475" t="s">
        <v>3133</v>
      </c>
      <c r="C3475" t="str">
        <f>VLOOKUP(B3475,customer!A:B,2,FALSE)</f>
        <v>Annabela Overton</v>
      </c>
      <c r="D3475" t="s">
        <v>3952</v>
      </c>
      <c r="E3475" t="str">
        <f>VLOOKUP(D3475,campaign!A:B,2,FALSE)</f>
        <v>MadeCallToRetentionTeam</v>
      </c>
      <c r="F3475" s="9">
        <v>45023</v>
      </c>
      <c r="G3475">
        <f>VLOOKUP(D3475,campaign!A:D,4,FALSE)</f>
        <v>16</v>
      </c>
    </row>
    <row r="3476" spans="2:7" x14ac:dyDescent="0.2">
      <c r="B3476" t="s">
        <v>3133</v>
      </c>
      <c r="C3476" t="str">
        <f>VLOOKUP(B3476,customer!A:B,2,FALSE)</f>
        <v>Annabela Overton</v>
      </c>
      <c r="D3476" t="s">
        <v>3952</v>
      </c>
      <c r="E3476" t="str">
        <f>VLOOKUP(D3476,campaign!A:B,2,FALSE)</f>
        <v>MadeCallToRetentionTeam</v>
      </c>
      <c r="F3476" s="9">
        <v>45073</v>
      </c>
      <c r="G3476">
        <f>VLOOKUP(D3476,campaign!A:D,4,FALSE)</f>
        <v>16</v>
      </c>
    </row>
    <row r="3477" spans="2:7" x14ac:dyDescent="0.2">
      <c r="B3477" t="s">
        <v>3133</v>
      </c>
      <c r="C3477" t="str">
        <f>VLOOKUP(B3477,customer!A:B,2,FALSE)</f>
        <v>Annabela Overton</v>
      </c>
      <c r="D3477" t="s">
        <v>3952</v>
      </c>
      <c r="E3477" t="str">
        <f>VLOOKUP(D3477,campaign!A:B,2,FALSE)</f>
        <v>MadeCallToRetentionTeam</v>
      </c>
      <c r="F3477" s="9">
        <v>45086</v>
      </c>
      <c r="G3477">
        <f>VLOOKUP(D3477,campaign!A:D,4,FALSE)</f>
        <v>16</v>
      </c>
    </row>
    <row r="3478" spans="2:7" x14ac:dyDescent="0.2">
      <c r="B3478" t="s">
        <v>3134</v>
      </c>
      <c r="C3478" t="str">
        <f>VLOOKUP(B3478,customer!A:B,2,FALSE)</f>
        <v>Karlen Battell</v>
      </c>
      <c r="D3478" t="s">
        <v>3924</v>
      </c>
      <c r="E3478" t="str">
        <f>VLOOKUP(D3478,campaign!A:B,2,FALSE)</f>
        <v>RVOwner</v>
      </c>
      <c r="F3478" s="9">
        <v>44807</v>
      </c>
      <c r="G3478">
        <f>VLOOKUP(D3478,campaign!A:D,4,FALSE)</f>
        <v>22</v>
      </c>
    </row>
    <row r="3479" spans="2:7" x14ac:dyDescent="0.2">
      <c r="B3479" t="s">
        <v>3134</v>
      </c>
      <c r="C3479" t="str">
        <f>VLOOKUP(B3479,customer!A:B,2,FALSE)</f>
        <v>Karlen Battell</v>
      </c>
      <c r="D3479" t="s">
        <v>3924</v>
      </c>
      <c r="E3479" t="str">
        <f>VLOOKUP(D3479,campaign!A:B,2,FALSE)</f>
        <v>RVOwner</v>
      </c>
      <c r="F3479" s="9">
        <v>44849</v>
      </c>
      <c r="G3479">
        <f>VLOOKUP(D3479,campaign!A:D,4,FALSE)</f>
        <v>22</v>
      </c>
    </row>
    <row r="3480" spans="2:7" x14ac:dyDescent="0.2">
      <c r="B3480" t="s">
        <v>3134</v>
      </c>
      <c r="C3480" t="str">
        <f>VLOOKUP(B3480,customer!A:B,2,FALSE)</f>
        <v>Karlen Battell</v>
      </c>
      <c r="D3480" t="s">
        <v>3924</v>
      </c>
      <c r="E3480" t="str">
        <f>VLOOKUP(D3480,campaign!A:B,2,FALSE)</f>
        <v>RVOwner</v>
      </c>
      <c r="F3480" s="9">
        <v>44870</v>
      </c>
      <c r="G3480">
        <f>VLOOKUP(D3480,campaign!A:D,4,FALSE)</f>
        <v>22</v>
      </c>
    </row>
    <row r="3481" spans="2:7" x14ac:dyDescent="0.2">
      <c r="B3481" t="s">
        <v>3134</v>
      </c>
      <c r="C3481" t="str">
        <f>VLOOKUP(B3481,customer!A:B,2,FALSE)</f>
        <v>Karlen Battell</v>
      </c>
      <c r="D3481" t="s">
        <v>3924</v>
      </c>
      <c r="E3481" t="str">
        <f>VLOOKUP(D3481,campaign!A:B,2,FALSE)</f>
        <v>RVOwner</v>
      </c>
      <c r="F3481" s="9">
        <v>44904</v>
      </c>
      <c r="G3481">
        <f>VLOOKUP(D3481,campaign!A:D,4,FALSE)</f>
        <v>22</v>
      </c>
    </row>
    <row r="3482" spans="2:7" x14ac:dyDescent="0.2">
      <c r="B3482" t="s">
        <v>3134</v>
      </c>
      <c r="C3482" t="str">
        <f>VLOOKUP(B3482,customer!A:B,2,FALSE)</f>
        <v>Karlen Battell</v>
      </c>
      <c r="D3482" t="s">
        <v>3924</v>
      </c>
      <c r="E3482" t="str">
        <f>VLOOKUP(D3482,campaign!A:B,2,FALSE)</f>
        <v>RVOwner</v>
      </c>
      <c r="F3482" s="9">
        <v>44943</v>
      </c>
      <c r="G3482">
        <f>VLOOKUP(D3482,campaign!A:D,4,FALSE)</f>
        <v>22</v>
      </c>
    </row>
    <row r="3483" spans="2:7" x14ac:dyDescent="0.2">
      <c r="B3483" t="s">
        <v>3134</v>
      </c>
      <c r="C3483" t="str">
        <f>VLOOKUP(B3483,customer!A:B,2,FALSE)</f>
        <v>Karlen Battell</v>
      </c>
      <c r="D3483" t="s">
        <v>3924</v>
      </c>
      <c r="E3483" t="str">
        <f>VLOOKUP(D3483,campaign!A:B,2,FALSE)</f>
        <v>RVOwner</v>
      </c>
      <c r="F3483" s="9">
        <v>44973</v>
      </c>
      <c r="G3483">
        <f>VLOOKUP(D3483,campaign!A:D,4,FALSE)</f>
        <v>22</v>
      </c>
    </row>
    <row r="3484" spans="2:7" x14ac:dyDescent="0.2">
      <c r="B3484" t="s">
        <v>3134</v>
      </c>
      <c r="C3484" t="str">
        <f>VLOOKUP(B3484,customer!A:B,2,FALSE)</f>
        <v>Karlen Battell</v>
      </c>
      <c r="D3484" t="s">
        <v>3924</v>
      </c>
      <c r="E3484" t="str">
        <f>VLOOKUP(D3484,campaign!A:B,2,FALSE)</f>
        <v>RVOwner</v>
      </c>
      <c r="F3484" s="9">
        <v>44996</v>
      </c>
      <c r="G3484">
        <f>VLOOKUP(D3484,campaign!A:D,4,FALSE)</f>
        <v>22</v>
      </c>
    </row>
    <row r="3485" spans="2:7" x14ac:dyDescent="0.2">
      <c r="B3485" t="s">
        <v>3134</v>
      </c>
      <c r="C3485" t="str">
        <f>VLOOKUP(B3485,customer!A:B,2,FALSE)</f>
        <v>Karlen Battell</v>
      </c>
      <c r="D3485" t="s">
        <v>3924</v>
      </c>
      <c r="E3485" t="str">
        <f>VLOOKUP(D3485,campaign!A:B,2,FALSE)</f>
        <v>RVOwner</v>
      </c>
      <c r="F3485" s="9">
        <v>45023</v>
      </c>
      <c r="G3485">
        <f>VLOOKUP(D3485,campaign!A:D,4,FALSE)</f>
        <v>22</v>
      </c>
    </row>
    <row r="3486" spans="2:7" x14ac:dyDescent="0.2">
      <c r="B3486" t="s">
        <v>3134</v>
      </c>
      <c r="C3486" t="str">
        <f>VLOOKUP(B3486,customer!A:B,2,FALSE)</f>
        <v>Karlen Battell</v>
      </c>
      <c r="D3486" t="s">
        <v>3924</v>
      </c>
      <c r="E3486" t="str">
        <f>VLOOKUP(D3486,campaign!A:B,2,FALSE)</f>
        <v>RVOwner</v>
      </c>
      <c r="F3486" s="9">
        <v>45050</v>
      </c>
      <c r="G3486">
        <f>VLOOKUP(D3486,campaign!A:D,4,FALSE)</f>
        <v>22</v>
      </c>
    </row>
    <row r="3487" spans="2:7" x14ac:dyDescent="0.2">
      <c r="B3487" t="s">
        <v>3134</v>
      </c>
      <c r="C3487" t="str">
        <f>VLOOKUP(B3487,customer!A:B,2,FALSE)</f>
        <v>Karlen Battell</v>
      </c>
      <c r="D3487" t="s">
        <v>3948</v>
      </c>
      <c r="E3487" t="str">
        <f>VLOOKUP(D3487,campaign!A:B,2,FALSE)</f>
        <v>HasCreditCard</v>
      </c>
      <c r="F3487" s="9">
        <v>44926</v>
      </c>
      <c r="G3487">
        <f>VLOOKUP(D3487,campaign!A:D,4,FALSE)</f>
        <v>65</v>
      </c>
    </row>
    <row r="3488" spans="2:7" x14ac:dyDescent="0.2">
      <c r="B3488" t="s">
        <v>3134</v>
      </c>
      <c r="C3488" t="str">
        <f>VLOOKUP(B3488,customer!A:B,2,FALSE)</f>
        <v>Karlen Battell</v>
      </c>
      <c r="D3488" t="s">
        <v>3948</v>
      </c>
      <c r="E3488" t="str">
        <f>VLOOKUP(D3488,campaign!A:B,2,FALSE)</f>
        <v>HasCreditCard</v>
      </c>
      <c r="F3488" s="9">
        <v>44985</v>
      </c>
      <c r="G3488">
        <f>VLOOKUP(D3488,campaign!A:D,4,FALSE)</f>
        <v>65</v>
      </c>
    </row>
    <row r="3489" spans="2:7" x14ac:dyDescent="0.2">
      <c r="B3489" t="s">
        <v>3134</v>
      </c>
      <c r="C3489" t="str">
        <f>VLOOKUP(B3489,customer!A:B,2,FALSE)</f>
        <v>Karlen Battell</v>
      </c>
      <c r="D3489" t="s">
        <v>3948</v>
      </c>
      <c r="E3489" t="str">
        <f>VLOOKUP(D3489,campaign!A:B,2,FALSE)</f>
        <v>HasCreditCard</v>
      </c>
      <c r="F3489" s="9">
        <v>44989</v>
      </c>
      <c r="G3489">
        <f>VLOOKUP(D3489,campaign!A:D,4,FALSE)</f>
        <v>65</v>
      </c>
    </row>
    <row r="3490" spans="2:7" x14ac:dyDescent="0.2">
      <c r="B3490" t="s">
        <v>3134</v>
      </c>
      <c r="C3490" t="str">
        <f>VLOOKUP(B3490,customer!A:B,2,FALSE)</f>
        <v>Karlen Battell</v>
      </c>
      <c r="D3490" t="s">
        <v>3948</v>
      </c>
      <c r="E3490" t="str">
        <f>VLOOKUP(D3490,campaign!A:B,2,FALSE)</f>
        <v>HasCreditCard</v>
      </c>
      <c r="F3490" s="9">
        <v>45029</v>
      </c>
      <c r="G3490">
        <f>VLOOKUP(D3490,campaign!A:D,4,FALSE)</f>
        <v>65</v>
      </c>
    </row>
    <row r="3491" spans="2:7" x14ac:dyDescent="0.2">
      <c r="B3491" t="s">
        <v>3134</v>
      </c>
      <c r="C3491" t="str">
        <f>VLOOKUP(B3491,customer!A:B,2,FALSE)</f>
        <v>Karlen Battell</v>
      </c>
      <c r="D3491" t="s">
        <v>3948</v>
      </c>
      <c r="E3491" t="str">
        <f>VLOOKUP(D3491,campaign!A:B,2,FALSE)</f>
        <v>HasCreditCard</v>
      </c>
      <c r="F3491" s="9">
        <v>45058</v>
      </c>
      <c r="G3491">
        <f>VLOOKUP(D3491,campaign!A:D,4,FALSE)</f>
        <v>65</v>
      </c>
    </row>
    <row r="3492" spans="2:7" x14ac:dyDescent="0.2">
      <c r="B3492" t="s">
        <v>3135</v>
      </c>
      <c r="C3492" t="str">
        <f>VLOOKUP(B3492,customer!A:B,2,FALSE)</f>
        <v>Con Gallyon</v>
      </c>
      <c r="D3492" t="s">
        <v>3948</v>
      </c>
      <c r="E3492" t="str">
        <f>VLOOKUP(D3492,campaign!A:B,2,FALSE)</f>
        <v>HasCreditCard</v>
      </c>
      <c r="F3492" s="9">
        <v>44639</v>
      </c>
      <c r="G3492">
        <f>VLOOKUP(D3492,campaign!A:D,4,FALSE)</f>
        <v>65</v>
      </c>
    </row>
    <row r="3493" spans="2:7" x14ac:dyDescent="0.2">
      <c r="B3493" t="s">
        <v>3135</v>
      </c>
      <c r="C3493" t="str">
        <f>VLOOKUP(B3493,customer!A:B,2,FALSE)</f>
        <v>Con Gallyon</v>
      </c>
      <c r="D3493" t="s">
        <v>3948</v>
      </c>
      <c r="E3493" t="str">
        <f>VLOOKUP(D3493,campaign!A:B,2,FALSE)</f>
        <v>HasCreditCard</v>
      </c>
      <c r="F3493" s="9">
        <v>44670</v>
      </c>
      <c r="G3493">
        <f>VLOOKUP(D3493,campaign!A:D,4,FALSE)</f>
        <v>65</v>
      </c>
    </row>
    <row r="3494" spans="2:7" x14ac:dyDescent="0.2">
      <c r="B3494" t="s">
        <v>3135</v>
      </c>
      <c r="C3494" t="str">
        <f>VLOOKUP(B3494,customer!A:B,2,FALSE)</f>
        <v>Con Gallyon</v>
      </c>
      <c r="D3494" t="s">
        <v>3948</v>
      </c>
      <c r="E3494" t="str">
        <f>VLOOKUP(D3494,campaign!A:B,2,FALSE)</f>
        <v>HasCreditCard</v>
      </c>
      <c r="F3494" s="9">
        <v>44707</v>
      </c>
      <c r="G3494">
        <f>VLOOKUP(D3494,campaign!A:D,4,FALSE)</f>
        <v>65</v>
      </c>
    </row>
    <row r="3495" spans="2:7" x14ac:dyDescent="0.2">
      <c r="B3495" t="s">
        <v>3135</v>
      </c>
      <c r="C3495" t="str">
        <f>VLOOKUP(B3495,customer!A:B,2,FALSE)</f>
        <v>Con Gallyon</v>
      </c>
      <c r="D3495" t="s">
        <v>3948</v>
      </c>
      <c r="E3495" t="str">
        <f>VLOOKUP(D3495,campaign!A:B,2,FALSE)</f>
        <v>HasCreditCard</v>
      </c>
      <c r="F3495" s="9">
        <v>44731</v>
      </c>
      <c r="G3495">
        <f>VLOOKUP(D3495,campaign!A:D,4,FALSE)</f>
        <v>65</v>
      </c>
    </row>
    <row r="3496" spans="2:7" x14ac:dyDescent="0.2">
      <c r="B3496" t="s">
        <v>3135</v>
      </c>
      <c r="C3496" t="str">
        <f>VLOOKUP(B3496,customer!A:B,2,FALSE)</f>
        <v>Con Gallyon</v>
      </c>
      <c r="D3496" t="s">
        <v>3948</v>
      </c>
      <c r="E3496" t="str">
        <f>VLOOKUP(D3496,campaign!A:B,2,FALSE)</f>
        <v>HasCreditCard</v>
      </c>
      <c r="F3496" s="9">
        <v>44764</v>
      </c>
      <c r="G3496">
        <f>VLOOKUP(D3496,campaign!A:D,4,FALSE)</f>
        <v>65</v>
      </c>
    </row>
    <row r="3497" spans="2:7" x14ac:dyDescent="0.2">
      <c r="B3497" t="s">
        <v>3135</v>
      </c>
      <c r="C3497" t="str">
        <f>VLOOKUP(B3497,customer!A:B,2,FALSE)</f>
        <v>Con Gallyon</v>
      </c>
      <c r="D3497" t="s">
        <v>3948</v>
      </c>
      <c r="E3497" t="str">
        <f>VLOOKUP(D3497,campaign!A:B,2,FALSE)</f>
        <v>HasCreditCard</v>
      </c>
      <c r="F3497" s="9">
        <v>44832</v>
      </c>
      <c r="G3497">
        <f>VLOOKUP(D3497,campaign!A:D,4,FALSE)</f>
        <v>65</v>
      </c>
    </row>
    <row r="3498" spans="2:7" x14ac:dyDescent="0.2">
      <c r="B3498" t="s">
        <v>3135</v>
      </c>
      <c r="C3498" t="str">
        <f>VLOOKUP(B3498,customer!A:B,2,FALSE)</f>
        <v>Con Gallyon</v>
      </c>
      <c r="D3498" t="s">
        <v>3948</v>
      </c>
      <c r="E3498" t="str">
        <f>VLOOKUP(D3498,campaign!A:B,2,FALSE)</f>
        <v>HasCreditCard</v>
      </c>
      <c r="F3498" s="9">
        <v>44838</v>
      </c>
      <c r="G3498">
        <f>VLOOKUP(D3498,campaign!A:D,4,FALSE)</f>
        <v>65</v>
      </c>
    </row>
    <row r="3499" spans="2:7" x14ac:dyDescent="0.2">
      <c r="B3499" t="s">
        <v>3135</v>
      </c>
      <c r="C3499" t="str">
        <f>VLOOKUP(B3499,customer!A:B,2,FALSE)</f>
        <v>Con Gallyon</v>
      </c>
      <c r="D3499" t="s">
        <v>3948</v>
      </c>
      <c r="E3499" t="str">
        <f>VLOOKUP(D3499,campaign!A:B,2,FALSE)</f>
        <v>HasCreditCard</v>
      </c>
      <c r="F3499" s="9">
        <v>44889</v>
      </c>
      <c r="G3499">
        <f>VLOOKUP(D3499,campaign!A:D,4,FALSE)</f>
        <v>65</v>
      </c>
    </row>
    <row r="3500" spans="2:7" x14ac:dyDescent="0.2">
      <c r="B3500" t="s">
        <v>3135</v>
      </c>
      <c r="C3500" t="str">
        <f>VLOOKUP(B3500,customer!A:B,2,FALSE)</f>
        <v>Con Gallyon</v>
      </c>
      <c r="D3500" t="s">
        <v>3948</v>
      </c>
      <c r="E3500" t="str">
        <f>VLOOKUP(D3500,campaign!A:B,2,FALSE)</f>
        <v>HasCreditCard</v>
      </c>
      <c r="F3500" s="9">
        <v>44918</v>
      </c>
      <c r="G3500">
        <f>VLOOKUP(D3500,campaign!A:D,4,FALSE)</f>
        <v>65</v>
      </c>
    </row>
    <row r="3501" spans="2:7" x14ac:dyDescent="0.2">
      <c r="B3501" t="s">
        <v>3135</v>
      </c>
      <c r="C3501" t="str">
        <f>VLOOKUP(B3501,customer!A:B,2,FALSE)</f>
        <v>Con Gallyon</v>
      </c>
      <c r="D3501" t="s">
        <v>3948</v>
      </c>
      <c r="E3501" t="str">
        <f>VLOOKUP(D3501,campaign!A:B,2,FALSE)</f>
        <v>HasCreditCard</v>
      </c>
      <c r="F3501" s="9">
        <v>44928</v>
      </c>
      <c r="G3501">
        <f>VLOOKUP(D3501,campaign!A:D,4,FALSE)</f>
        <v>65</v>
      </c>
    </row>
    <row r="3502" spans="2:7" x14ac:dyDescent="0.2">
      <c r="B3502" t="s">
        <v>3135</v>
      </c>
      <c r="C3502" t="str">
        <f>VLOOKUP(B3502,customer!A:B,2,FALSE)</f>
        <v>Con Gallyon</v>
      </c>
      <c r="D3502" t="s">
        <v>3948</v>
      </c>
      <c r="E3502" t="str">
        <f>VLOOKUP(D3502,campaign!A:B,2,FALSE)</f>
        <v>HasCreditCard</v>
      </c>
      <c r="F3502" s="9">
        <v>44985</v>
      </c>
      <c r="G3502">
        <f>VLOOKUP(D3502,campaign!A:D,4,FALSE)</f>
        <v>65</v>
      </c>
    </row>
    <row r="3503" spans="2:7" x14ac:dyDescent="0.2">
      <c r="B3503" t="s">
        <v>3135</v>
      </c>
      <c r="C3503" t="str">
        <f>VLOOKUP(B3503,customer!A:B,2,FALSE)</f>
        <v>Con Gallyon</v>
      </c>
      <c r="D3503" t="s">
        <v>3948</v>
      </c>
      <c r="E3503" t="str">
        <f>VLOOKUP(D3503,campaign!A:B,2,FALSE)</f>
        <v>HasCreditCard</v>
      </c>
      <c r="F3503" s="9">
        <v>45010</v>
      </c>
      <c r="G3503">
        <f>VLOOKUP(D3503,campaign!A:D,4,FALSE)</f>
        <v>65</v>
      </c>
    </row>
    <row r="3504" spans="2:7" x14ac:dyDescent="0.2">
      <c r="B3504" t="s">
        <v>3135</v>
      </c>
      <c r="C3504" t="str">
        <f>VLOOKUP(B3504,customer!A:B,2,FALSE)</f>
        <v>Con Gallyon</v>
      </c>
      <c r="D3504" t="s">
        <v>3948</v>
      </c>
      <c r="E3504" t="str">
        <f>VLOOKUP(D3504,campaign!A:B,2,FALSE)</f>
        <v>HasCreditCard</v>
      </c>
      <c r="F3504" s="9">
        <v>45017</v>
      </c>
      <c r="G3504">
        <f>VLOOKUP(D3504,campaign!A:D,4,FALSE)</f>
        <v>65</v>
      </c>
    </row>
    <row r="3505" spans="2:7" x14ac:dyDescent="0.2">
      <c r="B3505" t="s">
        <v>3135</v>
      </c>
      <c r="C3505" t="str">
        <f>VLOOKUP(B3505,customer!A:B,2,FALSE)</f>
        <v>Con Gallyon</v>
      </c>
      <c r="D3505" t="s">
        <v>3948</v>
      </c>
      <c r="E3505" t="str">
        <f>VLOOKUP(D3505,campaign!A:B,2,FALSE)</f>
        <v>HasCreditCard</v>
      </c>
      <c r="F3505" s="9">
        <v>45047</v>
      </c>
      <c r="G3505">
        <f>VLOOKUP(D3505,campaign!A:D,4,FALSE)</f>
        <v>65</v>
      </c>
    </row>
    <row r="3506" spans="2:7" x14ac:dyDescent="0.2">
      <c r="B3506" t="s">
        <v>3135</v>
      </c>
      <c r="C3506" t="str">
        <f>VLOOKUP(B3506,customer!A:B,2,FALSE)</f>
        <v>Con Gallyon</v>
      </c>
      <c r="D3506" t="s">
        <v>3948</v>
      </c>
      <c r="E3506" t="str">
        <f>VLOOKUP(D3506,campaign!A:B,2,FALSE)</f>
        <v>HasCreditCard</v>
      </c>
      <c r="F3506" s="9">
        <v>45078</v>
      </c>
      <c r="G3506">
        <f>VLOOKUP(D3506,campaign!A:D,4,FALSE)</f>
        <v>65</v>
      </c>
    </row>
    <row r="3507" spans="2:7" x14ac:dyDescent="0.2">
      <c r="B3507" t="s">
        <v>3135</v>
      </c>
      <c r="C3507" t="str">
        <f>VLOOKUP(B3507,customer!A:B,2,FALSE)</f>
        <v>Con Gallyon</v>
      </c>
      <c r="D3507" t="s">
        <v>3923</v>
      </c>
      <c r="E3507" t="str">
        <f>VLOOKUP(D3507,campaign!A:B,2,FALSE)</f>
        <v>TruckOwner</v>
      </c>
      <c r="F3507" s="9">
        <v>45042</v>
      </c>
      <c r="G3507">
        <f>VLOOKUP(D3507,campaign!A:D,4,FALSE)</f>
        <v>26</v>
      </c>
    </row>
    <row r="3508" spans="2:7" x14ac:dyDescent="0.2">
      <c r="B3508" t="s">
        <v>3135</v>
      </c>
      <c r="C3508" t="str">
        <f>VLOOKUP(B3508,customer!A:B,2,FALSE)</f>
        <v>Con Gallyon</v>
      </c>
      <c r="D3508" t="s">
        <v>3923</v>
      </c>
      <c r="E3508" t="str">
        <f>VLOOKUP(D3508,campaign!A:B,2,FALSE)</f>
        <v>TruckOwner</v>
      </c>
      <c r="F3508" s="9">
        <v>45074</v>
      </c>
      <c r="G3508">
        <f>VLOOKUP(D3508,campaign!A:D,4,FALSE)</f>
        <v>26</v>
      </c>
    </row>
    <row r="3509" spans="2:7" x14ac:dyDescent="0.2">
      <c r="B3509" t="s">
        <v>3135</v>
      </c>
      <c r="C3509" t="str">
        <f>VLOOKUP(B3509,customer!A:B,2,FALSE)</f>
        <v>Con Gallyon</v>
      </c>
      <c r="D3509" t="s">
        <v>3923</v>
      </c>
      <c r="E3509" t="str">
        <f>VLOOKUP(D3509,campaign!A:B,2,FALSE)</f>
        <v>TruckOwner</v>
      </c>
      <c r="F3509" s="9">
        <v>45080</v>
      </c>
      <c r="G3509">
        <f>VLOOKUP(D3509,campaign!A:D,4,FALSE)</f>
        <v>26</v>
      </c>
    </row>
    <row r="3510" spans="2:7" x14ac:dyDescent="0.2">
      <c r="B3510" t="s">
        <v>3136</v>
      </c>
      <c r="C3510" t="str">
        <f>VLOOKUP(B3510,customer!A:B,2,FALSE)</f>
        <v>Boycie Isley</v>
      </c>
      <c r="D3510" t="s">
        <v>3947</v>
      </c>
      <c r="E3510" t="str">
        <f>VLOOKUP(D3510,campaign!A:B,2,FALSE)</f>
        <v>OwnsComputer</v>
      </c>
      <c r="F3510" s="9">
        <v>44998</v>
      </c>
      <c r="G3510">
        <f>VLOOKUP(D3510,campaign!A:D,4,FALSE)</f>
        <v>62</v>
      </c>
    </row>
    <row r="3511" spans="2:7" x14ac:dyDescent="0.2">
      <c r="B3511" t="s">
        <v>3136</v>
      </c>
      <c r="C3511" t="str">
        <f>VLOOKUP(B3511,customer!A:B,2,FALSE)</f>
        <v>Boycie Isley</v>
      </c>
      <c r="D3511" t="s">
        <v>3947</v>
      </c>
      <c r="E3511" t="str">
        <f>VLOOKUP(D3511,campaign!A:B,2,FALSE)</f>
        <v>OwnsComputer</v>
      </c>
      <c r="F3511" s="9">
        <v>45038</v>
      </c>
      <c r="G3511">
        <f>VLOOKUP(D3511,campaign!A:D,4,FALSE)</f>
        <v>62</v>
      </c>
    </row>
    <row r="3512" spans="2:7" x14ac:dyDescent="0.2">
      <c r="B3512" t="s">
        <v>3136</v>
      </c>
      <c r="C3512" t="str">
        <f>VLOOKUP(B3512,customer!A:B,2,FALSE)</f>
        <v>Boycie Isley</v>
      </c>
      <c r="D3512" t="s">
        <v>3947</v>
      </c>
      <c r="E3512" t="str">
        <f>VLOOKUP(D3512,campaign!A:B,2,FALSE)</f>
        <v>OwnsComputer</v>
      </c>
      <c r="F3512" s="9">
        <v>45073</v>
      </c>
      <c r="G3512">
        <f>VLOOKUP(D3512,campaign!A:D,4,FALSE)</f>
        <v>62</v>
      </c>
    </row>
    <row r="3513" spans="2:7" x14ac:dyDescent="0.2">
      <c r="B3513" t="s">
        <v>3137</v>
      </c>
      <c r="C3513" t="str">
        <f>VLOOKUP(B3513,customer!A:B,2,FALSE)</f>
        <v>Carleton Atkin</v>
      </c>
      <c r="D3513" t="s">
        <v>3927</v>
      </c>
      <c r="E3513" t="str">
        <f>VLOOKUP(D3513,campaign!A:B,2,FALSE)</f>
        <v>RespondsToMailOffers</v>
      </c>
      <c r="F3513" s="9">
        <v>44739</v>
      </c>
      <c r="G3513">
        <f>VLOOKUP(D3513,campaign!A:D,4,FALSE)</f>
        <v>27</v>
      </c>
    </row>
    <row r="3514" spans="2:7" x14ac:dyDescent="0.2">
      <c r="B3514" t="s">
        <v>3137</v>
      </c>
      <c r="C3514" t="str">
        <f>VLOOKUP(B3514,customer!A:B,2,FALSE)</f>
        <v>Carleton Atkin</v>
      </c>
      <c r="D3514" t="s">
        <v>3927</v>
      </c>
      <c r="E3514" t="str">
        <f>VLOOKUP(D3514,campaign!A:B,2,FALSE)</f>
        <v>RespondsToMailOffers</v>
      </c>
      <c r="F3514" s="9">
        <v>44801</v>
      </c>
      <c r="G3514">
        <f>VLOOKUP(D3514,campaign!A:D,4,FALSE)</f>
        <v>27</v>
      </c>
    </row>
    <row r="3515" spans="2:7" x14ac:dyDescent="0.2">
      <c r="B3515" t="s">
        <v>3137</v>
      </c>
      <c r="C3515" t="str">
        <f>VLOOKUP(B3515,customer!A:B,2,FALSE)</f>
        <v>Carleton Atkin</v>
      </c>
      <c r="D3515" t="s">
        <v>3927</v>
      </c>
      <c r="E3515" t="str">
        <f>VLOOKUP(D3515,campaign!A:B,2,FALSE)</f>
        <v>RespondsToMailOffers</v>
      </c>
      <c r="F3515" s="9">
        <v>44812</v>
      </c>
      <c r="G3515">
        <f>VLOOKUP(D3515,campaign!A:D,4,FALSE)</f>
        <v>27</v>
      </c>
    </row>
    <row r="3516" spans="2:7" x14ac:dyDescent="0.2">
      <c r="B3516" t="s">
        <v>3137</v>
      </c>
      <c r="C3516" t="str">
        <f>VLOOKUP(B3516,customer!A:B,2,FALSE)</f>
        <v>Carleton Atkin</v>
      </c>
      <c r="D3516" t="s">
        <v>3927</v>
      </c>
      <c r="E3516" t="str">
        <f>VLOOKUP(D3516,campaign!A:B,2,FALSE)</f>
        <v>RespondsToMailOffers</v>
      </c>
      <c r="F3516" s="9">
        <v>44865</v>
      </c>
      <c r="G3516">
        <f>VLOOKUP(D3516,campaign!A:D,4,FALSE)</f>
        <v>27</v>
      </c>
    </row>
    <row r="3517" spans="2:7" x14ac:dyDescent="0.2">
      <c r="B3517" t="s">
        <v>3137</v>
      </c>
      <c r="C3517" t="str">
        <f>VLOOKUP(B3517,customer!A:B,2,FALSE)</f>
        <v>Carleton Atkin</v>
      </c>
      <c r="D3517" t="s">
        <v>3927</v>
      </c>
      <c r="E3517" t="str">
        <f>VLOOKUP(D3517,campaign!A:B,2,FALSE)</f>
        <v>RespondsToMailOffers</v>
      </c>
      <c r="F3517" s="9">
        <v>44894</v>
      </c>
      <c r="G3517">
        <f>VLOOKUP(D3517,campaign!A:D,4,FALSE)</f>
        <v>27</v>
      </c>
    </row>
    <row r="3518" spans="2:7" x14ac:dyDescent="0.2">
      <c r="B3518" t="s">
        <v>3137</v>
      </c>
      <c r="C3518" t="str">
        <f>VLOOKUP(B3518,customer!A:B,2,FALSE)</f>
        <v>Carleton Atkin</v>
      </c>
      <c r="D3518" t="s">
        <v>3927</v>
      </c>
      <c r="E3518" t="str">
        <f>VLOOKUP(D3518,campaign!A:B,2,FALSE)</f>
        <v>RespondsToMailOffers</v>
      </c>
      <c r="F3518" s="9">
        <v>44931</v>
      </c>
      <c r="G3518">
        <f>VLOOKUP(D3518,campaign!A:D,4,FALSE)</f>
        <v>27</v>
      </c>
    </row>
    <row r="3519" spans="2:7" x14ac:dyDescent="0.2">
      <c r="B3519" t="s">
        <v>3137</v>
      </c>
      <c r="C3519" t="str">
        <f>VLOOKUP(B3519,customer!A:B,2,FALSE)</f>
        <v>Carleton Atkin</v>
      </c>
      <c r="D3519" t="s">
        <v>3927</v>
      </c>
      <c r="E3519" t="str">
        <f>VLOOKUP(D3519,campaign!A:B,2,FALSE)</f>
        <v>RespondsToMailOffers</v>
      </c>
      <c r="F3519" s="9">
        <v>44968</v>
      </c>
      <c r="G3519">
        <f>VLOOKUP(D3519,campaign!A:D,4,FALSE)</f>
        <v>27</v>
      </c>
    </row>
    <row r="3520" spans="2:7" x14ac:dyDescent="0.2">
      <c r="B3520" t="s">
        <v>3137</v>
      </c>
      <c r="C3520" t="str">
        <f>VLOOKUP(B3520,customer!A:B,2,FALSE)</f>
        <v>Carleton Atkin</v>
      </c>
      <c r="D3520" t="s">
        <v>3927</v>
      </c>
      <c r="E3520" t="str">
        <f>VLOOKUP(D3520,campaign!A:B,2,FALSE)</f>
        <v>RespondsToMailOffers</v>
      </c>
      <c r="F3520" s="9">
        <v>44997</v>
      </c>
      <c r="G3520">
        <f>VLOOKUP(D3520,campaign!A:D,4,FALSE)</f>
        <v>27</v>
      </c>
    </row>
    <row r="3521" spans="2:7" x14ac:dyDescent="0.2">
      <c r="B3521" t="s">
        <v>3137</v>
      </c>
      <c r="C3521" t="str">
        <f>VLOOKUP(B3521,customer!A:B,2,FALSE)</f>
        <v>Carleton Atkin</v>
      </c>
      <c r="D3521" t="s">
        <v>3927</v>
      </c>
      <c r="E3521" t="str">
        <f>VLOOKUP(D3521,campaign!A:B,2,FALSE)</f>
        <v>RespondsToMailOffers</v>
      </c>
      <c r="F3521" s="9">
        <v>45054</v>
      </c>
      <c r="G3521">
        <f>VLOOKUP(D3521,campaign!A:D,4,FALSE)</f>
        <v>27</v>
      </c>
    </row>
    <row r="3522" spans="2:7" x14ac:dyDescent="0.2">
      <c r="B3522" t="s">
        <v>3137</v>
      </c>
      <c r="C3522" t="str">
        <f>VLOOKUP(B3522,customer!A:B,2,FALSE)</f>
        <v>Carleton Atkin</v>
      </c>
      <c r="D3522" t="s">
        <v>3951</v>
      </c>
      <c r="E3522" t="str">
        <f>VLOOKUP(D3522,campaign!A:B,2,FALSE)</f>
        <v>OwnsMotorcycle</v>
      </c>
      <c r="F3522" s="9">
        <v>44779</v>
      </c>
      <c r="G3522">
        <f>VLOOKUP(D3522,campaign!A:D,4,FALSE)</f>
        <v>14</v>
      </c>
    </row>
    <row r="3523" spans="2:7" x14ac:dyDescent="0.2">
      <c r="B3523" t="s">
        <v>3137</v>
      </c>
      <c r="C3523" t="str">
        <f>VLOOKUP(B3523,customer!A:B,2,FALSE)</f>
        <v>Carleton Atkin</v>
      </c>
      <c r="D3523" t="s">
        <v>3951</v>
      </c>
      <c r="E3523" t="str">
        <f>VLOOKUP(D3523,campaign!A:B,2,FALSE)</f>
        <v>OwnsMotorcycle</v>
      </c>
      <c r="F3523" s="9">
        <v>44817</v>
      </c>
      <c r="G3523">
        <f>VLOOKUP(D3523,campaign!A:D,4,FALSE)</f>
        <v>14</v>
      </c>
    </row>
    <row r="3524" spans="2:7" x14ac:dyDescent="0.2">
      <c r="B3524" t="s">
        <v>3137</v>
      </c>
      <c r="C3524" t="str">
        <f>VLOOKUP(B3524,customer!A:B,2,FALSE)</f>
        <v>Carleton Atkin</v>
      </c>
      <c r="D3524" t="s">
        <v>3951</v>
      </c>
      <c r="E3524" t="str">
        <f>VLOOKUP(D3524,campaign!A:B,2,FALSE)</f>
        <v>OwnsMotorcycle</v>
      </c>
      <c r="F3524" s="9">
        <v>44853</v>
      </c>
      <c r="G3524">
        <f>VLOOKUP(D3524,campaign!A:D,4,FALSE)</f>
        <v>14</v>
      </c>
    </row>
    <row r="3525" spans="2:7" x14ac:dyDescent="0.2">
      <c r="B3525" t="s">
        <v>3137</v>
      </c>
      <c r="C3525" t="str">
        <f>VLOOKUP(B3525,customer!A:B,2,FALSE)</f>
        <v>Carleton Atkin</v>
      </c>
      <c r="D3525" t="s">
        <v>3951</v>
      </c>
      <c r="E3525" t="str">
        <f>VLOOKUP(D3525,campaign!A:B,2,FALSE)</f>
        <v>OwnsMotorcycle</v>
      </c>
      <c r="F3525" s="9">
        <v>44879</v>
      </c>
      <c r="G3525">
        <f>VLOOKUP(D3525,campaign!A:D,4,FALSE)</f>
        <v>14</v>
      </c>
    </row>
    <row r="3526" spans="2:7" x14ac:dyDescent="0.2">
      <c r="B3526" t="s">
        <v>3137</v>
      </c>
      <c r="C3526" t="str">
        <f>VLOOKUP(B3526,customer!A:B,2,FALSE)</f>
        <v>Carleton Atkin</v>
      </c>
      <c r="D3526" t="s">
        <v>3951</v>
      </c>
      <c r="E3526" t="str">
        <f>VLOOKUP(D3526,campaign!A:B,2,FALSE)</f>
        <v>OwnsMotorcycle</v>
      </c>
      <c r="F3526" s="9">
        <v>44902</v>
      </c>
      <c r="G3526">
        <f>VLOOKUP(D3526,campaign!A:D,4,FALSE)</f>
        <v>14</v>
      </c>
    </row>
    <row r="3527" spans="2:7" x14ac:dyDescent="0.2">
      <c r="B3527" t="s">
        <v>3137</v>
      </c>
      <c r="C3527" t="str">
        <f>VLOOKUP(B3527,customer!A:B,2,FALSE)</f>
        <v>Carleton Atkin</v>
      </c>
      <c r="D3527" t="s">
        <v>3951</v>
      </c>
      <c r="E3527" t="str">
        <f>VLOOKUP(D3527,campaign!A:B,2,FALSE)</f>
        <v>OwnsMotorcycle</v>
      </c>
      <c r="F3527" s="9">
        <v>44932</v>
      </c>
      <c r="G3527">
        <f>VLOOKUP(D3527,campaign!A:D,4,FALSE)</f>
        <v>14</v>
      </c>
    </row>
    <row r="3528" spans="2:7" x14ac:dyDescent="0.2">
      <c r="B3528" t="s">
        <v>3137</v>
      </c>
      <c r="C3528" t="str">
        <f>VLOOKUP(B3528,customer!A:B,2,FALSE)</f>
        <v>Carleton Atkin</v>
      </c>
      <c r="D3528" t="s">
        <v>3951</v>
      </c>
      <c r="E3528" t="str">
        <f>VLOOKUP(D3528,campaign!A:B,2,FALSE)</f>
        <v>OwnsMotorcycle</v>
      </c>
      <c r="F3528" s="9">
        <v>44970</v>
      </c>
      <c r="G3528">
        <f>VLOOKUP(D3528,campaign!A:D,4,FALSE)</f>
        <v>14</v>
      </c>
    </row>
    <row r="3529" spans="2:7" x14ac:dyDescent="0.2">
      <c r="B3529" t="s">
        <v>3137</v>
      </c>
      <c r="C3529" t="str">
        <f>VLOOKUP(B3529,customer!A:B,2,FALSE)</f>
        <v>Carleton Atkin</v>
      </c>
      <c r="D3529" t="s">
        <v>3951</v>
      </c>
      <c r="E3529" t="str">
        <f>VLOOKUP(D3529,campaign!A:B,2,FALSE)</f>
        <v>OwnsMotorcycle</v>
      </c>
      <c r="F3529" s="9">
        <v>45000</v>
      </c>
      <c r="G3529">
        <f>VLOOKUP(D3529,campaign!A:D,4,FALSE)</f>
        <v>14</v>
      </c>
    </row>
    <row r="3530" spans="2:7" x14ac:dyDescent="0.2">
      <c r="B3530" t="s">
        <v>3137</v>
      </c>
      <c r="C3530" t="str">
        <f>VLOOKUP(B3530,customer!A:B,2,FALSE)</f>
        <v>Carleton Atkin</v>
      </c>
      <c r="D3530" t="s">
        <v>3951</v>
      </c>
      <c r="E3530" t="str">
        <f>VLOOKUP(D3530,campaign!A:B,2,FALSE)</f>
        <v>OwnsMotorcycle</v>
      </c>
      <c r="F3530" s="9">
        <v>45023</v>
      </c>
      <c r="G3530">
        <f>VLOOKUP(D3530,campaign!A:D,4,FALSE)</f>
        <v>14</v>
      </c>
    </row>
    <row r="3531" spans="2:7" x14ac:dyDescent="0.2">
      <c r="B3531" t="s">
        <v>3137</v>
      </c>
      <c r="C3531" t="str">
        <f>VLOOKUP(B3531,customer!A:B,2,FALSE)</f>
        <v>Carleton Atkin</v>
      </c>
      <c r="D3531" t="s">
        <v>3951</v>
      </c>
      <c r="E3531" t="str">
        <f>VLOOKUP(D3531,campaign!A:B,2,FALSE)</f>
        <v>OwnsMotorcycle</v>
      </c>
      <c r="F3531" s="9">
        <v>45063</v>
      </c>
      <c r="G3531">
        <f>VLOOKUP(D3531,campaign!A:D,4,FALSE)</f>
        <v>14</v>
      </c>
    </row>
    <row r="3532" spans="2:7" x14ac:dyDescent="0.2">
      <c r="B3532" t="s">
        <v>3138</v>
      </c>
      <c r="C3532" t="str">
        <f>VLOOKUP(B3532,customer!A:B,2,FALSE)</f>
        <v>Raymond Woodburne</v>
      </c>
      <c r="D3532" t="s">
        <v>3948</v>
      </c>
      <c r="E3532" t="str">
        <f>VLOOKUP(D3532,campaign!A:B,2,FALSE)</f>
        <v>HasCreditCard</v>
      </c>
      <c r="F3532" s="9">
        <v>44566</v>
      </c>
      <c r="G3532">
        <f>VLOOKUP(D3532,campaign!A:D,4,FALSE)</f>
        <v>65</v>
      </c>
    </row>
    <row r="3533" spans="2:7" x14ac:dyDescent="0.2">
      <c r="B3533" t="s">
        <v>3138</v>
      </c>
      <c r="C3533" t="str">
        <f>VLOOKUP(B3533,customer!A:B,2,FALSE)</f>
        <v>Raymond Woodburne</v>
      </c>
      <c r="D3533" t="s">
        <v>3948</v>
      </c>
      <c r="E3533" t="str">
        <f>VLOOKUP(D3533,campaign!A:B,2,FALSE)</f>
        <v>HasCreditCard</v>
      </c>
      <c r="F3533" s="9">
        <v>44631</v>
      </c>
      <c r="G3533">
        <f>VLOOKUP(D3533,campaign!A:D,4,FALSE)</f>
        <v>65</v>
      </c>
    </row>
    <row r="3534" spans="2:7" x14ac:dyDescent="0.2">
      <c r="B3534" t="s">
        <v>3138</v>
      </c>
      <c r="C3534" t="str">
        <f>VLOOKUP(B3534,customer!A:B,2,FALSE)</f>
        <v>Raymond Woodburne</v>
      </c>
      <c r="D3534" t="s">
        <v>3948</v>
      </c>
      <c r="E3534" t="str">
        <f>VLOOKUP(D3534,campaign!A:B,2,FALSE)</f>
        <v>HasCreditCard</v>
      </c>
      <c r="F3534" s="9">
        <v>44692</v>
      </c>
      <c r="G3534">
        <f>VLOOKUP(D3534,campaign!A:D,4,FALSE)</f>
        <v>65</v>
      </c>
    </row>
    <row r="3535" spans="2:7" x14ac:dyDescent="0.2">
      <c r="B3535" t="s">
        <v>3138</v>
      </c>
      <c r="C3535" t="str">
        <f>VLOOKUP(B3535,customer!A:B,2,FALSE)</f>
        <v>Raymond Woodburne</v>
      </c>
      <c r="D3535" t="s">
        <v>3948</v>
      </c>
      <c r="E3535" t="str">
        <f>VLOOKUP(D3535,campaign!A:B,2,FALSE)</f>
        <v>HasCreditCard</v>
      </c>
      <c r="F3535" s="9">
        <v>44727</v>
      </c>
      <c r="G3535">
        <f>VLOOKUP(D3535,campaign!A:D,4,FALSE)</f>
        <v>65</v>
      </c>
    </row>
    <row r="3536" spans="2:7" x14ac:dyDescent="0.2">
      <c r="B3536" t="s">
        <v>3138</v>
      </c>
      <c r="C3536" t="str">
        <f>VLOOKUP(B3536,customer!A:B,2,FALSE)</f>
        <v>Raymond Woodburne</v>
      </c>
      <c r="D3536" t="s">
        <v>3948</v>
      </c>
      <c r="E3536" t="str">
        <f>VLOOKUP(D3536,campaign!A:B,2,FALSE)</f>
        <v>HasCreditCard</v>
      </c>
      <c r="F3536" s="9">
        <v>44762</v>
      </c>
      <c r="G3536">
        <f>VLOOKUP(D3536,campaign!A:D,4,FALSE)</f>
        <v>65</v>
      </c>
    </row>
    <row r="3537" spans="2:7" x14ac:dyDescent="0.2">
      <c r="B3537" t="s">
        <v>3138</v>
      </c>
      <c r="C3537" t="str">
        <f>VLOOKUP(B3537,customer!A:B,2,FALSE)</f>
        <v>Raymond Woodburne</v>
      </c>
      <c r="D3537" t="s">
        <v>3948</v>
      </c>
      <c r="E3537" t="str">
        <f>VLOOKUP(D3537,campaign!A:B,2,FALSE)</f>
        <v>HasCreditCard</v>
      </c>
      <c r="F3537" s="9">
        <v>44781</v>
      </c>
      <c r="G3537">
        <f>VLOOKUP(D3537,campaign!A:D,4,FALSE)</f>
        <v>65</v>
      </c>
    </row>
    <row r="3538" spans="2:7" x14ac:dyDescent="0.2">
      <c r="B3538" t="s">
        <v>3138</v>
      </c>
      <c r="C3538" t="str">
        <f>VLOOKUP(B3538,customer!A:B,2,FALSE)</f>
        <v>Raymond Woodburne</v>
      </c>
      <c r="D3538" t="s">
        <v>3948</v>
      </c>
      <c r="E3538" t="str">
        <f>VLOOKUP(D3538,campaign!A:B,2,FALSE)</f>
        <v>HasCreditCard</v>
      </c>
      <c r="F3538" s="9">
        <v>44840</v>
      </c>
      <c r="G3538">
        <f>VLOOKUP(D3538,campaign!A:D,4,FALSE)</f>
        <v>65</v>
      </c>
    </row>
    <row r="3539" spans="2:7" x14ac:dyDescent="0.2">
      <c r="B3539" t="s">
        <v>3138</v>
      </c>
      <c r="C3539" t="str">
        <f>VLOOKUP(B3539,customer!A:B,2,FALSE)</f>
        <v>Raymond Woodburne</v>
      </c>
      <c r="D3539" t="s">
        <v>3948</v>
      </c>
      <c r="E3539" t="str">
        <f>VLOOKUP(D3539,campaign!A:B,2,FALSE)</f>
        <v>HasCreditCard</v>
      </c>
      <c r="F3539" s="9">
        <v>44874</v>
      </c>
      <c r="G3539">
        <f>VLOOKUP(D3539,campaign!A:D,4,FALSE)</f>
        <v>65</v>
      </c>
    </row>
    <row r="3540" spans="2:7" x14ac:dyDescent="0.2">
      <c r="B3540" t="s">
        <v>3138</v>
      </c>
      <c r="C3540" t="str">
        <f>VLOOKUP(B3540,customer!A:B,2,FALSE)</f>
        <v>Raymond Woodburne</v>
      </c>
      <c r="D3540" t="s">
        <v>3948</v>
      </c>
      <c r="E3540" t="str">
        <f>VLOOKUP(D3540,campaign!A:B,2,FALSE)</f>
        <v>HasCreditCard</v>
      </c>
      <c r="F3540" s="9">
        <v>44944</v>
      </c>
      <c r="G3540">
        <f>VLOOKUP(D3540,campaign!A:D,4,FALSE)</f>
        <v>65</v>
      </c>
    </row>
    <row r="3541" spans="2:7" x14ac:dyDescent="0.2">
      <c r="B3541" t="s">
        <v>3138</v>
      </c>
      <c r="C3541" t="str">
        <f>VLOOKUP(B3541,customer!A:B,2,FALSE)</f>
        <v>Raymond Woodburne</v>
      </c>
      <c r="D3541" t="s">
        <v>3948</v>
      </c>
      <c r="E3541" t="str">
        <f>VLOOKUP(D3541,campaign!A:B,2,FALSE)</f>
        <v>HasCreditCard</v>
      </c>
      <c r="F3541" s="9">
        <v>44999</v>
      </c>
      <c r="G3541">
        <f>VLOOKUP(D3541,campaign!A:D,4,FALSE)</f>
        <v>65</v>
      </c>
    </row>
    <row r="3542" spans="2:7" x14ac:dyDescent="0.2">
      <c r="B3542" t="s">
        <v>3138</v>
      </c>
      <c r="C3542" t="str">
        <f>VLOOKUP(B3542,customer!A:B,2,FALSE)</f>
        <v>Raymond Woodburne</v>
      </c>
      <c r="D3542" t="s">
        <v>3948</v>
      </c>
      <c r="E3542" t="str">
        <f>VLOOKUP(D3542,campaign!A:B,2,FALSE)</f>
        <v>HasCreditCard</v>
      </c>
      <c r="F3542" s="9">
        <v>45028</v>
      </c>
      <c r="G3542">
        <f>VLOOKUP(D3542,campaign!A:D,4,FALSE)</f>
        <v>65</v>
      </c>
    </row>
    <row r="3543" spans="2:7" x14ac:dyDescent="0.2">
      <c r="B3543" t="s">
        <v>3138</v>
      </c>
      <c r="C3543" t="str">
        <f>VLOOKUP(B3543,customer!A:B,2,FALSE)</f>
        <v>Raymond Woodburne</v>
      </c>
      <c r="D3543" t="s">
        <v>3948</v>
      </c>
      <c r="E3543" t="str">
        <f>VLOOKUP(D3543,campaign!A:B,2,FALSE)</f>
        <v>HasCreditCard</v>
      </c>
      <c r="F3543" s="9">
        <v>45060</v>
      </c>
      <c r="G3543">
        <f>VLOOKUP(D3543,campaign!A:D,4,FALSE)</f>
        <v>65</v>
      </c>
    </row>
    <row r="3544" spans="2:7" x14ac:dyDescent="0.2">
      <c r="B3544" t="s">
        <v>3138</v>
      </c>
      <c r="C3544" t="str">
        <f>VLOOKUP(B3544,customer!A:B,2,FALSE)</f>
        <v>Raymond Woodburne</v>
      </c>
      <c r="D3544" t="s">
        <v>3923</v>
      </c>
      <c r="E3544" t="str">
        <f>VLOOKUP(D3544,campaign!A:B,2,FALSE)</f>
        <v>TruckOwner</v>
      </c>
      <c r="F3544" s="9">
        <v>44863</v>
      </c>
      <c r="G3544">
        <f>VLOOKUP(D3544,campaign!A:D,4,FALSE)</f>
        <v>26</v>
      </c>
    </row>
    <row r="3545" spans="2:7" x14ac:dyDescent="0.2">
      <c r="B3545" t="s">
        <v>3138</v>
      </c>
      <c r="C3545" t="str">
        <f>VLOOKUP(B3545,customer!A:B,2,FALSE)</f>
        <v>Raymond Woodburne</v>
      </c>
      <c r="D3545" t="s">
        <v>3923</v>
      </c>
      <c r="E3545" t="str">
        <f>VLOOKUP(D3545,campaign!A:B,2,FALSE)</f>
        <v>TruckOwner</v>
      </c>
      <c r="F3545" s="9">
        <v>44900</v>
      </c>
      <c r="G3545">
        <f>VLOOKUP(D3545,campaign!A:D,4,FALSE)</f>
        <v>26</v>
      </c>
    </row>
    <row r="3546" spans="2:7" x14ac:dyDescent="0.2">
      <c r="B3546" t="s">
        <v>3138</v>
      </c>
      <c r="C3546" t="str">
        <f>VLOOKUP(B3546,customer!A:B,2,FALSE)</f>
        <v>Raymond Woodburne</v>
      </c>
      <c r="D3546" t="s">
        <v>3923</v>
      </c>
      <c r="E3546" t="str">
        <f>VLOOKUP(D3546,campaign!A:B,2,FALSE)</f>
        <v>TruckOwner</v>
      </c>
      <c r="F3546" s="9">
        <v>44933</v>
      </c>
      <c r="G3546">
        <f>VLOOKUP(D3546,campaign!A:D,4,FALSE)</f>
        <v>26</v>
      </c>
    </row>
    <row r="3547" spans="2:7" x14ac:dyDescent="0.2">
      <c r="B3547" t="s">
        <v>3138</v>
      </c>
      <c r="C3547" t="str">
        <f>VLOOKUP(B3547,customer!A:B,2,FALSE)</f>
        <v>Raymond Woodburne</v>
      </c>
      <c r="D3547" t="s">
        <v>3923</v>
      </c>
      <c r="E3547" t="str">
        <f>VLOOKUP(D3547,campaign!A:B,2,FALSE)</f>
        <v>TruckOwner</v>
      </c>
      <c r="F3547" s="9">
        <v>44970</v>
      </c>
      <c r="G3547">
        <f>VLOOKUP(D3547,campaign!A:D,4,FALSE)</f>
        <v>26</v>
      </c>
    </row>
    <row r="3548" spans="2:7" x14ac:dyDescent="0.2">
      <c r="B3548" t="s">
        <v>3138</v>
      </c>
      <c r="C3548" t="str">
        <f>VLOOKUP(B3548,customer!A:B,2,FALSE)</f>
        <v>Raymond Woodburne</v>
      </c>
      <c r="D3548" t="s">
        <v>3923</v>
      </c>
      <c r="E3548" t="str">
        <f>VLOOKUP(D3548,campaign!A:B,2,FALSE)</f>
        <v>TruckOwner</v>
      </c>
      <c r="F3548" s="9">
        <v>44998</v>
      </c>
      <c r="G3548">
        <f>VLOOKUP(D3548,campaign!A:D,4,FALSE)</f>
        <v>26</v>
      </c>
    </row>
    <row r="3549" spans="2:7" x14ac:dyDescent="0.2">
      <c r="B3549" t="s">
        <v>3138</v>
      </c>
      <c r="C3549" t="str">
        <f>VLOOKUP(B3549,customer!A:B,2,FALSE)</f>
        <v>Raymond Woodburne</v>
      </c>
      <c r="D3549" t="s">
        <v>3923</v>
      </c>
      <c r="E3549" t="str">
        <f>VLOOKUP(D3549,campaign!A:B,2,FALSE)</f>
        <v>TruckOwner</v>
      </c>
      <c r="F3549" s="9">
        <v>45023</v>
      </c>
      <c r="G3549">
        <f>VLOOKUP(D3549,campaign!A:D,4,FALSE)</f>
        <v>26</v>
      </c>
    </row>
    <row r="3550" spans="2:7" x14ac:dyDescent="0.2">
      <c r="B3550" t="s">
        <v>3138</v>
      </c>
      <c r="C3550" t="str">
        <f>VLOOKUP(B3550,customer!A:B,2,FALSE)</f>
        <v>Raymond Woodburne</v>
      </c>
      <c r="D3550" t="s">
        <v>3923</v>
      </c>
      <c r="E3550" t="str">
        <f>VLOOKUP(D3550,campaign!A:B,2,FALSE)</f>
        <v>TruckOwner</v>
      </c>
      <c r="F3550" s="9">
        <v>45077</v>
      </c>
      <c r="G3550">
        <f>VLOOKUP(D3550,campaign!A:D,4,FALSE)</f>
        <v>26</v>
      </c>
    </row>
    <row r="3551" spans="2:7" x14ac:dyDescent="0.2">
      <c r="B3551" t="s">
        <v>3138</v>
      </c>
      <c r="C3551" t="str">
        <f>VLOOKUP(B3551,customer!A:B,2,FALSE)</f>
        <v>Raymond Woodburne</v>
      </c>
      <c r="D3551" t="s">
        <v>3923</v>
      </c>
      <c r="E3551" t="str">
        <f>VLOOKUP(D3551,campaign!A:B,2,FALSE)</f>
        <v>TruckOwner</v>
      </c>
      <c r="F3551" s="9">
        <v>45079</v>
      </c>
      <c r="G3551">
        <f>VLOOKUP(D3551,campaign!A:D,4,FALSE)</f>
        <v>26</v>
      </c>
    </row>
    <row r="3552" spans="2:7" x14ac:dyDescent="0.2">
      <c r="B3552" t="s">
        <v>3139</v>
      </c>
      <c r="C3552" t="str">
        <f>VLOOKUP(B3552,customer!A:B,2,FALSE)</f>
        <v>Albert Klemmt</v>
      </c>
      <c r="D3552" t="s">
        <v>3922</v>
      </c>
      <c r="E3552" t="str">
        <f>VLOOKUP(D3552,campaign!A:B,2,FALSE)</f>
        <v>HandsetWebCapable</v>
      </c>
      <c r="F3552" s="9">
        <v>44793</v>
      </c>
      <c r="G3552">
        <f>VLOOKUP(D3552,campaign!A:D,4,FALSE)</f>
        <v>62</v>
      </c>
    </row>
    <row r="3553" spans="2:7" x14ac:dyDescent="0.2">
      <c r="B3553" t="s">
        <v>3139</v>
      </c>
      <c r="C3553" t="str">
        <f>VLOOKUP(B3553,customer!A:B,2,FALSE)</f>
        <v>Albert Klemmt</v>
      </c>
      <c r="D3553" t="s">
        <v>3922</v>
      </c>
      <c r="E3553" t="str">
        <f>VLOOKUP(D3553,campaign!A:B,2,FALSE)</f>
        <v>HandsetWebCapable</v>
      </c>
      <c r="F3553" s="9">
        <v>44825</v>
      </c>
      <c r="G3553">
        <f>VLOOKUP(D3553,campaign!A:D,4,FALSE)</f>
        <v>62</v>
      </c>
    </row>
    <row r="3554" spans="2:7" x14ac:dyDescent="0.2">
      <c r="B3554" t="s">
        <v>3139</v>
      </c>
      <c r="C3554" t="str">
        <f>VLOOKUP(B3554,customer!A:B,2,FALSE)</f>
        <v>Albert Klemmt</v>
      </c>
      <c r="D3554" t="s">
        <v>3922</v>
      </c>
      <c r="E3554" t="str">
        <f>VLOOKUP(D3554,campaign!A:B,2,FALSE)</f>
        <v>HandsetWebCapable</v>
      </c>
      <c r="F3554" s="9">
        <v>44859</v>
      </c>
      <c r="G3554">
        <f>VLOOKUP(D3554,campaign!A:D,4,FALSE)</f>
        <v>62</v>
      </c>
    </row>
    <row r="3555" spans="2:7" x14ac:dyDescent="0.2">
      <c r="B3555" t="s">
        <v>3139</v>
      </c>
      <c r="C3555" t="str">
        <f>VLOOKUP(B3555,customer!A:B,2,FALSE)</f>
        <v>Albert Klemmt</v>
      </c>
      <c r="D3555" t="s">
        <v>3922</v>
      </c>
      <c r="E3555" t="str">
        <f>VLOOKUP(D3555,campaign!A:B,2,FALSE)</f>
        <v>HandsetWebCapable</v>
      </c>
      <c r="F3555" s="9">
        <v>44890</v>
      </c>
      <c r="G3555">
        <f>VLOOKUP(D3555,campaign!A:D,4,FALSE)</f>
        <v>62</v>
      </c>
    </row>
    <row r="3556" spans="2:7" x14ac:dyDescent="0.2">
      <c r="B3556" t="s">
        <v>3139</v>
      </c>
      <c r="C3556" t="str">
        <f>VLOOKUP(B3556,customer!A:B,2,FALSE)</f>
        <v>Albert Klemmt</v>
      </c>
      <c r="D3556" t="s">
        <v>3922</v>
      </c>
      <c r="E3556" t="str">
        <f>VLOOKUP(D3556,campaign!A:B,2,FALSE)</f>
        <v>HandsetWebCapable</v>
      </c>
      <c r="F3556" s="9">
        <v>44916</v>
      </c>
      <c r="G3556">
        <f>VLOOKUP(D3556,campaign!A:D,4,FALSE)</f>
        <v>62</v>
      </c>
    </row>
    <row r="3557" spans="2:7" x14ac:dyDescent="0.2">
      <c r="B3557" t="s">
        <v>3139</v>
      </c>
      <c r="C3557" t="str">
        <f>VLOOKUP(B3557,customer!A:B,2,FALSE)</f>
        <v>Albert Klemmt</v>
      </c>
      <c r="D3557" t="s">
        <v>3922</v>
      </c>
      <c r="E3557" t="str">
        <f>VLOOKUP(D3557,campaign!A:B,2,FALSE)</f>
        <v>HandsetWebCapable</v>
      </c>
      <c r="F3557" s="9">
        <v>44930</v>
      </c>
      <c r="G3557">
        <f>VLOOKUP(D3557,campaign!A:D,4,FALSE)</f>
        <v>62</v>
      </c>
    </row>
    <row r="3558" spans="2:7" x14ac:dyDescent="0.2">
      <c r="B3558" t="s">
        <v>3139</v>
      </c>
      <c r="C3558" t="str">
        <f>VLOOKUP(B3558,customer!A:B,2,FALSE)</f>
        <v>Albert Klemmt</v>
      </c>
      <c r="D3558" t="s">
        <v>3922</v>
      </c>
      <c r="E3558" t="str">
        <f>VLOOKUP(D3558,campaign!A:B,2,FALSE)</f>
        <v>HandsetWebCapable</v>
      </c>
      <c r="F3558" s="9">
        <v>44961</v>
      </c>
      <c r="G3558">
        <f>VLOOKUP(D3558,campaign!A:D,4,FALSE)</f>
        <v>62</v>
      </c>
    </row>
    <row r="3559" spans="2:7" x14ac:dyDescent="0.2">
      <c r="B3559" t="s">
        <v>3139</v>
      </c>
      <c r="C3559" t="str">
        <f>VLOOKUP(B3559,customer!A:B,2,FALSE)</f>
        <v>Albert Klemmt</v>
      </c>
      <c r="D3559" t="s">
        <v>3922</v>
      </c>
      <c r="E3559" t="str">
        <f>VLOOKUP(D3559,campaign!A:B,2,FALSE)</f>
        <v>HandsetWebCapable</v>
      </c>
      <c r="F3559" s="9">
        <v>45005</v>
      </c>
      <c r="G3559">
        <f>VLOOKUP(D3559,campaign!A:D,4,FALSE)</f>
        <v>62</v>
      </c>
    </row>
    <row r="3560" spans="2:7" x14ac:dyDescent="0.2">
      <c r="B3560" t="s">
        <v>3139</v>
      </c>
      <c r="C3560" t="str">
        <f>VLOOKUP(B3560,customer!A:B,2,FALSE)</f>
        <v>Albert Klemmt</v>
      </c>
      <c r="D3560" t="s">
        <v>3922</v>
      </c>
      <c r="E3560" t="str">
        <f>VLOOKUP(D3560,campaign!A:B,2,FALSE)</f>
        <v>HandsetWebCapable</v>
      </c>
      <c r="F3560" s="9">
        <v>45046</v>
      </c>
      <c r="G3560">
        <f>VLOOKUP(D3560,campaign!A:D,4,FALSE)</f>
        <v>62</v>
      </c>
    </row>
    <row r="3561" spans="2:7" x14ac:dyDescent="0.2">
      <c r="B3561" t="s">
        <v>3139</v>
      </c>
      <c r="C3561" t="str">
        <f>VLOOKUP(B3561,customer!A:B,2,FALSE)</f>
        <v>Albert Klemmt</v>
      </c>
      <c r="D3561" t="s">
        <v>3922</v>
      </c>
      <c r="E3561" t="str">
        <f>VLOOKUP(D3561,campaign!A:B,2,FALSE)</f>
        <v>HandsetWebCapable</v>
      </c>
      <c r="F3561" s="9">
        <v>45048</v>
      </c>
      <c r="G3561">
        <f>VLOOKUP(D3561,campaign!A:D,4,FALSE)</f>
        <v>62</v>
      </c>
    </row>
    <row r="3562" spans="2:7" x14ac:dyDescent="0.2">
      <c r="B3562" t="s">
        <v>3139</v>
      </c>
      <c r="C3562" t="str">
        <f>VLOOKUP(B3562,customer!A:B,2,FALSE)</f>
        <v>Albert Klemmt</v>
      </c>
      <c r="D3562" t="s">
        <v>3922</v>
      </c>
      <c r="E3562" t="str">
        <f>VLOOKUP(D3562,campaign!A:B,2,FALSE)</f>
        <v>HandsetWebCapable</v>
      </c>
      <c r="F3562" s="9">
        <v>45081</v>
      </c>
      <c r="G3562">
        <f>VLOOKUP(D3562,campaign!A:D,4,FALSE)</f>
        <v>62</v>
      </c>
    </row>
    <row r="3563" spans="2:7" x14ac:dyDescent="0.2">
      <c r="B3563" t="s">
        <v>3139</v>
      </c>
      <c r="C3563" t="str">
        <f>VLOOKUP(B3563,customer!A:B,2,FALSE)</f>
        <v>Albert Klemmt</v>
      </c>
      <c r="D3563" t="s">
        <v>3950</v>
      </c>
      <c r="E3563" t="str">
        <f>VLOOKUP(D3563,campaign!A:B,2,FALSE)</f>
        <v>NotNewCellphoneUser</v>
      </c>
      <c r="F3563" s="9">
        <v>44904</v>
      </c>
      <c r="G3563">
        <f>VLOOKUP(D3563,campaign!A:D,4,FALSE)</f>
        <v>28</v>
      </c>
    </row>
    <row r="3564" spans="2:7" x14ac:dyDescent="0.2">
      <c r="B3564" t="s">
        <v>3139</v>
      </c>
      <c r="C3564" t="str">
        <f>VLOOKUP(B3564,customer!A:B,2,FALSE)</f>
        <v>Albert Klemmt</v>
      </c>
      <c r="D3564" t="s">
        <v>3950</v>
      </c>
      <c r="E3564" t="str">
        <f>VLOOKUP(D3564,campaign!A:B,2,FALSE)</f>
        <v>NotNewCellphoneUser</v>
      </c>
      <c r="F3564" s="9">
        <v>44948</v>
      </c>
      <c r="G3564">
        <f>VLOOKUP(D3564,campaign!A:D,4,FALSE)</f>
        <v>28</v>
      </c>
    </row>
    <row r="3565" spans="2:7" x14ac:dyDescent="0.2">
      <c r="B3565" t="s">
        <v>3139</v>
      </c>
      <c r="C3565" t="str">
        <f>VLOOKUP(B3565,customer!A:B,2,FALSE)</f>
        <v>Albert Klemmt</v>
      </c>
      <c r="D3565" t="s">
        <v>3950</v>
      </c>
      <c r="E3565" t="str">
        <f>VLOOKUP(D3565,campaign!A:B,2,FALSE)</f>
        <v>NotNewCellphoneUser</v>
      </c>
      <c r="F3565" s="9">
        <v>44976</v>
      </c>
      <c r="G3565">
        <f>VLOOKUP(D3565,campaign!A:D,4,FALSE)</f>
        <v>28</v>
      </c>
    </row>
    <row r="3566" spans="2:7" x14ac:dyDescent="0.2">
      <c r="B3566" t="s">
        <v>3139</v>
      </c>
      <c r="C3566" t="str">
        <f>VLOOKUP(B3566,customer!A:B,2,FALSE)</f>
        <v>Albert Klemmt</v>
      </c>
      <c r="D3566" t="s">
        <v>3950</v>
      </c>
      <c r="E3566" t="str">
        <f>VLOOKUP(D3566,campaign!A:B,2,FALSE)</f>
        <v>NotNewCellphoneUser</v>
      </c>
      <c r="F3566" s="9">
        <v>45005</v>
      </c>
      <c r="G3566">
        <f>VLOOKUP(D3566,campaign!A:D,4,FALSE)</f>
        <v>28</v>
      </c>
    </row>
    <row r="3567" spans="2:7" x14ac:dyDescent="0.2">
      <c r="B3567" t="s">
        <v>3139</v>
      </c>
      <c r="C3567" t="str">
        <f>VLOOKUP(B3567,customer!A:B,2,FALSE)</f>
        <v>Albert Klemmt</v>
      </c>
      <c r="D3567" t="s">
        <v>3950</v>
      </c>
      <c r="E3567" t="str">
        <f>VLOOKUP(D3567,campaign!A:B,2,FALSE)</f>
        <v>NotNewCellphoneUser</v>
      </c>
      <c r="F3567" s="9">
        <v>45040</v>
      </c>
      <c r="G3567">
        <f>VLOOKUP(D3567,campaign!A:D,4,FALSE)</f>
        <v>28</v>
      </c>
    </row>
    <row r="3568" spans="2:7" x14ac:dyDescent="0.2">
      <c r="B3568" t="s">
        <v>3139</v>
      </c>
      <c r="C3568" t="str">
        <f>VLOOKUP(B3568,customer!A:B,2,FALSE)</f>
        <v>Albert Klemmt</v>
      </c>
      <c r="D3568" t="s">
        <v>3950</v>
      </c>
      <c r="E3568" t="str">
        <f>VLOOKUP(D3568,campaign!A:B,2,FALSE)</f>
        <v>NotNewCellphoneUser</v>
      </c>
      <c r="F3568" s="9">
        <v>45063</v>
      </c>
      <c r="G3568">
        <f>VLOOKUP(D3568,campaign!A:D,4,FALSE)</f>
        <v>28</v>
      </c>
    </row>
    <row r="3569" spans="2:7" x14ac:dyDescent="0.2">
      <c r="B3569" t="s">
        <v>3140</v>
      </c>
      <c r="C3569" t="str">
        <f>VLOOKUP(B3569,customer!A:B,2,FALSE)</f>
        <v>Betta Zanettini</v>
      </c>
      <c r="D3569" t="s">
        <v>3920</v>
      </c>
      <c r="E3569" t="str">
        <f>VLOOKUP(D3569,campaign!A:B,2,FALSE)</f>
        <v>ChildrenInHH</v>
      </c>
      <c r="F3569" s="9">
        <v>44840</v>
      </c>
      <c r="G3569">
        <f>VLOOKUP(D3569,campaign!A:D,4,FALSE)</f>
        <v>10</v>
      </c>
    </row>
    <row r="3570" spans="2:7" x14ac:dyDescent="0.2">
      <c r="B3570" t="s">
        <v>3140</v>
      </c>
      <c r="C3570" t="str">
        <f>VLOOKUP(B3570,customer!A:B,2,FALSE)</f>
        <v>Betta Zanettini</v>
      </c>
      <c r="D3570" t="s">
        <v>3920</v>
      </c>
      <c r="E3570" t="str">
        <f>VLOOKUP(D3570,campaign!A:B,2,FALSE)</f>
        <v>ChildrenInHH</v>
      </c>
      <c r="F3570" s="9">
        <v>44873</v>
      </c>
      <c r="G3570">
        <f>VLOOKUP(D3570,campaign!A:D,4,FALSE)</f>
        <v>10</v>
      </c>
    </row>
    <row r="3571" spans="2:7" x14ac:dyDescent="0.2">
      <c r="B3571" t="s">
        <v>3140</v>
      </c>
      <c r="C3571" t="str">
        <f>VLOOKUP(B3571,customer!A:B,2,FALSE)</f>
        <v>Betta Zanettini</v>
      </c>
      <c r="D3571" t="s">
        <v>3920</v>
      </c>
      <c r="E3571" t="str">
        <f>VLOOKUP(D3571,campaign!A:B,2,FALSE)</f>
        <v>ChildrenInHH</v>
      </c>
      <c r="F3571" s="9">
        <v>44911</v>
      </c>
      <c r="G3571">
        <f>VLOOKUP(D3571,campaign!A:D,4,FALSE)</f>
        <v>10</v>
      </c>
    </row>
    <row r="3572" spans="2:7" x14ac:dyDescent="0.2">
      <c r="B3572" t="s">
        <v>3140</v>
      </c>
      <c r="C3572" t="str">
        <f>VLOOKUP(B3572,customer!A:B,2,FALSE)</f>
        <v>Betta Zanettini</v>
      </c>
      <c r="D3572" t="s">
        <v>3920</v>
      </c>
      <c r="E3572" t="str">
        <f>VLOOKUP(D3572,campaign!A:B,2,FALSE)</f>
        <v>ChildrenInHH</v>
      </c>
      <c r="F3572" s="9">
        <v>44934</v>
      </c>
      <c r="G3572">
        <f>VLOOKUP(D3572,campaign!A:D,4,FALSE)</f>
        <v>10</v>
      </c>
    </row>
    <row r="3573" spans="2:7" x14ac:dyDescent="0.2">
      <c r="B3573" t="s">
        <v>3140</v>
      </c>
      <c r="C3573" t="str">
        <f>VLOOKUP(B3573,customer!A:B,2,FALSE)</f>
        <v>Betta Zanettini</v>
      </c>
      <c r="D3573" t="s">
        <v>3920</v>
      </c>
      <c r="E3573" t="str">
        <f>VLOOKUP(D3573,campaign!A:B,2,FALSE)</f>
        <v>ChildrenInHH</v>
      </c>
      <c r="F3573" s="9">
        <v>44969</v>
      </c>
      <c r="G3573">
        <f>VLOOKUP(D3573,campaign!A:D,4,FALSE)</f>
        <v>10</v>
      </c>
    </row>
    <row r="3574" spans="2:7" x14ac:dyDescent="0.2">
      <c r="B3574" t="s">
        <v>3140</v>
      </c>
      <c r="C3574" t="str">
        <f>VLOOKUP(B3574,customer!A:B,2,FALSE)</f>
        <v>Betta Zanettini</v>
      </c>
      <c r="D3574" t="s">
        <v>3920</v>
      </c>
      <c r="E3574" t="str">
        <f>VLOOKUP(D3574,campaign!A:B,2,FALSE)</f>
        <v>ChildrenInHH</v>
      </c>
      <c r="F3574" s="9">
        <v>44997</v>
      </c>
      <c r="G3574">
        <f>VLOOKUP(D3574,campaign!A:D,4,FALSE)</f>
        <v>10</v>
      </c>
    </row>
    <row r="3575" spans="2:7" x14ac:dyDescent="0.2">
      <c r="B3575" t="s">
        <v>3140</v>
      </c>
      <c r="C3575" t="str">
        <f>VLOOKUP(B3575,customer!A:B,2,FALSE)</f>
        <v>Betta Zanettini</v>
      </c>
      <c r="D3575" t="s">
        <v>3920</v>
      </c>
      <c r="E3575" t="str">
        <f>VLOOKUP(D3575,campaign!A:B,2,FALSE)</f>
        <v>ChildrenInHH</v>
      </c>
      <c r="F3575" s="9">
        <v>45034</v>
      </c>
      <c r="G3575">
        <f>VLOOKUP(D3575,campaign!A:D,4,FALSE)</f>
        <v>10</v>
      </c>
    </row>
    <row r="3576" spans="2:7" x14ac:dyDescent="0.2">
      <c r="B3576" t="s">
        <v>3140</v>
      </c>
      <c r="C3576" t="str">
        <f>VLOOKUP(B3576,customer!A:B,2,FALSE)</f>
        <v>Betta Zanettini</v>
      </c>
      <c r="D3576" t="s">
        <v>3920</v>
      </c>
      <c r="E3576" t="str">
        <f>VLOOKUP(D3576,campaign!A:B,2,FALSE)</f>
        <v>ChildrenInHH</v>
      </c>
      <c r="F3576" s="9">
        <v>45062</v>
      </c>
      <c r="G3576">
        <f>VLOOKUP(D3576,campaign!A:D,4,FALSE)</f>
        <v>10</v>
      </c>
    </row>
    <row r="3577" spans="2:7" x14ac:dyDescent="0.2">
      <c r="B3577" t="s">
        <v>3141</v>
      </c>
      <c r="C3577" t="str">
        <f>VLOOKUP(B3577,customer!A:B,2,FALSE)</f>
        <v>Katee Grahlman</v>
      </c>
      <c r="D3577" t="s">
        <v>3951</v>
      </c>
      <c r="E3577" t="str">
        <f>VLOOKUP(D3577,campaign!A:B,2,FALSE)</f>
        <v>OwnsMotorcycle</v>
      </c>
      <c r="F3577" s="9">
        <v>44605</v>
      </c>
      <c r="G3577">
        <f>VLOOKUP(D3577,campaign!A:D,4,FALSE)</f>
        <v>14</v>
      </c>
    </row>
    <row r="3578" spans="2:7" x14ac:dyDescent="0.2">
      <c r="B3578" t="s">
        <v>3141</v>
      </c>
      <c r="C3578" t="str">
        <f>VLOOKUP(B3578,customer!A:B,2,FALSE)</f>
        <v>Katee Grahlman</v>
      </c>
      <c r="D3578" t="s">
        <v>3951</v>
      </c>
      <c r="E3578" t="str">
        <f>VLOOKUP(D3578,campaign!A:B,2,FALSE)</f>
        <v>OwnsMotorcycle</v>
      </c>
      <c r="F3578" s="9">
        <v>44672</v>
      </c>
      <c r="G3578">
        <f>VLOOKUP(D3578,campaign!A:D,4,FALSE)</f>
        <v>14</v>
      </c>
    </row>
    <row r="3579" spans="2:7" x14ac:dyDescent="0.2">
      <c r="B3579" t="s">
        <v>3141</v>
      </c>
      <c r="C3579" t="str">
        <f>VLOOKUP(B3579,customer!A:B,2,FALSE)</f>
        <v>Katee Grahlman</v>
      </c>
      <c r="D3579" t="s">
        <v>3951</v>
      </c>
      <c r="E3579" t="str">
        <f>VLOOKUP(D3579,campaign!A:B,2,FALSE)</f>
        <v>OwnsMotorcycle</v>
      </c>
      <c r="F3579" s="9">
        <v>44706</v>
      </c>
      <c r="G3579">
        <f>VLOOKUP(D3579,campaign!A:D,4,FALSE)</f>
        <v>14</v>
      </c>
    </row>
    <row r="3580" spans="2:7" x14ac:dyDescent="0.2">
      <c r="B3580" t="s">
        <v>3141</v>
      </c>
      <c r="C3580" t="str">
        <f>VLOOKUP(B3580,customer!A:B,2,FALSE)</f>
        <v>Katee Grahlman</v>
      </c>
      <c r="D3580" t="s">
        <v>3951</v>
      </c>
      <c r="E3580" t="str">
        <f>VLOOKUP(D3580,campaign!A:B,2,FALSE)</f>
        <v>OwnsMotorcycle</v>
      </c>
      <c r="F3580" s="9">
        <v>44732</v>
      </c>
      <c r="G3580">
        <f>VLOOKUP(D3580,campaign!A:D,4,FALSE)</f>
        <v>14</v>
      </c>
    </row>
    <row r="3581" spans="2:7" x14ac:dyDescent="0.2">
      <c r="B3581" t="s">
        <v>3141</v>
      </c>
      <c r="C3581" t="str">
        <f>VLOOKUP(B3581,customer!A:B,2,FALSE)</f>
        <v>Katee Grahlman</v>
      </c>
      <c r="D3581" t="s">
        <v>3951</v>
      </c>
      <c r="E3581" t="str">
        <f>VLOOKUP(D3581,campaign!A:B,2,FALSE)</f>
        <v>OwnsMotorcycle</v>
      </c>
      <c r="F3581" s="9">
        <v>44758</v>
      </c>
      <c r="G3581">
        <f>VLOOKUP(D3581,campaign!A:D,4,FALSE)</f>
        <v>14</v>
      </c>
    </row>
    <row r="3582" spans="2:7" x14ac:dyDescent="0.2">
      <c r="B3582" t="s">
        <v>3141</v>
      </c>
      <c r="C3582" t="str">
        <f>VLOOKUP(B3582,customer!A:B,2,FALSE)</f>
        <v>Katee Grahlman</v>
      </c>
      <c r="D3582" t="s">
        <v>3951</v>
      </c>
      <c r="E3582" t="str">
        <f>VLOOKUP(D3582,campaign!A:B,2,FALSE)</f>
        <v>OwnsMotorcycle</v>
      </c>
      <c r="F3582" s="9">
        <v>44789</v>
      </c>
      <c r="G3582">
        <f>VLOOKUP(D3582,campaign!A:D,4,FALSE)</f>
        <v>14</v>
      </c>
    </row>
    <row r="3583" spans="2:7" x14ac:dyDescent="0.2">
      <c r="B3583" t="s">
        <v>3141</v>
      </c>
      <c r="C3583" t="str">
        <f>VLOOKUP(B3583,customer!A:B,2,FALSE)</f>
        <v>Katee Grahlman</v>
      </c>
      <c r="D3583" t="s">
        <v>3951</v>
      </c>
      <c r="E3583" t="str">
        <f>VLOOKUP(D3583,campaign!A:B,2,FALSE)</f>
        <v>OwnsMotorcycle</v>
      </c>
      <c r="F3583" s="9">
        <v>44817</v>
      </c>
      <c r="G3583">
        <f>VLOOKUP(D3583,campaign!A:D,4,FALSE)</f>
        <v>14</v>
      </c>
    </row>
    <row r="3584" spans="2:7" x14ac:dyDescent="0.2">
      <c r="B3584" t="s">
        <v>3141</v>
      </c>
      <c r="C3584" t="str">
        <f>VLOOKUP(B3584,customer!A:B,2,FALSE)</f>
        <v>Katee Grahlman</v>
      </c>
      <c r="D3584" t="s">
        <v>3951</v>
      </c>
      <c r="E3584" t="str">
        <f>VLOOKUP(D3584,campaign!A:B,2,FALSE)</f>
        <v>OwnsMotorcycle</v>
      </c>
      <c r="F3584" s="9">
        <v>44859</v>
      </c>
      <c r="G3584">
        <f>VLOOKUP(D3584,campaign!A:D,4,FALSE)</f>
        <v>14</v>
      </c>
    </row>
    <row r="3585" spans="2:7" x14ac:dyDescent="0.2">
      <c r="B3585" t="s">
        <v>3141</v>
      </c>
      <c r="C3585" t="str">
        <f>VLOOKUP(B3585,customer!A:B,2,FALSE)</f>
        <v>Katee Grahlman</v>
      </c>
      <c r="D3585" t="s">
        <v>3951</v>
      </c>
      <c r="E3585" t="str">
        <f>VLOOKUP(D3585,campaign!A:B,2,FALSE)</f>
        <v>OwnsMotorcycle</v>
      </c>
      <c r="F3585" s="9">
        <v>44879</v>
      </c>
      <c r="G3585">
        <f>VLOOKUP(D3585,campaign!A:D,4,FALSE)</f>
        <v>14</v>
      </c>
    </row>
    <row r="3586" spans="2:7" x14ac:dyDescent="0.2">
      <c r="B3586" t="s">
        <v>3141</v>
      </c>
      <c r="C3586" t="str">
        <f>VLOOKUP(B3586,customer!A:B,2,FALSE)</f>
        <v>Katee Grahlman</v>
      </c>
      <c r="D3586" t="s">
        <v>3951</v>
      </c>
      <c r="E3586" t="str">
        <f>VLOOKUP(D3586,campaign!A:B,2,FALSE)</f>
        <v>OwnsMotorcycle</v>
      </c>
      <c r="F3586" s="9">
        <v>44918</v>
      </c>
      <c r="G3586">
        <f>VLOOKUP(D3586,campaign!A:D,4,FALSE)</f>
        <v>14</v>
      </c>
    </row>
    <row r="3587" spans="2:7" x14ac:dyDescent="0.2">
      <c r="B3587" t="s">
        <v>3141</v>
      </c>
      <c r="C3587" t="str">
        <f>VLOOKUP(B3587,customer!A:B,2,FALSE)</f>
        <v>Katee Grahlman</v>
      </c>
      <c r="D3587" t="s">
        <v>3951</v>
      </c>
      <c r="E3587" t="str">
        <f>VLOOKUP(D3587,campaign!A:B,2,FALSE)</f>
        <v>OwnsMotorcycle</v>
      </c>
      <c r="F3587" s="9">
        <v>44950</v>
      </c>
      <c r="G3587">
        <f>VLOOKUP(D3587,campaign!A:D,4,FALSE)</f>
        <v>14</v>
      </c>
    </row>
    <row r="3588" spans="2:7" x14ac:dyDescent="0.2">
      <c r="B3588" t="s">
        <v>3141</v>
      </c>
      <c r="C3588" t="str">
        <f>VLOOKUP(B3588,customer!A:B,2,FALSE)</f>
        <v>Katee Grahlman</v>
      </c>
      <c r="D3588" t="s">
        <v>3951</v>
      </c>
      <c r="E3588" t="str">
        <f>VLOOKUP(D3588,campaign!A:B,2,FALSE)</f>
        <v>OwnsMotorcycle</v>
      </c>
      <c r="F3588" s="9">
        <v>44999</v>
      </c>
      <c r="G3588">
        <f>VLOOKUP(D3588,campaign!A:D,4,FALSE)</f>
        <v>14</v>
      </c>
    </row>
    <row r="3589" spans="2:7" x14ac:dyDescent="0.2">
      <c r="B3589" t="s">
        <v>3141</v>
      </c>
      <c r="C3589" t="str">
        <f>VLOOKUP(B3589,customer!A:B,2,FALSE)</f>
        <v>Katee Grahlman</v>
      </c>
      <c r="D3589" t="s">
        <v>3951</v>
      </c>
      <c r="E3589" t="str">
        <f>VLOOKUP(D3589,campaign!A:B,2,FALSE)</f>
        <v>OwnsMotorcycle</v>
      </c>
      <c r="F3589" s="9">
        <v>45031</v>
      </c>
      <c r="G3589">
        <f>VLOOKUP(D3589,campaign!A:D,4,FALSE)</f>
        <v>14</v>
      </c>
    </row>
    <row r="3590" spans="2:7" x14ac:dyDescent="0.2">
      <c r="B3590" t="s">
        <v>3141</v>
      </c>
      <c r="C3590" t="str">
        <f>VLOOKUP(B3590,customer!A:B,2,FALSE)</f>
        <v>Katee Grahlman</v>
      </c>
      <c r="D3590" t="s">
        <v>3951</v>
      </c>
      <c r="E3590" t="str">
        <f>VLOOKUP(D3590,campaign!A:B,2,FALSE)</f>
        <v>OwnsMotorcycle</v>
      </c>
      <c r="F3590" s="9">
        <v>45073</v>
      </c>
      <c r="G3590">
        <f>VLOOKUP(D3590,campaign!A:D,4,FALSE)</f>
        <v>14</v>
      </c>
    </row>
    <row r="3591" spans="2:7" x14ac:dyDescent="0.2">
      <c r="B3591" t="s">
        <v>3141</v>
      </c>
      <c r="C3591" t="str">
        <f>VLOOKUP(B3591,customer!A:B,2,FALSE)</f>
        <v>Katee Grahlman</v>
      </c>
      <c r="D3591" t="s">
        <v>3948</v>
      </c>
      <c r="E3591" t="str">
        <f>VLOOKUP(D3591,campaign!A:B,2,FALSE)</f>
        <v>HasCreditCard</v>
      </c>
      <c r="F3591" s="9">
        <v>44688</v>
      </c>
      <c r="G3591">
        <f>VLOOKUP(D3591,campaign!A:D,4,FALSE)</f>
        <v>65</v>
      </c>
    </row>
    <row r="3592" spans="2:7" x14ac:dyDescent="0.2">
      <c r="B3592" t="s">
        <v>3141</v>
      </c>
      <c r="C3592" t="str">
        <f>VLOOKUP(B3592,customer!A:B,2,FALSE)</f>
        <v>Katee Grahlman</v>
      </c>
      <c r="D3592" t="s">
        <v>3948</v>
      </c>
      <c r="E3592" t="str">
        <f>VLOOKUP(D3592,campaign!A:B,2,FALSE)</f>
        <v>HasCreditCard</v>
      </c>
      <c r="F3592" s="9">
        <v>44725</v>
      </c>
      <c r="G3592">
        <f>VLOOKUP(D3592,campaign!A:D,4,FALSE)</f>
        <v>65</v>
      </c>
    </row>
    <row r="3593" spans="2:7" x14ac:dyDescent="0.2">
      <c r="B3593" t="s">
        <v>3141</v>
      </c>
      <c r="C3593" t="str">
        <f>VLOOKUP(B3593,customer!A:B,2,FALSE)</f>
        <v>Katee Grahlman</v>
      </c>
      <c r="D3593" t="s">
        <v>3948</v>
      </c>
      <c r="E3593" t="str">
        <f>VLOOKUP(D3593,campaign!A:B,2,FALSE)</f>
        <v>HasCreditCard</v>
      </c>
      <c r="F3593" s="9">
        <v>44784</v>
      </c>
      <c r="G3593">
        <f>VLOOKUP(D3593,campaign!A:D,4,FALSE)</f>
        <v>65</v>
      </c>
    </row>
    <row r="3594" spans="2:7" x14ac:dyDescent="0.2">
      <c r="B3594" t="s">
        <v>3141</v>
      </c>
      <c r="C3594" t="str">
        <f>VLOOKUP(B3594,customer!A:B,2,FALSE)</f>
        <v>Katee Grahlman</v>
      </c>
      <c r="D3594" t="s">
        <v>3948</v>
      </c>
      <c r="E3594" t="str">
        <f>VLOOKUP(D3594,campaign!A:B,2,FALSE)</f>
        <v>HasCreditCard</v>
      </c>
      <c r="F3594" s="9">
        <v>44811</v>
      </c>
      <c r="G3594">
        <f>VLOOKUP(D3594,campaign!A:D,4,FALSE)</f>
        <v>65</v>
      </c>
    </row>
    <row r="3595" spans="2:7" x14ac:dyDescent="0.2">
      <c r="B3595" t="s">
        <v>3141</v>
      </c>
      <c r="C3595" t="str">
        <f>VLOOKUP(B3595,customer!A:B,2,FALSE)</f>
        <v>Katee Grahlman</v>
      </c>
      <c r="D3595" t="s">
        <v>3948</v>
      </c>
      <c r="E3595" t="str">
        <f>VLOOKUP(D3595,campaign!A:B,2,FALSE)</f>
        <v>HasCreditCard</v>
      </c>
      <c r="F3595" s="9">
        <v>44854</v>
      </c>
      <c r="G3595">
        <f>VLOOKUP(D3595,campaign!A:D,4,FALSE)</f>
        <v>65</v>
      </c>
    </row>
    <row r="3596" spans="2:7" x14ac:dyDescent="0.2">
      <c r="B3596" t="s">
        <v>3141</v>
      </c>
      <c r="C3596" t="str">
        <f>VLOOKUP(B3596,customer!A:B,2,FALSE)</f>
        <v>Katee Grahlman</v>
      </c>
      <c r="D3596" t="s">
        <v>3948</v>
      </c>
      <c r="E3596" t="str">
        <f>VLOOKUP(D3596,campaign!A:B,2,FALSE)</f>
        <v>HasCreditCard</v>
      </c>
      <c r="F3596" s="9">
        <v>44917</v>
      </c>
      <c r="G3596">
        <f>VLOOKUP(D3596,campaign!A:D,4,FALSE)</f>
        <v>65</v>
      </c>
    </row>
    <row r="3597" spans="2:7" x14ac:dyDescent="0.2">
      <c r="B3597" t="s">
        <v>3141</v>
      </c>
      <c r="C3597" t="str">
        <f>VLOOKUP(B3597,customer!A:B,2,FALSE)</f>
        <v>Katee Grahlman</v>
      </c>
      <c r="D3597" t="s">
        <v>3948</v>
      </c>
      <c r="E3597" t="str">
        <f>VLOOKUP(D3597,campaign!A:B,2,FALSE)</f>
        <v>HasCreditCard</v>
      </c>
      <c r="F3597" s="9">
        <v>44941</v>
      </c>
      <c r="G3597">
        <f>VLOOKUP(D3597,campaign!A:D,4,FALSE)</f>
        <v>65</v>
      </c>
    </row>
    <row r="3598" spans="2:7" x14ac:dyDescent="0.2">
      <c r="B3598" t="s">
        <v>3141</v>
      </c>
      <c r="C3598" t="str">
        <f>VLOOKUP(B3598,customer!A:B,2,FALSE)</f>
        <v>Katee Grahlman</v>
      </c>
      <c r="D3598" t="s">
        <v>3948</v>
      </c>
      <c r="E3598" t="str">
        <f>VLOOKUP(D3598,campaign!A:B,2,FALSE)</f>
        <v>HasCreditCard</v>
      </c>
      <c r="F3598" s="9">
        <v>44972</v>
      </c>
      <c r="G3598">
        <f>VLOOKUP(D3598,campaign!A:D,4,FALSE)</f>
        <v>65</v>
      </c>
    </row>
    <row r="3599" spans="2:7" x14ac:dyDescent="0.2">
      <c r="B3599" t="s">
        <v>3141</v>
      </c>
      <c r="C3599" t="str">
        <f>VLOOKUP(B3599,customer!A:B,2,FALSE)</f>
        <v>Katee Grahlman</v>
      </c>
      <c r="D3599" t="s">
        <v>3948</v>
      </c>
      <c r="E3599" t="str">
        <f>VLOOKUP(D3599,campaign!A:B,2,FALSE)</f>
        <v>HasCreditCard</v>
      </c>
      <c r="F3599" s="9">
        <v>45002</v>
      </c>
      <c r="G3599">
        <f>VLOOKUP(D3599,campaign!A:D,4,FALSE)</f>
        <v>65</v>
      </c>
    </row>
    <row r="3600" spans="2:7" x14ac:dyDescent="0.2">
      <c r="B3600" t="s">
        <v>3141</v>
      </c>
      <c r="C3600" t="str">
        <f>VLOOKUP(B3600,customer!A:B,2,FALSE)</f>
        <v>Katee Grahlman</v>
      </c>
      <c r="D3600" t="s">
        <v>3948</v>
      </c>
      <c r="E3600" t="str">
        <f>VLOOKUP(D3600,campaign!A:B,2,FALSE)</f>
        <v>HasCreditCard</v>
      </c>
      <c r="F3600" s="9">
        <v>45037</v>
      </c>
      <c r="G3600">
        <f>VLOOKUP(D3600,campaign!A:D,4,FALSE)</f>
        <v>65</v>
      </c>
    </row>
    <row r="3601" spans="2:7" x14ac:dyDescent="0.2">
      <c r="B3601" t="s">
        <v>3142</v>
      </c>
      <c r="C3601" t="str">
        <f>VLOOKUP(B3601,customer!A:B,2,FALSE)</f>
        <v>Glad Mc Harg</v>
      </c>
      <c r="D3601" t="s">
        <v>3951</v>
      </c>
      <c r="E3601" t="str">
        <f>VLOOKUP(D3601,campaign!A:B,2,FALSE)</f>
        <v>OwnsMotorcycle</v>
      </c>
      <c r="F3601" s="9">
        <v>44730</v>
      </c>
      <c r="G3601">
        <f>VLOOKUP(D3601,campaign!A:D,4,FALSE)</f>
        <v>14</v>
      </c>
    </row>
    <row r="3602" spans="2:7" x14ac:dyDescent="0.2">
      <c r="B3602" t="s">
        <v>3142</v>
      </c>
      <c r="C3602" t="str">
        <f>VLOOKUP(B3602,customer!A:B,2,FALSE)</f>
        <v>Glad Mc Harg</v>
      </c>
      <c r="D3602" t="s">
        <v>3951</v>
      </c>
      <c r="E3602" t="str">
        <f>VLOOKUP(D3602,campaign!A:B,2,FALSE)</f>
        <v>OwnsMotorcycle</v>
      </c>
      <c r="F3602" s="9">
        <v>44768</v>
      </c>
      <c r="G3602">
        <f>VLOOKUP(D3602,campaign!A:D,4,FALSE)</f>
        <v>14</v>
      </c>
    </row>
    <row r="3603" spans="2:7" x14ac:dyDescent="0.2">
      <c r="B3603" t="s">
        <v>3142</v>
      </c>
      <c r="C3603" t="str">
        <f>VLOOKUP(B3603,customer!A:B,2,FALSE)</f>
        <v>Glad Mc Harg</v>
      </c>
      <c r="D3603" t="s">
        <v>3951</v>
      </c>
      <c r="E3603" t="str">
        <f>VLOOKUP(D3603,campaign!A:B,2,FALSE)</f>
        <v>OwnsMotorcycle</v>
      </c>
      <c r="F3603" s="9">
        <v>44804</v>
      </c>
      <c r="G3603">
        <f>VLOOKUP(D3603,campaign!A:D,4,FALSE)</f>
        <v>14</v>
      </c>
    </row>
    <row r="3604" spans="2:7" x14ac:dyDescent="0.2">
      <c r="B3604" t="s">
        <v>3142</v>
      </c>
      <c r="C3604" t="str">
        <f>VLOOKUP(B3604,customer!A:B,2,FALSE)</f>
        <v>Glad Mc Harg</v>
      </c>
      <c r="D3604" t="s">
        <v>3951</v>
      </c>
      <c r="E3604" t="str">
        <f>VLOOKUP(D3604,campaign!A:B,2,FALSE)</f>
        <v>OwnsMotorcycle</v>
      </c>
      <c r="F3604" s="9">
        <v>44833</v>
      </c>
      <c r="G3604">
        <f>VLOOKUP(D3604,campaign!A:D,4,FALSE)</f>
        <v>14</v>
      </c>
    </row>
    <row r="3605" spans="2:7" x14ac:dyDescent="0.2">
      <c r="B3605" t="s">
        <v>3142</v>
      </c>
      <c r="C3605" t="str">
        <f>VLOOKUP(B3605,customer!A:B,2,FALSE)</f>
        <v>Glad Mc Harg</v>
      </c>
      <c r="D3605" t="s">
        <v>3951</v>
      </c>
      <c r="E3605" t="str">
        <f>VLOOKUP(D3605,campaign!A:B,2,FALSE)</f>
        <v>OwnsMotorcycle</v>
      </c>
      <c r="F3605" s="9">
        <v>44836</v>
      </c>
      <c r="G3605">
        <f>VLOOKUP(D3605,campaign!A:D,4,FALSE)</f>
        <v>14</v>
      </c>
    </row>
    <row r="3606" spans="2:7" x14ac:dyDescent="0.2">
      <c r="B3606" t="s">
        <v>3142</v>
      </c>
      <c r="C3606" t="str">
        <f>VLOOKUP(B3606,customer!A:B,2,FALSE)</f>
        <v>Glad Mc Harg</v>
      </c>
      <c r="D3606" t="s">
        <v>3951</v>
      </c>
      <c r="E3606" t="str">
        <f>VLOOKUP(D3606,campaign!A:B,2,FALSE)</f>
        <v>OwnsMotorcycle</v>
      </c>
      <c r="F3606" s="9">
        <v>44883</v>
      </c>
      <c r="G3606">
        <f>VLOOKUP(D3606,campaign!A:D,4,FALSE)</f>
        <v>14</v>
      </c>
    </row>
    <row r="3607" spans="2:7" x14ac:dyDescent="0.2">
      <c r="B3607" t="s">
        <v>3142</v>
      </c>
      <c r="C3607" t="str">
        <f>VLOOKUP(B3607,customer!A:B,2,FALSE)</f>
        <v>Glad Mc Harg</v>
      </c>
      <c r="D3607" t="s">
        <v>3951</v>
      </c>
      <c r="E3607" t="str">
        <f>VLOOKUP(D3607,campaign!A:B,2,FALSE)</f>
        <v>OwnsMotorcycle</v>
      </c>
      <c r="F3607" s="9">
        <v>44913</v>
      </c>
      <c r="G3607">
        <f>VLOOKUP(D3607,campaign!A:D,4,FALSE)</f>
        <v>14</v>
      </c>
    </row>
    <row r="3608" spans="2:7" x14ac:dyDescent="0.2">
      <c r="B3608" t="s">
        <v>3142</v>
      </c>
      <c r="C3608" t="str">
        <f>VLOOKUP(B3608,customer!A:B,2,FALSE)</f>
        <v>Glad Mc Harg</v>
      </c>
      <c r="D3608" t="s">
        <v>3951</v>
      </c>
      <c r="E3608" t="str">
        <f>VLOOKUP(D3608,campaign!A:B,2,FALSE)</f>
        <v>OwnsMotorcycle</v>
      </c>
      <c r="F3608" s="9">
        <v>44957</v>
      </c>
      <c r="G3608">
        <f>VLOOKUP(D3608,campaign!A:D,4,FALSE)</f>
        <v>14</v>
      </c>
    </row>
    <row r="3609" spans="2:7" x14ac:dyDescent="0.2">
      <c r="B3609" t="s">
        <v>3142</v>
      </c>
      <c r="C3609" t="str">
        <f>VLOOKUP(B3609,customer!A:B,2,FALSE)</f>
        <v>Glad Mc Harg</v>
      </c>
      <c r="D3609" t="s">
        <v>3951</v>
      </c>
      <c r="E3609" t="str">
        <f>VLOOKUP(D3609,campaign!A:B,2,FALSE)</f>
        <v>OwnsMotorcycle</v>
      </c>
      <c r="F3609" s="9">
        <v>44982</v>
      </c>
      <c r="G3609">
        <f>VLOOKUP(D3609,campaign!A:D,4,FALSE)</f>
        <v>14</v>
      </c>
    </row>
    <row r="3610" spans="2:7" x14ac:dyDescent="0.2">
      <c r="B3610" t="s">
        <v>3142</v>
      </c>
      <c r="C3610" t="str">
        <f>VLOOKUP(B3610,customer!A:B,2,FALSE)</f>
        <v>Glad Mc Harg</v>
      </c>
      <c r="D3610" t="s">
        <v>3951</v>
      </c>
      <c r="E3610" t="str">
        <f>VLOOKUP(D3610,campaign!A:B,2,FALSE)</f>
        <v>OwnsMotorcycle</v>
      </c>
      <c r="F3610" s="9">
        <v>44988</v>
      </c>
      <c r="G3610">
        <f>VLOOKUP(D3610,campaign!A:D,4,FALSE)</f>
        <v>14</v>
      </c>
    </row>
    <row r="3611" spans="2:7" x14ac:dyDescent="0.2">
      <c r="B3611" t="s">
        <v>3142</v>
      </c>
      <c r="C3611" t="str">
        <f>VLOOKUP(B3611,customer!A:B,2,FALSE)</f>
        <v>Glad Mc Harg</v>
      </c>
      <c r="D3611" t="s">
        <v>3951</v>
      </c>
      <c r="E3611" t="str">
        <f>VLOOKUP(D3611,campaign!A:B,2,FALSE)</f>
        <v>OwnsMotorcycle</v>
      </c>
      <c r="F3611" s="9">
        <v>45035</v>
      </c>
      <c r="G3611">
        <f>VLOOKUP(D3611,campaign!A:D,4,FALSE)</f>
        <v>14</v>
      </c>
    </row>
    <row r="3612" spans="2:7" x14ac:dyDescent="0.2">
      <c r="B3612" t="s">
        <v>3142</v>
      </c>
      <c r="C3612" t="str">
        <f>VLOOKUP(B3612,customer!A:B,2,FALSE)</f>
        <v>Glad Mc Harg</v>
      </c>
      <c r="D3612" t="s">
        <v>3951</v>
      </c>
      <c r="E3612" t="str">
        <f>VLOOKUP(D3612,campaign!A:B,2,FALSE)</f>
        <v>OwnsMotorcycle</v>
      </c>
      <c r="F3612" s="9">
        <v>45047</v>
      </c>
      <c r="G3612">
        <f>VLOOKUP(D3612,campaign!A:D,4,FALSE)</f>
        <v>14</v>
      </c>
    </row>
    <row r="3613" spans="2:7" x14ac:dyDescent="0.2">
      <c r="B3613" t="s">
        <v>3143</v>
      </c>
      <c r="C3613" t="str">
        <f>VLOOKUP(B3613,customer!A:B,2,FALSE)</f>
        <v>Heddi Kertess</v>
      </c>
      <c r="D3613" t="s">
        <v>3927</v>
      </c>
      <c r="E3613" t="str">
        <f>VLOOKUP(D3613,campaign!A:B,2,FALSE)</f>
        <v>RespondsToMailOffers</v>
      </c>
      <c r="F3613" s="9">
        <v>44785</v>
      </c>
      <c r="G3613">
        <f>VLOOKUP(D3613,campaign!A:D,4,FALSE)</f>
        <v>27</v>
      </c>
    </row>
    <row r="3614" spans="2:7" x14ac:dyDescent="0.2">
      <c r="B3614" t="s">
        <v>3143</v>
      </c>
      <c r="C3614" t="str">
        <f>VLOOKUP(B3614,customer!A:B,2,FALSE)</f>
        <v>Heddi Kertess</v>
      </c>
      <c r="D3614" t="s">
        <v>3927</v>
      </c>
      <c r="E3614" t="str">
        <f>VLOOKUP(D3614,campaign!A:B,2,FALSE)</f>
        <v>RespondsToMailOffers</v>
      </c>
      <c r="F3614" s="9">
        <v>44817</v>
      </c>
      <c r="G3614">
        <f>VLOOKUP(D3614,campaign!A:D,4,FALSE)</f>
        <v>27</v>
      </c>
    </row>
    <row r="3615" spans="2:7" x14ac:dyDescent="0.2">
      <c r="B3615" t="s">
        <v>3143</v>
      </c>
      <c r="C3615" t="str">
        <f>VLOOKUP(B3615,customer!A:B,2,FALSE)</f>
        <v>Heddi Kertess</v>
      </c>
      <c r="D3615" t="s">
        <v>3927</v>
      </c>
      <c r="E3615" t="str">
        <f>VLOOKUP(D3615,campaign!A:B,2,FALSE)</f>
        <v>RespondsToMailOffers</v>
      </c>
      <c r="F3615" s="9">
        <v>44848</v>
      </c>
      <c r="G3615">
        <f>VLOOKUP(D3615,campaign!A:D,4,FALSE)</f>
        <v>27</v>
      </c>
    </row>
    <row r="3616" spans="2:7" x14ac:dyDescent="0.2">
      <c r="B3616" t="s">
        <v>3143</v>
      </c>
      <c r="C3616" t="str">
        <f>VLOOKUP(B3616,customer!A:B,2,FALSE)</f>
        <v>Heddi Kertess</v>
      </c>
      <c r="D3616" t="s">
        <v>3927</v>
      </c>
      <c r="E3616" t="str">
        <f>VLOOKUP(D3616,campaign!A:B,2,FALSE)</f>
        <v>RespondsToMailOffers</v>
      </c>
      <c r="F3616" s="9">
        <v>44884</v>
      </c>
      <c r="G3616">
        <f>VLOOKUP(D3616,campaign!A:D,4,FALSE)</f>
        <v>27</v>
      </c>
    </row>
    <row r="3617" spans="2:7" x14ac:dyDescent="0.2">
      <c r="B3617" t="s">
        <v>3143</v>
      </c>
      <c r="C3617" t="str">
        <f>VLOOKUP(B3617,customer!A:B,2,FALSE)</f>
        <v>Heddi Kertess</v>
      </c>
      <c r="D3617" t="s">
        <v>3927</v>
      </c>
      <c r="E3617" t="str">
        <f>VLOOKUP(D3617,campaign!A:B,2,FALSE)</f>
        <v>RespondsToMailOffers</v>
      </c>
      <c r="F3617" s="9">
        <v>44908</v>
      </c>
      <c r="G3617">
        <f>VLOOKUP(D3617,campaign!A:D,4,FALSE)</f>
        <v>27</v>
      </c>
    </row>
    <row r="3618" spans="2:7" x14ac:dyDescent="0.2">
      <c r="B3618" t="s">
        <v>3143</v>
      </c>
      <c r="C3618" t="str">
        <f>VLOOKUP(B3618,customer!A:B,2,FALSE)</f>
        <v>Heddi Kertess</v>
      </c>
      <c r="D3618" t="s">
        <v>3927</v>
      </c>
      <c r="E3618" t="str">
        <f>VLOOKUP(D3618,campaign!A:B,2,FALSE)</f>
        <v>RespondsToMailOffers</v>
      </c>
      <c r="F3618" s="9">
        <v>44979</v>
      </c>
      <c r="G3618">
        <f>VLOOKUP(D3618,campaign!A:D,4,FALSE)</f>
        <v>27</v>
      </c>
    </row>
    <row r="3619" spans="2:7" x14ac:dyDescent="0.2">
      <c r="B3619" t="s">
        <v>3143</v>
      </c>
      <c r="C3619" t="str">
        <f>VLOOKUP(B3619,customer!A:B,2,FALSE)</f>
        <v>Heddi Kertess</v>
      </c>
      <c r="D3619" t="s">
        <v>3927</v>
      </c>
      <c r="E3619" t="str">
        <f>VLOOKUP(D3619,campaign!A:B,2,FALSE)</f>
        <v>RespondsToMailOffers</v>
      </c>
      <c r="F3619" s="9">
        <v>45007</v>
      </c>
      <c r="G3619">
        <f>VLOOKUP(D3619,campaign!A:D,4,FALSE)</f>
        <v>27</v>
      </c>
    </row>
    <row r="3620" spans="2:7" x14ac:dyDescent="0.2">
      <c r="B3620" t="s">
        <v>3143</v>
      </c>
      <c r="C3620" t="str">
        <f>VLOOKUP(B3620,customer!A:B,2,FALSE)</f>
        <v>Heddi Kertess</v>
      </c>
      <c r="D3620" t="s">
        <v>3927</v>
      </c>
      <c r="E3620" t="str">
        <f>VLOOKUP(D3620,campaign!A:B,2,FALSE)</f>
        <v>RespondsToMailOffers</v>
      </c>
      <c r="F3620" s="9">
        <v>45028</v>
      </c>
      <c r="G3620">
        <f>VLOOKUP(D3620,campaign!A:D,4,FALSE)</f>
        <v>27</v>
      </c>
    </row>
    <row r="3621" spans="2:7" x14ac:dyDescent="0.2">
      <c r="B3621" t="s">
        <v>3143</v>
      </c>
      <c r="C3621" t="str">
        <f>VLOOKUP(B3621,customer!A:B,2,FALSE)</f>
        <v>Heddi Kertess</v>
      </c>
      <c r="D3621" t="s">
        <v>3927</v>
      </c>
      <c r="E3621" t="str">
        <f>VLOOKUP(D3621,campaign!A:B,2,FALSE)</f>
        <v>RespondsToMailOffers</v>
      </c>
      <c r="F3621" s="9">
        <v>45063</v>
      </c>
      <c r="G3621">
        <f>VLOOKUP(D3621,campaign!A:D,4,FALSE)</f>
        <v>27</v>
      </c>
    </row>
    <row r="3622" spans="2:7" x14ac:dyDescent="0.2">
      <c r="B3622" t="s">
        <v>3143</v>
      </c>
      <c r="C3622" t="str">
        <f>VLOOKUP(B3622,customer!A:B,2,FALSE)</f>
        <v>Heddi Kertess</v>
      </c>
      <c r="D3622" t="s">
        <v>3923</v>
      </c>
      <c r="E3622" t="str">
        <f>VLOOKUP(D3622,campaign!A:B,2,FALSE)</f>
        <v>TruckOwner</v>
      </c>
      <c r="F3622" s="9">
        <v>44951</v>
      </c>
      <c r="G3622">
        <f>VLOOKUP(D3622,campaign!A:D,4,FALSE)</f>
        <v>26</v>
      </c>
    </row>
    <row r="3623" spans="2:7" x14ac:dyDescent="0.2">
      <c r="B3623" t="s">
        <v>3143</v>
      </c>
      <c r="C3623" t="str">
        <f>VLOOKUP(B3623,customer!A:B,2,FALSE)</f>
        <v>Heddi Kertess</v>
      </c>
      <c r="D3623" t="s">
        <v>3923</v>
      </c>
      <c r="E3623" t="str">
        <f>VLOOKUP(D3623,campaign!A:B,2,FALSE)</f>
        <v>TruckOwner</v>
      </c>
      <c r="F3623" s="9">
        <v>44982</v>
      </c>
      <c r="G3623">
        <f>VLOOKUP(D3623,campaign!A:D,4,FALSE)</f>
        <v>26</v>
      </c>
    </row>
    <row r="3624" spans="2:7" x14ac:dyDescent="0.2">
      <c r="B3624" t="s">
        <v>3143</v>
      </c>
      <c r="C3624" t="str">
        <f>VLOOKUP(B3624,customer!A:B,2,FALSE)</f>
        <v>Heddi Kertess</v>
      </c>
      <c r="D3624" t="s">
        <v>3923</v>
      </c>
      <c r="E3624" t="str">
        <f>VLOOKUP(D3624,campaign!A:B,2,FALSE)</f>
        <v>TruckOwner</v>
      </c>
      <c r="F3624" s="9">
        <v>44986</v>
      </c>
      <c r="G3624">
        <f>VLOOKUP(D3624,campaign!A:D,4,FALSE)</f>
        <v>26</v>
      </c>
    </row>
    <row r="3625" spans="2:7" x14ac:dyDescent="0.2">
      <c r="B3625" t="s">
        <v>3143</v>
      </c>
      <c r="C3625" t="str">
        <f>VLOOKUP(B3625,customer!A:B,2,FALSE)</f>
        <v>Heddi Kertess</v>
      </c>
      <c r="D3625" t="s">
        <v>3923</v>
      </c>
      <c r="E3625" t="str">
        <f>VLOOKUP(D3625,campaign!A:B,2,FALSE)</f>
        <v>TruckOwner</v>
      </c>
      <c r="F3625" s="9">
        <v>45020</v>
      </c>
      <c r="G3625">
        <f>VLOOKUP(D3625,campaign!A:D,4,FALSE)</f>
        <v>26</v>
      </c>
    </row>
    <row r="3626" spans="2:7" x14ac:dyDescent="0.2">
      <c r="B3626" t="s">
        <v>3143</v>
      </c>
      <c r="C3626" t="str">
        <f>VLOOKUP(B3626,customer!A:B,2,FALSE)</f>
        <v>Heddi Kertess</v>
      </c>
      <c r="D3626" t="s">
        <v>3923</v>
      </c>
      <c r="E3626" t="str">
        <f>VLOOKUP(D3626,campaign!A:B,2,FALSE)</f>
        <v>TruckOwner</v>
      </c>
      <c r="F3626" s="9">
        <v>45072</v>
      </c>
      <c r="G3626">
        <f>VLOOKUP(D3626,campaign!A:D,4,FALSE)</f>
        <v>26</v>
      </c>
    </row>
    <row r="3627" spans="2:7" x14ac:dyDescent="0.2">
      <c r="B3627" t="s">
        <v>3143</v>
      </c>
      <c r="C3627" t="str">
        <f>VLOOKUP(B3627,customer!A:B,2,FALSE)</f>
        <v>Heddi Kertess</v>
      </c>
      <c r="D3627" t="s">
        <v>3923</v>
      </c>
      <c r="E3627" t="str">
        <f>VLOOKUP(D3627,campaign!A:B,2,FALSE)</f>
        <v>TruckOwner</v>
      </c>
      <c r="F3627" s="9">
        <v>45086</v>
      </c>
      <c r="G3627">
        <f>VLOOKUP(D3627,campaign!A:D,4,FALSE)</f>
        <v>26</v>
      </c>
    </row>
    <row r="3628" spans="2:7" x14ac:dyDescent="0.2">
      <c r="B3628" t="s">
        <v>3144</v>
      </c>
      <c r="C3628" t="str">
        <f>VLOOKUP(B3628,customer!A:B,2,FALSE)</f>
        <v>Jim Wilgar</v>
      </c>
      <c r="D3628" t="s">
        <v>3923</v>
      </c>
      <c r="E3628" t="str">
        <f>VLOOKUP(D3628,campaign!A:B,2,FALSE)</f>
        <v>TruckOwner</v>
      </c>
      <c r="F3628" s="9">
        <v>44841</v>
      </c>
      <c r="G3628">
        <f>VLOOKUP(D3628,campaign!A:D,4,FALSE)</f>
        <v>26</v>
      </c>
    </row>
    <row r="3629" spans="2:7" x14ac:dyDescent="0.2">
      <c r="B3629" t="s">
        <v>3144</v>
      </c>
      <c r="C3629" t="str">
        <f>VLOOKUP(B3629,customer!A:B,2,FALSE)</f>
        <v>Jim Wilgar</v>
      </c>
      <c r="D3629" t="s">
        <v>3923</v>
      </c>
      <c r="E3629" t="str">
        <f>VLOOKUP(D3629,campaign!A:B,2,FALSE)</f>
        <v>TruckOwner</v>
      </c>
      <c r="F3629" s="9">
        <v>44877</v>
      </c>
      <c r="G3629">
        <f>VLOOKUP(D3629,campaign!A:D,4,FALSE)</f>
        <v>26</v>
      </c>
    </row>
    <row r="3630" spans="2:7" x14ac:dyDescent="0.2">
      <c r="B3630" t="s">
        <v>3144</v>
      </c>
      <c r="C3630" t="str">
        <f>VLOOKUP(B3630,customer!A:B,2,FALSE)</f>
        <v>Jim Wilgar</v>
      </c>
      <c r="D3630" t="s">
        <v>3923</v>
      </c>
      <c r="E3630" t="str">
        <f>VLOOKUP(D3630,campaign!A:B,2,FALSE)</f>
        <v>TruckOwner</v>
      </c>
      <c r="F3630" s="9">
        <v>44911</v>
      </c>
      <c r="G3630">
        <f>VLOOKUP(D3630,campaign!A:D,4,FALSE)</f>
        <v>26</v>
      </c>
    </row>
    <row r="3631" spans="2:7" x14ac:dyDescent="0.2">
      <c r="B3631" t="s">
        <v>3144</v>
      </c>
      <c r="C3631" t="str">
        <f>VLOOKUP(B3631,customer!A:B,2,FALSE)</f>
        <v>Jim Wilgar</v>
      </c>
      <c r="D3631" t="s">
        <v>3923</v>
      </c>
      <c r="E3631" t="str">
        <f>VLOOKUP(D3631,campaign!A:B,2,FALSE)</f>
        <v>TruckOwner</v>
      </c>
      <c r="F3631" s="9">
        <v>44946</v>
      </c>
      <c r="G3631">
        <f>VLOOKUP(D3631,campaign!A:D,4,FALSE)</f>
        <v>26</v>
      </c>
    </row>
    <row r="3632" spans="2:7" x14ac:dyDescent="0.2">
      <c r="B3632" t="s">
        <v>3144</v>
      </c>
      <c r="C3632" t="str">
        <f>VLOOKUP(B3632,customer!A:B,2,FALSE)</f>
        <v>Jim Wilgar</v>
      </c>
      <c r="D3632" t="s">
        <v>3923</v>
      </c>
      <c r="E3632" t="str">
        <f>VLOOKUP(D3632,campaign!A:B,2,FALSE)</f>
        <v>TruckOwner</v>
      </c>
      <c r="F3632" s="9">
        <v>44965</v>
      </c>
      <c r="G3632">
        <f>VLOOKUP(D3632,campaign!A:D,4,FALSE)</f>
        <v>26</v>
      </c>
    </row>
    <row r="3633" spans="2:7" x14ac:dyDescent="0.2">
      <c r="B3633" t="s">
        <v>3144</v>
      </c>
      <c r="C3633" t="str">
        <f>VLOOKUP(B3633,customer!A:B,2,FALSE)</f>
        <v>Jim Wilgar</v>
      </c>
      <c r="D3633" t="s">
        <v>3923</v>
      </c>
      <c r="E3633" t="str">
        <f>VLOOKUP(D3633,campaign!A:B,2,FALSE)</f>
        <v>TruckOwner</v>
      </c>
      <c r="F3633" s="9">
        <v>44992</v>
      </c>
      <c r="G3633">
        <f>VLOOKUP(D3633,campaign!A:D,4,FALSE)</f>
        <v>26</v>
      </c>
    </row>
    <row r="3634" spans="2:7" x14ac:dyDescent="0.2">
      <c r="B3634" t="s">
        <v>3144</v>
      </c>
      <c r="C3634" t="str">
        <f>VLOOKUP(B3634,customer!A:B,2,FALSE)</f>
        <v>Jim Wilgar</v>
      </c>
      <c r="D3634" t="s">
        <v>3923</v>
      </c>
      <c r="E3634" t="str">
        <f>VLOOKUP(D3634,campaign!A:B,2,FALSE)</f>
        <v>TruckOwner</v>
      </c>
      <c r="F3634" s="9">
        <v>45034</v>
      </c>
      <c r="G3634">
        <f>VLOOKUP(D3634,campaign!A:D,4,FALSE)</f>
        <v>26</v>
      </c>
    </row>
    <row r="3635" spans="2:7" x14ac:dyDescent="0.2">
      <c r="B3635" t="s">
        <v>3144</v>
      </c>
      <c r="C3635" t="str">
        <f>VLOOKUP(B3635,customer!A:B,2,FALSE)</f>
        <v>Jim Wilgar</v>
      </c>
      <c r="D3635" t="s">
        <v>3923</v>
      </c>
      <c r="E3635" t="str">
        <f>VLOOKUP(D3635,campaign!A:B,2,FALSE)</f>
        <v>TruckOwner</v>
      </c>
      <c r="F3635" s="9">
        <v>45060</v>
      </c>
      <c r="G3635">
        <f>VLOOKUP(D3635,campaign!A:D,4,FALSE)</f>
        <v>26</v>
      </c>
    </row>
    <row r="3636" spans="2:7" x14ac:dyDescent="0.2">
      <c r="B3636" t="s">
        <v>3144</v>
      </c>
      <c r="C3636" t="str">
        <f>VLOOKUP(B3636,customer!A:B,2,FALSE)</f>
        <v>Jim Wilgar</v>
      </c>
      <c r="D3636" t="s">
        <v>3921</v>
      </c>
      <c r="E3636" t="str">
        <f>VLOOKUP(D3636,campaign!A:B,2,FALSE)</f>
        <v>HandsetRefurbished</v>
      </c>
      <c r="F3636" s="9">
        <v>44916</v>
      </c>
      <c r="G3636">
        <f>VLOOKUP(D3636,campaign!A:D,4,FALSE)</f>
        <v>26</v>
      </c>
    </row>
    <row r="3637" spans="2:7" x14ac:dyDescent="0.2">
      <c r="B3637" t="s">
        <v>3144</v>
      </c>
      <c r="C3637" t="str">
        <f>VLOOKUP(B3637,customer!A:B,2,FALSE)</f>
        <v>Jim Wilgar</v>
      </c>
      <c r="D3637" t="s">
        <v>3921</v>
      </c>
      <c r="E3637" t="str">
        <f>VLOOKUP(D3637,campaign!A:B,2,FALSE)</f>
        <v>HandsetRefurbished</v>
      </c>
      <c r="F3637" s="9">
        <v>44954</v>
      </c>
      <c r="G3637">
        <f>VLOOKUP(D3637,campaign!A:D,4,FALSE)</f>
        <v>26</v>
      </c>
    </row>
    <row r="3638" spans="2:7" x14ac:dyDescent="0.2">
      <c r="B3638" t="s">
        <v>3144</v>
      </c>
      <c r="C3638" t="str">
        <f>VLOOKUP(B3638,customer!A:B,2,FALSE)</f>
        <v>Jim Wilgar</v>
      </c>
      <c r="D3638" t="s">
        <v>3921</v>
      </c>
      <c r="E3638" t="str">
        <f>VLOOKUP(D3638,campaign!A:B,2,FALSE)</f>
        <v>HandsetRefurbished</v>
      </c>
      <c r="F3638" s="9">
        <v>44960</v>
      </c>
      <c r="G3638">
        <f>VLOOKUP(D3638,campaign!A:D,4,FALSE)</f>
        <v>26</v>
      </c>
    </row>
    <row r="3639" spans="2:7" x14ac:dyDescent="0.2">
      <c r="B3639" t="s">
        <v>3144</v>
      </c>
      <c r="C3639" t="str">
        <f>VLOOKUP(B3639,customer!A:B,2,FALSE)</f>
        <v>Jim Wilgar</v>
      </c>
      <c r="D3639" t="s">
        <v>3921</v>
      </c>
      <c r="E3639" t="str">
        <f>VLOOKUP(D3639,campaign!A:B,2,FALSE)</f>
        <v>HandsetRefurbished</v>
      </c>
      <c r="F3639" s="9">
        <v>44986</v>
      </c>
      <c r="G3639">
        <f>VLOOKUP(D3639,campaign!A:D,4,FALSE)</f>
        <v>26</v>
      </c>
    </row>
    <row r="3640" spans="2:7" x14ac:dyDescent="0.2">
      <c r="B3640" t="s">
        <v>3144</v>
      </c>
      <c r="C3640" t="str">
        <f>VLOOKUP(B3640,customer!A:B,2,FALSE)</f>
        <v>Jim Wilgar</v>
      </c>
      <c r="D3640" t="s">
        <v>3921</v>
      </c>
      <c r="E3640" t="str">
        <f>VLOOKUP(D3640,campaign!A:B,2,FALSE)</f>
        <v>HandsetRefurbished</v>
      </c>
      <c r="F3640" s="9">
        <v>45037</v>
      </c>
      <c r="G3640">
        <f>VLOOKUP(D3640,campaign!A:D,4,FALSE)</f>
        <v>26</v>
      </c>
    </row>
    <row r="3641" spans="2:7" x14ac:dyDescent="0.2">
      <c r="B3641" t="s">
        <v>3144</v>
      </c>
      <c r="C3641" t="str">
        <f>VLOOKUP(B3641,customer!A:B,2,FALSE)</f>
        <v>Jim Wilgar</v>
      </c>
      <c r="D3641" t="s">
        <v>3921</v>
      </c>
      <c r="E3641" t="str">
        <f>VLOOKUP(D3641,campaign!A:B,2,FALSE)</f>
        <v>HandsetRefurbished</v>
      </c>
      <c r="F3641" s="9">
        <v>45069</v>
      </c>
      <c r="G3641">
        <f>VLOOKUP(D3641,campaign!A:D,4,FALSE)</f>
        <v>26</v>
      </c>
    </row>
    <row r="3642" spans="2:7" x14ac:dyDescent="0.2">
      <c r="B3642" t="s">
        <v>3144</v>
      </c>
      <c r="C3642" t="str">
        <f>VLOOKUP(B3642,customer!A:B,2,FALSE)</f>
        <v>Jim Wilgar</v>
      </c>
      <c r="D3642" t="s">
        <v>3921</v>
      </c>
      <c r="E3642" t="str">
        <f>VLOOKUP(D3642,campaign!A:B,2,FALSE)</f>
        <v>HandsetRefurbished</v>
      </c>
      <c r="F3642" s="9">
        <v>45081</v>
      </c>
      <c r="G3642">
        <f>VLOOKUP(D3642,campaign!A:D,4,FALSE)</f>
        <v>26</v>
      </c>
    </row>
    <row r="3643" spans="2:7" x14ac:dyDescent="0.2">
      <c r="B3643" t="s">
        <v>3145</v>
      </c>
      <c r="C3643" t="str">
        <f>VLOOKUP(B3643,customer!A:B,2,FALSE)</f>
        <v>Michaela Whitman</v>
      </c>
      <c r="D3643" t="s">
        <v>3929</v>
      </c>
      <c r="E3643" t="str">
        <f>VLOOKUP(D3643,campaign!A:B,2,FALSE)</f>
        <v>NonUSTravel</v>
      </c>
      <c r="F3643" s="9">
        <v>44723</v>
      </c>
      <c r="G3643">
        <f>VLOOKUP(D3643,campaign!A:D,4,FALSE)</f>
        <v>66</v>
      </c>
    </row>
    <row r="3644" spans="2:7" x14ac:dyDescent="0.2">
      <c r="B3644" t="s">
        <v>3145</v>
      </c>
      <c r="C3644" t="str">
        <f>VLOOKUP(B3644,customer!A:B,2,FALSE)</f>
        <v>Michaela Whitman</v>
      </c>
      <c r="D3644" t="s">
        <v>3929</v>
      </c>
      <c r="E3644" t="str">
        <f>VLOOKUP(D3644,campaign!A:B,2,FALSE)</f>
        <v>NonUSTravel</v>
      </c>
      <c r="F3644" s="9">
        <v>44755</v>
      </c>
      <c r="G3644">
        <f>VLOOKUP(D3644,campaign!A:D,4,FALSE)</f>
        <v>66</v>
      </c>
    </row>
    <row r="3645" spans="2:7" x14ac:dyDescent="0.2">
      <c r="B3645" t="s">
        <v>3145</v>
      </c>
      <c r="C3645" t="str">
        <f>VLOOKUP(B3645,customer!A:B,2,FALSE)</f>
        <v>Michaela Whitman</v>
      </c>
      <c r="D3645" t="s">
        <v>3929</v>
      </c>
      <c r="E3645" t="str">
        <f>VLOOKUP(D3645,campaign!A:B,2,FALSE)</f>
        <v>NonUSTravel</v>
      </c>
      <c r="F3645" s="9">
        <v>44791</v>
      </c>
      <c r="G3645">
        <f>VLOOKUP(D3645,campaign!A:D,4,FALSE)</f>
        <v>66</v>
      </c>
    </row>
    <row r="3646" spans="2:7" x14ac:dyDescent="0.2">
      <c r="B3646" t="s">
        <v>3145</v>
      </c>
      <c r="C3646" t="str">
        <f>VLOOKUP(B3646,customer!A:B,2,FALSE)</f>
        <v>Michaela Whitman</v>
      </c>
      <c r="D3646" t="s">
        <v>3929</v>
      </c>
      <c r="E3646" t="str">
        <f>VLOOKUP(D3646,campaign!A:B,2,FALSE)</f>
        <v>NonUSTravel</v>
      </c>
      <c r="F3646" s="9">
        <v>44822</v>
      </c>
      <c r="G3646">
        <f>VLOOKUP(D3646,campaign!A:D,4,FALSE)</f>
        <v>66</v>
      </c>
    </row>
    <row r="3647" spans="2:7" x14ac:dyDescent="0.2">
      <c r="B3647" t="s">
        <v>3145</v>
      </c>
      <c r="C3647" t="str">
        <f>VLOOKUP(B3647,customer!A:B,2,FALSE)</f>
        <v>Michaela Whitman</v>
      </c>
      <c r="D3647" t="s">
        <v>3929</v>
      </c>
      <c r="E3647" t="str">
        <f>VLOOKUP(D3647,campaign!A:B,2,FALSE)</f>
        <v>NonUSTravel</v>
      </c>
      <c r="F3647" s="9">
        <v>44859</v>
      </c>
      <c r="G3647">
        <f>VLOOKUP(D3647,campaign!A:D,4,FALSE)</f>
        <v>66</v>
      </c>
    </row>
    <row r="3648" spans="2:7" x14ac:dyDescent="0.2">
      <c r="B3648" t="s">
        <v>3145</v>
      </c>
      <c r="C3648" t="str">
        <f>VLOOKUP(B3648,customer!A:B,2,FALSE)</f>
        <v>Michaela Whitman</v>
      </c>
      <c r="D3648" t="s">
        <v>3929</v>
      </c>
      <c r="E3648" t="str">
        <f>VLOOKUP(D3648,campaign!A:B,2,FALSE)</f>
        <v>NonUSTravel</v>
      </c>
      <c r="F3648" s="9">
        <v>44891</v>
      </c>
      <c r="G3648">
        <f>VLOOKUP(D3648,campaign!A:D,4,FALSE)</f>
        <v>66</v>
      </c>
    </row>
    <row r="3649" spans="2:7" x14ac:dyDescent="0.2">
      <c r="B3649" t="s">
        <v>3145</v>
      </c>
      <c r="C3649" t="str">
        <f>VLOOKUP(B3649,customer!A:B,2,FALSE)</f>
        <v>Michaela Whitman</v>
      </c>
      <c r="D3649" t="s">
        <v>3929</v>
      </c>
      <c r="E3649" t="str">
        <f>VLOOKUP(D3649,campaign!A:B,2,FALSE)</f>
        <v>NonUSTravel</v>
      </c>
      <c r="F3649" s="9">
        <v>44970</v>
      </c>
      <c r="G3649">
        <f>VLOOKUP(D3649,campaign!A:D,4,FALSE)</f>
        <v>66</v>
      </c>
    </row>
    <row r="3650" spans="2:7" x14ac:dyDescent="0.2">
      <c r="B3650" t="s">
        <v>3145</v>
      </c>
      <c r="C3650" t="str">
        <f>VLOOKUP(B3650,customer!A:B,2,FALSE)</f>
        <v>Michaela Whitman</v>
      </c>
      <c r="D3650" t="s">
        <v>3929</v>
      </c>
      <c r="E3650" t="str">
        <f>VLOOKUP(D3650,campaign!A:B,2,FALSE)</f>
        <v>NonUSTravel</v>
      </c>
      <c r="F3650" s="9">
        <v>45000</v>
      </c>
      <c r="G3650">
        <f>VLOOKUP(D3650,campaign!A:D,4,FALSE)</f>
        <v>66</v>
      </c>
    </row>
    <row r="3651" spans="2:7" x14ac:dyDescent="0.2">
      <c r="B3651" t="s">
        <v>3145</v>
      </c>
      <c r="C3651" t="str">
        <f>VLOOKUP(B3651,customer!A:B,2,FALSE)</f>
        <v>Michaela Whitman</v>
      </c>
      <c r="D3651" t="s">
        <v>3929</v>
      </c>
      <c r="E3651" t="str">
        <f>VLOOKUP(D3651,campaign!A:B,2,FALSE)</f>
        <v>NonUSTravel</v>
      </c>
      <c r="F3651" s="9">
        <v>45030</v>
      </c>
      <c r="G3651">
        <f>VLOOKUP(D3651,campaign!A:D,4,FALSE)</f>
        <v>66</v>
      </c>
    </row>
    <row r="3652" spans="2:7" x14ac:dyDescent="0.2">
      <c r="B3652" t="s">
        <v>3145</v>
      </c>
      <c r="C3652" t="str">
        <f>VLOOKUP(B3652,customer!A:B,2,FALSE)</f>
        <v>Michaela Whitman</v>
      </c>
      <c r="D3652" t="s">
        <v>3929</v>
      </c>
      <c r="E3652" t="str">
        <f>VLOOKUP(D3652,campaign!A:B,2,FALSE)</f>
        <v>NonUSTravel</v>
      </c>
      <c r="F3652" s="9">
        <v>45061</v>
      </c>
      <c r="G3652">
        <f>VLOOKUP(D3652,campaign!A:D,4,FALSE)</f>
        <v>66</v>
      </c>
    </row>
    <row r="3653" spans="2:7" x14ac:dyDescent="0.2">
      <c r="B3653" t="s">
        <v>3145</v>
      </c>
      <c r="C3653" t="str">
        <f>VLOOKUP(B3653,customer!A:B,2,FALSE)</f>
        <v>Michaela Whitman</v>
      </c>
      <c r="D3653" t="s">
        <v>3949</v>
      </c>
      <c r="E3653" t="str">
        <f>VLOOKUP(D3653,campaign!A:B,2,FALSE)</f>
        <v>NewCellphoneUser</v>
      </c>
      <c r="F3653" s="9">
        <v>44817</v>
      </c>
      <c r="G3653">
        <f>VLOOKUP(D3653,campaign!A:D,4,FALSE)</f>
        <v>25</v>
      </c>
    </row>
    <row r="3654" spans="2:7" x14ac:dyDescent="0.2">
      <c r="B3654" t="s">
        <v>3145</v>
      </c>
      <c r="C3654" t="str">
        <f>VLOOKUP(B3654,customer!A:B,2,FALSE)</f>
        <v>Michaela Whitman</v>
      </c>
      <c r="D3654" t="s">
        <v>3949</v>
      </c>
      <c r="E3654" t="str">
        <f>VLOOKUP(D3654,campaign!A:B,2,FALSE)</f>
        <v>NewCellphoneUser</v>
      </c>
      <c r="F3654" s="9">
        <v>44853</v>
      </c>
      <c r="G3654">
        <f>VLOOKUP(D3654,campaign!A:D,4,FALSE)</f>
        <v>25</v>
      </c>
    </row>
    <row r="3655" spans="2:7" x14ac:dyDescent="0.2">
      <c r="B3655" t="s">
        <v>3145</v>
      </c>
      <c r="C3655" t="str">
        <f>VLOOKUP(B3655,customer!A:B,2,FALSE)</f>
        <v>Michaela Whitman</v>
      </c>
      <c r="D3655" t="s">
        <v>3949</v>
      </c>
      <c r="E3655" t="str">
        <f>VLOOKUP(D3655,campaign!A:B,2,FALSE)</f>
        <v>NewCellphoneUser</v>
      </c>
      <c r="F3655" s="9">
        <v>44881</v>
      </c>
      <c r="G3655">
        <f>VLOOKUP(D3655,campaign!A:D,4,FALSE)</f>
        <v>25</v>
      </c>
    </row>
    <row r="3656" spans="2:7" x14ac:dyDescent="0.2">
      <c r="B3656" t="s">
        <v>3145</v>
      </c>
      <c r="C3656" t="str">
        <f>VLOOKUP(B3656,customer!A:B,2,FALSE)</f>
        <v>Michaela Whitman</v>
      </c>
      <c r="D3656" t="s">
        <v>3949</v>
      </c>
      <c r="E3656" t="str">
        <f>VLOOKUP(D3656,campaign!A:B,2,FALSE)</f>
        <v>NewCellphoneUser</v>
      </c>
      <c r="F3656" s="9">
        <v>44919</v>
      </c>
      <c r="G3656">
        <f>VLOOKUP(D3656,campaign!A:D,4,FALSE)</f>
        <v>25</v>
      </c>
    </row>
    <row r="3657" spans="2:7" x14ac:dyDescent="0.2">
      <c r="B3657" t="s">
        <v>3145</v>
      </c>
      <c r="C3657" t="str">
        <f>VLOOKUP(B3657,customer!A:B,2,FALSE)</f>
        <v>Michaela Whitman</v>
      </c>
      <c r="D3657" t="s">
        <v>3949</v>
      </c>
      <c r="E3657" t="str">
        <f>VLOOKUP(D3657,campaign!A:B,2,FALSE)</f>
        <v>NewCellphoneUser</v>
      </c>
      <c r="F3657" s="9">
        <v>44954</v>
      </c>
      <c r="G3657">
        <f>VLOOKUP(D3657,campaign!A:D,4,FALSE)</f>
        <v>25</v>
      </c>
    </row>
    <row r="3658" spans="2:7" x14ac:dyDescent="0.2">
      <c r="B3658" t="s">
        <v>3145</v>
      </c>
      <c r="C3658" t="str">
        <f>VLOOKUP(B3658,customer!A:B,2,FALSE)</f>
        <v>Michaela Whitman</v>
      </c>
      <c r="D3658" t="s">
        <v>3949</v>
      </c>
      <c r="E3658" t="str">
        <f>VLOOKUP(D3658,campaign!A:B,2,FALSE)</f>
        <v>NewCellphoneUser</v>
      </c>
      <c r="F3658" s="9">
        <v>44984</v>
      </c>
      <c r="G3658">
        <f>VLOOKUP(D3658,campaign!A:D,4,FALSE)</f>
        <v>25</v>
      </c>
    </row>
    <row r="3659" spans="2:7" x14ac:dyDescent="0.2">
      <c r="B3659" t="s">
        <v>3145</v>
      </c>
      <c r="C3659" t="str">
        <f>VLOOKUP(B3659,customer!A:B,2,FALSE)</f>
        <v>Michaela Whitman</v>
      </c>
      <c r="D3659" t="s">
        <v>3949</v>
      </c>
      <c r="E3659" t="str">
        <f>VLOOKUP(D3659,campaign!A:B,2,FALSE)</f>
        <v>NewCellphoneUser</v>
      </c>
      <c r="F3659" s="9">
        <v>45007</v>
      </c>
      <c r="G3659">
        <f>VLOOKUP(D3659,campaign!A:D,4,FALSE)</f>
        <v>25</v>
      </c>
    </row>
    <row r="3660" spans="2:7" x14ac:dyDescent="0.2">
      <c r="B3660" t="s">
        <v>3145</v>
      </c>
      <c r="C3660" t="str">
        <f>VLOOKUP(B3660,customer!A:B,2,FALSE)</f>
        <v>Michaela Whitman</v>
      </c>
      <c r="D3660" t="s">
        <v>3949</v>
      </c>
      <c r="E3660" t="str">
        <f>VLOOKUP(D3660,campaign!A:B,2,FALSE)</f>
        <v>NewCellphoneUser</v>
      </c>
      <c r="F3660" s="9">
        <v>45042</v>
      </c>
      <c r="G3660">
        <f>VLOOKUP(D3660,campaign!A:D,4,FALSE)</f>
        <v>25</v>
      </c>
    </row>
    <row r="3661" spans="2:7" x14ac:dyDescent="0.2">
      <c r="B3661" t="s">
        <v>3145</v>
      </c>
      <c r="C3661" t="str">
        <f>VLOOKUP(B3661,customer!A:B,2,FALSE)</f>
        <v>Michaela Whitman</v>
      </c>
      <c r="D3661" t="s">
        <v>3949</v>
      </c>
      <c r="E3661" t="str">
        <f>VLOOKUP(D3661,campaign!A:B,2,FALSE)</f>
        <v>NewCellphoneUser</v>
      </c>
      <c r="F3661" s="9">
        <v>45069</v>
      </c>
      <c r="G3661">
        <f>VLOOKUP(D3661,campaign!A:D,4,FALSE)</f>
        <v>25</v>
      </c>
    </row>
    <row r="3662" spans="2:7" x14ac:dyDescent="0.2">
      <c r="B3662" t="s">
        <v>3146</v>
      </c>
      <c r="C3662" t="str">
        <f>VLOOKUP(B3662,customer!A:B,2,FALSE)</f>
        <v>Mead Golsthorp</v>
      </c>
      <c r="D3662" t="s">
        <v>3928</v>
      </c>
      <c r="E3662" t="str">
        <f>VLOOKUP(D3662,campaign!A:B,2,FALSE)</f>
        <v>OptOutMailings</v>
      </c>
      <c r="F3662" s="9">
        <v>44794</v>
      </c>
      <c r="G3662">
        <f>VLOOKUP(D3662,campaign!A:D,4,FALSE)</f>
        <v>75</v>
      </c>
    </row>
    <row r="3663" spans="2:7" x14ac:dyDescent="0.2">
      <c r="B3663" t="s">
        <v>3146</v>
      </c>
      <c r="C3663" t="str">
        <f>VLOOKUP(B3663,customer!A:B,2,FALSE)</f>
        <v>Mead Golsthorp</v>
      </c>
      <c r="D3663" t="s">
        <v>3928</v>
      </c>
      <c r="E3663" t="str">
        <f>VLOOKUP(D3663,campaign!A:B,2,FALSE)</f>
        <v>OptOutMailings</v>
      </c>
      <c r="F3663" s="9">
        <v>44827</v>
      </c>
      <c r="G3663">
        <f>VLOOKUP(D3663,campaign!A:D,4,FALSE)</f>
        <v>75</v>
      </c>
    </row>
    <row r="3664" spans="2:7" x14ac:dyDescent="0.2">
      <c r="B3664" t="s">
        <v>3146</v>
      </c>
      <c r="C3664" t="str">
        <f>VLOOKUP(B3664,customer!A:B,2,FALSE)</f>
        <v>Mead Golsthorp</v>
      </c>
      <c r="D3664" t="s">
        <v>3928</v>
      </c>
      <c r="E3664" t="str">
        <f>VLOOKUP(D3664,campaign!A:B,2,FALSE)</f>
        <v>OptOutMailings</v>
      </c>
      <c r="F3664" s="9">
        <v>44860</v>
      </c>
      <c r="G3664">
        <f>VLOOKUP(D3664,campaign!A:D,4,FALSE)</f>
        <v>75</v>
      </c>
    </row>
    <row r="3665" spans="2:7" x14ac:dyDescent="0.2">
      <c r="B3665" t="s">
        <v>3146</v>
      </c>
      <c r="C3665" t="str">
        <f>VLOOKUP(B3665,customer!A:B,2,FALSE)</f>
        <v>Mead Golsthorp</v>
      </c>
      <c r="D3665" t="s">
        <v>3928</v>
      </c>
      <c r="E3665" t="str">
        <f>VLOOKUP(D3665,campaign!A:B,2,FALSE)</f>
        <v>OptOutMailings</v>
      </c>
      <c r="F3665" s="9">
        <v>44897</v>
      </c>
      <c r="G3665">
        <f>VLOOKUP(D3665,campaign!A:D,4,FALSE)</f>
        <v>75</v>
      </c>
    </row>
    <row r="3666" spans="2:7" x14ac:dyDescent="0.2">
      <c r="B3666" t="s">
        <v>3146</v>
      </c>
      <c r="C3666" t="str">
        <f>VLOOKUP(B3666,customer!A:B,2,FALSE)</f>
        <v>Mead Golsthorp</v>
      </c>
      <c r="D3666" t="s">
        <v>3928</v>
      </c>
      <c r="E3666" t="str">
        <f>VLOOKUP(D3666,campaign!A:B,2,FALSE)</f>
        <v>OptOutMailings</v>
      </c>
      <c r="F3666" s="9">
        <v>44951</v>
      </c>
      <c r="G3666">
        <f>VLOOKUP(D3666,campaign!A:D,4,FALSE)</f>
        <v>75</v>
      </c>
    </row>
    <row r="3667" spans="2:7" x14ac:dyDescent="0.2">
      <c r="B3667" t="s">
        <v>3146</v>
      </c>
      <c r="C3667" t="str">
        <f>VLOOKUP(B3667,customer!A:B,2,FALSE)</f>
        <v>Mead Golsthorp</v>
      </c>
      <c r="D3667" t="s">
        <v>3928</v>
      </c>
      <c r="E3667" t="str">
        <f>VLOOKUP(D3667,campaign!A:B,2,FALSE)</f>
        <v>OptOutMailings</v>
      </c>
      <c r="F3667" s="9">
        <v>44958</v>
      </c>
      <c r="G3667">
        <f>VLOOKUP(D3667,campaign!A:D,4,FALSE)</f>
        <v>75</v>
      </c>
    </row>
    <row r="3668" spans="2:7" x14ac:dyDescent="0.2">
      <c r="B3668" t="s">
        <v>3146</v>
      </c>
      <c r="C3668" t="str">
        <f>VLOOKUP(B3668,customer!A:B,2,FALSE)</f>
        <v>Mead Golsthorp</v>
      </c>
      <c r="D3668" t="s">
        <v>3928</v>
      </c>
      <c r="E3668" t="str">
        <f>VLOOKUP(D3668,campaign!A:B,2,FALSE)</f>
        <v>OptOutMailings</v>
      </c>
      <c r="F3668" s="9">
        <v>44991</v>
      </c>
      <c r="G3668">
        <f>VLOOKUP(D3668,campaign!A:D,4,FALSE)</f>
        <v>75</v>
      </c>
    </row>
    <row r="3669" spans="2:7" x14ac:dyDescent="0.2">
      <c r="B3669" t="s">
        <v>3146</v>
      </c>
      <c r="C3669" t="str">
        <f>VLOOKUP(B3669,customer!A:B,2,FALSE)</f>
        <v>Mead Golsthorp</v>
      </c>
      <c r="D3669" t="s">
        <v>3928</v>
      </c>
      <c r="E3669" t="str">
        <f>VLOOKUP(D3669,campaign!A:B,2,FALSE)</f>
        <v>OptOutMailings</v>
      </c>
      <c r="F3669" s="9">
        <v>45038</v>
      </c>
      <c r="G3669">
        <f>VLOOKUP(D3669,campaign!A:D,4,FALSE)</f>
        <v>75</v>
      </c>
    </row>
    <row r="3670" spans="2:7" x14ac:dyDescent="0.2">
      <c r="B3670" t="s">
        <v>3146</v>
      </c>
      <c r="C3670" t="str">
        <f>VLOOKUP(B3670,customer!A:B,2,FALSE)</f>
        <v>Mead Golsthorp</v>
      </c>
      <c r="D3670" t="s">
        <v>3922</v>
      </c>
      <c r="E3670" t="str">
        <f>VLOOKUP(D3670,campaign!A:B,2,FALSE)</f>
        <v>HandsetWebCapable</v>
      </c>
      <c r="F3670" s="9">
        <v>44887</v>
      </c>
      <c r="G3670">
        <f>VLOOKUP(D3670,campaign!A:D,4,FALSE)</f>
        <v>62</v>
      </c>
    </row>
    <row r="3671" spans="2:7" x14ac:dyDescent="0.2">
      <c r="B3671" t="s">
        <v>3146</v>
      </c>
      <c r="C3671" t="str">
        <f>VLOOKUP(B3671,customer!A:B,2,FALSE)</f>
        <v>Mead Golsthorp</v>
      </c>
      <c r="D3671" t="s">
        <v>3922</v>
      </c>
      <c r="E3671" t="str">
        <f>VLOOKUP(D3671,campaign!A:B,2,FALSE)</f>
        <v>HandsetWebCapable</v>
      </c>
      <c r="F3671" s="9">
        <v>44917</v>
      </c>
      <c r="G3671">
        <f>VLOOKUP(D3671,campaign!A:D,4,FALSE)</f>
        <v>62</v>
      </c>
    </row>
    <row r="3672" spans="2:7" x14ac:dyDescent="0.2">
      <c r="B3672" t="s">
        <v>3146</v>
      </c>
      <c r="C3672" t="str">
        <f>VLOOKUP(B3672,customer!A:B,2,FALSE)</f>
        <v>Mead Golsthorp</v>
      </c>
      <c r="D3672" t="s">
        <v>3922</v>
      </c>
      <c r="E3672" t="str">
        <f>VLOOKUP(D3672,campaign!A:B,2,FALSE)</f>
        <v>HandsetWebCapable</v>
      </c>
      <c r="F3672" s="9">
        <v>44948</v>
      </c>
      <c r="G3672">
        <f>VLOOKUP(D3672,campaign!A:D,4,FALSE)</f>
        <v>62</v>
      </c>
    </row>
    <row r="3673" spans="2:7" x14ac:dyDescent="0.2">
      <c r="B3673" t="s">
        <v>3146</v>
      </c>
      <c r="C3673" t="str">
        <f>VLOOKUP(B3673,customer!A:B,2,FALSE)</f>
        <v>Mead Golsthorp</v>
      </c>
      <c r="D3673" t="s">
        <v>3922</v>
      </c>
      <c r="E3673" t="str">
        <f>VLOOKUP(D3673,campaign!A:B,2,FALSE)</f>
        <v>HandsetWebCapable</v>
      </c>
      <c r="F3673" s="9">
        <v>44961</v>
      </c>
      <c r="G3673">
        <f>VLOOKUP(D3673,campaign!A:D,4,FALSE)</f>
        <v>62</v>
      </c>
    </row>
    <row r="3674" spans="2:7" x14ac:dyDescent="0.2">
      <c r="B3674" t="s">
        <v>3146</v>
      </c>
      <c r="C3674" t="str">
        <f>VLOOKUP(B3674,customer!A:B,2,FALSE)</f>
        <v>Mead Golsthorp</v>
      </c>
      <c r="D3674" t="s">
        <v>3922</v>
      </c>
      <c r="E3674" t="str">
        <f>VLOOKUP(D3674,campaign!A:B,2,FALSE)</f>
        <v>HandsetWebCapable</v>
      </c>
      <c r="F3674" s="9">
        <v>44986</v>
      </c>
      <c r="G3674">
        <f>VLOOKUP(D3674,campaign!A:D,4,FALSE)</f>
        <v>62</v>
      </c>
    </row>
    <row r="3675" spans="2:7" x14ac:dyDescent="0.2">
      <c r="B3675" t="s">
        <v>3146</v>
      </c>
      <c r="C3675" t="str">
        <f>VLOOKUP(B3675,customer!A:B,2,FALSE)</f>
        <v>Mead Golsthorp</v>
      </c>
      <c r="D3675" t="s">
        <v>3922</v>
      </c>
      <c r="E3675" t="str">
        <f>VLOOKUP(D3675,campaign!A:B,2,FALSE)</f>
        <v>HandsetWebCapable</v>
      </c>
      <c r="F3675" s="9">
        <v>45044</v>
      </c>
      <c r="G3675">
        <f>VLOOKUP(D3675,campaign!A:D,4,FALSE)</f>
        <v>62</v>
      </c>
    </row>
    <row r="3676" spans="2:7" x14ac:dyDescent="0.2">
      <c r="B3676" t="s">
        <v>3146</v>
      </c>
      <c r="C3676" t="str">
        <f>VLOOKUP(B3676,customer!A:B,2,FALSE)</f>
        <v>Mead Golsthorp</v>
      </c>
      <c r="D3676" t="s">
        <v>3922</v>
      </c>
      <c r="E3676" t="str">
        <f>VLOOKUP(D3676,campaign!A:B,2,FALSE)</f>
        <v>HandsetWebCapable</v>
      </c>
      <c r="F3676" s="9">
        <v>45052</v>
      </c>
      <c r="G3676">
        <f>VLOOKUP(D3676,campaign!A:D,4,FALSE)</f>
        <v>62</v>
      </c>
    </row>
    <row r="3677" spans="2:7" x14ac:dyDescent="0.2">
      <c r="B3677" t="s">
        <v>3147</v>
      </c>
      <c r="C3677" t="str">
        <f>VLOOKUP(B3677,customer!A:B,2,FALSE)</f>
        <v>Chiquita Riddiough</v>
      </c>
      <c r="D3677" t="s">
        <v>3921</v>
      </c>
      <c r="E3677" t="str">
        <f>VLOOKUP(D3677,campaign!A:B,2,FALSE)</f>
        <v>HandsetRefurbished</v>
      </c>
      <c r="F3677" s="9">
        <v>44912</v>
      </c>
      <c r="G3677">
        <f>VLOOKUP(D3677,campaign!A:D,4,FALSE)</f>
        <v>26</v>
      </c>
    </row>
    <row r="3678" spans="2:7" x14ac:dyDescent="0.2">
      <c r="B3678" t="s">
        <v>3147</v>
      </c>
      <c r="C3678" t="str">
        <f>VLOOKUP(B3678,customer!A:B,2,FALSE)</f>
        <v>Chiquita Riddiough</v>
      </c>
      <c r="D3678" t="s">
        <v>3921</v>
      </c>
      <c r="E3678" t="str">
        <f>VLOOKUP(D3678,campaign!A:B,2,FALSE)</f>
        <v>HandsetRefurbished</v>
      </c>
      <c r="F3678" s="9">
        <v>44949</v>
      </c>
      <c r="G3678">
        <f>VLOOKUP(D3678,campaign!A:D,4,FALSE)</f>
        <v>26</v>
      </c>
    </row>
    <row r="3679" spans="2:7" x14ac:dyDescent="0.2">
      <c r="B3679" t="s">
        <v>3147</v>
      </c>
      <c r="C3679" t="str">
        <f>VLOOKUP(B3679,customer!A:B,2,FALSE)</f>
        <v>Chiquita Riddiough</v>
      </c>
      <c r="D3679" t="s">
        <v>3921</v>
      </c>
      <c r="E3679" t="str">
        <f>VLOOKUP(D3679,campaign!A:B,2,FALSE)</f>
        <v>HandsetRefurbished</v>
      </c>
      <c r="F3679" s="9">
        <v>44975</v>
      </c>
      <c r="G3679">
        <f>VLOOKUP(D3679,campaign!A:D,4,FALSE)</f>
        <v>26</v>
      </c>
    </row>
    <row r="3680" spans="2:7" x14ac:dyDescent="0.2">
      <c r="B3680" t="s">
        <v>3147</v>
      </c>
      <c r="C3680" t="str">
        <f>VLOOKUP(B3680,customer!A:B,2,FALSE)</f>
        <v>Chiquita Riddiough</v>
      </c>
      <c r="D3680" t="s">
        <v>3921</v>
      </c>
      <c r="E3680" t="str">
        <f>VLOOKUP(D3680,campaign!A:B,2,FALSE)</f>
        <v>HandsetRefurbished</v>
      </c>
      <c r="F3680" s="9">
        <v>45008</v>
      </c>
      <c r="G3680">
        <f>VLOOKUP(D3680,campaign!A:D,4,FALSE)</f>
        <v>26</v>
      </c>
    </row>
    <row r="3681" spans="2:7" x14ac:dyDescent="0.2">
      <c r="B3681" t="s">
        <v>3147</v>
      </c>
      <c r="C3681" t="str">
        <f>VLOOKUP(B3681,customer!A:B,2,FALSE)</f>
        <v>Chiquita Riddiough</v>
      </c>
      <c r="D3681" t="s">
        <v>3921</v>
      </c>
      <c r="E3681" t="str">
        <f>VLOOKUP(D3681,campaign!A:B,2,FALSE)</f>
        <v>HandsetRefurbished</v>
      </c>
      <c r="F3681" s="9">
        <v>45042</v>
      </c>
      <c r="G3681">
        <f>VLOOKUP(D3681,campaign!A:D,4,FALSE)</f>
        <v>26</v>
      </c>
    </row>
    <row r="3682" spans="2:7" x14ac:dyDescent="0.2">
      <c r="B3682" t="s">
        <v>3147</v>
      </c>
      <c r="C3682" t="str">
        <f>VLOOKUP(B3682,customer!A:B,2,FALSE)</f>
        <v>Chiquita Riddiough</v>
      </c>
      <c r="D3682" t="s">
        <v>3921</v>
      </c>
      <c r="E3682" t="str">
        <f>VLOOKUP(D3682,campaign!A:B,2,FALSE)</f>
        <v>HandsetRefurbished</v>
      </c>
      <c r="F3682" s="9">
        <v>45065</v>
      </c>
      <c r="G3682">
        <f>VLOOKUP(D3682,campaign!A:D,4,FALSE)</f>
        <v>26</v>
      </c>
    </row>
    <row r="3683" spans="2:7" x14ac:dyDescent="0.2">
      <c r="B3683" t="s">
        <v>3147</v>
      </c>
      <c r="C3683" t="str">
        <f>VLOOKUP(B3683,customer!A:B,2,FALSE)</f>
        <v>Chiquita Riddiough</v>
      </c>
      <c r="D3683" t="s">
        <v>3920</v>
      </c>
      <c r="E3683" t="str">
        <f>VLOOKUP(D3683,campaign!A:B,2,FALSE)</f>
        <v>ChildrenInHH</v>
      </c>
      <c r="F3683" s="9">
        <v>45041</v>
      </c>
      <c r="G3683">
        <f>VLOOKUP(D3683,campaign!A:D,4,FALSE)</f>
        <v>10</v>
      </c>
    </row>
    <row r="3684" spans="2:7" x14ac:dyDescent="0.2">
      <c r="B3684" t="s">
        <v>3147</v>
      </c>
      <c r="C3684" t="str">
        <f>VLOOKUP(B3684,customer!A:B,2,FALSE)</f>
        <v>Chiquita Riddiough</v>
      </c>
      <c r="D3684" t="s">
        <v>3920</v>
      </c>
      <c r="E3684" t="str">
        <f>VLOOKUP(D3684,campaign!A:B,2,FALSE)</f>
        <v>ChildrenInHH</v>
      </c>
      <c r="F3684" s="9">
        <v>45077</v>
      </c>
      <c r="G3684">
        <f>VLOOKUP(D3684,campaign!A:D,4,FALSE)</f>
        <v>10</v>
      </c>
    </row>
    <row r="3685" spans="2:7" x14ac:dyDescent="0.2">
      <c r="B3685" t="s">
        <v>3147</v>
      </c>
      <c r="C3685" t="str">
        <f>VLOOKUP(B3685,customer!A:B,2,FALSE)</f>
        <v>Chiquita Riddiough</v>
      </c>
      <c r="D3685" t="s">
        <v>3920</v>
      </c>
      <c r="E3685" t="str">
        <f>VLOOKUP(D3685,campaign!A:B,2,FALSE)</f>
        <v>ChildrenInHH</v>
      </c>
      <c r="F3685" s="9">
        <v>45080</v>
      </c>
      <c r="G3685">
        <f>VLOOKUP(D3685,campaign!A:D,4,FALSE)</f>
        <v>10</v>
      </c>
    </row>
    <row r="3686" spans="2:7" x14ac:dyDescent="0.2">
      <c r="B3686" t="s">
        <v>3148</v>
      </c>
      <c r="C3686" t="str">
        <f>VLOOKUP(B3686,customer!A:B,2,FALSE)</f>
        <v>Dalston Barfield</v>
      </c>
      <c r="D3686" t="s">
        <v>3951</v>
      </c>
      <c r="E3686" t="str">
        <f>VLOOKUP(D3686,campaign!A:B,2,FALSE)</f>
        <v>OwnsMotorcycle</v>
      </c>
      <c r="F3686" s="9">
        <v>44562</v>
      </c>
      <c r="G3686">
        <f>VLOOKUP(D3686,campaign!A:D,4,FALSE)</f>
        <v>14</v>
      </c>
    </row>
    <row r="3687" spans="2:7" x14ac:dyDescent="0.2">
      <c r="B3687" t="s">
        <v>3148</v>
      </c>
      <c r="C3687" t="str">
        <f>VLOOKUP(B3687,customer!A:B,2,FALSE)</f>
        <v>Dalston Barfield</v>
      </c>
      <c r="D3687" t="s">
        <v>3951</v>
      </c>
      <c r="E3687" t="str">
        <f>VLOOKUP(D3687,campaign!A:B,2,FALSE)</f>
        <v>OwnsMotorcycle</v>
      </c>
      <c r="F3687" s="9">
        <v>44623</v>
      </c>
      <c r="G3687">
        <f>VLOOKUP(D3687,campaign!A:D,4,FALSE)</f>
        <v>14</v>
      </c>
    </row>
    <row r="3688" spans="2:7" x14ac:dyDescent="0.2">
      <c r="B3688" t="s">
        <v>3148</v>
      </c>
      <c r="C3688" t="str">
        <f>VLOOKUP(B3688,customer!A:B,2,FALSE)</f>
        <v>Dalston Barfield</v>
      </c>
      <c r="D3688" t="s">
        <v>3951</v>
      </c>
      <c r="E3688" t="str">
        <f>VLOOKUP(D3688,campaign!A:B,2,FALSE)</f>
        <v>OwnsMotorcycle</v>
      </c>
      <c r="F3688" s="9">
        <v>44660</v>
      </c>
      <c r="G3688">
        <f>VLOOKUP(D3688,campaign!A:D,4,FALSE)</f>
        <v>14</v>
      </c>
    </row>
    <row r="3689" spans="2:7" x14ac:dyDescent="0.2">
      <c r="B3689" t="s">
        <v>3148</v>
      </c>
      <c r="C3689" t="str">
        <f>VLOOKUP(B3689,customer!A:B,2,FALSE)</f>
        <v>Dalston Barfield</v>
      </c>
      <c r="D3689" t="s">
        <v>3951</v>
      </c>
      <c r="E3689" t="str">
        <f>VLOOKUP(D3689,campaign!A:B,2,FALSE)</f>
        <v>OwnsMotorcycle</v>
      </c>
      <c r="F3689" s="9">
        <v>44685</v>
      </c>
      <c r="G3689">
        <f>VLOOKUP(D3689,campaign!A:D,4,FALSE)</f>
        <v>14</v>
      </c>
    </row>
    <row r="3690" spans="2:7" x14ac:dyDescent="0.2">
      <c r="B3690" t="s">
        <v>3148</v>
      </c>
      <c r="C3690" t="str">
        <f>VLOOKUP(B3690,customer!A:B,2,FALSE)</f>
        <v>Dalston Barfield</v>
      </c>
      <c r="D3690" t="s">
        <v>3951</v>
      </c>
      <c r="E3690" t="str">
        <f>VLOOKUP(D3690,campaign!A:B,2,FALSE)</f>
        <v>OwnsMotorcycle</v>
      </c>
      <c r="F3690" s="9">
        <v>44715</v>
      </c>
      <c r="G3690">
        <f>VLOOKUP(D3690,campaign!A:D,4,FALSE)</f>
        <v>14</v>
      </c>
    </row>
    <row r="3691" spans="2:7" x14ac:dyDescent="0.2">
      <c r="B3691" t="s">
        <v>3148</v>
      </c>
      <c r="C3691" t="str">
        <f>VLOOKUP(B3691,customer!A:B,2,FALSE)</f>
        <v>Dalston Barfield</v>
      </c>
      <c r="D3691" t="s">
        <v>3951</v>
      </c>
      <c r="E3691" t="str">
        <f>VLOOKUP(D3691,campaign!A:B,2,FALSE)</f>
        <v>OwnsMotorcycle</v>
      </c>
      <c r="F3691" s="9">
        <v>44758</v>
      </c>
      <c r="G3691">
        <f>VLOOKUP(D3691,campaign!A:D,4,FALSE)</f>
        <v>14</v>
      </c>
    </row>
    <row r="3692" spans="2:7" x14ac:dyDescent="0.2">
      <c r="B3692" t="s">
        <v>3148</v>
      </c>
      <c r="C3692" t="str">
        <f>VLOOKUP(B3692,customer!A:B,2,FALSE)</f>
        <v>Dalston Barfield</v>
      </c>
      <c r="D3692" t="s">
        <v>3951</v>
      </c>
      <c r="E3692" t="str">
        <f>VLOOKUP(D3692,campaign!A:B,2,FALSE)</f>
        <v>OwnsMotorcycle</v>
      </c>
      <c r="F3692" s="9">
        <v>44777</v>
      </c>
      <c r="G3692">
        <f>VLOOKUP(D3692,campaign!A:D,4,FALSE)</f>
        <v>14</v>
      </c>
    </row>
    <row r="3693" spans="2:7" x14ac:dyDescent="0.2">
      <c r="B3693" t="s">
        <v>3148</v>
      </c>
      <c r="C3693" t="str">
        <f>VLOOKUP(B3693,customer!A:B,2,FALSE)</f>
        <v>Dalston Barfield</v>
      </c>
      <c r="D3693" t="s">
        <v>3951</v>
      </c>
      <c r="E3693" t="str">
        <f>VLOOKUP(D3693,campaign!A:B,2,FALSE)</f>
        <v>OwnsMotorcycle</v>
      </c>
      <c r="F3693" s="9">
        <v>44820</v>
      </c>
      <c r="G3693">
        <f>VLOOKUP(D3693,campaign!A:D,4,FALSE)</f>
        <v>14</v>
      </c>
    </row>
    <row r="3694" spans="2:7" x14ac:dyDescent="0.2">
      <c r="B3694" t="s">
        <v>3148</v>
      </c>
      <c r="C3694" t="str">
        <f>VLOOKUP(B3694,customer!A:B,2,FALSE)</f>
        <v>Dalston Barfield</v>
      </c>
      <c r="D3694" t="s">
        <v>3951</v>
      </c>
      <c r="E3694" t="str">
        <f>VLOOKUP(D3694,campaign!A:B,2,FALSE)</f>
        <v>OwnsMotorcycle</v>
      </c>
      <c r="F3694" s="9">
        <v>44843</v>
      </c>
      <c r="G3694">
        <f>VLOOKUP(D3694,campaign!A:D,4,FALSE)</f>
        <v>14</v>
      </c>
    </row>
    <row r="3695" spans="2:7" x14ac:dyDescent="0.2">
      <c r="B3695" t="s">
        <v>3148</v>
      </c>
      <c r="C3695" t="str">
        <f>VLOOKUP(B3695,customer!A:B,2,FALSE)</f>
        <v>Dalston Barfield</v>
      </c>
      <c r="D3695" t="s">
        <v>3951</v>
      </c>
      <c r="E3695" t="str">
        <f>VLOOKUP(D3695,campaign!A:B,2,FALSE)</f>
        <v>OwnsMotorcycle</v>
      </c>
      <c r="F3695" s="9">
        <v>44872</v>
      </c>
      <c r="G3695">
        <f>VLOOKUP(D3695,campaign!A:D,4,FALSE)</f>
        <v>14</v>
      </c>
    </row>
    <row r="3696" spans="2:7" x14ac:dyDescent="0.2">
      <c r="B3696" t="s">
        <v>3148</v>
      </c>
      <c r="C3696" t="str">
        <f>VLOOKUP(B3696,customer!A:B,2,FALSE)</f>
        <v>Dalston Barfield</v>
      </c>
      <c r="D3696" t="s">
        <v>3951</v>
      </c>
      <c r="E3696" t="str">
        <f>VLOOKUP(D3696,campaign!A:B,2,FALSE)</f>
        <v>OwnsMotorcycle</v>
      </c>
      <c r="F3696" s="9">
        <v>44929</v>
      </c>
      <c r="G3696">
        <f>VLOOKUP(D3696,campaign!A:D,4,FALSE)</f>
        <v>14</v>
      </c>
    </row>
    <row r="3697" spans="2:7" x14ac:dyDescent="0.2">
      <c r="B3697" t="s">
        <v>3148</v>
      </c>
      <c r="C3697" t="str">
        <f>VLOOKUP(B3697,customer!A:B,2,FALSE)</f>
        <v>Dalston Barfield</v>
      </c>
      <c r="D3697" t="s">
        <v>3951</v>
      </c>
      <c r="E3697" t="str">
        <f>VLOOKUP(D3697,campaign!A:B,2,FALSE)</f>
        <v>OwnsMotorcycle</v>
      </c>
      <c r="F3697" s="9">
        <v>44967</v>
      </c>
      <c r="G3697">
        <f>VLOOKUP(D3697,campaign!A:D,4,FALSE)</f>
        <v>14</v>
      </c>
    </row>
    <row r="3698" spans="2:7" x14ac:dyDescent="0.2">
      <c r="B3698" t="s">
        <v>3148</v>
      </c>
      <c r="C3698" t="str">
        <f>VLOOKUP(B3698,customer!A:B,2,FALSE)</f>
        <v>Dalston Barfield</v>
      </c>
      <c r="D3698" t="s">
        <v>3951</v>
      </c>
      <c r="E3698" t="str">
        <f>VLOOKUP(D3698,campaign!A:B,2,FALSE)</f>
        <v>OwnsMotorcycle</v>
      </c>
      <c r="F3698" s="9">
        <v>44992</v>
      </c>
      <c r="G3698">
        <f>VLOOKUP(D3698,campaign!A:D,4,FALSE)</f>
        <v>14</v>
      </c>
    </row>
    <row r="3699" spans="2:7" x14ac:dyDescent="0.2">
      <c r="B3699" t="s">
        <v>3148</v>
      </c>
      <c r="C3699" t="str">
        <f>VLOOKUP(B3699,customer!A:B,2,FALSE)</f>
        <v>Dalston Barfield</v>
      </c>
      <c r="D3699" t="s">
        <v>3951</v>
      </c>
      <c r="E3699" t="str">
        <f>VLOOKUP(D3699,campaign!A:B,2,FALSE)</f>
        <v>OwnsMotorcycle</v>
      </c>
      <c r="F3699" s="9">
        <v>45028</v>
      </c>
      <c r="G3699">
        <f>VLOOKUP(D3699,campaign!A:D,4,FALSE)</f>
        <v>14</v>
      </c>
    </row>
    <row r="3700" spans="2:7" x14ac:dyDescent="0.2">
      <c r="B3700" t="s">
        <v>3148</v>
      </c>
      <c r="C3700" t="str">
        <f>VLOOKUP(B3700,customer!A:B,2,FALSE)</f>
        <v>Dalston Barfield</v>
      </c>
      <c r="D3700" t="s">
        <v>3951</v>
      </c>
      <c r="E3700" t="str">
        <f>VLOOKUP(D3700,campaign!A:B,2,FALSE)</f>
        <v>OwnsMotorcycle</v>
      </c>
      <c r="F3700" s="9">
        <v>45052</v>
      </c>
      <c r="G3700">
        <f>VLOOKUP(D3700,campaign!A:D,4,FALSE)</f>
        <v>14</v>
      </c>
    </row>
    <row r="3701" spans="2:7" x14ac:dyDescent="0.2">
      <c r="B3701" t="s">
        <v>3148</v>
      </c>
      <c r="C3701" t="str">
        <f>VLOOKUP(B3701,customer!A:B,2,FALSE)</f>
        <v>Dalston Barfield</v>
      </c>
      <c r="D3701" t="s">
        <v>3925</v>
      </c>
      <c r="E3701" t="str">
        <f>VLOOKUP(D3701,campaign!A:B,2,FALSE)</f>
        <v>Homeownership</v>
      </c>
      <c r="F3701" s="9">
        <v>44657</v>
      </c>
      <c r="G3701">
        <f>VLOOKUP(D3701,campaign!A:D,4,FALSE)</f>
        <v>13</v>
      </c>
    </row>
    <row r="3702" spans="2:7" x14ac:dyDescent="0.2">
      <c r="B3702" t="s">
        <v>3148</v>
      </c>
      <c r="C3702" t="str">
        <f>VLOOKUP(B3702,customer!A:B,2,FALSE)</f>
        <v>Dalston Barfield</v>
      </c>
      <c r="D3702" t="s">
        <v>3925</v>
      </c>
      <c r="E3702" t="str">
        <f>VLOOKUP(D3702,campaign!A:B,2,FALSE)</f>
        <v>Homeownership</v>
      </c>
      <c r="F3702" s="9">
        <v>44687</v>
      </c>
      <c r="G3702">
        <f>VLOOKUP(D3702,campaign!A:D,4,FALSE)</f>
        <v>13</v>
      </c>
    </row>
    <row r="3703" spans="2:7" x14ac:dyDescent="0.2">
      <c r="B3703" t="s">
        <v>3148</v>
      </c>
      <c r="C3703" t="str">
        <f>VLOOKUP(B3703,customer!A:B,2,FALSE)</f>
        <v>Dalston Barfield</v>
      </c>
      <c r="D3703" t="s">
        <v>3925</v>
      </c>
      <c r="E3703" t="str">
        <f>VLOOKUP(D3703,campaign!A:B,2,FALSE)</f>
        <v>Homeownership</v>
      </c>
      <c r="F3703" s="9">
        <v>44756</v>
      </c>
      <c r="G3703">
        <f>VLOOKUP(D3703,campaign!A:D,4,FALSE)</f>
        <v>13</v>
      </c>
    </row>
    <row r="3704" spans="2:7" x14ac:dyDescent="0.2">
      <c r="B3704" t="s">
        <v>3148</v>
      </c>
      <c r="C3704" t="str">
        <f>VLOOKUP(B3704,customer!A:B,2,FALSE)</f>
        <v>Dalston Barfield</v>
      </c>
      <c r="D3704" t="s">
        <v>3925</v>
      </c>
      <c r="E3704" t="str">
        <f>VLOOKUP(D3704,campaign!A:B,2,FALSE)</f>
        <v>Homeownership</v>
      </c>
      <c r="F3704" s="9">
        <v>44787</v>
      </c>
      <c r="G3704">
        <f>VLOOKUP(D3704,campaign!A:D,4,FALSE)</f>
        <v>13</v>
      </c>
    </row>
    <row r="3705" spans="2:7" x14ac:dyDescent="0.2">
      <c r="B3705" t="s">
        <v>3148</v>
      </c>
      <c r="C3705" t="str">
        <f>VLOOKUP(B3705,customer!A:B,2,FALSE)</f>
        <v>Dalston Barfield</v>
      </c>
      <c r="D3705" t="s">
        <v>3925</v>
      </c>
      <c r="E3705" t="str">
        <f>VLOOKUP(D3705,campaign!A:B,2,FALSE)</f>
        <v>Homeownership</v>
      </c>
      <c r="F3705" s="9">
        <v>44821</v>
      </c>
      <c r="G3705">
        <f>VLOOKUP(D3705,campaign!A:D,4,FALSE)</f>
        <v>13</v>
      </c>
    </row>
    <row r="3706" spans="2:7" x14ac:dyDescent="0.2">
      <c r="B3706" t="s">
        <v>3148</v>
      </c>
      <c r="C3706" t="str">
        <f>VLOOKUP(B3706,customer!A:B,2,FALSE)</f>
        <v>Dalston Barfield</v>
      </c>
      <c r="D3706" t="s">
        <v>3925</v>
      </c>
      <c r="E3706" t="str">
        <f>VLOOKUP(D3706,campaign!A:B,2,FALSE)</f>
        <v>Homeownership</v>
      </c>
      <c r="F3706" s="9">
        <v>44842</v>
      </c>
      <c r="G3706">
        <f>VLOOKUP(D3706,campaign!A:D,4,FALSE)</f>
        <v>13</v>
      </c>
    </row>
    <row r="3707" spans="2:7" x14ac:dyDescent="0.2">
      <c r="B3707" t="s">
        <v>3148</v>
      </c>
      <c r="C3707" t="str">
        <f>VLOOKUP(B3707,customer!A:B,2,FALSE)</f>
        <v>Dalston Barfield</v>
      </c>
      <c r="D3707" t="s">
        <v>3925</v>
      </c>
      <c r="E3707" t="str">
        <f>VLOOKUP(D3707,campaign!A:B,2,FALSE)</f>
        <v>Homeownership</v>
      </c>
      <c r="F3707" s="9">
        <v>44885</v>
      </c>
      <c r="G3707">
        <f>VLOOKUP(D3707,campaign!A:D,4,FALSE)</f>
        <v>13</v>
      </c>
    </row>
    <row r="3708" spans="2:7" x14ac:dyDescent="0.2">
      <c r="B3708" t="s">
        <v>3148</v>
      </c>
      <c r="C3708" t="str">
        <f>VLOOKUP(B3708,customer!A:B,2,FALSE)</f>
        <v>Dalston Barfield</v>
      </c>
      <c r="D3708" t="s">
        <v>3925</v>
      </c>
      <c r="E3708" t="str">
        <f>VLOOKUP(D3708,campaign!A:B,2,FALSE)</f>
        <v>Homeownership</v>
      </c>
      <c r="F3708" s="9">
        <v>44903</v>
      </c>
      <c r="G3708">
        <f>VLOOKUP(D3708,campaign!A:D,4,FALSE)</f>
        <v>13</v>
      </c>
    </row>
    <row r="3709" spans="2:7" x14ac:dyDescent="0.2">
      <c r="B3709" t="s">
        <v>3148</v>
      </c>
      <c r="C3709" t="str">
        <f>VLOOKUP(B3709,customer!A:B,2,FALSE)</f>
        <v>Dalston Barfield</v>
      </c>
      <c r="D3709" t="s">
        <v>3925</v>
      </c>
      <c r="E3709" t="str">
        <f>VLOOKUP(D3709,campaign!A:B,2,FALSE)</f>
        <v>Homeownership</v>
      </c>
      <c r="F3709" s="9">
        <v>44934</v>
      </c>
      <c r="G3709">
        <f>VLOOKUP(D3709,campaign!A:D,4,FALSE)</f>
        <v>13</v>
      </c>
    </row>
    <row r="3710" spans="2:7" x14ac:dyDescent="0.2">
      <c r="B3710" t="s">
        <v>3148</v>
      </c>
      <c r="C3710" t="str">
        <f>VLOOKUP(B3710,customer!A:B,2,FALSE)</f>
        <v>Dalston Barfield</v>
      </c>
      <c r="D3710" t="s">
        <v>3925</v>
      </c>
      <c r="E3710" t="str">
        <f>VLOOKUP(D3710,campaign!A:B,2,FALSE)</f>
        <v>Homeownership</v>
      </c>
      <c r="F3710" s="9">
        <v>44963</v>
      </c>
      <c r="G3710">
        <f>VLOOKUP(D3710,campaign!A:D,4,FALSE)</f>
        <v>13</v>
      </c>
    </row>
    <row r="3711" spans="2:7" x14ac:dyDescent="0.2">
      <c r="B3711" t="s">
        <v>3148</v>
      </c>
      <c r="C3711" t="str">
        <f>VLOOKUP(B3711,customer!A:B,2,FALSE)</f>
        <v>Dalston Barfield</v>
      </c>
      <c r="D3711" t="s">
        <v>3925</v>
      </c>
      <c r="E3711" t="str">
        <f>VLOOKUP(D3711,campaign!A:B,2,FALSE)</f>
        <v>Homeownership</v>
      </c>
      <c r="F3711" s="9">
        <v>44997</v>
      </c>
      <c r="G3711">
        <f>VLOOKUP(D3711,campaign!A:D,4,FALSE)</f>
        <v>13</v>
      </c>
    </row>
    <row r="3712" spans="2:7" x14ac:dyDescent="0.2">
      <c r="B3712" t="s">
        <v>3148</v>
      </c>
      <c r="C3712" t="str">
        <f>VLOOKUP(B3712,customer!A:B,2,FALSE)</f>
        <v>Dalston Barfield</v>
      </c>
      <c r="D3712" t="s">
        <v>3925</v>
      </c>
      <c r="E3712" t="str">
        <f>VLOOKUP(D3712,campaign!A:B,2,FALSE)</f>
        <v>Homeownership</v>
      </c>
      <c r="F3712" s="9">
        <v>45067</v>
      </c>
      <c r="G3712">
        <f>VLOOKUP(D3712,campaign!A:D,4,FALSE)</f>
        <v>13</v>
      </c>
    </row>
    <row r="3713" spans="2:7" x14ac:dyDescent="0.2">
      <c r="B3713" t="s">
        <v>3149</v>
      </c>
      <c r="C3713" t="str">
        <f>VLOOKUP(B3713,customer!A:B,2,FALSE)</f>
        <v>Anica Tuerena</v>
      </c>
      <c r="D3713" t="s">
        <v>3923</v>
      </c>
      <c r="E3713" t="str">
        <f>VLOOKUP(D3713,campaign!A:B,2,FALSE)</f>
        <v>TruckOwner</v>
      </c>
      <c r="F3713" s="9">
        <v>44816</v>
      </c>
      <c r="G3713">
        <f>VLOOKUP(D3713,campaign!A:D,4,FALSE)</f>
        <v>26</v>
      </c>
    </row>
    <row r="3714" spans="2:7" x14ac:dyDescent="0.2">
      <c r="B3714" t="s">
        <v>3149</v>
      </c>
      <c r="C3714" t="str">
        <f>VLOOKUP(B3714,customer!A:B,2,FALSE)</f>
        <v>Anica Tuerena</v>
      </c>
      <c r="D3714" t="s">
        <v>3923</v>
      </c>
      <c r="E3714" t="str">
        <f>VLOOKUP(D3714,campaign!A:B,2,FALSE)</f>
        <v>TruckOwner</v>
      </c>
      <c r="F3714" s="9">
        <v>44848</v>
      </c>
      <c r="G3714">
        <f>VLOOKUP(D3714,campaign!A:D,4,FALSE)</f>
        <v>26</v>
      </c>
    </row>
    <row r="3715" spans="2:7" x14ac:dyDescent="0.2">
      <c r="B3715" t="s">
        <v>3149</v>
      </c>
      <c r="C3715" t="str">
        <f>VLOOKUP(B3715,customer!A:B,2,FALSE)</f>
        <v>Anica Tuerena</v>
      </c>
      <c r="D3715" t="s">
        <v>3923</v>
      </c>
      <c r="E3715" t="str">
        <f>VLOOKUP(D3715,campaign!A:B,2,FALSE)</f>
        <v>TruckOwner</v>
      </c>
      <c r="F3715" s="9">
        <v>44878</v>
      </c>
      <c r="G3715">
        <f>VLOOKUP(D3715,campaign!A:D,4,FALSE)</f>
        <v>26</v>
      </c>
    </row>
    <row r="3716" spans="2:7" x14ac:dyDescent="0.2">
      <c r="B3716" t="s">
        <v>3149</v>
      </c>
      <c r="C3716" t="str">
        <f>VLOOKUP(B3716,customer!A:B,2,FALSE)</f>
        <v>Anica Tuerena</v>
      </c>
      <c r="D3716" t="s">
        <v>3923</v>
      </c>
      <c r="E3716" t="str">
        <f>VLOOKUP(D3716,campaign!A:B,2,FALSE)</f>
        <v>TruckOwner</v>
      </c>
      <c r="F3716" s="9">
        <v>44922</v>
      </c>
      <c r="G3716">
        <f>VLOOKUP(D3716,campaign!A:D,4,FALSE)</f>
        <v>26</v>
      </c>
    </row>
    <row r="3717" spans="2:7" x14ac:dyDescent="0.2">
      <c r="B3717" t="s">
        <v>3149</v>
      </c>
      <c r="C3717" t="str">
        <f>VLOOKUP(B3717,customer!A:B,2,FALSE)</f>
        <v>Anica Tuerena</v>
      </c>
      <c r="D3717" t="s">
        <v>3923</v>
      </c>
      <c r="E3717" t="str">
        <f>VLOOKUP(D3717,campaign!A:B,2,FALSE)</f>
        <v>TruckOwner</v>
      </c>
      <c r="F3717" s="9">
        <v>44947</v>
      </c>
      <c r="G3717">
        <f>VLOOKUP(D3717,campaign!A:D,4,FALSE)</f>
        <v>26</v>
      </c>
    </row>
    <row r="3718" spans="2:7" x14ac:dyDescent="0.2">
      <c r="B3718" t="s">
        <v>3149</v>
      </c>
      <c r="C3718" t="str">
        <f>VLOOKUP(B3718,customer!A:B,2,FALSE)</f>
        <v>Anica Tuerena</v>
      </c>
      <c r="D3718" t="s">
        <v>3923</v>
      </c>
      <c r="E3718" t="str">
        <f>VLOOKUP(D3718,campaign!A:B,2,FALSE)</f>
        <v>TruckOwner</v>
      </c>
      <c r="F3718" s="9">
        <v>45003</v>
      </c>
      <c r="G3718">
        <f>VLOOKUP(D3718,campaign!A:D,4,FALSE)</f>
        <v>26</v>
      </c>
    </row>
    <row r="3719" spans="2:7" x14ac:dyDescent="0.2">
      <c r="B3719" t="s">
        <v>3149</v>
      </c>
      <c r="C3719" t="str">
        <f>VLOOKUP(B3719,customer!A:B,2,FALSE)</f>
        <v>Anica Tuerena</v>
      </c>
      <c r="D3719" t="s">
        <v>3923</v>
      </c>
      <c r="E3719" t="str">
        <f>VLOOKUP(D3719,campaign!A:B,2,FALSE)</f>
        <v>TruckOwner</v>
      </c>
      <c r="F3719" s="9">
        <v>45038</v>
      </c>
      <c r="G3719">
        <f>VLOOKUP(D3719,campaign!A:D,4,FALSE)</f>
        <v>26</v>
      </c>
    </row>
    <row r="3720" spans="2:7" x14ac:dyDescent="0.2">
      <c r="B3720" t="s">
        <v>3149</v>
      </c>
      <c r="C3720" t="str">
        <f>VLOOKUP(B3720,customer!A:B,2,FALSE)</f>
        <v>Anica Tuerena</v>
      </c>
      <c r="D3720" t="s">
        <v>3923</v>
      </c>
      <c r="E3720" t="str">
        <f>VLOOKUP(D3720,campaign!A:B,2,FALSE)</f>
        <v>TruckOwner</v>
      </c>
      <c r="F3720" s="9">
        <v>45065</v>
      </c>
      <c r="G3720">
        <f>VLOOKUP(D3720,campaign!A:D,4,FALSE)</f>
        <v>26</v>
      </c>
    </row>
    <row r="3721" spans="2:7" x14ac:dyDescent="0.2">
      <c r="B3721" t="s">
        <v>3149</v>
      </c>
      <c r="C3721" t="str">
        <f>VLOOKUP(B3721,customer!A:B,2,FALSE)</f>
        <v>Anica Tuerena</v>
      </c>
      <c r="D3721" t="s">
        <v>3921</v>
      </c>
      <c r="E3721" t="str">
        <f>VLOOKUP(D3721,campaign!A:B,2,FALSE)</f>
        <v>HandsetRefurbished</v>
      </c>
      <c r="F3721" s="9">
        <v>44863</v>
      </c>
      <c r="G3721">
        <f>VLOOKUP(D3721,campaign!A:D,4,FALSE)</f>
        <v>26</v>
      </c>
    </row>
    <row r="3722" spans="2:7" x14ac:dyDescent="0.2">
      <c r="B3722" t="s">
        <v>3149</v>
      </c>
      <c r="C3722" t="str">
        <f>VLOOKUP(B3722,customer!A:B,2,FALSE)</f>
        <v>Anica Tuerena</v>
      </c>
      <c r="D3722" t="s">
        <v>3921</v>
      </c>
      <c r="E3722" t="str">
        <f>VLOOKUP(D3722,campaign!A:B,2,FALSE)</f>
        <v>HandsetRefurbished</v>
      </c>
      <c r="F3722" s="9">
        <v>44894</v>
      </c>
      <c r="G3722">
        <f>VLOOKUP(D3722,campaign!A:D,4,FALSE)</f>
        <v>26</v>
      </c>
    </row>
    <row r="3723" spans="2:7" x14ac:dyDescent="0.2">
      <c r="B3723" t="s">
        <v>3149</v>
      </c>
      <c r="C3723" t="str">
        <f>VLOOKUP(B3723,customer!A:B,2,FALSE)</f>
        <v>Anica Tuerena</v>
      </c>
      <c r="D3723" t="s">
        <v>3921</v>
      </c>
      <c r="E3723" t="str">
        <f>VLOOKUP(D3723,campaign!A:B,2,FALSE)</f>
        <v>HandsetRefurbished</v>
      </c>
      <c r="F3723" s="9">
        <v>44902</v>
      </c>
      <c r="G3723">
        <f>VLOOKUP(D3723,campaign!A:D,4,FALSE)</f>
        <v>26</v>
      </c>
    </row>
    <row r="3724" spans="2:7" x14ac:dyDescent="0.2">
      <c r="B3724" t="s">
        <v>3149</v>
      </c>
      <c r="C3724" t="str">
        <f>VLOOKUP(B3724,customer!A:B,2,FALSE)</f>
        <v>Anica Tuerena</v>
      </c>
      <c r="D3724" t="s">
        <v>3921</v>
      </c>
      <c r="E3724" t="str">
        <f>VLOOKUP(D3724,campaign!A:B,2,FALSE)</f>
        <v>HandsetRefurbished</v>
      </c>
      <c r="F3724" s="9">
        <v>44927</v>
      </c>
      <c r="G3724">
        <f>VLOOKUP(D3724,campaign!A:D,4,FALSE)</f>
        <v>26</v>
      </c>
    </row>
    <row r="3725" spans="2:7" x14ac:dyDescent="0.2">
      <c r="B3725" t="s">
        <v>3149</v>
      </c>
      <c r="C3725" t="str">
        <f>VLOOKUP(B3725,customer!A:B,2,FALSE)</f>
        <v>Anica Tuerena</v>
      </c>
      <c r="D3725" t="s">
        <v>3921</v>
      </c>
      <c r="E3725" t="str">
        <f>VLOOKUP(D3725,campaign!A:B,2,FALSE)</f>
        <v>HandsetRefurbished</v>
      </c>
      <c r="F3725" s="9">
        <v>44969</v>
      </c>
      <c r="G3725">
        <f>VLOOKUP(D3725,campaign!A:D,4,FALSE)</f>
        <v>26</v>
      </c>
    </row>
    <row r="3726" spans="2:7" x14ac:dyDescent="0.2">
      <c r="B3726" t="s">
        <v>3149</v>
      </c>
      <c r="C3726" t="str">
        <f>VLOOKUP(B3726,customer!A:B,2,FALSE)</f>
        <v>Anica Tuerena</v>
      </c>
      <c r="D3726" t="s">
        <v>3921</v>
      </c>
      <c r="E3726" t="str">
        <f>VLOOKUP(D3726,campaign!A:B,2,FALSE)</f>
        <v>HandsetRefurbished</v>
      </c>
      <c r="F3726" s="9">
        <v>44986</v>
      </c>
      <c r="G3726">
        <f>VLOOKUP(D3726,campaign!A:D,4,FALSE)</f>
        <v>26</v>
      </c>
    </row>
    <row r="3727" spans="2:7" x14ac:dyDescent="0.2">
      <c r="B3727" t="s">
        <v>3149</v>
      </c>
      <c r="C3727" t="str">
        <f>VLOOKUP(B3727,customer!A:B,2,FALSE)</f>
        <v>Anica Tuerena</v>
      </c>
      <c r="D3727" t="s">
        <v>3921</v>
      </c>
      <c r="E3727" t="str">
        <f>VLOOKUP(D3727,campaign!A:B,2,FALSE)</f>
        <v>HandsetRefurbished</v>
      </c>
      <c r="F3727" s="9">
        <v>45029</v>
      </c>
      <c r="G3727">
        <f>VLOOKUP(D3727,campaign!A:D,4,FALSE)</f>
        <v>26</v>
      </c>
    </row>
    <row r="3728" spans="2:7" x14ac:dyDescent="0.2">
      <c r="B3728" t="s">
        <v>3149</v>
      </c>
      <c r="C3728" t="str">
        <f>VLOOKUP(B3728,customer!A:B,2,FALSE)</f>
        <v>Anica Tuerena</v>
      </c>
      <c r="D3728" t="s">
        <v>3921</v>
      </c>
      <c r="E3728" t="str">
        <f>VLOOKUP(D3728,campaign!A:B,2,FALSE)</f>
        <v>HandsetRefurbished</v>
      </c>
      <c r="F3728" s="9">
        <v>45057</v>
      </c>
      <c r="G3728">
        <f>VLOOKUP(D3728,campaign!A:D,4,FALSE)</f>
        <v>26</v>
      </c>
    </row>
    <row r="3729" spans="2:7" x14ac:dyDescent="0.2">
      <c r="B3729" t="s">
        <v>3149</v>
      </c>
      <c r="C3729" t="str">
        <f>VLOOKUP(B3729,customer!A:B,2,FALSE)</f>
        <v>Anica Tuerena</v>
      </c>
      <c r="D3729" t="s">
        <v>3921</v>
      </c>
      <c r="E3729" t="str">
        <f>VLOOKUP(D3729,campaign!A:B,2,FALSE)</f>
        <v>HandsetRefurbished</v>
      </c>
      <c r="F3729" s="9">
        <v>45084</v>
      </c>
      <c r="G3729">
        <f>VLOOKUP(D3729,campaign!A:D,4,FALSE)</f>
        <v>26</v>
      </c>
    </row>
    <row r="3730" spans="2:7" x14ac:dyDescent="0.2">
      <c r="B3730" t="s">
        <v>3150</v>
      </c>
      <c r="C3730" t="str">
        <f>VLOOKUP(B3730,customer!A:B,2,FALSE)</f>
        <v>Perri Galloway</v>
      </c>
      <c r="D3730" t="s">
        <v>3920</v>
      </c>
      <c r="E3730" t="str">
        <f>VLOOKUP(D3730,campaign!A:B,2,FALSE)</f>
        <v>ChildrenInHH</v>
      </c>
      <c r="F3730" s="9">
        <v>44889</v>
      </c>
      <c r="G3730">
        <f>VLOOKUP(D3730,campaign!A:D,4,FALSE)</f>
        <v>10</v>
      </c>
    </row>
    <row r="3731" spans="2:7" x14ac:dyDescent="0.2">
      <c r="B3731" t="s">
        <v>3150</v>
      </c>
      <c r="C3731" t="str">
        <f>VLOOKUP(B3731,customer!A:B,2,FALSE)</f>
        <v>Perri Galloway</v>
      </c>
      <c r="D3731" t="s">
        <v>3920</v>
      </c>
      <c r="E3731" t="str">
        <f>VLOOKUP(D3731,campaign!A:B,2,FALSE)</f>
        <v>ChildrenInHH</v>
      </c>
      <c r="F3731" s="9">
        <v>44923</v>
      </c>
      <c r="G3731">
        <f>VLOOKUP(D3731,campaign!A:D,4,FALSE)</f>
        <v>10</v>
      </c>
    </row>
    <row r="3732" spans="2:7" x14ac:dyDescent="0.2">
      <c r="B3732" t="s">
        <v>3150</v>
      </c>
      <c r="C3732" t="str">
        <f>VLOOKUP(B3732,customer!A:B,2,FALSE)</f>
        <v>Perri Galloway</v>
      </c>
      <c r="D3732" t="s">
        <v>3920</v>
      </c>
      <c r="E3732" t="str">
        <f>VLOOKUP(D3732,campaign!A:B,2,FALSE)</f>
        <v>ChildrenInHH</v>
      </c>
      <c r="F3732" s="9">
        <v>44952</v>
      </c>
      <c r="G3732">
        <f>VLOOKUP(D3732,campaign!A:D,4,FALSE)</f>
        <v>10</v>
      </c>
    </row>
    <row r="3733" spans="2:7" x14ac:dyDescent="0.2">
      <c r="B3733" t="s">
        <v>3150</v>
      </c>
      <c r="C3733" t="str">
        <f>VLOOKUP(B3733,customer!A:B,2,FALSE)</f>
        <v>Perri Galloway</v>
      </c>
      <c r="D3733" t="s">
        <v>3920</v>
      </c>
      <c r="E3733" t="str">
        <f>VLOOKUP(D3733,campaign!A:B,2,FALSE)</f>
        <v>ChildrenInHH</v>
      </c>
      <c r="F3733" s="9">
        <v>44960</v>
      </c>
      <c r="G3733">
        <f>VLOOKUP(D3733,campaign!A:D,4,FALSE)</f>
        <v>10</v>
      </c>
    </row>
    <row r="3734" spans="2:7" x14ac:dyDescent="0.2">
      <c r="B3734" t="s">
        <v>3150</v>
      </c>
      <c r="C3734" t="str">
        <f>VLOOKUP(B3734,customer!A:B,2,FALSE)</f>
        <v>Perri Galloway</v>
      </c>
      <c r="D3734" t="s">
        <v>3920</v>
      </c>
      <c r="E3734" t="str">
        <f>VLOOKUP(D3734,campaign!A:B,2,FALSE)</f>
        <v>ChildrenInHH</v>
      </c>
      <c r="F3734" s="9">
        <v>44994</v>
      </c>
      <c r="G3734">
        <f>VLOOKUP(D3734,campaign!A:D,4,FALSE)</f>
        <v>10</v>
      </c>
    </row>
    <row r="3735" spans="2:7" x14ac:dyDescent="0.2">
      <c r="B3735" t="s">
        <v>3150</v>
      </c>
      <c r="C3735" t="str">
        <f>VLOOKUP(B3735,customer!A:B,2,FALSE)</f>
        <v>Perri Galloway</v>
      </c>
      <c r="D3735" t="s">
        <v>3920</v>
      </c>
      <c r="E3735" t="str">
        <f>VLOOKUP(D3735,campaign!A:B,2,FALSE)</f>
        <v>ChildrenInHH</v>
      </c>
      <c r="F3735" s="9">
        <v>45018</v>
      </c>
      <c r="G3735">
        <f>VLOOKUP(D3735,campaign!A:D,4,FALSE)</f>
        <v>10</v>
      </c>
    </row>
    <row r="3736" spans="2:7" x14ac:dyDescent="0.2">
      <c r="B3736" t="s">
        <v>3150</v>
      </c>
      <c r="C3736" t="str">
        <f>VLOOKUP(B3736,customer!A:B,2,FALSE)</f>
        <v>Perri Galloway</v>
      </c>
      <c r="D3736" t="s">
        <v>3920</v>
      </c>
      <c r="E3736" t="str">
        <f>VLOOKUP(D3736,campaign!A:B,2,FALSE)</f>
        <v>ChildrenInHH</v>
      </c>
      <c r="F3736" s="9">
        <v>45052</v>
      </c>
      <c r="G3736">
        <f>VLOOKUP(D3736,campaign!A:D,4,FALSE)</f>
        <v>10</v>
      </c>
    </row>
    <row r="3737" spans="2:7" x14ac:dyDescent="0.2">
      <c r="B3737" t="s">
        <v>3150</v>
      </c>
      <c r="C3737" t="str">
        <f>VLOOKUP(B3737,customer!A:B,2,FALSE)</f>
        <v>Perri Galloway</v>
      </c>
      <c r="D3737" t="s">
        <v>3947</v>
      </c>
      <c r="E3737" t="str">
        <f>VLOOKUP(D3737,campaign!A:B,2,FALSE)</f>
        <v>OwnsComputer</v>
      </c>
      <c r="F3737" s="9">
        <v>44945</v>
      </c>
      <c r="G3737">
        <f>VLOOKUP(D3737,campaign!A:D,4,FALSE)</f>
        <v>62</v>
      </c>
    </row>
    <row r="3738" spans="2:7" x14ac:dyDescent="0.2">
      <c r="B3738" t="s">
        <v>3150</v>
      </c>
      <c r="C3738" t="str">
        <f>VLOOKUP(B3738,customer!A:B,2,FALSE)</f>
        <v>Perri Galloway</v>
      </c>
      <c r="D3738" t="s">
        <v>3947</v>
      </c>
      <c r="E3738" t="str">
        <f>VLOOKUP(D3738,campaign!A:B,2,FALSE)</f>
        <v>OwnsComputer</v>
      </c>
      <c r="F3738" s="9">
        <v>44981</v>
      </c>
      <c r="G3738">
        <f>VLOOKUP(D3738,campaign!A:D,4,FALSE)</f>
        <v>62</v>
      </c>
    </row>
    <row r="3739" spans="2:7" x14ac:dyDescent="0.2">
      <c r="B3739" t="s">
        <v>3150</v>
      </c>
      <c r="C3739" t="str">
        <f>VLOOKUP(B3739,customer!A:B,2,FALSE)</f>
        <v>Perri Galloway</v>
      </c>
      <c r="D3739" t="s">
        <v>3947</v>
      </c>
      <c r="E3739" t="str">
        <f>VLOOKUP(D3739,campaign!A:B,2,FALSE)</f>
        <v>OwnsComputer</v>
      </c>
      <c r="F3739" s="9">
        <v>44990</v>
      </c>
      <c r="G3739">
        <f>VLOOKUP(D3739,campaign!A:D,4,FALSE)</f>
        <v>62</v>
      </c>
    </row>
    <row r="3740" spans="2:7" x14ac:dyDescent="0.2">
      <c r="B3740" t="s">
        <v>3150</v>
      </c>
      <c r="C3740" t="str">
        <f>VLOOKUP(B3740,customer!A:B,2,FALSE)</f>
        <v>Perri Galloway</v>
      </c>
      <c r="D3740" t="s">
        <v>3947</v>
      </c>
      <c r="E3740" t="str">
        <f>VLOOKUP(D3740,campaign!A:B,2,FALSE)</f>
        <v>OwnsComputer</v>
      </c>
      <c r="F3740" s="9">
        <v>45035</v>
      </c>
      <c r="G3740">
        <f>VLOOKUP(D3740,campaign!A:D,4,FALSE)</f>
        <v>62</v>
      </c>
    </row>
    <row r="3741" spans="2:7" x14ac:dyDescent="0.2">
      <c r="B3741" t="s">
        <v>3150</v>
      </c>
      <c r="C3741" t="str">
        <f>VLOOKUP(B3741,customer!A:B,2,FALSE)</f>
        <v>Perri Galloway</v>
      </c>
      <c r="D3741" t="s">
        <v>3947</v>
      </c>
      <c r="E3741" t="str">
        <f>VLOOKUP(D3741,campaign!A:B,2,FALSE)</f>
        <v>OwnsComputer</v>
      </c>
      <c r="F3741" s="9">
        <v>45066</v>
      </c>
      <c r="G3741">
        <f>VLOOKUP(D3741,campaign!A:D,4,FALSE)</f>
        <v>62</v>
      </c>
    </row>
    <row r="3742" spans="2:7" x14ac:dyDescent="0.2">
      <c r="B3742" t="s">
        <v>3150</v>
      </c>
      <c r="C3742" t="str">
        <f>VLOOKUP(B3742,customer!A:B,2,FALSE)</f>
        <v>Perri Galloway</v>
      </c>
      <c r="D3742" t="s">
        <v>3947</v>
      </c>
      <c r="E3742" t="str">
        <f>VLOOKUP(D3742,campaign!A:B,2,FALSE)</f>
        <v>OwnsComputer</v>
      </c>
      <c r="F3742" s="9">
        <v>45080</v>
      </c>
      <c r="G3742">
        <f>VLOOKUP(D3742,campaign!A:D,4,FALSE)</f>
        <v>62</v>
      </c>
    </row>
    <row r="3743" spans="2:7" x14ac:dyDescent="0.2">
      <c r="B3743" t="s">
        <v>3151</v>
      </c>
      <c r="C3743" t="str">
        <f>VLOOKUP(B3743,customer!A:B,2,FALSE)</f>
        <v>Earl de Mendoza</v>
      </c>
      <c r="D3743" t="s">
        <v>3949</v>
      </c>
      <c r="E3743" t="str">
        <f>VLOOKUP(D3743,campaign!A:B,2,FALSE)</f>
        <v>NewCellphoneUser</v>
      </c>
      <c r="F3743" s="9">
        <v>44733</v>
      </c>
      <c r="G3743">
        <f>VLOOKUP(D3743,campaign!A:D,4,FALSE)</f>
        <v>25</v>
      </c>
    </row>
    <row r="3744" spans="2:7" x14ac:dyDescent="0.2">
      <c r="B3744" t="s">
        <v>3151</v>
      </c>
      <c r="C3744" t="str">
        <f>VLOOKUP(B3744,customer!A:B,2,FALSE)</f>
        <v>Earl de Mendoza</v>
      </c>
      <c r="D3744" t="s">
        <v>3949</v>
      </c>
      <c r="E3744" t="str">
        <f>VLOOKUP(D3744,campaign!A:B,2,FALSE)</f>
        <v>NewCellphoneUser</v>
      </c>
      <c r="F3744" s="9">
        <v>44769</v>
      </c>
      <c r="G3744">
        <f>VLOOKUP(D3744,campaign!A:D,4,FALSE)</f>
        <v>25</v>
      </c>
    </row>
    <row r="3745" spans="2:7" x14ac:dyDescent="0.2">
      <c r="B3745" t="s">
        <v>3151</v>
      </c>
      <c r="C3745" t="str">
        <f>VLOOKUP(B3745,customer!A:B,2,FALSE)</f>
        <v>Earl de Mendoza</v>
      </c>
      <c r="D3745" t="s">
        <v>3949</v>
      </c>
      <c r="E3745" t="str">
        <f>VLOOKUP(D3745,campaign!A:B,2,FALSE)</f>
        <v>NewCellphoneUser</v>
      </c>
      <c r="F3745" s="9">
        <v>44798</v>
      </c>
      <c r="G3745">
        <f>VLOOKUP(D3745,campaign!A:D,4,FALSE)</f>
        <v>25</v>
      </c>
    </row>
    <row r="3746" spans="2:7" x14ac:dyDescent="0.2">
      <c r="B3746" t="s">
        <v>3151</v>
      </c>
      <c r="C3746" t="str">
        <f>VLOOKUP(B3746,customer!A:B,2,FALSE)</f>
        <v>Earl de Mendoza</v>
      </c>
      <c r="D3746" t="s">
        <v>3949</v>
      </c>
      <c r="E3746" t="str">
        <f>VLOOKUP(D3746,campaign!A:B,2,FALSE)</f>
        <v>NewCellphoneUser</v>
      </c>
      <c r="F3746" s="9">
        <v>44807</v>
      </c>
      <c r="G3746">
        <f>VLOOKUP(D3746,campaign!A:D,4,FALSE)</f>
        <v>25</v>
      </c>
    </row>
    <row r="3747" spans="2:7" x14ac:dyDescent="0.2">
      <c r="B3747" t="s">
        <v>3151</v>
      </c>
      <c r="C3747" t="str">
        <f>VLOOKUP(B3747,customer!A:B,2,FALSE)</f>
        <v>Earl de Mendoza</v>
      </c>
      <c r="D3747" t="s">
        <v>3949</v>
      </c>
      <c r="E3747" t="str">
        <f>VLOOKUP(D3747,campaign!A:B,2,FALSE)</f>
        <v>NewCellphoneUser</v>
      </c>
      <c r="F3747" s="9">
        <v>44837</v>
      </c>
      <c r="G3747">
        <f>VLOOKUP(D3747,campaign!A:D,4,FALSE)</f>
        <v>25</v>
      </c>
    </row>
    <row r="3748" spans="2:7" x14ac:dyDescent="0.2">
      <c r="B3748" t="s">
        <v>3151</v>
      </c>
      <c r="C3748" t="str">
        <f>VLOOKUP(B3748,customer!A:B,2,FALSE)</f>
        <v>Earl de Mendoza</v>
      </c>
      <c r="D3748" t="s">
        <v>3949</v>
      </c>
      <c r="E3748" t="str">
        <f>VLOOKUP(D3748,campaign!A:B,2,FALSE)</f>
        <v>NewCellphoneUser</v>
      </c>
      <c r="F3748" s="9">
        <v>44869</v>
      </c>
      <c r="G3748">
        <f>VLOOKUP(D3748,campaign!A:D,4,FALSE)</f>
        <v>25</v>
      </c>
    </row>
    <row r="3749" spans="2:7" x14ac:dyDescent="0.2">
      <c r="B3749" t="s">
        <v>3151</v>
      </c>
      <c r="C3749" t="str">
        <f>VLOOKUP(B3749,customer!A:B,2,FALSE)</f>
        <v>Earl de Mendoza</v>
      </c>
      <c r="D3749" t="s">
        <v>3949</v>
      </c>
      <c r="E3749" t="str">
        <f>VLOOKUP(D3749,campaign!A:B,2,FALSE)</f>
        <v>NewCellphoneUser</v>
      </c>
      <c r="F3749" s="9">
        <v>44922</v>
      </c>
      <c r="G3749">
        <f>VLOOKUP(D3749,campaign!A:D,4,FALSE)</f>
        <v>25</v>
      </c>
    </row>
    <row r="3750" spans="2:7" x14ac:dyDescent="0.2">
      <c r="B3750" t="s">
        <v>3151</v>
      </c>
      <c r="C3750" t="str">
        <f>VLOOKUP(B3750,customer!A:B,2,FALSE)</f>
        <v>Earl de Mendoza</v>
      </c>
      <c r="D3750" t="s">
        <v>3949</v>
      </c>
      <c r="E3750" t="str">
        <f>VLOOKUP(D3750,campaign!A:B,2,FALSE)</f>
        <v>NewCellphoneUser</v>
      </c>
      <c r="F3750" s="9">
        <v>44947</v>
      </c>
      <c r="G3750">
        <f>VLOOKUP(D3750,campaign!A:D,4,FALSE)</f>
        <v>25</v>
      </c>
    </row>
    <row r="3751" spans="2:7" x14ac:dyDescent="0.2">
      <c r="B3751" t="s">
        <v>3151</v>
      </c>
      <c r="C3751" t="str">
        <f>VLOOKUP(B3751,customer!A:B,2,FALSE)</f>
        <v>Earl de Mendoza</v>
      </c>
      <c r="D3751" t="s">
        <v>3949</v>
      </c>
      <c r="E3751" t="str">
        <f>VLOOKUP(D3751,campaign!A:B,2,FALSE)</f>
        <v>NewCellphoneUser</v>
      </c>
      <c r="F3751" s="9">
        <v>44982</v>
      </c>
      <c r="G3751">
        <f>VLOOKUP(D3751,campaign!A:D,4,FALSE)</f>
        <v>25</v>
      </c>
    </row>
    <row r="3752" spans="2:7" x14ac:dyDescent="0.2">
      <c r="B3752" t="s">
        <v>3151</v>
      </c>
      <c r="C3752" t="str">
        <f>VLOOKUP(B3752,customer!A:B,2,FALSE)</f>
        <v>Earl de Mendoza</v>
      </c>
      <c r="D3752" t="s">
        <v>3949</v>
      </c>
      <c r="E3752" t="str">
        <f>VLOOKUP(D3752,campaign!A:B,2,FALSE)</f>
        <v>NewCellphoneUser</v>
      </c>
      <c r="F3752" s="9">
        <v>44990</v>
      </c>
      <c r="G3752">
        <f>VLOOKUP(D3752,campaign!A:D,4,FALSE)</f>
        <v>25</v>
      </c>
    </row>
    <row r="3753" spans="2:7" x14ac:dyDescent="0.2">
      <c r="B3753" t="s">
        <v>3151</v>
      </c>
      <c r="C3753" t="str">
        <f>VLOOKUP(B3753,customer!A:B,2,FALSE)</f>
        <v>Earl de Mendoza</v>
      </c>
      <c r="D3753" t="s">
        <v>3949</v>
      </c>
      <c r="E3753" t="str">
        <f>VLOOKUP(D3753,campaign!A:B,2,FALSE)</f>
        <v>NewCellphoneUser</v>
      </c>
      <c r="F3753" s="9">
        <v>45037</v>
      </c>
      <c r="G3753">
        <f>VLOOKUP(D3753,campaign!A:D,4,FALSE)</f>
        <v>25</v>
      </c>
    </row>
    <row r="3754" spans="2:7" x14ac:dyDescent="0.2">
      <c r="B3754" t="s">
        <v>3151</v>
      </c>
      <c r="C3754" t="str">
        <f>VLOOKUP(B3754,customer!A:B,2,FALSE)</f>
        <v>Earl de Mendoza</v>
      </c>
      <c r="D3754" t="s">
        <v>3949</v>
      </c>
      <c r="E3754" t="str">
        <f>VLOOKUP(D3754,campaign!A:B,2,FALSE)</f>
        <v>NewCellphoneUser</v>
      </c>
      <c r="F3754" s="9">
        <v>45069</v>
      </c>
      <c r="G3754">
        <f>VLOOKUP(D3754,campaign!A:D,4,FALSE)</f>
        <v>25</v>
      </c>
    </row>
    <row r="3755" spans="2:7" x14ac:dyDescent="0.2">
      <c r="B3755" t="s">
        <v>3151</v>
      </c>
      <c r="C3755" t="str">
        <f>VLOOKUP(B3755,customer!A:B,2,FALSE)</f>
        <v>Earl de Mendoza</v>
      </c>
      <c r="D3755" t="s">
        <v>3949</v>
      </c>
      <c r="E3755" t="str">
        <f>VLOOKUP(D3755,campaign!A:B,2,FALSE)</f>
        <v>NewCellphoneUser</v>
      </c>
      <c r="F3755" s="9">
        <v>45081</v>
      </c>
      <c r="G3755">
        <f>VLOOKUP(D3755,campaign!A:D,4,FALSE)</f>
        <v>25</v>
      </c>
    </row>
    <row r="3756" spans="2:7" x14ac:dyDescent="0.2">
      <c r="B3756" t="s">
        <v>3151</v>
      </c>
      <c r="C3756" t="str">
        <f>VLOOKUP(B3756,customer!A:B,2,FALSE)</f>
        <v>Earl de Mendoza</v>
      </c>
      <c r="D3756" t="s">
        <v>3953</v>
      </c>
      <c r="E3756" t="str">
        <f>VLOOKUP(D3756,campaign!A:B,2,FALSE)</f>
        <v>MaritalStatus</v>
      </c>
      <c r="F3756" s="9">
        <v>44933</v>
      </c>
      <c r="G3756">
        <f>VLOOKUP(D3756,campaign!A:D,4,FALSE)</f>
        <v>29</v>
      </c>
    </row>
    <row r="3757" spans="2:7" x14ac:dyDescent="0.2">
      <c r="B3757" t="s">
        <v>3151</v>
      </c>
      <c r="C3757" t="str">
        <f>VLOOKUP(B3757,customer!A:B,2,FALSE)</f>
        <v>Earl de Mendoza</v>
      </c>
      <c r="D3757" t="s">
        <v>3953</v>
      </c>
      <c r="E3757" t="str">
        <f>VLOOKUP(D3757,campaign!A:B,2,FALSE)</f>
        <v>MaritalStatus</v>
      </c>
      <c r="F3757" s="9">
        <v>44977</v>
      </c>
      <c r="G3757">
        <f>VLOOKUP(D3757,campaign!A:D,4,FALSE)</f>
        <v>29</v>
      </c>
    </row>
    <row r="3758" spans="2:7" x14ac:dyDescent="0.2">
      <c r="B3758" t="s">
        <v>3151</v>
      </c>
      <c r="C3758" t="str">
        <f>VLOOKUP(B3758,customer!A:B,2,FALSE)</f>
        <v>Earl de Mendoza</v>
      </c>
      <c r="D3758" t="s">
        <v>3953</v>
      </c>
      <c r="E3758" t="str">
        <f>VLOOKUP(D3758,campaign!A:B,2,FALSE)</f>
        <v>MaritalStatus</v>
      </c>
      <c r="F3758" s="9">
        <v>44997</v>
      </c>
      <c r="G3758">
        <f>VLOOKUP(D3758,campaign!A:D,4,FALSE)</f>
        <v>29</v>
      </c>
    </row>
    <row r="3759" spans="2:7" x14ac:dyDescent="0.2">
      <c r="B3759" t="s">
        <v>3151</v>
      </c>
      <c r="C3759" t="str">
        <f>VLOOKUP(B3759,customer!A:B,2,FALSE)</f>
        <v>Earl de Mendoza</v>
      </c>
      <c r="D3759" t="s">
        <v>3953</v>
      </c>
      <c r="E3759" t="str">
        <f>VLOOKUP(D3759,campaign!A:B,2,FALSE)</f>
        <v>MaritalStatus</v>
      </c>
      <c r="F3759" s="9">
        <v>45027</v>
      </c>
      <c r="G3759">
        <f>VLOOKUP(D3759,campaign!A:D,4,FALSE)</f>
        <v>29</v>
      </c>
    </row>
    <row r="3760" spans="2:7" x14ac:dyDescent="0.2">
      <c r="B3760" t="s">
        <v>3151</v>
      </c>
      <c r="C3760" t="str">
        <f>VLOOKUP(B3760,customer!A:B,2,FALSE)</f>
        <v>Earl de Mendoza</v>
      </c>
      <c r="D3760" t="s">
        <v>3953</v>
      </c>
      <c r="E3760" t="str">
        <f>VLOOKUP(D3760,campaign!A:B,2,FALSE)</f>
        <v>MaritalStatus</v>
      </c>
      <c r="F3760" s="9">
        <v>45056</v>
      </c>
      <c r="G3760">
        <f>VLOOKUP(D3760,campaign!A:D,4,FALSE)</f>
        <v>29</v>
      </c>
    </row>
    <row r="3761" spans="2:7" x14ac:dyDescent="0.2">
      <c r="B3761" t="s">
        <v>3152</v>
      </c>
      <c r="C3761" t="str">
        <f>VLOOKUP(B3761,customer!A:B,2,FALSE)</f>
        <v>Josselyn Piggen</v>
      </c>
      <c r="D3761" t="s">
        <v>3929</v>
      </c>
      <c r="E3761" t="str">
        <f>VLOOKUP(D3761,campaign!A:B,2,FALSE)</f>
        <v>NonUSTravel</v>
      </c>
      <c r="F3761" s="9">
        <v>44848</v>
      </c>
      <c r="G3761">
        <f>VLOOKUP(D3761,campaign!A:D,4,FALSE)</f>
        <v>66</v>
      </c>
    </row>
    <row r="3762" spans="2:7" x14ac:dyDescent="0.2">
      <c r="B3762" t="s">
        <v>3152</v>
      </c>
      <c r="C3762" t="str">
        <f>VLOOKUP(B3762,customer!A:B,2,FALSE)</f>
        <v>Josselyn Piggen</v>
      </c>
      <c r="D3762" t="s">
        <v>3929</v>
      </c>
      <c r="E3762" t="str">
        <f>VLOOKUP(D3762,campaign!A:B,2,FALSE)</f>
        <v>NonUSTravel</v>
      </c>
      <c r="F3762" s="9">
        <v>44881</v>
      </c>
      <c r="G3762">
        <f>VLOOKUP(D3762,campaign!A:D,4,FALSE)</f>
        <v>66</v>
      </c>
    </row>
    <row r="3763" spans="2:7" x14ac:dyDescent="0.2">
      <c r="B3763" t="s">
        <v>3152</v>
      </c>
      <c r="C3763" t="str">
        <f>VLOOKUP(B3763,customer!A:B,2,FALSE)</f>
        <v>Josselyn Piggen</v>
      </c>
      <c r="D3763" t="s">
        <v>3929</v>
      </c>
      <c r="E3763" t="str">
        <f>VLOOKUP(D3763,campaign!A:B,2,FALSE)</f>
        <v>NonUSTravel</v>
      </c>
      <c r="F3763" s="9">
        <v>44916</v>
      </c>
      <c r="G3763">
        <f>VLOOKUP(D3763,campaign!A:D,4,FALSE)</f>
        <v>66</v>
      </c>
    </row>
    <row r="3764" spans="2:7" x14ac:dyDescent="0.2">
      <c r="B3764" t="s">
        <v>3152</v>
      </c>
      <c r="C3764" t="str">
        <f>VLOOKUP(B3764,customer!A:B,2,FALSE)</f>
        <v>Josselyn Piggen</v>
      </c>
      <c r="D3764" t="s">
        <v>3929</v>
      </c>
      <c r="E3764" t="str">
        <f>VLOOKUP(D3764,campaign!A:B,2,FALSE)</f>
        <v>NonUSTravel</v>
      </c>
      <c r="F3764" s="9">
        <v>44947</v>
      </c>
      <c r="G3764">
        <f>VLOOKUP(D3764,campaign!A:D,4,FALSE)</f>
        <v>66</v>
      </c>
    </row>
    <row r="3765" spans="2:7" x14ac:dyDescent="0.2">
      <c r="B3765" t="s">
        <v>3152</v>
      </c>
      <c r="C3765" t="str">
        <f>VLOOKUP(B3765,customer!A:B,2,FALSE)</f>
        <v>Josselyn Piggen</v>
      </c>
      <c r="D3765" t="s">
        <v>3929</v>
      </c>
      <c r="E3765" t="str">
        <f>VLOOKUP(D3765,campaign!A:B,2,FALSE)</f>
        <v>NonUSTravel</v>
      </c>
      <c r="F3765" s="9">
        <v>44981</v>
      </c>
      <c r="G3765">
        <f>VLOOKUP(D3765,campaign!A:D,4,FALSE)</f>
        <v>66</v>
      </c>
    </row>
    <row r="3766" spans="2:7" x14ac:dyDescent="0.2">
      <c r="B3766" t="s">
        <v>3152</v>
      </c>
      <c r="C3766" t="str">
        <f>VLOOKUP(B3766,customer!A:B,2,FALSE)</f>
        <v>Josselyn Piggen</v>
      </c>
      <c r="D3766" t="s">
        <v>3929</v>
      </c>
      <c r="E3766" t="str">
        <f>VLOOKUP(D3766,campaign!A:B,2,FALSE)</f>
        <v>NonUSTravel</v>
      </c>
      <c r="F3766" s="9">
        <v>45000</v>
      </c>
      <c r="G3766">
        <f>VLOOKUP(D3766,campaign!A:D,4,FALSE)</f>
        <v>66</v>
      </c>
    </row>
    <row r="3767" spans="2:7" x14ac:dyDescent="0.2">
      <c r="B3767" t="s">
        <v>3152</v>
      </c>
      <c r="C3767" t="str">
        <f>VLOOKUP(B3767,customer!A:B,2,FALSE)</f>
        <v>Josselyn Piggen</v>
      </c>
      <c r="D3767" t="s">
        <v>3929</v>
      </c>
      <c r="E3767" t="str">
        <f>VLOOKUP(D3767,campaign!A:B,2,FALSE)</f>
        <v>NonUSTravel</v>
      </c>
      <c r="F3767" s="9">
        <v>45034</v>
      </c>
      <c r="G3767">
        <f>VLOOKUP(D3767,campaign!A:D,4,FALSE)</f>
        <v>66</v>
      </c>
    </row>
    <row r="3768" spans="2:7" x14ac:dyDescent="0.2">
      <c r="B3768" t="s">
        <v>3152</v>
      </c>
      <c r="C3768" t="str">
        <f>VLOOKUP(B3768,customer!A:B,2,FALSE)</f>
        <v>Josselyn Piggen</v>
      </c>
      <c r="D3768" t="s">
        <v>3929</v>
      </c>
      <c r="E3768" t="str">
        <f>VLOOKUP(D3768,campaign!A:B,2,FALSE)</f>
        <v>NonUSTravel</v>
      </c>
      <c r="F3768" s="9">
        <v>45074</v>
      </c>
      <c r="G3768">
        <f>VLOOKUP(D3768,campaign!A:D,4,FALSE)</f>
        <v>66</v>
      </c>
    </row>
    <row r="3769" spans="2:7" x14ac:dyDescent="0.2">
      <c r="B3769" t="s">
        <v>3153</v>
      </c>
      <c r="C3769" t="str">
        <f>VLOOKUP(B3769,customer!A:B,2,FALSE)</f>
        <v>Woodrow Hadgkiss</v>
      </c>
      <c r="D3769" t="s">
        <v>3929</v>
      </c>
      <c r="E3769" t="str">
        <f>VLOOKUP(D3769,campaign!A:B,2,FALSE)</f>
        <v>NonUSTravel</v>
      </c>
      <c r="F3769" s="9">
        <v>44814</v>
      </c>
      <c r="G3769">
        <f>VLOOKUP(D3769,campaign!A:D,4,FALSE)</f>
        <v>66</v>
      </c>
    </row>
    <row r="3770" spans="2:7" x14ac:dyDescent="0.2">
      <c r="B3770" t="s">
        <v>3153</v>
      </c>
      <c r="C3770" t="str">
        <f>VLOOKUP(B3770,customer!A:B,2,FALSE)</f>
        <v>Woodrow Hadgkiss</v>
      </c>
      <c r="D3770" t="s">
        <v>3929</v>
      </c>
      <c r="E3770" t="str">
        <f>VLOOKUP(D3770,campaign!A:B,2,FALSE)</f>
        <v>NonUSTravel</v>
      </c>
      <c r="F3770" s="9">
        <v>44857</v>
      </c>
      <c r="G3770">
        <f>VLOOKUP(D3770,campaign!A:D,4,FALSE)</f>
        <v>66</v>
      </c>
    </row>
    <row r="3771" spans="2:7" x14ac:dyDescent="0.2">
      <c r="B3771" t="s">
        <v>3153</v>
      </c>
      <c r="C3771" t="str">
        <f>VLOOKUP(B3771,customer!A:B,2,FALSE)</f>
        <v>Woodrow Hadgkiss</v>
      </c>
      <c r="D3771" t="s">
        <v>3929</v>
      </c>
      <c r="E3771" t="str">
        <f>VLOOKUP(D3771,campaign!A:B,2,FALSE)</f>
        <v>NonUSTravel</v>
      </c>
      <c r="F3771" s="9">
        <v>44886</v>
      </c>
      <c r="G3771">
        <f>VLOOKUP(D3771,campaign!A:D,4,FALSE)</f>
        <v>66</v>
      </c>
    </row>
    <row r="3772" spans="2:7" x14ac:dyDescent="0.2">
      <c r="B3772" t="s">
        <v>3153</v>
      </c>
      <c r="C3772" t="str">
        <f>VLOOKUP(B3772,customer!A:B,2,FALSE)</f>
        <v>Woodrow Hadgkiss</v>
      </c>
      <c r="D3772" t="s">
        <v>3929</v>
      </c>
      <c r="E3772" t="str">
        <f>VLOOKUP(D3772,campaign!A:B,2,FALSE)</f>
        <v>NonUSTravel</v>
      </c>
      <c r="F3772" s="9">
        <v>44920</v>
      </c>
      <c r="G3772">
        <f>VLOOKUP(D3772,campaign!A:D,4,FALSE)</f>
        <v>66</v>
      </c>
    </row>
    <row r="3773" spans="2:7" x14ac:dyDescent="0.2">
      <c r="B3773" t="s">
        <v>3153</v>
      </c>
      <c r="C3773" t="str">
        <f>VLOOKUP(B3773,customer!A:B,2,FALSE)</f>
        <v>Woodrow Hadgkiss</v>
      </c>
      <c r="D3773" t="s">
        <v>3929</v>
      </c>
      <c r="E3773" t="str">
        <f>VLOOKUP(D3773,campaign!A:B,2,FALSE)</f>
        <v>NonUSTravel</v>
      </c>
      <c r="F3773" s="9">
        <v>44937</v>
      </c>
      <c r="G3773">
        <f>VLOOKUP(D3773,campaign!A:D,4,FALSE)</f>
        <v>66</v>
      </c>
    </row>
    <row r="3774" spans="2:7" x14ac:dyDescent="0.2">
      <c r="B3774" t="s">
        <v>3153</v>
      </c>
      <c r="C3774" t="str">
        <f>VLOOKUP(B3774,customer!A:B,2,FALSE)</f>
        <v>Woodrow Hadgkiss</v>
      </c>
      <c r="D3774" t="s">
        <v>3929</v>
      </c>
      <c r="E3774" t="str">
        <f>VLOOKUP(D3774,campaign!A:B,2,FALSE)</f>
        <v>NonUSTravel</v>
      </c>
      <c r="F3774" s="9">
        <v>44969</v>
      </c>
      <c r="G3774">
        <f>VLOOKUP(D3774,campaign!A:D,4,FALSE)</f>
        <v>66</v>
      </c>
    </row>
    <row r="3775" spans="2:7" x14ac:dyDescent="0.2">
      <c r="B3775" t="s">
        <v>3153</v>
      </c>
      <c r="C3775" t="str">
        <f>VLOOKUP(B3775,customer!A:B,2,FALSE)</f>
        <v>Woodrow Hadgkiss</v>
      </c>
      <c r="D3775" t="s">
        <v>3929</v>
      </c>
      <c r="E3775" t="str">
        <f>VLOOKUP(D3775,campaign!A:B,2,FALSE)</f>
        <v>NonUSTravel</v>
      </c>
      <c r="F3775" s="9">
        <v>44995</v>
      </c>
      <c r="G3775">
        <f>VLOOKUP(D3775,campaign!A:D,4,FALSE)</f>
        <v>66</v>
      </c>
    </row>
    <row r="3776" spans="2:7" x14ac:dyDescent="0.2">
      <c r="B3776" t="s">
        <v>3153</v>
      </c>
      <c r="C3776" t="str">
        <f>VLOOKUP(B3776,customer!A:B,2,FALSE)</f>
        <v>Woodrow Hadgkiss</v>
      </c>
      <c r="D3776" t="s">
        <v>3929</v>
      </c>
      <c r="E3776" t="str">
        <f>VLOOKUP(D3776,campaign!A:B,2,FALSE)</f>
        <v>NonUSTravel</v>
      </c>
      <c r="F3776" s="9">
        <v>45036</v>
      </c>
      <c r="G3776">
        <f>VLOOKUP(D3776,campaign!A:D,4,FALSE)</f>
        <v>66</v>
      </c>
    </row>
    <row r="3777" spans="2:7" x14ac:dyDescent="0.2">
      <c r="B3777" t="s">
        <v>3153</v>
      </c>
      <c r="C3777" t="str">
        <f>VLOOKUP(B3777,customer!A:B,2,FALSE)</f>
        <v>Woodrow Hadgkiss</v>
      </c>
      <c r="D3777" t="s">
        <v>3929</v>
      </c>
      <c r="E3777" t="str">
        <f>VLOOKUP(D3777,campaign!A:B,2,FALSE)</f>
        <v>NonUSTravel</v>
      </c>
      <c r="F3777" s="9">
        <v>45063</v>
      </c>
      <c r="G3777">
        <f>VLOOKUP(D3777,campaign!A:D,4,FALSE)</f>
        <v>66</v>
      </c>
    </row>
    <row r="3778" spans="2:7" x14ac:dyDescent="0.2">
      <c r="B3778" t="s">
        <v>3153</v>
      </c>
      <c r="C3778" t="str">
        <f>VLOOKUP(B3778,customer!A:B,2,FALSE)</f>
        <v>Woodrow Hadgkiss</v>
      </c>
      <c r="D3778" t="s">
        <v>3920</v>
      </c>
      <c r="E3778" t="str">
        <f>VLOOKUP(D3778,campaign!A:B,2,FALSE)</f>
        <v>ChildrenInHH</v>
      </c>
      <c r="F3778" s="9">
        <v>44838</v>
      </c>
      <c r="G3778">
        <f>VLOOKUP(D3778,campaign!A:D,4,FALSE)</f>
        <v>10</v>
      </c>
    </row>
    <row r="3779" spans="2:7" x14ac:dyDescent="0.2">
      <c r="B3779" t="s">
        <v>3153</v>
      </c>
      <c r="C3779" t="str">
        <f>VLOOKUP(B3779,customer!A:B,2,FALSE)</f>
        <v>Woodrow Hadgkiss</v>
      </c>
      <c r="D3779" t="s">
        <v>3920</v>
      </c>
      <c r="E3779" t="str">
        <f>VLOOKUP(D3779,campaign!A:B,2,FALSE)</f>
        <v>ChildrenInHH</v>
      </c>
      <c r="F3779" s="9">
        <v>44871</v>
      </c>
      <c r="G3779">
        <f>VLOOKUP(D3779,campaign!A:D,4,FALSE)</f>
        <v>10</v>
      </c>
    </row>
    <row r="3780" spans="2:7" x14ac:dyDescent="0.2">
      <c r="B3780" t="s">
        <v>3153</v>
      </c>
      <c r="C3780" t="str">
        <f>VLOOKUP(B3780,customer!A:B,2,FALSE)</f>
        <v>Woodrow Hadgkiss</v>
      </c>
      <c r="D3780" t="s">
        <v>3920</v>
      </c>
      <c r="E3780" t="str">
        <f>VLOOKUP(D3780,campaign!A:B,2,FALSE)</f>
        <v>ChildrenInHH</v>
      </c>
      <c r="F3780" s="9">
        <v>44909</v>
      </c>
      <c r="G3780">
        <f>VLOOKUP(D3780,campaign!A:D,4,FALSE)</f>
        <v>10</v>
      </c>
    </row>
    <row r="3781" spans="2:7" x14ac:dyDescent="0.2">
      <c r="B3781" t="s">
        <v>3153</v>
      </c>
      <c r="C3781" t="str">
        <f>VLOOKUP(B3781,customer!A:B,2,FALSE)</f>
        <v>Woodrow Hadgkiss</v>
      </c>
      <c r="D3781" t="s">
        <v>3920</v>
      </c>
      <c r="E3781" t="str">
        <f>VLOOKUP(D3781,campaign!A:B,2,FALSE)</f>
        <v>ChildrenInHH</v>
      </c>
      <c r="F3781" s="9">
        <v>44941</v>
      </c>
      <c r="G3781">
        <f>VLOOKUP(D3781,campaign!A:D,4,FALSE)</f>
        <v>10</v>
      </c>
    </row>
    <row r="3782" spans="2:7" x14ac:dyDescent="0.2">
      <c r="B3782" t="s">
        <v>3153</v>
      </c>
      <c r="C3782" t="str">
        <f>VLOOKUP(B3782,customer!A:B,2,FALSE)</f>
        <v>Woodrow Hadgkiss</v>
      </c>
      <c r="D3782" t="s">
        <v>3920</v>
      </c>
      <c r="E3782" t="str">
        <f>VLOOKUP(D3782,campaign!A:B,2,FALSE)</f>
        <v>ChildrenInHH</v>
      </c>
      <c r="F3782" s="9">
        <v>44972</v>
      </c>
      <c r="G3782">
        <f>VLOOKUP(D3782,campaign!A:D,4,FALSE)</f>
        <v>10</v>
      </c>
    </row>
    <row r="3783" spans="2:7" x14ac:dyDescent="0.2">
      <c r="B3783" t="s">
        <v>3153</v>
      </c>
      <c r="C3783" t="str">
        <f>VLOOKUP(B3783,customer!A:B,2,FALSE)</f>
        <v>Woodrow Hadgkiss</v>
      </c>
      <c r="D3783" t="s">
        <v>3920</v>
      </c>
      <c r="E3783" t="str">
        <f>VLOOKUP(D3783,campaign!A:B,2,FALSE)</f>
        <v>ChildrenInHH</v>
      </c>
      <c r="F3783" s="9">
        <v>44990</v>
      </c>
      <c r="G3783">
        <f>VLOOKUP(D3783,campaign!A:D,4,FALSE)</f>
        <v>10</v>
      </c>
    </row>
    <row r="3784" spans="2:7" x14ac:dyDescent="0.2">
      <c r="B3784" t="s">
        <v>3153</v>
      </c>
      <c r="C3784" t="str">
        <f>VLOOKUP(B3784,customer!A:B,2,FALSE)</f>
        <v>Woodrow Hadgkiss</v>
      </c>
      <c r="D3784" t="s">
        <v>3920</v>
      </c>
      <c r="E3784" t="str">
        <f>VLOOKUP(D3784,campaign!A:B,2,FALSE)</f>
        <v>ChildrenInHH</v>
      </c>
      <c r="F3784" s="9">
        <v>45029</v>
      </c>
      <c r="G3784">
        <f>VLOOKUP(D3784,campaign!A:D,4,FALSE)</f>
        <v>10</v>
      </c>
    </row>
    <row r="3785" spans="2:7" x14ac:dyDescent="0.2">
      <c r="B3785" t="s">
        <v>3153</v>
      </c>
      <c r="C3785" t="str">
        <f>VLOOKUP(B3785,customer!A:B,2,FALSE)</f>
        <v>Woodrow Hadgkiss</v>
      </c>
      <c r="D3785" t="s">
        <v>3920</v>
      </c>
      <c r="E3785" t="str">
        <f>VLOOKUP(D3785,campaign!A:B,2,FALSE)</f>
        <v>ChildrenInHH</v>
      </c>
      <c r="F3785" s="9">
        <v>45053</v>
      </c>
      <c r="G3785">
        <f>VLOOKUP(D3785,campaign!A:D,4,FALSE)</f>
        <v>10</v>
      </c>
    </row>
    <row r="3786" spans="2:7" x14ac:dyDescent="0.2">
      <c r="B3786" t="s">
        <v>3154</v>
      </c>
      <c r="C3786" t="str">
        <f>VLOOKUP(B3786,customer!A:B,2,FALSE)</f>
        <v>Ambrosi Levesley</v>
      </c>
      <c r="D3786" t="s">
        <v>3926</v>
      </c>
      <c r="E3786" t="str">
        <f>VLOOKUP(D3786,campaign!A:B,2,FALSE)</f>
        <v>BuysViaMailOrder</v>
      </c>
      <c r="F3786" s="9">
        <v>44820</v>
      </c>
      <c r="G3786">
        <f>VLOOKUP(D3786,campaign!A:D,4,FALSE)</f>
        <v>25</v>
      </c>
    </row>
    <row r="3787" spans="2:7" x14ac:dyDescent="0.2">
      <c r="B3787" t="s">
        <v>3154</v>
      </c>
      <c r="C3787" t="str">
        <f>VLOOKUP(B3787,customer!A:B,2,FALSE)</f>
        <v>Ambrosi Levesley</v>
      </c>
      <c r="D3787" t="s">
        <v>3926</v>
      </c>
      <c r="E3787" t="str">
        <f>VLOOKUP(D3787,campaign!A:B,2,FALSE)</f>
        <v>BuysViaMailOrder</v>
      </c>
      <c r="F3787" s="9">
        <v>44863</v>
      </c>
      <c r="G3787">
        <f>VLOOKUP(D3787,campaign!A:D,4,FALSE)</f>
        <v>25</v>
      </c>
    </row>
    <row r="3788" spans="2:7" x14ac:dyDescent="0.2">
      <c r="B3788" t="s">
        <v>3154</v>
      </c>
      <c r="C3788" t="str">
        <f>VLOOKUP(B3788,customer!A:B,2,FALSE)</f>
        <v>Ambrosi Levesley</v>
      </c>
      <c r="D3788" t="s">
        <v>3926</v>
      </c>
      <c r="E3788" t="str">
        <f>VLOOKUP(D3788,campaign!A:B,2,FALSE)</f>
        <v>BuysViaMailOrder</v>
      </c>
      <c r="F3788" s="9">
        <v>44890</v>
      </c>
      <c r="G3788">
        <f>VLOOKUP(D3788,campaign!A:D,4,FALSE)</f>
        <v>25</v>
      </c>
    </row>
    <row r="3789" spans="2:7" x14ac:dyDescent="0.2">
      <c r="B3789" t="s">
        <v>3154</v>
      </c>
      <c r="C3789" t="str">
        <f>VLOOKUP(B3789,customer!A:B,2,FALSE)</f>
        <v>Ambrosi Levesley</v>
      </c>
      <c r="D3789" t="s">
        <v>3926</v>
      </c>
      <c r="E3789" t="str">
        <f>VLOOKUP(D3789,campaign!A:B,2,FALSE)</f>
        <v>BuysViaMailOrder</v>
      </c>
      <c r="F3789" s="9">
        <v>44914</v>
      </c>
      <c r="G3789">
        <f>VLOOKUP(D3789,campaign!A:D,4,FALSE)</f>
        <v>25</v>
      </c>
    </row>
    <row r="3790" spans="2:7" x14ac:dyDescent="0.2">
      <c r="B3790" t="s">
        <v>3154</v>
      </c>
      <c r="C3790" t="str">
        <f>VLOOKUP(B3790,customer!A:B,2,FALSE)</f>
        <v>Ambrosi Levesley</v>
      </c>
      <c r="D3790" t="s">
        <v>3926</v>
      </c>
      <c r="E3790" t="str">
        <f>VLOOKUP(D3790,campaign!A:B,2,FALSE)</f>
        <v>BuysViaMailOrder</v>
      </c>
      <c r="F3790" s="9">
        <v>44942</v>
      </c>
      <c r="G3790">
        <f>VLOOKUP(D3790,campaign!A:D,4,FALSE)</f>
        <v>25</v>
      </c>
    </row>
    <row r="3791" spans="2:7" x14ac:dyDescent="0.2">
      <c r="B3791" t="s">
        <v>3154</v>
      </c>
      <c r="C3791" t="str">
        <f>VLOOKUP(B3791,customer!A:B,2,FALSE)</f>
        <v>Ambrosi Levesley</v>
      </c>
      <c r="D3791" t="s">
        <v>3926</v>
      </c>
      <c r="E3791" t="str">
        <f>VLOOKUP(D3791,campaign!A:B,2,FALSE)</f>
        <v>BuysViaMailOrder</v>
      </c>
      <c r="F3791" s="9">
        <v>44979</v>
      </c>
      <c r="G3791">
        <f>VLOOKUP(D3791,campaign!A:D,4,FALSE)</f>
        <v>25</v>
      </c>
    </row>
    <row r="3792" spans="2:7" x14ac:dyDescent="0.2">
      <c r="B3792" t="s">
        <v>3154</v>
      </c>
      <c r="C3792" t="str">
        <f>VLOOKUP(B3792,customer!A:B,2,FALSE)</f>
        <v>Ambrosi Levesley</v>
      </c>
      <c r="D3792" t="s">
        <v>3926</v>
      </c>
      <c r="E3792" t="str">
        <f>VLOOKUP(D3792,campaign!A:B,2,FALSE)</f>
        <v>BuysViaMailOrder</v>
      </c>
      <c r="F3792" s="9">
        <v>45003</v>
      </c>
      <c r="G3792">
        <f>VLOOKUP(D3792,campaign!A:D,4,FALSE)</f>
        <v>25</v>
      </c>
    </row>
    <row r="3793" spans="2:7" x14ac:dyDescent="0.2">
      <c r="B3793" t="s">
        <v>3154</v>
      </c>
      <c r="C3793" t="str">
        <f>VLOOKUP(B3793,customer!A:B,2,FALSE)</f>
        <v>Ambrosi Levesley</v>
      </c>
      <c r="D3793" t="s">
        <v>3926</v>
      </c>
      <c r="E3793" t="str">
        <f>VLOOKUP(D3793,campaign!A:B,2,FALSE)</f>
        <v>BuysViaMailOrder</v>
      </c>
      <c r="F3793" s="9">
        <v>45036</v>
      </c>
      <c r="G3793">
        <f>VLOOKUP(D3793,campaign!A:D,4,FALSE)</f>
        <v>25</v>
      </c>
    </row>
    <row r="3794" spans="2:7" x14ac:dyDescent="0.2">
      <c r="B3794" t="s">
        <v>3154</v>
      </c>
      <c r="C3794" t="str">
        <f>VLOOKUP(B3794,customer!A:B,2,FALSE)</f>
        <v>Ambrosi Levesley</v>
      </c>
      <c r="D3794" t="s">
        <v>3926</v>
      </c>
      <c r="E3794" t="str">
        <f>VLOOKUP(D3794,campaign!A:B,2,FALSE)</f>
        <v>BuysViaMailOrder</v>
      </c>
      <c r="F3794" s="9">
        <v>45064</v>
      </c>
      <c r="G3794">
        <f>VLOOKUP(D3794,campaign!A:D,4,FALSE)</f>
        <v>25</v>
      </c>
    </row>
    <row r="3795" spans="2:7" x14ac:dyDescent="0.2">
      <c r="B3795" t="s">
        <v>3154</v>
      </c>
      <c r="C3795" t="str">
        <f>VLOOKUP(B3795,customer!A:B,2,FALSE)</f>
        <v>Ambrosi Levesley</v>
      </c>
      <c r="D3795" t="s">
        <v>3927</v>
      </c>
      <c r="E3795" t="str">
        <f>VLOOKUP(D3795,campaign!A:B,2,FALSE)</f>
        <v>RespondsToMailOffers</v>
      </c>
      <c r="F3795" s="9">
        <v>45032</v>
      </c>
      <c r="G3795">
        <f>VLOOKUP(D3795,campaign!A:D,4,FALSE)</f>
        <v>27</v>
      </c>
    </row>
    <row r="3796" spans="2:7" x14ac:dyDescent="0.2">
      <c r="B3796" t="s">
        <v>3154</v>
      </c>
      <c r="C3796" t="str">
        <f>VLOOKUP(B3796,customer!A:B,2,FALSE)</f>
        <v>Ambrosi Levesley</v>
      </c>
      <c r="D3796" t="s">
        <v>3927</v>
      </c>
      <c r="E3796" t="str">
        <f>VLOOKUP(D3796,campaign!A:B,2,FALSE)</f>
        <v>RespondsToMailOffers</v>
      </c>
      <c r="F3796" s="9">
        <v>45063</v>
      </c>
      <c r="G3796">
        <f>VLOOKUP(D3796,campaign!A:D,4,FALSE)</f>
        <v>27</v>
      </c>
    </row>
    <row r="3797" spans="2:7" x14ac:dyDescent="0.2">
      <c r="B3797" t="s">
        <v>3155</v>
      </c>
      <c r="C3797" t="str">
        <f>VLOOKUP(B3797,customer!A:B,2,FALSE)</f>
        <v>Ford Abate</v>
      </c>
      <c r="D3797" t="s">
        <v>3952</v>
      </c>
      <c r="E3797" t="str">
        <f>VLOOKUP(D3797,campaign!A:B,2,FALSE)</f>
        <v>MadeCallToRetentionTeam</v>
      </c>
      <c r="F3797" s="9">
        <v>44856</v>
      </c>
      <c r="G3797">
        <f>VLOOKUP(D3797,campaign!A:D,4,FALSE)</f>
        <v>16</v>
      </c>
    </row>
    <row r="3798" spans="2:7" x14ac:dyDescent="0.2">
      <c r="B3798" t="s">
        <v>3155</v>
      </c>
      <c r="C3798" t="str">
        <f>VLOOKUP(B3798,customer!A:B,2,FALSE)</f>
        <v>Ford Abate</v>
      </c>
      <c r="D3798" t="s">
        <v>3952</v>
      </c>
      <c r="E3798" t="str">
        <f>VLOOKUP(D3798,campaign!A:B,2,FALSE)</f>
        <v>MadeCallToRetentionTeam</v>
      </c>
      <c r="F3798" s="9">
        <v>44893</v>
      </c>
      <c r="G3798">
        <f>VLOOKUP(D3798,campaign!A:D,4,FALSE)</f>
        <v>16</v>
      </c>
    </row>
    <row r="3799" spans="2:7" x14ac:dyDescent="0.2">
      <c r="B3799" t="s">
        <v>3155</v>
      </c>
      <c r="C3799" t="str">
        <f>VLOOKUP(B3799,customer!A:B,2,FALSE)</f>
        <v>Ford Abate</v>
      </c>
      <c r="D3799" t="s">
        <v>3952</v>
      </c>
      <c r="E3799" t="str">
        <f>VLOOKUP(D3799,campaign!A:B,2,FALSE)</f>
        <v>MadeCallToRetentionTeam</v>
      </c>
      <c r="F3799" s="9">
        <v>44922</v>
      </c>
      <c r="G3799">
        <f>VLOOKUP(D3799,campaign!A:D,4,FALSE)</f>
        <v>16</v>
      </c>
    </row>
    <row r="3800" spans="2:7" x14ac:dyDescent="0.2">
      <c r="B3800" t="s">
        <v>3155</v>
      </c>
      <c r="C3800" t="str">
        <f>VLOOKUP(B3800,customer!A:B,2,FALSE)</f>
        <v>Ford Abate</v>
      </c>
      <c r="D3800" t="s">
        <v>3952</v>
      </c>
      <c r="E3800" t="str">
        <f>VLOOKUP(D3800,campaign!A:B,2,FALSE)</f>
        <v>MadeCallToRetentionTeam</v>
      </c>
      <c r="F3800" s="9">
        <v>44955</v>
      </c>
      <c r="G3800">
        <f>VLOOKUP(D3800,campaign!A:D,4,FALSE)</f>
        <v>16</v>
      </c>
    </row>
    <row r="3801" spans="2:7" x14ac:dyDescent="0.2">
      <c r="B3801" t="s">
        <v>3155</v>
      </c>
      <c r="C3801" t="str">
        <f>VLOOKUP(B3801,customer!A:B,2,FALSE)</f>
        <v>Ford Abate</v>
      </c>
      <c r="D3801" t="s">
        <v>3952</v>
      </c>
      <c r="E3801" t="str">
        <f>VLOOKUP(D3801,campaign!A:B,2,FALSE)</f>
        <v>MadeCallToRetentionTeam</v>
      </c>
      <c r="F3801" s="9">
        <v>44962</v>
      </c>
      <c r="G3801">
        <f>VLOOKUP(D3801,campaign!A:D,4,FALSE)</f>
        <v>16</v>
      </c>
    </row>
    <row r="3802" spans="2:7" x14ac:dyDescent="0.2">
      <c r="B3802" t="s">
        <v>3155</v>
      </c>
      <c r="C3802" t="str">
        <f>VLOOKUP(B3802,customer!A:B,2,FALSE)</f>
        <v>Ford Abate</v>
      </c>
      <c r="D3802" t="s">
        <v>3952</v>
      </c>
      <c r="E3802" t="str">
        <f>VLOOKUP(D3802,campaign!A:B,2,FALSE)</f>
        <v>MadeCallToRetentionTeam</v>
      </c>
      <c r="F3802" s="9">
        <v>44993</v>
      </c>
      <c r="G3802">
        <f>VLOOKUP(D3802,campaign!A:D,4,FALSE)</f>
        <v>16</v>
      </c>
    </row>
    <row r="3803" spans="2:7" x14ac:dyDescent="0.2">
      <c r="B3803" t="s">
        <v>3155</v>
      </c>
      <c r="C3803" t="str">
        <f>VLOOKUP(B3803,customer!A:B,2,FALSE)</f>
        <v>Ford Abate</v>
      </c>
      <c r="D3803" t="s">
        <v>3952</v>
      </c>
      <c r="E3803" t="str">
        <f>VLOOKUP(D3803,campaign!A:B,2,FALSE)</f>
        <v>MadeCallToRetentionTeam</v>
      </c>
      <c r="F3803" s="9">
        <v>45069</v>
      </c>
      <c r="G3803">
        <f>VLOOKUP(D3803,campaign!A:D,4,FALSE)</f>
        <v>16</v>
      </c>
    </row>
    <row r="3804" spans="2:7" x14ac:dyDescent="0.2">
      <c r="B3804" t="s">
        <v>3155</v>
      </c>
      <c r="C3804" t="str">
        <f>VLOOKUP(B3804,customer!A:B,2,FALSE)</f>
        <v>Ford Abate</v>
      </c>
      <c r="D3804" t="s">
        <v>3952</v>
      </c>
      <c r="E3804" t="str">
        <f>VLOOKUP(D3804,campaign!A:B,2,FALSE)</f>
        <v>MadeCallToRetentionTeam</v>
      </c>
      <c r="F3804" s="9">
        <v>45083</v>
      </c>
      <c r="G3804">
        <f>VLOOKUP(D3804,campaign!A:D,4,FALSE)</f>
        <v>16</v>
      </c>
    </row>
    <row r="3805" spans="2:7" x14ac:dyDescent="0.2">
      <c r="B3805" t="s">
        <v>3155</v>
      </c>
      <c r="C3805" t="str">
        <f>VLOOKUP(B3805,customer!A:B,2,FALSE)</f>
        <v>Ford Abate</v>
      </c>
      <c r="D3805" t="s">
        <v>3929</v>
      </c>
      <c r="E3805" t="str">
        <f>VLOOKUP(D3805,campaign!A:B,2,FALSE)</f>
        <v>NonUSTravel</v>
      </c>
      <c r="F3805" s="9">
        <v>44929</v>
      </c>
      <c r="G3805">
        <f>VLOOKUP(D3805,campaign!A:D,4,FALSE)</f>
        <v>66</v>
      </c>
    </row>
    <row r="3806" spans="2:7" x14ac:dyDescent="0.2">
      <c r="B3806" t="s">
        <v>3155</v>
      </c>
      <c r="C3806" t="str">
        <f>VLOOKUP(B3806,customer!A:B,2,FALSE)</f>
        <v>Ford Abate</v>
      </c>
      <c r="D3806" t="s">
        <v>3929</v>
      </c>
      <c r="E3806" t="str">
        <f>VLOOKUP(D3806,campaign!A:B,2,FALSE)</f>
        <v>NonUSTravel</v>
      </c>
      <c r="F3806" s="9">
        <v>44971</v>
      </c>
      <c r="G3806">
        <f>VLOOKUP(D3806,campaign!A:D,4,FALSE)</f>
        <v>66</v>
      </c>
    </row>
    <row r="3807" spans="2:7" x14ac:dyDescent="0.2">
      <c r="B3807" t="s">
        <v>3155</v>
      </c>
      <c r="C3807" t="str">
        <f>VLOOKUP(B3807,customer!A:B,2,FALSE)</f>
        <v>Ford Abate</v>
      </c>
      <c r="D3807" t="s">
        <v>3929</v>
      </c>
      <c r="E3807" t="str">
        <f>VLOOKUP(D3807,campaign!A:B,2,FALSE)</f>
        <v>NonUSTravel</v>
      </c>
      <c r="F3807" s="9">
        <v>44995</v>
      </c>
      <c r="G3807">
        <f>VLOOKUP(D3807,campaign!A:D,4,FALSE)</f>
        <v>66</v>
      </c>
    </row>
    <row r="3808" spans="2:7" x14ac:dyDescent="0.2">
      <c r="B3808" t="s">
        <v>3155</v>
      </c>
      <c r="C3808" t="str">
        <f>VLOOKUP(B3808,customer!A:B,2,FALSE)</f>
        <v>Ford Abate</v>
      </c>
      <c r="D3808" t="s">
        <v>3929</v>
      </c>
      <c r="E3808" t="str">
        <f>VLOOKUP(D3808,campaign!A:B,2,FALSE)</f>
        <v>NonUSTravel</v>
      </c>
      <c r="F3808" s="9">
        <v>45023</v>
      </c>
      <c r="G3808">
        <f>VLOOKUP(D3808,campaign!A:D,4,FALSE)</f>
        <v>66</v>
      </c>
    </row>
    <row r="3809" spans="2:7" x14ac:dyDescent="0.2">
      <c r="B3809" t="s">
        <v>3156</v>
      </c>
      <c r="C3809" t="str">
        <f>VLOOKUP(B3809,customer!A:B,2,FALSE)</f>
        <v>Colas Doles</v>
      </c>
      <c r="D3809" t="s">
        <v>3952</v>
      </c>
      <c r="E3809" t="str">
        <f>VLOOKUP(D3809,campaign!A:B,2,FALSE)</f>
        <v>MadeCallToRetentionTeam</v>
      </c>
      <c r="F3809" s="9">
        <v>44981</v>
      </c>
      <c r="G3809">
        <f>VLOOKUP(D3809,campaign!A:D,4,FALSE)</f>
        <v>16</v>
      </c>
    </row>
    <row r="3810" spans="2:7" x14ac:dyDescent="0.2">
      <c r="B3810" t="s">
        <v>3156</v>
      </c>
      <c r="C3810" t="str">
        <f>VLOOKUP(B3810,customer!A:B,2,FALSE)</f>
        <v>Colas Doles</v>
      </c>
      <c r="D3810" t="s">
        <v>3952</v>
      </c>
      <c r="E3810" t="str">
        <f>VLOOKUP(D3810,campaign!A:B,2,FALSE)</f>
        <v>MadeCallToRetentionTeam</v>
      </c>
      <c r="F3810" s="9">
        <v>45016</v>
      </c>
      <c r="G3810">
        <f>VLOOKUP(D3810,campaign!A:D,4,FALSE)</f>
        <v>16</v>
      </c>
    </row>
    <row r="3811" spans="2:7" x14ac:dyDescent="0.2">
      <c r="B3811" t="s">
        <v>3156</v>
      </c>
      <c r="C3811" t="str">
        <f>VLOOKUP(B3811,customer!A:B,2,FALSE)</f>
        <v>Colas Doles</v>
      </c>
      <c r="D3811" t="s">
        <v>3952</v>
      </c>
      <c r="E3811" t="str">
        <f>VLOOKUP(D3811,campaign!A:B,2,FALSE)</f>
        <v>MadeCallToRetentionTeam</v>
      </c>
      <c r="F3811" s="9">
        <v>45045</v>
      </c>
      <c r="G3811">
        <f>VLOOKUP(D3811,campaign!A:D,4,FALSE)</f>
        <v>16</v>
      </c>
    </row>
    <row r="3812" spans="2:7" x14ac:dyDescent="0.2">
      <c r="B3812" t="s">
        <v>3156</v>
      </c>
      <c r="C3812" t="str">
        <f>VLOOKUP(B3812,customer!A:B,2,FALSE)</f>
        <v>Colas Doles</v>
      </c>
      <c r="D3812" t="s">
        <v>3952</v>
      </c>
      <c r="E3812" t="str">
        <f>VLOOKUP(D3812,campaign!A:B,2,FALSE)</f>
        <v>MadeCallToRetentionTeam</v>
      </c>
      <c r="F3812" s="9">
        <v>45075</v>
      </c>
      <c r="G3812">
        <f>VLOOKUP(D3812,campaign!A:D,4,FALSE)</f>
        <v>16</v>
      </c>
    </row>
    <row r="3813" spans="2:7" x14ac:dyDescent="0.2">
      <c r="B3813" t="s">
        <v>3156</v>
      </c>
      <c r="C3813" t="str">
        <f>VLOOKUP(B3813,customer!A:B,2,FALSE)</f>
        <v>Colas Doles</v>
      </c>
      <c r="D3813" t="s">
        <v>3952</v>
      </c>
      <c r="E3813" t="str">
        <f>VLOOKUP(D3813,campaign!A:B,2,FALSE)</f>
        <v>MadeCallToRetentionTeam</v>
      </c>
      <c r="F3813" s="9">
        <v>45085</v>
      </c>
      <c r="G3813">
        <f>VLOOKUP(D3813,campaign!A:D,4,FALSE)</f>
        <v>16</v>
      </c>
    </row>
    <row r="3814" spans="2:7" x14ac:dyDescent="0.2">
      <c r="B3814" t="s">
        <v>3156</v>
      </c>
      <c r="C3814" t="str">
        <f>VLOOKUP(B3814,customer!A:B,2,FALSE)</f>
        <v>Colas Doles</v>
      </c>
      <c r="D3814" t="s">
        <v>3928</v>
      </c>
      <c r="E3814" t="str">
        <f>VLOOKUP(D3814,campaign!A:B,2,FALSE)</f>
        <v>OptOutMailings</v>
      </c>
      <c r="F3814" s="9">
        <v>45021</v>
      </c>
      <c r="G3814">
        <f>VLOOKUP(D3814,campaign!A:D,4,FALSE)</f>
        <v>75</v>
      </c>
    </row>
    <row r="3815" spans="2:7" x14ac:dyDescent="0.2">
      <c r="B3815" t="s">
        <v>3156</v>
      </c>
      <c r="C3815" t="str">
        <f>VLOOKUP(B3815,customer!A:B,2,FALSE)</f>
        <v>Colas Doles</v>
      </c>
      <c r="D3815" t="s">
        <v>3928</v>
      </c>
      <c r="E3815" t="str">
        <f>VLOOKUP(D3815,campaign!A:B,2,FALSE)</f>
        <v>OptOutMailings</v>
      </c>
      <c r="F3815" s="9">
        <v>45065</v>
      </c>
      <c r="G3815">
        <f>VLOOKUP(D3815,campaign!A:D,4,FALSE)</f>
        <v>75</v>
      </c>
    </row>
    <row r="3816" spans="2:7" x14ac:dyDescent="0.2">
      <c r="B3816" t="s">
        <v>3157</v>
      </c>
      <c r="C3816" t="str">
        <f>VLOOKUP(B3816,customer!A:B,2,FALSE)</f>
        <v>Angie Steers</v>
      </c>
      <c r="D3816" t="s">
        <v>3929</v>
      </c>
      <c r="E3816" t="str">
        <f>VLOOKUP(D3816,campaign!A:B,2,FALSE)</f>
        <v>NonUSTravel</v>
      </c>
      <c r="F3816" s="9">
        <v>44698</v>
      </c>
      <c r="G3816">
        <f>VLOOKUP(D3816,campaign!A:D,4,FALSE)</f>
        <v>66</v>
      </c>
    </row>
    <row r="3817" spans="2:7" x14ac:dyDescent="0.2">
      <c r="B3817" t="s">
        <v>3157</v>
      </c>
      <c r="C3817" t="str">
        <f>VLOOKUP(B3817,customer!A:B,2,FALSE)</f>
        <v>Angie Steers</v>
      </c>
      <c r="D3817" t="s">
        <v>3929</v>
      </c>
      <c r="E3817" t="str">
        <f>VLOOKUP(D3817,campaign!A:B,2,FALSE)</f>
        <v>NonUSTravel</v>
      </c>
      <c r="F3817" s="9">
        <v>44729</v>
      </c>
      <c r="G3817">
        <f>VLOOKUP(D3817,campaign!A:D,4,FALSE)</f>
        <v>66</v>
      </c>
    </row>
    <row r="3818" spans="2:7" x14ac:dyDescent="0.2">
      <c r="B3818" t="s">
        <v>3157</v>
      </c>
      <c r="C3818" t="str">
        <f>VLOOKUP(B3818,customer!A:B,2,FALSE)</f>
        <v>Angie Steers</v>
      </c>
      <c r="D3818" t="s">
        <v>3929</v>
      </c>
      <c r="E3818" t="str">
        <f>VLOOKUP(D3818,campaign!A:B,2,FALSE)</f>
        <v>NonUSTravel</v>
      </c>
      <c r="F3818" s="9">
        <v>44772</v>
      </c>
      <c r="G3818">
        <f>VLOOKUP(D3818,campaign!A:D,4,FALSE)</f>
        <v>66</v>
      </c>
    </row>
    <row r="3819" spans="2:7" x14ac:dyDescent="0.2">
      <c r="B3819" t="s">
        <v>3157</v>
      </c>
      <c r="C3819" t="str">
        <f>VLOOKUP(B3819,customer!A:B,2,FALSE)</f>
        <v>Angie Steers</v>
      </c>
      <c r="D3819" t="s">
        <v>3929</v>
      </c>
      <c r="E3819" t="str">
        <f>VLOOKUP(D3819,campaign!A:B,2,FALSE)</f>
        <v>NonUSTravel</v>
      </c>
      <c r="F3819" s="9">
        <v>44791</v>
      </c>
      <c r="G3819">
        <f>VLOOKUP(D3819,campaign!A:D,4,FALSE)</f>
        <v>66</v>
      </c>
    </row>
    <row r="3820" spans="2:7" x14ac:dyDescent="0.2">
      <c r="B3820" t="s">
        <v>3157</v>
      </c>
      <c r="C3820" t="str">
        <f>VLOOKUP(B3820,customer!A:B,2,FALSE)</f>
        <v>Angie Steers</v>
      </c>
      <c r="D3820" t="s">
        <v>3929</v>
      </c>
      <c r="E3820" t="str">
        <f>VLOOKUP(D3820,campaign!A:B,2,FALSE)</f>
        <v>NonUSTravel</v>
      </c>
      <c r="F3820" s="9">
        <v>44832</v>
      </c>
      <c r="G3820">
        <f>VLOOKUP(D3820,campaign!A:D,4,FALSE)</f>
        <v>66</v>
      </c>
    </row>
    <row r="3821" spans="2:7" x14ac:dyDescent="0.2">
      <c r="B3821" t="s">
        <v>3157</v>
      </c>
      <c r="C3821" t="str">
        <f>VLOOKUP(B3821,customer!A:B,2,FALSE)</f>
        <v>Angie Steers</v>
      </c>
      <c r="D3821" t="s">
        <v>3929</v>
      </c>
      <c r="E3821" t="str">
        <f>VLOOKUP(D3821,campaign!A:B,2,FALSE)</f>
        <v>NonUSTravel</v>
      </c>
      <c r="F3821" s="9">
        <v>44862</v>
      </c>
      <c r="G3821">
        <f>VLOOKUP(D3821,campaign!A:D,4,FALSE)</f>
        <v>66</v>
      </c>
    </row>
    <row r="3822" spans="2:7" x14ac:dyDescent="0.2">
      <c r="B3822" t="s">
        <v>3157</v>
      </c>
      <c r="C3822" t="str">
        <f>VLOOKUP(B3822,customer!A:B,2,FALSE)</f>
        <v>Angie Steers</v>
      </c>
      <c r="D3822" t="s">
        <v>3929</v>
      </c>
      <c r="E3822" t="str">
        <f>VLOOKUP(D3822,campaign!A:B,2,FALSE)</f>
        <v>NonUSTravel</v>
      </c>
      <c r="F3822" s="9">
        <v>44866</v>
      </c>
      <c r="G3822">
        <f>VLOOKUP(D3822,campaign!A:D,4,FALSE)</f>
        <v>66</v>
      </c>
    </row>
    <row r="3823" spans="2:7" x14ac:dyDescent="0.2">
      <c r="B3823" t="s">
        <v>3157</v>
      </c>
      <c r="C3823" t="str">
        <f>VLOOKUP(B3823,customer!A:B,2,FALSE)</f>
        <v>Angie Steers</v>
      </c>
      <c r="D3823" t="s">
        <v>3929</v>
      </c>
      <c r="E3823" t="str">
        <f>VLOOKUP(D3823,campaign!A:B,2,FALSE)</f>
        <v>NonUSTravel</v>
      </c>
      <c r="F3823" s="9">
        <v>44914</v>
      </c>
      <c r="G3823">
        <f>VLOOKUP(D3823,campaign!A:D,4,FALSE)</f>
        <v>66</v>
      </c>
    </row>
    <row r="3824" spans="2:7" x14ac:dyDescent="0.2">
      <c r="B3824" t="s">
        <v>3157</v>
      </c>
      <c r="C3824" t="str">
        <f>VLOOKUP(B3824,customer!A:B,2,FALSE)</f>
        <v>Angie Steers</v>
      </c>
      <c r="D3824" t="s">
        <v>3929</v>
      </c>
      <c r="E3824" t="str">
        <f>VLOOKUP(D3824,campaign!A:B,2,FALSE)</f>
        <v>NonUSTravel</v>
      </c>
      <c r="F3824" s="9">
        <v>44956</v>
      </c>
      <c r="G3824">
        <f>VLOOKUP(D3824,campaign!A:D,4,FALSE)</f>
        <v>66</v>
      </c>
    </row>
    <row r="3825" spans="2:7" x14ac:dyDescent="0.2">
      <c r="B3825" t="s">
        <v>3157</v>
      </c>
      <c r="C3825" t="str">
        <f>VLOOKUP(B3825,customer!A:B,2,FALSE)</f>
        <v>Angie Steers</v>
      </c>
      <c r="D3825" t="s">
        <v>3929</v>
      </c>
      <c r="E3825" t="str">
        <f>VLOOKUP(D3825,campaign!A:B,2,FALSE)</f>
        <v>NonUSTravel</v>
      </c>
      <c r="F3825" s="9">
        <v>44958</v>
      </c>
      <c r="G3825">
        <f>VLOOKUP(D3825,campaign!A:D,4,FALSE)</f>
        <v>66</v>
      </c>
    </row>
    <row r="3826" spans="2:7" x14ac:dyDescent="0.2">
      <c r="B3826" t="s">
        <v>3157</v>
      </c>
      <c r="C3826" t="str">
        <f>VLOOKUP(B3826,customer!A:B,2,FALSE)</f>
        <v>Angie Steers</v>
      </c>
      <c r="D3826" t="s">
        <v>3929</v>
      </c>
      <c r="E3826" t="str">
        <f>VLOOKUP(D3826,campaign!A:B,2,FALSE)</f>
        <v>NonUSTravel</v>
      </c>
      <c r="F3826" s="9">
        <v>45003</v>
      </c>
      <c r="G3826">
        <f>VLOOKUP(D3826,campaign!A:D,4,FALSE)</f>
        <v>66</v>
      </c>
    </row>
    <row r="3827" spans="2:7" x14ac:dyDescent="0.2">
      <c r="B3827" t="s">
        <v>3157</v>
      </c>
      <c r="C3827" t="str">
        <f>VLOOKUP(B3827,customer!A:B,2,FALSE)</f>
        <v>Angie Steers</v>
      </c>
      <c r="D3827" t="s">
        <v>3929</v>
      </c>
      <c r="E3827" t="str">
        <f>VLOOKUP(D3827,campaign!A:B,2,FALSE)</f>
        <v>NonUSTravel</v>
      </c>
      <c r="F3827" s="9">
        <v>45039</v>
      </c>
      <c r="G3827">
        <f>VLOOKUP(D3827,campaign!A:D,4,FALSE)</f>
        <v>66</v>
      </c>
    </row>
    <row r="3828" spans="2:7" x14ac:dyDescent="0.2">
      <c r="B3828" t="s">
        <v>3157</v>
      </c>
      <c r="C3828" t="str">
        <f>VLOOKUP(B3828,customer!A:B,2,FALSE)</f>
        <v>Angie Steers</v>
      </c>
      <c r="D3828" t="s">
        <v>3929</v>
      </c>
      <c r="E3828" t="str">
        <f>VLOOKUP(D3828,campaign!A:B,2,FALSE)</f>
        <v>NonUSTravel</v>
      </c>
      <c r="F3828" s="9">
        <v>45063</v>
      </c>
      <c r="G3828">
        <f>VLOOKUP(D3828,campaign!A:D,4,FALSE)</f>
        <v>66</v>
      </c>
    </row>
    <row r="3829" spans="2:7" x14ac:dyDescent="0.2">
      <c r="B3829" t="s">
        <v>3157</v>
      </c>
      <c r="C3829" t="str">
        <f>VLOOKUP(B3829,customer!A:B,2,FALSE)</f>
        <v>Angie Steers</v>
      </c>
      <c r="D3829" t="s">
        <v>3949</v>
      </c>
      <c r="E3829" t="str">
        <f>VLOOKUP(D3829,campaign!A:B,2,FALSE)</f>
        <v>NewCellphoneUser</v>
      </c>
      <c r="F3829" s="9">
        <v>44718</v>
      </c>
      <c r="G3829">
        <f>VLOOKUP(D3829,campaign!A:D,4,FALSE)</f>
        <v>25</v>
      </c>
    </row>
    <row r="3830" spans="2:7" x14ac:dyDescent="0.2">
      <c r="B3830" t="s">
        <v>3157</v>
      </c>
      <c r="C3830" t="str">
        <f>VLOOKUP(B3830,customer!A:B,2,FALSE)</f>
        <v>Angie Steers</v>
      </c>
      <c r="D3830" t="s">
        <v>3949</v>
      </c>
      <c r="E3830" t="str">
        <f>VLOOKUP(D3830,campaign!A:B,2,FALSE)</f>
        <v>NewCellphoneUser</v>
      </c>
      <c r="F3830" s="9">
        <v>44762</v>
      </c>
      <c r="G3830">
        <f>VLOOKUP(D3830,campaign!A:D,4,FALSE)</f>
        <v>25</v>
      </c>
    </row>
    <row r="3831" spans="2:7" x14ac:dyDescent="0.2">
      <c r="B3831" t="s">
        <v>3157</v>
      </c>
      <c r="C3831" t="str">
        <f>VLOOKUP(B3831,customer!A:B,2,FALSE)</f>
        <v>Angie Steers</v>
      </c>
      <c r="D3831" t="s">
        <v>3949</v>
      </c>
      <c r="E3831" t="str">
        <f>VLOOKUP(D3831,campaign!A:B,2,FALSE)</f>
        <v>NewCellphoneUser</v>
      </c>
      <c r="F3831" s="9">
        <v>44781</v>
      </c>
      <c r="G3831">
        <f>VLOOKUP(D3831,campaign!A:D,4,FALSE)</f>
        <v>25</v>
      </c>
    </row>
    <row r="3832" spans="2:7" x14ac:dyDescent="0.2">
      <c r="B3832" t="s">
        <v>3157</v>
      </c>
      <c r="C3832" t="str">
        <f>VLOOKUP(B3832,customer!A:B,2,FALSE)</f>
        <v>Angie Steers</v>
      </c>
      <c r="D3832" t="s">
        <v>3949</v>
      </c>
      <c r="E3832" t="str">
        <f>VLOOKUP(D3832,campaign!A:B,2,FALSE)</f>
        <v>NewCellphoneUser</v>
      </c>
      <c r="F3832" s="9">
        <v>44822</v>
      </c>
      <c r="G3832">
        <f>VLOOKUP(D3832,campaign!A:D,4,FALSE)</f>
        <v>25</v>
      </c>
    </row>
    <row r="3833" spans="2:7" x14ac:dyDescent="0.2">
      <c r="B3833" t="s">
        <v>3157</v>
      </c>
      <c r="C3833" t="str">
        <f>VLOOKUP(B3833,customer!A:B,2,FALSE)</f>
        <v>Angie Steers</v>
      </c>
      <c r="D3833" t="s">
        <v>3949</v>
      </c>
      <c r="E3833" t="str">
        <f>VLOOKUP(D3833,campaign!A:B,2,FALSE)</f>
        <v>NewCellphoneUser</v>
      </c>
      <c r="F3833" s="9">
        <v>44843</v>
      </c>
      <c r="G3833">
        <f>VLOOKUP(D3833,campaign!A:D,4,FALSE)</f>
        <v>25</v>
      </c>
    </row>
    <row r="3834" spans="2:7" x14ac:dyDescent="0.2">
      <c r="B3834" t="s">
        <v>3157</v>
      </c>
      <c r="C3834" t="str">
        <f>VLOOKUP(B3834,customer!A:B,2,FALSE)</f>
        <v>Angie Steers</v>
      </c>
      <c r="D3834" t="s">
        <v>3949</v>
      </c>
      <c r="E3834" t="str">
        <f>VLOOKUP(D3834,campaign!A:B,2,FALSE)</f>
        <v>NewCellphoneUser</v>
      </c>
      <c r="F3834" s="9">
        <v>44882</v>
      </c>
      <c r="G3834">
        <f>VLOOKUP(D3834,campaign!A:D,4,FALSE)</f>
        <v>25</v>
      </c>
    </row>
    <row r="3835" spans="2:7" x14ac:dyDescent="0.2">
      <c r="B3835" t="s">
        <v>3157</v>
      </c>
      <c r="C3835" t="str">
        <f>VLOOKUP(B3835,customer!A:B,2,FALSE)</f>
        <v>Angie Steers</v>
      </c>
      <c r="D3835" t="s">
        <v>3949</v>
      </c>
      <c r="E3835" t="str">
        <f>VLOOKUP(D3835,campaign!A:B,2,FALSE)</f>
        <v>NewCellphoneUser</v>
      </c>
      <c r="F3835" s="9">
        <v>44942</v>
      </c>
      <c r="G3835">
        <f>VLOOKUP(D3835,campaign!A:D,4,FALSE)</f>
        <v>25</v>
      </c>
    </row>
    <row r="3836" spans="2:7" x14ac:dyDescent="0.2">
      <c r="B3836" t="s">
        <v>3157</v>
      </c>
      <c r="C3836" t="str">
        <f>VLOOKUP(B3836,customer!A:B,2,FALSE)</f>
        <v>Angie Steers</v>
      </c>
      <c r="D3836" t="s">
        <v>3949</v>
      </c>
      <c r="E3836" t="str">
        <f>VLOOKUP(D3836,campaign!A:B,2,FALSE)</f>
        <v>NewCellphoneUser</v>
      </c>
      <c r="F3836" s="9">
        <v>44963</v>
      </c>
      <c r="G3836">
        <f>VLOOKUP(D3836,campaign!A:D,4,FALSE)</f>
        <v>25</v>
      </c>
    </row>
    <row r="3837" spans="2:7" x14ac:dyDescent="0.2">
      <c r="B3837" t="s">
        <v>3157</v>
      </c>
      <c r="C3837" t="str">
        <f>VLOOKUP(B3837,customer!A:B,2,FALSE)</f>
        <v>Angie Steers</v>
      </c>
      <c r="D3837" t="s">
        <v>3949</v>
      </c>
      <c r="E3837" t="str">
        <f>VLOOKUP(D3837,campaign!A:B,2,FALSE)</f>
        <v>NewCellphoneUser</v>
      </c>
      <c r="F3837" s="9">
        <v>45003</v>
      </c>
      <c r="G3837">
        <f>VLOOKUP(D3837,campaign!A:D,4,FALSE)</f>
        <v>25</v>
      </c>
    </row>
    <row r="3838" spans="2:7" x14ac:dyDescent="0.2">
      <c r="B3838" t="s">
        <v>3157</v>
      </c>
      <c r="C3838" t="str">
        <f>VLOOKUP(B3838,customer!A:B,2,FALSE)</f>
        <v>Angie Steers</v>
      </c>
      <c r="D3838" t="s">
        <v>3949</v>
      </c>
      <c r="E3838" t="str">
        <f>VLOOKUP(D3838,campaign!A:B,2,FALSE)</f>
        <v>NewCellphoneUser</v>
      </c>
      <c r="F3838" s="9">
        <v>45029</v>
      </c>
      <c r="G3838">
        <f>VLOOKUP(D3838,campaign!A:D,4,FALSE)</f>
        <v>25</v>
      </c>
    </row>
    <row r="3839" spans="2:7" x14ac:dyDescent="0.2">
      <c r="B3839" t="s">
        <v>3157</v>
      </c>
      <c r="C3839" t="str">
        <f>VLOOKUP(B3839,customer!A:B,2,FALSE)</f>
        <v>Angie Steers</v>
      </c>
      <c r="D3839" t="s">
        <v>3949</v>
      </c>
      <c r="E3839" t="str">
        <f>VLOOKUP(D3839,campaign!A:B,2,FALSE)</f>
        <v>NewCellphoneUser</v>
      </c>
      <c r="F3839" s="9">
        <v>45056</v>
      </c>
      <c r="G3839">
        <f>VLOOKUP(D3839,campaign!A:D,4,FALSE)</f>
        <v>25</v>
      </c>
    </row>
    <row r="3840" spans="2:7" x14ac:dyDescent="0.2">
      <c r="B3840" t="s">
        <v>3158</v>
      </c>
      <c r="C3840" t="str">
        <f>VLOOKUP(B3840,customer!A:B,2,FALSE)</f>
        <v>Pace McCobb</v>
      </c>
      <c r="D3840" t="s">
        <v>3948</v>
      </c>
      <c r="E3840" t="str">
        <f>VLOOKUP(D3840,campaign!A:B,2,FALSE)</f>
        <v>HasCreditCard</v>
      </c>
      <c r="F3840" s="9">
        <v>44851</v>
      </c>
      <c r="G3840">
        <f>VLOOKUP(D3840,campaign!A:D,4,FALSE)</f>
        <v>65</v>
      </c>
    </row>
    <row r="3841" spans="2:7" x14ac:dyDescent="0.2">
      <c r="B3841" t="s">
        <v>3158</v>
      </c>
      <c r="C3841" t="str">
        <f>VLOOKUP(B3841,customer!A:B,2,FALSE)</f>
        <v>Pace McCobb</v>
      </c>
      <c r="D3841" t="s">
        <v>3948</v>
      </c>
      <c r="E3841" t="str">
        <f>VLOOKUP(D3841,campaign!A:B,2,FALSE)</f>
        <v>HasCreditCard</v>
      </c>
      <c r="F3841" s="9">
        <v>44919</v>
      </c>
      <c r="G3841">
        <f>VLOOKUP(D3841,campaign!A:D,4,FALSE)</f>
        <v>65</v>
      </c>
    </row>
    <row r="3842" spans="2:7" x14ac:dyDescent="0.2">
      <c r="B3842" t="s">
        <v>3158</v>
      </c>
      <c r="C3842" t="str">
        <f>VLOOKUP(B3842,customer!A:B,2,FALSE)</f>
        <v>Pace McCobb</v>
      </c>
      <c r="D3842" t="s">
        <v>3948</v>
      </c>
      <c r="E3842" t="str">
        <f>VLOOKUP(D3842,campaign!A:B,2,FALSE)</f>
        <v>HasCreditCard</v>
      </c>
      <c r="F3842" s="9">
        <v>44948</v>
      </c>
      <c r="G3842">
        <f>VLOOKUP(D3842,campaign!A:D,4,FALSE)</f>
        <v>65</v>
      </c>
    </row>
    <row r="3843" spans="2:7" x14ac:dyDescent="0.2">
      <c r="B3843" t="s">
        <v>3158</v>
      </c>
      <c r="C3843" t="str">
        <f>VLOOKUP(B3843,customer!A:B,2,FALSE)</f>
        <v>Pace McCobb</v>
      </c>
      <c r="D3843" t="s">
        <v>3948</v>
      </c>
      <c r="E3843" t="str">
        <f>VLOOKUP(D3843,campaign!A:B,2,FALSE)</f>
        <v>HasCreditCard</v>
      </c>
      <c r="F3843" s="9">
        <v>44979</v>
      </c>
      <c r="G3843">
        <f>VLOOKUP(D3843,campaign!A:D,4,FALSE)</f>
        <v>65</v>
      </c>
    </row>
    <row r="3844" spans="2:7" x14ac:dyDescent="0.2">
      <c r="B3844" t="s">
        <v>3158</v>
      </c>
      <c r="C3844" t="str">
        <f>VLOOKUP(B3844,customer!A:B,2,FALSE)</f>
        <v>Pace McCobb</v>
      </c>
      <c r="D3844" t="s">
        <v>3948</v>
      </c>
      <c r="E3844" t="str">
        <f>VLOOKUP(D3844,campaign!A:B,2,FALSE)</f>
        <v>HasCreditCard</v>
      </c>
      <c r="F3844" s="9">
        <v>45007</v>
      </c>
      <c r="G3844">
        <f>VLOOKUP(D3844,campaign!A:D,4,FALSE)</f>
        <v>65</v>
      </c>
    </row>
    <row r="3845" spans="2:7" x14ac:dyDescent="0.2">
      <c r="B3845" t="s">
        <v>3158</v>
      </c>
      <c r="C3845" t="str">
        <f>VLOOKUP(B3845,customer!A:B,2,FALSE)</f>
        <v>Pace McCobb</v>
      </c>
      <c r="D3845" t="s">
        <v>3948</v>
      </c>
      <c r="E3845" t="str">
        <f>VLOOKUP(D3845,campaign!A:B,2,FALSE)</f>
        <v>HasCreditCard</v>
      </c>
      <c r="F3845" s="9">
        <v>45041</v>
      </c>
      <c r="G3845">
        <f>VLOOKUP(D3845,campaign!A:D,4,FALSE)</f>
        <v>65</v>
      </c>
    </row>
    <row r="3846" spans="2:7" x14ac:dyDescent="0.2">
      <c r="B3846" t="s">
        <v>3158</v>
      </c>
      <c r="C3846" t="str">
        <f>VLOOKUP(B3846,customer!A:B,2,FALSE)</f>
        <v>Pace McCobb</v>
      </c>
      <c r="D3846" t="s">
        <v>3948</v>
      </c>
      <c r="E3846" t="str">
        <f>VLOOKUP(D3846,campaign!A:B,2,FALSE)</f>
        <v>HasCreditCard</v>
      </c>
      <c r="F3846" s="9">
        <v>45072</v>
      </c>
      <c r="G3846">
        <f>VLOOKUP(D3846,campaign!A:D,4,FALSE)</f>
        <v>65</v>
      </c>
    </row>
    <row r="3847" spans="2:7" x14ac:dyDescent="0.2">
      <c r="B3847" t="s">
        <v>3158</v>
      </c>
      <c r="C3847" t="str">
        <f>VLOOKUP(B3847,customer!A:B,2,FALSE)</f>
        <v>Pace McCobb</v>
      </c>
      <c r="D3847" t="s">
        <v>3951</v>
      </c>
      <c r="E3847" t="str">
        <f>VLOOKUP(D3847,campaign!A:B,2,FALSE)</f>
        <v>OwnsMotorcycle</v>
      </c>
      <c r="F3847" s="9">
        <v>44938</v>
      </c>
      <c r="G3847">
        <f>VLOOKUP(D3847,campaign!A:D,4,FALSE)</f>
        <v>14</v>
      </c>
    </row>
    <row r="3848" spans="2:7" x14ac:dyDescent="0.2">
      <c r="B3848" t="s">
        <v>3158</v>
      </c>
      <c r="C3848" t="str">
        <f>VLOOKUP(B3848,customer!A:B,2,FALSE)</f>
        <v>Pace McCobb</v>
      </c>
      <c r="D3848" t="s">
        <v>3951</v>
      </c>
      <c r="E3848" t="str">
        <f>VLOOKUP(D3848,campaign!A:B,2,FALSE)</f>
        <v>OwnsMotorcycle</v>
      </c>
      <c r="F3848" s="9">
        <v>44977</v>
      </c>
      <c r="G3848">
        <f>VLOOKUP(D3848,campaign!A:D,4,FALSE)</f>
        <v>14</v>
      </c>
    </row>
    <row r="3849" spans="2:7" x14ac:dyDescent="0.2">
      <c r="B3849" t="s">
        <v>3158</v>
      </c>
      <c r="C3849" t="str">
        <f>VLOOKUP(B3849,customer!A:B,2,FALSE)</f>
        <v>Pace McCobb</v>
      </c>
      <c r="D3849" t="s">
        <v>3951</v>
      </c>
      <c r="E3849" t="str">
        <f>VLOOKUP(D3849,campaign!A:B,2,FALSE)</f>
        <v>OwnsMotorcycle</v>
      </c>
      <c r="F3849" s="9">
        <v>45001</v>
      </c>
      <c r="G3849">
        <f>VLOOKUP(D3849,campaign!A:D,4,FALSE)</f>
        <v>14</v>
      </c>
    </row>
    <row r="3850" spans="2:7" x14ac:dyDescent="0.2">
      <c r="B3850" t="s">
        <v>3158</v>
      </c>
      <c r="C3850" t="str">
        <f>VLOOKUP(B3850,customer!A:B,2,FALSE)</f>
        <v>Pace McCobb</v>
      </c>
      <c r="D3850" t="s">
        <v>3951</v>
      </c>
      <c r="E3850" t="str">
        <f>VLOOKUP(D3850,campaign!A:B,2,FALSE)</f>
        <v>OwnsMotorcycle</v>
      </c>
      <c r="F3850" s="9">
        <v>45042</v>
      </c>
      <c r="G3850">
        <f>VLOOKUP(D3850,campaign!A:D,4,FALSE)</f>
        <v>14</v>
      </c>
    </row>
    <row r="3851" spans="2:7" x14ac:dyDescent="0.2">
      <c r="B3851" t="s">
        <v>3158</v>
      </c>
      <c r="C3851" t="str">
        <f>VLOOKUP(B3851,customer!A:B,2,FALSE)</f>
        <v>Pace McCobb</v>
      </c>
      <c r="D3851" t="s">
        <v>3951</v>
      </c>
      <c r="E3851" t="str">
        <f>VLOOKUP(D3851,campaign!A:B,2,FALSE)</f>
        <v>OwnsMotorcycle</v>
      </c>
      <c r="F3851" s="9">
        <v>45060</v>
      </c>
      <c r="G3851">
        <f>VLOOKUP(D3851,campaign!A:D,4,FALSE)</f>
        <v>14</v>
      </c>
    </row>
    <row r="3852" spans="2:7" x14ac:dyDescent="0.2">
      <c r="B3852" t="s">
        <v>3159</v>
      </c>
      <c r="C3852" t="str">
        <f>VLOOKUP(B3852,customer!A:B,2,FALSE)</f>
        <v>Theda Aronsohn</v>
      </c>
      <c r="D3852" t="s">
        <v>3929</v>
      </c>
      <c r="E3852" t="str">
        <f>VLOOKUP(D3852,campaign!A:B,2,FALSE)</f>
        <v>NonUSTravel</v>
      </c>
      <c r="F3852" s="9">
        <v>44570</v>
      </c>
      <c r="G3852">
        <f>VLOOKUP(D3852,campaign!A:D,4,FALSE)</f>
        <v>66</v>
      </c>
    </row>
    <row r="3853" spans="2:7" x14ac:dyDescent="0.2">
      <c r="B3853" t="s">
        <v>3159</v>
      </c>
      <c r="C3853" t="str">
        <f>VLOOKUP(B3853,customer!A:B,2,FALSE)</f>
        <v>Theda Aronsohn</v>
      </c>
      <c r="D3853" t="s">
        <v>3929</v>
      </c>
      <c r="E3853" t="str">
        <f>VLOOKUP(D3853,campaign!A:B,2,FALSE)</f>
        <v>NonUSTravel</v>
      </c>
      <c r="F3853" s="9">
        <v>44606</v>
      </c>
      <c r="G3853">
        <f>VLOOKUP(D3853,campaign!A:D,4,FALSE)</f>
        <v>66</v>
      </c>
    </row>
    <row r="3854" spans="2:7" x14ac:dyDescent="0.2">
      <c r="B3854" t="s">
        <v>3159</v>
      </c>
      <c r="C3854" t="str">
        <f>VLOOKUP(B3854,customer!A:B,2,FALSE)</f>
        <v>Theda Aronsohn</v>
      </c>
      <c r="D3854" t="s">
        <v>3929</v>
      </c>
      <c r="E3854" t="str">
        <f>VLOOKUP(D3854,campaign!A:B,2,FALSE)</f>
        <v>NonUSTravel</v>
      </c>
      <c r="F3854" s="9">
        <v>44633</v>
      </c>
      <c r="G3854">
        <f>VLOOKUP(D3854,campaign!A:D,4,FALSE)</f>
        <v>66</v>
      </c>
    </row>
    <row r="3855" spans="2:7" x14ac:dyDescent="0.2">
      <c r="B3855" t="s">
        <v>3159</v>
      </c>
      <c r="C3855" t="str">
        <f>VLOOKUP(B3855,customer!A:B,2,FALSE)</f>
        <v>Theda Aronsohn</v>
      </c>
      <c r="D3855" t="s">
        <v>3929</v>
      </c>
      <c r="E3855" t="str">
        <f>VLOOKUP(D3855,campaign!A:B,2,FALSE)</f>
        <v>NonUSTravel</v>
      </c>
      <c r="F3855" s="9">
        <v>44665</v>
      </c>
      <c r="G3855">
        <f>VLOOKUP(D3855,campaign!A:D,4,FALSE)</f>
        <v>66</v>
      </c>
    </row>
    <row r="3856" spans="2:7" x14ac:dyDescent="0.2">
      <c r="B3856" t="s">
        <v>3159</v>
      </c>
      <c r="C3856" t="str">
        <f>VLOOKUP(B3856,customer!A:B,2,FALSE)</f>
        <v>Theda Aronsohn</v>
      </c>
      <c r="D3856" t="s">
        <v>3929</v>
      </c>
      <c r="E3856" t="str">
        <f>VLOOKUP(D3856,campaign!A:B,2,FALSE)</f>
        <v>NonUSTravel</v>
      </c>
      <c r="F3856" s="9">
        <v>44705</v>
      </c>
      <c r="G3856">
        <f>VLOOKUP(D3856,campaign!A:D,4,FALSE)</f>
        <v>66</v>
      </c>
    </row>
    <row r="3857" spans="2:7" x14ac:dyDescent="0.2">
      <c r="B3857" t="s">
        <v>3159</v>
      </c>
      <c r="C3857" t="str">
        <f>VLOOKUP(B3857,customer!A:B,2,FALSE)</f>
        <v>Theda Aronsohn</v>
      </c>
      <c r="D3857" t="s">
        <v>3929</v>
      </c>
      <c r="E3857" t="str">
        <f>VLOOKUP(D3857,campaign!A:B,2,FALSE)</f>
        <v>NonUSTravel</v>
      </c>
      <c r="F3857" s="9">
        <v>44725</v>
      </c>
      <c r="G3857">
        <f>VLOOKUP(D3857,campaign!A:D,4,FALSE)</f>
        <v>66</v>
      </c>
    </row>
    <row r="3858" spans="2:7" x14ac:dyDescent="0.2">
      <c r="B3858" t="s">
        <v>3159</v>
      </c>
      <c r="C3858" t="str">
        <f>VLOOKUP(B3858,customer!A:B,2,FALSE)</f>
        <v>Theda Aronsohn</v>
      </c>
      <c r="D3858" t="s">
        <v>3929</v>
      </c>
      <c r="E3858" t="str">
        <f>VLOOKUP(D3858,campaign!A:B,2,FALSE)</f>
        <v>NonUSTravel</v>
      </c>
      <c r="F3858" s="9">
        <v>44785</v>
      </c>
      <c r="G3858">
        <f>VLOOKUP(D3858,campaign!A:D,4,FALSE)</f>
        <v>66</v>
      </c>
    </row>
    <row r="3859" spans="2:7" x14ac:dyDescent="0.2">
      <c r="B3859" t="s">
        <v>3159</v>
      </c>
      <c r="C3859" t="str">
        <f>VLOOKUP(B3859,customer!A:B,2,FALSE)</f>
        <v>Theda Aronsohn</v>
      </c>
      <c r="D3859" t="s">
        <v>3929</v>
      </c>
      <c r="E3859" t="str">
        <f>VLOOKUP(D3859,campaign!A:B,2,FALSE)</f>
        <v>NonUSTravel</v>
      </c>
      <c r="F3859" s="9">
        <v>44819</v>
      </c>
      <c r="G3859">
        <f>VLOOKUP(D3859,campaign!A:D,4,FALSE)</f>
        <v>66</v>
      </c>
    </row>
    <row r="3860" spans="2:7" x14ac:dyDescent="0.2">
      <c r="B3860" t="s">
        <v>3159</v>
      </c>
      <c r="C3860" t="str">
        <f>VLOOKUP(B3860,customer!A:B,2,FALSE)</f>
        <v>Theda Aronsohn</v>
      </c>
      <c r="D3860" t="s">
        <v>3929</v>
      </c>
      <c r="E3860" t="str">
        <f>VLOOKUP(D3860,campaign!A:B,2,FALSE)</f>
        <v>NonUSTravel</v>
      </c>
      <c r="F3860" s="9">
        <v>44847</v>
      </c>
      <c r="G3860">
        <f>VLOOKUP(D3860,campaign!A:D,4,FALSE)</f>
        <v>66</v>
      </c>
    </row>
    <row r="3861" spans="2:7" x14ac:dyDescent="0.2">
      <c r="B3861" t="s">
        <v>3159</v>
      </c>
      <c r="C3861" t="str">
        <f>VLOOKUP(B3861,customer!A:B,2,FALSE)</f>
        <v>Theda Aronsohn</v>
      </c>
      <c r="D3861" t="s">
        <v>3929</v>
      </c>
      <c r="E3861" t="str">
        <f>VLOOKUP(D3861,campaign!A:B,2,FALSE)</f>
        <v>NonUSTravel</v>
      </c>
      <c r="F3861" s="9">
        <v>44880</v>
      </c>
      <c r="G3861">
        <f>VLOOKUP(D3861,campaign!A:D,4,FALSE)</f>
        <v>66</v>
      </c>
    </row>
    <row r="3862" spans="2:7" x14ac:dyDescent="0.2">
      <c r="B3862" t="s">
        <v>3159</v>
      </c>
      <c r="C3862" t="str">
        <f>VLOOKUP(B3862,customer!A:B,2,FALSE)</f>
        <v>Theda Aronsohn</v>
      </c>
      <c r="D3862" t="s">
        <v>3929</v>
      </c>
      <c r="E3862" t="str">
        <f>VLOOKUP(D3862,campaign!A:B,2,FALSE)</f>
        <v>NonUSTravel</v>
      </c>
      <c r="F3862" s="9">
        <v>44948</v>
      </c>
      <c r="G3862">
        <f>VLOOKUP(D3862,campaign!A:D,4,FALSE)</f>
        <v>66</v>
      </c>
    </row>
    <row r="3863" spans="2:7" x14ac:dyDescent="0.2">
      <c r="B3863" t="s">
        <v>3159</v>
      </c>
      <c r="C3863" t="str">
        <f>VLOOKUP(B3863,customer!A:B,2,FALSE)</f>
        <v>Theda Aronsohn</v>
      </c>
      <c r="D3863" t="s">
        <v>3929</v>
      </c>
      <c r="E3863" t="str">
        <f>VLOOKUP(D3863,campaign!A:B,2,FALSE)</f>
        <v>NonUSTravel</v>
      </c>
      <c r="F3863" s="9">
        <v>44967</v>
      </c>
      <c r="G3863">
        <f>VLOOKUP(D3863,campaign!A:D,4,FALSE)</f>
        <v>66</v>
      </c>
    </row>
    <row r="3864" spans="2:7" x14ac:dyDescent="0.2">
      <c r="B3864" t="s">
        <v>3159</v>
      </c>
      <c r="C3864" t="str">
        <f>VLOOKUP(B3864,customer!A:B,2,FALSE)</f>
        <v>Theda Aronsohn</v>
      </c>
      <c r="D3864" t="s">
        <v>3929</v>
      </c>
      <c r="E3864" t="str">
        <f>VLOOKUP(D3864,campaign!A:B,2,FALSE)</f>
        <v>NonUSTravel</v>
      </c>
      <c r="F3864" s="9">
        <v>44994</v>
      </c>
      <c r="G3864">
        <f>VLOOKUP(D3864,campaign!A:D,4,FALSE)</f>
        <v>66</v>
      </c>
    </row>
    <row r="3865" spans="2:7" x14ac:dyDescent="0.2">
      <c r="B3865" t="s">
        <v>3159</v>
      </c>
      <c r="C3865" t="str">
        <f>VLOOKUP(B3865,customer!A:B,2,FALSE)</f>
        <v>Theda Aronsohn</v>
      </c>
      <c r="D3865" t="s">
        <v>3929</v>
      </c>
      <c r="E3865" t="str">
        <f>VLOOKUP(D3865,campaign!A:B,2,FALSE)</f>
        <v>NonUSTravel</v>
      </c>
      <c r="F3865" s="9">
        <v>45027</v>
      </c>
      <c r="G3865">
        <f>VLOOKUP(D3865,campaign!A:D,4,FALSE)</f>
        <v>66</v>
      </c>
    </row>
    <row r="3866" spans="2:7" x14ac:dyDescent="0.2">
      <c r="B3866" t="s">
        <v>3159</v>
      </c>
      <c r="C3866" t="str">
        <f>VLOOKUP(B3866,customer!A:B,2,FALSE)</f>
        <v>Theda Aronsohn</v>
      </c>
      <c r="D3866" t="s">
        <v>3929</v>
      </c>
      <c r="E3866" t="str">
        <f>VLOOKUP(D3866,campaign!A:B,2,FALSE)</f>
        <v>NonUSTravel</v>
      </c>
      <c r="F3866" s="9">
        <v>45060</v>
      </c>
      <c r="G3866">
        <f>VLOOKUP(D3866,campaign!A:D,4,FALSE)</f>
        <v>66</v>
      </c>
    </row>
    <row r="3867" spans="2:7" x14ac:dyDescent="0.2">
      <c r="B3867" t="s">
        <v>3159</v>
      </c>
      <c r="C3867" t="str">
        <f>VLOOKUP(B3867,customer!A:B,2,FALSE)</f>
        <v>Theda Aronsohn</v>
      </c>
      <c r="D3867" t="s">
        <v>3950</v>
      </c>
      <c r="E3867" t="str">
        <f>VLOOKUP(D3867,campaign!A:B,2,FALSE)</f>
        <v>NotNewCellphoneUser</v>
      </c>
      <c r="F3867" s="9">
        <v>44931</v>
      </c>
      <c r="G3867">
        <f>VLOOKUP(D3867,campaign!A:D,4,FALSE)</f>
        <v>28</v>
      </c>
    </row>
    <row r="3868" spans="2:7" x14ac:dyDescent="0.2">
      <c r="B3868" t="s">
        <v>3159</v>
      </c>
      <c r="C3868" t="str">
        <f>VLOOKUP(B3868,customer!A:B,2,FALSE)</f>
        <v>Theda Aronsohn</v>
      </c>
      <c r="D3868" t="s">
        <v>3950</v>
      </c>
      <c r="E3868" t="str">
        <f>VLOOKUP(D3868,campaign!A:B,2,FALSE)</f>
        <v>NotNewCellphoneUser</v>
      </c>
      <c r="F3868" s="9">
        <v>44972</v>
      </c>
      <c r="G3868">
        <f>VLOOKUP(D3868,campaign!A:D,4,FALSE)</f>
        <v>28</v>
      </c>
    </row>
    <row r="3869" spans="2:7" x14ac:dyDescent="0.2">
      <c r="B3869" t="s">
        <v>3159</v>
      </c>
      <c r="C3869" t="str">
        <f>VLOOKUP(B3869,customer!A:B,2,FALSE)</f>
        <v>Theda Aronsohn</v>
      </c>
      <c r="D3869" t="s">
        <v>3950</v>
      </c>
      <c r="E3869" t="str">
        <f>VLOOKUP(D3869,campaign!A:B,2,FALSE)</f>
        <v>NotNewCellphoneUser</v>
      </c>
      <c r="F3869" s="9">
        <v>44990</v>
      </c>
      <c r="G3869">
        <f>VLOOKUP(D3869,campaign!A:D,4,FALSE)</f>
        <v>28</v>
      </c>
    </row>
    <row r="3870" spans="2:7" x14ac:dyDescent="0.2">
      <c r="B3870" t="s">
        <v>3159</v>
      </c>
      <c r="C3870" t="str">
        <f>VLOOKUP(B3870,customer!A:B,2,FALSE)</f>
        <v>Theda Aronsohn</v>
      </c>
      <c r="D3870" t="s">
        <v>3950</v>
      </c>
      <c r="E3870" t="str">
        <f>VLOOKUP(D3870,campaign!A:B,2,FALSE)</f>
        <v>NotNewCellphoneUser</v>
      </c>
      <c r="F3870" s="9">
        <v>45033</v>
      </c>
      <c r="G3870">
        <f>VLOOKUP(D3870,campaign!A:D,4,FALSE)</f>
        <v>28</v>
      </c>
    </row>
    <row r="3871" spans="2:7" x14ac:dyDescent="0.2">
      <c r="B3871" t="s">
        <v>3159</v>
      </c>
      <c r="C3871" t="str">
        <f>VLOOKUP(B3871,customer!A:B,2,FALSE)</f>
        <v>Theda Aronsohn</v>
      </c>
      <c r="D3871" t="s">
        <v>3950</v>
      </c>
      <c r="E3871" t="str">
        <f>VLOOKUP(D3871,campaign!A:B,2,FALSE)</f>
        <v>NotNewCellphoneUser</v>
      </c>
      <c r="F3871" s="9">
        <v>45052</v>
      </c>
      <c r="G3871">
        <f>VLOOKUP(D3871,campaign!A:D,4,FALSE)</f>
        <v>28</v>
      </c>
    </row>
    <row r="3872" spans="2:7" x14ac:dyDescent="0.2">
      <c r="B3872" t="s">
        <v>3160</v>
      </c>
      <c r="C3872" t="str">
        <f>VLOOKUP(B3872,customer!A:B,2,FALSE)</f>
        <v>Elaina Canet</v>
      </c>
      <c r="D3872" t="s">
        <v>3923</v>
      </c>
      <c r="E3872" t="str">
        <f>VLOOKUP(D3872,campaign!A:B,2,FALSE)</f>
        <v>TruckOwner</v>
      </c>
      <c r="F3872" s="9">
        <v>44585</v>
      </c>
      <c r="G3872">
        <f>VLOOKUP(D3872,campaign!A:D,4,FALSE)</f>
        <v>26</v>
      </c>
    </row>
    <row r="3873" spans="2:7" x14ac:dyDescent="0.2">
      <c r="B3873" t="s">
        <v>3160</v>
      </c>
      <c r="C3873" t="str">
        <f>VLOOKUP(B3873,customer!A:B,2,FALSE)</f>
        <v>Elaina Canet</v>
      </c>
      <c r="D3873" t="s">
        <v>3923</v>
      </c>
      <c r="E3873" t="str">
        <f>VLOOKUP(D3873,campaign!A:B,2,FALSE)</f>
        <v>TruckOwner</v>
      </c>
      <c r="F3873" s="9">
        <v>44620</v>
      </c>
      <c r="G3873">
        <f>VLOOKUP(D3873,campaign!A:D,4,FALSE)</f>
        <v>26</v>
      </c>
    </row>
    <row r="3874" spans="2:7" x14ac:dyDescent="0.2">
      <c r="B3874" t="s">
        <v>3160</v>
      </c>
      <c r="C3874" t="str">
        <f>VLOOKUP(B3874,customer!A:B,2,FALSE)</f>
        <v>Elaina Canet</v>
      </c>
      <c r="D3874" t="s">
        <v>3923</v>
      </c>
      <c r="E3874" t="str">
        <f>VLOOKUP(D3874,campaign!A:B,2,FALSE)</f>
        <v>TruckOwner</v>
      </c>
      <c r="F3874" s="9">
        <v>44715</v>
      </c>
      <c r="G3874">
        <f>VLOOKUP(D3874,campaign!A:D,4,FALSE)</f>
        <v>26</v>
      </c>
    </row>
    <row r="3875" spans="2:7" x14ac:dyDescent="0.2">
      <c r="B3875" t="s">
        <v>3160</v>
      </c>
      <c r="C3875" t="str">
        <f>VLOOKUP(B3875,customer!A:B,2,FALSE)</f>
        <v>Elaina Canet</v>
      </c>
      <c r="D3875" t="s">
        <v>3923</v>
      </c>
      <c r="E3875" t="str">
        <f>VLOOKUP(D3875,campaign!A:B,2,FALSE)</f>
        <v>TruckOwner</v>
      </c>
      <c r="F3875" s="9">
        <v>44771</v>
      </c>
      <c r="G3875">
        <f>VLOOKUP(D3875,campaign!A:D,4,FALSE)</f>
        <v>26</v>
      </c>
    </row>
    <row r="3876" spans="2:7" x14ac:dyDescent="0.2">
      <c r="B3876" t="s">
        <v>3160</v>
      </c>
      <c r="C3876" t="str">
        <f>VLOOKUP(B3876,customer!A:B,2,FALSE)</f>
        <v>Elaina Canet</v>
      </c>
      <c r="D3876" t="s">
        <v>3923</v>
      </c>
      <c r="E3876" t="str">
        <f>VLOOKUP(D3876,campaign!A:B,2,FALSE)</f>
        <v>TruckOwner</v>
      </c>
      <c r="F3876" s="9">
        <v>44798</v>
      </c>
      <c r="G3876">
        <f>VLOOKUP(D3876,campaign!A:D,4,FALSE)</f>
        <v>26</v>
      </c>
    </row>
    <row r="3877" spans="2:7" x14ac:dyDescent="0.2">
      <c r="B3877" t="s">
        <v>3160</v>
      </c>
      <c r="C3877" t="str">
        <f>VLOOKUP(B3877,customer!A:B,2,FALSE)</f>
        <v>Elaina Canet</v>
      </c>
      <c r="D3877" t="s">
        <v>3923</v>
      </c>
      <c r="E3877" t="str">
        <f>VLOOKUP(D3877,campaign!A:B,2,FALSE)</f>
        <v>TruckOwner</v>
      </c>
      <c r="F3877" s="9">
        <v>44871</v>
      </c>
      <c r="G3877">
        <f>VLOOKUP(D3877,campaign!A:D,4,FALSE)</f>
        <v>26</v>
      </c>
    </row>
    <row r="3878" spans="2:7" x14ac:dyDescent="0.2">
      <c r="B3878" t="s">
        <v>3160</v>
      </c>
      <c r="C3878" t="str">
        <f>VLOOKUP(B3878,customer!A:B,2,FALSE)</f>
        <v>Elaina Canet</v>
      </c>
      <c r="D3878" t="s">
        <v>3923</v>
      </c>
      <c r="E3878" t="str">
        <f>VLOOKUP(D3878,campaign!A:B,2,FALSE)</f>
        <v>TruckOwner</v>
      </c>
      <c r="F3878" s="9">
        <v>44901</v>
      </c>
      <c r="G3878">
        <f>VLOOKUP(D3878,campaign!A:D,4,FALSE)</f>
        <v>26</v>
      </c>
    </row>
    <row r="3879" spans="2:7" x14ac:dyDescent="0.2">
      <c r="B3879" t="s">
        <v>3160</v>
      </c>
      <c r="C3879" t="str">
        <f>VLOOKUP(B3879,customer!A:B,2,FALSE)</f>
        <v>Elaina Canet</v>
      </c>
      <c r="D3879" t="s">
        <v>3923</v>
      </c>
      <c r="E3879" t="str">
        <f>VLOOKUP(D3879,campaign!A:B,2,FALSE)</f>
        <v>TruckOwner</v>
      </c>
      <c r="F3879" s="9">
        <v>44927</v>
      </c>
      <c r="G3879">
        <f>VLOOKUP(D3879,campaign!A:D,4,FALSE)</f>
        <v>26</v>
      </c>
    </row>
    <row r="3880" spans="2:7" x14ac:dyDescent="0.2">
      <c r="B3880" t="s">
        <v>3160</v>
      </c>
      <c r="C3880" t="str">
        <f>VLOOKUP(B3880,customer!A:B,2,FALSE)</f>
        <v>Elaina Canet</v>
      </c>
      <c r="D3880" t="s">
        <v>3923</v>
      </c>
      <c r="E3880" t="str">
        <f>VLOOKUP(D3880,campaign!A:B,2,FALSE)</f>
        <v>TruckOwner</v>
      </c>
      <c r="F3880" s="9">
        <v>44965</v>
      </c>
      <c r="G3880">
        <f>VLOOKUP(D3880,campaign!A:D,4,FALSE)</f>
        <v>26</v>
      </c>
    </row>
    <row r="3881" spans="2:7" x14ac:dyDescent="0.2">
      <c r="B3881" t="s">
        <v>3160</v>
      </c>
      <c r="C3881" t="str">
        <f>VLOOKUP(B3881,customer!A:B,2,FALSE)</f>
        <v>Elaina Canet</v>
      </c>
      <c r="D3881" t="s">
        <v>3923</v>
      </c>
      <c r="E3881" t="str">
        <f>VLOOKUP(D3881,campaign!A:B,2,FALSE)</f>
        <v>TruckOwner</v>
      </c>
      <c r="F3881" s="9">
        <v>45015</v>
      </c>
      <c r="G3881">
        <f>VLOOKUP(D3881,campaign!A:D,4,FALSE)</f>
        <v>26</v>
      </c>
    </row>
    <row r="3882" spans="2:7" x14ac:dyDescent="0.2">
      <c r="B3882" t="s">
        <v>3160</v>
      </c>
      <c r="C3882" t="str">
        <f>VLOOKUP(B3882,customer!A:B,2,FALSE)</f>
        <v>Elaina Canet</v>
      </c>
      <c r="D3882" t="s">
        <v>3923</v>
      </c>
      <c r="E3882" t="str">
        <f>VLOOKUP(D3882,campaign!A:B,2,FALSE)</f>
        <v>TruckOwner</v>
      </c>
      <c r="F3882" s="9">
        <v>45081</v>
      </c>
      <c r="G3882">
        <f>VLOOKUP(D3882,campaign!A:D,4,FALSE)</f>
        <v>26</v>
      </c>
    </row>
    <row r="3883" spans="2:7" x14ac:dyDescent="0.2">
      <c r="B3883" t="s">
        <v>3160</v>
      </c>
      <c r="C3883" t="str">
        <f>VLOOKUP(B3883,customer!A:B,2,FALSE)</f>
        <v>Elaina Canet</v>
      </c>
      <c r="D3883" t="s">
        <v>3951</v>
      </c>
      <c r="E3883" t="str">
        <f>VLOOKUP(D3883,campaign!A:B,2,FALSE)</f>
        <v>OwnsMotorcycle</v>
      </c>
      <c r="F3883" s="9">
        <v>44929</v>
      </c>
      <c r="G3883">
        <f>VLOOKUP(D3883,campaign!A:D,4,FALSE)</f>
        <v>14</v>
      </c>
    </row>
    <row r="3884" spans="2:7" x14ac:dyDescent="0.2">
      <c r="B3884" t="s">
        <v>3160</v>
      </c>
      <c r="C3884" t="str">
        <f>VLOOKUP(B3884,customer!A:B,2,FALSE)</f>
        <v>Elaina Canet</v>
      </c>
      <c r="D3884" t="s">
        <v>3951</v>
      </c>
      <c r="E3884" t="str">
        <f>VLOOKUP(D3884,campaign!A:B,2,FALSE)</f>
        <v>OwnsMotorcycle</v>
      </c>
      <c r="F3884" s="9">
        <v>44970</v>
      </c>
      <c r="G3884">
        <f>VLOOKUP(D3884,campaign!A:D,4,FALSE)</f>
        <v>14</v>
      </c>
    </row>
    <row r="3885" spans="2:7" x14ac:dyDescent="0.2">
      <c r="B3885" t="s">
        <v>3160</v>
      </c>
      <c r="C3885" t="str">
        <f>VLOOKUP(B3885,customer!A:B,2,FALSE)</f>
        <v>Elaina Canet</v>
      </c>
      <c r="D3885" t="s">
        <v>3951</v>
      </c>
      <c r="E3885" t="str">
        <f>VLOOKUP(D3885,campaign!A:B,2,FALSE)</f>
        <v>OwnsMotorcycle</v>
      </c>
      <c r="F3885" s="9">
        <v>44993</v>
      </c>
      <c r="G3885">
        <f>VLOOKUP(D3885,campaign!A:D,4,FALSE)</f>
        <v>14</v>
      </c>
    </row>
    <row r="3886" spans="2:7" x14ac:dyDescent="0.2">
      <c r="B3886" t="s">
        <v>3160</v>
      </c>
      <c r="C3886" t="str">
        <f>VLOOKUP(B3886,customer!A:B,2,FALSE)</f>
        <v>Elaina Canet</v>
      </c>
      <c r="D3886" t="s">
        <v>3951</v>
      </c>
      <c r="E3886" t="str">
        <f>VLOOKUP(D3886,campaign!A:B,2,FALSE)</f>
        <v>OwnsMotorcycle</v>
      </c>
      <c r="F3886" s="9">
        <v>45026</v>
      </c>
      <c r="G3886">
        <f>VLOOKUP(D3886,campaign!A:D,4,FALSE)</f>
        <v>14</v>
      </c>
    </row>
    <row r="3887" spans="2:7" x14ac:dyDescent="0.2">
      <c r="B3887" t="s">
        <v>3160</v>
      </c>
      <c r="C3887" t="str">
        <f>VLOOKUP(B3887,customer!A:B,2,FALSE)</f>
        <v>Elaina Canet</v>
      </c>
      <c r="D3887" t="s">
        <v>3951</v>
      </c>
      <c r="E3887" t="str">
        <f>VLOOKUP(D3887,campaign!A:B,2,FALSE)</f>
        <v>OwnsMotorcycle</v>
      </c>
      <c r="F3887" s="9">
        <v>45052</v>
      </c>
      <c r="G3887">
        <f>VLOOKUP(D3887,campaign!A:D,4,FALSE)</f>
        <v>14</v>
      </c>
    </row>
    <row r="3888" spans="2:7" x14ac:dyDescent="0.2">
      <c r="B3888" t="s">
        <v>3161</v>
      </c>
      <c r="C3888" t="str">
        <f>VLOOKUP(B3888,customer!A:B,2,FALSE)</f>
        <v>Rodd Strippling</v>
      </c>
      <c r="D3888" t="s">
        <v>3926</v>
      </c>
      <c r="E3888" t="str">
        <f>VLOOKUP(D3888,campaign!A:B,2,FALSE)</f>
        <v>BuysViaMailOrder</v>
      </c>
      <c r="F3888" s="9">
        <v>44740</v>
      </c>
      <c r="G3888">
        <f>VLOOKUP(D3888,campaign!A:D,4,FALSE)</f>
        <v>25</v>
      </c>
    </row>
    <row r="3889" spans="2:7" x14ac:dyDescent="0.2">
      <c r="B3889" t="s">
        <v>3161</v>
      </c>
      <c r="C3889" t="str">
        <f>VLOOKUP(B3889,customer!A:B,2,FALSE)</f>
        <v>Rodd Strippling</v>
      </c>
      <c r="D3889" t="s">
        <v>3926</v>
      </c>
      <c r="E3889" t="str">
        <f>VLOOKUP(D3889,campaign!A:B,2,FALSE)</f>
        <v>BuysViaMailOrder</v>
      </c>
      <c r="F3889" s="9">
        <v>44806</v>
      </c>
      <c r="G3889">
        <f>VLOOKUP(D3889,campaign!A:D,4,FALSE)</f>
        <v>25</v>
      </c>
    </row>
    <row r="3890" spans="2:7" x14ac:dyDescent="0.2">
      <c r="B3890" t="s">
        <v>3161</v>
      </c>
      <c r="C3890" t="str">
        <f>VLOOKUP(B3890,customer!A:B,2,FALSE)</f>
        <v>Rodd Strippling</v>
      </c>
      <c r="D3890" t="s">
        <v>3926</v>
      </c>
      <c r="E3890" t="str">
        <f>VLOOKUP(D3890,campaign!A:B,2,FALSE)</f>
        <v>BuysViaMailOrder</v>
      </c>
      <c r="F3890" s="9">
        <v>44846</v>
      </c>
      <c r="G3890">
        <f>VLOOKUP(D3890,campaign!A:D,4,FALSE)</f>
        <v>25</v>
      </c>
    </row>
    <row r="3891" spans="2:7" x14ac:dyDescent="0.2">
      <c r="B3891" t="s">
        <v>3161</v>
      </c>
      <c r="C3891" t="str">
        <f>VLOOKUP(B3891,customer!A:B,2,FALSE)</f>
        <v>Rodd Strippling</v>
      </c>
      <c r="D3891" t="s">
        <v>3926</v>
      </c>
      <c r="E3891" t="str">
        <f>VLOOKUP(D3891,campaign!A:B,2,FALSE)</f>
        <v>BuysViaMailOrder</v>
      </c>
      <c r="F3891" s="9">
        <v>44900</v>
      </c>
      <c r="G3891">
        <f>VLOOKUP(D3891,campaign!A:D,4,FALSE)</f>
        <v>25</v>
      </c>
    </row>
    <row r="3892" spans="2:7" x14ac:dyDescent="0.2">
      <c r="B3892" t="s">
        <v>3161</v>
      </c>
      <c r="C3892" t="str">
        <f>VLOOKUP(B3892,customer!A:B,2,FALSE)</f>
        <v>Rodd Strippling</v>
      </c>
      <c r="D3892" t="s">
        <v>3926</v>
      </c>
      <c r="E3892" t="str">
        <f>VLOOKUP(D3892,campaign!A:B,2,FALSE)</f>
        <v>BuysViaMailOrder</v>
      </c>
      <c r="F3892" s="9">
        <v>44935</v>
      </c>
      <c r="G3892">
        <f>VLOOKUP(D3892,campaign!A:D,4,FALSE)</f>
        <v>25</v>
      </c>
    </row>
    <row r="3893" spans="2:7" x14ac:dyDescent="0.2">
      <c r="B3893" t="s">
        <v>3161</v>
      </c>
      <c r="C3893" t="str">
        <f>VLOOKUP(B3893,customer!A:B,2,FALSE)</f>
        <v>Rodd Strippling</v>
      </c>
      <c r="D3893" t="s">
        <v>3926</v>
      </c>
      <c r="E3893" t="str">
        <f>VLOOKUP(D3893,campaign!A:B,2,FALSE)</f>
        <v>BuysViaMailOrder</v>
      </c>
      <c r="F3893" s="9">
        <v>44963</v>
      </c>
      <c r="G3893">
        <f>VLOOKUP(D3893,campaign!A:D,4,FALSE)</f>
        <v>25</v>
      </c>
    </row>
    <row r="3894" spans="2:7" x14ac:dyDescent="0.2">
      <c r="B3894" t="s">
        <v>3161</v>
      </c>
      <c r="C3894" t="str">
        <f>VLOOKUP(B3894,customer!A:B,2,FALSE)</f>
        <v>Rodd Strippling</v>
      </c>
      <c r="D3894" t="s">
        <v>3926</v>
      </c>
      <c r="E3894" t="str">
        <f>VLOOKUP(D3894,campaign!A:B,2,FALSE)</f>
        <v>BuysViaMailOrder</v>
      </c>
      <c r="F3894" s="9">
        <v>45086</v>
      </c>
      <c r="G3894">
        <f>VLOOKUP(D3894,campaign!A:D,4,FALSE)</f>
        <v>25</v>
      </c>
    </row>
    <row r="3895" spans="2:7" x14ac:dyDescent="0.2">
      <c r="B3895" t="s">
        <v>3161</v>
      </c>
      <c r="C3895" t="str">
        <f>VLOOKUP(B3895,customer!A:B,2,FALSE)</f>
        <v>Rodd Strippling</v>
      </c>
      <c r="D3895" t="s">
        <v>3952</v>
      </c>
      <c r="E3895" t="str">
        <f>VLOOKUP(D3895,campaign!A:B,2,FALSE)</f>
        <v>MadeCallToRetentionTeam</v>
      </c>
      <c r="F3895" s="9">
        <v>44892</v>
      </c>
      <c r="G3895">
        <f>VLOOKUP(D3895,campaign!A:D,4,FALSE)</f>
        <v>16</v>
      </c>
    </row>
    <row r="3896" spans="2:7" x14ac:dyDescent="0.2">
      <c r="B3896" t="s">
        <v>3161</v>
      </c>
      <c r="C3896" t="str">
        <f>VLOOKUP(B3896,customer!A:B,2,FALSE)</f>
        <v>Rodd Strippling</v>
      </c>
      <c r="D3896" t="s">
        <v>3952</v>
      </c>
      <c r="E3896" t="str">
        <f>VLOOKUP(D3896,campaign!A:B,2,FALSE)</f>
        <v>MadeCallToRetentionTeam</v>
      </c>
      <c r="F3896" s="9">
        <v>44957</v>
      </c>
      <c r="G3896">
        <f>VLOOKUP(D3896,campaign!A:D,4,FALSE)</f>
        <v>16</v>
      </c>
    </row>
    <row r="3897" spans="2:7" x14ac:dyDescent="0.2">
      <c r="B3897" t="s">
        <v>3161</v>
      </c>
      <c r="C3897" t="str">
        <f>VLOOKUP(B3897,customer!A:B,2,FALSE)</f>
        <v>Rodd Strippling</v>
      </c>
      <c r="D3897" t="s">
        <v>3952</v>
      </c>
      <c r="E3897" t="str">
        <f>VLOOKUP(D3897,campaign!A:B,2,FALSE)</f>
        <v>MadeCallToRetentionTeam</v>
      </c>
      <c r="F3897" s="9">
        <v>44968</v>
      </c>
      <c r="G3897">
        <f>VLOOKUP(D3897,campaign!A:D,4,FALSE)</f>
        <v>16</v>
      </c>
    </row>
    <row r="3898" spans="2:7" x14ac:dyDescent="0.2">
      <c r="B3898" t="s">
        <v>3161</v>
      </c>
      <c r="C3898" t="str">
        <f>VLOOKUP(B3898,customer!A:B,2,FALSE)</f>
        <v>Rodd Strippling</v>
      </c>
      <c r="D3898" t="s">
        <v>3952</v>
      </c>
      <c r="E3898" t="str">
        <f>VLOOKUP(D3898,campaign!A:B,2,FALSE)</f>
        <v>MadeCallToRetentionTeam</v>
      </c>
      <c r="F3898" s="9">
        <v>44993</v>
      </c>
      <c r="G3898">
        <f>VLOOKUP(D3898,campaign!A:D,4,FALSE)</f>
        <v>16</v>
      </c>
    </row>
    <row r="3899" spans="2:7" x14ac:dyDescent="0.2">
      <c r="B3899" t="s">
        <v>3161</v>
      </c>
      <c r="C3899" t="str">
        <f>VLOOKUP(B3899,customer!A:B,2,FALSE)</f>
        <v>Rodd Strippling</v>
      </c>
      <c r="D3899" t="s">
        <v>3952</v>
      </c>
      <c r="E3899" t="str">
        <f>VLOOKUP(D3899,campaign!A:B,2,FALSE)</f>
        <v>MadeCallToRetentionTeam</v>
      </c>
      <c r="F3899" s="9">
        <v>45023</v>
      </c>
      <c r="G3899">
        <f>VLOOKUP(D3899,campaign!A:D,4,FALSE)</f>
        <v>16</v>
      </c>
    </row>
    <row r="3900" spans="2:7" x14ac:dyDescent="0.2">
      <c r="B3900" t="s">
        <v>3161</v>
      </c>
      <c r="C3900" t="str">
        <f>VLOOKUP(B3900,customer!A:B,2,FALSE)</f>
        <v>Rodd Strippling</v>
      </c>
      <c r="D3900" t="s">
        <v>3952</v>
      </c>
      <c r="E3900" t="str">
        <f>VLOOKUP(D3900,campaign!A:B,2,FALSE)</f>
        <v>MadeCallToRetentionTeam</v>
      </c>
      <c r="F3900" s="9">
        <v>45048</v>
      </c>
      <c r="G3900">
        <f>VLOOKUP(D3900,campaign!A:D,4,FALSE)</f>
        <v>16</v>
      </c>
    </row>
    <row r="3901" spans="2:7" x14ac:dyDescent="0.2">
      <c r="B3901" t="s">
        <v>3161</v>
      </c>
      <c r="C3901" t="str">
        <f>VLOOKUP(B3901,customer!A:B,2,FALSE)</f>
        <v>Rodd Strippling</v>
      </c>
      <c r="D3901" t="s">
        <v>3952</v>
      </c>
      <c r="E3901" t="str">
        <f>VLOOKUP(D3901,campaign!A:B,2,FALSE)</f>
        <v>MadeCallToRetentionTeam</v>
      </c>
      <c r="F3901" s="9">
        <v>45084</v>
      </c>
      <c r="G3901">
        <f>VLOOKUP(D3901,campaign!A:D,4,FALSE)</f>
        <v>16</v>
      </c>
    </row>
    <row r="3902" spans="2:7" x14ac:dyDescent="0.2">
      <c r="B3902" t="s">
        <v>3162</v>
      </c>
      <c r="C3902" t="str">
        <f>VLOOKUP(B3902,customer!A:B,2,FALSE)</f>
        <v>Lind Westwood</v>
      </c>
      <c r="D3902" t="s">
        <v>3949</v>
      </c>
      <c r="E3902" t="str">
        <f>VLOOKUP(D3902,campaign!A:B,2,FALSE)</f>
        <v>NewCellphoneUser</v>
      </c>
      <c r="F3902" s="9">
        <v>44632</v>
      </c>
      <c r="G3902">
        <f>VLOOKUP(D3902,campaign!A:D,4,FALSE)</f>
        <v>25</v>
      </c>
    </row>
    <row r="3903" spans="2:7" x14ac:dyDescent="0.2">
      <c r="B3903" t="s">
        <v>3162</v>
      </c>
      <c r="C3903" t="str">
        <f>VLOOKUP(B3903,customer!A:B,2,FALSE)</f>
        <v>Lind Westwood</v>
      </c>
      <c r="D3903" t="s">
        <v>3949</v>
      </c>
      <c r="E3903" t="str">
        <f>VLOOKUP(D3903,campaign!A:B,2,FALSE)</f>
        <v>NewCellphoneUser</v>
      </c>
      <c r="F3903" s="9">
        <v>44667</v>
      </c>
      <c r="G3903">
        <f>VLOOKUP(D3903,campaign!A:D,4,FALSE)</f>
        <v>25</v>
      </c>
    </row>
    <row r="3904" spans="2:7" x14ac:dyDescent="0.2">
      <c r="B3904" t="s">
        <v>3162</v>
      </c>
      <c r="C3904" t="str">
        <f>VLOOKUP(B3904,customer!A:B,2,FALSE)</f>
        <v>Lind Westwood</v>
      </c>
      <c r="D3904" t="s">
        <v>3949</v>
      </c>
      <c r="E3904" t="str">
        <f>VLOOKUP(D3904,campaign!A:B,2,FALSE)</f>
        <v>NewCellphoneUser</v>
      </c>
      <c r="F3904" s="9">
        <v>44696</v>
      </c>
      <c r="G3904">
        <f>VLOOKUP(D3904,campaign!A:D,4,FALSE)</f>
        <v>25</v>
      </c>
    </row>
    <row r="3905" spans="2:7" x14ac:dyDescent="0.2">
      <c r="B3905" t="s">
        <v>3162</v>
      </c>
      <c r="C3905" t="str">
        <f>VLOOKUP(B3905,customer!A:B,2,FALSE)</f>
        <v>Lind Westwood</v>
      </c>
      <c r="D3905" t="s">
        <v>3949</v>
      </c>
      <c r="E3905" t="str">
        <f>VLOOKUP(D3905,campaign!A:B,2,FALSE)</f>
        <v>NewCellphoneUser</v>
      </c>
      <c r="F3905" s="9">
        <v>44729</v>
      </c>
      <c r="G3905">
        <f>VLOOKUP(D3905,campaign!A:D,4,FALSE)</f>
        <v>25</v>
      </c>
    </row>
    <row r="3906" spans="2:7" x14ac:dyDescent="0.2">
      <c r="B3906" t="s">
        <v>3162</v>
      </c>
      <c r="C3906" t="str">
        <f>VLOOKUP(B3906,customer!A:B,2,FALSE)</f>
        <v>Lind Westwood</v>
      </c>
      <c r="D3906" t="s">
        <v>3949</v>
      </c>
      <c r="E3906" t="str">
        <f>VLOOKUP(D3906,campaign!A:B,2,FALSE)</f>
        <v>NewCellphoneUser</v>
      </c>
      <c r="F3906" s="9">
        <v>44760</v>
      </c>
      <c r="G3906">
        <f>VLOOKUP(D3906,campaign!A:D,4,FALSE)</f>
        <v>25</v>
      </c>
    </row>
    <row r="3907" spans="2:7" x14ac:dyDescent="0.2">
      <c r="B3907" t="s">
        <v>3162</v>
      </c>
      <c r="C3907" t="str">
        <f>VLOOKUP(B3907,customer!A:B,2,FALSE)</f>
        <v>Lind Westwood</v>
      </c>
      <c r="D3907" t="s">
        <v>3949</v>
      </c>
      <c r="E3907" t="str">
        <f>VLOOKUP(D3907,campaign!A:B,2,FALSE)</f>
        <v>NewCellphoneUser</v>
      </c>
      <c r="F3907" s="9">
        <v>44823</v>
      </c>
      <c r="G3907">
        <f>VLOOKUP(D3907,campaign!A:D,4,FALSE)</f>
        <v>25</v>
      </c>
    </row>
    <row r="3908" spans="2:7" x14ac:dyDescent="0.2">
      <c r="B3908" t="s">
        <v>3162</v>
      </c>
      <c r="C3908" t="str">
        <f>VLOOKUP(B3908,customer!A:B,2,FALSE)</f>
        <v>Lind Westwood</v>
      </c>
      <c r="D3908" t="s">
        <v>3949</v>
      </c>
      <c r="E3908" t="str">
        <f>VLOOKUP(D3908,campaign!A:B,2,FALSE)</f>
        <v>NewCellphoneUser</v>
      </c>
      <c r="F3908" s="9">
        <v>44861</v>
      </c>
      <c r="G3908">
        <f>VLOOKUP(D3908,campaign!A:D,4,FALSE)</f>
        <v>25</v>
      </c>
    </row>
    <row r="3909" spans="2:7" x14ac:dyDescent="0.2">
      <c r="B3909" t="s">
        <v>3162</v>
      </c>
      <c r="C3909" t="str">
        <f>VLOOKUP(B3909,customer!A:B,2,FALSE)</f>
        <v>Lind Westwood</v>
      </c>
      <c r="D3909" t="s">
        <v>3949</v>
      </c>
      <c r="E3909" t="str">
        <f>VLOOKUP(D3909,campaign!A:B,2,FALSE)</f>
        <v>NewCellphoneUser</v>
      </c>
      <c r="F3909" s="9">
        <v>44877</v>
      </c>
      <c r="G3909">
        <f>VLOOKUP(D3909,campaign!A:D,4,FALSE)</f>
        <v>25</v>
      </c>
    </row>
    <row r="3910" spans="2:7" x14ac:dyDescent="0.2">
      <c r="B3910" t="s">
        <v>3162</v>
      </c>
      <c r="C3910" t="str">
        <f>VLOOKUP(B3910,customer!A:B,2,FALSE)</f>
        <v>Lind Westwood</v>
      </c>
      <c r="D3910" t="s">
        <v>3949</v>
      </c>
      <c r="E3910" t="str">
        <f>VLOOKUP(D3910,campaign!A:B,2,FALSE)</f>
        <v>NewCellphoneUser</v>
      </c>
      <c r="F3910" s="9">
        <v>44917</v>
      </c>
      <c r="G3910">
        <f>VLOOKUP(D3910,campaign!A:D,4,FALSE)</f>
        <v>25</v>
      </c>
    </row>
    <row r="3911" spans="2:7" x14ac:dyDescent="0.2">
      <c r="B3911" t="s">
        <v>3162</v>
      </c>
      <c r="C3911" t="str">
        <f>VLOOKUP(B3911,customer!A:B,2,FALSE)</f>
        <v>Lind Westwood</v>
      </c>
      <c r="D3911" t="s">
        <v>3949</v>
      </c>
      <c r="E3911" t="str">
        <f>VLOOKUP(D3911,campaign!A:B,2,FALSE)</f>
        <v>NewCellphoneUser</v>
      </c>
      <c r="F3911" s="9">
        <v>44946</v>
      </c>
      <c r="G3911">
        <f>VLOOKUP(D3911,campaign!A:D,4,FALSE)</f>
        <v>25</v>
      </c>
    </row>
    <row r="3912" spans="2:7" x14ac:dyDescent="0.2">
      <c r="B3912" t="s">
        <v>3162</v>
      </c>
      <c r="C3912" t="str">
        <f>VLOOKUP(B3912,customer!A:B,2,FALSE)</f>
        <v>Lind Westwood</v>
      </c>
      <c r="D3912" t="s">
        <v>3949</v>
      </c>
      <c r="E3912" t="str">
        <f>VLOOKUP(D3912,campaign!A:B,2,FALSE)</f>
        <v>NewCellphoneUser</v>
      </c>
      <c r="F3912" s="9">
        <v>44981</v>
      </c>
      <c r="G3912">
        <f>VLOOKUP(D3912,campaign!A:D,4,FALSE)</f>
        <v>25</v>
      </c>
    </row>
    <row r="3913" spans="2:7" x14ac:dyDescent="0.2">
      <c r="B3913" t="s">
        <v>3162</v>
      </c>
      <c r="C3913" t="str">
        <f>VLOOKUP(B3913,customer!A:B,2,FALSE)</f>
        <v>Lind Westwood</v>
      </c>
      <c r="D3913" t="s">
        <v>3949</v>
      </c>
      <c r="E3913" t="str">
        <f>VLOOKUP(D3913,campaign!A:B,2,FALSE)</f>
        <v>NewCellphoneUser</v>
      </c>
      <c r="F3913" s="9">
        <v>45010</v>
      </c>
      <c r="G3913">
        <f>VLOOKUP(D3913,campaign!A:D,4,FALSE)</f>
        <v>25</v>
      </c>
    </row>
    <row r="3914" spans="2:7" x14ac:dyDescent="0.2">
      <c r="B3914" t="s">
        <v>3162</v>
      </c>
      <c r="C3914" t="str">
        <f>VLOOKUP(B3914,customer!A:B,2,FALSE)</f>
        <v>Lind Westwood</v>
      </c>
      <c r="D3914" t="s">
        <v>3949</v>
      </c>
      <c r="E3914" t="str">
        <f>VLOOKUP(D3914,campaign!A:B,2,FALSE)</f>
        <v>NewCellphoneUser</v>
      </c>
      <c r="F3914" s="9">
        <v>45029</v>
      </c>
      <c r="G3914">
        <f>VLOOKUP(D3914,campaign!A:D,4,FALSE)</f>
        <v>25</v>
      </c>
    </row>
    <row r="3915" spans="2:7" x14ac:dyDescent="0.2">
      <c r="B3915" t="s">
        <v>3162</v>
      </c>
      <c r="C3915" t="str">
        <f>VLOOKUP(B3915,customer!A:B,2,FALSE)</f>
        <v>Lind Westwood</v>
      </c>
      <c r="D3915" t="s">
        <v>3952</v>
      </c>
      <c r="E3915" t="str">
        <f>VLOOKUP(D3915,campaign!A:B,2,FALSE)</f>
        <v>MadeCallToRetentionTeam</v>
      </c>
      <c r="F3915" s="9">
        <v>44849</v>
      </c>
      <c r="G3915">
        <f>VLOOKUP(D3915,campaign!A:D,4,FALSE)</f>
        <v>16</v>
      </c>
    </row>
    <row r="3916" spans="2:7" x14ac:dyDescent="0.2">
      <c r="B3916" t="s">
        <v>3162</v>
      </c>
      <c r="C3916" t="str">
        <f>VLOOKUP(B3916,customer!A:B,2,FALSE)</f>
        <v>Lind Westwood</v>
      </c>
      <c r="D3916" t="s">
        <v>3952</v>
      </c>
      <c r="E3916" t="str">
        <f>VLOOKUP(D3916,campaign!A:B,2,FALSE)</f>
        <v>MadeCallToRetentionTeam</v>
      </c>
      <c r="F3916" s="9">
        <v>44888</v>
      </c>
      <c r="G3916">
        <f>VLOOKUP(D3916,campaign!A:D,4,FALSE)</f>
        <v>16</v>
      </c>
    </row>
    <row r="3917" spans="2:7" x14ac:dyDescent="0.2">
      <c r="B3917" t="s">
        <v>3162</v>
      </c>
      <c r="C3917" t="str">
        <f>VLOOKUP(B3917,customer!A:B,2,FALSE)</f>
        <v>Lind Westwood</v>
      </c>
      <c r="D3917" t="s">
        <v>3952</v>
      </c>
      <c r="E3917" t="str">
        <f>VLOOKUP(D3917,campaign!A:B,2,FALSE)</f>
        <v>MadeCallToRetentionTeam</v>
      </c>
      <c r="F3917" s="9">
        <v>44922</v>
      </c>
      <c r="G3917">
        <f>VLOOKUP(D3917,campaign!A:D,4,FALSE)</f>
        <v>16</v>
      </c>
    </row>
    <row r="3918" spans="2:7" x14ac:dyDescent="0.2">
      <c r="B3918" t="s">
        <v>3162</v>
      </c>
      <c r="C3918" t="str">
        <f>VLOOKUP(B3918,customer!A:B,2,FALSE)</f>
        <v>Lind Westwood</v>
      </c>
      <c r="D3918" t="s">
        <v>3952</v>
      </c>
      <c r="E3918" t="str">
        <f>VLOOKUP(D3918,campaign!A:B,2,FALSE)</f>
        <v>MadeCallToRetentionTeam</v>
      </c>
      <c r="F3918" s="9">
        <v>44946</v>
      </c>
      <c r="G3918">
        <f>VLOOKUP(D3918,campaign!A:D,4,FALSE)</f>
        <v>16</v>
      </c>
    </row>
    <row r="3919" spans="2:7" x14ac:dyDescent="0.2">
      <c r="B3919" t="s">
        <v>3162</v>
      </c>
      <c r="C3919" t="str">
        <f>VLOOKUP(B3919,customer!A:B,2,FALSE)</f>
        <v>Lind Westwood</v>
      </c>
      <c r="D3919" t="s">
        <v>3952</v>
      </c>
      <c r="E3919" t="str">
        <f>VLOOKUP(D3919,campaign!A:B,2,FALSE)</f>
        <v>MadeCallToRetentionTeam</v>
      </c>
      <c r="F3919" s="9">
        <v>44976</v>
      </c>
      <c r="G3919">
        <f>VLOOKUP(D3919,campaign!A:D,4,FALSE)</f>
        <v>16</v>
      </c>
    </row>
    <row r="3920" spans="2:7" x14ac:dyDescent="0.2">
      <c r="B3920" t="s">
        <v>3162</v>
      </c>
      <c r="C3920" t="str">
        <f>VLOOKUP(B3920,customer!A:B,2,FALSE)</f>
        <v>Lind Westwood</v>
      </c>
      <c r="D3920" t="s">
        <v>3952</v>
      </c>
      <c r="E3920" t="str">
        <f>VLOOKUP(D3920,campaign!A:B,2,FALSE)</f>
        <v>MadeCallToRetentionTeam</v>
      </c>
      <c r="F3920" s="9">
        <v>45008</v>
      </c>
      <c r="G3920">
        <f>VLOOKUP(D3920,campaign!A:D,4,FALSE)</f>
        <v>16</v>
      </c>
    </row>
    <row r="3921" spans="2:7" x14ac:dyDescent="0.2">
      <c r="B3921" t="s">
        <v>3162</v>
      </c>
      <c r="C3921" t="str">
        <f>VLOOKUP(B3921,customer!A:B,2,FALSE)</f>
        <v>Lind Westwood</v>
      </c>
      <c r="D3921" t="s">
        <v>3952</v>
      </c>
      <c r="E3921" t="str">
        <f>VLOOKUP(D3921,campaign!A:B,2,FALSE)</f>
        <v>MadeCallToRetentionTeam</v>
      </c>
      <c r="F3921" s="9">
        <v>45036</v>
      </c>
      <c r="G3921">
        <f>VLOOKUP(D3921,campaign!A:D,4,FALSE)</f>
        <v>16</v>
      </c>
    </row>
    <row r="3922" spans="2:7" x14ac:dyDescent="0.2">
      <c r="B3922" t="s">
        <v>3163</v>
      </c>
      <c r="C3922" t="str">
        <f>VLOOKUP(B3922,customer!A:B,2,FALSE)</f>
        <v>Dalston Gardener</v>
      </c>
      <c r="D3922" t="s">
        <v>3928</v>
      </c>
      <c r="E3922" t="str">
        <f>VLOOKUP(D3922,campaign!A:B,2,FALSE)</f>
        <v>OptOutMailings</v>
      </c>
      <c r="F3922" s="9">
        <v>44609</v>
      </c>
      <c r="G3922">
        <f>VLOOKUP(D3922,campaign!A:D,4,FALSE)</f>
        <v>75</v>
      </c>
    </row>
    <row r="3923" spans="2:7" x14ac:dyDescent="0.2">
      <c r="B3923" t="s">
        <v>3163</v>
      </c>
      <c r="C3923" t="str">
        <f>VLOOKUP(B3923,customer!A:B,2,FALSE)</f>
        <v>Dalston Gardener</v>
      </c>
      <c r="D3923" t="s">
        <v>3928</v>
      </c>
      <c r="E3923" t="str">
        <f>VLOOKUP(D3923,campaign!A:B,2,FALSE)</f>
        <v>OptOutMailings</v>
      </c>
      <c r="F3923" s="9">
        <v>44648</v>
      </c>
      <c r="G3923">
        <f>VLOOKUP(D3923,campaign!A:D,4,FALSE)</f>
        <v>75</v>
      </c>
    </row>
    <row r="3924" spans="2:7" x14ac:dyDescent="0.2">
      <c r="B3924" t="s">
        <v>3163</v>
      </c>
      <c r="C3924" t="str">
        <f>VLOOKUP(B3924,customer!A:B,2,FALSE)</f>
        <v>Dalston Gardener</v>
      </c>
      <c r="D3924" t="s">
        <v>3928</v>
      </c>
      <c r="E3924" t="str">
        <f>VLOOKUP(D3924,campaign!A:B,2,FALSE)</f>
        <v>OptOutMailings</v>
      </c>
      <c r="F3924" s="9">
        <v>44677</v>
      </c>
      <c r="G3924">
        <f>VLOOKUP(D3924,campaign!A:D,4,FALSE)</f>
        <v>75</v>
      </c>
    </row>
    <row r="3925" spans="2:7" x14ac:dyDescent="0.2">
      <c r="B3925" t="s">
        <v>3163</v>
      </c>
      <c r="C3925" t="str">
        <f>VLOOKUP(B3925,customer!A:B,2,FALSE)</f>
        <v>Dalston Gardener</v>
      </c>
      <c r="D3925" t="s">
        <v>3928</v>
      </c>
      <c r="E3925" t="str">
        <f>VLOOKUP(D3925,campaign!A:B,2,FALSE)</f>
        <v>OptOutMailings</v>
      </c>
      <c r="F3925" s="9">
        <v>44734</v>
      </c>
      <c r="G3925">
        <f>VLOOKUP(D3925,campaign!A:D,4,FALSE)</f>
        <v>75</v>
      </c>
    </row>
    <row r="3926" spans="2:7" x14ac:dyDescent="0.2">
      <c r="B3926" t="s">
        <v>3163</v>
      </c>
      <c r="C3926" t="str">
        <f>VLOOKUP(B3926,customer!A:B,2,FALSE)</f>
        <v>Dalston Gardener</v>
      </c>
      <c r="D3926" t="s">
        <v>3928</v>
      </c>
      <c r="E3926" t="str">
        <f>VLOOKUP(D3926,campaign!A:B,2,FALSE)</f>
        <v>OptOutMailings</v>
      </c>
      <c r="F3926" s="9">
        <v>44764</v>
      </c>
      <c r="G3926">
        <f>VLOOKUP(D3926,campaign!A:D,4,FALSE)</f>
        <v>75</v>
      </c>
    </row>
    <row r="3927" spans="2:7" x14ac:dyDescent="0.2">
      <c r="B3927" t="s">
        <v>3163</v>
      </c>
      <c r="C3927" t="str">
        <f>VLOOKUP(B3927,customer!A:B,2,FALSE)</f>
        <v>Dalston Gardener</v>
      </c>
      <c r="D3927" t="s">
        <v>3928</v>
      </c>
      <c r="E3927" t="str">
        <f>VLOOKUP(D3927,campaign!A:B,2,FALSE)</f>
        <v>OptOutMailings</v>
      </c>
      <c r="F3927" s="9">
        <v>44803</v>
      </c>
      <c r="G3927">
        <f>VLOOKUP(D3927,campaign!A:D,4,FALSE)</f>
        <v>75</v>
      </c>
    </row>
    <row r="3928" spans="2:7" x14ac:dyDescent="0.2">
      <c r="B3928" t="s">
        <v>3163</v>
      </c>
      <c r="C3928" t="str">
        <f>VLOOKUP(B3928,customer!A:B,2,FALSE)</f>
        <v>Dalston Gardener</v>
      </c>
      <c r="D3928" t="s">
        <v>3928</v>
      </c>
      <c r="E3928" t="str">
        <f>VLOOKUP(D3928,campaign!A:B,2,FALSE)</f>
        <v>OptOutMailings</v>
      </c>
      <c r="F3928" s="9">
        <v>44834</v>
      </c>
      <c r="G3928">
        <f>VLOOKUP(D3928,campaign!A:D,4,FALSE)</f>
        <v>75</v>
      </c>
    </row>
    <row r="3929" spans="2:7" x14ac:dyDescent="0.2">
      <c r="B3929" t="s">
        <v>3163</v>
      </c>
      <c r="C3929" t="str">
        <f>VLOOKUP(B3929,customer!A:B,2,FALSE)</f>
        <v>Dalston Gardener</v>
      </c>
      <c r="D3929" t="s">
        <v>3928</v>
      </c>
      <c r="E3929" t="str">
        <f>VLOOKUP(D3929,campaign!A:B,2,FALSE)</f>
        <v>OptOutMailings</v>
      </c>
      <c r="F3929" s="9">
        <v>44855</v>
      </c>
      <c r="G3929">
        <f>VLOOKUP(D3929,campaign!A:D,4,FALSE)</f>
        <v>75</v>
      </c>
    </row>
    <row r="3930" spans="2:7" x14ac:dyDescent="0.2">
      <c r="B3930" t="s">
        <v>3163</v>
      </c>
      <c r="C3930" t="str">
        <f>VLOOKUP(B3930,customer!A:B,2,FALSE)</f>
        <v>Dalston Gardener</v>
      </c>
      <c r="D3930" t="s">
        <v>3928</v>
      </c>
      <c r="E3930" t="str">
        <f>VLOOKUP(D3930,campaign!A:B,2,FALSE)</f>
        <v>OptOutMailings</v>
      </c>
      <c r="F3930" s="9">
        <v>44896</v>
      </c>
      <c r="G3930">
        <f>VLOOKUP(D3930,campaign!A:D,4,FALSE)</f>
        <v>75</v>
      </c>
    </row>
    <row r="3931" spans="2:7" x14ac:dyDescent="0.2">
      <c r="B3931" t="s">
        <v>3163</v>
      </c>
      <c r="C3931" t="str">
        <f>VLOOKUP(B3931,customer!A:B,2,FALSE)</f>
        <v>Dalston Gardener</v>
      </c>
      <c r="D3931" t="s">
        <v>3928</v>
      </c>
      <c r="E3931" t="str">
        <f>VLOOKUP(D3931,campaign!A:B,2,FALSE)</f>
        <v>OptOutMailings</v>
      </c>
      <c r="F3931" s="9">
        <v>44950</v>
      </c>
      <c r="G3931">
        <f>VLOOKUP(D3931,campaign!A:D,4,FALSE)</f>
        <v>75</v>
      </c>
    </row>
    <row r="3932" spans="2:7" x14ac:dyDescent="0.2">
      <c r="B3932" t="s">
        <v>3163</v>
      </c>
      <c r="C3932" t="str">
        <f>VLOOKUP(B3932,customer!A:B,2,FALSE)</f>
        <v>Dalston Gardener</v>
      </c>
      <c r="D3932" t="s">
        <v>3928</v>
      </c>
      <c r="E3932" t="str">
        <f>VLOOKUP(D3932,campaign!A:B,2,FALSE)</f>
        <v>OptOutMailings</v>
      </c>
      <c r="F3932" s="9">
        <v>44976</v>
      </c>
      <c r="G3932">
        <f>VLOOKUP(D3932,campaign!A:D,4,FALSE)</f>
        <v>75</v>
      </c>
    </row>
    <row r="3933" spans="2:7" x14ac:dyDescent="0.2">
      <c r="B3933" t="s">
        <v>3163</v>
      </c>
      <c r="C3933" t="str">
        <f>VLOOKUP(B3933,customer!A:B,2,FALSE)</f>
        <v>Dalston Gardener</v>
      </c>
      <c r="D3933" t="s">
        <v>3928</v>
      </c>
      <c r="E3933" t="str">
        <f>VLOOKUP(D3933,campaign!A:B,2,FALSE)</f>
        <v>OptOutMailings</v>
      </c>
      <c r="F3933" s="9">
        <v>44986</v>
      </c>
      <c r="G3933">
        <f>VLOOKUP(D3933,campaign!A:D,4,FALSE)</f>
        <v>75</v>
      </c>
    </row>
    <row r="3934" spans="2:7" x14ac:dyDescent="0.2">
      <c r="B3934" t="s">
        <v>3163</v>
      </c>
      <c r="C3934" t="str">
        <f>VLOOKUP(B3934,customer!A:B,2,FALSE)</f>
        <v>Dalston Gardener</v>
      </c>
      <c r="D3934" t="s">
        <v>3928</v>
      </c>
      <c r="E3934" t="str">
        <f>VLOOKUP(D3934,campaign!A:B,2,FALSE)</f>
        <v>OptOutMailings</v>
      </c>
      <c r="F3934" s="9">
        <v>45048</v>
      </c>
      <c r="G3934">
        <f>VLOOKUP(D3934,campaign!A:D,4,FALSE)</f>
        <v>75</v>
      </c>
    </row>
    <row r="3935" spans="2:7" x14ac:dyDescent="0.2">
      <c r="B3935" t="s">
        <v>3163</v>
      </c>
      <c r="C3935" t="str">
        <f>VLOOKUP(B3935,customer!A:B,2,FALSE)</f>
        <v>Dalston Gardener</v>
      </c>
      <c r="D3935" t="s">
        <v>3924</v>
      </c>
      <c r="E3935" t="str">
        <f>VLOOKUP(D3935,campaign!A:B,2,FALSE)</f>
        <v>RVOwner</v>
      </c>
      <c r="F3935" s="9">
        <v>45036</v>
      </c>
      <c r="G3935">
        <f>VLOOKUP(D3935,campaign!A:D,4,FALSE)</f>
        <v>22</v>
      </c>
    </row>
    <row r="3936" spans="2:7" x14ac:dyDescent="0.2">
      <c r="B3936" t="s">
        <v>3163</v>
      </c>
      <c r="C3936" t="str">
        <f>VLOOKUP(B3936,customer!A:B,2,FALSE)</f>
        <v>Dalston Gardener</v>
      </c>
      <c r="D3936" t="s">
        <v>3924</v>
      </c>
      <c r="E3936" t="str">
        <f>VLOOKUP(D3936,campaign!A:B,2,FALSE)</f>
        <v>RVOwner</v>
      </c>
      <c r="F3936" s="9">
        <v>45074</v>
      </c>
      <c r="G3936">
        <f>VLOOKUP(D3936,campaign!A:D,4,FALSE)</f>
        <v>22</v>
      </c>
    </row>
    <row r="3937" spans="2:7" x14ac:dyDescent="0.2">
      <c r="B3937" t="s">
        <v>3163</v>
      </c>
      <c r="C3937" t="str">
        <f>VLOOKUP(B3937,customer!A:B,2,FALSE)</f>
        <v>Dalston Gardener</v>
      </c>
      <c r="D3937" t="s">
        <v>3924</v>
      </c>
      <c r="E3937" t="str">
        <f>VLOOKUP(D3937,campaign!A:B,2,FALSE)</f>
        <v>RVOwner</v>
      </c>
      <c r="F3937" s="9">
        <v>45078</v>
      </c>
      <c r="G3937">
        <f>VLOOKUP(D3937,campaign!A:D,4,FALSE)</f>
        <v>22</v>
      </c>
    </row>
    <row r="3938" spans="2:7" x14ac:dyDescent="0.2">
      <c r="B3938" t="s">
        <v>3164</v>
      </c>
      <c r="C3938" t="str">
        <f>VLOOKUP(B3938,customer!A:B,2,FALSE)</f>
        <v>Romy Grieger</v>
      </c>
      <c r="D3938" t="s">
        <v>3923</v>
      </c>
      <c r="E3938" t="str">
        <f>VLOOKUP(D3938,campaign!A:B,2,FALSE)</f>
        <v>TruckOwner</v>
      </c>
      <c r="F3938" s="9">
        <v>44608</v>
      </c>
      <c r="G3938">
        <f>VLOOKUP(D3938,campaign!A:D,4,FALSE)</f>
        <v>26</v>
      </c>
    </row>
    <row r="3939" spans="2:7" x14ac:dyDescent="0.2">
      <c r="B3939" t="s">
        <v>3164</v>
      </c>
      <c r="C3939" t="str">
        <f>VLOOKUP(B3939,customer!A:B,2,FALSE)</f>
        <v>Romy Grieger</v>
      </c>
      <c r="D3939" t="s">
        <v>3923</v>
      </c>
      <c r="E3939" t="str">
        <f>VLOOKUP(D3939,campaign!A:B,2,FALSE)</f>
        <v>TruckOwner</v>
      </c>
      <c r="F3939" s="9">
        <v>44675</v>
      </c>
      <c r="G3939">
        <f>VLOOKUP(D3939,campaign!A:D,4,FALSE)</f>
        <v>26</v>
      </c>
    </row>
    <row r="3940" spans="2:7" x14ac:dyDescent="0.2">
      <c r="B3940" t="s">
        <v>3164</v>
      </c>
      <c r="C3940" t="str">
        <f>VLOOKUP(B3940,customer!A:B,2,FALSE)</f>
        <v>Romy Grieger</v>
      </c>
      <c r="D3940" t="s">
        <v>3923</v>
      </c>
      <c r="E3940" t="str">
        <f>VLOOKUP(D3940,campaign!A:B,2,FALSE)</f>
        <v>TruckOwner</v>
      </c>
      <c r="F3940" s="9">
        <v>44701</v>
      </c>
      <c r="G3940">
        <f>VLOOKUP(D3940,campaign!A:D,4,FALSE)</f>
        <v>26</v>
      </c>
    </row>
    <row r="3941" spans="2:7" x14ac:dyDescent="0.2">
      <c r="B3941" t="s">
        <v>3164</v>
      </c>
      <c r="C3941" t="str">
        <f>VLOOKUP(B3941,customer!A:B,2,FALSE)</f>
        <v>Romy Grieger</v>
      </c>
      <c r="D3941" t="s">
        <v>3923</v>
      </c>
      <c r="E3941" t="str">
        <f>VLOOKUP(D3941,campaign!A:B,2,FALSE)</f>
        <v>TruckOwner</v>
      </c>
      <c r="F3941" s="9">
        <v>44733</v>
      </c>
      <c r="G3941">
        <f>VLOOKUP(D3941,campaign!A:D,4,FALSE)</f>
        <v>26</v>
      </c>
    </row>
    <row r="3942" spans="2:7" x14ac:dyDescent="0.2">
      <c r="B3942" t="s">
        <v>3164</v>
      </c>
      <c r="C3942" t="str">
        <f>VLOOKUP(B3942,customer!A:B,2,FALSE)</f>
        <v>Romy Grieger</v>
      </c>
      <c r="D3942" t="s">
        <v>3923</v>
      </c>
      <c r="E3942" t="str">
        <f>VLOOKUP(D3942,campaign!A:B,2,FALSE)</f>
        <v>TruckOwner</v>
      </c>
      <c r="F3942" s="9">
        <v>44743</v>
      </c>
      <c r="G3942">
        <f>VLOOKUP(D3942,campaign!A:D,4,FALSE)</f>
        <v>26</v>
      </c>
    </row>
    <row r="3943" spans="2:7" x14ac:dyDescent="0.2">
      <c r="B3943" t="s">
        <v>3164</v>
      </c>
      <c r="C3943" t="str">
        <f>VLOOKUP(B3943,customer!A:B,2,FALSE)</f>
        <v>Romy Grieger</v>
      </c>
      <c r="D3943" t="s">
        <v>3923</v>
      </c>
      <c r="E3943" t="str">
        <f>VLOOKUP(D3943,campaign!A:B,2,FALSE)</f>
        <v>TruckOwner</v>
      </c>
      <c r="F3943" s="9">
        <v>44795</v>
      </c>
      <c r="G3943">
        <f>VLOOKUP(D3943,campaign!A:D,4,FALSE)</f>
        <v>26</v>
      </c>
    </row>
    <row r="3944" spans="2:7" x14ac:dyDescent="0.2">
      <c r="B3944" t="s">
        <v>3164</v>
      </c>
      <c r="C3944" t="str">
        <f>VLOOKUP(B3944,customer!A:B,2,FALSE)</f>
        <v>Romy Grieger</v>
      </c>
      <c r="D3944" t="s">
        <v>3923</v>
      </c>
      <c r="E3944" t="str">
        <f>VLOOKUP(D3944,campaign!A:B,2,FALSE)</f>
        <v>TruckOwner</v>
      </c>
      <c r="F3944" s="9">
        <v>44827</v>
      </c>
      <c r="G3944">
        <f>VLOOKUP(D3944,campaign!A:D,4,FALSE)</f>
        <v>26</v>
      </c>
    </row>
    <row r="3945" spans="2:7" x14ac:dyDescent="0.2">
      <c r="B3945" t="s">
        <v>3164</v>
      </c>
      <c r="C3945" t="str">
        <f>VLOOKUP(B3945,customer!A:B,2,FALSE)</f>
        <v>Romy Grieger</v>
      </c>
      <c r="D3945" t="s">
        <v>3923</v>
      </c>
      <c r="E3945" t="str">
        <f>VLOOKUP(D3945,campaign!A:B,2,FALSE)</f>
        <v>TruckOwner</v>
      </c>
      <c r="F3945" s="9">
        <v>44851</v>
      </c>
      <c r="G3945">
        <f>VLOOKUP(D3945,campaign!A:D,4,FALSE)</f>
        <v>26</v>
      </c>
    </row>
    <row r="3946" spans="2:7" x14ac:dyDescent="0.2">
      <c r="B3946" t="s">
        <v>3164</v>
      </c>
      <c r="C3946" t="str">
        <f>VLOOKUP(B3946,customer!A:B,2,FALSE)</f>
        <v>Romy Grieger</v>
      </c>
      <c r="D3946" t="s">
        <v>3923</v>
      </c>
      <c r="E3946" t="str">
        <f>VLOOKUP(D3946,campaign!A:B,2,FALSE)</f>
        <v>TruckOwner</v>
      </c>
      <c r="F3946" s="9">
        <v>44883</v>
      </c>
      <c r="G3946">
        <f>VLOOKUP(D3946,campaign!A:D,4,FALSE)</f>
        <v>26</v>
      </c>
    </row>
    <row r="3947" spans="2:7" x14ac:dyDescent="0.2">
      <c r="B3947" t="s">
        <v>3164</v>
      </c>
      <c r="C3947" t="str">
        <f>VLOOKUP(B3947,customer!A:B,2,FALSE)</f>
        <v>Romy Grieger</v>
      </c>
      <c r="D3947" t="s">
        <v>3923</v>
      </c>
      <c r="E3947" t="str">
        <f>VLOOKUP(D3947,campaign!A:B,2,FALSE)</f>
        <v>TruckOwner</v>
      </c>
      <c r="F3947" s="9">
        <v>44924</v>
      </c>
      <c r="G3947">
        <f>VLOOKUP(D3947,campaign!A:D,4,FALSE)</f>
        <v>26</v>
      </c>
    </row>
    <row r="3948" spans="2:7" x14ac:dyDescent="0.2">
      <c r="B3948" t="s">
        <v>3164</v>
      </c>
      <c r="C3948" t="str">
        <f>VLOOKUP(B3948,customer!A:B,2,FALSE)</f>
        <v>Romy Grieger</v>
      </c>
      <c r="D3948" t="s">
        <v>3923</v>
      </c>
      <c r="E3948" t="str">
        <f>VLOOKUP(D3948,campaign!A:B,2,FALSE)</f>
        <v>TruckOwner</v>
      </c>
      <c r="F3948" s="9">
        <v>44952</v>
      </c>
      <c r="G3948">
        <f>VLOOKUP(D3948,campaign!A:D,4,FALSE)</f>
        <v>26</v>
      </c>
    </row>
    <row r="3949" spans="2:7" x14ac:dyDescent="0.2">
      <c r="B3949" t="s">
        <v>3164</v>
      </c>
      <c r="C3949" t="str">
        <f>VLOOKUP(B3949,customer!A:B,2,FALSE)</f>
        <v>Romy Grieger</v>
      </c>
      <c r="D3949" t="s">
        <v>3923</v>
      </c>
      <c r="E3949" t="str">
        <f>VLOOKUP(D3949,campaign!A:B,2,FALSE)</f>
        <v>TruckOwner</v>
      </c>
      <c r="F3949" s="9">
        <v>44980</v>
      </c>
      <c r="G3949">
        <f>VLOOKUP(D3949,campaign!A:D,4,FALSE)</f>
        <v>26</v>
      </c>
    </row>
    <row r="3950" spans="2:7" x14ac:dyDescent="0.2">
      <c r="B3950" t="s">
        <v>3164</v>
      </c>
      <c r="C3950" t="str">
        <f>VLOOKUP(B3950,customer!A:B,2,FALSE)</f>
        <v>Romy Grieger</v>
      </c>
      <c r="D3950" t="s">
        <v>3923</v>
      </c>
      <c r="E3950" t="str">
        <f>VLOOKUP(D3950,campaign!A:B,2,FALSE)</f>
        <v>TruckOwner</v>
      </c>
      <c r="F3950" s="9">
        <v>44987</v>
      </c>
      <c r="G3950">
        <f>VLOOKUP(D3950,campaign!A:D,4,FALSE)</f>
        <v>26</v>
      </c>
    </row>
    <row r="3951" spans="2:7" x14ac:dyDescent="0.2">
      <c r="B3951" t="s">
        <v>3164</v>
      </c>
      <c r="C3951" t="str">
        <f>VLOOKUP(B3951,customer!A:B,2,FALSE)</f>
        <v>Romy Grieger</v>
      </c>
      <c r="D3951" t="s">
        <v>3923</v>
      </c>
      <c r="E3951" t="str">
        <f>VLOOKUP(D3951,campaign!A:B,2,FALSE)</f>
        <v>TruckOwner</v>
      </c>
      <c r="F3951" s="9">
        <v>45032</v>
      </c>
      <c r="G3951">
        <f>VLOOKUP(D3951,campaign!A:D,4,FALSE)</f>
        <v>26</v>
      </c>
    </row>
    <row r="3952" spans="2:7" x14ac:dyDescent="0.2">
      <c r="B3952" t="s">
        <v>3164</v>
      </c>
      <c r="C3952" t="str">
        <f>VLOOKUP(B3952,customer!A:B,2,FALSE)</f>
        <v>Romy Grieger</v>
      </c>
      <c r="D3952" t="s">
        <v>3923</v>
      </c>
      <c r="E3952" t="str">
        <f>VLOOKUP(D3952,campaign!A:B,2,FALSE)</f>
        <v>TruckOwner</v>
      </c>
      <c r="F3952" s="9">
        <v>45062</v>
      </c>
      <c r="G3952">
        <f>VLOOKUP(D3952,campaign!A:D,4,FALSE)</f>
        <v>26</v>
      </c>
    </row>
    <row r="3953" spans="2:7" x14ac:dyDescent="0.2">
      <c r="B3953" t="s">
        <v>3164</v>
      </c>
      <c r="C3953" t="str">
        <f>VLOOKUP(B3953,customer!A:B,2,FALSE)</f>
        <v>Romy Grieger</v>
      </c>
      <c r="D3953" t="s">
        <v>3953</v>
      </c>
      <c r="E3953" t="str">
        <f>VLOOKUP(D3953,campaign!A:B,2,FALSE)</f>
        <v>MaritalStatus</v>
      </c>
      <c r="F3953" s="9">
        <v>44939</v>
      </c>
      <c r="G3953">
        <f>VLOOKUP(D3953,campaign!A:D,4,FALSE)</f>
        <v>29</v>
      </c>
    </row>
    <row r="3954" spans="2:7" x14ac:dyDescent="0.2">
      <c r="B3954" t="s">
        <v>3164</v>
      </c>
      <c r="C3954" t="str">
        <f>VLOOKUP(B3954,customer!A:B,2,FALSE)</f>
        <v>Romy Grieger</v>
      </c>
      <c r="D3954" t="s">
        <v>3953</v>
      </c>
      <c r="E3954" t="str">
        <f>VLOOKUP(D3954,campaign!A:B,2,FALSE)</f>
        <v>MaritalStatus</v>
      </c>
      <c r="F3954" s="9">
        <v>44977</v>
      </c>
      <c r="G3954">
        <f>VLOOKUP(D3954,campaign!A:D,4,FALSE)</f>
        <v>29</v>
      </c>
    </row>
    <row r="3955" spans="2:7" x14ac:dyDescent="0.2">
      <c r="B3955" t="s">
        <v>3164</v>
      </c>
      <c r="C3955" t="str">
        <f>VLOOKUP(B3955,customer!A:B,2,FALSE)</f>
        <v>Romy Grieger</v>
      </c>
      <c r="D3955" t="s">
        <v>3953</v>
      </c>
      <c r="E3955" t="str">
        <f>VLOOKUP(D3955,campaign!A:B,2,FALSE)</f>
        <v>MaritalStatus</v>
      </c>
      <c r="F3955" s="9">
        <v>45003</v>
      </c>
      <c r="G3955">
        <f>VLOOKUP(D3955,campaign!A:D,4,FALSE)</f>
        <v>29</v>
      </c>
    </row>
    <row r="3956" spans="2:7" x14ac:dyDescent="0.2">
      <c r="B3956" t="s">
        <v>3164</v>
      </c>
      <c r="C3956" t="str">
        <f>VLOOKUP(B3956,customer!A:B,2,FALSE)</f>
        <v>Romy Grieger</v>
      </c>
      <c r="D3956" t="s">
        <v>3953</v>
      </c>
      <c r="E3956" t="str">
        <f>VLOOKUP(D3956,campaign!A:B,2,FALSE)</f>
        <v>MaritalStatus</v>
      </c>
      <c r="F3956" s="9">
        <v>45042</v>
      </c>
      <c r="G3956">
        <f>VLOOKUP(D3956,campaign!A:D,4,FALSE)</f>
        <v>29</v>
      </c>
    </row>
    <row r="3957" spans="2:7" x14ac:dyDescent="0.2">
      <c r="B3957" t="s">
        <v>3164</v>
      </c>
      <c r="C3957" t="str">
        <f>VLOOKUP(B3957,customer!A:B,2,FALSE)</f>
        <v>Romy Grieger</v>
      </c>
      <c r="D3957" t="s">
        <v>3953</v>
      </c>
      <c r="E3957" t="str">
        <f>VLOOKUP(D3957,campaign!A:B,2,FALSE)</f>
        <v>MaritalStatus</v>
      </c>
      <c r="F3957" s="9">
        <v>45064</v>
      </c>
      <c r="G3957">
        <f>VLOOKUP(D3957,campaign!A:D,4,FALSE)</f>
        <v>29</v>
      </c>
    </row>
    <row r="3958" spans="2:7" x14ac:dyDescent="0.2">
      <c r="B3958" t="s">
        <v>3165</v>
      </c>
      <c r="C3958" t="str">
        <f>VLOOKUP(B3958,customer!A:B,2,FALSE)</f>
        <v>Amanda Fenwick</v>
      </c>
      <c r="D3958" t="s">
        <v>3948</v>
      </c>
      <c r="E3958" t="str">
        <f>VLOOKUP(D3958,campaign!A:B,2,FALSE)</f>
        <v>HasCreditCard</v>
      </c>
      <c r="F3958" s="9">
        <v>44590</v>
      </c>
      <c r="G3958">
        <f>VLOOKUP(D3958,campaign!A:D,4,FALSE)</f>
        <v>65</v>
      </c>
    </row>
    <row r="3959" spans="2:7" x14ac:dyDescent="0.2">
      <c r="B3959" t="s">
        <v>3165</v>
      </c>
      <c r="C3959" t="str">
        <f>VLOOKUP(B3959,customer!A:B,2,FALSE)</f>
        <v>Amanda Fenwick</v>
      </c>
      <c r="D3959" t="s">
        <v>3948</v>
      </c>
      <c r="E3959" t="str">
        <f>VLOOKUP(D3959,campaign!A:B,2,FALSE)</f>
        <v>HasCreditCard</v>
      </c>
      <c r="F3959" s="9">
        <v>44650</v>
      </c>
      <c r="G3959">
        <f>VLOOKUP(D3959,campaign!A:D,4,FALSE)</f>
        <v>65</v>
      </c>
    </row>
    <row r="3960" spans="2:7" x14ac:dyDescent="0.2">
      <c r="B3960" t="s">
        <v>3165</v>
      </c>
      <c r="C3960" t="str">
        <f>VLOOKUP(B3960,customer!A:B,2,FALSE)</f>
        <v>Amanda Fenwick</v>
      </c>
      <c r="D3960" t="s">
        <v>3948</v>
      </c>
      <c r="E3960" t="str">
        <f>VLOOKUP(D3960,campaign!A:B,2,FALSE)</f>
        <v>HasCreditCard</v>
      </c>
      <c r="F3960" s="9">
        <v>44690</v>
      </c>
      <c r="G3960">
        <f>VLOOKUP(D3960,campaign!A:D,4,FALSE)</f>
        <v>65</v>
      </c>
    </row>
    <row r="3961" spans="2:7" x14ac:dyDescent="0.2">
      <c r="B3961" t="s">
        <v>3165</v>
      </c>
      <c r="C3961" t="str">
        <f>VLOOKUP(B3961,customer!A:B,2,FALSE)</f>
        <v>Amanda Fenwick</v>
      </c>
      <c r="D3961" t="s">
        <v>3948</v>
      </c>
      <c r="E3961" t="str">
        <f>VLOOKUP(D3961,campaign!A:B,2,FALSE)</f>
        <v>HasCreditCard</v>
      </c>
      <c r="F3961" s="9">
        <v>44713</v>
      </c>
      <c r="G3961">
        <f>VLOOKUP(D3961,campaign!A:D,4,FALSE)</f>
        <v>65</v>
      </c>
    </row>
    <row r="3962" spans="2:7" x14ac:dyDescent="0.2">
      <c r="B3962" t="s">
        <v>3165</v>
      </c>
      <c r="C3962" t="str">
        <f>VLOOKUP(B3962,customer!A:B,2,FALSE)</f>
        <v>Amanda Fenwick</v>
      </c>
      <c r="D3962" t="s">
        <v>3948</v>
      </c>
      <c r="E3962" t="str">
        <f>VLOOKUP(D3962,campaign!A:B,2,FALSE)</f>
        <v>HasCreditCard</v>
      </c>
      <c r="F3962" s="9">
        <v>44752</v>
      </c>
      <c r="G3962">
        <f>VLOOKUP(D3962,campaign!A:D,4,FALSE)</f>
        <v>65</v>
      </c>
    </row>
    <row r="3963" spans="2:7" x14ac:dyDescent="0.2">
      <c r="B3963" t="s">
        <v>3165</v>
      </c>
      <c r="C3963" t="str">
        <f>VLOOKUP(B3963,customer!A:B,2,FALSE)</f>
        <v>Amanda Fenwick</v>
      </c>
      <c r="D3963" t="s">
        <v>3948</v>
      </c>
      <c r="E3963" t="str">
        <f>VLOOKUP(D3963,campaign!A:B,2,FALSE)</f>
        <v>HasCreditCard</v>
      </c>
      <c r="F3963" s="9">
        <v>44804</v>
      </c>
      <c r="G3963">
        <f>VLOOKUP(D3963,campaign!A:D,4,FALSE)</f>
        <v>65</v>
      </c>
    </row>
    <row r="3964" spans="2:7" x14ac:dyDescent="0.2">
      <c r="B3964" t="s">
        <v>3165</v>
      </c>
      <c r="C3964" t="str">
        <f>VLOOKUP(B3964,customer!A:B,2,FALSE)</f>
        <v>Amanda Fenwick</v>
      </c>
      <c r="D3964" t="s">
        <v>3948</v>
      </c>
      <c r="E3964" t="str">
        <f>VLOOKUP(D3964,campaign!A:B,2,FALSE)</f>
        <v>HasCreditCard</v>
      </c>
      <c r="F3964" s="9">
        <v>44813</v>
      </c>
      <c r="G3964">
        <f>VLOOKUP(D3964,campaign!A:D,4,FALSE)</f>
        <v>65</v>
      </c>
    </row>
    <row r="3965" spans="2:7" x14ac:dyDescent="0.2">
      <c r="B3965" t="s">
        <v>3165</v>
      </c>
      <c r="C3965" t="str">
        <f>VLOOKUP(B3965,customer!A:B,2,FALSE)</f>
        <v>Amanda Fenwick</v>
      </c>
      <c r="D3965" t="s">
        <v>3948</v>
      </c>
      <c r="E3965" t="str">
        <f>VLOOKUP(D3965,campaign!A:B,2,FALSE)</f>
        <v>HasCreditCard</v>
      </c>
      <c r="F3965" s="9">
        <v>44877</v>
      </c>
      <c r="G3965">
        <f>VLOOKUP(D3965,campaign!A:D,4,FALSE)</f>
        <v>65</v>
      </c>
    </row>
    <row r="3966" spans="2:7" x14ac:dyDescent="0.2">
      <c r="B3966" t="s">
        <v>3165</v>
      </c>
      <c r="C3966" t="str">
        <f>VLOOKUP(B3966,customer!A:B,2,FALSE)</f>
        <v>Amanda Fenwick</v>
      </c>
      <c r="D3966" t="s">
        <v>3948</v>
      </c>
      <c r="E3966" t="str">
        <f>VLOOKUP(D3966,campaign!A:B,2,FALSE)</f>
        <v>HasCreditCard</v>
      </c>
      <c r="F3966" s="9">
        <v>44903</v>
      </c>
      <c r="G3966">
        <f>VLOOKUP(D3966,campaign!A:D,4,FALSE)</f>
        <v>65</v>
      </c>
    </row>
    <row r="3967" spans="2:7" x14ac:dyDescent="0.2">
      <c r="B3967" t="s">
        <v>3165</v>
      </c>
      <c r="C3967" t="str">
        <f>VLOOKUP(B3967,customer!A:B,2,FALSE)</f>
        <v>Amanda Fenwick</v>
      </c>
      <c r="D3967" t="s">
        <v>3948</v>
      </c>
      <c r="E3967" t="str">
        <f>VLOOKUP(D3967,campaign!A:B,2,FALSE)</f>
        <v>HasCreditCard</v>
      </c>
      <c r="F3967" s="9">
        <v>44939</v>
      </c>
      <c r="G3967">
        <f>VLOOKUP(D3967,campaign!A:D,4,FALSE)</f>
        <v>65</v>
      </c>
    </row>
    <row r="3968" spans="2:7" x14ac:dyDescent="0.2">
      <c r="B3968" t="s">
        <v>3165</v>
      </c>
      <c r="C3968" t="str">
        <f>VLOOKUP(B3968,customer!A:B,2,FALSE)</f>
        <v>Amanda Fenwick</v>
      </c>
      <c r="D3968" t="s">
        <v>3948</v>
      </c>
      <c r="E3968" t="str">
        <f>VLOOKUP(D3968,campaign!A:B,2,FALSE)</f>
        <v>HasCreditCard</v>
      </c>
      <c r="F3968" s="9">
        <v>44958</v>
      </c>
      <c r="G3968">
        <f>VLOOKUP(D3968,campaign!A:D,4,FALSE)</f>
        <v>65</v>
      </c>
    </row>
    <row r="3969" spans="2:7" x14ac:dyDescent="0.2">
      <c r="B3969" t="s">
        <v>3165</v>
      </c>
      <c r="C3969" t="str">
        <f>VLOOKUP(B3969,customer!A:B,2,FALSE)</f>
        <v>Amanda Fenwick</v>
      </c>
      <c r="D3969" t="s">
        <v>3948</v>
      </c>
      <c r="E3969" t="str">
        <f>VLOOKUP(D3969,campaign!A:B,2,FALSE)</f>
        <v>HasCreditCard</v>
      </c>
      <c r="F3969" s="9">
        <v>44999</v>
      </c>
      <c r="G3969">
        <f>VLOOKUP(D3969,campaign!A:D,4,FALSE)</f>
        <v>65</v>
      </c>
    </row>
    <row r="3970" spans="2:7" x14ac:dyDescent="0.2">
      <c r="B3970" t="s">
        <v>3165</v>
      </c>
      <c r="C3970" t="str">
        <f>VLOOKUP(B3970,customer!A:B,2,FALSE)</f>
        <v>Amanda Fenwick</v>
      </c>
      <c r="D3970" t="s">
        <v>3948</v>
      </c>
      <c r="E3970" t="str">
        <f>VLOOKUP(D3970,campaign!A:B,2,FALSE)</f>
        <v>HasCreditCard</v>
      </c>
      <c r="F3970" s="9">
        <v>45029</v>
      </c>
      <c r="G3970">
        <f>VLOOKUP(D3970,campaign!A:D,4,FALSE)</f>
        <v>65</v>
      </c>
    </row>
    <row r="3971" spans="2:7" x14ac:dyDescent="0.2">
      <c r="B3971" t="s">
        <v>3165</v>
      </c>
      <c r="C3971" t="str">
        <f>VLOOKUP(B3971,customer!A:B,2,FALSE)</f>
        <v>Amanda Fenwick</v>
      </c>
      <c r="D3971" t="s">
        <v>3948</v>
      </c>
      <c r="E3971" t="str">
        <f>VLOOKUP(D3971,campaign!A:B,2,FALSE)</f>
        <v>HasCreditCard</v>
      </c>
      <c r="F3971" s="9">
        <v>45081</v>
      </c>
      <c r="G3971">
        <f>VLOOKUP(D3971,campaign!A:D,4,FALSE)</f>
        <v>65</v>
      </c>
    </row>
    <row r="3972" spans="2:7" x14ac:dyDescent="0.2">
      <c r="B3972" t="s">
        <v>3165</v>
      </c>
      <c r="C3972" t="str">
        <f>VLOOKUP(B3972,customer!A:B,2,FALSE)</f>
        <v>Amanda Fenwick</v>
      </c>
      <c r="D3972" t="s">
        <v>3953</v>
      </c>
      <c r="E3972" t="str">
        <f>VLOOKUP(D3972,campaign!A:B,2,FALSE)</f>
        <v>MaritalStatus</v>
      </c>
      <c r="F3972" s="9">
        <v>44899</v>
      </c>
      <c r="G3972">
        <f>VLOOKUP(D3972,campaign!A:D,4,FALSE)</f>
        <v>29</v>
      </c>
    </row>
    <row r="3973" spans="2:7" x14ac:dyDescent="0.2">
      <c r="B3973" t="s">
        <v>3165</v>
      </c>
      <c r="C3973" t="str">
        <f>VLOOKUP(B3973,customer!A:B,2,FALSE)</f>
        <v>Amanda Fenwick</v>
      </c>
      <c r="D3973" t="s">
        <v>3953</v>
      </c>
      <c r="E3973" t="str">
        <f>VLOOKUP(D3973,campaign!A:B,2,FALSE)</f>
        <v>MaritalStatus</v>
      </c>
      <c r="F3973" s="9">
        <v>44941</v>
      </c>
      <c r="G3973">
        <f>VLOOKUP(D3973,campaign!A:D,4,FALSE)</f>
        <v>29</v>
      </c>
    </row>
    <row r="3974" spans="2:7" x14ac:dyDescent="0.2">
      <c r="B3974" t="s">
        <v>3165</v>
      </c>
      <c r="C3974" t="str">
        <f>VLOOKUP(B3974,customer!A:B,2,FALSE)</f>
        <v>Amanda Fenwick</v>
      </c>
      <c r="D3974" t="s">
        <v>3953</v>
      </c>
      <c r="E3974" t="str">
        <f>VLOOKUP(D3974,campaign!A:B,2,FALSE)</f>
        <v>MaritalStatus</v>
      </c>
      <c r="F3974" s="9">
        <v>44966</v>
      </c>
      <c r="G3974">
        <f>VLOOKUP(D3974,campaign!A:D,4,FALSE)</f>
        <v>29</v>
      </c>
    </row>
    <row r="3975" spans="2:7" x14ac:dyDescent="0.2">
      <c r="B3975" t="s">
        <v>3165</v>
      </c>
      <c r="C3975" t="str">
        <f>VLOOKUP(B3975,customer!A:B,2,FALSE)</f>
        <v>Amanda Fenwick</v>
      </c>
      <c r="D3975" t="s">
        <v>3953</v>
      </c>
      <c r="E3975" t="str">
        <f>VLOOKUP(D3975,campaign!A:B,2,FALSE)</f>
        <v>MaritalStatus</v>
      </c>
      <c r="F3975" s="9">
        <v>45000</v>
      </c>
      <c r="G3975">
        <f>VLOOKUP(D3975,campaign!A:D,4,FALSE)</f>
        <v>29</v>
      </c>
    </row>
    <row r="3976" spans="2:7" x14ac:dyDescent="0.2">
      <c r="B3976" t="s">
        <v>3165</v>
      </c>
      <c r="C3976" t="str">
        <f>VLOOKUP(B3976,customer!A:B,2,FALSE)</f>
        <v>Amanda Fenwick</v>
      </c>
      <c r="D3976" t="s">
        <v>3953</v>
      </c>
      <c r="E3976" t="str">
        <f>VLOOKUP(D3976,campaign!A:B,2,FALSE)</f>
        <v>MaritalStatus</v>
      </c>
      <c r="F3976" s="9">
        <v>45025</v>
      </c>
      <c r="G3976">
        <f>VLOOKUP(D3976,campaign!A:D,4,FALSE)</f>
        <v>29</v>
      </c>
    </row>
    <row r="3977" spans="2:7" x14ac:dyDescent="0.2">
      <c r="B3977" t="s">
        <v>3165</v>
      </c>
      <c r="C3977" t="str">
        <f>VLOOKUP(B3977,customer!A:B,2,FALSE)</f>
        <v>Amanda Fenwick</v>
      </c>
      <c r="D3977" t="s">
        <v>3953</v>
      </c>
      <c r="E3977" t="str">
        <f>VLOOKUP(D3977,campaign!A:B,2,FALSE)</f>
        <v>MaritalStatus</v>
      </c>
      <c r="F3977" s="9">
        <v>45058</v>
      </c>
      <c r="G3977">
        <f>VLOOKUP(D3977,campaign!A:D,4,FALSE)</f>
        <v>29</v>
      </c>
    </row>
    <row r="3978" spans="2:7" x14ac:dyDescent="0.2">
      <c r="B3978" t="s">
        <v>3166</v>
      </c>
      <c r="C3978" t="str">
        <f>VLOOKUP(B3978,customer!A:B,2,FALSE)</f>
        <v>Idelle Croughan</v>
      </c>
      <c r="D3978" t="s">
        <v>3950</v>
      </c>
      <c r="E3978" t="str">
        <f>VLOOKUP(D3978,campaign!A:B,2,FALSE)</f>
        <v>NotNewCellphoneUser</v>
      </c>
      <c r="F3978" s="9">
        <v>44968</v>
      </c>
      <c r="G3978">
        <f>VLOOKUP(D3978,campaign!A:D,4,FALSE)</f>
        <v>28</v>
      </c>
    </row>
    <row r="3979" spans="2:7" x14ac:dyDescent="0.2">
      <c r="B3979" t="s">
        <v>3166</v>
      </c>
      <c r="C3979" t="str">
        <f>VLOOKUP(B3979,customer!A:B,2,FALSE)</f>
        <v>Idelle Croughan</v>
      </c>
      <c r="D3979" t="s">
        <v>3950</v>
      </c>
      <c r="E3979" t="str">
        <f>VLOOKUP(D3979,campaign!A:B,2,FALSE)</f>
        <v>NotNewCellphoneUser</v>
      </c>
      <c r="F3979" s="9">
        <v>44998</v>
      </c>
      <c r="G3979">
        <f>VLOOKUP(D3979,campaign!A:D,4,FALSE)</f>
        <v>28</v>
      </c>
    </row>
    <row r="3980" spans="2:7" x14ac:dyDescent="0.2">
      <c r="B3980" t="s">
        <v>3166</v>
      </c>
      <c r="C3980" t="str">
        <f>VLOOKUP(B3980,customer!A:B,2,FALSE)</f>
        <v>Idelle Croughan</v>
      </c>
      <c r="D3980" t="s">
        <v>3950</v>
      </c>
      <c r="E3980" t="str">
        <f>VLOOKUP(D3980,campaign!A:B,2,FALSE)</f>
        <v>NotNewCellphoneUser</v>
      </c>
      <c r="F3980" s="9">
        <v>45031</v>
      </c>
      <c r="G3980">
        <f>VLOOKUP(D3980,campaign!A:D,4,FALSE)</f>
        <v>28</v>
      </c>
    </row>
    <row r="3981" spans="2:7" x14ac:dyDescent="0.2">
      <c r="B3981" t="s">
        <v>3166</v>
      </c>
      <c r="C3981" t="str">
        <f>VLOOKUP(B3981,customer!A:B,2,FALSE)</f>
        <v>Idelle Croughan</v>
      </c>
      <c r="D3981" t="s">
        <v>3950</v>
      </c>
      <c r="E3981" t="str">
        <f>VLOOKUP(D3981,campaign!A:B,2,FALSE)</f>
        <v>NotNewCellphoneUser</v>
      </c>
      <c r="F3981" s="9">
        <v>45061</v>
      </c>
      <c r="G3981">
        <f>VLOOKUP(D3981,campaign!A:D,4,FALSE)</f>
        <v>28</v>
      </c>
    </row>
    <row r="3982" spans="2:7" x14ac:dyDescent="0.2">
      <c r="B3982" t="s">
        <v>3166</v>
      </c>
      <c r="C3982" t="str">
        <f>VLOOKUP(B3982,customer!A:B,2,FALSE)</f>
        <v>Idelle Croughan</v>
      </c>
      <c r="D3982" t="s">
        <v>3948</v>
      </c>
      <c r="E3982" t="str">
        <f>VLOOKUP(D3982,campaign!A:B,2,FALSE)</f>
        <v>HasCreditCard</v>
      </c>
      <c r="F3982" s="9">
        <v>45010</v>
      </c>
      <c r="G3982">
        <f>VLOOKUP(D3982,campaign!A:D,4,FALSE)</f>
        <v>65</v>
      </c>
    </row>
    <row r="3983" spans="2:7" x14ac:dyDescent="0.2">
      <c r="B3983" t="s">
        <v>3166</v>
      </c>
      <c r="C3983" t="str">
        <f>VLOOKUP(B3983,customer!A:B,2,FALSE)</f>
        <v>Idelle Croughan</v>
      </c>
      <c r="D3983" t="s">
        <v>3948</v>
      </c>
      <c r="E3983" t="str">
        <f>VLOOKUP(D3983,campaign!A:B,2,FALSE)</f>
        <v>HasCreditCard</v>
      </c>
      <c r="F3983" s="9">
        <v>45041</v>
      </c>
      <c r="G3983">
        <f>VLOOKUP(D3983,campaign!A:D,4,FALSE)</f>
        <v>65</v>
      </c>
    </row>
    <row r="3984" spans="2:7" x14ac:dyDescent="0.2">
      <c r="B3984" t="s">
        <v>3166</v>
      </c>
      <c r="C3984" t="str">
        <f>VLOOKUP(B3984,customer!A:B,2,FALSE)</f>
        <v>Idelle Croughan</v>
      </c>
      <c r="D3984" t="s">
        <v>3948</v>
      </c>
      <c r="E3984" t="str">
        <f>VLOOKUP(D3984,campaign!A:B,2,FALSE)</f>
        <v>HasCreditCard</v>
      </c>
      <c r="F3984" s="9">
        <v>45071</v>
      </c>
      <c r="G3984">
        <f>VLOOKUP(D3984,campaign!A:D,4,FALSE)</f>
        <v>65</v>
      </c>
    </row>
    <row r="3985" spans="2:7" x14ac:dyDescent="0.2">
      <c r="B3985" t="s">
        <v>3166</v>
      </c>
      <c r="C3985" t="str">
        <f>VLOOKUP(B3985,customer!A:B,2,FALSE)</f>
        <v>Idelle Croughan</v>
      </c>
      <c r="D3985" t="s">
        <v>3948</v>
      </c>
      <c r="E3985" t="str">
        <f>VLOOKUP(D3985,campaign!A:B,2,FALSE)</f>
        <v>HasCreditCard</v>
      </c>
      <c r="F3985" s="9">
        <v>45083</v>
      </c>
      <c r="G3985">
        <f>VLOOKUP(D3985,campaign!A:D,4,FALSE)</f>
        <v>65</v>
      </c>
    </row>
    <row r="3986" spans="2:7" x14ac:dyDescent="0.2">
      <c r="B3986" t="s">
        <v>3167</v>
      </c>
      <c r="C3986" t="str">
        <f>VLOOKUP(B3986,customer!A:B,2,FALSE)</f>
        <v>Nertie Hugueville</v>
      </c>
      <c r="D3986" t="s">
        <v>3947</v>
      </c>
      <c r="E3986" t="str">
        <f>VLOOKUP(D3986,campaign!A:B,2,FALSE)</f>
        <v>OwnsComputer</v>
      </c>
      <c r="F3986" s="9">
        <v>44621</v>
      </c>
      <c r="G3986">
        <f>VLOOKUP(D3986,campaign!A:D,4,FALSE)</f>
        <v>62</v>
      </c>
    </row>
    <row r="3987" spans="2:7" x14ac:dyDescent="0.2">
      <c r="B3987" t="s">
        <v>3167</v>
      </c>
      <c r="C3987" t="str">
        <f>VLOOKUP(B3987,customer!A:B,2,FALSE)</f>
        <v>Nertie Hugueville</v>
      </c>
      <c r="D3987" t="s">
        <v>3947</v>
      </c>
      <c r="E3987" t="str">
        <f>VLOOKUP(D3987,campaign!A:B,2,FALSE)</f>
        <v>OwnsComputer</v>
      </c>
      <c r="F3987" s="9">
        <v>44682</v>
      </c>
      <c r="G3987">
        <f>VLOOKUP(D3987,campaign!A:D,4,FALSE)</f>
        <v>62</v>
      </c>
    </row>
    <row r="3988" spans="2:7" x14ac:dyDescent="0.2">
      <c r="B3988" t="s">
        <v>3167</v>
      </c>
      <c r="C3988" t="str">
        <f>VLOOKUP(B3988,customer!A:B,2,FALSE)</f>
        <v>Nertie Hugueville</v>
      </c>
      <c r="D3988" t="s">
        <v>3947</v>
      </c>
      <c r="E3988" t="str">
        <f>VLOOKUP(D3988,campaign!A:B,2,FALSE)</f>
        <v>OwnsComputer</v>
      </c>
      <c r="F3988" s="9">
        <v>44786</v>
      </c>
      <c r="G3988">
        <f>VLOOKUP(D3988,campaign!A:D,4,FALSE)</f>
        <v>62</v>
      </c>
    </row>
    <row r="3989" spans="2:7" x14ac:dyDescent="0.2">
      <c r="B3989" t="s">
        <v>3167</v>
      </c>
      <c r="C3989" t="str">
        <f>VLOOKUP(B3989,customer!A:B,2,FALSE)</f>
        <v>Nertie Hugueville</v>
      </c>
      <c r="D3989" t="s">
        <v>3947</v>
      </c>
      <c r="E3989" t="str">
        <f>VLOOKUP(D3989,campaign!A:B,2,FALSE)</f>
        <v>OwnsComputer</v>
      </c>
      <c r="F3989" s="9">
        <v>44813</v>
      </c>
      <c r="G3989">
        <f>VLOOKUP(D3989,campaign!A:D,4,FALSE)</f>
        <v>62</v>
      </c>
    </row>
    <row r="3990" spans="2:7" x14ac:dyDescent="0.2">
      <c r="B3990" t="s">
        <v>3167</v>
      </c>
      <c r="C3990" t="str">
        <f>VLOOKUP(B3990,customer!A:B,2,FALSE)</f>
        <v>Nertie Hugueville</v>
      </c>
      <c r="D3990" t="s">
        <v>3947</v>
      </c>
      <c r="E3990" t="str">
        <f>VLOOKUP(D3990,campaign!A:B,2,FALSE)</f>
        <v>OwnsComputer</v>
      </c>
      <c r="F3990" s="9">
        <v>44841</v>
      </c>
      <c r="G3990">
        <f>VLOOKUP(D3990,campaign!A:D,4,FALSE)</f>
        <v>62</v>
      </c>
    </row>
    <row r="3991" spans="2:7" x14ac:dyDescent="0.2">
      <c r="B3991" t="s">
        <v>3167</v>
      </c>
      <c r="C3991" t="str">
        <f>VLOOKUP(B3991,customer!A:B,2,FALSE)</f>
        <v>Nertie Hugueville</v>
      </c>
      <c r="D3991" t="s">
        <v>3947</v>
      </c>
      <c r="E3991" t="str">
        <f>VLOOKUP(D3991,campaign!A:B,2,FALSE)</f>
        <v>OwnsComputer</v>
      </c>
      <c r="F3991" s="9">
        <v>44881</v>
      </c>
      <c r="G3991">
        <f>VLOOKUP(D3991,campaign!A:D,4,FALSE)</f>
        <v>62</v>
      </c>
    </row>
    <row r="3992" spans="2:7" x14ac:dyDescent="0.2">
      <c r="B3992" t="s">
        <v>3167</v>
      </c>
      <c r="C3992" t="str">
        <f>VLOOKUP(B3992,customer!A:B,2,FALSE)</f>
        <v>Nertie Hugueville</v>
      </c>
      <c r="D3992" t="s">
        <v>3947</v>
      </c>
      <c r="E3992" t="str">
        <f>VLOOKUP(D3992,campaign!A:B,2,FALSE)</f>
        <v>OwnsComputer</v>
      </c>
      <c r="F3992" s="9">
        <v>44909</v>
      </c>
      <c r="G3992">
        <f>VLOOKUP(D3992,campaign!A:D,4,FALSE)</f>
        <v>62</v>
      </c>
    </row>
    <row r="3993" spans="2:7" x14ac:dyDescent="0.2">
      <c r="B3993" t="s">
        <v>3167</v>
      </c>
      <c r="C3993" t="str">
        <f>VLOOKUP(B3993,customer!A:B,2,FALSE)</f>
        <v>Nertie Hugueville</v>
      </c>
      <c r="D3993" t="s">
        <v>3947</v>
      </c>
      <c r="E3993" t="str">
        <f>VLOOKUP(D3993,campaign!A:B,2,FALSE)</f>
        <v>OwnsComputer</v>
      </c>
      <c r="F3993" s="9">
        <v>44937</v>
      </c>
      <c r="G3993">
        <f>VLOOKUP(D3993,campaign!A:D,4,FALSE)</f>
        <v>62</v>
      </c>
    </row>
    <row r="3994" spans="2:7" x14ac:dyDescent="0.2">
      <c r="B3994" t="s">
        <v>3167</v>
      </c>
      <c r="C3994" t="str">
        <f>VLOOKUP(B3994,customer!A:B,2,FALSE)</f>
        <v>Nertie Hugueville</v>
      </c>
      <c r="D3994" t="s">
        <v>3947</v>
      </c>
      <c r="E3994" t="str">
        <f>VLOOKUP(D3994,campaign!A:B,2,FALSE)</f>
        <v>OwnsComputer</v>
      </c>
      <c r="F3994" s="9">
        <v>44971</v>
      </c>
      <c r="G3994">
        <f>VLOOKUP(D3994,campaign!A:D,4,FALSE)</f>
        <v>62</v>
      </c>
    </row>
    <row r="3995" spans="2:7" x14ac:dyDescent="0.2">
      <c r="B3995" t="s">
        <v>3167</v>
      </c>
      <c r="C3995" t="str">
        <f>VLOOKUP(B3995,customer!A:B,2,FALSE)</f>
        <v>Nertie Hugueville</v>
      </c>
      <c r="D3995" t="s">
        <v>3947</v>
      </c>
      <c r="E3995" t="str">
        <f>VLOOKUP(D3995,campaign!A:B,2,FALSE)</f>
        <v>OwnsComputer</v>
      </c>
      <c r="F3995" s="9">
        <v>44994</v>
      </c>
      <c r="G3995">
        <f>VLOOKUP(D3995,campaign!A:D,4,FALSE)</f>
        <v>62</v>
      </c>
    </row>
    <row r="3996" spans="2:7" x14ac:dyDescent="0.2">
      <c r="B3996" t="s">
        <v>3167</v>
      </c>
      <c r="C3996" t="str">
        <f>VLOOKUP(B3996,customer!A:B,2,FALSE)</f>
        <v>Nertie Hugueville</v>
      </c>
      <c r="D3996" t="s">
        <v>3947</v>
      </c>
      <c r="E3996" t="str">
        <f>VLOOKUP(D3996,campaign!A:B,2,FALSE)</f>
        <v>OwnsComputer</v>
      </c>
      <c r="F3996" s="9">
        <v>45029</v>
      </c>
      <c r="G3996">
        <f>VLOOKUP(D3996,campaign!A:D,4,FALSE)</f>
        <v>62</v>
      </c>
    </row>
    <row r="3997" spans="2:7" x14ac:dyDescent="0.2">
      <c r="B3997" t="s">
        <v>3167</v>
      </c>
      <c r="C3997" t="str">
        <f>VLOOKUP(B3997,customer!A:B,2,FALSE)</f>
        <v>Nertie Hugueville</v>
      </c>
      <c r="D3997" t="s">
        <v>3924</v>
      </c>
      <c r="E3997" t="str">
        <f>VLOOKUP(D3997,campaign!A:B,2,FALSE)</f>
        <v>RVOwner</v>
      </c>
      <c r="F3997" s="9">
        <v>45026</v>
      </c>
      <c r="G3997">
        <f>VLOOKUP(D3997,campaign!A:D,4,FALSE)</f>
        <v>22</v>
      </c>
    </row>
    <row r="3998" spans="2:7" x14ac:dyDescent="0.2">
      <c r="B3998" t="s">
        <v>3167</v>
      </c>
      <c r="C3998" t="str">
        <f>VLOOKUP(B3998,customer!A:B,2,FALSE)</f>
        <v>Nertie Hugueville</v>
      </c>
      <c r="D3998" t="s">
        <v>3924</v>
      </c>
      <c r="E3998" t="str">
        <f>VLOOKUP(D3998,campaign!A:B,2,FALSE)</f>
        <v>RVOwner</v>
      </c>
      <c r="F3998" s="9">
        <v>45065</v>
      </c>
      <c r="G3998">
        <f>VLOOKUP(D3998,campaign!A:D,4,FALSE)</f>
        <v>22</v>
      </c>
    </row>
    <row r="3999" spans="2:7" x14ac:dyDescent="0.2">
      <c r="B3999" t="s">
        <v>3168</v>
      </c>
      <c r="C3999" t="str">
        <f>VLOOKUP(B3999,customer!A:B,2,FALSE)</f>
        <v>Ermengarde McDarmid</v>
      </c>
      <c r="D3999" t="s">
        <v>3947</v>
      </c>
      <c r="E3999" t="str">
        <f>VLOOKUP(D3999,campaign!A:B,2,FALSE)</f>
        <v>OwnsComputer</v>
      </c>
      <c r="F3999" s="9">
        <v>44988</v>
      </c>
      <c r="G3999">
        <f>VLOOKUP(D3999,campaign!A:D,4,FALSE)</f>
        <v>62</v>
      </c>
    </row>
    <row r="4000" spans="2:7" x14ac:dyDescent="0.2">
      <c r="B4000" t="s">
        <v>3168</v>
      </c>
      <c r="C4000" t="str">
        <f>VLOOKUP(B4000,customer!A:B,2,FALSE)</f>
        <v>Ermengarde McDarmid</v>
      </c>
      <c r="D4000" t="s">
        <v>3947</v>
      </c>
      <c r="E4000" t="str">
        <f>VLOOKUP(D4000,campaign!A:B,2,FALSE)</f>
        <v>OwnsComputer</v>
      </c>
      <c r="F4000" s="9">
        <v>45026</v>
      </c>
      <c r="G4000">
        <f>VLOOKUP(D4000,campaign!A:D,4,FALSE)</f>
        <v>62</v>
      </c>
    </row>
    <row r="4001" spans="2:7" x14ac:dyDescent="0.2">
      <c r="B4001" t="s">
        <v>3168</v>
      </c>
      <c r="C4001" t="str">
        <f>VLOOKUP(B4001,customer!A:B,2,FALSE)</f>
        <v>Ermengarde McDarmid</v>
      </c>
      <c r="D4001" t="s">
        <v>3947</v>
      </c>
      <c r="E4001" t="str">
        <f>VLOOKUP(D4001,campaign!A:B,2,FALSE)</f>
        <v>OwnsComputer</v>
      </c>
      <c r="F4001" s="9">
        <v>45051</v>
      </c>
      <c r="G4001">
        <f>VLOOKUP(D4001,campaign!A:D,4,FALSE)</f>
        <v>62</v>
      </c>
    </row>
    <row r="4002" spans="2:7" x14ac:dyDescent="0.2">
      <c r="B4002" t="s">
        <v>3169</v>
      </c>
      <c r="C4002" t="str">
        <f>VLOOKUP(B4002,customer!A:B,2,FALSE)</f>
        <v>Heida Ryley</v>
      </c>
      <c r="D4002" t="s">
        <v>3920</v>
      </c>
      <c r="E4002" t="str">
        <f>VLOOKUP(D4002,campaign!A:B,2,FALSE)</f>
        <v>ChildrenInHH</v>
      </c>
      <c r="F4002" s="9">
        <v>44853</v>
      </c>
      <c r="G4002">
        <f>VLOOKUP(D4002,campaign!A:D,4,FALSE)</f>
        <v>10</v>
      </c>
    </row>
    <row r="4003" spans="2:7" x14ac:dyDescent="0.2">
      <c r="B4003" t="s">
        <v>3169</v>
      </c>
      <c r="C4003" t="str">
        <f>VLOOKUP(B4003,customer!A:B,2,FALSE)</f>
        <v>Heida Ryley</v>
      </c>
      <c r="D4003" t="s">
        <v>3920</v>
      </c>
      <c r="E4003" t="str">
        <f>VLOOKUP(D4003,campaign!A:B,2,FALSE)</f>
        <v>ChildrenInHH</v>
      </c>
      <c r="F4003" s="9">
        <v>44886</v>
      </c>
      <c r="G4003">
        <f>VLOOKUP(D4003,campaign!A:D,4,FALSE)</f>
        <v>10</v>
      </c>
    </row>
    <row r="4004" spans="2:7" x14ac:dyDescent="0.2">
      <c r="B4004" t="s">
        <v>3169</v>
      </c>
      <c r="C4004" t="str">
        <f>VLOOKUP(B4004,customer!A:B,2,FALSE)</f>
        <v>Heida Ryley</v>
      </c>
      <c r="D4004" t="s">
        <v>3920</v>
      </c>
      <c r="E4004" t="str">
        <f>VLOOKUP(D4004,campaign!A:B,2,FALSE)</f>
        <v>ChildrenInHH</v>
      </c>
      <c r="F4004" s="9">
        <v>44924</v>
      </c>
      <c r="G4004">
        <f>VLOOKUP(D4004,campaign!A:D,4,FALSE)</f>
        <v>10</v>
      </c>
    </row>
    <row r="4005" spans="2:7" x14ac:dyDescent="0.2">
      <c r="B4005" t="s">
        <v>3169</v>
      </c>
      <c r="C4005" t="str">
        <f>VLOOKUP(B4005,customer!A:B,2,FALSE)</f>
        <v>Heida Ryley</v>
      </c>
      <c r="D4005" t="s">
        <v>3920</v>
      </c>
      <c r="E4005" t="str">
        <f>VLOOKUP(D4005,campaign!A:B,2,FALSE)</f>
        <v>ChildrenInHH</v>
      </c>
      <c r="F4005" s="9">
        <v>44952</v>
      </c>
      <c r="G4005">
        <f>VLOOKUP(D4005,campaign!A:D,4,FALSE)</f>
        <v>10</v>
      </c>
    </row>
    <row r="4006" spans="2:7" x14ac:dyDescent="0.2">
      <c r="B4006" t="s">
        <v>3169</v>
      </c>
      <c r="C4006" t="str">
        <f>VLOOKUP(B4006,customer!A:B,2,FALSE)</f>
        <v>Heida Ryley</v>
      </c>
      <c r="D4006" t="s">
        <v>3920</v>
      </c>
      <c r="E4006" t="str">
        <f>VLOOKUP(D4006,campaign!A:B,2,FALSE)</f>
        <v>ChildrenInHH</v>
      </c>
      <c r="F4006" s="9">
        <v>44958</v>
      </c>
      <c r="G4006">
        <f>VLOOKUP(D4006,campaign!A:D,4,FALSE)</f>
        <v>10</v>
      </c>
    </row>
    <row r="4007" spans="2:7" x14ac:dyDescent="0.2">
      <c r="B4007" t="s">
        <v>3169</v>
      </c>
      <c r="C4007" t="str">
        <f>VLOOKUP(B4007,customer!A:B,2,FALSE)</f>
        <v>Heida Ryley</v>
      </c>
      <c r="D4007" t="s">
        <v>3920</v>
      </c>
      <c r="E4007" t="str">
        <f>VLOOKUP(D4007,campaign!A:B,2,FALSE)</f>
        <v>ChildrenInHH</v>
      </c>
      <c r="F4007" s="9">
        <v>44990</v>
      </c>
      <c r="G4007">
        <f>VLOOKUP(D4007,campaign!A:D,4,FALSE)</f>
        <v>10</v>
      </c>
    </row>
    <row r="4008" spans="2:7" x14ac:dyDescent="0.2">
      <c r="B4008" t="s">
        <v>3169</v>
      </c>
      <c r="C4008" t="str">
        <f>VLOOKUP(B4008,customer!A:B,2,FALSE)</f>
        <v>Heida Ryley</v>
      </c>
      <c r="D4008" t="s">
        <v>3920</v>
      </c>
      <c r="E4008" t="str">
        <f>VLOOKUP(D4008,campaign!A:B,2,FALSE)</f>
        <v>ChildrenInHH</v>
      </c>
      <c r="F4008" s="9">
        <v>45039</v>
      </c>
      <c r="G4008">
        <f>VLOOKUP(D4008,campaign!A:D,4,FALSE)</f>
        <v>10</v>
      </c>
    </row>
    <row r="4009" spans="2:7" x14ac:dyDescent="0.2">
      <c r="B4009" t="s">
        <v>3169</v>
      </c>
      <c r="C4009" t="str">
        <f>VLOOKUP(B4009,customer!A:B,2,FALSE)</f>
        <v>Heida Ryley</v>
      </c>
      <c r="D4009" t="s">
        <v>3920</v>
      </c>
      <c r="E4009" t="str">
        <f>VLOOKUP(D4009,campaign!A:B,2,FALSE)</f>
        <v>ChildrenInHH</v>
      </c>
      <c r="F4009" s="9">
        <v>45072</v>
      </c>
      <c r="G4009">
        <f>VLOOKUP(D4009,campaign!A:D,4,FALSE)</f>
        <v>10</v>
      </c>
    </row>
    <row r="4010" spans="2:7" x14ac:dyDescent="0.2">
      <c r="B4010" t="s">
        <v>3169</v>
      </c>
      <c r="C4010" t="str">
        <f>VLOOKUP(B4010,customer!A:B,2,FALSE)</f>
        <v>Heida Ryley</v>
      </c>
      <c r="D4010" t="s">
        <v>3920</v>
      </c>
      <c r="E4010" t="str">
        <f>VLOOKUP(D4010,campaign!A:B,2,FALSE)</f>
        <v>ChildrenInHH</v>
      </c>
      <c r="F4010" s="9">
        <v>45078</v>
      </c>
      <c r="G4010">
        <f>VLOOKUP(D4010,campaign!A:D,4,FALSE)</f>
        <v>10</v>
      </c>
    </row>
    <row r="4011" spans="2:7" x14ac:dyDescent="0.2">
      <c r="B4011" t="s">
        <v>3169</v>
      </c>
      <c r="C4011" t="str">
        <f>VLOOKUP(B4011,customer!A:B,2,FALSE)</f>
        <v>Heida Ryley</v>
      </c>
      <c r="D4011" t="s">
        <v>3921</v>
      </c>
      <c r="E4011" t="str">
        <f>VLOOKUP(D4011,campaign!A:B,2,FALSE)</f>
        <v>HandsetRefurbished</v>
      </c>
      <c r="F4011" s="9">
        <v>44902</v>
      </c>
      <c r="G4011">
        <f>VLOOKUP(D4011,campaign!A:D,4,FALSE)</f>
        <v>26</v>
      </c>
    </row>
    <row r="4012" spans="2:7" x14ac:dyDescent="0.2">
      <c r="B4012" t="s">
        <v>3169</v>
      </c>
      <c r="C4012" t="str">
        <f>VLOOKUP(B4012,customer!A:B,2,FALSE)</f>
        <v>Heida Ryley</v>
      </c>
      <c r="D4012" t="s">
        <v>3921</v>
      </c>
      <c r="E4012" t="str">
        <f>VLOOKUP(D4012,campaign!A:B,2,FALSE)</f>
        <v>HandsetRefurbished</v>
      </c>
      <c r="F4012" s="9">
        <v>44938</v>
      </c>
      <c r="G4012">
        <f>VLOOKUP(D4012,campaign!A:D,4,FALSE)</f>
        <v>26</v>
      </c>
    </row>
    <row r="4013" spans="2:7" x14ac:dyDescent="0.2">
      <c r="B4013" t="s">
        <v>3169</v>
      </c>
      <c r="C4013" t="str">
        <f>VLOOKUP(B4013,customer!A:B,2,FALSE)</f>
        <v>Heida Ryley</v>
      </c>
      <c r="D4013" t="s">
        <v>3921</v>
      </c>
      <c r="E4013" t="str">
        <f>VLOOKUP(D4013,campaign!A:B,2,FALSE)</f>
        <v>HandsetRefurbished</v>
      </c>
      <c r="F4013" s="9">
        <v>44972</v>
      </c>
      <c r="G4013">
        <f>VLOOKUP(D4013,campaign!A:D,4,FALSE)</f>
        <v>26</v>
      </c>
    </row>
    <row r="4014" spans="2:7" x14ac:dyDescent="0.2">
      <c r="B4014" t="s">
        <v>3169</v>
      </c>
      <c r="C4014" t="str">
        <f>VLOOKUP(B4014,customer!A:B,2,FALSE)</f>
        <v>Heida Ryley</v>
      </c>
      <c r="D4014" t="s">
        <v>3921</v>
      </c>
      <c r="E4014" t="str">
        <f>VLOOKUP(D4014,campaign!A:B,2,FALSE)</f>
        <v>HandsetRefurbished</v>
      </c>
      <c r="F4014" s="9">
        <v>45002</v>
      </c>
      <c r="G4014">
        <f>VLOOKUP(D4014,campaign!A:D,4,FALSE)</f>
        <v>26</v>
      </c>
    </row>
    <row r="4015" spans="2:7" x14ac:dyDescent="0.2">
      <c r="B4015" t="s">
        <v>3169</v>
      </c>
      <c r="C4015" t="str">
        <f>VLOOKUP(B4015,customer!A:B,2,FALSE)</f>
        <v>Heida Ryley</v>
      </c>
      <c r="D4015" t="s">
        <v>3921</v>
      </c>
      <c r="E4015" t="str">
        <f>VLOOKUP(D4015,campaign!A:B,2,FALSE)</f>
        <v>HandsetRefurbished</v>
      </c>
      <c r="F4015" s="9">
        <v>45026</v>
      </c>
      <c r="G4015">
        <f>VLOOKUP(D4015,campaign!A:D,4,FALSE)</f>
        <v>26</v>
      </c>
    </row>
    <row r="4016" spans="2:7" x14ac:dyDescent="0.2">
      <c r="B4016" t="s">
        <v>3169</v>
      </c>
      <c r="C4016" t="str">
        <f>VLOOKUP(B4016,customer!A:B,2,FALSE)</f>
        <v>Heida Ryley</v>
      </c>
      <c r="D4016" t="s">
        <v>3921</v>
      </c>
      <c r="E4016" t="str">
        <f>VLOOKUP(D4016,campaign!A:B,2,FALSE)</f>
        <v>HandsetRefurbished</v>
      </c>
      <c r="F4016" s="9">
        <v>45063</v>
      </c>
      <c r="G4016">
        <f>VLOOKUP(D4016,campaign!A:D,4,FALSE)</f>
        <v>26</v>
      </c>
    </row>
    <row r="4017" spans="2:7" x14ac:dyDescent="0.2">
      <c r="B4017" t="s">
        <v>3170</v>
      </c>
      <c r="C4017" t="str">
        <f>VLOOKUP(B4017,customer!A:B,2,FALSE)</f>
        <v>Barnett Pace</v>
      </c>
      <c r="D4017" t="s">
        <v>3947</v>
      </c>
      <c r="E4017" t="str">
        <f>VLOOKUP(D4017,campaign!A:B,2,FALSE)</f>
        <v>OwnsComputer</v>
      </c>
      <c r="F4017" s="9">
        <v>44672</v>
      </c>
      <c r="G4017">
        <f>VLOOKUP(D4017,campaign!A:D,4,FALSE)</f>
        <v>62</v>
      </c>
    </row>
    <row r="4018" spans="2:7" x14ac:dyDescent="0.2">
      <c r="B4018" t="s">
        <v>3170</v>
      </c>
      <c r="C4018" t="str">
        <f>VLOOKUP(B4018,customer!A:B,2,FALSE)</f>
        <v>Barnett Pace</v>
      </c>
      <c r="D4018" t="s">
        <v>3947</v>
      </c>
      <c r="E4018" t="str">
        <f>VLOOKUP(D4018,campaign!A:B,2,FALSE)</f>
        <v>OwnsComputer</v>
      </c>
      <c r="F4018" s="9">
        <v>44702</v>
      </c>
      <c r="G4018">
        <f>VLOOKUP(D4018,campaign!A:D,4,FALSE)</f>
        <v>62</v>
      </c>
    </row>
    <row r="4019" spans="2:7" x14ac:dyDescent="0.2">
      <c r="B4019" t="s">
        <v>3170</v>
      </c>
      <c r="C4019" t="str">
        <f>VLOOKUP(B4019,customer!A:B,2,FALSE)</f>
        <v>Barnett Pace</v>
      </c>
      <c r="D4019" t="s">
        <v>3947</v>
      </c>
      <c r="E4019" t="str">
        <f>VLOOKUP(D4019,campaign!A:B,2,FALSE)</f>
        <v>OwnsComputer</v>
      </c>
      <c r="F4019" s="9">
        <v>44733</v>
      </c>
      <c r="G4019">
        <f>VLOOKUP(D4019,campaign!A:D,4,FALSE)</f>
        <v>62</v>
      </c>
    </row>
    <row r="4020" spans="2:7" x14ac:dyDescent="0.2">
      <c r="B4020" t="s">
        <v>3170</v>
      </c>
      <c r="C4020" t="str">
        <f>VLOOKUP(B4020,customer!A:B,2,FALSE)</f>
        <v>Barnett Pace</v>
      </c>
      <c r="D4020" t="s">
        <v>3947</v>
      </c>
      <c r="E4020" t="str">
        <f>VLOOKUP(D4020,campaign!A:B,2,FALSE)</f>
        <v>OwnsComputer</v>
      </c>
      <c r="F4020" s="9">
        <v>44764</v>
      </c>
      <c r="G4020">
        <f>VLOOKUP(D4020,campaign!A:D,4,FALSE)</f>
        <v>62</v>
      </c>
    </row>
    <row r="4021" spans="2:7" x14ac:dyDescent="0.2">
      <c r="B4021" t="s">
        <v>3170</v>
      </c>
      <c r="C4021" t="str">
        <f>VLOOKUP(B4021,customer!A:B,2,FALSE)</f>
        <v>Barnett Pace</v>
      </c>
      <c r="D4021" t="s">
        <v>3947</v>
      </c>
      <c r="E4021" t="str">
        <f>VLOOKUP(D4021,campaign!A:B,2,FALSE)</f>
        <v>OwnsComputer</v>
      </c>
      <c r="F4021" s="9">
        <v>44798</v>
      </c>
      <c r="G4021">
        <f>VLOOKUP(D4021,campaign!A:D,4,FALSE)</f>
        <v>62</v>
      </c>
    </row>
    <row r="4022" spans="2:7" x14ac:dyDescent="0.2">
      <c r="B4022" t="s">
        <v>3170</v>
      </c>
      <c r="C4022" t="str">
        <f>VLOOKUP(B4022,customer!A:B,2,FALSE)</f>
        <v>Barnett Pace</v>
      </c>
      <c r="D4022" t="s">
        <v>3947</v>
      </c>
      <c r="E4022" t="str">
        <f>VLOOKUP(D4022,campaign!A:B,2,FALSE)</f>
        <v>OwnsComputer</v>
      </c>
      <c r="F4022" s="9">
        <v>44831</v>
      </c>
      <c r="G4022">
        <f>VLOOKUP(D4022,campaign!A:D,4,FALSE)</f>
        <v>62</v>
      </c>
    </row>
    <row r="4023" spans="2:7" x14ac:dyDescent="0.2">
      <c r="B4023" t="s">
        <v>3170</v>
      </c>
      <c r="C4023" t="str">
        <f>VLOOKUP(B4023,customer!A:B,2,FALSE)</f>
        <v>Barnett Pace</v>
      </c>
      <c r="D4023" t="s">
        <v>3947</v>
      </c>
      <c r="E4023" t="str">
        <f>VLOOKUP(D4023,campaign!A:B,2,FALSE)</f>
        <v>OwnsComputer</v>
      </c>
      <c r="F4023" s="9">
        <v>44861</v>
      </c>
      <c r="G4023">
        <f>VLOOKUP(D4023,campaign!A:D,4,FALSE)</f>
        <v>62</v>
      </c>
    </row>
    <row r="4024" spans="2:7" x14ac:dyDescent="0.2">
      <c r="B4024" t="s">
        <v>3170</v>
      </c>
      <c r="C4024" t="str">
        <f>VLOOKUP(B4024,customer!A:B,2,FALSE)</f>
        <v>Barnett Pace</v>
      </c>
      <c r="D4024" t="s">
        <v>3947</v>
      </c>
      <c r="E4024" t="str">
        <f>VLOOKUP(D4024,campaign!A:B,2,FALSE)</f>
        <v>OwnsComputer</v>
      </c>
      <c r="F4024" s="9">
        <v>44868</v>
      </c>
      <c r="G4024">
        <f>VLOOKUP(D4024,campaign!A:D,4,FALSE)</f>
        <v>62</v>
      </c>
    </row>
    <row r="4025" spans="2:7" x14ac:dyDescent="0.2">
      <c r="B4025" t="s">
        <v>3170</v>
      </c>
      <c r="C4025" t="str">
        <f>VLOOKUP(B4025,customer!A:B,2,FALSE)</f>
        <v>Barnett Pace</v>
      </c>
      <c r="D4025" t="s">
        <v>3947</v>
      </c>
      <c r="E4025" t="str">
        <f>VLOOKUP(D4025,campaign!A:B,2,FALSE)</f>
        <v>OwnsComputer</v>
      </c>
      <c r="F4025" s="9">
        <v>44916</v>
      </c>
      <c r="G4025">
        <f>VLOOKUP(D4025,campaign!A:D,4,FALSE)</f>
        <v>62</v>
      </c>
    </row>
    <row r="4026" spans="2:7" x14ac:dyDescent="0.2">
      <c r="B4026" t="s">
        <v>3170</v>
      </c>
      <c r="C4026" t="str">
        <f>VLOOKUP(B4026,customer!A:B,2,FALSE)</f>
        <v>Barnett Pace</v>
      </c>
      <c r="D4026" t="s">
        <v>3947</v>
      </c>
      <c r="E4026" t="str">
        <f>VLOOKUP(D4026,campaign!A:B,2,FALSE)</f>
        <v>OwnsComputer</v>
      </c>
      <c r="F4026" s="9">
        <v>44979</v>
      </c>
      <c r="G4026">
        <f>VLOOKUP(D4026,campaign!A:D,4,FALSE)</f>
        <v>62</v>
      </c>
    </row>
    <row r="4027" spans="2:7" x14ac:dyDescent="0.2">
      <c r="B4027" t="s">
        <v>3170</v>
      </c>
      <c r="C4027" t="str">
        <f>VLOOKUP(B4027,customer!A:B,2,FALSE)</f>
        <v>Barnett Pace</v>
      </c>
      <c r="D4027" t="s">
        <v>3947</v>
      </c>
      <c r="E4027" t="str">
        <f>VLOOKUP(D4027,campaign!A:B,2,FALSE)</f>
        <v>OwnsComputer</v>
      </c>
      <c r="F4027" s="9">
        <v>45017</v>
      </c>
      <c r="G4027">
        <f>VLOOKUP(D4027,campaign!A:D,4,FALSE)</f>
        <v>62</v>
      </c>
    </row>
    <row r="4028" spans="2:7" x14ac:dyDescent="0.2">
      <c r="B4028" t="s">
        <v>3170</v>
      </c>
      <c r="C4028" t="str">
        <f>VLOOKUP(B4028,customer!A:B,2,FALSE)</f>
        <v>Barnett Pace</v>
      </c>
      <c r="D4028" t="s">
        <v>3947</v>
      </c>
      <c r="E4028" t="str">
        <f>VLOOKUP(D4028,campaign!A:B,2,FALSE)</f>
        <v>OwnsComputer</v>
      </c>
      <c r="F4028" s="9">
        <v>45050</v>
      </c>
      <c r="G4028">
        <f>VLOOKUP(D4028,campaign!A:D,4,FALSE)</f>
        <v>62</v>
      </c>
    </row>
    <row r="4029" spans="2:7" x14ac:dyDescent="0.2">
      <c r="B4029" t="s">
        <v>3170</v>
      </c>
      <c r="C4029" t="str">
        <f>VLOOKUP(B4029,customer!A:B,2,FALSE)</f>
        <v>Barnett Pace</v>
      </c>
      <c r="D4029" t="s">
        <v>3926</v>
      </c>
      <c r="E4029" t="str">
        <f>VLOOKUP(D4029,campaign!A:B,2,FALSE)</f>
        <v>BuysViaMailOrder</v>
      </c>
      <c r="F4029" s="9">
        <v>45021</v>
      </c>
      <c r="G4029">
        <f>VLOOKUP(D4029,campaign!A:D,4,FALSE)</f>
        <v>25</v>
      </c>
    </row>
    <row r="4030" spans="2:7" x14ac:dyDescent="0.2">
      <c r="B4030" t="s">
        <v>3170</v>
      </c>
      <c r="C4030" t="str">
        <f>VLOOKUP(B4030,customer!A:B,2,FALSE)</f>
        <v>Barnett Pace</v>
      </c>
      <c r="D4030" t="s">
        <v>3926</v>
      </c>
      <c r="E4030" t="str">
        <f>VLOOKUP(D4030,campaign!A:B,2,FALSE)</f>
        <v>BuysViaMailOrder</v>
      </c>
      <c r="F4030" s="9">
        <v>45065</v>
      </c>
      <c r="G4030">
        <f>VLOOKUP(D4030,campaign!A:D,4,FALSE)</f>
        <v>25</v>
      </c>
    </row>
    <row r="4031" spans="2:7" x14ac:dyDescent="0.2">
      <c r="B4031" t="s">
        <v>3171</v>
      </c>
      <c r="C4031" t="str">
        <f>VLOOKUP(B4031,customer!A:B,2,FALSE)</f>
        <v>Rakel Ogley</v>
      </c>
      <c r="D4031" t="s">
        <v>3926</v>
      </c>
      <c r="E4031" t="str">
        <f>VLOOKUP(D4031,campaign!A:B,2,FALSE)</f>
        <v>BuysViaMailOrder</v>
      </c>
      <c r="F4031" s="9">
        <v>44578</v>
      </c>
      <c r="G4031">
        <f>VLOOKUP(D4031,campaign!A:D,4,FALSE)</f>
        <v>25</v>
      </c>
    </row>
    <row r="4032" spans="2:7" x14ac:dyDescent="0.2">
      <c r="B4032" t="s">
        <v>3171</v>
      </c>
      <c r="C4032" t="str">
        <f>VLOOKUP(B4032,customer!A:B,2,FALSE)</f>
        <v>Rakel Ogley</v>
      </c>
      <c r="D4032" t="s">
        <v>3926</v>
      </c>
      <c r="E4032" t="str">
        <f>VLOOKUP(D4032,campaign!A:B,2,FALSE)</f>
        <v>BuysViaMailOrder</v>
      </c>
      <c r="F4032" s="9">
        <v>44610</v>
      </c>
      <c r="G4032">
        <f>VLOOKUP(D4032,campaign!A:D,4,FALSE)</f>
        <v>25</v>
      </c>
    </row>
    <row r="4033" spans="2:7" x14ac:dyDescent="0.2">
      <c r="B4033" t="s">
        <v>3171</v>
      </c>
      <c r="C4033" t="str">
        <f>VLOOKUP(B4033,customer!A:B,2,FALSE)</f>
        <v>Rakel Ogley</v>
      </c>
      <c r="D4033" t="s">
        <v>3926</v>
      </c>
      <c r="E4033" t="str">
        <f>VLOOKUP(D4033,campaign!A:B,2,FALSE)</f>
        <v>BuysViaMailOrder</v>
      </c>
      <c r="F4033" s="9">
        <v>44649</v>
      </c>
      <c r="G4033">
        <f>VLOOKUP(D4033,campaign!A:D,4,FALSE)</f>
        <v>25</v>
      </c>
    </row>
    <row r="4034" spans="2:7" x14ac:dyDescent="0.2">
      <c r="B4034" t="s">
        <v>3171</v>
      </c>
      <c r="C4034" t="str">
        <f>VLOOKUP(B4034,customer!A:B,2,FALSE)</f>
        <v>Rakel Ogley</v>
      </c>
      <c r="D4034" t="s">
        <v>3926</v>
      </c>
      <c r="E4034" t="str">
        <f>VLOOKUP(D4034,campaign!A:B,2,FALSE)</f>
        <v>BuysViaMailOrder</v>
      </c>
      <c r="F4034" s="9">
        <v>44704</v>
      </c>
      <c r="G4034">
        <f>VLOOKUP(D4034,campaign!A:D,4,FALSE)</f>
        <v>25</v>
      </c>
    </row>
    <row r="4035" spans="2:7" x14ac:dyDescent="0.2">
      <c r="B4035" t="s">
        <v>3171</v>
      </c>
      <c r="C4035" t="str">
        <f>VLOOKUP(B4035,customer!A:B,2,FALSE)</f>
        <v>Rakel Ogley</v>
      </c>
      <c r="D4035" t="s">
        <v>3926</v>
      </c>
      <c r="E4035" t="str">
        <f>VLOOKUP(D4035,campaign!A:B,2,FALSE)</f>
        <v>BuysViaMailOrder</v>
      </c>
      <c r="F4035" s="9">
        <v>44735</v>
      </c>
      <c r="G4035">
        <f>VLOOKUP(D4035,campaign!A:D,4,FALSE)</f>
        <v>25</v>
      </c>
    </row>
    <row r="4036" spans="2:7" x14ac:dyDescent="0.2">
      <c r="B4036" t="s">
        <v>3171</v>
      </c>
      <c r="C4036" t="str">
        <f>VLOOKUP(B4036,customer!A:B,2,FALSE)</f>
        <v>Rakel Ogley</v>
      </c>
      <c r="D4036" t="s">
        <v>3926</v>
      </c>
      <c r="E4036" t="str">
        <f>VLOOKUP(D4036,campaign!A:B,2,FALSE)</f>
        <v>BuysViaMailOrder</v>
      </c>
      <c r="F4036" s="9">
        <v>44772</v>
      </c>
      <c r="G4036">
        <f>VLOOKUP(D4036,campaign!A:D,4,FALSE)</f>
        <v>25</v>
      </c>
    </row>
    <row r="4037" spans="2:7" x14ac:dyDescent="0.2">
      <c r="B4037" t="s">
        <v>3171</v>
      </c>
      <c r="C4037" t="str">
        <f>VLOOKUP(B4037,customer!A:B,2,FALSE)</f>
        <v>Rakel Ogley</v>
      </c>
      <c r="D4037" t="s">
        <v>3926</v>
      </c>
      <c r="E4037" t="str">
        <f>VLOOKUP(D4037,campaign!A:B,2,FALSE)</f>
        <v>BuysViaMailOrder</v>
      </c>
      <c r="F4037" s="9">
        <v>44801</v>
      </c>
      <c r="G4037">
        <f>VLOOKUP(D4037,campaign!A:D,4,FALSE)</f>
        <v>25</v>
      </c>
    </row>
    <row r="4038" spans="2:7" x14ac:dyDescent="0.2">
      <c r="B4038" t="s">
        <v>3171</v>
      </c>
      <c r="C4038" t="str">
        <f>VLOOKUP(B4038,customer!A:B,2,FALSE)</f>
        <v>Rakel Ogley</v>
      </c>
      <c r="D4038" t="s">
        <v>3926</v>
      </c>
      <c r="E4038" t="str">
        <f>VLOOKUP(D4038,campaign!A:B,2,FALSE)</f>
        <v>BuysViaMailOrder</v>
      </c>
      <c r="F4038" s="9">
        <v>44822</v>
      </c>
      <c r="G4038">
        <f>VLOOKUP(D4038,campaign!A:D,4,FALSE)</f>
        <v>25</v>
      </c>
    </row>
    <row r="4039" spans="2:7" x14ac:dyDescent="0.2">
      <c r="B4039" t="s">
        <v>3171</v>
      </c>
      <c r="C4039" t="str">
        <f>VLOOKUP(B4039,customer!A:B,2,FALSE)</f>
        <v>Rakel Ogley</v>
      </c>
      <c r="D4039" t="s">
        <v>3926</v>
      </c>
      <c r="E4039" t="str">
        <f>VLOOKUP(D4039,campaign!A:B,2,FALSE)</f>
        <v>BuysViaMailOrder</v>
      </c>
      <c r="F4039" s="9">
        <v>44854</v>
      </c>
      <c r="G4039">
        <f>VLOOKUP(D4039,campaign!A:D,4,FALSE)</f>
        <v>25</v>
      </c>
    </row>
    <row r="4040" spans="2:7" x14ac:dyDescent="0.2">
      <c r="B4040" t="s">
        <v>3171</v>
      </c>
      <c r="C4040" t="str">
        <f>VLOOKUP(B4040,customer!A:B,2,FALSE)</f>
        <v>Rakel Ogley</v>
      </c>
      <c r="D4040" t="s">
        <v>3926</v>
      </c>
      <c r="E4040" t="str">
        <f>VLOOKUP(D4040,campaign!A:B,2,FALSE)</f>
        <v>BuysViaMailOrder</v>
      </c>
      <c r="F4040" s="9">
        <v>44889</v>
      </c>
      <c r="G4040">
        <f>VLOOKUP(D4040,campaign!A:D,4,FALSE)</f>
        <v>25</v>
      </c>
    </row>
    <row r="4041" spans="2:7" x14ac:dyDescent="0.2">
      <c r="B4041" t="s">
        <v>3171</v>
      </c>
      <c r="C4041" t="str">
        <f>VLOOKUP(B4041,customer!A:B,2,FALSE)</f>
        <v>Rakel Ogley</v>
      </c>
      <c r="D4041" t="s">
        <v>3926</v>
      </c>
      <c r="E4041" t="str">
        <f>VLOOKUP(D4041,campaign!A:B,2,FALSE)</f>
        <v>BuysViaMailOrder</v>
      </c>
      <c r="F4041" s="9">
        <v>44897</v>
      </c>
      <c r="G4041">
        <f>VLOOKUP(D4041,campaign!A:D,4,FALSE)</f>
        <v>25</v>
      </c>
    </row>
    <row r="4042" spans="2:7" x14ac:dyDescent="0.2">
      <c r="B4042" t="s">
        <v>3171</v>
      </c>
      <c r="C4042" t="str">
        <f>VLOOKUP(B4042,customer!A:B,2,FALSE)</f>
        <v>Rakel Ogley</v>
      </c>
      <c r="D4042" t="s">
        <v>3926</v>
      </c>
      <c r="E4042" t="str">
        <f>VLOOKUP(D4042,campaign!A:B,2,FALSE)</f>
        <v>BuysViaMailOrder</v>
      </c>
      <c r="F4042" s="9">
        <v>44927</v>
      </c>
      <c r="G4042">
        <f>VLOOKUP(D4042,campaign!A:D,4,FALSE)</f>
        <v>25</v>
      </c>
    </row>
    <row r="4043" spans="2:7" x14ac:dyDescent="0.2">
      <c r="B4043" t="s">
        <v>3171</v>
      </c>
      <c r="C4043" t="str">
        <f>VLOOKUP(B4043,customer!A:B,2,FALSE)</f>
        <v>Rakel Ogley</v>
      </c>
      <c r="D4043" t="s">
        <v>3926</v>
      </c>
      <c r="E4043" t="str">
        <f>VLOOKUP(D4043,campaign!A:B,2,FALSE)</f>
        <v>BuysViaMailOrder</v>
      </c>
      <c r="F4043" s="9">
        <v>44978</v>
      </c>
      <c r="G4043">
        <f>VLOOKUP(D4043,campaign!A:D,4,FALSE)</f>
        <v>25</v>
      </c>
    </row>
    <row r="4044" spans="2:7" x14ac:dyDescent="0.2">
      <c r="B4044" t="s">
        <v>3171</v>
      </c>
      <c r="C4044" t="str">
        <f>VLOOKUP(B4044,customer!A:B,2,FALSE)</f>
        <v>Rakel Ogley</v>
      </c>
      <c r="D4044" t="s">
        <v>3926</v>
      </c>
      <c r="E4044" t="str">
        <f>VLOOKUP(D4044,campaign!A:B,2,FALSE)</f>
        <v>BuysViaMailOrder</v>
      </c>
      <c r="F4044" s="9">
        <v>45012</v>
      </c>
      <c r="G4044">
        <f>VLOOKUP(D4044,campaign!A:D,4,FALSE)</f>
        <v>25</v>
      </c>
    </row>
    <row r="4045" spans="2:7" x14ac:dyDescent="0.2">
      <c r="B4045" t="s">
        <v>3171</v>
      </c>
      <c r="C4045" t="str">
        <f>VLOOKUP(B4045,customer!A:B,2,FALSE)</f>
        <v>Rakel Ogley</v>
      </c>
      <c r="D4045" t="s">
        <v>3926</v>
      </c>
      <c r="E4045" t="str">
        <f>VLOOKUP(D4045,campaign!A:B,2,FALSE)</f>
        <v>BuysViaMailOrder</v>
      </c>
      <c r="F4045" s="9">
        <v>45034</v>
      </c>
      <c r="G4045">
        <f>VLOOKUP(D4045,campaign!A:D,4,FALSE)</f>
        <v>25</v>
      </c>
    </row>
    <row r="4046" spans="2:7" x14ac:dyDescent="0.2">
      <c r="B4046" t="s">
        <v>3171</v>
      </c>
      <c r="C4046" t="str">
        <f>VLOOKUP(B4046,customer!A:B,2,FALSE)</f>
        <v>Rakel Ogley</v>
      </c>
      <c r="D4046" t="s">
        <v>3926</v>
      </c>
      <c r="E4046" t="str">
        <f>VLOOKUP(D4046,campaign!A:B,2,FALSE)</f>
        <v>BuysViaMailOrder</v>
      </c>
      <c r="F4046" s="9">
        <v>45074</v>
      </c>
      <c r="G4046">
        <f>VLOOKUP(D4046,campaign!A:D,4,FALSE)</f>
        <v>25</v>
      </c>
    </row>
    <row r="4047" spans="2:7" x14ac:dyDescent="0.2">
      <c r="B4047" t="s">
        <v>3171</v>
      </c>
      <c r="C4047" t="str">
        <f>VLOOKUP(B4047,customer!A:B,2,FALSE)</f>
        <v>Rakel Ogley</v>
      </c>
      <c r="D4047" t="s">
        <v>3927</v>
      </c>
      <c r="E4047" t="str">
        <f>VLOOKUP(D4047,campaign!A:B,2,FALSE)</f>
        <v>RespondsToMailOffers</v>
      </c>
      <c r="F4047" s="9">
        <v>44763</v>
      </c>
      <c r="G4047">
        <f>VLOOKUP(D4047,campaign!A:D,4,FALSE)</f>
        <v>27</v>
      </c>
    </row>
    <row r="4048" spans="2:7" x14ac:dyDescent="0.2">
      <c r="B4048" t="s">
        <v>3171</v>
      </c>
      <c r="C4048" t="str">
        <f>VLOOKUP(B4048,customer!A:B,2,FALSE)</f>
        <v>Rakel Ogley</v>
      </c>
      <c r="D4048" t="s">
        <v>3927</v>
      </c>
      <c r="E4048" t="str">
        <f>VLOOKUP(D4048,campaign!A:B,2,FALSE)</f>
        <v>RespondsToMailOffers</v>
      </c>
      <c r="F4048" s="9">
        <v>44804</v>
      </c>
      <c r="G4048">
        <f>VLOOKUP(D4048,campaign!A:D,4,FALSE)</f>
        <v>27</v>
      </c>
    </row>
    <row r="4049" spans="2:7" x14ac:dyDescent="0.2">
      <c r="B4049" t="s">
        <v>3171</v>
      </c>
      <c r="C4049" t="str">
        <f>VLOOKUP(B4049,customer!A:B,2,FALSE)</f>
        <v>Rakel Ogley</v>
      </c>
      <c r="D4049" t="s">
        <v>3927</v>
      </c>
      <c r="E4049" t="str">
        <f>VLOOKUP(D4049,campaign!A:B,2,FALSE)</f>
        <v>RespondsToMailOffers</v>
      </c>
      <c r="F4049" s="9">
        <v>44826</v>
      </c>
      <c r="G4049">
        <f>VLOOKUP(D4049,campaign!A:D,4,FALSE)</f>
        <v>27</v>
      </c>
    </row>
    <row r="4050" spans="2:7" x14ac:dyDescent="0.2">
      <c r="B4050" t="s">
        <v>3171</v>
      </c>
      <c r="C4050" t="str">
        <f>VLOOKUP(B4050,customer!A:B,2,FALSE)</f>
        <v>Rakel Ogley</v>
      </c>
      <c r="D4050" t="s">
        <v>3927</v>
      </c>
      <c r="E4050" t="str">
        <f>VLOOKUP(D4050,campaign!A:B,2,FALSE)</f>
        <v>RespondsToMailOffers</v>
      </c>
      <c r="F4050" s="9">
        <v>44839</v>
      </c>
      <c r="G4050">
        <f>VLOOKUP(D4050,campaign!A:D,4,FALSE)</f>
        <v>27</v>
      </c>
    </row>
    <row r="4051" spans="2:7" x14ac:dyDescent="0.2">
      <c r="B4051" t="s">
        <v>3171</v>
      </c>
      <c r="C4051" t="str">
        <f>VLOOKUP(B4051,customer!A:B,2,FALSE)</f>
        <v>Rakel Ogley</v>
      </c>
      <c r="D4051" t="s">
        <v>3927</v>
      </c>
      <c r="E4051" t="str">
        <f>VLOOKUP(D4051,campaign!A:B,2,FALSE)</f>
        <v>RespondsToMailOffers</v>
      </c>
      <c r="F4051" s="9">
        <v>44890</v>
      </c>
      <c r="G4051">
        <f>VLOOKUP(D4051,campaign!A:D,4,FALSE)</f>
        <v>27</v>
      </c>
    </row>
    <row r="4052" spans="2:7" x14ac:dyDescent="0.2">
      <c r="B4052" t="s">
        <v>3171</v>
      </c>
      <c r="C4052" t="str">
        <f>VLOOKUP(B4052,customer!A:B,2,FALSE)</f>
        <v>Rakel Ogley</v>
      </c>
      <c r="D4052" t="s">
        <v>3927</v>
      </c>
      <c r="E4052" t="str">
        <f>VLOOKUP(D4052,campaign!A:B,2,FALSE)</f>
        <v>RespondsToMailOffers</v>
      </c>
      <c r="F4052" s="9">
        <v>44896</v>
      </c>
      <c r="G4052">
        <f>VLOOKUP(D4052,campaign!A:D,4,FALSE)</f>
        <v>27</v>
      </c>
    </row>
    <row r="4053" spans="2:7" x14ac:dyDescent="0.2">
      <c r="B4053" t="s">
        <v>3171</v>
      </c>
      <c r="C4053" t="str">
        <f>VLOOKUP(B4053,customer!A:B,2,FALSE)</f>
        <v>Rakel Ogley</v>
      </c>
      <c r="D4053" t="s">
        <v>3927</v>
      </c>
      <c r="E4053" t="str">
        <f>VLOOKUP(D4053,campaign!A:B,2,FALSE)</f>
        <v>RespondsToMailOffers</v>
      </c>
      <c r="F4053" s="9">
        <v>44947</v>
      </c>
      <c r="G4053">
        <f>VLOOKUP(D4053,campaign!A:D,4,FALSE)</f>
        <v>27</v>
      </c>
    </row>
    <row r="4054" spans="2:7" x14ac:dyDescent="0.2">
      <c r="B4054" t="s">
        <v>3171</v>
      </c>
      <c r="C4054" t="str">
        <f>VLOOKUP(B4054,customer!A:B,2,FALSE)</f>
        <v>Rakel Ogley</v>
      </c>
      <c r="D4054" t="s">
        <v>3927</v>
      </c>
      <c r="E4054" t="str">
        <f>VLOOKUP(D4054,campaign!A:B,2,FALSE)</f>
        <v>RespondsToMailOffers</v>
      </c>
      <c r="F4054" s="9">
        <v>44980</v>
      </c>
      <c r="G4054">
        <f>VLOOKUP(D4054,campaign!A:D,4,FALSE)</f>
        <v>27</v>
      </c>
    </row>
    <row r="4055" spans="2:7" x14ac:dyDescent="0.2">
      <c r="B4055" t="s">
        <v>3171</v>
      </c>
      <c r="C4055" t="str">
        <f>VLOOKUP(B4055,customer!A:B,2,FALSE)</f>
        <v>Rakel Ogley</v>
      </c>
      <c r="D4055" t="s">
        <v>3927</v>
      </c>
      <c r="E4055" t="str">
        <f>VLOOKUP(D4055,campaign!A:B,2,FALSE)</f>
        <v>RespondsToMailOffers</v>
      </c>
      <c r="F4055" s="9">
        <v>44992</v>
      </c>
      <c r="G4055">
        <f>VLOOKUP(D4055,campaign!A:D,4,FALSE)</f>
        <v>27</v>
      </c>
    </row>
    <row r="4056" spans="2:7" x14ac:dyDescent="0.2">
      <c r="B4056" t="s">
        <v>3171</v>
      </c>
      <c r="C4056" t="str">
        <f>VLOOKUP(B4056,customer!A:B,2,FALSE)</f>
        <v>Rakel Ogley</v>
      </c>
      <c r="D4056" t="s">
        <v>3927</v>
      </c>
      <c r="E4056" t="str">
        <f>VLOOKUP(D4056,campaign!A:B,2,FALSE)</f>
        <v>RespondsToMailOffers</v>
      </c>
      <c r="F4056" s="9">
        <v>45051</v>
      </c>
      <c r="G4056">
        <f>VLOOKUP(D4056,campaign!A:D,4,FALSE)</f>
        <v>27</v>
      </c>
    </row>
    <row r="4057" spans="2:7" x14ac:dyDescent="0.2">
      <c r="B4057" t="s">
        <v>3172</v>
      </c>
      <c r="C4057" t="str">
        <f>VLOOKUP(B4057,customer!A:B,2,FALSE)</f>
        <v>Clerc Cozins</v>
      </c>
      <c r="D4057" t="s">
        <v>3929</v>
      </c>
      <c r="E4057" t="str">
        <f>VLOOKUP(D4057,campaign!A:B,2,FALSE)</f>
        <v>NonUSTravel</v>
      </c>
      <c r="F4057" s="9">
        <v>44794</v>
      </c>
      <c r="G4057">
        <f>VLOOKUP(D4057,campaign!A:D,4,FALSE)</f>
        <v>66</v>
      </c>
    </row>
    <row r="4058" spans="2:7" x14ac:dyDescent="0.2">
      <c r="B4058" t="s">
        <v>3172</v>
      </c>
      <c r="C4058" t="str">
        <f>VLOOKUP(B4058,customer!A:B,2,FALSE)</f>
        <v>Clerc Cozins</v>
      </c>
      <c r="D4058" t="s">
        <v>3929</v>
      </c>
      <c r="E4058" t="str">
        <f>VLOOKUP(D4058,campaign!A:B,2,FALSE)</f>
        <v>NonUSTravel</v>
      </c>
      <c r="F4058" s="9">
        <v>44828</v>
      </c>
      <c r="G4058">
        <f>VLOOKUP(D4058,campaign!A:D,4,FALSE)</f>
        <v>66</v>
      </c>
    </row>
    <row r="4059" spans="2:7" x14ac:dyDescent="0.2">
      <c r="B4059" t="s">
        <v>3172</v>
      </c>
      <c r="C4059" t="str">
        <f>VLOOKUP(B4059,customer!A:B,2,FALSE)</f>
        <v>Clerc Cozins</v>
      </c>
      <c r="D4059" t="s">
        <v>3929</v>
      </c>
      <c r="E4059" t="str">
        <f>VLOOKUP(D4059,campaign!A:B,2,FALSE)</f>
        <v>NonUSTravel</v>
      </c>
      <c r="F4059" s="9">
        <v>44835</v>
      </c>
      <c r="G4059">
        <f>VLOOKUP(D4059,campaign!A:D,4,FALSE)</f>
        <v>66</v>
      </c>
    </row>
    <row r="4060" spans="2:7" x14ac:dyDescent="0.2">
      <c r="B4060" t="s">
        <v>3172</v>
      </c>
      <c r="C4060" t="str">
        <f>VLOOKUP(B4060,customer!A:B,2,FALSE)</f>
        <v>Clerc Cozins</v>
      </c>
      <c r="D4060" t="s">
        <v>3929</v>
      </c>
      <c r="E4060" t="str">
        <f>VLOOKUP(D4060,campaign!A:B,2,FALSE)</f>
        <v>NonUSTravel</v>
      </c>
      <c r="F4060" s="9">
        <v>44887</v>
      </c>
      <c r="G4060">
        <f>VLOOKUP(D4060,campaign!A:D,4,FALSE)</f>
        <v>66</v>
      </c>
    </row>
    <row r="4061" spans="2:7" x14ac:dyDescent="0.2">
      <c r="B4061" t="s">
        <v>3172</v>
      </c>
      <c r="C4061" t="str">
        <f>VLOOKUP(B4061,customer!A:B,2,FALSE)</f>
        <v>Clerc Cozins</v>
      </c>
      <c r="D4061" t="s">
        <v>3929</v>
      </c>
      <c r="E4061" t="str">
        <f>VLOOKUP(D4061,campaign!A:B,2,FALSE)</f>
        <v>NonUSTravel</v>
      </c>
      <c r="F4061" s="9">
        <v>44917</v>
      </c>
      <c r="G4061">
        <f>VLOOKUP(D4061,campaign!A:D,4,FALSE)</f>
        <v>66</v>
      </c>
    </row>
    <row r="4062" spans="2:7" x14ac:dyDescent="0.2">
      <c r="B4062" t="s">
        <v>3172</v>
      </c>
      <c r="C4062" t="str">
        <f>VLOOKUP(B4062,customer!A:B,2,FALSE)</f>
        <v>Clerc Cozins</v>
      </c>
      <c r="D4062" t="s">
        <v>3929</v>
      </c>
      <c r="E4062" t="str">
        <f>VLOOKUP(D4062,campaign!A:B,2,FALSE)</f>
        <v>NonUSTravel</v>
      </c>
      <c r="F4062" s="9">
        <v>44980</v>
      </c>
      <c r="G4062">
        <f>VLOOKUP(D4062,campaign!A:D,4,FALSE)</f>
        <v>66</v>
      </c>
    </row>
    <row r="4063" spans="2:7" x14ac:dyDescent="0.2">
      <c r="B4063" t="s">
        <v>3172</v>
      </c>
      <c r="C4063" t="str">
        <f>VLOOKUP(B4063,customer!A:B,2,FALSE)</f>
        <v>Clerc Cozins</v>
      </c>
      <c r="D4063" t="s">
        <v>3929</v>
      </c>
      <c r="E4063" t="str">
        <f>VLOOKUP(D4063,campaign!A:B,2,FALSE)</f>
        <v>NonUSTravel</v>
      </c>
      <c r="F4063" s="9">
        <v>45037</v>
      </c>
      <c r="G4063">
        <f>VLOOKUP(D4063,campaign!A:D,4,FALSE)</f>
        <v>66</v>
      </c>
    </row>
    <row r="4064" spans="2:7" x14ac:dyDescent="0.2">
      <c r="B4064" t="s">
        <v>3172</v>
      </c>
      <c r="C4064" t="str">
        <f>VLOOKUP(B4064,customer!A:B,2,FALSE)</f>
        <v>Clerc Cozins</v>
      </c>
      <c r="D4064" t="s">
        <v>3929</v>
      </c>
      <c r="E4064" t="str">
        <f>VLOOKUP(D4064,campaign!A:B,2,FALSE)</f>
        <v>NonUSTravel</v>
      </c>
      <c r="F4064" s="9">
        <v>45051</v>
      </c>
      <c r="G4064">
        <f>VLOOKUP(D4064,campaign!A:D,4,FALSE)</f>
        <v>66</v>
      </c>
    </row>
    <row r="4065" spans="2:7" x14ac:dyDescent="0.2">
      <c r="B4065" t="s">
        <v>3172</v>
      </c>
      <c r="C4065" t="str">
        <f>VLOOKUP(B4065,customer!A:B,2,FALSE)</f>
        <v>Clerc Cozins</v>
      </c>
      <c r="D4065" t="s">
        <v>3949</v>
      </c>
      <c r="E4065" t="str">
        <f>VLOOKUP(D4065,campaign!A:B,2,FALSE)</f>
        <v>NewCellphoneUser</v>
      </c>
      <c r="F4065" s="9">
        <v>44884</v>
      </c>
      <c r="G4065">
        <f>VLOOKUP(D4065,campaign!A:D,4,FALSE)</f>
        <v>25</v>
      </c>
    </row>
    <row r="4066" spans="2:7" x14ac:dyDescent="0.2">
      <c r="B4066" t="s">
        <v>3172</v>
      </c>
      <c r="C4066" t="str">
        <f>VLOOKUP(B4066,customer!A:B,2,FALSE)</f>
        <v>Clerc Cozins</v>
      </c>
      <c r="D4066" t="s">
        <v>3949</v>
      </c>
      <c r="E4066" t="str">
        <f>VLOOKUP(D4066,campaign!A:B,2,FALSE)</f>
        <v>NewCellphoneUser</v>
      </c>
      <c r="F4066" s="9">
        <v>44926</v>
      </c>
      <c r="G4066">
        <f>VLOOKUP(D4066,campaign!A:D,4,FALSE)</f>
        <v>25</v>
      </c>
    </row>
    <row r="4067" spans="2:7" x14ac:dyDescent="0.2">
      <c r="B4067" t="s">
        <v>3172</v>
      </c>
      <c r="C4067" t="str">
        <f>VLOOKUP(B4067,customer!A:B,2,FALSE)</f>
        <v>Clerc Cozins</v>
      </c>
      <c r="D4067" t="s">
        <v>3949</v>
      </c>
      <c r="E4067" t="str">
        <f>VLOOKUP(D4067,campaign!A:B,2,FALSE)</f>
        <v>NewCellphoneUser</v>
      </c>
      <c r="F4067" s="9">
        <v>44945</v>
      </c>
      <c r="G4067">
        <f>VLOOKUP(D4067,campaign!A:D,4,FALSE)</f>
        <v>25</v>
      </c>
    </row>
    <row r="4068" spans="2:7" x14ac:dyDescent="0.2">
      <c r="B4068" t="s">
        <v>3172</v>
      </c>
      <c r="C4068" t="str">
        <f>VLOOKUP(B4068,customer!A:B,2,FALSE)</f>
        <v>Clerc Cozins</v>
      </c>
      <c r="D4068" t="s">
        <v>3949</v>
      </c>
      <c r="E4068" t="str">
        <f>VLOOKUP(D4068,campaign!A:B,2,FALSE)</f>
        <v>NewCellphoneUser</v>
      </c>
      <c r="F4068" s="9">
        <v>44985</v>
      </c>
      <c r="G4068">
        <f>VLOOKUP(D4068,campaign!A:D,4,FALSE)</f>
        <v>25</v>
      </c>
    </row>
    <row r="4069" spans="2:7" x14ac:dyDescent="0.2">
      <c r="B4069" t="s">
        <v>3172</v>
      </c>
      <c r="C4069" t="str">
        <f>VLOOKUP(B4069,customer!A:B,2,FALSE)</f>
        <v>Clerc Cozins</v>
      </c>
      <c r="D4069" t="s">
        <v>3949</v>
      </c>
      <c r="E4069" t="str">
        <f>VLOOKUP(D4069,campaign!A:B,2,FALSE)</f>
        <v>NewCellphoneUser</v>
      </c>
      <c r="F4069" s="9">
        <v>45010</v>
      </c>
      <c r="G4069">
        <f>VLOOKUP(D4069,campaign!A:D,4,FALSE)</f>
        <v>25</v>
      </c>
    </row>
    <row r="4070" spans="2:7" x14ac:dyDescent="0.2">
      <c r="B4070" t="s">
        <v>3172</v>
      </c>
      <c r="C4070" t="str">
        <f>VLOOKUP(B4070,customer!A:B,2,FALSE)</f>
        <v>Clerc Cozins</v>
      </c>
      <c r="D4070" t="s">
        <v>3949</v>
      </c>
      <c r="E4070" t="str">
        <f>VLOOKUP(D4070,campaign!A:B,2,FALSE)</f>
        <v>NewCellphoneUser</v>
      </c>
      <c r="F4070" s="9">
        <v>45037</v>
      </c>
      <c r="G4070">
        <f>VLOOKUP(D4070,campaign!A:D,4,FALSE)</f>
        <v>25</v>
      </c>
    </row>
    <row r="4071" spans="2:7" x14ac:dyDescent="0.2">
      <c r="B4071" t="s">
        <v>3172</v>
      </c>
      <c r="C4071" t="str">
        <f>VLOOKUP(B4071,customer!A:B,2,FALSE)</f>
        <v>Clerc Cozins</v>
      </c>
      <c r="D4071" t="s">
        <v>3949</v>
      </c>
      <c r="E4071" t="str">
        <f>VLOOKUP(D4071,campaign!A:B,2,FALSE)</f>
        <v>NewCellphoneUser</v>
      </c>
      <c r="F4071" s="9">
        <v>45049</v>
      </c>
      <c r="G4071">
        <f>VLOOKUP(D4071,campaign!A:D,4,FALSE)</f>
        <v>25</v>
      </c>
    </row>
    <row r="4072" spans="2:7" x14ac:dyDescent="0.2">
      <c r="B4072" t="s">
        <v>3174</v>
      </c>
      <c r="C4072" t="str">
        <f>VLOOKUP(B4072,customer!A:B,2,FALSE)</f>
        <v>Clifford Yankeev</v>
      </c>
      <c r="D4072" t="s">
        <v>3922</v>
      </c>
      <c r="E4072" t="str">
        <f>VLOOKUP(D4072,campaign!A:B,2,FALSE)</f>
        <v>HandsetWebCapable</v>
      </c>
      <c r="F4072" s="9">
        <v>44896</v>
      </c>
      <c r="G4072">
        <f>VLOOKUP(D4072,campaign!A:D,4,FALSE)</f>
        <v>62</v>
      </c>
    </row>
    <row r="4073" spans="2:7" x14ac:dyDescent="0.2">
      <c r="B4073" t="s">
        <v>3174</v>
      </c>
      <c r="C4073" t="str">
        <f>VLOOKUP(B4073,customer!A:B,2,FALSE)</f>
        <v>Clifford Yankeev</v>
      </c>
      <c r="D4073" t="s">
        <v>3922</v>
      </c>
      <c r="E4073" t="str">
        <f>VLOOKUP(D4073,campaign!A:B,2,FALSE)</f>
        <v>HandsetWebCapable</v>
      </c>
      <c r="F4073" s="9">
        <v>44929</v>
      </c>
      <c r="G4073">
        <f>VLOOKUP(D4073,campaign!A:D,4,FALSE)</f>
        <v>62</v>
      </c>
    </row>
    <row r="4074" spans="2:7" x14ac:dyDescent="0.2">
      <c r="B4074" t="s">
        <v>3174</v>
      </c>
      <c r="C4074" t="str">
        <f>VLOOKUP(B4074,customer!A:B,2,FALSE)</f>
        <v>Clifford Yankeev</v>
      </c>
      <c r="D4074" t="s">
        <v>3922</v>
      </c>
      <c r="E4074" t="str">
        <f>VLOOKUP(D4074,campaign!A:B,2,FALSE)</f>
        <v>HandsetWebCapable</v>
      </c>
      <c r="F4074" s="9">
        <v>44970</v>
      </c>
      <c r="G4074">
        <f>VLOOKUP(D4074,campaign!A:D,4,FALSE)</f>
        <v>62</v>
      </c>
    </row>
    <row r="4075" spans="2:7" x14ac:dyDescent="0.2">
      <c r="B4075" t="s">
        <v>3174</v>
      </c>
      <c r="C4075" t="str">
        <f>VLOOKUP(B4075,customer!A:B,2,FALSE)</f>
        <v>Clifford Yankeev</v>
      </c>
      <c r="D4075" t="s">
        <v>3922</v>
      </c>
      <c r="E4075" t="str">
        <f>VLOOKUP(D4075,campaign!A:B,2,FALSE)</f>
        <v>HandsetWebCapable</v>
      </c>
      <c r="F4075" s="9">
        <v>44994</v>
      </c>
      <c r="G4075">
        <f>VLOOKUP(D4075,campaign!A:D,4,FALSE)</f>
        <v>62</v>
      </c>
    </row>
    <row r="4076" spans="2:7" x14ac:dyDescent="0.2">
      <c r="B4076" t="s">
        <v>3174</v>
      </c>
      <c r="C4076" t="str">
        <f>VLOOKUP(B4076,customer!A:B,2,FALSE)</f>
        <v>Clifford Yankeev</v>
      </c>
      <c r="D4076" t="s">
        <v>3922</v>
      </c>
      <c r="E4076" t="str">
        <f>VLOOKUP(D4076,campaign!A:B,2,FALSE)</f>
        <v>HandsetWebCapable</v>
      </c>
      <c r="F4076" s="9">
        <v>45024</v>
      </c>
      <c r="G4076">
        <f>VLOOKUP(D4076,campaign!A:D,4,FALSE)</f>
        <v>62</v>
      </c>
    </row>
    <row r="4077" spans="2:7" x14ac:dyDescent="0.2">
      <c r="B4077" t="s">
        <v>3174</v>
      </c>
      <c r="C4077" t="str">
        <f>VLOOKUP(B4077,customer!A:B,2,FALSE)</f>
        <v>Clifford Yankeev</v>
      </c>
      <c r="D4077" t="s">
        <v>3922</v>
      </c>
      <c r="E4077" t="str">
        <f>VLOOKUP(D4077,campaign!A:B,2,FALSE)</f>
        <v>HandsetWebCapable</v>
      </c>
      <c r="F4077" s="9">
        <v>45047</v>
      </c>
      <c r="G4077">
        <f>VLOOKUP(D4077,campaign!A:D,4,FALSE)</f>
        <v>62</v>
      </c>
    </row>
    <row r="4078" spans="2:7" x14ac:dyDescent="0.2">
      <c r="B4078" t="s">
        <v>3175</v>
      </c>
      <c r="C4078" t="str">
        <f>VLOOKUP(B4078,customer!A:B,2,FALSE)</f>
        <v>Linnell Farryann</v>
      </c>
      <c r="D4078" t="s">
        <v>3947</v>
      </c>
      <c r="E4078" t="str">
        <f>VLOOKUP(D4078,campaign!A:B,2,FALSE)</f>
        <v>OwnsComputer</v>
      </c>
      <c r="F4078" s="9">
        <v>44571</v>
      </c>
      <c r="G4078">
        <f>VLOOKUP(D4078,campaign!A:D,4,FALSE)</f>
        <v>62</v>
      </c>
    </row>
    <row r="4079" spans="2:7" x14ac:dyDescent="0.2">
      <c r="B4079" t="s">
        <v>3175</v>
      </c>
      <c r="C4079" t="str">
        <f>VLOOKUP(B4079,customer!A:B,2,FALSE)</f>
        <v>Linnell Farryann</v>
      </c>
      <c r="D4079" t="s">
        <v>3947</v>
      </c>
      <c r="E4079" t="str">
        <f>VLOOKUP(D4079,campaign!A:B,2,FALSE)</f>
        <v>OwnsComputer</v>
      </c>
      <c r="F4079" s="9">
        <v>44614</v>
      </c>
      <c r="G4079">
        <f>VLOOKUP(D4079,campaign!A:D,4,FALSE)</f>
        <v>62</v>
      </c>
    </row>
    <row r="4080" spans="2:7" x14ac:dyDescent="0.2">
      <c r="B4080" t="s">
        <v>3175</v>
      </c>
      <c r="C4080" t="str">
        <f>VLOOKUP(B4080,customer!A:B,2,FALSE)</f>
        <v>Linnell Farryann</v>
      </c>
      <c r="D4080" t="s">
        <v>3947</v>
      </c>
      <c r="E4080" t="str">
        <f>VLOOKUP(D4080,campaign!A:B,2,FALSE)</f>
        <v>OwnsComputer</v>
      </c>
      <c r="F4080" s="9">
        <v>44645</v>
      </c>
      <c r="G4080">
        <f>VLOOKUP(D4080,campaign!A:D,4,FALSE)</f>
        <v>62</v>
      </c>
    </row>
    <row r="4081" spans="2:7" x14ac:dyDescent="0.2">
      <c r="B4081" t="s">
        <v>3175</v>
      </c>
      <c r="C4081" t="str">
        <f>VLOOKUP(B4081,customer!A:B,2,FALSE)</f>
        <v>Linnell Farryann</v>
      </c>
      <c r="D4081" t="s">
        <v>3947</v>
      </c>
      <c r="E4081" t="str">
        <f>VLOOKUP(D4081,campaign!A:B,2,FALSE)</f>
        <v>OwnsComputer</v>
      </c>
      <c r="F4081" s="9">
        <v>44728</v>
      </c>
      <c r="G4081">
        <f>VLOOKUP(D4081,campaign!A:D,4,FALSE)</f>
        <v>62</v>
      </c>
    </row>
    <row r="4082" spans="2:7" x14ac:dyDescent="0.2">
      <c r="B4082" t="s">
        <v>3175</v>
      </c>
      <c r="C4082" t="str">
        <f>VLOOKUP(B4082,customer!A:B,2,FALSE)</f>
        <v>Linnell Farryann</v>
      </c>
      <c r="D4082" t="s">
        <v>3947</v>
      </c>
      <c r="E4082" t="str">
        <f>VLOOKUP(D4082,campaign!A:B,2,FALSE)</f>
        <v>OwnsComputer</v>
      </c>
      <c r="F4082" s="9">
        <v>44796</v>
      </c>
      <c r="G4082">
        <f>VLOOKUP(D4082,campaign!A:D,4,FALSE)</f>
        <v>62</v>
      </c>
    </row>
    <row r="4083" spans="2:7" x14ac:dyDescent="0.2">
      <c r="B4083" t="s">
        <v>3175</v>
      </c>
      <c r="C4083" t="str">
        <f>VLOOKUP(B4083,customer!A:B,2,FALSE)</f>
        <v>Linnell Farryann</v>
      </c>
      <c r="D4083" t="s">
        <v>3947</v>
      </c>
      <c r="E4083" t="str">
        <f>VLOOKUP(D4083,campaign!A:B,2,FALSE)</f>
        <v>OwnsComputer</v>
      </c>
      <c r="F4083" s="9">
        <v>44824</v>
      </c>
      <c r="G4083">
        <f>VLOOKUP(D4083,campaign!A:D,4,FALSE)</f>
        <v>62</v>
      </c>
    </row>
    <row r="4084" spans="2:7" x14ac:dyDescent="0.2">
      <c r="B4084" t="s">
        <v>3175</v>
      </c>
      <c r="C4084" t="str">
        <f>VLOOKUP(B4084,customer!A:B,2,FALSE)</f>
        <v>Linnell Farryann</v>
      </c>
      <c r="D4084" t="s">
        <v>3947</v>
      </c>
      <c r="E4084" t="str">
        <f>VLOOKUP(D4084,campaign!A:B,2,FALSE)</f>
        <v>OwnsComputer</v>
      </c>
      <c r="F4084" s="9">
        <v>44859</v>
      </c>
      <c r="G4084">
        <f>VLOOKUP(D4084,campaign!A:D,4,FALSE)</f>
        <v>62</v>
      </c>
    </row>
    <row r="4085" spans="2:7" x14ac:dyDescent="0.2">
      <c r="B4085" t="s">
        <v>3175</v>
      </c>
      <c r="C4085" t="str">
        <f>VLOOKUP(B4085,customer!A:B,2,FALSE)</f>
        <v>Linnell Farryann</v>
      </c>
      <c r="D4085" t="s">
        <v>3947</v>
      </c>
      <c r="E4085" t="str">
        <f>VLOOKUP(D4085,campaign!A:B,2,FALSE)</f>
        <v>OwnsComputer</v>
      </c>
      <c r="F4085" s="9">
        <v>44878</v>
      </c>
      <c r="G4085">
        <f>VLOOKUP(D4085,campaign!A:D,4,FALSE)</f>
        <v>62</v>
      </c>
    </row>
    <row r="4086" spans="2:7" x14ac:dyDescent="0.2">
      <c r="B4086" t="s">
        <v>3175</v>
      </c>
      <c r="C4086" t="str">
        <f>VLOOKUP(B4086,customer!A:B,2,FALSE)</f>
        <v>Linnell Farryann</v>
      </c>
      <c r="D4086" t="s">
        <v>3947</v>
      </c>
      <c r="E4086" t="str">
        <f>VLOOKUP(D4086,campaign!A:B,2,FALSE)</f>
        <v>OwnsComputer</v>
      </c>
      <c r="F4086" s="9">
        <v>44906</v>
      </c>
      <c r="G4086">
        <f>VLOOKUP(D4086,campaign!A:D,4,FALSE)</f>
        <v>62</v>
      </c>
    </row>
    <row r="4087" spans="2:7" x14ac:dyDescent="0.2">
      <c r="B4087" t="s">
        <v>3175</v>
      </c>
      <c r="C4087" t="str">
        <f>VLOOKUP(B4087,customer!A:B,2,FALSE)</f>
        <v>Linnell Farryann</v>
      </c>
      <c r="D4087" t="s">
        <v>3947</v>
      </c>
      <c r="E4087" t="str">
        <f>VLOOKUP(D4087,campaign!A:B,2,FALSE)</f>
        <v>OwnsComputer</v>
      </c>
      <c r="F4087" s="9">
        <v>44982</v>
      </c>
      <c r="G4087">
        <f>VLOOKUP(D4087,campaign!A:D,4,FALSE)</f>
        <v>62</v>
      </c>
    </row>
    <row r="4088" spans="2:7" x14ac:dyDescent="0.2">
      <c r="B4088" t="s">
        <v>3175</v>
      </c>
      <c r="C4088" t="str">
        <f>VLOOKUP(B4088,customer!A:B,2,FALSE)</f>
        <v>Linnell Farryann</v>
      </c>
      <c r="D4088" t="s">
        <v>3947</v>
      </c>
      <c r="E4088" t="str">
        <f>VLOOKUP(D4088,campaign!A:B,2,FALSE)</f>
        <v>OwnsComputer</v>
      </c>
      <c r="F4088" s="9">
        <v>45001</v>
      </c>
      <c r="G4088">
        <f>VLOOKUP(D4088,campaign!A:D,4,FALSE)</f>
        <v>62</v>
      </c>
    </row>
    <row r="4089" spans="2:7" x14ac:dyDescent="0.2">
      <c r="B4089" t="s">
        <v>3175</v>
      </c>
      <c r="C4089" t="str">
        <f>VLOOKUP(B4089,customer!A:B,2,FALSE)</f>
        <v>Linnell Farryann</v>
      </c>
      <c r="D4089" t="s">
        <v>3947</v>
      </c>
      <c r="E4089" t="str">
        <f>VLOOKUP(D4089,campaign!A:B,2,FALSE)</f>
        <v>OwnsComputer</v>
      </c>
      <c r="F4089" s="9">
        <v>45030</v>
      </c>
      <c r="G4089">
        <f>VLOOKUP(D4089,campaign!A:D,4,FALSE)</f>
        <v>62</v>
      </c>
    </row>
    <row r="4090" spans="2:7" x14ac:dyDescent="0.2">
      <c r="B4090" t="s">
        <v>3175</v>
      </c>
      <c r="C4090" t="str">
        <f>VLOOKUP(B4090,customer!A:B,2,FALSE)</f>
        <v>Linnell Farryann</v>
      </c>
      <c r="D4090" t="s">
        <v>3947</v>
      </c>
      <c r="E4090" t="str">
        <f>VLOOKUP(D4090,campaign!A:B,2,FALSE)</f>
        <v>OwnsComputer</v>
      </c>
      <c r="F4090" s="9">
        <v>45056</v>
      </c>
      <c r="G4090">
        <f>VLOOKUP(D4090,campaign!A:D,4,FALSE)</f>
        <v>62</v>
      </c>
    </row>
    <row r="4091" spans="2:7" x14ac:dyDescent="0.2">
      <c r="B4091" t="s">
        <v>3175</v>
      </c>
      <c r="C4091" t="str">
        <f>VLOOKUP(B4091,customer!A:B,2,FALSE)</f>
        <v>Linnell Farryann</v>
      </c>
      <c r="D4091" t="s">
        <v>3925</v>
      </c>
      <c r="E4091" t="str">
        <f>VLOOKUP(D4091,campaign!A:B,2,FALSE)</f>
        <v>Homeownership</v>
      </c>
      <c r="F4091" s="9">
        <v>44825</v>
      </c>
      <c r="G4091">
        <f>VLOOKUP(D4091,campaign!A:D,4,FALSE)</f>
        <v>13</v>
      </c>
    </row>
    <row r="4092" spans="2:7" x14ac:dyDescent="0.2">
      <c r="B4092" t="s">
        <v>3175</v>
      </c>
      <c r="C4092" t="str">
        <f>VLOOKUP(B4092,customer!A:B,2,FALSE)</f>
        <v>Linnell Farryann</v>
      </c>
      <c r="D4092" t="s">
        <v>3925</v>
      </c>
      <c r="E4092" t="str">
        <f>VLOOKUP(D4092,campaign!A:B,2,FALSE)</f>
        <v>Homeownership</v>
      </c>
      <c r="F4092" s="9">
        <v>44924</v>
      </c>
      <c r="G4092">
        <f>VLOOKUP(D4092,campaign!A:D,4,FALSE)</f>
        <v>13</v>
      </c>
    </row>
    <row r="4093" spans="2:7" x14ac:dyDescent="0.2">
      <c r="B4093" t="s">
        <v>3175</v>
      </c>
      <c r="C4093" t="str">
        <f>VLOOKUP(B4093,customer!A:B,2,FALSE)</f>
        <v>Linnell Farryann</v>
      </c>
      <c r="D4093" t="s">
        <v>3925</v>
      </c>
      <c r="E4093" t="str">
        <f>VLOOKUP(D4093,campaign!A:B,2,FALSE)</f>
        <v>Homeownership</v>
      </c>
      <c r="F4093" s="9">
        <v>44981</v>
      </c>
      <c r="G4093">
        <f>VLOOKUP(D4093,campaign!A:D,4,FALSE)</f>
        <v>13</v>
      </c>
    </row>
    <row r="4094" spans="2:7" x14ac:dyDescent="0.2">
      <c r="B4094" t="s">
        <v>3175</v>
      </c>
      <c r="C4094" t="str">
        <f>VLOOKUP(B4094,customer!A:B,2,FALSE)</f>
        <v>Linnell Farryann</v>
      </c>
      <c r="D4094" t="s">
        <v>3925</v>
      </c>
      <c r="E4094" t="str">
        <f>VLOOKUP(D4094,campaign!A:B,2,FALSE)</f>
        <v>Homeownership</v>
      </c>
      <c r="F4094" s="9">
        <v>45008</v>
      </c>
      <c r="G4094">
        <f>VLOOKUP(D4094,campaign!A:D,4,FALSE)</f>
        <v>13</v>
      </c>
    </row>
    <row r="4095" spans="2:7" x14ac:dyDescent="0.2">
      <c r="B4095" t="s">
        <v>3175</v>
      </c>
      <c r="C4095" t="str">
        <f>VLOOKUP(B4095,customer!A:B,2,FALSE)</f>
        <v>Linnell Farryann</v>
      </c>
      <c r="D4095" t="s">
        <v>3925</v>
      </c>
      <c r="E4095" t="str">
        <f>VLOOKUP(D4095,campaign!A:B,2,FALSE)</f>
        <v>Homeownership</v>
      </c>
      <c r="F4095" s="9">
        <v>45038</v>
      </c>
      <c r="G4095">
        <f>VLOOKUP(D4095,campaign!A:D,4,FALSE)</f>
        <v>13</v>
      </c>
    </row>
    <row r="4096" spans="2:7" x14ac:dyDescent="0.2">
      <c r="B4096" t="s">
        <v>3175</v>
      </c>
      <c r="C4096" t="str">
        <f>VLOOKUP(B4096,customer!A:B,2,FALSE)</f>
        <v>Linnell Farryann</v>
      </c>
      <c r="D4096" t="s">
        <v>3925</v>
      </c>
      <c r="E4096" t="str">
        <f>VLOOKUP(D4096,campaign!A:B,2,FALSE)</f>
        <v>Homeownership</v>
      </c>
      <c r="F4096" s="9">
        <v>45067</v>
      </c>
      <c r="G4096">
        <f>VLOOKUP(D4096,campaign!A:D,4,FALSE)</f>
        <v>13</v>
      </c>
    </row>
    <row r="4097" spans="2:7" x14ac:dyDescent="0.2">
      <c r="B4097" t="s">
        <v>3175</v>
      </c>
      <c r="C4097" t="str">
        <f>VLOOKUP(B4097,customer!A:B,2,FALSE)</f>
        <v>Linnell Farryann</v>
      </c>
      <c r="D4097" t="s">
        <v>3925</v>
      </c>
      <c r="E4097" t="str">
        <f>VLOOKUP(D4097,campaign!A:B,2,FALSE)</f>
        <v>Homeownership</v>
      </c>
      <c r="F4097" s="9">
        <v>45078</v>
      </c>
      <c r="G4097">
        <f>VLOOKUP(D4097,campaign!A:D,4,FALSE)</f>
        <v>13</v>
      </c>
    </row>
    <row r="4098" spans="2:7" x14ac:dyDescent="0.2">
      <c r="B4098" t="s">
        <v>3176</v>
      </c>
      <c r="C4098" t="str">
        <f>VLOOKUP(B4098,customer!A:B,2,FALSE)</f>
        <v>Forster Antalffy</v>
      </c>
      <c r="D4098" t="s">
        <v>3921</v>
      </c>
      <c r="E4098" t="str">
        <f>VLOOKUP(D4098,campaign!A:B,2,FALSE)</f>
        <v>HandsetRefurbished</v>
      </c>
      <c r="F4098" s="9">
        <v>44581</v>
      </c>
      <c r="G4098">
        <f>VLOOKUP(D4098,campaign!A:D,4,FALSE)</f>
        <v>26</v>
      </c>
    </row>
    <row r="4099" spans="2:7" x14ac:dyDescent="0.2">
      <c r="B4099" t="s">
        <v>3176</v>
      </c>
      <c r="C4099" t="str">
        <f>VLOOKUP(B4099,customer!A:B,2,FALSE)</f>
        <v>Forster Antalffy</v>
      </c>
      <c r="D4099" t="s">
        <v>3921</v>
      </c>
      <c r="E4099" t="str">
        <f>VLOOKUP(D4099,campaign!A:B,2,FALSE)</f>
        <v>HandsetRefurbished</v>
      </c>
      <c r="F4099" s="9">
        <v>44649</v>
      </c>
      <c r="G4099">
        <f>VLOOKUP(D4099,campaign!A:D,4,FALSE)</f>
        <v>26</v>
      </c>
    </row>
    <row r="4100" spans="2:7" x14ac:dyDescent="0.2">
      <c r="B4100" t="s">
        <v>3176</v>
      </c>
      <c r="C4100" t="str">
        <f>VLOOKUP(B4100,customer!A:B,2,FALSE)</f>
        <v>Forster Antalffy</v>
      </c>
      <c r="D4100" t="s">
        <v>3921</v>
      </c>
      <c r="E4100" t="str">
        <f>VLOOKUP(D4100,campaign!A:B,2,FALSE)</f>
        <v>HandsetRefurbished</v>
      </c>
      <c r="F4100" s="9">
        <v>44676</v>
      </c>
      <c r="G4100">
        <f>VLOOKUP(D4100,campaign!A:D,4,FALSE)</f>
        <v>26</v>
      </c>
    </row>
    <row r="4101" spans="2:7" x14ac:dyDescent="0.2">
      <c r="B4101" t="s">
        <v>3176</v>
      </c>
      <c r="C4101" t="str">
        <f>VLOOKUP(B4101,customer!A:B,2,FALSE)</f>
        <v>Forster Antalffy</v>
      </c>
      <c r="D4101" t="s">
        <v>3921</v>
      </c>
      <c r="E4101" t="str">
        <f>VLOOKUP(D4101,campaign!A:B,2,FALSE)</f>
        <v>HandsetRefurbished</v>
      </c>
      <c r="F4101" s="9">
        <v>44682</v>
      </c>
      <c r="G4101">
        <f>VLOOKUP(D4101,campaign!A:D,4,FALSE)</f>
        <v>26</v>
      </c>
    </row>
    <row r="4102" spans="2:7" x14ac:dyDescent="0.2">
      <c r="B4102" t="s">
        <v>3176</v>
      </c>
      <c r="C4102" t="str">
        <f>VLOOKUP(B4102,customer!A:B,2,FALSE)</f>
        <v>Forster Antalffy</v>
      </c>
      <c r="D4102" t="s">
        <v>3921</v>
      </c>
      <c r="E4102" t="str">
        <f>VLOOKUP(D4102,campaign!A:B,2,FALSE)</f>
        <v>HandsetRefurbished</v>
      </c>
      <c r="F4102" s="9">
        <v>44714</v>
      </c>
      <c r="G4102">
        <f>VLOOKUP(D4102,campaign!A:D,4,FALSE)</f>
        <v>26</v>
      </c>
    </row>
    <row r="4103" spans="2:7" x14ac:dyDescent="0.2">
      <c r="B4103" t="s">
        <v>3176</v>
      </c>
      <c r="C4103" t="str">
        <f>VLOOKUP(B4103,customer!A:B,2,FALSE)</f>
        <v>Forster Antalffy</v>
      </c>
      <c r="D4103" t="s">
        <v>3921</v>
      </c>
      <c r="E4103" t="str">
        <f>VLOOKUP(D4103,campaign!A:B,2,FALSE)</f>
        <v>HandsetRefurbished</v>
      </c>
      <c r="F4103" s="9">
        <v>44798</v>
      </c>
      <c r="G4103">
        <f>VLOOKUP(D4103,campaign!A:D,4,FALSE)</f>
        <v>26</v>
      </c>
    </row>
    <row r="4104" spans="2:7" x14ac:dyDescent="0.2">
      <c r="B4104" t="s">
        <v>3176</v>
      </c>
      <c r="C4104" t="str">
        <f>VLOOKUP(B4104,customer!A:B,2,FALSE)</f>
        <v>Forster Antalffy</v>
      </c>
      <c r="D4104" t="s">
        <v>3921</v>
      </c>
      <c r="E4104" t="str">
        <f>VLOOKUP(D4104,campaign!A:B,2,FALSE)</f>
        <v>HandsetRefurbished</v>
      </c>
      <c r="F4104" s="9">
        <v>44808</v>
      </c>
      <c r="G4104">
        <f>VLOOKUP(D4104,campaign!A:D,4,FALSE)</f>
        <v>26</v>
      </c>
    </row>
    <row r="4105" spans="2:7" x14ac:dyDescent="0.2">
      <c r="B4105" t="s">
        <v>3176</v>
      </c>
      <c r="C4105" t="str">
        <f>VLOOKUP(B4105,customer!A:B,2,FALSE)</f>
        <v>Forster Antalffy</v>
      </c>
      <c r="D4105" t="s">
        <v>3921</v>
      </c>
      <c r="E4105" t="str">
        <f>VLOOKUP(D4105,campaign!A:B,2,FALSE)</f>
        <v>HandsetRefurbished</v>
      </c>
      <c r="F4105" s="9">
        <v>44838</v>
      </c>
      <c r="G4105">
        <f>VLOOKUP(D4105,campaign!A:D,4,FALSE)</f>
        <v>26</v>
      </c>
    </row>
    <row r="4106" spans="2:7" x14ac:dyDescent="0.2">
      <c r="B4106" t="s">
        <v>3176</v>
      </c>
      <c r="C4106" t="str">
        <f>VLOOKUP(B4106,customer!A:B,2,FALSE)</f>
        <v>Forster Antalffy</v>
      </c>
      <c r="D4106" t="s">
        <v>3921</v>
      </c>
      <c r="E4106" t="str">
        <f>VLOOKUP(D4106,campaign!A:B,2,FALSE)</f>
        <v>HandsetRefurbished</v>
      </c>
      <c r="F4106" s="9">
        <v>44866</v>
      </c>
      <c r="G4106">
        <f>VLOOKUP(D4106,campaign!A:D,4,FALSE)</f>
        <v>26</v>
      </c>
    </row>
    <row r="4107" spans="2:7" x14ac:dyDescent="0.2">
      <c r="B4107" t="s">
        <v>3176</v>
      </c>
      <c r="C4107" t="str">
        <f>VLOOKUP(B4107,customer!A:B,2,FALSE)</f>
        <v>Forster Antalffy</v>
      </c>
      <c r="D4107" t="s">
        <v>3921</v>
      </c>
      <c r="E4107" t="str">
        <f>VLOOKUP(D4107,campaign!A:B,2,FALSE)</f>
        <v>HandsetRefurbished</v>
      </c>
      <c r="F4107" s="9">
        <v>44923</v>
      </c>
      <c r="G4107">
        <f>VLOOKUP(D4107,campaign!A:D,4,FALSE)</f>
        <v>26</v>
      </c>
    </row>
    <row r="4108" spans="2:7" x14ac:dyDescent="0.2">
      <c r="B4108" t="s">
        <v>3176</v>
      </c>
      <c r="C4108" t="str">
        <f>VLOOKUP(B4108,customer!A:B,2,FALSE)</f>
        <v>Forster Antalffy</v>
      </c>
      <c r="D4108" t="s">
        <v>3921</v>
      </c>
      <c r="E4108" t="str">
        <f>VLOOKUP(D4108,campaign!A:B,2,FALSE)</f>
        <v>HandsetRefurbished</v>
      </c>
      <c r="F4108" s="9">
        <v>44952</v>
      </c>
      <c r="G4108">
        <f>VLOOKUP(D4108,campaign!A:D,4,FALSE)</f>
        <v>26</v>
      </c>
    </row>
    <row r="4109" spans="2:7" x14ac:dyDescent="0.2">
      <c r="B4109" t="s">
        <v>3176</v>
      </c>
      <c r="C4109" t="str">
        <f>VLOOKUP(B4109,customer!A:B,2,FALSE)</f>
        <v>Forster Antalffy</v>
      </c>
      <c r="D4109" t="s">
        <v>3921</v>
      </c>
      <c r="E4109" t="str">
        <f>VLOOKUP(D4109,campaign!A:B,2,FALSE)</f>
        <v>HandsetRefurbished</v>
      </c>
      <c r="F4109" s="9">
        <v>44979</v>
      </c>
      <c r="G4109">
        <f>VLOOKUP(D4109,campaign!A:D,4,FALSE)</f>
        <v>26</v>
      </c>
    </row>
    <row r="4110" spans="2:7" x14ac:dyDescent="0.2">
      <c r="B4110" t="s">
        <v>3176</v>
      </c>
      <c r="C4110" t="str">
        <f>VLOOKUP(B4110,customer!A:B,2,FALSE)</f>
        <v>Forster Antalffy</v>
      </c>
      <c r="D4110" t="s">
        <v>3921</v>
      </c>
      <c r="E4110" t="str">
        <f>VLOOKUP(D4110,campaign!A:B,2,FALSE)</f>
        <v>HandsetRefurbished</v>
      </c>
      <c r="F4110" s="9">
        <v>45006</v>
      </c>
      <c r="G4110">
        <f>VLOOKUP(D4110,campaign!A:D,4,FALSE)</f>
        <v>26</v>
      </c>
    </row>
    <row r="4111" spans="2:7" x14ac:dyDescent="0.2">
      <c r="B4111" t="s">
        <v>3176</v>
      </c>
      <c r="C4111" t="str">
        <f>VLOOKUP(B4111,customer!A:B,2,FALSE)</f>
        <v>Forster Antalffy</v>
      </c>
      <c r="D4111" t="s">
        <v>3921</v>
      </c>
      <c r="E4111" t="str">
        <f>VLOOKUP(D4111,campaign!A:B,2,FALSE)</f>
        <v>HandsetRefurbished</v>
      </c>
      <c r="F4111" s="9">
        <v>45043</v>
      </c>
      <c r="G4111">
        <f>VLOOKUP(D4111,campaign!A:D,4,FALSE)</f>
        <v>26</v>
      </c>
    </row>
    <row r="4112" spans="2:7" x14ac:dyDescent="0.2">
      <c r="B4112" t="s">
        <v>3176</v>
      </c>
      <c r="C4112" t="str">
        <f>VLOOKUP(B4112,customer!A:B,2,FALSE)</f>
        <v>Forster Antalffy</v>
      </c>
      <c r="D4112" t="s">
        <v>3921</v>
      </c>
      <c r="E4112" t="str">
        <f>VLOOKUP(D4112,campaign!A:B,2,FALSE)</f>
        <v>HandsetRefurbished</v>
      </c>
      <c r="F4112" s="9">
        <v>45079</v>
      </c>
      <c r="G4112">
        <f>VLOOKUP(D4112,campaign!A:D,4,FALSE)</f>
        <v>26</v>
      </c>
    </row>
    <row r="4113" spans="2:7" x14ac:dyDescent="0.2">
      <c r="B4113" t="s">
        <v>3176</v>
      </c>
      <c r="C4113" t="str">
        <f>VLOOKUP(B4113,customer!A:B,2,FALSE)</f>
        <v>Forster Antalffy</v>
      </c>
      <c r="D4113" t="s">
        <v>3924</v>
      </c>
      <c r="E4113" t="str">
        <f>VLOOKUP(D4113,campaign!A:B,2,FALSE)</f>
        <v>RVOwner</v>
      </c>
      <c r="F4113" s="9">
        <v>44862</v>
      </c>
      <c r="G4113">
        <f>VLOOKUP(D4113,campaign!A:D,4,FALSE)</f>
        <v>22</v>
      </c>
    </row>
    <row r="4114" spans="2:7" x14ac:dyDescent="0.2">
      <c r="B4114" t="s">
        <v>3176</v>
      </c>
      <c r="C4114" t="str">
        <f>VLOOKUP(B4114,customer!A:B,2,FALSE)</f>
        <v>Forster Antalffy</v>
      </c>
      <c r="D4114" t="s">
        <v>3924</v>
      </c>
      <c r="E4114" t="str">
        <f>VLOOKUP(D4114,campaign!A:B,2,FALSE)</f>
        <v>RVOwner</v>
      </c>
      <c r="F4114" s="9">
        <v>44895</v>
      </c>
      <c r="G4114">
        <f>VLOOKUP(D4114,campaign!A:D,4,FALSE)</f>
        <v>22</v>
      </c>
    </row>
    <row r="4115" spans="2:7" x14ac:dyDescent="0.2">
      <c r="B4115" t="s">
        <v>3176</v>
      </c>
      <c r="C4115" t="str">
        <f>VLOOKUP(B4115,customer!A:B,2,FALSE)</f>
        <v>Forster Antalffy</v>
      </c>
      <c r="D4115" t="s">
        <v>3924</v>
      </c>
      <c r="E4115" t="str">
        <f>VLOOKUP(D4115,campaign!A:B,2,FALSE)</f>
        <v>RVOwner</v>
      </c>
      <c r="F4115" s="9">
        <v>44897</v>
      </c>
      <c r="G4115">
        <f>VLOOKUP(D4115,campaign!A:D,4,FALSE)</f>
        <v>22</v>
      </c>
    </row>
    <row r="4116" spans="2:7" x14ac:dyDescent="0.2">
      <c r="B4116" t="s">
        <v>3176</v>
      </c>
      <c r="C4116" t="str">
        <f>VLOOKUP(B4116,customer!A:B,2,FALSE)</f>
        <v>Forster Antalffy</v>
      </c>
      <c r="D4116" t="s">
        <v>3924</v>
      </c>
      <c r="E4116" t="str">
        <f>VLOOKUP(D4116,campaign!A:B,2,FALSE)</f>
        <v>RVOwner</v>
      </c>
      <c r="F4116" s="9">
        <v>44969</v>
      </c>
      <c r="G4116">
        <f>VLOOKUP(D4116,campaign!A:D,4,FALSE)</f>
        <v>22</v>
      </c>
    </row>
    <row r="4117" spans="2:7" x14ac:dyDescent="0.2">
      <c r="B4117" t="s">
        <v>3176</v>
      </c>
      <c r="C4117" t="str">
        <f>VLOOKUP(B4117,customer!A:B,2,FALSE)</f>
        <v>Forster Antalffy</v>
      </c>
      <c r="D4117" t="s">
        <v>3924</v>
      </c>
      <c r="E4117" t="str">
        <f>VLOOKUP(D4117,campaign!A:B,2,FALSE)</f>
        <v>RVOwner</v>
      </c>
      <c r="F4117" s="9">
        <v>45000</v>
      </c>
      <c r="G4117">
        <f>VLOOKUP(D4117,campaign!A:D,4,FALSE)</f>
        <v>22</v>
      </c>
    </row>
    <row r="4118" spans="2:7" x14ac:dyDescent="0.2">
      <c r="B4118" t="s">
        <v>3176</v>
      </c>
      <c r="C4118" t="str">
        <f>VLOOKUP(B4118,customer!A:B,2,FALSE)</f>
        <v>Forster Antalffy</v>
      </c>
      <c r="D4118" t="s">
        <v>3924</v>
      </c>
      <c r="E4118" t="str">
        <f>VLOOKUP(D4118,campaign!A:B,2,FALSE)</f>
        <v>RVOwner</v>
      </c>
      <c r="F4118" s="9">
        <v>45045</v>
      </c>
      <c r="G4118">
        <f>VLOOKUP(D4118,campaign!A:D,4,FALSE)</f>
        <v>22</v>
      </c>
    </row>
    <row r="4119" spans="2:7" x14ac:dyDescent="0.2">
      <c r="B4119" t="s">
        <v>3176</v>
      </c>
      <c r="C4119" t="str">
        <f>VLOOKUP(B4119,customer!A:B,2,FALSE)</f>
        <v>Forster Antalffy</v>
      </c>
      <c r="D4119" t="s">
        <v>3924</v>
      </c>
      <c r="E4119" t="str">
        <f>VLOOKUP(D4119,campaign!A:B,2,FALSE)</f>
        <v>RVOwner</v>
      </c>
      <c r="F4119" s="9">
        <v>45074</v>
      </c>
      <c r="G4119">
        <f>VLOOKUP(D4119,campaign!A:D,4,FALSE)</f>
        <v>22</v>
      </c>
    </row>
    <row r="4120" spans="2:7" x14ac:dyDescent="0.2">
      <c r="B4120" t="s">
        <v>3176</v>
      </c>
      <c r="C4120" t="str">
        <f>VLOOKUP(B4120,customer!A:B,2,FALSE)</f>
        <v>Forster Antalffy</v>
      </c>
      <c r="D4120" t="s">
        <v>3924</v>
      </c>
      <c r="E4120" t="str">
        <f>VLOOKUP(D4120,campaign!A:B,2,FALSE)</f>
        <v>RVOwner</v>
      </c>
      <c r="F4120" s="9">
        <v>45086</v>
      </c>
      <c r="G4120">
        <f>VLOOKUP(D4120,campaign!A:D,4,FALSE)</f>
        <v>22</v>
      </c>
    </row>
    <row r="4121" spans="2:7" x14ac:dyDescent="0.2">
      <c r="B4121" t="s">
        <v>3177</v>
      </c>
      <c r="C4121" t="str">
        <f>VLOOKUP(B4121,customer!A:B,2,FALSE)</f>
        <v>Glori Armor</v>
      </c>
      <c r="D4121" t="s">
        <v>3948</v>
      </c>
      <c r="E4121" t="str">
        <f>VLOOKUP(D4121,campaign!A:B,2,FALSE)</f>
        <v>HasCreditCard</v>
      </c>
      <c r="F4121" s="9">
        <v>44914</v>
      </c>
      <c r="G4121">
        <f>VLOOKUP(D4121,campaign!A:D,4,FALSE)</f>
        <v>65</v>
      </c>
    </row>
    <row r="4122" spans="2:7" x14ac:dyDescent="0.2">
      <c r="B4122" t="s">
        <v>3177</v>
      </c>
      <c r="C4122" t="str">
        <f>VLOOKUP(B4122,customer!A:B,2,FALSE)</f>
        <v>Glori Armor</v>
      </c>
      <c r="D4122" t="s">
        <v>3948</v>
      </c>
      <c r="E4122" t="str">
        <f>VLOOKUP(D4122,campaign!A:B,2,FALSE)</f>
        <v>HasCreditCard</v>
      </c>
      <c r="F4122" s="9">
        <v>44949</v>
      </c>
      <c r="G4122">
        <f>VLOOKUP(D4122,campaign!A:D,4,FALSE)</f>
        <v>65</v>
      </c>
    </row>
    <row r="4123" spans="2:7" x14ac:dyDescent="0.2">
      <c r="B4123" t="s">
        <v>3177</v>
      </c>
      <c r="C4123" t="str">
        <f>VLOOKUP(B4123,customer!A:B,2,FALSE)</f>
        <v>Glori Armor</v>
      </c>
      <c r="D4123" t="s">
        <v>3948</v>
      </c>
      <c r="E4123" t="str">
        <f>VLOOKUP(D4123,campaign!A:B,2,FALSE)</f>
        <v>HasCreditCard</v>
      </c>
      <c r="F4123" s="9">
        <v>44979</v>
      </c>
      <c r="G4123">
        <f>VLOOKUP(D4123,campaign!A:D,4,FALSE)</f>
        <v>65</v>
      </c>
    </row>
    <row r="4124" spans="2:7" x14ac:dyDescent="0.2">
      <c r="B4124" t="s">
        <v>3177</v>
      </c>
      <c r="C4124" t="str">
        <f>VLOOKUP(B4124,customer!A:B,2,FALSE)</f>
        <v>Glori Armor</v>
      </c>
      <c r="D4124" t="s">
        <v>3948</v>
      </c>
      <c r="E4124" t="str">
        <f>VLOOKUP(D4124,campaign!A:B,2,FALSE)</f>
        <v>HasCreditCard</v>
      </c>
      <c r="F4124" s="9">
        <v>45010</v>
      </c>
      <c r="G4124">
        <f>VLOOKUP(D4124,campaign!A:D,4,FALSE)</f>
        <v>65</v>
      </c>
    </row>
    <row r="4125" spans="2:7" x14ac:dyDescent="0.2">
      <c r="B4125" t="s">
        <v>3177</v>
      </c>
      <c r="C4125" t="str">
        <f>VLOOKUP(B4125,customer!A:B,2,FALSE)</f>
        <v>Glori Armor</v>
      </c>
      <c r="D4125" t="s">
        <v>3948</v>
      </c>
      <c r="E4125" t="str">
        <f>VLOOKUP(D4125,campaign!A:B,2,FALSE)</f>
        <v>HasCreditCard</v>
      </c>
      <c r="F4125" s="9">
        <v>45037</v>
      </c>
      <c r="G4125">
        <f>VLOOKUP(D4125,campaign!A:D,4,FALSE)</f>
        <v>65</v>
      </c>
    </row>
    <row r="4126" spans="2:7" x14ac:dyDescent="0.2">
      <c r="B4126" t="s">
        <v>3177</v>
      </c>
      <c r="C4126" t="str">
        <f>VLOOKUP(B4126,customer!A:B,2,FALSE)</f>
        <v>Glori Armor</v>
      </c>
      <c r="D4126" t="s">
        <v>3948</v>
      </c>
      <c r="E4126" t="str">
        <f>VLOOKUP(D4126,campaign!A:B,2,FALSE)</f>
        <v>HasCreditCard</v>
      </c>
      <c r="F4126" s="9">
        <v>45066</v>
      </c>
      <c r="G4126">
        <f>VLOOKUP(D4126,campaign!A:D,4,FALSE)</f>
        <v>65</v>
      </c>
    </row>
    <row r="4127" spans="2:7" x14ac:dyDescent="0.2">
      <c r="B4127" t="s">
        <v>3177</v>
      </c>
      <c r="C4127" t="str">
        <f>VLOOKUP(B4127,customer!A:B,2,FALSE)</f>
        <v>Glori Armor</v>
      </c>
      <c r="D4127" t="s">
        <v>3948</v>
      </c>
      <c r="E4127" t="str">
        <f>VLOOKUP(D4127,campaign!A:B,2,FALSE)</f>
        <v>HasCreditCard</v>
      </c>
      <c r="F4127" s="9">
        <v>45080</v>
      </c>
      <c r="G4127">
        <f>VLOOKUP(D4127,campaign!A:D,4,FALSE)</f>
        <v>65</v>
      </c>
    </row>
    <row r="4128" spans="2:7" x14ac:dyDescent="0.2">
      <c r="B4128" t="s">
        <v>3178</v>
      </c>
      <c r="C4128" t="str">
        <f>VLOOKUP(B4128,customer!A:B,2,FALSE)</f>
        <v>Aubine Pounder</v>
      </c>
      <c r="D4128" t="s">
        <v>3953</v>
      </c>
      <c r="E4128" t="str">
        <f>VLOOKUP(D4128,campaign!A:B,2,FALSE)</f>
        <v>MaritalStatus</v>
      </c>
      <c r="F4128" s="9">
        <v>44820</v>
      </c>
      <c r="G4128">
        <f>VLOOKUP(D4128,campaign!A:D,4,FALSE)</f>
        <v>29</v>
      </c>
    </row>
    <row r="4129" spans="2:7" x14ac:dyDescent="0.2">
      <c r="B4129" t="s">
        <v>3178</v>
      </c>
      <c r="C4129" t="str">
        <f>VLOOKUP(B4129,customer!A:B,2,FALSE)</f>
        <v>Aubine Pounder</v>
      </c>
      <c r="D4129" t="s">
        <v>3953</v>
      </c>
      <c r="E4129" t="str">
        <f>VLOOKUP(D4129,campaign!A:B,2,FALSE)</f>
        <v>MaritalStatus</v>
      </c>
      <c r="F4129" s="9">
        <v>44860</v>
      </c>
      <c r="G4129">
        <f>VLOOKUP(D4129,campaign!A:D,4,FALSE)</f>
        <v>29</v>
      </c>
    </row>
    <row r="4130" spans="2:7" x14ac:dyDescent="0.2">
      <c r="B4130" t="s">
        <v>3178</v>
      </c>
      <c r="C4130" t="str">
        <f>VLOOKUP(B4130,customer!A:B,2,FALSE)</f>
        <v>Aubine Pounder</v>
      </c>
      <c r="D4130" t="s">
        <v>3953</v>
      </c>
      <c r="E4130" t="str">
        <f>VLOOKUP(D4130,campaign!A:B,2,FALSE)</f>
        <v>MaritalStatus</v>
      </c>
      <c r="F4130" s="9">
        <v>44887</v>
      </c>
      <c r="G4130">
        <f>VLOOKUP(D4130,campaign!A:D,4,FALSE)</f>
        <v>29</v>
      </c>
    </row>
    <row r="4131" spans="2:7" x14ac:dyDescent="0.2">
      <c r="B4131" t="s">
        <v>3178</v>
      </c>
      <c r="C4131" t="str">
        <f>VLOOKUP(B4131,customer!A:B,2,FALSE)</f>
        <v>Aubine Pounder</v>
      </c>
      <c r="D4131" t="s">
        <v>3953</v>
      </c>
      <c r="E4131" t="str">
        <f>VLOOKUP(D4131,campaign!A:B,2,FALSE)</f>
        <v>MaritalStatus</v>
      </c>
      <c r="F4131" s="9">
        <v>44922</v>
      </c>
      <c r="G4131">
        <f>VLOOKUP(D4131,campaign!A:D,4,FALSE)</f>
        <v>29</v>
      </c>
    </row>
    <row r="4132" spans="2:7" x14ac:dyDescent="0.2">
      <c r="B4132" t="s">
        <v>3178</v>
      </c>
      <c r="C4132" t="str">
        <f>VLOOKUP(B4132,customer!A:B,2,FALSE)</f>
        <v>Aubine Pounder</v>
      </c>
      <c r="D4132" t="s">
        <v>3953</v>
      </c>
      <c r="E4132" t="str">
        <f>VLOOKUP(D4132,campaign!A:B,2,FALSE)</f>
        <v>MaritalStatus</v>
      </c>
      <c r="F4132" s="9">
        <v>44954</v>
      </c>
      <c r="G4132">
        <f>VLOOKUP(D4132,campaign!A:D,4,FALSE)</f>
        <v>29</v>
      </c>
    </row>
    <row r="4133" spans="2:7" x14ac:dyDescent="0.2">
      <c r="B4133" t="s">
        <v>3178</v>
      </c>
      <c r="C4133" t="str">
        <f>VLOOKUP(B4133,customer!A:B,2,FALSE)</f>
        <v>Aubine Pounder</v>
      </c>
      <c r="D4133" t="s">
        <v>3953</v>
      </c>
      <c r="E4133" t="str">
        <f>VLOOKUP(D4133,campaign!A:B,2,FALSE)</f>
        <v>MaritalStatus</v>
      </c>
      <c r="F4133" s="9">
        <v>44980</v>
      </c>
      <c r="G4133">
        <f>VLOOKUP(D4133,campaign!A:D,4,FALSE)</f>
        <v>29</v>
      </c>
    </row>
    <row r="4134" spans="2:7" x14ac:dyDescent="0.2">
      <c r="B4134" t="s">
        <v>3178</v>
      </c>
      <c r="C4134" t="str">
        <f>VLOOKUP(B4134,customer!A:B,2,FALSE)</f>
        <v>Aubine Pounder</v>
      </c>
      <c r="D4134" t="s">
        <v>3953</v>
      </c>
      <c r="E4134" t="str">
        <f>VLOOKUP(D4134,campaign!A:B,2,FALSE)</f>
        <v>MaritalStatus</v>
      </c>
      <c r="F4134" s="9">
        <v>45002</v>
      </c>
      <c r="G4134">
        <f>VLOOKUP(D4134,campaign!A:D,4,FALSE)</f>
        <v>29</v>
      </c>
    </row>
    <row r="4135" spans="2:7" x14ac:dyDescent="0.2">
      <c r="B4135" t="s">
        <v>3178</v>
      </c>
      <c r="C4135" t="str">
        <f>VLOOKUP(B4135,customer!A:B,2,FALSE)</f>
        <v>Aubine Pounder</v>
      </c>
      <c r="D4135" t="s">
        <v>3953</v>
      </c>
      <c r="E4135" t="str">
        <f>VLOOKUP(D4135,campaign!A:B,2,FALSE)</f>
        <v>MaritalStatus</v>
      </c>
      <c r="F4135" s="9">
        <v>45038</v>
      </c>
      <c r="G4135">
        <f>VLOOKUP(D4135,campaign!A:D,4,FALSE)</f>
        <v>29</v>
      </c>
    </row>
    <row r="4136" spans="2:7" x14ac:dyDescent="0.2">
      <c r="B4136" t="s">
        <v>3178</v>
      </c>
      <c r="C4136" t="str">
        <f>VLOOKUP(B4136,customer!A:B,2,FALSE)</f>
        <v>Aubine Pounder</v>
      </c>
      <c r="D4136" t="s">
        <v>3953</v>
      </c>
      <c r="E4136" t="str">
        <f>VLOOKUP(D4136,campaign!A:B,2,FALSE)</f>
        <v>MaritalStatus</v>
      </c>
      <c r="F4136" s="9">
        <v>45065</v>
      </c>
      <c r="G4136">
        <f>VLOOKUP(D4136,campaign!A:D,4,FALSE)</f>
        <v>29</v>
      </c>
    </row>
    <row r="4137" spans="2:7" x14ac:dyDescent="0.2">
      <c r="B4137" t="s">
        <v>3178</v>
      </c>
      <c r="C4137" t="str">
        <f>VLOOKUP(B4137,customer!A:B,2,FALSE)</f>
        <v>Aubine Pounder</v>
      </c>
      <c r="D4137" t="s">
        <v>3947</v>
      </c>
      <c r="E4137" t="str">
        <f>VLOOKUP(D4137,campaign!A:B,2,FALSE)</f>
        <v>OwnsComputer</v>
      </c>
      <c r="F4137" s="9">
        <v>45030</v>
      </c>
      <c r="G4137">
        <f>VLOOKUP(D4137,campaign!A:D,4,FALSE)</f>
        <v>62</v>
      </c>
    </row>
    <row r="4138" spans="2:7" x14ac:dyDescent="0.2">
      <c r="B4138" t="s">
        <v>3178</v>
      </c>
      <c r="C4138" t="str">
        <f>VLOOKUP(B4138,customer!A:B,2,FALSE)</f>
        <v>Aubine Pounder</v>
      </c>
      <c r="D4138" t="s">
        <v>3947</v>
      </c>
      <c r="E4138" t="str">
        <f>VLOOKUP(D4138,campaign!A:B,2,FALSE)</f>
        <v>OwnsComputer</v>
      </c>
      <c r="F4138" s="9">
        <v>45070</v>
      </c>
      <c r="G4138">
        <f>VLOOKUP(D4138,campaign!A:D,4,FALSE)</f>
        <v>62</v>
      </c>
    </row>
    <row r="4139" spans="2:7" x14ac:dyDescent="0.2">
      <c r="B4139" t="s">
        <v>3179</v>
      </c>
      <c r="C4139" t="str">
        <f>VLOOKUP(B4139,customer!A:B,2,FALSE)</f>
        <v>Bengt Tonge</v>
      </c>
      <c r="D4139" t="s">
        <v>3920</v>
      </c>
      <c r="E4139" t="str">
        <f>VLOOKUP(D4139,campaign!A:B,2,FALSE)</f>
        <v>ChildrenInHH</v>
      </c>
      <c r="F4139" s="9">
        <v>45033</v>
      </c>
      <c r="G4139">
        <f>VLOOKUP(D4139,campaign!A:D,4,FALSE)</f>
        <v>10</v>
      </c>
    </row>
    <row r="4140" spans="2:7" x14ac:dyDescent="0.2">
      <c r="B4140" t="s">
        <v>3179</v>
      </c>
      <c r="C4140" t="str">
        <f>VLOOKUP(B4140,customer!A:B,2,FALSE)</f>
        <v>Bengt Tonge</v>
      </c>
      <c r="D4140" t="s">
        <v>3920</v>
      </c>
      <c r="E4140" t="str">
        <f>VLOOKUP(D4140,campaign!A:B,2,FALSE)</f>
        <v>ChildrenInHH</v>
      </c>
      <c r="F4140" s="9">
        <v>45069</v>
      </c>
      <c r="G4140">
        <f>VLOOKUP(D4140,campaign!A:D,4,FALSE)</f>
        <v>10</v>
      </c>
    </row>
    <row r="4141" spans="2:7" x14ac:dyDescent="0.2">
      <c r="B4141" t="s">
        <v>3179</v>
      </c>
      <c r="C4141" t="str">
        <f>VLOOKUP(B4141,customer!A:B,2,FALSE)</f>
        <v>Bengt Tonge</v>
      </c>
      <c r="D4141" t="s">
        <v>3920</v>
      </c>
      <c r="E4141" t="str">
        <f>VLOOKUP(D4141,campaign!A:B,2,FALSE)</f>
        <v>ChildrenInHH</v>
      </c>
      <c r="F4141" s="9">
        <v>45078</v>
      </c>
      <c r="G4141">
        <f>VLOOKUP(D4141,campaign!A:D,4,FALSE)</f>
        <v>10</v>
      </c>
    </row>
    <row r="4142" spans="2:7" x14ac:dyDescent="0.2">
      <c r="B4142" t="s">
        <v>3180</v>
      </c>
      <c r="C4142" t="str">
        <f>VLOOKUP(B4142,customer!A:B,2,FALSE)</f>
        <v>Alvie Domican</v>
      </c>
      <c r="D4142" t="s">
        <v>3920</v>
      </c>
      <c r="E4142" t="str">
        <f>VLOOKUP(D4142,campaign!A:B,2,FALSE)</f>
        <v>ChildrenInHH</v>
      </c>
      <c r="F4142" s="9">
        <v>44810</v>
      </c>
      <c r="G4142">
        <f>VLOOKUP(D4142,campaign!A:D,4,FALSE)</f>
        <v>10</v>
      </c>
    </row>
    <row r="4143" spans="2:7" x14ac:dyDescent="0.2">
      <c r="B4143" t="s">
        <v>3180</v>
      </c>
      <c r="C4143" t="str">
        <f>VLOOKUP(B4143,customer!A:B,2,FALSE)</f>
        <v>Alvie Domican</v>
      </c>
      <c r="D4143" t="s">
        <v>3920</v>
      </c>
      <c r="E4143" t="str">
        <f>VLOOKUP(D4143,campaign!A:B,2,FALSE)</f>
        <v>ChildrenInHH</v>
      </c>
      <c r="F4143" s="9">
        <v>44849</v>
      </c>
      <c r="G4143">
        <f>VLOOKUP(D4143,campaign!A:D,4,FALSE)</f>
        <v>10</v>
      </c>
    </row>
    <row r="4144" spans="2:7" x14ac:dyDescent="0.2">
      <c r="B4144" t="s">
        <v>3180</v>
      </c>
      <c r="C4144" t="str">
        <f>VLOOKUP(B4144,customer!A:B,2,FALSE)</f>
        <v>Alvie Domican</v>
      </c>
      <c r="D4144" t="s">
        <v>3920</v>
      </c>
      <c r="E4144" t="str">
        <f>VLOOKUP(D4144,campaign!A:B,2,FALSE)</f>
        <v>ChildrenInHH</v>
      </c>
      <c r="F4144" s="9">
        <v>44880</v>
      </c>
      <c r="G4144">
        <f>VLOOKUP(D4144,campaign!A:D,4,FALSE)</f>
        <v>10</v>
      </c>
    </row>
    <row r="4145" spans="2:7" x14ac:dyDescent="0.2">
      <c r="B4145" t="s">
        <v>3180</v>
      </c>
      <c r="C4145" t="str">
        <f>VLOOKUP(B4145,customer!A:B,2,FALSE)</f>
        <v>Alvie Domican</v>
      </c>
      <c r="D4145" t="s">
        <v>3920</v>
      </c>
      <c r="E4145" t="str">
        <f>VLOOKUP(D4145,campaign!A:B,2,FALSE)</f>
        <v>ChildrenInHH</v>
      </c>
      <c r="F4145" s="9">
        <v>44911</v>
      </c>
      <c r="G4145">
        <f>VLOOKUP(D4145,campaign!A:D,4,FALSE)</f>
        <v>10</v>
      </c>
    </row>
    <row r="4146" spans="2:7" x14ac:dyDescent="0.2">
      <c r="B4146" t="s">
        <v>3180</v>
      </c>
      <c r="C4146" t="str">
        <f>VLOOKUP(B4146,customer!A:B,2,FALSE)</f>
        <v>Alvie Domican</v>
      </c>
      <c r="D4146" t="s">
        <v>3920</v>
      </c>
      <c r="E4146" t="str">
        <f>VLOOKUP(D4146,campaign!A:B,2,FALSE)</f>
        <v>ChildrenInHH</v>
      </c>
      <c r="F4146" s="9">
        <v>44937</v>
      </c>
      <c r="G4146">
        <f>VLOOKUP(D4146,campaign!A:D,4,FALSE)</f>
        <v>10</v>
      </c>
    </row>
    <row r="4147" spans="2:7" x14ac:dyDescent="0.2">
      <c r="B4147" t="s">
        <v>3180</v>
      </c>
      <c r="C4147" t="str">
        <f>VLOOKUP(B4147,customer!A:B,2,FALSE)</f>
        <v>Alvie Domican</v>
      </c>
      <c r="D4147" t="s">
        <v>3920</v>
      </c>
      <c r="E4147" t="str">
        <f>VLOOKUP(D4147,campaign!A:B,2,FALSE)</f>
        <v>ChildrenInHH</v>
      </c>
      <c r="F4147" s="9">
        <v>44967</v>
      </c>
      <c r="G4147">
        <f>VLOOKUP(D4147,campaign!A:D,4,FALSE)</f>
        <v>10</v>
      </c>
    </row>
    <row r="4148" spans="2:7" x14ac:dyDescent="0.2">
      <c r="B4148" t="s">
        <v>3180</v>
      </c>
      <c r="C4148" t="str">
        <f>VLOOKUP(B4148,customer!A:B,2,FALSE)</f>
        <v>Alvie Domican</v>
      </c>
      <c r="D4148" t="s">
        <v>3920</v>
      </c>
      <c r="E4148" t="str">
        <f>VLOOKUP(D4148,campaign!A:B,2,FALSE)</f>
        <v>ChildrenInHH</v>
      </c>
      <c r="F4148" s="9">
        <v>44995</v>
      </c>
      <c r="G4148">
        <f>VLOOKUP(D4148,campaign!A:D,4,FALSE)</f>
        <v>10</v>
      </c>
    </row>
    <row r="4149" spans="2:7" x14ac:dyDescent="0.2">
      <c r="B4149" t="s">
        <v>3180</v>
      </c>
      <c r="C4149" t="str">
        <f>VLOOKUP(B4149,customer!A:B,2,FALSE)</f>
        <v>Alvie Domican</v>
      </c>
      <c r="D4149" t="s">
        <v>3920</v>
      </c>
      <c r="E4149" t="str">
        <f>VLOOKUP(D4149,campaign!A:B,2,FALSE)</f>
        <v>ChildrenInHH</v>
      </c>
      <c r="F4149" s="9">
        <v>45027</v>
      </c>
      <c r="G4149">
        <f>VLOOKUP(D4149,campaign!A:D,4,FALSE)</f>
        <v>10</v>
      </c>
    </row>
    <row r="4150" spans="2:7" x14ac:dyDescent="0.2">
      <c r="B4150" t="s">
        <v>3180</v>
      </c>
      <c r="C4150" t="str">
        <f>VLOOKUP(B4150,customer!A:B,2,FALSE)</f>
        <v>Alvie Domican</v>
      </c>
      <c r="D4150" t="s">
        <v>3920</v>
      </c>
      <c r="E4150" t="str">
        <f>VLOOKUP(D4150,campaign!A:B,2,FALSE)</f>
        <v>ChildrenInHH</v>
      </c>
      <c r="F4150" s="9">
        <v>45054</v>
      </c>
      <c r="G4150">
        <f>VLOOKUP(D4150,campaign!A:D,4,FALSE)</f>
        <v>10</v>
      </c>
    </row>
    <row r="4151" spans="2:7" x14ac:dyDescent="0.2">
      <c r="B4151" t="s">
        <v>3180</v>
      </c>
      <c r="C4151" t="str">
        <f>VLOOKUP(B4151,customer!A:B,2,FALSE)</f>
        <v>Alvie Domican</v>
      </c>
      <c r="D4151" t="s">
        <v>3947</v>
      </c>
      <c r="E4151" t="str">
        <f>VLOOKUP(D4151,campaign!A:B,2,FALSE)</f>
        <v>OwnsComputer</v>
      </c>
      <c r="F4151" s="9">
        <v>44890</v>
      </c>
      <c r="G4151">
        <f>VLOOKUP(D4151,campaign!A:D,4,FALSE)</f>
        <v>62</v>
      </c>
    </row>
    <row r="4152" spans="2:7" x14ac:dyDescent="0.2">
      <c r="B4152" t="s">
        <v>3180</v>
      </c>
      <c r="C4152" t="str">
        <f>VLOOKUP(B4152,customer!A:B,2,FALSE)</f>
        <v>Alvie Domican</v>
      </c>
      <c r="D4152" t="s">
        <v>3947</v>
      </c>
      <c r="E4152" t="str">
        <f>VLOOKUP(D4152,campaign!A:B,2,FALSE)</f>
        <v>OwnsComputer</v>
      </c>
      <c r="F4152" s="9">
        <v>44920</v>
      </c>
      <c r="G4152">
        <f>VLOOKUP(D4152,campaign!A:D,4,FALSE)</f>
        <v>62</v>
      </c>
    </row>
    <row r="4153" spans="2:7" x14ac:dyDescent="0.2">
      <c r="B4153" t="s">
        <v>3180</v>
      </c>
      <c r="C4153" t="str">
        <f>VLOOKUP(B4153,customer!A:B,2,FALSE)</f>
        <v>Alvie Domican</v>
      </c>
      <c r="D4153" t="s">
        <v>3947</v>
      </c>
      <c r="E4153" t="str">
        <f>VLOOKUP(D4153,campaign!A:B,2,FALSE)</f>
        <v>OwnsComputer</v>
      </c>
      <c r="F4153" s="9">
        <v>44927</v>
      </c>
      <c r="G4153">
        <f>VLOOKUP(D4153,campaign!A:D,4,FALSE)</f>
        <v>62</v>
      </c>
    </row>
    <row r="4154" spans="2:7" x14ac:dyDescent="0.2">
      <c r="B4154" t="s">
        <v>3180</v>
      </c>
      <c r="C4154" t="str">
        <f>VLOOKUP(B4154,customer!A:B,2,FALSE)</f>
        <v>Alvie Domican</v>
      </c>
      <c r="D4154" t="s">
        <v>3947</v>
      </c>
      <c r="E4154" t="str">
        <f>VLOOKUP(D4154,campaign!A:B,2,FALSE)</f>
        <v>OwnsComputer</v>
      </c>
      <c r="F4154" s="9">
        <v>44966</v>
      </c>
      <c r="G4154">
        <f>VLOOKUP(D4154,campaign!A:D,4,FALSE)</f>
        <v>62</v>
      </c>
    </row>
    <row r="4155" spans="2:7" x14ac:dyDescent="0.2">
      <c r="B4155" t="s">
        <v>3180</v>
      </c>
      <c r="C4155" t="str">
        <f>VLOOKUP(B4155,customer!A:B,2,FALSE)</f>
        <v>Alvie Domican</v>
      </c>
      <c r="D4155" t="s">
        <v>3947</v>
      </c>
      <c r="E4155" t="str">
        <f>VLOOKUP(D4155,campaign!A:B,2,FALSE)</f>
        <v>OwnsComputer</v>
      </c>
      <c r="F4155" s="9">
        <v>44989</v>
      </c>
      <c r="G4155">
        <f>VLOOKUP(D4155,campaign!A:D,4,FALSE)</f>
        <v>62</v>
      </c>
    </row>
    <row r="4156" spans="2:7" x14ac:dyDescent="0.2">
      <c r="B4156" t="s">
        <v>3180</v>
      </c>
      <c r="C4156" t="str">
        <f>VLOOKUP(B4156,customer!A:B,2,FALSE)</f>
        <v>Alvie Domican</v>
      </c>
      <c r="D4156" t="s">
        <v>3947</v>
      </c>
      <c r="E4156" t="str">
        <f>VLOOKUP(D4156,campaign!A:B,2,FALSE)</f>
        <v>OwnsComputer</v>
      </c>
      <c r="F4156" s="9">
        <v>45047</v>
      </c>
      <c r="G4156">
        <f>VLOOKUP(D4156,campaign!A:D,4,FALSE)</f>
        <v>62</v>
      </c>
    </row>
    <row r="4157" spans="2:7" x14ac:dyDescent="0.2">
      <c r="B4157" t="s">
        <v>3180</v>
      </c>
      <c r="C4157" t="str">
        <f>VLOOKUP(B4157,customer!A:B,2,FALSE)</f>
        <v>Alvie Domican</v>
      </c>
      <c r="D4157" t="s">
        <v>3947</v>
      </c>
      <c r="E4157" t="str">
        <f>VLOOKUP(D4157,campaign!A:B,2,FALSE)</f>
        <v>OwnsComputer</v>
      </c>
      <c r="F4157" s="9">
        <v>45086</v>
      </c>
      <c r="G4157">
        <f>VLOOKUP(D4157,campaign!A:D,4,FALSE)</f>
        <v>62</v>
      </c>
    </row>
    <row r="4158" spans="2:7" x14ac:dyDescent="0.2">
      <c r="B4158" t="s">
        <v>3181</v>
      </c>
      <c r="C4158" t="str">
        <f>VLOOKUP(B4158,customer!A:B,2,FALSE)</f>
        <v>Jeniece Tideswell</v>
      </c>
      <c r="D4158" t="s">
        <v>3948</v>
      </c>
      <c r="E4158" t="str">
        <f>VLOOKUP(D4158,campaign!A:B,2,FALSE)</f>
        <v>HasCreditCard</v>
      </c>
      <c r="F4158" s="9">
        <v>44598</v>
      </c>
      <c r="G4158">
        <f>VLOOKUP(D4158,campaign!A:D,4,FALSE)</f>
        <v>65</v>
      </c>
    </row>
    <row r="4159" spans="2:7" x14ac:dyDescent="0.2">
      <c r="B4159" t="s">
        <v>3181</v>
      </c>
      <c r="C4159" t="str">
        <f>VLOOKUP(B4159,customer!A:B,2,FALSE)</f>
        <v>Jeniece Tideswell</v>
      </c>
      <c r="D4159" t="s">
        <v>3948</v>
      </c>
      <c r="E4159" t="str">
        <f>VLOOKUP(D4159,campaign!A:B,2,FALSE)</f>
        <v>HasCreditCard</v>
      </c>
      <c r="F4159" s="9">
        <v>44628</v>
      </c>
      <c r="G4159">
        <f>VLOOKUP(D4159,campaign!A:D,4,FALSE)</f>
        <v>65</v>
      </c>
    </row>
    <row r="4160" spans="2:7" x14ac:dyDescent="0.2">
      <c r="B4160" t="s">
        <v>3181</v>
      </c>
      <c r="C4160" t="str">
        <f>VLOOKUP(B4160,customer!A:B,2,FALSE)</f>
        <v>Jeniece Tideswell</v>
      </c>
      <c r="D4160" t="s">
        <v>3948</v>
      </c>
      <c r="E4160" t="str">
        <f>VLOOKUP(D4160,campaign!A:B,2,FALSE)</f>
        <v>HasCreditCard</v>
      </c>
      <c r="F4160" s="9">
        <v>44722</v>
      </c>
      <c r="G4160">
        <f>VLOOKUP(D4160,campaign!A:D,4,FALSE)</f>
        <v>65</v>
      </c>
    </row>
    <row r="4161" spans="2:7" x14ac:dyDescent="0.2">
      <c r="B4161" t="s">
        <v>3181</v>
      </c>
      <c r="C4161" t="str">
        <f>VLOOKUP(B4161,customer!A:B,2,FALSE)</f>
        <v>Jeniece Tideswell</v>
      </c>
      <c r="D4161" t="s">
        <v>3948</v>
      </c>
      <c r="E4161" t="str">
        <f>VLOOKUP(D4161,campaign!A:B,2,FALSE)</f>
        <v>HasCreditCard</v>
      </c>
      <c r="F4161" s="9">
        <v>44753</v>
      </c>
      <c r="G4161">
        <f>VLOOKUP(D4161,campaign!A:D,4,FALSE)</f>
        <v>65</v>
      </c>
    </row>
    <row r="4162" spans="2:7" x14ac:dyDescent="0.2">
      <c r="B4162" t="s">
        <v>3181</v>
      </c>
      <c r="C4162" t="str">
        <f>VLOOKUP(B4162,customer!A:B,2,FALSE)</f>
        <v>Jeniece Tideswell</v>
      </c>
      <c r="D4162" t="s">
        <v>3948</v>
      </c>
      <c r="E4162" t="str">
        <f>VLOOKUP(D4162,campaign!A:B,2,FALSE)</f>
        <v>HasCreditCard</v>
      </c>
      <c r="F4162" s="9">
        <v>44789</v>
      </c>
      <c r="G4162">
        <f>VLOOKUP(D4162,campaign!A:D,4,FALSE)</f>
        <v>65</v>
      </c>
    </row>
    <row r="4163" spans="2:7" x14ac:dyDescent="0.2">
      <c r="B4163" t="s">
        <v>3181</v>
      </c>
      <c r="C4163" t="str">
        <f>VLOOKUP(B4163,customer!A:B,2,FALSE)</f>
        <v>Jeniece Tideswell</v>
      </c>
      <c r="D4163" t="s">
        <v>3948</v>
      </c>
      <c r="E4163" t="str">
        <f>VLOOKUP(D4163,campaign!A:B,2,FALSE)</f>
        <v>HasCreditCard</v>
      </c>
      <c r="F4163" s="9">
        <v>44848</v>
      </c>
      <c r="G4163">
        <f>VLOOKUP(D4163,campaign!A:D,4,FALSE)</f>
        <v>65</v>
      </c>
    </row>
    <row r="4164" spans="2:7" x14ac:dyDescent="0.2">
      <c r="B4164" t="s">
        <v>3181</v>
      </c>
      <c r="C4164" t="str">
        <f>VLOOKUP(B4164,customer!A:B,2,FALSE)</f>
        <v>Jeniece Tideswell</v>
      </c>
      <c r="D4164" t="s">
        <v>3948</v>
      </c>
      <c r="E4164" t="str">
        <f>VLOOKUP(D4164,campaign!A:B,2,FALSE)</f>
        <v>HasCreditCard</v>
      </c>
      <c r="F4164" s="9">
        <v>44907</v>
      </c>
      <c r="G4164">
        <f>VLOOKUP(D4164,campaign!A:D,4,FALSE)</f>
        <v>65</v>
      </c>
    </row>
    <row r="4165" spans="2:7" x14ac:dyDescent="0.2">
      <c r="B4165" t="s">
        <v>3181</v>
      </c>
      <c r="C4165" t="str">
        <f>VLOOKUP(B4165,customer!A:B,2,FALSE)</f>
        <v>Jeniece Tideswell</v>
      </c>
      <c r="D4165" t="s">
        <v>3948</v>
      </c>
      <c r="E4165" t="str">
        <f>VLOOKUP(D4165,campaign!A:B,2,FALSE)</f>
        <v>HasCreditCard</v>
      </c>
      <c r="F4165" s="9">
        <v>44947</v>
      </c>
      <c r="G4165">
        <f>VLOOKUP(D4165,campaign!A:D,4,FALSE)</f>
        <v>65</v>
      </c>
    </row>
    <row r="4166" spans="2:7" x14ac:dyDescent="0.2">
      <c r="B4166" t="s">
        <v>3181</v>
      </c>
      <c r="C4166" t="str">
        <f>VLOOKUP(B4166,customer!A:B,2,FALSE)</f>
        <v>Jeniece Tideswell</v>
      </c>
      <c r="D4166" t="s">
        <v>3948</v>
      </c>
      <c r="E4166" t="str">
        <f>VLOOKUP(D4166,campaign!A:B,2,FALSE)</f>
        <v>HasCreditCard</v>
      </c>
      <c r="F4166" s="9">
        <v>44978</v>
      </c>
      <c r="G4166">
        <f>VLOOKUP(D4166,campaign!A:D,4,FALSE)</f>
        <v>65</v>
      </c>
    </row>
    <row r="4167" spans="2:7" x14ac:dyDescent="0.2">
      <c r="B4167" t="s">
        <v>3181</v>
      </c>
      <c r="C4167" t="str">
        <f>VLOOKUP(B4167,customer!A:B,2,FALSE)</f>
        <v>Jeniece Tideswell</v>
      </c>
      <c r="D4167" t="s">
        <v>3948</v>
      </c>
      <c r="E4167" t="str">
        <f>VLOOKUP(D4167,campaign!A:B,2,FALSE)</f>
        <v>HasCreditCard</v>
      </c>
      <c r="F4167" s="9">
        <v>44997</v>
      </c>
      <c r="G4167">
        <f>VLOOKUP(D4167,campaign!A:D,4,FALSE)</f>
        <v>65</v>
      </c>
    </row>
    <row r="4168" spans="2:7" x14ac:dyDescent="0.2">
      <c r="B4168" t="s">
        <v>3181</v>
      </c>
      <c r="C4168" t="str">
        <f>VLOOKUP(B4168,customer!A:B,2,FALSE)</f>
        <v>Jeniece Tideswell</v>
      </c>
      <c r="D4168" t="s">
        <v>3948</v>
      </c>
      <c r="E4168" t="str">
        <f>VLOOKUP(D4168,campaign!A:B,2,FALSE)</f>
        <v>HasCreditCard</v>
      </c>
      <c r="F4168" s="9">
        <v>45035</v>
      </c>
      <c r="G4168">
        <f>VLOOKUP(D4168,campaign!A:D,4,FALSE)</f>
        <v>65</v>
      </c>
    </row>
    <row r="4169" spans="2:7" x14ac:dyDescent="0.2">
      <c r="B4169" t="s">
        <v>3181</v>
      </c>
      <c r="C4169" t="str">
        <f>VLOOKUP(B4169,customer!A:B,2,FALSE)</f>
        <v>Jeniece Tideswell</v>
      </c>
      <c r="D4169" t="s">
        <v>3948</v>
      </c>
      <c r="E4169" t="str">
        <f>VLOOKUP(D4169,campaign!A:B,2,FALSE)</f>
        <v>HasCreditCard</v>
      </c>
      <c r="F4169" s="9">
        <v>45057</v>
      </c>
      <c r="G4169">
        <f>VLOOKUP(D4169,campaign!A:D,4,FALSE)</f>
        <v>65</v>
      </c>
    </row>
    <row r="4170" spans="2:7" x14ac:dyDescent="0.2">
      <c r="B4170" t="s">
        <v>3181</v>
      </c>
      <c r="C4170" t="str">
        <f>VLOOKUP(B4170,customer!A:B,2,FALSE)</f>
        <v>Jeniece Tideswell</v>
      </c>
      <c r="D4170" t="s">
        <v>3928</v>
      </c>
      <c r="E4170" t="str">
        <f>VLOOKUP(D4170,campaign!A:B,2,FALSE)</f>
        <v>OptOutMailings</v>
      </c>
      <c r="F4170" s="9">
        <v>45008</v>
      </c>
      <c r="G4170">
        <f>VLOOKUP(D4170,campaign!A:D,4,FALSE)</f>
        <v>75</v>
      </c>
    </row>
    <row r="4171" spans="2:7" x14ac:dyDescent="0.2">
      <c r="B4171" t="s">
        <v>3181</v>
      </c>
      <c r="C4171" t="str">
        <f>VLOOKUP(B4171,customer!A:B,2,FALSE)</f>
        <v>Jeniece Tideswell</v>
      </c>
      <c r="D4171" t="s">
        <v>3928</v>
      </c>
      <c r="E4171" t="str">
        <f>VLOOKUP(D4171,campaign!A:B,2,FALSE)</f>
        <v>OptOutMailings</v>
      </c>
      <c r="F4171" s="9">
        <v>45039</v>
      </c>
      <c r="G4171">
        <f>VLOOKUP(D4171,campaign!A:D,4,FALSE)</f>
        <v>75</v>
      </c>
    </row>
    <row r="4172" spans="2:7" x14ac:dyDescent="0.2">
      <c r="B4172" t="s">
        <v>3181</v>
      </c>
      <c r="C4172" t="str">
        <f>VLOOKUP(B4172,customer!A:B,2,FALSE)</f>
        <v>Jeniece Tideswell</v>
      </c>
      <c r="D4172" t="s">
        <v>3928</v>
      </c>
      <c r="E4172" t="str">
        <f>VLOOKUP(D4172,campaign!A:B,2,FALSE)</f>
        <v>OptOutMailings</v>
      </c>
      <c r="F4172" s="9">
        <v>45051</v>
      </c>
      <c r="G4172">
        <f>VLOOKUP(D4172,campaign!A:D,4,FALSE)</f>
        <v>75</v>
      </c>
    </row>
    <row r="4173" spans="2:7" x14ac:dyDescent="0.2">
      <c r="B4173" t="s">
        <v>3181</v>
      </c>
      <c r="C4173" t="str">
        <f>VLOOKUP(B4173,customer!A:B,2,FALSE)</f>
        <v>Jeniece Tideswell</v>
      </c>
      <c r="D4173" t="s">
        <v>3928</v>
      </c>
      <c r="E4173" t="str">
        <f>VLOOKUP(D4173,campaign!A:B,2,FALSE)</f>
        <v>OptOutMailings</v>
      </c>
      <c r="F4173" s="9">
        <v>45080</v>
      </c>
      <c r="G4173">
        <f>VLOOKUP(D4173,campaign!A:D,4,FALSE)</f>
        <v>75</v>
      </c>
    </row>
    <row r="4174" spans="2:7" x14ac:dyDescent="0.2">
      <c r="B4174" t="s">
        <v>3182</v>
      </c>
      <c r="C4174" t="str">
        <f>VLOOKUP(B4174,customer!A:B,2,FALSE)</f>
        <v>Annnora Devonport</v>
      </c>
      <c r="D4174" t="s">
        <v>3925</v>
      </c>
      <c r="E4174" t="str">
        <f>VLOOKUP(D4174,campaign!A:B,2,FALSE)</f>
        <v>Homeownership</v>
      </c>
      <c r="F4174" s="9">
        <v>44848</v>
      </c>
      <c r="G4174">
        <f>VLOOKUP(D4174,campaign!A:D,4,FALSE)</f>
        <v>13</v>
      </c>
    </row>
    <row r="4175" spans="2:7" x14ac:dyDescent="0.2">
      <c r="B4175" t="s">
        <v>3182</v>
      </c>
      <c r="C4175" t="str">
        <f>VLOOKUP(B4175,customer!A:B,2,FALSE)</f>
        <v>Annnora Devonport</v>
      </c>
      <c r="D4175" t="s">
        <v>3925</v>
      </c>
      <c r="E4175" t="str">
        <f>VLOOKUP(D4175,campaign!A:B,2,FALSE)</f>
        <v>Homeownership</v>
      </c>
      <c r="F4175" s="9">
        <v>44909</v>
      </c>
      <c r="G4175">
        <f>VLOOKUP(D4175,campaign!A:D,4,FALSE)</f>
        <v>13</v>
      </c>
    </row>
    <row r="4176" spans="2:7" x14ac:dyDescent="0.2">
      <c r="B4176" t="s">
        <v>3182</v>
      </c>
      <c r="C4176" t="str">
        <f>VLOOKUP(B4176,customer!A:B,2,FALSE)</f>
        <v>Annnora Devonport</v>
      </c>
      <c r="D4176" t="s">
        <v>3925</v>
      </c>
      <c r="E4176" t="str">
        <f>VLOOKUP(D4176,campaign!A:B,2,FALSE)</f>
        <v>Homeownership</v>
      </c>
      <c r="F4176" s="9">
        <v>44941</v>
      </c>
      <c r="G4176">
        <f>VLOOKUP(D4176,campaign!A:D,4,FALSE)</f>
        <v>13</v>
      </c>
    </row>
    <row r="4177" spans="2:7" x14ac:dyDescent="0.2">
      <c r="B4177" t="s">
        <v>3182</v>
      </c>
      <c r="C4177" t="str">
        <f>VLOOKUP(B4177,customer!A:B,2,FALSE)</f>
        <v>Annnora Devonport</v>
      </c>
      <c r="D4177" t="s">
        <v>3925</v>
      </c>
      <c r="E4177" t="str">
        <f>VLOOKUP(D4177,campaign!A:B,2,FALSE)</f>
        <v>Homeownership</v>
      </c>
      <c r="F4177" s="9">
        <v>44973</v>
      </c>
      <c r="G4177">
        <f>VLOOKUP(D4177,campaign!A:D,4,FALSE)</f>
        <v>13</v>
      </c>
    </row>
    <row r="4178" spans="2:7" x14ac:dyDescent="0.2">
      <c r="B4178" t="s">
        <v>3182</v>
      </c>
      <c r="C4178" t="str">
        <f>VLOOKUP(B4178,customer!A:B,2,FALSE)</f>
        <v>Annnora Devonport</v>
      </c>
      <c r="D4178" t="s">
        <v>3925</v>
      </c>
      <c r="E4178" t="str">
        <f>VLOOKUP(D4178,campaign!A:B,2,FALSE)</f>
        <v>Homeownership</v>
      </c>
      <c r="F4178" s="9">
        <v>45004</v>
      </c>
      <c r="G4178">
        <f>VLOOKUP(D4178,campaign!A:D,4,FALSE)</f>
        <v>13</v>
      </c>
    </row>
    <row r="4179" spans="2:7" x14ac:dyDescent="0.2">
      <c r="B4179" t="s">
        <v>3182</v>
      </c>
      <c r="C4179" t="str">
        <f>VLOOKUP(B4179,customer!A:B,2,FALSE)</f>
        <v>Annnora Devonport</v>
      </c>
      <c r="D4179" t="s">
        <v>3925</v>
      </c>
      <c r="E4179" t="str">
        <f>VLOOKUP(D4179,campaign!A:B,2,FALSE)</f>
        <v>Homeownership</v>
      </c>
      <c r="F4179" s="9">
        <v>45030</v>
      </c>
      <c r="G4179">
        <f>VLOOKUP(D4179,campaign!A:D,4,FALSE)</f>
        <v>13</v>
      </c>
    </row>
    <row r="4180" spans="2:7" x14ac:dyDescent="0.2">
      <c r="B4180" t="s">
        <v>3182</v>
      </c>
      <c r="C4180" t="str">
        <f>VLOOKUP(B4180,customer!A:B,2,FALSE)</f>
        <v>Annnora Devonport</v>
      </c>
      <c r="D4180" t="s">
        <v>3925</v>
      </c>
      <c r="E4180" t="str">
        <f>VLOOKUP(D4180,campaign!A:B,2,FALSE)</f>
        <v>Homeownership</v>
      </c>
      <c r="F4180" s="9">
        <v>45073</v>
      </c>
      <c r="G4180">
        <f>VLOOKUP(D4180,campaign!A:D,4,FALSE)</f>
        <v>13</v>
      </c>
    </row>
    <row r="4181" spans="2:7" x14ac:dyDescent="0.2">
      <c r="B4181" t="s">
        <v>3182</v>
      </c>
      <c r="C4181" t="str">
        <f>VLOOKUP(B4181,customer!A:B,2,FALSE)</f>
        <v>Annnora Devonport</v>
      </c>
      <c r="D4181" t="s">
        <v>3924</v>
      </c>
      <c r="E4181" t="str">
        <f>VLOOKUP(D4181,campaign!A:B,2,FALSE)</f>
        <v>RVOwner</v>
      </c>
      <c r="F4181" s="9">
        <v>45031</v>
      </c>
      <c r="G4181">
        <f>VLOOKUP(D4181,campaign!A:D,4,FALSE)</f>
        <v>22</v>
      </c>
    </row>
    <row r="4182" spans="2:7" x14ac:dyDescent="0.2">
      <c r="B4182" t="s">
        <v>3182</v>
      </c>
      <c r="C4182" t="str">
        <f>VLOOKUP(B4182,customer!A:B,2,FALSE)</f>
        <v>Annnora Devonport</v>
      </c>
      <c r="D4182" t="s">
        <v>3924</v>
      </c>
      <c r="E4182" t="str">
        <f>VLOOKUP(D4182,campaign!A:B,2,FALSE)</f>
        <v>RVOwner</v>
      </c>
      <c r="F4182" s="9">
        <v>45069</v>
      </c>
      <c r="G4182">
        <f>VLOOKUP(D4182,campaign!A:D,4,FALSE)</f>
        <v>22</v>
      </c>
    </row>
    <row r="4183" spans="2:7" x14ac:dyDescent="0.2">
      <c r="B4183" t="s">
        <v>3183</v>
      </c>
      <c r="C4183" t="str">
        <f>VLOOKUP(B4183,customer!A:B,2,FALSE)</f>
        <v>Leeanne Boyan</v>
      </c>
      <c r="D4183" t="s">
        <v>3927</v>
      </c>
      <c r="E4183" t="str">
        <f>VLOOKUP(D4183,campaign!A:B,2,FALSE)</f>
        <v>RespondsToMailOffers</v>
      </c>
      <c r="F4183" s="9">
        <v>44834</v>
      </c>
      <c r="G4183">
        <f>VLOOKUP(D4183,campaign!A:D,4,FALSE)</f>
        <v>27</v>
      </c>
    </row>
    <row r="4184" spans="2:7" x14ac:dyDescent="0.2">
      <c r="B4184" t="s">
        <v>3183</v>
      </c>
      <c r="C4184" t="str">
        <f>VLOOKUP(B4184,customer!A:B,2,FALSE)</f>
        <v>Leeanne Boyan</v>
      </c>
      <c r="D4184" t="s">
        <v>3927</v>
      </c>
      <c r="E4184" t="str">
        <f>VLOOKUP(D4184,campaign!A:B,2,FALSE)</f>
        <v>RespondsToMailOffers</v>
      </c>
      <c r="F4184" s="9">
        <v>44868</v>
      </c>
      <c r="G4184">
        <f>VLOOKUP(D4184,campaign!A:D,4,FALSE)</f>
        <v>27</v>
      </c>
    </row>
    <row r="4185" spans="2:7" x14ac:dyDescent="0.2">
      <c r="B4185" t="s">
        <v>3183</v>
      </c>
      <c r="C4185" t="str">
        <f>VLOOKUP(B4185,customer!A:B,2,FALSE)</f>
        <v>Leeanne Boyan</v>
      </c>
      <c r="D4185" t="s">
        <v>3927</v>
      </c>
      <c r="E4185" t="str">
        <f>VLOOKUP(D4185,campaign!A:B,2,FALSE)</f>
        <v>RespondsToMailOffers</v>
      </c>
      <c r="F4185" s="9">
        <v>44926</v>
      </c>
      <c r="G4185">
        <f>VLOOKUP(D4185,campaign!A:D,4,FALSE)</f>
        <v>27</v>
      </c>
    </row>
    <row r="4186" spans="2:7" x14ac:dyDescent="0.2">
      <c r="B4186" t="s">
        <v>3183</v>
      </c>
      <c r="C4186" t="str">
        <f>VLOOKUP(B4186,customer!A:B,2,FALSE)</f>
        <v>Leeanne Boyan</v>
      </c>
      <c r="D4186" t="s">
        <v>3927</v>
      </c>
      <c r="E4186" t="str">
        <f>VLOOKUP(D4186,campaign!A:B,2,FALSE)</f>
        <v>RespondsToMailOffers</v>
      </c>
      <c r="F4186" s="9">
        <v>44937</v>
      </c>
      <c r="G4186">
        <f>VLOOKUP(D4186,campaign!A:D,4,FALSE)</f>
        <v>27</v>
      </c>
    </row>
    <row r="4187" spans="2:7" x14ac:dyDescent="0.2">
      <c r="B4187" t="s">
        <v>3183</v>
      </c>
      <c r="C4187" t="str">
        <f>VLOOKUP(B4187,customer!A:B,2,FALSE)</f>
        <v>Leeanne Boyan</v>
      </c>
      <c r="D4187" t="s">
        <v>3927</v>
      </c>
      <c r="E4187" t="str">
        <f>VLOOKUP(D4187,campaign!A:B,2,FALSE)</f>
        <v>RespondsToMailOffers</v>
      </c>
      <c r="F4187" s="9">
        <v>44966</v>
      </c>
      <c r="G4187">
        <f>VLOOKUP(D4187,campaign!A:D,4,FALSE)</f>
        <v>27</v>
      </c>
    </row>
    <row r="4188" spans="2:7" x14ac:dyDescent="0.2">
      <c r="B4188" t="s">
        <v>3183</v>
      </c>
      <c r="C4188" t="str">
        <f>VLOOKUP(B4188,customer!A:B,2,FALSE)</f>
        <v>Leeanne Boyan</v>
      </c>
      <c r="D4188" t="s">
        <v>3927</v>
      </c>
      <c r="E4188" t="str">
        <f>VLOOKUP(D4188,campaign!A:B,2,FALSE)</f>
        <v>RespondsToMailOffers</v>
      </c>
      <c r="F4188" s="9">
        <v>44999</v>
      </c>
      <c r="G4188">
        <f>VLOOKUP(D4188,campaign!A:D,4,FALSE)</f>
        <v>27</v>
      </c>
    </row>
    <row r="4189" spans="2:7" x14ac:dyDescent="0.2">
      <c r="B4189" t="s">
        <v>3183</v>
      </c>
      <c r="C4189" t="str">
        <f>VLOOKUP(B4189,customer!A:B,2,FALSE)</f>
        <v>Leeanne Boyan</v>
      </c>
      <c r="D4189" t="s">
        <v>3927</v>
      </c>
      <c r="E4189" t="str">
        <f>VLOOKUP(D4189,campaign!A:B,2,FALSE)</f>
        <v>RespondsToMailOffers</v>
      </c>
      <c r="F4189" s="9">
        <v>45029</v>
      </c>
      <c r="G4189">
        <f>VLOOKUP(D4189,campaign!A:D,4,FALSE)</f>
        <v>27</v>
      </c>
    </row>
    <row r="4190" spans="2:7" x14ac:dyDescent="0.2">
      <c r="B4190" t="s">
        <v>3183</v>
      </c>
      <c r="C4190" t="str">
        <f>VLOOKUP(B4190,customer!A:B,2,FALSE)</f>
        <v>Leeanne Boyan</v>
      </c>
      <c r="D4190" t="s">
        <v>3927</v>
      </c>
      <c r="E4190" t="str">
        <f>VLOOKUP(D4190,campaign!A:B,2,FALSE)</f>
        <v>RespondsToMailOffers</v>
      </c>
      <c r="F4190" s="9">
        <v>45052</v>
      </c>
      <c r="G4190">
        <f>VLOOKUP(D4190,campaign!A:D,4,FALSE)</f>
        <v>27</v>
      </c>
    </row>
    <row r="4191" spans="2:7" x14ac:dyDescent="0.2">
      <c r="B4191" t="s">
        <v>3183</v>
      </c>
      <c r="C4191" t="str">
        <f>VLOOKUP(B4191,customer!A:B,2,FALSE)</f>
        <v>Leeanne Boyan</v>
      </c>
      <c r="D4191" t="s">
        <v>3920</v>
      </c>
      <c r="E4191" t="str">
        <f>VLOOKUP(D4191,campaign!A:B,2,FALSE)</f>
        <v>ChildrenInHH</v>
      </c>
      <c r="F4191" s="9">
        <v>45041</v>
      </c>
      <c r="G4191">
        <f>VLOOKUP(D4191,campaign!A:D,4,FALSE)</f>
        <v>10</v>
      </c>
    </row>
    <row r="4192" spans="2:7" x14ac:dyDescent="0.2">
      <c r="B4192" t="s">
        <v>3183</v>
      </c>
      <c r="C4192" t="str">
        <f>VLOOKUP(B4192,customer!A:B,2,FALSE)</f>
        <v>Leeanne Boyan</v>
      </c>
      <c r="D4192" t="s">
        <v>3920</v>
      </c>
      <c r="E4192" t="str">
        <f>VLOOKUP(D4192,campaign!A:B,2,FALSE)</f>
        <v>ChildrenInHH</v>
      </c>
      <c r="F4192" s="9">
        <v>45075</v>
      </c>
      <c r="G4192">
        <f>VLOOKUP(D4192,campaign!A:D,4,FALSE)</f>
        <v>10</v>
      </c>
    </row>
    <row r="4193" spans="2:7" x14ac:dyDescent="0.2">
      <c r="B4193" t="s">
        <v>3183</v>
      </c>
      <c r="C4193" t="str">
        <f>VLOOKUP(B4193,customer!A:B,2,FALSE)</f>
        <v>Leeanne Boyan</v>
      </c>
      <c r="D4193" t="s">
        <v>3920</v>
      </c>
      <c r="E4193" t="str">
        <f>VLOOKUP(D4193,campaign!A:B,2,FALSE)</f>
        <v>ChildrenInHH</v>
      </c>
      <c r="F4193" s="9">
        <v>45082</v>
      </c>
      <c r="G4193">
        <f>VLOOKUP(D4193,campaign!A:D,4,FALSE)</f>
        <v>10</v>
      </c>
    </row>
    <row r="4194" spans="2:7" x14ac:dyDescent="0.2">
      <c r="B4194" t="s">
        <v>3184</v>
      </c>
      <c r="C4194" t="str">
        <f>VLOOKUP(B4194,customer!A:B,2,FALSE)</f>
        <v>Northrop Domini</v>
      </c>
      <c r="D4194" t="s">
        <v>3929</v>
      </c>
      <c r="E4194" t="str">
        <f>VLOOKUP(D4194,campaign!A:B,2,FALSE)</f>
        <v>NonUSTravel</v>
      </c>
      <c r="F4194" s="9">
        <v>44609</v>
      </c>
      <c r="G4194">
        <f>VLOOKUP(D4194,campaign!A:D,4,FALSE)</f>
        <v>66</v>
      </c>
    </row>
    <row r="4195" spans="2:7" x14ac:dyDescent="0.2">
      <c r="B4195" t="s">
        <v>3184</v>
      </c>
      <c r="C4195" t="str">
        <f>VLOOKUP(B4195,customer!A:B,2,FALSE)</f>
        <v>Northrop Domini</v>
      </c>
      <c r="D4195" t="s">
        <v>3929</v>
      </c>
      <c r="E4195" t="str">
        <f>VLOOKUP(D4195,campaign!A:B,2,FALSE)</f>
        <v>NonUSTravel</v>
      </c>
      <c r="F4195" s="9">
        <v>44648</v>
      </c>
      <c r="G4195">
        <f>VLOOKUP(D4195,campaign!A:D,4,FALSE)</f>
        <v>66</v>
      </c>
    </row>
    <row r="4196" spans="2:7" x14ac:dyDescent="0.2">
      <c r="B4196" t="s">
        <v>3184</v>
      </c>
      <c r="C4196" t="str">
        <f>VLOOKUP(B4196,customer!A:B,2,FALSE)</f>
        <v>Northrop Domini</v>
      </c>
      <c r="D4196" t="s">
        <v>3929</v>
      </c>
      <c r="E4196" t="str">
        <f>VLOOKUP(D4196,campaign!A:B,2,FALSE)</f>
        <v>NonUSTravel</v>
      </c>
      <c r="F4196" s="9">
        <v>44671</v>
      </c>
      <c r="G4196">
        <f>VLOOKUP(D4196,campaign!A:D,4,FALSE)</f>
        <v>66</v>
      </c>
    </row>
    <row r="4197" spans="2:7" x14ac:dyDescent="0.2">
      <c r="B4197" t="s">
        <v>3184</v>
      </c>
      <c r="C4197" t="str">
        <f>VLOOKUP(B4197,customer!A:B,2,FALSE)</f>
        <v>Northrop Domini</v>
      </c>
      <c r="D4197" t="s">
        <v>3929</v>
      </c>
      <c r="E4197" t="str">
        <f>VLOOKUP(D4197,campaign!A:B,2,FALSE)</f>
        <v>NonUSTravel</v>
      </c>
      <c r="F4197" s="9">
        <v>44708</v>
      </c>
      <c r="G4197">
        <f>VLOOKUP(D4197,campaign!A:D,4,FALSE)</f>
        <v>66</v>
      </c>
    </row>
    <row r="4198" spans="2:7" x14ac:dyDescent="0.2">
      <c r="B4198" t="s">
        <v>3184</v>
      </c>
      <c r="C4198" t="str">
        <f>VLOOKUP(B4198,customer!A:B,2,FALSE)</f>
        <v>Northrop Domini</v>
      </c>
      <c r="D4198" t="s">
        <v>3929</v>
      </c>
      <c r="E4198" t="str">
        <f>VLOOKUP(D4198,campaign!A:B,2,FALSE)</f>
        <v>NonUSTravel</v>
      </c>
      <c r="F4198" s="9">
        <v>44761</v>
      </c>
      <c r="G4198">
        <f>VLOOKUP(D4198,campaign!A:D,4,FALSE)</f>
        <v>66</v>
      </c>
    </row>
    <row r="4199" spans="2:7" x14ac:dyDescent="0.2">
      <c r="B4199" t="s">
        <v>3184</v>
      </c>
      <c r="C4199" t="str">
        <f>VLOOKUP(B4199,customer!A:B,2,FALSE)</f>
        <v>Northrop Domini</v>
      </c>
      <c r="D4199" t="s">
        <v>3929</v>
      </c>
      <c r="E4199" t="str">
        <f>VLOOKUP(D4199,campaign!A:B,2,FALSE)</f>
        <v>NonUSTravel</v>
      </c>
      <c r="F4199" s="9">
        <v>44799</v>
      </c>
      <c r="G4199">
        <f>VLOOKUP(D4199,campaign!A:D,4,FALSE)</f>
        <v>66</v>
      </c>
    </row>
    <row r="4200" spans="2:7" x14ac:dyDescent="0.2">
      <c r="B4200" t="s">
        <v>3184</v>
      </c>
      <c r="C4200" t="str">
        <f>VLOOKUP(B4200,customer!A:B,2,FALSE)</f>
        <v>Northrop Domini</v>
      </c>
      <c r="D4200" t="s">
        <v>3929</v>
      </c>
      <c r="E4200" t="str">
        <f>VLOOKUP(D4200,campaign!A:B,2,FALSE)</f>
        <v>NonUSTravel</v>
      </c>
      <c r="F4200" s="9">
        <v>44825</v>
      </c>
      <c r="G4200">
        <f>VLOOKUP(D4200,campaign!A:D,4,FALSE)</f>
        <v>66</v>
      </c>
    </row>
    <row r="4201" spans="2:7" x14ac:dyDescent="0.2">
      <c r="B4201" t="s">
        <v>3184</v>
      </c>
      <c r="C4201" t="str">
        <f>VLOOKUP(B4201,customer!A:B,2,FALSE)</f>
        <v>Northrop Domini</v>
      </c>
      <c r="D4201" t="s">
        <v>3929</v>
      </c>
      <c r="E4201" t="str">
        <f>VLOOKUP(D4201,campaign!A:B,2,FALSE)</f>
        <v>NonUSTravel</v>
      </c>
      <c r="F4201" s="9">
        <v>44835</v>
      </c>
      <c r="G4201">
        <f>VLOOKUP(D4201,campaign!A:D,4,FALSE)</f>
        <v>66</v>
      </c>
    </row>
    <row r="4202" spans="2:7" x14ac:dyDescent="0.2">
      <c r="B4202" t="s">
        <v>3184</v>
      </c>
      <c r="C4202" t="str">
        <f>VLOOKUP(B4202,customer!A:B,2,FALSE)</f>
        <v>Northrop Domini</v>
      </c>
      <c r="D4202" t="s">
        <v>3929</v>
      </c>
      <c r="E4202" t="str">
        <f>VLOOKUP(D4202,campaign!A:B,2,FALSE)</f>
        <v>NonUSTravel</v>
      </c>
      <c r="F4202" s="9">
        <v>44918</v>
      </c>
      <c r="G4202">
        <f>VLOOKUP(D4202,campaign!A:D,4,FALSE)</f>
        <v>66</v>
      </c>
    </row>
    <row r="4203" spans="2:7" x14ac:dyDescent="0.2">
      <c r="B4203" t="s">
        <v>3184</v>
      </c>
      <c r="C4203" t="str">
        <f>VLOOKUP(B4203,customer!A:B,2,FALSE)</f>
        <v>Northrop Domini</v>
      </c>
      <c r="D4203" t="s">
        <v>3929</v>
      </c>
      <c r="E4203" t="str">
        <f>VLOOKUP(D4203,campaign!A:B,2,FALSE)</f>
        <v>NonUSTravel</v>
      </c>
      <c r="F4203" s="9">
        <v>44927</v>
      </c>
      <c r="G4203">
        <f>VLOOKUP(D4203,campaign!A:D,4,FALSE)</f>
        <v>66</v>
      </c>
    </row>
    <row r="4204" spans="2:7" x14ac:dyDescent="0.2">
      <c r="B4204" t="s">
        <v>3184</v>
      </c>
      <c r="C4204" t="str">
        <f>VLOOKUP(B4204,customer!A:B,2,FALSE)</f>
        <v>Northrop Domini</v>
      </c>
      <c r="D4204" t="s">
        <v>3929</v>
      </c>
      <c r="E4204" t="str">
        <f>VLOOKUP(D4204,campaign!A:B,2,FALSE)</f>
        <v>NonUSTravel</v>
      </c>
      <c r="F4204" s="9">
        <v>44977</v>
      </c>
      <c r="G4204">
        <f>VLOOKUP(D4204,campaign!A:D,4,FALSE)</f>
        <v>66</v>
      </c>
    </row>
    <row r="4205" spans="2:7" x14ac:dyDescent="0.2">
      <c r="B4205" t="s">
        <v>3184</v>
      </c>
      <c r="C4205" t="str">
        <f>VLOOKUP(B4205,customer!A:B,2,FALSE)</f>
        <v>Northrop Domini</v>
      </c>
      <c r="D4205" t="s">
        <v>3929</v>
      </c>
      <c r="E4205" t="str">
        <f>VLOOKUP(D4205,campaign!A:B,2,FALSE)</f>
        <v>NonUSTravel</v>
      </c>
      <c r="F4205" s="9">
        <v>45014</v>
      </c>
      <c r="G4205">
        <f>VLOOKUP(D4205,campaign!A:D,4,FALSE)</f>
        <v>66</v>
      </c>
    </row>
    <row r="4206" spans="2:7" x14ac:dyDescent="0.2">
      <c r="B4206" t="s">
        <v>3184</v>
      </c>
      <c r="C4206" t="str">
        <f>VLOOKUP(B4206,customer!A:B,2,FALSE)</f>
        <v>Northrop Domini</v>
      </c>
      <c r="D4206" t="s">
        <v>3929</v>
      </c>
      <c r="E4206" t="str">
        <f>VLOOKUP(D4206,campaign!A:B,2,FALSE)</f>
        <v>NonUSTravel</v>
      </c>
      <c r="F4206" s="9">
        <v>45046</v>
      </c>
      <c r="G4206">
        <f>VLOOKUP(D4206,campaign!A:D,4,FALSE)</f>
        <v>66</v>
      </c>
    </row>
    <row r="4207" spans="2:7" x14ac:dyDescent="0.2">
      <c r="B4207" t="s">
        <v>3185</v>
      </c>
      <c r="C4207" t="str">
        <f>VLOOKUP(B4207,customer!A:B,2,FALSE)</f>
        <v>Fawnia Culham</v>
      </c>
      <c r="D4207" t="s">
        <v>3950</v>
      </c>
      <c r="E4207" t="str">
        <f>VLOOKUP(D4207,campaign!A:B,2,FALSE)</f>
        <v>NotNewCellphoneUser</v>
      </c>
      <c r="F4207" s="9">
        <v>44562</v>
      </c>
      <c r="G4207">
        <f>VLOOKUP(D4207,campaign!A:D,4,FALSE)</f>
        <v>28</v>
      </c>
    </row>
    <row r="4208" spans="2:7" x14ac:dyDescent="0.2">
      <c r="B4208" t="s">
        <v>3185</v>
      </c>
      <c r="C4208" t="str">
        <f>VLOOKUP(B4208,customer!A:B,2,FALSE)</f>
        <v>Fawnia Culham</v>
      </c>
      <c r="D4208" t="s">
        <v>3950</v>
      </c>
      <c r="E4208" t="str">
        <f>VLOOKUP(D4208,campaign!A:B,2,FALSE)</f>
        <v>NotNewCellphoneUser</v>
      </c>
      <c r="F4208" s="9">
        <v>44599</v>
      </c>
      <c r="G4208">
        <f>VLOOKUP(D4208,campaign!A:D,4,FALSE)</f>
        <v>28</v>
      </c>
    </row>
    <row r="4209" spans="2:7" x14ac:dyDescent="0.2">
      <c r="B4209" t="s">
        <v>3185</v>
      </c>
      <c r="C4209" t="str">
        <f>VLOOKUP(B4209,customer!A:B,2,FALSE)</f>
        <v>Fawnia Culham</v>
      </c>
      <c r="D4209" t="s">
        <v>3950</v>
      </c>
      <c r="E4209" t="str">
        <f>VLOOKUP(D4209,campaign!A:B,2,FALSE)</f>
        <v>NotNewCellphoneUser</v>
      </c>
      <c r="F4209" s="9">
        <v>44633</v>
      </c>
      <c r="G4209">
        <f>VLOOKUP(D4209,campaign!A:D,4,FALSE)</f>
        <v>28</v>
      </c>
    </row>
    <row r="4210" spans="2:7" x14ac:dyDescent="0.2">
      <c r="B4210" t="s">
        <v>3185</v>
      </c>
      <c r="C4210" t="str">
        <f>VLOOKUP(B4210,customer!A:B,2,FALSE)</f>
        <v>Fawnia Culham</v>
      </c>
      <c r="D4210" t="s">
        <v>3950</v>
      </c>
      <c r="E4210" t="str">
        <f>VLOOKUP(D4210,campaign!A:B,2,FALSE)</f>
        <v>NotNewCellphoneUser</v>
      </c>
      <c r="F4210" s="9">
        <v>44665</v>
      </c>
      <c r="G4210">
        <f>VLOOKUP(D4210,campaign!A:D,4,FALSE)</f>
        <v>28</v>
      </c>
    </row>
    <row r="4211" spans="2:7" x14ac:dyDescent="0.2">
      <c r="B4211" t="s">
        <v>3185</v>
      </c>
      <c r="C4211" t="str">
        <f>VLOOKUP(B4211,customer!A:B,2,FALSE)</f>
        <v>Fawnia Culham</v>
      </c>
      <c r="D4211" t="s">
        <v>3950</v>
      </c>
      <c r="E4211" t="str">
        <f>VLOOKUP(D4211,campaign!A:B,2,FALSE)</f>
        <v>NotNewCellphoneUser</v>
      </c>
      <c r="F4211" s="9">
        <v>44685</v>
      </c>
      <c r="G4211">
        <f>VLOOKUP(D4211,campaign!A:D,4,FALSE)</f>
        <v>28</v>
      </c>
    </row>
    <row r="4212" spans="2:7" x14ac:dyDescent="0.2">
      <c r="B4212" t="s">
        <v>3185</v>
      </c>
      <c r="C4212" t="str">
        <f>VLOOKUP(B4212,customer!A:B,2,FALSE)</f>
        <v>Fawnia Culham</v>
      </c>
      <c r="D4212" t="s">
        <v>3950</v>
      </c>
      <c r="E4212" t="str">
        <f>VLOOKUP(D4212,campaign!A:B,2,FALSE)</f>
        <v>NotNewCellphoneUser</v>
      </c>
      <c r="F4212" s="9">
        <v>44715</v>
      </c>
      <c r="G4212">
        <f>VLOOKUP(D4212,campaign!A:D,4,FALSE)</f>
        <v>28</v>
      </c>
    </row>
    <row r="4213" spans="2:7" x14ac:dyDescent="0.2">
      <c r="B4213" t="s">
        <v>3185</v>
      </c>
      <c r="C4213" t="str">
        <f>VLOOKUP(B4213,customer!A:B,2,FALSE)</f>
        <v>Fawnia Culham</v>
      </c>
      <c r="D4213" t="s">
        <v>3950</v>
      </c>
      <c r="E4213" t="str">
        <f>VLOOKUP(D4213,campaign!A:B,2,FALSE)</f>
        <v>NotNewCellphoneUser</v>
      </c>
      <c r="F4213" s="9">
        <v>44753</v>
      </c>
      <c r="G4213">
        <f>VLOOKUP(D4213,campaign!A:D,4,FALSE)</f>
        <v>28</v>
      </c>
    </row>
    <row r="4214" spans="2:7" x14ac:dyDescent="0.2">
      <c r="B4214" t="s">
        <v>3185</v>
      </c>
      <c r="C4214" t="str">
        <f>VLOOKUP(B4214,customer!A:B,2,FALSE)</f>
        <v>Fawnia Culham</v>
      </c>
      <c r="D4214" t="s">
        <v>3950</v>
      </c>
      <c r="E4214" t="str">
        <f>VLOOKUP(D4214,campaign!A:B,2,FALSE)</f>
        <v>NotNewCellphoneUser</v>
      </c>
      <c r="F4214" s="9">
        <v>44778</v>
      </c>
      <c r="G4214">
        <f>VLOOKUP(D4214,campaign!A:D,4,FALSE)</f>
        <v>28</v>
      </c>
    </row>
    <row r="4215" spans="2:7" x14ac:dyDescent="0.2">
      <c r="B4215" t="s">
        <v>3185</v>
      </c>
      <c r="C4215" t="str">
        <f>VLOOKUP(B4215,customer!A:B,2,FALSE)</f>
        <v>Fawnia Culham</v>
      </c>
      <c r="D4215" t="s">
        <v>3950</v>
      </c>
      <c r="E4215" t="str">
        <f>VLOOKUP(D4215,campaign!A:B,2,FALSE)</f>
        <v>NotNewCellphoneUser</v>
      </c>
      <c r="F4215" s="9">
        <v>44805</v>
      </c>
      <c r="G4215">
        <f>VLOOKUP(D4215,campaign!A:D,4,FALSE)</f>
        <v>28</v>
      </c>
    </row>
    <row r="4216" spans="2:7" x14ac:dyDescent="0.2">
      <c r="B4216" t="s">
        <v>3185</v>
      </c>
      <c r="C4216" t="str">
        <f>VLOOKUP(B4216,customer!A:B,2,FALSE)</f>
        <v>Fawnia Culham</v>
      </c>
      <c r="D4216" t="s">
        <v>3950</v>
      </c>
      <c r="E4216" t="str">
        <f>VLOOKUP(D4216,campaign!A:B,2,FALSE)</f>
        <v>NotNewCellphoneUser</v>
      </c>
      <c r="F4216" s="9">
        <v>44840</v>
      </c>
      <c r="G4216">
        <f>VLOOKUP(D4216,campaign!A:D,4,FALSE)</f>
        <v>28</v>
      </c>
    </row>
    <row r="4217" spans="2:7" x14ac:dyDescent="0.2">
      <c r="B4217" t="s">
        <v>3185</v>
      </c>
      <c r="C4217" t="str">
        <f>VLOOKUP(B4217,customer!A:B,2,FALSE)</f>
        <v>Fawnia Culham</v>
      </c>
      <c r="D4217" t="s">
        <v>3950</v>
      </c>
      <c r="E4217" t="str">
        <f>VLOOKUP(D4217,campaign!A:B,2,FALSE)</f>
        <v>NotNewCellphoneUser</v>
      </c>
      <c r="F4217" s="9">
        <v>44869</v>
      </c>
      <c r="G4217">
        <f>VLOOKUP(D4217,campaign!A:D,4,FALSE)</f>
        <v>28</v>
      </c>
    </row>
    <row r="4218" spans="2:7" x14ac:dyDescent="0.2">
      <c r="B4218" t="s">
        <v>3185</v>
      </c>
      <c r="C4218" t="str">
        <f>VLOOKUP(B4218,customer!A:B,2,FALSE)</f>
        <v>Fawnia Culham</v>
      </c>
      <c r="D4218" t="s">
        <v>3950</v>
      </c>
      <c r="E4218" t="str">
        <f>VLOOKUP(D4218,campaign!A:B,2,FALSE)</f>
        <v>NotNewCellphoneUser</v>
      </c>
      <c r="F4218" s="9">
        <v>44907</v>
      </c>
      <c r="G4218">
        <f>VLOOKUP(D4218,campaign!A:D,4,FALSE)</f>
        <v>28</v>
      </c>
    </row>
    <row r="4219" spans="2:7" x14ac:dyDescent="0.2">
      <c r="B4219" t="s">
        <v>3185</v>
      </c>
      <c r="C4219" t="str">
        <f>VLOOKUP(B4219,customer!A:B,2,FALSE)</f>
        <v>Fawnia Culham</v>
      </c>
      <c r="D4219" t="s">
        <v>3950</v>
      </c>
      <c r="E4219" t="str">
        <f>VLOOKUP(D4219,campaign!A:B,2,FALSE)</f>
        <v>NotNewCellphoneUser</v>
      </c>
      <c r="F4219" s="9">
        <v>44941</v>
      </c>
      <c r="G4219">
        <f>VLOOKUP(D4219,campaign!A:D,4,FALSE)</f>
        <v>28</v>
      </c>
    </row>
    <row r="4220" spans="2:7" x14ac:dyDescent="0.2">
      <c r="B4220" t="s">
        <v>3185</v>
      </c>
      <c r="C4220" t="str">
        <f>VLOOKUP(B4220,customer!A:B,2,FALSE)</f>
        <v>Fawnia Culham</v>
      </c>
      <c r="D4220" t="s">
        <v>3950</v>
      </c>
      <c r="E4220" t="str">
        <f>VLOOKUP(D4220,campaign!A:B,2,FALSE)</f>
        <v>NotNewCellphoneUser</v>
      </c>
      <c r="F4220" s="9">
        <v>44968</v>
      </c>
      <c r="G4220">
        <f>VLOOKUP(D4220,campaign!A:D,4,FALSE)</f>
        <v>28</v>
      </c>
    </row>
    <row r="4221" spans="2:7" x14ac:dyDescent="0.2">
      <c r="B4221" t="s">
        <v>3185</v>
      </c>
      <c r="C4221" t="str">
        <f>VLOOKUP(B4221,customer!A:B,2,FALSE)</f>
        <v>Fawnia Culham</v>
      </c>
      <c r="D4221" t="s">
        <v>3950</v>
      </c>
      <c r="E4221" t="str">
        <f>VLOOKUP(D4221,campaign!A:B,2,FALSE)</f>
        <v>NotNewCellphoneUser</v>
      </c>
      <c r="F4221" s="9">
        <v>45028</v>
      </c>
      <c r="G4221">
        <f>VLOOKUP(D4221,campaign!A:D,4,FALSE)</f>
        <v>28</v>
      </c>
    </row>
    <row r="4222" spans="2:7" x14ac:dyDescent="0.2">
      <c r="B4222" t="s">
        <v>3185</v>
      </c>
      <c r="C4222" t="str">
        <f>VLOOKUP(B4222,customer!A:B,2,FALSE)</f>
        <v>Fawnia Culham</v>
      </c>
      <c r="D4222" t="s">
        <v>3950</v>
      </c>
      <c r="E4222" t="str">
        <f>VLOOKUP(D4222,campaign!A:B,2,FALSE)</f>
        <v>NotNewCellphoneUser</v>
      </c>
      <c r="F4222" s="9">
        <v>45054</v>
      </c>
      <c r="G4222">
        <f>VLOOKUP(D4222,campaign!A:D,4,FALSE)</f>
        <v>28</v>
      </c>
    </row>
    <row r="4223" spans="2:7" x14ac:dyDescent="0.2">
      <c r="B4223" t="s">
        <v>3185</v>
      </c>
      <c r="C4223" t="str">
        <f>VLOOKUP(B4223,customer!A:B,2,FALSE)</f>
        <v>Fawnia Culham</v>
      </c>
      <c r="D4223" t="s">
        <v>3920</v>
      </c>
      <c r="E4223" t="str">
        <f>VLOOKUP(D4223,campaign!A:B,2,FALSE)</f>
        <v>ChildrenInHH</v>
      </c>
      <c r="F4223" s="9">
        <v>44911</v>
      </c>
      <c r="G4223">
        <f>VLOOKUP(D4223,campaign!A:D,4,FALSE)</f>
        <v>10</v>
      </c>
    </row>
    <row r="4224" spans="2:7" x14ac:dyDescent="0.2">
      <c r="B4224" t="s">
        <v>3185</v>
      </c>
      <c r="C4224" t="str">
        <f>VLOOKUP(B4224,customer!A:B,2,FALSE)</f>
        <v>Fawnia Culham</v>
      </c>
      <c r="D4224" t="s">
        <v>3920</v>
      </c>
      <c r="E4224" t="str">
        <f>VLOOKUP(D4224,campaign!A:B,2,FALSE)</f>
        <v>ChildrenInHH</v>
      </c>
      <c r="F4224" s="9">
        <v>44945</v>
      </c>
      <c r="G4224">
        <f>VLOOKUP(D4224,campaign!A:D,4,FALSE)</f>
        <v>10</v>
      </c>
    </row>
    <row r="4225" spans="2:7" x14ac:dyDescent="0.2">
      <c r="B4225" t="s">
        <v>3185</v>
      </c>
      <c r="C4225" t="str">
        <f>VLOOKUP(B4225,customer!A:B,2,FALSE)</f>
        <v>Fawnia Culham</v>
      </c>
      <c r="D4225" t="s">
        <v>3920</v>
      </c>
      <c r="E4225" t="str">
        <f>VLOOKUP(D4225,campaign!A:B,2,FALSE)</f>
        <v>ChildrenInHH</v>
      </c>
      <c r="F4225" s="9">
        <v>44985</v>
      </c>
      <c r="G4225">
        <f>VLOOKUP(D4225,campaign!A:D,4,FALSE)</f>
        <v>10</v>
      </c>
    </row>
    <row r="4226" spans="2:7" x14ac:dyDescent="0.2">
      <c r="B4226" t="s">
        <v>3185</v>
      </c>
      <c r="C4226" t="str">
        <f>VLOOKUP(B4226,customer!A:B,2,FALSE)</f>
        <v>Fawnia Culham</v>
      </c>
      <c r="D4226" t="s">
        <v>3920</v>
      </c>
      <c r="E4226" t="str">
        <f>VLOOKUP(D4226,campaign!A:B,2,FALSE)</f>
        <v>ChildrenInHH</v>
      </c>
      <c r="F4226" s="9">
        <v>44988</v>
      </c>
      <c r="G4226">
        <f>VLOOKUP(D4226,campaign!A:D,4,FALSE)</f>
        <v>10</v>
      </c>
    </row>
    <row r="4227" spans="2:7" x14ac:dyDescent="0.2">
      <c r="B4227" t="s">
        <v>3185</v>
      </c>
      <c r="C4227" t="str">
        <f>VLOOKUP(B4227,customer!A:B,2,FALSE)</f>
        <v>Fawnia Culham</v>
      </c>
      <c r="D4227" t="s">
        <v>3920</v>
      </c>
      <c r="E4227" t="str">
        <f>VLOOKUP(D4227,campaign!A:B,2,FALSE)</f>
        <v>ChildrenInHH</v>
      </c>
      <c r="F4227" s="9">
        <v>45039</v>
      </c>
      <c r="G4227">
        <f>VLOOKUP(D4227,campaign!A:D,4,FALSE)</f>
        <v>10</v>
      </c>
    </row>
    <row r="4228" spans="2:7" x14ac:dyDescent="0.2">
      <c r="B4228" t="s">
        <v>3185</v>
      </c>
      <c r="C4228" t="str">
        <f>VLOOKUP(B4228,customer!A:B,2,FALSE)</f>
        <v>Fawnia Culham</v>
      </c>
      <c r="D4228" t="s">
        <v>3920</v>
      </c>
      <c r="E4228" t="str">
        <f>VLOOKUP(D4228,campaign!A:B,2,FALSE)</f>
        <v>ChildrenInHH</v>
      </c>
      <c r="F4228" s="9">
        <v>45047</v>
      </c>
      <c r="G4228">
        <f>VLOOKUP(D4228,campaign!A:D,4,FALSE)</f>
        <v>10</v>
      </c>
    </row>
    <row r="4229" spans="2:7" x14ac:dyDescent="0.2">
      <c r="B4229" t="s">
        <v>3186</v>
      </c>
      <c r="C4229" t="str">
        <f>VLOOKUP(B4229,customer!A:B,2,FALSE)</f>
        <v>Kellby Pumphrey</v>
      </c>
      <c r="D4229" t="s">
        <v>3928</v>
      </c>
      <c r="E4229" t="str">
        <f>VLOOKUP(D4229,campaign!A:B,2,FALSE)</f>
        <v>OptOutMailings</v>
      </c>
      <c r="F4229" s="9">
        <v>44935</v>
      </c>
      <c r="G4229">
        <f>VLOOKUP(D4229,campaign!A:D,4,FALSE)</f>
        <v>75</v>
      </c>
    </row>
    <row r="4230" spans="2:7" x14ac:dyDescent="0.2">
      <c r="B4230" t="s">
        <v>3186</v>
      </c>
      <c r="C4230" t="str">
        <f>VLOOKUP(B4230,customer!A:B,2,FALSE)</f>
        <v>Kellby Pumphrey</v>
      </c>
      <c r="D4230" t="s">
        <v>3928</v>
      </c>
      <c r="E4230" t="str">
        <f>VLOOKUP(D4230,campaign!A:B,2,FALSE)</f>
        <v>OptOutMailings</v>
      </c>
      <c r="F4230" s="9">
        <v>44970</v>
      </c>
      <c r="G4230">
        <f>VLOOKUP(D4230,campaign!A:D,4,FALSE)</f>
        <v>75</v>
      </c>
    </row>
    <row r="4231" spans="2:7" x14ac:dyDescent="0.2">
      <c r="B4231" t="s">
        <v>3186</v>
      </c>
      <c r="C4231" t="str">
        <f>VLOOKUP(B4231,customer!A:B,2,FALSE)</f>
        <v>Kellby Pumphrey</v>
      </c>
      <c r="D4231" t="s">
        <v>3928</v>
      </c>
      <c r="E4231" t="str">
        <f>VLOOKUP(D4231,campaign!A:B,2,FALSE)</f>
        <v>OptOutMailings</v>
      </c>
      <c r="F4231" s="9">
        <v>45001</v>
      </c>
      <c r="G4231">
        <f>VLOOKUP(D4231,campaign!A:D,4,FALSE)</f>
        <v>75</v>
      </c>
    </row>
    <row r="4232" spans="2:7" x14ac:dyDescent="0.2">
      <c r="B4232" t="s">
        <v>3186</v>
      </c>
      <c r="C4232" t="str">
        <f>VLOOKUP(B4232,customer!A:B,2,FALSE)</f>
        <v>Kellby Pumphrey</v>
      </c>
      <c r="D4232" t="s">
        <v>3928</v>
      </c>
      <c r="E4232" t="str">
        <f>VLOOKUP(D4232,campaign!A:B,2,FALSE)</f>
        <v>OptOutMailings</v>
      </c>
      <c r="F4232" s="9">
        <v>45025</v>
      </c>
      <c r="G4232">
        <f>VLOOKUP(D4232,campaign!A:D,4,FALSE)</f>
        <v>75</v>
      </c>
    </row>
    <row r="4233" spans="2:7" x14ac:dyDescent="0.2">
      <c r="B4233" t="s">
        <v>3186</v>
      </c>
      <c r="C4233" t="str">
        <f>VLOOKUP(B4233,customer!A:B,2,FALSE)</f>
        <v>Kellby Pumphrey</v>
      </c>
      <c r="D4233" t="s">
        <v>3928</v>
      </c>
      <c r="E4233" t="str">
        <f>VLOOKUP(D4233,campaign!A:B,2,FALSE)</f>
        <v>OptOutMailings</v>
      </c>
      <c r="F4233" s="9">
        <v>45056</v>
      </c>
      <c r="G4233">
        <f>VLOOKUP(D4233,campaign!A:D,4,FALSE)</f>
        <v>75</v>
      </c>
    </row>
    <row r="4234" spans="2:7" x14ac:dyDescent="0.2">
      <c r="B4234" t="s">
        <v>3186</v>
      </c>
      <c r="C4234" t="str">
        <f>VLOOKUP(B4234,customer!A:B,2,FALSE)</f>
        <v>Kellby Pumphrey</v>
      </c>
      <c r="D4234" t="s">
        <v>3952</v>
      </c>
      <c r="E4234" t="str">
        <f>VLOOKUP(D4234,campaign!A:B,2,FALSE)</f>
        <v>MadeCallToRetentionTeam</v>
      </c>
      <c r="F4234" s="9">
        <v>45024</v>
      </c>
      <c r="G4234">
        <f>VLOOKUP(D4234,campaign!A:D,4,FALSE)</f>
        <v>16</v>
      </c>
    </row>
    <row r="4235" spans="2:7" x14ac:dyDescent="0.2">
      <c r="B4235" t="s">
        <v>3186</v>
      </c>
      <c r="C4235" t="str">
        <f>VLOOKUP(B4235,customer!A:B,2,FALSE)</f>
        <v>Kellby Pumphrey</v>
      </c>
      <c r="D4235" t="s">
        <v>3952</v>
      </c>
      <c r="E4235" t="str">
        <f>VLOOKUP(D4235,campaign!A:B,2,FALSE)</f>
        <v>MadeCallToRetentionTeam</v>
      </c>
      <c r="F4235" s="9">
        <v>45060</v>
      </c>
      <c r="G4235">
        <f>VLOOKUP(D4235,campaign!A:D,4,FALSE)</f>
        <v>16</v>
      </c>
    </row>
    <row r="4236" spans="2:7" x14ac:dyDescent="0.2">
      <c r="B4236" t="s">
        <v>3187</v>
      </c>
      <c r="C4236" t="str">
        <f>VLOOKUP(B4236,customer!A:B,2,FALSE)</f>
        <v>Margret Fessions</v>
      </c>
      <c r="D4236" t="s">
        <v>3951</v>
      </c>
      <c r="E4236" t="str">
        <f>VLOOKUP(D4236,campaign!A:B,2,FALSE)</f>
        <v>OwnsMotorcycle</v>
      </c>
      <c r="F4236" s="9">
        <v>44654</v>
      </c>
      <c r="G4236">
        <f>VLOOKUP(D4236,campaign!A:D,4,FALSE)</f>
        <v>14</v>
      </c>
    </row>
    <row r="4237" spans="2:7" x14ac:dyDescent="0.2">
      <c r="B4237" t="s">
        <v>3187</v>
      </c>
      <c r="C4237" t="str">
        <f>VLOOKUP(B4237,customer!A:B,2,FALSE)</f>
        <v>Margret Fessions</v>
      </c>
      <c r="D4237" t="s">
        <v>3951</v>
      </c>
      <c r="E4237" t="str">
        <f>VLOOKUP(D4237,campaign!A:B,2,FALSE)</f>
        <v>OwnsMotorcycle</v>
      </c>
      <c r="F4237" s="9">
        <v>44691</v>
      </c>
      <c r="G4237">
        <f>VLOOKUP(D4237,campaign!A:D,4,FALSE)</f>
        <v>14</v>
      </c>
    </row>
    <row r="4238" spans="2:7" x14ac:dyDescent="0.2">
      <c r="B4238" t="s">
        <v>3187</v>
      </c>
      <c r="C4238" t="str">
        <f>VLOOKUP(B4238,customer!A:B,2,FALSE)</f>
        <v>Margret Fessions</v>
      </c>
      <c r="D4238" t="s">
        <v>3951</v>
      </c>
      <c r="E4238" t="str">
        <f>VLOOKUP(D4238,campaign!A:B,2,FALSE)</f>
        <v>OwnsMotorcycle</v>
      </c>
      <c r="F4238" s="9">
        <v>44791</v>
      </c>
      <c r="G4238">
        <f>VLOOKUP(D4238,campaign!A:D,4,FALSE)</f>
        <v>14</v>
      </c>
    </row>
    <row r="4239" spans="2:7" x14ac:dyDescent="0.2">
      <c r="B4239" t="s">
        <v>3187</v>
      </c>
      <c r="C4239" t="str">
        <f>VLOOKUP(B4239,customer!A:B,2,FALSE)</f>
        <v>Margret Fessions</v>
      </c>
      <c r="D4239" t="s">
        <v>3951</v>
      </c>
      <c r="E4239" t="str">
        <f>VLOOKUP(D4239,campaign!A:B,2,FALSE)</f>
        <v>OwnsMotorcycle</v>
      </c>
      <c r="F4239" s="9">
        <v>44816</v>
      </c>
      <c r="G4239">
        <f>VLOOKUP(D4239,campaign!A:D,4,FALSE)</f>
        <v>14</v>
      </c>
    </row>
    <row r="4240" spans="2:7" x14ac:dyDescent="0.2">
      <c r="B4240" t="s">
        <v>3187</v>
      </c>
      <c r="C4240" t="str">
        <f>VLOOKUP(B4240,customer!A:B,2,FALSE)</f>
        <v>Margret Fessions</v>
      </c>
      <c r="D4240" t="s">
        <v>3951</v>
      </c>
      <c r="E4240" t="str">
        <f>VLOOKUP(D4240,campaign!A:B,2,FALSE)</f>
        <v>OwnsMotorcycle</v>
      </c>
      <c r="F4240" s="9">
        <v>44878</v>
      </c>
      <c r="G4240">
        <f>VLOOKUP(D4240,campaign!A:D,4,FALSE)</f>
        <v>14</v>
      </c>
    </row>
    <row r="4241" spans="2:7" x14ac:dyDescent="0.2">
      <c r="B4241" t="s">
        <v>3187</v>
      </c>
      <c r="C4241" t="str">
        <f>VLOOKUP(B4241,customer!A:B,2,FALSE)</f>
        <v>Margret Fessions</v>
      </c>
      <c r="D4241" t="s">
        <v>3951</v>
      </c>
      <c r="E4241" t="str">
        <f>VLOOKUP(D4241,campaign!A:B,2,FALSE)</f>
        <v>OwnsMotorcycle</v>
      </c>
      <c r="F4241" s="9">
        <v>44968</v>
      </c>
      <c r="G4241">
        <f>VLOOKUP(D4241,campaign!A:D,4,FALSE)</f>
        <v>14</v>
      </c>
    </row>
    <row r="4242" spans="2:7" x14ac:dyDescent="0.2">
      <c r="B4242" t="s">
        <v>3187</v>
      </c>
      <c r="C4242" t="str">
        <f>VLOOKUP(B4242,customer!A:B,2,FALSE)</f>
        <v>Margret Fessions</v>
      </c>
      <c r="D4242" t="s">
        <v>3951</v>
      </c>
      <c r="E4242" t="str">
        <f>VLOOKUP(D4242,campaign!A:B,2,FALSE)</f>
        <v>OwnsMotorcycle</v>
      </c>
      <c r="F4242" s="9">
        <v>44996</v>
      </c>
      <c r="G4242">
        <f>VLOOKUP(D4242,campaign!A:D,4,FALSE)</f>
        <v>14</v>
      </c>
    </row>
    <row r="4243" spans="2:7" x14ac:dyDescent="0.2">
      <c r="B4243" t="s">
        <v>3187</v>
      </c>
      <c r="C4243" t="str">
        <f>VLOOKUP(B4243,customer!A:B,2,FALSE)</f>
        <v>Margret Fessions</v>
      </c>
      <c r="D4243" t="s">
        <v>3951</v>
      </c>
      <c r="E4243" t="str">
        <f>VLOOKUP(D4243,campaign!A:B,2,FALSE)</f>
        <v>OwnsMotorcycle</v>
      </c>
      <c r="F4243" s="9">
        <v>45064</v>
      </c>
      <c r="G4243">
        <f>VLOOKUP(D4243,campaign!A:D,4,FALSE)</f>
        <v>14</v>
      </c>
    </row>
    <row r="4244" spans="2:7" x14ac:dyDescent="0.2">
      <c r="B4244" t="s">
        <v>3187</v>
      </c>
      <c r="C4244" t="str">
        <f>VLOOKUP(B4244,customer!A:B,2,FALSE)</f>
        <v>Margret Fessions</v>
      </c>
      <c r="D4244" t="s">
        <v>3925</v>
      </c>
      <c r="E4244" t="str">
        <f>VLOOKUP(D4244,campaign!A:B,2,FALSE)</f>
        <v>Homeownership</v>
      </c>
      <c r="F4244" s="9">
        <v>44983</v>
      </c>
      <c r="G4244">
        <f>VLOOKUP(D4244,campaign!A:D,4,FALSE)</f>
        <v>13</v>
      </c>
    </row>
    <row r="4245" spans="2:7" x14ac:dyDescent="0.2">
      <c r="B4245" t="s">
        <v>3187</v>
      </c>
      <c r="C4245" t="str">
        <f>VLOOKUP(B4245,customer!A:B,2,FALSE)</f>
        <v>Margret Fessions</v>
      </c>
      <c r="D4245" t="s">
        <v>3925</v>
      </c>
      <c r="E4245" t="str">
        <f>VLOOKUP(D4245,campaign!A:B,2,FALSE)</f>
        <v>Homeownership</v>
      </c>
      <c r="F4245" s="9">
        <v>45012</v>
      </c>
      <c r="G4245">
        <f>VLOOKUP(D4245,campaign!A:D,4,FALSE)</f>
        <v>13</v>
      </c>
    </row>
    <row r="4246" spans="2:7" x14ac:dyDescent="0.2">
      <c r="B4246" t="s">
        <v>3187</v>
      </c>
      <c r="C4246" t="str">
        <f>VLOOKUP(B4246,customer!A:B,2,FALSE)</f>
        <v>Margret Fessions</v>
      </c>
      <c r="D4246" t="s">
        <v>3925</v>
      </c>
      <c r="E4246" t="str">
        <f>VLOOKUP(D4246,campaign!A:B,2,FALSE)</f>
        <v>Homeownership</v>
      </c>
      <c r="F4246" s="9">
        <v>45024</v>
      </c>
      <c r="G4246">
        <f>VLOOKUP(D4246,campaign!A:D,4,FALSE)</f>
        <v>13</v>
      </c>
    </row>
    <row r="4247" spans="2:7" x14ac:dyDescent="0.2">
      <c r="B4247" t="s">
        <v>3187</v>
      </c>
      <c r="C4247" t="str">
        <f>VLOOKUP(B4247,customer!A:B,2,FALSE)</f>
        <v>Margret Fessions</v>
      </c>
      <c r="D4247" t="s">
        <v>3925</v>
      </c>
      <c r="E4247" t="str">
        <f>VLOOKUP(D4247,campaign!A:B,2,FALSE)</f>
        <v>Homeownership</v>
      </c>
      <c r="F4247" s="9">
        <v>45056</v>
      </c>
      <c r="G4247">
        <f>VLOOKUP(D4247,campaign!A:D,4,FALSE)</f>
        <v>13</v>
      </c>
    </row>
    <row r="4248" spans="2:7" x14ac:dyDescent="0.2">
      <c r="B4248" t="s">
        <v>3187</v>
      </c>
      <c r="C4248" t="str">
        <f>VLOOKUP(B4248,customer!A:B,2,FALSE)</f>
        <v>Margret Fessions</v>
      </c>
      <c r="D4248" t="s">
        <v>3925</v>
      </c>
      <c r="E4248" t="str">
        <f>VLOOKUP(D4248,campaign!A:B,2,FALSE)</f>
        <v>Homeownership</v>
      </c>
      <c r="F4248" s="9">
        <v>45087</v>
      </c>
      <c r="G4248">
        <f>VLOOKUP(D4248,campaign!A:D,4,FALSE)</f>
        <v>13</v>
      </c>
    </row>
    <row r="4249" spans="2:7" x14ac:dyDescent="0.2">
      <c r="B4249" t="s">
        <v>3188</v>
      </c>
      <c r="C4249" t="str">
        <f>VLOOKUP(B4249,customer!A:B,2,FALSE)</f>
        <v>Wadsworth Hast</v>
      </c>
      <c r="D4249" t="s">
        <v>3950</v>
      </c>
      <c r="E4249" t="str">
        <f>VLOOKUP(D4249,campaign!A:B,2,FALSE)</f>
        <v>NotNewCellphoneUser</v>
      </c>
      <c r="F4249" s="9">
        <v>44606</v>
      </c>
      <c r="G4249">
        <f>VLOOKUP(D4249,campaign!A:D,4,FALSE)</f>
        <v>28</v>
      </c>
    </row>
    <row r="4250" spans="2:7" x14ac:dyDescent="0.2">
      <c r="B4250" t="s">
        <v>3188</v>
      </c>
      <c r="C4250" t="str">
        <f>VLOOKUP(B4250,customer!A:B,2,FALSE)</f>
        <v>Wadsworth Hast</v>
      </c>
      <c r="D4250" t="s">
        <v>3950</v>
      </c>
      <c r="E4250" t="str">
        <f>VLOOKUP(D4250,campaign!A:B,2,FALSE)</f>
        <v>NotNewCellphoneUser</v>
      </c>
      <c r="F4250" s="9">
        <v>44638</v>
      </c>
      <c r="G4250">
        <f>VLOOKUP(D4250,campaign!A:D,4,FALSE)</f>
        <v>28</v>
      </c>
    </row>
    <row r="4251" spans="2:7" x14ac:dyDescent="0.2">
      <c r="B4251" t="s">
        <v>3188</v>
      </c>
      <c r="C4251" t="str">
        <f>VLOOKUP(B4251,customer!A:B,2,FALSE)</f>
        <v>Wadsworth Hast</v>
      </c>
      <c r="D4251" t="s">
        <v>3950</v>
      </c>
      <c r="E4251" t="str">
        <f>VLOOKUP(D4251,campaign!A:B,2,FALSE)</f>
        <v>NotNewCellphoneUser</v>
      </c>
      <c r="F4251" s="9">
        <v>44703</v>
      </c>
      <c r="G4251">
        <f>VLOOKUP(D4251,campaign!A:D,4,FALSE)</f>
        <v>28</v>
      </c>
    </row>
    <row r="4252" spans="2:7" x14ac:dyDescent="0.2">
      <c r="B4252" t="s">
        <v>3188</v>
      </c>
      <c r="C4252" t="str">
        <f>VLOOKUP(B4252,customer!A:B,2,FALSE)</f>
        <v>Wadsworth Hast</v>
      </c>
      <c r="D4252" t="s">
        <v>3950</v>
      </c>
      <c r="E4252" t="str">
        <f>VLOOKUP(D4252,campaign!A:B,2,FALSE)</f>
        <v>NotNewCellphoneUser</v>
      </c>
      <c r="F4252" s="9">
        <v>44735</v>
      </c>
      <c r="G4252">
        <f>VLOOKUP(D4252,campaign!A:D,4,FALSE)</f>
        <v>28</v>
      </c>
    </row>
    <row r="4253" spans="2:7" x14ac:dyDescent="0.2">
      <c r="B4253" t="s">
        <v>3188</v>
      </c>
      <c r="C4253" t="str">
        <f>VLOOKUP(B4253,customer!A:B,2,FALSE)</f>
        <v>Wadsworth Hast</v>
      </c>
      <c r="D4253" t="s">
        <v>3950</v>
      </c>
      <c r="E4253" t="str">
        <f>VLOOKUP(D4253,campaign!A:B,2,FALSE)</f>
        <v>NotNewCellphoneUser</v>
      </c>
      <c r="F4253" s="9">
        <v>44767</v>
      </c>
      <c r="G4253">
        <f>VLOOKUP(D4253,campaign!A:D,4,FALSE)</f>
        <v>28</v>
      </c>
    </row>
    <row r="4254" spans="2:7" x14ac:dyDescent="0.2">
      <c r="B4254" t="s">
        <v>3188</v>
      </c>
      <c r="C4254" t="str">
        <f>VLOOKUP(B4254,customer!A:B,2,FALSE)</f>
        <v>Wadsworth Hast</v>
      </c>
      <c r="D4254" t="s">
        <v>3950</v>
      </c>
      <c r="E4254" t="str">
        <f>VLOOKUP(D4254,campaign!A:B,2,FALSE)</f>
        <v>NotNewCellphoneUser</v>
      </c>
      <c r="F4254" s="9">
        <v>44862</v>
      </c>
      <c r="G4254">
        <f>VLOOKUP(D4254,campaign!A:D,4,FALSE)</f>
        <v>28</v>
      </c>
    </row>
    <row r="4255" spans="2:7" x14ac:dyDescent="0.2">
      <c r="B4255" t="s">
        <v>3188</v>
      </c>
      <c r="C4255" t="str">
        <f>VLOOKUP(B4255,customer!A:B,2,FALSE)</f>
        <v>Wadsworth Hast</v>
      </c>
      <c r="D4255" t="s">
        <v>3950</v>
      </c>
      <c r="E4255" t="str">
        <f>VLOOKUP(D4255,campaign!A:B,2,FALSE)</f>
        <v>NotNewCellphoneUser</v>
      </c>
      <c r="F4255" s="9">
        <v>44892</v>
      </c>
      <c r="G4255">
        <f>VLOOKUP(D4255,campaign!A:D,4,FALSE)</f>
        <v>28</v>
      </c>
    </row>
    <row r="4256" spans="2:7" x14ac:dyDescent="0.2">
      <c r="B4256" t="s">
        <v>3188</v>
      </c>
      <c r="C4256" t="str">
        <f>VLOOKUP(B4256,customer!A:B,2,FALSE)</f>
        <v>Wadsworth Hast</v>
      </c>
      <c r="D4256" t="s">
        <v>3950</v>
      </c>
      <c r="E4256" t="str">
        <f>VLOOKUP(D4256,campaign!A:B,2,FALSE)</f>
        <v>NotNewCellphoneUser</v>
      </c>
      <c r="F4256" s="9">
        <v>44980</v>
      </c>
      <c r="G4256">
        <f>VLOOKUP(D4256,campaign!A:D,4,FALSE)</f>
        <v>28</v>
      </c>
    </row>
    <row r="4257" spans="2:7" x14ac:dyDescent="0.2">
      <c r="B4257" t="s">
        <v>3188</v>
      </c>
      <c r="C4257" t="str">
        <f>VLOOKUP(B4257,customer!A:B,2,FALSE)</f>
        <v>Wadsworth Hast</v>
      </c>
      <c r="D4257" t="s">
        <v>3950</v>
      </c>
      <c r="E4257" t="str">
        <f>VLOOKUP(D4257,campaign!A:B,2,FALSE)</f>
        <v>NotNewCellphoneUser</v>
      </c>
      <c r="F4257" s="9">
        <v>45008</v>
      </c>
      <c r="G4257">
        <f>VLOOKUP(D4257,campaign!A:D,4,FALSE)</f>
        <v>28</v>
      </c>
    </row>
    <row r="4258" spans="2:7" x14ac:dyDescent="0.2">
      <c r="B4258" t="s">
        <v>3188</v>
      </c>
      <c r="C4258" t="str">
        <f>VLOOKUP(B4258,customer!A:B,2,FALSE)</f>
        <v>Wadsworth Hast</v>
      </c>
      <c r="D4258" t="s">
        <v>3950</v>
      </c>
      <c r="E4258" t="str">
        <f>VLOOKUP(D4258,campaign!A:B,2,FALSE)</f>
        <v>NotNewCellphoneUser</v>
      </c>
      <c r="F4258" s="9">
        <v>45037</v>
      </c>
      <c r="G4258">
        <f>VLOOKUP(D4258,campaign!A:D,4,FALSE)</f>
        <v>28</v>
      </c>
    </row>
    <row r="4259" spans="2:7" x14ac:dyDescent="0.2">
      <c r="B4259" t="s">
        <v>3188</v>
      </c>
      <c r="C4259" t="str">
        <f>VLOOKUP(B4259,customer!A:B,2,FALSE)</f>
        <v>Wadsworth Hast</v>
      </c>
      <c r="D4259" t="s">
        <v>3950</v>
      </c>
      <c r="E4259" t="str">
        <f>VLOOKUP(D4259,campaign!A:B,2,FALSE)</f>
        <v>NotNewCellphoneUser</v>
      </c>
      <c r="F4259" s="9">
        <v>45067</v>
      </c>
      <c r="G4259">
        <f>VLOOKUP(D4259,campaign!A:D,4,FALSE)</f>
        <v>28</v>
      </c>
    </row>
    <row r="4260" spans="2:7" x14ac:dyDescent="0.2">
      <c r="B4260" t="s">
        <v>3188</v>
      </c>
      <c r="C4260" t="str">
        <f>VLOOKUP(B4260,customer!A:B,2,FALSE)</f>
        <v>Wadsworth Hast</v>
      </c>
      <c r="D4260" t="s">
        <v>3928</v>
      </c>
      <c r="E4260" t="str">
        <f>VLOOKUP(D4260,campaign!A:B,2,FALSE)</f>
        <v>OptOutMailings</v>
      </c>
      <c r="F4260" s="9">
        <v>44990</v>
      </c>
      <c r="G4260">
        <f>VLOOKUP(D4260,campaign!A:D,4,FALSE)</f>
        <v>75</v>
      </c>
    </row>
    <row r="4261" spans="2:7" x14ac:dyDescent="0.2">
      <c r="B4261" t="s">
        <v>3188</v>
      </c>
      <c r="C4261" t="str">
        <f>VLOOKUP(B4261,customer!A:B,2,FALSE)</f>
        <v>Wadsworth Hast</v>
      </c>
      <c r="D4261" t="s">
        <v>3928</v>
      </c>
      <c r="E4261" t="str">
        <f>VLOOKUP(D4261,campaign!A:B,2,FALSE)</f>
        <v>OptOutMailings</v>
      </c>
      <c r="F4261" s="9">
        <v>45027</v>
      </c>
      <c r="G4261">
        <f>VLOOKUP(D4261,campaign!A:D,4,FALSE)</f>
        <v>75</v>
      </c>
    </row>
    <row r="4262" spans="2:7" x14ac:dyDescent="0.2">
      <c r="B4262" t="s">
        <v>3188</v>
      </c>
      <c r="C4262" t="str">
        <f>VLOOKUP(B4262,customer!A:B,2,FALSE)</f>
        <v>Wadsworth Hast</v>
      </c>
      <c r="D4262" t="s">
        <v>3928</v>
      </c>
      <c r="E4262" t="str">
        <f>VLOOKUP(D4262,campaign!A:B,2,FALSE)</f>
        <v>OptOutMailings</v>
      </c>
      <c r="F4262" s="9">
        <v>45065</v>
      </c>
      <c r="G4262">
        <f>VLOOKUP(D4262,campaign!A:D,4,FALSE)</f>
        <v>75</v>
      </c>
    </row>
    <row r="4263" spans="2:7" x14ac:dyDescent="0.2">
      <c r="B4263" t="s">
        <v>3189</v>
      </c>
      <c r="C4263" t="str">
        <f>VLOOKUP(B4263,customer!A:B,2,FALSE)</f>
        <v>Wang Heephy</v>
      </c>
      <c r="D4263" t="s">
        <v>3949</v>
      </c>
      <c r="E4263" t="str">
        <f>VLOOKUP(D4263,campaign!A:B,2,FALSE)</f>
        <v>NewCellphoneUser</v>
      </c>
      <c r="F4263" s="9">
        <v>44565</v>
      </c>
      <c r="G4263">
        <f>VLOOKUP(D4263,campaign!A:D,4,FALSE)</f>
        <v>25</v>
      </c>
    </row>
    <row r="4264" spans="2:7" x14ac:dyDescent="0.2">
      <c r="B4264" t="s">
        <v>3189</v>
      </c>
      <c r="C4264" t="str">
        <f>VLOOKUP(B4264,customer!A:B,2,FALSE)</f>
        <v>Wang Heephy</v>
      </c>
      <c r="D4264" t="s">
        <v>3949</v>
      </c>
      <c r="E4264" t="str">
        <f>VLOOKUP(D4264,campaign!A:B,2,FALSE)</f>
        <v>NewCellphoneUser</v>
      </c>
      <c r="F4264" s="9">
        <v>44636</v>
      </c>
      <c r="G4264">
        <f>VLOOKUP(D4264,campaign!A:D,4,FALSE)</f>
        <v>25</v>
      </c>
    </row>
    <row r="4265" spans="2:7" x14ac:dyDescent="0.2">
      <c r="B4265" t="s">
        <v>3189</v>
      </c>
      <c r="C4265" t="str">
        <f>VLOOKUP(B4265,customer!A:B,2,FALSE)</f>
        <v>Wang Heephy</v>
      </c>
      <c r="D4265" t="s">
        <v>3949</v>
      </c>
      <c r="E4265" t="str">
        <f>VLOOKUP(D4265,campaign!A:B,2,FALSE)</f>
        <v>NewCellphoneUser</v>
      </c>
      <c r="F4265" s="9">
        <v>44659</v>
      </c>
      <c r="G4265">
        <f>VLOOKUP(D4265,campaign!A:D,4,FALSE)</f>
        <v>25</v>
      </c>
    </row>
    <row r="4266" spans="2:7" x14ac:dyDescent="0.2">
      <c r="B4266" t="s">
        <v>3189</v>
      </c>
      <c r="C4266" t="str">
        <f>VLOOKUP(B4266,customer!A:B,2,FALSE)</f>
        <v>Wang Heephy</v>
      </c>
      <c r="D4266" t="s">
        <v>3949</v>
      </c>
      <c r="E4266" t="str">
        <f>VLOOKUP(D4266,campaign!A:B,2,FALSE)</f>
        <v>NewCellphoneUser</v>
      </c>
      <c r="F4266" s="9">
        <v>44698</v>
      </c>
      <c r="G4266">
        <f>VLOOKUP(D4266,campaign!A:D,4,FALSE)</f>
        <v>25</v>
      </c>
    </row>
    <row r="4267" spans="2:7" x14ac:dyDescent="0.2">
      <c r="B4267" t="s">
        <v>3189</v>
      </c>
      <c r="C4267" t="str">
        <f>VLOOKUP(B4267,customer!A:B,2,FALSE)</f>
        <v>Wang Heephy</v>
      </c>
      <c r="D4267" t="s">
        <v>3949</v>
      </c>
      <c r="E4267" t="str">
        <f>VLOOKUP(D4267,campaign!A:B,2,FALSE)</f>
        <v>NewCellphoneUser</v>
      </c>
      <c r="F4267" s="9">
        <v>44719</v>
      </c>
      <c r="G4267">
        <f>VLOOKUP(D4267,campaign!A:D,4,FALSE)</f>
        <v>25</v>
      </c>
    </row>
    <row r="4268" spans="2:7" x14ac:dyDescent="0.2">
      <c r="B4268" t="s">
        <v>3189</v>
      </c>
      <c r="C4268" t="str">
        <f>VLOOKUP(B4268,customer!A:B,2,FALSE)</f>
        <v>Wang Heephy</v>
      </c>
      <c r="D4268" t="s">
        <v>3949</v>
      </c>
      <c r="E4268" t="str">
        <f>VLOOKUP(D4268,campaign!A:B,2,FALSE)</f>
        <v>NewCellphoneUser</v>
      </c>
      <c r="F4268" s="9">
        <v>44749</v>
      </c>
      <c r="G4268">
        <f>VLOOKUP(D4268,campaign!A:D,4,FALSE)</f>
        <v>25</v>
      </c>
    </row>
    <row r="4269" spans="2:7" x14ac:dyDescent="0.2">
      <c r="B4269" t="s">
        <v>3189</v>
      </c>
      <c r="C4269" t="str">
        <f>VLOOKUP(B4269,customer!A:B,2,FALSE)</f>
        <v>Wang Heephy</v>
      </c>
      <c r="D4269" t="s">
        <v>3949</v>
      </c>
      <c r="E4269" t="str">
        <f>VLOOKUP(D4269,campaign!A:B,2,FALSE)</f>
        <v>NewCellphoneUser</v>
      </c>
      <c r="F4269" s="9">
        <v>44778</v>
      </c>
      <c r="G4269">
        <f>VLOOKUP(D4269,campaign!A:D,4,FALSE)</f>
        <v>25</v>
      </c>
    </row>
    <row r="4270" spans="2:7" x14ac:dyDescent="0.2">
      <c r="B4270" t="s">
        <v>3189</v>
      </c>
      <c r="C4270" t="str">
        <f>VLOOKUP(B4270,customer!A:B,2,FALSE)</f>
        <v>Wang Heephy</v>
      </c>
      <c r="D4270" t="s">
        <v>3949</v>
      </c>
      <c r="E4270" t="str">
        <f>VLOOKUP(D4270,campaign!A:B,2,FALSE)</f>
        <v>NewCellphoneUser</v>
      </c>
      <c r="F4270" s="9">
        <v>44822</v>
      </c>
      <c r="G4270">
        <f>VLOOKUP(D4270,campaign!A:D,4,FALSE)</f>
        <v>25</v>
      </c>
    </row>
    <row r="4271" spans="2:7" x14ac:dyDescent="0.2">
      <c r="B4271" t="s">
        <v>3189</v>
      </c>
      <c r="C4271" t="str">
        <f>VLOOKUP(B4271,customer!A:B,2,FALSE)</f>
        <v>Wang Heephy</v>
      </c>
      <c r="D4271" t="s">
        <v>3949</v>
      </c>
      <c r="E4271" t="str">
        <f>VLOOKUP(D4271,campaign!A:B,2,FALSE)</f>
        <v>NewCellphoneUser</v>
      </c>
      <c r="F4271" s="9">
        <v>44873</v>
      </c>
      <c r="G4271">
        <f>VLOOKUP(D4271,campaign!A:D,4,FALSE)</f>
        <v>25</v>
      </c>
    </row>
    <row r="4272" spans="2:7" x14ac:dyDescent="0.2">
      <c r="B4272" t="s">
        <v>3189</v>
      </c>
      <c r="C4272" t="str">
        <f>VLOOKUP(B4272,customer!A:B,2,FALSE)</f>
        <v>Wang Heephy</v>
      </c>
      <c r="D4272" t="s">
        <v>3949</v>
      </c>
      <c r="E4272" t="str">
        <f>VLOOKUP(D4272,campaign!A:B,2,FALSE)</f>
        <v>NewCellphoneUser</v>
      </c>
      <c r="F4272" s="9">
        <v>44935</v>
      </c>
      <c r="G4272">
        <f>VLOOKUP(D4272,campaign!A:D,4,FALSE)</f>
        <v>25</v>
      </c>
    </row>
    <row r="4273" spans="2:7" x14ac:dyDescent="0.2">
      <c r="B4273" t="s">
        <v>3189</v>
      </c>
      <c r="C4273" t="str">
        <f>VLOOKUP(B4273,customer!A:B,2,FALSE)</f>
        <v>Wang Heephy</v>
      </c>
      <c r="D4273" t="s">
        <v>3949</v>
      </c>
      <c r="E4273" t="str">
        <f>VLOOKUP(D4273,campaign!A:B,2,FALSE)</f>
        <v>NewCellphoneUser</v>
      </c>
      <c r="F4273" s="9">
        <v>44962</v>
      </c>
      <c r="G4273">
        <f>VLOOKUP(D4273,campaign!A:D,4,FALSE)</f>
        <v>25</v>
      </c>
    </row>
    <row r="4274" spans="2:7" x14ac:dyDescent="0.2">
      <c r="B4274" t="s">
        <v>3189</v>
      </c>
      <c r="C4274" t="str">
        <f>VLOOKUP(B4274,customer!A:B,2,FALSE)</f>
        <v>Wang Heephy</v>
      </c>
      <c r="D4274" t="s">
        <v>3949</v>
      </c>
      <c r="E4274" t="str">
        <f>VLOOKUP(D4274,campaign!A:B,2,FALSE)</f>
        <v>NewCellphoneUser</v>
      </c>
      <c r="F4274" s="9">
        <v>44999</v>
      </c>
      <c r="G4274">
        <f>VLOOKUP(D4274,campaign!A:D,4,FALSE)</f>
        <v>25</v>
      </c>
    </row>
    <row r="4275" spans="2:7" x14ac:dyDescent="0.2">
      <c r="B4275" t="s">
        <v>3189</v>
      </c>
      <c r="C4275" t="str">
        <f>VLOOKUP(B4275,customer!A:B,2,FALSE)</f>
        <v>Wang Heephy</v>
      </c>
      <c r="D4275" t="s">
        <v>3949</v>
      </c>
      <c r="E4275" t="str">
        <f>VLOOKUP(D4275,campaign!A:B,2,FALSE)</f>
        <v>NewCellphoneUser</v>
      </c>
      <c r="F4275" s="9">
        <v>45034</v>
      </c>
      <c r="G4275">
        <f>VLOOKUP(D4275,campaign!A:D,4,FALSE)</f>
        <v>25</v>
      </c>
    </row>
    <row r="4276" spans="2:7" x14ac:dyDescent="0.2">
      <c r="B4276" t="s">
        <v>3189</v>
      </c>
      <c r="C4276" t="str">
        <f>VLOOKUP(B4276,customer!A:B,2,FALSE)</f>
        <v>Wang Heephy</v>
      </c>
      <c r="D4276" t="s">
        <v>3949</v>
      </c>
      <c r="E4276" t="str">
        <f>VLOOKUP(D4276,campaign!A:B,2,FALSE)</f>
        <v>NewCellphoneUser</v>
      </c>
      <c r="F4276" s="9">
        <v>45058</v>
      </c>
      <c r="G4276">
        <f>VLOOKUP(D4276,campaign!A:D,4,FALSE)</f>
        <v>25</v>
      </c>
    </row>
    <row r="4277" spans="2:7" x14ac:dyDescent="0.2">
      <c r="B4277" t="s">
        <v>3190</v>
      </c>
      <c r="C4277" t="str">
        <f>VLOOKUP(B4277,customer!A:B,2,FALSE)</f>
        <v>Clayborn Brelsford</v>
      </c>
      <c r="D4277" t="s">
        <v>3951</v>
      </c>
      <c r="E4277" t="str">
        <f>VLOOKUP(D4277,campaign!A:B,2,FALSE)</f>
        <v>OwnsMotorcycle</v>
      </c>
      <c r="F4277" s="9">
        <v>44697</v>
      </c>
      <c r="G4277">
        <f>VLOOKUP(D4277,campaign!A:D,4,FALSE)</f>
        <v>14</v>
      </c>
    </row>
    <row r="4278" spans="2:7" x14ac:dyDescent="0.2">
      <c r="B4278" t="s">
        <v>3190</v>
      </c>
      <c r="C4278" t="str">
        <f>VLOOKUP(B4278,customer!A:B,2,FALSE)</f>
        <v>Clayborn Brelsford</v>
      </c>
      <c r="D4278" t="s">
        <v>3951</v>
      </c>
      <c r="E4278" t="str">
        <f>VLOOKUP(D4278,campaign!A:B,2,FALSE)</f>
        <v>OwnsMotorcycle</v>
      </c>
      <c r="F4278" s="9">
        <v>44743</v>
      </c>
      <c r="G4278">
        <f>VLOOKUP(D4278,campaign!A:D,4,FALSE)</f>
        <v>14</v>
      </c>
    </row>
    <row r="4279" spans="2:7" x14ac:dyDescent="0.2">
      <c r="B4279" t="s">
        <v>3190</v>
      </c>
      <c r="C4279" t="str">
        <f>VLOOKUP(B4279,customer!A:B,2,FALSE)</f>
        <v>Clayborn Brelsford</v>
      </c>
      <c r="D4279" t="s">
        <v>3951</v>
      </c>
      <c r="E4279" t="str">
        <f>VLOOKUP(D4279,campaign!A:B,2,FALSE)</f>
        <v>OwnsMotorcycle</v>
      </c>
      <c r="F4279" s="9">
        <v>44793</v>
      </c>
      <c r="G4279">
        <f>VLOOKUP(D4279,campaign!A:D,4,FALSE)</f>
        <v>14</v>
      </c>
    </row>
    <row r="4280" spans="2:7" x14ac:dyDescent="0.2">
      <c r="B4280" t="s">
        <v>3190</v>
      </c>
      <c r="C4280" t="str">
        <f>VLOOKUP(B4280,customer!A:B,2,FALSE)</f>
        <v>Clayborn Brelsford</v>
      </c>
      <c r="D4280" t="s">
        <v>3951</v>
      </c>
      <c r="E4280" t="str">
        <f>VLOOKUP(D4280,campaign!A:B,2,FALSE)</f>
        <v>OwnsMotorcycle</v>
      </c>
      <c r="F4280" s="9">
        <v>44826</v>
      </c>
      <c r="G4280">
        <f>VLOOKUP(D4280,campaign!A:D,4,FALSE)</f>
        <v>14</v>
      </c>
    </row>
    <row r="4281" spans="2:7" x14ac:dyDescent="0.2">
      <c r="B4281" t="s">
        <v>3190</v>
      </c>
      <c r="C4281" t="str">
        <f>VLOOKUP(B4281,customer!A:B,2,FALSE)</f>
        <v>Clayborn Brelsford</v>
      </c>
      <c r="D4281" t="s">
        <v>3951</v>
      </c>
      <c r="E4281" t="str">
        <f>VLOOKUP(D4281,campaign!A:B,2,FALSE)</f>
        <v>OwnsMotorcycle</v>
      </c>
      <c r="F4281" s="9">
        <v>44835</v>
      </c>
      <c r="G4281">
        <f>VLOOKUP(D4281,campaign!A:D,4,FALSE)</f>
        <v>14</v>
      </c>
    </row>
    <row r="4282" spans="2:7" x14ac:dyDescent="0.2">
      <c r="B4282" t="s">
        <v>3190</v>
      </c>
      <c r="C4282" t="str">
        <f>VLOOKUP(B4282,customer!A:B,2,FALSE)</f>
        <v>Clayborn Brelsford</v>
      </c>
      <c r="D4282" t="s">
        <v>3951</v>
      </c>
      <c r="E4282" t="str">
        <f>VLOOKUP(D4282,campaign!A:B,2,FALSE)</f>
        <v>OwnsMotorcycle</v>
      </c>
      <c r="F4282" s="9">
        <v>44888</v>
      </c>
      <c r="G4282">
        <f>VLOOKUP(D4282,campaign!A:D,4,FALSE)</f>
        <v>14</v>
      </c>
    </row>
    <row r="4283" spans="2:7" x14ac:dyDescent="0.2">
      <c r="B4283" t="s">
        <v>3190</v>
      </c>
      <c r="C4283" t="str">
        <f>VLOOKUP(B4283,customer!A:B,2,FALSE)</f>
        <v>Clayborn Brelsford</v>
      </c>
      <c r="D4283" t="s">
        <v>3951</v>
      </c>
      <c r="E4283" t="str">
        <f>VLOOKUP(D4283,campaign!A:B,2,FALSE)</f>
        <v>OwnsMotorcycle</v>
      </c>
      <c r="F4283" s="9">
        <v>44926</v>
      </c>
      <c r="G4283">
        <f>VLOOKUP(D4283,campaign!A:D,4,FALSE)</f>
        <v>14</v>
      </c>
    </row>
    <row r="4284" spans="2:7" x14ac:dyDescent="0.2">
      <c r="B4284" t="s">
        <v>3190</v>
      </c>
      <c r="C4284" t="str">
        <f>VLOOKUP(B4284,customer!A:B,2,FALSE)</f>
        <v>Clayborn Brelsford</v>
      </c>
      <c r="D4284" t="s">
        <v>3951</v>
      </c>
      <c r="E4284" t="str">
        <f>VLOOKUP(D4284,campaign!A:B,2,FALSE)</f>
        <v>OwnsMotorcycle</v>
      </c>
      <c r="F4284" s="9">
        <v>44984</v>
      </c>
      <c r="G4284">
        <f>VLOOKUP(D4284,campaign!A:D,4,FALSE)</f>
        <v>14</v>
      </c>
    </row>
    <row r="4285" spans="2:7" x14ac:dyDescent="0.2">
      <c r="B4285" t="s">
        <v>3190</v>
      </c>
      <c r="C4285" t="str">
        <f>VLOOKUP(B4285,customer!A:B,2,FALSE)</f>
        <v>Clayborn Brelsford</v>
      </c>
      <c r="D4285" t="s">
        <v>3951</v>
      </c>
      <c r="E4285" t="str">
        <f>VLOOKUP(D4285,campaign!A:B,2,FALSE)</f>
        <v>OwnsMotorcycle</v>
      </c>
      <c r="F4285" s="9">
        <v>45005</v>
      </c>
      <c r="G4285">
        <f>VLOOKUP(D4285,campaign!A:D,4,FALSE)</f>
        <v>14</v>
      </c>
    </row>
    <row r="4286" spans="2:7" x14ac:dyDescent="0.2">
      <c r="B4286" t="s">
        <v>3190</v>
      </c>
      <c r="C4286" t="str">
        <f>VLOOKUP(B4286,customer!A:B,2,FALSE)</f>
        <v>Clayborn Brelsford</v>
      </c>
      <c r="D4286" t="s">
        <v>3951</v>
      </c>
      <c r="E4286" t="str">
        <f>VLOOKUP(D4286,campaign!A:B,2,FALSE)</f>
        <v>OwnsMotorcycle</v>
      </c>
      <c r="F4286" s="9">
        <v>45070</v>
      </c>
      <c r="G4286">
        <f>VLOOKUP(D4286,campaign!A:D,4,FALSE)</f>
        <v>14</v>
      </c>
    </row>
    <row r="4287" spans="2:7" x14ac:dyDescent="0.2">
      <c r="B4287" t="s">
        <v>3190</v>
      </c>
      <c r="C4287" t="str">
        <f>VLOOKUP(B4287,customer!A:B,2,FALSE)</f>
        <v>Clayborn Brelsford</v>
      </c>
      <c r="D4287" t="s">
        <v>3923</v>
      </c>
      <c r="E4287" t="str">
        <f>VLOOKUP(D4287,campaign!A:B,2,FALSE)</f>
        <v>TruckOwner</v>
      </c>
      <c r="F4287" s="9">
        <v>44991</v>
      </c>
      <c r="G4287">
        <f>VLOOKUP(D4287,campaign!A:D,4,FALSE)</f>
        <v>26</v>
      </c>
    </row>
    <row r="4288" spans="2:7" x14ac:dyDescent="0.2">
      <c r="B4288" t="s">
        <v>3190</v>
      </c>
      <c r="C4288" t="str">
        <f>VLOOKUP(B4288,customer!A:B,2,FALSE)</f>
        <v>Clayborn Brelsford</v>
      </c>
      <c r="D4288" t="s">
        <v>3923</v>
      </c>
      <c r="E4288" t="str">
        <f>VLOOKUP(D4288,campaign!A:B,2,FALSE)</f>
        <v>TruckOwner</v>
      </c>
      <c r="F4288" s="9">
        <v>45027</v>
      </c>
      <c r="G4288">
        <f>VLOOKUP(D4288,campaign!A:D,4,FALSE)</f>
        <v>26</v>
      </c>
    </row>
    <row r="4289" spans="2:7" x14ac:dyDescent="0.2">
      <c r="B4289" t="s">
        <v>3190</v>
      </c>
      <c r="C4289" t="str">
        <f>VLOOKUP(B4289,customer!A:B,2,FALSE)</f>
        <v>Clayborn Brelsford</v>
      </c>
      <c r="D4289" t="s">
        <v>3923</v>
      </c>
      <c r="E4289" t="str">
        <f>VLOOKUP(D4289,campaign!A:B,2,FALSE)</f>
        <v>TruckOwner</v>
      </c>
      <c r="F4289" s="9">
        <v>45053</v>
      </c>
      <c r="G4289">
        <f>VLOOKUP(D4289,campaign!A:D,4,FALSE)</f>
        <v>26</v>
      </c>
    </row>
    <row r="4290" spans="2:7" x14ac:dyDescent="0.2">
      <c r="B4290" t="s">
        <v>3191</v>
      </c>
      <c r="C4290" t="str">
        <f>VLOOKUP(B4290,customer!A:B,2,FALSE)</f>
        <v>Bailey Jopp</v>
      </c>
      <c r="D4290" t="s">
        <v>3929</v>
      </c>
      <c r="E4290" t="str">
        <f>VLOOKUP(D4290,campaign!A:B,2,FALSE)</f>
        <v>NonUSTravel</v>
      </c>
      <c r="F4290" s="9">
        <v>44978</v>
      </c>
      <c r="G4290">
        <f>VLOOKUP(D4290,campaign!A:D,4,FALSE)</f>
        <v>66</v>
      </c>
    </row>
    <row r="4291" spans="2:7" x14ac:dyDescent="0.2">
      <c r="B4291" t="s">
        <v>3191</v>
      </c>
      <c r="C4291" t="str">
        <f>VLOOKUP(B4291,customer!A:B,2,FALSE)</f>
        <v>Bailey Jopp</v>
      </c>
      <c r="D4291" t="s">
        <v>3929</v>
      </c>
      <c r="E4291" t="str">
        <f>VLOOKUP(D4291,campaign!A:B,2,FALSE)</f>
        <v>NonUSTravel</v>
      </c>
      <c r="F4291" s="9">
        <v>45011</v>
      </c>
      <c r="G4291">
        <f>VLOOKUP(D4291,campaign!A:D,4,FALSE)</f>
        <v>66</v>
      </c>
    </row>
    <row r="4292" spans="2:7" x14ac:dyDescent="0.2">
      <c r="B4292" t="s">
        <v>3191</v>
      </c>
      <c r="C4292" t="str">
        <f>VLOOKUP(B4292,customer!A:B,2,FALSE)</f>
        <v>Bailey Jopp</v>
      </c>
      <c r="D4292" t="s">
        <v>3929</v>
      </c>
      <c r="E4292" t="str">
        <f>VLOOKUP(D4292,campaign!A:B,2,FALSE)</f>
        <v>NonUSTravel</v>
      </c>
      <c r="F4292" s="9">
        <v>45020</v>
      </c>
      <c r="G4292">
        <f>VLOOKUP(D4292,campaign!A:D,4,FALSE)</f>
        <v>66</v>
      </c>
    </row>
    <row r="4293" spans="2:7" x14ac:dyDescent="0.2">
      <c r="B4293" t="s">
        <v>3191</v>
      </c>
      <c r="C4293" t="str">
        <f>VLOOKUP(B4293,customer!A:B,2,FALSE)</f>
        <v>Bailey Jopp</v>
      </c>
      <c r="D4293" t="s">
        <v>3929</v>
      </c>
      <c r="E4293" t="str">
        <f>VLOOKUP(D4293,campaign!A:B,2,FALSE)</f>
        <v>NonUSTravel</v>
      </c>
      <c r="F4293" s="9">
        <v>45071</v>
      </c>
      <c r="G4293">
        <f>VLOOKUP(D4293,campaign!A:D,4,FALSE)</f>
        <v>66</v>
      </c>
    </row>
    <row r="4294" spans="2:7" x14ac:dyDescent="0.2">
      <c r="B4294" t="s">
        <v>3191</v>
      </c>
      <c r="C4294" t="str">
        <f>VLOOKUP(B4294,customer!A:B,2,FALSE)</f>
        <v>Bailey Jopp</v>
      </c>
      <c r="D4294" t="s">
        <v>3929</v>
      </c>
      <c r="E4294" t="str">
        <f>VLOOKUP(D4294,campaign!A:B,2,FALSE)</f>
        <v>NonUSTravel</v>
      </c>
      <c r="F4294" s="9">
        <v>45081</v>
      </c>
      <c r="G4294">
        <f>VLOOKUP(D4294,campaign!A:D,4,FALSE)</f>
        <v>66</v>
      </c>
    </row>
    <row r="4295" spans="2:7" x14ac:dyDescent="0.2">
      <c r="B4295" t="s">
        <v>3191</v>
      </c>
      <c r="C4295" t="str">
        <f>VLOOKUP(B4295,customer!A:B,2,FALSE)</f>
        <v>Bailey Jopp</v>
      </c>
      <c r="D4295" t="s">
        <v>3922</v>
      </c>
      <c r="E4295" t="str">
        <f>VLOOKUP(D4295,campaign!A:B,2,FALSE)</f>
        <v>HandsetWebCapable</v>
      </c>
      <c r="F4295" s="9">
        <v>45033</v>
      </c>
      <c r="G4295">
        <f>VLOOKUP(D4295,campaign!A:D,4,FALSE)</f>
        <v>62</v>
      </c>
    </row>
    <row r="4296" spans="2:7" x14ac:dyDescent="0.2">
      <c r="B4296" t="s">
        <v>3191</v>
      </c>
      <c r="C4296" t="str">
        <f>VLOOKUP(B4296,customer!A:B,2,FALSE)</f>
        <v>Bailey Jopp</v>
      </c>
      <c r="D4296" t="s">
        <v>3922</v>
      </c>
      <c r="E4296" t="str">
        <f>VLOOKUP(D4296,campaign!A:B,2,FALSE)</f>
        <v>HandsetWebCapable</v>
      </c>
      <c r="F4296" s="9">
        <v>45067</v>
      </c>
      <c r="G4296">
        <f>VLOOKUP(D4296,campaign!A:D,4,FALSE)</f>
        <v>62</v>
      </c>
    </row>
    <row r="4297" spans="2:7" x14ac:dyDescent="0.2">
      <c r="B4297" t="s">
        <v>3191</v>
      </c>
      <c r="C4297" t="str">
        <f>VLOOKUP(B4297,customer!A:B,2,FALSE)</f>
        <v>Bailey Jopp</v>
      </c>
      <c r="D4297" t="s">
        <v>3922</v>
      </c>
      <c r="E4297" t="str">
        <f>VLOOKUP(D4297,campaign!A:B,2,FALSE)</f>
        <v>HandsetWebCapable</v>
      </c>
      <c r="F4297" s="9">
        <v>45078</v>
      </c>
      <c r="G4297">
        <f>VLOOKUP(D4297,campaign!A:D,4,FALSE)</f>
        <v>62</v>
      </c>
    </row>
    <row r="4298" spans="2:7" x14ac:dyDescent="0.2">
      <c r="B4298" t="s">
        <v>3192</v>
      </c>
      <c r="C4298" t="str">
        <f>VLOOKUP(B4298,customer!A:B,2,FALSE)</f>
        <v>Thacher Huxley</v>
      </c>
      <c r="D4298" t="s">
        <v>3949</v>
      </c>
      <c r="E4298" t="str">
        <f>VLOOKUP(D4298,campaign!A:B,2,FALSE)</f>
        <v>NewCellphoneUser</v>
      </c>
      <c r="F4298" s="9">
        <v>44772</v>
      </c>
      <c r="G4298">
        <f>VLOOKUP(D4298,campaign!A:D,4,FALSE)</f>
        <v>25</v>
      </c>
    </row>
    <row r="4299" spans="2:7" x14ac:dyDescent="0.2">
      <c r="B4299" t="s">
        <v>3192</v>
      </c>
      <c r="C4299" t="str">
        <f>VLOOKUP(B4299,customer!A:B,2,FALSE)</f>
        <v>Thacher Huxley</v>
      </c>
      <c r="D4299" t="s">
        <v>3949</v>
      </c>
      <c r="E4299" t="str">
        <f>VLOOKUP(D4299,campaign!A:B,2,FALSE)</f>
        <v>NewCellphoneUser</v>
      </c>
      <c r="F4299" s="9">
        <v>44847</v>
      </c>
      <c r="G4299">
        <f>VLOOKUP(D4299,campaign!A:D,4,FALSE)</f>
        <v>25</v>
      </c>
    </row>
    <row r="4300" spans="2:7" x14ac:dyDescent="0.2">
      <c r="B4300" t="s">
        <v>3192</v>
      </c>
      <c r="C4300" t="str">
        <f>VLOOKUP(B4300,customer!A:B,2,FALSE)</f>
        <v>Thacher Huxley</v>
      </c>
      <c r="D4300" t="s">
        <v>3949</v>
      </c>
      <c r="E4300" t="str">
        <f>VLOOKUP(D4300,campaign!A:B,2,FALSE)</f>
        <v>NewCellphoneUser</v>
      </c>
      <c r="F4300" s="9">
        <v>44875</v>
      </c>
      <c r="G4300">
        <f>VLOOKUP(D4300,campaign!A:D,4,FALSE)</f>
        <v>25</v>
      </c>
    </row>
    <row r="4301" spans="2:7" x14ac:dyDescent="0.2">
      <c r="B4301" t="s">
        <v>3192</v>
      </c>
      <c r="C4301" t="str">
        <f>VLOOKUP(B4301,customer!A:B,2,FALSE)</f>
        <v>Thacher Huxley</v>
      </c>
      <c r="D4301" t="s">
        <v>3949</v>
      </c>
      <c r="E4301" t="str">
        <f>VLOOKUP(D4301,campaign!A:B,2,FALSE)</f>
        <v>NewCellphoneUser</v>
      </c>
      <c r="F4301" s="9">
        <v>44903</v>
      </c>
      <c r="G4301">
        <f>VLOOKUP(D4301,campaign!A:D,4,FALSE)</f>
        <v>25</v>
      </c>
    </row>
    <row r="4302" spans="2:7" x14ac:dyDescent="0.2">
      <c r="B4302" t="s">
        <v>3192</v>
      </c>
      <c r="C4302" t="str">
        <f>VLOOKUP(B4302,customer!A:B,2,FALSE)</f>
        <v>Thacher Huxley</v>
      </c>
      <c r="D4302" t="s">
        <v>3949</v>
      </c>
      <c r="E4302" t="str">
        <f>VLOOKUP(D4302,campaign!A:B,2,FALSE)</f>
        <v>NewCellphoneUser</v>
      </c>
      <c r="F4302" s="9">
        <v>44933</v>
      </c>
      <c r="G4302">
        <f>VLOOKUP(D4302,campaign!A:D,4,FALSE)</f>
        <v>25</v>
      </c>
    </row>
    <row r="4303" spans="2:7" x14ac:dyDescent="0.2">
      <c r="B4303" t="s">
        <v>3192</v>
      </c>
      <c r="C4303" t="str">
        <f>VLOOKUP(B4303,customer!A:B,2,FALSE)</f>
        <v>Thacher Huxley</v>
      </c>
      <c r="D4303" t="s">
        <v>3949</v>
      </c>
      <c r="E4303" t="str">
        <f>VLOOKUP(D4303,campaign!A:B,2,FALSE)</f>
        <v>NewCellphoneUser</v>
      </c>
      <c r="F4303" s="9">
        <v>44958</v>
      </c>
      <c r="G4303">
        <f>VLOOKUP(D4303,campaign!A:D,4,FALSE)</f>
        <v>25</v>
      </c>
    </row>
    <row r="4304" spans="2:7" x14ac:dyDescent="0.2">
      <c r="B4304" t="s">
        <v>3192</v>
      </c>
      <c r="C4304" t="str">
        <f>VLOOKUP(B4304,customer!A:B,2,FALSE)</f>
        <v>Thacher Huxley</v>
      </c>
      <c r="D4304" t="s">
        <v>3949</v>
      </c>
      <c r="E4304" t="str">
        <f>VLOOKUP(D4304,campaign!A:B,2,FALSE)</f>
        <v>NewCellphoneUser</v>
      </c>
      <c r="F4304" s="9">
        <v>45050</v>
      </c>
      <c r="G4304">
        <f>VLOOKUP(D4304,campaign!A:D,4,FALSE)</f>
        <v>25</v>
      </c>
    </row>
    <row r="4305" spans="2:7" x14ac:dyDescent="0.2">
      <c r="B4305" t="s">
        <v>3192</v>
      </c>
      <c r="C4305" t="str">
        <f>VLOOKUP(B4305,customer!A:B,2,FALSE)</f>
        <v>Thacher Huxley</v>
      </c>
      <c r="D4305" t="s">
        <v>3929</v>
      </c>
      <c r="E4305" t="str">
        <f>VLOOKUP(D4305,campaign!A:B,2,FALSE)</f>
        <v>NonUSTravel</v>
      </c>
      <c r="F4305" s="9">
        <v>44931</v>
      </c>
      <c r="G4305">
        <f>VLOOKUP(D4305,campaign!A:D,4,FALSE)</f>
        <v>66</v>
      </c>
    </row>
    <row r="4306" spans="2:7" x14ac:dyDescent="0.2">
      <c r="B4306" t="s">
        <v>3192</v>
      </c>
      <c r="C4306" t="str">
        <f>VLOOKUP(B4306,customer!A:B,2,FALSE)</f>
        <v>Thacher Huxley</v>
      </c>
      <c r="D4306" t="s">
        <v>3929</v>
      </c>
      <c r="E4306" t="str">
        <f>VLOOKUP(D4306,campaign!A:B,2,FALSE)</f>
        <v>NonUSTravel</v>
      </c>
      <c r="F4306" s="9">
        <v>44964</v>
      </c>
      <c r="G4306">
        <f>VLOOKUP(D4306,campaign!A:D,4,FALSE)</f>
        <v>66</v>
      </c>
    </row>
    <row r="4307" spans="2:7" x14ac:dyDescent="0.2">
      <c r="B4307" t="s">
        <v>3192</v>
      </c>
      <c r="C4307" t="str">
        <f>VLOOKUP(B4307,customer!A:B,2,FALSE)</f>
        <v>Thacher Huxley</v>
      </c>
      <c r="D4307" t="s">
        <v>3929</v>
      </c>
      <c r="E4307" t="str">
        <f>VLOOKUP(D4307,campaign!A:B,2,FALSE)</f>
        <v>NonUSTravel</v>
      </c>
      <c r="F4307" s="9">
        <v>44993</v>
      </c>
      <c r="G4307">
        <f>VLOOKUP(D4307,campaign!A:D,4,FALSE)</f>
        <v>66</v>
      </c>
    </row>
    <row r="4308" spans="2:7" x14ac:dyDescent="0.2">
      <c r="B4308" t="s">
        <v>3192</v>
      </c>
      <c r="C4308" t="str">
        <f>VLOOKUP(B4308,customer!A:B,2,FALSE)</f>
        <v>Thacher Huxley</v>
      </c>
      <c r="D4308" t="s">
        <v>3929</v>
      </c>
      <c r="E4308" t="str">
        <f>VLOOKUP(D4308,campaign!A:B,2,FALSE)</f>
        <v>NonUSTravel</v>
      </c>
      <c r="F4308" s="9">
        <v>45027</v>
      </c>
      <c r="G4308">
        <f>VLOOKUP(D4308,campaign!A:D,4,FALSE)</f>
        <v>66</v>
      </c>
    </row>
    <row r="4309" spans="2:7" x14ac:dyDescent="0.2">
      <c r="B4309" t="s">
        <v>3192</v>
      </c>
      <c r="C4309" t="str">
        <f>VLOOKUP(B4309,customer!A:B,2,FALSE)</f>
        <v>Thacher Huxley</v>
      </c>
      <c r="D4309" t="s">
        <v>3929</v>
      </c>
      <c r="E4309" t="str">
        <f>VLOOKUP(D4309,campaign!A:B,2,FALSE)</f>
        <v>NonUSTravel</v>
      </c>
      <c r="F4309" s="9">
        <v>45052</v>
      </c>
      <c r="G4309">
        <f>VLOOKUP(D4309,campaign!A:D,4,FALSE)</f>
        <v>66</v>
      </c>
    </row>
    <row r="4310" spans="2:7" x14ac:dyDescent="0.2">
      <c r="B4310" t="s">
        <v>3193</v>
      </c>
      <c r="C4310" t="str">
        <f>VLOOKUP(B4310,customer!A:B,2,FALSE)</f>
        <v>Therine Remer</v>
      </c>
      <c r="D4310" t="s">
        <v>3926</v>
      </c>
      <c r="E4310" t="str">
        <f>VLOOKUP(D4310,campaign!A:B,2,FALSE)</f>
        <v>BuysViaMailOrder</v>
      </c>
      <c r="F4310" s="9">
        <v>44638</v>
      </c>
      <c r="G4310">
        <f>VLOOKUP(D4310,campaign!A:D,4,FALSE)</f>
        <v>25</v>
      </c>
    </row>
    <row r="4311" spans="2:7" x14ac:dyDescent="0.2">
      <c r="B4311" t="s">
        <v>3193</v>
      </c>
      <c r="C4311" t="str">
        <f>VLOOKUP(B4311,customer!A:B,2,FALSE)</f>
        <v>Therine Remer</v>
      </c>
      <c r="D4311" t="s">
        <v>3926</v>
      </c>
      <c r="E4311" t="str">
        <f>VLOOKUP(D4311,campaign!A:B,2,FALSE)</f>
        <v>BuysViaMailOrder</v>
      </c>
      <c r="F4311" s="9">
        <v>44678</v>
      </c>
      <c r="G4311">
        <f>VLOOKUP(D4311,campaign!A:D,4,FALSE)</f>
        <v>25</v>
      </c>
    </row>
    <row r="4312" spans="2:7" x14ac:dyDescent="0.2">
      <c r="B4312" t="s">
        <v>3193</v>
      </c>
      <c r="C4312" t="str">
        <f>VLOOKUP(B4312,customer!A:B,2,FALSE)</f>
        <v>Therine Remer</v>
      </c>
      <c r="D4312" t="s">
        <v>3926</v>
      </c>
      <c r="E4312" t="str">
        <f>VLOOKUP(D4312,campaign!A:B,2,FALSE)</f>
        <v>BuysViaMailOrder</v>
      </c>
      <c r="F4312" s="9">
        <v>44683</v>
      </c>
      <c r="G4312">
        <f>VLOOKUP(D4312,campaign!A:D,4,FALSE)</f>
        <v>25</v>
      </c>
    </row>
    <row r="4313" spans="2:7" x14ac:dyDescent="0.2">
      <c r="B4313" t="s">
        <v>3193</v>
      </c>
      <c r="C4313" t="str">
        <f>VLOOKUP(B4313,customer!A:B,2,FALSE)</f>
        <v>Therine Remer</v>
      </c>
      <c r="D4313" t="s">
        <v>3926</v>
      </c>
      <c r="E4313" t="str">
        <f>VLOOKUP(D4313,campaign!A:B,2,FALSE)</f>
        <v>BuysViaMailOrder</v>
      </c>
      <c r="F4313" s="9">
        <v>44730</v>
      </c>
      <c r="G4313">
        <f>VLOOKUP(D4313,campaign!A:D,4,FALSE)</f>
        <v>25</v>
      </c>
    </row>
    <row r="4314" spans="2:7" x14ac:dyDescent="0.2">
      <c r="B4314" t="s">
        <v>3193</v>
      </c>
      <c r="C4314" t="str">
        <f>VLOOKUP(B4314,customer!A:B,2,FALSE)</f>
        <v>Therine Remer</v>
      </c>
      <c r="D4314" t="s">
        <v>3926</v>
      </c>
      <c r="E4314" t="str">
        <f>VLOOKUP(D4314,campaign!A:B,2,FALSE)</f>
        <v>BuysViaMailOrder</v>
      </c>
      <c r="F4314" s="9">
        <v>44768</v>
      </c>
      <c r="G4314">
        <f>VLOOKUP(D4314,campaign!A:D,4,FALSE)</f>
        <v>25</v>
      </c>
    </row>
    <row r="4315" spans="2:7" x14ac:dyDescent="0.2">
      <c r="B4315" t="s">
        <v>3193</v>
      </c>
      <c r="C4315" t="str">
        <f>VLOOKUP(B4315,customer!A:B,2,FALSE)</f>
        <v>Therine Remer</v>
      </c>
      <c r="D4315" t="s">
        <v>3926</v>
      </c>
      <c r="E4315" t="str">
        <f>VLOOKUP(D4315,campaign!A:B,2,FALSE)</f>
        <v>BuysViaMailOrder</v>
      </c>
      <c r="F4315" s="9">
        <v>44803</v>
      </c>
      <c r="G4315">
        <f>VLOOKUP(D4315,campaign!A:D,4,FALSE)</f>
        <v>25</v>
      </c>
    </row>
    <row r="4316" spans="2:7" x14ac:dyDescent="0.2">
      <c r="B4316" t="s">
        <v>3193</v>
      </c>
      <c r="C4316" t="str">
        <f>VLOOKUP(B4316,customer!A:B,2,FALSE)</f>
        <v>Therine Remer</v>
      </c>
      <c r="D4316" t="s">
        <v>3926</v>
      </c>
      <c r="E4316" t="str">
        <f>VLOOKUP(D4316,campaign!A:B,2,FALSE)</f>
        <v>BuysViaMailOrder</v>
      </c>
      <c r="F4316" s="9">
        <v>44828</v>
      </c>
      <c r="G4316">
        <f>VLOOKUP(D4316,campaign!A:D,4,FALSE)</f>
        <v>25</v>
      </c>
    </row>
    <row r="4317" spans="2:7" x14ac:dyDescent="0.2">
      <c r="B4317" t="s">
        <v>3193</v>
      </c>
      <c r="C4317" t="str">
        <f>VLOOKUP(B4317,customer!A:B,2,FALSE)</f>
        <v>Therine Remer</v>
      </c>
      <c r="D4317" t="s">
        <v>3926</v>
      </c>
      <c r="E4317" t="str">
        <f>VLOOKUP(D4317,campaign!A:B,2,FALSE)</f>
        <v>BuysViaMailOrder</v>
      </c>
      <c r="F4317" s="9">
        <v>44854</v>
      </c>
      <c r="G4317">
        <f>VLOOKUP(D4317,campaign!A:D,4,FALSE)</f>
        <v>25</v>
      </c>
    </row>
    <row r="4318" spans="2:7" x14ac:dyDescent="0.2">
      <c r="B4318" t="s">
        <v>3193</v>
      </c>
      <c r="C4318" t="str">
        <f>VLOOKUP(B4318,customer!A:B,2,FALSE)</f>
        <v>Therine Remer</v>
      </c>
      <c r="D4318" t="s">
        <v>3926</v>
      </c>
      <c r="E4318" t="str">
        <f>VLOOKUP(D4318,campaign!A:B,2,FALSE)</f>
        <v>BuysViaMailOrder</v>
      </c>
      <c r="F4318" s="9">
        <v>44895</v>
      </c>
      <c r="G4318">
        <f>VLOOKUP(D4318,campaign!A:D,4,FALSE)</f>
        <v>25</v>
      </c>
    </row>
    <row r="4319" spans="2:7" x14ac:dyDescent="0.2">
      <c r="B4319" t="s">
        <v>3193</v>
      </c>
      <c r="C4319" t="str">
        <f>VLOOKUP(B4319,customer!A:B,2,FALSE)</f>
        <v>Therine Remer</v>
      </c>
      <c r="D4319" t="s">
        <v>3926</v>
      </c>
      <c r="E4319" t="str">
        <f>VLOOKUP(D4319,campaign!A:B,2,FALSE)</f>
        <v>BuysViaMailOrder</v>
      </c>
      <c r="F4319" s="9">
        <v>44922</v>
      </c>
      <c r="G4319">
        <f>VLOOKUP(D4319,campaign!A:D,4,FALSE)</f>
        <v>25</v>
      </c>
    </row>
    <row r="4320" spans="2:7" x14ac:dyDescent="0.2">
      <c r="B4320" t="s">
        <v>3193</v>
      </c>
      <c r="C4320" t="str">
        <f>VLOOKUP(B4320,customer!A:B,2,FALSE)</f>
        <v>Therine Remer</v>
      </c>
      <c r="D4320" t="s">
        <v>3926</v>
      </c>
      <c r="E4320" t="str">
        <f>VLOOKUP(D4320,campaign!A:B,2,FALSE)</f>
        <v>BuysViaMailOrder</v>
      </c>
      <c r="F4320" s="9">
        <v>44947</v>
      </c>
      <c r="G4320">
        <f>VLOOKUP(D4320,campaign!A:D,4,FALSE)</f>
        <v>25</v>
      </c>
    </row>
    <row r="4321" spans="2:7" x14ac:dyDescent="0.2">
      <c r="B4321" t="s">
        <v>3193</v>
      </c>
      <c r="C4321" t="str">
        <f>VLOOKUP(B4321,customer!A:B,2,FALSE)</f>
        <v>Therine Remer</v>
      </c>
      <c r="D4321" t="s">
        <v>3926</v>
      </c>
      <c r="E4321" t="str">
        <f>VLOOKUP(D4321,campaign!A:B,2,FALSE)</f>
        <v>BuysViaMailOrder</v>
      </c>
      <c r="F4321" s="9">
        <v>44980</v>
      </c>
      <c r="G4321">
        <f>VLOOKUP(D4321,campaign!A:D,4,FALSE)</f>
        <v>25</v>
      </c>
    </row>
    <row r="4322" spans="2:7" x14ac:dyDescent="0.2">
      <c r="B4322" t="s">
        <v>3193</v>
      </c>
      <c r="C4322" t="str">
        <f>VLOOKUP(B4322,customer!A:B,2,FALSE)</f>
        <v>Therine Remer</v>
      </c>
      <c r="D4322" t="s">
        <v>3926</v>
      </c>
      <c r="E4322" t="str">
        <f>VLOOKUP(D4322,campaign!A:B,2,FALSE)</f>
        <v>BuysViaMailOrder</v>
      </c>
      <c r="F4322" s="9">
        <v>45011</v>
      </c>
      <c r="G4322">
        <f>VLOOKUP(D4322,campaign!A:D,4,FALSE)</f>
        <v>25</v>
      </c>
    </row>
    <row r="4323" spans="2:7" x14ac:dyDescent="0.2">
      <c r="B4323" t="s">
        <v>3193</v>
      </c>
      <c r="C4323" t="str">
        <f>VLOOKUP(B4323,customer!A:B,2,FALSE)</f>
        <v>Therine Remer</v>
      </c>
      <c r="D4323" t="s">
        <v>3926</v>
      </c>
      <c r="E4323" t="str">
        <f>VLOOKUP(D4323,campaign!A:B,2,FALSE)</f>
        <v>BuysViaMailOrder</v>
      </c>
      <c r="F4323" s="9">
        <v>45043</v>
      </c>
      <c r="G4323">
        <f>VLOOKUP(D4323,campaign!A:D,4,FALSE)</f>
        <v>25</v>
      </c>
    </row>
    <row r="4324" spans="2:7" x14ac:dyDescent="0.2">
      <c r="B4324" t="s">
        <v>3193</v>
      </c>
      <c r="C4324" t="str">
        <f>VLOOKUP(B4324,customer!A:B,2,FALSE)</f>
        <v>Therine Remer</v>
      </c>
      <c r="D4324" t="s">
        <v>3926</v>
      </c>
      <c r="E4324" t="str">
        <f>VLOOKUP(D4324,campaign!A:B,2,FALSE)</f>
        <v>BuysViaMailOrder</v>
      </c>
      <c r="F4324" s="9">
        <v>45071</v>
      </c>
      <c r="G4324">
        <f>VLOOKUP(D4324,campaign!A:D,4,FALSE)</f>
        <v>25</v>
      </c>
    </row>
    <row r="4325" spans="2:7" x14ac:dyDescent="0.2">
      <c r="B4325" t="s">
        <v>3193</v>
      </c>
      <c r="C4325" t="str">
        <f>VLOOKUP(B4325,customer!A:B,2,FALSE)</f>
        <v>Therine Remer</v>
      </c>
      <c r="D4325" t="s">
        <v>3926</v>
      </c>
      <c r="E4325" t="str">
        <f>VLOOKUP(D4325,campaign!A:B,2,FALSE)</f>
        <v>BuysViaMailOrder</v>
      </c>
      <c r="F4325" s="9">
        <v>45079</v>
      </c>
      <c r="G4325">
        <f>VLOOKUP(D4325,campaign!A:D,4,FALSE)</f>
        <v>25</v>
      </c>
    </row>
    <row r="4326" spans="2:7" x14ac:dyDescent="0.2">
      <c r="B4326" t="s">
        <v>3194</v>
      </c>
      <c r="C4326" t="str">
        <f>VLOOKUP(B4326,customer!A:B,2,FALSE)</f>
        <v>Dorthea Melarkey</v>
      </c>
      <c r="D4326" t="s">
        <v>3921</v>
      </c>
      <c r="E4326" t="str">
        <f>VLOOKUP(D4326,campaign!A:B,2,FALSE)</f>
        <v>HandsetRefurbished</v>
      </c>
      <c r="F4326" s="9">
        <v>44897</v>
      </c>
      <c r="G4326">
        <f>VLOOKUP(D4326,campaign!A:D,4,FALSE)</f>
        <v>26</v>
      </c>
    </row>
    <row r="4327" spans="2:7" x14ac:dyDescent="0.2">
      <c r="B4327" t="s">
        <v>3194</v>
      </c>
      <c r="C4327" t="str">
        <f>VLOOKUP(B4327,customer!A:B,2,FALSE)</f>
        <v>Dorthea Melarkey</v>
      </c>
      <c r="D4327" t="s">
        <v>3921</v>
      </c>
      <c r="E4327" t="str">
        <f>VLOOKUP(D4327,campaign!A:B,2,FALSE)</f>
        <v>HandsetRefurbished</v>
      </c>
      <c r="F4327" s="9">
        <v>44937</v>
      </c>
      <c r="G4327">
        <f>VLOOKUP(D4327,campaign!A:D,4,FALSE)</f>
        <v>26</v>
      </c>
    </row>
    <row r="4328" spans="2:7" x14ac:dyDescent="0.2">
      <c r="B4328" t="s">
        <v>3194</v>
      </c>
      <c r="C4328" t="str">
        <f>VLOOKUP(B4328,customer!A:B,2,FALSE)</f>
        <v>Dorthea Melarkey</v>
      </c>
      <c r="D4328" t="s">
        <v>3921</v>
      </c>
      <c r="E4328" t="str">
        <f>VLOOKUP(D4328,campaign!A:B,2,FALSE)</f>
        <v>HandsetRefurbished</v>
      </c>
      <c r="F4328" s="9">
        <v>44973</v>
      </c>
      <c r="G4328">
        <f>VLOOKUP(D4328,campaign!A:D,4,FALSE)</f>
        <v>26</v>
      </c>
    </row>
    <row r="4329" spans="2:7" x14ac:dyDescent="0.2">
      <c r="B4329" t="s">
        <v>3194</v>
      </c>
      <c r="C4329" t="str">
        <f>VLOOKUP(B4329,customer!A:B,2,FALSE)</f>
        <v>Dorthea Melarkey</v>
      </c>
      <c r="D4329" t="s">
        <v>3921</v>
      </c>
      <c r="E4329" t="str">
        <f>VLOOKUP(D4329,campaign!A:B,2,FALSE)</f>
        <v>HandsetRefurbished</v>
      </c>
      <c r="F4329" s="9">
        <v>45002</v>
      </c>
      <c r="G4329">
        <f>VLOOKUP(D4329,campaign!A:D,4,FALSE)</f>
        <v>26</v>
      </c>
    </row>
    <row r="4330" spans="2:7" x14ac:dyDescent="0.2">
      <c r="B4330" t="s">
        <v>3194</v>
      </c>
      <c r="C4330" t="str">
        <f>VLOOKUP(B4330,customer!A:B,2,FALSE)</f>
        <v>Dorthea Melarkey</v>
      </c>
      <c r="D4330" t="s">
        <v>3921</v>
      </c>
      <c r="E4330" t="str">
        <f>VLOOKUP(D4330,campaign!A:B,2,FALSE)</f>
        <v>HandsetRefurbished</v>
      </c>
      <c r="F4330" s="9">
        <v>45027</v>
      </c>
      <c r="G4330">
        <f>VLOOKUP(D4330,campaign!A:D,4,FALSE)</f>
        <v>26</v>
      </c>
    </row>
    <row r="4331" spans="2:7" x14ac:dyDescent="0.2">
      <c r="B4331" t="s">
        <v>3194</v>
      </c>
      <c r="C4331" t="str">
        <f>VLOOKUP(B4331,customer!A:B,2,FALSE)</f>
        <v>Dorthea Melarkey</v>
      </c>
      <c r="D4331" t="s">
        <v>3921</v>
      </c>
      <c r="E4331" t="str">
        <f>VLOOKUP(D4331,campaign!A:B,2,FALSE)</f>
        <v>HandsetRefurbished</v>
      </c>
      <c r="F4331" s="9">
        <v>45063</v>
      </c>
      <c r="G4331">
        <f>VLOOKUP(D4331,campaign!A:D,4,FALSE)</f>
        <v>26</v>
      </c>
    </row>
    <row r="4332" spans="2:7" x14ac:dyDescent="0.2">
      <c r="B4332" t="s">
        <v>3194</v>
      </c>
      <c r="C4332" t="str">
        <f>VLOOKUP(B4332,customer!A:B,2,FALSE)</f>
        <v>Dorthea Melarkey</v>
      </c>
      <c r="D4332" t="s">
        <v>3927</v>
      </c>
      <c r="E4332" t="str">
        <f>VLOOKUP(D4332,campaign!A:B,2,FALSE)</f>
        <v>RespondsToMailOffers</v>
      </c>
      <c r="F4332" s="9">
        <v>44949</v>
      </c>
      <c r="G4332">
        <f>VLOOKUP(D4332,campaign!A:D,4,FALSE)</f>
        <v>27</v>
      </c>
    </row>
    <row r="4333" spans="2:7" x14ac:dyDescent="0.2">
      <c r="B4333" t="s">
        <v>3194</v>
      </c>
      <c r="C4333" t="str">
        <f>VLOOKUP(B4333,customer!A:B,2,FALSE)</f>
        <v>Dorthea Melarkey</v>
      </c>
      <c r="D4333" t="s">
        <v>3927</v>
      </c>
      <c r="E4333" t="str">
        <f>VLOOKUP(D4333,campaign!A:B,2,FALSE)</f>
        <v>RespondsToMailOffers</v>
      </c>
      <c r="F4333" s="9">
        <v>44987</v>
      </c>
      <c r="G4333">
        <f>VLOOKUP(D4333,campaign!A:D,4,FALSE)</f>
        <v>27</v>
      </c>
    </row>
    <row r="4334" spans="2:7" x14ac:dyDescent="0.2">
      <c r="B4334" t="s">
        <v>3194</v>
      </c>
      <c r="C4334" t="str">
        <f>VLOOKUP(B4334,customer!A:B,2,FALSE)</f>
        <v>Dorthea Melarkey</v>
      </c>
      <c r="D4334" t="s">
        <v>3927</v>
      </c>
      <c r="E4334" t="str">
        <f>VLOOKUP(D4334,campaign!A:B,2,FALSE)</f>
        <v>RespondsToMailOffers</v>
      </c>
      <c r="F4334" s="9">
        <v>45020</v>
      </c>
      <c r="G4334">
        <f>VLOOKUP(D4334,campaign!A:D,4,FALSE)</f>
        <v>27</v>
      </c>
    </row>
    <row r="4335" spans="2:7" x14ac:dyDescent="0.2">
      <c r="B4335" t="s">
        <v>3194</v>
      </c>
      <c r="C4335" t="str">
        <f>VLOOKUP(B4335,customer!A:B,2,FALSE)</f>
        <v>Dorthea Melarkey</v>
      </c>
      <c r="D4335" t="s">
        <v>3927</v>
      </c>
      <c r="E4335" t="str">
        <f>VLOOKUP(D4335,campaign!A:B,2,FALSE)</f>
        <v>RespondsToMailOffers</v>
      </c>
      <c r="F4335" s="9">
        <v>45073</v>
      </c>
      <c r="G4335">
        <f>VLOOKUP(D4335,campaign!A:D,4,FALSE)</f>
        <v>27</v>
      </c>
    </row>
    <row r="4336" spans="2:7" x14ac:dyDescent="0.2">
      <c r="B4336" t="s">
        <v>3194</v>
      </c>
      <c r="C4336" t="str">
        <f>VLOOKUP(B4336,customer!A:B,2,FALSE)</f>
        <v>Dorthea Melarkey</v>
      </c>
      <c r="D4336" t="s">
        <v>3927</v>
      </c>
      <c r="E4336" t="str">
        <f>VLOOKUP(D4336,campaign!A:B,2,FALSE)</f>
        <v>RespondsToMailOffers</v>
      </c>
      <c r="F4336" s="9">
        <v>45078</v>
      </c>
      <c r="G4336">
        <f>VLOOKUP(D4336,campaign!A:D,4,FALSE)</f>
        <v>27</v>
      </c>
    </row>
    <row r="4337" spans="2:7" x14ac:dyDescent="0.2">
      <c r="B4337" t="s">
        <v>3195</v>
      </c>
      <c r="C4337" t="str">
        <f>VLOOKUP(B4337,customer!A:B,2,FALSE)</f>
        <v>Franciskus O'Crevy</v>
      </c>
      <c r="D4337" t="s">
        <v>3924</v>
      </c>
      <c r="E4337" t="str">
        <f>VLOOKUP(D4337,campaign!A:B,2,FALSE)</f>
        <v>RVOwner</v>
      </c>
      <c r="F4337" s="9">
        <v>44784</v>
      </c>
      <c r="G4337">
        <f>VLOOKUP(D4337,campaign!A:D,4,FALSE)</f>
        <v>22</v>
      </c>
    </row>
    <row r="4338" spans="2:7" x14ac:dyDescent="0.2">
      <c r="B4338" t="s">
        <v>3195</v>
      </c>
      <c r="C4338" t="str">
        <f>VLOOKUP(B4338,customer!A:B,2,FALSE)</f>
        <v>Franciskus O'Crevy</v>
      </c>
      <c r="D4338" t="s">
        <v>3924</v>
      </c>
      <c r="E4338" t="str">
        <f>VLOOKUP(D4338,campaign!A:B,2,FALSE)</f>
        <v>RVOwner</v>
      </c>
      <c r="F4338" s="9">
        <v>44821</v>
      </c>
      <c r="G4338">
        <f>VLOOKUP(D4338,campaign!A:D,4,FALSE)</f>
        <v>22</v>
      </c>
    </row>
    <row r="4339" spans="2:7" x14ac:dyDescent="0.2">
      <c r="B4339" t="s">
        <v>3195</v>
      </c>
      <c r="C4339" t="str">
        <f>VLOOKUP(B4339,customer!A:B,2,FALSE)</f>
        <v>Franciskus O'Crevy</v>
      </c>
      <c r="D4339" t="s">
        <v>3924</v>
      </c>
      <c r="E4339" t="str">
        <f>VLOOKUP(D4339,campaign!A:B,2,FALSE)</f>
        <v>RVOwner</v>
      </c>
      <c r="F4339" s="9">
        <v>44850</v>
      </c>
      <c r="G4339">
        <f>VLOOKUP(D4339,campaign!A:D,4,FALSE)</f>
        <v>22</v>
      </c>
    </row>
    <row r="4340" spans="2:7" x14ac:dyDescent="0.2">
      <c r="B4340" t="s">
        <v>3195</v>
      </c>
      <c r="C4340" t="str">
        <f>VLOOKUP(B4340,customer!A:B,2,FALSE)</f>
        <v>Franciskus O'Crevy</v>
      </c>
      <c r="D4340" t="s">
        <v>3924</v>
      </c>
      <c r="E4340" t="str">
        <f>VLOOKUP(D4340,campaign!A:B,2,FALSE)</f>
        <v>RVOwner</v>
      </c>
      <c r="F4340" s="9">
        <v>44885</v>
      </c>
      <c r="G4340">
        <f>VLOOKUP(D4340,campaign!A:D,4,FALSE)</f>
        <v>22</v>
      </c>
    </row>
    <row r="4341" spans="2:7" x14ac:dyDescent="0.2">
      <c r="B4341" t="s">
        <v>3195</v>
      </c>
      <c r="C4341" t="str">
        <f>VLOOKUP(B4341,customer!A:B,2,FALSE)</f>
        <v>Franciskus O'Crevy</v>
      </c>
      <c r="D4341" t="s">
        <v>3924</v>
      </c>
      <c r="E4341" t="str">
        <f>VLOOKUP(D4341,campaign!A:B,2,FALSE)</f>
        <v>RVOwner</v>
      </c>
      <c r="F4341" s="9">
        <v>44913</v>
      </c>
      <c r="G4341">
        <f>VLOOKUP(D4341,campaign!A:D,4,FALSE)</f>
        <v>22</v>
      </c>
    </row>
    <row r="4342" spans="2:7" x14ac:dyDescent="0.2">
      <c r="B4342" t="s">
        <v>3195</v>
      </c>
      <c r="C4342" t="str">
        <f>VLOOKUP(B4342,customer!A:B,2,FALSE)</f>
        <v>Franciskus O'Crevy</v>
      </c>
      <c r="D4342" t="s">
        <v>3924</v>
      </c>
      <c r="E4342" t="str">
        <f>VLOOKUP(D4342,campaign!A:B,2,FALSE)</f>
        <v>RVOwner</v>
      </c>
      <c r="F4342" s="9">
        <v>44951</v>
      </c>
      <c r="G4342">
        <f>VLOOKUP(D4342,campaign!A:D,4,FALSE)</f>
        <v>22</v>
      </c>
    </row>
    <row r="4343" spans="2:7" x14ac:dyDescent="0.2">
      <c r="B4343" t="s">
        <v>3195</v>
      </c>
      <c r="C4343" t="str">
        <f>VLOOKUP(B4343,customer!A:B,2,FALSE)</f>
        <v>Franciskus O'Crevy</v>
      </c>
      <c r="D4343" t="s">
        <v>3924</v>
      </c>
      <c r="E4343" t="str">
        <f>VLOOKUP(D4343,campaign!A:B,2,FALSE)</f>
        <v>RVOwner</v>
      </c>
      <c r="F4343" s="9">
        <v>44979</v>
      </c>
      <c r="G4343">
        <f>VLOOKUP(D4343,campaign!A:D,4,FALSE)</f>
        <v>22</v>
      </c>
    </row>
    <row r="4344" spans="2:7" x14ac:dyDescent="0.2">
      <c r="B4344" t="s">
        <v>3195</v>
      </c>
      <c r="C4344" t="str">
        <f>VLOOKUP(B4344,customer!A:B,2,FALSE)</f>
        <v>Franciskus O'Crevy</v>
      </c>
      <c r="D4344" t="s">
        <v>3924</v>
      </c>
      <c r="E4344" t="str">
        <f>VLOOKUP(D4344,campaign!A:B,2,FALSE)</f>
        <v>RVOwner</v>
      </c>
      <c r="F4344" s="9">
        <v>44998</v>
      </c>
      <c r="G4344">
        <f>VLOOKUP(D4344,campaign!A:D,4,FALSE)</f>
        <v>22</v>
      </c>
    </row>
    <row r="4345" spans="2:7" x14ac:dyDescent="0.2">
      <c r="B4345" t="s">
        <v>3195</v>
      </c>
      <c r="C4345" t="str">
        <f>VLOOKUP(B4345,customer!A:B,2,FALSE)</f>
        <v>Franciskus O'Crevy</v>
      </c>
      <c r="D4345" t="s">
        <v>3924</v>
      </c>
      <c r="E4345" t="str">
        <f>VLOOKUP(D4345,campaign!A:B,2,FALSE)</f>
        <v>RVOwner</v>
      </c>
      <c r="F4345" s="9">
        <v>45038</v>
      </c>
      <c r="G4345">
        <f>VLOOKUP(D4345,campaign!A:D,4,FALSE)</f>
        <v>22</v>
      </c>
    </row>
    <row r="4346" spans="2:7" x14ac:dyDescent="0.2">
      <c r="B4346" t="s">
        <v>3195</v>
      </c>
      <c r="C4346" t="str">
        <f>VLOOKUP(B4346,customer!A:B,2,FALSE)</f>
        <v>Franciskus O'Crevy</v>
      </c>
      <c r="D4346" t="s">
        <v>3924</v>
      </c>
      <c r="E4346" t="str">
        <f>VLOOKUP(D4346,campaign!A:B,2,FALSE)</f>
        <v>RVOwner</v>
      </c>
      <c r="F4346" s="9">
        <v>45060</v>
      </c>
      <c r="G4346">
        <f>VLOOKUP(D4346,campaign!A:D,4,FALSE)</f>
        <v>22</v>
      </c>
    </row>
    <row r="4347" spans="2:7" x14ac:dyDescent="0.2">
      <c r="B4347" t="s">
        <v>3195</v>
      </c>
      <c r="C4347" t="str">
        <f>VLOOKUP(B4347,customer!A:B,2,FALSE)</f>
        <v>Franciskus O'Crevy</v>
      </c>
      <c r="D4347" t="s">
        <v>3951</v>
      </c>
      <c r="E4347" t="str">
        <f>VLOOKUP(D4347,campaign!A:B,2,FALSE)</f>
        <v>OwnsMotorcycle</v>
      </c>
      <c r="F4347" s="9">
        <v>45009</v>
      </c>
      <c r="G4347">
        <f>VLOOKUP(D4347,campaign!A:D,4,FALSE)</f>
        <v>14</v>
      </c>
    </row>
    <row r="4348" spans="2:7" x14ac:dyDescent="0.2">
      <c r="B4348" t="s">
        <v>3195</v>
      </c>
      <c r="C4348" t="str">
        <f>VLOOKUP(B4348,customer!A:B,2,FALSE)</f>
        <v>Franciskus O'Crevy</v>
      </c>
      <c r="D4348" t="s">
        <v>3951</v>
      </c>
      <c r="E4348" t="str">
        <f>VLOOKUP(D4348,campaign!A:B,2,FALSE)</f>
        <v>OwnsMotorcycle</v>
      </c>
      <c r="F4348" s="9">
        <v>45040</v>
      </c>
      <c r="G4348">
        <f>VLOOKUP(D4348,campaign!A:D,4,FALSE)</f>
        <v>14</v>
      </c>
    </row>
    <row r="4349" spans="2:7" x14ac:dyDescent="0.2">
      <c r="B4349" t="s">
        <v>3195</v>
      </c>
      <c r="C4349" t="str">
        <f>VLOOKUP(B4349,customer!A:B,2,FALSE)</f>
        <v>Franciskus O'Crevy</v>
      </c>
      <c r="D4349" t="s">
        <v>3951</v>
      </c>
      <c r="E4349" t="str">
        <f>VLOOKUP(D4349,campaign!A:B,2,FALSE)</f>
        <v>OwnsMotorcycle</v>
      </c>
      <c r="F4349" s="9">
        <v>45071</v>
      </c>
      <c r="G4349">
        <f>VLOOKUP(D4349,campaign!A:D,4,FALSE)</f>
        <v>14</v>
      </c>
    </row>
    <row r="4350" spans="2:7" x14ac:dyDescent="0.2">
      <c r="B4350" t="s">
        <v>3195</v>
      </c>
      <c r="C4350" t="str">
        <f>VLOOKUP(B4350,customer!A:B,2,FALSE)</f>
        <v>Franciskus O'Crevy</v>
      </c>
      <c r="D4350" t="s">
        <v>3951</v>
      </c>
      <c r="E4350" t="str">
        <f>VLOOKUP(D4350,campaign!A:B,2,FALSE)</f>
        <v>OwnsMotorcycle</v>
      </c>
      <c r="F4350" s="9">
        <v>45080</v>
      </c>
      <c r="G4350">
        <f>VLOOKUP(D4350,campaign!A:D,4,FALSE)</f>
        <v>14</v>
      </c>
    </row>
    <row r="4351" spans="2:7" x14ac:dyDescent="0.2">
      <c r="B4351" t="s">
        <v>3196</v>
      </c>
      <c r="C4351" t="str">
        <f>VLOOKUP(B4351,customer!A:B,2,FALSE)</f>
        <v>Sybilla Minchell</v>
      </c>
      <c r="D4351" t="s">
        <v>3924</v>
      </c>
      <c r="E4351" t="str">
        <f>VLOOKUP(D4351,campaign!A:B,2,FALSE)</f>
        <v>RVOwner</v>
      </c>
      <c r="F4351" s="9">
        <v>44787</v>
      </c>
      <c r="G4351">
        <f>VLOOKUP(D4351,campaign!A:D,4,FALSE)</f>
        <v>22</v>
      </c>
    </row>
    <row r="4352" spans="2:7" x14ac:dyDescent="0.2">
      <c r="B4352" t="s">
        <v>3196</v>
      </c>
      <c r="C4352" t="str">
        <f>VLOOKUP(B4352,customer!A:B,2,FALSE)</f>
        <v>Sybilla Minchell</v>
      </c>
      <c r="D4352" t="s">
        <v>3924</v>
      </c>
      <c r="E4352" t="str">
        <f>VLOOKUP(D4352,campaign!A:B,2,FALSE)</f>
        <v>RVOwner</v>
      </c>
      <c r="F4352" s="9">
        <v>44830</v>
      </c>
      <c r="G4352">
        <f>VLOOKUP(D4352,campaign!A:D,4,FALSE)</f>
        <v>22</v>
      </c>
    </row>
    <row r="4353" spans="2:7" x14ac:dyDescent="0.2">
      <c r="B4353" t="s">
        <v>3196</v>
      </c>
      <c r="C4353" t="str">
        <f>VLOOKUP(B4353,customer!A:B,2,FALSE)</f>
        <v>Sybilla Minchell</v>
      </c>
      <c r="D4353" t="s">
        <v>3924</v>
      </c>
      <c r="E4353" t="str">
        <f>VLOOKUP(D4353,campaign!A:B,2,FALSE)</f>
        <v>RVOwner</v>
      </c>
      <c r="F4353" s="9">
        <v>44861</v>
      </c>
      <c r="G4353">
        <f>VLOOKUP(D4353,campaign!A:D,4,FALSE)</f>
        <v>22</v>
      </c>
    </row>
    <row r="4354" spans="2:7" x14ac:dyDescent="0.2">
      <c r="B4354" t="s">
        <v>3196</v>
      </c>
      <c r="C4354" t="str">
        <f>VLOOKUP(B4354,customer!A:B,2,FALSE)</f>
        <v>Sybilla Minchell</v>
      </c>
      <c r="D4354" t="s">
        <v>3924</v>
      </c>
      <c r="E4354" t="str">
        <f>VLOOKUP(D4354,campaign!A:B,2,FALSE)</f>
        <v>RVOwner</v>
      </c>
      <c r="F4354" s="9">
        <v>44893</v>
      </c>
      <c r="G4354">
        <f>VLOOKUP(D4354,campaign!A:D,4,FALSE)</f>
        <v>22</v>
      </c>
    </row>
    <row r="4355" spans="2:7" x14ac:dyDescent="0.2">
      <c r="B4355" t="s">
        <v>3196</v>
      </c>
      <c r="C4355" t="str">
        <f>VLOOKUP(B4355,customer!A:B,2,FALSE)</f>
        <v>Sybilla Minchell</v>
      </c>
      <c r="D4355" t="s">
        <v>3924</v>
      </c>
      <c r="E4355" t="str">
        <f>VLOOKUP(D4355,campaign!A:B,2,FALSE)</f>
        <v>RVOwner</v>
      </c>
      <c r="F4355" s="9">
        <v>44922</v>
      </c>
      <c r="G4355">
        <f>VLOOKUP(D4355,campaign!A:D,4,FALSE)</f>
        <v>22</v>
      </c>
    </row>
    <row r="4356" spans="2:7" x14ac:dyDescent="0.2">
      <c r="B4356" t="s">
        <v>3196</v>
      </c>
      <c r="C4356" t="str">
        <f>VLOOKUP(B4356,customer!A:B,2,FALSE)</f>
        <v>Sybilla Minchell</v>
      </c>
      <c r="D4356" t="s">
        <v>3924</v>
      </c>
      <c r="E4356" t="str">
        <f>VLOOKUP(D4356,campaign!A:B,2,FALSE)</f>
        <v>RVOwner</v>
      </c>
      <c r="F4356" s="9">
        <v>44951</v>
      </c>
      <c r="G4356">
        <f>VLOOKUP(D4356,campaign!A:D,4,FALSE)</f>
        <v>22</v>
      </c>
    </row>
    <row r="4357" spans="2:7" x14ac:dyDescent="0.2">
      <c r="B4357" t="s">
        <v>3196</v>
      </c>
      <c r="C4357" t="str">
        <f>VLOOKUP(B4357,customer!A:B,2,FALSE)</f>
        <v>Sybilla Minchell</v>
      </c>
      <c r="D4357" t="s">
        <v>3924</v>
      </c>
      <c r="E4357" t="str">
        <f>VLOOKUP(D4357,campaign!A:B,2,FALSE)</f>
        <v>RVOwner</v>
      </c>
      <c r="F4357" s="9">
        <v>45004</v>
      </c>
      <c r="G4357">
        <f>VLOOKUP(D4357,campaign!A:D,4,FALSE)</f>
        <v>22</v>
      </c>
    </row>
    <row r="4358" spans="2:7" x14ac:dyDescent="0.2">
      <c r="B4358" t="s">
        <v>3196</v>
      </c>
      <c r="C4358" t="str">
        <f>VLOOKUP(B4358,customer!A:B,2,FALSE)</f>
        <v>Sybilla Minchell</v>
      </c>
      <c r="D4358" t="s">
        <v>3924</v>
      </c>
      <c r="E4358" t="str">
        <f>VLOOKUP(D4358,campaign!A:B,2,FALSE)</f>
        <v>RVOwner</v>
      </c>
      <c r="F4358" s="9">
        <v>45032</v>
      </c>
      <c r="G4358">
        <f>VLOOKUP(D4358,campaign!A:D,4,FALSE)</f>
        <v>22</v>
      </c>
    </row>
    <row r="4359" spans="2:7" x14ac:dyDescent="0.2">
      <c r="B4359" t="s">
        <v>3196</v>
      </c>
      <c r="C4359" t="str">
        <f>VLOOKUP(B4359,customer!A:B,2,FALSE)</f>
        <v>Sybilla Minchell</v>
      </c>
      <c r="D4359" t="s">
        <v>3924</v>
      </c>
      <c r="E4359" t="str">
        <f>VLOOKUP(D4359,campaign!A:B,2,FALSE)</f>
        <v>RVOwner</v>
      </c>
      <c r="F4359" s="9">
        <v>45071</v>
      </c>
      <c r="G4359">
        <f>VLOOKUP(D4359,campaign!A:D,4,FALSE)</f>
        <v>22</v>
      </c>
    </row>
    <row r="4360" spans="2:7" x14ac:dyDescent="0.2">
      <c r="B4360" t="s">
        <v>3196</v>
      </c>
      <c r="C4360" t="str">
        <f>VLOOKUP(B4360,customer!A:B,2,FALSE)</f>
        <v>Sybilla Minchell</v>
      </c>
      <c r="D4360" t="s">
        <v>3953</v>
      </c>
      <c r="E4360" t="str">
        <f>VLOOKUP(D4360,campaign!A:B,2,FALSE)</f>
        <v>MaritalStatus</v>
      </c>
      <c r="F4360" s="9">
        <v>44990</v>
      </c>
      <c r="G4360">
        <f>VLOOKUP(D4360,campaign!A:D,4,FALSE)</f>
        <v>29</v>
      </c>
    </row>
    <row r="4361" spans="2:7" x14ac:dyDescent="0.2">
      <c r="B4361" t="s">
        <v>3196</v>
      </c>
      <c r="C4361" t="str">
        <f>VLOOKUP(B4361,customer!A:B,2,FALSE)</f>
        <v>Sybilla Minchell</v>
      </c>
      <c r="D4361" t="s">
        <v>3953</v>
      </c>
      <c r="E4361" t="str">
        <f>VLOOKUP(D4361,campaign!A:B,2,FALSE)</f>
        <v>MaritalStatus</v>
      </c>
      <c r="F4361" s="9">
        <v>45026</v>
      </c>
      <c r="G4361">
        <f>VLOOKUP(D4361,campaign!A:D,4,FALSE)</f>
        <v>29</v>
      </c>
    </row>
    <row r="4362" spans="2:7" x14ac:dyDescent="0.2">
      <c r="B4362" t="s">
        <v>3196</v>
      </c>
      <c r="C4362" t="str">
        <f>VLOOKUP(B4362,customer!A:B,2,FALSE)</f>
        <v>Sybilla Minchell</v>
      </c>
      <c r="D4362" t="s">
        <v>3953</v>
      </c>
      <c r="E4362" t="str">
        <f>VLOOKUP(D4362,campaign!A:B,2,FALSE)</f>
        <v>MaritalStatus</v>
      </c>
      <c r="F4362" s="9">
        <v>45058</v>
      </c>
      <c r="G4362">
        <f>VLOOKUP(D4362,campaign!A:D,4,FALSE)</f>
        <v>29</v>
      </c>
    </row>
    <row r="4363" spans="2:7" x14ac:dyDescent="0.2">
      <c r="B4363" t="s">
        <v>3197</v>
      </c>
      <c r="C4363" t="str">
        <f>VLOOKUP(B4363,customer!A:B,2,FALSE)</f>
        <v>Aili Maybery</v>
      </c>
      <c r="D4363" t="s">
        <v>3929</v>
      </c>
      <c r="E4363" t="str">
        <f>VLOOKUP(D4363,campaign!A:B,2,FALSE)</f>
        <v>NonUSTravel</v>
      </c>
      <c r="F4363" s="9">
        <v>44750</v>
      </c>
      <c r="G4363">
        <f>VLOOKUP(D4363,campaign!A:D,4,FALSE)</f>
        <v>66</v>
      </c>
    </row>
    <row r="4364" spans="2:7" x14ac:dyDescent="0.2">
      <c r="B4364" t="s">
        <v>3197</v>
      </c>
      <c r="C4364" t="str">
        <f>VLOOKUP(B4364,customer!A:B,2,FALSE)</f>
        <v>Aili Maybery</v>
      </c>
      <c r="D4364" t="s">
        <v>3929</v>
      </c>
      <c r="E4364" t="str">
        <f>VLOOKUP(D4364,campaign!A:B,2,FALSE)</f>
        <v>NonUSTravel</v>
      </c>
      <c r="F4364" s="9">
        <v>44791</v>
      </c>
      <c r="G4364">
        <f>VLOOKUP(D4364,campaign!A:D,4,FALSE)</f>
        <v>66</v>
      </c>
    </row>
    <row r="4365" spans="2:7" x14ac:dyDescent="0.2">
      <c r="B4365" t="s">
        <v>3197</v>
      </c>
      <c r="C4365" t="str">
        <f>VLOOKUP(B4365,customer!A:B,2,FALSE)</f>
        <v>Aili Maybery</v>
      </c>
      <c r="D4365" t="s">
        <v>3929</v>
      </c>
      <c r="E4365" t="str">
        <f>VLOOKUP(D4365,campaign!A:B,2,FALSE)</f>
        <v>NonUSTravel</v>
      </c>
      <c r="F4365" s="9">
        <v>44849</v>
      </c>
      <c r="G4365">
        <f>VLOOKUP(D4365,campaign!A:D,4,FALSE)</f>
        <v>66</v>
      </c>
    </row>
    <row r="4366" spans="2:7" x14ac:dyDescent="0.2">
      <c r="B4366" t="s">
        <v>3197</v>
      </c>
      <c r="C4366" t="str">
        <f>VLOOKUP(B4366,customer!A:B,2,FALSE)</f>
        <v>Aili Maybery</v>
      </c>
      <c r="D4366" t="s">
        <v>3929</v>
      </c>
      <c r="E4366" t="str">
        <f>VLOOKUP(D4366,campaign!A:B,2,FALSE)</f>
        <v>NonUSTravel</v>
      </c>
      <c r="F4366" s="9">
        <v>44888</v>
      </c>
      <c r="G4366">
        <f>VLOOKUP(D4366,campaign!A:D,4,FALSE)</f>
        <v>66</v>
      </c>
    </row>
    <row r="4367" spans="2:7" x14ac:dyDescent="0.2">
      <c r="B4367" t="s">
        <v>3197</v>
      </c>
      <c r="C4367" t="str">
        <f>VLOOKUP(B4367,customer!A:B,2,FALSE)</f>
        <v>Aili Maybery</v>
      </c>
      <c r="D4367" t="s">
        <v>3929</v>
      </c>
      <c r="E4367" t="str">
        <f>VLOOKUP(D4367,campaign!A:B,2,FALSE)</f>
        <v>NonUSTravel</v>
      </c>
      <c r="F4367" s="9">
        <v>44915</v>
      </c>
      <c r="G4367">
        <f>VLOOKUP(D4367,campaign!A:D,4,FALSE)</f>
        <v>66</v>
      </c>
    </row>
    <row r="4368" spans="2:7" x14ac:dyDescent="0.2">
      <c r="B4368" t="s">
        <v>3197</v>
      </c>
      <c r="C4368" t="str">
        <f>VLOOKUP(B4368,customer!A:B,2,FALSE)</f>
        <v>Aili Maybery</v>
      </c>
      <c r="D4368" t="s">
        <v>3929</v>
      </c>
      <c r="E4368" t="str">
        <f>VLOOKUP(D4368,campaign!A:B,2,FALSE)</f>
        <v>NonUSTravel</v>
      </c>
      <c r="F4368" s="9">
        <v>44936</v>
      </c>
      <c r="G4368">
        <f>VLOOKUP(D4368,campaign!A:D,4,FALSE)</f>
        <v>66</v>
      </c>
    </row>
    <row r="4369" spans="2:7" x14ac:dyDescent="0.2">
      <c r="B4369" t="s">
        <v>3197</v>
      </c>
      <c r="C4369" t="str">
        <f>VLOOKUP(B4369,customer!A:B,2,FALSE)</f>
        <v>Aili Maybery</v>
      </c>
      <c r="D4369" t="s">
        <v>3929</v>
      </c>
      <c r="E4369" t="str">
        <f>VLOOKUP(D4369,campaign!A:B,2,FALSE)</f>
        <v>NonUSTravel</v>
      </c>
      <c r="F4369" s="9">
        <v>44972</v>
      </c>
      <c r="G4369">
        <f>VLOOKUP(D4369,campaign!A:D,4,FALSE)</f>
        <v>66</v>
      </c>
    </row>
    <row r="4370" spans="2:7" x14ac:dyDescent="0.2">
      <c r="B4370" t="s">
        <v>3197</v>
      </c>
      <c r="C4370" t="str">
        <f>VLOOKUP(B4370,customer!A:B,2,FALSE)</f>
        <v>Aili Maybery</v>
      </c>
      <c r="D4370" t="s">
        <v>3929</v>
      </c>
      <c r="E4370" t="str">
        <f>VLOOKUP(D4370,campaign!A:B,2,FALSE)</f>
        <v>NonUSTravel</v>
      </c>
      <c r="F4370" s="9">
        <v>45002</v>
      </c>
      <c r="G4370">
        <f>VLOOKUP(D4370,campaign!A:D,4,FALSE)</f>
        <v>66</v>
      </c>
    </row>
    <row r="4371" spans="2:7" x14ac:dyDescent="0.2">
      <c r="B4371" t="s">
        <v>3197</v>
      </c>
      <c r="C4371" t="str">
        <f>VLOOKUP(B4371,customer!A:B,2,FALSE)</f>
        <v>Aili Maybery</v>
      </c>
      <c r="D4371" t="s">
        <v>3929</v>
      </c>
      <c r="E4371" t="str">
        <f>VLOOKUP(D4371,campaign!A:B,2,FALSE)</f>
        <v>NonUSTravel</v>
      </c>
      <c r="F4371" s="9">
        <v>45027</v>
      </c>
      <c r="G4371">
        <f>VLOOKUP(D4371,campaign!A:D,4,FALSE)</f>
        <v>66</v>
      </c>
    </row>
    <row r="4372" spans="2:7" x14ac:dyDescent="0.2">
      <c r="B4372" t="s">
        <v>3197</v>
      </c>
      <c r="C4372" t="str">
        <f>VLOOKUP(B4372,customer!A:B,2,FALSE)</f>
        <v>Aili Maybery</v>
      </c>
      <c r="D4372" t="s">
        <v>3929</v>
      </c>
      <c r="E4372" t="str">
        <f>VLOOKUP(D4372,campaign!A:B,2,FALSE)</f>
        <v>NonUSTravel</v>
      </c>
      <c r="F4372" s="9">
        <v>45062</v>
      </c>
      <c r="G4372">
        <f>VLOOKUP(D4372,campaign!A:D,4,FALSE)</f>
        <v>66</v>
      </c>
    </row>
    <row r="4373" spans="2:7" x14ac:dyDescent="0.2">
      <c r="B4373" t="s">
        <v>3197</v>
      </c>
      <c r="C4373" t="str">
        <f>VLOOKUP(B4373,customer!A:B,2,FALSE)</f>
        <v>Aili Maybery</v>
      </c>
      <c r="D4373" t="s">
        <v>3952</v>
      </c>
      <c r="E4373" t="str">
        <f>VLOOKUP(D4373,campaign!A:B,2,FALSE)</f>
        <v>MadeCallToRetentionTeam</v>
      </c>
      <c r="F4373" s="9">
        <v>44796</v>
      </c>
      <c r="G4373">
        <f>VLOOKUP(D4373,campaign!A:D,4,FALSE)</f>
        <v>16</v>
      </c>
    </row>
    <row r="4374" spans="2:7" x14ac:dyDescent="0.2">
      <c r="B4374" t="s">
        <v>3197</v>
      </c>
      <c r="C4374" t="str">
        <f>VLOOKUP(B4374,customer!A:B,2,FALSE)</f>
        <v>Aili Maybery</v>
      </c>
      <c r="D4374" t="s">
        <v>3952</v>
      </c>
      <c r="E4374" t="str">
        <f>VLOOKUP(D4374,campaign!A:B,2,FALSE)</f>
        <v>MadeCallToRetentionTeam</v>
      </c>
      <c r="F4374" s="9">
        <v>44834</v>
      </c>
      <c r="G4374">
        <f>VLOOKUP(D4374,campaign!A:D,4,FALSE)</f>
        <v>16</v>
      </c>
    </row>
    <row r="4375" spans="2:7" x14ac:dyDescent="0.2">
      <c r="B4375" t="s">
        <v>3197</v>
      </c>
      <c r="C4375" t="str">
        <f>VLOOKUP(B4375,customer!A:B,2,FALSE)</f>
        <v>Aili Maybery</v>
      </c>
      <c r="D4375" t="s">
        <v>3952</v>
      </c>
      <c r="E4375" t="str">
        <f>VLOOKUP(D4375,campaign!A:B,2,FALSE)</f>
        <v>MadeCallToRetentionTeam</v>
      </c>
      <c r="F4375" s="9">
        <v>44857</v>
      </c>
      <c r="G4375">
        <f>VLOOKUP(D4375,campaign!A:D,4,FALSE)</f>
        <v>16</v>
      </c>
    </row>
    <row r="4376" spans="2:7" x14ac:dyDescent="0.2">
      <c r="B4376" t="s">
        <v>3197</v>
      </c>
      <c r="C4376" t="str">
        <f>VLOOKUP(B4376,customer!A:B,2,FALSE)</f>
        <v>Aili Maybery</v>
      </c>
      <c r="D4376" t="s">
        <v>3952</v>
      </c>
      <c r="E4376" t="str">
        <f>VLOOKUP(D4376,campaign!A:B,2,FALSE)</f>
        <v>MadeCallToRetentionTeam</v>
      </c>
      <c r="F4376" s="9">
        <v>44893</v>
      </c>
      <c r="G4376">
        <f>VLOOKUP(D4376,campaign!A:D,4,FALSE)</f>
        <v>16</v>
      </c>
    </row>
    <row r="4377" spans="2:7" x14ac:dyDescent="0.2">
      <c r="B4377" t="s">
        <v>3197</v>
      </c>
      <c r="C4377" t="str">
        <f>VLOOKUP(B4377,customer!A:B,2,FALSE)</f>
        <v>Aili Maybery</v>
      </c>
      <c r="D4377" t="s">
        <v>3952</v>
      </c>
      <c r="E4377" t="str">
        <f>VLOOKUP(D4377,campaign!A:B,2,FALSE)</f>
        <v>MadeCallToRetentionTeam</v>
      </c>
      <c r="F4377" s="9">
        <v>44925</v>
      </c>
      <c r="G4377">
        <f>VLOOKUP(D4377,campaign!A:D,4,FALSE)</f>
        <v>16</v>
      </c>
    </row>
    <row r="4378" spans="2:7" x14ac:dyDescent="0.2">
      <c r="B4378" t="s">
        <v>3197</v>
      </c>
      <c r="C4378" t="str">
        <f>VLOOKUP(B4378,customer!A:B,2,FALSE)</f>
        <v>Aili Maybery</v>
      </c>
      <c r="D4378" t="s">
        <v>3952</v>
      </c>
      <c r="E4378" t="str">
        <f>VLOOKUP(D4378,campaign!A:B,2,FALSE)</f>
        <v>MadeCallToRetentionTeam</v>
      </c>
      <c r="F4378" s="9">
        <v>44957</v>
      </c>
      <c r="G4378">
        <f>VLOOKUP(D4378,campaign!A:D,4,FALSE)</f>
        <v>16</v>
      </c>
    </row>
    <row r="4379" spans="2:7" x14ac:dyDescent="0.2">
      <c r="B4379" t="s">
        <v>3197</v>
      </c>
      <c r="C4379" t="str">
        <f>VLOOKUP(B4379,customer!A:B,2,FALSE)</f>
        <v>Aili Maybery</v>
      </c>
      <c r="D4379" t="s">
        <v>3952</v>
      </c>
      <c r="E4379" t="str">
        <f>VLOOKUP(D4379,campaign!A:B,2,FALSE)</f>
        <v>MadeCallToRetentionTeam</v>
      </c>
      <c r="F4379" s="9">
        <v>44986</v>
      </c>
      <c r="G4379">
        <f>VLOOKUP(D4379,campaign!A:D,4,FALSE)</f>
        <v>16</v>
      </c>
    </row>
    <row r="4380" spans="2:7" x14ac:dyDescent="0.2">
      <c r="B4380" t="s">
        <v>3197</v>
      </c>
      <c r="C4380" t="str">
        <f>VLOOKUP(B4380,customer!A:B,2,FALSE)</f>
        <v>Aili Maybery</v>
      </c>
      <c r="D4380" t="s">
        <v>3952</v>
      </c>
      <c r="E4380" t="str">
        <f>VLOOKUP(D4380,campaign!A:B,2,FALSE)</f>
        <v>MadeCallToRetentionTeam</v>
      </c>
      <c r="F4380" s="9">
        <v>45074</v>
      </c>
      <c r="G4380">
        <f>VLOOKUP(D4380,campaign!A:D,4,FALSE)</f>
        <v>16</v>
      </c>
    </row>
    <row r="4381" spans="2:7" x14ac:dyDescent="0.2">
      <c r="B4381" t="s">
        <v>3197</v>
      </c>
      <c r="C4381" t="str">
        <f>VLOOKUP(B4381,customer!A:B,2,FALSE)</f>
        <v>Aili Maybery</v>
      </c>
      <c r="D4381" t="s">
        <v>3952</v>
      </c>
      <c r="E4381" t="str">
        <f>VLOOKUP(D4381,campaign!A:B,2,FALSE)</f>
        <v>MadeCallToRetentionTeam</v>
      </c>
      <c r="F4381" s="9">
        <v>45080</v>
      </c>
      <c r="G4381">
        <f>VLOOKUP(D4381,campaign!A:D,4,FALSE)</f>
        <v>16</v>
      </c>
    </row>
    <row r="4382" spans="2:7" x14ac:dyDescent="0.2">
      <c r="B4382" t="s">
        <v>3198</v>
      </c>
      <c r="C4382" t="str">
        <f>VLOOKUP(B4382,customer!A:B,2,FALSE)</f>
        <v>Ahmad Toping</v>
      </c>
      <c r="D4382" t="s">
        <v>3922</v>
      </c>
      <c r="E4382" t="str">
        <f>VLOOKUP(D4382,campaign!A:B,2,FALSE)</f>
        <v>HandsetWebCapable</v>
      </c>
      <c r="F4382" s="9">
        <v>44684</v>
      </c>
      <c r="G4382">
        <f>VLOOKUP(D4382,campaign!A:D,4,FALSE)</f>
        <v>62</v>
      </c>
    </row>
    <row r="4383" spans="2:7" x14ac:dyDescent="0.2">
      <c r="B4383" t="s">
        <v>3198</v>
      </c>
      <c r="C4383" t="str">
        <f>VLOOKUP(B4383,customer!A:B,2,FALSE)</f>
        <v>Ahmad Toping</v>
      </c>
      <c r="D4383" t="s">
        <v>3922</v>
      </c>
      <c r="E4383" t="str">
        <f>VLOOKUP(D4383,campaign!A:B,2,FALSE)</f>
        <v>HandsetWebCapable</v>
      </c>
      <c r="F4383" s="9">
        <v>44722</v>
      </c>
      <c r="G4383">
        <f>VLOOKUP(D4383,campaign!A:D,4,FALSE)</f>
        <v>62</v>
      </c>
    </row>
    <row r="4384" spans="2:7" x14ac:dyDescent="0.2">
      <c r="B4384" t="s">
        <v>3198</v>
      </c>
      <c r="C4384" t="str">
        <f>VLOOKUP(B4384,customer!A:B,2,FALSE)</f>
        <v>Ahmad Toping</v>
      </c>
      <c r="D4384" t="s">
        <v>3922</v>
      </c>
      <c r="E4384" t="str">
        <f>VLOOKUP(D4384,campaign!A:B,2,FALSE)</f>
        <v>HandsetWebCapable</v>
      </c>
      <c r="F4384" s="9">
        <v>44752</v>
      </c>
      <c r="G4384">
        <f>VLOOKUP(D4384,campaign!A:D,4,FALSE)</f>
        <v>62</v>
      </c>
    </row>
    <row r="4385" spans="2:7" x14ac:dyDescent="0.2">
      <c r="B4385" t="s">
        <v>3198</v>
      </c>
      <c r="C4385" t="str">
        <f>VLOOKUP(B4385,customer!A:B,2,FALSE)</f>
        <v>Ahmad Toping</v>
      </c>
      <c r="D4385" t="s">
        <v>3922</v>
      </c>
      <c r="E4385" t="str">
        <f>VLOOKUP(D4385,campaign!A:B,2,FALSE)</f>
        <v>HandsetWebCapable</v>
      </c>
      <c r="F4385" s="9">
        <v>44787</v>
      </c>
      <c r="G4385">
        <f>VLOOKUP(D4385,campaign!A:D,4,FALSE)</f>
        <v>62</v>
      </c>
    </row>
    <row r="4386" spans="2:7" x14ac:dyDescent="0.2">
      <c r="B4386" t="s">
        <v>3198</v>
      </c>
      <c r="C4386" t="str">
        <f>VLOOKUP(B4386,customer!A:B,2,FALSE)</f>
        <v>Ahmad Toping</v>
      </c>
      <c r="D4386" t="s">
        <v>3922</v>
      </c>
      <c r="E4386" t="str">
        <f>VLOOKUP(D4386,campaign!A:B,2,FALSE)</f>
        <v>HandsetWebCapable</v>
      </c>
      <c r="F4386" s="9">
        <v>44816</v>
      </c>
      <c r="G4386">
        <f>VLOOKUP(D4386,campaign!A:D,4,FALSE)</f>
        <v>62</v>
      </c>
    </row>
    <row r="4387" spans="2:7" x14ac:dyDescent="0.2">
      <c r="B4387" t="s">
        <v>3198</v>
      </c>
      <c r="C4387" t="str">
        <f>VLOOKUP(B4387,customer!A:B,2,FALSE)</f>
        <v>Ahmad Toping</v>
      </c>
      <c r="D4387" t="s">
        <v>3922</v>
      </c>
      <c r="E4387" t="str">
        <f>VLOOKUP(D4387,campaign!A:B,2,FALSE)</f>
        <v>HandsetWebCapable</v>
      </c>
      <c r="F4387" s="9">
        <v>44852</v>
      </c>
      <c r="G4387">
        <f>VLOOKUP(D4387,campaign!A:D,4,FALSE)</f>
        <v>62</v>
      </c>
    </row>
    <row r="4388" spans="2:7" x14ac:dyDescent="0.2">
      <c r="B4388" t="s">
        <v>3198</v>
      </c>
      <c r="C4388" t="str">
        <f>VLOOKUP(B4388,customer!A:B,2,FALSE)</f>
        <v>Ahmad Toping</v>
      </c>
      <c r="D4388" t="s">
        <v>3922</v>
      </c>
      <c r="E4388" t="str">
        <f>VLOOKUP(D4388,campaign!A:B,2,FALSE)</f>
        <v>HandsetWebCapable</v>
      </c>
      <c r="F4388" s="9">
        <v>44879</v>
      </c>
      <c r="G4388">
        <f>VLOOKUP(D4388,campaign!A:D,4,FALSE)</f>
        <v>62</v>
      </c>
    </row>
    <row r="4389" spans="2:7" x14ac:dyDescent="0.2">
      <c r="B4389" t="s">
        <v>3198</v>
      </c>
      <c r="C4389" t="str">
        <f>VLOOKUP(B4389,customer!A:B,2,FALSE)</f>
        <v>Ahmad Toping</v>
      </c>
      <c r="D4389" t="s">
        <v>3922</v>
      </c>
      <c r="E4389" t="str">
        <f>VLOOKUP(D4389,campaign!A:B,2,FALSE)</f>
        <v>HandsetWebCapable</v>
      </c>
      <c r="F4389" s="9">
        <v>44902</v>
      </c>
      <c r="G4389">
        <f>VLOOKUP(D4389,campaign!A:D,4,FALSE)</f>
        <v>62</v>
      </c>
    </row>
    <row r="4390" spans="2:7" x14ac:dyDescent="0.2">
      <c r="B4390" t="s">
        <v>3198</v>
      </c>
      <c r="C4390" t="str">
        <f>VLOOKUP(B4390,customer!A:B,2,FALSE)</f>
        <v>Ahmad Toping</v>
      </c>
      <c r="D4390" t="s">
        <v>3922</v>
      </c>
      <c r="E4390" t="str">
        <f>VLOOKUP(D4390,campaign!A:B,2,FALSE)</f>
        <v>HandsetWebCapable</v>
      </c>
      <c r="F4390" s="9">
        <v>44942</v>
      </c>
      <c r="G4390">
        <f>VLOOKUP(D4390,campaign!A:D,4,FALSE)</f>
        <v>62</v>
      </c>
    </row>
    <row r="4391" spans="2:7" x14ac:dyDescent="0.2">
      <c r="B4391" t="s">
        <v>3198</v>
      </c>
      <c r="C4391" t="str">
        <f>VLOOKUP(B4391,customer!A:B,2,FALSE)</f>
        <v>Ahmad Toping</v>
      </c>
      <c r="D4391" t="s">
        <v>3922</v>
      </c>
      <c r="E4391" t="str">
        <f>VLOOKUP(D4391,campaign!A:B,2,FALSE)</f>
        <v>HandsetWebCapable</v>
      </c>
      <c r="F4391" s="9">
        <v>44971</v>
      </c>
      <c r="G4391">
        <f>VLOOKUP(D4391,campaign!A:D,4,FALSE)</f>
        <v>62</v>
      </c>
    </row>
    <row r="4392" spans="2:7" x14ac:dyDescent="0.2">
      <c r="B4392" t="s">
        <v>3198</v>
      </c>
      <c r="C4392" t="str">
        <f>VLOOKUP(B4392,customer!A:B,2,FALSE)</f>
        <v>Ahmad Toping</v>
      </c>
      <c r="D4392" t="s">
        <v>3922</v>
      </c>
      <c r="E4392" t="str">
        <f>VLOOKUP(D4392,campaign!A:B,2,FALSE)</f>
        <v>HandsetWebCapable</v>
      </c>
      <c r="F4392" s="9">
        <v>44996</v>
      </c>
      <c r="G4392">
        <f>VLOOKUP(D4392,campaign!A:D,4,FALSE)</f>
        <v>62</v>
      </c>
    </row>
    <row r="4393" spans="2:7" x14ac:dyDescent="0.2">
      <c r="B4393" t="s">
        <v>3198</v>
      </c>
      <c r="C4393" t="str">
        <f>VLOOKUP(B4393,customer!A:B,2,FALSE)</f>
        <v>Ahmad Toping</v>
      </c>
      <c r="D4393" t="s">
        <v>3922</v>
      </c>
      <c r="E4393" t="str">
        <f>VLOOKUP(D4393,campaign!A:B,2,FALSE)</f>
        <v>HandsetWebCapable</v>
      </c>
      <c r="F4393" s="9">
        <v>45021</v>
      </c>
      <c r="G4393">
        <f>VLOOKUP(D4393,campaign!A:D,4,FALSE)</f>
        <v>62</v>
      </c>
    </row>
    <row r="4394" spans="2:7" x14ac:dyDescent="0.2">
      <c r="B4394" t="s">
        <v>3198</v>
      </c>
      <c r="C4394" t="str">
        <f>VLOOKUP(B4394,customer!A:B,2,FALSE)</f>
        <v>Ahmad Toping</v>
      </c>
      <c r="D4394" t="s">
        <v>3922</v>
      </c>
      <c r="E4394" t="str">
        <f>VLOOKUP(D4394,campaign!A:B,2,FALSE)</f>
        <v>HandsetWebCapable</v>
      </c>
      <c r="F4394" s="9">
        <v>45049</v>
      </c>
      <c r="G4394">
        <f>VLOOKUP(D4394,campaign!A:D,4,FALSE)</f>
        <v>62</v>
      </c>
    </row>
    <row r="4395" spans="2:7" x14ac:dyDescent="0.2">
      <c r="B4395" t="s">
        <v>3198</v>
      </c>
      <c r="C4395" t="str">
        <f>VLOOKUP(B4395,customer!A:B,2,FALSE)</f>
        <v>Ahmad Toping</v>
      </c>
      <c r="D4395" t="s">
        <v>3953</v>
      </c>
      <c r="E4395" t="str">
        <f>VLOOKUP(D4395,campaign!A:B,2,FALSE)</f>
        <v>MaritalStatus</v>
      </c>
      <c r="F4395" s="9">
        <v>45004</v>
      </c>
      <c r="G4395">
        <f>VLOOKUP(D4395,campaign!A:D,4,FALSE)</f>
        <v>29</v>
      </c>
    </row>
    <row r="4396" spans="2:7" x14ac:dyDescent="0.2">
      <c r="B4396" t="s">
        <v>3198</v>
      </c>
      <c r="C4396" t="str">
        <f>VLOOKUP(B4396,customer!A:B,2,FALSE)</f>
        <v>Ahmad Toping</v>
      </c>
      <c r="D4396" t="s">
        <v>3953</v>
      </c>
      <c r="E4396" t="str">
        <f>VLOOKUP(D4396,campaign!A:B,2,FALSE)</f>
        <v>MaritalStatus</v>
      </c>
      <c r="F4396" s="9">
        <v>45038</v>
      </c>
      <c r="G4396">
        <f>VLOOKUP(D4396,campaign!A:D,4,FALSE)</f>
        <v>29</v>
      </c>
    </row>
    <row r="4397" spans="2:7" x14ac:dyDescent="0.2">
      <c r="B4397" t="s">
        <v>3198</v>
      </c>
      <c r="C4397" t="str">
        <f>VLOOKUP(B4397,customer!A:B,2,FALSE)</f>
        <v>Ahmad Toping</v>
      </c>
      <c r="D4397" t="s">
        <v>3953</v>
      </c>
      <c r="E4397" t="str">
        <f>VLOOKUP(D4397,campaign!A:B,2,FALSE)</f>
        <v>MaritalStatus</v>
      </c>
      <c r="F4397" s="9">
        <v>45050</v>
      </c>
      <c r="G4397">
        <f>VLOOKUP(D4397,campaign!A:D,4,FALSE)</f>
        <v>29</v>
      </c>
    </row>
    <row r="4398" spans="2:7" x14ac:dyDescent="0.2">
      <c r="B4398" t="s">
        <v>3198</v>
      </c>
      <c r="C4398" t="str">
        <f>VLOOKUP(B4398,customer!A:B,2,FALSE)</f>
        <v>Ahmad Toping</v>
      </c>
      <c r="D4398" t="s">
        <v>3953</v>
      </c>
      <c r="E4398" t="str">
        <f>VLOOKUP(D4398,campaign!A:B,2,FALSE)</f>
        <v>MaritalStatus</v>
      </c>
      <c r="F4398" s="9">
        <v>45080</v>
      </c>
      <c r="G4398">
        <f>VLOOKUP(D4398,campaign!A:D,4,FALSE)</f>
        <v>29</v>
      </c>
    </row>
    <row r="4399" spans="2:7" x14ac:dyDescent="0.2">
      <c r="B4399" t="s">
        <v>3199</v>
      </c>
      <c r="C4399" t="str">
        <f>VLOOKUP(B4399,customer!A:B,2,FALSE)</f>
        <v>Gavan Lear</v>
      </c>
      <c r="D4399" t="s">
        <v>3925</v>
      </c>
      <c r="E4399" t="str">
        <f>VLOOKUP(D4399,campaign!A:B,2,FALSE)</f>
        <v>Homeownership</v>
      </c>
      <c r="F4399" s="9">
        <v>44804</v>
      </c>
      <c r="G4399">
        <f>VLOOKUP(D4399,campaign!A:D,4,FALSE)</f>
        <v>13</v>
      </c>
    </row>
    <row r="4400" spans="2:7" x14ac:dyDescent="0.2">
      <c r="B4400" t="s">
        <v>3199</v>
      </c>
      <c r="C4400" t="str">
        <f>VLOOKUP(B4400,customer!A:B,2,FALSE)</f>
        <v>Gavan Lear</v>
      </c>
      <c r="D4400" t="s">
        <v>3925</v>
      </c>
      <c r="E4400" t="str">
        <f>VLOOKUP(D4400,campaign!A:B,2,FALSE)</f>
        <v>Homeownership</v>
      </c>
      <c r="F4400" s="9">
        <v>44870</v>
      </c>
      <c r="G4400">
        <f>VLOOKUP(D4400,campaign!A:D,4,FALSE)</f>
        <v>13</v>
      </c>
    </row>
    <row r="4401" spans="2:7" x14ac:dyDescent="0.2">
      <c r="B4401" t="s">
        <v>3199</v>
      </c>
      <c r="C4401" t="str">
        <f>VLOOKUP(B4401,customer!A:B,2,FALSE)</f>
        <v>Gavan Lear</v>
      </c>
      <c r="D4401" t="s">
        <v>3925</v>
      </c>
      <c r="E4401" t="str">
        <f>VLOOKUP(D4401,campaign!A:B,2,FALSE)</f>
        <v>Homeownership</v>
      </c>
      <c r="F4401" s="9">
        <v>44986</v>
      </c>
      <c r="G4401">
        <f>VLOOKUP(D4401,campaign!A:D,4,FALSE)</f>
        <v>13</v>
      </c>
    </row>
    <row r="4402" spans="2:7" x14ac:dyDescent="0.2">
      <c r="B4402" t="s">
        <v>3199</v>
      </c>
      <c r="C4402" t="str">
        <f>VLOOKUP(B4402,customer!A:B,2,FALSE)</f>
        <v>Gavan Lear</v>
      </c>
      <c r="D4402" t="s">
        <v>3925</v>
      </c>
      <c r="E4402" t="str">
        <f>VLOOKUP(D4402,campaign!A:B,2,FALSE)</f>
        <v>Homeownership</v>
      </c>
      <c r="F4402" s="9">
        <v>45049</v>
      </c>
      <c r="G4402">
        <f>VLOOKUP(D4402,campaign!A:D,4,FALSE)</f>
        <v>13</v>
      </c>
    </row>
    <row r="4403" spans="2:7" x14ac:dyDescent="0.2">
      <c r="B4403" t="s">
        <v>3199</v>
      </c>
      <c r="C4403" t="str">
        <f>VLOOKUP(B4403,customer!A:B,2,FALSE)</f>
        <v>Gavan Lear</v>
      </c>
      <c r="D4403" t="s">
        <v>3927</v>
      </c>
      <c r="E4403" t="str">
        <f>VLOOKUP(D4403,campaign!A:B,2,FALSE)</f>
        <v>RespondsToMailOffers</v>
      </c>
      <c r="F4403" s="9">
        <v>44883</v>
      </c>
      <c r="G4403">
        <f>VLOOKUP(D4403,campaign!A:D,4,FALSE)</f>
        <v>27</v>
      </c>
    </row>
    <row r="4404" spans="2:7" x14ac:dyDescent="0.2">
      <c r="B4404" t="s">
        <v>3199</v>
      </c>
      <c r="C4404" t="str">
        <f>VLOOKUP(B4404,customer!A:B,2,FALSE)</f>
        <v>Gavan Lear</v>
      </c>
      <c r="D4404" t="s">
        <v>3927</v>
      </c>
      <c r="E4404" t="str">
        <f>VLOOKUP(D4404,campaign!A:B,2,FALSE)</f>
        <v>RespondsToMailOffers</v>
      </c>
      <c r="F4404" s="9">
        <v>44922</v>
      </c>
      <c r="G4404">
        <f>VLOOKUP(D4404,campaign!A:D,4,FALSE)</f>
        <v>27</v>
      </c>
    </row>
    <row r="4405" spans="2:7" x14ac:dyDescent="0.2">
      <c r="B4405" t="s">
        <v>3199</v>
      </c>
      <c r="C4405" t="str">
        <f>VLOOKUP(B4405,customer!A:B,2,FALSE)</f>
        <v>Gavan Lear</v>
      </c>
      <c r="D4405" t="s">
        <v>3927</v>
      </c>
      <c r="E4405" t="str">
        <f>VLOOKUP(D4405,campaign!A:B,2,FALSE)</f>
        <v>RespondsToMailOffers</v>
      </c>
      <c r="F4405" s="9">
        <v>44946</v>
      </c>
      <c r="G4405">
        <f>VLOOKUP(D4405,campaign!A:D,4,FALSE)</f>
        <v>27</v>
      </c>
    </row>
    <row r="4406" spans="2:7" x14ac:dyDescent="0.2">
      <c r="B4406" t="s">
        <v>3199</v>
      </c>
      <c r="C4406" t="str">
        <f>VLOOKUP(B4406,customer!A:B,2,FALSE)</f>
        <v>Gavan Lear</v>
      </c>
      <c r="D4406" t="s">
        <v>3927</v>
      </c>
      <c r="E4406" t="str">
        <f>VLOOKUP(D4406,campaign!A:B,2,FALSE)</f>
        <v>RespondsToMailOffers</v>
      </c>
      <c r="F4406" s="9">
        <v>44975</v>
      </c>
      <c r="G4406">
        <f>VLOOKUP(D4406,campaign!A:D,4,FALSE)</f>
        <v>27</v>
      </c>
    </row>
    <row r="4407" spans="2:7" x14ac:dyDescent="0.2">
      <c r="B4407" t="s">
        <v>3199</v>
      </c>
      <c r="C4407" t="str">
        <f>VLOOKUP(B4407,customer!A:B,2,FALSE)</f>
        <v>Gavan Lear</v>
      </c>
      <c r="D4407" t="s">
        <v>3927</v>
      </c>
      <c r="E4407" t="str">
        <f>VLOOKUP(D4407,campaign!A:B,2,FALSE)</f>
        <v>RespondsToMailOffers</v>
      </c>
      <c r="F4407" s="9">
        <v>45043</v>
      </c>
      <c r="G4407">
        <f>VLOOKUP(D4407,campaign!A:D,4,FALSE)</f>
        <v>27</v>
      </c>
    </row>
    <row r="4408" spans="2:7" x14ac:dyDescent="0.2">
      <c r="B4408" t="s">
        <v>3199</v>
      </c>
      <c r="C4408" t="str">
        <f>VLOOKUP(B4408,customer!A:B,2,FALSE)</f>
        <v>Gavan Lear</v>
      </c>
      <c r="D4408" t="s">
        <v>3927</v>
      </c>
      <c r="E4408" t="str">
        <f>VLOOKUP(D4408,campaign!A:B,2,FALSE)</f>
        <v>RespondsToMailOffers</v>
      </c>
      <c r="F4408" s="9">
        <v>45069</v>
      </c>
      <c r="G4408">
        <f>VLOOKUP(D4408,campaign!A:D,4,FALSE)</f>
        <v>27</v>
      </c>
    </row>
    <row r="4409" spans="2:7" x14ac:dyDescent="0.2">
      <c r="B4409" t="s">
        <v>3200</v>
      </c>
      <c r="C4409" t="str">
        <f>VLOOKUP(B4409,customer!A:B,2,FALSE)</f>
        <v>Costa Grishelyov</v>
      </c>
      <c r="D4409" t="s">
        <v>3921</v>
      </c>
      <c r="E4409" t="str">
        <f>VLOOKUP(D4409,campaign!A:B,2,FALSE)</f>
        <v>HandsetRefurbished</v>
      </c>
      <c r="F4409" s="9">
        <v>44702</v>
      </c>
      <c r="G4409">
        <f>VLOOKUP(D4409,campaign!A:D,4,FALSE)</f>
        <v>26</v>
      </c>
    </row>
    <row r="4410" spans="2:7" x14ac:dyDescent="0.2">
      <c r="B4410" t="s">
        <v>3200</v>
      </c>
      <c r="C4410" t="str">
        <f>VLOOKUP(B4410,customer!A:B,2,FALSE)</f>
        <v>Costa Grishelyov</v>
      </c>
      <c r="D4410" t="s">
        <v>3921</v>
      </c>
      <c r="E4410" t="str">
        <f>VLOOKUP(D4410,campaign!A:B,2,FALSE)</f>
        <v>HandsetRefurbished</v>
      </c>
      <c r="F4410" s="9">
        <v>44739</v>
      </c>
      <c r="G4410">
        <f>VLOOKUP(D4410,campaign!A:D,4,FALSE)</f>
        <v>26</v>
      </c>
    </row>
    <row r="4411" spans="2:7" x14ac:dyDescent="0.2">
      <c r="B4411" t="s">
        <v>3200</v>
      </c>
      <c r="C4411" t="str">
        <f>VLOOKUP(B4411,customer!A:B,2,FALSE)</f>
        <v>Costa Grishelyov</v>
      </c>
      <c r="D4411" t="s">
        <v>3921</v>
      </c>
      <c r="E4411" t="str">
        <f>VLOOKUP(D4411,campaign!A:B,2,FALSE)</f>
        <v>HandsetRefurbished</v>
      </c>
      <c r="F4411" s="9">
        <v>44773</v>
      </c>
      <c r="G4411">
        <f>VLOOKUP(D4411,campaign!A:D,4,FALSE)</f>
        <v>26</v>
      </c>
    </row>
    <row r="4412" spans="2:7" x14ac:dyDescent="0.2">
      <c r="B4412" t="s">
        <v>3200</v>
      </c>
      <c r="C4412" t="str">
        <f>VLOOKUP(B4412,customer!A:B,2,FALSE)</f>
        <v>Costa Grishelyov</v>
      </c>
      <c r="D4412" t="s">
        <v>3921</v>
      </c>
      <c r="E4412" t="str">
        <f>VLOOKUP(D4412,campaign!A:B,2,FALSE)</f>
        <v>HandsetRefurbished</v>
      </c>
      <c r="F4412" s="9">
        <v>44796</v>
      </c>
      <c r="G4412">
        <f>VLOOKUP(D4412,campaign!A:D,4,FALSE)</f>
        <v>26</v>
      </c>
    </row>
    <row r="4413" spans="2:7" x14ac:dyDescent="0.2">
      <c r="B4413" t="s">
        <v>3200</v>
      </c>
      <c r="C4413" t="str">
        <f>VLOOKUP(B4413,customer!A:B,2,FALSE)</f>
        <v>Costa Grishelyov</v>
      </c>
      <c r="D4413" t="s">
        <v>3921</v>
      </c>
      <c r="E4413" t="str">
        <f>VLOOKUP(D4413,campaign!A:B,2,FALSE)</f>
        <v>HandsetRefurbished</v>
      </c>
      <c r="F4413" s="9">
        <v>44831</v>
      </c>
      <c r="G4413">
        <f>VLOOKUP(D4413,campaign!A:D,4,FALSE)</f>
        <v>26</v>
      </c>
    </row>
    <row r="4414" spans="2:7" x14ac:dyDescent="0.2">
      <c r="B4414" t="s">
        <v>3200</v>
      </c>
      <c r="C4414" t="str">
        <f>VLOOKUP(B4414,customer!A:B,2,FALSE)</f>
        <v>Costa Grishelyov</v>
      </c>
      <c r="D4414" t="s">
        <v>3921</v>
      </c>
      <c r="E4414" t="str">
        <f>VLOOKUP(D4414,campaign!A:B,2,FALSE)</f>
        <v>HandsetRefurbished</v>
      </c>
      <c r="F4414" s="9">
        <v>44865</v>
      </c>
      <c r="G4414">
        <f>VLOOKUP(D4414,campaign!A:D,4,FALSE)</f>
        <v>26</v>
      </c>
    </row>
    <row r="4415" spans="2:7" x14ac:dyDescent="0.2">
      <c r="B4415" t="s">
        <v>3200</v>
      </c>
      <c r="C4415" t="str">
        <f>VLOOKUP(B4415,customer!A:B,2,FALSE)</f>
        <v>Costa Grishelyov</v>
      </c>
      <c r="D4415" t="s">
        <v>3921</v>
      </c>
      <c r="E4415" t="str">
        <f>VLOOKUP(D4415,campaign!A:B,2,FALSE)</f>
        <v>HandsetRefurbished</v>
      </c>
      <c r="F4415" s="9">
        <v>44894</v>
      </c>
      <c r="G4415">
        <f>VLOOKUP(D4415,campaign!A:D,4,FALSE)</f>
        <v>26</v>
      </c>
    </row>
    <row r="4416" spans="2:7" x14ac:dyDescent="0.2">
      <c r="B4416" t="s">
        <v>3200</v>
      </c>
      <c r="C4416" t="str">
        <f>VLOOKUP(B4416,customer!A:B,2,FALSE)</f>
        <v>Costa Grishelyov</v>
      </c>
      <c r="D4416" t="s">
        <v>3921</v>
      </c>
      <c r="E4416" t="str">
        <f>VLOOKUP(D4416,campaign!A:B,2,FALSE)</f>
        <v>HandsetRefurbished</v>
      </c>
      <c r="F4416" s="9">
        <v>44925</v>
      </c>
      <c r="G4416">
        <f>VLOOKUP(D4416,campaign!A:D,4,FALSE)</f>
        <v>26</v>
      </c>
    </row>
    <row r="4417" spans="2:7" x14ac:dyDescent="0.2">
      <c r="B4417" t="s">
        <v>3200</v>
      </c>
      <c r="C4417" t="str">
        <f>VLOOKUP(B4417,customer!A:B,2,FALSE)</f>
        <v>Costa Grishelyov</v>
      </c>
      <c r="D4417" t="s">
        <v>3921</v>
      </c>
      <c r="E4417" t="str">
        <f>VLOOKUP(D4417,campaign!A:B,2,FALSE)</f>
        <v>HandsetRefurbished</v>
      </c>
      <c r="F4417" s="9">
        <v>44954</v>
      </c>
      <c r="G4417">
        <f>VLOOKUP(D4417,campaign!A:D,4,FALSE)</f>
        <v>26</v>
      </c>
    </row>
    <row r="4418" spans="2:7" x14ac:dyDescent="0.2">
      <c r="B4418" t="s">
        <v>3200</v>
      </c>
      <c r="C4418" t="str">
        <f>VLOOKUP(B4418,customer!A:B,2,FALSE)</f>
        <v>Costa Grishelyov</v>
      </c>
      <c r="D4418" t="s">
        <v>3921</v>
      </c>
      <c r="E4418" t="str">
        <f>VLOOKUP(D4418,campaign!A:B,2,FALSE)</f>
        <v>HandsetRefurbished</v>
      </c>
      <c r="F4418" s="9">
        <v>44979</v>
      </c>
      <c r="G4418">
        <f>VLOOKUP(D4418,campaign!A:D,4,FALSE)</f>
        <v>26</v>
      </c>
    </row>
    <row r="4419" spans="2:7" x14ac:dyDescent="0.2">
      <c r="B4419" t="s">
        <v>3200</v>
      </c>
      <c r="C4419" t="str">
        <f>VLOOKUP(B4419,customer!A:B,2,FALSE)</f>
        <v>Costa Grishelyov</v>
      </c>
      <c r="D4419" t="s">
        <v>3921</v>
      </c>
      <c r="E4419" t="str">
        <f>VLOOKUP(D4419,campaign!A:B,2,FALSE)</f>
        <v>HandsetRefurbished</v>
      </c>
      <c r="F4419" s="9">
        <v>45008</v>
      </c>
      <c r="G4419">
        <f>VLOOKUP(D4419,campaign!A:D,4,FALSE)</f>
        <v>26</v>
      </c>
    </row>
    <row r="4420" spans="2:7" x14ac:dyDescent="0.2">
      <c r="B4420" t="s">
        <v>3200</v>
      </c>
      <c r="C4420" t="str">
        <f>VLOOKUP(B4420,customer!A:B,2,FALSE)</f>
        <v>Costa Grishelyov</v>
      </c>
      <c r="D4420" t="s">
        <v>3921</v>
      </c>
      <c r="E4420" t="str">
        <f>VLOOKUP(D4420,campaign!A:B,2,FALSE)</f>
        <v>HandsetRefurbished</v>
      </c>
      <c r="F4420" s="9">
        <v>45018</v>
      </c>
      <c r="G4420">
        <f>VLOOKUP(D4420,campaign!A:D,4,FALSE)</f>
        <v>26</v>
      </c>
    </row>
    <row r="4421" spans="2:7" x14ac:dyDescent="0.2">
      <c r="B4421" t="s">
        <v>3200</v>
      </c>
      <c r="C4421" t="str">
        <f>VLOOKUP(B4421,customer!A:B,2,FALSE)</f>
        <v>Costa Grishelyov</v>
      </c>
      <c r="D4421" t="s">
        <v>3921</v>
      </c>
      <c r="E4421" t="str">
        <f>VLOOKUP(D4421,campaign!A:B,2,FALSE)</f>
        <v>HandsetRefurbished</v>
      </c>
      <c r="F4421" s="9">
        <v>45050</v>
      </c>
      <c r="G4421">
        <f>VLOOKUP(D4421,campaign!A:D,4,FALSE)</f>
        <v>26</v>
      </c>
    </row>
    <row r="4422" spans="2:7" x14ac:dyDescent="0.2">
      <c r="B4422" t="s">
        <v>3200</v>
      </c>
      <c r="C4422" t="str">
        <f>VLOOKUP(B4422,customer!A:B,2,FALSE)</f>
        <v>Costa Grishelyov</v>
      </c>
      <c r="D4422" t="s">
        <v>3921</v>
      </c>
      <c r="E4422" t="str">
        <f>VLOOKUP(D4422,campaign!A:B,2,FALSE)</f>
        <v>HandsetRefurbished</v>
      </c>
      <c r="F4422" s="9">
        <v>45078</v>
      </c>
      <c r="G4422">
        <f>VLOOKUP(D4422,campaign!A:D,4,FALSE)</f>
        <v>26</v>
      </c>
    </row>
    <row r="4423" spans="2:7" x14ac:dyDescent="0.2">
      <c r="B4423" t="s">
        <v>3201</v>
      </c>
      <c r="C4423" t="str">
        <f>VLOOKUP(B4423,customer!A:B,2,FALSE)</f>
        <v>Willie Milington</v>
      </c>
      <c r="D4423" t="s">
        <v>3952</v>
      </c>
      <c r="E4423" t="str">
        <f>VLOOKUP(D4423,campaign!A:B,2,FALSE)</f>
        <v>MadeCallToRetentionTeam</v>
      </c>
      <c r="F4423" s="9">
        <v>44682</v>
      </c>
      <c r="G4423">
        <f>VLOOKUP(D4423,campaign!A:D,4,FALSE)</f>
        <v>16</v>
      </c>
    </row>
    <row r="4424" spans="2:7" x14ac:dyDescent="0.2">
      <c r="B4424" t="s">
        <v>3201</v>
      </c>
      <c r="C4424" t="str">
        <f>VLOOKUP(B4424,customer!A:B,2,FALSE)</f>
        <v>Willie Milington</v>
      </c>
      <c r="D4424" t="s">
        <v>3952</v>
      </c>
      <c r="E4424" t="str">
        <f>VLOOKUP(D4424,campaign!A:B,2,FALSE)</f>
        <v>MadeCallToRetentionTeam</v>
      </c>
      <c r="F4424" s="9">
        <v>44719</v>
      </c>
      <c r="G4424">
        <f>VLOOKUP(D4424,campaign!A:D,4,FALSE)</f>
        <v>16</v>
      </c>
    </row>
    <row r="4425" spans="2:7" x14ac:dyDescent="0.2">
      <c r="B4425" t="s">
        <v>3201</v>
      </c>
      <c r="C4425" t="str">
        <f>VLOOKUP(B4425,customer!A:B,2,FALSE)</f>
        <v>Willie Milington</v>
      </c>
      <c r="D4425" t="s">
        <v>3952</v>
      </c>
      <c r="E4425" t="str">
        <f>VLOOKUP(D4425,campaign!A:B,2,FALSE)</f>
        <v>MadeCallToRetentionTeam</v>
      </c>
      <c r="F4425" s="9">
        <v>44752</v>
      </c>
      <c r="G4425">
        <f>VLOOKUP(D4425,campaign!A:D,4,FALSE)</f>
        <v>16</v>
      </c>
    </row>
    <row r="4426" spans="2:7" x14ac:dyDescent="0.2">
      <c r="B4426" t="s">
        <v>3201</v>
      </c>
      <c r="C4426" t="str">
        <f>VLOOKUP(B4426,customer!A:B,2,FALSE)</f>
        <v>Willie Milington</v>
      </c>
      <c r="D4426" t="s">
        <v>3952</v>
      </c>
      <c r="E4426" t="str">
        <f>VLOOKUP(D4426,campaign!A:B,2,FALSE)</f>
        <v>MadeCallToRetentionTeam</v>
      </c>
      <c r="F4426" s="9">
        <v>44810</v>
      </c>
      <c r="G4426">
        <f>VLOOKUP(D4426,campaign!A:D,4,FALSE)</f>
        <v>16</v>
      </c>
    </row>
    <row r="4427" spans="2:7" x14ac:dyDescent="0.2">
      <c r="B4427" t="s">
        <v>3201</v>
      </c>
      <c r="C4427" t="str">
        <f>VLOOKUP(B4427,customer!A:B,2,FALSE)</f>
        <v>Willie Milington</v>
      </c>
      <c r="D4427" t="s">
        <v>3952</v>
      </c>
      <c r="E4427" t="str">
        <f>VLOOKUP(D4427,campaign!A:B,2,FALSE)</f>
        <v>MadeCallToRetentionTeam</v>
      </c>
      <c r="F4427" s="9">
        <v>44842</v>
      </c>
      <c r="G4427">
        <f>VLOOKUP(D4427,campaign!A:D,4,FALSE)</f>
        <v>16</v>
      </c>
    </row>
    <row r="4428" spans="2:7" x14ac:dyDescent="0.2">
      <c r="B4428" t="s">
        <v>3201</v>
      </c>
      <c r="C4428" t="str">
        <f>VLOOKUP(B4428,customer!A:B,2,FALSE)</f>
        <v>Willie Milington</v>
      </c>
      <c r="D4428" t="s">
        <v>3952</v>
      </c>
      <c r="E4428" t="str">
        <f>VLOOKUP(D4428,campaign!A:B,2,FALSE)</f>
        <v>MadeCallToRetentionTeam</v>
      </c>
      <c r="F4428" s="9">
        <v>44874</v>
      </c>
      <c r="G4428">
        <f>VLOOKUP(D4428,campaign!A:D,4,FALSE)</f>
        <v>16</v>
      </c>
    </row>
    <row r="4429" spans="2:7" x14ac:dyDescent="0.2">
      <c r="B4429" t="s">
        <v>3201</v>
      </c>
      <c r="C4429" t="str">
        <f>VLOOKUP(B4429,customer!A:B,2,FALSE)</f>
        <v>Willie Milington</v>
      </c>
      <c r="D4429" t="s">
        <v>3952</v>
      </c>
      <c r="E4429" t="str">
        <f>VLOOKUP(D4429,campaign!A:B,2,FALSE)</f>
        <v>MadeCallToRetentionTeam</v>
      </c>
      <c r="F4429" s="9">
        <v>44901</v>
      </c>
      <c r="G4429">
        <f>VLOOKUP(D4429,campaign!A:D,4,FALSE)</f>
        <v>16</v>
      </c>
    </row>
    <row r="4430" spans="2:7" x14ac:dyDescent="0.2">
      <c r="B4430" t="s">
        <v>3201</v>
      </c>
      <c r="C4430" t="str">
        <f>VLOOKUP(B4430,customer!A:B,2,FALSE)</f>
        <v>Willie Milington</v>
      </c>
      <c r="D4430" t="s">
        <v>3952</v>
      </c>
      <c r="E4430" t="str">
        <f>VLOOKUP(D4430,campaign!A:B,2,FALSE)</f>
        <v>MadeCallToRetentionTeam</v>
      </c>
      <c r="F4430" s="9">
        <v>44940</v>
      </c>
      <c r="G4430">
        <f>VLOOKUP(D4430,campaign!A:D,4,FALSE)</f>
        <v>16</v>
      </c>
    </row>
    <row r="4431" spans="2:7" x14ac:dyDescent="0.2">
      <c r="B4431" t="s">
        <v>3201</v>
      </c>
      <c r="C4431" t="str">
        <f>VLOOKUP(B4431,customer!A:B,2,FALSE)</f>
        <v>Willie Milington</v>
      </c>
      <c r="D4431" t="s">
        <v>3952</v>
      </c>
      <c r="E4431" t="str">
        <f>VLOOKUP(D4431,campaign!A:B,2,FALSE)</f>
        <v>MadeCallToRetentionTeam</v>
      </c>
      <c r="F4431" s="9">
        <v>44963</v>
      </c>
      <c r="G4431">
        <f>VLOOKUP(D4431,campaign!A:D,4,FALSE)</f>
        <v>16</v>
      </c>
    </row>
    <row r="4432" spans="2:7" x14ac:dyDescent="0.2">
      <c r="B4432" t="s">
        <v>3201</v>
      </c>
      <c r="C4432" t="str">
        <f>VLOOKUP(B4432,customer!A:B,2,FALSE)</f>
        <v>Willie Milington</v>
      </c>
      <c r="D4432" t="s">
        <v>3952</v>
      </c>
      <c r="E4432" t="str">
        <f>VLOOKUP(D4432,campaign!A:B,2,FALSE)</f>
        <v>MadeCallToRetentionTeam</v>
      </c>
      <c r="F4432" s="9">
        <v>44995</v>
      </c>
      <c r="G4432">
        <f>VLOOKUP(D4432,campaign!A:D,4,FALSE)</f>
        <v>16</v>
      </c>
    </row>
    <row r="4433" spans="2:7" x14ac:dyDescent="0.2">
      <c r="B4433" t="s">
        <v>3201</v>
      </c>
      <c r="C4433" t="str">
        <f>VLOOKUP(B4433,customer!A:B,2,FALSE)</f>
        <v>Willie Milington</v>
      </c>
      <c r="D4433" t="s">
        <v>3952</v>
      </c>
      <c r="E4433" t="str">
        <f>VLOOKUP(D4433,campaign!A:B,2,FALSE)</f>
        <v>MadeCallToRetentionTeam</v>
      </c>
      <c r="F4433" s="9">
        <v>45024</v>
      </c>
      <c r="G4433">
        <f>VLOOKUP(D4433,campaign!A:D,4,FALSE)</f>
        <v>16</v>
      </c>
    </row>
    <row r="4434" spans="2:7" x14ac:dyDescent="0.2">
      <c r="B4434" t="s">
        <v>3201</v>
      </c>
      <c r="C4434" t="str">
        <f>VLOOKUP(B4434,customer!A:B,2,FALSE)</f>
        <v>Willie Milington</v>
      </c>
      <c r="D4434" t="s">
        <v>3952</v>
      </c>
      <c r="E4434" t="str">
        <f>VLOOKUP(D4434,campaign!A:B,2,FALSE)</f>
        <v>MadeCallToRetentionTeam</v>
      </c>
      <c r="F4434" s="9">
        <v>45052</v>
      </c>
      <c r="G4434">
        <f>VLOOKUP(D4434,campaign!A:D,4,FALSE)</f>
        <v>16</v>
      </c>
    </row>
    <row r="4435" spans="2:7" x14ac:dyDescent="0.2">
      <c r="B4435" t="s">
        <v>3201</v>
      </c>
      <c r="C4435" t="str">
        <f>VLOOKUP(B4435,customer!A:B,2,FALSE)</f>
        <v>Willie Milington</v>
      </c>
      <c r="D4435" t="s">
        <v>3927</v>
      </c>
      <c r="E4435" t="str">
        <f>VLOOKUP(D4435,campaign!A:B,2,FALSE)</f>
        <v>RespondsToMailOffers</v>
      </c>
      <c r="F4435" s="9">
        <v>44799</v>
      </c>
      <c r="G4435">
        <f>VLOOKUP(D4435,campaign!A:D,4,FALSE)</f>
        <v>27</v>
      </c>
    </row>
    <row r="4436" spans="2:7" x14ac:dyDescent="0.2">
      <c r="B4436" t="s">
        <v>3201</v>
      </c>
      <c r="C4436" t="str">
        <f>VLOOKUP(B4436,customer!A:B,2,FALSE)</f>
        <v>Willie Milington</v>
      </c>
      <c r="D4436" t="s">
        <v>3927</v>
      </c>
      <c r="E4436" t="str">
        <f>VLOOKUP(D4436,campaign!A:B,2,FALSE)</f>
        <v>RespondsToMailOffers</v>
      </c>
      <c r="F4436" s="9">
        <v>44830</v>
      </c>
      <c r="G4436">
        <f>VLOOKUP(D4436,campaign!A:D,4,FALSE)</f>
        <v>27</v>
      </c>
    </row>
    <row r="4437" spans="2:7" x14ac:dyDescent="0.2">
      <c r="B4437" t="s">
        <v>3201</v>
      </c>
      <c r="C4437" t="str">
        <f>VLOOKUP(B4437,customer!A:B,2,FALSE)</f>
        <v>Willie Milington</v>
      </c>
      <c r="D4437" t="s">
        <v>3927</v>
      </c>
      <c r="E4437" t="str">
        <f>VLOOKUP(D4437,campaign!A:B,2,FALSE)</f>
        <v>RespondsToMailOffers</v>
      </c>
      <c r="F4437" s="9">
        <v>44845</v>
      </c>
      <c r="G4437">
        <f>VLOOKUP(D4437,campaign!A:D,4,FALSE)</f>
        <v>27</v>
      </c>
    </row>
    <row r="4438" spans="2:7" x14ac:dyDescent="0.2">
      <c r="B4438" t="s">
        <v>3201</v>
      </c>
      <c r="C4438" t="str">
        <f>VLOOKUP(B4438,customer!A:B,2,FALSE)</f>
        <v>Willie Milington</v>
      </c>
      <c r="D4438" t="s">
        <v>3927</v>
      </c>
      <c r="E4438" t="str">
        <f>VLOOKUP(D4438,campaign!A:B,2,FALSE)</f>
        <v>RespondsToMailOffers</v>
      </c>
      <c r="F4438" s="9">
        <v>44905</v>
      </c>
      <c r="G4438">
        <f>VLOOKUP(D4438,campaign!A:D,4,FALSE)</f>
        <v>27</v>
      </c>
    </row>
    <row r="4439" spans="2:7" x14ac:dyDescent="0.2">
      <c r="B4439" t="s">
        <v>3201</v>
      </c>
      <c r="C4439" t="str">
        <f>VLOOKUP(B4439,customer!A:B,2,FALSE)</f>
        <v>Willie Milington</v>
      </c>
      <c r="D4439" t="s">
        <v>3927</v>
      </c>
      <c r="E4439" t="str">
        <f>VLOOKUP(D4439,campaign!A:B,2,FALSE)</f>
        <v>RespondsToMailOffers</v>
      </c>
      <c r="F4439" s="9">
        <v>44929</v>
      </c>
      <c r="G4439">
        <f>VLOOKUP(D4439,campaign!A:D,4,FALSE)</f>
        <v>27</v>
      </c>
    </row>
    <row r="4440" spans="2:7" x14ac:dyDescent="0.2">
      <c r="B4440" t="s">
        <v>3201</v>
      </c>
      <c r="C4440" t="str">
        <f>VLOOKUP(B4440,customer!A:B,2,FALSE)</f>
        <v>Willie Milington</v>
      </c>
      <c r="D4440" t="s">
        <v>3927</v>
      </c>
      <c r="E4440" t="str">
        <f>VLOOKUP(D4440,campaign!A:B,2,FALSE)</f>
        <v>RespondsToMailOffers</v>
      </c>
      <c r="F4440" s="9">
        <v>44998</v>
      </c>
      <c r="G4440">
        <f>VLOOKUP(D4440,campaign!A:D,4,FALSE)</f>
        <v>27</v>
      </c>
    </row>
    <row r="4441" spans="2:7" x14ac:dyDescent="0.2">
      <c r="B4441" t="s">
        <v>3201</v>
      </c>
      <c r="C4441" t="str">
        <f>VLOOKUP(B4441,customer!A:B,2,FALSE)</f>
        <v>Willie Milington</v>
      </c>
      <c r="D4441" t="s">
        <v>3927</v>
      </c>
      <c r="E4441" t="str">
        <f>VLOOKUP(D4441,campaign!A:B,2,FALSE)</f>
        <v>RespondsToMailOffers</v>
      </c>
      <c r="F4441" s="9">
        <v>45042</v>
      </c>
      <c r="G4441">
        <f>VLOOKUP(D4441,campaign!A:D,4,FALSE)</f>
        <v>27</v>
      </c>
    </row>
    <row r="4442" spans="2:7" x14ac:dyDescent="0.2">
      <c r="B4442" t="s">
        <v>3201</v>
      </c>
      <c r="C4442" t="str">
        <f>VLOOKUP(B4442,customer!A:B,2,FALSE)</f>
        <v>Willie Milington</v>
      </c>
      <c r="D4442" t="s">
        <v>3927</v>
      </c>
      <c r="E4442" t="str">
        <f>VLOOKUP(D4442,campaign!A:B,2,FALSE)</f>
        <v>RespondsToMailOffers</v>
      </c>
      <c r="F4442" s="9">
        <v>45075</v>
      </c>
      <c r="G4442">
        <f>VLOOKUP(D4442,campaign!A:D,4,FALSE)</f>
        <v>27</v>
      </c>
    </row>
    <row r="4443" spans="2:7" x14ac:dyDescent="0.2">
      <c r="B4443" t="s">
        <v>3201</v>
      </c>
      <c r="C4443" t="str">
        <f>VLOOKUP(B4443,customer!A:B,2,FALSE)</f>
        <v>Willie Milington</v>
      </c>
      <c r="D4443" t="s">
        <v>3927</v>
      </c>
      <c r="E4443" t="str">
        <f>VLOOKUP(D4443,campaign!A:B,2,FALSE)</f>
        <v>RespondsToMailOffers</v>
      </c>
      <c r="F4443" s="9">
        <v>45082</v>
      </c>
      <c r="G4443">
        <f>VLOOKUP(D4443,campaign!A:D,4,FALSE)</f>
        <v>27</v>
      </c>
    </row>
    <row r="4444" spans="2:7" x14ac:dyDescent="0.2">
      <c r="B4444" t="s">
        <v>3202</v>
      </c>
      <c r="C4444" t="str">
        <f>VLOOKUP(B4444,customer!A:B,2,FALSE)</f>
        <v>Ashli Elwyn</v>
      </c>
      <c r="D4444" t="s">
        <v>3926</v>
      </c>
      <c r="E4444" t="str">
        <f>VLOOKUP(D4444,campaign!A:B,2,FALSE)</f>
        <v>BuysViaMailOrder</v>
      </c>
      <c r="F4444" s="9">
        <v>44776</v>
      </c>
      <c r="G4444">
        <f>VLOOKUP(D4444,campaign!A:D,4,FALSE)</f>
        <v>25</v>
      </c>
    </row>
    <row r="4445" spans="2:7" x14ac:dyDescent="0.2">
      <c r="B4445" t="s">
        <v>3202</v>
      </c>
      <c r="C4445" t="str">
        <f>VLOOKUP(B4445,customer!A:B,2,FALSE)</f>
        <v>Ashli Elwyn</v>
      </c>
      <c r="D4445" t="s">
        <v>3926</v>
      </c>
      <c r="E4445" t="str">
        <f>VLOOKUP(D4445,campaign!A:B,2,FALSE)</f>
        <v>BuysViaMailOrder</v>
      </c>
      <c r="F4445" s="9">
        <v>44813</v>
      </c>
      <c r="G4445">
        <f>VLOOKUP(D4445,campaign!A:D,4,FALSE)</f>
        <v>25</v>
      </c>
    </row>
    <row r="4446" spans="2:7" x14ac:dyDescent="0.2">
      <c r="B4446" t="s">
        <v>3202</v>
      </c>
      <c r="C4446" t="str">
        <f>VLOOKUP(B4446,customer!A:B,2,FALSE)</f>
        <v>Ashli Elwyn</v>
      </c>
      <c r="D4446" t="s">
        <v>3926</v>
      </c>
      <c r="E4446" t="str">
        <f>VLOOKUP(D4446,campaign!A:B,2,FALSE)</f>
        <v>BuysViaMailOrder</v>
      </c>
      <c r="F4446" s="9">
        <v>44846</v>
      </c>
      <c r="G4446">
        <f>VLOOKUP(D4446,campaign!A:D,4,FALSE)</f>
        <v>25</v>
      </c>
    </row>
    <row r="4447" spans="2:7" x14ac:dyDescent="0.2">
      <c r="B4447" t="s">
        <v>3202</v>
      </c>
      <c r="C4447" t="str">
        <f>VLOOKUP(B4447,customer!A:B,2,FALSE)</f>
        <v>Ashli Elwyn</v>
      </c>
      <c r="D4447" t="s">
        <v>3926</v>
      </c>
      <c r="E4447" t="str">
        <f>VLOOKUP(D4447,campaign!A:B,2,FALSE)</f>
        <v>BuysViaMailOrder</v>
      </c>
      <c r="F4447" s="9">
        <v>44876</v>
      </c>
      <c r="G4447">
        <f>VLOOKUP(D4447,campaign!A:D,4,FALSE)</f>
        <v>25</v>
      </c>
    </row>
    <row r="4448" spans="2:7" x14ac:dyDescent="0.2">
      <c r="B4448" t="s">
        <v>3202</v>
      </c>
      <c r="C4448" t="str">
        <f>VLOOKUP(B4448,customer!A:B,2,FALSE)</f>
        <v>Ashli Elwyn</v>
      </c>
      <c r="D4448" t="s">
        <v>3926</v>
      </c>
      <c r="E4448" t="str">
        <f>VLOOKUP(D4448,campaign!A:B,2,FALSE)</f>
        <v>BuysViaMailOrder</v>
      </c>
      <c r="F4448" s="9">
        <v>44900</v>
      </c>
      <c r="G4448">
        <f>VLOOKUP(D4448,campaign!A:D,4,FALSE)</f>
        <v>25</v>
      </c>
    </row>
    <row r="4449" spans="2:7" x14ac:dyDescent="0.2">
      <c r="B4449" t="s">
        <v>3202</v>
      </c>
      <c r="C4449" t="str">
        <f>VLOOKUP(B4449,customer!A:B,2,FALSE)</f>
        <v>Ashli Elwyn</v>
      </c>
      <c r="D4449" t="s">
        <v>3926</v>
      </c>
      <c r="E4449" t="str">
        <f>VLOOKUP(D4449,campaign!A:B,2,FALSE)</f>
        <v>BuysViaMailOrder</v>
      </c>
      <c r="F4449" s="9">
        <v>44939</v>
      </c>
      <c r="G4449">
        <f>VLOOKUP(D4449,campaign!A:D,4,FALSE)</f>
        <v>25</v>
      </c>
    </row>
    <row r="4450" spans="2:7" x14ac:dyDescent="0.2">
      <c r="B4450" t="s">
        <v>3202</v>
      </c>
      <c r="C4450" t="str">
        <f>VLOOKUP(B4450,customer!A:B,2,FALSE)</f>
        <v>Ashli Elwyn</v>
      </c>
      <c r="D4450" t="s">
        <v>3926</v>
      </c>
      <c r="E4450" t="str">
        <f>VLOOKUP(D4450,campaign!A:B,2,FALSE)</f>
        <v>BuysViaMailOrder</v>
      </c>
      <c r="F4450" s="9">
        <v>45049</v>
      </c>
      <c r="G4450">
        <f>VLOOKUP(D4450,campaign!A:D,4,FALSE)</f>
        <v>25</v>
      </c>
    </row>
    <row r="4451" spans="2:7" x14ac:dyDescent="0.2">
      <c r="B4451" t="s">
        <v>3202</v>
      </c>
      <c r="C4451" t="str">
        <f>VLOOKUP(B4451,customer!A:B,2,FALSE)</f>
        <v>Ashli Elwyn</v>
      </c>
      <c r="D4451" t="s">
        <v>3923</v>
      </c>
      <c r="E4451" t="str">
        <f>VLOOKUP(D4451,campaign!A:B,2,FALSE)</f>
        <v>TruckOwner</v>
      </c>
      <c r="F4451" s="9">
        <v>44878</v>
      </c>
      <c r="G4451">
        <f>VLOOKUP(D4451,campaign!A:D,4,FALSE)</f>
        <v>26</v>
      </c>
    </row>
    <row r="4452" spans="2:7" x14ac:dyDescent="0.2">
      <c r="B4452" t="s">
        <v>3202</v>
      </c>
      <c r="C4452" t="str">
        <f>VLOOKUP(B4452,customer!A:B,2,FALSE)</f>
        <v>Ashli Elwyn</v>
      </c>
      <c r="D4452" t="s">
        <v>3923</v>
      </c>
      <c r="E4452" t="str">
        <f>VLOOKUP(D4452,campaign!A:B,2,FALSE)</f>
        <v>TruckOwner</v>
      </c>
      <c r="F4452" s="9">
        <v>44909</v>
      </c>
      <c r="G4452">
        <f>VLOOKUP(D4452,campaign!A:D,4,FALSE)</f>
        <v>26</v>
      </c>
    </row>
    <row r="4453" spans="2:7" x14ac:dyDescent="0.2">
      <c r="B4453" t="s">
        <v>3202</v>
      </c>
      <c r="C4453" t="str">
        <f>VLOOKUP(B4453,customer!A:B,2,FALSE)</f>
        <v>Ashli Elwyn</v>
      </c>
      <c r="D4453" t="s">
        <v>3923</v>
      </c>
      <c r="E4453" t="str">
        <f>VLOOKUP(D4453,campaign!A:B,2,FALSE)</f>
        <v>TruckOwner</v>
      </c>
      <c r="F4453" s="9">
        <v>44983</v>
      </c>
      <c r="G4453">
        <f>VLOOKUP(D4453,campaign!A:D,4,FALSE)</f>
        <v>26</v>
      </c>
    </row>
    <row r="4454" spans="2:7" x14ac:dyDescent="0.2">
      <c r="B4454" t="s">
        <v>3202</v>
      </c>
      <c r="C4454" t="str">
        <f>VLOOKUP(B4454,customer!A:B,2,FALSE)</f>
        <v>Ashli Elwyn</v>
      </c>
      <c r="D4454" t="s">
        <v>3923</v>
      </c>
      <c r="E4454" t="str">
        <f>VLOOKUP(D4454,campaign!A:B,2,FALSE)</f>
        <v>TruckOwner</v>
      </c>
      <c r="F4454" s="9">
        <v>45004</v>
      </c>
      <c r="G4454">
        <f>VLOOKUP(D4454,campaign!A:D,4,FALSE)</f>
        <v>26</v>
      </c>
    </row>
    <row r="4455" spans="2:7" x14ac:dyDescent="0.2">
      <c r="B4455" t="s">
        <v>3202</v>
      </c>
      <c r="C4455" t="str">
        <f>VLOOKUP(B4455,customer!A:B,2,FALSE)</f>
        <v>Ashli Elwyn</v>
      </c>
      <c r="D4455" t="s">
        <v>3923</v>
      </c>
      <c r="E4455" t="str">
        <f>VLOOKUP(D4455,campaign!A:B,2,FALSE)</f>
        <v>TruckOwner</v>
      </c>
      <c r="F4455" s="9">
        <v>45032</v>
      </c>
      <c r="G4455">
        <f>VLOOKUP(D4455,campaign!A:D,4,FALSE)</f>
        <v>26</v>
      </c>
    </row>
    <row r="4456" spans="2:7" x14ac:dyDescent="0.2">
      <c r="B4456" t="s">
        <v>3202</v>
      </c>
      <c r="C4456" t="str">
        <f>VLOOKUP(B4456,customer!A:B,2,FALSE)</f>
        <v>Ashli Elwyn</v>
      </c>
      <c r="D4456" t="s">
        <v>3923</v>
      </c>
      <c r="E4456" t="str">
        <f>VLOOKUP(D4456,campaign!A:B,2,FALSE)</f>
        <v>TruckOwner</v>
      </c>
      <c r="F4456" s="9">
        <v>45068</v>
      </c>
      <c r="G4456">
        <f>VLOOKUP(D4456,campaign!A:D,4,FALSE)</f>
        <v>26</v>
      </c>
    </row>
    <row r="4457" spans="2:7" x14ac:dyDescent="0.2">
      <c r="B4457" t="s">
        <v>3203</v>
      </c>
      <c r="C4457" t="str">
        <f>VLOOKUP(B4457,customer!A:B,2,FALSE)</f>
        <v>Susanne Annwyl</v>
      </c>
      <c r="D4457" t="s">
        <v>3952</v>
      </c>
      <c r="E4457" t="str">
        <f>VLOOKUP(D4457,campaign!A:B,2,FALSE)</f>
        <v>MadeCallToRetentionTeam</v>
      </c>
      <c r="F4457" s="9">
        <v>44619</v>
      </c>
      <c r="G4457">
        <f>VLOOKUP(D4457,campaign!A:D,4,FALSE)</f>
        <v>16</v>
      </c>
    </row>
    <row r="4458" spans="2:7" x14ac:dyDescent="0.2">
      <c r="B4458" t="s">
        <v>3203</v>
      </c>
      <c r="C4458" t="str">
        <f>VLOOKUP(B4458,customer!A:B,2,FALSE)</f>
        <v>Susanne Annwyl</v>
      </c>
      <c r="D4458" t="s">
        <v>3952</v>
      </c>
      <c r="E4458" t="str">
        <f>VLOOKUP(D4458,campaign!A:B,2,FALSE)</f>
        <v>MadeCallToRetentionTeam</v>
      </c>
      <c r="F4458" s="9">
        <v>44688</v>
      </c>
      <c r="G4458">
        <f>VLOOKUP(D4458,campaign!A:D,4,FALSE)</f>
        <v>16</v>
      </c>
    </row>
    <row r="4459" spans="2:7" x14ac:dyDescent="0.2">
      <c r="B4459" t="s">
        <v>3203</v>
      </c>
      <c r="C4459" t="str">
        <f>VLOOKUP(B4459,customer!A:B,2,FALSE)</f>
        <v>Susanne Annwyl</v>
      </c>
      <c r="D4459" t="s">
        <v>3952</v>
      </c>
      <c r="E4459" t="str">
        <f>VLOOKUP(D4459,campaign!A:B,2,FALSE)</f>
        <v>MadeCallToRetentionTeam</v>
      </c>
      <c r="F4459" s="9">
        <v>44744</v>
      </c>
      <c r="G4459">
        <f>VLOOKUP(D4459,campaign!A:D,4,FALSE)</f>
        <v>16</v>
      </c>
    </row>
    <row r="4460" spans="2:7" x14ac:dyDescent="0.2">
      <c r="B4460" t="s">
        <v>3203</v>
      </c>
      <c r="C4460" t="str">
        <f>VLOOKUP(B4460,customer!A:B,2,FALSE)</f>
        <v>Susanne Annwyl</v>
      </c>
      <c r="D4460" t="s">
        <v>3952</v>
      </c>
      <c r="E4460" t="str">
        <f>VLOOKUP(D4460,campaign!A:B,2,FALSE)</f>
        <v>MadeCallToRetentionTeam</v>
      </c>
      <c r="F4460" s="9">
        <v>44832</v>
      </c>
      <c r="G4460">
        <f>VLOOKUP(D4460,campaign!A:D,4,FALSE)</f>
        <v>16</v>
      </c>
    </row>
    <row r="4461" spans="2:7" x14ac:dyDescent="0.2">
      <c r="B4461" t="s">
        <v>3203</v>
      </c>
      <c r="C4461" t="str">
        <f>VLOOKUP(B4461,customer!A:B,2,FALSE)</f>
        <v>Susanne Annwyl</v>
      </c>
      <c r="D4461" t="s">
        <v>3952</v>
      </c>
      <c r="E4461" t="str">
        <f>VLOOKUP(D4461,campaign!A:B,2,FALSE)</f>
        <v>MadeCallToRetentionTeam</v>
      </c>
      <c r="F4461" s="9">
        <v>44874</v>
      </c>
      <c r="G4461">
        <f>VLOOKUP(D4461,campaign!A:D,4,FALSE)</f>
        <v>16</v>
      </c>
    </row>
    <row r="4462" spans="2:7" x14ac:dyDescent="0.2">
      <c r="B4462" t="s">
        <v>3203</v>
      </c>
      <c r="C4462" t="str">
        <f>VLOOKUP(B4462,customer!A:B,2,FALSE)</f>
        <v>Susanne Annwyl</v>
      </c>
      <c r="D4462" t="s">
        <v>3952</v>
      </c>
      <c r="E4462" t="str">
        <f>VLOOKUP(D4462,campaign!A:B,2,FALSE)</f>
        <v>MadeCallToRetentionTeam</v>
      </c>
      <c r="F4462" s="9">
        <v>44906</v>
      </c>
      <c r="G4462">
        <f>VLOOKUP(D4462,campaign!A:D,4,FALSE)</f>
        <v>16</v>
      </c>
    </row>
    <row r="4463" spans="2:7" x14ac:dyDescent="0.2">
      <c r="B4463" t="s">
        <v>3203</v>
      </c>
      <c r="C4463" t="str">
        <f>VLOOKUP(B4463,customer!A:B,2,FALSE)</f>
        <v>Susanne Annwyl</v>
      </c>
      <c r="D4463" t="s">
        <v>3952</v>
      </c>
      <c r="E4463" t="str">
        <f>VLOOKUP(D4463,campaign!A:B,2,FALSE)</f>
        <v>MadeCallToRetentionTeam</v>
      </c>
      <c r="F4463" s="9">
        <v>44932</v>
      </c>
      <c r="G4463">
        <f>VLOOKUP(D4463,campaign!A:D,4,FALSE)</f>
        <v>16</v>
      </c>
    </row>
    <row r="4464" spans="2:7" x14ac:dyDescent="0.2">
      <c r="B4464" t="s">
        <v>3203</v>
      </c>
      <c r="C4464" t="str">
        <f>VLOOKUP(B4464,customer!A:B,2,FALSE)</f>
        <v>Susanne Annwyl</v>
      </c>
      <c r="D4464" t="s">
        <v>3952</v>
      </c>
      <c r="E4464" t="str">
        <f>VLOOKUP(D4464,campaign!A:B,2,FALSE)</f>
        <v>MadeCallToRetentionTeam</v>
      </c>
      <c r="F4464" s="9">
        <v>44995</v>
      </c>
      <c r="G4464">
        <f>VLOOKUP(D4464,campaign!A:D,4,FALSE)</f>
        <v>16</v>
      </c>
    </row>
    <row r="4465" spans="2:7" x14ac:dyDescent="0.2">
      <c r="B4465" t="s">
        <v>3203</v>
      </c>
      <c r="C4465" t="str">
        <f>VLOOKUP(B4465,customer!A:B,2,FALSE)</f>
        <v>Susanne Annwyl</v>
      </c>
      <c r="D4465" t="s">
        <v>3952</v>
      </c>
      <c r="E4465" t="str">
        <f>VLOOKUP(D4465,campaign!A:B,2,FALSE)</f>
        <v>MadeCallToRetentionTeam</v>
      </c>
      <c r="F4465" s="9">
        <v>45018</v>
      </c>
      <c r="G4465">
        <f>VLOOKUP(D4465,campaign!A:D,4,FALSE)</f>
        <v>16</v>
      </c>
    </row>
    <row r="4466" spans="2:7" x14ac:dyDescent="0.2">
      <c r="B4466" t="s">
        <v>3203</v>
      </c>
      <c r="C4466" t="str">
        <f>VLOOKUP(B4466,customer!A:B,2,FALSE)</f>
        <v>Susanne Annwyl</v>
      </c>
      <c r="D4466" t="s">
        <v>3952</v>
      </c>
      <c r="E4466" t="str">
        <f>VLOOKUP(D4466,campaign!A:B,2,FALSE)</f>
        <v>MadeCallToRetentionTeam</v>
      </c>
      <c r="F4466" s="9">
        <v>45051</v>
      </c>
      <c r="G4466">
        <f>VLOOKUP(D4466,campaign!A:D,4,FALSE)</f>
        <v>16</v>
      </c>
    </row>
    <row r="4467" spans="2:7" x14ac:dyDescent="0.2">
      <c r="B4467" t="s">
        <v>3203</v>
      </c>
      <c r="C4467" t="str">
        <f>VLOOKUP(B4467,customer!A:B,2,FALSE)</f>
        <v>Susanne Annwyl</v>
      </c>
      <c r="D4467" t="s">
        <v>3953</v>
      </c>
      <c r="E4467" t="str">
        <f>VLOOKUP(D4467,campaign!A:B,2,FALSE)</f>
        <v>MaritalStatus</v>
      </c>
      <c r="F4467" s="9">
        <v>45034</v>
      </c>
      <c r="G4467">
        <f>VLOOKUP(D4467,campaign!A:D,4,FALSE)</f>
        <v>29</v>
      </c>
    </row>
    <row r="4468" spans="2:7" x14ac:dyDescent="0.2">
      <c r="B4468" t="s">
        <v>3203</v>
      </c>
      <c r="C4468" t="str">
        <f>VLOOKUP(B4468,customer!A:B,2,FALSE)</f>
        <v>Susanne Annwyl</v>
      </c>
      <c r="D4468" t="s">
        <v>3953</v>
      </c>
      <c r="E4468" t="str">
        <f>VLOOKUP(D4468,campaign!A:B,2,FALSE)</f>
        <v>MaritalStatus</v>
      </c>
      <c r="F4468" s="9">
        <v>45076</v>
      </c>
      <c r="G4468">
        <f>VLOOKUP(D4468,campaign!A:D,4,FALSE)</f>
        <v>29</v>
      </c>
    </row>
    <row r="4469" spans="2:7" x14ac:dyDescent="0.2">
      <c r="B4469" t="s">
        <v>3203</v>
      </c>
      <c r="C4469" t="str">
        <f>VLOOKUP(B4469,customer!A:B,2,FALSE)</f>
        <v>Susanne Annwyl</v>
      </c>
      <c r="D4469" t="s">
        <v>3953</v>
      </c>
      <c r="E4469" t="str">
        <f>VLOOKUP(D4469,campaign!A:B,2,FALSE)</f>
        <v>MaritalStatus</v>
      </c>
      <c r="F4469" s="9">
        <v>45078</v>
      </c>
      <c r="G4469">
        <f>VLOOKUP(D4469,campaign!A:D,4,FALSE)</f>
        <v>29</v>
      </c>
    </row>
    <row r="4470" spans="2:7" x14ac:dyDescent="0.2">
      <c r="B4470" t="s">
        <v>3204</v>
      </c>
      <c r="C4470" t="str">
        <f>VLOOKUP(B4470,customer!A:B,2,FALSE)</f>
        <v>Fowler Scannell</v>
      </c>
      <c r="D4470" t="s">
        <v>3951</v>
      </c>
      <c r="E4470" t="str">
        <f>VLOOKUP(D4470,campaign!A:B,2,FALSE)</f>
        <v>OwnsMotorcycle</v>
      </c>
      <c r="F4470" s="9">
        <v>44566</v>
      </c>
      <c r="G4470">
        <f>VLOOKUP(D4470,campaign!A:D,4,FALSE)</f>
        <v>14</v>
      </c>
    </row>
    <row r="4471" spans="2:7" x14ac:dyDescent="0.2">
      <c r="B4471" t="s">
        <v>3204</v>
      </c>
      <c r="C4471" t="str">
        <f>VLOOKUP(B4471,customer!A:B,2,FALSE)</f>
        <v>Fowler Scannell</v>
      </c>
      <c r="D4471" t="s">
        <v>3951</v>
      </c>
      <c r="E4471" t="str">
        <f>VLOOKUP(D4471,campaign!A:B,2,FALSE)</f>
        <v>OwnsMotorcycle</v>
      </c>
      <c r="F4471" s="9">
        <v>44601</v>
      </c>
      <c r="G4471">
        <f>VLOOKUP(D4471,campaign!A:D,4,FALSE)</f>
        <v>14</v>
      </c>
    </row>
    <row r="4472" spans="2:7" x14ac:dyDescent="0.2">
      <c r="B4472" t="s">
        <v>3204</v>
      </c>
      <c r="C4472" t="str">
        <f>VLOOKUP(B4472,customer!A:B,2,FALSE)</f>
        <v>Fowler Scannell</v>
      </c>
      <c r="D4472" t="s">
        <v>3951</v>
      </c>
      <c r="E4472" t="str">
        <f>VLOOKUP(D4472,campaign!A:B,2,FALSE)</f>
        <v>OwnsMotorcycle</v>
      </c>
      <c r="F4472" s="9">
        <v>44638</v>
      </c>
      <c r="G4472">
        <f>VLOOKUP(D4472,campaign!A:D,4,FALSE)</f>
        <v>14</v>
      </c>
    </row>
    <row r="4473" spans="2:7" x14ac:dyDescent="0.2">
      <c r="B4473" t="s">
        <v>3204</v>
      </c>
      <c r="C4473" t="str">
        <f>VLOOKUP(B4473,customer!A:B,2,FALSE)</f>
        <v>Fowler Scannell</v>
      </c>
      <c r="D4473" t="s">
        <v>3951</v>
      </c>
      <c r="E4473" t="str">
        <f>VLOOKUP(D4473,campaign!A:B,2,FALSE)</f>
        <v>OwnsMotorcycle</v>
      </c>
      <c r="F4473" s="9">
        <v>44666</v>
      </c>
      <c r="G4473">
        <f>VLOOKUP(D4473,campaign!A:D,4,FALSE)</f>
        <v>14</v>
      </c>
    </row>
    <row r="4474" spans="2:7" x14ac:dyDescent="0.2">
      <c r="B4474" t="s">
        <v>3204</v>
      </c>
      <c r="C4474" t="str">
        <f>VLOOKUP(B4474,customer!A:B,2,FALSE)</f>
        <v>Fowler Scannell</v>
      </c>
      <c r="D4474" t="s">
        <v>3951</v>
      </c>
      <c r="E4474" t="str">
        <f>VLOOKUP(D4474,campaign!A:B,2,FALSE)</f>
        <v>OwnsMotorcycle</v>
      </c>
      <c r="F4474" s="9">
        <v>44823</v>
      </c>
      <c r="G4474">
        <f>VLOOKUP(D4474,campaign!A:D,4,FALSE)</f>
        <v>14</v>
      </c>
    </row>
    <row r="4475" spans="2:7" x14ac:dyDescent="0.2">
      <c r="B4475" t="s">
        <v>3204</v>
      </c>
      <c r="C4475" t="str">
        <f>VLOOKUP(B4475,customer!A:B,2,FALSE)</f>
        <v>Fowler Scannell</v>
      </c>
      <c r="D4475" t="s">
        <v>3951</v>
      </c>
      <c r="E4475" t="str">
        <f>VLOOKUP(D4475,campaign!A:B,2,FALSE)</f>
        <v>OwnsMotorcycle</v>
      </c>
      <c r="F4475" s="9">
        <v>44912</v>
      </c>
      <c r="G4475">
        <f>VLOOKUP(D4475,campaign!A:D,4,FALSE)</f>
        <v>14</v>
      </c>
    </row>
    <row r="4476" spans="2:7" x14ac:dyDescent="0.2">
      <c r="B4476" t="s">
        <v>3204</v>
      </c>
      <c r="C4476" t="str">
        <f>VLOOKUP(B4476,customer!A:B,2,FALSE)</f>
        <v>Fowler Scannell</v>
      </c>
      <c r="D4476" t="s">
        <v>3951</v>
      </c>
      <c r="E4476" t="str">
        <f>VLOOKUP(D4476,campaign!A:B,2,FALSE)</f>
        <v>OwnsMotorcycle</v>
      </c>
      <c r="F4476" s="9">
        <v>44998</v>
      </c>
      <c r="G4476">
        <f>VLOOKUP(D4476,campaign!A:D,4,FALSE)</f>
        <v>14</v>
      </c>
    </row>
    <row r="4477" spans="2:7" x14ac:dyDescent="0.2">
      <c r="B4477" t="s">
        <v>3204</v>
      </c>
      <c r="C4477" t="str">
        <f>VLOOKUP(B4477,customer!A:B,2,FALSE)</f>
        <v>Fowler Scannell</v>
      </c>
      <c r="D4477" t="s">
        <v>3951</v>
      </c>
      <c r="E4477" t="str">
        <f>VLOOKUP(D4477,campaign!A:B,2,FALSE)</f>
        <v>OwnsMotorcycle</v>
      </c>
      <c r="F4477" s="9">
        <v>45025</v>
      </c>
      <c r="G4477">
        <f>VLOOKUP(D4477,campaign!A:D,4,FALSE)</f>
        <v>14</v>
      </c>
    </row>
    <row r="4478" spans="2:7" x14ac:dyDescent="0.2">
      <c r="B4478" t="s">
        <v>3204</v>
      </c>
      <c r="C4478" t="str">
        <f>VLOOKUP(B4478,customer!A:B,2,FALSE)</f>
        <v>Fowler Scannell</v>
      </c>
      <c r="D4478" t="s">
        <v>3923</v>
      </c>
      <c r="E4478" t="str">
        <f>VLOOKUP(D4478,campaign!A:B,2,FALSE)</f>
        <v>TruckOwner</v>
      </c>
      <c r="F4478" s="9">
        <v>44636</v>
      </c>
      <c r="G4478">
        <f>VLOOKUP(D4478,campaign!A:D,4,FALSE)</f>
        <v>26</v>
      </c>
    </row>
    <row r="4479" spans="2:7" x14ac:dyDescent="0.2">
      <c r="B4479" t="s">
        <v>3204</v>
      </c>
      <c r="C4479" t="str">
        <f>VLOOKUP(B4479,customer!A:B,2,FALSE)</f>
        <v>Fowler Scannell</v>
      </c>
      <c r="D4479" t="s">
        <v>3923</v>
      </c>
      <c r="E4479" t="str">
        <f>VLOOKUP(D4479,campaign!A:B,2,FALSE)</f>
        <v>TruckOwner</v>
      </c>
      <c r="F4479" s="9">
        <v>44729</v>
      </c>
      <c r="G4479">
        <f>VLOOKUP(D4479,campaign!A:D,4,FALSE)</f>
        <v>26</v>
      </c>
    </row>
    <row r="4480" spans="2:7" x14ac:dyDescent="0.2">
      <c r="B4480" t="s">
        <v>3204</v>
      </c>
      <c r="C4480" t="str">
        <f>VLOOKUP(B4480,customer!A:B,2,FALSE)</f>
        <v>Fowler Scannell</v>
      </c>
      <c r="D4480" t="s">
        <v>3923</v>
      </c>
      <c r="E4480" t="str">
        <f>VLOOKUP(D4480,campaign!A:B,2,FALSE)</f>
        <v>TruckOwner</v>
      </c>
      <c r="F4480" s="9">
        <v>44773</v>
      </c>
      <c r="G4480">
        <f>VLOOKUP(D4480,campaign!A:D,4,FALSE)</f>
        <v>26</v>
      </c>
    </row>
    <row r="4481" spans="2:7" x14ac:dyDescent="0.2">
      <c r="B4481" t="s">
        <v>3204</v>
      </c>
      <c r="C4481" t="str">
        <f>VLOOKUP(B4481,customer!A:B,2,FALSE)</f>
        <v>Fowler Scannell</v>
      </c>
      <c r="D4481" t="s">
        <v>3923</v>
      </c>
      <c r="E4481" t="str">
        <f>VLOOKUP(D4481,campaign!A:B,2,FALSE)</f>
        <v>TruckOwner</v>
      </c>
      <c r="F4481" s="9">
        <v>44790</v>
      </c>
      <c r="G4481">
        <f>VLOOKUP(D4481,campaign!A:D,4,FALSE)</f>
        <v>26</v>
      </c>
    </row>
    <row r="4482" spans="2:7" x14ac:dyDescent="0.2">
      <c r="B4482" t="s">
        <v>3204</v>
      </c>
      <c r="C4482" t="str">
        <f>VLOOKUP(B4482,customer!A:B,2,FALSE)</f>
        <v>Fowler Scannell</v>
      </c>
      <c r="D4482" t="s">
        <v>3923</v>
      </c>
      <c r="E4482" t="str">
        <f>VLOOKUP(D4482,campaign!A:B,2,FALSE)</f>
        <v>TruckOwner</v>
      </c>
      <c r="F4482" s="9">
        <v>44823</v>
      </c>
      <c r="G4482">
        <f>VLOOKUP(D4482,campaign!A:D,4,FALSE)</f>
        <v>26</v>
      </c>
    </row>
    <row r="4483" spans="2:7" x14ac:dyDescent="0.2">
      <c r="B4483" t="s">
        <v>3204</v>
      </c>
      <c r="C4483" t="str">
        <f>VLOOKUP(B4483,customer!A:B,2,FALSE)</f>
        <v>Fowler Scannell</v>
      </c>
      <c r="D4483" t="s">
        <v>3923</v>
      </c>
      <c r="E4483" t="str">
        <f>VLOOKUP(D4483,campaign!A:B,2,FALSE)</f>
        <v>TruckOwner</v>
      </c>
      <c r="F4483" s="9">
        <v>44858</v>
      </c>
      <c r="G4483">
        <f>VLOOKUP(D4483,campaign!A:D,4,FALSE)</f>
        <v>26</v>
      </c>
    </row>
    <row r="4484" spans="2:7" x14ac:dyDescent="0.2">
      <c r="B4484" t="s">
        <v>3204</v>
      </c>
      <c r="C4484" t="str">
        <f>VLOOKUP(B4484,customer!A:B,2,FALSE)</f>
        <v>Fowler Scannell</v>
      </c>
      <c r="D4484" t="s">
        <v>3923</v>
      </c>
      <c r="E4484" t="str">
        <f>VLOOKUP(D4484,campaign!A:B,2,FALSE)</f>
        <v>TruckOwner</v>
      </c>
      <c r="F4484" s="9">
        <v>44892</v>
      </c>
      <c r="G4484">
        <f>VLOOKUP(D4484,campaign!A:D,4,FALSE)</f>
        <v>26</v>
      </c>
    </row>
    <row r="4485" spans="2:7" x14ac:dyDescent="0.2">
      <c r="B4485" t="s">
        <v>3204</v>
      </c>
      <c r="C4485" t="str">
        <f>VLOOKUP(B4485,customer!A:B,2,FALSE)</f>
        <v>Fowler Scannell</v>
      </c>
      <c r="D4485" t="s">
        <v>3923</v>
      </c>
      <c r="E4485" t="str">
        <f>VLOOKUP(D4485,campaign!A:B,2,FALSE)</f>
        <v>TruckOwner</v>
      </c>
      <c r="F4485" s="9">
        <v>44918</v>
      </c>
      <c r="G4485">
        <f>VLOOKUP(D4485,campaign!A:D,4,FALSE)</f>
        <v>26</v>
      </c>
    </row>
    <row r="4486" spans="2:7" x14ac:dyDescent="0.2">
      <c r="B4486" t="s">
        <v>3204</v>
      </c>
      <c r="C4486" t="str">
        <f>VLOOKUP(B4486,customer!A:B,2,FALSE)</f>
        <v>Fowler Scannell</v>
      </c>
      <c r="D4486" t="s">
        <v>3923</v>
      </c>
      <c r="E4486" t="str">
        <f>VLOOKUP(D4486,campaign!A:B,2,FALSE)</f>
        <v>TruckOwner</v>
      </c>
      <c r="F4486" s="9">
        <v>44953</v>
      </c>
      <c r="G4486">
        <f>VLOOKUP(D4486,campaign!A:D,4,FALSE)</f>
        <v>26</v>
      </c>
    </row>
    <row r="4487" spans="2:7" x14ac:dyDescent="0.2">
      <c r="B4487" t="s">
        <v>3204</v>
      </c>
      <c r="C4487" t="str">
        <f>VLOOKUP(B4487,customer!A:B,2,FALSE)</f>
        <v>Fowler Scannell</v>
      </c>
      <c r="D4487" t="s">
        <v>3923</v>
      </c>
      <c r="E4487" t="str">
        <f>VLOOKUP(D4487,campaign!A:B,2,FALSE)</f>
        <v>TruckOwner</v>
      </c>
      <c r="F4487" s="9">
        <v>45003</v>
      </c>
      <c r="G4487">
        <f>VLOOKUP(D4487,campaign!A:D,4,FALSE)</f>
        <v>26</v>
      </c>
    </row>
    <row r="4488" spans="2:7" x14ac:dyDescent="0.2">
      <c r="B4488" t="s">
        <v>3204</v>
      </c>
      <c r="C4488" t="str">
        <f>VLOOKUP(B4488,customer!A:B,2,FALSE)</f>
        <v>Fowler Scannell</v>
      </c>
      <c r="D4488" t="s">
        <v>3923</v>
      </c>
      <c r="E4488" t="str">
        <f>VLOOKUP(D4488,campaign!A:B,2,FALSE)</f>
        <v>TruckOwner</v>
      </c>
      <c r="F4488" s="9">
        <v>45045</v>
      </c>
      <c r="G4488">
        <f>VLOOKUP(D4488,campaign!A:D,4,FALSE)</f>
        <v>26</v>
      </c>
    </row>
    <row r="4489" spans="2:7" x14ac:dyDescent="0.2">
      <c r="B4489" t="s">
        <v>3204</v>
      </c>
      <c r="C4489" t="str">
        <f>VLOOKUP(B4489,customer!A:B,2,FALSE)</f>
        <v>Fowler Scannell</v>
      </c>
      <c r="D4489" t="s">
        <v>3923</v>
      </c>
      <c r="E4489" t="str">
        <f>VLOOKUP(D4489,campaign!A:B,2,FALSE)</f>
        <v>TruckOwner</v>
      </c>
      <c r="F4489" s="9">
        <v>45066</v>
      </c>
      <c r="G4489">
        <f>VLOOKUP(D4489,campaign!A:D,4,FALSE)</f>
        <v>26</v>
      </c>
    </row>
    <row r="4490" spans="2:7" x14ac:dyDescent="0.2">
      <c r="B4490" t="s">
        <v>3205</v>
      </c>
      <c r="C4490" t="str">
        <f>VLOOKUP(B4490,customer!A:B,2,FALSE)</f>
        <v>Paulette Ledstone</v>
      </c>
      <c r="D4490" t="s">
        <v>3923</v>
      </c>
      <c r="E4490" t="str">
        <f>VLOOKUP(D4490,campaign!A:B,2,FALSE)</f>
        <v>TruckOwner</v>
      </c>
      <c r="F4490" s="9">
        <v>44683</v>
      </c>
      <c r="G4490">
        <f>VLOOKUP(D4490,campaign!A:D,4,FALSE)</f>
        <v>26</v>
      </c>
    </row>
    <row r="4491" spans="2:7" x14ac:dyDescent="0.2">
      <c r="B4491" t="s">
        <v>3205</v>
      </c>
      <c r="C4491" t="str">
        <f>VLOOKUP(B4491,customer!A:B,2,FALSE)</f>
        <v>Paulette Ledstone</v>
      </c>
      <c r="D4491" t="s">
        <v>3923</v>
      </c>
      <c r="E4491" t="str">
        <f>VLOOKUP(D4491,campaign!A:B,2,FALSE)</f>
        <v>TruckOwner</v>
      </c>
      <c r="F4491" s="9">
        <v>44747</v>
      </c>
      <c r="G4491">
        <f>VLOOKUP(D4491,campaign!A:D,4,FALSE)</f>
        <v>26</v>
      </c>
    </row>
    <row r="4492" spans="2:7" x14ac:dyDescent="0.2">
      <c r="B4492" t="s">
        <v>3205</v>
      </c>
      <c r="C4492" t="str">
        <f>VLOOKUP(B4492,customer!A:B,2,FALSE)</f>
        <v>Paulette Ledstone</v>
      </c>
      <c r="D4492" t="s">
        <v>3923</v>
      </c>
      <c r="E4492" t="str">
        <f>VLOOKUP(D4492,campaign!A:B,2,FALSE)</f>
        <v>TruckOwner</v>
      </c>
      <c r="F4492" s="9">
        <v>44819</v>
      </c>
      <c r="G4492">
        <f>VLOOKUP(D4492,campaign!A:D,4,FALSE)</f>
        <v>26</v>
      </c>
    </row>
    <row r="4493" spans="2:7" x14ac:dyDescent="0.2">
      <c r="B4493" t="s">
        <v>3205</v>
      </c>
      <c r="C4493" t="str">
        <f>VLOOKUP(B4493,customer!A:B,2,FALSE)</f>
        <v>Paulette Ledstone</v>
      </c>
      <c r="D4493" t="s">
        <v>3923</v>
      </c>
      <c r="E4493" t="str">
        <f>VLOOKUP(D4493,campaign!A:B,2,FALSE)</f>
        <v>TruckOwner</v>
      </c>
      <c r="F4493" s="9">
        <v>44872</v>
      </c>
      <c r="G4493">
        <f>VLOOKUP(D4493,campaign!A:D,4,FALSE)</f>
        <v>26</v>
      </c>
    </row>
    <row r="4494" spans="2:7" x14ac:dyDescent="0.2">
      <c r="B4494" t="s">
        <v>3205</v>
      </c>
      <c r="C4494" t="str">
        <f>VLOOKUP(B4494,customer!A:B,2,FALSE)</f>
        <v>Paulette Ledstone</v>
      </c>
      <c r="D4494" t="s">
        <v>3923</v>
      </c>
      <c r="E4494" t="str">
        <f>VLOOKUP(D4494,campaign!A:B,2,FALSE)</f>
        <v>TruckOwner</v>
      </c>
      <c r="F4494" s="9">
        <v>44905</v>
      </c>
      <c r="G4494">
        <f>VLOOKUP(D4494,campaign!A:D,4,FALSE)</f>
        <v>26</v>
      </c>
    </row>
    <row r="4495" spans="2:7" x14ac:dyDescent="0.2">
      <c r="B4495" t="s">
        <v>3205</v>
      </c>
      <c r="C4495" t="str">
        <f>VLOOKUP(B4495,customer!A:B,2,FALSE)</f>
        <v>Paulette Ledstone</v>
      </c>
      <c r="D4495" t="s">
        <v>3923</v>
      </c>
      <c r="E4495" t="str">
        <f>VLOOKUP(D4495,campaign!A:B,2,FALSE)</f>
        <v>TruckOwner</v>
      </c>
      <c r="F4495" s="9">
        <v>44943</v>
      </c>
      <c r="G4495">
        <f>VLOOKUP(D4495,campaign!A:D,4,FALSE)</f>
        <v>26</v>
      </c>
    </row>
    <row r="4496" spans="2:7" x14ac:dyDescent="0.2">
      <c r="B4496" t="s">
        <v>3205</v>
      </c>
      <c r="C4496" t="str">
        <f>VLOOKUP(B4496,customer!A:B,2,FALSE)</f>
        <v>Paulette Ledstone</v>
      </c>
      <c r="D4496" t="s">
        <v>3923</v>
      </c>
      <c r="E4496" t="str">
        <f>VLOOKUP(D4496,campaign!A:B,2,FALSE)</f>
        <v>TruckOwner</v>
      </c>
      <c r="F4496" s="9">
        <v>44960</v>
      </c>
      <c r="G4496">
        <f>VLOOKUP(D4496,campaign!A:D,4,FALSE)</f>
        <v>26</v>
      </c>
    </row>
    <row r="4497" spans="2:7" x14ac:dyDescent="0.2">
      <c r="B4497" t="s">
        <v>3205</v>
      </c>
      <c r="C4497" t="str">
        <f>VLOOKUP(B4497,customer!A:B,2,FALSE)</f>
        <v>Paulette Ledstone</v>
      </c>
      <c r="D4497" t="s">
        <v>3923</v>
      </c>
      <c r="E4497" t="str">
        <f>VLOOKUP(D4497,campaign!A:B,2,FALSE)</f>
        <v>TruckOwner</v>
      </c>
      <c r="F4497" s="9">
        <v>45001</v>
      </c>
      <c r="G4497">
        <f>VLOOKUP(D4497,campaign!A:D,4,FALSE)</f>
        <v>26</v>
      </c>
    </row>
    <row r="4498" spans="2:7" x14ac:dyDescent="0.2">
      <c r="B4498" t="s">
        <v>3205</v>
      </c>
      <c r="C4498" t="str">
        <f>VLOOKUP(B4498,customer!A:B,2,FALSE)</f>
        <v>Paulette Ledstone</v>
      </c>
      <c r="D4498" t="s">
        <v>3923</v>
      </c>
      <c r="E4498" t="str">
        <f>VLOOKUP(D4498,campaign!A:B,2,FALSE)</f>
        <v>TruckOwner</v>
      </c>
      <c r="F4498" s="9">
        <v>45019</v>
      </c>
      <c r="G4498">
        <f>VLOOKUP(D4498,campaign!A:D,4,FALSE)</f>
        <v>26</v>
      </c>
    </row>
    <row r="4499" spans="2:7" x14ac:dyDescent="0.2">
      <c r="B4499" t="s">
        <v>3205</v>
      </c>
      <c r="C4499" t="str">
        <f>VLOOKUP(B4499,customer!A:B,2,FALSE)</f>
        <v>Paulette Ledstone</v>
      </c>
      <c r="D4499" t="s">
        <v>3923</v>
      </c>
      <c r="E4499" t="str">
        <f>VLOOKUP(D4499,campaign!A:B,2,FALSE)</f>
        <v>TruckOwner</v>
      </c>
      <c r="F4499" s="9">
        <v>45055</v>
      </c>
      <c r="G4499">
        <f>VLOOKUP(D4499,campaign!A:D,4,FALSE)</f>
        <v>26</v>
      </c>
    </row>
    <row r="4500" spans="2:7" x14ac:dyDescent="0.2">
      <c r="B4500" t="s">
        <v>3205</v>
      </c>
      <c r="C4500" t="str">
        <f>VLOOKUP(B4500,customer!A:B,2,FALSE)</f>
        <v>Paulette Ledstone</v>
      </c>
      <c r="D4500" t="s">
        <v>3953</v>
      </c>
      <c r="E4500" t="str">
        <f>VLOOKUP(D4500,campaign!A:B,2,FALSE)</f>
        <v>MaritalStatus</v>
      </c>
      <c r="F4500" s="9">
        <v>44789</v>
      </c>
      <c r="G4500">
        <f>VLOOKUP(D4500,campaign!A:D,4,FALSE)</f>
        <v>29</v>
      </c>
    </row>
    <row r="4501" spans="2:7" x14ac:dyDescent="0.2">
      <c r="B4501" t="s">
        <v>3205</v>
      </c>
      <c r="C4501" t="str">
        <f>VLOOKUP(B4501,customer!A:B,2,FALSE)</f>
        <v>Paulette Ledstone</v>
      </c>
      <c r="D4501" t="s">
        <v>3953</v>
      </c>
      <c r="E4501" t="str">
        <f>VLOOKUP(D4501,campaign!A:B,2,FALSE)</f>
        <v>MaritalStatus</v>
      </c>
      <c r="F4501" s="9">
        <v>44854</v>
      </c>
      <c r="G4501">
        <f>VLOOKUP(D4501,campaign!A:D,4,FALSE)</f>
        <v>29</v>
      </c>
    </row>
    <row r="4502" spans="2:7" x14ac:dyDescent="0.2">
      <c r="B4502" t="s">
        <v>3205</v>
      </c>
      <c r="C4502" t="str">
        <f>VLOOKUP(B4502,customer!A:B,2,FALSE)</f>
        <v>Paulette Ledstone</v>
      </c>
      <c r="D4502" t="s">
        <v>3953</v>
      </c>
      <c r="E4502" t="str">
        <f>VLOOKUP(D4502,campaign!A:B,2,FALSE)</f>
        <v>MaritalStatus</v>
      </c>
      <c r="F4502" s="9">
        <v>44890</v>
      </c>
      <c r="G4502">
        <f>VLOOKUP(D4502,campaign!A:D,4,FALSE)</f>
        <v>29</v>
      </c>
    </row>
    <row r="4503" spans="2:7" x14ac:dyDescent="0.2">
      <c r="B4503" t="s">
        <v>3205</v>
      </c>
      <c r="C4503" t="str">
        <f>VLOOKUP(B4503,customer!A:B,2,FALSE)</f>
        <v>Paulette Ledstone</v>
      </c>
      <c r="D4503" t="s">
        <v>3953</v>
      </c>
      <c r="E4503" t="str">
        <f>VLOOKUP(D4503,campaign!A:B,2,FALSE)</f>
        <v>MaritalStatus</v>
      </c>
      <c r="F4503" s="9">
        <v>44921</v>
      </c>
      <c r="G4503">
        <f>VLOOKUP(D4503,campaign!A:D,4,FALSE)</f>
        <v>29</v>
      </c>
    </row>
    <row r="4504" spans="2:7" x14ac:dyDescent="0.2">
      <c r="B4504" t="s">
        <v>3205</v>
      </c>
      <c r="C4504" t="str">
        <f>VLOOKUP(B4504,customer!A:B,2,FALSE)</f>
        <v>Paulette Ledstone</v>
      </c>
      <c r="D4504" t="s">
        <v>3953</v>
      </c>
      <c r="E4504" t="str">
        <f>VLOOKUP(D4504,campaign!A:B,2,FALSE)</f>
        <v>MaritalStatus</v>
      </c>
      <c r="F4504" s="9">
        <v>44979</v>
      </c>
      <c r="G4504">
        <f>VLOOKUP(D4504,campaign!A:D,4,FALSE)</f>
        <v>29</v>
      </c>
    </row>
    <row r="4505" spans="2:7" x14ac:dyDescent="0.2">
      <c r="B4505" t="s">
        <v>3205</v>
      </c>
      <c r="C4505" t="str">
        <f>VLOOKUP(B4505,customer!A:B,2,FALSE)</f>
        <v>Paulette Ledstone</v>
      </c>
      <c r="D4505" t="s">
        <v>3953</v>
      </c>
      <c r="E4505" t="str">
        <f>VLOOKUP(D4505,campaign!A:B,2,FALSE)</f>
        <v>MaritalStatus</v>
      </c>
      <c r="F4505" s="9">
        <v>44987</v>
      </c>
      <c r="G4505">
        <f>VLOOKUP(D4505,campaign!A:D,4,FALSE)</f>
        <v>29</v>
      </c>
    </row>
    <row r="4506" spans="2:7" x14ac:dyDescent="0.2">
      <c r="B4506" t="s">
        <v>3205</v>
      </c>
      <c r="C4506" t="str">
        <f>VLOOKUP(B4506,customer!A:B,2,FALSE)</f>
        <v>Paulette Ledstone</v>
      </c>
      <c r="D4506" t="s">
        <v>3953</v>
      </c>
      <c r="E4506" t="str">
        <f>VLOOKUP(D4506,campaign!A:B,2,FALSE)</f>
        <v>MaritalStatus</v>
      </c>
      <c r="F4506" s="9">
        <v>45044</v>
      </c>
      <c r="G4506">
        <f>VLOOKUP(D4506,campaign!A:D,4,FALSE)</f>
        <v>29</v>
      </c>
    </row>
    <row r="4507" spans="2:7" x14ac:dyDescent="0.2">
      <c r="B4507" t="s">
        <v>3205</v>
      </c>
      <c r="C4507" t="str">
        <f>VLOOKUP(B4507,customer!A:B,2,FALSE)</f>
        <v>Paulette Ledstone</v>
      </c>
      <c r="D4507" t="s">
        <v>3953</v>
      </c>
      <c r="E4507" t="str">
        <f>VLOOKUP(D4507,campaign!A:B,2,FALSE)</f>
        <v>MaritalStatus</v>
      </c>
      <c r="F4507" s="9">
        <v>45071</v>
      </c>
      <c r="G4507">
        <f>VLOOKUP(D4507,campaign!A:D,4,FALSE)</f>
        <v>29</v>
      </c>
    </row>
    <row r="4508" spans="2:7" x14ac:dyDescent="0.2">
      <c r="B4508" t="s">
        <v>3206</v>
      </c>
      <c r="C4508" t="str">
        <f>VLOOKUP(B4508,customer!A:B,2,FALSE)</f>
        <v>Earl Swayland</v>
      </c>
      <c r="D4508" t="s">
        <v>3922</v>
      </c>
      <c r="E4508" t="str">
        <f>VLOOKUP(D4508,campaign!A:B,2,FALSE)</f>
        <v>HandsetWebCapable</v>
      </c>
      <c r="F4508" s="9">
        <v>44616</v>
      </c>
      <c r="G4508">
        <f>VLOOKUP(D4508,campaign!A:D,4,FALSE)</f>
        <v>62</v>
      </c>
    </row>
    <row r="4509" spans="2:7" x14ac:dyDescent="0.2">
      <c r="B4509" t="s">
        <v>3206</v>
      </c>
      <c r="C4509" t="str">
        <f>VLOOKUP(B4509,customer!A:B,2,FALSE)</f>
        <v>Earl Swayland</v>
      </c>
      <c r="D4509" t="s">
        <v>3922</v>
      </c>
      <c r="E4509" t="str">
        <f>VLOOKUP(D4509,campaign!A:B,2,FALSE)</f>
        <v>HandsetWebCapable</v>
      </c>
      <c r="F4509" s="9">
        <v>44644</v>
      </c>
      <c r="G4509">
        <f>VLOOKUP(D4509,campaign!A:D,4,FALSE)</f>
        <v>62</v>
      </c>
    </row>
    <row r="4510" spans="2:7" x14ac:dyDescent="0.2">
      <c r="B4510" t="s">
        <v>3206</v>
      </c>
      <c r="C4510" t="str">
        <f>VLOOKUP(B4510,customer!A:B,2,FALSE)</f>
        <v>Earl Swayland</v>
      </c>
      <c r="D4510" t="s">
        <v>3922</v>
      </c>
      <c r="E4510" t="str">
        <f>VLOOKUP(D4510,campaign!A:B,2,FALSE)</f>
        <v>HandsetWebCapable</v>
      </c>
      <c r="F4510" s="9">
        <v>44714</v>
      </c>
      <c r="G4510">
        <f>VLOOKUP(D4510,campaign!A:D,4,FALSE)</f>
        <v>62</v>
      </c>
    </row>
    <row r="4511" spans="2:7" x14ac:dyDescent="0.2">
      <c r="B4511" t="s">
        <v>3206</v>
      </c>
      <c r="C4511" t="str">
        <f>VLOOKUP(B4511,customer!A:B,2,FALSE)</f>
        <v>Earl Swayland</v>
      </c>
      <c r="D4511" t="s">
        <v>3922</v>
      </c>
      <c r="E4511" t="str">
        <f>VLOOKUP(D4511,campaign!A:B,2,FALSE)</f>
        <v>HandsetWebCapable</v>
      </c>
      <c r="F4511" s="9">
        <v>44778</v>
      </c>
      <c r="G4511">
        <f>VLOOKUP(D4511,campaign!A:D,4,FALSE)</f>
        <v>62</v>
      </c>
    </row>
    <row r="4512" spans="2:7" x14ac:dyDescent="0.2">
      <c r="B4512" t="s">
        <v>3206</v>
      </c>
      <c r="C4512" t="str">
        <f>VLOOKUP(B4512,customer!A:B,2,FALSE)</f>
        <v>Earl Swayland</v>
      </c>
      <c r="D4512" t="s">
        <v>3922</v>
      </c>
      <c r="E4512" t="str">
        <f>VLOOKUP(D4512,campaign!A:B,2,FALSE)</f>
        <v>HandsetWebCapable</v>
      </c>
      <c r="F4512" s="9">
        <v>44834</v>
      </c>
      <c r="G4512">
        <f>VLOOKUP(D4512,campaign!A:D,4,FALSE)</f>
        <v>62</v>
      </c>
    </row>
    <row r="4513" spans="2:7" x14ac:dyDescent="0.2">
      <c r="B4513" t="s">
        <v>3206</v>
      </c>
      <c r="C4513" t="str">
        <f>VLOOKUP(B4513,customer!A:B,2,FALSE)</f>
        <v>Earl Swayland</v>
      </c>
      <c r="D4513" t="s">
        <v>3922</v>
      </c>
      <c r="E4513" t="str">
        <f>VLOOKUP(D4513,campaign!A:B,2,FALSE)</f>
        <v>HandsetWebCapable</v>
      </c>
      <c r="F4513" s="9">
        <v>44862</v>
      </c>
      <c r="G4513">
        <f>VLOOKUP(D4513,campaign!A:D,4,FALSE)</f>
        <v>62</v>
      </c>
    </row>
    <row r="4514" spans="2:7" x14ac:dyDescent="0.2">
      <c r="B4514" t="s">
        <v>3206</v>
      </c>
      <c r="C4514" t="str">
        <f>VLOOKUP(B4514,customer!A:B,2,FALSE)</f>
        <v>Earl Swayland</v>
      </c>
      <c r="D4514" t="s">
        <v>3922</v>
      </c>
      <c r="E4514" t="str">
        <f>VLOOKUP(D4514,campaign!A:B,2,FALSE)</f>
        <v>HandsetWebCapable</v>
      </c>
      <c r="F4514" s="9">
        <v>44894</v>
      </c>
      <c r="G4514">
        <f>VLOOKUP(D4514,campaign!A:D,4,FALSE)</f>
        <v>62</v>
      </c>
    </row>
    <row r="4515" spans="2:7" x14ac:dyDescent="0.2">
      <c r="B4515" t="s">
        <v>3206</v>
      </c>
      <c r="C4515" t="str">
        <f>VLOOKUP(B4515,customer!A:B,2,FALSE)</f>
        <v>Earl Swayland</v>
      </c>
      <c r="D4515" t="s">
        <v>3922</v>
      </c>
      <c r="E4515" t="str">
        <f>VLOOKUP(D4515,campaign!A:B,2,FALSE)</f>
        <v>HandsetWebCapable</v>
      </c>
      <c r="F4515" s="9">
        <v>44920</v>
      </c>
      <c r="G4515">
        <f>VLOOKUP(D4515,campaign!A:D,4,FALSE)</f>
        <v>62</v>
      </c>
    </row>
    <row r="4516" spans="2:7" x14ac:dyDescent="0.2">
      <c r="B4516" t="s">
        <v>3206</v>
      </c>
      <c r="C4516" t="str">
        <f>VLOOKUP(B4516,customer!A:B,2,FALSE)</f>
        <v>Earl Swayland</v>
      </c>
      <c r="D4516" t="s">
        <v>3922</v>
      </c>
      <c r="E4516" t="str">
        <f>VLOOKUP(D4516,campaign!A:B,2,FALSE)</f>
        <v>HandsetWebCapable</v>
      </c>
      <c r="F4516" s="9">
        <v>44952</v>
      </c>
      <c r="G4516">
        <f>VLOOKUP(D4516,campaign!A:D,4,FALSE)</f>
        <v>62</v>
      </c>
    </row>
    <row r="4517" spans="2:7" x14ac:dyDescent="0.2">
      <c r="B4517" t="s">
        <v>3206</v>
      </c>
      <c r="C4517" t="str">
        <f>VLOOKUP(B4517,customer!A:B,2,FALSE)</f>
        <v>Earl Swayland</v>
      </c>
      <c r="D4517" t="s">
        <v>3922</v>
      </c>
      <c r="E4517" t="str">
        <f>VLOOKUP(D4517,campaign!A:B,2,FALSE)</f>
        <v>HandsetWebCapable</v>
      </c>
      <c r="F4517" s="9">
        <v>44984</v>
      </c>
      <c r="G4517">
        <f>VLOOKUP(D4517,campaign!A:D,4,FALSE)</f>
        <v>62</v>
      </c>
    </row>
    <row r="4518" spans="2:7" x14ac:dyDescent="0.2">
      <c r="B4518" t="s">
        <v>3206</v>
      </c>
      <c r="C4518" t="str">
        <f>VLOOKUP(B4518,customer!A:B,2,FALSE)</f>
        <v>Earl Swayland</v>
      </c>
      <c r="D4518" t="s">
        <v>3922</v>
      </c>
      <c r="E4518" t="str">
        <f>VLOOKUP(D4518,campaign!A:B,2,FALSE)</f>
        <v>HandsetWebCapable</v>
      </c>
      <c r="F4518" s="9">
        <v>45020</v>
      </c>
      <c r="G4518">
        <f>VLOOKUP(D4518,campaign!A:D,4,FALSE)</f>
        <v>62</v>
      </c>
    </row>
    <row r="4519" spans="2:7" x14ac:dyDescent="0.2">
      <c r="B4519" t="s">
        <v>3206</v>
      </c>
      <c r="C4519" t="str">
        <f>VLOOKUP(B4519,customer!A:B,2,FALSE)</f>
        <v>Earl Swayland</v>
      </c>
      <c r="D4519" t="s">
        <v>3922</v>
      </c>
      <c r="E4519" t="str">
        <f>VLOOKUP(D4519,campaign!A:B,2,FALSE)</f>
        <v>HandsetWebCapable</v>
      </c>
      <c r="F4519" s="9">
        <v>45053</v>
      </c>
      <c r="G4519">
        <f>VLOOKUP(D4519,campaign!A:D,4,FALSE)</f>
        <v>62</v>
      </c>
    </row>
    <row r="4520" spans="2:7" x14ac:dyDescent="0.2">
      <c r="B4520" t="s">
        <v>3206</v>
      </c>
      <c r="C4520" t="str">
        <f>VLOOKUP(B4520,customer!A:B,2,FALSE)</f>
        <v>Earl Swayland</v>
      </c>
      <c r="D4520" t="s">
        <v>3949</v>
      </c>
      <c r="E4520" t="str">
        <f>VLOOKUP(D4520,campaign!A:B,2,FALSE)</f>
        <v>NewCellphoneUser</v>
      </c>
      <c r="F4520" s="9">
        <v>44669</v>
      </c>
      <c r="G4520">
        <f>VLOOKUP(D4520,campaign!A:D,4,FALSE)</f>
        <v>25</v>
      </c>
    </row>
    <row r="4521" spans="2:7" x14ac:dyDescent="0.2">
      <c r="B4521" t="s">
        <v>3206</v>
      </c>
      <c r="C4521" t="str">
        <f>VLOOKUP(B4521,customer!A:B,2,FALSE)</f>
        <v>Earl Swayland</v>
      </c>
      <c r="D4521" t="s">
        <v>3949</v>
      </c>
      <c r="E4521" t="str">
        <f>VLOOKUP(D4521,campaign!A:B,2,FALSE)</f>
        <v>NewCellphoneUser</v>
      </c>
      <c r="F4521" s="9">
        <v>44710</v>
      </c>
      <c r="G4521">
        <f>VLOOKUP(D4521,campaign!A:D,4,FALSE)</f>
        <v>25</v>
      </c>
    </row>
    <row r="4522" spans="2:7" x14ac:dyDescent="0.2">
      <c r="B4522" t="s">
        <v>3206</v>
      </c>
      <c r="C4522" t="str">
        <f>VLOOKUP(B4522,customer!A:B,2,FALSE)</f>
        <v>Earl Swayland</v>
      </c>
      <c r="D4522" t="s">
        <v>3949</v>
      </c>
      <c r="E4522" t="str">
        <f>VLOOKUP(D4522,campaign!A:B,2,FALSE)</f>
        <v>NewCellphoneUser</v>
      </c>
      <c r="F4522" s="9">
        <v>44732</v>
      </c>
      <c r="G4522">
        <f>VLOOKUP(D4522,campaign!A:D,4,FALSE)</f>
        <v>25</v>
      </c>
    </row>
    <row r="4523" spans="2:7" x14ac:dyDescent="0.2">
      <c r="B4523" t="s">
        <v>3206</v>
      </c>
      <c r="C4523" t="str">
        <f>VLOOKUP(B4523,customer!A:B,2,FALSE)</f>
        <v>Earl Swayland</v>
      </c>
      <c r="D4523" t="s">
        <v>3949</v>
      </c>
      <c r="E4523" t="str">
        <f>VLOOKUP(D4523,campaign!A:B,2,FALSE)</f>
        <v>NewCellphoneUser</v>
      </c>
      <c r="F4523" s="9">
        <v>44767</v>
      </c>
      <c r="G4523">
        <f>VLOOKUP(D4523,campaign!A:D,4,FALSE)</f>
        <v>25</v>
      </c>
    </row>
    <row r="4524" spans="2:7" x14ac:dyDescent="0.2">
      <c r="B4524" t="s">
        <v>3206</v>
      </c>
      <c r="C4524" t="str">
        <f>VLOOKUP(B4524,customer!A:B,2,FALSE)</f>
        <v>Earl Swayland</v>
      </c>
      <c r="D4524" t="s">
        <v>3949</v>
      </c>
      <c r="E4524" t="str">
        <f>VLOOKUP(D4524,campaign!A:B,2,FALSE)</f>
        <v>NewCellphoneUser</v>
      </c>
      <c r="F4524" s="9">
        <v>44825</v>
      </c>
      <c r="G4524">
        <f>VLOOKUP(D4524,campaign!A:D,4,FALSE)</f>
        <v>25</v>
      </c>
    </row>
    <row r="4525" spans="2:7" x14ac:dyDescent="0.2">
      <c r="B4525" t="s">
        <v>3206</v>
      </c>
      <c r="C4525" t="str">
        <f>VLOOKUP(B4525,customer!A:B,2,FALSE)</f>
        <v>Earl Swayland</v>
      </c>
      <c r="D4525" t="s">
        <v>3949</v>
      </c>
      <c r="E4525" t="str">
        <f>VLOOKUP(D4525,campaign!A:B,2,FALSE)</f>
        <v>NewCellphoneUser</v>
      </c>
      <c r="F4525" s="9">
        <v>44861</v>
      </c>
      <c r="G4525">
        <f>VLOOKUP(D4525,campaign!A:D,4,FALSE)</f>
        <v>25</v>
      </c>
    </row>
    <row r="4526" spans="2:7" x14ac:dyDescent="0.2">
      <c r="B4526" t="s">
        <v>3206</v>
      </c>
      <c r="C4526" t="str">
        <f>VLOOKUP(B4526,customer!A:B,2,FALSE)</f>
        <v>Earl Swayland</v>
      </c>
      <c r="D4526" t="s">
        <v>3949</v>
      </c>
      <c r="E4526" t="str">
        <f>VLOOKUP(D4526,campaign!A:B,2,FALSE)</f>
        <v>NewCellphoneUser</v>
      </c>
      <c r="F4526" s="9">
        <v>44893</v>
      </c>
      <c r="G4526">
        <f>VLOOKUP(D4526,campaign!A:D,4,FALSE)</f>
        <v>25</v>
      </c>
    </row>
    <row r="4527" spans="2:7" x14ac:dyDescent="0.2">
      <c r="B4527" t="s">
        <v>3206</v>
      </c>
      <c r="C4527" t="str">
        <f>VLOOKUP(B4527,customer!A:B,2,FALSE)</f>
        <v>Earl Swayland</v>
      </c>
      <c r="D4527" t="s">
        <v>3949</v>
      </c>
      <c r="E4527" t="str">
        <f>VLOOKUP(D4527,campaign!A:B,2,FALSE)</f>
        <v>NewCellphoneUser</v>
      </c>
      <c r="F4527" s="9">
        <v>44914</v>
      </c>
      <c r="G4527">
        <f>VLOOKUP(D4527,campaign!A:D,4,FALSE)</f>
        <v>25</v>
      </c>
    </row>
    <row r="4528" spans="2:7" x14ac:dyDescent="0.2">
      <c r="B4528" t="s">
        <v>3206</v>
      </c>
      <c r="C4528" t="str">
        <f>VLOOKUP(B4528,customer!A:B,2,FALSE)</f>
        <v>Earl Swayland</v>
      </c>
      <c r="D4528" t="s">
        <v>3949</v>
      </c>
      <c r="E4528" t="str">
        <f>VLOOKUP(D4528,campaign!A:B,2,FALSE)</f>
        <v>NewCellphoneUser</v>
      </c>
      <c r="F4528" s="9">
        <v>44944</v>
      </c>
      <c r="G4528">
        <f>VLOOKUP(D4528,campaign!A:D,4,FALSE)</f>
        <v>25</v>
      </c>
    </row>
    <row r="4529" spans="2:7" x14ac:dyDescent="0.2">
      <c r="B4529" t="s">
        <v>3206</v>
      </c>
      <c r="C4529" t="str">
        <f>VLOOKUP(B4529,customer!A:B,2,FALSE)</f>
        <v>Earl Swayland</v>
      </c>
      <c r="D4529" t="s">
        <v>3949</v>
      </c>
      <c r="E4529" t="str">
        <f>VLOOKUP(D4529,campaign!A:B,2,FALSE)</f>
        <v>NewCellphoneUser</v>
      </c>
      <c r="F4529" s="9">
        <v>44978</v>
      </c>
      <c r="G4529">
        <f>VLOOKUP(D4529,campaign!A:D,4,FALSE)</f>
        <v>25</v>
      </c>
    </row>
    <row r="4530" spans="2:7" x14ac:dyDescent="0.2">
      <c r="B4530" t="s">
        <v>3206</v>
      </c>
      <c r="C4530" t="str">
        <f>VLOOKUP(B4530,customer!A:B,2,FALSE)</f>
        <v>Earl Swayland</v>
      </c>
      <c r="D4530" t="s">
        <v>3949</v>
      </c>
      <c r="E4530" t="str">
        <f>VLOOKUP(D4530,campaign!A:B,2,FALSE)</f>
        <v>NewCellphoneUser</v>
      </c>
      <c r="F4530" s="9">
        <v>45075</v>
      </c>
      <c r="G4530">
        <f>VLOOKUP(D4530,campaign!A:D,4,FALSE)</f>
        <v>25</v>
      </c>
    </row>
    <row r="4531" spans="2:7" x14ac:dyDescent="0.2">
      <c r="B4531" t="s">
        <v>3207</v>
      </c>
      <c r="C4531" t="str">
        <f>VLOOKUP(B4531,customer!A:B,2,FALSE)</f>
        <v>Misti Dominighi</v>
      </c>
      <c r="D4531" t="s">
        <v>3928</v>
      </c>
      <c r="E4531" t="str">
        <f>VLOOKUP(D4531,campaign!A:B,2,FALSE)</f>
        <v>OptOutMailings</v>
      </c>
      <c r="F4531" s="9">
        <v>44809</v>
      </c>
      <c r="G4531">
        <f>VLOOKUP(D4531,campaign!A:D,4,FALSE)</f>
        <v>75</v>
      </c>
    </row>
    <row r="4532" spans="2:7" x14ac:dyDescent="0.2">
      <c r="B4532" t="s">
        <v>3207</v>
      </c>
      <c r="C4532" t="str">
        <f>VLOOKUP(B4532,customer!A:B,2,FALSE)</f>
        <v>Misti Dominighi</v>
      </c>
      <c r="D4532" t="s">
        <v>3928</v>
      </c>
      <c r="E4532" t="str">
        <f>VLOOKUP(D4532,campaign!A:B,2,FALSE)</f>
        <v>OptOutMailings</v>
      </c>
      <c r="F4532" s="9">
        <v>44854</v>
      </c>
      <c r="G4532">
        <f>VLOOKUP(D4532,campaign!A:D,4,FALSE)</f>
        <v>75</v>
      </c>
    </row>
    <row r="4533" spans="2:7" x14ac:dyDescent="0.2">
      <c r="B4533" t="s">
        <v>3207</v>
      </c>
      <c r="C4533" t="str">
        <f>VLOOKUP(B4533,customer!A:B,2,FALSE)</f>
        <v>Misti Dominighi</v>
      </c>
      <c r="D4533" t="s">
        <v>3928</v>
      </c>
      <c r="E4533" t="str">
        <f>VLOOKUP(D4533,campaign!A:B,2,FALSE)</f>
        <v>OptOutMailings</v>
      </c>
      <c r="F4533" s="9">
        <v>44882</v>
      </c>
      <c r="G4533">
        <f>VLOOKUP(D4533,campaign!A:D,4,FALSE)</f>
        <v>75</v>
      </c>
    </row>
    <row r="4534" spans="2:7" x14ac:dyDescent="0.2">
      <c r="B4534" t="s">
        <v>3207</v>
      </c>
      <c r="C4534" t="str">
        <f>VLOOKUP(B4534,customer!A:B,2,FALSE)</f>
        <v>Misti Dominighi</v>
      </c>
      <c r="D4534" t="s">
        <v>3928</v>
      </c>
      <c r="E4534" t="str">
        <f>VLOOKUP(D4534,campaign!A:B,2,FALSE)</f>
        <v>OptOutMailings</v>
      </c>
      <c r="F4534" s="9">
        <v>44911</v>
      </c>
      <c r="G4534">
        <f>VLOOKUP(D4534,campaign!A:D,4,FALSE)</f>
        <v>75</v>
      </c>
    </row>
    <row r="4535" spans="2:7" x14ac:dyDescent="0.2">
      <c r="B4535" t="s">
        <v>3207</v>
      </c>
      <c r="C4535" t="str">
        <f>VLOOKUP(B4535,customer!A:B,2,FALSE)</f>
        <v>Misti Dominighi</v>
      </c>
      <c r="D4535" t="s">
        <v>3928</v>
      </c>
      <c r="E4535" t="str">
        <f>VLOOKUP(D4535,campaign!A:B,2,FALSE)</f>
        <v>OptOutMailings</v>
      </c>
      <c r="F4535" s="9">
        <v>44937</v>
      </c>
      <c r="G4535">
        <f>VLOOKUP(D4535,campaign!A:D,4,FALSE)</f>
        <v>75</v>
      </c>
    </row>
    <row r="4536" spans="2:7" x14ac:dyDescent="0.2">
      <c r="B4536" t="s">
        <v>3207</v>
      </c>
      <c r="C4536" t="str">
        <f>VLOOKUP(B4536,customer!A:B,2,FALSE)</f>
        <v>Misti Dominighi</v>
      </c>
      <c r="D4536" t="s">
        <v>3928</v>
      </c>
      <c r="E4536" t="str">
        <f>VLOOKUP(D4536,campaign!A:B,2,FALSE)</f>
        <v>OptOutMailings</v>
      </c>
      <c r="F4536" s="9">
        <v>44975</v>
      </c>
      <c r="G4536">
        <f>VLOOKUP(D4536,campaign!A:D,4,FALSE)</f>
        <v>75</v>
      </c>
    </row>
    <row r="4537" spans="2:7" x14ac:dyDescent="0.2">
      <c r="B4537" t="s">
        <v>3207</v>
      </c>
      <c r="C4537" t="str">
        <f>VLOOKUP(B4537,customer!A:B,2,FALSE)</f>
        <v>Misti Dominighi</v>
      </c>
      <c r="D4537" t="s">
        <v>3928</v>
      </c>
      <c r="E4537" t="str">
        <f>VLOOKUP(D4537,campaign!A:B,2,FALSE)</f>
        <v>OptOutMailings</v>
      </c>
      <c r="F4537" s="9">
        <v>44998</v>
      </c>
      <c r="G4537">
        <f>VLOOKUP(D4537,campaign!A:D,4,FALSE)</f>
        <v>75</v>
      </c>
    </row>
    <row r="4538" spans="2:7" x14ac:dyDescent="0.2">
      <c r="B4538" t="s">
        <v>3207</v>
      </c>
      <c r="C4538" t="str">
        <f>VLOOKUP(B4538,customer!A:B,2,FALSE)</f>
        <v>Misti Dominighi</v>
      </c>
      <c r="D4538" t="s">
        <v>3928</v>
      </c>
      <c r="E4538" t="str">
        <f>VLOOKUP(D4538,campaign!A:B,2,FALSE)</f>
        <v>OptOutMailings</v>
      </c>
      <c r="F4538" s="9">
        <v>45028</v>
      </c>
      <c r="G4538">
        <f>VLOOKUP(D4538,campaign!A:D,4,FALSE)</f>
        <v>75</v>
      </c>
    </row>
    <row r="4539" spans="2:7" x14ac:dyDescent="0.2">
      <c r="B4539" t="s">
        <v>3207</v>
      </c>
      <c r="C4539" t="str">
        <f>VLOOKUP(B4539,customer!A:B,2,FALSE)</f>
        <v>Misti Dominighi</v>
      </c>
      <c r="D4539" t="s">
        <v>3928</v>
      </c>
      <c r="E4539" t="str">
        <f>VLOOKUP(D4539,campaign!A:B,2,FALSE)</f>
        <v>OptOutMailings</v>
      </c>
      <c r="F4539" s="9">
        <v>45064</v>
      </c>
      <c r="G4539">
        <f>VLOOKUP(D4539,campaign!A:D,4,FALSE)</f>
        <v>75</v>
      </c>
    </row>
    <row r="4540" spans="2:7" x14ac:dyDescent="0.2">
      <c r="B4540" t="s">
        <v>3207</v>
      </c>
      <c r="C4540" t="str">
        <f>VLOOKUP(B4540,customer!A:B,2,FALSE)</f>
        <v>Misti Dominighi</v>
      </c>
      <c r="D4540" t="s">
        <v>3950</v>
      </c>
      <c r="E4540" t="str">
        <f>VLOOKUP(D4540,campaign!A:B,2,FALSE)</f>
        <v>NotNewCellphoneUser</v>
      </c>
      <c r="F4540" s="9">
        <v>44916</v>
      </c>
      <c r="G4540">
        <f>VLOOKUP(D4540,campaign!A:D,4,FALSE)</f>
        <v>28</v>
      </c>
    </row>
    <row r="4541" spans="2:7" x14ac:dyDescent="0.2">
      <c r="B4541" t="s">
        <v>3207</v>
      </c>
      <c r="C4541" t="str">
        <f>VLOOKUP(B4541,customer!A:B,2,FALSE)</f>
        <v>Misti Dominighi</v>
      </c>
      <c r="D4541" t="s">
        <v>3950</v>
      </c>
      <c r="E4541" t="str">
        <f>VLOOKUP(D4541,campaign!A:B,2,FALSE)</f>
        <v>NotNewCellphoneUser</v>
      </c>
      <c r="F4541" s="9">
        <v>44953</v>
      </c>
      <c r="G4541">
        <f>VLOOKUP(D4541,campaign!A:D,4,FALSE)</f>
        <v>28</v>
      </c>
    </row>
    <row r="4542" spans="2:7" x14ac:dyDescent="0.2">
      <c r="B4542" t="s">
        <v>3207</v>
      </c>
      <c r="C4542" t="str">
        <f>VLOOKUP(B4542,customer!A:B,2,FALSE)</f>
        <v>Misti Dominighi</v>
      </c>
      <c r="D4542" t="s">
        <v>3950</v>
      </c>
      <c r="E4542" t="str">
        <f>VLOOKUP(D4542,campaign!A:B,2,FALSE)</f>
        <v>NotNewCellphoneUser</v>
      </c>
      <c r="F4542" s="9">
        <v>44983</v>
      </c>
      <c r="G4542">
        <f>VLOOKUP(D4542,campaign!A:D,4,FALSE)</f>
        <v>28</v>
      </c>
    </row>
    <row r="4543" spans="2:7" x14ac:dyDescent="0.2">
      <c r="B4543" t="s">
        <v>3207</v>
      </c>
      <c r="C4543" t="str">
        <f>VLOOKUP(B4543,customer!A:B,2,FALSE)</f>
        <v>Misti Dominighi</v>
      </c>
      <c r="D4543" t="s">
        <v>3950</v>
      </c>
      <c r="E4543" t="str">
        <f>VLOOKUP(D4543,campaign!A:B,2,FALSE)</f>
        <v>NotNewCellphoneUser</v>
      </c>
      <c r="F4543" s="9">
        <v>45007</v>
      </c>
      <c r="G4543">
        <f>VLOOKUP(D4543,campaign!A:D,4,FALSE)</f>
        <v>28</v>
      </c>
    </row>
    <row r="4544" spans="2:7" x14ac:dyDescent="0.2">
      <c r="B4544" t="s">
        <v>3207</v>
      </c>
      <c r="C4544" t="str">
        <f>VLOOKUP(B4544,customer!A:B,2,FALSE)</f>
        <v>Misti Dominighi</v>
      </c>
      <c r="D4544" t="s">
        <v>3950</v>
      </c>
      <c r="E4544" t="str">
        <f>VLOOKUP(D4544,campaign!A:B,2,FALSE)</f>
        <v>NotNewCellphoneUser</v>
      </c>
      <c r="F4544" s="9">
        <v>45017</v>
      </c>
      <c r="G4544">
        <f>VLOOKUP(D4544,campaign!A:D,4,FALSE)</f>
        <v>28</v>
      </c>
    </row>
    <row r="4545" spans="2:7" x14ac:dyDescent="0.2">
      <c r="B4545" t="s">
        <v>3207</v>
      </c>
      <c r="C4545" t="str">
        <f>VLOOKUP(B4545,customer!A:B,2,FALSE)</f>
        <v>Misti Dominighi</v>
      </c>
      <c r="D4545" t="s">
        <v>3950</v>
      </c>
      <c r="E4545" t="str">
        <f>VLOOKUP(D4545,campaign!A:B,2,FALSE)</f>
        <v>NotNewCellphoneUser</v>
      </c>
      <c r="F4545" s="9">
        <v>45049</v>
      </c>
      <c r="G4545">
        <f>VLOOKUP(D4545,campaign!A:D,4,FALSE)</f>
        <v>28</v>
      </c>
    </row>
    <row r="4546" spans="2:7" x14ac:dyDescent="0.2">
      <c r="B4546" t="s">
        <v>3208</v>
      </c>
      <c r="C4546" t="str">
        <f>VLOOKUP(B4546,customer!A:B,2,FALSE)</f>
        <v>Wrennie Duffyn</v>
      </c>
      <c r="D4546" t="s">
        <v>3948</v>
      </c>
      <c r="E4546" t="str">
        <f>VLOOKUP(D4546,campaign!A:B,2,FALSE)</f>
        <v>HasCreditCard</v>
      </c>
      <c r="F4546" s="9">
        <v>44716</v>
      </c>
      <c r="G4546">
        <f>VLOOKUP(D4546,campaign!A:D,4,FALSE)</f>
        <v>65</v>
      </c>
    </row>
    <row r="4547" spans="2:7" x14ac:dyDescent="0.2">
      <c r="B4547" t="s">
        <v>3208</v>
      </c>
      <c r="C4547" t="str">
        <f>VLOOKUP(B4547,customer!A:B,2,FALSE)</f>
        <v>Wrennie Duffyn</v>
      </c>
      <c r="D4547" t="s">
        <v>3948</v>
      </c>
      <c r="E4547" t="str">
        <f>VLOOKUP(D4547,campaign!A:B,2,FALSE)</f>
        <v>HasCreditCard</v>
      </c>
      <c r="F4547" s="9">
        <v>44746</v>
      </c>
      <c r="G4547">
        <f>VLOOKUP(D4547,campaign!A:D,4,FALSE)</f>
        <v>65</v>
      </c>
    </row>
    <row r="4548" spans="2:7" x14ac:dyDescent="0.2">
      <c r="B4548" t="s">
        <v>3208</v>
      </c>
      <c r="C4548" t="str">
        <f>VLOOKUP(B4548,customer!A:B,2,FALSE)</f>
        <v>Wrennie Duffyn</v>
      </c>
      <c r="D4548" t="s">
        <v>3948</v>
      </c>
      <c r="E4548" t="str">
        <f>VLOOKUP(D4548,campaign!A:B,2,FALSE)</f>
        <v>HasCreditCard</v>
      </c>
      <c r="F4548" s="9">
        <v>44786</v>
      </c>
      <c r="G4548">
        <f>VLOOKUP(D4548,campaign!A:D,4,FALSE)</f>
        <v>65</v>
      </c>
    </row>
    <row r="4549" spans="2:7" x14ac:dyDescent="0.2">
      <c r="B4549" t="s">
        <v>3208</v>
      </c>
      <c r="C4549" t="str">
        <f>VLOOKUP(B4549,customer!A:B,2,FALSE)</f>
        <v>Wrennie Duffyn</v>
      </c>
      <c r="D4549" t="s">
        <v>3948</v>
      </c>
      <c r="E4549" t="str">
        <f>VLOOKUP(D4549,campaign!A:B,2,FALSE)</f>
        <v>HasCreditCard</v>
      </c>
      <c r="F4549" s="9">
        <v>44817</v>
      </c>
      <c r="G4549">
        <f>VLOOKUP(D4549,campaign!A:D,4,FALSE)</f>
        <v>65</v>
      </c>
    </row>
    <row r="4550" spans="2:7" x14ac:dyDescent="0.2">
      <c r="B4550" t="s">
        <v>3208</v>
      </c>
      <c r="C4550" t="str">
        <f>VLOOKUP(B4550,customer!A:B,2,FALSE)</f>
        <v>Wrennie Duffyn</v>
      </c>
      <c r="D4550" t="s">
        <v>3948</v>
      </c>
      <c r="E4550" t="str">
        <f>VLOOKUP(D4550,campaign!A:B,2,FALSE)</f>
        <v>HasCreditCard</v>
      </c>
      <c r="F4550" s="9">
        <v>44849</v>
      </c>
      <c r="G4550">
        <f>VLOOKUP(D4550,campaign!A:D,4,FALSE)</f>
        <v>65</v>
      </c>
    </row>
    <row r="4551" spans="2:7" x14ac:dyDescent="0.2">
      <c r="B4551" t="s">
        <v>3208</v>
      </c>
      <c r="C4551" t="str">
        <f>VLOOKUP(B4551,customer!A:B,2,FALSE)</f>
        <v>Wrennie Duffyn</v>
      </c>
      <c r="D4551" t="s">
        <v>3948</v>
      </c>
      <c r="E4551" t="str">
        <f>VLOOKUP(D4551,campaign!A:B,2,FALSE)</f>
        <v>HasCreditCard</v>
      </c>
      <c r="F4551" s="9">
        <v>44882</v>
      </c>
      <c r="G4551">
        <f>VLOOKUP(D4551,campaign!A:D,4,FALSE)</f>
        <v>65</v>
      </c>
    </row>
    <row r="4552" spans="2:7" x14ac:dyDescent="0.2">
      <c r="B4552" t="s">
        <v>3208</v>
      </c>
      <c r="C4552" t="str">
        <f>VLOOKUP(B4552,customer!A:B,2,FALSE)</f>
        <v>Wrennie Duffyn</v>
      </c>
      <c r="D4552" t="s">
        <v>3948</v>
      </c>
      <c r="E4552" t="str">
        <f>VLOOKUP(D4552,campaign!A:B,2,FALSE)</f>
        <v>HasCreditCard</v>
      </c>
      <c r="F4552" s="9">
        <v>44911</v>
      </c>
      <c r="G4552">
        <f>VLOOKUP(D4552,campaign!A:D,4,FALSE)</f>
        <v>65</v>
      </c>
    </row>
    <row r="4553" spans="2:7" x14ac:dyDescent="0.2">
      <c r="B4553" t="s">
        <v>3208</v>
      </c>
      <c r="C4553" t="str">
        <f>VLOOKUP(B4553,customer!A:B,2,FALSE)</f>
        <v>Wrennie Duffyn</v>
      </c>
      <c r="D4553" t="s">
        <v>3948</v>
      </c>
      <c r="E4553" t="str">
        <f>VLOOKUP(D4553,campaign!A:B,2,FALSE)</f>
        <v>HasCreditCard</v>
      </c>
      <c r="F4553" s="9">
        <v>44933</v>
      </c>
      <c r="G4553">
        <f>VLOOKUP(D4553,campaign!A:D,4,FALSE)</f>
        <v>65</v>
      </c>
    </row>
    <row r="4554" spans="2:7" x14ac:dyDescent="0.2">
      <c r="B4554" t="s">
        <v>3208</v>
      </c>
      <c r="C4554" t="str">
        <f>VLOOKUP(B4554,customer!A:B,2,FALSE)</f>
        <v>Wrennie Duffyn</v>
      </c>
      <c r="D4554" t="s">
        <v>3948</v>
      </c>
      <c r="E4554" t="str">
        <f>VLOOKUP(D4554,campaign!A:B,2,FALSE)</f>
        <v>HasCreditCard</v>
      </c>
      <c r="F4554" s="9">
        <v>44971</v>
      </c>
      <c r="G4554">
        <f>VLOOKUP(D4554,campaign!A:D,4,FALSE)</f>
        <v>65</v>
      </c>
    </row>
    <row r="4555" spans="2:7" x14ac:dyDescent="0.2">
      <c r="B4555" t="s">
        <v>3208</v>
      </c>
      <c r="C4555" t="str">
        <f>VLOOKUP(B4555,customer!A:B,2,FALSE)</f>
        <v>Wrennie Duffyn</v>
      </c>
      <c r="D4555" t="s">
        <v>3948</v>
      </c>
      <c r="E4555" t="str">
        <f>VLOOKUP(D4555,campaign!A:B,2,FALSE)</f>
        <v>HasCreditCard</v>
      </c>
      <c r="F4555" s="9">
        <v>44995</v>
      </c>
      <c r="G4555">
        <f>VLOOKUP(D4555,campaign!A:D,4,FALSE)</f>
        <v>65</v>
      </c>
    </row>
    <row r="4556" spans="2:7" x14ac:dyDescent="0.2">
      <c r="B4556" t="s">
        <v>3208</v>
      </c>
      <c r="C4556" t="str">
        <f>VLOOKUP(B4556,customer!A:B,2,FALSE)</f>
        <v>Wrennie Duffyn</v>
      </c>
      <c r="D4556" t="s">
        <v>3948</v>
      </c>
      <c r="E4556" t="str">
        <f>VLOOKUP(D4556,campaign!A:B,2,FALSE)</f>
        <v>HasCreditCard</v>
      </c>
      <c r="F4556" s="9">
        <v>45022</v>
      </c>
      <c r="G4556">
        <f>VLOOKUP(D4556,campaign!A:D,4,FALSE)</f>
        <v>65</v>
      </c>
    </row>
    <row r="4557" spans="2:7" x14ac:dyDescent="0.2">
      <c r="B4557" t="s">
        <v>3208</v>
      </c>
      <c r="C4557" t="str">
        <f>VLOOKUP(B4557,customer!A:B,2,FALSE)</f>
        <v>Wrennie Duffyn</v>
      </c>
      <c r="D4557" t="s">
        <v>3948</v>
      </c>
      <c r="E4557" t="str">
        <f>VLOOKUP(D4557,campaign!A:B,2,FALSE)</f>
        <v>HasCreditCard</v>
      </c>
      <c r="F4557" s="9">
        <v>45062</v>
      </c>
      <c r="G4557">
        <f>VLOOKUP(D4557,campaign!A:D,4,FALSE)</f>
        <v>65</v>
      </c>
    </row>
    <row r="4558" spans="2:7" x14ac:dyDescent="0.2">
      <c r="B4558" t="s">
        <v>3208</v>
      </c>
      <c r="C4558" t="str">
        <f>VLOOKUP(B4558,customer!A:B,2,FALSE)</f>
        <v>Wrennie Duffyn</v>
      </c>
      <c r="D4558" t="s">
        <v>3953</v>
      </c>
      <c r="E4558" t="str">
        <f>VLOOKUP(D4558,campaign!A:B,2,FALSE)</f>
        <v>MaritalStatus</v>
      </c>
      <c r="F4558" s="9">
        <v>44907</v>
      </c>
      <c r="G4558">
        <f>VLOOKUP(D4558,campaign!A:D,4,FALSE)</f>
        <v>29</v>
      </c>
    </row>
    <row r="4559" spans="2:7" x14ac:dyDescent="0.2">
      <c r="B4559" t="s">
        <v>3208</v>
      </c>
      <c r="C4559" t="str">
        <f>VLOOKUP(B4559,customer!A:B,2,FALSE)</f>
        <v>Wrennie Duffyn</v>
      </c>
      <c r="D4559" t="s">
        <v>3953</v>
      </c>
      <c r="E4559" t="str">
        <f>VLOOKUP(D4559,campaign!A:B,2,FALSE)</f>
        <v>MaritalStatus</v>
      </c>
      <c r="F4559" s="9">
        <v>44942</v>
      </c>
      <c r="G4559">
        <f>VLOOKUP(D4559,campaign!A:D,4,FALSE)</f>
        <v>29</v>
      </c>
    </row>
    <row r="4560" spans="2:7" x14ac:dyDescent="0.2">
      <c r="B4560" t="s">
        <v>3208</v>
      </c>
      <c r="C4560" t="str">
        <f>VLOOKUP(B4560,customer!A:B,2,FALSE)</f>
        <v>Wrennie Duffyn</v>
      </c>
      <c r="D4560" t="s">
        <v>3953</v>
      </c>
      <c r="E4560" t="str">
        <f>VLOOKUP(D4560,campaign!A:B,2,FALSE)</f>
        <v>MaritalStatus</v>
      </c>
      <c r="F4560" s="9">
        <v>44975</v>
      </c>
      <c r="G4560">
        <f>VLOOKUP(D4560,campaign!A:D,4,FALSE)</f>
        <v>29</v>
      </c>
    </row>
    <row r="4561" spans="2:7" x14ac:dyDescent="0.2">
      <c r="B4561" t="s">
        <v>3208</v>
      </c>
      <c r="C4561" t="str">
        <f>VLOOKUP(B4561,customer!A:B,2,FALSE)</f>
        <v>Wrennie Duffyn</v>
      </c>
      <c r="D4561" t="s">
        <v>3953</v>
      </c>
      <c r="E4561" t="str">
        <f>VLOOKUP(D4561,campaign!A:B,2,FALSE)</f>
        <v>MaritalStatus</v>
      </c>
      <c r="F4561" s="9">
        <v>45009</v>
      </c>
      <c r="G4561">
        <f>VLOOKUP(D4561,campaign!A:D,4,FALSE)</f>
        <v>29</v>
      </c>
    </row>
    <row r="4562" spans="2:7" x14ac:dyDescent="0.2">
      <c r="B4562" t="s">
        <v>3208</v>
      </c>
      <c r="C4562" t="str">
        <f>VLOOKUP(B4562,customer!A:B,2,FALSE)</f>
        <v>Wrennie Duffyn</v>
      </c>
      <c r="D4562" t="s">
        <v>3953</v>
      </c>
      <c r="E4562" t="str">
        <f>VLOOKUP(D4562,campaign!A:B,2,FALSE)</f>
        <v>MaritalStatus</v>
      </c>
      <c r="F4562" s="9">
        <v>45038</v>
      </c>
      <c r="G4562">
        <f>VLOOKUP(D4562,campaign!A:D,4,FALSE)</f>
        <v>29</v>
      </c>
    </row>
    <row r="4563" spans="2:7" x14ac:dyDescent="0.2">
      <c r="B4563" t="s">
        <v>3208</v>
      </c>
      <c r="C4563" t="str">
        <f>VLOOKUP(B4563,customer!A:B,2,FALSE)</f>
        <v>Wrennie Duffyn</v>
      </c>
      <c r="D4563" t="s">
        <v>3953</v>
      </c>
      <c r="E4563" t="str">
        <f>VLOOKUP(D4563,campaign!A:B,2,FALSE)</f>
        <v>MaritalStatus</v>
      </c>
      <c r="F4563" s="9">
        <v>45061</v>
      </c>
      <c r="G4563">
        <f>VLOOKUP(D4563,campaign!A:D,4,FALSE)</f>
        <v>29</v>
      </c>
    </row>
    <row r="4564" spans="2:7" x14ac:dyDescent="0.2">
      <c r="B4564" t="s">
        <v>3209</v>
      </c>
      <c r="C4564" t="str">
        <f>VLOOKUP(B4564,customer!A:B,2,FALSE)</f>
        <v>Dyane Harvison</v>
      </c>
      <c r="D4564" t="s">
        <v>3928</v>
      </c>
      <c r="E4564" t="str">
        <f>VLOOKUP(D4564,campaign!A:B,2,FALSE)</f>
        <v>OptOutMailings</v>
      </c>
      <c r="F4564" s="9">
        <v>44914</v>
      </c>
      <c r="G4564">
        <f>VLOOKUP(D4564,campaign!A:D,4,FALSE)</f>
        <v>75</v>
      </c>
    </row>
    <row r="4565" spans="2:7" x14ac:dyDescent="0.2">
      <c r="B4565" t="s">
        <v>3209</v>
      </c>
      <c r="C4565" t="str">
        <f>VLOOKUP(B4565,customer!A:B,2,FALSE)</f>
        <v>Dyane Harvison</v>
      </c>
      <c r="D4565" t="s">
        <v>3928</v>
      </c>
      <c r="E4565" t="str">
        <f>VLOOKUP(D4565,campaign!A:B,2,FALSE)</f>
        <v>OptOutMailings</v>
      </c>
      <c r="F4565" s="9">
        <v>44952</v>
      </c>
      <c r="G4565">
        <f>VLOOKUP(D4565,campaign!A:D,4,FALSE)</f>
        <v>75</v>
      </c>
    </row>
    <row r="4566" spans="2:7" x14ac:dyDescent="0.2">
      <c r="B4566" t="s">
        <v>3209</v>
      </c>
      <c r="C4566" t="str">
        <f>VLOOKUP(B4566,customer!A:B,2,FALSE)</f>
        <v>Dyane Harvison</v>
      </c>
      <c r="D4566" t="s">
        <v>3928</v>
      </c>
      <c r="E4566" t="str">
        <f>VLOOKUP(D4566,campaign!A:B,2,FALSE)</f>
        <v>OptOutMailings</v>
      </c>
      <c r="F4566" s="9">
        <v>44959</v>
      </c>
      <c r="G4566">
        <f>VLOOKUP(D4566,campaign!A:D,4,FALSE)</f>
        <v>75</v>
      </c>
    </row>
    <row r="4567" spans="2:7" x14ac:dyDescent="0.2">
      <c r="B4567" t="s">
        <v>3209</v>
      </c>
      <c r="C4567" t="str">
        <f>VLOOKUP(B4567,customer!A:B,2,FALSE)</f>
        <v>Dyane Harvison</v>
      </c>
      <c r="D4567" t="s">
        <v>3928</v>
      </c>
      <c r="E4567" t="str">
        <f>VLOOKUP(D4567,campaign!A:B,2,FALSE)</f>
        <v>OptOutMailings</v>
      </c>
      <c r="F4567" s="9">
        <v>45010</v>
      </c>
      <c r="G4567">
        <f>VLOOKUP(D4567,campaign!A:D,4,FALSE)</f>
        <v>75</v>
      </c>
    </row>
    <row r="4568" spans="2:7" x14ac:dyDescent="0.2">
      <c r="B4568" t="s">
        <v>3209</v>
      </c>
      <c r="C4568" t="str">
        <f>VLOOKUP(B4568,customer!A:B,2,FALSE)</f>
        <v>Dyane Harvison</v>
      </c>
      <c r="D4568" t="s">
        <v>3928</v>
      </c>
      <c r="E4568" t="str">
        <f>VLOOKUP(D4568,campaign!A:B,2,FALSE)</f>
        <v>OptOutMailings</v>
      </c>
      <c r="F4568" s="9">
        <v>45039</v>
      </c>
      <c r="G4568">
        <f>VLOOKUP(D4568,campaign!A:D,4,FALSE)</f>
        <v>75</v>
      </c>
    </row>
    <row r="4569" spans="2:7" x14ac:dyDescent="0.2">
      <c r="B4569" t="s">
        <v>3209</v>
      </c>
      <c r="C4569" t="str">
        <f>VLOOKUP(B4569,customer!A:B,2,FALSE)</f>
        <v>Dyane Harvison</v>
      </c>
      <c r="D4569" t="s">
        <v>3928</v>
      </c>
      <c r="E4569" t="str">
        <f>VLOOKUP(D4569,campaign!A:B,2,FALSE)</f>
        <v>OptOutMailings</v>
      </c>
      <c r="F4569" s="9">
        <v>45077</v>
      </c>
      <c r="G4569">
        <f>VLOOKUP(D4569,campaign!A:D,4,FALSE)</f>
        <v>75</v>
      </c>
    </row>
    <row r="4570" spans="2:7" x14ac:dyDescent="0.2">
      <c r="B4570" t="s">
        <v>3209</v>
      </c>
      <c r="C4570" t="str">
        <f>VLOOKUP(B4570,customer!A:B,2,FALSE)</f>
        <v>Dyane Harvison</v>
      </c>
      <c r="D4570" t="s">
        <v>3928</v>
      </c>
      <c r="E4570" t="str">
        <f>VLOOKUP(D4570,campaign!A:B,2,FALSE)</f>
        <v>OptOutMailings</v>
      </c>
      <c r="F4570" s="9">
        <v>45079</v>
      </c>
      <c r="G4570">
        <f>VLOOKUP(D4570,campaign!A:D,4,FALSE)</f>
        <v>75</v>
      </c>
    </row>
    <row r="4571" spans="2:7" x14ac:dyDescent="0.2">
      <c r="B4571" t="s">
        <v>3210</v>
      </c>
      <c r="C4571" t="str">
        <f>VLOOKUP(B4571,customer!A:B,2,FALSE)</f>
        <v>Fee Swallwell</v>
      </c>
      <c r="D4571" t="s">
        <v>3929</v>
      </c>
      <c r="E4571" t="str">
        <f>VLOOKUP(D4571,campaign!A:B,2,FALSE)</f>
        <v>NonUSTravel</v>
      </c>
      <c r="F4571" s="9">
        <v>44705</v>
      </c>
      <c r="G4571">
        <f>VLOOKUP(D4571,campaign!A:D,4,FALSE)</f>
        <v>66</v>
      </c>
    </row>
    <row r="4572" spans="2:7" x14ac:dyDescent="0.2">
      <c r="B4572" t="s">
        <v>3210</v>
      </c>
      <c r="C4572" t="str">
        <f>VLOOKUP(B4572,customer!A:B,2,FALSE)</f>
        <v>Fee Swallwell</v>
      </c>
      <c r="D4572" t="s">
        <v>3929</v>
      </c>
      <c r="E4572" t="str">
        <f>VLOOKUP(D4572,campaign!A:B,2,FALSE)</f>
        <v>NonUSTravel</v>
      </c>
      <c r="F4572" s="9">
        <v>44769</v>
      </c>
      <c r="G4572">
        <f>VLOOKUP(D4572,campaign!A:D,4,FALSE)</f>
        <v>66</v>
      </c>
    </row>
    <row r="4573" spans="2:7" x14ac:dyDescent="0.2">
      <c r="B4573" t="s">
        <v>3210</v>
      </c>
      <c r="C4573" t="str">
        <f>VLOOKUP(B4573,customer!A:B,2,FALSE)</f>
        <v>Fee Swallwell</v>
      </c>
      <c r="D4573" t="s">
        <v>3929</v>
      </c>
      <c r="E4573" t="str">
        <f>VLOOKUP(D4573,campaign!A:B,2,FALSE)</f>
        <v>NonUSTravel</v>
      </c>
      <c r="F4573" s="9">
        <v>44799</v>
      </c>
      <c r="G4573">
        <f>VLOOKUP(D4573,campaign!A:D,4,FALSE)</f>
        <v>66</v>
      </c>
    </row>
    <row r="4574" spans="2:7" x14ac:dyDescent="0.2">
      <c r="B4574" t="s">
        <v>3210</v>
      </c>
      <c r="C4574" t="str">
        <f>VLOOKUP(B4574,customer!A:B,2,FALSE)</f>
        <v>Fee Swallwell</v>
      </c>
      <c r="D4574" t="s">
        <v>3929</v>
      </c>
      <c r="E4574" t="str">
        <f>VLOOKUP(D4574,campaign!A:B,2,FALSE)</f>
        <v>NonUSTravel</v>
      </c>
      <c r="F4574" s="9">
        <v>44829</v>
      </c>
      <c r="G4574">
        <f>VLOOKUP(D4574,campaign!A:D,4,FALSE)</f>
        <v>66</v>
      </c>
    </row>
    <row r="4575" spans="2:7" x14ac:dyDescent="0.2">
      <c r="B4575" t="s">
        <v>3210</v>
      </c>
      <c r="C4575" t="str">
        <f>VLOOKUP(B4575,customer!A:B,2,FALSE)</f>
        <v>Fee Swallwell</v>
      </c>
      <c r="D4575" t="s">
        <v>3929</v>
      </c>
      <c r="E4575" t="str">
        <f>VLOOKUP(D4575,campaign!A:B,2,FALSE)</f>
        <v>NonUSTravel</v>
      </c>
      <c r="F4575" s="9">
        <v>44892</v>
      </c>
      <c r="G4575">
        <f>VLOOKUP(D4575,campaign!A:D,4,FALSE)</f>
        <v>66</v>
      </c>
    </row>
    <row r="4576" spans="2:7" x14ac:dyDescent="0.2">
      <c r="B4576" t="s">
        <v>3210</v>
      </c>
      <c r="C4576" t="str">
        <f>VLOOKUP(B4576,customer!A:B,2,FALSE)</f>
        <v>Fee Swallwell</v>
      </c>
      <c r="D4576" t="s">
        <v>3929</v>
      </c>
      <c r="E4576" t="str">
        <f>VLOOKUP(D4576,campaign!A:B,2,FALSE)</f>
        <v>NonUSTravel</v>
      </c>
      <c r="F4576" s="9">
        <v>44897</v>
      </c>
      <c r="G4576">
        <f>VLOOKUP(D4576,campaign!A:D,4,FALSE)</f>
        <v>66</v>
      </c>
    </row>
    <row r="4577" spans="2:7" x14ac:dyDescent="0.2">
      <c r="B4577" t="s">
        <v>3210</v>
      </c>
      <c r="C4577" t="str">
        <f>VLOOKUP(B4577,customer!A:B,2,FALSE)</f>
        <v>Fee Swallwell</v>
      </c>
      <c r="D4577" t="s">
        <v>3929</v>
      </c>
      <c r="E4577" t="str">
        <f>VLOOKUP(D4577,campaign!A:B,2,FALSE)</f>
        <v>NonUSTravel</v>
      </c>
      <c r="F4577" s="9">
        <v>44929</v>
      </c>
      <c r="G4577">
        <f>VLOOKUP(D4577,campaign!A:D,4,FALSE)</f>
        <v>66</v>
      </c>
    </row>
    <row r="4578" spans="2:7" x14ac:dyDescent="0.2">
      <c r="B4578" t="s">
        <v>3210</v>
      </c>
      <c r="C4578" t="str">
        <f>VLOOKUP(B4578,customer!A:B,2,FALSE)</f>
        <v>Fee Swallwell</v>
      </c>
      <c r="D4578" t="s">
        <v>3929</v>
      </c>
      <c r="E4578" t="str">
        <f>VLOOKUP(D4578,campaign!A:B,2,FALSE)</f>
        <v>NonUSTravel</v>
      </c>
      <c r="F4578" s="9">
        <v>44959</v>
      </c>
      <c r="G4578">
        <f>VLOOKUP(D4578,campaign!A:D,4,FALSE)</f>
        <v>66</v>
      </c>
    </row>
    <row r="4579" spans="2:7" x14ac:dyDescent="0.2">
      <c r="B4579" t="s">
        <v>3210</v>
      </c>
      <c r="C4579" t="str">
        <f>VLOOKUP(B4579,customer!A:B,2,FALSE)</f>
        <v>Fee Swallwell</v>
      </c>
      <c r="D4579" t="s">
        <v>3929</v>
      </c>
      <c r="E4579" t="str">
        <f>VLOOKUP(D4579,campaign!A:B,2,FALSE)</f>
        <v>NonUSTravel</v>
      </c>
      <c r="F4579" s="9">
        <v>44994</v>
      </c>
      <c r="G4579">
        <f>VLOOKUP(D4579,campaign!A:D,4,FALSE)</f>
        <v>66</v>
      </c>
    </row>
    <row r="4580" spans="2:7" x14ac:dyDescent="0.2">
      <c r="B4580" t="s">
        <v>3210</v>
      </c>
      <c r="C4580" t="str">
        <f>VLOOKUP(B4580,customer!A:B,2,FALSE)</f>
        <v>Fee Swallwell</v>
      </c>
      <c r="D4580" t="s">
        <v>3929</v>
      </c>
      <c r="E4580" t="str">
        <f>VLOOKUP(D4580,campaign!A:B,2,FALSE)</f>
        <v>NonUSTravel</v>
      </c>
      <c r="F4580" s="9">
        <v>45041</v>
      </c>
      <c r="G4580">
        <f>VLOOKUP(D4580,campaign!A:D,4,FALSE)</f>
        <v>66</v>
      </c>
    </row>
    <row r="4581" spans="2:7" x14ac:dyDescent="0.2">
      <c r="B4581" t="s">
        <v>3210</v>
      </c>
      <c r="C4581" t="str">
        <f>VLOOKUP(B4581,customer!A:B,2,FALSE)</f>
        <v>Fee Swallwell</v>
      </c>
      <c r="D4581" t="s">
        <v>3929</v>
      </c>
      <c r="E4581" t="str">
        <f>VLOOKUP(D4581,campaign!A:B,2,FALSE)</f>
        <v>NonUSTravel</v>
      </c>
      <c r="F4581" s="9">
        <v>45073</v>
      </c>
      <c r="G4581">
        <f>VLOOKUP(D4581,campaign!A:D,4,FALSE)</f>
        <v>66</v>
      </c>
    </row>
    <row r="4582" spans="2:7" x14ac:dyDescent="0.2">
      <c r="B4582" t="s">
        <v>3210</v>
      </c>
      <c r="C4582" t="str">
        <f>VLOOKUP(B4582,customer!A:B,2,FALSE)</f>
        <v>Fee Swallwell</v>
      </c>
      <c r="D4582" t="s">
        <v>3929</v>
      </c>
      <c r="E4582" t="str">
        <f>VLOOKUP(D4582,campaign!A:B,2,FALSE)</f>
        <v>NonUSTravel</v>
      </c>
      <c r="F4582" s="9">
        <v>45079</v>
      </c>
      <c r="G4582">
        <f>VLOOKUP(D4582,campaign!A:D,4,FALSE)</f>
        <v>66</v>
      </c>
    </row>
    <row r="4583" spans="2:7" x14ac:dyDescent="0.2">
      <c r="B4583" t="s">
        <v>3210</v>
      </c>
      <c r="C4583" t="str">
        <f>VLOOKUP(B4583,customer!A:B,2,FALSE)</f>
        <v>Fee Swallwell</v>
      </c>
      <c r="D4583" t="s">
        <v>3950</v>
      </c>
      <c r="E4583" t="str">
        <f>VLOOKUP(D4583,campaign!A:B,2,FALSE)</f>
        <v>NotNewCellphoneUser</v>
      </c>
      <c r="F4583" s="9">
        <v>45006</v>
      </c>
      <c r="G4583">
        <f>VLOOKUP(D4583,campaign!A:D,4,FALSE)</f>
        <v>28</v>
      </c>
    </row>
    <row r="4584" spans="2:7" x14ac:dyDescent="0.2">
      <c r="B4584" t="s">
        <v>3210</v>
      </c>
      <c r="C4584" t="str">
        <f>VLOOKUP(B4584,customer!A:B,2,FALSE)</f>
        <v>Fee Swallwell</v>
      </c>
      <c r="D4584" t="s">
        <v>3950</v>
      </c>
      <c r="E4584" t="str">
        <f>VLOOKUP(D4584,campaign!A:B,2,FALSE)</f>
        <v>NotNewCellphoneUser</v>
      </c>
      <c r="F4584" s="9">
        <v>45044</v>
      </c>
      <c r="G4584">
        <f>VLOOKUP(D4584,campaign!A:D,4,FALSE)</f>
        <v>28</v>
      </c>
    </row>
    <row r="4585" spans="2:7" x14ac:dyDescent="0.2">
      <c r="B4585" t="s">
        <v>3210</v>
      </c>
      <c r="C4585" t="str">
        <f>VLOOKUP(B4585,customer!A:B,2,FALSE)</f>
        <v>Fee Swallwell</v>
      </c>
      <c r="D4585" t="s">
        <v>3950</v>
      </c>
      <c r="E4585" t="str">
        <f>VLOOKUP(D4585,campaign!A:B,2,FALSE)</f>
        <v>NotNewCellphoneUser</v>
      </c>
      <c r="F4585" s="9">
        <v>45069</v>
      </c>
      <c r="G4585">
        <f>VLOOKUP(D4585,campaign!A:D,4,FALSE)</f>
        <v>28</v>
      </c>
    </row>
    <row r="4586" spans="2:7" x14ac:dyDescent="0.2">
      <c r="B4586" t="s">
        <v>3210</v>
      </c>
      <c r="C4586" t="str">
        <f>VLOOKUP(B4586,customer!A:B,2,FALSE)</f>
        <v>Fee Swallwell</v>
      </c>
      <c r="D4586" t="s">
        <v>3950</v>
      </c>
      <c r="E4586" t="str">
        <f>VLOOKUP(D4586,campaign!A:B,2,FALSE)</f>
        <v>NotNewCellphoneUser</v>
      </c>
      <c r="F4586" s="9">
        <v>45078</v>
      </c>
      <c r="G4586">
        <f>VLOOKUP(D4586,campaign!A:D,4,FALSE)</f>
        <v>28</v>
      </c>
    </row>
    <row r="4587" spans="2:7" x14ac:dyDescent="0.2">
      <c r="B4587" t="s">
        <v>3211</v>
      </c>
      <c r="C4587" t="str">
        <f>VLOOKUP(B4587,customer!A:B,2,FALSE)</f>
        <v>Noellyn Vaudin</v>
      </c>
      <c r="D4587" t="s">
        <v>3924</v>
      </c>
      <c r="E4587" t="str">
        <f>VLOOKUP(D4587,campaign!A:B,2,FALSE)</f>
        <v>RVOwner</v>
      </c>
      <c r="F4587" s="9">
        <v>44624</v>
      </c>
      <c r="G4587">
        <f>VLOOKUP(D4587,campaign!A:D,4,FALSE)</f>
        <v>22</v>
      </c>
    </row>
    <row r="4588" spans="2:7" x14ac:dyDescent="0.2">
      <c r="B4588" t="s">
        <v>3211</v>
      </c>
      <c r="C4588" t="str">
        <f>VLOOKUP(B4588,customer!A:B,2,FALSE)</f>
        <v>Noellyn Vaudin</v>
      </c>
      <c r="D4588" t="s">
        <v>3924</v>
      </c>
      <c r="E4588" t="str">
        <f>VLOOKUP(D4588,campaign!A:B,2,FALSE)</f>
        <v>RVOwner</v>
      </c>
      <c r="F4588" s="9">
        <v>44665</v>
      </c>
      <c r="G4588">
        <f>VLOOKUP(D4588,campaign!A:D,4,FALSE)</f>
        <v>22</v>
      </c>
    </row>
    <row r="4589" spans="2:7" x14ac:dyDescent="0.2">
      <c r="B4589" t="s">
        <v>3211</v>
      </c>
      <c r="C4589" t="str">
        <f>VLOOKUP(B4589,customer!A:B,2,FALSE)</f>
        <v>Noellyn Vaudin</v>
      </c>
      <c r="D4589" t="s">
        <v>3924</v>
      </c>
      <c r="E4589" t="str">
        <f>VLOOKUP(D4589,campaign!A:B,2,FALSE)</f>
        <v>RVOwner</v>
      </c>
      <c r="F4589" s="9">
        <v>44690</v>
      </c>
      <c r="G4589">
        <f>VLOOKUP(D4589,campaign!A:D,4,FALSE)</f>
        <v>22</v>
      </c>
    </row>
    <row r="4590" spans="2:7" x14ac:dyDescent="0.2">
      <c r="B4590" t="s">
        <v>3211</v>
      </c>
      <c r="C4590" t="str">
        <f>VLOOKUP(B4590,customer!A:B,2,FALSE)</f>
        <v>Noellyn Vaudin</v>
      </c>
      <c r="D4590" t="s">
        <v>3924</v>
      </c>
      <c r="E4590" t="str">
        <f>VLOOKUP(D4590,campaign!A:B,2,FALSE)</f>
        <v>RVOwner</v>
      </c>
      <c r="F4590" s="9">
        <v>44719</v>
      </c>
      <c r="G4590">
        <f>VLOOKUP(D4590,campaign!A:D,4,FALSE)</f>
        <v>22</v>
      </c>
    </row>
    <row r="4591" spans="2:7" x14ac:dyDescent="0.2">
      <c r="B4591" t="s">
        <v>3211</v>
      </c>
      <c r="C4591" t="str">
        <f>VLOOKUP(B4591,customer!A:B,2,FALSE)</f>
        <v>Noellyn Vaudin</v>
      </c>
      <c r="D4591" t="s">
        <v>3924</v>
      </c>
      <c r="E4591" t="str">
        <f>VLOOKUP(D4591,campaign!A:B,2,FALSE)</f>
        <v>RVOwner</v>
      </c>
      <c r="F4591" s="9">
        <v>44754</v>
      </c>
      <c r="G4591">
        <f>VLOOKUP(D4591,campaign!A:D,4,FALSE)</f>
        <v>22</v>
      </c>
    </row>
    <row r="4592" spans="2:7" x14ac:dyDescent="0.2">
      <c r="B4592" t="s">
        <v>3211</v>
      </c>
      <c r="C4592" t="str">
        <f>VLOOKUP(B4592,customer!A:B,2,FALSE)</f>
        <v>Noellyn Vaudin</v>
      </c>
      <c r="D4592" t="s">
        <v>3924</v>
      </c>
      <c r="E4592" t="str">
        <f>VLOOKUP(D4592,campaign!A:B,2,FALSE)</f>
        <v>RVOwner</v>
      </c>
      <c r="F4592" s="9">
        <v>44783</v>
      </c>
      <c r="G4592">
        <f>VLOOKUP(D4592,campaign!A:D,4,FALSE)</f>
        <v>22</v>
      </c>
    </row>
    <row r="4593" spans="2:7" x14ac:dyDescent="0.2">
      <c r="B4593" t="s">
        <v>3211</v>
      </c>
      <c r="C4593" t="str">
        <f>VLOOKUP(B4593,customer!A:B,2,FALSE)</f>
        <v>Noellyn Vaudin</v>
      </c>
      <c r="D4593" t="s">
        <v>3924</v>
      </c>
      <c r="E4593" t="str">
        <f>VLOOKUP(D4593,campaign!A:B,2,FALSE)</f>
        <v>RVOwner</v>
      </c>
      <c r="F4593" s="9">
        <v>44848</v>
      </c>
      <c r="G4593">
        <f>VLOOKUP(D4593,campaign!A:D,4,FALSE)</f>
        <v>22</v>
      </c>
    </row>
    <row r="4594" spans="2:7" x14ac:dyDescent="0.2">
      <c r="B4594" t="s">
        <v>3211</v>
      </c>
      <c r="C4594" t="str">
        <f>VLOOKUP(B4594,customer!A:B,2,FALSE)</f>
        <v>Noellyn Vaudin</v>
      </c>
      <c r="D4594" t="s">
        <v>3924</v>
      </c>
      <c r="E4594" t="str">
        <f>VLOOKUP(D4594,campaign!A:B,2,FALSE)</f>
        <v>RVOwner</v>
      </c>
      <c r="F4594" s="9">
        <v>44882</v>
      </c>
      <c r="G4594">
        <f>VLOOKUP(D4594,campaign!A:D,4,FALSE)</f>
        <v>22</v>
      </c>
    </row>
    <row r="4595" spans="2:7" x14ac:dyDescent="0.2">
      <c r="B4595" t="s">
        <v>3211</v>
      </c>
      <c r="C4595" t="str">
        <f>VLOOKUP(B4595,customer!A:B,2,FALSE)</f>
        <v>Noellyn Vaudin</v>
      </c>
      <c r="D4595" t="s">
        <v>3924</v>
      </c>
      <c r="E4595" t="str">
        <f>VLOOKUP(D4595,campaign!A:B,2,FALSE)</f>
        <v>RVOwner</v>
      </c>
      <c r="F4595" s="9">
        <v>44932</v>
      </c>
      <c r="G4595">
        <f>VLOOKUP(D4595,campaign!A:D,4,FALSE)</f>
        <v>22</v>
      </c>
    </row>
    <row r="4596" spans="2:7" x14ac:dyDescent="0.2">
      <c r="B4596" t="s">
        <v>3211</v>
      </c>
      <c r="C4596" t="str">
        <f>VLOOKUP(B4596,customer!A:B,2,FALSE)</f>
        <v>Noellyn Vaudin</v>
      </c>
      <c r="D4596" t="s">
        <v>3924</v>
      </c>
      <c r="E4596" t="str">
        <f>VLOOKUP(D4596,campaign!A:B,2,FALSE)</f>
        <v>RVOwner</v>
      </c>
      <c r="F4596" s="9">
        <v>44965</v>
      </c>
      <c r="G4596">
        <f>VLOOKUP(D4596,campaign!A:D,4,FALSE)</f>
        <v>22</v>
      </c>
    </row>
    <row r="4597" spans="2:7" x14ac:dyDescent="0.2">
      <c r="B4597" t="s">
        <v>3211</v>
      </c>
      <c r="C4597" t="str">
        <f>VLOOKUP(B4597,customer!A:B,2,FALSE)</f>
        <v>Noellyn Vaudin</v>
      </c>
      <c r="D4597" t="s">
        <v>3924</v>
      </c>
      <c r="E4597" t="str">
        <f>VLOOKUP(D4597,campaign!A:B,2,FALSE)</f>
        <v>RVOwner</v>
      </c>
      <c r="F4597" s="9">
        <v>44989</v>
      </c>
      <c r="G4597">
        <f>VLOOKUP(D4597,campaign!A:D,4,FALSE)</f>
        <v>22</v>
      </c>
    </row>
    <row r="4598" spans="2:7" x14ac:dyDescent="0.2">
      <c r="B4598" t="s">
        <v>3211</v>
      </c>
      <c r="C4598" t="str">
        <f>VLOOKUP(B4598,customer!A:B,2,FALSE)</f>
        <v>Noellyn Vaudin</v>
      </c>
      <c r="D4598" t="s">
        <v>3924</v>
      </c>
      <c r="E4598" t="str">
        <f>VLOOKUP(D4598,campaign!A:B,2,FALSE)</f>
        <v>RVOwner</v>
      </c>
      <c r="F4598" s="9">
        <v>45025</v>
      </c>
      <c r="G4598">
        <f>VLOOKUP(D4598,campaign!A:D,4,FALSE)</f>
        <v>22</v>
      </c>
    </row>
    <row r="4599" spans="2:7" x14ac:dyDescent="0.2">
      <c r="B4599" t="s">
        <v>3211</v>
      </c>
      <c r="C4599" t="str">
        <f>VLOOKUP(B4599,customer!A:B,2,FALSE)</f>
        <v>Noellyn Vaudin</v>
      </c>
      <c r="D4599" t="s">
        <v>3953</v>
      </c>
      <c r="E4599" t="str">
        <f>VLOOKUP(D4599,campaign!A:B,2,FALSE)</f>
        <v>MaritalStatus</v>
      </c>
      <c r="F4599" s="9">
        <v>44911</v>
      </c>
      <c r="G4599">
        <f>VLOOKUP(D4599,campaign!A:D,4,FALSE)</f>
        <v>29</v>
      </c>
    </row>
    <row r="4600" spans="2:7" x14ac:dyDescent="0.2">
      <c r="B4600" t="s">
        <v>3211</v>
      </c>
      <c r="C4600" t="str">
        <f>VLOOKUP(B4600,customer!A:B,2,FALSE)</f>
        <v>Noellyn Vaudin</v>
      </c>
      <c r="D4600" t="s">
        <v>3953</v>
      </c>
      <c r="E4600" t="str">
        <f>VLOOKUP(D4600,campaign!A:B,2,FALSE)</f>
        <v>MaritalStatus</v>
      </c>
      <c r="F4600" s="9">
        <v>44944</v>
      </c>
      <c r="G4600">
        <f>VLOOKUP(D4600,campaign!A:D,4,FALSE)</f>
        <v>29</v>
      </c>
    </row>
    <row r="4601" spans="2:7" x14ac:dyDescent="0.2">
      <c r="B4601" t="s">
        <v>3211</v>
      </c>
      <c r="C4601" t="str">
        <f>VLOOKUP(B4601,customer!A:B,2,FALSE)</f>
        <v>Noellyn Vaudin</v>
      </c>
      <c r="D4601" t="s">
        <v>3953</v>
      </c>
      <c r="E4601" t="str">
        <f>VLOOKUP(D4601,campaign!A:B,2,FALSE)</f>
        <v>MaritalStatus</v>
      </c>
      <c r="F4601" s="9">
        <v>45009</v>
      </c>
      <c r="G4601">
        <f>VLOOKUP(D4601,campaign!A:D,4,FALSE)</f>
        <v>29</v>
      </c>
    </row>
    <row r="4602" spans="2:7" x14ac:dyDescent="0.2">
      <c r="B4602" t="s">
        <v>3211</v>
      </c>
      <c r="C4602" t="str">
        <f>VLOOKUP(B4602,customer!A:B,2,FALSE)</f>
        <v>Noellyn Vaudin</v>
      </c>
      <c r="D4602" t="s">
        <v>3953</v>
      </c>
      <c r="E4602" t="str">
        <f>VLOOKUP(D4602,campaign!A:B,2,FALSE)</f>
        <v>MaritalStatus</v>
      </c>
      <c r="F4602" s="9">
        <v>45038</v>
      </c>
      <c r="G4602">
        <f>VLOOKUP(D4602,campaign!A:D,4,FALSE)</f>
        <v>29</v>
      </c>
    </row>
    <row r="4603" spans="2:7" x14ac:dyDescent="0.2">
      <c r="B4603" t="s">
        <v>3212</v>
      </c>
      <c r="C4603" t="str">
        <f>VLOOKUP(B4603,customer!A:B,2,FALSE)</f>
        <v>Aprilette Parkhouse</v>
      </c>
      <c r="D4603" t="s">
        <v>3921</v>
      </c>
      <c r="E4603" t="str">
        <f>VLOOKUP(D4603,campaign!A:B,2,FALSE)</f>
        <v>HandsetRefurbished</v>
      </c>
      <c r="F4603" s="9">
        <v>44736</v>
      </c>
      <c r="G4603">
        <f>VLOOKUP(D4603,campaign!A:D,4,FALSE)</f>
        <v>26</v>
      </c>
    </row>
    <row r="4604" spans="2:7" x14ac:dyDescent="0.2">
      <c r="B4604" t="s">
        <v>3212</v>
      </c>
      <c r="C4604" t="str">
        <f>VLOOKUP(B4604,customer!A:B,2,FALSE)</f>
        <v>Aprilette Parkhouse</v>
      </c>
      <c r="D4604" t="s">
        <v>3921</v>
      </c>
      <c r="E4604" t="str">
        <f>VLOOKUP(D4604,campaign!A:B,2,FALSE)</f>
        <v>HandsetRefurbished</v>
      </c>
      <c r="F4604" s="9">
        <v>44800</v>
      </c>
      <c r="G4604">
        <f>VLOOKUP(D4604,campaign!A:D,4,FALSE)</f>
        <v>26</v>
      </c>
    </row>
    <row r="4605" spans="2:7" x14ac:dyDescent="0.2">
      <c r="B4605" t="s">
        <v>3212</v>
      </c>
      <c r="C4605" t="str">
        <f>VLOOKUP(B4605,customer!A:B,2,FALSE)</f>
        <v>Aprilette Parkhouse</v>
      </c>
      <c r="D4605" t="s">
        <v>3921</v>
      </c>
      <c r="E4605" t="str">
        <f>VLOOKUP(D4605,campaign!A:B,2,FALSE)</f>
        <v>HandsetRefurbished</v>
      </c>
      <c r="F4605" s="9">
        <v>44807</v>
      </c>
      <c r="G4605">
        <f>VLOOKUP(D4605,campaign!A:D,4,FALSE)</f>
        <v>26</v>
      </c>
    </row>
    <row r="4606" spans="2:7" x14ac:dyDescent="0.2">
      <c r="B4606" t="s">
        <v>3212</v>
      </c>
      <c r="C4606" t="str">
        <f>VLOOKUP(B4606,customer!A:B,2,FALSE)</f>
        <v>Aprilette Parkhouse</v>
      </c>
      <c r="D4606" t="s">
        <v>3921</v>
      </c>
      <c r="E4606" t="str">
        <f>VLOOKUP(D4606,campaign!A:B,2,FALSE)</f>
        <v>HandsetRefurbished</v>
      </c>
      <c r="F4606" s="9">
        <v>44889</v>
      </c>
      <c r="G4606">
        <f>VLOOKUP(D4606,campaign!A:D,4,FALSE)</f>
        <v>26</v>
      </c>
    </row>
    <row r="4607" spans="2:7" x14ac:dyDescent="0.2">
      <c r="B4607" t="s">
        <v>3212</v>
      </c>
      <c r="C4607" t="str">
        <f>VLOOKUP(B4607,customer!A:B,2,FALSE)</f>
        <v>Aprilette Parkhouse</v>
      </c>
      <c r="D4607" t="s">
        <v>3921</v>
      </c>
      <c r="E4607" t="str">
        <f>VLOOKUP(D4607,campaign!A:B,2,FALSE)</f>
        <v>HandsetRefurbished</v>
      </c>
      <c r="F4607" s="9">
        <v>44923</v>
      </c>
      <c r="G4607">
        <f>VLOOKUP(D4607,campaign!A:D,4,FALSE)</f>
        <v>26</v>
      </c>
    </row>
    <row r="4608" spans="2:7" x14ac:dyDescent="0.2">
      <c r="B4608" t="s">
        <v>3212</v>
      </c>
      <c r="C4608" t="str">
        <f>VLOOKUP(B4608,customer!A:B,2,FALSE)</f>
        <v>Aprilette Parkhouse</v>
      </c>
      <c r="D4608" t="s">
        <v>3921</v>
      </c>
      <c r="E4608" t="str">
        <f>VLOOKUP(D4608,campaign!A:B,2,FALSE)</f>
        <v>HandsetRefurbished</v>
      </c>
      <c r="F4608" s="9">
        <v>44927</v>
      </c>
      <c r="G4608">
        <f>VLOOKUP(D4608,campaign!A:D,4,FALSE)</f>
        <v>26</v>
      </c>
    </row>
    <row r="4609" spans="2:7" x14ac:dyDescent="0.2">
      <c r="B4609" t="s">
        <v>3212</v>
      </c>
      <c r="C4609" t="str">
        <f>VLOOKUP(B4609,customer!A:B,2,FALSE)</f>
        <v>Aprilette Parkhouse</v>
      </c>
      <c r="D4609" t="s">
        <v>3921</v>
      </c>
      <c r="E4609" t="str">
        <f>VLOOKUP(D4609,campaign!A:B,2,FALSE)</f>
        <v>HandsetRefurbished</v>
      </c>
      <c r="F4609" s="9">
        <v>44960</v>
      </c>
      <c r="G4609">
        <f>VLOOKUP(D4609,campaign!A:D,4,FALSE)</f>
        <v>26</v>
      </c>
    </row>
    <row r="4610" spans="2:7" x14ac:dyDescent="0.2">
      <c r="B4610" t="s">
        <v>3212</v>
      </c>
      <c r="C4610" t="str">
        <f>VLOOKUP(B4610,customer!A:B,2,FALSE)</f>
        <v>Aprilette Parkhouse</v>
      </c>
      <c r="D4610" t="s">
        <v>3921</v>
      </c>
      <c r="E4610" t="str">
        <f>VLOOKUP(D4610,campaign!A:B,2,FALSE)</f>
        <v>HandsetRefurbished</v>
      </c>
      <c r="F4610" s="9">
        <v>45015</v>
      </c>
      <c r="G4610">
        <f>VLOOKUP(D4610,campaign!A:D,4,FALSE)</f>
        <v>26</v>
      </c>
    </row>
    <row r="4611" spans="2:7" x14ac:dyDescent="0.2">
      <c r="B4611" t="s">
        <v>3212</v>
      </c>
      <c r="C4611" t="str">
        <f>VLOOKUP(B4611,customer!A:B,2,FALSE)</f>
        <v>Aprilette Parkhouse</v>
      </c>
      <c r="D4611" t="s">
        <v>3921</v>
      </c>
      <c r="E4611" t="str">
        <f>VLOOKUP(D4611,campaign!A:B,2,FALSE)</f>
        <v>HandsetRefurbished</v>
      </c>
      <c r="F4611" s="9">
        <v>45017</v>
      </c>
      <c r="G4611">
        <f>VLOOKUP(D4611,campaign!A:D,4,FALSE)</f>
        <v>26</v>
      </c>
    </row>
    <row r="4612" spans="2:7" x14ac:dyDescent="0.2">
      <c r="B4612" t="s">
        <v>3212</v>
      </c>
      <c r="C4612" t="str">
        <f>VLOOKUP(B4612,customer!A:B,2,FALSE)</f>
        <v>Aprilette Parkhouse</v>
      </c>
      <c r="D4612" t="s">
        <v>3921</v>
      </c>
      <c r="E4612" t="str">
        <f>VLOOKUP(D4612,campaign!A:B,2,FALSE)</f>
        <v>HandsetRefurbished</v>
      </c>
      <c r="F4612" s="9">
        <v>45070</v>
      </c>
      <c r="G4612">
        <f>VLOOKUP(D4612,campaign!A:D,4,FALSE)</f>
        <v>26</v>
      </c>
    </row>
    <row r="4613" spans="2:7" x14ac:dyDescent="0.2">
      <c r="B4613" t="s">
        <v>3212</v>
      </c>
      <c r="C4613" t="str">
        <f>VLOOKUP(B4613,customer!A:B,2,FALSE)</f>
        <v>Aprilette Parkhouse</v>
      </c>
      <c r="D4613" t="s">
        <v>3950</v>
      </c>
      <c r="E4613" t="str">
        <f>VLOOKUP(D4613,campaign!A:B,2,FALSE)</f>
        <v>NotNewCellphoneUser</v>
      </c>
      <c r="F4613" s="9">
        <v>44996</v>
      </c>
      <c r="G4613">
        <f>VLOOKUP(D4613,campaign!A:D,4,FALSE)</f>
        <v>28</v>
      </c>
    </row>
    <row r="4614" spans="2:7" x14ac:dyDescent="0.2">
      <c r="B4614" t="s">
        <v>3212</v>
      </c>
      <c r="C4614" t="str">
        <f>VLOOKUP(B4614,customer!A:B,2,FALSE)</f>
        <v>Aprilette Parkhouse</v>
      </c>
      <c r="D4614" t="s">
        <v>3950</v>
      </c>
      <c r="E4614" t="str">
        <f>VLOOKUP(D4614,campaign!A:B,2,FALSE)</f>
        <v>NotNewCellphoneUser</v>
      </c>
      <c r="F4614" s="9">
        <v>45042</v>
      </c>
      <c r="G4614">
        <f>VLOOKUP(D4614,campaign!A:D,4,FALSE)</f>
        <v>28</v>
      </c>
    </row>
    <row r="4615" spans="2:7" x14ac:dyDescent="0.2">
      <c r="B4615" t="s">
        <v>3212</v>
      </c>
      <c r="C4615" t="str">
        <f>VLOOKUP(B4615,customer!A:B,2,FALSE)</f>
        <v>Aprilette Parkhouse</v>
      </c>
      <c r="D4615" t="s">
        <v>3950</v>
      </c>
      <c r="E4615" t="str">
        <f>VLOOKUP(D4615,campaign!A:B,2,FALSE)</f>
        <v>NotNewCellphoneUser</v>
      </c>
      <c r="F4615" s="9">
        <v>45062</v>
      </c>
      <c r="G4615">
        <f>VLOOKUP(D4615,campaign!A:D,4,FALSE)</f>
        <v>28</v>
      </c>
    </row>
    <row r="4616" spans="2:7" x14ac:dyDescent="0.2">
      <c r="B4616" t="s">
        <v>3213</v>
      </c>
      <c r="C4616" t="str">
        <f>VLOOKUP(B4616,customer!A:B,2,FALSE)</f>
        <v>Ara Warboy</v>
      </c>
      <c r="D4616" t="s">
        <v>3949</v>
      </c>
      <c r="E4616" t="str">
        <f>VLOOKUP(D4616,campaign!A:B,2,FALSE)</f>
        <v>NewCellphoneUser</v>
      </c>
      <c r="F4616" s="9">
        <v>44716</v>
      </c>
      <c r="G4616">
        <f>VLOOKUP(D4616,campaign!A:D,4,FALSE)</f>
        <v>25</v>
      </c>
    </row>
    <row r="4617" spans="2:7" x14ac:dyDescent="0.2">
      <c r="B4617" t="s">
        <v>3213</v>
      </c>
      <c r="C4617" t="str">
        <f>VLOOKUP(B4617,customer!A:B,2,FALSE)</f>
        <v>Ara Warboy</v>
      </c>
      <c r="D4617" t="s">
        <v>3949</v>
      </c>
      <c r="E4617" t="str">
        <f>VLOOKUP(D4617,campaign!A:B,2,FALSE)</f>
        <v>NewCellphoneUser</v>
      </c>
      <c r="F4617" s="9">
        <v>44787</v>
      </c>
      <c r="G4617">
        <f>VLOOKUP(D4617,campaign!A:D,4,FALSE)</f>
        <v>25</v>
      </c>
    </row>
    <row r="4618" spans="2:7" x14ac:dyDescent="0.2">
      <c r="B4618" t="s">
        <v>3213</v>
      </c>
      <c r="C4618" t="str">
        <f>VLOOKUP(B4618,customer!A:B,2,FALSE)</f>
        <v>Ara Warboy</v>
      </c>
      <c r="D4618" t="s">
        <v>3949</v>
      </c>
      <c r="E4618" t="str">
        <f>VLOOKUP(D4618,campaign!A:B,2,FALSE)</f>
        <v>NewCellphoneUser</v>
      </c>
      <c r="F4618" s="9">
        <v>44819</v>
      </c>
      <c r="G4618">
        <f>VLOOKUP(D4618,campaign!A:D,4,FALSE)</f>
        <v>25</v>
      </c>
    </row>
    <row r="4619" spans="2:7" x14ac:dyDescent="0.2">
      <c r="B4619" t="s">
        <v>3213</v>
      </c>
      <c r="C4619" t="str">
        <f>VLOOKUP(B4619,customer!A:B,2,FALSE)</f>
        <v>Ara Warboy</v>
      </c>
      <c r="D4619" t="s">
        <v>3949</v>
      </c>
      <c r="E4619" t="str">
        <f>VLOOKUP(D4619,campaign!A:B,2,FALSE)</f>
        <v>NewCellphoneUser</v>
      </c>
      <c r="F4619" s="9">
        <v>44871</v>
      </c>
      <c r="G4619">
        <f>VLOOKUP(D4619,campaign!A:D,4,FALSE)</f>
        <v>25</v>
      </c>
    </row>
    <row r="4620" spans="2:7" x14ac:dyDescent="0.2">
      <c r="B4620" t="s">
        <v>3213</v>
      </c>
      <c r="C4620" t="str">
        <f>VLOOKUP(B4620,customer!A:B,2,FALSE)</f>
        <v>Ara Warboy</v>
      </c>
      <c r="D4620" t="s">
        <v>3949</v>
      </c>
      <c r="E4620" t="str">
        <f>VLOOKUP(D4620,campaign!A:B,2,FALSE)</f>
        <v>NewCellphoneUser</v>
      </c>
      <c r="F4620" s="9">
        <v>44901</v>
      </c>
      <c r="G4620">
        <f>VLOOKUP(D4620,campaign!A:D,4,FALSE)</f>
        <v>25</v>
      </c>
    </row>
    <row r="4621" spans="2:7" x14ac:dyDescent="0.2">
      <c r="B4621" t="s">
        <v>3213</v>
      </c>
      <c r="C4621" t="str">
        <f>VLOOKUP(B4621,customer!A:B,2,FALSE)</f>
        <v>Ara Warboy</v>
      </c>
      <c r="D4621" t="s">
        <v>3949</v>
      </c>
      <c r="E4621" t="str">
        <f>VLOOKUP(D4621,campaign!A:B,2,FALSE)</f>
        <v>NewCellphoneUser</v>
      </c>
      <c r="F4621" s="9">
        <v>44941</v>
      </c>
      <c r="G4621">
        <f>VLOOKUP(D4621,campaign!A:D,4,FALSE)</f>
        <v>25</v>
      </c>
    </row>
    <row r="4622" spans="2:7" x14ac:dyDescent="0.2">
      <c r="B4622" t="s">
        <v>3213</v>
      </c>
      <c r="C4622" t="str">
        <f>VLOOKUP(B4622,customer!A:B,2,FALSE)</f>
        <v>Ara Warboy</v>
      </c>
      <c r="D4622" t="s">
        <v>3949</v>
      </c>
      <c r="E4622" t="str">
        <f>VLOOKUP(D4622,campaign!A:B,2,FALSE)</f>
        <v>NewCellphoneUser</v>
      </c>
      <c r="F4622" s="9">
        <v>44972</v>
      </c>
      <c r="G4622">
        <f>VLOOKUP(D4622,campaign!A:D,4,FALSE)</f>
        <v>25</v>
      </c>
    </row>
    <row r="4623" spans="2:7" x14ac:dyDescent="0.2">
      <c r="B4623" t="s">
        <v>3213</v>
      </c>
      <c r="C4623" t="str">
        <f>VLOOKUP(B4623,customer!A:B,2,FALSE)</f>
        <v>Ara Warboy</v>
      </c>
      <c r="D4623" t="s">
        <v>3949</v>
      </c>
      <c r="E4623" t="str">
        <f>VLOOKUP(D4623,campaign!A:B,2,FALSE)</f>
        <v>NewCellphoneUser</v>
      </c>
      <c r="F4623" s="9">
        <v>44992</v>
      </c>
      <c r="G4623">
        <f>VLOOKUP(D4623,campaign!A:D,4,FALSE)</f>
        <v>25</v>
      </c>
    </row>
    <row r="4624" spans="2:7" x14ac:dyDescent="0.2">
      <c r="B4624" t="s">
        <v>3213</v>
      </c>
      <c r="C4624" t="str">
        <f>VLOOKUP(B4624,customer!A:B,2,FALSE)</f>
        <v>Ara Warboy</v>
      </c>
      <c r="D4624" t="s">
        <v>3949</v>
      </c>
      <c r="E4624" t="str">
        <f>VLOOKUP(D4624,campaign!A:B,2,FALSE)</f>
        <v>NewCellphoneUser</v>
      </c>
      <c r="F4624" s="9">
        <v>45021</v>
      </c>
      <c r="G4624">
        <f>VLOOKUP(D4624,campaign!A:D,4,FALSE)</f>
        <v>25</v>
      </c>
    </row>
    <row r="4625" spans="2:7" x14ac:dyDescent="0.2">
      <c r="B4625" t="s">
        <v>3213</v>
      </c>
      <c r="C4625" t="str">
        <f>VLOOKUP(B4625,customer!A:B,2,FALSE)</f>
        <v>Ara Warboy</v>
      </c>
      <c r="D4625" t="s">
        <v>3925</v>
      </c>
      <c r="E4625" t="str">
        <f>VLOOKUP(D4625,campaign!A:B,2,FALSE)</f>
        <v>Homeownership</v>
      </c>
      <c r="F4625" s="9">
        <v>44863</v>
      </c>
      <c r="G4625">
        <f>VLOOKUP(D4625,campaign!A:D,4,FALSE)</f>
        <v>13</v>
      </c>
    </row>
    <row r="4626" spans="2:7" x14ac:dyDescent="0.2">
      <c r="B4626" t="s">
        <v>3213</v>
      </c>
      <c r="C4626" t="str">
        <f>VLOOKUP(B4626,customer!A:B,2,FALSE)</f>
        <v>Ara Warboy</v>
      </c>
      <c r="D4626" t="s">
        <v>3925</v>
      </c>
      <c r="E4626" t="str">
        <f>VLOOKUP(D4626,campaign!A:B,2,FALSE)</f>
        <v>Homeownership</v>
      </c>
      <c r="F4626" s="9">
        <v>44894</v>
      </c>
      <c r="G4626">
        <f>VLOOKUP(D4626,campaign!A:D,4,FALSE)</f>
        <v>13</v>
      </c>
    </row>
    <row r="4627" spans="2:7" x14ac:dyDescent="0.2">
      <c r="B4627" t="s">
        <v>3213</v>
      </c>
      <c r="C4627" t="str">
        <f>VLOOKUP(B4627,customer!A:B,2,FALSE)</f>
        <v>Ara Warboy</v>
      </c>
      <c r="D4627" t="s">
        <v>3925</v>
      </c>
      <c r="E4627" t="str">
        <f>VLOOKUP(D4627,campaign!A:B,2,FALSE)</f>
        <v>Homeownership</v>
      </c>
      <c r="F4627" s="9">
        <v>44899</v>
      </c>
      <c r="G4627">
        <f>VLOOKUP(D4627,campaign!A:D,4,FALSE)</f>
        <v>13</v>
      </c>
    </row>
    <row r="4628" spans="2:7" x14ac:dyDescent="0.2">
      <c r="B4628" t="s">
        <v>3213</v>
      </c>
      <c r="C4628" t="str">
        <f>VLOOKUP(B4628,customer!A:B,2,FALSE)</f>
        <v>Ara Warboy</v>
      </c>
      <c r="D4628" t="s">
        <v>3925</v>
      </c>
      <c r="E4628" t="str">
        <f>VLOOKUP(D4628,campaign!A:B,2,FALSE)</f>
        <v>Homeownership</v>
      </c>
      <c r="F4628" s="9">
        <v>44930</v>
      </c>
      <c r="G4628">
        <f>VLOOKUP(D4628,campaign!A:D,4,FALSE)</f>
        <v>13</v>
      </c>
    </row>
    <row r="4629" spans="2:7" x14ac:dyDescent="0.2">
      <c r="B4629" t="s">
        <v>3213</v>
      </c>
      <c r="C4629" t="str">
        <f>VLOOKUP(B4629,customer!A:B,2,FALSE)</f>
        <v>Ara Warboy</v>
      </c>
      <c r="D4629" t="s">
        <v>3925</v>
      </c>
      <c r="E4629" t="str">
        <f>VLOOKUP(D4629,campaign!A:B,2,FALSE)</f>
        <v>Homeownership</v>
      </c>
      <c r="F4629" s="9">
        <v>44958</v>
      </c>
      <c r="G4629">
        <f>VLOOKUP(D4629,campaign!A:D,4,FALSE)</f>
        <v>13</v>
      </c>
    </row>
    <row r="4630" spans="2:7" x14ac:dyDescent="0.2">
      <c r="B4630" t="s">
        <v>3213</v>
      </c>
      <c r="C4630" t="str">
        <f>VLOOKUP(B4630,customer!A:B,2,FALSE)</f>
        <v>Ara Warboy</v>
      </c>
      <c r="D4630" t="s">
        <v>3925</v>
      </c>
      <c r="E4630" t="str">
        <f>VLOOKUP(D4630,campaign!A:B,2,FALSE)</f>
        <v>Homeownership</v>
      </c>
      <c r="F4630" s="9">
        <v>45014</v>
      </c>
      <c r="G4630">
        <f>VLOOKUP(D4630,campaign!A:D,4,FALSE)</f>
        <v>13</v>
      </c>
    </row>
    <row r="4631" spans="2:7" x14ac:dyDescent="0.2">
      <c r="B4631" t="s">
        <v>3213</v>
      </c>
      <c r="C4631" t="str">
        <f>VLOOKUP(B4631,customer!A:B,2,FALSE)</f>
        <v>Ara Warboy</v>
      </c>
      <c r="D4631" t="s">
        <v>3925</v>
      </c>
      <c r="E4631" t="str">
        <f>VLOOKUP(D4631,campaign!A:B,2,FALSE)</f>
        <v>Homeownership</v>
      </c>
      <c r="F4631" s="9">
        <v>45023</v>
      </c>
      <c r="G4631">
        <f>VLOOKUP(D4631,campaign!A:D,4,FALSE)</f>
        <v>13</v>
      </c>
    </row>
    <row r="4632" spans="2:7" x14ac:dyDescent="0.2">
      <c r="B4632" t="s">
        <v>3213</v>
      </c>
      <c r="C4632" t="str">
        <f>VLOOKUP(B4632,customer!A:B,2,FALSE)</f>
        <v>Ara Warboy</v>
      </c>
      <c r="D4632" t="s">
        <v>3925</v>
      </c>
      <c r="E4632" t="str">
        <f>VLOOKUP(D4632,campaign!A:B,2,FALSE)</f>
        <v>Homeownership</v>
      </c>
      <c r="F4632" s="9">
        <v>45057</v>
      </c>
      <c r="G4632">
        <f>VLOOKUP(D4632,campaign!A:D,4,FALSE)</f>
        <v>13</v>
      </c>
    </row>
    <row r="4633" spans="2:7" x14ac:dyDescent="0.2">
      <c r="B4633" t="s">
        <v>3213</v>
      </c>
      <c r="C4633" t="str">
        <f>VLOOKUP(B4633,customer!A:B,2,FALSE)</f>
        <v>Ara Warboy</v>
      </c>
      <c r="D4633" t="s">
        <v>3925</v>
      </c>
      <c r="E4633" t="str">
        <f>VLOOKUP(D4633,campaign!A:B,2,FALSE)</f>
        <v>Homeownership</v>
      </c>
      <c r="F4633" s="9">
        <v>45082</v>
      </c>
      <c r="G4633">
        <f>VLOOKUP(D4633,campaign!A:D,4,FALSE)</f>
        <v>13</v>
      </c>
    </row>
    <row r="4634" spans="2:7" x14ac:dyDescent="0.2">
      <c r="B4634" t="s">
        <v>3214</v>
      </c>
      <c r="C4634" t="str">
        <f>VLOOKUP(B4634,customer!A:B,2,FALSE)</f>
        <v>Margy Treend</v>
      </c>
      <c r="D4634" t="s">
        <v>3947</v>
      </c>
      <c r="E4634" t="str">
        <f>VLOOKUP(D4634,campaign!A:B,2,FALSE)</f>
        <v>OwnsComputer</v>
      </c>
      <c r="F4634" s="9">
        <v>44565</v>
      </c>
      <c r="G4634">
        <f>VLOOKUP(D4634,campaign!A:D,4,FALSE)</f>
        <v>62</v>
      </c>
    </row>
    <row r="4635" spans="2:7" x14ac:dyDescent="0.2">
      <c r="B4635" t="s">
        <v>3214</v>
      </c>
      <c r="C4635" t="str">
        <f>VLOOKUP(B4635,customer!A:B,2,FALSE)</f>
        <v>Margy Treend</v>
      </c>
      <c r="D4635" t="s">
        <v>3947</v>
      </c>
      <c r="E4635" t="str">
        <f>VLOOKUP(D4635,campaign!A:B,2,FALSE)</f>
        <v>OwnsComputer</v>
      </c>
      <c r="F4635" s="9">
        <v>44629</v>
      </c>
      <c r="G4635">
        <f>VLOOKUP(D4635,campaign!A:D,4,FALSE)</f>
        <v>62</v>
      </c>
    </row>
    <row r="4636" spans="2:7" x14ac:dyDescent="0.2">
      <c r="B4636" t="s">
        <v>3214</v>
      </c>
      <c r="C4636" t="str">
        <f>VLOOKUP(B4636,customer!A:B,2,FALSE)</f>
        <v>Margy Treend</v>
      </c>
      <c r="D4636" t="s">
        <v>3947</v>
      </c>
      <c r="E4636" t="str">
        <f>VLOOKUP(D4636,campaign!A:B,2,FALSE)</f>
        <v>OwnsComputer</v>
      </c>
      <c r="F4636" s="9">
        <v>44720</v>
      </c>
      <c r="G4636">
        <f>VLOOKUP(D4636,campaign!A:D,4,FALSE)</f>
        <v>62</v>
      </c>
    </row>
    <row r="4637" spans="2:7" x14ac:dyDescent="0.2">
      <c r="B4637" t="s">
        <v>3214</v>
      </c>
      <c r="C4637" t="str">
        <f>VLOOKUP(B4637,customer!A:B,2,FALSE)</f>
        <v>Margy Treend</v>
      </c>
      <c r="D4637" t="s">
        <v>3947</v>
      </c>
      <c r="E4637" t="str">
        <f>VLOOKUP(D4637,campaign!A:B,2,FALSE)</f>
        <v>OwnsComputer</v>
      </c>
      <c r="F4637" s="9">
        <v>44760</v>
      </c>
      <c r="G4637">
        <f>VLOOKUP(D4637,campaign!A:D,4,FALSE)</f>
        <v>62</v>
      </c>
    </row>
    <row r="4638" spans="2:7" x14ac:dyDescent="0.2">
      <c r="B4638" t="s">
        <v>3214</v>
      </c>
      <c r="C4638" t="str">
        <f>VLOOKUP(B4638,customer!A:B,2,FALSE)</f>
        <v>Margy Treend</v>
      </c>
      <c r="D4638" t="s">
        <v>3947</v>
      </c>
      <c r="E4638" t="str">
        <f>VLOOKUP(D4638,campaign!A:B,2,FALSE)</f>
        <v>OwnsComputer</v>
      </c>
      <c r="F4638" s="9">
        <v>44777</v>
      </c>
      <c r="G4638">
        <f>VLOOKUP(D4638,campaign!A:D,4,FALSE)</f>
        <v>62</v>
      </c>
    </row>
    <row r="4639" spans="2:7" x14ac:dyDescent="0.2">
      <c r="B4639" t="s">
        <v>3214</v>
      </c>
      <c r="C4639" t="str">
        <f>VLOOKUP(B4639,customer!A:B,2,FALSE)</f>
        <v>Margy Treend</v>
      </c>
      <c r="D4639" t="s">
        <v>3947</v>
      </c>
      <c r="E4639" t="str">
        <f>VLOOKUP(D4639,campaign!A:B,2,FALSE)</f>
        <v>OwnsComputer</v>
      </c>
      <c r="F4639" s="9">
        <v>44869</v>
      </c>
      <c r="G4639">
        <f>VLOOKUP(D4639,campaign!A:D,4,FALSE)</f>
        <v>62</v>
      </c>
    </row>
    <row r="4640" spans="2:7" x14ac:dyDescent="0.2">
      <c r="B4640" t="s">
        <v>3214</v>
      </c>
      <c r="C4640" t="str">
        <f>VLOOKUP(B4640,customer!A:B,2,FALSE)</f>
        <v>Margy Treend</v>
      </c>
      <c r="D4640" t="s">
        <v>3947</v>
      </c>
      <c r="E4640" t="str">
        <f>VLOOKUP(D4640,campaign!A:B,2,FALSE)</f>
        <v>OwnsComputer</v>
      </c>
      <c r="F4640" s="9">
        <v>44936</v>
      </c>
      <c r="G4640">
        <f>VLOOKUP(D4640,campaign!A:D,4,FALSE)</f>
        <v>62</v>
      </c>
    </row>
    <row r="4641" spans="2:7" x14ac:dyDescent="0.2">
      <c r="B4641" t="s">
        <v>3214</v>
      </c>
      <c r="C4641" t="str">
        <f>VLOOKUP(B4641,customer!A:B,2,FALSE)</f>
        <v>Margy Treend</v>
      </c>
      <c r="D4641" t="s">
        <v>3947</v>
      </c>
      <c r="E4641" t="str">
        <f>VLOOKUP(D4641,campaign!A:B,2,FALSE)</f>
        <v>OwnsComputer</v>
      </c>
      <c r="F4641" s="9">
        <v>45058</v>
      </c>
      <c r="G4641">
        <f>VLOOKUP(D4641,campaign!A:D,4,FALSE)</f>
        <v>62</v>
      </c>
    </row>
    <row r="4642" spans="2:7" x14ac:dyDescent="0.2">
      <c r="B4642" t="s">
        <v>3214</v>
      </c>
      <c r="C4642" t="str">
        <f>VLOOKUP(B4642,customer!A:B,2,FALSE)</f>
        <v>Margy Treend</v>
      </c>
      <c r="D4642" t="s">
        <v>3927</v>
      </c>
      <c r="E4642" t="str">
        <f>VLOOKUP(D4642,campaign!A:B,2,FALSE)</f>
        <v>RespondsToMailOffers</v>
      </c>
      <c r="F4642" s="9">
        <v>44990</v>
      </c>
      <c r="G4642">
        <f>VLOOKUP(D4642,campaign!A:D,4,FALSE)</f>
        <v>27</v>
      </c>
    </row>
    <row r="4643" spans="2:7" x14ac:dyDescent="0.2">
      <c r="B4643" t="s">
        <v>3214</v>
      </c>
      <c r="C4643" t="str">
        <f>VLOOKUP(B4643,customer!A:B,2,FALSE)</f>
        <v>Margy Treend</v>
      </c>
      <c r="D4643" t="s">
        <v>3927</v>
      </c>
      <c r="E4643" t="str">
        <f>VLOOKUP(D4643,campaign!A:B,2,FALSE)</f>
        <v>RespondsToMailOffers</v>
      </c>
      <c r="F4643" s="9">
        <v>45021</v>
      </c>
      <c r="G4643">
        <f>VLOOKUP(D4643,campaign!A:D,4,FALSE)</f>
        <v>27</v>
      </c>
    </row>
    <row r="4644" spans="2:7" x14ac:dyDescent="0.2">
      <c r="B4644" t="s">
        <v>3214</v>
      </c>
      <c r="C4644" t="str">
        <f>VLOOKUP(B4644,customer!A:B,2,FALSE)</f>
        <v>Margy Treend</v>
      </c>
      <c r="D4644" t="s">
        <v>3927</v>
      </c>
      <c r="E4644" t="str">
        <f>VLOOKUP(D4644,campaign!A:B,2,FALSE)</f>
        <v>RespondsToMailOffers</v>
      </c>
      <c r="F4644" s="9">
        <v>45051</v>
      </c>
      <c r="G4644">
        <f>VLOOKUP(D4644,campaign!A:D,4,FALSE)</f>
        <v>27</v>
      </c>
    </row>
    <row r="4645" spans="2:7" x14ac:dyDescent="0.2">
      <c r="B4645" t="s">
        <v>3215</v>
      </c>
      <c r="C4645" t="str">
        <f>VLOOKUP(B4645,customer!A:B,2,FALSE)</f>
        <v>Dyna Yurenev</v>
      </c>
      <c r="D4645" t="s">
        <v>3948</v>
      </c>
      <c r="E4645" t="str">
        <f>VLOOKUP(D4645,campaign!A:B,2,FALSE)</f>
        <v>HasCreditCard</v>
      </c>
      <c r="F4645" s="9">
        <v>44583</v>
      </c>
      <c r="G4645">
        <f>VLOOKUP(D4645,campaign!A:D,4,FALSE)</f>
        <v>65</v>
      </c>
    </row>
    <row r="4646" spans="2:7" x14ac:dyDescent="0.2">
      <c r="B4646" t="s">
        <v>3215</v>
      </c>
      <c r="C4646" t="str">
        <f>VLOOKUP(B4646,customer!A:B,2,FALSE)</f>
        <v>Dyna Yurenev</v>
      </c>
      <c r="D4646" t="s">
        <v>3948</v>
      </c>
      <c r="E4646" t="str">
        <f>VLOOKUP(D4646,campaign!A:B,2,FALSE)</f>
        <v>HasCreditCard</v>
      </c>
      <c r="F4646" s="9">
        <v>44625</v>
      </c>
      <c r="G4646">
        <f>VLOOKUP(D4646,campaign!A:D,4,FALSE)</f>
        <v>65</v>
      </c>
    </row>
    <row r="4647" spans="2:7" x14ac:dyDescent="0.2">
      <c r="B4647" t="s">
        <v>3215</v>
      </c>
      <c r="C4647" t="str">
        <f>VLOOKUP(B4647,customer!A:B,2,FALSE)</f>
        <v>Dyna Yurenev</v>
      </c>
      <c r="D4647" t="s">
        <v>3948</v>
      </c>
      <c r="E4647" t="str">
        <f>VLOOKUP(D4647,campaign!A:B,2,FALSE)</f>
        <v>HasCreditCard</v>
      </c>
      <c r="F4647" s="9">
        <v>44738</v>
      </c>
      <c r="G4647">
        <f>VLOOKUP(D4647,campaign!A:D,4,FALSE)</f>
        <v>65</v>
      </c>
    </row>
    <row r="4648" spans="2:7" x14ac:dyDescent="0.2">
      <c r="B4648" t="s">
        <v>3215</v>
      </c>
      <c r="C4648" t="str">
        <f>VLOOKUP(B4648,customer!A:B,2,FALSE)</f>
        <v>Dyna Yurenev</v>
      </c>
      <c r="D4648" t="s">
        <v>3948</v>
      </c>
      <c r="E4648" t="str">
        <f>VLOOKUP(D4648,campaign!A:B,2,FALSE)</f>
        <v>HasCreditCard</v>
      </c>
      <c r="F4648" s="9">
        <v>44744</v>
      </c>
      <c r="G4648">
        <f>VLOOKUP(D4648,campaign!A:D,4,FALSE)</f>
        <v>65</v>
      </c>
    </row>
    <row r="4649" spans="2:7" x14ac:dyDescent="0.2">
      <c r="B4649" t="s">
        <v>3215</v>
      </c>
      <c r="C4649" t="str">
        <f>VLOOKUP(B4649,customer!A:B,2,FALSE)</f>
        <v>Dyna Yurenev</v>
      </c>
      <c r="D4649" t="s">
        <v>3948</v>
      </c>
      <c r="E4649" t="str">
        <f>VLOOKUP(D4649,campaign!A:B,2,FALSE)</f>
        <v>HasCreditCard</v>
      </c>
      <c r="F4649" s="9">
        <v>44863</v>
      </c>
      <c r="G4649">
        <f>VLOOKUP(D4649,campaign!A:D,4,FALSE)</f>
        <v>65</v>
      </c>
    </row>
    <row r="4650" spans="2:7" x14ac:dyDescent="0.2">
      <c r="B4650" t="s">
        <v>3215</v>
      </c>
      <c r="C4650" t="str">
        <f>VLOOKUP(B4650,customer!A:B,2,FALSE)</f>
        <v>Dyna Yurenev</v>
      </c>
      <c r="D4650" t="s">
        <v>3948</v>
      </c>
      <c r="E4650" t="str">
        <f>VLOOKUP(D4650,campaign!A:B,2,FALSE)</f>
        <v>HasCreditCard</v>
      </c>
      <c r="F4650" s="9">
        <v>45018</v>
      </c>
      <c r="G4650">
        <f>VLOOKUP(D4650,campaign!A:D,4,FALSE)</f>
        <v>65</v>
      </c>
    </row>
    <row r="4651" spans="2:7" x14ac:dyDescent="0.2">
      <c r="B4651" t="s">
        <v>3215</v>
      </c>
      <c r="C4651" t="str">
        <f>VLOOKUP(B4651,customer!A:B,2,FALSE)</f>
        <v>Dyna Yurenev</v>
      </c>
      <c r="D4651" t="s">
        <v>3948</v>
      </c>
      <c r="E4651" t="str">
        <f>VLOOKUP(D4651,campaign!A:B,2,FALSE)</f>
        <v>HasCreditCard</v>
      </c>
      <c r="F4651" s="9">
        <v>45077</v>
      </c>
      <c r="G4651">
        <f>VLOOKUP(D4651,campaign!A:D,4,FALSE)</f>
        <v>65</v>
      </c>
    </row>
    <row r="4652" spans="2:7" x14ac:dyDescent="0.2">
      <c r="B4652" t="s">
        <v>3216</v>
      </c>
      <c r="C4652" t="str">
        <f>VLOOKUP(B4652,customer!A:B,2,FALSE)</f>
        <v>Bobbye Hardistry</v>
      </c>
      <c r="D4652" t="s">
        <v>3948</v>
      </c>
      <c r="E4652" t="str">
        <f>VLOOKUP(D4652,campaign!A:B,2,FALSE)</f>
        <v>HasCreditCard</v>
      </c>
      <c r="F4652" s="9">
        <v>44682</v>
      </c>
      <c r="G4652">
        <f>VLOOKUP(D4652,campaign!A:D,4,FALSE)</f>
        <v>65</v>
      </c>
    </row>
    <row r="4653" spans="2:7" x14ac:dyDescent="0.2">
      <c r="B4653" t="s">
        <v>3216</v>
      </c>
      <c r="C4653" t="str">
        <f>VLOOKUP(B4653,customer!A:B,2,FALSE)</f>
        <v>Bobbye Hardistry</v>
      </c>
      <c r="D4653" t="s">
        <v>3948</v>
      </c>
      <c r="E4653" t="str">
        <f>VLOOKUP(D4653,campaign!A:B,2,FALSE)</f>
        <v>HasCreditCard</v>
      </c>
      <c r="F4653" s="9">
        <v>44783</v>
      </c>
      <c r="G4653">
        <f>VLOOKUP(D4653,campaign!A:D,4,FALSE)</f>
        <v>65</v>
      </c>
    </row>
    <row r="4654" spans="2:7" x14ac:dyDescent="0.2">
      <c r="B4654" t="s">
        <v>3216</v>
      </c>
      <c r="C4654" t="str">
        <f>VLOOKUP(B4654,customer!A:B,2,FALSE)</f>
        <v>Bobbye Hardistry</v>
      </c>
      <c r="D4654" t="s">
        <v>3948</v>
      </c>
      <c r="E4654" t="str">
        <f>VLOOKUP(D4654,campaign!A:B,2,FALSE)</f>
        <v>HasCreditCard</v>
      </c>
      <c r="F4654" s="9">
        <v>44874</v>
      </c>
      <c r="G4654">
        <f>VLOOKUP(D4654,campaign!A:D,4,FALSE)</f>
        <v>65</v>
      </c>
    </row>
    <row r="4655" spans="2:7" x14ac:dyDescent="0.2">
      <c r="B4655" t="s">
        <v>3216</v>
      </c>
      <c r="C4655" t="str">
        <f>VLOOKUP(B4655,customer!A:B,2,FALSE)</f>
        <v>Bobbye Hardistry</v>
      </c>
      <c r="D4655" t="s">
        <v>3948</v>
      </c>
      <c r="E4655" t="str">
        <f>VLOOKUP(D4655,campaign!A:B,2,FALSE)</f>
        <v>HasCreditCard</v>
      </c>
      <c r="F4655" s="9">
        <v>44900</v>
      </c>
      <c r="G4655">
        <f>VLOOKUP(D4655,campaign!A:D,4,FALSE)</f>
        <v>65</v>
      </c>
    </row>
    <row r="4656" spans="2:7" x14ac:dyDescent="0.2">
      <c r="B4656" t="s">
        <v>3216</v>
      </c>
      <c r="C4656" t="str">
        <f>VLOOKUP(B4656,customer!A:B,2,FALSE)</f>
        <v>Bobbye Hardistry</v>
      </c>
      <c r="D4656" t="s">
        <v>3948</v>
      </c>
      <c r="E4656" t="str">
        <f>VLOOKUP(D4656,campaign!A:B,2,FALSE)</f>
        <v>HasCreditCard</v>
      </c>
      <c r="F4656" s="9">
        <v>44942</v>
      </c>
      <c r="G4656">
        <f>VLOOKUP(D4656,campaign!A:D,4,FALSE)</f>
        <v>65</v>
      </c>
    </row>
    <row r="4657" spans="2:7" x14ac:dyDescent="0.2">
      <c r="B4657" t="s">
        <v>3216</v>
      </c>
      <c r="C4657" t="str">
        <f>VLOOKUP(B4657,customer!A:B,2,FALSE)</f>
        <v>Bobbye Hardistry</v>
      </c>
      <c r="D4657" t="s">
        <v>3948</v>
      </c>
      <c r="E4657" t="str">
        <f>VLOOKUP(D4657,campaign!A:B,2,FALSE)</f>
        <v>HasCreditCard</v>
      </c>
      <c r="F4657" s="9">
        <v>45020</v>
      </c>
      <c r="G4657">
        <f>VLOOKUP(D4657,campaign!A:D,4,FALSE)</f>
        <v>65</v>
      </c>
    </row>
    <row r="4658" spans="2:7" x14ac:dyDescent="0.2">
      <c r="B4658" t="s">
        <v>3216</v>
      </c>
      <c r="C4658" t="str">
        <f>VLOOKUP(B4658,customer!A:B,2,FALSE)</f>
        <v>Bobbye Hardistry</v>
      </c>
      <c r="D4658" t="s">
        <v>3948</v>
      </c>
      <c r="E4658" t="str">
        <f>VLOOKUP(D4658,campaign!A:B,2,FALSE)</f>
        <v>HasCreditCard</v>
      </c>
      <c r="F4658" s="9">
        <v>45050</v>
      </c>
      <c r="G4658">
        <f>VLOOKUP(D4658,campaign!A:D,4,FALSE)</f>
        <v>65</v>
      </c>
    </row>
    <row r="4659" spans="2:7" x14ac:dyDescent="0.2">
      <c r="B4659" t="s">
        <v>3216</v>
      </c>
      <c r="C4659" t="str">
        <f>VLOOKUP(B4659,customer!A:B,2,FALSE)</f>
        <v>Bobbye Hardistry</v>
      </c>
      <c r="D4659" t="s">
        <v>3927</v>
      </c>
      <c r="E4659" t="str">
        <f>VLOOKUP(D4659,campaign!A:B,2,FALSE)</f>
        <v>RespondsToMailOffers</v>
      </c>
      <c r="F4659" s="9">
        <v>44855</v>
      </c>
      <c r="G4659">
        <f>VLOOKUP(D4659,campaign!A:D,4,FALSE)</f>
        <v>27</v>
      </c>
    </row>
    <row r="4660" spans="2:7" x14ac:dyDescent="0.2">
      <c r="B4660" t="s">
        <v>3216</v>
      </c>
      <c r="C4660" t="str">
        <f>VLOOKUP(B4660,customer!A:B,2,FALSE)</f>
        <v>Bobbye Hardistry</v>
      </c>
      <c r="D4660" t="s">
        <v>3927</v>
      </c>
      <c r="E4660" t="str">
        <f>VLOOKUP(D4660,campaign!A:B,2,FALSE)</f>
        <v>RespondsToMailOffers</v>
      </c>
      <c r="F4660" s="9">
        <v>44889</v>
      </c>
      <c r="G4660">
        <f>VLOOKUP(D4660,campaign!A:D,4,FALSE)</f>
        <v>27</v>
      </c>
    </row>
    <row r="4661" spans="2:7" x14ac:dyDescent="0.2">
      <c r="B4661" t="s">
        <v>3216</v>
      </c>
      <c r="C4661" t="str">
        <f>VLOOKUP(B4661,customer!A:B,2,FALSE)</f>
        <v>Bobbye Hardistry</v>
      </c>
      <c r="D4661" t="s">
        <v>3927</v>
      </c>
      <c r="E4661" t="str">
        <f>VLOOKUP(D4661,campaign!A:B,2,FALSE)</f>
        <v>RespondsToMailOffers</v>
      </c>
      <c r="F4661" s="9">
        <v>44921</v>
      </c>
      <c r="G4661">
        <f>VLOOKUP(D4661,campaign!A:D,4,FALSE)</f>
        <v>27</v>
      </c>
    </row>
    <row r="4662" spans="2:7" x14ac:dyDescent="0.2">
      <c r="B4662" t="s">
        <v>3216</v>
      </c>
      <c r="C4662" t="str">
        <f>VLOOKUP(B4662,customer!A:B,2,FALSE)</f>
        <v>Bobbye Hardistry</v>
      </c>
      <c r="D4662" t="s">
        <v>3927</v>
      </c>
      <c r="E4662" t="str">
        <f>VLOOKUP(D4662,campaign!A:B,2,FALSE)</f>
        <v>RespondsToMailOffers</v>
      </c>
      <c r="F4662" s="9">
        <v>44954</v>
      </c>
      <c r="G4662">
        <f>VLOOKUP(D4662,campaign!A:D,4,FALSE)</f>
        <v>27</v>
      </c>
    </row>
    <row r="4663" spans="2:7" x14ac:dyDescent="0.2">
      <c r="B4663" t="s">
        <v>3216</v>
      </c>
      <c r="C4663" t="str">
        <f>VLOOKUP(B4663,customer!A:B,2,FALSE)</f>
        <v>Bobbye Hardistry</v>
      </c>
      <c r="D4663" t="s">
        <v>3927</v>
      </c>
      <c r="E4663" t="str">
        <f>VLOOKUP(D4663,campaign!A:B,2,FALSE)</f>
        <v>RespondsToMailOffers</v>
      </c>
      <c r="F4663" s="9">
        <v>44960</v>
      </c>
      <c r="G4663">
        <f>VLOOKUP(D4663,campaign!A:D,4,FALSE)</f>
        <v>27</v>
      </c>
    </row>
    <row r="4664" spans="2:7" x14ac:dyDescent="0.2">
      <c r="B4664" t="s">
        <v>3216</v>
      </c>
      <c r="C4664" t="str">
        <f>VLOOKUP(B4664,customer!A:B,2,FALSE)</f>
        <v>Bobbye Hardistry</v>
      </c>
      <c r="D4664" t="s">
        <v>3927</v>
      </c>
      <c r="E4664" t="str">
        <f>VLOOKUP(D4664,campaign!A:B,2,FALSE)</f>
        <v>RespondsToMailOffers</v>
      </c>
      <c r="F4664" s="9">
        <v>44992</v>
      </c>
      <c r="G4664">
        <f>VLOOKUP(D4664,campaign!A:D,4,FALSE)</f>
        <v>27</v>
      </c>
    </row>
    <row r="4665" spans="2:7" x14ac:dyDescent="0.2">
      <c r="B4665" t="s">
        <v>3216</v>
      </c>
      <c r="C4665" t="str">
        <f>VLOOKUP(B4665,customer!A:B,2,FALSE)</f>
        <v>Bobbye Hardistry</v>
      </c>
      <c r="D4665" t="s">
        <v>3927</v>
      </c>
      <c r="E4665" t="str">
        <f>VLOOKUP(D4665,campaign!A:B,2,FALSE)</f>
        <v>RespondsToMailOffers</v>
      </c>
      <c r="F4665" s="9">
        <v>45045</v>
      </c>
      <c r="G4665">
        <f>VLOOKUP(D4665,campaign!A:D,4,FALSE)</f>
        <v>27</v>
      </c>
    </row>
    <row r="4666" spans="2:7" x14ac:dyDescent="0.2">
      <c r="B4666" t="s">
        <v>3216</v>
      </c>
      <c r="C4666" t="str">
        <f>VLOOKUP(B4666,customer!A:B,2,FALSE)</f>
        <v>Bobbye Hardistry</v>
      </c>
      <c r="D4666" t="s">
        <v>3927</v>
      </c>
      <c r="E4666" t="str">
        <f>VLOOKUP(D4666,campaign!A:B,2,FALSE)</f>
        <v>RespondsToMailOffers</v>
      </c>
      <c r="F4666" s="9">
        <v>45048</v>
      </c>
      <c r="G4666">
        <f>VLOOKUP(D4666,campaign!A:D,4,FALSE)</f>
        <v>27</v>
      </c>
    </row>
    <row r="4667" spans="2:7" x14ac:dyDescent="0.2">
      <c r="B4667" t="s">
        <v>3216</v>
      </c>
      <c r="C4667" t="str">
        <f>VLOOKUP(B4667,customer!A:B,2,FALSE)</f>
        <v>Bobbye Hardistry</v>
      </c>
      <c r="D4667" t="s">
        <v>3927</v>
      </c>
      <c r="E4667" t="str">
        <f>VLOOKUP(D4667,campaign!A:B,2,FALSE)</f>
        <v>RespondsToMailOffers</v>
      </c>
      <c r="F4667" s="9">
        <v>45082</v>
      </c>
      <c r="G4667">
        <f>VLOOKUP(D4667,campaign!A:D,4,FALSE)</f>
        <v>27</v>
      </c>
    </row>
    <row r="4668" spans="2:7" x14ac:dyDescent="0.2">
      <c r="B4668" t="s">
        <v>3217</v>
      </c>
      <c r="C4668" t="str">
        <f>VLOOKUP(B4668,customer!A:B,2,FALSE)</f>
        <v>Shalom Noad</v>
      </c>
      <c r="D4668" t="s">
        <v>3929</v>
      </c>
      <c r="E4668" t="str">
        <f>VLOOKUP(D4668,campaign!A:B,2,FALSE)</f>
        <v>NonUSTravel</v>
      </c>
      <c r="F4668" s="9">
        <v>44578</v>
      </c>
      <c r="G4668">
        <f>VLOOKUP(D4668,campaign!A:D,4,FALSE)</f>
        <v>66</v>
      </c>
    </row>
    <row r="4669" spans="2:7" x14ac:dyDescent="0.2">
      <c r="B4669" t="s">
        <v>3217</v>
      </c>
      <c r="C4669" t="str">
        <f>VLOOKUP(B4669,customer!A:B,2,FALSE)</f>
        <v>Shalom Noad</v>
      </c>
      <c r="D4669" t="s">
        <v>3929</v>
      </c>
      <c r="E4669" t="str">
        <f>VLOOKUP(D4669,campaign!A:B,2,FALSE)</f>
        <v>NonUSTravel</v>
      </c>
      <c r="F4669" s="9">
        <v>44677</v>
      </c>
      <c r="G4669">
        <f>VLOOKUP(D4669,campaign!A:D,4,FALSE)</f>
        <v>66</v>
      </c>
    </row>
    <row r="4670" spans="2:7" x14ac:dyDescent="0.2">
      <c r="B4670" t="s">
        <v>3217</v>
      </c>
      <c r="C4670" t="str">
        <f>VLOOKUP(B4670,customer!A:B,2,FALSE)</f>
        <v>Shalom Noad</v>
      </c>
      <c r="D4670" t="s">
        <v>3929</v>
      </c>
      <c r="E4670" t="str">
        <f>VLOOKUP(D4670,campaign!A:B,2,FALSE)</f>
        <v>NonUSTravel</v>
      </c>
      <c r="F4670" s="9">
        <v>44682</v>
      </c>
      <c r="G4670">
        <f>VLOOKUP(D4670,campaign!A:D,4,FALSE)</f>
        <v>66</v>
      </c>
    </row>
    <row r="4671" spans="2:7" x14ac:dyDescent="0.2">
      <c r="B4671" t="s">
        <v>3217</v>
      </c>
      <c r="C4671" t="str">
        <f>VLOOKUP(B4671,customer!A:B,2,FALSE)</f>
        <v>Shalom Noad</v>
      </c>
      <c r="D4671" t="s">
        <v>3929</v>
      </c>
      <c r="E4671" t="str">
        <f>VLOOKUP(D4671,campaign!A:B,2,FALSE)</f>
        <v>NonUSTravel</v>
      </c>
      <c r="F4671" s="9">
        <v>44713</v>
      </c>
      <c r="G4671">
        <f>VLOOKUP(D4671,campaign!A:D,4,FALSE)</f>
        <v>66</v>
      </c>
    </row>
    <row r="4672" spans="2:7" x14ac:dyDescent="0.2">
      <c r="B4672" t="s">
        <v>3217</v>
      </c>
      <c r="C4672" t="str">
        <f>VLOOKUP(B4672,customer!A:B,2,FALSE)</f>
        <v>Shalom Noad</v>
      </c>
      <c r="D4672" t="s">
        <v>3929</v>
      </c>
      <c r="E4672" t="str">
        <f>VLOOKUP(D4672,campaign!A:B,2,FALSE)</f>
        <v>NonUSTravel</v>
      </c>
      <c r="F4672" s="9">
        <v>44791</v>
      </c>
      <c r="G4672">
        <f>VLOOKUP(D4672,campaign!A:D,4,FALSE)</f>
        <v>66</v>
      </c>
    </row>
    <row r="4673" spans="2:7" x14ac:dyDescent="0.2">
      <c r="B4673" t="s">
        <v>3217</v>
      </c>
      <c r="C4673" t="str">
        <f>VLOOKUP(B4673,customer!A:B,2,FALSE)</f>
        <v>Shalom Noad</v>
      </c>
      <c r="D4673" t="s">
        <v>3929</v>
      </c>
      <c r="E4673" t="str">
        <f>VLOOKUP(D4673,campaign!A:B,2,FALSE)</f>
        <v>NonUSTravel</v>
      </c>
      <c r="F4673" s="9">
        <v>44862</v>
      </c>
      <c r="G4673">
        <f>VLOOKUP(D4673,campaign!A:D,4,FALSE)</f>
        <v>66</v>
      </c>
    </row>
    <row r="4674" spans="2:7" x14ac:dyDescent="0.2">
      <c r="B4674" t="s">
        <v>3217</v>
      </c>
      <c r="C4674" t="str">
        <f>VLOOKUP(B4674,customer!A:B,2,FALSE)</f>
        <v>Shalom Noad</v>
      </c>
      <c r="D4674" t="s">
        <v>3929</v>
      </c>
      <c r="E4674" t="str">
        <f>VLOOKUP(D4674,campaign!A:B,2,FALSE)</f>
        <v>NonUSTravel</v>
      </c>
      <c r="F4674" s="9">
        <v>44892</v>
      </c>
      <c r="G4674">
        <f>VLOOKUP(D4674,campaign!A:D,4,FALSE)</f>
        <v>66</v>
      </c>
    </row>
    <row r="4675" spans="2:7" x14ac:dyDescent="0.2">
      <c r="B4675" t="s">
        <v>3217</v>
      </c>
      <c r="C4675" t="str">
        <f>VLOOKUP(B4675,customer!A:B,2,FALSE)</f>
        <v>Shalom Noad</v>
      </c>
      <c r="D4675" t="s">
        <v>3929</v>
      </c>
      <c r="E4675" t="str">
        <f>VLOOKUP(D4675,campaign!A:B,2,FALSE)</f>
        <v>NonUSTravel</v>
      </c>
      <c r="F4675" s="9">
        <v>45013</v>
      </c>
      <c r="G4675">
        <f>VLOOKUP(D4675,campaign!A:D,4,FALSE)</f>
        <v>66</v>
      </c>
    </row>
    <row r="4676" spans="2:7" x14ac:dyDescent="0.2">
      <c r="B4676" t="s">
        <v>3217</v>
      </c>
      <c r="C4676" t="str">
        <f>VLOOKUP(B4676,customer!A:B,2,FALSE)</f>
        <v>Shalom Noad</v>
      </c>
      <c r="D4676" t="s">
        <v>3929</v>
      </c>
      <c r="E4676" t="str">
        <f>VLOOKUP(D4676,campaign!A:B,2,FALSE)</f>
        <v>NonUSTravel</v>
      </c>
      <c r="F4676" s="9">
        <v>45067</v>
      </c>
      <c r="G4676">
        <f>VLOOKUP(D4676,campaign!A:D,4,FALSE)</f>
        <v>66</v>
      </c>
    </row>
    <row r="4677" spans="2:7" x14ac:dyDescent="0.2">
      <c r="B4677" t="s">
        <v>3217</v>
      </c>
      <c r="C4677" t="str">
        <f>VLOOKUP(B4677,customer!A:B,2,FALSE)</f>
        <v>Shalom Noad</v>
      </c>
      <c r="D4677" t="s">
        <v>3923</v>
      </c>
      <c r="E4677" t="str">
        <f>VLOOKUP(D4677,campaign!A:B,2,FALSE)</f>
        <v>TruckOwner</v>
      </c>
      <c r="F4677" s="9">
        <v>45013</v>
      </c>
      <c r="G4677">
        <f>VLOOKUP(D4677,campaign!A:D,4,FALSE)</f>
        <v>26</v>
      </c>
    </row>
    <row r="4678" spans="2:7" x14ac:dyDescent="0.2">
      <c r="B4678" t="s">
        <v>3217</v>
      </c>
      <c r="C4678" t="str">
        <f>VLOOKUP(B4678,customer!A:B,2,FALSE)</f>
        <v>Shalom Noad</v>
      </c>
      <c r="D4678" t="s">
        <v>3923</v>
      </c>
      <c r="E4678" t="str">
        <f>VLOOKUP(D4678,campaign!A:B,2,FALSE)</f>
        <v>TruckOwner</v>
      </c>
      <c r="F4678" s="9">
        <v>45046</v>
      </c>
      <c r="G4678">
        <f>VLOOKUP(D4678,campaign!A:D,4,FALSE)</f>
        <v>26</v>
      </c>
    </row>
    <row r="4679" spans="2:7" x14ac:dyDescent="0.2">
      <c r="B4679" t="s">
        <v>3217</v>
      </c>
      <c r="C4679" t="str">
        <f>VLOOKUP(B4679,customer!A:B,2,FALSE)</f>
        <v>Shalom Noad</v>
      </c>
      <c r="D4679" t="s">
        <v>3923</v>
      </c>
      <c r="E4679" t="str">
        <f>VLOOKUP(D4679,campaign!A:B,2,FALSE)</f>
        <v>TruckOwner</v>
      </c>
      <c r="F4679" s="9">
        <v>45057</v>
      </c>
      <c r="G4679">
        <f>VLOOKUP(D4679,campaign!A:D,4,FALSE)</f>
        <v>26</v>
      </c>
    </row>
    <row r="4680" spans="2:7" x14ac:dyDescent="0.2">
      <c r="B4680" t="s">
        <v>3217</v>
      </c>
      <c r="C4680" t="str">
        <f>VLOOKUP(B4680,customer!A:B,2,FALSE)</f>
        <v>Shalom Noad</v>
      </c>
      <c r="D4680" t="s">
        <v>3923</v>
      </c>
      <c r="E4680" t="str">
        <f>VLOOKUP(D4680,campaign!A:B,2,FALSE)</f>
        <v>TruckOwner</v>
      </c>
      <c r="F4680" s="9">
        <v>45080</v>
      </c>
      <c r="G4680">
        <f>VLOOKUP(D4680,campaign!A:D,4,FALSE)</f>
        <v>26</v>
      </c>
    </row>
    <row r="4681" spans="2:7" x14ac:dyDescent="0.2">
      <c r="B4681" t="s">
        <v>3218</v>
      </c>
      <c r="C4681" t="str">
        <f>VLOOKUP(B4681,customer!A:B,2,FALSE)</f>
        <v>Vivyan Myhan</v>
      </c>
      <c r="D4681" t="s">
        <v>3950</v>
      </c>
      <c r="E4681" t="str">
        <f>VLOOKUP(D4681,campaign!A:B,2,FALSE)</f>
        <v>NotNewCellphoneUser</v>
      </c>
      <c r="F4681" s="9">
        <v>44615</v>
      </c>
      <c r="G4681">
        <f>VLOOKUP(D4681,campaign!A:D,4,FALSE)</f>
        <v>28</v>
      </c>
    </row>
    <row r="4682" spans="2:7" x14ac:dyDescent="0.2">
      <c r="B4682" t="s">
        <v>3218</v>
      </c>
      <c r="C4682" t="str">
        <f>VLOOKUP(B4682,customer!A:B,2,FALSE)</f>
        <v>Vivyan Myhan</v>
      </c>
      <c r="D4682" t="s">
        <v>3950</v>
      </c>
      <c r="E4682" t="str">
        <f>VLOOKUP(D4682,campaign!A:B,2,FALSE)</f>
        <v>NotNewCellphoneUser</v>
      </c>
      <c r="F4682" s="9">
        <v>44647</v>
      </c>
      <c r="G4682">
        <f>VLOOKUP(D4682,campaign!A:D,4,FALSE)</f>
        <v>28</v>
      </c>
    </row>
    <row r="4683" spans="2:7" x14ac:dyDescent="0.2">
      <c r="B4683" t="s">
        <v>3218</v>
      </c>
      <c r="C4683" t="str">
        <f>VLOOKUP(B4683,customer!A:B,2,FALSE)</f>
        <v>Vivyan Myhan</v>
      </c>
      <c r="D4683" t="s">
        <v>3950</v>
      </c>
      <c r="E4683" t="str">
        <f>VLOOKUP(D4683,campaign!A:B,2,FALSE)</f>
        <v>NotNewCellphoneUser</v>
      </c>
      <c r="F4683" s="9">
        <v>44652</v>
      </c>
      <c r="G4683">
        <f>VLOOKUP(D4683,campaign!A:D,4,FALSE)</f>
        <v>28</v>
      </c>
    </row>
    <row r="4684" spans="2:7" x14ac:dyDescent="0.2">
      <c r="B4684" t="s">
        <v>3218</v>
      </c>
      <c r="C4684" t="str">
        <f>VLOOKUP(B4684,customer!A:B,2,FALSE)</f>
        <v>Vivyan Myhan</v>
      </c>
      <c r="D4684" t="s">
        <v>3950</v>
      </c>
      <c r="E4684" t="str">
        <f>VLOOKUP(D4684,campaign!A:B,2,FALSE)</f>
        <v>NotNewCellphoneUser</v>
      </c>
      <c r="F4684" s="9">
        <v>44705</v>
      </c>
      <c r="G4684">
        <f>VLOOKUP(D4684,campaign!A:D,4,FALSE)</f>
        <v>28</v>
      </c>
    </row>
    <row r="4685" spans="2:7" x14ac:dyDescent="0.2">
      <c r="B4685" t="s">
        <v>3218</v>
      </c>
      <c r="C4685" t="str">
        <f>VLOOKUP(B4685,customer!A:B,2,FALSE)</f>
        <v>Vivyan Myhan</v>
      </c>
      <c r="D4685" t="s">
        <v>3950</v>
      </c>
      <c r="E4685" t="str">
        <f>VLOOKUP(D4685,campaign!A:B,2,FALSE)</f>
        <v>NotNewCellphoneUser</v>
      </c>
      <c r="F4685" s="9">
        <v>44739</v>
      </c>
      <c r="G4685">
        <f>VLOOKUP(D4685,campaign!A:D,4,FALSE)</f>
        <v>28</v>
      </c>
    </row>
    <row r="4686" spans="2:7" x14ac:dyDescent="0.2">
      <c r="B4686" t="s">
        <v>3218</v>
      </c>
      <c r="C4686" t="str">
        <f>VLOOKUP(B4686,customer!A:B,2,FALSE)</f>
        <v>Vivyan Myhan</v>
      </c>
      <c r="D4686" t="s">
        <v>3950</v>
      </c>
      <c r="E4686" t="str">
        <f>VLOOKUP(D4686,campaign!A:B,2,FALSE)</f>
        <v>NotNewCellphoneUser</v>
      </c>
      <c r="F4686" s="9">
        <v>44765</v>
      </c>
      <c r="G4686">
        <f>VLOOKUP(D4686,campaign!A:D,4,FALSE)</f>
        <v>28</v>
      </c>
    </row>
    <row r="4687" spans="2:7" x14ac:dyDescent="0.2">
      <c r="B4687" t="s">
        <v>3218</v>
      </c>
      <c r="C4687" t="str">
        <f>VLOOKUP(B4687,customer!A:B,2,FALSE)</f>
        <v>Vivyan Myhan</v>
      </c>
      <c r="D4687" t="s">
        <v>3950</v>
      </c>
      <c r="E4687" t="str">
        <f>VLOOKUP(D4687,campaign!A:B,2,FALSE)</f>
        <v>NotNewCellphoneUser</v>
      </c>
      <c r="F4687" s="9">
        <v>44778</v>
      </c>
      <c r="G4687">
        <f>VLOOKUP(D4687,campaign!A:D,4,FALSE)</f>
        <v>28</v>
      </c>
    </row>
    <row r="4688" spans="2:7" x14ac:dyDescent="0.2">
      <c r="B4688" t="s">
        <v>3218</v>
      </c>
      <c r="C4688" t="str">
        <f>VLOOKUP(B4688,customer!A:B,2,FALSE)</f>
        <v>Vivyan Myhan</v>
      </c>
      <c r="D4688" t="s">
        <v>3950</v>
      </c>
      <c r="E4688" t="str">
        <f>VLOOKUP(D4688,campaign!A:B,2,FALSE)</f>
        <v>NotNewCellphoneUser</v>
      </c>
      <c r="F4688" s="9">
        <v>44894</v>
      </c>
      <c r="G4688">
        <f>VLOOKUP(D4688,campaign!A:D,4,FALSE)</f>
        <v>28</v>
      </c>
    </row>
    <row r="4689" spans="2:7" x14ac:dyDescent="0.2">
      <c r="B4689" t="s">
        <v>3218</v>
      </c>
      <c r="C4689" t="str">
        <f>VLOOKUP(B4689,customer!A:B,2,FALSE)</f>
        <v>Vivyan Myhan</v>
      </c>
      <c r="D4689" t="s">
        <v>3950</v>
      </c>
      <c r="E4689" t="str">
        <f>VLOOKUP(D4689,campaign!A:B,2,FALSE)</f>
        <v>NotNewCellphoneUser</v>
      </c>
      <c r="F4689" s="9">
        <v>44897</v>
      </c>
      <c r="G4689">
        <f>VLOOKUP(D4689,campaign!A:D,4,FALSE)</f>
        <v>28</v>
      </c>
    </row>
    <row r="4690" spans="2:7" x14ac:dyDescent="0.2">
      <c r="B4690" t="s">
        <v>3218</v>
      </c>
      <c r="C4690" t="str">
        <f>VLOOKUP(B4690,customer!A:B,2,FALSE)</f>
        <v>Vivyan Myhan</v>
      </c>
      <c r="D4690" t="s">
        <v>3950</v>
      </c>
      <c r="E4690" t="str">
        <f>VLOOKUP(D4690,campaign!A:B,2,FALSE)</f>
        <v>NotNewCellphoneUser</v>
      </c>
      <c r="F4690" s="9">
        <v>44932</v>
      </c>
      <c r="G4690">
        <f>VLOOKUP(D4690,campaign!A:D,4,FALSE)</f>
        <v>28</v>
      </c>
    </row>
    <row r="4691" spans="2:7" x14ac:dyDescent="0.2">
      <c r="B4691" t="s">
        <v>3218</v>
      </c>
      <c r="C4691" t="str">
        <f>VLOOKUP(B4691,customer!A:B,2,FALSE)</f>
        <v>Vivyan Myhan</v>
      </c>
      <c r="D4691" t="s">
        <v>3950</v>
      </c>
      <c r="E4691" t="str">
        <f>VLOOKUP(D4691,campaign!A:B,2,FALSE)</f>
        <v>NotNewCellphoneUser</v>
      </c>
      <c r="F4691" s="9">
        <v>45018</v>
      </c>
      <c r="G4691">
        <f>VLOOKUP(D4691,campaign!A:D,4,FALSE)</f>
        <v>28</v>
      </c>
    </row>
    <row r="4692" spans="2:7" x14ac:dyDescent="0.2">
      <c r="B4692" t="s">
        <v>3218</v>
      </c>
      <c r="C4692" t="str">
        <f>VLOOKUP(B4692,customer!A:B,2,FALSE)</f>
        <v>Vivyan Myhan</v>
      </c>
      <c r="D4692" t="s">
        <v>3950</v>
      </c>
      <c r="E4692" t="str">
        <f>VLOOKUP(D4692,campaign!A:B,2,FALSE)</f>
        <v>NotNewCellphoneUser</v>
      </c>
      <c r="F4692" s="9">
        <v>45048</v>
      </c>
      <c r="G4692">
        <f>VLOOKUP(D4692,campaign!A:D,4,FALSE)</f>
        <v>28</v>
      </c>
    </row>
    <row r="4693" spans="2:7" x14ac:dyDescent="0.2">
      <c r="B4693" t="s">
        <v>3218</v>
      </c>
      <c r="C4693" t="str">
        <f>VLOOKUP(B4693,customer!A:B,2,FALSE)</f>
        <v>Vivyan Myhan</v>
      </c>
      <c r="D4693" t="s">
        <v>3950</v>
      </c>
      <c r="E4693" t="str">
        <f>VLOOKUP(D4693,campaign!A:B,2,FALSE)</f>
        <v>NotNewCellphoneUser</v>
      </c>
      <c r="F4693" s="9">
        <v>45084</v>
      </c>
      <c r="G4693">
        <f>VLOOKUP(D4693,campaign!A:D,4,FALSE)</f>
        <v>28</v>
      </c>
    </row>
    <row r="4694" spans="2:7" x14ac:dyDescent="0.2">
      <c r="B4694" t="s">
        <v>3218</v>
      </c>
      <c r="C4694" t="str">
        <f>VLOOKUP(B4694,customer!A:B,2,FALSE)</f>
        <v>Vivyan Myhan</v>
      </c>
      <c r="D4694" t="s">
        <v>3928</v>
      </c>
      <c r="E4694" t="str">
        <f>VLOOKUP(D4694,campaign!A:B,2,FALSE)</f>
        <v>OptOutMailings</v>
      </c>
      <c r="F4694" s="9">
        <v>44618</v>
      </c>
      <c r="G4694">
        <f>VLOOKUP(D4694,campaign!A:D,4,FALSE)</f>
        <v>75</v>
      </c>
    </row>
    <row r="4695" spans="2:7" x14ac:dyDescent="0.2">
      <c r="B4695" t="s">
        <v>3218</v>
      </c>
      <c r="C4695" t="str">
        <f>VLOOKUP(B4695,customer!A:B,2,FALSE)</f>
        <v>Vivyan Myhan</v>
      </c>
      <c r="D4695" t="s">
        <v>3928</v>
      </c>
      <c r="E4695" t="str">
        <f>VLOOKUP(D4695,campaign!A:B,2,FALSE)</f>
        <v>OptOutMailings</v>
      </c>
      <c r="F4695" s="9">
        <v>44651</v>
      </c>
      <c r="G4695">
        <f>VLOOKUP(D4695,campaign!A:D,4,FALSE)</f>
        <v>75</v>
      </c>
    </row>
    <row r="4696" spans="2:7" x14ac:dyDescent="0.2">
      <c r="B4696" t="s">
        <v>3218</v>
      </c>
      <c r="C4696" t="str">
        <f>VLOOKUP(B4696,customer!A:B,2,FALSE)</f>
        <v>Vivyan Myhan</v>
      </c>
      <c r="D4696" t="s">
        <v>3928</v>
      </c>
      <c r="E4696" t="str">
        <f>VLOOKUP(D4696,campaign!A:B,2,FALSE)</f>
        <v>OptOutMailings</v>
      </c>
      <c r="F4696" s="9">
        <v>44678</v>
      </c>
      <c r="G4696">
        <f>VLOOKUP(D4696,campaign!A:D,4,FALSE)</f>
        <v>75</v>
      </c>
    </row>
    <row r="4697" spans="2:7" x14ac:dyDescent="0.2">
      <c r="B4697" t="s">
        <v>3218</v>
      </c>
      <c r="C4697" t="str">
        <f>VLOOKUP(B4697,customer!A:B,2,FALSE)</f>
        <v>Vivyan Myhan</v>
      </c>
      <c r="D4697" t="s">
        <v>3928</v>
      </c>
      <c r="E4697" t="str">
        <f>VLOOKUP(D4697,campaign!A:B,2,FALSE)</f>
        <v>OptOutMailings</v>
      </c>
      <c r="F4697" s="9">
        <v>44692</v>
      </c>
      <c r="G4697">
        <f>VLOOKUP(D4697,campaign!A:D,4,FALSE)</f>
        <v>75</v>
      </c>
    </row>
    <row r="4698" spans="2:7" x14ac:dyDescent="0.2">
      <c r="B4698" t="s">
        <v>3218</v>
      </c>
      <c r="C4698" t="str">
        <f>VLOOKUP(B4698,customer!A:B,2,FALSE)</f>
        <v>Vivyan Myhan</v>
      </c>
      <c r="D4698" t="s">
        <v>3928</v>
      </c>
      <c r="E4698" t="str">
        <f>VLOOKUP(D4698,campaign!A:B,2,FALSE)</f>
        <v>OptOutMailings</v>
      </c>
      <c r="F4698" s="9">
        <v>44746</v>
      </c>
      <c r="G4698">
        <f>VLOOKUP(D4698,campaign!A:D,4,FALSE)</f>
        <v>75</v>
      </c>
    </row>
    <row r="4699" spans="2:7" x14ac:dyDescent="0.2">
      <c r="B4699" t="s">
        <v>3218</v>
      </c>
      <c r="C4699" t="str">
        <f>VLOOKUP(B4699,customer!A:B,2,FALSE)</f>
        <v>Vivyan Myhan</v>
      </c>
      <c r="D4699" t="s">
        <v>3928</v>
      </c>
      <c r="E4699" t="str">
        <f>VLOOKUP(D4699,campaign!A:B,2,FALSE)</f>
        <v>OptOutMailings</v>
      </c>
      <c r="F4699" s="9">
        <v>44801</v>
      </c>
      <c r="G4699">
        <f>VLOOKUP(D4699,campaign!A:D,4,FALSE)</f>
        <v>75</v>
      </c>
    </row>
    <row r="4700" spans="2:7" x14ac:dyDescent="0.2">
      <c r="B4700" t="s">
        <v>3218</v>
      </c>
      <c r="C4700" t="str">
        <f>VLOOKUP(B4700,customer!A:B,2,FALSE)</f>
        <v>Vivyan Myhan</v>
      </c>
      <c r="D4700" t="s">
        <v>3928</v>
      </c>
      <c r="E4700" t="str">
        <f>VLOOKUP(D4700,campaign!A:B,2,FALSE)</f>
        <v>OptOutMailings</v>
      </c>
      <c r="F4700" s="9">
        <v>44845</v>
      </c>
      <c r="G4700">
        <f>VLOOKUP(D4700,campaign!A:D,4,FALSE)</f>
        <v>75</v>
      </c>
    </row>
    <row r="4701" spans="2:7" x14ac:dyDescent="0.2">
      <c r="B4701" t="s">
        <v>3218</v>
      </c>
      <c r="C4701" t="str">
        <f>VLOOKUP(B4701,customer!A:B,2,FALSE)</f>
        <v>Vivyan Myhan</v>
      </c>
      <c r="D4701" t="s">
        <v>3928</v>
      </c>
      <c r="E4701" t="str">
        <f>VLOOKUP(D4701,campaign!A:B,2,FALSE)</f>
        <v>OptOutMailings</v>
      </c>
      <c r="F4701" s="9">
        <v>44869</v>
      </c>
      <c r="G4701">
        <f>VLOOKUP(D4701,campaign!A:D,4,FALSE)</f>
        <v>75</v>
      </c>
    </row>
    <row r="4702" spans="2:7" x14ac:dyDescent="0.2">
      <c r="B4702" t="s">
        <v>3218</v>
      </c>
      <c r="C4702" t="str">
        <f>VLOOKUP(B4702,customer!A:B,2,FALSE)</f>
        <v>Vivyan Myhan</v>
      </c>
      <c r="D4702" t="s">
        <v>3928</v>
      </c>
      <c r="E4702" t="str">
        <f>VLOOKUP(D4702,campaign!A:B,2,FALSE)</f>
        <v>OptOutMailings</v>
      </c>
      <c r="F4702" s="9">
        <v>44898</v>
      </c>
      <c r="G4702">
        <f>VLOOKUP(D4702,campaign!A:D,4,FALSE)</f>
        <v>75</v>
      </c>
    </row>
    <row r="4703" spans="2:7" x14ac:dyDescent="0.2">
      <c r="B4703" t="s">
        <v>3218</v>
      </c>
      <c r="C4703" t="str">
        <f>VLOOKUP(B4703,customer!A:B,2,FALSE)</f>
        <v>Vivyan Myhan</v>
      </c>
      <c r="D4703" t="s">
        <v>3928</v>
      </c>
      <c r="E4703" t="str">
        <f>VLOOKUP(D4703,campaign!A:B,2,FALSE)</f>
        <v>OptOutMailings</v>
      </c>
      <c r="F4703" s="9">
        <v>44934</v>
      </c>
      <c r="G4703">
        <f>VLOOKUP(D4703,campaign!A:D,4,FALSE)</f>
        <v>75</v>
      </c>
    </row>
    <row r="4704" spans="2:7" x14ac:dyDescent="0.2">
      <c r="B4704" t="s">
        <v>3218</v>
      </c>
      <c r="C4704" t="str">
        <f>VLOOKUP(B4704,customer!A:B,2,FALSE)</f>
        <v>Vivyan Myhan</v>
      </c>
      <c r="D4704" t="s">
        <v>3928</v>
      </c>
      <c r="E4704" t="str">
        <f>VLOOKUP(D4704,campaign!A:B,2,FALSE)</f>
        <v>OptOutMailings</v>
      </c>
      <c r="F4704" s="9">
        <v>45013</v>
      </c>
      <c r="G4704">
        <f>VLOOKUP(D4704,campaign!A:D,4,FALSE)</f>
        <v>75</v>
      </c>
    </row>
    <row r="4705" spans="2:7" x14ac:dyDescent="0.2">
      <c r="B4705" t="s">
        <v>3218</v>
      </c>
      <c r="C4705" t="str">
        <f>VLOOKUP(B4705,customer!A:B,2,FALSE)</f>
        <v>Vivyan Myhan</v>
      </c>
      <c r="D4705" t="s">
        <v>3928</v>
      </c>
      <c r="E4705" t="str">
        <f>VLOOKUP(D4705,campaign!A:B,2,FALSE)</f>
        <v>OptOutMailings</v>
      </c>
      <c r="F4705" s="9">
        <v>45024</v>
      </c>
      <c r="G4705">
        <f>VLOOKUP(D4705,campaign!A:D,4,FALSE)</f>
        <v>75</v>
      </c>
    </row>
    <row r="4706" spans="2:7" x14ac:dyDescent="0.2">
      <c r="B4706" t="s">
        <v>3218</v>
      </c>
      <c r="C4706" t="str">
        <f>VLOOKUP(B4706,customer!A:B,2,FALSE)</f>
        <v>Vivyan Myhan</v>
      </c>
      <c r="D4706" t="s">
        <v>3928</v>
      </c>
      <c r="E4706" t="str">
        <f>VLOOKUP(D4706,campaign!A:B,2,FALSE)</f>
        <v>OptOutMailings</v>
      </c>
      <c r="F4706" s="9">
        <v>45057</v>
      </c>
      <c r="G4706">
        <f>VLOOKUP(D4706,campaign!A:D,4,FALSE)</f>
        <v>75</v>
      </c>
    </row>
    <row r="4707" spans="2:7" x14ac:dyDescent="0.2">
      <c r="B4707" t="s">
        <v>3218</v>
      </c>
      <c r="C4707" t="str">
        <f>VLOOKUP(B4707,customer!A:B,2,FALSE)</f>
        <v>Vivyan Myhan</v>
      </c>
      <c r="D4707" t="s">
        <v>3928</v>
      </c>
      <c r="E4707" t="str">
        <f>VLOOKUP(D4707,campaign!A:B,2,FALSE)</f>
        <v>OptOutMailings</v>
      </c>
      <c r="F4707" s="9">
        <v>45087</v>
      </c>
      <c r="G4707">
        <f>VLOOKUP(D4707,campaign!A:D,4,FALSE)</f>
        <v>75</v>
      </c>
    </row>
    <row r="4708" spans="2:7" x14ac:dyDescent="0.2">
      <c r="B4708" t="s">
        <v>3219</v>
      </c>
      <c r="C4708" t="str">
        <f>VLOOKUP(B4708,customer!A:B,2,FALSE)</f>
        <v>Kirsten Gatecliff</v>
      </c>
      <c r="D4708" t="s">
        <v>3948</v>
      </c>
      <c r="E4708" t="str">
        <f>VLOOKUP(D4708,campaign!A:B,2,FALSE)</f>
        <v>HasCreditCard</v>
      </c>
      <c r="F4708" s="9">
        <v>44579</v>
      </c>
      <c r="G4708">
        <f>VLOOKUP(D4708,campaign!A:D,4,FALSE)</f>
        <v>65</v>
      </c>
    </row>
    <row r="4709" spans="2:7" x14ac:dyDescent="0.2">
      <c r="B4709" t="s">
        <v>3219</v>
      </c>
      <c r="C4709" t="str">
        <f>VLOOKUP(B4709,customer!A:B,2,FALSE)</f>
        <v>Kirsten Gatecliff</v>
      </c>
      <c r="D4709" t="s">
        <v>3948</v>
      </c>
      <c r="E4709" t="str">
        <f>VLOOKUP(D4709,campaign!A:B,2,FALSE)</f>
        <v>HasCreditCard</v>
      </c>
      <c r="F4709" s="9">
        <v>44616</v>
      </c>
      <c r="G4709">
        <f>VLOOKUP(D4709,campaign!A:D,4,FALSE)</f>
        <v>65</v>
      </c>
    </row>
    <row r="4710" spans="2:7" x14ac:dyDescent="0.2">
      <c r="B4710" t="s">
        <v>3219</v>
      </c>
      <c r="C4710" t="str">
        <f>VLOOKUP(B4710,customer!A:B,2,FALSE)</f>
        <v>Kirsten Gatecliff</v>
      </c>
      <c r="D4710" t="s">
        <v>3948</v>
      </c>
      <c r="E4710" t="str">
        <f>VLOOKUP(D4710,campaign!A:B,2,FALSE)</f>
        <v>HasCreditCard</v>
      </c>
      <c r="F4710" s="9">
        <v>44640</v>
      </c>
      <c r="G4710">
        <f>VLOOKUP(D4710,campaign!A:D,4,FALSE)</f>
        <v>65</v>
      </c>
    </row>
    <row r="4711" spans="2:7" x14ac:dyDescent="0.2">
      <c r="B4711" t="s">
        <v>3219</v>
      </c>
      <c r="C4711" t="str">
        <f>VLOOKUP(B4711,customer!A:B,2,FALSE)</f>
        <v>Kirsten Gatecliff</v>
      </c>
      <c r="D4711" t="s">
        <v>3948</v>
      </c>
      <c r="E4711" t="str">
        <f>VLOOKUP(D4711,campaign!A:B,2,FALSE)</f>
        <v>HasCreditCard</v>
      </c>
      <c r="F4711" s="9">
        <v>44773</v>
      </c>
      <c r="G4711">
        <f>VLOOKUP(D4711,campaign!A:D,4,FALSE)</f>
        <v>65</v>
      </c>
    </row>
    <row r="4712" spans="2:7" x14ac:dyDescent="0.2">
      <c r="B4712" t="s">
        <v>3219</v>
      </c>
      <c r="C4712" t="str">
        <f>VLOOKUP(B4712,customer!A:B,2,FALSE)</f>
        <v>Kirsten Gatecliff</v>
      </c>
      <c r="D4712" t="s">
        <v>3948</v>
      </c>
      <c r="E4712" t="str">
        <f>VLOOKUP(D4712,campaign!A:B,2,FALSE)</f>
        <v>HasCreditCard</v>
      </c>
      <c r="F4712" s="9">
        <v>44799</v>
      </c>
      <c r="G4712">
        <f>VLOOKUP(D4712,campaign!A:D,4,FALSE)</f>
        <v>65</v>
      </c>
    </row>
    <row r="4713" spans="2:7" x14ac:dyDescent="0.2">
      <c r="B4713" t="s">
        <v>3219</v>
      </c>
      <c r="C4713" t="str">
        <f>VLOOKUP(B4713,customer!A:B,2,FALSE)</f>
        <v>Kirsten Gatecliff</v>
      </c>
      <c r="D4713" t="s">
        <v>3948</v>
      </c>
      <c r="E4713" t="str">
        <f>VLOOKUP(D4713,campaign!A:B,2,FALSE)</f>
        <v>HasCreditCard</v>
      </c>
      <c r="F4713" s="9">
        <v>44806</v>
      </c>
      <c r="G4713">
        <f>VLOOKUP(D4713,campaign!A:D,4,FALSE)</f>
        <v>65</v>
      </c>
    </row>
    <row r="4714" spans="2:7" x14ac:dyDescent="0.2">
      <c r="B4714" t="s">
        <v>3219</v>
      </c>
      <c r="C4714" t="str">
        <f>VLOOKUP(B4714,customer!A:B,2,FALSE)</f>
        <v>Kirsten Gatecliff</v>
      </c>
      <c r="D4714" t="s">
        <v>3948</v>
      </c>
      <c r="E4714" t="str">
        <f>VLOOKUP(D4714,campaign!A:B,2,FALSE)</f>
        <v>HasCreditCard</v>
      </c>
      <c r="F4714" s="9">
        <v>44858</v>
      </c>
      <c r="G4714">
        <f>VLOOKUP(D4714,campaign!A:D,4,FALSE)</f>
        <v>65</v>
      </c>
    </row>
    <row r="4715" spans="2:7" x14ac:dyDescent="0.2">
      <c r="B4715" t="s">
        <v>3219</v>
      </c>
      <c r="C4715" t="str">
        <f>VLOOKUP(B4715,customer!A:B,2,FALSE)</f>
        <v>Kirsten Gatecliff</v>
      </c>
      <c r="D4715" t="s">
        <v>3948</v>
      </c>
      <c r="E4715" t="str">
        <f>VLOOKUP(D4715,campaign!A:B,2,FALSE)</f>
        <v>HasCreditCard</v>
      </c>
      <c r="F4715" s="9">
        <v>44893</v>
      </c>
      <c r="G4715">
        <f>VLOOKUP(D4715,campaign!A:D,4,FALSE)</f>
        <v>65</v>
      </c>
    </row>
    <row r="4716" spans="2:7" x14ac:dyDescent="0.2">
      <c r="B4716" t="s">
        <v>3219</v>
      </c>
      <c r="C4716" t="str">
        <f>VLOOKUP(B4716,customer!A:B,2,FALSE)</f>
        <v>Kirsten Gatecliff</v>
      </c>
      <c r="D4716" t="s">
        <v>3948</v>
      </c>
      <c r="E4716" t="str">
        <f>VLOOKUP(D4716,campaign!A:B,2,FALSE)</f>
        <v>HasCreditCard</v>
      </c>
      <c r="F4716" s="9">
        <v>45013</v>
      </c>
      <c r="G4716">
        <f>VLOOKUP(D4716,campaign!A:D,4,FALSE)</f>
        <v>65</v>
      </c>
    </row>
    <row r="4717" spans="2:7" x14ac:dyDescent="0.2">
      <c r="B4717" t="s">
        <v>3219</v>
      </c>
      <c r="C4717" t="str">
        <f>VLOOKUP(B4717,customer!A:B,2,FALSE)</f>
        <v>Kirsten Gatecliff</v>
      </c>
      <c r="D4717" t="s">
        <v>3948</v>
      </c>
      <c r="E4717" t="str">
        <f>VLOOKUP(D4717,campaign!A:B,2,FALSE)</f>
        <v>HasCreditCard</v>
      </c>
      <c r="F4717" s="9">
        <v>45045</v>
      </c>
      <c r="G4717">
        <f>VLOOKUP(D4717,campaign!A:D,4,FALSE)</f>
        <v>65</v>
      </c>
    </row>
    <row r="4718" spans="2:7" x14ac:dyDescent="0.2">
      <c r="B4718" t="s">
        <v>3219</v>
      </c>
      <c r="C4718" t="str">
        <f>VLOOKUP(B4718,customer!A:B,2,FALSE)</f>
        <v>Kirsten Gatecliff</v>
      </c>
      <c r="D4718" t="s">
        <v>3948</v>
      </c>
      <c r="E4718" t="str">
        <f>VLOOKUP(D4718,campaign!A:B,2,FALSE)</f>
        <v>HasCreditCard</v>
      </c>
      <c r="F4718" s="9">
        <v>45079</v>
      </c>
      <c r="G4718">
        <f>VLOOKUP(D4718,campaign!A:D,4,FALSE)</f>
        <v>65</v>
      </c>
    </row>
    <row r="4719" spans="2:7" x14ac:dyDescent="0.2">
      <c r="B4719" t="s">
        <v>3219</v>
      </c>
      <c r="C4719" t="str">
        <f>VLOOKUP(B4719,customer!A:B,2,FALSE)</f>
        <v>Kirsten Gatecliff</v>
      </c>
      <c r="D4719" t="s">
        <v>3950</v>
      </c>
      <c r="E4719" t="str">
        <f>VLOOKUP(D4719,campaign!A:B,2,FALSE)</f>
        <v>NotNewCellphoneUser</v>
      </c>
      <c r="F4719" s="9">
        <v>44810</v>
      </c>
      <c r="G4719">
        <f>VLOOKUP(D4719,campaign!A:D,4,FALSE)</f>
        <v>28</v>
      </c>
    </row>
    <row r="4720" spans="2:7" x14ac:dyDescent="0.2">
      <c r="B4720" t="s">
        <v>3219</v>
      </c>
      <c r="C4720" t="str">
        <f>VLOOKUP(B4720,customer!A:B,2,FALSE)</f>
        <v>Kirsten Gatecliff</v>
      </c>
      <c r="D4720" t="s">
        <v>3950</v>
      </c>
      <c r="E4720" t="str">
        <f>VLOOKUP(D4720,campaign!A:B,2,FALSE)</f>
        <v>NotNewCellphoneUser</v>
      </c>
      <c r="F4720" s="9">
        <v>44840</v>
      </c>
      <c r="G4720">
        <f>VLOOKUP(D4720,campaign!A:D,4,FALSE)</f>
        <v>28</v>
      </c>
    </row>
    <row r="4721" spans="2:7" x14ac:dyDescent="0.2">
      <c r="B4721" t="s">
        <v>3219</v>
      </c>
      <c r="C4721" t="str">
        <f>VLOOKUP(B4721,customer!A:B,2,FALSE)</f>
        <v>Kirsten Gatecliff</v>
      </c>
      <c r="D4721" t="s">
        <v>3950</v>
      </c>
      <c r="E4721" t="str">
        <f>VLOOKUP(D4721,campaign!A:B,2,FALSE)</f>
        <v>NotNewCellphoneUser</v>
      </c>
      <c r="F4721" s="9">
        <v>44872</v>
      </c>
      <c r="G4721">
        <f>VLOOKUP(D4721,campaign!A:D,4,FALSE)</f>
        <v>28</v>
      </c>
    </row>
    <row r="4722" spans="2:7" x14ac:dyDescent="0.2">
      <c r="B4722" t="s">
        <v>3219</v>
      </c>
      <c r="C4722" t="str">
        <f>VLOOKUP(B4722,customer!A:B,2,FALSE)</f>
        <v>Kirsten Gatecliff</v>
      </c>
      <c r="D4722" t="s">
        <v>3950</v>
      </c>
      <c r="E4722" t="str">
        <f>VLOOKUP(D4722,campaign!A:B,2,FALSE)</f>
        <v>NotNewCellphoneUser</v>
      </c>
      <c r="F4722" s="9">
        <v>44911</v>
      </c>
      <c r="G4722">
        <f>VLOOKUP(D4722,campaign!A:D,4,FALSE)</f>
        <v>28</v>
      </c>
    </row>
    <row r="4723" spans="2:7" x14ac:dyDescent="0.2">
      <c r="B4723" t="s">
        <v>3219</v>
      </c>
      <c r="C4723" t="str">
        <f>VLOOKUP(B4723,customer!A:B,2,FALSE)</f>
        <v>Kirsten Gatecliff</v>
      </c>
      <c r="D4723" t="s">
        <v>3950</v>
      </c>
      <c r="E4723" t="str">
        <f>VLOOKUP(D4723,campaign!A:B,2,FALSE)</f>
        <v>NotNewCellphoneUser</v>
      </c>
      <c r="F4723" s="9">
        <v>44942</v>
      </c>
      <c r="G4723">
        <f>VLOOKUP(D4723,campaign!A:D,4,FALSE)</f>
        <v>28</v>
      </c>
    </row>
    <row r="4724" spans="2:7" x14ac:dyDescent="0.2">
      <c r="B4724" t="s">
        <v>3219</v>
      </c>
      <c r="C4724" t="str">
        <f>VLOOKUP(B4724,customer!A:B,2,FALSE)</f>
        <v>Kirsten Gatecliff</v>
      </c>
      <c r="D4724" t="s">
        <v>3950</v>
      </c>
      <c r="E4724" t="str">
        <f>VLOOKUP(D4724,campaign!A:B,2,FALSE)</f>
        <v>NotNewCellphoneUser</v>
      </c>
      <c r="F4724" s="9">
        <v>44968</v>
      </c>
      <c r="G4724">
        <f>VLOOKUP(D4724,campaign!A:D,4,FALSE)</f>
        <v>28</v>
      </c>
    </row>
    <row r="4725" spans="2:7" x14ac:dyDescent="0.2">
      <c r="B4725" t="s">
        <v>3219</v>
      </c>
      <c r="C4725" t="str">
        <f>VLOOKUP(B4725,customer!A:B,2,FALSE)</f>
        <v>Kirsten Gatecliff</v>
      </c>
      <c r="D4725" t="s">
        <v>3950</v>
      </c>
      <c r="E4725" t="str">
        <f>VLOOKUP(D4725,campaign!A:B,2,FALSE)</f>
        <v>NotNewCellphoneUser</v>
      </c>
      <c r="F4725" s="9">
        <v>44994</v>
      </c>
      <c r="G4725">
        <f>VLOOKUP(D4725,campaign!A:D,4,FALSE)</f>
        <v>28</v>
      </c>
    </row>
    <row r="4726" spans="2:7" x14ac:dyDescent="0.2">
      <c r="B4726" t="s">
        <v>3219</v>
      </c>
      <c r="C4726" t="str">
        <f>VLOOKUP(B4726,customer!A:B,2,FALSE)</f>
        <v>Kirsten Gatecliff</v>
      </c>
      <c r="D4726" t="s">
        <v>3950</v>
      </c>
      <c r="E4726" t="str">
        <f>VLOOKUP(D4726,campaign!A:B,2,FALSE)</f>
        <v>NotNewCellphoneUser</v>
      </c>
      <c r="F4726" s="9">
        <v>45029</v>
      </c>
      <c r="G4726">
        <f>VLOOKUP(D4726,campaign!A:D,4,FALSE)</f>
        <v>28</v>
      </c>
    </row>
    <row r="4727" spans="2:7" x14ac:dyDescent="0.2">
      <c r="B4727" t="s">
        <v>3219</v>
      </c>
      <c r="C4727" t="str">
        <f>VLOOKUP(B4727,customer!A:B,2,FALSE)</f>
        <v>Kirsten Gatecliff</v>
      </c>
      <c r="D4727" t="s">
        <v>3950</v>
      </c>
      <c r="E4727" t="str">
        <f>VLOOKUP(D4727,campaign!A:B,2,FALSE)</f>
        <v>NotNewCellphoneUser</v>
      </c>
      <c r="F4727" s="9">
        <v>45055</v>
      </c>
      <c r="G4727">
        <f>VLOOKUP(D4727,campaign!A:D,4,FALSE)</f>
        <v>28</v>
      </c>
    </row>
    <row r="4728" spans="2:7" x14ac:dyDescent="0.2">
      <c r="B4728" t="s">
        <v>3220</v>
      </c>
      <c r="C4728" t="str">
        <f>VLOOKUP(B4728,customer!A:B,2,FALSE)</f>
        <v>Lilli Marrows</v>
      </c>
      <c r="D4728" t="s">
        <v>3929</v>
      </c>
      <c r="E4728" t="str">
        <f>VLOOKUP(D4728,campaign!A:B,2,FALSE)</f>
        <v>NonUSTravel</v>
      </c>
      <c r="F4728" s="9">
        <v>44951</v>
      </c>
      <c r="G4728">
        <f>VLOOKUP(D4728,campaign!A:D,4,FALSE)</f>
        <v>66</v>
      </c>
    </row>
    <row r="4729" spans="2:7" x14ac:dyDescent="0.2">
      <c r="B4729" t="s">
        <v>3220</v>
      </c>
      <c r="C4729" t="str">
        <f>VLOOKUP(B4729,customer!A:B,2,FALSE)</f>
        <v>Lilli Marrows</v>
      </c>
      <c r="D4729" t="s">
        <v>3929</v>
      </c>
      <c r="E4729" t="str">
        <f>VLOOKUP(D4729,campaign!A:B,2,FALSE)</f>
        <v>NonUSTravel</v>
      </c>
      <c r="F4729" s="9">
        <v>44983</v>
      </c>
      <c r="G4729">
        <f>VLOOKUP(D4729,campaign!A:D,4,FALSE)</f>
        <v>66</v>
      </c>
    </row>
    <row r="4730" spans="2:7" x14ac:dyDescent="0.2">
      <c r="B4730" t="s">
        <v>3220</v>
      </c>
      <c r="C4730" t="str">
        <f>VLOOKUP(B4730,customer!A:B,2,FALSE)</f>
        <v>Lilli Marrows</v>
      </c>
      <c r="D4730" t="s">
        <v>3929</v>
      </c>
      <c r="E4730" t="str">
        <f>VLOOKUP(D4730,campaign!A:B,2,FALSE)</f>
        <v>NonUSTravel</v>
      </c>
      <c r="F4730" s="9">
        <v>44993</v>
      </c>
      <c r="G4730">
        <f>VLOOKUP(D4730,campaign!A:D,4,FALSE)</f>
        <v>66</v>
      </c>
    </row>
    <row r="4731" spans="2:7" x14ac:dyDescent="0.2">
      <c r="B4731" t="s">
        <v>3220</v>
      </c>
      <c r="C4731" t="str">
        <f>VLOOKUP(B4731,customer!A:B,2,FALSE)</f>
        <v>Lilli Marrows</v>
      </c>
      <c r="D4731" t="s">
        <v>3929</v>
      </c>
      <c r="E4731" t="str">
        <f>VLOOKUP(D4731,campaign!A:B,2,FALSE)</f>
        <v>NonUSTravel</v>
      </c>
      <c r="F4731" s="9">
        <v>45024</v>
      </c>
      <c r="G4731">
        <f>VLOOKUP(D4731,campaign!A:D,4,FALSE)</f>
        <v>66</v>
      </c>
    </row>
    <row r="4732" spans="2:7" x14ac:dyDescent="0.2">
      <c r="B4732" t="s">
        <v>3220</v>
      </c>
      <c r="C4732" t="str">
        <f>VLOOKUP(B4732,customer!A:B,2,FALSE)</f>
        <v>Lilli Marrows</v>
      </c>
      <c r="D4732" t="s">
        <v>3929</v>
      </c>
      <c r="E4732" t="str">
        <f>VLOOKUP(D4732,campaign!A:B,2,FALSE)</f>
        <v>NonUSTravel</v>
      </c>
      <c r="F4732" s="9">
        <v>45073</v>
      </c>
      <c r="G4732">
        <f>VLOOKUP(D4732,campaign!A:D,4,FALSE)</f>
        <v>66</v>
      </c>
    </row>
    <row r="4733" spans="2:7" x14ac:dyDescent="0.2">
      <c r="B4733" t="s">
        <v>3220</v>
      </c>
      <c r="C4733" t="str">
        <f>VLOOKUP(B4733,customer!A:B,2,FALSE)</f>
        <v>Lilli Marrows</v>
      </c>
      <c r="D4733" t="s">
        <v>3929</v>
      </c>
      <c r="E4733" t="str">
        <f>VLOOKUP(D4733,campaign!A:B,2,FALSE)</f>
        <v>NonUSTravel</v>
      </c>
      <c r="F4733" s="9">
        <v>45085</v>
      </c>
      <c r="G4733">
        <f>VLOOKUP(D4733,campaign!A:D,4,FALSE)</f>
        <v>66</v>
      </c>
    </row>
    <row r="4734" spans="2:7" x14ac:dyDescent="0.2">
      <c r="B4734" t="s">
        <v>3221</v>
      </c>
      <c r="C4734" t="str">
        <f>VLOOKUP(B4734,customer!A:B,2,FALSE)</f>
        <v>Ebonee Greatbanks</v>
      </c>
      <c r="D4734" t="s">
        <v>3949</v>
      </c>
      <c r="E4734" t="str">
        <f>VLOOKUP(D4734,campaign!A:B,2,FALSE)</f>
        <v>NewCellphoneUser</v>
      </c>
      <c r="F4734" s="9">
        <v>44921</v>
      </c>
      <c r="G4734">
        <f>VLOOKUP(D4734,campaign!A:D,4,FALSE)</f>
        <v>25</v>
      </c>
    </row>
    <row r="4735" spans="2:7" x14ac:dyDescent="0.2">
      <c r="B4735" t="s">
        <v>3221</v>
      </c>
      <c r="C4735" t="str">
        <f>VLOOKUP(B4735,customer!A:B,2,FALSE)</f>
        <v>Ebonee Greatbanks</v>
      </c>
      <c r="D4735" t="s">
        <v>3949</v>
      </c>
      <c r="E4735" t="str">
        <f>VLOOKUP(D4735,campaign!A:B,2,FALSE)</f>
        <v>NewCellphoneUser</v>
      </c>
      <c r="F4735" s="9">
        <v>44964</v>
      </c>
      <c r="G4735">
        <f>VLOOKUP(D4735,campaign!A:D,4,FALSE)</f>
        <v>25</v>
      </c>
    </row>
    <row r="4736" spans="2:7" x14ac:dyDescent="0.2">
      <c r="B4736" t="s">
        <v>3221</v>
      </c>
      <c r="C4736" t="str">
        <f>VLOOKUP(B4736,customer!A:B,2,FALSE)</f>
        <v>Ebonee Greatbanks</v>
      </c>
      <c r="D4736" t="s">
        <v>3949</v>
      </c>
      <c r="E4736" t="str">
        <f>VLOOKUP(D4736,campaign!A:B,2,FALSE)</f>
        <v>NewCellphoneUser</v>
      </c>
      <c r="F4736" s="9">
        <v>44991</v>
      </c>
      <c r="G4736">
        <f>VLOOKUP(D4736,campaign!A:D,4,FALSE)</f>
        <v>25</v>
      </c>
    </row>
    <row r="4737" spans="2:7" x14ac:dyDescent="0.2">
      <c r="B4737" t="s">
        <v>3221</v>
      </c>
      <c r="C4737" t="str">
        <f>VLOOKUP(B4737,customer!A:B,2,FALSE)</f>
        <v>Ebonee Greatbanks</v>
      </c>
      <c r="D4737" t="s">
        <v>3949</v>
      </c>
      <c r="E4737" t="str">
        <f>VLOOKUP(D4737,campaign!A:B,2,FALSE)</f>
        <v>NewCellphoneUser</v>
      </c>
      <c r="F4737" s="9">
        <v>45021</v>
      </c>
      <c r="G4737">
        <f>VLOOKUP(D4737,campaign!A:D,4,FALSE)</f>
        <v>25</v>
      </c>
    </row>
    <row r="4738" spans="2:7" x14ac:dyDescent="0.2">
      <c r="B4738" t="s">
        <v>3221</v>
      </c>
      <c r="C4738" t="str">
        <f>VLOOKUP(B4738,customer!A:B,2,FALSE)</f>
        <v>Ebonee Greatbanks</v>
      </c>
      <c r="D4738" t="s">
        <v>3949</v>
      </c>
      <c r="E4738" t="str">
        <f>VLOOKUP(D4738,campaign!A:B,2,FALSE)</f>
        <v>NewCellphoneUser</v>
      </c>
      <c r="F4738" s="9">
        <v>45049</v>
      </c>
      <c r="G4738">
        <f>VLOOKUP(D4738,campaign!A:D,4,FALSE)</f>
        <v>25</v>
      </c>
    </row>
    <row r="4739" spans="2:7" x14ac:dyDescent="0.2">
      <c r="B4739" t="s">
        <v>3221</v>
      </c>
      <c r="C4739" t="str">
        <f>VLOOKUP(B4739,customer!A:B,2,FALSE)</f>
        <v>Ebonee Greatbanks</v>
      </c>
      <c r="D4739" t="s">
        <v>3949</v>
      </c>
      <c r="E4739" t="str">
        <f>VLOOKUP(D4739,campaign!A:B,2,FALSE)</f>
        <v>NewCellphoneUser</v>
      </c>
      <c r="F4739" s="9">
        <v>45079</v>
      </c>
      <c r="G4739">
        <f>VLOOKUP(D4739,campaign!A:D,4,FALSE)</f>
        <v>25</v>
      </c>
    </row>
    <row r="4740" spans="2:7" x14ac:dyDescent="0.2">
      <c r="B4740" t="s">
        <v>3221</v>
      </c>
      <c r="C4740" t="str">
        <f>VLOOKUP(B4740,customer!A:B,2,FALSE)</f>
        <v>Ebonee Greatbanks</v>
      </c>
      <c r="D4740" t="s">
        <v>3952</v>
      </c>
      <c r="E4740" t="str">
        <f>VLOOKUP(D4740,campaign!A:B,2,FALSE)</f>
        <v>MadeCallToRetentionTeam</v>
      </c>
      <c r="F4740" s="9">
        <v>44953</v>
      </c>
      <c r="G4740">
        <f>VLOOKUP(D4740,campaign!A:D,4,FALSE)</f>
        <v>16</v>
      </c>
    </row>
    <row r="4741" spans="2:7" x14ac:dyDescent="0.2">
      <c r="B4741" t="s">
        <v>3221</v>
      </c>
      <c r="C4741" t="str">
        <f>VLOOKUP(B4741,customer!A:B,2,FALSE)</f>
        <v>Ebonee Greatbanks</v>
      </c>
      <c r="D4741" t="s">
        <v>3952</v>
      </c>
      <c r="E4741" t="str">
        <f>VLOOKUP(D4741,campaign!A:B,2,FALSE)</f>
        <v>MadeCallToRetentionTeam</v>
      </c>
      <c r="F4741" s="9">
        <v>44989</v>
      </c>
      <c r="G4741">
        <f>VLOOKUP(D4741,campaign!A:D,4,FALSE)</f>
        <v>16</v>
      </c>
    </row>
    <row r="4742" spans="2:7" x14ac:dyDescent="0.2">
      <c r="B4742" t="s">
        <v>3221</v>
      </c>
      <c r="C4742" t="str">
        <f>VLOOKUP(B4742,customer!A:B,2,FALSE)</f>
        <v>Ebonee Greatbanks</v>
      </c>
      <c r="D4742" t="s">
        <v>3952</v>
      </c>
      <c r="E4742" t="str">
        <f>VLOOKUP(D4742,campaign!A:B,2,FALSE)</f>
        <v>MadeCallToRetentionTeam</v>
      </c>
      <c r="F4742" s="9">
        <v>45043</v>
      </c>
      <c r="G4742">
        <f>VLOOKUP(D4742,campaign!A:D,4,FALSE)</f>
        <v>16</v>
      </c>
    </row>
    <row r="4743" spans="2:7" x14ac:dyDescent="0.2">
      <c r="B4743" t="s">
        <v>3221</v>
      </c>
      <c r="C4743" t="str">
        <f>VLOOKUP(B4743,customer!A:B,2,FALSE)</f>
        <v>Ebonee Greatbanks</v>
      </c>
      <c r="D4743" t="s">
        <v>3952</v>
      </c>
      <c r="E4743" t="str">
        <f>VLOOKUP(D4743,campaign!A:B,2,FALSE)</f>
        <v>MadeCallToRetentionTeam</v>
      </c>
      <c r="F4743" s="9">
        <v>45050</v>
      </c>
      <c r="G4743">
        <f>VLOOKUP(D4743,campaign!A:D,4,FALSE)</f>
        <v>16</v>
      </c>
    </row>
    <row r="4744" spans="2:7" x14ac:dyDescent="0.2">
      <c r="B4744" t="s">
        <v>3221</v>
      </c>
      <c r="C4744" t="str">
        <f>VLOOKUP(B4744,customer!A:B,2,FALSE)</f>
        <v>Ebonee Greatbanks</v>
      </c>
      <c r="D4744" t="s">
        <v>3952</v>
      </c>
      <c r="E4744" t="str">
        <f>VLOOKUP(D4744,campaign!A:B,2,FALSE)</f>
        <v>MadeCallToRetentionTeam</v>
      </c>
      <c r="F4744" s="9">
        <v>45088</v>
      </c>
      <c r="G4744">
        <f>VLOOKUP(D4744,campaign!A:D,4,FALSE)</f>
        <v>16</v>
      </c>
    </row>
    <row r="4745" spans="2:7" x14ac:dyDescent="0.2">
      <c r="B4745" t="s">
        <v>3222</v>
      </c>
      <c r="C4745" t="str">
        <f>VLOOKUP(B4745,customer!A:B,2,FALSE)</f>
        <v>Ephrayim Ingram</v>
      </c>
      <c r="D4745" t="s">
        <v>3920</v>
      </c>
      <c r="E4745" t="str">
        <f>VLOOKUP(D4745,campaign!A:B,2,FALSE)</f>
        <v>ChildrenInHH</v>
      </c>
      <c r="F4745" s="9">
        <v>44996</v>
      </c>
      <c r="G4745">
        <f>VLOOKUP(D4745,campaign!A:D,4,FALSE)</f>
        <v>10</v>
      </c>
    </row>
    <row r="4746" spans="2:7" x14ac:dyDescent="0.2">
      <c r="B4746" t="s">
        <v>3222</v>
      </c>
      <c r="C4746" t="str">
        <f>VLOOKUP(B4746,customer!A:B,2,FALSE)</f>
        <v>Ephrayim Ingram</v>
      </c>
      <c r="D4746" t="s">
        <v>3920</v>
      </c>
      <c r="E4746" t="str">
        <f>VLOOKUP(D4746,campaign!A:B,2,FALSE)</f>
        <v>ChildrenInHH</v>
      </c>
      <c r="F4746" s="9">
        <v>45037</v>
      </c>
      <c r="G4746">
        <f>VLOOKUP(D4746,campaign!A:D,4,FALSE)</f>
        <v>10</v>
      </c>
    </row>
    <row r="4747" spans="2:7" x14ac:dyDescent="0.2">
      <c r="B4747" t="s">
        <v>3222</v>
      </c>
      <c r="C4747" t="str">
        <f>VLOOKUP(B4747,customer!A:B,2,FALSE)</f>
        <v>Ephrayim Ingram</v>
      </c>
      <c r="D4747" t="s">
        <v>3920</v>
      </c>
      <c r="E4747" t="str">
        <f>VLOOKUP(D4747,campaign!A:B,2,FALSE)</f>
        <v>ChildrenInHH</v>
      </c>
      <c r="F4747" s="9">
        <v>45064</v>
      </c>
      <c r="G4747">
        <f>VLOOKUP(D4747,campaign!A:D,4,FALSE)</f>
        <v>10</v>
      </c>
    </row>
    <row r="4748" spans="2:7" x14ac:dyDescent="0.2">
      <c r="B4748" t="s">
        <v>3222</v>
      </c>
      <c r="C4748" t="str">
        <f>VLOOKUP(B4748,customer!A:B,2,FALSE)</f>
        <v>Ephrayim Ingram</v>
      </c>
      <c r="D4748" t="s">
        <v>3951</v>
      </c>
      <c r="E4748" t="str">
        <f>VLOOKUP(D4748,campaign!A:B,2,FALSE)</f>
        <v>OwnsMotorcycle</v>
      </c>
      <c r="F4748" s="9">
        <v>45032</v>
      </c>
      <c r="G4748">
        <f>VLOOKUP(D4748,campaign!A:D,4,FALSE)</f>
        <v>14</v>
      </c>
    </row>
    <row r="4749" spans="2:7" x14ac:dyDescent="0.2">
      <c r="B4749" t="s">
        <v>3222</v>
      </c>
      <c r="C4749" t="str">
        <f>VLOOKUP(B4749,customer!A:B,2,FALSE)</f>
        <v>Ephrayim Ingram</v>
      </c>
      <c r="D4749" t="s">
        <v>3951</v>
      </c>
      <c r="E4749" t="str">
        <f>VLOOKUP(D4749,campaign!A:B,2,FALSE)</f>
        <v>OwnsMotorcycle</v>
      </c>
      <c r="F4749" s="9">
        <v>45076</v>
      </c>
      <c r="G4749">
        <f>VLOOKUP(D4749,campaign!A:D,4,FALSE)</f>
        <v>14</v>
      </c>
    </row>
    <row r="4750" spans="2:7" x14ac:dyDescent="0.2">
      <c r="B4750" t="s">
        <v>3223</v>
      </c>
      <c r="C4750" t="str">
        <f>VLOOKUP(B4750,customer!A:B,2,FALSE)</f>
        <v>Michel Barfitt</v>
      </c>
      <c r="D4750" t="s">
        <v>3920</v>
      </c>
      <c r="E4750" t="str">
        <f>VLOOKUP(D4750,campaign!A:B,2,FALSE)</f>
        <v>ChildrenInHH</v>
      </c>
      <c r="F4750" s="9">
        <v>44713</v>
      </c>
      <c r="G4750">
        <f>VLOOKUP(D4750,campaign!A:D,4,FALSE)</f>
        <v>10</v>
      </c>
    </row>
    <row r="4751" spans="2:7" x14ac:dyDescent="0.2">
      <c r="B4751" t="s">
        <v>3223</v>
      </c>
      <c r="C4751" t="str">
        <f>VLOOKUP(B4751,customer!A:B,2,FALSE)</f>
        <v>Michel Barfitt</v>
      </c>
      <c r="D4751" t="s">
        <v>3920</v>
      </c>
      <c r="E4751" t="str">
        <f>VLOOKUP(D4751,campaign!A:B,2,FALSE)</f>
        <v>ChildrenInHH</v>
      </c>
      <c r="F4751" s="9">
        <v>44758</v>
      </c>
      <c r="G4751">
        <f>VLOOKUP(D4751,campaign!A:D,4,FALSE)</f>
        <v>10</v>
      </c>
    </row>
    <row r="4752" spans="2:7" x14ac:dyDescent="0.2">
      <c r="B4752" t="s">
        <v>3223</v>
      </c>
      <c r="C4752" t="str">
        <f>VLOOKUP(B4752,customer!A:B,2,FALSE)</f>
        <v>Michel Barfitt</v>
      </c>
      <c r="D4752" t="s">
        <v>3920</v>
      </c>
      <c r="E4752" t="str">
        <f>VLOOKUP(D4752,campaign!A:B,2,FALSE)</f>
        <v>ChildrenInHH</v>
      </c>
      <c r="F4752" s="9">
        <v>44774</v>
      </c>
      <c r="G4752">
        <f>VLOOKUP(D4752,campaign!A:D,4,FALSE)</f>
        <v>10</v>
      </c>
    </row>
    <row r="4753" spans="2:7" x14ac:dyDescent="0.2">
      <c r="B4753" t="s">
        <v>3223</v>
      </c>
      <c r="C4753" t="str">
        <f>VLOOKUP(B4753,customer!A:B,2,FALSE)</f>
        <v>Michel Barfitt</v>
      </c>
      <c r="D4753" t="s">
        <v>3920</v>
      </c>
      <c r="E4753" t="str">
        <f>VLOOKUP(D4753,campaign!A:B,2,FALSE)</f>
        <v>ChildrenInHH</v>
      </c>
      <c r="F4753" s="9">
        <v>44810</v>
      </c>
      <c r="G4753">
        <f>VLOOKUP(D4753,campaign!A:D,4,FALSE)</f>
        <v>10</v>
      </c>
    </row>
    <row r="4754" spans="2:7" x14ac:dyDescent="0.2">
      <c r="B4754" t="s">
        <v>3223</v>
      </c>
      <c r="C4754" t="str">
        <f>VLOOKUP(B4754,customer!A:B,2,FALSE)</f>
        <v>Michel Barfitt</v>
      </c>
      <c r="D4754" t="s">
        <v>3920</v>
      </c>
      <c r="E4754" t="str">
        <f>VLOOKUP(D4754,campaign!A:B,2,FALSE)</f>
        <v>ChildrenInHH</v>
      </c>
      <c r="F4754" s="9">
        <v>44850</v>
      </c>
      <c r="G4754">
        <f>VLOOKUP(D4754,campaign!A:D,4,FALSE)</f>
        <v>10</v>
      </c>
    </row>
    <row r="4755" spans="2:7" x14ac:dyDescent="0.2">
      <c r="B4755" t="s">
        <v>3223</v>
      </c>
      <c r="C4755" t="str">
        <f>VLOOKUP(B4755,customer!A:B,2,FALSE)</f>
        <v>Michel Barfitt</v>
      </c>
      <c r="D4755" t="s">
        <v>3920</v>
      </c>
      <c r="E4755" t="str">
        <f>VLOOKUP(D4755,campaign!A:B,2,FALSE)</f>
        <v>ChildrenInHH</v>
      </c>
      <c r="F4755" s="9">
        <v>44881</v>
      </c>
      <c r="G4755">
        <f>VLOOKUP(D4755,campaign!A:D,4,FALSE)</f>
        <v>10</v>
      </c>
    </row>
    <row r="4756" spans="2:7" x14ac:dyDescent="0.2">
      <c r="B4756" t="s">
        <v>3223</v>
      </c>
      <c r="C4756" t="str">
        <f>VLOOKUP(B4756,customer!A:B,2,FALSE)</f>
        <v>Michel Barfitt</v>
      </c>
      <c r="D4756" t="s">
        <v>3920</v>
      </c>
      <c r="E4756" t="str">
        <f>VLOOKUP(D4756,campaign!A:B,2,FALSE)</f>
        <v>ChildrenInHH</v>
      </c>
      <c r="F4756" s="9">
        <v>44932</v>
      </c>
      <c r="G4756">
        <f>VLOOKUP(D4756,campaign!A:D,4,FALSE)</f>
        <v>10</v>
      </c>
    </row>
    <row r="4757" spans="2:7" x14ac:dyDescent="0.2">
      <c r="B4757" t="s">
        <v>3223</v>
      </c>
      <c r="C4757" t="str">
        <f>VLOOKUP(B4757,customer!A:B,2,FALSE)</f>
        <v>Michel Barfitt</v>
      </c>
      <c r="D4757" t="s">
        <v>3920</v>
      </c>
      <c r="E4757" t="str">
        <f>VLOOKUP(D4757,campaign!A:B,2,FALSE)</f>
        <v>ChildrenInHH</v>
      </c>
      <c r="F4757" s="9">
        <v>44972</v>
      </c>
      <c r="G4757">
        <f>VLOOKUP(D4757,campaign!A:D,4,FALSE)</f>
        <v>10</v>
      </c>
    </row>
    <row r="4758" spans="2:7" x14ac:dyDescent="0.2">
      <c r="B4758" t="s">
        <v>3223</v>
      </c>
      <c r="C4758" t="str">
        <f>VLOOKUP(B4758,customer!A:B,2,FALSE)</f>
        <v>Michel Barfitt</v>
      </c>
      <c r="D4758" t="s">
        <v>3920</v>
      </c>
      <c r="E4758" t="str">
        <f>VLOOKUP(D4758,campaign!A:B,2,FALSE)</f>
        <v>ChildrenInHH</v>
      </c>
      <c r="F4758" s="9">
        <v>44987</v>
      </c>
      <c r="G4758">
        <f>VLOOKUP(D4758,campaign!A:D,4,FALSE)</f>
        <v>10</v>
      </c>
    </row>
    <row r="4759" spans="2:7" x14ac:dyDescent="0.2">
      <c r="B4759" t="s">
        <v>3223</v>
      </c>
      <c r="C4759" t="str">
        <f>VLOOKUP(B4759,customer!A:B,2,FALSE)</f>
        <v>Michel Barfitt</v>
      </c>
      <c r="D4759" t="s">
        <v>3920</v>
      </c>
      <c r="E4759" t="str">
        <f>VLOOKUP(D4759,campaign!A:B,2,FALSE)</f>
        <v>ChildrenInHH</v>
      </c>
      <c r="F4759" s="9">
        <v>45028</v>
      </c>
      <c r="G4759">
        <f>VLOOKUP(D4759,campaign!A:D,4,FALSE)</f>
        <v>10</v>
      </c>
    </row>
    <row r="4760" spans="2:7" x14ac:dyDescent="0.2">
      <c r="B4760" t="s">
        <v>3223</v>
      </c>
      <c r="C4760" t="str">
        <f>VLOOKUP(B4760,customer!A:B,2,FALSE)</f>
        <v>Michel Barfitt</v>
      </c>
      <c r="D4760" t="s">
        <v>3920</v>
      </c>
      <c r="E4760" t="str">
        <f>VLOOKUP(D4760,campaign!A:B,2,FALSE)</f>
        <v>ChildrenInHH</v>
      </c>
      <c r="F4760" s="9">
        <v>45054</v>
      </c>
      <c r="G4760">
        <f>VLOOKUP(D4760,campaign!A:D,4,FALSE)</f>
        <v>10</v>
      </c>
    </row>
    <row r="4761" spans="2:7" x14ac:dyDescent="0.2">
      <c r="B4761" t="s">
        <v>3223</v>
      </c>
      <c r="C4761" t="str">
        <f>VLOOKUP(B4761,customer!A:B,2,FALSE)</f>
        <v>Michel Barfitt</v>
      </c>
      <c r="D4761" t="s">
        <v>3923</v>
      </c>
      <c r="E4761" t="str">
        <f>VLOOKUP(D4761,campaign!A:B,2,FALSE)</f>
        <v>TruckOwner</v>
      </c>
      <c r="F4761" s="9">
        <v>44805</v>
      </c>
      <c r="G4761">
        <f>VLOOKUP(D4761,campaign!A:D,4,FALSE)</f>
        <v>26</v>
      </c>
    </row>
    <row r="4762" spans="2:7" x14ac:dyDescent="0.2">
      <c r="B4762" t="s">
        <v>3223</v>
      </c>
      <c r="C4762" t="str">
        <f>VLOOKUP(B4762,customer!A:B,2,FALSE)</f>
        <v>Michel Barfitt</v>
      </c>
      <c r="D4762" t="s">
        <v>3923</v>
      </c>
      <c r="E4762" t="str">
        <f>VLOOKUP(D4762,campaign!A:B,2,FALSE)</f>
        <v>TruckOwner</v>
      </c>
      <c r="F4762" s="9">
        <v>44840</v>
      </c>
      <c r="G4762">
        <f>VLOOKUP(D4762,campaign!A:D,4,FALSE)</f>
        <v>26</v>
      </c>
    </row>
    <row r="4763" spans="2:7" x14ac:dyDescent="0.2">
      <c r="B4763" t="s">
        <v>3223</v>
      </c>
      <c r="C4763" t="str">
        <f>VLOOKUP(B4763,customer!A:B,2,FALSE)</f>
        <v>Michel Barfitt</v>
      </c>
      <c r="D4763" t="s">
        <v>3923</v>
      </c>
      <c r="E4763" t="str">
        <f>VLOOKUP(D4763,campaign!A:B,2,FALSE)</f>
        <v>TruckOwner</v>
      </c>
      <c r="F4763" s="9">
        <v>44872</v>
      </c>
      <c r="G4763">
        <f>VLOOKUP(D4763,campaign!A:D,4,FALSE)</f>
        <v>26</v>
      </c>
    </row>
    <row r="4764" spans="2:7" x14ac:dyDescent="0.2">
      <c r="B4764" t="s">
        <v>3223</v>
      </c>
      <c r="C4764" t="str">
        <f>VLOOKUP(B4764,customer!A:B,2,FALSE)</f>
        <v>Michel Barfitt</v>
      </c>
      <c r="D4764" t="s">
        <v>3923</v>
      </c>
      <c r="E4764" t="str">
        <f>VLOOKUP(D4764,campaign!A:B,2,FALSE)</f>
        <v>TruckOwner</v>
      </c>
      <c r="F4764" s="9">
        <v>44902</v>
      </c>
      <c r="G4764">
        <f>VLOOKUP(D4764,campaign!A:D,4,FALSE)</f>
        <v>26</v>
      </c>
    </row>
    <row r="4765" spans="2:7" x14ac:dyDescent="0.2">
      <c r="B4765" t="s">
        <v>3223</v>
      </c>
      <c r="C4765" t="str">
        <f>VLOOKUP(B4765,customer!A:B,2,FALSE)</f>
        <v>Michel Barfitt</v>
      </c>
      <c r="D4765" t="s">
        <v>3923</v>
      </c>
      <c r="E4765" t="str">
        <f>VLOOKUP(D4765,campaign!A:B,2,FALSE)</f>
        <v>TruckOwner</v>
      </c>
      <c r="F4765" s="9">
        <v>44940</v>
      </c>
      <c r="G4765">
        <f>VLOOKUP(D4765,campaign!A:D,4,FALSE)</f>
        <v>26</v>
      </c>
    </row>
    <row r="4766" spans="2:7" x14ac:dyDescent="0.2">
      <c r="B4766" t="s">
        <v>3223</v>
      </c>
      <c r="C4766" t="str">
        <f>VLOOKUP(B4766,customer!A:B,2,FALSE)</f>
        <v>Michel Barfitt</v>
      </c>
      <c r="D4766" t="s">
        <v>3923</v>
      </c>
      <c r="E4766" t="str">
        <f>VLOOKUP(D4766,campaign!A:B,2,FALSE)</f>
        <v>TruckOwner</v>
      </c>
      <c r="F4766" s="9">
        <v>44965</v>
      </c>
      <c r="G4766">
        <f>VLOOKUP(D4766,campaign!A:D,4,FALSE)</f>
        <v>26</v>
      </c>
    </row>
    <row r="4767" spans="2:7" x14ac:dyDescent="0.2">
      <c r="B4767" t="s">
        <v>3223</v>
      </c>
      <c r="C4767" t="str">
        <f>VLOOKUP(B4767,customer!A:B,2,FALSE)</f>
        <v>Michel Barfitt</v>
      </c>
      <c r="D4767" t="s">
        <v>3923</v>
      </c>
      <c r="E4767" t="str">
        <f>VLOOKUP(D4767,campaign!A:B,2,FALSE)</f>
        <v>TruckOwner</v>
      </c>
      <c r="F4767" s="9">
        <v>44998</v>
      </c>
      <c r="G4767">
        <f>VLOOKUP(D4767,campaign!A:D,4,FALSE)</f>
        <v>26</v>
      </c>
    </row>
    <row r="4768" spans="2:7" x14ac:dyDescent="0.2">
      <c r="B4768" t="s">
        <v>3223</v>
      </c>
      <c r="C4768" t="str">
        <f>VLOOKUP(B4768,customer!A:B,2,FALSE)</f>
        <v>Michel Barfitt</v>
      </c>
      <c r="D4768" t="s">
        <v>3923</v>
      </c>
      <c r="E4768" t="str">
        <f>VLOOKUP(D4768,campaign!A:B,2,FALSE)</f>
        <v>TruckOwner</v>
      </c>
      <c r="F4768" s="9">
        <v>45032</v>
      </c>
      <c r="G4768">
        <f>VLOOKUP(D4768,campaign!A:D,4,FALSE)</f>
        <v>26</v>
      </c>
    </row>
    <row r="4769" spans="2:7" x14ac:dyDescent="0.2">
      <c r="B4769" t="s">
        <v>3223</v>
      </c>
      <c r="C4769" t="str">
        <f>VLOOKUP(B4769,customer!A:B,2,FALSE)</f>
        <v>Michel Barfitt</v>
      </c>
      <c r="D4769" t="s">
        <v>3923</v>
      </c>
      <c r="E4769" t="str">
        <f>VLOOKUP(D4769,campaign!A:B,2,FALSE)</f>
        <v>TruckOwner</v>
      </c>
      <c r="F4769" s="9">
        <v>45049</v>
      </c>
      <c r="G4769">
        <f>VLOOKUP(D4769,campaign!A:D,4,FALSE)</f>
        <v>26</v>
      </c>
    </row>
    <row r="4770" spans="2:7" x14ac:dyDescent="0.2">
      <c r="B4770" t="s">
        <v>3224</v>
      </c>
      <c r="C4770" t="str">
        <f>VLOOKUP(B4770,customer!A:B,2,FALSE)</f>
        <v>Gerik Graham</v>
      </c>
      <c r="D4770" t="s">
        <v>3922</v>
      </c>
      <c r="E4770" t="str">
        <f>VLOOKUP(D4770,campaign!A:B,2,FALSE)</f>
        <v>HandsetWebCapable</v>
      </c>
      <c r="F4770" s="9">
        <v>44567</v>
      </c>
      <c r="G4770">
        <f>VLOOKUP(D4770,campaign!A:D,4,FALSE)</f>
        <v>62</v>
      </c>
    </row>
    <row r="4771" spans="2:7" x14ac:dyDescent="0.2">
      <c r="B4771" t="s">
        <v>3224</v>
      </c>
      <c r="C4771" t="str">
        <f>VLOOKUP(B4771,customer!A:B,2,FALSE)</f>
        <v>Gerik Graham</v>
      </c>
      <c r="D4771" t="s">
        <v>3922</v>
      </c>
      <c r="E4771" t="str">
        <f>VLOOKUP(D4771,campaign!A:B,2,FALSE)</f>
        <v>HandsetWebCapable</v>
      </c>
      <c r="F4771" s="9">
        <v>44697</v>
      </c>
      <c r="G4771">
        <f>VLOOKUP(D4771,campaign!A:D,4,FALSE)</f>
        <v>62</v>
      </c>
    </row>
    <row r="4772" spans="2:7" x14ac:dyDescent="0.2">
      <c r="B4772" t="s">
        <v>3224</v>
      </c>
      <c r="C4772" t="str">
        <f>VLOOKUP(B4772,customer!A:B,2,FALSE)</f>
        <v>Gerik Graham</v>
      </c>
      <c r="D4772" t="s">
        <v>3922</v>
      </c>
      <c r="E4772" t="str">
        <f>VLOOKUP(D4772,campaign!A:B,2,FALSE)</f>
        <v>HandsetWebCapable</v>
      </c>
      <c r="F4772" s="9">
        <v>44728</v>
      </c>
      <c r="G4772">
        <f>VLOOKUP(D4772,campaign!A:D,4,FALSE)</f>
        <v>62</v>
      </c>
    </row>
    <row r="4773" spans="2:7" x14ac:dyDescent="0.2">
      <c r="B4773" t="s">
        <v>3224</v>
      </c>
      <c r="C4773" t="str">
        <f>VLOOKUP(B4773,customer!A:B,2,FALSE)</f>
        <v>Gerik Graham</v>
      </c>
      <c r="D4773" t="s">
        <v>3922</v>
      </c>
      <c r="E4773" t="str">
        <f>VLOOKUP(D4773,campaign!A:B,2,FALSE)</f>
        <v>HandsetWebCapable</v>
      </c>
      <c r="F4773" s="9">
        <v>44753</v>
      </c>
      <c r="G4773">
        <f>VLOOKUP(D4773,campaign!A:D,4,FALSE)</f>
        <v>62</v>
      </c>
    </row>
    <row r="4774" spans="2:7" x14ac:dyDescent="0.2">
      <c r="B4774" t="s">
        <v>3224</v>
      </c>
      <c r="C4774" t="str">
        <f>VLOOKUP(B4774,customer!A:B,2,FALSE)</f>
        <v>Gerik Graham</v>
      </c>
      <c r="D4774" t="s">
        <v>3922</v>
      </c>
      <c r="E4774" t="str">
        <f>VLOOKUP(D4774,campaign!A:B,2,FALSE)</f>
        <v>HandsetWebCapable</v>
      </c>
      <c r="F4774" s="9">
        <v>44782</v>
      </c>
      <c r="G4774">
        <f>VLOOKUP(D4774,campaign!A:D,4,FALSE)</f>
        <v>62</v>
      </c>
    </row>
    <row r="4775" spans="2:7" x14ac:dyDescent="0.2">
      <c r="B4775" t="s">
        <v>3224</v>
      </c>
      <c r="C4775" t="str">
        <f>VLOOKUP(B4775,customer!A:B,2,FALSE)</f>
        <v>Gerik Graham</v>
      </c>
      <c r="D4775" t="s">
        <v>3922</v>
      </c>
      <c r="E4775" t="str">
        <f>VLOOKUP(D4775,campaign!A:B,2,FALSE)</f>
        <v>HandsetWebCapable</v>
      </c>
      <c r="F4775" s="9">
        <v>44824</v>
      </c>
      <c r="G4775">
        <f>VLOOKUP(D4775,campaign!A:D,4,FALSE)</f>
        <v>62</v>
      </c>
    </row>
    <row r="4776" spans="2:7" x14ac:dyDescent="0.2">
      <c r="B4776" t="s">
        <v>3224</v>
      </c>
      <c r="C4776" t="str">
        <f>VLOOKUP(B4776,customer!A:B,2,FALSE)</f>
        <v>Gerik Graham</v>
      </c>
      <c r="D4776" t="s">
        <v>3922</v>
      </c>
      <c r="E4776" t="str">
        <f>VLOOKUP(D4776,campaign!A:B,2,FALSE)</f>
        <v>HandsetWebCapable</v>
      </c>
      <c r="F4776" s="9">
        <v>44850</v>
      </c>
      <c r="G4776">
        <f>VLOOKUP(D4776,campaign!A:D,4,FALSE)</f>
        <v>62</v>
      </c>
    </row>
    <row r="4777" spans="2:7" x14ac:dyDescent="0.2">
      <c r="B4777" t="s">
        <v>3224</v>
      </c>
      <c r="C4777" t="str">
        <f>VLOOKUP(B4777,customer!A:B,2,FALSE)</f>
        <v>Gerik Graham</v>
      </c>
      <c r="D4777" t="s">
        <v>3922</v>
      </c>
      <c r="E4777" t="str">
        <f>VLOOKUP(D4777,campaign!A:B,2,FALSE)</f>
        <v>HandsetWebCapable</v>
      </c>
      <c r="F4777" s="9">
        <v>44876</v>
      </c>
      <c r="G4777">
        <f>VLOOKUP(D4777,campaign!A:D,4,FALSE)</f>
        <v>62</v>
      </c>
    </row>
    <row r="4778" spans="2:7" x14ac:dyDescent="0.2">
      <c r="B4778" t="s">
        <v>3224</v>
      </c>
      <c r="C4778" t="str">
        <f>VLOOKUP(B4778,customer!A:B,2,FALSE)</f>
        <v>Gerik Graham</v>
      </c>
      <c r="D4778" t="s">
        <v>3922</v>
      </c>
      <c r="E4778" t="str">
        <f>VLOOKUP(D4778,campaign!A:B,2,FALSE)</f>
        <v>HandsetWebCapable</v>
      </c>
      <c r="F4778" s="9">
        <v>44908</v>
      </c>
      <c r="G4778">
        <f>VLOOKUP(D4778,campaign!A:D,4,FALSE)</f>
        <v>62</v>
      </c>
    </row>
    <row r="4779" spans="2:7" x14ac:dyDescent="0.2">
      <c r="B4779" t="s">
        <v>3224</v>
      </c>
      <c r="C4779" t="str">
        <f>VLOOKUP(B4779,customer!A:B,2,FALSE)</f>
        <v>Gerik Graham</v>
      </c>
      <c r="D4779" t="s">
        <v>3922</v>
      </c>
      <c r="E4779" t="str">
        <f>VLOOKUP(D4779,campaign!A:B,2,FALSE)</f>
        <v>HandsetWebCapable</v>
      </c>
      <c r="F4779" s="9">
        <v>44940</v>
      </c>
      <c r="G4779">
        <f>VLOOKUP(D4779,campaign!A:D,4,FALSE)</f>
        <v>62</v>
      </c>
    </row>
    <row r="4780" spans="2:7" x14ac:dyDescent="0.2">
      <c r="B4780" t="s">
        <v>3224</v>
      </c>
      <c r="C4780" t="str">
        <f>VLOOKUP(B4780,customer!A:B,2,FALSE)</f>
        <v>Gerik Graham</v>
      </c>
      <c r="D4780" t="s">
        <v>3922</v>
      </c>
      <c r="E4780" t="str">
        <f>VLOOKUP(D4780,campaign!A:B,2,FALSE)</f>
        <v>HandsetWebCapable</v>
      </c>
      <c r="F4780" s="9">
        <v>44992</v>
      </c>
      <c r="G4780">
        <f>VLOOKUP(D4780,campaign!A:D,4,FALSE)</f>
        <v>62</v>
      </c>
    </row>
    <row r="4781" spans="2:7" x14ac:dyDescent="0.2">
      <c r="B4781" t="s">
        <v>3224</v>
      </c>
      <c r="C4781" t="str">
        <f>VLOOKUP(B4781,customer!A:B,2,FALSE)</f>
        <v>Gerik Graham</v>
      </c>
      <c r="D4781" t="s">
        <v>3922</v>
      </c>
      <c r="E4781" t="str">
        <f>VLOOKUP(D4781,campaign!A:B,2,FALSE)</f>
        <v>HandsetWebCapable</v>
      </c>
      <c r="F4781" s="9">
        <v>45026</v>
      </c>
      <c r="G4781">
        <f>VLOOKUP(D4781,campaign!A:D,4,FALSE)</f>
        <v>62</v>
      </c>
    </row>
    <row r="4782" spans="2:7" x14ac:dyDescent="0.2">
      <c r="B4782" t="s">
        <v>3224</v>
      </c>
      <c r="C4782" t="str">
        <f>VLOOKUP(B4782,customer!A:B,2,FALSE)</f>
        <v>Gerik Graham</v>
      </c>
      <c r="D4782" t="s">
        <v>3922</v>
      </c>
      <c r="E4782" t="str">
        <f>VLOOKUP(D4782,campaign!A:B,2,FALSE)</f>
        <v>HandsetWebCapable</v>
      </c>
      <c r="F4782" s="9">
        <v>45059</v>
      </c>
      <c r="G4782">
        <f>VLOOKUP(D4782,campaign!A:D,4,FALSE)</f>
        <v>62</v>
      </c>
    </row>
    <row r="4783" spans="2:7" x14ac:dyDescent="0.2">
      <c r="B4783" t="s">
        <v>3224</v>
      </c>
      <c r="C4783" t="str">
        <f>VLOOKUP(B4783,customer!A:B,2,FALSE)</f>
        <v>Gerik Graham</v>
      </c>
      <c r="D4783" t="s">
        <v>3947</v>
      </c>
      <c r="E4783" t="str">
        <f>VLOOKUP(D4783,campaign!A:B,2,FALSE)</f>
        <v>OwnsComputer</v>
      </c>
      <c r="F4783" s="9">
        <v>44614</v>
      </c>
      <c r="G4783">
        <f>VLOOKUP(D4783,campaign!A:D,4,FALSE)</f>
        <v>62</v>
      </c>
    </row>
    <row r="4784" spans="2:7" x14ac:dyDescent="0.2">
      <c r="B4784" t="s">
        <v>3224</v>
      </c>
      <c r="C4784" t="str">
        <f>VLOOKUP(B4784,customer!A:B,2,FALSE)</f>
        <v>Gerik Graham</v>
      </c>
      <c r="D4784" t="s">
        <v>3947</v>
      </c>
      <c r="E4784" t="str">
        <f>VLOOKUP(D4784,campaign!A:B,2,FALSE)</f>
        <v>OwnsComputer</v>
      </c>
      <c r="F4784" s="9">
        <v>44643</v>
      </c>
      <c r="G4784">
        <f>VLOOKUP(D4784,campaign!A:D,4,FALSE)</f>
        <v>62</v>
      </c>
    </row>
    <row r="4785" spans="2:7" x14ac:dyDescent="0.2">
      <c r="B4785" t="s">
        <v>3224</v>
      </c>
      <c r="C4785" t="str">
        <f>VLOOKUP(B4785,customer!A:B,2,FALSE)</f>
        <v>Gerik Graham</v>
      </c>
      <c r="D4785" t="s">
        <v>3947</v>
      </c>
      <c r="E4785" t="str">
        <f>VLOOKUP(D4785,campaign!A:B,2,FALSE)</f>
        <v>OwnsComputer</v>
      </c>
      <c r="F4785" s="9">
        <v>44674</v>
      </c>
      <c r="G4785">
        <f>VLOOKUP(D4785,campaign!A:D,4,FALSE)</f>
        <v>62</v>
      </c>
    </row>
    <row r="4786" spans="2:7" x14ac:dyDescent="0.2">
      <c r="B4786" t="s">
        <v>3224</v>
      </c>
      <c r="C4786" t="str">
        <f>VLOOKUP(B4786,customer!A:B,2,FALSE)</f>
        <v>Gerik Graham</v>
      </c>
      <c r="D4786" t="s">
        <v>3947</v>
      </c>
      <c r="E4786" t="str">
        <f>VLOOKUP(D4786,campaign!A:B,2,FALSE)</f>
        <v>OwnsComputer</v>
      </c>
      <c r="F4786" s="9">
        <v>44775</v>
      </c>
      <c r="G4786">
        <f>VLOOKUP(D4786,campaign!A:D,4,FALSE)</f>
        <v>62</v>
      </c>
    </row>
    <row r="4787" spans="2:7" x14ac:dyDescent="0.2">
      <c r="B4787" t="s">
        <v>3224</v>
      </c>
      <c r="C4787" t="str">
        <f>VLOOKUP(B4787,customer!A:B,2,FALSE)</f>
        <v>Gerik Graham</v>
      </c>
      <c r="D4787" t="s">
        <v>3947</v>
      </c>
      <c r="E4787" t="str">
        <f>VLOOKUP(D4787,campaign!A:B,2,FALSE)</f>
        <v>OwnsComputer</v>
      </c>
      <c r="F4787" s="9">
        <v>44807</v>
      </c>
      <c r="G4787">
        <f>VLOOKUP(D4787,campaign!A:D,4,FALSE)</f>
        <v>62</v>
      </c>
    </row>
    <row r="4788" spans="2:7" x14ac:dyDescent="0.2">
      <c r="B4788" t="s">
        <v>3224</v>
      </c>
      <c r="C4788" t="str">
        <f>VLOOKUP(B4788,customer!A:B,2,FALSE)</f>
        <v>Gerik Graham</v>
      </c>
      <c r="D4788" t="s">
        <v>3947</v>
      </c>
      <c r="E4788" t="str">
        <f>VLOOKUP(D4788,campaign!A:B,2,FALSE)</f>
        <v>OwnsComputer</v>
      </c>
      <c r="F4788" s="9">
        <v>44863</v>
      </c>
      <c r="G4788">
        <f>VLOOKUP(D4788,campaign!A:D,4,FALSE)</f>
        <v>62</v>
      </c>
    </row>
    <row r="4789" spans="2:7" x14ac:dyDescent="0.2">
      <c r="B4789" t="s">
        <v>3224</v>
      </c>
      <c r="C4789" t="str">
        <f>VLOOKUP(B4789,customer!A:B,2,FALSE)</f>
        <v>Gerik Graham</v>
      </c>
      <c r="D4789" t="s">
        <v>3947</v>
      </c>
      <c r="E4789" t="str">
        <f>VLOOKUP(D4789,campaign!A:B,2,FALSE)</f>
        <v>OwnsComputer</v>
      </c>
      <c r="F4789" s="9">
        <v>44889</v>
      </c>
      <c r="G4789">
        <f>VLOOKUP(D4789,campaign!A:D,4,FALSE)</f>
        <v>62</v>
      </c>
    </row>
    <row r="4790" spans="2:7" x14ac:dyDescent="0.2">
      <c r="B4790" t="s">
        <v>3224</v>
      </c>
      <c r="C4790" t="str">
        <f>VLOOKUP(B4790,customer!A:B,2,FALSE)</f>
        <v>Gerik Graham</v>
      </c>
      <c r="D4790" t="s">
        <v>3947</v>
      </c>
      <c r="E4790" t="str">
        <f>VLOOKUP(D4790,campaign!A:B,2,FALSE)</f>
        <v>OwnsComputer</v>
      </c>
      <c r="F4790" s="9">
        <v>44897</v>
      </c>
      <c r="G4790">
        <f>VLOOKUP(D4790,campaign!A:D,4,FALSE)</f>
        <v>62</v>
      </c>
    </row>
    <row r="4791" spans="2:7" x14ac:dyDescent="0.2">
      <c r="B4791" t="s">
        <v>3224</v>
      </c>
      <c r="C4791" t="str">
        <f>VLOOKUP(B4791,customer!A:B,2,FALSE)</f>
        <v>Gerik Graham</v>
      </c>
      <c r="D4791" t="s">
        <v>3947</v>
      </c>
      <c r="E4791" t="str">
        <f>VLOOKUP(D4791,campaign!A:B,2,FALSE)</f>
        <v>OwnsComputer</v>
      </c>
      <c r="F4791" s="9">
        <v>44948</v>
      </c>
      <c r="G4791">
        <f>VLOOKUP(D4791,campaign!A:D,4,FALSE)</f>
        <v>62</v>
      </c>
    </row>
    <row r="4792" spans="2:7" x14ac:dyDescent="0.2">
      <c r="B4792" t="s">
        <v>3224</v>
      </c>
      <c r="C4792" t="str">
        <f>VLOOKUP(B4792,customer!A:B,2,FALSE)</f>
        <v>Gerik Graham</v>
      </c>
      <c r="D4792" t="s">
        <v>3947</v>
      </c>
      <c r="E4792" t="str">
        <f>VLOOKUP(D4792,campaign!A:B,2,FALSE)</f>
        <v>OwnsComputer</v>
      </c>
      <c r="F4792" s="9">
        <v>44959</v>
      </c>
      <c r="G4792">
        <f>VLOOKUP(D4792,campaign!A:D,4,FALSE)</f>
        <v>62</v>
      </c>
    </row>
    <row r="4793" spans="2:7" x14ac:dyDescent="0.2">
      <c r="B4793" t="s">
        <v>3224</v>
      </c>
      <c r="C4793" t="str">
        <f>VLOOKUP(B4793,customer!A:B,2,FALSE)</f>
        <v>Gerik Graham</v>
      </c>
      <c r="D4793" t="s">
        <v>3947</v>
      </c>
      <c r="E4793" t="str">
        <f>VLOOKUP(D4793,campaign!A:B,2,FALSE)</f>
        <v>OwnsComputer</v>
      </c>
      <c r="F4793" s="9">
        <v>45042</v>
      </c>
      <c r="G4793">
        <f>VLOOKUP(D4793,campaign!A:D,4,FALSE)</f>
        <v>62</v>
      </c>
    </row>
    <row r="4794" spans="2:7" x14ac:dyDescent="0.2">
      <c r="B4794" t="s">
        <v>3224</v>
      </c>
      <c r="C4794" t="str">
        <f>VLOOKUP(B4794,customer!A:B,2,FALSE)</f>
        <v>Gerik Graham</v>
      </c>
      <c r="D4794" t="s">
        <v>3947</v>
      </c>
      <c r="E4794" t="str">
        <f>VLOOKUP(D4794,campaign!A:B,2,FALSE)</f>
        <v>OwnsComputer</v>
      </c>
      <c r="F4794" s="9">
        <v>45071</v>
      </c>
      <c r="G4794">
        <f>VLOOKUP(D4794,campaign!A:D,4,FALSE)</f>
        <v>62</v>
      </c>
    </row>
    <row r="4795" spans="2:7" x14ac:dyDescent="0.2">
      <c r="B4795" t="s">
        <v>3224</v>
      </c>
      <c r="C4795" t="str">
        <f>VLOOKUP(B4795,customer!A:B,2,FALSE)</f>
        <v>Gerik Graham</v>
      </c>
      <c r="D4795" t="s">
        <v>3947</v>
      </c>
      <c r="E4795" t="str">
        <f>VLOOKUP(D4795,campaign!A:B,2,FALSE)</f>
        <v>OwnsComputer</v>
      </c>
      <c r="F4795" s="9">
        <v>45081</v>
      </c>
      <c r="G4795">
        <f>VLOOKUP(D4795,campaign!A:D,4,FALSE)</f>
        <v>62</v>
      </c>
    </row>
    <row r="4796" spans="2:7" x14ac:dyDescent="0.2">
      <c r="B4796" t="s">
        <v>3225</v>
      </c>
      <c r="C4796" t="str">
        <f>VLOOKUP(B4796,customer!A:B,2,FALSE)</f>
        <v>Paddy Forton</v>
      </c>
      <c r="D4796" t="s">
        <v>3951</v>
      </c>
      <c r="E4796" t="str">
        <f>VLOOKUP(D4796,campaign!A:B,2,FALSE)</f>
        <v>OwnsMotorcycle</v>
      </c>
      <c r="F4796" s="9">
        <v>44626</v>
      </c>
      <c r="G4796">
        <f>VLOOKUP(D4796,campaign!A:D,4,FALSE)</f>
        <v>14</v>
      </c>
    </row>
    <row r="4797" spans="2:7" x14ac:dyDescent="0.2">
      <c r="B4797" t="s">
        <v>3225</v>
      </c>
      <c r="C4797" t="str">
        <f>VLOOKUP(B4797,customer!A:B,2,FALSE)</f>
        <v>Paddy Forton</v>
      </c>
      <c r="D4797" t="s">
        <v>3951</v>
      </c>
      <c r="E4797" t="str">
        <f>VLOOKUP(D4797,campaign!A:B,2,FALSE)</f>
        <v>OwnsMotorcycle</v>
      </c>
      <c r="F4797" s="9">
        <v>44672</v>
      </c>
      <c r="G4797">
        <f>VLOOKUP(D4797,campaign!A:D,4,FALSE)</f>
        <v>14</v>
      </c>
    </row>
    <row r="4798" spans="2:7" x14ac:dyDescent="0.2">
      <c r="B4798" t="s">
        <v>3225</v>
      </c>
      <c r="C4798" t="str">
        <f>VLOOKUP(B4798,customer!A:B,2,FALSE)</f>
        <v>Paddy Forton</v>
      </c>
      <c r="D4798" t="s">
        <v>3951</v>
      </c>
      <c r="E4798" t="str">
        <f>VLOOKUP(D4798,campaign!A:B,2,FALSE)</f>
        <v>OwnsMotorcycle</v>
      </c>
      <c r="F4798" s="9">
        <v>44692</v>
      </c>
      <c r="G4798">
        <f>VLOOKUP(D4798,campaign!A:D,4,FALSE)</f>
        <v>14</v>
      </c>
    </row>
    <row r="4799" spans="2:7" x14ac:dyDescent="0.2">
      <c r="B4799" t="s">
        <v>3225</v>
      </c>
      <c r="C4799" t="str">
        <f>VLOOKUP(B4799,customer!A:B,2,FALSE)</f>
        <v>Paddy Forton</v>
      </c>
      <c r="D4799" t="s">
        <v>3951</v>
      </c>
      <c r="E4799" t="str">
        <f>VLOOKUP(D4799,campaign!A:B,2,FALSE)</f>
        <v>OwnsMotorcycle</v>
      </c>
      <c r="F4799" s="9">
        <v>44722</v>
      </c>
      <c r="G4799">
        <f>VLOOKUP(D4799,campaign!A:D,4,FALSE)</f>
        <v>14</v>
      </c>
    </row>
    <row r="4800" spans="2:7" x14ac:dyDescent="0.2">
      <c r="B4800" t="s">
        <v>3225</v>
      </c>
      <c r="C4800" t="str">
        <f>VLOOKUP(B4800,customer!A:B,2,FALSE)</f>
        <v>Paddy Forton</v>
      </c>
      <c r="D4800" t="s">
        <v>3951</v>
      </c>
      <c r="E4800" t="str">
        <f>VLOOKUP(D4800,campaign!A:B,2,FALSE)</f>
        <v>OwnsMotorcycle</v>
      </c>
      <c r="F4800" s="9">
        <v>44763</v>
      </c>
      <c r="G4800">
        <f>VLOOKUP(D4800,campaign!A:D,4,FALSE)</f>
        <v>14</v>
      </c>
    </row>
    <row r="4801" spans="2:7" x14ac:dyDescent="0.2">
      <c r="B4801" t="s">
        <v>3225</v>
      </c>
      <c r="C4801" t="str">
        <f>VLOOKUP(B4801,customer!A:B,2,FALSE)</f>
        <v>Paddy Forton</v>
      </c>
      <c r="D4801" t="s">
        <v>3951</v>
      </c>
      <c r="E4801" t="str">
        <f>VLOOKUP(D4801,campaign!A:B,2,FALSE)</f>
        <v>OwnsMotorcycle</v>
      </c>
      <c r="F4801" s="9">
        <v>44791</v>
      </c>
      <c r="G4801">
        <f>VLOOKUP(D4801,campaign!A:D,4,FALSE)</f>
        <v>14</v>
      </c>
    </row>
    <row r="4802" spans="2:7" x14ac:dyDescent="0.2">
      <c r="B4802" t="s">
        <v>3225</v>
      </c>
      <c r="C4802" t="str">
        <f>VLOOKUP(B4802,customer!A:B,2,FALSE)</f>
        <v>Paddy Forton</v>
      </c>
      <c r="D4802" t="s">
        <v>3951</v>
      </c>
      <c r="E4802" t="str">
        <f>VLOOKUP(D4802,campaign!A:B,2,FALSE)</f>
        <v>OwnsMotorcycle</v>
      </c>
      <c r="F4802" s="9">
        <v>44814</v>
      </c>
      <c r="G4802">
        <f>VLOOKUP(D4802,campaign!A:D,4,FALSE)</f>
        <v>14</v>
      </c>
    </row>
    <row r="4803" spans="2:7" x14ac:dyDescent="0.2">
      <c r="B4803" t="s">
        <v>3225</v>
      </c>
      <c r="C4803" t="str">
        <f>VLOOKUP(B4803,customer!A:B,2,FALSE)</f>
        <v>Paddy Forton</v>
      </c>
      <c r="D4803" t="s">
        <v>3951</v>
      </c>
      <c r="E4803" t="str">
        <f>VLOOKUP(D4803,campaign!A:B,2,FALSE)</f>
        <v>OwnsMotorcycle</v>
      </c>
      <c r="F4803" s="9">
        <v>44840</v>
      </c>
      <c r="G4803">
        <f>VLOOKUP(D4803,campaign!A:D,4,FALSE)</f>
        <v>14</v>
      </c>
    </row>
    <row r="4804" spans="2:7" x14ac:dyDescent="0.2">
      <c r="B4804" t="s">
        <v>3225</v>
      </c>
      <c r="C4804" t="str">
        <f>VLOOKUP(B4804,customer!A:B,2,FALSE)</f>
        <v>Paddy Forton</v>
      </c>
      <c r="D4804" t="s">
        <v>3951</v>
      </c>
      <c r="E4804" t="str">
        <f>VLOOKUP(D4804,campaign!A:B,2,FALSE)</f>
        <v>OwnsMotorcycle</v>
      </c>
      <c r="F4804" s="9">
        <v>44879</v>
      </c>
      <c r="G4804">
        <f>VLOOKUP(D4804,campaign!A:D,4,FALSE)</f>
        <v>14</v>
      </c>
    </row>
    <row r="4805" spans="2:7" x14ac:dyDescent="0.2">
      <c r="B4805" t="s">
        <v>3225</v>
      </c>
      <c r="C4805" t="str">
        <f>VLOOKUP(B4805,customer!A:B,2,FALSE)</f>
        <v>Paddy Forton</v>
      </c>
      <c r="D4805" t="s">
        <v>3951</v>
      </c>
      <c r="E4805" t="str">
        <f>VLOOKUP(D4805,campaign!A:B,2,FALSE)</f>
        <v>OwnsMotorcycle</v>
      </c>
      <c r="F4805" s="9">
        <v>44907</v>
      </c>
      <c r="G4805">
        <f>VLOOKUP(D4805,campaign!A:D,4,FALSE)</f>
        <v>14</v>
      </c>
    </row>
    <row r="4806" spans="2:7" x14ac:dyDescent="0.2">
      <c r="B4806" t="s">
        <v>3225</v>
      </c>
      <c r="C4806" t="str">
        <f>VLOOKUP(B4806,customer!A:B,2,FALSE)</f>
        <v>Paddy Forton</v>
      </c>
      <c r="D4806" t="s">
        <v>3951</v>
      </c>
      <c r="E4806" t="str">
        <f>VLOOKUP(D4806,campaign!A:B,2,FALSE)</f>
        <v>OwnsMotorcycle</v>
      </c>
      <c r="F4806" s="9">
        <v>44947</v>
      </c>
      <c r="G4806">
        <f>VLOOKUP(D4806,campaign!A:D,4,FALSE)</f>
        <v>14</v>
      </c>
    </row>
    <row r="4807" spans="2:7" x14ac:dyDescent="0.2">
      <c r="B4807" t="s">
        <v>3225</v>
      </c>
      <c r="C4807" t="str">
        <f>VLOOKUP(B4807,customer!A:B,2,FALSE)</f>
        <v>Paddy Forton</v>
      </c>
      <c r="D4807" t="s">
        <v>3951</v>
      </c>
      <c r="E4807" t="str">
        <f>VLOOKUP(D4807,campaign!A:B,2,FALSE)</f>
        <v>OwnsMotorcycle</v>
      </c>
      <c r="F4807" s="9">
        <v>44974</v>
      </c>
      <c r="G4807">
        <f>VLOOKUP(D4807,campaign!A:D,4,FALSE)</f>
        <v>14</v>
      </c>
    </row>
    <row r="4808" spans="2:7" x14ac:dyDescent="0.2">
      <c r="B4808" t="s">
        <v>3225</v>
      </c>
      <c r="C4808" t="str">
        <f>VLOOKUP(B4808,customer!A:B,2,FALSE)</f>
        <v>Paddy Forton</v>
      </c>
      <c r="D4808" t="s">
        <v>3951</v>
      </c>
      <c r="E4808" t="str">
        <f>VLOOKUP(D4808,campaign!A:B,2,FALSE)</f>
        <v>OwnsMotorcycle</v>
      </c>
      <c r="F4808" s="9">
        <v>44999</v>
      </c>
      <c r="G4808">
        <f>VLOOKUP(D4808,campaign!A:D,4,FALSE)</f>
        <v>14</v>
      </c>
    </row>
    <row r="4809" spans="2:7" x14ac:dyDescent="0.2">
      <c r="B4809" t="s">
        <v>3225</v>
      </c>
      <c r="C4809" t="str">
        <f>VLOOKUP(B4809,customer!A:B,2,FALSE)</f>
        <v>Paddy Forton</v>
      </c>
      <c r="D4809" t="s">
        <v>3951</v>
      </c>
      <c r="E4809" t="str">
        <f>VLOOKUP(D4809,campaign!A:B,2,FALSE)</f>
        <v>OwnsMotorcycle</v>
      </c>
      <c r="F4809" s="9">
        <v>45024</v>
      </c>
      <c r="G4809">
        <f>VLOOKUP(D4809,campaign!A:D,4,FALSE)</f>
        <v>14</v>
      </c>
    </row>
    <row r="4810" spans="2:7" x14ac:dyDescent="0.2">
      <c r="B4810" t="s">
        <v>3225</v>
      </c>
      <c r="C4810" t="str">
        <f>VLOOKUP(B4810,customer!A:B,2,FALSE)</f>
        <v>Paddy Forton</v>
      </c>
      <c r="D4810" t="s">
        <v>3951</v>
      </c>
      <c r="E4810" t="str">
        <f>VLOOKUP(D4810,campaign!A:B,2,FALSE)</f>
        <v>OwnsMotorcycle</v>
      </c>
      <c r="F4810" s="9">
        <v>45062</v>
      </c>
      <c r="G4810">
        <f>VLOOKUP(D4810,campaign!A:D,4,FALSE)</f>
        <v>14</v>
      </c>
    </row>
    <row r="4811" spans="2:7" x14ac:dyDescent="0.2">
      <c r="B4811" t="s">
        <v>3225</v>
      </c>
      <c r="C4811" t="str">
        <f>VLOOKUP(B4811,customer!A:B,2,FALSE)</f>
        <v>Paddy Forton</v>
      </c>
      <c r="D4811" t="s">
        <v>3950</v>
      </c>
      <c r="E4811" t="str">
        <f>VLOOKUP(D4811,campaign!A:B,2,FALSE)</f>
        <v>NotNewCellphoneUser</v>
      </c>
      <c r="F4811" s="9">
        <v>44868</v>
      </c>
      <c r="G4811">
        <f>VLOOKUP(D4811,campaign!A:D,4,FALSE)</f>
        <v>28</v>
      </c>
    </row>
    <row r="4812" spans="2:7" x14ac:dyDescent="0.2">
      <c r="B4812" t="s">
        <v>3225</v>
      </c>
      <c r="C4812" t="str">
        <f>VLOOKUP(B4812,customer!A:B,2,FALSE)</f>
        <v>Paddy Forton</v>
      </c>
      <c r="D4812" t="s">
        <v>3950</v>
      </c>
      <c r="E4812" t="str">
        <f>VLOOKUP(D4812,campaign!A:B,2,FALSE)</f>
        <v>NotNewCellphoneUser</v>
      </c>
      <c r="F4812" s="9">
        <v>44900</v>
      </c>
      <c r="G4812">
        <f>VLOOKUP(D4812,campaign!A:D,4,FALSE)</f>
        <v>28</v>
      </c>
    </row>
    <row r="4813" spans="2:7" x14ac:dyDescent="0.2">
      <c r="B4813" t="s">
        <v>3225</v>
      </c>
      <c r="C4813" t="str">
        <f>VLOOKUP(B4813,customer!A:B,2,FALSE)</f>
        <v>Paddy Forton</v>
      </c>
      <c r="D4813" t="s">
        <v>3950</v>
      </c>
      <c r="E4813" t="str">
        <f>VLOOKUP(D4813,campaign!A:B,2,FALSE)</f>
        <v>NotNewCellphoneUser</v>
      </c>
      <c r="F4813" s="9">
        <v>44944</v>
      </c>
      <c r="G4813">
        <f>VLOOKUP(D4813,campaign!A:D,4,FALSE)</f>
        <v>28</v>
      </c>
    </row>
    <row r="4814" spans="2:7" x14ac:dyDescent="0.2">
      <c r="B4814" t="s">
        <v>3225</v>
      </c>
      <c r="C4814" t="str">
        <f>VLOOKUP(B4814,customer!A:B,2,FALSE)</f>
        <v>Paddy Forton</v>
      </c>
      <c r="D4814" t="s">
        <v>3950</v>
      </c>
      <c r="E4814" t="str">
        <f>VLOOKUP(D4814,campaign!A:B,2,FALSE)</f>
        <v>NotNewCellphoneUser</v>
      </c>
      <c r="F4814" s="9">
        <v>44974</v>
      </c>
      <c r="G4814">
        <f>VLOOKUP(D4814,campaign!A:D,4,FALSE)</f>
        <v>28</v>
      </c>
    </row>
    <row r="4815" spans="2:7" x14ac:dyDescent="0.2">
      <c r="B4815" t="s">
        <v>3225</v>
      </c>
      <c r="C4815" t="str">
        <f>VLOOKUP(B4815,customer!A:B,2,FALSE)</f>
        <v>Paddy Forton</v>
      </c>
      <c r="D4815" t="s">
        <v>3950</v>
      </c>
      <c r="E4815" t="str">
        <f>VLOOKUP(D4815,campaign!A:B,2,FALSE)</f>
        <v>NotNewCellphoneUser</v>
      </c>
      <c r="F4815" s="9">
        <v>44994</v>
      </c>
      <c r="G4815">
        <f>VLOOKUP(D4815,campaign!A:D,4,FALSE)</f>
        <v>28</v>
      </c>
    </row>
    <row r="4816" spans="2:7" x14ac:dyDescent="0.2">
      <c r="B4816" t="s">
        <v>3225</v>
      </c>
      <c r="C4816" t="str">
        <f>VLOOKUP(B4816,customer!A:B,2,FALSE)</f>
        <v>Paddy Forton</v>
      </c>
      <c r="D4816" t="s">
        <v>3950</v>
      </c>
      <c r="E4816" t="str">
        <f>VLOOKUP(D4816,campaign!A:B,2,FALSE)</f>
        <v>NotNewCellphoneUser</v>
      </c>
      <c r="F4816" s="9">
        <v>45059</v>
      </c>
      <c r="G4816">
        <f>VLOOKUP(D4816,campaign!A:D,4,FALSE)</f>
        <v>28</v>
      </c>
    </row>
    <row r="4817" spans="2:7" x14ac:dyDescent="0.2">
      <c r="B4817" t="s">
        <v>3226</v>
      </c>
      <c r="C4817" t="str">
        <f>VLOOKUP(B4817,customer!A:B,2,FALSE)</f>
        <v>Roobbie Ramm</v>
      </c>
      <c r="D4817" t="s">
        <v>3923</v>
      </c>
      <c r="E4817" t="str">
        <f>VLOOKUP(D4817,campaign!A:B,2,FALSE)</f>
        <v>TruckOwner</v>
      </c>
      <c r="F4817" s="9">
        <v>44861</v>
      </c>
      <c r="G4817">
        <f>VLOOKUP(D4817,campaign!A:D,4,FALSE)</f>
        <v>26</v>
      </c>
    </row>
    <row r="4818" spans="2:7" x14ac:dyDescent="0.2">
      <c r="B4818" t="s">
        <v>3226</v>
      </c>
      <c r="C4818" t="str">
        <f>VLOOKUP(B4818,customer!A:B,2,FALSE)</f>
        <v>Roobbie Ramm</v>
      </c>
      <c r="D4818" t="s">
        <v>3923</v>
      </c>
      <c r="E4818" t="str">
        <f>VLOOKUP(D4818,campaign!A:B,2,FALSE)</f>
        <v>TruckOwner</v>
      </c>
      <c r="F4818" s="9">
        <v>44892</v>
      </c>
      <c r="G4818">
        <f>VLOOKUP(D4818,campaign!A:D,4,FALSE)</f>
        <v>26</v>
      </c>
    </row>
    <row r="4819" spans="2:7" x14ac:dyDescent="0.2">
      <c r="B4819" t="s">
        <v>3226</v>
      </c>
      <c r="C4819" t="str">
        <f>VLOOKUP(B4819,customer!A:B,2,FALSE)</f>
        <v>Roobbie Ramm</v>
      </c>
      <c r="D4819" t="s">
        <v>3923</v>
      </c>
      <c r="E4819" t="str">
        <f>VLOOKUP(D4819,campaign!A:B,2,FALSE)</f>
        <v>TruckOwner</v>
      </c>
      <c r="F4819" s="9">
        <v>44906</v>
      </c>
      <c r="G4819">
        <f>VLOOKUP(D4819,campaign!A:D,4,FALSE)</f>
        <v>26</v>
      </c>
    </row>
    <row r="4820" spans="2:7" x14ac:dyDescent="0.2">
      <c r="B4820" t="s">
        <v>3226</v>
      </c>
      <c r="C4820" t="str">
        <f>VLOOKUP(B4820,customer!A:B,2,FALSE)</f>
        <v>Roobbie Ramm</v>
      </c>
      <c r="D4820" t="s">
        <v>3923</v>
      </c>
      <c r="E4820" t="str">
        <f>VLOOKUP(D4820,campaign!A:B,2,FALSE)</f>
        <v>TruckOwner</v>
      </c>
      <c r="F4820" s="9">
        <v>44929</v>
      </c>
      <c r="G4820">
        <f>VLOOKUP(D4820,campaign!A:D,4,FALSE)</f>
        <v>26</v>
      </c>
    </row>
    <row r="4821" spans="2:7" x14ac:dyDescent="0.2">
      <c r="B4821" t="s">
        <v>3226</v>
      </c>
      <c r="C4821" t="str">
        <f>VLOOKUP(B4821,customer!A:B,2,FALSE)</f>
        <v>Roobbie Ramm</v>
      </c>
      <c r="D4821" t="s">
        <v>3923</v>
      </c>
      <c r="E4821" t="str">
        <f>VLOOKUP(D4821,campaign!A:B,2,FALSE)</f>
        <v>TruckOwner</v>
      </c>
      <c r="F4821" s="9">
        <v>44963</v>
      </c>
      <c r="G4821">
        <f>VLOOKUP(D4821,campaign!A:D,4,FALSE)</f>
        <v>26</v>
      </c>
    </row>
    <row r="4822" spans="2:7" x14ac:dyDescent="0.2">
      <c r="B4822" t="s">
        <v>3226</v>
      </c>
      <c r="C4822" t="str">
        <f>VLOOKUP(B4822,customer!A:B,2,FALSE)</f>
        <v>Roobbie Ramm</v>
      </c>
      <c r="D4822" t="s">
        <v>3923</v>
      </c>
      <c r="E4822" t="str">
        <f>VLOOKUP(D4822,campaign!A:B,2,FALSE)</f>
        <v>TruckOwner</v>
      </c>
      <c r="F4822" s="9">
        <v>44994</v>
      </c>
      <c r="G4822">
        <f>VLOOKUP(D4822,campaign!A:D,4,FALSE)</f>
        <v>26</v>
      </c>
    </row>
    <row r="4823" spans="2:7" x14ac:dyDescent="0.2">
      <c r="B4823" t="s">
        <v>3226</v>
      </c>
      <c r="C4823" t="str">
        <f>VLOOKUP(B4823,customer!A:B,2,FALSE)</f>
        <v>Roobbie Ramm</v>
      </c>
      <c r="D4823" t="s">
        <v>3923</v>
      </c>
      <c r="E4823" t="str">
        <f>VLOOKUP(D4823,campaign!A:B,2,FALSE)</f>
        <v>TruckOwner</v>
      </c>
      <c r="F4823" s="9">
        <v>45045</v>
      </c>
      <c r="G4823">
        <f>VLOOKUP(D4823,campaign!A:D,4,FALSE)</f>
        <v>26</v>
      </c>
    </row>
    <row r="4824" spans="2:7" x14ac:dyDescent="0.2">
      <c r="B4824" t="s">
        <v>3226</v>
      </c>
      <c r="C4824" t="str">
        <f>VLOOKUP(B4824,customer!A:B,2,FALSE)</f>
        <v>Roobbie Ramm</v>
      </c>
      <c r="D4824" t="s">
        <v>3923</v>
      </c>
      <c r="E4824" t="str">
        <f>VLOOKUP(D4824,campaign!A:B,2,FALSE)</f>
        <v>TruckOwner</v>
      </c>
      <c r="F4824" s="9">
        <v>45052</v>
      </c>
      <c r="G4824">
        <f>VLOOKUP(D4824,campaign!A:D,4,FALSE)</f>
        <v>26</v>
      </c>
    </row>
    <row r="4825" spans="2:7" x14ac:dyDescent="0.2">
      <c r="B4825" t="s">
        <v>3226</v>
      </c>
      <c r="C4825" t="str">
        <f>VLOOKUP(B4825,customer!A:B,2,FALSE)</f>
        <v>Roobbie Ramm</v>
      </c>
      <c r="D4825" t="s">
        <v>3923</v>
      </c>
      <c r="E4825" t="str">
        <f>VLOOKUP(D4825,campaign!A:B,2,FALSE)</f>
        <v>TruckOwner</v>
      </c>
      <c r="F4825" s="9">
        <v>45083</v>
      </c>
      <c r="G4825">
        <f>VLOOKUP(D4825,campaign!A:D,4,FALSE)</f>
        <v>26</v>
      </c>
    </row>
    <row r="4826" spans="2:7" x14ac:dyDescent="0.2">
      <c r="B4826" t="s">
        <v>3226</v>
      </c>
      <c r="C4826" t="str">
        <f>VLOOKUP(B4826,customer!A:B,2,FALSE)</f>
        <v>Roobbie Ramm</v>
      </c>
      <c r="D4826" t="s">
        <v>3952</v>
      </c>
      <c r="E4826" t="str">
        <f>VLOOKUP(D4826,campaign!A:B,2,FALSE)</f>
        <v>MadeCallToRetentionTeam</v>
      </c>
      <c r="F4826" s="9">
        <v>44925</v>
      </c>
      <c r="G4826">
        <f>VLOOKUP(D4826,campaign!A:D,4,FALSE)</f>
        <v>16</v>
      </c>
    </row>
    <row r="4827" spans="2:7" x14ac:dyDescent="0.2">
      <c r="B4827" t="s">
        <v>3226</v>
      </c>
      <c r="C4827" t="str">
        <f>VLOOKUP(B4827,customer!A:B,2,FALSE)</f>
        <v>Roobbie Ramm</v>
      </c>
      <c r="D4827" t="s">
        <v>3952</v>
      </c>
      <c r="E4827" t="str">
        <f>VLOOKUP(D4827,campaign!A:B,2,FALSE)</f>
        <v>MadeCallToRetentionTeam</v>
      </c>
      <c r="F4827" s="9">
        <v>44959</v>
      </c>
      <c r="G4827">
        <f>VLOOKUP(D4827,campaign!A:D,4,FALSE)</f>
        <v>16</v>
      </c>
    </row>
    <row r="4828" spans="2:7" x14ac:dyDescent="0.2">
      <c r="B4828" t="s">
        <v>3226</v>
      </c>
      <c r="C4828" t="str">
        <f>VLOOKUP(B4828,customer!A:B,2,FALSE)</f>
        <v>Roobbie Ramm</v>
      </c>
      <c r="D4828" t="s">
        <v>3952</v>
      </c>
      <c r="E4828" t="str">
        <f>VLOOKUP(D4828,campaign!A:B,2,FALSE)</f>
        <v>MadeCallToRetentionTeam</v>
      </c>
      <c r="F4828" s="9">
        <v>45015</v>
      </c>
      <c r="G4828">
        <f>VLOOKUP(D4828,campaign!A:D,4,FALSE)</f>
        <v>16</v>
      </c>
    </row>
    <row r="4829" spans="2:7" x14ac:dyDescent="0.2">
      <c r="B4829" t="s">
        <v>3226</v>
      </c>
      <c r="C4829" t="str">
        <f>VLOOKUP(B4829,customer!A:B,2,FALSE)</f>
        <v>Roobbie Ramm</v>
      </c>
      <c r="D4829" t="s">
        <v>3952</v>
      </c>
      <c r="E4829" t="str">
        <f>VLOOKUP(D4829,campaign!A:B,2,FALSE)</f>
        <v>MadeCallToRetentionTeam</v>
      </c>
      <c r="F4829" s="9">
        <v>45028</v>
      </c>
      <c r="G4829">
        <f>VLOOKUP(D4829,campaign!A:D,4,FALSE)</f>
        <v>16</v>
      </c>
    </row>
    <row r="4830" spans="2:7" x14ac:dyDescent="0.2">
      <c r="B4830" t="s">
        <v>3226</v>
      </c>
      <c r="C4830" t="str">
        <f>VLOOKUP(B4830,customer!A:B,2,FALSE)</f>
        <v>Roobbie Ramm</v>
      </c>
      <c r="D4830" t="s">
        <v>3952</v>
      </c>
      <c r="E4830" t="str">
        <f>VLOOKUP(D4830,campaign!A:B,2,FALSE)</f>
        <v>MadeCallToRetentionTeam</v>
      </c>
      <c r="F4830" s="9">
        <v>45059</v>
      </c>
      <c r="G4830">
        <f>VLOOKUP(D4830,campaign!A:D,4,FALSE)</f>
        <v>16</v>
      </c>
    </row>
    <row r="4831" spans="2:7" x14ac:dyDescent="0.2">
      <c r="B4831" t="s">
        <v>3227</v>
      </c>
      <c r="C4831" t="str">
        <f>VLOOKUP(B4831,customer!A:B,2,FALSE)</f>
        <v>Truda Stroband</v>
      </c>
      <c r="D4831" t="s">
        <v>3949</v>
      </c>
      <c r="E4831" t="str">
        <f>VLOOKUP(D4831,campaign!A:B,2,FALSE)</f>
        <v>NewCellphoneUser</v>
      </c>
      <c r="F4831" s="9">
        <v>44584</v>
      </c>
      <c r="G4831">
        <f>VLOOKUP(D4831,campaign!A:D,4,FALSE)</f>
        <v>25</v>
      </c>
    </row>
    <row r="4832" spans="2:7" x14ac:dyDescent="0.2">
      <c r="B4832" t="s">
        <v>3227</v>
      </c>
      <c r="C4832" t="str">
        <f>VLOOKUP(B4832,customer!A:B,2,FALSE)</f>
        <v>Truda Stroband</v>
      </c>
      <c r="D4832" t="s">
        <v>3949</v>
      </c>
      <c r="E4832" t="str">
        <f>VLOOKUP(D4832,campaign!A:B,2,FALSE)</f>
        <v>NewCellphoneUser</v>
      </c>
      <c r="F4832" s="9">
        <v>44620</v>
      </c>
      <c r="G4832">
        <f>VLOOKUP(D4832,campaign!A:D,4,FALSE)</f>
        <v>25</v>
      </c>
    </row>
    <row r="4833" spans="2:7" x14ac:dyDescent="0.2">
      <c r="B4833" t="s">
        <v>3227</v>
      </c>
      <c r="C4833" t="str">
        <f>VLOOKUP(B4833,customer!A:B,2,FALSE)</f>
        <v>Truda Stroband</v>
      </c>
      <c r="D4833" t="s">
        <v>3949</v>
      </c>
      <c r="E4833" t="str">
        <f>VLOOKUP(D4833,campaign!A:B,2,FALSE)</f>
        <v>NewCellphoneUser</v>
      </c>
      <c r="F4833" s="9">
        <v>44626</v>
      </c>
      <c r="G4833">
        <f>VLOOKUP(D4833,campaign!A:D,4,FALSE)</f>
        <v>25</v>
      </c>
    </row>
    <row r="4834" spans="2:7" x14ac:dyDescent="0.2">
      <c r="B4834" t="s">
        <v>3227</v>
      </c>
      <c r="C4834" t="str">
        <f>VLOOKUP(B4834,customer!A:B,2,FALSE)</f>
        <v>Truda Stroband</v>
      </c>
      <c r="D4834" t="s">
        <v>3949</v>
      </c>
      <c r="E4834" t="str">
        <f>VLOOKUP(D4834,campaign!A:B,2,FALSE)</f>
        <v>NewCellphoneUser</v>
      </c>
      <c r="F4834" s="9">
        <v>44749</v>
      </c>
      <c r="G4834">
        <f>VLOOKUP(D4834,campaign!A:D,4,FALSE)</f>
        <v>25</v>
      </c>
    </row>
    <row r="4835" spans="2:7" x14ac:dyDescent="0.2">
      <c r="B4835" t="s">
        <v>3227</v>
      </c>
      <c r="C4835" t="str">
        <f>VLOOKUP(B4835,customer!A:B,2,FALSE)</f>
        <v>Truda Stroband</v>
      </c>
      <c r="D4835" t="s">
        <v>3949</v>
      </c>
      <c r="E4835" t="str">
        <f>VLOOKUP(D4835,campaign!A:B,2,FALSE)</f>
        <v>NewCellphoneUser</v>
      </c>
      <c r="F4835" s="9">
        <v>44799</v>
      </c>
      <c r="G4835">
        <f>VLOOKUP(D4835,campaign!A:D,4,FALSE)</f>
        <v>25</v>
      </c>
    </row>
    <row r="4836" spans="2:7" x14ac:dyDescent="0.2">
      <c r="B4836" t="s">
        <v>3227</v>
      </c>
      <c r="C4836" t="str">
        <f>VLOOKUP(B4836,customer!A:B,2,FALSE)</f>
        <v>Truda Stroband</v>
      </c>
      <c r="D4836" t="s">
        <v>3949</v>
      </c>
      <c r="E4836" t="str">
        <f>VLOOKUP(D4836,campaign!A:B,2,FALSE)</f>
        <v>NewCellphoneUser</v>
      </c>
      <c r="F4836" s="9">
        <v>44831</v>
      </c>
      <c r="G4836">
        <f>VLOOKUP(D4836,campaign!A:D,4,FALSE)</f>
        <v>25</v>
      </c>
    </row>
    <row r="4837" spans="2:7" x14ac:dyDescent="0.2">
      <c r="B4837" t="s">
        <v>3227</v>
      </c>
      <c r="C4837" t="str">
        <f>VLOOKUP(B4837,customer!A:B,2,FALSE)</f>
        <v>Truda Stroband</v>
      </c>
      <c r="D4837" t="s">
        <v>3949</v>
      </c>
      <c r="E4837" t="str">
        <f>VLOOKUP(D4837,campaign!A:B,2,FALSE)</f>
        <v>NewCellphoneUser</v>
      </c>
      <c r="F4837" s="9">
        <v>44858</v>
      </c>
      <c r="G4837">
        <f>VLOOKUP(D4837,campaign!A:D,4,FALSE)</f>
        <v>25</v>
      </c>
    </row>
    <row r="4838" spans="2:7" x14ac:dyDescent="0.2">
      <c r="B4838" t="s">
        <v>3227</v>
      </c>
      <c r="C4838" t="str">
        <f>VLOOKUP(B4838,customer!A:B,2,FALSE)</f>
        <v>Truda Stroband</v>
      </c>
      <c r="D4838" t="s">
        <v>3949</v>
      </c>
      <c r="E4838" t="str">
        <f>VLOOKUP(D4838,campaign!A:B,2,FALSE)</f>
        <v>NewCellphoneUser</v>
      </c>
      <c r="F4838" s="9">
        <v>44895</v>
      </c>
      <c r="G4838">
        <f>VLOOKUP(D4838,campaign!A:D,4,FALSE)</f>
        <v>25</v>
      </c>
    </row>
    <row r="4839" spans="2:7" x14ac:dyDescent="0.2">
      <c r="B4839" t="s">
        <v>3227</v>
      </c>
      <c r="C4839" t="str">
        <f>VLOOKUP(B4839,customer!A:B,2,FALSE)</f>
        <v>Truda Stroband</v>
      </c>
      <c r="D4839" t="s">
        <v>3949</v>
      </c>
      <c r="E4839" t="str">
        <f>VLOOKUP(D4839,campaign!A:B,2,FALSE)</f>
        <v>NewCellphoneUser</v>
      </c>
      <c r="F4839" s="9">
        <v>44921</v>
      </c>
      <c r="G4839">
        <f>VLOOKUP(D4839,campaign!A:D,4,FALSE)</f>
        <v>25</v>
      </c>
    </row>
    <row r="4840" spans="2:7" x14ac:dyDescent="0.2">
      <c r="B4840" t="s">
        <v>3227</v>
      </c>
      <c r="C4840" t="str">
        <f>VLOOKUP(B4840,customer!A:B,2,FALSE)</f>
        <v>Truda Stroband</v>
      </c>
      <c r="D4840" t="s">
        <v>3949</v>
      </c>
      <c r="E4840" t="str">
        <f>VLOOKUP(D4840,campaign!A:B,2,FALSE)</f>
        <v>NewCellphoneUser</v>
      </c>
      <c r="F4840" s="9">
        <v>44950</v>
      </c>
      <c r="G4840">
        <f>VLOOKUP(D4840,campaign!A:D,4,FALSE)</f>
        <v>25</v>
      </c>
    </row>
    <row r="4841" spans="2:7" x14ac:dyDescent="0.2">
      <c r="B4841" t="s">
        <v>3227</v>
      </c>
      <c r="C4841" t="str">
        <f>VLOOKUP(B4841,customer!A:B,2,FALSE)</f>
        <v>Truda Stroband</v>
      </c>
      <c r="D4841" t="s">
        <v>3949</v>
      </c>
      <c r="E4841" t="str">
        <f>VLOOKUP(D4841,campaign!A:B,2,FALSE)</f>
        <v>NewCellphoneUser</v>
      </c>
      <c r="F4841" s="9">
        <v>45014</v>
      </c>
      <c r="G4841">
        <f>VLOOKUP(D4841,campaign!A:D,4,FALSE)</f>
        <v>25</v>
      </c>
    </row>
    <row r="4842" spans="2:7" x14ac:dyDescent="0.2">
      <c r="B4842" t="s">
        <v>3227</v>
      </c>
      <c r="C4842" t="str">
        <f>VLOOKUP(B4842,customer!A:B,2,FALSE)</f>
        <v>Truda Stroband</v>
      </c>
      <c r="D4842" t="s">
        <v>3949</v>
      </c>
      <c r="E4842" t="str">
        <f>VLOOKUP(D4842,campaign!A:B,2,FALSE)</f>
        <v>NewCellphoneUser</v>
      </c>
      <c r="F4842" s="9">
        <v>45043</v>
      </c>
      <c r="G4842">
        <f>VLOOKUP(D4842,campaign!A:D,4,FALSE)</f>
        <v>25</v>
      </c>
    </row>
    <row r="4843" spans="2:7" x14ac:dyDescent="0.2">
      <c r="B4843" t="s">
        <v>3227</v>
      </c>
      <c r="C4843" t="str">
        <f>VLOOKUP(B4843,customer!A:B,2,FALSE)</f>
        <v>Truda Stroband</v>
      </c>
      <c r="D4843" t="s">
        <v>3949</v>
      </c>
      <c r="E4843" t="str">
        <f>VLOOKUP(D4843,campaign!A:B,2,FALSE)</f>
        <v>NewCellphoneUser</v>
      </c>
      <c r="F4843" s="9">
        <v>45077</v>
      </c>
      <c r="G4843">
        <f>VLOOKUP(D4843,campaign!A:D,4,FALSE)</f>
        <v>25</v>
      </c>
    </row>
    <row r="4844" spans="2:7" x14ac:dyDescent="0.2">
      <c r="B4844" t="s">
        <v>3227</v>
      </c>
      <c r="C4844" t="str">
        <f>VLOOKUP(B4844,customer!A:B,2,FALSE)</f>
        <v>Truda Stroband</v>
      </c>
      <c r="D4844" t="s">
        <v>3949</v>
      </c>
      <c r="E4844" t="str">
        <f>VLOOKUP(D4844,campaign!A:B,2,FALSE)</f>
        <v>NewCellphoneUser</v>
      </c>
      <c r="F4844" s="9">
        <v>45082</v>
      </c>
      <c r="G4844">
        <f>VLOOKUP(D4844,campaign!A:D,4,FALSE)</f>
        <v>25</v>
      </c>
    </row>
    <row r="4845" spans="2:7" x14ac:dyDescent="0.2">
      <c r="B4845" t="s">
        <v>3227</v>
      </c>
      <c r="C4845" t="str">
        <f>VLOOKUP(B4845,customer!A:B,2,FALSE)</f>
        <v>Truda Stroband</v>
      </c>
      <c r="D4845" t="s">
        <v>3952</v>
      </c>
      <c r="E4845" t="str">
        <f>VLOOKUP(D4845,campaign!A:B,2,FALSE)</f>
        <v>MadeCallToRetentionTeam</v>
      </c>
      <c r="F4845" s="9">
        <v>44822</v>
      </c>
      <c r="G4845">
        <f>VLOOKUP(D4845,campaign!A:D,4,FALSE)</f>
        <v>16</v>
      </c>
    </row>
    <row r="4846" spans="2:7" x14ac:dyDescent="0.2">
      <c r="B4846" t="s">
        <v>3227</v>
      </c>
      <c r="C4846" t="str">
        <f>VLOOKUP(B4846,customer!A:B,2,FALSE)</f>
        <v>Truda Stroband</v>
      </c>
      <c r="D4846" t="s">
        <v>3952</v>
      </c>
      <c r="E4846" t="str">
        <f>VLOOKUP(D4846,campaign!A:B,2,FALSE)</f>
        <v>MadeCallToRetentionTeam</v>
      </c>
      <c r="F4846" s="9">
        <v>44864</v>
      </c>
      <c r="G4846">
        <f>VLOOKUP(D4846,campaign!A:D,4,FALSE)</f>
        <v>16</v>
      </c>
    </row>
    <row r="4847" spans="2:7" x14ac:dyDescent="0.2">
      <c r="B4847" t="s">
        <v>3227</v>
      </c>
      <c r="C4847" t="str">
        <f>VLOOKUP(B4847,customer!A:B,2,FALSE)</f>
        <v>Truda Stroband</v>
      </c>
      <c r="D4847" t="s">
        <v>3952</v>
      </c>
      <c r="E4847" t="str">
        <f>VLOOKUP(D4847,campaign!A:B,2,FALSE)</f>
        <v>MadeCallToRetentionTeam</v>
      </c>
      <c r="F4847" s="9">
        <v>44890</v>
      </c>
      <c r="G4847">
        <f>VLOOKUP(D4847,campaign!A:D,4,FALSE)</f>
        <v>16</v>
      </c>
    </row>
    <row r="4848" spans="2:7" x14ac:dyDescent="0.2">
      <c r="B4848" t="s">
        <v>3227</v>
      </c>
      <c r="C4848" t="str">
        <f>VLOOKUP(B4848,customer!A:B,2,FALSE)</f>
        <v>Truda Stroband</v>
      </c>
      <c r="D4848" t="s">
        <v>3952</v>
      </c>
      <c r="E4848" t="str">
        <f>VLOOKUP(D4848,campaign!A:B,2,FALSE)</f>
        <v>MadeCallToRetentionTeam</v>
      </c>
      <c r="F4848" s="9">
        <v>44922</v>
      </c>
      <c r="G4848">
        <f>VLOOKUP(D4848,campaign!A:D,4,FALSE)</f>
        <v>16</v>
      </c>
    </row>
    <row r="4849" spans="2:7" x14ac:dyDescent="0.2">
      <c r="B4849" t="s">
        <v>3227</v>
      </c>
      <c r="C4849" t="str">
        <f>VLOOKUP(B4849,customer!A:B,2,FALSE)</f>
        <v>Truda Stroband</v>
      </c>
      <c r="D4849" t="s">
        <v>3952</v>
      </c>
      <c r="E4849" t="str">
        <f>VLOOKUP(D4849,campaign!A:B,2,FALSE)</f>
        <v>MadeCallToRetentionTeam</v>
      </c>
      <c r="F4849" s="9">
        <v>44957</v>
      </c>
      <c r="G4849">
        <f>VLOOKUP(D4849,campaign!A:D,4,FALSE)</f>
        <v>16</v>
      </c>
    </row>
    <row r="4850" spans="2:7" x14ac:dyDescent="0.2">
      <c r="B4850" t="s">
        <v>3227</v>
      </c>
      <c r="C4850" t="str">
        <f>VLOOKUP(B4850,customer!A:B,2,FALSE)</f>
        <v>Truda Stroband</v>
      </c>
      <c r="D4850" t="s">
        <v>3952</v>
      </c>
      <c r="E4850" t="str">
        <f>VLOOKUP(D4850,campaign!A:B,2,FALSE)</f>
        <v>MadeCallToRetentionTeam</v>
      </c>
      <c r="F4850" s="9">
        <v>44982</v>
      </c>
      <c r="G4850">
        <f>VLOOKUP(D4850,campaign!A:D,4,FALSE)</f>
        <v>16</v>
      </c>
    </row>
    <row r="4851" spans="2:7" x14ac:dyDescent="0.2">
      <c r="B4851" t="s">
        <v>3227</v>
      </c>
      <c r="C4851" t="str">
        <f>VLOOKUP(B4851,customer!A:B,2,FALSE)</f>
        <v>Truda Stroband</v>
      </c>
      <c r="D4851" t="s">
        <v>3952</v>
      </c>
      <c r="E4851" t="str">
        <f>VLOOKUP(D4851,campaign!A:B,2,FALSE)</f>
        <v>MadeCallToRetentionTeam</v>
      </c>
      <c r="F4851" s="9">
        <v>44989</v>
      </c>
      <c r="G4851">
        <f>VLOOKUP(D4851,campaign!A:D,4,FALSE)</f>
        <v>16</v>
      </c>
    </row>
    <row r="4852" spans="2:7" x14ac:dyDescent="0.2">
      <c r="B4852" t="s">
        <v>3227</v>
      </c>
      <c r="C4852" t="str">
        <f>VLOOKUP(B4852,customer!A:B,2,FALSE)</f>
        <v>Truda Stroband</v>
      </c>
      <c r="D4852" t="s">
        <v>3952</v>
      </c>
      <c r="E4852" t="str">
        <f>VLOOKUP(D4852,campaign!A:B,2,FALSE)</f>
        <v>MadeCallToRetentionTeam</v>
      </c>
      <c r="F4852" s="9">
        <v>45039</v>
      </c>
      <c r="G4852">
        <f>VLOOKUP(D4852,campaign!A:D,4,FALSE)</f>
        <v>16</v>
      </c>
    </row>
    <row r="4853" spans="2:7" x14ac:dyDescent="0.2">
      <c r="B4853" t="s">
        <v>3227</v>
      </c>
      <c r="C4853" t="str">
        <f>VLOOKUP(B4853,customer!A:B,2,FALSE)</f>
        <v>Truda Stroband</v>
      </c>
      <c r="D4853" t="s">
        <v>3952</v>
      </c>
      <c r="E4853" t="str">
        <f>VLOOKUP(D4853,campaign!A:B,2,FALSE)</f>
        <v>MadeCallToRetentionTeam</v>
      </c>
      <c r="F4853" s="9">
        <v>45075</v>
      </c>
      <c r="G4853">
        <f>VLOOKUP(D4853,campaign!A:D,4,FALSE)</f>
        <v>16</v>
      </c>
    </row>
    <row r="4854" spans="2:7" x14ac:dyDescent="0.2">
      <c r="B4854" t="s">
        <v>3227</v>
      </c>
      <c r="C4854" t="str">
        <f>VLOOKUP(B4854,customer!A:B,2,FALSE)</f>
        <v>Truda Stroband</v>
      </c>
      <c r="D4854" t="s">
        <v>3952</v>
      </c>
      <c r="E4854" t="str">
        <f>VLOOKUP(D4854,campaign!A:B,2,FALSE)</f>
        <v>MadeCallToRetentionTeam</v>
      </c>
      <c r="F4854" s="9">
        <v>45079</v>
      </c>
      <c r="G4854">
        <f>VLOOKUP(D4854,campaign!A:D,4,FALSE)</f>
        <v>16</v>
      </c>
    </row>
    <row r="4855" spans="2:7" x14ac:dyDescent="0.2">
      <c r="B4855" t="s">
        <v>3228</v>
      </c>
      <c r="C4855" t="str">
        <f>VLOOKUP(B4855,customer!A:B,2,FALSE)</f>
        <v>Dora Stannislawski</v>
      </c>
      <c r="D4855" t="s">
        <v>3924</v>
      </c>
      <c r="E4855" t="str">
        <f>VLOOKUP(D4855,campaign!A:B,2,FALSE)</f>
        <v>RVOwner</v>
      </c>
      <c r="F4855" s="9">
        <v>44957</v>
      </c>
      <c r="G4855">
        <f>VLOOKUP(D4855,campaign!A:D,4,FALSE)</f>
        <v>22</v>
      </c>
    </row>
    <row r="4856" spans="2:7" x14ac:dyDescent="0.2">
      <c r="B4856" t="s">
        <v>3228</v>
      </c>
      <c r="C4856" t="str">
        <f>VLOOKUP(B4856,customer!A:B,2,FALSE)</f>
        <v>Dora Stannislawski</v>
      </c>
      <c r="D4856" t="s">
        <v>3924</v>
      </c>
      <c r="E4856" t="str">
        <f>VLOOKUP(D4856,campaign!A:B,2,FALSE)</f>
        <v>RVOwner</v>
      </c>
      <c r="F4856" s="9">
        <v>44985</v>
      </c>
      <c r="G4856">
        <f>VLOOKUP(D4856,campaign!A:D,4,FALSE)</f>
        <v>22</v>
      </c>
    </row>
    <row r="4857" spans="2:7" x14ac:dyDescent="0.2">
      <c r="B4857" t="s">
        <v>3228</v>
      </c>
      <c r="C4857" t="str">
        <f>VLOOKUP(B4857,customer!A:B,2,FALSE)</f>
        <v>Dora Stannislawski</v>
      </c>
      <c r="D4857" t="s">
        <v>3924</v>
      </c>
      <c r="E4857" t="str">
        <f>VLOOKUP(D4857,campaign!A:B,2,FALSE)</f>
        <v>RVOwner</v>
      </c>
      <c r="F4857" s="9">
        <v>44990</v>
      </c>
      <c r="G4857">
        <f>VLOOKUP(D4857,campaign!A:D,4,FALSE)</f>
        <v>22</v>
      </c>
    </row>
    <row r="4858" spans="2:7" x14ac:dyDescent="0.2">
      <c r="B4858" t="s">
        <v>3228</v>
      </c>
      <c r="C4858" t="str">
        <f>VLOOKUP(B4858,customer!A:B,2,FALSE)</f>
        <v>Dora Stannislawski</v>
      </c>
      <c r="D4858" t="s">
        <v>3924</v>
      </c>
      <c r="E4858" t="str">
        <f>VLOOKUP(D4858,campaign!A:B,2,FALSE)</f>
        <v>RVOwner</v>
      </c>
      <c r="F4858" s="9">
        <v>45023</v>
      </c>
      <c r="G4858">
        <f>VLOOKUP(D4858,campaign!A:D,4,FALSE)</f>
        <v>22</v>
      </c>
    </row>
    <row r="4859" spans="2:7" x14ac:dyDescent="0.2">
      <c r="B4859" t="s">
        <v>3228</v>
      </c>
      <c r="C4859" t="str">
        <f>VLOOKUP(B4859,customer!A:B,2,FALSE)</f>
        <v>Dora Stannislawski</v>
      </c>
      <c r="D4859" t="s">
        <v>3924</v>
      </c>
      <c r="E4859" t="str">
        <f>VLOOKUP(D4859,campaign!A:B,2,FALSE)</f>
        <v>RVOwner</v>
      </c>
      <c r="F4859" s="9">
        <v>45054</v>
      </c>
      <c r="G4859">
        <f>VLOOKUP(D4859,campaign!A:D,4,FALSE)</f>
        <v>22</v>
      </c>
    </row>
    <row r="4860" spans="2:7" x14ac:dyDescent="0.2">
      <c r="B4860" t="s">
        <v>3228</v>
      </c>
      <c r="C4860" t="str">
        <f>VLOOKUP(B4860,customer!A:B,2,FALSE)</f>
        <v>Dora Stannislawski</v>
      </c>
      <c r="D4860" t="s">
        <v>3922</v>
      </c>
      <c r="E4860" t="str">
        <f>VLOOKUP(D4860,campaign!A:B,2,FALSE)</f>
        <v>HandsetWebCapable</v>
      </c>
      <c r="F4860" s="9">
        <v>45023</v>
      </c>
      <c r="G4860">
        <f>VLOOKUP(D4860,campaign!A:D,4,FALSE)</f>
        <v>62</v>
      </c>
    </row>
    <row r="4861" spans="2:7" x14ac:dyDescent="0.2">
      <c r="B4861" t="s">
        <v>3228</v>
      </c>
      <c r="C4861" t="str">
        <f>VLOOKUP(B4861,customer!A:B,2,FALSE)</f>
        <v>Dora Stannislawski</v>
      </c>
      <c r="D4861" t="s">
        <v>3922</v>
      </c>
      <c r="E4861" t="str">
        <f>VLOOKUP(D4861,campaign!A:B,2,FALSE)</f>
        <v>HandsetWebCapable</v>
      </c>
      <c r="F4861" s="9">
        <v>45062</v>
      </c>
      <c r="G4861">
        <f>VLOOKUP(D4861,campaign!A:D,4,FALSE)</f>
        <v>62</v>
      </c>
    </row>
    <row r="4862" spans="2:7" x14ac:dyDescent="0.2">
      <c r="B4862" t="s">
        <v>3229</v>
      </c>
      <c r="C4862" t="str">
        <f>VLOOKUP(B4862,customer!A:B,2,FALSE)</f>
        <v>Shermie Sandys</v>
      </c>
      <c r="D4862" t="s">
        <v>3925</v>
      </c>
      <c r="E4862" t="str">
        <f>VLOOKUP(D4862,campaign!A:B,2,FALSE)</f>
        <v>Homeownership</v>
      </c>
      <c r="F4862" s="9">
        <v>44676</v>
      </c>
      <c r="G4862">
        <f>VLOOKUP(D4862,campaign!A:D,4,FALSE)</f>
        <v>13</v>
      </c>
    </row>
    <row r="4863" spans="2:7" x14ac:dyDescent="0.2">
      <c r="B4863" t="s">
        <v>3229</v>
      </c>
      <c r="C4863" t="str">
        <f>VLOOKUP(B4863,customer!A:B,2,FALSE)</f>
        <v>Shermie Sandys</v>
      </c>
      <c r="D4863" t="s">
        <v>3925</v>
      </c>
      <c r="E4863" t="str">
        <f>VLOOKUP(D4863,campaign!A:B,2,FALSE)</f>
        <v>Homeownership</v>
      </c>
      <c r="F4863" s="9">
        <v>44706</v>
      </c>
      <c r="G4863">
        <f>VLOOKUP(D4863,campaign!A:D,4,FALSE)</f>
        <v>13</v>
      </c>
    </row>
    <row r="4864" spans="2:7" x14ac:dyDescent="0.2">
      <c r="B4864" t="s">
        <v>3229</v>
      </c>
      <c r="C4864" t="str">
        <f>VLOOKUP(B4864,customer!A:B,2,FALSE)</f>
        <v>Shermie Sandys</v>
      </c>
      <c r="D4864" t="s">
        <v>3925</v>
      </c>
      <c r="E4864" t="str">
        <f>VLOOKUP(D4864,campaign!A:B,2,FALSE)</f>
        <v>Homeownership</v>
      </c>
      <c r="F4864" s="9">
        <v>44714</v>
      </c>
      <c r="G4864">
        <f>VLOOKUP(D4864,campaign!A:D,4,FALSE)</f>
        <v>13</v>
      </c>
    </row>
    <row r="4865" spans="2:7" x14ac:dyDescent="0.2">
      <c r="B4865" t="s">
        <v>3229</v>
      </c>
      <c r="C4865" t="str">
        <f>VLOOKUP(B4865,customer!A:B,2,FALSE)</f>
        <v>Shermie Sandys</v>
      </c>
      <c r="D4865" t="s">
        <v>3925</v>
      </c>
      <c r="E4865" t="str">
        <f>VLOOKUP(D4865,campaign!A:B,2,FALSE)</f>
        <v>Homeownership</v>
      </c>
      <c r="F4865" s="9">
        <v>44745</v>
      </c>
      <c r="G4865">
        <f>VLOOKUP(D4865,campaign!A:D,4,FALSE)</f>
        <v>13</v>
      </c>
    </row>
    <row r="4866" spans="2:7" x14ac:dyDescent="0.2">
      <c r="B4866" t="s">
        <v>3229</v>
      </c>
      <c r="C4866" t="str">
        <f>VLOOKUP(B4866,customer!A:B,2,FALSE)</f>
        <v>Shermie Sandys</v>
      </c>
      <c r="D4866" t="s">
        <v>3925</v>
      </c>
      <c r="E4866" t="str">
        <f>VLOOKUP(D4866,campaign!A:B,2,FALSE)</f>
        <v>Homeownership</v>
      </c>
      <c r="F4866" s="9">
        <v>44807</v>
      </c>
      <c r="G4866">
        <f>VLOOKUP(D4866,campaign!A:D,4,FALSE)</f>
        <v>13</v>
      </c>
    </row>
    <row r="4867" spans="2:7" x14ac:dyDescent="0.2">
      <c r="B4867" t="s">
        <v>3229</v>
      </c>
      <c r="C4867" t="str">
        <f>VLOOKUP(B4867,customer!A:B,2,FALSE)</f>
        <v>Shermie Sandys</v>
      </c>
      <c r="D4867" t="s">
        <v>3925</v>
      </c>
      <c r="E4867" t="str">
        <f>VLOOKUP(D4867,campaign!A:B,2,FALSE)</f>
        <v>Homeownership</v>
      </c>
      <c r="F4867" s="9">
        <v>44836</v>
      </c>
      <c r="G4867">
        <f>VLOOKUP(D4867,campaign!A:D,4,FALSE)</f>
        <v>13</v>
      </c>
    </row>
    <row r="4868" spans="2:7" x14ac:dyDescent="0.2">
      <c r="B4868" t="s">
        <v>3229</v>
      </c>
      <c r="C4868" t="str">
        <f>VLOOKUP(B4868,customer!A:B,2,FALSE)</f>
        <v>Shermie Sandys</v>
      </c>
      <c r="D4868" t="s">
        <v>3925</v>
      </c>
      <c r="E4868" t="str">
        <f>VLOOKUP(D4868,campaign!A:B,2,FALSE)</f>
        <v>Homeownership</v>
      </c>
      <c r="F4868" s="9">
        <v>44872</v>
      </c>
      <c r="G4868">
        <f>VLOOKUP(D4868,campaign!A:D,4,FALSE)</f>
        <v>13</v>
      </c>
    </row>
    <row r="4869" spans="2:7" x14ac:dyDescent="0.2">
      <c r="B4869" t="s">
        <v>3229</v>
      </c>
      <c r="C4869" t="str">
        <f>VLOOKUP(B4869,customer!A:B,2,FALSE)</f>
        <v>Shermie Sandys</v>
      </c>
      <c r="D4869" t="s">
        <v>3925</v>
      </c>
      <c r="E4869" t="str">
        <f>VLOOKUP(D4869,campaign!A:B,2,FALSE)</f>
        <v>Homeownership</v>
      </c>
      <c r="F4869" s="9">
        <v>44995</v>
      </c>
      <c r="G4869">
        <f>VLOOKUP(D4869,campaign!A:D,4,FALSE)</f>
        <v>13</v>
      </c>
    </row>
    <row r="4870" spans="2:7" x14ac:dyDescent="0.2">
      <c r="B4870" t="s">
        <v>3229</v>
      </c>
      <c r="C4870" t="str">
        <f>VLOOKUP(B4870,customer!A:B,2,FALSE)</f>
        <v>Shermie Sandys</v>
      </c>
      <c r="D4870" t="s">
        <v>3925</v>
      </c>
      <c r="E4870" t="str">
        <f>VLOOKUP(D4870,campaign!A:B,2,FALSE)</f>
        <v>Homeownership</v>
      </c>
      <c r="F4870" s="9">
        <v>45022</v>
      </c>
      <c r="G4870">
        <f>VLOOKUP(D4870,campaign!A:D,4,FALSE)</f>
        <v>13</v>
      </c>
    </row>
    <row r="4871" spans="2:7" x14ac:dyDescent="0.2">
      <c r="B4871" t="s">
        <v>3229</v>
      </c>
      <c r="C4871" t="str">
        <f>VLOOKUP(B4871,customer!A:B,2,FALSE)</f>
        <v>Shermie Sandys</v>
      </c>
      <c r="D4871" t="s">
        <v>3947</v>
      </c>
      <c r="E4871" t="str">
        <f>VLOOKUP(D4871,campaign!A:B,2,FALSE)</f>
        <v>OwnsComputer</v>
      </c>
      <c r="F4871" s="9">
        <v>44747</v>
      </c>
      <c r="G4871">
        <f>VLOOKUP(D4871,campaign!A:D,4,FALSE)</f>
        <v>62</v>
      </c>
    </row>
    <row r="4872" spans="2:7" x14ac:dyDescent="0.2">
      <c r="B4872" t="s">
        <v>3229</v>
      </c>
      <c r="C4872" t="str">
        <f>VLOOKUP(B4872,customer!A:B,2,FALSE)</f>
        <v>Shermie Sandys</v>
      </c>
      <c r="D4872" t="s">
        <v>3947</v>
      </c>
      <c r="E4872" t="str">
        <f>VLOOKUP(D4872,campaign!A:B,2,FALSE)</f>
        <v>OwnsComputer</v>
      </c>
      <c r="F4872" s="9">
        <v>44784</v>
      </c>
      <c r="G4872">
        <f>VLOOKUP(D4872,campaign!A:D,4,FALSE)</f>
        <v>62</v>
      </c>
    </row>
    <row r="4873" spans="2:7" x14ac:dyDescent="0.2">
      <c r="B4873" t="s">
        <v>3229</v>
      </c>
      <c r="C4873" t="str">
        <f>VLOOKUP(B4873,customer!A:B,2,FALSE)</f>
        <v>Shermie Sandys</v>
      </c>
      <c r="D4873" t="s">
        <v>3947</v>
      </c>
      <c r="E4873" t="str">
        <f>VLOOKUP(D4873,campaign!A:B,2,FALSE)</f>
        <v>OwnsComputer</v>
      </c>
      <c r="F4873" s="9">
        <v>44809</v>
      </c>
      <c r="G4873">
        <f>VLOOKUP(D4873,campaign!A:D,4,FALSE)</f>
        <v>62</v>
      </c>
    </row>
    <row r="4874" spans="2:7" x14ac:dyDescent="0.2">
      <c r="B4874" t="s">
        <v>3229</v>
      </c>
      <c r="C4874" t="str">
        <f>VLOOKUP(B4874,customer!A:B,2,FALSE)</f>
        <v>Shermie Sandys</v>
      </c>
      <c r="D4874" t="s">
        <v>3947</v>
      </c>
      <c r="E4874" t="str">
        <f>VLOOKUP(D4874,campaign!A:B,2,FALSE)</f>
        <v>OwnsComputer</v>
      </c>
      <c r="F4874" s="9">
        <v>44854</v>
      </c>
      <c r="G4874">
        <f>VLOOKUP(D4874,campaign!A:D,4,FALSE)</f>
        <v>62</v>
      </c>
    </row>
    <row r="4875" spans="2:7" x14ac:dyDescent="0.2">
      <c r="B4875" t="s">
        <v>3229</v>
      </c>
      <c r="C4875" t="str">
        <f>VLOOKUP(B4875,customer!A:B,2,FALSE)</f>
        <v>Shermie Sandys</v>
      </c>
      <c r="D4875" t="s">
        <v>3947</v>
      </c>
      <c r="E4875" t="str">
        <f>VLOOKUP(D4875,campaign!A:B,2,FALSE)</f>
        <v>OwnsComputer</v>
      </c>
      <c r="F4875" s="9">
        <v>44911</v>
      </c>
      <c r="G4875">
        <f>VLOOKUP(D4875,campaign!A:D,4,FALSE)</f>
        <v>62</v>
      </c>
    </row>
    <row r="4876" spans="2:7" x14ac:dyDescent="0.2">
      <c r="B4876" t="s">
        <v>3229</v>
      </c>
      <c r="C4876" t="str">
        <f>VLOOKUP(B4876,customer!A:B,2,FALSE)</f>
        <v>Shermie Sandys</v>
      </c>
      <c r="D4876" t="s">
        <v>3947</v>
      </c>
      <c r="E4876" t="str">
        <f>VLOOKUP(D4876,campaign!A:B,2,FALSE)</f>
        <v>OwnsComputer</v>
      </c>
      <c r="F4876" s="9">
        <v>44942</v>
      </c>
      <c r="G4876">
        <f>VLOOKUP(D4876,campaign!A:D,4,FALSE)</f>
        <v>62</v>
      </c>
    </row>
    <row r="4877" spans="2:7" x14ac:dyDescent="0.2">
      <c r="B4877" t="s">
        <v>3229</v>
      </c>
      <c r="C4877" t="str">
        <f>VLOOKUP(B4877,customer!A:B,2,FALSE)</f>
        <v>Shermie Sandys</v>
      </c>
      <c r="D4877" t="s">
        <v>3947</v>
      </c>
      <c r="E4877" t="str">
        <f>VLOOKUP(D4877,campaign!A:B,2,FALSE)</f>
        <v>OwnsComputer</v>
      </c>
      <c r="F4877" s="9">
        <v>44964</v>
      </c>
      <c r="G4877">
        <f>VLOOKUP(D4877,campaign!A:D,4,FALSE)</f>
        <v>62</v>
      </c>
    </row>
    <row r="4878" spans="2:7" x14ac:dyDescent="0.2">
      <c r="B4878" t="s">
        <v>3229</v>
      </c>
      <c r="C4878" t="str">
        <f>VLOOKUP(B4878,customer!A:B,2,FALSE)</f>
        <v>Shermie Sandys</v>
      </c>
      <c r="D4878" t="s">
        <v>3947</v>
      </c>
      <c r="E4878" t="str">
        <f>VLOOKUP(D4878,campaign!A:B,2,FALSE)</f>
        <v>OwnsComputer</v>
      </c>
      <c r="F4878" s="9">
        <v>45058</v>
      </c>
      <c r="G4878">
        <f>VLOOKUP(D4878,campaign!A:D,4,FALSE)</f>
        <v>62</v>
      </c>
    </row>
    <row r="4879" spans="2:7" x14ac:dyDescent="0.2">
      <c r="B4879" t="s">
        <v>3230</v>
      </c>
      <c r="C4879" t="str">
        <f>VLOOKUP(B4879,customer!A:B,2,FALSE)</f>
        <v>Fairfax Le Sieur</v>
      </c>
      <c r="D4879" t="s">
        <v>3923</v>
      </c>
      <c r="E4879" t="str">
        <f>VLOOKUP(D4879,campaign!A:B,2,FALSE)</f>
        <v>TruckOwner</v>
      </c>
      <c r="F4879" s="9">
        <v>44631</v>
      </c>
      <c r="G4879">
        <f>VLOOKUP(D4879,campaign!A:D,4,FALSE)</f>
        <v>26</v>
      </c>
    </row>
    <row r="4880" spans="2:7" x14ac:dyDescent="0.2">
      <c r="B4880" t="s">
        <v>3230</v>
      </c>
      <c r="C4880" t="str">
        <f>VLOOKUP(B4880,customer!A:B,2,FALSE)</f>
        <v>Fairfax Le Sieur</v>
      </c>
      <c r="D4880" t="s">
        <v>3923</v>
      </c>
      <c r="E4880" t="str">
        <f>VLOOKUP(D4880,campaign!A:B,2,FALSE)</f>
        <v>TruckOwner</v>
      </c>
      <c r="F4880" s="9">
        <v>44696</v>
      </c>
      <c r="G4880">
        <f>VLOOKUP(D4880,campaign!A:D,4,FALSE)</f>
        <v>26</v>
      </c>
    </row>
    <row r="4881" spans="2:7" x14ac:dyDescent="0.2">
      <c r="B4881" t="s">
        <v>3230</v>
      </c>
      <c r="C4881" t="str">
        <f>VLOOKUP(B4881,customer!A:B,2,FALSE)</f>
        <v>Fairfax Le Sieur</v>
      </c>
      <c r="D4881" t="s">
        <v>3923</v>
      </c>
      <c r="E4881" t="str">
        <f>VLOOKUP(D4881,campaign!A:B,2,FALSE)</f>
        <v>TruckOwner</v>
      </c>
      <c r="F4881" s="9">
        <v>44731</v>
      </c>
      <c r="G4881">
        <f>VLOOKUP(D4881,campaign!A:D,4,FALSE)</f>
        <v>26</v>
      </c>
    </row>
    <row r="4882" spans="2:7" x14ac:dyDescent="0.2">
      <c r="B4882" t="s">
        <v>3230</v>
      </c>
      <c r="C4882" t="str">
        <f>VLOOKUP(B4882,customer!A:B,2,FALSE)</f>
        <v>Fairfax Le Sieur</v>
      </c>
      <c r="D4882" t="s">
        <v>3923</v>
      </c>
      <c r="E4882" t="str">
        <f>VLOOKUP(D4882,campaign!A:B,2,FALSE)</f>
        <v>TruckOwner</v>
      </c>
      <c r="F4882" s="9">
        <v>44754</v>
      </c>
      <c r="G4882">
        <f>VLOOKUP(D4882,campaign!A:D,4,FALSE)</f>
        <v>26</v>
      </c>
    </row>
    <row r="4883" spans="2:7" x14ac:dyDescent="0.2">
      <c r="B4883" t="s">
        <v>3230</v>
      </c>
      <c r="C4883" t="str">
        <f>VLOOKUP(B4883,customer!A:B,2,FALSE)</f>
        <v>Fairfax Le Sieur</v>
      </c>
      <c r="D4883" t="s">
        <v>3923</v>
      </c>
      <c r="E4883" t="str">
        <f>VLOOKUP(D4883,campaign!A:B,2,FALSE)</f>
        <v>TruckOwner</v>
      </c>
      <c r="F4883" s="9">
        <v>44797</v>
      </c>
      <c r="G4883">
        <f>VLOOKUP(D4883,campaign!A:D,4,FALSE)</f>
        <v>26</v>
      </c>
    </row>
    <row r="4884" spans="2:7" x14ac:dyDescent="0.2">
      <c r="B4884" t="s">
        <v>3230</v>
      </c>
      <c r="C4884" t="str">
        <f>VLOOKUP(B4884,customer!A:B,2,FALSE)</f>
        <v>Fairfax Le Sieur</v>
      </c>
      <c r="D4884" t="s">
        <v>3923</v>
      </c>
      <c r="E4884" t="str">
        <f>VLOOKUP(D4884,campaign!A:B,2,FALSE)</f>
        <v>TruckOwner</v>
      </c>
      <c r="F4884" s="9">
        <v>44847</v>
      </c>
      <c r="G4884">
        <f>VLOOKUP(D4884,campaign!A:D,4,FALSE)</f>
        <v>26</v>
      </c>
    </row>
    <row r="4885" spans="2:7" x14ac:dyDescent="0.2">
      <c r="B4885" t="s">
        <v>3230</v>
      </c>
      <c r="C4885" t="str">
        <f>VLOOKUP(B4885,customer!A:B,2,FALSE)</f>
        <v>Fairfax Le Sieur</v>
      </c>
      <c r="D4885" t="s">
        <v>3923</v>
      </c>
      <c r="E4885" t="str">
        <f>VLOOKUP(D4885,campaign!A:B,2,FALSE)</f>
        <v>TruckOwner</v>
      </c>
      <c r="F4885" s="9">
        <v>44944</v>
      </c>
      <c r="G4885">
        <f>VLOOKUP(D4885,campaign!A:D,4,FALSE)</f>
        <v>26</v>
      </c>
    </row>
    <row r="4886" spans="2:7" x14ac:dyDescent="0.2">
      <c r="B4886" t="s">
        <v>3230</v>
      </c>
      <c r="C4886" t="str">
        <f>VLOOKUP(B4886,customer!A:B,2,FALSE)</f>
        <v>Fairfax Le Sieur</v>
      </c>
      <c r="D4886" t="s">
        <v>3923</v>
      </c>
      <c r="E4886" t="str">
        <f>VLOOKUP(D4886,campaign!A:B,2,FALSE)</f>
        <v>TruckOwner</v>
      </c>
      <c r="F4886" s="9">
        <v>45007</v>
      </c>
      <c r="G4886">
        <f>VLOOKUP(D4886,campaign!A:D,4,FALSE)</f>
        <v>26</v>
      </c>
    </row>
    <row r="4887" spans="2:7" x14ac:dyDescent="0.2">
      <c r="B4887" t="s">
        <v>3230</v>
      </c>
      <c r="C4887" t="str">
        <f>VLOOKUP(B4887,customer!A:B,2,FALSE)</f>
        <v>Fairfax Le Sieur</v>
      </c>
      <c r="D4887" t="s">
        <v>3923</v>
      </c>
      <c r="E4887" t="str">
        <f>VLOOKUP(D4887,campaign!A:B,2,FALSE)</f>
        <v>TruckOwner</v>
      </c>
      <c r="F4887" s="9">
        <v>45034</v>
      </c>
      <c r="G4887">
        <f>VLOOKUP(D4887,campaign!A:D,4,FALSE)</f>
        <v>26</v>
      </c>
    </row>
    <row r="4888" spans="2:7" x14ac:dyDescent="0.2">
      <c r="B4888" t="s">
        <v>3230</v>
      </c>
      <c r="C4888" t="str">
        <f>VLOOKUP(B4888,customer!A:B,2,FALSE)</f>
        <v>Fairfax Le Sieur</v>
      </c>
      <c r="D4888" t="s">
        <v>3950</v>
      </c>
      <c r="E4888" t="str">
        <f>VLOOKUP(D4888,campaign!A:B,2,FALSE)</f>
        <v>NotNewCellphoneUser</v>
      </c>
      <c r="F4888" s="9">
        <v>44639</v>
      </c>
      <c r="G4888">
        <f>VLOOKUP(D4888,campaign!A:D,4,FALSE)</f>
        <v>28</v>
      </c>
    </row>
    <row r="4889" spans="2:7" x14ac:dyDescent="0.2">
      <c r="B4889" t="s">
        <v>3230</v>
      </c>
      <c r="C4889" t="str">
        <f>VLOOKUP(B4889,customer!A:B,2,FALSE)</f>
        <v>Fairfax Le Sieur</v>
      </c>
      <c r="D4889" t="s">
        <v>3950</v>
      </c>
      <c r="E4889" t="str">
        <f>VLOOKUP(D4889,campaign!A:B,2,FALSE)</f>
        <v>NotNewCellphoneUser</v>
      </c>
      <c r="F4889" s="9">
        <v>44670</v>
      </c>
      <c r="G4889">
        <f>VLOOKUP(D4889,campaign!A:D,4,FALSE)</f>
        <v>28</v>
      </c>
    </row>
    <row r="4890" spans="2:7" x14ac:dyDescent="0.2">
      <c r="B4890" t="s">
        <v>3230</v>
      </c>
      <c r="C4890" t="str">
        <f>VLOOKUP(B4890,customer!A:B,2,FALSE)</f>
        <v>Fairfax Le Sieur</v>
      </c>
      <c r="D4890" t="s">
        <v>3950</v>
      </c>
      <c r="E4890" t="str">
        <f>VLOOKUP(D4890,campaign!A:B,2,FALSE)</f>
        <v>NotNewCellphoneUser</v>
      </c>
      <c r="F4890" s="9">
        <v>44703</v>
      </c>
      <c r="G4890">
        <f>VLOOKUP(D4890,campaign!A:D,4,FALSE)</f>
        <v>28</v>
      </c>
    </row>
    <row r="4891" spans="2:7" x14ac:dyDescent="0.2">
      <c r="B4891" t="s">
        <v>3230</v>
      </c>
      <c r="C4891" t="str">
        <f>VLOOKUP(B4891,customer!A:B,2,FALSE)</f>
        <v>Fairfax Le Sieur</v>
      </c>
      <c r="D4891" t="s">
        <v>3950</v>
      </c>
      <c r="E4891" t="str">
        <f>VLOOKUP(D4891,campaign!A:B,2,FALSE)</f>
        <v>NotNewCellphoneUser</v>
      </c>
      <c r="F4891" s="9">
        <v>44732</v>
      </c>
      <c r="G4891">
        <f>VLOOKUP(D4891,campaign!A:D,4,FALSE)</f>
        <v>28</v>
      </c>
    </row>
    <row r="4892" spans="2:7" x14ac:dyDescent="0.2">
      <c r="B4892" t="s">
        <v>3230</v>
      </c>
      <c r="C4892" t="str">
        <f>VLOOKUP(B4892,customer!A:B,2,FALSE)</f>
        <v>Fairfax Le Sieur</v>
      </c>
      <c r="D4892" t="s">
        <v>3950</v>
      </c>
      <c r="E4892" t="str">
        <f>VLOOKUP(D4892,campaign!A:B,2,FALSE)</f>
        <v>NotNewCellphoneUser</v>
      </c>
      <c r="F4892" s="9">
        <v>44767</v>
      </c>
      <c r="G4892">
        <f>VLOOKUP(D4892,campaign!A:D,4,FALSE)</f>
        <v>28</v>
      </c>
    </row>
    <row r="4893" spans="2:7" x14ac:dyDescent="0.2">
      <c r="B4893" t="s">
        <v>3230</v>
      </c>
      <c r="C4893" t="str">
        <f>VLOOKUP(B4893,customer!A:B,2,FALSE)</f>
        <v>Fairfax Le Sieur</v>
      </c>
      <c r="D4893" t="s">
        <v>3950</v>
      </c>
      <c r="E4893" t="str">
        <f>VLOOKUP(D4893,campaign!A:B,2,FALSE)</f>
        <v>NotNewCellphoneUser</v>
      </c>
      <c r="F4893" s="9">
        <v>44824</v>
      </c>
      <c r="G4893">
        <f>VLOOKUP(D4893,campaign!A:D,4,FALSE)</f>
        <v>28</v>
      </c>
    </row>
    <row r="4894" spans="2:7" x14ac:dyDescent="0.2">
      <c r="B4894" t="s">
        <v>3230</v>
      </c>
      <c r="C4894" t="str">
        <f>VLOOKUP(B4894,customer!A:B,2,FALSE)</f>
        <v>Fairfax Le Sieur</v>
      </c>
      <c r="D4894" t="s">
        <v>3950</v>
      </c>
      <c r="E4894" t="str">
        <f>VLOOKUP(D4894,campaign!A:B,2,FALSE)</f>
        <v>NotNewCellphoneUser</v>
      </c>
      <c r="F4894" s="9">
        <v>44864</v>
      </c>
      <c r="G4894">
        <f>VLOOKUP(D4894,campaign!A:D,4,FALSE)</f>
        <v>28</v>
      </c>
    </row>
    <row r="4895" spans="2:7" x14ac:dyDescent="0.2">
      <c r="B4895" t="s">
        <v>3230</v>
      </c>
      <c r="C4895" t="str">
        <f>VLOOKUP(B4895,customer!A:B,2,FALSE)</f>
        <v>Fairfax Le Sieur</v>
      </c>
      <c r="D4895" t="s">
        <v>3950</v>
      </c>
      <c r="E4895" t="str">
        <f>VLOOKUP(D4895,campaign!A:B,2,FALSE)</f>
        <v>NotNewCellphoneUser</v>
      </c>
      <c r="F4895" s="9">
        <v>44897</v>
      </c>
      <c r="G4895">
        <f>VLOOKUP(D4895,campaign!A:D,4,FALSE)</f>
        <v>28</v>
      </c>
    </row>
    <row r="4896" spans="2:7" x14ac:dyDescent="0.2">
      <c r="B4896" t="s">
        <v>3230</v>
      </c>
      <c r="C4896" t="str">
        <f>VLOOKUP(B4896,customer!A:B,2,FALSE)</f>
        <v>Fairfax Le Sieur</v>
      </c>
      <c r="D4896" t="s">
        <v>3950</v>
      </c>
      <c r="E4896" t="str">
        <f>VLOOKUP(D4896,campaign!A:B,2,FALSE)</f>
        <v>NotNewCellphoneUser</v>
      </c>
      <c r="F4896" s="9">
        <v>44976</v>
      </c>
      <c r="G4896">
        <f>VLOOKUP(D4896,campaign!A:D,4,FALSE)</f>
        <v>28</v>
      </c>
    </row>
    <row r="4897" spans="2:7" x14ac:dyDescent="0.2">
      <c r="B4897" t="s">
        <v>3230</v>
      </c>
      <c r="C4897" t="str">
        <f>VLOOKUP(B4897,customer!A:B,2,FALSE)</f>
        <v>Fairfax Le Sieur</v>
      </c>
      <c r="D4897" t="s">
        <v>3950</v>
      </c>
      <c r="E4897" t="str">
        <f>VLOOKUP(D4897,campaign!A:B,2,FALSE)</f>
        <v>NotNewCellphoneUser</v>
      </c>
      <c r="F4897" s="9">
        <v>44986</v>
      </c>
      <c r="G4897">
        <f>VLOOKUP(D4897,campaign!A:D,4,FALSE)</f>
        <v>28</v>
      </c>
    </row>
    <row r="4898" spans="2:7" x14ac:dyDescent="0.2">
      <c r="B4898" t="s">
        <v>3230</v>
      </c>
      <c r="C4898" t="str">
        <f>VLOOKUP(B4898,customer!A:B,2,FALSE)</f>
        <v>Fairfax Le Sieur</v>
      </c>
      <c r="D4898" t="s">
        <v>3950</v>
      </c>
      <c r="E4898" t="str">
        <f>VLOOKUP(D4898,campaign!A:B,2,FALSE)</f>
        <v>NotNewCellphoneUser</v>
      </c>
      <c r="F4898" s="9">
        <v>45068</v>
      </c>
      <c r="G4898">
        <f>VLOOKUP(D4898,campaign!A:D,4,FALSE)</f>
        <v>28</v>
      </c>
    </row>
    <row r="4899" spans="2:7" x14ac:dyDescent="0.2">
      <c r="B4899" t="s">
        <v>3230</v>
      </c>
      <c r="C4899" t="str">
        <f>VLOOKUP(B4899,customer!A:B,2,FALSE)</f>
        <v>Fairfax Le Sieur</v>
      </c>
      <c r="D4899" t="s">
        <v>3950</v>
      </c>
      <c r="E4899" t="str">
        <f>VLOOKUP(D4899,campaign!A:B,2,FALSE)</f>
        <v>NotNewCellphoneUser</v>
      </c>
      <c r="F4899" s="9">
        <v>45080</v>
      </c>
      <c r="G4899">
        <f>VLOOKUP(D4899,campaign!A:D,4,FALSE)</f>
        <v>28</v>
      </c>
    </row>
    <row r="4900" spans="2:7" x14ac:dyDescent="0.2">
      <c r="B4900" t="s">
        <v>3231</v>
      </c>
      <c r="C4900" t="str">
        <f>VLOOKUP(B4900,customer!A:B,2,FALSE)</f>
        <v>Micheal Cuseck</v>
      </c>
      <c r="D4900" t="s">
        <v>3922</v>
      </c>
      <c r="E4900" t="str">
        <f>VLOOKUP(D4900,campaign!A:B,2,FALSE)</f>
        <v>HandsetWebCapable</v>
      </c>
      <c r="F4900" s="9">
        <v>44727</v>
      </c>
      <c r="G4900">
        <f>VLOOKUP(D4900,campaign!A:D,4,FALSE)</f>
        <v>62</v>
      </c>
    </row>
    <row r="4901" spans="2:7" x14ac:dyDescent="0.2">
      <c r="B4901" t="s">
        <v>3231</v>
      </c>
      <c r="C4901" t="str">
        <f>VLOOKUP(B4901,customer!A:B,2,FALSE)</f>
        <v>Micheal Cuseck</v>
      </c>
      <c r="D4901" t="s">
        <v>3922</v>
      </c>
      <c r="E4901" t="str">
        <f>VLOOKUP(D4901,campaign!A:B,2,FALSE)</f>
        <v>HandsetWebCapable</v>
      </c>
      <c r="F4901" s="9">
        <v>44769</v>
      </c>
      <c r="G4901">
        <f>VLOOKUP(D4901,campaign!A:D,4,FALSE)</f>
        <v>62</v>
      </c>
    </row>
    <row r="4902" spans="2:7" x14ac:dyDescent="0.2">
      <c r="B4902" t="s">
        <v>3231</v>
      </c>
      <c r="C4902" t="str">
        <f>VLOOKUP(B4902,customer!A:B,2,FALSE)</f>
        <v>Micheal Cuseck</v>
      </c>
      <c r="D4902" t="s">
        <v>3922</v>
      </c>
      <c r="E4902" t="str">
        <f>VLOOKUP(D4902,campaign!A:B,2,FALSE)</f>
        <v>HandsetWebCapable</v>
      </c>
      <c r="F4902" s="9">
        <v>44790</v>
      </c>
      <c r="G4902">
        <f>VLOOKUP(D4902,campaign!A:D,4,FALSE)</f>
        <v>62</v>
      </c>
    </row>
    <row r="4903" spans="2:7" x14ac:dyDescent="0.2">
      <c r="B4903" t="s">
        <v>3231</v>
      </c>
      <c r="C4903" t="str">
        <f>VLOOKUP(B4903,customer!A:B,2,FALSE)</f>
        <v>Micheal Cuseck</v>
      </c>
      <c r="D4903" t="s">
        <v>3922</v>
      </c>
      <c r="E4903" t="str">
        <f>VLOOKUP(D4903,campaign!A:B,2,FALSE)</f>
        <v>HandsetWebCapable</v>
      </c>
      <c r="F4903" s="9">
        <v>44822</v>
      </c>
      <c r="G4903">
        <f>VLOOKUP(D4903,campaign!A:D,4,FALSE)</f>
        <v>62</v>
      </c>
    </row>
    <row r="4904" spans="2:7" x14ac:dyDescent="0.2">
      <c r="B4904" t="s">
        <v>3231</v>
      </c>
      <c r="C4904" t="str">
        <f>VLOOKUP(B4904,customer!A:B,2,FALSE)</f>
        <v>Micheal Cuseck</v>
      </c>
      <c r="D4904" t="s">
        <v>3922</v>
      </c>
      <c r="E4904" t="str">
        <f>VLOOKUP(D4904,campaign!A:B,2,FALSE)</f>
        <v>HandsetWebCapable</v>
      </c>
      <c r="F4904" s="9">
        <v>44853</v>
      </c>
      <c r="G4904">
        <f>VLOOKUP(D4904,campaign!A:D,4,FALSE)</f>
        <v>62</v>
      </c>
    </row>
    <row r="4905" spans="2:7" x14ac:dyDescent="0.2">
      <c r="B4905" t="s">
        <v>3231</v>
      </c>
      <c r="C4905" t="str">
        <f>VLOOKUP(B4905,customer!A:B,2,FALSE)</f>
        <v>Micheal Cuseck</v>
      </c>
      <c r="D4905" t="s">
        <v>3922</v>
      </c>
      <c r="E4905" t="str">
        <f>VLOOKUP(D4905,campaign!A:B,2,FALSE)</f>
        <v>HandsetWebCapable</v>
      </c>
      <c r="F4905" s="9">
        <v>44891</v>
      </c>
      <c r="G4905">
        <f>VLOOKUP(D4905,campaign!A:D,4,FALSE)</f>
        <v>62</v>
      </c>
    </row>
    <row r="4906" spans="2:7" x14ac:dyDescent="0.2">
      <c r="B4906" t="s">
        <v>3231</v>
      </c>
      <c r="C4906" t="str">
        <f>VLOOKUP(B4906,customer!A:B,2,FALSE)</f>
        <v>Micheal Cuseck</v>
      </c>
      <c r="D4906" t="s">
        <v>3922</v>
      </c>
      <c r="E4906" t="str">
        <f>VLOOKUP(D4906,campaign!A:B,2,FALSE)</f>
        <v>HandsetWebCapable</v>
      </c>
      <c r="F4906" s="9">
        <v>44916</v>
      </c>
      <c r="G4906">
        <f>VLOOKUP(D4906,campaign!A:D,4,FALSE)</f>
        <v>62</v>
      </c>
    </row>
    <row r="4907" spans="2:7" x14ac:dyDescent="0.2">
      <c r="B4907" t="s">
        <v>3231</v>
      </c>
      <c r="C4907" t="str">
        <f>VLOOKUP(B4907,customer!A:B,2,FALSE)</f>
        <v>Micheal Cuseck</v>
      </c>
      <c r="D4907" t="s">
        <v>3922</v>
      </c>
      <c r="E4907" t="str">
        <f>VLOOKUP(D4907,campaign!A:B,2,FALSE)</f>
        <v>HandsetWebCapable</v>
      </c>
      <c r="F4907" s="9">
        <v>44945</v>
      </c>
      <c r="G4907">
        <f>VLOOKUP(D4907,campaign!A:D,4,FALSE)</f>
        <v>62</v>
      </c>
    </row>
    <row r="4908" spans="2:7" x14ac:dyDescent="0.2">
      <c r="B4908" t="s">
        <v>3231</v>
      </c>
      <c r="C4908" t="str">
        <f>VLOOKUP(B4908,customer!A:B,2,FALSE)</f>
        <v>Micheal Cuseck</v>
      </c>
      <c r="D4908" t="s">
        <v>3922</v>
      </c>
      <c r="E4908" t="str">
        <f>VLOOKUP(D4908,campaign!A:B,2,FALSE)</f>
        <v>HandsetWebCapable</v>
      </c>
      <c r="F4908" s="9">
        <v>44977</v>
      </c>
      <c r="G4908">
        <f>VLOOKUP(D4908,campaign!A:D,4,FALSE)</f>
        <v>62</v>
      </c>
    </row>
    <row r="4909" spans="2:7" x14ac:dyDescent="0.2">
      <c r="B4909" t="s">
        <v>3231</v>
      </c>
      <c r="C4909" t="str">
        <f>VLOOKUP(B4909,customer!A:B,2,FALSE)</f>
        <v>Micheal Cuseck</v>
      </c>
      <c r="D4909" t="s">
        <v>3922</v>
      </c>
      <c r="E4909" t="str">
        <f>VLOOKUP(D4909,campaign!A:B,2,FALSE)</f>
        <v>HandsetWebCapable</v>
      </c>
      <c r="F4909" s="9">
        <v>45041</v>
      </c>
      <c r="G4909">
        <f>VLOOKUP(D4909,campaign!A:D,4,FALSE)</f>
        <v>62</v>
      </c>
    </row>
    <row r="4910" spans="2:7" x14ac:dyDescent="0.2">
      <c r="B4910" t="s">
        <v>3231</v>
      </c>
      <c r="C4910" t="str">
        <f>VLOOKUP(B4910,customer!A:B,2,FALSE)</f>
        <v>Micheal Cuseck</v>
      </c>
      <c r="D4910" t="s">
        <v>3922</v>
      </c>
      <c r="E4910" t="str">
        <f>VLOOKUP(D4910,campaign!A:B,2,FALSE)</f>
        <v>HandsetWebCapable</v>
      </c>
      <c r="F4910" s="9">
        <v>45069</v>
      </c>
      <c r="G4910">
        <f>VLOOKUP(D4910,campaign!A:D,4,FALSE)</f>
        <v>62</v>
      </c>
    </row>
    <row r="4911" spans="2:7" x14ac:dyDescent="0.2">
      <c r="B4911" t="s">
        <v>3231</v>
      </c>
      <c r="C4911" t="str">
        <f>VLOOKUP(B4911,customer!A:B,2,FALSE)</f>
        <v>Micheal Cuseck</v>
      </c>
      <c r="D4911" t="s">
        <v>3926</v>
      </c>
      <c r="E4911" t="str">
        <f>VLOOKUP(D4911,campaign!A:B,2,FALSE)</f>
        <v>BuysViaMailOrder</v>
      </c>
      <c r="F4911" s="9">
        <v>45013</v>
      </c>
      <c r="G4911">
        <f>VLOOKUP(D4911,campaign!A:D,4,FALSE)</f>
        <v>25</v>
      </c>
    </row>
    <row r="4912" spans="2:7" x14ac:dyDescent="0.2">
      <c r="B4912" t="s">
        <v>3231</v>
      </c>
      <c r="C4912" t="str">
        <f>VLOOKUP(B4912,customer!A:B,2,FALSE)</f>
        <v>Micheal Cuseck</v>
      </c>
      <c r="D4912" t="s">
        <v>3926</v>
      </c>
      <c r="E4912" t="str">
        <f>VLOOKUP(D4912,campaign!A:B,2,FALSE)</f>
        <v>BuysViaMailOrder</v>
      </c>
      <c r="F4912" s="9">
        <v>45046</v>
      </c>
      <c r="G4912">
        <f>VLOOKUP(D4912,campaign!A:D,4,FALSE)</f>
        <v>25</v>
      </c>
    </row>
    <row r="4913" spans="2:7" x14ac:dyDescent="0.2">
      <c r="B4913" t="s">
        <v>3231</v>
      </c>
      <c r="C4913" t="str">
        <f>VLOOKUP(B4913,customer!A:B,2,FALSE)</f>
        <v>Micheal Cuseck</v>
      </c>
      <c r="D4913" t="s">
        <v>3926</v>
      </c>
      <c r="E4913" t="str">
        <f>VLOOKUP(D4913,campaign!A:B,2,FALSE)</f>
        <v>BuysViaMailOrder</v>
      </c>
      <c r="F4913" s="9">
        <v>45049</v>
      </c>
      <c r="G4913">
        <f>VLOOKUP(D4913,campaign!A:D,4,FALSE)</f>
        <v>25</v>
      </c>
    </row>
    <row r="4914" spans="2:7" x14ac:dyDescent="0.2">
      <c r="B4914" t="s">
        <v>3231</v>
      </c>
      <c r="C4914" t="str">
        <f>VLOOKUP(B4914,customer!A:B,2,FALSE)</f>
        <v>Micheal Cuseck</v>
      </c>
      <c r="D4914" t="s">
        <v>3926</v>
      </c>
      <c r="E4914" t="str">
        <f>VLOOKUP(D4914,campaign!A:B,2,FALSE)</f>
        <v>BuysViaMailOrder</v>
      </c>
      <c r="F4914" s="9">
        <v>45078</v>
      </c>
      <c r="G4914">
        <f>VLOOKUP(D4914,campaign!A:D,4,FALSE)</f>
        <v>25</v>
      </c>
    </row>
    <row r="4915" spans="2:7" x14ac:dyDescent="0.2">
      <c r="B4915" t="s">
        <v>3232</v>
      </c>
      <c r="C4915" t="str">
        <f>VLOOKUP(B4915,customer!A:B,2,FALSE)</f>
        <v>Anabella Cassell</v>
      </c>
      <c r="D4915" t="s">
        <v>3922</v>
      </c>
      <c r="E4915" t="str">
        <f>VLOOKUP(D4915,campaign!A:B,2,FALSE)</f>
        <v>HandsetWebCapable</v>
      </c>
      <c r="F4915" s="9">
        <v>44782</v>
      </c>
      <c r="G4915">
        <f>VLOOKUP(D4915,campaign!A:D,4,FALSE)</f>
        <v>62</v>
      </c>
    </row>
    <row r="4916" spans="2:7" x14ac:dyDescent="0.2">
      <c r="B4916" t="s">
        <v>3232</v>
      </c>
      <c r="C4916" t="str">
        <f>VLOOKUP(B4916,customer!A:B,2,FALSE)</f>
        <v>Anabella Cassell</v>
      </c>
      <c r="D4916" t="s">
        <v>3922</v>
      </c>
      <c r="E4916" t="str">
        <f>VLOOKUP(D4916,campaign!A:B,2,FALSE)</f>
        <v>HandsetWebCapable</v>
      </c>
      <c r="F4916" s="9">
        <v>44818</v>
      </c>
      <c r="G4916">
        <f>VLOOKUP(D4916,campaign!A:D,4,FALSE)</f>
        <v>62</v>
      </c>
    </row>
    <row r="4917" spans="2:7" x14ac:dyDescent="0.2">
      <c r="B4917" t="s">
        <v>3232</v>
      </c>
      <c r="C4917" t="str">
        <f>VLOOKUP(B4917,customer!A:B,2,FALSE)</f>
        <v>Anabella Cassell</v>
      </c>
      <c r="D4917" t="s">
        <v>3922</v>
      </c>
      <c r="E4917" t="str">
        <f>VLOOKUP(D4917,campaign!A:B,2,FALSE)</f>
        <v>HandsetWebCapable</v>
      </c>
      <c r="F4917" s="9">
        <v>44850</v>
      </c>
      <c r="G4917">
        <f>VLOOKUP(D4917,campaign!A:D,4,FALSE)</f>
        <v>62</v>
      </c>
    </row>
    <row r="4918" spans="2:7" x14ac:dyDescent="0.2">
      <c r="B4918" t="s">
        <v>3232</v>
      </c>
      <c r="C4918" t="str">
        <f>VLOOKUP(B4918,customer!A:B,2,FALSE)</f>
        <v>Anabella Cassell</v>
      </c>
      <c r="D4918" t="s">
        <v>3922</v>
      </c>
      <c r="E4918" t="str">
        <f>VLOOKUP(D4918,campaign!A:B,2,FALSE)</f>
        <v>HandsetWebCapable</v>
      </c>
      <c r="F4918" s="9">
        <v>44887</v>
      </c>
      <c r="G4918">
        <f>VLOOKUP(D4918,campaign!A:D,4,FALSE)</f>
        <v>62</v>
      </c>
    </row>
    <row r="4919" spans="2:7" x14ac:dyDescent="0.2">
      <c r="B4919" t="s">
        <v>3232</v>
      </c>
      <c r="C4919" t="str">
        <f>VLOOKUP(B4919,customer!A:B,2,FALSE)</f>
        <v>Anabella Cassell</v>
      </c>
      <c r="D4919" t="s">
        <v>3922</v>
      </c>
      <c r="E4919" t="str">
        <f>VLOOKUP(D4919,campaign!A:B,2,FALSE)</f>
        <v>HandsetWebCapable</v>
      </c>
      <c r="F4919" s="9">
        <v>44905</v>
      </c>
      <c r="G4919">
        <f>VLOOKUP(D4919,campaign!A:D,4,FALSE)</f>
        <v>62</v>
      </c>
    </row>
    <row r="4920" spans="2:7" x14ac:dyDescent="0.2">
      <c r="B4920" t="s">
        <v>3232</v>
      </c>
      <c r="C4920" t="str">
        <f>VLOOKUP(B4920,customer!A:B,2,FALSE)</f>
        <v>Anabella Cassell</v>
      </c>
      <c r="D4920" t="s">
        <v>3922</v>
      </c>
      <c r="E4920" t="str">
        <f>VLOOKUP(D4920,campaign!A:B,2,FALSE)</f>
        <v>HandsetWebCapable</v>
      </c>
      <c r="F4920" s="9">
        <v>44937</v>
      </c>
      <c r="G4920">
        <f>VLOOKUP(D4920,campaign!A:D,4,FALSE)</f>
        <v>62</v>
      </c>
    </row>
    <row r="4921" spans="2:7" x14ac:dyDescent="0.2">
      <c r="B4921" t="s">
        <v>3232</v>
      </c>
      <c r="C4921" t="str">
        <f>VLOOKUP(B4921,customer!A:B,2,FALSE)</f>
        <v>Anabella Cassell</v>
      </c>
      <c r="D4921" t="s">
        <v>3922</v>
      </c>
      <c r="E4921" t="str">
        <f>VLOOKUP(D4921,campaign!A:B,2,FALSE)</f>
        <v>HandsetWebCapable</v>
      </c>
      <c r="F4921" s="9">
        <v>44979</v>
      </c>
      <c r="G4921">
        <f>VLOOKUP(D4921,campaign!A:D,4,FALSE)</f>
        <v>62</v>
      </c>
    </row>
    <row r="4922" spans="2:7" x14ac:dyDescent="0.2">
      <c r="B4922" t="s">
        <v>3232</v>
      </c>
      <c r="C4922" t="str">
        <f>VLOOKUP(B4922,customer!A:B,2,FALSE)</f>
        <v>Anabella Cassell</v>
      </c>
      <c r="D4922" t="s">
        <v>3922</v>
      </c>
      <c r="E4922" t="str">
        <f>VLOOKUP(D4922,campaign!A:B,2,FALSE)</f>
        <v>HandsetWebCapable</v>
      </c>
      <c r="F4922" s="9">
        <v>45005</v>
      </c>
      <c r="G4922">
        <f>VLOOKUP(D4922,campaign!A:D,4,FALSE)</f>
        <v>62</v>
      </c>
    </row>
    <row r="4923" spans="2:7" x14ac:dyDescent="0.2">
      <c r="B4923" t="s">
        <v>3232</v>
      </c>
      <c r="C4923" t="str">
        <f>VLOOKUP(B4923,customer!A:B,2,FALSE)</f>
        <v>Anabella Cassell</v>
      </c>
      <c r="D4923" t="s">
        <v>3922</v>
      </c>
      <c r="E4923" t="str">
        <f>VLOOKUP(D4923,campaign!A:B,2,FALSE)</f>
        <v>HandsetWebCapable</v>
      </c>
      <c r="F4923" s="9">
        <v>45036</v>
      </c>
      <c r="G4923">
        <f>VLOOKUP(D4923,campaign!A:D,4,FALSE)</f>
        <v>62</v>
      </c>
    </row>
    <row r="4924" spans="2:7" x14ac:dyDescent="0.2">
      <c r="B4924" t="s">
        <v>3232</v>
      </c>
      <c r="C4924" t="str">
        <f>VLOOKUP(B4924,customer!A:B,2,FALSE)</f>
        <v>Anabella Cassell</v>
      </c>
      <c r="D4924" t="s">
        <v>3922</v>
      </c>
      <c r="E4924" t="str">
        <f>VLOOKUP(D4924,campaign!A:B,2,FALSE)</f>
        <v>HandsetWebCapable</v>
      </c>
      <c r="F4924" s="9">
        <v>45060</v>
      </c>
      <c r="G4924">
        <f>VLOOKUP(D4924,campaign!A:D,4,FALSE)</f>
        <v>62</v>
      </c>
    </row>
    <row r="4925" spans="2:7" x14ac:dyDescent="0.2">
      <c r="B4925" t="s">
        <v>3232</v>
      </c>
      <c r="C4925" t="str">
        <f>VLOOKUP(B4925,customer!A:B,2,FALSE)</f>
        <v>Anabella Cassell</v>
      </c>
      <c r="D4925" t="s">
        <v>3950</v>
      </c>
      <c r="E4925" t="str">
        <f>VLOOKUP(D4925,campaign!A:B,2,FALSE)</f>
        <v>NotNewCellphoneUser</v>
      </c>
      <c r="F4925" s="9">
        <v>44827</v>
      </c>
      <c r="G4925">
        <f>VLOOKUP(D4925,campaign!A:D,4,FALSE)</f>
        <v>28</v>
      </c>
    </row>
    <row r="4926" spans="2:7" x14ac:dyDescent="0.2">
      <c r="B4926" t="s">
        <v>3232</v>
      </c>
      <c r="C4926" t="str">
        <f>VLOOKUP(B4926,customer!A:B,2,FALSE)</f>
        <v>Anabella Cassell</v>
      </c>
      <c r="D4926" t="s">
        <v>3950</v>
      </c>
      <c r="E4926" t="str">
        <f>VLOOKUP(D4926,campaign!A:B,2,FALSE)</f>
        <v>NotNewCellphoneUser</v>
      </c>
      <c r="F4926" s="9">
        <v>44895</v>
      </c>
      <c r="G4926">
        <f>VLOOKUP(D4926,campaign!A:D,4,FALSE)</f>
        <v>28</v>
      </c>
    </row>
    <row r="4927" spans="2:7" x14ac:dyDescent="0.2">
      <c r="B4927" t="s">
        <v>3232</v>
      </c>
      <c r="C4927" t="str">
        <f>VLOOKUP(B4927,customer!A:B,2,FALSE)</f>
        <v>Anabella Cassell</v>
      </c>
      <c r="D4927" t="s">
        <v>3950</v>
      </c>
      <c r="E4927" t="str">
        <f>VLOOKUP(D4927,campaign!A:B,2,FALSE)</f>
        <v>NotNewCellphoneUser</v>
      </c>
      <c r="F4927" s="9">
        <v>44898</v>
      </c>
      <c r="G4927">
        <f>VLOOKUP(D4927,campaign!A:D,4,FALSE)</f>
        <v>28</v>
      </c>
    </row>
    <row r="4928" spans="2:7" x14ac:dyDescent="0.2">
      <c r="B4928" t="s">
        <v>3232</v>
      </c>
      <c r="C4928" t="str">
        <f>VLOOKUP(B4928,customer!A:B,2,FALSE)</f>
        <v>Anabella Cassell</v>
      </c>
      <c r="D4928" t="s">
        <v>3950</v>
      </c>
      <c r="E4928" t="str">
        <f>VLOOKUP(D4928,campaign!A:B,2,FALSE)</f>
        <v>NotNewCellphoneUser</v>
      </c>
      <c r="F4928" s="9">
        <v>44930</v>
      </c>
      <c r="G4928">
        <f>VLOOKUP(D4928,campaign!A:D,4,FALSE)</f>
        <v>28</v>
      </c>
    </row>
    <row r="4929" spans="2:7" x14ac:dyDescent="0.2">
      <c r="B4929" t="s">
        <v>3232</v>
      </c>
      <c r="C4929" t="str">
        <f>VLOOKUP(B4929,customer!A:B,2,FALSE)</f>
        <v>Anabella Cassell</v>
      </c>
      <c r="D4929" t="s">
        <v>3950</v>
      </c>
      <c r="E4929" t="str">
        <f>VLOOKUP(D4929,campaign!A:B,2,FALSE)</f>
        <v>NotNewCellphoneUser</v>
      </c>
      <c r="F4929" s="9">
        <v>44981</v>
      </c>
      <c r="G4929">
        <f>VLOOKUP(D4929,campaign!A:D,4,FALSE)</f>
        <v>28</v>
      </c>
    </row>
    <row r="4930" spans="2:7" x14ac:dyDescent="0.2">
      <c r="B4930" t="s">
        <v>3232</v>
      </c>
      <c r="C4930" t="str">
        <f>VLOOKUP(B4930,customer!A:B,2,FALSE)</f>
        <v>Anabella Cassell</v>
      </c>
      <c r="D4930" t="s">
        <v>3950</v>
      </c>
      <c r="E4930" t="str">
        <f>VLOOKUP(D4930,campaign!A:B,2,FALSE)</f>
        <v>NotNewCellphoneUser</v>
      </c>
      <c r="F4930" s="9">
        <v>45008</v>
      </c>
      <c r="G4930">
        <f>VLOOKUP(D4930,campaign!A:D,4,FALSE)</f>
        <v>28</v>
      </c>
    </row>
    <row r="4931" spans="2:7" x14ac:dyDescent="0.2">
      <c r="B4931" t="s">
        <v>3232</v>
      </c>
      <c r="C4931" t="str">
        <f>VLOOKUP(B4931,customer!A:B,2,FALSE)</f>
        <v>Anabella Cassell</v>
      </c>
      <c r="D4931" t="s">
        <v>3950</v>
      </c>
      <c r="E4931" t="str">
        <f>VLOOKUP(D4931,campaign!A:B,2,FALSE)</f>
        <v>NotNewCellphoneUser</v>
      </c>
      <c r="F4931" s="9">
        <v>45022</v>
      </c>
      <c r="G4931">
        <f>VLOOKUP(D4931,campaign!A:D,4,FALSE)</f>
        <v>28</v>
      </c>
    </row>
    <row r="4932" spans="2:7" x14ac:dyDescent="0.2">
      <c r="B4932" t="s">
        <v>3232</v>
      </c>
      <c r="C4932" t="str">
        <f>VLOOKUP(B4932,customer!A:B,2,FALSE)</f>
        <v>Anabella Cassell</v>
      </c>
      <c r="D4932" t="s">
        <v>3950</v>
      </c>
      <c r="E4932" t="str">
        <f>VLOOKUP(D4932,campaign!A:B,2,FALSE)</f>
        <v>NotNewCellphoneUser</v>
      </c>
      <c r="F4932" s="9">
        <v>45073</v>
      </c>
      <c r="G4932">
        <f>VLOOKUP(D4932,campaign!A:D,4,FALSE)</f>
        <v>28</v>
      </c>
    </row>
    <row r="4933" spans="2:7" x14ac:dyDescent="0.2">
      <c r="B4933" t="s">
        <v>3232</v>
      </c>
      <c r="C4933" t="str">
        <f>VLOOKUP(B4933,customer!A:B,2,FALSE)</f>
        <v>Anabella Cassell</v>
      </c>
      <c r="D4933" t="s">
        <v>3950</v>
      </c>
      <c r="E4933" t="str">
        <f>VLOOKUP(D4933,campaign!A:B,2,FALSE)</f>
        <v>NotNewCellphoneUser</v>
      </c>
      <c r="F4933" s="9">
        <v>45081</v>
      </c>
      <c r="G4933">
        <f>VLOOKUP(D4933,campaign!A:D,4,FALSE)</f>
        <v>28</v>
      </c>
    </row>
    <row r="4934" spans="2:7" x14ac:dyDescent="0.2">
      <c r="B4934" t="s">
        <v>3233</v>
      </c>
      <c r="C4934" t="str">
        <f>VLOOKUP(B4934,customer!A:B,2,FALSE)</f>
        <v>Phebe Narbett</v>
      </c>
      <c r="D4934" t="s">
        <v>3952</v>
      </c>
      <c r="E4934" t="str">
        <f>VLOOKUP(D4934,campaign!A:B,2,FALSE)</f>
        <v>MadeCallToRetentionTeam</v>
      </c>
      <c r="F4934" s="9">
        <v>44895</v>
      </c>
      <c r="G4934">
        <f>VLOOKUP(D4934,campaign!A:D,4,FALSE)</f>
        <v>16</v>
      </c>
    </row>
    <row r="4935" spans="2:7" x14ac:dyDescent="0.2">
      <c r="B4935" t="s">
        <v>3233</v>
      </c>
      <c r="C4935" t="str">
        <f>VLOOKUP(B4935,customer!A:B,2,FALSE)</f>
        <v>Phebe Narbett</v>
      </c>
      <c r="D4935" t="s">
        <v>3952</v>
      </c>
      <c r="E4935" t="str">
        <f>VLOOKUP(D4935,campaign!A:B,2,FALSE)</f>
        <v>MadeCallToRetentionTeam</v>
      </c>
      <c r="F4935" s="9">
        <v>44933</v>
      </c>
      <c r="G4935">
        <f>VLOOKUP(D4935,campaign!A:D,4,FALSE)</f>
        <v>16</v>
      </c>
    </row>
    <row r="4936" spans="2:7" x14ac:dyDescent="0.2">
      <c r="B4936" t="s">
        <v>3233</v>
      </c>
      <c r="C4936" t="str">
        <f>VLOOKUP(B4936,customer!A:B,2,FALSE)</f>
        <v>Phebe Narbett</v>
      </c>
      <c r="D4936" t="s">
        <v>3952</v>
      </c>
      <c r="E4936" t="str">
        <f>VLOOKUP(D4936,campaign!A:B,2,FALSE)</f>
        <v>MadeCallToRetentionTeam</v>
      </c>
      <c r="F4936" s="9">
        <v>44968</v>
      </c>
      <c r="G4936">
        <f>VLOOKUP(D4936,campaign!A:D,4,FALSE)</f>
        <v>16</v>
      </c>
    </row>
    <row r="4937" spans="2:7" x14ac:dyDescent="0.2">
      <c r="B4937" t="s">
        <v>3233</v>
      </c>
      <c r="C4937" t="str">
        <f>VLOOKUP(B4937,customer!A:B,2,FALSE)</f>
        <v>Phebe Narbett</v>
      </c>
      <c r="D4937" t="s">
        <v>3952</v>
      </c>
      <c r="E4937" t="str">
        <f>VLOOKUP(D4937,campaign!A:B,2,FALSE)</f>
        <v>MadeCallToRetentionTeam</v>
      </c>
      <c r="F4937" s="9">
        <v>44991</v>
      </c>
      <c r="G4937">
        <f>VLOOKUP(D4937,campaign!A:D,4,FALSE)</f>
        <v>16</v>
      </c>
    </row>
    <row r="4938" spans="2:7" x14ac:dyDescent="0.2">
      <c r="B4938" t="s">
        <v>3233</v>
      </c>
      <c r="C4938" t="str">
        <f>VLOOKUP(B4938,customer!A:B,2,FALSE)</f>
        <v>Phebe Narbett</v>
      </c>
      <c r="D4938" t="s">
        <v>3952</v>
      </c>
      <c r="E4938" t="str">
        <f>VLOOKUP(D4938,campaign!A:B,2,FALSE)</f>
        <v>MadeCallToRetentionTeam</v>
      </c>
      <c r="F4938" s="9">
        <v>45026</v>
      </c>
      <c r="G4938">
        <f>VLOOKUP(D4938,campaign!A:D,4,FALSE)</f>
        <v>16</v>
      </c>
    </row>
    <row r="4939" spans="2:7" x14ac:dyDescent="0.2">
      <c r="B4939" t="s">
        <v>3233</v>
      </c>
      <c r="C4939" t="str">
        <f>VLOOKUP(B4939,customer!A:B,2,FALSE)</f>
        <v>Phebe Narbett</v>
      </c>
      <c r="D4939" t="s">
        <v>3952</v>
      </c>
      <c r="E4939" t="str">
        <f>VLOOKUP(D4939,campaign!A:B,2,FALSE)</f>
        <v>MadeCallToRetentionTeam</v>
      </c>
      <c r="F4939" s="9">
        <v>45059</v>
      </c>
      <c r="G4939">
        <f>VLOOKUP(D4939,campaign!A:D,4,FALSE)</f>
        <v>16</v>
      </c>
    </row>
    <row r="4940" spans="2:7" x14ac:dyDescent="0.2">
      <c r="B4940" t="s">
        <v>3234</v>
      </c>
      <c r="C4940" t="str">
        <f>VLOOKUP(B4940,customer!A:B,2,FALSE)</f>
        <v>Hildy De Atta</v>
      </c>
      <c r="D4940" t="s">
        <v>3929</v>
      </c>
      <c r="E4940" t="str">
        <f>VLOOKUP(D4940,campaign!A:B,2,FALSE)</f>
        <v>NonUSTravel</v>
      </c>
      <c r="F4940" s="9">
        <v>44608</v>
      </c>
      <c r="G4940">
        <f>VLOOKUP(D4940,campaign!A:D,4,FALSE)</f>
        <v>66</v>
      </c>
    </row>
    <row r="4941" spans="2:7" x14ac:dyDescent="0.2">
      <c r="B4941" t="s">
        <v>3234</v>
      </c>
      <c r="C4941" t="str">
        <f>VLOOKUP(B4941,customer!A:B,2,FALSE)</f>
        <v>Hildy De Atta</v>
      </c>
      <c r="D4941" t="s">
        <v>3929</v>
      </c>
      <c r="E4941" t="str">
        <f>VLOOKUP(D4941,campaign!A:B,2,FALSE)</f>
        <v>NonUSTravel</v>
      </c>
      <c r="F4941" s="9">
        <v>44651</v>
      </c>
      <c r="G4941">
        <f>VLOOKUP(D4941,campaign!A:D,4,FALSE)</f>
        <v>66</v>
      </c>
    </row>
    <row r="4942" spans="2:7" x14ac:dyDescent="0.2">
      <c r="B4942" t="s">
        <v>3234</v>
      </c>
      <c r="C4942" t="str">
        <f>VLOOKUP(B4942,customer!A:B,2,FALSE)</f>
        <v>Hildy De Atta</v>
      </c>
      <c r="D4942" t="s">
        <v>3929</v>
      </c>
      <c r="E4942" t="str">
        <f>VLOOKUP(D4942,campaign!A:B,2,FALSE)</f>
        <v>NonUSTravel</v>
      </c>
      <c r="F4942" s="9">
        <v>44679</v>
      </c>
      <c r="G4942">
        <f>VLOOKUP(D4942,campaign!A:D,4,FALSE)</f>
        <v>66</v>
      </c>
    </row>
    <row r="4943" spans="2:7" x14ac:dyDescent="0.2">
      <c r="B4943" t="s">
        <v>3234</v>
      </c>
      <c r="C4943" t="str">
        <f>VLOOKUP(B4943,customer!A:B,2,FALSE)</f>
        <v>Hildy De Atta</v>
      </c>
      <c r="D4943" t="s">
        <v>3929</v>
      </c>
      <c r="E4943" t="str">
        <f>VLOOKUP(D4943,campaign!A:B,2,FALSE)</f>
        <v>NonUSTravel</v>
      </c>
      <c r="F4943" s="9">
        <v>44701</v>
      </c>
      <c r="G4943">
        <f>VLOOKUP(D4943,campaign!A:D,4,FALSE)</f>
        <v>66</v>
      </c>
    </row>
    <row r="4944" spans="2:7" x14ac:dyDescent="0.2">
      <c r="B4944" t="s">
        <v>3234</v>
      </c>
      <c r="C4944" t="str">
        <f>VLOOKUP(B4944,customer!A:B,2,FALSE)</f>
        <v>Hildy De Atta</v>
      </c>
      <c r="D4944" t="s">
        <v>3929</v>
      </c>
      <c r="E4944" t="str">
        <f>VLOOKUP(D4944,campaign!A:B,2,FALSE)</f>
        <v>NonUSTravel</v>
      </c>
      <c r="F4944" s="9">
        <v>44729</v>
      </c>
      <c r="G4944">
        <f>VLOOKUP(D4944,campaign!A:D,4,FALSE)</f>
        <v>66</v>
      </c>
    </row>
    <row r="4945" spans="2:7" x14ac:dyDescent="0.2">
      <c r="B4945" t="s">
        <v>3234</v>
      </c>
      <c r="C4945" t="str">
        <f>VLOOKUP(B4945,customer!A:B,2,FALSE)</f>
        <v>Hildy De Atta</v>
      </c>
      <c r="D4945" t="s">
        <v>3929</v>
      </c>
      <c r="E4945" t="str">
        <f>VLOOKUP(D4945,campaign!A:B,2,FALSE)</f>
        <v>NonUSTravel</v>
      </c>
      <c r="F4945" s="9">
        <v>44773</v>
      </c>
      <c r="G4945">
        <f>VLOOKUP(D4945,campaign!A:D,4,FALSE)</f>
        <v>66</v>
      </c>
    </row>
    <row r="4946" spans="2:7" x14ac:dyDescent="0.2">
      <c r="B4946" t="s">
        <v>3234</v>
      </c>
      <c r="C4946" t="str">
        <f>VLOOKUP(B4946,customer!A:B,2,FALSE)</f>
        <v>Hildy De Atta</v>
      </c>
      <c r="D4946" t="s">
        <v>3929</v>
      </c>
      <c r="E4946" t="str">
        <f>VLOOKUP(D4946,campaign!A:B,2,FALSE)</f>
        <v>NonUSTravel</v>
      </c>
      <c r="F4946" s="9">
        <v>44800</v>
      </c>
      <c r="G4946">
        <f>VLOOKUP(D4946,campaign!A:D,4,FALSE)</f>
        <v>66</v>
      </c>
    </row>
    <row r="4947" spans="2:7" x14ac:dyDescent="0.2">
      <c r="B4947" t="s">
        <v>3234</v>
      </c>
      <c r="C4947" t="str">
        <f>VLOOKUP(B4947,customer!A:B,2,FALSE)</f>
        <v>Hildy De Atta</v>
      </c>
      <c r="D4947" t="s">
        <v>3929</v>
      </c>
      <c r="E4947" t="str">
        <f>VLOOKUP(D4947,campaign!A:B,2,FALSE)</f>
        <v>NonUSTravel</v>
      </c>
      <c r="F4947" s="9">
        <v>44825</v>
      </c>
      <c r="G4947">
        <f>VLOOKUP(D4947,campaign!A:D,4,FALSE)</f>
        <v>66</v>
      </c>
    </row>
    <row r="4948" spans="2:7" x14ac:dyDescent="0.2">
      <c r="B4948" t="s">
        <v>3234</v>
      </c>
      <c r="C4948" t="str">
        <f>VLOOKUP(B4948,customer!A:B,2,FALSE)</f>
        <v>Hildy De Atta</v>
      </c>
      <c r="D4948" t="s">
        <v>3929</v>
      </c>
      <c r="E4948" t="str">
        <f>VLOOKUP(D4948,campaign!A:B,2,FALSE)</f>
        <v>NonUSTravel</v>
      </c>
      <c r="F4948" s="9">
        <v>44853</v>
      </c>
      <c r="G4948">
        <f>VLOOKUP(D4948,campaign!A:D,4,FALSE)</f>
        <v>66</v>
      </c>
    </row>
    <row r="4949" spans="2:7" x14ac:dyDescent="0.2">
      <c r="B4949" t="s">
        <v>3234</v>
      </c>
      <c r="C4949" t="str">
        <f>VLOOKUP(B4949,customer!A:B,2,FALSE)</f>
        <v>Hildy De Atta</v>
      </c>
      <c r="D4949" t="s">
        <v>3929</v>
      </c>
      <c r="E4949" t="str">
        <f>VLOOKUP(D4949,campaign!A:B,2,FALSE)</f>
        <v>NonUSTravel</v>
      </c>
      <c r="F4949" s="9">
        <v>44889</v>
      </c>
      <c r="G4949">
        <f>VLOOKUP(D4949,campaign!A:D,4,FALSE)</f>
        <v>66</v>
      </c>
    </row>
    <row r="4950" spans="2:7" x14ac:dyDescent="0.2">
      <c r="B4950" t="s">
        <v>3234</v>
      </c>
      <c r="C4950" t="str">
        <f>VLOOKUP(B4950,customer!A:B,2,FALSE)</f>
        <v>Hildy De Atta</v>
      </c>
      <c r="D4950" t="s">
        <v>3929</v>
      </c>
      <c r="E4950" t="str">
        <f>VLOOKUP(D4950,campaign!A:B,2,FALSE)</f>
        <v>NonUSTravel</v>
      </c>
      <c r="F4950" s="9">
        <v>44942</v>
      </c>
      <c r="G4950">
        <f>VLOOKUP(D4950,campaign!A:D,4,FALSE)</f>
        <v>66</v>
      </c>
    </row>
    <row r="4951" spans="2:7" x14ac:dyDescent="0.2">
      <c r="B4951" t="s">
        <v>3234</v>
      </c>
      <c r="C4951" t="str">
        <f>VLOOKUP(B4951,customer!A:B,2,FALSE)</f>
        <v>Hildy De Atta</v>
      </c>
      <c r="D4951" t="s">
        <v>3929</v>
      </c>
      <c r="E4951" t="str">
        <f>VLOOKUP(D4951,campaign!A:B,2,FALSE)</f>
        <v>NonUSTravel</v>
      </c>
      <c r="F4951" s="9">
        <v>45008</v>
      </c>
      <c r="G4951">
        <f>VLOOKUP(D4951,campaign!A:D,4,FALSE)</f>
        <v>66</v>
      </c>
    </row>
    <row r="4952" spans="2:7" x14ac:dyDescent="0.2">
      <c r="B4952" t="s">
        <v>3234</v>
      </c>
      <c r="C4952" t="str">
        <f>VLOOKUP(B4952,customer!A:B,2,FALSE)</f>
        <v>Hildy De Atta</v>
      </c>
      <c r="D4952" t="s">
        <v>3929</v>
      </c>
      <c r="E4952" t="str">
        <f>VLOOKUP(D4952,campaign!A:B,2,FALSE)</f>
        <v>NonUSTravel</v>
      </c>
      <c r="F4952" s="9">
        <v>45042</v>
      </c>
      <c r="G4952">
        <f>VLOOKUP(D4952,campaign!A:D,4,FALSE)</f>
        <v>66</v>
      </c>
    </row>
    <row r="4953" spans="2:7" x14ac:dyDescent="0.2">
      <c r="B4953" t="s">
        <v>3234</v>
      </c>
      <c r="C4953" t="str">
        <f>VLOOKUP(B4953,customer!A:B,2,FALSE)</f>
        <v>Hildy De Atta</v>
      </c>
      <c r="D4953" t="s">
        <v>3929</v>
      </c>
      <c r="E4953" t="str">
        <f>VLOOKUP(D4953,campaign!A:B,2,FALSE)</f>
        <v>NonUSTravel</v>
      </c>
      <c r="F4953" s="9">
        <v>45076</v>
      </c>
      <c r="G4953">
        <f>VLOOKUP(D4953,campaign!A:D,4,FALSE)</f>
        <v>66</v>
      </c>
    </row>
    <row r="4954" spans="2:7" x14ac:dyDescent="0.2">
      <c r="B4954" t="s">
        <v>3234</v>
      </c>
      <c r="C4954" t="str">
        <f>VLOOKUP(B4954,customer!A:B,2,FALSE)</f>
        <v>Hildy De Atta</v>
      </c>
      <c r="D4954" t="s">
        <v>3927</v>
      </c>
      <c r="E4954" t="str">
        <f>VLOOKUP(D4954,campaign!A:B,2,FALSE)</f>
        <v>RespondsToMailOffers</v>
      </c>
      <c r="F4954" s="9">
        <v>44831</v>
      </c>
      <c r="G4954">
        <f>VLOOKUP(D4954,campaign!A:D,4,FALSE)</f>
        <v>27</v>
      </c>
    </row>
    <row r="4955" spans="2:7" x14ac:dyDescent="0.2">
      <c r="B4955" t="s">
        <v>3234</v>
      </c>
      <c r="C4955" t="str">
        <f>VLOOKUP(B4955,customer!A:B,2,FALSE)</f>
        <v>Hildy De Atta</v>
      </c>
      <c r="D4955" t="s">
        <v>3927</v>
      </c>
      <c r="E4955" t="str">
        <f>VLOOKUP(D4955,campaign!A:B,2,FALSE)</f>
        <v>RespondsToMailOffers</v>
      </c>
      <c r="F4955" s="9">
        <v>44861</v>
      </c>
      <c r="G4955">
        <f>VLOOKUP(D4955,campaign!A:D,4,FALSE)</f>
        <v>27</v>
      </c>
    </row>
    <row r="4956" spans="2:7" x14ac:dyDescent="0.2">
      <c r="B4956" t="s">
        <v>3234</v>
      </c>
      <c r="C4956" t="str">
        <f>VLOOKUP(B4956,customer!A:B,2,FALSE)</f>
        <v>Hildy De Atta</v>
      </c>
      <c r="D4956" t="s">
        <v>3927</v>
      </c>
      <c r="E4956" t="str">
        <f>VLOOKUP(D4956,campaign!A:B,2,FALSE)</f>
        <v>RespondsToMailOffers</v>
      </c>
      <c r="F4956" s="9">
        <v>44871</v>
      </c>
      <c r="G4956">
        <f>VLOOKUP(D4956,campaign!A:D,4,FALSE)</f>
        <v>27</v>
      </c>
    </row>
    <row r="4957" spans="2:7" x14ac:dyDescent="0.2">
      <c r="B4957" t="s">
        <v>3234</v>
      </c>
      <c r="C4957" t="str">
        <f>VLOOKUP(B4957,customer!A:B,2,FALSE)</f>
        <v>Hildy De Atta</v>
      </c>
      <c r="D4957" t="s">
        <v>3927</v>
      </c>
      <c r="E4957" t="str">
        <f>VLOOKUP(D4957,campaign!A:B,2,FALSE)</f>
        <v>RespondsToMailOffers</v>
      </c>
      <c r="F4957" s="9">
        <v>44901</v>
      </c>
      <c r="G4957">
        <f>VLOOKUP(D4957,campaign!A:D,4,FALSE)</f>
        <v>27</v>
      </c>
    </row>
    <row r="4958" spans="2:7" x14ac:dyDescent="0.2">
      <c r="B4958" t="s">
        <v>3234</v>
      </c>
      <c r="C4958" t="str">
        <f>VLOOKUP(B4958,customer!A:B,2,FALSE)</f>
        <v>Hildy De Atta</v>
      </c>
      <c r="D4958" t="s">
        <v>3927</v>
      </c>
      <c r="E4958" t="str">
        <f>VLOOKUP(D4958,campaign!A:B,2,FALSE)</f>
        <v>RespondsToMailOffers</v>
      </c>
      <c r="F4958" s="9">
        <v>44927</v>
      </c>
      <c r="G4958">
        <f>VLOOKUP(D4958,campaign!A:D,4,FALSE)</f>
        <v>27</v>
      </c>
    </row>
    <row r="4959" spans="2:7" x14ac:dyDescent="0.2">
      <c r="B4959" t="s">
        <v>3234</v>
      </c>
      <c r="C4959" t="str">
        <f>VLOOKUP(B4959,customer!A:B,2,FALSE)</f>
        <v>Hildy De Atta</v>
      </c>
      <c r="D4959" t="s">
        <v>3927</v>
      </c>
      <c r="E4959" t="str">
        <f>VLOOKUP(D4959,campaign!A:B,2,FALSE)</f>
        <v>RespondsToMailOffers</v>
      </c>
      <c r="F4959" s="9">
        <v>44959</v>
      </c>
      <c r="G4959">
        <f>VLOOKUP(D4959,campaign!A:D,4,FALSE)</f>
        <v>27</v>
      </c>
    </row>
    <row r="4960" spans="2:7" x14ac:dyDescent="0.2">
      <c r="B4960" t="s">
        <v>3234</v>
      </c>
      <c r="C4960" t="str">
        <f>VLOOKUP(B4960,customer!A:B,2,FALSE)</f>
        <v>Hildy De Atta</v>
      </c>
      <c r="D4960" t="s">
        <v>3927</v>
      </c>
      <c r="E4960" t="str">
        <f>VLOOKUP(D4960,campaign!A:B,2,FALSE)</f>
        <v>RespondsToMailOffers</v>
      </c>
      <c r="F4960" s="9">
        <v>44997</v>
      </c>
      <c r="G4960">
        <f>VLOOKUP(D4960,campaign!A:D,4,FALSE)</f>
        <v>27</v>
      </c>
    </row>
    <row r="4961" spans="2:7" x14ac:dyDescent="0.2">
      <c r="B4961" t="s">
        <v>3234</v>
      </c>
      <c r="C4961" t="str">
        <f>VLOOKUP(B4961,customer!A:B,2,FALSE)</f>
        <v>Hildy De Atta</v>
      </c>
      <c r="D4961" t="s">
        <v>3927</v>
      </c>
      <c r="E4961" t="str">
        <f>VLOOKUP(D4961,campaign!A:B,2,FALSE)</f>
        <v>RespondsToMailOffers</v>
      </c>
      <c r="F4961" s="9">
        <v>45019</v>
      </c>
      <c r="G4961">
        <f>VLOOKUP(D4961,campaign!A:D,4,FALSE)</f>
        <v>27</v>
      </c>
    </row>
    <row r="4962" spans="2:7" x14ac:dyDescent="0.2">
      <c r="B4962" t="s">
        <v>3234</v>
      </c>
      <c r="C4962" t="str">
        <f>VLOOKUP(B4962,customer!A:B,2,FALSE)</f>
        <v>Hildy De Atta</v>
      </c>
      <c r="D4962" t="s">
        <v>3927</v>
      </c>
      <c r="E4962" t="str">
        <f>VLOOKUP(D4962,campaign!A:B,2,FALSE)</f>
        <v>RespondsToMailOffers</v>
      </c>
      <c r="F4962" s="9">
        <v>45055</v>
      </c>
      <c r="G4962">
        <f>VLOOKUP(D4962,campaign!A:D,4,FALSE)</f>
        <v>27</v>
      </c>
    </row>
    <row r="4963" spans="2:7" x14ac:dyDescent="0.2">
      <c r="B4963" t="s">
        <v>3234</v>
      </c>
      <c r="C4963" t="str">
        <f>VLOOKUP(B4963,customer!A:B,2,FALSE)</f>
        <v>Hildy De Atta</v>
      </c>
      <c r="D4963" t="s">
        <v>3927</v>
      </c>
      <c r="E4963" t="str">
        <f>VLOOKUP(D4963,campaign!A:B,2,FALSE)</f>
        <v>RespondsToMailOffers</v>
      </c>
      <c r="F4963" s="9">
        <v>45078</v>
      </c>
      <c r="G4963">
        <f>VLOOKUP(D4963,campaign!A:D,4,FALSE)</f>
        <v>27</v>
      </c>
    </row>
    <row r="4964" spans="2:7" x14ac:dyDescent="0.2">
      <c r="B4964" t="s">
        <v>3235</v>
      </c>
      <c r="C4964" t="str">
        <f>VLOOKUP(B4964,customer!A:B,2,FALSE)</f>
        <v>Byran Espinas</v>
      </c>
      <c r="D4964" t="s">
        <v>3951</v>
      </c>
      <c r="E4964" t="str">
        <f>VLOOKUP(D4964,campaign!A:B,2,FALSE)</f>
        <v>OwnsMotorcycle</v>
      </c>
      <c r="F4964" s="9">
        <v>44712</v>
      </c>
      <c r="G4964">
        <f>VLOOKUP(D4964,campaign!A:D,4,FALSE)</f>
        <v>14</v>
      </c>
    </row>
    <row r="4965" spans="2:7" x14ac:dyDescent="0.2">
      <c r="B4965" t="s">
        <v>3235</v>
      </c>
      <c r="C4965" t="str">
        <f>VLOOKUP(B4965,customer!A:B,2,FALSE)</f>
        <v>Byran Espinas</v>
      </c>
      <c r="D4965" t="s">
        <v>3951</v>
      </c>
      <c r="E4965" t="str">
        <f>VLOOKUP(D4965,campaign!A:B,2,FALSE)</f>
        <v>OwnsMotorcycle</v>
      </c>
      <c r="F4965" s="9">
        <v>44750</v>
      </c>
      <c r="G4965">
        <f>VLOOKUP(D4965,campaign!A:D,4,FALSE)</f>
        <v>14</v>
      </c>
    </row>
    <row r="4966" spans="2:7" x14ac:dyDescent="0.2">
      <c r="B4966" t="s">
        <v>3235</v>
      </c>
      <c r="C4966" t="str">
        <f>VLOOKUP(B4966,customer!A:B,2,FALSE)</f>
        <v>Byran Espinas</v>
      </c>
      <c r="D4966" t="s">
        <v>3951</v>
      </c>
      <c r="E4966" t="str">
        <f>VLOOKUP(D4966,campaign!A:B,2,FALSE)</f>
        <v>OwnsMotorcycle</v>
      </c>
      <c r="F4966" s="9">
        <v>44782</v>
      </c>
      <c r="G4966">
        <f>VLOOKUP(D4966,campaign!A:D,4,FALSE)</f>
        <v>14</v>
      </c>
    </row>
    <row r="4967" spans="2:7" x14ac:dyDescent="0.2">
      <c r="B4967" t="s">
        <v>3235</v>
      </c>
      <c r="C4967" t="str">
        <f>VLOOKUP(B4967,customer!A:B,2,FALSE)</f>
        <v>Byran Espinas</v>
      </c>
      <c r="D4967" t="s">
        <v>3951</v>
      </c>
      <c r="E4967" t="str">
        <f>VLOOKUP(D4967,campaign!A:B,2,FALSE)</f>
        <v>OwnsMotorcycle</v>
      </c>
      <c r="F4967" s="9">
        <v>44809</v>
      </c>
      <c r="G4967">
        <f>VLOOKUP(D4967,campaign!A:D,4,FALSE)</f>
        <v>14</v>
      </c>
    </row>
    <row r="4968" spans="2:7" x14ac:dyDescent="0.2">
      <c r="B4968" t="s">
        <v>3235</v>
      </c>
      <c r="C4968" t="str">
        <f>VLOOKUP(B4968,customer!A:B,2,FALSE)</f>
        <v>Byran Espinas</v>
      </c>
      <c r="D4968" t="s">
        <v>3951</v>
      </c>
      <c r="E4968" t="str">
        <f>VLOOKUP(D4968,campaign!A:B,2,FALSE)</f>
        <v>OwnsMotorcycle</v>
      </c>
      <c r="F4968" s="9">
        <v>44845</v>
      </c>
      <c r="G4968">
        <f>VLOOKUP(D4968,campaign!A:D,4,FALSE)</f>
        <v>14</v>
      </c>
    </row>
    <row r="4969" spans="2:7" x14ac:dyDescent="0.2">
      <c r="B4969" t="s">
        <v>3235</v>
      </c>
      <c r="C4969" t="str">
        <f>VLOOKUP(B4969,customer!A:B,2,FALSE)</f>
        <v>Byran Espinas</v>
      </c>
      <c r="D4969" t="s">
        <v>3951</v>
      </c>
      <c r="E4969" t="str">
        <f>VLOOKUP(D4969,campaign!A:B,2,FALSE)</f>
        <v>OwnsMotorcycle</v>
      </c>
      <c r="F4969" s="9">
        <v>44868</v>
      </c>
      <c r="G4969">
        <f>VLOOKUP(D4969,campaign!A:D,4,FALSE)</f>
        <v>14</v>
      </c>
    </row>
    <row r="4970" spans="2:7" x14ac:dyDescent="0.2">
      <c r="B4970" t="s">
        <v>3235</v>
      </c>
      <c r="C4970" t="str">
        <f>VLOOKUP(B4970,customer!A:B,2,FALSE)</f>
        <v>Byran Espinas</v>
      </c>
      <c r="D4970" t="s">
        <v>3951</v>
      </c>
      <c r="E4970" t="str">
        <f>VLOOKUP(D4970,campaign!A:B,2,FALSE)</f>
        <v>OwnsMotorcycle</v>
      </c>
      <c r="F4970" s="9">
        <v>44909</v>
      </c>
      <c r="G4970">
        <f>VLOOKUP(D4970,campaign!A:D,4,FALSE)</f>
        <v>14</v>
      </c>
    </row>
    <row r="4971" spans="2:7" x14ac:dyDescent="0.2">
      <c r="B4971" t="s">
        <v>3235</v>
      </c>
      <c r="C4971" t="str">
        <f>VLOOKUP(B4971,customer!A:B,2,FALSE)</f>
        <v>Byran Espinas</v>
      </c>
      <c r="D4971" t="s">
        <v>3951</v>
      </c>
      <c r="E4971" t="str">
        <f>VLOOKUP(D4971,campaign!A:B,2,FALSE)</f>
        <v>OwnsMotorcycle</v>
      </c>
      <c r="F4971" s="9">
        <v>44931</v>
      </c>
      <c r="G4971">
        <f>VLOOKUP(D4971,campaign!A:D,4,FALSE)</f>
        <v>14</v>
      </c>
    </row>
    <row r="4972" spans="2:7" x14ac:dyDescent="0.2">
      <c r="B4972" t="s">
        <v>3235</v>
      </c>
      <c r="C4972" t="str">
        <f>VLOOKUP(B4972,customer!A:B,2,FALSE)</f>
        <v>Byran Espinas</v>
      </c>
      <c r="D4972" t="s">
        <v>3951</v>
      </c>
      <c r="E4972" t="str">
        <f>VLOOKUP(D4972,campaign!A:B,2,FALSE)</f>
        <v>OwnsMotorcycle</v>
      </c>
      <c r="F4972" s="9">
        <v>44985</v>
      </c>
      <c r="G4972">
        <f>VLOOKUP(D4972,campaign!A:D,4,FALSE)</f>
        <v>14</v>
      </c>
    </row>
    <row r="4973" spans="2:7" x14ac:dyDescent="0.2">
      <c r="B4973" t="s">
        <v>3235</v>
      </c>
      <c r="C4973" t="str">
        <f>VLOOKUP(B4973,customer!A:B,2,FALSE)</f>
        <v>Byran Espinas</v>
      </c>
      <c r="D4973" t="s">
        <v>3951</v>
      </c>
      <c r="E4973" t="str">
        <f>VLOOKUP(D4973,campaign!A:B,2,FALSE)</f>
        <v>OwnsMotorcycle</v>
      </c>
      <c r="F4973" s="9">
        <v>45016</v>
      </c>
      <c r="G4973">
        <f>VLOOKUP(D4973,campaign!A:D,4,FALSE)</f>
        <v>14</v>
      </c>
    </row>
    <row r="4974" spans="2:7" x14ac:dyDescent="0.2">
      <c r="B4974" t="s">
        <v>3235</v>
      </c>
      <c r="C4974" t="str">
        <f>VLOOKUP(B4974,customer!A:B,2,FALSE)</f>
        <v>Byran Espinas</v>
      </c>
      <c r="D4974" t="s">
        <v>3951</v>
      </c>
      <c r="E4974" t="str">
        <f>VLOOKUP(D4974,campaign!A:B,2,FALSE)</f>
        <v>OwnsMotorcycle</v>
      </c>
      <c r="F4974" s="9">
        <v>45023</v>
      </c>
      <c r="G4974">
        <f>VLOOKUP(D4974,campaign!A:D,4,FALSE)</f>
        <v>14</v>
      </c>
    </row>
    <row r="4975" spans="2:7" x14ac:dyDescent="0.2">
      <c r="B4975" t="s">
        <v>3235</v>
      </c>
      <c r="C4975" t="str">
        <f>VLOOKUP(B4975,customer!A:B,2,FALSE)</f>
        <v>Byran Espinas</v>
      </c>
      <c r="D4975" t="s">
        <v>3951</v>
      </c>
      <c r="E4975" t="str">
        <f>VLOOKUP(D4975,campaign!A:B,2,FALSE)</f>
        <v>OwnsMotorcycle</v>
      </c>
      <c r="F4975" s="9">
        <v>45061</v>
      </c>
      <c r="G4975">
        <f>VLOOKUP(D4975,campaign!A:D,4,FALSE)</f>
        <v>14</v>
      </c>
    </row>
    <row r="4976" spans="2:7" x14ac:dyDescent="0.2">
      <c r="B4976" t="s">
        <v>3235</v>
      </c>
      <c r="C4976" t="str">
        <f>VLOOKUP(B4976,customer!A:B,2,FALSE)</f>
        <v>Byran Espinas</v>
      </c>
      <c r="D4976" t="s">
        <v>3947</v>
      </c>
      <c r="E4976" t="str">
        <f>VLOOKUP(D4976,campaign!A:B,2,FALSE)</f>
        <v>OwnsComputer</v>
      </c>
      <c r="F4976" s="9">
        <v>44854</v>
      </c>
      <c r="G4976">
        <f>VLOOKUP(D4976,campaign!A:D,4,FALSE)</f>
        <v>62</v>
      </c>
    </row>
    <row r="4977" spans="2:7" x14ac:dyDescent="0.2">
      <c r="B4977" t="s">
        <v>3235</v>
      </c>
      <c r="C4977" t="str">
        <f>VLOOKUP(B4977,customer!A:B,2,FALSE)</f>
        <v>Byran Espinas</v>
      </c>
      <c r="D4977" t="s">
        <v>3947</v>
      </c>
      <c r="E4977" t="str">
        <f>VLOOKUP(D4977,campaign!A:B,2,FALSE)</f>
        <v>OwnsComputer</v>
      </c>
      <c r="F4977" s="9">
        <v>44890</v>
      </c>
      <c r="G4977">
        <f>VLOOKUP(D4977,campaign!A:D,4,FALSE)</f>
        <v>62</v>
      </c>
    </row>
    <row r="4978" spans="2:7" x14ac:dyDescent="0.2">
      <c r="B4978" t="s">
        <v>3235</v>
      </c>
      <c r="C4978" t="str">
        <f>VLOOKUP(B4978,customer!A:B,2,FALSE)</f>
        <v>Byran Espinas</v>
      </c>
      <c r="D4978" t="s">
        <v>3947</v>
      </c>
      <c r="E4978" t="str">
        <f>VLOOKUP(D4978,campaign!A:B,2,FALSE)</f>
        <v>OwnsComputer</v>
      </c>
      <c r="F4978" s="9">
        <v>44926</v>
      </c>
      <c r="G4978">
        <f>VLOOKUP(D4978,campaign!A:D,4,FALSE)</f>
        <v>62</v>
      </c>
    </row>
    <row r="4979" spans="2:7" x14ac:dyDescent="0.2">
      <c r="B4979" t="s">
        <v>3235</v>
      </c>
      <c r="C4979" t="str">
        <f>VLOOKUP(B4979,customer!A:B,2,FALSE)</f>
        <v>Byran Espinas</v>
      </c>
      <c r="D4979" t="s">
        <v>3947</v>
      </c>
      <c r="E4979" t="str">
        <f>VLOOKUP(D4979,campaign!A:B,2,FALSE)</f>
        <v>OwnsComputer</v>
      </c>
      <c r="F4979" s="9">
        <v>44953</v>
      </c>
      <c r="G4979">
        <f>VLOOKUP(D4979,campaign!A:D,4,FALSE)</f>
        <v>62</v>
      </c>
    </row>
    <row r="4980" spans="2:7" x14ac:dyDescent="0.2">
      <c r="B4980" t="s">
        <v>3235</v>
      </c>
      <c r="C4980" t="str">
        <f>VLOOKUP(B4980,customer!A:B,2,FALSE)</f>
        <v>Byran Espinas</v>
      </c>
      <c r="D4980" t="s">
        <v>3947</v>
      </c>
      <c r="E4980" t="str">
        <f>VLOOKUP(D4980,campaign!A:B,2,FALSE)</f>
        <v>OwnsComputer</v>
      </c>
      <c r="F4980" s="9">
        <v>44983</v>
      </c>
      <c r="G4980">
        <f>VLOOKUP(D4980,campaign!A:D,4,FALSE)</f>
        <v>62</v>
      </c>
    </row>
    <row r="4981" spans="2:7" x14ac:dyDescent="0.2">
      <c r="B4981" t="s">
        <v>3235</v>
      </c>
      <c r="C4981" t="str">
        <f>VLOOKUP(B4981,customer!A:B,2,FALSE)</f>
        <v>Byran Espinas</v>
      </c>
      <c r="D4981" t="s">
        <v>3947</v>
      </c>
      <c r="E4981" t="str">
        <f>VLOOKUP(D4981,campaign!A:B,2,FALSE)</f>
        <v>OwnsComputer</v>
      </c>
      <c r="F4981" s="9">
        <v>45013</v>
      </c>
      <c r="G4981">
        <f>VLOOKUP(D4981,campaign!A:D,4,FALSE)</f>
        <v>62</v>
      </c>
    </row>
    <row r="4982" spans="2:7" x14ac:dyDescent="0.2">
      <c r="B4982" t="s">
        <v>3235</v>
      </c>
      <c r="C4982" t="str">
        <f>VLOOKUP(B4982,customer!A:B,2,FALSE)</f>
        <v>Byran Espinas</v>
      </c>
      <c r="D4982" t="s">
        <v>3947</v>
      </c>
      <c r="E4982" t="str">
        <f>VLOOKUP(D4982,campaign!A:B,2,FALSE)</f>
        <v>OwnsComputer</v>
      </c>
      <c r="F4982" s="9">
        <v>45043</v>
      </c>
      <c r="G4982">
        <f>VLOOKUP(D4982,campaign!A:D,4,FALSE)</f>
        <v>62</v>
      </c>
    </row>
    <row r="4983" spans="2:7" x14ac:dyDescent="0.2">
      <c r="B4983" t="s">
        <v>3235</v>
      </c>
      <c r="C4983" t="str">
        <f>VLOOKUP(B4983,customer!A:B,2,FALSE)</f>
        <v>Byran Espinas</v>
      </c>
      <c r="D4983" t="s">
        <v>3947</v>
      </c>
      <c r="E4983" t="str">
        <f>VLOOKUP(D4983,campaign!A:B,2,FALSE)</f>
        <v>OwnsComputer</v>
      </c>
      <c r="F4983" s="9">
        <v>45069</v>
      </c>
      <c r="G4983">
        <f>VLOOKUP(D4983,campaign!A:D,4,FALSE)</f>
        <v>62</v>
      </c>
    </row>
    <row r="4984" spans="2:7" x14ac:dyDescent="0.2">
      <c r="B4984" t="s">
        <v>3235</v>
      </c>
      <c r="C4984" t="str">
        <f>VLOOKUP(B4984,customer!A:B,2,FALSE)</f>
        <v>Byran Espinas</v>
      </c>
      <c r="D4984" t="s">
        <v>3947</v>
      </c>
      <c r="E4984" t="str">
        <f>VLOOKUP(D4984,campaign!A:B,2,FALSE)</f>
        <v>OwnsComputer</v>
      </c>
      <c r="F4984" s="9">
        <v>45081</v>
      </c>
      <c r="G4984">
        <f>VLOOKUP(D4984,campaign!A:D,4,FALSE)</f>
        <v>62</v>
      </c>
    </row>
    <row r="4985" spans="2:7" x14ac:dyDescent="0.2">
      <c r="B4985" t="s">
        <v>3236</v>
      </c>
      <c r="C4985" t="str">
        <f>VLOOKUP(B4985,customer!A:B,2,FALSE)</f>
        <v>Dahlia Shernock</v>
      </c>
      <c r="D4985" t="s">
        <v>3927</v>
      </c>
      <c r="E4985" t="str">
        <f>VLOOKUP(D4985,campaign!A:B,2,FALSE)</f>
        <v>RespondsToMailOffers</v>
      </c>
      <c r="F4985" s="9">
        <v>44745</v>
      </c>
      <c r="G4985">
        <f>VLOOKUP(D4985,campaign!A:D,4,FALSE)</f>
        <v>27</v>
      </c>
    </row>
    <row r="4986" spans="2:7" x14ac:dyDescent="0.2">
      <c r="B4986" t="s">
        <v>3236</v>
      </c>
      <c r="C4986" t="str">
        <f>VLOOKUP(B4986,customer!A:B,2,FALSE)</f>
        <v>Dahlia Shernock</v>
      </c>
      <c r="D4986" t="s">
        <v>3927</v>
      </c>
      <c r="E4986" t="str">
        <f>VLOOKUP(D4986,campaign!A:B,2,FALSE)</f>
        <v>RespondsToMailOffers</v>
      </c>
      <c r="F4986" s="9">
        <v>44790</v>
      </c>
      <c r="G4986">
        <f>VLOOKUP(D4986,campaign!A:D,4,FALSE)</f>
        <v>27</v>
      </c>
    </row>
    <row r="4987" spans="2:7" x14ac:dyDescent="0.2">
      <c r="B4987" t="s">
        <v>3236</v>
      </c>
      <c r="C4987" t="str">
        <f>VLOOKUP(B4987,customer!A:B,2,FALSE)</f>
        <v>Dahlia Shernock</v>
      </c>
      <c r="D4987" t="s">
        <v>3927</v>
      </c>
      <c r="E4987" t="str">
        <f>VLOOKUP(D4987,campaign!A:B,2,FALSE)</f>
        <v>RespondsToMailOffers</v>
      </c>
      <c r="F4987" s="9">
        <v>44822</v>
      </c>
      <c r="G4987">
        <f>VLOOKUP(D4987,campaign!A:D,4,FALSE)</f>
        <v>27</v>
      </c>
    </row>
    <row r="4988" spans="2:7" x14ac:dyDescent="0.2">
      <c r="B4988" t="s">
        <v>3236</v>
      </c>
      <c r="C4988" t="str">
        <f>VLOOKUP(B4988,customer!A:B,2,FALSE)</f>
        <v>Dahlia Shernock</v>
      </c>
      <c r="D4988" t="s">
        <v>3927</v>
      </c>
      <c r="E4988" t="str">
        <f>VLOOKUP(D4988,campaign!A:B,2,FALSE)</f>
        <v>RespondsToMailOffers</v>
      </c>
      <c r="F4988" s="9">
        <v>44852</v>
      </c>
      <c r="G4988">
        <f>VLOOKUP(D4988,campaign!A:D,4,FALSE)</f>
        <v>27</v>
      </c>
    </row>
    <row r="4989" spans="2:7" x14ac:dyDescent="0.2">
      <c r="B4989" t="s">
        <v>3236</v>
      </c>
      <c r="C4989" t="str">
        <f>VLOOKUP(B4989,customer!A:B,2,FALSE)</f>
        <v>Dahlia Shernock</v>
      </c>
      <c r="D4989" t="s">
        <v>3927</v>
      </c>
      <c r="E4989" t="str">
        <f>VLOOKUP(D4989,campaign!A:B,2,FALSE)</f>
        <v>RespondsToMailOffers</v>
      </c>
      <c r="F4989" s="9">
        <v>44870</v>
      </c>
      <c r="G4989">
        <f>VLOOKUP(D4989,campaign!A:D,4,FALSE)</f>
        <v>27</v>
      </c>
    </row>
    <row r="4990" spans="2:7" x14ac:dyDescent="0.2">
      <c r="B4990" t="s">
        <v>3236</v>
      </c>
      <c r="C4990" t="str">
        <f>VLOOKUP(B4990,customer!A:B,2,FALSE)</f>
        <v>Dahlia Shernock</v>
      </c>
      <c r="D4990" t="s">
        <v>3927</v>
      </c>
      <c r="E4990" t="str">
        <f>VLOOKUP(D4990,campaign!A:B,2,FALSE)</f>
        <v>RespondsToMailOffers</v>
      </c>
      <c r="F4990" s="9">
        <v>44900</v>
      </c>
      <c r="G4990">
        <f>VLOOKUP(D4990,campaign!A:D,4,FALSE)</f>
        <v>27</v>
      </c>
    </row>
    <row r="4991" spans="2:7" x14ac:dyDescent="0.2">
      <c r="B4991" t="s">
        <v>3236</v>
      </c>
      <c r="C4991" t="str">
        <f>VLOOKUP(B4991,customer!A:B,2,FALSE)</f>
        <v>Dahlia Shernock</v>
      </c>
      <c r="D4991" t="s">
        <v>3927</v>
      </c>
      <c r="E4991" t="str">
        <f>VLOOKUP(D4991,campaign!A:B,2,FALSE)</f>
        <v>RespondsToMailOffers</v>
      </c>
      <c r="F4991" s="9">
        <v>44933</v>
      </c>
      <c r="G4991">
        <f>VLOOKUP(D4991,campaign!A:D,4,FALSE)</f>
        <v>27</v>
      </c>
    </row>
    <row r="4992" spans="2:7" x14ac:dyDescent="0.2">
      <c r="B4992" t="s">
        <v>3236</v>
      </c>
      <c r="C4992" t="str">
        <f>VLOOKUP(B4992,customer!A:B,2,FALSE)</f>
        <v>Dahlia Shernock</v>
      </c>
      <c r="D4992" t="s">
        <v>3927</v>
      </c>
      <c r="E4992" t="str">
        <f>VLOOKUP(D4992,campaign!A:B,2,FALSE)</f>
        <v>RespondsToMailOffers</v>
      </c>
      <c r="F4992" s="9">
        <v>44969</v>
      </c>
      <c r="G4992">
        <f>VLOOKUP(D4992,campaign!A:D,4,FALSE)</f>
        <v>27</v>
      </c>
    </row>
    <row r="4993" spans="2:7" x14ac:dyDescent="0.2">
      <c r="B4993" t="s">
        <v>3236</v>
      </c>
      <c r="C4993" t="str">
        <f>VLOOKUP(B4993,customer!A:B,2,FALSE)</f>
        <v>Dahlia Shernock</v>
      </c>
      <c r="D4993" t="s">
        <v>3927</v>
      </c>
      <c r="E4993" t="str">
        <f>VLOOKUP(D4993,campaign!A:B,2,FALSE)</f>
        <v>RespondsToMailOffers</v>
      </c>
      <c r="F4993" s="9">
        <v>45002</v>
      </c>
      <c r="G4993">
        <f>VLOOKUP(D4993,campaign!A:D,4,FALSE)</f>
        <v>27</v>
      </c>
    </row>
    <row r="4994" spans="2:7" x14ac:dyDescent="0.2">
      <c r="B4994" t="s">
        <v>3236</v>
      </c>
      <c r="C4994" t="str">
        <f>VLOOKUP(B4994,customer!A:B,2,FALSE)</f>
        <v>Dahlia Shernock</v>
      </c>
      <c r="D4994" t="s">
        <v>3927</v>
      </c>
      <c r="E4994" t="str">
        <f>VLOOKUP(D4994,campaign!A:B,2,FALSE)</f>
        <v>RespondsToMailOffers</v>
      </c>
      <c r="F4994" s="9">
        <v>45050</v>
      </c>
      <c r="G4994">
        <f>VLOOKUP(D4994,campaign!A:D,4,FALSE)</f>
        <v>27</v>
      </c>
    </row>
    <row r="4995" spans="2:7" x14ac:dyDescent="0.2">
      <c r="B4995" t="s">
        <v>3236</v>
      </c>
      <c r="C4995" t="str">
        <f>VLOOKUP(B4995,customer!A:B,2,FALSE)</f>
        <v>Dahlia Shernock</v>
      </c>
      <c r="D4995" t="s">
        <v>3924</v>
      </c>
      <c r="E4995" t="str">
        <f>VLOOKUP(D4995,campaign!A:B,2,FALSE)</f>
        <v>RVOwner</v>
      </c>
      <c r="F4995" s="9">
        <v>44943</v>
      </c>
      <c r="G4995">
        <f>VLOOKUP(D4995,campaign!A:D,4,FALSE)</f>
        <v>22</v>
      </c>
    </row>
    <row r="4996" spans="2:7" x14ac:dyDescent="0.2">
      <c r="B4996" t="s">
        <v>3236</v>
      </c>
      <c r="C4996" t="str">
        <f>VLOOKUP(B4996,customer!A:B,2,FALSE)</f>
        <v>Dahlia Shernock</v>
      </c>
      <c r="D4996" t="s">
        <v>3924</v>
      </c>
      <c r="E4996" t="str">
        <f>VLOOKUP(D4996,campaign!A:B,2,FALSE)</f>
        <v>RVOwner</v>
      </c>
      <c r="F4996" s="9">
        <v>44980</v>
      </c>
      <c r="G4996">
        <f>VLOOKUP(D4996,campaign!A:D,4,FALSE)</f>
        <v>22</v>
      </c>
    </row>
    <row r="4997" spans="2:7" x14ac:dyDescent="0.2">
      <c r="B4997" t="s">
        <v>3236</v>
      </c>
      <c r="C4997" t="str">
        <f>VLOOKUP(B4997,customer!A:B,2,FALSE)</f>
        <v>Dahlia Shernock</v>
      </c>
      <c r="D4997" t="s">
        <v>3924</v>
      </c>
      <c r="E4997" t="str">
        <f>VLOOKUP(D4997,campaign!A:B,2,FALSE)</f>
        <v>RVOwner</v>
      </c>
      <c r="F4997" s="9">
        <v>45007</v>
      </c>
      <c r="G4997">
        <f>VLOOKUP(D4997,campaign!A:D,4,FALSE)</f>
        <v>22</v>
      </c>
    </row>
    <row r="4998" spans="2:7" x14ac:dyDescent="0.2">
      <c r="B4998" t="s">
        <v>3236</v>
      </c>
      <c r="C4998" t="str">
        <f>VLOOKUP(B4998,customer!A:B,2,FALSE)</f>
        <v>Dahlia Shernock</v>
      </c>
      <c r="D4998" t="s">
        <v>3924</v>
      </c>
      <c r="E4998" t="str">
        <f>VLOOKUP(D4998,campaign!A:B,2,FALSE)</f>
        <v>RVOwner</v>
      </c>
      <c r="F4998" s="9">
        <v>45034</v>
      </c>
      <c r="G4998">
        <f>VLOOKUP(D4998,campaign!A:D,4,FALSE)</f>
        <v>22</v>
      </c>
    </row>
    <row r="4999" spans="2:7" x14ac:dyDescent="0.2">
      <c r="B4999" t="s">
        <v>3236</v>
      </c>
      <c r="C4999" t="str">
        <f>VLOOKUP(B4999,customer!A:B,2,FALSE)</f>
        <v>Dahlia Shernock</v>
      </c>
      <c r="D4999" t="s">
        <v>3924</v>
      </c>
      <c r="E4999" t="str">
        <f>VLOOKUP(D4999,campaign!A:B,2,FALSE)</f>
        <v>RVOwner</v>
      </c>
      <c r="F4999" s="9">
        <v>45048</v>
      </c>
      <c r="G4999">
        <f>VLOOKUP(D4999,campaign!A:D,4,FALSE)</f>
        <v>22</v>
      </c>
    </row>
    <row r="5000" spans="2:7" x14ac:dyDescent="0.2">
      <c r="B5000" t="s">
        <v>3236</v>
      </c>
      <c r="C5000" t="str">
        <f>VLOOKUP(B5000,customer!A:B,2,FALSE)</f>
        <v>Dahlia Shernock</v>
      </c>
      <c r="D5000" t="s">
        <v>3924</v>
      </c>
      <c r="E5000" t="str">
        <f>VLOOKUP(D5000,campaign!A:B,2,FALSE)</f>
        <v>RVOwner</v>
      </c>
      <c r="F5000" s="9">
        <v>45078</v>
      </c>
      <c r="G5000">
        <f>VLOOKUP(D5000,campaign!A:D,4,FALSE)</f>
        <v>22</v>
      </c>
    </row>
    <row r="5001" spans="2:7" x14ac:dyDescent="0.2">
      <c r="B5001" t="s">
        <v>3237</v>
      </c>
      <c r="C5001" t="str">
        <f>VLOOKUP(B5001,customer!A:B,2,FALSE)</f>
        <v>Conn Gumme</v>
      </c>
      <c r="D5001" t="s">
        <v>3925</v>
      </c>
      <c r="E5001" t="str">
        <f>VLOOKUP(D5001,campaign!A:B,2,FALSE)</f>
        <v>Homeownership</v>
      </c>
      <c r="F5001" s="9">
        <v>44574</v>
      </c>
      <c r="G5001">
        <f>VLOOKUP(D5001,campaign!A:D,4,FALSE)</f>
        <v>13</v>
      </c>
    </row>
    <row r="5002" spans="2:7" x14ac:dyDescent="0.2">
      <c r="B5002" t="s">
        <v>3237</v>
      </c>
      <c r="C5002" t="str">
        <f>VLOOKUP(B5002,customer!A:B,2,FALSE)</f>
        <v>Conn Gumme</v>
      </c>
      <c r="D5002" t="s">
        <v>3925</v>
      </c>
      <c r="E5002" t="str">
        <f>VLOOKUP(D5002,campaign!A:B,2,FALSE)</f>
        <v>Homeownership</v>
      </c>
      <c r="F5002" s="9">
        <v>44606</v>
      </c>
      <c r="G5002">
        <f>VLOOKUP(D5002,campaign!A:D,4,FALSE)</f>
        <v>13</v>
      </c>
    </row>
    <row r="5003" spans="2:7" x14ac:dyDescent="0.2">
      <c r="B5003" t="s">
        <v>3237</v>
      </c>
      <c r="C5003" t="str">
        <f>VLOOKUP(B5003,customer!A:B,2,FALSE)</f>
        <v>Conn Gumme</v>
      </c>
      <c r="D5003" t="s">
        <v>3925</v>
      </c>
      <c r="E5003" t="str">
        <f>VLOOKUP(D5003,campaign!A:B,2,FALSE)</f>
        <v>Homeownership</v>
      </c>
      <c r="F5003" s="9">
        <v>44697</v>
      </c>
      <c r="G5003">
        <f>VLOOKUP(D5003,campaign!A:D,4,FALSE)</f>
        <v>13</v>
      </c>
    </row>
    <row r="5004" spans="2:7" x14ac:dyDescent="0.2">
      <c r="B5004" t="s">
        <v>3237</v>
      </c>
      <c r="C5004" t="str">
        <f>VLOOKUP(B5004,customer!A:B,2,FALSE)</f>
        <v>Conn Gumme</v>
      </c>
      <c r="D5004" t="s">
        <v>3925</v>
      </c>
      <c r="E5004" t="str">
        <f>VLOOKUP(D5004,campaign!A:B,2,FALSE)</f>
        <v>Homeownership</v>
      </c>
      <c r="F5004" s="9">
        <v>44733</v>
      </c>
      <c r="G5004">
        <f>VLOOKUP(D5004,campaign!A:D,4,FALSE)</f>
        <v>13</v>
      </c>
    </row>
    <row r="5005" spans="2:7" x14ac:dyDescent="0.2">
      <c r="B5005" t="s">
        <v>3237</v>
      </c>
      <c r="C5005" t="str">
        <f>VLOOKUP(B5005,customer!A:B,2,FALSE)</f>
        <v>Conn Gumme</v>
      </c>
      <c r="D5005" t="s">
        <v>3925</v>
      </c>
      <c r="E5005" t="str">
        <f>VLOOKUP(D5005,campaign!A:B,2,FALSE)</f>
        <v>Homeownership</v>
      </c>
      <c r="F5005" s="9">
        <v>44794</v>
      </c>
      <c r="G5005">
        <f>VLOOKUP(D5005,campaign!A:D,4,FALSE)</f>
        <v>13</v>
      </c>
    </row>
    <row r="5006" spans="2:7" x14ac:dyDescent="0.2">
      <c r="B5006" t="s">
        <v>3237</v>
      </c>
      <c r="C5006" t="str">
        <f>VLOOKUP(B5006,customer!A:B,2,FALSE)</f>
        <v>Conn Gumme</v>
      </c>
      <c r="D5006" t="s">
        <v>3925</v>
      </c>
      <c r="E5006" t="str">
        <f>VLOOKUP(D5006,campaign!A:B,2,FALSE)</f>
        <v>Homeownership</v>
      </c>
      <c r="F5006" s="9">
        <v>44823</v>
      </c>
      <c r="G5006">
        <f>VLOOKUP(D5006,campaign!A:D,4,FALSE)</f>
        <v>13</v>
      </c>
    </row>
    <row r="5007" spans="2:7" x14ac:dyDescent="0.2">
      <c r="B5007" t="s">
        <v>3237</v>
      </c>
      <c r="C5007" t="str">
        <f>VLOOKUP(B5007,customer!A:B,2,FALSE)</f>
        <v>Conn Gumme</v>
      </c>
      <c r="D5007" t="s">
        <v>3925</v>
      </c>
      <c r="E5007" t="str">
        <f>VLOOKUP(D5007,campaign!A:B,2,FALSE)</f>
        <v>Homeownership</v>
      </c>
      <c r="F5007" s="9">
        <v>44885</v>
      </c>
      <c r="G5007">
        <f>VLOOKUP(D5007,campaign!A:D,4,FALSE)</f>
        <v>13</v>
      </c>
    </row>
    <row r="5008" spans="2:7" x14ac:dyDescent="0.2">
      <c r="B5008" t="s">
        <v>3237</v>
      </c>
      <c r="C5008" t="str">
        <f>VLOOKUP(B5008,customer!A:B,2,FALSE)</f>
        <v>Conn Gumme</v>
      </c>
      <c r="D5008" t="s">
        <v>3925</v>
      </c>
      <c r="E5008" t="str">
        <f>VLOOKUP(D5008,campaign!A:B,2,FALSE)</f>
        <v>Homeownership</v>
      </c>
      <c r="F5008" s="9">
        <v>44921</v>
      </c>
      <c r="G5008">
        <f>VLOOKUP(D5008,campaign!A:D,4,FALSE)</f>
        <v>13</v>
      </c>
    </row>
    <row r="5009" spans="2:7" x14ac:dyDescent="0.2">
      <c r="B5009" t="s">
        <v>3237</v>
      </c>
      <c r="C5009" t="str">
        <f>VLOOKUP(B5009,customer!A:B,2,FALSE)</f>
        <v>Conn Gumme</v>
      </c>
      <c r="D5009" t="s">
        <v>3925</v>
      </c>
      <c r="E5009" t="str">
        <f>VLOOKUP(D5009,campaign!A:B,2,FALSE)</f>
        <v>Homeownership</v>
      </c>
      <c r="F5009" s="9">
        <v>44973</v>
      </c>
      <c r="G5009">
        <f>VLOOKUP(D5009,campaign!A:D,4,FALSE)</f>
        <v>13</v>
      </c>
    </row>
    <row r="5010" spans="2:7" x14ac:dyDescent="0.2">
      <c r="B5010" t="s">
        <v>3237</v>
      </c>
      <c r="C5010" t="str">
        <f>VLOOKUP(B5010,customer!A:B,2,FALSE)</f>
        <v>Conn Gumme</v>
      </c>
      <c r="D5010" t="s">
        <v>3925</v>
      </c>
      <c r="E5010" t="str">
        <f>VLOOKUP(D5010,campaign!A:B,2,FALSE)</f>
        <v>Homeownership</v>
      </c>
      <c r="F5010" s="9">
        <v>45005</v>
      </c>
      <c r="G5010">
        <f>VLOOKUP(D5010,campaign!A:D,4,FALSE)</f>
        <v>13</v>
      </c>
    </row>
    <row r="5011" spans="2:7" x14ac:dyDescent="0.2">
      <c r="B5011" t="s">
        <v>3237</v>
      </c>
      <c r="C5011" t="str">
        <f>VLOOKUP(B5011,customer!A:B,2,FALSE)</f>
        <v>Conn Gumme</v>
      </c>
      <c r="D5011" t="s">
        <v>3925</v>
      </c>
      <c r="E5011" t="str">
        <f>VLOOKUP(D5011,campaign!A:B,2,FALSE)</f>
        <v>Homeownership</v>
      </c>
      <c r="F5011" s="9">
        <v>45036</v>
      </c>
      <c r="G5011">
        <f>VLOOKUP(D5011,campaign!A:D,4,FALSE)</f>
        <v>13</v>
      </c>
    </row>
    <row r="5012" spans="2:7" x14ac:dyDescent="0.2">
      <c r="B5012" t="s">
        <v>3237</v>
      </c>
      <c r="C5012" t="str">
        <f>VLOOKUP(B5012,customer!A:B,2,FALSE)</f>
        <v>Conn Gumme</v>
      </c>
      <c r="D5012" t="s">
        <v>3925</v>
      </c>
      <c r="E5012" t="str">
        <f>VLOOKUP(D5012,campaign!A:B,2,FALSE)</f>
        <v>Homeownership</v>
      </c>
      <c r="F5012" s="9">
        <v>45065</v>
      </c>
      <c r="G5012">
        <f>VLOOKUP(D5012,campaign!A:D,4,FALSE)</f>
        <v>13</v>
      </c>
    </row>
    <row r="5013" spans="2:7" x14ac:dyDescent="0.2">
      <c r="B5013" t="s">
        <v>3237</v>
      </c>
      <c r="C5013" t="str">
        <f>VLOOKUP(B5013,customer!A:B,2,FALSE)</f>
        <v>Conn Gumme</v>
      </c>
      <c r="D5013" t="s">
        <v>3920</v>
      </c>
      <c r="E5013" t="str">
        <f>VLOOKUP(D5013,campaign!A:B,2,FALSE)</f>
        <v>ChildrenInHH</v>
      </c>
      <c r="F5013" s="9">
        <v>44921</v>
      </c>
      <c r="G5013">
        <f>VLOOKUP(D5013,campaign!A:D,4,FALSE)</f>
        <v>10</v>
      </c>
    </row>
    <row r="5014" spans="2:7" x14ac:dyDescent="0.2">
      <c r="B5014" t="s">
        <v>3237</v>
      </c>
      <c r="C5014" t="str">
        <f>VLOOKUP(B5014,customer!A:B,2,FALSE)</f>
        <v>Conn Gumme</v>
      </c>
      <c r="D5014" t="s">
        <v>3920</v>
      </c>
      <c r="E5014" t="str">
        <f>VLOOKUP(D5014,campaign!A:B,2,FALSE)</f>
        <v>ChildrenInHH</v>
      </c>
      <c r="F5014" s="9">
        <v>44952</v>
      </c>
      <c r="G5014">
        <f>VLOOKUP(D5014,campaign!A:D,4,FALSE)</f>
        <v>10</v>
      </c>
    </row>
    <row r="5015" spans="2:7" x14ac:dyDescent="0.2">
      <c r="B5015" t="s">
        <v>3237</v>
      </c>
      <c r="C5015" t="str">
        <f>VLOOKUP(B5015,customer!A:B,2,FALSE)</f>
        <v>Conn Gumme</v>
      </c>
      <c r="D5015" t="s">
        <v>3920</v>
      </c>
      <c r="E5015" t="str">
        <f>VLOOKUP(D5015,campaign!A:B,2,FALSE)</f>
        <v>ChildrenInHH</v>
      </c>
      <c r="F5015" s="9">
        <v>44958</v>
      </c>
      <c r="G5015">
        <f>VLOOKUP(D5015,campaign!A:D,4,FALSE)</f>
        <v>10</v>
      </c>
    </row>
    <row r="5016" spans="2:7" x14ac:dyDescent="0.2">
      <c r="B5016" t="s">
        <v>3237</v>
      </c>
      <c r="C5016" t="str">
        <f>VLOOKUP(B5016,customer!A:B,2,FALSE)</f>
        <v>Conn Gumme</v>
      </c>
      <c r="D5016" t="s">
        <v>3920</v>
      </c>
      <c r="E5016" t="str">
        <f>VLOOKUP(D5016,campaign!A:B,2,FALSE)</f>
        <v>ChildrenInHH</v>
      </c>
      <c r="F5016" s="9">
        <v>44987</v>
      </c>
      <c r="G5016">
        <f>VLOOKUP(D5016,campaign!A:D,4,FALSE)</f>
        <v>10</v>
      </c>
    </row>
    <row r="5017" spans="2:7" x14ac:dyDescent="0.2">
      <c r="B5017" t="s">
        <v>3237</v>
      </c>
      <c r="C5017" t="str">
        <f>VLOOKUP(B5017,customer!A:B,2,FALSE)</f>
        <v>Conn Gumme</v>
      </c>
      <c r="D5017" t="s">
        <v>3920</v>
      </c>
      <c r="E5017" t="str">
        <f>VLOOKUP(D5017,campaign!A:B,2,FALSE)</f>
        <v>ChildrenInHH</v>
      </c>
      <c r="F5017" s="9">
        <v>45020</v>
      </c>
      <c r="G5017">
        <f>VLOOKUP(D5017,campaign!A:D,4,FALSE)</f>
        <v>10</v>
      </c>
    </row>
    <row r="5018" spans="2:7" x14ac:dyDescent="0.2">
      <c r="B5018" t="s">
        <v>3237</v>
      </c>
      <c r="C5018" t="str">
        <f>VLOOKUP(B5018,customer!A:B,2,FALSE)</f>
        <v>Conn Gumme</v>
      </c>
      <c r="D5018" t="s">
        <v>3920</v>
      </c>
      <c r="E5018" t="str">
        <f>VLOOKUP(D5018,campaign!A:B,2,FALSE)</f>
        <v>ChildrenInHH</v>
      </c>
      <c r="F5018" s="9">
        <v>45049</v>
      </c>
      <c r="G5018">
        <f>VLOOKUP(D5018,campaign!A:D,4,FALSE)</f>
        <v>10</v>
      </c>
    </row>
    <row r="5019" spans="2:7" x14ac:dyDescent="0.2">
      <c r="B5019" t="s">
        <v>3237</v>
      </c>
      <c r="C5019" t="str">
        <f>VLOOKUP(B5019,customer!A:B,2,FALSE)</f>
        <v>Conn Gumme</v>
      </c>
      <c r="D5019" t="s">
        <v>3920</v>
      </c>
      <c r="E5019" t="str">
        <f>VLOOKUP(D5019,campaign!A:B,2,FALSE)</f>
        <v>ChildrenInHH</v>
      </c>
      <c r="F5019" s="9">
        <v>45085</v>
      </c>
      <c r="G5019">
        <f>VLOOKUP(D5019,campaign!A:D,4,FALSE)</f>
        <v>10</v>
      </c>
    </row>
    <row r="5020" spans="2:7" x14ac:dyDescent="0.2">
      <c r="B5020" t="s">
        <v>3238</v>
      </c>
      <c r="C5020" t="str">
        <f>VLOOKUP(B5020,customer!A:B,2,FALSE)</f>
        <v>Herc Nawton</v>
      </c>
      <c r="D5020" t="s">
        <v>3924</v>
      </c>
      <c r="E5020" t="str">
        <f>VLOOKUP(D5020,campaign!A:B,2,FALSE)</f>
        <v>RVOwner</v>
      </c>
      <c r="F5020" s="9">
        <v>44615</v>
      </c>
      <c r="G5020">
        <f>VLOOKUP(D5020,campaign!A:D,4,FALSE)</f>
        <v>22</v>
      </c>
    </row>
    <row r="5021" spans="2:7" x14ac:dyDescent="0.2">
      <c r="B5021" t="s">
        <v>3238</v>
      </c>
      <c r="C5021" t="str">
        <f>VLOOKUP(B5021,customer!A:B,2,FALSE)</f>
        <v>Herc Nawton</v>
      </c>
      <c r="D5021" t="s">
        <v>3924</v>
      </c>
      <c r="E5021" t="str">
        <f>VLOOKUP(D5021,campaign!A:B,2,FALSE)</f>
        <v>RVOwner</v>
      </c>
      <c r="F5021" s="9">
        <v>44704</v>
      </c>
      <c r="G5021">
        <f>VLOOKUP(D5021,campaign!A:D,4,FALSE)</f>
        <v>22</v>
      </c>
    </row>
    <row r="5022" spans="2:7" x14ac:dyDescent="0.2">
      <c r="B5022" t="s">
        <v>3238</v>
      </c>
      <c r="C5022" t="str">
        <f>VLOOKUP(B5022,customer!A:B,2,FALSE)</f>
        <v>Herc Nawton</v>
      </c>
      <c r="D5022" t="s">
        <v>3924</v>
      </c>
      <c r="E5022" t="str">
        <f>VLOOKUP(D5022,campaign!A:B,2,FALSE)</f>
        <v>RVOwner</v>
      </c>
      <c r="F5022" s="9">
        <v>44770</v>
      </c>
      <c r="G5022">
        <f>VLOOKUP(D5022,campaign!A:D,4,FALSE)</f>
        <v>22</v>
      </c>
    </row>
    <row r="5023" spans="2:7" x14ac:dyDescent="0.2">
      <c r="B5023" t="s">
        <v>3238</v>
      </c>
      <c r="C5023" t="str">
        <f>VLOOKUP(B5023,customer!A:B,2,FALSE)</f>
        <v>Herc Nawton</v>
      </c>
      <c r="D5023" t="s">
        <v>3924</v>
      </c>
      <c r="E5023" t="str">
        <f>VLOOKUP(D5023,campaign!A:B,2,FALSE)</f>
        <v>RVOwner</v>
      </c>
      <c r="F5023" s="9">
        <v>44797</v>
      </c>
      <c r="G5023">
        <f>VLOOKUP(D5023,campaign!A:D,4,FALSE)</f>
        <v>22</v>
      </c>
    </row>
    <row r="5024" spans="2:7" x14ac:dyDescent="0.2">
      <c r="B5024" t="s">
        <v>3238</v>
      </c>
      <c r="C5024" t="str">
        <f>VLOOKUP(B5024,customer!A:B,2,FALSE)</f>
        <v>Herc Nawton</v>
      </c>
      <c r="D5024" t="s">
        <v>3924</v>
      </c>
      <c r="E5024" t="str">
        <f>VLOOKUP(D5024,campaign!A:B,2,FALSE)</f>
        <v>RVOwner</v>
      </c>
      <c r="F5024" s="9">
        <v>44827</v>
      </c>
      <c r="G5024">
        <f>VLOOKUP(D5024,campaign!A:D,4,FALSE)</f>
        <v>22</v>
      </c>
    </row>
    <row r="5025" spans="2:7" x14ac:dyDescent="0.2">
      <c r="B5025" t="s">
        <v>3238</v>
      </c>
      <c r="C5025" t="str">
        <f>VLOOKUP(B5025,customer!A:B,2,FALSE)</f>
        <v>Herc Nawton</v>
      </c>
      <c r="D5025" t="s">
        <v>3924</v>
      </c>
      <c r="E5025" t="str">
        <f>VLOOKUP(D5025,campaign!A:B,2,FALSE)</f>
        <v>RVOwner</v>
      </c>
      <c r="F5025" s="9">
        <v>44858</v>
      </c>
      <c r="G5025">
        <f>VLOOKUP(D5025,campaign!A:D,4,FALSE)</f>
        <v>22</v>
      </c>
    </row>
    <row r="5026" spans="2:7" x14ac:dyDescent="0.2">
      <c r="B5026" t="s">
        <v>3238</v>
      </c>
      <c r="C5026" t="str">
        <f>VLOOKUP(B5026,customer!A:B,2,FALSE)</f>
        <v>Herc Nawton</v>
      </c>
      <c r="D5026" t="s">
        <v>3924</v>
      </c>
      <c r="E5026" t="str">
        <f>VLOOKUP(D5026,campaign!A:B,2,FALSE)</f>
        <v>RVOwner</v>
      </c>
      <c r="F5026" s="9">
        <v>44871</v>
      </c>
      <c r="G5026">
        <f>VLOOKUP(D5026,campaign!A:D,4,FALSE)</f>
        <v>22</v>
      </c>
    </row>
    <row r="5027" spans="2:7" x14ac:dyDescent="0.2">
      <c r="B5027" t="s">
        <v>3238</v>
      </c>
      <c r="C5027" t="str">
        <f>VLOOKUP(B5027,customer!A:B,2,FALSE)</f>
        <v>Herc Nawton</v>
      </c>
      <c r="D5027" t="s">
        <v>3924</v>
      </c>
      <c r="E5027" t="str">
        <f>VLOOKUP(D5027,campaign!A:B,2,FALSE)</f>
        <v>RVOwner</v>
      </c>
      <c r="F5027" s="9">
        <v>44954</v>
      </c>
      <c r="G5027">
        <f>VLOOKUP(D5027,campaign!A:D,4,FALSE)</f>
        <v>22</v>
      </c>
    </row>
    <row r="5028" spans="2:7" x14ac:dyDescent="0.2">
      <c r="B5028" t="s">
        <v>3238</v>
      </c>
      <c r="C5028" t="str">
        <f>VLOOKUP(B5028,customer!A:B,2,FALSE)</f>
        <v>Herc Nawton</v>
      </c>
      <c r="D5028" t="s">
        <v>3924</v>
      </c>
      <c r="E5028" t="str">
        <f>VLOOKUP(D5028,campaign!A:B,2,FALSE)</f>
        <v>RVOwner</v>
      </c>
      <c r="F5028" s="9">
        <v>44981</v>
      </c>
      <c r="G5028">
        <f>VLOOKUP(D5028,campaign!A:D,4,FALSE)</f>
        <v>22</v>
      </c>
    </row>
    <row r="5029" spans="2:7" x14ac:dyDescent="0.2">
      <c r="B5029" t="s">
        <v>3238</v>
      </c>
      <c r="C5029" t="str">
        <f>VLOOKUP(B5029,customer!A:B,2,FALSE)</f>
        <v>Herc Nawton</v>
      </c>
      <c r="D5029" t="s">
        <v>3924</v>
      </c>
      <c r="E5029" t="str">
        <f>VLOOKUP(D5029,campaign!A:B,2,FALSE)</f>
        <v>RVOwner</v>
      </c>
      <c r="F5029" s="9">
        <v>45009</v>
      </c>
      <c r="G5029">
        <f>VLOOKUP(D5029,campaign!A:D,4,FALSE)</f>
        <v>22</v>
      </c>
    </row>
    <row r="5030" spans="2:7" x14ac:dyDescent="0.2">
      <c r="B5030" t="s">
        <v>3238</v>
      </c>
      <c r="C5030" t="str">
        <f>VLOOKUP(B5030,customer!A:B,2,FALSE)</f>
        <v>Herc Nawton</v>
      </c>
      <c r="D5030" t="s">
        <v>3924</v>
      </c>
      <c r="E5030" t="str">
        <f>VLOOKUP(D5030,campaign!A:B,2,FALSE)</f>
        <v>RVOwner</v>
      </c>
      <c r="F5030" s="9">
        <v>45073</v>
      </c>
      <c r="G5030">
        <f>VLOOKUP(D5030,campaign!A:D,4,FALSE)</f>
        <v>22</v>
      </c>
    </row>
    <row r="5031" spans="2:7" x14ac:dyDescent="0.2">
      <c r="B5031" t="s">
        <v>3238</v>
      </c>
      <c r="C5031" t="str">
        <f>VLOOKUP(B5031,customer!A:B,2,FALSE)</f>
        <v>Herc Nawton</v>
      </c>
      <c r="D5031" t="s">
        <v>3923</v>
      </c>
      <c r="E5031" t="str">
        <f>VLOOKUP(D5031,campaign!A:B,2,FALSE)</f>
        <v>TruckOwner</v>
      </c>
      <c r="F5031" s="9">
        <v>44848</v>
      </c>
      <c r="G5031">
        <f>VLOOKUP(D5031,campaign!A:D,4,FALSE)</f>
        <v>26</v>
      </c>
    </row>
    <row r="5032" spans="2:7" x14ac:dyDescent="0.2">
      <c r="B5032" t="s">
        <v>3238</v>
      </c>
      <c r="C5032" t="str">
        <f>VLOOKUP(B5032,customer!A:B,2,FALSE)</f>
        <v>Herc Nawton</v>
      </c>
      <c r="D5032" t="s">
        <v>3923</v>
      </c>
      <c r="E5032" t="str">
        <f>VLOOKUP(D5032,campaign!A:B,2,FALSE)</f>
        <v>TruckOwner</v>
      </c>
      <c r="F5032" s="9">
        <v>44880</v>
      </c>
      <c r="G5032">
        <f>VLOOKUP(D5032,campaign!A:D,4,FALSE)</f>
        <v>26</v>
      </c>
    </row>
    <row r="5033" spans="2:7" x14ac:dyDescent="0.2">
      <c r="B5033" t="s">
        <v>3238</v>
      </c>
      <c r="C5033" t="str">
        <f>VLOOKUP(B5033,customer!A:B,2,FALSE)</f>
        <v>Herc Nawton</v>
      </c>
      <c r="D5033" t="s">
        <v>3923</v>
      </c>
      <c r="E5033" t="str">
        <f>VLOOKUP(D5033,campaign!A:B,2,FALSE)</f>
        <v>TruckOwner</v>
      </c>
      <c r="F5033" s="9">
        <v>44913</v>
      </c>
      <c r="G5033">
        <f>VLOOKUP(D5033,campaign!A:D,4,FALSE)</f>
        <v>26</v>
      </c>
    </row>
    <row r="5034" spans="2:7" x14ac:dyDescent="0.2">
      <c r="B5034" t="s">
        <v>3238</v>
      </c>
      <c r="C5034" t="str">
        <f>VLOOKUP(B5034,customer!A:B,2,FALSE)</f>
        <v>Herc Nawton</v>
      </c>
      <c r="D5034" t="s">
        <v>3923</v>
      </c>
      <c r="E5034" t="str">
        <f>VLOOKUP(D5034,campaign!A:B,2,FALSE)</f>
        <v>TruckOwner</v>
      </c>
      <c r="F5034" s="9">
        <v>44944</v>
      </c>
      <c r="G5034">
        <f>VLOOKUP(D5034,campaign!A:D,4,FALSE)</f>
        <v>26</v>
      </c>
    </row>
    <row r="5035" spans="2:7" x14ac:dyDescent="0.2">
      <c r="B5035" t="s">
        <v>3238</v>
      </c>
      <c r="C5035" t="str">
        <f>VLOOKUP(B5035,customer!A:B,2,FALSE)</f>
        <v>Herc Nawton</v>
      </c>
      <c r="D5035" t="s">
        <v>3923</v>
      </c>
      <c r="E5035" t="str">
        <f>VLOOKUP(D5035,campaign!A:B,2,FALSE)</f>
        <v>TruckOwner</v>
      </c>
      <c r="F5035" s="9">
        <v>44978</v>
      </c>
      <c r="G5035">
        <f>VLOOKUP(D5035,campaign!A:D,4,FALSE)</f>
        <v>26</v>
      </c>
    </row>
    <row r="5036" spans="2:7" x14ac:dyDescent="0.2">
      <c r="B5036" t="s">
        <v>3238</v>
      </c>
      <c r="C5036" t="str">
        <f>VLOOKUP(B5036,customer!A:B,2,FALSE)</f>
        <v>Herc Nawton</v>
      </c>
      <c r="D5036" t="s">
        <v>3923</v>
      </c>
      <c r="E5036" t="str">
        <f>VLOOKUP(D5036,campaign!A:B,2,FALSE)</f>
        <v>TruckOwner</v>
      </c>
      <c r="F5036" s="9">
        <v>45031</v>
      </c>
      <c r="G5036">
        <f>VLOOKUP(D5036,campaign!A:D,4,FALSE)</f>
        <v>26</v>
      </c>
    </row>
    <row r="5037" spans="2:7" x14ac:dyDescent="0.2">
      <c r="B5037" t="s">
        <v>3238</v>
      </c>
      <c r="C5037" t="str">
        <f>VLOOKUP(B5037,customer!A:B,2,FALSE)</f>
        <v>Herc Nawton</v>
      </c>
      <c r="D5037" t="s">
        <v>3923</v>
      </c>
      <c r="E5037" t="str">
        <f>VLOOKUP(D5037,campaign!A:B,2,FALSE)</f>
        <v>TruckOwner</v>
      </c>
      <c r="F5037" s="9">
        <v>45071</v>
      </c>
      <c r="G5037">
        <f>VLOOKUP(D5037,campaign!A:D,4,FALSE)</f>
        <v>26</v>
      </c>
    </row>
    <row r="5038" spans="2:7" x14ac:dyDescent="0.2">
      <c r="B5038" t="s">
        <v>3239</v>
      </c>
      <c r="C5038" t="str">
        <f>VLOOKUP(B5038,customer!A:B,2,FALSE)</f>
        <v>Roddy Esh</v>
      </c>
      <c r="D5038" t="s">
        <v>3949</v>
      </c>
      <c r="E5038" t="str">
        <f>VLOOKUP(D5038,campaign!A:B,2,FALSE)</f>
        <v>NewCellphoneUser</v>
      </c>
      <c r="F5038" s="9">
        <v>44616</v>
      </c>
      <c r="G5038">
        <f>VLOOKUP(D5038,campaign!A:D,4,FALSE)</f>
        <v>25</v>
      </c>
    </row>
    <row r="5039" spans="2:7" x14ac:dyDescent="0.2">
      <c r="B5039" t="s">
        <v>3239</v>
      </c>
      <c r="C5039" t="str">
        <f>VLOOKUP(B5039,customer!A:B,2,FALSE)</f>
        <v>Roddy Esh</v>
      </c>
      <c r="D5039" t="s">
        <v>3949</v>
      </c>
      <c r="E5039" t="str">
        <f>VLOOKUP(D5039,campaign!A:B,2,FALSE)</f>
        <v>NewCellphoneUser</v>
      </c>
      <c r="F5039" s="9">
        <v>44675</v>
      </c>
      <c r="G5039">
        <f>VLOOKUP(D5039,campaign!A:D,4,FALSE)</f>
        <v>25</v>
      </c>
    </row>
    <row r="5040" spans="2:7" x14ac:dyDescent="0.2">
      <c r="B5040" t="s">
        <v>3239</v>
      </c>
      <c r="C5040" t="str">
        <f>VLOOKUP(B5040,customer!A:B,2,FALSE)</f>
        <v>Roddy Esh</v>
      </c>
      <c r="D5040" t="s">
        <v>3949</v>
      </c>
      <c r="E5040" t="str">
        <f>VLOOKUP(D5040,campaign!A:B,2,FALSE)</f>
        <v>NewCellphoneUser</v>
      </c>
      <c r="F5040" s="9">
        <v>44684</v>
      </c>
      <c r="G5040">
        <f>VLOOKUP(D5040,campaign!A:D,4,FALSE)</f>
        <v>25</v>
      </c>
    </row>
    <row r="5041" spans="2:7" x14ac:dyDescent="0.2">
      <c r="B5041" t="s">
        <v>3239</v>
      </c>
      <c r="C5041" t="str">
        <f>VLOOKUP(B5041,customer!A:B,2,FALSE)</f>
        <v>Roddy Esh</v>
      </c>
      <c r="D5041" t="s">
        <v>3949</v>
      </c>
      <c r="E5041" t="str">
        <f>VLOOKUP(D5041,campaign!A:B,2,FALSE)</f>
        <v>NewCellphoneUser</v>
      </c>
      <c r="F5041" s="9">
        <v>44741</v>
      </c>
      <c r="G5041">
        <f>VLOOKUP(D5041,campaign!A:D,4,FALSE)</f>
        <v>25</v>
      </c>
    </row>
    <row r="5042" spans="2:7" x14ac:dyDescent="0.2">
      <c r="B5042" t="s">
        <v>3239</v>
      </c>
      <c r="C5042" t="str">
        <f>VLOOKUP(B5042,customer!A:B,2,FALSE)</f>
        <v>Roddy Esh</v>
      </c>
      <c r="D5042" t="s">
        <v>3949</v>
      </c>
      <c r="E5042" t="str">
        <f>VLOOKUP(D5042,campaign!A:B,2,FALSE)</f>
        <v>NewCellphoneUser</v>
      </c>
      <c r="F5042" s="9">
        <v>44770</v>
      </c>
      <c r="G5042">
        <f>VLOOKUP(D5042,campaign!A:D,4,FALSE)</f>
        <v>25</v>
      </c>
    </row>
    <row r="5043" spans="2:7" x14ac:dyDescent="0.2">
      <c r="B5043" t="s">
        <v>3239</v>
      </c>
      <c r="C5043" t="str">
        <f>VLOOKUP(B5043,customer!A:B,2,FALSE)</f>
        <v>Roddy Esh</v>
      </c>
      <c r="D5043" t="s">
        <v>3949</v>
      </c>
      <c r="E5043" t="str">
        <f>VLOOKUP(D5043,campaign!A:B,2,FALSE)</f>
        <v>NewCellphoneUser</v>
      </c>
      <c r="F5043" s="9">
        <v>44775</v>
      </c>
      <c r="G5043">
        <f>VLOOKUP(D5043,campaign!A:D,4,FALSE)</f>
        <v>25</v>
      </c>
    </row>
    <row r="5044" spans="2:7" x14ac:dyDescent="0.2">
      <c r="B5044" t="s">
        <v>3239</v>
      </c>
      <c r="C5044" t="str">
        <f>VLOOKUP(B5044,customer!A:B,2,FALSE)</f>
        <v>Roddy Esh</v>
      </c>
      <c r="D5044" t="s">
        <v>3949</v>
      </c>
      <c r="E5044" t="str">
        <f>VLOOKUP(D5044,campaign!A:B,2,FALSE)</f>
        <v>NewCellphoneUser</v>
      </c>
      <c r="F5044" s="9">
        <v>44805</v>
      </c>
      <c r="G5044">
        <f>VLOOKUP(D5044,campaign!A:D,4,FALSE)</f>
        <v>25</v>
      </c>
    </row>
    <row r="5045" spans="2:7" x14ac:dyDescent="0.2">
      <c r="B5045" t="s">
        <v>3239</v>
      </c>
      <c r="C5045" t="str">
        <f>VLOOKUP(B5045,customer!A:B,2,FALSE)</f>
        <v>Roddy Esh</v>
      </c>
      <c r="D5045" t="s">
        <v>3949</v>
      </c>
      <c r="E5045" t="str">
        <f>VLOOKUP(D5045,campaign!A:B,2,FALSE)</f>
        <v>NewCellphoneUser</v>
      </c>
      <c r="F5045" s="9">
        <v>44843</v>
      </c>
      <c r="G5045">
        <f>VLOOKUP(D5045,campaign!A:D,4,FALSE)</f>
        <v>25</v>
      </c>
    </row>
    <row r="5046" spans="2:7" x14ac:dyDescent="0.2">
      <c r="B5046" t="s">
        <v>3239</v>
      </c>
      <c r="C5046" t="str">
        <f>VLOOKUP(B5046,customer!A:B,2,FALSE)</f>
        <v>Roddy Esh</v>
      </c>
      <c r="D5046" t="s">
        <v>3949</v>
      </c>
      <c r="E5046" t="str">
        <f>VLOOKUP(D5046,campaign!A:B,2,FALSE)</f>
        <v>NewCellphoneUser</v>
      </c>
      <c r="F5046" s="9">
        <v>44920</v>
      </c>
      <c r="G5046">
        <f>VLOOKUP(D5046,campaign!A:D,4,FALSE)</f>
        <v>25</v>
      </c>
    </row>
    <row r="5047" spans="2:7" x14ac:dyDescent="0.2">
      <c r="B5047" t="s">
        <v>3239</v>
      </c>
      <c r="C5047" t="str">
        <f>VLOOKUP(B5047,customer!A:B,2,FALSE)</f>
        <v>Roddy Esh</v>
      </c>
      <c r="D5047" t="s">
        <v>3949</v>
      </c>
      <c r="E5047" t="str">
        <f>VLOOKUP(D5047,campaign!A:B,2,FALSE)</f>
        <v>NewCellphoneUser</v>
      </c>
      <c r="F5047" s="9">
        <v>44958</v>
      </c>
      <c r="G5047">
        <f>VLOOKUP(D5047,campaign!A:D,4,FALSE)</f>
        <v>25</v>
      </c>
    </row>
    <row r="5048" spans="2:7" x14ac:dyDescent="0.2">
      <c r="B5048" t="s">
        <v>3239</v>
      </c>
      <c r="C5048" t="str">
        <f>VLOOKUP(B5048,customer!A:B,2,FALSE)</f>
        <v>Roddy Esh</v>
      </c>
      <c r="D5048" t="s">
        <v>3949</v>
      </c>
      <c r="E5048" t="str">
        <f>VLOOKUP(D5048,campaign!A:B,2,FALSE)</f>
        <v>NewCellphoneUser</v>
      </c>
      <c r="F5048" s="9">
        <v>45015</v>
      </c>
      <c r="G5048">
        <f>VLOOKUP(D5048,campaign!A:D,4,FALSE)</f>
        <v>25</v>
      </c>
    </row>
    <row r="5049" spans="2:7" x14ac:dyDescent="0.2">
      <c r="B5049" t="s">
        <v>3239</v>
      </c>
      <c r="C5049" t="str">
        <f>VLOOKUP(B5049,customer!A:B,2,FALSE)</f>
        <v>Roddy Esh</v>
      </c>
      <c r="D5049" t="s">
        <v>3949</v>
      </c>
      <c r="E5049" t="str">
        <f>VLOOKUP(D5049,campaign!A:B,2,FALSE)</f>
        <v>NewCellphoneUser</v>
      </c>
      <c r="F5049" s="9">
        <v>45040</v>
      </c>
      <c r="G5049">
        <f>VLOOKUP(D5049,campaign!A:D,4,FALSE)</f>
        <v>25</v>
      </c>
    </row>
    <row r="5050" spans="2:7" x14ac:dyDescent="0.2">
      <c r="B5050" t="s">
        <v>3239</v>
      </c>
      <c r="C5050" t="str">
        <f>VLOOKUP(B5050,customer!A:B,2,FALSE)</f>
        <v>Roddy Esh</v>
      </c>
      <c r="D5050" t="s">
        <v>3949</v>
      </c>
      <c r="E5050" t="str">
        <f>VLOOKUP(D5050,campaign!A:B,2,FALSE)</f>
        <v>NewCellphoneUser</v>
      </c>
      <c r="F5050" s="9">
        <v>45074</v>
      </c>
      <c r="G5050">
        <f>VLOOKUP(D5050,campaign!A:D,4,FALSE)</f>
        <v>25</v>
      </c>
    </row>
    <row r="5051" spans="2:7" x14ac:dyDescent="0.2">
      <c r="B5051" t="s">
        <v>3239</v>
      </c>
      <c r="C5051" t="str">
        <f>VLOOKUP(B5051,customer!A:B,2,FALSE)</f>
        <v>Roddy Esh</v>
      </c>
      <c r="D5051" t="s">
        <v>3922</v>
      </c>
      <c r="E5051" t="str">
        <f>VLOOKUP(D5051,campaign!A:B,2,FALSE)</f>
        <v>HandsetWebCapable</v>
      </c>
      <c r="F5051" s="9">
        <v>44864</v>
      </c>
      <c r="G5051">
        <f>VLOOKUP(D5051,campaign!A:D,4,FALSE)</f>
        <v>62</v>
      </c>
    </row>
    <row r="5052" spans="2:7" x14ac:dyDescent="0.2">
      <c r="B5052" t="s">
        <v>3239</v>
      </c>
      <c r="C5052" t="str">
        <f>VLOOKUP(B5052,customer!A:B,2,FALSE)</f>
        <v>Roddy Esh</v>
      </c>
      <c r="D5052" t="s">
        <v>3922</v>
      </c>
      <c r="E5052" t="str">
        <f>VLOOKUP(D5052,campaign!A:B,2,FALSE)</f>
        <v>HandsetWebCapable</v>
      </c>
      <c r="F5052" s="9">
        <v>44895</v>
      </c>
      <c r="G5052">
        <f>VLOOKUP(D5052,campaign!A:D,4,FALSE)</f>
        <v>62</v>
      </c>
    </row>
    <row r="5053" spans="2:7" x14ac:dyDescent="0.2">
      <c r="B5053" t="s">
        <v>3239</v>
      </c>
      <c r="C5053" t="str">
        <f>VLOOKUP(B5053,customer!A:B,2,FALSE)</f>
        <v>Roddy Esh</v>
      </c>
      <c r="D5053" t="s">
        <v>3922</v>
      </c>
      <c r="E5053" t="str">
        <f>VLOOKUP(D5053,campaign!A:B,2,FALSE)</f>
        <v>HandsetWebCapable</v>
      </c>
      <c r="F5053" s="9">
        <v>44925</v>
      </c>
      <c r="G5053">
        <f>VLOOKUP(D5053,campaign!A:D,4,FALSE)</f>
        <v>62</v>
      </c>
    </row>
    <row r="5054" spans="2:7" x14ac:dyDescent="0.2">
      <c r="B5054" t="s">
        <v>3239</v>
      </c>
      <c r="C5054" t="str">
        <f>VLOOKUP(B5054,customer!A:B,2,FALSE)</f>
        <v>Roddy Esh</v>
      </c>
      <c r="D5054" t="s">
        <v>3922</v>
      </c>
      <c r="E5054" t="str">
        <f>VLOOKUP(D5054,campaign!A:B,2,FALSE)</f>
        <v>HandsetWebCapable</v>
      </c>
      <c r="F5054" s="9">
        <v>44931</v>
      </c>
      <c r="G5054">
        <f>VLOOKUP(D5054,campaign!A:D,4,FALSE)</f>
        <v>62</v>
      </c>
    </row>
    <row r="5055" spans="2:7" x14ac:dyDescent="0.2">
      <c r="B5055" t="s">
        <v>3239</v>
      </c>
      <c r="C5055" t="str">
        <f>VLOOKUP(B5055,customer!A:B,2,FALSE)</f>
        <v>Roddy Esh</v>
      </c>
      <c r="D5055" t="s">
        <v>3922</v>
      </c>
      <c r="E5055" t="str">
        <f>VLOOKUP(D5055,campaign!A:B,2,FALSE)</f>
        <v>HandsetWebCapable</v>
      </c>
      <c r="F5055" s="9">
        <v>44961</v>
      </c>
      <c r="G5055">
        <f>VLOOKUP(D5055,campaign!A:D,4,FALSE)</f>
        <v>62</v>
      </c>
    </row>
    <row r="5056" spans="2:7" x14ac:dyDescent="0.2">
      <c r="B5056" t="s">
        <v>3239</v>
      </c>
      <c r="C5056" t="str">
        <f>VLOOKUP(B5056,customer!A:B,2,FALSE)</f>
        <v>Roddy Esh</v>
      </c>
      <c r="D5056" t="s">
        <v>3922</v>
      </c>
      <c r="E5056" t="str">
        <f>VLOOKUP(D5056,campaign!A:B,2,FALSE)</f>
        <v>HandsetWebCapable</v>
      </c>
      <c r="F5056" s="9">
        <v>44997</v>
      </c>
      <c r="G5056">
        <f>VLOOKUP(D5056,campaign!A:D,4,FALSE)</f>
        <v>62</v>
      </c>
    </row>
    <row r="5057" spans="2:7" x14ac:dyDescent="0.2">
      <c r="B5057" t="s">
        <v>3239</v>
      </c>
      <c r="C5057" t="str">
        <f>VLOOKUP(B5057,customer!A:B,2,FALSE)</f>
        <v>Roddy Esh</v>
      </c>
      <c r="D5057" t="s">
        <v>3922</v>
      </c>
      <c r="E5057" t="str">
        <f>VLOOKUP(D5057,campaign!A:B,2,FALSE)</f>
        <v>HandsetWebCapable</v>
      </c>
      <c r="F5057" s="9">
        <v>45020</v>
      </c>
      <c r="G5057">
        <f>VLOOKUP(D5057,campaign!A:D,4,FALSE)</f>
        <v>62</v>
      </c>
    </row>
    <row r="5058" spans="2:7" x14ac:dyDescent="0.2">
      <c r="B5058" t="s">
        <v>3239</v>
      </c>
      <c r="C5058" t="str">
        <f>VLOOKUP(B5058,customer!A:B,2,FALSE)</f>
        <v>Roddy Esh</v>
      </c>
      <c r="D5058" t="s">
        <v>3922</v>
      </c>
      <c r="E5058" t="str">
        <f>VLOOKUP(D5058,campaign!A:B,2,FALSE)</f>
        <v>HandsetWebCapable</v>
      </c>
      <c r="F5058" s="9">
        <v>45048</v>
      </c>
      <c r="G5058">
        <f>VLOOKUP(D5058,campaign!A:D,4,FALSE)</f>
        <v>62</v>
      </c>
    </row>
    <row r="5059" spans="2:7" x14ac:dyDescent="0.2">
      <c r="B5059" t="s">
        <v>3240</v>
      </c>
      <c r="C5059" t="str">
        <f>VLOOKUP(B5059,customer!A:B,2,FALSE)</f>
        <v>Janeczka Billiard</v>
      </c>
      <c r="D5059" t="s">
        <v>3953</v>
      </c>
      <c r="E5059" t="str">
        <f>VLOOKUP(D5059,campaign!A:B,2,FALSE)</f>
        <v>MaritalStatus</v>
      </c>
      <c r="F5059" s="9">
        <v>44886</v>
      </c>
      <c r="G5059">
        <f>VLOOKUP(D5059,campaign!A:D,4,FALSE)</f>
        <v>29</v>
      </c>
    </row>
    <row r="5060" spans="2:7" x14ac:dyDescent="0.2">
      <c r="B5060" t="s">
        <v>3240</v>
      </c>
      <c r="C5060" t="str">
        <f>VLOOKUP(B5060,customer!A:B,2,FALSE)</f>
        <v>Janeczka Billiard</v>
      </c>
      <c r="D5060" t="s">
        <v>3953</v>
      </c>
      <c r="E5060" t="str">
        <f>VLOOKUP(D5060,campaign!A:B,2,FALSE)</f>
        <v>MaritalStatus</v>
      </c>
      <c r="F5060" s="9">
        <v>44923</v>
      </c>
      <c r="G5060">
        <f>VLOOKUP(D5060,campaign!A:D,4,FALSE)</f>
        <v>29</v>
      </c>
    </row>
    <row r="5061" spans="2:7" x14ac:dyDescent="0.2">
      <c r="B5061" t="s">
        <v>3240</v>
      </c>
      <c r="C5061" t="str">
        <f>VLOOKUP(B5061,customer!A:B,2,FALSE)</f>
        <v>Janeczka Billiard</v>
      </c>
      <c r="D5061" t="s">
        <v>3953</v>
      </c>
      <c r="E5061" t="str">
        <f>VLOOKUP(D5061,campaign!A:B,2,FALSE)</f>
        <v>MaritalStatus</v>
      </c>
      <c r="F5061" s="9">
        <v>44961</v>
      </c>
      <c r="G5061">
        <f>VLOOKUP(D5061,campaign!A:D,4,FALSE)</f>
        <v>29</v>
      </c>
    </row>
    <row r="5062" spans="2:7" x14ac:dyDescent="0.2">
      <c r="B5062" t="s">
        <v>3240</v>
      </c>
      <c r="C5062" t="str">
        <f>VLOOKUP(B5062,customer!A:B,2,FALSE)</f>
        <v>Janeczka Billiard</v>
      </c>
      <c r="D5062" t="s">
        <v>3953</v>
      </c>
      <c r="E5062" t="str">
        <f>VLOOKUP(D5062,campaign!A:B,2,FALSE)</f>
        <v>MaritalStatus</v>
      </c>
      <c r="F5062" s="9">
        <v>45009</v>
      </c>
      <c r="G5062">
        <f>VLOOKUP(D5062,campaign!A:D,4,FALSE)</f>
        <v>29</v>
      </c>
    </row>
    <row r="5063" spans="2:7" x14ac:dyDescent="0.2">
      <c r="B5063" t="s">
        <v>3240</v>
      </c>
      <c r="C5063" t="str">
        <f>VLOOKUP(B5063,customer!A:B,2,FALSE)</f>
        <v>Janeczka Billiard</v>
      </c>
      <c r="D5063" t="s">
        <v>3953</v>
      </c>
      <c r="E5063" t="str">
        <f>VLOOKUP(D5063,campaign!A:B,2,FALSE)</f>
        <v>MaritalStatus</v>
      </c>
      <c r="F5063" s="9">
        <v>45045</v>
      </c>
      <c r="G5063">
        <f>VLOOKUP(D5063,campaign!A:D,4,FALSE)</f>
        <v>29</v>
      </c>
    </row>
    <row r="5064" spans="2:7" x14ac:dyDescent="0.2">
      <c r="B5064" t="s">
        <v>3240</v>
      </c>
      <c r="C5064" t="str">
        <f>VLOOKUP(B5064,customer!A:B,2,FALSE)</f>
        <v>Janeczka Billiard</v>
      </c>
      <c r="D5064" t="s">
        <v>3953</v>
      </c>
      <c r="E5064" t="str">
        <f>VLOOKUP(D5064,campaign!A:B,2,FALSE)</f>
        <v>MaritalStatus</v>
      </c>
      <c r="F5064" s="9">
        <v>45077</v>
      </c>
      <c r="G5064">
        <f>VLOOKUP(D5064,campaign!A:D,4,FALSE)</f>
        <v>29</v>
      </c>
    </row>
    <row r="5065" spans="2:7" x14ac:dyDescent="0.2">
      <c r="B5065" t="s">
        <v>3240</v>
      </c>
      <c r="C5065" t="str">
        <f>VLOOKUP(B5065,customer!A:B,2,FALSE)</f>
        <v>Janeczka Billiard</v>
      </c>
      <c r="D5065" t="s">
        <v>3920</v>
      </c>
      <c r="E5065" t="str">
        <f>VLOOKUP(D5065,campaign!A:B,2,FALSE)</f>
        <v>ChildrenInHH</v>
      </c>
      <c r="F5065" s="9">
        <v>44977</v>
      </c>
      <c r="G5065">
        <f>VLOOKUP(D5065,campaign!A:D,4,FALSE)</f>
        <v>10</v>
      </c>
    </row>
    <row r="5066" spans="2:7" x14ac:dyDescent="0.2">
      <c r="B5066" t="s">
        <v>3240</v>
      </c>
      <c r="C5066" t="str">
        <f>VLOOKUP(B5066,customer!A:B,2,FALSE)</f>
        <v>Janeczka Billiard</v>
      </c>
      <c r="D5066" t="s">
        <v>3920</v>
      </c>
      <c r="E5066" t="str">
        <f>VLOOKUP(D5066,campaign!A:B,2,FALSE)</f>
        <v>ChildrenInHH</v>
      </c>
      <c r="F5066" s="9">
        <v>45005</v>
      </c>
      <c r="G5066">
        <f>VLOOKUP(D5066,campaign!A:D,4,FALSE)</f>
        <v>10</v>
      </c>
    </row>
    <row r="5067" spans="2:7" x14ac:dyDescent="0.2">
      <c r="B5067" t="s">
        <v>3240</v>
      </c>
      <c r="C5067" t="str">
        <f>VLOOKUP(B5067,customer!A:B,2,FALSE)</f>
        <v>Janeczka Billiard</v>
      </c>
      <c r="D5067" t="s">
        <v>3920</v>
      </c>
      <c r="E5067" t="str">
        <f>VLOOKUP(D5067,campaign!A:B,2,FALSE)</f>
        <v>ChildrenInHH</v>
      </c>
      <c r="F5067" s="9">
        <v>45044</v>
      </c>
      <c r="G5067">
        <f>VLOOKUP(D5067,campaign!A:D,4,FALSE)</f>
        <v>10</v>
      </c>
    </row>
    <row r="5068" spans="2:7" x14ac:dyDescent="0.2">
      <c r="B5068" t="s">
        <v>3240</v>
      </c>
      <c r="C5068" t="str">
        <f>VLOOKUP(B5068,customer!A:B,2,FALSE)</f>
        <v>Janeczka Billiard</v>
      </c>
      <c r="D5068" t="s">
        <v>3920</v>
      </c>
      <c r="E5068" t="str">
        <f>VLOOKUP(D5068,campaign!A:B,2,FALSE)</f>
        <v>ChildrenInHH</v>
      </c>
      <c r="F5068" s="9">
        <v>45074</v>
      </c>
      <c r="G5068">
        <f>VLOOKUP(D5068,campaign!A:D,4,FALSE)</f>
        <v>10</v>
      </c>
    </row>
    <row r="5069" spans="2:7" x14ac:dyDescent="0.2">
      <c r="B5069" t="s">
        <v>3241</v>
      </c>
      <c r="C5069" t="str">
        <f>VLOOKUP(B5069,customer!A:B,2,FALSE)</f>
        <v>Gillan Linne</v>
      </c>
      <c r="D5069" t="s">
        <v>3924</v>
      </c>
      <c r="E5069" t="str">
        <f>VLOOKUP(D5069,campaign!A:B,2,FALSE)</f>
        <v>RVOwner</v>
      </c>
      <c r="F5069" s="9">
        <v>44787</v>
      </c>
      <c r="G5069">
        <f>VLOOKUP(D5069,campaign!A:D,4,FALSE)</f>
        <v>22</v>
      </c>
    </row>
    <row r="5070" spans="2:7" x14ac:dyDescent="0.2">
      <c r="B5070" t="s">
        <v>3241</v>
      </c>
      <c r="C5070" t="str">
        <f>VLOOKUP(B5070,customer!A:B,2,FALSE)</f>
        <v>Gillan Linne</v>
      </c>
      <c r="D5070" t="s">
        <v>3924</v>
      </c>
      <c r="E5070" t="str">
        <f>VLOOKUP(D5070,campaign!A:B,2,FALSE)</f>
        <v>RVOwner</v>
      </c>
      <c r="F5070" s="9">
        <v>44818</v>
      </c>
      <c r="G5070">
        <f>VLOOKUP(D5070,campaign!A:D,4,FALSE)</f>
        <v>22</v>
      </c>
    </row>
    <row r="5071" spans="2:7" x14ac:dyDescent="0.2">
      <c r="B5071" t="s">
        <v>3241</v>
      </c>
      <c r="C5071" t="str">
        <f>VLOOKUP(B5071,customer!A:B,2,FALSE)</f>
        <v>Gillan Linne</v>
      </c>
      <c r="D5071" t="s">
        <v>3924</v>
      </c>
      <c r="E5071" t="str">
        <f>VLOOKUP(D5071,campaign!A:B,2,FALSE)</f>
        <v>RVOwner</v>
      </c>
      <c r="F5071" s="9">
        <v>44858</v>
      </c>
      <c r="G5071">
        <f>VLOOKUP(D5071,campaign!A:D,4,FALSE)</f>
        <v>22</v>
      </c>
    </row>
    <row r="5072" spans="2:7" x14ac:dyDescent="0.2">
      <c r="B5072" t="s">
        <v>3241</v>
      </c>
      <c r="C5072" t="str">
        <f>VLOOKUP(B5072,customer!A:B,2,FALSE)</f>
        <v>Gillan Linne</v>
      </c>
      <c r="D5072" t="s">
        <v>3924</v>
      </c>
      <c r="E5072" t="str">
        <f>VLOOKUP(D5072,campaign!A:B,2,FALSE)</f>
        <v>RVOwner</v>
      </c>
      <c r="F5072" s="9">
        <v>44894</v>
      </c>
      <c r="G5072">
        <f>VLOOKUP(D5072,campaign!A:D,4,FALSE)</f>
        <v>22</v>
      </c>
    </row>
    <row r="5073" spans="2:7" x14ac:dyDescent="0.2">
      <c r="B5073" t="s">
        <v>3241</v>
      </c>
      <c r="C5073" t="str">
        <f>VLOOKUP(B5073,customer!A:B,2,FALSE)</f>
        <v>Gillan Linne</v>
      </c>
      <c r="D5073" t="s">
        <v>3924</v>
      </c>
      <c r="E5073" t="str">
        <f>VLOOKUP(D5073,campaign!A:B,2,FALSE)</f>
        <v>RVOwner</v>
      </c>
      <c r="F5073" s="9">
        <v>44920</v>
      </c>
      <c r="G5073">
        <f>VLOOKUP(D5073,campaign!A:D,4,FALSE)</f>
        <v>22</v>
      </c>
    </row>
    <row r="5074" spans="2:7" x14ac:dyDescent="0.2">
      <c r="B5074" t="s">
        <v>3241</v>
      </c>
      <c r="C5074" t="str">
        <f>VLOOKUP(B5074,customer!A:B,2,FALSE)</f>
        <v>Gillan Linne</v>
      </c>
      <c r="D5074" t="s">
        <v>3924</v>
      </c>
      <c r="E5074" t="str">
        <f>VLOOKUP(D5074,campaign!A:B,2,FALSE)</f>
        <v>RVOwner</v>
      </c>
      <c r="F5074" s="9">
        <v>44947</v>
      </c>
      <c r="G5074">
        <f>VLOOKUP(D5074,campaign!A:D,4,FALSE)</f>
        <v>22</v>
      </c>
    </row>
    <row r="5075" spans="2:7" x14ac:dyDescent="0.2">
      <c r="B5075" t="s">
        <v>3241</v>
      </c>
      <c r="C5075" t="str">
        <f>VLOOKUP(B5075,customer!A:B,2,FALSE)</f>
        <v>Gillan Linne</v>
      </c>
      <c r="D5075" t="s">
        <v>3924</v>
      </c>
      <c r="E5075" t="str">
        <f>VLOOKUP(D5075,campaign!A:B,2,FALSE)</f>
        <v>RVOwner</v>
      </c>
      <c r="F5075" s="9">
        <v>44978</v>
      </c>
      <c r="G5075">
        <f>VLOOKUP(D5075,campaign!A:D,4,FALSE)</f>
        <v>22</v>
      </c>
    </row>
    <row r="5076" spans="2:7" x14ac:dyDescent="0.2">
      <c r="B5076" t="s">
        <v>3241</v>
      </c>
      <c r="C5076" t="str">
        <f>VLOOKUP(B5076,customer!A:B,2,FALSE)</f>
        <v>Gillan Linne</v>
      </c>
      <c r="D5076" t="s">
        <v>3924</v>
      </c>
      <c r="E5076" t="str">
        <f>VLOOKUP(D5076,campaign!A:B,2,FALSE)</f>
        <v>RVOwner</v>
      </c>
      <c r="F5076" s="9">
        <v>45005</v>
      </c>
      <c r="G5076">
        <f>VLOOKUP(D5076,campaign!A:D,4,FALSE)</f>
        <v>22</v>
      </c>
    </row>
    <row r="5077" spans="2:7" x14ac:dyDescent="0.2">
      <c r="B5077" t="s">
        <v>3241</v>
      </c>
      <c r="C5077" t="str">
        <f>VLOOKUP(B5077,customer!A:B,2,FALSE)</f>
        <v>Gillan Linne</v>
      </c>
      <c r="D5077" t="s">
        <v>3924</v>
      </c>
      <c r="E5077" t="str">
        <f>VLOOKUP(D5077,campaign!A:B,2,FALSE)</f>
        <v>RVOwner</v>
      </c>
      <c r="F5077" s="9">
        <v>45040</v>
      </c>
      <c r="G5077">
        <f>VLOOKUP(D5077,campaign!A:D,4,FALSE)</f>
        <v>22</v>
      </c>
    </row>
    <row r="5078" spans="2:7" x14ac:dyDescent="0.2">
      <c r="B5078" t="s">
        <v>3241</v>
      </c>
      <c r="C5078" t="str">
        <f>VLOOKUP(B5078,customer!A:B,2,FALSE)</f>
        <v>Gillan Linne</v>
      </c>
      <c r="D5078" t="s">
        <v>3924</v>
      </c>
      <c r="E5078" t="str">
        <f>VLOOKUP(D5078,campaign!A:B,2,FALSE)</f>
        <v>RVOwner</v>
      </c>
      <c r="F5078" s="9">
        <v>45062</v>
      </c>
      <c r="G5078">
        <f>VLOOKUP(D5078,campaign!A:D,4,FALSE)</f>
        <v>22</v>
      </c>
    </row>
    <row r="5079" spans="2:7" x14ac:dyDescent="0.2">
      <c r="B5079" t="s">
        <v>3241</v>
      </c>
      <c r="C5079" t="str">
        <f>VLOOKUP(B5079,customer!A:B,2,FALSE)</f>
        <v>Gillan Linne</v>
      </c>
      <c r="D5079" t="s">
        <v>3921</v>
      </c>
      <c r="E5079" t="str">
        <f>VLOOKUP(D5079,campaign!A:B,2,FALSE)</f>
        <v>HandsetRefurbished</v>
      </c>
      <c r="F5079" s="9">
        <v>45009</v>
      </c>
      <c r="G5079">
        <f>VLOOKUP(D5079,campaign!A:D,4,FALSE)</f>
        <v>26</v>
      </c>
    </row>
    <row r="5080" spans="2:7" x14ac:dyDescent="0.2">
      <c r="B5080" t="s">
        <v>3241</v>
      </c>
      <c r="C5080" t="str">
        <f>VLOOKUP(B5080,customer!A:B,2,FALSE)</f>
        <v>Gillan Linne</v>
      </c>
      <c r="D5080" t="s">
        <v>3921</v>
      </c>
      <c r="E5080" t="str">
        <f>VLOOKUP(D5080,campaign!A:B,2,FALSE)</f>
        <v>HandsetRefurbished</v>
      </c>
      <c r="F5080" s="9">
        <v>45042</v>
      </c>
      <c r="G5080">
        <f>VLOOKUP(D5080,campaign!A:D,4,FALSE)</f>
        <v>26</v>
      </c>
    </row>
    <row r="5081" spans="2:7" x14ac:dyDescent="0.2">
      <c r="B5081" t="s">
        <v>3241</v>
      </c>
      <c r="C5081" t="str">
        <f>VLOOKUP(B5081,customer!A:B,2,FALSE)</f>
        <v>Gillan Linne</v>
      </c>
      <c r="D5081" t="s">
        <v>3921</v>
      </c>
      <c r="E5081" t="str">
        <f>VLOOKUP(D5081,campaign!A:B,2,FALSE)</f>
        <v>HandsetRefurbished</v>
      </c>
      <c r="F5081" s="9">
        <v>45047</v>
      </c>
      <c r="G5081">
        <f>VLOOKUP(D5081,campaign!A:D,4,FALSE)</f>
        <v>26</v>
      </c>
    </row>
    <row r="5082" spans="2:7" x14ac:dyDescent="0.2">
      <c r="B5082" t="s">
        <v>3241</v>
      </c>
      <c r="C5082" t="str">
        <f>VLOOKUP(B5082,customer!A:B,2,FALSE)</f>
        <v>Gillan Linne</v>
      </c>
      <c r="D5082" t="s">
        <v>3921</v>
      </c>
      <c r="E5082" t="str">
        <f>VLOOKUP(D5082,campaign!A:B,2,FALSE)</f>
        <v>HandsetRefurbished</v>
      </c>
      <c r="F5082" s="9">
        <v>45079</v>
      </c>
      <c r="G5082">
        <f>VLOOKUP(D5082,campaign!A:D,4,FALSE)</f>
        <v>26</v>
      </c>
    </row>
    <row r="5083" spans="2:7" x14ac:dyDescent="0.2">
      <c r="B5083" t="s">
        <v>3242</v>
      </c>
      <c r="C5083" t="str">
        <f>VLOOKUP(B5083,customer!A:B,2,FALSE)</f>
        <v>Lorilee Louder</v>
      </c>
      <c r="D5083" t="s">
        <v>3924</v>
      </c>
      <c r="E5083" t="str">
        <f>VLOOKUP(D5083,campaign!A:B,2,FALSE)</f>
        <v>RVOwner</v>
      </c>
      <c r="F5083" s="9">
        <v>44580</v>
      </c>
      <c r="G5083">
        <f>VLOOKUP(D5083,campaign!A:D,4,FALSE)</f>
        <v>22</v>
      </c>
    </row>
    <row r="5084" spans="2:7" x14ac:dyDescent="0.2">
      <c r="B5084" t="s">
        <v>3242</v>
      </c>
      <c r="C5084" t="str">
        <f>VLOOKUP(B5084,customer!A:B,2,FALSE)</f>
        <v>Lorilee Louder</v>
      </c>
      <c r="D5084" t="s">
        <v>3924</v>
      </c>
      <c r="E5084" t="str">
        <f>VLOOKUP(D5084,campaign!A:B,2,FALSE)</f>
        <v>RVOwner</v>
      </c>
      <c r="F5084" s="9">
        <v>44649</v>
      </c>
      <c r="G5084">
        <f>VLOOKUP(D5084,campaign!A:D,4,FALSE)</f>
        <v>22</v>
      </c>
    </row>
    <row r="5085" spans="2:7" x14ac:dyDescent="0.2">
      <c r="B5085" t="s">
        <v>3242</v>
      </c>
      <c r="C5085" t="str">
        <f>VLOOKUP(B5085,customer!A:B,2,FALSE)</f>
        <v>Lorilee Louder</v>
      </c>
      <c r="D5085" t="s">
        <v>3924</v>
      </c>
      <c r="E5085" t="str">
        <f>VLOOKUP(D5085,campaign!A:B,2,FALSE)</f>
        <v>RVOwner</v>
      </c>
      <c r="F5085" s="9">
        <v>44703</v>
      </c>
      <c r="G5085">
        <f>VLOOKUP(D5085,campaign!A:D,4,FALSE)</f>
        <v>22</v>
      </c>
    </row>
    <row r="5086" spans="2:7" x14ac:dyDescent="0.2">
      <c r="B5086" t="s">
        <v>3242</v>
      </c>
      <c r="C5086" t="str">
        <f>VLOOKUP(B5086,customer!A:B,2,FALSE)</f>
        <v>Lorilee Louder</v>
      </c>
      <c r="D5086" t="s">
        <v>3924</v>
      </c>
      <c r="E5086" t="str">
        <f>VLOOKUP(D5086,campaign!A:B,2,FALSE)</f>
        <v>RVOwner</v>
      </c>
      <c r="F5086" s="9">
        <v>44733</v>
      </c>
      <c r="G5086">
        <f>VLOOKUP(D5086,campaign!A:D,4,FALSE)</f>
        <v>22</v>
      </c>
    </row>
    <row r="5087" spans="2:7" x14ac:dyDescent="0.2">
      <c r="B5087" t="s">
        <v>3242</v>
      </c>
      <c r="C5087" t="str">
        <f>VLOOKUP(B5087,customer!A:B,2,FALSE)</f>
        <v>Lorilee Louder</v>
      </c>
      <c r="D5087" t="s">
        <v>3924</v>
      </c>
      <c r="E5087" t="str">
        <f>VLOOKUP(D5087,campaign!A:B,2,FALSE)</f>
        <v>RVOwner</v>
      </c>
      <c r="F5087" s="9">
        <v>44827</v>
      </c>
      <c r="G5087">
        <f>VLOOKUP(D5087,campaign!A:D,4,FALSE)</f>
        <v>22</v>
      </c>
    </row>
    <row r="5088" spans="2:7" x14ac:dyDescent="0.2">
      <c r="B5088" t="s">
        <v>3242</v>
      </c>
      <c r="C5088" t="str">
        <f>VLOOKUP(B5088,customer!A:B,2,FALSE)</f>
        <v>Lorilee Louder</v>
      </c>
      <c r="D5088" t="s">
        <v>3924</v>
      </c>
      <c r="E5088" t="str">
        <f>VLOOKUP(D5088,campaign!A:B,2,FALSE)</f>
        <v>RVOwner</v>
      </c>
      <c r="F5088" s="9">
        <v>44856</v>
      </c>
      <c r="G5088">
        <f>VLOOKUP(D5088,campaign!A:D,4,FALSE)</f>
        <v>22</v>
      </c>
    </row>
    <row r="5089" spans="2:7" x14ac:dyDescent="0.2">
      <c r="B5089" t="s">
        <v>3242</v>
      </c>
      <c r="C5089" t="str">
        <f>VLOOKUP(B5089,customer!A:B,2,FALSE)</f>
        <v>Lorilee Louder</v>
      </c>
      <c r="D5089" t="s">
        <v>3924</v>
      </c>
      <c r="E5089" t="str">
        <f>VLOOKUP(D5089,campaign!A:B,2,FALSE)</f>
        <v>RVOwner</v>
      </c>
      <c r="F5089" s="9">
        <v>44866</v>
      </c>
      <c r="G5089">
        <f>VLOOKUP(D5089,campaign!A:D,4,FALSE)</f>
        <v>22</v>
      </c>
    </row>
    <row r="5090" spans="2:7" x14ac:dyDescent="0.2">
      <c r="B5090" t="s">
        <v>3242</v>
      </c>
      <c r="C5090" t="str">
        <f>VLOOKUP(B5090,customer!A:B,2,FALSE)</f>
        <v>Lorilee Louder</v>
      </c>
      <c r="D5090" t="s">
        <v>3924</v>
      </c>
      <c r="E5090" t="str">
        <f>VLOOKUP(D5090,campaign!A:B,2,FALSE)</f>
        <v>RVOwner</v>
      </c>
      <c r="F5090" s="9">
        <v>44915</v>
      </c>
      <c r="G5090">
        <f>VLOOKUP(D5090,campaign!A:D,4,FALSE)</f>
        <v>22</v>
      </c>
    </row>
    <row r="5091" spans="2:7" x14ac:dyDescent="0.2">
      <c r="B5091" t="s">
        <v>3242</v>
      </c>
      <c r="C5091" t="str">
        <f>VLOOKUP(B5091,customer!A:B,2,FALSE)</f>
        <v>Lorilee Louder</v>
      </c>
      <c r="D5091" t="s">
        <v>3924</v>
      </c>
      <c r="E5091" t="str">
        <f>VLOOKUP(D5091,campaign!A:B,2,FALSE)</f>
        <v>RVOwner</v>
      </c>
      <c r="F5091" s="9">
        <v>44945</v>
      </c>
      <c r="G5091">
        <f>VLOOKUP(D5091,campaign!A:D,4,FALSE)</f>
        <v>22</v>
      </c>
    </row>
    <row r="5092" spans="2:7" x14ac:dyDescent="0.2">
      <c r="B5092" t="s">
        <v>3242</v>
      </c>
      <c r="C5092" t="str">
        <f>VLOOKUP(B5092,customer!A:B,2,FALSE)</f>
        <v>Lorilee Louder</v>
      </c>
      <c r="D5092" t="s">
        <v>3924</v>
      </c>
      <c r="E5092" t="str">
        <f>VLOOKUP(D5092,campaign!A:B,2,FALSE)</f>
        <v>RVOwner</v>
      </c>
      <c r="F5092" s="9">
        <v>44984</v>
      </c>
      <c r="G5092">
        <f>VLOOKUP(D5092,campaign!A:D,4,FALSE)</f>
        <v>22</v>
      </c>
    </row>
    <row r="5093" spans="2:7" x14ac:dyDescent="0.2">
      <c r="B5093" t="s">
        <v>3242</v>
      </c>
      <c r="C5093" t="str">
        <f>VLOOKUP(B5093,customer!A:B,2,FALSE)</f>
        <v>Lorilee Louder</v>
      </c>
      <c r="D5093" t="s">
        <v>3924</v>
      </c>
      <c r="E5093" t="str">
        <f>VLOOKUP(D5093,campaign!A:B,2,FALSE)</f>
        <v>RVOwner</v>
      </c>
      <c r="F5093" s="9">
        <v>44988</v>
      </c>
      <c r="G5093">
        <f>VLOOKUP(D5093,campaign!A:D,4,FALSE)</f>
        <v>22</v>
      </c>
    </row>
    <row r="5094" spans="2:7" x14ac:dyDescent="0.2">
      <c r="B5094" t="s">
        <v>3242</v>
      </c>
      <c r="C5094" t="str">
        <f>VLOOKUP(B5094,customer!A:B,2,FALSE)</f>
        <v>Lorilee Louder</v>
      </c>
      <c r="D5094" t="s">
        <v>3924</v>
      </c>
      <c r="E5094" t="str">
        <f>VLOOKUP(D5094,campaign!A:B,2,FALSE)</f>
        <v>RVOwner</v>
      </c>
      <c r="F5094" s="9">
        <v>45039</v>
      </c>
      <c r="G5094">
        <f>VLOOKUP(D5094,campaign!A:D,4,FALSE)</f>
        <v>22</v>
      </c>
    </row>
    <row r="5095" spans="2:7" x14ac:dyDescent="0.2">
      <c r="B5095" t="s">
        <v>3242</v>
      </c>
      <c r="C5095" t="str">
        <f>VLOOKUP(B5095,customer!A:B,2,FALSE)</f>
        <v>Lorilee Louder</v>
      </c>
      <c r="D5095" t="s">
        <v>3924</v>
      </c>
      <c r="E5095" t="str">
        <f>VLOOKUP(D5095,campaign!A:B,2,FALSE)</f>
        <v>RVOwner</v>
      </c>
      <c r="F5095" s="9">
        <v>45068</v>
      </c>
      <c r="G5095">
        <f>VLOOKUP(D5095,campaign!A:D,4,FALSE)</f>
        <v>22</v>
      </c>
    </row>
    <row r="5096" spans="2:7" x14ac:dyDescent="0.2">
      <c r="B5096" t="s">
        <v>3243</v>
      </c>
      <c r="C5096" t="str">
        <f>VLOOKUP(B5096,customer!A:B,2,FALSE)</f>
        <v>Madge Simoneton</v>
      </c>
      <c r="D5096" t="s">
        <v>3948</v>
      </c>
      <c r="E5096" t="str">
        <f>VLOOKUP(D5096,campaign!A:B,2,FALSE)</f>
        <v>HasCreditCard</v>
      </c>
      <c r="F5096" s="9">
        <v>44719</v>
      </c>
      <c r="G5096">
        <f>VLOOKUP(D5096,campaign!A:D,4,FALSE)</f>
        <v>65</v>
      </c>
    </row>
    <row r="5097" spans="2:7" x14ac:dyDescent="0.2">
      <c r="B5097" t="s">
        <v>3243</v>
      </c>
      <c r="C5097" t="str">
        <f>VLOOKUP(B5097,customer!A:B,2,FALSE)</f>
        <v>Madge Simoneton</v>
      </c>
      <c r="D5097" t="s">
        <v>3948</v>
      </c>
      <c r="E5097" t="str">
        <f>VLOOKUP(D5097,campaign!A:B,2,FALSE)</f>
        <v>HasCreditCard</v>
      </c>
      <c r="F5097" s="9">
        <v>44757</v>
      </c>
      <c r="G5097">
        <f>VLOOKUP(D5097,campaign!A:D,4,FALSE)</f>
        <v>65</v>
      </c>
    </row>
    <row r="5098" spans="2:7" x14ac:dyDescent="0.2">
      <c r="B5098" t="s">
        <v>3243</v>
      </c>
      <c r="C5098" t="str">
        <f>VLOOKUP(B5098,customer!A:B,2,FALSE)</f>
        <v>Madge Simoneton</v>
      </c>
      <c r="D5098" t="s">
        <v>3948</v>
      </c>
      <c r="E5098" t="str">
        <f>VLOOKUP(D5098,campaign!A:B,2,FALSE)</f>
        <v>HasCreditCard</v>
      </c>
      <c r="F5098" s="9">
        <v>44844</v>
      </c>
      <c r="G5098">
        <f>VLOOKUP(D5098,campaign!A:D,4,FALSE)</f>
        <v>65</v>
      </c>
    </row>
    <row r="5099" spans="2:7" x14ac:dyDescent="0.2">
      <c r="B5099" t="s">
        <v>3243</v>
      </c>
      <c r="C5099" t="str">
        <f>VLOOKUP(B5099,customer!A:B,2,FALSE)</f>
        <v>Madge Simoneton</v>
      </c>
      <c r="D5099" t="s">
        <v>3948</v>
      </c>
      <c r="E5099" t="str">
        <f>VLOOKUP(D5099,campaign!A:B,2,FALSE)</f>
        <v>HasCreditCard</v>
      </c>
      <c r="F5099" s="9">
        <v>44887</v>
      </c>
      <c r="G5099">
        <f>VLOOKUP(D5099,campaign!A:D,4,FALSE)</f>
        <v>65</v>
      </c>
    </row>
    <row r="5100" spans="2:7" x14ac:dyDescent="0.2">
      <c r="B5100" t="s">
        <v>3243</v>
      </c>
      <c r="C5100" t="str">
        <f>VLOOKUP(B5100,customer!A:B,2,FALSE)</f>
        <v>Madge Simoneton</v>
      </c>
      <c r="D5100" t="s">
        <v>3948</v>
      </c>
      <c r="E5100" t="str">
        <f>VLOOKUP(D5100,campaign!A:B,2,FALSE)</f>
        <v>HasCreditCard</v>
      </c>
      <c r="F5100" s="9">
        <v>44914</v>
      </c>
      <c r="G5100">
        <f>VLOOKUP(D5100,campaign!A:D,4,FALSE)</f>
        <v>65</v>
      </c>
    </row>
    <row r="5101" spans="2:7" x14ac:dyDescent="0.2">
      <c r="B5101" t="s">
        <v>3243</v>
      </c>
      <c r="C5101" t="str">
        <f>VLOOKUP(B5101,customer!A:B,2,FALSE)</f>
        <v>Madge Simoneton</v>
      </c>
      <c r="D5101" t="s">
        <v>3948</v>
      </c>
      <c r="E5101" t="str">
        <f>VLOOKUP(D5101,campaign!A:B,2,FALSE)</f>
        <v>HasCreditCard</v>
      </c>
      <c r="F5101" s="9">
        <v>44976</v>
      </c>
      <c r="G5101">
        <f>VLOOKUP(D5101,campaign!A:D,4,FALSE)</f>
        <v>65</v>
      </c>
    </row>
    <row r="5102" spans="2:7" x14ac:dyDescent="0.2">
      <c r="B5102" t="s">
        <v>3243</v>
      </c>
      <c r="C5102" t="str">
        <f>VLOOKUP(B5102,customer!A:B,2,FALSE)</f>
        <v>Madge Simoneton</v>
      </c>
      <c r="D5102" t="s">
        <v>3948</v>
      </c>
      <c r="E5102" t="str">
        <f>VLOOKUP(D5102,campaign!A:B,2,FALSE)</f>
        <v>HasCreditCard</v>
      </c>
      <c r="F5102" s="9">
        <v>44992</v>
      </c>
      <c r="G5102">
        <f>VLOOKUP(D5102,campaign!A:D,4,FALSE)</f>
        <v>65</v>
      </c>
    </row>
    <row r="5103" spans="2:7" x14ac:dyDescent="0.2">
      <c r="B5103" t="s">
        <v>3243</v>
      </c>
      <c r="C5103" t="str">
        <f>VLOOKUP(B5103,customer!A:B,2,FALSE)</f>
        <v>Madge Simoneton</v>
      </c>
      <c r="D5103" t="s">
        <v>3948</v>
      </c>
      <c r="E5103" t="str">
        <f>VLOOKUP(D5103,campaign!A:B,2,FALSE)</f>
        <v>HasCreditCard</v>
      </c>
      <c r="F5103" s="9">
        <v>45038</v>
      </c>
      <c r="G5103">
        <f>VLOOKUP(D5103,campaign!A:D,4,FALSE)</f>
        <v>65</v>
      </c>
    </row>
    <row r="5104" spans="2:7" x14ac:dyDescent="0.2">
      <c r="B5104" t="s">
        <v>3243</v>
      </c>
      <c r="C5104" t="str">
        <f>VLOOKUP(B5104,customer!A:B,2,FALSE)</f>
        <v>Madge Simoneton</v>
      </c>
      <c r="D5104" t="s">
        <v>3948</v>
      </c>
      <c r="E5104" t="str">
        <f>VLOOKUP(D5104,campaign!A:B,2,FALSE)</f>
        <v>HasCreditCard</v>
      </c>
      <c r="F5104" s="9">
        <v>45064</v>
      </c>
      <c r="G5104">
        <f>VLOOKUP(D5104,campaign!A:D,4,FALSE)</f>
        <v>65</v>
      </c>
    </row>
    <row r="5105" spans="2:7" x14ac:dyDescent="0.2">
      <c r="B5105" t="s">
        <v>3243</v>
      </c>
      <c r="C5105" t="str">
        <f>VLOOKUP(B5105,customer!A:B,2,FALSE)</f>
        <v>Madge Simoneton</v>
      </c>
      <c r="D5105" t="s">
        <v>3950</v>
      </c>
      <c r="E5105" t="str">
        <f>VLOOKUP(D5105,campaign!A:B,2,FALSE)</f>
        <v>NotNewCellphoneUser</v>
      </c>
      <c r="F5105" s="9">
        <v>44904</v>
      </c>
      <c r="G5105">
        <f>VLOOKUP(D5105,campaign!A:D,4,FALSE)</f>
        <v>28</v>
      </c>
    </row>
    <row r="5106" spans="2:7" x14ac:dyDescent="0.2">
      <c r="B5106" t="s">
        <v>3243</v>
      </c>
      <c r="C5106" t="str">
        <f>VLOOKUP(B5106,customer!A:B,2,FALSE)</f>
        <v>Madge Simoneton</v>
      </c>
      <c r="D5106" t="s">
        <v>3950</v>
      </c>
      <c r="E5106" t="str">
        <f>VLOOKUP(D5106,campaign!A:B,2,FALSE)</f>
        <v>NotNewCellphoneUser</v>
      </c>
      <c r="F5106" s="9">
        <v>44943</v>
      </c>
      <c r="G5106">
        <f>VLOOKUP(D5106,campaign!A:D,4,FALSE)</f>
        <v>28</v>
      </c>
    </row>
    <row r="5107" spans="2:7" x14ac:dyDescent="0.2">
      <c r="B5107" t="s">
        <v>3243</v>
      </c>
      <c r="C5107" t="str">
        <f>VLOOKUP(B5107,customer!A:B,2,FALSE)</f>
        <v>Madge Simoneton</v>
      </c>
      <c r="D5107" t="s">
        <v>3950</v>
      </c>
      <c r="E5107" t="str">
        <f>VLOOKUP(D5107,campaign!A:B,2,FALSE)</f>
        <v>NotNewCellphoneUser</v>
      </c>
      <c r="F5107" s="9">
        <v>44973</v>
      </c>
      <c r="G5107">
        <f>VLOOKUP(D5107,campaign!A:D,4,FALSE)</f>
        <v>28</v>
      </c>
    </row>
    <row r="5108" spans="2:7" x14ac:dyDescent="0.2">
      <c r="B5108" t="s">
        <v>3243</v>
      </c>
      <c r="C5108" t="str">
        <f>VLOOKUP(B5108,customer!A:B,2,FALSE)</f>
        <v>Madge Simoneton</v>
      </c>
      <c r="D5108" t="s">
        <v>3950</v>
      </c>
      <c r="E5108" t="str">
        <f>VLOOKUP(D5108,campaign!A:B,2,FALSE)</f>
        <v>NotNewCellphoneUser</v>
      </c>
      <c r="F5108" s="9">
        <v>45002</v>
      </c>
      <c r="G5108">
        <f>VLOOKUP(D5108,campaign!A:D,4,FALSE)</f>
        <v>28</v>
      </c>
    </row>
    <row r="5109" spans="2:7" x14ac:dyDescent="0.2">
      <c r="B5109" t="s">
        <v>3243</v>
      </c>
      <c r="C5109" t="str">
        <f>VLOOKUP(B5109,customer!A:B,2,FALSE)</f>
        <v>Madge Simoneton</v>
      </c>
      <c r="D5109" t="s">
        <v>3950</v>
      </c>
      <c r="E5109" t="str">
        <f>VLOOKUP(D5109,campaign!A:B,2,FALSE)</f>
        <v>NotNewCellphoneUser</v>
      </c>
      <c r="F5109" s="9">
        <v>45036</v>
      </c>
      <c r="G5109">
        <f>VLOOKUP(D5109,campaign!A:D,4,FALSE)</f>
        <v>28</v>
      </c>
    </row>
    <row r="5110" spans="2:7" x14ac:dyDescent="0.2">
      <c r="B5110" t="s">
        <v>3243</v>
      </c>
      <c r="C5110" t="str">
        <f>VLOOKUP(B5110,customer!A:B,2,FALSE)</f>
        <v>Madge Simoneton</v>
      </c>
      <c r="D5110" t="s">
        <v>3950</v>
      </c>
      <c r="E5110" t="str">
        <f>VLOOKUP(D5110,campaign!A:B,2,FALSE)</f>
        <v>NotNewCellphoneUser</v>
      </c>
      <c r="F5110" s="9">
        <v>45055</v>
      </c>
      <c r="G5110">
        <f>VLOOKUP(D5110,campaign!A:D,4,FALSE)</f>
        <v>28</v>
      </c>
    </row>
    <row r="5111" spans="2:7" x14ac:dyDescent="0.2">
      <c r="B5111" t="s">
        <v>3244</v>
      </c>
      <c r="C5111" t="str">
        <f>VLOOKUP(B5111,customer!A:B,2,FALSE)</f>
        <v>Olivero Surgener</v>
      </c>
      <c r="D5111" t="s">
        <v>3948</v>
      </c>
      <c r="E5111" t="str">
        <f>VLOOKUP(D5111,campaign!A:B,2,FALSE)</f>
        <v>HasCreditCard</v>
      </c>
      <c r="F5111" s="9">
        <v>44563</v>
      </c>
      <c r="G5111">
        <f>VLOOKUP(D5111,campaign!A:D,4,FALSE)</f>
        <v>65</v>
      </c>
    </row>
    <row r="5112" spans="2:7" x14ac:dyDescent="0.2">
      <c r="B5112" t="s">
        <v>3244</v>
      </c>
      <c r="C5112" t="str">
        <f>VLOOKUP(B5112,customer!A:B,2,FALSE)</f>
        <v>Olivero Surgener</v>
      </c>
      <c r="D5112" t="s">
        <v>3948</v>
      </c>
      <c r="E5112" t="str">
        <f>VLOOKUP(D5112,campaign!A:B,2,FALSE)</f>
        <v>HasCreditCard</v>
      </c>
      <c r="F5112" s="9">
        <v>44664</v>
      </c>
      <c r="G5112">
        <f>VLOOKUP(D5112,campaign!A:D,4,FALSE)</f>
        <v>65</v>
      </c>
    </row>
    <row r="5113" spans="2:7" x14ac:dyDescent="0.2">
      <c r="B5113" t="s">
        <v>3244</v>
      </c>
      <c r="C5113" t="str">
        <f>VLOOKUP(B5113,customer!A:B,2,FALSE)</f>
        <v>Olivero Surgener</v>
      </c>
      <c r="D5113" t="s">
        <v>3948</v>
      </c>
      <c r="E5113" t="str">
        <f>VLOOKUP(D5113,campaign!A:B,2,FALSE)</f>
        <v>HasCreditCard</v>
      </c>
      <c r="F5113" s="9">
        <v>44686</v>
      </c>
      <c r="G5113">
        <f>VLOOKUP(D5113,campaign!A:D,4,FALSE)</f>
        <v>65</v>
      </c>
    </row>
    <row r="5114" spans="2:7" x14ac:dyDescent="0.2">
      <c r="B5114" t="s">
        <v>3244</v>
      </c>
      <c r="C5114" t="str">
        <f>VLOOKUP(B5114,customer!A:B,2,FALSE)</f>
        <v>Olivero Surgener</v>
      </c>
      <c r="D5114" t="s">
        <v>3948</v>
      </c>
      <c r="E5114" t="str">
        <f>VLOOKUP(D5114,campaign!A:B,2,FALSE)</f>
        <v>HasCreditCard</v>
      </c>
      <c r="F5114" s="9">
        <v>44812</v>
      </c>
      <c r="G5114">
        <f>VLOOKUP(D5114,campaign!A:D,4,FALSE)</f>
        <v>65</v>
      </c>
    </row>
    <row r="5115" spans="2:7" x14ac:dyDescent="0.2">
      <c r="B5115" t="s">
        <v>3244</v>
      </c>
      <c r="C5115" t="str">
        <f>VLOOKUP(B5115,customer!A:B,2,FALSE)</f>
        <v>Olivero Surgener</v>
      </c>
      <c r="D5115" t="s">
        <v>3948</v>
      </c>
      <c r="E5115" t="str">
        <f>VLOOKUP(D5115,campaign!A:B,2,FALSE)</f>
        <v>HasCreditCard</v>
      </c>
      <c r="F5115" s="9">
        <v>44844</v>
      </c>
      <c r="G5115">
        <f>VLOOKUP(D5115,campaign!A:D,4,FALSE)</f>
        <v>65</v>
      </c>
    </row>
    <row r="5116" spans="2:7" x14ac:dyDescent="0.2">
      <c r="B5116" t="s">
        <v>3244</v>
      </c>
      <c r="C5116" t="str">
        <f>VLOOKUP(B5116,customer!A:B,2,FALSE)</f>
        <v>Olivero Surgener</v>
      </c>
      <c r="D5116" t="s">
        <v>3948</v>
      </c>
      <c r="E5116" t="str">
        <f>VLOOKUP(D5116,campaign!A:B,2,FALSE)</f>
        <v>HasCreditCard</v>
      </c>
      <c r="F5116" s="9">
        <v>44898</v>
      </c>
      <c r="G5116">
        <f>VLOOKUP(D5116,campaign!A:D,4,FALSE)</f>
        <v>65</v>
      </c>
    </row>
    <row r="5117" spans="2:7" x14ac:dyDescent="0.2">
      <c r="B5117" t="s">
        <v>3244</v>
      </c>
      <c r="C5117" t="str">
        <f>VLOOKUP(B5117,customer!A:B,2,FALSE)</f>
        <v>Olivero Surgener</v>
      </c>
      <c r="D5117" t="s">
        <v>3948</v>
      </c>
      <c r="E5117" t="str">
        <f>VLOOKUP(D5117,campaign!A:B,2,FALSE)</f>
        <v>HasCreditCard</v>
      </c>
      <c r="F5117" s="9">
        <v>44933</v>
      </c>
      <c r="G5117">
        <f>VLOOKUP(D5117,campaign!A:D,4,FALSE)</f>
        <v>65</v>
      </c>
    </row>
    <row r="5118" spans="2:7" x14ac:dyDescent="0.2">
      <c r="B5118" t="s">
        <v>3244</v>
      </c>
      <c r="C5118" t="str">
        <f>VLOOKUP(B5118,customer!A:B,2,FALSE)</f>
        <v>Olivero Surgener</v>
      </c>
      <c r="D5118" t="s">
        <v>3948</v>
      </c>
      <c r="E5118" t="str">
        <f>VLOOKUP(D5118,campaign!A:B,2,FALSE)</f>
        <v>HasCreditCard</v>
      </c>
      <c r="F5118" s="9">
        <v>44974</v>
      </c>
      <c r="G5118">
        <f>VLOOKUP(D5118,campaign!A:D,4,FALSE)</f>
        <v>65</v>
      </c>
    </row>
    <row r="5119" spans="2:7" x14ac:dyDescent="0.2">
      <c r="B5119" t="s">
        <v>3244</v>
      </c>
      <c r="C5119" t="str">
        <f>VLOOKUP(B5119,customer!A:B,2,FALSE)</f>
        <v>Olivero Surgener</v>
      </c>
      <c r="D5119" t="s">
        <v>3948</v>
      </c>
      <c r="E5119" t="str">
        <f>VLOOKUP(D5119,campaign!A:B,2,FALSE)</f>
        <v>HasCreditCard</v>
      </c>
      <c r="F5119" s="9">
        <v>45000</v>
      </c>
      <c r="G5119">
        <f>VLOOKUP(D5119,campaign!A:D,4,FALSE)</f>
        <v>65</v>
      </c>
    </row>
    <row r="5120" spans="2:7" x14ac:dyDescent="0.2">
      <c r="B5120" t="s">
        <v>3244</v>
      </c>
      <c r="C5120" t="str">
        <f>VLOOKUP(B5120,customer!A:B,2,FALSE)</f>
        <v>Olivero Surgener</v>
      </c>
      <c r="D5120" t="s">
        <v>3948</v>
      </c>
      <c r="E5120" t="str">
        <f>VLOOKUP(D5120,campaign!A:B,2,FALSE)</f>
        <v>HasCreditCard</v>
      </c>
      <c r="F5120" s="9">
        <v>45031</v>
      </c>
      <c r="G5120">
        <f>VLOOKUP(D5120,campaign!A:D,4,FALSE)</f>
        <v>65</v>
      </c>
    </row>
    <row r="5121" spans="2:7" x14ac:dyDescent="0.2">
      <c r="B5121" t="s">
        <v>3244</v>
      </c>
      <c r="C5121" t="str">
        <f>VLOOKUP(B5121,customer!A:B,2,FALSE)</f>
        <v>Olivero Surgener</v>
      </c>
      <c r="D5121" t="s">
        <v>3948</v>
      </c>
      <c r="E5121" t="str">
        <f>VLOOKUP(D5121,campaign!A:B,2,FALSE)</f>
        <v>HasCreditCard</v>
      </c>
      <c r="F5121" s="9">
        <v>45054</v>
      </c>
      <c r="G5121">
        <f>VLOOKUP(D5121,campaign!A:D,4,FALSE)</f>
        <v>65</v>
      </c>
    </row>
    <row r="5122" spans="2:7" x14ac:dyDescent="0.2">
      <c r="B5122" t="s">
        <v>3244</v>
      </c>
      <c r="C5122" t="str">
        <f>VLOOKUP(B5122,customer!A:B,2,FALSE)</f>
        <v>Olivero Surgener</v>
      </c>
      <c r="D5122" t="s">
        <v>3922</v>
      </c>
      <c r="E5122" t="str">
        <f>VLOOKUP(D5122,campaign!A:B,2,FALSE)</f>
        <v>HandsetWebCapable</v>
      </c>
      <c r="F5122" s="9">
        <v>45014</v>
      </c>
      <c r="G5122">
        <f>VLOOKUP(D5122,campaign!A:D,4,FALSE)</f>
        <v>62</v>
      </c>
    </row>
    <row r="5123" spans="2:7" x14ac:dyDescent="0.2">
      <c r="B5123" t="s">
        <v>3244</v>
      </c>
      <c r="C5123" t="str">
        <f>VLOOKUP(B5123,customer!A:B,2,FALSE)</f>
        <v>Olivero Surgener</v>
      </c>
      <c r="D5123" t="s">
        <v>3922</v>
      </c>
      <c r="E5123" t="str">
        <f>VLOOKUP(D5123,campaign!A:B,2,FALSE)</f>
        <v>HandsetWebCapable</v>
      </c>
      <c r="F5123" s="9">
        <v>45045</v>
      </c>
      <c r="G5123">
        <f>VLOOKUP(D5123,campaign!A:D,4,FALSE)</f>
        <v>62</v>
      </c>
    </row>
    <row r="5124" spans="2:7" x14ac:dyDescent="0.2">
      <c r="B5124" t="s">
        <v>3244</v>
      </c>
      <c r="C5124" t="str">
        <f>VLOOKUP(B5124,customer!A:B,2,FALSE)</f>
        <v>Olivero Surgener</v>
      </c>
      <c r="D5124" t="s">
        <v>3922</v>
      </c>
      <c r="E5124" t="str">
        <f>VLOOKUP(D5124,campaign!A:B,2,FALSE)</f>
        <v>HandsetWebCapable</v>
      </c>
      <c r="F5124" s="9">
        <v>45057</v>
      </c>
      <c r="G5124">
        <f>VLOOKUP(D5124,campaign!A:D,4,FALSE)</f>
        <v>62</v>
      </c>
    </row>
    <row r="5125" spans="2:7" x14ac:dyDescent="0.2">
      <c r="B5125" t="s">
        <v>3244</v>
      </c>
      <c r="C5125" t="str">
        <f>VLOOKUP(B5125,customer!A:B,2,FALSE)</f>
        <v>Olivero Surgener</v>
      </c>
      <c r="D5125" t="s">
        <v>3922</v>
      </c>
      <c r="E5125" t="str">
        <f>VLOOKUP(D5125,campaign!A:B,2,FALSE)</f>
        <v>HandsetWebCapable</v>
      </c>
      <c r="F5125" s="9">
        <v>45090</v>
      </c>
      <c r="G5125">
        <f>VLOOKUP(D5125,campaign!A:D,4,FALSE)</f>
        <v>62</v>
      </c>
    </row>
    <row r="5126" spans="2:7" x14ac:dyDescent="0.2">
      <c r="B5126" t="s">
        <v>3245</v>
      </c>
      <c r="C5126" t="str">
        <f>VLOOKUP(B5126,customer!A:B,2,FALSE)</f>
        <v>Sonya Linklater</v>
      </c>
      <c r="D5126" t="s">
        <v>3922</v>
      </c>
      <c r="E5126" t="str">
        <f>VLOOKUP(D5126,campaign!A:B,2,FALSE)</f>
        <v>HandsetWebCapable</v>
      </c>
      <c r="F5126" s="9">
        <v>44790</v>
      </c>
      <c r="G5126">
        <f>VLOOKUP(D5126,campaign!A:D,4,FALSE)</f>
        <v>62</v>
      </c>
    </row>
    <row r="5127" spans="2:7" x14ac:dyDescent="0.2">
      <c r="B5127" t="s">
        <v>3245</v>
      </c>
      <c r="C5127" t="str">
        <f>VLOOKUP(B5127,customer!A:B,2,FALSE)</f>
        <v>Sonya Linklater</v>
      </c>
      <c r="D5127" t="s">
        <v>3922</v>
      </c>
      <c r="E5127" t="str">
        <f>VLOOKUP(D5127,campaign!A:B,2,FALSE)</f>
        <v>HandsetWebCapable</v>
      </c>
      <c r="F5127" s="9">
        <v>44825</v>
      </c>
      <c r="G5127">
        <f>VLOOKUP(D5127,campaign!A:D,4,FALSE)</f>
        <v>62</v>
      </c>
    </row>
    <row r="5128" spans="2:7" x14ac:dyDescent="0.2">
      <c r="B5128" t="s">
        <v>3245</v>
      </c>
      <c r="C5128" t="str">
        <f>VLOOKUP(B5128,customer!A:B,2,FALSE)</f>
        <v>Sonya Linklater</v>
      </c>
      <c r="D5128" t="s">
        <v>3922</v>
      </c>
      <c r="E5128" t="str">
        <f>VLOOKUP(D5128,campaign!A:B,2,FALSE)</f>
        <v>HandsetWebCapable</v>
      </c>
      <c r="F5128" s="9">
        <v>44864</v>
      </c>
      <c r="G5128">
        <f>VLOOKUP(D5128,campaign!A:D,4,FALSE)</f>
        <v>62</v>
      </c>
    </row>
    <row r="5129" spans="2:7" x14ac:dyDescent="0.2">
      <c r="B5129" t="s">
        <v>3245</v>
      </c>
      <c r="C5129" t="str">
        <f>VLOOKUP(B5129,customer!A:B,2,FALSE)</f>
        <v>Sonya Linklater</v>
      </c>
      <c r="D5129" t="s">
        <v>3922</v>
      </c>
      <c r="E5129" t="str">
        <f>VLOOKUP(D5129,campaign!A:B,2,FALSE)</f>
        <v>HandsetWebCapable</v>
      </c>
      <c r="F5129" s="9">
        <v>44885</v>
      </c>
      <c r="G5129">
        <f>VLOOKUP(D5129,campaign!A:D,4,FALSE)</f>
        <v>62</v>
      </c>
    </row>
    <row r="5130" spans="2:7" x14ac:dyDescent="0.2">
      <c r="B5130" t="s">
        <v>3245</v>
      </c>
      <c r="C5130" t="str">
        <f>VLOOKUP(B5130,customer!A:B,2,FALSE)</f>
        <v>Sonya Linklater</v>
      </c>
      <c r="D5130" t="s">
        <v>3922</v>
      </c>
      <c r="E5130" t="str">
        <f>VLOOKUP(D5130,campaign!A:B,2,FALSE)</f>
        <v>HandsetWebCapable</v>
      </c>
      <c r="F5130" s="9">
        <v>44924</v>
      </c>
      <c r="G5130">
        <f>VLOOKUP(D5130,campaign!A:D,4,FALSE)</f>
        <v>62</v>
      </c>
    </row>
    <row r="5131" spans="2:7" x14ac:dyDescent="0.2">
      <c r="B5131" t="s">
        <v>3245</v>
      </c>
      <c r="C5131" t="str">
        <f>VLOOKUP(B5131,customer!A:B,2,FALSE)</f>
        <v>Sonya Linklater</v>
      </c>
      <c r="D5131" t="s">
        <v>3922</v>
      </c>
      <c r="E5131" t="str">
        <f>VLOOKUP(D5131,campaign!A:B,2,FALSE)</f>
        <v>HandsetWebCapable</v>
      </c>
      <c r="F5131" s="9">
        <v>44947</v>
      </c>
      <c r="G5131">
        <f>VLOOKUP(D5131,campaign!A:D,4,FALSE)</f>
        <v>62</v>
      </c>
    </row>
    <row r="5132" spans="2:7" x14ac:dyDescent="0.2">
      <c r="B5132" t="s">
        <v>3245</v>
      </c>
      <c r="C5132" t="str">
        <f>VLOOKUP(B5132,customer!A:B,2,FALSE)</f>
        <v>Sonya Linklater</v>
      </c>
      <c r="D5132" t="s">
        <v>3922</v>
      </c>
      <c r="E5132" t="str">
        <f>VLOOKUP(D5132,campaign!A:B,2,FALSE)</f>
        <v>HandsetWebCapable</v>
      </c>
      <c r="F5132" s="9">
        <v>44981</v>
      </c>
      <c r="G5132">
        <f>VLOOKUP(D5132,campaign!A:D,4,FALSE)</f>
        <v>62</v>
      </c>
    </row>
    <row r="5133" spans="2:7" x14ac:dyDescent="0.2">
      <c r="B5133" t="s">
        <v>3245</v>
      </c>
      <c r="C5133" t="str">
        <f>VLOOKUP(B5133,customer!A:B,2,FALSE)</f>
        <v>Sonya Linklater</v>
      </c>
      <c r="D5133" t="s">
        <v>3922</v>
      </c>
      <c r="E5133" t="str">
        <f>VLOOKUP(D5133,campaign!A:B,2,FALSE)</f>
        <v>HandsetWebCapable</v>
      </c>
      <c r="F5133" s="9">
        <v>45015</v>
      </c>
      <c r="G5133">
        <f>VLOOKUP(D5133,campaign!A:D,4,FALSE)</f>
        <v>62</v>
      </c>
    </row>
    <row r="5134" spans="2:7" x14ac:dyDescent="0.2">
      <c r="B5134" t="s">
        <v>3245</v>
      </c>
      <c r="C5134" t="str">
        <f>VLOOKUP(B5134,customer!A:B,2,FALSE)</f>
        <v>Sonya Linklater</v>
      </c>
      <c r="D5134" t="s">
        <v>3922</v>
      </c>
      <c r="E5134" t="str">
        <f>VLOOKUP(D5134,campaign!A:B,2,FALSE)</f>
        <v>HandsetWebCapable</v>
      </c>
      <c r="F5134" s="9">
        <v>45040</v>
      </c>
      <c r="G5134">
        <f>VLOOKUP(D5134,campaign!A:D,4,FALSE)</f>
        <v>62</v>
      </c>
    </row>
    <row r="5135" spans="2:7" x14ac:dyDescent="0.2">
      <c r="B5135" t="s">
        <v>3245</v>
      </c>
      <c r="C5135" t="str">
        <f>VLOOKUP(B5135,customer!A:B,2,FALSE)</f>
        <v>Sonya Linklater</v>
      </c>
      <c r="D5135" t="s">
        <v>3922</v>
      </c>
      <c r="E5135" t="str">
        <f>VLOOKUP(D5135,campaign!A:B,2,FALSE)</f>
        <v>HandsetWebCapable</v>
      </c>
      <c r="F5135" s="9">
        <v>45069</v>
      </c>
      <c r="G5135">
        <f>VLOOKUP(D5135,campaign!A:D,4,FALSE)</f>
        <v>62</v>
      </c>
    </row>
    <row r="5136" spans="2:7" x14ac:dyDescent="0.2">
      <c r="B5136" t="s">
        <v>3245</v>
      </c>
      <c r="C5136" t="str">
        <f>VLOOKUP(B5136,customer!A:B,2,FALSE)</f>
        <v>Sonya Linklater</v>
      </c>
      <c r="D5136" t="s">
        <v>3921</v>
      </c>
      <c r="E5136" t="str">
        <f>VLOOKUP(D5136,campaign!A:B,2,FALSE)</f>
        <v>HandsetRefurbished</v>
      </c>
      <c r="F5136" s="9">
        <v>44986</v>
      </c>
      <c r="G5136">
        <f>VLOOKUP(D5136,campaign!A:D,4,FALSE)</f>
        <v>26</v>
      </c>
    </row>
    <row r="5137" spans="2:7" x14ac:dyDescent="0.2">
      <c r="B5137" t="s">
        <v>3245</v>
      </c>
      <c r="C5137" t="str">
        <f>VLOOKUP(B5137,customer!A:B,2,FALSE)</f>
        <v>Sonya Linklater</v>
      </c>
      <c r="D5137" t="s">
        <v>3921</v>
      </c>
      <c r="E5137" t="str">
        <f>VLOOKUP(D5137,campaign!A:B,2,FALSE)</f>
        <v>HandsetRefurbished</v>
      </c>
      <c r="F5137" s="9">
        <v>45020</v>
      </c>
      <c r="G5137">
        <f>VLOOKUP(D5137,campaign!A:D,4,FALSE)</f>
        <v>26</v>
      </c>
    </row>
    <row r="5138" spans="2:7" x14ac:dyDescent="0.2">
      <c r="B5138" t="s">
        <v>3245</v>
      </c>
      <c r="C5138" t="str">
        <f>VLOOKUP(B5138,customer!A:B,2,FALSE)</f>
        <v>Sonya Linklater</v>
      </c>
      <c r="D5138" t="s">
        <v>3921</v>
      </c>
      <c r="E5138" t="str">
        <f>VLOOKUP(D5138,campaign!A:B,2,FALSE)</f>
        <v>HandsetRefurbished</v>
      </c>
      <c r="F5138" s="9">
        <v>45061</v>
      </c>
      <c r="G5138">
        <f>VLOOKUP(D5138,campaign!A:D,4,FALSE)</f>
        <v>26</v>
      </c>
    </row>
    <row r="5139" spans="2:7" x14ac:dyDescent="0.2">
      <c r="B5139" t="s">
        <v>3246</v>
      </c>
      <c r="C5139" t="str">
        <f>VLOOKUP(B5139,customer!A:B,2,FALSE)</f>
        <v>Claretta Bridgewater</v>
      </c>
      <c r="D5139" t="s">
        <v>3924</v>
      </c>
      <c r="E5139" t="str">
        <f>VLOOKUP(D5139,campaign!A:B,2,FALSE)</f>
        <v>RVOwner</v>
      </c>
      <c r="F5139" s="9">
        <v>44595</v>
      </c>
      <c r="G5139">
        <f>VLOOKUP(D5139,campaign!A:D,4,FALSE)</f>
        <v>22</v>
      </c>
    </row>
    <row r="5140" spans="2:7" x14ac:dyDescent="0.2">
      <c r="B5140" t="s">
        <v>3246</v>
      </c>
      <c r="C5140" t="str">
        <f>VLOOKUP(B5140,customer!A:B,2,FALSE)</f>
        <v>Claretta Bridgewater</v>
      </c>
      <c r="D5140" t="s">
        <v>3924</v>
      </c>
      <c r="E5140" t="str">
        <f>VLOOKUP(D5140,campaign!A:B,2,FALSE)</f>
        <v>RVOwner</v>
      </c>
      <c r="F5140" s="9">
        <v>44667</v>
      </c>
      <c r="G5140">
        <f>VLOOKUP(D5140,campaign!A:D,4,FALSE)</f>
        <v>22</v>
      </c>
    </row>
    <row r="5141" spans="2:7" x14ac:dyDescent="0.2">
      <c r="B5141" t="s">
        <v>3246</v>
      </c>
      <c r="C5141" t="str">
        <f>VLOOKUP(B5141,customer!A:B,2,FALSE)</f>
        <v>Claretta Bridgewater</v>
      </c>
      <c r="D5141" t="s">
        <v>3924</v>
      </c>
      <c r="E5141" t="str">
        <f>VLOOKUP(D5141,campaign!A:B,2,FALSE)</f>
        <v>RVOwner</v>
      </c>
      <c r="F5141" s="9">
        <v>44730</v>
      </c>
      <c r="G5141">
        <f>VLOOKUP(D5141,campaign!A:D,4,FALSE)</f>
        <v>22</v>
      </c>
    </row>
    <row r="5142" spans="2:7" x14ac:dyDescent="0.2">
      <c r="B5142" t="s">
        <v>3246</v>
      </c>
      <c r="C5142" t="str">
        <f>VLOOKUP(B5142,customer!A:B,2,FALSE)</f>
        <v>Claretta Bridgewater</v>
      </c>
      <c r="D5142" t="s">
        <v>3924</v>
      </c>
      <c r="E5142" t="str">
        <f>VLOOKUP(D5142,campaign!A:B,2,FALSE)</f>
        <v>RVOwner</v>
      </c>
      <c r="F5142" s="9">
        <v>44747</v>
      </c>
      <c r="G5142">
        <f>VLOOKUP(D5142,campaign!A:D,4,FALSE)</f>
        <v>22</v>
      </c>
    </row>
    <row r="5143" spans="2:7" x14ac:dyDescent="0.2">
      <c r="B5143" t="s">
        <v>3246</v>
      </c>
      <c r="C5143" t="str">
        <f>VLOOKUP(B5143,customer!A:B,2,FALSE)</f>
        <v>Claretta Bridgewater</v>
      </c>
      <c r="D5143" t="s">
        <v>3924</v>
      </c>
      <c r="E5143" t="str">
        <f>VLOOKUP(D5143,campaign!A:B,2,FALSE)</f>
        <v>RVOwner</v>
      </c>
      <c r="F5143" s="9">
        <v>44778</v>
      </c>
      <c r="G5143">
        <f>VLOOKUP(D5143,campaign!A:D,4,FALSE)</f>
        <v>22</v>
      </c>
    </row>
    <row r="5144" spans="2:7" x14ac:dyDescent="0.2">
      <c r="B5144" t="s">
        <v>3246</v>
      </c>
      <c r="C5144" t="str">
        <f>VLOOKUP(B5144,customer!A:B,2,FALSE)</f>
        <v>Claretta Bridgewater</v>
      </c>
      <c r="D5144" t="s">
        <v>3924</v>
      </c>
      <c r="E5144" t="str">
        <f>VLOOKUP(D5144,campaign!A:B,2,FALSE)</f>
        <v>RVOwner</v>
      </c>
      <c r="F5144" s="9">
        <v>44811</v>
      </c>
      <c r="G5144">
        <f>VLOOKUP(D5144,campaign!A:D,4,FALSE)</f>
        <v>22</v>
      </c>
    </row>
    <row r="5145" spans="2:7" x14ac:dyDescent="0.2">
      <c r="B5145" t="s">
        <v>3246</v>
      </c>
      <c r="C5145" t="str">
        <f>VLOOKUP(B5145,customer!A:B,2,FALSE)</f>
        <v>Claretta Bridgewater</v>
      </c>
      <c r="D5145" t="s">
        <v>3924</v>
      </c>
      <c r="E5145" t="str">
        <f>VLOOKUP(D5145,campaign!A:B,2,FALSE)</f>
        <v>RVOwner</v>
      </c>
      <c r="F5145" s="9">
        <v>44842</v>
      </c>
      <c r="G5145">
        <f>VLOOKUP(D5145,campaign!A:D,4,FALSE)</f>
        <v>22</v>
      </c>
    </row>
    <row r="5146" spans="2:7" x14ac:dyDescent="0.2">
      <c r="B5146" t="s">
        <v>3246</v>
      </c>
      <c r="C5146" t="str">
        <f>VLOOKUP(B5146,customer!A:B,2,FALSE)</f>
        <v>Claretta Bridgewater</v>
      </c>
      <c r="D5146" t="s">
        <v>3924</v>
      </c>
      <c r="E5146" t="str">
        <f>VLOOKUP(D5146,campaign!A:B,2,FALSE)</f>
        <v>RVOwner</v>
      </c>
      <c r="F5146" s="9">
        <v>44878</v>
      </c>
      <c r="G5146">
        <f>VLOOKUP(D5146,campaign!A:D,4,FALSE)</f>
        <v>22</v>
      </c>
    </row>
    <row r="5147" spans="2:7" x14ac:dyDescent="0.2">
      <c r="B5147" t="s">
        <v>3246</v>
      </c>
      <c r="C5147" t="str">
        <f>VLOOKUP(B5147,customer!A:B,2,FALSE)</f>
        <v>Claretta Bridgewater</v>
      </c>
      <c r="D5147" t="s">
        <v>3924</v>
      </c>
      <c r="E5147" t="str">
        <f>VLOOKUP(D5147,campaign!A:B,2,FALSE)</f>
        <v>RVOwner</v>
      </c>
      <c r="F5147" s="9">
        <v>44911</v>
      </c>
      <c r="G5147">
        <f>VLOOKUP(D5147,campaign!A:D,4,FALSE)</f>
        <v>22</v>
      </c>
    </row>
    <row r="5148" spans="2:7" x14ac:dyDescent="0.2">
      <c r="B5148" t="s">
        <v>3246</v>
      </c>
      <c r="C5148" t="str">
        <f>VLOOKUP(B5148,customer!A:B,2,FALSE)</f>
        <v>Claretta Bridgewater</v>
      </c>
      <c r="D5148" t="s">
        <v>3924</v>
      </c>
      <c r="E5148" t="str">
        <f>VLOOKUP(D5148,campaign!A:B,2,FALSE)</f>
        <v>RVOwner</v>
      </c>
      <c r="F5148" s="9">
        <v>44941</v>
      </c>
      <c r="G5148">
        <f>VLOOKUP(D5148,campaign!A:D,4,FALSE)</f>
        <v>22</v>
      </c>
    </row>
    <row r="5149" spans="2:7" x14ac:dyDescent="0.2">
      <c r="B5149" t="s">
        <v>3246</v>
      </c>
      <c r="C5149" t="str">
        <f>VLOOKUP(B5149,customer!A:B,2,FALSE)</f>
        <v>Claretta Bridgewater</v>
      </c>
      <c r="D5149" t="s">
        <v>3924</v>
      </c>
      <c r="E5149" t="str">
        <f>VLOOKUP(D5149,campaign!A:B,2,FALSE)</f>
        <v>RVOwner</v>
      </c>
      <c r="F5149" s="9">
        <v>44965</v>
      </c>
      <c r="G5149">
        <f>VLOOKUP(D5149,campaign!A:D,4,FALSE)</f>
        <v>22</v>
      </c>
    </row>
    <row r="5150" spans="2:7" x14ac:dyDescent="0.2">
      <c r="B5150" t="s">
        <v>3246</v>
      </c>
      <c r="C5150" t="str">
        <f>VLOOKUP(B5150,customer!A:B,2,FALSE)</f>
        <v>Claretta Bridgewater</v>
      </c>
      <c r="D5150" t="s">
        <v>3924</v>
      </c>
      <c r="E5150" t="str">
        <f>VLOOKUP(D5150,campaign!A:B,2,FALSE)</f>
        <v>RVOwner</v>
      </c>
      <c r="F5150" s="9">
        <v>45000</v>
      </c>
      <c r="G5150">
        <f>VLOOKUP(D5150,campaign!A:D,4,FALSE)</f>
        <v>22</v>
      </c>
    </row>
    <row r="5151" spans="2:7" x14ac:dyDescent="0.2">
      <c r="B5151" t="s">
        <v>3246</v>
      </c>
      <c r="C5151" t="str">
        <f>VLOOKUP(B5151,customer!A:B,2,FALSE)</f>
        <v>Claretta Bridgewater</v>
      </c>
      <c r="D5151" t="s">
        <v>3924</v>
      </c>
      <c r="E5151" t="str">
        <f>VLOOKUP(D5151,campaign!A:B,2,FALSE)</f>
        <v>RVOwner</v>
      </c>
      <c r="F5151" s="9">
        <v>45033</v>
      </c>
      <c r="G5151">
        <f>VLOOKUP(D5151,campaign!A:D,4,FALSE)</f>
        <v>22</v>
      </c>
    </row>
    <row r="5152" spans="2:7" x14ac:dyDescent="0.2">
      <c r="B5152" t="s">
        <v>3246</v>
      </c>
      <c r="C5152" t="str">
        <f>VLOOKUP(B5152,customer!A:B,2,FALSE)</f>
        <v>Claretta Bridgewater</v>
      </c>
      <c r="D5152" t="s">
        <v>3924</v>
      </c>
      <c r="E5152" t="str">
        <f>VLOOKUP(D5152,campaign!A:B,2,FALSE)</f>
        <v>RVOwner</v>
      </c>
      <c r="F5152" s="9">
        <v>45052</v>
      </c>
      <c r="G5152">
        <f>VLOOKUP(D5152,campaign!A:D,4,FALSE)</f>
        <v>22</v>
      </c>
    </row>
    <row r="5153" spans="2:7" x14ac:dyDescent="0.2">
      <c r="B5153" t="s">
        <v>3246</v>
      </c>
      <c r="C5153" t="str">
        <f>VLOOKUP(B5153,customer!A:B,2,FALSE)</f>
        <v>Claretta Bridgewater</v>
      </c>
      <c r="D5153" t="s">
        <v>3920</v>
      </c>
      <c r="E5153" t="str">
        <f>VLOOKUP(D5153,campaign!A:B,2,FALSE)</f>
        <v>ChildrenInHH</v>
      </c>
      <c r="F5153" s="9">
        <v>44709</v>
      </c>
      <c r="G5153">
        <f>VLOOKUP(D5153,campaign!A:D,4,FALSE)</f>
        <v>10</v>
      </c>
    </row>
    <row r="5154" spans="2:7" x14ac:dyDescent="0.2">
      <c r="B5154" t="s">
        <v>3246</v>
      </c>
      <c r="C5154" t="str">
        <f>VLOOKUP(B5154,customer!A:B,2,FALSE)</f>
        <v>Claretta Bridgewater</v>
      </c>
      <c r="D5154" t="s">
        <v>3920</v>
      </c>
      <c r="E5154" t="str">
        <f>VLOOKUP(D5154,campaign!A:B,2,FALSE)</f>
        <v>ChildrenInHH</v>
      </c>
      <c r="F5154" s="9">
        <v>44747</v>
      </c>
      <c r="G5154">
        <f>VLOOKUP(D5154,campaign!A:D,4,FALSE)</f>
        <v>10</v>
      </c>
    </row>
    <row r="5155" spans="2:7" x14ac:dyDescent="0.2">
      <c r="B5155" t="s">
        <v>3246</v>
      </c>
      <c r="C5155" t="str">
        <f>VLOOKUP(B5155,customer!A:B,2,FALSE)</f>
        <v>Claretta Bridgewater</v>
      </c>
      <c r="D5155" t="s">
        <v>3920</v>
      </c>
      <c r="E5155" t="str">
        <f>VLOOKUP(D5155,campaign!A:B,2,FALSE)</f>
        <v>ChildrenInHH</v>
      </c>
      <c r="F5155" s="9">
        <v>44785</v>
      </c>
      <c r="G5155">
        <f>VLOOKUP(D5155,campaign!A:D,4,FALSE)</f>
        <v>10</v>
      </c>
    </row>
    <row r="5156" spans="2:7" x14ac:dyDescent="0.2">
      <c r="B5156" t="s">
        <v>3246</v>
      </c>
      <c r="C5156" t="str">
        <f>VLOOKUP(B5156,customer!A:B,2,FALSE)</f>
        <v>Claretta Bridgewater</v>
      </c>
      <c r="D5156" t="s">
        <v>3920</v>
      </c>
      <c r="E5156" t="str">
        <f>VLOOKUP(D5156,campaign!A:B,2,FALSE)</f>
        <v>ChildrenInHH</v>
      </c>
      <c r="F5156" s="9">
        <v>44812</v>
      </c>
      <c r="G5156">
        <f>VLOOKUP(D5156,campaign!A:D,4,FALSE)</f>
        <v>10</v>
      </c>
    </row>
    <row r="5157" spans="2:7" x14ac:dyDescent="0.2">
      <c r="B5157" t="s">
        <v>3246</v>
      </c>
      <c r="C5157" t="str">
        <f>VLOOKUP(B5157,customer!A:B,2,FALSE)</f>
        <v>Claretta Bridgewater</v>
      </c>
      <c r="D5157" t="s">
        <v>3920</v>
      </c>
      <c r="E5157" t="str">
        <f>VLOOKUP(D5157,campaign!A:B,2,FALSE)</f>
        <v>ChildrenInHH</v>
      </c>
      <c r="F5157" s="9">
        <v>44840</v>
      </c>
      <c r="G5157">
        <f>VLOOKUP(D5157,campaign!A:D,4,FALSE)</f>
        <v>10</v>
      </c>
    </row>
    <row r="5158" spans="2:7" x14ac:dyDescent="0.2">
      <c r="B5158" t="s">
        <v>3246</v>
      </c>
      <c r="C5158" t="str">
        <f>VLOOKUP(B5158,customer!A:B,2,FALSE)</f>
        <v>Claretta Bridgewater</v>
      </c>
      <c r="D5158" t="s">
        <v>3920</v>
      </c>
      <c r="E5158" t="str">
        <f>VLOOKUP(D5158,campaign!A:B,2,FALSE)</f>
        <v>ChildrenInHH</v>
      </c>
      <c r="F5158" s="9">
        <v>44896</v>
      </c>
      <c r="G5158">
        <f>VLOOKUP(D5158,campaign!A:D,4,FALSE)</f>
        <v>10</v>
      </c>
    </row>
    <row r="5159" spans="2:7" x14ac:dyDescent="0.2">
      <c r="B5159" t="s">
        <v>3246</v>
      </c>
      <c r="C5159" t="str">
        <f>VLOOKUP(B5159,customer!A:B,2,FALSE)</f>
        <v>Claretta Bridgewater</v>
      </c>
      <c r="D5159" t="s">
        <v>3920</v>
      </c>
      <c r="E5159" t="str">
        <f>VLOOKUP(D5159,campaign!A:B,2,FALSE)</f>
        <v>ChildrenInHH</v>
      </c>
      <c r="F5159" s="9">
        <v>44961</v>
      </c>
      <c r="G5159">
        <f>VLOOKUP(D5159,campaign!A:D,4,FALSE)</f>
        <v>10</v>
      </c>
    </row>
    <row r="5160" spans="2:7" x14ac:dyDescent="0.2">
      <c r="B5160" t="s">
        <v>3246</v>
      </c>
      <c r="C5160" t="str">
        <f>VLOOKUP(B5160,customer!A:B,2,FALSE)</f>
        <v>Claretta Bridgewater</v>
      </c>
      <c r="D5160" t="s">
        <v>3920</v>
      </c>
      <c r="E5160" t="str">
        <f>VLOOKUP(D5160,campaign!A:B,2,FALSE)</f>
        <v>ChildrenInHH</v>
      </c>
      <c r="F5160" s="9">
        <v>45025</v>
      </c>
      <c r="G5160">
        <f>VLOOKUP(D5160,campaign!A:D,4,FALSE)</f>
        <v>10</v>
      </c>
    </row>
    <row r="5161" spans="2:7" x14ac:dyDescent="0.2">
      <c r="B5161" t="s">
        <v>3246</v>
      </c>
      <c r="C5161" t="str">
        <f>VLOOKUP(B5161,customer!A:B,2,FALSE)</f>
        <v>Claretta Bridgewater</v>
      </c>
      <c r="D5161" t="s">
        <v>3920</v>
      </c>
      <c r="E5161" t="str">
        <f>VLOOKUP(D5161,campaign!A:B,2,FALSE)</f>
        <v>ChildrenInHH</v>
      </c>
      <c r="F5161" s="9">
        <v>45056</v>
      </c>
      <c r="G5161">
        <f>VLOOKUP(D5161,campaign!A:D,4,FALSE)</f>
        <v>10</v>
      </c>
    </row>
    <row r="5162" spans="2:7" x14ac:dyDescent="0.2">
      <c r="B5162" t="s">
        <v>3246</v>
      </c>
      <c r="C5162" t="str">
        <f>VLOOKUP(B5162,customer!A:B,2,FALSE)</f>
        <v>Claretta Bridgewater</v>
      </c>
      <c r="D5162" t="s">
        <v>3920</v>
      </c>
      <c r="E5162" t="str">
        <f>VLOOKUP(D5162,campaign!A:B,2,FALSE)</f>
        <v>ChildrenInHH</v>
      </c>
      <c r="F5162" s="9">
        <v>45088</v>
      </c>
      <c r="G5162">
        <f>VLOOKUP(D5162,campaign!A:D,4,FALSE)</f>
        <v>10</v>
      </c>
    </row>
    <row r="5163" spans="2:7" x14ac:dyDescent="0.2">
      <c r="B5163" t="s">
        <v>3247</v>
      </c>
      <c r="C5163" t="str">
        <f>VLOOKUP(B5163,customer!A:B,2,FALSE)</f>
        <v>Rochella Sammonds</v>
      </c>
      <c r="D5163" t="s">
        <v>3950</v>
      </c>
      <c r="E5163" t="str">
        <f>VLOOKUP(D5163,campaign!A:B,2,FALSE)</f>
        <v>NotNewCellphoneUser</v>
      </c>
      <c r="F5163" s="9">
        <v>44984</v>
      </c>
      <c r="G5163">
        <f>VLOOKUP(D5163,campaign!A:D,4,FALSE)</f>
        <v>28</v>
      </c>
    </row>
    <row r="5164" spans="2:7" x14ac:dyDescent="0.2">
      <c r="B5164" t="s">
        <v>3247</v>
      </c>
      <c r="C5164" t="str">
        <f>VLOOKUP(B5164,customer!A:B,2,FALSE)</f>
        <v>Rochella Sammonds</v>
      </c>
      <c r="D5164" t="s">
        <v>3950</v>
      </c>
      <c r="E5164" t="str">
        <f>VLOOKUP(D5164,campaign!A:B,2,FALSE)</f>
        <v>NotNewCellphoneUser</v>
      </c>
      <c r="F5164" s="9">
        <v>45016</v>
      </c>
      <c r="G5164">
        <f>VLOOKUP(D5164,campaign!A:D,4,FALSE)</f>
        <v>28</v>
      </c>
    </row>
    <row r="5165" spans="2:7" x14ac:dyDescent="0.2">
      <c r="B5165" t="s">
        <v>3247</v>
      </c>
      <c r="C5165" t="str">
        <f>VLOOKUP(B5165,customer!A:B,2,FALSE)</f>
        <v>Rochella Sammonds</v>
      </c>
      <c r="D5165" t="s">
        <v>3950</v>
      </c>
      <c r="E5165" t="str">
        <f>VLOOKUP(D5165,campaign!A:B,2,FALSE)</f>
        <v>NotNewCellphoneUser</v>
      </c>
      <c r="F5165" s="9">
        <v>45021</v>
      </c>
      <c r="G5165">
        <f>VLOOKUP(D5165,campaign!A:D,4,FALSE)</f>
        <v>28</v>
      </c>
    </row>
    <row r="5166" spans="2:7" x14ac:dyDescent="0.2">
      <c r="B5166" t="s">
        <v>3247</v>
      </c>
      <c r="C5166" t="str">
        <f>VLOOKUP(B5166,customer!A:B,2,FALSE)</f>
        <v>Rochella Sammonds</v>
      </c>
      <c r="D5166" t="s">
        <v>3950</v>
      </c>
      <c r="E5166" t="str">
        <f>VLOOKUP(D5166,campaign!A:B,2,FALSE)</f>
        <v>NotNewCellphoneUser</v>
      </c>
      <c r="F5166" s="9">
        <v>45055</v>
      </c>
      <c r="G5166">
        <f>VLOOKUP(D5166,campaign!A:D,4,FALSE)</f>
        <v>28</v>
      </c>
    </row>
    <row r="5167" spans="2:7" x14ac:dyDescent="0.2">
      <c r="B5167" t="s">
        <v>3247</v>
      </c>
      <c r="C5167" t="str">
        <f>VLOOKUP(B5167,customer!A:B,2,FALSE)</f>
        <v>Rochella Sammonds</v>
      </c>
      <c r="D5167" t="s">
        <v>3950</v>
      </c>
      <c r="E5167" t="str">
        <f>VLOOKUP(D5167,campaign!A:B,2,FALSE)</f>
        <v>NotNewCellphoneUser</v>
      </c>
      <c r="F5167" s="9">
        <v>45079</v>
      </c>
      <c r="G5167">
        <f>VLOOKUP(D5167,campaign!A:D,4,FALSE)</f>
        <v>28</v>
      </c>
    </row>
    <row r="5168" spans="2:7" x14ac:dyDescent="0.2">
      <c r="B5168" t="s">
        <v>3248</v>
      </c>
      <c r="C5168" t="str">
        <f>VLOOKUP(B5168,customer!A:B,2,FALSE)</f>
        <v>Tedda Minto</v>
      </c>
      <c r="D5168" t="s">
        <v>3926</v>
      </c>
      <c r="E5168" t="str">
        <f>VLOOKUP(D5168,campaign!A:B,2,FALSE)</f>
        <v>BuysViaMailOrder</v>
      </c>
      <c r="F5168" s="9">
        <v>44905</v>
      </c>
      <c r="G5168">
        <f>VLOOKUP(D5168,campaign!A:D,4,FALSE)</f>
        <v>25</v>
      </c>
    </row>
    <row r="5169" spans="2:7" x14ac:dyDescent="0.2">
      <c r="B5169" t="s">
        <v>3248</v>
      </c>
      <c r="C5169" t="str">
        <f>VLOOKUP(B5169,customer!A:B,2,FALSE)</f>
        <v>Tedda Minto</v>
      </c>
      <c r="D5169" t="s">
        <v>3926</v>
      </c>
      <c r="E5169" t="str">
        <f>VLOOKUP(D5169,campaign!A:B,2,FALSE)</f>
        <v>BuysViaMailOrder</v>
      </c>
      <c r="F5169" s="9">
        <v>44951</v>
      </c>
      <c r="G5169">
        <f>VLOOKUP(D5169,campaign!A:D,4,FALSE)</f>
        <v>25</v>
      </c>
    </row>
    <row r="5170" spans="2:7" x14ac:dyDescent="0.2">
      <c r="B5170" t="s">
        <v>3248</v>
      </c>
      <c r="C5170" t="str">
        <f>VLOOKUP(B5170,customer!A:B,2,FALSE)</f>
        <v>Tedda Minto</v>
      </c>
      <c r="D5170" t="s">
        <v>3926</v>
      </c>
      <c r="E5170" t="str">
        <f>VLOOKUP(D5170,campaign!A:B,2,FALSE)</f>
        <v>BuysViaMailOrder</v>
      </c>
      <c r="F5170" s="9">
        <v>44971</v>
      </c>
      <c r="G5170">
        <f>VLOOKUP(D5170,campaign!A:D,4,FALSE)</f>
        <v>25</v>
      </c>
    </row>
    <row r="5171" spans="2:7" x14ac:dyDescent="0.2">
      <c r="B5171" t="s">
        <v>3248</v>
      </c>
      <c r="C5171" t="str">
        <f>VLOOKUP(B5171,customer!A:B,2,FALSE)</f>
        <v>Tedda Minto</v>
      </c>
      <c r="D5171" t="s">
        <v>3926</v>
      </c>
      <c r="E5171" t="str">
        <f>VLOOKUP(D5171,campaign!A:B,2,FALSE)</f>
        <v>BuysViaMailOrder</v>
      </c>
      <c r="F5171" s="9">
        <v>44996</v>
      </c>
      <c r="G5171">
        <f>VLOOKUP(D5171,campaign!A:D,4,FALSE)</f>
        <v>25</v>
      </c>
    </row>
    <row r="5172" spans="2:7" x14ac:dyDescent="0.2">
      <c r="B5172" t="s">
        <v>3248</v>
      </c>
      <c r="C5172" t="str">
        <f>VLOOKUP(B5172,customer!A:B,2,FALSE)</f>
        <v>Tedda Minto</v>
      </c>
      <c r="D5172" t="s">
        <v>3926</v>
      </c>
      <c r="E5172" t="str">
        <f>VLOOKUP(D5172,campaign!A:B,2,FALSE)</f>
        <v>BuysViaMailOrder</v>
      </c>
      <c r="F5172" s="9">
        <v>45041</v>
      </c>
      <c r="G5172">
        <f>VLOOKUP(D5172,campaign!A:D,4,FALSE)</f>
        <v>25</v>
      </c>
    </row>
    <row r="5173" spans="2:7" x14ac:dyDescent="0.2">
      <c r="B5173" t="s">
        <v>3248</v>
      </c>
      <c r="C5173" t="str">
        <f>VLOOKUP(B5173,customer!A:B,2,FALSE)</f>
        <v>Tedda Minto</v>
      </c>
      <c r="D5173" t="s">
        <v>3926</v>
      </c>
      <c r="E5173" t="str">
        <f>VLOOKUP(D5173,campaign!A:B,2,FALSE)</f>
        <v>BuysViaMailOrder</v>
      </c>
      <c r="F5173" s="9">
        <v>45057</v>
      </c>
      <c r="G5173">
        <f>VLOOKUP(D5173,campaign!A:D,4,FALSE)</f>
        <v>25</v>
      </c>
    </row>
    <row r="5174" spans="2:7" x14ac:dyDescent="0.2">
      <c r="B5174" t="s">
        <v>3248</v>
      </c>
      <c r="C5174" t="str">
        <f>VLOOKUP(B5174,customer!A:B,2,FALSE)</f>
        <v>Tedda Minto</v>
      </c>
      <c r="D5174" t="s">
        <v>3920</v>
      </c>
      <c r="E5174" t="str">
        <f>VLOOKUP(D5174,campaign!A:B,2,FALSE)</f>
        <v>ChildrenInHH</v>
      </c>
      <c r="F5174" s="9">
        <v>45021</v>
      </c>
      <c r="G5174">
        <f>VLOOKUP(D5174,campaign!A:D,4,FALSE)</f>
        <v>10</v>
      </c>
    </row>
    <row r="5175" spans="2:7" x14ac:dyDescent="0.2">
      <c r="B5175" t="s">
        <v>3248</v>
      </c>
      <c r="C5175" t="str">
        <f>VLOOKUP(B5175,customer!A:B,2,FALSE)</f>
        <v>Tedda Minto</v>
      </c>
      <c r="D5175" t="s">
        <v>3920</v>
      </c>
      <c r="E5175" t="str">
        <f>VLOOKUP(D5175,campaign!A:B,2,FALSE)</f>
        <v>ChildrenInHH</v>
      </c>
      <c r="F5175" s="9">
        <v>45064</v>
      </c>
      <c r="G5175">
        <f>VLOOKUP(D5175,campaign!A:D,4,FALSE)</f>
        <v>10</v>
      </c>
    </row>
    <row r="5176" spans="2:7" x14ac:dyDescent="0.2">
      <c r="B5176" t="s">
        <v>3249</v>
      </c>
      <c r="C5176" t="str">
        <f>VLOOKUP(B5176,customer!A:B,2,FALSE)</f>
        <v>Moss Ogbourne</v>
      </c>
      <c r="D5176" t="s">
        <v>3952</v>
      </c>
      <c r="E5176" t="str">
        <f>VLOOKUP(D5176,campaign!A:B,2,FALSE)</f>
        <v>MadeCallToRetentionTeam</v>
      </c>
      <c r="F5176" s="9">
        <v>44646</v>
      </c>
      <c r="G5176">
        <f>VLOOKUP(D5176,campaign!A:D,4,FALSE)</f>
        <v>16</v>
      </c>
    </row>
    <row r="5177" spans="2:7" x14ac:dyDescent="0.2">
      <c r="B5177" t="s">
        <v>3249</v>
      </c>
      <c r="C5177" t="str">
        <f>VLOOKUP(B5177,customer!A:B,2,FALSE)</f>
        <v>Moss Ogbourne</v>
      </c>
      <c r="D5177" t="s">
        <v>3952</v>
      </c>
      <c r="E5177" t="str">
        <f>VLOOKUP(D5177,campaign!A:B,2,FALSE)</f>
        <v>MadeCallToRetentionTeam</v>
      </c>
      <c r="F5177" s="9">
        <v>44685</v>
      </c>
      <c r="G5177">
        <f>VLOOKUP(D5177,campaign!A:D,4,FALSE)</f>
        <v>16</v>
      </c>
    </row>
    <row r="5178" spans="2:7" x14ac:dyDescent="0.2">
      <c r="B5178" t="s">
        <v>3249</v>
      </c>
      <c r="C5178" t="str">
        <f>VLOOKUP(B5178,customer!A:B,2,FALSE)</f>
        <v>Moss Ogbourne</v>
      </c>
      <c r="D5178" t="s">
        <v>3952</v>
      </c>
      <c r="E5178" t="str">
        <f>VLOOKUP(D5178,campaign!A:B,2,FALSE)</f>
        <v>MadeCallToRetentionTeam</v>
      </c>
      <c r="F5178" s="9">
        <v>44722</v>
      </c>
      <c r="G5178">
        <f>VLOOKUP(D5178,campaign!A:D,4,FALSE)</f>
        <v>16</v>
      </c>
    </row>
    <row r="5179" spans="2:7" x14ac:dyDescent="0.2">
      <c r="B5179" t="s">
        <v>3249</v>
      </c>
      <c r="C5179" t="str">
        <f>VLOOKUP(B5179,customer!A:B,2,FALSE)</f>
        <v>Moss Ogbourne</v>
      </c>
      <c r="D5179" t="s">
        <v>3952</v>
      </c>
      <c r="E5179" t="str">
        <f>VLOOKUP(D5179,campaign!A:B,2,FALSE)</f>
        <v>MadeCallToRetentionTeam</v>
      </c>
      <c r="F5179" s="9">
        <v>44773</v>
      </c>
      <c r="G5179">
        <f>VLOOKUP(D5179,campaign!A:D,4,FALSE)</f>
        <v>16</v>
      </c>
    </row>
    <row r="5180" spans="2:7" x14ac:dyDescent="0.2">
      <c r="B5180" t="s">
        <v>3249</v>
      </c>
      <c r="C5180" t="str">
        <f>VLOOKUP(B5180,customer!A:B,2,FALSE)</f>
        <v>Moss Ogbourne</v>
      </c>
      <c r="D5180" t="s">
        <v>3952</v>
      </c>
      <c r="E5180" t="str">
        <f>VLOOKUP(D5180,campaign!A:B,2,FALSE)</f>
        <v>MadeCallToRetentionTeam</v>
      </c>
      <c r="F5180" s="9">
        <v>44776</v>
      </c>
      <c r="G5180">
        <f>VLOOKUP(D5180,campaign!A:D,4,FALSE)</f>
        <v>16</v>
      </c>
    </row>
    <row r="5181" spans="2:7" x14ac:dyDescent="0.2">
      <c r="B5181" t="s">
        <v>3249</v>
      </c>
      <c r="C5181" t="str">
        <f>VLOOKUP(B5181,customer!A:B,2,FALSE)</f>
        <v>Moss Ogbourne</v>
      </c>
      <c r="D5181" t="s">
        <v>3952</v>
      </c>
      <c r="E5181" t="str">
        <f>VLOOKUP(D5181,campaign!A:B,2,FALSE)</f>
        <v>MadeCallToRetentionTeam</v>
      </c>
      <c r="F5181" s="9">
        <v>44814</v>
      </c>
      <c r="G5181">
        <f>VLOOKUP(D5181,campaign!A:D,4,FALSE)</f>
        <v>16</v>
      </c>
    </row>
    <row r="5182" spans="2:7" x14ac:dyDescent="0.2">
      <c r="B5182" t="s">
        <v>3249</v>
      </c>
      <c r="C5182" t="str">
        <f>VLOOKUP(B5182,customer!A:B,2,FALSE)</f>
        <v>Moss Ogbourne</v>
      </c>
      <c r="D5182" t="s">
        <v>3952</v>
      </c>
      <c r="E5182" t="str">
        <f>VLOOKUP(D5182,campaign!A:B,2,FALSE)</f>
        <v>MadeCallToRetentionTeam</v>
      </c>
      <c r="F5182" s="9">
        <v>44835</v>
      </c>
      <c r="G5182">
        <f>VLOOKUP(D5182,campaign!A:D,4,FALSE)</f>
        <v>16</v>
      </c>
    </row>
    <row r="5183" spans="2:7" x14ac:dyDescent="0.2">
      <c r="B5183" t="s">
        <v>3249</v>
      </c>
      <c r="C5183" t="str">
        <f>VLOOKUP(B5183,customer!A:B,2,FALSE)</f>
        <v>Moss Ogbourne</v>
      </c>
      <c r="D5183" t="s">
        <v>3952</v>
      </c>
      <c r="E5183" t="str">
        <f>VLOOKUP(D5183,campaign!A:B,2,FALSE)</f>
        <v>MadeCallToRetentionTeam</v>
      </c>
      <c r="F5183" s="9">
        <v>44868</v>
      </c>
      <c r="G5183">
        <f>VLOOKUP(D5183,campaign!A:D,4,FALSE)</f>
        <v>16</v>
      </c>
    </row>
    <row r="5184" spans="2:7" x14ac:dyDescent="0.2">
      <c r="B5184" t="s">
        <v>3249</v>
      </c>
      <c r="C5184" t="str">
        <f>VLOOKUP(B5184,customer!A:B,2,FALSE)</f>
        <v>Moss Ogbourne</v>
      </c>
      <c r="D5184" t="s">
        <v>3952</v>
      </c>
      <c r="E5184" t="str">
        <f>VLOOKUP(D5184,campaign!A:B,2,FALSE)</f>
        <v>MadeCallToRetentionTeam</v>
      </c>
      <c r="F5184" s="9">
        <v>44903</v>
      </c>
      <c r="G5184">
        <f>VLOOKUP(D5184,campaign!A:D,4,FALSE)</f>
        <v>16</v>
      </c>
    </row>
    <row r="5185" spans="2:7" x14ac:dyDescent="0.2">
      <c r="B5185" t="s">
        <v>3249</v>
      </c>
      <c r="C5185" t="str">
        <f>VLOOKUP(B5185,customer!A:B,2,FALSE)</f>
        <v>Moss Ogbourne</v>
      </c>
      <c r="D5185" t="s">
        <v>3952</v>
      </c>
      <c r="E5185" t="str">
        <f>VLOOKUP(D5185,campaign!A:B,2,FALSE)</f>
        <v>MadeCallToRetentionTeam</v>
      </c>
      <c r="F5185" s="9">
        <v>44933</v>
      </c>
      <c r="G5185">
        <f>VLOOKUP(D5185,campaign!A:D,4,FALSE)</f>
        <v>16</v>
      </c>
    </row>
    <row r="5186" spans="2:7" x14ac:dyDescent="0.2">
      <c r="B5186" t="s">
        <v>3249</v>
      </c>
      <c r="C5186" t="str">
        <f>VLOOKUP(B5186,customer!A:B,2,FALSE)</f>
        <v>Moss Ogbourne</v>
      </c>
      <c r="D5186" t="s">
        <v>3952</v>
      </c>
      <c r="E5186" t="str">
        <f>VLOOKUP(D5186,campaign!A:B,2,FALSE)</f>
        <v>MadeCallToRetentionTeam</v>
      </c>
      <c r="F5186" s="9">
        <v>44964</v>
      </c>
      <c r="G5186">
        <f>VLOOKUP(D5186,campaign!A:D,4,FALSE)</f>
        <v>16</v>
      </c>
    </row>
    <row r="5187" spans="2:7" x14ac:dyDescent="0.2">
      <c r="B5187" t="s">
        <v>3249</v>
      </c>
      <c r="C5187" t="str">
        <f>VLOOKUP(B5187,customer!A:B,2,FALSE)</f>
        <v>Moss Ogbourne</v>
      </c>
      <c r="D5187" t="s">
        <v>3952</v>
      </c>
      <c r="E5187" t="str">
        <f>VLOOKUP(D5187,campaign!A:B,2,FALSE)</f>
        <v>MadeCallToRetentionTeam</v>
      </c>
      <c r="F5187" s="9">
        <v>45013</v>
      </c>
      <c r="G5187">
        <f>VLOOKUP(D5187,campaign!A:D,4,FALSE)</f>
        <v>16</v>
      </c>
    </row>
    <row r="5188" spans="2:7" x14ac:dyDescent="0.2">
      <c r="B5188" t="s">
        <v>3249</v>
      </c>
      <c r="C5188" t="str">
        <f>VLOOKUP(B5188,customer!A:B,2,FALSE)</f>
        <v>Moss Ogbourne</v>
      </c>
      <c r="D5188" t="s">
        <v>3952</v>
      </c>
      <c r="E5188" t="str">
        <f>VLOOKUP(D5188,campaign!A:B,2,FALSE)</f>
        <v>MadeCallToRetentionTeam</v>
      </c>
      <c r="F5188" s="9">
        <v>45026</v>
      </c>
      <c r="G5188">
        <f>VLOOKUP(D5188,campaign!A:D,4,FALSE)</f>
        <v>16</v>
      </c>
    </row>
    <row r="5189" spans="2:7" x14ac:dyDescent="0.2">
      <c r="B5189" t="s">
        <v>3249</v>
      </c>
      <c r="C5189" t="str">
        <f>VLOOKUP(B5189,customer!A:B,2,FALSE)</f>
        <v>Moss Ogbourne</v>
      </c>
      <c r="D5189" t="s">
        <v>3952</v>
      </c>
      <c r="E5189" t="str">
        <f>VLOOKUP(D5189,campaign!A:B,2,FALSE)</f>
        <v>MadeCallToRetentionTeam</v>
      </c>
      <c r="F5189" s="9">
        <v>45073</v>
      </c>
      <c r="G5189">
        <f>VLOOKUP(D5189,campaign!A:D,4,FALSE)</f>
        <v>16</v>
      </c>
    </row>
    <row r="5190" spans="2:7" x14ac:dyDescent="0.2">
      <c r="B5190" t="s">
        <v>3249</v>
      </c>
      <c r="C5190" t="str">
        <f>VLOOKUP(B5190,customer!A:B,2,FALSE)</f>
        <v>Moss Ogbourne</v>
      </c>
      <c r="D5190" t="s">
        <v>3952</v>
      </c>
      <c r="E5190" t="str">
        <f>VLOOKUP(D5190,campaign!A:B,2,FALSE)</f>
        <v>MadeCallToRetentionTeam</v>
      </c>
      <c r="F5190" s="9">
        <v>45078</v>
      </c>
      <c r="G5190">
        <f>VLOOKUP(D5190,campaign!A:D,4,FALSE)</f>
        <v>16</v>
      </c>
    </row>
    <row r="5191" spans="2:7" x14ac:dyDescent="0.2">
      <c r="B5191" t="s">
        <v>3249</v>
      </c>
      <c r="C5191" t="str">
        <f>VLOOKUP(B5191,customer!A:B,2,FALSE)</f>
        <v>Moss Ogbourne</v>
      </c>
      <c r="D5191" t="s">
        <v>3949</v>
      </c>
      <c r="E5191" t="str">
        <f>VLOOKUP(D5191,campaign!A:B,2,FALSE)</f>
        <v>NewCellphoneUser</v>
      </c>
      <c r="F5191" s="9">
        <v>44948</v>
      </c>
      <c r="G5191">
        <f>VLOOKUP(D5191,campaign!A:D,4,FALSE)</f>
        <v>25</v>
      </c>
    </row>
    <row r="5192" spans="2:7" x14ac:dyDescent="0.2">
      <c r="B5192" t="s">
        <v>3249</v>
      </c>
      <c r="C5192" t="str">
        <f>VLOOKUP(B5192,customer!A:B,2,FALSE)</f>
        <v>Moss Ogbourne</v>
      </c>
      <c r="D5192" t="s">
        <v>3949</v>
      </c>
      <c r="E5192" t="str">
        <f>VLOOKUP(D5192,campaign!A:B,2,FALSE)</f>
        <v>NewCellphoneUser</v>
      </c>
      <c r="F5192" s="9">
        <v>44984</v>
      </c>
      <c r="G5192">
        <f>VLOOKUP(D5192,campaign!A:D,4,FALSE)</f>
        <v>25</v>
      </c>
    </row>
    <row r="5193" spans="2:7" x14ac:dyDescent="0.2">
      <c r="B5193" t="s">
        <v>3249</v>
      </c>
      <c r="C5193" t="str">
        <f>VLOOKUP(B5193,customer!A:B,2,FALSE)</f>
        <v>Moss Ogbourne</v>
      </c>
      <c r="D5193" t="s">
        <v>3949</v>
      </c>
      <c r="E5193" t="str">
        <f>VLOOKUP(D5193,campaign!A:B,2,FALSE)</f>
        <v>NewCellphoneUser</v>
      </c>
      <c r="F5193" s="9">
        <v>45011</v>
      </c>
      <c r="G5193">
        <f>VLOOKUP(D5193,campaign!A:D,4,FALSE)</f>
        <v>25</v>
      </c>
    </row>
    <row r="5194" spans="2:7" x14ac:dyDescent="0.2">
      <c r="B5194" t="s">
        <v>3249</v>
      </c>
      <c r="C5194" t="str">
        <f>VLOOKUP(B5194,customer!A:B,2,FALSE)</f>
        <v>Moss Ogbourne</v>
      </c>
      <c r="D5194" t="s">
        <v>3949</v>
      </c>
      <c r="E5194" t="str">
        <f>VLOOKUP(D5194,campaign!A:B,2,FALSE)</f>
        <v>NewCellphoneUser</v>
      </c>
      <c r="F5194" s="9">
        <v>45039</v>
      </c>
      <c r="G5194">
        <f>VLOOKUP(D5194,campaign!A:D,4,FALSE)</f>
        <v>25</v>
      </c>
    </row>
    <row r="5195" spans="2:7" x14ac:dyDescent="0.2">
      <c r="B5195" t="s">
        <v>3249</v>
      </c>
      <c r="C5195" t="str">
        <f>VLOOKUP(B5195,customer!A:B,2,FALSE)</f>
        <v>Moss Ogbourne</v>
      </c>
      <c r="D5195" t="s">
        <v>3949</v>
      </c>
      <c r="E5195" t="str">
        <f>VLOOKUP(D5195,campaign!A:B,2,FALSE)</f>
        <v>NewCellphoneUser</v>
      </c>
      <c r="F5195" s="9">
        <v>45048</v>
      </c>
      <c r="G5195">
        <f>VLOOKUP(D5195,campaign!A:D,4,FALSE)</f>
        <v>25</v>
      </c>
    </row>
    <row r="5196" spans="2:7" x14ac:dyDescent="0.2">
      <c r="B5196" t="s">
        <v>3249</v>
      </c>
      <c r="C5196" t="str">
        <f>VLOOKUP(B5196,customer!A:B,2,FALSE)</f>
        <v>Moss Ogbourne</v>
      </c>
      <c r="D5196" t="s">
        <v>3949</v>
      </c>
      <c r="E5196" t="str">
        <f>VLOOKUP(D5196,campaign!A:B,2,FALSE)</f>
        <v>NewCellphoneUser</v>
      </c>
      <c r="F5196" s="9">
        <v>45082</v>
      </c>
      <c r="G5196">
        <f>VLOOKUP(D5196,campaign!A:D,4,FALSE)</f>
        <v>25</v>
      </c>
    </row>
    <row r="5197" spans="2:7" x14ac:dyDescent="0.2">
      <c r="B5197" t="s">
        <v>3250</v>
      </c>
      <c r="C5197" t="str">
        <f>VLOOKUP(B5197,customer!A:B,2,FALSE)</f>
        <v>Tallie Copnall</v>
      </c>
      <c r="D5197" t="s">
        <v>3921</v>
      </c>
      <c r="E5197" t="str">
        <f>VLOOKUP(D5197,campaign!A:B,2,FALSE)</f>
        <v>HandsetRefurbished</v>
      </c>
      <c r="F5197" s="9">
        <v>44580</v>
      </c>
      <c r="G5197">
        <f>VLOOKUP(D5197,campaign!A:D,4,FALSE)</f>
        <v>26</v>
      </c>
    </row>
    <row r="5198" spans="2:7" x14ac:dyDescent="0.2">
      <c r="B5198" t="s">
        <v>3250</v>
      </c>
      <c r="C5198" t="str">
        <f>VLOOKUP(B5198,customer!A:B,2,FALSE)</f>
        <v>Tallie Copnall</v>
      </c>
      <c r="D5198" t="s">
        <v>3921</v>
      </c>
      <c r="E5198" t="str">
        <f>VLOOKUP(D5198,campaign!A:B,2,FALSE)</f>
        <v>HandsetRefurbished</v>
      </c>
      <c r="F5198" s="9">
        <v>44620</v>
      </c>
      <c r="G5198">
        <f>VLOOKUP(D5198,campaign!A:D,4,FALSE)</f>
        <v>26</v>
      </c>
    </row>
    <row r="5199" spans="2:7" x14ac:dyDescent="0.2">
      <c r="B5199" t="s">
        <v>3250</v>
      </c>
      <c r="C5199" t="str">
        <f>VLOOKUP(B5199,customer!A:B,2,FALSE)</f>
        <v>Tallie Copnall</v>
      </c>
      <c r="D5199" t="s">
        <v>3921</v>
      </c>
      <c r="E5199" t="str">
        <f>VLOOKUP(D5199,campaign!A:B,2,FALSE)</f>
        <v>HandsetRefurbished</v>
      </c>
      <c r="F5199" s="9">
        <v>44626</v>
      </c>
      <c r="G5199">
        <f>VLOOKUP(D5199,campaign!A:D,4,FALSE)</f>
        <v>26</v>
      </c>
    </row>
    <row r="5200" spans="2:7" x14ac:dyDescent="0.2">
      <c r="B5200" t="s">
        <v>3250</v>
      </c>
      <c r="C5200" t="str">
        <f>VLOOKUP(B5200,customer!A:B,2,FALSE)</f>
        <v>Tallie Copnall</v>
      </c>
      <c r="D5200" t="s">
        <v>3921</v>
      </c>
      <c r="E5200" t="str">
        <f>VLOOKUP(D5200,campaign!A:B,2,FALSE)</f>
        <v>HandsetRefurbished</v>
      </c>
      <c r="F5200" s="9">
        <v>44678</v>
      </c>
      <c r="G5200">
        <f>VLOOKUP(D5200,campaign!A:D,4,FALSE)</f>
        <v>26</v>
      </c>
    </row>
    <row r="5201" spans="2:7" x14ac:dyDescent="0.2">
      <c r="B5201" t="s">
        <v>3250</v>
      </c>
      <c r="C5201" t="str">
        <f>VLOOKUP(B5201,customer!A:B,2,FALSE)</f>
        <v>Tallie Copnall</v>
      </c>
      <c r="D5201" t="s">
        <v>3921</v>
      </c>
      <c r="E5201" t="str">
        <f>VLOOKUP(D5201,campaign!A:B,2,FALSE)</f>
        <v>HandsetRefurbished</v>
      </c>
      <c r="F5201" s="9">
        <v>44706</v>
      </c>
      <c r="G5201">
        <f>VLOOKUP(D5201,campaign!A:D,4,FALSE)</f>
        <v>26</v>
      </c>
    </row>
    <row r="5202" spans="2:7" x14ac:dyDescent="0.2">
      <c r="B5202" t="s">
        <v>3250</v>
      </c>
      <c r="C5202" t="str">
        <f>VLOOKUP(B5202,customer!A:B,2,FALSE)</f>
        <v>Tallie Copnall</v>
      </c>
      <c r="D5202" t="s">
        <v>3921</v>
      </c>
      <c r="E5202" t="str">
        <f>VLOOKUP(D5202,campaign!A:B,2,FALSE)</f>
        <v>HandsetRefurbished</v>
      </c>
      <c r="F5202" s="9">
        <v>44745</v>
      </c>
      <c r="G5202">
        <f>VLOOKUP(D5202,campaign!A:D,4,FALSE)</f>
        <v>26</v>
      </c>
    </row>
    <row r="5203" spans="2:7" x14ac:dyDescent="0.2">
      <c r="B5203" t="s">
        <v>3250</v>
      </c>
      <c r="C5203" t="str">
        <f>VLOOKUP(B5203,customer!A:B,2,FALSE)</f>
        <v>Tallie Copnall</v>
      </c>
      <c r="D5203" t="s">
        <v>3921</v>
      </c>
      <c r="E5203" t="str">
        <f>VLOOKUP(D5203,campaign!A:B,2,FALSE)</f>
        <v>HandsetRefurbished</v>
      </c>
      <c r="F5203" s="9">
        <v>44775</v>
      </c>
      <c r="G5203">
        <f>VLOOKUP(D5203,campaign!A:D,4,FALSE)</f>
        <v>26</v>
      </c>
    </row>
    <row r="5204" spans="2:7" x14ac:dyDescent="0.2">
      <c r="B5204" t="s">
        <v>3250</v>
      </c>
      <c r="C5204" t="str">
        <f>VLOOKUP(B5204,customer!A:B,2,FALSE)</f>
        <v>Tallie Copnall</v>
      </c>
      <c r="D5204" t="s">
        <v>3921</v>
      </c>
      <c r="E5204" t="str">
        <f>VLOOKUP(D5204,campaign!A:B,2,FALSE)</f>
        <v>HandsetRefurbished</v>
      </c>
      <c r="F5204" s="9">
        <v>44834</v>
      </c>
      <c r="G5204">
        <f>VLOOKUP(D5204,campaign!A:D,4,FALSE)</f>
        <v>26</v>
      </c>
    </row>
    <row r="5205" spans="2:7" x14ac:dyDescent="0.2">
      <c r="B5205" t="s">
        <v>3250</v>
      </c>
      <c r="C5205" t="str">
        <f>VLOOKUP(B5205,customer!A:B,2,FALSE)</f>
        <v>Tallie Copnall</v>
      </c>
      <c r="D5205" t="s">
        <v>3921</v>
      </c>
      <c r="E5205" t="str">
        <f>VLOOKUP(D5205,campaign!A:B,2,FALSE)</f>
        <v>HandsetRefurbished</v>
      </c>
      <c r="F5205" s="9">
        <v>44864</v>
      </c>
      <c r="G5205">
        <f>VLOOKUP(D5205,campaign!A:D,4,FALSE)</f>
        <v>26</v>
      </c>
    </row>
    <row r="5206" spans="2:7" x14ac:dyDescent="0.2">
      <c r="B5206" t="s">
        <v>3250</v>
      </c>
      <c r="C5206" t="str">
        <f>VLOOKUP(B5206,customer!A:B,2,FALSE)</f>
        <v>Tallie Copnall</v>
      </c>
      <c r="D5206" t="s">
        <v>3921</v>
      </c>
      <c r="E5206" t="str">
        <f>VLOOKUP(D5206,campaign!A:B,2,FALSE)</f>
        <v>HandsetRefurbished</v>
      </c>
      <c r="F5206" s="9">
        <v>44892</v>
      </c>
      <c r="G5206">
        <f>VLOOKUP(D5206,campaign!A:D,4,FALSE)</f>
        <v>26</v>
      </c>
    </row>
    <row r="5207" spans="2:7" x14ac:dyDescent="0.2">
      <c r="B5207" t="s">
        <v>3250</v>
      </c>
      <c r="C5207" t="str">
        <f>VLOOKUP(B5207,customer!A:B,2,FALSE)</f>
        <v>Tallie Copnall</v>
      </c>
      <c r="D5207" t="s">
        <v>3921</v>
      </c>
      <c r="E5207" t="str">
        <f>VLOOKUP(D5207,campaign!A:B,2,FALSE)</f>
        <v>HandsetRefurbished</v>
      </c>
      <c r="F5207" s="9">
        <v>44917</v>
      </c>
      <c r="G5207">
        <f>VLOOKUP(D5207,campaign!A:D,4,FALSE)</f>
        <v>26</v>
      </c>
    </row>
    <row r="5208" spans="2:7" x14ac:dyDescent="0.2">
      <c r="B5208" t="s">
        <v>3250</v>
      </c>
      <c r="C5208" t="str">
        <f>VLOOKUP(B5208,customer!A:B,2,FALSE)</f>
        <v>Tallie Copnall</v>
      </c>
      <c r="D5208" t="s">
        <v>3921</v>
      </c>
      <c r="E5208" t="str">
        <f>VLOOKUP(D5208,campaign!A:B,2,FALSE)</f>
        <v>HandsetRefurbished</v>
      </c>
      <c r="F5208" s="9">
        <v>44989</v>
      </c>
      <c r="G5208">
        <f>VLOOKUP(D5208,campaign!A:D,4,FALSE)</f>
        <v>26</v>
      </c>
    </row>
    <row r="5209" spans="2:7" x14ac:dyDescent="0.2">
      <c r="B5209" t="s">
        <v>3250</v>
      </c>
      <c r="C5209" t="str">
        <f>VLOOKUP(B5209,customer!A:B,2,FALSE)</f>
        <v>Tallie Copnall</v>
      </c>
      <c r="D5209" t="s">
        <v>3921</v>
      </c>
      <c r="E5209" t="str">
        <f>VLOOKUP(D5209,campaign!A:B,2,FALSE)</f>
        <v>HandsetRefurbished</v>
      </c>
      <c r="F5209" s="9">
        <v>45036</v>
      </c>
      <c r="G5209">
        <f>VLOOKUP(D5209,campaign!A:D,4,FALSE)</f>
        <v>26</v>
      </c>
    </row>
    <row r="5210" spans="2:7" x14ac:dyDescent="0.2">
      <c r="B5210" t="s">
        <v>3250</v>
      </c>
      <c r="C5210" t="str">
        <f>VLOOKUP(B5210,customer!A:B,2,FALSE)</f>
        <v>Tallie Copnall</v>
      </c>
      <c r="D5210" t="s">
        <v>3921</v>
      </c>
      <c r="E5210" t="str">
        <f>VLOOKUP(D5210,campaign!A:B,2,FALSE)</f>
        <v>HandsetRefurbished</v>
      </c>
      <c r="F5210" s="9">
        <v>45065</v>
      </c>
      <c r="G5210">
        <f>VLOOKUP(D5210,campaign!A:D,4,FALSE)</f>
        <v>26</v>
      </c>
    </row>
    <row r="5211" spans="2:7" x14ac:dyDescent="0.2">
      <c r="B5211" t="s">
        <v>3250</v>
      </c>
      <c r="C5211" t="str">
        <f>VLOOKUP(B5211,customer!A:B,2,FALSE)</f>
        <v>Tallie Copnall</v>
      </c>
      <c r="D5211" t="s">
        <v>3920</v>
      </c>
      <c r="E5211" t="str">
        <f>VLOOKUP(D5211,campaign!A:B,2,FALSE)</f>
        <v>ChildrenInHH</v>
      </c>
      <c r="F5211" s="9">
        <v>45032</v>
      </c>
      <c r="G5211">
        <f>VLOOKUP(D5211,campaign!A:D,4,FALSE)</f>
        <v>10</v>
      </c>
    </row>
    <row r="5212" spans="2:7" x14ac:dyDescent="0.2">
      <c r="B5212" t="s">
        <v>3250</v>
      </c>
      <c r="C5212" t="str">
        <f>VLOOKUP(B5212,customer!A:B,2,FALSE)</f>
        <v>Tallie Copnall</v>
      </c>
      <c r="D5212" t="s">
        <v>3920</v>
      </c>
      <c r="E5212" t="str">
        <f>VLOOKUP(D5212,campaign!A:B,2,FALSE)</f>
        <v>ChildrenInHH</v>
      </c>
      <c r="F5212" s="9">
        <v>45075</v>
      </c>
      <c r="G5212">
        <f>VLOOKUP(D5212,campaign!A:D,4,FALSE)</f>
        <v>10</v>
      </c>
    </row>
    <row r="5213" spans="2:7" x14ac:dyDescent="0.2">
      <c r="B5213" t="s">
        <v>3251</v>
      </c>
      <c r="C5213" t="str">
        <f>VLOOKUP(B5213,customer!A:B,2,FALSE)</f>
        <v>Judie Aleksashin</v>
      </c>
      <c r="D5213" t="s">
        <v>3947</v>
      </c>
      <c r="E5213" t="str">
        <f>VLOOKUP(D5213,campaign!A:B,2,FALSE)</f>
        <v>OwnsComputer</v>
      </c>
      <c r="F5213" s="9">
        <v>44636</v>
      </c>
      <c r="G5213">
        <f>VLOOKUP(D5213,campaign!A:D,4,FALSE)</f>
        <v>62</v>
      </c>
    </row>
    <row r="5214" spans="2:7" x14ac:dyDescent="0.2">
      <c r="B5214" t="s">
        <v>3251</v>
      </c>
      <c r="C5214" t="str">
        <f>VLOOKUP(B5214,customer!A:B,2,FALSE)</f>
        <v>Judie Aleksashin</v>
      </c>
      <c r="D5214" t="s">
        <v>3947</v>
      </c>
      <c r="E5214" t="str">
        <f>VLOOKUP(D5214,campaign!A:B,2,FALSE)</f>
        <v>OwnsComputer</v>
      </c>
      <c r="F5214" s="9">
        <v>44767</v>
      </c>
      <c r="G5214">
        <f>VLOOKUP(D5214,campaign!A:D,4,FALSE)</f>
        <v>62</v>
      </c>
    </row>
    <row r="5215" spans="2:7" x14ac:dyDescent="0.2">
      <c r="B5215" t="s">
        <v>3251</v>
      </c>
      <c r="C5215" t="str">
        <f>VLOOKUP(B5215,customer!A:B,2,FALSE)</f>
        <v>Judie Aleksashin</v>
      </c>
      <c r="D5215" t="s">
        <v>3947</v>
      </c>
      <c r="E5215" t="str">
        <f>VLOOKUP(D5215,campaign!A:B,2,FALSE)</f>
        <v>OwnsComputer</v>
      </c>
      <c r="F5215" s="9">
        <v>44822</v>
      </c>
      <c r="G5215">
        <f>VLOOKUP(D5215,campaign!A:D,4,FALSE)</f>
        <v>62</v>
      </c>
    </row>
    <row r="5216" spans="2:7" x14ac:dyDescent="0.2">
      <c r="B5216" t="s">
        <v>3251</v>
      </c>
      <c r="C5216" t="str">
        <f>VLOOKUP(B5216,customer!A:B,2,FALSE)</f>
        <v>Judie Aleksashin</v>
      </c>
      <c r="D5216" t="s">
        <v>3947</v>
      </c>
      <c r="E5216" t="str">
        <f>VLOOKUP(D5216,campaign!A:B,2,FALSE)</f>
        <v>OwnsComputer</v>
      </c>
      <c r="F5216" s="9">
        <v>44854</v>
      </c>
      <c r="G5216">
        <f>VLOOKUP(D5216,campaign!A:D,4,FALSE)</f>
        <v>62</v>
      </c>
    </row>
    <row r="5217" spans="2:7" x14ac:dyDescent="0.2">
      <c r="B5217" t="s">
        <v>3251</v>
      </c>
      <c r="C5217" t="str">
        <f>VLOOKUP(B5217,customer!A:B,2,FALSE)</f>
        <v>Judie Aleksashin</v>
      </c>
      <c r="D5217" t="s">
        <v>3947</v>
      </c>
      <c r="E5217" t="str">
        <f>VLOOKUP(D5217,campaign!A:B,2,FALSE)</f>
        <v>OwnsComputer</v>
      </c>
      <c r="F5217" s="9">
        <v>44882</v>
      </c>
      <c r="G5217">
        <f>VLOOKUP(D5217,campaign!A:D,4,FALSE)</f>
        <v>62</v>
      </c>
    </row>
    <row r="5218" spans="2:7" x14ac:dyDescent="0.2">
      <c r="B5218" t="s">
        <v>3251</v>
      </c>
      <c r="C5218" t="str">
        <f>VLOOKUP(B5218,customer!A:B,2,FALSE)</f>
        <v>Judie Aleksashin</v>
      </c>
      <c r="D5218" t="s">
        <v>3947</v>
      </c>
      <c r="E5218" t="str">
        <f>VLOOKUP(D5218,campaign!A:B,2,FALSE)</f>
        <v>OwnsComputer</v>
      </c>
      <c r="F5218" s="9">
        <v>44953</v>
      </c>
      <c r="G5218">
        <f>VLOOKUP(D5218,campaign!A:D,4,FALSE)</f>
        <v>62</v>
      </c>
    </row>
    <row r="5219" spans="2:7" x14ac:dyDescent="0.2">
      <c r="B5219" t="s">
        <v>3251</v>
      </c>
      <c r="C5219" t="str">
        <f>VLOOKUP(B5219,customer!A:B,2,FALSE)</f>
        <v>Judie Aleksashin</v>
      </c>
      <c r="D5219" t="s">
        <v>3947</v>
      </c>
      <c r="E5219" t="str">
        <f>VLOOKUP(D5219,campaign!A:B,2,FALSE)</f>
        <v>OwnsComputer</v>
      </c>
      <c r="F5219" s="9">
        <v>44981</v>
      </c>
      <c r="G5219">
        <f>VLOOKUP(D5219,campaign!A:D,4,FALSE)</f>
        <v>62</v>
      </c>
    </row>
    <row r="5220" spans="2:7" x14ac:dyDescent="0.2">
      <c r="B5220" t="s">
        <v>3251</v>
      </c>
      <c r="C5220" t="str">
        <f>VLOOKUP(B5220,customer!A:B,2,FALSE)</f>
        <v>Judie Aleksashin</v>
      </c>
      <c r="D5220" t="s">
        <v>3947</v>
      </c>
      <c r="E5220" t="str">
        <f>VLOOKUP(D5220,campaign!A:B,2,FALSE)</f>
        <v>OwnsComputer</v>
      </c>
      <c r="F5220" s="9">
        <v>45009</v>
      </c>
      <c r="G5220">
        <f>VLOOKUP(D5220,campaign!A:D,4,FALSE)</f>
        <v>62</v>
      </c>
    </row>
    <row r="5221" spans="2:7" x14ac:dyDescent="0.2">
      <c r="B5221" t="s">
        <v>3251</v>
      </c>
      <c r="C5221" t="str">
        <f>VLOOKUP(B5221,customer!A:B,2,FALSE)</f>
        <v>Judie Aleksashin</v>
      </c>
      <c r="D5221" t="s">
        <v>3953</v>
      </c>
      <c r="E5221" t="str">
        <f>VLOOKUP(D5221,campaign!A:B,2,FALSE)</f>
        <v>MaritalStatus</v>
      </c>
      <c r="F5221" s="9">
        <v>45013</v>
      </c>
      <c r="G5221">
        <f>VLOOKUP(D5221,campaign!A:D,4,FALSE)</f>
        <v>29</v>
      </c>
    </row>
    <row r="5222" spans="2:7" x14ac:dyDescent="0.2">
      <c r="B5222" t="s">
        <v>3251</v>
      </c>
      <c r="C5222" t="str">
        <f>VLOOKUP(B5222,customer!A:B,2,FALSE)</f>
        <v>Judie Aleksashin</v>
      </c>
      <c r="D5222" t="s">
        <v>3953</v>
      </c>
      <c r="E5222" t="str">
        <f>VLOOKUP(D5222,campaign!A:B,2,FALSE)</f>
        <v>MaritalStatus</v>
      </c>
      <c r="F5222" s="9">
        <v>45046</v>
      </c>
      <c r="G5222">
        <f>VLOOKUP(D5222,campaign!A:D,4,FALSE)</f>
        <v>29</v>
      </c>
    </row>
    <row r="5223" spans="2:7" x14ac:dyDescent="0.2">
      <c r="B5223" t="s">
        <v>3251</v>
      </c>
      <c r="C5223" t="str">
        <f>VLOOKUP(B5223,customer!A:B,2,FALSE)</f>
        <v>Judie Aleksashin</v>
      </c>
      <c r="D5223" t="s">
        <v>3953</v>
      </c>
      <c r="E5223" t="str">
        <f>VLOOKUP(D5223,campaign!A:B,2,FALSE)</f>
        <v>MaritalStatus</v>
      </c>
      <c r="F5223" s="9">
        <v>45059</v>
      </c>
      <c r="G5223">
        <f>VLOOKUP(D5223,campaign!A:D,4,FALSE)</f>
        <v>29</v>
      </c>
    </row>
    <row r="5224" spans="2:7" x14ac:dyDescent="0.2">
      <c r="B5224" t="s">
        <v>3251</v>
      </c>
      <c r="C5224" t="str">
        <f>VLOOKUP(B5224,customer!A:B,2,FALSE)</f>
        <v>Judie Aleksashin</v>
      </c>
      <c r="D5224" t="s">
        <v>3953</v>
      </c>
      <c r="E5224" t="str">
        <f>VLOOKUP(D5224,campaign!A:B,2,FALSE)</f>
        <v>MaritalStatus</v>
      </c>
      <c r="F5224" s="9">
        <v>45088</v>
      </c>
      <c r="G5224">
        <f>VLOOKUP(D5224,campaign!A:D,4,FALSE)</f>
        <v>29</v>
      </c>
    </row>
    <row r="5225" spans="2:7" x14ac:dyDescent="0.2">
      <c r="B5225" t="s">
        <v>3252</v>
      </c>
      <c r="C5225" t="str">
        <f>VLOOKUP(B5225,customer!A:B,2,FALSE)</f>
        <v>Bartholomeo Lamplugh</v>
      </c>
      <c r="D5225" t="s">
        <v>3924</v>
      </c>
      <c r="E5225" t="str">
        <f>VLOOKUP(D5225,campaign!A:B,2,FALSE)</f>
        <v>RVOwner</v>
      </c>
      <c r="F5225" s="9">
        <v>44778</v>
      </c>
      <c r="G5225">
        <f>VLOOKUP(D5225,campaign!A:D,4,FALSE)</f>
        <v>22</v>
      </c>
    </row>
    <row r="5226" spans="2:7" x14ac:dyDescent="0.2">
      <c r="B5226" t="s">
        <v>3252</v>
      </c>
      <c r="C5226" t="str">
        <f>VLOOKUP(B5226,customer!A:B,2,FALSE)</f>
        <v>Bartholomeo Lamplugh</v>
      </c>
      <c r="D5226" t="s">
        <v>3924</v>
      </c>
      <c r="E5226" t="str">
        <f>VLOOKUP(D5226,campaign!A:B,2,FALSE)</f>
        <v>RVOwner</v>
      </c>
      <c r="F5226" s="9">
        <v>44822</v>
      </c>
      <c r="G5226">
        <f>VLOOKUP(D5226,campaign!A:D,4,FALSE)</f>
        <v>22</v>
      </c>
    </row>
    <row r="5227" spans="2:7" x14ac:dyDescent="0.2">
      <c r="B5227" t="s">
        <v>3252</v>
      </c>
      <c r="C5227" t="str">
        <f>VLOOKUP(B5227,customer!A:B,2,FALSE)</f>
        <v>Bartholomeo Lamplugh</v>
      </c>
      <c r="D5227" t="s">
        <v>3924</v>
      </c>
      <c r="E5227" t="str">
        <f>VLOOKUP(D5227,campaign!A:B,2,FALSE)</f>
        <v>RVOwner</v>
      </c>
      <c r="F5227" s="9">
        <v>44873</v>
      </c>
      <c r="G5227">
        <f>VLOOKUP(D5227,campaign!A:D,4,FALSE)</f>
        <v>22</v>
      </c>
    </row>
    <row r="5228" spans="2:7" x14ac:dyDescent="0.2">
      <c r="B5228" t="s">
        <v>3252</v>
      </c>
      <c r="C5228" t="str">
        <f>VLOOKUP(B5228,customer!A:B,2,FALSE)</f>
        <v>Bartholomeo Lamplugh</v>
      </c>
      <c r="D5228" t="s">
        <v>3924</v>
      </c>
      <c r="E5228" t="str">
        <f>VLOOKUP(D5228,campaign!A:B,2,FALSE)</f>
        <v>RVOwner</v>
      </c>
      <c r="F5228" s="9">
        <v>44911</v>
      </c>
      <c r="G5228">
        <f>VLOOKUP(D5228,campaign!A:D,4,FALSE)</f>
        <v>22</v>
      </c>
    </row>
    <row r="5229" spans="2:7" x14ac:dyDescent="0.2">
      <c r="B5229" t="s">
        <v>3252</v>
      </c>
      <c r="C5229" t="str">
        <f>VLOOKUP(B5229,customer!A:B,2,FALSE)</f>
        <v>Bartholomeo Lamplugh</v>
      </c>
      <c r="D5229" t="s">
        <v>3924</v>
      </c>
      <c r="E5229" t="str">
        <f>VLOOKUP(D5229,campaign!A:B,2,FALSE)</f>
        <v>RVOwner</v>
      </c>
      <c r="F5229" s="9">
        <v>44938</v>
      </c>
      <c r="G5229">
        <f>VLOOKUP(D5229,campaign!A:D,4,FALSE)</f>
        <v>22</v>
      </c>
    </row>
    <row r="5230" spans="2:7" x14ac:dyDescent="0.2">
      <c r="B5230" t="s">
        <v>3252</v>
      </c>
      <c r="C5230" t="str">
        <f>VLOOKUP(B5230,customer!A:B,2,FALSE)</f>
        <v>Bartholomeo Lamplugh</v>
      </c>
      <c r="D5230" t="s">
        <v>3924</v>
      </c>
      <c r="E5230" t="str">
        <f>VLOOKUP(D5230,campaign!A:B,2,FALSE)</f>
        <v>RVOwner</v>
      </c>
      <c r="F5230" s="9">
        <v>44974</v>
      </c>
      <c r="G5230">
        <f>VLOOKUP(D5230,campaign!A:D,4,FALSE)</f>
        <v>22</v>
      </c>
    </row>
    <row r="5231" spans="2:7" x14ac:dyDescent="0.2">
      <c r="B5231" t="s">
        <v>3252</v>
      </c>
      <c r="C5231" t="str">
        <f>VLOOKUP(B5231,customer!A:B,2,FALSE)</f>
        <v>Bartholomeo Lamplugh</v>
      </c>
      <c r="D5231" t="s">
        <v>3924</v>
      </c>
      <c r="E5231" t="str">
        <f>VLOOKUP(D5231,campaign!A:B,2,FALSE)</f>
        <v>RVOwner</v>
      </c>
      <c r="F5231" s="9">
        <v>45031</v>
      </c>
      <c r="G5231">
        <f>VLOOKUP(D5231,campaign!A:D,4,FALSE)</f>
        <v>22</v>
      </c>
    </row>
    <row r="5232" spans="2:7" x14ac:dyDescent="0.2">
      <c r="B5232" t="s">
        <v>3252</v>
      </c>
      <c r="C5232" t="str">
        <f>VLOOKUP(B5232,customer!A:B,2,FALSE)</f>
        <v>Bartholomeo Lamplugh</v>
      </c>
      <c r="D5232" t="s">
        <v>3924</v>
      </c>
      <c r="E5232" t="str">
        <f>VLOOKUP(D5232,campaign!A:B,2,FALSE)</f>
        <v>RVOwner</v>
      </c>
      <c r="F5232" s="9">
        <v>45052</v>
      </c>
      <c r="G5232">
        <f>VLOOKUP(D5232,campaign!A:D,4,FALSE)</f>
        <v>22</v>
      </c>
    </row>
    <row r="5233" spans="2:7" x14ac:dyDescent="0.2">
      <c r="B5233" t="s">
        <v>3252</v>
      </c>
      <c r="C5233" t="str">
        <f>VLOOKUP(B5233,customer!A:B,2,FALSE)</f>
        <v>Bartholomeo Lamplugh</v>
      </c>
      <c r="D5233" t="s">
        <v>3920</v>
      </c>
      <c r="E5233" t="str">
        <f>VLOOKUP(D5233,campaign!A:B,2,FALSE)</f>
        <v>ChildrenInHH</v>
      </c>
      <c r="F5233" s="9">
        <v>44849</v>
      </c>
      <c r="G5233">
        <f>VLOOKUP(D5233,campaign!A:D,4,FALSE)</f>
        <v>10</v>
      </c>
    </row>
    <row r="5234" spans="2:7" x14ac:dyDescent="0.2">
      <c r="B5234" t="s">
        <v>3252</v>
      </c>
      <c r="C5234" t="str">
        <f>VLOOKUP(B5234,customer!A:B,2,FALSE)</f>
        <v>Bartholomeo Lamplugh</v>
      </c>
      <c r="D5234" t="s">
        <v>3920</v>
      </c>
      <c r="E5234" t="str">
        <f>VLOOKUP(D5234,campaign!A:B,2,FALSE)</f>
        <v>ChildrenInHH</v>
      </c>
      <c r="F5234" s="9">
        <v>44888</v>
      </c>
      <c r="G5234">
        <f>VLOOKUP(D5234,campaign!A:D,4,FALSE)</f>
        <v>10</v>
      </c>
    </row>
    <row r="5235" spans="2:7" x14ac:dyDescent="0.2">
      <c r="B5235" t="s">
        <v>3252</v>
      </c>
      <c r="C5235" t="str">
        <f>VLOOKUP(B5235,customer!A:B,2,FALSE)</f>
        <v>Bartholomeo Lamplugh</v>
      </c>
      <c r="D5235" t="s">
        <v>3920</v>
      </c>
      <c r="E5235" t="str">
        <f>VLOOKUP(D5235,campaign!A:B,2,FALSE)</f>
        <v>ChildrenInHH</v>
      </c>
      <c r="F5235" s="9">
        <v>44924</v>
      </c>
      <c r="G5235">
        <f>VLOOKUP(D5235,campaign!A:D,4,FALSE)</f>
        <v>10</v>
      </c>
    </row>
    <row r="5236" spans="2:7" x14ac:dyDescent="0.2">
      <c r="B5236" t="s">
        <v>3252</v>
      </c>
      <c r="C5236" t="str">
        <f>VLOOKUP(B5236,customer!A:B,2,FALSE)</f>
        <v>Bartholomeo Lamplugh</v>
      </c>
      <c r="D5236" t="s">
        <v>3920</v>
      </c>
      <c r="E5236" t="str">
        <f>VLOOKUP(D5236,campaign!A:B,2,FALSE)</f>
        <v>ChildrenInHH</v>
      </c>
      <c r="F5236" s="9">
        <v>44944</v>
      </c>
      <c r="G5236">
        <f>VLOOKUP(D5236,campaign!A:D,4,FALSE)</f>
        <v>10</v>
      </c>
    </row>
    <row r="5237" spans="2:7" x14ac:dyDescent="0.2">
      <c r="B5237" t="s">
        <v>3252</v>
      </c>
      <c r="C5237" t="str">
        <f>VLOOKUP(B5237,customer!A:B,2,FALSE)</f>
        <v>Bartholomeo Lamplugh</v>
      </c>
      <c r="D5237" t="s">
        <v>3920</v>
      </c>
      <c r="E5237" t="str">
        <f>VLOOKUP(D5237,campaign!A:B,2,FALSE)</f>
        <v>ChildrenInHH</v>
      </c>
      <c r="F5237" s="9">
        <v>44984</v>
      </c>
      <c r="G5237">
        <f>VLOOKUP(D5237,campaign!A:D,4,FALSE)</f>
        <v>10</v>
      </c>
    </row>
    <row r="5238" spans="2:7" x14ac:dyDescent="0.2">
      <c r="B5238" t="s">
        <v>3252</v>
      </c>
      <c r="C5238" t="str">
        <f>VLOOKUP(B5238,customer!A:B,2,FALSE)</f>
        <v>Bartholomeo Lamplugh</v>
      </c>
      <c r="D5238" t="s">
        <v>3920</v>
      </c>
      <c r="E5238" t="str">
        <f>VLOOKUP(D5238,campaign!A:B,2,FALSE)</f>
        <v>ChildrenInHH</v>
      </c>
      <c r="F5238" s="9">
        <v>45005</v>
      </c>
      <c r="G5238">
        <f>VLOOKUP(D5238,campaign!A:D,4,FALSE)</f>
        <v>10</v>
      </c>
    </row>
    <row r="5239" spans="2:7" x14ac:dyDescent="0.2">
      <c r="B5239" t="s">
        <v>3252</v>
      </c>
      <c r="C5239" t="str">
        <f>VLOOKUP(B5239,customer!A:B,2,FALSE)</f>
        <v>Bartholomeo Lamplugh</v>
      </c>
      <c r="D5239" t="s">
        <v>3920</v>
      </c>
      <c r="E5239" t="str">
        <f>VLOOKUP(D5239,campaign!A:B,2,FALSE)</f>
        <v>ChildrenInHH</v>
      </c>
      <c r="F5239" s="9">
        <v>45031</v>
      </c>
      <c r="G5239">
        <f>VLOOKUP(D5239,campaign!A:D,4,FALSE)</f>
        <v>10</v>
      </c>
    </row>
    <row r="5240" spans="2:7" x14ac:dyDescent="0.2">
      <c r="B5240" t="s">
        <v>3252</v>
      </c>
      <c r="C5240" t="str">
        <f>VLOOKUP(B5240,customer!A:B,2,FALSE)</f>
        <v>Bartholomeo Lamplugh</v>
      </c>
      <c r="D5240" t="s">
        <v>3920</v>
      </c>
      <c r="E5240" t="str">
        <f>VLOOKUP(D5240,campaign!A:B,2,FALSE)</f>
        <v>ChildrenInHH</v>
      </c>
      <c r="F5240" s="9">
        <v>45067</v>
      </c>
      <c r="G5240">
        <f>VLOOKUP(D5240,campaign!A:D,4,FALSE)</f>
        <v>10</v>
      </c>
    </row>
    <row r="5241" spans="2:7" x14ac:dyDescent="0.2">
      <c r="B5241" t="s">
        <v>3253</v>
      </c>
      <c r="C5241" t="str">
        <f>VLOOKUP(B5241,customer!A:B,2,FALSE)</f>
        <v>Ilsa Yonge</v>
      </c>
      <c r="D5241" t="s">
        <v>3922</v>
      </c>
      <c r="E5241" t="str">
        <f>VLOOKUP(D5241,campaign!A:B,2,FALSE)</f>
        <v>HandsetWebCapable</v>
      </c>
      <c r="F5241" s="9">
        <v>44734</v>
      </c>
      <c r="G5241">
        <f>VLOOKUP(D5241,campaign!A:D,4,FALSE)</f>
        <v>62</v>
      </c>
    </row>
    <row r="5242" spans="2:7" x14ac:dyDescent="0.2">
      <c r="B5242" t="s">
        <v>3253</v>
      </c>
      <c r="C5242" t="str">
        <f>VLOOKUP(B5242,customer!A:B,2,FALSE)</f>
        <v>Ilsa Yonge</v>
      </c>
      <c r="D5242" t="s">
        <v>3922</v>
      </c>
      <c r="E5242" t="str">
        <f>VLOOKUP(D5242,campaign!A:B,2,FALSE)</f>
        <v>HandsetWebCapable</v>
      </c>
      <c r="F5242" s="9">
        <v>44764</v>
      </c>
      <c r="G5242">
        <f>VLOOKUP(D5242,campaign!A:D,4,FALSE)</f>
        <v>62</v>
      </c>
    </row>
    <row r="5243" spans="2:7" x14ac:dyDescent="0.2">
      <c r="B5243" t="s">
        <v>3253</v>
      </c>
      <c r="C5243" t="str">
        <f>VLOOKUP(B5243,customer!A:B,2,FALSE)</f>
        <v>Ilsa Yonge</v>
      </c>
      <c r="D5243" t="s">
        <v>3922</v>
      </c>
      <c r="E5243" t="str">
        <f>VLOOKUP(D5243,campaign!A:B,2,FALSE)</f>
        <v>HandsetWebCapable</v>
      </c>
      <c r="F5243" s="9">
        <v>44804</v>
      </c>
      <c r="G5243">
        <f>VLOOKUP(D5243,campaign!A:D,4,FALSE)</f>
        <v>62</v>
      </c>
    </row>
    <row r="5244" spans="2:7" x14ac:dyDescent="0.2">
      <c r="B5244" t="s">
        <v>3253</v>
      </c>
      <c r="C5244" t="str">
        <f>VLOOKUP(B5244,customer!A:B,2,FALSE)</f>
        <v>Ilsa Yonge</v>
      </c>
      <c r="D5244" t="s">
        <v>3922</v>
      </c>
      <c r="E5244" t="str">
        <f>VLOOKUP(D5244,campaign!A:B,2,FALSE)</f>
        <v>HandsetWebCapable</v>
      </c>
      <c r="F5244" s="9">
        <v>44807</v>
      </c>
      <c r="G5244">
        <f>VLOOKUP(D5244,campaign!A:D,4,FALSE)</f>
        <v>62</v>
      </c>
    </row>
    <row r="5245" spans="2:7" x14ac:dyDescent="0.2">
      <c r="B5245" t="s">
        <v>3253</v>
      </c>
      <c r="C5245" t="str">
        <f>VLOOKUP(B5245,customer!A:B,2,FALSE)</f>
        <v>Ilsa Yonge</v>
      </c>
      <c r="D5245" t="s">
        <v>3922</v>
      </c>
      <c r="E5245" t="str">
        <f>VLOOKUP(D5245,campaign!A:B,2,FALSE)</f>
        <v>HandsetWebCapable</v>
      </c>
      <c r="F5245" s="9">
        <v>44835</v>
      </c>
      <c r="G5245">
        <f>VLOOKUP(D5245,campaign!A:D,4,FALSE)</f>
        <v>62</v>
      </c>
    </row>
    <row r="5246" spans="2:7" x14ac:dyDescent="0.2">
      <c r="B5246" t="s">
        <v>3253</v>
      </c>
      <c r="C5246" t="str">
        <f>VLOOKUP(B5246,customer!A:B,2,FALSE)</f>
        <v>Ilsa Yonge</v>
      </c>
      <c r="D5246" t="s">
        <v>3922</v>
      </c>
      <c r="E5246" t="str">
        <f>VLOOKUP(D5246,campaign!A:B,2,FALSE)</f>
        <v>HandsetWebCapable</v>
      </c>
      <c r="F5246" s="9">
        <v>44892</v>
      </c>
      <c r="G5246">
        <f>VLOOKUP(D5246,campaign!A:D,4,FALSE)</f>
        <v>62</v>
      </c>
    </row>
    <row r="5247" spans="2:7" x14ac:dyDescent="0.2">
      <c r="B5247" t="s">
        <v>3253</v>
      </c>
      <c r="C5247" t="str">
        <f>VLOOKUP(B5247,customer!A:B,2,FALSE)</f>
        <v>Ilsa Yonge</v>
      </c>
      <c r="D5247" t="s">
        <v>3922</v>
      </c>
      <c r="E5247" t="str">
        <f>VLOOKUP(D5247,campaign!A:B,2,FALSE)</f>
        <v>HandsetWebCapable</v>
      </c>
      <c r="F5247" s="9">
        <v>44902</v>
      </c>
      <c r="G5247">
        <f>VLOOKUP(D5247,campaign!A:D,4,FALSE)</f>
        <v>62</v>
      </c>
    </row>
    <row r="5248" spans="2:7" x14ac:dyDescent="0.2">
      <c r="B5248" t="s">
        <v>3253</v>
      </c>
      <c r="C5248" t="str">
        <f>VLOOKUP(B5248,customer!A:B,2,FALSE)</f>
        <v>Ilsa Yonge</v>
      </c>
      <c r="D5248" t="s">
        <v>3922</v>
      </c>
      <c r="E5248" t="str">
        <f>VLOOKUP(D5248,campaign!A:B,2,FALSE)</f>
        <v>HandsetWebCapable</v>
      </c>
      <c r="F5248" s="9">
        <v>44929</v>
      </c>
      <c r="G5248">
        <f>VLOOKUP(D5248,campaign!A:D,4,FALSE)</f>
        <v>62</v>
      </c>
    </row>
    <row r="5249" spans="2:7" x14ac:dyDescent="0.2">
      <c r="B5249" t="s">
        <v>3253</v>
      </c>
      <c r="C5249" t="str">
        <f>VLOOKUP(B5249,customer!A:B,2,FALSE)</f>
        <v>Ilsa Yonge</v>
      </c>
      <c r="D5249" t="s">
        <v>3922</v>
      </c>
      <c r="E5249" t="str">
        <f>VLOOKUP(D5249,campaign!A:B,2,FALSE)</f>
        <v>HandsetWebCapable</v>
      </c>
      <c r="F5249" s="9">
        <v>44960</v>
      </c>
      <c r="G5249">
        <f>VLOOKUP(D5249,campaign!A:D,4,FALSE)</f>
        <v>62</v>
      </c>
    </row>
    <row r="5250" spans="2:7" x14ac:dyDescent="0.2">
      <c r="B5250" t="s">
        <v>3253</v>
      </c>
      <c r="C5250" t="str">
        <f>VLOOKUP(B5250,customer!A:B,2,FALSE)</f>
        <v>Ilsa Yonge</v>
      </c>
      <c r="D5250" t="s">
        <v>3922</v>
      </c>
      <c r="E5250" t="str">
        <f>VLOOKUP(D5250,campaign!A:B,2,FALSE)</f>
        <v>HandsetWebCapable</v>
      </c>
      <c r="F5250" s="9">
        <v>44989</v>
      </c>
      <c r="G5250">
        <f>VLOOKUP(D5250,campaign!A:D,4,FALSE)</f>
        <v>62</v>
      </c>
    </row>
    <row r="5251" spans="2:7" x14ac:dyDescent="0.2">
      <c r="B5251" t="s">
        <v>3253</v>
      </c>
      <c r="C5251" t="str">
        <f>VLOOKUP(B5251,customer!A:B,2,FALSE)</f>
        <v>Ilsa Yonge</v>
      </c>
      <c r="D5251" t="s">
        <v>3922</v>
      </c>
      <c r="E5251" t="str">
        <f>VLOOKUP(D5251,campaign!A:B,2,FALSE)</f>
        <v>HandsetWebCapable</v>
      </c>
      <c r="F5251" s="9">
        <v>45019</v>
      </c>
      <c r="G5251">
        <f>VLOOKUP(D5251,campaign!A:D,4,FALSE)</f>
        <v>62</v>
      </c>
    </row>
    <row r="5252" spans="2:7" x14ac:dyDescent="0.2">
      <c r="B5252" t="s">
        <v>3253</v>
      </c>
      <c r="C5252" t="str">
        <f>VLOOKUP(B5252,customer!A:B,2,FALSE)</f>
        <v>Ilsa Yonge</v>
      </c>
      <c r="D5252" t="s">
        <v>3922</v>
      </c>
      <c r="E5252" t="str">
        <f>VLOOKUP(D5252,campaign!A:B,2,FALSE)</f>
        <v>HandsetWebCapable</v>
      </c>
      <c r="F5252" s="9">
        <v>45072</v>
      </c>
      <c r="G5252">
        <f>VLOOKUP(D5252,campaign!A:D,4,FALSE)</f>
        <v>62</v>
      </c>
    </row>
    <row r="5253" spans="2:7" x14ac:dyDescent="0.2">
      <c r="B5253" t="s">
        <v>3253</v>
      </c>
      <c r="C5253" t="str">
        <f>VLOOKUP(B5253,customer!A:B,2,FALSE)</f>
        <v>Ilsa Yonge</v>
      </c>
      <c r="D5253" t="s">
        <v>3950</v>
      </c>
      <c r="E5253" t="str">
        <f>VLOOKUP(D5253,campaign!A:B,2,FALSE)</f>
        <v>NotNewCellphoneUser</v>
      </c>
      <c r="F5253" s="9">
        <v>44966</v>
      </c>
      <c r="G5253">
        <f>VLOOKUP(D5253,campaign!A:D,4,FALSE)</f>
        <v>28</v>
      </c>
    </row>
    <row r="5254" spans="2:7" x14ac:dyDescent="0.2">
      <c r="B5254" t="s">
        <v>3253</v>
      </c>
      <c r="C5254" t="str">
        <f>VLOOKUP(B5254,customer!A:B,2,FALSE)</f>
        <v>Ilsa Yonge</v>
      </c>
      <c r="D5254" t="s">
        <v>3950</v>
      </c>
      <c r="E5254" t="str">
        <f>VLOOKUP(D5254,campaign!A:B,2,FALSE)</f>
        <v>NotNewCellphoneUser</v>
      </c>
      <c r="F5254" s="9">
        <v>44994</v>
      </c>
      <c r="G5254">
        <f>VLOOKUP(D5254,campaign!A:D,4,FALSE)</f>
        <v>28</v>
      </c>
    </row>
    <row r="5255" spans="2:7" x14ac:dyDescent="0.2">
      <c r="B5255" t="s">
        <v>3253</v>
      </c>
      <c r="C5255" t="str">
        <f>VLOOKUP(B5255,customer!A:B,2,FALSE)</f>
        <v>Ilsa Yonge</v>
      </c>
      <c r="D5255" t="s">
        <v>3950</v>
      </c>
      <c r="E5255" t="str">
        <f>VLOOKUP(D5255,campaign!A:B,2,FALSE)</f>
        <v>NotNewCellphoneUser</v>
      </c>
      <c r="F5255" s="9">
        <v>45026</v>
      </c>
      <c r="G5255">
        <f>VLOOKUP(D5255,campaign!A:D,4,FALSE)</f>
        <v>28</v>
      </c>
    </row>
    <row r="5256" spans="2:7" x14ac:dyDescent="0.2">
      <c r="B5256" t="s">
        <v>3253</v>
      </c>
      <c r="C5256" t="str">
        <f>VLOOKUP(B5256,customer!A:B,2,FALSE)</f>
        <v>Ilsa Yonge</v>
      </c>
      <c r="D5256" t="s">
        <v>3950</v>
      </c>
      <c r="E5256" t="str">
        <f>VLOOKUP(D5256,campaign!A:B,2,FALSE)</f>
        <v>NotNewCellphoneUser</v>
      </c>
      <c r="F5256" s="9">
        <v>45056</v>
      </c>
      <c r="G5256">
        <f>VLOOKUP(D5256,campaign!A:D,4,FALSE)</f>
        <v>28</v>
      </c>
    </row>
    <row r="5257" spans="2:7" x14ac:dyDescent="0.2">
      <c r="B5257" t="s">
        <v>3254</v>
      </c>
      <c r="C5257" t="str">
        <f>VLOOKUP(B5257,customer!A:B,2,FALSE)</f>
        <v>Clerissa Eckley</v>
      </c>
      <c r="D5257" t="s">
        <v>3923</v>
      </c>
      <c r="E5257" t="str">
        <f>VLOOKUP(D5257,campaign!A:B,2,FALSE)</f>
        <v>TruckOwner</v>
      </c>
      <c r="F5257" s="9">
        <v>44697</v>
      </c>
      <c r="G5257">
        <f>VLOOKUP(D5257,campaign!A:D,4,FALSE)</f>
        <v>26</v>
      </c>
    </row>
    <row r="5258" spans="2:7" x14ac:dyDescent="0.2">
      <c r="B5258" t="s">
        <v>3254</v>
      </c>
      <c r="C5258" t="str">
        <f>VLOOKUP(B5258,customer!A:B,2,FALSE)</f>
        <v>Clerissa Eckley</v>
      </c>
      <c r="D5258" t="s">
        <v>3923</v>
      </c>
      <c r="E5258" t="str">
        <f>VLOOKUP(D5258,campaign!A:B,2,FALSE)</f>
        <v>TruckOwner</v>
      </c>
      <c r="F5258" s="9">
        <v>44734</v>
      </c>
      <c r="G5258">
        <f>VLOOKUP(D5258,campaign!A:D,4,FALSE)</f>
        <v>26</v>
      </c>
    </row>
    <row r="5259" spans="2:7" x14ac:dyDescent="0.2">
      <c r="B5259" t="s">
        <v>3254</v>
      </c>
      <c r="C5259" t="str">
        <f>VLOOKUP(B5259,customer!A:B,2,FALSE)</f>
        <v>Clerissa Eckley</v>
      </c>
      <c r="D5259" t="s">
        <v>3923</v>
      </c>
      <c r="E5259" t="str">
        <f>VLOOKUP(D5259,campaign!A:B,2,FALSE)</f>
        <v>TruckOwner</v>
      </c>
      <c r="F5259" s="9">
        <v>44767</v>
      </c>
      <c r="G5259">
        <f>VLOOKUP(D5259,campaign!A:D,4,FALSE)</f>
        <v>26</v>
      </c>
    </row>
    <row r="5260" spans="2:7" x14ac:dyDescent="0.2">
      <c r="B5260" t="s">
        <v>3254</v>
      </c>
      <c r="C5260" t="str">
        <f>VLOOKUP(B5260,customer!A:B,2,FALSE)</f>
        <v>Clerissa Eckley</v>
      </c>
      <c r="D5260" t="s">
        <v>3923</v>
      </c>
      <c r="E5260" t="str">
        <f>VLOOKUP(D5260,campaign!A:B,2,FALSE)</f>
        <v>TruckOwner</v>
      </c>
      <c r="F5260" s="9">
        <v>44800</v>
      </c>
      <c r="G5260">
        <f>VLOOKUP(D5260,campaign!A:D,4,FALSE)</f>
        <v>26</v>
      </c>
    </row>
    <row r="5261" spans="2:7" x14ac:dyDescent="0.2">
      <c r="B5261" t="s">
        <v>3254</v>
      </c>
      <c r="C5261" t="str">
        <f>VLOOKUP(B5261,customer!A:B,2,FALSE)</f>
        <v>Clerissa Eckley</v>
      </c>
      <c r="D5261" t="s">
        <v>3923</v>
      </c>
      <c r="E5261" t="str">
        <f>VLOOKUP(D5261,campaign!A:B,2,FALSE)</f>
        <v>TruckOwner</v>
      </c>
      <c r="F5261" s="9">
        <v>44887</v>
      </c>
      <c r="G5261">
        <f>VLOOKUP(D5261,campaign!A:D,4,FALSE)</f>
        <v>26</v>
      </c>
    </row>
    <row r="5262" spans="2:7" x14ac:dyDescent="0.2">
      <c r="B5262" t="s">
        <v>3254</v>
      </c>
      <c r="C5262" t="str">
        <f>VLOOKUP(B5262,customer!A:B,2,FALSE)</f>
        <v>Clerissa Eckley</v>
      </c>
      <c r="D5262" t="s">
        <v>3923</v>
      </c>
      <c r="E5262" t="str">
        <f>VLOOKUP(D5262,campaign!A:B,2,FALSE)</f>
        <v>TruckOwner</v>
      </c>
      <c r="F5262" s="9">
        <v>44951</v>
      </c>
      <c r="G5262">
        <f>VLOOKUP(D5262,campaign!A:D,4,FALSE)</f>
        <v>26</v>
      </c>
    </row>
    <row r="5263" spans="2:7" x14ac:dyDescent="0.2">
      <c r="B5263" t="s">
        <v>3254</v>
      </c>
      <c r="C5263" t="str">
        <f>VLOOKUP(B5263,customer!A:B,2,FALSE)</f>
        <v>Clerissa Eckley</v>
      </c>
      <c r="D5263" t="s">
        <v>3923</v>
      </c>
      <c r="E5263" t="str">
        <f>VLOOKUP(D5263,campaign!A:B,2,FALSE)</f>
        <v>TruckOwner</v>
      </c>
      <c r="F5263" s="9">
        <v>44985</v>
      </c>
      <c r="G5263">
        <f>VLOOKUP(D5263,campaign!A:D,4,FALSE)</f>
        <v>26</v>
      </c>
    </row>
    <row r="5264" spans="2:7" x14ac:dyDescent="0.2">
      <c r="B5264" t="s">
        <v>3254</v>
      </c>
      <c r="C5264" t="str">
        <f>VLOOKUP(B5264,customer!A:B,2,FALSE)</f>
        <v>Clerissa Eckley</v>
      </c>
      <c r="D5264" t="s">
        <v>3923</v>
      </c>
      <c r="E5264" t="str">
        <f>VLOOKUP(D5264,campaign!A:B,2,FALSE)</f>
        <v>TruckOwner</v>
      </c>
      <c r="F5264" s="9">
        <v>45016</v>
      </c>
      <c r="G5264">
        <f>VLOOKUP(D5264,campaign!A:D,4,FALSE)</f>
        <v>26</v>
      </c>
    </row>
    <row r="5265" spans="2:7" x14ac:dyDescent="0.2">
      <c r="B5265" t="s">
        <v>3254</v>
      </c>
      <c r="C5265" t="str">
        <f>VLOOKUP(B5265,customer!A:B,2,FALSE)</f>
        <v>Clerissa Eckley</v>
      </c>
      <c r="D5265" t="s">
        <v>3929</v>
      </c>
      <c r="E5265" t="str">
        <f>VLOOKUP(D5265,campaign!A:B,2,FALSE)</f>
        <v>NonUSTravel</v>
      </c>
      <c r="F5265" s="9">
        <v>44796</v>
      </c>
      <c r="G5265">
        <f>VLOOKUP(D5265,campaign!A:D,4,FALSE)</f>
        <v>66</v>
      </c>
    </row>
    <row r="5266" spans="2:7" x14ac:dyDescent="0.2">
      <c r="B5266" t="s">
        <v>3254</v>
      </c>
      <c r="C5266" t="str">
        <f>VLOOKUP(B5266,customer!A:B,2,FALSE)</f>
        <v>Clerissa Eckley</v>
      </c>
      <c r="D5266" t="s">
        <v>3929</v>
      </c>
      <c r="E5266" t="str">
        <f>VLOOKUP(D5266,campaign!A:B,2,FALSE)</f>
        <v>NonUSTravel</v>
      </c>
      <c r="F5266" s="9">
        <v>44860</v>
      </c>
      <c r="G5266">
        <f>VLOOKUP(D5266,campaign!A:D,4,FALSE)</f>
        <v>66</v>
      </c>
    </row>
    <row r="5267" spans="2:7" x14ac:dyDescent="0.2">
      <c r="B5267" t="s">
        <v>3254</v>
      </c>
      <c r="C5267" t="str">
        <f>VLOOKUP(B5267,customer!A:B,2,FALSE)</f>
        <v>Clerissa Eckley</v>
      </c>
      <c r="D5267" t="s">
        <v>3929</v>
      </c>
      <c r="E5267" t="str">
        <f>VLOOKUP(D5267,campaign!A:B,2,FALSE)</f>
        <v>NonUSTravel</v>
      </c>
      <c r="F5267" s="9">
        <v>44870</v>
      </c>
      <c r="G5267">
        <f>VLOOKUP(D5267,campaign!A:D,4,FALSE)</f>
        <v>66</v>
      </c>
    </row>
    <row r="5268" spans="2:7" x14ac:dyDescent="0.2">
      <c r="B5268" t="s">
        <v>3254</v>
      </c>
      <c r="C5268" t="str">
        <f>VLOOKUP(B5268,customer!A:B,2,FALSE)</f>
        <v>Clerissa Eckley</v>
      </c>
      <c r="D5268" t="s">
        <v>3929</v>
      </c>
      <c r="E5268" t="str">
        <f>VLOOKUP(D5268,campaign!A:B,2,FALSE)</f>
        <v>NonUSTravel</v>
      </c>
      <c r="F5268" s="9">
        <v>44900</v>
      </c>
      <c r="G5268">
        <f>VLOOKUP(D5268,campaign!A:D,4,FALSE)</f>
        <v>66</v>
      </c>
    </row>
    <row r="5269" spans="2:7" x14ac:dyDescent="0.2">
      <c r="B5269" t="s">
        <v>3254</v>
      </c>
      <c r="C5269" t="str">
        <f>VLOOKUP(B5269,customer!A:B,2,FALSE)</f>
        <v>Clerissa Eckley</v>
      </c>
      <c r="D5269" t="s">
        <v>3929</v>
      </c>
      <c r="E5269" t="str">
        <f>VLOOKUP(D5269,campaign!A:B,2,FALSE)</f>
        <v>NonUSTravel</v>
      </c>
      <c r="F5269" s="9">
        <v>44927</v>
      </c>
      <c r="G5269">
        <f>VLOOKUP(D5269,campaign!A:D,4,FALSE)</f>
        <v>66</v>
      </c>
    </row>
    <row r="5270" spans="2:7" x14ac:dyDescent="0.2">
      <c r="B5270" t="s">
        <v>3254</v>
      </c>
      <c r="C5270" t="str">
        <f>VLOOKUP(B5270,customer!A:B,2,FALSE)</f>
        <v>Clerissa Eckley</v>
      </c>
      <c r="D5270" t="s">
        <v>3929</v>
      </c>
      <c r="E5270" t="str">
        <f>VLOOKUP(D5270,campaign!A:B,2,FALSE)</f>
        <v>NonUSTravel</v>
      </c>
      <c r="F5270" s="9">
        <v>44982</v>
      </c>
      <c r="G5270">
        <f>VLOOKUP(D5270,campaign!A:D,4,FALSE)</f>
        <v>66</v>
      </c>
    </row>
    <row r="5271" spans="2:7" x14ac:dyDescent="0.2">
      <c r="B5271" t="s">
        <v>3254</v>
      </c>
      <c r="C5271" t="str">
        <f>VLOOKUP(B5271,customer!A:B,2,FALSE)</f>
        <v>Clerissa Eckley</v>
      </c>
      <c r="D5271" t="s">
        <v>3929</v>
      </c>
      <c r="E5271" t="str">
        <f>VLOOKUP(D5271,campaign!A:B,2,FALSE)</f>
        <v>NonUSTravel</v>
      </c>
      <c r="F5271" s="9">
        <v>45014</v>
      </c>
      <c r="G5271">
        <f>VLOOKUP(D5271,campaign!A:D,4,FALSE)</f>
        <v>66</v>
      </c>
    </row>
    <row r="5272" spans="2:7" x14ac:dyDescent="0.2">
      <c r="B5272" t="s">
        <v>3254</v>
      </c>
      <c r="C5272" t="str">
        <f>VLOOKUP(B5272,customer!A:B,2,FALSE)</f>
        <v>Clerissa Eckley</v>
      </c>
      <c r="D5272" t="s">
        <v>3929</v>
      </c>
      <c r="E5272" t="str">
        <f>VLOOKUP(D5272,campaign!A:B,2,FALSE)</f>
        <v>NonUSTravel</v>
      </c>
      <c r="F5272" s="9">
        <v>45021</v>
      </c>
      <c r="G5272">
        <f>VLOOKUP(D5272,campaign!A:D,4,FALSE)</f>
        <v>66</v>
      </c>
    </row>
    <row r="5273" spans="2:7" x14ac:dyDescent="0.2">
      <c r="B5273" t="s">
        <v>3254</v>
      </c>
      <c r="C5273" t="str">
        <f>VLOOKUP(B5273,customer!A:B,2,FALSE)</f>
        <v>Clerissa Eckley</v>
      </c>
      <c r="D5273" t="s">
        <v>3929</v>
      </c>
      <c r="E5273" t="str">
        <f>VLOOKUP(D5273,campaign!A:B,2,FALSE)</f>
        <v>NonUSTravel</v>
      </c>
      <c r="F5273" s="9">
        <v>45074</v>
      </c>
      <c r="G5273">
        <f>VLOOKUP(D5273,campaign!A:D,4,FALSE)</f>
        <v>66</v>
      </c>
    </row>
    <row r="5274" spans="2:7" x14ac:dyDescent="0.2">
      <c r="B5274" t="s">
        <v>3254</v>
      </c>
      <c r="C5274" t="str">
        <f>VLOOKUP(B5274,customer!A:B,2,FALSE)</f>
        <v>Clerissa Eckley</v>
      </c>
      <c r="D5274" t="s">
        <v>3929</v>
      </c>
      <c r="E5274" t="str">
        <f>VLOOKUP(D5274,campaign!A:B,2,FALSE)</f>
        <v>NonUSTravel</v>
      </c>
      <c r="F5274" s="9">
        <v>45081</v>
      </c>
      <c r="G5274">
        <f>VLOOKUP(D5274,campaign!A:D,4,FALSE)</f>
        <v>66</v>
      </c>
    </row>
    <row r="5275" spans="2:7" x14ac:dyDescent="0.2">
      <c r="B5275" t="s">
        <v>3255</v>
      </c>
      <c r="C5275" t="str">
        <f>VLOOKUP(B5275,customer!A:B,2,FALSE)</f>
        <v>Tamiko McNuff</v>
      </c>
      <c r="D5275" t="s">
        <v>3947</v>
      </c>
      <c r="E5275" t="str">
        <f>VLOOKUP(D5275,campaign!A:B,2,FALSE)</f>
        <v>OwnsComputer</v>
      </c>
      <c r="F5275" s="9">
        <v>44700</v>
      </c>
      <c r="G5275">
        <f>VLOOKUP(D5275,campaign!A:D,4,FALSE)</f>
        <v>62</v>
      </c>
    </row>
    <row r="5276" spans="2:7" x14ac:dyDescent="0.2">
      <c r="B5276" t="s">
        <v>3255</v>
      </c>
      <c r="C5276" t="str">
        <f>VLOOKUP(B5276,customer!A:B,2,FALSE)</f>
        <v>Tamiko McNuff</v>
      </c>
      <c r="D5276" t="s">
        <v>3947</v>
      </c>
      <c r="E5276" t="str">
        <f>VLOOKUP(D5276,campaign!A:B,2,FALSE)</f>
        <v>OwnsComputer</v>
      </c>
      <c r="F5276" s="9">
        <v>44737</v>
      </c>
      <c r="G5276">
        <f>VLOOKUP(D5276,campaign!A:D,4,FALSE)</f>
        <v>62</v>
      </c>
    </row>
    <row r="5277" spans="2:7" x14ac:dyDescent="0.2">
      <c r="B5277" t="s">
        <v>3255</v>
      </c>
      <c r="C5277" t="str">
        <f>VLOOKUP(B5277,customer!A:B,2,FALSE)</f>
        <v>Tamiko McNuff</v>
      </c>
      <c r="D5277" t="s">
        <v>3947</v>
      </c>
      <c r="E5277" t="str">
        <f>VLOOKUP(D5277,campaign!A:B,2,FALSE)</f>
        <v>OwnsComputer</v>
      </c>
      <c r="F5277" s="9">
        <v>44746</v>
      </c>
      <c r="G5277">
        <f>VLOOKUP(D5277,campaign!A:D,4,FALSE)</f>
        <v>62</v>
      </c>
    </row>
    <row r="5278" spans="2:7" x14ac:dyDescent="0.2">
      <c r="B5278" t="s">
        <v>3255</v>
      </c>
      <c r="C5278" t="str">
        <f>VLOOKUP(B5278,customer!A:B,2,FALSE)</f>
        <v>Tamiko McNuff</v>
      </c>
      <c r="D5278" t="s">
        <v>3947</v>
      </c>
      <c r="E5278" t="str">
        <f>VLOOKUP(D5278,campaign!A:B,2,FALSE)</f>
        <v>OwnsComputer</v>
      </c>
      <c r="F5278" s="9">
        <v>44804</v>
      </c>
      <c r="G5278">
        <f>VLOOKUP(D5278,campaign!A:D,4,FALSE)</f>
        <v>62</v>
      </c>
    </row>
    <row r="5279" spans="2:7" x14ac:dyDescent="0.2">
      <c r="B5279" t="s">
        <v>3255</v>
      </c>
      <c r="C5279" t="str">
        <f>VLOOKUP(B5279,customer!A:B,2,FALSE)</f>
        <v>Tamiko McNuff</v>
      </c>
      <c r="D5279" t="s">
        <v>3947</v>
      </c>
      <c r="E5279" t="str">
        <f>VLOOKUP(D5279,campaign!A:B,2,FALSE)</f>
        <v>OwnsComputer</v>
      </c>
      <c r="F5279" s="9">
        <v>44857</v>
      </c>
      <c r="G5279">
        <f>VLOOKUP(D5279,campaign!A:D,4,FALSE)</f>
        <v>62</v>
      </c>
    </row>
    <row r="5280" spans="2:7" x14ac:dyDescent="0.2">
      <c r="B5280" t="s">
        <v>3255</v>
      </c>
      <c r="C5280" t="str">
        <f>VLOOKUP(B5280,customer!A:B,2,FALSE)</f>
        <v>Tamiko McNuff</v>
      </c>
      <c r="D5280" t="s">
        <v>3947</v>
      </c>
      <c r="E5280" t="str">
        <f>VLOOKUP(D5280,campaign!A:B,2,FALSE)</f>
        <v>OwnsComputer</v>
      </c>
      <c r="F5280" s="9">
        <v>44866</v>
      </c>
      <c r="G5280">
        <f>VLOOKUP(D5280,campaign!A:D,4,FALSE)</f>
        <v>62</v>
      </c>
    </row>
    <row r="5281" spans="2:7" x14ac:dyDescent="0.2">
      <c r="B5281" t="s">
        <v>3255</v>
      </c>
      <c r="C5281" t="str">
        <f>VLOOKUP(B5281,customer!A:B,2,FALSE)</f>
        <v>Tamiko McNuff</v>
      </c>
      <c r="D5281" t="s">
        <v>3947</v>
      </c>
      <c r="E5281" t="str">
        <f>VLOOKUP(D5281,campaign!A:B,2,FALSE)</f>
        <v>OwnsComputer</v>
      </c>
      <c r="F5281" s="9">
        <v>44916</v>
      </c>
      <c r="G5281">
        <f>VLOOKUP(D5281,campaign!A:D,4,FALSE)</f>
        <v>62</v>
      </c>
    </row>
    <row r="5282" spans="2:7" x14ac:dyDescent="0.2">
      <c r="B5282" t="s">
        <v>3255</v>
      </c>
      <c r="C5282" t="str">
        <f>VLOOKUP(B5282,customer!A:B,2,FALSE)</f>
        <v>Tamiko McNuff</v>
      </c>
      <c r="D5282" t="s">
        <v>3947</v>
      </c>
      <c r="E5282" t="str">
        <f>VLOOKUP(D5282,campaign!A:B,2,FALSE)</f>
        <v>OwnsComputer</v>
      </c>
      <c r="F5282" s="9">
        <v>44979</v>
      </c>
      <c r="G5282">
        <f>VLOOKUP(D5282,campaign!A:D,4,FALSE)</f>
        <v>62</v>
      </c>
    </row>
    <row r="5283" spans="2:7" x14ac:dyDescent="0.2">
      <c r="B5283" t="s">
        <v>3255</v>
      </c>
      <c r="C5283" t="str">
        <f>VLOOKUP(B5283,customer!A:B,2,FALSE)</f>
        <v>Tamiko McNuff</v>
      </c>
      <c r="D5283" t="s">
        <v>3947</v>
      </c>
      <c r="E5283" t="str">
        <f>VLOOKUP(D5283,campaign!A:B,2,FALSE)</f>
        <v>OwnsComputer</v>
      </c>
      <c r="F5283" s="9">
        <v>44986</v>
      </c>
      <c r="G5283">
        <f>VLOOKUP(D5283,campaign!A:D,4,FALSE)</f>
        <v>62</v>
      </c>
    </row>
    <row r="5284" spans="2:7" x14ac:dyDescent="0.2">
      <c r="B5284" t="s">
        <v>3255</v>
      </c>
      <c r="C5284" t="str">
        <f>VLOOKUP(B5284,customer!A:B,2,FALSE)</f>
        <v>Tamiko McNuff</v>
      </c>
      <c r="D5284" t="s">
        <v>3947</v>
      </c>
      <c r="E5284" t="str">
        <f>VLOOKUP(D5284,campaign!A:B,2,FALSE)</f>
        <v>OwnsComputer</v>
      </c>
      <c r="F5284" s="9">
        <v>45039</v>
      </c>
      <c r="G5284">
        <f>VLOOKUP(D5284,campaign!A:D,4,FALSE)</f>
        <v>62</v>
      </c>
    </row>
    <row r="5285" spans="2:7" x14ac:dyDescent="0.2">
      <c r="B5285" t="s">
        <v>3255</v>
      </c>
      <c r="C5285" t="str">
        <f>VLOOKUP(B5285,customer!A:B,2,FALSE)</f>
        <v>Tamiko McNuff</v>
      </c>
      <c r="D5285" t="s">
        <v>3947</v>
      </c>
      <c r="E5285" t="str">
        <f>VLOOKUP(D5285,campaign!A:B,2,FALSE)</f>
        <v>OwnsComputer</v>
      </c>
      <c r="F5285" s="9">
        <v>45078</v>
      </c>
      <c r="G5285">
        <f>VLOOKUP(D5285,campaign!A:D,4,FALSE)</f>
        <v>62</v>
      </c>
    </row>
    <row r="5286" spans="2:7" x14ac:dyDescent="0.2">
      <c r="B5286" t="s">
        <v>3255</v>
      </c>
      <c r="C5286" t="str">
        <f>VLOOKUP(B5286,customer!A:B,2,FALSE)</f>
        <v>Tamiko McNuff</v>
      </c>
      <c r="D5286" t="s">
        <v>3926</v>
      </c>
      <c r="E5286" t="str">
        <f>VLOOKUP(D5286,campaign!A:B,2,FALSE)</f>
        <v>BuysViaMailOrder</v>
      </c>
      <c r="F5286" s="9">
        <v>44751</v>
      </c>
      <c r="G5286">
        <f>VLOOKUP(D5286,campaign!A:D,4,FALSE)</f>
        <v>25</v>
      </c>
    </row>
    <row r="5287" spans="2:7" x14ac:dyDescent="0.2">
      <c r="B5287" t="s">
        <v>3255</v>
      </c>
      <c r="C5287" t="str">
        <f>VLOOKUP(B5287,customer!A:B,2,FALSE)</f>
        <v>Tamiko McNuff</v>
      </c>
      <c r="D5287" t="s">
        <v>3926</v>
      </c>
      <c r="E5287" t="str">
        <f>VLOOKUP(D5287,campaign!A:B,2,FALSE)</f>
        <v>BuysViaMailOrder</v>
      </c>
      <c r="F5287" s="9">
        <v>44790</v>
      </c>
      <c r="G5287">
        <f>VLOOKUP(D5287,campaign!A:D,4,FALSE)</f>
        <v>25</v>
      </c>
    </row>
    <row r="5288" spans="2:7" x14ac:dyDescent="0.2">
      <c r="B5288" t="s">
        <v>3255</v>
      </c>
      <c r="C5288" t="str">
        <f>VLOOKUP(B5288,customer!A:B,2,FALSE)</f>
        <v>Tamiko McNuff</v>
      </c>
      <c r="D5288" t="s">
        <v>3926</v>
      </c>
      <c r="E5288" t="str">
        <f>VLOOKUP(D5288,campaign!A:B,2,FALSE)</f>
        <v>BuysViaMailOrder</v>
      </c>
      <c r="F5288" s="9">
        <v>44817</v>
      </c>
      <c r="G5288">
        <f>VLOOKUP(D5288,campaign!A:D,4,FALSE)</f>
        <v>25</v>
      </c>
    </row>
    <row r="5289" spans="2:7" x14ac:dyDescent="0.2">
      <c r="B5289" t="s">
        <v>3255</v>
      </c>
      <c r="C5289" t="str">
        <f>VLOOKUP(B5289,customer!A:B,2,FALSE)</f>
        <v>Tamiko McNuff</v>
      </c>
      <c r="D5289" t="s">
        <v>3926</v>
      </c>
      <c r="E5289" t="str">
        <f>VLOOKUP(D5289,campaign!A:B,2,FALSE)</f>
        <v>BuysViaMailOrder</v>
      </c>
      <c r="F5289" s="9">
        <v>44910</v>
      </c>
      <c r="G5289">
        <f>VLOOKUP(D5289,campaign!A:D,4,FALSE)</f>
        <v>25</v>
      </c>
    </row>
    <row r="5290" spans="2:7" x14ac:dyDescent="0.2">
      <c r="B5290" t="s">
        <v>3255</v>
      </c>
      <c r="C5290" t="str">
        <f>VLOOKUP(B5290,customer!A:B,2,FALSE)</f>
        <v>Tamiko McNuff</v>
      </c>
      <c r="D5290" t="s">
        <v>3926</v>
      </c>
      <c r="E5290" t="str">
        <f>VLOOKUP(D5290,campaign!A:B,2,FALSE)</f>
        <v>BuysViaMailOrder</v>
      </c>
      <c r="F5290" s="9">
        <v>44947</v>
      </c>
      <c r="G5290">
        <f>VLOOKUP(D5290,campaign!A:D,4,FALSE)</f>
        <v>25</v>
      </c>
    </row>
    <row r="5291" spans="2:7" x14ac:dyDescent="0.2">
      <c r="B5291" t="s">
        <v>3255</v>
      </c>
      <c r="C5291" t="str">
        <f>VLOOKUP(B5291,customer!A:B,2,FALSE)</f>
        <v>Tamiko McNuff</v>
      </c>
      <c r="D5291" t="s">
        <v>3926</v>
      </c>
      <c r="E5291" t="str">
        <f>VLOOKUP(D5291,campaign!A:B,2,FALSE)</f>
        <v>BuysViaMailOrder</v>
      </c>
      <c r="F5291" s="9">
        <v>45004</v>
      </c>
      <c r="G5291">
        <f>VLOOKUP(D5291,campaign!A:D,4,FALSE)</f>
        <v>25</v>
      </c>
    </row>
    <row r="5292" spans="2:7" x14ac:dyDescent="0.2">
      <c r="B5292" t="s">
        <v>3255</v>
      </c>
      <c r="C5292" t="str">
        <f>VLOOKUP(B5292,customer!A:B,2,FALSE)</f>
        <v>Tamiko McNuff</v>
      </c>
      <c r="D5292" t="s">
        <v>3926</v>
      </c>
      <c r="E5292" t="str">
        <f>VLOOKUP(D5292,campaign!A:B,2,FALSE)</f>
        <v>BuysViaMailOrder</v>
      </c>
      <c r="F5292" s="9">
        <v>45034</v>
      </c>
      <c r="G5292">
        <f>VLOOKUP(D5292,campaign!A:D,4,FALSE)</f>
        <v>25</v>
      </c>
    </row>
    <row r="5293" spans="2:7" x14ac:dyDescent="0.2">
      <c r="B5293" t="s">
        <v>3255</v>
      </c>
      <c r="C5293" t="str">
        <f>VLOOKUP(B5293,customer!A:B,2,FALSE)</f>
        <v>Tamiko McNuff</v>
      </c>
      <c r="D5293" t="s">
        <v>3926</v>
      </c>
      <c r="E5293" t="str">
        <f>VLOOKUP(D5293,campaign!A:B,2,FALSE)</f>
        <v>BuysViaMailOrder</v>
      </c>
      <c r="F5293" s="9">
        <v>45069</v>
      </c>
      <c r="G5293">
        <f>VLOOKUP(D5293,campaign!A:D,4,FALSE)</f>
        <v>25</v>
      </c>
    </row>
    <row r="5294" spans="2:7" x14ac:dyDescent="0.2">
      <c r="B5294" t="s">
        <v>3256</v>
      </c>
      <c r="C5294" t="str">
        <f>VLOOKUP(B5294,customer!A:B,2,FALSE)</f>
        <v>Nikolaus Tetsall</v>
      </c>
      <c r="D5294" t="s">
        <v>3947</v>
      </c>
      <c r="E5294" t="str">
        <f>VLOOKUP(D5294,campaign!A:B,2,FALSE)</f>
        <v>OwnsComputer</v>
      </c>
      <c r="F5294" s="9">
        <v>44616</v>
      </c>
      <c r="G5294">
        <f>VLOOKUP(D5294,campaign!A:D,4,FALSE)</f>
        <v>62</v>
      </c>
    </row>
    <row r="5295" spans="2:7" x14ac:dyDescent="0.2">
      <c r="B5295" t="s">
        <v>3256</v>
      </c>
      <c r="C5295" t="str">
        <f>VLOOKUP(B5295,customer!A:B,2,FALSE)</f>
        <v>Nikolaus Tetsall</v>
      </c>
      <c r="D5295" t="s">
        <v>3947</v>
      </c>
      <c r="E5295" t="str">
        <f>VLOOKUP(D5295,campaign!A:B,2,FALSE)</f>
        <v>OwnsComputer</v>
      </c>
      <c r="F5295" s="9">
        <v>44647</v>
      </c>
      <c r="G5295">
        <f>VLOOKUP(D5295,campaign!A:D,4,FALSE)</f>
        <v>62</v>
      </c>
    </row>
    <row r="5296" spans="2:7" x14ac:dyDescent="0.2">
      <c r="B5296" t="s">
        <v>3256</v>
      </c>
      <c r="C5296" t="str">
        <f>VLOOKUP(B5296,customer!A:B,2,FALSE)</f>
        <v>Nikolaus Tetsall</v>
      </c>
      <c r="D5296" t="s">
        <v>3947</v>
      </c>
      <c r="E5296" t="str">
        <f>VLOOKUP(D5296,campaign!A:B,2,FALSE)</f>
        <v>OwnsComputer</v>
      </c>
      <c r="F5296" s="9">
        <v>44680</v>
      </c>
      <c r="G5296">
        <f>VLOOKUP(D5296,campaign!A:D,4,FALSE)</f>
        <v>62</v>
      </c>
    </row>
    <row r="5297" spans="2:7" x14ac:dyDescent="0.2">
      <c r="B5297" t="s">
        <v>3256</v>
      </c>
      <c r="C5297" t="str">
        <f>VLOOKUP(B5297,customer!A:B,2,FALSE)</f>
        <v>Nikolaus Tetsall</v>
      </c>
      <c r="D5297" t="s">
        <v>3947</v>
      </c>
      <c r="E5297" t="str">
        <f>VLOOKUP(D5297,campaign!A:B,2,FALSE)</f>
        <v>OwnsComputer</v>
      </c>
      <c r="F5297" s="9">
        <v>44709</v>
      </c>
      <c r="G5297">
        <f>VLOOKUP(D5297,campaign!A:D,4,FALSE)</f>
        <v>62</v>
      </c>
    </row>
    <row r="5298" spans="2:7" x14ac:dyDescent="0.2">
      <c r="B5298" t="s">
        <v>3256</v>
      </c>
      <c r="C5298" t="str">
        <f>VLOOKUP(B5298,customer!A:B,2,FALSE)</f>
        <v>Nikolaus Tetsall</v>
      </c>
      <c r="D5298" t="s">
        <v>3947</v>
      </c>
      <c r="E5298" t="str">
        <f>VLOOKUP(D5298,campaign!A:B,2,FALSE)</f>
        <v>OwnsComputer</v>
      </c>
      <c r="F5298" s="9">
        <v>44736</v>
      </c>
      <c r="G5298">
        <f>VLOOKUP(D5298,campaign!A:D,4,FALSE)</f>
        <v>62</v>
      </c>
    </row>
    <row r="5299" spans="2:7" x14ac:dyDescent="0.2">
      <c r="B5299" t="s">
        <v>3256</v>
      </c>
      <c r="C5299" t="str">
        <f>VLOOKUP(B5299,customer!A:B,2,FALSE)</f>
        <v>Nikolaus Tetsall</v>
      </c>
      <c r="D5299" t="s">
        <v>3947</v>
      </c>
      <c r="E5299" t="str">
        <f>VLOOKUP(D5299,campaign!A:B,2,FALSE)</f>
        <v>OwnsComputer</v>
      </c>
      <c r="F5299" s="9">
        <v>44772</v>
      </c>
      <c r="G5299">
        <f>VLOOKUP(D5299,campaign!A:D,4,FALSE)</f>
        <v>62</v>
      </c>
    </row>
    <row r="5300" spans="2:7" x14ac:dyDescent="0.2">
      <c r="B5300" t="s">
        <v>3256</v>
      </c>
      <c r="C5300" t="str">
        <f>VLOOKUP(B5300,customer!A:B,2,FALSE)</f>
        <v>Nikolaus Tetsall</v>
      </c>
      <c r="D5300" t="s">
        <v>3947</v>
      </c>
      <c r="E5300" t="str">
        <f>VLOOKUP(D5300,campaign!A:B,2,FALSE)</f>
        <v>OwnsComputer</v>
      </c>
      <c r="F5300" s="9">
        <v>44774</v>
      </c>
      <c r="G5300">
        <f>VLOOKUP(D5300,campaign!A:D,4,FALSE)</f>
        <v>62</v>
      </c>
    </row>
    <row r="5301" spans="2:7" x14ac:dyDescent="0.2">
      <c r="B5301" t="s">
        <v>3256</v>
      </c>
      <c r="C5301" t="str">
        <f>VLOOKUP(B5301,customer!A:B,2,FALSE)</f>
        <v>Nikolaus Tetsall</v>
      </c>
      <c r="D5301" t="s">
        <v>3947</v>
      </c>
      <c r="E5301" t="str">
        <f>VLOOKUP(D5301,campaign!A:B,2,FALSE)</f>
        <v>OwnsComputer</v>
      </c>
      <c r="F5301" s="9">
        <v>44829</v>
      </c>
      <c r="G5301">
        <f>VLOOKUP(D5301,campaign!A:D,4,FALSE)</f>
        <v>62</v>
      </c>
    </row>
    <row r="5302" spans="2:7" x14ac:dyDescent="0.2">
      <c r="B5302" t="s">
        <v>3256</v>
      </c>
      <c r="C5302" t="str">
        <f>VLOOKUP(B5302,customer!A:B,2,FALSE)</f>
        <v>Nikolaus Tetsall</v>
      </c>
      <c r="D5302" t="s">
        <v>3947</v>
      </c>
      <c r="E5302" t="str">
        <f>VLOOKUP(D5302,campaign!A:B,2,FALSE)</f>
        <v>OwnsComputer</v>
      </c>
      <c r="F5302" s="9">
        <v>44861</v>
      </c>
      <c r="G5302">
        <f>VLOOKUP(D5302,campaign!A:D,4,FALSE)</f>
        <v>62</v>
      </c>
    </row>
    <row r="5303" spans="2:7" x14ac:dyDescent="0.2">
      <c r="B5303" t="s">
        <v>3256</v>
      </c>
      <c r="C5303" t="str">
        <f>VLOOKUP(B5303,customer!A:B,2,FALSE)</f>
        <v>Nikolaus Tetsall</v>
      </c>
      <c r="D5303" t="s">
        <v>3947</v>
      </c>
      <c r="E5303" t="str">
        <f>VLOOKUP(D5303,campaign!A:B,2,FALSE)</f>
        <v>OwnsComputer</v>
      </c>
      <c r="F5303" s="9">
        <v>44866</v>
      </c>
      <c r="G5303">
        <f>VLOOKUP(D5303,campaign!A:D,4,FALSE)</f>
        <v>62</v>
      </c>
    </row>
    <row r="5304" spans="2:7" x14ac:dyDescent="0.2">
      <c r="B5304" t="s">
        <v>3256</v>
      </c>
      <c r="C5304" t="str">
        <f>VLOOKUP(B5304,customer!A:B,2,FALSE)</f>
        <v>Nikolaus Tetsall</v>
      </c>
      <c r="D5304" t="s">
        <v>3947</v>
      </c>
      <c r="E5304" t="str">
        <f>VLOOKUP(D5304,campaign!A:B,2,FALSE)</f>
        <v>OwnsComputer</v>
      </c>
      <c r="F5304" s="9">
        <v>44921</v>
      </c>
      <c r="G5304">
        <f>VLOOKUP(D5304,campaign!A:D,4,FALSE)</f>
        <v>62</v>
      </c>
    </row>
    <row r="5305" spans="2:7" x14ac:dyDescent="0.2">
      <c r="B5305" t="s">
        <v>3256</v>
      </c>
      <c r="C5305" t="str">
        <f>VLOOKUP(B5305,customer!A:B,2,FALSE)</f>
        <v>Nikolaus Tetsall</v>
      </c>
      <c r="D5305" t="s">
        <v>3947</v>
      </c>
      <c r="E5305" t="str">
        <f>VLOOKUP(D5305,campaign!A:B,2,FALSE)</f>
        <v>OwnsComputer</v>
      </c>
      <c r="F5305" s="9">
        <v>44956</v>
      </c>
      <c r="G5305">
        <f>VLOOKUP(D5305,campaign!A:D,4,FALSE)</f>
        <v>62</v>
      </c>
    </row>
    <row r="5306" spans="2:7" x14ac:dyDescent="0.2">
      <c r="B5306" t="s">
        <v>3256</v>
      </c>
      <c r="C5306" t="str">
        <f>VLOOKUP(B5306,customer!A:B,2,FALSE)</f>
        <v>Nikolaus Tetsall</v>
      </c>
      <c r="D5306" t="s">
        <v>3947</v>
      </c>
      <c r="E5306" t="str">
        <f>VLOOKUP(D5306,campaign!A:B,2,FALSE)</f>
        <v>OwnsComputer</v>
      </c>
      <c r="F5306" s="9">
        <v>44994</v>
      </c>
      <c r="G5306">
        <f>VLOOKUP(D5306,campaign!A:D,4,FALSE)</f>
        <v>62</v>
      </c>
    </row>
    <row r="5307" spans="2:7" x14ac:dyDescent="0.2">
      <c r="B5307" t="s">
        <v>3256</v>
      </c>
      <c r="C5307" t="str">
        <f>VLOOKUP(B5307,customer!A:B,2,FALSE)</f>
        <v>Nikolaus Tetsall</v>
      </c>
      <c r="D5307" t="s">
        <v>3947</v>
      </c>
      <c r="E5307" t="str">
        <f>VLOOKUP(D5307,campaign!A:B,2,FALSE)</f>
        <v>OwnsComputer</v>
      </c>
      <c r="F5307" s="9">
        <v>45021</v>
      </c>
      <c r="G5307">
        <f>VLOOKUP(D5307,campaign!A:D,4,FALSE)</f>
        <v>62</v>
      </c>
    </row>
    <row r="5308" spans="2:7" x14ac:dyDescent="0.2">
      <c r="B5308" t="s">
        <v>3256</v>
      </c>
      <c r="C5308" t="str">
        <f>VLOOKUP(B5308,customer!A:B,2,FALSE)</f>
        <v>Nikolaus Tetsall</v>
      </c>
      <c r="D5308" t="s">
        <v>3947</v>
      </c>
      <c r="E5308" t="str">
        <f>VLOOKUP(D5308,campaign!A:B,2,FALSE)</f>
        <v>OwnsComputer</v>
      </c>
      <c r="F5308" s="9">
        <v>45052</v>
      </c>
      <c r="G5308">
        <f>VLOOKUP(D5308,campaign!A:D,4,FALSE)</f>
        <v>62</v>
      </c>
    </row>
    <row r="5309" spans="2:7" x14ac:dyDescent="0.2">
      <c r="B5309" t="s">
        <v>3256</v>
      </c>
      <c r="C5309" t="str">
        <f>VLOOKUP(B5309,customer!A:B,2,FALSE)</f>
        <v>Nikolaus Tetsall</v>
      </c>
      <c r="D5309" t="s">
        <v>3947</v>
      </c>
      <c r="E5309" t="str">
        <f>VLOOKUP(D5309,campaign!A:B,2,FALSE)</f>
        <v>OwnsComputer</v>
      </c>
      <c r="F5309" s="9">
        <v>45080</v>
      </c>
      <c r="G5309">
        <f>VLOOKUP(D5309,campaign!A:D,4,FALSE)</f>
        <v>62</v>
      </c>
    </row>
    <row r="5310" spans="2:7" x14ac:dyDescent="0.2">
      <c r="B5310" t="s">
        <v>3256</v>
      </c>
      <c r="C5310" t="str">
        <f>VLOOKUP(B5310,customer!A:B,2,FALSE)</f>
        <v>Nikolaus Tetsall</v>
      </c>
      <c r="D5310" t="s">
        <v>3927</v>
      </c>
      <c r="E5310" t="str">
        <f>VLOOKUP(D5310,campaign!A:B,2,FALSE)</f>
        <v>RespondsToMailOffers</v>
      </c>
      <c r="F5310" s="9">
        <v>45017</v>
      </c>
      <c r="G5310">
        <f>VLOOKUP(D5310,campaign!A:D,4,FALSE)</f>
        <v>27</v>
      </c>
    </row>
    <row r="5311" spans="2:7" x14ac:dyDescent="0.2">
      <c r="B5311" t="s">
        <v>3256</v>
      </c>
      <c r="C5311" t="str">
        <f>VLOOKUP(B5311,customer!A:B,2,FALSE)</f>
        <v>Nikolaus Tetsall</v>
      </c>
      <c r="D5311" t="s">
        <v>3927</v>
      </c>
      <c r="E5311" t="str">
        <f>VLOOKUP(D5311,campaign!A:B,2,FALSE)</f>
        <v>RespondsToMailOffers</v>
      </c>
      <c r="F5311" s="9">
        <v>45055</v>
      </c>
      <c r="G5311">
        <f>VLOOKUP(D5311,campaign!A:D,4,FALSE)</f>
        <v>27</v>
      </c>
    </row>
    <row r="5312" spans="2:7" x14ac:dyDescent="0.2">
      <c r="B5312" t="s">
        <v>3257</v>
      </c>
      <c r="C5312" t="str">
        <f>VLOOKUP(B5312,customer!A:B,2,FALSE)</f>
        <v>Rahal Besnard</v>
      </c>
      <c r="D5312" t="s">
        <v>3951</v>
      </c>
      <c r="E5312" t="str">
        <f>VLOOKUP(D5312,campaign!A:B,2,FALSE)</f>
        <v>OwnsMotorcycle</v>
      </c>
      <c r="F5312" s="9">
        <v>44916</v>
      </c>
      <c r="G5312">
        <f>VLOOKUP(D5312,campaign!A:D,4,FALSE)</f>
        <v>14</v>
      </c>
    </row>
    <row r="5313" spans="2:7" x14ac:dyDescent="0.2">
      <c r="B5313" t="s">
        <v>3257</v>
      </c>
      <c r="C5313" t="str">
        <f>VLOOKUP(B5313,customer!A:B,2,FALSE)</f>
        <v>Rahal Besnard</v>
      </c>
      <c r="D5313" t="s">
        <v>3951</v>
      </c>
      <c r="E5313" t="str">
        <f>VLOOKUP(D5313,campaign!A:B,2,FALSE)</f>
        <v>OwnsMotorcycle</v>
      </c>
      <c r="F5313" s="9">
        <v>44960</v>
      </c>
      <c r="G5313">
        <f>VLOOKUP(D5313,campaign!A:D,4,FALSE)</f>
        <v>14</v>
      </c>
    </row>
    <row r="5314" spans="2:7" x14ac:dyDescent="0.2">
      <c r="B5314" t="s">
        <v>3257</v>
      </c>
      <c r="C5314" t="str">
        <f>VLOOKUP(B5314,customer!A:B,2,FALSE)</f>
        <v>Rahal Besnard</v>
      </c>
      <c r="D5314" t="s">
        <v>3951</v>
      </c>
      <c r="E5314" t="str">
        <f>VLOOKUP(D5314,campaign!A:B,2,FALSE)</f>
        <v>OwnsMotorcycle</v>
      </c>
      <c r="F5314" s="9">
        <v>45013</v>
      </c>
      <c r="G5314">
        <f>VLOOKUP(D5314,campaign!A:D,4,FALSE)</f>
        <v>14</v>
      </c>
    </row>
    <row r="5315" spans="2:7" x14ac:dyDescent="0.2">
      <c r="B5315" t="s">
        <v>3257</v>
      </c>
      <c r="C5315" t="str">
        <f>VLOOKUP(B5315,customer!A:B,2,FALSE)</f>
        <v>Rahal Besnard</v>
      </c>
      <c r="D5315" t="s">
        <v>3951</v>
      </c>
      <c r="E5315" t="str">
        <f>VLOOKUP(D5315,campaign!A:B,2,FALSE)</f>
        <v>OwnsMotorcycle</v>
      </c>
      <c r="F5315" s="9">
        <v>45044</v>
      </c>
      <c r="G5315">
        <f>VLOOKUP(D5315,campaign!A:D,4,FALSE)</f>
        <v>14</v>
      </c>
    </row>
    <row r="5316" spans="2:7" x14ac:dyDescent="0.2">
      <c r="B5316" t="s">
        <v>3257</v>
      </c>
      <c r="C5316" t="str">
        <f>VLOOKUP(B5316,customer!A:B,2,FALSE)</f>
        <v>Rahal Besnard</v>
      </c>
      <c r="D5316" t="s">
        <v>3951</v>
      </c>
      <c r="E5316" t="str">
        <f>VLOOKUP(D5316,campaign!A:B,2,FALSE)</f>
        <v>OwnsMotorcycle</v>
      </c>
      <c r="F5316" s="9">
        <v>45068</v>
      </c>
      <c r="G5316">
        <f>VLOOKUP(D5316,campaign!A:D,4,FALSE)</f>
        <v>14</v>
      </c>
    </row>
    <row r="5317" spans="2:7" x14ac:dyDescent="0.2">
      <c r="B5317" t="s">
        <v>3257</v>
      </c>
      <c r="C5317" t="str">
        <f>VLOOKUP(B5317,customer!A:B,2,FALSE)</f>
        <v>Rahal Besnard</v>
      </c>
      <c r="D5317" t="s">
        <v>3951</v>
      </c>
      <c r="E5317" t="str">
        <f>VLOOKUP(D5317,campaign!A:B,2,FALSE)</f>
        <v>OwnsMotorcycle</v>
      </c>
      <c r="F5317" s="9">
        <v>45082</v>
      </c>
      <c r="G5317">
        <f>VLOOKUP(D5317,campaign!A:D,4,FALSE)</f>
        <v>14</v>
      </c>
    </row>
    <row r="5318" spans="2:7" x14ac:dyDescent="0.2">
      <c r="B5318" t="s">
        <v>3257</v>
      </c>
      <c r="C5318" t="str">
        <f>VLOOKUP(B5318,customer!A:B,2,FALSE)</f>
        <v>Rahal Besnard</v>
      </c>
      <c r="D5318" t="s">
        <v>3920</v>
      </c>
      <c r="E5318" t="str">
        <f>VLOOKUP(D5318,campaign!A:B,2,FALSE)</f>
        <v>ChildrenInHH</v>
      </c>
      <c r="F5318" s="9">
        <v>45017</v>
      </c>
      <c r="G5318">
        <f>VLOOKUP(D5318,campaign!A:D,4,FALSE)</f>
        <v>10</v>
      </c>
    </row>
    <row r="5319" spans="2:7" x14ac:dyDescent="0.2">
      <c r="B5319" t="s">
        <v>3257</v>
      </c>
      <c r="C5319" t="str">
        <f>VLOOKUP(B5319,customer!A:B,2,FALSE)</f>
        <v>Rahal Besnard</v>
      </c>
      <c r="D5319" t="s">
        <v>3920</v>
      </c>
      <c r="E5319" t="str">
        <f>VLOOKUP(D5319,campaign!A:B,2,FALSE)</f>
        <v>ChildrenInHH</v>
      </c>
      <c r="F5319" s="9">
        <v>45048</v>
      </c>
      <c r="G5319">
        <f>VLOOKUP(D5319,campaign!A:D,4,FALSE)</f>
        <v>10</v>
      </c>
    </row>
    <row r="5320" spans="2:7" x14ac:dyDescent="0.2">
      <c r="B5320" t="s">
        <v>3258</v>
      </c>
      <c r="C5320" t="str">
        <f>VLOOKUP(B5320,customer!A:B,2,FALSE)</f>
        <v>Renard Brodley</v>
      </c>
      <c r="D5320" t="s">
        <v>3921</v>
      </c>
      <c r="E5320" t="str">
        <f>VLOOKUP(D5320,campaign!A:B,2,FALSE)</f>
        <v>HandsetRefurbished</v>
      </c>
      <c r="F5320" s="9">
        <v>44739</v>
      </c>
      <c r="G5320">
        <f>VLOOKUP(D5320,campaign!A:D,4,FALSE)</f>
        <v>26</v>
      </c>
    </row>
    <row r="5321" spans="2:7" x14ac:dyDescent="0.2">
      <c r="B5321" t="s">
        <v>3258</v>
      </c>
      <c r="C5321" t="str">
        <f>VLOOKUP(B5321,customer!A:B,2,FALSE)</f>
        <v>Renard Brodley</v>
      </c>
      <c r="D5321" t="s">
        <v>3921</v>
      </c>
      <c r="E5321" t="str">
        <f>VLOOKUP(D5321,campaign!A:B,2,FALSE)</f>
        <v>HandsetRefurbished</v>
      </c>
      <c r="F5321" s="9">
        <v>44783</v>
      </c>
      <c r="G5321">
        <f>VLOOKUP(D5321,campaign!A:D,4,FALSE)</f>
        <v>26</v>
      </c>
    </row>
    <row r="5322" spans="2:7" x14ac:dyDescent="0.2">
      <c r="B5322" t="s">
        <v>3258</v>
      </c>
      <c r="C5322" t="str">
        <f>VLOOKUP(B5322,customer!A:B,2,FALSE)</f>
        <v>Renard Brodley</v>
      </c>
      <c r="D5322" t="s">
        <v>3921</v>
      </c>
      <c r="E5322" t="str">
        <f>VLOOKUP(D5322,campaign!A:B,2,FALSE)</f>
        <v>HandsetRefurbished</v>
      </c>
      <c r="F5322" s="9">
        <v>44815</v>
      </c>
      <c r="G5322">
        <f>VLOOKUP(D5322,campaign!A:D,4,FALSE)</f>
        <v>26</v>
      </c>
    </row>
    <row r="5323" spans="2:7" x14ac:dyDescent="0.2">
      <c r="B5323" t="s">
        <v>3258</v>
      </c>
      <c r="C5323" t="str">
        <f>VLOOKUP(B5323,customer!A:B,2,FALSE)</f>
        <v>Renard Brodley</v>
      </c>
      <c r="D5323" t="s">
        <v>3921</v>
      </c>
      <c r="E5323" t="str">
        <f>VLOOKUP(D5323,campaign!A:B,2,FALSE)</f>
        <v>HandsetRefurbished</v>
      </c>
      <c r="F5323" s="9">
        <v>44840</v>
      </c>
      <c r="G5323">
        <f>VLOOKUP(D5323,campaign!A:D,4,FALSE)</f>
        <v>26</v>
      </c>
    </row>
    <row r="5324" spans="2:7" x14ac:dyDescent="0.2">
      <c r="B5324" t="s">
        <v>3258</v>
      </c>
      <c r="C5324" t="str">
        <f>VLOOKUP(B5324,customer!A:B,2,FALSE)</f>
        <v>Renard Brodley</v>
      </c>
      <c r="D5324" t="s">
        <v>3921</v>
      </c>
      <c r="E5324" t="str">
        <f>VLOOKUP(D5324,campaign!A:B,2,FALSE)</f>
        <v>HandsetRefurbished</v>
      </c>
      <c r="F5324" s="9">
        <v>44893</v>
      </c>
      <c r="G5324">
        <f>VLOOKUP(D5324,campaign!A:D,4,FALSE)</f>
        <v>26</v>
      </c>
    </row>
    <row r="5325" spans="2:7" x14ac:dyDescent="0.2">
      <c r="B5325" t="s">
        <v>3258</v>
      </c>
      <c r="C5325" t="str">
        <f>VLOOKUP(B5325,customer!A:B,2,FALSE)</f>
        <v>Renard Brodley</v>
      </c>
      <c r="D5325" t="s">
        <v>3921</v>
      </c>
      <c r="E5325" t="str">
        <f>VLOOKUP(D5325,campaign!A:B,2,FALSE)</f>
        <v>HandsetRefurbished</v>
      </c>
      <c r="F5325" s="9">
        <v>44907</v>
      </c>
      <c r="G5325">
        <f>VLOOKUP(D5325,campaign!A:D,4,FALSE)</f>
        <v>26</v>
      </c>
    </row>
    <row r="5326" spans="2:7" x14ac:dyDescent="0.2">
      <c r="B5326" t="s">
        <v>3258</v>
      </c>
      <c r="C5326" t="str">
        <f>VLOOKUP(B5326,customer!A:B,2,FALSE)</f>
        <v>Renard Brodley</v>
      </c>
      <c r="D5326" t="s">
        <v>3921</v>
      </c>
      <c r="E5326" t="str">
        <f>VLOOKUP(D5326,campaign!A:B,2,FALSE)</f>
        <v>HandsetRefurbished</v>
      </c>
      <c r="F5326" s="9">
        <v>44935</v>
      </c>
      <c r="G5326">
        <f>VLOOKUP(D5326,campaign!A:D,4,FALSE)</f>
        <v>26</v>
      </c>
    </row>
    <row r="5327" spans="2:7" x14ac:dyDescent="0.2">
      <c r="B5327" t="s">
        <v>3258</v>
      </c>
      <c r="C5327" t="str">
        <f>VLOOKUP(B5327,customer!A:B,2,FALSE)</f>
        <v>Renard Brodley</v>
      </c>
      <c r="D5327" t="s">
        <v>3921</v>
      </c>
      <c r="E5327" t="str">
        <f>VLOOKUP(D5327,campaign!A:B,2,FALSE)</f>
        <v>HandsetRefurbished</v>
      </c>
      <c r="F5327" s="9">
        <v>44963</v>
      </c>
      <c r="G5327">
        <f>VLOOKUP(D5327,campaign!A:D,4,FALSE)</f>
        <v>26</v>
      </c>
    </row>
    <row r="5328" spans="2:7" x14ac:dyDescent="0.2">
      <c r="B5328" t="s">
        <v>3258</v>
      </c>
      <c r="C5328" t="str">
        <f>VLOOKUP(B5328,customer!A:B,2,FALSE)</f>
        <v>Renard Brodley</v>
      </c>
      <c r="D5328" t="s">
        <v>3921</v>
      </c>
      <c r="E5328" t="str">
        <f>VLOOKUP(D5328,campaign!A:B,2,FALSE)</f>
        <v>HandsetRefurbished</v>
      </c>
      <c r="F5328" s="9">
        <v>44998</v>
      </c>
      <c r="G5328">
        <f>VLOOKUP(D5328,campaign!A:D,4,FALSE)</f>
        <v>26</v>
      </c>
    </row>
    <row r="5329" spans="2:7" x14ac:dyDescent="0.2">
      <c r="B5329" t="s">
        <v>3258</v>
      </c>
      <c r="C5329" t="str">
        <f>VLOOKUP(B5329,customer!A:B,2,FALSE)</f>
        <v>Renard Brodley</v>
      </c>
      <c r="D5329" t="s">
        <v>3921</v>
      </c>
      <c r="E5329" t="str">
        <f>VLOOKUP(D5329,campaign!A:B,2,FALSE)</f>
        <v>HandsetRefurbished</v>
      </c>
      <c r="F5329" s="9">
        <v>45022</v>
      </c>
      <c r="G5329">
        <f>VLOOKUP(D5329,campaign!A:D,4,FALSE)</f>
        <v>26</v>
      </c>
    </row>
    <row r="5330" spans="2:7" x14ac:dyDescent="0.2">
      <c r="B5330" t="s">
        <v>3258</v>
      </c>
      <c r="C5330" t="str">
        <f>VLOOKUP(B5330,customer!A:B,2,FALSE)</f>
        <v>Renard Brodley</v>
      </c>
      <c r="D5330" t="s">
        <v>3921</v>
      </c>
      <c r="E5330" t="str">
        <f>VLOOKUP(D5330,campaign!A:B,2,FALSE)</f>
        <v>HandsetRefurbished</v>
      </c>
      <c r="F5330" s="9">
        <v>45057</v>
      </c>
      <c r="G5330">
        <f>VLOOKUP(D5330,campaign!A:D,4,FALSE)</f>
        <v>26</v>
      </c>
    </row>
    <row r="5331" spans="2:7" x14ac:dyDescent="0.2">
      <c r="B5331" t="s">
        <v>3258</v>
      </c>
      <c r="C5331" t="str">
        <f>VLOOKUP(B5331,customer!A:B,2,FALSE)</f>
        <v>Renard Brodley</v>
      </c>
      <c r="D5331" t="s">
        <v>3921</v>
      </c>
      <c r="E5331" t="str">
        <f>VLOOKUP(D5331,campaign!A:B,2,FALSE)</f>
        <v>HandsetRefurbished</v>
      </c>
      <c r="F5331" s="9">
        <v>45081</v>
      </c>
      <c r="G5331">
        <f>VLOOKUP(D5331,campaign!A:D,4,FALSE)</f>
        <v>26</v>
      </c>
    </row>
    <row r="5332" spans="2:7" x14ac:dyDescent="0.2">
      <c r="B5332" t="s">
        <v>3258</v>
      </c>
      <c r="C5332" t="str">
        <f>VLOOKUP(B5332,customer!A:B,2,FALSE)</f>
        <v>Renard Brodley</v>
      </c>
      <c r="D5332" t="s">
        <v>3922</v>
      </c>
      <c r="E5332" t="str">
        <f>VLOOKUP(D5332,campaign!A:B,2,FALSE)</f>
        <v>HandsetWebCapable</v>
      </c>
      <c r="F5332" s="9">
        <v>45021</v>
      </c>
      <c r="G5332">
        <f>VLOOKUP(D5332,campaign!A:D,4,FALSE)</f>
        <v>62</v>
      </c>
    </row>
    <row r="5333" spans="2:7" x14ac:dyDescent="0.2">
      <c r="B5333" t="s">
        <v>3258</v>
      </c>
      <c r="C5333" t="str">
        <f>VLOOKUP(B5333,customer!A:B,2,FALSE)</f>
        <v>Renard Brodley</v>
      </c>
      <c r="D5333" t="s">
        <v>3922</v>
      </c>
      <c r="E5333" t="str">
        <f>VLOOKUP(D5333,campaign!A:B,2,FALSE)</f>
        <v>HandsetWebCapable</v>
      </c>
      <c r="F5333" s="9">
        <v>45065</v>
      </c>
      <c r="G5333">
        <f>VLOOKUP(D5333,campaign!A:D,4,FALSE)</f>
        <v>62</v>
      </c>
    </row>
    <row r="5334" spans="2:7" x14ac:dyDescent="0.2">
      <c r="B5334" t="s">
        <v>3259</v>
      </c>
      <c r="C5334" t="str">
        <f>VLOOKUP(B5334,customer!A:B,2,FALSE)</f>
        <v>Guglielma Gennerich</v>
      </c>
      <c r="D5334" t="s">
        <v>3924</v>
      </c>
      <c r="E5334" t="str">
        <f>VLOOKUP(D5334,campaign!A:B,2,FALSE)</f>
        <v>RVOwner</v>
      </c>
      <c r="F5334" s="9">
        <v>44951</v>
      </c>
      <c r="G5334">
        <f>VLOOKUP(D5334,campaign!A:D,4,FALSE)</f>
        <v>22</v>
      </c>
    </row>
    <row r="5335" spans="2:7" x14ac:dyDescent="0.2">
      <c r="B5335" t="s">
        <v>3259</v>
      </c>
      <c r="C5335" t="str">
        <f>VLOOKUP(B5335,customer!A:B,2,FALSE)</f>
        <v>Guglielma Gennerich</v>
      </c>
      <c r="D5335" t="s">
        <v>3924</v>
      </c>
      <c r="E5335" t="str">
        <f>VLOOKUP(D5335,campaign!A:B,2,FALSE)</f>
        <v>RVOwner</v>
      </c>
      <c r="F5335" s="9">
        <v>44982</v>
      </c>
      <c r="G5335">
        <f>VLOOKUP(D5335,campaign!A:D,4,FALSE)</f>
        <v>22</v>
      </c>
    </row>
    <row r="5336" spans="2:7" x14ac:dyDescent="0.2">
      <c r="B5336" t="s">
        <v>3259</v>
      </c>
      <c r="C5336" t="str">
        <f>VLOOKUP(B5336,customer!A:B,2,FALSE)</f>
        <v>Guglielma Gennerich</v>
      </c>
      <c r="D5336" t="s">
        <v>3924</v>
      </c>
      <c r="E5336" t="str">
        <f>VLOOKUP(D5336,campaign!A:B,2,FALSE)</f>
        <v>RVOwner</v>
      </c>
      <c r="F5336" s="9">
        <v>45011</v>
      </c>
      <c r="G5336">
        <f>VLOOKUP(D5336,campaign!A:D,4,FALSE)</f>
        <v>22</v>
      </c>
    </row>
    <row r="5337" spans="2:7" x14ac:dyDescent="0.2">
      <c r="B5337" t="s">
        <v>3259</v>
      </c>
      <c r="C5337" t="str">
        <f>VLOOKUP(B5337,customer!A:B,2,FALSE)</f>
        <v>Guglielma Gennerich</v>
      </c>
      <c r="D5337" t="s">
        <v>3924</v>
      </c>
      <c r="E5337" t="str">
        <f>VLOOKUP(D5337,campaign!A:B,2,FALSE)</f>
        <v>RVOwner</v>
      </c>
      <c r="F5337" s="9">
        <v>45044</v>
      </c>
      <c r="G5337">
        <f>VLOOKUP(D5337,campaign!A:D,4,FALSE)</f>
        <v>22</v>
      </c>
    </row>
    <row r="5338" spans="2:7" x14ac:dyDescent="0.2">
      <c r="B5338" t="s">
        <v>3259</v>
      </c>
      <c r="C5338" t="str">
        <f>VLOOKUP(B5338,customer!A:B,2,FALSE)</f>
        <v>Guglielma Gennerich</v>
      </c>
      <c r="D5338" t="s">
        <v>3924</v>
      </c>
      <c r="E5338" t="str">
        <f>VLOOKUP(D5338,campaign!A:B,2,FALSE)</f>
        <v>RVOwner</v>
      </c>
      <c r="F5338" s="9">
        <v>45054</v>
      </c>
      <c r="G5338">
        <f>VLOOKUP(D5338,campaign!A:D,4,FALSE)</f>
        <v>22</v>
      </c>
    </row>
    <row r="5339" spans="2:7" x14ac:dyDescent="0.2">
      <c r="B5339" t="s">
        <v>3259</v>
      </c>
      <c r="C5339" t="str">
        <f>VLOOKUP(B5339,customer!A:B,2,FALSE)</f>
        <v>Guglielma Gennerich</v>
      </c>
      <c r="D5339" t="s">
        <v>3927</v>
      </c>
      <c r="E5339" t="str">
        <f>VLOOKUP(D5339,campaign!A:B,2,FALSE)</f>
        <v>RespondsToMailOffers</v>
      </c>
      <c r="F5339" s="9">
        <v>44960</v>
      </c>
      <c r="G5339">
        <f>VLOOKUP(D5339,campaign!A:D,4,FALSE)</f>
        <v>27</v>
      </c>
    </row>
    <row r="5340" spans="2:7" x14ac:dyDescent="0.2">
      <c r="B5340" t="s">
        <v>3259</v>
      </c>
      <c r="C5340" t="str">
        <f>VLOOKUP(B5340,customer!A:B,2,FALSE)</f>
        <v>Guglielma Gennerich</v>
      </c>
      <c r="D5340" t="s">
        <v>3927</v>
      </c>
      <c r="E5340" t="str">
        <f>VLOOKUP(D5340,campaign!A:B,2,FALSE)</f>
        <v>RespondsToMailOffers</v>
      </c>
      <c r="F5340" s="9">
        <v>44994</v>
      </c>
      <c r="G5340">
        <f>VLOOKUP(D5340,campaign!A:D,4,FALSE)</f>
        <v>27</v>
      </c>
    </row>
    <row r="5341" spans="2:7" x14ac:dyDescent="0.2">
      <c r="B5341" t="s">
        <v>3259</v>
      </c>
      <c r="C5341" t="str">
        <f>VLOOKUP(B5341,customer!A:B,2,FALSE)</f>
        <v>Guglielma Gennerich</v>
      </c>
      <c r="D5341" t="s">
        <v>3927</v>
      </c>
      <c r="E5341" t="str">
        <f>VLOOKUP(D5341,campaign!A:B,2,FALSE)</f>
        <v>RespondsToMailOffers</v>
      </c>
      <c r="F5341" s="9">
        <v>45034</v>
      </c>
      <c r="G5341">
        <f>VLOOKUP(D5341,campaign!A:D,4,FALSE)</f>
        <v>27</v>
      </c>
    </row>
    <row r="5342" spans="2:7" x14ac:dyDescent="0.2">
      <c r="B5342" t="s">
        <v>3259</v>
      </c>
      <c r="C5342" t="str">
        <f>VLOOKUP(B5342,customer!A:B,2,FALSE)</f>
        <v>Guglielma Gennerich</v>
      </c>
      <c r="D5342" t="s">
        <v>3927</v>
      </c>
      <c r="E5342" t="str">
        <f>VLOOKUP(D5342,campaign!A:B,2,FALSE)</f>
        <v>RespondsToMailOffers</v>
      </c>
      <c r="F5342" s="9">
        <v>45051</v>
      </c>
      <c r="G5342">
        <f>VLOOKUP(D5342,campaign!A:D,4,FALSE)</f>
        <v>27</v>
      </c>
    </row>
    <row r="5343" spans="2:7" x14ac:dyDescent="0.2">
      <c r="B5343" t="s">
        <v>3260</v>
      </c>
      <c r="C5343" t="str">
        <f>VLOOKUP(B5343,customer!A:B,2,FALSE)</f>
        <v>Constancia Plaister</v>
      </c>
      <c r="D5343" t="s">
        <v>3948</v>
      </c>
      <c r="E5343" t="str">
        <f>VLOOKUP(D5343,campaign!A:B,2,FALSE)</f>
        <v>HasCreditCard</v>
      </c>
      <c r="F5343" s="9">
        <v>44784</v>
      </c>
      <c r="G5343">
        <f>VLOOKUP(D5343,campaign!A:D,4,FALSE)</f>
        <v>65</v>
      </c>
    </row>
    <row r="5344" spans="2:7" x14ac:dyDescent="0.2">
      <c r="B5344" t="s">
        <v>3260</v>
      </c>
      <c r="C5344" t="str">
        <f>VLOOKUP(B5344,customer!A:B,2,FALSE)</f>
        <v>Constancia Plaister</v>
      </c>
      <c r="D5344" t="s">
        <v>3948</v>
      </c>
      <c r="E5344" t="str">
        <f>VLOOKUP(D5344,campaign!A:B,2,FALSE)</f>
        <v>HasCreditCard</v>
      </c>
      <c r="F5344" s="9">
        <v>44829</v>
      </c>
      <c r="G5344">
        <f>VLOOKUP(D5344,campaign!A:D,4,FALSE)</f>
        <v>65</v>
      </c>
    </row>
    <row r="5345" spans="2:7" x14ac:dyDescent="0.2">
      <c r="B5345" t="s">
        <v>3260</v>
      </c>
      <c r="C5345" t="str">
        <f>VLOOKUP(B5345,customer!A:B,2,FALSE)</f>
        <v>Constancia Plaister</v>
      </c>
      <c r="D5345" t="s">
        <v>3948</v>
      </c>
      <c r="E5345" t="str">
        <f>VLOOKUP(D5345,campaign!A:B,2,FALSE)</f>
        <v>HasCreditCard</v>
      </c>
      <c r="F5345" s="9">
        <v>44857</v>
      </c>
      <c r="G5345">
        <f>VLOOKUP(D5345,campaign!A:D,4,FALSE)</f>
        <v>65</v>
      </c>
    </row>
    <row r="5346" spans="2:7" x14ac:dyDescent="0.2">
      <c r="B5346" t="s">
        <v>3260</v>
      </c>
      <c r="C5346" t="str">
        <f>VLOOKUP(B5346,customer!A:B,2,FALSE)</f>
        <v>Constancia Plaister</v>
      </c>
      <c r="D5346" t="s">
        <v>3948</v>
      </c>
      <c r="E5346" t="str">
        <f>VLOOKUP(D5346,campaign!A:B,2,FALSE)</f>
        <v>HasCreditCard</v>
      </c>
      <c r="F5346" s="9">
        <v>44876</v>
      </c>
      <c r="G5346">
        <f>VLOOKUP(D5346,campaign!A:D,4,FALSE)</f>
        <v>65</v>
      </c>
    </row>
    <row r="5347" spans="2:7" x14ac:dyDescent="0.2">
      <c r="B5347" t="s">
        <v>3260</v>
      </c>
      <c r="C5347" t="str">
        <f>VLOOKUP(B5347,customer!A:B,2,FALSE)</f>
        <v>Constancia Plaister</v>
      </c>
      <c r="D5347" t="s">
        <v>3948</v>
      </c>
      <c r="E5347" t="str">
        <f>VLOOKUP(D5347,campaign!A:B,2,FALSE)</f>
        <v>HasCreditCard</v>
      </c>
      <c r="F5347" s="9">
        <v>44913</v>
      </c>
      <c r="G5347">
        <f>VLOOKUP(D5347,campaign!A:D,4,FALSE)</f>
        <v>65</v>
      </c>
    </row>
    <row r="5348" spans="2:7" x14ac:dyDescent="0.2">
      <c r="B5348" t="s">
        <v>3260</v>
      </c>
      <c r="C5348" t="str">
        <f>VLOOKUP(B5348,customer!A:B,2,FALSE)</f>
        <v>Constancia Plaister</v>
      </c>
      <c r="D5348" t="s">
        <v>3948</v>
      </c>
      <c r="E5348" t="str">
        <f>VLOOKUP(D5348,campaign!A:B,2,FALSE)</f>
        <v>HasCreditCard</v>
      </c>
      <c r="F5348" s="9">
        <v>44944</v>
      </c>
      <c r="G5348">
        <f>VLOOKUP(D5348,campaign!A:D,4,FALSE)</f>
        <v>65</v>
      </c>
    </row>
    <row r="5349" spans="2:7" x14ac:dyDescent="0.2">
      <c r="B5349" t="s">
        <v>3260</v>
      </c>
      <c r="C5349" t="str">
        <f>VLOOKUP(B5349,customer!A:B,2,FALSE)</f>
        <v>Constancia Plaister</v>
      </c>
      <c r="D5349" t="s">
        <v>3948</v>
      </c>
      <c r="E5349" t="str">
        <f>VLOOKUP(D5349,campaign!A:B,2,FALSE)</f>
        <v>HasCreditCard</v>
      </c>
      <c r="F5349" s="9">
        <v>44972</v>
      </c>
      <c r="G5349">
        <f>VLOOKUP(D5349,campaign!A:D,4,FALSE)</f>
        <v>65</v>
      </c>
    </row>
    <row r="5350" spans="2:7" x14ac:dyDescent="0.2">
      <c r="B5350" t="s">
        <v>3260</v>
      </c>
      <c r="C5350" t="str">
        <f>VLOOKUP(B5350,customer!A:B,2,FALSE)</f>
        <v>Constancia Plaister</v>
      </c>
      <c r="D5350" t="s">
        <v>3948</v>
      </c>
      <c r="E5350" t="str">
        <f>VLOOKUP(D5350,campaign!A:B,2,FALSE)</f>
        <v>HasCreditCard</v>
      </c>
      <c r="F5350" s="9">
        <v>44997</v>
      </c>
      <c r="G5350">
        <f>VLOOKUP(D5350,campaign!A:D,4,FALSE)</f>
        <v>65</v>
      </c>
    </row>
    <row r="5351" spans="2:7" x14ac:dyDescent="0.2">
      <c r="B5351" t="s">
        <v>3260</v>
      </c>
      <c r="C5351" t="str">
        <f>VLOOKUP(B5351,customer!A:B,2,FALSE)</f>
        <v>Constancia Plaister</v>
      </c>
      <c r="D5351" t="s">
        <v>3948</v>
      </c>
      <c r="E5351" t="str">
        <f>VLOOKUP(D5351,campaign!A:B,2,FALSE)</f>
        <v>HasCreditCard</v>
      </c>
      <c r="F5351" s="9">
        <v>45034</v>
      </c>
      <c r="G5351">
        <f>VLOOKUP(D5351,campaign!A:D,4,FALSE)</f>
        <v>65</v>
      </c>
    </row>
    <row r="5352" spans="2:7" x14ac:dyDescent="0.2">
      <c r="B5352" t="s">
        <v>3260</v>
      </c>
      <c r="C5352" t="str">
        <f>VLOOKUP(B5352,customer!A:B,2,FALSE)</f>
        <v>Constancia Plaister</v>
      </c>
      <c r="D5352" t="s">
        <v>3948</v>
      </c>
      <c r="E5352" t="str">
        <f>VLOOKUP(D5352,campaign!A:B,2,FALSE)</f>
        <v>HasCreditCard</v>
      </c>
      <c r="F5352" s="9">
        <v>45058</v>
      </c>
      <c r="G5352">
        <f>VLOOKUP(D5352,campaign!A:D,4,FALSE)</f>
        <v>65</v>
      </c>
    </row>
    <row r="5353" spans="2:7" x14ac:dyDescent="0.2">
      <c r="B5353" t="s">
        <v>3260</v>
      </c>
      <c r="C5353" t="str">
        <f>VLOOKUP(B5353,customer!A:B,2,FALSE)</f>
        <v>Constancia Plaister</v>
      </c>
      <c r="D5353" t="s">
        <v>3923</v>
      </c>
      <c r="E5353" t="str">
        <f>VLOOKUP(D5353,campaign!A:B,2,FALSE)</f>
        <v>TruckOwner</v>
      </c>
      <c r="F5353" s="9">
        <v>44847</v>
      </c>
      <c r="G5353">
        <f>VLOOKUP(D5353,campaign!A:D,4,FALSE)</f>
        <v>26</v>
      </c>
    </row>
    <row r="5354" spans="2:7" x14ac:dyDescent="0.2">
      <c r="B5354" t="s">
        <v>3260</v>
      </c>
      <c r="C5354" t="str">
        <f>VLOOKUP(B5354,customer!A:B,2,FALSE)</f>
        <v>Constancia Plaister</v>
      </c>
      <c r="D5354" t="s">
        <v>3923</v>
      </c>
      <c r="E5354" t="str">
        <f>VLOOKUP(D5354,campaign!A:B,2,FALSE)</f>
        <v>TruckOwner</v>
      </c>
      <c r="F5354" s="9">
        <v>44888</v>
      </c>
      <c r="G5354">
        <f>VLOOKUP(D5354,campaign!A:D,4,FALSE)</f>
        <v>26</v>
      </c>
    </row>
    <row r="5355" spans="2:7" x14ac:dyDescent="0.2">
      <c r="B5355" t="s">
        <v>3260</v>
      </c>
      <c r="C5355" t="str">
        <f>VLOOKUP(B5355,customer!A:B,2,FALSE)</f>
        <v>Constancia Plaister</v>
      </c>
      <c r="D5355" t="s">
        <v>3923</v>
      </c>
      <c r="E5355" t="str">
        <f>VLOOKUP(D5355,campaign!A:B,2,FALSE)</f>
        <v>TruckOwner</v>
      </c>
      <c r="F5355" s="9">
        <v>44908</v>
      </c>
      <c r="G5355">
        <f>VLOOKUP(D5355,campaign!A:D,4,FALSE)</f>
        <v>26</v>
      </c>
    </row>
    <row r="5356" spans="2:7" x14ac:dyDescent="0.2">
      <c r="B5356" t="s">
        <v>3260</v>
      </c>
      <c r="C5356" t="str">
        <f>VLOOKUP(B5356,customer!A:B,2,FALSE)</f>
        <v>Constancia Plaister</v>
      </c>
      <c r="D5356" t="s">
        <v>3923</v>
      </c>
      <c r="E5356" t="str">
        <f>VLOOKUP(D5356,campaign!A:B,2,FALSE)</f>
        <v>TruckOwner</v>
      </c>
      <c r="F5356" s="9">
        <v>44953</v>
      </c>
      <c r="G5356">
        <f>VLOOKUP(D5356,campaign!A:D,4,FALSE)</f>
        <v>26</v>
      </c>
    </row>
    <row r="5357" spans="2:7" x14ac:dyDescent="0.2">
      <c r="B5357" t="s">
        <v>3260</v>
      </c>
      <c r="C5357" t="str">
        <f>VLOOKUP(B5357,customer!A:B,2,FALSE)</f>
        <v>Constancia Plaister</v>
      </c>
      <c r="D5357" t="s">
        <v>3923</v>
      </c>
      <c r="E5357" t="str">
        <f>VLOOKUP(D5357,campaign!A:B,2,FALSE)</f>
        <v>TruckOwner</v>
      </c>
      <c r="F5357" s="9">
        <v>44976</v>
      </c>
      <c r="G5357">
        <f>VLOOKUP(D5357,campaign!A:D,4,FALSE)</f>
        <v>26</v>
      </c>
    </row>
    <row r="5358" spans="2:7" x14ac:dyDescent="0.2">
      <c r="B5358" t="s">
        <v>3260</v>
      </c>
      <c r="C5358" t="str">
        <f>VLOOKUP(B5358,customer!A:B,2,FALSE)</f>
        <v>Constancia Plaister</v>
      </c>
      <c r="D5358" t="s">
        <v>3923</v>
      </c>
      <c r="E5358" t="str">
        <f>VLOOKUP(D5358,campaign!A:B,2,FALSE)</f>
        <v>TruckOwner</v>
      </c>
      <c r="F5358" s="9">
        <v>45011</v>
      </c>
      <c r="G5358">
        <f>VLOOKUP(D5358,campaign!A:D,4,FALSE)</f>
        <v>26</v>
      </c>
    </row>
    <row r="5359" spans="2:7" x14ac:dyDescent="0.2">
      <c r="B5359" t="s">
        <v>3260</v>
      </c>
      <c r="C5359" t="str">
        <f>VLOOKUP(B5359,customer!A:B,2,FALSE)</f>
        <v>Constancia Plaister</v>
      </c>
      <c r="D5359" t="s">
        <v>3923</v>
      </c>
      <c r="E5359" t="str">
        <f>VLOOKUP(D5359,campaign!A:B,2,FALSE)</f>
        <v>TruckOwner</v>
      </c>
      <c r="F5359" s="9">
        <v>45043</v>
      </c>
      <c r="G5359">
        <f>VLOOKUP(D5359,campaign!A:D,4,FALSE)</f>
        <v>26</v>
      </c>
    </row>
    <row r="5360" spans="2:7" x14ac:dyDescent="0.2">
      <c r="B5360" t="s">
        <v>3260</v>
      </c>
      <c r="C5360" t="str">
        <f>VLOOKUP(B5360,customer!A:B,2,FALSE)</f>
        <v>Constancia Plaister</v>
      </c>
      <c r="D5360" t="s">
        <v>3923</v>
      </c>
      <c r="E5360" t="str">
        <f>VLOOKUP(D5360,campaign!A:B,2,FALSE)</f>
        <v>TruckOwner</v>
      </c>
      <c r="F5360" s="9">
        <v>45069</v>
      </c>
      <c r="G5360">
        <f>VLOOKUP(D5360,campaign!A:D,4,FALSE)</f>
        <v>26</v>
      </c>
    </row>
    <row r="5361" spans="2:7" x14ac:dyDescent="0.2">
      <c r="B5361" t="s">
        <v>3261</v>
      </c>
      <c r="C5361" t="str">
        <f>VLOOKUP(B5361,customer!A:B,2,FALSE)</f>
        <v>Fabiano Kyndred</v>
      </c>
      <c r="D5361" t="s">
        <v>3925</v>
      </c>
      <c r="E5361" t="str">
        <f>VLOOKUP(D5361,campaign!A:B,2,FALSE)</f>
        <v>Homeownership</v>
      </c>
      <c r="F5361" s="9">
        <v>44586</v>
      </c>
      <c r="G5361">
        <f>VLOOKUP(D5361,campaign!A:D,4,FALSE)</f>
        <v>13</v>
      </c>
    </row>
    <row r="5362" spans="2:7" x14ac:dyDescent="0.2">
      <c r="B5362" t="s">
        <v>3261</v>
      </c>
      <c r="C5362" t="str">
        <f>VLOOKUP(B5362,customer!A:B,2,FALSE)</f>
        <v>Fabiano Kyndred</v>
      </c>
      <c r="D5362" t="s">
        <v>3925</v>
      </c>
      <c r="E5362" t="str">
        <f>VLOOKUP(D5362,campaign!A:B,2,FALSE)</f>
        <v>Homeownership</v>
      </c>
      <c r="F5362" s="9">
        <v>44618</v>
      </c>
      <c r="G5362">
        <f>VLOOKUP(D5362,campaign!A:D,4,FALSE)</f>
        <v>13</v>
      </c>
    </row>
    <row r="5363" spans="2:7" x14ac:dyDescent="0.2">
      <c r="B5363" t="s">
        <v>3261</v>
      </c>
      <c r="C5363" t="str">
        <f>VLOOKUP(B5363,customer!A:B,2,FALSE)</f>
        <v>Fabiano Kyndred</v>
      </c>
      <c r="D5363" t="s">
        <v>3925</v>
      </c>
      <c r="E5363" t="str">
        <f>VLOOKUP(D5363,campaign!A:B,2,FALSE)</f>
        <v>Homeownership</v>
      </c>
      <c r="F5363" s="9">
        <v>44629</v>
      </c>
      <c r="G5363">
        <f>VLOOKUP(D5363,campaign!A:D,4,FALSE)</f>
        <v>13</v>
      </c>
    </row>
    <row r="5364" spans="2:7" x14ac:dyDescent="0.2">
      <c r="B5364" t="s">
        <v>3261</v>
      </c>
      <c r="C5364" t="str">
        <f>VLOOKUP(B5364,customer!A:B,2,FALSE)</f>
        <v>Fabiano Kyndred</v>
      </c>
      <c r="D5364" t="s">
        <v>3925</v>
      </c>
      <c r="E5364" t="str">
        <f>VLOOKUP(D5364,campaign!A:B,2,FALSE)</f>
        <v>Homeownership</v>
      </c>
      <c r="F5364" s="9">
        <v>44680</v>
      </c>
      <c r="G5364">
        <f>VLOOKUP(D5364,campaign!A:D,4,FALSE)</f>
        <v>13</v>
      </c>
    </row>
    <row r="5365" spans="2:7" x14ac:dyDescent="0.2">
      <c r="B5365" t="s">
        <v>3261</v>
      </c>
      <c r="C5365" t="str">
        <f>VLOOKUP(B5365,customer!A:B,2,FALSE)</f>
        <v>Fabiano Kyndred</v>
      </c>
      <c r="D5365" t="s">
        <v>3925</v>
      </c>
      <c r="E5365" t="str">
        <f>VLOOKUP(D5365,campaign!A:B,2,FALSE)</f>
        <v>Homeownership</v>
      </c>
      <c r="F5365" s="9">
        <v>44711</v>
      </c>
      <c r="G5365">
        <f>VLOOKUP(D5365,campaign!A:D,4,FALSE)</f>
        <v>13</v>
      </c>
    </row>
    <row r="5366" spans="2:7" x14ac:dyDescent="0.2">
      <c r="B5366" t="s">
        <v>3261</v>
      </c>
      <c r="C5366" t="str">
        <f>VLOOKUP(B5366,customer!A:B,2,FALSE)</f>
        <v>Fabiano Kyndred</v>
      </c>
      <c r="D5366" t="s">
        <v>3925</v>
      </c>
      <c r="E5366" t="str">
        <f>VLOOKUP(D5366,campaign!A:B,2,FALSE)</f>
        <v>Homeownership</v>
      </c>
      <c r="F5366" s="9">
        <v>44738</v>
      </c>
      <c r="G5366">
        <f>VLOOKUP(D5366,campaign!A:D,4,FALSE)</f>
        <v>13</v>
      </c>
    </row>
    <row r="5367" spans="2:7" x14ac:dyDescent="0.2">
      <c r="B5367" t="s">
        <v>3261</v>
      </c>
      <c r="C5367" t="str">
        <f>VLOOKUP(B5367,customer!A:B,2,FALSE)</f>
        <v>Fabiano Kyndred</v>
      </c>
      <c r="D5367" t="s">
        <v>3925</v>
      </c>
      <c r="E5367" t="str">
        <f>VLOOKUP(D5367,campaign!A:B,2,FALSE)</f>
        <v>Homeownership</v>
      </c>
      <c r="F5367" s="9">
        <v>44781</v>
      </c>
      <c r="G5367">
        <f>VLOOKUP(D5367,campaign!A:D,4,FALSE)</f>
        <v>13</v>
      </c>
    </row>
    <row r="5368" spans="2:7" x14ac:dyDescent="0.2">
      <c r="B5368" t="s">
        <v>3261</v>
      </c>
      <c r="C5368" t="str">
        <f>VLOOKUP(B5368,customer!A:B,2,FALSE)</f>
        <v>Fabiano Kyndred</v>
      </c>
      <c r="D5368" t="s">
        <v>3925</v>
      </c>
      <c r="E5368" t="str">
        <f>VLOOKUP(D5368,campaign!A:B,2,FALSE)</f>
        <v>Homeownership</v>
      </c>
      <c r="F5368" s="9">
        <v>44860</v>
      </c>
      <c r="G5368">
        <f>VLOOKUP(D5368,campaign!A:D,4,FALSE)</f>
        <v>13</v>
      </c>
    </row>
    <row r="5369" spans="2:7" x14ac:dyDescent="0.2">
      <c r="B5369" t="s">
        <v>3261</v>
      </c>
      <c r="C5369" t="str">
        <f>VLOOKUP(B5369,customer!A:B,2,FALSE)</f>
        <v>Fabiano Kyndred</v>
      </c>
      <c r="D5369" t="s">
        <v>3925</v>
      </c>
      <c r="E5369" t="str">
        <f>VLOOKUP(D5369,campaign!A:B,2,FALSE)</f>
        <v>Homeownership</v>
      </c>
      <c r="F5369" s="9">
        <v>44873</v>
      </c>
      <c r="G5369">
        <f>VLOOKUP(D5369,campaign!A:D,4,FALSE)</f>
        <v>13</v>
      </c>
    </row>
    <row r="5370" spans="2:7" x14ac:dyDescent="0.2">
      <c r="B5370" t="s">
        <v>3261</v>
      </c>
      <c r="C5370" t="str">
        <f>VLOOKUP(B5370,customer!A:B,2,FALSE)</f>
        <v>Fabiano Kyndred</v>
      </c>
      <c r="D5370" t="s">
        <v>3925</v>
      </c>
      <c r="E5370" t="str">
        <f>VLOOKUP(D5370,campaign!A:B,2,FALSE)</f>
        <v>Homeownership</v>
      </c>
      <c r="F5370" s="9">
        <v>44905</v>
      </c>
      <c r="G5370">
        <f>VLOOKUP(D5370,campaign!A:D,4,FALSE)</f>
        <v>13</v>
      </c>
    </row>
    <row r="5371" spans="2:7" x14ac:dyDescent="0.2">
      <c r="B5371" t="s">
        <v>3261</v>
      </c>
      <c r="C5371" t="str">
        <f>VLOOKUP(B5371,customer!A:B,2,FALSE)</f>
        <v>Fabiano Kyndred</v>
      </c>
      <c r="D5371" t="s">
        <v>3925</v>
      </c>
      <c r="E5371" t="str">
        <f>VLOOKUP(D5371,campaign!A:B,2,FALSE)</f>
        <v>Homeownership</v>
      </c>
      <c r="F5371" s="9">
        <v>44964</v>
      </c>
      <c r="G5371">
        <f>VLOOKUP(D5371,campaign!A:D,4,FALSE)</f>
        <v>13</v>
      </c>
    </row>
    <row r="5372" spans="2:7" x14ac:dyDescent="0.2">
      <c r="B5372" t="s">
        <v>3261</v>
      </c>
      <c r="C5372" t="str">
        <f>VLOOKUP(B5372,customer!A:B,2,FALSE)</f>
        <v>Fabiano Kyndred</v>
      </c>
      <c r="D5372" t="s">
        <v>3925</v>
      </c>
      <c r="E5372" t="str">
        <f>VLOOKUP(D5372,campaign!A:B,2,FALSE)</f>
        <v>Homeownership</v>
      </c>
      <c r="F5372" s="9">
        <v>45010</v>
      </c>
      <c r="G5372">
        <f>VLOOKUP(D5372,campaign!A:D,4,FALSE)</f>
        <v>13</v>
      </c>
    </row>
    <row r="5373" spans="2:7" x14ac:dyDescent="0.2">
      <c r="B5373" t="s">
        <v>3261</v>
      </c>
      <c r="C5373" t="str">
        <f>VLOOKUP(B5373,customer!A:B,2,FALSE)</f>
        <v>Fabiano Kyndred</v>
      </c>
      <c r="D5373" t="s">
        <v>3925</v>
      </c>
      <c r="E5373" t="str">
        <f>VLOOKUP(D5373,campaign!A:B,2,FALSE)</f>
        <v>Homeownership</v>
      </c>
      <c r="F5373" s="9">
        <v>45025</v>
      </c>
      <c r="G5373">
        <f>VLOOKUP(D5373,campaign!A:D,4,FALSE)</f>
        <v>13</v>
      </c>
    </row>
    <row r="5374" spans="2:7" x14ac:dyDescent="0.2">
      <c r="B5374" t="s">
        <v>3261</v>
      </c>
      <c r="C5374" t="str">
        <f>VLOOKUP(B5374,customer!A:B,2,FALSE)</f>
        <v>Fabiano Kyndred</v>
      </c>
      <c r="D5374" t="s">
        <v>3925</v>
      </c>
      <c r="E5374" t="str">
        <f>VLOOKUP(D5374,campaign!A:B,2,FALSE)</f>
        <v>Homeownership</v>
      </c>
      <c r="F5374" s="9">
        <v>45074</v>
      </c>
      <c r="G5374">
        <f>VLOOKUP(D5374,campaign!A:D,4,FALSE)</f>
        <v>13</v>
      </c>
    </row>
    <row r="5375" spans="2:7" x14ac:dyDescent="0.2">
      <c r="B5375" t="s">
        <v>3261</v>
      </c>
      <c r="C5375" t="str">
        <f>VLOOKUP(B5375,customer!A:B,2,FALSE)</f>
        <v>Fabiano Kyndred</v>
      </c>
      <c r="D5375" t="s">
        <v>3925</v>
      </c>
      <c r="E5375" t="str">
        <f>VLOOKUP(D5375,campaign!A:B,2,FALSE)</f>
        <v>Homeownership</v>
      </c>
      <c r="F5375" s="9">
        <v>45082</v>
      </c>
      <c r="G5375">
        <f>VLOOKUP(D5375,campaign!A:D,4,FALSE)</f>
        <v>13</v>
      </c>
    </row>
    <row r="5376" spans="2:7" x14ac:dyDescent="0.2">
      <c r="B5376" t="s">
        <v>3261</v>
      </c>
      <c r="C5376" t="str">
        <f>VLOOKUP(B5376,customer!A:B,2,FALSE)</f>
        <v>Fabiano Kyndred</v>
      </c>
      <c r="D5376" t="s">
        <v>3923</v>
      </c>
      <c r="E5376" t="str">
        <f>VLOOKUP(D5376,campaign!A:B,2,FALSE)</f>
        <v>TruckOwner</v>
      </c>
      <c r="F5376" s="9">
        <v>44969</v>
      </c>
      <c r="G5376">
        <f>VLOOKUP(D5376,campaign!A:D,4,FALSE)</f>
        <v>26</v>
      </c>
    </row>
    <row r="5377" spans="2:7" x14ac:dyDescent="0.2">
      <c r="B5377" t="s">
        <v>3261</v>
      </c>
      <c r="C5377" t="str">
        <f>VLOOKUP(B5377,customer!A:B,2,FALSE)</f>
        <v>Fabiano Kyndred</v>
      </c>
      <c r="D5377" t="s">
        <v>3923</v>
      </c>
      <c r="E5377" t="str">
        <f>VLOOKUP(D5377,campaign!A:B,2,FALSE)</f>
        <v>TruckOwner</v>
      </c>
      <c r="F5377" s="9">
        <v>45000</v>
      </c>
      <c r="G5377">
        <f>VLOOKUP(D5377,campaign!A:D,4,FALSE)</f>
        <v>26</v>
      </c>
    </row>
    <row r="5378" spans="2:7" x14ac:dyDescent="0.2">
      <c r="B5378" t="s">
        <v>3261</v>
      </c>
      <c r="C5378" t="str">
        <f>VLOOKUP(B5378,customer!A:B,2,FALSE)</f>
        <v>Fabiano Kyndred</v>
      </c>
      <c r="D5378" t="s">
        <v>3923</v>
      </c>
      <c r="E5378" t="str">
        <f>VLOOKUP(D5378,campaign!A:B,2,FALSE)</f>
        <v>TruckOwner</v>
      </c>
      <c r="F5378" s="9">
        <v>45035</v>
      </c>
      <c r="G5378">
        <f>VLOOKUP(D5378,campaign!A:D,4,FALSE)</f>
        <v>26</v>
      </c>
    </row>
    <row r="5379" spans="2:7" x14ac:dyDescent="0.2">
      <c r="B5379" t="s">
        <v>3261</v>
      </c>
      <c r="C5379" t="str">
        <f>VLOOKUP(B5379,customer!A:B,2,FALSE)</f>
        <v>Fabiano Kyndred</v>
      </c>
      <c r="D5379" t="s">
        <v>3923</v>
      </c>
      <c r="E5379" t="str">
        <f>VLOOKUP(D5379,campaign!A:B,2,FALSE)</f>
        <v>TruckOwner</v>
      </c>
      <c r="F5379" s="9">
        <v>45058</v>
      </c>
      <c r="G5379">
        <f>VLOOKUP(D5379,campaign!A:D,4,FALSE)</f>
        <v>26</v>
      </c>
    </row>
    <row r="5380" spans="2:7" x14ac:dyDescent="0.2">
      <c r="B5380" t="s">
        <v>3262</v>
      </c>
      <c r="C5380" t="str">
        <f>VLOOKUP(B5380,customer!A:B,2,FALSE)</f>
        <v>Johna Suddock</v>
      </c>
      <c r="D5380" t="s">
        <v>3951</v>
      </c>
      <c r="E5380" t="str">
        <f>VLOOKUP(D5380,campaign!A:B,2,FALSE)</f>
        <v>OwnsMotorcycle</v>
      </c>
      <c r="F5380" s="9">
        <v>44641</v>
      </c>
      <c r="G5380">
        <f>VLOOKUP(D5380,campaign!A:D,4,FALSE)</f>
        <v>14</v>
      </c>
    </row>
    <row r="5381" spans="2:7" x14ac:dyDescent="0.2">
      <c r="B5381" t="s">
        <v>3262</v>
      </c>
      <c r="C5381" t="str">
        <f>VLOOKUP(B5381,customer!A:B,2,FALSE)</f>
        <v>Johna Suddock</v>
      </c>
      <c r="D5381" t="s">
        <v>3951</v>
      </c>
      <c r="E5381" t="str">
        <f>VLOOKUP(D5381,campaign!A:B,2,FALSE)</f>
        <v>OwnsMotorcycle</v>
      </c>
      <c r="F5381" s="9">
        <v>44704</v>
      </c>
      <c r="G5381">
        <f>VLOOKUP(D5381,campaign!A:D,4,FALSE)</f>
        <v>14</v>
      </c>
    </row>
    <row r="5382" spans="2:7" x14ac:dyDescent="0.2">
      <c r="B5382" t="s">
        <v>3262</v>
      </c>
      <c r="C5382" t="str">
        <f>VLOOKUP(B5382,customer!A:B,2,FALSE)</f>
        <v>Johna Suddock</v>
      </c>
      <c r="D5382" t="s">
        <v>3951</v>
      </c>
      <c r="E5382" t="str">
        <f>VLOOKUP(D5382,campaign!A:B,2,FALSE)</f>
        <v>OwnsMotorcycle</v>
      </c>
      <c r="F5382" s="9">
        <v>44739</v>
      </c>
      <c r="G5382">
        <f>VLOOKUP(D5382,campaign!A:D,4,FALSE)</f>
        <v>14</v>
      </c>
    </row>
    <row r="5383" spans="2:7" x14ac:dyDescent="0.2">
      <c r="B5383" t="s">
        <v>3262</v>
      </c>
      <c r="C5383" t="str">
        <f>VLOOKUP(B5383,customer!A:B,2,FALSE)</f>
        <v>Johna Suddock</v>
      </c>
      <c r="D5383" t="s">
        <v>3951</v>
      </c>
      <c r="E5383" t="str">
        <f>VLOOKUP(D5383,campaign!A:B,2,FALSE)</f>
        <v>OwnsMotorcycle</v>
      </c>
      <c r="F5383" s="9">
        <v>44746</v>
      </c>
      <c r="G5383">
        <f>VLOOKUP(D5383,campaign!A:D,4,FALSE)</f>
        <v>14</v>
      </c>
    </row>
    <row r="5384" spans="2:7" x14ac:dyDescent="0.2">
      <c r="B5384" t="s">
        <v>3262</v>
      </c>
      <c r="C5384" t="str">
        <f>VLOOKUP(B5384,customer!A:B,2,FALSE)</f>
        <v>Johna Suddock</v>
      </c>
      <c r="D5384" t="s">
        <v>3951</v>
      </c>
      <c r="E5384" t="str">
        <f>VLOOKUP(D5384,campaign!A:B,2,FALSE)</f>
        <v>OwnsMotorcycle</v>
      </c>
      <c r="F5384" s="9">
        <v>44794</v>
      </c>
      <c r="G5384">
        <f>VLOOKUP(D5384,campaign!A:D,4,FALSE)</f>
        <v>14</v>
      </c>
    </row>
    <row r="5385" spans="2:7" x14ac:dyDescent="0.2">
      <c r="B5385" t="s">
        <v>3262</v>
      </c>
      <c r="C5385" t="str">
        <f>VLOOKUP(B5385,customer!A:B,2,FALSE)</f>
        <v>Johna Suddock</v>
      </c>
      <c r="D5385" t="s">
        <v>3951</v>
      </c>
      <c r="E5385" t="str">
        <f>VLOOKUP(D5385,campaign!A:B,2,FALSE)</f>
        <v>OwnsMotorcycle</v>
      </c>
      <c r="F5385" s="9">
        <v>44807</v>
      </c>
      <c r="G5385">
        <f>VLOOKUP(D5385,campaign!A:D,4,FALSE)</f>
        <v>14</v>
      </c>
    </row>
    <row r="5386" spans="2:7" x14ac:dyDescent="0.2">
      <c r="B5386" t="s">
        <v>3262</v>
      </c>
      <c r="C5386" t="str">
        <f>VLOOKUP(B5386,customer!A:B,2,FALSE)</f>
        <v>Johna Suddock</v>
      </c>
      <c r="D5386" t="s">
        <v>3951</v>
      </c>
      <c r="E5386" t="str">
        <f>VLOOKUP(D5386,campaign!A:B,2,FALSE)</f>
        <v>OwnsMotorcycle</v>
      </c>
      <c r="F5386" s="9">
        <v>44862</v>
      </c>
      <c r="G5386">
        <f>VLOOKUP(D5386,campaign!A:D,4,FALSE)</f>
        <v>14</v>
      </c>
    </row>
    <row r="5387" spans="2:7" x14ac:dyDescent="0.2">
      <c r="B5387" t="s">
        <v>3262</v>
      </c>
      <c r="C5387" t="str">
        <f>VLOOKUP(B5387,customer!A:B,2,FALSE)</f>
        <v>Johna Suddock</v>
      </c>
      <c r="D5387" t="s">
        <v>3951</v>
      </c>
      <c r="E5387" t="str">
        <f>VLOOKUP(D5387,campaign!A:B,2,FALSE)</f>
        <v>OwnsMotorcycle</v>
      </c>
      <c r="F5387" s="9">
        <v>44895</v>
      </c>
      <c r="G5387">
        <f>VLOOKUP(D5387,campaign!A:D,4,FALSE)</f>
        <v>14</v>
      </c>
    </row>
    <row r="5388" spans="2:7" x14ac:dyDescent="0.2">
      <c r="B5388" t="s">
        <v>3262</v>
      </c>
      <c r="C5388" t="str">
        <f>VLOOKUP(B5388,customer!A:B,2,FALSE)</f>
        <v>Johna Suddock</v>
      </c>
      <c r="D5388" t="s">
        <v>3951</v>
      </c>
      <c r="E5388" t="str">
        <f>VLOOKUP(D5388,campaign!A:B,2,FALSE)</f>
        <v>OwnsMotorcycle</v>
      </c>
      <c r="F5388" s="9">
        <v>45021</v>
      </c>
      <c r="G5388">
        <f>VLOOKUP(D5388,campaign!A:D,4,FALSE)</f>
        <v>14</v>
      </c>
    </row>
    <row r="5389" spans="2:7" x14ac:dyDescent="0.2">
      <c r="B5389" t="s">
        <v>3262</v>
      </c>
      <c r="C5389" t="str">
        <f>VLOOKUP(B5389,customer!A:B,2,FALSE)</f>
        <v>Johna Suddock</v>
      </c>
      <c r="D5389" t="s">
        <v>3951</v>
      </c>
      <c r="E5389" t="str">
        <f>VLOOKUP(D5389,campaign!A:B,2,FALSE)</f>
        <v>OwnsMotorcycle</v>
      </c>
      <c r="F5389" s="9">
        <v>45075</v>
      </c>
      <c r="G5389">
        <f>VLOOKUP(D5389,campaign!A:D,4,FALSE)</f>
        <v>14</v>
      </c>
    </row>
    <row r="5390" spans="2:7" x14ac:dyDescent="0.2">
      <c r="B5390" t="s">
        <v>3262</v>
      </c>
      <c r="C5390" t="str">
        <f>VLOOKUP(B5390,customer!A:B,2,FALSE)</f>
        <v>Johna Suddock</v>
      </c>
      <c r="D5390" t="s">
        <v>3951</v>
      </c>
      <c r="E5390" t="str">
        <f>VLOOKUP(D5390,campaign!A:B,2,FALSE)</f>
        <v>OwnsMotorcycle</v>
      </c>
      <c r="F5390" s="9">
        <v>45080</v>
      </c>
      <c r="G5390">
        <f>VLOOKUP(D5390,campaign!A:D,4,FALSE)</f>
        <v>14</v>
      </c>
    </row>
    <row r="5391" spans="2:7" x14ac:dyDescent="0.2">
      <c r="B5391" t="s">
        <v>3263</v>
      </c>
      <c r="C5391" t="str">
        <f>VLOOKUP(B5391,customer!A:B,2,FALSE)</f>
        <v>Archy Binley</v>
      </c>
      <c r="D5391" t="s">
        <v>3921</v>
      </c>
      <c r="E5391" t="str">
        <f>VLOOKUP(D5391,campaign!A:B,2,FALSE)</f>
        <v>HandsetRefurbished</v>
      </c>
      <c r="F5391" s="9">
        <v>44798</v>
      </c>
      <c r="G5391">
        <f>VLOOKUP(D5391,campaign!A:D,4,FALSE)</f>
        <v>26</v>
      </c>
    </row>
    <row r="5392" spans="2:7" x14ac:dyDescent="0.2">
      <c r="B5392" t="s">
        <v>3263</v>
      </c>
      <c r="C5392" t="str">
        <f>VLOOKUP(B5392,customer!A:B,2,FALSE)</f>
        <v>Archy Binley</v>
      </c>
      <c r="D5392" t="s">
        <v>3921</v>
      </c>
      <c r="E5392" t="str">
        <f>VLOOKUP(D5392,campaign!A:B,2,FALSE)</f>
        <v>HandsetRefurbished</v>
      </c>
      <c r="F5392" s="9">
        <v>44833</v>
      </c>
      <c r="G5392">
        <f>VLOOKUP(D5392,campaign!A:D,4,FALSE)</f>
        <v>26</v>
      </c>
    </row>
    <row r="5393" spans="2:7" x14ac:dyDescent="0.2">
      <c r="B5393" t="s">
        <v>3263</v>
      </c>
      <c r="C5393" t="str">
        <f>VLOOKUP(B5393,customer!A:B,2,FALSE)</f>
        <v>Archy Binley</v>
      </c>
      <c r="D5393" t="s">
        <v>3921</v>
      </c>
      <c r="E5393" t="str">
        <f>VLOOKUP(D5393,campaign!A:B,2,FALSE)</f>
        <v>HandsetRefurbished</v>
      </c>
      <c r="F5393" s="9">
        <v>44841</v>
      </c>
      <c r="G5393">
        <f>VLOOKUP(D5393,campaign!A:D,4,FALSE)</f>
        <v>26</v>
      </c>
    </row>
    <row r="5394" spans="2:7" x14ac:dyDescent="0.2">
      <c r="B5394" t="s">
        <v>3263</v>
      </c>
      <c r="C5394" t="str">
        <f>VLOOKUP(B5394,customer!A:B,2,FALSE)</f>
        <v>Archy Binley</v>
      </c>
      <c r="D5394" t="s">
        <v>3921</v>
      </c>
      <c r="E5394" t="str">
        <f>VLOOKUP(D5394,campaign!A:B,2,FALSE)</f>
        <v>HandsetRefurbished</v>
      </c>
      <c r="F5394" s="9">
        <v>44870</v>
      </c>
      <c r="G5394">
        <f>VLOOKUP(D5394,campaign!A:D,4,FALSE)</f>
        <v>26</v>
      </c>
    </row>
    <row r="5395" spans="2:7" x14ac:dyDescent="0.2">
      <c r="B5395" t="s">
        <v>3263</v>
      </c>
      <c r="C5395" t="str">
        <f>VLOOKUP(B5395,customer!A:B,2,FALSE)</f>
        <v>Archy Binley</v>
      </c>
      <c r="D5395" t="s">
        <v>3921</v>
      </c>
      <c r="E5395" t="str">
        <f>VLOOKUP(D5395,campaign!A:B,2,FALSE)</f>
        <v>HandsetRefurbished</v>
      </c>
      <c r="F5395" s="9">
        <v>44933</v>
      </c>
      <c r="G5395">
        <f>VLOOKUP(D5395,campaign!A:D,4,FALSE)</f>
        <v>26</v>
      </c>
    </row>
    <row r="5396" spans="2:7" x14ac:dyDescent="0.2">
      <c r="B5396" t="s">
        <v>3263</v>
      </c>
      <c r="C5396" t="str">
        <f>VLOOKUP(B5396,customer!A:B,2,FALSE)</f>
        <v>Archy Binley</v>
      </c>
      <c r="D5396" t="s">
        <v>3921</v>
      </c>
      <c r="E5396" t="str">
        <f>VLOOKUP(D5396,campaign!A:B,2,FALSE)</f>
        <v>HandsetRefurbished</v>
      </c>
      <c r="F5396" s="9">
        <v>44961</v>
      </c>
      <c r="G5396">
        <f>VLOOKUP(D5396,campaign!A:D,4,FALSE)</f>
        <v>26</v>
      </c>
    </row>
    <row r="5397" spans="2:7" x14ac:dyDescent="0.2">
      <c r="B5397" t="s">
        <v>3263</v>
      </c>
      <c r="C5397" t="str">
        <f>VLOOKUP(B5397,customer!A:B,2,FALSE)</f>
        <v>Archy Binley</v>
      </c>
      <c r="D5397" t="s">
        <v>3921</v>
      </c>
      <c r="E5397" t="str">
        <f>VLOOKUP(D5397,campaign!A:B,2,FALSE)</f>
        <v>HandsetRefurbished</v>
      </c>
      <c r="F5397" s="9">
        <v>45018</v>
      </c>
      <c r="G5397">
        <f>VLOOKUP(D5397,campaign!A:D,4,FALSE)</f>
        <v>26</v>
      </c>
    </row>
    <row r="5398" spans="2:7" x14ac:dyDescent="0.2">
      <c r="B5398" t="s">
        <v>3263</v>
      </c>
      <c r="C5398" t="str">
        <f>VLOOKUP(B5398,customer!A:B,2,FALSE)</f>
        <v>Archy Binley</v>
      </c>
      <c r="D5398" t="s">
        <v>3921</v>
      </c>
      <c r="E5398" t="str">
        <f>VLOOKUP(D5398,campaign!A:B,2,FALSE)</f>
        <v>HandsetRefurbished</v>
      </c>
      <c r="F5398" s="9">
        <v>45075</v>
      </c>
      <c r="G5398">
        <f>VLOOKUP(D5398,campaign!A:D,4,FALSE)</f>
        <v>26</v>
      </c>
    </row>
    <row r="5399" spans="2:7" x14ac:dyDescent="0.2">
      <c r="B5399" t="s">
        <v>3263</v>
      </c>
      <c r="C5399" t="str">
        <f>VLOOKUP(B5399,customer!A:B,2,FALSE)</f>
        <v>Archy Binley</v>
      </c>
      <c r="D5399" t="s">
        <v>3926</v>
      </c>
      <c r="E5399" t="str">
        <f>VLOOKUP(D5399,campaign!A:B,2,FALSE)</f>
        <v>BuysViaMailOrder</v>
      </c>
      <c r="F5399" s="9">
        <v>45026</v>
      </c>
      <c r="G5399">
        <f>VLOOKUP(D5399,campaign!A:D,4,FALSE)</f>
        <v>25</v>
      </c>
    </row>
    <row r="5400" spans="2:7" x14ac:dyDescent="0.2">
      <c r="B5400" t="s">
        <v>3263</v>
      </c>
      <c r="C5400" t="str">
        <f>VLOOKUP(B5400,customer!A:B,2,FALSE)</f>
        <v>Archy Binley</v>
      </c>
      <c r="D5400" t="s">
        <v>3926</v>
      </c>
      <c r="E5400" t="str">
        <f>VLOOKUP(D5400,campaign!A:B,2,FALSE)</f>
        <v>BuysViaMailOrder</v>
      </c>
      <c r="F5400" s="9">
        <v>45056</v>
      </c>
      <c r="G5400">
        <f>VLOOKUP(D5400,campaign!A:D,4,FALSE)</f>
        <v>25</v>
      </c>
    </row>
    <row r="5401" spans="2:7" x14ac:dyDescent="0.2">
      <c r="B5401" t="s">
        <v>3264</v>
      </c>
      <c r="C5401" t="str">
        <f>VLOOKUP(B5401,customer!A:B,2,FALSE)</f>
        <v>Sigismund Berrycloth</v>
      </c>
      <c r="D5401" t="s">
        <v>3920</v>
      </c>
      <c r="E5401" t="str">
        <f>VLOOKUP(D5401,campaign!A:B,2,FALSE)</f>
        <v>ChildrenInHH</v>
      </c>
      <c r="F5401" s="9">
        <v>44736</v>
      </c>
      <c r="G5401">
        <f>VLOOKUP(D5401,campaign!A:D,4,FALSE)</f>
        <v>10</v>
      </c>
    </row>
    <row r="5402" spans="2:7" x14ac:dyDescent="0.2">
      <c r="B5402" t="s">
        <v>3264</v>
      </c>
      <c r="C5402" t="str">
        <f>VLOOKUP(B5402,customer!A:B,2,FALSE)</f>
        <v>Sigismund Berrycloth</v>
      </c>
      <c r="D5402" t="s">
        <v>3920</v>
      </c>
      <c r="E5402" t="str">
        <f>VLOOKUP(D5402,campaign!A:B,2,FALSE)</f>
        <v>ChildrenInHH</v>
      </c>
      <c r="F5402" s="9">
        <v>44801</v>
      </c>
      <c r="G5402">
        <f>VLOOKUP(D5402,campaign!A:D,4,FALSE)</f>
        <v>10</v>
      </c>
    </row>
    <row r="5403" spans="2:7" x14ac:dyDescent="0.2">
      <c r="B5403" t="s">
        <v>3264</v>
      </c>
      <c r="C5403" t="str">
        <f>VLOOKUP(B5403,customer!A:B,2,FALSE)</f>
        <v>Sigismund Berrycloth</v>
      </c>
      <c r="D5403" t="s">
        <v>3920</v>
      </c>
      <c r="E5403" t="str">
        <f>VLOOKUP(D5403,campaign!A:B,2,FALSE)</f>
        <v>ChildrenInHH</v>
      </c>
      <c r="F5403" s="9">
        <v>44828</v>
      </c>
      <c r="G5403">
        <f>VLOOKUP(D5403,campaign!A:D,4,FALSE)</f>
        <v>10</v>
      </c>
    </row>
    <row r="5404" spans="2:7" x14ac:dyDescent="0.2">
      <c r="B5404" t="s">
        <v>3264</v>
      </c>
      <c r="C5404" t="str">
        <f>VLOOKUP(B5404,customer!A:B,2,FALSE)</f>
        <v>Sigismund Berrycloth</v>
      </c>
      <c r="D5404" t="s">
        <v>3920</v>
      </c>
      <c r="E5404" t="str">
        <f>VLOOKUP(D5404,campaign!A:B,2,FALSE)</f>
        <v>ChildrenInHH</v>
      </c>
      <c r="F5404" s="9">
        <v>44839</v>
      </c>
      <c r="G5404">
        <f>VLOOKUP(D5404,campaign!A:D,4,FALSE)</f>
        <v>10</v>
      </c>
    </row>
    <row r="5405" spans="2:7" x14ac:dyDescent="0.2">
      <c r="B5405" t="s">
        <v>3264</v>
      </c>
      <c r="C5405" t="str">
        <f>VLOOKUP(B5405,customer!A:B,2,FALSE)</f>
        <v>Sigismund Berrycloth</v>
      </c>
      <c r="D5405" t="s">
        <v>3920</v>
      </c>
      <c r="E5405" t="str">
        <f>VLOOKUP(D5405,campaign!A:B,2,FALSE)</f>
        <v>ChildrenInHH</v>
      </c>
      <c r="F5405" s="9">
        <v>44871</v>
      </c>
      <c r="G5405">
        <f>VLOOKUP(D5405,campaign!A:D,4,FALSE)</f>
        <v>10</v>
      </c>
    </row>
    <row r="5406" spans="2:7" x14ac:dyDescent="0.2">
      <c r="B5406" t="s">
        <v>3264</v>
      </c>
      <c r="C5406" t="str">
        <f>VLOOKUP(B5406,customer!A:B,2,FALSE)</f>
        <v>Sigismund Berrycloth</v>
      </c>
      <c r="D5406" t="s">
        <v>3920</v>
      </c>
      <c r="E5406" t="str">
        <f>VLOOKUP(D5406,campaign!A:B,2,FALSE)</f>
        <v>ChildrenInHH</v>
      </c>
      <c r="F5406" s="9">
        <v>44901</v>
      </c>
      <c r="G5406">
        <f>VLOOKUP(D5406,campaign!A:D,4,FALSE)</f>
        <v>10</v>
      </c>
    </row>
    <row r="5407" spans="2:7" x14ac:dyDescent="0.2">
      <c r="B5407" t="s">
        <v>3264</v>
      </c>
      <c r="C5407" t="str">
        <f>VLOOKUP(B5407,customer!A:B,2,FALSE)</f>
        <v>Sigismund Berrycloth</v>
      </c>
      <c r="D5407" t="s">
        <v>3920</v>
      </c>
      <c r="E5407" t="str">
        <f>VLOOKUP(D5407,campaign!A:B,2,FALSE)</f>
        <v>ChildrenInHH</v>
      </c>
      <c r="F5407" s="9">
        <v>44957</v>
      </c>
      <c r="G5407">
        <f>VLOOKUP(D5407,campaign!A:D,4,FALSE)</f>
        <v>10</v>
      </c>
    </row>
    <row r="5408" spans="2:7" x14ac:dyDescent="0.2">
      <c r="B5408" t="s">
        <v>3264</v>
      </c>
      <c r="C5408" t="str">
        <f>VLOOKUP(B5408,customer!A:B,2,FALSE)</f>
        <v>Sigismund Berrycloth</v>
      </c>
      <c r="D5408" t="s">
        <v>3920</v>
      </c>
      <c r="E5408" t="str">
        <f>VLOOKUP(D5408,campaign!A:B,2,FALSE)</f>
        <v>ChildrenInHH</v>
      </c>
      <c r="F5408" s="9">
        <v>44962</v>
      </c>
      <c r="G5408">
        <f>VLOOKUP(D5408,campaign!A:D,4,FALSE)</f>
        <v>10</v>
      </c>
    </row>
    <row r="5409" spans="2:7" x14ac:dyDescent="0.2">
      <c r="B5409" t="s">
        <v>3264</v>
      </c>
      <c r="C5409" t="str">
        <f>VLOOKUP(B5409,customer!A:B,2,FALSE)</f>
        <v>Sigismund Berrycloth</v>
      </c>
      <c r="D5409" t="s">
        <v>3920</v>
      </c>
      <c r="E5409" t="str">
        <f>VLOOKUP(D5409,campaign!A:B,2,FALSE)</f>
        <v>ChildrenInHH</v>
      </c>
      <c r="F5409" s="9">
        <v>44993</v>
      </c>
      <c r="G5409">
        <f>VLOOKUP(D5409,campaign!A:D,4,FALSE)</f>
        <v>10</v>
      </c>
    </row>
    <row r="5410" spans="2:7" x14ac:dyDescent="0.2">
      <c r="B5410" t="s">
        <v>3264</v>
      </c>
      <c r="C5410" t="str">
        <f>VLOOKUP(B5410,customer!A:B,2,FALSE)</f>
        <v>Sigismund Berrycloth</v>
      </c>
      <c r="D5410" t="s">
        <v>3920</v>
      </c>
      <c r="E5410" t="str">
        <f>VLOOKUP(D5410,campaign!A:B,2,FALSE)</f>
        <v>ChildrenInHH</v>
      </c>
      <c r="F5410" s="9">
        <v>45075</v>
      </c>
      <c r="G5410">
        <f>VLOOKUP(D5410,campaign!A:D,4,FALSE)</f>
        <v>10</v>
      </c>
    </row>
    <row r="5411" spans="2:7" x14ac:dyDescent="0.2">
      <c r="B5411" t="s">
        <v>3264</v>
      </c>
      <c r="C5411" t="str">
        <f>VLOOKUP(B5411,customer!A:B,2,FALSE)</f>
        <v>Sigismund Berrycloth</v>
      </c>
      <c r="D5411" t="s">
        <v>3920</v>
      </c>
      <c r="E5411" t="str">
        <f>VLOOKUP(D5411,campaign!A:B,2,FALSE)</f>
        <v>ChildrenInHH</v>
      </c>
      <c r="F5411" s="9">
        <v>45078</v>
      </c>
      <c r="G5411">
        <f>VLOOKUP(D5411,campaign!A:D,4,FALSE)</f>
        <v>10</v>
      </c>
    </row>
    <row r="5412" spans="2:7" x14ac:dyDescent="0.2">
      <c r="B5412" t="s">
        <v>3264</v>
      </c>
      <c r="C5412" t="str">
        <f>VLOOKUP(B5412,customer!A:B,2,FALSE)</f>
        <v>Sigismund Berrycloth</v>
      </c>
      <c r="D5412" t="s">
        <v>3947</v>
      </c>
      <c r="E5412" t="str">
        <f>VLOOKUP(D5412,campaign!A:B,2,FALSE)</f>
        <v>OwnsComputer</v>
      </c>
      <c r="F5412" s="9">
        <v>45004</v>
      </c>
      <c r="G5412">
        <f>VLOOKUP(D5412,campaign!A:D,4,FALSE)</f>
        <v>62</v>
      </c>
    </row>
    <row r="5413" spans="2:7" x14ac:dyDescent="0.2">
      <c r="B5413" t="s">
        <v>3264</v>
      </c>
      <c r="C5413" t="str">
        <f>VLOOKUP(B5413,customer!A:B,2,FALSE)</f>
        <v>Sigismund Berrycloth</v>
      </c>
      <c r="D5413" t="s">
        <v>3947</v>
      </c>
      <c r="E5413" t="str">
        <f>VLOOKUP(D5413,campaign!A:B,2,FALSE)</f>
        <v>OwnsComputer</v>
      </c>
      <c r="F5413" s="9">
        <v>45038</v>
      </c>
      <c r="G5413">
        <f>VLOOKUP(D5413,campaign!A:D,4,FALSE)</f>
        <v>62</v>
      </c>
    </row>
    <row r="5414" spans="2:7" x14ac:dyDescent="0.2">
      <c r="B5414" t="s">
        <v>3264</v>
      </c>
      <c r="C5414" t="str">
        <f>VLOOKUP(B5414,customer!A:B,2,FALSE)</f>
        <v>Sigismund Berrycloth</v>
      </c>
      <c r="D5414" t="s">
        <v>3947</v>
      </c>
      <c r="E5414" t="str">
        <f>VLOOKUP(D5414,campaign!A:B,2,FALSE)</f>
        <v>OwnsComputer</v>
      </c>
      <c r="F5414" s="9">
        <v>45065</v>
      </c>
      <c r="G5414">
        <f>VLOOKUP(D5414,campaign!A:D,4,FALSE)</f>
        <v>62</v>
      </c>
    </row>
    <row r="5415" spans="2:7" x14ac:dyDescent="0.2">
      <c r="B5415" t="s">
        <v>3264</v>
      </c>
      <c r="C5415" t="str">
        <f>VLOOKUP(B5415,customer!A:B,2,FALSE)</f>
        <v>Sigismund Berrycloth</v>
      </c>
      <c r="D5415" t="s">
        <v>3947</v>
      </c>
      <c r="E5415" t="str">
        <f>VLOOKUP(D5415,campaign!A:B,2,FALSE)</f>
        <v>OwnsComputer</v>
      </c>
      <c r="F5415" s="9">
        <v>45079</v>
      </c>
      <c r="G5415">
        <f>VLOOKUP(D5415,campaign!A:D,4,FALSE)</f>
        <v>62</v>
      </c>
    </row>
    <row r="5416" spans="2:7" x14ac:dyDescent="0.2">
      <c r="B5416" t="s">
        <v>3265</v>
      </c>
      <c r="C5416" t="str">
        <f>VLOOKUP(B5416,customer!A:B,2,FALSE)</f>
        <v>Michel McGucken</v>
      </c>
      <c r="D5416" t="s">
        <v>3923</v>
      </c>
      <c r="E5416" t="str">
        <f>VLOOKUP(D5416,campaign!A:B,2,FALSE)</f>
        <v>TruckOwner</v>
      </c>
      <c r="F5416" s="9">
        <v>44662</v>
      </c>
      <c r="G5416">
        <f>VLOOKUP(D5416,campaign!A:D,4,FALSE)</f>
        <v>26</v>
      </c>
    </row>
    <row r="5417" spans="2:7" x14ac:dyDescent="0.2">
      <c r="B5417" t="s">
        <v>3265</v>
      </c>
      <c r="C5417" t="str">
        <f>VLOOKUP(B5417,customer!A:B,2,FALSE)</f>
        <v>Michel McGucken</v>
      </c>
      <c r="D5417" t="s">
        <v>3923</v>
      </c>
      <c r="E5417" t="str">
        <f>VLOOKUP(D5417,campaign!A:B,2,FALSE)</f>
        <v>TruckOwner</v>
      </c>
      <c r="F5417" s="9">
        <v>44698</v>
      </c>
      <c r="G5417">
        <f>VLOOKUP(D5417,campaign!A:D,4,FALSE)</f>
        <v>26</v>
      </c>
    </row>
    <row r="5418" spans="2:7" x14ac:dyDescent="0.2">
      <c r="B5418" t="s">
        <v>3265</v>
      </c>
      <c r="C5418" t="str">
        <f>VLOOKUP(B5418,customer!A:B,2,FALSE)</f>
        <v>Michel McGucken</v>
      </c>
      <c r="D5418" t="s">
        <v>3923</v>
      </c>
      <c r="E5418" t="str">
        <f>VLOOKUP(D5418,campaign!A:B,2,FALSE)</f>
        <v>TruckOwner</v>
      </c>
      <c r="F5418" s="9">
        <v>44734</v>
      </c>
      <c r="G5418">
        <f>VLOOKUP(D5418,campaign!A:D,4,FALSE)</f>
        <v>26</v>
      </c>
    </row>
    <row r="5419" spans="2:7" x14ac:dyDescent="0.2">
      <c r="B5419" t="s">
        <v>3265</v>
      </c>
      <c r="C5419" t="str">
        <f>VLOOKUP(B5419,customer!A:B,2,FALSE)</f>
        <v>Michel McGucken</v>
      </c>
      <c r="D5419" t="s">
        <v>3923</v>
      </c>
      <c r="E5419" t="str">
        <f>VLOOKUP(D5419,campaign!A:B,2,FALSE)</f>
        <v>TruckOwner</v>
      </c>
      <c r="F5419" s="9">
        <v>44759</v>
      </c>
      <c r="G5419">
        <f>VLOOKUP(D5419,campaign!A:D,4,FALSE)</f>
        <v>26</v>
      </c>
    </row>
    <row r="5420" spans="2:7" x14ac:dyDescent="0.2">
      <c r="B5420" t="s">
        <v>3265</v>
      </c>
      <c r="C5420" t="str">
        <f>VLOOKUP(B5420,customer!A:B,2,FALSE)</f>
        <v>Michel McGucken</v>
      </c>
      <c r="D5420" t="s">
        <v>3923</v>
      </c>
      <c r="E5420" t="str">
        <f>VLOOKUP(D5420,campaign!A:B,2,FALSE)</f>
        <v>TruckOwner</v>
      </c>
      <c r="F5420" s="9">
        <v>44827</v>
      </c>
      <c r="G5420">
        <f>VLOOKUP(D5420,campaign!A:D,4,FALSE)</f>
        <v>26</v>
      </c>
    </row>
    <row r="5421" spans="2:7" x14ac:dyDescent="0.2">
      <c r="B5421" t="s">
        <v>3265</v>
      </c>
      <c r="C5421" t="str">
        <f>VLOOKUP(B5421,customer!A:B,2,FALSE)</f>
        <v>Michel McGucken</v>
      </c>
      <c r="D5421" t="s">
        <v>3923</v>
      </c>
      <c r="E5421" t="str">
        <f>VLOOKUP(D5421,campaign!A:B,2,FALSE)</f>
        <v>TruckOwner</v>
      </c>
      <c r="F5421" s="9">
        <v>44946</v>
      </c>
      <c r="G5421">
        <f>VLOOKUP(D5421,campaign!A:D,4,FALSE)</f>
        <v>26</v>
      </c>
    </row>
    <row r="5422" spans="2:7" x14ac:dyDescent="0.2">
      <c r="B5422" t="s">
        <v>3265</v>
      </c>
      <c r="C5422" t="str">
        <f>VLOOKUP(B5422,customer!A:B,2,FALSE)</f>
        <v>Michel McGucken</v>
      </c>
      <c r="D5422" t="s">
        <v>3923</v>
      </c>
      <c r="E5422" t="str">
        <f>VLOOKUP(D5422,campaign!A:B,2,FALSE)</f>
        <v>TruckOwner</v>
      </c>
      <c r="F5422" s="9">
        <v>44998</v>
      </c>
      <c r="G5422">
        <f>VLOOKUP(D5422,campaign!A:D,4,FALSE)</f>
        <v>26</v>
      </c>
    </row>
    <row r="5423" spans="2:7" x14ac:dyDescent="0.2">
      <c r="B5423" t="s">
        <v>3265</v>
      </c>
      <c r="C5423" t="str">
        <f>VLOOKUP(B5423,customer!A:B,2,FALSE)</f>
        <v>Michel McGucken</v>
      </c>
      <c r="D5423" t="s">
        <v>3923</v>
      </c>
      <c r="E5423" t="str">
        <f>VLOOKUP(D5423,campaign!A:B,2,FALSE)</f>
        <v>TruckOwner</v>
      </c>
      <c r="F5423" s="9">
        <v>45036</v>
      </c>
      <c r="G5423">
        <f>VLOOKUP(D5423,campaign!A:D,4,FALSE)</f>
        <v>26</v>
      </c>
    </row>
    <row r="5424" spans="2:7" x14ac:dyDescent="0.2">
      <c r="B5424" t="s">
        <v>3265</v>
      </c>
      <c r="C5424" t="str">
        <f>VLOOKUP(B5424,customer!A:B,2,FALSE)</f>
        <v>Michel McGucken</v>
      </c>
      <c r="D5424" t="s">
        <v>3923</v>
      </c>
      <c r="E5424" t="str">
        <f>VLOOKUP(D5424,campaign!A:B,2,FALSE)</f>
        <v>TruckOwner</v>
      </c>
      <c r="F5424" s="9">
        <v>45065</v>
      </c>
      <c r="G5424">
        <f>VLOOKUP(D5424,campaign!A:D,4,FALSE)</f>
        <v>26</v>
      </c>
    </row>
    <row r="5425" spans="2:7" x14ac:dyDescent="0.2">
      <c r="B5425" t="s">
        <v>3265</v>
      </c>
      <c r="C5425" t="str">
        <f>VLOOKUP(B5425,customer!A:B,2,FALSE)</f>
        <v>Michel McGucken</v>
      </c>
      <c r="D5425" t="s">
        <v>3952</v>
      </c>
      <c r="E5425" t="str">
        <f>VLOOKUP(D5425,campaign!A:B,2,FALSE)</f>
        <v>MadeCallToRetentionTeam</v>
      </c>
      <c r="F5425" s="9">
        <v>45015</v>
      </c>
      <c r="G5425">
        <f>VLOOKUP(D5425,campaign!A:D,4,FALSE)</f>
        <v>16</v>
      </c>
    </row>
    <row r="5426" spans="2:7" x14ac:dyDescent="0.2">
      <c r="B5426" t="s">
        <v>3265</v>
      </c>
      <c r="C5426" t="str">
        <f>VLOOKUP(B5426,customer!A:B,2,FALSE)</f>
        <v>Michel McGucken</v>
      </c>
      <c r="D5426" t="s">
        <v>3952</v>
      </c>
      <c r="E5426" t="str">
        <f>VLOOKUP(D5426,campaign!A:B,2,FALSE)</f>
        <v>MadeCallToRetentionTeam</v>
      </c>
      <c r="F5426" s="9">
        <v>45046</v>
      </c>
      <c r="G5426">
        <f>VLOOKUP(D5426,campaign!A:D,4,FALSE)</f>
        <v>16</v>
      </c>
    </row>
    <row r="5427" spans="2:7" x14ac:dyDescent="0.2">
      <c r="B5427" t="s">
        <v>3265</v>
      </c>
      <c r="C5427" t="str">
        <f>VLOOKUP(B5427,customer!A:B,2,FALSE)</f>
        <v>Michel McGucken</v>
      </c>
      <c r="D5427" t="s">
        <v>3952</v>
      </c>
      <c r="E5427" t="str">
        <f>VLOOKUP(D5427,campaign!A:B,2,FALSE)</f>
        <v>MadeCallToRetentionTeam</v>
      </c>
      <c r="F5427" s="9">
        <v>45058</v>
      </c>
      <c r="G5427">
        <f>VLOOKUP(D5427,campaign!A:D,4,FALSE)</f>
        <v>16</v>
      </c>
    </row>
    <row r="5428" spans="2:7" x14ac:dyDescent="0.2">
      <c r="B5428" t="s">
        <v>3266</v>
      </c>
      <c r="C5428" t="str">
        <f>VLOOKUP(B5428,customer!A:B,2,FALSE)</f>
        <v>Thedric Mewrcik</v>
      </c>
      <c r="D5428" t="s">
        <v>3949</v>
      </c>
      <c r="E5428" t="str">
        <f>VLOOKUP(D5428,campaign!A:B,2,FALSE)</f>
        <v>NewCellphoneUser</v>
      </c>
      <c r="F5428" s="9">
        <v>44713</v>
      </c>
      <c r="G5428">
        <f>VLOOKUP(D5428,campaign!A:D,4,FALSE)</f>
        <v>25</v>
      </c>
    </row>
    <row r="5429" spans="2:7" x14ac:dyDescent="0.2">
      <c r="B5429" t="s">
        <v>3266</v>
      </c>
      <c r="C5429" t="str">
        <f>VLOOKUP(B5429,customer!A:B,2,FALSE)</f>
        <v>Thedric Mewrcik</v>
      </c>
      <c r="D5429" t="s">
        <v>3949</v>
      </c>
      <c r="E5429" t="str">
        <f>VLOOKUP(D5429,campaign!A:B,2,FALSE)</f>
        <v>NewCellphoneUser</v>
      </c>
      <c r="F5429" s="9">
        <v>44751</v>
      </c>
      <c r="G5429">
        <f>VLOOKUP(D5429,campaign!A:D,4,FALSE)</f>
        <v>25</v>
      </c>
    </row>
    <row r="5430" spans="2:7" x14ac:dyDescent="0.2">
      <c r="B5430" t="s">
        <v>3266</v>
      </c>
      <c r="C5430" t="str">
        <f>VLOOKUP(B5430,customer!A:B,2,FALSE)</f>
        <v>Thedric Mewrcik</v>
      </c>
      <c r="D5430" t="s">
        <v>3949</v>
      </c>
      <c r="E5430" t="str">
        <f>VLOOKUP(D5430,campaign!A:B,2,FALSE)</f>
        <v>NewCellphoneUser</v>
      </c>
      <c r="F5430" s="9">
        <v>44777</v>
      </c>
      <c r="G5430">
        <f>VLOOKUP(D5430,campaign!A:D,4,FALSE)</f>
        <v>25</v>
      </c>
    </row>
    <row r="5431" spans="2:7" x14ac:dyDescent="0.2">
      <c r="B5431" t="s">
        <v>3266</v>
      </c>
      <c r="C5431" t="str">
        <f>VLOOKUP(B5431,customer!A:B,2,FALSE)</f>
        <v>Thedric Mewrcik</v>
      </c>
      <c r="D5431" t="s">
        <v>3949</v>
      </c>
      <c r="E5431" t="str">
        <f>VLOOKUP(D5431,campaign!A:B,2,FALSE)</f>
        <v>NewCellphoneUser</v>
      </c>
      <c r="F5431" s="9">
        <v>44812</v>
      </c>
      <c r="G5431">
        <f>VLOOKUP(D5431,campaign!A:D,4,FALSE)</f>
        <v>25</v>
      </c>
    </row>
    <row r="5432" spans="2:7" x14ac:dyDescent="0.2">
      <c r="B5432" t="s">
        <v>3266</v>
      </c>
      <c r="C5432" t="str">
        <f>VLOOKUP(B5432,customer!A:B,2,FALSE)</f>
        <v>Thedric Mewrcik</v>
      </c>
      <c r="D5432" t="s">
        <v>3949</v>
      </c>
      <c r="E5432" t="str">
        <f>VLOOKUP(D5432,campaign!A:B,2,FALSE)</f>
        <v>NewCellphoneUser</v>
      </c>
      <c r="F5432" s="9">
        <v>44846</v>
      </c>
      <c r="G5432">
        <f>VLOOKUP(D5432,campaign!A:D,4,FALSE)</f>
        <v>25</v>
      </c>
    </row>
    <row r="5433" spans="2:7" x14ac:dyDescent="0.2">
      <c r="B5433" t="s">
        <v>3266</v>
      </c>
      <c r="C5433" t="str">
        <f>VLOOKUP(B5433,customer!A:B,2,FALSE)</f>
        <v>Thedric Mewrcik</v>
      </c>
      <c r="D5433" t="s">
        <v>3949</v>
      </c>
      <c r="E5433" t="str">
        <f>VLOOKUP(D5433,campaign!A:B,2,FALSE)</f>
        <v>NewCellphoneUser</v>
      </c>
      <c r="F5433" s="9">
        <v>44874</v>
      </c>
      <c r="G5433">
        <f>VLOOKUP(D5433,campaign!A:D,4,FALSE)</f>
        <v>25</v>
      </c>
    </row>
    <row r="5434" spans="2:7" x14ac:dyDescent="0.2">
      <c r="B5434" t="s">
        <v>3266</v>
      </c>
      <c r="C5434" t="str">
        <f>VLOOKUP(B5434,customer!A:B,2,FALSE)</f>
        <v>Thedric Mewrcik</v>
      </c>
      <c r="D5434" t="s">
        <v>3949</v>
      </c>
      <c r="E5434" t="str">
        <f>VLOOKUP(D5434,campaign!A:B,2,FALSE)</f>
        <v>NewCellphoneUser</v>
      </c>
      <c r="F5434" s="9">
        <v>44907</v>
      </c>
      <c r="G5434">
        <f>VLOOKUP(D5434,campaign!A:D,4,FALSE)</f>
        <v>25</v>
      </c>
    </row>
    <row r="5435" spans="2:7" x14ac:dyDescent="0.2">
      <c r="B5435" t="s">
        <v>3266</v>
      </c>
      <c r="C5435" t="str">
        <f>VLOOKUP(B5435,customer!A:B,2,FALSE)</f>
        <v>Thedric Mewrcik</v>
      </c>
      <c r="D5435" t="s">
        <v>3949</v>
      </c>
      <c r="E5435" t="str">
        <f>VLOOKUP(D5435,campaign!A:B,2,FALSE)</f>
        <v>NewCellphoneUser</v>
      </c>
      <c r="F5435" s="9">
        <v>44935</v>
      </c>
      <c r="G5435">
        <f>VLOOKUP(D5435,campaign!A:D,4,FALSE)</f>
        <v>25</v>
      </c>
    </row>
    <row r="5436" spans="2:7" x14ac:dyDescent="0.2">
      <c r="B5436" t="s">
        <v>3266</v>
      </c>
      <c r="C5436" t="str">
        <f>VLOOKUP(B5436,customer!A:B,2,FALSE)</f>
        <v>Thedric Mewrcik</v>
      </c>
      <c r="D5436" t="s">
        <v>3949</v>
      </c>
      <c r="E5436" t="str">
        <f>VLOOKUP(D5436,campaign!A:B,2,FALSE)</f>
        <v>NewCellphoneUser</v>
      </c>
      <c r="F5436" s="9">
        <v>44959</v>
      </c>
      <c r="G5436">
        <f>VLOOKUP(D5436,campaign!A:D,4,FALSE)</f>
        <v>25</v>
      </c>
    </row>
    <row r="5437" spans="2:7" x14ac:dyDescent="0.2">
      <c r="B5437" t="s">
        <v>3266</v>
      </c>
      <c r="C5437" t="str">
        <f>VLOOKUP(B5437,customer!A:B,2,FALSE)</f>
        <v>Thedric Mewrcik</v>
      </c>
      <c r="D5437" t="s">
        <v>3949</v>
      </c>
      <c r="E5437" t="str">
        <f>VLOOKUP(D5437,campaign!A:B,2,FALSE)</f>
        <v>NewCellphoneUser</v>
      </c>
      <c r="F5437" s="9">
        <v>44995</v>
      </c>
      <c r="G5437">
        <f>VLOOKUP(D5437,campaign!A:D,4,FALSE)</f>
        <v>25</v>
      </c>
    </row>
    <row r="5438" spans="2:7" x14ac:dyDescent="0.2">
      <c r="B5438" t="s">
        <v>3266</v>
      </c>
      <c r="C5438" t="str">
        <f>VLOOKUP(B5438,customer!A:B,2,FALSE)</f>
        <v>Thedric Mewrcik</v>
      </c>
      <c r="D5438" t="s">
        <v>3949</v>
      </c>
      <c r="E5438" t="str">
        <f>VLOOKUP(D5438,campaign!A:B,2,FALSE)</f>
        <v>NewCellphoneUser</v>
      </c>
      <c r="F5438" s="9">
        <v>45025</v>
      </c>
      <c r="G5438">
        <f>VLOOKUP(D5438,campaign!A:D,4,FALSE)</f>
        <v>25</v>
      </c>
    </row>
    <row r="5439" spans="2:7" x14ac:dyDescent="0.2">
      <c r="B5439" t="s">
        <v>3266</v>
      </c>
      <c r="C5439" t="str">
        <f>VLOOKUP(B5439,customer!A:B,2,FALSE)</f>
        <v>Thedric Mewrcik</v>
      </c>
      <c r="D5439" t="s">
        <v>3949</v>
      </c>
      <c r="E5439" t="str">
        <f>VLOOKUP(D5439,campaign!A:B,2,FALSE)</f>
        <v>NewCellphoneUser</v>
      </c>
      <c r="F5439" s="9">
        <v>45052</v>
      </c>
      <c r="G5439">
        <f>VLOOKUP(D5439,campaign!A:D,4,FALSE)</f>
        <v>25</v>
      </c>
    </row>
    <row r="5440" spans="2:7" x14ac:dyDescent="0.2">
      <c r="B5440" t="s">
        <v>3266</v>
      </c>
      <c r="C5440" t="str">
        <f>VLOOKUP(B5440,customer!A:B,2,FALSE)</f>
        <v>Thedric Mewrcik</v>
      </c>
      <c r="D5440" t="s">
        <v>3927</v>
      </c>
      <c r="E5440" t="str">
        <f>VLOOKUP(D5440,campaign!A:B,2,FALSE)</f>
        <v>RespondsToMailOffers</v>
      </c>
      <c r="F5440" s="9">
        <v>44809</v>
      </c>
      <c r="G5440">
        <f>VLOOKUP(D5440,campaign!A:D,4,FALSE)</f>
        <v>27</v>
      </c>
    </row>
    <row r="5441" spans="2:7" x14ac:dyDescent="0.2">
      <c r="B5441" t="s">
        <v>3266</v>
      </c>
      <c r="C5441" t="str">
        <f>VLOOKUP(B5441,customer!A:B,2,FALSE)</f>
        <v>Thedric Mewrcik</v>
      </c>
      <c r="D5441" t="s">
        <v>3927</v>
      </c>
      <c r="E5441" t="str">
        <f>VLOOKUP(D5441,campaign!A:B,2,FALSE)</f>
        <v>RespondsToMailOffers</v>
      </c>
      <c r="F5441" s="9">
        <v>44853</v>
      </c>
      <c r="G5441">
        <f>VLOOKUP(D5441,campaign!A:D,4,FALSE)</f>
        <v>27</v>
      </c>
    </row>
    <row r="5442" spans="2:7" x14ac:dyDescent="0.2">
      <c r="B5442" t="s">
        <v>3266</v>
      </c>
      <c r="C5442" t="str">
        <f>VLOOKUP(B5442,customer!A:B,2,FALSE)</f>
        <v>Thedric Mewrcik</v>
      </c>
      <c r="D5442" t="s">
        <v>3927</v>
      </c>
      <c r="E5442" t="str">
        <f>VLOOKUP(D5442,campaign!A:B,2,FALSE)</f>
        <v>RespondsToMailOffers</v>
      </c>
      <c r="F5442" s="9">
        <v>44870</v>
      </c>
      <c r="G5442">
        <f>VLOOKUP(D5442,campaign!A:D,4,FALSE)</f>
        <v>27</v>
      </c>
    </row>
    <row r="5443" spans="2:7" x14ac:dyDescent="0.2">
      <c r="B5443" t="s">
        <v>3266</v>
      </c>
      <c r="C5443" t="str">
        <f>VLOOKUP(B5443,customer!A:B,2,FALSE)</f>
        <v>Thedric Mewrcik</v>
      </c>
      <c r="D5443" t="s">
        <v>3927</v>
      </c>
      <c r="E5443" t="str">
        <f>VLOOKUP(D5443,campaign!A:B,2,FALSE)</f>
        <v>RespondsToMailOffers</v>
      </c>
      <c r="F5443" s="9">
        <v>44900</v>
      </c>
      <c r="G5443">
        <f>VLOOKUP(D5443,campaign!A:D,4,FALSE)</f>
        <v>27</v>
      </c>
    </row>
    <row r="5444" spans="2:7" x14ac:dyDescent="0.2">
      <c r="B5444" t="s">
        <v>3266</v>
      </c>
      <c r="C5444" t="str">
        <f>VLOOKUP(B5444,customer!A:B,2,FALSE)</f>
        <v>Thedric Mewrcik</v>
      </c>
      <c r="D5444" t="s">
        <v>3927</v>
      </c>
      <c r="E5444" t="str">
        <f>VLOOKUP(D5444,campaign!A:B,2,FALSE)</f>
        <v>RespondsToMailOffers</v>
      </c>
      <c r="F5444" s="9">
        <v>44933</v>
      </c>
      <c r="G5444">
        <f>VLOOKUP(D5444,campaign!A:D,4,FALSE)</f>
        <v>27</v>
      </c>
    </row>
    <row r="5445" spans="2:7" x14ac:dyDescent="0.2">
      <c r="B5445" t="s">
        <v>3266</v>
      </c>
      <c r="C5445" t="str">
        <f>VLOOKUP(B5445,customer!A:B,2,FALSE)</f>
        <v>Thedric Mewrcik</v>
      </c>
      <c r="D5445" t="s">
        <v>3927</v>
      </c>
      <c r="E5445" t="str">
        <f>VLOOKUP(D5445,campaign!A:B,2,FALSE)</f>
        <v>RespondsToMailOffers</v>
      </c>
      <c r="F5445" s="9">
        <v>44975</v>
      </c>
      <c r="G5445">
        <f>VLOOKUP(D5445,campaign!A:D,4,FALSE)</f>
        <v>27</v>
      </c>
    </row>
    <row r="5446" spans="2:7" x14ac:dyDescent="0.2">
      <c r="B5446" t="s">
        <v>3266</v>
      </c>
      <c r="C5446" t="str">
        <f>VLOOKUP(B5446,customer!A:B,2,FALSE)</f>
        <v>Thedric Mewrcik</v>
      </c>
      <c r="D5446" t="s">
        <v>3927</v>
      </c>
      <c r="E5446" t="str">
        <f>VLOOKUP(D5446,campaign!A:B,2,FALSE)</f>
        <v>RespondsToMailOffers</v>
      </c>
      <c r="F5446" s="9">
        <v>45005</v>
      </c>
      <c r="G5446">
        <f>VLOOKUP(D5446,campaign!A:D,4,FALSE)</f>
        <v>27</v>
      </c>
    </row>
    <row r="5447" spans="2:7" x14ac:dyDescent="0.2">
      <c r="B5447" t="s">
        <v>3266</v>
      </c>
      <c r="C5447" t="str">
        <f>VLOOKUP(B5447,customer!A:B,2,FALSE)</f>
        <v>Thedric Mewrcik</v>
      </c>
      <c r="D5447" t="s">
        <v>3927</v>
      </c>
      <c r="E5447" t="str">
        <f>VLOOKUP(D5447,campaign!A:B,2,FALSE)</f>
        <v>RespondsToMailOffers</v>
      </c>
      <c r="F5447" s="9">
        <v>45028</v>
      </c>
      <c r="G5447">
        <f>VLOOKUP(D5447,campaign!A:D,4,FALSE)</f>
        <v>27</v>
      </c>
    </row>
    <row r="5448" spans="2:7" x14ac:dyDescent="0.2">
      <c r="B5448" t="s">
        <v>3266</v>
      </c>
      <c r="C5448" t="str">
        <f>VLOOKUP(B5448,customer!A:B,2,FALSE)</f>
        <v>Thedric Mewrcik</v>
      </c>
      <c r="D5448" t="s">
        <v>3927</v>
      </c>
      <c r="E5448" t="str">
        <f>VLOOKUP(D5448,campaign!A:B,2,FALSE)</f>
        <v>RespondsToMailOffers</v>
      </c>
      <c r="F5448" s="9">
        <v>45066</v>
      </c>
      <c r="G5448">
        <f>VLOOKUP(D5448,campaign!A:D,4,FALSE)</f>
        <v>27</v>
      </c>
    </row>
    <row r="5449" spans="2:7" x14ac:dyDescent="0.2">
      <c r="B5449" t="s">
        <v>3267</v>
      </c>
      <c r="C5449" t="str">
        <f>VLOOKUP(B5449,customer!A:B,2,FALSE)</f>
        <v>Igor Beeden</v>
      </c>
      <c r="D5449" t="s">
        <v>3950</v>
      </c>
      <c r="E5449" t="str">
        <f>VLOOKUP(D5449,campaign!A:B,2,FALSE)</f>
        <v>NotNewCellphoneUser</v>
      </c>
      <c r="F5449" s="9">
        <v>44753</v>
      </c>
      <c r="G5449">
        <f>VLOOKUP(D5449,campaign!A:D,4,FALSE)</f>
        <v>28</v>
      </c>
    </row>
    <row r="5450" spans="2:7" x14ac:dyDescent="0.2">
      <c r="B5450" t="s">
        <v>3267</v>
      </c>
      <c r="C5450" t="str">
        <f>VLOOKUP(B5450,customer!A:B,2,FALSE)</f>
        <v>Igor Beeden</v>
      </c>
      <c r="D5450" t="s">
        <v>3950</v>
      </c>
      <c r="E5450" t="str">
        <f>VLOOKUP(D5450,campaign!A:B,2,FALSE)</f>
        <v>NotNewCellphoneUser</v>
      </c>
      <c r="F5450" s="9">
        <v>44788</v>
      </c>
      <c r="G5450">
        <f>VLOOKUP(D5450,campaign!A:D,4,FALSE)</f>
        <v>28</v>
      </c>
    </row>
    <row r="5451" spans="2:7" x14ac:dyDescent="0.2">
      <c r="B5451" t="s">
        <v>3267</v>
      </c>
      <c r="C5451" t="str">
        <f>VLOOKUP(B5451,customer!A:B,2,FALSE)</f>
        <v>Igor Beeden</v>
      </c>
      <c r="D5451" t="s">
        <v>3950</v>
      </c>
      <c r="E5451" t="str">
        <f>VLOOKUP(D5451,campaign!A:B,2,FALSE)</f>
        <v>NotNewCellphoneUser</v>
      </c>
      <c r="F5451" s="9">
        <v>44819</v>
      </c>
      <c r="G5451">
        <f>VLOOKUP(D5451,campaign!A:D,4,FALSE)</f>
        <v>28</v>
      </c>
    </row>
    <row r="5452" spans="2:7" x14ac:dyDescent="0.2">
      <c r="B5452" t="s">
        <v>3267</v>
      </c>
      <c r="C5452" t="str">
        <f>VLOOKUP(B5452,customer!A:B,2,FALSE)</f>
        <v>Igor Beeden</v>
      </c>
      <c r="D5452" t="s">
        <v>3950</v>
      </c>
      <c r="E5452" t="str">
        <f>VLOOKUP(D5452,campaign!A:B,2,FALSE)</f>
        <v>NotNewCellphoneUser</v>
      </c>
      <c r="F5452" s="9">
        <v>44856</v>
      </c>
      <c r="G5452">
        <f>VLOOKUP(D5452,campaign!A:D,4,FALSE)</f>
        <v>28</v>
      </c>
    </row>
    <row r="5453" spans="2:7" x14ac:dyDescent="0.2">
      <c r="B5453" t="s">
        <v>3267</v>
      </c>
      <c r="C5453" t="str">
        <f>VLOOKUP(B5453,customer!A:B,2,FALSE)</f>
        <v>Igor Beeden</v>
      </c>
      <c r="D5453" t="s">
        <v>3950</v>
      </c>
      <c r="E5453" t="str">
        <f>VLOOKUP(D5453,campaign!A:B,2,FALSE)</f>
        <v>NotNewCellphoneUser</v>
      </c>
      <c r="F5453" s="9">
        <v>44914</v>
      </c>
      <c r="G5453">
        <f>VLOOKUP(D5453,campaign!A:D,4,FALSE)</f>
        <v>28</v>
      </c>
    </row>
    <row r="5454" spans="2:7" x14ac:dyDescent="0.2">
      <c r="B5454" t="s">
        <v>3267</v>
      </c>
      <c r="C5454" t="str">
        <f>VLOOKUP(B5454,customer!A:B,2,FALSE)</f>
        <v>Igor Beeden</v>
      </c>
      <c r="D5454" t="s">
        <v>3950</v>
      </c>
      <c r="E5454" t="str">
        <f>VLOOKUP(D5454,campaign!A:B,2,FALSE)</f>
        <v>NotNewCellphoneUser</v>
      </c>
      <c r="F5454" s="9">
        <v>44947</v>
      </c>
      <c r="G5454">
        <f>VLOOKUP(D5454,campaign!A:D,4,FALSE)</f>
        <v>28</v>
      </c>
    </row>
    <row r="5455" spans="2:7" x14ac:dyDescent="0.2">
      <c r="B5455" t="s">
        <v>3267</v>
      </c>
      <c r="C5455" t="str">
        <f>VLOOKUP(B5455,customer!A:B,2,FALSE)</f>
        <v>Igor Beeden</v>
      </c>
      <c r="D5455" t="s">
        <v>3950</v>
      </c>
      <c r="E5455" t="str">
        <f>VLOOKUP(D5455,campaign!A:B,2,FALSE)</f>
        <v>NotNewCellphoneUser</v>
      </c>
      <c r="F5455" s="9">
        <v>44976</v>
      </c>
      <c r="G5455">
        <f>VLOOKUP(D5455,campaign!A:D,4,FALSE)</f>
        <v>28</v>
      </c>
    </row>
    <row r="5456" spans="2:7" x14ac:dyDescent="0.2">
      <c r="B5456" t="s">
        <v>3267</v>
      </c>
      <c r="C5456" t="str">
        <f>VLOOKUP(B5456,customer!A:B,2,FALSE)</f>
        <v>Igor Beeden</v>
      </c>
      <c r="D5456" t="s">
        <v>3950</v>
      </c>
      <c r="E5456" t="str">
        <f>VLOOKUP(D5456,campaign!A:B,2,FALSE)</f>
        <v>NotNewCellphoneUser</v>
      </c>
      <c r="F5456" s="9">
        <v>44998</v>
      </c>
      <c r="G5456">
        <f>VLOOKUP(D5456,campaign!A:D,4,FALSE)</f>
        <v>28</v>
      </c>
    </row>
    <row r="5457" spans="2:7" x14ac:dyDescent="0.2">
      <c r="B5457" t="s">
        <v>3267</v>
      </c>
      <c r="C5457" t="str">
        <f>VLOOKUP(B5457,customer!A:B,2,FALSE)</f>
        <v>Igor Beeden</v>
      </c>
      <c r="D5457" t="s">
        <v>3950</v>
      </c>
      <c r="E5457" t="str">
        <f>VLOOKUP(D5457,campaign!A:B,2,FALSE)</f>
        <v>NotNewCellphoneUser</v>
      </c>
      <c r="F5457" s="9">
        <v>45034</v>
      </c>
      <c r="G5457">
        <f>VLOOKUP(D5457,campaign!A:D,4,FALSE)</f>
        <v>28</v>
      </c>
    </row>
    <row r="5458" spans="2:7" x14ac:dyDescent="0.2">
      <c r="B5458" t="s">
        <v>3267</v>
      </c>
      <c r="C5458" t="str">
        <f>VLOOKUP(B5458,customer!A:B,2,FALSE)</f>
        <v>Igor Beeden</v>
      </c>
      <c r="D5458" t="s">
        <v>3928</v>
      </c>
      <c r="E5458" t="str">
        <f>VLOOKUP(D5458,campaign!A:B,2,FALSE)</f>
        <v>OptOutMailings</v>
      </c>
      <c r="F5458" s="9">
        <v>44865</v>
      </c>
      <c r="G5458">
        <f>VLOOKUP(D5458,campaign!A:D,4,FALSE)</f>
        <v>75</v>
      </c>
    </row>
    <row r="5459" spans="2:7" x14ac:dyDescent="0.2">
      <c r="B5459" t="s">
        <v>3267</v>
      </c>
      <c r="C5459" t="str">
        <f>VLOOKUP(B5459,customer!A:B,2,FALSE)</f>
        <v>Igor Beeden</v>
      </c>
      <c r="D5459" t="s">
        <v>3928</v>
      </c>
      <c r="E5459" t="str">
        <f>VLOOKUP(D5459,campaign!A:B,2,FALSE)</f>
        <v>OptOutMailings</v>
      </c>
      <c r="F5459" s="9">
        <v>44899</v>
      </c>
      <c r="G5459">
        <f>VLOOKUP(D5459,campaign!A:D,4,FALSE)</f>
        <v>75</v>
      </c>
    </row>
    <row r="5460" spans="2:7" x14ac:dyDescent="0.2">
      <c r="B5460" t="s">
        <v>3267</v>
      </c>
      <c r="C5460" t="str">
        <f>VLOOKUP(B5460,customer!A:B,2,FALSE)</f>
        <v>Igor Beeden</v>
      </c>
      <c r="D5460" t="s">
        <v>3928</v>
      </c>
      <c r="E5460" t="str">
        <f>VLOOKUP(D5460,campaign!A:B,2,FALSE)</f>
        <v>OptOutMailings</v>
      </c>
      <c r="F5460" s="9">
        <v>44937</v>
      </c>
      <c r="G5460">
        <f>VLOOKUP(D5460,campaign!A:D,4,FALSE)</f>
        <v>75</v>
      </c>
    </row>
    <row r="5461" spans="2:7" x14ac:dyDescent="0.2">
      <c r="B5461" t="s">
        <v>3267</v>
      </c>
      <c r="C5461" t="str">
        <f>VLOOKUP(B5461,customer!A:B,2,FALSE)</f>
        <v>Igor Beeden</v>
      </c>
      <c r="D5461" t="s">
        <v>3928</v>
      </c>
      <c r="E5461" t="str">
        <f>VLOOKUP(D5461,campaign!A:B,2,FALSE)</f>
        <v>OptOutMailings</v>
      </c>
      <c r="F5461" s="9">
        <v>44968</v>
      </c>
      <c r="G5461">
        <f>VLOOKUP(D5461,campaign!A:D,4,FALSE)</f>
        <v>75</v>
      </c>
    </row>
    <row r="5462" spans="2:7" x14ac:dyDescent="0.2">
      <c r="B5462" t="s">
        <v>3267</v>
      </c>
      <c r="C5462" t="str">
        <f>VLOOKUP(B5462,customer!A:B,2,FALSE)</f>
        <v>Igor Beeden</v>
      </c>
      <c r="D5462" t="s">
        <v>3928</v>
      </c>
      <c r="E5462" t="str">
        <f>VLOOKUP(D5462,campaign!A:B,2,FALSE)</f>
        <v>OptOutMailings</v>
      </c>
      <c r="F5462" s="9">
        <v>44999</v>
      </c>
      <c r="G5462">
        <f>VLOOKUP(D5462,campaign!A:D,4,FALSE)</f>
        <v>75</v>
      </c>
    </row>
    <row r="5463" spans="2:7" x14ac:dyDescent="0.2">
      <c r="B5463" t="s">
        <v>3267</v>
      </c>
      <c r="C5463" t="str">
        <f>VLOOKUP(B5463,customer!A:B,2,FALSE)</f>
        <v>Igor Beeden</v>
      </c>
      <c r="D5463" t="s">
        <v>3928</v>
      </c>
      <c r="E5463" t="str">
        <f>VLOOKUP(D5463,campaign!A:B,2,FALSE)</f>
        <v>OptOutMailings</v>
      </c>
      <c r="F5463" s="9">
        <v>45026</v>
      </c>
      <c r="G5463">
        <f>VLOOKUP(D5463,campaign!A:D,4,FALSE)</f>
        <v>75</v>
      </c>
    </row>
    <row r="5464" spans="2:7" x14ac:dyDescent="0.2">
      <c r="B5464" t="s">
        <v>3267</v>
      </c>
      <c r="C5464" t="str">
        <f>VLOOKUP(B5464,customer!A:B,2,FALSE)</f>
        <v>Igor Beeden</v>
      </c>
      <c r="D5464" t="s">
        <v>3928</v>
      </c>
      <c r="E5464" t="str">
        <f>VLOOKUP(D5464,campaign!A:B,2,FALSE)</f>
        <v>OptOutMailings</v>
      </c>
      <c r="F5464" s="9">
        <v>45047</v>
      </c>
      <c r="G5464">
        <f>VLOOKUP(D5464,campaign!A:D,4,FALSE)</f>
        <v>75</v>
      </c>
    </row>
    <row r="5465" spans="2:7" x14ac:dyDescent="0.2">
      <c r="B5465" t="s">
        <v>3268</v>
      </c>
      <c r="C5465" t="str">
        <f>VLOOKUP(B5465,customer!A:B,2,FALSE)</f>
        <v>Kenny Kiledal</v>
      </c>
      <c r="D5465" t="s">
        <v>3922</v>
      </c>
      <c r="E5465" t="str">
        <f>VLOOKUP(D5465,campaign!A:B,2,FALSE)</f>
        <v>HandsetWebCapable</v>
      </c>
      <c r="F5465" s="9">
        <v>44829</v>
      </c>
      <c r="G5465">
        <f>VLOOKUP(D5465,campaign!A:D,4,FALSE)</f>
        <v>62</v>
      </c>
    </row>
    <row r="5466" spans="2:7" x14ac:dyDescent="0.2">
      <c r="B5466" t="s">
        <v>3268</v>
      </c>
      <c r="C5466" t="str">
        <f>VLOOKUP(B5466,customer!A:B,2,FALSE)</f>
        <v>Kenny Kiledal</v>
      </c>
      <c r="D5466" t="s">
        <v>3922</v>
      </c>
      <c r="E5466" t="str">
        <f>VLOOKUP(D5466,campaign!A:B,2,FALSE)</f>
        <v>HandsetWebCapable</v>
      </c>
      <c r="F5466" s="9">
        <v>44863</v>
      </c>
      <c r="G5466">
        <f>VLOOKUP(D5466,campaign!A:D,4,FALSE)</f>
        <v>62</v>
      </c>
    </row>
    <row r="5467" spans="2:7" x14ac:dyDescent="0.2">
      <c r="B5467" t="s">
        <v>3268</v>
      </c>
      <c r="C5467" t="str">
        <f>VLOOKUP(B5467,customer!A:B,2,FALSE)</f>
        <v>Kenny Kiledal</v>
      </c>
      <c r="D5467" t="s">
        <v>3922</v>
      </c>
      <c r="E5467" t="str">
        <f>VLOOKUP(D5467,campaign!A:B,2,FALSE)</f>
        <v>HandsetWebCapable</v>
      </c>
      <c r="F5467" s="9">
        <v>44953</v>
      </c>
      <c r="G5467">
        <f>VLOOKUP(D5467,campaign!A:D,4,FALSE)</f>
        <v>62</v>
      </c>
    </row>
    <row r="5468" spans="2:7" x14ac:dyDescent="0.2">
      <c r="B5468" t="s">
        <v>3268</v>
      </c>
      <c r="C5468" t="str">
        <f>VLOOKUP(B5468,customer!A:B,2,FALSE)</f>
        <v>Kenny Kiledal</v>
      </c>
      <c r="D5468" t="s">
        <v>3922</v>
      </c>
      <c r="E5468" t="str">
        <f>VLOOKUP(D5468,campaign!A:B,2,FALSE)</f>
        <v>HandsetWebCapable</v>
      </c>
      <c r="F5468" s="9">
        <v>44986</v>
      </c>
      <c r="G5468">
        <f>VLOOKUP(D5468,campaign!A:D,4,FALSE)</f>
        <v>62</v>
      </c>
    </row>
    <row r="5469" spans="2:7" x14ac:dyDescent="0.2">
      <c r="B5469" t="s">
        <v>3268</v>
      </c>
      <c r="C5469" t="str">
        <f>VLOOKUP(B5469,customer!A:B,2,FALSE)</f>
        <v>Kenny Kiledal</v>
      </c>
      <c r="D5469" t="s">
        <v>3922</v>
      </c>
      <c r="E5469" t="str">
        <f>VLOOKUP(D5469,campaign!A:B,2,FALSE)</f>
        <v>HandsetWebCapable</v>
      </c>
      <c r="F5469" s="9">
        <v>45044</v>
      </c>
      <c r="G5469">
        <f>VLOOKUP(D5469,campaign!A:D,4,FALSE)</f>
        <v>62</v>
      </c>
    </row>
    <row r="5470" spans="2:7" x14ac:dyDescent="0.2">
      <c r="B5470" t="s">
        <v>3268</v>
      </c>
      <c r="C5470" t="str">
        <f>VLOOKUP(B5470,customer!A:B,2,FALSE)</f>
        <v>Kenny Kiledal</v>
      </c>
      <c r="D5470" t="s">
        <v>3922</v>
      </c>
      <c r="E5470" t="str">
        <f>VLOOKUP(D5470,campaign!A:B,2,FALSE)</f>
        <v>HandsetWebCapable</v>
      </c>
      <c r="F5470" s="9">
        <v>45053</v>
      </c>
      <c r="G5470">
        <f>VLOOKUP(D5470,campaign!A:D,4,FALSE)</f>
        <v>62</v>
      </c>
    </row>
    <row r="5471" spans="2:7" x14ac:dyDescent="0.2">
      <c r="B5471" t="s">
        <v>3268</v>
      </c>
      <c r="C5471" t="str">
        <f>VLOOKUP(B5471,customer!A:B,2,FALSE)</f>
        <v>Kenny Kiledal</v>
      </c>
      <c r="D5471" t="s">
        <v>3953</v>
      </c>
      <c r="E5471" t="str">
        <f>VLOOKUP(D5471,campaign!A:B,2,FALSE)</f>
        <v>MaritalStatus</v>
      </c>
      <c r="F5471" s="9">
        <v>45014</v>
      </c>
      <c r="G5471">
        <f>VLOOKUP(D5471,campaign!A:D,4,FALSE)</f>
        <v>29</v>
      </c>
    </row>
    <row r="5472" spans="2:7" x14ac:dyDescent="0.2">
      <c r="B5472" t="s">
        <v>3268</v>
      </c>
      <c r="C5472" t="str">
        <f>VLOOKUP(B5472,customer!A:B,2,FALSE)</f>
        <v>Kenny Kiledal</v>
      </c>
      <c r="D5472" t="s">
        <v>3953</v>
      </c>
      <c r="E5472" t="str">
        <f>VLOOKUP(D5472,campaign!A:B,2,FALSE)</f>
        <v>MaritalStatus</v>
      </c>
      <c r="F5472" s="9">
        <v>45046</v>
      </c>
      <c r="G5472">
        <f>VLOOKUP(D5472,campaign!A:D,4,FALSE)</f>
        <v>29</v>
      </c>
    </row>
    <row r="5473" spans="2:7" x14ac:dyDescent="0.2">
      <c r="B5473" t="s">
        <v>3268</v>
      </c>
      <c r="C5473" t="str">
        <f>VLOOKUP(B5473,customer!A:B,2,FALSE)</f>
        <v>Kenny Kiledal</v>
      </c>
      <c r="D5473" t="s">
        <v>3953</v>
      </c>
      <c r="E5473" t="str">
        <f>VLOOKUP(D5473,campaign!A:B,2,FALSE)</f>
        <v>MaritalStatus</v>
      </c>
      <c r="F5473" s="9">
        <v>45057</v>
      </c>
      <c r="G5473">
        <f>VLOOKUP(D5473,campaign!A:D,4,FALSE)</f>
        <v>29</v>
      </c>
    </row>
    <row r="5474" spans="2:7" x14ac:dyDescent="0.2">
      <c r="B5474" t="s">
        <v>3268</v>
      </c>
      <c r="C5474" t="str">
        <f>VLOOKUP(B5474,customer!A:B,2,FALSE)</f>
        <v>Kenny Kiledal</v>
      </c>
      <c r="D5474" t="s">
        <v>3953</v>
      </c>
      <c r="E5474" t="str">
        <f>VLOOKUP(D5474,campaign!A:B,2,FALSE)</f>
        <v>MaritalStatus</v>
      </c>
      <c r="F5474" s="9">
        <v>45086</v>
      </c>
      <c r="G5474">
        <f>VLOOKUP(D5474,campaign!A:D,4,FALSE)</f>
        <v>29</v>
      </c>
    </row>
    <row r="5475" spans="2:7" x14ac:dyDescent="0.2">
      <c r="B5475" t="s">
        <v>3269</v>
      </c>
      <c r="C5475" t="str">
        <f>VLOOKUP(B5475,customer!A:B,2,FALSE)</f>
        <v>Davine Mathew</v>
      </c>
      <c r="D5475" t="s">
        <v>3926</v>
      </c>
      <c r="E5475" t="str">
        <f>VLOOKUP(D5475,campaign!A:B,2,FALSE)</f>
        <v>BuysViaMailOrder</v>
      </c>
      <c r="F5475" s="9">
        <v>44985</v>
      </c>
      <c r="G5475">
        <f>VLOOKUP(D5475,campaign!A:D,4,FALSE)</f>
        <v>25</v>
      </c>
    </row>
    <row r="5476" spans="2:7" x14ac:dyDescent="0.2">
      <c r="B5476" t="s">
        <v>3269</v>
      </c>
      <c r="C5476" t="str">
        <f>VLOOKUP(B5476,customer!A:B,2,FALSE)</f>
        <v>Davine Mathew</v>
      </c>
      <c r="D5476" t="s">
        <v>3926</v>
      </c>
      <c r="E5476" t="str">
        <f>VLOOKUP(D5476,campaign!A:B,2,FALSE)</f>
        <v>BuysViaMailOrder</v>
      </c>
      <c r="F5476" s="9">
        <v>45015</v>
      </c>
      <c r="G5476">
        <f>VLOOKUP(D5476,campaign!A:D,4,FALSE)</f>
        <v>25</v>
      </c>
    </row>
    <row r="5477" spans="2:7" x14ac:dyDescent="0.2">
      <c r="B5477" t="s">
        <v>3269</v>
      </c>
      <c r="C5477" t="str">
        <f>VLOOKUP(B5477,customer!A:B,2,FALSE)</f>
        <v>Davine Mathew</v>
      </c>
      <c r="D5477" t="s">
        <v>3926</v>
      </c>
      <c r="E5477" t="str">
        <f>VLOOKUP(D5477,campaign!A:B,2,FALSE)</f>
        <v>BuysViaMailOrder</v>
      </c>
      <c r="F5477" s="9">
        <v>45028</v>
      </c>
      <c r="G5477">
        <f>VLOOKUP(D5477,campaign!A:D,4,FALSE)</f>
        <v>25</v>
      </c>
    </row>
    <row r="5478" spans="2:7" x14ac:dyDescent="0.2">
      <c r="B5478" t="s">
        <v>3269</v>
      </c>
      <c r="C5478" t="str">
        <f>VLOOKUP(B5478,customer!A:B,2,FALSE)</f>
        <v>Davine Mathew</v>
      </c>
      <c r="D5478" t="s">
        <v>3926</v>
      </c>
      <c r="E5478" t="str">
        <f>VLOOKUP(D5478,campaign!A:B,2,FALSE)</f>
        <v>BuysViaMailOrder</v>
      </c>
      <c r="F5478" s="9">
        <v>45059</v>
      </c>
      <c r="G5478">
        <f>VLOOKUP(D5478,campaign!A:D,4,FALSE)</f>
        <v>25</v>
      </c>
    </row>
    <row r="5479" spans="2:7" x14ac:dyDescent="0.2">
      <c r="B5479" t="s">
        <v>3269</v>
      </c>
      <c r="C5479" t="str">
        <f>VLOOKUP(B5479,customer!A:B,2,FALSE)</f>
        <v>Davine Mathew</v>
      </c>
      <c r="D5479" t="s">
        <v>3926</v>
      </c>
      <c r="E5479" t="str">
        <f>VLOOKUP(D5479,campaign!A:B,2,FALSE)</f>
        <v>BuysViaMailOrder</v>
      </c>
      <c r="F5479" s="9">
        <v>45078</v>
      </c>
      <c r="G5479">
        <f>VLOOKUP(D5479,campaign!A:D,4,FALSE)</f>
        <v>25</v>
      </c>
    </row>
    <row r="5480" spans="2:7" x14ac:dyDescent="0.2">
      <c r="B5480" t="s">
        <v>3269</v>
      </c>
      <c r="C5480" t="str">
        <f>VLOOKUP(B5480,customer!A:B,2,FALSE)</f>
        <v>Davine Mathew</v>
      </c>
      <c r="D5480" t="s">
        <v>3928</v>
      </c>
      <c r="E5480" t="str">
        <f>VLOOKUP(D5480,campaign!A:B,2,FALSE)</f>
        <v>OptOutMailings</v>
      </c>
      <c r="F5480" s="9">
        <v>45011</v>
      </c>
      <c r="G5480">
        <f>VLOOKUP(D5480,campaign!A:D,4,FALSE)</f>
        <v>75</v>
      </c>
    </row>
    <row r="5481" spans="2:7" x14ac:dyDescent="0.2">
      <c r="B5481" t="s">
        <v>3269</v>
      </c>
      <c r="C5481" t="str">
        <f>VLOOKUP(B5481,customer!A:B,2,FALSE)</f>
        <v>Davine Mathew</v>
      </c>
      <c r="D5481" t="s">
        <v>3928</v>
      </c>
      <c r="E5481" t="str">
        <f>VLOOKUP(D5481,campaign!A:B,2,FALSE)</f>
        <v>OptOutMailings</v>
      </c>
      <c r="F5481" s="9">
        <v>45043</v>
      </c>
      <c r="G5481">
        <f>VLOOKUP(D5481,campaign!A:D,4,FALSE)</f>
        <v>75</v>
      </c>
    </row>
    <row r="5482" spans="2:7" x14ac:dyDescent="0.2">
      <c r="B5482" t="s">
        <v>3269</v>
      </c>
      <c r="C5482" t="str">
        <f>VLOOKUP(B5482,customer!A:B,2,FALSE)</f>
        <v>Davine Mathew</v>
      </c>
      <c r="D5482" t="s">
        <v>3928</v>
      </c>
      <c r="E5482" t="str">
        <f>VLOOKUP(D5482,campaign!A:B,2,FALSE)</f>
        <v>OptOutMailings</v>
      </c>
      <c r="F5482" s="9">
        <v>45053</v>
      </c>
      <c r="G5482">
        <f>VLOOKUP(D5482,campaign!A:D,4,FALSE)</f>
        <v>75</v>
      </c>
    </row>
    <row r="5483" spans="2:7" x14ac:dyDescent="0.2">
      <c r="B5483" t="s">
        <v>3269</v>
      </c>
      <c r="C5483" t="str">
        <f>VLOOKUP(B5483,customer!A:B,2,FALSE)</f>
        <v>Davine Mathew</v>
      </c>
      <c r="D5483" t="s">
        <v>3928</v>
      </c>
      <c r="E5483" t="str">
        <f>VLOOKUP(D5483,campaign!A:B,2,FALSE)</f>
        <v>OptOutMailings</v>
      </c>
      <c r="F5483" s="9">
        <v>45081</v>
      </c>
      <c r="G5483">
        <f>VLOOKUP(D5483,campaign!A:D,4,FALSE)</f>
        <v>75</v>
      </c>
    </row>
    <row r="5484" spans="2:7" x14ac:dyDescent="0.2">
      <c r="B5484" t="s">
        <v>3270</v>
      </c>
      <c r="C5484" t="str">
        <f>VLOOKUP(B5484,customer!A:B,2,FALSE)</f>
        <v>Kristos Hagart</v>
      </c>
      <c r="D5484" t="s">
        <v>3921</v>
      </c>
      <c r="E5484" t="str">
        <f>VLOOKUP(D5484,campaign!A:B,2,FALSE)</f>
        <v>HandsetRefurbished</v>
      </c>
      <c r="F5484" s="9">
        <v>44568</v>
      </c>
      <c r="G5484">
        <f>VLOOKUP(D5484,campaign!A:D,4,FALSE)</f>
        <v>26</v>
      </c>
    </row>
    <row r="5485" spans="2:7" x14ac:dyDescent="0.2">
      <c r="B5485" t="s">
        <v>3270</v>
      </c>
      <c r="C5485" t="str">
        <f>VLOOKUP(B5485,customer!A:B,2,FALSE)</f>
        <v>Kristos Hagart</v>
      </c>
      <c r="D5485" t="s">
        <v>3921</v>
      </c>
      <c r="E5485" t="str">
        <f>VLOOKUP(D5485,campaign!A:B,2,FALSE)</f>
        <v>HandsetRefurbished</v>
      </c>
      <c r="F5485" s="9">
        <v>44639</v>
      </c>
      <c r="G5485">
        <f>VLOOKUP(D5485,campaign!A:D,4,FALSE)</f>
        <v>26</v>
      </c>
    </row>
    <row r="5486" spans="2:7" x14ac:dyDescent="0.2">
      <c r="B5486" t="s">
        <v>3270</v>
      </c>
      <c r="C5486" t="str">
        <f>VLOOKUP(B5486,customer!A:B,2,FALSE)</f>
        <v>Kristos Hagart</v>
      </c>
      <c r="D5486" t="s">
        <v>3921</v>
      </c>
      <c r="E5486" t="str">
        <f>VLOOKUP(D5486,campaign!A:B,2,FALSE)</f>
        <v>HandsetRefurbished</v>
      </c>
      <c r="F5486" s="9">
        <v>44659</v>
      </c>
      <c r="G5486">
        <f>VLOOKUP(D5486,campaign!A:D,4,FALSE)</f>
        <v>26</v>
      </c>
    </row>
    <row r="5487" spans="2:7" x14ac:dyDescent="0.2">
      <c r="B5487" t="s">
        <v>3270</v>
      </c>
      <c r="C5487" t="str">
        <f>VLOOKUP(B5487,customer!A:B,2,FALSE)</f>
        <v>Kristos Hagart</v>
      </c>
      <c r="D5487" t="s">
        <v>3921</v>
      </c>
      <c r="E5487" t="str">
        <f>VLOOKUP(D5487,campaign!A:B,2,FALSE)</f>
        <v>HandsetRefurbished</v>
      </c>
      <c r="F5487" s="9">
        <v>44695</v>
      </c>
      <c r="G5487">
        <f>VLOOKUP(D5487,campaign!A:D,4,FALSE)</f>
        <v>26</v>
      </c>
    </row>
    <row r="5488" spans="2:7" x14ac:dyDescent="0.2">
      <c r="B5488" t="s">
        <v>3270</v>
      </c>
      <c r="C5488" t="str">
        <f>VLOOKUP(B5488,customer!A:B,2,FALSE)</f>
        <v>Kristos Hagart</v>
      </c>
      <c r="D5488" t="s">
        <v>3921</v>
      </c>
      <c r="E5488" t="str">
        <f>VLOOKUP(D5488,campaign!A:B,2,FALSE)</f>
        <v>HandsetRefurbished</v>
      </c>
      <c r="F5488" s="9">
        <v>44780</v>
      </c>
      <c r="G5488">
        <f>VLOOKUP(D5488,campaign!A:D,4,FALSE)</f>
        <v>26</v>
      </c>
    </row>
    <row r="5489" spans="2:7" x14ac:dyDescent="0.2">
      <c r="B5489" t="s">
        <v>3270</v>
      </c>
      <c r="C5489" t="str">
        <f>VLOOKUP(B5489,customer!A:B,2,FALSE)</f>
        <v>Kristos Hagart</v>
      </c>
      <c r="D5489" t="s">
        <v>3921</v>
      </c>
      <c r="E5489" t="str">
        <f>VLOOKUP(D5489,campaign!A:B,2,FALSE)</f>
        <v>HandsetRefurbished</v>
      </c>
      <c r="F5489" s="9">
        <v>44815</v>
      </c>
      <c r="G5489">
        <f>VLOOKUP(D5489,campaign!A:D,4,FALSE)</f>
        <v>26</v>
      </c>
    </row>
    <row r="5490" spans="2:7" x14ac:dyDescent="0.2">
      <c r="B5490" t="s">
        <v>3270</v>
      </c>
      <c r="C5490" t="str">
        <f>VLOOKUP(B5490,customer!A:B,2,FALSE)</f>
        <v>Kristos Hagart</v>
      </c>
      <c r="D5490" t="s">
        <v>3921</v>
      </c>
      <c r="E5490" t="str">
        <f>VLOOKUP(D5490,campaign!A:B,2,FALSE)</f>
        <v>HandsetRefurbished</v>
      </c>
      <c r="F5490" s="9">
        <v>44842</v>
      </c>
      <c r="G5490">
        <f>VLOOKUP(D5490,campaign!A:D,4,FALSE)</f>
        <v>26</v>
      </c>
    </row>
    <row r="5491" spans="2:7" x14ac:dyDescent="0.2">
      <c r="B5491" t="s">
        <v>3270</v>
      </c>
      <c r="C5491" t="str">
        <f>VLOOKUP(B5491,customer!A:B,2,FALSE)</f>
        <v>Kristos Hagart</v>
      </c>
      <c r="D5491" t="s">
        <v>3921</v>
      </c>
      <c r="E5491" t="str">
        <f>VLOOKUP(D5491,campaign!A:B,2,FALSE)</f>
        <v>HandsetRefurbished</v>
      </c>
      <c r="F5491" s="9">
        <v>44883</v>
      </c>
      <c r="G5491">
        <f>VLOOKUP(D5491,campaign!A:D,4,FALSE)</f>
        <v>26</v>
      </c>
    </row>
    <row r="5492" spans="2:7" x14ac:dyDescent="0.2">
      <c r="B5492" t="s">
        <v>3270</v>
      </c>
      <c r="C5492" t="str">
        <f>VLOOKUP(B5492,customer!A:B,2,FALSE)</f>
        <v>Kristos Hagart</v>
      </c>
      <c r="D5492" t="s">
        <v>3921</v>
      </c>
      <c r="E5492" t="str">
        <f>VLOOKUP(D5492,campaign!A:B,2,FALSE)</f>
        <v>HandsetRefurbished</v>
      </c>
      <c r="F5492" s="9">
        <v>44914</v>
      </c>
      <c r="G5492">
        <f>VLOOKUP(D5492,campaign!A:D,4,FALSE)</f>
        <v>26</v>
      </c>
    </row>
    <row r="5493" spans="2:7" x14ac:dyDescent="0.2">
      <c r="B5493" t="s">
        <v>3270</v>
      </c>
      <c r="C5493" t="str">
        <f>VLOOKUP(B5493,customer!A:B,2,FALSE)</f>
        <v>Kristos Hagart</v>
      </c>
      <c r="D5493" t="s">
        <v>3921</v>
      </c>
      <c r="E5493" t="str">
        <f>VLOOKUP(D5493,campaign!A:B,2,FALSE)</f>
        <v>HandsetRefurbished</v>
      </c>
      <c r="F5493" s="9">
        <v>44947</v>
      </c>
      <c r="G5493">
        <f>VLOOKUP(D5493,campaign!A:D,4,FALSE)</f>
        <v>26</v>
      </c>
    </row>
    <row r="5494" spans="2:7" x14ac:dyDescent="0.2">
      <c r="B5494" t="s">
        <v>3270</v>
      </c>
      <c r="C5494" t="str">
        <f>VLOOKUP(B5494,customer!A:B,2,FALSE)</f>
        <v>Kristos Hagart</v>
      </c>
      <c r="D5494" t="s">
        <v>3921</v>
      </c>
      <c r="E5494" t="str">
        <f>VLOOKUP(D5494,campaign!A:B,2,FALSE)</f>
        <v>HandsetRefurbished</v>
      </c>
      <c r="F5494" s="9">
        <v>45032</v>
      </c>
      <c r="G5494">
        <f>VLOOKUP(D5494,campaign!A:D,4,FALSE)</f>
        <v>26</v>
      </c>
    </row>
    <row r="5495" spans="2:7" x14ac:dyDescent="0.2">
      <c r="B5495" t="s">
        <v>3270</v>
      </c>
      <c r="C5495" t="str">
        <f>VLOOKUP(B5495,customer!A:B,2,FALSE)</f>
        <v>Kristos Hagart</v>
      </c>
      <c r="D5495" t="s">
        <v>3921</v>
      </c>
      <c r="E5495" t="str">
        <f>VLOOKUP(D5495,campaign!A:B,2,FALSE)</f>
        <v>HandsetRefurbished</v>
      </c>
      <c r="F5495" s="9">
        <v>45053</v>
      </c>
      <c r="G5495">
        <f>VLOOKUP(D5495,campaign!A:D,4,FALSE)</f>
        <v>26</v>
      </c>
    </row>
    <row r="5496" spans="2:7" x14ac:dyDescent="0.2">
      <c r="B5496" t="s">
        <v>3270</v>
      </c>
      <c r="C5496" t="str">
        <f>VLOOKUP(B5496,customer!A:B,2,FALSE)</f>
        <v>Kristos Hagart</v>
      </c>
      <c r="D5496" t="s">
        <v>3949</v>
      </c>
      <c r="E5496" t="str">
        <f>VLOOKUP(D5496,campaign!A:B,2,FALSE)</f>
        <v>NewCellphoneUser</v>
      </c>
      <c r="F5496" s="9">
        <v>44977</v>
      </c>
      <c r="G5496">
        <f>VLOOKUP(D5496,campaign!A:D,4,FALSE)</f>
        <v>25</v>
      </c>
    </row>
    <row r="5497" spans="2:7" x14ac:dyDescent="0.2">
      <c r="B5497" t="s">
        <v>3270</v>
      </c>
      <c r="C5497" t="str">
        <f>VLOOKUP(B5497,customer!A:B,2,FALSE)</f>
        <v>Kristos Hagart</v>
      </c>
      <c r="D5497" t="s">
        <v>3949</v>
      </c>
      <c r="E5497" t="str">
        <f>VLOOKUP(D5497,campaign!A:B,2,FALSE)</f>
        <v>NewCellphoneUser</v>
      </c>
      <c r="F5497" s="9">
        <v>45010</v>
      </c>
      <c r="G5497">
        <f>VLOOKUP(D5497,campaign!A:D,4,FALSE)</f>
        <v>25</v>
      </c>
    </row>
    <row r="5498" spans="2:7" x14ac:dyDescent="0.2">
      <c r="B5498" t="s">
        <v>3270</v>
      </c>
      <c r="C5498" t="str">
        <f>VLOOKUP(B5498,customer!A:B,2,FALSE)</f>
        <v>Kristos Hagart</v>
      </c>
      <c r="D5498" t="s">
        <v>3949</v>
      </c>
      <c r="E5498" t="str">
        <f>VLOOKUP(D5498,campaign!A:B,2,FALSE)</f>
        <v>NewCellphoneUser</v>
      </c>
      <c r="F5498" s="9">
        <v>45044</v>
      </c>
      <c r="G5498">
        <f>VLOOKUP(D5498,campaign!A:D,4,FALSE)</f>
        <v>25</v>
      </c>
    </row>
    <row r="5499" spans="2:7" x14ac:dyDescent="0.2">
      <c r="B5499" t="s">
        <v>3270</v>
      </c>
      <c r="C5499" t="str">
        <f>VLOOKUP(B5499,customer!A:B,2,FALSE)</f>
        <v>Kristos Hagart</v>
      </c>
      <c r="D5499" t="s">
        <v>3949</v>
      </c>
      <c r="E5499" t="str">
        <f>VLOOKUP(D5499,campaign!A:B,2,FALSE)</f>
        <v>NewCellphoneUser</v>
      </c>
      <c r="F5499" s="9">
        <v>45050</v>
      </c>
      <c r="G5499">
        <f>VLOOKUP(D5499,campaign!A:D,4,FALSE)</f>
        <v>25</v>
      </c>
    </row>
    <row r="5500" spans="2:7" x14ac:dyDescent="0.2">
      <c r="B5500" t="s">
        <v>3271</v>
      </c>
      <c r="C5500" t="str">
        <f>VLOOKUP(B5500,customer!A:B,2,FALSE)</f>
        <v>Brade Domican</v>
      </c>
      <c r="D5500" t="s">
        <v>3953</v>
      </c>
      <c r="E5500" t="str">
        <f>VLOOKUP(D5500,campaign!A:B,2,FALSE)</f>
        <v>MaritalStatus</v>
      </c>
      <c r="F5500" s="9">
        <v>44766</v>
      </c>
      <c r="G5500">
        <f>VLOOKUP(D5500,campaign!A:D,4,FALSE)</f>
        <v>29</v>
      </c>
    </row>
    <row r="5501" spans="2:7" x14ac:dyDescent="0.2">
      <c r="B5501" t="s">
        <v>3271</v>
      </c>
      <c r="C5501" t="str">
        <f>VLOOKUP(B5501,customer!A:B,2,FALSE)</f>
        <v>Brade Domican</v>
      </c>
      <c r="D5501" t="s">
        <v>3953</v>
      </c>
      <c r="E5501" t="str">
        <f>VLOOKUP(D5501,campaign!A:B,2,FALSE)</f>
        <v>MaritalStatus</v>
      </c>
      <c r="F5501" s="9">
        <v>44800</v>
      </c>
      <c r="G5501">
        <f>VLOOKUP(D5501,campaign!A:D,4,FALSE)</f>
        <v>29</v>
      </c>
    </row>
    <row r="5502" spans="2:7" x14ac:dyDescent="0.2">
      <c r="B5502" t="s">
        <v>3271</v>
      </c>
      <c r="C5502" t="str">
        <f>VLOOKUP(B5502,customer!A:B,2,FALSE)</f>
        <v>Brade Domican</v>
      </c>
      <c r="D5502" t="s">
        <v>3953</v>
      </c>
      <c r="E5502" t="str">
        <f>VLOOKUP(D5502,campaign!A:B,2,FALSE)</f>
        <v>MaritalStatus</v>
      </c>
      <c r="F5502" s="9">
        <v>44811</v>
      </c>
      <c r="G5502">
        <f>VLOOKUP(D5502,campaign!A:D,4,FALSE)</f>
        <v>29</v>
      </c>
    </row>
    <row r="5503" spans="2:7" x14ac:dyDescent="0.2">
      <c r="B5503" t="s">
        <v>3271</v>
      </c>
      <c r="C5503" t="str">
        <f>VLOOKUP(B5503,customer!A:B,2,FALSE)</f>
        <v>Brade Domican</v>
      </c>
      <c r="D5503" t="s">
        <v>3953</v>
      </c>
      <c r="E5503" t="str">
        <f>VLOOKUP(D5503,campaign!A:B,2,FALSE)</f>
        <v>MaritalStatus</v>
      </c>
      <c r="F5503" s="9">
        <v>44860</v>
      </c>
      <c r="G5503">
        <f>VLOOKUP(D5503,campaign!A:D,4,FALSE)</f>
        <v>29</v>
      </c>
    </row>
    <row r="5504" spans="2:7" x14ac:dyDescent="0.2">
      <c r="B5504" t="s">
        <v>3271</v>
      </c>
      <c r="C5504" t="str">
        <f>VLOOKUP(B5504,customer!A:B,2,FALSE)</f>
        <v>Brade Domican</v>
      </c>
      <c r="D5504" t="s">
        <v>3953</v>
      </c>
      <c r="E5504" t="str">
        <f>VLOOKUP(D5504,campaign!A:B,2,FALSE)</f>
        <v>MaritalStatus</v>
      </c>
      <c r="F5504" s="9">
        <v>44891</v>
      </c>
      <c r="G5504">
        <f>VLOOKUP(D5504,campaign!A:D,4,FALSE)</f>
        <v>29</v>
      </c>
    </row>
    <row r="5505" spans="2:7" x14ac:dyDescent="0.2">
      <c r="B5505" t="s">
        <v>3271</v>
      </c>
      <c r="C5505" t="str">
        <f>VLOOKUP(B5505,customer!A:B,2,FALSE)</f>
        <v>Brade Domican</v>
      </c>
      <c r="D5505" t="s">
        <v>3953</v>
      </c>
      <c r="E5505" t="str">
        <f>VLOOKUP(D5505,campaign!A:B,2,FALSE)</f>
        <v>MaritalStatus</v>
      </c>
      <c r="F5505" s="9">
        <v>44899</v>
      </c>
      <c r="G5505">
        <f>VLOOKUP(D5505,campaign!A:D,4,FALSE)</f>
        <v>29</v>
      </c>
    </row>
    <row r="5506" spans="2:7" x14ac:dyDescent="0.2">
      <c r="B5506" t="s">
        <v>3271</v>
      </c>
      <c r="C5506" t="str">
        <f>VLOOKUP(B5506,customer!A:B,2,FALSE)</f>
        <v>Brade Domican</v>
      </c>
      <c r="D5506" t="s">
        <v>3953</v>
      </c>
      <c r="E5506" t="str">
        <f>VLOOKUP(D5506,campaign!A:B,2,FALSE)</f>
        <v>MaritalStatus</v>
      </c>
      <c r="F5506" s="9">
        <v>44961</v>
      </c>
      <c r="G5506">
        <f>VLOOKUP(D5506,campaign!A:D,4,FALSE)</f>
        <v>29</v>
      </c>
    </row>
    <row r="5507" spans="2:7" x14ac:dyDescent="0.2">
      <c r="B5507" t="s">
        <v>3271</v>
      </c>
      <c r="C5507" t="str">
        <f>VLOOKUP(B5507,customer!A:B,2,FALSE)</f>
        <v>Brade Domican</v>
      </c>
      <c r="D5507" t="s">
        <v>3953</v>
      </c>
      <c r="E5507" t="str">
        <f>VLOOKUP(D5507,campaign!A:B,2,FALSE)</f>
        <v>MaritalStatus</v>
      </c>
      <c r="F5507" s="9">
        <v>44987</v>
      </c>
      <c r="G5507">
        <f>VLOOKUP(D5507,campaign!A:D,4,FALSE)</f>
        <v>29</v>
      </c>
    </row>
    <row r="5508" spans="2:7" x14ac:dyDescent="0.2">
      <c r="B5508" t="s">
        <v>3271</v>
      </c>
      <c r="C5508" t="str">
        <f>VLOOKUP(B5508,customer!A:B,2,FALSE)</f>
        <v>Brade Domican</v>
      </c>
      <c r="D5508" t="s">
        <v>3953</v>
      </c>
      <c r="E5508" t="str">
        <f>VLOOKUP(D5508,campaign!A:B,2,FALSE)</f>
        <v>MaritalStatus</v>
      </c>
      <c r="F5508" s="9">
        <v>45024</v>
      </c>
      <c r="G5508">
        <f>VLOOKUP(D5508,campaign!A:D,4,FALSE)</f>
        <v>29</v>
      </c>
    </row>
    <row r="5509" spans="2:7" x14ac:dyDescent="0.2">
      <c r="B5509" t="s">
        <v>3271</v>
      </c>
      <c r="C5509" t="str">
        <f>VLOOKUP(B5509,customer!A:B,2,FALSE)</f>
        <v>Brade Domican</v>
      </c>
      <c r="D5509" t="s">
        <v>3953</v>
      </c>
      <c r="E5509" t="str">
        <f>VLOOKUP(D5509,campaign!A:B,2,FALSE)</f>
        <v>MaritalStatus</v>
      </c>
      <c r="F5509" s="9">
        <v>45076</v>
      </c>
      <c r="G5509">
        <f>VLOOKUP(D5509,campaign!A:D,4,FALSE)</f>
        <v>29</v>
      </c>
    </row>
    <row r="5510" spans="2:7" x14ac:dyDescent="0.2">
      <c r="B5510" t="s">
        <v>3271</v>
      </c>
      <c r="C5510" t="str">
        <f>VLOOKUP(B5510,customer!A:B,2,FALSE)</f>
        <v>Brade Domican</v>
      </c>
      <c r="D5510" t="s">
        <v>3953</v>
      </c>
      <c r="E5510" t="str">
        <f>VLOOKUP(D5510,campaign!A:B,2,FALSE)</f>
        <v>MaritalStatus</v>
      </c>
      <c r="F5510" s="9">
        <v>45080</v>
      </c>
      <c r="G5510">
        <f>VLOOKUP(D5510,campaign!A:D,4,FALSE)</f>
        <v>29</v>
      </c>
    </row>
    <row r="5511" spans="2:7" x14ac:dyDescent="0.2">
      <c r="B5511" t="s">
        <v>3271</v>
      </c>
      <c r="C5511" t="str">
        <f>VLOOKUP(B5511,customer!A:B,2,FALSE)</f>
        <v>Brade Domican</v>
      </c>
      <c r="D5511" t="s">
        <v>3925</v>
      </c>
      <c r="E5511" t="str">
        <f>VLOOKUP(D5511,campaign!A:B,2,FALSE)</f>
        <v>Homeownership</v>
      </c>
      <c r="F5511" s="9">
        <v>44924</v>
      </c>
      <c r="G5511">
        <f>VLOOKUP(D5511,campaign!A:D,4,FALSE)</f>
        <v>13</v>
      </c>
    </row>
    <row r="5512" spans="2:7" x14ac:dyDescent="0.2">
      <c r="B5512" t="s">
        <v>3271</v>
      </c>
      <c r="C5512" t="str">
        <f>VLOOKUP(B5512,customer!A:B,2,FALSE)</f>
        <v>Brade Domican</v>
      </c>
      <c r="D5512" t="s">
        <v>3925</v>
      </c>
      <c r="E5512" t="str">
        <f>VLOOKUP(D5512,campaign!A:B,2,FALSE)</f>
        <v>Homeownership</v>
      </c>
      <c r="F5512" s="9">
        <v>44996</v>
      </c>
      <c r="G5512">
        <f>VLOOKUP(D5512,campaign!A:D,4,FALSE)</f>
        <v>13</v>
      </c>
    </row>
    <row r="5513" spans="2:7" x14ac:dyDescent="0.2">
      <c r="B5513" t="s">
        <v>3271</v>
      </c>
      <c r="C5513" t="str">
        <f>VLOOKUP(B5513,customer!A:B,2,FALSE)</f>
        <v>Brade Domican</v>
      </c>
      <c r="D5513" t="s">
        <v>3925</v>
      </c>
      <c r="E5513" t="str">
        <f>VLOOKUP(D5513,campaign!A:B,2,FALSE)</f>
        <v>Homeownership</v>
      </c>
      <c r="F5513" s="9">
        <v>45020</v>
      </c>
      <c r="G5513">
        <f>VLOOKUP(D5513,campaign!A:D,4,FALSE)</f>
        <v>13</v>
      </c>
    </row>
    <row r="5514" spans="2:7" x14ac:dyDescent="0.2">
      <c r="B5514" t="s">
        <v>3271</v>
      </c>
      <c r="C5514" t="str">
        <f>VLOOKUP(B5514,customer!A:B,2,FALSE)</f>
        <v>Brade Domican</v>
      </c>
      <c r="D5514" t="s">
        <v>3925</v>
      </c>
      <c r="E5514" t="str">
        <f>VLOOKUP(D5514,campaign!A:B,2,FALSE)</f>
        <v>Homeownership</v>
      </c>
      <c r="F5514" s="9">
        <v>45047</v>
      </c>
      <c r="G5514">
        <f>VLOOKUP(D5514,campaign!A:D,4,FALSE)</f>
        <v>13</v>
      </c>
    </row>
    <row r="5515" spans="2:7" x14ac:dyDescent="0.2">
      <c r="B5515" t="s">
        <v>3271</v>
      </c>
      <c r="C5515" t="str">
        <f>VLOOKUP(B5515,customer!A:B,2,FALSE)</f>
        <v>Brade Domican</v>
      </c>
      <c r="D5515" t="s">
        <v>3925</v>
      </c>
      <c r="E5515" t="str">
        <f>VLOOKUP(D5515,campaign!A:B,2,FALSE)</f>
        <v>Homeownership</v>
      </c>
      <c r="F5515" s="9">
        <v>45078</v>
      </c>
      <c r="G5515">
        <f>VLOOKUP(D5515,campaign!A:D,4,FALSE)</f>
        <v>13</v>
      </c>
    </row>
    <row r="5516" spans="2:7" x14ac:dyDescent="0.2">
      <c r="B5516" t="s">
        <v>3272</v>
      </c>
      <c r="C5516" t="str">
        <f>VLOOKUP(B5516,customer!A:B,2,FALSE)</f>
        <v>Milty Dunstan</v>
      </c>
      <c r="D5516" t="s">
        <v>3953</v>
      </c>
      <c r="E5516" t="str">
        <f>VLOOKUP(D5516,campaign!A:B,2,FALSE)</f>
        <v>MaritalStatus</v>
      </c>
      <c r="F5516" s="9">
        <v>44928</v>
      </c>
      <c r="G5516">
        <f>VLOOKUP(D5516,campaign!A:D,4,FALSE)</f>
        <v>29</v>
      </c>
    </row>
    <row r="5517" spans="2:7" x14ac:dyDescent="0.2">
      <c r="B5517" t="s">
        <v>3272</v>
      </c>
      <c r="C5517" t="str">
        <f>VLOOKUP(B5517,customer!A:B,2,FALSE)</f>
        <v>Milty Dunstan</v>
      </c>
      <c r="D5517" t="s">
        <v>3953</v>
      </c>
      <c r="E5517" t="str">
        <f>VLOOKUP(D5517,campaign!A:B,2,FALSE)</f>
        <v>MaritalStatus</v>
      </c>
      <c r="F5517" s="9">
        <v>44974</v>
      </c>
      <c r="G5517">
        <f>VLOOKUP(D5517,campaign!A:D,4,FALSE)</f>
        <v>29</v>
      </c>
    </row>
    <row r="5518" spans="2:7" x14ac:dyDescent="0.2">
      <c r="B5518" t="s">
        <v>3272</v>
      </c>
      <c r="C5518" t="str">
        <f>VLOOKUP(B5518,customer!A:B,2,FALSE)</f>
        <v>Milty Dunstan</v>
      </c>
      <c r="D5518" t="s">
        <v>3953</v>
      </c>
      <c r="E5518" t="str">
        <f>VLOOKUP(D5518,campaign!A:B,2,FALSE)</f>
        <v>MaritalStatus</v>
      </c>
      <c r="F5518" s="9">
        <v>44991</v>
      </c>
      <c r="G5518">
        <f>VLOOKUP(D5518,campaign!A:D,4,FALSE)</f>
        <v>29</v>
      </c>
    </row>
    <row r="5519" spans="2:7" x14ac:dyDescent="0.2">
      <c r="B5519" t="s">
        <v>3272</v>
      </c>
      <c r="C5519" t="str">
        <f>VLOOKUP(B5519,customer!A:B,2,FALSE)</f>
        <v>Milty Dunstan</v>
      </c>
      <c r="D5519" t="s">
        <v>3953</v>
      </c>
      <c r="E5519" t="str">
        <f>VLOOKUP(D5519,campaign!A:B,2,FALSE)</f>
        <v>MaritalStatus</v>
      </c>
      <c r="F5519" s="9">
        <v>45023</v>
      </c>
      <c r="G5519">
        <f>VLOOKUP(D5519,campaign!A:D,4,FALSE)</f>
        <v>29</v>
      </c>
    </row>
    <row r="5520" spans="2:7" x14ac:dyDescent="0.2">
      <c r="B5520" t="s">
        <v>3272</v>
      </c>
      <c r="C5520" t="str">
        <f>VLOOKUP(B5520,customer!A:B,2,FALSE)</f>
        <v>Milty Dunstan</v>
      </c>
      <c r="D5520" t="s">
        <v>3953</v>
      </c>
      <c r="E5520" t="str">
        <f>VLOOKUP(D5520,campaign!A:B,2,FALSE)</f>
        <v>MaritalStatus</v>
      </c>
      <c r="F5520" s="9">
        <v>45059</v>
      </c>
      <c r="G5520">
        <f>VLOOKUP(D5520,campaign!A:D,4,FALSE)</f>
        <v>29</v>
      </c>
    </row>
    <row r="5521" spans="2:7" x14ac:dyDescent="0.2">
      <c r="B5521" t="s">
        <v>3272</v>
      </c>
      <c r="C5521" t="str">
        <f>VLOOKUP(B5521,customer!A:B,2,FALSE)</f>
        <v>Milty Dunstan</v>
      </c>
      <c r="D5521" t="s">
        <v>3929</v>
      </c>
      <c r="E5521" t="str">
        <f>VLOOKUP(D5521,campaign!A:B,2,FALSE)</f>
        <v>NonUSTravel</v>
      </c>
      <c r="F5521" s="9">
        <v>45038</v>
      </c>
      <c r="G5521">
        <f>VLOOKUP(D5521,campaign!A:D,4,FALSE)</f>
        <v>66</v>
      </c>
    </row>
    <row r="5522" spans="2:7" x14ac:dyDescent="0.2">
      <c r="B5522" t="s">
        <v>3272</v>
      </c>
      <c r="C5522" t="str">
        <f>VLOOKUP(B5522,customer!A:B,2,FALSE)</f>
        <v>Milty Dunstan</v>
      </c>
      <c r="D5522" t="s">
        <v>3929</v>
      </c>
      <c r="E5522" t="str">
        <f>VLOOKUP(D5522,campaign!A:B,2,FALSE)</f>
        <v>NonUSTravel</v>
      </c>
      <c r="F5522" s="9">
        <v>45075</v>
      </c>
      <c r="G5522">
        <f>VLOOKUP(D5522,campaign!A:D,4,FALSE)</f>
        <v>66</v>
      </c>
    </row>
    <row r="5523" spans="2:7" x14ac:dyDescent="0.2">
      <c r="B5523" t="s">
        <v>3272</v>
      </c>
      <c r="C5523" t="str">
        <f>VLOOKUP(B5523,customer!A:B,2,FALSE)</f>
        <v>Milty Dunstan</v>
      </c>
      <c r="D5523" t="s">
        <v>3929</v>
      </c>
      <c r="E5523" t="str">
        <f>VLOOKUP(D5523,campaign!A:B,2,FALSE)</f>
        <v>NonUSTravel</v>
      </c>
      <c r="F5523" s="9">
        <v>45081</v>
      </c>
      <c r="G5523">
        <f>VLOOKUP(D5523,campaign!A:D,4,FALSE)</f>
        <v>66</v>
      </c>
    </row>
    <row r="5524" spans="2:7" x14ac:dyDescent="0.2">
      <c r="B5524" t="s">
        <v>3273</v>
      </c>
      <c r="C5524" t="str">
        <f>VLOOKUP(B5524,customer!A:B,2,FALSE)</f>
        <v>Tania Tosdevin</v>
      </c>
      <c r="D5524" t="s">
        <v>3953</v>
      </c>
      <c r="E5524" t="str">
        <f>VLOOKUP(D5524,campaign!A:B,2,FALSE)</f>
        <v>MaritalStatus</v>
      </c>
      <c r="F5524" s="9">
        <v>44752</v>
      </c>
      <c r="G5524">
        <f>VLOOKUP(D5524,campaign!A:D,4,FALSE)</f>
        <v>29</v>
      </c>
    </row>
    <row r="5525" spans="2:7" x14ac:dyDescent="0.2">
      <c r="B5525" t="s">
        <v>3273</v>
      </c>
      <c r="C5525" t="str">
        <f>VLOOKUP(B5525,customer!A:B,2,FALSE)</f>
        <v>Tania Tosdevin</v>
      </c>
      <c r="D5525" t="s">
        <v>3953</v>
      </c>
      <c r="E5525" t="str">
        <f>VLOOKUP(D5525,campaign!A:B,2,FALSE)</f>
        <v>MaritalStatus</v>
      </c>
      <c r="F5525" s="9">
        <v>44792</v>
      </c>
      <c r="G5525">
        <f>VLOOKUP(D5525,campaign!A:D,4,FALSE)</f>
        <v>29</v>
      </c>
    </row>
    <row r="5526" spans="2:7" x14ac:dyDescent="0.2">
      <c r="B5526" t="s">
        <v>3273</v>
      </c>
      <c r="C5526" t="str">
        <f>VLOOKUP(B5526,customer!A:B,2,FALSE)</f>
        <v>Tania Tosdevin</v>
      </c>
      <c r="D5526" t="s">
        <v>3953</v>
      </c>
      <c r="E5526" t="str">
        <f>VLOOKUP(D5526,campaign!A:B,2,FALSE)</f>
        <v>MaritalStatus</v>
      </c>
      <c r="F5526" s="9">
        <v>44829</v>
      </c>
      <c r="G5526">
        <f>VLOOKUP(D5526,campaign!A:D,4,FALSE)</f>
        <v>29</v>
      </c>
    </row>
    <row r="5527" spans="2:7" x14ac:dyDescent="0.2">
      <c r="B5527" t="s">
        <v>3273</v>
      </c>
      <c r="C5527" t="str">
        <f>VLOOKUP(B5527,customer!A:B,2,FALSE)</f>
        <v>Tania Tosdevin</v>
      </c>
      <c r="D5527" t="s">
        <v>3953</v>
      </c>
      <c r="E5527" t="str">
        <f>VLOOKUP(D5527,campaign!A:B,2,FALSE)</f>
        <v>MaritalStatus</v>
      </c>
      <c r="F5527" s="9">
        <v>44850</v>
      </c>
      <c r="G5527">
        <f>VLOOKUP(D5527,campaign!A:D,4,FALSE)</f>
        <v>29</v>
      </c>
    </row>
    <row r="5528" spans="2:7" x14ac:dyDescent="0.2">
      <c r="B5528" t="s">
        <v>3273</v>
      </c>
      <c r="C5528" t="str">
        <f>VLOOKUP(B5528,customer!A:B,2,FALSE)</f>
        <v>Tania Tosdevin</v>
      </c>
      <c r="D5528" t="s">
        <v>3953</v>
      </c>
      <c r="E5528" t="str">
        <f>VLOOKUP(D5528,campaign!A:B,2,FALSE)</f>
        <v>MaritalStatus</v>
      </c>
      <c r="F5528" s="9">
        <v>44886</v>
      </c>
      <c r="G5528">
        <f>VLOOKUP(D5528,campaign!A:D,4,FALSE)</f>
        <v>29</v>
      </c>
    </row>
    <row r="5529" spans="2:7" x14ac:dyDescent="0.2">
      <c r="B5529" t="s">
        <v>3273</v>
      </c>
      <c r="C5529" t="str">
        <f>VLOOKUP(B5529,customer!A:B,2,FALSE)</f>
        <v>Tania Tosdevin</v>
      </c>
      <c r="D5529" t="s">
        <v>3953</v>
      </c>
      <c r="E5529" t="str">
        <f>VLOOKUP(D5529,campaign!A:B,2,FALSE)</f>
        <v>MaritalStatus</v>
      </c>
      <c r="F5529" s="9">
        <v>44915</v>
      </c>
      <c r="G5529">
        <f>VLOOKUP(D5529,campaign!A:D,4,FALSE)</f>
        <v>29</v>
      </c>
    </row>
    <row r="5530" spans="2:7" x14ac:dyDescent="0.2">
      <c r="B5530" t="s">
        <v>3273</v>
      </c>
      <c r="C5530" t="str">
        <f>VLOOKUP(B5530,customer!A:B,2,FALSE)</f>
        <v>Tania Tosdevin</v>
      </c>
      <c r="D5530" t="s">
        <v>3953</v>
      </c>
      <c r="E5530" t="str">
        <f>VLOOKUP(D5530,campaign!A:B,2,FALSE)</f>
        <v>MaritalStatus</v>
      </c>
      <c r="F5530" s="9">
        <v>45003</v>
      </c>
      <c r="G5530">
        <f>VLOOKUP(D5530,campaign!A:D,4,FALSE)</f>
        <v>29</v>
      </c>
    </row>
    <row r="5531" spans="2:7" x14ac:dyDescent="0.2">
      <c r="B5531" t="s">
        <v>3273</v>
      </c>
      <c r="C5531" t="str">
        <f>VLOOKUP(B5531,customer!A:B,2,FALSE)</f>
        <v>Tania Tosdevin</v>
      </c>
      <c r="D5531" t="s">
        <v>3953</v>
      </c>
      <c r="E5531" t="str">
        <f>VLOOKUP(D5531,campaign!A:B,2,FALSE)</f>
        <v>MaritalStatus</v>
      </c>
      <c r="F5531" s="9">
        <v>45026</v>
      </c>
      <c r="G5531">
        <f>VLOOKUP(D5531,campaign!A:D,4,FALSE)</f>
        <v>29</v>
      </c>
    </row>
    <row r="5532" spans="2:7" x14ac:dyDescent="0.2">
      <c r="B5532" t="s">
        <v>3273</v>
      </c>
      <c r="C5532" t="str">
        <f>VLOOKUP(B5532,customer!A:B,2,FALSE)</f>
        <v>Tania Tosdevin</v>
      </c>
      <c r="D5532" t="s">
        <v>3953</v>
      </c>
      <c r="E5532" t="str">
        <f>VLOOKUP(D5532,campaign!A:B,2,FALSE)</f>
        <v>MaritalStatus</v>
      </c>
      <c r="F5532" s="9">
        <v>45068</v>
      </c>
      <c r="G5532">
        <f>VLOOKUP(D5532,campaign!A:D,4,FALSE)</f>
        <v>29</v>
      </c>
    </row>
    <row r="5533" spans="2:7" x14ac:dyDescent="0.2">
      <c r="B5533" t="s">
        <v>3273</v>
      </c>
      <c r="C5533" t="str">
        <f>VLOOKUP(B5533,customer!A:B,2,FALSE)</f>
        <v>Tania Tosdevin</v>
      </c>
      <c r="D5533" t="s">
        <v>3950</v>
      </c>
      <c r="E5533" t="str">
        <f>VLOOKUP(D5533,campaign!A:B,2,FALSE)</f>
        <v>NotNewCellphoneUser</v>
      </c>
      <c r="F5533" s="9">
        <v>44899</v>
      </c>
      <c r="G5533">
        <f>VLOOKUP(D5533,campaign!A:D,4,FALSE)</f>
        <v>28</v>
      </c>
    </row>
    <row r="5534" spans="2:7" x14ac:dyDescent="0.2">
      <c r="B5534" t="s">
        <v>3273</v>
      </c>
      <c r="C5534" t="str">
        <f>VLOOKUP(B5534,customer!A:B,2,FALSE)</f>
        <v>Tania Tosdevin</v>
      </c>
      <c r="D5534" t="s">
        <v>3950</v>
      </c>
      <c r="E5534" t="str">
        <f>VLOOKUP(D5534,campaign!A:B,2,FALSE)</f>
        <v>NotNewCellphoneUser</v>
      </c>
      <c r="F5534" s="9">
        <v>44940</v>
      </c>
      <c r="G5534">
        <f>VLOOKUP(D5534,campaign!A:D,4,FALSE)</f>
        <v>28</v>
      </c>
    </row>
    <row r="5535" spans="2:7" x14ac:dyDescent="0.2">
      <c r="B5535" t="s">
        <v>3273</v>
      </c>
      <c r="C5535" t="str">
        <f>VLOOKUP(B5535,customer!A:B,2,FALSE)</f>
        <v>Tania Tosdevin</v>
      </c>
      <c r="D5535" t="s">
        <v>3950</v>
      </c>
      <c r="E5535" t="str">
        <f>VLOOKUP(D5535,campaign!A:B,2,FALSE)</f>
        <v>NotNewCellphoneUser</v>
      </c>
      <c r="F5535" s="9">
        <v>44962</v>
      </c>
      <c r="G5535">
        <f>VLOOKUP(D5535,campaign!A:D,4,FALSE)</f>
        <v>28</v>
      </c>
    </row>
    <row r="5536" spans="2:7" x14ac:dyDescent="0.2">
      <c r="B5536" t="s">
        <v>3273</v>
      </c>
      <c r="C5536" t="str">
        <f>VLOOKUP(B5536,customer!A:B,2,FALSE)</f>
        <v>Tania Tosdevin</v>
      </c>
      <c r="D5536" t="s">
        <v>3950</v>
      </c>
      <c r="E5536" t="str">
        <f>VLOOKUP(D5536,campaign!A:B,2,FALSE)</f>
        <v>NotNewCellphoneUser</v>
      </c>
      <c r="F5536" s="9">
        <v>45001</v>
      </c>
      <c r="G5536">
        <f>VLOOKUP(D5536,campaign!A:D,4,FALSE)</f>
        <v>28</v>
      </c>
    </row>
    <row r="5537" spans="2:7" x14ac:dyDescent="0.2">
      <c r="B5537" t="s">
        <v>3273</v>
      </c>
      <c r="C5537" t="str">
        <f>VLOOKUP(B5537,customer!A:B,2,FALSE)</f>
        <v>Tania Tosdevin</v>
      </c>
      <c r="D5537" t="s">
        <v>3950</v>
      </c>
      <c r="E5537" t="str">
        <f>VLOOKUP(D5537,campaign!A:B,2,FALSE)</f>
        <v>NotNewCellphoneUser</v>
      </c>
      <c r="F5537" s="9">
        <v>45030</v>
      </c>
      <c r="G5537">
        <f>VLOOKUP(D5537,campaign!A:D,4,FALSE)</f>
        <v>28</v>
      </c>
    </row>
    <row r="5538" spans="2:7" x14ac:dyDescent="0.2">
      <c r="B5538" t="s">
        <v>3273</v>
      </c>
      <c r="C5538" t="str">
        <f>VLOOKUP(B5538,customer!A:B,2,FALSE)</f>
        <v>Tania Tosdevin</v>
      </c>
      <c r="D5538" t="s">
        <v>3950</v>
      </c>
      <c r="E5538" t="str">
        <f>VLOOKUP(D5538,campaign!A:B,2,FALSE)</f>
        <v>NotNewCellphoneUser</v>
      </c>
      <c r="F5538" s="9">
        <v>45051</v>
      </c>
      <c r="G5538">
        <f>VLOOKUP(D5538,campaign!A:D,4,FALSE)</f>
        <v>28</v>
      </c>
    </row>
    <row r="5539" spans="2:7" x14ac:dyDescent="0.2">
      <c r="B5539" t="s">
        <v>3274</v>
      </c>
      <c r="C5539" t="str">
        <f>VLOOKUP(B5539,customer!A:B,2,FALSE)</f>
        <v>Waite Corah</v>
      </c>
      <c r="D5539" t="s">
        <v>3922</v>
      </c>
      <c r="E5539" t="str">
        <f>VLOOKUP(D5539,campaign!A:B,2,FALSE)</f>
        <v>HandsetWebCapable</v>
      </c>
      <c r="F5539" s="9">
        <v>44875</v>
      </c>
      <c r="G5539">
        <f>VLOOKUP(D5539,campaign!A:D,4,FALSE)</f>
        <v>62</v>
      </c>
    </row>
    <row r="5540" spans="2:7" x14ac:dyDescent="0.2">
      <c r="B5540" t="s">
        <v>3274</v>
      </c>
      <c r="C5540" t="str">
        <f>VLOOKUP(B5540,customer!A:B,2,FALSE)</f>
        <v>Waite Corah</v>
      </c>
      <c r="D5540" t="s">
        <v>3922</v>
      </c>
      <c r="E5540" t="str">
        <f>VLOOKUP(D5540,campaign!A:B,2,FALSE)</f>
        <v>HandsetWebCapable</v>
      </c>
      <c r="F5540" s="9">
        <v>44907</v>
      </c>
      <c r="G5540">
        <f>VLOOKUP(D5540,campaign!A:D,4,FALSE)</f>
        <v>62</v>
      </c>
    </row>
    <row r="5541" spans="2:7" x14ac:dyDescent="0.2">
      <c r="B5541" t="s">
        <v>3274</v>
      </c>
      <c r="C5541" t="str">
        <f>VLOOKUP(B5541,customer!A:B,2,FALSE)</f>
        <v>Waite Corah</v>
      </c>
      <c r="D5541" t="s">
        <v>3922</v>
      </c>
      <c r="E5541" t="str">
        <f>VLOOKUP(D5541,campaign!A:B,2,FALSE)</f>
        <v>HandsetWebCapable</v>
      </c>
      <c r="F5541" s="9">
        <v>44982</v>
      </c>
      <c r="G5541">
        <f>VLOOKUP(D5541,campaign!A:D,4,FALSE)</f>
        <v>62</v>
      </c>
    </row>
    <row r="5542" spans="2:7" x14ac:dyDescent="0.2">
      <c r="B5542" t="s">
        <v>3274</v>
      </c>
      <c r="C5542" t="str">
        <f>VLOOKUP(B5542,customer!A:B,2,FALSE)</f>
        <v>Waite Corah</v>
      </c>
      <c r="D5542" t="s">
        <v>3922</v>
      </c>
      <c r="E5542" t="str">
        <f>VLOOKUP(D5542,campaign!A:B,2,FALSE)</f>
        <v>HandsetWebCapable</v>
      </c>
      <c r="F5542" s="9">
        <v>45009</v>
      </c>
      <c r="G5542">
        <f>VLOOKUP(D5542,campaign!A:D,4,FALSE)</f>
        <v>62</v>
      </c>
    </row>
    <row r="5543" spans="2:7" x14ac:dyDescent="0.2">
      <c r="B5543" t="s">
        <v>3274</v>
      </c>
      <c r="C5543" t="str">
        <f>VLOOKUP(B5543,customer!A:B,2,FALSE)</f>
        <v>Waite Corah</v>
      </c>
      <c r="D5543" t="s">
        <v>3922</v>
      </c>
      <c r="E5543" t="str">
        <f>VLOOKUP(D5543,campaign!A:B,2,FALSE)</f>
        <v>HandsetWebCapable</v>
      </c>
      <c r="F5543" s="9">
        <v>45031</v>
      </c>
      <c r="G5543">
        <f>VLOOKUP(D5543,campaign!A:D,4,FALSE)</f>
        <v>62</v>
      </c>
    </row>
    <row r="5544" spans="2:7" x14ac:dyDescent="0.2">
      <c r="B5544" t="s">
        <v>3274</v>
      </c>
      <c r="C5544" t="str">
        <f>VLOOKUP(B5544,customer!A:B,2,FALSE)</f>
        <v>Waite Corah</v>
      </c>
      <c r="D5544" t="s">
        <v>3922</v>
      </c>
      <c r="E5544" t="str">
        <f>VLOOKUP(D5544,campaign!A:B,2,FALSE)</f>
        <v>HandsetWebCapable</v>
      </c>
      <c r="F5544" s="9">
        <v>45056</v>
      </c>
      <c r="G5544">
        <f>VLOOKUP(D5544,campaign!A:D,4,FALSE)</f>
        <v>62</v>
      </c>
    </row>
    <row r="5545" spans="2:7" x14ac:dyDescent="0.2">
      <c r="B5545" t="s">
        <v>3274</v>
      </c>
      <c r="C5545" t="str">
        <f>VLOOKUP(B5545,customer!A:B,2,FALSE)</f>
        <v>Waite Corah</v>
      </c>
      <c r="D5545" t="s">
        <v>3949</v>
      </c>
      <c r="E5545" t="str">
        <f>VLOOKUP(D5545,campaign!A:B,2,FALSE)</f>
        <v>NewCellphoneUser</v>
      </c>
      <c r="F5545" s="9">
        <v>44913</v>
      </c>
      <c r="G5545">
        <f>VLOOKUP(D5545,campaign!A:D,4,FALSE)</f>
        <v>25</v>
      </c>
    </row>
    <row r="5546" spans="2:7" x14ac:dyDescent="0.2">
      <c r="B5546" t="s">
        <v>3274</v>
      </c>
      <c r="C5546" t="str">
        <f>VLOOKUP(B5546,customer!A:B,2,FALSE)</f>
        <v>Waite Corah</v>
      </c>
      <c r="D5546" t="s">
        <v>3949</v>
      </c>
      <c r="E5546" t="str">
        <f>VLOOKUP(D5546,campaign!A:B,2,FALSE)</f>
        <v>NewCellphoneUser</v>
      </c>
      <c r="F5546" s="9">
        <v>44947</v>
      </c>
      <c r="G5546">
        <f>VLOOKUP(D5546,campaign!A:D,4,FALSE)</f>
        <v>25</v>
      </c>
    </row>
    <row r="5547" spans="2:7" x14ac:dyDescent="0.2">
      <c r="B5547" t="s">
        <v>3274</v>
      </c>
      <c r="C5547" t="str">
        <f>VLOOKUP(B5547,customer!A:B,2,FALSE)</f>
        <v>Waite Corah</v>
      </c>
      <c r="D5547" t="s">
        <v>3949</v>
      </c>
      <c r="E5547" t="str">
        <f>VLOOKUP(D5547,campaign!A:B,2,FALSE)</f>
        <v>NewCellphoneUser</v>
      </c>
      <c r="F5547" s="9">
        <v>44982</v>
      </c>
      <c r="G5547">
        <f>VLOOKUP(D5547,campaign!A:D,4,FALSE)</f>
        <v>25</v>
      </c>
    </row>
    <row r="5548" spans="2:7" x14ac:dyDescent="0.2">
      <c r="B5548" t="s">
        <v>3274</v>
      </c>
      <c r="C5548" t="str">
        <f>VLOOKUP(B5548,customer!A:B,2,FALSE)</f>
        <v>Waite Corah</v>
      </c>
      <c r="D5548" t="s">
        <v>3949</v>
      </c>
      <c r="E5548" t="str">
        <f>VLOOKUP(D5548,campaign!A:B,2,FALSE)</f>
        <v>NewCellphoneUser</v>
      </c>
      <c r="F5548" s="9">
        <v>44989</v>
      </c>
      <c r="G5548">
        <f>VLOOKUP(D5548,campaign!A:D,4,FALSE)</f>
        <v>25</v>
      </c>
    </row>
    <row r="5549" spans="2:7" x14ac:dyDescent="0.2">
      <c r="B5549" t="s">
        <v>3274</v>
      </c>
      <c r="C5549" t="str">
        <f>VLOOKUP(B5549,customer!A:B,2,FALSE)</f>
        <v>Waite Corah</v>
      </c>
      <c r="D5549" t="s">
        <v>3949</v>
      </c>
      <c r="E5549" t="str">
        <f>VLOOKUP(D5549,campaign!A:B,2,FALSE)</f>
        <v>NewCellphoneUser</v>
      </c>
      <c r="F5549" s="9">
        <v>45042</v>
      </c>
      <c r="G5549">
        <f>VLOOKUP(D5549,campaign!A:D,4,FALSE)</f>
        <v>25</v>
      </c>
    </row>
    <row r="5550" spans="2:7" x14ac:dyDescent="0.2">
      <c r="B5550" t="s">
        <v>3274</v>
      </c>
      <c r="C5550" t="str">
        <f>VLOOKUP(B5550,customer!A:B,2,FALSE)</f>
        <v>Waite Corah</v>
      </c>
      <c r="D5550" t="s">
        <v>3949</v>
      </c>
      <c r="E5550" t="str">
        <f>VLOOKUP(D5550,campaign!A:B,2,FALSE)</f>
        <v>NewCellphoneUser</v>
      </c>
      <c r="F5550" s="9">
        <v>45072</v>
      </c>
      <c r="G5550">
        <f>VLOOKUP(D5550,campaign!A:D,4,FALSE)</f>
        <v>25</v>
      </c>
    </row>
    <row r="5551" spans="2:7" x14ac:dyDescent="0.2">
      <c r="B5551" t="s">
        <v>3275</v>
      </c>
      <c r="C5551" t="str">
        <f>VLOOKUP(B5551,customer!A:B,2,FALSE)</f>
        <v>Betteann Birkenshaw</v>
      </c>
      <c r="D5551" t="s">
        <v>3922</v>
      </c>
      <c r="E5551" t="str">
        <f>VLOOKUP(D5551,campaign!A:B,2,FALSE)</f>
        <v>HandsetWebCapable</v>
      </c>
      <c r="F5551" s="9">
        <v>44632</v>
      </c>
      <c r="G5551">
        <f>VLOOKUP(D5551,campaign!A:D,4,FALSE)</f>
        <v>62</v>
      </c>
    </row>
    <row r="5552" spans="2:7" x14ac:dyDescent="0.2">
      <c r="B5552" t="s">
        <v>3275</v>
      </c>
      <c r="C5552" t="str">
        <f>VLOOKUP(B5552,customer!A:B,2,FALSE)</f>
        <v>Betteann Birkenshaw</v>
      </c>
      <c r="D5552" t="s">
        <v>3922</v>
      </c>
      <c r="E5552" t="str">
        <f>VLOOKUP(D5552,campaign!A:B,2,FALSE)</f>
        <v>HandsetWebCapable</v>
      </c>
      <c r="F5552" s="9">
        <v>44708</v>
      </c>
      <c r="G5552">
        <f>VLOOKUP(D5552,campaign!A:D,4,FALSE)</f>
        <v>62</v>
      </c>
    </row>
    <row r="5553" spans="2:7" x14ac:dyDescent="0.2">
      <c r="B5553" t="s">
        <v>3275</v>
      </c>
      <c r="C5553" t="str">
        <f>VLOOKUP(B5553,customer!A:B,2,FALSE)</f>
        <v>Betteann Birkenshaw</v>
      </c>
      <c r="D5553" t="s">
        <v>3922</v>
      </c>
      <c r="E5553" t="str">
        <f>VLOOKUP(D5553,campaign!A:B,2,FALSE)</f>
        <v>HandsetWebCapable</v>
      </c>
      <c r="F5553" s="9">
        <v>44797</v>
      </c>
      <c r="G5553">
        <f>VLOOKUP(D5553,campaign!A:D,4,FALSE)</f>
        <v>62</v>
      </c>
    </row>
    <row r="5554" spans="2:7" x14ac:dyDescent="0.2">
      <c r="B5554" t="s">
        <v>3275</v>
      </c>
      <c r="C5554" t="str">
        <f>VLOOKUP(B5554,customer!A:B,2,FALSE)</f>
        <v>Betteann Birkenshaw</v>
      </c>
      <c r="D5554" t="s">
        <v>3922</v>
      </c>
      <c r="E5554" t="str">
        <f>VLOOKUP(D5554,campaign!A:B,2,FALSE)</f>
        <v>HandsetWebCapable</v>
      </c>
      <c r="F5554" s="9">
        <v>44823</v>
      </c>
      <c r="G5554">
        <f>VLOOKUP(D5554,campaign!A:D,4,FALSE)</f>
        <v>62</v>
      </c>
    </row>
    <row r="5555" spans="2:7" x14ac:dyDescent="0.2">
      <c r="B5555" t="s">
        <v>3275</v>
      </c>
      <c r="C5555" t="str">
        <f>VLOOKUP(B5555,customer!A:B,2,FALSE)</f>
        <v>Betteann Birkenshaw</v>
      </c>
      <c r="D5555" t="s">
        <v>3922</v>
      </c>
      <c r="E5555" t="str">
        <f>VLOOKUP(D5555,campaign!A:B,2,FALSE)</f>
        <v>HandsetWebCapable</v>
      </c>
      <c r="F5555" s="9">
        <v>44851</v>
      </c>
      <c r="G5555">
        <f>VLOOKUP(D5555,campaign!A:D,4,FALSE)</f>
        <v>62</v>
      </c>
    </row>
    <row r="5556" spans="2:7" x14ac:dyDescent="0.2">
      <c r="B5556" t="s">
        <v>3275</v>
      </c>
      <c r="C5556" t="str">
        <f>VLOOKUP(B5556,customer!A:B,2,FALSE)</f>
        <v>Betteann Birkenshaw</v>
      </c>
      <c r="D5556" t="s">
        <v>3922</v>
      </c>
      <c r="E5556" t="str">
        <f>VLOOKUP(D5556,campaign!A:B,2,FALSE)</f>
        <v>HandsetWebCapable</v>
      </c>
      <c r="F5556" s="9">
        <v>44911</v>
      </c>
      <c r="G5556">
        <f>VLOOKUP(D5556,campaign!A:D,4,FALSE)</f>
        <v>62</v>
      </c>
    </row>
    <row r="5557" spans="2:7" x14ac:dyDescent="0.2">
      <c r="B5557" t="s">
        <v>3275</v>
      </c>
      <c r="C5557" t="str">
        <f>VLOOKUP(B5557,customer!A:B,2,FALSE)</f>
        <v>Betteann Birkenshaw</v>
      </c>
      <c r="D5557" t="s">
        <v>3922</v>
      </c>
      <c r="E5557" t="str">
        <f>VLOOKUP(D5557,campaign!A:B,2,FALSE)</f>
        <v>HandsetWebCapable</v>
      </c>
      <c r="F5557" s="9">
        <v>44971</v>
      </c>
      <c r="G5557">
        <f>VLOOKUP(D5557,campaign!A:D,4,FALSE)</f>
        <v>62</v>
      </c>
    </row>
    <row r="5558" spans="2:7" x14ac:dyDescent="0.2">
      <c r="B5558" t="s">
        <v>3275</v>
      </c>
      <c r="C5558" t="str">
        <f>VLOOKUP(B5558,customer!A:B,2,FALSE)</f>
        <v>Betteann Birkenshaw</v>
      </c>
      <c r="D5558" t="s">
        <v>3922</v>
      </c>
      <c r="E5558" t="str">
        <f>VLOOKUP(D5558,campaign!A:B,2,FALSE)</f>
        <v>HandsetWebCapable</v>
      </c>
      <c r="F5558" s="9">
        <v>45007</v>
      </c>
      <c r="G5558">
        <f>VLOOKUP(D5558,campaign!A:D,4,FALSE)</f>
        <v>62</v>
      </c>
    </row>
    <row r="5559" spans="2:7" x14ac:dyDescent="0.2">
      <c r="B5559" t="s">
        <v>3275</v>
      </c>
      <c r="C5559" t="str">
        <f>VLOOKUP(B5559,customer!A:B,2,FALSE)</f>
        <v>Betteann Birkenshaw</v>
      </c>
      <c r="D5559" t="s">
        <v>3922</v>
      </c>
      <c r="E5559" t="str">
        <f>VLOOKUP(D5559,campaign!A:B,2,FALSE)</f>
        <v>HandsetWebCapable</v>
      </c>
      <c r="F5559" s="9">
        <v>45038</v>
      </c>
      <c r="G5559">
        <f>VLOOKUP(D5559,campaign!A:D,4,FALSE)</f>
        <v>62</v>
      </c>
    </row>
    <row r="5560" spans="2:7" x14ac:dyDescent="0.2">
      <c r="B5560" t="s">
        <v>3275</v>
      </c>
      <c r="C5560" t="str">
        <f>VLOOKUP(B5560,customer!A:B,2,FALSE)</f>
        <v>Betteann Birkenshaw</v>
      </c>
      <c r="D5560" t="s">
        <v>3948</v>
      </c>
      <c r="E5560" t="str">
        <f>VLOOKUP(D5560,campaign!A:B,2,FALSE)</f>
        <v>HasCreditCard</v>
      </c>
      <c r="F5560" s="9">
        <v>44744</v>
      </c>
      <c r="G5560">
        <f>VLOOKUP(D5560,campaign!A:D,4,FALSE)</f>
        <v>65</v>
      </c>
    </row>
    <row r="5561" spans="2:7" x14ac:dyDescent="0.2">
      <c r="B5561" t="s">
        <v>3275</v>
      </c>
      <c r="C5561" t="str">
        <f>VLOOKUP(B5561,customer!A:B,2,FALSE)</f>
        <v>Betteann Birkenshaw</v>
      </c>
      <c r="D5561" t="s">
        <v>3948</v>
      </c>
      <c r="E5561" t="str">
        <f>VLOOKUP(D5561,campaign!A:B,2,FALSE)</f>
        <v>HasCreditCard</v>
      </c>
      <c r="F5561" s="9">
        <v>44782</v>
      </c>
      <c r="G5561">
        <f>VLOOKUP(D5561,campaign!A:D,4,FALSE)</f>
        <v>65</v>
      </c>
    </row>
    <row r="5562" spans="2:7" x14ac:dyDescent="0.2">
      <c r="B5562" t="s">
        <v>3275</v>
      </c>
      <c r="C5562" t="str">
        <f>VLOOKUP(B5562,customer!A:B,2,FALSE)</f>
        <v>Betteann Birkenshaw</v>
      </c>
      <c r="D5562" t="s">
        <v>3948</v>
      </c>
      <c r="E5562" t="str">
        <f>VLOOKUP(D5562,campaign!A:B,2,FALSE)</f>
        <v>HasCreditCard</v>
      </c>
      <c r="F5562" s="9">
        <v>44849</v>
      </c>
      <c r="G5562">
        <f>VLOOKUP(D5562,campaign!A:D,4,FALSE)</f>
        <v>65</v>
      </c>
    </row>
    <row r="5563" spans="2:7" x14ac:dyDescent="0.2">
      <c r="B5563" t="s">
        <v>3275</v>
      </c>
      <c r="C5563" t="str">
        <f>VLOOKUP(B5563,customer!A:B,2,FALSE)</f>
        <v>Betteann Birkenshaw</v>
      </c>
      <c r="D5563" t="s">
        <v>3948</v>
      </c>
      <c r="E5563" t="str">
        <f>VLOOKUP(D5563,campaign!A:B,2,FALSE)</f>
        <v>HasCreditCard</v>
      </c>
      <c r="F5563" s="9">
        <v>44880</v>
      </c>
      <c r="G5563">
        <f>VLOOKUP(D5563,campaign!A:D,4,FALSE)</f>
        <v>65</v>
      </c>
    </row>
    <row r="5564" spans="2:7" x14ac:dyDescent="0.2">
      <c r="B5564" t="s">
        <v>3275</v>
      </c>
      <c r="C5564" t="str">
        <f>VLOOKUP(B5564,customer!A:B,2,FALSE)</f>
        <v>Betteann Birkenshaw</v>
      </c>
      <c r="D5564" t="s">
        <v>3948</v>
      </c>
      <c r="E5564" t="str">
        <f>VLOOKUP(D5564,campaign!A:B,2,FALSE)</f>
        <v>HasCreditCard</v>
      </c>
      <c r="F5564" s="9">
        <v>44900</v>
      </c>
      <c r="G5564">
        <f>VLOOKUP(D5564,campaign!A:D,4,FALSE)</f>
        <v>65</v>
      </c>
    </row>
    <row r="5565" spans="2:7" x14ac:dyDescent="0.2">
      <c r="B5565" t="s">
        <v>3275</v>
      </c>
      <c r="C5565" t="str">
        <f>VLOOKUP(B5565,customer!A:B,2,FALSE)</f>
        <v>Betteann Birkenshaw</v>
      </c>
      <c r="D5565" t="s">
        <v>3948</v>
      </c>
      <c r="E5565" t="str">
        <f>VLOOKUP(D5565,campaign!A:B,2,FALSE)</f>
        <v>HasCreditCard</v>
      </c>
      <c r="F5565" s="9">
        <v>44936</v>
      </c>
      <c r="G5565">
        <f>VLOOKUP(D5565,campaign!A:D,4,FALSE)</f>
        <v>65</v>
      </c>
    </row>
    <row r="5566" spans="2:7" x14ac:dyDescent="0.2">
      <c r="B5566" t="s">
        <v>3275</v>
      </c>
      <c r="C5566" t="str">
        <f>VLOOKUP(B5566,customer!A:B,2,FALSE)</f>
        <v>Betteann Birkenshaw</v>
      </c>
      <c r="D5566" t="s">
        <v>3948</v>
      </c>
      <c r="E5566" t="str">
        <f>VLOOKUP(D5566,campaign!A:B,2,FALSE)</f>
        <v>HasCreditCard</v>
      </c>
      <c r="F5566" s="9">
        <v>44967</v>
      </c>
      <c r="G5566">
        <f>VLOOKUP(D5566,campaign!A:D,4,FALSE)</f>
        <v>65</v>
      </c>
    </row>
    <row r="5567" spans="2:7" x14ac:dyDescent="0.2">
      <c r="B5567" t="s">
        <v>3275</v>
      </c>
      <c r="C5567" t="str">
        <f>VLOOKUP(B5567,customer!A:B,2,FALSE)</f>
        <v>Betteann Birkenshaw</v>
      </c>
      <c r="D5567" t="s">
        <v>3948</v>
      </c>
      <c r="E5567" t="str">
        <f>VLOOKUP(D5567,campaign!A:B,2,FALSE)</f>
        <v>HasCreditCard</v>
      </c>
      <c r="F5567" s="9">
        <v>44989</v>
      </c>
      <c r="G5567">
        <f>VLOOKUP(D5567,campaign!A:D,4,FALSE)</f>
        <v>65</v>
      </c>
    </row>
    <row r="5568" spans="2:7" x14ac:dyDescent="0.2">
      <c r="B5568" t="s">
        <v>3275</v>
      </c>
      <c r="C5568" t="str">
        <f>VLOOKUP(B5568,customer!A:B,2,FALSE)</f>
        <v>Betteann Birkenshaw</v>
      </c>
      <c r="D5568" t="s">
        <v>3948</v>
      </c>
      <c r="E5568" t="str">
        <f>VLOOKUP(D5568,campaign!A:B,2,FALSE)</f>
        <v>HasCreditCard</v>
      </c>
      <c r="F5568" s="9">
        <v>45021</v>
      </c>
      <c r="G5568">
        <f>VLOOKUP(D5568,campaign!A:D,4,FALSE)</f>
        <v>65</v>
      </c>
    </row>
    <row r="5569" spans="2:7" x14ac:dyDescent="0.2">
      <c r="B5569" t="s">
        <v>3275</v>
      </c>
      <c r="C5569" t="str">
        <f>VLOOKUP(B5569,customer!A:B,2,FALSE)</f>
        <v>Betteann Birkenshaw</v>
      </c>
      <c r="D5569" t="s">
        <v>3948</v>
      </c>
      <c r="E5569" t="str">
        <f>VLOOKUP(D5569,campaign!A:B,2,FALSE)</f>
        <v>HasCreditCard</v>
      </c>
      <c r="F5569" s="9">
        <v>45050</v>
      </c>
      <c r="G5569">
        <f>VLOOKUP(D5569,campaign!A:D,4,FALSE)</f>
        <v>65</v>
      </c>
    </row>
    <row r="5570" spans="2:7" x14ac:dyDescent="0.2">
      <c r="B5570" t="s">
        <v>3276</v>
      </c>
      <c r="C5570" t="str">
        <f>VLOOKUP(B5570,customer!A:B,2,FALSE)</f>
        <v>Essa Trinbey</v>
      </c>
      <c r="D5570" t="s">
        <v>3925</v>
      </c>
      <c r="E5570" t="str">
        <f>VLOOKUP(D5570,campaign!A:B,2,FALSE)</f>
        <v>Homeownership</v>
      </c>
      <c r="F5570" s="9">
        <v>44921</v>
      </c>
      <c r="G5570">
        <f>VLOOKUP(D5570,campaign!A:D,4,FALSE)</f>
        <v>13</v>
      </c>
    </row>
    <row r="5571" spans="2:7" x14ac:dyDescent="0.2">
      <c r="B5571" t="s">
        <v>3276</v>
      </c>
      <c r="C5571" t="str">
        <f>VLOOKUP(B5571,customer!A:B,2,FALSE)</f>
        <v>Essa Trinbey</v>
      </c>
      <c r="D5571" t="s">
        <v>3925</v>
      </c>
      <c r="E5571" t="str">
        <f>VLOOKUP(D5571,campaign!A:B,2,FALSE)</f>
        <v>Homeownership</v>
      </c>
      <c r="F5571" s="9">
        <v>44953</v>
      </c>
      <c r="G5571">
        <f>VLOOKUP(D5571,campaign!A:D,4,FALSE)</f>
        <v>13</v>
      </c>
    </row>
    <row r="5572" spans="2:7" x14ac:dyDescent="0.2">
      <c r="B5572" t="s">
        <v>3276</v>
      </c>
      <c r="C5572" t="str">
        <f>VLOOKUP(B5572,customer!A:B,2,FALSE)</f>
        <v>Essa Trinbey</v>
      </c>
      <c r="D5572" t="s">
        <v>3925</v>
      </c>
      <c r="E5572" t="str">
        <f>VLOOKUP(D5572,campaign!A:B,2,FALSE)</f>
        <v>Homeownership</v>
      </c>
      <c r="F5572" s="9">
        <v>44967</v>
      </c>
      <c r="G5572">
        <f>VLOOKUP(D5572,campaign!A:D,4,FALSE)</f>
        <v>13</v>
      </c>
    </row>
    <row r="5573" spans="2:7" x14ac:dyDescent="0.2">
      <c r="B5573" t="s">
        <v>3276</v>
      </c>
      <c r="C5573" t="str">
        <f>VLOOKUP(B5573,customer!A:B,2,FALSE)</f>
        <v>Essa Trinbey</v>
      </c>
      <c r="D5573" t="s">
        <v>3925</v>
      </c>
      <c r="E5573" t="str">
        <f>VLOOKUP(D5573,campaign!A:B,2,FALSE)</f>
        <v>Homeownership</v>
      </c>
      <c r="F5573" s="9">
        <v>44998</v>
      </c>
      <c r="G5573">
        <f>VLOOKUP(D5573,campaign!A:D,4,FALSE)</f>
        <v>13</v>
      </c>
    </row>
    <row r="5574" spans="2:7" x14ac:dyDescent="0.2">
      <c r="B5574" t="s">
        <v>3276</v>
      </c>
      <c r="C5574" t="str">
        <f>VLOOKUP(B5574,customer!A:B,2,FALSE)</f>
        <v>Essa Trinbey</v>
      </c>
      <c r="D5574" t="s">
        <v>3925</v>
      </c>
      <c r="E5574" t="str">
        <f>VLOOKUP(D5574,campaign!A:B,2,FALSE)</f>
        <v>Homeownership</v>
      </c>
      <c r="F5574" s="9">
        <v>45043</v>
      </c>
      <c r="G5574">
        <f>VLOOKUP(D5574,campaign!A:D,4,FALSE)</f>
        <v>13</v>
      </c>
    </row>
    <row r="5575" spans="2:7" x14ac:dyDescent="0.2">
      <c r="B5575" t="s">
        <v>3276</v>
      </c>
      <c r="C5575" t="str">
        <f>VLOOKUP(B5575,customer!A:B,2,FALSE)</f>
        <v>Essa Trinbey</v>
      </c>
      <c r="D5575" t="s">
        <v>3925</v>
      </c>
      <c r="E5575" t="str">
        <f>VLOOKUP(D5575,campaign!A:B,2,FALSE)</f>
        <v>Homeownership</v>
      </c>
      <c r="F5575" s="9">
        <v>45054</v>
      </c>
      <c r="G5575">
        <f>VLOOKUP(D5575,campaign!A:D,4,FALSE)</f>
        <v>13</v>
      </c>
    </row>
    <row r="5576" spans="2:7" x14ac:dyDescent="0.2">
      <c r="B5576" t="s">
        <v>3276</v>
      </c>
      <c r="C5576" t="str">
        <f>VLOOKUP(B5576,customer!A:B,2,FALSE)</f>
        <v>Essa Trinbey</v>
      </c>
      <c r="D5576" t="s">
        <v>3925</v>
      </c>
      <c r="E5576" t="str">
        <f>VLOOKUP(D5576,campaign!A:B,2,FALSE)</f>
        <v>Homeownership</v>
      </c>
      <c r="F5576" s="9">
        <v>45083</v>
      </c>
      <c r="G5576">
        <f>VLOOKUP(D5576,campaign!A:D,4,FALSE)</f>
        <v>13</v>
      </c>
    </row>
    <row r="5577" spans="2:7" x14ac:dyDescent="0.2">
      <c r="B5577" t="s">
        <v>3277</v>
      </c>
      <c r="C5577" t="str">
        <f>VLOOKUP(B5577,customer!A:B,2,FALSE)</f>
        <v>Kerwin Bahde</v>
      </c>
      <c r="D5577" t="s">
        <v>3924</v>
      </c>
      <c r="E5577" t="str">
        <f>VLOOKUP(D5577,campaign!A:B,2,FALSE)</f>
        <v>RVOwner</v>
      </c>
      <c r="F5577" s="9">
        <v>44592</v>
      </c>
      <c r="G5577">
        <f>VLOOKUP(D5577,campaign!A:D,4,FALSE)</f>
        <v>22</v>
      </c>
    </row>
    <row r="5578" spans="2:7" x14ac:dyDescent="0.2">
      <c r="B5578" t="s">
        <v>3277</v>
      </c>
      <c r="C5578" t="str">
        <f>VLOOKUP(B5578,customer!A:B,2,FALSE)</f>
        <v>Kerwin Bahde</v>
      </c>
      <c r="D5578" t="s">
        <v>3924</v>
      </c>
      <c r="E5578" t="str">
        <f>VLOOKUP(D5578,campaign!A:B,2,FALSE)</f>
        <v>RVOwner</v>
      </c>
      <c r="F5578" s="9">
        <v>44630</v>
      </c>
      <c r="G5578">
        <f>VLOOKUP(D5578,campaign!A:D,4,FALSE)</f>
        <v>22</v>
      </c>
    </row>
    <row r="5579" spans="2:7" x14ac:dyDescent="0.2">
      <c r="B5579" t="s">
        <v>3277</v>
      </c>
      <c r="C5579" t="str">
        <f>VLOOKUP(B5579,customer!A:B,2,FALSE)</f>
        <v>Kerwin Bahde</v>
      </c>
      <c r="D5579" t="s">
        <v>3924</v>
      </c>
      <c r="E5579" t="str">
        <f>VLOOKUP(D5579,campaign!A:B,2,FALSE)</f>
        <v>RVOwner</v>
      </c>
      <c r="F5579" s="9">
        <v>44655</v>
      </c>
      <c r="G5579">
        <f>VLOOKUP(D5579,campaign!A:D,4,FALSE)</f>
        <v>22</v>
      </c>
    </row>
    <row r="5580" spans="2:7" x14ac:dyDescent="0.2">
      <c r="B5580" t="s">
        <v>3277</v>
      </c>
      <c r="C5580" t="str">
        <f>VLOOKUP(B5580,customer!A:B,2,FALSE)</f>
        <v>Kerwin Bahde</v>
      </c>
      <c r="D5580" t="s">
        <v>3924</v>
      </c>
      <c r="E5580" t="str">
        <f>VLOOKUP(D5580,campaign!A:B,2,FALSE)</f>
        <v>RVOwner</v>
      </c>
      <c r="F5580" s="9">
        <v>44690</v>
      </c>
      <c r="G5580">
        <f>VLOOKUP(D5580,campaign!A:D,4,FALSE)</f>
        <v>22</v>
      </c>
    </row>
    <row r="5581" spans="2:7" x14ac:dyDescent="0.2">
      <c r="B5581" t="s">
        <v>3277</v>
      </c>
      <c r="C5581" t="str">
        <f>VLOOKUP(B5581,customer!A:B,2,FALSE)</f>
        <v>Kerwin Bahde</v>
      </c>
      <c r="D5581" t="s">
        <v>3924</v>
      </c>
      <c r="E5581" t="str">
        <f>VLOOKUP(D5581,campaign!A:B,2,FALSE)</f>
        <v>RVOwner</v>
      </c>
      <c r="F5581" s="9">
        <v>44716</v>
      </c>
      <c r="G5581">
        <f>VLOOKUP(D5581,campaign!A:D,4,FALSE)</f>
        <v>22</v>
      </c>
    </row>
    <row r="5582" spans="2:7" x14ac:dyDescent="0.2">
      <c r="B5582" t="s">
        <v>3277</v>
      </c>
      <c r="C5582" t="str">
        <f>VLOOKUP(B5582,customer!A:B,2,FALSE)</f>
        <v>Kerwin Bahde</v>
      </c>
      <c r="D5582" t="s">
        <v>3924</v>
      </c>
      <c r="E5582" t="str">
        <f>VLOOKUP(D5582,campaign!A:B,2,FALSE)</f>
        <v>RVOwner</v>
      </c>
      <c r="F5582" s="9">
        <v>44754</v>
      </c>
      <c r="G5582">
        <f>VLOOKUP(D5582,campaign!A:D,4,FALSE)</f>
        <v>22</v>
      </c>
    </row>
    <row r="5583" spans="2:7" x14ac:dyDescent="0.2">
      <c r="B5583" t="s">
        <v>3277</v>
      </c>
      <c r="C5583" t="str">
        <f>VLOOKUP(B5583,customer!A:B,2,FALSE)</f>
        <v>Kerwin Bahde</v>
      </c>
      <c r="D5583" t="s">
        <v>3924</v>
      </c>
      <c r="E5583" t="str">
        <f>VLOOKUP(D5583,campaign!A:B,2,FALSE)</f>
        <v>RVOwner</v>
      </c>
      <c r="F5583" s="9">
        <v>44779</v>
      </c>
      <c r="G5583">
        <f>VLOOKUP(D5583,campaign!A:D,4,FALSE)</f>
        <v>22</v>
      </c>
    </row>
    <row r="5584" spans="2:7" x14ac:dyDescent="0.2">
      <c r="B5584" t="s">
        <v>3277</v>
      </c>
      <c r="C5584" t="str">
        <f>VLOOKUP(B5584,customer!A:B,2,FALSE)</f>
        <v>Kerwin Bahde</v>
      </c>
      <c r="D5584" t="s">
        <v>3924</v>
      </c>
      <c r="E5584" t="str">
        <f>VLOOKUP(D5584,campaign!A:B,2,FALSE)</f>
        <v>RVOwner</v>
      </c>
      <c r="F5584" s="9">
        <v>44809</v>
      </c>
      <c r="G5584">
        <f>VLOOKUP(D5584,campaign!A:D,4,FALSE)</f>
        <v>22</v>
      </c>
    </row>
    <row r="5585" spans="2:7" x14ac:dyDescent="0.2">
      <c r="B5585" t="s">
        <v>3277</v>
      </c>
      <c r="C5585" t="str">
        <f>VLOOKUP(B5585,customer!A:B,2,FALSE)</f>
        <v>Kerwin Bahde</v>
      </c>
      <c r="D5585" t="s">
        <v>3924</v>
      </c>
      <c r="E5585" t="str">
        <f>VLOOKUP(D5585,campaign!A:B,2,FALSE)</f>
        <v>RVOwner</v>
      </c>
      <c r="F5585" s="9">
        <v>44877</v>
      </c>
      <c r="G5585">
        <f>VLOOKUP(D5585,campaign!A:D,4,FALSE)</f>
        <v>22</v>
      </c>
    </row>
    <row r="5586" spans="2:7" x14ac:dyDescent="0.2">
      <c r="B5586" t="s">
        <v>3277</v>
      </c>
      <c r="C5586" t="str">
        <f>VLOOKUP(B5586,customer!A:B,2,FALSE)</f>
        <v>Kerwin Bahde</v>
      </c>
      <c r="D5586" t="s">
        <v>3924</v>
      </c>
      <c r="E5586" t="str">
        <f>VLOOKUP(D5586,campaign!A:B,2,FALSE)</f>
        <v>RVOwner</v>
      </c>
      <c r="F5586" s="9">
        <v>44900</v>
      </c>
      <c r="G5586">
        <f>VLOOKUP(D5586,campaign!A:D,4,FALSE)</f>
        <v>22</v>
      </c>
    </row>
    <row r="5587" spans="2:7" x14ac:dyDescent="0.2">
      <c r="B5587" t="s">
        <v>3277</v>
      </c>
      <c r="C5587" t="str">
        <f>VLOOKUP(B5587,customer!A:B,2,FALSE)</f>
        <v>Kerwin Bahde</v>
      </c>
      <c r="D5587" t="s">
        <v>3924</v>
      </c>
      <c r="E5587" t="str">
        <f>VLOOKUP(D5587,campaign!A:B,2,FALSE)</f>
        <v>RVOwner</v>
      </c>
      <c r="F5587" s="9">
        <v>44941</v>
      </c>
      <c r="G5587">
        <f>VLOOKUP(D5587,campaign!A:D,4,FALSE)</f>
        <v>22</v>
      </c>
    </row>
    <row r="5588" spans="2:7" x14ac:dyDescent="0.2">
      <c r="B5588" t="s">
        <v>3277</v>
      </c>
      <c r="C5588" t="str">
        <f>VLOOKUP(B5588,customer!A:B,2,FALSE)</f>
        <v>Kerwin Bahde</v>
      </c>
      <c r="D5588" t="s">
        <v>3924</v>
      </c>
      <c r="E5588" t="str">
        <f>VLOOKUP(D5588,campaign!A:B,2,FALSE)</f>
        <v>RVOwner</v>
      </c>
      <c r="F5588" s="9">
        <v>44966</v>
      </c>
      <c r="G5588">
        <f>VLOOKUP(D5588,campaign!A:D,4,FALSE)</f>
        <v>22</v>
      </c>
    </row>
    <row r="5589" spans="2:7" x14ac:dyDescent="0.2">
      <c r="B5589" t="s">
        <v>3277</v>
      </c>
      <c r="C5589" t="str">
        <f>VLOOKUP(B5589,customer!A:B,2,FALSE)</f>
        <v>Kerwin Bahde</v>
      </c>
      <c r="D5589" t="s">
        <v>3924</v>
      </c>
      <c r="E5589" t="str">
        <f>VLOOKUP(D5589,campaign!A:B,2,FALSE)</f>
        <v>RVOwner</v>
      </c>
      <c r="F5589" s="9">
        <v>44994</v>
      </c>
      <c r="G5589">
        <f>VLOOKUP(D5589,campaign!A:D,4,FALSE)</f>
        <v>22</v>
      </c>
    </row>
    <row r="5590" spans="2:7" x14ac:dyDescent="0.2">
      <c r="B5590" t="s">
        <v>3277</v>
      </c>
      <c r="C5590" t="str">
        <f>VLOOKUP(B5590,customer!A:B,2,FALSE)</f>
        <v>Kerwin Bahde</v>
      </c>
      <c r="D5590" t="s">
        <v>3924</v>
      </c>
      <c r="E5590" t="str">
        <f>VLOOKUP(D5590,campaign!A:B,2,FALSE)</f>
        <v>RVOwner</v>
      </c>
      <c r="F5590" s="9">
        <v>45024</v>
      </c>
      <c r="G5590">
        <f>VLOOKUP(D5590,campaign!A:D,4,FALSE)</f>
        <v>22</v>
      </c>
    </row>
    <row r="5591" spans="2:7" x14ac:dyDescent="0.2">
      <c r="B5591" t="s">
        <v>3277</v>
      </c>
      <c r="C5591" t="str">
        <f>VLOOKUP(B5591,customer!A:B,2,FALSE)</f>
        <v>Kerwin Bahde</v>
      </c>
      <c r="D5591" t="s">
        <v>3924</v>
      </c>
      <c r="E5591" t="str">
        <f>VLOOKUP(D5591,campaign!A:B,2,FALSE)</f>
        <v>RVOwner</v>
      </c>
      <c r="F5591" s="9">
        <v>45052</v>
      </c>
      <c r="G5591">
        <f>VLOOKUP(D5591,campaign!A:D,4,FALSE)</f>
        <v>22</v>
      </c>
    </row>
    <row r="5592" spans="2:7" x14ac:dyDescent="0.2">
      <c r="B5592" t="s">
        <v>3277</v>
      </c>
      <c r="C5592" t="str">
        <f>VLOOKUP(B5592,customer!A:B,2,FALSE)</f>
        <v>Kerwin Bahde</v>
      </c>
      <c r="D5592" t="s">
        <v>3929</v>
      </c>
      <c r="E5592" t="str">
        <f>VLOOKUP(D5592,campaign!A:B,2,FALSE)</f>
        <v>NonUSTravel</v>
      </c>
      <c r="F5592" s="9">
        <v>44803</v>
      </c>
      <c r="G5592">
        <f>VLOOKUP(D5592,campaign!A:D,4,FALSE)</f>
        <v>66</v>
      </c>
    </row>
    <row r="5593" spans="2:7" x14ac:dyDescent="0.2">
      <c r="B5593" t="s">
        <v>3277</v>
      </c>
      <c r="C5593" t="str">
        <f>VLOOKUP(B5593,customer!A:B,2,FALSE)</f>
        <v>Kerwin Bahde</v>
      </c>
      <c r="D5593" t="s">
        <v>3929</v>
      </c>
      <c r="E5593" t="str">
        <f>VLOOKUP(D5593,campaign!A:B,2,FALSE)</f>
        <v>NonUSTravel</v>
      </c>
      <c r="F5593" s="9">
        <v>44845</v>
      </c>
      <c r="G5593">
        <f>VLOOKUP(D5593,campaign!A:D,4,FALSE)</f>
        <v>66</v>
      </c>
    </row>
    <row r="5594" spans="2:7" x14ac:dyDescent="0.2">
      <c r="B5594" t="s">
        <v>3277</v>
      </c>
      <c r="C5594" t="str">
        <f>VLOOKUP(B5594,customer!A:B,2,FALSE)</f>
        <v>Kerwin Bahde</v>
      </c>
      <c r="D5594" t="s">
        <v>3929</v>
      </c>
      <c r="E5594" t="str">
        <f>VLOOKUP(D5594,campaign!A:B,2,FALSE)</f>
        <v>NonUSTravel</v>
      </c>
      <c r="F5594" s="9">
        <v>44879</v>
      </c>
      <c r="G5594">
        <f>VLOOKUP(D5594,campaign!A:D,4,FALSE)</f>
        <v>66</v>
      </c>
    </row>
    <row r="5595" spans="2:7" x14ac:dyDescent="0.2">
      <c r="B5595" t="s">
        <v>3277</v>
      </c>
      <c r="C5595" t="str">
        <f>VLOOKUP(B5595,customer!A:B,2,FALSE)</f>
        <v>Kerwin Bahde</v>
      </c>
      <c r="D5595" t="s">
        <v>3929</v>
      </c>
      <c r="E5595" t="str">
        <f>VLOOKUP(D5595,campaign!A:B,2,FALSE)</f>
        <v>NonUSTravel</v>
      </c>
      <c r="F5595" s="9">
        <v>44910</v>
      </c>
      <c r="G5595">
        <f>VLOOKUP(D5595,campaign!A:D,4,FALSE)</f>
        <v>66</v>
      </c>
    </row>
    <row r="5596" spans="2:7" x14ac:dyDescent="0.2">
      <c r="B5596" t="s">
        <v>3277</v>
      </c>
      <c r="C5596" t="str">
        <f>VLOOKUP(B5596,customer!A:B,2,FALSE)</f>
        <v>Kerwin Bahde</v>
      </c>
      <c r="D5596" t="s">
        <v>3929</v>
      </c>
      <c r="E5596" t="str">
        <f>VLOOKUP(D5596,campaign!A:B,2,FALSE)</f>
        <v>NonUSTravel</v>
      </c>
      <c r="F5596" s="9">
        <v>44934</v>
      </c>
      <c r="G5596">
        <f>VLOOKUP(D5596,campaign!A:D,4,FALSE)</f>
        <v>66</v>
      </c>
    </row>
    <row r="5597" spans="2:7" x14ac:dyDescent="0.2">
      <c r="B5597" t="s">
        <v>3277</v>
      </c>
      <c r="C5597" t="str">
        <f>VLOOKUP(B5597,customer!A:B,2,FALSE)</f>
        <v>Kerwin Bahde</v>
      </c>
      <c r="D5597" t="s">
        <v>3929</v>
      </c>
      <c r="E5597" t="str">
        <f>VLOOKUP(D5597,campaign!A:B,2,FALSE)</f>
        <v>NonUSTravel</v>
      </c>
      <c r="F5597" s="9">
        <v>44958</v>
      </c>
      <c r="G5597">
        <f>VLOOKUP(D5597,campaign!A:D,4,FALSE)</f>
        <v>66</v>
      </c>
    </row>
    <row r="5598" spans="2:7" x14ac:dyDescent="0.2">
      <c r="B5598" t="s">
        <v>3277</v>
      </c>
      <c r="C5598" t="str">
        <f>VLOOKUP(B5598,customer!A:B,2,FALSE)</f>
        <v>Kerwin Bahde</v>
      </c>
      <c r="D5598" t="s">
        <v>3929</v>
      </c>
      <c r="E5598" t="str">
        <f>VLOOKUP(D5598,campaign!A:B,2,FALSE)</f>
        <v>NonUSTravel</v>
      </c>
      <c r="F5598" s="9">
        <v>44990</v>
      </c>
      <c r="G5598">
        <f>VLOOKUP(D5598,campaign!A:D,4,FALSE)</f>
        <v>66</v>
      </c>
    </row>
    <row r="5599" spans="2:7" x14ac:dyDescent="0.2">
      <c r="B5599" t="s">
        <v>3277</v>
      </c>
      <c r="C5599" t="str">
        <f>VLOOKUP(B5599,customer!A:B,2,FALSE)</f>
        <v>Kerwin Bahde</v>
      </c>
      <c r="D5599" t="s">
        <v>3929</v>
      </c>
      <c r="E5599" t="str">
        <f>VLOOKUP(D5599,campaign!A:B,2,FALSE)</f>
        <v>NonUSTravel</v>
      </c>
      <c r="F5599" s="9">
        <v>45046</v>
      </c>
      <c r="G5599">
        <f>VLOOKUP(D5599,campaign!A:D,4,FALSE)</f>
        <v>66</v>
      </c>
    </row>
    <row r="5600" spans="2:7" x14ac:dyDescent="0.2">
      <c r="B5600" t="s">
        <v>3277</v>
      </c>
      <c r="C5600" t="str">
        <f>VLOOKUP(B5600,customer!A:B,2,FALSE)</f>
        <v>Kerwin Bahde</v>
      </c>
      <c r="D5600" t="s">
        <v>3929</v>
      </c>
      <c r="E5600" t="str">
        <f>VLOOKUP(D5600,campaign!A:B,2,FALSE)</f>
        <v>NonUSTravel</v>
      </c>
      <c r="F5600" s="9">
        <v>45057</v>
      </c>
      <c r="G5600">
        <f>VLOOKUP(D5600,campaign!A:D,4,FALSE)</f>
        <v>66</v>
      </c>
    </row>
    <row r="5601" spans="2:7" x14ac:dyDescent="0.2">
      <c r="B5601" t="s">
        <v>3278</v>
      </c>
      <c r="C5601" t="str">
        <f>VLOOKUP(B5601,customer!A:B,2,FALSE)</f>
        <v>Benjy Flahive</v>
      </c>
      <c r="D5601" t="s">
        <v>3920</v>
      </c>
      <c r="E5601" t="str">
        <f>VLOOKUP(D5601,campaign!A:B,2,FALSE)</f>
        <v>ChildrenInHH</v>
      </c>
      <c r="F5601" s="9">
        <v>44919</v>
      </c>
      <c r="G5601">
        <f>VLOOKUP(D5601,campaign!A:D,4,FALSE)</f>
        <v>10</v>
      </c>
    </row>
    <row r="5602" spans="2:7" x14ac:dyDescent="0.2">
      <c r="B5602" t="s">
        <v>3278</v>
      </c>
      <c r="C5602" t="str">
        <f>VLOOKUP(B5602,customer!A:B,2,FALSE)</f>
        <v>Benjy Flahive</v>
      </c>
      <c r="D5602" t="s">
        <v>3920</v>
      </c>
      <c r="E5602" t="str">
        <f>VLOOKUP(D5602,campaign!A:B,2,FALSE)</f>
        <v>ChildrenInHH</v>
      </c>
      <c r="F5602" s="9">
        <v>44957</v>
      </c>
      <c r="G5602">
        <f>VLOOKUP(D5602,campaign!A:D,4,FALSE)</f>
        <v>10</v>
      </c>
    </row>
    <row r="5603" spans="2:7" x14ac:dyDescent="0.2">
      <c r="B5603" t="s">
        <v>3278</v>
      </c>
      <c r="C5603" t="str">
        <f>VLOOKUP(B5603,customer!A:B,2,FALSE)</f>
        <v>Benjy Flahive</v>
      </c>
      <c r="D5603" t="s">
        <v>3920</v>
      </c>
      <c r="E5603" t="str">
        <f>VLOOKUP(D5603,campaign!A:B,2,FALSE)</f>
        <v>ChildrenInHH</v>
      </c>
      <c r="F5603" s="9">
        <v>44991</v>
      </c>
      <c r="G5603">
        <f>VLOOKUP(D5603,campaign!A:D,4,FALSE)</f>
        <v>10</v>
      </c>
    </row>
    <row r="5604" spans="2:7" x14ac:dyDescent="0.2">
      <c r="B5604" t="s">
        <v>3278</v>
      </c>
      <c r="C5604" t="str">
        <f>VLOOKUP(B5604,customer!A:B,2,FALSE)</f>
        <v>Benjy Flahive</v>
      </c>
      <c r="D5604" t="s">
        <v>3920</v>
      </c>
      <c r="E5604" t="str">
        <f>VLOOKUP(D5604,campaign!A:B,2,FALSE)</f>
        <v>ChildrenInHH</v>
      </c>
      <c r="F5604" s="9">
        <v>45019</v>
      </c>
      <c r="G5604">
        <f>VLOOKUP(D5604,campaign!A:D,4,FALSE)</f>
        <v>10</v>
      </c>
    </row>
    <row r="5605" spans="2:7" x14ac:dyDescent="0.2">
      <c r="B5605" t="s">
        <v>3278</v>
      </c>
      <c r="C5605" t="str">
        <f>VLOOKUP(B5605,customer!A:B,2,FALSE)</f>
        <v>Benjy Flahive</v>
      </c>
      <c r="D5605" t="s">
        <v>3920</v>
      </c>
      <c r="E5605" t="str">
        <f>VLOOKUP(D5605,campaign!A:B,2,FALSE)</f>
        <v>ChildrenInHH</v>
      </c>
      <c r="F5605" s="9">
        <v>45047</v>
      </c>
      <c r="G5605">
        <f>VLOOKUP(D5605,campaign!A:D,4,FALSE)</f>
        <v>10</v>
      </c>
    </row>
    <row r="5606" spans="2:7" x14ac:dyDescent="0.2">
      <c r="B5606" t="s">
        <v>3278</v>
      </c>
      <c r="C5606" t="str">
        <f>VLOOKUP(B5606,customer!A:B,2,FALSE)</f>
        <v>Benjy Flahive</v>
      </c>
      <c r="D5606" t="s">
        <v>3923</v>
      </c>
      <c r="E5606" t="str">
        <f>VLOOKUP(D5606,campaign!A:B,2,FALSE)</f>
        <v>TruckOwner</v>
      </c>
      <c r="F5606" s="9">
        <v>44966</v>
      </c>
      <c r="G5606">
        <f>VLOOKUP(D5606,campaign!A:D,4,FALSE)</f>
        <v>26</v>
      </c>
    </row>
    <row r="5607" spans="2:7" x14ac:dyDescent="0.2">
      <c r="B5607" t="s">
        <v>3278</v>
      </c>
      <c r="C5607" t="str">
        <f>VLOOKUP(B5607,customer!A:B,2,FALSE)</f>
        <v>Benjy Flahive</v>
      </c>
      <c r="D5607" t="s">
        <v>3923</v>
      </c>
      <c r="E5607" t="str">
        <f>VLOOKUP(D5607,campaign!A:B,2,FALSE)</f>
        <v>TruckOwner</v>
      </c>
      <c r="F5607" s="9">
        <v>44997</v>
      </c>
      <c r="G5607">
        <f>VLOOKUP(D5607,campaign!A:D,4,FALSE)</f>
        <v>26</v>
      </c>
    </row>
    <row r="5608" spans="2:7" x14ac:dyDescent="0.2">
      <c r="B5608" t="s">
        <v>3278</v>
      </c>
      <c r="C5608" t="str">
        <f>VLOOKUP(B5608,customer!A:B,2,FALSE)</f>
        <v>Benjy Flahive</v>
      </c>
      <c r="D5608" t="s">
        <v>3923</v>
      </c>
      <c r="E5608" t="str">
        <f>VLOOKUP(D5608,campaign!A:B,2,FALSE)</f>
        <v>TruckOwner</v>
      </c>
      <c r="F5608" s="9">
        <v>45037</v>
      </c>
      <c r="G5608">
        <f>VLOOKUP(D5608,campaign!A:D,4,FALSE)</f>
        <v>26</v>
      </c>
    </row>
    <row r="5609" spans="2:7" x14ac:dyDescent="0.2">
      <c r="B5609" t="s">
        <v>3278</v>
      </c>
      <c r="C5609" t="str">
        <f>VLOOKUP(B5609,customer!A:B,2,FALSE)</f>
        <v>Benjy Flahive</v>
      </c>
      <c r="D5609" t="s">
        <v>3923</v>
      </c>
      <c r="E5609" t="str">
        <f>VLOOKUP(D5609,campaign!A:B,2,FALSE)</f>
        <v>TruckOwner</v>
      </c>
      <c r="F5609" s="9">
        <v>45064</v>
      </c>
      <c r="G5609">
        <f>VLOOKUP(D5609,campaign!A:D,4,FALSE)</f>
        <v>26</v>
      </c>
    </row>
    <row r="5610" spans="2:7" x14ac:dyDescent="0.2">
      <c r="B5610" t="s">
        <v>3279</v>
      </c>
      <c r="C5610" t="str">
        <f>VLOOKUP(B5610,customer!A:B,2,FALSE)</f>
        <v>Purcell Gilogly</v>
      </c>
      <c r="D5610" t="s">
        <v>3922</v>
      </c>
      <c r="E5610" t="str">
        <f>VLOOKUP(D5610,campaign!A:B,2,FALSE)</f>
        <v>HandsetWebCapable</v>
      </c>
      <c r="F5610" s="9">
        <v>44892</v>
      </c>
      <c r="G5610">
        <f>VLOOKUP(D5610,campaign!A:D,4,FALSE)</f>
        <v>62</v>
      </c>
    </row>
    <row r="5611" spans="2:7" x14ac:dyDescent="0.2">
      <c r="B5611" t="s">
        <v>3279</v>
      </c>
      <c r="C5611" t="str">
        <f>VLOOKUP(B5611,customer!A:B,2,FALSE)</f>
        <v>Purcell Gilogly</v>
      </c>
      <c r="D5611" t="s">
        <v>3922</v>
      </c>
      <c r="E5611" t="str">
        <f>VLOOKUP(D5611,campaign!A:B,2,FALSE)</f>
        <v>HandsetWebCapable</v>
      </c>
      <c r="F5611" s="9">
        <v>44957</v>
      </c>
      <c r="G5611">
        <f>VLOOKUP(D5611,campaign!A:D,4,FALSE)</f>
        <v>62</v>
      </c>
    </row>
    <row r="5612" spans="2:7" x14ac:dyDescent="0.2">
      <c r="B5612" t="s">
        <v>3279</v>
      </c>
      <c r="C5612" t="str">
        <f>VLOOKUP(B5612,customer!A:B,2,FALSE)</f>
        <v>Purcell Gilogly</v>
      </c>
      <c r="D5612" t="s">
        <v>3922</v>
      </c>
      <c r="E5612" t="str">
        <f>VLOOKUP(D5612,campaign!A:B,2,FALSE)</f>
        <v>HandsetWebCapable</v>
      </c>
      <c r="F5612" s="9">
        <v>44962</v>
      </c>
      <c r="G5612">
        <f>VLOOKUP(D5612,campaign!A:D,4,FALSE)</f>
        <v>62</v>
      </c>
    </row>
    <row r="5613" spans="2:7" x14ac:dyDescent="0.2">
      <c r="B5613" t="s">
        <v>3279</v>
      </c>
      <c r="C5613" t="str">
        <f>VLOOKUP(B5613,customer!A:B,2,FALSE)</f>
        <v>Purcell Gilogly</v>
      </c>
      <c r="D5613" t="s">
        <v>3922</v>
      </c>
      <c r="E5613" t="str">
        <f>VLOOKUP(D5613,campaign!A:B,2,FALSE)</f>
        <v>HandsetWebCapable</v>
      </c>
      <c r="F5613" s="9">
        <v>45015</v>
      </c>
      <c r="G5613">
        <f>VLOOKUP(D5613,campaign!A:D,4,FALSE)</f>
        <v>62</v>
      </c>
    </row>
    <row r="5614" spans="2:7" x14ac:dyDescent="0.2">
      <c r="B5614" t="s">
        <v>3279</v>
      </c>
      <c r="C5614" t="str">
        <f>VLOOKUP(B5614,customer!A:B,2,FALSE)</f>
        <v>Purcell Gilogly</v>
      </c>
      <c r="D5614" t="s">
        <v>3922</v>
      </c>
      <c r="E5614" t="str">
        <f>VLOOKUP(D5614,campaign!A:B,2,FALSE)</f>
        <v>HandsetWebCapable</v>
      </c>
      <c r="F5614" s="9">
        <v>45043</v>
      </c>
      <c r="G5614">
        <f>VLOOKUP(D5614,campaign!A:D,4,FALSE)</f>
        <v>62</v>
      </c>
    </row>
    <row r="5615" spans="2:7" x14ac:dyDescent="0.2">
      <c r="B5615" t="s">
        <v>3279</v>
      </c>
      <c r="C5615" t="str">
        <f>VLOOKUP(B5615,customer!A:B,2,FALSE)</f>
        <v>Purcell Gilogly</v>
      </c>
      <c r="D5615" t="s">
        <v>3922</v>
      </c>
      <c r="E5615" t="str">
        <f>VLOOKUP(D5615,campaign!A:B,2,FALSE)</f>
        <v>HandsetWebCapable</v>
      </c>
      <c r="F5615" s="9">
        <v>45056</v>
      </c>
      <c r="G5615">
        <f>VLOOKUP(D5615,campaign!A:D,4,FALSE)</f>
        <v>62</v>
      </c>
    </row>
    <row r="5616" spans="2:7" x14ac:dyDescent="0.2">
      <c r="B5616" t="s">
        <v>3279</v>
      </c>
      <c r="C5616" t="str">
        <f>VLOOKUP(B5616,customer!A:B,2,FALSE)</f>
        <v>Purcell Gilogly</v>
      </c>
      <c r="D5616" t="s">
        <v>3922</v>
      </c>
      <c r="E5616" t="str">
        <f>VLOOKUP(D5616,campaign!A:B,2,FALSE)</f>
        <v>HandsetWebCapable</v>
      </c>
      <c r="F5616" s="9">
        <v>45082</v>
      </c>
      <c r="G5616">
        <f>VLOOKUP(D5616,campaign!A:D,4,FALSE)</f>
        <v>62</v>
      </c>
    </row>
    <row r="5617" spans="2:7" x14ac:dyDescent="0.2">
      <c r="B5617" t="s">
        <v>3279</v>
      </c>
      <c r="C5617" t="str">
        <f>VLOOKUP(B5617,customer!A:B,2,FALSE)</f>
        <v>Purcell Gilogly</v>
      </c>
      <c r="D5617" t="s">
        <v>3921</v>
      </c>
      <c r="E5617" t="str">
        <f>VLOOKUP(D5617,campaign!A:B,2,FALSE)</f>
        <v>HandsetRefurbished</v>
      </c>
      <c r="F5617" s="9">
        <v>44959</v>
      </c>
      <c r="G5617">
        <f>VLOOKUP(D5617,campaign!A:D,4,FALSE)</f>
        <v>26</v>
      </c>
    </row>
    <row r="5618" spans="2:7" x14ac:dyDescent="0.2">
      <c r="B5618" t="s">
        <v>3279</v>
      </c>
      <c r="C5618" t="str">
        <f>VLOOKUP(B5618,customer!A:B,2,FALSE)</f>
        <v>Purcell Gilogly</v>
      </c>
      <c r="D5618" t="s">
        <v>3921</v>
      </c>
      <c r="E5618" t="str">
        <f>VLOOKUP(D5618,campaign!A:B,2,FALSE)</f>
        <v>HandsetRefurbished</v>
      </c>
      <c r="F5618" s="9">
        <v>44994</v>
      </c>
      <c r="G5618">
        <f>VLOOKUP(D5618,campaign!A:D,4,FALSE)</f>
        <v>26</v>
      </c>
    </row>
    <row r="5619" spans="2:7" x14ac:dyDescent="0.2">
      <c r="B5619" t="s">
        <v>3279</v>
      </c>
      <c r="C5619" t="str">
        <f>VLOOKUP(B5619,customer!A:B,2,FALSE)</f>
        <v>Purcell Gilogly</v>
      </c>
      <c r="D5619" t="s">
        <v>3921</v>
      </c>
      <c r="E5619" t="str">
        <f>VLOOKUP(D5619,campaign!A:B,2,FALSE)</f>
        <v>HandsetRefurbished</v>
      </c>
      <c r="F5619" s="9">
        <v>45021</v>
      </c>
      <c r="G5619">
        <f>VLOOKUP(D5619,campaign!A:D,4,FALSE)</f>
        <v>26</v>
      </c>
    </row>
    <row r="5620" spans="2:7" x14ac:dyDescent="0.2">
      <c r="B5620" t="s">
        <v>3279</v>
      </c>
      <c r="C5620" t="str">
        <f>VLOOKUP(B5620,customer!A:B,2,FALSE)</f>
        <v>Purcell Gilogly</v>
      </c>
      <c r="D5620" t="s">
        <v>3921</v>
      </c>
      <c r="E5620" t="str">
        <f>VLOOKUP(D5620,campaign!A:B,2,FALSE)</f>
        <v>HandsetRefurbished</v>
      </c>
      <c r="F5620" s="9">
        <v>45049</v>
      </c>
      <c r="G5620">
        <f>VLOOKUP(D5620,campaign!A:D,4,FALSE)</f>
        <v>26</v>
      </c>
    </row>
    <row r="5621" spans="2:7" x14ac:dyDescent="0.2">
      <c r="B5621" t="s">
        <v>3280</v>
      </c>
      <c r="C5621" t="str">
        <f>VLOOKUP(B5621,customer!A:B,2,FALSE)</f>
        <v>Mickie Spaldin</v>
      </c>
      <c r="D5621" t="s">
        <v>3925</v>
      </c>
      <c r="E5621" t="str">
        <f>VLOOKUP(D5621,campaign!A:B,2,FALSE)</f>
        <v>Homeownership</v>
      </c>
      <c r="F5621" s="9">
        <v>44911</v>
      </c>
      <c r="G5621">
        <f>VLOOKUP(D5621,campaign!A:D,4,FALSE)</f>
        <v>13</v>
      </c>
    </row>
    <row r="5622" spans="2:7" x14ac:dyDescent="0.2">
      <c r="B5622" t="s">
        <v>3280</v>
      </c>
      <c r="C5622" t="str">
        <f>VLOOKUP(B5622,customer!A:B,2,FALSE)</f>
        <v>Mickie Spaldin</v>
      </c>
      <c r="D5622" t="s">
        <v>3925</v>
      </c>
      <c r="E5622" t="str">
        <f>VLOOKUP(D5622,campaign!A:B,2,FALSE)</f>
        <v>Homeownership</v>
      </c>
      <c r="F5622" s="9">
        <v>44944</v>
      </c>
      <c r="G5622">
        <f>VLOOKUP(D5622,campaign!A:D,4,FALSE)</f>
        <v>13</v>
      </c>
    </row>
    <row r="5623" spans="2:7" x14ac:dyDescent="0.2">
      <c r="B5623" t="s">
        <v>3280</v>
      </c>
      <c r="C5623" t="str">
        <f>VLOOKUP(B5623,customer!A:B,2,FALSE)</f>
        <v>Mickie Spaldin</v>
      </c>
      <c r="D5623" t="s">
        <v>3925</v>
      </c>
      <c r="E5623" t="str">
        <f>VLOOKUP(D5623,campaign!A:B,2,FALSE)</f>
        <v>Homeownership</v>
      </c>
      <c r="F5623" s="9">
        <v>44973</v>
      </c>
      <c r="G5623">
        <f>VLOOKUP(D5623,campaign!A:D,4,FALSE)</f>
        <v>13</v>
      </c>
    </row>
    <row r="5624" spans="2:7" x14ac:dyDescent="0.2">
      <c r="B5624" t="s">
        <v>3280</v>
      </c>
      <c r="C5624" t="str">
        <f>VLOOKUP(B5624,customer!A:B,2,FALSE)</f>
        <v>Mickie Spaldin</v>
      </c>
      <c r="D5624" t="s">
        <v>3925</v>
      </c>
      <c r="E5624" t="str">
        <f>VLOOKUP(D5624,campaign!A:B,2,FALSE)</f>
        <v>Homeownership</v>
      </c>
      <c r="F5624" s="9">
        <v>44987</v>
      </c>
      <c r="G5624">
        <f>VLOOKUP(D5624,campaign!A:D,4,FALSE)</f>
        <v>13</v>
      </c>
    </row>
    <row r="5625" spans="2:7" x14ac:dyDescent="0.2">
      <c r="B5625" t="s">
        <v>3280</v>
      </c>
      <c r="C5625" t="str">
        <f>VLOOKUP(B5625,customer!A:B,2,FALSE)</f>
        <v>Mickie Spaldin</v>
      </c>
      <c r="D5625" t="s">
        <v>3925</v>
      </c>
      <c r="E5625" t="str">
        <f>VLOOKUP(D5625,campaign!A:B,2,FALSE)</f>
        <v>Homeownership</v>
      </c>
      <c r="F5625" s="9">
        <v>45042</v>
      </c>
      <c r="G5625">
        <f>VLOOKUP(D5625,campaign!A:D,4,FALSE)</f>
        <v>13</v>
      </c>
    </row>
    <row r="5626" spans="2:7" x14ac:dyDescent="0.2">
      <c r="B5626" t="s">
        <v>3280</v>
      </c>
      <c r="C5626" t="str">
        <f>VLOOKUP(B5626,customer!A:B,2,FALSE)</f>
        <v>Mickie Spaldin</v>
      </c>
      <c r="D5626" t="s">
        <v>3925</v>
      </c>
      <c r="E5626" t="str">
        <f>VLOOKUP(D5626,campaign!A:B,2,FALSE)</f>
        <v>Homeownership</v>
      </c>
      <c r="F5626" s="9">
        <v>45073</v>
      </c>
      <c r="G5626">
        <f>VLOOKUP(D5626,campaign!A:D,4,FALSE)</f>
        <v>13</v>
      </c>
    </row>
    <row r="5627" spans="2:7" x14ac:dyDescent="0.2">
      <c r="B5627" t="s">
        <v>3280</v>
      </c>
      <c r="C5627" t="str">
        <f>VLOOKUP(B5627,customer!A:B,2,FALSE)</f>
        <v>Mickie Spaldin</v>
      </c>
      <c r="D5627" t="s">
        <v>3952</v>
      </c>
      <c r="E5627" t="str">
        <f>VLOOKUP(D5627,campaign!A:B,2,FALSE)</f>
        <v>MadeCallToRetentionTeam</v>
      </c>
      <c r="F5627" s="9">
        <v>44913</v>
      </c>
      <c r="G5627">
        <f>VLOOKUP(D5627,campaign!A:D,4,FALSE)</f>
        <v>16</v>
      </c>
    </row>
    <row r="5628" spans="2:7" x14ac:dyDescent="0.2">
      <c r="B5628" t="s">
        <v>3280</v>
      </c>
      <c r="C5628" t="str">
        <f>VLOOKUP(B5628,customer!A:B,2,FALSE)</f>
        <v>Mickie Spaldin</v>
      </c>
      <c r="D5628" t="s">
        <v>3952</v>
      </c>
      <c r="E5628" t="str">
        <f>VLOOKUP(D5628,campaign!A:B,2,FALSE)</f>
        <v>MadeCallToRetentionTeam</v>
      </c>
      <c r="F5628" s="9">
        <v>44944</v>
      </c>
      <c r="G5628">
        <f>VLOOKUP(D5628,campaign!A:D,4,FALSE)</f>
        <v>16</v>
      </c>
    </row>
    <row r="5629" spans="2:7" x14ac:dyDescent="0.2">
      <c r="B5629" t="s">
        <v>3280</v>
      </c>
      <c r="C5629" t="str">
        <f>VLOOKUP(B5629,customer!A:B,2,FALSE)</f>
        <v>Mickie Spaldin</v>
      </c>
      <c r="D5629" t="s">
        <v>3952</v>
      </c>
      <c r="E5629" t="str">
        <f>VLOOKUP(D5629,campaign!A:B,2,FALSE)</f>
        <v>MadeCallToRetentionTeam</v>
      </c>
      <c r="F5629" s="9">
        <v>44977</v>
      </c>
      <c r="G5629">
        <f>VLOOKUP(D5629,campaign!A:D,4,FALSE)</f>
        <v>16</v>
      </c>
    </row>
    <row r="5630" spans="2:7" x14ac:dyDescent="0.2">
      <c r="B5630" t="s">
        <v>3280</v>
      </c>
      <c r="C5630" t="str">
        <f>VLOOKUP(B5630,customer!A:B,2,FALSE)</f>
        <v>Mickie Spaldin</v>
      </c>
      <c r="D5630" t="s">
        <v>3952</v>
      </c>
      <c r="E5630" t="str">
        <f>VLOOKUP(D5630,campaign!A:B,2,FALSE)</f>
        <v>MadeCallToRetentionTeam</v>
      </c>
      <c r="F5630" s="9">
        <v>44988</v>
      </c>
      <c r="G5630">
        <f>VLOOKUP(D5630,campaign!A:D,4,FALSE)</f>
        <v>16</v>
      </c>
    </row>
    <row r="5631" spans="2:7" x14ac:dyDescent="0.2">
      <c r="B5631" t="s">
        <v>3280</v>
      </c>
      <c r="C5631" t="str">
        <f>VLOOKUP(B5631,customer!A:B,2,FALSE)</f>
        <v>Mickie Spaldin</v>
      </c>
      <c r="D5631" t="s">
        <v>3952</v>
      </c>
      <c r="E5631" t="str">
        <f>VLOOKUP(D5631,campaign!A:B,2,FALSE)</f>
        <v>MadeCallToRetentionTeam</v>
      </c>
      <c r="F5631" s="9">
        <v>45034</v>
      </c>
      <c r="G5631">
        <f>VLOOKUP(D5631,campaign!A:D,4,FALSE)</f>
        <v>16</v>
      </c>
    </row>
    <row r="5632" spans="2:7" x14ac:dyDescent="0.2">
      <c r="B5632" t="s">
        <v>3280</v>
      </c>
      <c r="C5632" t="str">
        <f>VLOOKUP(B5632,customer!A:B,2,FALSE)</f>
        <v>Mickie Spaldin</v>
      </c>
      <c r="D5632" t="s">
        <v>3952</v>
      </c>
      <c r="E5632" t="str">
        <f>VLOOKUP(D5632,campaign!A:B,2,FALSE)</f>
        <v>MadeCallToRetentionTeam</v>
      </c>
      <c r="F5632" s="9">
        <v>45070</v>
      </c>
      <c r="G5632">
        <f>VLOOKUP(D5632,campaign!A:D,4,FALSE)</f>
        <v>16</v>
      </c>
    </row>
    <row r="5633" spans="2:7" x14ac:dyDescent="0.2">
      <c r="B5633" t="s">
        <v>3281</v>
      </c>
      <c r="C5633" t="str">
        <f>VLOOKUP(B5633,customer!A:B,2,FALSE)</f>
        <v>Cathlene Tatterton</v>
      </c>
      <c r="D5633" t="s">
        <v>3924</v>
      </c>
      <c r="E5633" t="str">
        <f>VLOOKUP(D5633,campaign!A:B,2,FALSE)</f>
        <v>RVOwner</v>
      </c>
      <c r="F5633" s="9">
        <v>44696</v>
      </c>
      <c r="G5633">
        <f>VLOOKUP(D5633,campaign!A:D,4,FALSE)</f>
        <v>22</v>
      </c>
    </row>
    <row r="5634" spans="2:7" x14ac:dyDescent="0.2">
      <c r="B5634" t="s">
        <v>3281</v>
      </c>
      <c r="C5634" t="str">
        <f>VLOOKUP(B5634,customer!A:B,2,FALSE)</f>
        <v>Cathlene Tatterton</v>
      </c>
      <c r="D5634" t="s">
        <v>3924</v>
      </c>
      <c r="E5634" t="str">
        <f>VLOOKUP(D5634,campaign!A:B,2,FALSE)</f>
        <v>RVOwner</v>
      </c>
      <c r="F5634" s="9">
        <v>44740</v>
      </c>
      <c r="G5634">
        <f>VLOOKUP(D5634,campaign!A:D,4,FALSE)</f>
        <v>22</v>
      </c>
    </row>
    <row r="5635" spans="2:7" x14ac:dyDescent="0.2">
      <c r="B5635" t="s">
        <v>3281</v>
      </c>
      <c r="C5635" t="str">
        <f>VLOOKUP(B5635,customer!A:B,2,FALSE)</f>
        <v>Cathlene Tatterton</v>
      </c>
      <c r="D5635" t="s">
        <v>3924</v>
      </c>
      <c r="E5635" t="str">
        <f>VLOOKUP(D5635,campaign!A:B,2,FALSE)</f>
        <v>RVOwner</v>
      </c>
      <c r="F5635" s="9">
        <v>44772</v>
      </c>
      <c r="G5635">
        <f>VLOOKUP(D5635,campaign!A:D,4,FALSE)</f>
        <v>22</v>
      </c>
    </row>
    <row r="5636" spans="2:7" x14ac:dyDescent="0.2">
      <c r="B5636" t="s">
        <v>3281</v>
      </c>
      <c r="C5636" t="str">
        <f>VLOOKUP(B5636,customer!A:B,2,FALSE)</f>
        <v>Cathlene Tatterton</v>
      </c>
      <c r="D5636" t="s">
        <v>3924</v>
      </c>
      <c r="E5636" t="str">
        <f>VLOOKUP(D5636,campaign!A:B,2,FALSE)</f>
        <v>RVOwner</v>
      </c>
      <c r="F5636" s="9">
        <v>44790</v>
      </c>
      <c r="G5636">
        <f>VLOOKUP(D5636,campaign!A:D,4,FALSE)</f>
        <v>22</v>
      </c>
    </row>
    <row r="5637" spans="2:7" x14ac:dyDescent="0.2">
      <c r="B5637" t="s">
        <v>3281</v>
      </c>
      <c r="C5637" t="str">
        <f>VLOOKUP(B5637,customer!A:B,2,FALSE)</f>
        <v>Cathlene Tatterton</v>
      </c>
      <c r="D5637" t="s">
        <v>3924</v>
      </c>
      <c r="E5637" t="str">
        <f>VLOOKUP(D5637,campaign!A:B,2,FALSE)</f>
        <v>RVOwner</v>
      </c>
      <c r="F5637" s="9">
        <v>44849</v>
      </c>
      <c r="G5637">
        <f>VLOOKUP(D5637,campaign!A:D,4,FALSE)</f>
        <v>22</v>
      </c>
    </row>
    <row r="5638" spans="2:7" x14ac:dyDescent="0.2">
      <c r="B5638" t="s">
        <v>3281</v>
      </c>
      <c r="C5638" t="str">
        <f>VLOOKUP(B5638,customer!A:B,2,FALSE)</f>
        <v>Cathlene Tatterton</v>
      </c>
      <c r="D5638" t="s">
        <v>3924</v>
      </c>
      <c r="E5638" t="str">
        <f>VLOOKUP(D5638,campaign!A:B,2,FALSE)</f>
        <v>RVOwner</v>
      </c>
      <c r="F5638" s="9">
        <v>44950</v>
      </c>
      <c r="G5638">
        <f>VLOOKUP(D5638,campaign!A:D,4,FALSE)</f>
        <v>22</v>
      </c>
    </row>
    <row r="5639" spans="2:7" x14ac:dyDescent="0.2">
      <c r="B5639" t="s">
        <v>3281</v>
      </c>
      <c r="C5639" t="str">
        <f>VLOOKUP(B5639,customer!A:B,2,FALSE)</f>
        <v>Cathlene Tatterton</v>
      </c>
      <c r="D5639" t="s">
        <v>3924</v>
      </c>
      <c r="E5639" t="str">
        <f>VLOOKUP(D5639,campaign!A:B,2,FALSE)</f>
        <v>RVOwner</v>
      </c>
      <c r="F5639" s="9">
        <v>44975</v>
      </c>
      <c r="G5639">
        <f>VLOOKUP(D5639,campaign!A:D,4,FALSE)</f>
        <v>22</v>
      </c>
    </row>
    <row r="5640" spans="2:7" x14ac:dyDescent="0.2">
      <c r="B5640" t="s">
        <v>3281</v>
      </c>
      <c r="C5640" t="str">
        <f>VLOOKUP(B5640,customer!A:B,2,FALSE)</f>
        <v>Cathlene Tatterton</v>
      </c>
      <c r="D5640" t="s">
        <v>3924</v>
      </c>
      <c r="E5640" t="str">
        <f>VLOOKUP(D5640,campaign!A:B,2,FALSE)</f>
        <v>RVOwner</v>
      </c>
      <c r="F5640" s="9">
        <v>45013</v>
      </c>
      <c r="G5640">
        <f>VLOOKUP(D5640,campaign!A:D,4,FALSE)</f>
        <v>22</v>
      </c>
    </row>
    <row r="5641" spans="2:7" x14ac:dyDescent="0.2">
      <c r="B5641" t="s">
        <v>3281</v>
      </c>
      <c r="C5641" t="str">
        <f>VLOOKUP(B5641,customer!A:B,2,FALSE)</f>
        <v>Cathlene Tatterton</v>
      </c>
      <c r="D5641" t="s">
        <v>3924</v>
      </c>
      <c r="E5641" t="str">
        <f>VLOOKUP(D5641,campaign!A:B,2,FALSE)</f>
        <v>RVOwner</v>
      </c>
      <c r="F5641" s="9">
        <v>45034</v>
      </c>
      <c r="G5641">
        <f>VLOOKUP(D5641,campaign!A:D,4,FALSE)</f>
        <v>22</v>
      </c>
    </row>
    <row r="5642" spans="2:7" x14ac:dyDescent="0.2">
      <c r="B5642" t="s">
        <v>3281</v>
      </c>
      <c r="C5642" t="str">
        <f>VLOOKUP(B5642,customer!A:B,2,FALSE)</f>
        <v>Cathlene Tatterton</v>
      </c>
      <c r="D5642" t="s">
        <v>3924</v>
      </c>
      <c r="E5642" t="str">
        <f>VLOOKUP(D5642,campaign!A:B,2,FALSE)</f>
        <v>RVOwner</v>
      </c>
      <c r="F5642" s="9">
        <v>45061</v>
      </c>
      <c r="G5642">
        <f>VLOOKUP(D5642,campaign!A:D,4,FALSE)</f>
        <v>22</v>
      </c>
    </row>
    <row r="5643" spans="2:7" x14ac:dyDescent="0.2">
      <c r="B5643" t="s">
        <v>3281</v>
      </c>
      <c r="C5643" t="str">
        <f>VLOOKUP(B5643,customer!A:B,2,FALSE)</f>
        <v>Cathlene Tatterton</v>
      </c>
      <c r="D5643" t="s">
        <v>3920</v>
      </c>
      <c r="E5643" t="str">
        <f>VLOOKUP(D5643,campaign!A:B,2,FALSE)</f>
        <v>ChildrenInHH</v>
      </c>
      <c r="F5643" s="9">
        <v>44950</v>
      </c>
      <c r="G5643">
        <f>VLOOKUP(D5643,campaign!A:D,4,FALSE)</f>
        <v>10</v>
      </c>
    </row>
    <row r="5644" spans="2:7" x14ac:dyDescent="0.2">
      <c r="B5644" t="s">
        <v>3281</v>
      </c>
      <c r="C5644" t="str">
        <f>VLOOKUP(B5644,customer!A:B,2,FALSE)</f>
        <v>Cathlene Tatterton</v>
      </c>
      <c r="D5644" t="s">
        <v>3920</v>
      </c>
      <c r="E5644" t="str">
        <f>VLOOKUP(D5644,campaign!A:B,2,FALSE)</f>
        <v>ChildrenInHH</v>
      </c>
      <c r="F5644" s="9">
        <v>44985</v>
      </c>
      <c r="G5644">
        <f>VLOOKUP(D5644,campaign!A:D,4,FALSE)</f>
        <v>10</v>
      </c>
    </row>
    <row r="5645" spans="2:7" x14ac:dyDescent="0.2">
      <c r="B5645" t="s">
        <v>3281</v>
      </c>
      <c r="C5645" t="str">
        <f>VLOOKUP(B5645,customer!A:B,2,FALSE)</f>
        <v>Cathlene Tatterton</v>
      </c>
      <c r="D5645" t="s">
        <v>3920</v>
      </c>
      <c r="E5645" t="str">
        <f>VLOOKUP(D5645,campaign!A:B,2,FALSE)</f>
        <v>ChildrenInHH</v>
      </c>
      <c r="F5645" s="9">
        <v>45014</v>
      </c>
      <c r="G5645">
        <f>VLOOKUP(D5645,campaign!A:D,4,FALSE)</f>
        <v>10</v>
      </c>
    </row>
    <row r="5646" spans="2:7" x14ac:dyDescent="0.2">
      <c r="B5646" t="s">
        <v>3281</v>
      </c>
      <c r="C5646" t="str">
        <f>VLOOKUP(B5646,customer!A:B,2,FALSE)</f>
        <v>Cathlene Tatterton</v>
      </c>
      <c r="D5646" t="s">
        <v>3920</v>
      </c>
      <c r="E5646" t="str">
        <f>VLOOKUP(D5646,campaign!A:B,2,FALSE)</f>
        <v>ChildrenInHH</v>
      </c>
      <c r="F5646" s="9">
        <v>45046</v>
      </c>
      <c r="G5646">
        <f>VLOOKUP(D5646,campaign!A:D,4,FALSE)</f>
        <v>10</v>
      </c>
    </row>
    <row r="5647" spans="2:7" x14ac:dyDescent="0.2">
      <c r="B5647" t="s">
        <v>3281</v>
      </c>
      <c r="C5647" t="str">
        <f>VLOOKUP(B5647,customer!A:B,2,FALSE)</f>
        <v>Cathlene Tatterton</v>
      </c>
      <c r="D5647" t="s">
        <v>3920</v>
      </c>
      <c r="E5647" t="str">
        <f>VLOOKUP(D5647,campaign!A:B,2,FALSE)</f>
        <v>ChildrenInHH</v>
      </c>
      <c r="F5647" s="9">
        <v>45073</v>
      </c>
      <c r="G5647">
        <f>VLOOKUP(D5647,campaign!A:D,4,FALSE)</f>
        <v>10</v>
      </c>
    </row>
    <row r="5648" spans="2:7" x14ac:dyDescent="0.2">
      <c r="B5648" t="s">
        <v>3281</v>
      </c>
      <c r="C5648" t="str">
        <f>VLOOKUP(B5648,customer!A:B,2,FALSE)</f>
        <v>Cathlene Tatterton</v>
      </c>
      <c r="D5648" t="s">
        <v>3920</v>
      </c>
      <c r="E5648" t="str">
        <f>VLOOKUP(D5648,campaign!A:B,2,FALSE)</f>
        <v>ChildrenInHH</v>
      </c>
      <c r="F5648" s="9">
        <v>45080</v>
      </c>
      <c r="G5648">
        <f>VLOOKUP(D5648,campaign!A:D,4,FALSE)</f>
        <v>10</v>
      </c>
    </row>
    <row r="5649" spans="2:7" x14ac:dyDescent="0.2">
      <c r="B5649" t="s">
        <v>3282</v>
      </c>
      <c r="C5649" t="str">
        <f>VLOOKUP(B5649,customer!A:B,2,FALSE)</f>
        <v>Louis Keal</v>
      </c>
      <c r="D5649" t="s">
        <v>3952</v>
      </c>
      <c r="E5649" t="str">
        <f>VLOOKUP(D5649,campaign!A:B,2,FALSE)</f>
        <v>MadeCallToRetentionTeam</v>
      </c>
      <c r="F5649" s="9">
        <v>44763</v>
      </c>
      <c r="G5649">
        <f>VLOOKUP(D5649,campaign!A:D,4,FALSE)</f>
        <v>16</v>
      </c>
    </row>
    <row r="5650" spans="2:7" x14ac:dyDescent="0.2">
      <c r="B5650" t="s">
        <v>3282</v>
      </c>
      <c r="C5650" t="str">
        <f>VLOOKUP(B5650,customer!A:B,2,FALSE)</f>
        <v>Louis Keal</v>
      </c>
      <c r="D5650" t="s">
        <v>3952</v>
      </c>
      <c r="E5650" t="str">
        <f>VLOOKUP(D5650,campaign!A:B,2,FALSE)</f>
        <v>MadeCallToRetentionTeam</v>
      </c>
      <c r="F5650" s="9">
        <v>44804</v>
      </c>
      <c r="G5650">
        <f>VLOOKUP(D5650,campaign!A:D,4,FALSE)</f>
        <v>16</v>
      </c>
    </row>
    <row r="5651" spans="2:7" x14ac:dyDescent="0.2">
      <c r="B5651" t="s">
        <v>3282</v>
      </c>
      <c r="C5651" t="str">
        <f>VLOOKUP(B5651,customer!A:B,2,FALSE)</f>
        <v>Louis Keal</v>
      </c>
      <c r="D5651" t="s">
        <v>3952</v>
      </c>
      <c r="E5651" t="str">
        <f>VLOOKUP(D5651,campaign!A:B,2,FALSE)</f>
        <v>MadeCallToRetentionTeam</v>
      </c>
      <c r="F5651" s="9">
        <v>44828</v>
      </c>
      <c r="G5651">
        <f>VLOOKUP(D5651,campaign!A:D,4,FALSE)</f>
        <v>16</v>
      </c>
    </row>
    <row r="5652" spans="2:7" x14ac:dyDescent="0.2">
      <c r="B5652" t="s">
        <v>3282</v>
      </c>
      <c r="C5652" t="str">
        <f>VLOOKUP(B5652,customer!A:B,2,FALSE)</f>
        <v>Louis Keal</v>
      </c>
      <c r="D5652" t="s">
        <v>3952</v>
      </c>
      <c r="E5652" t="str">
        <f>VLOOKUP(D5652,campaign!A:B,2,FALSE)</f>
        <v>MadeCallToRetentionTeam</v>
      </c>
      <c r="F5652" s="9">
        <v>44840</v>
      </c>
      <c r="G5652">
        <f>VLOOKUP(D5652,campaign!A:D,4,FALSE)</f>
        <v>16</v>
      </c>
    </row>
    <row r="5653" spans="2:7" x14ac:dyDescent="0.2">
      <c r="B5653" t="s">
        <v>3282</v>
      </c>
      <c r="C5653" t="str">
        <f>VLOOKUP(B5653,customer!A:B,2,FALSE)</f>
        <v>Louis Keal</v>
      </c>
      <c r="D5653" t="s">
        <v>3952</v>
      </c>
      <c r="E5653" t="str">
        <f>VLOOKUP(D5653,campaign!A:B,2,FALSE)</f>
        <v>MadeCallToRetentionTeam</v>
      </c>
      <c r="F5653" s="9">
        <v>44892</v>
      </c>
      <c r="G5653">
        <f>VLOOKUP(D5653,campaign!A:D,4,FALSE)</f>
        <v>16</v>
      </c>
    </row>
    <row r="5654" spans="2:7" x14ac:dyDescent="0.2">
      <c r="B5654" t="s">
        <v>3282</v>
      </c>
      <c r="C5654" t="str">
        <f>VLOOKUP(B5654,customer!A:B,2,FALSE)</f>
        <v>Louis Keal</v>
      </c>
      <c r="D5654" t="s">
        <v>3952</v>
      </c>
      <c r="E5654" t="str">
        <f>VLOOKUP(D5654,campaign!A:B,2,FALSE)</f>
        <v>MadeCallToRetentionTeam</v>
      </c>
      <c r="F5654" s="9">
        <v>44900</v>
      </c>
      <c r="G5654">
        <f>VLOOKUP(D5654,campaign!A:D,4,FALSE)</f>
        <v>16</v>
      </c>
    </row>
    <row r="5655" spans="2:7" x14ac:dyDescent="0.2">
      <c r="B5655" t="s">
        <v>3282</v>
      </c>
      <c r="C5655" t="str">
        <f>VLOOKUP(B5655,customer!A:B,2,FALSE)</f>
        <v>Louis Keal</v>
      </c>
      <c r="D5655" t="s">
        <v>3952</v>
      </c>
      <c r="E5655" t="str">
        <f>VLOOKUP(D5655,campaign!A:B,2,FALSE)</f>
        <v>MadeCallToRetentionTeam</v>
      </c>
      <c r="F5655" s="9">
        <v>44981</v>
      </c>
      <c r="G5655">
        <f>VLOOKUP(D5655,campaign!A:D,4,FALSE)</f>
        <v>16</v>
      </c>
    </row>
    <row r="5656" spans="2:7" x14ac:dyDescent="0.2">
      <c r="B5656" t="s">
        <v>3282</v>
      </c>
      <c r="C5656" t="str">
        <f>VLOOKUP(B5656,customer!A:B,2,FALSE)</f>
        <v>Louis Keal</v>
      </c>
      <c r="D5656" t="s">
        <v>3952</v>
      </c>
      <c r="E5656" t="str">
        <f>VLOOKUP(D5656,campaign!A:B,2,FALSE)</f>
        <v>MadeCallToRetentionTeam</v>
      </c>
      <c r="F5656" s="9">
        <v>45013</v>
      </c>
      <c r="G5656">
        <f>VLOOKUP(D5656,campaign!A:D,4,FALSE)</f>
        <v>16</v>
      </c>
    </row>
    <row r="5657" spans="2:7" x14ac:dyDescent="0.2">
      <c r="B5657" t="s">
        <v>3282</v>
      </c>
      <c r="C5657" t="str">
        <f>VLOOKUP(B5657,customer!A:B,2,FALSE)</f>
        <v>Louis Keal</v>
      </c>
      <c r="D5657" t="s">
        <v>3952</v>
      </c>
      <c r="E5657" t="str">
        <f>VLOOKUP(D5657,campaign!A:B,2,FALSE)</f>
        <v>MadeCallToRetentionTeam</v>
      </c>
      <c r="F5657" s="9">
        <v>45019</v>
      </c>
      <c r="G5657">
        <f>VLOOKUP(D5657,campaign!A:D,4,FALSE)</f>
        <v>16</v>
      </c>
    </row>
    <row r="5658" spans="2:7" x14ac:dyDescent="0.2">
      <c r="B5658" t="s">
        <v>3282</v>
      </c>
      <c r="C5658" t="str">
        <f>VLOOKUP(B5658,customer!A:B,2,FALSE)</f>
        <v>Louis Keal</v>
      </c>
      <c r="D5658" t="s">
        <v>3952</v>
      </c>
      <c r="E5658" t="str">
        <f>VLOOKUP(D5658,campaign!A:B,2,FALSE)</f>
        <v>MadeCallToRetentionTeam</v>
      </c>
      <c r="F5658" s="9">
        <v>45073</v>
      </c>
      <c r="G5658">
        <f>VLOOKUP(D5658,campaign!A:D,4,FALSE)</f>
        <v>16</v>
      </c>
    </row>
    <row r="5659" spans="2:7" x14ac:dyDescent="0.2">
      <c r="B5659" t="s">
        <v>3282</v>
      </c>
      <c r="C5659" t="str">
        <f>VLOOKUP(B5659,customer!A:B,2,FALSE)</f>
        <v>Louis Keal</v>
      </c>
      <c r="D5659" t="s">
        <v>3952</v>
      </c>
      <c r="E5659" t="str">
        <f>VLOOKUP(D5659,campaign!A:B,2,FALSE)</f>
        <v>MadeCallToRetentionTeam</v>
      </c>
      <c r="F5659" s="9">
        <v>45079</v>
      </c>
      <c r="G5659">
        <f>VLOOKUP(D5659,campaign!A:D,4,FALSE)</f>
        <v>16</v>
      </c>
    </row>
    <row r="5660" spans="2:7" x14ac:dyDescent="0.2">
      <c r="B5660" t="s">
        <v>3283</v>
      </c>
      <c r="C5660" t="str">
        <f>VLOOKUP(B5660,customer!A:B,2,FALSE)</f>
        <v>Dierdre Britto</v>
      </c>
      <c r="D5660" t="s">
        <v>3929</v>
      </c>
      <c r="E5660" t="str">
        <f>VLOOKUP(D5660,campaign!A:B,2,FALSE)</f>
        <v>NonUSTravel</v>
      </c>
      <c r="F5660" s="9">
        <v>44971</v>
      </c>
      <c r="G5660">
        <f>VLOOKUP(D5660,campaign!A:D,4,FALSE)</f>
        <v>66</v>
      </c>
    </row>
    <row r="5661" spans="2:7" x14ac:dyDescent="0.2">
      <c r="B5661" t="s">
        <v>3283</v>
      </c>
      <c r="C5661" t="str">
        <f>VLOOKUP(B5661,customer!A:B,2,FALSE)</f>
        <v>Dierdre Britto</v>
      </c>
      <c r="D5661" t="s">
        <v>3929</v>
      </c>
      <c r="E5661" t="str">
        <f>VLOOKUP(D5661,campaign!A:B,2,FALSE)</f>
        <v>NonUSTravel</v>
      </c>
      <c r="F5661" s="9">
        <v>45000</v>
      </c>
      <c r="G5661">
        <f>VLOOKUP(D5661,campaign!A:D,4,FALSE)</f>
        <v>66</v>
      </c>
    </row>
    <row r="5662" spans="2:7" x14ac:dyDescent="0.2">
      <c r="B5662" t="s">
        <v>3283</v>
      </c>
      <c r="C5662" t="str">
        <f>VLOOKUP(B5662,customer!A:B,2,FALSE)</f>
        <v>Dierdre Britto</v>
      </c>
      <c r="D5662" t="s">
        <v>3929</v>
      </c>
      <c r="E5662" t="str">
        <f>VLOOKUP(D5662,campaign!A:B,2,FALSE)</f>
        <v>NonUSTravel</v>
      </c>
      <c r="F5662" s="9">
        <v>45034</v>
      </c>
      <c r="G5662">
        <f>VLOOKUP(D5662,campaign!A:D,4,FALSE)</f>
        <v>66</v>
      </c>
    </row>
    <row r="5663" spans="2:7" x14ac:dyDescent="0.2">
      <c r="B5663" t="s">
        <v>3283</v>
      </c>
      <c r="C5663" t="str">
        <f>VLOOKUP(B5663,customer!A:B,2,FALSE)</f>
        <v>Dierdre Britto</v>
      </c>
      <c r="D5663" t="s">
        <v>3929</v>
      </c>
      <c r="E5663" t="str">
        <f>VLOOKUP(D5663,campaign!A:B,2,FALSE)</f>
        <v>NonUSTravel</v>
      </c>
      <c r="F5663" s="9">
        <v>45069</v>
      </c>
      <c r="G5663">
        <f>VLOOKUP(D5663,campaign!A:D,4,FALSE)</f>
        <v>66</v>
      </c>
    </row>
    <row r="5664" spans="2:7" x14ac:dyDescent="0.2">
      <c r="B5664" t="s">
        <v>3283</v>
      </c>
      <c r="C5664" t="str">
        <f>VLOOKUP(B5664,customer!A:B,2,FALSE)</f>
        <v>Dierdre Britto</v>
      </c>
      <c r="D5664" t="s">
        <v>3952</v>
      </c>
      <c r="E5664" t="str">
        <f>VLOOKUP(D5664,campaign!A:B,2,FALSE)</f>
        <v>MadeCallToRetentionTeam</v>
      </c>
      <c r="F5664" s="9">
        <v>45026</v>
      </c>
      <c r="G5664">
        <f>VLOOKUP(D5664,campaign!A:D,4,FALSE)</f>
        <v>16</v>
      </c>
    </row>
    <row r="5665" spans="2:7" x14ac:dyDescent="0.2">
      <c r="B5665" t="s">
        <v>3283</v>
      </c>
      <c r="C5665" t="str">
        <f>VLOOKUP(B5665,customer!A:B,2,FALSE)</f>
        <v>Dierdre Britto</v>
      </c>
      <c r="D5665" t="s">
        <v>3952</v>
      </c>
      <c r="E5665" t="str">
        <f>VLOOKUP(D5665,campaign!A:B,2,FALSE)</f>
        <v>MadeCallToRetentionTeam</v>
      </c>
      <c r="F5665" s="9">
        <v>45058</v>
      </c>
      <c r="G5665">
        <f>VLOOKUP(D5665,campaign!A:D,4,FALSE)</f>
        <v>16</v>
      </c>
    </row>
    <row r="5666" spans="2:7" x14ac:dyDescent="0.2">
      <c r="B5666" t="s">
        <v>3284</v>
      </c>
      <c r="C5666" t="str">
        <f>VLOOKUP(B5666,customer!A:B,2,FALSE)</f>
        <v>Tabbie Rackley</v>
      </c>
      <c r="D5666" t="s">
        <v>3953</v>
      </c>
      <c r="E5666" t="str">
        <f>VLOOKUP(D5666,campaign!A:B,2,FALSE)</f>
        <v>MaritalStatus</v>
      </c>
      <c r="F5666" s="9">
        <v>44753</v>
      </c>
      <c r="G5666">
        <f>VLOOKUP(D5666,campaign!A:D,4,FALSE)</f>
        <v>29</v>
      </c>
    </row>
    <row r="5667" spans="2:7" x14ac:dyDescent="0.2">
      <c r="B5667" t="s">
        <v>3284</v>
      </c>
      <c r="C5667" t="str">
        <f>VLOOKUP(B5667,customer!A:B,2,FALSE)</f>
        <v>Tabbie Rackley</v>
      </c>
      <c r="D5667" t="s">
        <v>3953</v>
      </c>
      <c r="E5667" t="str">
        <f>VLOOKUP(D5667,campaign!A:B,2,FALSE)</f>
        <v>MaritalStatus</v>
      </c>
      <c r="F5667" s="9">
        <v>44794</v>
      </c>
      <c r="G5667">
        <f>VLOOKUP(D5667,campaign!A:D,4,FALSE)</f>
        <v>29</v>
      </c>
    </row>
    <row r="5668" spans="2:7" x14ac:dyDescent="0.2">
      <c r="B5668" t="s">
        <v>3284</v>
      </c>
      <c r="C5668" t="str">
        <f>VLOOKUP(B5668,customer!A:B,2,FALSE)</f>
        <v>Tabbie Rackley</v>
      </c>
      <c r="D5668" t="s">
        <v>3953</v>
      </c>
      <c r="E5668" t="str">
        <f>VLOOKUP(D5668,campaign!A:B,2,FALSE)</f>
        <v>MaritalStatus</v>
      </c>
      <c r="F5668" s="9">
        <v>44815</v>
      </c>
      <c r="G5668">
        <f>VLOOKUP(D5668,campaign!A:D,4,FALSE)</f>
        <v>29</v>
      </c>
    </row>
    <row r="5669" spans="2:7" x14ac:dyDescent="0.2">
      <c r="B5669" t="s">
        <v>3284</v>
      </c>
      <c r="C5669" t="str">
        <f>VLOOKUP(B5669,customer!A:B,2,FALSE)</f>
        <v>Tabbie Rackley</v>
      </c>
      <c r="D5669" t="s">
        <v>3953</v>
      </c>
      <c r="E5669" t="str">
        <f>VLOOKUP(D5669,campaign!A:B,2,FALSE)</f>
        <v>MaritalStatus</v>
      </c>
      <c r="F5669" s="9">
        <v>44851</v>
      </c>
      <c r="G5669">
        <f>VLOOKUP(D5669,campaign!A:D,4,FALSE)</f>
        <v>29</v>
      </c>
    </row>
    <row r="5670" spans="2:7" x14ac:dyDescent="0.2">
      <c r="B5670" t="s">
        <v>3284</v>
      </c>
      <c r="C5670" t="str">
        <f>VLOOKUP(B5670,customer!A:B,2,FALSE)</f>
        <v>Tabbie Rackley</v>
      </c>
      <c r="D5670" t="s">
        <v>3953</v>
      </c>
      <c r="E5670" t="str">
        <f>VLOOKUP(D5670,campaign!A:B,2,FALSE)</f>
        <v>MaritalStatus</v>
      </c>
      <c r="F5670" s="9">
        <v>44939</v>
      </c>
      <c r="G5670">
        <f>VLOOKUP(D5670,campaign!A:D,4,FALSE)</f>
        <v>29</v>
      </c>
    </row>
    <row r="5671" spans="2:7" x14ac:dyDescent="0.2">
      <c r="B5671" t="s">
        <v>3284</v>
      </c>
      <c r="C5671" t="str">
        <f>VLOOKUP(B5671,customer!A:B,2,FALSE)</f>
        <v>Tabbie Rackley</v>
      </c>
      <c r="D5671" t="s">
        <v>3953</v>
      </c>
      <c r="E5671" t="str">
        <f>VLOOKUP(D5671,campaign!A:B,2,FALSE)</f>
        <v>MaritalStatus</v>
      </c>
      <c r="F5671" s="9">
        <v>45004</v>
      </c>
      <c r="G5671">
        <f>VLOOKUP(D5671,campaign!A:D,4,FALSE)</f>
        <v>29</v>
      </c>
    </row>
    <row r="5672" spans="2:7" x14ac:dyDescent="0.2">
      <c r="B5672" t="s">
        <v>3284</v>
      </c>
      <c r="C5672" t="str">
        <f>VLOOKUP(B5672,customer!A:B,2,FALSE)</f>
        <v>Tabbie Rackley</v>
      </c>
      <c r="D5672" t="s">
        <v>3948</v>
      </c>
      <c r="E5672" t="str">
        <f>VLOOKUP(D5672,campaign!A:B,2,FALSE)</f>
        <v>HasCreditCard</v>
      </c>
      <c r="F5672" s="9">
        <v>44930</v>
      </c>
      <c r="G5672">
        <f>VLOOKUP(D5672,campaign!A:D,4,FALSE)</f>
        <v>65</v>
      </c>
    </row>
    <row r="5673" spans="2:7" x14ac:dyDescent="0.2">
      <c r="B5673" t="s">
        <v>3284</v>
      </c>
      <c r="C5673" t="str">
        <f>VLOOKUP(B5673,customer!A:B,2,FALSE)</f>
        <v>Tabbie Rackley</v>
      </c>
      <c r="D5673" t="s">
        <v>3948</v>
      </c>
      <c r="E5673" t="str">
        <f>VLOOKUP(D5673,campaign!A:B,2,FALSE)</f>
        <v>HasCreditCard</v>
      </c>
      <c r="F5673" s="9">
        <v>44975</v>
      </c>
      <c r="G5673">
        <f>VLOOKUP(D5673,campaign!A:D,4,FALSE)</f>
        <v>65</v>
      </c>
    </row>
    <row r="5674" spans="2:7" x14ac:dyDescent="0.2">
      <c r="B5674" t="s">
        <v>3284</v>
      </c>
      <c r="C5674" t="str">
        <f>VLOOKUP(B5674,customer!A:B,2,FALSE)</f>
        <v>Tabbie Rackley</v>
      </c>
      <c r="D5674" t="s">
        <v>3948</v>
      </c>
      <c r="E5674" t="str">
        <f>VLOOKUP(D5674,campaign!A:B,2,FALSE)</f>
        <v>HasCreditCard</v>
      </c>
      <c r="F5674" s="9">
        <v>44990</v>
      </c>
      <c r="G5674">
        <f>VLOOKUP(D5674,campaign!A:D,4,FALSE)</f>
        <v>65</v>
      </c>
    </row>
    <row r="5675" spans="2:7" x14ac:dyDescent="0.2">
      <c r="B5675" t="s">
        <v>3284</v>
      </c>
      <c r="C5675" t="str">
        <f>VLOOKUP(B5675,customer!A:B,2,FALSE)</f>
        <v>Tabbie Rackley</v>
      </c>
      <c r="D5675" t="s">
        <v>3948</v>
      </c>
      <c r="E5675" t="str">
        <f>VLOOKUP(D5675,campaign!A:B,2,FALSE)</f>
        <v>HasCreditCard</v>
      </c>
      <c r="F5675" s="9">
        <v>45023</v>
      </c>
      <c r="G5675">
        <f>VLOOKUP(D5675,campaign!A:D,4,FALSE)</f>
        <v>65</v>
      </c>
    </row>
    <row r="5676" spans="2:7" x14ac:dyDescent="0.2">
      <c r="B5676" t="s">
        <v>3284</v>
      </c>
      <c r="C5676" t="str">
        <f>VLOOKUP(B5676,customer!A:B,2,FALSE)</f>
        <v>Tabbie Rackley</v>
      </c>
      <c r="D5676" t="s">
        <v>3948</v>
      </c>
      <c r="E5676" t="str">
        <f>VLOOKUP(D5676,campaign!A:B,2,FALSE)</f>
        <v>HasCreditCard</v>
      </c>
      <c r="F5676" s="9">
        <v>45063</v>
      </c>
      <c r="G5676">
        <f>VLOOKUP(D5676,campaign!A:D,4,FALSE)</f>
        <v>65</v>
      </c>
    </row>
    <row r="5677" spans="2:7" x14ac:dyDescent="0.2">
      <c r="B5677" t="s">
        <v>3285</v>
      </c>
      <c r="C5677" t="str">
        <f>VLOOKUP(B5677,customer!A:B,2,FALSE)</f>
        <v>Zahara Lawie</v>
      </c>
      <c r="D5677" t="s">
        <v>3925</v>
      </c>
      <c r="E5677" t="str">
        <f>VLOOKUP(D5677,campaign!A:B,2,FALSE)</f>
        <v>Homeownership</v>
      </c>
      <c r="F5677" s="9">
        <v>44768</v>
      </c>
      <c r="G5677">
        <f>VLOOKUP(D5677,campaign!A:D,4,FALSE)</f>
        <v>13</v>
      </c>
    </row>
    <row r="5678" spans="2:7" x14ac:dyDescent="0.2">
      <c r="B5678" t="s">
        <v>3285</v>
      </c>
      <c r="C5678" t="str">
        <f>VLOOKUP(B5678,customer!A:B,2,FALSE)</f>
        <v>Zahara Lawie</v>
      </c>
      <c r="D5678" t="s">
        <v>3925</v>
      </c>
      <c r="E5678" t="str">
        <f>VLOOKUP(D5678,campaign!A:B,2,FALSE)</f>
        <v>Homeownership</v>
      </c>
      <c r="F5678" s="9">
        <v>44800</v>
      </c>
      <c r="G5678">
        <f>VLOOKUP(D5678,campaign!A:D,4,FALSE)</f>
        <v>13</v>
      </c>
    </row>
    <row r="5679" spans="2:7" x14ac:dyDescent="0.2">
      <c r="B5679" t="s">
        <v>3285</v>
      </c>
      <c r="C5679" t="str">
        <f>VLOOKUP(B5679,customer!A:B,2,FALSE)</f>
        <v>Zahara Lawie</v>
      </c>
      <c r="D5679" t="s">
        <v>3925</v>
      </c>
      <c r="E5679" t="str">
        <f>VLOOKUP(D5679,campaign!A:B,2,FALSE)</f>
        <v>Homeownership</v>
      </c>
      <c r="F5679" s="9">
        <v>44806</v>
      </c>
      <c r="G5679">
        <f>VLOOKUP(D5679,campaign!A:D,4,FALSE)</f>
        <v>13</v>
      </c>
    </row>
    <row r="5680" spans="2:7" x14ac:dyDescent="0.2">
      <c r="B5680" t="s">
        <v>3285</v>
      </c>
      <c r="C5680" t="str">
        <f>VLOOKUP(B5680,customer!A:B,2,FALSE)</f>
        <v>Zahara Lawie</v>
      </c>
      <c r="D5680" t="s">
        <v>3925</v>
      </c>
      <c r="E5680" t="str">
        <f>VLOOKUP(D5680,campaign!A:B,2,FALSE)</f>
        <v>Homeownership</v>
      </c>
      <c r="F5680" s="9">
        <v>44863</v>
      </c>
      <c r="G5680">
        <f>VLOOKUP(D5680,campaign!A:D,4,FALSE)</f>
        <v>13</v>
      </c>
    </row>
    <row r="5681" spans="2:7" x14ac:dyDescent="0.2">
      <c r="B5681" t="s">
        <v>3285</v>
      </c>
      <c r="C5681" t="str">
        <f>VLOOKUP(B5681,customer!A:B,2,FALSE)</f>
        <v>Zahara Lawie</v>
      </c>
      <c r="D5681" t="s">
        <v>3925</v>
      </c>
      <c r="E5681" t="str">
        <f>VLOOKUP(D5681,campaign!A:B,2,FALSE)</f>
        <v>Homeownership</v>
      </c>
      <c r="F5681" s="9">
        <v>44868</v>
      </c>
      <c r="G5681">
        <f>VLOOKUP(D5681,campaign!A:D,4,FALSE)</f>
        <v>13</v>
      </c>
    </row>
    <row r="5682" spans="2:7" x14ac:dyDescent="0.2">
      <c r="B5682" t="s">
        <v>3285</v>
      </c>
      <c r="C5682" t="str">
        <f>VLOOKUP(B5682,customer!A:B,2,FALSE)</f>
        <v>Zahara Lawie</v>
      </c>
      <c r="D5682" t="s">
        <v>3925</v>
      </c>
      <c r="E5682" t="str">
        <f>VLOOKUP(D5682,campaign!A:B,2,FALSE)</f>
        <v>Homeownership</v>
      </c>
      <c r="F5682" s="9">
        <v>44903</v>
      </c>
      <c r="G5682">
        <f>VLOOKUP(D5682,campaign!A:D,4,FALSE)</f>
        <v>13</v>
      </c>
    </row>
    <row r="5683" spans="2:7" x14ac:dyDescent="0.2">
      <c r="B5683" t="s">
        <v>3285</v>
      </c>
      <c r="C5683" t="str">
        <f>VLOOKUP(B5683,customer!A:B,2,FALSE)</f>
        <v>Zahara Lawie</v>
      </c>
      <c r="D5683" t="s">
        <v>3925</v>
      </c>
      <c r="E5683" t="str">
        <f>VLOOKUP(D5683,campaign!A:B,2,FALSE)</f>
        <v>Homeownership</v>
      </c>
      <c r="F5683" s="9">
        <v>44957</v>
      </c>
      <c r="G5683">
        <f>VLOOKUP(D5683,campaign!A:D,4,FALSE)</f>
        <v>13</v>
      </c>
    </row>
    <row r="5684" spans="2:7" x14ac:dyDescent="0.2">
      <c r="B5684" t="s">
        <v>3285</v>
      </c>
      <c r="C5684" t="str">
        <f>VLOOKUP(B5684,customer!A:B,2,FALSE)</f>
        <v>Zahara Lawie</v>
      </c>
      <c r="D5684" t="s">
        <v>3925</v>
      </c>
      <c r="E5684" t="str">
        <f>VLOOKUP(D5684,campaign!A:B,2,FALSE)</f>
        <v>Homeownership</v>
      </c>
      <c r="F5684" s="9">
        <v>44958</v>
      </c>
      <c r="G5684">
        <f>VLOOKUP(D5684,campaign!A:D,4,FALSE)</f>
        <v>13</v>
      </c>
    </row>
    <row r="5685" spans="2:7" x14ac:dyDescent="0.2">
      <c r="B5685" t="s">
        <v>3285</v>
      </c>
      <c r="C5685" t="str">
        <f>VLOOKUP(B5685,customer!A:B,2,FALSE)</f>
        <v>Zahara Lawie</v>
      </c>
      <c r="D5685" t="s">
        <v>3925</v>
      </c>
      <c r="E5685" t="str">
        <f>VLOOKUP(D5685,campaign!A:B,2,FALSE)</f>
        <v>Homeownership</v>
      </c>
      <c r="F5685" s="9">
        <v>44994</v>
      </c>
      <c r="G5685">
        <f>VLOOKUP(D5685,campaign!A:D,4,FALSE)</f>
        <v>13</v>
      </c>
    </row>
    <row r="5686" spans="2:7" x14ac:dyDescent="0.2">
      <c r="B5686" t="s">
        <v>3285</v>
      </c>
      <c r="C5686" t="str">
        <f>VLOOKUP(B5686,customer!A:B,2,FALSE)</f>
        <v>Zahara Lawie</v>
      </c>
      <c r="D5686" t="s">
        <v>3925</v>
      </c>
      <c r="E5686" t="str">
        <f>VLOOKUP(D5686,campaign!A:B,2,FALSE)</f>
        <v>Homeownership</v>
      </c>
      <c r="F5686" s="9">
        <v>45046</v>
      </c>
      <c r="G5686">
        <f>VLOOKUP(D5686,campaign!A:D,4,FALSE)</f>
        <v>13</v>
      </c>
    </row>
    <row r="5687" spans="2:7" x14ac:dyDescent="0.2">
      <c r="B5687" t="s">
        <v>3285</v>
      </c>
      <c r="C5687" t="str">
        <f>VLOOKUP(B5687,customer!A:B,2,FALSE)</f>
        <v>Zahara Lawie</v>
      </c>
      <c r="D5687" t="s">
        <v>3925</v>
      </c>
      <c r="E5687" t="str">
        <f>VLOOKUP(D5687,campaign!A:B,2,FALSE)</f>
        <v>Homeownership</v>
      </c>
      <c r="F5687" s="9">
        <v>45048</v>
      </c>
      <c r="G5687">
        <f>VLOOKUP(D5687,campaign!A:D,4,FALSE)</f>
        <v>13</v>
      </c>
    </row>
    <row r="5688" spans="2:7" x14ac:dyDescent="0.2">
      <c r="B5688" t="s">
        <v>3285</v>
      </c>
      <c r="C5688" t="str">
        <f>VLOOKUP(B5688,customer!A:B,2,FALSE)</f>
        <v>Zahara Lawie</v>
      </c>
      <c r="D5688" t="s">
        <v>3925</v>
      </c>
      <c r="E5688" t="str">
        <f>VLOOKUP(D5688,campaign!A:B,2,FALSE)</f>
        <v>Homeownership</v>
      </c>
      <c r="F5688" s="9">
        <v>45081</v>
      </c>
      <c r="G5688">
        <f>VLOOKUP(D5688,campaign!A:D,4,FALSE)</f>
        <v>13</v>
      </c>
    </row>
    <row r="5689" spans="2:7" x14ac:dyDescent="0.2">
      <c r="B5689" t="s">
        <v>3285</v>
      </c>
      <c r="C5689" t="str">
        <f>VLOOKUP(B5689,customer!A:B,2,FALSE)</f>
        <v>Zahara Lawie</v>
      </c>
      <c r="D5689" t="s">
        <v>3923</v>
      </c>
      <c r="E5689" t="str">
        <f>VLOOKUP(D5689,campaign!A:B,2,FALSE)</f>
        <v>TruckOwner</v>
      </c>
      <c r="F5689" s="9">
        <v>44821</v>
      </c>
      <c r="G5689">
        <f>VLOOKUP(D5689,campaign!A:D,4,FALSE)</f>
        <v>26</v>
      </c>
    </row>
    <row r="5690" spans="2:7" x14ac:dyDescent="0.2">
      <c r="B5690" t="s">
        <v>3285</v>
      </c>
      <c r="C5690" t="str">
        <f>VLOOKUP(B5690,customer!A:B,2,FALSE)</f>
        <v>Zahara Lawie</v>
      </c>
      <c r="D5690" t="s">
        <v>3923</v>
      </c>
      <c r="E5690" t="str">
        <f>VLOOKUP(D5690,campaign!A:B,2,FALSE)</f>
        <v>TruckOwner</v>
      </c>
      <c r="F5690" s="9">
        <v>44852</v>
      </c>
      <c r="G5690">
        <f>VLOOKUP(D5690,campaign!A:D,4,FALSE)</f>
        <v>26</v>
      </c>
    </row>
    <row r="5691" spans="2:7" x14ac:dyDescent="0.2">
      <c r="B5691" t="s">
        <v>3285</v>
      </c>
      <c r="C5691" t="str">
        <f>VLOOKUP(B5691,customer!A:B,2,FALSE)</f>
        <v>Zahara Lawie</v>
      </c>
      <c r="D5691" t="s">
        <v>3923</v>
      </c>
      <c r="E5691" t="str">
        <f>VLOOKUP(D5691,campaign!A:B,2,FALSE)</f>
        <v>TruckOwner</v>
      </c>
      <c r="F5691" s="9">
        <v>44890</v>
      </c>
      <c r="G5691">
        <f>VLOOKUP(D5691,campaign!A:D,4,FALSE)</f>
        <v>26</v>
      </c>
    </row>
    <row r="5692" spans="2:7" x14ac:dyDescent="0.2">
      <c r="B5692" t="s">
        <v>3285</v>
      </c>
      <c r="C5692" t="str">
        <f>VLOOKUP(B5692,customer!A:B,2,FALSE)</f>
        <v>Zahara Lawie</v>
      </c>
      <c r="D5692" t="s">
        <v>3923</v>
      </c>
      <c r="E5692" t="str">
        <f>VLOOKUP(D5692,campaign!A:B,2,FALSE)</f>
        <v>TruckOwner</v>
      </c>
      <c r="F5692" s="9">
        <v>44914</v>
      </c>
      <c r="G5692">
        <f>VLOOKUP(D5692,campaign!A:D,4,FALSE)</f>
        <v>26</v>
      </c>
    </row>
    <row r="5693" spans="2:7" x14ac:dyDescent="0.2">
      <c r="B5693" t="s">
        <v>3285</v>
      </c>
      <c r="C5693" t="str">
        <f>VLOOKUP(B5693,customer!A:B,2,FALSE)</f>
        <v>Zahara Lawie</v>
      </c>
      <c r="D5693" t="s">
        <v>3923</v>
      </c>
      <c r="E5693" t="str">
        <f>VLOOKUP(D5693,campaign!A:B,2,FALSE)</f>
        <v>TruckOwner</v>
      </c>
      <c r="F5693" s="9">
        <v>44955</v>
      </c>
      <c r="G5693">
        <f>VLOOKUP(D5693,campaign!A:D,4,FALSE)</f>
        <v>26</v>
      </c>
    </row>
    <row r="5694" spans="2:7" x14ac:dyDescent="0.2">
      <c r="B5694" t="s">
        <v>3285</v>
      </c>
      <c r="C5694" t="str">
        <f>VLOOKUP(B5694,customer!A:B,2,FALSE)</f>
        <v>Zahara Lawie</v>
      </c>
      <c r="D5694" t="s">
        <v>3923</v>
      </c>
      <c r="E5694" t="str">
        <f>VLOOKUP(D5694,campaign!A:B,2,FALSE)</f>
        <v>TruckOwner</v>
      </c>
      <c r="F5694" s="9">
        <v>44984</v>
      </c>
      <c r="G5694">
        <f>VLOOKUP(D5694,campaign!A:D,4,FALSE)</f>
        <v>26</v>
      </c>
    </row>
    <row r="5695" spans="2:7" x14ac:dyDescent="0.2">
      <c r="B5695" t="s">
        <v>3285</v>
      </c>
      <c r="C5695" t="str">
        <f>VLOOKUP(B5695,customer!A:B,2,FALSE)</f>
        <v>Zahara Lawie</v>
      </c>
      <c r="D5695" t="s">
        <v>3923</v>
      </c>
      <c r="E5695" t="str">
        <f>VLOOKUP(D5695,campaign!A:B,2,FALSE)</f>
        <v>TruckOwner</v>
      </c>
      <c r="F5695" s="9">
        <v>45003</v>
      </c>
      <c r="G5695">
        <f>VLOOKUP(D5695,campaign!A:D,4,FALSE)</f>
        <v>26</v>
      </c>
    </row>
    <row r="5696" spans="2:7" x14ac:dyDescent="0.2">
      <c r="B5696" t="s">
        <v>3285</v>
      </c>
      <c r="C5696" t="str">
        <f>VLOOKUP(B5696,customer!A:B,2,FALSE)</f>
        <v>Zahara Lawie</v>
      </c>
      <c r="D5696" t="s">
        <v>3923</v>
      </c>
      <c r="E5696" t="str">
        <f>VLOOKUP(D5696,campaign!A:B,2,FALSE)</f>
        <v>TruckOwner</v>
      </c>
      <c r="F5696" s="9">
        <v>45048</v>
      </c>
      <c r="G5696">
        <f>VLOOKUP(D5696,campaign!A:D,4,FALSE)</f>
        <v>26</v>
      </c>
    </row>
    <row r="5697" spans="2:7" x14ac:dyDescent="0.2">
      <c r="B5697" t="s">
        <v>3286</v>
      </c>
      <c r="C5697" t="str">
        <f>VLOOKUP(B5697,customer!A:B,2,FALSE)</f>
        <v>Patsy Barbrick</v>
      </c>
      <c r="D5697" t="s">
        <v>3947</v>
      </c>
      <c r="E5697" t="str">
        <f>VLOOKUP(D5697,campaign!A:B,2,FALSE)</f>
        <v>OwnsComputer</v>
      </c>
      <c r="F5697" s="9">
        <v>44736</v>
      </c>
      <c r="G5697">
        <f>VLOOKUP(D5697,campaign!A:D,4,FALSE)</f>
        <v>62</v>
      </c>
    </row>
    <row r="5698" spans="2:7" x14ac:dyDescent="0.2">
      <c r="B5698" t="s">
        <v>3286</v>
      </c>
      <c r="C5698" t="str">
        <f>VLOOKUP(B5698,customer!A:B,2,FALSE)</f>
        <v>Patsy Barbrick</v>
      </c>
      <c r="D5698" t="s">
        <v>3947</v>
      </c>
      <c r="E5698" t="str">
        <f>VLOOKUP(D5698,campaign!A:B,2,FALSE)</f>
        <v>OwnsComputer</v>
      </c>
      <c r="F5698" s="9">
        <v>44772</v>
      </c>
      <c r="G5698">
        <f>VLOOKUP(D5698,campaign!A:D,4,FALSE)</f>
        <v>62</v>
      </c>
    </row>
    <row r="5699" spans="2:7" x14ac:dyDescent="0.2">
      <c r="B5699" t="s">
        <v>3286</v>
      </c>
      <c r="C5699" t="str">
        <f>VLOOKUP(B5699,customer!A:B,2,FALSE)</f>
        <v>Patsy Barbrick</v>
      </c>
      <c r="D5699" t="s">
        <v>3947</v>
      </c>
      <c r="E5699" t="str">
        <f>VLOOKUP(D5699,campaign!A:B,2,FALSE)</f>
        <v>OwnsComputer</v>
      </c>
      <c r="F5699" s="9">
        <v>44798</v>
      </c>
      <c r="G5699">
        <f>VLOOKUP(D5699,campaign!A:D,4,FALSE)</f>
        <v>62</v>
      </c>
    </row>
    <row r="5700" spans="2:7" x14ac:dyDescent="0.2">
      <c r="B5700" t="s">
        <v>3286</v>
      </c>
      <c r="C5700" t="str">
        <f>VLOOKUP(B5700,customer!A:B,2,FALSE)</f>
        <v>Patsy Barbrick</v>
      </c>
      <c r="D5700" t="s">
        <v>3947</v>
      </c>
      <c r="E5700" t="str">
        <f>VLOOKUP(D5700,campaign!A:B,2,FALSE)</f>
        <v>OwnsComputer</v>
      </c>
      <c r="F5700" s="9">
        <v>44807</v>
      </c>
      <c r="G5700">
        <f>VLOOKUP(D5700,campaign!A:D,4,FALSE)</f>
        <v>62</v>
      </c>
    </row>
    <row r="5701" spans="2:7" x14ac:dyDescent="0.2">
      <c r="B5701" t="s">
        <v>3286</v>
      </c>
      <c r="C5701" t="str">
        <f>VLOOKUP(B5701,customer!A:B,2,FALSE)</f>
        <v>Patsy Barbrick</v>
      </c>
      <c r="D5701" t="s">
        <v>3947</v>
      </c>
      <c r="E5701" t="str">
        <f>VLOOKUP(D5701,campaign!A:B,2,FALSE)</f>
        <v>OwnsComputer</v>
      </c>
      <c r="F5701" s="9">
        <v>44861</v>
      </c>
      <c r="G5701">
        <f>VLOOKUP(D5701,campaign!A:D,4,FALSE)</f>
        <v>62</v>
      </c>
    </row>
    <row r="5702" spans="2:7" x14ac:dyDescent="0.2">
      <c r="B5702" t="s">
        <v>3286</v>
      </c>
      <c r="C5702" t="str">
        <f>VLOOKUP(B5702,customer!A:B,2,FALSE)</f>
        <v>Patsy Barbrick</v>
      </c>
      <c r="D5702" t="s">
        <v>3947</v>
      </c>
      <c r="E5702" t="str">
        <f>VLOOKUP(D5702,campaign!A:B,2,FALSE)</f>
        <v>OwnsComputer</v>
      </c>
      <c r="F5702" s="9">
        <v>44891</v>
      </c>
      <c r="G5702">
        <f>VLOOKUP(D5702,campaign!A:D,4,FALSE)</f>
        <v>62</v>
      </c>
    </row>
    <row r="5703" spans="2:7" x14ac:dyDescent="0.2">
      <c r="B5703" t="s">
        <v>3286</v>
      </c>
      <c r="C5703" t="str">
        <f>VLOOKUP(B5703,customer!A:B,2,FALSE)</f>
        <v>Patsy Barbrick</v>
      </c>
      <c r="D5703" t="s">
        <v>3947</v>
      </c>
      <c r="E5703" t="str">
        <f>VLOOKUP(D5703,campaign!A:B,2,FALSE)</f>
        <v>OwnsComputer</v>
      </c>
      <c r="F5703" s="9">
        <v>44927</v>
      </c>
      <c r="G5703">
        <f>VLOOKUP(D5703,campaign!A:D,4,FALSE)</f>
        <v>62</v>
      </c>
    </row>
    <row r="5704" spans="2:7" x14ac:dyDescent="0.2">
      <c r="B5704" t="s">
        <v>3286</v>
      </c>
      <c r="C5704" t="str">
        <f>VLOOKUP(B5704,customer!A:B,2,FALSE)</f>
        <v>Patsy Barbrick</v>
      </c>
      <c r="D5704" t="s">
        <v>3947</v>
      </c>
      <c r="E5704" t="str">
        <f>VLOOKUP(D5704,campaign!A:B,2,FALSE)</f>
        <v>OwnsComputer</v>
      </c>
      <c r="F5704" s="9">
        <v>44963</v>
      </c>
      <c r="G5704">
        <f>VLOOKUP(D5704,campaign!A:D,4,FALSE)</f>
        <v>62</v>
      </c>
    </row>
    <row r="5705" spans="2:7" x14ac:dyDescent="0.2">
      <c r="B5705" t="s">
        <v>3286</v>
      </c>
      <c r="C5705" t="str">
        <f>VLOOKUP(B5705,customer!A:B,2,FALSE)</f>
        <v>Patsy Barbrick</v>
      </c>
      <c r="D5705" t="s">
        <v>3947</v>
      </c>
      <c r="E5705" t="str">
        <f>VLOOKUP(D5705,campaign!A:B,2,FALSE)</f>
        <v>OwnsComputer</v>
      </c>
      <c r="F5705" s="9">
        <v>45016</v>
      </c>
      <c r="G5705">
        <f>VLOOKUP(D5705,campaign!A:D,4,FALSE)</f>
        <v>62</v>
      </c>
    </row>
    <row r="5706" spans="2:7" x14ac:dyDescent="0.2">
      <c r="B5706" t="s">
        <v>3286</v>
      </c>
      <c r="C5706" t="str">
        <f>VLOOKUP(B5706,customer!A:B,2,FALSE)</f>
        <v>Patsy Barbrick</v>
      </c>
      <c r="D5706" t="s">
        <v>3947</v>
      </c>
      <c r="E5706" t="str">
        <f>VLOOKUP(D5706,campaign!A:B,2,FALSE)</f>
        <v>OwnsComputer</v>
      </c>
      <c r="F5706" s="9">
        <v>45020</v>
      </c>
      <c r="G5706">
        <f>VLOOKUP(D5706,campaign!A:D,4,FALSE)</f>
        <v>62</v>
      </c>
    </row>
    <row r="5707" spans="2:7" x14ac:dyDescent="0.2">
      <c r="B5707" t="s">
        <v>3286</v>
      </c>
      <c r="C5707" t="str">
        <f>VLOOKUP(B5707,customer!A:B,2,FALSE)</f>
        <v>Patsy Barbrick</v>
      </c>
      <c r="D5707" t="s">
        <v>3947</v>
      </c>
      <c r="E5707" t="str">
        <f>VLOOKUP(D5707,campaign!A:B,2,FALSE)</f>
        <v>OwnsComputer</v>
      </c>
      <c r="F5707" s="9">
        <v>45072</v>
      </c>
      <c r="G5707">
        <f>VLOOKUP(D5707,campaign!A:D,4,FALSE)</f>
        <v>62</v>
      </c>
    </row>
    <row r="5708" spans="2:7" x14ac:dyDescent="0.2">
      <c r="B5708" t="s">
        <v>3286</v>
      </c>
      <c r="C5708" t="str">
        <f>VLOOKUP(B5708,customer!A:B,2,FALSE)</f>
        <v>Patsy Barbrick</v>
      </c>
      <c r="D5708" t="s">
        <v>3925</v>
      </c>
      <c r="E5708" t="str">
        <f>VLOOKUP(D5708,campaign!A:B,2,FALSE)</f>
        <v>Homeownership</v>
      </c>
      <c r="F5708" s="9">
        <v>44991</v>
      </c>
      <c r="G5708">
        <f>VLOOKUP(D5708,campaign!A:D,4,FALSE)</f>
        <v>13</v>
      </c>
    </row>
    <row r="5709" spans="2:7" x14ac:dyDescent="0.2">
      <c r="B5709" t="s">
        <v>3286</v>
      </c>
      <c r="C5709" t="str">
        <f>VLOOKUP(B5709,customer!A:B,2,FALSE)</f>
        <v>Patsy Barbrick</v>
      </c>
      <c r="D5709" t="s">
        <v>3925</v>
      </c>
      <c r="E5709" t="str">
        <f>VLOOKUP(D5709,campaign!A:B,2,FALSE)</f>
        <v>Homeownership</v>
      </c>
      <c r="F5709" s="9">
        <v>45027</v>
      </c>
      <c r="G5709">
        <f>VLOOKUP(D5709,campaign!A:D,4,FALSE)</f>
        <v>13</v>
      </c>
    </row>
    <row r="5710" spans="2:7" x14ac:dyDescent="0.2">
      <c r="B5710" t="s">
        <v>3286</v>
      </c>
      <c r="C5710" t="str">
        <f>VLOOKUP(B5710,customer!A:B,2,FALSE)</f>
        <v>Patsy Barbrick</v>
      </c>
      <c r="D5710" t="s">
        <v>3925</v>
      </c>
      <c r="E5710" t="str">
        <f>VLOOKUP(D5710,campaign!A:B,2,FALSE)</f>
        <v>Homeownership</v>
      </c>
      <c r="F5710" s="9">
        <v>45053</v>
      </c>
      <c r="G5710">
        <f>VLOOKUP(D5710,campaign!A:D,4,FALSE)</f>
        <v>13</v>
      </c>
    </row>
    <row r="5711" spans="2:7" x14ac:dyDescent="0.2">
      <c r="B5711" t="s">
        <v>3287</v>
      </c>
      <c r="C5711" t="str">
        <f>VLOOKUP(B5711,customer!A:B,2,FALSE)</f>
        <v>Lamont Astlatt</v>
      </c>
      <c r="D5711" t="s">
        <v>3928</v>
      </c>
      <c r="E5711" t="str">
        <f>VLOOKUP(D5711,campaign!A:B,2,FALSE)</f>
        <v>OptOutMailings</v>
      </c>
      <c r="F5711" s="9">
        <v>44685</v>
      </c>
      <c r="G5711">
        <f>VLOOKUP(D5711,campaign!A:D,4,FALSE)</f>
        <v>75</v>
      </c>
    </row>
    <row r="5712" spans="2:7" x14ac:dyDescent="0.2">
      <c r="B5712" t="s">
        <v>3287</v>
      </c>
      <c r="C5712" t="str">
        <f>VLOOKUP(B5712,customer!A:B,2,FALSE)</f>
        <v>Lamont Astlatt</v>
      </c>
      <c r="D5712" t="s">
        <v>3928</v>
      </c>
      <c r="E5712" t="str">
        <f>VLOOKUP(D5712,campaign!A:B,2,FALSE)</f>
        <v>OptOutMailings</v>
      </c>
      <c r="F5712" s="9">
        <v>44787</v>
      </c>
      <c r="G5712">
        <f>VLOOKUP(D5712,campaign!A:D,4,FALSE)</f>
        <v>75</v>
      </c>
    </row>
    <row r="5713" spans="2:7" x14ac:dyDescent="0.2">
      <c r="B5713" t="s">
        <v>3287</v>
      </c>
      <c r="C5713" t="str">
        <f>VLOOKUP(B5713,customer!A:B,2,FALSE)</f>
        <v>Lamont Astlatt</v>
      </c>
      <c r="D5713" t="s">
        <v>3928</v>
      </c>
      <c r="E5713" t="str">
        <f>VLOOKUP(D5713,campaign!A:B,2,FALSE)</f>
        <v>OptOutMailings</v>
      </c>
      <c r="F5713" s="9">
        <v>44850</v>
      </c>
      <c r="G5713">
        <f>VLOOKUP(D5713,campaign!A:D,4,FALSE)</f>
        <v>75</v>
      </c>
    </row>
    <row r="5714" spans="2:7" x14ac:dyDescent="0.2">
      <c r="B5714" t="s">
        <v>3287</v>
      </c>
      <c r="C5714" t="str">
        <f>VLOOKUP(B5714,customer!A:B,2,FALSE)</f>
        <v>Lamont Astlatt</v>
      </c>
      <c r="D5714" t="s">
        <v>3928</v>
      </c>
      <c r="E5714" t="str">
        <f>VLOOKUP(D5714,campaign!A:B,2,FALSE)</f>
        <v>OptOutMailings</v>
      </c>
      <c r="F5714" s="9">
        <v>44879</v>
      </c>
      <c r="G5714">
        <f>VLOOKUP(D5714,campaign!A:D,4,FALSE)</f>
        <v>75</v>
      </c>
    </row>
    <row r="5715" spans="2:7" x14ac:dyDescent="0.2">
      <c r="B5715" t="s">
        <v>3287</v>
      </c>
      <c r="C5715" t="str">
        <f>VLOOKUP(B5715,customer!A:B,2,FALSE)</f>
        <v>Lamont Astlatt</v>
      </c>
      <c r="D5715" t="s">
        <v>3928</v>
      </c>
      <c r="E5715" t="str">
        <f>VLOOKUP(D5715,campaign!A:B,2,FALSE)</f>
        <v>OptOutMailings</v>
      </c>
      <c r="F5715" s="9">
        <v>44910</v>
      </c>
      <c r="G5715">
        <f>VLOOKUP(D5715,campaign!A:D,4,FALSE)</f>
        <v>75</v>
      </c>
    </row>
    <row r="5716" spans="2:7" x14ac:dyDescent="0.2">
      <c r="B5716" t="s">
        <v>3287</v>
      </c>
      <c r="C5716" t="str">
        <f>VLOOKUP(B5716,customer!A:B,2,FALSE)</f>
        <v>Lamont Astlatt</v>
      </c>
      <c r="D5716" t="s">
        <v>3928</v>
      </c>
      <c r="E5716" t="str">
        <f>VLOOKUP(D5716,campaign!A:B,2,FALSE)</f>
        <v>OptOutMailings</v>
      </c>
      <c r="F5716" s="9">
        <v>44941</v>
      </c>
      <c r="G5716">
        <f>VLOOKUP(D5716,campaign!A:D,4,FALSE)</f>
        <v>75</v>
      </c>
    </row>
    <row r="5717" spans="2:7" x14ac:dyDescent="0.2">
      <c r="B5717" t="s">
        <v>3287</v>
      </c>
      <c r="C5717" t="str">
        <f>VLOOKUP(B5717,customer!A:B,2,FALSE)</f>
        <v>Lamont Astlatt</v>
      </c>
      <c r="D5717" t="s">
        <v>3928</v>
      </c>
      <c r="E5717" t="str">
        <f>VLOOKUP(D5717,campaign!A:B,2,FALSE)</f>
        <v>OptOutMailings</v>
      </c>
      <c r="F5717" s="9">
        <v>44963</v>
      </c>
      <c r="G5717">
        <f>VLOOKUP(D5717,campaign!A:D,4,FALSE)</f>
        <v>75</v>
      </c>
    </row>
    <row r="5718" spans="2:7" x14ac:dyDescent="0.2">
      <c r="B5718" t="s">
        <v>3287</v>
      </c>
      <c r="C5718" t="str">
        <f>VLOOKUP(B5718,customer!A:B,2,FALSE)</f>
        <v>Lamont Astlatt</v>
      </c>
      <c r="D5718" t="s">
        <v>3928</v>
      </c>
      <c r="E5718" t="str">
        <f>VLOOKUP(D5718,campaign!A:B,2,FALSE)</f>
        <v>OptOutMailings</v>
      </c>
      <c r="F5718" s="9">
        <v>44990</v>
      </c>
      <c r="G5718">
        <f>VLOOKUP(D5718,campaign!A:D,4,FALSE)</f>
        <v>75</v>
      </c>
    </row>
    <row r="5719" spans="2:7" x14ac:dyDescent="0.2">
      <c r="B5719" t="s">
        <v>3287</v>
      </c>
      <c r="C5719" t="str">
        <f>VLOOKUP(B5719,customer!A:B,2,FALSE)</f>
        <v>Lamont Astlatt</v>
      </c>
      <c r="D5719" t="s">
        <v>3928</v>
      </c>
      <c r="E5719" t="str">
        <f>VLOOKUP(D5719,campaign!A:B,2,FALSE)</f>
        <v>OptOutMailings</v>
      </c>
      <c r="F5719" s="9">
        <v>45021</v>
      </c>
      <c r="G5719">
        <f>VLOOKUP(D5719,campaign!A:D,4,FALSE)</f>
        <v>75</v>
      </c>
    </row>
    <row r="5720" spans="2:7" x14ac:dyDescent="0.2">
      <c r="B5720" t="s">
        <v>3287</v>
      </c>
      <c r="C5720" t="str">
        <f>VLOOKUP(B5720,customer!A:B,2,FALSE)</f>
        <v>Lamont Astlatt</v>
      </c>
      <c r="D5720" t="s">
        <v>3928</v>
      </c>
      <c r="E5720" t="str">
        <f>VLOOKUP(D5720,campaign!A:B,2,FALSE)</f>
        <v>OptOutMailings</v>
      </c>
      <c r="F5720" s="9">
        <v>45053</v>
      </c>
      <c r="G5720">
        <f>VLOOKUP(D5720,campaign!A:D,4,FALSE)</f>
        <v>75</v>
      </c>
    </row>
    <row r="5721" spans="2:7" x14ac:dyDescent="0.2">
      <c r="B5721" t="s">
        <v>3287</v>
      </c>
      <c r="C5721" t="str">
        <f>VLOOKUP(B5721,customer!A:B,2,FALSE)</f>
        <v>Lamont Astlatt</v>
      </c>
      <c r="D5721" t="s">
        <v>3923</v>
      </c>
      <c r="E5721" t="str">
        <f>VLOOKUP(D5721,campaign!A:B,2,FALSE)</f>
        <v>TruckOwner</v>
      </c>
      <c r="F5721" s="9">
        <v>44993</v>
      </c>
      <c r="G5721">
        <f>VLOOKUP(D5721,campaign!A:D,4,FALSE)</f>
        <v>26</v>
      </c>
    </row>
    <row r="5722" spans="2:7" x14ac:dyDescent="0.2">
      <c r="B5722" t="s">
        <v>3287</v>
      </c>
      <c r="C5722" t="str">
        <f>VLOOKUP(B5722,customer!A:B,2,FALSE)</f>
        <v>Lamont Astlatt</v>
      </c>
      <c r="D5722" t="s">
        <v>3923</v>
      </c>
      <c r="E5722" t="str">
        <f>VLOOKUP(D5722,campaign!A:B,2,FALSE)</f>
        <v>TruckOwner</v>
      </c>
      <c r="F5722" s="9">
        <v>45038</v>
      </c>
      <c r="G5722">
        <f>VLOOKUP(D5722,campaign!A:D,4,FALSE)</f>
        <v>26</v>
      </c>
    </row>
    <row r="5723" spans="2:7" x14ac:dyDescent="0.2">
      <c r="B5723" t="s">
        <v>3287</v>
      </c>
      <c r="C5723" t="str">
        <f>VLOOKUP(B5723,customer!A:B,2,FALSE)</f>
        <v>Lamont Astlatt</v>
      </c>
      <c r="D5723" t="s">
        <v>3923</v>
      </c>
      <c r="E5723" t="str">
        <f>VLOOKUP(D5723,campaign!A:B,2,FALSE)</f>
        <v>TruckOwner</v>
      </c>
      <c r="F5723" s="9">
        <v>45060</v>
      </c>
      <c r="G5723">
        <f>VLOOKUP(D5723,campaign!A:D,4,FALSE)</f>
        <v>26</v>
      </c>
    </row>
    <row r="5724" spans="2:7" x14ac:dyDescent="0.2">
      <c r="B5724" t="s">
        <v>3288</v>
      </c>
      <c r="C5724" t="str">
        <f>VLOOKUP(B5724,customer!A:B,2,FALSE)</f>
        <v>Maynard Rudyard</v>
      </c>
      <c r="D5724" t="s">
        <v>3949</v>
      </c>
      <c r="E5724" t="str">
        <f>VLOOKUP(D5724,campaign!A:B,2,FALSE)</f>
        <v>NewCellphoneUser</v>
      </c>
      <c r="F5724" s="9">
        <v>44661</v>
      </c>
      <c r="G5724">
        <f>VLOOKUP(D5724,campaign!A:D,4,FALSE)</f>
        <v>25</v>
      </c>
    </row>
    <row r="5725" spans="2:7" x14ac:dyDescent="0.2">
      <c r="B5725" t="s">
        <v>3288</v>
      </c>
      <c r="C5725" t="str">
        <f>VLOOKUP(B5725,customer!A:B,2,FALSE)</f>
        <v>Maynard Rudyard</v>
      </c>
      <c r="D5725" t="s">
        <v>3949</v>
      </c>
      <c r="E5725" t="str">
        <f>VLOOKUP(D5725,campaign!A:B,2,FALSE)</f>
        <v>NewCellphoneUser</v>
      </c>
      <c r="F5725" s="9">
        <v>44693</v>
      </c>
      <c r="G5725">
        <f>VLOOKUP(D5725,campaign!A:D,4,FALSE)</f>
        <v>25</v>
      </c>
    </row>
    <row r="5726" spans="2:7" x14ac:dyDescent="0.2">
      <c r="B5726" t="s">
        <v>3288</v>
      </c>
      <c r="C5726" t="str">
        <f>VLOOKUP(B5726,customer!A:B,2,FALSE)</f>
        <v>Maynard Rudyard</v>
      </c>
      <c r="D5726" t="s">
        <v>3949</v>
      </c>
      <c r="E5726" t="str">
        <f>VLOOKUP(D5726,campaign!A:B,2,FALSE)</f>
        <v>NewCellphoneUser</v>
      </c>
      <c r="F5726" s="9">
        <v>44725</v>
      </c>
      <c r="G5726">
        <f>VLOOKUP(D5726,campaign!A:D,4,FALSE)</f>
        <v>25</v>
      </c>
    </row>
    <row r="5727" spans="2:7" x14ac:dyDescent="0.2">
      <c r="B5727" t="s">
        <v>3288</v>
      </c>
      <c r="C5727" t="str">
        <f>VLOOKUP(B5727,customer!A:B,2,FALSE)</f>
        <v>Maynard Rudyard</v>
      </c>
      <c r="D5727" t="s">
        <v>3949</v>
      </c>
      <c r="E5727" t="str">
        <f>VLOOKUP(D5727,campaign!A:B,2,FALSE)</f>
        <v>NewCellphoneUser</v>
      </c>
      <c r="F5727" s="9">
        <v>44791</v>
      </c>
      <c r="G5727">
        <f>VLOOKUP(D5727,campaign!A:D,4,FALSE)</f>
        <v>25</v>
      </c>
    </row>
    <row r="5728" spans="2:7" x14ac:dyDescent="0.2">
      <c r="B5728" t="s">
        <v>3288</v>
      </c>
      <c r="C5728" t="str">
        <f>VLOOKUP(B5728,customer!A:B,2,FALSE)</f>
        <v>Maynard Rudyard</v>
      </c>
      <c r="D5728" t="s">
        <v>3949</v>
      </c>
      <c r="E5728" t="str">
        <f>VLOOKUP(D5728,campaign!A:B,2,FALSE)</f>
        <v>NewCellphoneUser</v>
      </c>
      <c r="F5728" s="9">
        <v>44816</v>
      </c>
      <c r="G5728">
        <f>VLOOKUP(D5728,campaign!A:D,4,FALSE)</f>
        <v>25</v>
      </c>
    </row>
    <row r="5729" spans="2:7" x14ac:dyDescent="0.2">
      <c r="B5729" t="s">
        <v>3288</v>
      </c>
      <c r="C5729" t="str">
        <f>VLOOKUP(B5729,customer!A:B,2,FALSE)</f>
        <v>Maynard Rudyard</v>
      </c>
      <c r="D5729" t="s">
        <v>3949</v>
      </c>
      <c r="E5729" t="str">
        <f>VLOOKUP(D5729,campaign!A:B,2,FALSE)</f>
        <v>NewCellphoneUser</v>
      </c>
      <c r="F5729" s="9">
        <v>44848</v>
      </c>
      <c r="G5729">
        <f>VLOOKUP(D5729,campaign!A:D,4,FALSE)</f>
        <v>25</v>
      </c>
    </row>
    <row r="5730" spans="2:7" x14ac:dyDescent="0.2">
      <c r="B5730" t="s">
        <v>3288</v>
      </c>
      <c r="C5730" t="str">
        <f>VLOOKUP(B5730,customer!A:B,2,FALSE)</f>
        <v>Maynard Rudyard</v>
      </c>
      <c r="D5730" t="s">
        <v>3949</v>
      </c>
      <c r="E5730" t="str">
        <f>VLOOKUP(D5730,campaign!A:B,2,FALSE)</f>
        <v>NewCellphoneUser</v>
      </c>
      <c r="F5730" s="9">
        <v>44886</v>
      </c>
      <c r="G5730">
        <f>VLOOKUP(D5730,campaign!A:D,4,FALSE)</f>
        <v>25</v>
      </c>
    </row>
    <row r="5731" spans="2:7" x14ac:dyDescent="0.2">
      <c r="B5731" t="s">
        <v>3288</v>
      </c>
      <c r="C5731" t="str">
        <f>VLOOKUP(B5731,customer!A:B,2,FALSE)</f>
        <v>Maynard Rudyard</v>
      </c>
      <c r="D5731" t="s">
        <v>3949</v>
      </c>
      <c r="E5731" t="str">
        <f>VLOOKUP(D5731,campaign!A:B,2,FALSE)</f>
        <v>NewCellphoneUser</v>
      </c>
      <c r="F5731" s="9">
        <v>44913</v>
      </c>
      <c r="G5731">
        <f>VLOOKUP(D5731,campaign!A:D,4,FALSE)</f>
        <v>25</v>
      </c>
    </row>
    <row r="5732" spans="2:7" x14ac:dyDescent="0.2">
      <c r="B5732" t="s">
        <v>3288</v>
      </c>
      <c r="C5732" t="str">
        <f>VLOOKUP(B5732,customer!A:B,2,FALSE)</f>
        <v>Maynard Rudyard</v>
      </c>
      <c r="D5732" t="s">
        <v>3949</v>
      </c>
      <c r="E5732" t="str">
        <f>VLOOKUP(D5732,campaign!A:B,2,FALSE)</f>
        <v>NewCellphoneUser</v>
      </c>
      <c r="F5732" s="9">
        <v>44942</v>
      </c>
      <c r="G5732">
        <f>VLOOKUP(D5732,campaign!A:D,4,FALSE)</f>
        <v>25</v>
      </c>
    </row>
    <row r="5733" spans="2:7" x14ac:dyDescent="0.2">
      <c r="B5733" t="s">
        <v>3288</v>
      </c>
      <c r="C5733" t="str">
        <f>VLOOKUP(B5733,customer!A:B,2,FALSE)</f>
        <v>Maynard Rudyard</v>
      </c>
      <c r="D5733" t="s">
        <v>3949</v>
      </c>
      <c r="E5733" t="str">
        <f>VLOOKUP(D5733,campaign!A:B,2,FALSE)</f>
        <v>NewCellphoneUser</v>
      </c>
      <c r="F5733" s="9">
        <v>44979</v>
      </c>
      <c r="G5733">
        <f>VLOOKUP(D5733,campaign!A:D,4,FALSE)</f>
        <v>25</v>
      </c>
    </row>
    <row r="5734" spans="2:7" x14ac:dyDescent="0.2">
      <c r="B5734" t="s">
        <v>3288</v>
      </c>
      <c r="C5734" t="str">
        <f>VLOOKUP(B5734,customer!A:B,2,FALSE)</f>
        <v>Maynard Rudyard</v>
      </c>
      <c r="D5734" t="s">
        <v>3949</v>
      </c>
      <c r="E5734" t="str">
        <f>VLOOKUP(D5734,campaign!A:B,2,FALSE)</f>
        <v>NewCellphoneUser</v>
      </c>
      <c r="F5734" s="9">
        <v>45009</v>
      </c>
      <c r="G5734">
        <f>VLOOKUP(D5734,campaign!A:D,4,FALSE)</f>
        <v>25</v>
      </c>
    </row>
    <row r="5735" spans="2:7" x14ac:dyDescent="0.2">
      <c r="B5735" t="s">
        <v>3288</v>
      </c>
      <c r="C5735" t="str">
        <f>VLOOKUP(B5735,customer!A:B,2,FALSE)</f>
        <v>Maynard Rudyard</v>
      </c>
      <c r="D5735" t="s">
        <v>3949</v>
      </c>
      <c r="E5735" t="str">
        <f>VLOOKUP(D5735,campaign!A:B,2,FALSE)</f>
        <v>NewCellphoneUser</v>
      </c>
      <c r="F5735" s="9">
        <v>45040</v>
      </c>
      <c r="G5735">
        <f>VLOOKUP(D5735,campaign!A:D,4,FALSE)</f>
        <v>25</v>
      </c>
    </row>
    <row r="5736" spans="2:7" x14ac:dyDescent="0.2">
      <c r="B5736" t="s">
        <v>3288</v>
      </c>
      <c r="C5736" t="str">
        <f>VLOOKUP(B5736,customer!A:B,2,FALSE)</f>
        <v>Maynard Rudyard</v>
      </c>
      <c r="D5736" t="s">
        <v>3949</v>
      </c>
      <c r="E5736" t="str">
        <f>VLOOKUP(D5736,campaign!A:B,2,FALSE)</f>
        <v>NewCellphoneUser</v>
      </c>
      <c r="F5736" s="9">
        <v>45071</v>
      </c>
      <c r="G5736">
        <f>VLOOKUP(D5736,campaign!A:D,4,FALSE)</f>
        <v>25</v>
      </c>
    </row>
    <row r="5737" spans="2:7" x14ac:dyDescent="0.2">
      <c r="B5737" t="s">
        <v>3288</v>
      </c>
      <c r="C5737" t="str">
        <f>VLOOKUP(B5737,customer!A:B,2,FALSE)</f>
        <v>Maynard Rudyard</v>
      </c>
      <c r="D5737" t="s">
        <v>3921</v>
      </c>
      <c r="E5737" t="str">
        <f>VLOOKUP(D5737,campaign!A:B,2,FALSE)</f>
        <v>HandsetRefurbished</v>
      </c>
      <c r="F5737" s="9">
        <v>44868</v>
      </c>
      <c r="G5737">
        <f>VLOOKUP(D5737,campaign!A:D,4,FALSE)</f>
        <v>26</v>
      </c>
    </row>
    <row r="5738" spans="2:7" x14ac:dyDescent="0.2">
      <c r="B5738" t="s">
        <v>3288</v>
      </c>
      <c r="C5738" t="str">
        <f>VLOOKUP(B5738,customer!A:B,2,FALSE)</f>
        <v>Maynard Rudyard</v>
      </c>
      <c r="D5738" t="s">
        <v>3921</v>
      </c>
      <c r="E5738" t="str">
        <f>VLOOKUP(D5738,campaign!A:B,2,FALSE)</f>
        <v>HandsetRefurbished</v>
      </c>
      <c r="F5738" s="9">
        <v>44902</v>
      </c>
      <c r="G5738">
        <f>VLOOKUP(D5738,campaign!A:D,4,FALSE)</f>
        <v>26</v>
      </c>
    </row>
    <row r="5739" spans="2:7" x14ac:dyDescent="0.2">
      <c r="B5739" t="s">
        <v>3288</v>
      </c>
      <c r="C5739" t="str">
        <f>VLOOKUP(B5739,customer!A:B,2,FALSE)</f>
        <v>Maynard Rudyard</v>
      </c>
      <c r="D5739" t="s">
        <v>3921</v>
      </c>
      <c r="E5739" t="str">
        <f>VLOOKUP(D5739,campaign!A:B,2,FALSE)</f>
        <v>HandsetRefurbished</v>
      </c>
      <c r="F5739" s="9">
        <v>44933</v>
      </c>
      <c r="G5739">
        <f>VLOOKUP(D5739,campaign!A:D,4,FALSE)</f>
        <v>26</v>
      </c>
    </row>
    <row r="5740" spans="2:7" x14ac:dyDescent="0.2">
      <c r="B5740" t="s">
        <v>3288</v>
      </c>
      <c r="C5740" t="str">
        <f>VLOOKUP(B5740,customer!A:B,2,FALSE)</f>
        <v>Maynard Rudyard</v>
      </c>
      <c r="D5740" t="s">
        <v>3921</v>
      </c>
      <c r="E5740" t="str">
        <f>VLOOKUP(D5740,campaign!A:B,2,FALSE)</f>
        <v>HandsetRefurbished</v>
      </c>
      <c r="F5740" s="9">
        <v>44971</v>
      </c>
      <c r="G5740">
        <f>VLOOKUP(D5740,campaign!A:D,4,FALSE)</f>
        <v>26</v>
      </c>
    </row>
    <row r="5741" spans="2:7" x14ac:dyDescent="0.2">
      <c r="B5741" t="s">
        <v>3288</v>
      </c>
      <c r="C5741" t="str">
        <f>VLOOKUP(B5741,customer!A:B,2,FALSE)</f>
        <v>Maynard Rudyard</v>
      </c>
      <c r="D5741" t="s">
        <v>3921</v>
      </c>
      <c r="E5741" t="str">
        <f>VLOOKUP(D5741,campaign!A:B,2,FALSE)</f>
        <v>HandsetRefurbished</v>
      </c>
      <c r="F5741" s="9">
        <v>44989</v>
      </c>
      <c r="G5741">
        <f>VLOOKUP(D5741,campaign!A:D,4,FALSE)</f>
        <v>26</v>
      </c>
    </row>
    <row r="5742" spans="2:7" x14ac:dyDescent="0.2">
      <c r="B5742" t="s">
        <v>3288</v>
      </c>
      <c r="C5742" t="str">
        <f>VLOOKUP(B5742,customer!A:B,2,FALSE)</f>
        <v>Maynard Rudyard</v>
      </c>
      <c r="D5742" t="s">
        <v>3921</v>
      </c>
      <c r="E5742" t="str">
        <f>VLOOKUP(D5742,campaign!A:B,2,FALSE)</f>
        <v>HandsetRefurbished</v>
      </c>
      <c r="F5742" s="9">
        <v>45021</v>
      </c>
      <c r="G5742">
        <f>VLOOKUP(D5742,campaign!A:D,4,FALSE)</f>
        <v>26</v>
      </c>
    </row>
    <row r="5743" spans="2:7" x14ac:dyDescent="0.2">
      <c r="B5743" t="s">
        <v>3289</v>
      </c>
      <c r="C5743" t="str">
        <f>VLOOKUP(B5743,customer!A:B,2,FALSE)</f>
        <v>Burnaby Tuvey</v>
      </c>
      <c r="D5743" t="s">
        <v>3949</v>
      </c>
      <c r="E5743" t="str">
        <f>VLOOKUP(D5743,campaign!A:B,2,FALSE)</f>
        <v>NewCellphoneUser</v>
      </c>
      <c r="F5743" s="9">
        <v>44587</v>
      </c>
      <c r="G5743">
        <f>VLOOKUP(D5743,campaign!A:D,4,FALSE)</f>
        <v>25</v>
      </c>
    </row>
    <row r="5744" spans="2:7" x14ac:dyDescent="0.2">
      <c r="B5744" t="s">
        <v>3289</v>
      </c>
      <c r="C5744" t="str">
        <f>VLOOKUP(B5744,customer!A:B,2,FALSE)</f>
        <v>Burnaby Tuvey</v>
      </c>
      <c r="D5744" t="s">
        <v>3949</v>
      </c>
      <c r="E5744" t="str">
        <f>VLOOKUP(D5744,campaign!A:B,2,FALSE)</f>
        <v>NewCellphoneUser</v>
      </c>
      <c r="F5744" s="9">
        <v>44647</v>
      </c>
      <c r="G5744">
        <f>VLOOKUP(D5744,campaign!A:D,4,FALSE)</f>
        <v>25</v>
      </c>
    </row>
    <row r="5745" spans="2:7" x14ac:dyDescent="0.2">
      <c r="B5745" t="s">
        <v>3289</v>
      </c>
      <c r="C5745" t="str">
        <f>VLOOKUP(B5745,customer!A:B,2,FALSE)</f>
        <v>Burnaby Tuvey</v>
      </c>
      <c r="D5745" t="s">
        <v>3949</v>
      </c>
      <c r="E5745" t="str">
        <f>VLOOKUP(D5745,campaign!A:B,2,FALSE)</f>
        <v>NewCellphoneUser</v>
      </c>
      <c r="F5745" s="9">
        <v>44711</v>
      </c>
      <c r="G5745">
        <f>VLOOKUP(D5745,campaign!A:D,4,FALSE)</f>
        <v>25</v>
      </c>
    </row>
    <row r="5746" spans="2:7" x14ac:dyDescent="0.2">
      <c r="B5746" t="s">
        <v>3289</v>
      </c>
      <c r="C5746" t="str">
        <f>VLOOKUP(B5746,customer!A:B,2,FALSE)</f>
        <v>Burnaby Tuvey</v>
      </c>
      <c r="D5746" t="s">
        <v>3949</v>
      </c>
      <c r="E5746" t="str">
        <f>VLOOKUP(D5746,campaign!A:B,2,FALSE)</f>
        <v>NewCellphoneUser</v>
      </c>
      <c r="F5746" s="9">
        <v>44749</v>
      </c>
      <c r="G5746">
        <f>VLOOKUP(D5746,campaign!A:D,4,FALSE)</f>
        <v>25</v>
      </c>
    </row>
    <row r="5747" spans="2:7" x14ac:dyDescent="0.2">
      <c r="B5747" t="s">
        <v>3289</v>
      </c>
      <c r="C5747" t="str">
        <f>VLOOKUP(B5747,customer!A:B,2,FALSE)</f>
        <v>Burnaby Tuvey</v>
      </c>
      <c r="D5747" t="s">
        <v>3949</v>
      </c>
      <c r="E5747" t="str">
        <f>VLOOKUP(D5747,campaign!A:B,2,FALSE)</f>
        <v>NewCellphoneUser</v>
      </c>
      <c r="F5747" s="9">
        <v>44777</v>
      </c>
      <c r="G5747">
        <f>VLOOKUP(D5747,campaign!A:D,4,FALSE)</f>
        <v>25</v>
      </c>
    </row>
    <row r="5748" spans="2:7" x14ac:dyDescent="0.2">
      <c r="B5748" t="s">
        <v>3289</v>
      </c>
      <c r="C5748" t="str">
        <f>VLOOKUP(B5748,customer!A:B,2,FALSE)</f>
        <v>Burnaby Tuvey</v>
      </c>
      <c r="D5748" t="s">
        <v>3949</v>
      </c>
      <c r="E5748" t="str">
        <f>VLOOKUP(D5748,campaign!A:B,2,FALSE)</f>
        <v>NewCellphoneUser</v>
      </c>
      <c r="F5748" s="9">
        <v>44837</v>
      </c>
      <c r="G5748">
        <f>VLOOKUP(D5748,campaign!A:D,4,FALSE)</f>
        <v>25</v>
      </c>
    </row>
    <row r="5749" spans="2:7" x14ac:dyDescent="0.2">
      <c r="B5749" t="s">
        <v>3289</v>
      </c>
      <c r="C5749" t="str">
        <f>VLOOKUP(B5749,customer!A:B,2,FALSE)</f>
        <v>Burnaby Tuvey</v>
      </c>
      <c r="D5749" t="s">
        <v>3949</v>
      </c>
      <c r="E5749" t="str">
        <f>VLOOKUP(D5749,campaign!A:B,2,FALSE)</f>
        <v>NewCellphoneUser</v>
      </c>
      <c r="F5749" s="9">
        <v>44952</v>
      </c>
      <c r="G5749">
        <f>VLOOKUP(D5749,campaign!A:D,4,FALSE)</f>
        <v>25</v>
      </c>
    </row>
    <row r="5750" spans="2:7" x14ac:dyDescent="0.2">
      <c r="B5750" t="s">
        <v>3289</v>
      </c>
      <c r="C5750" t="str">
        <f>VLOOKUP(B5750,customer!A:B,2,FALSE)</f>
        <v>Burnaby Tuvey</v>
      </c>
      <c r="D5750" t="s">
        <v>3949</v>
      </c>
      <c r="E5750" t="str">
        <f>VLOOKUP(D5750,campaign!A:B,2,FALSE)</f>
        <v>NewCellphoneUser</v>
      </c>
      <c r="F5750" s="9">
        <v>44967</v>
      </c>
      <c r="G5750">
        <f>VLOOKUP(D5750,campaign!A:D,4,FALSE)</f>
        <v>25</v>
      </c>
    </row>
    <row r="5751" spans="2:7" x14ac:dyDescent="0.2">
      <c r="B5751" t="s">
        <v>3289</v>
      </c>
      <c r="C5751" t="str">
        <f>VLOOKUP(B5751,customer!A:B,2,FALSE)</f>
        <v>Burnaby Tuvey</v>
      </c>
      <c r="D5751" t="s">
        <v>3949</v>
      </c>
      <c r="E5751" t="str">
        <f>VLOOKUP(D5751,campaign!A:B,2,FALSE)</f>
        <v>NewCellphoneUser</v>
      </c>
      <c r="F5751" s="9">
        <v>45016</v>
      </c>
      <c r="G5751">
        <f>VLOOKUP(D5751,campaign!A:D,4,FALSE)</f>
        <v>25</v>
      </c>
    </row>
    <row r="5752" spans="2:7" x14ac:dyDescent="0.2">
      <c r="B5752" t="s">
        <v>3289</v>
      </c>
      <c r="C5752" t="str">
        <f>VLOOKUP(B5752,customer!A:B,2,FALSE)</f>
        <v>Burnaby Tuvey</v>
      </c>
      <c r="D5752" t="s">
        <v>3923</v>
      </c>
      <c r="E5752" t="str">
        <f>VLOOKUP(D5752,campaign!A:B,2,FALSE)</f>
        <v>TruckOwner</v>
      </c>
      <c r="F5752" s="9">
        <v>44969</v>
      </c>
      <c r="G5752">
        <f>VLOOKUP(D5752,campaign!A:D,4,FALSE)</f>
        <v>26</v>
      </c>
    </row>
    <row r="5753" spans="2:7" x14ac:dyDescent="0.2">
      <c r="B5753" t="s">
        <v>3289</v>
      </c>
      <c r="C5753" t="str">
        <f>VLOOKUP(B5753,customer!A:B,2,FALSE)</f>
        <v>Burnaby Tuvey</v>
      </c>
      <c r="D5753" t="s">
        <v>3923</v>
      </c>
      <c r="E5753" t="str">
        <f>VLOOKUP(D5753,campaign!A:B,2,FALSE)</f>
        <v>TruckOwner</v>
      </c>
      <c r="F5753" s="9">
        <v>45005</v>
      </c>
      <c r="G5753">
        <f>VLOOKUP(D5753,campaign!A:D,4,FALSE)</f>
        <v>26</v>
      </c>
    </row>
    <row r="5754" spans="2:7" x14ac:dyDescent="0.2">
      <c r="B5754" t="s">
        <v>3289</v>
      </c>
      <c r="C5754" t="str">
        <f>VLOOKUP(B5754,customer!A:B,2,FALSE)</f>
        <v>Burnaby Tuvey</v>
      </c>
      <c r="D5754" t="s">
        <v>3923</v>
      </c>
      <c r="E5754" t="str">
        <f>VLOOKUP(D5754,campaign!A:B,2,FALSE)</f>
        <v>TruckOwner</v>
      </c>
      <c r="F5754" s="9">
        <v>45036</v>
      </c>
      <c r="G5754">
        <f>VLOOKUP(D5754,campaign!A:D,4,FALSE)</f>
        <v>26</v>
      </c>
    </row>
    <row r="5755" spans="2:7" x14ac:dyDescent="0.2">
      <c r="B5755" t="s">
        <v>3289</v>
      </c>
      <c r="C5755" t="str">
        <f>VLOOKUP(B5755,customer!A:B,2,FALSE)</f>
        <v>Burnaby Tuvey</v>
      </c>
      <c r="D5755" t="s">
        <v>3923</v>
      </c>
      <c r="E5755" t="str">
        <f>VLOOKUP(D5755,campaign!A:B,2,FALSE)</f>
        <v>TruckOwner</v>
      </c>
      <c r="F5755" s="9">
        <v>45058</v>
      </c>
      <c r="G5755">
        <f>VLOOKUP(D5755,campaign!A:D,4,FALSE)</f>
        <v>26</v>
      </c>
    </row>
    <row r="5756" spans="2:7" x14ac:dyDescent="0.2">
      <c r="B5756" t="s">
        <v>3290</v>
      </c>
      <c r="C5756" t="str">
        <f>VLOOKUP(B5756,customer!A:B,2,FALSE)</f>
        <v>Wendye Adger</v>
      </c>
      <c r="D5756" t="s">
        <v>3950</v>
      </c>
      <c r="E5756" t="str">
        <f>VLOOKUP(D5756,campaign!A:B,2,FALSE)</f>
        <v>NotNewCellphoneUser</v>
      </c>
      <c r="F5756" s="9">
        <v>44617</v>
      </c>
      <c r="G5756">
        <f>VLOOKUP(D5756,campaign!A:D,4,FALSE)</f>
        <v>28</v>
      </c>
    </row>
    <row r="5757" spans="2:7" x14ac:dyDescent="0.2">
      <c r="B5757" t="s">
        <v>3290</v>
      </c>
      <c r="C5757" t="str">
        <f>VLOOKUP(B5757,customer!A:B,2,FALSE)</f>
        <v>Wendye Adger</v>
      </c>
      <c r="D5757" t="s">
        <v>3950</v>
      </c>
      <c r="E5757" t="str">
        <f>VLOOKUP(D5757,campaign!A:B,2,FALSE)</f>
        <v>NotNewCellphoneUser</v>
      </c>
      <c r="F5757" s="9">
        <v>44646</v>
      </c>
      <c r="G5757">
        <f>VLOOKUP(D5757,campaign!A:D,4,FALSE)</f>
        <v>28</v>
      </c>
    </row>
    <row r="5758" spans="2:7" x14ac:dyDescent="0.2">
      <c r="B5758" t="s">
        <v>3290</v>
      </c>
      <c r="C5758" t="str">
        <f>VLOOKUP(B5758,customer!A:B,2,FALSE)</f>
        <v>Wendye Adger</v>
      </c>
      <c r="D5758" t="s">
        <v>3950</v>
      </c>
      <c r="E5758" t="str">
        <f>VLOOKUP(D5758,campaign!A:B,2,FALSE)</f>
        <v>NotNewCellphoneUser</v>
      </c>
      <c r="F5758" s="9">
        <v>44684</v>
      </c>
      <c r="G5758">
        <f>VLOOKUP(D5758,campaign!A:D,4,FALSE)</f>
        <v>28</v>
      </c>
    </row>
    <row r="5759" spans="2:7" x14ac:dyDescent="0.2">
      <c r="B5759" t="s">
        <v>3290</v>
      </c>
      <c r="C5759" t="str">
        <f>VLOOKUP(B5759,customer!A:B,2,FALSE)</f>
        <v>Wendye Adger</v>
      </c>
      <c r="D5759" t="s">
        <v>3950</v>
      </c>
      <c r="E5759" t="str">
        <f>VLOOKUP(D5759,campaign!A:B,2,FALSE)</f>
        <v>NotNewCellphoneUser</v>
      </c>
      <c r="F5759" s="9">
        <v>44718</v>
      </c>
      <c r="G5759">
        <f>VLOOKUP(D5759,campaign!A:D,4,FALSE)</f>
        <v>28</v>
      </c>
    </row>
    <row r="5760" spans="2:7" x14ac:dyDescent="0.2">
      <c r="B5760" t="s">
        <v>3290</v>
      </c>
      <c r="C5760" t="str">
        <f>VLOOKUP(B5760,customer!A:B,2,FALSE)</f>
        <v>Wendye Adger</v>
      </c>
      <c r="D5760" t="s">
        <v>3950</v>
      </c>
      <c r="E5760" t="str">
        <f>VLOOKUP(D5760,campaign!A:B,2,FALSE)</f>
        <v>NotNewCellphoneUser</v>
      </c>
      <c r="F5760" s="9">
        <v>44750</v>
      </c>
      <c r="G5760">
        <f>VLOOKUP(D5760,campaign!A:D,4,FALSE)</f>
        <v>28</v>
      </c>
    </row>
    <row r="5761" spans="2:7" x14ac:dyDescent="0.2">
      <c r="B5761" t="s">
        <v>3290</v>
      </c>
      <c r="C5761" t="str">
        <f>VLOOKUP(B5761,customer!A:B,2,FALSE)</f>
        <v>Wendye Adger</v>
      </c>
      <c r="D5761" t="s">
        <v>3950</v>
      </c>
      <c r="E5761" t="str">
        <f>VLOOKUP(D5761,campaign!A:B,2,FALSE)</f>
        <v>NotNewCellphoneUser</v>
      </c>
      <c r="F5761" s="9">
        <v>44804</v>
      </c>
      <c r="G5761">
        <f>VLOOKUP(D5761,campaign!A:D,4,FALSE)</f>
        <v>28</v>
      </c>
    </row>
    <row r="5762" spans="2:7" x14ac:dyDescent="0.2">
      <c r="B5762" t="s">
        <v>3290</v>
      </c>
      <c r="C5762" t="str">
        <f>VLOOKUP(B5762,customer!A:B,2,FALSE)</f>
        <v>Wendye Adger</v>
      </c>
      <c r="D5762" t="s">
        <v>3950</v>
      </c>
      <c r="E5762" t="str">
        <f>VLOOKUP(D5762,campaign!A:B,2,FALSE)</f>
        <v>NotNewCellphoneUser</v>
      </c>
      <c r="F5762" s="9">
        <v>44811</v>
      </c>
      <c r="G5762">
        <f>VLOOKUP(D5762,campaign!A:D,4,FALSE)</f>
        <v>28</v>
      </c>
    </row>
    <row r="5763" spans="2:7" x14ac:dyDescent="0.2">
      <c r="B5763" t="s">
        <v>3290</v>
      </c>
      <c r="C5763" t="str">
        <f>VLOOKUP(B5763,customer!A:B,2,FALSE)</f>
        <v>Wendye Adger</v>
      </c>
      <c r="D5763" t="s">
        <v>3950</v>
      </c>
      <c r="E5763" t="str">
        <f>VLOOKUP(D5763,campaign!A:B,2,FALSE)</f>
        <v>NotNewCellphoneUser</v>
      </c>
      <c r="F5763" s="9">
        <v>44862</v>
      </c>
      <c r="G5763">
        <f>VLOOKUP(D5763,campaign!A:D,4,FALSE)</f>
        <v>28</v>
      </c>
    </row>
    <row r="5764" spans="2:7" x14ac:dyDescent="0.2">
      <c r="B5764" t="s">
        <v>3290</v>
      </c>
      <c r="C5764" t="str">
        <f>VLOOKUP(B5764,customer!A:B,2,FALSE)</f>
        <v>Wendye Adger</v>
      </c>
      <c r="D5764" t="s">
        <v>3950</v>
      </c>
      <c r="E5764" t="str">
        <f>VLOOKUP(D5764,campaign!A:B,2,FALSE)</f>
        <v>NotNewCellphoneUser</v>
      </c>
      <c r="F5764" s="9">
        <v>44867</v>
      </c>
      <c r="G5764">
        <f>VLOOKUP(D5764,campaign!A:D,4,FALSE)</f>
        <v>28</v>
      </c>
    </row>
    <row r="5765" spans="2:7" x14ac:dyDescent="0.2">
      <c r="B5765" t="s">
        <v>3290</v>
      </c>
      <c r="C5765" t="str">
        <f>VLOOKUP(B5765,customer!A:B,2,FALSE)</f>
        <v>Wendye Adger</v>
      </c>
      <c r="D5765" t="s">
        <v>3950</v>
      </c>
      <c r="E5765" t="str">
        <f>VLOOKUP(D5765,campaign!A:B,2,FALSE)</f>
        <v>NotNewCellphoneUser</v>
      </c>
      <c r="F5765" s="9">
        <v>44903</v>
      </c>
      <c r="G5765">
        <f>VLOOKUP(D5765,campaign!A:D,4,FALSE)</f>
        <v>28</v>
      </c>
    </row>
    <row r="5766" spans="2:7" x14ac:dyDescent="0.2">
      <c r="B5766" t="s">
        <v>3290</v>
      </c>
      <c r="C5766" t="str">
        <f>VLOOKUP(B5766,customer!A:B,2,FALSE)</f>
        <v>Wendye Adger</v>
      </c>
      <c r="D5766" t="s">
        <v>3950</v>
      </c>
      <c r="E5766" t="str">
        <f>VLOOKUP(D5766,campaign!A:B,2,FALSE)</f>
        <v>NotNewCellphoneUser</v>
      </c>
      <c r="F5766" s="9">
        <v>44960</v>
      </c>
      <c r="G5766">
        <f>VLOOKUP(D5766,campaign!A:D,4,FALSE)</f>
        <v>28</v>
      </c>
    </row>
    <row r="5767" spans="2:7" x14ac:dyDescent="0.2">
      <c r="B5767" t="s">
        <v>3290</v>
      </c>
      <c r="C5767" t="str">
        <f>VLOOKUP(B5767,customer!A:B,2,FALSE)</f>
        <v>Wendye Adger</v>
      </c>
      <c r="D5767" t="s">
        <v>3950</v>
      </c>
      <c r="E5767" t="str">
        <f>VLOOKUP(D5767,campaign!A:B,2,FALSE)</f>
        <v>NotNewCellphoneUser</v>
      </c>
      <c r="F5767" s="9">
        <v>45077</v>
      </c>
      <c r="G5767">
        <f>VLOOKUP(D5767,campaign!A:D,4,FALSE)</f>
        <v>28</v>
      </c>
    </row>
    <row r="5768" spans="2:7" x14ac:dyDescent="0.2">
      <c r="B5768" t="s">
        <v>3290</v>
      </c>
      <c r="C5768" t="str">
        <f>VLOOKUP(B5768,customer!A:B,2,FALSE)</f>
        <v>Wendye Adger</v>
      </c>
      <c r="D5768" t="s">
        <v>3950</v>
      </c>
      <c r="E5768" t="str">
        <f>VLOOKUP(D5768,campaign!A:B,2,FALSE)</f>
        <v>NotNewCellphoneUser</v>
      </c>
      <c r="F5768" s="9">
        <v>45081</v>
      </c>
      <c r="G5768">
        <f>VLOOKUP(D5768,campaign!A:D,4,FALSE)</f>
        <v>28</v>
      </c>
    </row>
    <row r="5769" spans="2:7" x14ac:dyDescent="0.2">
      <c r="B5769" t="s">
        <v>3290</v>
      </c>
      <c r="C5769" t="str">
        <f>VLOOKUP(B5769,customer!A:B,2,FALSE)</f>
        <v>Wendye Adger</v>
      </c>
      <c r="D5769" t="s">
        <v>3952</v>
      </c>
      <c r="E5769" t="str">
        <f>VLOOKUP(D5769,campaign!A:B,2,FALSE)</f>
        <v>MadeCallToRetentionTeam</v>
      </c>
      <c r="F5769" s="9">
        <v>44848</v>
      </c>
      <c r="G5769">
        <f>VLOOKUP(D5769,campaign!A:D,4,FALSE)</f>
        <v>16</v>
      </c>
    </row>
    <row r="5770" spans="2:7" x14ac:dyDescent="0.2">
      <c r="B5770" t="s">
        <v>3290</v>
      </c>
      <c r="C5770" t="str">
        <f>VLOOKUP(B5770,customer!A:B,2,FALSE)</f>
        <v>Wendye Adger</v>
      </c>
      <c r="D5770" t="s">
        <v>3952</v>
      </c>
      <c r="E5770" t="str">
        <f>VLOOKUP(D5770,campaign!A:B,2,FALSE)</f>
        <v>MadeCallToRetentionTeam</v>
      </c>
      <c r="F5770" s="9">
        <v>44893</v>
      </c>
      <c r="G5770">
        <f>VLOOKUP(D5770,campaign!A:D,4,FALSE)</f>
        <v>16</v>
      </c>
    </row>
    <row r="5771" spans="2:7" x14ac:dyDescent="0.2">
      <c r="B5771" t="s">
        <v>3290</v>
      </c>
      <c r="C5771" t="str">
        <f>VLOOKUP(B5771,customer!A:B,2,FALSE)</f>
        <v>Wendye Adger</v>
      </c>
      <c r="D5771" t="s">
        <v>3952</v>
      </c>
      <c r="E5771" t="str">
        <f>VLOOKUP(D5771,campaign!A:B,2,FALSE)</f>
        <v>MadeCallToRetentionTeam</v>
      </c>
      <c r="F5771" s="9">
        <v>44920</v>
      </c>
      <c r="G5771">
        <f>VLOOKUP(D5771,campaign!A:D,4,FALSE)</f>
        <v>16</v>
      </c>
    </row>
    <row r="5772" spans="2:7" x14ac:dyDescent="0.2">
      <c r="B5772" t="s">
        <v>3290</v>
      </c>
      <c r="C5772" t="str">
        <f>VLOOKUP(B5772,customer!A:B,2,FALSE)</f>
        <v>Wendye Adger</v>
      </c>
      <c r="D5772" t="s">
        <v>3952</v>
      </c>
      <c r="E5772" t="str">
        <f>VLOOKUP(D5772,campaign!A:B,2,FALSE)</f>
        <v>MadeCallToRetentionTeam</v>
      </c>
      <c r="F5772" s="9">
        <v>44955</v>
      </c>
      <c r="G5772">
        <f>VLOOKUP(D5772,campaign!A:D,4,FALSE)</f>
        <v>16</v>
      </c>
    </row>
    <row r="5773" spans="2:7" x14ac:dyDescent="0.2">
      <c r="B5773" t="s">
        <v>3290</v>
      </c>
      <c r="C5773" t="str">
        <f>VLOOKUP(B5773,customer!A:B,2,FALSE)</f>
        <v>Wendye Adger</v>
      </c>
      <c r="D5773" t="s">
        <v>3952</v>
      </c>
      <c r="E5773" t="str">
        <f>VLOOKUP(D5773,campaign!A:B,2,FALSE)</f>
        <v>MadeCallToRetentionTeam</v>
      </c>
      <c r="F5773" s="9">
        <v>44974</v>
      </c>
      <c r="G5773">
        <f>VLOOKUP(D5773,campaign!A:D,4,FALSE)</f>
        <v>16</v>
      </c>
    </row>
    <row r="5774" spans="2:7" x14ac:dyDescent="0.2">
      <c r="B5774" t="s">
        <v>3290</v>
      </c>
      <c r="C5774" t="str">
        <f>VLOOKUP(B5774,customer!A:B,2,FALSE)</f>
        <v>Wendye Adger</v>
      </c>
      <c r="D5774" t="s">
        <v>3952</v>
      </c>
      <c r="E5774" t="str">
        <f>VLOOKUP(D5774,campaign!A:B,2,FALSE)</f>
        <v>MadeCallToRetentionTeam</v>
      </c>
      <c r="F5774" s="9">
        <v>45002</v>
      </c>
      <c r="G5774">
        <f>VLOOKUP(D5774,campaign!A:D,4,FALSE)</f>
        <v>16</v>
      </c>
    </row>
    <row r="5775" spans="2:7" x14ac:dyDescent="0.2">
      <c r="B5775" t="s">
        <v>3290</v>
      </c>
      <c r="C5775" t="str">
        <f>VLOOKUP(B5775,customer!A:B,2,FALSE)</f>
        <v>Wendye Adger</v>
      </c>
      <c r="D5775" t="s">
        <v>3952</v>
      </c>
      <c r="E5775" t="str">
        <f>VLOOKUP(D5775,campaign!A:B,2,FALSE)</f>
        <v>MadeCallToRetentionTeam</v>
      </c>
      <c r="F5775" s="9">
        <v>45036</v>
      </c>
      <c r="G5775">
        <f>VLOOKUP(D5775,campaign!A:D,4,FALSE)</f>
        <v>16</v>
      </c>
    </row>
    <row r="5776" spans="2:7" x14ac:dyDescent="0.2">
      <c r="B5776" t="s">
        <v>3290</v>
      </c>
      <c r="C5776" t="str">
        <f>VLOOKUP(B5776,customer!A:B,2,FALSE)</f>
        <v>Wendye Adger</v>
      </c>
      <c r="D5776" t="s">
        <v>3952</v>
      </c>
      <c r="E5776" t="str">
        <f>VLOOKUP(D5776,campaign!A:B,2,FALSE)</f>
        <v>MadeCallToRetentionTeam</v>
      </c>
      <c r="F5776" s="9">
        <v>45066</v>
      </c>
      <c r="G5776">
        <f>VLOOKUP(D5776,campaign!A:D,4,FALSE)</f>
        <v>16</v>
      </c>
    </row>
    <row r="5777" spans="2:7" x14ac:dyDescent="0.2">
      <c r="B5777" t="s">
        <v>3291</v>
      </c>
      <c r="C5777" t="str">
        <f>VLOOKUP(B5777,customer!A:B,2,FALSE)</f>
        <v>Grannie Tomsu</v>
      </c>
      <c r="D5777" t="s">
        <v>3927</v>
      </c>
      <c r="E5777" t="str">
        <f>VLOOKUP(D5777,campaign!A:B,2,FALSE)</f>
        <v>RespondsToMailOffers</v>
      </c>
      <c r="F5777" s="9">
        <v>44752</v>
      </c>
      <c r="G5777">
        <f>VLOOKUP(D5777,campaign!A:D,4,FALSE)</f>
        <v>27</v>
      </c>
    </row>
    <row r="5778" spans="2:7" x14ac:dyDescent="0.2">
      <c r="B5778" t="s">
        <v>3291</v>
      </c>
      <c r="C5778" t="str">
        <f>VLOOKUP(B5778,customer!A:B,2,FALSE)</f>
        <v>Grannie Tomsu</v>
      </c>
      <c r="D5778" t="s">
        <v>3927</v>
      </c>
      <c r="E5778" t="str">
        <f>VLOOKUP(D5778,campaign!A:B,2,FALSE)</f>
        <v>RespondsToMailOffers</v>
      </c>
      <c r="F5778" s="9">
        <v>44784</v>
      </c>
      <c r="G5778">
        <f>VLOOKUP(D5778,campaign!A:D,4,FALSE)</f>
        <v>27</v>
      </c>
    </row>
    <row r="5779" spans="2:7" x14ac:dyDescent="0.2">
      <c r="B5779" t="s">
        <v>3291</v>
      </c>
      <c r="C5779" t="str">
        <f>VLOOKUP(B5779,customer!A:B,2,FALSE)</f>
        <v>Grannie Tomsu</v>
      </c>
      <c r="D5779" t="s">
        <v>3927</v>
      </c>
      <c r="E5779" t="str">
        <f>VLOOKUP(D5779,campaign!A:B,2,FALSE)</f>
        <v>RespondsToMailOffers</v>
      </c>
      <c r="F5779" s="9">
        <v>44816</v>
      </c>
      <c r="G5779">
        <f>VLOOKUP(D5779,campaign!A:D,4,FALSE)</f>
        <v>27</v>
      </c>
    </row>
    <row r="5780" spans="2:7" x14ac:dyDescent="0.2">
      <c r="B5780" t="s">
        <v>3291</v>
      </c>
      <c r="C5780" t="str">
        <f>VLOOKUP(B5780,customer!A:B,2,FALSE)</f>
        <v>Grannie Tomsu</v>
      </c>
      <c r="D5780" t="s">
        <v>3927</v>
      </c>
      <c r="E5780" t="str">
        <f>VLOOKUP(D5780,campaign!A:B,2,FALSE)</f>
        <v>RespondsToMailOffers</v>
      </c>
      <c r="F5780" s="9">
        <v>44851</v>
      </c>
      <c r="G5780">
        <f>VLOOKUP(D5780,campaign!A:D,4,FALSE)</f>
        <v>27</v>
      </c>
    </row>
    <row r="5781" spans="2:7" x14ac:dyDescent="0.2">
      <c r="B5781" t="s">
        <v>3291</v>
      </c>
      <c r="C5781" t="str">
        <f>VLOOKUP(B5781,customer!A:B,2,FALSE)</f>
        <v>Grannie Tomsu</v>
      </c>
      <c r="D5781" t="s">
        <v>3927</v>
      </c>
      <c r="E5781" t="str">
        <f>VLOOKUP(D5781,campaign!A:B,2,FALSE)</f>
        <v>RespondsToMailOffers</v>
      </c>
      <c r="F5781" s="9">
        <v>44890</v>
      </c>
      <c r="G5781">
        <f>VLOOKUP(D5781,campaign!A:D,4,FALSE)</f>
        <v>27</v>
      </c>
    </row>
    <row r="5782" spans="2:7" x14ac:dyDescent="0.2">
      <c r="B5782" t="s">
        <v>3291</v>
      </c>
      <c r="C5782" t="str">
        <f>VLOOKUP(B5782,customer!A:B,2,FALSE)</f>
        <v>Grannie Tomsu</v>
      </c>
      <c r="D5782" t="s">
        <v>3927</v>
      </c>
      <c r="E5782" t="str">
        <f>VLOOKUP(D5782,campaign!A:B,2,FALSE)</f>
        <v>RespondsToMailOffers</v>
      </c>
      <c r="F5782" s="9">
        <v>44914</v>
      </c>
      <c r="G5782">
        <f>VLOOKUP(D5782,campaign!A:D,4,FALSE)</f>
        <v>27</v>
      </c>
    </row>
    <row r="5783" spans="2:7" x14ac:dyDescent="0.2">
      <c r="B5783" t="s">
        <v>3291</v>
      </c>
      <c r="C5783" t="str">
        <f>VLOOKUP(B5783,customer!A:B,2,FALSE)</f>
        <v>Grannie Tomsu</v>
      </c>
      <c r="D5783" t="s">
        <v>3927</v>
      </c>
      <c r="E5783" t="str">
        <f>VLOOKUP(D5783,campaign!A:B,2,FALSE)</f>
        <v>RespondsToMailOffers</v>
      </c>
      <c r="F5783" s="9">
        <v>44936</v>
      </c>
      <c r="G5783">
        <f>VLOOKUP(D5783,campaign!A:D,4,FALSE)</f>
        <v>27</v>
      </c>
    </row>
    <row r="5784" spans="2:7" x14ac:dyDescent="0.2">
      <c r="B5784" t="s">
        <v>3291</v>
      </c>
      <c r="C5784" t="str">
        <f>VLOOKUP(B5784,customer!A:B,2,FALSE)</f>
        <v>Grannie Tomsu</v>
      </c>
      <c r="D5784" t="s">
        <v>3927</v>
      </c>
      <c r="E5784" t="str">
        <f>VLOOKUP(D5784,campaign!A:B,2,FALSE)</f>
        <v>RespondsToMailOffers</v>
      </c>
      <c r="F5784" s="9">
        <v>45000</v>
      </c>
      <c r="G5784">
        <f>VLOOKUP(D5784,campaign!A:D,4,FALSE)</f>
        <v>27</v>
      </c>
    </row>
    <row r="5785" spans="2:7" x14ac:dyDescent="0.2">
      <c r="B5785" t="s">
        <v>3291</v>
      </c>
      <c r="C5785" t="str">
        <f>VLOOKUP(B5785,customer!A:B,2,FALSE)</f>
        <v>Grannie Tomsu</v>
      </c>
      <c r="D5785" t="s">
        <v>3927</v>
      </c>
      <c r="E5785" t="str">
        <f>VLOOKUP(D5785,campaign!A:B,2,FALSE)</f>
        <v>RespondsToMailOffers</v>
      </c>
      <c r="F5785" s="9">
        <v>45034</v>
      </c>
      <c r="G5785">
        <f>VLOOKUP(D5785,campaign!A:D,4,FALSE)</f>
        <v>27</v>
      </c>
    </row>
    <row r="5786" spans="2:7" x14ac:dyDescent="0.2">
      <c r="B5786" t="s">
        <v>3291</v>
      </c>
      <c r="C5786" t="str">
        <f>VLOOKUP(B5786,customer!A:B,2,FALSE)</f>
        <v>Grannie Tomsu</v>
      </c>
      <c r="D5786" t="s">
        <v>3951</v>
      </c>
      <c r="E5786" t="str">
        <f>VLOOKUP(D5786,campaign!A:B,2,FALSE)</f>
        <v>OwnsMotorcycle</v>
      </c>
      <c r="F5786" s="9">
        <v>44754</v>
      </c>
      <c r="G5786">
        <f>VLOOKUP(D5786,campaign!A:D,4,FALSE)</f>
        <v>14</v>
      </c>
    </row>
    <row r="5787" spans="2:7" x14ac:dyDescent="0.2">
      <c r="B5787" t="s">
        <v>3291</v>
      </c>
      <c r="C5787" t="str">
        <f>VLOOKUP(B5787,customer!A:B,2,FALSE)</f>
        <v>Grannie Tomsu</v>
      </c>
      <c r="D5787" t="s">
        <v>3951</v>
      </c>
      <c r="E5787" t="str">
        <f>VLOOKUP(D5787,campaign!A:B,2,FALSE)</f>
        <v>OwnsMotorcycle</v>
      </c>
      <c r="F5787" s="9">
        <v>44790</v>
      </c>
      <c r="G5787">
        <f>VLOOKUP(D5787,campaign!A:D,4,FALSE)</f>
        <v>14</v>
      </c>
    </row>
    <row r="5788" spans="2:7" x14ac:dyDescent="0.2">
      <c r="B5788" t="s">
        <v>3291</v>
      </c>
      <c r="C5788" t="str">
        <f>VLOOKUP(B5788,customer!A:B,2,FALSE)</f>
        <v>Grannie Tomsu</v>
      </c>
      <c r="D5788" t="s">
        <v>3951</v>
      </c>
      <c r="E5788" t="str">
        <f>VLOOKUP(D5788,campaign!A:B,2,FALSE)</f>
        <v>OwnsMotorcycle</v>
      </c>
      <c r="F5788" s="9">
        <v>44825</v>
      </c>
      <c r="G5788">
        <f>VLOOKUP(D5788,campaign!A:D,4,FALSE)</f>
        <v>14</v>
      </c>
    </row>
    <row r="5789" spans="2:7" x14ac:dyDescent="0.2">
      <c r="B5789" t="s">
        <v>3291</v>
      </c>
      <c r="C5789" t="str">
        <f>VLOOKUP(B5789,customer!A:B,2,FALSE)</f>
        <v>Grannie Tomsu</v>
      </c>
      <c r="D5789" t="s">
        <v>3951</v>
      </c>
      <c r="E5789" t="str">
        <f>VLOOKUP(D5789,campaign!A:B,2,FALSE)</f>
        <v>OwnsMotorcycle</v>
      </c>
      <c r="F5789" s="9">
        <v>44855</v>
      </c>
      <c r="G5789">
        <f>VLOOKUP(D5789,campaign!A:D,4,FALSE)</f>
        <v>14</v>
      </c>
    </row>
    <row r="5790" spans="2:7" x14ac:dyDescent="0.2">
      <c r="B5790" t="s">
        <v>3291</v>
      </c>
      <c r="C5790" t="str">
        <f>VLOOKUP(B5790,customer!A:B,2,FALSE)</f>
        <v>Grannie Tomsu</v>
      </c>
      <c r="D5790" t="s">
        <v>3951</v>
      </c>
      <c r="E5790" t="str">
        <f>VLOOKUP(D5790,campaign!A:B,2,FALSE)</f>
        <v>OwnsMotorcycle</v>
      </c>
      <c r="F5790" s="9">
        <v>44882</v>
      </c>
      <c r="G5790">
        <f>VLOOKUP(D5790,campaign!A:D,4,FALSE)</f>
        <v>14</v>
      </c>
    </row>
    <row r="5791" spans="2:7" x14ac:dyDescent="0.2">
      <c r="B5791" t="s">
        <v>3291</v>
      </c>
      <c r="C5791" t="str">
        <f>VLOOKUP(B5791,customer!A:B,2,FALSE)</f>
        <v>Grannie Tomsu</v>
      </c>
      <c r="D5791" t="s">
        <v>3951</v>
      </c>
      <c r="E5791" t="str">
        <f>VLOOKUP(D5791,campaign!A:B,2,FALSE)</f>
        <v>OwnsMotorcycle</v>
      </c>
      <c r="F5791" s="9">
        <v>44915</v>
      </c>
      <c r="G5791">
        <f>VLOOKUP(D5791,campaign!A:D,4,FALSE)</f>
        <v>14</v>
      </c>
    </row>
    <row r="5792" spans="2:7" x14ac:dyDescent="0.2">
      <c r="B5792" t="s">
        <v>3291</v>
      </c>
      <c r="C5792" t="str">
        <f>VLOOKUP(B5792,customer!A:B,2,FALSE)</f>
        <v>Grannie Tomsu</v>
      </c>
      <c r="D5792" t="s">
        <v>3951</v>
      </c>
      <c r="E5792" t="str">
        <f>VLOOKUP(D5792,campaign!A:B,2,FALSE)</f>
        <v>OwnsMotorcycle</v>
      </c>
      <c r="F5792" s="9">
        <v>44943</v>
      </c>
      <c r="G5792">
        <f>VLOOKUP(D5792,campaign!A:D,4,FALSE)</f>
        <v>14</v>
      </c>
    </row>
    <row r="5793" spans="2:7" x14ac:dyDescent="0.2">
      <c r="B5793" t="s">
        <v>3291</v>
      </c>
      <c r="C5793" t="str">
        <f>VLOOKUP(B5793,customer!A:B,2,FALSE)</f>
        <v>Grannie Tomsu</v>
      </c>
      <c r="D5793" t="s">
        <v>3951</v>
      </c>
      <c r="E5793" t="str">
        <f>VLOOKUP(D5793,campaign!A:B,2,FALSE)</f>
        <v>OwnsMotorcycle</v>
      </c>
      <c r="F5793" s="9">
        <v>44982</v>
      </c>
      <c r="G5793">
        <f>VLOOKUP(D5793,campaign!A:D,4,FALSE)</f>
        <v>14</v>
      </c>
    </row>
    <row r="5794" spans="2:7" x14ac:dyDescent="0.2">
      <c r="B5794" t="s">
        <v>3291</v>
      </c>
      <c r="C5794" t="str">
        <f>VLOOKUP(B5794,customer!A:B,2,FALSE)</f>
        <v>Grannie Tomsu</v>
      </c>
      <c r="D5794" t="s">
        <v>3951</v>
      </c>
      <c r="E5794" t="str">
        <f>VLOOKUP(D5794,campaign!A:B,2,FALSE)</f>
        <v>OwnsMotorcycle</v>
      </c>
      <c r="F5794" s="9">
        <v>45001</v>
      </c>
      <c r="G5794">
        <f>VLOOKUP(D5794,campaign!A:D,4,FALSE)</f>
        <v>14</v>
      </c>
    </row>
    <row r="5795" spans="2:7" x14ac:dyDescent="0.2">
      <c r="B5795" t="s">
        <v>3291</v>
      </c>
      <c r="C5795" t="str">
        <f>VLOOKUP(B5795,customer!A:B,2,FALSE)</f>
        <v>Grannie Tomsu</v>
      </c>
      <c r="D5795" t="s">
        <v>3951</v>
      </c>
      <c r="E5795" t="str">
        <f>VLOOKUP(D5795,campaign!A:B,2,FALSE)</f>
        <v>OwnsMotorcycle</v>
      </c>
      <c r="F5795" s="9">
        <v>45029</v>
      </c>
      <c r="G5795">
        <f>VLOOKUP(D5795,campaign!A:D,4,FALSE)</f>
        <v>14</v>
      </c>
    </row>
    <row r="5796" spans="2:7" x14ac:dyDescent="0.2">
      <c r="B5796" t="s">
        <v>3291</v>
      </c>
      <c r="C5796" t="str">
        <f>VLOOKUP(B5796,customer!A:B,2,FALSE)</f>
        <v>Grannie Tomsu</v>
      </c>
      <c r="D5796" t="s">
        <v>3951</v>
      </c>
      <c r="E5796" t="str">
        <f>VLOOKUP(D5796,campaign!A:B,2,FALSE)</f>
        <v>OwnsMotorcycle</v>
      </c>
      <c r="F5796" s="9">
        <v>45069</v>
      </c>
      <c r="G5796">
        <f>VLOOKUP(D5796,campaign!A:D,4,FALSE)</f>
        <v>14</v>
      </c>
    </row>
    <row r="5797" spans="2:7" x14ac:dyDescent="0.2">
      <c r="B5797" t="s">
        <v>3292</v>
      </c>
      <c r="C5797" t="str">
        <f>VLOOKUP(B5797,customer!A:B,2,FALSE)</f>
        <v>Demetre Guiraud</v>
      </c>
      <c r="D5797" t="s">
        <v>3948</v>
      </c>
      <c r="E5797" t="str">
        <f>VLOOKUP(D5797,campaign!A:B,2,FALSE)</f>
        <v>HasCreditCard</v>
      </c>
      <c r="F5797" s="9">
        <v>44567</v>
      </c>
      <c r="G5797">
        <f>VLOOKUP(D5797,campaign!A:D,4,FALSE)</f>
        <v>65</v>
      </c>
    </row>
    <row r="5798" spans="2:7" x14ac:dyDescent="0.2">
      <c r="B5798" t="s">
        <v>3292</v>
      </c>
      <c r="C5798" t="str">
        <f>VLOOKUP(B5798,customer!A:B,2,FALSE)</f>
        <v>Demetre Guiraud</v>
      </c>
      <c r="D5798" t="s">
        <v>3948</v>
      </c>
      <c r="E5798" t="str">
        <f>VLOOKUP(D5798,campaign!A:B,2,FALSE)</f>
        <v>HasCreditCard</v>
      </c>
      <c r="F5798" s="9">
        <v>44608</v>
      </c>
      <c r="G5798">
        <f>VLOOKUP(D5798,campaign!A:D,4,FALSE)</f>
        <v>65</v>
      </c>
    </row>
    <row r="5799" spans="2:7" x14ac:dyDescent="0.2">
      <c r="B5799" t="s">
        <v>3292</v>
      </c>
      <c r="C5799" t="str">
        <f>VLOOKUP(B5799,customer!A:B,2,FALSE)</f>
        <v>Demetre Guiraud</v>
      </c>
      <c r="D5799" t="s">
        <v>3948</v>
      </c>
      <c r="E5799" t="str">
        <f>VLOOKUP(D5799,campaign!A:B,2,FALSE)</f>
        <v>HasCreditCard</v>
      </c>
      <c r="F5799" s="9">
        <v>44626</v>
      </c>
      <c r="G5799">
        <f>VLOOKUP(D5799,campaign!A:D,4,FALSE)</f>
        <v>65</v>
      </c>
    </row>
    <row r="5800" spans="2:7" x14ac:dyDescent="0.2">
      <c r="B5800" t="s">
        <v>3292</v>
      </c>
      <c r="C5800" t="str">
        <f>VLOOKUP(B5800,customer!A:B,2,FALSE)</f>
        <v>Demetre Guiraud</v>
      </c>
      <c r="D5800" t="s">
        <v>3948</v>
      </c>
      <c r="E5800" t="str">
        <f>VLOOKUP(D5800,campaign!A:B,2,FALSE)</f>
        <v>HasCreditCard</v>
      </c>
      <c r="F5800" s="9">
        <v>44671</v>
      </c>
      <c r="G5800">
        <f>VLOOKUP(D5800,campaign!A:D,4,FALSE)</f>
        <v>65</v>
      </c>
    </row>
    <row r="5801" spans="2:7" x14ac:dyDescent="0.2">
      <c r="B5801" t="s">
        <v>3292</v>
      </c>
      <c r="C5801" t="str">
        <f>VLOOKUP(B5801,customer!A:B,2,FALSE)</f>
        <v>Demetre Guiraud</v>
      </c>
      <c r="D5801" t="s">
        <v>3948</v>
      </c>
      <c r="E5801" t="str">
        <f>VLOOKUP(D5801,campaign!A:B,2,FALSE)</f>
        <v>HasCreditCard</v>
      </c>
      <c r="F5801" s="9">
        <v>44699</v>
      </c>
      <c r="G5801">
        <f>VLOOKUP(D5801,campaign!A:D,4,FALSE)</f>
        <v>65</v>
      </c>
    </row>
    <row r="5802" spans="2:7" x14ac:dyDescent="0.2">
      <c r="B5802" t="s">
        <v>3292</v>
      </c>
      <c r="C5802" t="str">
        <f>VLOOKUP(B5802,customer!A:B,2,FALSE)</f>
        <v>Demetre Guiraud</v>
      </c>
      <c r="D5802" t="s">
        <v>3948</v>
      </c>
      <c r="E5802" t="str">
        <f>VLOOKUP(D5802,campaign!A:B,2,FALSE)</f>
        <v>HasCreditCard</v>
      </c>
      <c r="F5802" s="9">
        <v>44721</v>
      </c>
      <c r="G5802">
        <f>VLOOKUP(D5802,campaign!A:D,4,FALSE)</f>
        <v>65</v>
      </c>
    </row>
    <row r="5803" spans="2:7" x14ac:dyDescent="0.2">
      <c r="B5803" t="s">
        <v>3292</v>
      </c>
      <c r="C5803" t="str">
        <f>VLOOKUP(B5803,customer!A:B,2,FALSE)</f>
        <v>Demetre Guiraud</v>
      </c>
      <c r="D5803" t="s">
        <v>3948</v>
      </c>
      <c r="E5803" t="str">
        <f>VLOOKUP(D5803,campaign!A:B,2,FALSE)</f>
        <v>HasCreditCard</v>
      </c>
      <c r="F5803" s="9">
        <v>44792</v>
      </c>
      <c r="G5803">
        <f>VLOOKUP(D5803,campaign!A:D,4,FALSE)</f>
        <v>65</v>
      </c>
    </row>
    <row r="5804" spans="2:7" x14ac:dyDescent="0.2">
      <c r="B5804" t="s">
        <v>3292</v>
      </c>
      <c r="C5804" t="str">
        <f>VLOOKUP(B5804,customer!A:B,2,FALSE)</f>
        <v>Demetre Guiraud</v>
      </c>
      <c r="D5804" t="s">
        <v>3948</v>
      </c>
      <c r="E5804" t="str">
        <f>VLOOKUP(D5804,campaign!A:B,2,FALSE)</f>
        <v>HasCreditCard</v>
      </c>
      <c r="F5804" s="9">
        <v>44825</v>
      </c>
      <c r="G5804">
        <f>VLOOKUP(D5804,campaign!A:D,4,FALSE)</f>
        <v>65</v>
      </c>
    </row>
    <row r="5805" spans="2:7" x14ac:dyDescent="0.2">
      <c r="B5805" t="s">
        <v>3292</v>
      </c>
      <c r="C5805" t="str">
        <f>VLOOKUP(B5805,customer!A:B,2,FALSE)</f>
        <v>Demetre Guiraud</v>
      </c>
      <c r="D5805" t="s">
        <v>3948</v>
      </c>
      <c r="E5805" t="str">
        <f>VLOOKUP(D5805,campaign!A:B,2,FALSE)</f>
        <v>HasCreditCard</v>
      </c>
      <c r="F5805" s="9">
        <v>44848</v>
      </c>
      <c r="G5805">
        <f>VLOOKUP(D5805,campaign!A:D,4,FALSE)</f>
        <v>65</v>
      </c>
    </row>
    <row r="5806" spans="2:7" x14ac:dyDescent="0.2">
      <c r="B5806" t="s">
        <v>3292</v>
      </c>
      <c r="C5806" t="str">
        <f>VLOOKUP(B5806,customer!A:B,2,FALSE)</f>
        <v>Demetre Guiraud</v>
      </c>
      <c r="D5806" t="s">
        <v>3948</v>
      </c>
      <c r="E5806" t="str">
        <f>VLOOKUP(D5806,campaign!A:B,2,FALSE)</f>
        <v>HasCreditCard</v>
      </c>
      <c r="F5806" s="9">
        <v>44880</v>
      </c>
      <c r="G5806">
        <f>VLOOKUP(D5806,campaign!A:D,4,FALSE)</f>
        <v>65</v>
      </c>
    </row>
    <row r="5807" spans="2:7" x14ac:dyDescent="0.2">
      <c r="B5807" t="s">
        <v>3292</v>
      </c>
      <c r="C5807" t="str">
        <f>VLOOKUP(B5807,customer!A:B,2,FALSE)</f>
        <v>Demetre Guiraud</v>
      </c>
      <c r="D5807" t="s">
        <v>3948</v>
      </c>
      <c r="E5807" t="str">
        <f>VLOOKUP(D5807,campaign!A:B,2,FALSE)</f>
        <v>HasCreditCard</v>
      </c>
      <c r="F5807" s="9">
        <v>44904</v>
      </c>
      <c r="G5807">
        <f>VLOOKUP(D5807,campaign!A:D,4,FALSE)</f>
        <v>65</v>
      </c>
    </row>
    <row r="5808" spans="2:7" x14ac:dyDescent="0.2">
      <c r="B5808" t="s">
        <v>3292</v>
      </c>
      <c r="C5808" t="str">
        <f>VLOOKUP(B5808,customer!A:B,2,FALSE)</f>
        <v>Demetre Guiraud</v>
      </c>
      <c r="D5808" t="s">
        <v>3948</v>
      </c>
      <c r="E5808" t="str">
        <f>VLOOKUP(D5808,campaign!A:B,2,FALSE)</f>
        <v>HasCreditCard</v>
      </c>
      <c r="F5808" s="9">
        <v>44941</v>
      </c>
      <c r="G5808">
        <f>VLOOKUP(D5808,campaign!A:D,4,FALSE)</f>
        <v>65</v>
      </c>
    </row>
    <row r="5809" spans="2:7" x14ac:dyDescent="0.2">
      <c r="B5809" t="s">
        <v>3292</v>
      </c>
      <c r="C5809" t="str">
        <f>VLOOKUP(B5809,customer!A:B,2,FALSE)</f>
        <v>Demetre Guiraud</v>
      </c>
      <c r="D5809" t="s">
        <v>3948</v>
      </c>
      <c r="E5809" t="str">
        <f>VLOOKUP(D5809,campaign!A:B,2,FALSE)</f>
        <v>HasCreditCard</v>
      </c>
      <c r="F5809" s="9">
        <v>44971</v>
      </c>
      <c r="G5809">
        <f>VLOOKUP(D5809,campaign!A:D,4,FALSE)</f>
        <v>65</v>
      </c>
    </row>
    <row r="5810" spans="2:7" x14ac:dyDescent="0.2">
      <c r="B5810" t="s">
        <v>3292</v>
      </c>
      <c r="C5810" t="str">
        <f>VLOOKUP(B5810,customer!A:B,2,FALSE)</f>
        <v>Demetre Guiraud</v>
      </c>
      <c r="D5810" t="s">
        <v>3948</v>
      </c>
      <c r="E5810" t="str">
        <f>VLOOKUP(D5810,campaign!A:B,2,FALSE)</f>
        <v>HasCreditCard</v>
      </c>
      <c r="F5810" s="9">
        <v>44991</v>
      </c>
      <c r="G5810">
        <f>VLOOKUP(D5810,campaign!A:D,4,FALSE)</f>
        <v>65</v>
      </c>
    </row>
    <row r="5811" spans="2:7" x14ac:dyDescent="0.2">
      <c r="B5811" t="s">
        <v>3292</v>
      </c>
      <c r="C5811" t="str">
        <f>VLOOKUP(B5811,customer!A:B,2,FALSE)</f>
        <v>Demetre Guiraud</v>
      </c>
      <c r="D5811" t="s">
        <v>3948</v>
      </c>
      <c r="E5811" t="str">
        <f>VLOOKUP(D5811,campaign!A:B,2,FALSE)</f>
        <v>HasCreditCard</v>
      </c>
      <c r="F5811" s="9">
        <v>45030</v>
      </c>
      <c r="G5811">
        <f>VLOOKUP(D5811,campaign!A:D,4,FALSE)</f>
        <v>65</v>
      </c>
    </row>
    <row r="5812" spans="2:7" x14ac:dyDescent="0.2">
      <c r="B5812" t="s">
        <v>3292</v>
      </c>
      <c r="C5812" t="str">
        <f>VLOOKUP(B5812,customer!A:B,2,FALSE)</f>
        <v>Demetre Guiraud</v>
      </c>
      <c r="D5812" t="s">
        <v>3948</v>
      </c>
      <c r="E5812" t="str">
        <f>VLOOKUP(D5812,campaign!A:B,2,FALSE)</f>
        <v>HasCreditCard</v>
      </c>
      <c r="F5812" s="9">
        <v>45057</v>
      </c>
      <c r="G5812">
        <f>VLOOKUP(D5812,campaign!A:D,4,FALSE)</f>
        <v>65</v>
      </c>
    </row>
    <row r="5813" spans="2:7" x14ac:dyDescent="0.2">
      <c r="B5813" t="s">
        <v>3293</v>
      </c>
      <c r="C5813" t="str">
        <f>VLOOKUP(B5813,customer!A:B,2,FALSE)</f>
        <v>Fedora Renad</v>
      </c>
      <c r="D5813" t="s">
        <v>3951</v>
      </c>
      <c r="E5813" t="str">
        <f>VLOOKUP(D5813,campaign!A:B,2,FALSE)</f>
        <v>OwnsMotorcycle</v>
      </c>
      <c r="F5813" s="9">
        <v>44652</v>
      </c>
      <c r="G5813">
        <f>VLOOKUP(D5813,campaign!A:D,4,FALSE)</f>
        <v>14</v>
      </c>
    </row>
    <row r="5814" spans="2:7" x14ac:dyDescent="0.2">
      <c r="B5814" t="s">
        <v>3293</v>
      </c>
      <c r="C5814" t="str">
        <f>VLOOKUP(B5814,customer!A:B,2,FALSE)</f>
        <v>Fedora Renad</v>
      </c>
      <c r="D5814" t="s">
        <v>3951</v>
      </c>
      <c r="E5814" t="str">
        <f>VLOOKUP(D5814,campaign!A:B,2,FALSE)</f>
        <v>OwnsMotorcycle</v>
      </c>
      <c r="F5814" s="9">
        <v>44682</v>
      </c>
      <c r="G5814">
        <f>VLOOKUP(D5814,campaign!A:D,4,FALSE)</f>
        <v>14</v>
      </c>
    </row>
    <row r="5815" spans="2:7" x14ac:dyDescent="0.2">
      <c r="B5815" t="s">
        <v>3293</v>
      </c>
      <c r="C5815" t="str">
        <f>VLOOKUP(B5815,customer!A:B,2,FALSE)</f>
        <v>Fedora Renad</v>
      </c>
      <c r="D5815" t="s">
        <v>3951</v>
      </c>
      <c r="E5815" t="str">
        <f>VLOOKUP(D5815,campaign!A:B,2,FALSE)</f>
        <v>OwnsMotorcycle</v>
      </c>
      <c r="F5815" s="9">
        <v>44718</v>
      </c>
      <c r="G5815">
        <f>VLOOKUP(D5815,campaign!A:D,4,FALSE)</f>
        <v>14</v>
      </c>
    </row>
    <row r="5816" spans="2:7" x14ac:dyDescent="0.2">
      <c r="B5816" t="s">
        <v>3293</v>
      </c>
      <c r="C5816" t="str">
        <f>VLOOKUP(B5816,customer!A:B,2,FALSE)</f>
        <v>Fedora Renad</v>
      </c>
      <c r="D5816" t="s">
        <v>3951</v>
      </c>
      <c r="E5816" t="str">
        <f>VLOOKUP(D5816,campaign!A:B,2,FALSE)</f>
        <v>OwnsMotorcycle</v>
      </c>
      <c r="F5816" s="9">
        <v>44748</v>
      </c>
      <c r="G5816">
        <f>VLOOKUP(D5816,campaign!A:D,4,FALSE)</f>
        <v>14</v>
      </c>
    </row>
    <row r="5817" spans="2:7" x14ac:dyDescent="0.2">
      <c r="B5817" t="s">
        <v>3293</v>
      </c>
      <c r="C5817" t="str">
        <f>VLOOKUP(B5817,customer!A:B,2,FALSE)</f>
        <v>Fedora Renad</v>
      </c>
      <c r="D5817" t="s">
        <v>3951</v>
      </c>
      <c r="E5817" t="str">
        <f>VLOOKUP(D5817,campaign!A:B,2,FALSE)</f>
        <v>OwnsMotorcycle</v>
      </c>
      <c r="F5817" s="9">
        <v>44776</v>
      </c>
      <c r="G5817">
        <f>VLOOKUP(D5817,campaign!A:D,4,FALSE)</f>
        <v>14</v>
      </c>
    </row>
    <row r="5818" spans="2:7" x14ac:dyDescent="0.2">
      <c r="B5818" t="s">
        <v>3293</v>
      </c>
      <c r="C5818" t="str">
        <f>VLOOKUP(B5818,customer!A:B,2,FALSE)</f>
        <v>Fedora Renad</v>
      </c>
      <c r="D5818" t="s">
        <v>3951</v>
      </c>
      <c r="E5818" t="str">
        <f>VLOOKUP(D5818,campaign!A:B,2,FALSE)</f>
        <v>OwnsMotorcycle</v>
      </c>
      <c r="F5818" s="9">
        <v>44820</v>
      </c>
      <c r="G5818">
        <f>VLOOKUP(D5818,campaign!A:D,4,FALSE)</f>
        <v>14</v>
      </c>
    </row>
    <row r="5819" spans="2:7" x14ac:dyDescent="0.2">
      <c r="B5819" t="s">
        <v>3293</v>
      </c>
      <c r="C5819" t="str">
        <f>VLOOKUP(B5819,customer!A:B,2,FALSE)</f>
        <v>Fedora Renad</v>
      </c>
      <c r="D5819" t="s">
        <v>3951</v>
      </c>
      <c r="E5819" t="str">
        <f>VLOOKUP(D5819,campaign!A:B,2,FALSE)</f>
        <v>OwnsMotorcycle</v>
      </c>
      <c r="F5819" s="9">
        <v>44839</v>
      </c>
      <c r="G5819">
        <f>VLOOKUP(D5819,campaign!A:D,4,FALSE)</f>
        <v>14</v>
      </c>
    </row>
    <row r="5820" spans="2:7" x14ac:dyDescent="0.2">
      <c r="B5820" t="s">
        <v>3293</v>
      </c>
      <c r="C5820" t="str">
        <f>VLOOKUP(B5820,customer!A:B,2,FALSE)</f>
        <v>Fedora Renad</v>
      </c>
      <c r="D5820" t="s">
        <v>3951</v>
      </c>
      <c r="E5820" t="str">
        <f>VLOOKUP(D5820,campaign!A:B,2,FALSE)</f>
        <v>OwnsMotorcycle</v>
      </c>
      <c r="F5820" s="9">
        <v>44879</v>
      </c>
      <c r="G5820">
        <f>VLOOKUP(D5820,campaign!A:D,4,FALSE)</f>
        <v>14</v>
      </c>
    </row>
    <row r="5821" spans="2:7" x14ac:dyDescent="0.2">
      <c r="B5821" t="s">
        <v>3293</v>
      </c>
      <c r="C5821" t="str">
        <f>VLOOKUP(B5821,customer!A:B,2,FALSE)</f>
        <v>Fedora Renad</v>
      </c>
      <c r="D5821" t="s">
        <v>3951</v>
      </c>
      <c r="E5821" t="str">
        <f>VLOOKUP(D5821,campaign!A:B,2,FALSE)</f>
        <v>OwnsMotorcycle</v>
      </c>
      <c r="F5821" s="9">
        <v>44932</v>
      </c>
      <c r="G5821">
        <f>VLOOKUP(D5821,campaign!A:D,4,FALSE)</f>
        <v>14</v>
      </c>
    </row>
    <row r="5822" spans="2:7" x14ac:dyDescent="0.2">
      <c r="B5822" t="s">
        <v>3293</v>
      </c>
      <c r="C5822" t="str">
        <f>VLOOKUP(B5822,customer!A:B,2,FALSE)</f>
        <v>Fedora Renad</v>
      </c>
      <c r="D5822" t="s">
        <v>3951</v>
      </c>
      <c r="E5822" t="str">
        <f>VLOOKUP(D5822,campaign!A:B,2,FALSE)</f>
        <v>OwnsMotorcycle</v>
      </c>
      <c r="F5822" s="9">
        <v>44958</v>
      </c>
      <c r="G5822">
        <f>VLOOKUP(D5822,campaign!A:D,4,FALSE)</f>
        <v>14</v>
      </c>
    </row>
    <row r="5823" spans="2:7" x14ac:dyDescent="0.2">
      <c r="B5823" t="s">
        <v>3293</v>
      </c>
      <c r="C5823" t="str">
        <f>VLOOKUP(B5823,customer!A:B,2,FALSE)</f>
        <v>Fedora Renad</v>
      </c>
      <c r="D5823" t="s">
        <v>3951</v>
      </c>
      <c r="E5823" t="str">
        <f>VLOOKUP(D5823,campaign!A:B,2,FALSE)</f>
        <v>OwnsMotorcycle</v>
      </c>
      <c r="F5823" s="9">
        <v>44992</v>
      </c>
      <c r="G5823">
        <f>VLOOKUP(D5823,campaign!A:D,4,FALSE)</f>
        <v>14</v>
      </c>
    </row>
    <row r="5824" spans="2:7" x14ac:dyDescent="0.2">
      <c r="B5824" t="s">
        <v>3293</v>
      </c>
      <c r="C5824" t="str">
        <f>VLOOKUP(B5824,customer!A:B,2,FALSE)</f>
        <v>Fedora Renad</v>
      </c>
      <c r="D5824" t="s">
        <v>3951</v>
      </c>
      <c r="E5824" t="str">
        <f>VLOOKUP(D5824,campaign!A:B,2,FALSE)</f>
        <v>OwnsMotorcycle</v>
      </c>
      <c r="F5824" s="9">
        <v>45025</v>
      </c>
      <c r="G5824">
        <f>VLOOKUP(D5824,campaign!A:D,4,FALSE)</f>
        <v>14</v>
      </c>
    </row>
    <row r="5825" spans="2:7" x14ac:dyDescent="0.2">
      <c r="B5825" t="s">
        <v>3293</v>
      </c>
      <c r="C5825" t="str">
        <f>VLOOKUP(B5825,customer!A:B,2,FALSE)</f>
        <v>Fedora Renad</v>
      </c>
      <c r="D5825" t="s">
        <v>3951</v>
      </c>
      <c r="E5825" t="str">
        <f>VLOOKUP(D5825,campaign!A:B,2,FALSE)</f>
        <v>OwnsMotorcycle</v>
      </c>
      <c r="F5825" s="9">
        <v>45052</v>
      </c>
      <c r="G5825">
        <f>VLOOKUP(D5825,campaign!A:D,4,FALSE)</f>
        <v>14</v>
      </c>
    </row>
    <row r="5826" spans="2:7" x14ac:dyDescent="0.2">
      <c r="B5826" t="s">
        <v>3293</v>
      </c>
      <c r="C5826" t="str">
        <f>VLOOKUP(B5826,customer!A:B,2,FALSE)</f>
        <v>Fedora Renad</v>
      </c>
      <c r="D5826" t="s">
        <v>3925</v>
      </c>
      <c r="E5826" t="str">
        <f>VLOOKUP(D5826,campaign!A:B,2,FALSE)</f>
        <v>Homeownership</v>
      </c>
      <c r="F5826" s="9">
        <v>45036</v>
      </c>
      <c r="G5826">
        <f>VLOOKUP(D5826,campaign!A:D,4,FALSE)</f>
        <v>13</v>
      </c>
    </row>
    <row r="5827" spans="2:7" x14ac:dyDescent="0.2">
      <c r="B5827" t="s">
        <v>3293</v>
      </c>
      <c r="C5827" t="str">
        <f>VLOOKUP(B5827,customer!A:B,2,FALSE)</f>
        <v>Fedora Renad</v>
      </c>
      <c r="D5827" t="s">
        <v>3925</v>
      </c>
      <c r="E5827" t="str">
        <f>VLOOKUP(D5827,campaign!A:B,2,FALSE)</f>
        <v>Homeownership</v>
      </c>
      <c r="F5827" s="9">
        <v>45066</v>
      </c>
      <c r="G5827">
        <f>VLOOKUP(D5827,campaign!A:D,4,FALSE)</f>
        <v>13</v>
      </c>
    </row>
    <row r="5828" spans="2:7" x14ac:dyDescent="0.2">
      <c r="B5828" t="s">
        <v>3293</v>
      </c>
      <c r="C5828" t="str">
        <f>VLOOKUP(B5828,customer!A:B,2,FALSE)</f>
        <v>Fedora Renad</v>
      </c>
      <c r="D5828" t="s">
        <v>3925</v>
      </c>
      <c r="E5828" t="str">
        <f>VLOOKUP(D5828,campaign!A:B,2,FALSE)</f>
        <v>Homeownership</v>
      </c>
      <c r="F5828" s="9">
        <v>45080</v>
      </c>
      <c r="G5828">
        <f>VLOOKUP(D5828,campaign!A:D,4,FALSE)</f>
        <v>13</v>
      </c>
    </row>
    <row r="5829" spans="2:7" x14ac:dyDescent="0.2">
      <c r="B5829" t="s">
        <v>3294</v>
      </c>
      <c r="C5829" t="str">
        <f>VLOOKUP(B5829,customer!A:B,2,FALSE)</f>
        <v>Aube Madge</v>
      </c>
      <c r="D5829" t="s">
        <v>3927</v>
      </c>
      <c r="E5829" t="str">
        <f>VLOOKUP(D5829,campaign!A:B,2,FALSE)</f>
        <v>RespondsToMailOffers</v>
      </c>
      <c r="F5829" s="9">
        <v>44863</v>
      </c>
      <c r="G5829">
        <f>VLOOKUP(D5829,campaign!A:D,4,FALSE)</f>
        <v>27</v>
      </c>
    </row>
    <row r="5830" spans="2:7" x14ac:dyDescent="0.2">
      <c r="B5830" t="s">
        <v>3294</v>
      </c>
      <c r="C5830" t="str">
        <f>VLOOKUP(B5830,customer!A:B,2,FALSE)</f>
        <v>Aube Madge</v>
      </c>
      <c r="D5830" t="s">
        <v>3927</v>
      </c>
      <c r="E5830" t="str">
        <f>VLOOKUP(D5830,campaign!A:B,2,FALSE)</f>
        <v>RespondsToMailOffers</v>
      </c>
      <c r="F5830" s="9">
        <v>44905</v>
      </c>
      <c r="G5830">
        <f>VLOOKUP(D5830,campaign!A:D,4,FALSE)</f>
        <v>27</v>
      </c>
    </row>
    <row r="5831" spans="2:7" x14ac:dyDescent="0.2">
      <c r="B5831" t="s">
        <v>3294</v>
      </c>
      <c r="C5831" t="str">
        <f>VLOOKUP(B5831,customer!A:B,2,FALSE)</f>
        <v>Aube Madge</v>
      </c>
      <c r="D5831" t="s">
        <v>3927</v>
      </c>
      <c r="E5831" t="str">
        <f>VLOOKUP(D5831,campaign!A:B,2,FALSE)</f>
        <v>RespondsToMailOffers</v>
      </c>
      <c r="F5831" s="9">
        <v>44960</v>
      </c>
      <c r="G5831">
        <f>VLOOKUP(D5831,campaign!A:D,4,FALSE)</f>
        <v>27</v>
      </c>
    </row>
    <row r="5832" spans="2:7" x14ac:dyDescent="0.2">
      <c r="B5832" t="s">
        <v>3294</v>
      </c>
      <c r="C5832" t="str">
        <f>VLOOKUP(B5832,customer!A:B,2,FALSE)</f>
        <v>Aube Madge</v>
      </c>
      <c r="D5832" t="s">
        <v>3927</v>
      </c>
      <c r="E5832" t="str">
        <f>VLOOKUP(D5832,campaign!A:B,2,FALSE)</f>
        <v>RespondsToMailOffers</v>
      </c>
      <c r="F5832" s="9">
        <v>44989</v>
      </c>
      <c r="G5832">
        <f>VLOOKUP(D5832,campaign!A:D,4,FALSE)</f>
        <v>27</v>
      </c>
    </row>
    <row r="5833" spans="2:7" x14ac:dyDescent="0.2">
      <c r="B5833" t="s">
        <v>3294</v>
      </c>
      <c r="C5833" t="str">
        <f>VLOOKUP(B5833,customer!A:B,2,FALSE)</f>
        <v>Aube Madge</v>
      </c>
      <c r="D5833" t="s">
        <v>3927</v>
      </c>
      <c r="E5833" t="str">
        <f>VLOOKUP(D5833,campaign!A:B,2,FALSE)</f>
        <v>RespondsToMailOffers</v>
      </c>
      <c r="F5833" s="9">
        <v>45046</v>
      </c>
      <c r="G5833">
        <f>VLOOKUP(D5833,campaign!A:D,4,FALSE)</f>
        <v>27</v>
      </c>
    </row>
    <row r="5834" spans="2:7" x14ac:dyDescent="0.2">
      <c r="B5834" t="s">
        <v>3294</v>
      </c>
      <c r="C5834" t="str">
        <f>VLOOKUP(B5834,customer!A:B,2,FALSE)</f>
        <v>Aube Madge</v>
      </c>
      <c r="D5834" t="s">
        <v>3927</v>
      </c>
      <c r="E5834" t="str">
        <f>VLOOKUP(D5834,campaign!A:B,2,FALSE)</f>
        <v>RespondsToMailOffers</v>
      </c>
      <c r="F5834" s="9">
        <v>45077</v>
      </c>
      <c r="G5834">
        <f>VLOOKUP(D5834,campaign!A:D,4,FALSE)</f>
        <v>27</v>
      </c>
    </row>
    <row r="5835" spans="2:7" x14ac:dyDescent="0.2">
      <c r="B5835" t="s">
        <v>3294</v>
      </c>
      <c r="C5835" t="str">
        <f>VLOOKUP(B5835,customer!A:B,2,FALSE)</f>
        <v>Aube Madge</v>
      </c>
      <c r="D5835" t="s">
        <v>3927</v>
      </c>
      <c r="E5835" t="str">
        <f>VLOOKUP(D5835,campaign!A:B,2,FALSE)</f>
        <v>RespondsToMailOffers</v>
      </c>
      <c r="F5835" s="9">
        <v>45085</v>
      </c>
      <c r="G5835">
        <f>VLOOKUP(D5835,campaign!A:D,4,FALSE)</f>
        <v>27</v>
      </c>
    </row>
    <row r="5836" spans="2:7" x14ac:dyDescent="0.2">
      <c r="B5836" t="s">
        <v>3294</v>
      </c>
      <c r="C5836" t="str">
        <f>VLOOKUP(B5836,customer!A:B,2,FALSE)</f>
        <v>Aube Madge</v>
      </c>
      <c r="D5836" t="s">
        <v>3921</v>
      </c>
      <c r="E5836" t="str">
        <f>VLOOKUP(D5836,campaign!A:B,2,FALSE)</f>
        <v>HandsetRefurbished</v>
      </c>
      <c r="F5836" s="9">
        <v>44942</v>
      </c>
      <c r="G5836">
        <f>VLOOKUP(D5836,campaign!A:D,4,FALSE)</f>
        <v>26</v>
      </c>
    </row>
    <row r="5837" spans="2:7" x14ac:dyDescent="0.2">
      <c r="B5837" t="s">
        <v>3294</v>
      </c>
      <c r="C5837" t="str">
        <f>VLOOKUP(B5837,customer!A:B,2,FALSE)</f>
        <v>Aube Madge</v>
      </c>
      <c r="D5837" t="s">
        <v>3921</v>
      </c>
      <c r="E5837" t="str">
        <f>VLOOKUP(D5837,campaign!A:B,2,FALSE)</f>
        <v>HandsetRefurbished</v>
      </c>
      <c r="F5837" s="9">
        <v>44979</v>
      </c>
      <c r="G5837">
        <f>VLOOKUP(D5837,campaign!A:D,4,FALSE)</f>
        <v>26</v>
      </c>
    </row>
    <row r="5838" spans="2:7" x14ac:dyDescent="0.2">
      <c r="B5838" t="s">
        <v>3294</v>
      </c>
      <c r="C5838" t="str">
        <f>VLOOKUP(B5838,customer!A:B,2,FALSE)</f>
        <v>Aube Madge</v>
      </c>
      <c r="D5838" t="s">
        <v>3921</v>
      </c>
      <c r="E5838" t="str">
        <f>VLOOKUP(D5838,campaign!A:B,2,FALSE)</f>
        <v>HandsetRefurbished</v>
      </c>
      <c r="F5838" s="9">
        <v>44987</v>
      </c>
      <c r="G5838">
        <f>VLOOKUP(D5838,campaign!A:D,4,FALSE)</f>
        <v>26</v>
      </c>
    </row>
    <row r="5839" spans="2:7" x14ac:dyDescent="0.2">
      <c r="B5839" t="s">
        <v>3294</v>
      </c>
      <c r="C5839" t="str">
        <f>VLOOKUP(B5839,customer!A:B,2,FALSE)</f>
        <v>Aube Madge</v>
      </c>
      <c r="D5839" t="s">
        <v>3921</v>
      </c>
      <c r="E5839" t="str">
        <f>VLOOKUP(D5839,campaign!A:B,2,FALSE)</f>
        <v>HandsetRefurbished</v>
      </c>
      <c r="F5839" s="9">
        <v>45044</v>
      </c>
      <c r="G5839">
        <f>VLOOKUP(D5839,campaign!A:D,4,FALSE)</f>
        <v>26</v>
      </c>
    </row>
    <row r="5840" spans="2:7" x14ac:dyDescent="0.2">
      <c r="B5840" t="s">
        <v>3294</v>
      </c>
      <c r="C5840" t="str">
        <f>VLOOKUP(B5840,customer!A:B,2,FALSE)</f>
        <v>Aube Madge</v>
      </c>
      <c r="D5840" t="s">
        <v>3921</v>
      </c>
      <c r="E5840" t="str">
        <f>VLOOKUP(D5840,campaign!A:B,2,FALSE)</f>
        <v>HandsetRefurbished</v>
      </c>
      <c r="F5840" s="9">
        <v>45071</v>
      </c>
      <c r="G5840">
        <f>VLOOKUP(D5840,campaign!A:D,4,FALSE)</f>
        <v>26</v>
      </c>
    </row>
    <row r="5841" spans="2:7" x14ac:dyDescent="0.2">
      <c r="B5841" t="s">
        <v>3295</v>
      </c>
      <c r="C5841" t="str">
        <f>VLOOKUP(B5841,customer!A:B,2,FALSE)</f>
        <v>Eran Greedyer</v>
      </c>
      <c r="D5841" t="s">
        <v>3947</v>
      </c>
      <c r="E5841" t="str">
        <f>VLOOKUP(D5841,campaign!A:B,2,FALSE)</f>
        <v>OwnsComputer</v>
      </c>
      <c r="F5841" s="9">
        <v>44578</v>
      </c>
      <c r="G5841">
        <f>VLOOKUP(D5841,campaign!A:D,4,FALSE)</f>
        <v>62</v>
      </c>
    </row>
    <row r="5842" spans="2:7" x14ac:dyDescent="0.2">
      <c r="B5842" t="s">
        <v>3295</v>
      </c>
      <c r="C5842" t="str">
        <f>VLOOKUP(B5842,customer!A:B,2,FALSE)</f>
        <v>Eran Greedyer</v>
      </c>
      <c r="D5842" t="s">
        <v>3947</v>
      </c>
      <c r="E5842" t="str">
        <f>VLOOKUP(D5842,campaign!A:B,2,FALSE)</f>
        <v>OwnsComputer</v>
      </c>
      <c r="F5842" s="9">
        <v>44620</v>
      </c>
      <c r="G5842">
        <f>VLOOKUP(D5842,campaign!A:D,4,FALSE)</f>
        <v>62</v>
      </c>
    </row>
    <row r="5843" spans="2:7" x14ac:dyDescent="0.2">
      <c r="B5843" t="s">
        <v>3295</v>
      </c>
      <c r="C5843" t="str">
        <f>VLOOKUP(B5843,customer!A:B,2,FALSE)</f>
        <v>Eran Greedyer</v>
      </c>
      <c r="D5843" t="s">
        <v>3947</v>
      </c>
      <c r="E5843" t="str">
        <f>VLOOKUP(D5843,campaign!A:B,2,FALSE)</f>
        <v>OwnsComputer</v>
      </c>
      <c r="F5843" s="9">
        <v>44639</v>
      </c>
      <c r="G5843">
        <f>VLOOKUP(D5843,campaign!A:D,4,FALSE)</f>
        <v>62</v>
      </c>
    </row>
    <row r="5844" spans="2:7" x14ac:dyDescent="0.2">
      <c r="B5844" t="s">
        <v>3295</v>
      </c>
      <c r="C5844" t="str">
        <f>VLOOKUP(B5844,customer!A:B,2,FALSE)</f>
        <v>Eran Greedyer</v>
      </c>
      <c r="D5844" t="s">
        <v>3947</v>
      </c>
      <c r="E5844" t="str">
        <f>VLOOKUP(D5844,campaign!A:B,2,FALSE)</f>
        <v>OwnsComputer</v>
      </c>
      <c r="F5844" s="9">
        <v>44680</v>
      </c>
      <c r="G5844">
        <f>VLOOKUP(D5844,campaign!A:D,4,FALSE)</f>
        <v>62</v>
      </c>
    </row>
    <row r="5845" spans="2:7" x14ac:dyDescent="0.2">
      <c r="B5845" t="s">
        <v>3295</v>
      </c>
      <c r="C5845" t="str">
        <f>VLOOKUP(B5845,customer!A:B,2,FALSE)</f>
        <v>Eran Greedyer</v>
      </c>
      <c r="D5845" t="s">
        <v>3947</v>
      </c>
      <c r="E5845" t="str">
        <f>VLOOKUP(D5845,campaign!A:B,2,FALSE)</f>
        <v>OwnsComputer</v>
      </c>
      <c r="F5845" s="9">
        <v>44702</v>
      </c>
      <c r="G5845">
        <f>VLOOKUP(D5845,campaign!A:D,4,FALSE)</f>
        <v>62</v>
      </c>
    </row>
    <row r="5846" spans="2:7" x14ac:dyDescent="0.2">
      <c r="B5846" t="s">
        <v>3295</v>
      </c>
      <c r="C5846" t="str">
        <f>VLOOKUP(B5846,customer!A:B,2,FALSE)</f>
        <v>Eran Greedyer</v>
      </c>
      <c r="D5846" t="s">
        <v>3947</v>
      </c>
      <c r="E5846" t="str">
        <f>VLOOKUP(D5846,campaign!A:B,2,FALSE)</f>
        <v>OwnsComputer</v>
      </c>
      <c r="F5846" s="9">
        <v>44732</v>
      </c>
      <c r="G5846">
        <f>VLOOKUP(D5846,campaign!A:D,4,FALSE)</f>
        <v>62</v>
      </c>
    </row>
    <row r="5847" spans="2:7" x14ac:dyDescent="0.2">
      <c r="B5847" t="s">
        <v>3295</v>
      </c>
      <c r="C5847" t="str">
        <f>VLOOKUP(B5847,customer!A:B,2,FALSE)</f>
        <v>Eran Greedyer</v>
      </c>
      <c r="D5847" t="s">
        <v>3947</v>
      </c>
      <c r="E5847" t="str">
        <f>VLOOKUP(D5847,campaign!A:B,2,FALSE)</f>
        <v>OwnsComputer</v>
      </c>
      <c r="F5847" s="9">
        <v>44766</v>
      </c>
      <c r="G5847">
        <f>VLOOKUP(D5847,campaign!A:D,4,FALSE)</f>
        <v>62</v>
      </c>
    </row>
    <row r="5848" spans="2:7" x14ac:dyDescent="0.2">
      <c r="B5848" t="s">
        <v>3295</v>
      </c>
      <c r="C5848" t="str">
        <f>VLOOKUP(B5848,customer!A:B,2,FALSE)</f>
        <v>Eran Greedyer</v>
      </c>
      <c r="D5848" t="s">
        <v>3947</v>
      </c>
      <c r="E5848" t="str">
        <f>VLOOKUP(D5848,campaign!A:B,2,FALSE)</f>
        <v>OwnsComputer</v>
      </c>
      <c r="F5848" s="9">
        <v>44887</v>
      </c>
      <c r="G5848">
        <f>VLOOKUP(D5848,campaign!A:D,4,FALSE)</f>
        <v>62</v>
      </c>
    </row>
    <row r="5849" spans="2:7" x14ac:dyDescent="0.2">
      <c r="B5849" t="s">
        <v>3295</v>
      </c>
      <c r="C5849" t="str">
        <f>VLOOKUP(B5849,customer!A:B,2,FALSE)</f>
        <v>Eran Greedyer</v>
      </c>
      <c r="D5849" t="s">
        <v>3947</v>
      </c>
      <c r="E5849" t="str">
        <f>VLOOKUP(D5849,campaign!A:B,2,FALSE)</f>
        <v>OwnsComputer</v>
      </c>
      <c r="F5849" s="9">
        <v>44923</v>
      </c>
      <c r="G5849">
        <f>VLOOKUP(D5849,campaign!A:D,4,FALSE)</f>
        <v>62</v>
      </c>
    </row>
    <row r="5850" spans="2:7" x14ac:dyDescent="0.2">
      <c r="B5850" t="s">
        <v>3295</v>
      </c>
      <c r="C5850" t="str">
        <f>VLOOKUP(B5850,customer!A:B,2,FALSE)</f>
        <v>Eran Greedyer</v>
      </c>
      <c r="D5850" t="s">
        <v>3947</v>
      </c>
      <c r="E5850" t="str">
        <f>VLOOKUP(D5850,campaign!A:B,2,FALSE)</f>
        <v>OwnsComputer</v>
      </c>
      <c r="F5850" s="9">
        <v>44955</v>
      </c>
      <c r="G5850">
        <f>VLOOKUP(D5850,campaign!A:D,4,FALSE)</f>
        <v>62</v>
      </c>
    </row>
    <row r="5851" spans="2:7" x14ac:dyDescent="0.2">
      <c r="B5851" t="s">
        <v>3295</v>
      </c>
      <c r="C5851" t="str">
        <f>VLOOKUP(B5851,customer!A:B,2,FALSE)</f>
        <v>Eran Greedyer</v>
      </c>
      <c r="D5851" t="s">
        <v>3947</v>
      </c>
      <c r="E5851" t="str">
        <f>VLOOKUP(D5851,campaign!A:B,2,FALSE)</f>
        <v>OwnsComputer</v>
      </c>
      <c r="F5851" s="9">
        <v>45037</v>
      </c>
      <c r="G5851">
        <f>VLOOKUP(D5851,campaign!A:D,4,FALSE)</f>
        <v>62</v>
      </c>
    </row>
    <row r="5852" spans="2:7" x14ac:dyDescent="0.2">
      <c r="B5852" t="s">
        <v>3295</v>
      </c>
      <c r="C5852" t="str">
        <f>VLOOKUP(B5852,customer!A:B,2,FALSE)</f>
        <v>Eran Greedyer</v>
      </c>
      <c r="D5852" t="s">
        <v>3947</v>
      </c>
      <c r="E5852" t="str">
        <f>VLOOKUP(D5852,campaign!A:B,2,FALSE)</f>
        <v>OwnsComputer</v>
      </c>
      <c r="F5852" s="9">
        <v>45064</v>
      </c>
      <c r="G5852">
        <f>VLOOKUP(D5852,campaign!A:D,4,FALSE)</f>
        <v>62</v>
      </c>
    </row>
    <row r="5853" spans="2:7" x14ac:dyDescent="0.2">
      <c r="B5853" t="s">
        <v>3295</v>
      </c>
      <c r="C5853" t="str">
        <f>VLOOKUP(B5853,customer!A:B,2,FALSE)</f>
        <v>Eran Greedyer</v>
      </c>
      <c r="D5853" t="s">
        <v>3929</v>
      </c>
      <c r="E5853" t="str">
        <f>VLOOKUP(D5853,campaign!A:B,2,FALSE)</f>
        <v>NonUSTravel</v>
      </c>
      <c r="F5853" s="9">
        <v>44603</v>
      </c>
      <c r="G5853">
        <f>VLOOKUP(D5853,campaign!A:D,4,FALSE)</f>
        <v>66</v>
      </c>
    </row>
    <row r="5854" spans="2:7" x14ac:dyDescent="0.2">
      <c r="B5854" t="s">
        <v>3295</v>
      </c>
      <c r="C5854" t="str">
        <f>VLOOKUP(B5854,customer!A:B,2,FALSE)</f>
        <v>Eran Greedyer</v>
      </c>
      <c r="D5854" t="s">
        <v>3929</v>
      </c>
      <c r="E5854" t="str">
        <f>VLOOKUP(D5854,campaign!A:B,2,FALSE)</f>
        <v>NonUSTravel</v>
      </c>
      <c r="F5854" s="9">
        <v>44635</v>
      </c>
      <c r="G5854">
        <f>VLOOKUP(D5854,campaign!A:D,4,FALSE)</f>
        <v>66</v>
      </c>
    </row>
    <row r="5855" spans="2:7" x14ac:dyDescent="0.2">
      <c r="B5855" t="s">
        <v>3295</v>
      </c>
      <c r="C5855" t="str">
        <f>VLOOKUP(B5855,customer!A:B,2,FALSE)</f>
        <v>Eran Greedyer</v>
      </c>
      <c r="D5855" t="s">
        <v>3929</v>
      </c>
      <c r="E5855" t="str">
        <f>VLOOKUP(D5855,campaign!A:B,2,FALSE)</f>
        <v>NonUSTravel</v>
      </c>
      <c r="F5855" s="9">
        <v>44707</v>
      </c>
      <c r="G5855">
        <f>VLOOKUP(D5855,campaign!A:D,4,FALSE)</f>
        <v>66</v>
      </c>
    </row>
    <row r="5856" spans="2:7" x14ac:dyDescent="0.2">
      <c r="B5856" t="s">
        <v>3295</v>
      </c>
      <c r="C5856" t="str">
        <f>VLOOKUP(B5856,customer!A:B,2,FALSE)</f>
        <v>Eran Greedyer</v>
      </c>
      <c r="D5856" t="s">
        <v>3929</v>
      </c>
      <c r="E5856" t="str">
        <f>VLOOKUP(D5856,campaign!A:B,2,FALSE)</f>
        <v>NonUSTravel</v>
      </c>
      <c r="F5856" s="9">
        <v>44765</v>
      </c>
      <c r="G5856">
        <f>VLOOKUP(D5856,campaign!A:D,4,FALSE)</f>
        <v>66</v>
      </c>
    </row>
    <row r="5857" spans="2:7" x14ac:dyDescent="0.2">
      <c r="B5857" t="s">
        <v>3295</v>
      </c>
      <c r="C5857" t="str">
        <f>VLOOKUP(B5857,customer!A:B,2,FALSE)</f>
        <v>Eran Greedyer</v>
      </c>
      <c r="D5857" t="s">
        <v>3929</v>
      </c>
      <c r="E5857" t="str">
        <f>VLOOKUP(D5857,campaign!A:B,2,FALSE)</f>
        <v>NonUSTravel</v>
      </c>
      <c r="F5857" s="9">
        <v>44791</v>
      </c>
      <c r="G5857">
        <f>VLOOKUP(D5857,campaign!A:D,4,FALSE)</f>
        <v>66</v>
      </c>
    </row>
    <row r="5858" spans="2:7" x14ac:dyDescent="0.2">
      <c r="B5858" t="s">
        <v>3295</v>
      </c>
      <c r="C5858" t="str">
        <f>VLOOKUP(B5858,customer!A:B,2,FALSE)</f>
        <v>Eran Greedyer</v>
      </c>
      <c r="D5858" t="s">
        <v>3929</v>
      </c>
      <c r="E5858" t="str">
        <f>VLOOKUP(D5858,campaign!A:B,2,FALSE)</f>
        <v>NonUSTravel</v>
      </c>
      <c r="F5858" s="9">
        <v>44818</v>
      </c>
      <c r="G5858">
        <f>VLOOKUP(D5858,campaign!A:D,4,FALSE)</f>
        <v>66</v>
      </c>
    </row>
    <row r="5859" spans="2:7" x14ac:dyDescent="0.2">
      <c r="B5859" t="s">
        <v>3295</v>
      </c>
      <c r="C5859" t="str">
        <f>VLOOKUP(B5859,customer!A:B,2,FALSE)</f>
        <v>Eran Greedyer</v>
      </c>
      <c r="D5859" t="s">
        <v>3929</v>
      </c>
      <c r="E5859" t="str">
        <f>VLOOKUP(D5859,campaign!A:B,2,FALSE)</f>
        <v>NonUSTravel</v>
      </c>
      <c r="F5859" s="9">
        <v>44845</v>
      </c>
      <c r="G5859">
        <f>VLOOKUP(D5859,campaign!A:D,4,FALSE)</f>
        <v>66</v>
      </c>
    </row>
    <row r="5860" spans="2:7" x14ac:dyDescent="0.2">
      <c r="B5860" t="s">
        <v>3295</v>
      </c>
      <c r="C5860" t="str">
        <f>VLOOKUP(B5860,customer!A:B,2,FALSE)</f>
        <v>Eran Greedyer</v>
      </c>
      <c r="D5860" t="s">
        <v>3929</v>
      </c>
      <c r="E5860" t="str">
        <f>VLOOKUP(D5860,campaign!A:B,2,FALSE)</f>
        <v>NonUSTravel</v>
      </c>
      <c r="F5860" s="9">
        <v>44886</v>
      </c>
      <c r="G5860">
        <f>VLOOKUP(D5860,campaign!A:D,4,FALSE)</f>
        <v>66</v>
      </c>
    </row>
    <row r="5861" spans="2:7" x14ac:dyDescent="0.2">
      <c r="B5861" t="s">
        <v>3295</v>
      </c>
      <c r="C5861" t="str">
        <f>VLOOKUP(B5861,customer!A:B,2,FALSE)</f>
        <v>Eran Greedyer</v>
      </c>
      <c r="D5861" t="s">
        <v>3929</v>
      </c>
      <c r="E5861" t="str">
        <f>VLOOKUP(D5861,campaign!A:B,2,FALSE)</f>
        <v>NonUSTravel</v>
      </c>
      <c r="F5861" s="9">
        <v>44945</v>
      </c>
      <c r="G5861">
        <f>VLOOKUP(D5861,campaign!A:D,4,FALSE)</f>
        <v>66</v>
      </c>
    </row>
    <row r="5862" spans="2:7" x14ac:dyDescent="0.2">
      <c r="B5862" t="s">
        <v>3295</v>
      </c>
      <c r="C5862" t="str">
        <f>VLOOKUP(B5862,customer!A:B,2,FALSE)</f>
        <v>Eran Greedyer</v>
      </c>
      <c r="D5862" t="s">
        <v>3929</v>
      </c>
      <c r="E5862" t="str">
        <f>VLOOKUP(D5862,campaign!A:B,2,FALSE)</f>
        <v>NonUSTravel</v>
      </c>
      <c r="F5862" s="9">
        <v>44972</v>
      </c>
      <c r="G5862">
        <f>VLOOKUP(D5862,campaign!A:D,4,FALSE)</f>
        <v>66</v>
      </c>
    </row>
    <row r="5863" spans="2:7" x14ac:dyDescent="0.2">
      <c r="B5863" t="s">
        <v>3295</v>
      </c>
      <c r="C5863" t="str">
        <f>VLOOKUP(B5863,customer!A:B,2,FALSE)</f>
        <v>Eran Greedyer</v>
      </c>
      <c r="D5863" t="s">
        <v>3929</v>
      </c>
      <c r="E5863" t="str">
        <f>VLOOKUP(D5863,campaign!A:B,2,FALSE)</f>
        <v>NonUSTravel</v>
      </c>
      <c r="F5863" s="9">
        <v>45006</v>
      </c>
      <c r="G5863">
        <f>VLOOKUP(D5863,campaign!A:D,4,FALSE)</f>
        <v>66</v>
      </c>
    </row>
    <row r="5864" spans="2:7" x14ac:dyDescent="0.2">
      <c r="B5864" t="s">
        <v>3295</v>
      </c>
      <c r="C5864" t="str">
        <f>VLOOKUP(B5864,customer!A:B,2,FALSE)</f>
        <v>Eran Greedyer</v>
      </c>
      <c r="D5864" t="s">
        <v>3929</v>
      </c>
      <c r="E5864" t="str">
        <f>VLOOKUP(D5864,campaign!A:B,2,FALSE)</f>
        <v>NonUSTravel</v>
      </c>
      <c r="F5864" s="9">
        <v>45037</v>
      </c>
      <c r="G5864">
        <f>VLOOKUP(D5864,campaign!A:D,4,FALSE)</f>
        <v>66</v>
      </c>
    </row>
    <row r="5865" spans="2:7" x14ac:dyDescent="0.2">
      <c r="B5865" t="s">
        <v>3295</v>
      </c>
      <c r="C5865" t="str">
        <f>VLOOKUP(B5865,customer!A:B,2,FALSE)</f>
        <v>Eran Greedyer</v>
      </c>
      <c r="D5865" t="s">
        <v>3929</v>
      </c>
      <c r="E5865" t="str">
        <f>VLOOKUP(D5865,campaign!A:B,2,FALSE)</f>
        <v>NonUSTravel</v>
      </c>
      <c r="F5865" s="9">
        <v>45060</v>
      </c>
      <c r="G5865">
        <f>VLOOKUP(D5865,campaign!A:D,4,FALSE)</f>
        <v>66</v>
      </c>
    </row>
    <row r="5866" spans="2:7" x14ac:dyDescent="0.2">
      <c r="B5866" t="s">
        <v>3296</v>
      </c>
      <c r="C5866" t="str">
        <f>VLOOKUP(B5866,customer!A:B,2,FALSE)</f>
        <v>Drew Wildman</v>
      </c>
      <c r="D5866" t="s">
        <v>3928</v>
      </c>
      <c r="E5866" t="str">
        <f>VLOOKUP(D5866,campaign!A:B,2,FALSE)</f>
        <v>OptOutMailings</v>
      </c>
      <c r="F5866" s="9">
        <v>44582</v>
      </c>
      <c r="G5866">
        <f>VLOOKUP(D5866,campaign!A:D,4,FALSE)</f>
        <v>75</v>
      </c>
    </row>
    <row r="5867" spans="2:7" x14ac:dyDescent="0.2">
      <c r="B5867" t="s">
        <v>3296</v>
      </c>
      <c r="C5867" t="str">
        <f>VLOOKUP(B5867,customer!A:B,2,FALSE)</f>
        <v>Drew Wildman</v>
      </c>
      <c r="D5867" t="s">
        <v>3928</v>
      </c>
      <c r="E5867" t="str">
        <f>VLOOKUP(D5867,campaign!A:B,2,FALSE)</f>
        <v>OptOutMailings</v>
      </c>
      <c r="F5867" s="9">
        <v>44621</v>
      </c>
      <c r="G5867">
        <f>VLOOKUP(D5867,campaign!A:D,4,FALSE)</f>
        <v>75</v>
      </c>
    </row>
    <row r="5868" spans="2:7" x14ac:dyDescent="0.2">
      <c r="B5868" t="s">
        <v>3296</v>
      </c>
      <c r="C5868" t="str">
        <f>VLOOKUP(B5868,customer!A:B,2,FALSE)</f>
        <v>Drew Wildman</v>
      </c>
      <c r="D5868" t="s">
        <v>3928</v>
      </c>
      <c r="E5868" t="str">
        <f>VLOOKUP(D5868,campaign!A:B,2,FALSE)</f>
        <v>OptOutMailings</v>
      </c>
      <c r="F5868" s="9">
        <v>44656</v>
      </c>
      <c r="G5868">
        <f>VLOOKUP(D5868,campaign!A:D,4,FALSE)</f>
        <v>75</v>
      </c>
    </row>
    <row r="5869" spans="2:7" x14ac:dyDescent="0.2">
      <c r="B5869" t="s">
        <v>3296</v>
      </c>
      <c r="C5869" t="str">
        <f>VLOOKUP(B5869,customer!A:B,2,FALSE)</f>
        <v>Drew Wildman</v>
      </c>
      <c r="D5869" t="s">
        <v>3928</v>
      </c>
      <c r="E5869" t="str">
        <f>VLOOKUP(D5869,campaign!A:B,2,FALSE)</f>
        <v>OptOutMailings</v>
      </c>
      <c r="F5869" s="9">
        <v>44687</v>
      </c>
      <c r="G5869">
        <f>VLOOKUP(D5869,campaign!A:D,4,FALSE)</f>
        <v>75</v>
      </c>
    </row>
    <row r="5870" spans="2:7" x14ac:dyDescent="0.2">
      <c r="B5870" t="s">
        <v>3296</v>
      </c>
      <c r="C5870" t="str">
        <f>VLOOKUP(B5870,customer!A:B,2,FALSE)</f>
        <v>Drew Wildman</v>
      </c>
      <c r="D5870" t="s">
        <v>3928</v>
      </c>
      <c r="E5870" t="str">
        <f>VLOOKUP(D5870,campaign!A:B,2,FALSE)</f>
        <v>OptOutMailings</v>
      </c>
      <c r="F5870" s="9">
        <v>44716</v>
      </c>
      <c r="G5870">
        <f>VLOOKUP(D5870,campaign!A:D,4,FALSE)</f>
        <v>75</v>
      </c>
    </row>
    <row r="5871" spans="2:7" x14ac:dyDescent="0.2">
      <c r="B5871" t="s">
        <v>3296</v>
      </c>
      <c r="C5871" t="str">
        <f>VLOOKUP(B5871,customer!A:B,2,FALSE)</f>
        <v>Drew Wildman</v>
      </c>
      <c r="D5871" t="s">
        <v>3928</v>
      </c>
      <c r="E5871" t="str">
        <f>VLOOKUP(D5871,campaign!A:B,2,FALSE)</f>
        <v>OptOutMailings</v>
      </c>
      <c r="F5871" s="9">
        <v>44744</v>
      </c>
      <c r="G5871">
        <f>VLOOKUP(D5871,campaign!A:D,4,FALSE)</f>
        <v>75</v>
      </c>
    </row>
    <row r="5872" spans="2:7" x14ac:dyDescent="0.2">
      <c r="B5872" t="s">
        <v>3296</v>
      </c>
      <c r="C5872" t="str">
        <f>VLOOKUP(B5872,customer!A:B,2,FALSE)</f>
        <v>Drew Wildman</v>
      </c>
      <c r="D5872" t="s">
        <v>3928</v>
      </c>
      <c r="E5872" t="str">
        <f>VLOOKUP(D5872,campaign!A:B,2,FALSE)</f>
        <v>OptOutMailings</v>
      </c>
      <c r="F5872" s="9">
        <v>44803</v>
      </c>
      <c r="G5872">
        <f>VLOOKUP(D5872,campaign!A:D,4,FALSE)</f>
        <v>75</v>
      </c>
    </row>
    <row r="5873" spans="2:7" x14ac:dyDescent="0.2">
      <c r="B5873" t="s">
        <v>3296</v>
      </c>
      <c r="C5873" t="str">
        <f>VLOOKUP(B5873,customer!A:B,2,FALSE)</f>
        <v>Drew Wildman</v>
      </c>
      <c r="D5873" t="s">
        <v>3928</v>
      </c>
      <c r="E5873" t="str">
        <f>VLOOKUP(D5873,campaign!A:B,2,FALSE)</f>
        <v>OptOutMailings</v>
      </c>
      <c r="F5873" s="9">
        <v>44864</v>
      </c>
      <c r="G5873">
        <f>VLOOKUP(D5873,campaign!A:D,4,FALSE)</f>
        <v>75</v>
      </c>
    </row>
    <row r="5874" spans="2:7" x14ac:dyDescent="0.2">
      <c r="B5874" t="s">
        <v>3296</v>
      </c>
      <c r="C5874" t="str">
        <f>VLOOKUP(B5874,customer!A:B,2,FALSE)</f>
        <v>Drew Wildman</v>
      </c>
      <c r="D5874" t="s">
        <v>3928</v>
      </c>
      <c r="E5874" t="str">
        <f>VLOOKUP(D5874,campaign!A:B,2,FALSE)</f>
        <v>OptOutMailings</v>
      </c>
      <c r="F5874" s="9">
        <v>44921</v>
      </c>
      <c r="G5874">
        <f>VLOOKUP(D5874,campaign!A:D,4,FALSE)</f>
        <v>75</v>
      </c>
    </row>
    <row r="5875" spans="2:7" x14ac:dyDescent="0.2">
      <c r="B5875" t="s">
        <v>3296</v>
      </c>
      <c r="C5875" t="str">
        <f>VLOOKUP(B5875,customer!A:B,2,FALSE)</f>
        <v>Drew Wildman</v>
      </c>
      <c r="D5875" t="s">
        <v>3928</v>
      </c>
      <c r="E5875" t="str">
        <f>VLOOKUP(D5875,campaign!A:B,2,FALSE)</f>
        <v>OptOutMailings</v>
      </c>
      <c r="F5875" s="9">
        <v>44991</v>
      </c>
      <c r="G5875">
        <f>VLOOKUP(D5875,campaign!A:D,4,FALSE)</f>
        <v>75</v>
      </c>
    </row>
    <row r="5876" spans="2:7" x14ac:dyDescent="0.2">
      <c r="B5876" t="s">
        <v>3296</v>
      </c>
      <c r="C5876" t="str">
        <f>VLOOKUP(B5876,customer!A:B,2,FALSE)</f>
        <v>Drew Wildman</v>
      </c>
      <c r="D5876" t="s">
        <v>3928</v>
      </c>
      <c r="E5876" t="str">
        <f>VLOOKUP(D5876,campaign!A:B,2,FALSE)</f>
        <v>OptOutMailings</v>
      </c>
      <c r="F5876" s="9">
        <v>45043</v>
      </c>
      <c r="G5876">
        <f>VLOOKUP(D5876,campaign!A:D,4,FALSE)</f>
        <v>75</v>
      </c>
    </row>
    <row r="5877" spans="2:7" x14ac:dyDescent="0.2">
      <c r="B5877" t="s">
        <v>3296</v>
      </c>
      <c r="C5877" t="str">
        <f>VLOOKUP(B5877,customer!A:B,2,FALSE)</f>
        <v>Drew Wildman</v>
      </c>
      <c r="D5877" t="s">
        <v>3928</v>
      </c>
      <c r="E5877" t="str">
        <f>VLOOKUP(D5877,campaign!A:B,2,FALSE)</f>
        <v>OptOutMailings</v>
      </c>
      <c r="F5877" s="9">
        <v>45069</v>
      </c>
      <c r="G5877">
        <f>VLOOKUP(D5877,campaign!A:D,4,FALSE)</f>
        <v>75</v>
      </c>
    </row>
    <row r="5878" spans="2:7" x14ac:dyDescent="0.2">
      <c r="B5878" t="s">
        <v>3296</v>
      </c>
      <c r="C5878" t="str">
        <f>VLOOKUP(B5878,customer!A:B,2,FALSE)</f>
        <v>Drew Wildman</v>
      </c>
      <c r="D5878" t="s">
        <v>3928</v>
      </c>
      <c r="E5878" t="str">
        <f>VLOOKUP(D5878,campaign!A:B,2,FALSE)</f>
        <v>OptOutMailings</v>
      </c>
      <c r="F5878" s="9">
        <v>45080</v>
      </c>
      <c r="G5878">
        <f>VLOOKUP(D5878,campaign!A:D,4,FALSE)</f>
        <v>75</v>
      </c>
    </row>
    <row r="5879" spans="2:7" x14ac:dyDescent="0.2">
      <c r="B5879" t="s">
        <v>3296</v>
      </c>
      <c r="C5879" t="str">
        <f>VLOOKUP(B5879,customer!A:B,2,FALSE)</f>
        <v>Drew Wildman</v>
      </c>
      <c r="D5879" t="s">
        <v>3952</v>
      </c>
      <c r="E5879" t="str">
        <f>VLOOKUP(D5879,campaign!A:B,2,FALSE)</f>
        <v>MadeCallToRetentionTeam</v>
      </c>
      <c r="F5879" s="9">
        <v>44698</v>
      </c>
      <c r="G5879">
        <f>VLOOKUP(D5879,campaign!A:D,4,FALSE)</f>
        <v>16</v>
      </c>
    </row>
    <row r="5880" spans="2:7" x14ac:dyDescent="0.2">
      <c r="B5880" t="s">
        <v>3296</v>
      </c>
      <c r="C5880" t="str">
        <f>VLOOKUP(B5880,customer!A:B,2,FALSE)</f>
        <v>Drew Wildman</v>
      </c>
      <c r="D5880" t="s">
        <v>3952</v>
      </c>
      <c r="E5880" t="str">
        <f>VLOOKUP(D5880,campaign!A:B,2,FALSE)</f>
        <v>MadeCallToRetentionTeam</v>
      </c>
      <c r="F5880" s="9">
        <v>44761</v>
      </c>
      <c r="G5880">
        <f>VLOOKUP(D5880,campaign!A:D,4,FALSE)</f>
        <v>16</v>
      </c>
    </row>
    <row r="5881" spans="2:7" x14ac:dyDescent="0.2">
      <c r="B5881" t="s">
        <v>3296</v>
      </c>
      <c r="C5881" t="str">
        <f>VLOOKUP(B5881,customer!A:B,2,FALSE)</f>
        <v>Drew Wildman</v>
      </c>
      <c r="D5881" t="s">
        <v>3952</v>
      </c>
      <c r="E5881" t="str">
        <f>VLOOKUP(D5881,campaign!A:B,2,FALSE)</f>
        <v>MadeCallToRetentionTeam</v>
      </c>
      <c r="F5881" s="9">
        <v>44829</v>
      </c>
      <c r="G5881">
        <f>VLOOKUP(D5881,campaign!A:D,4,FALSE)</f>
        <v>16</v>
      </c>
    </row>
    <row r="5882" spans="2:7" x14ac:dyDescent="0.2">
      <c r="B5882" t="s">
        <v>3296</v>
      </c>
      <c r="C5882" t="str">
        <f>VLOOKUP(B5882,customer!A:B,2,FALSE)</f>
        <v>Drew Wildman</v>
      </c>
      <c r="D5882" t="s">
        <v>3952</v>
      </c>
      <c r="E5882" t="str">
        <f>VLOOKUP(D5882,campaign!A:B,2,FALSE)</f>
        <v>MadeCallToRetentionTeam</v>
      </c>
      <c r="F5882" s="9">
        <v>44860</v>
      </c>
      <c r="G5882">
        <f>VLOOKUP(D5882,campaign!A:D,4,FALSE)</f>
        <v>16</v>
      </c>
    </row>
    <row r="5883" spans="2:7" x14ac:dyDescent="0.2">
      <c r="B5883" t="s">
        <v>3296</v>
      </c>
      <c r="C5883" t="str">
        <f>VLOOKUP(B5883,customer!A:B,2,FALSE)</f>
        <v>Drew Wildman</v>
      </c>
      <c r="D5883" t="s">
        <v>3952</v>
      </c>
      <c r="E5883" t="str">
        <f>VLOOKUP(D5883,campaign!A:B,2,FALSE)</f>
        <v>MadeCallToRetentionTeam</v>
      </c>
      <c r="F5883" s="9">
        <v>44866</v>
      </c>
      <c r="G5883">
        <f>VLOOKUP(D5883,campaign!A:D,4,FALSE)</f>
        <v>16</v>
      </c>
    </row>
    <row r="5884" spans="2:7" x14ac:dyDescent="0.2">
      <c r="B5884" t="s">
        <v>3296</v>
      </c>
      <c r="C5884" t="str">
        <f>VLOOKUP(B5884,customer!A:B,2,FALSE)</f>
        <v>Drew Wildman</v>
      </c>
      <c r="D5884" t="s">
        <v>3952</v>
      </c>
      <c r="E5884" t="str">
        <f>VLOOKUP(D5884,campaign!A:B,2,FALSE)</f>
        <v>MadeCallToRetentionTeam</v>
      </c>
      <c r="F5884" s="9">
        <v>44957</v>
      </c>
      <c r="G5884">
        <f>VLOOKUP(D5884,campaign!A:D,4,FALSE)</f>
        <v>16</v>
      </c>
    </row>
    <row r="5885" spans="2:7" x14ac:dyDescent="0.2">
      <c r="B5885" t="s">
        <v>3296</v>
      </c>
      <c r="C5885" t="str">
        <f>VLOOKUP(B5885,customer!A:B,2,FALSE)</f>
        <v>Drew Wildman</v>
      </c>
      <c r="D5885" t="s">
        <v>3952</v>
      </c>
      <c r="E5885" t="str">
        <f>VLOOKUP(D5885,campaign!A:B,2,FALSE)</f>
        <v>MadeCallToRetentionTeam</v>
      </c>
      <c r="F5885" s="9">
        <v>44978</v>
      </c>
      <c r="G5885">
        <f>VLOOKUP(D5885,campaign!A:D,4,FALSE)</f>
        <v>16</v>
      </c>
    </row>
    <row r="5886" spans="2:7" x14ac:dyDescent="0.2">
      <c r="B5886" t="s">
        <v>3296</v>
      </c>
      <c r="C5886" t="str">
        <f>VLOOKUP(B5886,customer!A:B,2,FALSE)</f>
        <v>Drew Wildman</v>
      </c>
      <c r="D5886" t="s">
        <v>3952</v>
      </c>
      <c r="E5886" t="str">
        <f>VLOOKUP(D5886,campaign!A:B,2,FALSE)</f>
        <v>MadeCallToRetentionTeam</v>
      </c>
      <c r="F5886" s="9">
        <v>45009</v>
      </c>
      <c r="G5886">
        <f>VLOOKUP(D5886,campaign!A:D,4,FALSE)</f>
        <v>16</v>
      </c>
    </row>
    <row r="5887" spans="2:7" x14ac:dyDescent="0.2">
      <c r="B5887" t="s">
        <v>3296</v>
      </c>
      <c r="C5887" t="str">
        <f>VLOOKUP(B5887,customer!A:B,2,FALSE)</f>
        <v>Drew Wildman</v>
      </c>
      <c r="D5887" t="s">
        <v>3952</v>
      </c>
      <c r="E5887" t="str">
        <f>VLOOKUP(D5887,campaign!A:B,2,FALSE)</f>
        <v>MadeCallToRetentionTeam</v>
      </c>
      <c r="F5887" s="9">
        <v>45044</v>
      </c>
      <c r="G5887">
        <f>VLOOKUP(D5887,campaign!A:D,4,FALSE)</f>
        <v>16</v>
      </c>
    </row>
    <row r="5888" spans="2:7" x14ac:dyDescent="0.2">
      <c r="B5888" t="s">
        <v>3296</v>
      </c>
      <c r="C5888" t="str">
        <f>VLOOKUP(B5888,customer!A:B,2,FALSE)</f>
        <v>Drew Wildman</v>
      </c>
      <c r="D5888" t="s">
        <v>3952</v>
      </c>
      <c r="E5888" t="str">
        <f>VLOOKUP(D5888,campaign!A:B,2,FALSE)</f>
        <v>MadeCallToRetentionTeam</v>
      </c>
      <c r="F5888" s="9">
        <v>45069</v>
      </c>
      <c r="G5888">
        <f>VLOOKUP(D5888,campaign!A:D,4,FALSE)</f>
        <v>16</v>
      </c>
    </row>
    <row r="5889" spans="2:7" x14ac:dyDescent="0.2">
      <c r="B5889" t="s">
        <v>3297</v>
      </c>
      <c r="C5889" t="str">
        <f>VLOOKUP(B5889,customer!A:B,2,FALSE)</f>
        <v>Stu Wetherby</v>
      </c>
      <c r="D5889" t="s">
        <v>3952</v>
      </c>
      <c r="E5889" t="str">
        <f>VLOOKUP(D5889,campaign!A:B,2,FALSE)</f>
        <v>MadeCallToRetentionTeam</v>
      </c>
      <c r="F5889" s="9">
        <v>44619</v>
      </c>
      <c r="G5889">
        <f>VLOOKUP(D5889,campaign!A:D,4,FALSE)</f>
        <v>16</v>
      </c>
    </row>
    <row r="5890" spans="2:7" x14ac:dyDescent="0.2">
      <c r="B5890" t="s">
        <v>3297</v>
      </c>
      <c r="C5890" t="str">
        <f>VLOOKUP(B5890,customer!A:B,2,FALSE)</f>
        <v>Stu Wetherby</v>
      </c>
      <c r="D5890" t="s">
        <v>3952</v>
      </c>
      <c r="E5890" t="str">
        <f>VLOOKUP(D5890,campaign!A:B,2,FALSE)</f>
        <v>MadeCallToRetentionTeam</v>
      </c>
      <c r="F5890" s="9">
        <v>44679</v>
      </c>
      <c r="G5890">
        <f>VLOOKUP(D5890,campaign!A:D,4,FALSE)</f>
        <v>16</v>
      </c>
    </row>
    <row r="5891" spans="2:7" x14ac:dyDescent="0.2">
      <c r="B5891" t="s">
        <v>3297</v>
      </c>
      <c r="C5891" t="str">
        <f>VLOOKUP(B5891,customer!A:B,2,FALSE)</f>
        <v>Stu Wetherby</v>
      </c>
      <c r="D5891" t="s">
        <v>3952</v>
      </c>
      <c r="E5891" t="str">
        <f>VLOOKUP(D5891,campaign!A:B,2,FALSE)</f>
        <v>MadeCallToRetentionTeam</v>
      </c>
      <c r="F5891" s="9">
        <v>44720</v>
      </c>
      <c r="G5891">
        <f>VLOOKUP(D5891,campaign!A:D,4,FALSE)</f>
        <v>16</v>
      </c>
    </row>
    <row r="5892" spans="2:7" x14ac:dyDescent="0.2">
      <c r="B5892" t="s">
        <v>3297</v>
      </c>
      <c r="C5892" t="str">
        <f>VLOOKUP(B5892,customer!A:B,2,FALSE)</f>
        <v>Stu Wetherby</v>
      </c>
      <c r="D5892" t="s">
        <v>3952</v>
      </c>
      <c r="E5892" t="str">
        <f>VLOOKUP(D5892,campaign!A:B,2,FALSE)</f>
        <v>MadeCallToRetentionTeam</v>
      </c>
      <c r="F5892" s="9">
        <v>44771</v>
      </c>
      <c r="G5892">
        <f>VLOOKUP(D5892,campaign!A:D,4,FALSE)</f>
        <v>16</v>
      </c>
    </row>
    <row r="5893" spans="2:7" x14ac:dyDescent="0.2">
      <c r="B5893" t="s">
        <v>3297</v>
      </c>
      <c r="C5893" t="str">
        <f>VLOOKUP(B5893,customer!A:B,2,FALSE)</f>
        <v>Stu Wetherby</v>
      </c>
      <c r="D5893" t="s">
        <v>3952</v>
      </c>
      <c r="E5893" t="str">
        <f>VLOOKUP(D5893,campaign!A:B,2,FALSE)</f>
        <v>MadeCallToRetentionTeam</v>
      </c>
      <c r="F5893" s="9">
        <v>44800</v>
      </c>
      <c r="G5893">
        <f>VLOOKUP(D5893,campaign!A:D,4,FALSE)</f>
        <v>16</v>
      </c>
    </row>
    <row r="5894" spans="2:7" x14ac:dyDescent="0.2">
      <c r="B5894" t="s">
        <v>3297</v>
      </c>
      <c r="C5894" t="str">
        <f>VLOOKUP(B5894,customer!A:B,2,FALSE)</f>
        <v>Stu Wetherby</v>
      </c>
      <c r="D5894" t="s">
        <v>3952</v>
      </c>
      <c r="E5894" t="str">
        <f>VLOOKUP(D5894,campaign!A:B,2,FALSE)</f>
        <v>MadeCallToRetentionTeam</v>
      </c>
      <c r="F5894" s="9">
        <v>44838</v>
      </c>
      <c r="G5894">
        <f>VLOOKUP(D5894,campaign!A:D,4,FALSE)</f>
        <v>16</v>
      </c>
    </row>
    <row r="5895" spans="2:7" x14ac:dyDescent="0.2">
      <c r="B5895" t="s">
        <v>3297</v>
      </c>
      <c r="C5895" t="str">
        <f>VLOOKUP(B5895,customer!A:B,2,FALSE)</f>
        <v>Stu Wetherby</v>
      </c>
      <c r="D5895" t="s">
        <v>3952</v>
      </c>
      <c r="E5895" t="str">
        <f>VLOOKUP(D5895,campaign!A:B,2,FALSE)</f>
        <v>MadeCallToRetentionTeam</v>
      </c>
      <c r="F5895" s="9">
        <v>44898</v>
      </c>
      <c r="G5895">
        <f>VLOOKUP(D5895,campaign!A:D,4,FALSE)</f>
        <v>16</v>
      </c>
    </row>
    <row r="5896" spans="2:7" x14ac:dyDescent="0.2">
      <c r="B5896" t="s">
        <v>3297</v>
      </c>
      <c r="C5896" t="str">
        <f>VLOOKUP(B5896,customer!A:B,2,FALSE)</f>
        <v>Stu Wetherby</v>
      </c>
      <c r="D5896" t="s">
        <v>3952</v>
      </c>
      <c r="E5896" t="str">
        <f>VLOOKUP(D5896,campaign!A:B,2,FALSE)</f>
        <v>MadeCallToRetentionTeam</v>
      </c>
      <c r="F5896" s="9">
        <v>44992</v>
      </c>
      <c r="G5896">
        <f>VLOOKUP(D5896,campaign!A:D,4,FALSE)</f>
        <v>16</v>
      </c>
    </row>
    <row r="5897" spans="2:7" x14ac:dyDescent="0.2">
      <c r="B5897" t="s">
        <v>3297</v>
      </c>
      <c r="C5897" t="str">
        <f>VLOOKUP(B5897,customer!A:B,2,FALSE)</f>
        <v>Stu Wetherby</v>
      </c>
      <c r="D5897" t="s">
        <v>3952</v>
      </c>
      <c r="E5897" t="str">
        <f>VLOOKUP(D5897,campaign!A:B,2,FALSE)</f>
        <v>MadeCallToRetentionTeam</v>
      </c>
      <c r="F5897" s="9">
        <v>45049</v>
      </c>
      <c r="G5897">
        <f>VLOOKUP(D5897,campaign!A:D,4,FALSE)</f>
        <v>16</v>
      </c>
    </row>
    <row r="5898" spans="2:7" x14ac:dyDescent="0.2">
      <c r="B5898" t="s">
        <v>3297</v>
      </c>
      <c r="C5898" t="str">
        <f>VLOOKUP(B5898,customer!A:B,2,FALSE)</f>
        <v>Stu Wetherby</v>
      </c>
      <c r="D5898" t="s">
        <v>3948</v>
      </c>
      <c r="E5898" t="str">
        <f>VLOOKUP(D5898,campaign!A:B,2,FALSE)</f>
        <v>HasCreditCard</v>
      </c>
      <c r="F5898" s="9">
        <v>44916</v>
      </c>
      <c r="G5898">
        <f>VLOOKUP(D5898,campaign!A:D,4,FALSE)</f>
        <v>65</v>
      </c>
    </row>
    <row r="5899" spans="2:7" x14ac:dyDescent="0.2">
      <c r="B5899" t="s">
        <v>3297</v>
      </c>
      <c r="C5899" t="str">
        <f>VLOOKUP(B5899,customer!A:B,2,FALSE)</f>
        <v>Stu Wetherby</v>
      </c>
      <c r="D5899" t="s">
        <v>3948</v>
      </c>
      <c r="E5899" t="str">
        <f>VLOOKUP(D5899,campaign!A:B,2,FALSE)</f>
        <v>HasCreditCard</v>
      </c>
      <c r="F5899" s="9">
        <v>44953</v>
      </c>
      <c r="G5899">
        <f>VLOOKUP(D5899,campaign!A:D,4,FALSE)</f>
        <v>65</v>
      </c>
    </row>
    <row r="5900" spans="2:7" x14ac:dyDescent="0.2">
      <c r="B5900" t="s">
        <v>3297</v>
      </c>
      <c r="C5900" t="str">
        <f>VLOOKUP(B5900,customer!A:B,2,FALSE)</f>
        <v>Stu Wetherby</v>
      </c>
      <c r="D5900" t="s">
        <v>3948</v>
      </c>
      <c r="E5900" t="str">
        <f>VLOOKUP(D5900,campaign!A:B,2,FALSE)</f>
        <v>HasCreditCard</v>
      </c>
      <c r="F5900" s="9">
        <v>44978</v>
      </c>
      <c r="G5900">
        <f>VLOOKUP(D5900,campaign!A:D,4,FALSE)</f>
        <v>65</v>
      </c>
    </row>
    <row r="5901" spans="2:7" x14ac:dyDescent="0.2">
      <c r="B5901" t="s">
        <v>3297</v>
      </c>
      <c r="C5901" t="str">
        <f>VLOOKUP(B5901,customer!A:B,2,FALSE)</f>
        <v>Stu Wetherby</v>
      </c>
      <c r="D5901" t="s">
        <v>3948</v>
      </c>
      <c r="E5901" t="str">
        <f>VLOOKUP(D5901,campaign!A:B,2,FALSE)</f>
        <v>HasCreditCard</v>
      </c>
      <c r="F5901" s="9">
        <v>45015</v>
      </c>
      <c r="G5901">
        <f>VLOOKUP(D5901,campaign!A:D,4,FALSE)</f>
        <v>65</v>
      </c>
    </row>
    <row r="5902" spans="2:7" x14ac:dyDescent="0.2">
      <c r="B5902" t="s">
        <v>3297</v>
      </c>
      <c r="C5902" t="str">
        <f>VLOOKUP(B5902,customer!A:B,2,FALSE)</f>
        <v>Stu Wetherby</v>
      </c>
      <c r="D5902" t="s">
        <v>3948</v>
      </c>
      <c r="E5902" t="str">
        <f>VLOOKUP(D5902,campaign!A:B,2,FALSE)</f>
        <v>HasCreditCard</v>
      </c>
      <c r="F5902" s="9">
        <v>45037</v>
      </c>
      <c r="G5902">
        <f>VLOOKUP(D5902,campaign!A:D,4,FALSE)</f>
        <v>65</v>
      </c>
    </row>
    <row r="5903" spans="2:7" x14ac:dyDescent="0.2">
      <c r="B5903" t="s">
        <v>3297</v>
      </c>
      <c r="C5903" t="str">
        <f>VLOOKUP(B5903,customer!A:B,2,FALSE)</f>
        <v>Stu Wetherby</v>
      </c>
      <c r="D5903" t="s">
        <v>3948</v>
      </c>
      <c r="E5903" t="str">
        <f>VLOOKUP(D5903,campaign!A:B,2,FALSE)</f>
        <v>HasCreditCard</v>
      </c>
      <c r="F5903" s="9">
        <v>45072</v>
      </c>
      <c r="G5903">
        <f>VLOOKUP(D5903,campaign!A:D,4,FALSE)</f>
        <v>65</v>
      </c>
    </row>
    <row r="5904" spans="2:7" x14ac:dyDescent="0.2">
      <c r="B5904" t="s">
        <v>3298</v>
      </c>
      <c r="C5904" t="str">
        <f>VLOOKUP(B5904,customer!A:B,2,FALSE)</f>
        <v>Buck Thamelt</v>
      </c>
      <c r="D5904" t="s">
        <v>3922</v>
      </c>
      <c r="E5904" t="str">
        <f>VLOOKUP(D5904,campaign!A:B,2,FALSE)</f>
        <v>HandsetWebCapable</v>
      </c>
      <c r="F5904" s="9">
        <v>44673</v>
      </c>
      <c r="G5904">
        <f>VLOOKUP(D5904,campaign!A:D,4,FALSE)</f>
        <v>62</v>
      </c>
    </row>
    <row r="5905" spans="2:7" x14ac:dyDescent="0.2">
      <c r="B5905" t="s">
        <v>3298</v>
      </c>
      <c r="C5905" t="str">
        <f>VLOOKUP(B5905,customer!A:B,2,FALSE)</f>
        <v>Buck Thamelt</v>
      </c>
      <c r="D5905" t="s">
        <v>3922</v>
      </c>
      <c r="E5905" t="str">
        <f>VLOOKUP(D5905,campaign!A:B,2,FALSE)</f>
        <v>HandsetWebCapable</v>
      </c>
      <c r="F5905" s="9">
        <v>44705</v>
      </c>
      <c r="G5905">
        <f>VLOOKUP(D5905,campaign!A:D,4,FALSE)</f>
        <v>62</v>
      </c>
    </row>
    <row r="5906" spans="2:7" x14ac:dyDescent="0.2">
      <c r="B5906" t="s">
        <v>3298</v>
      </c>
      <c r="C5906" t="str">
        <f>VLOOKUP(B5906,customer!A:B,2,FALSE)</f>
        <v>Buck Thamelt</v>
      </c>
      <c r="D5906" t="s">
        <v>3922</v>
      </c>
      <c r="E5906" t="str">
        <f>VLOOKUP(D5906,campaign!A:B,2,FALSE)</f>
        <v>HandsetWebCapable</v>
      </c>
      <c r="F5906" s="9">
        <v>44744</v>
      </c>
      <c r="G5906">
        <f>VLOOKUP(D5906,campaign!A:D,4,FALSE)</f>
        <v>62</v>
      </c>
    </row>
    <row r="5907" spans="2:7" x14ac:dyDescent="0.2">
      <c r="B5907" t="s">
        <v>3298</v>
      </c>
      <c r="C5907" t="str">
        <f>VLOOKUP(B5907,customer!A:B,2,FALSE)</f>
        <v>Buck Thamelt</v>
      </c>
      <c r="D5907" t="s">
        <v>3922</v>
      </c>
      <c r="E5907" t="str">
        <f>VLOOKUP(D5907,campaign!A:B,2,FALSE)</f>
        <v>HandsetWebCapable</v>
      </c>
      <c r="F5907" s="9">
        <v>44835</v>
      </c>
      <c r="G5907">
        <f>VLOOKUP(D5907,campaign!A:D,4,FALSE)</f>
        <v>62</v>
      </c>
    </row>
    <row r="5908" spans="2:7" x14ac:dyDescent="0.2">
      <c r="B5908" t="s">
        <v>3298</v>
      </c>
      <c r="C5908" t="str">
        <f>VLOOKUP(B5908,customer!A:B,2,FALSE)</f>
        <v>Buck Thamelt</v>
      </c>
      <c r="D5908" t="s">
        <v>3922</v>
      </c>
      <c r="E5908" t="str">
        <f>VLOOKUP(D5908,campaign!A:B,2,FALSE)</f>
        <v>HandsetWebCapable</v>
      </c>
      <c r="F5908" s="9">
        <v>44870</v>
      </c>
      <c r="G5908">
        <f>VLOOKUP(D5908,campaign!A:D,4,FALSE)</f>
        <v>62</v>
      </c>
    </row>
    <row r="5909" spans="2:7" x14ac:dyDescent="0.2">
      <c r="B5909" t="s">
        <v>3298</v>
      </c>
      <c r="C5909" t="str">
        <f>VLOOKUP(B5909,customer!A:B,2,FALSE)</f>
        <v>Buck Thamelt</v>
      </c>
      <c r="D5909" t="s">
        <v>3922</v>
      </c>
      <c r="E5909" t="str">
        <f>VLOOKUP(D5909,campaign!A:B,2,FALSE)</f>
        <v>HandsetWebCapable</v>
      </c>
      <c r="F5909" s="9">
        <v>44925</v>
      </c>
      <c r="G5909">
        <f>VLOOKUP(D5909,campaign!A:D,4,FALSE)</f>
        <v>62</v>
      </c>
    </row>
    <row r="5910" spans="2:7" x14ac:dyDescent="0.2">
      <c r="B5910" t="s">
        <v>3298</v>
      </c>
      <c r="C5910" t="str">
        <f>VLOOKUP(B5910,customer!A:B,2,FALSE)</f>
        <v>Buck Thamelt</v>
      </c>
      <c r="D5910" t="s">
        <v>3922</v>
      </c>
      <c r="E5910" t="str">
        <f>VLOOKUP(D5910,campaign!A:B,2,FALSE)</f>
        <v>HandsetWebCapable</v>
      </c>
      <c r="F5910" s="9">
        <v>44930</v>
      </c>
      <c r="G5910">
        <f>VLOOKUP(D5910,campaign!A:D,4,FALSE)</f>
        <v>62</v>
      </c>
    </row>
    <row r="5911" spans="2:7" x14ac:dyDescent="0.2">
      <c r="B5911" t="s">
        <v>3298</v>
      </c>
      <c r="C5911" t="str">
        <f>VLOOKUP(B5911,customer!A:B,2,FALSE)</f>
        <v>Buck Thamelt</v>
      </c>
      <c r="D5911" t="s">
        <v>3922</v>
      </c>
      <c r="E5911" t="str">
        <f>VLOOKUP(D5911,campaign!A:B,2,FALSE)</f>
        <v>HandsetWebCapable</v>
      </c>
      <c r="F5911" s="9">
        <v>45007</v>
      </c>
      <c r="G5911">
        <f>VLOOKUP(D5911,campaign!A:D,4,FALSE)</f>
        <v>62</v>
      </c>
    </row>
    <row r="5912" spans="2:7" x14ac:dyDescent="0.2">
      <c r="B5912" t="s">
        <v>3298</v>
      </c>
      <c r="C5912" t="str">
        <f>VLOOKUP(B5912,customer!A:B,2,FALSE)</f>
        <v>Buck Thamelt</v>
      </c>
      <c r="D5912" t="s">
        <v>3922</v>
      </c>
      <c r="E5912" t="str">
        <f>VLOOKUP(D5912,campaign!A:B,2,FALSE)</f>
        <v>HandsetWebCapable</v>
      </c>
      <c r="F5912" s="9">
        <v>45041</v>
      </c>
      <c r="G5912">
        <f>VLOOKUP(D5912,campaign!A:D,4,FALSE)</f>
        <v>62</v>
      </c>
    </row>
    <row r="5913" spans="2:7" x14ac:dyDescent="0.2">
      <c r="B5913" t="s">
        <v>3298</v>
      </c>
      <c r="C5913" t="str">
        <f>VLOOKUP(B5913,customer!A:B,2,FALSE)</f>
        <v>Buck Thamelt</v>
      </c>
      <c r="D5913" t="s">
        <v>3922</v>
      </c>
      <c r="E5913" t="str">
        <f>VLOOKUP(D5913,campaign!A:B,2,FALSE)</f>
        <v>HandsetWebCapable</v>
      </c>
      <c r="F5913" s="9">
        <v>45077</v>
      </c>
      <c r="G5913">
        <f>VLOOKUP(D5913,campaign!A:D,4,FALSE)</f>
        <v>62</v>
      </c>
    </row>
    <row r="5914" spans="2:7" x14ac:dyDescent="0.2">
      <c r="B5914" t="s">
        <v>3298</v>
      </c>
      <c r="C5914" t="str">
        <f>VLOOKUP(B5914,customer!A:B,2,FALSE)</f>
        <v>Buck Thamelt</v>
      </c>
      <c r="D5914" t="s">
        <v>3925</v>
      </c>
      <c r="E5914" t="str">
        <f>VLOOKUP(D5914,campaign!A:B,2,FALSE)</f>
        <v>Homeownership</v>
      </c>
      <c r="F5914" s="9">
        <v>44715</v>
      </c>
      <c r="G5914">
        <f>VLOOKUP(D5914,campaign!A:D,4,FALSE)</f>
        <v>13</v>
      </c>
    </row>
    <row r="5915" spans="2:7" x14ac:dyDescent="0.2">
      <c r="B5915" t="s">
        <v>3298</v>
      </c>
      <c r="C5915" t="str">
        <f>VLOOKUP(B5915,customer!A:B,2,FALSE)</f>
        <v>Buck Thamelt</v>
      </c>
      <c r="D5915" t="s">
        <v>3925</v>
      </c>
      <c r="E5915" t="str">
        <f>VLOOKUP(D5915,campaign!A:B,2,FALSE)</f>
        <v>Homeownership</v>
      </c>
      <c r="F5915" s="9">
        <v>44756</v>
      </c>
      <c r="G5915">
        <f>VLOOKUP(D5915,campaign!A:D,4,FALSE)</f>
        <v>13</v>
      </c>
    </row>
    <row r="5916" spans="2:7" x14ac:dyDescent="0.2">
      <c r="B5916" t="s">
        <v>3298</v>
      </c>
      <c r="C5916" t="str">
        <f>VLOOKUP(B5916,customer!A:B,2,FALSE)</f>
        <v>Buck Thamelt</v>
      </c>
      <c r="D5916" t="s">
        <v>3925</v>
      </c>
      <c r="E5916" t="str">
        <f>VLOOKUP(D5916,campaign!A:B,2,FALSE)</f>
        <v>Homeownership</v>
      </c>
      <c r="F5916" s="9">
        <v>44817</v>
      </c>
      <c r="G5916">
        <f>VLOOKUP(D5916,campaign!A:D,4,FALSE)</f>
        <v>13</v>
      </c>
    </row>
    <row r="5917" spans="2:7" x14ac:dyDescent="0.2">
      <c r="B5917" t="s">
        <v>3298</v>
      </c>
      <c r="C5917" t="str">
        <f>VLOOKUP(B5917,customer!A:B,2,FALSE)</f>
        <v>Buck Thamelt</v>
      </c>
      <c r="D5917" t="s">
        <v>3925</v>
      </c>
      <c r="E5917" t="str">
        <f>VLOOKUP(D5917,campaign!A:B,2,FALSE)</f>
        <v>Homeownership</v>
      </c>
      <c r="F5917" s="9">
        <v>44852</v>
      </c>
      <c r="G5917">
        <f>VLOOKUP(D5917,campaign!A:D,4,FALSE)</f>
        <v>13</v>
      </c>
    </row>
    <row r="5918" spans="2:7" x14ac:dyDescent="0.2">
      <c r="B5918" t="s">
        <v>3298</v>
      </c>
      <c r="C5918" t="str">
        <f>VLOOKUP(B5918,customer!A:B,2,FALSE)</f>
        <v>Buck Thamelt</v>
      </c>
      <c r="D5918" t="s">
        <v>3925</v>
      </c>
      <c r="E5918" t="str">
        <f>VLOOKUP(D5918,campaign!A:B,2,FALSE)</f>
        <v>Homeownership</v>
      </c>
      <c r="F5918" s="9">
        <v>44878</v>
      </c>
      <c r="G5918">
        <f>VLOOKUP(D5918,campaign!A:D,4,FALSE)</f>
        <v>13</v>
      </c>
    </row>
    <row r="5919" spans="2:7" x14ac:dyDescent="0.2">
      <c r="B5919" t="s">
        <v>3298</v>
      </c>
      <c r="C5919" t="str">
        <f>VLOOKUP(B5919,customer!A:B,2,FALSE)</f>
        <v>Buck Thamelt</v>
      </c>
      <c r="D5919" t="s">
        <v>3925</v>
      </c>
      <c r="E5919" t="str">
        <f>VLOOKUP(D5919,campaign!A:B,2,FALSE)</f>
        <v>Homeownership</v>
      </c>
      <c r="F5919" s="9">
        <v>44898</v>
      </c>
      <c r="G5919">
        <f>VLOOKUP(D5919,campaign!A:D,4,FALSE)</f>
        <v>13</v>
      </c>
    </row>
    <row r="5920" spans="2:7" x14ac:dyDescent="0.2">
      <c r="B5920" t="s">
        <v>3298</v>
      </c>
      <c r="C5920" t="str">
        <f>VLOOKUP(B5920,customer!A:B,2,FALSE)</f>
        <v>Buck Thamelt</v>
      </c>
      <c r="D5920" t="s">
        <v>3925</v>
      </c>
      <c r="E5920" t="str">
        <f>VLOOKUP(D5920,campaign!A:B,2,FALSE)</f>
        <v>Homeownership</v>
      </c>
      <c r="F5920" s="9">
        <v>44937</v>
      </c>
      <c r="G5920">
        <f>VLOOKUP(D5920,campaign!A:D,4,FALSE)</f>
        <v>13</v>
      </c>
    </row>
    <row r="5921" spans="2:7" x14ac:dyDescent="0.2">
      <c r="B5921" t="s">
        <v>3298</v>
      </c>
      <c r="C5921" t="str">
        <f>VLOOKUP(B5921,customer!A:B,2,FALSE)</f>
        <v>Buck Thamelt</v>
      </c>
      <c r="D5921" t="s">
        <v>3925</v>
      </c>
      <c r="E5921" t="str">
        <f>VLOOKUP(D5921,campaign!A:B,2,FALSE)</f>
        <v>Homeownership</v>
      </c>
      <c r="F5921" s="9">
        <v>44972</v>
      </c>
      <c r="G5921">
        <f>VLOOKUP(D5921,campaign!A:D,4,FALSE)</f>
        <v>13</v>
      </c>
    </row>
    <row r="5922" spans="2:7" x14ac:dyDescent="0.2">
      <c r="B5922" t="s">
        <v>3298</v>
      </c>
      <c r="C5922" t="str">
        <f>VLOOKUP(B5922,customer!A:B,2,FALSE)</f>
        <v>Buck Thamelt</v>
      </c>
      <c r="D5922" t="s">
        <v>3925</v>
      </c>
      <c r="E5922" t="str">
        <f>VLOOKUP(D5922,campaign!A:B,2,FALSE)</f>
        <v>Homeownership</v>
      </c>
      <c r="F5922" s="9">
        <v>45033</v>
      </c>
      <c r="G5922">
        <f>VLOOKUP(D5922,campaign!A:D,4,FALSE)</f>
        <v>13</v>
      </c>
    </row>
    <row r="5923" spans="2:7" x14ac:dyDescent="0.2">
      <c r="B5923" t="s">
        <v>3298</v>
      </c>
      <c r="C5923" t="str">
        <f>VLOOKUP(B5923,customer!A:B,2,FALSE)</f>
        <v>Buck Thamelt</v>
      </c>
      <c r="D5923" t="s">
        <v>3925</v>
      </c>
      <c r="E5923" t="str">
        <f>VLOOKUP(D5923,campaign!A:B,2,FALSE)</f>
        <v>Homeownership</v>
      </c>
      <c r="F5923" s="9">
        <v>45061</v>
      </c>
      <c r="G5923">
        <f>VLOOKUP(D5923,campaign!A:D,4,FALSE)</f>
        <v>13</v>
      </c>
    </row>
    <row r="5924" spans="2:7" x14ac:dyDescent="0.2">
      <c r="B5924" t="s">
        <v>3299</v>
      </c>
      <c r="C5924" t="str">
        <f>VLOOKUP(B5924,customer!A:B,2,FALSE)</f>
        <v>Annette Korneluk</v>
      </c>
      <c r="D5924" t="s">
        <v>3928</v>
      </c>
      <c r="E5924" t="str">
        <f>VLOOKUP(D5924,campaign!A:B,2,FALSE)</f>
        <v>OptOutMailings</v>
      </c>
      <c r="F5924" s="9">
        <v>44709</v>
      </c>
      <c r="G5924">
        <f>VLOOKUP(D5924,campaign!A:D,4,FALSE)</f>
        <v>75</v>
      </c>
    </row>
    <row r="5925" spans="2:7" x14ac:dyDescent="0.2">
      <c r="B5925" t="s">
        <v>3299</v>
      </c>
      <c r="C5925" t="str">
        <f>VLOOKUP(B5925,customer!A:B,2,FALSE)</f>
        <v>Annette Korneluk</v>
      </c>
      <c r="D5925" t="s">
        <v>3928</v>
      </c>
      <c r="E5925" t="str">
        <f>VLOOKUP(D5925,campaign!A:B,2,FALSE)</f>
        <v>OptOutMailings</v>
      </c>
      <c r="F5925" s="9">
        <v>44740</v>
      </c>
      <c r="G5925">
        <f>VLOOKUP(D5925,campaign!A:D,4,FALSE)</f>
        <v>75</v>
      </c>
    </row>
    <row r="5926" spans="2:7" x14ac:dyDescent="0.2">
      <c r="B5926" t="s">
        <v>3299</v>
      </c>
      <c r="C5926" t="str">
        <f>VLOOKUP(B5926,customer!A:B,2,FALSE)</f>
        <v>Annette Korneluk</v>
      </c>
      <c r="D5926" t="s">
        <v>3928</v>
      </c>
      <c r="E5926" t="str">
        <f>VLOOKUP(D5926,campaign!A:B,2,FALSE)</f>
        <v>OptOutMailings</v>
      </c>
      <c r="F5926" s="9">
        <v>44744</v>
      </c>
      <c r="G5926">
        <f>VLOOKUP(D5926,campaign!A:D,4,FALSE)</f>
        <v>75</v>
      </c>
    </row>
    <row r="5927" spans="2:7" x14ac:dyDescent="0.2">
      <c r="B5927" t="s">
        <v>3299</v>
      </c>
      <c r="C5927" t="str">
        <f>VLOOKUP(B5927,customer!A:B,2,FALSE)</f>
        <v>Annette Korneluk</v>
      </c>
      <c r="D5927" t="s">
        <v>3928</v>
      </c>
      <c r="E5927" t="str">
        <f>VLOOKUP(D5927,campaign!A:B,2,FALSE)</f>
        <v>OptOutMailings</v>
      </c>
      <c r="F5927" s="9">
        <v>44782</v>
      </c>
      <c r="G5927">
        <f>VLOOKUP(D5927,campaign!A:D,4,FALSE)</f>
        <v>75</v>
      </c>
    </row>
    <row r="5928" spans="2:7" x14ac:dyDescent="0.2">
      <c r="B5928" t="s">
        <v>3299</v>
      </c>
      <c r="C5928" t="str">
        <f>VLOOKUP(B5928,customer!A:B,2,FALSE)</f>
        <v>Annette Korneluk</v>
      </c>
      <c r="D5928" t="s">
        <v>3928</v>
      </c>
      <c r="E5928" t="str">
        <f>VLOOKUP(D5928,campaign!A:B,2,FALSE)</f>
        <v>OptOutMailings</v>
      </c>
      <c r="F5928" s="9">
        <v>44805</v>
      </c>
      <c r="G5928">
        <f>VLOOKUP(D5928,campaign!A:D,4,FALSE)</f>
        <v>75</v>
      </c>
    </row>
    <row r="5929" spans="2:7" x14ac:dyDescent="0.2">
      <c r="B5929" t="s">
        <v>3299</v>
      </c>
      <c r="C5929" t="str">
        <f>VLOOKUP(B5929,customer!A:B,2,FALSE)</f>
        <v>Annette Korneluk</v>
      </c>
      <c r="D5929" t="s">
        <v>3928</v>
      </c>
      <c r="E5929" t="str">
        <f>VLOOKUP(D5929,campaign!A:B,2,FALSE)</f>
        <v>OptOutMailings</v>
      </c>
      <c r="F5929" s="9">
        <v>44846</v>
      </c>
      <c r="G5929">
        <f>VLOOKUP(D5929,campaign!A:D,4,FALSE)</f>
        <v>75</v>
      </c>
    </row>
    <row r="5930" spans="2:7" x14ac:dyDescent="0.2">
      <c r="B5930" t="s">
        <v>3299</v>
      </c>
      <c r="C5930" t="str">
        <f>VLOOKUP(B5930,customer!A:B,2,FALSE)</f>
        <v>Annette Korneluk</v>
      </c>
      <c r="D5930" t="s">
        <v>3928</v>
      </c>
      <c r="E5930" t="str">
        <f>VLOOKUP(D5930,campaign!A:B,2,FALSE)</f>
        <v>OptOutMailings</v>
      </c>
      <c r="F5930" s="9">
        <v>44875</v>
      </c>
      <c r="G5930">
        <f>VLOOKUP(D5930,campaign!A:D,4,FALSE)</f>
        <v>75</v>
      </c>
    </row>
    <row r="5931" spans="2:7" x14ac:dyDescent="0.2">
      <c r="B5931" t="s">
        <v>3299</v>
      </c>
      <c r="C5931" t="str">
        <f>VLOOKUP(B5931,customer!A:B,2,FALSE)</f>
        <v>Annette Korneluk</v>
      </c>
      <c r="D5931" t="s">
        <v>3928</v>
      </c>
      <c r="E5931" t="str">
        <f>VLOOKUP(D5931,campaign!A:B,2,FALSE)</f>
        <v>OptOutMailings</v>
      </c>
      <c r="F5931" s="9">
        <v>44897</v>
      </c>
      <c r="G5931">
        <f>VLOOKUP(D5931,campaign!A:D,4,FALSE)</f>
        <v>75</v>
      </c>
    </row>
    <row r="5932" spans="2:7" x14ac:dyDescent="0.2">
      <c r="B5932" t="s">
        <v>3299</v>
      </c>
      <c r="C5932" t="str">
        <f>VLOOKUP(B5932,customer!A:B,2,FALSE)</f>
        <v>Annette Korneluk</v>
      </c>
      <c r="D5932" t="s">
        <v>3928</v>
      </c>
      <c r="E5932" t="str">
        <f>VLOOKUP(D5932,campaign!A:B,2,FALSE)</f>
        <v>OptOutMailings</v>
      </c>
      <c r="F5932" s="9">
        <v>44937</v>
      </c>
      <c r="G5932">
        <f>VLOOKUP(D5932,campaign!A:D,4,FALSE)</f>
        <v>75</v>
      </c>
    </row>
    <row r="5933" spans="2:7" x14ac:dyDescent="0.2">
      <c r="B5933" t="s">
        <v>3299</v>
      </c>
      <c r="C5933" t="str">
        <f>VLOOKUP(B5933,customer!A:B,2,FALSE)</f>
        <v>Annette Korneluk</v>
      </c>
      <c r="D5933" t="s">
        <v>3928</v>
      </c>
      <c r="E5933" t="str">
        <f>VLOOKUP(D5933,campaign!A:B,2,FALSE)</f>
        <v>OptOutMailings</v>
      </c>
      <c r="F5933" s="9">
        <v>44962</v>
      </c>
      <c r="G5933">
        <f>VLOOKUP(D5933,campaign!A:D,4,FALSE)</f>
        <v>75</v>
      </c>
    </row>
    <row r="5934" spans="2:7" x14ac:dyDescent="0.2">
      <c r="B5934" t="s">
        <v>3299</v>
      </c>
      <c r="C5934" t="str">
        <f>VLOOKUP(B5934,customer!A:B,2,FALSE)</f>
        <v>Annette Korneluk</v>
      </c>
      <c r="D5934" t="s">
        <v>3928</v>
      </c>
      <c r="E5934" t="str">
        <f>VLOOKUP(D5934,campaign!A:B,2,FALSE)</f>
        <v>OptOutMailings</v>
      </c>
      <c r="F5934" s="9">
        <v>44993</v>
      </c>
      <c r="G5934">
        <f>VLOOKUP(D5934,campaign!A:D,4,FALSE)</f>
        <v>75</v>
      </c>
    </row>
    <row r="5935" spans="2:7" x14ac:dyDescent="0.2">
      <c r="B5935" t="s">
        <v>3299</v>
      </c>
      <c r="C5935" t="str">
        <f>VLOOKUP(B5935,customer!A:B,2,FALSE)</f>
        <v>Annette Korneluk</v>
      </c>
      <c r="D5935" t="s">
        <v>3928</v>
      </c>
      <c r="E5935" t="str">
        <f>VLOOKUP(D5935,campaign!A:B,2,FALSE)</f>
        <v>OptOutMailings</v>
      </c>
      <c r="F5935" s="9">
        <v>45045</v>
      </c>
      <c r="G5935">
        <f>VLOOKUP(D5935,campaign!A:D,4,FALSE)</f>
        <v>75</v>
      </c>
    </row>
    <row r="5936" spans="2:7" x14ac:dyDescent="0.2">
      <c r="B5936" t="s">
        <v>3299</v>
      </c>
      <c r="C5936" t="str">
        <f>VLOOKUP(B5936,customer!A:B,2,FALSE)</f>
        <v>Annette Korneluk</v>
      </c>
      <c r="D5936" t="s">
        <v>3928</v>
      </c>
      <c r="E5936" t="str">
        <f>VLOOKUP(D5936,campaign!A:B,2,FALSE)</f>
        <v>OptOutMailings</v>
      </c>
      <c r="F5936" s="9">
        <v>45050</v>
      </c>
      <c r="G5936">
        <f>VLOOKUP(D5936,campaign!A:D,4,FALSE)</f>
        <v>75</v>
      </c>
    </row>
    <row r="5937" spans="2:7" x14ac:dyDescent="0.2">
      <c r="B5937" t="s">
        <v>3299</v>
      </c>
      <c r="C5937" t="str">
        <f>VLOOKUP(B5937,customer!A:B,2,FALSE)</f>
        <v>Annette Korneluk</v>
      </c>
      <c r="D5937" t="s">
        <v>3920</v>
      </c>
      <c r="E5937" t="str">
        <f>VLOOKUP(D5937,campaign!A:B,2,FALSE)</f>
        <v>ChildrenInHH</v>
      </c>
      <c r="F5937" s="9">
        <v>44788</v>
      </c>
      <c r="G5937">
        <f>VLOOKUP(D5937,campaign!A:D,4,FALSE)</f>
        <v>10</v>
      </c>
    </row>
    <row r="5938" spans="2:7" x14ac:dyDescent="0.2">
      <c r="B5938" t="s">
        <v>3299</v>
      </c>
      <c r="C5938" t="str">
        <f>VLOOKUP(B5938,customer!A:B,2,FALSE)</f>
        <v>Annette Korneluk</v>
      </c>
      <c r="D5938" t="s">
        <v>3920</v>
      </c>
      <c r="E5938" t="str">
        <f>VLOOKUP(D5938,campaign!A:B,2,FALSE)</f>
        <v>ChildrenInHH</v>
      </c>
      <c r="F5938" s="9">
        <v>44822</v>
      </c>
      <c r="G5938">
        <f>VLOOKUP(D5938,campaign!A:D,4,FALSE)</f>
        <v>10</v>
      </c>
    </row>
    <row r="5939" spans="2:7" x14ac:dyDescent="0.2">
      <c r="B5939" t="s">
        <v>3299</v>
      </c>
      <c r="C5939" t="str">
        <f>VLOOKUP(B5939,customer!A:B,2,FALSE)</f>
        <v>Annette Korneluk</v>
      </c>
      <c r="D5939" t="s">
        <v>3920</v>
      </c>
      <c r="E5939" t="str">
        <f>VLOOKUP(D5939,campaign!A:B,2,FALSE)</f>
        <v>ChildrenInHH</v>
      </c>
      <c r="F5939" s="9">
        <v>44850</v>
      </c>
      <c r="G5939">
        <f>VLOOKUP(D5939,campaign!A:D,4,FALSE)</f>
        <v>10</v>
      </c>
    </row>
    <row r="5940" spans="2:7" x14ac:dyDescent="0.2">
      <c r="B5940" t="s">
        <v>3299</v>
      </c>
      <c r="C5940" t="str">
        <f>VLOOKUP(B5940,customer!A:B,2,FALSE)</f>
        <v>Annette Korneluk</v>
      </c>
      <c r="D5940" t="s">
        <v>3920</v>
      </c>
      <c r="E5940" t="str">
        <f>VLOOKUP(D5940,campaign!A:B,2,FALSE)</f>
        <v>ChildrenInHH</v>
      </c>
      <c r="F5940" s="9">
        <v>44912</v>
      </c>
      <c r="G5940">
        <f>VLOOKUP(D5940,campaign!A:D,4,FALSE)</f>
        <v>10</v>
      </c>
    </row>
    <row r="5941" spans="2:7" x14ac:dyDescent="0.2">
      <c r="B5941" t="s">
        <v>3299</v>
      </c>
      <c r="C5941" t="str">
        <f>VLOOKUP(B5941,customer!A:B,2,FALSE)</f>
        <v>Annette Korneluk</v>
      </c>
      <c r="D5941" t="s">
        <v>3920</v>
      </c>
      <c r="E5941" t="str">
        <f>VLOOKUP(D5941,campaign!A:B,2,FALSE)</f>
        <v>ChildrenInHH</v>
      </c>
      <c r="F5941" s="9">
        <v>44955</v>
      </c>
      <c r="G5941">
        <f>VLOOKUP(D5941,campaign!A:D,4,FALSE)</f>
        <v>10</v>
      </c>
    </row>
    <row r="5942" spans="2:7" x14ac:dyDescent="0.2">
      <c r="B5942" t="s">
        <v>3299</v>
      </c>
      <c r="C5942" t="str">
        <f>VLOOKUP(B5942,customer!A:B,2,FALSE)</f>
        <v>Annette Korneluk</v>
      </c>
      <c r="D5942" t="s">
        <v>3920</v>
      </c>
      <c r="E5942" t="str">
        <f>VLOOKUP(D5942,campaign!A:B,2,FALSE)</f>
        <v>ChildrenInHH</v>
      </c>
      <c r="F5942" s="9">
        <v>44985</v>
      </c>
      <c r="G5942">
        <f>VLOOKUP(D5942,campaign!A:D,4,FALSE)</f>
        <v>10</v>
      </c>
    </row>
    <row r="5943" spans="2:7" x14ac:dyDescent="0.2">
      <c r="B5943" t="s">
        <v>3299</v>
      </c>
      <c r="C5943" t="str">
        <f>VLOOKUP(B5943,customer!A:B,2,FALSE)</f>
        <v>Annette Korneluk</v>
      </c>
      <c r="D5943" t="s">
        <v>3920</v>
      </c>
      <c r="E5943" t="str">
        <f>VLOOKUP(D5943,campaign!A:B,2,FALSE)</f>
        <v>ChildrenInHH</v>
      </c>
      <c r="F5943" s="9">
        <v>45015</v>
      </c>
      <c r="G5943">
        <f>VLOOKUP(D5943,campaign!A:D,4,FALSE)</f>
        <v>10</v>
      </c>
    </row>
    <row r="5944" spans="2:7" x14ac:dyDescent="0.2">
      <c r="B5944" t="s">
        <v>3299</v>
      </c>
      <c r="C5944" t="str">
        <f>VLOOKUP(B5944,customer!A:B,2,FALSE)</f>
        <v>Annette Korneluk</v>
      </c>
      <c r="D5944" t="s">
        <v>3920</v>
      </c>
      <c r="E5944" t="str">
        <f>VLOOKUP(D5944,campaign!A:B,2,FALSE)</f>
        <v>ChildrenInHH</v>
      </c>
      <c r="F5944" s="9">
        <v>45042</v>
      </c>
      <c r="G5944">
        <f>VLOOKUP(D5944,campaign!A:D,4,FALSE)</f>
        <v>10</v>
      </c>
    </row>
    <row r="5945" spans="2:7" x14ac:dyDescent="0.2">
      <c r="B5945" t="s">
        <v>3299</v>
      </c>
      <c r="C5945" t="str">
        <f>VLOOKUP(B5945,customer!A:B,2,FALSE)</f>
        <v>Annette Korneluk</v>
      </c>
      <c r="D5945" t="s">
        <v>3920</v>
      </c>
      <c r="E5945" t="str">
        <f>VLOOKUP(D5945,campaign!A:B,2,FALSE)</f>
        <v>ChildrenInHH</v>
      </c>
      <c r="F5945" s="9">
        <v>45073</v>
      </c>
      <c r="G5945">
        <f>VLOOKUP(D5945,campaign!A:D,4,FALSE)</f>
        <v>10</v>
      </c>
    </row>
    <row r="5946" spans="2:7" x14ac:dyDescent="0.2">
      <c r="B5946" t="s">
        <v>3300</v>
      </c>
      <c r="C5946" t="str">
        <f>VLOOKUP(B5946,customer!A:B,2,FALSE)</f>
        <v>Debee Glaze</v>
      </c>
      <c r="D5946" t="s">
        <v>3922</v>
      </c>
      <c r="E5946" t="str">
        <f>VLOOKUP(D5946,campaign!A:B,2,FALSE)</f>
        <v>HandsetWebCapable</v>
      </c>
      <c r="F5946" s="9">
        <v>44888</v>
      </c>
      <c r="G5946">
        <f>VLOOKUP(D5946,campaign!A:D,4,FALSE)</f>
        <v>62</v>
      </c>
    </row>
    <row r="5947" spans="2:7" x14ac:dyDescent="0.2">
      <c r="B5947" t="s">
        <v>3300</v>
      </c>
      <c r="C5947" t="str">
        <f>VLOOKUP(B5947,customer!A:B,2,FALSE)</f>
        <v>Debee Glaze</v>
      </c>
      <c r="D5947" t="s">
        <v>3922</v>
      </c>
      <c r="E5947" t="str">
        <f>VLOOKUP(D5947,campaign!A:B,2,FALSE)</f>
        <v>HandsetWebCapable</v>
      </c>
      <c r="F5947" s="9">
        <v>44921</v>
      </c>
      <c r="G5947">
        <f>VLOOKUP(D5947,campaign!A:D,4,FALSE)</f>
        <v>62</v>
      </c>
    </row>
    <row r="5948" spans="2:7" x14ac:dyDescent="0.2">
      <c r="B5948" t="s">
        <v>3300</v>
      </c>
      <c r="C5948" t="str">
        <f>VLOOKUP(B5948,customer!A:B,2,FALSE)</f>
        <v>Debee Glaze</v>
      </c>
      <c r="D5948" t="s">
        <v>3922</v>
      </c>
      <c r="E5948" t="str">
        <f>VLOOKUP(D5948,campaign!A:B,2,FALSE)</f>
        <v>HandsetWebCapable</v>
      </c>
      <c r="F5948" s="9">
        <v>44949</v>
      </c>
      <c r="G5948">
        <f>VLOOKUP(D5948,campaign!A:D,4,FALSE)</f>
        <v>62</v>
      </c>
    </row>
    <row r="5949" spans="2:7" x14ac:dyDescent="0.2">
      <c r="B5949" t="s">
        <v>3300</v>
      </c>
      <c r="C5949" t="str">
        <f>VLOOKUP(B5949,customer!A:B,2,FALSE)</f>
        <v>Debee Glaze</v>
      </c>
      <c r="D5949" t="s">
        <v>3922</v>
      </c>
      <c r="E5949" t="str">
        <f>VLOOKUP(D5949,campaign!A:B,2,FALSE)</f>
        <v>HandsetWebCapable</v>
      </c>
      <c r="F5949" s="9">
        <v>44958</v>
      </c>
      <c r="G5949">
        <f>VLOOKUP(D5949,campaign!A:D,4,FALSE)</f>
        <v>62</v>
      </c>
    </row>
    <row r="5950" spans="2:7" x14ac:dyDescent="0.2">
      <c r="B5950" t="s">
        <v>3300</v>
      </c>
      <c r="C5950" t="str">
        <f>VLOOKUP(B5950,customer!A:B,2,FALSE)</f>
        <v>Debee Glaze</v>
      </c>
      <c r="D5950" t="s">
        <v>3922</v>
      </c>
      <c r="E5950" t="str">
        <f>VLOOKUP(D5950,campaign!A:B,2,FALSE)</f>
        <v>HandsetWebCapable</v>
      </c>
      <c r="F5950" s="9">
        <v>44990</v>
      </c>
      <c r="G5950">
        <f>VLOOKUP(D5950,campaign!A:D,4,FALSE)</f>
        <v>62</v>
      </c>
    </row>
    <row r="5951" spans="2:7" x14ac:dyDescent="0.2">
      <c r="B5951" t="s">
        <v>3300</v>
      </c>
      <c r="C5951" t="str">
        <f>VLOOKUP(B5951,customer!A:B,2,FALSE)</f>
        <v>Debee Glaze</v>
      </c>
      <c r="D5951" t="s">
        <v>3922</v>
      </c>
      <c r="E5951" t="str">
        <f>VLOOKUP(D5951,campaign!A:B,2,FALSE)</f>
        <v>HandsetWebCapable</v>
      </c>
      <c r="F5951" s="9">
        <v>45021</v>
      </c>
      <c r="G5951">
        <f>VLOOKUP(D5951,campaign!A:D,4,FALSE)</f>
        <v>62</v>
      </c>
    </row>
    <row r="5952" spans="2:7" x14ac:dyDescent="0.2">
      <c r="B5952" t="s">
        <v>3300</v>
      </c>
      <c r="C5952" t="str">
        <f>VLOOKUP(B5952,customer!A:B,2,FALSE)</f>
        <v>Debee Glaze</v>
      </c>
      <c r="D5952" t="s">
        <v>3922</v>
      </c>
      <c r="E5952" t="str">
        <f>VLOOKUP(D5952,campaign!A:B,2,FALSE)</f>
        <v>HandsetWebCapable</v>
      </c>
      <c r="F5952" s="9">
        <v>45071</v>
      </c>
      <c r="G5952">
        <f>VLOOKUP(D5952,campaign!A:D,4,FALSE)</f>
        <v>62</v>
      </c>
    </row>
    <row r="5953" spans="2:7" x14ac:dyDescent="0.2">
      <c r="B5953" t="s">
        <v>3300</v>
      </c>
      <c r="C5953" t="str">
        <f>VLOOKUP(B5953,customer!A:B,2,FALSE)</f>
        <v>Debee Glaze</v>
      </c>
      <c r="D5953" t="s">
        <v>3922</v>
      </c>
      <c r="E5953" t="str">
        <f>VLOOKUP(D5953,campaign!A:B,2,FALSE)</f>
        <v>HandsetWebCapable</v>
      </c>
      <c r="F5953" s="9">
        <v>45080</v>
      </c>
      <c r="G5953">
        <f>VLOOKUP(D5953,campaign!A:D,4,FALSE)</f>
        <v>62</v>
      </c>
    </row>
    <row r="5954" spans="2:7" x14ac:dyDescent="0.2">
      <c r="B5954" t="s">
        <v>3300</v>
      </c>
      <c r="C5954" t="str">
        <f>VLOOKUP(B5954,customer!A:B,2,FALSE)</f>
        <v>Debee Glaze</v>
      </c>
      <c r="D5954" t="s">
        <v>3927</v>
      </c>
      <c r="E5954" t="str">
        <f>VLOOKUP(D5954,campaign!A:B,2,FALSE)</f>
        <v>RespondsToMailOffers</v>
      </c>
      <c r="F5954" s="9">
        <v>44971</v>
      </c>
      <c r="G5954">
        <f>VLOOKUP(D5954,campaign!A:D,4,FALSE)</f>
        <v>27</v>
      </c>
    </row>
    <row r="5955" spans="2:7" x14ac:dyDescent="0.2">
      <c r="B5955" t="s">
        <v>3300</v>
      </c>
      <c r="C5955" t="str">
        <f>VLOOKUP(B5955,customer!A:B,2,FALSE)</f>
        <v>Debee Glaze</v>
      </c>
      <c r="D5955" t="s">
        <v>3927</v>
      </c>
      <c r="E5955" t="str">
        <f>VLOOKUP(D5955,campaign!A:B,2,FALSE)</f>
        <v>RespondsToMailOffers</v>
      </c>
      <c r="F5955" s="9">
        <v>45013</v>
      </c>
      <c r="G5955">
        <f>VLOOKUP(D5955,campaign!A:D,4,FALSE)</f>
        <v>27</v>
      </c>
    </row>
    <row r="5956" spans="2:7" x14ac:dyDescent="0.2">
      <c r="B5956" t="s">
        <v>3300</v>
      </c>
      <c r="C5956" t="str">
        <f>VLOOKUP(B5956,customer!A:B,2,FALSE)</f>
        <v>Debee Glaze</v>
      </c>
      <c r="D5956" t="s">
        <v>3927</v>
      </c>
      <c r="E5956" t="str">
        <f>VLOOKUP(D5956,campaign!A:B,2,FALSE)</f>
        <v>RespondsToMailOffers</v>
      </c>
      <c r="F5956" s="9">
        <v>45032</v>
      </c>
      <c r="G5956">
        <f>VLOOKUP(D5956,campaign!A:D,4,FALSE)</f>
        <v>27</v>
      </c>
    </row>
    <row r="5957" spans="2:7" x14ac:dyDescent="0.2">
      <c r="B5957" t="s">
        <v>3300</v>
      </c>
      <c r="C5957" t="str">
        <f>VLOOKUP(B5957,customer!A:B,2,FALSE)</f>
        <v>Debee Glaze</v>
      </c>
      <c r="D5957" t="s">
        <v>3927</v>
      </c>
      <c r="E5957" t="str">
        <f>VLOOKUP(D5957,campaign!A:B,2,FALSE)</f>
        <v>RespondsToMailOffers</v>
      </c>
      <c r="F5957" s="9">
        <v>45074</v>
      </c>
      <c r="G5957">
        <f>VLOOKUP(D5957,campaign!A:D,4,FALSE)</f>
        <v>27</v>
      </c>
    </row>
    <row r="5958" spans="2:7" x14ac:dyDescent="0.2">
      <c r="B5958" t="s">
        <v>3301</v>
      </c>
      <c r="C5958" t="str">
        <f>VLOOKUP(B5958,customer!A:B,2,FALSE)</f>
        <v>Jeffry Foresight</v>
      </c>
      <c r="D5958" t="s">
        <v>3950</v>
      </c>
      <c r="E5958" t="str">
        <f>VLOOKUP(D5958,campaign!A:B,2,FALSE)</f>
        <v>NotNewCellphoneUser</v>
      </c>
      <c r="F5958" s="9">
        <v>44592</v>
      </c>
      <c r="G5958">
        <f>VLOOKUP(D5958,campaign!A:D,4,FALSE)</f>
        <v>28</v>
      </c>
    </row>
    <row r="5959" spans="2:7" x14ac:dyDescent="0.2">
      <c r="B5959" t="s">
        <v>3301</v>
      </c>
      <c r="C5959" t="str">
        <f>VLOOKUP(B5959,customer!A:B,2,FALSE)</f>
        <v>Jeffry Foresight</v>
      </c>
      <c r="D5959" t="s">
        <v>3950</v>
      </c>
      <c r="E5959" t="str">
        <f>VLOOKUP(D5959,campaign!A:B,2,FALSE)</f>
        <v>NotNewCellphoneUser</v>
      </c>
      <c r="F5959" s="9">
        <v>44665</v>
      </c>
      <c r="G5959">
        <f>VLOOKUP(D5959,campaign!A:D,4,FALSE)</f>
        <v>28</v>
      </c>
    </row>
    <row r="5960" spans="2:7" x14ac:dyDescent="0.2">
      <c r="B5960" t="s">
        <v>3301</v>
      </c>
      <c r="C5960" t="str">
        <f>VLOOKUP(B5960,customer!A:B,2,FALSE)</f>
        <v>Jeffry Foresight</v>
      </c>
      <c r="D5960" t="s">
        <v>3950</v>
      </c>
      <c r="E5960" t="str">
        <f>VLOOKUP(D5960,campaign!A:B,2,FALSE)</f>
        <v>NotNewCellphoneUser</v>
      </c>
      <c r="F5960" s="9">
        <v>44683</v>
      </c>
      <c r="G5960">
        <f>VLOOKUP(D5960,campaign!A:D,4,FALSE)</f>
        <v>28</v>
      </c>
    </row>
    <row r="5961" spans="2:7" x14ac:dyDescent="0.2">
      <c r="B5961" t="s">
        <v>3301</v>
      </c>
      <c r="C5961" t="str">
        <f>VLOOKUP(B5961,customer!A:B,2,FALSE)</f>
        <v>Jeffry Foresight</v>
      </c>
      <c r="D5961" t="s">
        <v>3950</v>
      </c>
      <c r="E5961" t="str">
        <f>VLOOKUP(D5961,campaign!A:B,2,FALSE)</f>
        <v>NotNewCellphoneUser</v>
      </c>
      <c r="F5961" s="9">
        <v>44777</v>
      </c>
      <c r="G5961">
        <f>VLOOKUP(D5961,campaign!A:D,4,FALSE)</f>
        <v>28</v>
      </c>
    </row>
    <row r="5962" spans="2:7" x14ac:dyDescent="0.2">
      <c r="B5962" t="s">
        <v>3301</v>
      </c>
      <c r="C5962" t="str">
        <f>VLOOKUP(B5962,customer!A:B,2,FALSE)</f>
        <v>Jeffry Foresight</v>
      </c>
      <c r="D5962" t="s">
        <v>3950</v>
      </c>
      <c r="E5962" t="str">
        <f>VLOOKUP(D5962,campaign!A:B,2,FALSE)</f>
        <v>NotNewCellphoneUser</v>
      </c>
      <c r="F5962" s="9">
        <v>44904</v>
      </c>
      <c r="G5962">
        <f>VLOOKUP(D5962,campaign!A:D,4,FALSE)</f>
        <v>28</v>
      </c>
    </row>
    <row r="5963" spans="2:7" x14ac:dyDescent="0.2">
      <c r="B5963" t="s">
        <v>3301</v>
      </c>
      <c r="C5963" t="str">
        <f>VLOOKUP(B5963,customer!A:B,2,FALSE)</f>
        <v>Jeffry Foresight</v>
      </c>
      <c r="D5963" t="s">
        <v>3950</v>
      </c>
      <c r="E5963" t="str">
        <f>VLOOKUP(D5963,campaign!A:B,2,FALSE)</f>
        <v>NotNewCellphoneUser</v>
      </c>
      <c r="F5963" s="9">
        <v>45000</v>
      </c>
      <c r="G5963">
        <f>VLOOKUP(D5963,campaign!A:D,4,FALSE)</f>
        <v>28</v>
      </c>
    </row>
    <row r="5964" spans="2:7" x14ac:dyDescent="0.2">
      <c r="B5964" t="s">
        <v>3301</v>
      </c>
      <c r="C5964" t="str">
        <f>VLOOKUP(B5964,customer!A:B,2,FALSE)</f>
        <v>Jeffry Foresight</v>
      </c>
      <c r="D5964" t="s">
        <v>3950</v>
      </c>
      <c r="E5964" t="str">
        <f>VLOOKUP(D5964,campaign!A:B,2,FALSE)</f>
        <v>NotNewCellphoneUser</v>
      </c>
      <c r="F5964" s="9">
        <v>45061</v>
      </c>
      <c r="G5964">
        <f>VLOOKUP(D5964,campaign!A:D,4,FALSE)</f>
        <v>28</v>
      </c>
    </row>
    <row r="5965" spans="2:7" x14ac:dyDescent="0.2">
      <c r="B5965" t="s">
        <v>3301</v>
      </c>
      <c r="C5965" t="str">
        <f>VLOOKUP(B5965,customer!A:B,2,FALSE)</f>
        <v>Jeffry Foresight</v>
      </c>
      <c r="D5965" t="s">
        <v>3948</v>
      </c>
      <c r="E5965" t="str">
        <f>VLOOKUP(D5965,campaign!A:B,2,FALSE)</f>
        <v>HasCreditCard</v>
      </c>
      <c r="F5965" s="9">
        <v>44811</v>
      </c>
      <c r="G5965">
        <f>VLOOKUP(D5965,campaign!A:D,4,FALSE)</f>
        <v>65</v>
      </c>
    </row>
    <row r="5966" spans="2:7" x14ac:dyDescent="0.2">
      <c r="B5966" t="s">
        <v>3301</v>
      </c>
      <c r="C5966" t="str">
        <f>VLOOKUP(B5966,customer!A:B,2,FALSE)</f>
        <v>Jeffry Foresight</v>
      </c>
      <c r="D5966" t="s">
        <v>3948</v>
      </c>
      <c r="E5966" t="str">
        <f>VLOOKUP(D5966,campaign!A:B,2,FALSE)</f>
        <v>HasCreditCard</v>
      </c>
      <c r="F5966" s="9">
        <v>44855</v>
      </c>
      <c r="G5966">
        <f>VLOOKUP(D5966,campaign!A:D,4,FALSE)</f>
        <v>65</v>
      </c>
    </row>
    <row r="5967" spans="2:7" x14ac:dyDescent="0.2">
      <c r="B5967" t="s">
        <v>3301</v>
      </c>
      <c r="C5967" t="str">
        <f>VLOOKUP(B5967,customer!A:B,2,FALSE)</f>
        <v>Jeffry Foresight</v>
      </c>
      <c r="D5967" t="s">
        <v>3948</v>
      </c>
      <c r="E5967" t="str">
        <f>VLOOKUP(D5967,campaign!A:B,2,FALSE)</f>
        <v>HasCreditCard</v>
      </c>
      <c r="F5967" s="9">
        <v>44915</v>
      </c>
      <c r="G5967">
        <f>VLOOKUP(D5967,campaign!A:D,4,FALSE)</f>
        <v>65</v>
      </c>
    </row>
    <row r="5968" spans="2:7" x14ac:dyDescent="0.2">
      <c r="B5968" t="s">
        <v>3301</v>
      </c>
      <c r="C5968" t="str">
        <f>VLOOKUP(B5968,customer!A:B,2,FALSE)</f>
        <v>Jeffry Foresight</v>
      </c>
      <c r="D5968" t="s">
        <v>3948</v>
      </c>
      <c r="E5968" t="str">
        <f>VLOOKUP(D5968,campaign!A:B,2,FALSE)</f>
        <v>HasCreditCard</v>
      </c>
      <c r="F5968" s="9">
        <v>44947</v>
      </c>
      <c r="G5968">
        <f>VLOOKUP(D5968,campaign!A:D,4,FALSE)</f>
        <v>65</v>
      </c>
    </row>
    <row r="5969" spans="2:7" x14ac:dyDescent="0.2">
      <c r="B5969" t="s">
        <v>3301</v>
      </c>
      <c r="C5969" t="str">
        <f>VLOOKUP(B5969,customer!A:B,2,FALSE)</f>
        <v>Jeffry Foresight</v>
      </c>
      <c r="D5969" t="s">
        <v>3948</v>
      </c>
      <c r="E5969" t="str">
        <f>VLOOKUP(D5969,campaign!A:B,2,FALSE)</f>
        <v>HasCreditCard</v>
      </c>
      <c r="F5969" s="9">
        <v>44974</v>
      </c>
      <c r="G5969">
        <f>VLOOKUP(D5969,campaign!A:D,4,FALSE)</f>
        <v>65</v>
      </c>
    </row>
    <row r="5970" spans="2:7" x14ac:dyDescent="0.2">
      <c r="B5970" t="s">
        <v>3301</v>
      </c>
      <c r="C5970" t="str">
        <f>VLOOKUP(B5970,customer!A:B,2,FALSE)</f>
        <v>Jeffry Foresight</v>
      </c>
      <c r="D5970" t="s">
        <v>3948</v>
      </c>
      <c r="E5970" t="str">
        <f>VLOOKUP(D5970,campaign!A:B,2,FALSE)</f>
        <v>HasCreditCard</v>
      </c>
      <c r="F5970" s="9">
        <v>45005</v>
      </c>
      <c r="G5970">
        <f>VLOOKUP(D5970,campaign!A:D,4,FALSE)</f>
        <v>65</v>
      </c>
    </row>
    <row r="5971" spans="2:7" x14ac:dyDescent="0.2">
      <c r="B5971" t="s">
        <v>3301</v>
      </c>
      <c r="C5971" t="str">
        <f>VLOOKUP(B5971,customer!A:B,2,FALSE)</f>
        <v>Jeffry Foresight</v>
      </c>
      <c r="D5971" t="s">
        <v>3948</v>
      </c>
      <c r="E5971" t="str">
        <f>VLOOKUP(D5971,campaign!A:B,2,FALSE)</f>
        <v>HasCreditCard</v>
      </c>
      <c r="F5971" s="9">
        <v>45037</v>
      </c>
      <c r="G5971">
        <f>VLOOKUP(D5971,campaign!A:D,4,FALSE)</f>
        <v>65</v>
      </c>
    </row>
    <row r="5972" spans="2:7" x14ac:dyDescent="0.2">
      <c r="B5972" t="s">
        <v>3301</v>
      </c>
      <c r="C5972" t="str">
        <f>VLOOKUP(B5972,customer!A:B,2,FALSE)</f>
        <v>Jeffry Foresight</v>
      </c>
      <c r="D5972" t="s">
        <v>3948</v>
      </c>
      <c r="E5972" t="str">
        <f>VLOOKUP(D5972,campaign!A:B,2,FALSE)</f>
        <v>HasCreditCard</v>
      </c>
      <c r="F5972" s="9">
        <v>45056</v>
      </c>
      <c r="G5972">
        <f>VLOOKUP(D5972,campaign!A:D,4,FALSE)</f>
        <v>65</v>
      </c>
    </row>
    <row r="5973" spans="2:7" x14ac:dyDescent="0.2">
      <c r="B5973" t="s">
        <v>3302</v>
      </c>
      <c r="C5973" t="str">
        <f>VLOOKUP(B5973,customer!A:B,2,FALSE)</f>
        <v>Ethelbert Korting</v>
      </c>
      <c r="D5973" t="s">
        <v>3927</v>
      </c>
      <c r="E5973" t="str">
        <f>VLOOKUP(D5973,campaign!A:B,2,FALSE)</f>
        <v>RespondsToMailOffers</v>
      </c>
      <c r="F5973" s="9">
        <v>44840</v>
      </c>
      <c r="G5973">
        <f>VLOOKUP(D5973,campaign!A:D,4,FALSE)</f>
        <v>27</v>
      </c>
    </row>
    <row r="5974" spans="2:7" x14ac:dyDescent="0.2">
      <c r="B5974" t="s">
        <v>3302</v>
      </c>
      <c r="C5974" t="str">
        <f>VLOOKUP(B5974,customer!A:B,2,FALSE)</f>
        <v>Ethelbert Korting</v>
      </c>
      <c r="D5974" t="s">
        <v>3927</v>
      </c>
      <c r="E5974" t="str">
        <f>VLOOKUP(D5974,campaign!A:B,2,FALSE)</f>
        <v>RespondsToMailOffers</v>
      </c>
      <c r="F5974" s="9">
        <v>44877</v>
      </c>
      <c r="G5974">
        <f>VLOOKUP(D5974,campaign!A:D,4,FALSE)</f>
        <v>27</v>
      </c>
    </row>
    <row r="5975" spans="2:7" x14ac:dyDescent="0.2">
      <c r="B5975" t="s">
        <v>3302</v>
      </c>
      <c r="C5975" t="str">
        <f>VLOOKUP(B5975,customer!A:B,2,FALSE)</f>
        <v>Ethelbert Korting</v>
      </c>
      <c r="D5975" t="s">
        <v>3927</v>
      </c>
      <c r="E5975" t="str">
        <f>VLOOKUP(D5975,campaign!A:B,2,FALSE)</f>
        <v>RespondsToMailOffers</v>
      </c>
      <c r="F5975" s="9">
        <v>44912</v>
      </c>
      <c r="G5975">
        <f>VLOOKUP(D5975,campaign!A:D,4,FALSE)</f>
        <v>27</v>
      </c>
    </row>
    <row r="5976" spans="2:7" x14ac:dyDescent="0.2">
      <c r="B5976" t="s">
        <v>3302</v>
      </c>
      <c r="C5976" t="str">
        <f>VLOOKUP(B5976,customer!A:B,2,FALSE)</f>
        <v>Ethelbert Korting</v>
      </c>
      <c r="D5976" t="s">
        <v>3927</v>
      </c>
      <c r="E5976" t="str">
        <f>VLOOKUP(D5976,campaign!A:B,2,FALSE)</f>
        <v>RespondsToMailOffers</v>
      </c>
      <c r="F5976" s="9">
        <v>45036</v>
      </c>
      <c r="G5976">
        <f>VLOOKUP(D5976,campaign!A:D,4,FALSE)</f>
        <v>27</v>
      </c>
    </row>
    <row r="5977" spans="2:7" x14ac:dyDescent="0.2">
      <c r="B5977" t="s">
        <v>3302</v>
      </c>
      <c r="C5977" t="str">
        <f>VLOOKUP(B5977,customer!A:B,2,FALSE)</f>
        <v>Ethelbert Korting</v>
      </c>
      <c r="D5977" t="s">
        <v>3927</v>
      </c>
      <c r="E5977" t="str">
        <f>VLOOKUP(D5977,campaign!A:B,2,FALSE)</f>
        <v>RespondsToMailOffers</v>
      </c>
      <c r="F5977" s="9">
        <v>45061</v>
      </c>
      <c r="G5977">
        <f>VLOOKUP(D5977,campaign!A:D,4,FALSE)</f>
        <v>27</v>
      </c>
    </row>
    <row r="5978" spans="2:7" x14ac:dyDescent="0.2">
      <c r="B5978" t="s">
        <v>3302</v>
      </c>
      <c r="C5978" t="str">
        <f>VLOOKUP(B5978,customer!A:B,2,FALSE)</f>
        <v>Ethelbert Korting</v>
      </c>
      <c r="D5978" t="s">
        <v>3953</v>
      </c>
      <c r="E5978" t="str">
        <f>VLOOKUP(D5978,campaign!A:B,2,FALSE)</f>
        <v>MaritalStatus</v>
      </c>
      <c r="F5978" s="9">
        <v>44895</v>
      </c>
      <c r="G5978">
        <f>VLOOKUP(D5978,campaign!A:D,4,FALSE)</f>
        <v>29</v>
      </c>
    </row>
    <row r="5979" spans="2:7" x14ac:dyDescent="0.2">
      <c r="B5979" t="s">
        <v>3302</v>
      </c>
      <c r="C5979" t="str">
        <f>VLOOKUP(B5979,customer!A:B,2,FALSE)</f>
        <v>Ethelbert Korting</v>
      </c>
      <c r="D5979" t="s">
        <v>3953</v>
      </c>
      <c r="E5979" t="str">
        <f>VLOOKUP(D5979,campaign!A:B,2,FALSE)</f>
        <v>MaritalStatus</v>
      </c>
      <c r="F5979" s="9">
        <v>44940</v>
      </c>
      <c r="G5979">
        <f>VLOOKUP(D5979,campaign!A:D,4,FALSE)</f>
        <v>29</v>
      </c>
    </row>
    <row r="5980" spans="2:7" x14ac:dyDescent="0.2">
      <c r="B5980" t="s">
        <v>3302</v>
      </c>
      <c r="C5980" t="str">
        <f>VLOOKUP(B5980,customer!A:B,2,FALSE)</f>
        <v>Ethelbert Korting</v>
      </c>
      <c r="D5980" t="s">
        <v>3953</v>
      </c>
      <c r="E5980" t="str">
        <f>VLOOKUP(D5980,campaign!A:B,2,FALSE)</f>
        <v>MaritalStatus</v>
      </c>
      <c r="F5980" s="9">
        <v>44966</v>
      </c>
      <c r="G5980">
        <f>VLOOKUP(D5980,campaign!A:D,4,FALSE)</f>
        <v>29</v>
      </c>
    </row>
    <row r="5981" spans="2:7" x14ac:dyDescent="0.2">
      <c r="B5981" t="s">
        <v>3302</v>
      </c>
      <c r="C5981" t="str">
        <f>VLOOKUP(B5981,customer!A:B,2,FALSE)</f>
        <v>Ethelbert Korting</v>
      </c>
      <c r="D5981" t="s">
        <v>3953</v>
      </c>
      <c r="E5981" t="str">
        <f>VLOOKUP(D5981,campaign!A:B,2,FALSE)</f>
        <v>MaritalStatus</v>
      </c>
      <c r="F5981" s="9">
        <v>45016</v>
      </c>
      <c r="G5981">
        <f>VLOOKUP(D5981,campaign!A:D,4,FALSE)</f>
        <v>29</v>
      </c>
    </row>
    <row r="5982" spans="2:7" x14ac:dyDescent="0.2">
      <c r="B5982" t="s">
        <v>3302</v>
      </c>
      <c r="C5982" t="str">
        <f>VLOOKUP(B5982,customer!A:B,2,FALSE)</f>
        <v>Ethelbert Korting</v>
      </c>
      <c r="D5982" t="s">
        <v>3953</v>
      </c>
      <c r="E5982" t="str">
        <f>VLOOKUP(D5982,campaign!A:B,2,FALSE)</f>
        <v>MaritalStatus</v>
      </c>
      <c r="F5982" s="9">
        <v>45026</v>
      </c>
      <c r="G5982">
        <f>VLOOKUP(D5982,campaign!A:D,4,FALSE)</f>
        <v>29</v>
      </c>
    </row>
    <row r="5983" spans="2:7" x14ac:dyDescent="0.2">
      <c r="B5983" t="s">
        <v>3302</v>
      </c>
      <c r="C5983" t="str">
        <f>VLOOKUP(B5983,customer!A:B,2,FALSE)</f>
        <v>Ethelbert Korting</v>
      </c>
      <c r="D5983" t="s">
        <v>3953</v>
      </c>
      <c r="E5983" t="str">
        <f>VLOOKUP(D5983,campaign!A:B,2,FALSE)</f>
        <v>MaritalStatus</v>
      </c>
      <c r="F5983" s="9">
        <v>45056</v>
      </c>
      <c r="G5983">
        <f>VLOOKUP(D5983,campaign!A:D,4,FALSE)</f>
        <v>29</v>
      </c>
    </row>
    <row r="5984" spans="2:7" x14ac:dyDescent="0.2">
      <c r="B5984" t="s">
        <v>3303</v>
      </c>
      <c r="C5984" t="str">
        <f>VLOOKUP(B5984,customer!A:B,2,FALSE)</f>
        <v>Tris Burmaster</v>
      </c>
      <c r="D5984" t="s">
        <v>3922</v>
      </c>
      <c r="E5984" t="str">
        <f>VLOOKUP(D5984,campaign!A:B,2,FALSE)</f>
        <v>HandsetWebCapable</v>
      </c>
      <c r="F5984" s="9">
        <v>44604</v>
      </c>
      <c r="G5984">
        <f>VLOOKUP(D5984,campaign!A:D,4,FALSE)</f>
        <v>62</v>
      </c>
    </row>
    <row r="5985" spans="2:7" x14ac:dyDescent="0.2">
      <c r="B5985" t="s">
        <v>3303</v>
      </c>
      <c r="C5985" t="str">
        <f>VLOOKUP(B5985,customer!A:B,2,FALSE)</f>
        <v>Tris Burmaster</v>
      </c>
      <c r="D5985" t="s">
        <v>3922</v>
      </c>
      <c r="E5985" t="str">
        <f>VLOOKUP(D5985,campaign!A:B,2,FALSE)</f>
        <v>HandsetWebCapable</v>
      </c>
      <c r="F5985" s="9">
        <v>44636</v>
      </c>
      <c r="G5985">
        <f>VLOOKUP(D5985,campaign!A:D,4,FALSE)</f>
        <v>62</v>
      </c>
    </row>
    <row r="5986" spans="2:7" x14ac:dyDescent="0.2">
      <c r="B5986" t="s">
        <v>3303</v>
      </c>
      <c r="C5986" t="str">
        <f>VLOOKUP(B5986,customer!A:B,2,FALSE)</f>
        <v>Tris Burmaster</v>
      </c>
      <c r="D5986" t="s">
        <v>3922</v>
      </c>
      <c r="E5986" t="str">
        <f>VLOOKUP(D5986,campaign!A:B,2,FALSE)</f>
        <v>HandsetWebCapable</v>
      </c>
      <c r="F5986" s="9">
        <v>44705</v>
      </c>
      <c r="G5986">
        <f>VLOOKUP(D5986,campaign!A:D,4,FALSE)</f>
        <v>62</v>
      </c>
    </row>
    <row r="5987" spans="2:7" x14ac:dyDescent="0.2">
      <c r="B5987" t="s">
        <v>3303</v>
      </c>
      <c r="C5987" t="str">
        <f>VLOOKUP(B5987,customer!A:B,2,FALSE)</f>
        <v>Tris Burmaster</v>
      </c>
      <c r="D5987" t="s">
        <v>3922</v>
      </c>
      <c r="E5987" t="str">
        <f>VLOOKUP(D5987,campaign!A:B,2,FALSE)</f>
        <v>HandsetWebCapable</v>
      </c>
      <c r="F5987" s="9">
        <v>44818</v>
      </c>
      <c r="G5987">
        <f>VLOOKUP(D5987,campaign!A:D,4,FALSE)</f>
        <v>62</v>
      </c>
    </row>
    <row r="5988" spans="2:7" x14ac:dyDescent="0.2">
      <c r="B5988" t="s">
        <v>3303</v>
      </c>
      <c r="C5988" t="str">
        <f>VLOOKUP(B5988,customer!A:B,2,FALSE)</f>
        <v>Tris Burmaster</v>
      </c>
      <c r="D5988" t="s">
        <v>3922</v>
      </c>
      <c r="E5988" t="str">
        <f>VLOOKUP(D5988,campaign!A:B,2,FALSE)</f>
        <v>HandsetWebCapable</v>
      </c>
      <c r="F5988" s="9">
        <v>44908</v>
      </c>
      <c r="G5988">
        <f>VLOOKUP(D5988,campaign!A:D,4,FALSE)</f>
        <v>62</v>
      </c>
    </row>
    <row r="5989" spans="2:7" x14ac:dyDescent="0.2">
      <c r="B5989" t="s">
        <v>3303</v>
      </c>
      <c r="C5989" t="str">
        <f>VLOOKUP(B5989,customer!A:B,2,FALSE)</f>
        <v>Tris Burmaster</v>
      </c>
      <c r="D5989" t="s">
        <v>3922</v>
      </c>
      <c r="E5989" t="str">
        <f>VLOOKUP(D5989,campaign!A:B,2,FALSE)</f>
        <v>HandsetWebCapable</v>
      </c>
      <c r="F5989" s="9">
        <v>44944</v>
      </c>
      <c r="G5989">
        <f>VLOOKUP(D5989,campaign!A:D,4,FALSE)</f>
        <v>62</v>
      </c>
    </row>
    <row r="5990" spans="2:7" x14ac:dyDescent="0.2">
      <c r="B5990" t="s">
        <v>3303</v>
      </c>
      <c r="C5990" t="str">
        <f>VLOOKUP(B5990,customer!A:B,2,FALSE)</f>
        <v>Tris Burmaster</v>
      </c>
      <c r="D5990" t="s">
        <v>3922</v>
      </c>
      <c r="E5990" t="str">
        <f>VLOOKUP(D5990,campaign!A:B,2,FALSE)</f>
        <v>HandsetWebCapable</v>
      </c>
      <c r="F5990" s="9">
        <v>44972</v>
      </c>
      <c r="G5990">
        <f>VLOOKUP(D5990,campaign!A:D,4,FALSE)</f>
        <v>62</v>
      </c>
    </row>
    <row r="5991" spans="2:7" x14ac:dyDescent="0.2">
      <c r="B5991" t="s">
        <v>3303</v>
      </c>
      <c r="C5991" t="str">
        <f>VLOOKUP(B5991,customer!A:B,2,FALSE)</f>
        <v>Tris Burmaster</v>
      </c>
      <c r="D5991" t="s">
        <v>3922</v>
      </c>
      <c r="E5991" t="str">
        <f>VLOOKUP(D5991,campaign!A:B,2,FALSE)</f>
        <v>HandsetWebCapable</v>
      </c>
      <c r="F5991" s="9">
        <v>45010</v>
      </c>
      <c r="G5991">
        <f>VLOOKUP(D5991,campaign!A:D,4,FALSE)</f>
        <v>62</v>
      </c>
    </row>
    <row r="5992" spans="2:7" x14ac:dyDescent="0.2">
      <c r="B5992" t="s">
        <v>3303</v>
      </c>
      <c r="C5992" t="str">
        <f>VLOOKUP(B5992,customer!A:B,2,FALSE)</f>
        <v>Tris Burmaster</v>
      </c>
      <c r="D5992" t="s">
        <v>3922</v>
      </c>
      <c r="E5992" t="str">
        <f>VLOOKUP(D5992,campaign!A:B,2,FALSE)</f>
        <v>HandsetWebCapable</v>
      </c>
      <c r="F5992" s="9">
        <v>45058</v>
      </c>
      <c r="G5992">
        <f>VLOOKUP(D5992,campaign!A:D,4,FALSE)</f>
        <v>62</v>
      </c>
    </row>
    <row r="5993" spans="2:7" x14ac:dyDescent="0.2">
      <c r="B5993" t="s">
        <v>3303</v>
      </c>
      <c r="C5993" t="str">
        <f>VLOOKUP(B5993,customer!A:B,2,FALSE)</f>
        <v>Tris Burmaster</v>
      </c>
      <c r="D5993" t="s">
        <v>3948</v>
      </c>
      <c r="E5993" t="str">
        <f>VLOOKUP(D5993,campaign!A:B,2,FALSE)</f>
        <v>HasCreditCard</v>
      </c>
      <c r="F5993" s="9">
        <v>44820</v>
      </c>
      <c r="G5993">
        <f>VLOOKUP(D5993,campaign!A:D,4,FALSE)</f>
        <v>65</v>
      </c>
    </row>
    <row r="5994" spans="2:7" x14ac:dyDescent="0.2">
      <c r="B5994" t="s">
        <v>3303</v>
      </c>
      <c r="C5994" t="str">
        <f>VLOOKUP(B5994,customer!A:B,2,FALSE)</f>
        <v>Tris Burmaster</v>
      </c>
      <c r="D5994" t="s">
        <v>3948</v>
      </c>
      <c r="E5994" t="str">
        <f>VLOOKUP(D5994,campaign!A:B,2,FALSE)</f>
        <v>HasCreditCard</v>
      </c>
      <c r="F5994" s="9">
        <v>44859</v>
      </c>
      <c r="G5994">
        <f>VLOOKUP(D5994,campaign!A:D,4,FALSE)</f>
        <v>65</v>
      </c>
    </row>
    <row r="5995" spans="2:7" x14ac:dyDescent="0.2">
      <c r="B5995" t="s">
        <v>3303</v>
      </c>
      <c r="C5995" t="str">
        <f>VLOOKUP(B5995,customer!A:B,2,FALSE)</f>
        <v>Tris Burmaster</v>
      </c>
      <c r="D5995" t="s">
        <v>3948</v>
      </c>
      <c r="E5995" t="str">
        <f>VLOOKUP(D5995,campaign!A:B,2,FALSE)</f>
        <v>HasCreditCard</v>
      </c>
      <c r="F5995" s="9">
        <v>44882</v>
      </c>
      <c r="G5995">
        <f>VLOOKUP(D5995,campaign!A:D,4,FALSE)</f>
        <v>65</v>
      </c>
    </row>
    <row r="5996" spans="2:7" x14ac:dyDescent="0.2">
      <c r="B5996" t="s">
        <v>3303</v>
      </c>
      <c r="C5996" t="str">
        <f>VLOOKUP(B5996,customer!A:B,2,FALSE)</f>
        <v>Tris Burmaster</v>
      </c>
      <c r="D5996" t="s">
        <v>3948</v>
      </c>
      <c r="E5996" t="str">
        <f>VLOOKUP(D5996,campaign!A:B,2,FALSE)</f>
        <v>HasCreditCard</v>
      </c>
      <c r="F5996" s="9">
        <v>44923</v>
      </c>
      <c r="G5996">
        <f>VLOOKUP(D5996,campaign!A:D,4,FALSE)</f>
        <v>65</v>
      </c>
    </row>
    <row r="5997" spans="2:7" x14ac:dyDescent="0.2">
      <c r="B5997" t="s">
        <v>3303</v>
      </c>
      <c r="C5997" t="str">
        <f>VLOOKUP(B5997,customer!A:B,2,FALSE)</f>
        <v>Tris Burmaster</v>
      </c>
      <c r="D5997" t="s">
        <v>3948</v>
      </c>
      <c r="E5997" t="str">
        <f>VLOOKUP(D5997,campaign!A:B,2,FALSE)</f>
        <v>HasCreditCard</v>
      </c>
      <c r="F5997" s="9">
        <v>44985</v>
      </c>
      <c r="G5997">
        <f>VLOOKUP(D5997,campaign!A:D,4,FALSE)</f>
        <v>65</v>
      </c>
    </row>
    <row r="5998" spans="2:7" x14ac:dyDescent="0.2">
      <c r="B5998" t="s">
        <v>3303</v>
      </c>
      <c r="C5998" t="str">
        <f>VLOOKUP(B5998,customer!A:B,2,FALSE)</f>
        <v>Tris Burmaster</v>
      </c>
      <c r="D5998" t="s">
        <v>3948</v>
      </c>
      <c r="E5998" t="str">
        <f>VLOOKUP(D5998,campaign!A:B,2,FALSE)</f>
        <v>HasCreditCard</v>
      </c>
      <c r="F5998" s="9">
        <v>45046</v>
      </c>
      <c r="G5998">
        <f>VLOOKUP(D5998,campaign!A:D,4,FALSE)</f>
        <v>65</v>
      </c>
    </row>
    <row r="5999" spans="2:7" x14ac:dyDescent="0.2">
      <c r="B5999" t="s">
        <v>3303</v>
      </c>
      <c r="C5999" t="str">
        <f>VLOOKUP(B5999,customer!A:B,2,FALSE)</f>
        <v>Tris Burmaster</v>
      </c>
      <c r="D5999" t="s">
        <v>3948</v>
      </c>
      <c r="E5999" t="str">
        <f>VLOOKUP(D5999,campaign!A:B,2,FALSE)</f>
        <v>HasCreditCard</v>
      </c>
      <c r="F5999" s="9">
        <v>45068</v>
      </c>
      <c r="G5999">
        <f>VLOOKUP(D5999,campaign!A:D,4,FALSE)</f>
        <v>65</v>
      </c>
    </row>
    <row r="6000" spans="2:7" x14ac:dyDescent="0.2">
      <c r="B6000" t="s">
        <v>3304</v>
      </c>
      <c r="C6000" t="str">
        <f>VLOOKUP(B6000,customer!A:B,2,FALSE)</f>
        <v>Krista Martinovsky</v>
      </c>
      <c r="D6000" t="s">
        <v>3924</v>
      </c>
      <c r="E6000" t="str">
        <f>VLOOKUP(D6000,campaign!A:B,2,FALSE)</f>
        <v>RVOwner</v>
      </c>
      <c r="F6000" s="9">
        <v>44586</v>
      </c>
      <c r="G6000">
        <f>VLOOKUP(D6000,campaign!A:D,4,FALSE)</f>
        <v>22</v>
      </c>
    </row>
    <row r="6001" spans="2:7" x14ac:dyDescent="0.2">
      <c r="B6001" t="s">
        <v>3304</v>
      </c>
      <c r="C6001" t="str">
        <f>VLOOKUP(B6001,customer!A:B,2,FALSE)</f>
        <v>Krista Martinovsky</v>
      </c>
      <c r="D6001" t="s">
        <v>3924</v>
      </c>
      <c r="E6001" t="str">
        <f>VLOOKUP(D6001,campaign!A:B,2,FALSE)</f>
        <v>RVOwner</v>
      </c>
      <c r="F6001" s="9">
        <v>44618</v>
      </c>
      <c r="G6001">
        <f>VLOOKUP(D6001,campaign!A:D,4,FALSE)</f>
        <v>22</v>
      </c>
    </row>
    <row r="6002" spans="2:7" x14ac:dyDescent="0.2">
      <c r="B6002" t="s">
        <v>3304</v>
      </c>
      <c r="C6002" t="str">
        <f>VLOOKUP(B6002,customer!A:B,2,FALSE)</f>
        <v>Krista Martinovsky</v>
      </c>
      <c r="D6002" t="s">
        <v>3924</v>
      </c>
      <c r="E6002" t="str">
        <f>VLOOKUP(D6002,campaign!A:B,2,FALSE)</f>
        <v>RVOwner</v>
      </c>
      <c r="F6002" s="9">
        <v>44624</v>
      </c>
      <c r="G6002">
        <f>VLOOKUP(D6002,campaign!A:D,4,FALSE)</f>
        <v>22</v>
      </c>
    </row>
    <row r="6003" spans="2:7" x14ac:dyDescent="0.2">
      <c r="B6003" t="s">
        <v>3304</v>
      </c>
      <c r="C6003" t="str">
        <f>VLOOKUP(B6003,customer!A:B,2,FALSE)</f>
        <v>Krista Martinovsky</v>
      </c>
      <c r="D6003" t="s">
        <v>3924</v>
      </c>
      <c r="E6003" t="str">
        <f>VLOOKUP(D6003,campaign!A:B,2,FALSE)</f>
        <v>RVOwner</v>
      </c>
      <c r="F6003" s="9">
        <v>44712</v>
      </c>
      <c r="G6003">
        <f>VLOOKUP(D6003,campaign!A:D,4,FALSE)</f>
        <v>22</v>
      </c>
    </row>
    <row r="6004" spans="2:7" x14ac:dyDescent="0.2">
      <c r="B6004" t="s">
        <v>3304</v>
      </c>
      <c r="C6004" t="str">
        <f>VLOOKUP(B6004,customer!A:B,2,FALSE)</f>
        <v>Krista Martinovsky</v>
      </c>
      <c r="D6004" t="s">
        <v>3924</v>
      </c>
      <c r="E6004" t="str">
        <f>VLOOKUP(D6004,campaign!A:B,2,FALSE)</f>
        <v>RVOwner</v>
      </c>
      <c r="F6004" s="9">
        <v>44738</v>
      </c>
      <c r="G6004">
        <f>VLOOKUP(D6004,campaign!A:D,4,FALSE)</f>
        <v>22</v>
      </c>
    </row>
    <row r="6005" spans="2:7" x14ac:dyDescent="0.2">
      <c r="B6005" t="s">
        <v>3304</v>
      </c>
      <c r="C6005" t="str">
        <f>VLOOKUP(B6005,customer!A:B,2,FALSE)</f>
        <v>Krista Martinovsky</v>
      </c>
      <c r="D6005" t="s">
        <v>3924</v>
      </c>
      <c r="E6005" t="str">
        <f>VLOOKUP(D6005,campaign!A:B,2,FALSE)</f>
        <v>RVOwner</v>
      </c>
      <c r="F6005" s="9">
        <v>44749</v>
      </c>
      <c r="G6005">
        <f>VLOOKUP(D6005,campaign!A:D,4,FALSE)</f>
        <v>22</v>
      </c>
    </row>
    <row r="6006" spans="2:7" x14ac:dyDescent="0.2">
      <c r="B6006" t="s">
        <v>3304</v>
      </c>
      <c r="C6006" t="str">
        <f>VLOOKUP(B6006,customer!A:B,2,FALSE)</f>
        <v>Krista Martinovsky</v>
      </c>
      <c r="D6006" t="s">
        <v>3924</v>
      </c>
      <c r="E6006" t="str">
        <f>VLOOKUP(D6006,campaign!A:B,2,FALSE)</f>
        <v>RVOwner</v>
      </c>
      <c r="F6006" s="9">
        <v>44801</v>
      </c>
      <c r="G6006">
        <f>VLOOKUP(D6006,campaign!A:D,4,FALSE)</f>
        <v>22</v>
      </c>
    </row>
    <row r="6007" spans="2:7" x14ac:dyDescent="0.2">
      <c r="B6007" t="s">
        <v>3304</v>
      </c>
      <c r="C6007" t="str">
        <f>VLOOKUP(B6007,customer!A:B,2,FALSE)</f>
        <v>Krista Martinovsky</v>
      </c>
      <c r="D6007" t="s">
        <v>3924</v>
      </c>
      <c r="E6007" t="str">
        <f>VLOOKUP(D6007,campaign!A:B,2,FALSE)</f>
        <v>RVOwner</v>
      </c>
      <c r="F6007" s="9">
        <v>44867</v>
      </c>
      <c r="G6007">
        <f>VLOOKUP(D6007,campaign!A:D,4,FALSE)</f>
        <v>22</v>
      </c>
    </row>
    <row r="6008" spans="2:7" x14ac:dyDescent="0.2">
      <c r="B6008" t="s">
        <v>3304</v>
      </c>
      <c r="C6008" t="str">
        <f>VLOOKUP(B6008,customer!A:B,2,FALSE)</f>
        <v>Krista Martinovsky</v>
      </c>
      <c r="D6008" t="s">
        <v>3924</v>
      </c>
      <c r="E6008" t="str">
        <f>VLOOKUP(D6008,campaign!A:B,2,FALSE)</f>
        <v>RVOwner</v>
      </c>
      <c r="F6008" s="9">
        <v>44905</v>
      </c>
      <c r="G6008">
        <f>VLOOKUP(D6008,campaign!A:D,4,FALSE)</f>
        <v>22</v>
      </c>
    </row>
    <row r="6009" spans="2:7" x14ac:dyDescent="0.2">
      <c r="B6009" t="s">
        <v>3304</v>
      </c>
      <c r="C6009" t="str">
        <f>VLOOKUP(B6009,customer!A:B,2,FALSE)</f>
        <v>Krista Martinovsky</v>
      </c>
      <c r="D6009" t="s">
        <v>3924</v>
      </c>
      <c r="E6009" t="str">
        <f>VLOOKUP(D6009,campaign!A:B,2,FALSE)</f>
        <v>RVOwner</v>
      </c>
      <c r="F6009" s="9">
        <v>44966</v>
      </c>
      <c r="G6009">
        <f>VLOOKUP(D6009,campaign!A:D,4,FALSE)</f>
        <v>22</v>
      </c>
    </row>
    <row r="6010" spans="2:7" x14ac:dyDescent="0.2">
      <c r="B6010" t="s">
        <v>3304</v>
      </c>
      <c r="C6010" t="str">
        <f>VLOOKUP(B6010,customer!A:B,2,FALSE)</f>
        <v>Krista Martinovsky</v>
      </c>
      <c r="D6010" t="s">
        <v>3924</v>
      </c>
      <c r="E6010" t="str">
        <f>VLOOKUP(D6010,campaign!A:B,2,FALSE)</f>
        <v>RVOwner</v>
      </c>
      <c r="F6010" s="9">
        <v>44991</v>
      </c>
      <c r="G6010">
        <f>VLOOKUP(D6010,campaign!A:D,4,FALSE)</f>
        <v>22</v>
      </c>
    </row>
    <row r="6011" spans="2:7" x14ac:dyDescent="0.2">
      <c r="B6011" t="s">
        <v>3304</v>
      </c>
      <c r="C6011" t="str">
        <f>VLOOKUP(B6011,customer!A:B,2,FALSE)</f>
        <v>Krista Martinovsky</v>
      </c>
      <c r="D6011" t="s">
        <v>3924</v>
      </c>
      <c r="E6011" t="str">
        <f>VLOOKUP(D6011,campaign!A:B,2,FALSE)</f>
        <v>RVOwner</v>
      </c>
      <c r="F6011" s="9">
        <v>45017</v>
      </c>
      <c r="G6011">
        <f>VLOOKUP(D6011,campaign!A:D,4,FALSE)</f>
        <v>22</v>
      </c>
    </row>
    <row r="6012" spans="2:7" x14ac:dyDescent="0.2">
      <c r="B6012" t="s">
        <v>3304</v>
      </c>
      <c r="C6012" t="str">
        <f>VLOOKUP(B6012,customer!A:B,2,FALSE)</f>
        <v>Krista Martinovsky</v>
      </c>
      <c r="D6012" t="s">
        <v>3951</v>
      </c>
      <c r="E6012" t="str">
        <f>VLOOKUP(D6012,campaign!A:B,2,FALSE)</f>
        <v>OwnsMotorcycle</v>
      </c>
      <c r="F6012" s="9">
        <v>44668</v>
      </c>
      <c r="G6012">
        <f>VLOOKUP(D6012,campaign!A:D,4,FALSE)</f>
        <v>14</v>
      </c>
    </row>
    <row r="6013" spans="2:7" x14ac:dyDescent="0.2">
      <c r="B6013" t="s">
        <v>3304</v>
      </c>
      <c r="C6013" t="str">
        <f>VLOOKUP(B6013,customer!A:B,2,FALSE)</f>
        <v>Krista Martinovsky</v>
      </c>
      <c r="D6013" t="s">
        <v>3951</v>
      </c>
      <c r="E6013" t="str">
        <f>VLOOKUP(D6013,campaign!A:B,2,FALSE)</f>
        <v>OwnsMotorcycle</v>
      </c>
      <c r="F6013" s="9">
        <v>44730</v>
      </c>
      <c r="G6013">
        <f>VLOOKUP(D6013,campaign!A:D,4,FALSE)</f>
        <v>14</v>
      </c>
    </row>
    <row r="6014" spans="2:7" x14ac:dyDescent="0.2">
      <c r="B6014" t="s">
        <v>3304</v>
      </c>
      <c r="C6014" t="str">
        <f>VLOOKUP(B6014,customer!A:B,2,FALSE)</f>
        <v>Krista Martinovsky</v>
      </c>
      <c r="D6014" t="s">
        <v>3951</v>
      </c>
      <c r="E6014" t="str">
        <f>VLOOKUP(D6014,campaign!A:B,2,FALSE)</f>
        <v>OwnsMotorcycle</v>
      </c>
      <c r="F6014" s="9">
        <v>44770</v>
      </c>
      <c r="G6014">
        <f>VLOOKUP(D6014,campaign!A:D,4,FALSE)</f>
        <v>14</v>
      </c>
    </row>
    <row r="6015" spans="2:7" x14ac:dyDescent="0.2">
      <c r="B6015" t="s">
        <v>3304</v>
      </c>
      <c r="C6015" t="str">
        <f>VLOOKUP(B6015,customer!A:B,2,FALSE)</f>
        <v>Krista Martinovsky</v>
      </c>
      <c r="D6015" t="s">
        <v>3951</v>
      </c>
      <c r="E6015" t="str">
        <f>VLOOKUP(D6015,campaign!A:B,2,FALSE)</f>
        <v>OwnsMotorcycle</v>
      </c>
      <c r="F6015" s="9">
        <v>44828</v>
      </c>
      <c r="G6015">
        <f>VLOOKUP(D6015,campaign!A:D,4,FALSE)</f>
        <v>14</v>
      </c>
    </row>
    <row r="6016" spans="2:7" x14ac:dyDescent="0.2">
      <c r="B6016" t="s">
        <v>3304</v>
      </c>
      <c r="C6016" t="str">
        <f>VLOOKUP(B6016,customer!A:B,2,FALSE)</f>
        <v>Krista Martinovsky</v>
      </c>
      <c r="D6016" t="s">
        <v>3951</v>
      </c>
      <c r="E6016" t="str">
        <f>VLOOKUP(D6016,campaign!A:B,2,FALSE)</f>
        <v>OwnsMotorcycle</v>
      </c>
      <c r="F6016" s="9">
        <v>44851</v>
      </c>
      <c r="G6016">
        <f>VLOOKUP(D6016,campaign!A:D,4,FALSE)</f>
        <v>14</v>
      </c>
    </row>
    <row r="6017" spans="2:7" x14ac:dyDescent="0.2">
      <c r="B6017" t="s">
        <v>3304</v>
      </c>
      <c r="C6017" t="str">
        <f>VLOOKUP(B6017,customer!A:B,2,FALSE)</f>
        <v>Krista Martinovsky</v>
      </c>
      <c r="D6017" t="s">
        <v>3951</v>
      </c>
      <c r="E6017" t="str">
        <f>VLOOKUP(D6017,campaign!A:B,2,FALSE)</f>
        <v>OwnsMotorcycle</v>
      </c>
      <c r="F6017" s="9">
        <v>44889</v>
      </c>
      <c r="G6017">
        <f>VLOOKUP(D6017,campaign!A:D,4,FALSE)</f>
        <v>14</v>
      </c>
    </row>
    <row r="6018" spans="2:7" x14ac:dyDescent="0.2">
      <c r="B6018" t="s">
        <v>3304</v>
      </c>
      <c r="C6018" t="str">
        <f>VLOOKUP(B6018,customer!A:B,2,FALSE)</f>
        <v>Krista Martinovsky</v>
      </c>
      <c r="D6018" t="s">
        <v>3951</v>
      </c>
      <c r="E6018" t="str">
        <f>VLOOKUP(D6018,campaign!A:B,2,FALSE)</f>
        <v>OwnsMotorcycle</v>
      </c>
      <c r="F6018" s="9">
        <v>44897</v>
      </c>
      <c r="G6018">
        <f>VLOOKUP(D6018,campaign!A:D,4,FALSE)</f>
        <v>14</v>
      </c>
    </row>
    <row r="6019" spans="2:7" x14ac:dyDescent="0.2">
      <c r="B6019" t="s">
        <v>3304</v>
      </c>
      <c r="C6019" t="str">
        <f>VLOOKUP(B6019,customer!A:B,2,FALSE)</f>
        <v>Krista Martinovsky</v>
      </c>
      <c r="D6019" t="s">
        <v>3951</v>
      </c>
      <c r="E6019" t="str">
        <f>VLOOKUP(D6019,campaign!A:B,2,FALSE)</f>
        <v>OwnsMotorcycle</v>
      </c>
      <c r="F6019" s="9">
        <v>44957</v>
      </c>
      <c r="G6019">
        <f>VLOOKUP(D6019,campaign!A:D,4,FALSE)</f>
        <v>14</v>
      </c>
    </row>
    <row r="6020" spans="2:7" x14ac:dyDescent="0.2">
      <c r="B6020" t="s">
        <v>3304</v>
      </c>
      <c r="C6020" t="str">
        <f>VLOOKUP(B6020,customer!A:B,2,FALSE)</f>
        <v>Krista Martinovsky</v>
      </c>
      <c r="D6020" t="s">
        <v>3951</v>
      </c>
      <c r="E6020" t="str">
        <f>VLOOKUP(D6020,campaign!A:B,2,FALSE)</f>
        <v>OwnsMotorcycle</v>
      </c>
      <c r="F6020" s="9">
        <v>44983</v>
      </c>
      <c r="G6020">
        <f>VLOOKUP(D6020,campaign!A:D,4,FALSE)</f>
        <v>14</v>
      </c>
    </row>
    <row r="6021" spans="2:7" x14ac:dyDescent="0.2">
      <c r="B6021" t="s">
        <v>3304</v>
      </c>
      <c r="C6021" t="str">
        <f>VLOOKUP(B6021,customer!A:B,2,FALSE)</f>
        <v>Krista Martinovsky</v>
      </c>
      <c r="D6021" t="s">
        <v>3951</v>
      </c>
      <c r="E6021" t="str">
        <f>VLOOKUP(D6021,campaign!A:B,2,FALSE)</f>
        <v>OwnsMotorcycle</v>
      </c>
      <c r="F6021" s="9">
        <v>45005</v>
      </c>
      <c r="G6021">
        <f>VLOOKUP(D6021,campaign!A:D,4,FALSE)</f>
        <v>14</v>
      </c>
    </row>
    <row r="6022" spans="2:7" x14ac:dyDescent="0.2">
      <c r="B6022" t="s">
        <v>3304</v>
      </c>
      <c r="C6022" t="str">
        <f>VLOOKUP(B6022,customer!A:B,2,FALSE)</f>
        <v>Krista Martinovsky</v>
      </c>
      <c r="D6022" t="s">
        <v>3951</v>
      </c>
      <c r="E6022" t="str">
        <f>VLOOKUP(D6022,campaign!A:B,2,FALSE)</f>
        <v>OwnsMotorcycle</v>
      </c>
      <c r="F6022" s="9">
        <v>45034</v>
      </c>
      <c r="G6022">
        <f>VLOOKUP(D6022,campaign!A:D,4,FALSE)</f>
        <v>14</v>
      </c>
    </row>
    <row r="6023" spans="2:7" x14ac:dyDescent="0.2">
      <c r="B6023" t="s">
        <v>3304</v>
      </c>
      <c r="C6023" t="str">
        <f>VLOOKUP(B6023,customer!A:B,2,FALSE)</f>
        <v>Krista Martinovsky</v>
      </c>
      <c r="D6023" t="s">
        <v>3951</v>
      </c>
      <c r="E6023" t="str">
        <f>VLOOKUP(D6023,campaign!A:B,2,FALSE)</f>
        <v>OwnsMotorcycle</v>
      </c>
      <c r="F6023" s="9">
        <v>45070</v>
      </c>
      <c r="G6023">
        <f>VLOOKUP(D6023,campaign!A:D,4,FALSE)</f>
        <v>14</v>
      </c>
    </row>
    <row r="6024" spans="2:7" x14ac:dyDescent="0.2">
      <c r="B6024" t="s">
        <v>3305</v>
      </c>
      <c r="C6024" t="str">
        <f>VLOOKUP(B6024,customer!A:B,2,FALSE)</f>
        <v>Hal Belsey</v>
      </c>
      <c r="D6024" t="s">
        <v>3947</v>
      </c>
      <c r="E6024" t="str">
        <f>VLOOKUP(D6024,campaign!A:B,2,FALSE)</f>
        <v>OwnsComputer</v>
      </c>
      <c r="F6024" s="9">
        <v>44639</v>
      </c>
      <c r="G6024">
        <f>VLOOKUP(D6024,campaign!A:D,4,FALSE)</f>
        <v>62</v>
      </c>
    </row>
    <row r="6025" spans="2:7" x14ac:dyDescent="0.2">
      <c r="B6025" t="s">
        <v>3305</v>
      </c>
      <c r="C6025" t="str">
        <f>VLOOKUP(B6025,customer!A:B,2,FALSE)</f>
        <v>Hal Belsey</v>
      </c>
      <c r="D6025" t="s">
        <v>3947</v>
      </c>
      <c r="E6025" t="str">
        <f>VLOOKUP(D6025,campaign!A:B,2,FALSE)</f>
        <v>OwnsComputer</v>
      </c>
      <c r="F6025" s="9">
        <v>44680</v>
      </c>
      <c r="G6025">
        <f>VLOOKUP(D6025,campaign!A:D,4,FALSE)</f>
        <v>62</v>
      </c>
    </row>
    <row r="6026" spans="2:7" x14ac:dyDescent="0.2">
      <c r="B6026" t="s">
        <v>3305</v>
      </c>
      <c r="C6026" t="str">
        <f>VLOOKUP(B6026,customer!A:B,2,FALSE)</f>
        <v>Hal Belsey</v>
      </c>
      <c r="D6026" t="s">
        <v>3947</v>
      </c>
      <c r="E6026" t="str">
        <f>VLOOKUP(D6026,campaign!A:B,2,FALSE)</f>
        <v>OwnsComputer</v>
      </c>
      <c r="F6026" s="9">
        <v>44890</v>
      </c>
      <c r="G6026">
        <f>VLOOKUP(D6026,campaign!A:D,4,FALSE)</f>
        <v>62</v>
      </c>
    </row>
    <row r="6027" spans="2:7" x14ac:dyDescent="0.2">
      <c r="B6027" t="s">
        <v>3305</v>
      </c>
      <c r="C6027" t="str">
        <f>VLOOKUP(B6027,customer!A:B,2,FALSE)</f>
        <v>Hal Belsey</v>
      </c>
      <c r="D6027" t="s">
        <v>3947</v>
      </c>
      <c r="E6027" t="str">
        <f>VLOOKUP(D6027,campaign!A:B,2,FALSE)</f>
        <v>OwnsComputer</v>
      </c>
      <c r="F6027" s="9">
        <v>44953</v>
      </c>
      <c r="G6027">
        <f>VLOOKUP(D6027,campaign!A:D,4,FALSE)</f>
        <v>62</v>
      </c>
    </row>
    <row r="6028" spans="2:7" x14ac:dyDescent="0.2">
      <c r="B6028" t="s">
        <v>3305</v>
      </c>
      <c r="C6028" t="str">
        <f>VLOOKUP(B6028,customer!A:B,2,FALSE)</f>
        <v>Hal Belsey</v>
      </c>
      <c r="D6028" t="s">
        <v>3947</v>
      </c>
      <c r="E6028" t="str">
        <f>VLOOKUP(D6028,campaign!A:B,2,FALSE)</f>
        <v>OwnsComputer</v>
      </c>
      <c r="F6028" s="9">
        <v>44976</v>
      </c>
      <c r="G6028">
        <f>VLOOKUP(D6028,campaign!A:D,4,FALSE)</f>
        <v>62</v>
      </c>
    </row>
    <row r="6029" spans="2:7" x14ac:dyDescent="0.2">
      <c r="B6029" t="s">
        <v>3305</v>
      </c>
      <c r="C6029" t="str">
        <f>VLOOKUP(B6029,customer!A:B,2,FALSE)</f>
        <v>Hal Belsey</v>
      </c>
      <c r="D6029" t="s">
        <v>3947</v>
      </c>
      <c r="E6029" t="str">
        <f>VLOOKUP(D6029,campaign!A:B,2,FALSE)</f>
        <v>OwnsComputer</v>
      </c>
      <c r="F6029" s="9">
        <v>45006</v>
      </c>
      <c r="G6029">
        <f>VLOOKUP(D6029,campaign!A:D,4,FALSE)</f>
        <v>62</v>
      </c>
    </row>
    <row r="6030" spans="2:7" x14ac:dyDescent="0.2">
      <c r="B6030" t="s">
        <v>3305</v>
      </c>
      <c r="C6030" t="str">
        <f>VLOOKUP(B6030,customer!A:B,2,FALSE)</f>
        <v>Hal Belsey</v>
      </c>
      <c r="D6030" t="s">
        <v>3947</v>
      </c>
      <c r="E6030" t="str">
        <f>VLOOKUP(D6030,campaign!A:B,2,FALSE)</f>
        <v>OwnsComputer</v>
      </c>
      <c r="F6030" s="9">
        <v>45072</v>
      </c>
      <c r="G6030">
        <f>VLOOKUP(D6030,campaign!A:D,4,FALSE)</f>
        <v>62</v>
      </c>
    </row>
    <row r="6031" spans="2:7" x14ac:dyDescent="0.2">
      <c r="B6031" t="s">
        <v>3305</v>
      </c>
      <c r="C6031" t="str">
        <f>VLOOKUP(B6031,customer!A:B,2,FALSE)</f>
        <v>Hal Belsey</v>
      </c>
      <c r="D6031" t="s">
        <v>3927</v>
      </c>
      <c r="E6031" t="str">
        <f>VLOOKUP(D6031,campaign!A:B,2,FALSE)</f>
        <v>RespondsToMailOffers</v>
      </c>
      <c r="F6031" s="9">
        <v>44885</v>
      </c>
      <c r="G6031">
        <f>VLOOKUP(D6031,campaign!A:D,4,FALSE)</f>
        <v>27</v>
      </c>
    </row>
    <row r="6032" spans="2:7" x14ac:dyDescent="0.2">
      <c r="B6032" t="s">
        <v>3305</v>
      </c>
      <c r="C6032" t="str">
        <f>VLOOKUP(B6032,customer!A:B,2,FALSE)</f>
        <v>Hal Belsey</v>
      </c>
      <c r="D6032" t="s">
        <v>3927</v>
      </c>
      <c r="E6032" t="str">
        <f>VLOOKUP(D6032,campaign!A:B,2,FALSE)</f>
        <v>RespondsToMailOffers</v>
      </c>
      <c r="F6032" s="9">
        <v>44920</v>
      </c>
      <c r="G6032">
        <f>VLOOKUP(D6032,campaign!A:D,4,FALSE)</f>
        <v>27</v>
      </c>
    </row>
    <row r="6033" spans="2:7" x14ac:dyDescent="0.2">
      <c r="B6033" t="s">
        <v>3305</v>
      </c>
      <c r="C6033" t="str">
        <f>VLOOKUP(B6033,customer!A:B,2,FALSE)</f>
        <v>Hal Belsey</v>
      </c>
      <c r="D6033" t="s">
        <v>3927</v>
      </c>
      <c r="E6033" t="str">
        <f>VLOOKUP(D6033,campaign!A:B,2,FALSE)</f>
        <v>RespondsToMailOffers</v>
      </c>
      <c r="F6033" s="9">
        <v>44952</v>
      </c>
      <c r="G6033">
        <f>VLOOKUP(D6033,campaign!A:D,4,FALSE)</f>
        <v>27</v>
      </c>
    </row>
    <row r="6034" spans="2:7" x14ac:dyDescent="0.2">
      <c r="B6034" t="s">
        <v>3305</v>
      </c>
      <c r="C6034" t="str">
        <f>VLOOKUP(B6034,customer!A:B,2,FALSE)</f>
        <v>Hal Belsey</v>
      </c>
      <c r="D6034" t="s">
        <v>3927</v>
      </c>
      <c r="E6034" t="str">
        <f>VLOOKUP(D6034,campaign!A:B,2,FALSE)</f>
        <v>RespondsToMailOffers</v>
      </c>
      <c r="F6034" s="9">
        <v>44986</v>
      </c>
      <c r="G6034">
        <f>VLOOKUP(D6034,campaign!A:D,4,FALSE)</f>
        <v>27</v>
      </c>
    </row>
    <row r="6035" spans="2:7" x14ac:dyDescent="0.2">
      <c r="B6035" t="s">
        <v>3305</v>
      </c>
      <c r="C6035" t="str">
        <f>VLOOKUP(B6035,customer!A:B,2,FALSE)</f>
        <v>Hal Belsey</v>
      </c>
      <c r="D6035" t="s">
        <v>3927</v>
      </c>
      <c r="E6035" t="str">
        <f>VLOOKUP(D6035,campaign!A:B,2,FALSE)</f>
        <v>RespondsToMailOffers</v>
      </c>
      <c r="F6035" s="9">
        <v>45020</v>
      </c>
      <c r="G6035">
        <f>VLOOKUP(D6035,campaign!A:D,4,FALSE)</f>
        <v>27</v>
      </c>
    </row>
    <row r="6036" spans="2:7" x14ac:dyDescent="0.2">
      <c r="B6036" t="s">
        <v>3305</v>
      </c>
      <c r="C6036" t="str">
        <f>VLOOKUP(B6036,customer!A:B,2,FALSE)</f>
        <v>Hal Belsey</v>
      </c>
      <c r="D6036" t="s">
        <v>3927</v>
      </c>
      <c r="E6036" t="str">
        <f>VLOOKUP(D6036,campaign!A:B,2,FALSE)</f>
        <v>RespondsToMailOffers</v>
      </c>
      <c r="F6036" s="9">
        <v>45072</v>
      </c>
      <c r="G6036">
        <f>VLOOKUP(D6036,campaign!A:D,4,FALSE)</f>
        <v>27</v>
      </c>
    </row>
    <row r="6037" spans="2:7" x14ac:dyDescent="0.2">
      <c r="B6037" t="s">
        <v>3306</v>
      </c>
      <c r="C6037" t="str">
        <f>VLOOKUP(B6037,customer!A:B,2,FALSE)</f>
        <v>Miner Metherell</v>
      </c>
      <c r="D6037" t="s">
        <v>3922</v>
      </c>
      <c r="E6037" t="str">
        <f>VLOOKUP(D6037,campaign!A:B,2,FALSE)</f>
        <v>HandsetWebCapable</v>
      </c>
      <c r="F6037" s="9">
        <v>44903</v>
      </c>
      <c r="G6037">
        <f>VLOOKUP(D6037,campaign!A:D,4,FALSE)</f>
        <v>62</v>
      </c>
    </row>
    <row r="6038" spans="2:7" x14ac:dyDescent="0.2">
      <c r="B6038" t="s">
        <v>3306</v>
      </c>
      <c r="C6038" t="str">
        <f>VLOOKUP(B6038,customer!A:B,2,FALSE)</f>
        <v>Miner Metherell</v>
      </c>
      <c r="D6038" t="s">
        <v>3922</v>
      </c>
      <c r="E6038" t="str">
        <f>VLOOKUP(D6038,campaign!A:B,2,FALSE)</f>
        <v>HandsetWebCapable</v>
      </c>
      <c r="F6038" s="9">
        <v>44941</v>
      </c>
      <c r="G6038">
        <f>VLOOKUP(D6038,campaign!A:D,4,FALSE)</f>
        <v>62</v>
      </c>
    </row>
    <row r="6039" spans="2:7" x14ac:dyDescent="0.2">
      <c r="B6039" t="s">
        <v>3306</v>
      </c>
      <c r="C6039" t="str">
        <f>VLOOKUP(B6039,customer!A:B,2,FALSE)</f>
        <v>Miner Metherell</v>
      </c>
      <c r="D6039" t="s">
        <v>3922</v>
      </c>
      <c r="E6039" t="str">
        <f>VLOOKUP(D6039,campaign!A:B,2,FALSE)</f>
        <v>HandsetWebCapable</v>
      </c>
      <c r="F6039" s="9">
        <v>44975</v>
      </c>
      <c r="G6039">
        <f>VLOOKUP(D6039,campaign!A:D,4,FALSE)</f>
        <v>62</v>
      </c>
    </row>
    <row r="6040" spans="2:7" x14ac:dyDescent="0.2">
      <c r="B6040" t="s">
        <v>3306</v>
      </c>
      <c r="C6040" t="str">
        <f>VLOOKUP(B6040,customer!A:B,2,FALSE)</f>
        <v>Miner Metherell</v>
      </c>
      <c r="D6040" t="s">
        <v>3922</v>
      </c>
      <c r="E6040" t="str">
        <f>VLOOKUP(D6040,campaign!A:B,2,FALSE)</f>
        <v>HandsetWebCapable</v>
      </c>
      <c r="F6040" s="9">
        <v>44993</v>
      </c>
      <c r="G6040">
        <f>VLOOKUP(D6040,campaign!A:D,4,FALSE)</f>
        <v>62</v>
      </c>
    </row>
    <row r="6041" spans="2:7" x14ac:dyDescent="0.2">
      <c r="B6041" t="s">
        <v>3306</v>
      </c>
      <c r="C6041" t="str">
        <f>VLOOKUP(B6041,customer!A:B,2,FALSE)</f>
        <v>Miner Metherell</v>
      </c>
      <c r="D6041" t="s">
        <v>3922</v>
      </c>
      <c r="E6041" t="str">
        <f>VLOOKUP(D6041,campaign!A:B,2,FALSE)</f>
        <v>HandsetWebCapable</v>
      </c>
      <c r="F6041" s="9">
        <v>45035</v>
      </c>
      <c r="G6041">
        <f>VLOOKUP(D6041,campaign!A:D,4,FALSE)</f>
        <v>62</v>
      </c>
    </row>
    <row r="6042" spans="2:7" x14ac:dyDescent="0.2">
      <c r="B6042" t="s">
        <v>3306</v>
      </c>
      <c r="C6042" t="str">
        <f>VLOOKUP(B6042,customer!A:B,2,FALSE)</f>
        <v>Miner Metherell</v>
      </c>
      <c r="D6042" t="s">
        <v>3922</v>
      </c>
      <c r="E6042" t="str">
        <f>VLOOKUP(D6042,campaign!A:B,2,FALSE)</f>
        <v>HandsetWebCapable</v>
      </c>
      <c r="F6042" s="9">
        <v>45055</v>
      </c>
      <c r="G6042">
        <f>VLOOKUP(D6042,campaign!A:D,4,FALSE)</f>
        <v>62</v>
      </c>
    </row>
    <row r="6043" spans="2:7" x14ac:dyDescent="0.2">
      <c r="B6043" t="s">
        <v>3306</v>
      </c>
      <c r="C6043" t="str">
        <f>VLOOKUP(B6043,customer!A:B,2,FALSE)</f>
        <v>Miner Metherell</v>
      </c>
      <c r="D6043" t="s">
        <v>3950</v>
      </c>
      <c r="E6043" t="str">
        <f>VLOOKUP(D6043,campaign!A:B,2,FALSE)</f>
        <v>NotNewCellphoneUser</v>
      </c>
      <c r="F6043" s="9">
        <v>44945</v>
      </c>
      <c r="G6043">
        <f>VLOOKUP(D6043,campaign!A:D,4,FALSE)</f>
        <v>28</v>
      </c>
    </row>
    <row r="6044" spans="2:7" x14ac:dyDescent="0.2">
      <c r="B6044" t="s">
        <v>3306</v>
      </c>
      <c r="C6044" t="str">
        <f>VLOOKUP(B6044,customer!A:B,2,FALSE)</f>
        <v>Miner Metherell</v>
      </c>
      <c r="D6044" t="s">
        <v>3950</v>
      </c>
      <c r="E6044" t="str">
        <f>VLOOKUP(D6044,campaign!A:B,2,FALSE)</f>
        <v>NotNewCellphoneUser</v>
      </c>
      <c r="F6044" s="9">
        <v>44977</v>
      </c>
      <c r="G6044">
        <f>VLOOKUP(D6044,campaign!A:D,4,FALSE)</f>
        <v>28</v>
      </c>
    </row>
    <row r="6045" spans="2:7" x14ac:dyDescent="0.2">
      <c r="B6045" t="s">
        <v>3306</v>
      </c>
      <c r="C6045" t="str">
        <f>VLOOKUP(B6045,customer!A:B,2,FALSE)</f>
        <v>Miner Metherell</v>
      </c>
      <c r="D6045" t="s">
        <v>3950</v>
      </c>
      <c r="E6045" t="str">
        <f>VLOOKUP(D6045,campaign!A:B,2,FALSE)</f>
        <v>NotNewCellphoneUser</v>
      </c>
      <c r="F6045" s="9">
        <v>45013</v>
      </c>
      <c r="G6045">
        <f>VLOOKUP(D6045,campaign!A:D,4,FALSE)</f>
        <v>28</v>
      </c>
    </row>
    <row r="6046" spans="2:7" x14ac:dyDescent="0.2">
      <c r="B6046" t="s">
        <v>3306</v>
      </c>
      <c r="C6046" t="str">
        <f>VLOOKUP(B6046,customer!A:B,2,FALSE)</f>
        <v>Miner Metherell</v>
      </c>
      <c r="D6046" t="s">
        <v>3950</v>
      </c>
      <c r="E6046" t="str">
        <f>VLOOKUP(D6046,campaign!A:B,2,FALSE)</f>
        <v>NotNewCellphoneUser</v>
      </c>
      <c r="F6046" s="9">
        <v>45046</v>
      </c>
      <c r="G6046">
        <f>VLOOKUP(D6046,campaign!A:D,4,FALSE)</f>
        <v>28</v>
      </c>
    </row>
    <row r="6047" spans="2:7" x14ac:dyDescent="0.2">
      <c r="B6047" t="s">
        <v>3306</v>
      </c>
      <c r="C6047" t="str">
        <f>VLOOKUP(B6047,customer!A:B,2,FALSE)</f>
        <v>Miner Metherell</v>
      </c>
      <c r="D6047" t="s">
        <v>3950</v>
      </c>
      <c r="E6047" t="str">
        <f>VLOOKUP(D6047,campaign!A:B,2,FALSE)</f>
        <v>NotNewCellphoneUser</v>
      </c>
      <c r="F6047" s="9">
        <v>45067</v>
      </c>
      <c r="G6047">
        <f>VLOOKUP(D6047,campaign!A:D,4,FALSE)</f>
        <v>28</v>
      </c>
    </row>
    <row r="6048" spans="2:7" x14ac:dyDescent="0.2">
      <c r="B6048" t="s">
        <v>3306</v>
      </c>
      <c r="C6048" t="str">
        <f>VLOOKUP(B6048,customer!A:B,2,FALSE)</f>
        <v>Miner Metherell</v>
      </c>
      <c r="D6048" t="s">
        <v>3950</v>
      </c>
      <c r="E6048" t="str">
        <f>VLOOKUP(D6048,campaign!A:B,2,FALSE)</f>
        <v>NotNewCellphoneUser</v>
      </c>
      <c r="F6048" s="9">
        <v>45080</v>
      </c>
      <c r="G6048">
        <f>VLOOKUP(D6048,campaign!A:D,4,FALSE)</f>
        <v>28</v>
      </c>
    </row>
    <row r="6049" spans="2:7" x14ac:dyDescent="0.2">
      <c r="B6049" t="s">
        <v>3307</v>
      </c>
      <c r="C6049" t="str">
        <f>VLOOKUP(B6049,customer!A:B,2,FALSE)</f>
        <v>Sharity Hawksby</v>
      </c>
      <c r="D6049" t="s">
        <v>3952</v>
      </c>
      <c r="E6049" t="str">
        <f>VLOOKUP(D6049,campaign!A:B,2,FALSE)</f>
        <v>MadeCallToRetentionTeam</v>
      </c>
      <c r="F6049" s="9">
        <v>44649</v>
      </c>
      <c r="G6049">
        <f>VLOOKUP(D6049,campaign!A:D,4,FALSE)</f>
        <v>16</v>
      </c>
    </row>
    <row r="6050" spans="2:7" x14ac:dyDescent="0.2">
      <c r="B6050" t="s">
        <v>3307</v>
      </c>
      <c r="C6050" t="str">
        <f>VLOOKUP(B6050,customer!A:B,2,FALSE)</f>
        <v>Sharity Hawksby</v>
      </c>
      <c r="D6050" t="s">
        <v>3952</v>
      </c>
      <c r="E6050" t="str">
        <f>VLOOKUP(D6050,campaign!A:B,2,FALSE)</f>
        <v>MadeCallToRetentionTeam</v>
      </c>
      <c r="F6050" s="9">
        <v>44682</v>
      </c>
      <c r="G6050">
        <f>VLOOKUP(D6050,campaign!A:D,4,FALSE)</f>
        <v>16</v>
      </c>
    </row>
    <row r="6051" spans="2:7" x14ac:dyDescent="0.2">
      <c r="B6051" t="s">
        <v>3307</v>
      </c>
      <c r="C6051" t="str">
        <f>VLOOKUP(B6051,customer!A:B,2,FALSE)</f>
        <v>Sharity Hawksby</v>
      </c>
      <c r="D6051" t="s">
        <v>3952</v>
      </c>
      <c r="E6051" t="str">
        <f>VLOOKUP(D6051,campaign!A:B,2,FALSE)</f>
        <v>MadeCallToRetentionTeam</v>
      </c>
      <c r="F6051" s="9">
        <v>44718</v>
      </c>
      <c r="G6051">
        <f>VLOOKUP(D6051,campaign!A:D,4,FALSE)</f>
        <v>16</v>
      </c>
    </row>
    <row r="6052" spans="2:7" x14ac:dyDescent="0.2">
      <c r="B6052" t="s">
        <v>3307</v>
      </c>
      <c r="C6052" t="str">
        <f>VLOOKUP(B6052,customer!A:B,2,FALSE)</f>
        <v>Sharity Hawksby</v>
      </c>
      <c r="D6052" t="s">
        <v>3952</v>
      </c>
      <c r="E6052" t="str">
        <f>VLOOKUP(D6052,campaign!A:B,2,FALSE)</f>
        <v>MadeCallToRetentionTeam</v>
      </c>
      <c r="F6052" s="9">
        <v>44771</v>
      </c>
      <c r="G6052">
        <f>VLOOKUP(D6052,campaign!A:D,4,FALSE)</f>
        <v>16</v>
      </c>
    </row>
    <row r="6053" spans="2:7" x14ac:dyDescent="0.2">
      <c r="B6053" t="s">
        <v>3307</v>
      </c>
      <c r="C6053" t="str">
        <f>VLOOKUP(B6053,customer!A:B,2,FALSE)</f>
        <v>Sharity Hawksby</v>
      </c>
      <c r="D6053" t="s">
        <v>3952</v>
      </c>
      <c r="E6053" t="str">
        <f>VLOOKUP(D6053,campaign!A:B,2,FALSE)</f>
        <v>MadeCallToRetentionTeam</v>
      </c>
      <c r="F6053" s="9">
        <v>44785</v>
      </c>
      <c r="G6053">
        <f>VLOOKUP(D6053,campaign!A:D,4,FALSE)</f>
        <v>16</v>
      </c>
    </row>
    <row r="6054" spans="2:7" x14ac:dyDescent="0.2">
      <c r="B6054" t="s">
        <v>3307</v>
      </c>
      <c r="C6054" t="str">
        <f>VLOOKUP(B6054,customer!A:B,2,FALSE)</f>
        <v>Sharity Hawksby</v>
      </c>
      <c r="D6054" t="s">
        <v>3952</v>
      </c>
      <c r="E6054" t="str">
        <f>VLOOKUP(D6054,campaign!A:B,2,FALSE)</f>
        <v>MadeCallToRetentionTeam</v>
      </c>
      <c r="F6054" s="9">
        <v>44814</v>
      </c>
      <c r="G6054">
        <f>VLOOKUP(D6054,campaign!A:D,4,FALSE)</f>
        <v>16</v>
      </c>
    </row>
    <row r="6055" spans="2:7" x14ac:dyDescent="0.2">
      <c r="B6055" t="s">
        <v>3307</v>
      </c>
      <c r="C6055" t="str">
        <f>VLOOKUP(B6055,customer!A:B,2,FALSE)</f>
        <v>Sharity Hawksby</v>
      </c>
      <c r="D6055" t="s">
        <v>3952</v>
      </c>
      <c r="E6055" t="str">
        <f>VLOOKUP(D6055,campaign!A:B,2,FALSE)</f>
        <v>MadeCallToRetentionTeam</v>
      </c>
      <c r="F6055" s="9">
        <v>44838</v>
      </c>
      <c r="G6055">
        <f>VLOOKUP(D6055,campaign!A:D,4,FALSE)</f>
        <v>16</v>
      </c>
    </row>
    <row r="6056" spans="2:7" x14ac:dyDescent="0.2">
      <c r="B6056" t="s">
        <v>3307</v>
      </c>
      <c r="C6056" t="str">
        <f>VLOOKUP(B6056,customer!A:B,2,FALSE)</f>
        <v>Sharity Hawksby</v>
      </c>
      <c r="D6056" t="s">
        <v>3952</v>
      </c>
      <c r="E6056" t="str">
        <f>VLOOKUP(D6056,campaign!A:B,2,FALSE)</f>
        <v>MadeCallToRetentionTeam</v>
      </c>
      <c r="F6056" s="9">
        <v>44872</v>
      </c>
      <c r="G6056">
        <f>VLOOKUP(D6056,campaign!A:D,4,FALSE)</f>
        <v>16</v>
      </c>
    </row>
    <row r="6057" spans="2:7" x14ac:dyDescent="0.2">
      <c r="B6057" t="s">
        <v>3307</v>
      </c>
      <c r="C6057" t="str">
        <f>VLOOKUP(B6057,customer!A:B,2,FALSE)</f>
        <v>Sharity Hawksby</v>
      </c>
      <c r="D6057" t="s">
        <v>3952</v>
      </c>
      <c r="E6057" t="str">
        <f>VLOOKUP(D6057,campaign!A:B,2,FALSE)</f>
        <v>MadeCallToRetentionTeam</v>
      </c>
      <c r="F6057" s="9">
        <v>44897</v>
      </c>
      <c r="G6057">
        <f>VLOOKUP(D6057,campaign!A:D,4,FALSE)</f>
        <v>16</v>
      </c>
    </row>
    <row r="6058" spans="2:7" x14ac:dyDescent="0.2">
      <c r="B6058" t="s">
        <v>3307</v>
      </c>
      <c r="C6058" t="str">
        <f>VLOOKUP(B6058,customer!A:B,2,FALSE)</f>
        <v>Sharity Hawksby</v>
      </c>
      <c r="D6058" t="s">
        <v>3952</v>
      </c>
      <c r="E6058" t="str">
        <f>VLOOKUP(D6058,campaign!A:B,2,FALSE)</f>
        <v>MadeCallToRetentionTeam</v>
      </c>
      <c r="F6058" s="9">
        <v>44969</v>
      </c>
      <c r="G6058">
        <f>VLOOKUP(D6058,campaign!A:D,4,FALSE)</f>
        <v>16</v>
      </c>
    </row>
    <row r="6059" spans="2:7" x14ac:dyDescent="0.2">
      <c r="B6059" t="s">
        <v>3307</v>
      </c>
      <c r="C6059" t="str">
        <f>VLOOKUP(B6059,customer!A:B,2,FALSE)</f>
        <v>Sharity Hawksby</v>
      </c>
      <c r="D6059" t="s">
        <v>3952</v>
      </c>
      <c r="E6059" t="str">
        <f>VLOOKUP(D6059,campaign!A:B,2,FALSE)</f>
        <v>MadeCallToRetentionTeam</v>
      </c>
      <c r="F6059" s="9">
        <v>44988</v>
      </c>
      <c r="G6059">
        <f>VLOOKUP(D6059,campaign!A:D,4,FALSE)</f>
        <v>16</v>
      </c>
    </row>
    <row r="6060" spans="2:7" x14ac:dyDescent="0.2">
      <c r="B6060" t="s">
        <v>3307</v>
      </c>
      <c r="C6060" t="str">
        <f>VLOOKUP(B6060,customer!A:B,2,FALSE)</f>
        <v>Sharity Hawksby</v>
      </c>
      <c r="D6060" t="s">
        <v>3952</v>
      </c>
      <c r="E6060" t="str">
        <f>VLOOKUP(D6060,campaign!A:B,2,FALSE)</f>
        <v>MadeCallToRetentionTeam</v>
      </c>
      <c r="F6060" s="9">
        <v>45021</v>
      </c>
      <c r="G6060">
        <f>VLOOKUP(D6060,campaign!A:D,4,FALSE)</f>
        <v>16</v>
      </c>
    </row>
    <row r="6061" spans="2:7" x14ac:dyDescent="0.2">
      <c r="B6061" t="s">
        <v>3307</v>
      </c>
      <c r="C6061" t="str">
        <f>VLOOKUP(B6061,customer!A:B,2,FALSE)</f>
        <v>Sharity Hawksby</v>
      </c>
      <c r="D6061" t="s">
        <v>3952</v>
      </c>
      <c r="E6061" t="str">
        <f>VLOOKUP(D6061,campaign!A:B,2,FALSE)</f>
        <v>MadeCallToRetentionTeam</v>
      </c>
      <c r="F6061" s="9">
        <v>45077</v>
      </c>
      <c r="G6061">
        <f>VLOOKUP(D6061,campaign!A:D,4,FALSE)</f>
        <v>16</v>
      </c>
    </row>
    <row r="6062" spans="2:7" x14ac:dyDescent="0.2">
      <c r="B6062" t="s">
        <v>3307</v>
      </c>
      <c r="C6062" t="str">
        <f>VLOOKUP(B6062,customer!A:B,2,FALSE)</f>
        <v>Sharity Hawksby</v>
      </c>
      <c r="D6062" t="s">
        <v>3952</v>
      </c>
      <c r="E6062" t="str">
        <f>VLOOKUP(D6062,campaign!A:B,2,FALSE)</f>
        <v>MadeCallToRetentionTeam</v>
      </c>
      <c r="F6062" s="9">
        <v>45084</v>
      </c>
      <c r="G6062">
        <f>VLOOKUP(D6062,campaign!A:D,4,FALSE)</f>
        <v>16</v>
      </c>
    </row>
    <row r="6063" spans="2:7" x14ac:dyDescent="0.2">
      <c r="B6063" t="s">
        <v>3307</v>
      </c>
      <c r="C6063" t="str">
        <f>VLOOKUP(B6063,customer!A:B,2,FALSE)</f>
        <v>Sharity Hawksby</v>
      </c>
      <c r="D6063" t="s">
        <v>3928</v>
      </c>
      <c r="E6063" t="str">
        <f>VLOOKUP(D6063,campaign!A:B,2,FALSE)</f>
        <v>OptOutMailings</v>
      </c>
      <c r="F6063" s="9">
        <v>44658</v>
      </c>
      <c r="G6063">
        <f>VLOOKUP(D6063,campaign!A:D,4,FALSE)</f>
        <v>75</v>
      </c>
    </row>
    <row r="6064" spans="2:7" x14ac:dyDescent="0.2">
      <c r="B6064" t="s">
        <v>3307</v>
      </c>
      <c r="C6064" t="str">
        <f>VLOOKUP(B6064,customer!A:B,2,FALSE)</f>
        <v>Sharity Hawksby</v>
      </c>
      <c r="D6064" t="s">
        <v>3928</v>
      </c>
      <c r="E6064" t="str">
        <f>VLOOKUP(D6064,campaign!A:B,2,FALSE)</f>
        <v>OptOutMailings</v>
      </c>
      <c r="F6064" s="9">
        <v>44702</v>
      </c>
      <c r="G6064">
        <f>VLOOKUP(D6064,campaign!A:D,4,FALSE)</f>
        <v>75</v>
      </c>
    </row>
    <row r="6065" spans="2:7" x14ac:dyDescent="0.2">
      <c r="B6065" t="s">
        <v>3307</v>
      </c>
      <c r="C6065" t="str">
        <f>VLOOKUP(B6065,customer!A:B,2,FALSE)</f>
        <v>Sharity Hawksby</v>
      </c>
      <c r="D6065" t="s">
        <v>3928</v>
      </c>
      <c r="E6065" t="str">
        <f>VLOOKUP(D6065,campaign!A:B,2,FALSE)</f>
        <v>OptOutMailings</v>
      </c>
      <c r="F6065" s="9">
        <v>44728</v>
      </c>
      <c r="G6065">
        <f>VLOOKUP(D6065,campaign!A:D,4,FALSE)</f>
        <v>75</v>
      </c>
    </row>
    <row r="6066" spans="2:7" x14ac:dyDescent="0.2">
      <c r="B6066" t="s">
        <v>3307</v>
      </c>
      <c r="C6066" t="str">
        <f>VLOOKUP(B6066,customer!A:B,2,FALSE)</f>
        <v>Sharity Hawksby</v>
      </c>
      <c r="D6066" t="s">
        <v>3928</v>
      </c>
      <c r="E6066" t="str">
        <f>VLOOKUP(D6066,campaign!A:B,2,FALSE)</f>
        <v>OptOutMailings</v>
      </c>
      <c r="F6066" s="9">
        <v>44762</v>
      </c>
      <c r="G6066">
        <f>VLOOKUP(D6066,campaign!A:D,4,FALSE)</f>
        <v>75</v>
      </c>
    </row>
    <row r="6067" spans="2:7" x14ac:dyDescent="0.2">
      <c r="B6067" t="s">
        <v>3307</v>
      </c>
      <c r="C6067" t="str">
        <f>VLOOKUP(B6067,customer!A:B,2,FALSE)</f>
        <v>Sharity Hawksby</v>
      </c>
      <c r="D6067" t="s">
        <v>3928</v>
      </c>
      <c r="E6067" t="str">
        <f>VLOOKUP(D6067,campaign!A:B,2,FALSE)</f>
        <v>OptOutMailings</v>
      </c>
      <c r="F6067" s="9">
        <v>44795</v>
      </c>
      <c r="G6067">
        <f>VLOOKUP(D6067,campaign!A:D,4,FALSE)</f>
        <v>75</v>
      </c>
    </row>
    <row r="6068" spans="2:7" x14ac:dyDescent="0.2">
      <c r="B6068" t="s">
        <v>3307</v>
      </c>
      <c r="C6068" t="str">
        <f>VLOOKUP(B6068,customer!A:B,2,FALSE)</f>
        <v>Sharity Hawksby</v>
      </c>
      <c r="D6068" t="s">
        <v>3928</v>
      </c>
      <c r="E6068" t="str">
        <f>VLOOKUP(D6068,campaign!A:B,2,FALSE)</f>
        <v>OptOutMailings</v>
      </c>
      <c r="F6068" s="9">
        <v>44819</v>
      </c>
      <c r="G6068">
        <f>VLOOKUP(D6068,campaign!A:D,4,FALSE)</f>
        <v>75</v>
      </c>
    </row>
    <row r="6069" spans="2:7" x14ac:dyDescent="0.2">
      <c r="B6069" t="s">
        <v>3307</v>
      </c>
      <c r="C6069" t="str">
        <f>VLOOKUP(B6069,customer!A:B,2,FALSE)</f>
        <v>Sharity Hawksby</v>
      </c>
      <c r="D6069" t="s">
        <v>3928</v>
      </c>
      <c r="E6069" t="str">
        <f>VLOOKUP(D6069,campaign!A:B,2,FALSE)</f>
        <v>OptOutMailings</v>
      </c>
      <c r="F6069" s="9">
        <v>44847</v>
      </c>
      <c r="G6069">
        <f>VLOOKUP(D6069,campaign!A:D,4,FALSE)</f>
        <v>75</v>
      </c>
    </row>
    <row r="6070" spans="2:7" x14ac:dyDescent="0.2">
      <c r="B6070" t="s">
        <v>3307</v>
      </c>
      <c r="C6070" t="str">
        <f>VLOOKUP(B6070,customer!A:B,2,FALSE)</f>
        <v>Sharity Hawksby</v>
      </c>
      <c r="D6070" t="s">
        <v>3928</v>
      </c>
      <c r="E6070" t="str">
        <f>VLOOKUP(D6070,campaign!A:B,2,FALSE)</f>
        <v>OptOutMailings</v>
      </c>
      <c r="F6070" s="9">
        <v>44882</v>
      </c>
      <c r="G6070">
        <f>VLOOKUP(D6070,campaign!A:D,4,FALSE)</f>
        <v>75</v>
      </c>
    </row>
    <row r="6071" spans="2:7" x14ac:dyDescent="0.2">
      <c r="B6071" t="s">
        <v>3307</v>
      </c>
      <c r="C6071" t="str">
        <f>VLOOKUP(B6071,customer!A:B,2,FALSE)</f>
        <v>Sharity Hawksby</v>
      </c>
      <c r="D6071" t="s">
        <v>3928</v>
      </c>
      <c r="E6071" t="str">
        <f>VLOOKUP(D6071,campaign!A:B,2,FALSE)</f>
        <v>OptOutMailings</v>
      </c>
      <c r="F6071" s="9">
        <v>44905</v>
      </c>
      <c r="G6071">
        <f>VLOOKUP(D6071,campaign!A:D,4,FALSE)</f>
        <v>75</v>
      </c>
    </row>
    <row r="6072" spans="2:7" x14ac:dyDescent="0.2">
      <c r="B6072" t="s">
        <v>3307</v>
      </c>
      <c r="C6072" t="str">
        <f>VLOOKUP(B6072,customer!A:B,2,FALSE)</f>
        <v>Sharity Hawksby</v>
      </c>
      <c r="D6072" t="s">
        <v>3928</v>
      </c>
      <c r="E6072" t="str">
        <f>VLOOKUP(D6072,campaign!A:B,2,FALSE)</f>
        <v>OptOutMailings</v>
      </c>
      <c r="F6072" s="9">
        <v>44935</v>
      </c>
      <c r="G6072">
        <f>VLOOKUP(D6072,campaign!A:D,4,FALSE)</f>
        <v>75</v>
      </c>
    </row>
    <row r="6073" spans="2:7" x14ac:dyDescent="0.2">
      <c r="B6073" t="s">
        <v>3307</v>
      </c>
      <c r="C6073" t="str">
        <f>VLOOKUP(B6073,customer!A:B,2,FALSE)</f>
        <v>Sharity Hawksby</v>
      </c>
      <c r="D6073" t="s">
        <v>3928</v>
      </c>
      <c r="E6073" t="str">
        <f>VLOOKUP(D6073,campaign!A:B,2,FALSE)</f>
        <v>OptOutMailings</v>
      </c>
      <c r="F6073" s="9">
        <v>44964</v>
      </c>
      <c r="G6073">
        <f>VLOOKUP(D6073,campaign!A:D,4,FALSE)</f>
        <v>75</v>
      </c>
    </row>
    <row r="6074" spans="2:7" x14ac:dyDescent="0.2">
      <c r="B6074" t="s">
        <v>3307</v>
      </c>
      <c r="C6074" t="str">
        <f>VLOOKUP(B6074,customer!A:B,2,FALSE)</f>
        <v>Sharity Hawksby</v>
      </c>
      <c r="D6074" t="s">
        <v>3928</v>
      </c>
      <c r="E6074" t="str">
        <f>VLOOKUP(D6074,campaign!A:B,2,FALSE)</f>
        <v>OptOutMailings</v>
      </c>
      <c r="F6074" s="9">
        <v>45004</v>
      </c>
      <c r="G6074">
        <f>VLOOKUP(D6074,campaign!A:D,4,FALSE)</f>
        <v>75</v>
      </c>
    </row>
    <row r="6075" spans="2:7" x14ac:dyDescent="0.2">
      <c r="B6075" t="s">
        <v>3308</v>
      </c>
      <c r="C6075" t="str">
        <f>VLOOKUP(B6075,customer!A:B,2,FALSE)</f>
        <v>Gaven Moens</v>
      </c>
      <c r="D6075" t="s">
        <v>3927</v>
      </c>
      <c r="E6075" t="str">
        <f>VLOOKUP(D6075,campaign!A:B,2,FALSE)</f>
        <v>RespondsToMailOffers</v>
      </c>
      <c r="F6075" s="9">
        <v>45007</v>
      </c>
      <c r="G6075">
        <f>VLOOKUP(D6075,campaign!A:D,4,FALSE)</f>
        <v>27</v>
      </c>
    </row>
    <row r="6076" spans="2:7" x14ac:dyDescent="0.2">
      <c r="B6076" t="s">
        <v>3308</v>
      </c>
      <c r="C6076" t="str">
        <f>VLOOKUP(B6076,customer!A:B,2,FALSE)</f>
        <v>Gaven Moens</v>
      </c>
      <c r="D6076" t="s">
        <v>3927</v>
      </c>
      <c r="E6076" t="str">
        <f>VLOOKUP(D6076,campaign!A:B,2,FALSE)</f>
        <v>RespondsToMailOffers</v>
      </c>
      <c r="F6076" s="9">
        <v>45039</v>
      </c>
      <c r="G6076">
        <f>VLOOKUP(D6076,campaign!A:D,4,FALSE)</f>
        <v>27</v>
      </c>
    </row>
    <row r="6077" spans="2:7" x14ac:dyDescent="0.2">
      <c r="B6077" t="s">
        <v>3308</v>
      </c>
      <c r="C6077" t="str">
        <f>VLOOKUP(B6077,customer!A:B,2,FALSE)</f>
        <v>Gaven Moens</v>
      </c>
      <c r="D6077" t="s">
        <v>3927</v>
      </c>
      <c r="E6077" t="str">
        <f>VLOOKUP(D6077,campaign!A:B,2,FALSE)</f>
        <v>RespondsToMailOffers</v>
      </c>
      <c r="F6077" s="9">
        <v>45073</v>
      </c>
      <c r="G6077">
        <f>VLOOKUP(D6077,campaign!A:D,4,FALSE)</f>
        <v>27</v>
      </c>
    </row>
    <row r="6078" spans="2:7" x14ac:dyDescent="0.2">
      <c r="B6078" t="s">
        <v>3308</v>
      </c>
      <c r="C6078" t="str">
        <f>VLOOKUP(B6078,customer!A:B,2,FALSE)</f>
        <v>Gaven Moens</v>
      </c>
      <c r="D6078" t="s">
        <v>3927</v>
      </c>
      <c r="E6078" t="str">
        <f>VLOOKUP(D6078,campaign!A:B,2,FALSE)</f>
        <v>RespondsToMailOffers</v>
      </c>
      <c r="F6078" s="9">
        <v>45083</v>
      </c>
      <c r="G6078">
        <f>VLOOKUP(D6078,campaign!A:D,4,FALSE)</f>
        <v>27</v>
      </c>
    </row>
    <row r="6079" spans="2:7" x14ac:dyDescent="0.2">
      <c r="B6079" t="s">
        <v>3308</v>
      </c>
      <c r="C6079" t="str">
        <f>VLOOKUP(B6079,customer!A:B,2,FALSE)</f>
        <v>Gaven Moens</v>
      </c>
      <c r="D6079" t="s">
        <v>3953</v>
      </c>
      <c r="E6079" t="str">
        <f>VLOOKUP(D6079,campaign!A:B,2,FALSE)</f>
        <v>MaritalStatus</v>
      </c>
      <c r="F6079" s="9">
        <v>45042</v>
      </c>
      <c r="G6079">
        <f>VLOOKUP(D6079,campaign!A:D,4,FALSE)</f>
        <v>29</v>
      </c>
    </row>
    <row r="6080" spans="2:7" x14ac:dyDescent="0.2">
      <c r="B6080" t="s">
        <v>3308</v>
      </c>
      <c r="C6080" t="str">
        <f>VLOOKUP(B6080,customer!A:B,2,FALSE)</f>
        <v>Gaven Moens</v>
      </c>
      <c r="D6080" t="s">
        <v>3953</v>
      </c>
      <c r="E6080" t="str">
        <f>VLOOKUP(D6080,campaign!A:B,2,FALSE)</f>
        <v>MaritalStatus</v>
      </c>
      <c r="F6080" s="9">
        <v>45076</v>
      </c>
      <c r="G6080">
        <f>VLOOKUP(D6080,campaign!A:D,4,FALSE)</f>
        <v>29</v>
      </c>
    </row>
    <row r="6081" spans="2:7" x14ac:dyDescent="0.2">
      <c r="B6081" t="s">
        <v>3308</v>
      </c>
      <c r="C6081" t="str">
        <f>VLOOKUP(B6081,customer!A:B,2,FALSE)</f>
        <v>Gaven Moens</v>
      </c>
      <c r="D6081" t="s">
        <v>3953</v>
      </c>
      <c r="E6081" t="str">
        <f>VLOOKUP(D6081,campaign!A:B,2,FALSE)</f>
        <v>MaritalStatus</v>
      </c>
      <c r="F6081" s="9">
        <v>45087</v>
      </c>
      <c r="G6081">
        <f>VLOOKUP(D6081,campaign!A:D,4,FALSE)</f>
        <v>29</v>
      </c>
    </row>
    <row r="6082" spans="2:7" x14ac:dyDescent="0.2">
      <c r="B6082" t="s">
        <v>3309</v>
      </c>
      <c r="C6082" t="str">
        <f>VLOOKUP(B6082,customer!A:B,2,FALSE)</f>
        <v>Ty Duckham</v>
      </c>
      <c r="D6082" t="s">
        <v>3924</v>
      </c>
      <c r="E6082" t="str">
        <f>VLOOKUP(D6082,campaign!A:B,2,FALSE)</f>
        <v>RVOwner</v>
      </c>
      <c r="F6082" s="9">
        <v>45003</v>
      </c>
      <c r="G6082">
        <f>VLOOKUP(D6082,campaign!A:D,4,FALSE)</f>
        <v>22</v>
      </c>
    </row>
    <row r="6083" spans="2:7" x14ac:dyDescent="0.2">
      <c r="B6083" t="s">
        <v>3309</v>
      </c>
      <c r="C6083" t="str">
        <f>VLOOKUP(B6083,customer!A:B,2,FALSE)</f>
        <v>Ty Duckham</v>
      </c>
      <c r="D6083" t="s">
        <v>3924</v>
      </c>
      <c r="E6083" t="str">
        <f>VLOOKUP(D6083,campaign!A:B,2,FALSE)</f>
        <v>RVOwner</v>
      </c>
      <c r="F6083" s="9">
        <v>45040</v>
      </c>
      <c r="G6083">
        <f>VLOOKUP(D6083,campaign!A:D,4,FALSE)</f>
        <v>22</v>
      </c>
    </row>
    <row r="6084" spans="2:7" x14ac:dyDescent="0.2">
      <c r="B6084" t="s">
        <v>3309</v>
      </c>
      <c r="C6084" t="str">
        <f>VLOOKUP(B6084,customer!A:B,2,FALSE)</f>
        <v>Ty Duckham</v>
      </c>
      <c r="D6084" t="s">
        <v>3924</v>
      </c>
      <c r="E6084" t="str">
        <f>VLOOKUP(D6084,campaign!A:B,2,FALSE)</f>
        <v>RVOwner</v>
      </c>
      <c r="F6084" s="9">
        <v>45069</v>
      </c>
      <c r="G6084">
        <f>VLOOKUP(D6084,campaign!A:D,4,FALSE)</f>
        <v>22</v>
      </c>
    </row>
    <row r="6085" spans="2:7" x14ac:dyDescent="0.2">
      <c r="B6085" t="s">
        <v>3309</v>
      </c>
      <c r="C6085" t="str">
        <f>VLOOKUP(B6085,customer!A:B,2,FALSE)</f>
        <v>Ty Duckham</v>
      </c>
      <c r="D6085" t="s">
        <v>3924</v>
      </c>
      <c r="E6085" t="str">
        <f>VLOOKUP(D6085,campaign!A:B,2,FALSE)</f>
        <v>RVOwner</v>
      </c>
      <c r="F6085" s="9">
        <v>45079</v>
      </c>
      <c r="G6085">
        <f>VLOOKUP(D6085,campaign!A:D,4,FALSE)</f>
        <v>22</v>
      </c>
    </row>
    <row r="6086" spans="2:7" x14ac:dyDescent="0.2">
      <c r="B6086" t="s">
        <v>3309</v>
      </c>
      <c r="C6086" t="str">
        <f>VLOOKUP(B6086,customer!A:B,2,FALSE)</f>
        <v>Ty Duckham</v>
      </c>
      <c r="D6086" t="s">
        <v>3949</v>
      </c>
      <c r="E6086" t="str">
        <f>VLOOKUP(D6086,campaign!A:B,2,FALSE)</f>
        <v>NewCellphoneUser</v>
      </c>
      <c r="F6086" s="9">
        <v>45043</v>
      </c>
      <c r="G6086">
        <f>VLOOKUP(D6086,campaign!A:D,4,FALSE)</f>
        <v>25</v>
      </c>
    </row>
    <row r="6087" spans="2:7" x14ac:dyDescent="0.2">
      <c r="B6087" t="s">
        <v>3309</v>
      </c>
      <c r="C6087" t="str">
        <f>VLOOKUP(B6087,customer!A:B,2,FALSE)</f>
        <v>Ty Duckham</v>
      </c>
      <c r="D6087" t="s">
        <v>3949</v>
      </c>
      <c r="E6087" t="str">
        <f>VLOOKUP(D6087,campaign!A:B,2,FALSE)</f>
        <v>NewCellphoneUser</v>
      </c>
      <c r="F6087" s="9">
        <v>45076</v>
      </c>
      <c r="G6087">
        <f>VLOOKUP(D6087,campaign!A:D,4,FALSE)</f>
        <v>25</v>
      </c>
    </row>
    <row r="6088" spans="2:7" x14ac:dyDescent="0.2">
      <c r="B6088" t="s">
        <v>3309</v>
      </c>
      <c r="C6088" t="str">
        <f>VLOOKUP(B6088,customer!A:B,2,FALSE)</f>
        <v>Ty Duckham</v>
      </c>
      <c r="D6088" t="s">
        <v>3949</v>
      </c>
      <c r="E6088" t="str">
        <f>VLOOKUP(D6088,campaign!A:B,2,FALSE)</f>
        <v>NewCellphoneUser</v>
      </c>
      <c r="F6088" s="9">
        <v>45086</v>
      </c>
      <c r="G6088">
        <f>VLOOKUP(D6088,campaign!A:D,4,FALSE)</f>
        <v>25</v>
      </c>
    </row>
    <row r="6089" spans="2:7" x14ac:dyDescent="0.2">
      <c r="B6089" t="s">
        <v>3310</v>
      </c>
      <c r="C6089" t="str">
        <f>VLOOKUP(B6089,customer!A:B,2,FALSE)</f>
        <v>Jacinta Faltskog</v>
      </c>
      <c r="D6089" t="s">
        <v>3923</v>
      </c>
      <c r="E6089" t="str">
        <f>VLOOKUP(D6089,campaign!A:B,2,FALSE)</f>
        <v>TruckOwner</v>
      </c>
      <c r="F6089" s="9">
        <v>44767</v>
      </c>
      <c r="G6089">
        <f>VLOOKUP(D6089,campaign!A:D,4,FALSE)</f>
        <v>26</v>
      </c>
    </row>
    <row r="6090" spans="2:7" x14ac:dyDescent="0.2">
      <c r="B6090" t="s">
        <v>3310</v>
      </c>
      <c r="C6090" t="str">
        <f>VLOOKUP(B6090,customer!A:B,2,FALSE)</f>
        <v>Jacinta Faltskog</v>
      </c>
      <c r="D6090" t="s">
        <v>3923</v>
      </c>
      <c r="E6090" t="str">
        <f>VLOOKUP(D6090,campaign!A:B,2,FALSE)</f>
        <v>TruckOwner</v>
      </c>
      <c r="F6090" s="9">
        <v>44812</v>
      </c>
      <c r="G6090">
        <f>VLOOKUP(D6090,campaign!A:D,4,FALSE)</f>
        <v>26</v>
      </c>
    </row>
    <row r="6091" spans="2:7" x14ac:dyDescent="0.2">
      <c r="B6091" t="s">
        <v>3310</v>
      </c>
      <c r="C6091" t="str">
        <f>VLOOKUP(B6091,customer!A:B,2,FALSE)</f>
        <v>Jacinta Faltskog</v>
      </c>
      <c r="D6091" t="s">
        <v>3923</v>
      </c>
      <c r="E6091" t="str">
        <f>VLOOKUP(D6091,campaign!A:B,2,FALSE)</f>
        <v>TruckOwner</v>
      </c>
      <c r="F6091" s="9">
        <v>44864</v>
      </c>
      <c r="G6091">
        <f>VLOOKUP(D6091,campaign!A:D,4,FALSE)</f>
        <v>26</v>
      </c>
    </row>
    <row r="6092" spans="2:7" x14ac:dyDescent="0.2">
      <c r="B6092" t="s">
        <v>3310</v>
      </c>
      <c r="C6092" t="str">
        <f>VLOOKUP(B6092,customer!A:B,2,FALSE)</f>
        <v>Jacinta Faltskog</v>
      </c>
      <c r="D6092" t="s">
        <v>3923</v>
      </c>
      <c r="E6092" t="str">
        <f>VLOOKUP(D6092,campaign!A:B,2,FALSE)</f>
        <v>TruckOwner</v>
      </c>
      <c r="F6092" s="9">
        <v>44874</v>
      </c>
      <c r="G6092">
        <f>VLOOKUP(D6092,campaign!A:D,4,FALSE)</f>
        <v>26</v>
      </c>
    </row>
    <row r="6093" spans="2:7" x14ac:dyDescent="0.2">
      <c r="B6093" t="s">
        <v>3310</v>
      </c>
      <c r="C6093" t="str">
        <f>VLOOKUP(B6093,customer!A:B,2,FALSE)</f>
        <v>Jacinta Faltskog</v>
      </c>
      <c r="D6093" t="s">
        <v>3923</v>
      </c>
      <c r="E6093" t="str">
        <f>VLOOKUP(D6093,campaign!A:B,2,FALSE)</f>
        <v>TruckOwner</v>
      </c>
      <c r="F6093" s="9">
        <v>44920</v>
      </c>
      <c r="G6093">
        <f>VLOOKUP(D6093,campaign!A:D,4,FALSE)</f>
        <v>26</v>
      </c>
    </row>
    <row r="6094" spans="2:7" x14ac:dyDescent="0.2">
      <c r="B6094" t="s">
        <v>3310</v>
      </c>
      <c r="C6094" t="str">
        <f>VLOOKUP(B6094,customer!A:B,2,FALSE)</f>
        <v>Jacinta Faltskog</v>
      </c>
      <c r="D6094" t="s">
        <v>3923</v>
      </c>
      <c r="E6094" t="str">
        <f>VLOOKUP(D6094,campaign!A:B,2,FALSE)</f>
        <v>TruckOwner</v>
      </c>
      <c r="F6094" s="9">
        <v>44927</v>
      </c>
      <c r="G6094">
        <f>VLOOKUP(D6094,campaign!A:D,4,FALSE)</f>
        <v>26</v>
      </c>
    </row>
    <row r="6095" spans="2:7" x14ac:dyDescent="0.2">
      <c r="B6095" t="s">
        <v>3310</v>
      </c>
      <c r="C6095" t="str">
        <f>VLOOKUP(B6095,customer!A:B,2,FALSE)</f>
        <v>Jacinta Faltskog</v>
      </c>
      <c r="D6095" t="s">
        <v>3923</v>
      </c>
      <c r="E6095" t="str">
        <f>VLOOKUP(D6095,campaign!A:B,2,FALSE)</f>
        <v>TruckOwner</v>
      </c>
      <c r="F6095" s="9">
        <v>44983</v>
      </c>
      <c r="G6095">
        <f>VLOOKUP(D6095,campaign!A:D,4,FALSE)</f>
        <v>26</v>
      </c>
    </row>
    <row r="6096" spans="2:7" x14ac:dyDescent="0.2">
      <c r="B6096" t="s">
        <v>3310</v>
      </c>
      <c r="C6096" t="str">
        <f>VLOOKUP(B6096,customer!A:B,2,FALSE)</f>
        <v>Jacinta Faltskog</v>
      </c>
      <c r="D6096" t="s">
        <v>3923</v>
      </c>
      <c r="E6096" t="str">
        <f>VLOOKUP(D6096,campaign!A:B,2,FALSE)</f>
        <v>TruckOwner</v>
      </c>
      <c r="F6096" s="9">
        <v>45012</v>
      </c>
      <c r="G6096">
        <f>VLOOKUP(D6096,campaign!A:D,4,FALSE)</f>
        <v>26</v>
      </c>
    </row>
    <row r="6097" spans="2:7" x14ac:dyDescent="0.2">
      <c r="B6097" t="s">
        <v>3310</v>
      </c>
      <c r="C6097" t="str">
        <f>VLOOKUP(B6097,customer!A:B,2,FALSE)</f>
        <v>Jacinta Faltskog</v>
      </c>
      <c r="D6097" t="s">
        <v>3923</v>
      </c>
      <c r="E6097" t="str">
        <f>VLOOKUP(D6097,campaign!A:B,2,FALSE)</f>
        <v>TruckOwner</v>
      </c>
      <c r="F6097" s="9">
        <v>45023</v>
      </c>
      <c r="G6097">
        <f>VLOOKUP(D6097,campaign!A:D,4,FALSE)</f>
        <v>26</v>
      </c>
    </row>
    <row r="6098" spans="2:7" x14ac:dyDescent="0.2">
      <c r="B6098" t="s">
        <v>3310</v>
      </c>
      <c r="C6098" t="str">
        <f>VLOOKUP(B6098,customer!A:B,2,FALSE)</f>
        <v>Jacinta Faltskog</v>
      </c>
      <c r="D6098" t="s">
        <v>3923</v>
      </c>
      <c r="E6098" t="str">
        <f>VLOOKUP(D6098,campaign!A:B,2,FALSE)</f>
        <v>TruckOwner</v>
      </c>
      <c r="F6098" s="9">
        <v>45075</v>
      </c>
      <c r="G6098">
        <f>VLOOKUP(D6098,campaign!A:D,4,FALSE)</f>
        <v>26</v>
      </c>
    </row>
    <row r="6099" spans="2:7" x14ac:dyDescent="0.2">
      <c r="B6099" t="s">
        <v>3310</v>
      </c>
      <c r="C6099" t="str">
        <f>VLOOKUP(B6099,customer!A:B,2,FALSE)</f>
        <v>Jacinta Faltskog</v>
      </c>
      <c r="D6099" t="s">
        <v>3923</v>
      </c>
      <c r="E6099" t="str">
        <f>VLOOKUP(D6099,campaign!A:B,2,FALSE)</f>
        <v>TruckOwner</v>
      </c>
      <c r="F6099" s="9">
        <v>45078</v>
      </c>
      <c r="G6099">
        <f>VLOOKUP(D6099,campaign!A:D,4,FALSE)</f>
        <v>26</v>
      </c>
    </row>
    <row r="6100" spans="2:7" x14ac:dyDescent="0.2">
      <c r="B6100" t="s">
        <v>3310</v>
      </c>
      <c r="C6100" t="str">
        <f>VLOOKUP(B6100,customer!A:B,2,FALSE)</f>
        <v>Jacinta Faltskog</v>
      </c>
      <c r="D6100" t="s">
        <v>3953</v>
      </c>
      <c r="E6100" t="str">
        <f>VLOOKUP(D6100,campaign!A:B,2,FALSE)</f>
        <v>MaritalStatus</v>
      </c>
      <c r="F6100" s="9">
        <v>44906</v>
      </c>
      <c r="G6100">
        <f>VLOOKUP(D6100,campaign!A:D,4,FALSE)</f>
        <v>29</v>
      </c>
    </row>
    <row r="6101" spans="2:7" x14ac:dyDescent="0.2">
      <c r="B6101" t="s">
        <v>3310</v>
      </c>
      <c r="C6101" t="str">
        <f>VLOOKUP(B6101,customer!A:B,2,FALSE)</f>
        <v>Jacinta Faltskog</v>
      </c>
      <c r="D6101" t="s">
        <v>3953</v>
      </c>
      <c r="E6101" t="str">
        <f>VLOOKUP(D6101,campaign!A:B,2,FALSE)</f>
        <v>MaritalStatus</v>
      </c>
      <c r="F6101" s="9">
        <v>44946</v>
      </c>
      <c r="G6101">
        <f>VLOOKUP(D6101,campaign!A:D,4,FALSE)</f>
        <v>29</v>
      </c>
    </row>
    <row r="6102" spans="2:7" x14ac:dyDescent="0.2">
      <c r="B6102" t="s">
        <v>3310</v>
      </c>
      <c r="C6102" t="str">
        <f>VLOOKUP(B6102,customer!A:B,2,FALSE)</f>
        <v>Jacinta Faltskog</v>
      </c>
      <c r="D6102" t="s">
        <v>3953</v>
      </c>
      <c r="E6102" t="str">
        <f>VLOOKUP(D6102,campaign!A:B,2,FALSE)</f>
        <v>MaritalStatus</v>
      </c>
      <c r="F6102" s="9">
        <v>44972</v>
      </c>
      <c r="G6102">
        <f>VLOOKUP(D6102,campaign!A:D,4,FALSE)</f>
        <v>29</v>
      </c>
    </row>
    <row r="6103" spans="2:7" x14ac:dyDescent="0.2">
      <c r="B6103" t="s">
        <v>3310</v>
      </c>
      <c r="C6103" t="str">
        <f>VLOOKUP(B6103,customer!A:B,2,FALSE)</f>
        <v>Jacinta Faltskog</v>
      </c>
      <c r="D6103" t="s">
        <v>3953</v>
      </c>
      <c r="E6103" t="str">
        <f>VLOOKUP(D6103,campaign!A:B,2,FALSE)</f>
        <v>MaritalStatus</v>
      </c>
      <c r="F6103" s="9">
        <v>44999</v>
      </c>
      <c r="G6103">
        <f>VLOOKUP(D6103,campaign!A:D,4,FALSE)</f>
        <v>29</v>
      </c>
    </row>
    <row r="6104" spans="2:7" x14ac:dyDescent="0.2">
      <c r="B6104" t="s">
        <v>3310</v>
      </c>
      <c r="C6104" t="str">
        <f>VLOOKUP(B6104,customer!A:B,2,FALSE)</f>
        <v>Jacinta Faltskog</v>
      </c>
      <c r="D6104" t="s">
        <v>3953</v>
      </c>
      <c r="E6104" t="str">
        <f>VLOOKUP(D6104,campaign!A:B,2,FALSE)</f>
        <v>MaritalStatus</v>
      </c>
      <c r="F6104" s="9">
        <v>45029</v>
      </c>
      <c r="G6104">
        <f>VLOOKUP(D6104,campaign!A:D,4,FALSE)</f>
        <v>29</v>
      </c>
    </row>
    <row r="6105" spans="2:7" x14ac:dyDescent="0.2">
      <c r="B6105" t="s">
        <v>3310</v>
      </c>
      <c r="C6105" t="str">
        <f>VLOOKUP(B6105,customer!A:B,2,FALSE)</f>
        <v>Jacinta Faltskog</v>
      </c>
      <c r="D6105" t="s">
        <v>3953</v>
      </c>
      <c r="E6105" t="str">
        <f>VLOOKUP(D6105,campaign!A:B,2,FALSE)</f>
        <v>MaritalStatus</v>
      </c>
      <c r="F6105" s="9">
        <v>45065</v>
      </c>
      <c r="G6105">
        <f>VLOOKUP(D6105,campaign!A:D,4,FALSE)</f>
        <v>29</v>
      </c>
    </row>
    <row r="6106" spans="2:7" x14ac:dyDescent="0.2">
      <c r="B6106" t="s">
        <v>3311</v>
      </c>
      <c r="C6106" t="str">
        <f>VLOOKUP(B6106,customer!A:B,2,FALSE)</f>
        <v>Elysia Barnaby</v>
      </c>
      <c r="D6106" t="s">
        <v>3950</v>
      </c>
      <c r="E6106" t="str">
        <f>VLOOKUP(D6106,campaign!A:B,2,FALSE)</f>
        <v>NotNewCellphoneUser</v>
      </c>
      <c r="F6106" s="9">
        <v>44658</v>
      </c>
      <c r="G6106">
        <f>VLOOKUP(D6106,campaign!A:D,4,FALSE)</f>
        <v>28</v>
      </c>
    </row>
    <row r="6107" spans="2:7" x14ac:dyDescent="0.2">
      <c r="B6107" t="s">
        <v>3311</v>
      </c>
      <c r="C6107" t="str">
        <f>VLOOKUP(B6107,customer!A:B,2,FALSE)</f>
        <v>Elysia Barnaby</v>
      </c>
      <c r="D6107" t="s">
        <v>3950</v>
      </c>
      <c r="E6107" t="str">
        <f>VLOOKUP(D6107,campaign!A:B,2,FALSE)</f>
        <v>NotNewCellphoneUser</v>
      </c>
      <c r="F6107" s="9">
        <v>44694</v>
      </c>
      <c r="G6107">
        <f>VLOOKUP(D6107,campaign!A:D,4,FALSE)</f>
        <v>28</v>
      </c>
    </row>
    <row r="6108" spans="2:7" x14ac:dyDescent="0.2">
      <c r="B6108" t="s">
        <v>3311</v>
      </c>
      <c r="C6108" t="str">
        <f>VLOOKUP(B6108,customer!A:B,2,FALSE)</f>
        <v>Elysia Barnaby</v>
      </c>
      <c r="D6108" t="s">
        <v>3950</v>
      </c>
      <c r="E6108" t="str">
        <f>VLOOKUP(D6108,campaign!A:B,2,FALSE)</f>
        <v>NotNewCellphoneUser</v>
      </c>
      <c r="F6108" s="9">
        <v>44724</v>
      </c>
      <c r="G6108">
        <f>VLOOKUP(D6108,campaign!A:D,4,FALSE)</f>
        <v>28</v>
      </c>
    </row>
    <row r="6109" spans="2:7" x14ac:dyDescent="0.2">
      <c r="B6109" t="s">
        <v>3311</v>
      </c>
      <c r="C6109" t="str">
        <f>VLOOKUP(B6109,customer!A:B,2,FALSE)</f>
        <v>Elysia Barnaby</v>
      </c>
      <c r="D6109" t="s">
        <v>3950</v>
      </c>
      <c r="E6109" t="str">
        <f>VLOOKUP(D6109,campaign!A:B,2,FALSE)</f>
        <v>NotNewCellphoneUser</v>
      </c>
      <c r="F6109" s="9">
        <v>44759</v>
      </c>
      <c r="G6109">
        <f>VLOOKUP(D6109,campaign!A:D,4,FALSE)</f>
        <v>28</v>
      </c>
    </row>
    <row r="6110" spans="2:7" x14ac:dyDescent="0.2">
      <c r="B6110" t="s">
        <v>3311</v>
      </c>
      <c r="C6110" t="str">
        <f>VLOOKUP(B6110,customer!A:B,2,FALSE)</f>
        <v>Elysia Barnaby</v>
      </c>
      <c r="D6110" t="s">
        <v>3950</v>
      </c>
      <c r="E6110" t="str">
        <f>VLOOKUP(D6110,campaign!A:B,2,FALSE)</f>
        <v>NotNewCellphoneUser</v>
      </c>
      <c r="F6110" s="9">
        <v>44786</v>
      </c>
      <c r="G6110">
        <f>VLOOKUP(D6110,campaign!A:D,4,FALSE)</f>
        <v>28</v>
      </c>
    </row>
    <row r="6111" spans="2:7" x14ac:dyDescent="0.2">
      <c r="B6111" t="s">
        <v>3311</v>
      </c>
      <c r="C6111" t="str">
        <f>VLOOKUP(B6111,customer!A:B,2,FALSE)</f>
        <v>Elysia Barnaby</v>
      </c>
      <c r="D6111" t="s">
        <v>3950</v>
      </c>
      <c r="E6111" t="str">
        <f>VLOOKUP(D6111,campaign!A:B,2,FALSE)</f>
        <v>NotNewCellphoneUser</v>
      </c>
      <c r="F6111" s="9">
        <v>44820</v>
      </c>
      <c r="G6111">
        <f>VLOOKUP(D6111,campaign!A:D,4,FALSE)</f>
        <v>28</v>
      </c>
    </row>
    <row r="6112" spans="2:7" x14ac:dyDescent="0.2">
      <c r="B6112" t="s">
        <v>3311</v>
      </c>
      <c r="C6112" t="str">
        <f>VLOOKUP(B6112,customer!A:B,2,FALSE)</f>
        <v>Elysia Barnaby</v>
      </c>
      <c r="D6112" t="s">
        <v>3950</v>
      </c>
      <c r="E6112" t="str">
        <f>VLOOKUP(D6112,campaign!A:B,2,FALSE)</f>
        <v>NotNewCellphoneUser</v>
      </c>
      <c r="F6112" s="9">
        <v>44844</v>
      </c>
      <c r="G6112">
        <f>VLOOKUP(D6112,campaign!A:D,4,FALSE)</f>
        <v>28</v>
      </c>
    </row>
    <row r="6113" spans="2:7" x14ac:dyDescent="0.2">
      <c r="B6113" t="s">
        <v>3311</v>
      </c>
      <c r="C6113" t="str">
        <f>VLOOKUP(B6113,customer!A:B,2,FALSE)</f>
        <v>Elysia Barnaby</v>
      </c>
      <c r="D6113" t="s">
        <v>3950</v>
      </c>
      <c r="E6113" t="str">
        <f>VLOOKUP(D6113,campaign!A:B,2,FALSE)</f>
        <v>NotNewCellphoneUser</v>
      </c>
      <c r="F6113" s="9">
        <v>44876</v>
      </c>
      <c r="G6113">
        <f>VLOOKUP(D6113,campaign!A:D,4,FALSE)</f>
        <v>28</v>
      </c>
    </row>
    <row r="6114" spans="2:7" x14ac:dyDescent="0.2">
      <c r="B6114" t="s">
        <v>3311</v>
      </c>
      <c r="C6114" t="str">
        <f>VLOOKUP(B6114,customer!A:B,2,FALSE)</f>
        <v>Elysia Barnaby</v>
      </c>
      <c r="D6114" t="s">
        <v>3950</v>
      </c>
      <c r="E6114" t="str">
        <f>VLOOKUP(D6114,campaign!A:B,2,FALSE)</f>
        <v>NotNewCellphoneUser</v>
      </c>
      <c r="F6114" s="9">
        <v>44907</v>
      </c>
      <c r="G6114">
        <f>VLOOKUP(D6114,campaign!A:D,4,FALSE)</f>
        <v>28</v>
      </c>
    </row>
    <row r="6115" spans="2:7" x14ac:dyDescent="0.2">
      <c r="B6115" t="s">
        <v>3311</v>
      </c>
      <c r="C6115" t="str">
        <f>VLOOKUP(B6115,customer!A:B,2,FALSE)</f>
        <v>Elysia Barnaby</v>
      </c>
      <c r="D6115" t="s">
        <v>3950</v>
      </c>
      <c r="E6115" t="str">
        <f>VLOOKUP(D6115,campaign!A:B,2,FALSE)</f>
        <v>NotNewCellphoneUser</v>
      </c>
      <c r="F6115" s="9">
        <v>44938</v>
      </c>
      <c r="G6115">
        <f>VLOOKUP(D6115,campaign!A:D,4,FALSE)</f>
        <v>28</v>
      </c>
    </row>
    <row r="6116" spans="2:7" x14ac:dyDescent="0.2">
      <c r="B6116" t="s">
        <v>3311</v>
      </c>
      <c r="C6116" t="str">
        <f>VLOOKUP(B6116,customer!A:B,2,FALSE)</f>
        <v>Elysia Barnaby</v>
      </c>
      <c r="D6116" t="s">
        <v>3950</v>
      </c>
      <c r="E6116" t="str">
        <f>VLOOKUP(D6116,campaign!A:B,2,FALSE)</f>
        <v>NotNewCellphoneUser</v>
      </c>
      <c r="F6116" s="9">
        <v>44974</v>
      </c>
      <c r="G6116">
        <f>VLOOKUP(D6116,campaign!A:D,4,FALSE)</f>
        <v>28</v>
      </c>
    </row>
    <row r="6117" spans="2:7" x14ac:dyDescent="0.2">
      <c r="B6117" t="s">
        <v>3311</v>
      </c>
      <c r="C6117" t="str">
        <f>VLOOKUP(B6117,customer!A:B,2,FALSE)</f>
        <v>Elysia Barnaby</v>
      </c>
      <c r="D6117" t="s">
        <v>3950</v>
      </c>
      <c r="E6117" t="str">
        <f>VLOOKUP(D6117,campaign!A:B,2,FALSE)</f>
        <v>NotNewCellphoneUser</v>
      </c>
      <c r="F6117" s="9">
        <v>45001</v>
      </c>
      <c r="G6117">
        <f>VLOOKUP(D6117,campaign!A:D,4,FALSE)</f>
        <v>28</v>
      </c>
    </row>
    <row r="6118" spans="2:7" x14ac:dyDescent="0.2">
      <c r="B6118" t="s">
        <v>3311</v>
      </c>
      <c r="C6118" t="str">
        <f>VLOOKUP(B6118,customer!A:B,2,FALSE)</f>
        <v>Elysia Barnaby</v>
      </c>
      <c r="D6118" t="s">
        <v>3950</v>
      </c>
      <c r="E6118" t="str">
        <f>VLOOKUP(D6118,campaign!A:B,2,FALSE)</f>
        <v>NotNewCellphoneUser</v>
      </c>
      <c r="F6118" s="9">
        <v>45035</v>
      </c>
      <c r="G6118">
        <f>VLOOKUP(D6118,campaign!A:D,4,FALSE)</f>
        <v>28</v>
      </c>
    </row>
    <row r="6119" spans="2:7" x14ac:dyDescent="0.2">
      <c r="B6119" t="s">
        <v>3311</v>
      </c>
      <c r="C6119" t="str">
        <f>VLOOKUP(B6119,customer!A:B,2,FALSE)</f>
        <v>Elysia Barnaby</v>
      </c>
      <c r="D6119" t="s">
        <v>3925</v>
      </c>
      <c r="E6119" t="str">
        <f>VLOOKUP(D6119,campaign!A:B,2,FALSE)</f>
        <v>Homeownership</v>
      </c>
      <c r="F6119" s="9">
        <v>44790</v>
      </c>
      <c r="G6119">
        <f>VLOOKUP(D6119,campaign!A:D,4,FALSE)</f>
        <v>13</v>
      </c>
    </row>
    <row r="6120" spans="2:7" x14ac:dyDescent="0.2">
      <c r="B6120" t="s">
        <v>3311</v>
      </c>
      <c r="C6120" t="str">
        <f>VLOOKUP(B6120,customer!A:B,2,FALSE)</f>
        <v>Elysia Barnaby</v>
      </c>
      <c r="D6120" t="s">
        <v>3925</v>
      </c>
      <c r="E6120" t="str">
        <f>VLOOKUP(D6120,campaign!A:B,2,FALSE)</f>
        <v>Homeownership</v>
      </c>
      <c r="F6120" s="9">
        <v>44822</v>
      </c>
      <c r="G6120">
        <f>VLOOKUP(D6120,campaign!A:D,4,FALSE)</f>
        <v>13</v>
      </c>
    </row>
    <row r="6121" spans="2:7" x14ac:dyDescent="0.2">
      <c r="B6121" t="s">
        <v>3311</v>
      </c>
      <c r="C6121" t="str">
        <f>VLOOKUP(B6121,customer!A:B,2,FALSE)</f>
        <v>Elysia Barnaby</v>
      </c>
      <c r="D6121" t="s">
        <v>3925</v>
      </c>
      <c r="E6121" t="str">
        <f>VLOOKUP(D6121,campaign!A:B,2,FALSE)</f>
        <v>Homeownership</v>
      </c>
      <c r="F6121" s="9">
        <v>44855</v>
      </c>
      <c r="G6121">
        <f>VLOOKUP(D6121,campaign!A:D,4,FALSE)</f>
        <v>13</v>
      </c>
    </row>
    <row r="6122" spans="2:7" x14ac:dyDescent="0.2">
      <c r="B6122" t="s">
        <v>3311</v>
      </c>
      <c r="C6122" t="str">
        <f>VLOOKUP(B6122,customer!A:B,2,FALSE)</f>
        <v>Elysia Barnaby</v>
      </c>
      <c r="D6122" t="s">
        <v>3925</v>
      </c>
      <c r="E6122" t="str">
        <f>VLOOKUP(D6122,campaign!A:B,2,FALSE)</f>
        <v>Homeownership</v>
      </c>
      <c r="F6122" s="9">
        <v>44885</v>
      </c>
      <c r="G6122">
        <f>VLOOKUP(D6122,campaign!A:D,4,FALSE)</f>
        <v>13</v>
      </c>
    </row>
    <row r="6123" spans="2:7" x14ac:dyDescent="0.2">
      <c r="B6123" t="s">
        <v>3311</v>
      </c>
      <c r="C6123" t="str">
        <f>VLOOKUP(B6123,customer!A:B,2,FALSE)</f>
        <v>Elysia Barnaby</v>
      </c>
      <c r="D6123" t="s">
        <v>3925</v>
      </c>
      <c r="E6123" t="str">
        <f>VLOOKUP(D6123,campaign!A:B,2,FALSE)</f>
        <v>Homeownership</v>
      </c>
      <c r="F6123" s="9">
        <v>44917</v>
      </c>
      <c r="G6123">
        <f>VLOOKUP(D6123,campaign!A:D,4,FALSE)</f>
        <v>13</v>
      </c>
    </row>
    <row r="6124" spans="2:7" x14ac:dyDescent="0.2">
      <c r="B6124" t="s">
        <v>3311</v>
      </c>
      <c r="C6124" t="str">
        <f>VLOOKUP(B6124,customer!A:B,2,FALSE)</f>
        <v>Elysia Barnaby</v>
      </c>
      <c r="D6124" t="s">
        <v>3925</v>
      </c>
      <c r="E6124" t="str">
        <f>VLOOKUP(D6124,campaign!A:B,2,FALSE)</f>
        <v>Homeownership</v>
      </c>
      <c r="F6124" s="9">
        <v>44956</v>
      </c>
      <c r="G6124">
        <f>VLOOKUP(D6124,campaign!A:D,4,FALSE)</f>
        <v>13</v>
      </c>
    </row>
    <row r="6125" spans="2:7" x14ac:dyDescent="0.2">
      <c r="B6125" t="s">
        <v>3311</v>
      </c>
      <c r="C6125" t="str">
        <f>VLOOKUP(B6125,customer!A:B,2,FALSE)</f>
        <v>Elysia Barnaby</v>
      </c>
      <c r="D6125" t="s">
        <v>3925</v>
      </c>
      <c r="E6125" t="str">
        <f>VLOOKUP(D6125,campaign!A:B,2,FALSE)</f>
        <v>Homeownership</v>
      </c>
      <c r="F6125" s="9">
        <v>44981</v>
      </c>
      <c r="G6125">
        <f>VLOOKUP(D6125,campaign!A:D,4,FALSE)</f>
        <v>13</v>
      </c>
    </row>
    <row r="6126" spans="2:7" x14ac:dyDescent="0.2">
      <c r="B6126" t="s">
        <v>3311</v>
      </c>
      <c r="C6126" t="str">
        <f>VLOOKUP(B6126,customer!A:B,2,FALSE)</f>
        <v>Elysia Barnaby</v>
      </c>
      <c r="D6126" t="s">
        <v>3925</v>
      </c>
      <c r="E6126" t="str">
        <f>VLOOKUP(D6126,campaign!A:B,2,FALSE)</f>
        <v>Homeownership</v>
      </c>
      <c r="F6126" s="9">
        <v>45002</v>
      </c>
      <c r="G6126">
        <f>VLOOKUP(D6126,campaign!A:D,4,FALSE)</f>
        <v>13</v>
      </c>
    </row>
    <row r="6127" spans="2:7" x14ac:dyDescent="0.2">
      <c r="B6127" t="s">
        <v>3311</v>
      </c>
      <c r="C6127" t="str">
        <f>VLOOKUP(B6127,customer!A:B,2,FALSE)</f>
        <v>Elysia Barnaby</v>
      </c>
      <c r="D6127" t="s">
        <v>3925</v>
      </c>
      <c r="E6127" t="str">
        <f>VLOOKUP(D6127,campaign!A:B,2,FALSE)</f>
        <v>Homeownership</v>
      </c>
      <c r="F6127" s="9">
        <v>45036</v>
      </c>
      <c r="G6127">
        <f>VLOOKUP(D6127,campaign!A:D,4,FALSE)</f>
        <v>13</v>
      </c>
    </row>
    <row r="6128" spans="2:7" x14ac:dyDescent="0.2">
      <c r="B6128" t="s">
        <v>3312</v>
      </c>
      <c r="C6128" t="str">
        <f>VLOOKUP(B6128,customer!A:B,2,FALSE)</f>
        <v>Silvain Jeannard</v>
      </c>
      <c r="D6128" t="s">
        <v>3924</v>
      </c>
      <c r="E6128" t="str">
        <f>VLOOKUP(D6128,campaign!A:B,2,FALSE)</f>
        <v>RVOwner</v>
      </c>
      <c r="F6128" s="9">
        <v>44718</v>
      </c>
      <c r="G6128">
        <f>VLOOKUP(D6128,campaign!A:D,4,FALSE)</f>
        <v>22</v>
      </c>
    </row>
    <row r="6129" spans="2:7" x14ac:dyDescent="0.2">
      <c r="B6129" t="s">
        <v>3312</v>
      </c>
      <c r="C6129" t="str">
        <f>VLOOKUP(B6129,customer!A:B,2,FALSE)</f>
        <v>Silvain Jeannard</v>
      </c>
      <c r="D6129" t="s">
        <v>3924</v>
      </c>
      <c r="E6129" t="str">
        <f>VLOOKUP(D6129,campaign!A:B,2,FALSE)</f>
        <v>RVOwner</v>
      </c>
      <c r="F6129" s="9">
        <v>44757</v>
      </c>
      <c r="G6129">
        <f>VLOOKUP(D6129,campaign!A:D,4,FALSE)</f>
        <v>22</v>
      </c>
    </row>
    <row r="6130" spans="2:7" x14ac:dyDescent="0.2">
      <c r="B6130" t="s">
        <v>3312</v>
      </c>
      <c r="C6130" t="str">
        <f>VLOOKUP(B6130,customer!A:B,2,FALSE)</f>
        <v>Silvain Jeannard</v>
      </c>
      <c r="D6130" t="s">
        <v>3924</v>
      </c>
      <c r="E6130" t="str">
        <f>VLOOKUP(D6130,campaign!A:B,2,FALSE)</f>
        <v>RVOwner</v>
      </c>
      <c r="F6130" s="9">
        <v>44789</v>
      </c>
      <c r="G6130">
        <f>VLOOKUP(D6130,campaign!A:D,4,FALSE)</f>
        <v>22</v>
      </c>
    </row>
    <row r="6131" spans="2:7" x14ac:dyDescent="0.2">
      <c r="B6131" t="s">
        <v>3312</v>
      </c>
      <c r="C6131" t="str">
        <f>VLOOKUP(B6131,customer!A:B,2,FALSE)</f>
        <v>Silvain Jeannard</v>
      </c>
      <c r="D6131" t="s">
        <v>3924</v>
      </c>
      <c r="E6131" t="str">
        <f>VLOOKUP(D6131,campaign!A:B,2,FALSE)</f>
        <v>RVOwner</v>
      </c>
      <c r="F6131" s="9">
        <v>44814</v>
      </c>
      <c r="G6131">
        <f>VLOOKUP(D6131,campaign!A:D,4,FALSE)</f>
        <v>22</v>
      </c>
    </row>
    <row r="6132" spans="2:7" x14ac:dyDescent="0.2">
      <c r="B6132" t="s">
        <v>3312</v>
      </c>
      <c r="C6132" t="str">
        <f>VLOOKUP(B6132,customer!A:B,2,FALSE)</f>
        <v>Silvain Jeannard</v>
      </c>
      <c r="D6132" t="s">
        <v>3924</v>
      </c>
      <c r="E6132" t="str">
        <f>VLOOKUP(D6132,campaign!A:B,2,FALSE)</f>
        <v>RVOwner</v>
      </c>
      <c r="F6132" s="9">
        <v>44848</v>
      </c>
      <c r="G6132">
        <f>VLOOKUP(D6132,campaign!A:D,4,FALSE)</f>
        <v>22</v>
      </c>
    </row>
    <row r="6133" spans="2:7" x14ac:dyDescent="0.2">
      <c r="B6133" t="s">
        <v>3312</v>
      </c>
      <c r="C6133" t="str">
        <f>VLOOKUP(B6133,customer!A:B,2,FALSE)</f>
        <v>Silvain Jeannard</v>
      </c>
      <c r="D6133" t="s">
        <v>3924</v>
      </c>
      <c r="E6133" t="str">
        <f>VLOOKUP(D6133,campaign!A:B,2,FALSE)</f>
        <v>RVOwner</v>
      </c>
      <c r="F6133" s="9">
        <v>44873</v>
      </c>
      <c r="G6133">
        <f>VLOOKUP(D6133,campaign!A:D,4,FALSE)</f>
        <v>22</v>
      </c>
    </row>
    <row r="6134" spans="2:7" x14ac:dyDescent="0.2">
      <c r="B6134" t="s">
        <v>3312</v>
      </c>
      <c r="C6134" t="str">
        <f>VLOOKUP(B6134,customer!A:B,2,FALSE)</f>
        <v>Silvain Jeannard</v>
      </c>
      <c r="D6134" t="s">
        <v>3924</v>
      </c>
      <c r="E6134" t="str">
        <f>VLOOKUP(D6134,campaign!A:B,2,FALSE)</f>
        <v>RVOwner</v>
      </c>
      <c r="F6134" s="9">
        <v>44907</v>
      </c>
      <c r="G6134">
        <f>VLOOKUP(D6134,campaign!A:D,4,FALSE)</f>
        <v>22</v>
      </c>
    </row>
    <row r="6135" spans="2:7" x14ac:dyDescent="0.2">
      <c r="B6135" t="s">
        <v>3312</v>
      </c>
      <c r="C6135" t="str">
        <f>VLOOKUP(B6135,customer!A:B,2,FALSE)</f>
        <v>Silvain Jeannard</v>
      </c>
      <c r="D6135" t="s">
        <v>3924</v>
      </c>
      <c r="E6135" t="str">
        <f>VLOOKUP(D6135,campaign!A:B,2,FALSE)</f>
        <v>RVOwner</v>
      </c>
      <c r="F6135" s="9">
        <v>44968</v>
      </c>
      <c r="G6135">
        <f>VLOOKUP(D6135,campaign!A:D,4,FALSE)</f>
        <v>22</v>
      </c>
    </row>
    <row r="6136" spans="2:7" x14ac:dyDescent="0.2">
      <c r="B6136" t="s">
        <v>3312</v>
      </c>
      <c r="C6136" t="str">
        <f>VLOOKUP(B6136,customer!A:B,2,FALSE)</f>
        <v>Silvain Jeannard</v>
      </c>
      <c r="D6136" t="s">
        <v>3924</v>
      </c>
      <c r="E6136" t="str">
        <f>VLOOKUP(D6136,campaign!A:B,2,FALSE)</f>
        <v>RVOwner</v>
      </c>
      <c r="F6136" s="9">
        <v>45025</v>
      </c>
      <c r="G6136">
        <f>VLOOKUP(D6136,campaign!A:D,4,FALSE)</f>
        <v>22</v>
      </c>
    </row>
    <row r="6137" spans="2:7" x14ac:dyDescent="0.2">
      <c r="B6137" t="s">
        <v>3312</v>
      </c>
      <c r="C6137" t="str">
        <f>VLOOKUP(B6137,customer!A:B,2,FALSE)</f>
        <v>Silvain Jeannard</v>
      </c>
      <c r="D6137" t="s">
        <v>3923</v>
      </c>
      <c r="E6137" t="str">
        <f>VLOOKUP(D6137,campaign!A:B,2,FALSE)</f>
        <v>TruckOwner</v>
      </c>
      <c r="F6137" s="9">
        <v>44993</v>
      </c>
      <c r="G6137">
        <f>VLOOKUP(D6137,campaign!A:D,4,FALSE)</f>
        <v>26</v>
      </c>
    </row>
    <row r="6138" spans="2:7" x14ac:dyDescent="0.2">
      <c r="B6138" t="s">
        <v>3312</v>
      </c>
      <c r="C6138" t="str">
        <f>VLOOKUP(B6138,customer!A:B,2,FALSE)</f>
        <v>Silvain Jeannard</v>
      </c>
      <c r="D6138" t="s">
        <v>3923</v>
      </c>
      <c r="E6138" t="str">
        <f>VLOOKUP(D6138,campaign!A:B,2,FALSE)</f>
        <v>TruckOwner</v>
      </c>
      <c r="F6138" s="9">
        <v>45036</v>
      </c>
      <c r="G6138">
        <f>VLOOKUP(D6138,campaign!A:D,4,FALSE)</f>
        <v>26</v>
      </c>
    </row>
    <row r="6139" spans="2:7" x14ac:dyDescent="0.2">
      <c r="B6139" t="s">
        <v>3312</v>
      </c>
      <c r="C6139" t="str">
        <f>VLOOKUP(B6139,customer!A:B,2,FALSE)</f>
        <v>Silvain Jeannard</v>
      </c>
      <c r="D6139" t="s">
        <v>3923</v>
      </c>
      <c r="E6139" t="str">
        <f>VLOOKUP(D6139,campaign!A:B,2,FALSE)</f>
        <v>TruckOwner</v>
      </c>
      <c r="F6139" s="9">
        <v>45063</v>
      </c>
      <c r="G6139">
        <f>VLOOKUP(D6139,campaign!A:D,4,FALSE)</f>
        <v>26</v>
      </c>
    </row>
    <row r="6140" spans="2:7" x14ac:dyDescent="0.2">
      <c r="B6140" t="s">
        <v>3313</v>
      </c>
      <c r="C6140" t="str">
        <f>VLOOKUP(B6140,customer!A:B,2,FALSE)</f>
        <v>Jareb Wisedale</v>
      </c>
      <c r="D6140" t="s">
        <v>3950</v>
      </c>
      <c r="E6140" t="str">
        <f>VLOOKUP(D6140,campaign!A:B,2,FALSE)</f>
        <v>NotNewCellphoneUser</v>
      </c>
      <c r="F6140" s="9">
        <v>44918</v>
      </c>
      <c r="G6140">
        <f>VLOOKUP(D6140,campaign!A:D,4,FALSE)</f>
        <v>28</v>
      </c>
    </row>
    <row r="6141" spans="2:7" x14ac:dyDescent="0.2">
      <c r="B6141" t="s">
        <v>3313</v>
      </c>
      <c r="C6141" t="str">
        <f>VLOOKUP(B6141,customer!A:B,2,FALSE)</f>
        <v>Jareb Wisedale</v>
      </c>
      <c r="D6141" t="s">
        <v>3950</v>
      </c>
      <c r="E6141" t="str">
        <f>VLOOKUP(D6141,campaign!A:B,2,FALSE)</f>
        <v>NotNewCellphoneUser</v>
      </c>
      <c r="F6141" s="9">
        <v>44949</v>
      </c>
      <c r="G6141">
        <f>VLOOKUP(D6141,campaign!A:D,4,FALSE)</f>
        <v>28</v>
      </c>
    </row>
    <row r="6142" spans="2:7" x14ac:dyDescent="0.2">
      <c r="B6142" t="s">
        <v>3313</v>
      </c>
      <c r="C6142" t="str">
        <f>VLOOKUP(B6142,customer!A:B,2,FALSE)</f>
        <v>Jareb Wisedale</v>
      </c>
      <c r="D6142" t="s">
        <v>3950</v>
      </c>
      <c r="E6142" t="str">
        <f>VLOOKUP(D6142,campaign!A:B,2,FALSE)</f>
        <v>NotNewCellphoneUser</v>
      </c>
      <c r="F6142" s="9">
        <v>44964</v>
      </c>
      <c r="G6142">
        <f>VLOOKUP(D6142,campaign!A:D,4,FALSE)</f>
        <v>28</v>
      </c>
    </row>
    <row r="6143" spans="2:7" x14ac:dyDescent="0.2">
      <c r="B6143" t="s">
        <v>3313</v>
      </c>
      <c r="C6143" t="str">
        <f>VLOOKUP(B6143,customer!A:B,2,FALSE)</f>
        <v>Jareb Wisedale</v>
      </c>
      <c r="D6143" t="s">
        <v>3950</v>
      </c>
      <c r="E6143" t="str">
        <f>VLOOKUP(D6143,campaign!A:B,2,FALSE)</f>
        <v>NotNewCellphoneUser</v>
      </c>
      <c r="F6143" s="9">
        <v>45045</v>
      </c>
      <c r="G6143">
        <f>VLOOKUP(D6143,campaign!A:D,4,FALSE)</f>
        <v>28</v>
      </c>
    </row>
    <row r="6144" spans="2:7" x14ac:dyDescent="0.2">
      <c r="B6144" t="s">
        <v>3313</v>
      </c>
      <c r="C6144" t="str">
        <f>VLOOKUP(B6144,customer!A:B,2,FALSE)</f>
        <v>Jareb Wisedale</v>
      </c>
      <c r="D6144" t="s">
        <v>3950</v>
      </c>
      <c r="E6144" t="str">
        <f>VLOOKUP(D6144,campaign!A:B,2,FALSE)</f>
        <v>NotNewCellphoneUser</v>
      </c>
      <c r="F6144" s="9">
        <v>45049</v>
      </c>
      <c r="G6144">
        <f>VLOOKUP(D6144,campaign!A:D,4,FALSE)</f>
        <v>28</v>
      </c>
    </row>
    <row r="6145" spans="2:7" x14ac:dyDescent="0.2">
      <c r="B6145" t="s">
        <v>3313</v>
      </c>
      <c r="C6145" t="str">
        <f>VLOOKUP(B6145,customer!A:B,2,FALSE)</f>
        <v>Jareb Wisedale</v>
      </c>
      <c r="D6145" t="s">
        <v>3950</v>
      </c>
      <c r="E6145" t="str">
        <f>VLOOKUP(D6145,campaign!A:B,2,FALSE)</f>
        <v>NotNewCellphoneUser</v>
      </c>
      <c r="F6145" s="9">
        <v>45078</v>
      </c>
      <c r="G6145">
        <f>VLOOKUP(D6145,campaign!A:D,4,FALSE)</f>
        <v>28</v>
      </c>
    </row>
    <row r="6146" spans="2:7" x14ac:dyDescent="0.2">
      <c r="B6146" t="s">
        <v>3313</v>
      </c>
      <c r="C6146" t="str">
        <f>VLOOKUP(B6146,customer!A:B,2,FALSE)</f>
        <v>Jareb Wisedale</v>
      </c>
      <c r="D6146" t="s">
        <v>3923</v>
      </c>
      <c r="E6146" t="str">
        <f>VLOOKUP(D6146,campaign!A:B,2,FALSE)</f>
        <v>TruckOwner</v>
      </c>
      <c r="F6146" s="9">
        <v>45032</v>
      </c>
      <c r="G6146">
        <f>VLOOKUP(D6146,campaign!A:D,4,FALSE)</f>
        <v>26</v>
      </c>
    </row>
    <row r="6147" spans="2:7" x14ac:dyDescent="0.2">
      <c r="B6147" t="s">
        <v>3313</v>
      </c>
      <c r="C6147" t="str">
        <f>VLOOKUP(B6147,customer!A:B,2,FALSE)</f>
        <v>Jareb Wisedale</v>
      </c>
      <c r="D6147" t="s">
        <v>3923</v>
      </c>
      <c r="E6147" t="str">
        <f>VLOOKUP(D6147,campaign!A:B,2,FALSE)</f>
        <v>TruckOwner</v>
      </c>
      <c r="F6147" s="9">
        <v>45065</v>
      </c>
      <c r="G6147">
        <f>VLOOKUP(D6147,campaign!A:D,4,FALSE)</f>
        <v>26</v>
      </c>
    </row>
    <row r="6148" spans="2:7" x14ac:dyDescent="0.2">
      <c r="B6148" t="s">
        <v>3314</v>
      </c>
      <c r="C6148" t="str">
        <f>VLOOKUP(B6148,customer!A:B,2,FALSE)</f>
        <v>Borden Trustram</v>
      </c>
      <c r="D6148" t="s">
        <v>3926</v>
      </c>
      <c r="E6148" t="str">
        <f>VLOOKUP(D6148,campaign!A:B,2,FALSE)</f>
        <v>BuysViaMailOrder</v>
      </c>
      <c r="F6148" s="9">
        <v>44651</v>
      </c>
      <c r="G6148">
        <f>VLOOKUP(D6148,campaign!A:D,4,FALSE)</f>
        <v>25</v>
      </c>
    </row>
    <row r="6149" spans="2:7" x14ac:dyDescent="0.2">
      <c r="B6149" t="s">
        <v>3314</v>
      </c>
      <c r="C6149" t="str">
        <f>VLOOKUP(B6149,customer!A:B,2,FALSE)</f>
        <v>Borden Trustram</v>
      </c>
      <c r="D6149" t="s">
        <v>3926</v>
      </c>
      <c r="E6149" t="str">
        <f>VLOOKUP(D6149,campaign!A:B,2,FALSE)</f>
        <v>BuysViaMailOrder</v>
      </c>
      <c r="F6149" s="9">
        <v>44681</v>
      </c>
      <c r="G6149">
        <f>VLOOKUP(D6149,campaign!A:D,4,FALSE)</f>
        <v>25</v>
      </c>
    </row>
    <row r="6150" spans="2:7" x14ac:dyDescent="0.2">
      <c r="B6150" t="s">
        <v>3314</v>
      </c>
      <c r="C6150" t="str">
        <f>VLOOKUP(B6150,customer!A:B,2,FALSE)</f>
        <v>Borden Trustram</v>
      </c>
      <c r="D6150" t="s">
        <v>3926</v>
      </c>
      <c r="E6150" t="str">
        <f>VLOOKUP(D6150,campaign!A:B,2,FALSE)</f>
        <v>BuysViaMailOrder</v>
      </c>
      <c r="F6150" s="9">
        <v>44682</v>
      </c>
      <c r="G6150">
        <f>VLOOKUP(D6150,campaign!A:D,4,FALSE)</f>
        <v>25</v>
      </c>
    </row>
    <row r="6151" spans="2:7" x14ac:dyDescent="0.2">
      <c r="B6151" t="s">
        <v>3314</v>
      </c>
      <c r="C6151" t="str">
        <f>VLOOKUP(B6151,customer!A:B,2,FALSE)</f>
        <v>Borden Trustram</v>
      </c>
      <c r="D6151" t="s">
        <v>3926</v>
      </c>
      <c r="E6151" t="str">
        <f>VLOOKUP(D6151,campaign!A:B,2,FALSE)</f>
        <v>BuysViaMailOrder</v>
      </c>
      <c r="F6151" s="9">
        <v>44726</v>
      </c>
      <c r="G6151">
        <f>VLOOKUP(D6151,campaign!A:D,4,FALSE)</f>
        <v>25</v>
      </c>
    </row>
    <row r="6152" spans="2:7" x14ac:dyDescent="0.2">
      <c r="B6152" t="s">
        <v>3314</v>
      </c>
      <c r="C6152" t="str">
        <f>VLOOKUP(B6152,customer!A:B,2,FALSE)</f>
        <v>Borden Trustram</v>
      </c>
      <c r="D6152" t="s">
        <v>3926</v>
      </c>
      <c r="E6152" t="str">
        <f>VLOOKUP(D6152,campaign!A:B,2,FALSE)</f>
        <v>BuysViaMailOrder</v>
      </c>
      <c r="F6152" s="9">
        <v>44757</v>
      </c>
      <c r="G6152">
        <f>VLOOKUP(D6152,campaign!A:D,4,FALSE)</f>
        <v>25</v>
      </c>
    </row>
    <row r="6153" spans="2:7" x14ac:dyDescent="0.2">
      <c r="B6153" t="s">
        <v>3314</v>
      </c>
      <c r="C6153" t="str">
        <f>VLOOKUP(B6153,customer!A:B,2,FALSE)</f>
        <v>Borden Trustram</v>
      </c>
      <c r="D6153" t="s">
        <v>3926</v>
      </c>
      <c r="E6153" t="str">
        <f>VLOOKUP(D6153,campaign!A:B,2,FALSE)</f>
        <v>BuysViaMailOrder</v>
      </c>
      <c r="F6153" s="9">
        <v>44776</v>
      </c>
      <c r="G6153">
        <f>VLOOKUP(D6153,campaign!A:D,4,FALSE)</f>
        <v>25</v>
      </c>
    </row>
    <row r="6154" spans="2:7" x14ac:dyDescent="0.2">
      <c r="B6154" t="s">
        <v>3314</v>
      </c>
      <c r="C6154" t="str">
        <f>VLOOKUP(B6154,customer!A:B,2,FALSE)</f>
        <v>Borden Trustram</v>
      </c>
      <c r="D6154" t="s">
        <v>3926</v>
      </c>
      <c r="E6154" t="str">
        <f>VLOOKUP(D6154,campaign!A:B,2,FALSE)</f>
        <v>BuysViaMailOrder</v>
      </c>
      <c r="F6154" s="9">
        <v>44812</v>
      </c>
      <c r="G6154">
        <f>VLOOKUP(D6154,campaign!A:D,4,FALSE)</f>
        <v>25</v>
      </c>
    </row>
    <row r="6155" spans="2:7" x14ac:dyDescent="0.2">
      <c r="B6155" t="s">
        <v>3314</v>
      </c>
      <c r="C6155" t="str">
        <f>VLOOKUP(B6155,customer!A:B,2,FALSE)</f>
        <v>Borden Trustram</v>
      </c>
      <c r="D6155" t="s">
        <v>3926</v>
      </c>
      <c r="E6155" t="str">
        <f>VLOOKUP(D6155,campaign!A:B,2,FALSE)</f>
        <v>BuysViaMailOrder</v>
      </c>
      <c r="F6155" s="9">
        <v>44842</v>
      </c>
      <c r="G6155">
        <f>VLOOKUP(D6155,campaign!A:D,4,FALSE)</f>
        <v>25</v>
      </c>
    </row>
    <row r="6156" spans="2:7" x14ac:dyDescent="0.2">
      <c r="B6156" t="s">
        <v>3314</v>
      </c>
      <c r="C6156" t="str">
        <f>VLOOKUP(B6156,customer!A:B,2,FALSE)</f>
        <v>Borden Trustram</v>
      </c>
      <c r="D6156" t="s">
        <v>3926</v>
      </c>
      <c r="E6156" t="str">
        <f>VLOOKUP(D6156,campaign!A:B,2,FALSE)</f>
        <v>BuysViaMailOrder</v>
      </c>
      <c r="F6156" s="9">
        <v>44873</v>
      </c>
      <c r="G6156">
        <f>VLOOKUP(D6156,campaign!A:D,4,FALSE)</f>
        <v>25</v>
      </c>
    </row>
    <row r="6157" spans="2:7" x14ac:dyDescent="0.2">
      <c r="B6157" t="s">
        <v>3314</v>
      </c>
      <c r="C6157" t="str">
        <f>VLOOKUP(B6157,customer!A:B,2,FALSE)</f>
        <v>Borden Trustram</v>
      </c>
      <c r="D6157" t="s">
        <v>3926</v>
      </c>
      <c r="E6157" t="str">
        <f>VLOOKUP(D6157,campaign!A:B,2,FALSE)</f>
        <v>BuysViaMailOrder</v>
      </c>
      <c r="F6157" s="9">
        <v>44910</v>
      </c>
      <c r="G6157">
        <f>VLOOKUP(D6157,campaign!A:D,4,FALSE)</f>
        <v>25</v>
      </c>
    </row>
    <row r="6158" spans="2:7" x14ac:dyDescent="0.2">
      <c r="B6158" t="s">
        <v>3314</v>
      </c>
      <c r="C6158" t="str">
        <f>VLOOKUP(B6158,customer!A:B,2,FALSE)</f>
        <v>Borden Trustram</v>
      </c>
      <c r="D6158" t="s">
        <v>3926</v>
      </c>
      <c r="E6158" t="str">
        <f>VLOOKUP(D6158,campaign!A:B,2,FALSE)</f>
        <v>BuysViaMailOrder</v>
      </c>
      <c r="F6158" s="9">
        <v>44938</v>
      </c>
      <c r="G6158">
        <f>VLOOKUP(D6158,campaign!A:D,4,FALSE)</f>
        <v>25</v>
      </c>
    </row>
    <row r="6159" spans="2:7" x14ac:dyDescent="0.2">
      <c r="B6159" t="s">
        <v>3314</v>
      </c>
      <c r="C6159" t="str">
        <f>VLOOKUP(B6159,customer!A:B,2,FALSE)</f>
        <v>Borden Trustram</v>
      </c>
      <c r="D6159" t="s">
        <v>3926</v>
      </c>
      <c r="E6159" t="str">
        <f>VLOOKUP(D6159,campaign!A:B,2,FALSE)</f>
        <v>BuysViaMailOrder</v>
      </c>
      <c r="F6159" s="9">
        <v>44964</v>
      </c>
      <c r="G6159">
        <f>VLOOKUP(D6159,campaign!A:D,4,FALSE)</f>
        <v>25</v>
      </c>
    </row>
    <row r="6160" spans="2:7" x14ac:dyDescent="0.2">
      <c r="B6160" t="s">
        <v>3314</v>
      </c>
      <c r="C6160" t="str">
        <f>VLOOKUP(B6160,customer!A:B,2,FALSE)</f>
        <v>Borden Trustram</v>
      </c>
      <c r="D6160" t="s">
        <v>3926</v>
      </c>
      <c r="E6160" t="str">
        <f>VLOOKUP(D6160,campaign!A:B,2,FALSE)</f>
        <v>BuysViaMailOrder</v>
      </c>
      <c r="F6160" s="9">
        <v>44990</v>
      </c>
      <c r="G6160">
        <f>VLOOKUP(D6160,campaign!A:D,4,FALSE)</f>
        <v>25</v>
      </c>
    </row>
    <row r="6161" spans="2:7" x14ac:dyDescent="0.2">
      <c r="B6161" t="s">
        <v>3314</v>
      </c>
      <c r="C6161" t="str">
        <f>VLOOKUP(B6161,customer!A:B,2,FALSE)</f>
        <v>Borden Trustram</v>
      </c>
      <c r="D6161" t="s">
        <v>3926</v>
      </c>
      <c r="E6161" t="str">
        <f>VLOOKUP(D6161,campaign!A:B,2,FALSE)</f>
        <v>BuysViaMailOrder</v>
      </c>
      <c r="F6161" s="9">
        <v>45026</v>
      </c>
      <c r="G6161">
        <f>VLOOKUP(D6161,campaign!A:D,4,FALSE)</f>
        <v>25</v>
      </c>
    </row>
    <row r="6162" spans="2:7" x14ac:dyDescent="0.2">
      <c r="B6162" t="s">
        <v>3314</v>
      </c>
      <c r="C6162" t="str">
        <f>VLOOKUP(B6162,customer!A:B,2,FALSE)</f>
        <v>Borden Trustram</v>
      </c>
      <c r="D6162" t="s">
        <v>3926</v>
      </c>
      <c r="E6162" t="str">
        <f>VLOOKUP(D6162,campaign!A:B,2,FALSE)</f>
        <v>BuysViaMailOrder</v>
      </c>
      <c r="F6162" s="9">
        <v>45058</v>
      </c>
      <c r="G6162">
        <f>VLOOKUP(D6162,campaign!A:D,4,FALSE)</f>
        <v>25</v>
      </c>
    </row>
    <row r="6163" spans="2:7" x14ac:dyDescent="0.2">
      <c r="B6163" t="s">
        <v>3315</v>
      </c>
      <c r="C6163" t="str">
        <f>VLOOKUP(B6163,customer!A:B,2,FALSE)</f>
        <v>Rosamund Harnell</v>
      </c>
      <c r="D6163" t="s">
        <v>3929</v>
      </c>
      <c r="E6163" t="str">
        <f>VLOOKUP(D6163,campaign!A:B,2,FALSE)</f>
        <v>NonUSTravel</v>
      </c>
      <c r="F6163" s="9">
        <v>44792</v>
      </c>
      <c r="G6163">
        <f>VLOOKUP(D6163,campaign!A:D,4,FALSE)</f>
        <v>66</v>
      </c>
    </row>
    <row r="6164" spans="2:7" x14ac:dyDescent="0.2">
      <c r="B6164" t="s">
        <v>3315</v>
      </c>
      <c r="C6164" t="str">
        <f>VLOOKUP(B6164,customer!A:B,2,FALSE)</f>
        <v>Rosamund Harnell</v>
      </c>
      <c r="D6164" t="s">
        <v>3929</v>
      </c>
      <c r="E6164" t="str">
        <f>VLOOKUP(D6164,campaign!A:B,2,FALSE)</f>
        <v>NonUSTravel</v>
      </c>
      <c r="F6164" s="9">
        <v>44823</v>
      </c>
      <c r="G6164">
        <f>VLOOKUP(D6164,campaign!A:D,4,FALSE)</f>
        <v>66</v>
      </c>
    </row>
    <row r="6165" spans="2:7" x14ac:dyDescent="0.2">
      <c r="B6165" t="s">
        <v>3315</v>
      </c>
      <c r="C6165" t="str">
        <f>VLOOKUP(B6165,customer!A:B,2,FALSE)</f>
        <v>Rosamund Harnell</v>
      </c>
      <c r="D6165" t="s">
        <v>3929</v>
      </c>
      <c r="E6165" t="str">
        <f>VLOOKUP(D6165,campaign!A:B,2,FALSE)</f>
        <v>NonUSTravel</v>
      </c>
      <c r="F6165" s="9">
        <v>44856</v>
      </c>
      <c r="G6165">
        <f>VLOOKUP(D6165,campaign!A:D,4,FALSE)</f>
        <v>66</v>
      </c>
    </row>
    <row r="6166" spans="2:7" x14ac:dyDescent="0.2">
      <c r="B6166" t="s">
        <v>3315</v>
      </c>
      <c r="C6166" t="str">
        <f>VLOOKUP(B6166,customer!A:B,2,FALSE)</f>
        <v>Rosamund Harnell</v>
      </c>
      <c r="D6166" t="s">
        <v>3929</v>
      </c>
      <c r="E6166" t="str">
        <f>VLOOKUP(D6166,campaign!A:B,2,FALSE)</f>
        <v>NonUSTravel</v>
      </c>
      <c r="F6166" s="9">
        <v>44921</v>
      </c>
      <c r="G6166">
        <f>VLOOKUP(D6166,campaign!A:D,4,FALSE)</f>
        <v>66</v>
      </c>
    </row>
    <row r="6167" spans="2:7" x14ac:dyDescent="0.2">
      <c r="B6167" t="s">
        <v>3315</v>
      </c>
      <c r="C6167" t="str">
        <f>VLOOKUP(B6167,customer!A:B,2,FALSE)</f>
        <v>Rosamund Harnell</v>
      </c>
      <c r="D6167" t="s">
        <v>3929</v>
      </c>
      <c r="E6167" t="str">
        <f>VLOOKUP(D6167,campaign!A:B,2,FALSE)</f>
        <v>NonUSTravel</v>
      </c>
      <c r="F6167" s="9">
        <v>44947</v>
      </c>
      <c r="G6167">
        <f>VLOOKUP(D6167,campaign!A:D,4,FALSE)</f>
        <v>66</v>
      </c>
    </row>
    <row r="6168" spans="2:7" x14ac:dyDescent="0.2">
      <c r="B6168" t="s">
        <v>3315</v>
      </c>
      <c r="C6168" t="str">
        <f>VLOOKUP(B6168,customer!A:B,2,FALSE)</f>
        <v>Rosamund Harnell</v>
      </c>
      <c r="D6168" t="s">
        <v>3929</v>
      </c>
      <c r="E6168" t="str">
        <f>VLOOKUP(D6168,campaign!A:B,2,FALSE)</f>
        <v>NonUSTravel</v>
      </c>
      <c r="F6168" s="9">
        <v>44980</v>
      </c>
      <c r="G6168">
        <f>VLOOKUP(D6168,campaign!A:D,4,FALSE)</f>
        <v>66</v>
      </c>
    </row>
    <row r="6169" spans="2:7" x14ac:dyDescent="0.2">
      <c r="B6169" t="s">
        <v>3315</v>
      </c>
      <c r="C6169" t="str">
        <f>VLOOKUP(B6169,customer!A:B,2,FALSE)</f>
        <v>Rosamund Harnell</v>
      </c>
      <c r="D6169" t="s">
        <v>3929</v>
      </c>
      <c r="E6169" t="str">
        <f>VLOOKUP(D6169,campaign!A:B,2,FALSE)</f>
        <v>NonUSTravel</v>
      </c>
      <c r="F6169" s="9">
        <v>45008</v>
      </c>
      <c r="G6169">
        <f>VLOOKUP(D6169,campaign!A:D,4,FALSE)</f>
        <v>66</v>
      </c>
    </row>
    <row r="6170" spans="2:7" x14ac:dyDescent="0.2">
      <c r="B6170" t="s">
        <v>3315</v>
      </c>
      <c r="C6170" t="str">
        <f>VLOOKUP(B6170,customer!A:B,2,FALSE)</f>
        <v>Rosamund Harnell</v>
      </c>
      <c r="D6170" t="s">
        <v>3929</v>
      </c>
      <c r="E6170" t="str">
        <f>VLOOKUP(D6170,campaign!A:B,2,FALSE)</f>
        <v>NonUSTravel</v>
      </c>
      <c r="F6170" s="9">
        <v>45037</v>
      </c>
      <c r="G6170">
        <f>VLOOKUP(D6170,campaign!A:D,4,FALSE)</f>
        <v>66</v>
      </c>
    </row>
    <row r="6171" spans="2:7" x14ac:dyDescent="0.2">
      <c r="B6171" t="s">
        <v>3315</v>
      </c>
      <c r="C6171" t="str">
        <f>VLOOKUP(B6171,customer!A:B,2,FALSE)</f>
        <v>Rosamund Harnell</v>
      </c>
      <c r="D6171" t="s">
        <v>3929</v>
      </c>
      <c r="E6171" t="str">
        <f>VLOOKUP(D6171,campaign!A:B,2,FALSE)</f>
        <v>NonUSTravel</v>
      </c>
      <c r="F6171" s="9">
        <v>45067</v>
      </c>
      <c r="G6171">
        <f>VLOOKUP(D6171,campaign!A:D,4,FALSE)</f>
        <v>66</v>
      </c>
    </row>
    <row r="6172" spans="2:7" x14ac:dyDescent="0.2">
      <c r="B6172" t="s">
        <v>3315</v>
      </c>
      <c r="C6172" t="str">
        <f>VLOOKUP(B6172,customer!A:B,2,FALSE)</f>
        <v>Rosamund Harnell</v>
      </c>
      <c r="D6172" t="s">
        <v>3953</v>
      </c>
      <c r="E6172" t="str">
        <f>VLOOKUP(D6172,campaign!A:B,2,FALSE)</f>
        <v>MaritalStatus</v>
      </c>
      <c r="F6172" s="9">
        <v>44794</v>
      </c>
      <c r="G6172">
        <f>VLOOKUP(D6172,campaign!A:D,4,FALSE)</f>
        <v>29</v>
      </c>
    </row>
    <row r="6173" spans="2:7" x14ac:dyDescent="0.2">
      <c r="B6173" t="s">
        <v>3315</v>
      </c>
      <c r="C6173" t="str">
        <f>VLOOKUP(B6173,customer!A:B,2,FALSE)</f>
        <v>Rosamund Harnell</v>
      </c>
      <c r="D6173" t="s">
        <v>3953</v>
      </c>
      <c r="E6173" t="str">
        <f>VLOOKUP(D6173,campaign!A:B,2,FALSE)</f>
        <v>MaritalStatus</v>
      </c>
      <c r="F6173" s="9">
        <v>44827</v>
      </c>
      <c r="G6173">
        <f>VLOOKUP(D6173,campaign!A:D,4,FALSE)</f>
        <v>29</v>
      </c>
    </row>
    <row r="6174" spans="2:7" x14ac:dyDescent="0.2">
      <c r="B6174" t="s">
        <v>3315</v>
      </c>
      <c r="C6174" t="str">
        <f>VLOOKUP(B6174,customer!A:B,2,FALSE)</f>
        <v>Rosamund Harnell</v>
      </c>
      <c r="D6174" t="s">
        <v>3953</v>
      </c>
      <c r="E6174" t="str">
        <f>VLOOKUP(D6174,campaign!A:B,2,FALSE)</f>
        <v>MaritalStatus</v>
      </c>
      <c r="F6174" s="9">
        <v>44859</v>
      </c>
      <c r="G6174">
        <f>VLOOKUP(D6174,campaign!A:D,4,FALSE)</f>
        <v>29</v>
      </c>
    </row>
    <row r="6175" spans="2:7" x14ac:dyDescent="0.2">
      <c r="B6175" t="s">
        <v>3315</v>
      </c>
      <c r="C6175" t="str">
        <f>VLOOKUP(B6175,customer!A:B,2,FALSE)</f>
        <v>Rosamund Harnell</v>
      </c>
      <c r="D6175" t="s">
        <v>3953</v>
      </c>
      <c r="E6175" t="str">
        <f>VLOOKUP(D6175,campaign!A:B,2,FALSE)</f>
        <v>MaritalStatus</v>
      </c>
      <c r="F6175" s="9">
        <v>44890</v>
      </c>
      <c r="G6175">
        <f>VLOOKUP(D6175,campaign!A:D,4,FALSE)</f>
        <v>29</v>
      </c>
    </row>
    <row r="6176" spans="2:7" x14ac:dyDescent="0.2">
      <c r="B6176" t="s">
        <v>3315</v>
      </c>
      <c r="C6176" t="str">
        <f>VLOOKUP(B6176,customer!A:B,2,FALSE)</f>
        <v>Rosamund Harnell</v>
      </c>
      <c r="D6176" t="s">
        <v>3953</v>
      </c>
      <c r="E6176" t="str">
        <f>VLOOKUP(D6176,campaign!A:B,2,FALSE)</f>
        <v>MaritalStatus</v>
      </c>
      <c r="F6176" s="9">
        <v>44920</v>
      </c>
      <c r="G6176">
        <f>VLOOKUP(D6176,campaign!A:D,4,FALSE)</f>
        <v>29</v>
      </c>
    </row>
    <row r="6177" spans="2:7" x14ac:dyDescent="0.2">
      <c r="B6177" t="s">
        <v>3315</v>
      </c>
      <c r="C6177" t="str">
        <f>VLOOKUP(B6177,customer!A:B,2,FALSE)</f>
        <v>Rosamund Harnell</v>
      </c>
      <c r="D6177" t="s">
        <v>3953</v>
      </c>
      <c r="E6177" t="str">
        <f>VLOOKUP(D6177,campaign!A:B,2,FALSE)</f>
        <v>MaritalStatus</v>
      </c>
      <c r="F6177" s="9">
        <v>44950</v>
      </c>
      <c r="G6177">
        <f>VLOOKUP(D6177,campaign!A:D,4,FALSE)</f>
        <v>29</v>
      </c>
    </row>
    <row r="6178" spans="2:7" x14ac:dyDescent="0.2">
      <c r="B6178" t="s">
        <v>3315</v>
      </c>
      <c r="C6178" t="str">
        <f>VLOOKUP(B6178,customer!A:B,2,FALSE)</f>
        <v>Rosamund Harnell</v>
      </c>
      <c r="D6178" t="s">
        <v>3953</v>
      </c>
      <c r="E6178" t="str">
        <f>VLOOKUP(D6178,campaign!A:B,2,FALSE)</f>
        <v>MaritalStatus</v>
      </c>
      <c r="F6178" s="9">
        <v>44980</v>
      </c>
      <c r="G6178">
        <f>VLOOKUP(D6178,campaign!A:D,4,FALSE)</f>
        <v>29</v>
      </c>
    </row>
    <row r="6179" spans="2:7" x14ac:dyDescent="0.2">
      <c r="B6179" t="s">
        <v>3315</v>
      </c>
      <c r="C6179" t="str">
        <f>VLOOKUP(B6179,customer!A:B,2,FALSE)</f>
        <v>Rosamund Harnell</v>
      </c>
      <c r="D6179" t="s">
        <v>3953</v>
      </c>
      <c r="E6179" t="str">
        <f>VLOOKUP(D6179,campaign!A:B,2,FALSE)</f>
        <v>MaritalStatus</v>
      </c>
      <c r="F6179" s="9">
        <v>45009</v>
      </c>
      <c r="G6179">
        <f>VLOOKUP(D6179,campaign!A:D,4,FALSE)</f>
        <v>29</v>
      </c>
    </row>
    <row r="6180" spans="2:7" x14ac:dyDescent="0.2">
      <c r="B6180" t="s">
        <v>3315</v>
      </c>
      <c r="C6180" t="str">
        <f>VLOOKUP(B6180,customer!A:B,2,FALSE)</f>
        <v>Rosamund Harnell</v>
      </c>
      <c r="D6180" t="s">
        <v>3953</v>
      </c>
      <c r="E6180" t="str">
        <f>VLOOKUP(D6180,campaign!A:B,2,FALSE)</f>
        <v>MaritalStatus</v>
      </c>
      <c r="F6180" s="9">
        <v>45038</v>
      </c>
      <c r="G6180">
        <f>VLOOKUP(D6180,campaign!A:D,4,FALSE)</f>
        <v>29</v>
      </c>
    </row>
    <row r="6181" spans="2:7" x14ac:dyDescent="0.2">
      <c r="B6181" t="s">
        <v>3315</v>
      </c>
      <c r="C6181" t="str">
        <f>VLOOKUP(B6181,customer!A:B,2,FALSE)</f>
        <v>Rosamund Harnell</v>
      </c>
      <c r="D6181" t="s">
        <v>3953</v>
      </c>
      <c r="E6181" t="str">
        <f>VLOOKUP(D6181,campaign!A:B,2,FALSE)</f>
        <v>MaritalStatus</v>
      </c>
      <c r="F6181" s="9">
        <v>45072</v>
      </c>
      <c r="G6181">
        <f>VLOOKUP(D6181,campaign!A:D,4,FALSE)</f>
        <v>29</v>
      </c>
    </row>
    <row r="6182" spans="2:7" x14ac:dyDescent="0.2">
      <c r="B6182" t="s">
        <v>3316</v>
      </c>
      <c r="C6182" t="str">
        <f>VLOOKUP(B6182,customer!A:B,2,FALSE)</f>
        <v>Darbee Blowfield</v>
      </c>
      <c r="D6182" t="s">
        <v>3928</v>
      </c>
      <c r="E6182" t="str">
        <f>VLOOKUP(D6182,campaign!A:B,2,FALSE)</f>
        <v>OptOutMailings</v>
      </c>
      <c r="F6182" s="9">
        <v>44573</v>
      </c>
      <c r="G6182">
        <f>VLOOKUP(D6182,campaign!A:D,4,FALSE)</f>
        <v>75</v>
      </c>
    </row>
    <row r="6183" spans="2:7" x14ac:dyDescent="0.2">
      <c r="B6183" t="s">
        <v>3316</v>
      </c>
      <c r="C6183" t="str">
        <f>VLOOKUP(B6183,customer!A:B,2,FALSE)</f>
        <v>Darbee Blowfield</v>
      </c>
      <c r="D6183" t="s">
        <v>3928</v>
      </c>
      <c r="E6183" t="str">
        <f>VLOOKUP(D6183,campaign!A:B,2,FALSE)</f>
        <v>OptOutMailings</v>
      </c>
      <c r="F6183" s="9">
        <v>44619</v>
      </c>
      <c r="G6183">
        <f>VLOOKUP(D6183,campaign!A:D,4,FALSE)</f>
        <v>75</v>
      </c>
    </row>
    <row r="6184" spans="2:7" x14ac:dyDescent="0.2">
      <c r="B6184" t="s">
        <v>3316</v>
      </c>
      <c r="C6184" t="str">
        <f>VLOOKUP(B6184,customer!A:B,2,FALSE)</f>
        <v>Darbee Blowfield</v>
      </c>
      <c r="D6184" t="s">
        <v>3928</v>
      </c>
      <c r="E6184" t="str">
        <f>VLOOKUP(D6184,campaign!A:B,2,FALSE)</f>
        <v>OptOutMailings</v>
      </c>
      <c r="F6184" s="9">
        <v>44638</v>
      </c>
      <c r="G6184">
        <f>VLOOKUP(D6184,campaign!A:D,4,FALSE)</f>
        <v>75</v>
      </c>
    </row>
    <row r="6185" spans="2:7" x14ac:dyDescent="0.2">
      <c r="B6185" t="s">
        <v>3316</v>
      </c>
      <c r="C6185" t="str">
        <f>VLOOKUP(B6185,customer!A:B,2,FALSE)</f>
        <v>Darbee Blowfield</v>
      </c>
      <c r="D6185" t="s">
        <v>3928</v>
      </c>
      <c r="E6185" t="str">
        <f>VLOOKUP(D6185,campaign!A:B,2,FALSE)</f>
        <v>OptOutMailings</v>
      </c>
      <c r="F6185" s="9">
        <v>44675</v>
      </c>
      <c r="G6185">
        <f>VLOOKUP(D6185,campaign!A:D,4,FALSE)</f>
        <v>75</v>
      </c>
    </row>
    <row r="6186" spans="2:7" x14ac:dyDescent="0.2">
      <c r="B6186" t="s">
        <v>3316</v>
      </c>
      <c r="C6186" t="str">
        <f>VLOOKUP(B6186,customer!A:B,2,FALSE)</f>
        <v>Darbee Blowfield</v>
      </c>
      <c r="D6186" t="s">
        <v>3928</v>
      </c>
      <c r="E6186" t="str">
        <f>VLOOKUP(D6186,campaign!A:B,2,FALSE)</f>
        <v>OptOutMailings</v>
      </c>
      <c r="F6186" s="9">
        <v>44707</v>
      </c>
      <c r="G6186">
        <f>VLOOKUP(D6186,campaign!A:D,4,FALSE)</f>
        <v>75</v>
      </c>
    </row>
    <row r="6187" spans="2:7" x14ac:dyDescent="0.2">
      <c r="B6187" t="s">
        <v>3316</v>
      </c>
      <c r="C6187" t="str">
        <f>VLOOKUP(B6187,customer!A:B,2,FALSE)</f>
        <v>Darbee Blowfield</v>
      </c>
      <c r="D6187" t="s">
        <v>3928</v>
      </c>
      <c r="E6187" t="str">
        <f>VLOOKUP(D6187,campaign!A:B,2,FALSE)</f>
        <v>OptOutMailings</v>
      </c>
      <c r="F6187" s="9">
        <v>44765</v>
      </c>
      <c r="G6187">
        <f>VLOOKUP(D6187,campaign!A:D,4,FALSE)</f>
        <v>75</v>
      </c>
    </row>
    <row r="6188" spans="2:7" x14ac:dyDescent="0.2">
      <c r="B6188" t="s">
        <v>3316</v>
      </c>
      <c r="C6188" t="str">
        <f>VLOOKUP(B6188,customer!A:B,2,FALSE)</f>
        <v>Darbee Blowfield</v>
      </c>
      <c r="D6188" t="s">
        <v>3928</v>
      </c>
      <c r="E6188" t="str">
        <f>VLOOKUP(D6188,campaign!A:B,2,FALSE)</f>
        <v>OptOutMailings</v>
      </c>
      <c r="F6188" s="9">
        <v>44790</v>
      </c>
      <c r="G6188">
        <f>VLOOKUP(D6188,campaign!A:D,4,FALSE)</f>
        <v>75</v>
      </c>
    </row>
    <row r="6189" spans="2:7" x14ac:dyDescent="0.2">
      <c r="B6189" t="s">
        <v>3316</v>
      </c>
      <c r="C6189" t="str">
        <f>VLOOKUP(B6189,customer!A:B,2,FALSE)</f>
        <v>Darbee Blowfield</v>
      </c>
      <c r="D6189" t="s">
        <v>3928</v>
      </c>
      <c r="E6189" t="str">
        <f>VLOOKUP(D6189,campaign!A:B,2,FALSE)</f>
        <v>OptOutMailings</v>
      </c>
      <c r="F6189" s="9">
        <v>44816</v>
      </c>
      <c r="G6189">
        <f>VLOOKUP(D6189,campaign!A:D,4,FALSE)</f>
        <v>75</v>
      </c>
    </row>
    <row r="6190" spans="2:7" x14ac:dyDescent="0.2">
      <c r="B6190" t="s">
        <v>3316</v>
      </c>
      <c r="C6190" t="str">
        <f>VLOOKUP(B6190,customer!A:B,2,FALSE)</f>
        <v>Darbee Blowfield</v>
      </c>
      <c r="D6190" t="s">
        <v>3928</v>
      </c>
      <c r="E6190" t="str">
        <f>VLOOKUP(D6190,campaign!A:B,2,FALSE)</f>
        <v>OptOutMailings</v>
      </c>
      <c r="F6190" s="9">
        <v>44889</v>
      </c>
      <c r="G6190">
        <f>VLOOKUP(D6190,campaign!A:D,4,FALSE)</f>
        <v>75</v>
      </c>
    </row>
    <row r="6191" spans="2:7" x14ac:dyDescent="0.2">
      <c r="B6191" t="s">
        <v>3316</v>
      </c>
      <c r="C6191" t="str">
        <f>VLOOKUP(B6191,customer!A:B,2,FALSE)</f>
        <v>Darbee Blowfield</v>
      </c>
      <c r="D6191" t="s">
        <v>3928</v>
      </c>
      <c r="E6191" t="str">
        <f>VLOOKUP(D6191,campaign!A:B,2,FALSE)</f>
        <v>OptOutMailings</v>
      </c>
      <c r="F6191" s="9">
        <v>44940</v>
      </c>
      <c r="G6191">
        <f>VLOOKUP(D6191,campaign!A:D,4,FALSE)</f>
        <v>75</v>
      </c>
    </row>
    <row r="6192" spans="2:7" x14ac:dyDescent="0.2">
      <c r="B6192" t="s">
        <v>3316</v>
      </c>
      <c r="C6192" t="str">
        <f>VLOOKUP(B6192,customer!A:B,2,FALSE)</f>
        <v>Darbee Blowfield</v>
      </c>
      <c r="D6192" t="s">
        <v>3928</v>
      </c>
      <c r="E6192" t="str">
        <f>VLOOKUP(D6192,campaign!A:B,2,FALSE)</f>
        <v>OptOutMailings</v>
      </c>
      <c r="F6192" s="9">
        <v>44978</v>
      </c>
      <c r="G6192">
        <f>VLOOKUP(D6192,campaign!A:D,4,FALSE)</f>
        <v>75</v>
      </c>
    </row>
    <row r="6193" spans="2:7" x14ac:dyDescent="0.2">
      <c r="B6193" t="s">
        <v>3316</v>
      </c>
      <c r="C6193" t="str">
        <f>VLOOKUP(B6193,customer!A:B,2,FALSE)</f>
        <v>Darbee Blowfield</v>
      </c>
      <c r="D6193" t="s">
        <v>3928</v>
      </c>
      <c r="E6193" t="str">
        <f>VLOOKUP(D6193,campaign!A:B,2,FALSE)</f>
        <v>OptOutMailings</v>
      </c>
      <c r="F6193" s="9">
        <v>44999</v>
      </c>
      <c r="G6193">
        <f>VLOOKUP(D6193,campaign!A:D,4,FALSE)</f>
        <v>75</v>
      </c>
    </row>
    <row r="6194" spans="2:7" x14ac:dyDescent="0.2">
      <c r="B6194" t="s">
        <v>3316</v>
      </c>
      <c r="C6194" t="str">
        <f>VLOOKUP(B6194,customer!A:B,2,FALSE)</f>
        <v>Darbee Blowfield</v>
      </c>
      <c r="D6194" t="s">
        <v>3928</v>
      </c>
      <c r="E6194" t="str">
        <f>VLOOKUP(D6194,campaign!A:B,2,FALSE)</f>
        <v>OptOutMailings</v>
      </c>
      <c r="F6194" s="9">
        <v>45033</v>
      </c>
      <c r="G6194">
        <f>VLOOKUP(D6194,campaign!A:D,4,FALSE)</f>
        <v>75</v>
      </c>
    </row>
    <row r="6195" spans="2:7" x14ac:dyDescent="0.2">
      <c r="B6195" t="s">
        <v>3316</v>
      </c>
      <c r="C6195" t="str">
        <f>VLOOKUP(B6195,customer!A:B,2,FALSE)</f>
        <v>Darbee Blowfield</v>
      </c>
      <c r="D6195" t="s">
        <v>3921</v>
      </c>
      <c r="E6195" t="str">
        <f>VLOOKUP(D6195,campaign!A:B,2,FALSE)</f>
        <v>HandsetRefurbished</v>
      </c>
      <c r="F6195" s="9">
        <v>44997</v>
      </c>
      <c r="G6195">
        <f>VLOOKUP(D6195,campaign!A:D,4,FALSE)</f>
        <v>26</v>
      </c>
    </row>
    <row r="6196" spans="2:7" x14ac:dyDescent="0.2">
      <c r="B6196" t="s">
        <v>3316</v>
      </c>
      <c r="C6196" t="str">
        <f>VLOOKUP(B6196,customer!A:B,2,FALSE)</f>
        <v>Darbee Blowfield</v>
      </c>
      <c r="D6196" t="s">
        <v>3921</v>
      </c>
      <c r="E6196" t="str">
        <f>VLOOKUP(D6196,campaign!A:B,2,FALSE)</f>
        <v>HandsetRefurbished</v>
      </c>
      <c r="F6196" s="9">
        <v>45038</v>
      </c>
      <c r="G6196">
        <f>VLOOKUP(D6196,campaign!A:D,4,FALSE)</f>
        <v>26</v>
      </c>
    </row>
    <row r="6197" spans="2:7" x14ac:dyDescent="0.2">
      <c r="B6197" t="s">
        <v>3316</v>
      </c>
      <c r="C6197" t="str">
        <f>VLOOKUP(B6197,customer!A:B,2,FALSE)</f>
        <v>Darbee Blowfield</v>
      </c>
      <c r="D6197" t="s">
        <v>3921</v>
      </c>
      <c r="E6197" t="str">
        <f>VLOOKUP(D6197,campaign!A:B,2,FALSE)</f>
        <v>HandsetRefurbished</v>
      </c>
      <c r="F6197" s="9">
        <v>45067</v>
      </c>
      <c r="G6197">
        <f>VLOOKUP(D6197,campaign!A:D,4,FALSE)</f>
        <v>26</v>
      </c>
    </row>
    <row r="6198" spans="2:7" x14ac:dyDescent="0.2">
      <c r="B6198" t="s">
        <v>3317</v>
      </c>
      <c r="C6198" t="str">
        <f>VLOOKUP(B6198,customer!A:B,2,FALSE)</f>
        <v>Idell Meddings</v>
      </c>
      <c r="D6198" t="s">
        <v>3928</v>
      </c>
      <c r="E6198" t="str">
        <f>VLOOKUP(D6198,campaign!A:B,2,FALSE)</f>
        <v>OptOutMailings</v>
      </c>
      <c r="F6198" s="9">
        <v>45009</v>
      </c>
      <c r="G6198">
        <f>VLOOKUP(D6198,campaign!A:D,4,FALSE)</f>
        <v>75</v>
      </c>
    </row>
    <row r="6199" spans="2:7" x14ac:dyDescent="0.2">
      <c r="B6199" t="s">
        <v>3317</v>
      </c>
      <c r="C6199" t="str">
        <f>VLOOKUP(B6199,customer!A:B,2,FALSE)</f>
        <v>Idell Meddings</v>
      </c>
      <c r="D6199" t="s">
        <v>3928</v>
      </c>
      <c r="E6199" t="str">
        <f>VLOOKUP(D6199,campaign!A:B,2,FALSE)</f>
        <v>OptOutMailings</v>
      </c>
      <c r="F6199" s="9">
        <v>45045</v>
      </c>
      <c r="G6199">
        <f>VLOOKUP(D6199,campaign!A:D,4,FALSE)</f>
        <v>75</v>
      </c>
    </row>
    <row r="6200" spans="2:7" x14ac:dyDescent="0.2">
      <c r="B6200" t="s">
        <v>3317</v>
      </c>
      <c r="C6200" t="str">
        <f>VLOOKUP(B6200,customer!A:B,2,FALSE)</f>
        <v>Idell Meddings</v>
      </c>
      <c r="D6200" t="s">
        <v>3928</v>
      </c>
      <c r="E6200" t="str">
        <f>VLOOKUP(D6200,campaign!A:B,2,FALSE)</f>
        <v>OptOutMailings</v>
      </c>
      <c r="F6200" s="9">
        <v>45075</v>
      </c>
      <c r="G6200">
        <f>VLOOKUP(D6200,campaign!A:D,4,FALSE)</f>
        <v>75</v>
      </c>
    </row>
    <row r="6201" spans="2:7" x14ac:dyDescent="0.2">
      <c r="B6201" t="s">
        <v>3317</v>
      </c>
      <c r="C6201" t="str">
        <f>VLOOKUP(B6201,customer!A:B,2,FALSE)</f>
        <v>Idell Meddings</v>
      </c>
      <c r="D6201" t="s">
        <v>3928</v>
      </c>
      <c r="E6201" t="str">
        <f>VLOOKUP(D6201,campaign!A:B,2,FALSE)</f>
        <v>OptOutMailings</v>
      </c>
      <c r="F6201" s="9">
        <v>45082</v>
      </c>
      <c r="G6201">
        <f>VLOOKUP(D6201,campaign!A:D,4,FALSE)</f>
        <v>75</v>
      </c>
    </row>
    <row r="6202" spans="2:7" x14ac:dyDescent="0.2">
      <c r="B6202" t="s">
        <v>3317</v>
      </c>
      <c r="C6202" t="str">
        <f>VLOOKUP(B6202,customer!A:B,2,FALSE)</f>
        <v>Idell Meddings</v>
      </c>
      <c r="D6202" t="s">
        <v>3923</v>
      </c>
      <c r="E6202" t="str">
        <f>VLOOKUP(D6202,campaign!A:B,2,FALSE)</f>
        <v>TruckOwner</v>
      </c>
      <c r="F6202" s="9">
        <v>45011</v>
      </c>
      <c r="G6202">
        <f>VLOOKUP(D6202,campaign!A:D,4,FALSE)</f>
        <v>26</v>
      </c>
    </row>
    <row r="6203" spans="2:7" x14ac:dyDescent="0.2">
      <c r="B6203" t="s">
        <v>3317</v>
      </c>
      <c r="C6203" t="str">
        <f>VLOOKUP(B6203,customer!A:B,2,FALSE)</f>
        <v>Idell Meddings</v>
      </c>
      <c r="D6203" t="s">
        <v>3923</v>
      </c>
      <c r="E6203" t="str">
        <f>VLOOKUP(D6203,campaign!A:B,2,FALSE)</f>
        <v>TruckOwner</v>
      </c>
      <c r="F6203" s="9">
        <v>45044</v>
      </c>
      <c r="G6203">
        <f>VLOOKUP(D6203,campaign!A:D,4,FALSE)</f>
        <v>26</v>
      </c>
    </row>
    <row r="6204" spans="2:7" x14ac:dyDescent="0.2">
      <c r="B6204" t="s">
        <v>3317</v>
      </c>
      <c r="C6204" t="str">
        <f>VLOOKUP(B6204,customer!A:B,2,FALSE)</f>
        <v>Idell Meddings</v>
      </c>
      <c r="D6204" t="s">
        <v>3923</v>
      </c>
      <c r="E6204" t="str">
        <f>VLOOKUP(D6204,campaign!A:B,2,FALSE)</f>
        <v>TruckOwner</v>
      </c>
      <c r="F6204" s="9">
        <v>45072</v>
      </c>
      <c r="G6204">
        <f>VLOOKUP(D6204,campaign!A:D,4,FALSE)</f>
        <v>26</v>
      </c>
    </row>
    <row r="6205" spans="2:7" x14ac:dyDescent="0.2">
      <c r="B6205" t="s">
        <v>3317</v>
      </c>
      <c r="C6205" t="str">
        <f>VLOOKUP(B6205,customer!A:B,2,FALSE)</f>
        <v>Idell Meddings</v>
      </c>
      <c r="D6205" t="s">
        <v>3923</v>
      </c>
      <c r="E6205" t="str">
        <f>VLOOKUP(D6205,campaign!A:B,2,FALSE)</f>
        <v>TruckOwner</v>
      </c>
      <c r="F6205" s="9">
        <v>45080</v>
      </c>
      <c r="G6205">
        <f>VLOOKUP(D6205,campaign!A:D,4,FALSE)</f>
        <v>26</v>
      </c>
    </row>
    <row r="6206" spans="2:7" x14ac:dyDescent="0.2">
      <c r="B6206" t="s">
        <v>3318</v>
      </c>
      <c r="C6206" t="str">
        <f>VLOOKUP(B6206,customer!A:B,2,FALSE)</f>
        <v>Madlin Klasen</v>
      </c>
      <c r="D6206" t="s">
        <v>3925</v>
      </c>
      <c r="E6206" t="str">
        <f>VLOOKUP(D6206,campaign!A:B,2,FALSE)</f>
        <v>Homeownership</v>
      </c>
      <c r="F6206" s="9">
        <v>44774</v>
      </c>
      <c r="G6206">
        <f>VLOOKUP(D6206,campaign!A:D,4,FALSE)</f>
        <v>13</v>
      </c>
    </row>
    <row r="6207" spans="2:7" x14ac:dyDescent="0.2">
      <c r="B6207" t="s">
        <v>3318</v>
      </c>
      <c r="C6207" t="str">
        <f>VLOOKUP(B6207,customer!A:B,2,FALSE)</f>
        <v>Madlin Klasen</v>
      </c>
      <c r="D6207" t="s">
        <v>3925</v>
      </c>
      <c r="E6207" t="str">
        <f>VLOOKUP(D6207,campaign!A:B,2,FALSE)</f>
        <v>Homeownership</v>
      </c>
      <c r="F6207" s="9">
        <v>44813</v>
      </c>
      <c r="G6207">
        <f>VLOOKUP(D6207,campaign!A:D,4,FALSE)</f>
        <v>13</v>
      </c>
    </row>
    <row r="6208" spans="2:7" x14ac:dyDescent="0.2">
      <c r="B6208" t="s">
        <v>3318</v>
      </c>
      <c r="C6208" t="str">
        <f>VLOOKUP(B6208,customer!A:B,2,FALSE)</f>
        <v>Madlin Klasen</v>
      </c>
      <c r="D6208" t="s">
        <v>3925</v>
      </c>
      <c r="E6208" t="str">
        <f>VLOOKUP(D6208,campaign!A:B,2,FALSE)</f>
        <v>Homeownership</v>
      </c>
      <c r="F6208" s="9">
        <v>44838</v>
      </c>
      <c r="G6208">
        <f>VLOOKUP(D6208,campaign!A:D,4,FALSE)</f>
        <v>13</v>
      </c>
    </row>
    <row r="6209" spans="2:7" x14ac:dyDescent="0.2">
      <c r="B6209" t="s">
        <v>3318</v>
      </c>
      <c r="C6209" t="str">
        <f>VLOOKUP(B6209,customer!A:B,2,FALSE)</f>
        <v>Madlin Klasen</v>
      </c>
      <c r="D6209" t="s">
        <v>3925</v>
      </c>
      <c r="E6209" t="str">
        <f>VLOOKUP(D6209,campaign!A:B,2,FALSE)</f>
        <v>Homeownership</v>
      </c>
      <c r="F6209" s="9">
        <v>44866</v>
      </c>
      <c r="G6209">
        <f>VLOOKUP(D6209,campaign!A:D,4,FALSE)</f>
        <v>13</v>
      </c>
    </row>
    <row r="6210" spans="2:7" x14ac:dyDescent="0.2">
      <c r="B6210" t="s">
        <v>3318</v>
      </c>
      <c r="C6210" t="str">
        <f>VLOOKUP(B6210,customer!A:B,2,FALSE)</f>
        <v>Madlin Klasen</v>
      </c>
      <c r="D6210" t="s">
        <v>3925</v>
      </c>
      <c r="E6210" t="str">
        <f>VLOOKUP(D6210,campaign!A:B,2,FALSE)</f>
        <v>Homeownership</v>
      </c>
      <c r="F6210" s="9">
        <v>44907</v>
      </c>
      <c r="G6210">
        <f>VLOOKUP(D6210,campaign!A:D,4,FALSE)</f>
        <v>13</v>
      </c>
    </row>
    <row r="6211" spans="2:7" x14ac:dyDescent="0.2">
      <c r="B6211" t="s">
        <v>3318</v>
      </c>
      <c r="C6211" t="str">
        <f>VLOOKUP(B6211,customer!A:B,2,FALSE)</f>
        <v>Madlin Klasen</v>
      </c>
      <c r="D6211" t="s">
        <v>3925</v>
      </c>
      <c r="E6211" t="str">
        <f>VLOOKUP(D6211,campaign!A:B,2,FALSE)</f>
        <v>Homeownership</v>
      </c>
      <c r="F6211" s="9">
        <v>44931</v>
      </c>
      <c r="G6211">
        <f>VLOOKUP(D6211,campaign!A:D,4,FALSE)</f>
        <v>13</v>
      </c>
    </row>
    <row r="6212" spans="2:7" x14ac:dyDescent="0.2">
      <c r="B6212" t="s">
        <v>3318</v>
      </c>
      <c r="C6212" t="str">
        <f>VLOOKUP(B6212,customer!A:B,2,FALSE)</f>
        <v>Madlin Klasen</v>
      </c>
      <c r="D6212" t="s">
        <v>3925</v>
      </c>
      <c r="E6212" t="str">
        <f>VLOOKUP(D6212,campaign!A:B,2,FALSE)</f>
        <v>Homeownership</v>
      </c>
      <c r="F6212" s="9">
        <v>45023</v>
      </c>
      <c r="G6212">
        <f>VLOOKUP(D6212,campaign!A:D,4,FALSE)</f>
        <v>13</v>
      </c>
    </row>
    <row r="6213" spans="2:7" x14ac:dyDescent="0.2">
      <c r="B6213" t="s">
        <v>3318</v>
      </c>
      <c r="C6213" t="str">
        <f>VLOOKUP(B6213,customer!A:B,2,FALSE)</f>
        <v>Madlin Klasen</v>
      </c>
      <c r="D6213" t="s">
        <v>3925</v>
      </c>
      <c r="E6213" t="str">
        <f>VLOOKUP(D6213,campaign!A:B,2,FALSE)</f>
        <v>Homeownership</v>
      </c>
      <c r="F6213" s="9">
        <v>45050</v>
      </c>
      <c r="G6213">
        <f>VLOOKUP(D6213,campaign!A:D,4,FALSE)</f>
        <v>13</v>
      </c>
    </row>
    <row r="6214" spans="2:7" x14ac:dyDescent="0.2">
      <c r="B6214" t="s">
        <v>3318</v>
      </c>
      <c r="C6214" t="str">
        <f>VLOOKUP(B6214,customer!A:B,2,FALSE)</f>
        <v>Madlin Klasen</v>
      </c>
      <c r="D6214" t="s">
        <v>3921</v>
      </c>
      <c r="E6214" t="str">
        <f>VLOOKUP(D6214,campaign!A:B,2,FALSE)</f>
        <v>HandsetRefurbished</v>
      </c>
      <c r="F6214" s="9">
        <v>44944</v>
      </c>
      <c r="G6214">
        <f>VLOOKUP(D6214,campaign!A:D,4,FALSE)</f>
        <v>26</v>
      </c>
    </row>
    <row r="6215" spans="2:7" x14ac:dyDescent="0.2">
      <c r="B6215" t="s">
        <v>3318</v>
      </c>
      <c r="C6215" t="str">
        <f>VLOOKUP(B6215,customer!A:B,2,FALSE)</f>
        <v>Madlin Klasen</v>
      </c>
      <c r="D6215" t="s">
        <v>3921</v>
      </c>
      <c r="E6215" t="str">
        <f>VLOOKUP(D6215,campaign!A:B,2,FALSE)</f>
        <v>HandsetRefurbished</v>
      </c>
      <c r="F6215" s="9">
        <v>44985</v>
      </c>
      <c r="G6215">
        <f>VLOOKUP(D6215,campaign!A:D,4,FALSE)</f>
        <v>26</v>
      </c>
    </row>
    <row r="6216" spans="2:7" x14ac:dyDescent="0.2">
      <c r="B6216" t="s">
        <v>3318</v>
      </c>
      <c r="C6216" t="str">
        <f>VLOOKUP(B6216,customer!A:B,2,FALSE)</f>
        <v>Madlin Klasen</v>
      </c>
      <c r="D6216" t="s">
        <v>3921</v>
      </c>
      <c r="E6216" t="str">
        <f>VLOOKUP(D6216,campaign!A:B,2,FALSE)</f>
        <v>HandsetRefurbished</v>
      </c>
      <c r="F6216" s="9">
        <v>44990</v>
      </c>
      <c r="G6216">
        <f>VLOOKUP(D6216,campaign!A:D,4,FALSE)</f>
        <v>26</v>
      </c>
    </row>
    <row r="6217" spans="2:7" x14ac:dyDescent="0.2">
      <c r="B6217" t="s">
        <v>3318</v>
      </c>
      <c r="C6217" t="str">
        <f>VLOOKUP(B6217,customer!A:B,2,FALSE)</f>
        <v>Madlin Klasen</v>
      </c>
      <c r="D6217" t="s">
        <v>3921</v>
      </c>
      <c r="E6217" t="str">
        <f>VLOOKUP(D6217,campaign!A:B,2,FALSE)</f>
        <v>HandsetRefurbished</v>
      </c>
      <c r="F6217" s="9">
        <v>45018</v>
      </c>
      <c r="G6217">
        <f>VLOOKUP(D6217,campaign!A:D,4,FALSE)</f>
        <v>26</v>
      </c>
    </row>
    <row r="6218" spans="2:7" x14ac:dyDescent="0.2">
      <c r="B6218" t="s">
        <v>3318</v>
      </c>
      <c r="C6218" t="str">
        <f>VLOOKUP(B6218,customer!A:B,2,FALSE)</f>
        <v>Madlin Klasen</v>
      </c>
      <c r="D6218" t="s">
        <v>3921</v>
      </c>
      <c r="E6218" t="str">
        <f>VLOOKUP(D6218,campaign!A:B,2,FALSE)</f>
        <v>HandsetRefurbished</v>
      </c>
      <c r="F6218" s="9">
        <v>45075</v>
      </c>
      <c r="G6218">
        <f>VLOOKUP(D6218,campaign!A:D,4,FALSE)</f>
        <v>26</v>
      </c>
    </row>
    <row r="6219" spans="2:7" x14ac:dyDescent="0.2">
      <c r="B6219" t="s">
        <v>3319</v>
      </c>
      <c r="C6219" t="str">
        <f>VLOOKUP(B6219,customer!A:B,2,FALSE)</f>
        <v>Florina Jobson</v>
      </c>
      <c r="D6219" t="s">
        <v>3948</v>
      </c>
      <c r="E6219" t="str">
        <f>VLOOKUP(D6219,campaign!A:B,2,FALSE)</f>
        <v>HasCreditCard</v>
      </c>
      <c r="F6219" s="9">
        <v>44696</v>
      </c>
      <c r="G6219">
        <f>VLOOKUP(D6219,campaign!A:D,4,FALSE)</f>
        <v>65</v>
      </c>
    </row>
    <row r="6220" spans="2:7" x14ac:dyDescent="0.2">
      <c r="B6220" t="s">
        <v>3319</v>
      </c>
      <c r="C6220" t="str">
        <f>VLOOKUP(B6220,customer!A:B,2,FALSE)</f>
        <v>Florina Jobson</v>
      </c>
      <c r="D6220" t="s">
        <v>3948</v>
      </c>
      <c r="E6220" t="str">
        <f>VLOOKUP(D6220,campaign!A:B,2,FALSE)</f>
        <v>HasCreditCard</v>
      </c>
      <c r="F6220" s="9">
        <v>44735</v>
      </c>
      <c r="G6220">
        <f>VLOOKUP(D6220,campaign!A:D,4,FALSE)</f>
        <v>65</v>
      </c>
    </row>
    <row r="6221" spans="2:7" x14ac:dyDescent="0.2">
      <c r="B6221" t="s">
        <v>3319</v>
      </c>
      <c r="C6221" t="str">
        <f>VLOOKUP(B6221,customer!A:B,2,FALSE)</f>
        <v>Florina Jobson</v>
      </c>
      <c r="D6221" t="s">
        <v>3948</v>
      </c>
      <c r="E6221" t="str">
        <f>VLOOKUP(D6221,campaign!A:B,2,FALSE)</f>
        <v>HasCreditCard</v>
      </c>
      <c r="F6221" s="9">
        <v>44761</v>
      </c>
      <c r="G6221">
        <f>VLOOKUP(D6221,campaign!A:D,4,FALSE)</f>
        <v>65</v>
      </c>
    </row>
    <row r="6222" spans="2:7" x14ac:dyDescent="0.2">
      <c r="B6222" t="s">
        <v>3319</v>
      </c>
      <c r="C6222" t="str">
        <f>VLOOKUP(B6222,customer!A:B,2,FALSE)</f>
        <v>Florina Jobson</v>
      </c>
      <c r="D6222" t="s">
        <v>3948</v>
      </c>
      <c r="E6222" t="str">
        <f>VLOOKUP(D6222,campaign!A:B,2,FALSE)</f>
        <v>HasCreditCard</v>
      </c>
      <c r="F6222" s="9">
        <v>44802</v>
      </c>
      <c r="G6222">
        <f>VLOOKUP(D6222,campaign!A:D,4,FALSE)</f>
        <v>65</v>
      </c>
    </row>
    <row r="6223" spans="2:7" x14ac:dyDescent="0.2">
      <c r="B6223" t="s">
        <v>3319</v>
      </c>
      <c r="C6223" t="str">
        <f>VLOOKUP(B6223,customer!A:B,2,FALSE)</f>
        <v>Florina Jobson</v>
      </c>
      <c r="D6223" t="s">
        <v>3948</v>
      </c>
      <c r="E6223" t="str">
        <f>VLOOKUP(D6223,campaign!A:B,2,FALSE)</f>
        <v>HasCreditCard</v>
      </c>
      <c r="F6223" s="9">
        <v>44820</v>
      </c>
      <c r="G6223">
        <f>VLOOKUP(D6223,campaign!A:D,4,FALSE)</f>
        <v>65</v>
      </c>
    </row>
    <row r="6224" spans="2:7" x14ac:dyDescent="0.2">
      <c r="B6224" t="s">
        <v>3319</v>
      </c>
      <c r="C6224" t="str">
        <f>VLOOKUP(B6224,customer!A:B,2,FALSE)</f>
        <v>Florina Jobson</v>
      </c>
      <c r="D6224" t="s">
        <v>3948</v>
      </c>
      <c r="E6224" t="str">
        <f>VLOOKUP(D6224,campaign!A:B,2,FALSE)</f>
        <v>HasCreditCard</v>
      </c>
      <c r="F6224" s="9">
        <v>44851</v>
      </c>
      <c r="G6224">
        <f>VLOOKUP(D6224,campaign!A:D,4,FALSE)</f>
        <v>65</v>
      </c>
    </row>
    <row r="6225" spans="2:7" x14ac:dyDescent="0.2">
      <c r="B6225" t="s">
        <v>3319</v>
      </c>
      <c r="C6225" t="str">
        <f>VLOOKUP(B6225,customer!A:B,2,FALSE)</f>
        <v>Florina Jobson</v>
      </c>
      <c r="D6225" t="s">
        <v>3948</v>
      </c>
      <c r="E6225" t="str">
        <f>VLOOKUP(D6225,campaign!A:B,2,FALSE)</f>
        <v>HasCreditCard</v>
      </c>
      <c r="F6225" s="9">
        <v>44892</v>
      </c>
      <c r="G6225">
        <f>VLOOKUP(D6225,campaign!A:D,4,FALSE)</f>
        <v>65</v>
      </c>
    </row>
    <row r="6226" spans="2:7" x14ac:dyDescent="0.2">
      <c r="B6226" t="s">
        <v>3319</v>
      </c>
      <c r="C6226" t="str">
        <f>VLOOKUP(B6226,customer!A:B,2,FALSE)</f>
        <v>Florina Jobson</v>
      </c>
      <c r="D6226" t="s">
        <v>3948</v>
      </c>
      <c r="E6226" t="str">
        <f>VLOOKUP(D6226,campaign!A:B,2,FALSE)</f>
        <v>HasCreditCard</v>
      </c>
      <c r="F6226" s="9">
        <v>44913</v>
      </c>
      <c r="G6226">
        <f>VLOOKUP(D6226,campaign!A:D,4,FALSE)</f>
        <v>65</v>
      </c>
    </row>
    <row r="6227" spans="2:7" x14ac:dyDescent="0.2">
      <c r="B6227" t="s">
        <v>3319</v>
      </c>
      <c r="C6227" t="str">
        <f>VLOOKUP(B6227,customer!A:B,2,FALSE)</f>
        <v>Florina Jobson</v>
      </c>
      <c r="D6227" t="s">
        <v>3948</v>
      </c>
      <c r="E6227" t="str">
        <f>VLOOKUP(D6227,campaign!A:B,2,FALSE)</f>
        <v>HasCreditCard</v>
      </c>
      <c r="F6227" s="9">
        <v>44953</v>
      </c>
      <c r="G6227">
        <f>VLOOKUP(D6227,campaign!A:D,4,FALSE)</f>
        <v>65</v>
      </c>
    </row>
    <row r="6228" spans="2:7" x14ac:dyDescent="0.2">
      <c r="B6228" t="s">
        <v>3319</v>
      </c>
      <c r="C6228" t="str">
        <f>VLOOKUP(B6228,customer!A:B,2,FALSE)</f>
        <v>Florina Jobson</v>
      </c>
      <c r="D6228" t="s">
        <v>3948</v>
      </c>
      <c r="E6228" t="str">
        <f>VLOOKUP(D6228,campaign!A:B,2,FALSE)</f>
        <v>HasCreditCard</v>
      </c>
      <c r="F6228" s="9">
        <v>44980</v>
      </c>
      <c r="G6228">
        <f>VLOOKUP(D6228,campaign!A:D,4,FALSE)</f>
        <v>65</v>
      </c>
    </row>
    <row r="6229" spans="2:7" x14ac:dyDescent="0.2">
      <c r="B6229" t="s">
        <v>3319</v>
      </c>
      <c r="C6229" t="str">
        <f>VLOOKUP(B6229,customer!A:B,2,FALSE)</f>
        <v>Florina Jobson</v>
      </c>
      <c r="D6229" t="s">
        <v>3948</v>
      </c>
      <c r="E6229" t="str">
        <f>VLOOKUP(D6229,campaign!A:B,2,FALSE)</f>
        <v>HasCreditCard</v>
      </c>
      <c r="F6229" s="9">
        <v>45003</v>
      </c>
      <c r="G6229">
        <f>VLOOKUP(D6229,campaign!A:D,4,FALSE)</f>
        <v>65</v>
      </c>
    </row>
    <row r="6230" spans="2:7" x14ac:dyDescent="0.2">
      <c r="B6230" t="s">
        <v>3319</v>
      </c>
      <c r="C6230" t="str">
        <f>VLOOKUP(B6230,customer!A:B,2,FALSE)</f>
        <v>Florina Jobson</v>
      </c>
      <c r="D6230" t="s">
        <v>3948</v>
      </c>
      <c r="E6230" t="str">
        <f>VLOOKUP(D6230,campaign!A:B,2,FALSE)</f>
        <v>HasCreditCard</v>
      </c>
      <c r="F6230" s="9">
        <v>45041</v>
      </c>
      <c r="G6230">
        <f>VLOOKUP(D6230,campaign!A:D,4,FALSE)</f>
        <v>65</v>
      </c>
    </row>
    <row r="6231" spans="2:7" x14ac:dyDescent="0.2">
      <c r="B6231" t="s">
        <v>3319</v>
      </c>
      <c r="C6231" t="str">
        <f>VLOOKUP(B6231,customer!A:B,2,FALSE)</f>
        <v>Florina Jobson</v>
      </c>
      <c r="D6231" t="s">
        <v>3948</v>
      </c>
      <c r="E6231" t="str">
        <f>VLOOKUP(D6231,campaign!A:B,2,FALSE)</f>
        <v>HasCreditCard</v>
      </c>
      <c r="F6231" s="9">
        <v>45067</v>
      </c>
      <c r="G6231">
        <f>VLOOKUP(D6231,campaign!A:D,4,FALSE)</f>
        <v>65</v>
      </c>
    </row>
    <row r="6232" spans="2:7" x14ac:dyDescent="0.2">
      <c r="B6232" t="s">
        <v>3320</v>
      </c>
      <c r="C6232" t="str">
        <f>VLOOKUP(B6232,customer!A:B,2,FALSE)</f>
        <v>Lauren McCrorie</v>
      </c>
      <c r="D6232" t="s">
        <v>3923</v>
      </c>
      <c r="E6232" t="str">
        <f>VLOOKUP(D6232,campaign!A:B,2,FALSE)</f>
        <v>TruckOwner</v>
      </c>
      <c r="F6232" s="9">
        <v>44816</v>
      </c>
      <c r="G6232">
        <f>VLOOKUP(D6232,campaign!A:D,4,FALSE)</f>
        <v>26</v>
      </c>
    </row>
    <row r="6233" spans="2:7" x14ac:dyDescent="0.2">
      <c r="B6233" t="s">
        <v>3320</v>
      </c>
      <c r="C6233" t="str">
        <f>VLOOKUP(B6233,customer!A:B,2,FALSE)</f>
        <v>Lauren McCrorie</v>
      </c>
      <c r="D6233" t="s">
        <v>3923</v>
      </c>
      <c r="E6233" t="str">
        <f>VLOOKUP(D6233,campaign!A:B,2,FALSE)</f>
        <v>TruckOwner</v>
      </c>
      <c r="F6233" s="9">
        <v>44854</v>
      </c>
      <c r="G6233">
        <f>VLOOKUP(D6233,campaign!A:D,4,FALSE)</f>
        <v>26</v>
      </c>
    </row>
    <row r="6234" spans="2:7" x14ac:dyDescent="0.2">
      <c r="B6234" t="s">
        <v>3320</v>
      </c>
      <c r="C6234" t="str">
        <f>VLOOKUP(B6234,customer!A:B,2,FALSE)</f>
        <v>Lauren McCrorie</v>
      </c>
      <c r="D6234" t="s">
        <v>3923</v>
      </c>
      <c r="E6234" t="str">
        <f>VLOOKUP(D6234,campaign!A:B,2,FALSE)</f>
        <v>TruckOwner</v>
      </c>
      <c r="F6234" s="9">
        <v>44891</v>
      </c>
      <c r="G6234">
        <f>VLOOKUP(D6234,campaign!A:D,4,FALSE)</f>
        <v>26</v>
      </c>
    </row>
    <row r="6235" spans="2:7" x14ac:dyDescent="0.2">
      <c r="B6235" t="s">
        <v>3320</v>
      </c>
      <c r="C6235" t="str">
        <f>VLOOKUP(B6235,customer!A:B,2,FALSE)</f>
        <v>Lauren McCrorie</v>
      </c>
      <c r="D6235" t="s">
        <v>3923</v>
      </c>
      <c r="E6235" t="str">
        <f>VLOOKUP(D6235,campaign!A:B,2,FALSE)</f>
        <v>TruckOwner</v>
      </c>
      <c r="F6235" s="9">
        <v>44908</v>
      </c>
      <c r="G6235">
        <f>VLOOKUP(D6235,campaign!A:D,4,FALSE)</f>
        <v>26</v>
      </c>
    </row>
    <row r="6236" spans="2:7" x14ac:dyDescent="0.2">
      <c r="B6236" t="s">
        <v>3320</v>
      </c>
      <c r="C6236" t="str">
        <f>VLOOKUP(B6236,customer!A:B,2,FALSE)</f>
        <v>Lauren McCrorie</v>
      </c>
      <c r="D6236" t="s">
        <v>3923</v>
      </c>
      <c r="E6236" t="str">
        <f>VLOOKUP(D6236,campaign!A:B,2,FALSE)</f>
        <v>TruckOwner</v>
      </c>
      <c r="F6236" s="9">
        <v>44943</v>
      </c>
      <c r="G6236">
        <f>VLOOKUP(D6236,campaign!A:D,4,FALSE)</f>
        <v>26</v>
      </c>
    </row>
    <row r="6237" spans="2:7" x14ac:dyDescent="0.2">
      <c r="B6237" t="s">
        <v>3320</v>
      </c>
      <c r="C6237" t="str">
        <f>VLOOKUP(B6237,customer!A:B,2,FALSE)</f>
        <v>Lauren McCrorie</v>
      </c>
      <c r="D6237" t="s">
        <v>3923</v>
      </c>
      <c r="E6237" t="str">
        <f>VLOOKUP(D6237,campaign!A:B,2,FALSE)</f>
        <v>TruckOwner</v>
      </c>
      <c r="F6237" s="9">
        <v>44970</v>
      </c>
      <c r="G6237">
        <f>VLOOKUP(D6237,campaign!A:D,4,FALSE)</f>
        <v>26</v>
      </c>
    </row>
    <row r="6238" spans="2:7" x14ac:dyDescent="0.2">
      <c r="B6238" t="s">
        <v>3320</v>
      </c>
      <c r="C6238" t="str">
        <f>VLOOKUP(B6238,customer!A:B,2,FALSE)</f>
        <v>Lauren McCrorie</v>
      </c>
      <c r="D6238" t="s">
        <v>3923</v>
      </c>
      <c r="E6238" t="str">
        <f>VLOOKUP(D6238,campaign!A:B,2,FALSE)</f>
        <v>TruckOwner</v>
      </c>
      <c r="F6238" s="9">
        <v>45012</v>
      </c>
      <c r="G6238">
        <f>VLOOKUP(D6238,campaign!A:D,4,FALSE)</f>
        <v>26</v>
      </c>
    </row>
    <row r="6239" spans="2:7" x14ac:dyDescent="0.2">
      <c r="B6239" t="s">
        <v>3320</v>
      </c>
      <c r="C6239" t="str">
        <f>VLOOKUP(B6239,customer!A:B,2,FALSE)</f>
        <v>Lauren McCrorie</v>
      </c>
      <c r="D6239" t="s">
        <v>3923</v>
      </c>
      <c r="E6239" t="str">
        <f>VLOOKUP(D6239,campaign!A:B,2,FALSE)</f>
        <v>TruckOwner</v>
      </c>
      <c r="F6239" s="9">
        <v>45038</v>
      </c>
      <c r="G6239">
        <f>VLOOKUP(D6239,campaign!A:D,4,FALSE)</f>
        <v>26</v>
      </c>
    </row>
    <row r="6240" spans="2:7" x14ac:dyDescent="0.2">
      <c r="B6240" t="s">
        <v>3320</v>
      </c>
      <c r="C6240" t="str">
        <f>VLOOKUP(B6240,customer!A:B,2,FALSE)</f>
        <v>Lauren McCrorie</v>
      </c>
      <c r="D6240" t="s">
        <v>3923</v>
      </c>
      <c r="E6240" t="str">
        <f>VLOOKUP(D6240,campaign!A:B,2,FALSE)</f>
        <v>TruckOwner</v>
      </c>
      <c r="F6240" s="9">
        <v>45063</v>
      </c>
      <c r="G6240">
        <f>VLOOKUP(D6240,campaign!A:D,4,FALSE)</f>
        <v>26</v>
      </c>
    </row>
    <row r="6241" spans="2:7" x14ac:dyDescent="0.2">
      <c r="B6241" t="s">
        <v>3321</v>
      </c>
      <c r="C6241" t="str">
        <f>VLOOKUP(B6241,customer!A:B,2,FALSE)</f>
        <v>Conni Catterall</v>
      </c>
      <c r="D6241" t="s">
        <v>3950</v>
      </c>
      <c r="E6241" t="str">
        <f>VLOOKUP(D6241,campaign!A:B,2,FALSE)</f>
        <v>NotNewCellphoneUser</v>
      </c>
      <c r="F6241" s="9">
        <v>44944</v>
      </c>
      <c r="G6241">
        <f>VLOOKUP(D6241,campaign!A:D,4,FALSE)</f>
        <v>28</v>
      </c>
    </row>
    <row r="6242" spans="2:7" x14ac:dyDescent="0.2">
      <c r="B6242" t="s">
        <v>3321</v>
      </c>
      <c r="C6242" t="str">
        <f>VLOOKUP(B6242,customer!A:B,2,FALSE)</f>
        <v>Conni Catterall</v>
      </c>
      <c r="D6242" t="s">
        <v>3950</v>
      </c>
      <c r="E6242" t="str">
        <f>VLOOKUP(D6242,campaign!A:B,2,FALSE)</f>
        <v>NotNewCellphoneUser</v>
      </c>
      <c r="F6242" s="9">
        <v>44978</v>
      </c>
      <c r="G6242">
        <f>VLOOKUP(D6242,campaign!A:D,4,FALSE)</f>
        <v>28</v>
      </c>
    </row>
    <row r="6243" spans="2:7" x14ac:dyDescent="0.2">
      <c r="B6243" t="s">
        <v>3321</v>
      </c>
      <c r="C6243" t="str">
        <f>VLOOKUP(B6243,customer!A:B,2,FALSE)</f>
        <v>Conni Catterall</v>
      </c>
      <c r="D6243" t="s">
        <v>3950</v>
      </c>
      <c r="E6243" t="str">
        <f>VLOOKUP(D6243,campaign!A:B,2,FALSE)</f>
        <v>NotNewCellphoneUser</v>
      </c>
      <c r="F6243" s="9">
        <v>45008</v>
      </c>
      <c r="G6243">
        <f>VLOOKUP(D6243,campaign!A:D,4,FALSE)</f>
        <v>28</v>
      </c>
    </row>
    <row r="6244" spans="2:7" x14ac:dyDescent="0.2">
      <c r="B6244" t="s">
        <v>3321</v>
      </c>
      <c r="C6244" t="str">
        <f>VLOOKUP(B6244,customer!A:B,2,FALSE)</f>
        <v>Conni Catterall</v>
      </c>
      <c r="D6244" t="s">
        <v>3950</v>
      </c>
      <c r="E6244" t="str">
        <f>VLOOKUP(D6244,campaign!A:B,2,FALSE)</f>
        <v>NotNewCellphoneUser</v>
      </c>
      <c r="F6244" s="9">
        <v>45037</v>
      </c>
      <c r="G6244">
        <f>VLOOKUP(D6244,campaign!A:D,4,FALSE)</f>
        <v>28</v>
      </c>
    </row>
    <row r="6245" spans="2:7" x14ac:dyDescent="0.2">
      <c r="B6245" t="s">
        <v>3321</v>
      </c>
      <c r="C6245" t="str">
        <f>VLOOKUP(B6245,customer!A:B,2,FALSE)</f>
        <v>Conni Catterall</v>
      </c>
      <c r="D6245" t="s">
        <v>3950</v>
      </c>
      <c r="E6245" t="str">
        <f>VLOOKUP(D6245,campaign!A:B,2,FALSE)</f>
        <v>NotNewCellphoneUser</v>
      </c>
      <c r="F6245" s="9">
        <v>45067</v>
      </c>
      <c r="G6245">
        <f>VLOOKUP(D6245,campaign!A:D,4,FALSE)</f>
        <v>28</v>
      </c>
    </row>
    <row r="6246" spans="2:7" x14ac:dyDescent="0.2">
      <c r="B6246" t="s">
        <v>3321</v>
      </c>
      <c r="C6246" t="str">
        <f>VLOOKUP(B6246,customer!A:B,2,FALSE)</f>
        <v>Conni Catterall</v>
      </c>
      <c r="D6246" t="s">
        <v>3950</v>
      </c>
      <c r="E6246" t="str">
        <f>VLOOKUP(D6246,campaign!A:B,2,FALSE)</f>
        <v>NotNewCellphoneUser</v>
      </c>
      <c r="F6246" s="9">
        <v>45079</v>
      </c>
      <c r="G6246">
        <f>VLOOKUP(D6246,campaign!A:D,4,FALSE)</f>
        <v>28</v>
      </c>
    </row>
    <row r="6247" spans="2:7" x14ac:dyDescent="0.2">
      <c r="B6247" t="s">
        <v>3321</v>
      </c>
      <c r="C6247" t="str">
        <f>VLOOKUP(B6247,customer!A:B,2,FALSE)</f>
        <v>Conni Catterall</v>
      </c>
      <c r="D6247" t="s">
        <v>3927</v>
      </c>
      <c r="E6247" t="str">
        <f>VLOOKUP(D6247,campaign!A:B,2,FALSE)</f>
        <v>RespondsToMailOffers</v>
      </c>
      <c r="F6247" s="9">
        <v>44982</v>
      </c>
      <c r="G6247">
        <f>VLOOKUP(D6247,campaign!A:D,4,FALSE)</f>
        <v>27</v>
      </c>
    </row>
    <row r="6248" spans="2:7" x14ac:dyDescent="0.2">
      <c r="B6248" t="s">
        <v>3321</v>
      </c>
      <c r="C6248" t="str">
        <f>VLOOKUP(B6248,customer!A:B,2,FALSE)</f>
        <v>Conni Catterall</v>
      </c>
      <c r="D6248" t="s">
        <v>3927</v>
      </c>
      <c r="E6248" t="str">
        <f>VLOOKUP(D6248,campaign!A:B,2,FALSE)</f>
        <v>RespondsToMailOffers</v>
      </c>
      <c r="F6248" s="9">
        <v>45012</v>
      </c>
      <c r="G6248">
        <f>VLOOKUP(D6248,campaign!A:D,4,FALSE)</f>
        <v>27</v>
      </c>
    </row>
    <row r="6249" spans="2:7" x14ac:dyDescent="0.2">
      <c r="B6249" t="s">
        <v>3321</v>
      </c>
      <c r="C6249" t="str">
        <f>VLOOKUP(B6249,customer!A:B,2,FALSE)</f>
        <v>Conni Catterall</v>
      </c>
      <c r="D6249" t="s">
        <v>3927</v>
      </c>
      <c r="E6249" t="str">
        <f>VLOOKUP(D6249,campaign!A:B,2,FALSE)</f>
        <v>RespondsToMailOffers</v>
      </c>
      <c r="F6249" s="9">
        <v>45046</v>
      </c>
      <c r="G6249">
        <f>VLOOKUP(D6249,campaign!A:D,4,FALSE)</f>
        <v>27</v>
      </c>
    </row>
    <row r="6250" spans="2:7" x14ac:dyDescent="0.2">
      <c r="B6250" t="s">
        <v>3321</v>
      </c>
      <c r="C6250" t="str">
        <f>VLOOKUP(B6250,customer!A:B,2,FALSE)</f>
        <v>Conni Catterall</v>
      </c>
      <c r="D6250" t="s">
        <v>3927</v>
      </c>
      <c r="E6250" t="str">
        <f>VLOOKUP(D6250,campaign!A:B,2,FALSE)</f>
        <v>RespondsToMailOffers</v>
      </c>
      <c r="F6250" s="9">
        <v>45055</v>
      </c>
      <c r="G6250">
        <f>VLOOKUP(D6250,campaign!A:D,4,FALSE)</f>
        <v>27</v>
      </c>
    </row>
    <row r="6251" spans="2:7" x14ac:dyDescent="0.2">
      <c r="B6251" t="s">
        <v>3321</v>
      </c>
      <c r="C6251" t="str">
        <f>VLOOKUP(B6251,customer!A:B,2,FALSE)</f>
        <v>Conni Catterall</v>
      </c>
      <c r="D6251" t="s">
        <v>3927</v>
      </c>
      <c r="E6251" t="str">
        <f>VLOOKUP(D6251,campaign!A:B,2,FALSE)</f>
        <v>RespondsToMailOffers</v>
      </c>
      <c r="F6251" s="9">
        <v>45083</v>
      </c>
      <c r="G6251">
        <f>VLOOKUP(D6251,campaign!A:D,4,FALSE)</f>
        <v>27</v>
      </c>
    </row>
    <row r="6252" spans="2:7" x14ac:dyDescent="0.2">
      <c r="B6252" t="s">
        <v>3322</v>
      </c>
      <c r="C6252" t="str">
        <f>VLOOKUP(B6252,customer!A:B,2,FALSE)</f>
        <v>Gusella Tregust</v>
      </c>
      <c r="D6252" t="s">
        <v>3952</v>
      </c>
      <c r="E6252" t="str">
        <f>VLOOKUP(D6252,campaign!A:B,2,FALSE)</f>
        <v>MadeCallToRetentionTeam</v>
      </c>
      <c r="F6252" s="9">
        <v>44574</v>
      </c>
      <c r="G6252">
        <f>VLOOKUP(D6252,campaign!A:D,4,FALSE)</f>
        <v>16</v>
      </c>
    </row>
    <row r="6253" spans="2:7" x14ac:dyDescent="0.2">
      <c r="B6253" t="s">
        <v>3322</v>
      </c>
      <c r="C6253" t="str">
        <f>VLOOKUP(B6253,customer!A:B,2,FALSE)</f>
        <v>Gusella Tregust</v>
      </c>
      <c r="D6253" t="s">
        <v>3952</v>
      </c>
      <c r="E6253" t="str">
        <f>VLOOKUP(D6253,campaign!A:B,2,FALSE)</f>
        <v>MadeCallToRetentionTeam</v>
      </c>
      <c r="F6253" s="9">
        <v>44611</v>
      </c>
      <c r="G6253">
        <f>VLOOKUP(D6253,campaign!A:D,4,FALSE)</f>
        <v>16</v>
      </c>
    </row>
    <row r="6254" spans="2:7" x14ac:dyDescent="0.2">
      <c r="B6254" t="s">
        <v>3322</v>
      </c>
      <c r="C6254" t="str">
        <f>VLOOKUP(B6254,customer!A:B,2,FALSE)</f>
        <v>Gusella Tregust</v>
      </c>
      <c r="D6254" t="s">
        <v>3952</v>
      </c>
      <c r="E6254" t="str">
        <f>VLOOKUP(D6254,campaign!A:B,2,FALSE)</f>
        <v>MadeCallToRetentionTeam</v>
      </c>
      <c r="F6254" s="9">
        <v>44648</v>
      </c>
      <c r="G6254">
        <f>VLOOKUP(D6254,campaign!A:D,4,FALSE)</f>
        <v>16</v>
      </c>
    </row>
    <row r="6255" spans="2:7" x14ac:dyDescent="0.2">
      <c r="B6255" t="s">
        <v>3322</v>
      </c>
      <c r="C6255" t="str">
        <f>VLOOKUP(B6255,customer!A:B,2,FALSE)</f>
        <v>Gusella Tregust</v>
      </c>
      <c r="D6255" t="s">
        <v>3952</v>
      </c>
      <c r="E6255" t="str">
        <f>VLOOKUP(D6255,campaign!A:B,2,FALSE)</f>
        <v>MadeCallToRetentionTeam</v>
      </c>
      <c r="F6255" s="9">
        <v>44677</v>
      </c>
      <c r="G6255">
        <f>VLOOKUP(D6255,campaign!A:D,4,FALSE)</f>
        <v>16</v>
      </c>
    </row>
    <row r="6256" spans="2:7" x14ac:dyDescent="0.2">
      <c r="B6256" t="s">
        <v>3322</v>
      </c>
      <c r="C6256" t="str">
        <f>VLOOKUP(B6256,customer!A:B,2,FALSE)</f>
        <v>Gusella Tregust</v>
      </c>
      <c r="D6256" t="s">
        <v>3952</v>
      </c>
      <c r="E6256" t="str">
        <f>VLOOKUP(D6256,campaign!A:B,2,FALSE)</f>
        <v>MadeCallToRetentionTeam</v>
      </c>
      <c r="F6256" s="9">
        <v>44729</v>
      </c>
      <c r="G6256">
        <f>VLOOKUP(D6256,campaign!A:D,4,FALSE)</f>
        <v>16</v>
      </c>
    </row>
    <row r="6257" spans="2:7" x14ac:dyDescent="0.2">
      <c r="B6257" t="s">
        <v>3322</v>
      </c>
      <c r="C6257" t="str">
        <f>VLOOKUP(B6257,customer!A:B,2,FALSE)</f>
        <v>Gusella Tregust</v>
      </c>
      <c r="D6257" t="s">
        <v>3952</v>
      </c>
      <c r="E6257" t="str">
        <f>VLOOKUP(D6257,campaign!A:B,2,FALSE)</f>
        <v>MadeCallToRetentionTeam</v>
      </c>
      <c r="F6257" s="9">
        <v>44768</v>
      </c>
      <c r="G6257">
        <f>VLOOKUP(D6257,campaign!A:D,4,FALSE)</f>
        <v>16</v>
      </c>
    </row>
    <row r="6258" spans="2:7" x14ac:dyDescent="0.2">
      <c r="B6258" t="s">
        <v>3322</v>
      </c>
      <c r="C6258" t="str">
        <f>VLOOKUP(B6258,customer!A:B,2,FALSE)</f>
        <v>Gusella Tregust</v>
      </c>
      <c r="D6258" t="s">
        <v>3952</v>
      </c>
      <c r="E6258" t="str">
        <f>VLOOKUP(D6258,campaign!A:B,2,FALSE)</f>
        <v>MadeCallToRetentionTeam</v>
      </c>
      <c r="F6258" s="9">
        <v>44823</v>
      </c>
      <c r="G6258">
        <f>VLOOKUP(D6258,campaign!A:D,4,FALSE)</f>
        <v>16</v>
      </c>
    </row>
    <row r="6259" spans="2:7" x14ac:dyDescent="0.2">
      <c r="B6259" t="s">
        <v>3322</v>
      </c>
      <c r="C6259" t="str">
        <f>VLOOKUP(B6259,customer!A:B,2,FALSE)</f>
        <v>Gusella Tregust</v>
      </c>
      <c r="D6259" t="s">
        <v>3952</v>
      </c>
      <c r="E6259" t="str">
        <f>VLOOKUP(D6259,campaign!A:B,2,FALSE)</f>
        <v>MadeCallToRetentionTeam</v>
      </c>
      <c r="F6259" s="9">
        <v>44858</v>
      </c>
      <c r="G6259">
        <f>VLOOKUP(D6259,campaign!A:D,4,FALSE)</f>
        <v>16</v>
      </c>
    </row>
    <row r="6260" spans="2:7" x14ac:dyDescent="0.2">
      <c r="B6260" t="s">
        <v>3322</v>
      </c>
      <c r="C6260" t="str">
        <f>VLOOKUP(B6260,customer!A:B,2,FALSE)</f>
        <v>Gusella Tregust</v>
      </c>
      <c r="D6260" t="s">
        <v>3952</v>
      </c>
      <c r="E6260" t="str">
        <f>VLOOKUP(D6260,campaign!A:B,2,FALSE)</f>
        <v>MadeCallToRetentionTeam</v>
      </c>
      <c r="F6260" s="9">
        <v>44918</v>
      </c>
      <c r="G6260">
        <f>VLOOKUP(D6260,campaign!A:D,4,FALSE)</f>
        <v>16</v>
      </c>
    </row>
    <row r="6261" spans="2:7" x14ac:dyDescent="0.2">
      <c r="B6261" t="s">
        <v>3322</v>
      </c>
      <c r="C6261" t="str">
        <f>VLOOKUP(B6261,customer!A:B,2,FALSE)</f>
        <v>Gusella Tregust</v>
      </c>
      <c r="D6261" t="s">
        <v>3952</v>
      </c>
      <c r="E6261" t="str">
        <f>VLOOKUP(D6261,campaign!A:B,2,FALSE)</f>
        <v>MadeCallToRetentionTeam</v>
      </c>
      <c r="F6261" s="9">
        <v>44952</v>
      </c>
      <c r="G6261">
        <f>VLOOKUP(D6261,campaign!A:D,4,FALSE)</f>
        <v>16</v>
      </c>
    </row>
    <row r="6262" spans="2:7" x14ac:dyDescent="0.2">
      <c r="B6262" t="s">
        <v>3322</v>
      </c>
      <c r="C6262" t="str">
        <f>VLOOKUP(B6262,customer!A:B,2,FALSE)</f>
        <v>Gusella Tregust</v>
      </c>
      <c r="D6262" t="s">
        <v>3952</v>
      </c>
      <c r="E6262" t="str">
        <f>VLOOKUP(D6262,campaign!A:B,2,FALSE)</f>
        <v>MadeCallToRetentionTeam</v>
      </c>
      <c r="F6262" s="9">
        <v>44979</v>
      </c>
      <c r="G6262">
        <f>VLOOKUP(D6262,campaign!A:D,4,FALSE)</f>
        <v>16</v>
      </c>
    </row>
    <row r="6263" spans="2:7" x14ac:dyDescent="0.2">
      <c r="B6263" t="s">
        <v>3322</v>
      </c>
      <c r="C6263" t="str">
        <f>VLOOKUP(B6263,customer!A:B,2,FALSE)</f>
        <v>Gusella Tregust</v>
      </c>
      <c r="D6263" t="s">
        <v>3952</v>
      </c>
      <c r="E6263" t="str">
        <f>VLOOKUP(D6263,campaign!A:B,2,FALSE)</f>
        <v>MadeCallToRetentionTeam</v>
      </c>
      <c r="F6263" s="9">
        <v>45000</v>
      </c>
      <c r="G6263">
        <f>VLOOKUP(D6263,campaign!A:D,4,FALSE)</f>
        <v>16</v>
      </c>
    </row>
    <row r="6264" spans="2:7" x14ac:dyDescent="0.2">
      <c r="B6264" t="s">
        <v>3322</v>
      </c>
      <c r="C6264" t="str">
        <f>VLOOKUP(B6264,customer!A:B,2,FALSE)</f>
        <v>Gusella Tregust</v>
      </c>
      <c r="D6264" t="s">
        <v>3952</v>
      </c>
      <c r="E6264" t="str">
        <f>VLOOKUP(D6264,campaign!A:B,2,FALSE)</f>
        <v>MadeCallToRetentionTeam</v>
      </c>
      <c r="F6264" s="9">
        <v>45035</v>
      </c>
      <c r="G6264">
        <f>VLOOKUP(D6264,campaign!A:D,4,FALSE)</f>
        <v>16</v>
      </c>
    </row>
    <row r="6265" spans="2:7" x14ac:dyDescent="0.2">
      <c r="B6265" t="s">
        <v>3322</v>
      </c>
      <c r="C6265" t="str">
        <f>VLOOKUP(B6265,customer!A:B,2,FALSE)</f>
        <v>Gusella Tregust</v>
      </c>
      <c r="D6265" t="s">
        <v>3952</v>
      </c>
      <c r="E6265" t="str">
        <f>VLOOKUP(D6265,campaign!A:B,2,FALSE)</f>
        <v>MadeCallToRetentionTeam</v>
      </c>
      <c r="F6265" s="9">
        <v>45074</v>
      </c>
      <c r="G6265">
        <f>VLOOKUP(D6265,campaign!A:D,4,FALSE)</f>
        <v>16</v>
      </c>
    </row>
    <row r="6266" spans="2:7" x14ac:dyDescent="0.2">
      <c r="B6266" t="s">
        <v>3322</v>
      </c>
      <c r="C6266" t="str">
        <f>VLOOKUP(B6266,customer!A:B,2,FALSE)</f>
        <v>Gusella Tregust</v>
      </c>
      <c r="D6266" t="s">
        <v>3950</v>
      </c>
      <c r="E6266" t="str">
        <f>VLOOKUP(D6266,campaign!A:B,2,FALSE)</f>
        <v>NotNewCellphoneUser</v>
      </c>
      <c r="F6266" s="9">
        <v>44725</v>
      </c>
      <c r="G6266">
        <f>VLOOKUP(D6266,campaign!A:D,4,FALSE)</f>
        <v>28</v>
      </c>
    </row>
    <row r="6267" spans="2:7" x14ac:dyDescent="0.2">
      <c r="B6267" t="s">
        <v>3322</v>
      </c>
      <c r="C6267" t="str">
        <f>VLOOKUP(B6267,customer!A:B,2,FALSE)</f>
        <v>Gusella Tregust</v>
      </c>
      <c r="D6267" t="s">
        <v>3950</v>
      </c>
      <c r="E6267" t="str">
        <f>VLOOKUP(D6267,campaign!A:B,2,FALSE)</f>
        <v>NotNewCellphoneUser</v>
      </c>
      <c r="F6267" s="9">
        <v>44756</v>
      </c>
      <c r="G6267">
        <f>VLOOKUP(D6267,campaign!A:D,4,FALSE)</f>
        <v>28</v>
      </c>
    </row>
    <row r="6268" spans="2:7" x14ac:dyDescent="0.2">
      <c r="B6268" t="s">
        <v>3322</v>
      </c>
      <c r="C6268" t="str">
        <f>VLOOKUP(B6268,customer!A:B,2,FALSE)</f>
        <v>Gusella Tregust</v>
      </c>
      <c r="D6268" t="s">
        <v>3950</v>
      </c>
      <c r="E6268" t="str">
        <f>VLOOKUP(D6268,campaign!A:B,2,FALSE)</f>
        <v>NotNewCellphoneUser</v>
      </c>
      <c r="F6268" s="9">
        <v>44828</v>
      </c>
      <c r="G6268">
        <f>VLOOKUP(D6268,campaign!A:D,4,FALSE)</f>
        <v>28</v>
      </c>
    </row>
    <row r="6269" spans="2:7" x14ac:dyDescent="0.2">
      <c r="B6269" t="s">
        <v>3322</v>
      </c>
      <c r="C6269" t="str">
        <f>VLOOKUP(B6269,customer!A:B,2,FALSE)</f>
        <v>Gusella Tregust</v>
      </c>
      <c r="D6269" t="s">
        <v>3950</v>
      </c>
      <c r="E6269" t="str">
        <f>VLOOKUP(D6269,campaign!A:B,2,FALSE)</f>
        <v>NotNewCellphoneUser</v>
      </c>
      <c r="F6269" s="9">
        <v>44880</v>
      </c>
      <c r="G6269">
        <f>VLOOKUP(D6269,campaign!A:D,4,FALSE)</f>
        <v>28</v>
      </c>
    </row>
    <row r="6270" spans="2:7" x14ac:dyDescent="0.2">
      <c r="B6270" t="s">
        <v>3322</v>
      </c>
      <c r="C6270" t="str">
        <f>VLOOKUP(B6270,customer!A:B,2,FALSE)</f>
        <v>Gusella Tregust</v>
      </c>
      <c r="D6270" t="s">
        <v>3950</v>
      </c>
      <c r="E6270" t="str">
        <f>VLOOKUP(D6270,campaign!A:B,2,FALSE)</f>
        <v>NotNewCellphoneUser</v>
      </c>
      <c r="F6270" s="9">
        <v>44910</v>
      </c>
      <c r="G6270">
        <f>VLOOKUP(D6270,campaign!A:D,4,FALSE)</f>
        <v>28</v>
      </c>
    </row>
    <row r="6271" spans="2:7" x14ac:dyDescent="0.2">
      <c r="B6271" t="s">
        <v>3322</v>
      </c>
      <c r="C6271" t="str">
        <f>VLOOKUP(B6271,customer!A:B,2,FALSE)</f>
        <v>Gusella Tregust</v>
      </c>
      <c r="D6271" t="s">
        <v>3950</v>
      </c>
      <c r="E6271" t="str">
        <f>VLOOKUP(D6271,campaign!A:B,2,FALSE)</f>
        <v>NotNewCellphoneUser</v>
      </c>
      <c r="F6271" s="9">
        <v>44953</v>
      </c>
      <c r="G6271">
        <f>VLOOKUP(D6271,campaign!A:D,4,FALSE)</f>
        <v>28</v>
      </c>
    </row>
    <row r="6272" spans="2:7" x14ac:dyDescent="0.2">
      <c r="B6272" t="s">
        <v>3322</v>
      </c>
      <c r="C6272" t="str">
        <f>VLOOKUP(B6272,customer!A:B,2,FALSE)</f>
        <v>Gusella Tregust</v>
      </c>
      <c r="D6272" t="s">
        <v>3950</v>
      </c>
      <c r="E6272" t="str">
        <f>VLOOKUP(D6272,campaign!A:B,2,FALSE)</f>
        <v>NotNewCellphoneUser</v>
      </c>
      <c r="F6272" s="9">
        <v>44975</v>
      </c>
      <c r="G6272">
        <f>VLOOKUP(D6272,campaign!A:D,4,FALSE)</f>
        <v>28</v>
      </c>
    </row>
    <row r="6273" spans="2:7" x14ac:dyDescent="0.2">
      <c r="B6273" t="s">
        <v>3322</v>
      </c>
      <c r="C6273" t="str">
        <f>VLOOKUP(B6273,customer!A:B,2,FALSE)</f>
        <v>Gusella Tregust</v>
      </c>
      <c r="D6273" t="s">
        <v>3950</v>
      </c>
      <c r="E6273" t="str">
        <f>VLOOKUP(D6273,campaign!A:B,2,FALSE)</f>
        <v>NotNewCellphoneUser</v>
      </c>
      <c r="F6273" s="9">
        <v>45009</v>
      </c>
      <c r="G6273">
        <f>VLOOKUP(D6273,campaign!A:D,4,FALSE)</f>
        <v>28</v>
      </c>
    </row>
    <row r="6274" spans="2:7" x14ac:dyDescent="0.2">
      <c r="B6274" t="s">
        <v>3322</v>
      </c>
      <c r="C6274" t="str">
        <f>VLOOKUP(B6274,customer!A:B,2,FALSE)</f>
        <v>Gusella Tregust</v>
      </c>
      <c r="D6274" t="s">
        <v>3950</v>
      </c>
      <c r="E6274" t="str">
        <f>VLOOKUP(D6274,campaign!A:B,2,FALSE)</f>
        <v>NotNewCellphoneUser</v>
      </c>
      <c r="F6274" s="9">
        <v>45029</v>
      </c>
      <c r="G6274">
        <f>VLOOKUP(D6274,campaign!A:D,4,FALSE)</f>
        <v>28</v>
      </c>
    </row>
    <row r="6275" spans="2:7" x14ac:dyDescent="0.2">
      <c r="B6275" t="s">
        <v>3322</v>
      </c>
      <c r="C6275" t="str">
        <f>VLOOKUP(B6275,customer!A:B,2,FALSE)</f>
        <v>Gusella Tregust</v>
      </c>
      <c r="D6275" t="s">
        <v>3950</v>
      </c>
      <c r="E6275" t="str">
        <f>VLOOKUP(D6275,campaign!A:B,2,FALSE)</f>
        <v>NotNewCellphoneUser</v>
      </c>
      <c r="F6275" s="9">
        <v>45068</v>
      </c>
      <c r="G6275">
        <f>VLOOKUP(D6275,campaign!A:D,4,FALSE)</f>
        <v>28</v>
      </c>
    </row>
    <row r="6276" spans="2:7" x14ac:dyDescent="0.2">
      <c r="B6276" t="s">
        <v>3323</v>
      </c>
      <c r="C6276" t="str">
        <f>VLOOKUP(B6276,customer!A:B,2,FALSE)</f>
        <v>Lissy Sisselot</v>
      </c>
      <c r="D6276" t="s">
        <v>3953</v>
      </c>
      <c r="E6276" t="str">
        <f>VLOOKUP(D6276,campaign!A:B,2,FALSE)</f>
        <v>MaritalStatus</v>
      </c>
      <c r="F6276" s="9">
        <v>44861</v>
      </c>
      <c r="G6276">
        <f>VLOOKUP(D6276,campaign!A:D,4,FALSE)</f>
        <v>29</v>
      </c>
    </row>
    <row r="6277" spans="2:7" x14ac:dyDescent="0.2">
      <c r="B6277" t="s">
        <v>3323</v>
      </c>
      <c r="C6277" t="str">
        <f>VLOOKUP(B6277,customer!A:B,2,FALSE)</f>
        <v>Lissy Sisselot</v>
      </c>
      <c r="D6277" t="s">
        <v>3953</v>
      </c>
      <c r="E6277" t="str">
        <f>VLOOKUP(D6277,campaign!A:B,2,FALSE)</f>
        <v>MaritalStatus</v>
      </c>
      <c r="F6277" s="9">
        <v>44923</v>
      </c>
      <c r="G6277">
        <f>VLOOKUP(D6277,campaign!A:D,4,FALSE)</f>
        <v>29</v>
      </c>
    </row>
    <row r="6278" spans="2:7" x14ac:dyDescent="0.2">
      <c r="B6278" t="s">
        <v>3323</v>
      </c>
      <c r="C6278" t="str">
        <f>VLOOKUP(B6278,customer!A:B,2,FALSE)</f>
        <v>Lissy Sisselot</v>
      </c>
      <c r="D6278" t="s">
        <v>3953</v>
      </c>
      <c r="E6278" t="str">
        <f>VLOOKUP(D6278,campaign!A:B,2,FALSE)</f>
        <v>MaritalStatus</v>
      </c>
      <c r="F6278" s="9">
        <v>44936</v>
      </c>
      <c r="G6278">
        <f>VLOOKUP(D6278,campaign!A:D,4,FALSE)</f>
        <v>29</v>
      </c>
    </row>
    <row r="6279" spans="2:7" x14ac:dyDescent="0.2">
      <c r="B6279" t="s">
        <v>3323</v>
      </c>
      <c r="C6279" t="str">
        <f>VLOOKUP(B6279,customer!A:B,2,FALSE)</f>
        <v>Lissy Sisselot</v>
      </c>
      <c r="D6279" t="s">
        <v>3953</v>
      </c>
      <c r="E6279" t="str">
        <f>VLOOKUP(D6279,campaign!A:B,2,FALSE)</f>
        <v>MaritalStatus</v>
      </c>
      <c r="F6279" s="9">
        <v>44959</v>
      </c>
      <c r="G6279">
        <f>VLOOKUP(D6279,campaign!A:D,4,FALSE)</f>
        <v>29</v>
      </c>
    </row>
    <row r="6280" spans="2:7" x14ac:dyDescent="0.2">
      <c r="B6280" t="s">
        <v>3323</v>
      </c>
      <c r="C6280" t="str">
        <f>VLOOKUP(B6280,customer!A:B,2,FALSE)</f>
        <v>Lissy Sisselot</v>
      </c>
      <c r="D6280" t="s">
        <v>3953</v>
      </c>
      <c r="E6280" t="str">
        <f>VLOOKUP(D6280,campaign!A:B,2,FALSE)</f>
        <v>MaritalStatus</v>
      </c>
      <c r="F6280" s="9">
        <v>44999</v>
      </c>
      <c r="G6280">
        <f>VLOOKUP(D6280,campaign!A:D,4,FALSE)</f>
        <v>29</v>
      </c>
    </row>
    <row r="6281" spans="2:7" x14ac:dyDescent="0.2">
      <c r="B6281" t="s">
        <v>3323</v>
      </c>
      <c r="C6281" t="str">
        <f>VLOOKUP(B6281,customer!A:B,2,FALSE)</f>
        <v>Lissy Sisselot</v>
      </c>
      <c r="D6281" t="s">
        <v>3953</v>
      </c>
      <c r="E6281" t="str">
        <f>VLOOKUP(D6281,campaign!A:B,2,FALSE)</f>
        <v>MaritalStatus</v>
      </c>
      <c r="F6281" s="9">
        <v>45023</v>
      </c>
      <c r="G6281">
        <f>VLOOKUP(D6281,campaign!A:D,4,FALSE)</f>
        <v>29</v>
      </c>
    </row>
    <row r="6282" spans="2:7" x14ac:dyDescent="0.2">
      <c r="B6282" t="s">
        <v>3323</v>
      </c>
      <c r="C6282" t="str">
        <f>VLOOKUP(B6282,customer!A:B,2,FALSE)</f>
        <v>Lissy Sisselot</v>
      </c>
      <c r="D6282" t="s">
        <v>3953</v>
      </c>
      <c r="E6282" t="str">
        <f>VLOOKUP(D6282,campaign!A:B,2,FALSE)</f>
        <v>MaritalStatus</v>
      </c>
      <c r="F6282" s="9">
        <v>45077</v>
      </c>
      <c r="G6282">
        <f>VLOOKUP(D6282,campaign!A:D,4,FALSE)</f>
        <v>29</v>
      </c>
    </row>
    <row r="6283" spans="2:7" x14ac:dyDescent="0.2">
      <c r="B6283" t="s">
        <v>3323</v>
      </c>
      <c r="C6283" t="str">
        <f>VLOOKUP(B6283,customer!A:B,2,FALSE)</f>
        <v>Lissy Sisselot</v>
      </c>
      <c r="D6283" t="s">
        <v>3953</v>
      </c>
      <c r="E6283" t="str">
        <f>VLOOKUP(D6283,campaign!A:B,2,FALSE)</f>
        <v>MaritalStatus</v>
      </c>
      <c r="F6283" s="9">
        <v>45078</v>
      </c>
      <c r="G6283">
        <f>VLOOKUP(D6283,campaign!A:D,4,FALSE)</f>
        <v>29</v>
      </c>
    </row>
    <row r="6284" spans="2:7" x14ac:dyDescent="0.2">
      <c r="B6284" t="s">
        <v>3323</v>
      </c>
      <c r="C6284" t="str">
        <f>VLOOKUP(B6284,customer!A:B,2,FALSE)</f>
        <v>Lissy Sisselot</v>
      </c>
      <c r="D6284" t="s">
        <v>3925</v>
      </c>
      <c r="E6284" t="str">
        <f>VLOOKUP(D6284,campaign!A:B,2,FALSE)</f>
        <v>Homeownership</v>
      </c>
      <c r="F6284" s="9">
        <v>45017</v>
      </c>
      <c r="G6284">
        <f>VLOOKUP(D6284,campaign!A:D,4,FALSE)</f>
        <v>13</v>
      </c>
    </row>
    <row r="6285" spans="2:7" x14ac:dyDescent="0.2">
      <c r="B6285" t="s">
        <v>3323</v>
      </c>
      <c r="C6285" t="str">
        <f>VLOOKUP(B6285,customer!A:B,2,FALSE)</f>
        <v>Lissy Sisselot</v>
      </c>
      <c r="D6285" t="s">
        <v>3925</v>
      </c>
      <c r="E6285" t="str">
        <f>VLOOKUP(D6285,campaign!A:B,2,FALSE)</f>
        <v>Homeownership</v>
      </c>
      <c r="F6285" s="9">
        <v>45052</v>
      </c>
      <c r="G6285">
        <f>VLOOKUP(D6285,campaign!A:D,4,FALSE)</f>
        <v>13</v>
      </c>
    </row>
    <row r="6286" spans="2:7" x14ac:dyDescent="0.2">
      <c r="B6286" t="s">
        <v>3324</v>
      </c>
      <c r="C6286" t="str">
        <f>VLOOKUP(B6286,customer!A:B,2,FALSE)</f>
        <v>Jere Dikelin</v>
      </c>
      <c r="D6286" t="s">
        <v>3951</v>
      </c>
      <c r="E6286" t="str">
        <f>VLOOKUP(D6286,campaign!A:B,2,FALSE)</f>
        <v>OwnsMotorcycle</v>
      </c>
      <c r="F6286" s="9">
        <v>44654</v>
      </c>
      <c r="G6286">
        <f>VLOOKUP(D6286,campaign!A:D,4,FALSE)</f>
        <v>14</v>
      </c>
    </row>
    <row r="6287" spans="2:7" x14ac:dyDescent="0.2">
      <c r="B6287" t="s">
        <v>3324</v>
      </c>
      <c r="C6287" t="str">
        <f>VLOOKUP(B6287,customer!A:B,2,FALSE)</f>
        <v>Jere Dikelin</v>
      </c>
      <c r="D6287" t="s">
        <v>3951</v>
      </c>
      <c r="E6287" t="str">
        <f>VLOOKUP(D6287,campaign!A:B,2,FALSE)</f>
        <v>OwnsMotorcycle</v>
      </c>
      <c r="F6287" s="9">
        <v>44687</v>
      </c>
      <c r="G6287">
        <f>VLOOKUP(D6287,campaign!A:D,4,FALSE)</f>
        <v>14</v>
      </c>
    </row>
    <row r="6288" spans="2:7" x14ac:dyDescent="0.2">
      <c r="B6288" t="s">
        <v>3324</v>
      </c>
      <c r="C6288" t="str">
        <f>VLOOKUP(B6288,customer!A:B,2,FALSE)</f>
        <v>Jere Dikelin</v>
      </c>
      <c r="D6288" t="s">
        <v>3951</v>
      </c>
      <c r="E6288" t="str">
        <f>VLOOKUP(D6288,campaign!A:B,2,FALSE)</f>
        <v>OwnsMotorcycle</v>
      </c>
      <c r="F6288" s="9">
        <v>44717</v>
      </c>
      <c r="G6288">
        <f>VLOOKUP(D6288,campaign!A:D,4,FALSE)</f>
        <v>14</v>
      </c>
    </row>
    <row r="6289" spans="2:7" x14ac:dyDescent="0.2">
      <c r="B6289" t="s">
        <v>3324</v>
      </c>
      <c r="C6289" t="str">
        <f>VLOOKUP(B6289,customer!A:B,2,FALSE)</f>
        <v>Jere Dikelin</v>
      </c>
      <c r="D6289" t="s">
        <v>3951</v>
      </c>
      <c r="E6289" t="str">
        <f>VLOOKUP(D6289,campaign!A:B,2,FALSE)</f>
        <v>OwnsMotorcycle</v>
      </c>
      <c r="F6289" s="9">
        <v>44755</v>
      </c>
      <c r="G6289">
        <f>VLOOKUP(D6289,campaign!A:D,4,FALSE)</f>
        <v>14</v>
      </c>
    </row>
    <row r="6290" spans="2:7" x14ac:dyDescent="0.2">
      <c r="B6290" t="s">
        <v>3324</v>
      </c>
      <c r="C6290" t="str">
        <f>VLOOKUP(B6290,customer!A:B,2,FALSE)</f>
        <v>Jere Dikelin</v>
      </c>
      <c r="D6290" t="s">
        <v>3951</v>
      </c>
      <c r="E6290" t="str">
        <f>VLOOKUP(D6290,campaign!A:B,2,FALSE)</f>
        <v>OwnsMotorcycle</v>
      </c>
      <c r="F6290" s="9">
        <v>44781</v>
      </c>
      <c r="G6290">
        <f>VLOOKUP(D6290,campaign!A:D,4,FALSE)</f>
        <v>14</v>
      </c>
    </row>
    <row r="6291" spans="2:7" x14ac:dyDescent="0.2">
      <c r="B6291" t="s">
        <v>3324</v>
      </c>
      <c r="C6291" t="str">
        <f>VLOOKUP(B6291,customer!A:B,2,FALSE)</f>
        <v>Jere Dikelin</v>
      </c>
      <c r="D6291" t="s">
        <v>3951</v>
      </c>
      <c r="E6291" t="str">
        <f>VLOOKUP(D6291,campaign!A:B,2,FALSE)</f>
        <v>OwnsMotorcycle</v>
      </c>
      <c r="F6291" s="9">
        <v>44817</v>
      </c>
      <c r="G6291">
        <f>VLOOKUP(D6291,campaign!A:D,4,FALSE)</f>
        <v>14</v>
      </c>
    </row>
    <row r="6292" spans="2:7" x14ac:dyDescent="0.2">
      <c r="B6292" t="s">
        <v>3324</v>
      </c>
      <c r="C6292" t="str">
        <f>VLOOKUP(B6292,customer!A:B,2,FALSE)</f>
        <v>Jere Dikelin</v>
      </c>
      <c r="D6292" t="s">
        <v>3951</v>
      </c>
      <c r="E6292" t="str">
        <f>VLOOKUP(D6292,campaign!A:B,2,FALSE)</f>
        <v>OwnsMotorcycle</v>
      </c>
      <c r="F6292" s="9">
        <v>44842</v>
      </c>
      <c r="G6292">
        <f>VLOOKUP(D6292,campaign!A:D,4,FALSE)</f>
        <v>14</v>
      </c>
    </row>
    <row r="6293" spans="2:7" x14ac:dyDescent="0.2">
      <c r="B6293" t="s">
        <v>3324</v>
      </c>
      <c r="C6293" t="str">
        <f>VLOOKUP(B6293,customer!A:B,2,FALSE)</f>
        <v>Jere Dikelin</v>
      </c>
      <c r="D6293" t="s">
        <v>3951</v>
      </c>
      <c r="E6293" t="str">
        <f>VLOOKUP(D6293,campaign!A:B,2,FALSE)</f>
        <v>OwnsMotorcycle</v>
      </c>
      <c r="F6293" s="9">
        <v>44878</v>
      </c>
      <c r="G6293">
        <f>VLOOKUP(D6293,campaign!A:D,4,FALSE)</f>
        <v>14</v>
      </c>
    </row>
    <row r="6294" spans="2:7" x14ac:dyDescent="0.2">
      <c r="B6294" t="s">
        <v>3324</v>
      </c>
      <c r="C6294" t="str">
        <f>VLOOKUP(B6294,customer!A:B,2,FALSE)</f>
        <v>Jere Dikelin</v>
      </c>
      <c r="D6294" t="s">
        <v>3951</v>
      </c>
      <c r="E6294" t="str">
        <f>VLOOKUP(D6294,campaign!A:B,2,FALSE)</f>
        <v>OwnsMotorcycle</v>
      </c>
      <c r="F6294" s="9">
        <v>44899</v>
      </c>
      <c r="G6294">
        <f>VLOOKUP(D6294,campaign!A:D,4,FALSE)</f>
        <v>14</v>
      </c>
    </row>
    <row r="6295" spans="2:7" x14ac:dyDescent="0.2">
      <c r="B6295" t="s">
        <v>3324</v>
      </c>
      <c r="C6295" t="str">
        <f>VLOOKUP(B6295,customer!A:B,2,FALSE)</f>
        <v>Jere Dikelin</v>
      </c>
      <c r="D6295" t="s">
        <v>3951</v>
      </c>
      <c r="E6295" t="str">
        <f>VLOOKUP(D6295,campaign!A:B,2,FALSE)</f>
        <v>OwnsMotorcycle</v>
      </c>
      <c r="F6295" s="9">
        <v>44934</v>
      </c>
      <c r="G6295">
        <f>VLOOKUP(D6295,campaign!A:D,4,FALSE)</f>
        <v>14</v>
      </c>
    </row>
    <row r="6296" spans="2:7" x14ac:dyDescent="0.2">
      <c r="B6296" t="s">
        <v>3324</v>
      </c>
      <c r="C6296" t="str">
        <f>VLOOKUP(B6296,customer!A:B,2,FALSE)</f>
        <v>Jere Dikelin</v>
      </c>
      <c r="D6296" t="s">
        <v>3951</v>
      </c>
      <c r="E6296" t="str">
        <f>VLOOKUP(D6296,campaign!A:B,2,FALSE)</f>
        <v>OwnsMotorcycle</v>
      </c>
      <c r="F6296" s="9">
        <v>44964</v>
      </c>
      <c r="G6296">
        <f>VLOOKUP(D6296,campaign!A:D,4,FALSE)</f>
        <v>14</v>
      </c>
    </row>
    <row r="6297" spans="2:7" x14ac:dyDescent="0.2">
      <c r="B6297" t="s">
        <v>3324</v>
      </c>
      <c r="C6297" t="str">
        <f>VLOOKUP(B6297,customer!A:B,2,FALSE)</f>
        <v>Jere Dikelin</v>
      </c>
      <c r="D6297" t="s">
        <v>3951</v>
      </c>
      <c r="E6297" t="str">
        <f>VLOOKUP(D6297,campaign!A:B,2,FALSE)</f>
        <v>OwnsMotorcycle</v>
      </c>
      <c r="F6297" s="9">
        <v>44999</v>
      </c>
      <c r="G6297">
        <f>VLOOKUP(D6297,campaign!A:D,4,FALSE)</f>
        <v>14</v>
      </c>
    </row>
    <row r="6298" spans="2:7" x14ac:dyDescent="0.2">
      <c r="B6298" t="s">
        <v>3324</v>
      </c>
      <c r="C6298" t="str">
        <f>VLOOKUP(B6298,customer!A:B,2,FALSE)</f>
        <v>Jere Dikelin</v>
      </c>
      <c r="D6298" t="s">
        <v>3951</v>
      </c>
      <c r="E6298" t="str">
        <f>VLOOKUP(D6298,campaign!A:B,2,FALSE)</f>
        <v>OwnsMotorcycle</v>
      </c>
      <c r="F6298" s="9">
        <v>45028</v>
      </c>
      <c r="G6298">
        <f>VLOOKUP(D6298,campaign!A:D,4,FALSE)</f>
        <v>14</v>
      </c>
    </row>
    <row r="6299" spans="2:7" x14ac:dyDescent="0.2">
      <c r="B6299" t="s">
        <v>3324</v>
      </c>
      <c r="C6299" t="str">
        <f>VLOOKUP(B6299,customer!A:B,2,FALSE)</f>
        <v>Jere Dikelin</v>
      </c>
      <c r="D6299" t="s">
        <v>3951</v>
      </c>
      <c r="E6299" t="str">
        <f>VLOOKUP(D6299,campaign!A:B,2,FALSE)</f>
        <v>OwnsMotorcycle</v>
      </c>
      <c r="F6299" s="9">
        <v>45062</v>
      </c>
      <c r="G6299">
        <f>VLOOKUP(D6299,campaign!A:D,4,FALSE)</f>
        <v>14</v>
      </c>
    </row>
    <row r="6300" spans="2:7" x14ac:dyDescent="0.2">
      <c r="B6300" t="s">
        <v>3325</v>
      </c>
      <c r="C6300" t="str">
        <f>VLOOKUP(B6300,customer!A:B,2,FALSE)</f>
        <v>Chauncey Behninck</v>
      </c>
      <c r="D6300" t="s">
        <v>3922</v>
      </c>
      <c r="E6300" t="str">
        <f>VLOOKUP(D6300,campaign!A:B,2,FALSE)</f>
        <v>HandsetWebCapable</v>
      </c>
      <c r="F6300" s="9">
        <v>44982</v>
      </c>
      <c r="G6300">
        <f>VLOOKUP(D6300,campaign!A:D,4,FALSE)</f>
        <v>62</v>
      </c>
    </row>
    <row r="6301" spans="2:7" x14ac:dyDescent="0.2">
      <c r="B6301" t="s">
        <v>3325</v>
      </c>
      <c r="C6301" t="str">
        <f>VLOOKUP(B6301,customer!A:B,2,FALSE)</f>
        <v>Chauncey Behninck</v>
      </c>
      <c r="D6301" t="s">
        <v>3922</v>
      </c>
      <c r="E6301" t="str">
        <f>VLOOKUP(D6301,campaign!A:B,2,FALSE)</f>
        <v>HandsetWebCapable</v>
      </c>
      <c r="F6301" s="9">
        <v>45023</v>
      </c>
      <c r="G6301">
        <f>VLOOKUP(D6301,campaign!A:D,4,FALSE)</f>
        <v>62</v>
      </c>
    </row>
    <row r="6302" spans="2:7" x14ac:dyDescent="0.2">
      <c r="B6302" t="s">
        <v>3325</v>
      </c>
      <c r="C6302" t="str">
        <f>VLOOKUP(B6302,customer!A:B,2,FALSE)</f>
        <v>Chauncey Behninck</v>
      </c>
      <c r="D6302" t="s">
        <v>3922</v>
      </c>
      <c r="E6302" t="str">
        <f>VLOOKUP(D6302,campaign!A:B,2,FALSE)</f>
        <v>HandsetWebCapable</v>
      </c>
      <c r="F6302" s="9">
        <v>45076</v>
      </c>
      <c r="G6302">
        <f>VLOOKUP(D6302,campaign!A:D,4,FALSE)</f>
        <v>62</v>
      </c>
    </row>
    <row r="6303" spans="2:7" x14ac:dyDescent="0.2">
      <c r="B6303" t="s">
        <v>3325</v>
      </c>
      <c r="C6303" t="str">
        <f>VLOOKUP(B6303,customer!A:B,2,FALSE)</f>
        <v>Chauncey Behninck</v>
      </c>
      <c r="D6303" t="s">
        <v>3922</v>
      </c>
      <c r="E6303" t="str">
        <f>VLOOKUP(D6303,campaign!A:B,2,FALSE)</f>
        <v>HandsetWebCapable</v>
      </c>
      <c r="F6303" s="9">
        <v>45086</v>
      </c>
      <c r="G6303">
        <f>VLOOKUP(D6303,campaign!A:D,4,FALSE)</f>
        <v>62</v>
      </c>
    </row>
    <row r="6304" spans="2:7" x14ac:dyDescent="0.2">
      <c r="B6304" t="s">
        <v>3325</v>
      </c>
      <c r="C6304" t="str">
        <f>VLOOKUP(B6304,customer!A:B,2,FALSE)</f>
        <v>Chauncey Behninck</v>
      </c>
      <c r="D6304" t="s">
        <v>3929</v>
      </c>
      <c r="E6304" t="str">
        <f>VLOOKUP(D6304,campaign!A:B,2,FALSE)</f>
        <v>NonUSTravel</v>
      </c>
      <c r="F6304" s="9">
        <v>45017</v>
      </c>
      <c r="G6304">
        <f>VLOOKUP(D6304,campaign!A:D,4,FALSE)</f>
        <v>66</v>
      </c>
    </row>
    <row r="6305" spans="2:7" x14ac:dyDescent="0.2">
      <c r="B6305" t="s">
        <v>3325</v>
      </c>
      <c r="C6305" t="str">
        <f>VLOOKUP(B6305,customer!A:B,2,FALSE)</f>
        <v>Chauncey Behninck</v>
      </c>
      <c r="D6305" t="s">
        <v>3929</v>
      </c>
      <c r="E6305" t="str">
        <f>VLOOKUP(D6305,campaign!A:B,2,FALSE)</f>
        <v>NonUSTravel</v>
      </c>
      <c r="F6305" s="9">
        <v>45050</v>
      </c>
      <c r="G6305">
        <f>VLOOKUP(D6305,campaign!A:D,4,FALSE)</f>
        <v>66</v>
      </c>
    </row>
    <row r="6306" spans="2:7" x14ac:dyDescent="0.2">
      <c r="B6306" t="s">
        <v>3326</v>
      </c>
      <c r="C6306" t="str">
        <f>VLOOKUP(B6306,customer!A:B,2,FALSE)</f>
        <v>Nealy Aguirrezabala</v>
      </c>
      <c r="D6306" t="s">
        <v>3926</v>
      </c>
      <c r="E6306" t="str">
        <f>VLOOKUP(D6306,campaign!A:B,2,FALSE)</f>
        <v>BuysViaMailOrder</v>
      </c>
      <c r="F6306" s="9">
        <v>44569</v>
      </c>
      <c r="G6306">
        <f>VLOOKUP(D6306,campaign!A:D,4,FALSE)</f>
        <v>25</v>
      </c>
    </row>
    <row r="6307" spans="2:7" x14ac:dyDescent="0.2">
      <c r="B6307" t="s">
        <v>3326</v>
      </c>
      <c r="C6307" t="str">
        <f>VLOOKUP(B6307,customer!A:B,2,FALSE)</f>
        <v>Nealy Aguirrezabala</v>
      </c>
      <c r="D6307" t="s">
        <v>3926</v>
      </c>
      <c r="E6307" t="str">
        <f>VLOOKUP(D6307,campaign!A:B,2,FALSE)</f>
        <v>BuysViaMailOrder</v>
      </c>
      <c r="F6307" s="9">
        <v>44604</v>
      </c>
      <c r="G6307">
        <f>VLOOKUP(D6307,campaign!A:D,4,FALSE)</f>
        <v>25</v>
      </c>
    </row>
    <row r="6308" spans="2:7" x14ac:dyDescent="0.2">
      <c r="B6308" t="s">
        <v>3326</v>
      </c>
      <c r="C6308" t="str">
        <f>VLOOKUP(B6308,customer!A:B,2,FALSE)</f>
        <v>Nealy Aguirrezabala</v>
      </c>
      <c r="D6308" t="s">
        <v>3926</v>
      </c>
      <c r="E6308" t="str">
        <f>VLOOKUP(D6308,campaign!A:B,2,FALSE)</f>
        <v>BuysViaMailOrder</v>
      </c>
      <c r="F6308" s="9">
        <v>44639</v>
      </c>
      <c r="G6308">
        <f>VLOOKUP(D6308,campaign!A:D,4,FALSE)</f>
        <v>25</v>
      </c>
    </row>
    <row r="6309" spans="2:7" x14ac:dyDescent="0.2">
      <c r="B6309" t="s">
        <v>3326</v>
      </c>
      <c r="C6309" t="str">
        <f>VLOOKUP(B6309,customer!A:B,2,FALSE)</f>
        <v>Nealy Aguirrezabala</v>
      </c>
      <c r="D6309" t="s">
        <v>3926</v>
      </c>
      <c r="E6309" t="str">
        <f>VLOOKUP(D6309,campaign!A:B,2,FALSE)</f>
        <v>BuysViaMailOrder</v>
      </c>
      <c r="F6309" s="9">
        <v>44758</v>
      </c>
      <c r="G6309">
        <f>VLOOKUP(D6309,campaign!A:D,4,FALSE)</f>
        <v>25</v>
      </c>
    </row>
    <row r="6310" spans="2:7" x14ac:dyDescent="0.2">
      <c r="B6310" t="s">
        <v>3326</v>
      </c>
      <c r="C6310" t="str">
        <f>VLOOKUP(B6310,customer!A:B,2,FALSE)</f>
        <v>Nealy Aguirrezabala</v>
      </c>
      <c r="D6310" t="s">
        <v>3926</v>
      </c>
      <c r="E6310" t="str">
        <f>VLOOKUP(D6310,campaign!A:B,2,FALSE)</f>
        <v>BuysViaMailOrder</v>
      </c>
      <c r="F6310" s="9">
        <v>44796</v>
      </c>
      <c r="G6310">
        <f>VLOOKUP(D6310,campaign!A:D,4,FALSE)</f>
        <v>25</v>
      </c>
    </row>
    <row r="6311" spans="2:7" x14ac:dyDescent="0.2">
      <c r="B6311" t="s">
        <v>3326</v>
      </c>
      <c r="C6311" t="str">
        <f>VLOOKUP(B6311,customer!A:B,2,FALSE)</f>
        <v>Nealy Aguirrezabala</v>
      </c>
      <c r="D6311" t="s">
        <v>3926</v>
      </c>
      <c r="E6311" t="str">
        <f>VLOOKUP(D6311,campaign!A:B,2,FALSE)</f>
        <v>BuysViaMailOrder</v>
      </c>
      <c r="F6311" s="9">
        <v>44827</v>
      </c>
      <c r="G6311">
        <f>VLOOKUP(D6311,campaign!A:D,4,FALSE)</f>
        <v>25</v>
      </c>
    </row>
    <row r="6312" spans="2:7" x14ac:dyDescent="0.2">
      <c r="B6312" t="s">
        <v>3326</v>
      </c>
      <c r="C6312" t="str">
        <f>VLOOKUP(B6312,customer!A:B,2,FALSE)</f>
        <v>Nealy Aguirrezabala</v>
      </c>
      <c r="D6312" t="s">
        <v>3926</v>
      </c>
      <c r="E6312" t="str">
        <f>VLOOKUP(D6312,campaign!A:B,2,FALSE)</f>
        <v>BuysViaMailOrder</v>
      </c>
      <c r="F6312" s="9">
        <v>44881</v>
      </c>
      <c r="G6312">
        <f>VLOOKUP(D6312,campaign!A:D,4,FALSE)</f>
        <v>25</v>
      </c>
    </row>
    <row r="6313" spans="2:7" x14ac:dyDescent="0.2">
      <c r="B6313" t="s">
        <v>3326</v>
      </c>
      <c r="C6313" t="str">
        <f>VLOOKUP(B6313,customer!A:B,2,FALSE)</f>
        <v>Nealy Aguirrezabala</v>
      </c>
      <c r="D6313" t="s">
        <v>3926</v>
      </c>
      <c r="E6313" t="str">
        <f>VLOOKUP(D6313,campaign!A:B,2,FALSE)</f>
        <v>BuysViaMailOrder</v>
      </c>
      <c r="F6313" s="9">
        <v>44917</v>
      </c>
      <c r="G6313">
        <f>VLOOKUP(D6313,campaign!A:D,4,FALSE)</f>
        <v>25</v>
      </c>
    </row>
    <row r="6314" spans="2:7" x14ac:dyDescent="0.2">
      <c r="B6314" t="s">
        <v>3326</v>
      </c>
      <c r="C6314" t="str">
        <f>VLOOKUP(B6314,customer!A:B,2,FALSE)</f>
        <v>Nealy Aguirrezabala</v>
      </c>
      <c r="D6314" t="s">
        <v>3926</v>
      </c>
      <c r="E6314" t="str">
        <f>VLOOKUP(D6314,campaign!A:B,2,FALSE)</f>
        <v>BuysViaMailOrder</v>
      </c>
      <c r="F6314" s="9">
        <v>44947</v>
      </c>
      <c r="G6314">
        <f>VLOOKUP(D6314,campaign!A:D,4,FALSE)</f>
        <v>25</v>
      </c>
    </row>
    <row r="6315" spans="2:7" x14ac:dyDescent="0.2">
      <c r="B6315" t="s">
        <v>3326</v>
      </c>
      <c r="C6315" t="str">
        <f>VLOOKUP(B6315,customer!A:B,2,FALSE)</f>
        <v>Nealy Aguirrezabala</v>
      </c>
      <c r="D6315" t="s">
        <v>3926</v>
      </c>
      <c r="E6315" t="str">
        <f>VLOOKUP(D6315,campaign!A:B,2,FALSE)</f>
        <v>BuysViaMailOrder</v>
      </c>
      <c r="F6315" s="9">
        <v>45037</v>
      </c>
      <c r="G6315">
        <f>VLOOKUP(D6315,campaign!A:D,4,FALSE)</f>
        <v>25</v>
      </c>
    </row>
    <row r="6316" spans="2:7" x14ac:dyDescent="0.2">
      <c r="B6316" t="s">
        <v>3326</v>
      </c>
      <c r="C6316" t="str">
        <f>VLOOKUP(B6316,customer!A:B,2,FALSE)</f>
        <v>Nealy Aguirrezabala</v>
      </c>
      <c r="D6316" t="s">
        <v>3927</v>
      </c>
      <c r="E6316" t="str">
        <f>VLOOKUP(D6316,campaign!A:B,2,FALSE)</f>
        <v>RespondsToMailOffers</v>
      </c>
      <c r="F6316" s="9">
        <v>44768</v>
      </c>
      <c r="G6316">
        <f>VLOOKUP(D6316,campaign!A:D,4,FALSE)</f>
        <v>27</v>
      </c>
    </row>
    <row r="6317" spans="2:7" x14ac:dyDescent="0.2">
      <c r="B6317" t="s">
        <v>3326</v>
      </c>
      <c r="C6317" t="str">
        <f>VLOOKUP(B6317,customer!A:B,2,FALSE)</f>
        <v>Nealy Aguirrezabala</v>
      </c>
      <c r="D6317" t="s">
        <v>3927</v>
      </c>
      <c r="E6317" t="str">
        <f>VLOOKUP(D6317,campaign!A:B,2,FALSE)</f>
        <v>RespondsToMailOffers</v>
      </c>
      <c r="F6317" s="9">
        <v>44802</v>
      </c>
      <c r="G6317">
        <f>VLOOKUP(D6317,campaign!A:D,4,FALSE)</f>
        <v>27</v>
      </c>
    </row>
    <row r="6318" spans="2:7" x14ac:dyDescent="0.2">
      <c r="B6318" t="s">
        <v>3326</v>
      </c>
      <c r="C6318" t="str">
        <f>VLOOKUP(B6318,customer!A:B,2,FALSE)</f>
        <v>Nealy Aguirrezabala</v>
      </c>
      <c r="D6318" t="s">
        <v>3927</v>
      </c>
      <c r="E6318" t="str">
        <f>VLOOKUP(D6318,campaign!A:B,2,FALSE)</f>
        <v>RespondsToMailOffers</v>
      </c>
      <c r="F6318" s="9">
        <v>44831</v>
      </c>
      <c r="G6318">
        <f>VLOOKUP(D6318,campaign!A:D,4,FALSE)</f>
        <v>27</v>
      </c>
    </row>
    <row r="6319" spans="2:7" x14ac:dyDescent="0.2">
      <c r="B6319" t="s">
        <v>3326</v>
      </c>
      <c r="C6319" t="str">
        <f>VLOOKUP(B6319,customer!A:B,2,FALSE)</f>
        <v>Nealy Aguirrezabala</v>
      </c>
      <c r="D6319" t="s">
        <v>3927</v>
      </c>
      <c r="E6319" t="str">
        <f>VLOOKUP(D6319,campaign!A:B,2,FALSE)</f>
        <v>RespondsToMailOffers</v>
      </c>
      <c r="F6319" s="9">
        <v>44862</v>
      </c>
      <c r="G6319">
        <f>VLOOKUP(D6319,campaign!A:D,4,FALSE)</f>
        <v>27</v>
      </c>
    </row>
    <row r="6320" spans="2:7" x14ac:dyDescent="0.2">
      <c r="B6320" t="s">
        <v>3326</v>
      </c>
      <c r="C6320" t="str">
        <f>VLOOKUP(B6320,customer!A:B,2,FALSE)</f>
        <v>Nealy Aguirrezabala</v>
      </c>
      <c r="D6320" t="s">
        <v>3927</v>
      </c>
      <c r="E6320" t="str">
        <f>VLOOKUP(D6320,campaign!A:B,2,FALSE)</f>
        <v>RespondsToMailOffers</v>
      </c>
      <c r="F6320" s="9">
        <v>44872</v>
      </c>
      <c r="G6320">
        <f>VLOOKUP(D6320,campaign!A:D,4,FALSE)</f>
        <v>27</v>
      </c>
    </row>
    <row r="6321" spans="2:7" x14ac:dyDescent="0.2">
      <c r="B6321" t="s">
        <v>3326</v>
      </c>
      <c r="C6321" t="str">
        <f>VLOOKUP(B6321,customer!A:B,2,FALSE)</f>
        <v>Nealy Aguirrezabala</v>
      </c>
      <c r="D6321" t="s">
        <v>3927</v>
      </c>
      <c r="E6321" t="str">
        <f>VLOOKUP(D6321,campaign!A:B,2,FALSE)</f>
        <v>RespondsToMailOffers</v>
      </c>
      <c r="F6321" s="9">
        <v>44921</v>
      </c>
      <c r="G6321">
        <f>VLOOKUP(D6321,campaign!A:D,4,FALSE)</f>
        <v>27</v>
      </c>
    </row>
    <row r="6322" spans="2:7" x14ac:dyDescent="0.2">
      <c r="B6322" t="s">
        <v>3326</v>
      </c>
      <c r="C6322" t="str">
        <f>VLOOKUP(B6322,customer!A:B,2,FALSE)</f>
        <v>Nealy Aguirrezabala</v>
      </c>
      <c r="D6322" t="s">
        <v>3927</v>
      </c>
      <c r="E6322" t="str">
        <f>VLOOKUP(D6322,campaign!A:B,2,FALSE)</f>
        <v>RespondsToMailOffers</v>
      </c>
      <c r="F6322" s="9">
        <v>44930</v>
      </c>
      <c r="G6322">
        <f>VLOOKUP(D6322,campaign!A:D,4,FALSE)</f>
        <v>27</v>
      </c>
    </row>
    <row r="6323" spans="2:7" x14ac:dyDescent="0.2">
      <c r="B6323" t="s">
        <v>3326</v>
      </c>
      <c r="C6323" t="str">
        <f>VLOOKUP(B6323,customer!A:B,2,FALSE)</f>
        <v>Nealy Aguirrezabala</v>
      </c>
      <c r="D6323" t="s">
        <v>3927</v>
      </c>
      <c r="E6323" t="str">
        <f>VLOOKUP(D6323,campaign!A:B,2,FALSE)</f>
        <v>RespondsToMailOffers</v>
      </c>
      <c r="F6323" s="9">
        <v>44962</v>
      </c>
      <c r="G6323">
        <f>VLOOKUP(D6323,campaign!A:D,4,FALSE)</f>
        <v>27</v>
      </c>
    </row>
    <row r="6324" spans="2:7" x14ac:dyDescent="0.2">
      <c r="B6324" t="s">
        <v>3326</v>
      </c>
      <c r="C6324" t="str">
        <f>VLOOKUP(B6324,customer!A:B,2,FALSE)</f>
        <v>Nealy Aguirrezabala</v>
      </c>
      <c r="D6324" t="s">
        <v>3927</v>
      </c>
      <c r="E6324" t="str">
        <f>VLOOKUP(D6324,campaign!A:B,2,FALSE)</f>
        <v>RespondsToMailOffers</v>
      </c>
      <c r="F6324" s="9">
        <v>45011</v>
      </c>
      <c r="G6324">
        <f>VLOOKUP(D6324,campaign!A:D,4,FALSE)</f>
        <v>27</v>
      </c>
    </row>
    <row r="6325" spans="2:7" x14ac:dyDescent="0.2">
      <c r="B6325" t="s">
        <v>3326</v>
      </c>
      <c r="C6325" t="str">
        <f>VLOOKUP(B6325,customer!A:B,2,FALSE)</f>
        <v>Nealy Aguirrezabala</v>
      </c>
      <c r="D6325" t="s">
        <v>3927</v>
      </c>
      <c r="E6325" t="str">
        <f>VLOOKUP(D6325,campaign!A:B,2,FALSE)</f>
        <v>RespondsToMailOffers</v>
      </c>
      <c r="F6325" s="9">
        <v>45045</v>
      </c>
      <c r="G6325">
        <f>VLOOKUP(D6325,campaign!A:D,4,FALSE)</f>
        <v>27</v>
      </c>
    </row>
    <row r="6326" spans="2:7" x14ac:dyDescent="0.2">
      <c r="B6326" t="s">
        <v>3326</v>
      </c>
      <c r="C6326" t="str">
        <f>VLOOKUP(B6326,customer!A:B,2,FALSE)</f>
        <v>Nealy Aguirrezabala</v>
      </c>
      <c r="D6326" t="s">
        <v>3927</v>
      </c>
      <c r="E6326" t="str">
        <f>VLOOKUP(D6326,campaign!A:B,2,FALSE)</f>
        <v>RespondsToMailOffers</v>
      </c>
      <c r="F6326" s="9">
        <v>45075</v>
      </c>
      <c r="G6326">
        <f>VLOOKUP(D6326,campaign!A:D,4,FALSE)</f>
        <v>27</v>
      </c>
    </row>
    <row r="6327" spans="2:7" x14ac:dyDescent="0.2">
      <c r="B6327" t="s">
        <v>3327</v>
      </c>
      <c r="C6327" t="str">
        <f>VLOOKUP(B6327,customer!A:B,2,FALSE)</f>
        <v>Luce Attoe</v>
      </c>
      <c r="D6327" t="s">
        <v>3953</v>
      </c>
      <c r="E6327" t="str">
        <f>VLOOKUP(D6327,campaign!A:B,2,FALSE)</f>
        <v>MaritalStatus</v>
      </c>
      <c r="F6327" s="9">
        <v>44785</v>
      </c>
      <c r="G6327">
        <f>VLOOKUP(D6327,campaign!A:D,4,FALSE)</f>
        <v>29</v>
      </c>
    </row>
    <row r="6328" spans="2:7" x14ac:dyDescent="0.2">
      <c r="B6328" t="s">
        <v>3327</v>
      </c>
      <c r="C6328" t="str">
        <f>VLOOKUP(B6328,customer!A:B,2,FALSE)</f>
        <v>Luce Attoe</v>
      </c>
      <c r="D6328" t="s">
        <v>3953</v>
      </c>
      <c r="E6328" t="str">
        <f>VLOOKUP(D6328,campaign!A:B,2,FALSE)</f>
        <v>MaritalStatus</v>
      </c>
      <c r="F6328" s="9">
        <v>44821</v>
      </c>
      <c r="G6328">
        <f>VLOOKUP(D6328,campaign!A:D,4,FALSE)</f>
        <v>29</v>
      </c>
    </row>
    <row r="6329" spans="2:7" x14ac:dyDescent="0.2">
      <c r="B6329" t="s">
        <v>3327</v>
      </c>
      <c r="C6329" t="str">
        <f>VLOOKUP(B6329,customer!A:B,2,FALSE)</f>
        <v>Luce Attoe</v>
      </c>
      <c r="D6329" t="s">
        <v>3953</v>
      </c>
      <c r="E6329" t="str">
        <f>VLOOKUP(D6329,campaign!A:B,2,FALSE)</f>
        <v>MaritalStatus</v>
      </c>
      <c r="F6329" s="9">
        <v>44849</v>
      </c>
      <c r="G6329">
        <f>VLOOKUP(D6329,campaign!A:D,4,FALSE)</f>
        <v>29</v>
      </c>
    </row>
    <row r="6330" spans="2:7" x14ac:dyDescent="0.2">
      <c r="B6330" t="s">
        <v>3327</v>
      </c>
      <c r="C6330" t="str">
        <f>VLOOKUP(B6330,customer!A:B,2,FALSE)</f>
        <v>Luce Attoe</v>
      </c>
      <c r="D6330" t="s">
        <v>3953</v>
      </c>
      <c r="E6330" t="str">
        <f>VLOOKUP(D6330,campaign!A:B,2,FALSE)</f>
        <v>MaritalStatus</v>
      </c>
      <c r="F6330" s="9">
        <v>44887</v>
      </c>
      <c r="G6330">
        <f>VLOOKUP(D6330,campaign!A:D,4,FALSE)</f>
        <v>29</v>
      </c>
    </row>
    <row r="6331" spans="2:7" x14ac:dyDescent="0.2">
      <c r="B6331" t="s">
        <v>3327</v>
      </c>
      <c r="C6331" t="str">
        <f>VLOOKUP(B6331,customer!A:B,2,FALSE)</f>
        <v>Luce Attoe</v>
      </c>
      <c r="D6331" t="s">
        <v>3953</v>
      </c>
      <c r="E6331" t="str">
        <f>VLOOKUP(D6331,campaign!A:B,2,FALSE)</f>
        <v>MaritalStatus</v>
      </c>
      <c r="F6331" s="9">
        <v>44915</v>
      </c>
      <c r="G6331">
        <f>VLOOKUP(D6331,campaign!A:D,4,FALSE)</f>
        <v>29</v>
      </c>
    </row>
    <row r="6332" spans="2:7" x14ac:dyDescent="0.2">
      <c r="B6332" t="s">
        <v>3327</v>
      </c>
      <c r="C6332" t="str">
        <f>VLOOKUP(B6332,customer!A:B,2,FALSE)</f>
        <v>Luce Attoe</v>
      </c>
      <c r="D6332" t="s">
        <v>3953</v>
      </c>
      <c r="E6332" t="str">
        <f>VLOOKUP(D6332,campaign!A:B,2,FALSE)</f>
        <v>MaritalStatus</v>
      </c>
      <c r="F6332" s="9">
        <v>44946</v>
      </c>
      <c r="G6332">
        <f>VLOOKUP(D6332,campaign!A:D,4,FALSE)</f>
        <v>29</v>
      </c>
    </row>
    <row r="6333" spans="2:7" x14ac:dyDescent="0.2">
      <c r="B6333" t="s">
        <v>3327</v>
      </c>
      <c r="C6333" t="str">
        <f>VLOOKUP(B6333,customer!A:B,2,FALSE)</f>
        <v>Luce Attoe</v>
      </c>
      <c r="D6333" t="s">
        <v>3953</v>
      </c>
      <c r="E6333" t="str">
        <f>VLOOKUP(D6333,campaign!A:B,2,FALSE)</f>
        <v>MaritalStatus</v>
      </c>
      <c r="F6333" s="9">
        <v>44980</v>
      </c>
      <c r="G6333">
        <f>VLOOKUP(D6333,campaign!A:D,4,FALSE)</f>
        <v>29</v>
      </c>
    </row>
    <row r="6334" spans="2:7" x14ac:dyDescent="0.2">
      <c r="B6334" t="s">
        <v>3327</v>
      </c>
      <c r="C6334" t="str">
        <f>VLOOKUP(B6334,customer!A:B,2,FALSE)</f>
        <v>Luce Attoe</v>
      </c>
      <c r="D6334" t="s">
        <v>3953</v>
      </c>
      <c r="E6334" t="str">
        <f>VLOOKUP(D6334,campaign!A:B,2,FALSE)</f>
        <v>MaritalStatus</v>
      </c>
      <c r="F6334" s="9">
        <v>45011</v>
      </c>
      <c r="G6334">
        <f>VLOOKUP(D6334,campaign!A:D,4,FALSE)</f>
        <v>29</v>
      </c>
    </row>
    <row r="6335" spans="2:7" x14ac:dyDescent="0.2">
      <c r="B6335" t="s">
        <v>3327</v>
      </c>
      <c r="C6335" t="str">
        <f>VLOOKUP(B6335,customer!A:B,2,FALSE)</f>
        <v>Luce Attoe</v>
      </c>
      <c r="D6335" t="s">
        <v>3953</v>
      </c>
      <c r="E6335" t="str">
        <f>VLOOKUP(D6335,campaign!A:B,2,FALSE)</f>
        <v>MaritalStatus</v>
      </c>
      <c r="F6335" s="9">
        <v>45073</v>
      </c>
      <c r="G6335">
        <f>VLOOKUP(D6335,campaign!A:D,4,FALSE)</f>
        <v>29</v>
      </c>
    </row>
    <row r="6336" spans="2:7" x14ac:dyDescent="0.2">
      <c r="B6336" t="s">
        <v>3327</v>
      </c>
      <c r="C6336" t="str">
        <f>VLOOKUP(B6336,customer!A:B,2,FALSE)</f>
        <v>Luce Attoe</v>
      </c>
      <c r="D6336" t="s">
        <v>3948</v>
      </c>
      <c r="E6336" t="str">
        <f>VLOOKUP(D6336,campaign!A:B,2,FALSE)</f>
        <v>HasCreditCard</v>
      </c>
      <c r="F6336" s="9">
        <v>44967</v>
      </c>
      <c r="G6336">
        <f>VLOOKUP(D6336,campaign!A:D,4,FALSE)</f>
        <v>65</v>
      </c>
    </row>
    <row r="6337" spans="2:7" x14ac:dyDescent="0.2">
      <c r="B6337" t="s">
        <v>3327</v>
      </c>
      <c r="C6337" t="str">
        <f>VLOOKUP(B6337,customer!A:B,2,FALSE)</f>
        <v>Luce Attoe</v>
      </c>
      <c r="D6337" t="s">
        <v>3948</v>
      </c>
      <c r="E6337" t="str">
        <f>VLOOKUP(D6337,campaign!A:B,2,FALSE)</f>
        <v>HasCreditCard</v>
      </c>
      <c r="F6337" s="9">
        <v>44995</v>
      </c>
      <c r="G6337">
        <f>VLOOKUP(D6337,campaign!A:D,4,FALSE)</f>
        <v>65</v>
      </c>
    </row>
    <row r="6338" spans="2:7" x14ac:dyDescent="0.2">
      <c r="B6338" t="s">
        <v>3327</v>
      </c>
      <c r="C6338" t="str">
        <f>VLOOKUP(B6338,customer!A:B,2,FALSE)</f>
        <v>Luce Attoe</v>
      </c>
      <c r="D6338" t="s">
        <v>3948</v>
      </c>
      <c r="E6338" t="str">
        <f>VLOOKUP(D6338,campaign!A:B,2,FALSE)</f>
        <v>HasCreditCard</v>
      </c>
      <c r="F6338" s="9">
        <v>45031</v>
      </c>
      <c r="G6338">
        <f>VLOOKUP(D6338,campaign!A:D,4,FALSE)</f>
        <v>65</v>
      </c>
    </row>
    <row r="6339" spans="2:7" x14ac:dyDescent="0.2">
      <c r="B6339" t="s">
        <v>3327</v>
      </c>
      <c r="C6339" t="str">
        <f>VLOOKUP(B6339,customer!A:B,2,FALSE)</f>
        <v>Luce Attoe</v>
      </c>
      <c r="D6339" t="s">
        <v>3948</v>
      </c>
      <c r="E6339" t="str">
        <f>VLOOKUP(D6339,campaign!A:B,2,FALSE)</f>
        <v>HasCreditCard</v>
      </c>
      <c r="F6339" s="9">
        <v>45058</v>
      </c>
      <c r="G6339">
        <f>VLOOKUP(D6339,campaign!A:D,4,FALSE)</f>
        <v>65</v>
      </c>
    </row>
    <row r="6340" spans="2:7" x14ac:dyDescent="0.2">
      <c r="B6340" t="s">
        <v>3328</v>
      </c>
      <c r="C6340" t="str">
        <f>VLOOKUP(B6340,customer!A:B,2,FALSE)</f>
        <v>Cordula Conkling</v>
      </c>
      <c r="D6340" t="s">
        <v>3924</v>
      </c>
      <c r="E6340" t="str">
        <f>VLOOKUP(D6340,campaign!A:B,2,FALSE)</f>
        <v>RVOwner</v>
      </c>
      <c r="F6340" s="9">
        <v>44640</v>
      </c>
      <c r="G6340">
        <f>VLOOKUP(D6340,campaign!A:D,4,FALSE)</f>
        <v>22</v>
      </c>
    </row>
    <row r="6341" spans="2:7" x14ac:dyDescent="0.2">
      <c r="B6341" t="s">
        <v>3328</v>
      </c>
      <c r="C6341" t="str">
        <f>VLOOKUP(B6341,customer!A:B,2,FALSE)</f>
        <v>Cordula Conkling</v>
      </c>
      <c r="D6341" t="s">
        <v>3924</v>
      </c>
      <c r="E6341" t="str">
        <f>VLOOKUP(D6341,campaign!A:B,2,FALSE)</f>
        <v>RVOwner</v>
      </c>
      <c r="F6341" s="9">
        <v>44675</v>
      </c>
      <c r="G6341">
        <f>VLOOKUP(D6341,campaign!A:D,4,FALSE)</f>
        <v>22</v>
      </c>
    </row>
    <row r="6342" spans="2:7" x14ac:dyDescent="0.2">
      <c r="B6342" t="s">
        <v>3328</v>
      </c>
      <c r="C6342" t="str">
        <f>VLOOKUP(B6342,customer!A:B,2,FALSE)</f>
        <v>Cordula Conkling</v>
      </c>
      <c r="D6342" t="s">
        <v>3924</v>
      </c>
      <c r="E6342" t="str">
        <f>VLOOKUP(D6342,campaign!A:B,2,FALSE)</f>
        <v>RVOwner</v>
      </c>
      <c r="F6342" s="9">
        <v>44709</v>
      </c>
      <c r="G6342">
        <f>VLOOKUP(D6342,campaign!A:D,4,FALSE)</f>
        <v>22</v>
      </c>
    </row>
    <row r="6343" spans="2:7" x14ac:dyDescent="0.2">
      <c r="B6343" t="s">
        <v>3328</v>
      </c>
      <c r="C6343" t="str">
        <f>VLOOKUP(B6343,customer!A:B,2,FALSE)</f>
        <v>Cordula Conkling</v>
      </c>
      <c r="D6343" t="s">
        <v>3924</v>
      </c>
      <c r="E6343" t="str">
        <f>VLOOKUP(D6343,campaign!A:B,2,FALSE)</f>
        <v>RVOwner</v>
      </c>
      <c r="F6343" s="9">
        <v>44742</v>
      </c>
      <c r="G6343">
        <f>VLOOKUP(D6343,campaign!A:D,4,FALSE)</f>
        <v>22</v>
      </c>
    </row>
    <row r="6344" spans="2:7" x14ac:dyDescent="0.2">
      <c r="B6344" t="s">
        <v>3328</v>
      </c>
      <c r="C6344" t="str">
        <f>VLOOKUP(B6344,customer!A:B,2,FALSE)</f>
        <v>Cordula Conkling</v>
      </c>
      <c r="D6344" t="s">
        <v>3924</v>
      </c>
      <c r="E6344" t="str">
        <f>VLOOKUP(D6344,campaign!A:B,2,FALSE)</f>
        <v>RVOwner</v>
      </c>
      <c r="F6344" s="9">
        <v>44830</v>
      </c>
      <c r="G6344">
        <f>VLOOKUP(D6344,campaign!A:D,4,FALSE)</f>
        <v>22</v>
      </c>
    </row>
    <row r="6345" spans="2:7" x14ac:dyDescent="0.2">
      <c r="B6345" t="s">
        <v>3328</v>
      </c>
      <c r="C6345" t="str">
        <f>VLOOKUP(B6345,customer!A:B,2,FALSE)</f>
        <v>Cordula Conkling</v>
      </c>
      <c r="D6345" t="s">
        <v>3924</v>
      </c>
      <c r="E6345" t="str">
        <f>VLOOKUP(D6345,campaign!A:B,2,FALSE)</f>
        <v>RVOwner</v>
      </c>
      <c r="F6345" s="9">
        <v>44887</v>
      </c>
      <c r="G6345">
        <f>VLOOKUP(D6345,campaign!A:D,4,FALSE)</f>
        <v>22</v>
      </c>
    </row>
    <row r="6346" spans="2:7" x14ac:dyDescent="0.2">
      <c r="B6346" t="s">
        <v>3328</v>
      </c>
      <c r="C6346" t="str">
        <f>VLOOKUP(B6346,customer!A:B,2,FALSE)</f>
        <v>Cordula Conkling</v>
      </c>
      <c r="D6346" t="s">
        <v>3924</v>
      </c>
      <c r="E6346" t="str">
        <f>VLOOKUP(D6346,campaign!A:B,2,FALSE)</f>
        <v>RVOwner</v>
      </c>
      <c r="F6346" s="9">
        <v>44924</v>
      </c>
      <c r="G6346">
        <f>VLOOKUP(D6346,campaign!A:D,4,FALSE)</f>
        <v>22</v>
      </c>
    </row>
    <row r="6347" spans="2:7" x14ac:dyDescent="0.2">
      <c r="B6347" t="s">
        <v>3328</v>
      </c>
      <c r="C6347" t="str">
        <f>VLOOKUP(B6347,customer!A:B,2,FALSE)</f>
        <v>Cordula Conkling</v>
      </c>
      <c r="D6347" t="s">
        <v>3924</v>
      </c>
      <c r="E6347" t="str">
        <f>VLOOKUP(D6347,campaign!A:B,2,FALSE)</f>
        <v>RVOwner</v>
      </c>
      <c r="F6347" s="9">
        <v>44979</v>
      </c>
      <c r="G6347">
        <f>VLOOKUP(D6347,campaign!A:D,4,FALSE)</f>
        <v>22</v>
      </c>
    </row>
    <row r="6348" spans="2:7" x14ac:dyDescent="0.2">
      <c r="B6348" t="s">
        <v>3328</v>
      </c>
      <c r="C6348" t="str">
        <f>VLOOKUP(B6348,customer!A:B,2,FALSE)</f>
        <v>Cordula Conkling</v>
      </c>
      <c r="D6348" t="s">
        <v>3924</v>
      </c>
      <c r="E6348" t="str">
        <f>VLOOKUP(D6348,campaign!A:B,2,FALSE)</f>
        <v>RVOwner</v>
      </c>
      <c r="F6348" s="9">
        <v>45014</v>
      </c>
      <c r="G6348">
        <f>VLOOKUP(D6348,campaign!A:D,4,FALSE)</f>
        <v>22</v>
      </c>
    </row>
    <row r="6349" spans="2:7" x14ac:dyDescent="0.2">
      <c r="B6349" t="s">
        <v>3328</v>
      </c>
      <c r="C6349" t="str">
        <f>VLOOKUP(B6349,customer!A:B,2,FALSE)</f>
        <v>Cordula Conkling</v>
      </c>
      <c r="D6349" t="s">
        <v>3926</v>
      </c>
      <c r="E6349" t="str">
        <f>VLOOKUP(D6349,campaign!A:B,2,FALSE)</f>
        <v>BuysViaMailOrder</v>
      </c>
      <c r="F6349" s="9">
        <v>44642</v>
      </c>
      <c r="G6349">
        <f>VLOOKUP(D6349,campaign!A:D,4,FALSE)</f>
        <v>25</v>
      </c>
    </row>
    <row r="6350" spans="2:7" x14ac:dyDescent="0.2">
      <c r="B6350" t="s">
        <v>3328</v>
      </c>
      <c r="C6350" t="str">
        <f>VLOOKUP(B6350,customer!A:B,2,FALSE)</f>
        <v>Cordula Conkling</v>
      </c>
      <c r="D6350" t="s">
        <v>3926</v>
      </c>
      <c r="E6350" t="str">
        <f>VLOOKUP(D6350,campaign!A:B,2,FALSE)</f>
        <v>BuysViaMailOrder</v>
      </c>
      <c r="F6350" s="9">
        <v>44706</v>
      </c>
      <c r="G6350">
        <f>VLOOKUP(D6350,campaign!A:D,4,FALSE)</f>
        <v>25</v>
      </c>
    </row>
    <row r="6351" spans="2:7" x14ac:dyDescent="0.2">
      <c r="B6351" t="s">
        <v>3328</v>
      </c>
      <c r="C6351" t="str">
        <f>VLOOKUP(B6351,customer!A:B,2,FALSE)</f>
        <v>Cordula Conkling</v>
      </c>
      <c r="D6351" t="s">
        <v>3926</v>
      </c>
      <c r="E6351" t="str">
        <f>VLOOKUP(D6351,campaign!A:B,2,FALSE)</f>
        <v>BuysViaMailOrder</v>
      </c>
      <c r="F6351" s="9">
        <v>44738</v>
      </c>
      <c r="G6351">
        <f>VLOOKUP(D6351,campaign!A:D,4,FALSE)</f>
        <v>25</v>
      </c>
    </row>
    <row r="6352" spans="2:7" x14ac:dyDescent="0.2">
      <c r="B6352" t="s">
        <v>3328</v>
      </c>
      <c r="C6352" t="str">
        <f>VLOOKUP(B6352,customer!A:B,2,FALSE)</f>
        <v>Cordula Conkling</v>
      </c>
      <c r="D6352" t="s">
        <v>3926</v>
      </c>
      <c r="E6352" t="str">
        <f>VLOOKUP(D6352,campaign!A:B,2,FALSE)</f>
        <v>BuysViaMailOrder</v>
      </c>
      <c r="F6352" s="9">
        <v>44768</v>
      </c>
      <c r="G6352">
        <f>VLOOKUP(D6352,campaign!A:D,4,FALSE)</f>
        <v>25</v>
      </c>
    </row>
    <row r="6353" spans="2:7" x14ac:dyDescent="0.2">
      <c r="B6353" t="s">
        <v>3328</v>
      </c>
      <c r="C6353" t="str">
        <f>VLOOKUP(B6353,customer!A:B,2,FALSE)</f>
        <v>Cordula Conkling</v>
      </c>
      <c r="D6353" t="s">
        <v>3926</v>
      </c>
      <c r="E6353" t="str">
        <f>VLOOKUP(D6353,campaign!A:B,2,FALSE)</f>
        <v>BuysViaMailOrder</v>
      </c>
      <c r="F6353" s="9">
        <v>44799</v>
      </c>
      <c r="G6353">
        <f>VLOOKUP(D6353,campaign!A:D,4,FALSE)</f>
        <v>25</v>
      </c>
    </row>
    <row r="6354" spans="2:7" x14ac:dyDescent="0.2">
      <c r="B6354" t="s">
        <v>3328</v>
      </c>
      <c r="C6354" t="str">
        <f>VLOOKUP(B6354,customer!A:B,2,FALSE)</f>
        <v>Cordula Conkling</v>
      </c>
      <c r="D6354" t="s">
        <v>3926</v>
      </c>
      <c r="E6354" t="str">
        <f>VLOOKUP(D6354,campaign!A:B,2,FALSE)</f>
        <v>BuysViaMailOrder</v>
      </c>
      <c r="F6354" s="9">
        <v>44838</v>
      </c>
      <c r="G6354">
        <f>VLOOKUP(D6354,campaign!A:D,4,FALSE)</f>
        <v>25</v>
      </c>
    </row>
    <row r="6355" spans="2:7" x14ac:dyDescent="0.2">
      <c r="B6355" t="s">
        <v>3328</v>
      </c>
      <c r="C6355" t="str">
        <f>VLOOKUP(B6355,customer!A:B,2,FALSE)</f>
        <v>Cordula Conkling</v>
      </c>
      <c r="D6355" t="s">
        <v>3926</v>
      </c>
      <c r="E6355" t="str">
        <f>VLOOKUP(D6355,campaign!A:B,2,FALSE)</f>
        <v>BuysViaMailOrder</v>
      </c>
      <c r="F6355" s="9">
        <v>44866</v>
      </c>
      <c r="G6355">
        <f>VLOOKUP(D6355,campaign!A:D,4,FALSE)</f>
        <v>25</v>
      </c>
    </row>
    <row r="6356" spans="2:7" x14ac:dyDescent="0.2">
      <c r="B6356" t="s">
        <v>3328</v>
      </c>
      <c r="C6356" t="str">
        <f>VLOOKUP(B6356,customer!A:B,2,FALSE)</f>
        <v>Cordula Conkling</v>
      </c>
      <c r="D6356" t="s">
        <v>3926</v>
      </c>
      <c r="E6356" t="str">
        <f>VLOOKUP(D6356,campaign!A:B,2,FALSE)</f>
        <v>BuysViaMailOrder</v>
      </c>
      <c r="F6356" s="9">
        <v>44917</v>
      </c>
      <c r="G6356">
        <f>VLOOKUP(D6356,campaign!A:D,4,FALSE)</f>
        <v>25</v>
      </c>
    </row>
    <row r="6357" spans="2:7" x14ac:dyDescent="0.2">
      <c r="B6357" t="s">
        <v>3328</v>
      </c>
      <c r="C6357" t="str">
        <f>VLOOKUP(B6357,customer!A:B,2,FALSE)</f>
        <v>Cordula Conkling</v>
      </c>
      <c r="D6357" t="s">
        <v>3926</v>
      </c>
      <c r="E6357" t="str">
        <f>VLOOKUP(D6357,campaign!A:B,2,FALSE)</f>
        <v>BuysViaMailOrder</v>
      </c>
      <c r="F6357" s="9">
        <v>44954</v>
      </c>
      <c r="G6357">
        <f>VLOOKUP(D6357,campaign!A:D,4,FALSE)</f>
        <v>25</v>
      </c>
    </row>
    <row r="6358" spans="2:7" x14ac:dyDescent="0.2">
      <c r="B6358" t="s">
        <v>3328</v>
      </c>
      <c r="C6358" t="str">
        <f>VLOOKUP(B6358,customer!A:B,2,FALSE)</f>
        <v>Cordula Conkling</v>
      </c>
      <c r="D6358" t="s">
        <v>3926</v>
      </c>
      <c r="E6358" t="str">
        <f>VLOOKUP(D6358,campaign!A:B,2,FALSE)</f>
        <v>BuysViaMailOrder</v>
      </c>
      <c r="F6358" s="9">
        <v>44980</v>
      </c>
      <c r="G6358">
        <f>VLOOKUP(D6358,campaign!A:D,4,FALSE)</f>
        <v>25</v>
      </c>
    </row>
    <row r="6359" spans="2:7" x14ac:dyDescent="0.2">
      <c r="B6359" t="s">
        <v>3328</v>
      </c>
      <c r="C6359" t="str">
        <f>VLOOKUP(B6359,customer!A:B,2,FALSE)</f>
        <v>Cordula Conkling</v>
      </c>
      <c r="D6359" t="s">
        <v>3926</v>
      </c>
      <c r="E6359" t="str">
        <f>VLOOKUP(D6359,campaign!A:B,2,FALSE)</f>
        <v>BuysViaMailOrder</v>
      </c>
      <c r="F6359" s="9">
        <v>44987</v>
      </c>
      <c r="G6359">
        <f>VLOOKUP(D6359,campaign!A:D,4,FALSE)</f>
        <v>25</v>
      </c>
    </row>
    <row r="6360" spans="2:7" x14ac:dyDescent="0.2">
      <c r="B6360" t="s">
        <v>3328</v>
      </c>
      <c r="C6360" t="str">
        <f>VLOOKUP(B6360,customer!A:B,2,FALSE)</f>
        <v>Cordula Conkling</v>
      </c>
      <c r="D6360" t="s">
        <v>3926</v>
      </c>
      <c r="E6360" t="str">
        <f>VLOOKUP(D6360,campaign!A:B,2,FALSE)</f>
        <v>BuysViaMailOrder</v>
      </c>
      <c r="F6360" s="9">
        <v>45041</v>
      </c>
      <c r="G6360">
        <f>VLOOKUP(D6360,campaign!A:D,4,FALSE)</f>
        <v>25</v>
      </c>
    </row>
    <row r="6361" spans="2:7" x14ac:dyDescent="0.2">
      <c r="B6361" t="s">
        <v>3328</v>
      </c>
      <c r="C6361" t="str">
        <f>VLOOKUP(B6361,customer!A:B,2,FALSE)</f>
        <v>Cordula Conkling</v>
      </c>
      <c r="D6361" t="s">
        <v>3926</v>
      </c>
      <c r="E6361" t="str">
        <f>VLOOKUP(D6361,campaign!A:B,2,FALSE)</f>
        <v>BuysViaMailOrder</v>
      </c>
      <c r="F6361" s="9">
        <v>45072</v>
      </c>
      <c r="G6361">
        <f>VLOOKUP(D6361,campaign!A:D,4,FALSE)</f>
        <v>25</v>
      </c>
    </row>
    <row r="6362" spans="2:7" x14ac:dyDescent="0.2">
      <c r="B6362" t="s">
        <v>3328</v>
      </c>
      <c r="C6362" t="str">
        <f>VLOOKUP(B6362,customer!A:B,2,FALSE)</f>
        <v>Cordula Conkling</v>
      </c>
      <c r="D6362" t="s">
        <v>3926</v>
      </c>
      <c r="E6362" t="str">
        <f>VLOOKUP(D6362,campaign!A:B,2,FALSE)</f>
        <v>BuysViaMailOrder</v>
      </c>
      <c r="F6362" s="9">
        <v>45083</v>
      </c>
      <c r="G6362">
        <f>VLOOKUP(D6362,campaign!A:D,4,FALSE)</f>
        <v>25</v>
      </c>
    </row>
    <row r="6363" spans="2:7" x14ac:dyDescent="0.2">
      <c r="B6363" t="s">
        <v>3329</v>
      </c>
      <c r="C6363" t="str">
        <f>VLOOKUP(B6363,customer!A:B,2,FALSE)</f>
        <v>Herbert Swalwel</v>
      </c>
      <c r="D6363" t="s">
        <v>3924</v>
      </c>
      <c r="E6363" t="str">
        <f>VLOOKUP(D6363,campaign!A:B,2,FALSE)</f>
        <v>RVOwner</v>
      </c>
      <c r="F6363" s="9">
        <v>45017</v>
      </c>
      <c r="G6363">
        <f>VLOOKUP(D6363,campaign!A:D,4,FALSE)</f>
        <v>22</v>
      </c>
    </row>
    <row r="6364" spans="2:7" x14ac:dyDescent="0.2">
      <c r="B6364" t="s">
        <v>3329</v>
      </c>
      <c r="C6364" t="str">
        <f>VLOOKUP(B6364,customer!A:B,2,FALSE)</f>
        <v>Herbert Swalwel</v>
      </c>
      <c r="D6364" t="s">
        <v>3924</v>
      </c>
      <c r="E6364" t="str">
        <f>VLOOKUP(D6364,campaign!A:B,2,FALSE)</f>
        <v>RVOwner</v>
      </c>
      <c r="F6364" s="9">
        <v>45047</v>
      </c>
      <c r="G6364">
        <f>VLOOKUP(D6364,campaign!A:D,4,FALSE)</f>
        <v>22</v>
      </c>
    </row>
    <row r="6365" spans="2:7" x14ac:dyDescent="0.2">
      <c r="B6365" t="s">
        <v>3330</v>
      </c>
      <c r="C6365" t="str">
        <f>VLOOKUP(B6365,customer!A:B,2,FALSE)</f>
        <v>Tan Beevers</v>
      </c>
      <c r="D6365" t="s">
        <v>3923</v>
      </c>
      <c r="E6365" t="str">
        <f>VLOOKUP(D6365,campaign!A:B,2,FALSE)</f>
        <v>TruckOwner</v>
      </c>
      <c r="F6365" s="9">
        <v>44908</v>
      </c>
      <c r="G6365">
        <f>VLOOKUP(D6365,campaign!A:D,4,FALSE)</f>
        <v>26</v>
      </c>
    </row>
    <row r="6366" spans="2:7" x14ac:dyDescent="0.2">
      <c r="B6366" t="s">
        <v>3330</v>
      </c>
      <c r="C6366" t="str">
        <f>VLOOKUP(B6366,customer!A:B,2,FALSE)</f>
        <v>Tan Beevers</v>
      </c>
      <c r="D6366" t="s">
        <v>3923</v>
      </c>
      <c r="E6366" t="str">
        <f>VLOOKUP(D6366,campaign!A:B,2,FALSE)</f>
        <v>TruckOwner</v>
      </c>
      <c r="F6366" s="9">
        <v>44946</v>
      </c>
      <c r="G6366">
        <f>VLOOKUP(D6366,campaign!A:D,4,FALSE)</f>
        <v>26</v>
      </c>
    </row>
    <row r="6367" spans="2:7" x14ac:dyDescent="0.2">
      <c r="B6367" t="s">
        <v>3330</v>
      </c>
      <c r="C6367" t="str">
        <f>VLOOKUP(B6367,customer!A:B,2,FALSE)</f>
        <v>Tan Beevers</v>
      </c>
      <c r="D6367" t="s">
        <v>3923</v>
      </c>
      <c r="E6367" t="str">
        <f>VLOOKUP(D6367,campaign!A:B,2,FALSE)</f>
        <v>TruckOwner</v>
      </c>
      <c r="F6367" s="9">
        <v>44976</v>
      </c>
      <c r="G6367">
        <f>VLOOKUP(D6367,campaign!A:D,4,FALSE)</f>
        <v>26</v>
      </c>
    </row>
    <row r="6368" spans="2:7" x14ac:dyDescent="0.2">
      <c r="B6368" t="s">
        <v>3330</v>
      </c>
      <c r="C6368" t="str">
        <f>VLOOKUP(B6368,customer!A:B,2,FALSE)</f>
        <v>Tan Beevers</v>
      </c>
      <c r="D6368" t="s">
        <v>3923</v>
      </c>
      <c r="E6368" t="str">
        <f>VLOOKUP(D6368,campaign!A:B,2,FALSE)</f>
        <v>TruckOwner</v>
      </c>
      <c r="F6368" s="9">
        <v>45001</v>
      </c>
      <c r="G6368">
        <f>VLOOKUP(D6368,campaign!A:D,4,FALSE)</f>
        <v>26</v>
      </c>
    </row>
    <row r="6369" spans="2:7" x14ac:dyDescent="0.2">
      <c r="B6369" t="s">
        <v>3330</v>
      </c>
      <c r="C6369" t="str">
        <f>VLOOKUP(B6369,customer!A:B,2,FALSE)</f>
        <v>Tan Beevers</v>
      </c>
      <c r="D6369" t="s">
        <v>3923</v>
      </c>
      <c r="E6369" t="str">
        <f>VLOOKUP(D6369,campaign!A:B,2,FALSE)</f>
        <v>TruckOwner</v>
      </c>
      <c r="F6369" s="9">
        <v>45032</v>
      </c>
      <c r="G6369">
        <f>VLOOKUP(D6369,campaign!A:D,4,FALSE)</f>
        <v>26</v>
      </c>
    </row>
    <row r="6370" spans="2:7" x14ac:dyDescent="0.2">
      <c r="B6370" t="s">
        <v>3330</v>
      </c>
      <c r="C6370" t="str">
        <f>VLOOKUP(B6370,customer!A:B,2,FALSE)</f>
        <v>Tan Beevers</v>
      </c>
      <c r="D6370" t="s">
        <v>3923</v>
      </c>
      <c r="E6370" t="str">
        <f>VLOOKUP(D6370,campaign!A:B,2,FALSE)</f>
        <v>TruckOwner</v>
      </c>
      <c r="F6370" s="9">
        <v>45068</v>
      </c>
      <c r="G6370">
        <f>VLOOKUP(D6370,campaign!A:D,4,FALSE)</f>
        <v>26</v>
      </c>
    </row>
    <row r="6371" spans="2:7" x14ac:dyDescent="0.2">
      <c r="B6371" t="s">
        <v>3330</v>
      </c>
      <c r="C6371" t="str">
        <f>VLOOKUP(B6371,customer!A:B,2,FALSE)</f>
        <v>Tan Beevers</v>
      </c>
      <c r="D6371" t="s">
        <v>3926</v>
      </c>
      <c r="E6371" t="str">
        <f>VLOOKUP(D6371,campaign!A:B,2,FALSE)</f>
        <v>BuysViaMailOrder</v>
      </c>
      <c r="F6371" s="9">
        <v>44986</v>
      </c>
      <c r="G6371">
        <f>VLOOKUP(D6371,campaign!A:D,4,FALSE)</f>
        <v>25</v>
      </c>
    </row>
    <row r="6372" spans="2:7" x14ac:dyDescent="0.2">
      <c r="B6372" t="s">
        <v>3330</v>
      </c>
      <c r="C6372" t="str">
        <f>VLOOKUP(B6372,customer!A:B,2,FALSE)</f>
        <v>Tan Beevers</v>
      </c>
      <c r="D6372" t="s">
        <v>3926</v>
      </c>
      <c r="E6372" t="str">
        <f>VLOOKUP(D6372,campaign!A:B,2,FALSE)</f>
        <v>BuysViaMailOrder</v>
      </c>
      <c r="F6372" s="9">
        <v>45026</v>
      </c>
      <c r="G6372">
        <f>VLOOKUP(D6372,campaign!A:D,4,FALSE)</f>
        <v>25</v>
      </c>
    </row>
    <row r="6373" spans="2:7" x14ac:dyDescent="0.2">
      <c r="B6373" t="s">
        <v>3330</v>
      </c>
      <c r="C6373" t="str">
        <f>VLOOKUP(B6373,customer!A:B,2,FALSE)</f>
        <v>Tan Beevers</v>
      </c>
      <c r="D6373" t="s">
        <v>3926</v>
      </c>
      <c r="E6373" t="str">
        <f>VLOOKUP(D6373,campaign!A:B,2,FALSE)</f>
        <v>BuysViaMailOrder</v>
      </c>
      <c r="F6373" s="9">
        <v>45054</v>
      </c>
      <c r="G6373">
        <f>VLOOKUP(D6373,campaign!A:D,4,FALSE)</f>
        <v>25</v>
      </c>
    </row>
    <row r="6374" spans="2:7" x14ac:dyDescent="0.2">
      <c r="B6374" t="s">
        <v>3332</v>
      </c>
      <c r="C6374" t="str">
        <f>VLOOKUP(B6374,customer!A:B,2,FALSE)</f>
        <v>Nancey Segot</v>
      </c>
      <c r="D6374" t="s">
        <v>3926</v>
      </c>
      <c r="E6374" t="str">
        <f>VLOOKUP(D6374,campaign!A:B,2,FALSE)</f>
        <v>BuysViaMailOrder</v>
      </c>
      <c r="F6374" s="9">
        <v>44625</v>
      </c>
      <c r="G6374">
        <f>VLOOKUP(D6374,campaign!A:D,4,FALSE)</f>
        <v>25</v>
      </c>
    </row>
    <row r="6375" spans="2:7" x14ac:dyDescent="0.2">
      <c r="B6375" t="s">
        <v>3332</v>
      </c>
      <c r="C6375" t="str">
        <f>VLOOKUP(B6375,customer!A:B,2,FALSE)</f>
        <v>Nancey Segot</v>
      </c>
      <c r="D6375" t="s">
        <v>3926</v>
      </c>
      <c r="E6375" t="str">
        <f>VLOOKUP(D6375,campaign!A:B,2,FALSE)</f>
        <v>BuysViaMailOrder</v>
      </c>
      <c r="F6375" s="9">
        <v>44670</v>
      </c>
      <c r="G6375">
        <f>VLOOKUP(D6375,campaign!A:D,4,FALSE)</f>
        <v>25</v>
      </c>
    </row>
    <row r="6376" spans="2:7" x14ac:dyDescent="0.2">
      <c r="B6376" t="s">
        <v>3332</v>
      </c>
      <c r="C6376" t="str">
        <f>VLOOKUP(B6376,customer!A:B,2,FALSE)</f>
        <v>Nancey Segot</v>
      </c>
      <c r="D6376" t="s">
        <v>3926</v>
      </c>
      <c r="E6376" t="str">
        <f>VLOOKUP(D6376,campaign!A:B,2,FALSE)</f>
        <v>BuysViaMailOrder</v>
      </c>
      <c r="F6376" s="9">
        <v>44689</v>
      </c>
      <c r="G6376">
        <f>VLOOKUP(D6376,campaign!A:D,4,FALSE)</f>
        <v>25</v>
      </c>
    </row>
    <row r="6377" spans="2:7" x14ac:dyDescent="0.2">
      <c r="B6377" t="s">
        <v>3332</v>
      </c>
      <c r="C6377" t="str">
        <f>VLOOKUP(B6377,customer!A:B,2,FALSE)</f>
        <v>Nancey Segot</v>
      </c>
      <c r="D6377" t="s">
        <v>3926</v>
      </c>
      <c r="E6377" t="str">
        <f>VLOOKUP(D6377,campaign!A:B,2,FALSE)</f>
        <v>BuysViaMailOrder</v>
      </c>
      <c r="F6377" s="9">
        <v>44724</v>
      </c>
      <c r="G6377">
        <f>VLOOKUP(D6377,campaign!A:D,4,FALSE)</f>
        <v>25</v>
      </c>
    </row>
    <row r="6378" spans="2:7" x14ac:dyDescent="0.2">
      <c r="B6378" t="s">
        <v>3332</v>
      </c>
      <c r="C6378" t="str">
        <f>VLOOKUP(B6378,customer!A:B,2,FALSE)</f>
        <v>Nancey Segot</v>
      </c>
      <c r="D6378" t="s">
        <v>3926</v>
      </c>
      <c r="E6378" t="str">
        <f>VLOOKUP(D6378,campaign!A:B,2,FALSE)</f>
        <v>BuysViaMailOrder</v>
      </c>
      <c r="F6378" s="9">
        <v>44747</v>
      </c>
      <c r="G6378">
        <f>VLOOKUP(D6378,campaign!A:D,4,FALSE)</f>
        <v>25</v>
      </c>
    </row>
    <row r="6379" spans="2:7" x14ac:dyDescent="0.2">
      <c r="B6379" t="s">
        <v>3332</v>
      </c>
      <c r="C6379" t="str">
        <f>VLOOKUP(B6379,customer!A:B,2,FALSE)</f>
        <v>Nancey Segot</v>
      </c>
      <c r="D6379" t="s">
        <v>3926</v>
      </c>
      <c r="E6379" t="str">
        <f>VLOOKUP(D6379,campaign!A:B,2,FALSE)</f>
        <v>BuysViaMailOrder</v>
      </c>
      <c r="F6379" s="9">
        <v>44790</v>
      </c>
      <c r="G6379">
        <f>VLOOKUP(D6379,campaign!A:D,4,FALSE)</f>
        <v>25</v>
      </c>
    </row>
    <row r="6380" spans="2:7" x14ac:dyDescent="0.2">
      <c r="B6380" t="s">
        <v>3332</v>
      </c>
      <c r="C6380" t="str">
        <f>VLOOKUP(B6380,customer!A:B,2,FALSE)</f>
        <v>Nancey Segot</v>
      </c>
      <c r="D6380" t="s">
        <v>3926</v>
      </c>
      <c r="E6380" t="str">
        <f>VLOOKUP(D6380,campaign!A:B,2,FALSE)</f>
        <v>BuysViaMailOrder</v>
      </c>
      <c r="F6380" s="9">
        <v>44811</v>
      </c>
      <c r="G6380">
        <f>VLOOKUP(D6380,campaign!A:D,4,FALSE)</f>
        <v>25</v>
      </c>
    </row>
    <row r="6381" spans="2:7" x14ac:dyDescent="0.2">
      <c r="B6381" t="s">
        <v>3332</v>
      </c>
      <c r="C6381" t="str">
        <f>VLOOKUP(B6381,customer!A:B,2,FALSE)</f>
        <v>Nancey Segot</v>
      </c>
      <c r="D6381" t="s">
        <v>3926</v>
      </c>
      <c r="E6381" t="str">
        <f>VLOOKUP(D6381,campaign!A:B,2,FALSE)</f>
        <v>BuysViaMailOrder</v>
      </c>
      <c r="F6381" s="9">
        <v>44852</v>
      </c>
      <c r="G6381">
        <f>VLOOKUP(D6381,campaign!A:D,4,FALSE)</f>
        <v>25</v>
      </c>
    </row>
    <row r="6382" spans="2:7" x14ac:dyDescent="0.2">
      <c r="B6382" t="s">
        <v>3332</v>
      </c>
      <c r="C6382" t="str">
        <f>VLOOKUP(B6382,customer!A:B,2,FALSE)</f>
        <v>Nancey Segot</v>
      </c>
      <c r="D6382" t="s">
        <v>3926</v>
      </c>
      <c r="E6382" t="str">
        <f>VLOOKUP(D6382,campaign!A:B,2,FALSE)</f>
        <v>BuysViaMailOrder</v>
      </c>
      <c r="F6382" s="9">
        <v>44874</v>
      </c>
      <c r="G6382">
        <f>VLOOKUP(D6382,campaign!A:D,4,FALSE)</f>
        <v>25</v>
      </c>
    </row>
    <row r="6383" spans="2:7" x14ac:dyDescent="0.2">
      <c r="B6383" t="s">
        <v>3332</v>
      </c>
      <c r="C6383" t="str">
        <f>VLOOKUP(B6383,customer!A:B,2,FALSE)</f>
        <v>Nancey Segot</v>
      </c>
      <c r="D6383" t="s">
        <v>3926</v>
      </c>
      <c r="E6383" t="str">
        <f>VLOOKUP(D6383,campaign!A:B,2,FALSE)</f>
        <v>BuysViaMailOrder</v>
      </c>
      <c r="F6383" s="9">
        <v>44905</v>
      </c>
      <c r="G6383">
        <f>VLOOKUP(D6383,campaign!A:D,4,FALSE)</f>
        <v>25</v>
      </c>
    </row>
    <row r="6384" spans="2:7" x14ac:dyDescent="0.2">
      <c r="B6384" t="s">
        <v>3332</v>
      </c>
      <c r="C6384" t="str">
        <f>VLOOKUP(B6384,customer!A:B,2,FALSE)</f>
        <v>Nancey Segot</v>
      </c>
      <c r="D6384" t="s">
        <v>3926</v>
      </c>
      <c r="E6384" t="str">
        <f>VLOOKUP(D6384,campaign!A:B,2,FALSE)</f>
        <v>BuysViaMailOrder</v>
      </c>
      <c r="F6384" s="9">
        <v>44935</v>
      </c>
      <c r="G6384">
        <f>VLOOKUP(D6384,campaign!A:D,4,FALSE)</f>
        <v>25</v>
      </c>
    </row>
    <row r="6385" spans="2:7" x14ac:dyDescent="0.2">
      <c r="B6385" t="s">
        <v>3332</v>
      </c>
      <c r="C6385" t="str">
        <f>VLOOKUP(B6385,customer!A:B,2,FALSE)</f>
        <v>Nancey Segot</v>
      </c>
      <c r="D6385" t="s">
        <v>3926</v>
      </c>
      <c r="E6385" t="str">
        <f>VLOOKUP(D6385,campaign!A:B,2,FALSE)</f>
        <v>BuysViaMailOrder</v>
      </c>
      <c r="F6385" s="9">
        <v>44967</v>
      </c>
      <c r="G6385">
        <f>VLOOKUP(D6385,campaign!A:D,4,FALSE)</f>
        <v>25</v>
      </c>
    </row>
    <row r="6386" spans="2:7" x14ac:dyDescent="0.2">
      <c r="B6386" t="s">
        <v>3332</v>
      </c>
      <c r="C6386" t="str">
        <f>VLOOKUP(B6386,customer!A:B,2,FALSE)</f>
        <v>Nancey Segot</v>
      </c>
      <c r="D6386" t="s">
        <v>3926</v>
      </c>
      <c r="E6386" t="str">
        <f>VLOOKUP(D6386,campaign!A:B,2,FALSE)</f>
        <v>BuysViaMailOrder</v>
      </c>
      <c r="F6386" s="9">
        <v>45032</v>
      </c>
      <c r="G6386">
        <f>VLOOKUP(D6386,campaign!A:D,4,FALSE)</f>
        <v>25</v>
      </c>
    </row>
    <row r="6387" spans="2:7" x14ac:dyDescent="0.2">
      <c r="B6387" t="s">
        <v>3332</v>
      </c>
      <c r="C6387" t="str">
        <f>VLOOKUP(B6387,customer!A:B,2,FALSE)</f>
        <v>Nancey Segot</v>
      </c>
      <c r="D6387" t="s">
        <v>3926</v>
      </c>
      <c r="E6387" t="str">
        <f>VLOOKUP(D6387,campaign!A:B,2,FALSE)</f>
        <v>BuysViaMailOrder</v>
      </c>
      <c r="F6387" s="9">
        <v>45064</v>
      </c>
      <c r="G6387">
        <f>VLOOKUP(D6387,campaign!A:D,4,FALSE)</f>
        <v>25</v>
      </c>
    </row>
    <row r="6388" spans="2:7" x14ac:dyDescent="0.2">
      <c r="B6388" t="s">
        <v>3332</v>
      </c>
      <c r="C6388" t="str">
        <f>VLOOKUP(B6388,customer!A:B,2,FALSE)</f>
        <v>Nancey Segot</v>
      </c>
      <c r="D6388" t="s">
        <v>3947</v>
      </c>
      <c r="E6388" t="str">
        <f>VLOOKUP(D6388,campaign!A:B,2,FALSE)</f>
        <v>OwnsComputer</v>
      </c>
      <c r="F6388" s="9">
        <v>44886</v>
      </c>
      <c r="G6388">
        <f>VLOOKUP(D6388,campaign!A:D,4,FALSE)</f>
        <v>62</v>
      </c>
    </row>
    <row r="6389" spans="2:7" x14ac:dyDescent="0.2">
      <c r="B6389" t="s">
        <v>3332</v>
      </c>
      <c r="C6389" t="str">
        <f>VLOOKUP(B6389,customer!A:B,2,FALSE)</f>
        <v>Nancey Segot</v>
      </c>
      <c r="D6389" t="s">
        <v>3947</v>
      </c>
      <c r="E6389" t="str">
        <f>VLOOKUP(D6389,campaign!A:B,2,FALSE)</f>
        <v>OwnsComputer</v>
      </c>
      <c r="F6389" s="9">
        <v>44926</v>
      </c>
      <c r="G6389">
        <f>VLOOKUP(D6389,campaign!A:D,4,FALSE)</f>
        <v>62</v>
      </c>
    </row>
    <row r="6390" spans="2:7" x14ac:dyDescent="0.2">
      <c r="B6390" t="s">
        <v>3332</v>
      </c>
      <c r="C6390" t="str">
        <f>VLOOKUP(B6390,customer!A:B,2,FALSE)</f>
        <v>Nancey Segot</v>
      </c>
      <c r="D6390" t="s">
        <v>3947</v>
      </c>
      <c r="E6390" t="str">
        <f>VLOOKUP(D6390,campaign!A:B,2,FALSE)</f>
        <v>OwnsComputer</v>
      </c>
      <c r="F6390" s="9">
        <v>44953</v>
      </c>
      <c r="G6390">
        <f>VLOOKUP(D6390,campaign!A:D,4,FALSE)</f>
        <v>62</v>
      </c>
    </row>
    <row r="6391" spans="2:7" x14ac:dyDescent="0.2">
      <c r="B6391" t="s">
        <v>3332</v>
      </c>
      <c r="C6391" t="str">
        <f>VLOOKUP(B6391,customer!A:B,2,FALSE)</f>
        <v>Nancey Segot</v>
      </c>
      <c r="D6391" t="s">
        <v>3947</v>
      </c>
      <c r="E6391" t="str">
        <f>VLOOKUP(D6391,campaign!A:B,2,FALSE)</f>
        <v>OwnsComputer</v>
      </c>
      <c r="F6391" s="9">
        <v>44985</v>
      </c>
      <c r="G6391">
        <f>VLOOKUP(D6391,campaign!A:D,4,FALSE)</f>
        <v>62</v>
      </c>
    </row>
    <row r="6392" spans="2:7" x14ac:dyDescent="0.2">
      <c r="B6392" t="s">
        <v>3332</v>
      </c>
      <c r="C6392" t="str">
        <f>VLOOKUP(B6392,customer!A:B,2,FALSE)</f>
        <v>Nancey Segot</v>
      </c>
      <c r="D6392" t="s">
        <v>3947</v>
      </c>
      <c r="E6392" t="str">
        <f>VLOOKUP(D6392,campaign!A:B,2,FALSE)</f>
        <v>OwnsComputer</v>
      </c>
      <c r="F6392" s="9">
        <v>45015</v>
      </c>
      <c r="G6392">
        <f>VLOOKUP(D6392,campaign!A:D,4,FALSE)</f>
        <v>62</v>
      </c>
    </row>
    <row r="6393" spans="2:7" x14ac:dyDescent="0.2">
      <c r="B6393" t="s">
        <v>3332</v>
      </c>
      <c r="C6393" t="str">
        <f>VLOOKUP(B6393,customer!A:B,2,FALSE)</f>
        <v>Nancey Segot</v>
      </c>
      <c r="D6393" t="s">
        <v>3947</v>
      </c>
      <c r="E6393" t="str">
        <f>VLOOKUP(D6393,campaign!A:B,2,FALSE)</f>
        <v>OwnsComputer</v>
      </c>
      <c r="F6393" s="9">
        <v>45044</v>
      </c>
      <c r="G6393">
        <f>VLOOKUP(D6393,campaign!A:D,4,FALSE)</f>
        <v>62</v>
      </c>
    </row>
    <row r="6394" spans="2:7" x14ac:dyDescent="0.2">
      <c r="B6394" t="s">
        <v>3332</v>
      </c>
      <c r="C6394" t="str">
        <f>VLOOKUP(B6394,customer!A:B,2,FALSE)</f>
        <v>Nancey Segot</v>
      </c>
      <c r="D6394" t="s">
        <v>3947</v>
      </c>
      <c r="E6394" t="str">
        <f>VLOOKUP(D6394,campaign!A:B,2,FALSE)</f>
        <v>OwnsComputer</v>
      </c>
      <c r="F6394" s="9">
        <v>45070</v>
      </c>
      <c r="G6394">
        <f>VLOOKUP(D6394,campaign!A:D,4,FALSE)</f>
        <v>62</v>
      </c>
    </row>
    <row r="6395" spans="2:7" x14ac:dyDescent="0.2">
      <c r="B6395" t="s">
        <v>3333</v>
      </c>
      <c r="C6395" t="str">
        <f>VLOOKUP(B6395,customer!A:B,2,FALSE)</f>
        <v>Mara Pressland</v>
      </c>
      <c r="D6395" t="s">
        <v>3953</v>
      </c>
      <c r="E6395" t="str">
        <f>VLOOKUP(D6395,campaign!A:B,2,FALSE)</f>
        <v>MaritalStatus</v>
      </c>
      <c r="F6395" s="9">
        <v>44860</v>
      </c>
      <c r="G6395">
        <f>VLOOKUP(D6395,campaign!A:D,4,FALSE)</f>
        <v>29</v>
      </c>
    </row>
    <row r="6396" spans="2:7" x14ac:dyDescent="0.2">
      <c r="B6396" t="s">
        <v>3333</v>
      </c>
      <c r="C6396" t="str">
        <f>VLOOKUP(B6396,customer!A:B,2,FALSE)</f>
        <v>Mara Pressland</v>
      </c>
      <c r="D6396" t="s">
        <v>3953</v>
      </c>
      <c r="E6396" t="str">
        <f>VLOOKUP(D6396,campaign!A:B,2,FALSE)</f>
        <v>MaritalStatus</v>
      </c>
      <c r="F6396" s="9">
        <v>44895</v>
      </c>
      <c r="G6396">
        <f>VLOOKUP(D6396,campaign!A:D,4,FALSE)</f>
        <v>29</v>
      </c>
    </row>
    <row r="6397" spans="2:7" x14ac:dyDescent="0.2">
      <c r="B6397" t="s">
        <v>3333</v>
      </c>
      <c r="C6397" t="str">
        <f>VLOOKUP(B6397,customer!A:B,2,FALSE)</f>
        <v>Mara Pressland</v>
      </c>
      <c r="D6397" t="s">
        <v>3953</v>
      </c>
      <c r="E6397" t="str">
        <f>VLOOKUP(D6397,campaign!A:B,2,FALSE)</f>
        <v>MaritalStatus</v>
      </c>
      <c r="F6397" s="9">
        <v>44898</v>
      </c>
      <c r="G6397">
        <f>VLOOKUP(D6397,campaign!A:D,4,FALSE)</f>
        <v>29</v>
      </c>
    </row>
    <row r="6398" spans="2:7" x14ac:dyDescent="0.2">
      <c r="B6398" t="s">
        <v>3333</v>
      </c>
      <c r="C6398" t="str">
        <f>VLOOKUP(B6398,customer!A:B,2,FALSE)</f>
        <v>Mara Pressland</v>
      </c>
      <c r="D6398" t="s">
        <v>3953</v>
      </c>
      <c r="E6398" t="str">
        <f>VLOOKUP(D6398,campaign!A:B,2,FALSE)</f>
        <v>MaritalStatus</v>
      </c>
      <c r="F6398" s="9">
        <v>44952</v>
      </c>
      <c r="G6398">
        <f>VLOOKUP(D6398,campaign!A:D,4,FALSE)</f>
        <v>29</v>
      </c>
    </row>
    <row r="6399" spans="2:7" x14ac:dyDescent="0.2">
      <c r="B6399" t="s">
        <v>3333</v>
      </c>
      <c r="C6399" t="str">
        <f>VLOOKUP(B6399,customer!A:B,2,FALSE)</f>
        <v>Mara Pressland</v>
      </c>
      <c r="D6399" t="s">
        <v>3953</v>
      </c>
      <c r="E6399" t="str">
        <f>VLOOKUP(D6399,campaign!A:B,2,FALSE)</f>
        <v>MaritalStatus</v>
      </c>
      <c r="F6399" s="9">
        <v>44960</v>
      </c>
      <c r="G6399">
        <f>VLOOKUP(D6399,campaign!A:D,4,FALSE)</f>
        <v>29</v>
      </c>
    </row>
    <row r="6400" spans="2:7" x14ac:dyDescent="0.2">
      <c r="B6400" t="s">
        <v>3333</v>
      </c>
      <c r="C6400" t="str">
        <f>VLOOKUP(B6400,customer!A:B,2,FALSE)</f>
        <v>Mara Pressland</v>
      </c>
      <c r="D6400" t="s">
        <v>3953</v>
      </c>
      <c r="E6400" t="str">
        <f>VLOOKUP(D6400,campaign!A:B,2,FALSE)</f>
        <v>MaritalStatus</v>
      </c>
      <c r="F6400" s="9">
        <v>45016</v>
      </c>
      <c r="G6400">
        <f>VLOOKUP(D6400,campaign!A:D,4,FALSE)</f>
        <v>29</v>
      </c>
    </row>
    <row r="6401" spans="2:7" x14ac:dyDescent="0.2">
      <c r="B6401" t="s">
        <v>3333</v>
      </c>
      <c r="C6401" t="str">
        <f>VLOOKUP(B6401,customer!A:B,2,FALSE)</f>
        <v>Mara Pressland</v>
      </c>
      <c r="D6401" t="s">
        <v>3953</v>
      </c>
      <c r="E6401" t="str">
        <f>VLOOKUP(D6401,campaign!A:B,2,FALSE)</f>
        <v>MaritalStatus</v>
      </c>
      <c r="F6401" s="9">
        <v>45046</v>
      </c>
      <c r="G6401">
        <f>VLOOKUP(D6401,campaign!A:D,4,FALSE)</f>
        <v>29</v>
      </c>
    </row>
    <row r="6402" spans="2:7" x14ac:dyDescent="0.2">
      <c r="B6402" t="s">
        <v>3333</v>
      </c>
      <c r="C6402" t="str">
        <f>VLOOKUP(B6402,customer!A:B,2,FALSE)</f>
        <v>Mara Pressland</v>
      </c>
      <c r="D6402" t="s">
        <v>3953</v>
      </c>
      <c r="E6402" t="str">
        <f>VLOOKUP(D6402,campaign!A:B,2,FALSE)</f>
        <v>MaritalStatus</v>
      </c>
      <c r="F6402" s="9">
        <v>45056</v>
      </c>
      <c r="G6402">
        <f>VLOOKUP(D6402,campaign!A:D,4,FALSE)</f>
        <v>29</v>
      </c>
    </row>
    <row r="6403" spans="2:7" x14ac:dyDescent="0.2">
      <c r="B6403" t="s">
        <v>3333</v>
      </c>
      <c r="C6403" t="str">
        <f>VLOOKUP(B6403,customer!A:B,2,FALSE)</f>
        <v>Mara Pressland</v>
      </c>
      <c r="D6403" t="s">
        <v>3953</v>
      </c>
      <c r="E6403" t="str">
        <f>VLOOKUP(D6403,campaign!A:B,2,FALSE)</f>
        <v>MaritalStatus</v>
      </c>
      <c r="F6403" s="9">
        <v>45085</v>
      </c>
      <c r="G6403">
        <f>VLOOKUP(D6403,campaign!A:D,4,FALSE)</f>
        <v>29</v>
      </c>
    </row>
    <row r="6404" spans="2:7" x14ac:dyDescent="0.2">
      <c r="B6404" t="s">
        <v>3333</v>
      </c>
      <c r="C6404" t="str">
        <f>VLOOKUP(B6404,customer!A:B,2,FALSE)</f>
        <v>Mara Pressland</v>
      </c>
      <c r="D6404" t="s">
        <v>3950</v>
      </c>
      <c r="E6404" t="str">
        <f>VLOOKUP(D6404,campaign!A:B,2,FALSE)</f>
        <v>NotNewCellphoneUser</v>
      </c>
      <c r="F6404" s="9">
        <v>44917</v>
      </c>
      <c r="G6404">
        <f>VLOOKUP(D6404,campaign!A:D,4,FALSE)</f>
        <v>28</v>
      </c>
    </row>
    <row r="6405" spans="2:7" x14ac:dyDescent="0.2">
      <c r="B6405" t="s">
        <v>3333</v>
      </c>
      <c r="C6405" t="str">
        <f>VLOOKUP(B6405,customer!A:B,2,FALSE)</f>
        <v>Mara Pressland</v>
      </c>
      <c r="D6405" t="s">
        <v>3950</v>
      </c>
      <c r="E6405" t="str">
        <f>VLOOKUP(D6405,campaign!A:B,2,FALSE)</f>
        <v>NotNewCellphoneUser</v>
      </c>
      <c r="F6405" s="9">
        <v>44954</v>
      </c>
      <c r="G6405">
        <f>VLOOKUP(D6405,campaign!A:D,4,FALSE)</f>
        <v>28</v>
      </c>
    </row>
    <row r="6406" spans="2:7" x14ac:dyDescent="0.2">
      <c r="B6406" t="s">
        <v>3333</v>
      </c>
      <c r="C6406" t="str">
        <f>VLOOKUP(B6406,customer!A:B,2,FALSE)</f>
        <v>Mara Pressland</v>
      </c>
      <c r="D6406" t="s">
        <v>3950</v>
      </c>
      <c r="E6406" t="str">
        <f>VLOOKUP(D6406,campaign!A:B,2,FALSE)</f>
        <v>NotNewCellphoneUser</v>
      </c>
      <c r="F6406" s="9">
        <v>44985</v>
      </c>
      <c r="G6406">
        <f>VLOOKUP(D6406,campaign!A:D,4,FALSE)</f>
        <v>28</v>
      </c>
    </row>
    <row r="6407" spans="2:7" x14ac:dyDescent="0.2">
      <c r="B6407" t="s">
        <v>3333</v>
      </c>
      <c r="C6407" t="str">
        <f>VLOOKUP(B6407,customer!A:B,2,FALSE)</f>
        <v>Mara Pressland</v>
      </c>
      <c r="D6407" t="s">
        <v>3950</v>
      </c>
      <c r="E6407" t="str">
        <f>VLOOKUP(D6407,campaign!A:B,2,FALSE)</f>
        <v>NotNewCellphoneUser</v>
      </c>
      <c r="F6407" s="9">
        <v>45011</v>
      </c>
      <c r="G6407">
        <f>VLOOKUP(D6407,campaign!A:D,4,FALSE)</f>
        <v>28</v>
      </c>
    </row>
    <row r="6408" spans="2:7" x14ac:dyDescent="0.2">
      <c r="B6408" t="s">
        <v>3333</v>
      </c>
      <c r="C6408" t="str">
        <f>VLOOKUP(B6408,customer!A:B,2,FALSE)</f>
        <v>Mara Pressland</v>
      </c>
      <c r="D6408" t="s">
        <v>3950</v>
      </c>
      <c r="E6408" t="str">
        <f>VLOOKUP(D6408,campaign!A:B,2,FALSE)</f>
        <v>NotNewCellphoneUser</v>
      </c>
      <c r="F6408" s="9">
        <v>45020</v>
      </c>
      <c r="G6408">
        <f>VLOOKUP(D6408,campaign!A:D,4,FALSE)</f>
        <v>28</v>
      </c>
    </row>
    <row r="6409" spans="2:7" x14ac:dyDescent="0.2">
      <c r="B6409" t="s">
        <v>3333</v>
      </c>
      <c r="C6409" t="str">
        <f>VLOOKUP(B6409,customer!A:B,2,FALSE)</f>
        <v>Mara Pressland</v>
      </c>
      <c r="D6409" t="s">
        <v>3950</v>
      </c>
      <c r="E6409" t="str">
        <f>VLOOKUP(D6409,campaign!A:B,2,FALSE)</f>
        <v>NotNewCellphoneUser</v>
      </c>
      <c r="F6409" s="9">
        <v>45047</v>
      </c>
      <c r="G6409">
        <f>VLOOKUP(D6409,campaign!A:D,4,FALSE)</f>
        <v>28</v>
      </c>
    </row>
    <row r="6410" spans="2:7" x14ac:dyDescent="0.2">
      <c r="B6410" t="s">
        <v>3333</v>
      </c>
      <c r="C6410" t="str">
        <f>VLOOKUP(B6410,customer!A:B,2,FALSE)</f>
        <v>Mara Pressland</v>
      </c>
      <c r="D6410" t="s">
        <v>3950</v>
      </c>
      <c r="E6410" t="str">
        <f>VLOOKUP(D6410,campaign!A:B,2,FALSE)</f>
        <v>NotNewCellphoneUser</v>
      </c>
      <c r="F6410" s="9">
        <v>45078</v>
      </c>
      <c r="G6410">
        <f>VLOOKUP(D6410,campaign!A:D,4,FALSE)</f>
        <v>28</v>
      </c>
    </row>
    <row r="6411" spans="2:7" x14ac:dyDescent="0.2">
      <c r="B6411" t="s">
        <v>3334</v>
      </c>
      <c r="C6411" t="str">
        <f>VLOOKUP(B6411,customer!A:B,2,FALSE)</f>
        <v>Cordey Vardon</v>
      </c>
      <c r="D6411" t="s">
        <v>3953</v>
      </c>
      <c r="E6411" t="str">
        <f>VLOOKUP(D6411,campaign!A:B,2,FALSE)</f>
        <v>MaritalStatus</v>
      </c>
      <c r="F6411" s="9">
        <v>44841</v>
      </c>
      <c r="G6411">
        <f>VLOOKUP(D6411,campaign!A:D,4,FALSE)</f>
        <v>29</v>
      </c>
    </row>
    <row r="6412" spans="2:7" x14ac:dyDescent="0.2">
      <c r="B6412" t="s">
        <v>3334</v>
      </c>
      <c r="C6412" t="str">
        <f>VLOOKUP(B6412,customer!A:B,2,FALSE)</f>
        <v>Cordey Vardon</v>
      </c>
      <c r="D6412" t="s">
        <v>3953</v>
      </c>
      <c r="E6412" t="str">
        <f>VLOOKUP(D6412,campaign!A:B,2,FALSE)</f>
        <v>MaritalStatus</v>
      </c>
      <c r="F6412" s="9">
        <v>44878</v>
      </c>
      <c r="G6412">
        <f>VLOOKUP(D6412,campaign!A:D,4,FALSE)</f>
        <v>29</v>
      </c>
    </row>
    <row r="6413" spans="2:7" x14ac:dyDescent="0.2">
      <c r="B6413" t="s">
        <v>3334</v>
      </c>
      <c r="C6413" t="str">
        <f>VLOOKUP(B6413,customer!A:B,2,FALSE)</f>
        <v>Cordey Vardon</v>
      </c>
      <c r="D6413" t="s">
        <v>3953</v>
      </c>
      <c r="E6413" t="str">
        <f>VLOOKUP(D6413,campaign!A:B,2,FALSE)</f>
        <v>MaritalStatus</v>
      </c>
      <c r="F6413" s="9">
        <v>44902</v>
      </c>
      <c r="G6413">
        <f>VLOOKUP(D6413,campaign!A:D,4,FALSE)</f>
        <v>29</v>
      </c>
    </row>
    <row r="6414" spans="2:7" x14ac:dyDescent="0.2">
      <c r="B6414" t="s">
        <v>3334</v>
      </c>
      <c r="C6414" t="str">
        <f>VLOOKUP(B6414,customer!A:B,2,FALSE)</f>
        <v>Cordey Vardon</v>
      </c>
      <c r="D6414" t="s">
        <v>3953</v>
      </c>
      <c r="E6414" t="str">
        <f>VLOOKUP(D6414,campaign!A:B,2,FALSE)</f>
        <v>MaritalStatus</v>
      </c>
      <c r="F6414" s="9">
        <v>44940</v>
      </c>
      <c r="G6414">
        <f>VLOOKUP(D6414,campaign!A:D,4,FALSE)</f>
        <v>29</v>
      </c>
    </row>
    <row r="6415" spans="2:7" x14ac:dyDescent="0.2">
      <c r="B6415" t="s">
        <v>3334</v>
      </c>
      <c r="C6415" t="str">
        <f>VLOOKUP(B6415,customer!A:B,2,FALSE)</f>
        <v>Cordey Vardon</v>
      </c>
      <c r="D6415" t="s">
        <v>3953</v>
      </c>
      <c r="E6415" t="str">
        <f>VLOOKUP(D6415,campaign!A:B,2,FALSE)</f>
        <v>MaritalStatus</v>
      </c>
      <c r="F6415" s="9">
        <v>44972</v>
      </c>
      <c r="G6415">
        <f>VLOOKUP(D6415,campaign!A:D,4,FALSE)</f>
        <v>29</v>
      </c>
    </row>
    <row r="6416" spans="2:7" x14ac:dyDescent="0.2">
      <c r="B6416" t="s">
        <v>3334</v>
      </c>
      <c r="C6416" t="str">
        <f>VLOOKUP(B6416,customer!A:B,2,FALSE)</f>
        <v>Cordey Vardon</v>
      </c>
      <c r="D6416" t="s">
        <v>3953</v>
      </c>
      <c r="E6416" t="str">
        <f>VLOOKUP(D6416,campaign!A:B,2,FALSE)</f>
        <v>MaritalStatus</v>
      </c>
      <c r="F6416" s="9">
        <v>45007</v>
      </c>
      <c r="G6416">
        <f>VLOOKUP(D6416,campaign!A:D,4,FALSE)</f>
        <v>29</v>
      </c>
    </row>
    <row r="6417" spans="2:7" x14ac:dyDescent="0.2">
      <c r="B6417" t="s">
        <v>3334</v>
      </c>
      <c r="C6417" t="str">
        <f>VLOOKUP(B6417,customer!A:B,2,FALSE)</f>
        <v>Cordey Vardon</v>
      </c>
      <c r="D6417" t="s">
        <v>3953</v>
      </c>
      <c r="E6417" t="str">
        <f>VLOOKUP(D6417,campaign!A:B,2,FALSE)</f>
        <v>MaritalStatus</v>
      </c>
      <c r="F6417" s="9">
        <v>45036</v>
      </c>
      <c r="G6417">
        <f>VLOOKUP(D6417,campaign!A:D,4,FALSE)</f>
        <v>29</v>
      </c>
    </row>
    <row r="6418" spans="2:7" x14ac:dyDescent="0.2">
      <c r="B6418" t="s">
        <v>3334</v>
      </c>
      <c r="C6418" t="str">
        <f>VLOOKUP(B6418,customer!A:B,2,FALSE)</f>
        <v>Cordey Vardon</v>
      </c>
      <c r="D6418" t="s">
        <v>3953</v>
      </c>
      <c r="E6418" t="str">
        <f>VLOOKUP(D6418,campaign!A:B,2,FALSE)</f>
        <v>MaritalStatus</v>
      </c>
      <c r="F6418" s="9">
        <v>45056</v>
      </c>
      <c r="G6418">
        <f>VLOOKUP(D6418,campaign!A:D,4,FALSE)</f>
        <v>29</v>
      </c>
    </row>
    <row r="6419" spans="2:7" x14ac:dyDescent="0.2">
      <c r="B6419" t="s">
        <v>3334</v>
      </c>
      <c r="C6419" t="str">
        <f>VLOOKUP(B6419,customer!A:B,2,FALSE)</f>
        <v>Cordey Vardon</v>
      </c>
      <c r="D6419" t="s">
        <v>3952</v>
      </c>
      <c r="E6419" t="str">
        <f>VLOOKUP(D6419,campaign!A:B,2,FALSE)</f>
        <v>MadeCallToRetentionTeam</v>
      </c>
      <c r="F6419" s="9">
        <v>45031</v>
      </c>
      <c r="G6419">
        <f>VLOOKUP(D6419,campaign!A:D,4,FALSE)</f>
        <v>16</v>
      </c>
    </row>
    <row r="6420" spans="2:7" x14ac:dyDescent="0.2">
      <c r="B6420" t="s">
        <v>3334</v>
      </c>
      <c r="C6420" t="str">
        <f>VLOOKUP(B6420,customer!A:B,2,FALSE)</f>
        <v>Cordey Vardon</v>
      </c>
      <c r="D6420" t="s">
        <v>3952</v>
      </c>
      <c r="E6420" t="str">
        <f>VLOOKUP(D6420,campaign!A:B,2,FALSE)</f>
        <v>MadeCallToRetentionTeam</v>
      </c>
      <c r="F6420" s="9">
        <v>45068</v>
      </c>
      <c r="G6420">
        <f>VLOOKUP(D6420,campaign!A:D,4,FALSE)</f>
        <v>16</v>
      </c>
    </row>
    <row r="6421" spans="2:7" x14ac:dyDescent="0.2">
      <c r="B6421" t="s">
        <v>3335</v>
      </c>
      <c r="C6421" t="str">
        <f>VLOOKUP(B6421,customer!A:B,2,FALSE)</f>
        <v>Bron Ghilardi</v>
      </c>
      <c r="D6421" t="s">
        <v>3928</v>
      </c>
      <c r="E6421" t="str">
        <f>VLOOKUP(D6421,campaign!A:B,2,FALSE)</f>
        <v>OptOutMailings</v>
      </c>
      <c r="F6421" s="9">
        <v>44582</v>
      </c>
      <c r="G6421">
        <f>VLOOKUP(D6421,campaign!A:D,4,FALSE)</f>
        <v>75</v>
      </c>
    </row>
    <row r="6422" spans="2:7" x14ac:dyDescent="0.2">
      <c r="B6422" t="s">
        <v>3335</v>
      </c>
      <c r="C6422" t="str">
        <f>VLOOKUP(B6422,customer!A:B,2,FALSE)</f>
        <v>Bron Ghilardi</v>
      </c>
      <c r="D6422" t="s">
        <v>3928</v>
      </c>
      <c r="E6422" t="str">
        <f>VLOOKUP(D6422,campaign!A:B,2,FALSE)</f>
        <v>OptOutMailings</v>
      </c>
      <c r="F6422" s="9">
        <v>44647</v>
      </c>
      <c r="G6422">
        <f>VLOOKUP(D6422,campaign!A:D,4,FALSE)</f>
        <v>75</v>
      </c>
    </row>
    <row r="6423" spans="2:7" x14ac:dyDescent="0.2">
      <c r="B6423" t="s">
        <v>3335</v>
      </c>
      <c r="C6423" t="str">
        <f>VLOOKUP(B6423,customer!A:B,2,FALSE)</f>
        <v>Bron Ghilardi</v>
      </c>
      <c r="D6423" t="s">
        <v>3928</v>
      </c>
      <c r="E6423" t="str">
        <f>VLOOKUP(D6423,campaign!A:B,2,FALSE)</f>
        <v>OptOutMailings</v>
      </c>
      <c r="F6423" s="9">
        <v>44684</v>
      </c>
      <c r="G6423">
        <f>VLOOKUP(D6423,campaign!A:D,4,FALSE)</f>
        <v>75</v>
      </c>
    </row>
    <row r="6424" spans="2:7" x14ac:dyDescent="0.2">
      <c r="B6424" t="s">
        <v>3335</v>
      </c>
      <c r="C6424" t="str">
        <f>VLOOKUP(B6424,customer!A:B,2,FALSE)</f>
        <v>Bron Ghilardi</v>
      </c>
      <c r="D6424" t="s">
        <v>3928</v>
      </c>
      <c r="E6424" t="str">
        <f>VLOOKUP(D6424,campaign!A:B,2,FALSE)</f>
        <v>OptOutMailings</v>
      </c>
      <c r="F6424" s="9">
        <v>44735</v>
      </c>
      <c r="G6424">
        <f>VLOOKUP(D6424,campaign!A:D,4,FALSE)</f>
        <v>75</v>
      </c>
    </row>
    <row r="6425" spans="2:7" x14ac:dyDescent="0.2">
      <c r="B6425" t="s">
        <v>3335</v>
      </c>
      <c r="C6425" t="str">
        <f>VLOOKUP(B6425,customer!A:B,2,FALSE)</f>
        <v>Bron Ghilardi</v>
      </c>
      <c r="D6425" t="s">
        <v>3928</v>
      </c>
      <c r="E6425" t="str">
        <f>VLOOKUP(D6425,campaign!A:B,2,FALSE)</f>
        <v>OptOutMailings</v>
      </c>
      <c r="F6425" s="9">
        <v>44771</v>
      </c>
      <c r="G6425">
        <f>VLOOKUP(D6425,campaign!A:D,4,FALSE)</f>
        <v>75</v>
      </c>
    </row>
    <row r="6426" spans="2:7" x14ac:dyDescent="0.2">
      <c r="B6426" t="s">
        <v>3335</v>
      </c>
      <c r="C6426" t="str">
        <f>VLOOKUP(B6426,customer!A:B,2,FALSE)</f>
        <v>Bron Ghilardi</v>
      </c>
      <c r="D6426" t="s">
        <v>3928</v>
      </c>
      <c r="E6426" t="str">
        <f>VLOOKUP(D6426,campaign!A:B,2,FALSE)</f>
        <v>OptOutMailings</v>
      </c>
      <c r="F6426" s="9">
        <v>44775</v>
      </c>
      <c r="G6426">
        <f>VLOOKUP(D6426,campaign!A:D,4,FALSE)</f>
        <v>75</v>
      </c>
    </row>
    <row r="6427" spans="2:7" x14ac:dyDescent="0.2">
      <c r="B6427" t="s">
        <v>3335</v>
      </c>
      <c r="C6427" t="str">
        <f>VLOOKUP(B6427,customer!A:B,2,FALSE)</f>
        <v>Bron Ghilardi</v>
      </c>
      <c r="D6427" t="s">
        <v>3928</v>
      </c>
      <c r="E6427" t="str">
        <f>VLOOKUP(D6427,campaign!A:B,2,FALSE)</f>
        <v>OptOutMailings</v>
      </c>
      <c r="F6427" s="9">
        <v>44830</v>
      </c>
      <c r="G6427">
        <f>VLOOKUP(D6427,campaign!A:D,4,FALSE)</f>
        <v>75</v>
      </c>
    </row>
    <row r="6428" spans="2:7" x14ac:dyDescent="0.2">
      <c r="B6428" t="s">
        <v>3335</v>
      </c>
      <c r="C6428" t="str">
        <f>VLOOKUP(B6428,customer!A:B,2,FALSE)</f>
        <v>Bron Ghilardi</v>
      </c>
      <c r="D6428" t="s">
        <v>3928</v>
      </c>
      <c r="E6428" t="str">
        <f>VLOOKUP(D6428,campaign!A:B,2,FALSE)</f>
        <v>OptOutMailings</v>
      </c>
      <c r="F6428" s="9">
        <v>44862</v>
      </c>
      <c r="G6428">
        <f>VLOOKUP(D6428,campaign!A:D,4,FALSE)</f>
        <v>75</v>
      </c>
    </row>
    <row r="6429" spans="2:7" x14ac:dyDescent="0.2">
      <c r="B6429" t="s">
        <v>3335</v>
      </c>
      <c r="C6429" t="str">
        <f>VLOOKUP(B6429,customer!A:B,2,FALSE)</f>
        <v>Bron Ghilardi</v>
      </c>
      <c r="D6429" t="s">
        <v>3928</v>
      </c>
      <c r="E6429" t="str">
        <f>VLOOKUP(D6429,campaign!A:B,2,FALSE)</f>
        <v>OptOutMailings</v>
      </c>
      <c r="F6429" s="9">
        <v>44918</v>
      </c>
      <c r="G6429">
        <f>VLOOKUP(D6429,campaign!A:D,4,FALSE)</f>
        <v>75</v>
      </c>
    </row>
    <row r="6430" spans="2:7" x14ac:dyDescent="0.2">
      <c r="B6430" t="s">
        <v>3335</v>
      </c>
      <c r="C6430" t="str">
        <f>VLOOKUP(B6430,customer!A:B,2,FALSE)</f>
        <v>Bron Ghilardi</v>
      </c>
      <c r="D6430" t="s">
        <v>3928</v>
      </c>
      <c r="E6430" t="str">
        <f>VLOOKUP(D6430,campaign!A:B,2,FALSE)</f>
        <v>OptOutMailings</v>
      </c>
      <c r="F6430" s="9">
        <v>44931</v>
      </c>
      <c r="G6430">
        <f>VLOOKUP(D6430,campaign!A:D,4,FALSE)</f>
        <v>75</v>
      </c>
    </row>
    <row r="6431" spans="2:7" x14ac:dyDescent="0.2">
      <c r="B6431" t="s">
        <v>3335</v>
      </c>
      <c r="C6431" t="str">
        <f>VLOOKUP(B6431,customer!A:B,2,FALSE)</f>
        <v>Bron Ghilardi</v>
      </c>
      <c r="D6431" t="s">
        <v>3928</v>
      </c>
      <c r="E6431" t="str">
        <f>VLOOKUP(D6431,campaign!A:B,2,FALSE)</f>
        <v>OptOutMailings</v>
      </c>
      <c r="F6431" s="9">
        <v>44978</v>
      </c>
      <c r="G6431">
        <f>VLOOKUP(D6431,campaign!A:D,4,FALSE)</f>
        <v>75</v>
      </c>
    </row>
    <row r="6432" spans="2:7" x14ac:dyDescent="0.2">
      <c r="B6432" t="s">
        <v>3335</v>
      </c>
      <c r="C6432" t="str">
        <f>VLOOKUP(B6432,customer!A:B,2,FALSE)</f>
        <v>Bron Ghilardi</v>
      </c>
      <c r="D6432" t="s">
        <v>3928</v>
      </c>
      <c r="E6432" t="str">
        <f>VLOOKUP(D6432,campaign!A:B,2,FALSE)</f>
        <v>OptOutMailings</v>
      </c>
      <c r="F6432" s="9">
        <v>45013</v>
      </c>
      <c r="G6432">
        <f>VLOOKUP(D6432,campaign!A:D,4,FALSE)</f>
        <v>75</v>
      </c>
    </row>
    <row r="6433" spans="2:7" x14ac:dyDescent="0.2">
      <c r="B6433" t="s">
        <v>3335</v>
      </c>
      <c r="C6433" t="str">
        <f>VLOOKUP(B6433,customer!A:B,2,FALSE)</f>
        <v>Bron Ghilardi</v>
      </c>
      <c r="D6433" t="s">
        <v>3928</v>
      </c>
      <c r="E6433" t="str">
        <f>VLOOKUP(D6433,campaign!A:B,2,FALSE)</f>
        <v>OptOutMailings</v>
      </c>
      <c r="F6433" s="9">
        <v>45018</v>
      </c>
      <c r="G6433">
        <f>VLOOKUP(D6433,campaign!A:D,4,FALSE)</f>
        <v>75</v>
      </c>
    </row>
    <row r="6434" spans="2:7" x14ac:dyDescent="0.2">
      <c r="B6434" t="s">
        <v>3335</v>
      </c>
      <c r="C6434" t="str">
        <f>VLOOKUP(B6434,customer!A:B,2,FALSE)</f>
        <v>Bron Ghilardi</v>
      </c>
      <c r="D6434" t="s">
        <v>3928</v>
      </c>
      <c r="E6434" t="str">
        <f>VLOOKUP(D6434,campaign!A:B,2,FALSE)</f>
        <v>OptOutMailings</v>
      </c>
      <c r="F6434" s="9">
        <v>45047</v>
      </c>
      <c r="G6434">
        <f>VLOOKUP(D6434,campaign!A:D,4,FALSE)</f>
        <v>75</v>
      </c>
    </row>
    <row r="6435" spans="2:7" x14ac:dyDescent="0.2">
      <c r="B6435" t="s">
        <v>3335</v>
      </c>
      <c r="C6435" t="str">
        <f>VLOOKUP(B6435,customer!A:B,2,FALSE)</f>
        <v>Bron Ghilardi</v>
      </c>
      <c r="D6435" t="s">
        <v>3929</v>
      </c>
      <c r="E6435" t="str">
        <f>VLOOKUP(D6435,campaign!A:B,2,FALSE)</f>
        <v>NonUSTravel</v>
      </c>
      <c r="F6435" s="9">
        <v>45021</v>
      </c>
      <c r="G6435">
        <f>VLOOKUP(D6435,campaign!A:D,4,FALSE)</f>
        <v>66</v>
      </c>
    </row>
    <row r="6436" spans="2:7" x14ac:dyDescent="0.2">
      <c r="B6436" t="s">
        <v>3335</v>
      </c>
      <c r="C6436" t="str">
        <f>VLOOKUP(B6436,customer!A:B,2,FALSE)</f>
        <v>Bron Ghilardi</v>
      </c>
      <c r="D6436" t="s">
        <v>3929</v>
      </c>
      <c r="E6436" t="str">
        <f>VLOOKUP(D6436,campaign!A:B,2,FALSE)</f>
        <v>NonUSTravel</v>
      </c>
      <c r="F6436" s="9">
        <v>45058</v>
      </c>
      <c r="G6436">
        <f>VLOOKUP(D6436,campaign!A:D,4,FALSE)</f>
        <v>66</v>
      </c>
    </row>
    <row r="6437" spans="2:7" x14ac:dyDescent="0.2">
      <c r="B6437" t="s">
        <v>3336</v>
      </c>
      <c r="C6437" t="str">
        <f>VLOOKUP(B6437,customer!A:B,2,FALSE)</f>
        <v>Shelley Bradford</v>
      </c>
      <c r="D6437" t="s">
        <v>3920</v>
      </c>
      <c r="E6437" t="str">
        <f>VLOOKUP(D6437,campaign!A:B,2,FALSE)</f>
        <v>ChildrenInHH</v>
      </c>
      <c r="F6437" s="9">
        <v>44721</v>
      </c>
      <c r="G6437">
        <f>VLOOKUP(D6437,campaign!A:D,4,FALSE)</f>
        <v>10</v>
      </c>
    </row>
    <row r="6438" spans="2:7" x14ac:dyDescent="0.2">
      <c r="B6438" t="s">
        <v>3336</v>
      </c>
      <c r="C6438" t="str">
        <f>VLOOKUP(B6438,customer!A:B,2,FALSE)</f>
        <v>Shelley Bradford</v>
      </c>
      <c r="D6438" t="s">
        <v>3920</v>
      </c>
      <c r="E6438" t="str">
        <f>VLOOKUP(D6438,campaign!A:B,2,FALSE)</f>
        <v>ChildrenInHH</v>
      </c>
      <c r="F6438" s="9">
        <v>44760</v>
      </c>
      <c r="G6438">
        <f>VLOOKUP(D6438,campaign!A:D,4,FALSE)</f>
        <v>10</v>
      </c>
    </row>
    <row r="6439" spans="2:7" x14ac:dyDescent="0.2">
      <c r="B6439" t="s">
        <v>3336</v>
      </c>
      <c r="C6439" t="str">
        <f>VLOOKUP(B6439,customer!A:B,2,FALSE)</f>
        <v>Shelley Bradford</v>
      </c>
      <c r="D6439" t="s">
        <v>3920</v>
      </c>
      <c r="E6439" t="str">
        <f>VLOOKUP(D6439,campaign!A:B,2,FALSE)</f>
        <v>ChildrenInHH</v>
      </c>
      <c r="F6439" s="9">
        <v>44792</v>
      </c>
      <c r="G6439">
        <f>VLOOKUP(D6439,campaign!A:D,4,FALSE)</f>
        <v>10</v>
      </c>
    </row>
    <row r="6440" spans="2:7" x14ac:dyDescent="0.2">
      <c r="B6440" t="s">
        <v>3336</v>
      </c>
      <c r="C6440" t="str">
        <f>VLOOKUP(B6440,customer!A:B,2,FALSE)</f>
        <v>Shelley Bradford</v>
      </c>
      <c r="D6440" t="s">
        <v>3920</v>
      </c>
      <c r="E6440" t="str">
        <f>VLOOKUP(D6440,campaign!A:B,2,FALSE)</f>
        <v>ChildrenInHH</v>
      </c>
      <c r="F6440" s="9">
        <v>44828</v>
      </c>
      <c r="G6440">
        <f>VLOOKUP(D6440,campaign!A:D,4,FALSE)</f>
        <v>10</v>
      </c>
    </row>
    <row r="6441" spans="2:7" x14ac:dyDescent="0.2">
      <c r="B6441" t="s">
        <v>3336</v>
      </c>
      <c r="C6441" t="str">
        <f>VLOOKUP(B6441,customer!A:B,2,FALSE)</f>
        <v>Shelley Bradford</v>
      </c>
      <c r="D6441" t="s">
        <v>3920</v>
      </c>
      <c r="E6441" t="str">
        <f>VLOOKUP(D6441,campaign!A:B,2,FALSE)</f>
        <v>ChildrenInHH</v>
      </c>
      <c r="F6441" s="9">
        <v>44846</v>
      </c>
      <c r="G6441">
        <f>VLOOKUP(D6441,campaign!A:D,4,FALSE)</f>
        <v>10</v>
      </c>
    </row>
    <row r="6442" spans="2:7" x14ac:dyDescent="0.2">
      <c r="B6442" t="s">
        <v>3336</v>
      </c>
      <c r="C6442" t="str">
        <f>VLOOKUP(B6442,customer!A:B,2,FALSE)</f>
        <v>Shelley Bradford</v>
      </c>
      <c r="D6442" t="s">
        <v>3920</v>
      </c>
      <c r="E6442" t="str">
        <f>VLOOKUP(D6442,campaign!A:B,2,FALSE)</f>
        <v>ChildrenInHH</v>
      </c>
      <c r="F6442" s="9">
        <v>44886</v>
      </c>
      <c r="G6442">
        <f>VLOOKUP(D6442,campaign!A:D,4,FALSE)</f>
        <v>10</v>
      </c>
    </row>
    <row r="6443" spans="2:7" x14ac:dyDescent="0.2">
      <c r="B6443" t="s">
        <v>3336</v>
      </c>
      <c r="C6443" t="str">
        <f>VLOOKUP(B6443,customer!A:B,2,FALSE)</f>
        <v>Shelley Bradford</v>
      </c>
      <c r="D6443" t="s">
        <v>3920</v>
      </c>
      <c r="E6443" t="str">
        <f>VLOOKUP(D6443,campaign!A:B,2,FALSE)</f>
        <v>ChildrenInHH</v>
      </c>
      <c r="F6443" s="9">
        <v>44914</v>
      </c>
      <c r="G6443">
        <f>VLOOKUP(D6443,campaign!A:D,4,FALSE)</f>
        <v>10</v>
      </c>
    </row>
    <row r="6444" spans="2:7" x14ac:dyDescent="0.2">
      <c r="B6444" t="s">
        <v>3336</v>
      </c>
      <c r="C6444" t="str">
        <f>VLOOKUP(B6444,customer!A:B,2,FALSE)</f>
        <v>Shelley Bradford</v>
      </c>
      <c r="D6444" t="s">
        <v>3920</v>
      </c>
      <c r="E6444" t="str">
        <f>VLOOKUP(D6444,campaign!A:B,2,FALSE)</f>
        <v>ChildrenInHH</v>
      </c>
      <c r="F6444" s="9">
        <v>44946</v>
      </c>
      <c r="G6444">
        <f>VLOOKUP(D6444,campaign!A:D,4,FALSE)</f>
        <v>10</v>
      </c>
    </row>
    <row r="6445" spans="2:7" x14ac:dyDescent="0.2">
      <c r="B6445" t="s">
        <v>3336</v>
      </c>
      <c r="C6445" t="str">
        <f>VLOOKUP(B6445,customer!A:B,2,FALSE)</f>
        <v>Shelley Bradford</v>
      </c>
      <c r="D6445" t="s">
        <v>3920</v>
      </c>
      <c r="E6445" t="str">
        <f>VLOOKUP(D6445,campaign!A:B,2,FALSE)</f>
        <v>ChildrenInHH</v>
      </c>
      <c r="F6445" s="9">
        <v>44966</v>
      </c>
      <c r="G6445">
        <f>VLOOKUP(D6445,campaign!A:D,4,FALSE)</f>
        <v>10</v>
      </c>
    </row>
    <row r="6446" spans="2:7" x14ac:dyDescent="0.2">
      <c r="B6446" t="s">
        <v>3336</v>
      </c>
      <c r="C6446" t="str">
        <f>VLOOKUP(B6446,customer!A:B,2,FALSE)</f>
        <v>Shelley Bradford</v>
      </c>
      <c r="D6446" t="s">
        <v>3920</v>
      </c>
      <c r="E6446" t="str">
        <f>VLOOKUP(D6446,campaign!A:B,2,FALSE)</f>
        <v>ChildrenInHH</v>
      </c>
      <c r="F6446" s="9">
        <v>45003</v>
      </c>
      <c r="G6446">
        <f>VLOOKUP(D6446,campaign!A:D,4,FALSE)</f>
        <v>10</v>
      </c>
    </row>
    <row r="6447" spans="2:7" x14ac:dyDescent="0.2">
      <c r="B6447" t="s">
        <v>3336</v>
      </c>
      <c r="C6447" t="str">
        <f>VLOOKUP(B6447,customer!A:B,2,FALSE)</f>
        <v>Shelley Bradford</v>
      </c>
      <c r="D6447" t="s">
        <v>3920</v>
      </c>
      <c r="E6447" t="str">
        <f>VLOOKUP(D6447,campaign!A:B,2,FALSE)</f>
        <v>ChildrenInHH</v>
      </c>
      <c r="F6447" s="9">
        <v>45035</v>
      </c>
      <c r="G6447">
        <f>VLOOKUP(D6447,campaign!A:D,4,FALSE)</f>
        <v>10</v>
      </c>
    </row>
    <row r="6448" spans="2:7" x14ac:dyDescent="0.2">
      <c r="B6448" t="s">
        <v>3336</v>
      </c>
      <c r="C6448" t="str">
        <f>VLOOKUP(B6448,customer!A:B,2,FALSE)</f>
        <v>Shelley Bradford</v>
      </c>
      <c r="D6448" t="s">
        <v>3920</v>
      </c>
      <c r="E6448" t="str">
        <f>VLOOKUP(D6448,campaign!A:B,2,FALSE)</f>
        <v>ChildrenInHH</v>
      </c>
      <c r="F6448" s="9">
        <v>45065</v>
      </c>
      <c r="G6448">
        <f>VLOOKUP(D6448,campaign!A:D,4,FALSE)</f>
        <v>10</v>
      </c>
    </row>
    <row r="6449" spans="2:7" x14ac:dyDescent="0.2">
      <c r="B6449" t="s">
        <v>3336</v>
      </c>
      <c r="C6449" t="str">
        <f>VLOOKUP(B6449,customer!A:B,2,FALSE)</f>
        <v>Shelley Bradford</v>
      </c>
      <c r="D6449" t="s">
        <v>3929</v>
      </c>
      <c r="E6449" t="str">
        <f>VLOOKUP(D6449,campaign!A:B,2,FALSE)</f>
        <v>NonUSTravel</v>
      </c>
      <c r="F6449" s="9">
        <v>44804</v>
      </c>
      <c r="G6449">
        <f>VLOOKUP(D6449,campaign!A:D,4,FALSE)</f>
        <v>66</v>
      </c>
    </row>
    <row r="6450" spans="2:7" x14ac:dyDescent="0.2">
      <c r="B6450" t="s">
        <v>3336</v>
      </c>
      <c r="C6450" t="str">
        <f>VLOOKUP(B6450,customer!A:B,2,FALSE)</f>
        <v>Shelley Bradford</v>
      </c>
      <c r="D6450" t="s">
        <v>3929</v>
      </c>
      <c r="E6450" t="str">
        <f>VLOOKUP(D6450,campaign!A:B,2,FALSE)</f>
        <v>NonUSTravel</v>
      </c>
      <c r="F6450" s="9">
        <v>44844</v>
      </c>
      <c r="G6450">
        <f>VLOOKUP(D6450,campaign!A:D,4,FALSE)</f>
        <v>66</v>
      </c>
    </row>
    <row r="6451" spans="2:7" x14ac:dyDescent="0.2">
      <c r="B6451" t="s">
        <v>3336</v>
      </c>
      <c r="C6451" t="str">
        <f>VLOOKUP(B6451,customer!A:B,2,FALSE)</f>
        <v>Shelley Bradford</v>
      </c>
      <c r="D6451" t="s">
        <v>3929</v>
      </c>
      <c r="E6451" t="str">
        <f>VLOOKUP(D6451,campaign!A:B,2,FALSE)</f>
        <v>NonUSTravel</v>
      </c>
      <c r="F6451" s="9">
        <v>44874</v>
      </c>
      <c r="G6451">
        <f>VLOOKUP(D6451,campaign!A:D,4,FALSE)</f>
        <v>66</v>
      </c>
    </row>
    <row r="6452" spans="2:7" x14ac:dyDescent="0.2">
      <c r="B6452" t="s">
        <v>3336</v>
      </c>
      <c r="C6452" t="str">
        <f>VLOOKUP(B6452,customer!A:B,2,FALSE)</f>
        <v>Shelley Bradford</v>
      </c>
      <c r="D6452" t="s">
        <v>3929</v>
      </c>
      <c r="E6452" t="str">
        <f>VLOOKUP(D6452,campaign!A:B,2,FALSE)</f>
        <v>NonUSTravel</v>
      </c>
      <c r="F6452" s="9">
        <v>44902</v>
      </c>
      <c r="G6452">
        <f>VLOOKUP(D6452,campaign!A:D,4,FALSE)</f>
        <v>66</v>
      </c>
    </row>
    <row r="6453" spans="2:7" x14ac:dyDescent="0.2">
      <c r="B6453" t="s">
        <v>3336</v>
      </c>
      <c r="C6453" t="str">
        <f>VLOOKUP(B6453,customer!A:B,2,FALSE)</f>
        <v>Shelley Bradford</v>
      </c>
      <c r="D6453" t="s">
        <v>3929</v>
      </c>
      <c r="E6453" t="str">
        <f>VLOOKUP(D6453,campaign!A:B,2,FALSE)</f>
        <v>NonUSTravel</v>
      </c>
      <c r="F6453" s="9">
        <v>44929</v>
      </c>
      <c r="G6453">
        <f>VLOOKUP(D6453,campaign!A:D,4,FALSE)</f>
        <v>66</v>
      </c>
    </row>
    <row r="6454" spans="2:7" x14ac:dyDescent="0.2">
      <c r="B6454" t="s">
        <v>3336</v>
      </c>
      <c r="C6454" t="str">
        <f>VLOOKUP(B6454,customer!A:B,2,FALSE)</f>
        <v>Shelley Bradford</v>
      </c>
      <c r="D6454" t="s">
        <v>3929</v>
      </c>
      <c r="E6454" t="str">
        <f>VLOOKUP(D6454,campaign!A:B,2,FALSE)</f>
        <v>NonUSTravel</v>
      </c>
      <c r="F6454" s="9">
        <v>44985</v>
      </c>
      <c r="G6454">
        <f>VLOOKUP(D6454,campaign!A:D,4,FALSE)</f>
        <v>66</v>
      </c>
    </row>
    <row r="6455" spans="2:7" x14ac:dyDescent="0.2">
      <c r="B6455" t="s">
        <v>3336</v>
      </c>
      <c r="C6455" t="str">
        <f>VLOOKUP(B6455,customer!A:B,2,FALSE)</f>
        <v>Shelley Bradford</v>
      </c>
      <c r="D6455" t="s">
        <v>3929</v>
      </c>
      <c r="E6455" t="str">
        <f>VLOOKUP(D6455,campaign!A:B,2,FALSE)</f>
        <v>NonUSTravel</v>
      </c>
      <c r="F6455" s="9">
        <v>45016</v>
      </c>
      <c r="G6455">
        <f>VLOOKUP(D6455,campaign!A:D,4,FALSE)</f>
        <v>66</v>
      </c>
    </row>
    <row r="6456" spans="2:7" x14ac:dyDescent="0.2">
      <c r="B6456" t="s">
        <v>3336</v>
      </c>
      <c r="C6456" t="str">
        <f>VLOOKUP(B6456,customer!A:B,2,FALSE)</f>
        <v>Shelley Bradford</v>
      </c>
      <c r="D6456" t="s">
        <v>3929</v>
      </c>
      <c r="E6456" t="str">
        <f>VLOOKUP(D6456,campaign!A:B,2,FALSE)</f>
        <v>NonUSTravel</v>
      </c>
      <c r="F6456" s="9">
        <v>45025</v>
      </c>
      <c r="G6456">
        <f>VLOOKUP(D6456,campaign!A:D,4,FALSE)</f>
        <v>66</v>
      </c>
    </row>
    <row r="6457" spans="2:7" x14ac:dyDescent="0.2">
      <c r="B6457" t="s">
        <v>3337</v>
      </c>
      <c r="C6457" t="str">
        <f>VLOOKUP(B6457,customer!A:B,2,FALSE)</f>
        <v>Dodi Marciskewski</v>
      </c>
      <c r="D6457" t="s">
        <v>3948</v>
      </c>
      <c r="E6457" t="str">
        <f>VLOOKUP(D6457,campaign!A:B,2,FALSE)</f>
        <v>HasCreditCard</v>
      </c>
      <c r="F6457" s="9">
        <v>44810</v>
      </c>
      <c r="G6457">
        <f>VLOOKUP(D6457,campaign!A:D,4,FALSE)</f>
        <v>65</v>
      </c>
    </row>
    <row r="6458" spans="2:7" x14ac:dyDescent="0.2">
      <c r="B6458" t="s">
        <v>3337</v>
      </c>
      <c r="C6458" t="str">
        <f>VLOOKUP(B6458,customer!A:B,2,FALSE)</f>
        <v>Dodi Marciskewski</v>
      </c>
      <c r="D6458" t="s">
        <v>3948</v>
      </c>
      <c r="E6458" t="str">
        <f>VLOOKUP(D6458,campaign!A:B,2,FALSE)</f>
        <v>HasCreditCard</v>
      </c>
      <c r="F6458" s="9">
        <v>44851</v>
      </c>
      <c r="G6458">
        <f>VLOOKUP(D6458,campaign!A:D,4,FALSE)</f>
        <v>65</v>
      </c>
    </row>
    <row r="6459" spans="2:7" x14ac:dyDescent="0.2">
      <c r="B6459" t="s">
        <v>3337</v>
      </c>
      <c r="C6459" t="str">
        <f>VLOOKUP(B6459,customer!A:B,2,FALSE)</f>
        <v>Dodi Marciskewski</v>
      </c>
      <c r="D6459" t="s">
        <v>3948</v>
      </c>
      <c r="E6459" t="str">
        <f>VLOOKUP(D6459,campaign!A:B,2,FALSE)</f>
        <v>HasCreditCard</v>
      </c>
      <c r="F6459" s="9">
        <v>44881</v>
      </c>
      <c r="G6459">
        <f>VLOOKUP(D6459,campaign!A:D,4,FALSE)</f>
        <v>65</v>
      </c>
    </row>
    <row r="6460" spans="2:7" x14ac:dyDescent="0.2">
      <c r="B6460" t="s">
        <v>3337</v>
      </c>
      <c r="C6460" t="str">
        <f>VLOOKUP(B6460,customer!A:B,2,FALSE)</f>
        <v>Dodi Marciskewski</v>
      </c>
      <c r="D6460" t="s">
        <v>3948</v>
      </c>
      <c r="E6460" t="str">
        <f>VLOOKUP(D6460,campaign!A:B,2,FALSE)</f>
        <v>HasCreditCard</v>
      </c>
      <c r="F6460" s="9">
        <v>44904</v>
      </c>
      <c r="G6460">
        <f>VLOOKUP(D6460,campaign!A:D,4,FALSE)</f>
        <v>65</v>
      </c>
    </row>
    <row r="6461" spans="2:7" x14ac:dyDescent="0.2">
      <c r="B6461" t="s">
        <v>3337</v>
      </c>
      <c r="C6461" t="str">
        <f>VLOOKUP(B6461,customer!A:B,2,FALSE)</f>
        <v>Dodi Marciskewski</v>
      </c>
      <c r="D6461" t="s">
        <v>3948</v>
      </c>
      <c r="E6461" t="str">
        <f>VLOOKUP(D6461,campaign!A:B,2,FALSE)</f>
        <v>HasCreditCard</v>
      </c>
      <c r="F6461" s="9">
        <v>44933</v>
      </c>
      <c r="G6461">
        <f>VLOOKUP(D6461,campaign!A:D,4,FALSE)</f>
        <v>65</v>
      </c>
    </row>
    <row r="6462" spans="2:7" x14ac:dyDescent="0.2">
      <c r="B6462" t="s">
        <v>3337</v>
      </c>
      <c r="C6462" t="str">
        <f>VLOOKUP(B6462,customer!A:B,2,FALSE)</f>
        <v>Dodi Marciskewski</v>
      </c>
      <c r="D6462" t="s">
        <v>3948</v>
      </c>
      <c r="E6462" t="str">
        <f>VLOOKUP(D6462,campaign!A:B,2,FALSE)</f>
        <v>HasCreditCard</v>
      </c>
      <c r="F6462" s="9">
        <v>44964</v>
      </c>
      <c r="G6462">
        <f>VLOOKUP(D6462,campaign!A:D,4,FALSE)</f>
        <v>65</v>
      </c>
    </row>
    <row r="6463" spans="2:7" x14ac:dyDescent="0.2">
      <c r="B6463" t="s">
        <v>3337</v>
      </c>
      <c r="C6463" t="str">
        <f>VLOOKUP(B6463,customer!A:B,2,FALSE)</f>
        <v>Dodi Marciskewski</v>
      </c>
      <c r="D6463" t="s">
        <v>3948</v>
      </c>
      <c r="E6463" t="str">
        <f>VLOOKUP(D6463,campaign!A:B,2,FALSE)</f>
        <v>HasCreditCard</v>
      </c>
      <c r="F6463" s="9">
        <v>45028</v>
      </c>
      <c r="G6463">
        <f>VLOOKUP(D6463,campaign!A:D,4,FALSE)</f>
        <v>65</v>
      </c>
    </row>
    <row r="6464" spans="2:7" x14ac:dyDescent="0.2">
      <c r="B6464" t="s">
        <v>3337</v>
      </c>
      <c r="C6464" t="str">
        <f>VLOOKUP(B6464,customer!A:B,2,FALSE)</f>
        <v>Dodi Marciskewski</v>
      </c>
      <c r="D6464" t="s">
        <v>3948</v>
      </c>
      <c r="E6464" t="str">
        <f>VLOOKUP(D6464,campaign!A:B,2,FALSE)</f>
        <v>HasCreditCard</v>
      </c>
      <c r="F6464" s="9">
        <v>45060</v>
      </c>
      <c r="G6464">
        <f>VLOOKUP(D6464,campaign!A:D,4,FALSE)</f>
        <v>65</v>
      </c>
    </row>
    <row r="6465" spans="2:7" x14ac:dyDescent="0.2">
      <c r="B6465" t="s">
        <v>3337</v>
      </c>
      <c r="C6465" t="str">
        <f>VLOOKUP(B6465,customer!A:B,2,FALSE)</f>
        <v>Dodi Marciskewski</v>
      </c>
      <c r="D6465" t="s">
        <v>3949</v>
      </c>
      <c r="E6465" t="str">
        <f>VLOOKUP(D6465,campaign!A:B,2,FALSE)</f>
        <v>NewCellphoneUser</v>
      </c>
      <c r="F6465" s="9">
        <v>44937</v>
      </c>
      <c r="G6465">
        <f>VLOOKUP(D6465,campaign!A:D,4,FALSE)</f>
        <v>25</v>
      </c>
    </row>
    <row r="6466" spans="2:7" x14ac:dyDescent="0.2">
      <c r="B6466" t="s">
        <v>3337</v>
      </c>
      <c r="C6466" t="str">
        <f>VLOOKUP(B6466,customer!A:B,2,FALSE)</f>
        <v>Dodi Marciskewski</v>
      </c>
      <c r="D6466" t="s">
        <v>3949</v>
      </c>
      <c r="E6466" t="str">
        <f>VLOOKUP(D6466,campaign!A:B,2,FALSE)</f>
        <v>NewCellphoneUser</v>
      </c>
      <c r="F6466" s="9">
        <v>44969</v>
      </c>
      <c r="G6466">
        <f>VLOOKUP(D6466,campaign!A:D,4,FALSE)</f>
        <v>25</v>
      </c>
    </row>
    <row r="6467" spans="2:7" x14ac:dyDescent="0.2">
      <c r="B6467" t="s">
        <v>3337</v>
      </c>
      <c r="C6467" t="str">
        <f>VLOOKUP(B6467,customer!A:B,2,FALSE)</f>
        <v>Dodi Marciskewski</v>
      </c>
      <c r="D6467" t="s">
        <v>3949</v>
      </c>
      <c r="E6467" t="str">
        <f>VLOOKUP(D6467,campaign!A:B,2,FALSE)</f>
        <v>NewCellphoneUser</v>
      </c>
      <c r="F6467" s="9">
        <v>45000</v>
      </c>
      <c r="G6467">
        <f>VLOOKUP(D6467,campaign!A:D,4,FALSE)</f>
        <v>25</v>
      </c>
    </row>
    <row r="6468" spans="2:7" x14ac:dyDescent="0.2">
      <c r="B6468" t="s">
        <v>3337</v>
      </c>
      <c r="C6468" t="str">
        <f>VLOOKUP(B6468,customer!A:B,2,FALSE)</f>
        <v>Dodi Marciskewski</v>
      </c>
      <c r="D6468" t="s">
        <v>3949</v>
      </c>
      <c r="E6468" t="str">
        <f>VLOOKUP(D6468,campaign!A:B,2,FALSE)</f>
        <v>NewCellphoneUser</v>
      </c>
      <c r="F6468" s="9">
        <v>45030</v>
      </c>
      <c r="G6468">
        <f>VLOOKUP(D6468,campaign!A:D,4,FALSE)</f>
        <v>25</v>
      </c>
    </row>
    <row r="6469" spans="2:7" x14ac:dyDescent="0.2">
      <c r="B6469" t="s">
        <v>3337</v>
      </c>
      <c r="C6469" t="str">
        <f>VLOOKUP(B6469,customer!A:B,2,FALSE)</f>
        <v>Dodi Marciskewski</v>
      </c>
      <c r="D6469" t="s">
        <v>3949</v>
      </c>
      <c r="E6469" t="str">
        <f>VLOOKUP(D6469,campaign!A:B,2,FALSE)</f>
        <v>NewCellphoneUser</v>
      </c>
      <c r="F6469" s="9">
        <v>45059</v>
      </c>
      <c r="G6469">
        <f>VLOOKUP(D6469,campaign!A:D,4,FALSE)</f>
        <v>25</v>
      </c>
    </row>
    <row r="6470" spans="2:7" x14ac:dyDescent="0.2">
      <c r="B6470" t="s">
        <v>3338</v>
      </c>
      <c r="C6470" t="str">
        <f>VLOOKUP(B6470,customer!A:B,2,FALSE)</f>
        <v>Paton Bosnell</v>
      </c>
      <c r="D6470" t="s">
        <v>3948</v>
      </c>
      <c r="E6470" t="str">
        <f>VLOOKUP(D6470,campaign!A:B,2,FALSE)</f>
        <v>HasCreditCard</v>
      </c>
      <c r="F6470" s="9">
        <v>44614</v>
      </c>
      <c r="G6470">
        <f>VLOOKUP(D6470,campaign!A:D,4,FALSE)</f>
        <v>65</v>
      </c>
    </row>
    <row r="6471" spans="2:7" x14ac:dyDescent="0.2">
      <c r="B6471" t="s">
        <v>3338</v>
      </c>
      <c r="C6471" t="str">
        <f>VLOOKUP(B6471,customer!A:B,2,FALSE)</f>
        <v>Paton Bosnell</v>
      </c>
      <c r="D6471" t="s">
        <v>3948</v>
      </c>
      <c r="E6471" t="str">
        <f>VLOOKUP(D6471,campaign!A:B,2,FALSE)</f>
        <v>HasCreditCard</v>
      </c>
      <c r="F6471" s="9">
        <v>44708</v>
      </c>
      <c r="G6471">
        <f>VLOOKUP(D6471,campaign!A:D,4,FALSE)</f>
        <v>65</v>
      </c>
    </row>
    <row r="6472" spans="2:7" x14ac:dyDescent="0.2">
      <c r="B6472" t="s">
        <v>3338</v>
      </c>
      <c r="C6472" t="str">
        <f>VLOOKUP(B6472,customer!A:B,2,FALSE)</f>
        <v>Paton Bosnell</v>
      </c>
      <c r="D6472" t="s">
        <v>3948</v>
      </c>
      <c r="E6472" t="str">
        <f>VLOOKUP(D6472,campaign!A:B,2,FALSE)</f>
        <v>HasCreditCard</v>
      </c>
      <c r="F6472" s="9">
        <v>44742</v>
      </c>
      <c r="G6472">
        <f>VLOOKUP(D6472,campaign!A:D,4,FALSE)</f>
        <v>65</v>
      </c>
    </row>
    <row r="6473" spans="2:7" x14ac:dyDescent="0.2">
      <c r="B6473" t="s">
        <v>3338</v>
      </c>
      <c r="C6473" t="str">
        <f>VLOOKUP(B6473,customer!A:B,2,FALSE)</f>
        <v>Paton Bosnell</v>
      </c>
      <c r="D6473" t="s">
        <v>3948</v>
      </c>
      <c r="E6473" t="str">
        <f>VLOOKUP(D6473,campaign!A:B,2,FALSE)</f>
        <v>HasCreditCard</v>
      </c>
      <c r="F6473" s="9">
        <v>44769</v>
      </c>
      <c r="G6473">
        <f>VLOOKUP(D6473,campaign!A:D,4,FALSE)</f>
        <v>65</v>
      </c>
    </row>
    <row r="6474" spans="2:7" x14ac:dyDescent="0.2">
      <c r="B6474" t="s">
        <v>3338</v>
      </c>
      <c r="C6474" t="str">
        <f>VLOOKUP(B6474,customer!A:B,2,FALSE)</f>
        <v>Paton Bosnell</v>
      </c>
      <c r="D6474" t="s">
        <v>3948</v>
      </c>
      <c r="E6474" t="str">
        <f>VLOOKUP(D6474,campaign!A:B,2,FALSE)</f>
        <v>HasCreditCard</v>
      </c>
      <c r="F6474" s="9">
        <v>44918</v>
      </c>
      <c r="G6474">
        <f>VLOOKUP(D6474,campaign!A:D,4,FALSE)</f>
        <v>65</v>
      </c>
    </row>
    <row r="6475" spans="2:7" x14ac:dyDescent="0.2">
      <c r="B6475" t="s">
        <v>3338</v>
      </c>
      <c r="C6475" t="str">
        <f>VLOOKUP(B6475,customer!A:B,2,FALSE)</f>
        <v>Paton Bosnell</v>
      </c>
      <c r="D6475" t="s">
        <v>3948</v>
      </c>
      <c r="E6475" t="str">
        <f>VLOOKUP(D6475,campaign!A:B,2,FALSE)</f>
        <v>HasCreditCard</v>
      </c>
      <c r="F6475" s="9">
        <v>44953</v>
      </c>
      <c r="G6475">
        <f>VLOOKUP(D6475,campaign!A:D,4,FALSE)</f>
        <v>65</v>
      </c>
    </row>
    <row r="6476" spans="2:7" x14ac:dyDescent="0.2">
      <c r="B6476" t="s">
        <v>3338</v>
      </c>
      <c r="C6476" t="str">
        <f>VLOOKUP(B6476,customer!A:B,2,FALSE)</f>
        <v>Paton Bosnell</v>
      </c>
      <c r="D6476" t="s">
        <v>3948</v>
      </c>
      <c r="E6476" t="str">
        <f>VLOOKUP(D6476,campaign!A:B,2,FALSE)</f>
        <v>HasCreditCard</v>
      </c>
      <c r="F6476" s="9">
        <v>44985</v>
      </c>
      <c r="G6476">
        <f>VLOOKUP(D6476,campaign!A:D,4,FALSE)</f>
        <v>65</v>
      </c>
    </row>
    <row r="6477" spans="2:7" x14ac:dyDescent="0.2">
      <c r="B6477" t="s">
        <v>3338</v>
      </c>
      <c r="C6477" t="str">
        <f>VLOOKUP(B6477,customer!A:B,2,FALSE)</f>
        <v>Paton Bosnell</v>
      </c>
      <c r="D6477" t="s">
        <v>3948</v>
      </c>
      <c r="E6477" t="str">
        <f>VLOOKUP(D6477,campaign!A:B,2,FALSE)</f>
        <v>HasCreditCard</v>
      </c>
      <c r="F6477" s="9">
        <v>45015</v>
      </c>
      <c r="G6477">
        <f>VLOOKUP(D6477,campaign!A:D,4,FALSE)</f>
        <v>65</v>
      </c>
    </row>
    <row r="6478" spans="2:7" x14ac:dyDescent="0.2">
      <c r="B6478" t="s">
        <v>3338</v>
      </c>
      <c r="C6478" t="str">
        <f>VLOOKUP(B6478,customer!A:B,2,FALSE)</f>
        <v>Paton Bosnell</v>
      </c>
      <c r="D6478" t="s">
        <v>3948</v>
      </c>
      <c r="E6478" t="str">
        <f>VLOOKUP(D6478,campaign!A:B,2,FALSE)</f>
        <v>HasCreditCard</v>
      </c>
      <c r="F6478" s="9">
        <v>45021</v>
      </c>
      <c r="G6478">
        <f>VLOOKUP(D6478,campaign!A:D,4,FALSE)</f>
        <v>65</v>
      </c>
    </row>
    <row r="6479" spans="2:7" x14ac:dyDescent="0.2">
      <c r="B6479" t="s">
        <v>3338</v>
      </c>
      <c r="C6479" t="str">
        <f>VLOOKUP(B6479,customer!A:B,2,FALSE)</f>
        <v>Paton Bosnell</v>
      </c>
      <c r="D6479" t="s">
        <v>3948</v>
      </c>
      <c r="E6479" t="str">
        <f>VLOOKUP(D6479,campaign!A:B,2,FALSE)</f>
        <v>HasCreditCard</v>
      </c>
      <c r="F6479" s="9">
        <v>45048</v>
      </c>
      <c r="G6479">
        <f>VLOOKUP(D6479,campaign!A:D,4,FALSE)</f>
        <v>65</v>
      </c>
    </row>
    <row r="6480" spans="2:7" x14ac:dyDescent="0.2">
      <c r="B6480" t="s">
        <v>3338</v>
      </c>
      <c r="C6480" t="str">
        <f>VLOOKUP(B6480,customer!A:B,2,FALSE)</f>
        <v>Paton Bosnell</v>
      </c>
      <c r="D6480" t="s">
        <v>3948</v>
      </c>
      <c r="E6480" t="str">
        <f>VLOOKUP(D6480,campaign!A:B,2,FALSE)</f>
        <v>HasCreditCard</v>
      </c>
      <c r="F6480" s="9">
        <v>45079</v>
      </c>
      <c r="G6480">
        <f>VLOOKUP(D6480,campaign!A:D,4,FALSE)</f>
        <v>65</v>
      </c>
    </row>
    <row r="6481" spans="2:7" x14ac:dyDescent="0.2">
      <c r="B6481" t="s">
        <v>3338</v>
      </c>
      <c r="C6481" t="str">
        <f>VLOOKUP(B6481,customer!A:B,2,FALSE)</f>
        <v>Paton Bosnell</v>
      </c>
      <c r="D6481" t="s">
        <v>3925</v>
      </c>
      <c r="E6481" t="str">
        <f>VLOOKUP(D6481,campaign!A:B,2,FALSE)</f>
        <v>Homeownership</v>
      </c>
      <c r="F6481" s="9">
        <v>44942</v>
      </c>
      <c r="G6481">
        <f>VLOOKUP(D6481,campaign!A:D,4,FALSE)</f>
        <v>13</v>
      </c>
    </row>
    <row r="6482" spans="2:7" x14ac:dyDescent="0.2">
      <c r="B6482" t="s">
        <v>3338</v>
      </c>
      <c r="C6482" t="str">
        <f>VLOOKUP(B6482,customer!A:B,2,FALSE)</f>
        <v>Paton Bosnell</v>
      </c>
      <c r="D6482" t="s">
        <v>3925</v>
      </c>
      <c r="E6482" t="str">
        <f>VLOOKUP(D6482,campaign!A:B,2,FALSE)</f>
        <v>Homeownership</v>
      </c>
      <c r="F6482" s="9">
        <v>44982</v>
      </c>
      <c r="G6482">
        <f>VLOOKUP(D6482,campaign!A:D,4,FALSE)</f>
        <v>13</v>
      </c>
    </row>
    <row r="6483" spans="2:7" x14ac:dyDescent="0.2">
      <c r="B6483" t="s">
        <v>3338</v>
      </c>
      <c r="C6483" t="str">
        <f>VLOOKUP(B6483,customer!A:B,2,FALSE)</f>
        <v>Paton Bosnell</v>
      </c>
      <c r="D6483" t="s">
        <v>3925</v>
      </c>
      <c r="E6483" t="str">
        <f>VLOOKUP(D6483,campaign!A:B,2,FALSE)</f>
        <v>Homeownership</v>
      </c>
      <c r="F6483" s="9">
        <v>45003</v>
      </c>
      <c r="G6483">
        <f>VLOOKUP(D6483,campaign!A:D,4,FALSE)</f>
        <v>13</v>
      </c>
    </row>
    <row r="6484" spans="2:7" x14ac:dyDescent="0.2">
      <c r="B6484" t="s">
        <v>3338</v>
      </c>
      <c r="C6484" t="str">
        <f>VLOOKUP(B6484,customer!A:B,2,FALSE)</f>
        <v>Paton Bosnell</v>
      </c>
      <c r="D6484" t="s">
        <v>3925</v>
      </c>
      <c r="E6484" t="str">
        <f>VLOOKUP(D6484,campaign!A:B,2,FALSE)</f>
        <v>Homeownership</v>
      </c>
      <c r="F6484" s="9">
        <v>45034</v>
      </c>
      <c r="G6484">
        <f>VLOOKUP(D6484,campaign!A:D,4,FALSE)</f>
        <v>13</v>
      </c>
    </row>
    <row r="6485" spans="2:7" x14ac:dyDescent="0.2">
      <c r="B6485" t="s">
        <v>3338</v>
      </c>
      <c r="C6485" t="str">
        <f>VLOOKUP(B6485,customer!A:B,2,FALSE)</f>
        <v>Paton Bosnell</v>
      </c>
      <c r="D6485" t="s">
        <v>3925</v>
      </c>
      <c r="E6485" t="str">
        <f>VLOOKUP(D6485,campaign!A:B,2,FALSE)</f>
        <v>Homeownership</v>
      </c>
      <c r="F6485" s="9">
        <v>45065</v>
      </c>
      <c r="G6485">
        <f>VLOOKUP(D6485,campaign!A:D,4,FALSE)</f>
        <v>13</v>
      </c>
    </row>
    <row r="6486" spans="2:7" x14ac:dyDescent="0.2">
      <c r="B6486" t="s">
        <v>3339</v>
      </c>
      <c r="C6486" t="str">
        <f>VLOOKUP(B6486,customer!A:B,2,FALSE)</f>
        <v>Jodi Guppey</v>
      </c>
      <c r="D6486" t="s">
        <v>3950</v>
      </c>
      <c r="E6486" t="str">
        <f>VLOOKUP(D6486,campaign!A:B,2,FALSE)</f>
        <v>NotNewCellphoneUser</v>
      </c>
      <c r="F6486" s="9">
        <v>44786</v>
      </c>
      <c r="G6486">
        <f>VLOOKUP(D6486,campaign!A:D,4,FALSE)</f>
        <v>28</v>
      </c>
    </row>
    <row r="6487" spans="2:7" x14ac:dyDescent="0.2">
      <c r="B6487" t="s">
        <v>3339</v>
      </c>
      <c r="C6487" t="str">
        <f>VLOOKUP(B6487,customer!A:B,2,FALSE)</f>
        <v>Jodi Guppey</v>
      </c>
      <c r="D6487" t="s">
        <v>3950</v>
      </c>
      <c r="E6487" t="str">
        <f>VLOOKUP(D6487,campaign!A:B,2,FALSE)</f>
        <v>NotNewCellphoneUser</v>
      </c>
      <c r="F6487" s="9">
        <v>44818</v>
      </c>
      <c r="G6487">
        <f>VLOOKUP(D6487,campaign!A:D,4,FALSE)</f>
        <v>28</v>
      </c>
    </row>
    <row r="6488" spans="2:7" x14ac:dyDescent="0.2">
      <c r="B6488" t="s">
        <v>3339</v>
      </c>
      <c r="C6488" t="str">
        <f>VLOOKUP(B6488,customer!A:B,2,FALSE)</f>
        <v>Jodi Guppey</v>
      </c>
      <c r="D6488" t="s">
        <v>3950</v>
      </c>
      <c r="E6488" t="str">
        <f>VLOOKUP(D6488,campaign!A:B,2,FALSE)</f>
        <v>NotNewCellphoneUser</v>
      </c>
      <c r="F6488" s="9">
        <v>44852</v>
      </c>
      <c r="G6488">
        <f>VLOOKUP(D6488,campaign!A:D,4,FALSE)</f>
        <v>28</v>
      </c>
    </row>
    <row r="6489" spans="2:7" x14ac:dyDescent="0.2">
      <c r="B6489" t="s">
        <v>3339</v>
      </c>
      <c r="C6489" t="str">
        <f>VLOOKUP(B6489,customer!A:B,2,FALSE)</f>
        <v>Jodi Guppey</v>
      </c>
      <c r="D6489" t="s">
        <v>3950</v>
      </c>
      <c r="E6489" t="str">
        <f>VLOOKUP(D6489,campaign!A:B,2,FALSE)</f>
        <v>NotNewCellphoneUser</v>
      </c>
      <c r="F6489" s="9">
        <v>44879</v>
      </c>
      <c r="G6489">
        <f>VLOOKUP(D6489,campaign!A:D,4,FALSE)</f>
        <v>28</v>
      </c>
    </row>
    <row r="6490" spans="2:7" x14ac:dyDescent="0.2">
      <c r="B6490" t="s">
        <v>3339</v>
      </c>
      <c r="C6490" t="str">
        <f>VLOOKUP(B6490,customer!A:B,2,FALSE)</f>
        <v>Jodi Guppey</v>
      </c>
      <c r="D6490" t="s">
        <v>3950</v>
      </c>
      <c r="E6490" t="str">
        <f>VLOOKUP(D6490,campaign!A:B,2,FALSE)</f>
        <v>NotNewCellphoneUser</v>
      </c>
      <c r="F6490" s="9">
        <v>44909</v>
      </c>
      <c r="G6490">
        <f>VLOOKUP(D6490,campaign!A:D,4,FALSE)</f>
        <v>28</v>
      </c>
    </row>
    <row r="6491" spans="2:7" x14ac:dyDescent="0.2">
      <c r="B6491" t="s">
        <v>3339</v>
      </c>
      <c r="C6491" t="str">
        <f>VLOOKUP(B6491,customer!A:B,2,FALSE)</f>
        <v>Jodi Guppey</v>
      </c>
      <c r="D6491" t="s">
        <v>3950</v>
      </c>
      <c r="E6491" t="str">
        <f>VLOOKUP(D6491,campaign!A:B,2,FALSE)</f>
        <v>NotNewCellphoneUser</v>
      </c>
      <c r="F6491" s="9">
        <v>44949</v>
      </c>
      <c r="G6491">
        <f>VLOOKUP(D6491,campaign!A:D,4,FALSE)</f>
        <v>28</v>
      </c>
    </row>
    <row r="6492" spans="2:7" x14ac:dyDescent="0.2">
      <c r="B6492" t="s">
        <v>3339</v>
      </c>
      <c r="C6492" t="str">
        <f>VLOOKUP(B6492,customer!A:B,2,FALSE)</f>
        <v>Jodi Guppey</v>
      </c>
      <c r="D6492" t="s">
        <v>3950</v>
      </c>
      <c r="E6492" t="str">
        <f>VLOOKUP(D6492,campaign!A:B,2,FALSE)</f>
        <v>NotNewCellphoneUser</v>
      </c>
      <c r="F6492" s="9">
        <v>45036</v>
      </c>
      <c r="G6492">
        <f>VLOOKUP(D6492,campaign!A:D,4,FALSE)</f>
        <v>28</v>
      </c>
    </row>
    <row r="6493" spans="2:7" x14ac:dyDescent="0.2">
      <c r="B6493" t="s">
        <v>3339</v>
      </c>
      <c r="C6493" t="str">
        <f>VLOOKUP(B6493,customer!A:B,2,FALSE)</f>
        <v>Jodi Guppey</v>
      </c>
      <c r="D6493" t="s">
        <v>3950</v>
      </c>
      <c r="E6493" t="str">
        <f>VLOOKUP(D6493,campaign!A:B,2,FALSE)</f>
        <v>NotNewCellphoneUser</v>
      </c>
      <c r="F6493" s="9">
        <v>45069</v>
      </c>
      <c r="G6493">
        <f>VLOOKUP(D6493,campaign!A:D,4,FALSE)</f>
        <v>28</v>
      </c>
    </row>
    <row r="6494" spans="2:7" x14ac:dyDescent="0.2">
      <c r="B6494" t="s">
        <v>3339</v>
      </c>
      <c r="C6494" t="str">
        <f>VLOOKUP(B6494,customer!A:B,2,FALSE)</f>
        <v>Jodi Guppey</v>
      </c>
      <c r="D6494" t="s">
        <v>3926</v>
      </c>
      <c r="E6494" t="str">
        <f>VLOOKUP(D6494,campaign!A:B,2,FALSE)</f>
        <v>BuysViaMailOrder</v>
      </c>
      <c r="F6494" s="9">
        <v>44807</v>
      </c>
      <c r="G6494">
        <f>VLOOKUP(D6494,campaign!A:D,4,FALSE)</f>
        <v>25</v>
      </c>
    </row>
    <row r="6495" spans="2:7" x14ac:dyDescent="0.2">
      <c r="B6495" t="s">
        <v>3339</v>
      </c>
      <c r="C6495" t="str">
        <f>VLOOKUP(B6495,customer!A:B,2,FALSE)</f>
        <v>Jodi Guppey</v>
      </c>
      <c r="D6495" t="s">
        <v>3926</v>
      </c>
      <c r="E6495" t="str">
        <f>VLOOKUP(D6495,campaign!A:B,2,FALSE)</f>
        <v>BuysViaMailOrder</v>
      </c>
      <c r="F6495" s="9">
        <v>44849</v>
      </c>
      <c r="G6495">
        <f>VLOOKUP(D6495,campaign!A:D,4,FALSE)</f>
        <v>25</v>
      </c>
    </row>
    <row r="6496" spans="2:7" x14ac:dyDescent="0.2">
      <c r="B6496" t="s">
        <v>3339</v>
      </c>
      <c r="C6496" t="str">
        <f>VLOOKUP(B6496,customer!A:B,2,FALSE)</f>
        <v>Jodi Guppey</v>
      </c>
      <c r="D6496" t="s">
        <v>3926</v>
      </c>
      <c r="E6496" t="str">
        <f>VLOOKUP(D6496,campaign!A:B,2,FALSE)</f>
        <v>BuysViaMailOrder</v>
      </c>
      <c r="F6496" s="9">
        <v>44873</v>
      </c>
      <c r="G6496">
        <f>VLOOKUP(D6496,campaign!A:D,4,FALSE)</f>
        <v>25</v>
      </c>
    </row>
    <row r="6497" spans="2:7" x14ac:dyDescent="0.2">
      <c r="B6497" t="s">
        <v>3339</v>
      </c>
      <c r="C6497" t="str">
        <f>VLOOKUP(B6497,customer!A:B,2,FALSE)</f>
        <v>Jodi Guppey</v>
      </c>
      <c r="D6497" t="s">
        <v>3926</v>
      </c>
      <c r="E6497" t="str">
        <f>VLOOKUP(D6497,campaign!A:B,2,FALSE)</f>
        <v>BuysViaMailOrder</v>
      </c>
      <c r="F6497" s="9">
        <v>44905</v>
      </c>
      <c r="G6497">
        <f>VLOOKUP(D6497,campaign!A:D,4,FALSE)</f>
        <v>25</v>
      </c>
    </row>
    <row r="6498" spans="2:7" x14ac:dyDescent="0.2">
      <c r="B6498" t="s">
        <v>3339</v>
      </c>
      <c r="C6498" t="str">
        <f>VLOOKUP(B6498,customer!A:B,2,FALSE)</f>
        <v>Jodi Guppey</v>
      </c>
      <c r="D6498" t="s">
        <v>3926</v>
      </c>
      <c r="E6498" t="str">
        <f>VLOOKUP(D6498,campaign!A:B,2,FALSE)</f>
        <v>BuysViaMailOrder</v>
      </c>
      <c r="F6498" s="9">
        <v>44944</v>
      </c>
      <c r="G6498">
        <f>VLOOKUP(D6498,campaign!A:D,4,FALSE)</f>
        <v>25</v>
      </c>
    </row>
    <row r="6499" spans="2:7" x14ac:dyDescent="0.2">
      <c r="B6499" t="s">
        <v>3339</v>
      </c>
      <c r="C6499" t="str">
        <f>VLOOKUP(B6499,customer!A:B,2,FALSE)</f>
        <v>Jodi Guppey</v>
      </c>
      <c r="D6499" t="s">
        <v>3926</v>
      </c>
      <c r="E6499" t="str">
        <f>VLOOKUP(D6499,campaign!A:B,2,FALSE)</f>
        <v>BuysViaMailOrder</v>
      </c>
      <c r="F6499" s="9">
        <v>44964</v>
      </c>
      <c r="G6499">
        <f>VLOOKUP(D6499,campaign!A:D,4,FALSE)</f>
        <v>25</v>
      </c>
    </row>
    <row r="6500" spans="2:7" x14ac:dyDescent="0.2">
      <c r="B6500" t="s">
        <v>3339</v>
      </c>
      <c r="C6500" t="str">
        <f>VLOOKUP(B6500,customer!A:B,2,FALSE)</f>
        <v>Jodi Guppey</v>
      </c>
      <c r="D6500" t="s">
        <v>3926</v>
      </c>
      <c r="E6500" t="str">
        <f>VLOOKUP(D6500,campaign!A:B,2,FALSE)</f>
        <v>BuysViaMailOrder</v>
      </c>
      <c r="F6500" s="9">
        <v>44999</v>
      </c>
      <c r="G6500">
        <f>VLOOKUP(D6500,campaign!A:D,4,FALSE)</f>
        <v>25</v>
      </c>
    </row>
    <row r="6501" spans="2:7" x14ac:dyDescent="0.2">
      <c r="B6501" t="s">
        <v>3339</v>
      </c>
      <c r="C6501" t="str">
        <f>VLOOKUP(B6501,customer!A:B,2,FALSE)</f>
        <v>Jodi Guppey</v>
      </c>
      <c r="D6501" t="s">
        <v>3926</v>
      </c>
      <c r="E6501" t="str">
        <f>VLOOKUP(D6501,campaign!A:B,2,FALSE)</f>
        <v>BuysViaMailOrder</v>
      </c>
      <c r="F6501" s="9">
        <v>45023</v>
      </c>
      <c r="G6501">
        <f>VLOOKUP(D6501,campaign!A:D,4,FALSE)</f>
        <v>25</v>
      </c>
    </row>
    <row r="6502" spans="2:7" x14ac:dyDescent="0.2">
      <c r="B6502" t="s">
        <v>3339</v>
      </c>
      <c r="C6502" t="str">
        <f>VLOOKUP(B6502,customer!A:B,2,FALSE)</f>
        <v>Jodi Guppey</v>
      </c>
      <c r="D6502" t="s">
        <v>3926</v>
      </c>
      <c r="E6502" t="str">
        <f>VLOOKUP(D6502,campaign!A:B,2,FALSE)</f>
        <v>BuysViaMailOrder</v>
      </c>
      <c r="F6502" s="9">
        <v>45051</v>
      </c>
      <c r="G6502">
        <f>VLOOKUP(D6502,campaign!A:D,4,FALSE)</f>
        <v>25</v>
      </c>
    </row>
    <row r="6503" spans="2:7" x14ac:dyDescent="0.2">
      <c r="B6503" t="s">
        <v>3340</v>
      </c>
      <c r="C6503" t="str">
        <f>VLOOKUP(B6503,customer!A:B,2,FALSE)</f>
        <v>Michele McFater</v>
      </c>
      <c r="D6503" t="s">
        <v>3920</v>
      </c>
      <c r="E6503" t="str">
        <f>VLOOKUP(D6503,campaign!A:B,2,FALSE)</f>
        <v>ChildrenInHH</v>
      </c>
      <c r="F6503" s="9">
        <v>44936</v>
      </c>
      <c r="G6503">
        <f>VLOOKUP(D6503,campaign!A:D,4,FALSE)</f>
        <v>10</v>
      </c>
    </row>
    <row r="6504" spans="2:7" x14ac:dyDescent="0.2">
      <c r="B6504" t="s">
        <v>3340</v>
      </c>
      <c r="C6504" t="str">
        <f>VLOOKUP(B6504,customer!A:B,2,FALSE)</f>
        <v>Michele McFater</v>
      </c>
      <c r="D6504" t="s">
        <v>3920</v>
      </c>
      <c r="E6504" t="str">
        <f>VLOOKUP(D6504,campaign!A:B,2,FALSE)</f>
        <v>ChildrenInHH</v>
      </c>
      <c r="F6504" s="9">
        <v>44980</v>
      </c>
      <c r="G6504">
        <f>VLOOKUP(D6504,campaign!A:D,4,FALSE)</f>
        <v>10</v>
      </c>
    </row>
    <row r="6505" spans="2:7" x14ac:dyDescent="0.2">
      <c r="B6505" t="s">
        <v>3340</v>
      </c>
      <c r="C6505" t="str">
        <f>VLOOKUP(B6505,customer!A:B,2,FALSE)</f>
        <v>Michele McFater</v>
      </c>
      <c r="D6505" t="s">
        <v>3920</v>
      </c>
      <c r="E6505" t="str">
        <f>VLOOKUP(D6505,campaign!A:B,2,FALSE)</f>
        <v>ChildrenInHH</v>
      </c>
      <c r="F6505" s="9">
        <v>45006</v>
      </c>
      <c r="G6505">
        <f>VLOOKUP(D6505,campaign!A:D,4,FALSE)</f>
        <v>10</v>
      </c>
    </row>
    <row r="6506" spans="2:7" x14ac:dyDescent="0.2">
      <c r="B6506" t="s">
        <v>3340</v>
      </c>
      <c r="C6506" t="str">
        <f>VLOOKUP(B6506,customer!A:B,2,FALSE)</f>
        <v>Michele McFater</v>
      </c>
      <c r="D6506" t="s">
        <v>3920</v>
      </c>
      <c r="E6506" t="str">
        <f>VLOOKUP(D6506,campaign!A:B,2,FALSE)</f>
        <v>ChildrenInHH</v>
      </c>
      <c r="F6506" s="9">
        <v>45035</v>
      </c>
      <c r="G6506">
        <f>VLOOKUP(D6506,campaign!A:D,4,FALSE)</f>
        <v>10</v>
      </c>
    </row>
    <row r="6507" spans="2:7" x14ac:dyDescent="0.2">
      <c r="B6507" t="s">
        <v>3340</v>
      </c>
      <c r="C6507" t="str">
        <f>VLOOKUP(B6507,customer!A:B,2,FALSE)</f>
        <v>Michele McFater</v>
      </c>
      <c r="D6507" t="s">
        <v>3920</v>
      </c>
      <c r="E6507" t="str">
        <f>VLOOKUP(D6507,campaign!A:B,2,FALSE)</f>
        <v>ChildrenInHH</v>
      </c>
      <c r="F6507" s="9">
        <v>45063</v>
      </c>
      <c r="G6507">
        <f>VLOOKUP(D6507,campaign!A:D,4,FALSE)</f>
        <v>10</v>
      </c>
    </row>
    <row r="6508" spans="2:7" x14ac:dyDescent="0.2">
      <c r="B6508" t="s">
        <v>3340</v>
      </c>
      <c r="C6508" t="str">
        <f>VLOOKUP(B6508,customer!A:B,2,FALSE)</f>
        <v>Michele McFater</v>
      </c>
      <c r="D6508" t="s">
        <v>3953</v>
      </c>
      <c r="E6508" t="str">
        <f>VLOOKUP(D6508,campaign!A:B,2,FALSE)</f>
        <v>MaritalStatus</v>
      </c>
      <c r="F6508" s="9">
        <v>44974</v>
      </c>
      <c r="G6508">
        <f>VLOOKUP(D6508,campaign!A:D,4,FALSE)</f>
        <v>29</v>
      </c>
    </row>
    <row r="6509" spans="2:7" x14ac:dyDescent="0.2">
      <c r="B6509" t="s">
        <v>3340</v>
      </c>
      <c r="C6509" t="str">
        <f>VLOOKUP(B6509,customer!A:B,2,FALSE)</f>
        <v>Michele McFater</v>
      </c>
      <c r="D6509" t="s">
        <v>3953</v>
      </c>
      <c r="E6509" t="str">
        <f>VLOOKUP(D6509,campaign!A:B,2,FALSE)</f>
        <v>MaritalStatus</v>
      </c>
      <c r="F6509" s="9">
        <v>45005</v>
      </c>
      <c r="G6509">
        <f>VLOOKUP(D6509,campaign!A:D,4,FALSE)</f>
        <v>29</v>
      </c>
    </row>
    <row r="6510" spans="2:7" x14ac:dyDescent="0.2">
      <c r="B6510" t="s">
        <v>3340</v>
      </c>
      <c r="C6510" t="str">
        <f>VLOOKUP(B6510,customer!A:B,2,FALSE)</f>
        <v>Michele McFater</v>
      </c>
      <c r="D6510" t="s">
        <v>3953</v>
      </c>
      <c r="E6510" t="str">
        <f>VLOOKUP(D6510,campaign!A:B,2,FALSE)</f>
        <v>MaritalStatus</v>
      </c>
      <c r="F6510" s="9">
        <v>45035</v>
      </c>
      <c r="G6510">
        <f>VLOOKUP(D6510,campaign!A:D,4,FALSE)</f>
        <v>29</v>
      </c>
    </row>
    <row r="6511" spans="2:7" x14ac:dyDescent="0.2">
      <c r="B6511" t="s">
        <v>3340</v>
      </c>
      <c r="C6511" t="str">
        <f>VLOOKUP(B6511,customer!A:B,2,FALSE)</f>
        <v>Michele McFater</v>
      </c>
      <c r="D6511" t="s">
        <v>3953</v>
      </c>
      <c r="E6511" t="str">
        <f>VLOOKUP(D6511,campaign!A:B,2,FALSE)</f>
        <v>MaritalStatus</v>
      </c>
      <c r="F6511" s="9">
        <v>45077</v>
      </c>
      <c r="G6511">
        <f>VLOOKUP(D6511,campaign!A:D,4,FALSE)</f>
        <v>29</v>
      </c>
    </row>
    <row r="6512" spans="2:7" x14ac:dyDescent="0.2">
      <c r="B6512" t="s">
        <v>3341</v>
      </c>
      <c r="C6512" t="str">
        <f>VLOOKUP(B6512,customer!A:B,2,FALSE)</f>
        <v>Bren Todari</v>
      </c>
      <c r="D6512" t="s">
        <v>3950</v>
      </c>
      <c r="E6512" t="str">
        <f>VLOOKUP(D6512,campaign!A:B,2,FALSE)</f>
        <v>NotNewCellphoneUser</v>
      </c>
      <c r="F6512" s="9">
        <v>44668</v>
      </c>
      <c r="G6512">
        <f>VLOOKUP(D6512,campaign!A:D,4,FALSE)</f>
        <v>28</v>
      </c>
    </row>
    <row r="6513" spans="2:7" x14ac:dyDescent="0.2">
      <c r="B6513" t="s">
        <v>3341</v>
      </c>
      <c r="C6513" t="str">
        <f>VLOOKUP(B6513,customer!A:B,2,FALSE)</f>
        <v>Bren Todari</v>
      </c>
      <c r="D6513" t="s">
        <v>3950</v>
      </c>
      <c r="E6513" t="str">
        <f>VLOOKUP(D6513,campaign!A:B,2,FALSE)</f>
        <v>NotNewCellphoneUser</v>
      </c>
      <c r="F6513" s="9">
        <v>44706</v>
      </c>
      <c r="G6513">
        <f>VLOOKUP(D6513,campaign!A:D,4,FALSE)</f>
        <v>28</v>
      </c>
    </row>
    <row r="6514" spans="2:7" x14ac:dyDescent="0.2">
      <c r="B6514" t="s">
        <v>3341</v>
      </c>
      <c r="C6514" t="str">
        <f>VLOOKUP(B6514,customer!A:B,2,FALSE)</f>
        <v>Bren Todari</v>
      </c>
      <c r="D6514" t="s">
        <v>3950</v>
      </c>
      <c r="E6514" t="str">
        <f>VLOOKUP(D6514,campaign!A:B,2,FALSE)</f>
        <v>NotNewCellphoneUser</v>
      </c>
      <c r="F6514" s="9">
        <v>44833</v>
      </c>
      <c r="G6514">
        <f>VLOOKUP(D6514,campaign!A:D,4,FALSE)</f>
        <v>28</v>
      </c>
    </row>
    <row r="6515" spans="2:7" x14ac:dyDescent="0.2">
      <c r="B6515" t="s">
        <v>3341</v>
      </c>
      <c r="C6515" t="str">
        <f>VLOOKUP(B6515,customer!A:B,2,FALSE)</f>
        <v>Bren Todari</v>
      </c>
      <c r="D6515" t="s">
        <v>3950</v>
      </c>
      <c r="E6515" t="str">
        <f>VLOOKUP(D6515,campaign!A:B,2,FALSE)</f>
        <v>NotNewCellphoneUser</v>
      </c>
      <c r="F6515" s="9">
        <v>44858</v>
      </c>
      <c r="G6515">
        <f>VLOOKUP(D6515,campaign!A:D,4,FALSE)</f>
        <v>28</v>
      </c>
    </row>
    <row r="6516" spans="2:7" x14ac:dyDescent="0.2">
      <c r="B6516" t="s">
        <v>3341</v>
      </c>
      <c r="C6516" t="str">
        <f>VLOOKUP(B6516,customer!A:B,2,FALSE)</f>
        <v>Bren Todari</v>
      </c>
      <c r="D6516" t="s">
        <v>3950</v>
      </c>
      <c r="E6516" t="str">
        <f>VLOOKUP(D6516,campaign!A:B,2,FALSE)</f>
        <v>NotNewCellphoneUser</v>
      </c>
      <c r="F6516" s="9">
        <v>44882</v>
      </c>
      <c r="G6516">
        <f>VLOOKUP(D6516,campaign!A:D,4,FALSE)</f>
        <v>28</v>
      </c>
    </row>
    <row r="6517" spans="2:7" x14ac:dyDescent="0.2">
      <c r="B6517" t="s">
        <v>3341</v>
      </c>
      <c r="C6517" t="str">
        <f>VLOOKUP(B6517,customer!A:B,2,FALSE)</f>
        <v>Bren Todari</v>
      </c>
      <c r="D6517" t="s">
        <v>3950</v>
      </c>
      <c r="E6517" t="str">
        <f>VLOOKUP(D6517,campaign!A:B,2,FALSE)</f>
        <v>NotNewCellphoneUser</v>
      </c>
      <c r="F6517" s="9">
        <v>44923</v>
      </c>
      <c r="G6517">
        <f>VLOOKUP(D6517,campaign!A:D,4,FALSE)</f>
        <v>28</v>
      </c>
    </row>
    <row r="6518" spans="2:7" x14ac:dyDescent="0.2">
      <c r="B6518" t="s">
        <v>3341</v>
      </c>
      <c r="C6518" t="str">
        <f>VLOOKUP(B6518,customer!A:B,2,FALSE)</f>
        <v>Bren Todari</v>
      </c>
      <c r="D6518" t="s">
        <v>3950</v>
      </c>
      <c r="E6518" t="str">
        <f>VLOOKUP(D6518,campaign!A:B,2,FALSE)</f>
        <v>NotNewCellphoneUser</v>
      </c>
      <c r="F6518" s="9">
        <v>45014</v>
      </c>
      <c r="G6518">
        <f>VLOOKUP(D6518,campaign!A:D,4,FALSE)</f>
        <v>28</v>
      </c>
    </row>
    <row r="6519" spans="2:7" x14ac:dyDescent="0.2">
      <c r="B6519" t="s">
        <v>3341</v>
      </c>
      <c r="C6519" t="str">
        <f>VLOOKUP(B6519,customer!A:B,2,FALSE)</f>
        <v>Bren Todari</v>
      </c>
      <c r="D6519" t="s">
        <v>3950</v>
      </c>
      <c r="E6519" t="str">
        <f>VLOOKUP(D6519,campaign!A:B,2,FALSE)</f>
        <v>NotNewCellphoneUser</v>
      </c>
      <c r="F6519" s="9">
        <v>45045</v>
      </c>
      <c r="G6519">
        <f>VLOOKUP(D6519,campaign!A:D,4,FALSE)</f>
        <v>28</v>
      </c>
    </row>
    <row r="6520" spans="2:7" x14ac:dyDescent="0.2">
      <c r="B6520" t="s">
        <v>3341</v>
      </c>
      <c r="C6520" t="str">
        <f>VLOOKUP(B6520,customer!A:B,2,FALSE)</f>
        <v>Bren Todari</v>
      </c>
      <c r="D6520" t="s">
        <v>3950</v>
      </c>
      <c r="E6520" t="str">
        <f>VLOOKUP(D6520,campaign!A:B,2,FALSE)</f>
        <v>NotNewCellphoneUser</v>
      </c>
      <c r="F6520" s="9">
        <v>45076</v>
      </c>
      <c r="G6520">
        <f>VLOOKUP(D6520,campaign!A:D,4,FALSE)</f>
        <v>28</v>
      </c>
    </row>
    <row r="6521" spans="2:7" x14ac:dyDescent="0.2">
      <c r="B6521" t="s">
        <v>3341</v>
      </c>
      <c r="C6521" t="str">
        <f>VLOOKUP(B6521,customer!A:B,2,FALSE)</f>
        <v>Bren Todari</v>
      </c>
      <c r="D6521" t="s">
        <v>3921</v>
      </c>
      <c r="E6521" t="str">
        <f>VLOOKUP(D6521,campaign!A:B,2,FALSE)</f>
        <v>HandsetRefurbished</v>
      </c>
      <c r="F6521" s="9">
        <v>44844</v>
      </c>
      <c r="G6521">
        <f>VLOOKUP(D6521,campaign!A:D,4,FALSE)</f>
        <v>26</v>
      </c>
    </row>
    <row r="6522" spans="2:7" x14ac:dyDescent="0.2">
      <c r="B6522" t="s">
        <v>3341</v>
      </c>
      <c r="C6522" t="str">
        <f>VLOOKUP(B6522,customer!A:B,2,FALSE)</f>
        <v>Bren Todari</v>
      </c>
      <c r="D6522" t="s">
        <v>3921</v>
      </c>
      <c r="E6522" t="str">
        <f>VLOOKUP(D6522,campaign!A:B,2,FALSE)</f>
        <v>HandsetRefurbished</v>
      </c>
      <c r="F6522" s="9">
        <v>44881</v>
      </c>
      <c r="G6522">
        <f>VLOOKUP(D6522,campaign!A:D,4,FALSE)</f>
        <v>26</v>
      </c>
    </row>
    <row r="6523" spans="2:7" x14ac:dyDescent="0.2">
      <c r="B6523" t="s">
        <v>3341</v>
      </c>
      <c r="C6523" t="str">
        <f>VLOOKUP(B6523,customer!A:B,2,FALSE)</f>
        <v>Bren Todari</v>
      </c>
      <c r="D6523" t="s">
        <v>3921</v>
      </c>
      <c r="E6523" t="str">
        <f>VLOOKUP(D6523,campaign!A:B,2,FALSE)</f>
        <v>HandsetRefurbished</v>
      </c>
      <c r="F6523" s="9">
        <v>44912</v>
      </c>
      <c r="G6523">
        <f>VLOOKUP(D6523,campaign!A:D,4,FALSE)</f>
        <v>26</v>
      </c>
    </row>
    <row r="6524" spans="2:7" x14ac:dyDescent="0.2">
      <c r="B6524" t="s">
        <v>3341</v>
      </c>
      <c r="C6524" t="str">
        <f>VLOOKUP(B6524,customer!A:B,2,FALSE)</f>
        <v>Bren Todari</v>
      </c>
      <c r="D6524" t="s">
        <v>3921</v>
      </c>
      <c r="E6524" t="str">
        <f>VLOOKUP(D6524,campaign!A:B,2,FALSE)</f>
        <v>HandsetRefurbished</v>
      </c>
      <c r="F6524" s="9">
        <v>44940</v>
      </c>
      <c r="G6524">
        <f>VLOOKUP(D6524,campaign!A:D,4,FALSE)</f>
        <v>26</v>
      </c>
    </row>
    <row r="6525" spans="2:7" x14ac:dyDescent="0.2">
      <c r="B6525" t="s">
        <v>3341</v>
      </c>
      <c r="C6525" t="str">
        <f>VLOOKUP(B6525,customer!A:B,2,FALSE)</f>
        <v>Bren Todari</v>
      </c>
      <c r="D6525" t="s">
        <v>3921</v>
      </c>
      <c r="E6525" t="str">
        <f>VLOOKUP(D6525,campaign!A:B,2,FALSE)</f>
        <v>HandsetRefurbished</v>
      </c>
      <c r="F6525" s="9">
        <v>44970</v>
      </c>
      <c r="G6525">
        <f>VLOOKUP(D6525,campaign!A:D,4,FALSE)</f>
        <v>26</v>
      </c>
    </row>
    <row r="6526" spans="2:7" x14ac:dyDescent="0.2">
      <c r="B6526" t="s">
        <v>3341</v>
      </c>
      <c r="C6526" t="str">
        <f>VLOOKUP(B6526,customer!A:B,2,FALSE)</f>
        <v>Bren Todari</v>
      </c>
      <c r="D6526" t="s">
        <v>3921</v>
      </c>
      <c r="E6526" t="str">
        <f>VLOOKUP(D6526,campaign!A:B,2,FALSE)</f>
        <v>HandsetRefurbished</v>
      </c>
      <c r="F6526" s="9">
        <v>45004</v>
      </c>
      <c r="G6526">
        <f>VLOOKUP(D6526,campaign!A:D,4,FALSE)</f>
        <v>26</v>
      </c>
    </row>
    <row r="6527" spans="2:7" x14ac:dyDescent="0.2">
      <c r="B6527" t="s">
        <v>3341</v>
      </c>
      <c r="C6527" t="str">
        <f>VLOOKUP(B6527,customer!A:B,2,FALSE)</f>
        <v>Bren Todari</v>
      </c>
      <c r="D6527" t="s">
        <v>3921</v>
      </c>
      <c r="E6527" t="str">
        <f>VLOOKUP(D6527,campaign!A:B,2,FALSE)</f>
        <v>HandsetRefurbished</v>
      </c>
      <c r="F6527" s="9">
        <v>45036</v>
      </c>
      <c r="G6527">
        <f>VLOOKUP(D6527,campaign!A:D,4,FALSE)</f>
        <v>26</v>
      </c>
    </row>
    <row r="6528" spans="2:7" x14ac:dyDescent="0.2">
      <c r="B6528" t="s">
        <v>3341</v>
      </c>
      <c r="C6528" t="str">
        <f>VLOOKUP(B6528,customer!A:B,2,FALSE)</f>
        <v>Bren Todari</v>
      </c>
      <c r="D6528" t="s">
        <v>3921</v>
      </c>
      <c r="E6528" t="str">
        <f>VLOOKUP(D6528,campaign!A:B,2,FALSE)</f>
        <v>HandsetRefurbished</v>
      </c>
      <c r="F6528" s="9">
        <v>45066</v>
      </c>
      <c r="G6528">
        <f>VLOOKUP(D6528,campaign!A:D,4,FALSE)</f>
        <v>26</v>
      </c>
    </row>
    <row r="6529" spans="2:7" x14ac:dyDescent="0.2">
      <c r="B6529" t="s">
        <v>3342</v>
      </c>
      <c r="C6529" t="str">
        <f>VLOOKUP(B6529,customer!A:B,2,FALSE)</f>
        <v>Elysee Crabbe</v>
      </c>
      <c r="D6529" t="s">
        <v>3921</v>
      </c>
      <c r="E6529" t="str">
        <f>VLOOKUP(D6529,campaign!A:B,2,FALSE)</f>
        <v>HandsetRefurbished</v>
      </c>
      <c r="F6529" s="9">
        <v>45037</v>
      </c>
      <c r="G6529">
        <f>VLOOKUP(D6529,campaign!A:D,4,FALSE)</f>
        <v>26</v>
      </c>
    </row>
    <row r="6530" spans="2:7" x14ac:dyDescent="0.2">
      <c r="B6530" t="s">
        <v>3342</v>
      </c>
      <c r="C6530" t="str">
        <f>VLOOKUP(B6530,customer!A:B,2,FALSE)</f>
        <v>Elysee Crabbe</v>
      </c>
      <c r="D6530" t="s">
        <v>3921</v>
      </c>
      <c r="E6530" t="str">
        <f>VLOOKUP(D6530,campaign!A:B,2,FALSE)</f>
        <v>HandsetRefurbished</v>
      </c>
      <c r="F6530" s="9">
        <v>45077</v>
      </c>
      <c r="G6530">
        <f>VLOOKUP(D6530,campaign!A:D,4,FALSE)</f>
        <v>26</v>
      </c>
    </row>
    <row r="6531" spans="2:7" x14ac:dyDescent="0.2">
      <c r="B6531" t="s">
        <v>3342</v>
      </c>
      <c r="C6531" t="str">
        <f>VLOOKUP(B6531,customer!A:B,2,FALSE)</f>
        <v>Elysee Crabbe</v>
      </c>
      <c r="D6531" t="s">
        <v>3921</v>
      </c>
      <c r="E6531" t="str">
        <f>VLOOKUP(D6531,campaign!A:B,2,FALSE)</f>
        <v>HandsetRefurbished</v>
      </c>
      <c r="F6531" s="9">
        <v>45082</v>
      </c>
      <c r="G6531">
        <f>VLOOKUP(D6531,campaign!A:D,4,FALSE)</f>
        <v>26</v>
      </c>
    </row>
    <row r="6532" spans="2:7" x14ac:dyDescent="0.2">
      <c r="B6532" t="s">
        <v>3343</v>
      </c>
      <c r="C6532" t="str">
        <f>VLOOKUP(B6532,customer!A:B,2,FALSE)</f>
        <v>Garrett Bourgaize</v>
      </c>
      <c r="D6532" t="s">
        <v>3952</v>
      </c>
      <c r="E6532" t="str">
        <f>VLOOKUP(D6532,campaign!A:B,2,FALSE)</f>
        <v>MadeCallToRetentionTeam</v>
      </c>
      <c r="F6532" s="9">
        <v>44614</v>
      </c>
      <c r="G6532">
        <f>VLOOKUP(D6532,campaign!A:D,4,FALSE)</f>
        <v>16</v>
      </c>
    </row>
    <row r="6533" spans="2:7" x14ac:dyDescent="0.2">
      <c r="B6533" t="s">
        <v>3343</v>
      </c>
      <c r="C6533" t="str">
        <f>VLOOKUP(B6533,customer!A:B,2,FALSE)</f>
        <v>Garrett Bourgaize</v>
      </c>
      <c r="D6533" t="s">
        <v>3952</v>
      </c>
      <c r="E6533" t="str">
        <f>VLOOKUP(D6533,campaign!A:B,2,FALSE)</f>
        <v>MadeCallToRetentionTeam</v>
      </c>
      <c r="F6533" s="9">
        <v>44649</v>
      </c>
      <c r="G6533">
        <f>VLOOKUP(D6533,campaign!A:D,4,FALSE)</f>
        <v>16</v>
      </c>
    </row>
    <row r="6534" spans="2:7" x14ac:dyDescent="0.2">
      <c r="B6534" t="s">
        <v>3343</v>
      </c>
      <c r="C6534" t="str">
        <f>VLOOKUP(B6534,customer!A:B,2,FALSE)</f>
        <v>Garrett Bourgaize</v>
      </c>
      <c r="D6534" t="s">
        <v>3952</v>
      </c>
      <c r="E6534" t="str">
        <f>VLOOKUP(D6534,campaign!A:B,2,FALSE)</f>
        <v>MadeCallToRetentionTeam</v>
      </c>
      <c r="F6534" s="9">
        <v>44654</v>
      </c>
      <c r="G6534">
        <f>VLOOKUP(D6534,campaign!A:D,4,FALSE)</f>
        <v>16</v>
      </c>
    </row>
    <row r="6535" spans="2:7" x14ac:dyDescent="0.2">
      <c r="B6535" t="s">
        <v>3343</v>
      </c>
      <c r="C6535" t="str">
        <f>VLOOKUP(B6535,customer!A:B,2,FALSE)</f>
        <v>Garrett Bourgaize</v>
      </c>
      <c r="D6535" t="s">
        <v>3952</v>
      </c>
      <c r="E6535" t="str">
        <f>VLOOKUP(D6535,campaign!A:B,2,FALSE)</f>
        <v>MadeCallToRetentionTeam</v>
      </c>
      <c r="F6535" s="9">
        <v>44712</v>
      </c>
      <c r="G6535">
        <f>VLOOKUP(D6535,campaign!A:D,4,FALSE)</f>
        <v>16</v>
      </c>
    </row>
    <row r="6536" spans="2:7" x14ac:dyDescent="0.2">
      <c r="B6536" t="s">
        <v>3343</v>
      </c>
      <c r="C6536" t="str">
        <f>VLOOKUP(B6536,customer!A:B,2,FALSE)</f>
        <v>Garrett Bourgaize</v>
      </c>
      <c r="D6536" t="s">
        <v>3952</v>
      </c>
      <c r="E6536" t="str">
        <f>VLOOKUP(D6536,campaign!A:B,2,FALSE)</f>
        <v>MadeCallToRetentionTeam</v>
      </c>
      <c r="F6536" s="9">
        <v>44737</v>
      </c>
      <c r="G6536">
        <f>VLOOKUP(D6536,campaign!A:D,4,FALSE)</f>
        <v>16</v>
      </c>
    </row>
    <row r="6537" spans="2:7" x14ac:dyDescent="0.2">
      <c r="B6537" t="s">
        <v>3343</v>
      </c>
      <c r="C6537" t="str">
        <f>VLOOKUP(B6537,customer!A:B,2,FALSE)</f>
        <v>Garrett Bourgaize</v>
      </c>
      <c r="D6537" t="s">
        <v>3952</v>
      </c>
      <c r="E6537" t="str">
        <f>VLOOKUP(D6537,campaign!A:B,2,FALSE)</f>
        <v>MadeCallToRetentionTeam</v>
      </c>
      <c r="F6537" s="9">
        <v>44767</v>
      </c>
      <c r="G6537">
        <f>VLOOKUP(D6537,campaign!A:D,4,FALSE)</f>
        <v>16</v>
      </c>
    </row>
    <row r="6538" spans="2:7" x14ac:dyDescent="0.2">
      <c r="B6538" t="s">
        <v>3343</v>
      </c>
      <c r="C6538" t="str">
        <f>VLOOKUP(B6538,customer!A:B,2,FALSE)</f>
        <v>Garrett Bourgaize</v>
      </c>
      <c r="D6538" t="s">
        <v>3952</v>
      </c>
      <c r="E6538" t="str">
        <f>VLOOKUP(D6538,campaign!A:B,2,FALSE)</f>
        <v>MadeCallToRetentionTeam</v>
      </c>
      <c r="F6538" s="9">
        <v>44774</v>
      </c>
      <c r="G6538">
        <f>VLOOKUP(D6538,campaign!A:D,4,FALSE)</f>
        <v>16</v>
      </c>
    </row>
    <row r="6539" spans="2:7" x14ac:dyDescent="0.2">
      <c r="B6539" t="s">
        <v>3343</v>
      </c>
      <c r="C6539" t="str">
        <f>VLOOKUP(B6539,customer!A:B,2,FALSE)</f>
        <v>Garrett Bourgaize</v>
      </c>
      <c r="D6539" t="s">
        <v>3952</v>
      </c>
      <c r="E6539" t="str">
        <f>VLOOKUP(D6539,campaign!A:B,2,FALSE)</f>
        <v>MadeCallToRetentionTeam</v>
      </c>
      <c r="F6539" s="9">
        <v>44830</v>
      </c>
      <c r="G6539">
        <f>VLOOKUP(D6539,campaign!A:D,4,FALSE)</f>
        <v>16</v>
      </c>
    </row>
    <row r="6540" spans="2:7" x14ac:dyDescent="0.2">
      <c r="B6540" t="s">
        <v>3343</v>
      </c>
      <c r="C6540" t="str">
        <f>VLOOKUP(B6540,customer!A:B,2,FALSE)</f>
        <v>Garrett Bourgaize</v>
      </c>
      <c r="D6540" t="s">
        <v>3952</v>
      </c>
      <c r="E6540" t="str">
        <f>VLOOKUP(D6540,campaign!A:B,2,FALSE)</f>
        <v>MadeCallToRetentionTeam</v>
      </c>
      <c r="F6540" s="9">
        <v>44836</v>
      </c>
      <c r="G6540">
        <f>VLOOKUP(D6540,campaign!A:D,4,FALSE)</f>
        <v>16</v>
      </c>
    </row>
    <row r="6541" spans="2:7" x14ac:dyDescent="0.2">
      <c r="B6541" t="s">
        <v>3343</v>
      </c>
      <c r="C6541" t="str">
        <f>VLOOKUP(B6541,customer!A:B,2,FALSE)</f>
        <v>Garrett Bourgaize</v>
      </c>
      <c r="D6541" t="s">
        <v>3952</v>
      </c>
      <c r="E6541" t="str">
        <f>VLOOKUP(D6541,campaign!A:B,2,FALSE)</f>
        <v>MadeCallToRetentionTeam</v>
      </c>
      <c r="F6541" s="9">
        <v>44867</v>
      </c>
      <c r="G6541">
        <f>VLOOKUP(D6541,campaign!A:D,4,FALSE)</f>
        <v>16</v>
      </c>
    </row>
    <row r="6542" spans="2:7" x14ac:dyDescent="0.2">
      <c r="B6542" t="s">
        <v>3343</v>
      </c>
      <c r="C6542" t="str">
        <f>VLOOKUP(B6542,customer!A:B,2,FALSE)</f>
        <v>Garrett Bourgaize</v>
      </c>
      <c r="D6542" t="s">
        <v>3952</v>
      </c>
      <c r="E6542" t="str">
        <f>VLOOKUP(D6542,campaign!A:B,2,FALSE)</f>
        <v>MadeCallToRetentionTeam</v>
      </c>
      <c r="F6542" s="9">
        <v>44897</v>
      </c>
      <c r="G6542">
        <f>VLOOKUP(D6542,campaign!A:D,4,FALSE)</f>
        <v>16</v>
      </c>
    </row>
    <row r="6543" spans="2:7" x14ac:dyDescent="0.2">
      <c r="B6543" t="s">
        <v>3343</v>
      </c>
      <c r="C6543" t="str">
        <f>VLOOKUP(B6543,customer!A:B,2,FALSE)</f>
        <v>Garrett Bourgaize</v>
      </c>
      <c r="D6543" t="s">
        <v>3952</v>
      </c>
      <c r="E6543" t="str">
        <f>VLOOKUP(D6543,campaign!A:B,2,FALSE)</f>
        <v>MadeCallToRetentionTeam</v>
      </c>
      <c r="F6543" s="9">
        <v>44949</v>
      </c>
      <c r="G6543">
        <f>VLOOKUP(D6543,campaign!A:D,4,FALSE)</f>
        <v>16</v>
      </c>
    </row>
    <row r="6544" spans="2:7" x14ac:dyDescent="0.2">
      <c r="B6544" t="s">
        <v>3343</v>
      </c>
      <c r="C6544" t="str">
        <f>VLOOKUP(B6544,customer!A:B,2,FALSE)</f>
        <v>Garrett Bourgaize</v>
      </c>
      <c r="D6544" t="s">
        <v>3952</v>
      </c>
      <c r="E6544" t="str">
        <f>VLOOKUP(D6544,campaign!A:B,2,FALSE)</f>
        <v>MadeCallToRetentionTeam</v>
      </c>
      <c r="F6544" s="9">
        <v>44979</v>
      </c>
      <c r="G6544">
        <f>VLOOKUP(D6544,campaign!A:D,4,FALSE)</f>
        <v>16</v>
      </c>
    </row>
    <row r="6545" spans="2:7" x14ac:dyDescent="0.2">
      <c r="B6545" t="s">
        <v>3343</v>
      </c>
      <c r="C6545" t="str">
        <f>VLOOKUP(B6545,customer!A:B,2,FALSE)</f>
        <v>Garrett Bourgaize</v>
      </c>
      <c r="D6545" t="s">
        <v>3952</v>
      </c>
      <c r="E6545" t="str">
        <f>VLOOKUP(D6545,campaign!A:B,2,FALSE)</f>
        <v>MadeCallToRetentionTeam</v>
      </c>
      <c r="F6545" s="9">
        <v>45040</v>
      </c>
      <c r="G6545">
        <f>VLOOKUP(D6545,campaign!A:D,4,FALSE)</f>
        <v>16</v>
      </c>
    </row>
    <row r="6546" spans="2:7" x14ac:dyDescent="0.2">
      <c r="B6546" t="s">
        <v>3343</v>
      </c>
      <c r="C6546" t="str">
        <f>VLOOKUP(B6546,customer!A:B,2,FALSE)</f>
        <v>Garrett Bourgaize</v>
      </c>
      <c r="D6546" t="s">
        <v>3952</v>
      </c>
      <c r="E6546" t="str">
        <f>VLOOKUP(D6546,campaign!A:B,2,FALSE)</f>
        <v>MadeCallToRetentionTeam</v>
      </c>
      <c r="F6546" s="9">
        <v>45073</v>
      </c>
      <c r="G6546">
        <f>VLOOKUP(D6546,campaign!A:D,4,FALSE)</f>
        <v>16</v>
      </c>
    </row>
    <row r="6547" spans="2:7" x14ac:dyDescent="0.2">
      <c r="B6547" t="s">
        <v>3343</v>
      </c>
      <c r="C6547" t="str">
        <f>VLOOKUP(B6547,customer!A:B,2,FALSE)</f>
        <v>Garrett Bourgaize</v>
      </c>
      <c r="D6547" t="s">
        <v>3952</v>
      </c>
      <c r="E6547" t="str">
        <f>VLOOKUP(D6547,campaign!A:B,2,FALSE)</f>
        <v>MadeCallToRetentionTeam</v>
      </c>
      <c r="F6547" s="9">
        <v>45082</v>
      </c>
      <c r="G6547">
        <f>VLOOKUP(D6547,campaign!A:D,4,FALSE)</f>
        <v>16</v>
      </c>
    </row>
    <row r="6548" spans="2:7" x14ac:dyDescent="0.2">
      <c r="B6548" t="s">
        <v>3344</v>
      </c>
      <c r="C6548" t="str">
        <f>VLOOKUP(B6548,customer!A:B,2,FALSE)</f>
        <v>Nevsa Maryin</v>
      </c>
      <c r="D6548" t="s">
        <v>3928</v>
      </c>
      <c r="E6548" t="str">
        <f>VLOOKUP(D6548,campaign!A:B,2,FALSE)</f>
        <v>OptOutMailings</v>
      </c>
      <c r="F6548" s="9">
        <v>44640</v>
      </c>
      <c r="G6548">
        <f>VLOOKUP(D6548,campaign!A:D,4,FALSE)</f>
        <v>75</v>
      </c>
    </row>
    <row r="6549" spans="2:7" x14ac:dyDescent="0.2">
      <c r="B6549" t="s">
        <v>3344</v>
      </c>
      <c r="C6549" t="str">
        <f>VLOOKUP(B6549,customer!A:B,2,FALSE)</f>
        <v>Nevsa Maryin</v>
      </c>
      <c r="D6549" t="s">
        <v>3928</v>
      </c>
      <c r="E6549" t="str">
        <f>VLOOKUP(D6549,campaign!A:B,2,FALSE)</f>
        <v>OptOutMailings</v>
      </c>
      <c r="F6549" s="9">
        <v>44679</v>
      </c>
      <c r="G6549">
        <f>VLOOKUP(D6549,campaign!A:D,4,FALSE)</f>
        <v>75</v>
      </c>
    </row>
    <row r="6550" spans="2:7" x14ac:dyDescent="0.2">
      <c r="B6550" t="s">
        <v>3344</v>
      </c>
      <c r="C6550" t="str">
        <f>VLOOKUP(B6550,customer!A:B,2,FALSE)</f>
        <v>Nevsa Maryin</v>
      </c>
      <c r="D6550" t="s">
        <v>3928</v>
      </c>
      <c r="E6550" t="str">
        <f>VLOOKUP(D6550,campaign!A:B,2,FALSE)</f>
        <v>OptOutMailings</v>
      </c>
      <c r="F6550" s="9">
        <v>44705</v>
      </c>
      <c r="G6550">
        <f>VLOOKUP(D6550,campaign!A:D,4,FALSE)</f>
        <v>75</v>
      </c>
    </row>
    <row r="6551" spans="2:7" x14ac:dyDescent="0.2">
      <c r="B6551" t="s">
        <v>3344</v>
      </c>
      <c r="C6551" t="str">
        <f>VLOOKUP(B6551,customer!A:B,2,FALSE)</f>
        <v>Nevsa Maryin</v>
      </c>
      <c r="D6551" t="s">
        <v>3928</v>
      </c>
      <c r="E6551" t="str">
        <f>VLOOKUP(D6551,campaign!A:B,2,FALSE)</f>
        <v>OptOutMailings</v>
      </c>
      <c r="F6551" s="9">
        <v>44715</v>
      </c>
      <c r="G6551">
        <f>VLOOKUP(D6551,campaign!A:D,4,FALSE)</f>
        <v>75</v>
      </c>
    </row>
    <row r="6552" spans="2:7" x14ac:dyDescent="0.2">
      <c r="B6552" t="s">
        <v>3344</v>
      </c>
      <c r="C6552" t="str">
        <f>VLOOKUP(B6552,customer!A:B,2,FALSE)</f>
        <v>Nevsa Maryin</v>
      </c>
      <c r="D6552" t="s">
        <v>3928</v>
      </c>
      <c r="E6552" t="str">
        <f>VLOOKUP(D6552,campaign!A:B,2,FALSE)</f>
        <v>OptOutMailings</v>
      </c>
      <c r="F6552" s="9">
        <v>44743</v>
      </c>
      <c r="G6552">
        <f>VLOOKUP(D6552,campaign!A:D,4,FALSE)</f>
        <v>75</v>
      </c>
    </row>
    <row r="6553" spans="2:7" x14ac:dyDescent="0.2">
      <c r="B6553" t="s">
        <v>3344</v>
      </c>
      <c r="C6553" t="str">
        <f>VLOOKUP(B6553,customer!A:B,2,FALSE)</f>
        <v>Nevsa Maryin</v>
      </c>
      <c r="D6553" t="s">
        <v>3928</v>
      </c>
      <c r="E6553" t="str">
        <f>VLOOKUP(D6553,campaign!A:B,2,FALSE)</f>
        <v>OptOutMailings</v>
      </c>
      <c r="F6553" s="9">
        <v>44793</v>
      </c>
      <c r="G6553">
        <f>VLOOKUP(D6553,campaign!A:D,4,FALSE)</f>
        <v>75</v>
      </c>
    </row>
    <row r="6554" spans="2:7" x14ac:dyDescent="0.2">
      <c r="B6554" t="s">
        <v>3344</v>
      </c>
      <c r="C6554" t="str">
        <f>VLOOKUP(B6554,customer!A:B,2,FALSE)</f>
        <v>Nevsa Maryin</v>
      </c>
      <c r="D6554" t="s">
        <v>3928</v>
      </c>
      <c r="E6554" t="str">
        <f>VLOOKUP(D6554,campaign!A:B,2,FALSE)</f>
        <v>OptOutMailings</v>
      </c>
      <c r="F6554" s="9">
        <v>44832</v>
      </c>
      <c r="G6554">
        <f>VLOOKUP(D6554,campaign!A:D,4,FALSE)</f>
        <v>75</v>
      </c>
    </row>
    <row r="6555" spans="2:7" x14ac:dyDescent="0.2">
      <c r="B6555" t="s">
        <v>3344</v>
      </c>
      <c r="C6555" t="str">
        <f>VLOOKUP(B6555,customer!A:B,2,FALSE)</f>
        <v>Nevsa Maryin</v>
      </c>
      <c r="D6555" t="s">
        <v>3928</v>
      </c>
      <c r="E6555" t="str">
        <f>VLOOKUP(D6555,campaign!A:B,2,FALSE)</f>
        <v>OptOutMailings</v>
      </c>
      <c r="F6555" s="9">
        <v>44859</v>
      </c>
      <c r="G6555">
        <f>VLOOKUP(D6555,campaign!A:D,4,FALSE)</f>
        <v>75</v>
      </c>
    </row>
    <row r="6556" spans="2:7" x14ac:dyDescent="0.2">
      <c r="B6556" t="s">
        <v>3344</v>
      </c>
      <c r="C6556" t="str">
        <f>VLOOKUP(B6556,customer!A:B,2,FALSE)</f>
        <v>Nevsa Maryin</v>
      </c>
      <c r="D6556" t="s">
        <v>3928</v>
      </c>
      <c r="E6556" t="str">
        <f>VLOOKUP(D6556,campaign!A:B,2,FALSE)</f>
        <v>OptOutMailings</v>
      </c>
      <c r="F6556" s="9">
        <v>44926</v>
      </c>
      <c r="G6556">
        <f>VLOOKUP(D6556,campaign!A:D,4,FALSE)</f>
        <v>75</v>
      </c>
    </row>
    <row r="6557" spans="2:7" x14ac:dyDescent="0.2">
      <c r="B6557" t="s">
        <v>3344</v>
      </c>
      <c r="C6557" t="str">
        <f>VLOOKUP(B6557,customer!A:B,2,FALSE)</f>
        <v>Nevsa Maryin</v>
      </c>
      <c r="D6557" t="s">
        <v>3928</v>
      </c>
      <c r="E6557" t="str">
        <f>VLOOKUP(D6557,campaign!A:B,2,FALSE)</f>
        <v>OptOutMailings</v>
      </c>
      <c r="F6557" s="9">
        <v>44954</v>
      </c>
      <c r="G6557">
        <f>VLOOKUP(D6557,campaign!A:D,4,FALSE)</f>
        <v>75</v>
      </c>
    </row>
    <row r="6558" spans="2:7" x14ac:dyDescent="0.2">
      <c r="B6558" t="s">
        <v>3344</v>
      </c>
      <c r="C6558" t="str">
        <f>VLOOKUP(B6558,customer!A:B,2,FALSE)</f>
        <v>Nevsa Maryin</v>
      </c>
      <c r="D6558" t="s">
        <v>3928</v>
      </c>
      <c r="E6558" t="str">
        <f>VLOOKUP(D6558,campaign!A:B,2,FALSE)</f>
        <v>OptOutMailings</v>
      </c>
      <c r="F6558" s="9">
        <v>44979</v>
      </c>
      <c r="G6558">
        <f>VLOOKUP(D6558,campaign!A:D,4,FALSE)</f>
        <v>75</v>
      </c>
    </row>
    <row r="6559" spans="2:7" x14ac:dyDescent="0.2">
      <c r="B6559" t="s">
        <v>3344</v>
      </c>
      <c r="C6559" t="str">
        <f>VLOOKUP(B6559,customer!A:B,2,FALSE)</f>
        <v>Nevsa Maryin</v>
      </c>
      <c r="D6559" t="s">
        <v>3928</v>
      </c>
      <c r="E6559" t="str">
        <f>VLOOKUP(D6559,campaign!A:B,2,FALSE)</f>
        <v>OptOutMailings</v>
      </c>
      <c r="F6559" s="9">
        <v>44990</v>
      </c>
      <c r="G6559">
        <f>VLOOKUP(D6559,campaign!A:D,4,FALSE)</f>
        <v>75</v>
      </c>
    </row>
    <row r="6560" spans="2:7" x14ac:dyDescent="0.2">
      <c r="B6560" t="s">
        <v>3344</v>
      </c>
      <c r="C6560" t="str">
        <f>VLOOKUP(B6560,customer!A:B,2,FALSE)</f>
        <v>Nevsa Maryin</v>
      </c>
      <c r="D6560" t="s">
        <v>3927</v>
      </c>
      <c r="E6560" t="str">
        <f>VLOOKUP(D6560,campaign!A:B,2,FALSE)</f>
        <v>RespondsToMailOffers</v>
      </c>
      <c r="F6560" s="9">
        <v>44793</v>
      </c>
      <c r="G6560">
        <f>VLOOKUP(D6560,campaign!A:D,4,FALSE)</f>
        <v>27</v>
      </c>
    </row>
    <row r="6561" spans="2:7" x14ac:dyDescent="0.2">
      <c r="B6561" t="s">
        <v>3344</v>
      </c>
      <c r="C6561" t="str">
        <f>VLOOKUP(B6561,customer!A:B,2,FALSE)</f>
        <v>Nevsa Maryin</v>
      </c>
      <c r="D6561" t="s">
        <v>3927</v>
      </c>
      <c r="E6561" t="str">
        <f>VLOOKUP(D6561,campaign!A:B,2,FALSE)</f>
        <v>RespondsToMailOffers</v>
      </c>
      <c r="F6561" s="9">
        <v>44826</v>
      </c>
      <c r="G6561">
        <f>VLOOKUP(D6561,campaign!A:D,4,FALSE)</f>
        <v>27</v>
      </c>
    </row>
    <row r="6562" spans="2:7" x14ac:dyDescent="0.2">
      <c r="B6562" t="s">
        <v>3344</v>
      </c>
      <c r="C6562" t="str">
        <f>VLOOKUP(B6562,customer!A:B,2,FALSE)</f>
        <v>Nevsa Maryin</v>
      </c>
      <c r="D6562" t="s">
        <v>3927</v>
      </c>
      <c r="E6562" t="str">
        <f>VLOOKUP(D6562,campaign!A:B,2,FALSE)</f>
        <v>RespondsToMailOffers</v>
      </c>
      <c r="F6562" s="9">
        <v>44857</v>
      </c>
      <c r="G6562">
        <f>VLOOKUP(D6562,campaign!A:D,4,FALSE)</f>
        <v>27</v>
      </c>
    </row>
    <row r="6563" spans="2:7" x14ac:dyDescent="0.2">
      <c r="B6563" t="s">
        <v>3344</v>
      </c>
      <c r="C6563" t="str">
        <f>VLOOKUP(B6563,customer!A:B,2,FALSE)</f>
        <v>Nevsa Maryin</v>
      </c>
      <c r="D6563" t="s">
        <v>3927</v>
      </c>
      <c r="E6563" t="str">
        <f>VLOOKUP(D6563,campaign!A:B,2,FALSE)</f>
        <v>RespondsToMailOffers</v>
      </c>
      <c r="F6563" s="9">
        <v>44899</v>
      </c>
      <c r="G6563">
        <f>VLOOKUP(D6563,campaign!A:D,4,FALSE)</f>
        <v>27</v>
      </c>
    </row>
    <row r="6564" spans="2:7" x14ac:dyDescent="0.2">
      <c r="B6564" t="s">
        <v>3344</v>
      </c>
      <c r="C6564" t="str">
        <f>VLOOKUP(B6564,customer!A:B,2,FALSE)</f>
        <v>Nevsa Maryin</v>
      </c>
      <c r="D6564" t="s">
        <v>3927</v>
      </c>
      <c r="E6564" t="str">
        <f>VLOOKUP(D6564,campaign!A:B,2,FALSE)</f>
        <v>RespondsToMailOffers</v>
      </c>
      <c r="F6564" s="9">
        <v>44957</v>
      </c>
      <c r="G6564">
        <f>VLOOKUP(D6564,campaign!A:D,4,FALSE)</f>
        <v>27</v>
      </c>
    </row>
    <row r="6565" spans="2:7" x14ac:dyDescent="0.2">
      <c r="B6565" t="s">
        <v>3344</v>
      </c>
      <c r="C6565" t="str">
        <f>VLOOKUP(B6565,customer!A:B,2,FALSE)</f>
        <v>Nevsa Maryin</v>
      </c>
      <c r="D6565" t="s">
        <v>3927</v>
      </c>
      <c r="E6565" t="str">
        <f>VLOOKUP(D6565,campaign!A:B,2,FALSE)</f>
        <v>RespondsToMailOffers</v>
      </c>
      <c r="F6565" s="9">
        <v>44978</v>
      </c>
      <c r="G6565">
        <f>VLOOKUP(D6565,campaign!A:D,4,FALSE)</f>
        <v>27</v>
      </c>
    </row>
    <row r="6566" spans="2:7" x14ac:dyDescent="0.2">
      <c r="B6566" t="s">
        <v>3344</v>
      </c>
      <c r="C6566" t="str">
        <f>VLOOKUP(B6566,customer!A:B,2,FALSE)</f>
        <v>Nevsa Maryin</v>
      </c>
      <c r="D6566" t="s">
        <v>3927</v>
      </c>
      <c r="E6566" t="str">
        <f>VLOOKUP(D6566,campaign!A:B,2,FALSE)</f>
        <v>RespondsToMailOffers</v>
      </c>
      <c r="F6566" s="9">
        <v>44986</v>
      </c>
      <c r="G6566">
        <f>VLOOKUP(D6566,campaign!A:D,4,FALSE)</f>
        <v>27</v>
      </c>
    </row>
    <row r="6567" spans="2:7" x14ac:dyDescent="0.2">
      <c r="B6567" t="s">
        <v>3344</v>
      </c>
      <c r="C6567" t="str">
        <f>VLOOKUP(B6567,customer!A:B,2,FALSE)</f>
        <v>Nevsa Maryin</v>
      </c>
      <c r="D6567" t="s">
        <v>3927</v>
      </c>
      <c r="E6567" t="str">
        <f>VLOOKUP(D6567,campaign!A:B,2,FALSE)</f>
        <v>RespondsToMailOffers</v>
      </c>
      <c r="F6567" s="9">
        <v>45037</v>
      </c>
      <c r="G6567">
        <f>VLOOKUP(D6567,campaign!A:D,4,FALSE)</f>
        <v>27</v>
      </c>
    </row>
    <row r="6568" spans="2:7" x14ac:dyDescent="0.2">
      <c r="B6568" t="s">
        <v>3344</v>
      </c>
      <c r="C6568" t="str">
        <f>VLOOKUP(B6568,customer!A:B,2,FALSE)</f>
        <v>Nevsa Maryin</v>
      </c>
      <c r="D6568" t="s">
        <v>3927</v>
      </c>
      <c r="E6568" t="str">
        <f>VLOOKUP(D6568,campaign!A:B,2,FALSE)</f>
        <v>RespondsToMailOffers</v>
      </c>
      <c r="F6568" s="9">
        <v>45077</v>
      </c>
      <c r="G6568">
        <f>VLOOKUP(D6568,campaign!A:D,4,FALSE)</f>
        <v>27</v>
      </c>
    </row>
    <row r="6569" spans="2:7" x14ac:dyDescent="0.2">
      <c r="B6569" t="s">
        <v>3345</v>
      </c>
      <c r="C6569" t="str">
        <f>VLOOKUP(B6569,customer!A:B,2,FALSE)</f>
        <v>Erica Mc Elory</v>
      </c>
      <c r="D6569" t="s">
        <v>3925</v>
      </c>
      <c r="E6569" t="str">
        <f>VLOOKUP(D6569,campaign!A:B,2,FALSE)</f>
        <v>Homeownership</v>
      </c>
      <c r="F6569" s="9">
        <v>44713</v>
      </c>
      <c r="G6569">
        <f>VLOOKUP(D6569,campaign!A:D,4,FALSE)</f>
        <v>13</v>
      </c>
    </row>
    <row r="6570" spans="2:7" x14ac:dyDescent="0.2">
      <c r="B6570" t="s">
        <v>3345</v>
      </c>
      <c r="C6570" t="str">
        <f>VLOOKUP(B6570,customer!A:B,2,FALSE)</f>
        <v>Erica Mc Elory</v>
      </c>
      <c r="D6570" t="s">
        <v>3925</v>
      </c>
      <c r="E6570" t="str">
        <f>VLOOKUP(D6570,campaign!A:B,2,FALSE)</f>
        <v>Homeownership</v>
      </c>
      <c r="F6570" s="9">
        <v>44756</v>
      </c>
      <c r="G6570">
        <f>VLOOKUP(D6570,campaign!A:D,4,FALSE)</f>
        <v>13</v>
      </c>
    </row>
    <row r="6571" spans="2:7" x14ac:dyDescent="0.2">
      <c r="B6571" t="s">
        <v>3345</v>
      </c>
      <c r="C6571" t="str">
        <f>VLOOKUP(B6571,customer!A:B,2,FALSE)</f>
        <v>Erica Mc Elory</v>
      </c>
      <c r="D6571" t="s">
        <v>3925</v>
      </c>
      <c r="E6571" t="str">
        <f>VLOOKUP(D6571,campaign!A:B,2,FALSE)</f>
        <v>Homeownership</v>
      </c>
      <c r="F6571" s="9">
        <v>44788</v>
      </c>
      <c r="G6571">
        <f>VLOOKUP(D6571,campaign!A:D,4,FALSE)</f>
        <v>13</v>
      </c>
    </row>
    <row r="6572" spans="2:7" x14ac:dyDescent="0.2">
      <c r="B6572" t="s">
        <v>3345</v>
      </c>
      <c r="C6572" t="str">
        <f>VLOOKUP(B6572,customer!A:B,2,FALSE)</f>
        <v>Erica Mc Elory</v>
      </c>
      <c r="D6572" t="s">
        <v>3925</v>
      </c>
      <c r="E6572" t="str">
        <f>VLOOKUP(D6572,campaign!A:B,2,FALSE)</f>
        <v>Homeownership</v>
      </c>
      <c r="F6572" s="9">
        <v>44816</v>
      </c>
      <c r="G6572">
        <f>VLOOKUP(D6572,campaign!A:D,4,FALSE)</f>
        <v>13</v>
      </c>
    </row>
    <row r="6573" spans="2:7" x14ac:dyDescent="0.2">
      <c r="B6573" t="s">
        <v>3345</v>
      </c>
      <c r="C6573" t="str">
        <f>VLOOKUP(B6573,customer!A:B,2,FALSE)</f>
        <v>Erica Mc Elory</v>
      </c>
      <c r="D6573" t="s">
        <v>3925</v>
      </c>
      <c r="E6573" t="str">
        <f>VLOOKUP(D6573,campaign!A:B,2,FALSE)</f>
        <v>Homeownership</v>
      </c>
      <c r="F6573" s="9">
        <v>44850</v>
      </c>
      <c r="G6573">
        <f>VLOOKUP(D6573,campaign!A:D,4,FALSE)</f>
        <v>13</v>
      </c>
    </row>
    <row r="6574" spans="2:7" x14ac:dyDescent="0.2">
      <c r="B6574" t="s">
        <v>3345</v>
      </c>
      <c r="C6574" t="str">
        <f>VLOOKUP(B6574,customer!A:B,2,FALSE)</f>
        <v>Erica Mc Elory</v>
      </c>
      <c r="D6574" t="s">
        <v>3925</v>
      </c>
      <c r="E6574" t="str">
        <f>VLOOKUP(D6574,campaign!A:B,2,FALSE)</f>
        <v>Homeownership</v>
      </c>
      <c r="F6574" s="9">
        <v>44881</v>
      </c>
      <c r="G6574">
        <f>VLOOKUP(D6574,campaign!A:D,4,FALSE)</f>
        <v>13</v>
      </c>
    </row>
    <row r="6575" spans="2:7" x14ac:dyDescent="0.2">
      <c r="B6575" t="s">
        <v>3345</v>
      </c>
      <c r="C6575" t="str">
        <f>VLOOKUP(B6575,customer!A:B,2,FALSE)</f>
        <v>Erica Mc Elory</v>
      </c>
      <c r="D6575" t="s">
        <v>3925</v>
      </c>
      <c r="E6575" t="str">
        <f>VLOOKUP(D6575,campaign!A:B,2,FALSE)</f>
        <v>Homeownership</v>
      </c>
      <c r="F6575" s="9">
        <v>44908</v>
      </c>
      <c r="G6575">
        <f>VLOOKUP(D6575,campaign!A:D,4,FALSE)</f>
        <v>13</v>
      </c>
    </row>
    <row r="6576" spans="2:7" x14ac:dyDescent="0.2">
      <c r="B6576" t="s">
        <v>3345</v>
      </c>
      <c r="C6576" t="str">
        <f>VLOOKUP(B6576,customer!A:B,2,FALSE)</f>
        <v>Erica Mc Elory</v>
      </c>
      <c r="D6576" t="s">
        <v>3925</v>
      </c>
      <c r="E6576" t="str">
        <f>VLOOKUP(D6576,campaign!A:B,2,FALSE)</f>
        <v>Homeownership</v>
      </c>
      <c r="F6576" s="9">
        <v>44930</v>
      </c>
      <c r="G6576">
        <f>VLOOKUP(D6576,campaign!A:D,4,FALSE)</f>
        <v>13</v>
      </c>
    </row>
    <row r="6577" spans="2:7" x14ac:dyDescent="0.2">
      <c r="B6577" t="s">
        <v>3345</v>
      </c>
      <c r="C6577" t="str">
        <f>VLOOKUP(B6577,customer!A:B,2,FALSE)</f>
        <v>Erica Mc Elory</v>
      </c>
      <c r="D6577" t="s">
        <v>3925</v>
      </c>
      <c r="E6577" t="str">
        <f>VLOOKUP(D6577,campaign!A:B,2,FALSE)</f>
        <v>Homeownership</v>
      </c>
      <c r="F6577" s="9">
        <v>44962</v>
      </c>
      <c r="G6577">
        <f>VLOOKUP(D6577,campaign!A:D,4,FALSE)</f>
        <v>13</v>
      </c>
    </row>
    <row r="6578" spans="2:7" x14ac:dyDescent="0.2">
      <c r="B6578" t="s">
        <v>3345</v>
      </c>
      <c r="C6578" t="str">
        <f>VLOOKUP(B6578,customer!A:B,2,FALSE)</f>
        <v>Erica Mc Elory</v>
      </c>
      <c r="D6578" t="s">
        <v>3925</v>
      </c>
      <c r="E6578" t="str">
        <f>VLOOKUP(D6578,campaign!A:B,2,FALSE)</f>
        <v>Homeownership</v>
      </c>
      <c r="F6578" s="9">
        <v>44995</v>
      </c>
      <c r="G6578">
        <f>VLOOKUP(D6578,campaign!A:D,4,FALSE)</f>
        <v>13</v>
      </c>
    </row>
    <row r="6579" spans="2:7" x14ac:dyDescent="0.2">
      <c r="B6579" t="s">
        <v>3345</v>
      </c>
      <c r="C6579" t="str">
        <f>VLOOKUP(B6579,customer!A:B,2,FALSE)</f>
        <v>Erica Mc Elory</v>
      </c>
      <c r="D6579" t="s">
        <v>3925</v>
      </c>
      <c r="E6579" t="str">
        <f>VLOOKUP(D6579,campaign!A:B,2,FALSE)</f>
        <v>Homeownership</v>
      </c>
      <c r="F6579" s="9">
        <v>45027</v>
      </c>
      <c r="G6579">
        <f>VLOOKUP(D6579,campaign!A:D,4,FALSE)</f>
        <v>13</v>
      </c>
    </row>
    <row r="6580" spans="2:7" x14ac:dyDescent="0.2">
      <c r="B6580" t="s">
        <v>3345</v>
      </c>
      <c r="C6580" t="str">
        <f>VLOOKUP(B6580,customer!A:B,2,FALSE)</f>
        <v>Erica Mc Elory</v>
      </c>
      <c r="D6580" t="s">
        <v>3947</v>
      </c>
      <c r="E6580" t="str">
        <f>VLOOKUP(D6580,campaign!A:B,2,FALSE)</f>
        <v>OwnsComputer</v>
      </c>
      <c r="F6580" s="9">
        <v>44799</v>
      </c>
      <c r="G6580">
        <f>VLOOKUP(D6580,campaign!A:D,4,FALSE)</f>
        <v>62</v>
      </c>
    </row>
    <row r="6581" spans="2:7" x14ac:dyDescent="0.2">
      <c r="B6581" t="s">
        <v>3345</v>
      </c>
      <c r="C6581" t="str">
        <f>VLOOKUP(B6581,customer!A:B,2,FALSE)</f>
        <v>Erica Mc Elory</v>
      </c>
      <c r="D6581" t="s">
        <v>3947</v>
      </c>
      <c r="E6581" t="str">
        <f>VLOOKUP(D6581,campaign!A:B,2,FALSE)</f>
        <v>OwnsComputer</v>
      </c>
      <c r="F6581" s="9">
        <v>44893</v>
      </c>
      <c r="G6581">
        <f>VLOOKUP(D6581,campaign!A:D,4,FALSE)</f>
        <v>62</v>
      </c>
    </row>
    <row r="6582" spans="2:7" x14ac:dyDescent="0.2">
      <c r="B6582" t="s">
        <v>3345</v>
      </c>
      <c r="C6582" t="str">
        <f>VLOOKUP(B6582,customer!A:B,2,FALSE)</f>
        <v>Erica Mc Elory</v>
      </c>
      <c r="D6582" t="s">
        <v>3947</v>
      </c>
      <c r="E6582" t="str">
        <f>VLOOKUP(D6582,campaign!A:B,2,FALSE)</f>
        <v>OwnsComputer</v>
      </c>
      <c r="F6582" s="9">
        <v>44899</v>
      </c>
      <c r="G6582">
        <f>VLOOKUP(D6582,campaign!A:D,4,FALSE)</f>
        <v>62</v>
      </c>
    </row>
    <row r="6583" spans="2:7" x14ac:dyDescent="0.2">
      <c r="B6583" t="s">
        <v>3345</v>
      </c>
      <c r="C6583" t="str">
        <f>VLOOKUP(B6583,customer!A:B,2,FALSE)</f>
        <v>Erica Mc Elory</v>
      </c>
      <c r="D6583" t="s">
        <v>3947</v>
      </c>
      <c r="E6583" t="str">
        <f>VLOOKUP(D6583,campaign!A:B,2,FALSE)</f>
        <v>OwnsComputer</v>
      </c>
      <c r="F6583" s="9">
        <v>44957</v>
      </c>
      <c r="G6583">
        <f>VLOOKUP(D6583,campaign!A:D,4,FALSE)</f>
        <v>62</v>
      </c>
    </row>
    <row r="6584" spans="2:7" x14ac:dyDescent="0.2">
      <c r="B6584" t="s">
        <v>3345</v>
      </c>
      <c r="C6584" t="str">
        <f>VLOOKUP(B6584,customer!A:B,2,FALSE)</f>
        <v>Erica Mc Elory</v>
      </c>
      <c r="D6584" t="s">
        <v>3947</v>
      </c>
      <c r="E6584" t="str">
        <f>VLOOKUP(D6584,campaign!A:B,2,FALSE)</f>
        <v>OwnsComputer</v>
      </c>
      <c r="F6584" s="9">
        <v>44959</v>
      </c>
      <c r="G6584">
        <f>VLOOKUP(D6584,campaign!A:D,4,FALSE)</f>
        <v>62</v>
      </c>
    </row>
    <row r="6585" spans="2:7" x14ac:dyDescent="0.2">
      <c r="B6585" t="s">
        <v>3345</v>
      </c>
      <c r="C6585" t="str">
        <f>VLOOKUP(B6585,customer!A:B,2,FALSE)</f>
        <v>Erica Mc Elory</v>
      </c>
      <c r="D6585" t="s">
        <v>3947</v>
      </c>
      <c r="E6585" t="str">
        <f>VLOOKUP(D6585,campaign!A:B,2,FALSE)</f>
        <v>OwnsComputer</v>
      </c>
      <c r="F6585" s="9">
        <v>45013</v>
      </c>
      <c r="G6585">
        <f>VLOOKUP(D6585,campaign!A:D,4,FALSE)</f>
        <v>62</v>
      </c>
    </row>
    <row r="6586" spans="2:7" x14ac:dyDescent="0.2">
      <c r="B6586" t="s">
        <v>3345</v>
      </c>
      <c r="C6586" t="str">
        <f>VLOOKUP(B6586,customer!A:B,2,FALSE)</f>
        <v>Erica Mc Elory</v>
      </c>
      <c r="D6586" t="s">
        <v>3947</v>
      </c>
      <c r="E6586" t="str">
        <f>VLOOKUP(D6586,campaign!A:B,2,FALSE)</f>
        <v>OwnsComputer</v>
      </c>
      <c r="F6586" s="9">
        <v>45026</v>
      </c>
      <c r="G6586">
        <f>VLOOKUP(D6586,campaign!A:D,4,FALSE)</f>
        <v>62</v>
      </c>
    </row>
    <row r="6587" spans="2:7" x14ac:dyDescent="0.2">
      <c r="B6587" t="s">
        <v>3345</v>
      </c>
      <c r="C6587" t="str">
        <f>VLOOKUP(B6587,customer!A:B,2,FALSE)</f>
        <v>Erica Mc Elory</v>
      </c>
      <c r="D6587" t="s">
        <v>3947</v>
      </c>
      <c r="E6587" t="str">
        <f>VLOOKUP(D6587,campaign!A:B,2,FALSE)</f>
        <v>OwnsComputer</v>
      </c>
      <c r="F6587" s="9">
        <v>45052</v>
      </c>
      <c r="G6587">
        <f>VLOOKUP(D6587,campaign!A:D,4,FALSE)</f>
        <v>62</v>
      </c>
    </row>
    <row r="6588" spans="2:7" x14ac:dyDescent="0.2">
      <c r="B6588" t="s">
        <v>3345</v>
      </c>
      <c r="C6588" t="str">
        <f>VLOOKUP(B6588,customer!A:B,2,FALSE)</f>
        <v>Erica Mc Elory</v>
      </c>
      <c r="D6588" t="s">
        <v>3947</v>
      </c>
      <c r="E6588" t="str">
        <f>VLOOKUP(D6588,campaign!A:B,2,FALSE)</f>
        <v>OwnsComputer</v>
      </c>
      <c r="F6588" s="9">
        <v>45083</v>
      </c>
      <c r="G6588">
        <f>VLOOKUP(D6588,campaign!A:D,4,FALSE)</f>
        <v>62</v>
      </c>
    </row>
    <row r="6589" spans="2:7" x14ac:dyDescent="0.2">
      <c r="B6589" t="s">
        <v>3346</v>
      </c>
      <c r="C6589" t="str">
        <f>VLOOKUP(B6589,customer!A:B,2,FALSE)</f>
        <v>Ivar Baseggio</v>
      </c>
      <c r="D6589" t="s">
        <v>3924</v>
      </c>
      <c r="E6589" t="str">
        <f>VLOOKUP(D6589,campaign!A:B,2,FALSE)</f>
        <v>RVOwner</v>
      </c>
      <c r="F6589" s="9">
        <v>44691</v>
      </c>
      <c r="G6589">
        <f>VLOOKUP(D6589,campaign!A:D,4,FALSE)</f>
        <v>22</v>
      </c>
    </row>
    <row r="6590" spans="2:7" x14ac:dyDescent="0.2">
      <c r="B6590" t="s">
        <v>3346</v>
      </c>
      <c r="C6590" t="str">
        <f>VLOOKUP(B6590,customer!A:B,2,FALSE)</f>
        <v>Ivar Baseggio</v>
      </c>
      <c r="D6590" t="s">
        <v>3924</v>
      </c>
      <c r="E6590" t="str">
        <f>VLOOKUP(D6590,campaign!A:B,2,FALSE)</f>
        <v>RVOwner</v>
      </c>
      <c r="F6590" s="9">
        <v>44734</v>
      </c>
      <c r="G6590">
        <f>VLOOKUP(D6590,campaign!A:D,4,FALSE)</f>
        <v>22</v>
      </c>
    </row>
    <row r="6591" spans="2:7" x14ac:dyDescent="0.2">
      <c r="B6591" t="s">
        <v>3346</v>
      </c>
      <c r="C6591" t="str">
        <f>VLOOKUP(B6591,customer!A:B,2,FALSE)</f>
        <v>Ivar Baseggio</v>
      </c>
      <c r="D6591" t="s">
        <v>3924</v>
      </c>
      <c r="E6591" t="str">
        <f>VLOOKUP(D6591,campaign!A:B,2,FALSE)</f>
        <v>RVOwner</v>
      </c>
      <c r="F6591" s="9">
        <v>44765</v>
      </c>
      <c r="G6591">
        <f>VLOOKUP(D6591,campaign!A:D,4,FALSE)</f>
        <v>22</v>
      </c>
    </row>
    <row r="6592" spans="2:7" x14ac:dyDescent="0.2">
      <c r="B6592" t="s">
        <v>3346</v>
      </c>
      <c r="C6592" t="str">
        <f>VLOOKUP(B6592,customer!A:B,2,FALSE)</f>
        <v>Ivar Baseggio</v>
      </c>
      <c r="D6592" t="s">
        <v>3924</v>
      </c>
      <c r="E6592" t="str">
        <f>VLOOKUP(D6592,campaign!A:B,2,FALSE)</f>
        <v>RVOwner</v>
      </c>
      <c r="F6592" s="9">
        <v>44784</v>
      </c>
      <c r="G6592">
        <f>VLOOKUP(D6592,campaign!A:D,4,FALSE)</f>
        <v>22</v>
      </c>
    </row>
    <row r="6593" spans="2:7" x14ac:dyDescent="0.2">
      <c r="B6593" t="s">
        <v>3346</v>
      </c>
      <c r="C6593" t="str">
        <f>VLOOKUP(B6593,customer!A:B,2,FALSE)</f>
        <v>Ivar Baseggio</v>
      </c>
      <c r="D6593" t="s">
        <v>3924</v>
      </c>
      <c r="E6593" t="str">
        <f>VLOOKUP(D6593,campaign!A:B,2,FALSE)</f>
        <v>RVOwner</v>
      </c>
      <c r="F6593" s="9">
        <v>44817</v>
      </c>
      <c r="G6593">
        <f>VLOOKUP(D6593,campaign!A:D,4,FALSE)</f>
        <v>22</v>
      </c>
    </row>
    <row r="6594" spans="2:7" x14ac:dyDescent="0.2">
      <c r="B6594" t="s">
        <v>3346</v>
      </c>
      <c r="C6594" t="str">
        <f>VLOOKUP(B6594,customer!A:B,2,FALSE)</f>
        <v>Ivar Baseggio</v>
      </c>
      <c r="D6594" t="s">
        <v>3924</v>
      </c>
      <c r="E6594" t="str">
        <f>VLOOKUP(D6594,campaign!A:B,2,FALSE)</f>
        <v>RVOwner</v>
      </c>
      <c r="F6594" s="9">
        <v>44855</v>
      </c>
      <c r="G6594">
        <f>VLOOKUP(D6594,campaign!A:D,4,FALSE)</f>
        <v>22</v>
      </c>
    </row>
    <row r="6595" spans="2:7" x14ac:dyDescent="0.2">
      <c r="B6595" t="s">
        <v>3346</v>
      </c>
      <c r="C6595" t="str">
        <f>VLOOKUP(B6595,customer!A:B,2,FALSE)</f>
        <v>Ivar Baseggio</v>
      </c>
      <c r="D6595" t="s">
        <v>3924</v>
      </c>
      <c r="E6595" t="str">
        <f>VLOOKUP(D6595,campaign!A:B,2,FALSE)</f>
        <v>RVOwner</v>
      </c>
      <c r="F6595" s="9">
        <v>44907</v>
      </c>
      <c r="G6595">
        <f>VLOOKUP(D6595,campaign!A:D,4,FALSE)</f>
        <v>22</v>
      </c>
    </row>
    <row r="6596" spans="2:7" x14ac:dyDescent="0.2">
      <c r="B6596" t="s">
        <v>3346</v>
      </c>
      <c r="C6596" t="str">
        <f>VLOOKUP(B6596,customer!A:B,2,FALSE)</f>
        <v>Ivar Baseggio</v>
      </c>
      <c r="D6596" t="s">
        <v>3924</v>
      </c>
      <c r="E6596" t="str">
        <f>VLOOKUP(D6596,campaign!A:B,2,FALSE)</f>
        <v>RVOwner</v>
      </c>
      <c r="F6596" s="9">
        <v>44951</v>
      </c>
      <c r="G6596">
        <f>VLOOKUP(D6596,campaign!A:D,4,FALSE)</f>
        <v>22</v>
      </c>
    </row>
    <row r="6597" spans="2:7" x14ac:dyDescent="0.2">
      <c r="B6597" t="s">
        <v>3346</v>
      </c>
      <c r="C6597" t="str">
        <f>VLOOKUP(B6597,customer!A:B,2,FALSE)</f>
        <v>Ivar Baseggio</v>
      </c>
      <c r="D6597" t="s">
        <v>3924</v>
      </c>
      <c r="E6597" t="str">
        <f>VLOOKUP(D6597,campaign!A:B,2,FALSE)</f>
        <v>RVOwner</v>
      </c>
      <c r="F6597" s="9">
        <v>44970</v>
      </c>
      <c r="G6597">
        <f>VLOOKUP(D6597,campaign!A:D,4,FALSE)</f>
        <v>22</v>
      </c>
    </row>
    <row r="6598" spans="2:7" x14ac:dyDescent="0.2">
      <c r="B6598" t="s">
        <v>3346</v>
      </c>
      <c r="C6598" t="str">
        <f>VLOOKUP(B6598,customer!A:B,2,FALSE)</f>
        <v>Ivar Baseggio</v>
      </c>
      <c r="D6598" t="s">
        <v>3924</v>
      </c>
      <c r="E6598" t="str">
        <f>VLOOKUP(D6598,campaign!A:B,2,FALSE)</f>
        <v>RVOwner</v>
      </c>
      <c r="F6598" s="9">
        <v>45002</v>
      </c>
      <c r="G6598">
        <f>VLOOKUP(D6598,campaign!A:D,4,FALSE)</f>
        <v>22</v>
      </c>
    </row>
    <row r="6599" spans="2:7" x14ac:dyDescent="0.2">
      <c r="B6599" t="s">
        <v>3346</v>
      </c>
      <c r="C6599" t="str">
        <f>VLOOKUP(B6599,customer!A:B,2,FALSE)</f>
        <v>Ivar Baseggio</v>
      </c>
      <c r="D6599" t="s">
        <v>3924</v>
      </c>
      <c r="E6599" t="str">
        <f>VLOOKUP(D6599,campaign!A:B,2,FALSE)</f>
        <v>RVOwner</v>
      </c>
      <c r="F6599" s="9">
        <v>45026</v>
      </c>
      <c r="G6599">
        <f>VLOOKUP(D6599,campaign!A:D,4,FALSE)</f>
        <v>22</v>
      </c>
    </row>
    <row r="6600" spans="2:7" x14ac:dyDescent="0.2">
      <c r="B6600" t="s">
        <v>3346</v>
      </c>
      <c r="C6600" t="str">
        <f>VLOOKUP(B6600,customer!A:B,2,FALSE)</f>
        <v>Ivar Baseggio</v>
      </c>
      <c r="D6600" t="s">
        <v>3924</v>
      </c>
      <c r="E6600" t="str">
        <f>VLOOKUP(D6600,campaign!A:B,2,FALSE)</f>
        <v>RVOwner</v>
      </c>
      <c r="F6600" s="9">
        <v>45069</v>
      </c>
      <c r="G6600">
        <f>VLOOKUP(D6600,campaign!A:D,4,FALSE)</f>
        <v>22</v>
      </c>
    </row>
    <row r="6601" spans="2:7" x14ac:dyDescent="0.2">
      <c r="B6601" t="s">
        <v>3346</v>
      </c>
      <c r="C6601" t="str">
        <f>VLOOKUP(B6601,customer!A:B,2,FALSE)</f>
        <v>Ivar Baseggio</v>
      </c>
      <c r="D6601" t="s">
        <v>3927</v>
      </c>
      <c r="E6601" t="str">
        <f>VLOOKUP(D6601,campaign!A:B,2,FALSE)</f>
        <v>RespondsToMailOffers</v>
      </c>
      <c r="F6601" s="9">
        <v>44863</v>
      </c>
      <c r="G6601">
        <f>VLOOKUP(D6601,campaign!A:D,4,FALSE)</f>
        <v>27</v>
      </c>
    </row>
    <row r="6602" spans="2:7" x14ac:dyDescent="0.2">
      <c r="B6602" t="s">
        <v>3346</v>
      </c>
      <c r="C6602" t="str">
        <f>VLOOKUP(B6602,customer!A:B,2,FALSE)</f>
        <v>Ivar Baseggio</v>
      </c>
      <c r="D6602" t="s">
        <v>3927</v>
      </c>
      <c r="E6602" t="str">
        <f>VLOOKUP(D6602,campaign!A:B,2,FALSE)</f>
        <v>RespondsToMailOffers</v>
      </c>
      <c r="F6602" s="9">
        <v>44898</v>
      </c>
      <c r="G6602">
        <f>VLOOKUP(D6602,campaign!A:D,4,FALSE)</f>
        <v>27</v>
      </c>
    </row>
    <row r="6603" spans="2:7" x14ac:dyDescent="0.2">
      <c r="B6603" t="s">
        <v>3346</v>
      </c>
      <c r="C6603" t="str">
        <f>VLOOKUP(B6603,customer!A:B,2,FALSE)</f>
        <v>Ivar Baseggio</v>
      </c>
      <c r="D6603" t="s">
        <v>3927</v>
      </c>
      <c r="E6603" t="str">
        <f>VLOOKUP(D6603,campaign!A:B,2,FALSE)</f>
        <v>RespondsToMailOffers</v>
      </c>
      <c r="F6603" s="9">
        <v>44930</v>
      </c>
      <c r="G6603">
        <f>VLOOKUP(D6603,campaign!A:D,4,FALSE)</f>
        <v>27</v>
      </c>
    </row>
    <row r="6604" spans="2:7" x14ac:dyDescent="0.2">
      <c r="B6604" t="s">
        <v>3346</v>
      </c>
      <c r="C6604" t="str">
        <f>VLOOKUP(B6604,customer!A:B,2,FALSE)</f>
        <v>Ivar Baseggio</v>
      </c>
      <c r="D6604" t="s">
        <v>3927</v>
      </c>
      <c r="E6604" t="str">
        <f>VLOOKUP(D6604,campaign!A:B,2,FALSE)</f>
        <v>RespondsToMailOffers</v>
      </c>
      <c r="F6604" s="9">
        <v>44961</v>
      </c>
      <c r="G6604">
        <f>VLOOKUP(D6604,campaign!A:D,4,FALSE)</f>
        <v>27</v>
      </c>
    </row>
    <row r="6605" spans="2:7" x14ac:dyDescent="0.2">
      <c r="B6605" t="s">
        <v>3346</v>
      </c>
      <c r="C6605" t="str">
        <f>VLOOKUP(B6605,customer!A:B,2,FALSE)</f>
        <v>Ivar Baseggio</v>
      </c>
      <c r="D6605" t="s">
        <v>3927</v>
      </c>
      <c r="E6605" t="str">
        <f>VLOOKUP(D6605,campaign!A:B,2,FALSE)</f>
        <v>RespondsToMailOffers</v>
      </c>
      <c r="F6605" s="9">
        <v>44989</v>
      </c>
      <c r="G6605">
        <f>VLOOKUP(D6605,campaign!A:D,4,FALSE)</f>
        <v>27</v>
      </c>
    </row>
    <row r="6606" spans="2:7" x14ac:dyDescent="0.2">
      <c r="B6606" t="s">
        <v>3346</v>
      </c>
      <c r="C6606" t="str">
        <f>VLOOKUP(B6606,customer!A:B,2,FALSE)</f>
        <v>Ivar Baseggio</v>
      </c>
      <c r="D6606" t="s">
        <v>3927</v>
      </c>
      <c r="E6606" t="str">
        <f>VLOOKUP(D6606,campaign!A:B,2,FALSE)</f>
        <v>RespondsToMailOffers</v>
      </c>
      <c r="F6606" s="9">
        <v>45029</v>
      </c>
      <c r="G6606">
        <f>VLOOKUP(D6606,campaign!A:D,4,FALSE)</f>
        <v>27</v>
      </c>
    </row>
    <row r="6607" spans="2:7" x14ac:dyDescent="0.2">
      <c r="B6607" t="s">
        <v>3346</v>
      </c>
      <c r="C6607" t="str">
        <f>VLOOKUP(B6607,customer!A:B,2,FALSE)</f>
        <v>Ivar Baseggio</v>
      </c>
      <c r="D6607" t="s">
        <v>3927</v>
      </c>
      <c r="E6607" t="str">
        <f>VLOOKUP(D6607,campaign!A:B,2,FALSE)</f>
        <v>RespondsToMailOffers</v>
      </c>
      <c r="F6607" s="9">
        <v>45054</v>
      </c>
      <c r="G6607">
        <f>VLOOKUP(D6607,campaign!A:D,4,FALSE)</f>
        <v>27</v>
      </c>
    </row>
    <row r="6608" spans="2:7" x14ac:dyDescent="0.2">
      <c r="B6608" t="s">
        <v>3346</v>
      </c>
      <c r="C6608" t="str">
        <f>VLOOKUP(B6608,customer!A:B,2,FALSE)</f>
        <v>Ivar Baseggio</v>
      </c>
      <c r="D6608" t="s">
        <v>3927</v>
      </c>
      <c r="E6608" t="str">
        <f>VLOOKUP(D6608,campaign!A:B,2,FALSE)</f>
        <v>RespondsToMailOffers</v>
      </c>
      <c r="F6608" s="9">
        <v>45087</v>
      </c>
      <c r="G6608">
        <f>VLOOKUP(D6608,campaign!A:D,4,FALSE)</f>
        <v>27</v>
      </c>
    </row>
    <row r="6609" spans="2:7" x14ac:dyDescent="0.2">
      <c r="B6609" t="s">
        <v>3347</v>
      </c>
      <c r="C6609" t="str">
        <f>VLOOKUP(B6609,customer!A:B,2,FALSE)</f>
        <v>Reeva Jamson</v>
      </c>
      <c r="D6609" t="s">
        <v>3921</v>
      </c>
      <c r="E6609" t="str">
        <f>VLOOKUP(D6609,campaign!A:B,2,FALSE)</f>
        <v>HandsetRefurbished</v>
      </c>
      <c r="F6609" s="9">
        <v>44671</v>
      </c>
      <c r="G6609">
        <f>VLOOKUP(D6609,campaign!A:D,4,FALSE)</f>
        <v>26</v>
      </c>
    </row>
    <row r="6610" spans="2:7" x14ac:dyDescent="0.2">
      <c r="B6610" t="s">
        <v>3347</v>
      </c>
      <c r="C6610" t="str">
        <f>VLOOKUP(B6610,customer!A:B,2,FALSE)</f>
        <v>Reeva Jamson</v>
      </c>
      <c r="D6610" t="s">
        <v>3921</v>
      </c>
      <c r="E6610" t="str">
        <f>VLOOKUP(D6610,campaign!A:B,2,FALSE)</f>
        <v>HandsetRefurbished</v>
      </c>
      <c r="F6610" s="9">
        <v>44703</v>
      </c>
      <c r="G6610">
        <f>VLOOKUP(D6610,campaign!A:D,4,FALSE)</f>
        <v>26</v>
      </c>
    </row>
    <row r="6611" spans="2:7" x14ac:dyDescent="0.2">
      <c r="B6611" t="s">
        <v>3347</v>
      </c>
      <c r="C6611" t="str">
        <f>VLOOKUP(B6611,customer!A:B,2,FALSE)</f>
        <v>Reeva Jamson</v>
      </c>
      <c r="D6611" t="s">
        <v>3921</v>
      </c>
      <c r="E6611" t="str">
        <f>VLOOKUP(D6611,campaign!A:B,2,FALSE)</f>
        <v>HandsetRefurbished</v>
      </c>
      <c r="F6611" s="9">
        <v>44742</v>
      </c>
      <c r="G6611">
        <f>VLOOKUP(D6611,campaign!A:D,4,FALSE)</f>
        <v>26</v>
      </c>
    </row>
    <row r="6612" spans="2:7" x14ac:dyDescent="0.2">
      <c r="B6612" t="s">
        <v>3347</v>
      </c>
      <c r="C6612" t="str">
        <f>VLOOKUP(B6612,customer!A:B,2,FALSE)</f>
        <v>Reeva Jamson</v>
      </c>
      <c r="D6612" t="s">
        <v>3921</v>
      </c>
      <c r="E6612" t="str">
        <f>VLOOKUP(D6612,campaign!A:B,2,FALSE)</f>
        <v>HandsetRefurbished</v>
      </c>
      <c r="F6612" s="9">
        <v>44768</v>
      </c>
      <c r="G6612">
        <f>VLOOKUP(D6612,campaign!A:D,4,FALSE)</f>
        <v>26</v>
      </c>
    </row>
    <row r="6613" spans="2:7" x14ac:dyDescent="0.2">
      <c r="B6613" t="s">
        <v>3347</v>
      </c>
      <c r="C6613" t="str">
        <f>VLOOKUP(B6613,customer!A:B,2,FALSE)</f>
        <v>Reeva Jamson</v>
      </c>
      <c r="D6613" t="s">
        <v>3921</v>
      </c>
      <c r="E6613" t="str">
        <f>VLOOKUP(D6613,campaign!A:B,2,FALSE)</f>
        <v>HandsetRefurbished</v>
      </c>
      <c r="F6613" s="9">
        <v>44833</v>
      </c>
      <c r="G6613">
        <f>VLOOKUP(D6613,campaign!A:D,4,FALSE)</f>
        <v>26</v>
      </c>
    </row>
    <row r="6614" spans="2:7" x14ac:dyDescent="0.2">
      <c r="B6614" t="s">
        <v>3347</v>
      </c>
      <c r="C6614" t="str">
        <f>VLOOKUP(B6614,customer!A:B,2,FALSE)</f>
        <v>Reeva Jamson</v>
      </c>
      <c r="D6614" t="s">
        <v>3921</v>
      </c>
      <c r="E6614" t="str">
        <f>VLOOKUP(D6614,campaign!A:B,2,FALSE)</f>
        <v>HandsetRefurbished</v>
      </c>
      <c r="F6614" s="9">
        <v>44858</v>
      </c>
      <c r="G6614">
        <f>VLOOKUP(D6614,campaign!A:D,4,FALSE)</f>
        <v>26</v>
      </c>
    </row>
    <row r="6615" spans="2:7" x14ac:dyDescent="0.2">
      <c r="B6615" t="s">
        <v>3347</v>
      </c>
      <c r="C6615" t="str">
        <f>VLOOKUP(B6615,customer!A:B,2,FALSE)</f>
        <v>Reeva Jamson</v>
      </c>
      <c r="D6615" t="s">
        <v>3921</v>
      </c>
      <c r="E6615" t="str">
        <f>VLOOKUP(D6615,campaign!A:B,2,FALSE)</f>
        <v>HandsetRefurbished</v>
      </c>
      <c r="F6615" s="9">
        <v>44893</v>
      </c>
      <c r="G6615">
        <f>VLOOKUP(D6615,campaign!A:D,4,FALSE)</f>
        <v>26</v>
      </c>
    </row>
    <row r="6616" spans="2:7" x14ac:dyDescent="0.2">
      <c r="B6616" t="s">
        <v>3347</v>
      </c>
      <c r="C6616" t="str">
        <f>VLOOKUP(B6616,customer!A:B,2,FALSE)</f>
        <v>Reeva Jamson</v>
      </c>
      <c r="D6616" t="s">
        <v>3921</v>
      </c>
      <c r="E6616" t="str">
        <f>VLOOKUP(D6616,campaign!A:B,2,FALSE)</f>
        <v>HandsetRefurbished</v>
      </c>
      <c r="F6616" s="9">
        <v>44925</v>
      </c>
      <c r="G6616">
        <f>VLOOKUP(D6616,campaign!A:D,4,FALSE)</f>
        <v>26</v>
      </c>
    </row>
    <row r="6617" spans="2:7" x14ac:dyDescent="0.2">
      <c r="B6617" t="s">
        <v>3347</v>
      </c>
      <c r="C6617" t="str">
        <f>VLOOKUP(B6617,customer!A:B,2,FALSE)</f>
        <v>Reeva Jamson</v>
      </c>
      <c r="D6617" t="s">
        <v>3921</v>
      </c>
      <c r="E6617" t="str">
        <f>VLOOKUP(D6617,campaign!A:B,2,FALSE)</f>
        <v>HandsetRefurbished</v>
      </c>
      <c r="F6617" s="9">
        <v>44951</v>
      </c>
      <c r="G6617">
        <f>VLOOKUP(D6617,campaign!A:D,4,FALSE)</f>
        <v>26</v>
      </c>
    </row>
    <row r="6618" spans="2:7" x14ac:dyDescent="0.2">
      <c r="B6618" t="s">
        <v>3347</v>
      </c>
      <c r="C6618" t="str">
        <f>VLOOKUP(B6618,customer!A:B,2,FALSE)</f>
        <v>Reeva Jamson</v>
      </c>
      <c r="D6618" t="s">
        <v>3921</v>
      </c>
      <c r="E6618" t="str">
        <f>VLOOKUP(D6618,campaign!A:B,2,FALSE)</f>
        <v>HandsetRefurbished</v>
      </c>
      <c r="F6618" s="9">
        <v>44984</v>
      </c>
      <c r="G6618">
        <f>VLOOKUP(D6618,campaign!A:D,4,FALSE)</f>
        <v>26</v>
      </c>
    </row>
    <row r="6619" spans="2:7" x14ac:dyDescent="0.2">
      <c r="B6619" t="s">
        <v>3347</v>
      </c>
      <c r="C6619" t="str">
        <f>VLOOKUP(B6619,customer!A:B,2,FALSE)</f>
        <v>Reeva Jamson</v>
      </c>
      <c r="D6619" t="s">
        <v>3921</v>
      </c>
      <c r="E6619" t="str">
        <f>VLOOKUP(D6619,campaign!A:B,2,FALSE)</f>
        <v>HandsetRefurbished</v>
      </c>
      <c r="F6619" s="9">
        <v>45011</v>
      </c>
      <c r="G6619">
        <f>VLOOKUP(D6619,campaign!A:D,4,FALSE)</f>
        <v>26</v>
      </c>
    </row>
    <row r="6620" spans="2:7" x14ac:dyDescent="0.2">
      <c r="B6620" t="s">
        <v>3347</v>
      </c>
      <c r="C6620" t="str">
        <f>VLOOKUP(B6620,customer!A:B,2,FALSE)</f>
        <v>Reeva Jamson</v>
      </c>
      <c r="D6620" t="s">
        <v>3921</v>
      </c>
      <c r="E6620" t="str">
        <f>VLOOKUP(D6620,campaign!A:B,2,FALSE)</f>
        <v>HandsetRefurbished</v>
      </c>
      <c r="F6620" s="9">
        <v>45044</v>
      </c>
      <c r="G6620">
        <f>VLOOKUP(D6620,campaign!A:D,4,FALSE)</f>
        <v>26</v>
      </c>
    </row>
    <row r="6621" spans="2:7" x14ac:dyDescent="0.2">
      <c r="B6621" t="s">
        <v>3347</v>
      </c>
      <c r="C6621" t="str">
        <f>VLOOKUP(B6621,customer!A:B,2,FALSE)</f>
        <v>Reeva Jamson</v>
      </c>
      <c r="D6621" t="s">
        <v>3921</v>
      </c>
      <c r="E6621" t="str">
        <f>VLOOKUP(D6621,campaign!A:B,2,FALSE)</f>
        <v>HandsetRefurbished</v>
      </c>
      <c r="F6621" s="9">
        <v>45066</v>
      </c>
      <c r="G6621">
        <f>VLOOKUP(D6621,campaign!A:D,4,FALSE)</f>
        <v>26</v>
      </c>
    </row>
    <row r="6622" spans="2:7" x14ac:dyDescent="0.2">
      <c r="B6622" t="s">
        <v>3347</v>
      </c>
      <c r="C6622" t="str">
        <f>VLOOKUP(B6622,customer!A:B,2,FALSE)</f>
        <v>Reeva Jamson</v>
      </c>
      <c r="D6622" t="s">
        <v>3920</v>
      </c>
      <c r="E6622" t="str">
        <f>VLOOKUP(D6622,campaign!A:B,2,FALSE)</f>
        <v>ChildrenInHH</v>
      </c>
      <c r="F6622" s="9">
        <v>44933</v>
      </c>
      <c r="G6622">
        <f>VLOOKUP(D6622,campaign!A:D,4,FALSE)</f>
        <v>10</v>
      </c>
    </row>
    <row r="6623" spans="2:7" x14ac:dyDescent="0.2">
      <c r="B6623" t="s">
        <v>3347</v>
      </c>
      <c r="C6623" t="str">
        <f>VLOOKUP(B6623,customer!A:B,2,FALSE)</f>
        <v>Reeva Jamson</v>
      </c>
      <c r="D6623" t="s">
        <v>3920</v>
      </c>
      <c r="E6623" t="str">
        <f>VLOOKUP(D6623,campaign!A:B,2,FALSE)</f>
        <v>ChildrenInHH</v>
      </c>
      <c r="F6623" s="9">
        <v>44973</v>
      </c>
      <c r="G6623">
        <f>VLOOKUP(D6623,campaign!A:D,4,FALSE)</f>
        <v>10</v>
      </c>
    </row>
    <row r="6624" spans="2:7" x14ac:dyDescent="0.2">
      <c r="B6624" t="s">
        <v>3347</v>
      </c>
      <c r="C6624" t="str">
        <f>VLOOKUP(B6624,customer!A:B,2,FALSE)</f>
        <v>Reeva Jamson</v>
      </c>
      <c r="D6624" t="s">
        <v>3920</v>
      </c>
      <c r="E6624" t="str">
        <f>VLOOKUP(D6624,campaign!A:B,2,FALSE)</f>
        <v>ChildrenInHH</v>
      </c>
      <c r="F6624" s="9">
        <v>45004</v>
      </c>
      <c r="G6624">
        <f>VLOOKUP(D6624,campaign!A:D,4,FALSE)</f>
        <v>10</v>
      </c>
    </row>
    <row r="6625" spans="2:7" x14ac:dyDescent="0.2">
      <c r="B6625" t="s">
        <v>3347</v>
      </c>
      <c r="C6625" t="str">
        <f>VLOOKUP(B6625,customer!A:B,2,FALSE)</f>
        <v>Reeva Jamson</v>
      </c>
      <c r="D6625" t="s">
        <v>3920</v>
      </c>
      <c r="E6625" t="str">
        <f>VLOOKUP(D6625,campaign!A:B,2,FALSE)</f>
        <v>ChildrenInHH</v>
      </c>
      <c r="F6625" s="9">
        <v>45028</v>
      </c>
      <c r="G6625">
        <f>VLOOKUP(D6625,campaign!A:D,4,FALSE)</f>
        <v>10</v>
      </c>
    </row>
    <row r="6626" spans="2:7" x14ac:dyDescent="0.2">
      <c r="B6626" t="s">
        <v>3347</v>
      </c>
      <c r="C6626" t="str">
        <f>VLOOKUP(B6626,customer!A:B,2,FALSE)</f>
        <v>Reeva Jamson</v>
      </c>
      <c r="D6626" t="s">
        <v>3920</v>
      </c>
      <c r="E6626" t="str">
        <f>VLOOKUP(D6626,campaign!A:B,2,FALSE)</f>
        <v>ChildrenInHH</v>
      </c>
      <c r="F6626" s="9">
        <v>45059</v>
      </c>
      <c r="G6626">
        <f>VLOOKUP(D6626,campaign!A:D,4,FALSE)</f>
        <v>10</v>
      </c>
    </row>
    <row r="6627" spans="2:7" x14ac:dyDescent="0.2">
      <c r="B6627" t="s">
        <v>3348</v>
      </c>
      <c r="C6627" t="str">
        <f>VLOOKUP(B6627,customer!A:B,2,FALSE)</f>
        <v>Nani Tuplin</v>
      </c>
      <c r="D6627" t="s">
        <v>3952</v>
      </c>
      <c r="E6627" t="str">
        <f>VLOOKUP(D6627,campaign!A:B,2,FALSE)</f>
        <v>MadeCallToRetentionTeam</v>
      </c>
      <c r="F6627" s="9">
        <v>44570</v>
      </c>
      <c r="G6627">
        <f>VLOOKUP(D6627,campaign!A:D,4,FALSE)</f>
        <v>16</v>
      </c>
    </row>
    <row r="6628" spans="2:7" x14ac:dyDescent="0.2">
      <c r="B6628" t="s">
        <v>3348</v>
      </c>
      <c r="C6628" t="str">
        <f>VLOOKUP(B6628,customer!A:B,2,FALSE)</f>
        <v>Nani Tuplin</v>
      </c>
      <c r="D6628" t="s">
        <v>3952</v>
      </c>
      <c r="E6628" t="str">
        <f>VLOOKUP(D6628,campaign!A:B,2,FALSE)</f>
        <v>MadeCallToRetentionTeam</v>
      </c>
      <c r="F6628" s="9">
        <v>44607</v>
      </c>
      <c r="G6628">
        <f>VLOOKUP(D6628,campaign!A:D,4,FALSE)</f>
        <v>16</v>
      </c>
    </row>
    <row r="6629" spans="2:7" x14ac:dyDescent="0.2">
      <c r="B6629" t="s">
        <v>3348</v>
      </c>
      <c r="C6629" t="str">
        <f>VLOOKUP(B6629,customer!A:B,2,FALSE)</f>
        <v>Nani Tuplin</v>
      </c>
      <c r="D6629" t="s">
        <v>3952</v>
      </c>
      <c r="E6629" t="str">
        <f>VLOOKUP(D6629,campaign!A:B,2,FALSE)</f>
        <v>MadeCallToRetentionTeam</v>
      </c>
      <c r="F6629" s="9">
        <v>44672</v>
      </c>
      <c r="G6629">
        <f>VLOOKUP(D6629,campaign!A:D,4,FALSE)</f>
        <v>16</v>
      </c>
    </row>
    <row r="6630" spans="2:7" x14ac:dyDescent="0.2">
      <c r="B6630" t="s">
        <v>3348</v>
      </c>
      <c r="C6630" t="str">
        <f>VLOOKUP(B6630,customer!A:B,2,FALSE)</f>
        <v>Nani Tuplin</v>
      </c>
      <c r="D6630" t="s">
        <v>3952</v>
      </c>
      <c r="E6630" t="str">
        <f>VLOOKUP(D6630,campaign!A:B,2,FALSE)</f>
        <v>MadeCallToRetentionTeam</v>
      </c>
      <c r="F6630" s="9">
        <v>44696</v>
      </c>
      <c r="G6630">
        <f>VLOOKUP(D6630,campaign!A:D,4,FALSE)</f>
        <v>16</v>
      </c>
    </row>
    <row r="6631" spans="2:7" x14ac:dyDescent="0.2">
      <c r="B6631" t="s">
        <v>3348</v>
      </c>
      <c r="C6631" t="str">
        <f>VLOOKUP(B6631,customer!A:B,2,FALSE)</f>
        <v>Nani Tuplin</v>
      </c>
      <c r="D6631" t="s">
        <v>3952</v>
      </c>
      <c r="E6631" t="str">
        <f>VLOOKUP(D6631,campaign!A:B,2,FALSE)</f>
        <v>MadeCallToRetentionTeam</v>
      </c>
      <c r="F6631" s="9">
        <v>44766</v>
      </c>
      <c r="G6631">
        <f>VLOOKUP(D6631,campaign!A:D,4,FALSE)</f>
        <v>16</v>
      </c>
    </row>
    <row r="6632" spans="2:7" x14ac:dyDescent="0.2">
      <c r="B6632" t="s">
        <v>3348</v>
      </c>
      <c r="C6632" t="str">
        <f>VLOOKUP(B6632,customer!A:B,2,FALSE)</f>
        <v>Nani Tuplin</v>
      </c>
      <c r="D6632" t="s">
        <v>3952</v>
      </c>
      <c r="E6632" t="str">
        <f>VLOOKUP(D6632,campaign!A:B,2,FALSE)</f>
        <v>MadeCallToRetentionTeam</v>
      </c>
      <c r="F6632" s="9">
        <v>44795</v>
      </c>
      <c r="G6632">
        <f>VLOOKUP(D6632,campaign!A:D,4,FALSE)</f>
        <v>16</v>
      </c>
    </row>
    <row r="6633" spans="2:7" x14ac:dyDescent="0.2">
      <c r="B6633" t="s">
        <v>3348</v>
      </c>
      <c r="C6633" t="str">
        <f>VLOOKUP(B6633,customer!A:B,2,FALSE)</f>
        <v>Nani Tuplin</v>
      </c>
      <c r="D6633" t="s">
        <v>3952</v>
      </c>
      <c r="E6633" t="str">
        <f>VLOOKUP(D6633,campaign!A:B,2,FALSE)</f>
        <v>MadeCallToRetentionTeam</v>
      </c>
      <c r="F6633" s="9">
        <v>44826</v>
      </c>
      <c r="G6633">
        <f>VLOOKUP(D6633,campaign!A:D,4,FALSE)</f>
        <v>16</v>
      </c>
    </row>
    <row r="6634" spans="2:7" x14ac:dyDescent="0.2">
      <c r="B6634" t="s">
        <v>3348</v>
      </c>
      <c r="C6634" t="str">
        <f>VLOOKUP(B6634,customer!A:B,2,FALSE)</f>
        <v>Nani Tuplin</v>
      </c>
      <c r="D6634" t="s">
        <v>3952</v>
      </c>
      <c r="E6634" t="str">
        <f>VLOOKUP(D6634,campaign!A:B,2,FALSE)</f>
        <v>MadeCallToRetentionTeam</v>
      </c>
      <c r="F6634" s="9">
        <v>44852</v>
      </c>
      <c r="G6634">
        <f>VLOOKUP(D6634,campaign!A:D,4,FALSE)</f>
        <v>16</v>
      </c>
    </row>
    <row r="6635" spans="2:7" x14ac:dyDescent="0.2">
      <c r="B6635" t="s">
        <v>3348</v>
      </c>
      <c r="C6635" t="str">
        <f>VLOOKUP(B6635,customer!A:B,2,FALSE)</f>
        <v>Nani Tuplin</v>
      </c>
      <c r="D6635" t="s">
        <v>3952</v>
      </c>
      <c r="E6635" t="str">
        <f>VLOOKUP(D6635,campaign!A:B,2,FALSE)</f>
        <v>MadeCallToRetentionTeam</v>
      </c>
      <c r="F6635" s="9">
        <v>44884</v>
      </c>
      <c r="G6635">
        <f>VLOOKUP(D6635,campaign!A:D,4,FALSE)</f>
        <v>16</v>
      </c>
    </row>
    <row r="6636" spans="2:7" x14ac:dyDescent="0.2">
      <c r="B6636" t="s">
        <v>3348</v>
      </c>
      <c r="C6636" t="str">
        <f>VLOOKUP(B6636,customer!A:B,2,FALSE)</f>
        <v>Nani Tuplin</v>
      </c>
      <c r="D6636" t="s">
        <v>3952</v>
      </c>
      <c r="E6636" t="str">
        <f>VLOOKUP(D6636,campaign!A:B,2,FALSE)</f>
        <v>MadeCallToRetentionTeam</v>
      </c>
      <c r="F6636" s="9">
        <v>44909</v>
      </c>
      <c r="G6636">
        <f>VLOOKUP(D6636,campaign!A:D,4,FALSE)</f>
        <v>16</v>
      </c>
    </row>
    <row r="6637" spans="2:7" x14ac:dyDescent="0.2">
      <c r="B6637" t="s">
        <v>3348</v>
      </c>
      <c r="C6637" t="str">
        <f>VLOOKUP(B6637,customer!A:B,2,FALSE)</f>
        <v>Nani Tuplin</v>
      </c>
      <c r="D6637" t="s">
        <v>3952</v>
      </c>
      <c r="E6637" t="str">
        <f>VLOOKUP(D6637,campaign!A:B,2,FALSE)</f>
        <v>MadeCallToRetentionTeam</v>
      </c>
      <c r="F6637" s="9">
        <v>44970</v>
      </c>
      <c r="G6637">
        <f>VLOOKUP(D6637,campaign!A:D,4,FALSE)</f>
        <v>16</v>
      </c>
    </row>
    <row r="6638" spans="2:7" x14ac:dyDescent="0.2">
      <c r="B6638" t="s">
        <v>3348</v>
      </c>
      <c r="C6638" t="str">
        <f>VLOOKUP(B6638,customer!A:B,2,FALSE)</f>
        <v>Nani Tuplin</v>
      </c>
      <c r="D6638" t="s">
        <v>3952</v>
      </c>
      <c r="E6638" t="str">
        <f>VLOOKUP(D6638,campaign!A:B,2,FALSE)</f>
        <v>MadeCallToRetentionTeam</v>
      </c>
      <c r="F6638" s="9">
        <v>45034</v>
      </c>
      <c r="G6638">
        <f>VLOOKUP(D6638,campaign!A:D,4,FALSE)</f>
        <v>16</v>
      </c>
    </row>
    <row r="6639" spans="2:7" x14ac:dyDescent="0.2">
      <c r="B6639" t="s">
        <v>3348</v>
      </c>
      <c r="C6639" t="str">
        <f>VLOOKUP(B6639,customer!A:B,2,FALSE)</f>
        <v>Nani Tuplin</v>
      </c>
      <c r="D6639" t="s">
        <v>3952</v>
      </c>
      <c r="E6639" t="str">
        <f>VLOOKUP(D6639,campaign!A:B,2,FALSE)</f>
        <v>MadeCallToRetentionTeam</v>
      </c>
      <c r="F6639" s="9">
        <v>45068</v>
      </c>
      <c r="G6639">
        <f>VLOOKUP(D6639,campaign!A:D,4,FALSE)</f>
        <v>16</v>
      </c>
    </row>
    <row r="6640" spans="2:7" x14ac:dyDescent="0.2">
      <c r="B6640" t="s">
        <v>3348</v>
      </c>
      <c r="C6640" t="str">
        <f>VLOOKUP(B6640,customer!A:B,2,FALSE)</f>
        <v>Nani Tuplin</v>
      </c>
      <c r="D6640" t="s">
        <v>3920</v>
      </c>
      <c r="E6640" t="str">
        <f>VLOOKUP(D6640,campaign!A:B,2,FALSE)</f>
        <v>ChildrenInHH</v>
      </c>
      <c r="F6640" s="9">
        <v>44992</v>
      </c>
      <c r="G6640">
        <f>VLOOKUP(D6640,campaign!A:D,4,FALSE)</f>
        <v>10</v>
      </c>
    </row>
    <row r="6641" spans="2:7" x14ac:dyDescent="0.2">
      <c r="B6641" t="s">
        <v>3348</v>
      </c>
      <c r="C6641" t="str">
        <f>VLOOKUP(B6641,customer!A:B,2,FALSE)</f>
        <v>Nani Tuplin</v>
      </c>
      <c r="D6641" t="s">
        <v>3920</v>
      </c>
      <c r="E6641" t="str">
        <f>VLOOKUP(D6641,campaign!A:B,2,FALSE)</f>
        <v>ChildrenInHH</v>
      </c>
      <c r="F6641" s="9">
        <v>45025</v>
      </c>
      <c r="G6641">
        <f>VLOOKUP(D6641,campaign!A:D,4,FALSE)</f>
        <v>10</v>
      </c>
    </row>
    <row r="6642" spans="2:7" x14ac:dyDescent="0.2">
      <c r="B6642" t="s">
        <v>3348</v>
      </c>
      <c r="C6642" t="str">
        <f>VLOOKUP(B6642,customer!A:B,2,FALSE)</f>
        <v>Nani Tuplin</v>
      </c>
      <c r="D6642" t="s">
        <v>3920</v>
      </c>
      <c r="E6642" t="str">
        <f>VLOOKUP(D6642,campaign!A:B,2,FALSE)</f>
        <v>ChildrenInHH</v>
      </c>
      <c r="F6642" s="9">
        <v>45059</v>
      </c>
      <c r="G6642">
        <f>VLOOKUP(D6642,campaign!A:D,4,FALSE)</f>
        <v>10</v>
      </c>
    </row>
    <row r="6643" spans="2:7" x14ac:dyDescent="0.2">
      <c r="B6643" t="s">
        <v>3349</v>
      </c>
      <c r="C6643" t="str">
        <f>VLOOKUP(B6643,customer!A:B,2,FALSE)</f>
        <v>Tori Sparway</v>
      </c>
      <c r="D6643" t="s">
        <v>3929</v>
      </c>
      <c r="E6643" t="str">
        <f>VLOOKUP(D6643,campaign!A:B,2,FALSE)</f>
        <v>NonUSTravel</v>
      </c>
      <c r="F6643" s="9">
        <v>44626</v>
      </c>
      <c r="G6643">
        <f>VLOOKUP(D6643,campaign!A:D,4,FALSE)</f>
        <v>66</v>
      </c>
    </row>
    <row r="6644" spans="2:7" x14ac:dyDescent="0.2">
      <c r="B6644" t="s">
        <v>3349</v>
      </c>
      <c r="C6644" t="str">
        <f>VLOOKUP(B6644,customer!A:B,2,FALSE)</f>
        <v>Tori Sparway</v>
      </c>
      <c r="D6644" t="s">
        <v>3929</v>
      </c>
      <c r="E6644" t="str">
        <f>VLOOKUP(D6644,campaign!A:B,2,FALSE)</f>
        <v>NonUSTravel</v>
      </c>
      <c r="F6644" s="9">
        <v>44668</v>
      </c>
      <c r="G6644">
        <f>VLOOKUP(D6644,campaign!A:D,4,FALSE)</f>
        <v>66</v>
      </c>
    </row>
    <row r="6645" spans="2:7" x14ac:dyDescent="0.2">
      <c r="B6645" t="s">
        <v>3349</v>
      </c>
      <c r="C6645" t="str">
        <f>VLOOKUP(B6645,customer!A:B,2,FALSE)</f>
        <v>Tori Sparway</v>
      </c>
      <c r="D6645" t="s">
        <v>3929</v>
      </c>
      <c r="E6645" t="str">
        <f>VLOOKUP(D6645,campaign!A:B,2,FALSE)</f>
        <v>NonUSTravel</v>
      </c>
      <c r="F6645" s="9">
        <v>44699</v>
      </c>
      <c r="G6645">
        <f>VLOOKUP(D6645,campaign!A:D,4,FALSE)</f>
        <v>66</v>
      </c>
    </row>
    <row r="6646" spans="2:7" x14ac:dyDescent="0.2">
      <c r="B6646" t="s">
        <v>3349</v>
      </c>
      <c r="C6646" t="str">
        <f>VLOOKUP(B6646,customer!A:B,2,FALSE)</f>
        <v>Tori Sparway</v>
      </c>
      <c r="D6646" t="s">
        <v>3929</v>
      </c>
      <c r="E6646" t="str">
        <f>VLOOKUP(D6646,campaign!A:B,2,FALSE)</f>
        <v>NonUSTravel</v>
      </c>
      <c r="F6646" s="9">
        <v>44727</v>
      </c>
      <c r="G6646">
        <f>VLOOKUP(D6646,campaign!A:D,4,FALSE)</f>
        <v>66</v>
      </c>
    </row>
    <row r="6647" spans="2:7" x14ac:dyDescent="0.2">
      <c r="B6647" t="s">
        <v>3349</v>
      </c>
      <c r="C6647" t="str">
        <f>VLOOKUP(B6647,customer!A:B,2,FALSE)</f>
        <v>Tori Sparway</v>
      </c>
      <c r="D6647" t="s">
        <v>3929</v>
      </c>
      <c r="E6647" t="str">
        <f>VLOOKUP(D6647,campaign!A:B,2,FALSE)</f>
        <v>NonUSTravel</v>
      </c>
      <c r="F6647" s="9">
        <v>44763</v>
      </c>
      <c r="G6647">
        <f>VLOOKUP(D6647,campaign!A:D,4,FALSE)</f>
        <v>66</v>
      </c>
    </row>
    <row r="6648" spans="2:7" x14ac:dyDescent="0.2">
      <c r="B6648" t="s">
        <v>3349</v>
      </c>
      <c r="C6648" t="str">
        <f>VLOOKUP(B6648,customer!A:B,2,FALSE)</f>
        <v>Tori Sparway</v>
      </c>
      <c r="D6648" t="s">
        <v>3929</v>
      </c>
      <c r="E6648" t="str">
        <f>VLOOKUP(D6648,campaign!A:B,2,FALSE)</f>
        <v>NonUSTravel</v>
      </c>
      <c r="F6648" s="9">
        <v>44841</v>
      </c>
      <c r="G6648">
        <f>VLOOKUP(D6648,campaign!A:D,4,FALSE)</f>
        <v>66</v>
      </c>
    </row>
    <row r="6649" spans="2:7" x14ac:dyDescent="0.2">
      <c r="B6649" t="s">
        <v>3349</v>
      </c>
      <c r="C6649" t="str">
        <f>VLOOKUP(B6649,customer!A:B,2,FALSE)</f>
        <v>Tori Sparway</v>
      </c>
      <c r="D6649" t="s">
        <v>3929</v>
      </c>
      <c r="E6649" t="str">
        <f>VLOOKUP(D6649,campaign!A:B,2,FALSE)</f>
        <v>NonUSTravel</v>
      </c>
      <c r="F6649" s="9">
        <v>44883</v>
      </c>
      <c r="G6649">
        <f>VLOOKUP(D6649,campaign!A:D,4,FALSE)</f>
        <v>66</v>
      </c>
    </row>
    <row r="6650" spans="2:7" x14ac:dyDescent="0.2">
      <c r="B6650" t="s">
        <v>3349</v>
      </c>
      <c r="C6650" t="str">
        <f>VLOOKUP(B6650,customer!A:B,2,FALSE)</f>
        <v>Tori Sparway</v>
      </c>
      <c r="D6650" t="s">
        <v>3929</v>
      </c>
      <c r="E6650" t="str">
        <f>VLOOKUP(D6650,campaign!A:B,2,FALSE)</f>
        <v>NonUSTravel</v>
      </c>
      <c r="F6650" s="9">
        <v>44907</v>
      </c>
      <c r="G6650">
        <f>VLOOKUP(D6650,campaign!A:D,4,FALSE)</f>
        <v>66</v>
      </c>
    </row>
    <row r="6651" spans="2:7" x14ac:dyDescent="0.2">
      <c r="B6651" t="s">
        <v>3349</v>
      </c>
      <c r="C6651" t="str">
        <f>VLOOKUP(B6651,customer!A:B,2,FALSE)</f>
        <v>Tori Sparway</v>
      </c>
      <c r="D6651" t="s">
        <v>3929</v>
      </c>
      <c r="E6651" t="str">
        <f>VLOOKUP(D6651,campaign!A:B,2,FALSE)</f>
        <v>NonUSTravel</v>
      </c>
      <c r="F6651" s="9">
        <v>44992</v>
      </c>
      <c r="G6651">
        <f>VLOOKUP(D6651,campaign!A:D,4,FALSE)</f>
        <v>66</v>
      </c>
    </row>
    <row r="6652" spans="2:7" x14ac:dyDescent="0.2">
      <c r="B6652" t="s">
        <v>3349</v>
      </c>
      <c r="C6652" t="str">
        <f>VLOOKUP(B6652,customer!A:B,2,FALSE)</f>
        <v>Tori Sparway</v>
      </c>
      <c r="D6652" t="s">
        <v>3929</v>
      </c>
      <c r="E6652" t="str">
        <f>VLOOKUP(D6652,campaign!A:B,2,FALSE)</f>
        <v>NonUSTravel</v>
      </c>
      <c r="F6652" s="9">
        <v>45031</v>
      </c>
      <c r="G6652">
        <f>VLOOKUP(D6652,campaign!A:D,4,FALSE)</f>
        <v>66</v>
      </c>
    </row>
    <row r="6653" spans="2:7" x14ac:dyDescent="0.2">
      <c r="B6653" t="s">
        <v>3349</v>
      </c>
      <c r="C6653" t="str">
        <f>VLOOKUP(B6653,customer!A:B,2,FALSE)</f>
        <v>Tori Sparway</v>
      </c>
      <c r="D6653" t="s">
        <v>3929</v>
      </c>
      <c r="E6653" t="str">
        <f>VLOOKUP(D6653,campaign!A:B,2,FALSE)</f>
        <v>NonUSTravel</v>
      </c>
      <c r="F6653" s="9">
        <v>45066</v>
      </c>
      <c r="G6653">
        <f>VLOOKUP(D6653,campaign!A:D,4,FALSE)</f>
        <v>66</v>
      </c>
    </row>
    <row r="6654" spans="2:7" x14ac:dyDescent="0.2">
      <c r="B6654" t="s">
        <v>3349</v>
      </c>
      <c r="C6654" t="str">
        <f>VLOOKUP(B6654,customer!A:B,2,FALSE)</f>
        <v>Tori Sparway</v>
      </c>
      <c r="D6654" t="s">
        <v>3953</v>
      </c>
      <c r="E6654" t="str">
        <f>VLOOKUP(D6654,campaign!A:B,2,FALSE)</f>
        <v>MaritalStatus</v>
      </c>
      <c r="F6654" s="9">
        <v>44831</v>
      </c>
      <c r="G6654">
        <f>VLOOKUP(D6654,campaign!A:D,4,FALSE)</f>
        <v>29</v>
      </c>
    </row>
    <row r="6655" spans="2:7" x14ac:dyDescent="0.2">
      <c r="B6655" t="s">
        <v>3349</v>
      </c>
      <c r="C6655" t="str">
        <f>VLOOKUP(B6655,customer!A:B,2,FALSE)</f>
        <v>Tori Sparway</v>
      </c>
      <c r="D6655" t="s">
        <v>3953</v>
      </c>
      <c r="E6655" t="str">
        <f>VLOOKUP(D6655,campaign!A:B,2,FALSE)</f>
        <v>MaritalStatus</v>
      </c>
      <c r="F6655" s="9">
        <v>44870</v>
      </c>
      <c r="G6655">
        <f>VLOOKUP(D6655,campaign!A:D,4,FALSE)</f>
        <v>29</v>
      </c>
    </row>
    <row r="6656" spans="2:7" x14ac:dyDescent="0.2">
      <c r="B6656" t="s">
        <v>3349</v>
      </c>
      <c r="C6656" t="str">
        <f>VLOOKUP(B6656,customer!A:B,2,FALSE)</f>
        <v>Tori Sparway</v>
      </c>
      <c r="D6656" t="s">
        <v>3953</v>
      </c>
      <c r="E6656" t="str">
        <f>VLOOKUP(D6656,campaign!A:B,2,FALSE)</f>
        <v>MaritalStatus</v>
      </c>
      <c r="F6656" s="9">
        <v>44923</v>
      </c>
      <c r="G6656">
        <f>VLOOKUP(D6656,campaign!A:D,4,FALSE)</f>
        <v>29</v>
      </c>
    </row>
    <row r="6657" spans="2:7" x14ac:dyDescent="0.2">
      <c r="B6657" t="s">
        <v>3349</v>
      </c>
      <c r="C6657" t="str">
        <f>VLOOKUP(B6657,customer!A:B,2,FALSE)</f>
        <v>Tori Sparway</v>
      </c>
      <c r="D6657" t="s">
        <v>3953</v>
      </c>
      <c r="E6657" t="str">
        <f>VLOOKUP(D6657,campaign!A:B,2,FALSE)</f>
        <v>MaritalStatus</v>
      </c>
      <c r="F6657" s="9">
        <v>44955</v>
      </c>
      <c r="G6657">
        <f>VLOOKUP(D6657,campaign!A:D,4,FALSE)</f>
        <v>29</v>
      </c>
    </row>
    <row r="6658" spans="2:7" x14ac:dyDescent="0.2">
      <c r="B6658" t="s">
        <v>3349</v>
      </c>
      <c r="C6658" t="str">
        <f>VLOOKUP(B6658,customer!A:B,2,FALSE)</f>
        <v>Tori Sparway</v>
      </c>
      <c r="D6658" t="s">
        <v>3953</v>
      </c>
      <c r="E6658" t="str">
        <f>VLOOKUP(D6658,campaign!A:B,2,FALSE)</f>
        <v>MaritalStatus</v>
      </c>
      <c r="F6658" s="9">
        <v>44959</v>
      </c>
      <c r="G6658">
        <f>VLOOKUP(D6658,campaign!A:D,4,FALSE)</f>
        <v>29</v>
      </c>
    </row>
    <row r="6659" spans="2:7" x14ac:dyDescent="0.2">
      <c r="B6659" t="s">
        <v>3349</v>
      </c>
      <c r="C6659" t="str">
        <f>VLOOKUP(B6659,customer!A:B,2,FALSE)</f>
        <v>Tori Sparway</v>
      </c>
      <c r="D6659" t="s">
        <v>3953</v>
      </c>
      <c r="E6659" t="str">
        <f>VLOOKUP(D6659,campaign!A:B,2,FALSE)</f>
        <v>MaritalStatus</v>
      </c>
      <c r="F6659" s="9">
        <v>44997</v>
      </c>
      <c r="G6659">
        <f>VLOOKUP(D6659,campaign!A:D,4,FALSE)</f>
        <v>29</v>
      </c>
    </row>
    <row r="6660" spans="2:7" x14ac:dyDescent="0.2">
      <c r="B6660" t="s">
        <v>3349</v>
      </c>
      <c r="C6660" t="str">
        <f>VLOOKUP(B6660,customer!A:B,2,FALSE)</f>
        <v>Tori Sparway</v>
      </c>
      <c r="D6660" t="s">
        <v>3953</v>
      </c>
      <c r="E6660" t="str">
        <f>VLOOKUP(D6660,campaign!A:B,2,FALSE)</f>
        <v>MaritalStatus</v>
      </c>
      <c r="F6660" s="9">
        <v>45019</v>
      </c>
      <c r="G6660">
        <f>VLOOKUP(D6660,campaign!A:D,4,FALSE)</f>
        <v>29</v>
      </c>
    </row>
    <row r="6661" spans="2:7" x14ac:dyDescent="0.2">
      <c r="B6661" t="s">
        <v>3349</v>
      </c>
      <c r="C6661" t="str">
        <f>VLOOKUP(B6661,customer!A:B,2,FALSE)</f>
        <v>Tori Sparway</v>
      </c>
      <c r="D6661" t="s">
        <v>3953</v>
      </c>
      <c r="E6661" t="str">
        <f>VLOOKUP(D6661,campaign!A:B,2,FALSE)</f>
        <v>MaritalStatus</v>
      </c>
      <c r="F6661" s="9">
        <v>45047</v>
      </c>
      <c r="G6661">
        <f>VLOOKUP(D6661,campaign!A:D,4,FALSE)</f>
        <v>29</v>
      </c>
    </row>
    <row r="6662" spans="2:7" x14ac:dyDescent="0.2">
      <c r="B6662" t="s">
        <v>3349</v>
      </c>
      <c r="C6662" t="str">
        <f>VLOOKUP(B6662,customer!A:B,2,FALSE)</f>
        <v>Tori Sparway</v>
      </c>
      <c r="D6662" t="s">
        <v>3953</v>
      </c>
      <c r="E6662" t="str">
        <f>VLOOKUP(D6662,campaign!A:B,2,FALSE)</f>
        <v>MaritalStatus</v>
      </c>
      <c r="F6662" s="9">
        <v>45088</v>
      </c>
      <c r="G6662">
        <f>VLOOKUP(D6662,campaign!A:D,4,FALSE)</f>
        <v>29</v>
      </c>
    </row>
    <row r="6663" spans="2:7" x14ac:dyDescent="0.2">
      <c r="B6663" t="s">
        <v>3350</v>
      </c>
      <c r="C6663" t="str">
        <f>VLOOKUP(B6663,customer!A:B,2,FALSE)</f>
        <v>Dukey McKennan</v>
      </c>
      <c r="D6663" t="s">
        <v>3926</v>
      </c>
      <c r="E6663" t="str">
        <f>VLOOKUP(D6663,campaign!A:B,2,FALSE)</f>
        <v>BuysViaMailOrder</v>
      </c>
      <c r="F6663" s="9">
        <v>45018</v>
      </c>
      <c r="G6663">
        <f>VLOOKUP(D6663,campaign!A:D,4,FALSE)</f>
        <v>25</v>
      </c>
    </row>
    <row r="6664" spans="2:7" x14ac:dyDescent="0.2">
      <c r="B6664" t="s">
        <v>3350</v>
      </c>
      <c r="C6664" t="str">
        <f>VLOOKUP(B6664,customer!A:B,2,FALSE)</f>
        <v>Dukey McKennan</v>
      </c>
      <c r="D6664" t="s">
        <v>3926</v>
      </c>
      <c r="E6664" t="str">
        <f>VLOOKUP(D6664,campaign!A:B,2,FALSE)</f>
        <v>BuysViaMailOrder</v>
      </c>
      <c r="F6664" s="9">
        <v>45057</v>
      </c>
      <c r="G6664">
        <f>VLOOKUP(D6664,campaign!A:D,4,FALSE)</f>
        <v>25</v>
      </c>
    </row>
    <row r="6665" spans="2:7" x14ac:dyDescent="0.2">
      <c r="B6665" t="s">
        <v>3351</v>
      </c>
      <c r="C6665" t="str">
        <f>VLOOKUP(B6665,customer!A:B,2,FALSE)</f>
        <v>Maud Goering</v>
      </c>
      <c r="D6665" t="s">
        <v>3952</v>
      </c>
      <c r="E6665" t="str">
        <f>VLOOKUP(D6665,campaign!A:B,2,FALSE)</f>
        <v>MadeCallToRetentionTeam</v>
      </c>
      <c r="F6665" s="9">
        <v>44847</v>
      </c>
      <c r="G6665">
        <f>VLOOKUP(D6665,campaign!A:D,4,FALSE)</f>
        <v>16</v>
      </c>
    </row>
    <row r="6666" spans="2:7" x14ac:dyDescent="0.2">
      <c r="B6666" t="s">
        <v>3351</v>
      </c>
      <c r="C6666" t="str">
        <f>VLOOKUP(B6666,customer!A:B,2,FALSE)</f>
        <v>Maud Goering</v>
      </c>
      <c r="D6666" t="s">
        <v>3952</v>
      </c>
      <c r="E6666" t="str">
        <f>VLOOKUP(D6666,campaign!A:B,2,FALSE)</f>
        <v>MadeCallToRetentionTeam</v>
      </c>
      <c r="F6666" s="9">
        <v>44885</v>
      </c>
      <c r="G6666">
        <f>VLOOKUP(D6666,campaign!A:D,4,FALSE)</f>
        <v>16</v>
      </c>
    </row>
    <row r="6667" spans="2:7" x14ac:dyDescent="0.2">
      <c r="B6667" t="s">
        <v>3351</v>
      </c>
      <c r="C6667" t="str">
        <f>VLOOKUP(B6667,customer!A:B,2,FALSE)</f>
        <v>Maud Goering</v>
      </c>
      <c r="D6667" t="s">
        <v>3952</v>
      </c>
      <c r="E6667" t="str">
        <f>VLOOKUP(D6667,campaign!A:B,2,FALSE)</f>
        <v>MadeCallToRetentionTeam</v>
      </c>
      <c r="F6667" s="9">
        <v>44920</v>
      </c>
      <c r="G6667">
        <f>VLOOKUP(D6667,campaign!A:D,4,FALSE)</f>
        <v>16</v>
      </c>
    </row>
    <row r="6668" spans="2:7" x14ac:dyDescent="0.2">
      <c r="B6668" t="s">
        <v>3351</v>
      </c>
      <c r="C6668" t="str">
        <f>VLOOKUP(B6668,customer!A:B,2,FALSE)</f>
        <v>Maud Goering</v>
      </c>
      <c r="D6668" t="s">
        <v>3952</v>
      </c>
      <c r="E6668" t="str">
        <f>VLOOKUP(D6668,campaign!A:B,2,FALSE)</f>
        <v>MadeCallToRetentionTeam</v>
      </c>
      <c r="F6668" s="9">
        <v>44950</v>
      </c>
      <c r="G6668">
        <f>VLOOKUP(D6668,campaign!A:D,4,FALSE)</f>
        <v>16</v>
      </c>
    </row>
    <row r="6669" spans="2:7" x14ac:dyDescent="0.2">
      <c r="B6669" t="s">
        <v>3351</v>
      </c>
      <c r="C6669" t="str">
        <f>VLOOKUP(B6669,customer!A:B,2,FALSE)</f>
        <v>Maud Goering</v>
      </c>
      <c r="D6669" t="s">
        <v>3952</v>
      </c>
      <c r="E6669" t="str">
        <f>VLOOKUP(D6669,campaign!A:B,2,FALSE)</f>
        <v>MadeCallToRetentionTeam</v>
      </c>
      <c r="F6669" s="9">
        <v>44985</v>
      </c>
      <c r="G6669">
        <f>VLOOKUP(D6669,campaign!A:D,4,FALSE)</f>
        <v>16</v>
      </c>
    </row>
    <row r="6670" spans="2:7" x14ac:dyDescent="0.2">
      <c r="B6670" t="s">
        <v>3351</v>
      </c>
      <c r="C6670" t="str">
        <f>VLOOKUP(B6670,customer!A:B,2,FALSE)</f>
        <v>Maud Goering</v>
      </c>
      <c r="D6670" t="s">
        <v>3952</v>
      </c>
      <c r="E6670" t="str">
        <f>VLOOKUP(D6670,campaign!A:B,2,FALSE)</f>
        <v>MadeCallToRetentionTeam</v>
      </c>
      <c r="F6670" s="9">
        <v>44998</v>
      </c>
      <c r="G6670">
        <f>VLOOKUP(D6670,campaign!A:D,4,FALSE)</f>
        <v>16</v>
      </c>
    </row>
    <row r="6671" spans="2:7" x14ac:dyDescent="0.2">
      <c r="B6671" t="s">
        <v>3351</v>
      </c>
      <c r="C6671" t="str">
        <f>VLOOKUP(B6671,customer!A:B,2,FALSE)</f>
        <v>Maud Goering</v>
      </c>
      <c r="D6671" t="s">
        <v>3952</v>
      </c>
      <c r="E6671" t="str">
        <f>VLOOKUP(D6671,campaign!A:B,2,FALSE)</f>
        <v>MadeCallToRetentionTeam</v>
      </c>
      <c r="F6671" s="9">
        <v>45044</v>
      </c>
      <c r="G6671">
        <f>VLOOKUP(D6671,campaign!A:D,4,FALSE)</f>
        <v>16</v>
      </c>
    </row>
    <row r="6672" spans="2:7" x14ac:dyDescent="0.2">
      <c r="B6672" t="s">
        <v>3351</v>
      </c>
      <c r="C6672" t="str">
        <f>VLOOKUP(B6672,customer!A:B,2,FALSE)</f>
        <v>Maud Goering</v>
      </c>
      <c r="D6672" t="s">
        <v>3952</v>
      </c>
      <c r="E6672" t="str">
        <f>VLOOKUP(D6672,campaign!A:B,2,FALSE)</f>
        <v>MadeCallToRetentionTeam</v>
      </c>
      <c r="F6672" s="9">
        <v>45060</v>
      </c>
      <c r="G6672">
        <f>VLOOKUP(D6672,campaign!A:D,4,FALSE)</f>
        <v>16</v>
      </c>
    </row>
    <row r="6673" spans="2:7" x14ac:dyDescent="0.2">
      <c r="B6673" t="s">
        <v>3351</v>
      </c>
      <c r="C6673" t="str">
        <f>VLOOKUP(B6673,customer!A:B,2,FALSE)</f>
        <v>Maud Goering</v>
      </c>
      <c r="D6673" t="s">
        <v>3922</v>
      </c>
      <c r="E6673" t="str">
        <f>VLOOKUP(D6673,campaign!A:B,2,FALSE)</f>
        <v>HandsetWebCapable</v>
      </c>
      <c r="F6673" s="9">
        <v>44903</v>
      </c>
      <c r="G6673">
        <f>VLOOKUP(D6673,campaign!A:D,4,FALSE)</f>
        <v>62</v>
      </c>
    </row>
    <row r="6674" spans="2:7" x14ac:dyDescent="0.2">
      <c r="B6674" t="s">
        <v>3351</v>
      </c>
      <c r="C6674" t="str">
        <f>VLOOKUP(B6674,customer!A:B,2,FALSE)</f>
        <v>Maud Goering</v>
      </c>
      <c r="D6674" t="s">
        <v>3922</v>
      </c>
      <c r="E6674" t="str">
        <f>VLOOKUP(D6674,campaign!A:B,2,FALSE)</f>
        <v>HandsetWebCapable</v>
      </c>
      <c r="F6674" s="9">
        <v>44940</v>
      </c>
      <c r="G6674">
        <f>VLOOKUP(D6674,campaign!A:D,4,FALSE)</f>
        <v>62</v>
      </c>
    </row>
    <row r="6675" spans="2:7" x14ac:dyDescent="0.2">
      <c r="B6675" t="s">
        <v>3351</v>
      </c>
      <c r="C6675" t="str">
        <f>VLOOKUP(B6675,customer!A:B,2,FALSE)</f>
        <v>Maud Goering</v>
      </c>
      <c r="D6675" t="s">
        <v>3922</v>
      </c>
      <c r="E6675" t="str">
        <f>VLOOKUP(D6675,campaign!A:B,2,FALSE)</f>
        <v>HandsetWebCapable</v>
      </c>
      <c r="F6675" s="9">
        <v>44978</v>
      </c>
      <c r="G6675">
        <f>VLOOKUP(D6675,campaign!A:D,4,FALSE)</f>
        <v>62</v>
      </c>
    </row>
    <row r="6676" spans="2:7" x14ac:dyDescent="0.2">
      <c r="B6676" t="s">
        <v>3351</v>
      </c>
      <c r="C6676" t="str">
        <f>VLOOKUP(B6676,customer!A:B,2,FALSE)</f>
        <v>Maud Goering</v>
      </c>
      <c r="D6676" t="s">
        <v>3922</v>
      </c>
      <c r="E6676" t="str">
        <f>VLOOKUP(D6676,campaign!A:B,2,FALSE)</f>
        <v>HandsetWebCapable</v>
      </c>
      <c r="F6676" s="9">
        <v>45002</v>
      </c>
      <c r="G6676">
        <f>VLOOKUP(D6676,campaign!A:D,4,FALSE)</f>
        <v>62</v>
      </c>
    </row>
    <row r="6677" spans="2:7" x14ac:dyDescent="0.2">
      <c r="B6677" t="s">
        <v>3351</v>
      </c>
      <c r="C6677" t="str">
        <f>VLOOKUP(B6677,customer!A:B,2,FALSE)</f>
        <v>Maud Goering</v>
      </c>
      <c r="D6677" t="s">
        <v>3922</v>
      </c>
      <c r="E6677" t="str">
        <f>VLOOKUP(D6677,campaign!A:B,2,FALSE)</f>
        <v>HandsetWebCapable</v>
      </c>
      <c r="F6677" s="9">
        <v>45036</v>
      </c>
      <c r="G6677">
        <f>VLOOKUP(D6677,campaign!A:D,4,FALSE)</f>
        <v>62</v>
      </c>
    </row>
    <row r="6678" spans="2:7" x14ac:dyDescent="0.2">
      <c r="B6678" t="s">
        <v>3351</v>
      </c>
      <c r="C6678" t="str">
        <f>VLOOKUP(B6678,customer!A:B,2,FALSE)</f>
        <v>Maud Goering</v>
      </c>
      <c r="D6678" t="s">
        <v>3922</v>
      </c>
      <c r="E6678" t="str">
        <f>VLOOKUP(D6678,campaign!A:B,2,FALSE)</f>
        <v>HandsetWebCapable</v>
      </c>
      <c r="F6678" s="9">
        <v>45065</v>
      </c>
      <c r="G6678">
        <f>VLOOKUP(D6678,campaign!A:D,4,FALSE)</f>
        <v>62</v>
      </c>
    </row>
    <row r="6679" spans="2:7" x14ac:dyDescent="0.2">
      <c r="B6679" t="s">
        <v>3352</v>
      </c>
      <c r="C6679" t="str">
        <f>VLOOKUP(B6679,customer!A:B,2,FALSE)</f>
        <v>Lin Helversen</v>
      </c>
      <c r="D6679" t="s">
        <v>3952</v>
      </c>
      <c r="E6679" t="str">
        <f>VLOOKUP(D6679,campaign!A:B,2,FALSE)</f>
        <v>MadeCallToRetentionTeam</v>
      </c>
      <c r="F6679" s="9">
        <v>44601</v>
      </c>
      <c r="G6679">
        <f>VLOOKUP(D6679,campaign!A:D,4,FALSE)</f>
        <v>16</v>
      </c>
    </row>
    <row r="6680" spans="2:7" x14ac:dyDescent="0.2">
      <c r="B6680" t="s">
        <v>3352</v>
      </c>
      <c r="C6680" t="str">
        <f>VLOOKUP(B6680,customer!A:B,2,FALSE)</f>
        <v>Lin Helversen</v>
      </c>
      <c r="D6680" t="s">
        <v>3952</v>
      </c>
      <c r="E6680" t="str">
        <f>VLOOKUP(D6680,campaign!A:B,2,FALSE)</f>
        <v>MadeCallToRetentionTeam</v>
      </c>
      <c r="F6680" s="9">
        <v>44637</v>
      </c>
      <c r="G6680">
        <f>VLOOKUP(D6680,campaign!A:D,4,FALSE)</f>
        <v>16</v>
      </c>
    </row>
    <row r="6681" spans="2:7" x14ac:dyDescent="0.2">
      <c r="B6681" t="s">
        <v>3352</v>
      </c>
      <c r="C6681" t="str">
        <f>VLOOKUP(B6681,customer!A:B,2,FALSE)</f>
        <v>Lin Helversen</v>
      </c>
      <c r="D6681" t="s">
        <v>3952</v>
      </c>
      <c r="E6681" t="str">
        <f>VLOOKUP(D6681,campaign!A:B,2,FALSE)</f>
        <v>MadeCallToRetentionTeam</v>
      </c>
      <c r="F6681" s="9">
        <v>44662</v>
      </c>
      <c r="G6681">
        <f>VLOOKUP(D6681,campaign!A:D,4,FALSE)</f>
        <v>16</v>
      </c>
    </row>
    <row r="6682" spans="2:7" x14ac:dyDescent="0.2">
      <c r="B6682" t="s">
        <v>3352</v>
      </c>
      <c r="C6682" t="str">
        <f>VLOOKUP(B6682,customer!A:B,2,FALSE)</f>
        <v>Lin Helversen</v>
      </c>
      <c r="D6682" t="s">
        <v>3952</v>
      </c>
      <c r="E6682" t="str">
        <f>VLOOKUP(D6682,campaign!A:B,2,FALSE)</f>
        <v>MadeCallToRetentionTeam</v>
      </c>
      <c r="F6682" s="9">
        <v>44699</v>
      </c>
      <c r="G6682">
        <f>VLOOKUP(D6682,campaign!A:D,4,FALSE)</f>
        <v>16</v>
      </c>
    </row>
    <row r="6683" spans="2:7" x14ac:dyDescent="0.2">
      <c r="B6683" t="s">
        <v>3352</v>
      </c>
      <c r="C6683" t="str">
        <f>VLOOKUP(B6683,customer!A:B,2,FALSE)</f>
        <v>Lin Helversen</v>
      </c>
      <c r="D6683" t="s">
        <v>3952</v>
      </c>
      <c r="E6683" t="str">
        <f>VLOOKUP(D6683,campaign!A:B,2,FALSE)</f>
        <v>MadeCallToRetentionTeam</v>
      </c>
      <c r="F6683" s="9">
        <v>44759</v>
      </c>
      <c r="G6683">
        <f>VLOOKUP(D6683,campaign!A:D,4,FALSE)</f>
        <v>16</v>
      </c>
    </row>
    <row r="6684" spans="2:7" x14ac:dyDescent="0.2">
      <c r="B6684" t="s">
        <v>3352</v>
      </c>
      <c r="C6684" t="str">
        <f>VLOOKUP(B6684,customer!A:B,2,FALSE)</f>
        <v>Lin Helversen</v>
      </c>
      <c r="D6684" t="s">
        <v>3952</v>
      </c>
      <c r="E6684" t="str">
        <f>VLOOKUP(D6684,campaign!A:B,2,FALSE)</f>
        <v>MadeCallToRetentionTeam</v>
      </c>
      <c r="F6684" s="9">
        <v>44792</v>
      </c>
      <c r="G6684">
        <f>VLOOKUP(D6684,campaign!A:D,4,FALSE)</f>
        <v>16</v>
      </c>
    </row>
    <row r="6685" spans="2:7" x14ac:dyDescent="0.2">
      <c r="B6685" t="s">
        <v>3352</v>
      </c>
      <c r="C6685" t="str">
        <f>VLOOKUP(B6685,customer!A:B,2,FALSE)</f>
        <v>Lin Helversen</v>
      </c>
      <c r="D6685" t="s">
        <v>3952</v>
      </c>
      <c r="E6685" t="str">
        <f>VLOOKUP(D6685,campaign!A:B,2,FALSE)</f>
        <v>MadeCallToRetentionTeam</v>
      </c>
      <c r="F6685" s="9">
        <v>44849</v>
      </c>
      <c r="G6685">
        <f>VLOOKUP(D6685,campaign!A:D,4,FALSE)</f>
        <v>16</v>
      </c>
    </row>
    <row r="6686" spans="2:7" x14ac:dyDescent="0.2">
      <c r="B6686" t="s">
        <v>3352</v>
      </c>
      <c r="C6686" t="str">
        <f>VLOOKUP(B6686,customer!A:B,2,FALSE)</f>
        <v>Lin Helversen</v>
      </c>
      <c r="D6686" t="s">
        <v>3952</v>
      </c>
      <c r="E6686" t="str">
        <f>VLOOKUP(D6686,campaign!A:B,2,FALSE)</f>
        <v>MadeCallToRetentionTeam</v>
      </c>
      <c r="F6686" s="9">
        <v>44884</v>
      </c>
      <c r="G6686">
        <f>VLOOKUP(D6686,campaign!A:D,4,FALSE)</f>
        <v>16</v>
      </c>
    </row>
    <row r="6687" spans="2:7" x14ac:dyDescent="0.2">
      <c r="B6687" t="s">
        <v>3352</v>
      </c>
      <c r="C6687" t="str">
        <f>VLOOKUP(B6687,customer!A:B,2,FALSE)</f>
        <v>Lin Helversen</v>
      </c>
      <c r="D6687" t="s">
        <v>3952</v>
      </c>
      <c r="E6687" t="str">
        <f>VLOOKUP(D6687,campaign!A:B,2,FALSE)</f>
        <v>MadeCallToRetentionTeam</v>
      </c>
      <c r="F6687" s="9">
        <v>44948</v>
      </c>
      <c r="G6687">
        <f>VLOOKUP(D6687,campaign!A:D,4,FALSE)</f>
        <v>16</v>
      </c>
    </row>
    <row r="6688" spans="2:7" x14ac:dyDescent="0.2">
      <c r="B6688" t="s">
        <v>3352</v>
      </c>
      <c r="C6688" t="str">
        <f>VLOOKUP(B6688,customer!A:B,2,FALSE)</f>
        <v>Lin Helversen</v>
      </c>
      <c r="D6688" t="s">
        <v>3952</v>
      </c>
      <c r="E6688" t="str">
        <f>VLOOKUP(D6688,campaign!A:B,2,FALSE)</f>
        <v>MadeCallToRetentionTeam</v>
      </c>
      <c r="F6688" s="9">
        <v>45000</v>
      </c>
      <c r="G6688">
        <f>VLOOKUP(D6688,campaign!A:D,4,FALSE)</f>
        <v>16</v>
      </c>
    </row>
    <row r="6689" spans="2:7" x14ac:dyDescent="0.2">
      <c r="B6689" t="s">
        <v>3352</v>
      </c>
      <c r="C6689" t="str">
        <f>VLOOKUP(B6689,customer!A:B,2,FALSE)</f>
        <v>Lin Helversen</v>
      </c>
      <c r="D6689" t="s">
        <v>3952</v>
      </c>
      <c r="E6689" t="str">
        <f>VLOOKUP(D6689,campaign!A:B,2,FALSE)</f>
        <v>MadeCallToRetentionTeam</v>
      </c>
      <c r="F6689" s="9">
        <v>45065</v>
      </c>
      <c r="G6689">
        <f>VLOOKUP(D6689,campaign!A:D,4,FALSE)</f>
        <v>16</v>
      </c>
    </row>
    <row r="6690" spans="2:7" x14ac:dyDescent="0.2">
      <c r="B6690" t="s">
        <v>3352</v>
      </c>
      <c r="C6690" t="str">
        <f>VLOOKUP(B6690,customer!A:B,2,FALSE)</f>
        <v>Lin Helversen</v>
      </c>
      <c r="D6690" t="s">
        <v>3920</v>
      </c>
      <c r="E6690" t="str">
        <f>VLOOKUP(D6690,campaign!A:B,2,FALSE)</f>
        <v>ChildrenInHH</v>
      </c>
      <c r="F6690" s="9">
        <v>44797</v>
      </c>
      <c r="G6690">
        <f>VLOOKUP(D6690,campaign!A:D,4,FALSE)</f>
        <v>10</v>
      </c>
    </row>
    <row r="6691" spans="2:7" x14ac:dyDescent="0.2">
      <c r="B6691" t="s">
        <v>3352</v>
      </c>
      <c r="C6691" t="str">
        <f>VLOOKUP(B6691,customer!A:B,2,FALSE)</f>
        <v>Lin Helversen</v>
      </c>
      <c r="D6691" t="s">
        <v>3920</v>
      </c>
      <c r="E6691" t="str">
        <f>VLOOKUP(D6691,campaign!A:B,2,FALSE)</f>
        <v>ChildrenInHH</v>
      </c>
      <c r="F6691" s="9">
        <v>44835</v>
      </c>
      <c r="G6691">
        <f>VLOOKUP(D6691,campaign!A:D,4,FALSE)</f>
        <v>10</v>
      </c>
    </row>
    <row r="6692" spans="2:7" x14ac:dyDescent="0.2">
      <c r="B6692" t="s">
        <v>3352</v>
      </c>
      <c r="C6692" t="str">
        <f>VLOOKUP(B6692,customer!A:B,2,FALSE)</f>
        <v>Lin Helversen</v>
      </c>
      <c r="D6692" t="s">
        <v>3920</v>
      </c>
      <c r="E6692" t="str">
        <f>VLOOKUP(D6692,campaign!A:B,2,FALSE)</f>
        <v>ChildrenInHH</v>
      </c>
      <c r="F6692" s="9">
        <v>44902</v>
      </c>
      <c r="G6692">
        <f>VLOOKUP(D6692,campaign!A:D,4,FALSE)</f>
        <v>10</v>
      </c>
    </row>
    <row r="6693" spans="2:7" x14ac:dyDescent="0.2">
      <c r="B6693" t="s">
        <v>3352</v>
      </c>
      <c r="C6693" t="str">
        <f>VLOOKUP(B6693,customer!A:B,2,FALSE)</f>
        <v>Lin Helversen</v>
      </c>
      <c r="D6693" t="s">
        <v>3920</v>
      </c>
      <c r="E6693" t="str">
        <f>VLOOKUP(D6693,campaign!A:B,2,FALSE)</f>
        <v>ChildrenInHH</v>
      </c>
      <c r="F6693" s="9">
        <v>44931</v>
      </c>
      <c r="G6693">
        <f>VLOOKUP(D6693,campaign!A:D,4,FALSE)</f>
        <v>10</v>
      </c>
    </row>
    <row r="6694" spans="2:7" x14ac:dyDescent="0.2">
      <c r="B6694" t="s">
        <v>3352</v>
      </c>
      <c r="C6694" t="str">
        <f>VLOOKUP(B6694,customer!A:B,2,FALSE)</f>
        <v>Lin Helversen</v>
      </c>
      <c r="D6694" t="s">
        <v>3920</v>
      </c>
      <c r="E6694" t="str">
        <f>VLOOKUP(D6694,campaign!A:B,2,FALSE)</f>
        <v>ChildrenInHH</v>
      </c>
      <c r="F6694" s="9">
        <v>44963</v>
      </c>
      <c r="G6694">
        <f>VLOOKUP(D6694,campaign!A:D,4,FALSE)</f>
        <v>10</v>
      </c>
    </row>
    <row r="6695" spans="2:7" x14ac:dyDescent="0.2">
      <c r="B6695" t="s">
        <v>3352</v>
      </c>
      <c r="C6695" t="str">
        <f>VLOOKUP(B6695,customer!A:B,2,FALSE)</f>
        <v>Lin Helversen</v>
      </c>
      <c r="D6695" t="s">
        <v>3920</v>
      </c>
      <c r="E6695" t="str">
        <f>VLOOKUP(D6695,campaign!A:B,2,FALSE)</f>
        <v>ChildrenInHH</v>
      </c>
      <c r="F6695" s="9">
        <v>44987</v>
      </c>
      <c r="G6695">
        <f>VLOOKUP(D6695,campaign!A:D,4,FALSE)</f>
        <v>10</v>
      </c>
    </row>
    <row r="6696" spans="2:7" x14ac:dyDescent="0.2">
      <c r="B6696" t="s">
        <v>3352</v>
      </c>
      <c r="C6696" t="str">
        <f>VLOOKUP(B6696,customer!A:B,2,FALSE)</f>
        <v>Lin Helversen</v>
      </c>
      <c r="D6696" t="s">
        <v>3920</v>
      </c>
      <c r="E6696" t="str">
        <f>VLOOKUP(D6696,campaign!A:B,2,FALSE)</f>
        <v>ChildrenInHH</v>
      </c>
      <c r="F6696" s="9">
        <v>45044</v>
      </c>
      <c r="G6696">
        <f>VLOOKUP(D6696,campaign!A:D,4,FALSE)</f>
        <v>10</v>
      </c>
    </row>
    <row r="6697" spans="2:7" x14ac:dyDescent="0.2">
      <c r="B6697" t="s">
        <v>3352</v>
      </c>
      <c r="C6697" t="str">
        <f>VLOOKUP(B6697,customer!A:B,2,FALSE)</f>
        <v>Lin Helversen</v>
      </c>
      <c r="D6697" t="s">
        <v>3920</v>
      </c>
      <c r="E6697" t="str">
        <f>VLOOKUP(D6697,campaign!A:B,2,FALSE)</f>
        <v>ChildrenInHH</v>
      </c>
      <c r="F6697" s="9">
        <v>45049</v>
      </c>
      <c r="G6697">
        <f>VLOOKUP(D6697,campaign!A:D,4,FALSE)</f>
        <v>10</v>
      </c>
    </row>
    <row r="6698" spans="2:7" x14ac:dyDescent="0.2">
      <c r="B6698" t="s">
        <v>3352</v>
      </c>
      <c r="C6698" t="str">
        <f>VLOOKUP(B6698,customer!A:B,2,FALSE)</f>
        <v>Lin Helversen</v>
      </c>
      <c r="D6698" t="s">
        <v>3920</v>
      </c>
      <c r="E6698" t="str">
        <f>VLOOKUP(D6698,campaign!A:B,2,FALSE)</f>
        <v>ChildrenInHH</v>
      </c>
      <c r="F6698" s="9">
        <v>45080</v>
      </c>
      <c r="G6698">
        <f>VLOOKUP(D6698,campaign!A:D,4,FALSE)</f>
        <v>10</v>
      </c>
    </row>
    <row r="6699" spans="2:7" x14ac:dyDescent="0.2">
      <c r="B6699" t="s">
        <v>3353</v>
      </c>
      <c r="C6699" t="str">
        <f>VLOOKUP(B6699,customer!A:B,2,FALSE)</f>
        <v>Herbie Juett</v>
      </c>
      <c r="D6699" t="s">
        <v>3922</v>
      </c>
      <c r="E6699" t="str">
        <f>VLOOKUP(D6699,campaign!A:B,2,FALSE)</f>
        <v>HandsetWebCapable</v>
      </c>
      <c r="F6699" s="9">
        <v>44568</v>
      </c>
      <c r="G6699">
        <f>VLOOKUP(D6699,campaign!A:D,4,FALSE)</f>
        <v>62</v>
      </c>
    </row>
    <row r="6700" spans="2:7" x14ac:dyDescent="0.2">
      <c r="B6700" t="s">
        <v>3353</v>
      </c>
      <c r="C6700" t="str">
        <f>VLOOKUP(B6700,customer!A:B,2,FALSE)</f>
        <v>Herbie Juett</v>
      </c>
      <c r="D6700" t="s">
        <v>3922</v>
      </c>
      <c r="E6700" t="str">
        <f>VLOOKUP(D6700,campaign!A:B,2,FALSE)</f>
        <v>HandsetWebCapable</v>
      </c>
      <c r="F6700" s="9">
        <v>44639</v>
      </c>
      <c r="G6700">
        <f>VLOOKUP(D6700,campaign!A:D,4,FALSE)</f>
        <v>62</v>
      </c>
    </row>
    <row r="6701" spans="2:7" x14ac:dyDescent="0.2">
      <c r="B6701" t="s">
        <v>3353</v>
      </c>
      <c r="C6701" t="str">
        <f>VLOOKUP(B6701,customer!A:B,2,FALSE)</f>
        <v>Herbie Juett</v>
      </c>
      <c r="D6701" t="s">
        <v>3922</v>
      </c>
      <c r="E6701" t="str">
        <f>VLOOKUP(D6701,campaign!A:B,2,FALSE)</f>
        <v>HandsetWebCapable</v>
      </c>
      <c r="F6701" s="9">
        <v>44666</v>
      </c>
      <c r="G6701">
        <f>VLOOKUP(D6701,campaign!A:D,4,FALSE)</f>
        <v>62</v>
      </c>
    </row>
    <row r="6702" spans="2:7" x14ac:dyDescent="0.2">
      <c r="B6702" t="s">
        <v>3353</v>
      </c>
      <c r="C6702" t="str">
        <f>VLOOKUP(B6702,customer!A:B,2,FALSE)</f>
        <v>Herbie Juett</v>
      </c>
      <c r="D6702" t="s">
        <v>3922</v>
      </c>
      <c r="E6702" t="str">
        <f>VLOOKUP(D6702,campaign!A:B,2,FALSE)</f>
        <v>HandsetWebCapable</v>
      </c>
      <c r="F6702" s="9">
        <v>44694</v>
      </c>
      <c r="G6702">
        <f>VLOOKUP(D6702,campaign!A:D,4,FALSE)</f>
        <v>62</v>
      </c>
    </row>
    <row r="6703" spans="2:7" x14ac:dyDescent="0.2">
      <c r="B6703" t="s">
        <v>3353</v>
      </c>
      <c r="C6703" t="str">
        <f>VLOOKUP(B6703,customer!A:B,2,FALSE)</f>
        <v>Herbie Juett</v>
      </c>
      <c r="D6703" t="s">
        <v>3922</v>
      </c>
      <c r="E6703" t="str">
        <f>VLOOKUP(D6703,campaign!A:B,2,FALSE)</f>
        <v>HandsetWebCapable</v>
      </c>
      <c r="F6703" s="9">
        <v>44728</v>
      </c>
      <c r="G6703">
        <f>VLOOKUP(D6703,campaign!A:D,4,FALSE)</f>
        <v>62</v>
      </c>
    </row>
    <row r="6704" spans="2:7" x14ac:dyDescent="0.2">
      <c r="B6704" t="s">
        <v>3353</v>
      </c>
      <c r="C6704" t="str">
        <f>VLOOKUP(B6704,customer!A:B,2,FALSE)</f>
        <v>Herbie Juett</v>
      </c>
      <c r="D6704" t="s">
        <v>3922</v>
      </c>
      <c r="E6704" t="str">
        <f>VLOOKUP(D6704,campaign!A:B,2,FALSE)</f>
        <v>HandsetWebCapable</v>
      </c>
      <c r="F6704" s="9">
        <v>44811</v>
      </c>
      <c r="G6704">
        <f>VLOOKUP(D6704,campaign!A:D,4,FALSE)</f>
        <v>62</v>
      </c>
    </row>
    <row r="6705" spans="2:7" x14ac:dyDescent="0.2">
      <c r="B6705" t="s">
        <v>3353</v>
      </c>
      <c r="C6705" t="str">
        <f>VLOOKUP(B6705,customer!A:B,2,FALSE)</f>
        <v>Herbie Juett</v>
      </c>
      <c r="D6705" t="s">
        <v>3922</v>
      </c>
      <c r="E6705" t="str">
        <f>VLOOKUP(D6705,campaign!A:B,2,FALSE)</f>
        <v>HandsetWebCapable</v>
      </c>
      <c r="F6705" s="9">
        <v>44875</v>
      </c>
      <c r="G6705">
        <f>VLOOKUP(D6705,campaign!A:D,4,FALSE)</f>
        <v>62</v>
      </c>
    </row>
    <row r="6706" spans="2:7" x14ac:dyDescent="0.2">
      <c r="B6706" t="s">
        <v>3353</v>
      </c>
      <c r="C6706" t="str">
        <f>VLOOKUP(B6706,customer!A:B,2,FALSE)</f>
        <v>Herbie Juett</v>
      </c>
      <c r="D6706" t="s">
        <v>3922</v>
      </c>
      <c r="E6706" t="str">
        <f>VLOOKUP(D6706,campaign!A:B,2,FALSE)</f>
        <v>HandsetWebCapable</v>
      </c>
      <c r="F6706" s="9">
        <v>44947</v>
      </c>
      <c r="G6706">
        <f>VLOOKUP(D6706,campaign!A:D,4,FALSE)</f>
        <v>62</v>
      </c>
    </row>
    <row r="6707" spans="2:7" x14ac:dyDescent="0.2">
      <c r="B6707" t="s">
        <v>3353</v>
      </c>
      <c r="C6707" t="str">
        <f>VLOOKUP(B6707,customer!A:B,2,FALSE)</f>
        <v>Herbie Juett</v>
      </c>
      <c r="D6707" t="s">
        <v>3922</v>
      </c>
      <c r="E6707" t="str">
        <f>VLOOKUP(D6707,campaign!A:B,2,FALSE)</f>
        <v>HandsetWebCapable</v>
      </c>
      <c r="F6707" s="9">
        <v>44969</v>
      </c>
      <c r="G6707">
        <f>VLOOKUP(D6707,campaign!A:D,4,FALSE)</f>
        <v>62</v>
      </c>
    </row>
    <row r="6708" spans="2:7" x14ac:dyDescent="0.2">
      <c r="B6708" t="s">
        <v>3353</v>
      </c>
      <c r="C6708" t="str">
        <f>VLOOKUP(B6708,customer!A:B,2,FALSE)</f>
        <v>Herbie Juett</v>
      </c>
      <c r="D6708" t="s">
        <v>3922</v>
      </c>
      <c r="E6708" t="str">
        <f>VLOOKUP(D6708,campaign!A:B,2,FALSE)</f>
        <v>HandsetWebCapable</v>
      </c>
      <c r="F6708" s="9">
        <v>44997</v>
      </c>
      <c r="G6708">
        <f>VLOOKUP(D6708,campaign!A:D,4,FALSE)</f>
        <v>62</v>
      </c>
    </row>
    <row r="6709" spans="2:7" x14ac:dyDescent="0.2">
      <c r="B6709" t="s">
        <v>3353</v>
      </c>
      <c r="C6709" t="str">
        <f>VLOOKUP(B6709,customer!A:B,2,FALSE)</f>
        <v>Herbie Juett</v>
      </c>
      <c r="D6709" t="s">
        <v>3922</v>
      </c>
      <c r="E6709" t="str">
        <f>VLOOKUP(D6709,campaign!A:B,2,FALSE)</f>
        <v>HandsetWebCapable</v>
      </c>
      <c r="F6709" s="9">
        <v>45036</v>
      </c>
      <c r="G6709">
        <f>VLOOKUP(D6709,campaign!A:D,4,FALSE)</f>
        <v>62</v>
      </c>
    </row>
    <row r="6710" spans="2:7" x14ac:dyDescent="0.2">
      <c r="B6710" t="s">
        <v>3353</v>
      </c>
      <c r="C6710" t="str">
        <f>VLOOKUP(B6710,customer!A:B,2,FALSE)</f>
        <v>Herbie Juett</v>
      </c>
      <c r="D6710" t="s">
        <v>3922</v>
      </c>
      <c r="E6710" t="str">
        <f>VLOOKUP(D6710,campaign!A:B,2,FALSE)</f>
        <v>HandsetWebCapable</v>
      </c>
      <c r="F6710" s="9">
        <v>45059</v>
      </c>
      <c r="G6710">
        <f>VLOOKUP(D6710,campaign!A:D,4,FALSE)</f>
        <v>62</v>
      </c>
    </row>
    <row r="6711" spans="2:7" x14ac:dyDescent="0.2">
      <c r="B6711" t="s">
        <v>3353</v>
      </c>
      <c r="C6711" t="str">
        <f>VLOOKUP(B6711,customer!A:B,2,FALSE)</f>
        <v>Herbie Juett</v>
      </c>
      <c r="D6711" t="s">
        <v>3921</v>
      </c>
      <c r="E6711" t="str">
        <f>VLOOKUP(D6711,campaign!A:B,2,FALSE)</f>
        <v>HandsetRefurbished</v>
      </c>
      <c r="F6711" s="9">
        <v>44830</v>
      </c>
      <c r="G6711">
        <f>VLOOKUP(D6711,campaign!A:D,4,FALSE)</f>
        <v>26</v>
      </c>
    </row>
    <row r="6712" spans="2:7" x14ac:dyDescent="0.2">
      <c r="B6712" t="s">
        <v>3353</v>
      </c>
      <c r="C6712" t="str">
        <f>VLOOKUP(B6712,customer!A:B,2,FALSE)</f>
        <v>Herbie Juett</v>
      </c>
      <c r="D6712" t="s">
        <v>3921</v>
      </c>
      <c r="E6712" t="str">
        <f>VLOOKUP(D6712,campaign!A:B,2,FALSE)</f>
        <v>HandsetRefurbished</v>
      </c>
      <c r="F6712" s="9">
        <v>44864</v>
      </c>
      <c r="G6712">
        <f>VLOOKUP(D6712,campaign!A:D,4,FALSE)</f>
        <v>26</v>
      </c>
    </row>
    <row r="6713" spans="2:7" x14ac:dyDescent="0.2">
      <c r="B6713" t="s">
        <v>3353</v>
      </c>
      <c r="C6713" t="str">
        <f>VLOOKUP(B6713,customer!A:B,2,FALSE)</f>
        <v>Herbie Juett</v>
      </c>
      <c r="D6713" t="s">
        <v>3921</v>
      </c>
      <c r="E6713" t="str">
        <f>VLOOKUP(D6713,campaign!A:B,2,FALSE)</f>
        <v>HandsetRefurbished</v>
      </c>
      <c r="F6713" s="9">
        <v>44891</v>
      </c>
      <c r="G6713">
        <f>VLOOKUP(D6713,campaign!A:D,4,FALSE)</f>
        <v>26</v>
      </c>
    </row>
    <row r="6714" spans="2:7" x14ac:dyDescent="0.2">
      <c r="B6714" t="s">
        <v>3353</v>
      </c>
      <c r="C6714" t="str">
        <f>VLOOKUP(B6714,customer!A:B,2,FALSE)</f>
        <v>Herbie Juett</v>
      </c>
      <c r="D6714" t="s">
        <v>3921</v>
      </c>
      <c r="E6714" t="str">
        <f>VLOOKUP(D6714,campaign!A:B,2,FALSE)</f>
        <v>HandsetRefurbished</v>
      </c>
      <c r="F6714" s="9">
        <v>44906</v>
      </c>
      <c r="G6714">
        <f>VLOOKUP(D6714,campaign!A:D,4,FALSE)</f>
        <v>26</v>
      </c>
    </row>
    <row r="6715" spans="2:7" x14ac:dyDescent="0.2">
      <c r="B6715" t="s">
        <v>3353</v>
      </c>
      <c r="C6715" t="str">
        <f>VLOOKUP(B6715,customer!A:B,2,FALSE)</f>
        <v>Herbie Juett</v>
      </c>
      <c r="D6715" t="s">
        <v>3921</v>
      </c>
      <c r="E6715" t="str">
        <f>VLOOKUP(D6715,campaign!A:B,2,FALSE)</f>
        <v>HandsetRefurbished</v>
      </c>
      <c r="F6715" s="9">
        <v>44934</v>
      </c>
      <c r="G6715">
        <f>VLOOKUP(D6715,campaign!A:D,4,FALSE)</f>
        <v>26</v>
      </c>
    </row>
    <row r="6716" spans="2:7" x14ac:dyDescent="0.2">
      <c r="B6716" t="s">
        <v>3353</v>
      </c>
      <c r="C6716" t="str">
        <f>VLOOKUP(B6716,customer!A:B,2,FALSE)</f>
        <v>Herbie Juett</v>
      </c>
      <c r="D6716" t="s">
        <v>3921</v>
      </c>
      <c r="E6716" t="str">
        <f>VLOOKUP(D6716,campaign!A:B,2,FALSE)</f>
        <v>HandsetRefurbished</v>
      </c>
      <c r="F6716" s="9">
        <v>44961</v>
      </c>
      <c r="G6716">
        <f>VLOOKUP(D6716,campaign!A:D,4,FALSE)</f>
        <v>26</v>
      </c>
    </row>
    <row r="6717" spans="2:7" x14ac:dyDescent="0.2">
      <c r="B6717" t="s">
        <v>3353</v>
      </c>
      <c r="C6717" t="str">
        <f>VLOOKUP(B6717,customer!A:B,2,FALSE)</f>
        <v>Herbie Juett</v>
      </c>
      <c r="D6717" t="s">
        <v>3921</v>
      </c>
      <c r="E6717" t="str">
        <f>VLOOKUP(D6717,campaign!A:B,2,FALSE)</f>
        <v>HandsetRefurbished</v>
      </c>
      <c r="F6717" s="9">
        <v>45025</v>
      </c>
      <c r="G6717">
        <f>VLOOKUP(D6717,campaign!A:D,4,FALSE)</f>
        <v>26</v>
      </c>
    </row>
    <row r="6718" spans="2:7" x14ac:dyDescent="0.2">
      <c r="B6718" t="s">
        <v>3353</v>
      </c>
      <c r="C6718" t="str">
        <f>VLOOKUP(B6718,customer!A:B,2,FALSE)</f>
        <v>Herbie Juett</v>
      </c>
      <c r="D6718" t="s">
        <v>3921</v>
      </c>
      <c r="E6718" t="str">
        <f>VLOOKUP(D6718,campaign!A:B,2,FALSE)</f>
        <v>HandsetRefurbished</v>
      </c>
      <c r="F6718" s="9">
        <v>45050</v>
      </c>
      <c r="G6718">
        <f>VLOOKUP(D6718,campaign!A:D,4,FALSE)</f>
        <v>26</v>
      </c>
    </row>
    <row r="6719" spans="2:7" x14ac:dyDescent="0.2">
      <c r="B6719" t="s">
        <v>3353</v>
      </c>
      <c r="C6719" t="str">
        <f>VLOOKUP(B6719,customer!A:B,2,FALSE)</f>
        <v>Herbie Juett</v>
      </c>
      <c r="D6719" t="s">
        <v>3921</v>
      </c>
      <c r="E6719" t="str">
        <f>VLOOKUP(D6719,campaign!A:B,2,FALSE)</f>
        <v>HandsetRefurbished</v>
      </c>
      <c r="F6719" s="9">
        <v>45079</v>
      </c>
      <c r="G6719">
        <f>VLOOKUP(D6719,campaign!A:D,4,FALSE)</f>
        <v>26</v>
      </c>
    </row>
    <row r="6720" spans="2:7" x14ac:dyDescent="0.2">
      <c r="B6720" t="s">
        <v>3354</v>
      </c>
      <c r="C6720" t="str">
        <f>VLOOKUP(B6720,customer!A:B,2,FALSE)</f>
        <v>Shay McKeurton</v>
      </c>
      <c r="D6720" t="s">
        <v>3951</v>
      </c>
      <c r="E6720" t="str">
        <f>VLOOKUP(D6720,campaign!A:B,2,FALSE)</f>
        <v>OwnsMotorcycle</v>
      </c>
      <c r="F6720" s="9">
        <v>44565</v>
      </c>
      <c r="G6720">
        <f>VLOOKUP(D6720,campaign!A:D,4,FALSE)</f>
        <v>14</v>
      </c>
    </row>
    <row r="6721" spans="2:7" x14ac:dyDescent="0.2">
      <c r="B6721" t="s">
        <v>3354</v>
      </c>
      <c r="C6721" t="str">
        <f>VLOOKUP(B6721,customer!A:B,2,FALSE)</f>
        <v>Shay McKeurton</v>
      </c>
      <c r="D6721" t="s">
        <v>3951</v>
      </c>
      <c r="E6721" t="str">
        <f>VLOOKUP(D6721,campaign!A:B,2,FALSE)</f>
        <v>OwnsMotorcycle</v>
      </c>
      <c r="F6721" s="9">
        <v>44624</v>
      </c>
      <c r="G6721">
        <f>VLOOKUP(D6721,campaign!A:D,4,FALSE)</f>
        <v>14</v>
      </c>
    </row>
    <row r="6722" spans="2:7" x14ac:dyDescent="0.2">
      <c r="B6722" t="s">
        <v>3354</v>
      </c>
      <c r="C6722" t="str">
        <f>VLOOKUP(B6722,customer!A:B,2,FALSE)</f>
        <v>Shay McKeurton</v>
      </c>
      <c r="D6722" t="s">
        <v>3951</v>
      </c>
      <c r="E6722" t="str">
        <f>VLOOKUP(D6722,campaign!A:B,2,FALSE)</f>
        <v>OwnsMotorcycle</v>
      </c>
      <c r="F6722" s="9">
        <v>44668</v>
      </c>
      <c r="G6722">
        <f>VLOOKUP(D6722,campaign!A:D,4,FALSE)</f>
        <v>14</v>
      </c>
    </row>
    <row r="6723" spans="2:7" x14ac:dyDescent="0.2">
      <c r="B6723" t="s">
        <v>3354</v>
      </c>
      <c r="C6723" t="str">
        <f>VLOOKUP(B6723,customer!A:B,2,FALSE)</f>
        <v>Shay McKeurton</v>
      </c>
      <c r="D6723" t="s">
        <v>3951</v>
      </c>
      <c r="E6723" t="str">
        <f>VLOOKUP(D6723,campaign!A:B,2,FALSE)</f>
        <v>OwnsMotorcycle</v>
      </c>
      <c r="F6723" s="9">
        <v>44688</v>
      </c>
      <c r="G6723">
        <f>VLOOKUP(D6723,campaign!A:D,4,FALSE)</f>
        <v>14</v>
      </c>
    </row>
    <row r="6724" spans="2:7" x14ac:dyDescent="0.2">
      <c r="B6724" t="s">
        <v>3354</v>
      </c>
      <c r="C6724" t="str">
        <f>VLOOKUP(B6724,customer!A:B,2,FALSE)</f>
        <v>Shay McKeurton</v>
      </c>
      <c r="D6724" t="s">
        <v>3951</v>
      </c>
      <c r="E6724" t="str">
        <f>VLOOKUP(D6724,campaign!A:B,2,FALSE)</f>
        <v>OwnsMotorcycle</v>
      </c>
      <c r="F6724" s="9">
        <v>44728</v>
      </c>
      <c r="G6724">
        <f>VLOOKUP(D6724,campaign!A:D,4,FALSE)</f>
        <v>14</v>
      </c>
    </row>
    <row r="6725" spans="2:7" x14ac:dyDescent="0.2">
      <c r="B6725" t="s">
        <v>3354</v>
      </c>
      <c r="C6725" t="str">
        <f>VLOOKUP(B6725,customer!A:B,2,FALSE)</f>
        <v>Shay McKeurton</v>
      </c>
      <c r="D6725" t="s">
        <v>3951</v>
      </c>
      <c r="E6725" t="str">
        <f>VLOOKUP(D6725,campaign!A:B,2,FALSE)</f>
        <v>OwnsMotorcycle</v>
      </c>
      <c r="F6725" s="9">
        <v>44757</v>
      </c>
      <c r="G6725">
        <f>VLOOKUP(D6725,campaign!A:D,4,FALSE)</f>
        <v>14</v>
      </c>
    </row>
    <row r="6726" spans="2:7" x14ac:dyDescent="0.2">
      <c r="B6726" t="s">
        <v>3354</v>
      </c>
      <c r="C6726" t="str">
        <f>VLOOKUP(B6726,customer!A:B,2,FALSE)</f>
        <v>Shay McKeurton</v>
      </c>
      <c r="D6726" t="s">
        <v>3951</v>
      </c>
      <c r="E6726" t="str">
        <f>VLOOKUP(D6726,campaign!A:B,2,FALSE)</f>
        <v>OwnsMotorcycle</v>
      </c>
      <c r="F6726" s="9">
        <v>44791</v>
      </c>
      <c r="G6726">
        <f>VLOOKUP(D6726,campaign!A:D,4,FALSE)</f>
        <v>14</v>
      </c>
    </row>
    <row r="6727" spans="2:7" x14ac:dyDescent="0.2">
      <c r="B6727" t="s">
        <v>3354</v>
      </c>
      <c r="C6727" t="str">
        <f>VLOOKUP(B6727,customer!A:B,2,FALSE)</f>
        <v>Shay McKeurton</v>
      </c>
      <c r="D6727" t="s">
        <v>3951</v>
      </c>
      <c r="E6727" t="str">
        <f>VLOOKUP(D6727,campaign!A:B,2,FALSE)</f>
        <v>OwnsMotorcycle</v>
      </c>
      <c r="F6727" s="9">
        <v>44822</v>
      </c>
      <c r="G6727">
        <f>VLOOKUP(D6727,campaign!A:D,4,FALSE)</f>
        <v>14</v>
      </c>
    </row>
    <row r="6728" spans="2:7" x14ac:dyDescent="0.2">
      <c r="B6728" t="s">
        <v>3354</v>
      </c>
      <c r="C6728" t="str">
        <f>VLOOKUP(B6728,customer!A:B,2,FALSE)</f>
        <v>Shay McKeurton</v>
      </c>
      <c r="D6728" t="s">
        <v>3951</v>
      </c>
      <c r="E6728" t="str">
        <f>VLOOKUP(D6728,campaign!A:B,2,FALSE)</f>
        <v>OwnsMotorcycle</v>
      </c>
      <c r="F6728" s="9">
        <v>44839</v>
      </c>
      <c r="G6728">
        <f>VLOOKUP(D6728,campaign!A:D,4,FALSE)</f>
        <v>14</v>
      </c>
    </row>
    <row r="6729" spans="2:7" x14ac:dyDescent="0.2">
      <c r="B6729" t="s">
        <v>3354</v>
      </c>
      <c r="C6729" t="str">
        <f>VLOOKUP(B6729,customer!A:B,2,FALSE)</f>
        <v>Shay McKeurton</v>
      </c>
      <c r="D6729" t="s">
        <v>3951</v>
      </c>
      <c r="E6729" t="str">
        <f>VLOOKUP(D6729,campaign!A:B,2,FALSE)</f>
        <v>OwnsMotorcycle</v>
      </c>
      <c r="F6729" s="9">
        <v>44878</v>
      </c>
      <c r="G6729">
        <f>VLOOKUP(D6729,campaign!A:D,4,FALSE)</f>
        <v>14</v>
      </c>
    </row>
    <row r="6730" spans="2:7" x14ac:dyDescent="0.2">
      <c r="B6730" t="s">
        <v>3354</v>
      </c>
      <c r="C6730" t="str">
        <f>VLOOKUP(B6730,customer!A:B,2,FALSE)</f>
        <v>Shay McKeurton</v>
      </c>
      <c r="D6730" t="s">
        <v>3951</v>
      </c>
      <c r="E6730" t="str">
        <f>VLOOKUP(D6730,campaign!A:B,2,FALSE)</f>
        <v>OwnsMotorcycle</v>
      </c>
      <c r="F6730" s="9">
        <v>44907</v>
      </c>
      <c r="G6730">
        <f>VLOOKUP(D6730,campaign!A:D,4,FALSE)</f>
        <v>14</v>
      </c>
    </row>
    <row r="6731" spans="2:7" x14ac:dyDescent="0.2">
      <c r="B6731" t="s">
        <v>3354</v>
      </c>
      <c r="C6731" t="str">
        <f>VLOOKUP(B6731,customer!A:B,2,FALSE)</f>
        <v>Shay McKeurton</v>
      </c>
      <c r="D6731" t="s">
        <v>3951</v>
      </c>
      <c r="E6731" t="str">
        <f>VLOOKUP(D6731,campaign!A:B,2,FALSE)</f>
        <v>OwnsMotorcycle</v>
      </c>
      <c r="F6731" s="9">
        <v>44998</v>
      </c>
      <c r="G6731">
        <f>VLOOKUP(D6731,campaign!A:D,4,FALSE)</f>
        <v>14</v>
      </c>
    </row>
    <row r="6732" spans="2:7" x14ac:dyDescent="0.2">
      <c r="B6732" t="s">
        <v>3354</v>
      </c>
      <c r="C6732" t="str">
        <f>VLOOKUP(B6732,customer!A:B,2,FALSE)</f>
        <v>Shay McKeurton</v>
      </c>
      <c r="D6732" t="s">
        <v>3951</v>
      </c>
      <c r="E6732" t="str">
        <f>VLOOKUP(D6732,campaign!A:B,2,FALSE)</f>
        <v>OwnsMotorcycle</v>
      </c>
      <c r="F6732" s="9">
        <v>45020</v>
      </c>
      <c r="G6732">
        <f>VLOOKUP(D6732,campaign!A:D,4,FALSE)</f>
        <v>14</v>
      </c>
    </row>
    <row r="6733" spans="2:7" x14ac:dyDescent="0.2">
      <c r="B6733" t="s">
        <v>3354</v>
      </c>
      <c r="C6733" t="str">
        <f>VLOOKUP(B6733,customer!A:B,2,FALSE)</f>
        <v>Shay McKeurton</v>
      </c>
      <c r="D6733" t="s">
        <v>3926</v>
      </c>
      <c r="E6733" t="str">
        <f>VLOOKUP(D6733,campaign!A:B,2,FALSE)</f>
        <v>BuysViaMailOrder</v>
      </c>
      <c r="F6733" s="9">
        <v>44732</v>
      </c>
      <c r="G6733">
        <f>VLOOKUP(D6733,campaign!A:D,4,FALSE)</f>
        <v>25</v>
      </c>
    </row>
    <row r="6734" spans="2:7" x14ac:dyDescent="0.2">
      <c r="B6734" t="s">
        <v>3354</v>
      </c>
      <c r="C6734" t="str">
        <f>VLOOKUP(B6734,customer!A:B,2,FALSE)</f>
        <v>Shay McKeurton</v>
      </c>
      <c r="D6734" t="s">
        <v>3926</v>
      </c>
      <c r="E6734" t="str">
        <f>VLOOKUP(D6734,campaign!A:B,2,FALSE)</f>
        <v>BuysViaMailOrder</v>
      </c>
      <c r="F6734" s="9">
        <v>44772</v>
      </c>
      <c r="G6734">
        <f>VLOOKUP(D6734,campaign!A:D,4,FALSE)</f>
        <v>25</v>
      </c>
    </row>
    <row r="6735" spans="2:7" x14ac:dyDescent="0.2">
      <c r="B6735" t="s">
        <v>3354</v>
      </c>
      <c r="C6735" t="str">
        <f>VLOOKUP(B6735,customer!A:B,2,FALSE)</f>
        <v>Shay McKeurton</v>
      </c>
      <c r="D6735" t="s">
        <v>3926</v>
      </c>
      <c r="E6735" t="str">
        <f>VLOOKUP(D6735,campaign!A:B,2,FALSE)</f>
        <v>BuysViaMailOrder</v>
      </c>
      <c r="F6735" s="9">
        <v>44807</v>
      </c>
      <c r="G6735">
        <f>VLOOKUP(D6735,campaign!A:D,4,FALSE)</f>
        <v>25</v>
      </c>
    </row>
    <row r="6736" spans="2:7" x14ac:dyDescent="0.2">
      <c r="B6736" t="s">
        <v>3354</v>
      </c>
      <c r="C6736" t="str">
        <f>VLOOKUP(B6736,customer!A:B,2,FALSE)</f>
        <v>Shay McKeurton</v>
      </c>
      <c r="D6736" t="s">
        <v>3926</v>
      </c>
      <c r="E6736" t="str">
        <f>VLOOKUP(D6736,campaign!A:B,2,FALSE)</f>
        <v>BuysViaMailOrder</v>
      </c>
      <c r="F6736" s="9">
        <v>44858</v>
      </c>
      <c r="G6736">
        <f>VLOOKUP(D6736,campaign!A:D,4,FALSE)</f>
        <v>25</v>
      </c>
    </row>
    <row r="6737" spans="2:7" x14ac:dyDescent="0.2">
      <c r="B6737" t="s">
        <v>3354</v>
      </c>
      <c r="C6737" t="str">
        <f>VLOOKUP(B6737,customer!A:B,2,FALSE)</f>
        <v>Shay McKeurton</v>
      </c>
      <c r="D6737" t="s">
        <v>3926</v>
      </c>
      <c r="E6737" t="str">
        <f>VLOOKUP(D6737,campaign!A:B,2,FALSE)</f>
        <v>BuysViaMailOrder</v>
      </c>
      <c r="F6737" s="9">
        <v>44895</v>
      </c>
      <c r="G6737">
        <f>VLOOKUP(D6737,campaign!A:D,4,FALSE)</f>
        <v>25</v>
      </c>
    </row>
    <row r="6738" spans="2:7" x14ac:dyDescent="0.2">
      <c r="B6738" t="s">
        <v>3354</v>
      </c>
      <c r="C6738" t="str">
        <f>VLOOKUP(B6738,customer!A:B,2,FALSE)</f>
        <v>Shay McKeurton</v>
      </c>
      <c r="D6738" t="s">
        <v>3926</v>
      </c>
      <c r="E6738" t="str">
        <f>VLOOKUP(D6738,campaign!A:B,2,FALSE)</f>
        <v>BuysViaMailOrder</v>
      </c>
      <c r="F6738" s="9">
        <v>44924</v>
      </c>
      <c r="G6738">
        <f>VLOOKUP(D6738,campaign!A:D,4,FALSE)</f>
        <v>25</v>
      </c>
    </row>
    <row r="6739" spans="2:7" x14ac:dyDescent="0.2">
      <c r="B6739" t="s">
        <v>3354</v>
      </c>
      <c r="C6739" t="str">
        <f>VLOOKUP(B6739,customer!A:B,2,FALSE)</f>
        <v>Shay McKeurton</v>
      </c>
      <c r="D6739" t="s">
        <v>3926</v>
      </c>
      <c r="E6739" t="str">
        <f>VLOOKUP(D6739,campaign!A:B,2,FALSE)</f>
        <v>BuysViaMailOrder</v>
      </c>
      <c r="F6739" s="9">
        <v>44953</v>
      </c>
      <c r="G6739">
        <f>VLOOKUP(D6739,campaign!A:D,4,FALSE)</f>
        <v>25</v>
      </c>
    </row>
    <row r="6740" spans="2:7" x14ac:dyDescent="0.2">
      <c r="B6740" t="s">
        <v>3354</v>
      </c>
      <c r="C6740" t="str">
        <f>VLOOKUP(B6740,customer!A:B,2,FALSE)</f>
        <v>Shay McKeurton</v>
      </c>
      <c r="D6740" t="s">
        <v>3926</v>
      </c>
      <c r="E6740" t="str">
        <f>VLOOKUP(D6740,campaign!A:B,2,FALSE)</f>
        <v>BuysViaMailOrder</v>
      </c>
      <c r="F6740" s="9">
        <v>44991</v>
      </c>
      <c r="G6740">
        <f>VLOOKUP(D6740,campaign!A:D,4,FALSE)</f>
        <v>25</v>
      </c>
    </row>
    <row r="6741" spans="2:7" x14ac:dyDescent="0.2">
      <c r="B6741" t="s">
        <v>3354</v>
      </c>
      <c r="C6741" t="str">
        <f>VLOOKUP(B6741,customer!A:B,2,FALSE)</f>
        <v>Shay McKeurton</v>
      </c>
      <c r="D6741" t="s">
        <v>3926</v>
      </c>
      <c r="E6741" t="str">
        <f>VLOOKUP(D6741,campaign!A:B,2,FALSE)</f>
        <v>BuysViaMailOrder</v>
      </c>
      <c r="F6741" s="9">
        <v>45046</v>
      </c>
      <c r="G6741">
        <f>VLOOKUP(D6741,campaign!A:D,4,FALSE)</f>
        <v>25</v>
      </c>
    </row>
    <row r="6742" spans="2:7" x14ac:dyDescent="0.2">
      <c r="B6742" t="s">
        <v>3355</v>
      </c>
      <c r="C6742" t="str">
        <f>VLOOKUP(B6742,customer!A:B,2,FALSE)</f>
        <v>Uriel Moyce</v>
      </c>
      <c r="D6742" t="s">
        <v>3920</v>
      </c>
      <c r="E6742" t="str">
        <f>VLOOKUP(D6742,campaign!A:B,2,FALSE)</f>
        <v>ChildrenInHH</v>
      </c>
      <c r="F6742" s="9">
        <v>44851</v>
      </c>
      <c r="G6742">
        <f>VLOOKUP(D6742,campaign!A:D,4,FALSE)</f>
        <v>10</v>
      </c>
    </row>
    <row r="6743" spans="2:7" x14ac:dyDescent="0.2">
      <c r="B6743" t="s">
        <v>3355</v>
      </c>
      <c r="C6743" t="str">
        <f>VLOOKUP(B6743,customer!A:B,2,FALSE)</f>
        <v>Uriel Moyce</v>
      </c>
      <c r="D6743" t="s">
        <v>3920</v>
      </c>
      <c r="E6743" t="str">
        <f>VLOOKUP(D6743,campaign!A:B,2,FALSE)</f>
        <v>ChildrenInHH</v>
      </c>
      <c r="F6743" s="9">
        <v>44882</v>
      </c>
      <c r="G6743">
        <f>VLOOKUP(D6743,campaign!A:D,4,FALSE)</f>
        <v>10</v>
      </c>
    </row>
    <row r="6744" spans="2:7" x14ac:dyDescent="0.2">
      <c r="B6744" t="s">
        <v>3355</v>
      </c>
      <c r="C6744" t="str">
        <f>VLOOKUP(B6744,customer!A:B,2,FALSE)</f>
        <v>Uriel Moyce</v>
      </c>
      <c r="D6744" t="s">
        <v>3920</v>
      </c>
      <c r="E6744" t="str">
        <f>VLOOKUP(D6744,campaign!A:B,2,FALSE)</f>
        <v>ChildrenInHH</v>
      </c>
      <c r="F6744" s="9">
        <v>44926</v>
      </c>
      <c r="G6744">
        <f>VLOOKUP(D6744,campaign!A:D,4,FALSE)</f>
        <v>10</v>
      </c>
    </row>
    <row r="6745" spans="2:7" x14ac:dyDescent="0.2">
      <c r="B6745" t="s">
        <v>3355</v>
      </c>
      <c r="C6745" t="str">
        <f>VLOOKUP(B6745,customer!A:B,2,FALSE)</f>
        <v>Uriel Moyce</v>
      </c>
      <c r="D6745" t="s">
        <v>3920</v>
      </c>
      <c r="E6745" t="str">
        <f>VLOOKUP(D6745,campaign!A:B,2,FALSE)</f>
        <v>ChildrenInHH</v>
      </c>
      <c r="F6745" s="9">
        <v>44957</v>
      </c>
      <c r="G6745">
        <f>VLOOKUP(D6745,campaign!A:D,4,FALSE)</f>
        <v>10</v>
      </c>
    </row>
    <row r="6746" spans="2:7" x14ac:dyDescent="0.2">
      <c r="B6746" t="s">
        <v>3355</v>
      </c>
      <c r="C6746" t="str">
        <f>VLOOKUP(B6746,customer!A:B,2,FALSE)</f>
        <v>Uriel Moyce</v>
      </c>
      <c r="D6746" t="s">
        <v>3920</v>
      </c>
      <c r="E6746" t="str">
        <f>VLOOKUP(D6746,campaign!A:B,2,FALSE)</f>
        <v>ChildrenInHH</v>
      </c>
      <c r="F6746" s="9">
        <v>44977</v>
      </c>
      <c r="G6746">
        <f>VLOOKUP(D6746,campaign!A:D,4,FALSE)</f>
        <v>10</v>
      </c>
    </row>
    <row r="6747" spans="2:7" x14ac:dyDescent="0.2">
      <c r="B6747" t="s">
        <v>3355</v>
      </c>
      <c r="C6747" t="str">
        <f>VLOOKUP(B6747,customer!A:B,2,FALSE)</f>
        <v>Uriel Moyce</v>
      </c>
      <c r="D6747" t="s">
        <v>3920</v>
      </c>
      <c r="E6747" t="str">
        <f>VLOOKUP(D6747,campaign!A:B,2,FALSE)</f>
        <v>ChildrenInHH</v>
      </c>
      <c r="F6747" s="9">
        <v>45012</v>
      </c>
      <c r="G6747">
        <f>VLOOKUP(D6747,campaign!A:D,4,FALSE)</f>
        <v>10</v>
      </c>
    </row>
    <row r="6748" spans="2:7" x14ac:dyDescent="0.2">
      <c r="B6748" t="s">
        <v>3355</v>
      </c>
      <c r="C6748" t="str">
        <f>VLOOKUP(B6748,customer!A:B,2,FALSE)</f>
        <v>Uriel Moyce</v>
      </c>
      <c r="D6748" t="s">
        <v>3920</v>
      </c>
      <c r="E6748" t="str">
        <f>VLOOKUP(D6748,campaign!A:B,2,FALSE)</f>
        <v>ChildrenInHH</v>
      </c>
      <c r="F6748" s="9">
        <v>45044</v>
      </c>
      <c r="G6748">
        <f>VLOOKUP(D6748,campaign!A:D,4,FALSE)</f>
        <v>10</v>
      </c>
    </row>
    <row r="6749" spans="2:7" x14ac:dyDescent="0.2">
      <c r="B6749" t="s">
        <v>3355</v>
      </c>
      <c r="C6749" t="str">
        <f>VLOOKUP(B6749,customer!A:B,2,FALSE)</f>
        <v>Uriel Moyce</v>
      </c>
      <c r="D6749" t="s">
        <v>3920</v>
      </c>
      <c r="E6749" t="str">
        <f>VLOOKUP(D6749,campaign!A:B,2,FALSE)</f>
        <v>ChildrenInHH</v>
      </c>
      <c r="F6749" s="9">
        <v>45066</v>
      </c>
      <c r="G6749">
        <f>VLOOKUP(D6749,campaign!A:D,4,FALSE)</f>
        <v>10</v>
      </c>
    </row>
    <row r="6750" spans="2:7" x14ac:dyDescent="0.2">
      <c r="B6750" t="s">
        <v>3355</v>
      </c>
      <c r="C6750" t="str">
        <f>VLOOKUP(B6750,customer!A:B,2,FALSE)</f>
        <v>Uriel Moyce</v>
      </c>
      <c r="D6750" t="s">
        <v>3952</v>
      </c>
      <c r="E6750" t="str">
        <f>VLOOKUP(D6750,campaign!A:B,2,FALSE)</f>
        <v>MadeCallToRetentionTeam</v>
      </c>
      <c r="F6750" s="9">
        <v>44919</v>
      </c>
      <c r="G6750">
        <f>VLOOKUP(D6750,campaign!A:D,4,FALSE)</f>
        <v>16</v>
      </c>
    </row>
    <row r="6751" spans="2:7" x14ac:dyDescent="0.2">
      <c r="B6751" t="s">
        <v>3355</v>
      </c>
      <c r="C6751" t="str">
        <f>VLOOKUP(B6751,customer!A:B,2,FALSE)</f>
        <v>Uriel Moyce</v>
      </c>
      <c r="D6751" t="s">
        <v>3952</v>
      </c>
      <c r="E6751" t="str">
        <f>VLOOKUP(D6751,campaign!A:B,2,FALSE)</f>
        <v>MadeCallToRetentionTeam</v>
      </c>
      <c r="F6751" s="9">
        <v>44953</v>
      </c>
      <c r="G6751">
        <f>VLOOKUP(D6751,campaign!A:D,4,FALSE)</f>
        <v>16</v>
      </c>
    </row>
    <row r="6752" spans="2:7" x14ac:dyDescent="0.2">
      <c r="B6752" t="s">
        <v>3355</v>
      </c>
      <c r="C6752" t="str">
        <f>VLOOKUP(B6752,customer!A:B,2,FALSE)</f>
        <v>Uriel Moyce</v>
      </c>
      <c r="D6752" t="s">
        <v>3952</v>
      </c>
      <c r="E6752" t="str">
        <f>VLOOKUP(D6752,campaign!A:B,2,FALSE)</f>
        <v>MadeCallToRetentionTeam</v>
      </c>
      <c r="F6752" s="9">
        <v>44960</v>
      </c>
      <c r="G6752">
        <f>VLOOKUP(D6752,campaign!A:D,4,FALSE)</f>
        <v>16</v>
      </c>
    </row>
    <row r="6753" spans="2:7" x14ac:dyDescent="0.2">
      <c r="B6753" t="s">
        <v>3355</v>
      </c>
      <c r="C6753" t="str">
        <f>VLOOKUP(B6753,customer!A:B,2,FALSE)</f>
        <v>Uriel Moyce</v>
      </c>
      <c r="D6753" t="s">
        <v>3952</v>
      </c>
      <c r="E6753" t="str">
        <f>VLOOKUP(D6753,campaign!A:B,2,FALSE)</f>
        <v>MadeCallToRetentionTeam</v>
      </c>
      <c r="F6753" s="9">
        <v>44988</v>
      </c>
      <c r="G6753">
        <f>VLOOKUP(D6753,campaign!A:D,4,FALSE)</f>
        <v>16</v>
      </c>
    </row>
    <row r="6754" spans="2:7" x14ac:dyDescent="0.2">
      <c r="B6754" t="s">
        <v>3355</v>
      </c>
      <c r="C6754" t="str">
        <f>VLOOKUP(B6754,customer!A:B,2,FALSE)</f>
        <v>Uriel Moyce</v>
      </c>
      <c r="D6754" t="s">
        <v>3952</v>
      </c>
      <c r="E6754" t="str">
        <f>VLOOKUP(D6754,campaign!A:B,2,FALSE)</f>
        <v>MadeCallToRetentionTeam</v>
      </c>
      <c r="F6754" s="9">
        <v>45040</v>
      </c>
      <c r="G6754">
        <f>VLOOKUP(D6754,campaign!A:D,4,FALSE)</f>
        <v>16</v>
      </c>
    </row>
    <row r="6755" spans="2:7" x14ac:dyDescent="0.2">
      <c r="B6755" t="s">
        <v>3355</v>
      </c>
      <c r="C6755" t="str">
        <f>VLOOKUP(B6755,customer!A:B,2,FALSE)</f>
        <v>Uriel Moyce</v>
      </c>
      <c r="D6755" t="s">
        <v>3952</v>
      </c>
      <c r="E6755" t="str">
        <f>VLOOKUP(D6755,campaign!A:B,2,FALSE)</f>
        <v>MadeCallToRetentionTeam</v>
      </c>
      <c r="F6755" s="9">
        <v>45053</v>
      </c>
      <c r="G6755">
        <f>VLOOKUP(D6755,campaign!A:D,4,FALSE)</f>
        <v>16</v>
      </c>
    </row>
    <row r="6756" spans="2:7" x14ac:dyDescent="0.2">
      <c r="B6756" t="s">
        <v>3355</v>
      </c>
      <c r="C6756" t="str">
        <f>VLOOKUP(B6756,customer!A:B,2,FALSE)</f>
        <v>Uriel Moyce</v>
      </c>
      <c r="D6756" t="s">
        <v>3952</v>
      </c>
      <c r="E6756" t="str">
        <f>VLOOKUP(D6756,campaign!A:B,2,FALSE)</f>
        <v>MadeCallToRetentionTeam</v>
      </c>
      <c r="F6756" s="9">
        <v>45078</v>
      </c>
      <c r="G6756">
        <f>VLOOKUP(D6756,campaign!A:D,4,FALSE)</f>
        <v>16</v>
      </c>
    </row>
    <row r="6757" spans="2:7" x14ac:dyDescent="0.2">
      <c r="B6757" t="s">
        <v>3356</v>
      </c>
      <c r="C6757" t="str">
        <f>VLOOKUP(B6757,customer!A:B,2,FALSE)</f>
        <v>Genia Prater</v>
      </c>
      <c r="D6757" t="s">
        <v>3951</v>
      </c>
      <c r="E6757" t="str">
        <f>VLOOKUP(D6757,campaign!A:B,2,FALSE)</f>
        <v>OwnsMotorcycle</v>
      </c>
      <c r="F6757" s="9">
        <v>44787</v>
      </c>
      <c r="G6757">
        <f>VLOOKUP(D6757,campaign!A:D,4,FALSE)</f>
        <v>14</v>
      </c>
    </row>
    <row r="6758" spans="2:7" x14ac:dyDescent="0.2">
      <c r="B6758" t="s">
        <v>3356</v>
      </c>
      <c r="C6758" t="str">
        <f>VLOOKUP(B6758,customer!A:B,2,FALSE)</f>
        <v>Genia Prater</v>
      </c>
      <c r="D6758" t="s">
        <v>3951</v>
      </c>
      <c r="E6758" t="str">
        <f>VLOOKUP(D6758,campaign!A:B,2,FALSE)</f>
        <v>OwnsMotorcycle</v>
      </c>
      <c r="F6758" s="9">
        <v>44824</v>
      </c>
      <c r="G6758">
        <f>VLOOKUP(D6758,campaign!A:D,4,FALSE)</f>
        <v>14</v>
      </c>
    </row>
    <row r="6759" spans="2:7" x14ac:dyDescent="0.2">
      <c r="B6759" t="s">
        <v>3356</v>
      </c>
      <c r="C6759" t="str">
        <f>VLOOKUP(B6759,customer!A:B,2,FALSE)</f>
        <v>Genia Prater</v>
      </c>
      <c r="D6759" t="s">
        <v>3951</v>
      </c>
      <c r="E6759" t="str">
        <f>VLOOKUP(D6759,campaign!A:B,2,FALSE)</f>
        <v>OwnsMotorcycle</v>
      </c>
      <c r="F6759" s="9">
        <v>44894</v>
      </c>
      <c r="G6759">
        <f>VLOOKUP(D6759,campaign!A:D,4,FALSE)</f>
        <v>14</v>
      </c>
    </row>
    <row r="6760" spans="2:7" x14ac:dyDescent="0.2">
      <c r="B6760" t="s">
        <v>3356</v>
      </c>
      <c r="C6760" t="str">
        <f>VLOOKUP(B6760,customer!A:B,2,FALSE)</f>
        <v>Genia Prater</v>
      </c>
      <c r="D6760" t="s">
        <v>3951</v>
      </c>
      <c r="E6760" t="str">
        <f>VLOOKUP(D6760,campaign!A:B,2,FALSE)</f>
        <v>OwnsMotorcycle</v>
      </c>
      <c r="F6760" s="9">
        <v>44920</v>
      </c>
      <c r="G6760">
        <f>VLOOKUP(D6760,campaign!A:D,4,FALSE)</f>
        <v>14</v>
      </c>
    </row>
    <row r="6761" spans="2:7" x14ac:dyDescent="0.2">
      <c r="B6761" t="s">
        <v>3356</v>
      </c>
      <c r="C6761" t="str">
        <f>VLOOKUP(B6761,customer!A:B,2,FALSE)</f>
        <v>Genia Prater</v>
      </c>
      <c r="D6761" t="s">
        <v>3951</v>
      </c>
      <c r="E6761" t="str">
        <f>VLOOKUP(D6761,campaign!A:B,2,FALSE)</f>
        <v>OwnsMotorcycle</v>
      </c>
      <c r="F6761" s="9">
        <v>44941</v>
      </c>
      <c r="G6761">
        <f>VLOOKUP(D6761,campaign!A:D,4,FALSE)</f>
        <v>14</v>
      </c>
    </row>
    <row r="6762" spans="2:7" x14ac:dyDescent="0.2">
      <c r="B6762" t="s">
        <v>3356</v>
      </c>
      <c r="C6762" t="str">
        <f>VLOOKUP(B6762,customer!A:B,2,FALSE)</f>
        <v>Genia Prater</v>
      </c>
      <c r="D6762" t="s">
        <v>3951</v>
      </c>
      <c r="E6762" t="str">
        <f>VLOOKUP(D6762,campaign!A:B,2,FALSE)</f>
        <v>OwnsMotorcycle</v>
      </c>
      <c r="F6762" s="9">
        <v>44972</v>
      </c>
      <c r="G6762">
        <f>VLOOKUP(D6762,campaign!A:D,4,FALSE)</f>
        <v>14</v>
      </c>
    </row>
    <row r="6763" spans="2:7" x14ac:dyDescent="0.2">
      <c r="B6763" t="s">
        <v>3356</v>
      </c>
      <c r="C6763" t="str">
        <f>VLOOKUP(B6763,customer!A:B,2,FALSE)</f>
        <v>Genia Prater</v>
      </c>
      <c r="D6763" t="s">
        <v>3951</v>
      </c>
      <c r="E6763" t="str">
        <f>VLOOKUP(D6763,campaign!A:B,2,FALSE)</f>
        <v>OwnsMotorcycle</v>
      </c>
      <c r="F6763" s="9">
        <v>44986</v>
      </c>
      <c r="G6763">
        <f>VLOOKUP(D6763,campaign!A:D,4,FALSE)</f>
        <v>14</v>
      </c>
    </row>
    <row r="6764" spans="2:7" x14ac:dyDescent="0.2">
      <c r="B6764" t="s">
        <v>3356</v>
      </c>
      <c r="C6764" t="str">
        <f>VLOOKUP(B6764,customer!A:B,2,FALSE)</f>
        <v>Genia Prater</v>
      </c>
      <c r="D6764" t="s">
        <v>3951</v>
      </c>
      <c r="E6764" t="str">
        <f>VLOOKUP(D6764,campaign!A:B,2,FALSE)</f>
        <v>OwnsMotorcycle</v>
      </c>
      <c r="F6764" s="9">
        <v>45038</v>
      </c>
      <c r="G6764">
        <f>VLOOKUP(D6764,campaign!A:D,4,FALSE)</f>
        <v>14</v>
      </c>
    </row>
    <row r="6765" spans="2:7" x14ac:dyDescent="0.2">
      <c r="B6765" t="s">
        <v>3356</v>
      </c>
      <c r="C6765" t="str">
        <f>VLOOKUP(B6765,customer!A:B,2,FALSE)</f>
        <v>Genia Prater</v>
      </c>
      <c r="D6765" t="s">
        <v>3923</v>
      </c>
      <c r="E6765" t="str">
        <f>VLOOKUP(D6765,campaign!A:B,2,FALSE)</f>
        <v>TruckOwner</v>
      </c>
      <c r="F6765" s="9">
        <v>44795</v>
      </c>
      <c r="G6765">
        <f>VLOOKUP(D6765,campaign!A:D,4,FALSE)</f>
        <v>26</v>
      </c>
    </row>
    <row r="6766" spans="2:7" x14ac:dyDescent="0.2">
      <c r="B6766" t="s">
        <v>3356</v>
      </c>
      <c r="C6766" t="str">
        <f>VLOOKUP(B6766,customer!A:B,2,FALSE)</f>
        <v>Genia Prater</v>
      </c>
      <c r="D6766" t="s">
        <v>3923</v>
      </c>
      <c r="E6766" t="str">
        <f>VLOOKUP(D6766,campaign!A:B,2,FALSE)</f>
        <v>TruckOwner</v>
      </c>
      <c r="F6766" s="9">
        <v>44832</v>
      </c>
      <c r="G6766">
        <f>VLOOKUP(D6766,campaign!A:D,4,FALSE)</f>
        <v>26</v>
      </c>
    </row>
    <row r="6767" spans="2:7" x14ac:dyDescent="0.2">
      <c r="B6767" t="s">
        <v>3356</v>
      </c>
      <c r="C6767" t="str">
        <f>VLOOKUP(B6767,customer!A:B,2,FALSE)</f>
        <v>Genia Prater</v>
      </c>
      <c r="D6767" t="s">
        <v>3923</v>
      </c>
      <c r="E6767" t="str">
        <f>VLOOKUP(D6767,campaign!A:B,2,FALSE)</f>
        <v>TruckOwner</v>
      </c>
      <c r="F6767" s="9">
        <v>44860</v>
      </c>
      <c r="G6767">
        <f>VLOOKUP(D6767,campaign!A:D,4,FALSE)</f>
        <v>26</v>
      </c>
    </row>
    <row r="6768" spans="2:7" x14ac:dyDescent="0.2">
      <c r="B6768" t="s">
        <v>3356</v>
      </c>
      <c r="C6768" t="str">
        <f>VLOOKUP(B6768,customer!A:B,2,FALSE)</f>
        <v>Genia Prater</v>
      </c>
      <c r="D6768" t="s">
        <v>3923</v>
      </c>
      <c r="E6768" t="str">
        <f>VLOOKUP(D6768,campaign!A:B,2,FALSE)</f>
        <v>TruckOwner</v>
      </c>
      <c r="F6768" s="9">
        <v>44891</v>
      </c>
      <c r="G6768">
        <f>VLOOKUP(D6768,campaign!A:D,4,FALSE)</f>
        <v>26</v>
      </c>
    </row>
    <row r="6769" spans="2:7" x14ac:dyDescent="0.2">
      <c r="B6769" t="s">
        <v>3356</v>
      </c>
      <c r="C6769" t="str">
        <f>VLOOKUP(B6769,customer!A:B,2,FALSE)</f>
        <v>Genia Prater</v>
      </c>
      <c r="D6769" t="s">
        <v>3923</v>
      </c>
      <c r="E6769" t="str">
        <f>VLOOKUP(D6769,campaign!A:B,2,FALSE)</f>
        <v>TruckOwner</v>
      </c>
      <c r="F6769" s="9">
        <v>44897</v>
      </c>
      <c r="G6769">
        <f>VLOOKUP(D6769,campaign!A:D,4,FALSE)</f>
        <v>26</v>
      </c>
    </row>
    <row r="6770" spans="2:7" x14ac:dyDescent="0.2">
      <c r="B6770" t="s">
        <v>3356</v>
      </c>
      <c r="C6770" t="str">
        <f>VLOOKUP(B6770,customer!A:B,2,FALSE)</f>
        <v>Genia Prater</v>
      </c>
      <c r="D6770" t="s">
        <v>3923</v>
      </c>
      <c r="E6770" t="str">
        <f>VLOOKUP(D6770,campaign!A:B,2,FALSE)</f>
        <v>TruckOwner</v>
      </c>
      <c r="F6770" s="9">
        <v>44927</v>
      </c>
      <c r="G6770">
        <f>VLOOKUP(D6770,campaign!A:D,4,FALSE)</f>
        <v>26</v>
      </c>
    </row>
    <row r="6771" spans="2:7" x14ac:dyDescent="0.2">
      <c r="B6771" t="s">
        <v>3356</v>
      </c>
      <c r="C6771" t="str">
        <f>VLOOKUP(B6771,customer!A:B,2,FALSE)</f>
        <v>Genia Prater</v>
      </c>
      <c r="D6771" t="s">
        <v>3923</v>
      </c>
      <c r="E6771" t="str">
        <f>VLOOKUP(D6771,campaign!A:B,2,FALSE)</f>
        <v>TruckOwner</v>
      </c>
      <c r="F6771" s="9">
        <v>44961</v>
      </c>
      <c r="G6771">
        <f>VLOOKUP(D6771,campaign!A:D,4,FALSE)</f>
        <v>26</v>
      </c>
    </row>
    <row r="6772" spans="2:7" x14ac:dyDescent="0.2">
      <c r="B6772" t="s">
        <v>3356</v>
      </c>
      <c r="C6772" t="str">
        <f>VLOOKUP(B6772,customer!A:B,2,FALSE)</f>
        <v>Genia Prater</v>
      </c>
      <c r="D6772" t="s">
        <v>3923</v>
      </c>
      <c r="E6772" t="str">
        <f>VLOOKUP(D6772,campaign!A:B,2,FALSE)</f>
        <v>TruckOwner</v>
      </c>
      <c r="F6772" s="9">
        <v>45019</v>
      </c>
      <c r="G6772">
        <f>VLOOKUP(D6772,campaign!A:D,4,FALSE)</f>
        <v>26</v>
      </c>
    </row>
    <row r="6773" spans="2:7" x14ac:dyDescent="0.2">
      <c r="B6773" t="s">
        <v>3356</v>
      </c>
      <c r="C6773" t="str">
        <f>VLOOKUP(B6773,customer!A:B,2,FALSE)</f>
        <v>Genia Prater</v>
      </c>
      <c r="D6773" t="s">
        <v>3923</v>
      </c>
      <c r="E6773" t="str">
        <f>VLOOKUP(D6773,campaign!A:B,2,FALSE)</f>
        <v>TruckOwner</v>
      </c>
      <c r="F6773" s="9">
        <v>45072</v>
      </c>
      <c r="G6773">
        <f>VLOOKUP(D6773,campaign!A:D,4,FALSE)</f>
        <v>26</v>
      </c>
    </row>
    <row r="6774" spans="2:7" x14ac:dyDescent="0.2">
      <c r="B6774" t="s">
        <v>3356</v>
      </c>
      <c r="C6774" t="str">
        <f>VLOOKUP(B6774,customer!A:B,2,FALSE)</f>
        <v>Genia Prater</v>
      </c>
      <c r="D6774" t="s">
        <v>3923</v>
      </c>
      <c r="E6774" t="str">
        <f>VLOOKUP(D6774,campaign!A:B,2,FALSE)</f>
        <v>TruckOwner</v>
      </c>
      <c r="F6774" s="9">
        <v>45083</v>
      </c>
      <c r="G6774">
        <f>VLOOKUP(D6774,campaign!A:D,4,FALSE)</f>
        <v>26</v>
      </c>
    </row>
    <row r="6775" spans="2:7" x14ac:dyDescent="0.2">
      <c r="B6775" t="s">
        <v>3357</v>
      </c>
      <c r="C6775" t="str">
        <f>VLOOKUP(B6775,customer!A:B,2,FALSE)</f>
        <v>Tomas Goodley</v>
      </c>
      <c r="D6775" t="s">
        <v>3921</v>
      </c>
      <c r="E6775" t="str">
        <f>VLOOKUP(D6775,campaign!A:B,2,FALSE)</f>
        <v>HandsetRefurbished</v>
      </c>
      <c r="F6775" s="9">
        <v>44688</v>
      </c>
      <c r="G6775">
        <f>VLOOKUP(D6775,campaign!A:D,4,FALSE)</f>
        <v>26</v>
      </c>
    </row>
    <row r="6776" spans="2:7" x14ac:dyDescent="0.2">
      <c r="B6776" t="s">
        <v>3357</v>
      </c>
      <c r="C6776" t="str">
        <f>VLOOKUP(B6776,customer!A:B,2,FALSE)</f>
        <v>Tomas Goodley</v>
      </c>
      <c r="D6776" t="s">
        <v>3921</v>
      </c>
      <c r="E6776" t="str">
        <f>VLOOKUP(D6776,campaign!A:B,2,FALSE)</f>
        <v>HandsetRefurbished</v>
      </c>
      <c r="F6776" s="9">
        <v>44721</v>
      </c>
      <c r="G6776">
        <f>VLOOKUP(D6776,campaign!A:D,4,FALSE)</f>
        <v>26</v>
      </c>
    </row>
    <row r="6777" spans="2:7" x14ac:dyDescent="0.2">
      <c r="B6777" t="s">
        <v>3357</v>
      </c>
      <c r="C6777" t="str">
        <f>VLOOKUP(B6777,customer!A:B,2,FALSE)</f>
        <v>Tomas Goodley</v>
      </c>
      <c r="D6777" t="s">
        <v>3921</v>
      </c>
      <c r="E6777" t="str">
        <f>VLOOKUP(D6777,campaign!A:B,2,FALSE)</f>
        <v>HandsetRefurbished</v>
      </c>
      <c r="F6777" s="9">
        <v>44756</v>
      </c>
      <c r="G6777">
        <f>VLOOKUP(D6777,campaign!A:D,4,FALSE)</f>
        <v>26</v>
      </c>
    </row>
    <row r="6778" spans="2:7" x14ac:dyDescent="0.2">
      <c r="B6778" t="s">
        <v>3357</v>
      </c>
      <c r="C6778" t="str">
        <f>VLOOKUP(B6778,customer!A:B,2,FALSE)</f>
        <v>Tomas Goodley</v>
      </c>
      <c r="D6778" t="s">
        <v>3921</v>
      </c>
      <c r="E6778" t="str">
        <f>VLOOKUP(D6778,campaign!A:B,2,FALSE)</f>
        <v>HandsetRefurbished</v>
      </c>
      <c r="F6778" s="9">
        <v>44795</v>
      </c>
      <c r="G6778">
        <f>VLOOKUP(D6778,campaign!A:D,4,FALSE)</f>
        <v>26</v>
      </c>
    </row>
    <row r="6779" spans="2:7" x14ac:dyDescent="0.2">
      <c r="B6779" t="s">
        <v>3357</v>
      </c>
      <c r="C6779" t="str">
        <f>VLOOKUP(B6779,customer!A:B,2,FALSE)</f>
        <v>Tomas Goodley</v>
      </c>
      <c r="D6779" t="s">
        <v>3921</v>
      </c>
      <c r="E6779" t="str">
        <f>VLOOKUP(D6779,campaign!A:B,2,FALSE)</f>
        <v>HandsetRefurbished</v>
      </c>
      <c r="F6779" s="9">
        <v>44825</v>
      </c>
      <c r="G6779">
        <f>VLOOKUP(D6779,campaign!A:D,4,FALSE)</f>
        <v>26</v>
      </c>
    </row>
    <row r="6780" spans="2:7" x14ac:dyDescent="0.2">
      <c r="B6780" t="s">
        <v>3357</v>
      </c>
      <c r="C6780" t="str">
        <f>VLOOKUP(B6780,customer!A:B,2,FALSE)</f>
        <v>Tomas Goodley</v>
      </c>
      <c r="D6780" t="s">
        <v>3921</v>
      </c>
      <c r="E6780" t="str">
        <f>VLOOKUP(D6780,campaign!A:B,2,FALSE)</f>
        <v>HandsetRefurbished</v>
      </c>
      <c r="F6780" s="9">
        <v>44845</v>
      </c>
      <c r="G6780">
        <f>VLOOKUP(D6780,campaign!A:D,4,FALSE)</f>
        <v>26</v>
      </c>
    </row>
    <row r="6781" spans="2:7" x14ac:dyDescent="0.2">
      <c r="B6781" t="s">
        <v>3357</v>
      </c>
      <c r="C6781" t="str">
        <f>VLOOKUP(B6781,customer!A:B,2,FALSE)</f>
        <v>Tomas Goodley</v>
      </c>
      <c r="D6781" t="s">
        <v>3921</v>
      </c>
      <c r="E6781" t="str">
        <f>VLOOKUP(D6781,campaign!A:B,2,FALSE)</f>
        <v>HandsetRefurbished</v>
      </c>
      <c r="F6781" s="9">
        <v>44877</v>
      </c>
      <c r="G6781">
        <f>VLOOKUP(D6781,campaign!A:D,4,FALSE)</f>
        <v>26</v>
      </c>
    </row>
    <row r="6782" spans="2:7" x14ac:dyDescent="0.2">
      <c r="B6782" t="s">
        <v>3357</v>
      </c>
      <c r="C6782" t="str">
        <f>VLOOKUP(B6782,customer!A:B,2,FALSE)</f>
        <v>Tomas Goodley</v>
      </c>
      <c r="D6782" t="s">
        <v>3921</v>
      </c>
      <c r="E6782" t="str">
        <f>VLOOKUP(D6782,campaign!A:B,2,FALSE)</f>
        <v>HandsetRefurbished</v>
      </c>
      <c r="F6782" s="9">
        <v>44903</v>
      </c>
      <c r="G6782">
        <f>VLOOKUP(D6782,campaign!A:D,4,FALSE)</f>
        <v>26</v>
      </c>
    </row>
    <row r="6783" spans="2:7" x14ac:dyDescent="0.2">
      <c r="B6783" t="s">
        <v>3357</v>
      </c>
      <c r="C6783" t="str">
        <f>VLOOKUP(B6783,customer!A:B,2,FALSE)</f>
        <v>Tomas Goodley</v>
      </c>
      <c r="D6783" t="s">
        <v>3921</v>
      </c>
      <c r="E6783" t="str">
        <f>VLOOKUP(D6783,campaign!A:B,2,FALSE)</f>
        <v>HandsetRefurbished</v>
      </c>
      <c r="F6783" s="9">
        <v>44941</v>
      </c>
      <c r="G6783">
        <f>VLOOKUP(D6783,campaign!A:D,4,FALSE)</f>
        <v>26</v>
      </c>
    </row>
    <row r="6784" spans="2:7" x14ac:dyDescent="0.2">
      <c r="B6784" t="s">
        <v>3357</v>
      </c>
      <c r="C6784" t="str">
        <f>VLOOKUP(B6784,customer!A:B,2,FALSE)</f>
        <v>Tomas Goodley</v>
      </c>
      <c r="D6784" t="s">
        <v>3921</v>
      </c>
      <c r="E6784" t="str">
        <f>VLOOKUP(D6784,campaign!A:B,2,FALSE)</f>
        <v>HandsetRefurbished</v>
      </c>
      <c r="F6784" s="9">
        <v>44970</v>
      </c>
      <c r="G6784">
        <f>VLOOKUP(D6784,campaign!A:D,4,FALSE)</f>
        <v>26</v>
      </c>
    </row>
    <row r="6785" spans="2:7" x14ac:dyDescent="0.2">
      <c r="B6785" t="s">
        <v>3357</v>
      </c>
      <c r="C6785" t="str">
        <f>VLOOKUP(B6785,customer!A:B,2,FALSE)</f>
        <v>Tomas Goodley</v>
      </c>
      <c r="D6785" t="s">
        <v>3921</v>
      </c>
      <c r="E6785" t="str">
        <f>VLOOKUP(D6785,campaign!A:B,2,FALSE)</f>
        <v>HandsetRefurbished</v>
      </c>
      <c r="F6785" s="9">
        <v>45006</v>
      </c>
      <c r="G6785">
        <f>VLOOKUP(D6785,campaign!A:D,4,FALSE)</f>
        <v>26</v>
      </c>
    </row>
    <row r="6786" spans="2:7" x14ac:dyDescent="0.2">
      <c r="B6786" t="s">
        <v>3357</v>
      </c>
      <c r="C6786" t="str">
        <f>VLOOKUP(B6786,customer!A:B,2,FALSE)</f>
        <v>Tomas Goodley</v>
      </c>
      <c r="D6786" t="s">
        <v>3921</v>
      </c>
      <c r="E6786" t="str">
        <f>VLOOKUP(D6786,campaign!A:B,2,FALSE)</f>
        <v>HandsetRefurbished</v>
      </c>
      <c r="F6786" s="9">
        <v>45037</v>
      </c>
      <c r="G6786">
        <f>VLOOKUP(D6786,campaign!A:D,4,FALSE)</f>
        <v>26</v>
      </c>
    </row>
    <row r="6787" spans="2:7" x14ac:dyDescent="0.2">
      <c r="B6787" t="s">
        <v>3357</v>
      </c>
      <c r="C6787" t="str">
        <f>VLOOKUP(B6787,customer!A:B,2,FALSE)</f>
        <v>Tomas Goodley</v>
      </c>
      <c r="D6787" t="s">
        <v>3921</v>
      </c>
      <c r="E6787" t="str">
        <f>VLOOKUP(D6787,campaign!A:B,2,FALSE)</f>
        <v>HandsetRefurbished</v>
      </c>
      <c r="F6787" s="9">
        <v>45056</v>
      </c>
      <c r="G6787">
        <f>VLOOKUP(D6787,campaign!A:D,4,FALSE)</f>
        <v>26</v>
      </c>
    </row>
    <row r="6788" spans="2:7" x14ac:dyDescent="0.2">
      <c r="B6788" t="s">
        <v>3357</v>
      </c>
      <c r="C6788" t="str">
        <f>VLOOKUP(B6788,customer!A:B,2,FALSE)</f>
        <v>Tomas Goodley</v>
      </c>
      <c r="D6788" t="s">
        <v>3927</v>
      </c>
      <c r="E6788" t="str">
        <f>VLOOKUP(D6788,campaign!A:B,2,FALSE)</f>
        <v>RespondsToMailOffers</v>
      </c>
      <c r="F6788" s="9">
        <v>45001</v>
      </c>
      <c r="G6788">
        <f>VLOOKUP(D6788,campaign!A:D,4,FALSE)</f>
        <v>27</v>
      </c>
    </row>
    <row r="6789" spans="2:7" x14ac:dyDescent="0.2">
      <c r="B6789" t="s">
        <v>3357</v>
      </c>
      <c r="C6789" t="str">
        <f>VLOOKUP(B6789,customer!A:B,2,FALSE)</f>
        <v>Tomas Goodley</v>
      </c>
      <c r="D6789" t="s">
        <v>3927</v>
      </c>
      <c r="E6789" t="str">
        <f>VLOOKUP(D6789,campaign!A:B,2,FALSE)</f>
        <v>RespondsToMailOffers</v>
      </c>
      <c r="F6789" s="9">
        <v>45039</v>
      </c>
      <c r="G6789">
        <f>VLOOKUP(D6789,campaign!A:D,4,FALSE)</f>
        <v>27</v>
      </c>
    </row>
    <row r="6790" spans="2:7" x14ac:dyDescent="0.2">
      <c r="B6790" t="s">
        <v>3357</v>
      </c>
      <c r="C6790" t="str">
        <f>VLOOKUP(B6790,customer!A:B,2,FALSE)</f>
        <v>Tomas Goodley</v>
      </c>
      <c r="D6790" t="s">
        <v>3927</v>
      </c>
      <c r="E6790" t="str">
        <f>VLOOKUP(D6790,campaign!A:B,2,FALSE)</f>
        <v>RespondsToMailOffers</v>
      </c>
      <c r="F6790" s="9">
        <v>45073</v>
      </c>
      <c r="G6790">
        <f>VLOOKUP(D6790,campaign!A:D,4,FALSE)</f>
        <v>27</v>
      </c>
    </row>
    <row r="6791" spans="2:7" x14ac:dyDescent="0.2">
      <c r="B6791" t="s">
        <v>3358</v>
      </c>
      <c r="C6791" t="str">
        <f>VLOOKUP(B6791,customer!A:B,2,FALSE)</f>
        <v>Orland Yegorkov</v>
      </c>
      <c r="D6791" t="s">
        <v>3924</v>
      </c>
      <c r="E6791" t="str">
        <f>VLOOKUP(D6791,campaign!A:B,2,FALSE)</f>
        <v>RVOwner</v>
      </c>
      <c r="F6791" s="9">
        <v>44846</v>
      </c>
      <c r="G6791">
        <f>VLOOKUP(D6791,campaign!A:D,4,FALSE)</f>
        <v>22</v>
      </c>
    </row>
    <row r="6792" spans="2:7" x14ac:dyDescent="0.2">
      <c r="B6792" t="s">
        <v>3358</v>
      </c>
      <c r="C6792" t="str">
        <f>VLOOKUP(B6792,customer!A:B,2,FALSE)</f>
        <v>Orland Yegorkov</v>
      </c>
      <c r="D6792" t="s">
        <v>3924</v>
      </c>
      <c r="E6792" t="str">
        <f>VLOOKUP(D6792,campaign!A:B,2,FALSE)</f>
        <v>RVOwner</v>
      </c>
      <c r="F6792" s="9">
        <v>44889</v>
      </c>
      <c r="G6792">
        <f>VLOOKUP(D6792,campaign!A:D,4,FALSE)</f>
        <v>22</v>
      </c>
    </row>
    <row r="6793" spans="2:7" x14ac:dyDescent="0.2">
      <c r="B6793" t="s">
        <v>3358</v>
      </c>
      <c r="C6793" t="str">
        <f>VLOOKUP(B6793,customer!A:B,2,FALSE)</f>
        <v>Orland Yegorkov</v>
      </c>
      <c r="D6793" t="s">
        <v>3924</v>
      </c>
      <c r="E6793" t="str">
        <f>VLOOKUP(D6793,campaign!A:B,2,FALSE)</f>
        <v>RVOwner</v>
      </c>
      <c r="F6793" s="9">
        <v>44918</v>
      </c>
      <c r="G6793">
        <f>VLOOKUP(D6793,campaign!A:D,4,FALSE)</f>
        <v>22</v>
      </c>
    </row>
    <row r="6794" spans="2:7" x14ac:dyDescent="0.2">
      <c r="B6794" t="s">
        <v>3358</v>
      </c>
      <c r="C6794" t="str">
        <f>VLOOKUP(B6794,customer!A:B,2,FALSE)</f>
        <v>Orland Yegorkov</v>
      </c>
      <c r="D6794" t="s">
        <v>3924</v>
      </c>
      <c r="E6794" t="str">
        <f>VLOOKUP(D6794,campaign!A:B,2,FALSE)</f>
        <v>RVOwner</v>
      </c>
      <c r="F6794" s="9">
        <v>44940</v>
      </c>
      <c r="G6794">
        <f>VLOOKUP(D6794,campaign!A:D,4,FALSE)</f>
        <v>22</v>
      </c>
    </row>
    <row r="6795" spans="2:7" x14ac:dyDescent="0.2">
      <c r="B6795" t="s">
        <v>3358</v>
      </c>
      <c r="C6795" t="str">
        <f>VLOOKUP(B6795,customer!A:B,2,FALSE)</f>
        <v>Orland Yegorkov</v>
      </c>
      <c r="D6795" t="s">
        <v>3924</v>
      </c>
      <c r="E6795" t="str">
        <f>VLOOKUP(D6795,campaign!A:B,2,FALSE)</f>
        <v>RVOwner</v>
      </c>
      <c r="F6795" s="9">
        <v>44971</v>
      </c>
      <c r="G6795">
        <f>VLOOKUP(D6795,campaign!A:D,4,FALSE)</f>
        <v>22</v>
      </c>
    </row>
    <row r="6796" spans="2:7" x14ac:dyDescent="0.2">
      <c r="B6796" t="s">
        <v>3358</v>
      </c>
      <c r="C6796" t="str">
        <f>VLOOKUP(B6796,customer!A:B,2,FALSE)</f>
        <v>Orland Yegorkov</v>
      </c>
      <c r="D6796" t="s">
        <v>3924</v>
      </c>
      <c r="E6796" t="str">
        <f>VLOOKUP(D6796,campaign!A:B,2,FALSE)</f>
        <v>RVOwner</v>
      </c>
      <c r="F6796" s="9">
        <v>45011</v>
      </c>
      <c r="G6796">
        <f>VLOOKUP(D6796,campaign!A:D,4,FALSE)</f>
        <v>22</v>
      </c>
    </row>
    <row r="6797" spans="2:7" x14ac:dyDescent="0.2">
      <c r="B6797" t="s">
        <v>3358</v>
      </c>
      <c r="C6797" t="str">
        <f>VLOOKUP(B6797,customer!A:B,2,FALSE)</f>
        <v>Orland Yegorkov</v>
      </c>
      <c r="D6797" t="s">
        <v>3924</v>
      </c>
      <c r="E6797" t="str">
        <f>VLOOKUP(D6797,campaign!A:B,2,FALSE)</f>
        <v>RVOwner</v>
      </c>
      <c r="F6797" s="9">
        <v>45031</v>
      </c>
      <c r="G6797">
        <f>VLOOKUP(D6797,campaign!A:D,4,FALSE)</f>
        <v>22</v>
      </c>
    </row>
    <row r="6798" spans="2:7" x14ac:dyDescent="0.2">
      <c r="B6798" t="s">
        <v>3358</v>
      </c>
      <c r="C6798" t="str">
        <f>VLOOKUP(B6798,customer!A:B,2,FALSE)</f>
        <v>Orland Yegorkov</v>
      </c>
      <c r="D6798" t="s">
        <v>3924</v>
      </c>
      <c r="E6798" t="str">
        <f>VLOOKUP(D6798,campaign!A:B,2,FALSE)</f>
        <v>RVOwner</v>
      </c>
      <c r="F6798" s="9">
        <v>45059</v>
      </c>
      <c r="G6798">
        <f>VLOOKUP(D6798,campaign!A:D,4,FALSE)</f>
        <v>22</v>
      </c>
    </row>
    <row r="6799" spans="2:7" x14ac:dyDescent="0.2">
      <c r="B6799" t="s">
        <v>3358</v>
      </c>
      <c r="C6799" t="str">
        <f>VLOOKUP(B6799,customer!A:B,2,FALSE)</f>
        <v>Orland Yegorkov</v>
      </c>
      <c r="D6799" t="s">
        <v>3927</v>
      </c>
      <c r="E6799" t="str">
        <f>VLOOKUP(D6799,campaign!A:B,2,FALSE)</f>
        <v>RespondsToMailOffers</v>
      </c>
      <c r="F6799" s="9">
        <v>44873</v>
      </c>
      <c r="G6799">
        <f>VLOOKUP(D6799,campaign!A:D,4,FALSE)</f>
        <v>27</v>
      </c>
    </row>
    <row r="6800" spans="2:7" x14ac:dyDescent="0.2">
      <c r="B6800" t="s">
        <v>3358</v>
      </c>
      <c r="C6800" t="str">
        <f>VLOOKUP(B6800,customer!A:B,2,FALSE)</f>
        <v>Orland Yegorkov</v>
      </c>
      <c r="D6800" t="s">
        <v>3927</v>
      </c>
      <c r="E6800" t="str">
        <f>VLOOKUP(D6800,campaign!A:B,2,FALSE)</f>
        <v>RespondsToMailOffers</v>
      </c>
      <c r="F6800" s="9">
        <v>44917</v>
      </c>
      <c r="G6800">
        <f>VLOOKUP(D6800,campaign!A:D,4,FALSE)</f>
        <v>27</v>
      </c>
    </row>
    <row r="6801" spans="2:7" x14ac:dyDescent="0.2">
      <c r="B6801" t="s">
        <v>3358</v>
      </c>
      <c r="C6801" t="str">
        <f>VLOOKUP(B6801,customer!A:B,2,FALSE)</f>
        <v>Orland Yegorkov</v>
      </c>
      <c r="D6801" t="s">
        <v>3927</v>
      </c>
      <c r="E6801" t="str">
        <f>VLOOKUP(D6801,campaign!A:B,2,FALSE)</f>
        <v>RespondsToMailOffers</v>
      </c>
      <c r="F6801" s="9">
        <v>44942</v>
      </c>
      <c r="G6801">
        <f>VLOOKUP(D6801,campaign!A:D,4,FALSE)</f>
        <v>27</v>
      </c>
    </row>
    <row r="6802" spans="2:7" x14ac:dyDescent="0.2">
      <c r="B6802" t="s">
        <v>3358</v>
      </c>
      <c r="C6802" t="str">
        <f>VLOOKUP(B6802,customer!A:B,2,FALSE)</f>
        <v>Orland Yegorkov</v>
      </c>
      <c r="D6802" t="s">
        <v>3927</v>
      </c>
      <c r="E6802" t="str">
        <f>VLOOKUP(D6802,campaign!A:B,2,FALSE)</f>
        <v>RespondsToMailOffers</v>
      </c>
      <c r="F6802" s="9">
        <v>44972</v>
      </c>
      <c r="G6802">
        <f>VLOOKUP(D6802,campaign!A:D,4,FALSE)</f>
        <v>27</v>
      </c>
    </row>
    <row r="6803" spans="2:7" x14ac:dyDescent="0.2">
      <c r="B6803" t="s">
        <v>3358</v>
      </c>
      <c r="C6803" t="str">
        <f>VLOOKUP(B6803,customer!A:B,2,FALSE)</f>
        <v>Orland Yegorkov</v>
      </c>
      <c r="D6803" t="s">
        <v>3927</v>
      </c>
      <c r="E6803" t="str">
        <f>VLOOKUP(D6803,campaign!A:B,2,FALSE)</f>
        <v>RespondsToMailOffers</v>
      </c>
      <c r="F6803" s="9">
        <v>45003</v>
      </c>
      <c r="G6803">
        <f>VLOOKUP(D6803,campaign!A:D,4,FALSE)</f>
        <v>27</v>
      </c>
    </row>
    <row r="6804" spans="2:7" x14ac:dyDescent="0.2">
      <c r="B6804" t="s">
        <v>3358</v>
      </c>
      <c r="C6804" t="str">
        <f>VLOOKUP(B6804,customer!A:B,2,FALSE)</f>
        <v>Orland Yegorkov</v>
      </c>
      <c r="D6804" t="s">
        <v>3927</v>
      </c>
      <c r="E6804" t="str">
        <f>VLOOKUP(D6804,campaign!A:B,2,FALSE)</f>
        <v>RespondsToMailOffers</v>
      </c>
      <c r="F6804" s="9">
        <v>45034</v>
      </c>
      <c r="G6804">
        <f>VLOOKUP(D6804,campaign!A:D,4,FALSE)</f>
        <v>27</v>
      </c>
    </row>
    <row r="6805" spans="2:7" x14ac:dyDescent="0.2">
      <c r="B6805" t="s">
        <v>3358</v>
      </c>
      <c r="C6805" t="str">
        <f>VLOOKUP(B6805,customer!A:B,2,FALSE)</f>
        <v>Orland Yegorkov</v>
      </c>
      <c r="D6805" t="s">
        <v>3927</v>
      </c>
      <c r="E6805" t="str">
        <f>VLOOKUP(D6805,campaign!A:B,2,FALSE)</f>
        <v>RespondsToMailOffers</v>
      </c>
      <c r="F6805" s="9">
        <v>45058</v>
      </c>
      <c r="G6805">
        <f>VLOOKUP(D6805,campaign!A:D,4,FALSE)</f>
        <v>27</v>
      </c>
    </row>
    <row r="6806" spans="2:7" x14ac:dyDescent="0.2">
      <c r="B6806" t="s">
        <v>3359</v>
      </c>
      <c r="C6806" t="str">
        <f>VLOOKUP(B6806,customer!A:B,2,FALSE)</f>
        <v>Essy Canizares</v>
      </c>
      <c r="D6806" t="s">
        <v>3920</v>
      </c>
      <c r="E6806" t="str">
        <f>VLOOKUP(D6806,campaign!A:B,2,FALSE)</f>
        <v>ChildrenInHH</v>
      </c>
      <c r="F6806" s="9">
        <v>44718</v>
      </c>
      <c r="G6806">
        <f>VLOOKUP(D6806,campaign!A:D,4,FALSE)</f>
        <v>10</v>
      </c>
    </row>
    <row r="6807" spans="2:7" x14ac:dyDescent="0.2">
      <c r="B6807" t="s">
        <v>3359</v>
      </c>
      <c r="C6807" t="str">
        <f>VLOOKUP(B6807,customer!A:B,2,FALSE)</f>
        <v>Essy Canizares</v>
      </c>
      <c r="D6807" t="s">
        <v>3920</v>
      </c>
      <c r="E6807" t="str">
        <f>VLOOKUP(D6807,campaign!A:B,2,FALSE)</f>
        <v>ChildrenInHH</v>
      </c>
      <c r="F6807" s="9">
        <v>44762</v>
      </c>
      <c r="G6807">
        <f>VLOOKUP(D6807,campaign!A:D,4,FALSE)</f>
        <v>10</v>
      </c>
    </row>
    <row r="6808" spans="2:7" x14ac:dyDescent="0.2">
      <c r="B6808" t="s">
        <v>3359</v>
      </c>
      <c r="C6808" t="str">
        <f>VLOOKUP(B6808,customer!A:B,2,FALSE)</f>
        <v>Essy Canizares</v>
      </c>
      <c r="D6808" t="s">
        <v>3920</v>
      </c>
      <c r="E6808" t="str">
        <f>VLOOKUP(D6808,campaign!A:B,2,FALSE)</f>
        <v>ChildrenInHH</v>
      </c>
      <c r="F6808" s="9">
        <v>44846</v>
      </c>
      <c r="G6808">
        <f>VLOOKUP(D6808,campaign!A:D,4,FALSE)</f>
        <v>10</v>
      </c>
    </row>
    <row r="6809" spans="2:7" x14ac:dyDescent="0.2">
      <c r="B6809" t="s">
        <v>3359</v>
      </c>
      <c r="C6809" t="str">
        <f>VLOOKUP(B6809,customer!A:B,2,FALSE)</f>
        <v>Essy Canizares</v>
      </c>
      <c r="D6809" t="s">
        <v>3920</v>
      </c>
      <c r="E6809" t="str">
        <f>VLOOKUP(D6809,campaign!A:B,2,FALSE)</f>
        <v>ChildrenInHH</v>
      </c>
      <c r="F6809" s="9">
        <v>44902</v>
      </c>
      <c r="G6809">
        <f>VLOOKUP(D6809,campaign!A:D,4,FALSE)</f>
        <v>10</v>
      </c>
    </row>
    <row r="6810" spans="2:7" x14ac:dyDescent="0.2">
      <c r="B6810" t="s">
        <v>3359</v>
      </c>
      <c r="C6810" t="str">
        <f>VLOOKUP(B6810,customer!A:B,2,FALSE)</f>
        <v>Essy Canizares</v>
      </c>
      <c r="D6810" t="s">
        <v>3920</v>
      </c>
      <c r="E6810" t="str">
        <f>VLOOKUP(D6810,campaign!A:B,2,FALSE)</f>
        <v>ChildrenInHH</v>
      </c>
      <c r="F6810" s="9">
        <v>44941</v>
      </c>
      <c r="G6810">
        <f>VLOOKUP(D6810,campaign!A:D,4,FALSE)</f>
        <v>10</v>
      </c>
    </row>
    <row r="6811" spans="2:7" x14ac:dyDescent="0.2">
      <c r="B6811" t="s">
        <v>3359</v>
      </c>
      <c r="C6811" t="str">
        <f>VLOOKUP(B6811,customer!A:B,2,FALSE)</f>
        <v>Essy Canizares</v>
      </c>
      <c r="D6811" t="s">
        <v>3920</v>
      </c>
      <c r="E6811" t="str">
        <f>VLOOKUP(D6811,campaign!A:B,2,FALSE)</f>
        <v>ChildrenInHH</v>
      </c>
      <c r="F6811" s="9">
        <v>44966</v>
      </c>
      <c r="G6811">
        <f>VLOOKUP(D6811,campaign!A:D,4,FALSE)</f>
        <v>10</v>
      </c>
    </row>
    <row r="6812" spans="2:7" x14ac:dyDescent="0.2">
      <c r="B6812" t="s">
        <v>3359</v>
      </c>
      <c r="C6812" t="str">
        <f>VLOOKUP(B6812,customer!A:B,2,FALSE)</f>
        <v>Essy Canizares</v>
      </c>
      <c r="D6812" t="s">
        <v>3920</v>
      </c>
      <c r="E6812" t="str">
        <f>VLOOKUP(D6812,campaign!A:B,2,FALSE)</f>
        <v>ChildrenInHH</v>
      </c>
      <c r="F6812" s="9">
        <v>45002</v>
      </c>
      <c r="G6812">
        <f>VLOOKUP(D6812,campaign!A:D,4,FALSE)</f>
        <v>10</v>
      </c>
    </row>
    <row r="6813" spans="2:7" x14ac:dyDescent="0.2">
      <c r="B6813" t="s">
        <v>3359</v>
      </c>
      <c r="C6813" t="str">
        <f>VLOOKUP(B6813,customer!A:B,2,FALSE)</f>
        <v>Essy Canizares</v>
      </c>
      <c r="D6813" t="s">
        <v>3920</v>
      </c>
      <c r="E6813" t="str">
        <f>VLOOKUP(D6813,campaign!A:B,2,FALSE)</f>
        <v>ChildrenInHH</v>
      </c>
      <c r="F6813" s="9">
        <v>45035</v>
      </c>
      <c r="G6813">
        <f>VLOOKUP(D6813,campaign!A:D,4,FALSE)</f>
        <v>10</v>
      </c>
    </row>
    <row r="6814" spans="2:7" x14ac:dyDescent="0.2">
      <c r="B6814" t="s">
        <v>3359</v>
      </c>
      <c r="C6814" t="str">
        <f>VLOOKUP(B6814,customer!A:B,2,FALSE)</f>
        <v>Essy Canizares</v>
      </c>
      <c r="D6814" t="s">
        <v>3920</v>
      </c>
      <c r="E6814" t="str">
        <f>VLOOKUP(D6814,campaign!A:B,2,FALSE)</f>
        <v>ChildrenInHH</v>
      </c>
      <c r="F6814" s="9">
        <v>45055</v>
      </c>
      <c r="G6814">
        <f>VLOOKUP(D6814,campaign!A:D,4,FALSE)</f>
        <v>10</v>
      </c>
    </row>
    <row r="6815" spans="2:7" x14ac:dyDescent="0.2">
      <c r="B6815" t="s">
        <v>3359</v>
      </c>
      <c r="C6815" t="str">
        <f>VLOOKUP(B6815,customer!A:B,2,FALSE)</f>
        <v>Essy Canizares</v>
      </c>
      <c r="D6815" t="s">
        <v>3947</v>
      </c>
      <c r="E6815" t="str">
        <f>VLOOKUP(D6815,campaign!A:B,2,FALSE)</f>
        <v>OwnsComputer</v>
      </c>
      <c r="F6815" s="9">
        <v>44922</v>
      </c>
      <c r="G6815">
        <f>VLOOKUP(D6815,campaign!A:D,4,FALSE)</f>
        <v>62</v>
      </c>
    </row>
    <row r="6816" spans="2:7" x14ac:dyDescent="0.2">
      <c r="B6816" t="s">
        <v>3359</v>
      </c>
      <c r="C6816" t="str">
        <f>VLOOKUP(B6816,customer!A:B,2,FALSE)</f>
        <v>Essy Canizares</v>
      </c>
      <c r="D6816" t="s">
        <v>3947</v>
      </c>
      <c r="E6816" t="str">
        <f>VLOOKUP(D6816,campaign!A:B,2,FALSE)</f>
        <v>OwnsComputer</v>
      </c>
      <c r="F6816" s="9">
        <v>44955</v>
      </c>
      <c r="G6816">
        <f>VLOOKUP(D6816,campaign!A:D,4,FALSE)</f>
        <v>62</v>
      </c>
    </row>
    <row r="6817" spans="2:7" x14ac:dyDescent="0.2">
      <c r="B6817" t="s">
        <v>3359</v>
      </c>
      <c r="C6817" t="str">
        <f>VLOOKUP(B6817,customer!A:B,2,FALSE)</f>
        <v>Essy Canizares</v>
      </c>
      <c r="D6817" t="s">
        <v>3947</v>
      </c>
      <c r="E6817" t="str">
        <f>VLOOKUP(D6817,campaign!A:B,2,FALSE)</f>
        <v>OwnsComputer</v>
      </c>
      <c r="F6817" s="9">
        <v>44964</v>
      </c>
      <c r="G6817">
        <f>VLOOKUP(D6817,campaign!A:D,4,FALSE)</f>
        <v>62</v>
      </c>
    </row>
    <row r="6818" spans="2:7" x14ac:dyDescent="0.2">
      <c r="B6818" t="s">
        <v>3359</v>
      </c>
      <c r="C6818" t="str">
        <f>VLOOKUP(B6818,customer!A:B,2,FALSE)</f>
        <v>Essy Canizares</v>
      </c>
      <c r="D6818" t="s">
        <v>3947</v>
      </c>
      <c r="E6818" t="str">
        <f>VLOOKUP(D6818,campaign!A:B,2,FALSE)</f>
        <v>OwnsComputer</v>
      </c>
      <c r="F6818" s="9">
        <v>44999</v>
      </c>
      <c r="G6818">
        <f>VLOOKUP(D6818,campaign!A:D,4,FALSE)</f>
        <v>62</v>
      </c>
    </row>
    <row r="6819" spans="2:7" x14ac:dyDescent="0.2">
      <c r="B6819" t="s">
        <v>3359</v>
      </c>
      <c r="C6819" t="str">
        <f>VLOOKUP(B6819,customer!A:B,2,FALSE)</f>
        <v>Essy Canizares</v>
      </c>
      <c r="D6819" t="s">
        <v>3947</v>
      </c>
      <c r="E6819" t="str">
        <f>VLOOKUP(D6819,campaign!A:B,2,FALSE)</f>
        <v>OwnsComputer</v>
      </c>
      <c r="F6819" s="9">
        <v>45046</v>
      </c>
      <c r="G6819">
        <f>VLOOKUP(D6819,campaign!A:D,4,FALSE)</f>
        <v>62</v>
      </c>
    </row>
    <row r="6820" spans="2:7" x14ac:dyDescent="0.2">
      <c r="B6820" t="s">
        <v>3359</v>
      </c>
      <c r="C6820" t="str">
        <f>VLOOKUP(B6820,customer!A:B,2,FALSE)</f>
        <v>Essy Canizares</v>
      </c>
      <c r="D6820" t="s">
        <v>3947</v>
      </c>
      <c r="E6820" t="str">
        <f>VLOOKUP(D6820,campaign!A:B,2,FALSE)</f>
        <v>OwnsComputer</v>
      </c>
      <c r="F6820" s="9">
        <v>45074</v>
      </c>
      <c r="G6820">
        <f>VLOOKUP(D6820,campaign!A:D,4,FALSE)</f>
        <v>62</v>
      </c>
    </row>
    <row r="6821" spans="2:7" x14ac:dyDescent="0.2">
      <c r="B6821" t="s">
        <v>3359</v>
      </c>
      <c r="C6821" t="str">
        <f>VLOOKUP(B6821,customer!A:B,2,FALSE)</f>
        <v>Essy Canizares</v>
      </c>
      <c r="D6821" t="s">
        <v>3947</v>
      </c>
      <c r="E6821" t="str">
        <f>VLOOKUP(D6821,campaign!A:B,2,FALSE)</f>
        <v>OwnsComputer</v>
      </c>
      <c r="F6821" s="9">
        <v>45085</v>
      </c>
      <c r="G6821">
        <f>VLOOKUP(D6821,campaign!A:D,4,FALSE)</f>
        <v>62</v>
      </c>
    </row>
    <row r="6822" spans="2:7" x14ac:dyDescent="0.2">
      <c r="B6822" t="s">
        <v>3360</v>
      </c>
      <c r="C6822" t="str">
        <f>VLOOKUP(B6822,customer!A:B,2,FALSE)</f>
        <v>Lorene Stallan</v>
      </c>
      <c r="D6822" t="s">
        <v>3949</v>
      </c>
      <c r="E6822" t="str">
        <f>VLOOKUP(D6822,campaign!A:B,2,FALSE)</f>
        <v>NewCellphoneUser</v>
      </c>
      <c r="F6822" s="9">
        <v>44705</v>
      </c>
      <c r="G6822">
        <f>VLOOKUP(D6822,campaign!A:D,4,FALSE)</f>
        <v>25</v>
      </c>
    </row>
    <row r="6823" spans="2:7" x14ac:dyDescent="0.2">
      <c r="B6823" t="s">
        <v>3360</v>
      </c>
      <c r="C6823" t="str">
        <f>VLOOKUP(B6823,customer!A:B,2,FALSE)</f>
        <v>Lorene Stallan</v>
      </c>
      <c r="D6823" t="s">
        <v>3949</v>
      </c>
      <c r="E6823" t="str">
        <f>VLOOKUP(D6823,campaign!A:B,2,FALSE)</f>
        <v>NewCellphoneUser</v>
      </c>
      <c r="F6823" s="9">
        <v>44748</v>
      </c>
      <c r="G6823">
        <f>VLOOKUP(D6823,campaign!A:D,4,FALSE)</f>
        <v>25</v>
      </c>
    </row>
    <row r="6824" spans="2:7" x14ac:dyDescent="0.2">
      <c r="B6824" t="s">
        <v>3360</v>
      </c>
      <c r="C6824" t="str">
        <f>VLOOKUP(B6824,customer!A:B,2,FALSE)</f>
        <v>Lorene Stallan</v>
      </c>
      <c r="D6824" t="s">
        <v>3949</v>
      </c>
      <c r="E6824" t="str">
        <f>VLOOKUP(D6824,campaign!A:B,2,FALSE)</f>
        <v>NewCellphoneUser</v>
      </c>
      <c r="F6824" s="9">
        <v>44779</v>
      </c>
      <c r="G6824">
        <f>VLOOKUP(D6824,campaign!A:D,4,FALSE)</f>
        <v>25</v>
      </c>
    </row>
    <row r="6825" spans="2:7" x14ac:dyDescent="0.2">
      <c r="B6825" t="s">
        <v>3360</v>
      </c>
      <c r="C6825" t="str">
        <f>VLOOKUP(B6825,customer!A:B,2,FALSE)</f>
        <v>Lorene Stallan</v>
      </c>
      <c r="D6825" t="s">
        <v>3949</v>
      </c>
      <c r="E6825" t="str">
        <f>VLOOKUP(D6825,campaign!A:B,2,FALSE)</f>
        <v>NewCellphoneUser</v>
      </c>
      <c r="F6825" s="9">
        <v>44838</v>
      </c>
      <c r="G6825">
        <f>VLOOKUP(D6825,campaign!A:D,4,FALSE)</f>
        <v>25</v>
      </c>
    </row>
    <row r="6826" spans="2:7" x14ac:dyDescent="0.2">
      <c r="B6826" t="s">
        <v>3360</v>
      </c>
      <c r="C6826" t="str">
        <f>VLOOKUP(B6826,customer!A:B,2,FALSE)</f>
        <v>Lorene Stallan</v>
      </c>
      <c r="D6826" t="s">
        <v>3949</v>
      </c>
      <c r="E6826" t="str">
        <f>VLOOKUP(D6826,campaign!A:B,2,FALSE)</f>
        <v>NewCellphoneUser</v>
      </c>
      <c r="F6826" s="9">
        <v>44873</v>
      </c>
      <c r="G6826">
        <f>VLOOKUP(D6826,campaign!A:D,4,FALSE)</f>
        <v>25</v>
      </c>
    </row>
    <row r="6827" spans="2:7" x14ac:dyDescent="0.2">
      <c r="B6827" t="s">
        <v>3360</v>
      </c>
      <c r="C6827" t="str">
        <f>VLOOKUP(B6827,customer!A:B,2,FALSE)</f>
        <v>Lorene Stallan</v>
      </c>
      <c r="D6827" t="s">
        <v>3949</v>
      </c>
      <c r="E6827" t="str">
        <f>VLOOKUP(D6827,campaign!A:B,2,FALSE)</f>
        <v>NewCellphoneUser</v>
      </c>
      <c r="F6827" s="9">
        <v>44901</v>
      </c>
      <c r="G6827">
        <f>VLOOKUP(D6827,campaign!A:D,4,FALSE)</f>
        <v>25</v>
      </c>
    </row>
    <row r="6828" spans="2:7" x14ac:dyDescent="0.2">
      <c r="B6828" t="s">
        <v>3360</v>
      </c>
      <c r="C6828" t="str">
        <f>VLOOKUP(B6828,customer!A:B,2,FALSE)</f>
        <v>Lorene Stallan</v>
      </c>
      <c r="D6828" t="s">
        <v>3949</v>
      </c>
      <c r="E6828" t="str">
        <f>VLOOKUP(D6828,campaign!A:B,2,FALSE)</f>
        <v>NewCellphoneUser</v>
      </c>
      <c r="F6828" s="9">
        <v>44953</v>
      </c>
      <c r="G6828">
        <f>VLOOKUP(D6828,campaign!A:D,4,FALSE)</f>
        <v>25</v>
      </c>
    </row>
    <row r="6829" spans="2:7" x14ac:dyDescent="0.2">
      <c r="B6829" t="s">
        <v>3360</v>
      </c>
      <c r="C6829" t="str">
        <f>VLOOKUP(B6829,customer!A:B,2,FALSE)</f>
        <v>Lorene Stallan</v>
      </c>
      <c r="D6829" t="s">
        <v>3949</v>
      </c>
      <c r="E6829" t="str">
        <f>VLOOKUP(D6829,campaign!A:B,2,FALSE)</f>
        <v>NewCellphoneUser</v>
      </c>
      <c r="F6829" s="9">
        <v>44985</v>
      </c>
      <c r="G6829">
        <f>VLOOKUP(D6829,campaign!A:D,4,FALSE)</f>
        <v>25</v>
      </c>
    </row>
    <row r="6830" spans="2:7" x14ac:dyDescent="0.2">
      <c r="B6830" t="s">
        <v>3360</v>
      </c>
      <c r="C6830" t="str">
        <f>VLOOKUP(B6830,customer!A:B,2,FALSE)</f>
        <v>Lorene Stallan</v>
      </c>
      <c r="D6830" t="s">
        <v>3949</v>
      </c>
      <c r="E6830" t="str">
        <f>VLOOKUP(D6830,campaign!A:B,2,FALSE)</f>
        <v>NewCellphoneUser</v>
      </c>
      <c r="F6830" s="9">
        <v>44992</v>
      </c>
      <c r="G6830">
        <f>VLOOKUP(D6830,campaign!A:D,4,FALSE)</f>
        <v>25</v>
      </c>
    </row>
    <row r="6831" spans="2:7" x14ac:dyDescent="0.2">
      <c r="B6831" t="s">
        <v>3360</v>
      </c>
      <c r="C6831" t="str">
        <f>VLOOKUP(B6831,customer!A:B,2,FALSE)</f>
        <v>Lorene Stallan</v>
      </c>
      <c r="D6831" t="s">
        <v>3949</v>
      </c>
      <c r="E6831" t="str">
        <f>VLOOKUP(D6831,campaign!A:B,2,FALSE)</f>
        <v>NewCellphoneUser</v>
      </c>
      <c r="F6831" s="9">
        <v>45042</v>
      </c>
      <c r="G6831">
        <f>VLOOKUP(D6831,campaign!A:D,4,FALSE)</f>
        <v>25</v>
      </c>
    </row>
    <row r="6832" spans="2:7" x14ac:dyDescent="0.2">
      <c r="B6832" t="s">
        <v>3360</v>
      </c>
      <c r="C6832" t="str">
        <f>VLOOKUP(B6832,customer!A:B,2,FALSE)</f>
        <v>Lorene Stallan</v>
      </c>
      <c r="D6832" t="s">
        <v>3949</v>
      </c>
      <c r="E6832" t="str">
        <f>VLOOKUP(D6832,campaign!A:B,2,FALSE)</f>
        <v>NewCellphoneUser</v>
      </c>
      <c r="F6832" s="9">
        <v>45047</v>
      </c>
      <c r="G6832">
        <f>VLOOKUP(D6832,campaign!A:D,4,FALSE)</f>
        <v>25</v>
      </c>
    </row>
    <row r="6833" spans="2:7" x14ac:dyDescent="0.2">
      <c r="B6833" t="s">
        <v>3360</v>
      </c>
      <c r="C6833" t="str">
        <f>VLOOKUP(B6833,customer!A:B,2,FALSE)</f>
        <v>Lorene Stallan</v>
      </c>
      <c r="D6833" t="s">
        <v>3949</v>
      </c>
      <c r="E6833" t="str">
        <f>VLOOKUP(D6833,campaign!A:B,2,FALSE)</f>
        <v>NewCellphoneUser</v>
      </c>
      <c r="F6833" s="9">
        <v>45080</v>
      </c>
      <c r="G6833">
        <f>VLOOKUP(D6833,campaign!A:D,4,FALSE)</f>
        <v>25</v>
      </c>
    </row>
    <row r="6834" spans="2:7" x14ac:dyDescent="0.2">
      <c r="B6834" t="s">
        <v>3360</v>
      </c>
      <c r="C6834" t="str">
        <f>VLOOKUP(B6834,customer!A:B,2,FALSE)</f>
        <v>Lorene Stallan</v>
      </c>
      <c r="D6834" t="s">
        <v>3953</v>
      </c>
      <c r="E6834" t="str">
        <f>VLOOKUP(D6834,campaign!A:B,2,FALSE)</f>
        <v>MaritalStatus</v>
      </c>
      <c r="F6834" s="9">
        <v>45012</v>
      </c>
      <c r="G6834">
        <f>VLOOKUP(D6834,campaign!A:D,4,FALSE)</f>
        <v>29</v>
      </c>
    </row>
    <row r="6835" spans="2:7" x14ac:dyDescent="0.2">
      <c r="B6835" t="s">
        <v>3360</v>
      </c>
      <c r="C6835" t="str">
        <f>VLOOKUP(B6835,customer!A:B,2,FALSE)</f>
        <v>Lorene Stallan</v>
      </c>
      <c r="D6835" t="s">
        <v>3953</v>
      </c>
      <c r="E6835" t="str">
        <f>VLOOKUP(D6835,campaign!A:B,2,FALSE)</f>
        <v>MaritalStatus</v>
      </c>
      <c r="F6835" s="9">
        <v>45043</v>
      </c>
      <c r="G6835">
        <f>VLOOKUP(D6835,campaign!A:D,4,FALSE)</f>
        <v>29</v>
      </c>
    </row>
    <row r="6836" spans="2:7" x14ac:dyDescent="0.2">
      <c r="B6836" t="s">
        <v>3360</v>
      </c>
      <c r="C6836" t="str">
        <f>VLOOKUP(B6836,customer!A:B,2,FALSE)</f>
        <v>Lorene Stallan</v>
      </c>
      <c r="D6836" t="s">
        <v>3953</v>
      </c>
      <c r="E6836" t="str">
        <f>VLOOKUP(D6836,campaign!A:B,2,FALSE)</f>
        <v>MaritalStatus</v>
      </c>
      <c r="F6836" s="9">
        <v>45052</v>
      </c>
      <c r="G6836">
        <f>VLOOKUP(D6836,campaign!A:D,4,FALSE)</f>
        <v>29</v>
      </c>
    </row>
    <row r="6837" spans="2:7" x14ac:dyDescent="0.2">
      <c r="B6837" t="s">
        <v>3360</v>
      </c>
      <c r="C6837" t="str">
        <f>VLOOKUP(B6837,customer!A:B,2,FALSE)</f>
        <v>Lorene Stallan</v>
      </c>
      <c r="D6837" t="s">
        <v>3953</v>
      </c>
      <c r="E6837" t="str">
        <f>VLOOKUP(D6837,campaign!A:B,2,FALSE)</f>
        <v>MaritalStatus</v>
      </c>
      <c r="F6837" s="9">
        <v>45086</v>
      </c>
      <c r="G6837">
        <f>VLOOKUP(D6837,campaign!A:D,4,FALSE)</f>
        <v>29</v>
      </c>
    </row>
    <row r="6838" spans="2:7" x14ac:dyDescent="0.2">
      <c r="B6838" t="s">
        <v>3361</v>
      </c>
      <c r="C6838" t="str">
        <f>VLOOKUP(B6838,customer!A:B,2,FALSE)</f>
        <v>Erhard Dovermann</v>
      </c>
      <c r="D6838" t="s">
        <v>3924</v>
      </c>
      <c r="E6838" t="str">
        <f>VLOOKUP(D6838,campaign!A:B,2,FALSE)</f>
        <v>RVOwner</v>
      </c>
      <c r="F6838" s="9">
        <v>44634</v>
      </c>
      <c r="G6838">
        <f>VLOOKUP(D6838,campaign!A:D,4,FALSE)</f>
        <v>22</v>
      </c>
    </row>
    <row r="6839" spans="2:7" x14ac:dyDescent="0.2">
      <c r="B6839" t="s">
        <v>3361</v>
      </c>
      <c r="C6839" t="str">
        <f>VLOOKUP(B6839,customer!A:B,2,FALSE)</f>
        <v>Erhard Dovermann</v>
      </c>
      <c r="D6839" t="s">
        <v>3924</v>
      </c>
      <c r="E6839" t="str">
        <f>VLOOKUP(D6839,campaign!A:B,2,FALSE)</f>
        <v>RVOwner</v>
      </c>
      <c r="F6839" s="9">
        <v>44699</v>
      </c>
      <c r="G6839">
        <f>VLOOKUP(D6839,campaign!A:D,4,FALSE)</f>
        <v>22</v>
      </c>
    </row>
    <row r="6840" spans="2:7" x14ac:dyDescent="0.2">
      <c r="B6840" t="s">
        <v>3361</v>
      </c>
      <c r="C6840" t="str">
        <f>VLOOKUP(B6840,customer!A:B,2,FALSE)</f>
        <v>Erhard Dovermann</v>
      </c>
      <c r="D6840" t="s">
        <v>3924</v>
      </c>
      <c r="E6840" t="str">
        <f>VLOOKUP(D6840,campaign!A:B,2,FALSE)</f>
        <v>RVOwner</v>
      </c>
      <c r="F6840" s="9">
        <v>44736</v>
      </c>
      <c r="G6840">
        <f>VLOOKUP(D6840,campaign!A:D,4,FALSE)</f>
        <v>22</v>
      </c>
    </row>
    <row r="6841" spans="2:7" x14ac:dyDescent="0.2">
      <c r="B6841" t="s">
        <v>3361</v>
      </c>
      <c r="C6841" t="str">
        <f>VLOOKUP(B6841,customer!A:B,2,FALSE)</f>
        <v>Erhard Dovermann</v>
      </c>
      <c r="D6841" t="s">
        <v>3924</v>
      </c>
      <c r="E6841" t="str">
        <f>VLOOKUP(D6841,campaign!A:B,2,FALSE)</f>
        <v>RVOwner</v>
      </c>
      <c r="F6841" s="9">
        <v>44771</v>
      </c>
      <c r="G6841">
        <f>VLOOKUP(D6841,campaign!A:D,4,FALSE)</f>
        <v>22</v>
      </c>
    </row>
    <row r="6842" spans="2:7" x14ac:dyDescent="0.2">
      <c r="B6842" t="s">
        <v>3361</v>
      </c>
      <c r="C6842" t="str">
        <f>VLOOKUP(B6842,customer!A:B,2,FALSE)</f>
        <v>Erhard Dovermann</v>
      </c>
      <c r="D6842" t="s">
        <v>3924</v>
      </c>
      <c r="E6842" t="str">
        <f>VLOOKUP(D6842,campaign!A:B,2,FALSE)</f>
        <v>RVOwner</v>
      </c>
      <c r="F6842" s="9">
        <v>44791</v>
      </c>
      <c r="G6842">
        <f>VLOOKUP(D6842,campaign!A:D,4,FALSE)</f>
        <v>22</v>
      </c>
    </row>
    <row r="6843" spans="2:7" x14ac:dyDescent="0.2">
      <c r="B6843" t="s">
        <v>3361</v>
      </c>
      <c r="C6843" t="str">
        <f>VLOOKUP(B6843,customer!A:B,2,FALSE)</f>
        <v>Erhard Dovermann</v>
      </c>
      <c r="D6843" t="s">
        <v>3924</v>
      </c>
      <c r="E6843" t="str">
        <f>VLOOKUP(D6843,campaign!A:B,2,FALSE)</f>
        <v>RVOwner</v>
      </c>
      <c r="F6843" s="9">
        <v>44827</v>
      </c>
      <c r="G6843">
        <f>VLOOKUP(D6843,campaign!A:D,4,FALSE)</f>
        <v>22</v>
      </c>
    </row>
    <row r="6844" spans="2:7" x14ac:dyDescent="0.2">
      <c r="B6844" t="s">
        <v>3361</v>
      </c>
      <c r="C6844" t="str">
        <f>VLOOKUP(B6844,customer!A:B,2,FALSE)</f>
        <v>Erhard Dovermann</v>
      </c>
      <c r="D6844" t="s">
        <v>3924</v>
      </c>
      <c r="E6844" t="str">
        <f>VLOOKUP(D6844,campaign!A:B,2,FALSE)</f>
        <v>RVOwner</v>
      </c>
      <c r="F6844" s="9">
        <v>44848</v>
      </c>
      <c r="G6844">
        <f>VLOOKUP(D6844,campaign!A:D,4,FALSE)</f>
        <v>22</v>
      </c>
    </row>
    <row r="6845" spans="2:7" x14ac:dyDescent="0.2">
      <c r="B6845" t="s">
        <v>3361</v>
      </c>
      <c r="C6845" t="str">
        <f>VLOOKUP(B6845,customer!A:B,2,FALSE)</f>
        <v>Erhard Dovermann</v>
      </c>
      <c r="D6845" t="s">
        <v>3924</v>
      </c>
      <c r="E6845" t="str">
        <f>VLOOKUP(D6845,campaign!A:B,2,FALSE)</f>
        <v>RVOwner</v>
      </c>
      <c r="F6845" s="9">
        <v>44916</v>
      </c>
      <c r="G6845">
        <f>VLOOKUP(D6845,campaign!A:D,4,FALSE)</f>
        <v>22</v>
      </c>
    </row>
    <row r="6846" spans="2:7" x14ac:dyDescent="0.2">
      <c r="B6846" t="s">
        <v>3361</v>
      </c>
      <c r="C6846" t="str">
        <f>VLOOKUP(B6846,customer!A:B,2,FALSE)</f>
        <v>Erhard Dovermann</v>
      </c>
      <c r="D6846" t="s">
        <v>3924</v>
      </c>
      <c r="E6846" t="str">
        <f>VLOOKUP(D6846,campaign!A:B,2,FALSE)</f>
        <v>RVOwner</v>
      </c>
      <c r="F6846" s="9">
        <v>44946</v>
      </c>
      <c r="G6846">
        <f>VLOOKUP(D6846,campaign!A:D,4,FALSE)</f>
        <v>22</v>
      </c>
    </row>
    <row r="6847" spans="2:7" x14ac:dyDescent="0.2">
      <c r="B6847" t="s">
        <v>3361</v>
      </c>
      <c r="C6847" t="str">
        <f>VLOOKUP(B6847,customer!A:B,2,FALSE)</f>
        <v>Erhard Dovermann</v>
      </c>
      <c r="D6847" t="s">
        <v>3924</v>
      </c>
      <c r="E6847" t="str">
        <f>VLOOKUP(D6847,campaign!A:B,2,FALSE)</f>
        <v>RVOwner</v>
      </c>
      <c r="F6847" s="9">
        <v>44981</v>
      </c>
      <c r="G6847">
        <f>VLOOKUP(D6847,campaign!A:D,4,FALSE)</f>
        <v>22</v>
      </c>
    </row>
    <row r="6848" spans="2:7" x14ac:dyDescent="0.2">
      <c r="B6848" t="s">
        <v>3361</v>
      </c>
      <c r="C6848" t="str">
        <f>VLOOKUP(B6848,customer!A:B,2,FALSE)</f>
        <v>Erhard Dovermann</v>
      </c>
      <c r="D6848" t="s">
        <v>3924</v>
      </c>
      <c r="E6848" t="str">
        <f>VLOOKUP(D6848,campaign!A:B,2,FALSE)</f>
        <v>RVOwner</v>
      </c>
      <c r="F6848" s="9">
        <v>45004</v>
      </c>
      <c r="G6848">
        <f>VLOOKUP(D6848,campaign!A:D,4,FALSE)</f>
        <v>22</v>
      </c>
    </row>
    <row r="6849" spans="2:7" x14ac:dyDescent="0.2">
      <c r="B6849" t="s">
        <v>3361</v>
      </c>
      <c r="C6849" t="str">
        <f>VLOOKUP(B6849,customer!A:B,2,FALSE)</f>
        <v>Erhard Dovermann</v>
      </c>
      <c r="D6849" t="s">
        <v>3948</v>
      </c>
      <c r="E6849" t="str">
        <f>VLOOKUP(D6849,campaign!A:B,2,FALSE)</f>
        <v>HasCreditCard</v>
      </c>
      <c r="F6849" s="9">
        <v>44976</v>
      </c>
      <c r="G6849">
        <f>VLOOKUP(D6849,campaign!A:D,4,FALSE)</f>
        <v>65</v>
      </c>
    </row>
    <row r="6850" spans="2:7" x14ac:dyDescent="0.2">
      <c r="B6850" t="s">
        <v>3361</v>
      </c>
      <c r="C6850" t="str">
        <f>VLOOKUP(B6850,customer!A:B,2,FALSE)</f>
        <v>Erhard Dovermann</v>
      </c>
      <c r="D6850" t="s">
        <v>3948</v>
      </c>
      <c r="E6850" t="str">
        <f>VLOOKUP(D6850,campaign!A:B,2,FALSE)</f>
        <v>HasCreditCard</v>
      </c>
      <c r="F6850" s="9">
        <v>45012</v>
      </c>
      <c r="G6850">
        <f>VLOOKUP(D6850,campaign!A:D,4,FALSE)</f>
        <v>65</v>
      </c>
    </row>
    <row r="6851" spans="2:7" x14ac:dyDescent="0.2">
      <c r="B6851" t="s">
        <v>3361</v>
      </c>
      <c r="C6851" t="str">
        <f>VLOOKUP(B6851,customer!A:B,2,FALSE)</f>
        <v>Erhard Dovermann</v>
      </c>
      <c r="D6851" t="s">
        <v>3948</v>
      </c>
      <c r="E6851" t="str">
        <f>VLOOKUP(D6851,campaign!A:B,2,FALSE)</f>
        <v>HasCreditCard</v>
      </c>
      <c r="F6851" s="9">
        <v>45039</v>
      </c>
      <c r="G6851">
        <f>VLOOKUP(D6851,campaign!A:D,4,FALSE)</f>
        <v>65</v>
      </c>
    </row>
    <row r="6852" spans="2:7" x14ac:dyDescent="0.2">
      <c r="B6852" t="s">
        <v>3361</v>
      </c>
      <c r="C6852" t="str">
        <f>VLOOKUP(B6852,customer!A:B,2,FALSE)</f>
        <v>Erhard Dovermann</v>
      </c>
      <c r="D6852" t="s">
        <v>3948</v>
      </c>
      <c r="E6852" t="str">
        <f>VLOOKUP(D6852,campaign!A:B,2,FALSE)</f>
        <v>HasCreditCard</v>
      </c>
      <c r="F6852" s="9">
        <v>45077</v>
      </c>
      <c r="G6852">
        <f>VLOOKUP(D6852,campaign!A:D,4,FALSE)</f>
        <v>65</v>
      </c>
    </row>
    <row r="6853" spans="2:7" x14ac:dyDescent="0.2">
      <c r="B6853" t="s">
        <v>3361</v>
      </c>
      <c r="C6853" t="str">
        <f>VLOOKUP(B6853,customer!A:B,2,FALSE)</f>
        <v>Erhard Dovermann</v>
      </c>
      <c r="D6853" t="s">
        <v>3948</v>
      </c>
      <c r="E6853" t="str">
        <f>VLOOKUP(D6853,campaign!A:B,2,FALSE)</f>
        <v>HasCreditCard</v>
      </c>
      <c r="F6853" s="9">
        <v>45079</v>
      </c>
      <c r="G6853">
        <f>VLOOKUP(D6853,campaign!A:D,4,FALSE)</f>
        <v>65</v>
      </c>
    </row>
    <row r="6854" spans="2:7" x14ac:dyDescent="0.2">
      <c r="B6854" t="s">
        <v>3362</v>
      </c>
      <c r="C6854" t="str">
        <f>VLOOKUP(B6854,customer!A:B,2,FALSE)</f>
        <v>Goddard Adamsson</v>
      </c>
      <c r="D6854" t="s">
        <v>3952</v>
      </c>
      <c r="E6854" t="str">
        <f>VLOOKUP(D6854,campaign!A:B,2,FALSE)</f>
        <v>MadeCallToRetentionTeam</v>
      </c>
      <c r="F6854" s="9">
        <v>44799</v>
      </c>
      <c r="G6854">
        <f>VLOOKUP(D6854,campaign!A:D,4,FALSE)</f>
        <v>16</v>
      </c>
    </row>
    <row r="6855" spans="2:7" x14ac:dyDescent="0.2">
      <c r="B6855" t="s">
        <v>3362</v>
      </c>
      <c r="C6855" t="str">
        <f>VLOOKUP(B6855,customer!A:B,2,FALSE)</f>
        <v>Goddard Adamsson</v>
      </c>
      <c r="D6855" t="s">
        <v>3952</v>
      </c>
      <c r="E6855" t="str">
        <f>VLOOKUP(D6855,campaign!A:B,2,FALSE)</f>
        <v>MadeCallToRetentionTeam</v>
      </c>
      <c r="F6855" s="9">
        <v>44875</v>
      </c>
      <c r="G6855">
        <f>VLOOKUP(D6855,campaign!A:D,4,FALSE)</f>
        <v>16</v>
      </c>
    </row>
    <row r="6856" spans="2:7" x14ac:dyDescent="0.2">
      <c r="B6856" t="s">
        <v>3362</v>
      </c>
      <c r="C6856" t="str">
        <f>VLOOKUP(B6856,customer!A:B,2,FALSE)</f>
        <v>Goddard Adamsson</v>
      </c>
      <c r="D6856" t="s">
        <v>3952</v>
      </c>
      <c r="E6856" t="str">
        <f>VLOOKUP(D6856,campaign!A:B,2,FALSE)</f>
        <v>MadeCallToRetentionTeam</v>
      </c>
      <c r="F6856" s="9">
        <v>44904</v>
      </c>
      <c r="G6856">
        <f>VLOOKUP(D6856,campaign!A:D,4,FALSE)</f>
        <v>16</v>
      </c>
    </row>
    <row r="6857" spans="2:7" x14ac:dyDescent="0.2">
      <c r="B6857" t="s">
        <v>3362</v>
      </c>
      <c r="C6857" t="str">
        <f>VLOOKUP(B6857,customer!A:B,2,FALSE)</f>
        <v>Goddard Adamsson</v>
      </c>
      <c r="D6857" t="s">
        <v>3952</v>
      </c>
      <c r="E6857" t="str">
        <f>VLOOKUP(D6857,campaign!A:B,2,FALSE)</f>
        <v>MadeCallToRetentionTeam</v>
      </c>
      <c r="F6857" s="9">
        <v>44929</v>
      </c>
      <c r="G6857">
        <f>VLOOKUP(D6857,campaign!A:D,4,FALSE)</f>
        <v>16</v>
      </c>
    </row>
    <row r="6858" spans="2:7" x14ac:dyDescent="0.2">
      <c r="B6858" t="s">
        <v>3362</v>
      </c>
      <c r="C6858" t="str">
        <f>VLOOKUP(B6858,customer!A:B,2,FALSE)</f>
        <v>Goddard Adamsson</v>
      </c>
      <c r="D6858" t="s">
        <v>3952</v>
      </c>
      <c r="E6858" t="str">
        <f>VLOOKUP(D6858,campaign!A:B,2,FALSE)</f>
        <v>MadeCallToRetentionTeam</v>
      </c>
      <c r="F6858" s="9">
        <v>44965</v>
      </c>
      <c r="G6858">
        <f>VLOOKUP(D6858,campaign!A:D,4,FALSE)</f>
        <v>16</v>
      </c>
    </row>
    <row r="6859" spans="2:7" x14ac:dyDescent="0.2">
      <c r="B6859" t="s">
        <v>3362</v>
      </c>
      <c r="C6859" t="str">
        <f>VLOOKUP(B6859,customer!A:B,2,FALSE)</f>
        <v>Goddard Adamsson</v>
      </c>
      <c r="D6859" t="s">
        <v>3952</v>
      </c>
      <c r="E6859" t="str">
        <f>VLOOKUP(D6859,campaign!A:B,2,FALSE)</f>
        <v>MadeCallToRetentionTeam</v>
      </c>
      <c r="F6859" s="9">
        <v>44990</v>
      </c>
      <c r="G6859">
        <f>VLOOKUP(D6859,campaign!A:D,4,FALSE)</f>
        <v>16</v>
      </c>
    </row>
    <row r="6860" spans="2:7" x14ac:dyDescent="0.2">
      <c r="B6860" t="s">
        <v>3362</v>
      </c>
      <c r="C6860" t="str">
        <f>VLOOKUP(B6860,customer!A:B,2,FALSE)</f>
        <v>Goddard Adamsson</v>
      </c>
      <c r="D6860" t="s">
        <v>3952</v>
      </c>
      <c r="E6860" t="str">
        <f>VLOOKUP(D6860,campaign!A:B,2,FALSE)</f>
        <v>MadeCallToRetentionTeam</v>
      </c>
      <c r="F6860" s="9">
        <v>45025</v>
      </c>
      <c r="G6860">
        <f>VLOOKUP(D6860,campaign!A:D,4,FALSE)</f>
        <v>16</v>
      </c>
    </row>
    <row r="6861" spans="2:7" x14ac:dyDescent="0.2">
      <c r="B6861" t="s">
        <v>3362</v>
      </c>
      <c r="C6861" t="str">
        <f>VLOOKUP(B6861,customer!A:B,2,FALSE)</f>
        <v>Goddard Adamsson</v>
      </c>
      <c r="D6861" t="s">
        <v>3952</v>
      </c>
      <c r="E6861" t="str">
        <f>VLOOKUP(D6861,campaign!A:B,2,FALSE)</f>
        <v>MadeCallToRetentionTeam</v>
      </c>
      <c r="F6861" s="9">
        <v>45075</v>
      </c>
      <c r="G6861">
        <f>VLOOKUP(D6861,campaign!A:D,4,FALSE)</f>
        <v>16</v>
      </c>
    </row>
    <row r="6862" spans="2:7" x14ac:dyDescent="0.2">
      <c r="B6862" t="s">
        <v>3362</v>
      </c>
      <c r="C6862" t="str">
        <f>VLOOKUP(B6862,customer!A:B,2,FALSE)</f>
        <v>Goddard Adamsson</v>
      </c>
      <c r="D6862" t="s">
        <v>3951</v>
      </c>
      <c r="E6862" t="str">
        <f>VLOOKUP(D6862,campaign!A:B,2,FALSE)</f>
        <v>OwnsMotorcycle</v>
      </c>
      <c r="F6862" s="9">
        <v>44891</v>
      </c>
      <c r="G6862">
        <f>VLOOKUP(D6862,campaign!A:D,4,FALSE)</f>
        <v>14</v>
      </c>
    </row>
    <row r="6863" spans="2:7" x14ac:dyDescent="0.2">
      <c r="B6863" t="s">
        <v>3362</v>
      </c>
      <c r="C6863" t="str">
        <f>VLOOKUP(B6863,customer!A:B,2,FALSE)</f>
        <v>Goddard Adamsson</v>
      </c>
      <c r="D6863" t="s">
        <v>3951</v>
      </c>
      <c r="E6863" t="str">
        <f>VLOOKUP(D6863,campaign!A:B,2,FALSE)</f>
        <v>OwnsMotorcycle</v>
      </c>
      <c r="F6863" s="9">
        <v>44957</v>
      </c>
      <c r="G6863">
        <f>VLOOKUP(D6863,campaign!A:D,4,FALSE)</f>
        <v>14</v>
      </c>
    </row>
    <row r="6864" spans="2:7" x14ac:dyDescent="0.2">
      <c r="B6864" t="s">
        <v>3362</v>
      </c>
      <c r="C6864" t="str">
        <f>VLOOKUP(B6864,customer!A:B,2,FALSE)</f>
        <v>Goddard Adamsson</v>
      </c>
      <c r="D6864" t="s">
        <v>3951</v>
      </c>
      <c r="E6864" t="str">
        <f>VLOOKUP(D6864,campaign!A:B,2,FALSE)</f>
        <v>OwnsMotorcycle</v>
      </c>
      <c r="F6864" s="9">
        <v>44963</v>
      </c>
      <c r="G6864">
        <f>VLOOKUP(D6864,campaign!A:D,4,FALSE)</f>
        <v>14</v>
      </c>
    </row>
    <row r="6865" spans="2:7" x14ac:dyDescent="0.2">
      <c r="B6865" t="s">
        <v>3362</v>
      </c>
      <c r="C6865" t="str">
        <f>VLOOKUP(B6865,customer!A:B,2,FALSE)</f>
        <v>Goddard Adamsson</v>
      </c>
      <c r="D6865" t="s">
        <v>3951</v>
      </c>
      <c r="E6865" t="str">
        <f>VLOOKUP(D6865,campaign!A:B,2,FALSE)</f>
        <v>OwnsMotorcycle</v>
      </c>
      <c r="F6865" s="9">
        <v>45014</v>
      </c>
      <c r="G6865">
        <f>VLOOKUP(D6865,campaign!A:D,4,FALSE)</f>
        <v>14</v>
      </c>
    </row>
    <row r="6866" spans="2:7" x14ac:dyDescent="0.2">
      <c r="B6866" t="s">
        <v>3362</v>
      </c>
      <c r="C6866" t="str">
        <f>VLOOKUP(B6866,customer!A:B,2,FALSE)</f>
        <v>Goddard Adamsson</v>
      </c>
      <c r="D6866" t="s">
        <v>3951</v>
      </c>
      <c r="E6866" t="str">
        <f>VLOOKUP(D6866,campaign!A:B,2,FALSE)</f>
        <v>OwnsMotorcycle</v>
      </c>
      <c r="F6866" s="9">
        <v>45043</v>
      </c>
      <c r="G6866">
        <f>VLOOKUP(D6866,campaign!A:D,4,FALSE)</f>
        <v>14</v>
      </c>
    </row>
    <row r="6867" spans="2:7" x14ac:dyDescent="0.2">
      <c r="B6867" t="s">
        <v>3362</v>
      </c>
      <c r="C6867" t="str">
        <f>VLOOKUP(B6867,customer!A:B,2,FALSE)</f>
        <v>Goddard Adamsson</v>
      </c>
      <c r="D6867" t="s">
        <v>3951</v>
      </c>
      <c r="E6867" t="str">
        <f>VLOOKUP(D6867,campaign!A:B,2,FALSE)</f>
        <v>OwnsMotorcycle</v>
      </c>
      <c r="F6867" s="9">
        <v>45072</v>
      </c>
      <c r="G6867">
        <f>VLOOKUP(D6867,campaign!A:D,4,FALSE)</f>
        <v>14</v>
      </c>
    </row>
    <row r="6868" spans="2:7" x14ac:dyDescent="0.2">
      <c r="B6868" t="s">
        <v>3362</v>
      </c>
      <c r="C6868" t="str">
        <f>VLOOKUP(B6868,customer!A:B,2,FALSE)</f>
        <v>Goddard Adamsson</v>
      </c>
      <c r="D6868" t="s">
        <v>3951</v>
      </c>
      <c r="E6868" t="str">
        <f>VLOOKUP(D6868,campaign!A:B,2,FALSE)</f>
        <v>OwnsMotorcycle</v>
      </c>
      <c r="F6868" s="9">
        <v>45083</v>
      </c>
      <c r="G6868">
        <f>VLOOKUP(D6868,campaign!A:D,4,FALSE)</f>
        <v>14</v>
      </c>
    </row>
    <row r="6869" spans="2:7" x14ac:dyDescent="0.2">
      <c r="B6869" t="s">
        <v>3363</v>
      </c>
      <c r="C6869" t="str">
        <f>VLOOKUP(B6869,customer!A:B,2,FALSE)</f>
        <v>Willy Schwandt</v>
      </c>
      <c r="D6869" t="s">
        <v>3948</v>
      </c>
      <c r="E6869" t="str">
        <f>VLOOKUP(D6869,campaign!A:B,2,FALSE)</f>
        <v>HasCreditCard</v>
      </c>
      <c r="F6869" s="9">
        <v>44666</v>
      </c>
      <c r="G6869">
        <f>VLOOKUP(D6869,campaign!A:D,4,FALSE)</f>
        <v>65</v>
      </c>
    </row>
    <row r="6870" spans="2:7" x14ac:dyDescent="0.2">
      <c r="B6870" t="s">
        <v>3363</v>
      </c>
      <c r="C6870" t="str">
        <f>VLOOKUP(B6870,customer!A:B,2,FALSE)</f>
        <v>Willy Schwandt</v>
      </c>
      <c r="D6870" t="s">
        <v>3948</v>
      </c>
      <c r="E6870" t="str">
        <f>VLOOKUP(D6870,campaign!A:B,2,FALSE)</f>
        <v>HasCreditCard</v>
      </c>
      <c r="F6870" s="9">
        <v>44762</v>
      </c>
      <c r="G6870">
        <f>VLOOKUP(D6870,campaign!A:D,4,FALSE)</f>
        <v>65</v>
      </c>
    </row>
    <row r="6871" spans="2:7" x14ac:dyDescent="0.2">
      <c r="B6871" t="s">
        <v>3363</v>
      </c>
      <c r="C6871" t="str">
        <f>VLOOKUP(B6871,customer!A:B,2,FALSE)</f>
        <v>Willy Schwandt</v>
      </c>
      <c r="D6871" t="s">
        <v>3948</v>
      </c>
      <c r="E6871" t="str">
        <f>VLOOKUP(D6871,campaign!A:B,2,FALSE)</f>
        <v>HasCreditCard</v>
      </c>
      <c r="F6871" s="9">
        <v>44858</v>
      </c>
      <c r="G6871">
        <f>VLOOKUP(D6871,campaign!A:D,4,FALSE)</f>
        <v>65</v>
      </c>
    </row>
    <row r="6872" spans="2:7" x14ac:dyDescent="0.2">
      <c r="B6872" t="s">
        <v>3363</v>
      </c>
      <c r="C6872" t="str">
        <f>VLOOKUP(B6872,customer!A:B,2,FALSE)</f>
        <v>Willy Schwandt</v>
      </c>
      <c r="D6872" t="s">
        <v>3948</v>
      </c>
      <c r="E6872" t="str">
        <f>VLOOKUP(D6872,campaign!A:B,2,FALSE)</f>
        <v>HasCreditCard</v>
      </c>
      <c r="F6872" s="9">
        <v>44894</v>
      </c>
      <c r="G6872">
        <f>VLOOKUP(D6872,campaign!A:D,4,FALSE)</f>
        <v>65</v>
      </c>
    </row>
    <row r="6873" spans="2:7" x14ac:dyDescent="0.2">
      <c r="B6873" t="s">
        <v>3363</v>
      </c>
      <c r="C6873" t="str">
        <f>VLOOKUP(B6873,customer!A:B,2,FALSE)</f>
        <v>Willy Schwandt</v>
      </c>
      <c r="D6873" t="s">
        <v>3948</v>
      </c>
      <c r="E6873" t="str">
        <f>VLOOKUP(D6873,campaign!A:B,2,FALSE)</f>
        <v>HasCreditCard</v>
      </c>
      <c r="F6873" s="9">
        <v>44919</v>
      </c>
      <c r="G6873">
        <f>VLOOKUP(D6873,campaign!A:D,4,FALSE)</f>
        <v>65</v>
      </c>
    </row>
    <row r="6874" spans="2:7" x14ac:dyDescent="0.2">
      <c r="B6874" t="s">
        <v>3363</v>
      </c>
      <c r="C6874" t="str">
        <f>VLOOKUP(B6874,customer!A:B,2,FALSE)</f>
        <v>Willy Schwandt</v>
      </c>
      <c r="D6874" t="s">
        <v>3948</v>
      </c>
      <c r="E6874" t="str">
        <f>VLOOKUP(D6874,campaign!A:B,2,FALSE)</f>
        <v>HasCreditCard</v>
      </c>
      <c r="F6874" s="9">
        <v>44941</v>
      </c>
      <c r="G6874">
        <f>VLOOKUP(D6874,campaign!A:D,4,FALSE)</f>
        <v>65</v>
      </c>
    </row>
    <row r="6875" spans="2:7" x14ac:dyDescent="0.2">
      <c r="B6875" t="s">
        <v>3363</v>
      </c>
      <c r="C6875" t="str">
        <f>VLOOKUP(B6875,customer!A:B,2,FALSE)</f>
        <v>Willy Schwandt</v>
      </c>
      <c r="D6875" t="s">
        <v>3948</v>
      </c>
      <c r="E6875" t="str">
        <f>VLOOKUP(D6875,campaign!A:B,2,FALSE)</f>
        <v>HasCreditCard</v>
      </c>
      <c r="F6875" s="9">
        <v>44981</v>
      </c>
      <c r="G6875">
        <f>VLOOKUP(D6875,campaign!A:D,4,FALSE)</f>
        <v>65</v>
      </c>
    </row>
    <row r="6876" spans="2:7" x14ac:dyDescent="0.2">
      <c r="B6876" t="s">
        <v>3363</v>
      </c>
      <c r="C6876" t="str">
        <f>VLOOKUP(B6876,customer!A:B,2,FALSE)</f>
        <v>Willy Schwandt</v>
      </c>
      <c r="D6876" t="s">
        <v>3948</v>
      </c>
      <c r="E6876" t="str">
        <f>VLOOKUP(D6876,campaign!A:B,2,FALSE)</f>
        <v>HasCreditCard</v>
      </c>
      <c r="F6876" s="9">
        <v>45008</v>
      </c>
      <c r="G6876">
        <f>VLOOKUP(D6876,campaign!A:D,4,FALSE)</f>
        <v>65</v>
      </c>
    </row>
    <row r="6877" spans="2:7" x14ac:dyDescent="0.2">
      <c r="B6877" t="s">
        <v>3363</v>
      </c>
      <c r="C6877" t="str">
        <f>VLOOKUP(B6877,customer!A:B,2,FALSE)</f>
        <v>Willy Schwandt</v>
      </c>
      <c r="D6877" t="s">
        <v>3948</v>
      </c>
      <c r="E6877" t="str">
        <f>VLOOKUP(D6877,campaign!A:B,2,FALSE)</f>
        <v>HasCreditCard</v>
      </c>
      <c r="F6877" s="9">
        <v>45033</v>
      </c>
      <c r="G6877">
        <f>VLOOKUP(D6877,campaign!A:D,4,FALSE)</f>
        <v>65</v>
      </c>
    </row>
    <row r="6878" spans="2:7" x14ac:dyDescent="0.2">
      <c r="B6878" t="s">
        <v>3363</v>
      </c>
      <c r="C6878" t="str">
        <f>VLOOKUP(B6878,customer!A:B,2,FALSE)</f>
        <v>Willy Schwandt</v>
      </c>
      <c r="D6878" t="s">
        <v>3921</v>
      </c>
      <c r="E6878" t="str">
        <f>VLOOKUP(D6878,campaign!A:B,2,FALSE)</f>
        <v>HandsetRefurbished</v>
      </c>
      <c r="F6878" s="9">
        <v>44669</v>
      </c>
      <c r="G6878">
        <f>VLOOKUP(D6878,campaign!A:D,4,FALSE)</f>
        <v>26</v>
      </c>
    </row>
    <row r="6879" spans="2:7" x14ac:dyDescent="0.2">
      <c r="B6879" t="s">
        <v>3363</v>
      </c>
      <c r="C6879" t="str">
        <f>VLOOKUP(B6879,customer!A:B,2,FALSE)</f>
        <v>Willy Schwandt</v>
      </c>
      <c r="D6879" t="s">
        <v>3921</v>
      </c>
      <c r="E6879" t="str">
        <f>VLOOKUP(D6879,campaign!A:B,2,FALSE)</f>
        <v>HandsetRefurbished</v>
      </c>
      <c r="F6879" s="9">
        <v>44735</v>
      </c>
      <c r="G6879">
        <f>VLOOKUP(D6879,campaign!A:D,4,FALSE)</f>
        <v>26</v>
      </c>
    </row>
    <row r="6880" spans="2:7" x14ac:dyDescent="0.2">
      <c r="B6880" t="s">
        <v>3363</v>
      </c>
      <c r="C6880" t="str">
        <f>VLOOKUP(B6880,customer!A:B,2,FALSE)</f>
        <v>Willy Schwandt</v>
      </c>
      <c r="D6880" t="s">
        <v>3921</v>
      </c>
      <c r="E6880" t="str">
        <f>VLOOKUP(D6880,campaign!A:B,2,FALSE)</f>
        <v>HandsetRefurbished</v>
      </c>
      <c r="F6880" s="9">
        <v>44797</v>
      </c>
      <c r="G6880">
        <f>VLOOKUP(D6880,campaign!A:D,4,FALSE)</f>
        <v>26</v>
      </c>
    </row>
    <row r="6881" spans="2:7" x14ac:dyDescent="0.2">
      <c r="B6881" t="s">
        <v>3363</v>
      </c>
      <c r="C6881" t="str">
        <f>VLOOKUP(B6881,customer!A:B,2,FALSE)</f>
        <v>Willy Schwandt</v>
      </c>
      <c r="D6881" t="s">
        <v>3921</v>
      </c>
      <c r="E6881" t="str">
        <f>VLOOKUP(D6881,campaign!A:B,2,FALSE)</f>
        <v>HandsetRefurbished</v>
      </c>
      <c r="F6881" s="9">
        <v>44832</v>
      </c>
      <c r="G6881">
        <f>VLOOKUP(D6881,campaign!A:D,4,FALSE)</f>
        <v>26</v>
      </c>
    </row>
    <row r="6882" spans="2:7" x14ac:dyDescent="0.2">
      <c r="B6882" t="s">
        <v>3363</v>
      </c>
      <c r="C6882" t="str">
        <f>VLOOKUP(B6882,customer!A:B,2,FALSE)</f>
        <v>Willy Schwandt</v>
      </c>
      <c r="D6882" t="s">
        <v>3921</v>
      </c>
      <c r="E6882" t="str">
        <f>VLOOKUP(D6882,campaign!A:B,2,FALSE)</f>
        <v>HandsetRefurbished</v>
      </c>
      <c r="F6882" s="9">
        <v>44893</v>
      </c>
      <c r="G6882">
        <f>VLOOKUP(D6882,campaign!A:D,4,FALSE)</f>
        <v>26</v>
      </c>
    </row>
    <row r="6883" spans="2:7" x14ac:dyDescent="0.2">
      <c r="B6883" t="s">
        <v>3363</v>
      </c>
      <c r="C6883" t="str">
        <f>VLOOKUP(B6883,customer!A:B,2,FALSE)</f>
        <v>Willy Schwandt</v>
      </c>
      <c r="D6883" t="s">
        <v>3921</v>
      </c>
      <c r="E6883" t="str">
        <f>VLOOKUP(D6883,campaign!A:B,2,FALSE)</f>
        <v>HandsetRefurbished</v>
      </c>
      <c r="F6883" s="9">
        <v>44917</v>
      </c>
      <c r="G6883">
        <f>VLOOKUP(D6883,campaign!A:D,4,FALSE)</f>
        <v>26</v>
      </c>
    </row>
    <row r="6884" spans="2:7" x14ac:dyDescent="0.2">
      <c r="B6884" t="s">
        <v>3363</v>
      </c>
      <c r="C6884" t="str">
        <f>VLOOKUP(B6884,customer!A:B,2,FALSE)</f>
        <v>Willy Schwandt</v>
      </c>
      <c r="D6884" t="s">
        <v>3921</v>
      </c>
      <c r="E6884" t="str">
        <f>VLOOKUP(D6884,campaign!A:B,2,FALSE)</f>
        <v>HandsetRefurbished</v>
      </c>
      <c r="F6884" s="9">
        <v>45037</v>
      </c>
      <c r="G6884">
        <f>VLOOKUP(D6884,campaign!A:D,4,FALSE)</f>
        <v>26</v>
      </c>
    </row>
    <row r="6885" spans="2:7" x14ac:dyDescent="0.2">
      <c r="B6885" t="s">
        <v>3364</v>
      </c>
      <c r="C6885" t="str">
        <f>VLOOKUP(B6885,customer!A:B,2,FALSE)</f>
        <v>Mersey Wannes</v>
      </c>
      <c r="D6885" t="s">
        <v>3949</v>
      </c>
      <c r="E6885" t="str">
        <f>VLOOKUP(D6885,campaign!A:B,2,FALSE)</f>
        <v>NewCellphoneUser</v>
      </c>
      <c r="F6885" s="9">
        <v>44814</v>
      </c>
      <c r="G6885">
        <f>VLOOKUP(D6885,campaign!A:D,4,FALSE)</f>
        <v>25</v>
      </c>
    </row>
    <row r="6886" spans="2:7" x14ac:dyDescent="0.2">
      <c r="B6886" t="s">
        <v>3364</v>
      </c>
      <c r="C6886" t="str">
        <f>VLOOKUP(B6886,customer!A:B,2,FALSE)</f>
        <v>Mersey Wannes</v>
      </c>
      <c r="D6886" t="s">
        <v>3949</v>
      </c>
      <c r="E6886" t="str">
        <f>VLOOKUP(D6886,campaign!A:B,2,FALSE)</f>
        <v>NewCellphoneUser</v>
      </c>
      <c r="F6886" s="9">
        <v>44846</v>
      </c>
      <c r="G6886">
        <f>VLOOKUP(D6886,campaign!A:D,4,FALSE)</f>
        <v>25</v>
      </c>
    </row>
    <row r="6887" spans="2:7" x14ac:dyDescent="0.2">
      <c r="B6887" t="s">
        <v>3364</v>
      </c>
      <c r="C6887" t="str">
        <f>VLOOKUP(B6887,customer!A:B,2,FALSE)</f>
        <v>Mersey Wannes</v>
      </c>
      <c r="D6887" t="s">
        <v>3949</v>
      </c>
      <c r="E6887" t="str">
        <f>VLOOKUP(D6887,campaign!A:B,2,FALSE)</f>
        <v>NewCellphoneUser</v>
      </c>
      <c r="F6887" s="9">
        <v>44887</v>
      </c>
      <c r="G6887">
        <f>VLOOKUP(D6887,campaign!A:D,4,FALSE)</f>
        <v>25</v>
      </c>
    </row>
    <row r="6888" spans="2:7" x14ac:dyDescent="0.2">
      <c r="B6888" t="s">
        <v>3364</v>
      </c>
      <c r="C6888" t="str">
        <f>VLOOKUP(B6888,customer!A:B,2,FALSE)</f>
        <v>Mersey Wannes</v>
      </c>
      <c r="D6888" t="s">
        <v>3949</v>
      </c>
      <c r="E6888" t="str">
        <f>VLOOKUP(D6888,campaign!A:B,2,FALSE)</f>
        <v>NewCellphoneUser</v>
      </c>
      <c r="F6888" s="9">
        <v>44914</v>
      </c>
      <c r="G6888">
        <f>VLOOKUP(D6888,campaign!A:D,4,FALSE)</f>
        <v>25</v>
      </c>
    </row>
    <row r="6889" spans="2:7" x14ac:dyDescent="0.2">
      <c r="B6889" t="s">
        <v>3364</v>
      </c>
      <c r="C6889" t="str">
        <f>VLOOKUP(B6889,customer!A:B,2,FALSE)</f>
        <v>Mersey Wannes</v>
      </c>
      <c r="D6889" t="s">
        <v>3949</v>
      </c>
      <c r="E6889" t="str">
        <f>VLOOKUP(D6889,campaign!A:B,2,FALSE)</f>
        <v>NewCellphoneUser</v>
      </c>
      <c r="F6889" s="9">
        <v>44945</v>
      </c>
      <c r="G6889">
        <f>VLOOKUP(D6889,campaign!A:D,4,FALSE)</f>
        <v>25</v>
      </c>
    </row>
    <row r="6890" spans="2:7" x14ac:dyDescent="0.2">
      <c r="B6890" t="s">
        <v>3364</v>
      </c>
      <c r="C6890" t="str">
        <f>VLOOKUP(B6890,customer!A:B,2,FALSE)</f>
        <v>Mersey Wannes</v>
      </c>
      <c r="D6890" t="s">
        <v>3949</v>
      </c>
      <c r="E6890" t="str">
        <f>VLOOKUP(D6890,campaign!A:B,2,FALSE)</f>
        <v>NewCellphoneUser</v>
      </c>
      <c r="F6890" s="9">
        <v>44974</v>
      </c>
      <c r="G6890">
        <f>VLOOKUP(D6890,campaign!A:D,4,FALSE)</f>
        <v>25</v>
      </c>
    </row>
    <row r="6891" spans="2:7" x14ac:dyDescent="0.2">
      <c r="B6891" t="s">
        <v>3364</v>
      </c>
      <c r="C6891" t="str">
        <f>VLOOKUP(B6891,customer!A:B,2,FALSE)</f>
        <v>Mersey Wannes</v>
      </c>
      <c r="D6891" t="s">
        <v>3949</v>
      </c>
      <c r="E6891" t="str">
        <f>VLOOKUP(D6891,campaign!A:B,2,FALSE)</f>
        <v>NewCellphoneUser</v>
      </c>
      <c r="F6891" s="9">
        <v>44997</v>
      </c>
      <c r="G6891">
        <f>VLOOKUP(D6891,campaign!A:D,4,FALSE)</f>
        <v>25</v>
      </c>
    </row>
    <row r="6892" spans="2:7" x14ac:dyDescent="0.2">
      <c r="B6892" t="s">
        <v>3364</v>
      </c>
      <c r="C6892" t="str">
        <f>VLOOKUP(B6892,customer!A:B,2,FALSE)</f>
        <v>Mersey Wannes</v>
      </c>
      <c r="D6892" t="s">
        <v>3949</v>
      </c>
      <c r="E6892" t="str">
        <f>VLOOKUP(D6892,campaign!A:B,2,FALSE)</f>
        <v>NewCellphoneUser</v>
      </c>
      <c r="F6892" s="9">
        <v>45037</v>
      </c>
      <c r="G6892">
        <f>VLOOKUP(D6892,campaign!A:D,4,FALSE)</f>
        <v>25</v>
      </c>
    </row>
    <row r="6893" spans="2:7" x14ac:dyDescent="0.2">
      <c r="B6893" t="s">
        <v>3364</v>
      </c>
      <c r="C6893" t="str">
        <f>VLOOKUP(B6893,customer!A:B,2,FALSE)</f>
        <v>Mersey Wannes</v>
      </c>
      <c r="D6893" t="s">
        <v>3949</v>
      </c>
      <c r="E6893" t="str">
        <f>VLOOKUP(D6893,campaign!A:B,2,FALSE)</f>
        <v>NewCellphoneUser</v>
      </c>
      <c r="F6893" s="9">
        <v>45065</v>
      </c>
      <c r="G6893">
        <f>VLOOKUP(D6893,campaign!A:D,4,FALSE)</f>
        <v>25</v>
      </c>
    </row>
    <row r="6894" spans="2:7" x14ac:dyDescent="0.2">
      <c r="B6894" t="s">
        <v>3364</v>
      </c>
      <c r="C6894" t="str">
        <f>VLOOKUP(B6894,customer!A:B,2,FALSE)</f>
        <v>Mersey Wannes</v>
      </c>
      <c r="D6894" t="s">
        <v>3924</v>
      </c>
      <c r="E6894" t="str">
        <f>VLOOKUP(D6894,campaign!A:B,2,FALSE)</f>
        <v>RVOwner</v>
      </c>
      <c r="F6894" s="9">
        <v>44854</v>
      </c>
      <c r="G6894">
        <f>VLOOKUP(D6894,campaign!A:D,4,FALSE)</f>
        <v>22</v>
      </c>
    </row>
    <row r="6895" spans="2:7" x14ac:dyDescent="0.2">
      <c r="B6895" t="s">
        <v>3364</v>
      </c>
      <c r="C6895" t="str">
        <f>VLOOKUP(B6895,customer!A:B,2,FALSE)</f>
        <v>Mersey Wannes</v>
      </c>
      <c r="D6895" t="s">
        <v>3924</v>
      </c>
      <c r="E6895" t="str">
        <f>VLOOKUP(D6895,campaign!A:B,2,FALSE)</f>
        <v>RVOwner</v>
      </c>
      <c r="F6895" s="9">
        <v>44888</v>
      </c>
      <c r="G6895">
        <f>VLOOKUP(D6895,campaign!A:D,4,FALSE)</f>
        <v>22</v>
      </c>
    </row>
    <row r="6896" spans="2:7" x14ac:dyDescent="0.2">
      <c r="B6896" t="s">
        <v>3364</v>
      </c>
      <c r="C6896" t="str">
        <f>VLOOKUP(B6896,customer!A:B,2,FALSE)</f>
        <v>Mersey Wannes</v>
      </c>
      <c r="D6896" t="s">
        <v>3924</v>
      </c>
      <c r="E6896" t="str">
        <f>VLOOKUP(D6896,campaign!A:B,2,FALSE)</f>
        <v>RVOwner</v>
      </c>
      <c r="F6896" s="9">
        <v>44924</v>
      </c>
      <c r="G6896">
        <f>VLOOKUP(D6896,campaign!A:D,4,FALSE)</f>
        <v>22</v>
      </c>
    </row>
    <row r="6897" spans="2:7" x14ac:dyDescent="0.2">
      <c r="B6897" t="s">
        <v>3364</v>
      </c>
      <c r="C6897" t="str">
        <f>VLOOKUP(B6897,customer!A:B,2,FALSE)</f>
        <v>Mersey Wannes</v>
      </c>
      <c r="D6897" t="s">
        <v>3924</v>
      </c>
      <c r="E6897" t="str">
        <f>VLOOKUP(D6897,campaign!A:B,2,FALSE)</f>
        <v>RVOwner</v>
      </c>
      <c r="F6897" s="9">
        <v>44957</v>
      </c>
      <c r="G6897">
        <f>VLOOKUP(D6897,campaign!A:D,4,FALSE)</f>
        <v>22</v>
      </c>
    </row>
    <row r="6898" spans="2:7" x14ac:dyDescent="0.2">
      <c r="B6898" t="s">
        <v>3364</v>
      </c>
      <c r="C6898" t="str">
        <f>VLOOKUP(B6898,customer!A:B,2,FALSE)</f>
        <v>Mersey Wannes</v>
      </c>
      <c r="D6898" t="s">
        <v>3924</v>
      </c>
      <c r="E6898" t="str">
        <f>VLOOKUP(D6898,campaign!A:B,2,FALSE)</f>
        <v>RVOwner</v>
      </c>
      <c r="F6898" s="9">
        <v>44980</v>
      </c>
      <c r="G6898">
        <f>VLOOKUP(D6898,campaign!A:D,4,FALSE)</f>
        <v>22</v>
      </c>
    </row>
    <row r="6899" spans="2:7" x14ac:dyDescent="0.2">
      <c r="B6899" t="s">
        <v>3364</v>
      </c>
      <c r="C6899" t="str">
        <f>VLOOKUP(B6899,customer!A:B,2,FALSE)</f>
        <v>Mersey Wannes</v>
      </c>
      <c r="D6899" t="s">
        <v>3924</v>
      </c>
      <c r="E6899" t="str">
        <f>VLOOKUP(D6899,campaign!A:B,2,FALSE)</f>
        <v>RVOwner</v>
      </c>
      <c r="F6899" s="9">
        <v>44992</v>
      </c>
      <c r="G6899">
        <f>VLOOKUP(D6899,campaign!A:D,4,FALSE)</f>
        <v>22</v>
      </c>
    </row>
    <row r="6900" spans="2:7" x14ac:dyDescent="0.2">
      <c r="B6900" t="s">
        <v>3364</v>
      </c>
      <c r="C6900" t="str">
        <f>VLOOKUP(B6900,customer!A:B,2,FALSE)</f>
        <v>Mersey Wannes</v>
      </c>
      <c r="D6900" t="s">
        <v>3924</v>
      </c>
      <c r="E6900" t="str">
        <f>VLOOKUP(D6900,campaign!A:B,2,FALSE)</f>
        <v>RVOwner</v>
      </c>
      <c r="F6900" s="9">
        <v>45020</v>
      </c>
      <c r="G6900">
        <f>VLOOKUP(D6900,campaign!A:D,4,FALSE)</f>
        <v>22</v>
      </c>
    </row>
    <row r="6901" spans="2:7" x14ac:dyDescent="0.2">
      <c r="B6901" t="s">
        <v>3364</v>
      </c>
      <c r="C6901" t="str">
        <f>VLOOKUP(B6901,customer!A:B,2,FALSE)</f>
        <v>Mersey Wannes</v>
      </c>
      <c r="D6901" t="s">
        <v>3924</v>
      </c>
      <c r="E6901" t="str">
        <f>VLOOKUP(D6901,campaign!A:B,2,FALSE)</f>
        <v>RVOwner</v>
      </c>
      <c r="F6901" s="9">
        <v>45071</v>
      </c>
      <c r="G6901">
        <f>VLOOKUP(D6901,campaign!A:D,4,FALSE)</f>
        <v>22</v>
      </c>
    </row>
    <row r="6902" spans="2:7" x14ac:dyDescent="0.2">
      <c r="B6902" t="s">
        <v>3364</v>
      </c>
      <c r="C6902" t="str">
        <f>VLOOKUP(B6902,customer!A:B,2,FALSE)</f>
        <v>Mersey Wannes</v>
      </c>
      <c r="D6902" t="s">
        <v>3924</v>
      </c>
      <c r="E6902" t="str">
        <f>VLOOKUP(D6902,campaign!A:B,2,FALSE)</f>
        <v>RVOwner</v>
      </c>
      <c r="F6902" s="9">
        <v>45078</v>
      </c>
      <c r="G6902">
        <f>VLOOKUP(D6902,campaign!A:D,4,FALSE)</f>
        <v>22</v>
      </c>
    </row>
    <row r="6903" spans="2:7" x14ac:dyDescent="0.2">
      <c r="B6903" t="s">
        <v>3365</v>
      </c>
      <c r="C6903" t="str">
        <f>VLOOKUP(B6903,customer!A:B,2,FALSE)</f>
        <v>Hadley Hucknall</v>
      </c>
      <c r="D6903" t="s">
        <v>3952</v>
      </c>
      <c r="E6903" t="str">
        <f>VLOOKUP(D6903,campaign!A:B,2,FALSE)</f>
        <v>MadeCallToRetentionTeam</v>
      </c>
      <c r="F6903" s="9">
        <v>44867</v>
      </c>
      <c r="G6903">
        <f>VLOOKUP(D6903,campaign!A:D,4,FALSE)</f>
        <v>16</v>
      </c>
    </row>
    <row r="6904" spans="2:7" x14ac:dyDescent="0.2">
      <c r="B6904" t="s">
        <v>3365</v>
      </c>
      <c r="C6904" t="str">
        <f>VLOOKUP(B6904,customer!A:B,2,FALSE)</f>
        <v>Hadley Hucknall</v>
      </c>
      <c r="D6904" t="s">
        <v>3952</v>
      </c>
      <c r="E6904" t="str">
        <f>VLOOKUP(D6904,campaign!A:B,2,FALSE)</f>
        <v>MadeCallToRetentionTeam</v>
      </c>
      <c r="F6904" s="9">
        <v>44903</v>
      </c>
      <c r="G6904">
        <f>VLOOKUP(D6904,campaign!A:D,4,FALSE)</f>
        <v>16</v>
      </c>
    </row>
    <row r="6905" spans="2:7" x14ac:dyDescent="0.2">
      <c r="B6905" t="s">
        <v>3365</v>
      </c>
      <c r="C6905" t="str">
        <f>VLOOKUP(B6905,customer!A:B,2,FALSE)</f>
        <v>Hadley Hucknall</v>
      </c>
      <c r="D6905" t="s">
        <v>3952</v>
      </c>
      <c r="E6905" t="str">
        <f>VLOOKUP(D6905,campaign!A:B,2,FALSE)</f>
        <v>MadeCallToRetentionTeam</v>
      </c>
      <c r="F6905" s="9">
        <v>44936</v>
      </c>
      <c r="G6905">
        <f>VLOOKUP(D6905,campaign!A:D,4,FALSE)</f>
        <v>16</v>
      </c>
    </row>
    <row r="6906" spans="2:7" x14ac:dyDescent="0.2">
      <c r="B6906" t="s">
        <v>3365</v>
      </c>
      <c r="C6906" t="str">
        <f>VLOOKUP(B6906,customer!A:B,2,FALSE)</f>
        <v>Hadley Hucknall</v>
      </c>
      <c r="D6906" t="s">
        <v>3952</v>
      </c>
      <c r="E6906" t="str">
        <f>VLOOKUP(D6906,campaign!A:B,2,FALSE)</f>
        <v>MadeCallToRetentionTeam</v>
      </c>
      <c r="F6906" s="9">
        <v>44964</v>
      </c>
      <c r="G6906">
        <f>VLOOKUP(D6906,campaign!A:D,4,FALSE)</f>
        <v>16</v>
      </c>
    </row>
    <row r="6907" spans="2:7" x14ac:dyDescent="0.2">
      <c r="B6907" t="s">
        <v>3365</v>
      </c>
      <c r="C6907" t="str">
        <f>VLOOKUP(B6907,customer!A:B,2,FALSE)</f>
        <v>Hadley Hucknall</v>
      </c>
      <c r="D6907" t="s">
        <v>3952</v>
      </c>
      <c r="E6907" t="str">
        <f>VLOOKUP(D6907,campaign!A:B,2,FALSE)</f>
        <v>MadeCallToRetentionTeam</v>
      </c>
      <c r="F6907" s="9">
        <v>45002</v>
      </c>
      <c r="G6907">
        <f>VLOOKUP(D6907,campaign!A:D,4,FALSE)</f>
        <v>16</v>
      </c>
    </row>
    <row r="6908" spans="2:7" x14ac:dyDescent="0.2">
      <c r="B6908" t="s">
        <v>3365</v>
      </c>
      <c r="C6908" t="str">
        <f>VLOOKUP(B6908,customer!A:B,2,FALSE)</f>
        <v>Hadley Hucknall</v>
      </c>
      <c r="D6908" t="s">
        <v>3952</v>
      </c>
      <c r="E6908" t="str">
        <f>VLOOKUP(D6908,campaign!A:B,2,FALSE)</f>
        <v>MadeCallToRetentionTeam</v>
      </c>
      <c r="F6908" s="9">
        <v>45018</v>
      </c>
      <c r="G6908">
        <f>VLOOKUP(D6908,campaign!A:D,4,FALSE)</f>
        <v>16</v>
      </c>
    </row>
    <row r="6909" spans="2:7" x14ac:dyDescent="0.2">
      <c r="B6909" t="s">
        <v>3365</v>
      </c>
      <c r="C6909" t="str">
        <f>VLOOKUP(B6909,customer!A:B,2,FALSE)</f>
        <v>Hadley Hucknall</v>
      </c>
      <c r="D6909" t="s">
        <v>3952</v>
      </c>
      <c r="E6909" t="str">
        <f>VLOOKUP(D6909,campaign!A:B,2,FALSE)</f>
        <v>MadeCallToRetentionTeam</v>
      </c>
      <c r="F6909" s="9">
        <v>45050</v>
      </c>
      <c r="G6909">
        <f>VLOOKUP(D6909,campaign!A:D,4,FALSE)</f>
        <v>16</v>
      </c>
    </row>
    <row r="6910" spans="2:7" x14ac:dyDescent="0.2">
      <c r="B6910" t="s">
        <v>3365</v>
      </c>
      <c r="C6910" t="str">
        <f>VLOOKUP(B6910,customer!A:B,2,FALSE)</f>
        <v>Hadley Hucknall</v>
      </c>
      <c r="D6910" t="s">
        <v>3927</v>
      </c>
      <c r="E6910" t="str">
        <f>VLOOKUP(D6910,campaign!A:B,2,FALSE)</f>
        <v>RespondsToMailOffers</v>
      </c>
      <c r="F6910" s="9">
        <v>44992</v>
      </c>
      <c r="G6910">
        <f>VLOOKUP(D6910,campaign!A:D,4,FALSE)</f>
        <v>27</v>
      </c>
    </row>
    <row r="6911" spans="2:7" x14ac:dyDescent="0.2">
      <c r="B6911" t="s">
        <v>3365</v>
      </c>
      <c r="C6911" t="str">
        <f>VLOOKUP(B6911,customer!A:B,2,FALSE)</f>
        <v>Hadley Hucknall</v>
      </c>
      <c r="D6911" t="s">
        <v>3927</v>
      </c>
      <c r="E6911" t="str">
        <f>VLOOKUP(D6911,campaign!A:B,2,FALSE)</f>
        <v>RespondsToMailOffers</v>
      </c>
      <c r="F6911" s="9">
        <v>45035</v>
      </c>
      <c r="G6911">
        <f>VLOOKUP(D6911,campaign!A:D,4,FALSE)</f>
        <v>27</v>
      </c>
    </row>
    <row r="6912" spans="2:7" x14ac:dyDescent="0.2">
      <c r="B6912" t="s">
        <v>3365</v>
      </c>
      <c r="C6912" t="str">
        <f>VLOOKUP(B6912,customer!A:B,2,FALSE)</f>
        <v>Hadley Hucknall</v>
      </c>
      <c r="D6912" t="s">
        <v>3927</v>
      </c>
      <c r="E6912" t="str">
        <f>VLOOKUP(D6912,campaign!A:B,2,FALSE)</f>
        <v>RespondsToMailOffers</v>
      </c>
      <c r="F6912" s="9">
        <v>45057</v>
      </c>
      <c r="G6912">
        <f>VLOOKUP(D6912,campaign!A:D,4,FALSE)</f>
        <v>27</v>
      </c>
    </row>
    <row r="6913" spans="2:7" x14ac:dyDescent="0.2">
      <c r="B6913" t="s">
        <v>3366</v>
      </c>
      <c r="C6913" t="str">
        <f>VLOOKUP(B6913,customer!A:B,2,FALSE)</f>
        <v>Chev Stallion</v>
      </c>
      <c r="D6913" t="s">
        <v>3920</v>
      </c>
      <c r="E6913" t="str">
        <f>VLOOKUP(D6913,campaign!A:B,2,FALSE)</f>
        <v>ChildrenInHH</v>
      </c>
      <c r="F6913" s="9">
        <v>44710</v>
      </c>
      <c r="G6913">
        <f>VLOOKUP(D6913,campaign!A:D,4,FALSE)</f>
        <v>10</v>
      </c>
    </row>
    <row r="6914" spans="2:7" x14ac:dyDescent="0.2">
      <c r="B6914" t="s">
        <v>3366</v>
      </c>
      <c r="C6914" t="str">
        <f>VLOOKUP(B6914,customer!A:B,2,FALSE)</f>
        <v>Chev Stallion</v>
      </c>
      <c r="D6914" t="s">
        <v>3920</v>
      </c>
      <c r="E6914" t="str">
        <f>VLOOKUP(D6914,campaign!A:B,2,FALSE)</f>
        <v>ChildrenInHH</v>
      </c>
      <c r="F6914" s="9">
        <v>44746</v>
      </c>
      <c r="G6914">
        <f>VLOOKUP(D6914,campaign!A:D,4,FALSE)</f>
        <v>10</v>
      </c>
    </row>
    <row r="6915" spans="2:7" x14ac:dyDescent="0.2">
      <c r="B6915" t="s">
        <v>3366</v>
      </c>
      <c r="C6915" t="str">
        <f>VLOOKUP(B6915,customer!A:B,2,FALSE)</f>
        <v>Chev Stallion</v>
      </c>
      <c r="D6915" t="s">
        <v>3920</v>
      </c>
      <c r="E6915" t="str">
        <f>VLOOKUP(D6915,campaign!A:B,2,FALSE)</f>
        <v>ChildrenInHH</v>
      </c>
      <c r="F6915" s="9">
        <v>44847</v>
      </c>
      <c r="G6915">
        <f>VLOOKUP(D6915,campaign!A:D,4,FALSE)</f>
        <v>10</v>
      </c>
    </row>
    <row r="6916" spans="2:7" x14ac:dyDescent="0.2">
      <c r="B6916" t="s">
        <v>3366</v>
      </c>
      <c r="C6916" t="str">
        <f>VLOOKUP(B6916,customer!A:B,2,FALSE)</f>
        <v>Chev Stallion</v>
      </c>
      <c r="D6916" t="s">
        <v>3920</v>
      </c>
      <c r="E6916" t="str">
        <f>VLOOKUP(D6916,campaign!A:B,2,FALSE)</f>
        <v>ChildrenInHH</v>
      </c>
      <c r="F6916" s="9">
        <v>44894</v>
      </c>
      <c r="G6916">
        <f>VLOOKUP(D6916,campaign!A:D,4,FALSE)</f>
        <v>10</v>
      </c>
    </row>
    <row r="6917" spans="2:7" x14ac:dyDescent="0.2">
      <c r="B6917" t="s">
        <v>3366</v>
      </c>
      <c r="C6917" t="str">
        <f>VLOOKUP(B6917,customer!A:B,2,FALSE)</f>
        <v>Chev Stallion</v>
      </c>
      <c r="D6917" t="s">
        <v>3920</v>
      </c>
      <c r="E6917" t="str">
        <f>VLOOKUP(D6917,campaign!A:B,2,FALSE)</f>
        <v>ChildrenInHH</v>
      </c>
      <c r="F6917" s="9">
        <v>44957</v>
      </c>
      <c r="G6917">
        <f>VLOOKUP(D6917,campaign!A:D,4,FALSE)</f>
        <v>10</v>
      </c>
    </row>
    <row r="6918" spans="2:7" x14ac:dyDescent="0.2">
      <c r="B6918" t="s">
        <v>3366</v>
      </c>
      <c r="C6918" t="str">
        <f>VLOOKUP(B6918,customer!A:B,2,FALSE)</f>
        <v>Chev Stallion</v>
      </c>
      <c r="D6918" t="s">
        <v>3920</v>
      </c>
      <c r="E6918" t="str">
        <f>VLOOKUP(D6918,campaign!A:B,2,FALSE)</f>
        <v>ChildrenInHH</v>
      </c>
      <c r="F6918" s="9">
        <v>44961</v>
      </c>
      <c r="G6918">
        <f>VLOOKUP(D6918,campaign!A:D,4,FALSE)</f>
        <v>10</v>
      </c>
    </row>
    <row r="6919" spans="2:7" x14ac:dyDescent="0.2">
      <c r="B6919" t="s">
        <v>3366</v>
      </c>
      <c r="C6919" t="str">
        <f>VLOOKUP(B6919,customer!A:B,2,FALSE)</f>
        <v>Chev Stallion</v>
      </c>
      <c r="D6919" t="s">
        <v>3920</v>
      </c>
      <c r="E6919" t="str">
        <f>VLOOKUP(D6919,campaign!A:B,2,FALSE)</f>
        <v>ChildrenInHH</v>
      </c>
      <c r="F6919" s="9">
        <v>44994</v>
      </c>
      <c r="G6919">
        <f>VLOOKUP(D6919,campaign!A:D,4,FALSE)</f>
        <v>10</v>
      </c>
    </row>
    <row r="6920" spans="2:7" x14ac:dyDescent="0.2">
      <c r="B6920" t="s">
        <v>3366</v>
      </c>
      <c r="C6920" t="str">
        <f>VLOOKUP(B6920,customer!A:B,2,FALSE)</f>
        <v>Chev Stallion</v>
      </c>
      <c r="D6920" t="s">
        <v>3920</v>
      </c>
      <c r="E6920" t="str">
        <f>VLOOKUP(D6920,campaign!A:B,2,FALSE)</f>
        <v>ChildrenInHH</v>
      </c>
      <c r="F6920" s="9">
        <v>45076</v>
      </c>
      <c r="G6920">
        <f>VLOOKUP(D6920,campaign!A:D,4,FALSE)</f>
        <v>10</v>
      </c>
    </row>
    <row r="6921" spans="2:7" x14ac:dyDescent="0.2">
      <c r="B6921" t="s">
        <v>3366</v>
      </c>
      <c r="C6921" t="str">
        <f>VLOOKUP(B6921,customer!A:B,2,FALSE)</f>
        <v>Chev Stallion</v>
      </c>
      <c r="D6921" t="s">
        <v>3920</v>
      </c>
      <c r="E6921" t="str">
        <f>VLOOKUP(D6921,campaign!A:B,2,FALSE)</f>
        <v>ChildrenInHH</v>
      </c>
      <c r="F6921" s="9">
        <v>45085</v>
      </c>
      <c r="G6921">
        <f>VLOOKUP(D6921,campaign!A:D,4,FALSE)</f>
        <v>10</v>
      </c>
    </row>
    <row r="6922" spans="2:7" x14ac:dyDescent="0.2">
      <c r="B6922" t="s">
        <v>3366</v>
      </c>
      <c r="C6922" t="str">
        <f>VLOOKUP(B6922,customer!A:B,2,FALSE)</f>
        <v>Chev Stallion</v>
      </c>
      <c r="D6922" t="s">
        <v>3928</v>
      </c>
      <c r="E6922" t="str">
        <f>VLOOKUP(D6922,campaign!A:B,2,FALSE)</f>
        <v>OptOutMailings</v>
      </c>
      <c r="F6922" s="9">
        <v>44958</v>
      </c>
      <c r="G6922">
        <f>VLOOKUP(D6922,campaign!A:D,4,FALSE)</f>
        <v>75</v>
      </c>
    </row>
    <row r="6923" spans="2:7" x14ac:dyDescent="0.2">
      <c r="B6923" t="s">
        <v>3366</v>
      </c>
      <c r="C6923" t="str">
        <f>VLOOKUP(B6923,customer!A:B,2,FALSE)</f>
        <v>Chev Stallion</v>
      </c>
      <c r="D6923" t="s">
        <v>3928</v>
      </c>
      <c r="E6923" t="str">
        <f>VLOOKUP(D6923,campaign!A:B,2,FALSE)</f>
        <v>OptOutMailings</v>
      </c>
      <c r="F6923" s="9">
        <v>44988</v>
      </c>
      <c r="G6923">
        <f>VLOOKUP(D6923,campaign!A:D,4,FALSE)</f>
        <v>75</v>
      </c>
    </row>
    <row r="6924" spans="2:7" x14ac:dyDescent="0.2">
      <c r="B6924" t="s">
        <v>3366</v>
      </c>
      <c r="C6924" t="str">
        <f>VLOOKUP(B6924,customer!A:B,2,FALSE)</f>
        <v>Chev Stallion</v>
      </c>
      <c r="D6924" t="s">
        <v>3928</v>
      </c>
      <c r="E6924" t="str">
        <f>VLOOKUP(D6924,campaign!A:B,2,FALSE)</f>
        <v>OptOutMailings</v>
      </c>
      <c r="F6924" s="9">
        <v>45019</v>
      </c>
      <c r="G6924">
        <f>VLOOKUP(D6924,campaign!A:D,4,FALSE)</f>
        <v>75</v>
      </c>
    </row>
    <row r="6925" spans="2:7" x14ac:dyDescent="0.2">
      <c r="B6925" t="s">
        <v>3366</v>
      </c>
      <c r="C6925" t="str">
        <f>VLOOKUP(B6925,customer!A:B,2,FALSE)</f>
        <v>Chev Stallion</v>
      </c>
      <c r="D6925" t="s">
        <v>3928</v>
      </c>
      <c r="E6925" t="str">
        <f>VLOOKUP(D6925,campaign!A:B,2,FALSE)</f>
        <v>OptOutMailings</v>
      </c>
      <c r="F6925" s="9">
        <v>45055</v>
      </c>
      <c r="G6925">
        <f>VLOOKUP(D6925,campaign!A:D,4,FALSE)</f>
        <v>75</v>
      </c>
    </row>
    <row r="6926" spans="2:7" x14ac:dyDescent="0.2">
      <c r="B6926" t="s">
        <v>3367</v>
      </c>
      <c r="C6926" t="str">
        <f>VLOOKUP(B6926,customer!A:B,2,FALSE)</f>
        <v>Wells Felmingham</v>
      </c>
      <c r="D6926" t="s">
        <v>3923</v>
      </c>
      <c r="E6926" t="str">
        <f>VLOOKUP(D6926,campaign!A:B,2,FALSE)</f>
        <v>TruckOwner</v>
      </c>
      <c r="F6926" s="9">
        <v>44589</v>
      </c>
      <c r="G6926">
        <f>VLOOKUP(D6926,campaign!A:D,4,FALSE)</f>
        <v>26</v>
      </c>
    </row>
    <row r="6927" spans="2:7" x14ac:dyDescent="0.2">
      <c r="B6927" t="s">
        <v>3367</v>
      </c>
      <c r="C6927" t="str">
        <f>VLOOKUP(B6927,customer!A:B,2,FALSE)</f>
        <v>Wells Felmingham</v>
      </c>
      <c r="D6927" t="s">
        <v>3923</v>
      </c>
      <c r="E6927" t="str">
        <f>VLOOKUP(D6927,campaign!A:B,2,FALSE)</f>
        <v>TruckOwner</v>
      </c>
      <c r="F6927" s="9">
        <v>44624</v>
      </c>
      <c r="G6927">
        <f>VLOOKUP(D6927,campaign!A:D,4,FALSE)</f>
        <v>26</v>
      </c>
    </row>
    <row r="6928" spans="2:7" x14ac:dyDescent="0.2">
      <c r="B6928" t="s">
        <v>3367</v>
      </c>
      <c r="C6928" t="str">
        <f>VLOOKUP(B6928,customer!A:B,2,FALSE)</f>
        <v>Wells Felmingham</v>
      </c>
      <c r="D6928" t="s">
        <v>3923</v>
      </c>
      <c r="E6928" t="str">
        <f>VLOOKUP(D6928,campaign!A:B,2,FALSE)</f>
        <v>TruckOwner</v>
      </c>
      <c r="F6928" s="9">
        <v>44682</v>
      </c>
      <c r="G6928">
        <f>VLOOKUP(D6928,campaign!A:D,4,FALSE)</f>
        <v>26</v>
      </c>
    </row>
    <row r="6929" spans="2:7" x14ac:dyDescent="0.2">
      <c r="B6929" t="s">
        <v>3367</v>
      </c>
      <c r="C6929" t="str">
        <f>VLOOKUP(B6929,customer!A:B,2,FALSE)</f>
        <v>Wells Felmingham</v>
      </c>
      <c r="D6929" t="s">
        <v>3923</v>
      </c>
      <c r="E6929" t="str">
        <f>VLOOKUP(D6929,campaign!A:B,2,FALSE)</f>
        <v>TruckOwner</v>
      </c>
      <c r="F6929" s="9">
        <v>44714</v>
      </c>
      <c r="G6929">
        <f>VLOOKUP(D6929,campaign!A:D,4,FALSE)</f>
        <v>26</v>
      </c>
    </row>
    <row r="6930" spans="2:7" x14ac:dyDescent="0.2">
      <c r="B6930" t="s">
        <v>3367</v>
      </c>
      <c r="C6930" t="str">
        <f>VLOOKUP(B6930,customer!A:B,2,FALSE)</f>
        <v>Wells Felmingham</v>
      </c>
      <c r="D6930" t="s">
        <v>3923</v>
      </c>
      <c r="E6930" t="str">
        <f>VLOOKUP(D6930,campaign!A:B,2,FALSE)</f>
        <v>TruckOwner</v>
      </c>
      <c r="F6930" s="9">
        <v>44770</v>
      </c>
      <c r="G6930">
        <f>VLOOKUP(D6930,campaign!A:D,4,FALSE)</f>
        <v>26</v>
      </c>
    </row>
    <row r="6931" spans="2:7" x14ac:dyDescent="0.2">
      <c r="B6931" t="s">
        <v>3367</v>
      </c>
      <c r="C6931" t="str">
        <f>VLOOKUP(B6931,customer!A:B,2,FALSE)</f>
        <v>Wells Felmingham</v>
      </c>
      <c r="D6931" t="s">
        <v>3923</v>
      </c>
      <c r="E6931" t="str">
        <f>VLOOKUP(D6931,campaign!A:B,2,FALSE)</f>
        <v>TruckOwner</v>
      </c>
      <c r="F6931" s="9">
        <v>44804</v>
      </c>
      <c r="G6931">
        <f>VLOOKUP(D6931,campaign!A:D,4,FALSE)</f>
        <v>26</v>
      </c>
    </row>
    <row r="6932" spans="2:7" x14ac:dyDescent="0.2">
      <c r="B6932" t="s">
        <v>3367</v>
      </c>
      <c r="C6932" t="str">
        <f>VLOOKUP(B6932,customer!A:B,2,FALSE)</f>
        <v>Wells Felmingham</v>
      </c>
      <c r="D6932" t="s">
        <v>3923</v>
      </c>
      <c r="E6932" t="str">
        <f>VLOOKUP(D6932,campaign!A:B,2,FALSE)</f>
        <v>TruckOwner</v>
      </c>
      <c r="F6932" s="9">
        <v>44809</v>
      </c>
      <c r="G6932">
        <f>VLOOKUP(D6932,campaign!A:D,4,FALSE)</f>
        <v>26</v>
      </c>
    </row>
    <row r="6933" spans="2:7" x14ac:dyDescent="0.2">
      <c r="B6933" t="s">
        <v>3367</v>
      </c>
      <c r="C6933" t="str">
        <f>VLOOKUP(B6933,customer!A:B,2,FALSE)</f>
        <v>Wells Felmingham</v>
      </c>
      <c r="D6933" t="s">
        <v>3923</v>
      </c>
      <c r="E6933" t="str">
        <f>VLOOKUP(D6933,campaign!A:B,2,FALSE)</f>
        <v>TruckOwner</v>
      </c>
      <c r="F6933" s="9">
        <v>44867</v>
      </c>
      <c r="G6933">
        <f>VLOOKUP(D6933,campaign!A:D,4,FALSE)</f>
        <v>26</v>
      </c>
    </row>
    <row r="6934" spans="2:7" x14ac:dyDescent="0.2">
      <c r="B6934" t="s">
        <v>3367</v>
      </c>
      <c r="C6934" t="str">
        <f>VLOOKUP(B6934,customer!A:B,2,FALSE)</f>
        <v>Wells Felmingham</v>
      </c>
      <c r="D6934" t="s">
        <v>3923</v>
      </c>
      <c r="E6934" t="str">
        <f>VLOOKUP(D6934,campaign!A:B,2,FALSE)</f>
        <v>TruckOwner</v>
      </c>
      <c r="F6934" s="9">
        <v>44908</v>
      </c>
      <c r="G6934">
        <f>VLOOKUP(D6934,campaign!A:D,4,FALSE)</f>
        <v>26</v>
      </c>
    </row>
    <row r="6935" spans="2:7" x14ac:dyDescent="0.2">
      <c r="B6935" t="s">
        <v>3367</v>
      </c>
      <c r="C6935" t="str">
        <f>VLOOKUP(B6935,customer!A:B,2,FALSE)</f>
        <v>Wells Felmingham</v>
      </c>
      <c r="D6935" t="s">
        <v>3923</v>
      </c>
      <c r="E6935" t="str">
        <f>VLOOKUP(D6935,campaign!A:B,2,FALSE)</f>
        <v>TruckOwner</v>
      </c>
      <c r="F6935" s="9">
        <v>44956</v>
      </c>
      <c r="G6935">
        <f>VLOOKUP(D6935,campaign!A:D,4,FALSE)</f>
        <v>26</v>
      </c>
    </row>
    <row r="6936" spans="2:7" x14ac:dyDescent="0.2">
      <c r="B6936" t="s">
        <v>3367</v>
      </c>
      <c r="C6936" t="str">
        <f>VLOOKUP(B6936,customer!A:B,2,FALSE)</f>
        <v>Wells Felmingham</v>
      </c>
      <c r="D6936" t="s">
        <v>3923</v>
      </c>
      <c r="E6936" t="str">
        <f>VLOOKUP(D6936,campaign!A:B,2,FALSE)</f>
        <v>TruckOwner</v>
      </c>
      <c r="F6936" s="9">
        <v>44966</v>
      </c>
      <c r="G6936">
        <f>VLOOKUP(D6936,campaign!A:D,4,FALSE)</f>
        <v>26</v>
      </c>
    </row>
    <row r="6937" spans="2:7" x14ac:dyDescent="0.2">
      <c r="B6937" t="s">
        <v>3367</v>
      </c>
      <c r="C6937" t="str">
        <f>VLOOKUP(B6937,customer!A:B,2,FALSE)</f>
        <v>Wells Felmingham</v>
      </c>
      <c r="D6937" t="s">
        <v>3923</v>
      </c>
      <c r="E6937" t="str">
        <f>VLOOKUP(D6937,campaign!A:B,2,FALSE)</f>
        <v>TruckOwner</v>
      </c>
      <c r="F6937" s="9">
        <v>45054</v>
      </c>
      <c r="G6937">
        <f>VLOOKUP(D6937,campaign!A:D,4,FALSE)</f>
        <v>26</v>
      </c>
    </row>
    <row r="6938" spans="2:7" x14ac:dyDescent="0.2">
      <c r="B6938" t="s">
        <v>3367</v>
      </c>
      <c r="C6938" t="str">
        <f>VLOOKUP(B6938,customer!A:B,2,FALSE)</f>
        <v>Wells Felmingham</v>
      </c>
      <c r="D6938" t="s">
        <v>3923</v>
      </c>
      <c r="E6938" t="str">
        <f>VLOOKUP(D6938,campaign!A:B,2,FALSE)</f>
        <v>TruckOwner</v>
      </c>
      <c r="F6938" s="9">
        <v>45086</v>
      </c>
      <c r="G6938">
        <f>VLOOKUP(D6938,campaign!A:D,4,FALSE)</f>
        <v>26</v>
      </c>
    </row>
    <row r="6939" spans="2:7" x14ac:dyDescent="0.2">
      <c r="B6939" t="s">
        <v>3367</v>
      </c>
      <c r="C6939" t="str">
        <f>VLOOKUP(B6939,customer!A:B,2,FALSE)</f>
        <v>Wells Felmingham</v>
      </c>
      <c r="D6939" t="s">
        <v>3925</v>
      </c>
      <c r="E6939" t="str">
        <f>VLOOKUP(D6939,campaign!A:B,2,FALSE)</f>
        <v>Homeownership</v>
      </c>
      <c r="F6939" s="9">
        <v>44718</v>
      </c>
      <c r="G6939">
        <f>VLOOKUP(D6939,campaign!A:D,4,FALSE)</f>
        <v>13</v>
      </c>
    </row>
    <row r="6940" spans="2:7" x14ac:dyDescent="0.2">
      <c r="B6940" t="s">
        <v>3367</v>
      </c>
      <c r="C6940" t="str">
        <f>VLOOKUP(B6940,customer!A:B,2,FALSE)</f>
        <v>Wells Felmingham</v>
      </c>
      <c r="D6940" t="s">
        <v>3925</v>
      </c>
      <c r="E6940" t="str">
        <f>VLOOKUP(D6940,campaign!A:B,2,FALSE)</f>
        <v>Homeownership</v>
      </c>
      <c r="F6940" s="9">
        <v>44749</v>
      </c>
      <c r="G6940">
        <f>VLOOKUP(D6940,campaign!A:D,4,FALSE)</f>
        <v>13</v>
      </c>
    </row>
    <row r="6941" spans="2:7" x14ac:dyDescent="0.2">
      <c r="B6941" t="s">
        <v>3367</v>
      </c>
      <c r="C6941" t="str">
        <f>VLOOKUP(B6941,customer!A:B,2,FALSE)</f>
        <v>Wells Felmingham</v>
      </c>
      <c r="D6941" t="s">
        <v>3925</v>
      </c>
      <c r="E6941" t="str">
        <f>VLOOKUP(D6941,campaign!A:B,2,FALSE)</f>
        <v>Homeownership</v>
      </c>
      <c r="F6941" s="9">
        <v>44791</v>
      </c>
      <c r="G6941">
        <f>VLOOKUP(D6941,campaign!A:D,4,FALSE)</f>
        <v>13</v>
      </c>
    </row>
    <row r="6942" spans="2:7" x14ac:dyDescent="0.2">
      <c r="B6942" t="s">
        <v>3367</v>
      </c>
      <c r="C6942" t="str">
        <f>VLOOKUP(B6942,customer!A:B,2,FALSE)</f>
        <v>Wells Felmingham</v>
      </c>
      <c r="D6942" t="s">
        <v>3925</v>
      </c>
      <c r="E6942" t="str">
        <f>VLOOKUP(D6942,campaign!A:B,2,FALSE)</f>
        <v>Homeownership</v>
      </c>
      <c r="F6942" s="9">
        <v>44815</v>
      </c>
      <c r="G6942">
        <f>VLOOKUP(D6942,campaign!A:D,4,FALSE)</f>
        <v>13</v>
      </c>
    </row>
    <row r="6943" spans="2:7" x14ac:dyDescent="0.2">
      <c r="B6943" t="s">
        <v>3367</v>
      </c>
      <c r="C6943" t="str">
        <f>VLOOKUP(B6943,customer!A:B,2,FALSE)</f>
        <v>Wells Felmingham</v>
      </c>
      <c r="D6943" t="s">
        <v>3925</v>
      </c>
      <c r="E6943" t="str">
        <f>VLOOKUP(D6943,campaign!A:B,2,FALSE)</f>
        <v>Homeownership</v>
      </c>
      <c r="F6943" s="9">
        <v>44847</v>
      </c>
      <c r="G6943">
        <f>VLOOKUP(D6943,campaign!A:D,4,FALSE)</f>
        <v>13</v>
      </c>
    </row>
    <row r="6944" spans="2:7" x14ac:dyDescent="0.2">
      <c r="B6944" t="s">
        <v>3367</v>
      </c>
      <c r="C6944" t="str">
        <f>VLOOKUP(B6944,customer!A:B,2,FALSE)</f>
        <v>Wells Felmingham</v>
      </c>
      <c r="D6944" t="s">
        <v>3925</v>
      </c>
      <c r="E6944" t="str">
        <f>VLOOKUP(D6944,campaign!A:B,2,FALSE)</f>
        <v>Homeownership</v>
      </c>
      <c r="F6944" s="9">
        <v>44876</v>
      </c>
      <c r="G6944">
        <f>VLOOKUP(D6944,campaign!A:D,4,FALSE)</f>
        <v>13</v>
      </c>
    </row>
    <row r="6945" spans="2:7" x14ac:dyDescent="0.2">
      <c r="B6945" t="s">
        <v>3367</v>
      </c>
      <c r="C6945" t="str">
        <f>VLOOKUP(B6945,customer!A:B,2,FALSE)</f>
        <v>Wells Felmingham</v>
      </c>
      <c r="D6945" t="s">
        <v>3925</v>
      </c>
      <c r="E6945" t="str">
        <f>VLOOKUP(D6945,campaign!A:B,2,FALSE)</f>
        <v>Homeownership</v>
      </c>
      <c r="F6945" s="9">
        <v>44908</v>
      </c>
      <c r="G6945">
        <f>VLOOKUP(D6945,campaign!A:D,4,FALSE)</f>
        <v>13</v>
      </c>
    </row>
    <row r="6946" spans="2:7" x14ac:dyDescent="0.2">
      <c r="B6946" t="s">
        <v>3367</v>
      </c>
      <c r="C6946" t="str">
        <f>VLOOKUP(B6946,customer!A:B,2,FALSE)</f>
        <v>Wells Felmingham</v>
      </c>
      <c r="D6946" t="s">
        <v>3925</v>
      </c>
      <c r="E6946" t="str">
        <f>VLOOKUP(D6946,campaign!A:B,2,FALSE)</f>
        <v>Homeownership</v>
      </c>
      <c r="F6946" s="9">
        <v>44934</v>
      </c>
      <c r="G6946">
        <f>VLOOKUP(D6946,campaign!A:D,4,FALSE)</f>
        <v>13</v>
      </c>
    </row>
    <row r="6947" spans="2:7" x14ac:dyDescent="0.2">
      <c r="B6947" t="s">
        <v>3367</v>
      </c>
      <c r="C6947" t="str">
        <f>VLOOKUP(B6947,customer!A:B,2,FALSE)</f>
        <v>Wells Felmingham</v>
      </c>
      <c r="D6947" t="s">
        <v>3925</v>
      </c>
      <c r="E6947" t="str">
        <f>VLOOKUP(D6947,campaign!A:B,2,FALSE)</f>
        <v>Homeownership</v>
      </c>
      <c r="F6947" s="9">
        <v>44968</v>
      </c>
      <c r="G6947">
        <f>VLOOKUP(D6947,campaign!A:D,4,FALSE)</f>
        <v>13</v>
      </c>
    </row>
    <row r="6948" spans="2:7" x14ac:dyDescent="0.2">
      <c r="B6948" t="s">
        <v>3367</v>
      </c>
      <c r="C6948" t="str">
        <f>VLOOKUP(B6948,customer!A:B,2,FALSE)</f>
        <v>Wells Felmingham</v>
      </c>
      <c r="D6948" t="s">
        <v>3925</v>
      </c>
      <c r="E6948" t="str">
        <f>VLOOKUP(D6948,campaign!A:B,2,FALSE)</f>
        <v>Homeownership</v>
      </c>
      <c r="F6948" s="9">
        <v>44992</v>
      </c>
      <c r="G6948">
        <f>VLOOKUP(D6948,campaign!A:D,4,FALSE)</f>
        <v>13</v>
      </c>
    </row>
    <row r="6949" spans="2:7" x14ac:dyDescent="0.2">
      <c r="B6949" t="s">
        <v>3367</v>
      </c>
      <c r="C6949" t="str">
        <f>VLOOKUP(B6949,customer!A:B,2,FALSE)</f>
        <v>Wells Felmingham</v>
      </c>
      <c r="D6949" t="s">
        <v>3925</v>
      </c>
      <c r="E6949" t="str">
        <f>VLOOKUP(D6949,campaign!A:B,2,FALSE)</f>
        <v>Homeownership</v>
      </c>
      <c r="F6949" s="9">
        <v>45053</v>
      </c>
      <c r="G6949">
        <f>VLOOKUP(D6949,campaign!A:D,4,FALSE)</f>
        <v>13</v>
      </c>
    </row>
    <row r="6950" spans="2:7" x14ac:dyDescent="0.2">
      <c r="B6950" t="s">
        <v>3368</v>
      </c>
      <c r="C6950" t="str">
        <f>VLOOKUP(B6950,customer!A:B,2,FALSE)</f>
        <v>Jobina Dudman</v>
      </c>
      <c r="D6950" t="s">
        <v>3924</v>
      </c>
      <c r="E6950" t="str">
        <f>VLOOKUP(D6950,campaign!A:B,2,FALSE)</f>
        <v>RVOwner</v>
      </c>
      <c r="F6950" s="9">
        <v>44593</v>
      </c>
      <c r="G6950">
        <f>VLOOKUP(D6950,campaign!A:D,4,FALSE)</f>
        <v>22</v>
      </c>
    </row>
    <row r="6951" spans="2:7" x14ac:dyDescent="0.2">
      <c r="B6951" t="s">
        <v>3368</v>
      </c>
      <c r="C6951" t="str">
        <f>VLOOKUP(B6951,customer!A:B,2,FALSE)</f>
        <v>Jobina Dudman</v>
      </c>
      <c r="D6951" t="s">
        <v>3924</v>
      </c>
      <c r="E6951" t="str">
        <f>VLOOKUP(D6951,campaign!A:B,2,FALSE)</f>
        <v>RVOwner</v>
      </c>
      <c r="F6951" s="9">
        <v>44652</v>
      </c>
      <c r="G6951">
        <f>VLOOKUP(D6951,campaign!A:D,4,FALSE)</f>
        <v>22</v>
      </c>
    </row>
    <row r="6952" spans="2:7" x14ac:dyDescent="0.2">
      <c r="B6952" t="s">
        <v>3368</v>
      </c>
      <c r="C6952" t="str">
        <f>VLOOKUP(B6952,customer!A:B,2,FALSE)</f>
        <v>Jobina Dudman</v>
      </c>
      <c r="D6952" t="s">
        <v>3924</v>
      </c>
      <c r="E6952" t="str">
        <f>VLOOKUP(D6952,campaign!A:B,2,FALSE)</f>
        <v>RVOwner</v>
      </c>
      <c r="F6952" s="9">
        <v>44695</v>
      </c>
      <c r="G6952">
        <f>VLOOKUP(D6952,campaign!A:D,4,FALSE)</f>
        <v>22</v>
      </c>
    </row>
    <row r="6953" spans="2:7" x14ac:dyDescent="0.2">
      <c r="B6953" t="s">
        <v>3368</v>
      </c>
      <c r="C6953" t="str">
        <f>VLOOKUP(B6953,customer!A:B,2,FALSE)</f>
        <v>Jobina Dudman</v>
      </c>
      <c r="D6953" t="s">
        <v>3924</v>
      </c>
      <c r="E6953" t="str">
        <f>VLOOKUP(D6953,campaign!A:B,2,FALSE)</f>
        <v>RVOwner</v>
      </c>
      <c r="F6953" s="9">
        <v>44718</v>
      </c>
      <c r="G6953">
        <f>VLOOKUP(D6953,campaign!A:D,4,FALSE)</f>
        <v>22</v>
      </c>
    </row>
    <row r="6954" spans="2:7" x14ac:dyDescent="0.2">
      <c r="B6954" t="s">
        <v>3368</v>
      </c>
      <c r="C6954" t="str">
        <f>VLOOKUP(B6954,customer!A:B,2,FALSE)</f>
        <v>Jobina Dudman</v>
      </c>
      <c r="D6954" t="s">
        <v>3924</v>
      </c>
      <c r="E6954" t="str">
        <f>VLOOKUP(D6954,campaign!A:B,2,FALSE)</f>
        <v>RVOwner</v>
      </c>
      <c r="F6954" s="9">
        <v>44756</v>
      </c>
      <c r="G6954">
        <f>VLOOKUP(D6954,campaign!A:D,4,FALSE)</f>
        <v>22</v>
      </c>
    </row>
    <row r="6955" spans="2:7" x14ac:dyDescent="0.2">
      <c r="B6955" t="s">
        <v>3368</v>
      </c>
      <c r="C6955" t="str">
        <f>VLOOKUP(B6955,customer!A:B,2,FALSE)</f>
        <v>Jobina Dudman</v>
      </c>
      <c r="D6955" t="s">
        <v>3924</v>
      </c>
      <c r="E6955" t="str">
        <f>VLOOKUP(D6955,campaign!A:B,2,FALSE)</f>
        <v>RVOwner</v>
      </c>
      <c r="F6955" s="9">
        <v>44816</v>
      </c>
      <c r="G6955">
        <f>VLOOKUP(D6955,campaign!A:D,4,FALSE)</f>
        <v>22</v>
      </c>
    </row>
    <row r="6956" spans="2:7" x14ac:dyDescent="0.2">
      <c r="B6956" t="s">
        <v>3368</v>
      </c>
      <c r="C6956" t="str">
        <f>VLOOKUP(B6956,customer!A:B,2,FALSE)</f>
        <v>Jobina Dudman</v>
      </c>
      <c r="D6956" t="s">
        <v>3924</v>
      </c>
      <c r="E6956" t="str">
        <f>VLOOKUP(D6956,campaign!A:B,2,FALSE)</f>
        <v>RVOwner</v>
      </c>
      <c r="F6956" s="9">
        <v>44867</v>
      </c>
      <c r="G6956">
        <f>VLOOKUP(D6956,campaign!A:D,4,FALSE)</f>
        <v>22</v>
      </c>
    </row>
    <row r="6957" spans="2:7" x14ac:dyDescent="0.2">
      <c r="B6957" t="s">
        <v>3368</v>
      </c>
      <c r="C6957" t="str">
        <f>VLOOKUP(B6957,customer!A:B,2,FALSE)</f>
        <v>Jobina Dudman</v>
      </c>
      <c r="D6957" t="s">
        <v>3924</v>
      </c>
      <c r="E6957" t="str">
        <f>VLOOKUP(D6957,campaign!A:B,2,FALSE)</f>
        <v>RVOwner</v>
      </c>
      <c r="F6957" s="9">
        <v>44930</v>
      </c>
      <c r="G6957">
        <f>VLOOKUP(D6957,campaign!A:D,4,FALSE)</f>
        <v>22</v>
      </c>
    </row>
    <row r="6958" spans="2:7" x14ac:dyDescent="0.2">
      <c r="B6958" t="s">
        <v>3368</v>
      </c>
      <c r="C6958" t="str">
        <f>VLOOKUP(B6958,customer!A:B,2,FALSE)</f>
        <v>Jobina Dudman</v>
      </c>
      <c r="D6958" t="s">
        <v>3924</v>
      </c>
      <c r="E6958" t="str">
        <f>VLOOKUP(D6958,campaign!A:B,2,FALSE)</f>
        <v>RVOwner</v>
      </c>
      <c r="F6958" s="9">
        <v>44966</v>
      </c>
      <c r="G6958">
        <f>VLOOKUP(D6958,campaign!A:D,4,FALSE)</f>
        <v>22</v>
      </c>
    </row>
    <row r="6959" spans="2:7" x14ac:dyDescent="0.2">
      <c r="B6959" t="s">
        <v>3368</v>
      </c>
      <c r="C6959" t="str">
        <f>VLOOKUP(B6959,customer!A:B,2,FALSE)</f>
        <v>Jobina Dudman</v>
      </c>
      <c r="D6959" t="s">
        <v>3924</v>
      </c>
      <c r="E6959" t="str">
        <f>VLOOKUP(D6959,campaign!A:B,2,FALSE)</f>
        <v>RVOwner</v>
      </c>
      <c r="F6959" s="9">
        <v>44988</v>
      </c>
      <c r="G6959">
        <f>VLOOKUP(D6959,campaign!A:D,4,FALSE)</f>
        <v>22</v>
      </c>
    </row>
    <row r="6960" spans="2:7" x14ac:dyDescent="0.2">
      <c r="B6960" t="s">
        <v>3368</v>
      </c>
      <c r="C6960" t="str">
        <f>VLOOKUP(B6960,customer!A:B,2,FALSE)</f>
        <v>Jobina Dudman</v>
      </c>
      <c r="D6960" t="s">
        <v>3924</v>
      </c>
      <c r="E6960" t="str">
        <f>VLOOKUP(D6960,campaign!A:B,2,FALSE)</f>
        <v>RVOwner</v>
      </c>
      <c r="F6960" s="9">
        <v>45019</v>
      </c>
      <c r="G6960">
        <f>VLOOKUP(D6960,campaign!A:D,4,FALSE)</f>
        <v>22</v>
      </c>
    </row>
    <row r="6961" spans="2:7" x14ac:dyDescent="0.2">
      <c r="B6961" t="s">
        <v>3368</v>
      </c>
      <c r="C6961" t="str">
        <f>VLOOKUP(B6961,customer!A:B,2,FALSE)</f>
        <v>Jobina Dudman</v>
      </c>
      <c r="D6961" t="s">
        <v>3924</v>
      </c>
      <c r="E6961" t="str">
        <f>VLOOKUP(D6961,campaign!A:B,2,FALSE)</f>
        <v>RVOwner</v>
      </c>
      <c r="F6961" s="9">
        <v>45057</v>
      </c>
      <c r="G6961">
        <f>VLOOKUP(D6961,campaign!A:D,4,FALSE)</f>
        <v>22</v>
      </c>
    </row>
    <row r="6962" spans="2:7" x14ac:dyDescent="0.2">
      <c r="B6962" t="s">
        <v>3368</v>
      </c>
      <c r="C6962" t="str">
        <f>VLOOKUP(B6962,customer!A:B,2,FALSE)</f>
        <v>Jobina Dudman</v>
      </c>
      <c r="D6962" t="s">
        <v>3927</v>
      </c>
      <c r="E6962" t="str">
        <f>VLOOKUP(D6962,campaign!A:B,2,FALSE)</f>
        <v>RespondsToMailOffers</v>
      </c>
      <c r="F6962" s="9">
        <v>44880</v>
      </c>
      <c r="G6962">
        <f>VLOOKUP(D6962,campaign!A:D,4,FALSE)</f>
        <v>27</v>
      </c>
    </row>
    <row r="6963" spans="2:7" x14ac:dyDescent="0.2">
      <c r="B6963" t="s">
        <v>3368</v>
      </c>
      <c r="C6963" t="str">
        <f>VLOOKUP(B6963,customer!A:B,2,FALSE)</f>
        <v>Jobina Dudman</v>
      </c>
      <c r="D6963" t="s">
        <v>3927</v>
      </c>
      <c r="E6963" t="str">
        <f>VLOOKUP(D6963,campaign!A:B,2,FALSE)</f>
        <v>RespondsToMailOffers</v>
      </c>
      <c r="F6963" s="9">
        <v>44918</v>
      </c>
      <c r="G6963">
        <f>VLOOKUP(D6963,campaign!A:D,4,FALSE)</f>
        <v>27</v>
      </c>
    </row>
    <row r="6964" spans="2:7" x14ac:dyDescent="0.2">
      <c r="B6964" t="s">
        <v>3368</v>
      </c>
      <c r="C6964" t="str">
        <f>VLOOKUP(B6964,customer!A:B,2,FALSE)</f>
        <v>Jobina Dudman</v>
      </c>
      <c r="D6964" t="s">
        <v>3927</v>
      </c>
      <c r="E6964" t="str">
        <f>VLOOKUP(D6964,campaign!A:B,2,FALSE)</f>
        <v>RespondsToMailOffers</v>
      </c>
      <c r="F6964" s="9">
        <v>44956</v>
      </c>
      <c r="G6964">
        <f>VLOOKUP(D6964,campaign!A:D,4,FALSE)</f>
        <v>27</v>
      </c>
    </row>
    <row r="6965" spans="2:7" x14ac:dyDescent="0.2">
      <c r="B6965" t="s">
        <v>3368</v>
      </c>
      <c r="C6965" t="str">
        <f>VLOOKUP(B6965,customer!A:B,2,FALSE)</f>
        <v>Jobina Dudman</v>
      </c>
      <c r="D6965" t="s">
        <v>3927</v>
      </c>
      <c r="E6965" t="str">
        <f>VLOOKUP(D6965,campaign!A:B,2,FALSE)</f>
        <v>RespondsToMailOffers</v>
      </c>
      <c r="F6965" s="9">
        <v>44985</v>
      </c>
      <c r="G6965">
        <f>VLOOKUP(D6965,campaign!A:D,4,FALSE)</f>
        <v>27</v>
      </c>
    </row>
    <row r="6966" spans="2:7" x14ac:dyDescent="0.2">
      <c r="B6966" t="s">
        <v>3368</v>
      </c>
      <c r="C6966" t="str">
        <f>VLOOKUP(B6966,customer!A:B,2,FALSE)</f>
        <v>Jobina Dudman</v>
      </c>
      <c r="D6966" t="s">
        <v>3927</v>
      </c>
      <c r="E6966" t="str">
        <f>VLOOKUP(D6966,campaign!A:B,2,FALSE)</f>
        <v>RespondsToMailOffers</v>
      </c>
      <c r="F6966" s="9">
        <v>45008</v>
      </c>
      <c r="G6966">
        <f>VLOOKUP(D6966,campaign!A:D,4,FALSE)</f>
        <v>27</v>
      </c>
    </row>
    <row r="6967" spans="2:7" x14ac:dyDescent="0.2">
      <c r="B6967" t="s">
        <v>3368</v>
      </c>
      <c r="C6967" t="str">
        <f>VLOOKUP(B6967,customer!A:B,2,FALSE)</f>
        <v>Jobina Dudman</v>
      </c>
      <c r="D6967" t="s">
        <v>3927</v>
      </c>
      <c r="E6967" t="str">
        <f>VLOOKUP(D6967,campaign!A:B,2,FALSE)</f>
        <v>RespondsToMailOffers</v>
      </c>
      <c r="F6967" s="9">
        <v>45035</v>
      </c>
      <c r="G6967">
        <f>VLOOKUP(D6967,campaign!A:D,4,FALSE)</f>
        <v>27</v>
      </c>
    </row>
    <row r="6968" spans="2:7" x14ac:dyDescent="0.2">
      <c r="B6968" t="s">
        <v>3368</v>
      </c>
      <c r="C6968" t="str">
        <f>VLOOKUP(B6968,customer!A:B,2,FALSE)</f>
        <v>Jobina Dudman</v>
      </c>
      <c r="D6968" t="s">
        <v>3927</v>
      </c>
      <c r="E6968" t="str">
        <f>VLOOKUP(D6968,campaign!A:B,2,FALSE)</f>
        <v>RespondsToMailOffers</v>
      </c>
      <c r="F6968" s="9">
        <v>45067</v>
      </c>
      <c r="G6968">
        <f>VLOOKUP(D6968,campaign!A:D,4,FALSE)</f>
        <v>27</v>
      </c>
    </row>
    <row r="6969" spans="2:7" x14ac:dyDescent="0.2">
      <c r="B6969" t="s">
        <v>3369</v>
      </c>
      <c r="C6969" t="str">
        <f>VLOOKUP(B6969,customer!A:B,2,FALSE)</f>
        <v>Isabel Vannikov</v>
      </c>
      <c r="D6969" t="s">
        <v>3951</v>
      </c>
      <c r="E6969" t="str">
        <f>VLOOKUP(D6969,campaign!A:B,2,FALSE)</f>
        <v>OwnsMotorcycle</v>
      </c>
      <c r="F6969" s="9">
        <v>44788</v>
      </c>
      <c r="G6969">
        <f>VLOOKUP(D6969,campaign!A:D,4,FALSE)</f>
        <v>14</v>
      </c>
    </row>
    <row r="6970" spans="2:7" x14ac:dyDescent="0.2">
      <c r="B6970" t="s">
        <v>3369</v>
      </c>
      <c r="C6970" t="str">
        <f>VLOOKUP(B6970,customer!A:B,2,FALSE)</f>
        <v>Isabel Vannikov</v>
      </c>
      <c r="D6970" t="s">
        <v>3951</v>
      </c>
      <c r="E6970" t="str">
        <f>VLOOKUP(D6970,campaign!A:B,2,FALSE)</f>
        <v>OwnsMotorcycle</v>
      </c>
      <c r="F6970" s="9">
        <v>44824</v>
      </c>
      <c r="G6970">
        <f>VLOOKUP(D6970,campaign!A:D,4,FALSE)</f>
        <v>14</v>
      </c>
    </row>
    <row r="6971" spans="2:7" x14ac:dyDescent="0.2">
      <c r="B6971" t="s">
        <v>3369</v>
      </c>
      <c r="C6971" t="str">
        <f>VLOOKUP(B6971,customer!A:B,2,FALSE)</f>
        <v>Isabel Vannikov</v>
      </c>
      <c r="D6971" t="s">
        <v>3951</v>
      </c>
      <c r="E6971" t="str">
        <f>VLOOKUP(D6971,campaign!A:B,2,FALSE)</f>
        <v>OwnsMotorcycle</v>
      </c>
      <c r="F6971" s="9">
        <v>44864</v>
      </c>
      <c r="G6971">
        <f>VLOOKUP(D6971,campaign!A:D,4,FALSE)</f>
        <v>14</v>
      </c>
    </row>
    <row r="6972" spans="2:7" x14ac:dyDescent="0.2">
      <c r="B6972" t="s">
        <v>3369</v>
      </c>
      <c r="C6972" t="str">
        <f>VLOOKUP(B6972,customer!A:B,2,FALSE)</f>
        <v>Isabel Vannikov</v>
      </c>
      <c r="D6972" t="s">
        <v>3951</v>
      </c>
      <c r="E6972" t="str">
        <f>VLOOKUP(D6972,campaign!A:B,2,FALSE)</f>
        <v>OwnsMotorcycle</v>
      </c>
      <c r="F6972" s="9">
        <v>44888</v>
      </c>
      <c r="G6972">
        <f>VLOOKUP(D6972,campaign!A:D,4,FALSE)</f>
        <v>14</v>
      </c>
    </row>
    <row r="6973" spans="2:7" x14ac:dyDescent="0.2">
      <c r="B6973" t="s">
        <v>3369</v>
      </c>
      <c r="C6973" t="str">
        <f>VLOOKUP(B6973,customer!A:B,2,FALSE)</f>
        <v>Isabel Vannikov</v>
      </c>
      <c r="D6973" t="s">
        <v>3951</v>
      </c>
      <c r="E6973" t="str">
        <f>VLOOKUP(D6973,campaign!A:B,2,FALSE)</f>
        <v>OwnsMotorcycle</v>
      </c>
      <c r="F6973" s="9">
        <v>44915</v>
      </c>
      <c r="G6973">
        <f>VLOOKUP(D6973,campaign!A:D,4,FALSE)</f>
        <v>14</v>
      </c>
    </row>
    <row r="6974" spans="2:7" x14ac:dyDescent="0.2">
      <c r="B6974" t="s">
        <v>3369</v>
      </c>
      <c r="C6974" t="str">
        <f>VLOOKUP(B6974,customer!A:B,2,FALSE)</f>
        <v>Isabel Vannikov</v>
      </c>
      <c r="D6974" t="s">
        <v>3951</v>
      </c>
      <c r="E6974" t="str">
        <f>VLOOKUP(D6974,campaign!A:B,2,FALSE)</f>
        <v>OwnsMotorcycle</v>
      </c>
      <c r="F6974" s="9">
        <v>44944</v>
      </c>
      <c r="G6974">
        <f>VLOOKUP(D6974,campaign!A:D,4,FALSE)</f>
        <v>14</v>
      </c>
    </row>
    <row r="6975" spans="2:7" x14ac:dyDescent="0.2">
      <c r="B6975" t="s">
        <v>3369</v>
      </c>
      <c r="C6975" t="str">
        <f>VLOOKUP(B6975,customer!A:B,2,FALSE)</f>
        <v>Isabel Vannikov</v>
      </c>
      <c r="D6975" t="s">
        <v>3951</v>
      </c>
      <c r="E6975" t="str">
        <f>VLOOKUP(D6975,campaign!A:B,2,FALSE)</f>
        <v>OwnsMotorcycle</v>
      </c>
      <c r="F6975" s="9">
        <v>44979</v>
      </c>
      <c r="G6975">
        <f>VLOOKUP(D6975,campaign!A:D,4,FALSE)</f>
        <v>14</v>
      </c>
    </row>
    <row r="6976" spans="2:7" x14ac:dyDescent="0.2">
      <c r="B6976" t="s">
        <v>3369</v>
      </c>
      <c r="C6976" t="str">
        <f>VLOOKUP(B6976,customer!A:B,2,FALSE)</f>
        <v>Isabel Vannikov</v>
      </c>
      <c r="D6976" t="s">
        <v>3951</v>
      </c>
      <c r="E6976" t="str">
        <f>VLOOKUP(D6976,campaign!A:B,2,FALSE)</f>
        <v>OwnsMotorcycle</v>
      </c>
      <c r="F6976" s="9">
        <v>45009</v>
      </c>
      <c r="G6976">
        <f>VLOOKUP(D6976,campaign!A:D,4,FALSE)</f>
        <v>14</v>
      </c>
    </row>
    <row r="6977" spans="2:7" x14ac:dyDescent="0.2">
      <c r="B6977" t="s">
        <v>3369</v>
      </c>
      <c r="C6977" t="str">
        <f>VLOOKUP(B6977,customer!A:B,2,FALSE)</f>
        <v>Isabel Vannikov</v>
      </c>
      <c r="D6977" t="s">
        <v>3951</v>
      </c>
      <c r="E6977" t="str">
        <f>VLOOKUP(D6977,campaign!A:B,2,FALSE)</f>
        <v>OwnsMotorcycle</v>
      </c>
      <c r="F6977" s="9">
        <v>45037</v>
      </c>
      <c r="G6977">
        <f>VLOOKUP(D6977,campaign!A:D,4,FALSE)</f>
        <v>14</v>
      </c>
    </row>
    <row r="6978" spans="2:7" x14ac:dyDescent="0.2">
      <c r="B6978" t="s">
        <v>3369</v>
      </c>
      <c r="C6978" t="str">
        <f>VLOOKUP(B6978,customer!A:B,2,FALSE)</f>
        <v>Isabel Vannikov</v>
      </c>
      <c r="D6978" t="s">
        <v>3951</v>
      </c>
      <c r="E6978" t="str">
        <f>VLOOKUP(D6978,campaign!A:B,2,FALSE)</f>
        <v>OwnsMotorcycle</v>
      </c>
      <c r="F6978" s="9">
        <v>45074</v>
      </c>
      <c r="G6978">
        <f>VLOOKUP(D6978,campaign!A:D,4,FALSE)</f>
        <v>14</v>
      </c>
    </row>
    <row r="6979" spans="2:7" x14ac:dyDescent="0.2">
      <c r="B6979" t="s">
        <v>3369</v>
      </c>
      <c r="C6979" t="str">
        <f>VLOOKUP(B6979,customer!A:B,2,FALSE)</f>
        <v>Isabel Vannikov</v>
      </c>
      <c r="D6979" t="s">
        <v>3922</v>
      </c>
      <c r="E6979" t="str">
        <f>VLOOKUP(D6979,campaign!A:B,2,FALSE)</f>
        <v>HandsetWebCapable</v>
      </c>
      <c r="F6979" s="9">
        <v>44844</v>
      </c>
      <c r="G6979">
        <f>VLOOKUP(D6979,campaign!A:D,4,FALSE)</f>
        <v>62</v>
      </c>
    </row>
    <row r="6980" spans="2:7" x14ac:dyDescent="0.2">
      <c r="B6980" t="s">
        <v>3369</v>
      </c>
      <c r="C6980" t="str">
        <f>VLOOKUP(B6980,customer!A:B,2,FALSE)</f>
        <v>Isabel Vannikov</v>
      </c>
      <c r="D6980" t="s">
        <v>3922</v>
      </c>
      <c r="E6980" t="str">
        <f>VLOOKUP(D6980,campaign!A:B,2,FALSE)</f>
        <v>HandsetWebCapable</v>
      </c>
      <c r="F6980" s="9">
        <v>44888</v>
      </c>
      <c r="G6980">
        <f>VLOOKUP(D6980,campaign!A:D,4,FALSE)</f>
        <v>62</v>
      </c>
    </row>
    <row r="6981" spans="2:7" x14ac:dyDescent="0.2">
      <c r="B6981" t="s">
        <v>3369</v>
      </c>
      <c r="C6981" t="str">
        <f>VLOOKUP(B6981,customer!A:B,2,FALSE)</f>
        <v>Isabel Vannikov</v>
      </c>
      <c r="D6981" t="s">
        <v>3922</v>
      </c>
      <c r="E6981" t="str">
        <f>VLOOKUP(D6981,campaign!A:B,2,FALSE)</f>
        <v>HandsetWebCapable</v>
      </c>
      <c r="F6981" s="9">
        <v>44913</v>
      </c>
      <c r="G6981">
        <f>VLOOKUP(D6981,campaign!A:D,4,FALSE)</f>
        <v>62</v>
      </c>
    </row>
    <row r="6982" spans="2:7" x14ac:dyDescent="0.2">
      <c r="B6982" t="s">
        <v>3369</v>
      </c>
      <c r="C6982" t="str">
        <f>VLOOKUP(B6982,customer!A:B,2,FALSE)</f>
        <v>Isabel Vannikov</v>
      </c>
      <c r="D6982" t="s">
        <v>3922</v>
      </c>
      <c r="E6982" t="str">
        <f>VLOOKUP(D6982,campaign!A:B,2,FALSE)</f>
        <v>HandsetWebCapable</v>
      </c>
      <c r="F6982" s="9">
        <v>44941</v>
      </c>
      <c r="G6982">
        <f>VLOOKUP(D6982,campaign!A:D,4,FALSE)</f>
        <v>62</v>
      </c>
    </row>
    <row r="6983" spans="2:7" x14ac:dyDescent="0.2">
      <c r="B6983" t="s">
        <v>3369</v>
      </c>
      <c r="C6983" t="str">
        <f>VLOOKUP(B6983,customer!A:B,2,FALSE)</f>
        <v>Isabel Vannikov</v>
      </c>
      <c r="D6983" t="s">
        <v>3922</v>
      </c>
      <c r="E6983" t="str">
        <f>VLOOKUP(D6983,campaign!A:B,2,FALSE)</f>
        <v>HandsetWebCapable</v>
      </c>
      <c r="F6983" s="9">
        <v>45010</v>
      </c>
      <c r="G6983">
        <f>VLOOKUP(D6983,campaign!A:D,4,FALSE)</f>
        <v>62</v>
      </c>
    </row>
    <row r="6984" spans="2:7" x14ac:dyDescent="0.2">
      <c r="B6984" t="s">
        <v>3369</v>
      </c>
      <c r="C6984" t="str">
        <f>VLOOKUP(B6984,customer!A:B,2,FALSE)</f>
        <v>Isabel Vannikov</v>
      </c>
      <c r="D6984" t="s">
        <v>3922</v>
      </c>
      <c r="E6984" t="str">
        <f>VLOOKUP(D6984,campaign!A:B,2,FALSE)</f>
        <v>HandsetWebCapable</v>
      </c>
      <c r="F6984" s="9">
        <v>45041</v>
      </c>
      <c r="G6984">
        <f>VLOOKUP(D6984,campaign!A:D,4,FALSE)</f>
        <v>62</v>
      </c>
    </row>
    <row r="6985" spans="2:7" x14ac:dyDescent="0.2">
      <c r="B6985" t="s">
        <v>3369</v>
      </c>
      <c r="C6985" t="str">
        <f>VLOOKUP(B6985,customer!A:B,2,FALSE)</f>
        <v>Isabel Vannikov</v>
      </c>
      <c r="D6985" t="s">
        <v>3922</v>
      </c>
      <c r="E6985" t="str">
        <f>VLOOKUP(D6985,campaign!A:B,2,FALSE)</f>
        <v>HandsetWebCapable</v>
      </c>
      <c r="F6985" s="9">
        <v>45066</v>
      </c>
      <c r="G6985">
        <f>VLOOKUP(D6985,campaign!A:D,4,FALSE)</f>
        <v>62</v>
      </c>
    </row>
    <row r="6986" spans="2:7" x14ac:dyDescent="0.2">
      <c r="B6986" t="s">
        <v>3370</v>
      </c>
      <c r="C6986" t="str">
        <f>VLOOKUP(B6986,customer!A:B,2,FALSE)</f>
        <v>Nicolas Bussey</v>
      </c>
      <c r="D6986" t="s">
        <v>3950</v>
      </c>
      <c r="E6986" t="str">
        <f>VLOOKUP(D6986,campaign!A:B,2,FALSE)</f>
        <v>NotNewCellphoneUser</v>
      </c>
      <c r="F6986" s="9">
        <v>44570</v>
      </c>
      <c r="G6986">
        <f>VLOOKUP(D6986,campaign!A:D,4,FALSE)</f>
        <v>28</v>
      </c>
    </row>
    <row r="6987" spans="2:7" x14ac:dyDescent="0.2">
      <c r="B6987" t="s">
        <v>3370</v>
      </c>
      <c r="C6987" t="str">
        <f>VLOOKUP(B6987,customer!A:B,2,FALSE)</f>
        <v>Nicolas Bussey</v>
      </c>
      <c r="D6987" t="s">
        <v>3950</v>
      </c>
      <c r="E6987" t="str">
        <f>VLOOKUP(D6987,campaign!A:B,2,FALSE)</f>
        <v>NotNewCellphoneUser</v>
      </c>
      <c r="F6987" s="9">
        <v>44608</v>
      </c>
      <c r="G6987">
        <f>VLOOKUP(D6987,campaign!A:D,4,FALSE)</f>
        <v>28</v>
      </c>
    </row>
    <row r="6988" spans="2:7" x14ac:dyDescent="0.2">
      <c r="B6988" t="s">
        <v>3370</v>
      </c>
      <c r="C6988" t="str">
        <f>VLOOKUP(B6988,customer!A:B,2,FALSE)</f>
        <v>Nicolas Bussey</v>
      </c>
      <c r="D6988" t="s">
        <v>3950</v>
      </c>
      <c r="E6988" t="str">
        <f>VLOOKUP(D6988,campaign!A:B,2,FALSE)</f>
        <v>NotNewCellphoneUser</v>
      </c>
      <c r="F6988" s="9">
        <v>44672</v>
      </c>
      <c r="G6988">
        <f>VLOOKUP(D6988,campaign!A:D,4,FALSE)</f>
        <v>28</v>
      </c>
    </row>
    <row r="6989" spans="2:7" x14ac:dyDescent="0.2">
      <c r="B6989" t="s">
        <v>3370</v>
      </c>
      <c r="C6989" t="str">
        <f>VLOOKUP(B6989,customer!A:B,2,FALSE)</f>
        <v>Nicolas Bussey</v>
      </c>
      <c r="D6989" t="s">
        <v>3950</v>
      </c>
      <c r="E6989" t="str">
        <f>VLOOKUP(D6989,campaign!A:B,2,FALSE)</f>
        <v>NotNewCellphoneUser</v>
      </c>
      <c r="F6989" s="9">
        <v>44702</v>
      </c>
      <c r="G6989">
        <f>VLOOKUP(D6989,campaign!A:D,4,FALSE)</f>
        <v>28</v>
      </c>
    </row>
    <row r="6990" spans="2:7" x14ac:dyDescent="0.2">
      <c r="B6990" t="s">
        <v>3370</v>
      </c>
      <c r="C6990" t="str">
        <f>VLOOKUP(B6990,customer!A:B,2,FALSE)</f>
        <v>Nicolas Bussey</v>
      </c>
      <c r="D6990" t="s">
        <v>3950</v>
      </c>
      <c r="E6990" t="str">
        <f>VLOOKUP(D6990,campaign!A:B,2,FALSE)</f>
        <v>NotNewCellphoneUser</v>
      </c>
      <c r="F6990" s="9">
        <v>44731</v>
      </c>
      <c r="G6990">
        <f>VLOOKUP(D6990,campaign!A:D,4,FALSE)</f>
        <v>28</v>
      </c>
    </row>
    <row r="6991" spans="2:7" x14ac:dyDescent="0.2">
      <c r="B6991" t="s">
        <v>3370</v>
      </c>
      <c r="C6991" t="str">
        <f>VLOOKUP(B6991,customer!A:B,2,FALSE)</f>
        <v>Nicolas Bussey</v>
      </c>
      <c r="D6991" t="s">
        <v>3950</v>
      </c>
      <c r="E6991" t="str">
        <f>VLOOKUP(D6991,campaign!A:B,2,FALSE)</f>
        <v>NotNewCellphoneUser</v>
      </c>
      <c r="F6991" s="9">
        <v>44763</v>
      </c>
      <c r="G6991">
        <f>VLOOKUP(D6991,campaign!A:D,4,FALSE)</f>
        <v>28</v>
      </c>
    </row>
    <row r="6992" spans="2:7" x14ac:dyDescent="0.2">
      <c r="B6992" t="s">
        <v>3370</v>
      </c>
      <c r="C6992" t="str">
        <f>VLOOKUP(B6992,customer!A:B,2,FALSE)</f>
        <v>Nicolas Bussey</v>
      </c>
      <c r="D6992" t="s">
        <v>3950</v>
      </c>
      <c r="E6992" t="str">
        <f>VLOOKUP(D6992,campaign!A:B,2,FALSE)</f>
        <v>NotNewCellphoneUser</v>
      </c>
      <c r="F6992" s="9">
        <v>44783</v>
      </c>
      <c r="G6992">
        <f>VLOOKUP(D6992,campaign!A:D,4,FALSE)</f>
        <v>28</v>
      </c>
    </row>
    <row r="6993" spans="2:7" x14ac:dyDescent="0.2">
      <c r="B6993" t="s">
        <v>3370</v>
      </c>
      <c r="C6993" t="str">
        <f>VLOOKUP(B6993,customer!A:B,2,FALSE)</f>
        <v>Nicolas Bussey</v>
      </c>
      <c r="D6993" t="s">
        <v>3950</v>
      </c>
      <c r="E6993" t="str">
        <f>VLOOKUP(D6993,campaign!A:B,2,FALSE)</f>
        <v>NotNewCellphoneUser</v>
      </c>
      <c r="F6993" s="9">
        <v>44821</v>
      </c>
      <c r="G6993">
        <f>VLOOKUP(D6993,campaign!A:D,4,FALSE)</f>
        <v>28</v>
      </c>
    </row>
    <row r="6994" spans="2:7" x14ac:dyDescent="0.2">
      <c r="B6994" t="s">
        <v>3370</v>
      </c>
      <c r="C6994" t="str">
        <f>VLOOKUP(B6994,customer!A:B,2,FALSE)</f>
        <v>Nicolas Bussey</v>
      </c>
      <c r="D6994" t="s">
        <v>3950</v>
      </c>
      <c r="E6994" t="str">
        <f>VLOOKUP(D6994,campaign!A:B,2,FALSE)</f>
        <v>NotNewCellphoneUser</v>
      </c>
      <c r="F6994" s="9">
        <v>44843</v>
      </c>
      <c r="G6994">
        <f>VLOOKUP(D6994,campaign!A:D,4,FALSE)</f>
        <v>28</v>
      </c>
    </row>
    <row r="6995" spans="2:7" x14ac:dyDescent="0.2">
      <c r="B6995" t="s">
        <v>3370</v>
      </c>
      <c r="C6995" t="str">
        <f>VLOOKUP(B6995,customer!A:B,2,FALSE)</f>
        <v>Nicolas Bussey</v>
      </c>
      <c r="D6995" t="s">
        <v>3950</v>
      </c>
      <c r="E6995" t="str">
        <f>VLOOKUP(D6995,campaign!A:B,2,FALSE)</f>
        <v>NotNewCellphoneUser</v>
      </c>
      <c r="F6995" s="9">
        <v>44885</v>
      </c>
      <c r="G6995">
        <f>VLOOKUP(D6995,campaign!A:D,4,FALSE)</f>
        <v>28</v>
      </c>
    </row>
    <row r="6996" spans="2:7" x14ac:dyDescent="0.2">
      <c r="B6996" t="s">
        <v>3370</v>
      </c>
      <c r="C6996" t="str">
        <f>VLOOKUP(B6996,customer!A:B,2,FALSE)</f>
        <v>Nicolas Bussey</v>
      </c>
      <c r="D6996" t="s">
        <v>3950</v>
      </c>
      <c r="E6996" t="str">
        <f>VLOOKUP(D6996,campaign!A:B,2,FALSE)</f>
        <v>NotNewCellphoneUser</v>
      </c>
      <c r="F6996" s="9">
        <v>44914</v>
      </c>
      <c r="G6996">
        <f>VLOOKUP(D6996,campaign!A:D,4,FALSE)</f>
        <v>28</v>
      </c>
    </row>
    <row r="6997" spans="2:7" x14ac:dyDescent="0.2">
      <c r="B6997" t="s">
        <v>3370</v>
      </c>
      <c r="C6997" t="str">
        <f>VLOOKUP(B6997,customer!A:B,2,FALSE)</f>
        <v>Nicolas Bussey</v>
      </c>
      <c r="D6997" t="s">
        <v>3950</v>
      </c>
      <c r="E6997" t="str">
        <f>VLOOKUP(D6997,campaign!A:B,2,FALSE)</f>
        <v>NotNewCellphoneUser</v>
      </c>
      <c r="F6997" s="9">
        <v>44950</v>
      </c>
      <c r="G6997">
        <f>VLOOKUP(D6997,campaign!A:D,4,FALSE)</f>
        <v>28</v>
      </c>
    </row>
    <row r="6998" spans="2:7" x14ac:dyDescent="0.2">
      <c r="B6998" t="s">
        <v>3370</v>
      </c>
      <c r="C6998" t="str">
        <f>VLOOKUP(B6998,customer!A:B,2,FALSE)</f>
        <v>Nicolas Bussey</v>
      </c>
      <c r="D6998" t="s">
        <v>3950</v>
      </c>
      <c r="E6998" t="str">
        <f>VLOOKUP(D6998,campaign!A:B,2,FALSE)</f>
        <v>NotNewCellphoneUser</v>
      </c>
      <c r="F6998" s="9">
        <v>44969</v>
      </c>
      <c r="G6998">
        <f>VLOOKUP(D6998,campaign!A:D,4,FALSE)</f>
        <v>28</v>
      </c>
    </row>
    <row r="6999" spans="2:7" x14ac:dyDescent="0.2">
      <c r="B6999" t="s">
        <v>3370</v>
      </c>
      <c r="C6999" t="str">
        <f>VLOOKUP(B6999,customer!A:B,2,FALSE)</f>
        <v>Nicolas Bussey</v>
      </c>
      <c r="D6999" t="s">
        <v>3950</v>
      </c>
      <c r="E6999" t="str">
        <f>VLOOKUP(D6999,campaign!A:B,2,FALSE)</f>
        <v>NotNewCellphoneUser</v>
      </c>
      <c r="F6999" s="9">
        <v>45034</v>
      </c>
      <c r="G6999">
        <f>VLOOKUP(D6999,campaign!A:D,4,FALSE)</f>
        <v>28</v>
      </c>
    </row>
    <row r="7000" spans="2:7" x14ac:dyDescent="0.2">
      <c r="B7000" t="s">
        <v>3370</v>
      </c>
      <c r="C7000" t="str">
        <f>VLOOKUP(B7000,customer!A:B,2,FALSE)</f>
        <v>Nicolas Bussey</v>
      </c>
      <c r="D7000" t="s">
        <v>3950</v>
      </c>
      <c r="E7000" t="str">
        <f>VLOOKUP(D7000,campaign!A:B,2,FALSE)</f>
        <v>NotNewCellphoneUser</v>
      </c>
      <c r="F7000" s="9">
        <v>45065</v>
      </c>
      <c r="G7000">
        <f>VLOOKUP(D7000,campaign!A:D,4,FALSE)</f>
        <v>28</v>
      </c>
    </row>
    <row r="7001" spans="2:7" x14ac:dyDescent="0.2">
      <c r="B7001" t="s">
        <v>3370</v>
      </c>
      <c r="C7001" t="str">
        <f>VLOOKUP(B7001,customer!A:B,2,FALSE)</f>
        <v>Nicolas Bussey</v>
      </c>
      <c r="D7001" t="s">
        <v>3926</v>
      </c>
      <c r="E7001" t="str">
        <f>VLOOKUP(D7001,campaign!A:B,2,FALSE)</f>
        <v>BuysViaMailOrder</v>
      </c>
      <c r="F7001" s="9">
        <v>44960</v>
      </c>
      <c r="G7001">
        <f>VLOOKUP(D7001,campaign!A:D,4,FALSE)</f>
        <v>25</v>
      </c>
    </row>
    <row r="7002" spans="2:7" x14ac:dyDescent="0.2">
      <c r="B7002" t="s">
        <v>3370</v>
      </c>
      <c r="C7002" t="str">
        <f>VLOOKUP(B7002,customer!A:B,2,FALSE)</f>
        <v>Nicolas Bussey</v>
      </c>
      <c r="D7002" t="s">
        <v>3926</v>
      </c>
      <c r="E7002" t="str">
        <f>VLOOKUP(D7002,campaign!A:B,2,FALSE)</f>
        <v>BuysViaMailOrder</v>
      </c>
      <c r="F7002" s="9">
        <v>45003</v>
      </c>
      <c r="G7002">
        <f>VLOOKUP(D7002,campaign!A:D,4,FALSE)</f>
        <v>25</v>
      </c>
    </row>
    <row r="7003" spans="2:7" x14ac:dyDescent="0.2">
      <c r="B7003" t="s">
        <v>3370</v>
      </c>
      <c r="C7003" t="str">
        <f>VLOOKUP(B7003,customer!A:B,2,FALSE)</f>
        <v>Nicolas Bussey</v>
      </c>
      <c r="D7003" t="s">
        <v>3926</v>
      </c>
      <c r="E7003" t="str">
        <f>VLOOKUP(D7003,campaign!A:B,2,FALSE)</f>
        <v>BuysViaMailOrder</v>
      </c>
      <c r="F7003" s="9">
        <v>45031</v>
      </c>
      <c r="G7003">
        <f>VLOOKUP(D7003,campaign!A:D,4,FALSE)</f>
        <v>25</v>
      </c>
    </row>
    <row r="7004" spans="2:7" x14ac:dyDescent="0.2">
      <c r="B7004" t="s">
        <v>3370</v>
      </c>
      <c r="C7004" t="str">
        <f>VLOOKUP(B7004,customer!A:B,2,FALSE)</f>
        <v>Nicolas Bussey</v>
      </c>
      <c r="D7004" t="s">
        <v>3926</v>
      </c>
      <c r="E7004" t="str">
        <f>VLOOKUP(D7004,campaign!A:B,2,FALSE)</f>
        <v>BuysViaMailOrder</v>
      </c>
      <c r="F7004" s="9">
        <v>45052</v>
      </c>
      <c r="G7004">
        <f>VLOOKUP(D7004,campaign!A:D,4,FALSE)</f>
        <v>25</v>
      </c>
    </row>
    <row r="7005" spans="2:7" x14ac:dyDescent="0.2">
      <c r="B7005" t="s">
        <v>3371</v>
      </c>
      <c r="C7005" t="str">
        <f>VLOOKUP(B7005,customer!A:B,2,FALSE)</f>
        <v>Saudra Leggs</v>
      </c>
      <c r="D7005" t="s">
        <v>3929</v>
      </c>
      <c r="E7005" t="str">
        <f>VLOOKUP(D7005,campaign!A:B,2,FALSE)</f>
        <v>NonUSTravel</v>
      </c>
      <c r="F7005" s="9">
        <v>44792</v>
      </c>
      <c r="G7005">
        <f>VLOOKUP(D7005,campaign!A:D,4,FALSE)</f>
        <v>66</v>
      </c>
    </row>
    <row r="7006" spans="2:7" x14ac:dyDescent="0.2">
      <c r="B7006" t="s">
        <v>3371</v>
      </c>
      <c r="C7006" t="str">
        <f>VLOOKUP(B7006,customer!A:B,2,FALSE)</f>
        <v>Saudra Leggs</v>
      </c>
      <c r="D7006" t="s">
        <v>3929</v>
      </c>
      <c r="E7006" t="str">
        <f>VLOOKUP(D7006,campaign!A:B,2,FALSE)</f>
        <v>NonUSTravel</v>
      </c>
      <c r="F7006" s="9">
        <v>44830</v>
      </c>
      <c r="G7006">
        <f>VLOOKUP(D7006,campaign!A:D,4,FALSE)</f>
        <v>66</v>
      </c>
    </row>
    <row r="7007" spans="2:7" x14ac:dyDescent="0.2">
      <c r="B7007" t="s">
        <v>3371</v>
      </c>
      <c r="C7007" t="str">
        <f>VLOOKUP(B7007,customer!A:B,2,FALSE)</f>
        <v>Saudra Leggs</v>
      </c>
      <c r="D7007" t="s">
        <v>3929</v>
      </c>
      <c r="E7007" t="str">
        <f>VLOOKUP(D7007,campaign!A:B,2,FALSE)</f>
        <v>NonUSTravel</v>
      </c>
      <c r="F7007" s="9">
        <v>44860</v>
      </c>
      <c r="G7007">
        <f>VLOOKUP(D7007,campaign!A:D,4,FALSE)</f>
        <v>66</v>
      </c>
    </row>
    <row r="7008" spans="2:7" x14ac:dyDescent="0.2">
      <c r="B7008" t="s">
        <v>3371</v>
      </c>
      <c r="C7008" t="str">
        <f>VLOOKUP(B7008,customer!A:B,2,FALSE)</f>
        <v>Saudra Leggs</v>
      </c>
      <c r="D7008" t="s">
        <v>3929</v>
      </c>
      <c r="E7008" t="str">
        <f>VLOOKUP(D7008,campaign!A:B,2,FALSE)</f>
        <v>NonUSTravel</v>
      </c>
      <c r="F7008" s="9">
        <v>44894</v>
      </c>
      <c r="G7008">
        <f>VLOOKUP(D7008,campaign!A:D,4,FALSE)</f>
        <v>66</v>
      </c>
    </row>
    <row r="7009" spans="2:7" x14ac:dyDescent="0.2">
      <c r="B7009" t="s">
        <v>3371</v>
      </c>
      <c r="C7009" t="str">
        <f>VLOOKUP(B7009,customer!A:B,2,FALSE)</f>
        <v>Saudra Leggs</v>
      </c>
      <c r="D7009" t="s">
        <v>3929</v>
      </c>
      <c r="E7009" t="str">
        <f>VLOOKUP(D7009,campaign!A:B,2,FALSE)</f>
        <v>NonUSTravel</v>
      </c>
      <c r="F7009" s="9">
        <v>44922</v>
      </c>
      <c r="G7009">
        <f>VLOOKUP(D7009,campaign!A:D,4,FALSE)</f>
        <v>66</v>
      </c>
    </row>
    <row r="7010" spans="2:7" x14ac:dyDescent="0.2">
      <c r="B7010" t="s">
        <v>3371</v>
      </c>
      <c r="C7010" t="str">
        <f>VLOOKUP(B7010,customer!A:B,2,FALSE)</f>
        <v>Saudra Leggs</v>
      </c>
      <c r="D7010" t="s">
        <v>3929</v>
      </c>
      <c r="E7010" t="str">
        <f>VLOOKUP(D7010,campaign!A:B,2,FALSE)</f>
        <v>NonUSTravel</v>
      </c>
      <c r="F7010" s="9">
        <v>44947</v>
      </c>
      <c r="G7010">
        <f>VLOOKUP(D7010,campaign!A:D,4,FALSE)</f>
        <v>66</v>
      </c>
    </row>
    <row r="7011" spans="2:7" x14ac:dyDescent="0.2">
      <c r="B7011" t="s">
        <v>3371</v>
      </c>
      <c r="C7011" t="str">
        <f>VLOOKUP(B7011,customer!A:B,2,FALSE)</f>
        <v>Saudra Leggs</v>
      </c>
      <c r="D7011" t="s">
        <v>3929</v>
      </c>
      <c r="E7011" t="str">
        <f>VLOOKUP(D7011,campaign!A:B,2,FALSE)</f>
        <v>NonUSTravel</v>
      </c>
      <c r="F7011" s="9">
        <v>44984</v>
      </c>
      <c r="G7011">
        <f>VLOOKUP(D7011,campaign!A:D,4,FALSE)</f>
        <v>66</v>
      </c>
    </row>
    <row r="7012" spans="2:7" x14ac:dyDescent="0.2">
      <c r="B7012" t="s">
        <v>3371</v>
      </c>
      <c r="C7012" t="str">
        <f>VLOOKUP(B7012,customer!A:B,2,FALSE)</f>
        <v>Saudra Leggs</v>
      </c>
      <c r="D7012" t="s">
        <v>3929</v>
      </c>
      <c r="E7012" t="str">
        <f>VLOOKUP(D7012,campaign!A:B,2,FALSE)</f>
        <v>NonUSTravel</v>
      </c>
      <c r="F7012" s="9">
        <v>45008</v>
      </c>
      <c r="G7012">
        <f>VLOOKUP(D7012,campaign!A:D,4,FALSE)</f>
        <v>66</v>
      </c>
    </row>
    <row r="7013" spans="2:7" x14ac:dyDescent="0.2">
      <c r="B7013" t="s">
        <v>3371</v>
      </c>
      <c r="C7013" t="str">
        <f>VLOOKUP(B7013,customer!A:B,2,FALSE)</f>
        <v>Saudra Leggs</v>
      </c>
      <c r="D7013" t="s">
        <v>3929</v>
      </c>
      <c r="E7013" t="str">
        <f>VLOOKUP(D7013,campaign!A:B,2,FALSE)</f>
        <v>NonUSTravel</v>
      </c>
      <c r="F7013" s="9">
        <v>45044</v>
      </c>
      <c r="G7013">
        <f>VLOOKUP(D7013,campaign!A:D,4,FALSE)</f>
        <v>66</v>
      </c>
    </row>
    <row r="7014" spans="2:7" x14ac:dyDescent="0.2">
      <c r="B7014" t="s">
        <v>3371</v>
      </c>
      <c r="C7014" t="str">
        <f>VLOOKUP(B7014,customer!A:B,2,FALSE)</f>
        <v>Saudra Leggs</v>
      </c>
      <c r="D7014" t="s">
        <v>3929</v>
      </c>
      <c r="E7014" t="str">
        <f>VLOOKUP(D7014,campaign!A:B,2,FALSE)</f>
        <v>NonUSTravel</v>
      </c>
      <c r="F7014" s="9">
        <v>45076</v>
      </c>
      <c r="G7014">
        <f>VLOOKUP(D7014,campaign!A:D,4,FALSE)</f>
        <v>66</v>
      </c>
    </row>
    <row r="7015" spans="2:7" x14ac:dyDescent="0.2">
      <c r="B7015" t="s">
        <v>3371</v>
      </c>
      <c r="C7015" t="str">
        <f>VLOOKUP(B7015,customer!A:B,2,FALSE)</f>
        <v>Saudra Leggs</v>
      </c>
      <c r="D7015" t="s">
        <v>3929</v>
      </c>
      <c r="E7015" t="str">
        <f>VLOOKUP(D7015,campaign!A:B,2,FALSE)</f>
        <v>NonUSTravel</v>
      </c>
      <c r="F7015" s="9">
        <v>45079</v>
      </c>
      <c r="G7015">
        <f>VLOOKUP(D7015,campaign!A:D,4,FALSE)</f>
        <v>66</v>
      </c>
    </row>
    <row r="7016" spans="2:7" x14ac:dyDescent="0.2">
      <c r="B7016" t="s">
        <v>3371</v>
      </c>
      <c r="C7016" t="str">
        <f>VLOOKUP(B7016,customer!A:B,2,FALSE)</f>
        <v>Saudra Leggs</v>
      </c>
      <c r="D7016" t="s">
        <v>3953</v>
      </c>
      <c r="E7016" t="str">
        <f>VLOOKUP(D7016,campaign!A:B,2,FALSE)</f>
        <v>MaritalStatus</v>
      </c>
      <c r="F7016" s="9">
        <v>44898</v>
      </c>
      <c r="G7016">
        <f>VLOOKUP(D7016,campaign!A:D,4,FALSE)</f>
        <v>29</v>
      </c>
    </row>
    <row r="7017" spans="2:7" x14ac:dyDescent="0.2">
      <c r="B7017" t="s">
        <v>3371</v>
      </c>
      <c r="C7017" t="str">
        <f>VLOOKUP(B7017,customer!A:B,2,FALSE)</f>
        <v>Saudra Leggs</v>
      </c>
      <c r="D7017" t="s">
        <v>3953</v>
      </c>
      <c r="E7017" t="str">
        <f>VLOOKUP(D7017,campaign!A:B,2,FALSE)</f>
        <v>MaritalStatus</v>
      </c>
      <c r="F7017" s="9">
        <v>44936</v>
      </c>
      <c r="G7017">
        <f>VLOOKUP(D7017,campaign!A:D,4,FALSE)</f>
        <v>29</v>
      </c>
    </row>
    <row r="7018" spans="2:7" x14ac:dyDescent="0.2">
      <c r="B7018" t="s">
        <v>3371</v>
      </c>
      <c r="C7018" t="str">
        <f>VLOOKUP(B7018,customer!A:B,2,FALSE)</f>
        <v>Saudra Leggs</v>
      </c>
      <c r="D7018" t="s">
        <v>3953</v>
      </c>
      <c r="E7018" t="str">
        <f>VLOOKUP(D7018,campaign!A:B,2,FALSE)</f>
        <v>MaritalStatus</v>
      </c>
      <c r="F7018" s="9">
        <v>44967</v>
      </c>
      <c r="G7018">
        <f>VLOOKUP(D7018,campaign!A:D,4,FALSE)</f>
        <v>29</v>
      </c>
    </row>
    <row r="7019" spans="2:7" x14ac:dyDescent="0.2">
      <c r="B7019" t="s">
        <v>3371</v>
      </c>
      <c r="C7019" t="str">
        <f>VLOOKUP(B7019,customer!A:B,2,FALSE)</f>
        <v>Saudra Leggs</v>
      </c>
      <c r="D7019" t="s">
        <v>3953</v>
      </c>
      <c r="E7019" t="str">
        <f>VLOOKUP(D7019,campaign!A:B,2,FALSE)</f>
        <v>MaritalStatus</v>
      </c>
      <c r="F7019" s="9">
        <v>44998</v>
      </c>
      <c r="G7019">
        <f>VLOOKUP(D7019,campaign!A:D,4,FALSE)</f>
        <v>29</v>
      </c>
    </row>
    <row r="7020" spans="2:7" x14ac:dyDescent="0.2">
      <c r="B7020" t="s">
        <v>3371</v>
      </c>
      <c r="C7020" t="str">
        <f>VLOOKUP(B7020,customer!A:B,2,FALSE)</f>
        <v>Saudra Leggs</v>
      </c>
      <c r="D7020" t="s">
        <v>3953</v>
      </c>
      <c r="E7020" t="str">
        <f>VLOOKUP(D7020,campaign!A:B,2,FALSE)</f>
        <v>MaritalStatus</v>
      </c>
      <c r="F7020" s="9">
        <v>45030</v>
      </c>
      <c r="G7020">
        <f>VLOOKUP(D7020,campaign!A:D,4,FALSE)</f>
        <v>29</v>
      </c>
    </row>
    <row r="7021" spans="2:7" x14ac:dyDescent="0.2">
      <c r="B7021" t="s">
        <v>3371</v>
      </c>
      <c r="C7021" t="str">
        <f>VLOOKUP(B7021,customer!A:B,2,FALSE)</f>
        <v>Saudra Leggs</v>
      </c>
      <c r="D7021" t="s">
        <v>3953</v>
      </c>
      <c r="E7021" t="str">
        <f>VLOOKUP(D7021,campaign!A:B,2,FALSE)</f>
        <v>MaritalStatus</v>
      </c>
      <c r="F7021" s="9">
        <v>45063</v>
      </c>
      <c r="G7021">
        <f>VLOOKUP(D7021,campaign!A:D,4,FALSE)</f>
        <v>29</v>
      </c>
    </row>
    <row r="7022" spans="2:7" x14ac:dyDescent="0.2">
      <c r="B7022" t="s">
        <v>3372</v>
      </c>
      <c r="C7022" t="str">
        <f>VLOOKUP(B7022,customer!A:B,2,FALSE)</f>
        <v>Hedi Bohden</v>
      </c>
      <c r="D7022" t="s">
        <v>3926</v>
      </c>
      <c r="E7022" t="str">
        <f>VLOOKUP(D7022,campaign!A:B,2,FALSE)</f>
        <v>BuysViaMailOrder</v>
      </c>
      <c r="F7022" s="9">
        <v>44853</v>
      </c>
      <c r="G7022">
        <f>VLOOKUP(D7022,campaign!A:D,4,FALSE)</f>
        <v>25</v>
      </c>
    </row>
    <row r="7023" spans="2:7" x14ac:dyDescent="0.2">
      <c r="B7023" t="s">
        <v>3372</v>
      </c>
      <c r="C7023" t="str">
        <f>VLOOKUP(B7023,customer!A:B,2,FALSE)</f>
        <v>Hedi Bohden</v>
      </c>
      <c r="D7023" t="s">
        <v>3926</v>
      </c>
      <c r="E7023" t="str">
        <f>VLOOKUP(D7023,campaign!A:B,2,FALSE)</f>
        <v>BuysViaMailOrder</v>
      </c>
      <c r="F7023" s="9">
        <v>44899</v>
      </c>
      <c r="G7023">
        <f>VLOOKUP(D7023,campaign!A:D,4,FALSE)</f>
        <v>25</v>
      </c>
    </row>
    <row r="7024" spans="2:7" x14ac:dyDescent="0.2">
      <c r="B7024" t="s">
        <v>3372</v>
      </c>
      <c r="C7024" t="str">
        <f>VLOOKUP(B7024,customer!A:B,2,FALSE)</f>
        <v>Hedi Bohden</v>
      </c>
      <c r="D7024" t="s">
        <v>3926</v>
      </c>
      <c r="E7024" t="str">
        <f>VLOOKUP(D7024,campaign!A:B,2,FALSE)</f>
        <v>BuysViaMailOrder</v>
      </c>
      <c r="F7024" s="9">
        <v>44929</v>
      </c>
      <c r="G7024">
        <f>VLOOKUP(D7024,campaign!A:D,4,FALSE)</f>
        <v>25</v>
      </c>
    </row>
    <row r="7025" spans="2:7" x14ac:dyDescent="0.2">
      <c r="B7025" t="s">
        <v>3372</v>
      </c>
      <c r="C7025" t="str">
        <f>VLOOKUP(B7025,customer!A:B,2,FALSE)</f>
        <v>Hedi Bohden</v>
      </c>
      <c r="D7025" t="s">
        <v>3926</v>
      </c>
      <c r="E7025" t="str">
        <f>VLOOKUP(D7025,campaign!A:B,2,FALSE)</f>
        <v>BuysViaMailOrder</v>
      </c>
      <c r="F7025" s="9">
        <v>44960</v>
      </c>
      <c r="G7025">
        <f>VLOOKUP(D7025,campaign!A:D,4,FALSE)</f>
        <v>25</v>
      </c>
    </row>
    <row r="7026" spans="2:7" x14ac:dyDescent="0.2">
      <c r="B7026" t="s">
        <v>3372</v>
      </c>
      <c r="C7026" t="str">
        <f>VLOOKUP(B7026,customer!A:B,2,FALSE)</f>
        <v>Hedi Bohden</v>
      </c>
      <c r="D7026" t="s">
        <v>3926</v>
      </c>
      <c r="E7026" t="str">
        <f>VLOOKUP(D7026,campaign!A:B,2,FALSE)</f>
        <v>BuysViaMailOrder</v>
      </c>
      <c r="F7026" s="9">
        <v>45013</v>
      </c>
      <c r="G7026">
        <f>VLOOKUP(D7026,campaign!A:D,4,FALSE)</f>
        <v>25</v>
      </c>
    </row>
    <row r="7027" spans="2:7" x14ac:dyDescent="0.2">
      <c r="B7027" t="s">
        <v>3372</v>
      </c>
      <c r="C7027" t="str">
        <f>VLOOKUP(B7027,customer!A:B,2,FALSE)</f>
        <v>Hedi Bohden</v>
      </c>
      <c r="D7027" t="s">
        <v>3926</v>
      </c>
      <c r="E7027" t="str">
        <f>VLOOKUP(D7027,campaign!A:B,2,FALSE)</f>
        <v>BuysViaMailOrder</v>
      </c>
      <c r="F7027" s="9">
        <v>45074</v>
      </c>
      <c r="G7027">
        <f>VLOOKUP(D7027,campaign!A:D,4,FALSE)</f>
        <v>25</v>
      </c>
    </row>
    <row r="7028" spans="2:7" x14ac:dyDescent="0.2">
      <c r="B7028" t="s">
        <v>3372</v>
      </c>
      <c r="C7028" t="str">
        <f>VLOOKUP(B7028,customer!A:B,2,FALSE)</f>
        <v>Hedi Bohden</v>
      </c>
      <c r="D7028" t="s">
        <v>3922</v>
      </c>
      <c r="E7028" t="str">
        <f>VLOOKUP(D7028,campaign!A:B,2,FALSE)</f>
        <v>HandsetWebCapable</v>
      </c>
      <c r="F7028" s="9">
        <v>45004</v>
      </c>
      <c r="G7028">
        <f>VLOOKUP(D7028,campaign!A:D,4,FALSE)</f>
        <v>62</v>
      </c>
    </row>
    <row r="7029" spans="2:7" x14ac:dyDescent="0.2">
      <c r="B7029" t="s">
        <v>3372</v>
      </c>
      <c r="C7029" t="str">
        <f>VLOOKUP(B7029,customer!A:B,2,FALSE)</f>
        <v>Hedi Bohden</v>
      </c>
      <c r="D7029" t="s">
        <v>3922</v>
      </c>
      <c r="E7029" t="str">
        <f>VLOOKUP(D7029,campaign!A:B,2,FALSE)</f>
        <v>HandsetWebCapable</v>
      </c>
      <c r="F7029" s="9">
        <v>45040</v>
      </c>
      <c r="G7029">
        <f>VLOOKUP(D7029,campaign!A:D,4,FALSE)</f>
        <v>62</v>
      </c>
    </row>
    <row r="7030" spans="2:7" x14ac:dyDescent="0.2">
      <c r="B7030" t="s">
        <v>3372</v>
      </c>
      <c r="C7030" t="str">
        <f>VLOOKUP(B7030,customer!A:B,2,FALSE)</f>
        <v>Hedi Bohden</v>
      </c>
      <c r="D7030" t="s">
        <v>3922</v>
      </c>
      <c r="E7030" t="str">
        <f>VLOOKUP(D7030,campaign!A:B,2,FALSE)</f>
        <v>HandsetWebCapable</v>
      </c>
      <c r="F7030" s="9">
        <v>45066</v>
      </c>
      <c r="G7030">
        <f>VLOOKUP(D7030,campaign!A:D,4,FALSE)</f>
        <v>62</v>
      </c>
    </row>
    <row r="7031" spans="2:7" x14ac:dyDescent="0.2">
      <c r="B7031" t="s">
        <v>3372</v>
      </c>
      <c r="C7031" t="str">
        <f>VLOOKUP(B7031,customer!A:B,2,FALSE)</f>
        <v>Hedi Bohden</v>
      </c>
      <c r="D7031" t="s">
        <v>3922</v>
      </c>
      <c r="E7031" t="str">
        <f>VLOOKUP(D7031,campaign!A:B,2,FALSE)</f>
        <v>HandsetWebCapable</v>
      </c>
      <c r="F7031" s="9">
        <v>45080</v>
      </c>
      <c r="G7031">
        <f>VLOOKUP(D7031,campaign!A:D,4,FALSE)</f>
        <v>62</v>
      </c>
    </row>
    <row r="7032" spans="2:7" x14ac:dyDescent="0.2">
      <c r="B7032" t="s">
        <v>3373</v>
      </c>
      <c r="C7032" t="str">
        <f>VLOOKUP(B7032,customer!A:B,2,FALSE)</f>
        <v>Martguerita Dine-Hart</v>
      </c>
      <c r="D7032" t="s">
        <v>3920</v>
      </c>
      <c r="E7032" t="str">
        <f>VLOOKUP(D7032,campaign!A:B,2,FALSE)</f>
        <v>ChildrenInHH</v>
      </c>
      <c r="F7032" s="9">
        <v>44810</v>
      </c>
      <c r="G7032">
        <f>VLOOKUP(D7032,campaign!A:D,4,FALSE)</f>
        <v>10</v>
      </c>
    </row>
    <row r="7033" spans="2:7" x14ac:dyDescent="0.2">
      <c r="B7033" t="s">
        <v>3373</v>
      </c>
      <c r="C7033" t="str">
        <f>VLOOKUP(B7033,customer!A:B,2,FALSE)</f>
        <v>Martguerita Dine-Hart</v>
      </c>
      <c r="D7033" t="s">
        <v>3920</v>
      </c>
      <c r="E7033" t="str">
        <f>VLOOKUP(D7033,campaign!A:B,2,FALSE)</f>
        <v>ChildrenInHH</v>
      </c>
      <c r="F7033" s="9">
        <v>44845</v>
      </c>
      <c r="G7033">
        <f>VLOOKUP(D7033,campaign!A:D,4,FALSE)</f>
        <v>10</v>
      </c>
    </row>
    <row r="7034" spans="2:7" x14ac:dyDescent="0.2">
      <c r="B7034" t="s">
        <v>3373</v>
      </c>
      <c r="C7034" t="str">
        <f>VLOOKUP(B7034,customer!A:B,2,FALSE)</f>
        <v>Martguerita Dine-Hart</v>
      </c>
      <c r="D7034" t="s">
        <v>3920</v>
      </c>
      <c r="E7034" t="str">
        <f>VLOOKUP(D7034,campaign!A:B,2,FALSE)</f>
        <v>ChildrenInHH</v>
      </c>
      <c r="F7034" s="9">
        <v>44875</v>
      </c>
      <c r="G7034">
        <f>VLOOKUP(D7034,campaign!A:D,4,FALSE)</f>
        <v>10</v>
      </c>
    </row>
    <row r="7035" spans="2:7" x14ac:dyDescent="0.2">
      <c r="B7035" t="s">
        <v>3373</v>
      </c>
      <c r="C7035" t="str">
        <f>VLOOKUP(B7035,customer!A:B,2,FALSE)</f>
        <v>Martguerita Dine-Hart</v>
      </c>
      <c r="D7035" t="s">
        <v>3920</v>
      </c>
      <c r="E7035" t="str">
        <f>VLOOKUP(D7035,campaign!A:B,2,FALSE)</f>
        <v>ChildrenInHH</v>
      </c>
      <c r="F7035" s="9">
        <v>44911</v>
      </c>
      <c r="G7035">
        <f>VLOOKUP(D7035,campaign!A:D,4,FALSE)</f>
        <v>10</v>
      </c>
    </row>
    <row r="7036" spans="2:7" x14ac:dyDescent="0.2">
      <c r="B7036" t="s">
        <v>3373</v>
      </c>
      <c r="C7036" t="str">
        <f>VLOOKUP(B7036,customer!A:B,2,FALSE)</f>
        <v>Martguerita Dine-Hart</v>
      </c>
      <c r="D7036" t="s">
        <v>3920</v>
      </c>
      <c r="E7036" t="str">
        <f>VLOOKUP(D7036,campaign!A:B,2,FALSE)</f>
        <v>ChildrenInHH</v>
      </c>
      <c r="F7036" s="9">
        <v>44933</v>
      </c>
      <c r="G7036">
        <f>VLOOKUP(D7036,campaign!A:D,4,FALSE)</f>
        <v>10</v>
      </c>
    </row>
    <row r="7037" spans="2:7" x14ac:dyDescent="0.2">
      <c r="B7037" t="s">
        <v>3373</v>
      </c>
      <c r="C7037" t="str">
        <f>VLOOKUP(B7037,customer!A:B,2,FALSE)</f>
        <v>Martguerita Dine-Hart</v>
      </c>
      <c r="D7037" t="s">
        <v>3920</v>
      </c>
      <c r="E7037" t="str">
        <f>VLOOKUP(D7037,campaign!A:B,2,FALSE)</f>
        <v>ChildrenInHH</v>
      </c>
      <c r="F7037" s="9">
        <v>44970</v>
      </c>
      <c r="G7037">
        <f>VLOOKUP(D7037,campaign!A:D,4,FALSE)</f>
        <v>10</v>
      </c>
    </row>
    <row r="7038" spans="2:7" x14ac:dyDescent="0.2">
      <c r="B7038" t="s">
        <v>3373</v>
      </c>
      <c r="C7038" t="str">
        <f>VLOOKUP(B7038,customer!A:B,2,FALSE)</f>
        <v>Martguerita Dine-Hart</v>
      </c>
      <c r="D7038" t="s">
        <v>3920</v>
      </c>
      <c r="E7038" t="str">
        <f>VLOOKUP(D7038,campaign!A:B,2,FALSE)</f>
        <v>ChildrenInHH</v>
      </c>
      <c r="F7038" s="9">
        <v>44992</v>
      </c>
      <c r="G7038">
        <f>VLOOKUP(D7038,campaign!A:D,4,FALSE)</f>
        <v>10</v>
      </c>
    </row>
    <row r="7039" spans="2:7" x14ac:dyDescent="0.2">
      <c r="B7039" t="s">
        <v>3373</v>
      </c>
      <c r="C7039" t="str">
        <f>VLOOKUP(B7039,customer!A:B,2,FALSE)</f>
        <v>Martguerita Dine-Hart</v>
      </c>
      <c r="D7039" t="s">
        <v>3920</v>
      </c>
      <c r="E7039" t="str">
        <f>VLOOKUP(D7039,campaign!A:B,2,FALSE)</f>
        <v>ChildrenInHH</v>
      </c>
      <c r="F7039" s="9">
        <v>45022</v>
      </c>
      <c r="G7039">
        <f>VLOOKUP(D7039,campaign!A:D,4,FALSE)</f>
        <v>10</v>
      </c>
    </row>
    <row r="7040" spans="2:7" x14ac:dyDescent="0.2">
      <c r="B7040" t="s">
        <v>3373</v>
      </c>
      <c r="C7040" t="str">
        <f>VLOOKUP(B7040,customer!A:B,2,FALSE)</f>
        <v>Martguerita Dine-Hart</v>
      </c>
      <c r="D7040" t="s">
        <v>3920</v>
      </c>
      <c r="E7040" t="str">
        <f>VLOOKUP(D7040,campaign!A:B,2,FALSE)</f>
        <v>ChildrenInHH</v>
      </c>
      <c r="F7040" s="9">
        <v>45057</v>
      </c>
      <c r="G7040">
        <f>VLOOKUP(D7040,campaign!A:D,4,FALSE)</f>
        <v>10</v>
      </c>
    </row>
    <row r="7041" spans="2:7" x14ac:dyDescent="0.2">
      <c r="B7041" t="s">
        <v>3373</v>
      </c>
      <c r="C7041" t="str">
        <f>VLOOKUP(B7041,customer!A:B,2,FALSE)</f>
        <v>Martguerita Dine-Hart</v>
      </c>
      <c r="D7041" t="s">
        <v>3947</v>
      </c>
      <c r="E7041" t="str">
        <f>VLOOKUP(D7041,campaign!A:B,2,FALSE)</f>
        <v>OwnsComputer</v>
      </c>
      <c r="F7041" s="9">
        <v>44877</v>
      </c>
      <c r="G7041">
        <f>VLOOKUP(D7041,campaign!A:D,4,FALSE)</f>
        <v>62</v>
      </c>
    </row>
    <row r="7042" spans="2:7" x14ac:dyDescent="0.2">
      <c r="B7042" t="s">
        <v>3373</v>
      </c>
      <c r="C7042" t="str">
        <f>VLOOKUP(B7042,customer!A:B,2,FALSE)</f>
        <v>Martguerita Dine-Hart</v>
      </c>
      <c r="D7042" t="s">
        <v>3947</v>
      </c>
      <c r="E7042" t="str">
        <f>VLOOKUP(D7042,campaign!A:B,2,FALSE)</f>
        <v>OwnsComputer</v>
      </c>
      <c r="F7042" s="9">
        <v>44910</v>
      </c>
      <c r="G7042">
        <f>VLOOKUP(D7042,campaign!A:D,4,FALSE)</f>
        <v>62</v>
      </c>
    </row>
    <row r="7043" spans="2:7" x14ac:dyDescent="0.2">
      <c r="B7043" t="s">
        <v>3373</v>
      </c>
      <c r="C7043" t="str">
        <f>VLOOKUP(B7043,customer!A:B,2,FALSE)</f>
        <v>Martguerita Dine-Hart</v>
      </c>
      <c r="D7043" t="s">
        <v>3947</v>
      </c>
      <c r="E7043" t="str">
        <f>VLOOKUP(D7043,campaign!A:B,2,FALSE)</f>
        <v>OwnsComputer</v>
      </c>
      <c r="F7043" s="9">
        <v>44952</v>
      </c>
      <c r="G7043">
        <f>VLOOKUP(D7043,campaign!A:D,4,FALSE)</f>
        <v>62</v>
      </c>
    </row>
    <row r="7044" spans="2:7" x14ac:dyDescent="0.2">
      <c r="B7044" t="s">
        <v>3373</v>
      </c>
      <c r="C7044" t="str">
        <f>VLOOKUP(B7044,customer!A:B,2,FALSE)</f>
        <v>Martguerita Dine-Hart</v>
      </c>
      <c r="D7044" t="s">
        <v>3947</v>
      </c>
      <c r="E7044" t="str">
        <f>VLOOKUP(D7044,campaign!A:B,2,FALSE)</f>
        <v>OwnsComputer</v>
      </c>
      <c r="F7044" s="9">
        <v>44982</v>
      </c>
      <c r="G7044">
        <f>VLOOKUP(D7044,campaign!A:D,4,FALSE)</f>
        <v>62</v>
      </c>
    </row>
    <row r="7045" spans="2:7" x14ac:dyDescent="0.2">
      <c r="B7045" t="s">
        <v>3373</v>
      </c>
      <c r="C7045" t="str">
        <f>VLOOKUP(B7045,customer!A:B,2,FALSE)</f>
        <v>Martguerita Dine-Hart</v>
      </c>
      <c r="D7045" t="s">
        <v>3947</v>
      </c>
      <c r="E7045" t="str">
        <f>VLOOKUP(D7045,campaign!A:B,2,FALSE)</f>
        <v>OwnsComputer</v>
      </c>
      <c r="F7045" s="9">
        <v>45009</v>
      </c>
      <c r="G7045">
        <f>VLOOKUP(D7045,campaign!A:D,4,FALSE)</f>
        <v>62</v>
      </c>
    </row>
    <row r="7046" spans="2:7" x14ac:dyDescent="0.2">
      <c r="B7046" t="s">
        <v>3373</v>
      </c>
      <c r="C7046" t="str">
        <f>VLOOKUP(B7046,customer!A:B,2,FALSE)</f>
        <v>Martguerita Dine-Hart</v>
      </c>
      <c r="D7046" t="s">
        <v>3947</v>
      </c>
      <c r="E7046" t="str">
        <f>VLOOKUP(D7046,campaign!A:B,2,FALSE)</f>
        <v>OwnsComputer</v>
      </c>
      <c r="F7046" s="9">
        <v>45038</v>
      </c>
      <c r="G7046">
        <f>VLOOKUP(D7046,campaign!A:D,4,FALSE)</f>
        <v>62</v>
      </c>
    </row>
    <row r="7047" spans="2:7" x14ac:dyDescent="0.2">
      <c r="B7047" t="s">
        <v>3373</v>
      </c>
      <c r="C7047" t="str">
        <f>VLOOKUP(B7047,customer!A:B,2,FALSE)</f>
        <v>Martguerita Dine-Hart</v>
      </c>
      <c r="D7047" t="s">
        <v>3947</v>
      </c>
      <c r="E7047" t="str">
        <f>VLOOKUP(D7047,campaign!A:B,2,FALSE)</f>
        <v>OwnsComputer</v>
      </c>
      <c r="F7047" s="9">
        <v>45071</v>
      </c>
      <c r="G7047">
        <f>VLOOKUP(D7047,campaign!A:D,4,FALSE)</f>
        <v>62</v>
      </c>
    </row>
    <row r="7048" spans="2:7" x14ac:dyDescent="0.2">
      <c r="B7048" t="s">
        <v>3374</v>
      </c>
      <c r="C7048" t="str">
        <f>VLOOKUP(B7048,customer!A:B,2,FALSE)</f>
        <v>Brant Fonso</v>
      </c>
      <c r="D7048" t="s">
        <v>3952</v>
      </c>
      <c r="E7048" t="str">
        <f>VLOOKUP(D7048,campaign!A:B,2,FALSE)</f>
        <v>MadeCallToRetentionTeam</v>
      </c>
      <c r="F7048" s="9">
        <v>44781</v>
      </c>
      <c r="G7048">
        <f>VLOOKUP(D7048,campaign!A:D,4,FALSE)</f>
        <v>16</v>
      </c>
    </row>
    <row r="7049" spans="2:7" x14ac:dyDescent="0.2">
      <c r="B7049" t="s">
        <v>3374</v>
      </c>
      <c r="C7049" t="str">
        <f>VLOOKUP(B7049,customer!A:B,2,FALSE)</f>
        <v>Brant Fonso</v>
      </c>
      <c r="D7049" t="s">
        <v>3952</v>
      </c>
      <c r="E7049" t="str">
        <f>VLOOKUP(D7049,campaign!A:B,2,FALSE)</f>
        <v>MadeCallToRetentionTeam</v>
      </c>
      <c r="F7049" s="9">
        <v>44823</v>
      </c>
      <c r="G7049">
        <f>VLOOKUP(D7049,campaign!A:D,4,FALSE)</f>
        <v>16</v>
      </c>
    </row>
    <row r="7050" spans="2:7" x14ac:dyDescent="0.2">
      <c r="B7050" t="s">
        <v>3374</v>
      </c>
      <c r="C7050" t="str">
        <f>VLOOKUP(B7050,customer!A:B,2,FALSE)</f>
        <v>Brant Fonso</v>
      </c>
      <c r="D7050" t="s">
        <v>3952</v>
      </c>
      <c r="E7050" t="str">
        <f>VLOOKUP(D7050,campaign!A:B,2,FALSE)</f>
        <v>MadeCallToRetentionTeam</v>
      </c>
      <c r="F7050" s="9">
        <v>44853</v>
      </c>
      <c r="G7050">
        <f>VLOOKUP(D7050,campaign!A:D,4,FALSE)</f>
        <v>16</v>
      </c>
    </row>
    <row r="7051" spans="2:7" x14ac:dyDescent="0.2">
      <c r="B7051" t="s">
        <v>3374</v>
      </c>
      <c r="C7051" t="str">
        <f>VLOOKUP(B7051,customer!A:B,2,FALSE)</f>
        <v>Brant Fonso</v>
      </c>
      <c r="D7051" t="s">
        <v>3952</v>
      </c>
      <c r="E7051" t="str">
        <f>VLOOKUP(D7051,campaign!A:B,2,FALSE)</f>
        <v>MadeCallToRetentionTeam</v>
      </c>
      <c r="F7051" s="9">
        <v>44879</v>
      </c>
      <c r="G7051">
        <f>VLOOKUP(D7051,campaign!A:D,4,FALSE)</f>
        <v>16</v>
      </c>
    </row>
    <row r="7052" spans="2:7" x14ac:dyDescent="0.2">
      <c r="B7052" t="s">
        <v>3374</v>
      </c>
      <c r="C7052" t="str">
        <f>VLOOKUP(B7052,customer!A:B,2,FALSE)</f>
        <v>Brant Fonso</v>
      </c>
      <c r="D7052" t="s">
        <v>3952</v>
      </c>
      <c r="E7052" t="str">
        <f>VLOOKUP(D7052,campaign!A:B,2,FALSE)</f>
        <v>MadeCallToRetentionTeam</v>
      </c>
      <c r="F7052" s="9">
        <v>44938</v>
      </c>
      <c r="G7052">
        <f>VLOOKUP(D7052,campaign!A:D,4,FALSE)</f>
        <v>16</v>
      </c>
    </row>
    <row r="7053" spans="2:7" x14ac:dyDescent="0.2">
      <c r="B7053" t="s">
        <v>3374</v>
      </c>
      <c r="C7053" t="str">
        <f>VLOOKUP(B7053,customer!A:B,2,FALSE)</f>
        <v>Brant Fonso</v>
      </c>
      <c r="D7053" t="s">
        <v>3952</v>
      </c>
      <c r="E7053" t="str">
        <f>VLOOKUP(D7053,campaign!A:B,2,FALSE)</f>
        <v>MadeCallToRetentionTeam</v>
      </c>
      <c r="F7053" s="9">
        <v>44968</v>
      </c>
      <c r="G7053">
        <f>VLOOKUP(D7053,campaign!A:D,4,FALSE)</f>
        <v>16</v>
      </c>
    </row>
    <row r="7054" spans="2:7" x14ac:dyDescent="0.2">
      <c r="B7054" t="s">
        <v>3374</v>
      </c>
      <c r="C7054" t="str">
        <f>VLOOKUP(B7054,customer!A:B,2,FALSE)</f>
        <v>Brant Fonso</v>
      </c>
      <c r="D7054" t="s">
        <v>3952</v>
      </c>
      <c r="E7054" t="str">
        <f>VLOOKUP(D7054,campaign!A:B,2,FALSE)</f>
        <v>MadeCallToRetentionTeam</v>
      </c>
      <c r="F7054" s="9">
        <v>45001</v>
      </c>
      <c r="G7054">
        <f>VLOOKUP(D7054,campaign!A:D,4,FALSE)</f>
        <v>16</v>
      </c>
    </row>
    <row r="7055" spans="2:7" x14ac:dyDescent="0.2">
      <c r="B7055" t="s">
        <v>3374</v>
      </c>
      <c r="C7055" t="str">
        <f>VLOOKUP(B7055,customer!A:B,2,FALSE)</f>
        <v>Brant Fonso</v>
      </c>
      <c r="D7055" t="s">
        <v>3952</v>
      </c>
      <c r="E7055" t="str">
        <f>VLOOKUP(D7055,campaign!A:B,2,FALSE)</f>
        <v>MadeCallToRetentionTeam</v>
      </c>
      <c r="F7055" s="9">
        <v>45025</v>
      </c>
      <c r="G7055">
        <f>VLOOKUP(D7055,campaign!A:D,4,FALSE)</f>
        <v>16</v>
      </c>
    </row>
    <row r="7056" spans="2:7" x14ac:dyDescent="0.2">
      <c r="B7056" t="s">
        <v>3374</v>
      </c>
      <c r="C7056" t="str">
        <f>VLOOKUP(B7056,customer!A:B,2,FALSE)</f>
        <v>Brant Fonso</v>
      </c>
      <c r="D7056" t="s">
        <v>3952</v>
      </c>
      <c r="E7056" t="str">
        <f>VLOOKUP(D7056,campaign!A:B,2,FALSE)</f>
        <v>MadeCallToRetentionTeam</v>
      </c>
      <c r="F7056" s="9">
        <v>45056</v>
      </c>
      <c r="G7056">
        <f>VLOOKUP(D7056,campaign!A:D,4,FALSE)</f>
        <v>16</v>
      </c>
    </row>
    <row r="7057" spans="2:7" x14ac:dyDescent="0.2">
      <c r="B7057" t="s">
        <v>3374</v>
      </c>
      <c r="C7057" t="str">
        <f>VLOOKUP(B7057,customer!A:B,2,FALSE)</f>
        <v>Brant Fonso</v>
      </c>
      <c r="D7057" t="s">
        <v>3953</v>
      </c>
      <c r="E7057" t="str">
        <f>VLOOKUP(D7057,campaign!A:B,2,FALSE)</f>
        <v>MaritalStatus</v>
      </c>
      <c r="F7057" s="9">
        <v>44910</v>
      </c>
      <c r="G7057">
        <f>VLOOKUP(D7057,campaign!A:D,4,FALSE)</f>
        <v>29</v>
      </c>
    </row>
    <row r="7058" spans="2:7" x14ac:dyDescent="0.2">
      <c r="B7058" t="s">
        <v>3374</v>
      </c>
      <c r="C7058" t="str">
        <f>VLOOKUP(B7058,customer!A:B,2,FALSE)</f>
        <v>Brant Fonso</v>
      </c>
      <c r="D7058" t="s">
        <v>3953</v>
      </c>
      <c r="E7058" t="str">
        <f>VLOOKUP(D7058,campaign!A:B,2,FALSE)</f>
        <v>MaritalStatus</v>
      </c>
      <c r="F7058" s="9">
        <v>44944</v>
      </c>
      <c r="G7058">
        <f>VLOOKUP(D7058,campaign!A:D,4,FALSE)</f>
        <v>29</v>
      </c>
    </row>
    <row r="7059" spans="2:7" x14ac:dyDescent="0.2">
      <c r="B7059" t="s">
        <v>3374</v>
      </c>
      <c r="C7059" t="str">
        <f>VLOOKUP(B7059,customer!A:B,2,FALSE)</f>
        <v>Brant Fonso</v>
      </c>
      <c r="D7059" t="s">
        <v>3953</v>
      </c>
      <c r="E7059" t="str">
        <f>VLOOKUP(D7059,campaign!A:B,2,FALSE)</f>
        <v>MaritalStatus</v>
      </c>
      <c r="F7059" s="9">
        <v>44972</v>
      </c>
      <c r="G7059">
        <f>VLOOKUP(D7059,campaign!A:D,4,FALSE)</f>
        <v>29</v>
      </c>
    </row>
    <row r="7060" spans="2:7" x14ac:dyDescent="0.2">
      <c r="B7060" t="s">
        <v>3374</v>
      </c>
      <c r="C7060" t="str">
        <f>VLOOKUP(B7060,customer!A:B,2,FALSE)</f>
        <v>Brant Fonso</v>
      </c>
      <c r="D7060" t="s">
        <v>3953</v>
      </c>
      <c r="E7060" t="str">
        <f>VLOOKUP(D7060,campaign!A:B,2,FALSE)</f>
        <v>MaritalStatus</v>
      </c>
      <c r="F7060" s="9">
        <v>45002</v>
      </c>
      <c r="G7060">
        <f>VLOOKUP(D7060,campaign!A:D,4,FALSE)</f>
        <v>29</v>
      </c>
    </row>
    <row r="7061" spans="2:7" x14ac:dyDescent="0.2">
      <c r="B7061" t="s">
        <v>3374</v>
      </c>
      <c r="C7061" t="str">
        <f>VLOOKUP(B7061,customer!A:B,2,FALSE)</f>
        <v>Brant Fonso</v>
      </c>
      <c r="D7061" t="s">
        <v>3953</v>
      </c>
      <c r="E7061" t="str">
        <f>VLOOKUP(D7061,campaign!A:B,2,FALSE)</f>
        <v>MaritalStatus</v>
      </c>
      <c r="F7061" s="9">
        <v>45044</v>
      </c>
      <c r="G7061">
        <f>VLOOKUP(D7061,campaign!A:D,4,FALSE)</f>
        <v>29</v>
      </c>
    </row>
    <row r="7062" spans="2:7" x14ac:dyDescent="0.2">
      <c r="B7062" t="s">
        <v>3374</v>
      </c>
      <c r="C7062" t="str">
        <f>VLOOKUP(B7062,customer!A:B,2,FALSE)</f>
        <v>Brant Fonso</v>
      </c>
      <c r="D7062" t="s">
        <v>3953</v>
      </c>
      <c r="E7062" t="str">
        <f>VLOOKUP(D7062,campaign!A:B,2,FALSE)</f>
        <v>MaritalStatus</v>
      </c>
      <c r="F7062" s="9">
        <v>45062</v>
      </c>
      <c r="G7062">
        <f>VLOOKUP(D7062,campaign!A:D,4,FALSE)</f>
        <v>29</v>
      </c>
    </row>
    <row r="7063" spans="2:7" x14ac:dyDescent="0.2">
      <c r="B7063" t="s">
        <v>3375</v>
      </c>
      <c r="C7063" t="str">
        <f>VLOOKUP(B7063,customer!A:B,2,FALSE)</f>
        <v>Cameron Faro</v>
      </c>
      <c r="D7063" t="s">
        <v>3927</v>
      </c>
      <c r="E7063" t="str">
        <f>VLOOKUP(D7063,campaign!A:B,2,FALSE)</f>
        <v>RespondsToMailOffers</v>
      </c>
      <c r="F7063" s="9">
        <v>44828</v>
      </c>
      <c r="G7063">
        <f>VLOOKUP(D7063,campaign!A:D,4,FALSE)</f>
        <v>27</v>
      </c>
    </row>
    <row r="7064" spans="2:7" x14ac:dyDescent="0.2">
      <c r="B7064" t="s">
        <v>3375</v>
      </c>
      <c r="C7064" t="str">
        <f>VLOOKUP(B7064,customer!A:B,2,FALSE)</f>
        <v>Cameron Faro</v>
      </c>
      <c r="D7064" t="s">
        <v>3927</v>
      </c>
      <c r="E7064" t="str">
        <f>VLOOKUP(D7064,campaign!A:B,2,FALSE)</f>
        <v>RespondsToMailOffers</v>
      </c>
      <c r="F7064" s="9">
        <v>44864</v>
      </c>
      <c r="G7064">
        <f>VLOOKUP(D7064,campaign!A:D,4,FALSE)</f>
        <v>27</v>
      </c>
    </row>
    <row r="7065" spans="2:7" x14ac:dyDescent="0.2">
      <c r="B7065" t="s">
        <v>3375</v>
      </c>
      <c r="C7065" t="str">
        <f>VLOOKUP(B7065,customer!A:B,2,FALSE)</f>
        <v>Cameron Faro</v>
      </c>
      <c r="D7065" t="s">
        <v>3927</v>
      </c>
      <c r="E7065" t="str">
        <f>VLOOKUP(D7065,campaign!A:B,2,FALSE)</f>
        <v>RespondsToMailOffers</v>
      </c>
      <c r="F7065" s="9">
        <v>44872</v>
      </c>
      <c r="G7065">
        <f>VLOOKUP(D7065,campaign!A:D,4,FALSE)</f>
        <v>27</v>
      </c>
    </row>
    <row r="7066" spans="2:7" x14ac:dyDescent="0.2">
      <c r="B7066" t="s">
        <v>3375</v>
      </c>
      <c r="C7066" t="str">
        <f>VLOOKUP(B7066,customer!A:B,2,FALSE)</f>
        <v>Cameron Faro</v>
      </c>
      <c r="D7066" t="s">
        <v>3927</v>
      </c>
      <c r="E7066" t="str">
        <f>VLOOKUP(D7066,campaign!A:B,2,FALSE)</f>
        <v>RespondsToMailOffers</v>
      </c>
      <c r="F7066" s="9">
        <v>44954</v>
      </c>
      <c r="G7066">
        <f>VLOOKUP(D7066,campaign!A:D,4,FALSE)</f>
        <v>27</v>
      </c>
    </row>
    <row r="7067" spans="2:7" x14ac:dyDescent="0.2">
      <c r="B7067" t="s">
        <v>3375</v>
      </c>
      <c r="C7067" t="str">
        <f>VLOOKUP(B7067,customer!A:B,2,FALSE)</f>
        <v>Cameron Faro</v>
      </c>
      <c r="D7067" t="s">
        <v>3927</v>
      </c>
      <c r="E7067" t="str">
        <f>VLOOKUP(D7067,campaign!A:B,2,FALSE)</f>
        <v>RespondsToMailOffers</v>
      </c>
      <c r="F7067" s="9">
        <v>44961</v>
      </c>
      <c r="G7067">
        <f>VLOOKUP(D7067,campaign!A:D,4,FALSE)</f>
        <v>27</v>
      </c>
    </row>
    <row r="7068" spans="2:7" x14ac:dyDescent="0.2">
      <c r="B7068" t="s">
        <v>3375</v>
      </c>
      <c r="C7068" t="str">
        <f>VLOOKUP(B7068,customer!A:B,2,FALSE)</f>
        <v>Cameron Faro</v>
      </c>
      <c r="D7068" t="s">
        <v>3927</v>
      </c>
      <c r="E7068" t="str">
        <f>VLOOKUP(D7068,campaign!A:B,2,FALSE)</f>
        <v>RespondsToMailOffers</v>
      </c>
      <c r="F7068" s="9">
        <v>44991</v>
      </c>
      <c r="G7068">
        <f>VLOOKUP(D7068,campaign!A:D,4,FALSE)</f>
        <v>27</v>
      </c>
    </row>
    <row r="7069" spans="2:7" x14ac:dyDescent="0.2">
      <c r="B7069" t="s">
        <v>3375</v>
      </c>
      <c r="C7069" t="str">
        <f>VLOOKUP(B7069,customer!A:B,2,FALSE)</f>
        <v>Cameron Faro</v>
      </c>
      <c r="D7069" t="s">
        <v>3927</v>
      </c>
      <c r="E7069" t="str">
        <f>VLOOKUP(D7069,campaign!A:B,2,FALSE)</f>
        <v>RespondsToMailOffers</v>
      </c>
      <c r="F7069" s="9">
        <v>45042</v>
      </c>
      <c r="G7069">
        <f>VLOOKUP(D7069,campaign!A:D,4,FALSE)</f>
        <v>27</v>
      </c>
    </row>
    <row r="7070" spans="2:7" x14ac:dyDescent="0.2">
      <c r="B7070" t="s">
        <v>3375</v>
      </c>
      <c r="C7070" t="str">
        <f>VLOOKUP(B7070,customer!A:B,2,FALSE)</f>
        <v>Cameron Faro</v>
      </c>
      <c r="D7070" t="s">
        <v>3927</v>
      </c>
      <c r="E7070" t="str">
        <f>VLOOKUP(D7070,campaign!A:B,2,FALSE)</f>
        <v>RespondsToMailOffers</v>
      </c>
      <c r="F7070" s="9">
        <v>45049</v>
      </c>
      <c r="G7070">
        <f>VLOOKUP(D7070,campaign!A:D,4,FALSE)</f>
        <v>27</v>
      </c>
    </row>
    <row r="7071" spans="2:7" x14ac:dyDescent="0.2">
      <c r="B7071" t="s">
        <v>3375</v>
      </c>
      <c r="C7071" t="str">
        <f>VLOOKUP(B7071,customer!A:B,2,FALSE)</f>
        <v>Cameron Faro</v>
      </c>
      <c r="D7071" t="s">
        <v>3927</v>
      </c>
      <c r="E7071" t="str">
        <f>VLOOKUP(D7071,campaign!A:B,2,FALSE)</f>
        <v>RespondsToMailOffers</v>
      </c>
      <c r="F7071" s="9">
        <v>45079</v>
      </c>
      <c r="G7071">
        <f>VLOOKUP(D7071,campaign!A:D,4,FALSE)</f>
        <v>27</v>
      </c>
    </row>
    <row r="7072" spans="2:7" x14ac:dyDescent="0.2">
      <c r="B7072" t="s">
        <v>3376</v>
      </c>
      <c r="C7072" t="str">
        <f>VLOOKUP(B7072,customer!A:B,2,FALSE)</f>
        <v>Emlen Scutchings</v>
      </c>
      <c r="D7072" t="s">
        <v>3947</v>
      </c>
      <c r="E7072" t="str">
        <f>VLOOKUP(D7072,campaign!A:B,2,FALSE)</f>
        <v>OwnsComputer</v>
      </c>
      <c r="F7072" s="9">
        <v>44638</v>
      </c>
      <c r="G7072">
        <f>VLOOKUP(D7072,campaign!A:D,4,FALSE)</f>
        <v>62</v>
      </c>
    </row>
    <row r="7073" spans="2:7" x14ac:dyDescent="0.2">
      <c r="B7073" t="s">
        <v>3376</v>
      </c>
      <c r="C7073" t="str">
        <f>VLOOKUP(B7073,customer!A:B,2,FALSE)</f>
        <v>Emlen Scutchings</v>
      </c>
      <c r="D7073" t="s">
        <v>3947</v>
      </c>
      <c r="E7073" t="str">
        <f>VLOOKUP(D7073,campaign!A:B,2,FALSE)</f>
        <v>OwnsComputer</v>
      </c>
      <c r="F7073" s="9">
        <v>44678</v>
      </c>
      <c r="G7073">
        <f>VLOOKUP(D7073,campaign!A:D,4,FALSE)</f>
        <v>62</v>
      </c>
    </row>
    <row r="7074" spans="2:7" x14ac:dyDescent="0.2">
      <c r="B7074" t="s">
        <v>3376</v>
      </c>
      <c r="C7074" t="str">
        <f>VLOOKUP(B7074,customer!A:B,2,FALSE)</f>
        <v>Emlen Scutchings</v>
      </c>
      <c r="D7074" t="s">
        <v>3947</v>
      </c>
      <c r="E7074" t="str">
        <f>VLOOKUP(D7074,campaign!A:B,2,FALSE)</f>
        <v>OwnsComputer</v>
      </c>
      <c r="F7074" s="9">
        <v>44732</v>
      </c>
      <c r="G7074">
        <f>VLOOKUP(D7074,campaign!A:D,4,FALSE)</f>
        <v>62</v>
      </c>
    </row>
    <row r="7075" spans="2:7" x14ac:dyDescent="0.2">
      <c r="B7075" t="s">
        <v>3376</v>
      </c>
      <c r="C7075" t="str">
        <f>VLOOKUP(B7075,customer!A:B,2,FALSE)</f>
        <v>Emlen Scutchings</v>
      </c>
      <c r="D7075" t="s">
        <v>3947</v>
      </c>
      <c r="E7075" t="str">
        <f>VLOOKUP(D7075,campaign!A:B,2,FALSE)</f>
        <v>OwnsComputer</v>
      </c>
      <c r="F7075" s="9">
        <v>44744</v>
      </c>
      <c r="G7075">
        <f>VLOOKUP(D7075,campaign!A:D,4,FALSE)</f>
        <v>62</v>
      </c>
    </row>
    <row r="7076" spans="2:7" x14ac:dyDescent="0.2">
      <c r="B7076" t="s">
        <v>3376</v>
      </c>
      <c r="C7076" t="str">
        <f>VLOOKUP(B7076,customer!A:B,2,FALSE)</f>
        <v>Emlen Scutchings</v>
      </c>
      <c r="D7076" t="s">
        <v>3947</v>
      </c>
      <c r="E7076" t="str">
        <f>VLOOKUP(D7076,campaign!A:B,2,FALSE)</f>
        <v>OwnsComputer</v>
      </c>
      <c r="F7076" s="9">
        <v>44833</v>
      </c>
      <c r="G7076">
        <f>VLOOKUP(D7076,campaign!A:D,4,FALSE)</f>
        <v>62</v>
      </c>
    </row>
    <row r="7077" spans="2:7" x14ac:dyDescent="0.2">
      <c r="B7077" t="s">
        <v>3376</v>
      </c>
      <c r="C7077" t="str">
        <f>VLOOKUP(B7077,customer!A:B,2,FALSE)</f>
        <v>Emlen Scutchings</v>
      </c>
      <c r="D7077" t="s">
        <v>3947</v>
      </c>
      <c r="E7077" t="str">
        <f>VLOOKUP(D7077,campaign!A:B,2,FALSE)</f>
        <v>OwnsComputer</v>
      </c>
      <c r="F7077" s="9">
        <v>44855</v>
      </c>
      <c r="G7077">
        <f>VLOOKUP(D7077,campaign!A:D,4,FALSE)</f>
        <v>62</v>
      </c>
    </row>
    <row r="7078" spans="2:7" x14ac:dyDescent="0.2">
      <c r="B7078" t="s">
        <v>3376</v>
      </c>
      <c r="C7078" t="str">
        <f>VLOOKUP(B7078,customer!A:B,2,FALSE)</f>
        <v>Emlen Scutchings</v>
      </c>
      <c r="D7078" t="s">
        <v>3947</v>
      </c>
      <c r="E7078" t="str">
        <f>VLOOKUP(D7078,campaign!A:B,2,FALSE)</f>
        <v>OwnsComputer</v>
      </c>
      <c r="F7078" s="9">
        <v>44893</v>
      </c>
      <c r="G7078">
        <f>VLOOKUP(D7078,campaign!A:D,4,FALSE)</f>
        <v>62</v>
      </c>
    </row>
    <row r="7079" spans="2:7" x14ac:dyDescent="0.2">
      <c r="B7079" t="s">
        <v>3376</v>
      </c>
      <c r="C7079" t="str">
        <f>VLOOKUP(B7079,customer!A:B,2,FALSE)</f>
        <v>Emlen Scutchings</v>
      </c>
      <c r="D7079" t="s">
        <v>3947</v>
      </c>
      <c r="E7079" t="str">
        <f>VLOOKUP(D7079,campaign!A:B,2,FALSE)</f>
        <v>OwnsComputer</v>
      </c>
      <c r="F7079" s="9">
        <v>44921</v>
      </c>
      <c r="G7079">
        <f>VLOOKUP(D7079,campaign!A:D,4,FALSE)</f>
        <v>62</v>
      </c>
    </row>
    <row r="7080" spans="2:7" x14ac:dyDescent="0.2">
      <c r="B7080" t="s">
        <v>3376</v>
      </c>
      <c r="C7080" t="str">
        <f>VLOOKUP(B7080,customer!A:B,2,FALSE)</f>
        <v>Emlen Scutchings</v>
      </c>
      <c r="D7080" t="s">
        <v>3947</v>
      </c>
      <c r="E7080" t="str">
        <f>VLOOKUP(D7080,campaign!A:B,2,FALSE)</f>
        <v>OwnsComputer</v>
      </c>
      <c r="F7080" s="9">
        <v>44949</v>
      </c>
      <c r="G7080">
        <f>VLOOKUP(D7080,campaign!A:D,4,FALSE)</f>
        <v>62</v>
      </c>
    </row>
    <row r="7081" spans="2:7" x14ac:dyDescent="0.2">
      <c r="B7081" t="s">
        <v>3376</v>
      </c>
      <c r="C7081" t="str">
        <f>VLOOKUP(B7081,customer!A:B,2,FALSE)</f>
        <v>Emlen Scutchings</v>
      </c>
      <c r="D7081" t="s">
        <v>3947</v>
      </c>
      <c r="E7081" t="str">
        <f>VLOOKUP(D7081,campaign!A:B,2,FALSE)</f>
        <v>OwnsComputer</v>
      </c>
      <c r="F7081" s="9">
        <v>44985</v>
      </c>
      <c r="G7081">
        <f>VLOOKUP(D7081,campaign!A:D,4,FALSE)</f>
        <v>62</v>
      </c>
    </row>
    <row r="7082" spans="2:7" x14ac:dyDescent="0.2">
      <c r="B7082" t="s">
        <v>3376</v>
      </c>
      <c r="C7082" t="str">
        <f>VLOOKUP(B7082,customer!A:B,2,FALSE)</f>
        <v>Emlen Scutchings</v>
      </c>
      <c r="D7082" t="s">
        <v>3947</v>
      </c>
      <c r="E7082" t="str">
        <f>VLOOKUP(D7082,campaign!A:B,2,FALSE)</f>
        <v>OwnsComputer</v>
      </c>
      <c r="F7082" s="9">
        <v>45016</v>
      </c>
      <c r="G7082">
        <f>VLOOKUP(D7082,campaign!A:D,4,FALSE)</f>
        <v>62</v>
      </c>
    </row>
    <row r="7083" spans="2:7" x14ac:dyDescent="0.2">
      <c r="B7083" t="s">
        <v>3376</v>
      </c>
      <c r="C7083" t="str">
        <f>VLOOKUP(B7083,customer!A:B,2,FALSE)</f>
        <v>Emlen Scutchings</v>
      </c>
      <c r="D7083" t="s">
        <v>3947</v>
      </c>
      <c r="E7083" t="str">
        <f>VLOOKUP(D7083,campaign!A:B,2,FALSE)</f>
        <v>OwnsComputer</v>
      </c>
      <c r="F7083" s="9">
        <v>45017</v>
      </c>
      <c r="G7083">
        <f>VLOOKUP(D7083,campaign!A:D,4,FALSE)</f>
        <v>62</v>
      </c>
    </row>
    <row r="7084" spans="2:7" x14ac:dyDescent="0.2">
      <c r="B7084" t="s">
        <v>3376</v>
      </c>
      <c r="C7084" t="str">
        <f>VLOOKUP(B7084,customer!A:B,2,FALSE)</f>
        <v>Emlen Scutchings</v>
      </c>
      <c r="D7084" t="s">
        <v>3947</v>
      </c>
      <c r="E7084" t="str">
        <f>VLOOKUP(D7084,campaign!A:B,2,FALSE)</f>
        <v>OwnsComputer</v>
      </c>
      <c r="F7084" s="9">
        <v>45070</v>
      </c>
      <c r="G7084">
        <f>VLOOKUP(D7084,campaign!A:D,4,FALSE)</f>
        <v>62</v>
      </c>
    </row>
    <row r="7085" spans="2:7" x14ac:dyDescent="0.2">
      <c r="B7085" t="s">
        <v>3376</v>
      </c>
      <c r="C7085" t="str">
        <f>VLOOKUP(B7085,customer!A:B,2,FALSE)</f>
        <v>Emlen Scutchings</v>
      </c>
      <c r="D7085" t="s">
        <v>3947</v>
      </c>
      <c r="E7085" t="str">
        <f>VLOOKUP(D7085,campaign!A:B,2,FALSE)</f>
        <v>OwnsComputer</v>
      </c>
      <c r="F7085" s="9">
        <v>45079</v>
      </c>
      <c r="G7085">
        <f>VLOOKUP(D7085,campaign!A:D,4,FALSE)</f>
        <v>62</v>
      </c>
    </row>
    <row r="7086" spans="2:7" x14ac:dyDescent="0.2">
      <c r="B7086" t="s">
        <v>3376</v>
      </c>
      <c r="C7086" t="str">
        <f>VLOOKUP(B7086,customer!A:B,2,FALSE)</f>
        <v>Emlen Scutchings</v>
      </c>
      <c r="D7086" t="s">
        <v>3928</v>
      </c>
      <c r="E7086" t="str">
        <f>VLOOKUP(D7086,campaign!A:B,2,FALSE)</f>
        <v>OptOutMailings</v>
      </c>
      <c r="F7086" s="9">
        <v>44764</v>
      </c>
      <c r="G7086">
        <f>VLOOKUP(D7086,campaign!A:D,4,FALSE)</f>
        <v>75</v>
      </c>
    </row>
    <row r="7087" spans="2:7" x14ac:dyDescent="0.2">
      <c r="B7087" t="s">
        <v>3376</v>
      </c>
      <c r="C7087" t="str">
        <f>VLOOKUP(B7087,customer!A:B,2,FALSE)</f>
        <v>Emlen Scutchings</v>
      </c>
      <c r="D7087" t="s">
        <v>3928</v>
      </c>
      <c r="E7087" t="str">
        <f>VLOOKUP(D7087,campaign!A:B,2,FALSE)</f>
        <v>OptOutMailings</v>
      </c>
      <c r="F7087" s="9">
        <v>44863</v>
      </c>
      <c r="G7087">
        <f>VLOOKUP(D7087,campaign!A:D,4,FALSE)</f>
        <v>75</v>
      </c>
    </row>
    <row r="7088" spans="2:7" x14ac:dyDescent="0.2">
      <c r="B7088" t="s">
        <v>3376</v>
      </c>
      <c r="C7088" t="str">
        <f>VLOOKUP(B7088,customer!A:B,2,FALSE)</f>
        <v>Emlen Scutchings</v>
      </c>
      <c r="D7088" t="s">
        <v>3928</v>
      </c>
      <c r="E7088" t="str">
        <f>VLOOKUP(D7088,campaign!A:B,2,FALSE)</f>
        <v>OptOutMailings</v>
      </c>
      <c r="F7088" s="9">
        <v>44866</v>
      </c>
      <c r="G7088">
        <f>VLOOKUP(D7088,campaign!A:D,4,FALSE)</f>
        <v>75</v>
      </c>
    </row>
    <row r="7089" spans="2:7" x14ac:dyDescent="0.2">
      <c r="B7089" t="s">
        <v>3376</v>
      </c>
      <c r="C7089" t="str">
        <f>VLOOKUP(B7089,customer!A:B,2,FALSE)</f>
        <v>Emlen Scutchings</v>
      </c>
      <c r="D7089" t="s">
        <v>3928</v>
      </c>
      <c r="E7089" t="str">
        <f>VLOOKUP(D7089,campaign!A:B,2,FALSE)</f>
        <v>OptOutMailings</v>
      </c>
      <c r="F7089" s="9">
        <v>44902</v>
      </c>
      <c r="G7089">
        <f>VLOOKUP(D7089,campaign!A:D,4,FALSE)</f>
        <v>75</v>
      </c>
    </row>
    <row r="7090" spans="2:7" x14ac:dyDescent="0.2">
      <c r="B7090" t="s">
        <v>3376</v>
      </c>
      <c r="C7090" t="str">
        <f>VLOOKUP(B7090,customer!A:B,2,FALSE)</f>
        <v>Emlen Scutchings</v>
      </c>
      <c r="D7090" t="s">
        <v>3928</v>
      </c>
      <c r="E7090" t="str">
        <f>VLOOKUP(D7090,campaign!A:B,2,FALSE)</f>
        <v>OptOutMailings</v>
      </c>
      <c r="F7090" s="9">
        <v>44929</v>
      </c>
      <c r="G7090">
        <f>VLOOKUP(D7090,campaign!A:D,4,FALSE)</f>
        <v>75</v>
      </c>
    </row>
    <row r="7091" spans="2:7" x14ac:dyDescent="0.2">
      <c r="B7091" t="s">
        <v>3376</v>
      </c>
      <c r="C7091" t="str">
        <f>VLOOKUP(B7091,customer!A:B,2,FALSE)</f>
        <v>Emlen Scutchings</v>
      </c>
      <c r="D7091" t="s">
        <v>3928</v>
      </c>
      <c r="E7091" t="str">
        <f>VLOOKUP(D7091,campaign!A:B,2,FALSE)</f>
        <v>OptOutMailings</v>
      </c>
      <c r="F7091" s="9">
        <v>44981</v>
      </c>
      <c r="G7091">
        <f>VLOOKUP(D7091,campaign!A:D,4,FALSE)</f>
        <v>75</v>
      </c>
    </row>
    <row r="7092" spans="2:7" x14ac:dyDescent="0.2">
      <c r="B7092" t="s">
        <v>3376</v>
      </c>
      <c r="C7092" t="str">
        <f>VLOOKUP(B7092,customer!A:B,2,FALSE)</f>
        <v>Emlen Scutchings</v>
      </c>
      <c r="D7092" t="s">
        <v>3928</v>
      </c>
      <c r="E7092" t="str">
        <f>VLOOKUP(D7092,campaign!A:B,2,FALSE)</f>
        <v>OptOutMailings</v>
      </c>
      <c r="F7092" s="9">
        <v>44992</v>
      </c>
      <c r="G7092">
        <f>VLOOKUP(D7092,campaign!A:D,4,FALSE)</f>
        <v>75</v>
      </c>
    </row>
    <row r="7093" spans="2:7" x14ac:dyDescent="0.2">
      <c r="B7093" t="s">
        <v>3376</v>
      </c>
      <c r="C7093" t="str">
        <f>VLOOKUP(B7093,customer!A:B,2,FALSE)</f>
        <v>Emlen Scutchings</v>
      </c>
      <c r="D7093" t="s">
        <v>3928</v>
      </c>
      <c r="E7093" t="str">
        <f>VLOOKUP(D7093,campaign!A:B,2,FALSE)</f>
        <v>OptOutMailings</v>
      </c>
      <c r="F7093" s="9">
        <v>45020</v>
      </c>
      <c r="G7093">
        <f>VLOOKUP(D7093,campaign!A:D,4,FALSE)</f>
        <v>75</v>
      </c>
    </row>
    <row r="7094" spans="2:7" x14ac:dyDescent="0.2">
      <c r="B7094" t="s">
        <v>3376</v>
      </c>
      <c r="C7094" t="str">
        <f>VLOOKUP(B7094,customer!A:B,2,FALSE)</f>
        <v>Emlen Scutchings</v>
      </c>
      <c r="D7094" t="s">
        <v>3928</v>
      </c>
      <c r="E7094" t="str">
        <f>VLOOKUP(D7094,campaign!A:B,2,FALSE)</f>
        <v>OptOutMailings</v>
      </c>
      <c r="F7094" s="9">
        <v>45047</v>
      </c>
      <c r="G7094">
        <f>VLOOKUP(D7094,campaign!A:D,4,FALSE)</f>
        <v>75</v>
      </c>
    </row>
    <row r="7095" spans="2:7" x14ac:dyDescent="0.2">
      <c r="B7095" t="s">
        <v>3376</v>
      </c>
      <c r="C7095" t="str">
        <f>VLOOKUP(B7095,customer!A:B,2,FALSE)</f>
        <v>Emlen Scutchings</v>
      </c>
      <c r="D7095" t="s">
        <v>3928</v>
      </c>
      <c r="E7095" t="str">
        <f>VLOOKUP(D7095,campaign!A:B,2,FALSE)</f>
        <v>OptOutMailings</v>
      </c>
      <c r="F7095" s="9">
        <v>45081</v>
      </c>
      <c r="G7095">
        <f>VLOOKUP(D7095,campaign!A:D,4,FALSE)</f>
        <v>75</v>
      </c>
    </row>
    <row r="7096" spans="2:7" x14ac:dyDescent="0.2">
      <c r="B7096" t="s">
        <v>3377</v>
      </c>
      <c r="C7096" t="str">
        <f>VLOOKUP(B7096,customer!A:B,2,FALSE)</f>
        <v>Laird Ballendine</v>
      </c>
      <c r="D7096" t="s">
        <v>3949</v>
      </c>
      <c r="E7096" t="str">
        <f>VLOOKUP(D7096,campaign!A:B,2,FALSE)</f>
        <v>NewCellphoneUser</v>
      </c>
      <c r="F7096" s="9">
        <v>44635</v>
      </c>
      <c r="G7096">
        <f>VLOOKUP(D7096,campaign!A:D,4,FALSE)</f>
        <v>25</v>
      </c>
    </row>
    <row r="7097" spans="2:7" x14ac:dyDescent="0.2">
      <c r="B7097" t="s">
        <v>3377</v>
      </c>
      <c r="C7097" t="str">
        <f>VLOOKUP(B7097,customer!A:B,2,FALSE)</f>
        <v>Laird Ballendine</v>
      </c>
      <c r="D7097" t="s">
        <v>3949</v>
      </c>
      <c r="E7097" t="str">
        <f>VLOOKUP(D7097,campaign!A:B,2,FALSE)</f>
        <v>NewCellphoneUser</v>
      </c>
      <c r="F7097" s="9">
        <v>44706</v>
      </c>
      <c r="G7097">
        <f>VLOOKUP(D7097,campaign!A:D,4,FALSE)</f>
        <v>25</v>
      </c>
    </row>
    <row r="7098" spans="2:7" x14ac:dyDescent="0.2">
      <c r="B7098" t="s">
        <v>3377</v>
      </c>
      <c r="C7098" t="str">
        <f>VLOOKUP(B7098,customer!A:B,2,FALSE)</f>
        <v>Laird Ballendine</v>
      </c>
      <c r="D7098" t="s">
        <v>3949</v>
      </c>
      <c r="E7098" t="str">
        <f>VLOOKUP(D7098,campaign!A:B,2,FALSE)</f>
        <v>NewCellphoneUser</v>
      </c>
      <c r="F7098" s="9">
        <v>44735</v>
      </c>
      <c r="G7098">
        <f>VLOOKUP(D7098,campaign!A:D,4,FALSE)</f>
        <v>25</v>
      </c>
    </row>
    <row r="7099" spans="2:7" x14ac:dyDescent="0.2">
      <c r="B7099" t="s">
        <v>3377</v>
      </c>
      <c r="C7099" t="str">
        <f>VLOOKUP(B7099,customer!A:B,2,FALSE)</f>
        <v>Laird Ballendine</v>
      </c>
      <c r="D7099" t="s">
        <v>3949</v>
      </c>
      <c r="E7099" t="str">
        <f>VLOOKUP(D7099,campaign!A:B,2,FALSE)</f>
        <v>NewCellphoneUser</v>
      </c>
      <c r="F7099" s="9">
        <v>44760</v>
      </c>
      <c r="G7099">
        <f>VLOOKUP(D7099,campaign!A:D,4,FALSE)</f>
        <v>25</v>
      </c>
    </row>
    <row r="7100" spans="2:7" x14ac:dyDescent="0.2">
      <c r="B7100" t="s">
        <v>3377</v>
      </c>
      <c r="C7100" t="str">
        <f>VLOOKUP(B7100,customer!A:B,2,FALSE)</f>
        <v>Laird Ballendine</v>
      </c>
      <c r="D7100" t="s">
        <v>3949</v>
      </c>
      <c r="E7100" t="str">
        <f>VLOOKUP(D7100,campaign!A:B,2,FALSE)</f>
        <v>NewCellphoneUser</v>
      </c>
      <c r="F7100" s="9">
        <v>44798</v>
      </c>
      <c r="G7100">
        <f>VLOOKUP(D7100,campaign!A:D,4,FALSE)</f>
        <v>25</v>
      </c>
    </row>
    <row r="7101" spans="2:7" x14ac:dyDescent="0.2">
      <c r="B7101" t="s">
        <v>3377</v>
      </c>
      <c r="C7101" t="str">
        <f>VLOOKUP(B7101,customer!A:B,2,FALSE)</f>
        <v>Laird Ballendine</v>
      </c>
      <c r="D7101" t="s">
        <v>3949</v>
      </c>
      <c r="E7101" t="str">
        <f>VLOOKUP(D7101,campaign!A:B,2,FALSE)</f>
        <v>NewCellphoneUser</v>
      </c>
      <c r="F7101" s="9">
        <v>44827</v>
      </c>
      <c r="G7101">
        <f>VLOOKUP(D7101,campaign!A:D,4,FALSE)</f>
        <v>25</v>
      </c>
    </row>
    <row r="7102" spans="2:7" x14ac:dyDescent="0.2">
      <c r="B7102" t="s">
        <v>3377</v>
      </c>
      <c r="C7102" t="str">
        <f>VLOOKUP(B7102,customer!A:B,2,FALSE)</f>
        <v>Laird Ballendine</v>
      </c>
      <c r="D7102" t="s">
        <v>3949</v>
      </c>
      <c r="E7102" t="str">
        <f>VLOOKUP(D7102,campaign!A:B,2,FALSE)</f>
        <v>NewCellphoneUser</v>
      </c>
      <c r="F7102" s="9">
        <v>44852</v>
      </c>
      <c r="G7102">
        <f>VLOOKUP(D7102,campaign!A:D,4,FALSE)</f>
        <v>25</v>
      </c>
    </row>
    <row r="7103" spans="2:7" x14ac:dyDescent="0.2">
      <c r="B7103" t="s">
        <v>3377</v>
      </c>
      <c r="C7103" t="str">
        <f>VLOOKUP(B7103,customer!A:B,2,FALSE)</f>
        <v>Laird Ballendine</v>
      </c>
      <c r="D7103" t="s">
        <v>3949</v>
      </c>
      <c r="E7103" t="str">
        <f>VLOOKUP(D7103,campaign!A:B,2,FALSE)</f>
        <v>NewCellphoneUser</v>
      </c>
      <c r="F7103" s="9">
        <v>44892</v>
      </c>
      <c r="G7103">
        <f>VLOOKUP(D7103,campaign!A:D,4,FALSE)</f>
        <v>25</v>
      </c>
    </row>
    <row r="7104" spans="2:7" x14ac:dyDescent="0.2">
      <c r="B7104" t="s">
        <v>3377</v>
      </c>
      <c r="C7104" t="str">
        <f>VLOOKUP(B7104,customer!A:B,2,FALSE)</f>
        <v>Laird Ballendine</v>
      </c>
      <c r="D7104" t="s">
        <v>3949</v>
      </c>
      <c r="E7104" t="str">
        <f>VLOOKUP(D7104,campaign!A:B,2,FALSE)</f>
        <v>NewCellphoneUser</v>
      </c>
      <c r="F7104" s="9">
        <v>44919</v>
      </c>
      <c r="G7104">
        <f>VLOOKUP(D7104,campaign!A:D,4,FALSE)</f>
        <v>25</v>
      </c>
    </row>
    <row r="7105" spans="2:7" x14ac:dyDescent="0.2">
      <c r="B7105" t="s">
        <v>3377</v>
      </c>
      <c r="C7105" t="str">
        <f>VLOOKUP(B7105,customer!A:B,2,FALSE)</f>
        <v>Laird Ballendine</v>
      </c>
      <c r="D7105" t="s">
        <v>3949</v>
      </c>
      <c r="E7105" t="str">
        <f>VLOOKUP(D7105,campaign!A:B,2,FALSE)</f>
        <v>NewCellphoneUser</v>
      </c>
      <c r="F7105" s="9">
        <v>44953</v>
      </c>
      <c r="G7105">
        <f>VLOOKUP(D7105,campaign!A:D,4,FALSE)</f>
        <v>25</v>
      </c>
    </row>
    <row r="7106" spans="2:7" x14ac:dyDescent="0.2">
      <c r="B7106" t="s">
        <v>3377</v>
      </c>
      <c r="C7106" t="str">
        <f>VLOOKUP(B7106,customer!A:B,2,FALSE)</f>
        <v>Laird Ballendine</v>
      </c>
      <c r="D7106" t="s">
        <v>3949</v>
      </c>
      <c r="E7106" t="str">
        <f>VLOOKUP(D7106,campaign!A:B,2,FALSE)</f>
        <v>NewCellphoneUser</v>
      </c>
      <c r="F7106" s="9">
        <v>44983</v>
      </c>
      <c r="G7106">
        <f>VLOOKUP(D7106,campaign!A:D,4,FALSE)</f>
        <v>25</v>
      </c>
    </row>
    <row r="7107" spans="2:7" x14ac:dyDescent="0.2">
      <c r="B7107" t="s">
        <v>3377</v>
      </c>
      <c r="C7107" t="str">
        <f>VLOOKUP(B7107,customer!A:B,2,FALSE)</f>
        <v>Laird Ballendine</v>
      </c>
      <c r="D7107" t="s">
        <v>3949</v>
      </c>
      <c r="E7107" t="str">
        <f>VLOOKUP(D7107,campaign!A:B,2,FALSE)</f>
        <v>NewCellphoneUser</v>
      </c>
      <c r="F7107" s="9">
        <v>45005</v>
      </c>
      <c r="G7107">
        <f>VLOOKUP(D7107,campaign!A:D,4,FALSE)</f>
        <v>25</v>
      </c>
    </row>
    <row r="7108" spans="2:7" x14ac:dyDescent="0.2">
      <c r="B7108" t="s">
        <v>3377</v>
      </c>
      <c r="C7108" t="str">
        <f>VLOOKUP(B7108,customer!A:B,2,FALSE)</f>
        <v>Laird Ballendine</v>
      </c>
      <c r="D7108" t="s">
        <v>3949</v>
      </c>
      <c r="E7108" t="str">
        <f>VLOOKUP(D7108,campaign!A:B,2,FALSE)</f>
        <v>NewCellphoneUser</v>
      </c>
      <c r="F7108" s="9">
        <v>45034</v>
      </c>
      <c r="G7108">
        <f>VLOOKUP(D7108,campaign!A:D,4,FALSE)</f>
        <v>25</v>
      </c>
    </row>
    <row r="7109" spans="2:7" x14ac:dyDescent="0.2">
      <c r="B7109" t="s">
        <v>3377</v>
      </c>
      <c r="C7109" t="str">
        <f>VLOOKUP(B7109,customer!A:B,2,FALSE)</f>
        <v>Laird Ballendine</v>
      </c>
      <c r="D7109" t="s">
        <v>3949</v>
      </c>
      <c r="E7109" t="str">
        <f>VLOOKUP(D7109,campaign!A:B,2,FALSE)</f>
        <v>NewCellphoneUser</v>
      </c>
      <c r="F7109" s="9">
        <v>45071</v>
      </c>
      <c r="G7109">
        <f>VLOOKUP(D7109,campaign!A:D,4,FALSE)</f>
        <v>25</v>
      </c>
    </row>
    <row r="7110" spans="2:7" x14ac:dyDescent="0.2">
      <c r="B7110" t="s">
        <v>3377</v>
      </c>
      <c r="C7110" t="str">
        <f>VLOOKUP(B7110,customer!A:B,2,FALSE)</f>
        <v>Laird Ballendine</v>
      </c>
      <c r="D7110" t="s">
        <v>3927</v>
      </c>
      <c r="E7110" t="str">
        <f>VLOOKUP(D7110,campaign!A:B,2,FALSE)</f>
        <v>RespondsToMailOffers</v>
      </c>
      <c r="F7110" s="9">
        <v>45036</v>
      </c>
      <c r="G7110">
        <f>VLOOKUP(D7110,campaign!A:D,4,FALSE)</f>
        <v>27</v>
      </c>
    </row>
    <row r="7111" spans="2:7" x14ac:dyDescent="0.2">
      <c r="B7111" t="s">
        <v>3377</v>
      </c>
      <c r="C7111" t="str">
        <f>VLOOKUP(B7111,customer!A:B,2,FALSE)</f>
        <v>Laird Ballendine</v>
      </c>
      <c r="D7111" t="s">
        <v>3927</v>
      </c>
      <c r="E7111" t="str">
        <f>VLOOKUP(D7111,campaign!A:B,2,FALSE)</f>
        <v>RespondsToMailOffers</v>
      </c>
      <c r="F7111" s="9">
        <v>45066</v>
      </c>
      <c r="G7111">
        <f>VLOOKUP(D7111,campaign!A:D,4,FALSE)</f>
        <v>27</v>
      </c>
    </row>
    <row r="7112" spans="2:7" x14ac:dyDescent="0.2">
      <c r="B7112" t="s">
        <v>3377</v>
      </c>
      <c r="C7112" t="str">
        <f>VLOOKUP(B7112,customer!A:B,2,FALSE)</f>
        <v>Laird Ballendine</v>
      </c>
      <c r="D7112" t="s">
        <v>3927</v>
      </c>
      <c r="E7112" t="str">
        <f>VLOOKUP(D7112,campaign!A:B,2,FALSE)</f>
        <v>RespondsToMailOffers</v>
      </c>
      <c r="F7112" s="9">
        <v>45078</v>
      </c>
      <c r="G7112">
        <f>VLOOKUP(D7112,campaign!A:D,4,FALSE)</f>
        <v>27</v>
      </c>
    </row>
    <row r="7113" spans="2:7" x14ac:dyDescent="0.2">
      <c r="B7113" t="s">
        <v>3378</v>
      </c>
      <c r="C7113" t="str">
        <f>VLOOKUP(B7113,customer!A:B,2,FALSE)</f>
        <v>Bartram Carroll</v>
      </c>
      <c r="D7113" t="s">
        <v>3948</v>
      </c>
      <c r="E7113" t="str">
        <f>VLOOKUP(D7113,campaign!A:B,2,FALSE)</f>
        <v>HasCreditCard</v>
      </c>
      <c r="F7113" s="9">
        <v>44795</v>
      </c>
      <c r="G7113">
        <f>VLOOKUP(D7113,campaign!A:D,4,FALSE)</f>
        <v>65</v>
      </c>
    </row>
    <row r="7114" spans="2:7" x14ac:dyDescent="0.2">
      <c r="B7114" t="s">
        <v>3378</v>
      </c>
      <c r="C7114" t="str">
        <f>VLOOKUP(B7114,customer!A:B,2,FALSE)</f>
        <v>Bartram Carroll</v>
      </c>
      <c r="D7114" t="s">
        <v>3948</v>
      </c>
      <c r="E7114" t="str">
        <f>VLOOKUP(D7114,campaign!A:B,2,FALSE)</f>
        <v>HasCreditCard</v>
      </c>
      <c r="F7114" s="9">
        <v>44829</v>
      </c>
      <c r="G7114">
        <f>VLOOKUP(D7114,campaign!A:D,4,FALSE)</f>
        <v>65</v>
      </c>
    </row>
    <row r="7115" spans="2:7" x14ac:dyDescent="0.2">
      <c r="B7115" t="s">
        <v>3378</v>
      </c>
      <c r="C7115" t="str">
        <f>VLOOKUP(B7115,customer!A:B,2,FALSE)</f>
        <v>Bartram Carroll</v>
      </c>
      <c r="D7115" t="s">
        <v>3948</v>
      </c>
      <c r="E7115" t="str">
        <f>VLOOKUP(D7115,campaign!A:B,2,FALSE)</f>
        <v>HasCreditCard</v>
      </c>
      <c r="F7115" s="9">
        <v>44864</v>
      </c>
      <c r="G7115">
        <f>VLOOKUP(D7115,campaign!A:D,4,FALSE)</f>
        <v>65</v>
      </c>
    </row>
    <row r="7116" spans="2:7" x14ac:dyDescent="0.2">
      <c r="B7116" t="s">
        <v>3378</v>
      </c>
      <c r="C7116" t="str">
        <f>VLOOKUP(B7116,customer!A:B,2,FALSE)</f>
        <v>Bartram Carroll</v>
      </c>
      <c r="D7116" t="s">
        <v>3948</v>
      </c>
      <c r="E7116" t="str">
        <f>VLOOKUP(D7116,campaign!A:B,2,FALSE)</f>
        <v>HasCreditCard</v>
      </c>
      <c r="F7116" s="9">
        <v>44893</v>
      </c>
      <c r="G7116">
        <f>VLOOKUP(D7116,campaign!A:D,4,FALSE)</f>
        <v>65</v>
      </c>
    </row>
    <row r="7117" spans="2:7" x14ac:dyDescent="0.2">
      <c r="B7117" t="s">
        <v>3378</v>
      </c>
      <c r="C7117" t="str">
        <f>VLOOKUP(B7117,customer!A:B,2,FALSE)</f>
        <v>Bartram Carroll</v>
      </c>
      <c r="D7117" t="s">
        <v>3948</v>
      </c>
      <c r="E7117" t="str">
        <f>VLOOKUP(D7117,campaign!A:B,2,FALSE)</f>
        <v>HasCreditCard</v>
      </c>
      <c r="F7117" s="9">
        <v>44917</v>
      </c>
      <c r="G7117">
        <f>VLOOKUP(D7117,campaign!A:D,4,FALSE)</f>
        <v>65</v>
      </c>
    </row>
    <row r="7118" spans="2:7" x14ac:dyDescent="0.2">
      <c r="B7118" t="s">
        <v>3378</v>
      </c>
      <c r="C7118" t="str">
        <f>VLOOKUP(B7118,customer!A:B,2,FALSE)</f>
        <v>Bartram Carroll</v>
      </c>
      <c r="D7118" t="s">
        <v>3948</v>
      </c>
      <c r="E7118" t="str">
        <f>VLOOKUP(D7118,campaign!A:B,2,FALSE)</f>
        <v>HasCreditCard</v>
      </c>
      <c r="F7118" s="9">
        <v>44931</v>
      </c>
      <c r="G7118">
        <f>VLOOKUP(D7118,campaign!A:D,4,FALSE)</f>
        <v>65</v>
      </c>
    </row>
    <row r="7119" spans="2:7" x14ac:dyDescent="0.2">
      <c r="B7119" t="s">
        <v>3378</v>
      </c>
      <c r="C7119" t="str">
        <f>VLOOKUP(B7119,customer!A:B,2,FALSE)</f>
        <v>Bartram Carroll</v>
      </c>
      <c r="D7119" t="s">
        <v>3948</v>
      </c>
      <c r="E7119" t="str">
        <f>VLOOKUP(D7119,campaign!A:B,2,FALSE)</f>
        <v>HasCreditCard</v>
      </c>
      <c r="F7119" s="9">
        <v>44959</v>
      </c>
      <c r="G7119">
        <f>VLOOKUP(D7119,campaign!A:D,4,FALSE)</f>
        <v>65</v>
      </c>
    </row>
    <row r="7120" spans="2:7" x14ac:dyDescent="0.2">
      <c r="B7120" t="s">
        <v>3378</v>
      </c>
      <c r="C7120" t="str">
        <f>VLOOKUP(B7120,customer!A:B,2,FALSE)</f>
        <v>Bartram Carroll</v>
      </c>
      <c r="D7120" t="s">
        <v>3948</v>
      </c>
      <c r="E7120" t="str">
        <f>VLOOKUP(D7120,campaign!A:B,2,FALSE)</f>
        <v>HasCreditCard</v>
      </c>
      <c r="F7120" s="9">
        <v>44992</v>
      </c>
      <c r="G7120">
        <f>VLOOKUP(D7120,campaign!A:D,4,FALSE)</f>
        <v>65</v>
      </c>
    </row>
    <row r="7121" spans="2:7" x14ac:dyDescent="0.2">
      <c r="B7121" t="s">
        <v>3378</v>
      </c>
      <c r="C7121" t="str">
        <f>VLOOKUP(B7121,customer!A:B,2,FALSE)</f>
        <v>Bartram Carroll</v>
      </c>
      <c r="D7121" t="s">
        <v>3948</v>
      </c>
      <c r="E7121" t="str">
        <f>VLOOKUP(D7121,campaign!A:B,2,FALSE)</f>
        <v>HasCreditCard</v>
      </c>
      <c r="F7121" s="9">
        <v>45038</v>
      </c>
      <c r="G7121">
        <f>VLOOKUP(D7121,campaign!A:D,4,FALSE)</f>
        <v>65</v>
      </c>
    </row>
    <row r="7122" spans="2:7" x14ac:dyDescent="0.2">
      <c r="B7122" t="s">
        <v>3378</v>
      </c>
      <c r="C7122" t="str">
        <f>VLOOKUP(B7122,customer!A:B,2,FALSE)</f>
        <v>Bartram Carroll</v>
      </c>
      <c r="D7122" t="s">
        <v>3948</v>
      </c>
      <c r="E7122" t="str">
        <f>VLOOKUP(D7122,campaign!A:B,2,FALSE)</f>
        <v>HasCreditCard</v>
      </c>
      <c r="F7122" s="9">
        <v>45072</v>
      </c>
      <c r="G7122">
        <f>VLOOKUP(D7122,campaign!A:D,4,FALSE)</f>
        <v>65</v>
      </c>
    </row>
    <row r="7123" spans="2:7" x14ac:dyDescent="0.2">
      <c r="B7123" t="s">
        <v>3378</v>
      </c>
      <c r="C7123" t="str">
        <f>VLOOKUP(B7123,customer!A:B,2,FALSE)</f>
        <v>Bartram Carroll</v>
      </c>
      <c r="D7123" t="s">
        <v>3948</v>
      </c>
      <c r="E7123" t="str">
        <f>VLOOKUP(D7123,campaign!A:B,2,FALSE)</f>
        <v>HasCreditCard</v>
      </c>
      <c r="F7123" s="9">
        <v>45082</v>
      </c>
      <c r="G7123">
        <f>VLOOKUP(D7123,campaign!A:D,4,FALSE)</f>
        <v>65</v>
      </c>
    </row>
    <row r="7124" spans="2:7" x14ac:dyDescent="0.2">
      <c r="B7124" t="s">
        <v>3378</v>
      </c>
      <c r="C7124" t="str">
        <f>VLOOKUP(B7124,customer!A:B,2,FALSE)</f>
        <v>Bartram Carroll</v>
      </c>
      <c r="D7124" t="s">
        <v>3926</v>
      </c>
      <c r="E7124" t="str">
        <f>VLOOKUP(D7124,campaign!A:B,2,FALSE)</f>
        <v>BuysViaMailOrder</v>
      </c>
      <c r="F7124" s="9">
        <v>44977</v>
      </c>
      <c r="G7124">
        <f>VLOOKUP(D7124,campaign!A:D,4,FALSE)</f>
        <v>25</v>
      </c>
    </row>
    <row r="7125" spans="2:7" x14ac:dyDescent="0.2">
      <c r="B7125" t="s">
        <v>3378</v>
      </c>
      <c r="C7125" t="str">
        <f>VLOOKUP(B7125,customer!A:B,2,FALSE)</f>
        <v>Bartram Carroll</v>
      </c>
      <c r="D7125" t="s">
        <v>3926</v>
      </c>
      <c r="E7125" t="str">
        <f>VLOOKUP(D7125,campaign!A:B,2,FALSE)</f>
        <v>BuysViaMailOrder</v>
      </c>
      <c r="F7125" s="9">
        <v>45015</v>
      </c>
      <c r="G7125">
        <f>VLOOKUP(D7125,campaign!A:D,4,FALSE)</f>
        <v>25</v>
      </c>
    </row>
    <row r="7126" spans="2:7" x14ac:dyDescent="0.2">
      <c r="B7126" t="s">
        <v>3378</v>
      </c>
      <c r="C7126" t="str">
        <f>VLOOKUP(B7126,customer!A:B,2,FALSE)</f>
        <v>Bartram Carroll</v>
      </c>
      <c r="D7126" t="s">
        <v>3926</v>
      </c>
      <c r="E7126" t="str">
        <f>VLOOKUP(D7126,campaign!A:B,2,FALSE)</f>
        <v>BuysViaMailOrder</v>
      </c>
      <c r="F7126" s="9">
        <v>45018</v>
      </c>
      <c r="G7126">
        <f>VLOOKUP(D7126,campaign!A:D,4,FALSE)</f>
        <v>25</v>
      </c>
    </row>
    <row r="7127" spans="2:7" x14ac:dyDescent="0.2">
      <c r="B7127" t="s">
        <v>3378</v>
      </c>
      <c r="C7127" t="str">
        <f>VLOOKUP(B7127,customer!A:B,2,FALSE)</f>
        <v>Bartram Carroll</v>
      </c>
      <c r="D7127" t="s">
        <v>3926</v>
      </c>
      <c r="E7127" t="str">
        <f>VLOOKUP(D7127,campaign!A:B,2,FALSE)</f>
        <v>BuysViaMailOrder</v>
      </c>
      <c r="F7127" s="9">
        <v>45047</v>
      </c>
      <c r="G7127">
        <f>VLOOKUP(D7127,campaign!A:D,4,FALSE)</f>
        <v>25</v>
      </c>
    </row>
    <row r="7128" spans="2:7" x14ac:dyDescent="0.2">
      <c r="B7128" t="s">
        <v>3378</v>
      </c>
      <c r="C7128" t="str">
        <f>VLOOKUP(B7128,customer!A:B,2,FALSE)</f>
        <v>Bartram Carroll</v>
      </c>
      <c r="D7128" t="s">
        <v>3926</v>
      </c>
      <c r="E7128" t="str">
        <f>VLOOKUP(D7128,campaign!A:B,2,FALSE)</f>
        <v>BuysViaMailOrder</v>
      </c>
      <c r="F7128" s="9">
        <v>45080</v>
      </c>
      <c r="G7128">
        <f>VLOOKUP(D7128,campaign!A:D,4,FALSE)</f>
        <v>25</v>
      </c>
    </row>
    <row r="7129" spans="2:7" x14ac:dyDescent="0.2">
      <c r="B7129" t="s">
        <v>3379</v>
      </c>
      <c r="C7129" t="str">
        <f>VLOOKUP(B7129,customer!A:B,2,FALSE)</f>
        <v>Haskel Lamprey</v>
      </c>
      <c r="D7129" t="s">
        <v>3924</v>
      </c>
      <c r="E7129" t="str">
        <f>VLOOKUP(D7129,campaign!A:B,2,FALSE)</f>
        <v>RVOwner</v>
      </c>
      <c r="F7129" s="9">
        <v>44852</v>
      </c>
      <c r="G7129">
        <f>VLOOKUP(D7129,campaign!A:D,4,FALSE)</f>
        <v>22</v>
      </c>
    </row>
    <row r="7130" spans="2:7" x14ac:dyDescent="0.2">
      <c r="B7130" t="s">
        <v>3379</v>
      </c>
      <c r="C7130" t="str">
        <f>VLOOKUP(B7130,customer!A:B,2,FALSE)</f>
        <v>Haskel Lamprey</v>
      </c>
      <c r="D7130" t="s">
        <v>3924</v>
      </c>
      <c r="E7130" t="str">
        <f>VLOOKUP(D7130,campaign!A:B,2,FALSE)</f>
        <v>RVOwner</v>
      </c>
      <c r="F7130" s="9">
        <v>44895</v>
      </c>
      <c r="G7130">
        <f>VLOOKUP(D7130,campaign!A:D,4,FALSE)</f>
        <v>22</v>
      </c>
    </row>
    <row r="7131" spans="2:7" x14ac:dyDescent="0.2">
      <c r="B7131" t="s">
        <v>3379</v>
      </c>
      <c r="C7131" t="str">
        <f>VLOOKUP(B7131,customer!A:B,2,FALSE)</f>
        <v>Haskel Lamprey</v>
      </c>
      <c r="D7131" t="s">
        <v>3924</v>
      </c>
      <c r="E7131" t="str">
        <f>VLOOKUP(D7131,campaign!A:B,2,FALSE)</f>
        <v>RVOwner</v>
      </c>
      <c r="F7131" s="9">
        <v>44917</v>
      </c>
      <c r="G7131">
        <f>VLOOKUP(D7131,campaign!A:D,4,FALSE)</f>
        <v>22</v>
      </c>
    </row>
    <row r="7132" spans="2:7" x14ac:dyDescent="0.2">
      <c r="B7132" t="s">
        <v>3379</v>
      </c>
      <c r="C7132" t="str">
        <f>VLOOKUP(B7132,customer!A:B,2,FALSE)</f>
        <v>Haskel Lamprey</v>
      </c>
      <c r="D7132" t="s">
        <v>3924</v>
      </c>
      <c r="E7132" t="str">
        <f>VLOOKUP(D7132,campaign!A:B,2,FALSE)</f>
        <v>RVOwner</v>
      </c>
      <c r="F7132" s="9">
        <v>44981</v>
      </c>
      <c r="G7132">
        <f>VLOOKUP(D7132,campaign!A:D,4,FALSE)</f>
        <v>22</v>
      </c>
    </row>
    <row r="7133" spans="2:7" x14ac:dyDescent="0.2">
      <c r="B7133" t="s">
        <v>3379</v>
      </c>
      <c r="C7133" t="str">
        <f>VLOOKUP(B7133,customer!A:B,2,FALSE)</f>
        <v>Haskel Lamprey</v>
      </c>
      <c r="D7133" t="s">
        <v>3924</v>
      </c>
      <c r="E7133" t="str">
        <f>VLOOKUP(D7133,campaign!A:B,2,FALSE)</f>
        <v>RVOwner</v>
      </c>
      <c r="F7133" s="9">
        <v>45004</v>
      </c>
      <c r="G7133">
        <f>VLOOKUP(D7133,campaign!A:D,4,FALSE)</f>
        <v>22</v>
      </c>
    </row>
    <row r="7134" spans="2:7" x14ac:dyDescent="0.2">
      <c r="B7134" t="s">
        <v>3379</v>
      </c>
      <c r="C7134" t="str">
        <f>VLOOKUP(B7134,customer!A:B,2,FALSE)</f>
        <v>Haskel Lamprey</v>
      </c>
      <c r="D7134" t="s">
        <v>3924</v>
      </c>
      <c r="E7134" t="str">
        <f>VLOOKUP(D7134,campaign!A:B,2,FALSE)</f>
        <v>RVOwner</v>
      </c>
      <c r="F7134" s="9">
        <v>45017</v>
      </c>
      <c r="G7134">
        <f>VLOOKUP(D7134,campaign!A:D,4,FALSE)</f>
        <v>22</v>
      </c>
    </row>
    <row r="7135" spans="2:7" x14ac:dyDescent="0.2">
      <c r="B7135" t="s">
        <v>3379</v>
      </c>
      <c r="C7135" t="str">
        <f>VLOOKUP(B7135,customer!A:B,2,FALSE)</f>
        <v>Haskel Lamprey</v>
      </c>
      <c r="D7135" t="s">
        <v>3924</v>
      </c>
      <c r="E7135" t="str">
        <f>VLOOKUP(D7135,campaign!A:B,2,FALSE)</f>
        <v>RVOwner</v>
      </c>
      <c r="F7135" s="9">
        <v>45065</v>
      </c>
      <c r="G7135">
        <f>VLOOKUP(D7135,campaign!A:D,4,FALSE)</f>
        <v>22</v>
      </c>
    </row>
    <row r="7136" spans="2:7" x14ac:dyDescent="0.2">
      <c r="B7136" t="s">
        <v>3379</v>
      </c>
      <c r="C7136" t="str">
        <f>VLOOKUP(B7136,customer!A:B,2,FALSE)</f>
        <v>Haskel Lamprey</v>
      </c>
      <c r="D7136" t="s">
        <v>3929</v>
      </c>
      <c r="E7136" t="str">
        <f>VLOOKUP(D7136,campaign!A:B,2,FALSE)</f>
        <v>NonUSTravel</v>
      </c>
      <c r="F7136" s="9">
        <v>44857</v>
      </c>
      <c r="G7136">
        <f>VLOOKUP(D7136,campaign!A:D,4,FALSE)</f>
        <v>66</v>
      </c>
    </row>
    <row r="7137" spans="2:7" x14ac:dyDescent="0.2">
      <c r="B7137" t="s">
        <v>3379</v>
      </c>
      <c r="C7137" t="str">
        <f>VLOOKUP(B7137,customer!A:B,2,FALSE)</f>
        <v>Haskel Lamprey</v>
      </c>
      <c r="D7137" t="s">
        <v>3929</v>
      </c>
      <c r="E7137" t="str">
        <f>VLOOKUP(D7137,campaign!A:B,2,FALSE)</f>
        <v>NonUSTravel</v>
      </c>
      <c r="F7137" s="9">
        <v>44894</v>
      </c>
      <c r="G7137">
        <f>VLOOKUP(D7137,campaign!A:D,4,FALSE)</f>
        <v>66</v>
      </c>
    </row>
    <row r="7138" spans="2:7" x14ac:dyDescent="0.2">
      <c r="B7138" t="s">
        <v>3379</v>
      </c>
      <c r="C7138" t="str">
        <f>VLOOKUP(B7138,customer!A:B,2,FALSE)</f>
        <v>Haskel Lamprey</v>
      </c>
      <c r="D7138" t="s">
        <v>3929</v>
      </c>
      <c r="E7138" t="str">
        <f>VLOOKUP(D7138,campaign!A:B,2,FALSE)</f>
        <v>NonUSTravel</v>
      </c>
      <c r="F7138" s="9">
        <v>44926</v>
      </c>
      <c r="G7138">
        <f>VLOOKUP(D7138,campaign!A:D,4,FALSE)</f>
        <v>66</v>
      </c>
    </row>
    <row r="7139" spans="2:7" x14ac:dyDescent="0.2">
      <c r="B7139" t="s">
        <v>3379</v>
      </c>
      <c r="C7139" t="str">
        <f>VLOOKUP(B7139,customer!A:B,2,FALSE)</f>
        <v>Haskel Lamprey</v>
      </c>
      <c r="D7139" t="s">
        <v>3929</v>
      </c>
      <c r="E7139" t="str">
        <f>VLOOKUP(D7139,campaign!A:B,2,FALSE)</f>
        <v>NonUSTravel</v>
      </c>
      <c r="F7139" s="9">
        <v>44932</v>
      </c>
      <c r="G7139">
        <f>VLOOKUP(D7139,campaign!A:D,4,FALSE)</f>
        <v>66</v>
      </c>
    </row>
    <row r="7140" spans="2:7" x14ac:dyDescent="0.2">
      <c r="B7140" t="s">
        <v>3379</v>
      </c>
      <c r="C7140" t="str">
        <f>VLOOKUP(B7140,customer!A:B,2,FALSE)</f>
        <v>Haskel Lamprey</v>
      </c>
      <c r="D7140" t="s">
        <v>3929</v>
      </c>
      <c r="E7140" t="str">
        <f>VLOOKUP(D7140,campaign!A:B,2,FALSE)</f>
        <v>NonUSTravel</v>
      </c>
      <c r="F7140" s="9">
        <v>44958</v>
      </c>
      <c r="G7140">
        <f>VLOOKUP(D7140,campaign!A:D,4,FALSE)</f>
        <v>66</v>
      </c>
    </row>
    <row r="7141" spans="2:7" x14ac:dyDescent="0.2">
      <c r="B7141" t="s">
        <v>3379</v>
      </c>
      <c r="C7141" t="str">
        <f>VLOOKUP(B7141,customer!A:B,2,FALSE)</f>
        <v>Haskel Lamprey</v>
      </c>
      <c r="D7141" t="s">
        <v>3929</v>
      </c>
      <c r="E7141" t="str">
        <f>VLOOKUP(D7141,campaign!A:B,2,FALSE)</f>
        <v>NonUSTravel</v>
      </c>
      <c r="F7141" s="9">
        <v>44994</v>
      </c>
      <c r="G7141">
        <f>VLOOKUP(D7141,campaign!A:D,4,FALSE)</f>
        <v>66</v>
      </c>
    </row>
    <row r="7142" spans="2:7" x14ac:dyDescent="0.2">
      <c r="B7142" t="s">
        <v>3379</v>
      </c>
      <c r="C7142" t="str">
        <f>VLOOKUP(B7142,customer!A:B,2,FALSE)</f>
        <v>Haskel Lamprey</v>
      </c>
      <c r="D7142" t="s">
        <v>3929</v>
      </c>
      <c r="E7142" t="str">
        <f>VLOOKUP(D7142,campaign!A:B,2,FALSE)</f>
        <v>NonUSTravel</v>
      </c>
      <c r="F7142" s="9">
        <v>45021</v>
      </c>
      <c r="G7142">
        <f>VLOOKUP(D7142,campaign!A:D,4,FALSE)</f>
        <v>66</v>
      </c>
    </row>
    <row r="7143" spans="2:7" x14ac:dyDescent="0.2">
      <c r="B7143" t="s">
        <v>3379</v>
      </c>
      <c r="C7143" t="str">
        <f>VLOOKUP(B7143,customer!A:B,2,FALSE)</f>
        <v>Haskel Lamprey</v>
      </c>
      <c r="D7143" t="s">
        <v>3929</v>
      </c>
      <c r="E7143" t="str">
        <f>VLOOKUP(D7143,campaign!A:B,2,FALSE)</f>
        <v>NonUSTravel</v>
      </c>
      <c r="F7143" s="9">
        <v>45077</v>
      </c>
      <c r="G7143">
        <f>VLOOKUP(D7143,campaign!A:D,4,FALSE)</f>
        <v>66</v>
      </c>
    </row>
    <row r="7144" spans="2:7" x14ac:dyDescent="0.2">
      <c r="B7144" t="s">
        <v>3379</v>
      </c>
      <c r="C7144" t="str">
        <f>VLOOKUP(B7144,customer!A:B,2,FALSE)</f>
        <v>Haskel Lamprey</v>
      </c>
      <c r="D7144" t="s">
        <v>3929</v>
      </c>
      <c r="E7144" t="str">
        <f>VLOOKUP(D7144,campaign!A:B,2,FALSE)</f>
        <v>NonUSTravel</v>
      </c>
      <c r="F7144" s="9">
        <v>45080</v>
      </c>
      <c r="G7144">
        <f>VLOOKUP(D7144,campaign!A:D,4,FALSE)</f>
        <v>66</v>
      </c>
    </row>
    <row r="7145" spans="2:7" x14ac:dyDescent="0.2">
      <c r="B7145" t="s">
        <v>3380</v>
      </c>
      <c r="C7145" t="str">
        <f>VLOOKUP(B7145,customer!A:B,2,FALSE)</f>
        <v>Tucky Glowacki</v>
      </c>
      <c r="D7145" t="s">
        <v>3925</v>
      </c>
      <c r="E7145" t="str">
        <f>VLOOKUP(D7145,campaign!A:B,2,FALSE)</f>
        <v>Homeownership</v>
      </c>
      <c r="F7145" s="9">
        <v>44787</v>
      </c>
      <c r="G7145">
        <f>VLOOKUP(D7145,campaign!A:D,4,FALSE)</f>
        <v>13</v>
      </c>
    </row>
    <row r="7146" spans="2:7" x14ac:dyDescent="0.2">
      <c r="B7146" t="s">
        <v>3380</v>
      </c>
      <c r="C7146" t="str">
        <f>VLOOKUP(B7146,customer!A:B,2,FALSE)</f>
        <v>Tucky Glowacki</v>
      </c>
      <c r="D7146" t="s">
        <v>3925</v>
      </c>
      <c r="E7146" t="str">
        <f>VLOOKUP(D7146,campaign!A:B,2,FALSE)</f>
        <v>Homeownership</v>
      </c>
      <c r="F7146" s="9">
        <v>44819</v>
      </c>
      <c r="G7146">
        <f>VLOOKUP(D7146,campaign!A:D,4,FALSE)</f>
        <v>13</v>
      </c>
    </row>
    <row r="7147" spans="2:7" x14ac:dyDescent="0.2">
      <c r="B7147" t="s">
        <v>3380</v>
      </c>
      <c r="C7147" t="str">
        <f>VLOOKUP(B7147,customer!A:B,2,FALSE)</f>
        <v>Tucky Glowacki</v>
      </c>
      <c r="D7147" t="s">
        <v>3925</v>
      </c>
      <c r="E7147" t="str">
        <f>VLOOKUP(D7147,campaign!A:B,2,FALSE)</f>
        <v>Homeownership</v>
      </c>
      <c r="F7147" s="9">
        <v>44861</v>
      </c>
      <c r="G7147">
        <f>VLOOKUP(D7147,campaign!A:D,4,FALSE)</f>
        <v>13</v>
      </c>
    </row>
    <row r="7148" spans="2:7" x14ac:dyDescent="0.2">
      <c r="B7148" t="s">
        <v>3380</v>
      </c>
      <c r="C7148" t="str">
        <f>VLOOKUP(B7148,customer!A:B,2,FALSE)</f>
        <v>Tucky Glowacki</v>
      </c>
      <c r="D7148" t="s">
        <v>3925</v>
      </c>
      <c r="E7148" t="str">
        <f>VLOOKUP(D7148,campaign!A:B,2,FALSE)</f>
        <v>Homeownership</v>
      </c>
      <c r="F7148" s="9">
        <v>44881</v>
      </c>
      <c r="G7148">
        <f>VLOOKUP(D7148,campaign!A:D,4,FALSE)</f>
        <v>13</v>
      </c>
    </row>
    <row r="7149" spans="2:7" x14ac:dyDescent="0.2">
      <c r="B7149" t="s">
        <v>3380</v>
      </c>
      <c r="C7149" t="str">
        <f>VLOOKUP(B7149,customer!A:B,2,FALSE)</f>
        <v>Tucky Glowacki</v>
      </c>
      <c r="D7149" t="s">
        <v>3925</v>
      </c>
      <c r="E7149" t="str">
        <f>VLOOKUP(D7149,campaign!A:B,2,FALSE)</f>
        <v>Homeownership</v>
      </c>
      <c r="F7149" s="9">
        <v>44918</v>
      </c>
      <c r="G7149">
        <f>VLOOKUP(D7149,campaign!A:D,4,FALSE)</f>
        <v>13</v>
      </c>
    </row>
    <row r="7150" spans="2:7" x14ac:dyDescent="0.2">
      <c r="B7150" t="s">
        <v>3380</v>
      </c>
      <c r="C7150" t="str">
        <f>VLOOKUP(B7150,customer!A:B,2,FALSE)</f>
        <v>Tucky Glowacki</v>
      </c>
      <c r="D7150" t="s">
        <v>3925</v>
      </c>
      <c r="E7150" t="str">
        <f>VLOOKUP(D7150,campaign!A:B,2,FALSE)</f>
        <v>Homeownership</v>
      </c>
      <c r="F7150" s="9">
        <v>44945</v>
      </c>
      <c r="G7150">
        <f>VLOOKUP(D7150,campaign!A:D,4,FALSE)</f>
        <v>13</v>
      </c>
    </row>
    <row r="7151" spans="2:7" x14ac:dyDescent="0.2">
      <c r="B7151" t="s">
        <v>3380</v>
      </c>
      <c r="C7151" t="str">
        <f>VLOOKUP(B7151,customer!A:B,2,FALSE)</f>
        <v>Tucky Glowacki</v>
      </c>
      <c r="D7151" t="s">
        <v>3925</v>
      </c>
      <c r="E7151" t="str">
        <f>VLOOKUP(D7151,campaign!A:B,2,FALSE)</f>
        <v>Homeownership</v>
      </c>
      <c r="F7151" s="9">
        <v>44983</v>
      </c>
      <c r="G7151">
        <f>VLOOKUP(D7151,campaign!A:D,4,FALSE)</f>
        <v>13</v>
      </c>
    </row>
    <row r="7152" spans="2:7" x14ac:dyDescent="0.2">
      <c r="B7152" t="s">
        <v>3380</v>
      </c>
      <c r="C7152" t="str">
        <f>VLOOKUP(B7152,customer!A:B,2,FALSE)</f>
        <v>Tucky Glowacki</v>
      </c>
      <c r="D7152" t="s">
        <v>3925</v>
      </c>
      <c r="E7152" t="str">
        <f>VLOOKUP(D7152,campaign!A:B,2,FALSE)</f>
        <v>Homeownership</v>
      </c>
      <c r="F7152" s="9">
        <v>45004</v>
      </c>
      <c r="G7152">
        <f>VLOOKUP(D7152,campaign!A:D,4,FALSE)</f>
        <v>13</v>
      </c>
    </row>
    <row r="7153" spans="2:7" x14ac:dyDescent="0.2">
      <c r="B7153" t="s">
        <v>3380</v>
      </c>
      <c r="C7153" t="str">
        <f>VLOOKUP(B7153,customer!A:B,2,FALSE)</f>
        <v>Tucky Glowacki</v>
      </c>
      <c r="D7153" t="s">
        <v>3925</v>
      </c>
      <c r="E7153" t="str">
        <f>VLOOKUP(D7153,campaign!A:B,2,FALSE)</f>
        <v>Homeownership</v>
      </c>
      <c r="F7153" s="9">
        <v>45040</v>
      </c>
      <c r="G7153">
        <f>VLOOKUP(D7153,campaign!A:D,4,FALSE)</f>
        <v>13</v>
      </c>
    </row>
    <row r="7154" spans="2:7" x14ac:dyDescent="0.2">
      <c r="B7154" t="s">
        <v>3380</v>
      </c>
      <c r="C7154" t="str">
        <f>VLOOKUP(B7154,customer!A:B,2,FALSE)</f>
        <v>Tucky Glowacki</v>
      </c>
      <c r="D7154" t="s">
        <v>3925</v>
      </c>
      <c r="E7154" t="str">
        <f>VLOOKUP(D7154,campaign!A:B,2,FALSE)</f>
        <v>Homeownership</v>
      </c>
      <c r="F7154" s="9">
        <v>45060</v>
      </c>
      <c r="G7154">
        <f>VLOOKUP(D7154,campaign!A:D,4,FALSE)</f>
        <v>13</v>
      </c>
    </row>
    <row r="7155" spans="2:7" x14ac:dyDescent="0.2">
      <c r="B7155" t="s">
        <v>3380</v>
      </c>
      <c r="C7155" t="str">
        <f>VLOOKUP(B7155,customer!A:B,2,FALSE)</f>
        <v>Tucky Glowacki</v>
      </c>
      <c r="D7155" t="s">
        <v>3926</v>
      </c>
      <c r="E7155" t="str">
        <f>VLOOKUP(D7155,campaign!A:B,2,FALSE)</f>
        <v>BuysViaMailOrder</v>
      </c>
      <c r="F7155" s="9">
        <v>44799</v>
      </c>
      <c r="G7155">
        <f>VLOOKUP(D7155,campaign!A:D,4,FALSE)</f>
        <v>25</v>
      </c>
    </row>
    <row r="7156" spans="2:7" x14ac:dyDescent="0.2">
      <c r="B7156" t="s">
        <v>3380</v>
      </c>
      <c r="C7156" t="str">
        <f>VLOOKUP(B7156,customer!A:B,2,FALSE)</f>
        <v>Tucky Glowacki</v>
      </c>
      <c r="D7156" t="s">
        <v>3926</v>
      </c>
      <c r="E7156" t="str">
        <f>VLOOKUP(D7156,campaign!A:B,2,FALSE)</f>
        <v>BuysViaMailOrder</v>
      </c>
      <c r="F7156" s="9">
        <v>44865</v>
      </c>
      <c r="G7156">
        <f>VLOOKUP(D7156,campaign!A:D,4,FALSE)</f>
        <v>25</v>
      </c>
    </row>
    <row r="7157" spans="2:7" x14ac:dyDescent="0.2">
      <c r="B7157" t="s">
        <v>3380</v>
      </c>
      <c r="C7157" t="str">
        <f>VLOOKUP(B7157,customer!A:B,2,FALSE)</f>
        <v>Tucky Glowacki</v>
      </c>
      <c r="D7157" t="s">
        <v>3926</v>
      </c>
      <c r="E7157" t="str">
        <f>VLOOKUP(D7157,campaign!A:B,2,FALSE)</f>
        <v>BuysViaMailOrder</v>
      </c>
      <c r="F7157" s="9">
        <v>44875</v>
      </c>
      <c r="G7157">
        <f>VLOOKUP(D7157,campaign!A:D,4,FALSE)</f>
        <v>25</v>
      </c>
    </row>
    <row r="7158" spans="2:7" x14ac:dyDescent="0.2">
      <c r="B7158" t="s">
        <v>3380</v>
      </c>
      <c r="C7158" t="str">
        <f>VLOOKUP(B7158,customer!A:B,2,FALSE)</f>
        <v>Tucky Glowacki</v>
      </c>
      <c r="D7158" t="s">
        <v>3926</v>
      </c>
      <c r="E7158" t="str">
        <f>VLOOKUP(D7158,campaign!A:B,2,FALSE)</f>
        <v>BuysViaMailOrder</v>
      </c>
      <c r="F7158" s="9">
        <v>44899</v>
      </c>
      <c r="G7158">
        <f>VLOOKUP(D7158,campaign!A:D,4,FALSE)</f>
        <v>25</v>
      </c>
    </row>
    <row r="7159" spans="2:7" x14ac:dyDescent="0.2">
      <c r="B7159" t="s">
        <v>3380</v>
      </c>
      <c r="C7159" t="str">
        <f>VLOOKUP(B7159,customer!A:B,2,FALSE)</f>
        <v>Tucky Glowacki</v>
      </c>
      <c r="D7159" t="s">
        <v>3926</v>
      </c>
      <c r="E7159" t="str">
        <f>VLOOKUP(D7159,campaign!A:B,2,FALSE)</f>
        <v>BuysViaMailOrder</v>
      </c>
      <c r="F7159" s="9">
        <v>44932</v>
      </c>
      <c r="G7159">
        <f>VLOOKUP(D7159,campaign!A:D,4,FALSE)</f>
        <v>25</v>
      </c>
    </row>
    <row r="7160" spans="2:7" x14ac:dyDescent="0.2">
      <c r="B7160" t="s">
        <v>3380</v>
      </c>
      <c r="C7160" t="str">
        <f>VLOOKUP(B7160,customer!A:B,2,FALSE)</f>
        <v>Tucky Glowacki</v>
      </c>
      <c r="D7160" t="s">
        <v>3926</v>
      </c>
      <c r="E7160" t="str">
        <f>VLOOKUP(D7160,campaign!A:B,2,FALSE)</f>
        <v>BuysViaMailOrder</v>
      </c>
      <c r="F7160" s="9">
        <v>44984</v>
      </c>
      <c r="G7160">
        <f>VLOOKUP(D7160,campaign!A:D,4,FALSE)</f>
        <v>25</v>
      </c>
    </row>
    <row r="7161" spans="2:7" x14ac:dyDescent="0.2">
      <c r="B7161" t="s">
        <v>3380</v>
      </c>
      <c r="C7161" t="str">
        <f>VLOOKUP(B7161,customer!A:B,2,FALSE)</f>
        <v>Tucky Glowacki</v>
      </c>
      <c r="D7161" t="s">
        <v>3926</v>
      </c>
      <c r="E7161" t="str">
        <f>VLOOKUP(D7161,campaign!A:B,2,FALSE)</f>
        <v>BuysViaMailOrder</v>
      </c>
      <c r="F7161" s="9">
        <v>44988</v>
      </c>
      <c r="G7161">
        <f>VLOOKUP(D7161,campaign!A:D,4,FALSE)</f>
        <v>25</v>
      </c>
    </row>
    <row r="7162" spans="2:7" x14ac:dyDescent="0.2">
      <c r="B7162" t="s">
        <v>3380</v>
      </c>
      <c r="C7162" t="str">
        <f>VLOOKUP(B7162,customer!A:B,2,FALSE)</f>
        <v>Tucky Glowacki</v>
      </c>
      <c r="D7162" t="s">
        <v>3926</v>
      </c>
      <c r="E7162" t="str">
        <f>VLOOKUP(D7162,campaign!A:B,2,FALSE)</f>
        <v>BuysViaMailOrder</v>
      </c>
      <c r="F7162" s="9">
        <v>45023</v>
      </c>
      <c r="G7162">
        <f>VLOOKUP(D7162,campaign!A:D,4,FALSE)</f>
        <v>25</v>
      </c>
    </row>
    <row r="7163" spans="2:7" x14ac:dyDescent="0.2">
      <c r="B7163" t="s">
        <v>3380</v>
      </c>
      <c r="C7163" t="str">
        <f>VLOOKUP(B7163,customer!A:B,2,FALSE)</f>
        <v>Tucky Glowacki</v>
      </c>
      <c r="D7163" t="s">
        <v>3926</v>
      </c>
      <c r="E7163" t="str">
        <f>VLOOKUP(D7163,campaign!A:B,2,FALSE)</f>
        <v>BuysViaMailOrder</v>
      </c>
      <c r="F7163" s="9">
        <v>45055</v>
      </c>
      <c r="G7163">
        <f>VLOOKUP(D7163,campaign!A:D,4,FALSE)</f>
        <v>25</v>
      </c>
    </row>
    <row r="7164" spans="2:7" x14ac:dyDescent="0.2">
      <c r="B7164" t="s">
        <v>3380</v>
      </c>
      <c r="C7164" t="str">
        <f>VLOOKUP(B7164,customer!A:B,2,FALSE)</f>
        <v>Tucky Glowacki</v>
      </c>
      <c r="D7164" t="s">
        <v>3926</v>
      </c>
      <c r="E7164" t="str">
        <f>VLOOKUP(D7164,campaign!A:B,2,FALSE)</f>
        <v>BuysViaMailOrder</v>
      </c>
      <c r="F7164" s="9">
        <v>45085</v>
      </c>
      <c r="G7164">
        <f>VLOOKUP(D7164,campaign!A:D,4,FALSE)</f>
        <v>25</v>
      </c>
    </row>
    <row r="7165" spans="2:7" x14ac:dyDescent="0.2">
      <c r="B7165" t="s">
        <v>3381</v>
      </c>
      <c r="C7165" t="str">
        <f>VLOOKUP(B7165,customer!A:B,2,FALSE)</f>
        <v>Wiley McTeague</v>
      </c>
      <c r="D7165" t="s">
        <v>3950</v>
      </c>
      <c r="E7165" t="str">
        <f>VLOOKUP(D7165,campaign!A:B,2,FALSE)</f>
        <v>NotNewCellphoneUser</v>
      </c>
      <c r="F7165" s="9">
        <v>44783</v>
      </c>
      <c r="G7165">
        <f>VLOOKUP(D7165,campaign!A:D,4,FALSE)</f>
        <v>28</v>
      </c>
    </row>
    <row r="7166" spans="2:7" x14ac:dyDescent="0.2">
      <c r="B7166" t="s">
        <v>3381</v>
      </c>
      <c r="C7166" t="str">
        <f>VLOOKUP(B7166,customer!A:B,2,FALSE)</f>
        <v>Wiley McTeague</v>
      </c>
      <c r="D7166" t="s">
        <v>3950</v>
      </c>
      <c r="E7166" t="str">
        <f>VLOOKUP(D7166,campaign!A:B,2,FALSE)</f>
        <v>NotNewCellphoneUser</v>
      </c>
      <c r="F7166" s="9">
        <v>44826</v>
      </c>
      <c r="G7166">
        <f>VLOOKUP(D7166,campaign!A:D,4,FALSE)</f>
        <v>28</v>
      </c>
    </row>
    <row r="7167" spans="2:7" x14ac:dyDescent="0.2">
      <c r="B7167" t="s">
        <v>3381</v>
      </c>
      <c r="C7167" t="str">
        <f>VLOOKUP(B7167,customer!A:B,2,FALSE)</f>
        <v>Wiley McTeague</v>
      </c>
      <c r="D7167" t="s">
        <v>3950</v>
      </c>
      <c r="E7167" t="str">
        <f>VLOOKUP(D7167,campaign!A:B,2,FALSE)</f>
        <v>NotNewCellphoneUser</v>
      </c>
      <c r="F7167" s="9">
        <v>44848</v>
      </c>
      <c r="G7167">
        <f>VLOOKUP(D7167,campaign!A:D,4,FALSE)</f>
        <v>28</v>
      </c>
    </row>
    <row r="7168" spans="2:7" x14ac:dyDescent="0.2">
      <c r="B7168" t="s">
        <v>3381</v>
      </c>
      <c r="C7168" t="str">
        <f>VLOOKUP(B7168,customer!A:B,2,FALSE)</f>
        <v>Wiley McTeague</v>
      </c>
      <c r="D7168" t="s">
        <v>3950</v>
      </c>
      <c r="E7168" t="str">
        <f>VLOOKUP(D7168,campaign!A:B,2,FALSE)</f>
        <v>NotNewCellphoneUser</v>
      </c>
      <c r="F7168" s="9">
        <v>44877</v>
      </c>
      <c r="G7168">
        <f>VLOOKUP(D7168,campaign!A:D,4,FALSE)</f>
        <v>28</v>
      </c>
    </row>
    <row r="7169" spans="2:7" x14ac:dyDescent="0.2">
      <c r="B7169" t="s">
        <v>3381</v>
      </c>
      <c r="C7169" t="str">
        <f>VLOOKUP(B7169,customer!A:B,2,FALSE)</f>
        <v>Wiley McTeague</v>
      </c>
      <c r="D7169" t="s">
        <v>3950</v>
      </c>
      <c r="E7169" t="str">
        <f>VLOOKUP(D7169,campaign!A:B,2,FALSE)</f>
        <v>NotNewCellphoneUser</v>
      </c>
      <c r="F7169" s="9">
        <v>44907</v>
      </c>
      <c r="G7169">
        <f>VLOOKUP(D7169,campaign!A:D,4,FALSE)</f>
        <v>28</v>
      </c>
    </row>
    <row r="7170" spans="2:7" x14ac:dyDescent="0.2">
      <c r="B7170" t="s">
        <v>3381</v>
      </c>
      <c r="C7170" t="str">
        <f>VLOOKUP(B7170,customer!A:B,2,FALSE)</f>
        <v>Wiley McTeague</v>
      </c>
      <c r="D7170" t="s">
        <v>3950</v>
      </c>
      <c r="E7170" t="str">
        <f>VLOOKUP(D7170,campaign!A:B,2,FALSE)</f>
        <v>NotNewCellphoneUser</v>
      </c>
      <c r="F7170" s="9">
        <v>44937</v>
      </c>
      <c r="G7170">
        <f>VLOOKUP(D7170,campaign!A:D,4,FALSE)</f>
        <v>28</v>
      </c>
    </row>
    <row r="7171" spans="2:7" x14ac:dyDescent="0.2">
      <c r="B7171" t="s">
        <v>3381</v>
      </c>
      <c r="C7171" t="str">
        <f>VLOOKUP(B7171,customer!A:B,2,FALSE)</f>
        <v>Wiley McTeague</v>
      </c>
      <c r="D7171" t="s">
        <v>3950</v>
      </c>
      <c r="E7171" t="str">
        <f>VLOOKUP(D7171,campaign!A:B,2,FALSE)</f>
        <v>NotNewCellphoneUser</v>
      </c>
      <c r="F7171" s="9">
        <v>44974</v>
      </c>
      <c r="G7171">
        <f>VLOOKUP(D7171,campaign!A:D,4,FALSE)</f>
        <v>28</v>
      </c>
    </row>
    <row r="7172" spans="2:7" x14ac:dyDescent="0.2">
      <c r="B7172" t="s">
        <v>3381</v>
      </c>
      <c r="C7172" t="str">
        <f>VLOOKUP(B7172,customer!A:B,2,FALSE)</f>
        <v>Wiley McTeague</v>
      </c>
      <c r="D7172" t="s">
        <v>3950</v>
      </c>
      <c r="E7172" t="str">
        <f>VLOOKUP(D7172,campaign!A:B,2,FALSE)</f>
        <v>NotNewCellphoneUser</v>
      </c>
      <c r="F7172" s="9">
        <v>45008</v>
      </c>
      <c r="G7172">
        <f>VLOOKUP(D7172,campaign!A:D,4,FALSE)</f>
        <v>28</v>
      </c>
    </row>
    <row r="7173" spans="2:7" x14ac:dyDescent="0.2">
      <c r="B7173" t="s">
        <v>3381</v>
      </c>
      <c r="C7173" t="str">
        <f>VLOOKUP(B7173,customer!A:B,2,FALSE)</f>
        <v>Wiley McTeague</v>
      </c>
      <c r="D7173" t="s">
        <v>3950</v>
      </c>
      <c r="E7173" t="str">
        <f>VLOOKUP(D7173,campaign!A:B,2,FALSE)</f>
        <v>NotNewCellphoneUser</v>
      </c>
      <c r="F7173" s="9">
        <v>45065</v>
      </c>
      <c r="G7173">
        <f>VLOOKUP(D7173,campaign!A:D,4,FALSE)</f>
        <v>28</v>
      </c>
    </row>
    <row r="7174" spans="2:7" x14ac:dyDescent="0.2">
      <c r="B7174" t="s">
        <v>3381</v>
      </c>
      <c r="C7174" t="str">
        <f>VLOOKUP(B7174,customer!A:B,2,FALSE)</f>
        <v>Wiley McTeague</v>
      </c>
      <c r="D7174" t="s">
        <v>3924</v>
      </c>
      <c r="E7174" t="str">
        <f>VLOOKUP(D7174,campaign!A:B,2,FALSE)</f>
        <v>RVOwner</v>
      </c>
      <c r="F7174" s="9">
        <v>44835</v>
      </c>
      <c r="G7174">
        <f>VLOOKUP(D7174,campaign!A:D,4,FALSE)</f>
        <v>22</v>
      </c>
    </row>
    <row r="7175" spans="2:7" x14ac:dyDescent="0.2">
      <c r="B7175" t="s">
        <v>3381</v>
      </c>
      <c r="C7175" t="str">
        <f>VLOOKUP(B7175,customer!A:B,2,FALSE)</f>
        <v>Wiley McTeague</v>
      </c>
      <c r="D7175" t="s">
        <v>3924</v>
      </c>
      <c r="E7175" t="str">
        <f>VLOOKUP(D7175,campaign!A:B,2,FALSE)</f>
        <v>RVOwner</v>
      </c>
      <c r="F7175" s="9">
        <v>44871</v>
      </c>
      <c r="G7175">
        <f>VLOOKUP(D7175,campaign!A:D,4,FALSE)</f>
        <v>22</v>
      </c>
    </row>
    <row r="7176" spans="2:7" x14ac:dyDescent="0.2">
      <c r="B7176" t="s">
        <v>3381</v>
      </c>
      <c r="C7176" t="str">
        <f>VLOOKUP(B7176,customer!A:B,2,FALSE)</f>
        <v>Wiley McTeague</v>
      </c>
      <c r="D7176" t="s">
        <v>3924</v>
      </c>
      <c r="E7176" t="str">
        <f>VLOOKUP(D7176,campaign!A:B,2,FALSE)</f>
        <v>RVOwner</v>
      </c>
      <c r="F7176" s="9">
        <v>44906</v>
      </c>
      <c r="G7176">
        <f>VLOOKUP(D7176,campaign!A:D,4,FALSE)</f>
        <v>22</v>
      </c>
    </row>
    <row r="7177" spans="2:7" x14ac:dyDescent="0.2">
      <c r="B7177" t="s">
        <v>3381</v>
      </c>
      <c r="C7177" t="str">
        <f>VLOOKUP(B7177,customer!A:B,2,FALSE)</f>
        <v>Wiley McTeague</v>
      </c>
      <c r="D7177" t="s">
        <v>3924</v>
      </c>
      <c r="E7177" t="str">
        <f>VLOOKUP(D7177,campaign!A:B,2,FALSE)</f>
        <v>RVOwner</v>
      </c>
      <c r="F7177" s="9">
        <v>44942</v>
      </c>
      <c r="G7177">
        <f>VLOOKUP(D7177,campaign!A:D,4,FALSE)</f>
        <v>22</v>
      </c>
    </row>
    <row r="7178" spans="2:7" x14ac:dyDescent="0.2">
      <c r="B7178" t="s">
        <v>3381</v>
      </c>
      <c r="C7178" t="str">
        <f>VLOOKUP(B7178,customer!A:B,2,FALSE)</f>
        <v>Wiley McTeague</v>
      </c>
      <c r="D7178" t="s">
        <v>3924</v>
      </c>
      <c r="E7178" t="str">
        <f>VLOOKUP(D7178,campaign!A:B,2,FALSE)</f>
        <v>RVOwner</v>
      </c>
      <c r="F7178" s="9">
        <v>44959</v>
      </c>
      <c r="G7178">
        <f>VLOOKUP(D7178,campaign!A:D,4,FALSE)</f>
        <v>22</v>
      </c>
    </row>
    <row r="7179" spans="2:7" x14ac:dyDescent="0.2">
      <c r="B7179" t="s">
        <v>3381</v>
      </c>
      <c r="C7179" t="str">
        <f>VLOOKUP(B7179,customer!A:B,2,FALSE)</f>
        <v>Wiley McTeague</v>
      </c>
      <c r="D7179" t="s">
        <v>3924</v>
      </c>
      <c r="E7179" t="str">
        <f>VLOOKUP(D7179,campaign!A:B,2,FALSE)</f>
        <v>RVOwner</v>
      </c>
      <c r="F7179" s="9">
        <v>44993</v>
      </c>
      <c r="G7179">
        <f>VLOOKUP(D7179,campaign!A:D,4,FALSE)</f>
        <v>22</v>
      </c>
    </row>
    <row r="7180" spans="2:7" x14ac:dyDescent="0.2">
      <c r="B7180" t="s">
        <v>3381</v>
      </c>
      <c r="C7180" t="str">
        <f>VLOOKUP(B7180,customer!A:B,2,FALSE)</f>
        <v>Wiley McTeague</v>
      </c>
      <c r="D7180" t="s">
        <v>3924</v>
      </c>
      <c r="E7180" t="str">
        <f>VLOOKUP(D7180,campaign!A:B,2,FALSE)</f>
        <v>RVOwner</v>
      </c>
      <c r="F7180" s="9">
        <v>45030</v>
      </c>
      <c r="G7180">
        <f>VLOOKUP(D7180,campaign!A:D,4,FALSE)</f>
        <v>22</v>
      </c>
    </row>
    <row r="7181" spans="2:7" x14ac:dyDescent="0.2">
      <c r="B7181" t="s">
        <v>3381</v>
      </c>
      <c r="C7181" t="str">
        <f>VLOOKUP(B7181,customer!A:B,2,FALSE)</f>
        <v>Wiley McTeague</v>
      </c>
      <c r="D7181" t="s">
        <v>3924</v>
      </c>
      <c r="E7181" t="str">
        <f>VLOOKUP(D7181,campaign!A:B,2,FALSE)</f>
        <v>RVOwner</v>
      </c>
      <c r="F7181" s="9">
        <v>45052</v>
      </c>
      <c r="G7181">
        <f>VLOOKUP(D7181,campaign!A:D,4,FALSE)</f>
        <v>22</v>
      </c>
    </row>
    <row r="7182" spans="2:7" x14ac:dyDescent="0.2">
      <c r="B7182" t="s">
        <v>3382</v>
      </c>
      <c r="C7182" t="str">
        <f>VLOOKUP(B7182,customer!A:B,2,FALSE)</f>
        <v>Kally Hook</v>
      </c>
      <c r="D7182" t="s">
        <v>3922</v>
      </c>
      <c r="E7182" t="str">
        <f>VLOOKUP(D7182,campaign!A:B,2,FALSE)</f>
        <v>HandsetWebCapable</v>
      </c>
      <c r="F7182" s="9">
        <v>44721</v>
      </c>
      <c r="G7182">
        <f>VLOOKUP(D7182,campaign!A:D,4,FALSE)</f>
        <v>62</v>
      </c>
    </row>
    <row r="7183" spans="2:7" x14ac:dyDescent="0.2">
      <c r="B7183" t="s">
        <v>3382</v>
      </c>
      <c r="C7183" t="str">
        <f>VLOOKUP(B7183,customer!A:B,2,FALSE)</f>
        <v>Kally Hook</v>
      </c>
      <c r="D7183" t="s">
        <v>3922</v>
      </c>
      <c r="E7183" t="str">
        <f>VLOOKUP(D7183,campaign!A:B,2,FALSE)</f>
        <v>HandsetWebCapable</v>
      </c>
      <c r="F7183" s="9">
        <v>44757</v>
      </c>
      <c r="G7183">
        <f>VLOOKUP(D7183,campaign!A:D,4,FALSE)</f>
        <v>62</v>
      </c>
    </row>
    <row r="7184" spans="2:7" x14ac:dyDescent="0.2">
      <c r="B7184" t="s">
        <v>3382</v>
      </c>
      <c r="C7184" t="str">
        <f>VLOOKUP(B7184,customer!A:B,2,FALSE)</f>
        <v>Kally Hook</v>
      </c>
      <c r="D7184" t="s">
        <v>3922</v>
      </c>
      <c r="E7184" t="str">
        <f>VLOOKUP(D7184,campaign!A:B,2,FALSE)</f>
        <v>HandsetWebCapable</v>
      </c>
      <c r="F7184" s="9">
        <v>44852</v>
      </c>
      <c r="G7184">
        <f>VLOOKUP(D7184,campaign!A:D,4,FALSE)</f>
        <v>62</v>
      </c>
    </row>
    <row r="7185" spans="2:7" x14ac:dyDescent="0.2">
      <c r="B7185" t="s">
        <v>3382</v>
      </c>
      <c r="C7185" t="str">
        <f>VLOOKUP(B7185,customer!A:B,2,FALSE)</f>
        <v>Kally Hook</v>
      </c>
      <c r="D7185" t="s">
        <v>3922</v>
      </c>
      <c r="E7185" t="str">
        <f>VLOOKUP(D7185,campaign!A:B,2,FALSE)</f>
        <v>HandsetWebCapable</v>
      </c>
      <c r="F7185" s="9">
        <v>44889</v>
      </c>
      <c r="G7185">
        <f>VLOOKUP(D7185,campaign!A:D,4,FALSE)</f>
        <v>62</v>
      </c>
    </row>
    <row r="7186" spans="2:7" x14ac:dyDescent="0.2">
      <c r="B7186" t="s">
        <v>3382</v>
      </c>
      <c r="C7186" t="str">
        <f>VLOOKUP(B7186,customer!A:B,2,FALSE)</f>
        <v>Kally Hook</v>
      </c>
      <c r="D7186" t="s">
        <v>3922</v>
      </c>
      <c r="E7186" t="str">
        <f>VLOOKUP(D7186,campaign!A:B,2,FALSE)</f>
        <v>HandsetWebCapable</v>
      </c>
      <c r="F7186" s="9">
        <v>44914</v>
      </c>
      <c r="G7186">
        <f>VLOOKUP(D7186,campaign!A:D,4,FALSE)</f>
        <v>62</v>
      </c>
    </row>
    <row r="7187" spans="2:7" x14ac:dyDescent="0.2">
      <c r="B7187" t="s">
        <v>3382</v>
      </c>
      <c r="C7187" t="str">
        <f>VLOOKUP(B7187,customer!A:B,2,FALSE)</f>
        <v>Kally Hook</v>
      </c>
      <c r="D7187" t="s">
        <v>3922</v>
      </c>
      <c r="E7187" t="str">
        <f>VLOOKUP(D7187,campaign!A:B,2,FALSE)</f>
        <v>HandsetWebCapable</v>
      </c>
      <c r="F7187" s="9">
        <v>44937</v>
      </c>
      <c r="G7187">
        <f>VLOOKUP(D7187,campaign!A:D,4,FALSE)</f>
        <v>62</v>
      </c>
    </row>
    <row r="7188" spans="2:7" x14ac:dyDescent="0.2">
      <c r="B7188" t="s">
        <v>3382</v>
      </c>
      <c r="C7188" t="str">
        <f>VLOOKUP(B7188,customer!A:B,2,FALSE)</f>
        <v>Kally Hook</v>
      </c>
      <c r="D7188" t="s">
        <v>3922</v>
      </c>
      <c r="E7188" t="str">
        <f>VLOOKUP(D7188,campaign!A:B,2,FALSE)</f>
        <v>HandsetWebCapable</v>
      </c>
      <c r="F7188" s="9">
        <v>44970</v>
      </c>
      <c r="G7188">
        <f>VLOOKUP(D7188,campaign!A:D,4,FALSE)</f>
        <v>62</v>
      </c>
    </row>
    <row r="7189" spans="2:7" x14ac:dyDescent="0.2">
      <c r="B7189" t="s">
        <v>3382</v>
      </c>
      <c r="C7189" t="str">
        <f>VLOOKUP(B7189,customer!A:B,2,FALSE)</f>
        <v>Kally Hook</v>
      </c>
      <c r="D7189" t="s">
        <v>3922</v>
      </c>
      <c r="E7189" t="str">
        <f>VLOOKUP(D7189,campaign!A:B,2,FALSE)</f>
        <v>HandsetWebCapable</v>
      </c>
      <c r="F7189" s="9">
        <v>44994</v>
      </c>
      <c r="G7189">
        <f>VLOOKUP(D7189,campaign!A:D,4,FALSE)</f>
        <v>62</v>
      </c>
    </row>
    <row r="7190" spans="2:7" x14ac:dyDescent="0.2">
      <c r="B7190" t="s">
        <v>3382</v>
      </c>
      <c r="C7190" t="str">
        <f>VLOOKUP(B7190,customer!A:B,2,FALSE)</f>
        <v>Kally Hook</v>
      </c>
      <c r="D7190" t="s">
        <v>3922</v>
      </c>
      <c r="E7190" t="str">
        <f>VLOOKUP(D7190,campaign!A:B,2,FALSE)</f>
        <v>HandsetWebCapable</v>
      </c>
      <c r="F7190" s="9">
        <v>45067</v>
      </c>
      <c r="G7190">
        <f>VLOOKUP(D7190,campaign!A:D,4,FALSE)</f>
        <v>62</v>
      </c>
    </row>
    <row r="7191" spans="2:7" x14ac:dyDescent="0.2">
      <c r="B7191" t="s">
        <v>3382</v>
      </c>
      <c r="C7191" t="str">
        <f>VLOOKUP(B7191,customer!A:B,2,FALSE)</f>
        <v>Kally Hook</v>
      </c>
      <c r="D7191" t="s">
        <v>3927</v>
      </c>
      <c r="E7191" t="str">
        <f>VLOOKUP(D7191,campaign!A:B,2,FALSE)</f>
        <v>RespondsToMailOffers</v>
      </c>
      <c r="F7191" s="9">
        <v>44953</v>
      </c>
      <c r="G7191">
        <f>VLOOKUP(D7191,campaign!A:D,4,FALSE)</f>
        <v>27</v>
      </c>
    </row>
    <row r="7192" spans="2:7" x14ac:dyDescent="0.2">
      <c r="B7192" t="s">
        <v>3382</v>
      </c>
      <c r="C7192" t="str">
        <f>VLOOKUP(B7192,customer!A:B,2,FALSE)</f>
        <v>Kally Hook</v>
      </c>
      <c r="D7192" t="s">
        <v>3927</v>
      </c>
      <c r="E7192" t="str">
        <f>VLOOKUP(D7192,campaign!A:B,2,FALSE)</f>
        <v>RespondsToMailOffers</v>
      </c>
      <c r="F7192" s="9">
        <v>44985</v>
      </c>
      <c r="G7192">
        <f>VLOOKUP(D7192,campaign!A:D,4,FALSE)</f>
        <v>27</v>
      </c>
    </row>
    <row r="7193" spans="2:7" x14ac:dyDescent="0.2">
      <c r="B7193" t="s">
        <v>3382</v>
      </c>
      <c r="C7193" t="str">
        <f>VLOOKUP(B7193,customer!A:B,2,FALSE)</f>
        <v>Kally Hook</v>
      </c>
      <c r="D7193" t="s">
        <v>3927</v>
      </c>
      <c r="E7193" t="str">
        <f>VLOOKUP(D7193,campaign!A:B,2,FALSE)</f>
        <v>RespondsToMailOffers</v>
      </c>
      <c r="F7193" s="9">
        <v>44995</v>
      </c>
      <c r="G7193">
        <f>VLOOKUP(D7193,campaign!A:D,4,FALSE)</f>
        <v>27</v>
      </c>
    </row>
    <row r="7194" spans="2:7" x14ac:dyDescent="0.2">
      <c r="B7194" t="s">
        <v>3382</v>
      </c>
      <c r="C7194" t="str">
        <f>VLOOKUP(B7194,customer!A:B,2,FALSE)</f>
        <v>Kally Hook</v>
      </c>
      <c r="D7194" t="s">
        <v>3927</v>
      </c>
      <c r="E7194" t="str">
        <f>VLOOKUP(D7194,campaign!A:B,2,FALSE)</f>
        <v>RespondsToMailOffers</v>
      </c>
      <c r="F7194" s="9">
        <v>45019</v>
      </c>
      <c r="G7194">
        <f>VLOOKUP(D7194,campaign!A:D,4,FALSE)</f>
        <v>27</v>
      </c>
    </row>
    <row r="7195" spans="2:7" x14ac:dyDescent="0.2">
      <c r="B7195" t="s">
        <v>3382</v>
      </c>
      <c r="C7195" t="str">
        <f>VLOOKUP(B7195,customer!A:B,2,FALSE)</f>
        <v>Kally Hook</v>
      </c>
      <c r="D7195" t="s">
        <v>3927</v>
      </c>
      <c r="E7195" t="str">
        <f>VLOOKUP(D7195,campaign!A:B,2,FALSE)</f>
        <v>RespondsToMailOffers</v>
      </c>
      <c r="F7195" s="9">
        <v>45053</v>
      </c>
      <c r="G7195">
        <f>VLOOKUP(D7195,campaign!A:D,4,FALSE)</f>
        <v>27</v>
      </c>
    </row>
    <row r="7196" spans="2:7" x14ac:dyDescent="0.2">
      <c r="B7196" t="s">
        <v>3382</v>
      </c>
      <c r="C7196" t="str">
        <f>VLOOKUP(B7196,customer!A:B,2,FALSE)</f>
        <v>Kally Hook</v>
      </c>
      <c r="D7196" t="s">
        <v>3927</v>
      </c>
      <c r="E7196" t="str">
        <f>VLOOKUP(D7196,campaign!A:B,2,FALSE)</f>
        <v>RespondsToMailOffers</v>
      </c>
      <c r="F7196" s="9">
        <v>45080</v>
      </c>
      <c r="G7196">
        <f>VLOOKUP(D7196,campaign!A:D,4,FALSE)</f>
        <v>27</v>
      </c>
    </row>
    <row r="7197" spans="2:7" x14ac:dyDescent="0.2">
      <c r="B7197" t="s">
        <v>3383</v>
      </c>
      <c r="C7197" t="str">
        <f>VLOOKUP(B7197,customer!A:B,2,FALSE)</f>
        <v>Valida Frotton</v>
      </c>
      <c r="D7197" t="s">
        <v>3949</v>
      </c>
      <c r="E7197" t="str">
        <f>VLOOKUP(D7197,campaign!A:B,2,FALSE)</f>
        <v>NewCellphoneUser</v>
      </c>
      <c r="F7197" s="9">
        <v>44921</v>
      </c>
      <c r="G7197">
        <f>VLOOKUP(D7197,campaign!A:D,4,FALSE)</f>
        <v>25</v>
      </c>
    </row>
    <row r="7198" spans="2:7" x14ac:dyDescent="0.2">
      <c r="B7198" t="s">
        <v>3383</v>
      </c>
      <c r="C7198" t="str">
        <f>VLOOKUP(B7198,customer!A:B,2,FALSE)</f>
        <v>Valida Frotton</v>
      </c>
      <c r="D7198" t="s">
        <v>3949</v>
      </c>
      <c r="E7198" t="str">
        <f>VLOOKUP(D7198,campaign!A:B,2,FALSE)</f>
        <v>NewCellphoneUser</v>
      </c>
      <c r="F7198" s="9">
        <v>44952</v>
      </c>
      <c r="G7198">
        <f>VLOOKUP(D7198,campaign!A:D,4,FALSE)</f>
        <v>25</v>
      </c>
    </row>
    <row r="7199" spans="2:7" x14ac:dyDescent="0.2">
      <c r="B7199" t="s">
        <v>3383</v>
      </c>
      <c r="C7199" t="str">
        <f>VLOOKUP(B7199,customer!A:B,2,FALSE)</f>
        <v>Valida Frotton</v>
      </c>
      <c r="D7199" t="s">
        <v>3949</v>
      </c>
      <c r="E7199" t="str">
        <f>VLOOKUP(D7199,campaign!A:B,2,FALSE)</f>
        <v>NewCellphoneUser</v>
      </c>
      <c r="F7199" s="9">
        <v>44959</v>
      </c>
      <c r="G7199">
        <f>VLOOKUP(D7199,campaign!A:D,4,FALSE)</f>
        <v>25</v>
      </c>
    </row>
    <row r="7200" spans="2:7" x14ac:dyDescent="0.2">
      <c r="B7200" t="s">
        <v>3383</v>
      </c>
      <c r="C7200" t="str">
        <f>VLOOKUP(B7200,customer!A:B,2,FALSE)</f>
        <v>Valida Frotton</v>
      </c>
      <c r="D7200" t="s">
        <v>3949</v>
      </c>
      <c r="E7200" t="str">
        <f>VLOOKUP(D7200,campaign!A:B,2,FALSE)</f>
        <v>NewCellphoneUser</v>
      </c>
      <c r="F7200" s="9">
        <v>44995</v>
      </c>
      <c r="G7200">
        <f>VLOOKUP(D7200,campaign!A:D,4,FALSE)</f>
        <v>25</v>
      </c>
    </row>
    <row r="7201" spans="2:7" x14ac:dyDescent="0.2">
      <c r="B7201" t="s">
        <v>3383</v>
      </c>
      <c r="C7201" t="str">
        <f>VLOOKUP(B7201,customer!A:B,2,FALSE)</f>
        <v>Valida Frotton</v>
      </c>
      <c r="D7201" t="s">
        <v>3949</v>
      </c>
      <c r="E7201" t="str">
        <f>VLOOKUP(D7201,campaign!A:B,2,FALSE)</f>
        <v>NewCellphoneUser</v>
      </c>
      <c r="F7201" s="9">
        <v>45045</v>
      </c>
      <c r="G7201">
        <f>VLOOKUP(D7201,campaign!A:D,4,FALSE)</f>
        <v>25</v>
      </c>
    </row>
    <row r="7202" spans="2:7" x14ac:dyDescent="0.2">
      <c r="B7202" t="s">
        <v>3383</v>
      </c>
      <c r="C7202" t="str">
        <f>VLOOKUP(B7202,customer!A:B,2,FALSE)</f>
        <v>Valida Frotton</v>
      </c>
      <c r="D7202" t="s">
        <v>3949</v>
      </c>
      <c r="E7202" t="str">
        <f>VLOOKUP(D7202,campaign!A:B,2,FALSE)</f>
        <v>NewCellphoneUser</v>
      </c>
      <c r="F7202" s="9">
        <v>45053</v>
      </c>
      <c r="G7202">
        <f>VLOOKUP(D7202,campaign!A:D,4,FALSE)</f>
        <v>25</v>
      </c>
    </row>
    <row r="7203" spans="2:7" x14ac:dyDescent="0.2">
      <c r="B7203" t="s">
        <v>3383</v>
      </c>
      <c r="C7203" t="str">
        <f>VLOOKUP(B7203,customer!A:B,2,FALSE)</f>
        <v>Valida Frotton</v>
      </c>
      <c r="D7203" t="s">
        <v>3949</v>
      </c>
      <c r="E7203" t="str">
        <f>VLOOKUP(D7203,campaign!A:B,2,FALSE)</f>
        <v>NewCellphoneUser</v>
      </c>
      <c r="F7203" s="9">
        <v>45079</v>
      </c>
      <c r="G7203">
        <f>VLOOKUP(D7203,campaign!A:D,4,FALSE)</f>
        <v>25</v>
      </c>
    </row>
    <row r="7204" spans="2:7" x14ac:dyDescent="0.2">
      <c r="B7204" t="s">
        <v>3384</v>
      </c>
      <c r="C7204" t="str">
        <f>VLOOKUP(B7204,customer!A:B,2,FALSE)</f>
        <v>Payton Langran</v>
      </c>
      <c r="D7204" t="s">
        <v>3947</v>
      </c>
      <c r="E7204" t="str">
        <f>VLOOKUP(D7204,campaign!A:B,2,FALSE)</f>
        <v>OwnsComputer</v>
      </c>
      <c r="F7204" s="9">
        <v>44880</v>
      </c>
      <c r="G7204">
        <f>VLOOKUP(D7204,campaign!A:D,4,FALSE)</f>
        <v>62</v>
      </c>
    </row>
    <row r="7205" spans="2:7" x14ac:dyDescent="0.2">
      <c r="B7205" t="s">
        <v>3384</v>
      </c>
      <c r="C7205" t="str">
        <f>VLOOKUP(B7205,customer!A:B,2,FALSE)</f>
        <v>Payton Langran</v>
      </c>
      <c r="D7205" t="s">
        <v>3947</v>
      </c>
      <c r="E7205" t="str">
        <f>VLOOKUP(D7205,campaign!A:B,2,FALSE)</f>
        <v>OwnsComputer</v>
      </c>
      <c r="F7205" s="9">
        <v>44918</v>
      </c>
      <c r="G7205">
        <f>VLOOKUP(D7205,campaign!A:D,4,FALSE)</f>
        <v>62</v>
      </c>
    </row>
    <row r="7206" spans="2:7" x14ac:dyDescent="0.2">
      <c r="B7206" t="s">
        <v>3384</v>
      </c>
      <c r="C7206" t="str">
        <f>VLOOKUP(B7206,customer!A:B,2,FALSE)</f>
        <v>Payton Langran</v>
      </c>
      <c r="D7206" t="s">
        <v>3947</v>
      </c>
      <c r="E7206" t="str">
        <f>VLOOKUP(D7206,campaign!A:B,2,FALSE)</f>
        <v>OwnsComputer</v>
      </c>
      <c r="F7206" s="9">
        <v>44942</v>
      </c>
      <c r="G7206">
        <f>VLOOKUP(D7206,campaign!A:D,4,FALSE)</f>
        <v>62</v>
      </c>
    </row>
    <row r="7207" spans="2:7" x14ac:dyDescent="0.2">
      <c r="B7207" t="s">
        <v>3384</v>
      </c>
      <c r="C7207" t="str">
        <f>VLOOKUP(B7207,customer!A:B,2,FALSE)</f>
        <v>Payton Langran</v>
      </c>
      <c r="D7207" t="s">
        <v>3947</v>
      </c>
      <c r="E7207" t="str">
        <f>VLOOKUP(D7207,campaign!A:B,2,FALSE)</f>
        <v>OwnsComputer</v>
      </c>
      <c r="F7207" s="9">
        <v>44974</v>
      </c>
      <c r="G7207">
        <f>VLOOKUP(D7207,campaign!A:D,4,FALSE)</f>
        <v>62</v>
      </c>
    </row>
    <row r="7208" spans="2:7" x14ac:dyDescent="0.2">
      <c r="B7208" t="s">
        <v>3384</v>
      </c>
      <c r="C7208" t="str">
        <f>VLOOKUP(B7208,customer!A:B,2,FALSE)</f>
        <v>Payton Langran</v>
      </c>
      <c r="D7208" t="s">
        <v>3947</v>
      </c>
      <c r="E7208" t="str">
        <f>VLOOKUP(D7208,campaign!A:B,2,FALSE)</f>
        <v>OwnsComputer</v>
      </c>
      <c r="F7208" s="9">
        <v>45013</v>
      </c>
      <c r="G7208">
        <f>VLOOKUP(D7208,campaign!A:D,4,FALSE)</f>
        <v>62</v>
      </c>
    </row>
    <row r="7209" spans="2:7" x14ac:dyDescent="0.2">
      <c r="B7209" t="s">
        <v>3384</v>
      </c>
      <c r="C7209" t="str">
        <f>VLOOKUP(B7209,customer!A:B,2,FALSE)</f>
        <v>Payton Langran</v>
      </c>
      <c r="D7209" t="s">
        <v>3947</v>
      </c>
      <c r="E7209" t="str">
        <f>VLOOKUP(D7209,campaign!A:B,2,FALSE)</f>
        <v>OwnsComputer</v>
      </c>
      <c r="F7209" s="9">
        <v>45061</v>
      </c>
      <c r="G7209">
        <f>VLOOKUP(D7209,campaign!A:D,4,FALSE)</f>
        <v>62</v>
      </c>
    </row>
    <row r="7210" spans="2:7" x14ac:dyDescent="0.2">
      <c r="B7210" t="s">
        <v>3385</v>
      </c>
      <c r="C7210" t="str">
        <f>VLOOKUP(B7210,customer!A:B,2,FALSE)</f>
        <v>Frazer Beesley</v>
      </c>
      <c r="D7210" t="s">
        <v>3925</v>
      </c>
      <c r="E7210" t="str">
        <f>VLOOKUP(D7210,campaign!A:B,2,FALSE)</f>
        <v>Homeownership</v>
      </c>
      <c r="F7210" s="9">
        <v>44962</v>
      </c>
      <c r="G7210">
        <f>VLOOKUP(D7210,campaign!A:D,4,FALSE)</f>
        <v>13</v>
      </c>
    </row>
    <row r="7211" spans="2:7" x14ac:dyDescent="0.2">
      <c r="B7211" t="s">
        <v>3385</v>
      </c>
      <c r="C7211" t="str">
        <f>VLOOKUP(B7211,customer!A:B,2,FALSE)</f>
        <v>Frazer Beesley</v>
      </c>
      <c r="D7211" t="s">
        <v>3925</v>
      </c>
      <c r="E7211" t="str">
        <f>VLOOKUP(D7211,campaign!A:B,2,FALSE)</f>
        <v>Homeownership</v>
      </c>
      <c r="F7211" s="9">
        <v>45001</v>
      </c>
      <c r="G7211">
        <f>VLOOKUP(D7211,campaign!A:D,4,FALSE)</f>
        <v>13</v>
      </c>
    </row>
    <row r="7212" spans="2:7" x14ac:dyDescent="0.2">
      <c r="B7212" t="s">
        <v>3385</v>
      </c>
      <c r="C7212" t="str">
        <f>VLOOKUP(B7212,customer!A:B,2,FALSE)</f>
        <v>Frazer Beesley</v>
      </c>
      <c r="D7212" t="s">
        <v>3925</v>
      </c>
      <c r="E7212" t="str">
        <f>VLOOKUP(D7212,campaign!A:B,2,FALSE)</f>
        <v>Homeownership</v>
      </c>
      <c r="F7212" s="9">
        <v>45031</v>
      </c>
      <c r="G7212">
        <f>VLOOKUP(D7212,campaign!A:D,4,FALSE)</f>
        <v>13</v>
      </c>
    </row>
    <row r="7213" spans="2:7" x14ac:dyDescent="0.2">
      <c r="B7213" t="s">
        <v>3385</v>
      </c>
      <c r="C7213" t="str">
        <f>VLOOKUP(B7213,customer!A:B,2,FALSE)</f>
        <v>Frazer Beesley</v>
      </c>
      <c r="D7213" t="s">
        <v>3925</v>
      </c>
      <c r="E7213" t="str">
        <f>VLOOKUP(D7213,campaign!A:B,2,FALSE)</f>
        <v>Homeownership</v>
      </c>
      <c r="F7213" s="9">
        <v>45063</v>
      </c>
      <c r="G7213">
        <f>VLOOKUP(D7213,campaign!A:D,4,FALSE)</f>
        <v>13</v>
      </c>
    </row>
    <row r="7214" spans="2:7" x14ac:dyDescent="0.2">
      <c r="B7214" t="s">
        <v>3385</v>
      </c>
      <c r="C7214" t="str">
        <f>VLOOKUP(B7214,customer!A:B,2,FALSE)</f>
        <v>Frazer Beesley</v>
      </c>
      <c r="D7214" t="s">
        <v>3924</v>
      </c>
      <c r="E7214" t="str">
        <f>VLOOKUP(D7214,campaign!A:B,2,FALSE)</f>
        <v>RVOwner</v>
      </c>
      <c r="F7214" s="9">
        <v>45016</v>
      </c>
      <c r="G7214">
        <f>VLOOKUP(D7214,campaign!A:D,4,FALSE)</f>
        <v>22</v>
      </c>
    </row>
    <row r="7215" spans="2:7" x14ac:dyDescent="0.2">
      <c r="B7215" t="s">
        <v>3385</v>
      </c>
      <c r="C7215" t="str">
        <f>VLOOKUP(B7215,customer!A:B,2,FALSE)</f>
        <v>Frazer Beesley</v>
      </c>
      <c r="D7215" t="s">
        <v>3924</v>
      </c>
      <c r="E7215" t="str">
        <f>VLOOKUP(D7215,campaign!A:B,2,FALSE)</f>
        <v>RVOwner</v>
      </c>
      <c r="F7215" s="9">
        <v>45046</v>
      </c>
      <c r="G7215">
        <f>VLOOKUP(D7215,campaign!A:D,4,FALSE)</f>
        <v>22</v>
      </c>
    </row>
    <row r="7216" spans="2:7" x14ac:dyDescent="0.2">
      <c r="B7216" t="s">
        <v>3385</v>
      </c>
      <c r="C7216" t="str">
        <f>VLOOKUP(B7216,customer!A:B,2,FALSE)</f>
        <v>Frazer Beesley</v>
      </c>
      <c r="D7216" t="s">
        <v>3924</v>
      </c>
      <c r="E7216" t="str">
        <f>VLOOKUP(D7216,campaign!A:B,2,FALSE)</f>
        <v>RVOwner</v>
      </c>
      <c r="F7216" s="9">
        <v>45051</v>
      </c>
      <c r="G7216">
        <f>VLOOKUP(D7216,campaign!A:D,4,FALSE)</f>
        <v>22</v>
      </c>
    </row>
    <row r="7217" spans="2:7" x14ac:dyDescent="0.2">
      <c r="B7217" t="s">
        <v>3386</v>
      </c>
      <c r="C7217" t="str">
        <f>VLOOKUP(B7217,customer!A:B,2,FALSE)</f>
        <v>Carla Connors</v>
      </c>
      <c r="D7217" t="s">
        <v>3922</v>
      </c>
      <c r="E7217" t="str">
        <f>VLOOKUP(D7217,campaign!A:B,2,FALSE)</f>
        <v>HandsetWebCapable</v>
      </c>
      <c r="F7217" s="9">
        <v>44715</v>
      </c>
      <c r="G7217">
        <f>VLOOKUP(D7217,campaign!A:D,4,FALSE)</f>
        <v>62</v>
      </c>
    </row>
    <row r="7218" spans="2:7" x14ac:dyDescent="0.2">
      <c r="B7218" t="s">
        <v>3386</v>
      </c>
      <c r="C7218" t="str">
        <f>VLOOKUP(B7218,customer!A:B,2,FALSE)</f>
        <v>Carla Connors</v>
      </c>
      <c r="D7218" t="s">
        <v>3922</v>
      </c>
      <c r="E7218" t="str">
        <f>VLOOKUP(D7218,campaign!A:B,2,FALSE)</f>
        <v>HandsetWebCapable</v>
      </c>
      <c r="F7218" s="9">
        <v>44755</v>
      </c>
      <c r="G7218">
        <f>VLOOKUP(D7218,campaign!A:D,4,FALSE)</f>
        <v>62</v>
      </c>
    </row>
    <row r="7219" spans="2:7" x14ac:dyDescent="0.2">
      <c r="B7219" t="s">
        <v>3386</v>
      </c>
      <c r="C7219" t="str">
        <f>VLOOKUP(B7219,customer!A:B,2,FALSE)</f>
        <v>Carla Connors</v>
      </c>
      <c r="D7219" t="s">
        <v>3922</v>
      </c>
      <c r="E7219" t="str">
        <f>VLOOKUP(D7219,campaign!A:B,2,FALSE)</f>
        <v>HandsetWebCapable</v>
      </c>
      <c r="F7219" s="9">
        <v>44837</v>
      </c>
      <c r="G7219">
        <f>VLOOKUP(D7219,campaign!A:D,4,FALSE)</f>
        <v>62</v>
      </c>
    </row>
    <row r="7220" spans="2:7" x14ac:dyDescent="0.2">
      <c r="B7220" t="s">
        <v>3386</v>
      </c>
      <c r="C7220" t="str">
        <f>VLOOKUP(B7220,customer!A:B,2,FALSE)</f>
        <v>Carla Connors</v>
      </c>
      <c r="D7220" t="s">
        <v>3922</v>
      </c>
      <c r="E7220" t="str">
        <f>VLOOKUP(D7220,campaign!A:B,2,FALSE)</f>
        <v>HandsetWebCapable</v>
      </c>
      <c r="F7220" s="9">
        <v>44932</v>
      </c>
      <c r="G7220">
        <f>VLOOKUP(D7220,campaign!A:D,4,FALSE)</f>
        <v>62</v>
      </c>
    </row>
    <row r="7221" spans="2:7" x14ac:dyDescent="0.2">
      <c r="B7221" t="s">
        <v>3386</v>
      </c>
      <c r="C7221" t="str">
        <f>VLOOKUP(B7221,customer!A:B,2,FALSE)</f>
        <v>Carla Connors</v>
      </c>
      <c r="D7221" t="s">
        <v>3922</v>
      </c>
      <c r="E7221" t="str">
        <f>VLOOKUP(D7221,campaign!A:B,2,FALSE)</f>
        <v>HandsetWebCapable</v>
      </c>
      <c r="F7221" s="9">
        <v>45001</v>
      </c>
      <c r="G7221">
        <f>VLOOKUP(D7221,campaign!A:D,4,FALSE)</f>
        <v>62</v>
      </c>
    </row>
    <row r="7222" spans="2:7" x14ac:dyDescent="0.2">
      <c r="B7222" t="s">
        <v>3386</v>
      </c>
      <c r="C7222" t="str">
        <f>VLOOKUP(B7222,customer!A:B,2,FALSE)</f>
        <v>Carla Connors</v>
      </c>
      <c r="D7222" t="s">
        <v>3922</v>
      </c>
      <c r="E7222" t="str">
        <f>VLOOKUP(D7222,campaign!A:B,2,FALSE)</f>
        <v>HandsetWebCapable</v>
      </c>
      <c r="F7222" s="9">
        <v>45049</v>
      </c>
      <c r="G7222">
        <f>VLOOKUP(D7222,campaign!A:D,4,FALSE)</f>
        <v>62</v>
      </c>
    </row>
    <row r="7223" spans="2:7" x14ac:dyDescent="0.2">
      <c r="B7223" t="s">
        <v>3386</v>
      </c>
      <c r="C7223" t="str">
        <f>VLOOKUP(B7223,customer!A:B,2,FALSE)</f>
        <v>Carla Connors</v>
      </c>
      <c r="D7223" t="s">
        <v>3925</v>
      </c>
      <c r="E7223" t="str">
        <f>VLOOKUP(D7223,campaign!A:B,2,FALSE)</f>
        <v>Homeownership</v>
      </c>
      <c r="F7223" s="9">
        <v>45017</v>
      </c>
      <c r="G7223">
        <f>VLOOKUP(D7223,campaign!A:D,4,FALSE)</f>
        <v>13</v>
      </c>
    </row>
    <row r="7224" spans="2:7" x14ac:dyDescent="0.2">
      <c r="B7224" t="s">
        <v>3386</v>
      </c>
      <c r="C7224" t="str">
        <f>VLOOKUP(B7224,customer!A:B,2,FALSE)</f>
        <v>Carla Connors</v>
      </c>
      <c r="D7224" t="s">
        <v>3925</v>
      </c>
      <c r="E7224" t="str">
        <f>VLOOKUP(D7224,campaign!A:B,2,FALSE)</f>
        <v>Homeownership</v>
      </c>
      <c r="F7224" s="9">
        <v>45057</v>
      </c>
      <c r="G7224">
        <f>VLOOKUP(D7224,campaign!A:D,4,FALSE)</f>
        <v>13</v>
      </c>
    </row>
    <row r="7225" spans="2:7" x14ac:dyDescent="0.2">
      <c r="B7225" t="s">
        <v>3387</v>
      </c>
      <c r="C7225" t="str">
        <f>VLOOKUP(B7225,customer!A:B,2,FALSE)</f>
        <v>Deloria Sercombe</v>
      </c>
      <c r="D7225" t="s">
        <v>3924</v>
      </c>
      <c r="E7225" t="str">
        <f>VLOOKUP(D7225,campaign!A:B,2,FALSE)</f>
        <v>RVOwner</v>
      </c>
      <c r="F7225" s="9">
        <v>44655</v>
      </c>
      <c r="G7225">
        <f>VLOOKUP(D7225,campaign!A:D,4,FALSE)</f>
        <v>22</v>
      </c>
    </row>
    <row r="7226" spans="2:7" x14ac:dyDescent="0.2">
      <c r="B7226" t="s">
        <v>3387</v>
      </c>
      <c r="C7226" t="str">
        <f>VLOOKUP(B7226,customer!A:B,2,FALSE)</f>
        <v>Deloria Sercombe</v>
      </c>
      <c r="D7226" t="s">
        <v>3924</v>
      </c>
      <c r="E7226" t="str">
        <f>VLOOKUP(D7226,campaign!A:B,2,FALSE)</f>
        <v>RVOwner</v>
      </c>
      <c r="F7226" s="9">
        <v>44697</v>
      </c>
      <c r="G7226">
        <f>VLOOKUP(D7226,campaign!A:D,4,FALSE)</f>
        <v>22</v>
      </c>
    </row>
    <row r="7227" spans="2:7" x14ac:dyDescent="0.2">
      <c r="B7227" t="s">
        <v>3387</v>
      </c>
      <c r="C7227" t="str">
        <f>VLOOKUP(B7227,customer!A:B,2,FALSE)</f>
        <v>Deloria Sercombe</v>
      </c>
      <c r="D7227" t="s">
        <v>3924</v>
      </c>
      <c r="E7227" t="str">
        <f>VLOOKUP(D7227,campaign!A:B,2,FALSE)</f>
        <v>RVOwner</v>
      </c>
      <c r="F7227" s="9">
        <v>44752</v>
      </c>
      <c r="G7227">
        <f>VLOOKUP(D7227,campaign!A:D,4,FALSE)</f>
        <v>22</v>
      </c>
    </row>
    <row r="7228" spans="2:7" x14ac:dyDescent="0.2">
      <c r="B7228" t="s">
        <v>3387</v>
      </c>
      <c r="C7228" t="str">
        <f>VLOOKUP(B7228,customer!A:B,2,FALSE)</f>
        <v>Deloria Sercombe</v>
      </c>
      <c r="D7228" t="s">
        <v>3924</v>
      </c>
      <c r="E7228" t="str">
        <f>VLOOKUP(D7228,campaign!A:B,2,FALSE)</f>
        <v>RVOwner</v>
      </c>
      <c r="F7228" s="9">
        <v>44791</v>
      </c>
      <c r="G7228">
        <f>VLOOKUP(D7228,campaign!A:D,4,FALSE)</f>
        <v>22</v>
      </c>
    </row>
    <row r="7229" spans="2:7" x14ac:dyDescent="0.2">
      <c r="B7229" t="s">
        <v>3387</v>
      </c>
      <c r="C7229" t="str">
        <f>VLOOKUP(B7229,customer!A:B,2,FALSE)</f>
        <v>Deloria Sercombe</v>
      </c>
      <c r="D7229" t="s">
        <v>3924</v>
      </c>
      <c r="E7229" t="str">
        <f>VLOOKUP(D7229,campaign!A:B,2,FALSE)</f>
        <v>RVOwner</v>
      </c>
      <c r="F7229" s="9">
        <v>44819</v>
      </c>
      <c r="G7229">
        <f>VLOOKUP(D7229,campaign!A:D,4,FALSE)</f>
        <v>22</v>
      </c>
    </row>
    <row r="7230" spans="2:7" x14ac:dyDescent="0.2">
      <c r="B7230" t="s">
        <v>3387</v>
      </c>
      <c r="C7230" t="str">
        <f>VLOOKUP(B7230,customer!A:B,2,FALSE)</f>
        <v>Deloria Sercombe</v>
      </c>
      <c r="D7230" t="s">
        <v>3924</v>
      </c>
      <c r="E7230" t="str">
        <f>VLOOKUP(D7230,campaign!A:B,2,FALSE)</f>
        <v>RVOwner</v>
      </c>
      <c r="F7230" s="9">
        <v>44846</v>
      </c>
      <c r="G7230">
        <f>VLOOKUP(D7230,campaign!A:D,4,FALSE)</f>
        <v>22</v>
      </c>
    </row>
    <row r="7231" spans="2:7" x14ac:dyDescent="0.2">
      <c r="B7231" t="s">
        <v>3387</v>
      </c>
      <c r="C7231" t="str">
        <f>VLOOKUP(B7231,customer!A:B,2,FALSE)</f>
        <v>Deloria Sercombe</v>
      </c>
      <c r="D7231" t="s">
        <v>3924</v>
      </c>
      <c r="E7231" t="str">
        <f>VLOOKUP(D7231,campaign!A:B,2,FALSE)</f>
        <v>RVOwner</v>
      </c>
      <c r="F7231" s="9">
        <v>44878</v>
      </c>
      <c r="G7231">
        <f>VLOOKUP(D7231,campaign!A:D,4,FALSE)</f>
        <v>22</v>
      </c>
    </row>
    <row r="7232" spans="2:7" x14ac:dyDescent="0.2">
      <c r="B7232" t="s">
        <v>3387</v>
      </c>
      <c r="C7232" t="str">
        <f>VLOOKUP(B7232,customer!A:B,2,FALSE)</f>
        <v>Deloria Sercombe</v>
      </c>
      <c r="D7232" t="s">
        <v>3924</v>
      </c>
      <c r="E7232" t="str">
        <f>VLOOKUP(D7232,campaign!A:B,2,FALSE)</f>
        <v>RVOwner</v>
      </c>
      <c r="F7232" s="9">
        <v>44909</v>
      </c>
      <c r="G7232">
        <f>VLOOKUP(D7232,campaign!A:D,4,FALSE)</f>
        <v>22</v>
      </c>
    </row>
    <row r="7233" spans="2:7" x14ac:dyDescent="0.2">
      <c r="B7233" t="s">
        <v>3387</v>
      </c>
      <c r="C7233" t="str">
        <f>VLOOKUP(B7233,customer!A:B,2,FALSE)</f>
        <v>Deloria Sercombe</v>
      </c>
      <c r="D7233" t="s">
        <v>3924</v>
      </c>
      <c r="E7233" t="str">
        <f>VLOOKUP(D7233,campaign!A:B,2,FALSE)</f>
        <v>RVOwner</v>
      </c>
      <c r="F7233" s="9">
        <v>44935</v>
      </c>
      <c r="G7233">
        <f>VLOOKUP(D7233,campaign!A:D,4,FALSE)</f>
        <v>22</v>
      </c>
    </row>
    <row r="7234" spans="2:7" x14ac:dyDescent="0.2">
      <c r="B7234" t="s">
        <v>3387</v>
      </c>
      <c r="C7234" t="str">
        <f>VLOOKUP(B7234,customer!A:B,2,FALSE)</f>
        <v>Deloria Sercombe</v>
      </c>
      <c r="D7234" t="s">
        <v>3924</v>
      </c>
      <c r="E7234" t="str">
        <f>VLOOKUP(D7234,campaign!A:B,2,FALSE)</f>
        <v>RVOwner</v>
      </c>
      <c r="F7234" s="9">
        <v>44961</v>
      </c>
      <c r="G7234">
        <f>VLOOKUP(D7234,campaign!A:D,4,FALSE)</f>
        <v>22</v>
      </c>
    </row>
    <row r="7235" spans="2:7" x14ac:dyDescent="0.2">
      <c r="B7235" t="s">
        <v>3387</v>
      </c>
      <c r="C7235" t="str">
        <f>VLOOKUP(B7235,customer!A:B,2,FALSE)</f>
        <v>Deloria Sercombe</v>
      </c>
      <c r="D7235" t="s">
        <v>3924</v>
      </c>
      <c r="E7235" t="str">
        <f>VLOOKUP(D7235,campaign!A:B,2,FALSE)</f>
        <v>RVOwner</v>
      </c>
      <c r="F7235" s="9">
        <v>45024</v>
      </c>
      <c r="G7235">
        <f>VLOOKUP(D7235,campaign!A:D,4,FALSE)</f>
        <v>22</v>
      </c>
    </row>
    <row r="7236" spans="2:7" x14ac:dyDescent="0.2">
      <c r="B7236" t="s">
        <v>3387</v>
      </c>
      <c r="C7236" t="str">
        <f>VLOOKUP(B7236,customer!A:B,2,FALSE)</f>
        <v>Deloria Sercombe</v>
      </c>
      <c r="D7236" t="s">
        <v>3924</v>
      </c>
      <c r="E7236" t="str">
        <f>VLOOKUP(D7236,campaign!A:B,2,FALSE)</f>
        <v>RVOwner</v>
      </c>
      <c r="F7236" s="9">
        <v>45050</v>
      </c>
      <c r="G7236">
        <f>VLOOKUP(D7236,campaign!A:D,4,FALSE)</f>
        <v>22</v>
      </c>
    </row>
    <row r="7237" spans="2:7" x14ac:dyDescent="0.2">
      <c r="B7237" t="s">
        <v>3387</v>
      </c>
      <c r="C7237" t="str">
        <f>VLOOKUP(B7237,customer!A:B,2,FALSE)</f>
        <v>Deloria Sercombe</v>
      </c>
      <c r="D7237" t="s">
        <v>3947</v>
      </c>
      <c r="E7237" t="str">
        <f>VLOOKUP(D7237,campaign!A:B,2,FALSE)</f>
        <v>OwnsComputer</v>
      </c>
      <c r="F7237" s="9">
        <v>44766</v>
      </c>
      <c r="G7237">
        <f>VLOOKUP(D7237,campaign!A:D,4,FALSE)</f>
        <v>62</v>
      </c>
    </row>
    <row r="7238" spans="2:7" x14ac:dyDescent="0.2">
      <c r="B7238" t="s">
        <v>3387</v>
      </c>
      <c r="C7238" t="str">
        <f>VLOOKUP(B7238,customer!A:B,2,FALSE)</f>
        <v>Deloria Sercombe</v>
      </c>
      <c r="D7238" t="s">
        <v>3947</v>
      </c>
      <c r="E7238" t="str">
        <f>VLOOKUP(D7238,campaign!A:B,2,FALSE)</f>
        <v>OwnsComputer</v>
      </c>
      <c r="F7238" s="9">
        <v>44804</v>
      </c>
      <c r="G7238">
        <f>VLOOKUP(D7238,campaign!A:D,4,FALSE)</f>
        <v>62</v>
      </c>
    </row>
    <row r="7239" spans="2:7" x14ac:dyDescent="0.2">
      <c r="B7239" t="s">
        <v>3387</v>
      </c>
      <c r="C7239" t="str">
        <f>VLOOKUP(B7239,customer!A:B,2,FALSE)</f>
        <v>Deloria Sercombe</v>
      </c>
      <c r="D7239" t="s">
        <v>3947</v>
      </c>
      <c r="E7239" t="str">
        <f>VLOOKUP(D7239,campaign!A:B,2,FALSE)</f>
        <v>OwnsComputer</v>
      </c>
      <c r="F7239" s="9">
        <v>44859</v>
      </c>
      <c r="G7239">
        <f>VLOOKUP(D7239,campaign!A:D,4,FALSE)</f>
        <v>62</v>
      </c>
    </row>
    <row r="7240" spans="2:7" x14ac:dyDescent="0.2">
      <c r="B7240" t="s">
        <v>3387</v>
      </c>
      <c r="C7240" t="str">
        <f>VLOOKUP(B7240,customer!A:B,2,FALSE)</f>
        <v>Deloria Sercombe</v>
      </c>
      <c r="D7240" t="s">
        <v>3947</v>
      </c>
      <c r="E7240" t="str">
        <f>VLOOKUP(D7240,campaign!A:B,2,FALSE)</f>
        <v>OwnsComputer</v>
      </c>
      <c r="F7240" s="9">
        <v>44926</v>
      </c>
      <c r="G7240">
        <f>VLOOKUP(D7240,campaign!A:D,4,FALSE)</f>
        <v>62</v>
      </c>
    </row>
    <row r="7241" spans="2:7" x14ac:dyDescent="0.2">
      <c r="B7241" t="s">
        <v>3387</v>
      </c>
      <c r="C7241" t="str">
        <f>VLOOKUP(B7241,customer!A:B,2,FALSE)</f>
        <v>Deloria Sercombe</v>
      </c>
      <c r="D7241" t="s">
        <v>3947</v>
      </c>
      <c r="E7241" t="str">
        <f>VLOOKUP(D7241,campaign!A:B,2,FALSE)</f>
        <v>OwnsComputer</v>
      </c>
      <c r="F7241" s="9">
        <v>44982</v>
      </c>
      <c r="G7241">
        <f>VLOOKUP(D7241,campaign!A:D,4,FALSE)</f>
        <v>62</v>
      </c>
    </row>
    <row r="7242" spans="2:7" x14ac:dyDescent="0.2">
      <c r="B7242" t="s">
        <v>3387</v>
      </c>
      <c r="C7242" t="str">
        <f>VLOOKUP(B7242,customer!A:B,2,FALSE)</f>
        <v>Deloria Sercombe</v>
      </c>
      <c r="D7242" t="s">
        <v>3947</v>
      </c>
      <c r="E7242" t="str">
        <f>VLOOKUP(D7242,campaign!A:B,2,FALSE)</f>
        <v>OwnsComputer</v>
      </c>
      <c r="F7242" s="9">
        <v>45015</v>
      </c>
      <c r="G7242">
        <f>VLOOKUP(D7242,campaign!A:D,4,FALSE)</f>
        <v>62</v>
      </c>
    </row>
    <row r="7243" spans="2:7" x14ac:dyDescent="0.2">
      <c r="B7243" t="s">
        <v>3387</v>
      </c>
      <c r="C7243" t="str">
        <f>VLOOKUP(B7243,customer!A:B,2,FALSE)</f>
        <v>Deloria Sercombe</v>
      </c>
      <c r="D7243" t="s">
        <v>3947</v>
      </c>
      <c r="E7243" t="str">
        <f>VLOOKUP(D7243,campaign!A:B,2,FALSE)</f>
        <v>OwnsComputer</v>
      </c>
      <c r="F7243" s="9">
        <v>45044</v>
      </c>
      <c r="G7243">
        <f>VLOOKUP(D7243,campaign!A:D,4,FALSE)</f>
        <v>62</v>
      </c>
    </row>
    <row r="7244" spans="2:7" x14ac:dyDescent="0.2">
      <c r="B7244" t="s">
        <v>3387</v>
      </c>
      <c r="C7244" t="str">
        <f>VLOOKUP(B7244,customer!A:B,2,FALSE)</f>
        <v>Deloria Sercombe</v>
      </c>
      <c r="D7244" t="s">
        <v>3947</v>
      </c>
      <c r="E7244" t="str">
        <f>VLOOKUP(D7244,campaign!A:B,2,FALSE)</f>
        <v>OwnsComputer</v>
      </c>
      <c r="F7244" s="9">
        <v>45077</v>
      </c>
      <c r="G7244">
        <f>VLOOKUP(D7244,campaign!A:D,4,FALSE)</f>
        <v>62</v>
      </c>
    </row>
    <row r="7245" spans="2:7" x14ac:dyDescent="0.2">
      <c r="B7245" t="s">
        <v>3387</v>
      </c>
      <c r="C7245" t="str">
        <f>VLOOKUP(B7245,customer!A:B,2,FALSE)</f>
        <v>Deloria Sercombe</v>
      </c>
      <c r="D7245" t="s">
        <v>3947</v>
      </c>
      <c r="E7245" t="str">
        <f>VLOOKUP(D7245,campaign!A:B,2,FALSE)</f>
        <v>OwnsComputer</v>
      </c>
      <c r="F7245" s="9">
        <v>45083</v>
      </c>
      <c r="G7245">
        <f>VLOOKUP(D7245,campaign!A:D,4,FALSE)</f>
        <v>62</v>
      </c>
    </row>
    <row r="7246" spans="2:7" x14ac:dyDescent="0.2">
      <c r="B7246" t="s">
        <v>3388</v>
      </c>
      <c r="C7246" t="str">
        <f>VLOOKUP(B7246,customer!A:B,2,FALSE)</f>
        <v>Ody Fronzek</v>
      </c>
      <c r="D7246" t="s">
        <v>3952</v>
      </c>
      <c r="E7246" t="str">
        <f>VLOOKUP(D7246,campaign!A:B,2,FALSE)</f>
        <v>MadeCallToRetentionTeam</v>
      </c>
      <c r="F7246" s="9">
        <v>44715</v>
      </c>
      <c r="G7246">
        <f>VLOOKUP(D7246,campaign!A:D,4,FALSE)</f>
        <v>16</v>
      </c>
    </row>
    <row r="7247" spans="2:7" x14ac:dyDescent="0.2">
      <c r="B7247" t="s">
        <v>3388</v>
      </c>
      <c r="C7247" t="str">
        <f>VLOOKUP(B7247,customer!A:B,2,FALSE)</f>
        <v>Ody Fronzek</v>
      </c>
      <c r="D7247" t="s">
        <v>3952</v>
      </c>
      <c r="E7247" t="str">
        <f>VLOOKUP(D7247,campaign!A:B,2,FALSE)</f>
        <v>MadeCallToRetentionTeam</v>
      </c>
      <c r="F7247" s="9">
        <v>44747</v>
      </c>
      <c r="G7247">
        <f>VLOOKUP(D7247,campaign!A:D,4,FALSE)</f>
        <v>16</v>
      </c>
    </row>
    <row r="7248" spans="2:7" x14ac:dyDescent="0.2">
      <c r="B7248" t="s">
        <v>3388</v>
      </c>
      <c r="C7248" t="str">
        <f>VLOOKUP(B7248,customer!A:B,2,FALSE)</f>
        <v>Ody Fronzek</v>
      </c>
      <c r="D7248" t="s">
        <v>3952</v>
      </c>
      <c r="E7248" t="str">
        <f>VLOOKUP(D7248,campaign!A:B,2,FALSE)</f>
        <v>MadeCallToRetentionTeam</v>
      </c>
      <c r="F7248" s="9">
        <v>44791</v>
      </c>
      <c r="G7248">
        <f>VLOOKUP(D7248,campaign!A:D,4,FALSE)</f>
        <v>16</v>
      </c>
    </row>
    <row r="7249" spans="2:7" x14ac:dyDescent="0.2">
      <c r="B7249" t="s">
        <v>3388</v>
      </c>
      <c r="C7249" t="str">
        <f>VLOOKUP(B7249,customer!A:B,2,FALSE)</f>
        <v>Ody Fronzek</v>
      </c>
      <c r="D7249" t="s">
        <v>3952</v>
      </c>
      <c r="E7249" t="str">
        <f>VLOOKUP(D7249,campaign!A:B,2,FALSE)</f>
        <v>MadeCallToRetentionTeam</v>
      </c>
      <c r="F7249" s="9">
        <v>44852</v>
      </c>
      <c r="G7249">
        <f>VLOOKUP(D7249,campaign!A:D,4,FALSE)</f>
        <v>16</v>
      </c>
    </row>
    <row r="7250" spans="2:7" x14ac:dyDescent="0.2">
      <c r="B7250" t="s">
        <v>3388</v>
      </c>
      <c r="C7250" t="str">
        <f>VLOOKUP(B7250,customer!A:B,2,FALSE)</f>
        <v>Ody Fronzek</v>
      </c>
      <c r="D7250" t="s">
        <v>3952</v>
      </c>
      <c r="E7250" t="str">
        <f>VLOOKUP(D7250,campaign!A:B,2,FALSE)</f>
        <v>MadeCallToRetentionTeam</v>
      </c>
      <c r="F7250" s="9">
        <v>44880</v>
      </c>
      <c r="G7250">
        <f>VLOOKUP(D7250,campaign!A:D,4,FALSE)</f>
        <v>16</v>
      </c>
    </row>
    <row r="7251" spans="2:7" x14ac:dyDescent="0.2">
      <c r="B7251" t="s">
        <v>3388</v>
      </c>
      <c r="C7251" t="str">
        <f>VLOOKUP(B7251,customer!A:B,2,FALSE)</f>
        <v>Ody Fronzek</v>
      </c>
      <c r="D7251" t="s">
        <v>3952</v>
      </c>
      <c r="E7251" t="str">
        <f>VLOOKUP(D7251,campaign!A:B,2,FALSE)</f>
        <v>MadeCallToRetentionTeam</v>
      </c>
      <c r="F7251" s="9">
        <v>44911</v>
      </c>
      <c r="G7251">
        <f>VLOOKUP(D7251,campaign!A:D,4,FALSE)</f>
        <v>16</v>
      </c>
    </row>
    <row r="7252" spans="2:7" x14ac:dyDescent="0.2">
      <c r="B7252" t="s">
        <v>3388</v>
      </c>
      <c r="C7252" t="str">
        <f>VLOOKUP(B7252,customer!A:B,2,FALSE)</f>
        <v>Ody Fronzek</v>
      </c>
      <c r="D7252" t="s">
        <v>3952</v>
      </c>
      <c r="E7252" t="str">
        <f>VLOOKUP(D7252,campaign!A:B,2,FALSE)</f>
        <v>MadeCallToRetentionTeam</v>
      </c>
      <c r="F7252" s="9">
        <v>44941</v>
      </c>
      <c r="G7252">
        <f>VLOOKUP(D7252,campaign!A:D,4,FALSE)</f>
        <v>16</v>
      </c>
    </row>
    <row r="7253" spans="2:7" x14ac:dyDescent="0.2">
      <c r="B7253" t="s">
        <v>3388</v>
      </c>
      <c r="C7253" t="str">
        <f>VLOOKUP(B7253,customer!A:B,2,FALSE)</f>
        <v>Ody Fronzek</v>
      </c>
      <c r="D7253" t="s">
        <v>3952</v>
      </c>
      <c r="E7253" t="str">
        <f>VLOOKUP(D7253,campaign!A:B,2,FALSE)</f>
        <v>MadeCallToRetentionTeam</v>
      </c>
      <c r="F7253" s="9">
        <v>44961</v>
      </c>
      <c r="G7253">
        <f>VLOOKUP(D7253,campaign!A:D,4,FALSE)</f>
        <v>16</v>
      </c>
    </row>
    <row r="7254" spans="2:7" x14ac:dyDescent="0.2">
      <c r="B7254" t="s">
        <v>3388</v>
      </c>
      <c r="C7254" t="str">
        <f>VLOOKUP(B7254,customer!A:B,2,FALSE)</f>
        <v>Ody Fronzek</v>
      </c>
      <c r="D7254" t="s">
        <v>3952</v>
      </c>
      <c r="E7254" t="str">
        <f>VLOOKUP(D7254,campaign!A:B,2,FALSE)</f>
        <v>MadeCallToRetentionTeam</v>
      </c>
      <c r="F7254" s="9">
        <v>45001</v>
      </c>
      <c r="G7254">
        <f>VLOOKUP(D7254,campaign!A:D,4,FALSE)</f>
        <v>16</v>
      </c>
    </row>
    <row r="7255" spans="2:7" x14ac:dyDescent="0.2">
      <c r="B7255" t="s">
        <v>3388</v>
      </c>
      <c r="C7255" t="str">
        <f>VLOOKUP(B7255,customer!A:B,2,FALSE)</f>
        <v>Ody Fronzek</v>
      </c>
      <c r="D7255" t="s">
        <v>3952</v>
      </c>
      <c r="E7255" t="str">
        <f>VLOOKUP(D7255,campaign!A:B,2,FALSE)</f>
        <v>MadeCallToRetentionTeam</v>
      </c>
      <c r="F7255" s="9">
        <v>45029</v>
      </c>
      <c r="G7255">
        <f>VLOOKUP(D7255,campaign!A:D,4,FALSE)</f>
        <v>16</v>
      </c>
    </row>
    <row r="7256" spans="2:7" x14ac:dyDescent="0.2">
      <c r="B7256" t="s">
        <v>3388</v>
      </c>
      <c r="C7256" t="str">
        <f>VLOOKUP(B7256,customer!A:B,2,FALSE)</f>
        <v>Ody Fronzek</v>
      </c>
      <c r="D7256" t="s">
        <v>3952</v>
      </c>
      <c r="E7256" t="str">
        <f>VLOOKUP(D7256,campaign!A:B,2,FALSE)</f>
        <v>MadeCallToRetentionTeam</v>
      </c>
      <c r="F7256" s="9">
        <v>45052</v>
      </c>
      <c r="G7256">
        <f>VLOOKUP(D7256,campaign!A:D,4,FALSE)</f>
        <v>16</v>
      </c>
    </row>
    <row r="7257" spans="2:7" x14ac:dyDescent="0.2">
      <c r="B7257" t="s">
        <v>3388</v>
      </c>
      <c r="C7257" t="str">
        <f>VLOOKUP(B7257,customer!A:B,2,FALSE)</f>
        <v>Ody Fronzek</v>
      </c>
      <c r="D7257" t="s">
        <v>3926</v>
      </c>
      <c r="E7257" t="str">
        <f>VLOOKUP(D7257,campaign!A:B,2,FALSE)</f>
        <v>BuysViaMailOrder</v>
      </c>
      <c r="F7257" s="9">
        <v>45035</v>
      </c>
      <c r="G7257">
        <f>VLOOKUP(D7257,campaign!A:D,4,FALSE)</f>
        <v>25</v>
      </c>
    </row>
    <row r="7258" spans="2:7" x14ac:dyDescent="0.2">
      <c r="B7258" t="s">
        <v>3388</v>
      </c>
      <c r="C7258" t="str">
        <f>VLOOKUP(B7258,customer!A:B,2,FALSE)</f>
        <v>Ody Fronzek</v>
      </c>
      <c r="D7258" t="s">
        <v>3926</v>
      </c>
      <c r="E7258" t="str">
        <f>VLOOKUP(D7258,campaign!A:B,2,FALSE)</f>
        <v>BuysViaMailOrder</v>
      </c>
      <c r="F7258" s="9">
        <v>45074</v>
      </c>
      <c r="G7258">
        <f>VLOOKUP(D7258,campaign!A:D,4,FALSE)</f>
        <v>25</v>
      </c>
    </row>
    <row r="7259" spans="2:7" x14ac:dyDescent="0.2">
      <c r="B7259" t="s">
        <v>3388</v>
      </c>
      <c r="C7259" t="str">
        <f>VLOOKUP(B7259,customer!A:B,2,FALSE)</f>
        <v>Ody Fronzek</v>
      </c>
      <c r="D7259" t="s">
        <v>3926</v>
      </c>
      <c r="E7259" t="str">
        <f>VLOOKUP(D7259,campaign!A:B,2,FALSE)</f>
        <v>BuysViaMailOrder</v>
      </c>
      <c r="F7259" s="9">
        <v>45078</v>
      </c>
      <c r="G7259">
        <f>VLOOKUP(D7259,campaign!A:D,4,FALSE)</f>
        <v>25</v>
      </c>
    </row>
    <row r="7260" spans="2:7" x14ac:dyDescent="0.2">
      <c r="B7260" t="s">
        <v>3389</v>
      </c>
      <c r="C7260" t="str">
        <f>VLOOKUP(B7260,customer!A:B,2,FALSE)</f>
        <v>Cull Carleton</v>
      </c>
      <c r="D7260" t="s">
        <v>3950</v>
      </c>
      <c r="E7260" t="str">
        <f>VLOOKUP(D7260,campaign!A:B,2,FALSE)</f>
        <v>NotNewCellphoneUser</v>
      </c>
      <c r="F7260" s="9">
        <v>44978</v>
      </c>
      <c r="G7260">
        <f>VLOOKUP(D7260,campaign!A:D,4,FALSE)</f>
        <v>28</v>
      </c>
    </row>
    <row r="7261" spans="2:7" x14ac:dyDescent="0.2">
      <c r="B7261" t="s">
        <v>3389</v>
      </c>
      <c r="C7261" t="str">
        <f>VLOOKUP(B7261,customer!A:B,2,FALSE)</f>
        <v>Cull Carleton</v>
      </c>
      <c r="D7261" t="s">
        <v>3950</v>
      </c>
      <c r="E7261" t="str">
        <f>VLOOKUP(D7261,campaign!A:B,2,FALSE)</f>
        <v>NotNewCellphoneUser</v>
      </c>
      <c r="F7261" s="9">
        <v>45014</v>
      </c>
      <c r="G7261">
        <f>VLOOKUP(D7261,campaign!A:D,4,FALSE)</f>
        <v>28</v>
      </c>
    </row>
    <row r="7262" spans="2:7" x14ac:dyDescent="0.2">
      <c r="B7262" t="s">
        <v>3389</v>
      </c>
      <c r="C7262" t="str">
        <f>VLOOKUP(B7262,customer!A:B,2,FALSE)</f>
        <v>Cull Carleton</v>
      </c>
      <c r="D7262" t="s">
        <v>3950</v>
      </c>
      <c r="E7262" t="str">
        <f>VLOOKUP(D7262,campaign!A:B,2,FALSE)</f>
        <v>NotNewCellphoneUser</v>
      </c>
      <c r="F7262" s="9">
        <v>45045</v>
      </c>
      <c r="G7262">
        <f>VLOOKUP(D7262,campaign!A:D,4,FALSE)</f>
        <v>28</v>
      </c>
    </row>
    <row r="7263" spans="2:7" x14ac:dyDescent="0.2">
      <c r="B7263" t="s">
        <v>3389</v>
      </c>
      <c r="C7263" t="str">
        <f>VLOOKUP(B7263,customer!A:B,2,FALSE)</f>
        <v>Cull Carleton</v>
      </c>
      <c r="D7263" t="s">
        <v>3950</v>
      </c>
      <c r="E7263" t="str">
        <f>VLOOKUP(D7263,campaign!A:B,2,FALSE)</f>
        <v>NotNewCellphoneUser</v>
      </c>
      <c r="F7263" s="9">
        <v>45050</v>
      </c>
      <c r="G7263">
        <f>VLOOKUP(D7263,campaign!A:D,4,FALSE)</f>
        <v>28</v>
      </c>
    </row>
    <row r="7264" spans="2:7" x14ac:dyDescent="0.2">
      <c r="B7264" t="s">
        <v>3389</v>
      </c>
      <c r="C7264" t="str">
        <f>VLOOKUP(B7264,customer!A:B,2,FALSE)</f>
        <v>Cull Carleton</v>
      </c>
      <c r="D7264" t="s">
        <v>3926</v>
      </c>
      <c r="E7264" t="str">
        <f>VLOOKUP(D7264,campaign!A:B,2,FALSE)</f>
        <v>BuysViaMailOrder</v>
      </c>
      <c r="F7264" s="9">
        <v>44984</v>
      </c>
      <c r="G7264">
        <f>VLOOKUP(D7264,campaign!A:D,4,FALSE)</f>
        <v>25</v>
      </c>
    </row>
    <row r="7265" spans="2:7" x14ac:dyDescent="0.2">
      <c r="B7265" t="s">
        <v>3389</v>
      </c>
      <c r="C7265" t="str">
        <f>VLOOKUP(B7265,customer!A:B,2,FALSE)</f>
        <v>Cull Carleton</v>
      </c>
      <c r="D7265" t="s">
        <v>3926</v>
      </c>
      <c r="E7265" t="str">
        <f>VLOOKUP(D7265,campaign!A:B,2,FALSE)</f>
        <v>BuysViaMailOrder</v>
      </c>
      <c r="F7265" s="9">
        <v>45016</v>
      </c>
      <c r="G7265">
        <f>VLOOKUP(D7265,campaign!A:D,4,FALSE)</f>
        <v>25</v>
      </c>
    </row>
    <row r="7266" spans="2:7" x14ac:dyDescent="0.2">
      <c r="B7266" t="s">
        <v>3389</v>
      </c>
      <c r="C7266" t="str">
        <f>VLOOKUP(B7266,customer!A:B,2,FALSE)</f>
        <v>Cull Carleton</v>
      </c>
      <c r="D7266" t="s">
        <v>3926</v>
      </c>
      <c r="E7266" t="str">
        <f>VLOOKUP(D7266,campaign!A:B,2,FALSE)</f>
        <v>BuysViaMailOrder</v>
      </c>
      <c r="F7266" s="9">
        <v>45027</v>
      </c>
      <c r="G7266">
        <f>VLOOKUP(D7266,campaign!A:D,4,FALSE)</f>
        <v>25</v>
      </c>
    </row>
    <row r="7267" spans="2:7" x14ac:dyDescent="0.2">
      <c r="B7267" t="s">
        <v>3389</v>
      </c>
      <c r="C7267" t="str">
        <f>VLOOKUP(B7267,customer!A:B,2,FALSE)</f>
        <v>Cull Carleton</v>
      </c>
      <c r="D7267" t="s">
        <v>3926</v>
      </c>
      <c r="E7267" t="str">
        <f>VLOOKUP(D7267,campaign!A:B,2,FALSE)</f>
        <v>BuysViaMailOrder</v>
      </c>
      <c r="F7267" s="9">
        <v>45076</v>
      </c>
      <c r="G7267">
        <f>VLOOKUP(D7267,campaign!A:D,4,FALSE)</f>
        <v>25</v>
      </c>
    </row>
    <row r="7268" spans="2:7" x14ac:dyDescent="0.2">
      <c r="B7268" t="s">
        <v>3389</v>
      </c>
      <c r="C7268" t="str">
        <f>VLOOKUP(B7268,customer!A:B,2,FALSE)</f>
        <v>Cull Carleton</v>
      </c>
      <c r="D7268" t="s">
        <v>3926</v>
      </c>
      <c r="E7268" t="str">
        <f>VLOOKUP(D7268,campaign!A:B,2,FALSE)</f>
        <v>BuysViaMailOrder</v>
      </c>
      <c r="F7268" s="9">
        <v>45085</v>
      </c>
      <c r="G7268">
        <f>VLOOKUP(D7268,campaign!A:D,4,FALSE)</f>
        <v>25</v>
      </c>
    </row>
    <row r="7269" spans="2:7" x14ac:dyDescent="0.2">
      <c r="B7269" t="s">
        <v>3390</v>
      </c>
      <c r="C7269" t="str">
        <f>VLOOKUP(B7269,customer!A:B,2,FALSE)</f>
        <v>Fletcher Sawart</v>
      </c>
      <c r="D7269" t="s">
        <v>3951</v>
      </c>
      <c r="E7269" t="str">
        <f>VLOOKUP(D7269,campaign!A:B,2,FALSE)</f>
        <v>OwnsMotorcycle</v>
      </c>
      <c r="F7269" s="9">
        <v>44823</v>
      </c>
      <c r="G7269">
        <f>VLOOKUP(D7269,campaign!A:D,4,FALSE)</f>
        <v>14</v>
      </c>
    </row>
    <row r="7270" spans="2:7" x14ac:dyDescent="0.2">
      <c r="B7270" t="s">
        <v>3390</v>
      </c>
      <c r="C7270" t="str">
        <f>VLOOKUP(B7270,customer!A:B,2,FALSE)</f>
        <v>Fletcher Sawart</v>
      </c>
      <c r="D7270" t="s">
        <v>3951</v>
      </c>
      <c r="E7270" t="str">
        <f>VLOOKUP(D7270,campaign!A:B,2,FALSE)</f>
        <v>OwnsMotorcycle</v>
      </c>
      <c r="F7270" s="9">
        <v>44854</v>
      </c>
      <c r="G7270">
        <f>VLOOKUP(D7270,campaign!A:D,4,FALSE)</f>
        <v>14</v>
      </c>
    </row>
    <row r="7271" spans="2:7" x14ac:dyDescent="0.2">
      <c r="B7271" t="s">
        <v>3390</v>
      </c>
      <c r="C7271" t="str">
        <f>VLOOKUP(B7271,customer!A:B,2,FALSE)</f>
        <v>Fletcher Sawart</v>
      </c>
      <c r="D7271" t="s">
        <v>3951</v>
      </c>
      <c r="E7271" t="str">
        <f>VLOOKUP(D7271,campaign!A:B,2,FALSE)</f>
        <v>OwnsMotorcycle</v>
      </c>
      <c r="F7271" s="9">
        <v>44885</v>
      </c>
      <c r="G7271">
        <f>VLOOKUP(D7271,campaign!A:D,4,FALSE)</f>
        <v>14</v>
      </c>
    </row>
    <row r="7272" spans="2:7" x14ac:dyDescent="0.2">
      <c r="B7272" t="s">
        <v>3390</v>
      </c>
      <c r="C7272" t="str">
        <f>VLOOKUP(B7272,customer!A:B,2,FALSE)</f>
        <v>Fletcher Sawart</v>
      </c>
      <c r="D7272" t="s">
        <v>3951</v>
      </c>
      <c r="E7272" t="str">
        <f>VLOOKUP(D7272,campaign!A:B,2,FALSE)</f>
        <v>OwnsMotorcycle</v>
      </c>
      <c r="F7272" s="9">
        <v>44899</v>
      </c>
      <c r="G7272">
        <f>VLOOKUP(D7272,campaign!A:D,4,FALSE)</f>
        <v>14</v>
      </c>
    </row>
    <row r="7273" spans="2:7" x14ac:dyDescent="0.2">
      <c r="B7273" t="s">
        <v>3390</v>
      </c>
      <c r="C7273" t="str">
        <f>VLOOKUP(B7273,customer!A:B,2,FALSE)</f>
        <v>Fletcher Sawart</v>
      </c>
      <c r="D7273" t="s">
        <v>3951</v>
      </c>
      <c r="E7273" t="str">
        <f>VLOOKUP(D7273,campaign!A:B,2,FALSE)</f>
        <v>OwnsMotorcycle</v>
      </c>
      <c r="F7273" s="9">
        <v>44954</v>
      </c>
      <c r="G7273">
        <f>VLOOKUP(D7273,campaign!A:D,4,FALSE)</f>
        <v>14</v>
      </c>
    </row>
    <row r="7274" spans="2:7" x14ac:dyDescent="0.2">
      <c r="B7274" t="s">
        <v>3390</v>
      </c>
      <c r="C7274" t="str">
        <f>VLOOKUP(B7274,customer!A:B,2,FALSE)</f>
        <v>Fletcher Sawart</v>
      </c>
      <c r="D7274" t="s">
        <v>3951</v>
      </c>
      <c r="E7274" t="str">
        <f>VLOOKUP(D7274,campaign!A:B,2,FALSE)</f>
        <v>OwnsMotorcycle</v>
      </c>
      <c r="F7274" s="9">
        <v>44959</v>
      </c>
      <c r="G7274">
        <f>VLOOKUP(D7274,campaign!A:D,4,FALSE)</f>
        <v>14</v>
      </c>
    </row>
    <row r="7275" spans="2:7" x14ac:dyDescent="0.2">
      <c r="B7275" t="s">
        <v>3390</v>
      </c>
      <c r="C7275" t="str">
        <f>VLOOKUP(B7275,customer!A:B,2,FALSE)</f>
        <v>Fletcher Sawart</v>
      </c>
      <c r="D7275" t="s">
        <v>3951</v>
      </c>
      <c r="E7275" t="str">
        <f>VLOOKUP(D7275,campaign!A:B,2,FALSE)</f>
        <v>OwnsMotorcycle</v>
      </c>
      <c r="F7275" s="9">
        <v>45008</v>
      </c>
      <c r="G7275">
        <f>VLOOKUP(D7275,campaign!A:D,4,FALSE)</f>
        <v>14</v>
      </c>
    </row>
    <row r="7276" spans="2:7" x14ac:dyDescent="0.2">
      <c r="B7276" t="s">
        <v>3390</v>
      </c>
      <c r="C7276" t="str">
        <f>VLOOKUP(B7276,customer!A:B,2,FALSE)</f>
        <v>Fletcher Sawart</v>
      </c>
      <c r="D7276" t="s">
        <v>3951</v>
      </c>
      <c r="E7276" t="str">
        <f>VLOOKUP(D7276,campaign!A:B,2,FALSE)</f>
        <v>OwnsMotorcycle</v>
      </c>
      <c r="F7276" s="9">
        <v>45045</v>
      </c>
      <c r="G7276">
        <f>VLOOKUP(D7276,campaign!A:D,4,FALSE)</f>
        <v>14</v>
      </c>
    </row>
    <row r="7277" spans="2:7" x14ac:dyDescent="0.2">
      <c r="B7277" t="s">
        <v>3390</v>
      </c>
      <c r="C7277" t="str">
        <f>VLOOKUP(B7277,customer!A:B,2,FALSE)</f>
        <v>Fletcher Sawart</v>
      </c>
      <c r="D7277" t="s">
        <v>3951</v>
      </c>
      <c r="E7277" t="str">
        <f>VLOOKUP(D7277,campaign!A:B,2,FALSE)</f>
        <v>OwnsMotorcycle</v>
      </c>
      <c r="F7277" s="9">
        <v>45066</v>
      </c>
      <c r="G7277">
        <f>VLOOKUP(D7277,campaign!A:D,4,FALSE)</f>
        <v>14</v>
      </c>
    </row>
    <row r="7278" spans="2:7" x14ac:dyDescent="0.2">
      <c r="B7278" t="s">
        <v>3390</v>
      </c>
      <c r="C7278" t="str">
        <f>VLOOKUP(B7278,customer!A:B,2,FALSE)</f>
        <v>Fletcher Sawart</v>
      </c>
      <c r="D7278" t="s">
        <v>3951</v>
      </c>
      <c r="E7278" t="str">
        <f>VLOOKUP(D7278,campaign!A:B,2,FALSE)</f>
        <v>OwnsMotorcycle</v>
      </c>
      <c r="F7278" s="9">
        <v>45079</v>
      </c>
      <c r="G7278">
        <f>VLOOKUP(D7278,campaign!A:D,4,FALSE)</f>
        <v>14</v>
      </c>
    </row>
    <row r="7279" spans="2:7" x14ac:dyDescent="0.2">
      <c r="B7279" t="s">
        <v>3391</v>
      </c>
      <c r="C7279" t="str">
        <f>VLOOKUP(B7279,customer!A:B,2,FALSE)</f>
        <v>Tiffani Pagin</v>
      </c>
      <c r="D7279" t="s">
        <v>3923</v>
      </c>
      <c r="E7279" t="str">
        <f>VLOOKUP(D7279,campaign!A:B,2,FALSE)</f>
        <v>TruckOwner</v>
      </c>
      <c r="F7279" s="9">
        <v>44776</v>
      </c>
      <c r="G7279">
        <f>VLOOKUP(D7279,campaign!A:D,4,FALSE)</f>
        <v>26</v>
      </c>
    </row>
    <row r="7280" spans="2:7" x14ac:dyDescent="0.2">
      <c r="B7280" t="s">
        <v>3391</v>
      </c>
      <c r="C7280" t="str">
        <f>VLOOKUP(B7280,customer!A:B,2,FALSE)</f>
        <v>Tiffani Pagin</v>
      </c>
      <c r="D7280" t="s">
        <v>3923</v>
      </c>
      <c r="E7280" t="str">
        <f>VLOOKUP(D7280,campaign!A:B,2,FALSE)</f>
        <v>TruckOwner</v>
      </c>
      <c r="F7280" s="9">
        <v>44814</v>
      </c>
      <c r="G7280">
        <f>VLOOKUP(D7280,campaign!A:D,4,FALSE)</f>
        <v>26</v>
      </c>
    </row>
    <row r="7281" spans="2:7" x14ac:dyDescent="0.2">
      <c r="B7281" t="s">
        <v>3391</v>
      </c>
      <c r="C7281" t="str">
        <f>VLOOKUP(B7281,customer!A:B,2,FALSE)</f>
        <v>Tiffani Pagin</v>
      </c>
      <c r="D7281" t="s">
        <v>3923</v>
      </c>
      <c r="E7281" t="str">
        <f>VLOOKUP(D7281,campaign!A:B,2,FALSE)</f>
        <v>TruckOwner</v>
      </c>
      <c r="F7281" s="9">
        <v>44838</v>
      </c>
      <c r="G7281">
        <f>VLOOKUP(D7281,campaign!A:D,4,FALSE)</f>
        <v>26</v>
      </c>
    </row>
    <row r="7282" spans="2:7" x14ac:dyDescent="0.2">
      <c r="B7282" t="s">
        <v>3391</v>
      </c>
      <c r="C7282" t="str">
        <f>VLOOKUP(B7282,customer!A:B,2,FALSE)</f>
        <v>Tiffani Pagin</v>
      </c>
      <c r="D7282" t="s">
        <v>3923</v>
      </c>
      <c r="E7282" t="str">
        <f>VLOOKUP(D7282,campaign!A:B,2,FALSE)</f>
        <v>TruckOwner</v>
      </c>
      <c r="F7282" s="9">
        <v>44869</v>
      </c>
      <c r="G7282">
        <f>VLOOKUP(D7282,campaign!A:D,4,FALSE)</f>
        <v>26</v>
      </c>
    </row>
    <row r="7283" spans="2:7" x14ac:dyDescent="0.2">
      <c r="B7283" t="s">
        <v>3391</v>
      </c>
      <c r="C7283" t="str">
        <f>VLOOKUP(B7283,customer!A:B,2,FALSE)</f>
        <v>Tiffani Pagin</v>
      </c>
      <c r="D7283" t="s">
        <v>3923</v>
      </c>
      <c r="E7283" t="str">
        <f>VLOOKUP(D7283,campaign!A:B,2,FALSE)</f>
        <v>TruckOwner</v>
      </c>
      <c r="F7283" s="9">
        <v>44908</v>
      </c>
      <c r="G7283">
        <f>VLOOKUP(D7283,campaign!A:D,4,FALSE)</f>
        <v>26</v>
      </c>
    </row>
    <row r="7284" spans="2:7" x14ac:dyDescent="0.2">
      <c r="B7284" t="s">
        <v>3391</v>
      </c>
      <c r="C7284" t="str">
        <f>VLOOKUP(B7284,customer!A:B,2,FALSE)</f>
        <v>Tiffani Pagin</v>
      </c>
      <c r="D7284" t="s">
        <v>3923</v>
      </c>
      <c r="E7284" t="str">
        <f>VLOOKUP(D7284,campaign!A:B,2,FALSE)</f>
        <v>TruckOwner</v>
      </c>
      <c r="F7284" s="9">
        <v>44931</v>
      </c>
      <c r="G7284">
        <f>VLOOKUP(D7284,campaign!A:D,4,FALSE)</f>
        <v>26</v>
      </c>
    </row>
    <row r="7285" spans="2:7" x14ac:dyDescent="0.2">
      <c r="B7285" t="s">
        <v>3391</v>
      </c>
      <c r="C7285" t="str">
        <f>VLOOKUP(B7285,customer!A:B,2,FALSE)</f>
        <v>Tiffani Pagin</v>
      </c>
      <c r="D7285" t="s">
        <v>3923</v>
      </c>
      <c r="E7285" t="str">
        <f>VLOOKUP(D7285,campaign!A:B,2,FALSE)</f>
        <v>TruckOwner</v>
      </c>
      <c r="F7285" s="9">
        <v>44975</v>
      </c>
      <c r="G7285">
        <f>VLOOKUP(D7285,campaign!A:D,4,FALSE)</f>
        <v>26</v>
      </c>
    </row>
    <row r="7286" spans="2:7" x14ac:dyDescent="0.2">
      <c r="B7286" t="s">
        <v>3391</v>
      </c>
      <c r="C7286" t="str">
        <f>VLOOKUP(B7286,customer!A:B,2,FALSE)</f>
        <v>Tiffani Pagin</v>
      </c>
      <c r="D7286" t="s">
        <v>3923</v>
      </c>
      <c r="E7286" t="str">
        <f>VLOOKUP(D7286,campaign!A:B,2,FALSE)</f>
        <v>TruckOwner</v>
      </c>
      <c r="F7286" s="9">
        <v>44997</v>
      </c>
      <c r="G7286">
        <f>VLOOKUP(D7286,campaign!A:D,4,FALSE)</f>
        <v>26</v>
      </c>
    </row>
    <row r="7287" spans="2:7" x14ac:dyDescent="0.2">
      <c r="B7287" t="s">
        <v>3391</v>
      </c>
      <c r="C7287" t="str">
        <f>VLOOKUP(B7287,customer!A:B,2,FALSE)</f>
        <v>Tiffani Pagin</v>
      </c>
      <c r="D7287" t="s">
        <v>3923</v>
      </c>
      <c r="E7287" t="str">
        <f>VLOOKUP(D7287,campaign!A:B,2,FALSE)</f>
        <v>TruckOwner</v>
      </c>
      <c r="F7287" s="9">
        <v>45031</v>
      </c>
      <c r="G7287">
        <f>VLOOKUP(D7287,campaign!A:D,4,FALSE)</f>
        <v>26</v>
      </c>
    </row>
    <row r="7288" spans="2:7" x14ac:dyDescent="0.2">
      <c r="B7288" t="s">
        <v>3391</v>
      </c>
      <c r="C7288" t="str">
        <f>VLOOKUP(B7288,customer!A:B,2,FALSE)</f>
        <v>Tiffani Pagin</v>
      </c>
      <c r="D7288" t="s">
        <v>3923</v>
      </c>
      <c r="E7288" t="str">
        <f>VLOOKUP(D7288,campaign!A:B,2,FALSE)</f>
        <v>TruckOwner</v>
      </c>
      <c r="F7288" s="9">
        <v>45056</v>
      </c>
      <c r="G7288">
        <f>VLOOKUP(D7288,campaign!A:D,4,FALSE)</f>
        <v>26</v>
      </c>
    </row>
    <row r="7289" spans="2:7" x14ac:dyDescent="0.2">
      <c r="B7289" t="s">
        <v>3391</v>
      </c>
      <c r="C7289" t="str">
        <f>VLOOKUP(B7289,customer!A:B,2,FALSE)</f>
        <v>Tiffani Pagin</v>
      </c>
      <c r="D7289" t="s">
        <v>3920</v>
      </c>
      <c r="E7289" t="str">
        <f>VLOOKUP(D7289,campaign!A:B,2,FALSE)</f>
        <v>ChildrenInHH</v>
      </c>
      <c r="F7289" s="9">
        <v>45037</v>
      </c>
      <c r="G7289">
        <f>VLOOKUP(D7289,campaign!A:D,4,FALSE)</f>
        <v>10</v>
      </c>
    </row>
    <row r="7290" spans="2:7" x14ac:dyDescent="0.2">
      <c r="B7290" t="s">
        <v>3391</v>
      </c>
      <c r="C7290" t="str">
        <f>VLOOKUP(B7290,customer!A:B,2,FALSE)</f>
        <v>Tiffani Pagin</v>
      </c>
      <c r="D7290" t="s">
        <v>3920</v>
      </c>
      <c r="E7290" t="str">
        <f>VLOOKUP(D7290,campaign!A:B,2,FALSE)</f>
        <v>ChildrenInHH</v>
      </c>
      <c r="F7290" s="9">
        <v>45074</v>
      </c>
      <c r="G7290">
        <f>VLOOKUP(D7290,campaign!A:D,4,FALSE)</f>
        <v>10</v>
      </c>
    </row>
    <row r="7291" spans="2:7" x14ac:dyDescent="0.2">
      <c r="B7291" t="s">
        <v>3391</v>
      </c>
      <c r="C7291" t="str">
        <f>VLOOKUP(B7291,customer!A:B,2,FALSE)</f>
        <v>Tiffani Pagin</v>
      </c>
      <c r="D7291" t="s">
        <v>3920</v>
      </c>
      <c r="E7291" t="str">
        <f>VLOOKUP(D7291,campaign!A:B,2,FALSE)</f>
        <v>ChildrenInHH</v>
      </c>
      <c r="F7291" s="9">
        <v>45082</v>
      </c>
      <c r="G7291">
        <f>VLOOKUP(D7291,campaign!A:D,4,FALSE)</f>
        <v>10</v>
      </c>
    </row>
    <row r="7292" spans="2:7" x14ac:dyDescent="0.2">
      <c r="B7292" t="s">
        <v>3392</v>
      </c>
      <c r="C7292" t="str">
        <f>VLOOKUP(B7292,customer!A:B,2,FALSE)</f>
        <v>Alfredo Artus</v>
      </c>
      <c r="D7292" t="s">
        <v>3924</v>
      </c>
      <c r="E7292" t="str">
        <f>VLOOKUP(D7292,campaign!A:B,2,FALSE)</f>
        <v>RVOwner</v>
      </c>
      <c r="F7292" s="9">
        <v>44905</v>
      </c>
      <c r="G7292">
        <f>VLOOKUP(D7292,campaign!A:D,4,FALSE)</f>
        <v>22</v>
      </c>
    </row>
    <row r="7293" spans="2:7" x14ac:dyDescent="0.2">
      <c r="B7293" t="s">
        <v>3392</v>
      </c>
      <c r="C7293" t="str">
        <f>VLOOKUP(B7293,customer!A:B,2,FALSE)</f>
        <v>Alfredo Artus</v>
      </c>
      <c r="D7293" t="s">
        <v>3924</v>
      </c>
      <c r="E7293" t="str">
        <f>VLOOKUP(D7293,campaign!A:B,2,FALSE)</f>
        <v>RVOwner</v>
      </c>
      <c r="F7293" s="9">
        <v>44951</v>
      </c>
      <c r="G7293">
        <f>VLOOKUP(D7293,campaign!A:D,4,FALSE)</f>
        <v>22</v>
      </c>
    </row>
    <row r="7294" spans="2:7" x14ac:dyDescent="0.2">
      <c r="B7294" t="s">
        <v>3392</v>
      </c>
      <c r="C7294" t="str">
        <f>VLOOKUP(B7294,customer!A:B,2,FALSE)</f>
        <v>Alfredo Artus</v>
      </c>
      <c r="D7294" t="s">
        <v>3924</v>
      </c>
      <c r="E7294" t="str">
        <f>VLOOKUP(D7294,campaign!A:B,2,FALSE)</f>
        <v>RVOwner</v>
      </c>
      <c r="F7294" s="9">
        <v>44968</v>
      </c>
      <c r="G7294">
        <f>VLOOKUP(D7294,campaign!A:D,4,FALSE)</f>
        <v>22</v>
      </c>
    </row>
    <row r="7295" spans="2:7" x14ac:dyDescent="0.2">
      <c r="B7295" t="s">
        <v>3392</v>
      </c>
      <c r="C7295" t="str">
        <f>VLOOKUP(B7295,customer!A:B,2,FALSE)</f>
        <v>Alfredo Artus</v>
      </c>
      <c r="D7295" t="s">
        <v>3924</v>
      </c>
      <c r="E7295" t="str">
        <f>VLOOKUP(D7295,campaign!A:B,2,FALSE)</f>
        <v>RVOwner</v>
      </c>
      <c r="F7295" s="9">
        <v>45004</v>
      </c>
      <c r="G7295">
        <f>VLOOKUP(D7295,campaign!A:D,4,FALSE)</f>
        <v>22</v>
      </c>
    </row>
    <row r="7296" spans="2:7" x14ac:dyDescent="0.2">
      <c r="B7296" t="s">
        <v>3392</v>
      </c>
      <c r="C7296" t="str">
        <f>VLOOKUP(B7296,customer!A:B,2,FALSE)</f>
        <v>Alfredo Artus</v>
      </c>
      <c r="D7296" t="s">
        <v>3924</v>
      </c>
      <c r="E7296" t="str">
        <f>VLOOKUP(D7296,campaign!A:B,2,FALSE)</f>
        <v>RVOwner</v>
      </c>
      <c r="F7296" s="9">
        <v>45038</v>
      </c>
      <c r="G7296">
        <f>VLOOKUP(D7296,campaign!A:D,4,FALSE)</f>
        <v>22</v>
      </c>
    </row>
    <row r="7297" spans="2:7" x14ac:dyDescent="0.2">
      <c r="B7297" t="s">
        <v>3392</v>
      </c>
      <c r="C7297" t="str">
        <f>VLOOKUP(B7297,customer!A:B,2,FALSE)</f>
        <v>Alfredo Artus</v>
      </c>
      <c r="D7297" t="s">
        <v>3924</v>
      </c>
      <c r="E7297" t="str">
        <f>VLOOKUP(D7297,campaign!A:B,2,FALSE)</f>
        <v>RVOwner</v>
      </c>
      <c r="F7297" s="9">
        <v>45062</v>
      </c>
      <c r="G7297">
        <f>VLOOKUP(D7297,campaign!A:D,4,FALSE)</f>
        <v>22</v>
      </c>
    </row>
    <row r="7298" spans="2:7" x14ac:dyDescent="0.2">
      <c r="B7298" t="s">
        <v>3392</v>
      </c>
      <c r="C7298" t="str">
        <f>VLOOKUP(B7298,customer!A:B,2,FALSE)</f>
        <v>Alfredo Artus</v>
      </c>
      <c r="D7298" t="s">
        <v>3951</v>
      </c>
      <c r="E7298" t="str">
        <f>VLOOKUP(D7298,campaign!A:B,2,FALSE)</f>
        <v>OwnsMotorcycle</v>
      </c>
      <c r="F7298" s="9">
        <v>44918</v>
      </c>
      <c r="G7298">
        <f>VLOOKUP(D7298,campaign!A:D,4,FALSE)</f>
        <v>14</v>
      </c>
    </row>
    <row r="7299" spans="2:7" x14ac:dyDescent="0.2">
      <c r="B7299" t="s">
        <v>3392</v>
      </c>
      <c r="C7299" t="str">
        <f>VLOOKUP(B7299,customer!A:B,2,FALSE)</f>
        <v>Alfredo Artus</v>
      </c>
      <c r="D7299" t="s">
        <v>3951</v>
      </c>
      <c r="E7299" t="str">
        <f>VLOOKUP(D7299,campaign!A:B,2,FALSE)</f>
        <v>OwnsMotorcycle</v>
      </c>
      <c r="F7299" s="9">
        <v>44949</v>
      </c>
      <c r="G7299">
        <f>VLOOKUP(D7299,campaign!A:D,4,FALSE)</f>
        <v>14</v>
      </c>
    </row>
    <row r="7300" spans="2:7" x14ac:dyDescent="0.2">
      <c r="B7300" t="s">
        <v>3392</v>
      </c>
      <c r="C7300" t="str">
        <f>VLOOKUP(B7300,customer!A:B,2,FALSE)</f>
        <v>Alfredo Artus</v>
      </c>
      <c r="D7300" t="s">
        <v>3951</v>
      </c>
      <c r="E7300" t="str">
        <f>VLOOKUP(D7300,campaign!A:B,2,FALSE)</f>
        <v>OwnsMotorcycle</v>
      </c>
      <c r="F7300" s="9">
        <v>44982</v>
      </c>
      <c r="G7300">
        <f>VLOOKUP(D7300,campaign!A:D,4,FALSE)</f>
        <v>14</v>
      </c>
    </row>
    <row r="7301" spans="2:7" x14ac:dyDescent="0.2">
      <c r="B7301" t="s">
        <v>3392</v>
      </c>
      <c r="C7301" t="str">
        <f>VLOOKUP(B7301,customer!A:B,2,FALSE)</f>
        <v>Alfredo Artus</v>
      </c>
      <c r="D7301" t="s">
        <v>3951</v>
      </c>
      <c r="E7301" t="str">
        <f>VLOOKUP(D7301,campaign!A:B,2,FALSE)</f>
        <v>OwnsMotorcycle</v>
      </c>
      <c r="F7301" s="9">
        <v>44986</v>
      </c>
      <c r="G7301">
        <f>VLOOKUP(D7301,campaign!A:D,4,FALSE)</f>
        <v>14</v>
      </c>
    </row>
    <row r="7302" spans="2:7" x14ac:dyDescent="0.2">
      <c r="B7302" t="s">
        <v>3392</v>
      </c>
      <c r="C7302" t="str">
        <f>VLOOKUP(B7302,customer!A:B,2,FALSE)</f>
        <v>Alfredo Artus</v>
      </c>
      <c r="D7302" t="s">
        <v>3951</v>
      </c>
      <c r="E7302" t="str">
        <f>VLOOKUP(D7302,campaign!A:B,2,FALSE)</f>
        <v>OwnsMotorcycle</v>
      </c>
      <c r="F7302" s="9">
        <v>45040</v>
      </c>
      <c r="G7302">
        <f>VLOOKUP(D7302,campaign!A:D,4,FALSE)</f>
        <v>14</v>
      </c>
    </row>
    <row r="7303" spans="2:7" x14ac:dyDescent="0.2">
      <c r="B7303" t="s">
        <v>3392</v>
      </c>
      <c r="C7303" t="str">
        <f>VLOOKUP(B7303,customer!A:B,2,FALSE)</f>
        <v>Alfredo Artus</v>
      </c>
      <c r="D7303" t="s">
        <v>3951</v>
      </c>
      <c r="E7303" t="str">
        <f>VLOOKUP(D7303,campaign!A:B,2,FALSE)</f>
        <v>OwnsMotorcycle</v>
      </c>
      <c r="F7303" s="9">
        <v>45047</v>
      </c>
      <c r="G7303">
        <f>VLOOKUP(D7303,campaign!A:D,4,FALSE)</f>
        <v>14</v>
      </c>
    </row>
    <row r="7304" spans="2:7" x14ac:dyDescent="0.2">
      <c r="B7304" t="s">
        <v>3392</v>
      </c>
      <c r="C7304" t="str">
        <f>VLOOKUP(B7304,customer!A:B,2,FALSE)</f>
        <v>Alfredo Artus</v>
      </c>
      <c r="D7304" t="s">
        <v>3951</v>
      </c>
      <c r="E7304" t="str">
        <f>VLOOKUP(D7304,campaign!A:B,2,FALSE)</f>
        <v>OwnsMotorcycle</v>
      </c>
      <c r="F7304" s="9">
        <v>45080</v>
      </c>
      <c r="G7304">
        <f>VLOOKUP(D7304,campaign!A:D,4,FALSE)</f>
        <v>14</v>
      </c>
    </row>
    <row r="7305" spans="2:7" x14ac:dyDescent="0.2">
      <c r="B7305" t="s">
        <v>3393</v>
      </c>
      <c r="C7305" t="str">
        <f>VLOOKUP(B7305,customer!A:B,2,FALSE)</f>
        <v>Myrilla Mowson</v>
      </c>
      <c r="D7305" t="s">
        <v>3929</v>
      </c>
      <c r="E7305" t="str">
        <f>VLOOKUP(D7305,campaign!A:B,2,FALSE)</f>
        <v>NonUSTravel</v>
      </c>
      <c r="F7305" s="9">
        <v>44806</v>
      </c>
      <c r="G7305">
        <f>VLOOKUP(D7305,campaign!A:D,4,FALSE)</f>
        <v>66</v>
      </c>
    </row>
    <row r="7306" spans="2:7" x14ac:dyDescent="0.2">
      <c r="B7306" t="s">
        <v>3393</v>
      </c>
      <c r="C7306" t="str">
        <f>VLOOKUP(B7306,customer!A:B,2,FALSE)</f>
        <v>Myrilla Mowson</v>
      </c>
      <c r="D7306" t="s">
        <v>3929</v>
      </c>
      <c r="E7306" t="str">
        <f>VLOOKUP(D7306,campaign!A:B,2,FALSE)</f>
        <v>NonUSTravel</v>
      </c>
      <c r="F7306" s="9">
        <v>44839</v>
      </c>
      <c r="G7306">
        <f>VLOOKUP(D7306,campaign!A:D,4,FALSE)</f>
        <v>66</v>
      </c>
    </row>
    <row r="7307" spans="2:7" x14ac:dyDescent="0.2">
      <c r="B7307" t="s">
        <v>3393</v>
      </c>
      <c r="C7307" t="str">
        <f>VLOOKUP(B7307,customer!A:B,2,FALSE)</f>
        <v>Myrilla Mowson</v>
      </c>
      <c r="D7307" t="s">
        <v>3929</v>
      </c>
      <c r="E7307" t="str">
        <f>VLOOKUP(D7307,campaign!A:B,2,FALSE)</f>
        <v>NonUSTravel</v>
      </c>
      <c r="F7307" s="9">
        <v>44868</v>
      </c>
      <c r="G7307">
        <f>VLOOKUP(D7307,campaign!A:D,4,FALSE)</f>
        <v>66</v>
      </c>
    </row>
    <row r="7308" spans="2:7" x14ac:dyDescent="0.2">
      <c r="B7308" t="s">
        <v>3393</v>
      </c>
      <c r="C7308" t="str">
        <f>VLOOKUP(B7308,customer!A:B,2,FALSE)</f>
        <v>Myrilla Mowson</v>
      </c>
      <c r="D7308" t="s">
        <v>3929</v>
      </c>
      <c r="E7308" t="str">
        <f>VLOOKUP(D7308,campaign!A:B,2,FALSE)</f>
        <v>NonUSTravel</v>
      </c>
      <c r="F7308" s="9">
        <v>44904</v>
      </c>
      <c r="G7308">
        <f>VLOOKUP(D7308,campaign!A:D,4,FALSE)</f>
        <v>66</v>
      </c>
    </row>
    <row r="7309" spans="2:7" x14ac:dyDescent="0.2">
      <c r="B7309" t="s">
        <v>3393</v>
      </c>
      <c r="C7309" t="str">
        <f>VLOOKUP(B7309,customer!A:B,2,FALSE)</f>
        <v>Myrilla Mowson</v>
      </c>
      <c r="D7309" t="s">
        <v>3929</v>
      </c>
      <c r="E7309" t="str">
        <f>VLOOKUP(D7309,campaign!A:B,2,FALSE)</f>
        <v>NonUSTravel</v>
      </c>
      <c r="F7309" s="9">
        <v>44928</v>
      </c>
      <c r="G7309">
        <f>VLOOKUP(D7309,campaign!A:D,4,FALSE)</f>
        <v>66</v>
      </c>
    </row>
    <row r="7310" spans="2:7" x14ac:dyDescent="0.2">
      <c r="B7310" t="s">
        <v>3393</v>
      </c>
      <c r="C7310" t="str">
        <f>VLOOKUP(B7310,customer!A:B,2,FALSE)</f>
        <v>Myrilla Mowson</v>
      </c>
      <c r="D7310" t="s">
        <v>3929</v>
      </c>
      <c r="E7310" t="str">
        <f>VLOOKUP(D7310,campaign!A:B,2,FALSE)</f>
        <v>NonUSTravel</v>
      </c>
      <c r="F7310" s="9">
        <v>44997</v>
      </c>
      <c r="G7310">
        <f>VLOOKUP(D7310,campaign!A:D,4,FALSE)</f>
        <v>66</v>
      </c>
    </row>
    <row r="7311" spans="2:7" x14ac:dyDescent="0.2">
      <c r="B7311" t="s">
        <v>3393</v>
      </c>
      <c r="C7311" t="str">
        <f>VLOOKUP(B7311,customer!A:B,2,FALSE)</f>
        <v>Myrilla Mowson</v>
      </c>
      <c r="D7311" t="s">
        <v>3929</v>
      </c>
      <c r="E7311" t="str">
        <f>VLOOKUP(D7311,campaign!A:B,2,FALSE)</f>
        <v>NonUSTravel</v>
      </c>
      <c r="F7311" s="9">
        <v>45021</v>
      </c>
      <c r="G7311">
        <f>VLOOKUP(D7311,campaign!A:D,4,FALSE)</f>
        <v>66</v>
      </c>
    </row>
    <row r="7312" spans="2:7" x14ac:dyDescent="0.2">
      <c r="B7312" t="s">
        <v>3393</v>
      </c>
      <c r="C7312" t="str">
        <f>VLOOKUP(B7312,customer!A:B,2,FALSE)</f>
        <v>Myrilla Mowson</v>
      </c>
      <c r="D7312" t="s">
        <v>3948</v>
      </c>
      <c r="E7312" t="str">
        <f>VLOOKUP(D7312,campaign!A:B,2,FALSE)</f>
        <v>HasCreditCard</v>
      </c>
      <c r="F7312" s="9">
        <v>44831</v>
      </c>
      <c r="G7312">
        <f>VLOOKUP(D7312,campaign!A:D,4,FALSE)</f>
        <v>65</v>
      </c>
    </row>
    <row r="7313" spans="2:7" x14ac:dyDescent="0.2">
      <c r="B7313" t="s">
        <v>3393</v>
      </c>
      <c r="C7313" t="str">
        <f>VLOOKUP(B7313,customer!A:B,2,FALSE)</f>
        <v>Myrilla Mowson</v>
      </c>
      <c r="D7313" t="s">
        <v>3948</v>
      </c>
      <c r="E7313" t="str">
        <f>VLOOKUP(D7313,campaign!A:B,2,FALSE)</f>
        <v>HasCreditCard</v>
      </c>
      <c r="F7313" s="9">
        <v>44906</v>
      </c>
      <c r="G7313">
        <f>VLOOKUP(D7313,campaign!A:D,4,FALSE)</f>
        <v>65</v>
      </c>
    </row>
    <row r="7314" spans="2:7" x14ac:dyDescent="0.2">
      <c r="B7314" t="s">
        <v>3393</v>
      </c>
      <c r="C7314" t="str">
        <f>VLOOKUP(B7314,customer!A:B,2,FALSE)</f>
        <v>Myrilla Mowson</v>
      </c>
      <c r="D7314" t="s">
        <v>3948</v>
      </c>
      <c r="E7314" t="str">
        <f>VLOOKUP(D7314,campaign!A:B,2,FALSE)</f>
        <v>HasCreditCard</v>
      </c>
      <c r="F7314" s="9">
        <v>44929</v>
      </c>
      <c r="G7314">
        <f>VLOOKUP(D7314,campaign!A:D,4,FALSE)</f>
        <v>65</v>
      </c>
    </row>
    <row r="7315" spans="2:7" x14ac:dyDescent="0.2">
      <c r="B7315" t="s">
        <v>3393</v>
      </c>
      <c r="C7315" t="str">
        <f>VLOOKUP(B7315,customer!A:B,2,FALSE)</f>
        <v>Myrilla Mowson</v>
      </c>
      <c r="D7315" t="s">
        <v>3948</v>
      </c>
      <c r="E7315" t="str">
        <f>VLOOKUP(D7315,campaign!A:B,2,FALSE)</f>
        <v>HasCreditCard</v>
      </c>
      <c r="F7315" s="9">
        <v>44959</v>
      </c>
      <c r="G7315">
        <f>VLOOKUP(D7315,campaign!A:D,4,FALSE)</f>
        <v>65</v>
      </c>
    </row>
    <row r="7316" spans="2:7" x14ac:dyDescent="0.2">
      <c r="B7316" t="s">
        <v>3393</v>
      </c>
      <c r="C7316" t="str">
        <f>VLOOKUP(B7316,customer!A:B,2,FALSE)</f>
        <v>Myrilla Mowson</v>
      </c>
      <c r="D7316" t="s">
        <v>3948</v>
      </c>
      <c r="E7316" t="str">
        <f>VLOOKUP(D7316,campaign!A:B,2,FALSE)</f>
        <v>HasCreditCard</v>
      </c>
      <c r="F7316" s="9">
        <v>45014</v>
      </c>
      <c r="G7316">
        <f>VLOOKUP(D7316,campaign!A:D,4,FALSE)</f>
        <v>65</v>
      </c>
    </row>
    <row r="7317" spans="2:7" x14ac:dyDescent="0.2">
      <c r="B7317" t="s">
        <v>3393</v>
      </c>
      <c r="C7317" t="str">
        <f>VLOOKUP(B7317,customer!A:B,2,FALSE)</f>
        <v>Myrilla Mowson</v>
      </c>
      <c r="D7317" t="s">
        <v>3948</v>
      </c>
      <c r="E7317" t="str">
        <f>VLOOKUP(D7317,campaign!A:B,2,FALSE)</f>
        <v>HasCreditCard</v>
      </c>
      <c r="F7317" s="9">
        <v>45026</v>
      </c>
      <c r="G7317">
        <f>VLOOKUP(D7317,campaign!A:D,4,FALSE)</f>
        <v>65</v>
      </c>
    </row>
    <row r="7318" spans="2:7" x14ac:dyDescent="0.2">
      <c r="B7318" t="s">
        <v>3393</v>
      </c>
      <c r="C7318" t="str">
        <f>VLOOKUP(B7318,customer!A:B,2,FALSE)</f>
        <v>Myrilla Mowson</v>
      </c>
      <c r="D7318" t="s">
        <v>3948</v>
      </c>
      <c r="E7318" t="str">
        <f>VLOOKUP(D7318,campaign!A:B,2,FALSE)</f>
        <v>HasCreditCard</v>
      </c>
      <c r="F7318" s="9">
        <v>45049</v>
      </c>
      <c r="G7318">
        <f>VLOOKUP(D7318,campaign!A:D,4,FALSE)</f>
        <v>65</v>
      </c>
    </row>
    <row r="7319" spans="2:7" x14ac:dyDescent="0.2">
      <c r="B7319" t="s">
        <v>3393</v>
      </c>
      <c r="C7319" t="str">
        <f>VLOOKUP(B7319,customer!A:B,2,FALSE)</f>
        <v>Myrilla Mowson</v>
      </c>
      <c r="D7319" t="s">
        <v>3948</v>
      </c>
      <c r="E7319" t="str">
        <f>VLOOKUP(D7319,campaign!A:B,2,FALSE)</f>
        <v>HasCreditCard</v>
      </c>
      <c r="F7319" s="9">
        <v>45084</v>
      </c>
      <c r="G7319">
        <f>VLOOKUP(D7319,campaign!A:D,4,FALSE)</f>
        <v>65</v>
      </c>
    </row>
    <row r="7320" spans="2:7" x14ac:dyDescent="0.2">
      <c r="B7320" t="s">
        <v>3394</v>
      </c>
      <c r="C7320" t="str">
        <f>VLOOKUP(B7320,customer!A:B,2,FALSE)</f>
        <v>Geri Thirwell</v>
      </c>
      <c r="D7320" t="s">
        <v>3928</v>
      </c>
      <c r="E7320" t="str">
        <f>VLOOKUP(D7320,campaign!A:B,2,FALSE)</f>
        <v>OptOutMailings</v>
      </c>
      <c r="F7320" s="9">
        <v>44720</v>
      </c>
      <c r="G7320">
        <f>VLOOKUP(D7320,campaign!A:D,4,FALSE)</f>
        <v>75</v>
      </c>
    </row>
    <row r="7321" spans="2:7" x14ac:dyDescent="0.2">
      <c r="B7321" t="s">
        <v>3394</v>
      </c>
      <c r="C7321" t="str">
        <f>VLOOKUP(B7321,customer!A:B,2,FALSE)</f>
        <v>Geri Thirwell</v>
      </c>
      <c r="D7321" t="s">
        <v>3928</v>
      </c>
      <c r="E7321" t="str">
        <f>VLOOKUP(D7321,campaign!A:B,2,FALSE)</f>
        <v>OptOutMailings</v>
      </c>
      <c r="F7321" s="9">
        <v>44758</v>
      </c>
      <c r="G7321">
        <f>VLOOKUP(D7321,campaign!A:D,4,FALSE)</f>
        <v>75</v>
      </c>
    </row>
    <row r="7322" spans="2:7" x14ac:dyDescent="0.2">
      <c r="B7322" t="s">
        <v>3394</v>
      </c>
      <c r="C7322" t="str">
        <f>VLOOKUP(B7322,customer!A:B,2,FALSE)</f>
        <v>Geri Thirwell</v>
      </c>
      <c r="D7322" t="s">
        <v>3928</v>
      </c>
      <c r="E7322" t="str">
        <f>VLOOKUP(D7322,campaign!A:B,2,FALSE)</f>
        <v>OptOutMailings</v>
      </c>
      <c r="F7322" s="9">
        <v>44794</v>
      </c>
      <c r="G7322">
        <f>VLOOKUP(D7322,campaign!A:D,4,FALSE)</f>
        <v>75</v>
      </c>
    </row>
    <row r="7323" spans="2:7" x14ac:dyDescent="0.2">
      <c r="B7323" t="s">
        <v>3394</v>
      </c>
      <c r="C7323" t="str">
        <f>VLOOKUP(B7323,customer!A:B,2,FALSE)</f>
        <v>Geri Thirwell</v>
      </c>
      <c r="D7323" t="s">
        <v>3928</v>
      </c>
      <c r="E7323" t="str">
        <f>VLOOKUP(D7323,campaign!A:B,2,FALSE)</f>
        <v>OptOutMailings</v>
      </c>
      <c r="F7323" s="9">
        <v>44812</v>
      </c>
      <c r="G7323">
        <f>VLOOKUP(D7323,campaign!A:D,4,FALSE)</f>
        <v>75</v>
      </c>
    </row>
    <row r="7324" spans="2:7" x14ac:dyDescent="0.2">
      <c r="B7324" t="s">
        <v>3394</v>
      </c>
      <c r="C7324" t="str">
        <f>VLOOKUP(B7324,customer!A:B,2,FALSE)</f>
        <v>Geri Thirwell</v>
      </c>
      <c r="D7324" t="s">
        <v>3928</v>
      </c>
      <c r="E7324" t="str">
        <f>VLOOKUP(D7324,campaign!A:B,2,FALSE)</f>
        <v>OptOutMailings</v>
      </c>
      <c r="F7324" s="9">
        <v>44857</v>
      </c>
      <c r="G7324">
        <f>VLOOKUP(D7324,campaign!A:D,4,FALSE)</f>
        <v>75</v>
      </c>
    </row>
    <row r="7325" spans="2:7" x14ac:dyDescent="0.2">
      <c r="B7325" t="s">
        <v>3394</v>
      </c>
      <c r="C7325" t="str">
        <f>VLOOKUP(B7325,customer!A:B,2,FALSE)</f>
        <v>Geri Thirwell</v>
      </c>
      <c r="D7325" t="s">
        <v>3928</v>
      </c>
      <c r="E7325" t="str">
        <f>VLOOKUP(D7325,campaign!A:B,2,FALSE)</f>
        <v>OptOutMailings</v>
      </c>
      <c r="F7325" s="9">
        <v>44876</v>
      </c>
      <c r="G7325">
        <f>VLOOKUP(D7325,campaign!A:D,4,FALSE)</f>
        <v>75</v>
      </c>
    </row>
    <row r="7326" spans="2:7" x14ac:dyDescent="0.2">
      <c r="B7326" t="s">
        <v>3394</v>
      </c>
      <c r="C7326" t="str">
        <f>VLOOKUP(B7326,customer!A:B,2,FALSE)</f>
        <v>Geri Thirwell</v>
      </c>
      <c r="D7326" t="s">
        <v>3928</v>
      </c>
      <c r="E7326" t="str">
        <f>VLOOKUP(D7326,campaign!A:B,2,FALSE)</f>
        <v>OptOutMailings</v>
      </c>
      <c r="F7326" s="9">
        <v>44907</v>
      </c>
      <c r="G7326">
        <f>VLOOKUP(D7326,campaign!A:D,4,FALSE)</f>
        <v>75</v>
      </c>
    </row>
    <row r="7327" spans="2:7" x14ac:dyDescent="0.2">
      <c r="B7327" t="s">
        <v>3394</v>
      </c>
      <c r="C7327" t="str">
        <f>VLOOKUP(B7327,customer!A:B,2,FALSE)</f>
        <v>Geri Thirwell</v>
      </c>
      <c r="D7327" t="s">
        <v>3928</v>
      </c>
      <c r="E7327" t="str">
        <f>VLOOKUP(D7327,campaign!A:B,2,FALSE)</f>
        <v>OptOutMailings</v>
      </c>
      <c r="F7327" s="9">
        <v>44939</v>
      </c>
      <c r="G7327">
        <f>VLOOKUP(D7327,campaign!A:D,4,FALSE)</f>
        <v>75</v>
      </c>
    </row>
    <row r="7328" spans="2:7" x14ac:dyDescent="0.2">
      <c r="B7328" t="s">
        <v>3394</v>
      </c>
      <c r="C7328" t="str">
        <f>VLOOKUP(B7328,customer!A:B,2,FALSE)</f>
        <v>Geri Thirwell</v>
      </c>
      <c r="D7328" t="s">
        <v>3928</v>
      </c>
      <c r="E7328" t="str">
        <f>VLOOKUP(D7328,campaign!A:B,2,FALSE)</f>
        <v>OptOutMailings</v>
      </c>
      <c r="F7328" s="9">
        <v>44967</v>
      </c>
      <c r="G7328">
        <f>VLOOKUP(D7328,campaign!A:D,4,FALSE)</f>
        <v>75</v>
      </c>
    </row>
    <row r="7329" spans="2:7" x14ac:dyDescent="0.2">
      <c r="B7329" t="s">
        <v>3394</v>
      </c>
      <c r="C7329" t="str">
        <f>VLOOKUP(B7329,customer!A:B,2,FALSE)</f>
        <v>Geri Thirwell</v>
      </c>
      <c r="D7329" t="s">
        <v>3928</v>
      </c>
      <c r="E7329" t="str">
        <f>VLOOKUP(D7329,campaign!A:B,2,FALSE)</f>
        <v>OptOutMailings</v>
      </c>
      <c r="F7329" s="9">
        <v>45004</v>
      </c>
      <c r="G7329">
        <f>VLOOKUP(D7329,campaign!A:D,4,FALSE)</f>
        <v>75</v>
      </c>
    </row>
    <row r="7330" spans="2:7" x14ac:dyDescent="0.2">
      <c r="B7330" t="s">
        <v>3394</v>
      </c>
      <c r="C7330" t="str">
        <f>VLOOKUP(B7330,customer!A:B,2,FALSE)</f>
        <v>Geri Thirwell</v>
      </c>
      <c r="D7330" t="s">
        <v>3928</v>
      </c>
      <c r="E7330" t="str">
        <f>VLOOKUP(D7330,campaign!A:B,2,FALSE)</f>
        <v>OptOutMailings</v>
      </c>
      <c r="F7330" s="9">
        <v>45030</v>
      </c>
      <c r="G7330">
        <f>VLOOKUP(D7330,campaign!A:D,4,FALSE)</f>
        <v>75</v>
      </c>
    </row>
    <row r="7331" spans="2:7" x14ac:dyDescent="0.2">
      <c r="B7331" t="s">
        <v>3394</v>
      </c>
      <c r="C7331" t="str">
        <f>VLOOKUP(B7331,customer!A:B,2,FALSE)</f>
        <v>Geri Thirwell</v>
      </c>
      <c r="D7331" t="s">
        <v>3928</v>
      </c>
      <c r="E7331" t="str">
        <f>VLOOKUP(D7331,campaign!A:B,2,FALSE)</f>
        <v>OptOutMailings</v>
      </c>
      <c r="F7331" s="9">
        <v>45054</v>
      </c>
      <c r="G7331">
        <f>VLOOKUP(D7331,campaign!A:D,4,FALSE)</f>
        <v>75</v>
      </c>
    </row>
    <row r="7332" spans="2:7" x14ac:dyDescent="0.2">
      <c r="B7332" t="s">
        <v>3394</v>
      </c>
      <c r="C7332" t="str">
        <f>VLOOKUP(B7332,customer!A:B,2,FALSE)</f>
        <v>Geri Thirwell</v>
      </c>
      <c r="D7332" t="s">
        <v>3922</v>
      </c>
      <c r="E7332" t="str">
        <f>VLOOKUP(D7332,campaign!A:B,2,FALSE)</f>
        <v>HandsetWebCapable</v>
      </c>
      <c r="F7332" s="9">
        <v>45017</v>
      </c>
      <c r="G7332">
        <f>VLOOKUP(D7332,campaign!A:D,4,FALSE)</f>
        <v>62</v>
      </c>
    </row>
    <row r="7333" spans="2:7" x14ac:dyDescent="0.2">
      <c r="B7333" t="s">
        <v>3394</v>
      </c>
      <c r="C7333" t="str">
        <f>VLOOKUP(B7333,customer!A:B,2,FALSE)</f>
        <v>Geri Thirwell</v>
      </c>
      <c r="D7333" t="s">
        <v>3922</v>
      </c>
      <c r="E7333" t="str">
        <f>VLOOKUP(D7333,campaign!A:B,2,FALSE)</f>
        <v>HandsetWebCapable</v>
      </c>
      <c r="F7333" s="9">
        <v>45051</v>
      </c>
      <c r="G7333">
        <f>VLOOKUP(D7333,campaign!A:D,4,FALSE)</f>
        <v>62</v>
      </c>
    </row>
    <row r="7334" spans="2:7" x14ac:dyDescent="0.2">
      <c r="B7334" t="s">
        <v>3395</v>
      </c>
      <c r="C7334" t="str">
        <f>VLOOKUP(B7334,customer!A:B,2,FALSE)</f>
        <v>Pandora Botham</v>
      </c>
      <c r="D7334" t="s">
        <v>3924</v>
      </c>
      <c r="E7334" t="str">
        <f>VLOOKUP(D7334,campaign!A:B,2,FALSE)</f>
        <v>RVOwner</v>
      </c>
      <c r="F7334" s="9">
        <v>44796</v>
      </c>
      <c r="G7334">
        <f>VLOOKUP(D7334,campaign!A:D,4,FALSE)</f>
        <v>22</v>
      </c>
    </row>
    <row r="7335" spans="2:7" x14ac:dyDescent="0.2">
      <c r="B7335" t="s">
        <v>3395</v>
      </c>
      <c r="C7335" t="str">
        <f>VLOOKUP(B7335,customer!A:B,2,FALSE)</f>
        <v>Pandora Botham</v>
      </c>
      <c r="D7335" t="s">
        <v>3924</v>
      </c>
      <c r="E7335" t="str">
        <f>VLOOKUP(D7335,campaign!A:B,2,FALSE)</f>
        <v>RVOwner</v>
      </c>
      <c r="F7335" s="9">
        <v>44862</v>
      </c>
      <c r="G7335">
        <f>VLOOKUP(D7335,campaign!A:D,4,FALSE)</f>
        <v>22</v>
      </c>
    </row>
    <row r="7336" spans="2:7" x14ac:dyDescent="0.2">
      <c r="B7336" t="s">
        <v>3395</v>
      </c>
      <c r="C7336" t="str">
        <f>VLOOKUP(B7336,customer!A:B,2,FALSE)</f>
        <v>Pandora Botham</v>
      </c>
      <c r="D7336" t="s">
        <v>3924</v>
      </c>
      <c r="E7336" t="str">
        <f>VLOOKUP(D7336,campaign!A:B,2,FALSE)</f>
        <v>RVOwner</v>
      </c>
      <c r="F7336" s="9">
        <v>44889</v>
      </c>
      <c r="G7336">
        <f>VLOOKUP(D7336,campaign!A:D,4,FALSE)</f>
        <v>22</v>
      </c>
    </row>
    <row r="7337" spans="2:7" x14ac:dyDescent="0.2">
      <c r="B7337" t="s">
        <v>3395</v>
      </c>
      <c r="C7337" t="str">
        <f>VLOOKUP(B7337,customer!A:B,2,FALSE)</f>
        <v>Pandora Botham</v>
      </c>
      <c r="D7337" t="s">
        <v>3924</v>
      </c>
      <c r="E7337" t="str">
        <f>VLOOKUP(D7337,campaign!A:B,2,FALSE)</f>
        <v>RVOwner</v>
      </c>
      <c r="F7337" s="9">
        <v>44898</v>
      </c>
      <c r="G7337">
        <f>VLOOKUP(D7337,campaign!A:D,4,FALSE)</f>
        <v>22</v>
      </c>
    </row>
    <row r="7338" spans="2:7" x14ac:dyDescent="0.2">
      <c r="B7338" t="s">
        <v>3395</v>
      </c>
      <c r="C7338" t="str">
        <f>VLOOKUP(B7338,customer!A:B,2,FALSE)</f>
        <v>Pandora Botham</v>
      </c>
      <c r="D7338" t="s">
        <v>3924</v>
      </c>
      <c r="E7338" t="str">
        <f>VLOOKUP(D7338,campaign!A:B,2,FALSE)</f>
        <v>RVOwner</v>
      </c>
      <c r="F7338" s="9">
        <v>44928</v>
      </c>
      <c r="G7338">
        <f>VLOOKUP(D7338,campaign!A:D,4,FALSE)</f>
        <v>22</v>
      </c>
    </row>
    <row r="7339" spans="2:7" x14ac:dyDescent="0.2">
      <c r="B7339" t="s">
        <v>3395</v>
      </c>
      <c r="C7339" t="str">
        <f>VLOOKUP(B7339,customer!A:B,2,FALSE)</f>
        <v>Pandora Botham</v>
      </c>
      <c r="D7339" t="s">
        <v>3924</v>
      </c>
      <c r="E7339" t="str">
        <f>VLOOKUP(D7339,campaign!A:B,2,FALSE)</f>
        <v>RVOwner</v>
      </c>
      <c r="F7339" s="9">
        <v>44962</v>
      </c>
      <c r="G7339">
        <f>VLOOKUP(D7339,campaign!A:D,4,FALSE)</f>
        <v>22</v>
      </c>
    </row>
    <row r="7340" spans="2:7" x14ac:dyDescent="0.2">
      <c r="B7340" t="s">
        <v>3395</v>
      </c>
      <c r="C7340" t="str">
        <f>VLOOKUP(B7340,customer!A:B,2,FALSE)</f>
        <v>Pandora Botham</v>
      </c>
      <c r="D7340" t="s">
        <v>3924</v>
      </c>
      <c r="E7340" t="str">
        <f>VLOOKUP(D7340,campaign!A:B,2,FALSE)</f>
        <v>RVOwner</v>
      </c>
      <c r="F7340" s="9">
        <v>44987</v>
      </c>
      <c r="G7340">
        <f>VLOOKUP(D7340,campaign!A:D,4,FALSE)</f>
        <v>22</v>
      </c>
    </row>
    <row r="7341" spans="2:7" x14ac:dyDescent="0.2">
      <c r="B7341" t="s">
        <v>3395</v>
      </c>
      <c r="C7341" t="str">
        <f>VLOOKUP(B7341,customer!A:B,2,FALSE)</f>
        <v>Pandora Botham</v>
      </c>
      <c r="D7341" t="s">
        <v>3924</v>
      </c>
      <c r="E7341" t="str">
        <f>VLOOKUP(D7341,campaign!A:B,2,FALSE)</f>
        <v>RVOwner</v>
      </c>
      <c r="F7341" s="9">
        <v>45039</v>
      </c>
      <c r="G7341">
        <f>VLOOKUP(D7341,campaign!A:D,4,FALSE)</f>
        <v>22</v>
      </c>
    </row>
    <row r="7342" spans="2:7" x14ac:dyDescent="0.2">
      <c r="B7342" t="s">
        <v>3395</v>
      </c>
      <c r="C7342" t="str">
        <f>VLOOKUP(B7342,customer!A:B,2,FALSE)</f>
        <v>Pandora Botham</v>
      </c>
      <c r="D7342" t="s">
        <v>3924</v>
      </c>
      <c r="E7342" t="str">
        <f>VLOOKUP(D7342,campaign!A:B,2,FALSE)</f>
        <v>RVOwner</v>
      </c>
      <c r="F7342" s="9">
        <v>45070</v>
      </c>
      <c r="G7342">
        <f>VLOOKUP(D7342,campaign!A:D,4,FALSE)</f>
        <v>22</v>
      </c>
    </row>
    <row r="7343" spans="2:7" x14ac:dyDescent="0.2">
      <c r="B7343" t="s">
        <v>3395</v>
      </c>
      <c r="C7343" t="str">
        <f>VLOOKUP(B7343,customer!A:B,2,FALSE)</f>
        <v>Pandora Botham</v>
      </c>
      <c r="D7343" t="s">
        <v>3924</v>
      </c>
      <c r="E7343" t="str">
        <f>VLOOKUP(D7343,campaign!A:B,2,FALSE)</f>
        <v>RVOwner</v>
      </c>
      <c r="F7343" s="9">
        <v>45080</v>
      </c>
      <c r="G7343">
        <f>VLOOKUP(D7343,campaign!A:D,4,FALSE)</f>
        <v>22</v>
      </c>
    </row>
    <row r="7344" spans="2:7" x14ac:dyDescent="0.2">
      <c r="B7344" t="s">
        <v>3395</v>
      </c>
      <c r="C7344" t="str">
        <f>VLOOKUP(B7344,customer!A:B,2,FALSE)</f>
        <v>Pandora Botham</v>
      </c>
      <c r="D7344" t="s">
        <v>3947</v>
      </c>
      <c r="E7344" t="str">
        <f>VLOOKUP(D7344,campaign!A:B,2,FALSE)</f>
        <v>OwnsComputer</v>
      </c>
      <c r="F7344" s="9">
        <v>44813</v>
      </c>
      <c r="G7344">
        <f>VLOOKUP(D7344,campaign!A:D,4,FALSE)</f>
        <v>62</v>
      </c>
    </row>
    <row r="7345" spans="2:7" x14ac:dyDescent="0.2">
      <c r="B7345" t="s">
        <v>3395</v>
      </c>
      <c r="C7345" t="str">
        <f>VLOOKUP(B7345,customer!A:B,2,FALSE)</f>
        <v>Pandora Botham</v>
      </c>
      <c r="D7345" t="s">
        <v>3947</v>
      </c>
      <c r="E7345" t="str">
        <f>VLOOKUP(D7345,campaign!A:B,2,FALSE)</f>
        <v>OwnsComputer</v>
      </c>
      <c r="F7345" s="9">
        <v>44844</v>
      </c>
      <c r="G7345">
        <f>VLOOKUP(D7345,campaign!A:D,4,FALSE)</f>
        <v>62</v>
      </c>
    </row>
    <row r="7346" spans="2:7" x14ac:dyDescent="0.2">
      <c r="B7346" t="s">
        <v>3395</v>
      </c>
      <c r="C7346" t="str">
        <f>VLOOKUP(B7346,customer!A:B,2,FALSE)</f>
        <v>Pandora Botham</v>
      </c>
      <c r="D7346" t="s">
        <v>3947</v>
      </c>
      <c r="E7346" t="str">
        <f>VLOOKUP(D7346,campaign!A:B,2,FALSE)</f>
        <v>OwnsComputer</v>
      </c>
      <c r="F7346" s="9">
        <v>44886</v>
      </c>
      <c r="G7346">
        <f>VLOOKUP(D7346,campaign!A:D,4,FALSE)</f>
        <v>62</v>
      </c>
    </row>
    <row r="7347" spans="2:7" x14ac:dyDescent="0.2">
      <c r="B7347" t="s">
        <v>3395</v>
      </c>
      <c r="C7347" t="str">
        <f>VLOOKUP(B7347,customer!A:B,2,FALSE)</f>
        <v>Pandora Botham</v>
      </c>
      <c r="D7347" t="s">
        <v>3947</v>
      </c>
      <c r="E7347" t="str">
        <f>VLOOKUP(D7347,campaign!A:B,2,FALSE)</f>
        <v>OwnsComputer</v>
      </c>
      <c r="F7347" s="9">
        <v>44911</v>
      </c>
      <c r="G7347">
        <f>VLOOKUP(D7347,campaign!A:D,4,FALSE)</f>
        <v>62</v>
      </c>
    </row>
    <row r="7348" spans="2:7" x14ac:dyDescent="0.2">
      <c r="B7348" t="s">
        <v>3395</v>
      </c>
      <c r="C7348" t="str">
        <f>VLOOKUP(B7348,customer!A:B,2,FALSE)</f>
        <v>Pandora Botham</v>
      </c>
      <c r="D7348" t="s">
        <v>3947</v>
      </c>
      <c r="E7348" t="str">
        <f>VLOOKUP(D7348,campaign!A:B,2,FALSE)</f>
        <v>OwnsComputer</v>
      </c>
      <c r="F7348" s="9">
        <v>44940</v>
      </c>
      <c r="G7348">
        <f>VLOOKUP(D7348,campaign!A:D,4,FALSE)</f>
        <v>62</v>
      </c>
    </row>
    <row r="7349" spans="2:7" x14ac:dyDescent="0.2">
      <c r="B7349" t="s">
        <v>3395</v>
      </c>
      <c r="C7349" t="str">
        <f>VLOOKUP(B7349,customer!A:B,2,FALSE)</f>
        <v>Pandora Botham</v>
      </c>
      <c r="D7349" t="s">
        <v>3947</v>
      </c>
      <c r="E7349" t="str">
        <f>VLOOKUP(D7349,campaign!A:B,2,FALSE)</f>
        <v>OwnsComputer</v>
      </c>
      <c r="F7349" s="9">
        <v>44968</v>
      </c>
      <c r="G7349">
        <f>VLOOKUP(D7349,campaign!A:D,4,FALSE)</f>
        <v>62</v>
      </c>
    </row>
    <row r="7350" spans="2:7" x14ac:dyDescent="0.2">
      <c r="B7350" t="s">
        <v>3395</v>
      </c>
      <c r="C7350" t="str">
        <f>VLOOKUP(B7350,customer!A:B,2,FALSE)</f>
        <v>Pandora Botham</v>
      </c>
      <c r="D7350" t="s">
        <v>3947</v>
      </c>
      <c r="E7350" t="str">
        <f>VLOOKUP(D7350,campaign!A:B,2,FALSE)</f>
        <v>OwnsComputer</v>
      </c>
      <c r="F7350" s="9">
        <v>45007</v>
      </c>
      <c r="G7350">
        <f>VLOOKUP(D7350,campaign!A:D,4,FALSE)</f>
        <v>62</v>
      </c>
    </row>
    <row r="7351" spans="2:7" x14ac:dyDescent="0.2">
      <c r="B7351" t="s">
        <v>3395</v>
      </c>
      <c r="C7351" t="str">
        <f>VLOOKUP(B7351,customer!A:B,2,FALSE)</f>
        <v>Pandora Botham</v>
      </c>
      <c r="D7351" t="s">
        <v>3947</v>
      </c>
      <c r="E7351" t="str">
        <f>VLOOKUP(D7351,campaign!A:B,2,FALSE)</f>
        <v>OwnsComputer</v>
      </c>
      <c r="F7351" s="9">
        <v>45031</v>
      </c>
      <c r="G7351">
        <f>VLOOKUP(D7351,campaign!A:D,4,FALSE)</f>
        <v>62</v>
      </c>
    </row>
    <row r="7352" spans="2:7" x14ac:dyDescent="0.2">
      <c r="B7352" t="s">
        <v>3395</v>
      </c>
      <c r="C7352" t="str">
        <f>VLOOKUP(B7352,customer!A:B,2,FALSE)</f>
        <v>Pandora Botham</v>
      </c>
      <c r="D7352" t="s">
        <v>3947</v>
      </c>
      <c r="E7352" t="str">
        <f>VLOOKUP(D7352,campaign!A:B,2,FALSE)</f>
        <v>OwnsComputer</v>
      </c>
      <c r="F7352" s="9">
        <v>45063</v>
      </c>
      <c r="G7352">
        <f>VLOOKUP(D7352,campaign!A:D,4,FALSE)</f>
        <v>62</v>
      </c>
    </row>
    <row r="7353" spans="2:7" x14ac:dyDescent="0.2">
      <c r="B7353" t="s">
        <v>3396</v>
      </c>
      <c r="C7353" t="str">
        <f>VLOOKUP(B7353,customer!A:B,2,FALSE)</f>
        <v>Birgit Leas</v>
      </c>
      <c r="D7353" t="s">
        <v>3947</v>
      </c>
      <c r="E7353" t="str">
        <f>VLOOKUP(D7353,campaign!A:B,2,FALSE)</f>
        <v>OwnsComputer</v>
      </c>
      <c r="F7353" s="9">
        <v>44783</v>
      </c>
      <c r="G7353">
        <f>VLOOKUP(D7353,campaign!A:D,4,FALSE)</f>
        <v>62</v>
      </c>
    </row>
    <row r="7354" spans="2:7" x14ac:dyDescent="0.2">
      <c r="B7354" t="s">
        <v>3396</v>
      </c>
      <c r="C7354" t="str">
        <f>VLOOKUP(B7354,customer!A:B,2,FALSE)</f>
        <v>Birgit Leas</v>
      </c>
      <c r="D7354" t="s">
        <v>3947</v>
      </c>
      <c r="E7354" t="str">
        <f>VLOOKUP(D7354,campaign!A:B,2,FALSE)</f>
        <v>OwnsComputer</v>
      </c>
      <c r="F7354" s="9">
        <v>44818</v>
      </c>
      <c r="G7354">
        <f>VLOOKUP(D7354,campaign!A:D,4,FALSE)</f>
        <v>62</v>
      </c>
    </row>
    <row r="7355" spans="2:7" x14ac:dyDescent="0.2">
      <c r="B7355" t="s">
        <v>3396</v>
      </c>
      <c r="C7355" t="str">
        <f>VLOOKUP(B7355,customer!A:B,2,FALSE)</f>
        <v>Birgit Leas</v>
      </c>
      <c r="D7355" t="s">
        <v>3947</v>
      </c>
      <c r="E7355" t="str">
        <f>VLOOKUP(D7355,campaign!A:B,2,FALSE)</f>
        <v>OwnsComputer</v>
      </c>
      <c r="F7355" s="9">
        <v>44859</v>
      </c>
      <c r="G7355">
        <f>VLOOKUP(D7355,campaign!A:D,4,FALSE)</f>
        <v>62</v>
      </c>
    </row>
    <row r="7356" spans="2:7" x14ac:dyDescent="0.2">
      <c r="B7356" t="s">
        <v>3396</v>
      </c>
      <c r="C7356" t="str">
        <f>VLOOKUP(B7356,customer!A:B,2,FALSE)</f>
        <v>Birgit Leas</v>
      </c>
      <c r="D7356" t="s">
        <v>3947</v>
      </c>
      <c r="E7356" t="str">
        <f>VLOOKUP(D7356,campaign!A:B,2,FALSE)</f>
        <v>OwnsComputer</v>
      </c>
      <c r="F7356" s="9">
        <v>44889</v>
      </c>
      <c r="G7356">
        <f>VLOOKUP(D7356,campaign!A:D,4,FALSE)</f>
        <v>62</v>
      </c>
    </row>
    <row r="7357" spans="2:7" x14ac:dyDescent="0.2">
      <c r="B7357" t="s">
        <v>3396</v>
      </c>
      <c r="C7357" t="str">
        <f>VLOOKUP(B7357,customer!A:B,2,FALSE)</f>
        <v>Birgit Leas</v>
      </c>
      <c r="D7357" t="s">
        <v>3947</v>
      </c>
      <c r="E7357" t="str">
        <f>VLOOKUP(D7357,campaign!A:B,2,FALSE)</f>
        <v>OwnsComputer</v>
      </c>
      <c r="F7357" s="9">
        <v>44948</v>
      </c>
      <c r="G7357">
        <f>VLOOKUP(D7357,campaign!A:D,4,FALSE)</f>
        <v>62</v>
      </c>
    </row>
    <row r="7358" spans="2:7" x14ac:dyDescent="0.2">
      <c r="B7358" t="s">
        <v>3396</v>
      </c>
      <c r="C7358" t="str">
        <f>VLOOKUP(B7358,customer!A:B,2,FALSE)</f>
        <v>Birgit Leas</v>
      </c>
      <c r="D7358" t="s">
        <v>3947</v>
      </c>
      <c r="E7358" t="str">
        <f>VLOOKUP(D7358,campaign!A:B,2,FALSE)</f>
        <v>OwnsComputer</v>
      </c>
      <c r="F7358" s="9">
        <v>45000</v>
      </c>
      <c r="G7358">
        <f>VLOOKUP(D7358,campaign!A:D,4,FALSE)</f>
        <v>62</v>
      </c>
    </row>
    <row r="7359" spans="2:7" x14ac:dyDescent="0.2">
      <c r="B7359" t="s">
        <v>3396</v>
      </c>
      <c r="C7359" t="str">
        <f>VLOOKUP(B7359,customer!A:B,2,FALSE)</f>
        <v>Birgit Leas</v>
      </c>
      <c r="D7359" t="s">
        <v>3947</v>
      </c>
      <c r="E7359" t="str">
        <f>VLOOKUP(D7359,campaign!A:B,2,FALSE)</f>
        <v>OwnsComputer</v>
      </c>
      <c r="F7359" s="9">
        <v>45030</v>
      </c>
      <c r="G7359">
        <f>VLOOKUP(D7359,campaign!A:D,4,FALSE)</f>
        <v>62</v>
      </c>
    </row>
    <row r="7360" spans="2:7" x14ac:dyDescent="0.2">
      <c r="B7360" t="s">
        <v>3396</v>
      </c>
      <c r="C7360" t="str">
        <f>VLOOKUP(B7360,customer!A:B,2,FALSE)</f>
        <v>Birgit Leas</v>
      </c>
      <c r="D7360" t="s">
        <v>3947</v>
      </c>
      <c r="E7360" t="str">
        <f>VLOOKUP(D7360,campaign!A:B,2,FALSE)</f>
        <v>OwnsComputer</v>
      </c>
      <c r="F7360" s="9">
        <v>45063</v>
      </c>
      <c r="G7360">
        <f>VLOOKUP(D7360,campaign!A:D,4,FALSE)</f>
        <v>62</v>
      </c>
    </row>
    <row r="7361" spans="2:7" x14ac:dyDescent="0.2">
      <c r="B7361" t="s">
        <v>3396</v>
      </c>
      <c r="C7361" t="str">
        <f>VLOOKUP(B7361,customer!A:B,2,FALSE)</f>
        <v>Birgit Leas</v>
      </c>
      <c r="D7361" t="s">
        <v>3950</v>
      </c>
      <c r="E7361" t="str">
        <f>VLOOKUP(D7361,campaign!A:B,2,FALSE)</f>
        <v>NotNewCellphoneUser</v>
      </c>
      <c r="F7361" s="9">
        <v>44848</v>
      </c>
      <c r="G7361">
        <f>VLOOKUP(D7361,campaign!A:D,4,FALSE)</f>
        <v>28</v>
      </c>
    </row>
    <row r="7362" spans="2:7" x14ac:dyDescent="0.2">
      <c r="B7362" t="s">
        <v>3396</v>
      </c>
      <c r="C7362" t="str">
        <f>VLOOKUP(B7362,customer!A:B,2,FALSE)</f>
        <v>Birgit Leas</v>
      </c>
      <c r="D7362" t="s">
        <v>3950</v>
      </c>
      <c r="E7362" t="str">
        <f>VLOOKUP(D7362,campaign!A:B,2,FALSE)</f>
        <v>NotNewCellphoneUser</v>
      </c>
      <c r="F7362" s="9">
        <v>44879</v>
      </c>
      <c r="G7362">
        <f>VLOOKUP(D7362,campaign!A:D,4,FALSE)</f>
        <v>28</v>
      </c>
    </row>
    <row r="7363" spans="2:7" x14ac:dyDescent="0.2">
      <c r="B7363" t="s">
        <v>3396</v>
      </c>
      <c r="C7363" t="str">
        <f>VLOOKUP(B7363,customer!A:B,2,FALSE)</f>
        <v>Birgit Leas</v>
      </c>
      <c r="D7363" t="s">
        <v>3950</v>
      </c>
      <c r="E7363" t="str">
        <f>VLOOKUP(D7363,campaign!A:B,2,FALSE)</f>
        <v>NotNewCellphoneUser</v>
      </c>
      <c r="F7363" s="9">
        <v>44912</v>
      </c>
      <c r="G7363">
        <f>VLOOKUP(D7363,campaign!A:D,4,FALSE)</f>
        <v>28</v>
      </c>
    </row>
    <row r="7364" spans="2:7" x14ac:dyDescent="0.2">
      <c r="B7364" t="s">
        <v>3396</v>
      </c>
      <c r="C7364" t="str">
        <f>VLOOKUP(B7364,customer!A:B,2,FALSE)</f>
        <v>Birgit Leas</v>
      </c>
      <c r="D7364" t="s">
        <v>3950</v>
      </c>
      <c r="E7364" t="str">
        <f>VLOOKUP(D7364,campaign!A:B,2,FALSE)</f>
        <v>NotNewCellphoneUser</v>
      </c>
      <c r="F7364" s="9">
        <v>44943</v>
      </c>
      <c r="G7364">
        <f>VLOOKUP(D7364,campaign!A:D,4,FALSE)</f>
        <v>28</v>
      </c>
    </row>
    <row r="7365" spans="2:7" x14ac:dyDescent="0.2">
      <c r="B7365" t="s">
        <v>3396</v>
      </c>
      <c r="C7365" t="str">
        <f>VLOOKUP(B7365,customer!A:B,2,FALSE)</f>
        <v>Birgit Leas</v>
      </c>
      <c r="D7365" t="s">
        <v>3950</v>
      </c>
      <c r="E7365" t="str">
        <f>VLOOKUP(D7365,campaign!A:B,2,FALSE)</f>
        <v>NotNewCellphoneUser</v>
      </c>
      <c r="F7365" s="9">
        <v>44979</v>
      </c>
      <c r="G7365">
        <f>VLOOKUP(D7365,campaign!A:D,4,FALSE)</f>
        <v>28</v>
      </c>
    </row>
    <row r="7366" spans="2:7" x14ac:dyDescent="0.2">
      <c r="B7366" t="s">
        <v>3396</v>
      </c>
      <c r="C7366" t="str">
        <f>VLOOKUP(B7366,customer!A:B,2,FALSE)</f>
        <v>Birgit Leas</v>
      </c>
      <c r="D7366" t="s">
        <v>3950</v>
      </c>
      <c r="E7366" t="str">
        <f>VLOOKUP(D7366,campaign!A:B,2,FALSE)</f>
        <v>NotNewCellphoneUser</v>
      </c>
      <c r="F7366" s="9">
        <v>45002</v>
      </c>
      <c r="G7366">
        <f>VLOOKUP(D7366,campaign!A:D,4,FALSE)</f>
        <v>28</v>
      </c>
    </row>
    <row r="7367" spans="2:7" x14ac:dyDescent="0.2">
      <c r="B7367" t="s">
        <v>3396</v>
      </c>
      <c r="C7367" t="str">
        <f>VLOOKUP(B7367,customer!A:B,2,FALSE)</f>
        <v>Birgit Leas</v>
      </c>
      <c r="D7367" t="s">
        <v>3950</v>
      </c>
      <c r="E7367" t="str">
        <f>VLOOKUP(D7367,campaign!A:B,2,FALSE)</f>
        <v>NotNewCellphoneUser</v>
      </c>
      <c r="F7367" s="9">
        <v>45041</v>
      </c>
      <c r="G7367">
        <f>VLOOKUP(D7367,campaign!A:D,4,FALSE)</f>
        <v>28</v>
      </c>
    </row>
    <row r="7368" spans="2:7" x14ac:dyDescent="0.2">
      <c r="B7368" t="s">
        <v>3396</v>
      </c>
      <c r="C7368" t="str">
        <f>VLOOKUP(B7368,customer!A:B,2,FALSE)</f>
        <v>Birgit Leas</v>
      </c>
      <c r="D7368" t="s">
        <v>3950</v>
      </c>
      <c r="E7368" t="str">
        <f>VLOOKUP(D7368,campaign!A:B,2,FALSE)</f>
        <v>NotNewCellphoneUser</v>
      </c>
      <c r="F7368" s="9">
        <v>45073</v>
      </c>
      <c r="G7368">
        <f>VLOOKUP(D7368,campaign!A:D,4,FALSE)</f>
        <v>28</v>
      </c>
    </row>
    <row r="7369" spans="2:7" x14ac:dyDescent="0.2">
      <c r="B7369" t="s">
        <v>3397</v>
      </c>
      <c r="C7369" t="str">
        <f>VLOOKUP(B7369,customer!A:B,2,FALSE)</f>
        <v>Allissa Negus</v>
      </c>
      <c r="D7369" t="s">
        <v>3927</v>
      </c>
      <c r="E7369" t="str">
        <f>VLOOKUP(D7369,campaign!A:B,2,FALSE)</f>
        <v>RespondsToMailOffers</v>
      </c>
      <c r="F7369" s="9">
        <v>44895</v>
      </c>
      <c r="G7369">
        <f>VLOOKUP(D7369,campaign!A:D,4,FALSE)</f>
        <v>27</v>
      </c>
    </row>
    <row r="7370" spans="2:7" x14ac:dyDescent="0.2">
      <c r="B7370" t="s">
        <v>3397</v>
      </c>
      <c r="C7370" t="str">
        <f>VLOOKUP(B7370,customer!A:B,2,FALSE)</f>
        <v>Allissa Negus</v>
      </c>
      <c r="D7370" t="s">
        <v>3927</v>
      </c>
      <c r="E7370" t="str">
        <f>VLOOKUP(D7370,campaign!A:B,2,FALSE)</f>
        <v>RespondsToMailOffers</v>
      </c>
      <c r="F7370" s="9">
        <v>44925</v>
      </c>
      <c r="G7370">
        <f>VLOOKUP(D7370,campaign!A:D,4,FALSE)</f>
        <v>27</v>
      </c>
    </row>
    <row r="7371" spans="2:7" x14ac:dyDescent="0.2">
      <c r="B7371" t="s">
        <v>3397</v>
      </c>
      <c r="C7371" t="str">
        <f>VLOOKUP(B7371,customer!A:B,2,FALSE)</f>
        <v>Allissa Negus</v>
      </c>
      <c r="D7371" t="s">
        <v>3927</v>
      </c>
      <c r="E7371" t="str">
        <f>VLOOKUP(D7371,campaign!A:B,2,FALSE)</f>
        <v>RespondsToMailOffers</v>
      </c>
      <c r="F7371" s="9">
        <v>44937</v>
      </c>
      <c r="G7371">
        <f>VLOOKUP(D7371,campaign!A:D,4,FALSE)</f>
        <v>27</v>
      </c>
    </row>
    <row r="7372" spans="2:7" x14ac:dyDescent="0.2">
      <c r="B7372" t="s">
        <v>3397</v>
      </c>
      <c r="C7372" t="str">
        <f>VLOOKUP(B7372,customer!A:B,2,FALSE)</f>
        <v>Allissa Negus</v>
      </c>
      <c r="D7372" t="s">
        <v>3927</v>
      </c>
      <c r="E7372" t="str">
        <f>VLOOKUP(D7372,campaign!A:B,2,FALSE)</f>
        <v>RespondsToMailOffers</v>
      </c>
      <c r="F7372" s="9">
        <v>44971</v>
      </c>
      <c r="G7372">
        <f>VLOOKUP(D7372,campaign!A:D,4,FALSE)</f>
        <v>27</v>
      </c>
    </row>
    <row r="7373" spans="2:7" x14ac:dyDescent="0.2">
      <c r="B7373" t="s">
        <v>3397</v>
      </c>
      <c r="C7373" t="str">
        <f>VLOOKUP(B7373,customer!A:B,2,FALSE)</f>
        <v>Allissa Negus</v>
      </c>
      <c r="D7373" t="s">
        <v>3927</v>
      </c>
      <c r="E7373" t="str">
        <f>VLOOKUP(D7373,campaign!A:B,2,FALSE)</f>
        <v>RespondsToMailOffers</v>
      </c>
      <c r="F7373" s="9">
        <v>44991</v>
      </c>
      <c r="G7373">
        <f>VLOOKUP(D7373,campaign!A:D,4,FALSE)</f>
        <v>27</v>
      </c>
    </row>
    <row r="7374" spans="2:7" x14ac:dyDescent="0.2">
      <c r="B7374" t="s">
        <v>3397</v>
      </c>
      <c r="C7374" t="str">
        <f>VLOOKUP(B7374,customer!A:B,2,FALSE)</f>
        <v>Allissa Negus</v>
      </c>
      <c r="D7374" t="s">
        <v>3927</v>
      </c>
      <c r="E7374" t="str">
        <f>VLOOKUP(D7374,campaign!A:B,2,FALSE)</f>
        <v>RespondsToMailOffers</v>
      </c>
      <c r="F7374" s="9">
        <v>45017</v>
      </c>
      <c r="G7374">
        <f>VLOOKUP(D7374,campaign!A:D,4,FALSE)</f>
        <v>27</v>
      </c>
    </row>
    <row r="7375" spans="2:7" x14ac:dyDescent="0.2">
      <c r="B7375" t="s">
        <v>3397</v>
      </c>
      <c r="C7375" t="str">
        <f>VLOOKUP(B7375,customer!A:B,2,FALSE)</f>
        <v>Allissa Negus</v>
      </c>
      <c r="D7375" t="s">
        <v>3927</v>
      </c>
      <c r="E7375" t="str">
        <f>VLOOKUP(D7375,campaign!A:B,2,FALSE)</f>
        <v>RespondsToMailOffers</v>
      </c>
      <c r="F7375" s="9">
        <v>45049</v>
      </c>
      <c r="G7375">
        <f>VLOOKUP(D7375,campaign!A:D,4,FALSE)</f>
        <v>27</v>
      </c>
    </row>
    <row r="7376" spans="2:7" x14ac:dyDescent="0.2">
      <c r="B7376" t="s">
        <v>3397</v>
      </c>
      <c r="C7376" t="str">
        <f>VLOOKUP(B7376,customer!A:B,2,FALSE)</f>
        <v>Allissa Negus</v>
      </c>
      <c r="D7376" t="s">
        <v>3949</v>
      </c>
      <c r="E7376" t="str">
        <f>VLOOKUP(D7376,campaign!A:B,2,FALSE)</f>
        <v>NewCellphoneUser</v>
      </c>
      <c r="F7376" s="9">
        <v>44902</v>
      </c>
      <c r="G7376">
        <f>VLOOKUP(D7376,campaign!A:D,4,FALSE)</f>
        <v>25</v>
      </c>
    </row>
    <row r="7377" spans="2:7" x14ac:dyDescent="0.2">
      <c r="B7377" t="s">
        <v>3397</v>
      </c>
      <c r="C7377" t="str">
        <f>VLOOKUP(B7377,customer!A:B,2,FALSE)</f>
        <v>Allissa Negus</v>
      </c>
      <c r="D7377" t="s">
        <v>3949</v>
      </c>
      <c r="E7377" t="str">
        <f>VLOOKUP(D7377,campaign!A:B,2,FALSE)</f>
        <v>NewCellphoneUser</v>
      </c>
      <c r="F7377" s="9">
        <v>44941</v>
      </c>
      <c r="G7377">
        <f>VLOOKUP(D7377,campaign!A:D,4,FALSE)</f>
        <v>25</v>
      </c>
    </row>
    <row r="7378" spans="2:7" x14ac:dyDescent="0.2">
      <c r="B7378" t="s">
        <v>3397</v>
      </c>
      <c r="C7378" t="str">
        <f>VLOOKUP(B7378,customer!A:B,2,FALSE)</f>
        <v>Allissa Negus</v>
      </c>
      <c r="D7378" t="s">
        <v>3949</v>
      </c>
      <c r="E7378" t="str">
        <f>VLOOKUP(D7378,campaign!A:B,2,FALSE)</f>
        <v>NewCellphoneUser</v>
      </c>
      <c r="F7378" s="9">
        <v>44964</v>
      </c>
      <c r="G7378">
        <f>VLOOKUP(D7378,campaign!A:D,4,FALSE)</f>
        <v>25</v>
      </c>
    </row>
    <row r="7379" spans="2:7" x14ac:dyDescent="0.2">
      <c r="B7379" t="s">
        <v>3397</v>
      </c>
      <c r="C7379" t="str">
        <f>VLOOKUP(B7379,customer!A:B,2,FALSE)</f>
        <v>Allissa Negus</v>
      </c>
      <c r="D7379" t="s">
        <v>3949</v>
      </c>
      <c r="E7379" t="str">
        <f>VLOOKUP(D7379,campaign!A:B,2,FALSE)</f>
        <v>NewCellphoneUser</v>
      </c>
      <c r="F7379" s="9">
        <v>45024</v>
      </c>
      <c r="G7379">
        <f>VLOOKUP(D7379,campaign!A:D,4,FALSE)</f>
        <v>25</v>
      </c>
    </row>
    <row r="7380" spans="2:7" x14ac:dyDescent="0.2">
      <c r="B7380" t="s">
        <v>3397</v>
      </c>
      <c r="C7380" t="str">
        <f>VLOOKUP(B7380,customer!A:B,2,FALSE)</f>
        <v>Allissa Negus</v>
      </c>
      <c r="D7380" t="s">
        <v>3949</v>
      </c>
      <c r="E7380" t="str">
        <f>VLOOKUP(D7380,campaign!A:B,2,FALSE)</f>
        <v>NewCellphoneUser</v>
      </c>
      <c r="F7380" s="9">
        <v>45060</v>
      </c>
      <c r="G7380">
        <f>VLOOKUP(D7380,campaign!A:D,4,FALSE)</f>
        <v>25</v>
      </c>
    </row>
    <row r="7381" spans="2:7" x14ac:dyDescent="0.2">
      <c r="B7381" t="s">
        <v>3398</v>
      </c>
      <c r="C7381" t="str">
        <f>VLOOKUP(B7381,customer!A:B,2,FALSE)</f>
        <v>Linoel Chitham</v>
      </c>
      <c r="D7381" t="s">
        <v>3922</v>
      </c>
      <c r="E7381" t="str">
        <f>VLOOKUP(D7381,campaign!A:B,2,FALSE)</f>
        <v>HandsetWebCapable</v>
      </c>
      <c r="F7381" s="9">
        <v>44922</v>
      </c>
      <c r="G7381">
        <f>VLOOKUP(D7381,campaign!A:D,4,FALSE)</f>
        <v>62</v>
      </c>
    </row>
    <row r="7382" spans="2:7" x14ac:dyDescent="0.2">
      <c r="B7382" t="s">
        <v>3398</v>
      </c>
      <c r="C7382" t="str">
        <f>VLOOKUP(B7382,customer!A:B,2,FALSE)</f>
        <v>Linoel Chitham</v>
      </c>
      <c r="D7382" t="s">
        <v>3922</v>
      </c>
      <c r="E7382" t="str">
        <f>VLOOKUP(D7382,campaign!A:B,2,FALSE)</f>
        <v>HandsetWebCapable</v>
      </c>
      <c r="F7382" s="9">
        <v>44963</v>
      </c>
      <c r="G7382">
        <f>VLOOKUP(D7382,campaign!A:D,4,FALSE)</f>
        <v>62</v>
      </c>
    </row>
    <row r="7383" spans="2:7" x14ac:dyDescent="0.2">
      <c r="B7383" t="s">
        <v>3398</v>
      </c>
      <c r="C7383" t="str">
        <f>VLOOKUP(B7383,customer!A:B,2,FALSE)</f>
        <v>Linoel Chitham</v>
      </c>
      <c r="D7383" t="s">
        <v>3922</v>
      </c>
      <c r="E7383" t="str">
        <f>VLOOKUP(D7383,campaign!A:B,2,FALSE)</f>
        <v>HandsetWebCapable</v>
      </c>
      <c r="F7383" s="9">
        <v>44990</v>
      </c>
      <c r="G7383">
        <f>VLOOKUP(D7383,campaign!A:D,4,FALSE)</f>
        <v>62</v>
      </c>
    </row>
    <row r="7384" spans="2:7" x14ac:dyDescent="0.2">
      <c r="B7384" t="s">
        <v>3398</v>
      </c>
      <c r="C7384" t="str">
        <f>VLOOKUP(B7384,customer!A:B,2,FALSE)</f>
        <v>Linoel Chitham</v>
      </c>
      <c r="D7384" t="s">
        <v>3922</v>
      </c>
      <c r="E7384" t="str">
        <f>VLOOKUP(D7384,campaign!A:B,2,FALSE)</f>
        <v>HandsetWebCapable</v>
      </c>
      <c r="F7384" s="9">
        <v>45022</v>
      </c>
      <c r="G7384">
        <f>VLOOKUP(D7384,campaign!A:D,4,FALSE)</f>
        <v>62</v>
      </c>
    </row>
    <row r="7385" spans="2:7" x14ac:dyDescent="0.2">
      <c r="B7385" t="s">
        <v>3398</v>
      </c>
      <c r="C7385" t="str">
        <f>VLOOKUP(B7385,customer!A:B,2,FALSE)</f>
        <v>Linoel Chitham</v>
      </c>
      <c r="D7385" t="s">
        <v>3922</v>
      </c>
      <c r="E7385" t="str">
        <f>VLOOKUP(D7385,campaign!A:B,2,FALSE)</f>
        <v>HandsetWebCapable</v>
      </c>
      <c r="F7385" s="9">
        <v>45056</v>
      </c>
      <c r="G7385">
        <f>VLOOKUP(D7385,campaign!A:D,4,FALSE)</f>
        <v>62</v>
      </c>
    </row>
    <row r="7386" spans="2:7" x14ac:dyDescent="0.2">
      <c r="B7386" t="s">
        <v>3398</v>
      </c>
      <c r="C7386" t="str">
        <f>VLOOKUP(B7386,customer!A:B,2,FALSE)</f>
        <v>Linoel Chitham</v>
      </c>
      <c r="D7386" t="s">
        <v>3922</v>
      </c>
      <c r="E7386" t="str">
        <f>VLOOKUP(D7386,campaign!A:B,2,FALSE)</f>
        <v>HandsetWebCapable</v>
      </c>
      <c r="F7386" s="9">
        <v>45079</v>
      </c>
      <c r="G7386">
        <f>VLOOKUP(D7386,campaign!A:D,4,FALSE)</f>
        <v>62</v>
      </c>
    </row>
    <row r="7387" spans="2:7" x14ac:dyDescent="0.2">
      <c r="B7387" t="s">
        <v>3398</v>
      </c>
      <c r="C7387" t="str">
        <f>VLOOKUP(B7387,customer!A:B,2,FALSE)</f>
        <v>Linoel Chitham</v>
      </c>
      <c r="D7387" t="s">
        <v>3950</v>
      </c>
      <c r="E7387" t="str">
        <f>VLOOKUP(D7387,campaign!A:B,2,FALSE)</f>
        <v>NotNewCellphoneUser</v>
      </c>
      <c r="F7387" s="9">
        <v>45005</v>
      </c>
      <c r="G7387">
        <f>VLOOKUP(D7387,campaign!A:D,4,FALSE)</f>
        <v>28</v>
      </c>
    </row>
    <row r="7388" spans="2:7" x14ac:dyDescent="0.2">
      <c r="B7388" t="s">
        <v>3398</v>
      </c>
      <c r="C7388" t="str">
        <f>VLOOKUP(B7388,customer!A:B,2,FALSE)</f>
        <v>Linoel Chitham</v>
      </c>
      <c r="D7388" t="s">
        <v>3950</v>
      </c>
      <c r="E7388" t="str">
        <f>VLOOKUP(D7388,campaign!A:B,2,FALSE)</f>
        <v>NotNewCellphoneUser</v>
      </c>
      <c r="F7388" s="9">
        <v>45046</v>
      </c>
      <c r="G7388">
        <f>VLOOKUP(D7388,campaign!A:D,4,FALSE)</f>
        <v>28</v>
      </c>
    </row>
    <row r="7389" spans="2:7" x14ac:dyDescent="0.2">
      <c r="B7389" t="s">
        <v>3398</v>
      </c>
      <c r="C7389" t="str">
        <f>VLOOKUP(B7389,customer!A:B,2,FALSE)</f>
        <v>Linoel Chitham</v>
      </c>
      <c r="D7389" t="s">
        <v>3950</v>
      </c>
      <c r="E7389" t="str">
        <f>VLOOKUP(D7389,campaign!A:B,2,FALSE)</f>
        <v>NotNewCellphoneUser</v>
      </c>
      <c r="F7389" s="9">
        <v>45051</v>
      </c>
      <c r="G7389">
        <f>VLOOKUP(D7389,campaign!A:D,4,FALSE)</f>
        <v>28</v>
      </c>
    </row>
    <row r="7390" spans="2:7" x14ac:dyDescent="0.2">
      <c r="B7390" t="s">
        <v>3398</v>
      </c>
      <c r="C7390" t="str">
        <f>VLOOKUP(B7390,customer!A:B,2,FALSE)</f>
        <v>Linoel Chitham</v>
      </c>
      <c r="D7390" t="s">
        <v>3950</v>
      </c>
      <c r="E7390" t="str">
        <f>VLOOKUP(D7390,campaign!A:B,2,FALSE)</f>
        <v>NotNewCellphoneUser</v>
      </c>
      <c r="F7390" s="9">
        <v>45081</v>
      </c>
      <c r="G7390">
        <f>VLOOKUP(D7390,campaign!A:D,4,FALSE)</f>
        <v>28</v>
      </c>
    </row>
    <row r="7391" spans="2:7" x14ac:dyDescent="0.2">
      <c r="B7391" t="s">
        <v>3399</v>
      </c>
      <c r="C7391" t="str">
        <f>VLOOKUP(B7391,customer!A:B,2,FALSE)</f>
        <v>Killian O'Donnell</v>
      </c>
      <c r="D7391" t="s">
        <v>3920</v>
      </c>
      <c r="E7391" t="str">
        <f>VLOOKUP(D7391,campaign!A:B,2,FALSE)</f>
        <v>ChildrenInHH</v>
      </c>
      <c r="F7391" s="9">
        <v>44807</v>
      </c>
      <c r="G7391">
        <f>VLOOKUP(D7391,campaign!A:D,4,FALSE)</f>
        <v>10</v>
      </c>
    </row>
    <row r="7392" spans="2:7" x14ac:dyDescent="0.2">
      <c r="B7392" t="s">
        <v>3399</v>
      </c>
      <c r="C7392" t="str">
        <f>VLOOKUP(B7392,customer!A:B,2,FALSE)</f>
        <v>Killian O'Donnell</v>
      </c>
      <c r="D7392" t="s">
        <v>3920</v>
      </c>
      <c r="E7392" t="str">
        <f>VLOOKUP(D7392,campaign!A:B,2,FALSE)</f>
        <v>ChildrenInHH</v>
      </c>
      <c r="F7392" s="9">
        <v>44846</v>
      </c>
      <c r="G7392">
        <f>VLOOKUP(D7392,campaign!A:D,4,FALSE)</f>
        <v>10</v>
      </c>
    </row>
    <row r="7393" spans="2:7" x14ac:dyDescent="0.2">
      <c r="B7393" t="s">
        <v>3399</v>
      </c>
      <c r="C7393" t="str">
        <f>VLOOKUP(B7393,customer!A:B,2,FALSE)</f>
        <v>Killian O'Donnell</v>
      </c>
      <c r="D7393" t="s">
        <v>3920</v>
      </c>
      <c r="E7393" t="str">
        <f>VLOOKUP(D7393,campaign!A:B,2,FALSE)</f>
        <v>ChildrenInHH</v>
      </c>
      <c r="F7393" s="9">
        <v>44878</v>
      </c>
      <c r="G7393">
        <f>VLOOKUP(D7393,campaign!A:D,4,FALSE)</f>
        <v>10</v>
      </c>
    </row>
    <row r="7394" spans="2:7" x14ac:dyDescent="0.2">
      <c r="B7394" t="s">
        <v>3399</v>
      </c>
      <c r="C7394" t="str">
        <f>VLOOKUP(B7394,customer!A:B,2,FALSE)</f>
        <v>Killian O'Donnell</v>
      </c>
      <c r="D7394" t="s">
        <v>3920</v>
      </c>
      <c r="E7394" t="str">
        <f>VLOOKUP(D7394,campaign!A:B,2,FALSE)</f>
        <v>ChildrenInHH</v>
      </c>
      <c r="F7394" s="9">
        <v>44905</v>
      </c>
      <c r="G7394">
        <f>VLOOKUP(D7394,campaign!A:D,4,FALSE)</f>
        <v>10</v>
      </c>
    </row>
    <row r="7395" spans="2:7" x14ac:dyDescent="0.2">
      <c r="B7395" t="s">
        <v>3399</v>
      </c>
      <c r="C7395" t="str">
        <f>VLOOKUP(B7395,customer!A:B,2,FALSE)</f>
        <v>Killian O'Donnell</v>
      </c>
      <c r="D7395" t="s">
        <v>3920</v>
      </c>
      <c r="E7395" t="str">
        <f>VLOOKUP(D7395,campaign!A:B,2,FALSE)</f>
        <v>ChildrenInHH</v>
      </c>
      <c r="F7395" s="9">
        <v>44944</v>
      </c>
      <c r="G7395">
        <f>VLOOKUP(D7395,campaign!A:D,4,FALSE)</f>
        <v>10</v>
      </c>
    </row>
    <row r="7396" spans="2:7" x14ac:dyDescent="0.2">
      <c r="B7396" t="s">
        <v>3399</v>
      </c>
      <c r="C7396" t="str">
        <f>VLOOKUP(B7396,customer!A:B,2,FALSE)</f>
        <v>Killian O'Donnell</v>
      </c>
      <c r="D7396" t="s">
        <v>3920</v>
      </c>
      <c r="E7396" t="str">
        <f>VLOOKUP(D7396,campaign!A:B,2,FALSE)</f>
        <v>ChildrenInHH</v>
      </c>
      <c r="F7396" s="9">
        <v>44970</v>
      </c>
      <c r="G7396">
        <f>VLOOKUP(D7396,campaign!A:D,4,FALSE)</f>
        <v>10</v>
      </c>
    </row>
    <row r="7397" spans="2:7" x14ac:dyDescent="0.2">
      <c r="B7397" t="s">
        <v>3399</v>
      </c>
      <c r="C7397" t="str">
        <f>VLOOKUP(B7397,customer!A:B,2,FALSE)</f>
        <v>Killian O'Donnell</v>
      </c>
      <c r="D7397" t="s">
        <v>3920</v>
      </c>
      <c r="E7397" t="str">
        <f>VLOOKUP(D7397,campaign!A:B,2,FALSE)</f>
        <v>ChildrenInHH</v>
      </c>
      <c r="F7397" s="9">
        <v>45000</v>
      </c>
      <c r="G7397">
        <f>VLOOKUP(D7397,campaign!A:D,4,FALSE)</f>
        <v>10</v>
      </c>
    </row>
    <row r="7398" spans="2:7" x14ac:dyDescent="0.2">
      <c r="B7398" t="s">
        <v>3399</v>
      </c>
      <c r="C7398" t="str">
        <f>VLOOKUP(B7398,customer!A:B,2,FALSE)</f>
        <v>Killian O'Donnell</v>
      </c>
      <c r="D7398" t="s">
        <v>3920</v>
      </c>
      <c r="E7398" t="str">
        <f>VLOOKUP(D7398,campaign!A:B,2,FALSE)</f>
        <v>ChildrenInHH</v>
      </c>
      <c r="F7398" s="9">
        <v>45019</v>
      </c>
      <c r="G7398">
        <f>VLOOKUP(D7398,campaign!A:D,4,FALSE)</f>
        <v>10</v>
      </c>
    </row>
    <row r="7399" spans="2:7" x14ac:dyDescent="0.2">
      <c r="B7399" t="s">
        <v>3399</v>
      </c>
      <c r="C7399" t="str">
        <f>VLOOKUP(B7399,customer!A:B,2,FALSE)</f>
        <v>Killian O'Donnell</v>
      </c>
      <c r="D7399" t="s">
        <v>3920</v>
      </c>
      <c r="E7399" t="str">
        <f>VLOOKUP(D7399,campaign!A:B,2,FALSE)</f>
        <v>ChildrenInHH</v>
      </c>
      <c r="F7399" s="9">
        <v>45060</v>
      </c>
      <c r="G7399">
        <f>VLOOKUP(D7399,campaign!A:D,4,FALSE)</f>
        <v>10</v>
      </c>
    </row>
    <row r="7400" spans="2:7" x14ac:dyDescent="0.2">
      <c r="B7400" t="s">
        <v>3399</v>
      </c>
      <c r="C7400" t="str">
        <f>VLOOKUP(B7400,customer!A:B,2,FALSE)</f>
        <v>Killian O'Donnell</v>
      </c>
      <c r="D7400" t="s">
        <v>3928</v>
      </c>
      <c r="E7400" t="str">
        <f>VLOOKUP(D7400,campaign!A:B,2,FALSE)</f>
        <v>OptOutMailings</v>
      </c>
      <c r="F7400" s="9">
        <v>44988</v>
      </c>
      <c r="G7400">
        <f>VLOOKUP(D7400,campaign!A:D,4,FALSE)</f>
        <v>75</v>
      </c>
    </row>
    <row r="7401" spans="2:7" x14ac:dyDescent="0.2">
      <c r="B7401" t="s">
        <v>3399</v>
      </c>
      <c r="C7401" t="str">
        <f>VLOOKUP(B7401,customer!A:B,2,FALSE)</f>
        <v>Killian O'Donnell</v>
      </c>
      <c r="D7401" t="s">
        <v>3928</v>
      </c>
      <c r="E7401" t="str">
        <f>VLOOKUP(D7401,campaign!A:B,2,FALSE)</f>
        <v>OptOutMailings</v>
      </c>
      <c r="F7401" s="9">
        <v>45019</v>
      </c>
      <c r="G7401">
        <f>VLOOKUP(D7401,campaign!A:D,4,FALSE)</f>
        <v>75</v>
      </c>
    </row>
    <row r="7402" spans="2:7" x14ac:dyDescent="0.2">
      <c r="B7402" t="s">
        <v>3399</v>
      </c>
      <c r="C7402" t="str">
        <f>VLOOKUP(B7402,customer!A:B,2,FALSE)</f>
        <v>Killian O'Donnell</v>
      </c>
      <c r="D7402" t="s">
        <v>3928</v>
      </c>
      <c r="E7402" t="str">
        <f>VLOOKUP(D7402,campaign!A:B,2,FALSE)</f>
        <v>OptOutMailings</v>
      </c>
      <c r="F7402" s="9">
        <v>45060</v>
      </c>
      <c r="G7402">
        <f>VLOOKUP(D7402,campaign!A:D,4,FALSE)</f>
        <v>75</v>
      </c>
    </row>
    <row r="7403" spans="2:7" x14ac:dyDescent="0.2">
      <c r="B7403" t="s">
        <v>3400</v>
      </c>
      <c r="C7403" t="str">
        <f>VLOOKUP(B7403,customer!A:B,2,FALSE)</f>
        <v>Sapphira Pessold</v>
      </c>
      <c r="D7403" t="s">
        <v>3921</v>
      </c>
      <c r="E7403" t="str">
        <f>VLOOKUP(D7403,campaign!A:B,2,FALSE)</f>
        <v>HandsetRefurbished</v>
      </c>
      <c r="F7403" s="9">
        <v>45023</v>
      </c>
      <c r="G7403">
        <f>VLOOKUP(D7403,campaign!A:D,4,FALSE)</f>
        <v>26</v>
      </c>
    </row>
    <row r="7404" spans="2:7" x14ac:dyDescent="0.2">
      <c r="B7404" t="s">
        <v>3400</v>
      </c>
      <c r="C7404" t="str">
        <f>VLOOKUP(B7404,customer!A:B,2,FALSE)</f>
        <v>Sapphira Pessold</v>
      </c>
      <c r="D7404" t="s">
        <v>3921</v>
      </c>
      <c r="E7404" t="str">
        <f>VLOOKUP(D7404,campaign!A:B,2,FALSE)</f>
        <v>HandsetRefurbished</v>
      </c>
      <c r="F7404" s="9">
        <v>45060</v>
      </c>
      <c r="G7404">
        <f>VLOOKUP(D7404,campaign!A:D,4,FALSE)</f>
        <v>26</v>
      </c>
    </row>
    <row r="7405" spans="2:7" x14ac:dyDescent="0.2">
      <c r="B7405" t="s">
        <v>3401</v>
      </c>
      <c r="C7405" t="str">
        <f>VLOOKUP(B7405,customer!A:B,2,FALSE)</f>
        <v>Katherina Bennell</v>
      </c>
      <c r="D7405" t="s">
        <v>3947</v>
      </c>
      <c r="E7405" t="str">
        <f>VLOOKUP(D7405,campaign!A:B,2,FALSE)</f>
        <v>OwnsComputer</v>
      </c>
      <c r="F7405" s="9">
        <v>44828</v>
      </c>
      <c r="G7405">
        <f>VLOOKUP(D7405,campaign!A:D,4,FALSE)</f>
        <v>62</v>
      </c>
    </row>
    <row r="7406" spans="2:7" x14ac:dyDescent="0.2">
      <c r="B7406" t="s">
        <v>3401</v>
      </c>
      <c r="C7406" t="str">
        <f>VLOOKUP(B7406,customer!A:B,2,FALSE)</f>
        <v>Katherina Bennell</v>
      </c>
      <c r="D7406" t="s">
        <v>3947</v>
      </c>
      <c r="E7406" t="str">
        <f>VLOOKUP(D7406,campaign!A:B,2,FALSE)</f>
        <v>OwnsComputer</v>
      </c>
      <c r="F7406" s="9">
        <v>44862</v>
      </c>
      <c r="G7406">
        <f>VLOOKUP(D7406,campaign!A:D,4,FALSE)</f>
        <v>62</v>
      </c>
    </row>
    <row r="7407" spans="2:7" x14ac:dyDescent="0.2">
      <c r="B7407" t="s">
        <v>3401</v>
      </c>
      <c r="C7407" t="str">
        <f>VLOOKUP(B7407,customer!A:B,2,FALSE)</f>
        <v>Katherina Bennell</v>
      </c>
      <c r="D7407" t="s">
        <v>3947</v>
      </c>
      <c r="E7407" t="str">
        <f>VLOOKUP(D7407,campaign!A:B,2,FALSE)</f>
        <v>OwnsComputer</v>
      </c>
      <c r="F7407" s="9">
        <v>44873</v>
      </c>
      <c r="G7407">
        <f>VLOOKUP(D7407,campaign!A:D,4,FALSE)</f>
        <v>62</v>
      </c>
    </row>
    <row r="7408" spans="2:7" x14ac:dyDescent="0.2">
      <c r="B7408" t="s">
        <v>3401</v>
      </c>
      <c r="C7408" t="str">
        <f>VLOOKUP(B7408,customer!A:B,2,FALSE)</f>
        <v>Katherina Bennell</v>
      </c>
      <c r="D7408" t="s">
        <v>3947</v>
      </c>
      <c r="E7408" t="str">
        <f>VLOOKUP(D7408,campaign!A:B,2,FALSE)</f>
        <v>OwnsComputer</v>
      </c>
      <c r="F7408" s="9">
        <v>44927</v>
      </c>
      <c r="G7408">
        <f>VLOOKUP(D7408,campaign!A:D,4,FALSE)</f>
        <v>62</v>
      </c>
    </row>
    <row r="7409" spans="2:7" x14ac:dyDescent="0.2">
      <c r="B7409" t="s">
        <v>3401</v>
      </c>
      <c r="C7409" t="str">
        <f>VLOOKUP(B7409,customer!A:B,2,FALSE)</f>
        <v>Katherina Bennell</v>
      </c>
      <c r="D7409" t="s">
        <v>3947</v>
      </c>
      <c r="E7409" t="str">
        <f>VLOOKUP(D7409,campaign!A:B,2,FALSE)</f>
        <v>OwnsComputer</v>
      </c>
      <c r="F7409" s="9">
        <v>44986</v>
      </c>
      <c r="G7409">
        <f>VLOOKUP(D7409,campaign!A:D,4,FALSE)</f>
        <v>62</v>
      </c>
    </row>
    <row r="7410" spans="2:7" x14ac:dyDescent="0.2">
      <c r="B7410" t="s">
        <v>3401</v>
      </c>
      <c r="C7410" t="str">
        <f>VLOOKUP(B7410,customer!A:B,2,FALSE)</f>
        <v>Katherina Bennell</v>
      </c>
      <c r="D7410" t="s">
        <v>3947</v>
      </c>
      <c r="E7410" t="str">
        <f>VLOOKUP(D7410,campaign!A:B,2,FALSE)</f>
        <v>OwnsComputer</v>
      </c>
      <c r="F7410" s="9">
        <v>45046</v>
      </c>
      <c r="G7410">
        <f>VLOOKUP(D7410,campaign!A:D,4,FALSE)</f>
        <v>62</v>
      </c>
    </row>
    <row r="7411" spans="2:7" x14ac:dyDescent="0.2">
      <c r="B7411" t="s">
        <v>3401</v>
      </c>
      <c r="C7411" t="str">
        <f>VLOOKUP(B7411,customer!A:B,2,FALSE)</f>
        <v>Katherina Bennell</v>
      </c>
      <c r="D7411" t="s">
        <v>3947</v>
      </c>
      <c r="E7411" t="str">
        <f>VLOOKUP(D7411,campaign!A:B,2,FALSE)</f>
        <v>OwnsComputer</v>
      </c>
      <c r="F7411" s="9">
        <v>45055</v>
      </c>
      <c r="G7411">
        <f>VLOOKUP(D7411,campaign!A:D,4,FALSE)</f>
        <v>62</v>
      </c>
    </row>
    <row r="7412" spans="2:7" x14ac:dyDescent="0.2">
      <c r="B7412" t="s">
        <v>3401</v>
      </c>
      <c r="C7412" t="str">
        <f>VLOOKUP(B7412,customer!A:B,2,FALSE)</f>
        <v>Katherina Bennell</v>
      </c>
      <c r="D7412" t="s">
        <v>3947</v>
      </c>
      <c r="E7412" t="str">
        <f>VLOOKUP(D7412,campaign!A:B,2,FALSE)</f>
        <v>OwnsComputer</v>
      </c>
      <c r="F7412" s="9">
        <v>45083</v>
      </c>
      <c r="G7412">
        <f>VLOOKUP(D7412,campaign!A:D,4,FALSE)</f>
        <v>62</v>
      </c>
    </row>
    <row r="7413" spans="2:7" x14ac:dyDescent="0.2">
      <c r="B7413" t="s">
        <v>3402</v>
      </c>
      <c r="C7413" t="str">
        <f>VLOOKUP(B7413,customer!A:B,2,FALSE)</f>
        <v>Cori Adamiec</v>
      </c>
      <c r="D7413" t="s">
        <v>3923</v>
      </c>
      <c r="E7413" t="str">
        <f>VLOOKUP(D7413,campaign!A:B,2,FALSE)</f>
        <v>TruckOwner</v>
      </c>
      <c r="F7413" s="9">
        <v>44996</v>
      </c>
      <c r="G7413">
        <f>VLOOKUP(D7413,campaign!A:D,4,FALSE)</f>
        <v>26</v>
      </c>
    </row>
    <row r="7414" spans="2:7" x14ac:dyDescent="0.2">
      <c r="B7414" t="s">
        <v>3402</v>
      </c>
      <c r="C7414" t="str">
        <f>VLOOKUP(B7414,customer!A:B,2,FALSE)</f>
        <v>Cori Adamiec</v>
      </c>
      <c r="D7414" t="s">
        <v>3923</v>
      </c>
      <c r="E7414" t="str">
        <f>VLOOKUP(D7414,campaign!A:B,2,FALSE)</f>
        <v>TruckOwner</v>
      </c>
      <c r="F7414" s="9">
        <v>45037</v>
      </c>
      <c r="G7414">
        <f>VLOOKUP(D7414,campaign!A:D,4,FALSE)</f>
        <v>26</v>
      </c>
    </row>
    <row r="7415" spans="2:7" x14ac:dyDescent="0.2">
      <c r="B7415" t="s">
        <v>3402</v>
      </c>
      <c r="C7415" t="str">
        <f>VLOOKUP(B7415,customer!A:B,2,FALSE)</f>
        <v>Cori Adamiec</v>
      </c>
      <c r="D7415" t="s">
        <v>3923</v>
      </c>
      <c r="E7415" t="str">
        <f>VLOOKUP(D7415,campaign!A:B,2,FALSE)</f>
        <v>TruckOwner</v>
      </c>
      <c r="F7415" s="9">
        <v>45069</v>
      </c>
      <c r="G7415">
        <f>VLOOKUP(D7415,campaign!A:D,4,FALSE)</f>
        <v>26</v>
      </c>
    </row>
    <row r="7416" spans="2:7" x14ac:dyDescent="0.2">
      <c r="B7416" t="s">
        <v>3403</v>
      </c>
      <c r="C7416" t="str">
        <f>VLOOKUP(B7416,customer!A:B,2,FALSE)</f>
        <v>Yelena Boullin</v>
      </c>
      <c r="D7416" t="s">
        <v>3949</v>
      </c>
      <c r="E7416" t="str">
        <f>VLOOKUP(D7416,campaign!A:B,2,FALSE)</f>
        <v>NewCellphoneUser</v>
      </c>
      <c r="F7416" s="9">
        <v>44664</v>
      </c>
      <c r="G7416">
        <f>VLOOKUP(D7416,campaign!A:D,4,FALSE)</f>
        <v>25</v>
      </c>
    </row>
    <row r="7417" spans="2:7" x14ac:dyDescent="0.2">
      <c r="B7417" t="s">
        <v>3403</v>
      </c>
      <c r="C7417" t="str">
        <f>VLOOKUP(B7417,customer!A:B,2,FALSE)</f>
        <v>Yelena Boullin</v>
      </c>
      <c r="D7417" t="s">
        <v>3949</v>
      </c>
      <c r="E7417" t="str">
        <f>VLOOKUP(D7417,campaign!A:B,2,FALSE)</f>
        <v>NewCellphoneUser</v>
      </c>
      <c r="F7417" s="9">
        <v>44700</v>
      </c>
      <c r="G7417">
        <f>VLOOKUP(D7417,campaign!A:D,4,FALSE)</f>
        <v>25</v>
      </c>
    </row>
    <row r="7418" spans="2:7" x14ac:dyDescent="0.2">
      <c r="B7418" t="s">
        <v>3403</v>
      </c>
      <c r="C7418" t="str">
        <f>VLOOKUP(B7418,customer!A:B,2,FALSE)</f>
        <v>Yelena Boullin</v>
      </c>
      <c r="D7418" t="s">
        <v>3949</v>
      </c>
      <c r="E7418" t="str">
        <f>VLOOKUP(D7418,campaign!A:B,2,FALSE)</f>
        <v>NewCellphoneUser</v>
      </c>
      <c r="F7418" s="9">
        <v>44736</v>
      </c>
      <c r="G7418">
        <f>VLOOKUP(D7418,campaign!A:D,4,FALSE)</f>
        <v>25</v>
      </c>
    </row>
    <row r="7419" spans="2:7" x14ac:dyDescent="0.2">
      <c r="B7419" t="s">
        <v>3403</v>
      </c>
      <c r="C7419" t="str">
        <f>VLOOKUP(B7419,customer!A:B,2,FALSE)</f>
        <v>Yelena Boullin</v>
      </c>
      <c r="D7419" t="s">
        <v>3949</v>
      </c>
      <c r="E7419" t="str">
        <f>VLOOKUP(D7419,campaign!A:B,2,FALSE)</f>
        <v>NewCellphoneUser</v>
      </c>
      <c r="F7419" s="9">
        <v>44793</v>
      </c>
      <c r="G7419">
        <f>VLOOKUP(D7419,campaign!A:D,4,FALSE)</f>
        <v>25</v>
      </c>
    </row>
    <row r="7420" spans="2:7" x14ac:dyDescent="0.2">
      <c r="B7420" t="s">
        <v>3403</v>
      </c>
      <c r="C7420" t="str">
        <f>VLOOKUP(B7420,customer!A:B,2,FALSE)</f>
        <v>Yelena Boullin</v>
      </c>
      <c r="D7420" t="s">
        <v>3949</v>
      </c>
      <c r="E7420" t="str">
        <f>VLOOKUP(D7420,campaign!A:B,2,FALSE)</f>
        <v>NewCellphoneUser</v>
      </c>
      <c r="F7420" s="9">
        <v>44861</v>
      </c>
      <c r="G7420">
        <f>VLOOKUP(D7420,campaign!A:D,4,FALSE)</f>
        <v>25</v>
      </c>
    </row>
    <row r="7421" spans="2:7" x14ac:dyDescent="0.2">
      <c r="B7421" t="s">
        <v>3403</v>
      </c>
      <c r="C7421" t="str">
        <f>VLOOKUP(B7421,customer!A:B,2,FALSE)</f>
        <v>Yelena Boullin</v>
      </c>
      <c r="D7421" t="s">
        <v>3949</v>
      </c>
      <c r="E7421" t="str">
        <f>VLOOKUP(D7421,campaign!A:B,2,FALSE)</f>
        <v>NewCellphoneUser</v>
      </c>
      <c r="F7421" s="9">
        <v>44880</v>
      </c>
      <c r="G7421">
        <f>VLOOKUP(D7421,campaign!A:D,4,FALSE)</f>
        <v>25</v>
      </c>
    </row>
    <row r="7422" spans="2:7" x14ac:dyDescent="0.2">
      <c r="B7422" t="s">
        <v>3403</v>
      </c>
      <c r="C7422" t="str">
        <f>VLOOKUP(B7422,customer!A:B,2,FALSE)</f>
        <v>Yelena Boullin</v>
      </c>
      <c r="D7422" t="s">
        <v>3949</v>
      </c>
      <c r="E7422" t="str">
        <f>VLOOKUP(D7422,campaign!A:B,2,FALSE)</f>
        <v>NewCellphoneUser</v>
      </c>
      <c r="F7422" s="9">
        <v>44980</v>
      </c>
      <c r="G7422">
        <f>VLOOKUP(D7422,campaign!A:D,4,FALSE)</f>
        <v>25</v>
      </c>
    </row>
    <row r="7423" spans="2:7" x14ac:dyDescent="0.2">
      <c r="B7423" t="s">
        <v>3403</v>
      </c>
      <c r="C7423" t="str">
        <f>VLOOKUP(B7423,customer!A:B,2,FALSE)</f>
        <v>Yelena Boullin</v>
      </c>
      <c r="D7423" t="s">
        <v>3949</v>
      </c>
      <c r="E7423" t="str">
        <f>VLOOKUP(D7423,campaign!A:B,2,FALSE)</f>
        <v>NewCellphoneUser</v>
      </c>
      <c r="F7423" s="9">
        <v>44998</v>
      </c>
      <c r="G7423">
        <f>VLOOKUP(D7423,campaign!A:D,4,FALSE)</f>
        <v>25</v>
      </c>
    </row>
    <row r="7424" spans="2:7" x14ac:dyDescent="0.2">
      <c r="B7424" t="s">
        <v>3403</v>
      </c>
      <c r="C7424" t="str">
        <f>VLOOKUP(B7424,customer!A:B,2,FALSE)</f>
        <v>Yelena Boullin</v>
      </c>
      <c r="D7424" t="s">
        <v>3949</v>
      </c>
      <c r="E7424" t="str">
        <f>VLOOKUP(D7424,campaign!A:B,2,FALSE)</f>
        <v>NewCellphoneUser</v>
      </c>
      <c r="F7424" s="9">
        <v>45073</v>
      </c>
      <c r="G7424">
        <f>VLOOKUP(D7424,campaign!A:D,4,FALSE)</f>
        <v>25</v>
      </c>
    </row>
    <row r="7425" spans="2:7" x14ac:dyDescent="0.2">
      <c r="B7425" t="s">
        <v>3404</v>
      </c>
      <c r="C7425" t="str">
        <f>VLOOKUP(B7425,customer!A:B,2,FALSE)</f>
        <v>Trenton Onions</v>
      </c>
      <c r="D7425" t="s">
        <v>3947</v>
      </c>
      <c r="E7425" t="str">
        <f>VLOOKUP(D7425,campaign!A:B,2,FALSE)</f>
        <v>OwnsComputer</v>
      </c>
      <c r="F7425" s="9">
        <v>44634</v>
      </c>
      <c r="G7425">
        <f>VLOOKUP(D7425,campaign!A:D,4,FALSE)</f>
        <v>62</v>
      </c>
    </row>
    <row r="7426" spans="2:7" x14ac:dyDescent="0.2">
      <c r="B7426" t="s">
        <v>3404</v>
      </c>
      <c r="C7426" t="str">
        <f>VLOOKUP(B7426,customer!A:B,2,FALSE)</f>
        <v>Trenton Onions</v>
      </c>
      <c r="D7426" t="s">
        <v>3947</v>
      </c>
      <c r="E7426" t="str">
        <f>VLOOKUP(D7426,campaign!A:B,2,FALSE)</f>
        <v>OwnsComputer</v>
      </c>
      <c r="F7426" s="9">
        <v>44666</v>
      </c>
      <c r="G7426">
        <f>VLOOKUP(D7426,campaign!A:D,4,FALSE)</f>
        <v>62</v>
      </c>
    </row>
    <row r="7427" spans="2:7" x14ac:dyDescent="0.2">
      <c r="B7427" t="s">
        <v>3404</v>
      </c>
      <c r="C7427" t="str">
        <f>VLOOKUP(B7427,customer!A:B,2,FALSE)</f>
        <v>Trenton Onions</v>
      </c>
      <c r="D7427" t="s">
        <v>3947</v>
      </c>
      <c r="E7427" t="str">
        <f>VLOOKUP(D7427,campaign!A:B,2,FALSE)</f>
        <v>OwnsComputer</v>
      </c>
      <c r="F7427" s="9">
        <v>44741</v>
      </c>
      <c r="G7427">
        <f>VLOOKUP(D7427,campaign!A:D,4,FALSE)</f>
        <v>62</v>
      </c>
    </row>
    <row r="7428" spans="2:7" x14ac:dyDescent="0.2">
      <c r="B7428" t="s">
        <v>3404</v>
      </c>
      <c r="C7428" t="str">
        <f>VLOOKUP(B7428,customer!A:B,2,FALSE)</f>
        <v>Trenton Onions</v>
      </c>
      <c r="D7428" t="s">
        <v>3947</v>
      </c>
      <c r="E7428" t="str">
        <f>VLOOKUP(D7428,campaign!A:B,2,FALSE)</f>
        <v>OwnsComputer</v>
      </c>
      <c r="F7428" s="9">
        <v>44769</v>
      </c>
      <c r="G7428">
        <f>VLOOKUP(D7428,campaign!A:D,4,FALSE)</f>
        <v>62</v>
      </c>
    </row>
    <row r="7429" spans="2:7" x14ac:dyDescent="0.2">
      <c r="B7429" t="s">
        <v>3404</v>
      </c>
      <c r="C7429" t="str">
        <f>VLOOKUP(B7429,customer!A:B,2,FALSE)</f>
        <v>Trenton Onions</v>
      </c>
      <c r="D7429" t="s">
        <v>3947</v>
      </c>
      <c r="E7429" t="str">
        <f>VLOOKUP(D7429,campaign!A:B,2,FALSE)</f>
        <v>OwnsComputer</v>
      </c>
      <c r="F7429" s="9">
        <v>44789</v>
      </c>
      <c r="G7429">
        <f>VLOOKUP(D7429,campaign!A:D,4,FALSE)</f>
        <v>62</v>
      </c>
    </row>
    <row r="7430" spans="2:7" x14ac:dyDescent="0.2">
      <c r="B7430" t="s">
        <v>3404</v>
      </c>
      <c r="C7430" t="str">
        <f>VLOOKUP(B7430,customer!A:B,2,FALSE)</f>
        <v>Trenton Onions</v>
      </c>
      <c r="D7430" t="s">
        <v>3947</v>
      </c>
      <c r="E7430" t="str">
        <f>VLOOKUP(D7430,campaign!A:B,2,FALSE)</f>
        <v>OwnsComputer</v>
      </c>
      <c r="F7430" s="9">
        <v>44821</v>
      </c>
      <c r="G7430">
        <f>VLOOKUP(D7430,campaign!A:D,4,FALSE)</f>
        <v>62</v>
      </c>
    </row>
    <row r="7431" spans="2:7" x14ac:dyDescent="0.2">
      <c r="B7431" t="s">
        <v>3404</v>
      </c>
      <c r="C7431" t="str">
        <f>VLOOKUP(B7431,customer!A:B,2,FALSE)</f>
        <v>Trenton Onions</v>
      </c>
      <c r="D7431" t="s">
        <v>3947</v>
      </c>
      <c r="E7431" t="str">
        <f>VLOOKUP(D7431,campaign!A:B,2,FALSE)</f>
        <v>OwnsComputer</v>
      </c>
      <c r="F7431" s="9">
        <v>44851</v>
      </c>
      <c r="G7431">
        <f>VLOOKUP(D7431,campaign!A:D,4,FALSE)</f>
        <v>62</v>
      </c>
    </row>
    <row r="7432" spans="2:7" x14ac:dyDescent="0.2">
      <c r="B7432" t="s">
        <v>3404</v>
      </c>
      <c r="C7432" t="str">
        <f>VLOOKUP(B7432,customer!A:B,2,FALSE)</f>
        <v>Trenton Onions</v>
      </c>
      <c r="D7432" t="s">
        <v>3947</v>
      </c>
      <c r="E7432" t="str">
        <f>VLOOKUP(D7432,campaign!A:B,2,FALSE)</f>
        <v>OwnsComputer</v>
      </c>
      <c r="F7432" s="9">
        <v>44887</v>
      </c>
      <c r="G7432">
        <f>VLOOKUP(D7432,campaign!A:D,4,FALSE)</f>
        <v>62</v>
      </c>
    </row>
    <row r="7433" spans="2:7" x14ac:dyDescent="0.2">
      <c r="B7433" t="s">
        <v>3404</v>
      </c>
      <c r="C7433" t="str">
        <f>VLOOKUP(B7433,customer!A:B,2,FALSE)</f>
        <v>Trenton Onions</v>
      </c>
      <c r="D7433" t="s">
        <v>3947</v>
      </c>
      <c r="E7433" t="str">
        <f>VLOOKUP(D7433,campaign!A:B,2,FALSE)</f>
        <v>OwnsComputer</v>
      </c>
      <c r="F7433" s="9">
        <v>44924</v>
      </c>
      <c r="G7433">
        <f>VLOOKUP(D7433,campaign!A:D,4,FALSE)</f>
        <v>62</v>
      </c>
    </row>
    <row r="7434" spans="2:7" x14ac:dyDescent="0.2">
      <c r="B7434" t="s">
        <v>3404</v>
      </c>
      <c r="C7434" t="str">
        <f>VLOOKUP(B7434,customer!A:B,2,FALSE)</f>
        <v>Trenton Onions</v>
      </c>
      <c r="D7434" t="s">
        <v>3947</v>
      </c>
      <c r="E7434" t="str">
        <f>VLOOKUP(D7434,campaign!A:B,2,FALSE)</f>
        <v>OwnsComputer</v>
      </c>
      <c r="F7434" s="9">
        <v>44951</v>
      </c>
      <c r="G7434">
        <f>VLOOKUP(D7434,campaign!A:D,4,FALSE)</f>
        <v>62</v>
      </c>
    </row>
    <row r="7435" spans="2:7" x14ac:dyDescent="0.2">
      <c r="B7435" t="s">
        <v>3404</v>
      </c>
      <c r="C7435" t="str">
        <f>VLOOKUP(B7435,customer!A:B,2,FALSE)</f>
        <v>Trenton Onions</v>
      </c>
      <c r="D7435" t="s">
        <v>3947</v>
      </c>
      <c r="E7435" t="str">
        <f>VLOOKUP(D7435,campaign!A:B,2,FALSE)</f>
        <v>OwnsComputer</v>
      </c>
      <c r="F7435" s="9">
        <v>45008</v>
      </c>
      <c r="G7435">
        <f>VLOOKUP(D7435,campaign!A:D,4,FALSE)</f>
        <v>62</v>
      </c>
    </row>
    <row r="7436" spans="2:7" x14ac:dyDescent="0.2">
      <c r="B7436" t="s">
        <v>3404</v>
      </c>
      <c r="C7436" t="str">
        <f>VLOOKUP(B7436,customer!A:B,2,FALSE)</f>
        <v>Trenton Onions</v>
      </c>
      <c r="D7436" t="s">
        <v>3947</v>
      </c>
      <c r="E7436" t="str">
        <f>VLOOKUP(D7436,campaign!A:B,2,FALSE)</f>
        <v>OwnsComputer</v>
      </c>
      <c r="F7436" s="9">
        <v>45042</v>
      </c>
      <c r="G7436">
        <f>VLOOKUP(D7436,campaign!A:D,4,FALSE)</f>
        <v>62</v>
      </c>
    </row>
    <row r="7437" spans="2:7" x14ac:dyDescent="0.2">
      <c r="B7437" t="s">
        <v>3404</v>
      </c>
      <c r="C7437" t="str">
        <f>VLOOKUP(B7437,customer!A:B,2,FALSE)</f>
        <v>Trenton Onions</v>
      </c>
      <c r="D7437" t="s">
        <v>3947</v>
      </c>
      <c r="E7437" t="str">
        <f>VLOOKUP(D7437,campaign!A:B,2,FALSE)</f>
        <v>OwnsComputer</v>
      </c>
      <c r="F7437" s="9">
        <v>45070</v>
      </c>
      <c r="G7437">
        <f>VLOOKUP(D7437,campaign!A:D,4,FALSE)</f>
        <v>62</v>
      </c>
    </row>
    <row r="7438" spans="2:7" x14ac:dyDescent="0.2">
      <c r="B7438" t="s">
        <v>3404</v>
      </c>
      <c r="C7438" t="str">
        <f>VLOOKUP(B7438,customer!A:B,2,FALSE)</f>
        <v>Trenton Onions</v>
      </c>
      <c r="D7438" t="s">
        <v>3950</v>
      </c>
      <c r="E7438" t="str">
        <f>VLOOKUP(D7438,campaign!A:B,2,FALSE)</f>
        <v>NotNewCellphoneUser</v>
      </c>
      <c r="F7438" s="9">
        <v>44929</v>
      </c>
      <c r="G7438">
        <f>VLOOKUP(D7438,campaign!A:D,4,FALSE)</f>
        <v>28</v>
      </c>
    </row>
    <row r="7439" spans="2:7" x14ac:dyDescent="0.2">
      <c r="B7439" t="s">
        <v>3404</v>
      </c>
      <c r="C7439" t="str">
        <f>VLOOKUP(B7439,customer!A:B,2,FALSE)</f>
        <v>Trenton Onions</v>
      </c>
      <c r="D7439" t="s">
        <v>3950</v>
      </c>
      <c r="E7439" t="str">
        <f>VLOOKUP(D7439,campaign!A:B,2,FALSE)</f>
        <v>NotNewCellphoneUser</v>
      </c>
      <c r="F7439" s="9">
        <v>44967</v>
      </c>
      <c r="G7439">
        <f>VLOOKUP(D7439,campaign!A:D,4,FALSE)</f>
        <v>28</v>
      </c>
    </row>
    <row r="7440" spans="2:7" x14ac:dyDescent="0.2">
      <c r="B7440" t="s">
        <v>3404</v>
      </c>
      <c r="C7440" t="str">
        <f>VLOOKUP(B7440,customer!A:B,2,FALSE)</f>
        <v>Trenton Onions</v>
      </c>
      <c r="D7440" t="s">
        <v>3950</v>
      </c>
      <c r="E7440" t="str">
        <f>VLOOKUP(D7440,campaign!A:B,2,FALSE)</f>
        <v>NotNewCellphoneUser</v>
      </c>
      <c r="F7440" s="9">
        <v>45001</v>
      </c>
      <c r="G7440">
        <f>VLOOKUP(D7440,campaign!A:D,4,FALSE)</f>
        <v>28</v>
      </c>
    </row>
    <row r="7441" spans="2:7" x14ac:dyDescent="0.2">
      <c r="B7441" t="s">
        <v>3404</v>
      </c>
      <c r="C7441" t="str">
        <f>VLOOKUP(B7441,customer!A:B,2,FALSE)</f>
        <v>Trenton Onions</v>
      </c>
      <c r="D7441" t="s">
        <v>3950</v>
      </c>
      <c r="E7441" t="str">
        <f>VLOOKUP(D7441,campaign!A:B,2,FALSE)</f>
        <v>NotNewCellphoneUser</v>
      </c>
      <c r="F7441" s="9">
        <v>45032</v>
      </c>
      <c r="G7441">
        <f>VLOOKUP(D7441,campaign!A:D,4,FALSE)</f>
        <v>28</v>
      </c>
    </row>
    <row r="7442" spans="2:7" x14ac:dyDescent="0.2">
      <c r="B7442" t="s">
        <v>3404</v>
      </c>
      <c r="C7442" t="str">
        <f>VLOOKUP(B7442,customer!A:B,2,FALSE)</f>
        <v>Trenton Onions</v>
      </c>
      <c r="D7442" t="s">
        <v>3950</v>
      </c>
      <c r="E7442" t="str">
        <f>VLOOKUP(D7442,campaign!A:B,2,FALSE)</f>
        <v>NotNewCellphoneUser</v>
      </c>
      <c r="F7442" s="9">
        <v>45052</v>
      </c>
      <c r="G7442">
        <f>VLOOKUP(D7442,campaign!A:D,4,FALSE)</f>
        <v>28</v>
      </c>
    </row>
    <row r="7443" spans="2:7" x14ac:dyDescent="0.2">
      <c r="B7443" t="s">
        <v>3405</v>
      </c>
      <c r="C7443" t="str">
        <f>VLOOKUP(B7443,customer!A:B,2,FALSE)</f>
        <v>Brit Swaddle</v>
      </c>
      <c r="D7443" t="s">
        <v>3929</v>
      </c>
      <c r="E7443" t="str">
        <f>VLOOKUP(D7443,campaign!A:B,2,FALSE)</f>
        <v>NonUSTravel</v>
      </c>
      <c r="F7443" s="9">
        <v>44814</v>
      </c>
      <c r="G7443">
        <f>VLOOKUP(D7443,campaign!A:D,4,FALSE)</f>
        <v>66</v>
      </c>
    </row>
    <row r="7444" spans="2:7" x14ac:dyDescent="0.2">
      <c r="B7444" t="s">
        <v>3405</v>
      </c>
      <c r="C7444" t="str">
        <f>VLOOKUP(B7444,customer!A:B,2,FALSE)</f>
        <v>Brit Swaddle</v>
      </c>
      <c r="D7444" t="s">
        <v>3929</v>
      </c>
      <c r="E7444" t="str">
        <f>VLOOKUP(D7444,campaign!A:B,2,FALSE)</f>
        <v>NonUSTravel</v>
      </c>
      <c r="F7444" s="9">
        <v>44880</v>
      </c>
      <c r="G7444">
        <f>VLOOKUP(D7444,campaign!A:D,4,FALSE)</f>
        <v>66</v>
      </c>
    </row>
    <row r="7445" spans="2:7" x14ac:dyDescent="0.2">
      <c r="B7445" t="s">
        <v>3405</v>
      </c>
      <c r="C7445" t="str">
        <f>VLOOKUP(B7445,customer!A:B,2,FALSE)</f>
        <v>Brit Swaddle</v>
      </c>
      <c r="D7445" t="s">
        <v>3929</v>
      </c>
      <c r="E7445" t="str">
        <f>VLOOKUP(D7445,campaign!A:B,2,FALSE)</f>
        <v>NonUSTravel</v>
      </c>
      <c r="F7445" s="9">
        <v>44914</v>
      </c>
      <c r="G7445">
        <f>VLOOKUP(D7445,campaign!A:D,4,FALSE)</f>
        <v>66</v>
      </c>
    </row>
    <row r="7446" spans="2:7" x14ac:dyDescent="0.2">
      <c r="B7446" t="s">
        <v>3405</v>
      </c>
      <c r="C7446" t="str">
        <f>VLOOKUP(B7446,customer!A:B,2,FALSE)</f>
        <v>Brit Swaddle</v>
      </c>
      <c r="D7446" t="s">
        <v>3929</v>
      </c>
      <c r="E7446" t="str">
        <f>VLOOKUP(D7446,campaign!A:B,2,FALSE)</f>
        <v>NonUSTravel</v>
      </c>
      <c r="F7446" s="9">
        <v>44936</v>
      </c>
      <c r="G7446">
        <f>VLOOKUP(D7446,campaign!A:D,4,FALSE)</f>
        <v>66</v>
      </c>
    </row>
    <row r="7447" spans="2:7" x14ac:dyDescent="0.2">
      <c r="B7447" t="s">
        <v>3405</v>
      </c>
      <c r="C7447" t="str">
        <f>VLOOKUP(B7447,customer!A:B,2,FALSE)</f>
        <v>Brit Swaddle</v>
      </c>
      <c r="D7447" t="s">
        <v>3929</v>
      </c>
      <c r="E7447" t="str">
        <f>VLOOKUP(D7447,campaign!A:B,2,FALSE)</f>
        <v>NonUSTravel</v>
      </c>
      <c r="F7447" s="9">
        <v>44978</v>
      </c>
      <c r="G7447">
        <f>VLOOKUP(D7447,campaign!A:D,4,FALSE)</f>
        <v>66</v>
      </c>
    </row>
    <row r="7448" spans="2:7" x14ac:dyDescent="0.2">
      <c r="B7448" t="s">
        <v>3405</v>
      </c>
      <c r="C7448" t="str">
        <f>VLOOKUP(B7448,customer!A:B,2,FALSE)</f>
        <v>Brit Swaddle</v>
      </c>
      <c r="D7448" t="s">
        <v>3929</v>
      </c>
      <c r="E7448" t="str">
        <f>VLOOKUP(D7448,campaign!A:B,2,FALSE)</f>
        <v>NonUSTravel</v>
      </c>
      <c r="F7448" s="9">
        <v>45032</v>
      </c>
      <c r="G7448">
        <f>VLOOKUP(D7448,campaign!A:D,4,FALSE)</f>
        <v>66</v>
      </c>
    </row>
    <row r="7449" spans="2:7" x14ac:dyDescent="0.2">
      <c r="B7449" t="s">
        <v>3405</v>
      </c>
      <c r="C7449" t="str">
        <f>VLOOKUP(B7449,customer!A:B,2,FALSE)</f>
        <v>Brit Swaddle</v>
      </c>
      <c r="D7449" t="s">
        <v>3929</v>
      </c>
      <c r="E7449" t="str">
        <f>VLOOKUP(D7449,campaign!A:B,2,FALSE)</f>
        <v>NonUSTravel</v>
      </c>
      <c r="F7449" s="9">
        <v>45057</v>
      </c>
      <c r="G7449">
        <f>VLOOKUP(D7449,campaign!A:D,4,FALSE)</f>
        <v>66</v>
      </c>
    </row>
    <row r="7450" spans="2:7" x14ac:dyDescent="0.2">
      <c r="B7450" t="s">
        <v>3405</v>
      </c>
      <c r="C7450" t="str">
        <f>VLOOKUP(B7450,customer!A:B,2,FALSE)</f>
        <v>Brit Swaddle</v>
      </c>
      <c r="D7450" t="s">
        <v>3928</v>
      </c>
      <c r="E7450" t="str">
        <f>VLOOKUP(D7450,campaign!A:B,2,FALSE)</f>
        <v>OptOutMailings</v>
      </c>
      <c r="F7450" s="9">
        <v>44880</v>
      </c>
      <c r="G7450">
        <f>VLOOKUP(D7450,campaign!A:D,4,FALSE)</f>
        <v>75</v>
      </c>
    </row>
    <row r="7451" spans="2:7" x14ac:dyDescent="0.2">
      <c r="B7451" t="s">
        <v>3405</v>
      </c>
      <c r="C7451" t="str">
        <f>VLOOKUP(B7451,customer!A:B,2,FALSE)</f>
        <v>Brit Swaddle</v>
      </c>
      <c r="D7451" t="s">
        <v>3928</v>
      </c>
      <c r="E7451" t="str">
        <f>VLOOKUP(D7451,campaign!A:B,2,FALSE)</f>
        <v>OptOutMailings</v>
      </c>
      <c r="F7451" s="9">
        <v>44914</v>
      </c>
      <c r="G7451">
        <f>VLOOKUP(D7451,campaign!A:D,4,FALSE)</f>
        <v>75</v>
      </c>
    </row>
    <row r="7452" spans="2:7" x14ac:dyDescent="0.2">
      <c r="B7452" t="s">
        <v>3405</v>
      </c>
      <c r="C7452" t="str">
        <f>VLOOKUP(B7452,customer!A:B,2,FALSE)</f>
        <v>Brit Swaddle</v>
      </c>
      <c r="D7452" t="s">
        <v>3928</v>
      </c>
      <c r="E7452" t="str">
        <f>VLOOKUP(D7452,campaign!A:B,2,FALSE)</f>
        <v>OptOutMailings</v>
      </c>
      <c r="F7452" s="9">
        <v>44949</v>
      </c>
      <c r="G7452">
        <f>VLOOKUP(D7452,campaign!A:D,4,FALSE)</f>
        <v>75</v>
      </c>
    </row>
    <row r="7453" spans="2:7" x14ac:dyDescent="0.2">
      <c r="B7453" t="s">
        <v>3405</v>
      </c>
      <c r="C7453" t="str">
        <f>VLOOKUP(B7453,customer!A:B,2,FALSE)</f>
        <v>Brit Swaddle</v>
      </c>
      <c r="D7453" t="s">
        <v>3928</v>
      </c>
      <c r="E7453" t="str">
        <f>VLOOKUP(D7453,campaign!A:B,2,FALSE)</f>
        <v>OptOutMailings</v>
      </c>
      <c r="F7453" s="9">
        <v>44972</v>
      </c>
      <c r="G7453">
        <f>VLOOKUP(D7453,campaign!A:D,4,FALSE)</f>
        <v>75</v>
      </c>
    </row>
    <row r="7454" spans="2:7" x14ac:dyDescent="0.2">
      <c r="B7454" t="s">
        <v>3405</v>
      </c>
      <c r="C7454" t="str">
        <f>VLOOKUP(B7454,customer!A:B,2,FALSE)</f>
        <v>Brit Swaddle</v>
      </c>
      <c r="D7454" t="s">
        <v>3928</v>
      </c>
      <c r="E7454" t="str">
        <f>VLOOKUP(D7454,campaign!A:B,2,FALSE)</f>
        <v>OptOutMailings</v>
      </c>
      <c r="F7454" s="9">
        <v>45009</v>
      </c>
      <c r="G7454">
        <f>VLOOKUP(D7454,campaign!A:D,4,FALSE)</f>
        <v>75</v>
      </c>
    </row>
    <row r="7455" spans="2:7" x14ac:dyDescent="0.2">
      <c r="B7455" t="s">
        <v>3405</v>
      </c>
      <c r="C7455" t="str">
        <f>VLOOKUP(B7455,customer!A:B,2,FALSE)</f>
        <v>Brit Swaddle</v>
      </c>
      <c r="D7455" t="s">
        <v>3928</v>
      </c>
      <c r="E7455" t="str">
        <f>VLOOKUP(D7455,campaign!A:B,2,FALSE)</f>
        <v>OptOutMailings</v>
      </c>
      <c r="F7455" s="9">
        <v>45040</v>
      </c>
      <c r="G7455">
        <f>VLOOKUP(D7455,campaign!A:D,4,FALSE)</f>
        <v>75</v>
      </c>
    </row>
    <row r="7456" spans="2:7" x14ac:dyDescent="0.2">
      <c r="B7456" t="s">
        <v>3405</v>
      </c>
      <c r="C7456" t="str">
        <f>VLOOKUP(B7456,customer!A:B,2,FALSE)</f>
        <v>Brit Swaddle</v>
      </c>
      <c r="D7456" t="s">
        <v>3928</v>
      </c>
      <c r="E7456" t="str">
        <f>VLOOKUP(D7456,campaign!A:B,2,FALSE)</f>
        <v>OptOutMailings</v>
      </c>
      <c r="F7456" s="9">
        <v>45061</v>
      </c>
      <c r="G7456">
        <f>VLOOKUP(D7456,campaign!A:D,4,FALSE)</f>
        <v>75</v>
      </c>
    </row>
    <row r="7457" spans="2:7" x14ac:dyDescent="0.2">
      <c r="B7457" t="s">
        <v>3406</v>
      </c>
      <c r="C7457" t="str">
        <f>VLOOKUP(B7457,customer!A:B,2,FALSE)</f>
        <v>Ashly Ferrarin</v>
      </c>
      <c r="D7457" t="s">
        <v>3952</v>
      </c>
      <c r="E7457" t="str">
        <f>VLOOKUP(D7457,campaign!A:B,2,FALSE)</f>
        <v>MadeCallToRetentionTeam</v>
      </c>
      <c r="F7457" s="9">
        <v>44859</v>
      </c>
      <c r="G7457">
        <f>VLOOKUP(D7457,campaign!A:D,4,FALSE)</f>
        <v>16</v>
      </c>
    </row>
    <row r="7458" spans="2:7" x14ac:dyDescent="0.2">
      <c r="B7458" t="s">
        <v>3406</v>
      </c>
      <c r="C7458" t="str">
        <f>VLOOKUP(B7458,customer!A:B,2,FALSE)</f>
        <v>Ashly Ferrarin</v>
      </c>
      <c r="D7458" t="s">
        <v>3952</v>
      </c>
      <c r="E7458" t="str">
        <f>VLOOKUP(D7458,campaign!A:B,2,FALSE)</f>
        <v>MadeCallToRetentionTeam</v>
      </c>
      <c r="F7458" s="9">
        <v>44895</v>
      </c>
      <c r="G7458">
        <f>VLOOKUP(D7458,campaign!A:D,4,FALSE)</f>
        <v>16</v>
      </c>
    </row>
    <row r="7459" spans="2:7" x14ac:dyDescent="0.2">
      <c r="B7459" t="s">
        <v>3406</v>
      </c>
      <c r="C7459" t="str">
        <f>VLOOKUP(B7459,customer!A:B,2,FALSE)</f>
        <v>Ashly Ferrarin</v>
      </c>
      <c r="D7459" t="s">
        <v>3952</v>
      </c>
      <c r="E7459" t="str">
        <f>VLOOKUP(D7459,campaign!A:B,2,FALSE)</f>
        <v>MadeCallToRetentionTeam</v>
      </c>
      <c r="F7459" s="9">
        <v>44924</v>
      </c>
      <c r="G7459">
        <f>VLOOKUP(D7459,campaign!A:D,4,FALSE)</f>
        <v>16</v>
      </c>
    </row>
    <row r="7460" spans="2:7" x14ac:dyDescent="0.2">
      <c r="B7460" t="s">
        <v>3406</v>
      </c>
      <c r="C7460" t="str">
        <f>VLOOKUP(B7460,customer!A:B,2,FALSE)</f>
        <v>Ashly Ferrarin</v>
      </c>
      <c r="D7460" t="s">
        <v>3952</v>
      </c>
      <c r="E7460" t="str">
        <f>VLOOKUP(D7460,campaign!A:B,2,FALSE)</f>
        <v>MadeCallToRetentionTeam</v>
      </c>
      <c r="F7460" s="9">
        <v>44951</v>
      </c>
      <c r="G7460">
        <f>VLOOKUP(D7460,campaign!A:D,4,FALSE)</f>
        <v>16</v>
      </c>
    </row>
    <row r="7461" spans="2:7" x14ac:dyDescent="0.2">
      <c r="B7461" t="s">
        <v>3406</v>
      </c>
      <c r="C7461" t="str">
        <f>VLOOKUP(B7461,customer!A:B,2,FALSE)</f>
        <v>Ashly Ferrarin</v>
      </c>
      <c r="D7461" t="s">
        <v>3952</v>
      </c>
      <c r="E7461" t="str">
        <f>VLOOKUP(D7461,campaign!A:B,2,FALSE)</f>
        <v>MadeCallToRetentionTeam</v>
      </c>
      <c r="F7461" s="9">
        <v>44982</v>
      </c>
      <c r="G7461">
        <f>VLOOKUP(D7461,campaign!A:D,4,FALSE)</f>
        <v>16</v>
      </c>
    </row>
    <row r="7462" spans="2:7" x14ac:dyDescent="0.2">
      <c r="B7462" t="s">
        <v>3406</v>
      </c>
      <c r="C7462" t="str">
        <f>VLOOKUP(B7462,customer!A:B,2,FALSE)</f>
        <v>Ashly Ferrarin</v>
      </c>
      <c r="D7462" t="s">
        <v>3952</v>
      </c>
      <c r="E7462" t="str">
        <f>VLOOKUP(D7462,campaign!A:B,2,FALSE)</f>
        <v>MadeCallToRetentionTeam</v>
      </c>
      <c r="F7462" s="9">
        <v>44997</v>
      </c>
      <c r="G7462">
        <f>VLOOKUP(D7462,campaign!A:D,4,FALSE)</f>
        <v>16</v>
      </c>
    </row>
    <row r="7463" spans="2:7" x14ac:dyDescent="0.2">
      <c r="B7463" t="s">
        <v>3406</v>
      </c>
      <c r="C7463" t="str">
        <f>VLOOKUP(B7463,customer!A:B,2,FALSE)</f>
        <v>Ashly Ferrarin</v>
      </c>
      <c r="D7463" t="s">
        <v>3952</v>
      </c>
      <c r="E7463" t="str">
        <f>VLOOKUP(D7463,campaign!A:B,2,FALSE)</f>
        <v>MadeCallToRetentionTeam</v>
      </c>
      <c r="F7463" s="9">
        <v>45045</v>
      </c>
      <c r="G7463">
        <f>VLOOKUP(D7463,campaign!A:D,4,FALSE)</f>
        <v>16</v>
      </c>
    </row>
    <row r="7464" spans="2:7" x14ac:dyDescent="0.2">
      <c r="B7464" t="s">
        <v>3406</v>
      </c>
      <c r="C7464" t="str">
        <f>VLOOKUP(B7464,customer!A:B,2,FALSE)</f>
        <v>Ashly Ferrarin</v>
      </c>
      <c r="D7464" t="s">
        <v>3952</v>
      </c>
      <c r="E7464" t="str">
        <f>VLOOKUP(D7464,campaign!A:B,2,FALSE)</f>
        <v>MadeCallToRetentionTeam</v>
      </c>
      <c r="F7464" s="9">
        <v>45047</v>
      </c>
      <c r="G7464">
        <f>VLOOKUP(D7464,campaign!A:D,4,FALSE)</f>
        <v>16</v>
      </c>
    </row>
    <row r="7465" spans="2:7" x14ac:dyDescent="0.2">
      <c r="B7465" t="s">
        <v>3406</v>
      </c>
      <c r="C7465" t="str">
        <f>VLOOKUP(B7465,customer!A:B,2,FALSE)</f>
        <v>Ashly Ferrarin</v>
      </c>
      <c r="D7465" t="s">
        <v>3952</v>
      </c>
      <c r="E7465" t="str">
        <f>VLOOKUP(D7465,campaign!A:B,2,FALSE)</f>
        <v>MadeCallToRetentionTeam</v>
      </c>
      <c r="F7465" s="9">
        <v>45084</v>
      </c>
      <c r="G7465">
        <f>VLOOKUP(D7465,campaign!A:D,4,FALSE)</f>
        <v>16</v>
      </c>
    </row>
    <row r="7466" spans="2:7" x14ac:dyDescent="0.2">
      <c r="B7466" t="s">
        <v>3406</v>
      </c>
      <c r="C7466" t="str">
        <f>VLOOKUP(B7466,customer!A:B,2,FALSE)</f>
        <v>Ashly Ferrarin</v>
      </c>
      <c r="D7466" t="s">
        <v>3947</v>
      </c>
      <c r="E7466" t="str">
        <f>VLOOKUP(D7466,campaign!A:B,2,FALSE)</f>
        <v>OwnsComputer</v>
      </c>
      <c r="F7466" s="9">
        <v>45034</v>
      </c>
      <c r="G7466">
        <f>VLOOKUP(D7466,campaign!A:D,4,FALSE)</f>
        <v>62</v>
      </c>
    </row>
    <row r="7467" spans="2:7" x14ac:dyDescent="0.2">
      <c r="B7467" t="s">
        <v>3406</v>
      </c>
      <c r="C7467" t="str">
        <f>VLOOKUP(B7467,customer!A:B,2,FALSE)</f>
        <v>Ashly Ferrarin</v>
      </c>
      <c r="D7467" t="s">
        <v>3947</v>
      </c>
      <c r="E7467" t="str">
        <f>VLOOKUP(D7467,campaign!A:B,2,FALSE)</f>
        <v>OwnsComputer</v>
      </c>
      <c r="F7467" s="9">
        <v>45068</v>
      </c>
      <c r="G7467">
        <f>VLOOKUP(D7467,campaign!A:D,4,FALSE)</f>
        <v>62</v>
      </c>
    </row>
    <row r="7468" spans="2:7" x14ac:dyDescent="0.2">
      <c r="B7468" t="s">
        <v>3406</v>
      </c>
      <c r="C7468" t="str">
        <f>VLOOKUP(B7468,customer!A:B,2,FALSE)</f>
        <v>Ashly Ferrarin</v>
      </c>
      <c r="D7468" t="s">
        <v>3947</v>
      </c>
      <c r="E7468" t="str">
        <f>VLOOKUP(D7468,campaign!A:B,2,FALSE)</f>
        <v>OwnsComputer</v>
      </c>
      <c r="F7468" s="9">
        <v>45079</v>
      </c>
      <c r="G7468">
        <f>VLOOKUP(D7468,campaign!A:D,4,FALSE)</f>
        <v>62</v>
      </c>
    </row>
    <row r="7469" spans="2:7" x14ac:dyDescent="0.2">
      <c r="B7469" t="s">
        <v>3407</v>
      </c>
      <c r="C7469" t="str">
        <f>VLOOKUP(B7469,customer!A:B,2,FALSE)</f>
        <v>Sky Wais</v>
      </c>
      <c r="D7469" t="s">
        <v>3929</v>
      </c>
      <c r="E7469" t="str">
        <f>VLOOKUP(D7469,campaign!A:B,2,FALSE)</f>
        <v>NonUSTravel</v>
      </c>
      <c r="F7469" s="9">
        <v>44901</v>
      </c>
      <c r="G7469">
        <f>VLOOKUP(D7469,campaign!A:D,4,FALSE)</f>
        <v>66</v>
      </c>
    </row>
    <row r="7470" spans="2:7" x14ac:dyDescent="0.2">
      <c r="B7470" t="s">
        <v>3407</v>
      </c>
      <c r="C7470" t="str">
        <f>VLOOKUP(B7470,customer!A:B,2,FALSE)</f>
        <v>Sky Wais</v>
      </c>
      <c r="D7470" t="s">
        <v>3929</v>
      </c>
      <c r="E7470" t="str">
        <f>VLOOKUP(D7470,campaign!A:B,2,FALSE)</f>
        <v>NonUSTravel</v>
      </c>
      <c r="F7470" s="9">
        <v>44935</v>
      </c>
      <c r="G7470">
        <f>VLOOKUP(D7470,campaign!A:D,4,FALSE)</f>
        <v>66</v>
      </c>
    </row>
    <row r="7471" spans="2:7" x14ac:dyDescent="0.2">
      <c r="B7471" t="s">
        <v>3407</v>
      </c>
      <c r="C7471" t="str">
        <f>VLOOKUP(B7471,customer!A:B,2,FALSE)</f>
        <v>Sky Wais</v>
      </c>
      <c r="D7471" t="s">
        <v>3929</v>
      </c>
      <c r="E7471" t="str">
        <f>VLOOKUP(D7471,campaign!A:B,2,FALSE)</f>
        <v>NonUSTravel</v>
      </c>
      <c r="F7471" s="9">
        <v>44972</v>
      </c>
      <c r="G7471">
        <f>VLOOKUP(D7471,campaign!A:D,4,FALSE)</f>
        <v>66</v>
      </c>
    </row>
    <row r="7472" spans="2:7" x14ac:dyDescent="0.2">
      <c r="B7472" t="s">
        <v>3407</v>
      </c>
      <c r="C7472" t="str">
        <f>VLOOKUP(B7472,customer!A:B,2,FALSE)</f>
        <v>Sky Wais</v>
      </c>
      <c r="D7472" t="s">
        <v>3929</v>
      </c>
      <c r="E7472" t="str">
        <f>VLOOKUP(D7472,campaign!A:B,2,FALSE)</f>
        <v>NonUSTravel</v>
      </c>
      <c r="F7472" s="9">
        <v>44991</v>
      </c>
      <c r="G7472">
        <f>VLOOKUP(D7472,campaign!A:D,4,FALSE)</f>
        <v>66</v>
      </c>
    </row>
    <row r="7473" spans="2:7" x14ac:dyDescent="0.2">
      <c r="B7473" t="s">
        <v>3407</v>
      </c>
      <c r="C7473" t="str">
        <f>VLOOKUP(B7473,customer!A:B,2,FALSE)</f>
        <v>Sky Wais</v>
      </c>
      <c r="D7473" t="s">
        <v>3929</v>
      </c>
      <c r="E7473" t="str">
        <f>VLOOKUP(D7473,campaign!A:B,2,FALSE)</f>
        <v>NonUSTravel</v>
      </c>
      <c r="F7473" s="9">
        <v>45022</v>
      </c>
      <c r="G7473">
        <f>VLOOKUP(D7473,campaign!A:D,4,FALSE)</f>
        <v>66</v>
      </c>
    </row>
    <row r="7474" spans="2:7" x14ac:dyDescent="0.2">
      <c r="B7474" t="s">
        <v>3407</v>
      </c>
      <c r="C7474" t="str">
        <f>VLOOKUP(B7474,customer!A:B,2,FALSE)</f>
        <v>Sky Wais</v>
      </c>
      <c r="D7474" t="s">
        <v>3929</v>
      </c>
      <c r="E7474" t="str">
        <f>VLOOKUP(D7474,campaign!A:B,2,FALSE)</f>
        <v>NonUSTravel</v>
      </c>
      <c r="F7474" s="9">
        <v>45063</v>
      </c>
      <c r="G7474">
        <f>VLOOKUP(D7474,campaign!A:D,4,FALSE)</f>
        <v>66</v>
      </c>
    </row>
    <row r="7475" spans="2:7" x14ac:dyDescent="0.2">
      <c r="B7475" t="s">
        <v>3407</v>
      </c>
      <c r="C7475" t="str">
        <f>VLOOKUP(B7475,customer!A:B,2,FALSE)</f>
        <v>Sky Wais</v>
      </c>
      <c r="D7475" t="s">
        <v>3920</v>
      </c>
      <c r="E7475" t="str">
        <f>VLOOKUP(D7475,campaign!A:B,2,FALSE)</f>
        <v>ChildrenInHH</v>
      </c>
      <c r="F7475" s="9">
        <v>44974</v>
      </c>
      <c r="G7475">
        <f>VLOOKUP(D7475,campaign!A:D,4,FALSE)</f>
        <v>10</v>
      </c>
    </row>
    <row r="7476" spans="2:7" x14ac:dyDescent="0.2">
      <c r="B7476" t="s">
        <v>3407</v>
      </c>
      <c r="C7476" t="str">
        <f>VLOOKUP(B7476,customer!A:B,2,FALSE)</f>
        <v>Sky Wais</v>
      </c>
      <c r="D7476" t="s">
        <v>3920</v>
      </c>
      <c r="E7476" t="str">
        <f>VLOOKUP(D7476,campaign!A:B,2,FALSE)</f>
        <v>ChildrenInHH</v>
      </c>
      <c r="F7476" s="9">
        <v>45006</v>
      </c>
      <c r="G7476">
        <f>VLOOKUP(D7476,campaign!A:D,4,FALSE)</f>
        <v>10</v>
      </c>
    </row>
    <row r="7477" spans="2:7" x14ac:dyDescent="0.2">
      <c r="B7477" t="s">
        <v>3407</v>
      </c>
      <c r="C7477" t="str">
        <f>VLOOKUP(B7477,customer!A:B,2,FALSE)</f>
        <v>Sky Wais</v>
      </c>
      <c r="D7477" t="s">
        <v>3920</v>
      </c>
      <c r="E7477" t="str">
        <f>VLOOKUP(D7477,campaign!A:B,2,FALSE)</f>
        <v>ChildrenInHH</v>
      </c>
      <c r="F7477" s="9">
        <v>45017</v>
      </c>
      <c r="G7477">
        <f>VLOOKUP(D7477,campaign!A:D,4,FALSE)</f>
        <v>10</v>
      </c>
    </row>
    <row r="7478" spans="2:7" x14ac:dyDescent="0.2">
      <c r="B7478" t="s">
        <v>3407</v>
      </c>
      <c r="C7478" t="str">
        <f>VLOOKUP(B7478,customer!A:B,2,FALSE)</f>
        <v>Sky Wais</v>
      </c>
      <c r="D7478" t="s">
        <v>3920</v>
      </c>
      <c r="E7478" t="str">
        <f>VLOOKUP(D7478,campaign!A:B,2,FALSE)</f>
        <v>ChildrenInHH</v>
      </c>
      <c r="F7478" s="9">
        <v>45067</v>
      </c>
      <c r="G7478">
        <f>VLOOKUP(D7478,campaign!A:D,4,FALSE)</f>
        <v>10</v>
      </c>
    </row>
    <row r="7479" spans="2:7" x14ac:dyDescent="0.2">
      <c r="B7479" t="s">
        <v>3408</v>
      </c>
      <c r="C7479" t="str">
        <f>VLOOKUP(B7479,customer!A:B,2,FALSE)</f>
        <v>Franciska Mathivet</v>
      </c>
      <c r="D7479" t="s">
        <v>3950</v>
      </c>
      <c r="E7479" t="str">
        <f>VLOOKUP(D7479,campaign!A:B,2,FALSE)</f>
        <v>NotNewCellphoneUser</v>
      </c>
      <c r="F7479" s="9">
        <v>44621</v>
      </c>
      <c r="G7479">
        <f>VLOOKUP(D7479,campaign!A:D,4,FALSE)</f>
        <v>28</v>
      </c>
    </row>
    <row r="7480" spans="2:7" x14ac:dyDescent="0.2">
      <c r="B7480" t="s">
        <v>3408</v>
      </c>
      <c r="C7480" t="str">
        <f>VLOOKUP(B7480,customer!A:B,2,FALSE)</f>
        <v>Franciska Mathivet</v>
      </c>
      <c r="D7480" t="s">
        <v>3950</v>
      </c>
      <c r="E7480" t="str">
        <f>VLOOKUP(D7480,campaign!A:B,2,FALSE)</f>
        <v>NotNewCellphoneUser</v>
      </c>
      <c r="F7480" s="9">
        <v>44657</v>
      </c>
      <c r="G7480">
        <f>VLOOKUP(D7480,campaign!A:D,4,FALSE)</f>
        <v>28</v>
      </c>
    </row>
    <row r="7481" spans="2:7" x14ac:dyDescent="0.2">
      <c r="B7481" t="s">
        <v>3408</v>
      </c>
      <c r="C7481" t="str">
        <f>VLOOKUP(B7481,customer!A:B,2,FALSE)</f>
        <v>Franciska Mathivet</v>
      </c>
      <c r="D7481" t="s">
        <v>3950</v>
      </c>
      <c r="E7481" t="str">
        <f>VLOOKUP(D7481,campaign!A:B,2,FALSE)</f>
        <v>NotNewCellphoneUser</v>
      </c>
      <c r="F7481" s="9">
        <v>44695</v>
      </c>
      <c r="G7481">
        <f>VLOOKUP(D7481,campaign!A:D,4,FALSE)</f>
        <v>28</v>
      </c>
    </row>
    <row r="7482" spans="2:7" x14ac:dyDescent="0.2">
      <c r="B7482" t="s">
        <v>3408</v>
      </c>
      <c r="C7482" t="str">
        <f>VLOOKUP(B7482,customer!A:B,2,FALSE)</f>
        <v>Franciska Mathivet</v>
      </c>
      <c r="D7482" t="s">
        <v>3950</v>
      </c>
      <c r="E7482" t="str">
        <f>VLOOKUP(D7482,campaign!A:B,2,FALSE)</f>
        <v>NotNewCellphoneUser</v>
      </c>
      <c r="F7482" s="9">
        <v>44713</v>
      </c>
      <c r="G7482">
        <f>VLOOKUP(D7482,campaign!A:D,4,FALSE)</f>
        <v>28</v>
      </c>
    </row>
    <row r="7483" spans="2:7" x14ac:dyDescent="0.2">
      <c r="B7483" t="s">
        <v>3408</v>
      </c>
      <c r="C7483" t="str">
        <f>VLOOKUP(B7483,customer!A:B,2,FALSE)</f>
        <v>Franciska Mathivet</v>
      </c>
      <c r="D7483" t="s">
        <v>3950</v>
      </c>
      <c r="E7483" t="str">
        <f>VLOOKUP(D7483,campaign!A:B,2,FALSE)</f>
        <v>NotNewCellphoneUser</v>
      </c>
      <c r="F7483" s="9">
        <v>44813</v>
      </c>
      <c r="G7483">
        <f>VLOOKUP(D7483,campaign!A:D,4,FALSE)</f>
        <v>28</v>
      </c>
    </row>
    <row r="7484" spans="2:7" x14ac:dyDescent="0.2">
      <c r="B7484" t="s">
        <v>3408</v>
      </c>
      <c r="C7484" t="str">
        <f>VLOOKUP(B7484,customer!A:B,2,FALSE)</f>
        <v>Franciska Mathivet</v>
      </c>
      <c r="D7484" t="s">
        <v>3950</v>
      </c>
      <c r="E7484" t="str">
        <f>VLOOKUP(D7484,campaign!A:B,2,FALSE)</f>
        <v>NotNewCellphoneUser</v>
      </c>
      <c r="F7484" s="9">
        <v>44843</v>
      </c>
      <c r="G7484">
        <f>VLOOKUP(D7484,campaign!A:D,4,FALSE)</f>
        <v>28</v>
      </c>
    </row>
    <row r="7485" spans="2:7" x14ac:dyDescent="0.2">
      <c r="B7485" t="s">
        <v>3408</v>
      </c>
      <c r="C7485" t="str">
        <f>VLOOKUP(B7485,customer!A:B,2,FALSE)</f>
        <v>Franciska Mathivet</v>
      </c>
      <c r="D7485" t="s">
        <v>3950</v>
      </c>
      <c r="E7485" t="str">
        <f>VLOOKUP(D7485,campaign!A:B,2,FALSE)</f>
        <v>NotNewCellphoneUser</v>
      </c>
      <c r="F7485" s="9">
        <v>44962</v>
      </c>
      <c r="G7485">
        <f>VLOOKUP(D7485,campaign!A:D,4,FALSE)</f>
        <v>28</v>
      </c>
    </row>
    <row r="7486" spans="2:7" x14ac:dyDescent="0.2">
      <c r="B7486" t="s">
        <v>3408</v>
      </c>
      <c r="C7486" t="str">
        <f>VLOOKUP(B7486,customer!A:B,2,FALSE)</f>
        <v>Franciska Mathivet</v>
      </c>
      <c r="D7486" t="s">
        <v>3950</v>
      </c>
      <c r="E7486" t="str">
        <f>VLOOKUP(D7486,campaign!A:B,2,FALSE)</f>
        <v>NotNewCellphoneUser</v>
      </c>
      <c r="F7486" s="9">
        <v>44994</v>
      </c>
      <c r="G7486">
        <f>VLOOKUP(D7486,campaign!A:D,4,FALSE)</f>
        <v>28</v>
      </c>
    </row>
    <row r="7487" spans="2:7" x14ac:dyDescent="0.2">
      <c r="B7487" t="s">
        <v>3408</v>
      </c>
      <c r="C7487" t="str">
        <f>VLOOKUP(B7487,customer!A:B,2,FALSE)</f>
        <v>Franciska Mathivet</v>
      </c>
      <c r="D7487" t="s">
        <v>3950</v>
      </c>
      <c r="E7487" t="str">
        <f>VLOOKUP(D7487,campaign!A:B,2,FALSE)</f>
        <v>NotNewCellphoneUser</v>
      </c>
      <c r="F7487" s="9">
        <v>45028</v>
      </c>
      <c r="G7487">
        <f>VLOOKUP(D7487,campaign!A:D,4,FALSE)</f>
        <v>28</v>
      </c>
    </row>
    <row r="7488" spans="2:7" x14ac:dyDescent="0.2">
      <c r="B7488" t="s">
        <v>3408</v>
      </c>
      <c r="C7488" t="str">
        <f>VLOOKUP(B7488,customer!A:B,2,FALSE)</f>
        <v>Franciska Mathivet</v>
      </c>
      <c r="D7488" t="s">
        <v>3922</v>
      </c>
      <c r="E7488" t="str">
        <f>VLOOKUP(D7488,campaign!A:B,2,FALSE)</f>
        <v>HandsetWebCapable</v>
      </c>
      <c r="F7488" s="9">
        <v>44696</v>
      </c>
      <c r="G7488">
        <f>VLOOKUP(D7488,campaign!A:D,4,FALSE)</f>
        <v>62</v>
      </c>
    </row>
    <row r="7489" spans="2:7" x14ac:dyDescent="0.2">
      <c r="B7489" t="s">
        <v>3408</v>
      </c>
      <c r="C7489" t="str">
        <f>VLOOKUP(B7489,customer!A:B,2,FALSE)</f>
        <v>Franciska Mathivet</v>
      </c>
      <c r="D7489" t="s">
        <v>3922</v>
      </c>
      <c r="E7489" t="str">
        <f>VLOOKUP(D7489,campaign!A:B,2,FALSE)</f>
        <v>HandsetWebCapable</v>
      </c>
      <c r="F7489" s="9">
        <v>44735</v>
      </c>
      <c r="G7489">
        <f>VLOOKUP(D7489,campaign!A:D,4,FALSE)</f>
        <v>62</v>
      </c>
    </row>
    <row r="7490" spans="2:7" x14ac:dyDescent="0.2">
      <c r="B7490" t="s">
        <v>3408</v>
      </c>
      <c r="C7490" t="str">
        <f>VLOOKUP(B7490,customer!A:B,2,FALSE)</f>
        <v>Franciska Mathivet</v>
      </c>
      <c r="D7490" t="s">
        <v>3922</v>
      </c>
      <c r="E7490" t="str">
        <f>VLOOKUP(D7490,campaign!A:B,2,FALSE)</f>
        <v>HandsetWebCapable</v>
      </c>
      <c r="F7490" s="9">
        <v>44767</v>
      </c>
      <c r="G7490">
        <f>VLOOKUP(D7490,campaign!A:D,4,FALSE)</f>
        <v>62</v>
      </c>
    </row>
    <row r="7491" spans="2:7" x14ac:dyDescent="0.2">
      <c r="B7491" t="s">
        <v>3408</v>
      </c>
      <c r="C7491" t="str">
        <f>VLOOKUP(B7491,customer!A:B,2,FALSE)</f>
        <v>Franciska Mathivet</v>
      </c>
      <c r="D7491" t="s">
        <v>3922</v>
      </c>
      <c r="E7491" t="str">
        <f>VLOOKUP(D7491,campaign!A:B,2,FALSE)</f>
        <v>HandsetWebCapable</v>
      </c>
      <c r="F7491" s="9">
        <v>44803</v>
      </c>
      <c r="G7491">
        <f>VLOOKUP(D7491,campaign!A:D,4,FALSE)</f>
        <v>62</v>
      </c>
    </row>
    <row r="7492" spans="2:7" x14ac:dyDescent="0.2">
      <c r="B7492" t="s">
        <v>3408</v>
      </c>
      <c r="C7492" t="str">
        <f>VLOOKUP(B7492,customer!A:B,2,FALSE)</f>
        <v>Franciska Mathivet</v>
      </c>
      <c r="D7492" t="s">
        <v>3922</v>
      </c>
      <c r="E7492" t="str">
        <f>VLOOKUP(D7492,campaign!A:B,2,FALSE)</f>
        <v>HandsetWebCapable</v>
      </c>
      <c r="F7492" s="9">
        <v>44822</v>
      </c>
      <c r="G7492">
        <f>VLOOKUP(D7492,campaign!A:D,4,FALSE)</f>
        <v>62</v>
      </c>
    </row>
    <row r="7493" spans="2:7" x14ac:dyDescent="0.2">
      <c r="B7493" t="s">
        <v>3408</v>
      </c>
      <c r="C7493" t="str">
        <f>VLOOKUP(B7493,customer!A:B,2,FALSE)</f>
        <v>Franciska Mathivet</v>
      </c>
      <c r="D7493" t="s">
        <v>3922</v>
      </c>
      <c r="E7493" t="str">
        <f>VLOOKUP(D7493,campaign!A:B,2,FALSE)</f>
        <v>HandsetWebCapable</v>
      </c>
      <c r="F7493" s="9">
        <v>44860</v>
      </c>
      <c r="G7493">
        <f>VLOOKUP(D7493,campaign!A:D,4,FALSE)</f>
        <v>62</v>
      </c>
    </row>
    <row r="7494" spans="2:7" x14ac:dyDescent="0.2">
      <c r="B7494" t="s">
        <v>3408</v>
      </c>
      <c r="C7494" t="str">
        <f>VLOOKUP(B7494,customer!A:B,2,FALSE)</f>
        <v>Franciska Mathivet</v>
      </c>
      <c r="D7494" t="s">
        <v>3922</v>
      </c>
      <c r="E7494" t="str">
        <f>VLOOKUP(D7494,campaign!A:B,2,FALSE)</f>
        <v>HandsetWebCapable</v>
      </c>
      <c r="F7494" s="9">
        <v>44885</v>
      </c>
      <c r="G7494">
        <f>VLOOKUP(D7494,campaign!A:D,4,FALSE)</f>
        <v>62</v>
      </c>
    </row>
    <row r="7495" spans="2:7" x14ac:dyDescent="0.2">
      <c r="B7495" t="s">
        <v>3408</v>
      </c>
      <c r="C7495" t="str">
        <f>VLOOKUP(B7495,customer!A:B,2,FALSE)</f>
        <v>Franciska Mathivet</v>
      </c>
      <c r="D7495" t="s">
        <v>3922</v>
      </c>
      <c r="E7495" t="str">
        <f>VLOOKUP(D7495,campaign!A:B,2,FALSE)</f>
        <v>HandsetWebCapable</v>
      </c>
      <c r="F7495" s="9">
        <v>44917</v>
      </c>
      <c r="G7495">
        <f>VLOOKUP(D7495,campaign!A:D,4,FALSE)</f>
        <v>62</v>
      </c>
    </row>
    <row r="7496" spans="2:7" x14ac:dyDescent="0.2">
      <c r="B7496" t="s">
        <v>3408</v>
      </c>
      <c r="C7496" t="str">
        <f>VLOOKUP(B7496,customer!A:B,2,FALSE)</f>
        <v>Franciska Mathivet</v>
      </c>
      <c r="D7496" t="s">
        <v>3922</v>
      </c>
      <c r="E7496" t="str">
        <f>VLOOKUP(D7496,campaign!A:B,2,FALSE)</f>
        <v>HandsetWebCapable</v>
      </c>
      <c r="F7496" s="9">
        <v>44942</v>
      </c>
      <c r="G7496">
        <f>VLOOKUP(D7496,campaign!A:D,4,FALSE)</f>
        <v>62</v>
      </c>
    </row>
    <row r="7497" spans="2:7" x14ac:dyDescent="0.2">
      <c r="B7497" t="s">
        <v>3408</v>
      </c>
      <c r="C7497" t="str">
        <f>VLOOKUP(B7497,customer!A:B,2,FALSE)</f>
        <v>Franciska Mathivet</v>
      </c>
      <c r="D7497" t="s">
        <v>3922</v>
      </c>
      <c r="E7497" t="str">
        <f>VLOOKUP(D7497,campaign!A:B,2,FALSE)</f>
        <v>HandsetWebCapable</v>
      </c>
      <c r="F7497" s="9">
        <v>44984</v>
      </c>
      <c r="G7497">
        <f>VLOOKUP(D7497,campaign!A:D,4,FALSE)</f>
        <v>62</v>
      </c>
    </row>
    <row r="7498" spans="2:7" x14ac:dyDescent="0.2">
      <c r="B7498" t="s">
        <v>3408</v>
      </c>
      <c r="C7498" t="str">
        <f>VLOOKUP(B7498,customer!A:B,2,FALSE)</f>
        <v>Franciska Mathivet</v>
      </c>
      <c r="D7498" t="s">
        <v>3922</v>
      </c>
      <c r="E7498" t="str">
        <f>VLOOKUP(D7498,campaign!A:B,2,FALSE)</f>
        <v>HandsetWebCapable</v>
      </c>
      <c r="F7498" s="9">
        <v>45004</v>
      </c>
      <c r="G7498">
        <f>VLOOKUP(D7498,campaign!A:D,4,FALSE)</f>
        <v>62</v>
      </c>
    </row>
    <row r="7499" spans="2:7" x14ac:dyDescent="0.2">
      <c r="B7499" t="s">
        <v>3408</v>
      </c>
      <c r="C7499" t="str">
        <f>VLOOKUP(B7499,customer!A:B,2,FALSE)</f>
        <v>Franciska Mathivet</v>
      </c>
      <c r="D7499" t="s">
        <v>3922</v>
      </c>
      <c r="E7499" t="str">
        <f>VLOOKUP(D7499,campaign!A:B,2,FALSE)</f>
        <v>HandsetWebCapable</v>
      </c>
      <c r="F7499" s="9">
        <v>45031</v>
      </c>
      <c r="G7499">
        <f>VLOOKUP(D7499,campaign!A:D,4,FALSE)</f>
        <v>62</v>
      </c>
    </row>
    <row r="7500" spans="2:7" x14ac:dyDescent="0.2">
      <c r="B7500" t="s">
        <v>3408</v>
      </c>
      <c r="C7500" t="str">
        <f>VLOOKUP(B7500,customer!A:B,2,FALSE)</f>
        <v>Franciska Mathivet</v>
      </c>
      <c r="D7500" t="s">
        <v>3922</v>
      </c>
      <c r="E7500" t="str">
        <f>VLOOKUP(D7500,campaign!A:B,2,FALSE)</f>
        <v>HandsetWebCapable</v>
      </c>
      <c r="F7500" s="9">
        <v>45067</v>
      </c>
      <c r="G7500">
        <f>VLOOKUP(D7500,campaign!A:D,4,FALSE)</f>
        <v>62</v>
      </c>
    </row>
    <row r="7501" spans="2:7" x14ac:dyDescent="0.2">
      <c r="B7501" t="s">
        <v>3409</v>
      </c>
      <c r="C7501" t="str">
        <f>VLOOKUP(B7501,customer!A:B,2,FALSE)</f>
        <v>Andriette Wheeler</v>
      </c>
      <c r="D7501" t="s">
        <v>3950</v>
      </c>
      <c r="E7501" t="str">
        <f>VLOOKUP(D7501,campaign!A:B,2,FALSE)</f>
        <v>NotNewCellphoneUser</v>
      </c>
      <c r="F7501" s="9">
        <v>44712</v>
      </c>
      <c r="G7501">
        <f>VLOOKUP(D7501,campaign!A:D,4,FALSE)</f>
        <v>28</v>
      </c>
    </row>
    <row r="7502" spans="2:7" x14ac:dyDescent="0.2">
      <c r="B7502" t="s">
        <v>3409</v>
      </c>
      <c r="C7502" t="str">
        <f>VLOOKUP(B7502,customer!A:B,2,FALSE)</f>
        <v>Andriette Wheeler</v>
      </c>
      <c r="D7502" t="s">
        <v>3950</v>
      </c>
      <c r="E7502" t="str">
        <f>VLOOKUP(D7502,campaign!A:B,2,FALSE)</f>
        <v>NotNewCellphoneUser</v>
      </c>
      <c r="F7502" s="9">
        <v>44773</v>
      </c>
      <c r="G7502">
        <f>VLOOKUP(D7502,campaign!A:D,4,FALSE)</f>
        <v>28</v>
      </c>
    </row>
    <row r="7503" spans="2:7" x14ac:dyDescent="0.2">
      <c r="B7503" t="s">
        <v>3409</v>
      </c>
      <c r="C7503" t="str">
        <f>VLOOKUP(B7503,customer!A:B,2,FALSE)</f>
        <v>Andriette Wheeler</v>
      </c>
      <c r="D7503" t="s">
        <v>3950</v>
      </c>
      <c r="E7503" t="str">
        <f>VLOOKUP(D7503,campaign!A:B,2,FALSE)</f>
        <v>NotNewCellphoneUser</v>
      </c>
      <c r="F7503" s="9">
        <v>44776</v>
      </c>
      <c r="G7503">
        <f>VLOOKUP(D7503,campaign!A:D,4,FALSE)</f>
        <v>28</v>
      </c>
    </row>
    <row r="7504" spans="2:7" x14ac:dyDescent="0.2">
      <c r="B7504" t="s">
        <v>3409</v>
      </c>
      <c r="C7504" t="str">
        <f>VLOOKUP(B7504,customer!A:B,2,FALSE)</f>
        <v>Andriette Wheeler</v>
      </c>
      <c r="D7504" t="s">
        <v>3950</v>
      </c>
      <c r="E7504" t="str">
        <f>VLOOKUP(D7504,campaign!A:B,2,FALSE)</f>
        <v>NotNewCellphoneUser</v>
      </c>
      <c r="F7504" s="9">
        <v>44817</v>
      </c>
      <c r="G7504">
        <f>VLOOKUP(D7504,campaign!A:D,4,FALSE)</f>
        <v>28</v>
      </c>
    </row>
    <row r="7505" spans="2:7" x14ac:dyDescent="0.2">
      <c r="B7505" t="s">
        <v>3409</v>
      </c>
      <c r="C7505" t="str">
        <f>VLOOKUP(B7505,customer!A:B,2,FALSE)</f>
        <v>Andriette Wheeler</v>
      </c>
      <c r="D7505" t="s">
        <v>3950</v>
      </c>
      <c r="E7505" t="str">
        <f>VLOOKUP(D7505,campaign!A:B,2,FALSE)</f>
        <v>NotNewCellphoneUser</v>
      </c>
      <c r="F7505" s="9">
        <v>44843</v>
      </c>
      <c r="G7505">
        <f>VLOOKUP(D7505,campaign!A:D,4,FALSE)</f>
        <v>28</v>
      </c>
    </row>
    <row r="7506" spans="2:7" x14ac:dyDescent="0.2">
      <c r="B7506" t="s">
        <v>3409</v>
      </c>
      <c r="C7506" t="str">
        <f>VLOOKUP(B7506,customer!A:B,2,FALSE)</f>
        <v>Andriette Wheeler</v>
      </c>
      <c r="D7506" t="s">
        <v>3950</v>
      </c>
      <c r="E7506" t="str">
        <f>VLOOKUP(D7506,campaign!A:B,2,FALSE)</f>
        <v>NotNewCellphoneUser</v>
      </c>
      <c r="F7506" s="9">
        <v>44902</v>
      </c>
      <c r="G7506">
        <f>VLOOKUP(D7506,campaign!A:D,4,FALSE)</f>
        <v>28</v>
      </c>
    </row>
    <row r="7507" spans="2:7" x14ac:dyDescent="0.2">
      <c r="B7507" t="s">
        <v>3409</v>
      </c>
      <c r="C7507" t="str">
        <f>VLOOKUP(B7507,customer!A:B,2,FALSE)</f>
        <v>Andriette Wheeler</v>
      </c>
      <c r="D7507" t="s">
        <v>3950</v>
      </c>
      <c r="E7507" t="str">
        <f>VLOOKUP(D7507,campaign!A:B,2,FALSE)</f>
        <v>NotNewCellphoneUser</v>
      </c>
      <c r="F7507" s="9">
        <v>44957</v>
      </c>
      <c r="G7507">
        <f>VLOOKUP(D7507,campaign!A:D,4,FALSE)</f>
        <v>28</v>
      </c>
    </row>
    <row r="7508" spans="2:7" x14ac:dyDescent="0.2">
      <c r="B7508" t="s">
        <v>3409</v>
      </c>
      <c r="C7508" t="str">
        <f>VLOOKUP(B7508,customer!A:B,2,FALSE)</f>
        <v>Andriette Wheeler</v>
      </c>
      <c r="D7508" t="s">
        <v>3950</v>
      </c>
      <c r="E7508" t="str">
        <f>VLOOKUP(D7508,campaign!A:B,2,FALSE)</f>
        <v>NotNewCellphoneUser</v>
      </c>
      <c r="F7508" s="9">
        <v>44960</v>
      </c>
      <c r="G7508">
        <f>VLOOKUP(D7508,campaign!A:D,4,FALSE)</f>
        <v>28</v>
      </c>
    </row>
    <row r="7509" spans="2:7" x14ac:dyDescent="0.2">
      <c r="B7509" t="s">
        <v>3409</v>
      </c>
      <c r="C7509" t="str">
        <f>VLOOKUP(B7509,customer!A:B,2,FALSE)</f>
        <v>Andriette Wheeler</v>
      </c>
      <c r="D7509" t="s">
        <v>3950</v>
      </c>
      <c r="E7509" t="str">
        <f>VLOOKUP(D7509,campaign!A:B,2,FALSE)</f>
        <v>NotNewCellphoneUser</v>
      </c>
      <c r="F7509" s="9">
        <v>44990</v>
      </c>
      <c r="G7509">
        <f>VLOOKUP(D7509,campaign!A:D,4,FALSE)</f>
        <v>28</v>
      </c>
    </row>
    <row r="7510" spans="2:7" x14ac:dyDescent="0.2">
      <c r="B7510" t="s">
        <v>3409</v>
      </c>
      <c r="C7510" t="str">
        <f>VLOOKUP(B7510,customer!A:B,2,FALSE)</f>
        <v>Andriette Wheeler</v>
      </c>
      <c r="D7510" t="s">
        <v>3950</v>
      </c>
      <c r="E7510" t="str">
        <f>VLOOKUP(D7510,campaign!A:B,2,FALSE)</f>
        <v>NotNewCellphoneUser</v>
      </c>
      <c r="F7510" s="9">
        <v>45025</v>
      </c>
      <c r="G7510">
        <f>VLOOKUP(D7510,campaign!A:D,4,FALSE)</f>
        <v>28</v>
      </c>
    </row>
    <row r="7511" spans="2:7" x14ac:dyDescent="0.2">
      <c r="B7511" t="s">
        <v>3409</v>
      </c>
      <c r="C7511" t="str">
        <f>VLOOKUP(B7511,customer!A:B,2,FALSE)</f>
        <v>Andriette Wheeler</v>
      </c>
      <c r="D7511" t="s">
        <v>3950</v>
      </c>
      <c r="E7511" t="str">
        <f>VLOOKUP(D7511,campaign!A:B,2,FALSE)</f>
        <v>NotNewCellphoneUser</v>
      </c>
      <c r="F7511" s="9">
        <v>45048</v>
      </c>
      <c r="G7511">
        <f>VLOOKUP(D7511,campaign!A:D,4,FALSE)</f>
        <v>28</v>
      </c>
    </row>
    <row r="7512" spans="2:7" x14ac:dyDescent="0.2">
      <c r="B7512" t="s">
        <v>3409</v>
      </c>
      <c r="C7512" t="str">
        <f>VLOOKUP(B7512,customer!A:B,2,FALSE)</f>
        <v>Andriette Wheeler</v>
      </c>
      <c r="D7512" t="s">
        <v>3947</v>
      </c>
      <c r="E7512" t="str">
        <f>VLOOKUP(D7512,campaign!A:B,2,FALSE)</f>
        <v>OwnsComputer</v>
      </c>
      <c r="F7512" s="9">
        <v>44857</v>
      </c>
      <c r="G7512">
        <f>VLOOKUP(D7512,campaign!A:D,4,FALSE)</f>
        <v>62</v>
      </c>
    </row>
    <row r="7513" spans="2:7" x14ac:dyDescent="0.2">
      <c r="B7513" t="s">
        <v>3409</v>
      </c>
      <c r="C7513" t="str">
        <f>VLOOKUP(B7513,customer!A:B,2,FALSE)</f>
        <v>Andriette Wheeler</v>
      </c>
      <c r="D7513" t="s">
        <v>3947</v>
      </c>
      <c r="E7513" t="str">
        <f>VLOOKUP(D7513,campaign!A:B,2,FALSE)</f>
        <v>OwnsComputer</v>
      </c>
      <c r="F7513" s="9">
        <v>44893</v>
      </c>
      <c r="G7513">
        <f>VLOOKUP(D7513,campaign!A:D,4,FALSE)</f>
        <v>62</v>
      </c>
    </row>
    <row r="7514" spans="2:7" x14ac:dyDescent="0.2">
      <c r="B7514" t="s">
        <v>3409</v>
      </c>
      <c r="C7514" t="str">
        <f>VLOOKUP(B7514,customer!A:B,2,FALSE)</f>
        <v>Andriette Wheeler</v>
      </c>
      <c r="D7514" t="s">
        <v>3947</v>
      </c>
      <c r="E7514" t="str">
        <f>VLOOKUP(D7514,campaign!A:B,2,FALSE)</f>
        <v>OwnsComputer</v>
      </c>
      <c r="F7514" s="9">
        <v>44899</v>
      </c>
      <c r="G7514">
        <f>VLOOKUP(D7514,campaign!A:D,4,FALSE)</f>
        <v>62</v>
      </c>
    </row>
    <row r="7515" spans="2:7" x14ac:dyDescent="0.2">
      <c r="B7515" t="s">
        <v>3409</v>
      </c>
      <c r="C7515" t="str">
        <f>VLOOKUP(B7515,customer!A:B,2,FALSE)</f>
        <v>Andriette Wheeler</v>
      </c>
      <c r="D7515" t="s">
        <v>3947</v>
      </c>
      <c r="E7515" t="str">
        <f>VLOOKUP(D7515,campaign!A:B,2,FALSE)</f>
        <v>OwnsComputer</v>
      </c>
      <c r="F7515" s="9">
        <v>44933</v>
      </c>
      <c r="G7515">
        <f>VLOOKUP(D7515,campaign!A:D,4,FALSE)</f>
        <v>62</v>
      </c>
    </row>
    <row r="7516" spans="2:7" x14ac:dyDescent="0.2">
      <c r="B7516" t="s">
        <v>3409</v>
      </c>
      <c r="C7516" t="str">
        <f>VLOOKUP(B7516,customer!A:B,2,FALSE)</f>
        <v>Andriette Wheeler</v>
      </c>
      <c r="D7516" t="s">
        <v>3947</v>
      </c>
      <c r="E7516" t="str">
        <f>VLOOKUP(D7516,campaign!A:B,2,FALSE)</f>
        <v>OwnsComputer</v>
      </c>
      <c r="F7516" s="9">
        <v>44959</v>
      </c>
      <c r="G7516">
        <f>VLOOKUP(D7516,campaign!A:D,4,FALSE)</f>
        <v>62</v>
      </c>
    </row>
    <row r="7517" spans="2:7" x14ac:dyDescent="0.2">
      <c r="B7517" t="s">
        <v>3409</v>
      </c>
      <c r="C7517" t="str">
        <f>VLOOKUP(B7517,customer!A:B,2,FALSE)</f>
        <v>Andriette Wheeler</v>
      </c>
      <c r="D7517" t="s">
        <v>3947</v>
      </c>
      <c r="E7517" t="str">
        <f>VLOOKUP(D7517,campaign!A:B,2,FALSE)</f>
        <v>OwnsComputer</v>
      </c>
      <c r="F7517" s="9">
        <v>45011</v>
      </c>
      <c r="G7517">
        <f>VLOOKUP(D7517,campaign!A:D,4,FALSE)</f>
        <v>62</v>
      </c>
    </row>
    <row r="7518" spans="2:7" x14ac:dyDescent="0.2">
      <c r="B7518" t="s">
        <v>3409</v>
      </c>
      <c r="C7518" t="str">
        <f>VLOOKUP(B7518,customer!A:B,2,FALSE)</f>
        <v>Andriette Wheeler</v>
      </c>
      <c r="D7518" t="s">
        <v>3947</v>
      </c>
      <c r="E7518" t="str">
        <f>VLOOKUP(D7518,campaign!A:B,2,FALSE)</f>
        <v>OwnsComputer</v>
      </c>
      <c r="F7518" s="9">
        <v>45041</v>
      </c>
      <c r="G7518">
        <f>VLOOKUP(D7518,campaign!A:D,4,FALSE)</f>
        <v>62</v>
      </c>
    </row>
    <row r="7519" spans="2:7" x14ac:dyDescent="0.2">
      <c r="B7519" t="s">
        <v>3409</v>
      </c>
      <c r="C7519" t="str">
        <f>VLOOKUP(B7519,customer!A:B,2,FALSE)</f>
        <v>Andriette Wheeler</v>
      </c>
      <c r="D7519" t="s">
        <v>3947</v>
      </c>
      <c r="E7519" t="str">
        <f>VLOOKUP(D7519,campaign!A:B,2,FALSE)</f>
        <v>OwnsComputer</v>
      </c>
      <c r="F7519" s="9">
        <v>45052</v>
      </c>
      <c r="G7519">
        <f>VLOOKUP(D7519,campaign!A:D,4,FALSE)</f>
        <v>62</v>
      </c>
    </row>
    <row r="7520" spans="2:7" x14ac:dyDescent="0.2">
      <c r="B7520" t="s">
        <v>3410</v>
      </c>
      <c r="C7520" t="str">
        <f>VLOOKUP(B7520,customer!A:B,2,FALSE)</f>
        <v>Annmaria Wallbridge</v>
      </c>
      <c r="D7520" t="s">
        <v>3947</v>
      </c>
      <c r="E7520" t="str">
        <f>VLOOKUP(D7520,campaign!A:B,2,FALSE)</f>
        <v>OwnsComputer</v>
      </c>
      <c r="F7520" s="9">
        <v>44783</v>
      </c>
      <c r="G7520">
        <f>VLOOKUP(D7520,campaign!A:D,4,FALSE)</f>
        <v>62</v>
      </c>
    </row>
    <row r="7521" spans="2:7" x14ac:dyDescent="0.2">
      <c r="B7521" t="s">
        <v>3410</v>
      </c>
      <c r="C7521" t="str">
        <f>VLOOKUP(B7521,customer!A:B,2,FALSE)</f>
        <v>Annmaria Wallbridge</v>
      </c>
      <c r="D7521" t="s">
        <v>3947</v>
      </c>
      <c r="E7521" t="str">
        <f>VLOOKUP(D7521,campaign!A:B,2,FALSE)</f>
        <v>OwnsComputer</v>
      </c>
      <c r="F7521" s="9">
        <v>44828</v>
      </c>
      <c r="G7521">
        <f>VLOOKUP(D7521,campaign!A:D,4,FALSE)</f>
        <v>62</v>
      </c>
    </row>
    <row r="7522" spans="2:7" x14ac:dyDescent="0.2">
      <c r="B7522" t="s">
        <v>3410</v>
      </c>
      <c r="C7522" t="str">
        <f>VLOOKUP(B7522,customer!A:B,2,FALSE)</f>
        <v>Annmaria Wallbridge</v>
      </c>
      <c r="D7522" t="s">
        <v>3947</v>
      </c>
      <c r="E7522" t="str">
        <f>VLOOKUP(D7522,campaign!A:B,2,FALSE)</f>
        <v>OwnsComputer</v>
      </c>
      <c r="F7522" s="9">
        <v>44844</v>
      </c>
      <c r="G7522">
        <f>VLOOKUP(D7522,campaign!A:D,4,FALSE)</f>
        <v>62</v>
      </c>
    </row>
    <row r="7523" spans="2:7" x14ac:dyDescent="0.2">
      <c r="B7523" t="s">
        <v>3410</v>
      </c>
      <c r="C7523" t="str">
        <f>VLOOKUP(B7523,customer!A:B,2,FALSE)</f>
        <v>Annmaria Wallbridge</v>
      </c>
      <c r="D7523" t="s">
        <v>3947</v>
      </c>
      <c r="E7523" t="str">
        <f>VLOOKUP(D7523,campaign!A:B,2,FALSE)</f>
        <v>OwnsComputer</v>
      </c>
      <c r="F7523" s="9">
        <v>44885</v>
      </c>
      <c r="G7523">
        <f>VLOOKUP(D7523,campaign!A:D,4,FALSE)</f>
        <v>62</v>
      </c>
    </row>
    <row r="7524" spans="2:7" x14ac:dyDescent="0.2">
      <c r="B7524" t="s">
        <v>3410</v>
      </c>
      <c r="C7524" t="str">
        <f>VLOOKUP(B7524,customer!A:B,2,FALSE)</f>
        <v>Annmaria Wallbridge</v>
      </c>
      <c r="D7524" t="s">
        <v>3947</v>
      </c>
      <c r="E7524" t="str">
        <f>VLOOKUP(D7524,campaign!A:B,2,FALSE)</f>
        <v>OwnsComputer</v>
      </c>
      <c r="F7524" s="9">
        <v>44915</v>
      </c>
      <c r="G7524">
        <f>VLOOKUP(D7524,campaign!A:D,4,FALSE)</f>
        <v>62</v>
      </c>
    </row>
    <row r="7525" spans="2:7" x14ac:dyDescent="0.2">
      <c r="B7525" t="s">
        <v>3410</v>
      </c>
      <c r="C7525" t="str">
        <f>VLOOKUP(B7525,customer!A:B,2,FALSE)</f>
        <v>Annmaria Wallbridge</v>
      </c>
      <c r="D7525" t="s">
        <v>3947</v>
      </c>
      <c r="E7525" t="str">
        <f>VLOOKUP(D7525,campaign!A:B,2,FALSE)</f>
        <v>OwnsComputer</v>
      </c>
      <c r="F7525" s="9">
        <v>44939</v>
      </c>
      <c r="G7525">
        <f>VLOOKUP(D7525,campaign!A:D,4,FALSE)</f>
        <v>62</v>
      </c>
    </row>
    <row r="7526" spans="2:7" x14ac:dyDescent="0.2">
      <c r="B7526" t="s">
        <v>3410</v>
      </c>
      <c r="C7526" t="str">
        <f>VLOOKUP(B7526,customer!A:B,2,FALSE)</f>
        <v>Annmaria Wallbridge</v>
      </c>
      <c r="D7526" t="s">
        <v>3947</v>
      </c>
      <c r="E7526" t="str">
        <f>VLOOKUP(D7526,campaign!A:B,2,FALSE)</f>
        <v>OwnsComputer</v>
      </c>
      <c r="F7526" s="9">
        <v>44971</v>
      </c>
      <c r="G7526">
        <f>VLOOKUP(D7526,campaign!A:D,4,FALSE)</f>
        <v>62</v>
      </c>
    </row>
    <row r="7527" spans="2:7" x14ac:dyDescent="0.2">
      <c r="B7527" t="s">
        <v>3410</v>
      </c>
      <c r="C7527" t="str">
        <f>VLOOKUP(B7527,customer!A:B,2,FALSE)</f>
        <v>Annmaria Wallbridge</v>
      </c>
      <c r="D7527" t="s">
        <v>3947</v>
      </c>
      <c r="E7527" t="str">
        <f>VLOOKUP(D7527,campaign!A:B,2,FALSE)</f>
        <v>OwnsComputer</v>
      </c>
      <c r="F7527" s="9">
        <v>45030</v>
      </c>
      <c r="G7527">
        <f>VLOOKUP(D7527,campaign!A:D,4,FALSE)</f>
        <v>62</v>
      </c>
    </row>
    <row r="7528" spans="2:7" x14ac:dyDescent="0.2">
      <c r="B7528" t="s">
        <v>3410</v>
      </c>
      <c r="C7528" t="str">
        <f>VLOOKUP(B7528,customer!A:B,2,FALSE)</f>
        <v>Annmaria Wallbridge</v>
      </c>
      <c r="D7528" t="s">
        <v>3947</v>
      </c>
      <c r="E7528" t="str">
        <f>VLOOKUP(D7528,campaign!A:B,2,FALSE)</f>
        <v>OwnsComputer</v>
      </c>
      <c r="F7528" s="9">
        <v>45057</v>
      </c>
      <c r="G7528">
        <f>VLOOKUP(D7528,campaign!A:D,4,FALSE)</f>
        <v>62</v>
      </c>
    </row>
    <row r="7529" spans="2:7" x14ac:dyDescent="0.2">
      <c r="B7529" t="s">
        <v>3410</v>
      </c>
      <c r="C7529" t="str">
        <f>VLOOKUP(B7529,customer!A:B,2,FALSE)</f>
        <v>Annmaria Wallbridge</v>
      </c>
      <c r="D7529" t="s">
        <v>3951</v>
      </c>
      <c r="E7529" t="str">
        <f>VLOOKUP(D7529,campaign!A:B,2,FALSE)</f>
        <v>OwnsMotorcycle</v>
      </c>
      <c r="F7529" s="9">
        <v>44799</v>
      </c>
      <c r="G7529">
        <f>VLOOKUP(D7529,campaign!A:D,4,FALSE)</f>
        <v>14</v>
      </c>
    </row>
    <row r="7530" spans="2:7" x14ac:dyDescent="0.2">
      <c r="B7530" t="s">
        <v>3410</v>
      </c>
      <c r="C7530" t="str">
        <f>VLOOKUP(B7530,customer!A:B,2,FALSE)</f>
        <v>Annmaria Wallbridge</v>
      </c>
      <c r="D7530" t="s">
        <v>3951</v>
      </c>
      <c r="E7530" t="str">
        <f>VLOOKUP(D7530,campaign!A:B,2,FALSE)</f>
        <v>OwnsMotorcycle</v>
      </c>
      <c r="F7530" s="9">
        <v>44843</v>
      </c>
      <c r="G7530">
        <f>VLOOKUP(D7530,campaign!A:D,4,FALSE)</f>
        <v>14</v>
      </c>
    </row>
    <row r="7531" spans="2:7" x14ac:dyDescent="0.2">
      <c r="B7531" t="s">
        <v>3410</v>
      </c>
      <c r="C7531" t="str">
        <f>VLOOKUP(B7531,customer!A:B,2,FALSE)</f>
        <v>Annmaria Wallbridge</v>
      </c>
      <c r="D7531" t="s">
        <v>3951</v>
      </c>
      <c r="E7531" t="str">
        <f>VLOOKUP(D7531,campaign!A:B,2,FALSE)</f>
        <v>OwnsMotorcycle</v>
      </c>
      <c r="F7531" s="9">
        <v>44875</v>
      </c>
      <c r="G7531">
        <f>VLOOKUP(D7531,campaign!A:D,4,FALSE)</f>
        <v>14</v>
      </c>
    </row>
    <row r="7532" spans="2:7" x14ac:dyDescent="0.2">
      <c r="B7532" t="s">
        <v>3410</v>
      </c>
      <c r="C7532" t="str">
        <f>VLOOKUP(B7532,customer!A:B,2,FALSE)</f>
        <v>Annmaria Wallbridge</v>
      </c>
      <c r="D7532" t="s">
        <v>3951</v>
      </c>
      <c r="E7532" t="str">
        <f>VLOOKUP(D7532,campaign!A:B,2,FALSE)</f>
        <v>OwnsMotorcycle</v>
      </c>
      <c r="F7532" s="9">
        <v>44905</v>
      </c>
      <c r="G7532">
        <f>VLOOKUP(D7532,campaign!A:D,4,FALSE)</f>
        <v>14</v>
      </c>
    </row>
    <row r="7533" spans="2:7" x14ac:dyDescent="0.2">
      <c r="B7533" t="s">
        <v>3410</v>
      </c>
      <c r="C7533" t="str">
        <f>VLOOKUP(B7533,customer!A:B,2,FALSE)</f>
        <v>Annmaria Wallbridge</v>
      </c>
      <c r="D7533" t="s">
        <v>3951</v>
      </c>
      <c r="E7533" t="str">
        <f>VLOOKUP(D7533,campaign!A:B,2,FALSE)</f>
        <v>OwnsMotorcycle</v>
      </c>
      <c r="F7533" s="9">
        <v>44936</v>
      </c>
      <c r="G7533">
        <f>VLOOKUP(D7533,campaign!A:D,4,FALSE)</f>
        <v>14</v>
      </c>
    </row>
    <row r="7534" spans="2:7" x14ac:dyDescent="0.2">
      <c r="B7534" t="s">
        <v>3410</v>
      </c>
      <c r="C7534" t="str">
        <f>VLOOKUP(B7534,customer!A:B,2,FALSE)</f>
        <v>Annmaria Wallbridge</v>
      </c>
      <c r="D7534" t="s">
        <v>3951</v>
      </c>
      <c r="E7534" t="str">
        <f>VLOOKUP(D7534,campaign!A:B,2,FALSE)</f>
        <v>OwnsMotorcycle</v>
      </c>
      <c r="F7534" s="9">
        <v>44984</v>
      </c>
      <c r="G7534">
        <f>VLOOKUP(D7534,campaign!A:D,4,FALSE)</f>
        <v>14</v>
      </c>
    </row>
    <row r="7535" spans="2:7" x14ac:dyDescent="0.2">
      <c r="B7535" t="s">
        <v>3410</v>
      </c>
      <c r="C7535" t="str">
        <f>VLOOKUP(B7535,customer!A:B,2,FALSE)</f>
        <v>Annmaria Wallbridge</v>
      </c>
      <c r="D7535" t="s">
        <v>3951</v>
      </c>
      <c r="E7535" t="str">
        <f>VLOOKUP(D7535,campaign!A:B,2,FALSE)</f>
        <v>OwnsMotorcycle</v>
      </c>
      <c r="F7535" s="9">
        <v>44989</v>
      </c>
      <c r="G7535">
        <f>VLOOKUP(D7535,campaign!A:D,4,FALSE)</f>
        <v>14</v>
      </c>
    </row>
    <row r="7536" spans="2:7" x14ac:dyDescent="0.2">
      <c r="B7536" t="s">
        <v>3410</v>
      </c>
      <c r="C7536" t="str">
        <f>VLOOKUP(B7536,customer!A:B,2,FALSE)</f>
        <v>Annmaria Wallbridge</v>
      </c>
      <c r="D7536" t="s">
        <v>3951</v>
      </c>
      <c r="E7536" t="str">
        <f>VLOOKUP(D7536,campaign!A:B,2,FALSE)</f>
        <v>OwnsMotorcycle</v>
      </c>
      <c r="F7536" s="9">
        <v>45026</v>
      </c>
      <c r="G7536">
        <f>VLOOKUP(D7536,campaign!A:D,4,FALSE)</f>
        <v>14</v>
      </c>
    </row>
    <row r="7537" spans="2:7" x14ac:dyDescent="0.2">
      <c r="B7537" t="s">
        <v>3410</v>
      </c>
      <c r="C7537" t="str">
        <f>VLOOKUP(B7537,customer!A:B,2,FALSE)</f>
        <v>Annmaria Wallbridge</v>
      </c>
      <c r="D7537" t="s">
        <v>3951</v>
      </c>
      <c r="E7537" t="str">
        <f>VLOOKUP(D7537,campaign!A:B,2,FALSE)</f>
        <v>OwnsMotorcycle</v>
      </c>
      <c r="F7537" s="9">
        <v>45054</v>
      </c>
      <c r="G7537">
        <f>VLOOKUP(D7537,campaign!A:D,4,FALSE)</f>
        <v>14</v>
      </c>
    </row>
    <row r="7538" spans="2:7" x14ac:dyDescent="0.2">
      <c r="B7538" t="s">
        <v>3410</v>
      </c>
      <c r="C7538" t="str">
        <f>VLOOKUP(B7538,customer!A:B,2,FALSE)</f>
        <v>Annmaria Wallbridge</v>
      </c>
      <c r="D7538" t="s">
        <v>3951</v>
      </c>
      <c r="E7538" t="str">
        <f>VLOOKUP(D7538,campaign!A:B,2,FALSE)</f>
        <v>OwnsMotorcycle</v>
      </c>
      <c r="F7538" s="9">
        <v>45083</v>
      </c>
      <c r="G7538">
        <f>VLOOKUP(D7538,campaign!A:D,4,FALSE)</f>
        <v>14</v>
      </c>
    </row>
    <row r="7539" spans="2:7" x14ac:dyDescent="0.2">
      <c r="B7539" t="s">
        <v>3411</v>
      </c>
      <c r="C7539" t="str">
        <f>VLOOKUP(B7539,customer!A:B,2,FALSE)</f>
        <v>Dalia O'Neal</v>
      </c>
      <c r="D7539" t="s">
        <v>3920</v>
      </c>
      <c r="E7539" t="str">
        <f>VLOOKUP(D7539,campaign!A:B,2,FALSE)</f>
        <v>ChildrenInHH</v>
      </c>
      <c r="F7539" s="9">
        <v>44872</v>
      </c>
      <c r="G7539">
        <f>VLOOKUP(D7539,campaign!A:D,4,FALSE)</f>
        <v>10</v>
      </c>
    </row>
    <row r="7540" spans="2:7" x14ac:dyDescent="0.2">
      <c r="B7540" t="s">
        <v>3411</v>
      </c>
      <c r="C7540" t="str">
        <f>VLOOKUP(B7540,customer!A:B,2,FALSE)</f>
        <v>Dalia O'Neal</v>
      </c>
      <c r="D7540" t="s">
        <v>3920</v>
      </c>
      <c r="E7540" t="str">
        <f>VLOOKUP(D7540,campaign!A:B,2,FALSE)</f>
        <v>ChildrenInHH</v>
      </c>
      <c r="F7540" s="9">
        <v>44907</v>
      </c>
      <c r="G7540">
        <f>VLOOKUP(D7540,campaign!A:D,4,FALSE)</f>
        <v>10</v>
      </c>
    </row>
    <row r="7541" spans="2:7" x14ac:dyDescent="0.2">
      <c r="B7541" t="s">
        <v>3411</v>
      </c>
      <c r="C7541" t="str">
        <f>VLOOKUP(B7541,customer!A:B,2,FALSE)</f>
        <v>Dalia O'Neal</v>
      </c>
      <c r="D7541" t="s">
        <v>3920</v>
      </c>
      <c r="E7541" t="str">
        <f>VLOOKUP(D7541,campaign!A:B,2,FALSE)</f>
        <v>ChildrenInHH</v>
      </c>
      <c r="F7541" s="9">
        <v>44936</v>
      </c>
      <c r="G7541">
        <f>VLOOKUP(D7541,campaign!A:D,4,FALSE)</f>
        <v>10</v>
      </c>
    </row>
    <row r="7542" spans="2:7" x14ac:dyDescent="0.2">
      <c r="B7542" t="s">
        <v>3411</v>
      </c>
      <c r="C7542" t="str">
        <f>VLOOKUP(B7542,customer!A:B,2,FALSE)</f>
        <v>Dalia O'Neal</v>
      </c>
      <c r="D7542" t="s">
        <v>3920</v>
      </c>
      <c r="E7542" t="str">
        <f>VLOOKUP(D7542,campaign!A:B,2,FALSE)</f>
        <v>ChildrenInHH</v>
      </c>
      <c r="F7542" s="9">
        <v>44967</v>
      </c>
      <c r="G7542">
        <f>VLOOKUP(D7542,campaign!A:D,4,FALSE)</f>
        <v>10</v>
      </c>
    </row>
    <row r="7543" spans="2:7" x14ac:dyDescent="0.2">
      <c r="B7543" t="s">
        <v>3411</v>
      </c>
      <c r="C7543" t="str">
        <f>VLOOKUP(B7543,customer!A:B,2,FALSE)</f>
        <v>Dalia O'Neal</v>
      </c>
      <c r="D7543" t="s">
        <v>3920</v>
      </c>
      <c r="E7543" t="str">
        <f>VLOOKUP(D7543,campaign!A:B,2,FALSE)</f>
        <v>ChildrenInHH</v>
      </c>
      <c r="F7543" s="9">
        <v>44997</v>
      </c>
      <c r="G7543">
        <f>VLOOKUP(D7543,campaign!A:D,4,FALSE)</f>
        <v>10</v>
      </c>
    </row>
    <row r="7544" spans="2:7" x14ac:dyDescent="0.2">
      <c r="B7544" t="s">
        <v>3411</v>
      </c>
      <c r="C7544" t="str">
        <f>VLOOKUP(B7544,customer!A:B,2,FALSE)</f>
        <v>Dalia O'Neal</v>
      </c>
      <c r="D7544" t="s">
        <v>3920</v>
      </c>
      <c r="E7544" t="str">
        <f>VLOOKUP(D7544,campaign!A:B,2,FALSE)</f>
        <v>ChildrenInHH</v>
      </c>
      <c r="F7544" s="9">
        <v>45028</v>
      </c>
      <c r="G7544">
        <f>VLOOKUP(D7544,campaign!A:D,4,FALSE)</f>
        <v>10</v>
      </c>
    </row>
    <row r="7545" spans="2:7" x14ac:dyDescent="0.2">
      <c r="B7545" t="s">
        <v>3411</v>
      </c>
      <c r="C7545" t="str">
        <f>VLOOKUP(B7545,customer!A:B,2,FALSE)</f>
        <v>Dalia O'Neal</v>
      </c>
      <c r="D7545" t="s">
        <v>3920</v>
      </c>
      <c r="E7545" t="str">
        <f>VLOOKUP(D7545,campaign!A:B,2,FALSE)</f>
        <v>ChildrenInHH</v>
      </c>
      <c r="F7545" s="9">
        <v>45068</v>
      </c>
      <c r="G7545">
        <f>VLOOKUP(D7545,campaign!A:D,4,FALSE)</f>
        <v>10</v>
      </c>
    </row>
    <row r="7546" spans="2:7" x14ac:dyDescent="0.2">
      <c r="B7546" t="s">
        <v>3411</v>
      </c>
      <c r="C7546" t="str">
        <f>VLOOKUP(B7546,customer!A:B,2,FALSE)</f>
        <v>Dalia O'Neal</v>
      </c>
      <c r="D7546" t="s">
        <v>3948</v>
      </c>
      <c r="E7546" t="str">
        <f>VLOOKUP(D7546,campaign!A:B,2,FALSE)</f>
        <v>HasCreditCard</v>
      </c>
      <c r="F7546" s="9">
        <v>44922</v>
      </c>
      <c r="G7546">
        <f>VLOOKUP(D7546,campaign!A:D,4,FALSE)</f>
        <v>65</v>
      </c>
    </row>
    <row r="7547" spans="2:7" x14ac:dyDescent="0.2">
      <c r="B7547" t="s">
        <v>3411</v>
      </c>
      <c r="C7547" t="str">
        <f>VLOOKUP(B7547,customer!A:B,2,FALSE)</f>
        <v>Dalia O'Neal</v>
      </c>
      <c r="D7547" t="s">
        <v>3948</v>
      </c>
      <c r="E7547" t="str">
        <f>VLOOKUP(D7547,campaign!A:B,2,FALSE)</f>
        <v>HasCreditCard</v>
      </c>
      <c r="F7547" s="9">
        <v>44955</v>
      </c>
      <c r="G7547">
        <f>VLOOKUP(D7547,campaign!A:D,4,FALSE)</f>
        <v>65</v>
      </c>
    </row>
    <row r="7548" spans="2:7" x14ac:dyDescent="0.2">
      <c r="B7548" t="s">
        <v>3411</v>
      </c>
      <c r="C7548" t="str">
        <f>VLOOKUP(B7548,customer!A:B,2,FALSE)</f>
        <v>Dalia O'Neal</v>
      </c>
      <c r="D7548" t="s">
        <v>3948</v>
      </c>
      <c r="E7548" t="str">
        <f>VLOOKUP(D7548,campaign!A:B,2,FALSE)</f>
        <v>HasCreditCard</v>
      </c>
      <c r="F7548" s="9">
        <v>44993</v>
      </c>
      <c r="G7548">
        <f>VLOOKUP(D7548,campaign!A:D,4,FALSE)</f>
        <v>65</v>
      </c>
    </row>
    <row r="7549" spans="2:7" x14ac:dyDescent="0.2">
      <c r="B7549" t="s">
        <v>3411</v>
      </c>
      <c r="C7549" t="str">
        <f>VLOOKUP(B7549,customer!A:B,2,FALSE)</f>
        <v>Dalia O'Neal</v>
      </c>
      <c r="D7549" t="s">
        <v>3948</v>
      </c>
      <c r="E7549" t="str">
        <f>VLOOKUP(D7549,campaign!A:B,2,FALSE)</f>
        <v>HasCreditCard</v>
      </c>
      <c r="F7549" s="9">
        <v>45020</v>
      </c>
      <c r="G7549">
        <f>VLOOKUP(D7549,campaign!A:D,4,FALSE)</f>
        <v>65</v>
      </c>
    </row>
    <row r="7550" spans="2:7" x14ac:dyDescent="0.2">
      <c r="B7550" t="s">
        <v>3411</v>
      </c>
      <c r="C7550" t="str">
        <f>VLOOKUP(B7550,customer!A:B,2,FALSE)</f>
        <v>Dalia O'Neal</v>
      </c>
      <c r="D7550" t="s">
        <v>3948</v>
      </c>
      <c r="E7550" t="str">
        <f>VLOOKUP(D7550,campaign!A:B,2,FALSE)</f>
        <v>HasCreditCard</v>
      </c>
      <c r="F7550" s="9">
        <v>45050</v>
      </c>
      <c r="G7550">
        <f>VLOOKUP(D7550,campaign!A:D,4,FALSE)</f>
        <v>65</v>
      </c>
    </row>
    <row r="7551" spans="2:7" x14ac:dyDescent="0.2">
      <c r="B7551" t="s">
        <v>3411</v>
      </c>
      <c r="C7551" t="str">
        <f>VLOOKUP(B7551,customer!A:B,2,FALSE)</f>
        <v>Dalia O'Neal</v>
      </c>
      <c r="D7551" t="s">
        <v>3948</v>
      </c>
      <c r="E7551" t="str">
        <f>VLOOKUP(D7551,campaign!A:B,2,FALSE)</f>
        <v>HasCreditCard</v>
      </c>
      <c r="F7551" s="9">
        <v>45083</v>
      </c>
      <c r="G7551">
        <f>VLOOKUP(D7551,campaign!A:D,4,FALSE)</f>
        <v>65</v>
      </c>
    </row>
    <row r="7552" spans="2:7" x14ac:dyDescent="0.2">
      <c r="B7552" t="s">
        <v>3412</v>
      </c>
      <c r="C7552" t="str">
        <f>VLOOKUP(B7552,customer!A:B,2,FALSE)</f>
        <v>Alysia Drees</v>
      </c>
      <c r="D7552" t="s">
        <v>3949</v>
      </c>
      <c r="E7552" t="str">
        <f>VLOOKUP(D7552,campaign!A:B,2,FALSE)</f>
        <v>NewCellphoneUser</v>
      </c>
      <c r="F7552" s="9">
        <v>44613</v>
      </c>
      <c r="G7552">
        <f>VLOOKUP(D7552,campaign!A:D,4,FALSE)</f>
        <v>25</v>
      </c>
    </row>
    <row r="7553" spans="2:7" x14ac:dyDescent="0.2">
      <c r="B7553" t="s">
        <v>3412</v>
      </c>
      <c r="C7553" t="str">
        <f>VLOOKUP(B7553,customer!A:B,2,FALSE)</f>
        <v>Alysia Drees</v>
      </c>
      <c r="D7553" t="s">
        <v>3949</v>
      </c>
      <c r="E7553" t="str">
        <f>VLOOKUP(D7553,campaign!A:B,2,FALSE)</f>
        <v>NewCellphoneUser</v>
      </c>
      <c r="F7553" s="9">
        <v>44679</v>
      </c>
      <c r="G7553">
        <f>VLOOKUP(D7553,campaign!A:D,4,FALSE)</f>
        <v>25</v>
      </c>
    </row>
    <row r="7554" spans="2:7" x14ac:dyDescent="0.2">
      <c r="B7554" t="s">
        <v>3412</v>
      </c>
      <c r="C7554" t="str">
        <f>VLOOKUP(B7554,customer!A:B,2,FALSE)</f>
        <v>Alysia Drees</v>
      </c>
      <c r="D7554" t="s">
        <v>3949</v>
      </c>
      <c r="E7554" t="str">
        <f>VLOOKUP(D7554,campaign!A:B,2,FALSE)</f>
        <v>NewCellphoneUser</v>
      </c>
      <c r="F7554" s="9">
        <v>44686</v>
      </c>
      <c r="G7554">
        <f>VLOOKUP(D7554,campaign!A:D,4,FALSE)</f>
        <v>25</v>
      </c>
    </row>
    <row r="7555" spans="2:7" x14ac:dyDescent="0.2">
      <c r="B7555" t="s">
        <v>3412</v>
      </c>
      <c r="C7555" t="str">
        <f>VLOOKUP(B7555,customer!A:B,2,FALSE)</f>
        <v>Alysia Drees</v>
      </c>
      <c r="D7555" t="s">
        <v>3949</v>
      </c>
      <c r="E7555" t="str">
        <f>VLOOKUP(D7555,campaign!A:B,2,FALSE)</f>
        <v>NewCellphoneUser</v>
      </c>
      <c r="F7555" s="9">
        <v>44739</v>
      </c>
      <c r="G7555">
        <f>VLOOKUP(D7555,campaign!A:D,4,FALSE)</f>
        <v>25</v>
      </c>
    </row>
    <row r="7556" spans="2:7" x14ac:dyDescent="0.2">
      <c r="B7556" t="s">
        <v>3412</v>
      </c>
      <c r="C7556" t="str">
        <f>VLOOKUP(B7556,customer!A:B,2,FALSE)</f>
        <v>Alysia Drees</v>
      </c>
      <c r="D7556" t="s">
        <v>3949</v>
      </c>
      <c r="E7556" t="str">
        <f>VLOOKUP(D7556,campaign!A:B,2,FALSE)</f>
        <v>NewCellphoneUser</v>
      </c>
      <c r="F7556" s="9">
        <v>44746</v>
      </c>
      <c r="G7556">
        <f>VLOOKUP(D7556,campaign!A:D,4,FALSE)</f>
        <v>25</v>
      </c>
    </row>
    <row r="7557" spans="2:7" x14ac:dyDescent="0.2">
      <c r="B7557" t="s">
        <v>3412</v>
      </c>
      <c r="C7557" t="str">
        <f>VLOOKUP(B7557,customer!A:B,2,FALSE)</f>
        <v>Alysia Drees</v>
      </c>
      <c r="D7557" t="s">
        <v>3949</v>
      </c>
      <c r="E7557" t="str">
        <f>VLOOKUP(D7557,campaign!A:B,2,FALSE)</f>
        <v>NewCellphoneUser</v>
      </c>
      <c r="F7557" s="9">
        <v>44775</v>
      </c>
      <c r="G7557">
        <f>VLOOKUP(D7557,campaign!A:D,4,FALSE)</f>
        <v>25</v>
      </c>
    </row>
    <row r="7558" spans="2:7" x14ac:dyDescent="0.2">
      <c r="B7558" t="s">
        <v>3412</v>
      </c>
      <c r="C7558" t="str">
        <f>VLOOKUP(B7558,customer!A:B,2,FALSE)</f>
        <v>Alysia Drees</v>
      </c>
      <c r="D7558" t="s">
        <v>3949</v>
      </c>
      <c r="E7558" t="str">
        <f>VLOOKUP(D7558,campaign!A:B,2,FALSE)</f>
        <v>NewCellphoneUser</v>
      </c>
      <c r="F7558" s="9">
        <v>44828</v>
      </c>
      <c r="G7558">
        <f>VLOOKUP(D7558,campaign!A:D,4,FALSE)</f>
        <v>25</v>
      </c>
    </row>
    <row r="7559" spans="2:7" x14ac:dyDescent="0.2">
      <c r="B7559" t="s">
        <v>3412</v>
      </c>
      <c r="C7559" t="str">
        <f>VLOOKUP(B7559,customer!A:B,2,FALSE)</f>
        <v>Alysia Drees</v>
      </c>
      <c r="D7559" t="s">
        <v>3949</v>
      </c>
      <c r="E7559" t="str">
        <f>VLOOKUP(D7559,campaign!A:B,2,FALSE)</f>
        <v>NewCellphoneUser</v>
      </c>
      <c r="F7559" s="9">
        <v>44839</v>
      </c>
      <c r="G7559">
        <f>VLOOKUP(D7559,campaign!A:D,4,FALSE)</f>
        <v>25</v>
      </c>
    </row>
    <row r="7560" spans="2:7" x14ac:dyDescent="0.2">
      <c r="B7560" t="s">
        <v>3412</v>
      </c>
      <c r="C7560" t="str">
        <f>VLOOKUP(B7560,customer!A:B,2,FALSE)</f>
        <v>Alysia Drees</v>
      </c>
      <c r="D7560" t="s">
        <v>3949</v>
      </c>
      <c r="E7560" t="str">
        <f>VLOOKUP(D7560,campaign!A:B,2,FALSE)</f>
        <v>NewCellphoneUser</v>
      </c>
      <c r="F7560" s="9">
        <v>44925</v>
      </c>
      <c r="G7560">
        <f>VLOOKUP(D7560,campaign!A:D,4,FALSE)</f>
        <v>25</v>
      </c>
    </row>
    <row r="7561" spans="2:7" x14ac:dyDescent="0.2">
      <c r="B7561" t="s">
        <v>3412</v>
      </c>
      <c r="C7561" t="str">
        <f>VLOOKUP(B7561,customer!A:B,2,FALSE)</f>
        <v>Alysia Drees</v>
      </c>
      <c r="D7561" t="s">
        <v>3949</v>
      </c>
      <c r="E7561" t="str">
        <f>VLOOKUP(D7561,campaign!A:B,2,FALSE)</f>
        <v>NewCellphoneUser</v>
      </c>
      <c r="F7561" s="9">
        <v>44949</v>
      </c>
      <c r="G7561">
        <f>VLOOKUP(D7561,campaign!A:D,4,FALSE)</f>
        <v>25</v>
      </c>
    </row>
    <row r="7562" spans="2:7" x14ac:dyDescent="0.2">
      <c r="B7562" t="s">
        <v>3412</v>
      </c>
      <c r="C7562" t="str">
        <f>VLOOKUP(B7562,customer!A:B,2,FALSE)</f>
        <v>Alysia Drees</v>
      </c>
      <c r="D7562" t="s">
        <v>3949</v>
      </c>
      <c r="E7562" t="str">
        <f>VLOOKUP(D7562,campaign!A:B,2,FALSE)</f>
        <v>NewCellphoneUser</v>
      </c>
      <c r="F7562" s="9">
        <v>44981</v>
      </c>
      <c r="G7562">
        <f>VLOOKUP(D7562,campaign!A:D,4,FALSE)</f>
        <v>25</v>
      </c>
    </row>
    <row r="7563" spans="2:7" x14ac:dyDescent="0.2">
      <c r="B7563" t="s">
        <v>3412</v>
      </c>
      <c r="C7563" t="str">
        <f>VLOOKUP(B7563,customer!A:B,2,FALSE)</f>
        <v>Alysia Drees</v>
      </c>
      <c r="D7563" t="s">
        <v>3949</v>
      </c>
      <c r="E7563" t="str">
        <f>VLOOKUP(D7563,campaign!A:B,2,FALSE)</f>
        <v>NewCellphoneUser</v>
      </c>
      <c r="F7563" s="9">
        <v>45014</v>
      </c>
      <c r="G7563">
        <f>VLOOKUP(D7563,campaign!A:D,4,FALSE)</f>
        <v>25</v>
      </c>
    </row>
    <row r="7564" spans="2:7" x14ac:dyDescent="0.2">
      <c r="B7564" t="s">
        <v>3412</v>
      </c>
      <c r="C7564" t="str">
        <f>VLOOKUP(B7564,customer!A:B,2,FALSE)</f>
        <v>Alysia Drees</v>
      </c>
      <c r="D7564" t="s">
        <v>3949</v>
      </c>
      <c r="E7564" t="str">
        <f>VLOOKUP(D7564,campaign!A:B,2,FALSE)</f>
        <v>NewCellphoneUser</v>
      </c>
      <c r="F7564" s="9">
        <v>45017</v>
      </c>
      <c r="G7564">
        <f>VLOOKUP(D7564,campaign!A:D,4,FALSE)</f>
        <v>25</v>
      </c>
    </row>
    <row r="7565" spans="2:7" x14ac:dyDescent="0.2">
      <c r="B7565" t="s">
        <v>3412</v>
      </c>
      <c r="C7565" t="str">
        <f>VLOOKUP(B7565,customer!A:B,2,FALSE)</f>
        <v>Alysia Drees</v>
      </c>
      <c r="D7565" t="s">
        <v>3949</v>
      </c>
      <c r="E7565" t="str">
        <f>VLOOKUP(D7565,campaign!A:B,2,FALSE)</f>
        <v>NewCellphoneUser</v>
      </c>
      <c r="F7565" s="9">
        <v>45067</v>
      </c>
      <c r="G7565">
        <f>VLOOKUP(D7565,campaign!A:D,4,FALSE)</f>
        <v>25</v>
      </c>
    </row>
    <row r="7566" spans="2:7" x14ac:dyDescent="0.2">
      <c r="B7566" t="s">
        <v>3412</v>
      </c>
      <c r="C7566" t="str">
        <f>VLOOKUP(B7566,customer!A:B,2,FALSE)</f>
        <v>Alysia Drees</v>
      </c>
      <c r="D7566" t="s">
        <v>3949</v>
      </c>
      <c r="E7566" t="str">
        <f>VLOOKUP(D7566,campaign!A:B,2,FALSE)</f>
        <v>NewCellphoneUser</v>
      </c>
      <c r="F7566" s="9">
        <v>45080</v>
      </c>
      <c r="G7566">
        <f>VLOOKUP(D7566,campaign!A:D,4,FALSE)</f>
        <v>25</v>
      </c>
    </row>
    <row r="7567" spans="2:7" x14ac:dyDescent="0.2">
      <c r="B7567" t="s">
        <v>3412</v>
      </c>
      <c r="C7567" t="str">
        <f>VLOOKUP(B7567,customer!A:B,2,FALSE)</f>
        <v>Alysia Drees</v>
      </c>
      <c r="D7567" t="s">
        <v>3928</v>
      </c>
      <c r="E7567" t="str">
        <f>VLOOKUP(D7567,campaign!A:B,2,FALSE)</f>
        <v>OptOutMailings</v>
      </c>
      <c r="F7567" s="9">
        <v>44665</v>
      </c>
      <c r="G7567">
        <f>VLOOKUP(D7567,campaign!A:D,4,FALSE)</f>
        <v>75</v>
      </c>
    </row>
    <row r="7568" spans="2:7" x14ac:dyDescent="0.2">
      <c r="B7568" t="s">
        <v>3412</v>
      </c>
      <c r="C7568" t="str">
        <f>VLOOKUP(B7568,customer!A:B,2,FALSE)</f>
        <v>Alysia Drees</v>
      </c>
      <c r="D7568" t="s">
        <v>3928</v>
      </c>
      <c r="E7568" t="str">
        <f>VLOOKUP(D7568,campaign!A:B,2,FALSE)</f>
        <v>OptOutMailings</v>
      </c>
      <c r="F7568" s="9">
        <v>44738</v>
      </c>
      <c r="G7568">
        <f>VLOOKUP(D7568,campaign!A:D,4,FALSE)</f>
        <v>75</v>
      </c>
    </row>
    <row r="7569" spans="2:7" x14ac:dyDescent="0.2">
      <c r="B7569" t="s">
        <v>3412</v>
      </c>
      <c r="C7569" t="str">
        <f>VLOOKUP(B7569,customer!A:B,2,FALSE)</f>
        <v>Alysia Drees</v>
      </c>
      <c r="D7569" t="s">
        <v>3928</v>
      </c>
      <c r="E7569" t="str">
        <f>VLOOKUP(D7569,campaign!A:B,2,FALSE)</f>
        <v>OptOutMailings</v>
      </c>
      <c r="F7569" s="9">
        <v>44759</v>
      </c>
      <c r="G7569">
        <f>VLOOKUP(D7569,campaign!A:D,4,FALSE)</f>
        <v>75</v>
      </c>
    </row>
    <row r="7570" spans="2:7" x14ac:dyDescent="0.2">
      <c r="B7570" t="s">
        <v>3412</v>
      </c>
      <c r="C7570" t="str">
        <f>VLOOKUP(B7570,customer!A:B,2,FALSE)</f>
        <v>Alysia Drees</v>
      </c>
      <c r="D7570" t="s">
        <v>3928</v>
      </c>
      <c r="E7570" t="str">
        <f>VLOOKUP(D7570,campaign!A:B,2,FALSE)</f>
        <v>OptOutMailings</v>
      </c>
      <c r="F7570" s="9">
        <v>44795</v>
      </c>
      <c r="G7570">
        <f>VLOOKUP(D7570,campaign!A:D,4,FALSE)</f>
        <v>75</v>
      </c>
    </row>
    <row r="7571" spans="2:7" x14ac:dyDescent="0.2">
      <c r="B7571" t="s">
        <v>3412</v>
      </c>
      <c r="C7571" t="str">
        <f>VLOOKUP(B7571,customer!A:B,2,FALSE)</f>
        <v>Alysia Drees</v>
      </c>
      <c r="D7571" t="s">
        <v>3928</v>
      </c>
      <c r="E7571" t="str">
        <f>VLOOKUP(D7571,campaign!A:B,2,FALSE)</f>
        <v>OptOutMailings</v>
      </c>
      <c r="F7571" s="9">
        <v>44863</v>
      </c>
      <c r="G7571">
        <f>VLOOKUP(D7571,campaign!A:D,4,FALSE)</f>
        <v>75</v>
      </c>
    </row>
    <row r="7572" spans="2:7" x14ac:dyDescent="0.2">
      <c r="B7572" t="s">
        <v>3412</v>
      </c>
      <c r="C7572" t="str">
        <f>VLOOKUP(B7572,customer!A:B,2,FALSE)</f>
        <v>Alysia Drees</v>
      </c>
      <c r="D7572" t="s">
        <v>3928</v>
      </c>
      <c r="E7572" t="str">
        <f>VLOOKUP(D7572,campaign!A:B,2,FALSE)</f>
        <v>OptOutMailings</v>
      </c>
      <c r="F7572" s="9">
        <v>44985</v>
      </c>
      <c r="G7572">
        <f>VLOOKUP(D7572,campaign!A:D,4,FALSE)</f>
        <v>75</v>
      </c>
    </row>
    <row r="7573" spans="2:7" x14ac:dyDescent="0.2">
      <c r="B7573" t="s">
        <v>3412</v>
      </c>
      <c r="C7573" t="str">
        <f>VLOOKUP(B7573,customer!A:B,2,FALSE)</f>
        <v>Alysia Drees</v>
      </c>
      <c r="D7573" t="s">
        <v>3928</v>
      </c>
      <c r="E7573" t="str">
        <f>VLOOKUP(D7573,campaign!A:B,2,FALSE)</f>
        <v>OptOutMailings</v>
      </c>
      <c r="F7573" s="9">
        <v>45045</v>
      </c>
      <c r="G7573">
        <f>VLOOKUP(D7573,campaign!A:D,4,FALSE)</f>
        <v>75</v>
      </c>
    </row>
    <row r="7574" spans="2:7" x14ac:dyDescent="0.2">
      <c r="B7574" t="s">
        <v>3412</v>
      </c>
      <c r="C7574" t="str">
        <f>VLOOKUP(B7574,customer!A:B,2,FALSE)</f>
        <v>Alysia Drees</v>
      </c>
      <c r="D7574" t="s">
        <v>3928</v>
      </c>
      <c r="E7574" t="str">
        <f>VLOOKUP(D7574,campaign!A:B,2,FALSE)</f>
        <v>OptOutMailings</v>
      </c>
      <c r="F7574" s="9">
        <v>45072</v>
      </c>
      <c r="G7574">
        <f>VLOOKUP(D7574,campaign!A:D,4,FALSE)</f>
        <v>75</v>
      </c>
    </row>
    <row r="7575" spans="2:7" x14ac:dyDescent="0.2">
      <c r="B7575" t="s">
        <v>3413</v>
      </c>
      <c r="C7575" t="str">
        <f>VLOOKUP(B7575,customer!A:B,2,FALSE)</f>
        <v>Lotti Grayley</v>
      </c>
      <c r="D7575" t="s">
        <v>3928</v>
      </c>
      <c r="E7575" t="str">
        <f>VLOOKUP(D7575,campaign!A:B,2,FALSE)</f>
        <v>OptOutMailings</v>
      </c>
      <c r="F7575" s="9">
        <v>44742</v>
      </c>
      <c r="G7575">
        <f>VLOOKUP(D7575,campaign!A:D,4,FALSE)</f>
        <v>75</v>
      </c>
    </row>
    <row r="7576" spans="2:7" x14ac:dyDescent="0.2">
      <c r="B7576" t="s">
        <v>3413</v>
      </c>
      <c r="C7576" t="str">
        <f>VLOOKUP(B7576,customer!A:B,2,FALSE)</f>
        <v>Lotti Grayley</v>
      </c>
      <c r="D7576" t="s">
        <v>3928</v>
      </c>
      <c r="E7576" t="str">
        <f>VLOOKUP(D7576,campaign!A:B,2,FALSE)</f>
        <v>OptOutMailings</v>
      </c>
      <c r="F7576" s="9">
        <v>44783</v>
      </c>
      <c r="G7576">
        <f>VLOOKUP(D7576,campaign!A:D,4,FALSE)</f>
        <v>75</v>
      </c>
    </row>
    <row r="7577" spans="2:7" x14ac:dyDescent="0.2">
      <c r="B7577" t="s">
        <v>3413</v>
      </c>
      <c r="C7577" t="str">
        <f>VLOOKUP(B7577,customer!A:B,2,FALSE)</f>
        <v>Lotti Grayley</v>
      </c>
      <c r="D7577" t="s">
        <v>3928</v>
      </c>
      <c r="E7577" t="str">
        <f>VLOOKUP(D7577,campaign!A:B,2,FALSE)</f>
        <v>OptOutMailings</v>
      </c>
      <c r="F7577" s="9">
        <v>44806</v>
      </c>
      <c r="G7577">
        <f>VLOOKUP(D7577,campaign!A:D,4,FALSE)</f>
        <v>75</v>
      </c>
    </row>
    <row r="7578" spans="2:7" x14ac:dyDescent="0.2">
      <c r="B7578" t="s">
        <v>3413</v>
      </c>
      <c r="C7578" t="str">
        <f>VLOOKUP(B7578,customer!A:B,2,FALSE)</f>
        <v>Lotti Grayley</v>
      </c>
      <c r="D7578" t="s">
        <v>3928</v>
      </c>
      <c r="E7578" t="str">
        <f>VLOOKUP(D7578,campaign!A:B,2,FALSE)</f>
        <v>OptOutMailings</v>
      </c>
      <c r="F7578" s="9">
        <v>44847</v>
      </c>
      <c r="G7578">
        <f>VLOOKUP(D7578,campaign!A:D,4,FALSE)</f>
        <v>75</v>
      </c>
    </row>
    <row r="7579" spans="2:7" x14ac:dyDescent="0.2">
      <c r="B7579" t="s">
        <v>3413</v>
      </c>
      <c r="C7579" t="str">
        <f>VLOOKUP(B7579,customer!A:B,2,FALSE)</f>
        <v>Lotti Grayley</v>
      </c>
      <c r="D7579" t="s">
        <v>3928</v>
      </c>
      <c r="E7579" t="str">
        <f>VLOOKUP(D7579,campaign!A:B,2,FALSE)</f>
        <v>OptOutMailings</v>
      </c>
      <c r="F7579" s="9">
        <v>44876</v>
      </c>
      <c r="G7579">
        <f>VLOOKUP(D7579,campaign!A:D,4,FALSE)</f>
        <v>75</v>
      </c>
    </row>
    <row r="7580" spans="2:7" x14ac:dyDescent="0.2">
      <c r="B7580" t="s">
        <v>3413</v>
      </c>
      <c r="C7580" t="str">
        <f>VLOOKUP(B7580,customer!A:B,2,FALSE)</f>
        <v>Lotti Grayley</v>
      </c>
      <c r="D7580" t="s">
        <v>3928</v>
      </c>
      <c r="E7580" t="str">
        <f>VLOOKUP(D7580,campaign!A:B,2,FALSE)</f>
        <v>OptOutMailings</v>
      </c>
      <c r="F7580" s="9">
        <v>44903</v>
      </c>
      <c r="G7580">
        <f>VLOOKUP(D7580,campaign!A:D,4,FALSE)</f>
        <v>75</v>
      </c>
    </row>
    <row r="7581" spans="2:7" x14ac:dyDescent="0.2">
      <c r="B7581" t="s">
        <v>3413</v>
      </c>
      <c r="C7581" t="str">
        <f>VLOOKUP(B7581,customer!A:B,2,FALSE)</f>
        <v>Lotti Grayley</v>
      </c>
      <c r="D7581" t="s">
        <v>3928</v>
      </c>
      <c r="E7581" t="str">
        <f>VLOOKUP(D7581,campaign!A:B,2,FALSE)</f>
        <v>OptOutMailings</v>
      </c>
      <c r="F7581" s="9">
        <v>44965</v>
      </c>
      <c r="G7581">
        <f>VLOOKUP(D7581,campaign!A:D,4,FALSE)</f>
        <v>75</v>
      </c>
    </row>
    <row r="7582" spans="2:7" x14ac:dyDescent="0.2">
      <c r="B7582" t="s">
        <v>3413</v>
      </c>
      <c r="C7582" t="str">
        <f>VLOOKUP(B7582,customer!A:B,2,FALSE)</f>
        <v>Lotti Grayley</v>
      </c>
      <c r="D7582" t="s">
        <v>3928</v>
      </c>
      <c r="E7582" t="str">
        <f>VLOOKUP(D7582,campaign!A:B,2,FALSE)</f>
        <v>OptOutMailings</v>
      </c>
      <c r="F7582" s="9">
        <v>44994</v>
      </c>
      <c r="G7582">
        <f>VLOOKUP(D7582,campaign!A:D,4,FALSE)</f>
        <v>75</v>
      </c>
    </row>
    <row r="7583" spans="2:7" x14ac:dyDescent="0.2">
      <c r="B7583" t="s">
        <v>3413</v>
      </c>
      <c r="C7583" t="str">
        <f>VLOOKUP(B7583,customer!A:B,2,FALSE)</f>
        <v>Lotti Grayley</v>
      </c>
      <c r="D7583" t="s">
        <v>3928</v>
      </c>
      <c r="E7583" t="str">
        <f>VLOOKUP(D7583,campaign!A:B,2,FALSE)</f>
        <v>OptOutMailings</v>
      </c>
      <c r="F7583" s="9">
        <v>45047</v>
      </c>
      <c r="G7583">
        <f>VLOOKUP(D7583,campaign!A:D,4,FALSE)</f>
        <v>75</v>
      </c>
    </row>
    <row r="7584" spans="2:7" x14ac:dyDescent="0.2">
      <c r="B7584" t="s">
        <v>3413</v>
      </c>
      <c r="C7584" t="str">
        <f>VLOOKUP(B7584,customer!A:B,2,FALSE)</f>
        <v>Lotti Grayley</v>
      </c>
      <c r="D7584" t="s">
        <v>3927</v>
      </c>
      <c r="E7584" t="str">
        <f>VLOOKUP(D7584,campaign!A:B,2,FALSE)</f>
        <v>RespondsToMailOffers</v>
      </c>
      <c r="F7584" s="9">
        <v>45036</v>
      </c>
      <c r="G7584">
        <f>VLOOKUP(D7584,campaign!A:D,4,FALSE)</f>
        <v>27</v>
      </c>
    </row>
    <row r="7585" spans="2:7" x14ac:dyDescent="0.2">
      <c r="B7585" t="s">
        <v>3413</v>
      </c>
      <c r="C7585" t="str">
        <f>VLOOKUP(B7585,customer!A:B,2,FALSE)</f>
        <v>Lotti Grayley</v>
      </c>
      <c r="D7585" t="s">
        <v>3927</v>
      </c>
      <c r="E7585" t="str">
        <f>VLOOKUP(D7585,campaign!A:B,2,FALSE)</f>
        <v>RespondsToMailOffers</v>
      </c>
      <c r="F7585" s="9">
        <v>45067</v>
      </c>
      <c r="G7585">
        <f>VLOOKUP(D7585,campaign!A:D,4,FALSE)</f>
        <v>27</v>
      </c>
    </row>
    <row r="7586" spans="2:7" x14ac:dyDescent="0.2">
      <c r="B7586" t="s">
        <v>3413</v>
      </c>
      <c r="C7586" t="str">
        <f>VLOOKUP(B7586,customer!A:B,2,FALSE)</f>
        <v>Lotti Grayley</v>
      </c>
      <c r="D7586" t="s">
        <v>3927</v>
      </c>
      <c r="E7586" t="str">
        <f>VLOOKUP(D7586,campaign!A:B,2,FALSE)</f>
        <v>RespondsToMailOffers</v>
      </c>
      <c r="F7586" s="9">
        <v>45080</v>
      </c>
      <c r="G7586">
        <f>VLOOKUP(D7586,campaign!A:D,4,FALSE)</f>
        <v>27</v>
      </c>
    </row>
    <row r="7587" spans="2:7" x14ac:dyDescent="0.2">
      <c r="B7587" t="s">
        <v>3414</v>
      </c>
      <c r="C7587" t="str">
        <f>VLOOKUP(B7587,customer!A:B,2,FALSE)</f>
        <v>Elliot de Keep</v>
      </c>
      <c r="D7587" t="s">
        <v>3928</v>
      </c>
      <c r="E7587" t="str">
        <f>VLOOKUP(D7587,campaign!A:B,2,FALSE)</f>
        <v>OptOutMailings</v>
      </c>
      <c r="F7587" s="9">
        <v>44649</v>
      </c>
      <c r="G7587">
        <f>VLOOKUP(D7587,campaign!A:D,4,FALSE)</f>
        <v>75</v>
      </c>
    </row>
    <row r="7588" spans="2:7" x14ac:dyDescent="0.2">
      <c r="B7588" t="s">
        <v>3414</v>
      </c>
      <c r="C7588" t="str">
        <f>VLOOKUP(B7588,customer!A:B,2,FALSE)</f>
        <v>Elliot de Keep</v>
      </c>
      <c r="D7588" t="s">
        <v>3928</v>
      </c>
      <c r="E7588" t="str">
        <f>VLOOKUP(D7588,campaign!A:B,2,FALSE)</f>
        <v>OptOutMailings</v>
      </c>
      <c r="F7588" s="9">
        <v>44681</v>
      </c>
      <c r="G7588">
        <f>VLOOKUP(D7588,campaign!A:D,4,FALSE)</f>
        <v>75</v>
      </c>
    </row>
    <row r="7589" spans="2:7" x14ac:dyDescent="0.2">
      <c r="B7589" t="s">
        <v>3414</v>
      </c>
      <c r="C7589" t="str">
        <f>VLOOKUP(B7589,customer!A:B,2,FALSE)</f>
        <v>Elliot de Keep</v>
      </c>
      <c r="D7589" t="s">
        <v>3928</v>
      </c>
      <c r="E7589" t="str">
        <f>VLOOKUP(D7589,campaign!A:B,2,FALSE)</f>
        <v>OptOutMailings</v>
      </c>
      <c r="F7589" s="9">
        <v>44692</v>
      </c>
      <c r="G7589">
        <f>VLOOKUP(D7589,campaign!A:D,4,FALSE)</f>
        <v>75</v>
      </c>
    </row>
    <row r="7590" spans="2:7" x14ac:dyDescent="0.2">
      <c r="B7590" t="s">
        <v>3414</v>
      </c>
      <c r="C7590" t="str">
        <f>VLOOKUP(B7590,customer!A:B,2,FALSE)</f>
        <v>Elliot de Keep</v>
      </c>
      <c r="D7590" t="s">
        <v>3928</v>
      </c>
      <c r="E7590" t="str">
        <f>VLOOKUP(D7590,campaign!A:B,2,FALSE)</f>
        <v>OptOutMailings</v>
      </c>
      <c r="F7590" s="9">
        <v>44716</v>
      </c>
      <c r="G7590">
        <f>VLOOKUP(D7590,campaign!A:D,4,FALSE)</f>
        <v>75</v>
      </c>
    </row>
    <row r="7591" spans="2:7" x14ac:dyDescent="0.2">
      <c r="B7591" t="s">
        <v>3414</v>
      </c>
      <c r="C7591" t="str">
        <f>VLOOKUP(B7591,customer!A:B,2,FALSE)</f>
        <v>Elliot de Keep</v>
      </c>
      <c r="D7591" t="s">
        <v>3928</v>
      </c>
      <c r="E7591" t="str">
        <f>VLOOKUP(D7591,campaign!A:B,2,FALSE)</f>
        <v>OptOutMailings</v>
      </c>
      <c r="F7591" s="9">
        <v>44746</v>
      </c>
      <c r="G7591">
        <f>VLOOKUP(D7591,campaign!A:D,4,FALSE)</f>
        <v>75</v>
      </c>
    </row>
    <row r="7592" spans="2:7" x14ac:dyDescent="0.2">
      <c r="B7592" t="s">
        <v>3414</v>
      </c>
      <c r="C7592" t="str">
        <f>VLOOKUP(B7592,customer!A:B,2,FALSE)</f>
        <v>Elliot de Keep</v>
      </c>
      <c r="D7592" t="s">
        <v>3928</v>
      </c>
      <c r="E7592" t="str">
        <f>VLOOKUP(D7592,campaign!A:B,2,FALSE)</f>
        <v>OptOutMailings</v>
      </c>
      <c r="F7592" s="9">
        <v>44775</v>
      </c>
      <c r="G7592">
        <f>VLOOKUP(D7592,campaign!A:D,4,FALSE)</f>
        <v>75</v>
      </c>
    </row>
    <row r="7593" spans="2:7" x14ac:dyDescent="0.2">
      <c r="B7593" t="s">
        <v>3414</v>
      </c>
      <c r="C7593" t="str">
        <f>VLOOKUP(B7593,customer!A:B,2,FALSE)</f>
        <v>Elliot de Keep</v>
      </c>
      <c r="D7593" t="s">
        <v>3928</v>
      </c>
      <c r="E7593" t="str">
        <f>VLOOKUP(D7593,campaign!A:B,2,FALSE)</f>
        <v>OptOutMailings</v>
      </c>
      <c r="F7593" s="9">
        <v>44838</v>
      </c>
      <c r="G7593">
        <f>VLOOKUP(D7593,campaign!A:D,4,FALSE)</f>
        <v>75</v>
      </c>
    </row>
    <row r="7594" spans="2:7" x14ac:dyDescent="0.2">
      <c r="B7594" t="s">
        <v>3414</v>
      </c>
      <c r="C7594" t="str">
        <f>VLOOKUP(B7594,customer!A:B,2,FALSE)</f>
        <v>Elliot de Keep</v>
      </c>
      <c r="D7594" t="s">
        <v>3928</v>
      </c>
      <c r="E7594" t="str">
        <f>VLOOKUP(D7594,campaign!A:B,2,FALSE)</f>
        <v>OptOutMailings</v>
      </c>
      <c r="F7594" s="9">
        <v>44874</v>
      </c>
      <c r="G7594">
        <f>VLOOKUP(D7594,campaign!A:D,4,FALSE)</f>
        <v>75</v>
      </c>
    </row>
    <row r="7595" spans="2:7" x14ac:dyDescent="0.2">
      <c r="B7595" t="s">
        <v>3414</v>
      </c>
      <c r="C7595" t="str">
        <f>VLOOKUP(B7595,customer!A:B,2,FALSE)</f>
        <v>Elliot de Keep</v>
      </c>
      <c r="D7595" t="s">
        <v>3928</v>
      </c>
      <c r="E7595" t="str">
        <f>VLOOKUP(D7595,campaign!A:B,2,FALSE)</f>
        <v>OptOutMailings</v>
      </c>
      <c r="F7595" s="9">
        <v>44936</v>
      </c>
      <c r="G7595">
        <f>VLOOKUP(D7595,campaign!A:D,4,FALSE)</f>
        <v>75</v>
      </c>
    </row>
    <row r="7596" spans="2:7" x14ac:dyDescent="0.2">
      <c r="B7596" t="s">
        <v>3414</v>
      </c>
      <c r="C7596" t="str">
        <f>VLOOKUP(B7596,customer!A:B,2,FALSE)</f>
        <v>Elliot de Keep</v>
      </c>
      <c r="D7596" t="s">
        <v>3928</v>
      </c>
      <c r="E7596" t="str">
        <f>VLOOKUP(D7596,campaign!A:B,2,FALSE)</f>
        <v>OptOutMailings</v>
      </c>
      <c r="F7596" s="9">
        <v>44969</v>
      </c>
      <c r="G7596">
        <f>VLOOKUP(D7596,campaign!A:D,4,FALSE)</f>
        <v>75</v>
      </c>
    </row>
    <row r="7597" spans="2:7" x14ac:dyDescent="0.2">
      <c r="B7597" t="s">
        <v>3414</v>
      </c>
      <c r="C7597" t="str">
        <f>VLOOKUP(B7597,customer!A:B,2,FALSE)</f>
        <v>Elliot de Keep</v>
      </c>
      <c r="D7597" t="s">
        <v>3928</v>
      </c>
      <c r="E7597" t="str">
        <f>VLOOKUP(D7597,campaign!A:B,2,FALSE)</f>
        <v>OptOutMailings</v>
      </c>
      <c r="F7597" s="9">
        <v>44988</v>
      </c>
      <c r="G7597">
        <f>VLOOKUP(D7597,campaign!A:D,4,FALSE)</f>
        <v>75</v>
      </c>
    </row>
    <row r="7598" spans="2:7" x14ac:dyDescent="0.2">
      <c r="B7598" t="s">
        <v>3414</v>
      </c>
      <c r="C7598" t="str">
        <f>VLOOKUP(B7598,customer!A:B,2,FALSE)</f>
        <v>Elliot de Keep</v>
      </c>
      <c r="D7598" t="s">
        <v>3928</v>
      </c>
      <c r="E7598" t="str">
        <f>VLOOKUP(D7598,campaign!A:B,2,FALSE)</f>
        <v>OptOutMailings</v>
      </c>
      <c r="F7598" s="9">
        <v>45028</v>
      </c>
      <c r="G7598">
        <f>VLOOKUP(D7598,campaign!A:D,4,FALSE)</f>
        <v>75</v>
      </c>
    </row>
    <row r="7599" spans="2:7" x14ac:dyDescent="0.2">
      <c r="B7599" t="s">
        <v>3414</v>
      </c>
      <c r="C7599" t="str">
        <f>VLOOKUP(B7599,customer!A:B,2,FALSE)</f>
        <v>Elliot de Keep</v>
      </c>
      <c r="D7599" t="s">
        <v>3928</v>
      </c>
      <c r="E7599" t="str">
        <f>VLOOKUP(D7599,campaign!A:B,2,FALSE)</f>
        <v>OptOutMailings</v>
      </c>
      <c r="F7599" s="9">
        <v>45057</v>
      </c>
      <c r="G7599">
        <f>VLOOKUP(D7599,campaign!A:D,4,FALSE)</f>
        <v>75</v>
      </c>
    </row>
    <row r="7600" spans="2:7" x14ac:dyDescent="0.2">
      <c r="B7600" t="s">
        <v>3414</v>
      </c>
      <c r="C7600" t="str">
        <f>VLOOKUP(B7600,customer!A:B,2,FALSE)</f>
        <v>Elliot de Keep</v>
      </c>
      <c r="D7600" t="s">
        <v>3928</v>
      </c>
      <c r="E7600" t="str">
        <f>VLOOKUP(D7600,campaign!A:B,2,FALSE)</f>
        <v>OptOutMailings</v>
      </c>
      <c r="F7600" s="9">
        <v>45084</v>
      </c>
      <c r="G7600">
        <f>VLOOKUP(D7600,campaign!A:D,4,FALSE)</f>
        <v>75</v>
      </c>
    </row>
    <row r="7601" spans="2:7" x14ac:dyDescent="0.2">
      <c r="B7601" t="s">
        <v>3414</v>
      </c>
      <c r="C7601" t="str">
        <f>VLOOKUP(B7601,customer!A:B,2,FALSE)</f>
        <v>Elliot de Keep</v>
      </c>
      <c r="D7601" t="s">
        <v>3926</v>
      </c>
      <c r="E7601" t="str">
        <f>VLOOKUP(D7601,campaign!A:B,2,FALSE)</f>
        <v>BuysViaMailOrder</v>
      </c>
      <c r="F7601" s="9">
        <v>44996</v>
      </c>
      <c r="G7601">
        <f>VLOOKUP(D7601,campaign!A:D,4,FALSE)</f>
        <v>25</v>
      </c>
    </row>
    <row r="7602" spans="2:7" x14ac:dyDescent="0.2">
      <c r="B7602" t="s">
        <v>3414</v>
      </c>
      <c r="C7602" t="str">
        <f>VLOOKUP(B7602,customer!A:B,2,FALSE)</f>
        <v>Elliot de Keep</v>
      </c>
      <c r="D7602" t="s">
        <v>3926</v>
      </c>
      <c r="E7602" t="str">
        <f>VLOOKUP(D7602,campaign!A:B,2,FALSE)</f>
        <v>BuysViaMailOrder</v>
      </c>
      <c r="F7602" s="9">
        <v>45029</v>
      </c>
      <c r="G7602">
        <f>VLOOKUP(D7602,campaign!A:D,4,FALSE)</f>
        <v>25</v>
      </c>
    </row>
    <row r="7603" spans="2:7" x14ac:dyDescent="0.2">
      <c r="B7603" t="s">
        <v>3414</v>
      </c>
      <c r="C7603" t="str">
        <f>VLOOKUP(B7603,customer!A:B,2,FALSE)</f>
        <v>Elliot de Keep</v>
      </c>
      <c r="D7603" t="s">
        <v>3926</v>
      </c>
      <c r="E7603" t="str">
        <f>VLOOKUP(D7603,campaign!A:B,2,FALSE)</f>
        <v>BuysViaMailOrder</v>
      </c>
      <c r="F7603" s="9">
        <v>45066</v>
      </c>
      <c r="G7603">
        <f>VLOOKUP(D7603,campaign!A:D,4,FALSE)</f>
        <v>25</v>
      </c>
    </row>
    <row r="7604" spans="2:7" x14ac:dyDescent="0.2">
      <c r="B7604" t="s">
        <v>3415</v>
      </c>
      <c r="C7604" t="str">
        <f>VLOOKUP(B7604,customer!A:B,2,FALSE)</f>
        <v>Cybill Raysdale</v>
      </c>
      <c r="D7604" t="s">
        <v>3929</v>
      </c>
      <c r="E7604" t="str">
        <f>VLOOKUP(D7604,campaign!A:B,2,FALSE)</f>
        <v>NonUSTravel</v>
      </c>
      <c r="F7604" s="9">
        <v>44858</v>
      </c>
      <c r="G7604">
        <f>VLOOKUP(D7604,campaign!A:D,4,FALSE)</f>
        <v>66</v>
      </c>
    </row>
    <row r="7605" spans="2:7" x14ac:dyDescent="0.2">
      <c r="B7605" t="s">
        <v>3415</v>
      </c>
      <c r="C7605" t="str">
        <f>VLOOKUP(B7605,customer!A:B,2,FALSE)</f>
        <v>Cybill Raysdale</v>
      </c>
      <c r="D7605" t="s">
        <v>3929</v>
      </c>
      <c r="E7605" t="str">
        <f>VLOOKUP(D7605,campaign!A:B,2,FALSE)</f>
        <v>NonUSTravel</v>
      </c>
      <c r="F7605" s="9">
        <v>44893</v>
      </c>
      <c r="G7605">
        <f>VLOOKUP(D7605,campaign!A:D,4,FALSE)</f>
        <v>66</v>
      </c>
    </row>
    <row r="7606" spans="2:7" x14ac:dyDescent="0.2">
      <c r="B7606" t="s">
        <v>3415</v>
      </c>
      <c r="C7606" t="str">
        <f>VLOOKUP(B7606,customer!A:B,2,FALSE)</f>
        <v>Cybill Raysdale</v>
      </c>
      <c r="D7606" t="s">
        <v>3929</v>
      </c>
      <c r="E7606" t="str">
        <f>VLOOKUP(D7606,campaign!A:B,2,FALSE)</f>
        <v>NonUSTravel</v>
      </c>
      <c r="F7606" s="9">
        <v>44896</v>
      </c>
      <c r="G7606">
        <f>VLOOKUP(D7606,campaign!A:D,4,FALSE)</f>
        <v>66</v>
      </c>
    </row>
    <row r="7607" spans="2:7" x14ac:dyDescent="0.2">
      <c r="B7607" t="s">
        <v>3415</v>
      </c>
      <c r="C7607" t="str">
        <f>VLOOKUP(B7607,customer!A:B,2,FALSE)</f>
        <v>Cybill Raysdale</v>
      </c>
      <c r="D7607" t="s">
        <v>3929</v>
      </c>
      <c r="E7607" t="str">
        <f>VLOOKUP(D7607,campaign!A:B,2,FALSE)</f>
        <v>NonUSTravel</v>
      </c>
      <c r="F7607" s="9">
        <v>44954</v>
      </c>
      <c r="G7607">
        <f>VLOOKUP(D7607,campaign!A:D,4,FALSE)</f>
        <v>66</v>
      </c>
    </row>
    <row r="7608" spans="2:7" x14ac:dyDescent="0.2">
      <c r="B7608" t="s">
        <v>3415</v>
      </c>
      <c r="C7608" t="str">
        <f>VLOOKUP(B7608,customer!A:B,2,FALSE)</f>
        <v>Cybill Raysdale</v>
      </c>
      <c r="D7608" t="s">
        <v>3929</v>
      </c>
      <c r="E7608" t="str">
        <f>VLOOKUP(D7608,campaign!A:B,2,FALSE)</f>
        <v>NonUSTravel</v>
      </c>
      <c r="F7608" s="9">
        <v>44962</v>
      </c>
      <c r="G7608">
        <f>VLOOKUP(D7608,campaign!A:D,4,FALSE)</f>
        <v>66</v>
      </c>
    </row>
    <row r="7609" spans="2:7" x14ac:dyDescent="0.2">
      <c r="B7609" t="s">
        <v>3415</v>
      </c>
      <c r="C7609" t="str">
        <f>VLOOKUP(B7609,customer!A:B,2,FALSE)</f>
        <v>Cybill Raysdale</v>
      </c>
      <c r="D7609" t="s">
        <v>3929</v>
      </c>
      <c r="E7609" t="str">
        <f>VLOOKUP(D7609,campaign!A:B,2,FALSE)</f>
        <v>NonUSTravel</v>
      </c>
      <c r="F7609" s="9">
        <v>45015</v>
      </c>
      <c r="G7609">
        <f>VLOOKUP(D7609,campaign!A:D,4,FALSE)</f>
        <v>66</v>
      </c>
    </row>
    <row r="7610" spans="2:7" x14ac:dyDescent="0.2">
      <c r="B7610" t="s">
        <v>3415</v>
      </c>
      <c r="C7610" t="str">
        <f>VLOOKUP(B7610,customer!A:B,2,FALSE)</f>
        <v>Cybill Raysdale</v>
      </c>
      <c r="D7610" t="s">
        <v>3929</v>
      </c>
      <c r="E7610" t="str">
        <f>VLOOKUP(D7610,campaign!A:B,2,FALSE)</f>
        <v>NonUSTravel</v>
      </c>
      <c r="F7610" s="9">
        <v>45017</v>
      </c>
      <c r="G7610">
        <f>VLOOKUP(D7610,campaign!A:D,4,FALSE)</f>
        <v>66</v>
      </c>
    </row>
    <row r="7611" spans="2:7" x14ac:dyDescent="0.2">
      <c r="B7611" t="s">
        <v>3415</v>
      </c>
      <c r="C7611" t="str">
        <f>VLOOKUP(B7611,customer!A:B,2,FALSE)</f>
        <v>Cybill Raysdale</v>
      </c>
      <c r="D7611" t="s">
        <v>3929</v>
      </c>
      <c r="E7611" t="str">
        <f>VLOOKUP(D7611,campaign!A:B,2,FALSE)</f>
        <v>NonUSTravel</v>
      </c>
      <c r="F7611" s="9">
        <v>45055</v>
      </c>
      <c r="G7611">
        <f>VLOOKUP(D7611,campaign!A:D,4,FALSE)</f>
        <v>66</v>
      </c>
    </row>
    <row r="7612" spans="2:7" x14ac:dyDescent="0.2">
      <c r="B7612" t="s">
        <v>3415</v>
      </c>
      <c r="C7612" t="str">
        <f>VLOOKUP(B7612,customer!A:B,2,FALSE)</f>
        <v>Cybill Raysdale</v>
      </c>
      <c r="D7612" t="s">
        <v>3929</v>
      </c>
      <c r="E7612" t="str">
        <f>VLOOKUP(D7612,campaign!A:B,2,FALSE)</f>
        <v>NonUSTravel</v>
      </c>
      <c r="F7612" s="9">
        <v>45083</v>
      </c>
      <c r="G7612">
        <f>VLOOKUP(D7612,campaign!A:D,4,FALSE)</f>
        <v>66</v>
      </c>
    </row>
    <row r="7613" spans="2:7" x14ac:dyDescent="0.2">
      <c r="B7613" t="s">
        <v>3415</v>
      </c>
      <c r="C7613" t="str">
        <f>VLOOKUP(B7613,customer!A:B,2,FALSE)</f>
        <v>Cybill Raysdale</v>
      </c>
      <c r="D7613" t="s">
        <v>3922</v>
      </c>
      <c r="E7613" t="str">
        <f>VLOOKUP(D7613,campaign!A:B,2,FALSE)</f>
        <v>HandsetWebCapable</v>
      </c>
      <c r="F7613" s="9">
        <v>45040</v>
      </c>
      <c r="G7613">
        <f>VLOOKUP(D7613,campaign!A:D,4,FALSE)</f>
        <v>62</v>
      </c>
    </row>
    <row r="7614" spans="2:7" x14ac:dyDescent="0.2">
      <c r="B7614" t="s">
        <v>3415</v>
      </c>
      <c r="C7614" t="str">
        <f>VLOOKUP(B7614,customer!A:B,2,FALSE)</f>
        <v>Cybill Raysdale</v>
      </c>
      <c r="D7614" t="s">
        <v>3922</v>
      </c>
      <c r="E7614" t="str">
        <f>VLOOKUP(D7614,campaign!A:B,2,FALSE)</f>
        <v>HandsetWebCapable</v>
      </c>
      <c r="F7614" s="9">
        <v>45071</v>
      </c>
      <c r="G7614">
        <f>VLOOKUP(D7614,campaign!A:D,4,FALSE)</f>
        <v>62</v>
      </c>
    </row>
    <row r="7615" spans="2:7" x14ac:dyDescent="0.2">
      <c r="B7615" t="s">
        <v>3415</v>
      </c>
      <c r="C7615" t="str">
        <f>VLOOKUP(B7615,customer!A:B,2,FALSE)</f>
        <v>Cybill Raysdale</v>
      </c>
      <c r="D7615" t="s">
        <v>3922</v>
      </c>
      <c r="E7615" t="str">
        <f>VLOOKUP(D7615,campaign!A:B,2,FALSE)</f>
        <v>HandsetWebCapable</v>
      </c>
      <c r="F7615" s="9">
        <v>45078</v>
      </c>
      <c r="G7615">
        <f>VLOOKUP(D7615,campaign!A:D,4,FALSE)</f>
        <v>62</v>
      </c>
    </row>
    <row r="7616" spans="2:7" x14ac:dyDescent="0.2">
      <c r="B7616" t="s">
        <v>3416</v>
      </c>
      <c r="C7616" t="str">
        <f>VLOOKUP(B7616,customer!A:B,2,FALSE)</f>
        <v>Hewett Goldhill</v>
      </c>
      <c r="D7616" t="s">
        <v>3949</v>
      </c>
      <c r="E7616" t="str">
        <f>VLOOKUP(D7616,campaign!A:B,2,FALSE)</f>
        <v>NewCellphoneUser</v>
      </c>
      <c r="F7616" s="9">
        <v>44649</v>
      </c>
      <c r="G7616">
        <f>VLOOKUP(D7616,campaign!A:D,4,FALSE)</f>
        <v>25</v>
      </c>
    </row>
    <row r="7617" spans="2:7" x14ac:dyDescent="0.2">
      <c r="B7617" t="s">
        <v>3416</v>
      </c>
      <c r="C7617" t="str">
        <f>VLOOKUP(B7617,customer!A:B,2,FALSE)</f>
        <v>Hewett Goldhill</v>
      </c>
      <c r="D7617" t="s">
        <v>3949</v>
      </c>
      <c r="E7617" t="str">
        <f>VLOOKUP(D7617,campaign!A:B,2,FALSE)</f>
        <v>NewCellphoneUser</v>
      </c>
      <c r="F7617" s="9">
        <v>44685</v>
      </c>
      <c r="G7617">
        <f>VLOOKUP(D7617,campaign!A:D,4,FALSE)</f>
        <v>25</v>
      </c>
    </row>
    <row r="7618" spans="2:7" x14ac:dyDescent="0.2">
      <c r="B7618" t="s">
        <v>3416</v>
      </c>
      <c r="C7618" t="str">
        <f>VLOOKUP(B7618,customer!A:B,2,FALSE)</f>
        <v>Hewett Goldhill</v>
      </c>
      <c r="D7618" t="s">
        <v>3949</v>
      </c>
      <c r="E7618" t="str">
        <f>VLOOKUP(D7618,campaign!A:B,2,FALSE)</f>
        <v>NewCellphoneUser</v>
      </c>
      <c r="F7618" s="9">
        <v>44725</v>
      </c>
      <c r="G7618">
        <f>VLOOKUP(D7618,campaign!A:D,4,FALSE)</f>
        <v>25</v>
      </c>
    </row>
    <row r="7619" spans="2:7" x14ac:dyDescent="0.2">
      <c r="B7619" t="s">
        <v>3416</v>
      </c>
      <c r="C7619" t="str">
        <f>VLOOKUP(B7619,customer!A:B,2,FALSE)</f>
        <v>Hewett Goldhill</v>
      </c>
      <c r="D7619" t="s">
        <v>3949</v>
      </c>
      <c r="E7619" t="str">
        <f>VLOOKUP(D7619,campaign!A:B,2,FALSE)</f>
        <v>NewCellphoneUser</v>
      </c>
      <c r="F7619" s="9">
        <v>44775</v>
      </c>
      <c r="G7619">
        <f>VLOOKUP(D7619,campaign!A:D,4,FALSE)</f>
        <v>25</v>
      </c>
    </row>
    <row r="7620" spans="2:7" x14ac:dyDescent="0.2">
      <c r="B7620" t="s">
        <v>3416</v>
      </c>
      <c r="C7620" t="str">
        <f>VLOOKUP(B7620,customer!A:B,2,FALSE)</f>
        <v>Hewett Goldhill</v>
      </c>
      <c r="D7620" t="s">
        <v>3949</v>
      </c>
      <c r="E7620" t="str">
        <f>VLOOKUP(D7620,campaign!A:B,2,FALSE)</f>
        <v>NewCellphoneUser</v>
      </c>
      <c r="F7620" s="9">
        <v>44805</v>
      </c>
      <c r="G7620">
        <f>VLOOKUP(D7620,campaign!A:D,4,FALSE)</f>
        <v>25</v>
      </c>
    </row>
    <row r="7621" spans="2:7" x14ac:dyDescent="0.2">
      <c r="B7621" t="s">
        <v>3416</v>
      </c>
      <c r="C7621" t="str">
        <f>VLOOKUP(B7621,customer!A:B,2,FALSE)</f>
        <v>Hewett Goldhill</v>
      </c>
      <c r="D7621" t="s">
        <v>3949</v>
      </c>
      <c r="E7621" t="str">
        <f>VLOOKUP(D7621,campaign!A:B,2,FALSE)</f>
        <v>NewCellphoneUser</v>
      </c>
      <c r="F7621" s="9">
        <v>44836</v>
      </c>
      <c r="G7621">
        <f>VLOOKUP(D7621,campaign!A:D,4,FALSE)</f>
        <v>25</v>
      </c>
    </row>
    <row r="7622" spans="2:7" x14ac:dyDescent="0.2">
      <c r="B7622" t="s">
        <v>3416</v>
      </c>
      <c r="C7622" t="str">
        <f>VLOOKUP(B7622,customer!A:B,2,FALSE)</f>
        <v>Hewett Goldhill</v>
      </c>
      <c r="D7622" t="s">
        <v>3949</v>
      </c>
      <c r="E7622" t="str">
        <f>VLOOKUP(D7622,campaign!A:B,2,FALSE)</f>
        <v>NewCellphoneUser</v>
      </c>
      <c r="F7622" s="9">
        <v>44878</v>
      </c>
      <c r="G7622">
        <f>VLOOKUP(D7622,campaign!A:D,4,FALSE)</f>
        <v>25</v>
      </c>
    </row>
    <row r="7623" spans="2:7" x14ac:dyDescent="0.2">
      <c r="B7623" t="s">
        <v>3416</v>
      </c>
      <c r="C7623" t="str">
        <f>VLOOKUP(B7623,customer!A:B,2,FALSE)</f>
        <v>Hewett Goldhill</v>
      </c>
      <c r="D7623" t="s">
        <v>3949</v>
      </c>
      <c r="E7623" t="str">
        <f>VLOOKUP(D7623,campaign!A:B,2,FALSE)</f>
        <v>NewCellphoneUser</v>
      </c>
      <c r="F7623" s="9">
        <v>44907</v>
      </c>
      <c r="G7623">
        <f>VLOOKUP(D7623,campaign!A:D,4,FALSE)</f>
        <v>25</v>
      </c>
    </row>
    <row r="7624" spans="2:7" x14ac:dyDescent="0.2">
      <c r="B7624" t="s">
        <v>3416</v>
      </c>
      <c r="C7624" t="str">
        <f>VLOOKUP(B7624,customer!A:B,2,FALSE)</f>
        <v>Hewett Goldhill</v>
      </c>
      <c r="D7624" t="s">
        <v>3949</v>
      </c>
      <c r="E7624" t="str">
        <f>VLOOKUP(D7624,campaign!A:B,2,FALSE)</f>
        <v>NewCellphoneUser</v>
      </c>
      <c r="F7624" s="9">
        <v>44928</v>
      </c>
      <c r="G7624">
        <f>VLOOKUP(D7624,campaign!A:D,4,FALSE)</f>
        <v>25</v>
      </c>
    </row>
    <row r="7625" spans="2:7" x14ac:dyDescent="0.2">
      <c r="B7625" t="s">
        <v>3416</v>
      </c>
      <c r="C7625" t="str">
        <f>VLOOKUP(B7625,customer!A:B,2,FALSE)</f>
        <v>Hewett Goldhill</v>
      </c>
      <c r="D7625" t="s">
        <v>3949</v>
      </c>
      <c r="E7625" t="str">
        <f>VLOOKUP(D7625,campaign!A:B,2,FALSE)</f>
        <v>NewCellphoneUser</v>
      </c>
      <c r="F7625" s="9">
        <v>44959</v>
      </c>
      <c r="G7625">
        <f>VLOOKUP(D7625,campaign!A:D,4,FALSE)</f>
        <v>25</v>
      </c>
    </row>
    <row r="7626" spans="2:7" x14ac:dyDescent="0.2">
      <c r="B7626" t="s">
        <v>3416</v>
      </c>
      <c r="C7626" t="str">
        <f>VLOOKUP(B7626,customer!A:B,2,FALSE)</f>
        <v>Hewett Goldhill</v>
      </c>
      <c r="D7626" t="s">
        <v>3949</v>
      </c>
      <c r="E7626" t="str">
        <f>VLOOKUP(D7626,campaign!A:B,2,FALSE)</f>
        <v>NewCellphoneUser</v>
      </c>
      <c r="F7626" s="9">
        <v>45014</v>
      </c>
      <c r="G7626">
        <f>VLOOKUP(D7626,campaign!A:D,4,FALSE)</f>
        <v>25</v>
      </c>
    </row>
    <row r="7627" spans="2:7" x14ac:dyDescent="0.2">
      <c r="B7627" t="s">
        <v>3416</v>
      </c>
      <c r="C7627" t="str">
        <f>VLOOKUP(B7627,customer!A:B,2,FALSE)</f>
        <v>Hewett Goldhill</v>
      </c>
      <c r="D7627" t="s">
        <v>3949</v>
      </c>
      <c r="E7627" t="str">
        <f>VLOOKUP(D7627,campaign!A:B,2,FALSE)</f>
        <v>NewCellphoneUser</v>
      </c>
      <c r="F7627" s="9">
        <v>45076</v>
      </c>
      <c r="G7627">
        <f>VLOOKUP(D7627,campaign!A:D,4,FALSE)</f>
        <v>25</v>
      </c>
    </row>
    <row r="7628" spans="2:7" x14ac:dyDescent="0.2">
      <c r="B7628" t="s">
        <v>3416</v>
      </c>
      <c r="C7628" t="str">
        <f>VLOOKUP(B7628,customer!A:B,2,FALSE)</f>
        <v>Hewett Goldhill</v>
      </c>
      <c r="D7628" t="s">
        <v>3949</v>
      </c>
      <c r="E7628" t="str">
        <f>VLOOKUP(D7628,campaign!A:B,2,FALSE)</f>
        <v>NewCellphoneUser</v>
      </c>
      <c r="F7628" s="9">
        <v>45080</v>
      </c>
      <c r="G7628">
        <f>VLOOKUP(D7628,campaign!A:D,4,FALSE)</f>
        <v>25</v>
      </c>
    </row>
    <row r="7629" spans="2:7" x14ac:dyDescent="0.2">
      <c r="B7629" t="s">
        <v>3416</v>
      </c>
      <c r="C7629" t="str">
        <f>VLOOKUP(B7629,customer!A:B,2,FALSE)</f>
        <v>Hewett Goldhill</v>
      </c>
      <c r="D7629" t="s">
        <v>3923</v>
      </c>
      <c r="E7629" t="str">
        <f>VLOOKUP(D7629,campaign!A:B,2,FALSE)</f>
        <v>TruckOwner</v>
      </c>
      <c r="F7629" s="9">
        <v>45037</v>
      </c>
      <c r="G7629">
        <f>VLOOKUP(D7629,campaign!A:D,4,FALSE)</f>
        <v>26</v>
      </c>
    </row>
    <row r="7630" spans="2:7" x14ac:dyDescent="0.2">
      <c r="B7630" t="s">
        <v>3416</v>
      </c>
      <c r="C7630" t="str">
        <f>VLOOKUP(B7630,customer!A:B,2,FALSE)</f>
        <v>Hewett Goldhill</v>
      </c>
      <c r="D7630" t="s">
        <v>3923</v>
      </c>
      <c r="E7630" t="str">
        <f>VLOOKUP(D7630,campaign!A:B,2,FALSE)</f>
        <v>TruckOwner</v>
      </c>
      <c r="F7630" s="9">
        <v>45069</v>
      </c>
      <c r="G7630">
        <f>VLOOKUP(D7630,campaign!A:D,4,FALSE)</f>
        <v>26</v>
      </c>
    </row>
    <row r="7631" spans="2:7" x14ac:dyDescent="0.2">
      <c r="B7631" t="s">
        <v>3416</v>
      </c>
      <c r="C7631" t="str">
        <f>VLOOKUP(B7631,customer!A:B,2,FALSE)</f>
        <v>Hewett Goldhill</v>
      </c>
      <c r="D7631" t="s">
        <v>3923</v>
      </c>
      <c r="E7631" t="str">
        <f>VLOOKUP(D7631,campaign!A:B,2,FALSE)</f>
        <v>TruckOwner</v>
      </c>
      <c r="F7631" s="9">
        <v>45082</v>
      </c>
      <c r="G7631">
        <f>VLOOKUP(D7631,campaign!A:D,4,FALSE)</f>
        <v>26</v>
      </c>
    </row>
    <row r="7632" spans="2:7" x14ac:dyDescent="0.2">
      <c r="B7632" t="s">
        <v>3417</v>
      </c>
      <c r="C7632" t="str">
        <f>VLOOKUP(B7632,customer!A:B,2,FALSE)</f>
        <v>Patrica Bore</v>
      </c>
      <c r="D7632" t="s">
        <v>3947</v>
      </c>
      <c r="E7632" t="str">
        <f>VLOOKUP(D7632,campaign!A:B,2,FALSE)</f>
        <v>OwnsComputer</v>
      </c>
      <c r="F7632" s="9">
        <v>44726</v>
      </c>
      <c r="G7632">
        <f>VLOOKUP(D7632,campaign!A:D,4,FALSE)</f>
        <v>62</v>
      </c>
    </row>
    <row r="7633" spans="2:7" x14ac:dyDescent="0.2">
      <c r="B7633" t="s">
        <v>3417</v>
      </c>
      <c r="C7633" t="str">
        <f>VLOOKUP(B7633,customer!A:B,2,FALSE)</f>
        <v>Patrica Bore</v>
      </c>
      <c r="D7633" t="s">
        <v>3947</v>
      </c>
      <c r="E7633" t="str">
        <f>VLOOKUP(D7633,campaign!A:B,2,FALSE)</f>
        <v>OwnsComputer</v>
      </c>
      <c r="F7633" s="9">
        <v>44788</v>
      </c>
      <c r="G7633">
        <f>VLOOKUP(D7633,campaign!A:D,4,FALSE)</f>
        <v>62</v>
      </c>
    </row>
    <row r="7634" spans="2:7" x14ac:dyDescent="0.2">
      <c r="B7634" t="s">
        <v>3417</v>
      </c>
      <c r="C7634" t="str">
        <f>VLOOKUP(B7634,customer!A:B,2,FALSE)</f>
        <v>Patrica Bore</v>
      </c>
      <c r="D7634" t="s">
        <v>3947</v>
      </c>
      <c r="E7634" t="str">
        <f>VLOOKUP(D7634,campaign!A:B,2,FALSE)</f>
        <v>OwnsComputer</v>
      </c>
      <c r="F7634" s="9">
        <v>44818</v>
      </c>
      <c r="G7634">
        <f>VLOOKUP(D7634,campaign!A:D,4,FALSE)</f>
        <v>62</v>
      </c>
    </row>
    <row r="7635" spans="2:7" x14ac:dyDescent="0.2">
      <c r="B7635" t="s">
        <v>3417</v>
      </c>
      <c r="C7635" t="str">
        <f>VLOOKUP(B7635,customer!A:B,2,FALSE)</f>
        <v>Patrica Bore</v>
      </c>
      <c r="D7635" t="s">
        <v>3947</v>
      </c>
      <c r="E7635" t="str">
        <f>VLOOKUP(D7635,campaign!A:B,2,FALSE)</f>
        <v>OwnsComputer</v>
      </c>
      <c r="F7635" s="9">
        <v>44857</v>
      </c>
      <c r="G7635">
        <f>VLOOKUP(D7635,campaign!A:D,4,FALSE)</f>
        <v>62</v>
      </c>
    </row>
    <row r="7636" spans="2:7" x14ac:dyDescent="0.2">
      <c r="B7636" t="s">
        <v>3417</v>
      </c>
      <c r="C7636" t="str">
        <f>VLOOKUP(B7636,customer!A:B,2,FALSE)</f>
        <v>Patrica Bore</v>
      </c>
      <c r="D7636" t="s">
        <v>3947</v>
      </c>
      <c r="E7636" t="str">
        <f>VLOOKUP(D7636,campaign!A:B,2,FALSE)</f>
        <v>OwnsComputer</v>
      </c>
      <c r="F7636" s="9">
        <v>44889</v>
      </c>
      <c r="G7636">
        <f>VLOOKUP(D7636,campaign!A:D,4,FALSE)</f>
        <v>62</v>
      </c>
    </row>
    <row r="7637" spans="2:7" x14ac:dyDescent="0.2">
      <c r="B7637" t="s">
        <v>3417</v>
      </c>
      <c r="C7637" t="str">
        <f>VLOOKUP(B7637,customer!A:B,2,FALSE)</f>
        <v>Patrica Bore</v>
      </c>
      <c r="D7637" t="s">
        <v>3947</v>
      </c>
      <c r="E7637" t="str">
        <f>VLOOKUP(D7637,campaign!A:B,2,FALSE)</f>
        <v>OwnsComputer</v>
      </c>
      <c r="F7637" s="9">
        <v>44910</v>
      </c>
      <c r="G7637">
        <f>VLOOKUP(D7637,campaign!A:D,4,FALSE)</f>
        <v>62</v>
      </c>
    </row>
    <row r="7638" spans="2:7" x14ac:dyDescent="0.2">
      <c r="B7638" t="s">
        <v>3417</v>
      </c>
      <c r="C7638" t="str">
        <f>VLOOKUP(B7638,customer!A:B,2,FALSE)</f>
        <v>Patrica Bore</v>
      </c>
      <c r="D7638" t="s">
        <v>3947</v>
      </c>
      <c r="E7638" t="str">
        <f>VLOOKUP(D7638,campaign!A:B,2,FALSE)</f>
        <v>OwnsComputer</v>
      </c>
      <c r="F7638" s="9">
        <v>44944</v>
      </c>
      <c r="G7638">
        <f>VLOOKUP(D7638,campaign!A:D,4,FALSE)</f>
        <v>62</v>
      </c>
    </row>
    <row r="7639" spans="2:7" x14ac:dyDescent="0.2">
      <c r="B7639" t="s">
        <v>3417</v>
      </c>
      <c r="C7639" t="str">
        <f>VLOOKUP(B7639,customer!A:B,2,FALSE)</f>
        <v>Patrica Bore</v>
      </c>
      <c r="D7639" t="s">
        <v>3947</v>
      </c>
      <c r="E7639" t="str">
        <f>VLOOKUP(D7639,campaign!A:B,2,FALSE)</f>
        <v>OwnsComputer</v>
      </c>
      <c r="F7639" s="9">
        <v>44975</v>
      </c>
      <c r="G7639">
        <f>VLOOKUP(D7639,campaign!A:D,4,FALSE)</f>
        <v>62</v>
      </c>
    </row>
    <row r="7640" spans="2:7" x14ac:dyDescent="0.2">
      <c r="B7640" t="s">
        <v>3417</v>
      </c>
      <c r="C7640" t="str">
        <f>VLOOKUP(B7640,customer!A:B,2,FALSE)</f>
        <v>Patrica Bore</v>
      </c>
      <c r="D7640" t="s">
        <v>3947</v>
      </c>
      <c r="E7640" t="str">
        <f>VLOOKUP(D7640,campaign!A:B,2,FALSE)</f>
        <v>OwnsComputer</v>
      </c>
      <c r="F7640" s="9">
        <v>45010</v>
      </c>
      <c r="G7640">
        <f>VLOOKUP(D7640,campaign!A:D,4,FALSE)</f>
        <v>62</v>
      </c>
    </row>
    <row r="7641" spans="2:7" x14ac:dyDescent="0.2">
      <c r="B7641" t="s">
        <v>3417</v>
      </c>
      <c r="C7641" t="str">
        <f>VLOOKUP(B7641,customer!A:B,2,FALSE)</f>
        <v>Patrica Bore</v>
      </c>
      <c r="D7641" t="s">
        <v>3947</v>
      </c>
      <c r="E7641" t="str">
        <f>VLOOKUP(D7641,campaign!A:B,2,FALSE)</f>
        <v>OwnsComputer</v>
      </c>
      <c r="F7641" s="9">
        <v>45038</v>
      </c>
      <c r="G7641">
        <f>VLOOKUP(D7641,campaign!A:D,4,FALSE)</f>
        <v>62</v>
      </c>
    </row>
    <row r="7642" spans="2:7" x14ac:dyDescent="0.2">
      <c r="B7642" t="s">
        <v>3417</v>
      </c>
      <c r="C7642" t="str">
        <f>VLOOKUP(B7642,customer!A:B,2,FALSE)</f>
        <v>Patrica Bore</v>
      </c>
      <c r="D7642" t="s">
        <v>3947</v>
      </c>
      <c r="E7642" t="str">
        <f>VLOOKUP(D7642,campaign!A:B,2,FALSE)</f>
        <v>OwnsComputer</v>
      </c>
      <c r="F7642" s="9">
        <v>45062</v>
      </c>
      <c r="G7642">
        <f>VLOOKUP(D7642,campaign!A:D,4,FALSE)</f>
        <v>62</v>
      </c>
    </row>
    <row r="7643" spans="2:7" x14ac:dyDescent="0.2">
      <c r="B7643" t="s">
        <v>3417</v>
      </c>
      <c r="C7643" t="str">
        <f>VLOOKUP(B7643,customer!A:B,2,FALSE)</f>
        <v>Patrica Bore</v>
      </c>
      <c r="D7643" t="s">
        <v>3920</v>
      </c>
      <c r="E7643" t="str">
        <f>VLOOKUP(D7643,campaign!A:B,2,FALSE)</f>
        <v>ChildrenInHH</v>
      </c>
      <c r="F7643" s="9">
        <v>44913</v>
      </c>
      <c r="G7643">
        <f>VLOOKUP(D7643,campaign!A:D,4,FALSE)</f>
        <v>10</v>
      </c>
    </row>
    <row r="7644" spans="2:7" x14ac:dyDescent="0.2">
      <c r="B7644" t="s">
        <v>3417</v>
      </c>
      <c r="C7644" t="str">
        <f>VLOOKUP(B7644,customer!A:B,2,FALSE)</f>
        <v>Patrica Bore</v>
      </c>
      <c r="D7644" t="s">
        <v>3920</v>
      </c>
      <c r="E7644" t="str">
        <f>VLOOKUP(D7644,campaign!A:B,2,FALSE)</f>
        <v>ChildrenInHH</v>
      </c>
      <c r="F7644" s="9">
        <v>44954</v>
      </c>
      <c r="G7644">
        <f>VLOOKUP(D7644,campaign!A:D,4,FALSE)</f>
        <v>10</v>
      </c>
    </row>
    <row r="7645" spans="2:7" x14ac:dyDescent="0.2">
      <c r="B7645" t="s">
        <v>3417</v>
      </c>
      <c r="C7645" t="str">
        <f>VLOOKUP(B7645,customer!A:B,2,FALSE)</f>
        <v>Patrica Bore</v>
      </c>
      <c r="D7645" t="s">
        <v>3920</v>
      </c>
      <c r="E7645" t="str">
        <f>VLOOKUP(D7645,campaign!A:B,2,FALSE)</f>
        <v>ChildrenInHH</v>
      </c>
      <c r="F7645" s="9">
        <v>44976</v>
      </c>
      <c r="G7645">
        <f>VLOOKUP(D7645,campaign!A:D,4,FALSE)</f>
        <v>10</v>
      </c>
    </row>
    <row r="7646" spans="2:7" x14ac:dyDescent="0.2">
      <c r="B7646" t="s">
        <v>3417</v>
      </c>
      <c r="C7646" t="str">
        <f>VLOOKUP(B7646,customer!A:B,2,FALSE)</f>
        <v>Patrica Bore</v>
      </c>
      <c r="D7646" t="s">
        <v>3920</v>
      </c>
      <c r="E7646" t="str">
        <f>VLOOKUP(D7646,campaign!A:B,2,FALSE)</f>
        <v>ChildrenInHH</v>
      </c>
      <c r="F7646" s="9">
        <v>44990</v>
      </c>
      <c r="G7646">
        <f>VLOOKUP(D7646,campaign!A:D,4,FALSE)</f>
        <v>10</v>
      </c>
    </row>
    <row r="7647" spans="2:7" x14ac:dyDescent="0.2">
      <c r="B7647" t="s">
        <v>3417</v>
      </c>
      <c r="C7647" t="str">
        <f>VLOOKUP(B7647,customer!A:B,2,FALSE)</f>
        <v>Patrica Bore</v>
      </c>
      <c r="D7647" t="s">
        <v>3920</v>
      </c>
      <c r="E7647" t="str">
        <f>VLOOKUP(D7647,campaign!A:B,2,FALSE)</f>
        <v>ChildrenInHH</v>
      </c>
      <c r="F7647" s="9">
        <v>45036</v>
      </c>
      <c r="G7647">
        <f>VLOOKUP(D7647,campaign!A:D,4,FALSE)</f>
        <v>10</v>
      </c>
    </row>
    <row r="7648" spans="2:7" x14ac:dyDescent="0.2">
      <c r="B7648" t="s">
        <v>3417</v>
      </c>
      <c r="C7648" t="str">
        <f>VLOOKUP(B7648,customer!A:B,2,FALSE)</f>
        <v>Patrica Bore</v>
      </c>
      <c r="D7648" t="s">
        <v>3920</v>
      </c>
      <c r="E7648" t="str">
        <f>VLOOKUP(D7648,campaign!A:B,2,FALSE)</f>
        <v>ChildrenInHH</v>
      </c>
      <c r="F7648" s="9">
        <v>45076</v>
      </c>
      <c r="G7648">
        <f>VLOOKUP(D7648,campaign!A:D,4,FALSE)</f>
        <v>10</v>
      </c>
    </row>
    <row r="7649" spans="2:7" x14ac:dyDescent="0.2">
      <c r="B7649" t="s">
        <v>3417</v>
      </c>
      <c r="C7649" t="str">
        <f>VLOOKUP(B7649,customer!A:B,2,FALSE)</f>
        <v>Patrica Bore</v>
      </c>
      <c r="D7649" t="s">
        <v>3920</v>
      </c>
      <c r="E7649" t="str">
        <f>VLOOKUP(D7649,campaign!A:B,2,FALSE)</f>
        <v>ChildrenInHH</v>
      </c>
      <c r="F7649" s="9">
        <v>45078</v>
      </c>
      <c r="G7649">
        <f>VLOOKUP(D7649,campaign!A:D,4,FALSE)</f>
        <v>10</v>
      </c>
    </row>
    <row r="7650" spans="2:7" x14ac:dyDescent="0.2">
      <c r="B7650" t="s">
        <v>3418</v>
      </c>
      <c r="C7650" t="str">
        <f>VLOOKUP(B7650,customer!A:B,2,FALSE)</f>
        <v>Jerrome Huxster</v>
      </c>
      <c r="D7650" t="s">
        <v>3923</v>
      </c>
      <c r="E7650" t="str">
        <f>VLOOKUP(D7650,campaign!A:B,2,FALSE)</f>
        <v>TruckOwner</v>
      </c>
      <c r="F7650" s="9">
        <v>44731</v>
      </c>
      <c r="G7650">
        <f>VLOOKUP(D7650,campaign!A:D,4,FALSE)</f>
        <v>26</v>
      </c>
    </row>
    <row r="7651" spans="2:7" x14ac:dyDescent="0.2">
      <c r="B7651" t="s">
        <v>3418</v>
      </c>
      <c r="C7651" t="str">
        <f>VLOOKUP(B7651,customer!A:B,2,FALSE)</f>
        <v>Jerrome Huxster</v>
      </c>
      <c r="D7651" t="s">
        <v>3923</v>
      </c>
      <c r="E7651" t="str">
        <f>VLOOKUP(D7651,campaign!A:B,2,FALSE)</f>
        <v>TruckOwner</v>
      </c>
      <c r="F7651" s="9">
        <v>44771</v>
      </c>
      <c r="G7651">
        <f>VLOOKUP(D7651,campaign!A:D,4,FALSE)</f>
        <v>26</v>
      </c>
    </row>
    <row r="7652" spans="2:7" x14ac:dyDescent="0.2">
      <c r="B7652" t="s">
        <v>3418</v>
      </c>
      <c r="C7652" t="str">
        <f>VLOOKUP(B7652,customer!A:B,2,FALSE)</f>
        <v>Jerrome Huxster</v>
      </c>
      <c r="D7652" t="s">
        <v>3923</v>
      </c>
      <c r="E7652" t="str">
        <f>VLOOKUP(D7652,campaign!A:B,2,FALSE)</f>
        <v>TruckOwner</v>
      </c>
      <c r="F7652" s="9">
        <v>44802</v>
      </c>
      <c r="G7652">
        <f>VLOOKUP(D7652,campaign!A:D,4,FALSE)</f>
        <v>26</v>
      </c>
    </row>
    <row r="7653" spans="2:7" x14ac:dyDescent="0.2">
      <c r="B7653" t="s">
        <v>3418</v>
      </c>
      <c r="C7653" t="str">
        <f>VLOOKUP(B7653,customer!A:B,2,FALSE)</f>
        <v>Jerrome Huxster</v>
      </c>
      <c r="D7653" t="s">
        <v>3923</v>
      </c>
      <c r="E7653" t="str">
        <f>VLOOKUP(D7653,campaign!A:B,2,FALSE)</f>
        <v>TruckOwner</v>
      </c>
      <c r="F7653" s="9">
        <v>44829</v>
      </c>
      <c r="G7653">
        <f>VLOOKUP(D7653,campaign!A:D,4,FALSE)</f>
        <v>26</v>
      </c>
    </row>
    <row r="7654" spans="2:7" x14ac:dyDescent="0.2">
      <c r="B7654" t="s">
        <v>3418</v>
      </c>
      <c r="C7654" t="str">
        <f>VLOOKUP(B7654,customer!A:B,2,FALSE)</f>
        <v>Jerrome Huxster</v>
      </c>
      <c r="D7654" t="s">
        <v>3923</v>
      </c>
      <c r="E7654" t="str">
        <f>VLOOKUP(D7654,campaign!A:B,2,FALSE)</f>
        <v>TruckOwner</v>
      </c>
      <c r="F7654" s="9">
        <v>44862</v>
      </c>
      <c r="G7654">
        <f>VLOOKUP(D7654,campaign!A:D,4,FALSE)</f>
        <v>26</v>
      </c>
    </row>
    <row r="7655" spans="2:7" x14ac:dyDescent="0.2">
      <c r="B7655" t="s">
        <v>3418</v>
      </c>
      <c r="C7655" t="str">
        <f>VLOOKUP(B7655,customer!A:B,2,FALSE)</f>
        <v>Jerrome Huxster</v>
      </c>
      <c r="D7655" t="s">
        <v>3923</v>
      </c>
      <c r="E7655" t="str">
        <f>VLOOKUP(D7655,campaign!A:B,2,FALSE)</f>
        <v>TruckOwner</v>
      </c>
      <c r="F7655" s="9">
        <v>44868</v>
      </c>
      <c r="G7655">
        <f>VLOOKUP(D7655,campaign!A:D,4,FALSE)</f>
        <v>26</v>
      </c>
    </row>
    <row r="7656" spans="2:7" x14ac:dyDescent="0.2">
      <c r="B7656" t="s">
        <v>3418</v>
      </c>
      <c r="C7656" t="str">
        <f>VLOOKUP(B7656,customer!A:B,2,FALSE)</f>
        <v>Jerrome Huxster</v>
      </c>
      <c r="D7656" t="s">
        <v>3923</v>
      </c>
      <c r="E7656" t="str">
        <f>VLOOKUP(D7656,campaign!A:B,2,FALSE)</f>
        <v>TruckOwner</v>
      </c>
      <c r="F7656" s="9">
        <v>44924</v>
      </c>
      <c r="G7656">
        <f>VLOOKUP(D7656,campaign!A:D,4,FALSE)</f>
        <v>26</v>
      </c>
    </row>
    <row r="7657" spans="2:7" x14ac:dyDescent="0.2">
      <c r="B7657" t="s">
        <v>3418</v>
      </c>
      <c r="C7657" t="str">
        <f>VLOOKUP(B7657,customer!A:B,2,FALSE)</f>
        <v>Jerrome Huxster</v>
      </c>
      <c r="D7657" t="s">
        <v>3923</v>
      </c>
      <c r="E7657" t="str">
        <f>VLOOKUP(D7657,campaign!A:B,2,FALSE)</f>
        <v>TruckOwner</v>
      </c>
      <c r="F7657" s="9">
        <v>44929</v>
      </c>
      <c r="G7657">
        <f>VLOOKUP(D7657,campaign!A:D,4,FALSE)</f>
        <v>26</v>
      </c>
    </row>
    <row r="7658" spans="2:7" x14ac:dyDescent="0.2">
      <c r="B7658" t="s">
        <v>3418</v>
      </c>
      <c r="C7658" t="str">
        <f>VLOOKUP(B7658,customer!A:B,2,FALSE)</f>
        <v>Jerrome Huxster</v>
      </c>
      <c r="D7658" t="s">
        <v>3923</v>
      </c>
      <c r="E7658" t="str">
        <f>VLOOKUP(D7658,campaign!A:B,2,FALSE)</f>
        <v>TruckOwner</v>
      </c>
      <c r="F7658" s="9">
        <v>44981</v>
      </c>
      <c r="G7658">
        <f>VLOOKUP(D7658,campaign!A:D,4,FALSE)</f>
        <v>26</v>
      </c>
    </row>
    <row r="7659" spans="2:7" x14ac:dyDescent="0.2">
      <c r="B7659" t="s">
        <v>3418</v>
      </c>
      <c r="C7659" t="str">
        <f>VLOOKUP(B7659,customer!A:B,2,FALSE)</f>
        <v>Jerrome Huxster</v>
      </c>
      <c r="D7659" t="s">
        <v>3923</v>
      </c>
      <c r="E7659" t="str">
        <f>VLOOKUP(D7659,campaign!A:B,2,FALSE)</f>
        <v>TruckOwner</v>
      </c>
      <c r="F7659" s="9">
        <v>45007</v>
      </c>
      <c r="G7659">
        <f>VLOOKUP(D7659,campaign!A:D,4,FALSE)</f>
        <v>26</v>
      </c>
    </row>
    <row r="7660" spans="2:7" x14ac:dyDescent="0.2">
      <c r="B7660" t="s">
        <v>3418</v>
      </c>
      <c r="C7660" t="str">
        <f>VLOOKUP(B7660,customer!A:B,2,FALSE)</f>
        <v>Jerrome Huxster</v>
      </c>
      <c r="D7660" t="s">
        <v>3923</v>
      </c>
      <c r="E7660" t="str">
        <f>VLOOKUP(D7660,campaign!A:B,2,FALSE)</f>
        <v>TruckOwner</v>
      </c>
      <c r="F7660" s="9">
        <v>45045</v>
      </c>
      <c r="G7660">
        <f>VLOOKUP(D7660,campaign!A:D,4,FALSE)</f>
        <v>26</v>
      </c>
    </row>
    <row r="7661" spans="2:7" x14ac:dyDescent="0.2">
      <c r="B7661" t="s">
        <v>3418</v>
      </c>
      <c r="C7661" t="str">
        <f>VLOOKUP(B7661,customer!A:B,2,FALSE)</f>
        <v>Jerrome Huxster</v>
      </c>
      <c r="D7661" t="s">
        <v>3923</v>
      </c>
      <c r="E7661" t="str">
        <f>VLOOKUP(D7661,campaign!A:B,2,FALSE)</f>
        <v>TruckOwner</v>
      </c>
      <c r="F7661" s="9">
        <v>45074</v>
      </c>
      <c r="G7661">
        <f>VLOOKUP(D7661,campaign!A:D,4,FALSE)</f>
        <v>26</v>
      </c>
    </row>
    <row r="7662" spans="2:7" x14ac:dyDescent="0.2">
      <c r="B7662" t="s">
        <v>3418</v>
      </c>
      <c r="C7662" t="str">
        <f>VLOOKUP(B7662,customer!A:B,2,FALSE)</f>
        <v>Jerrome Huxster</v>
      </c>
      <c r="D7662" t="s">
        <v>3923</v>
      </c>
      <c r="E7662" t="str">
        <f>VLOOKUP(D7662,campaign!A:B,2,FALSE)</f>
        <v>TruckOwner</v>
      </c>
      <c r="F7662" s="9">
        <v>45078</v>
      </c>
      <c r="G7662">
        <f>VLOOKUP(D7662,campaign!A:D,4,FALSE)</f>
        <v>26</v>
      </c>
    </row>
    <row r="7663" spans="2:7" x14ac:dyDescent="0.2">
      <c r="B7663" t="s">
        <v>3418</v>
      </c>
      <c r="C7663" t="str">
        <f>VLOOKUP(B7663,customer!A:B,2,FALSE)</f>
        <v>Jerrome Huxster</v>
      </c>
      <c r="D7663" t="s">
        <v>3951</v>
      </c>
      <c r="E7663" t="str">
        <f>VLOOKUP(D7663,campaign!A:B,2,FALSE)</f>
        <v>OwnsMotorcycle</v>
      </c>
      <c r="F7663" s="9">
        <v>44781</v>
      </c>
      <c r="G7663">
        <f>VLOOKUP(D7663,campaign!A:D,4,FALSE)</f>
        <v>14</v>
      </c>
    </row>
    <row r="7664" spans="2:7" x14ac:dyDescent="0.2">
      <c r="B7664" t="s">
        <v>3418</v>
      </c>
      <c r="C7664" t="str">
        <f>VLOOKUP(B7664,customer!A:B,2,FALSE)</f>
        <v>Jerrome Huxster</v>
      </c>
      <c r="D7664" t="s">
        <v>3951</v>
      </c>
      <c r="E7664" t="str">
        <f>VLOOKUP(D7664,campaign!A:B,2,FALSE)</f>
        <v>OwnsMotorcycle</v>
      </c>
      <c r="F7664" s="9">
        <v>44822</v>
      </c>
      <c r="G7664">
        <f>VLOOKUP(D7664,campaign!A:D,4,FALSE)</f>
        <v>14</v>
      </c>
    </row>
    <row r="7665" spans="2:7" x14ac:dyDescent="0.2">
      <c r="B7665" t="s">
        <v>3418</v>
      </c>
      <c r="C7665" t="str">
        <f>VLOOKUP(B7665,customer!A:B,2,FALSE)</f>
        <v>Jerrome Huxster</v>
      </c>
      <c r="D7665" t="s">
        <v>3951</v>
      </c>
      <c r="E7665" t="str">
        <f>VLOOKUP(D7665,campaign!A:B,2,FALSE)</f>
        <v>OwnsMotorcycle</v>
      </c>
      <c r="F7665" s="9">
        <v>44854</v>
      </c>
      <c r="G7665">
        <f>VLOOKUP(D7665,campaign!A:D,4,FALSE)</f>
        <v>14</v>
      </c>
    </row>
    <row r="7666" spans="2:7" x14ac:dyDescent="0.2">
      <c r="B7666" t="s">
        <v>3418</v>
      </c>
      <c r="C7666" t="str">
        <f>VLOOKUP(B7666,customer!A:B,2,FALSE)</f>
        <v>Jerrome Huxster</v>
      </c>
      <c r="D7666" t="s">
        <v>3951</v>
      </c>
      <c r="E7666" t="str">
        <f>VLOOKUP(D7666,campaign!A:B,2,FALSE)</f>
        <v>OwnsMotorcycle</v>
      </c>
      <c r="F7666" s="9">
        <v>44885</v>
      </c>
      <c r="G7666">
        <f>VLOOKUP(D7666,campaign!A:D,4,FALSE)</f>
        <v>14</v>
      </c>
    </row>
    <row r="7667" spans="2:7" x14ac:dyDescent="0.2">
      <c r="B7667" t="s">
        <v>3418</v>
      </c>
      <c r="C7667" t="str">
        <f>VLOOKUP(B7667,customer!A:B,2,FALSE)</f>
        <v>Jerrome Huxster</v>
      </c>
      <c r="D7667" t="s">
        <v>3951</v>
      </c>
      <c r="E7667" t="str">
        <f>VLOOKUP(D7667,campaign!A:B,2,FALSE)</f>
        <v>OwnsMotorcycle</v>
      </c>
      <c r="F7667" s="9">
        <v>44913</v>
      </c>
      <c r="G7667">
        <f>VLOOKUP(D7667,campaign!A:D,4,FALSE)</f>
        <v>14</v>
      </c>
    </row>
    <row r="7668" spans="2:7" x14ac:dyDescent="0.2">
      <c r="B7668" t="s">
        <v>3418</v>
      </c>
      <c r="C7668" t="str">
        <f>VLOOKUP(B7668,customer!A:B,2,FALSE)</f>
        <v>Jerrome Huxster</v>
      </c>
      <c r="D7668" t="s">
        <v>3951</v>
      </c>
      <c r="E7668" t="str">
        <f>VLOOKUP(D7668,campaign!A:B,2,FALSE)</f>
        <v>OwnsMotorcycle</v>
      </c>
      <c r="F7668" s="9">
        <v>44937</v>
      </c>
      <c r="G7668">
        <f>VLOOKUP(D7668,campaign!A:D,4,FALSE)</f>
        <v>14</v>
      </c>
    </row>
    <row r="7669" spans="2:7" x14ac:dyDescent="0.2">
      <c r="B7669" t="s">
        <v>3418</v>
      </c>
      <c r="C7669" t="str">
        <f>VLOOKUP(B7669,customer!A:B,2,FALSE)</f>
        <v>Jerrome Huxster</v>
      </c>
      <c r="D7669" t="s">
        <v>3951</v>
      </c>
      <c r="E7669" t="str">
        <f>VLOOKUP(D7669,campaign!A:B,2,FALSE)</f>
        <v>OwnsMotorcycle</v>
      </c>
      <c r="F7669" s="9">
        <v>44967</v>
      </c>
      <c r="G7669">
        <f>VLOOKUP(D7669,campaign!A:D,4,FALSE)</f>
        <v>14</v>
      </c>
    </row>
    <row r="7670" spans="2:7" x14ac:dyDescent="0.2">
      <c r="B7670" t="s">
        <v>3418</v>
      </c>
      <c r="C7670" t="str">
        <f>VLOOKUP(B7670,customer!A:B,2,FALSE)</f>
        <v>Jerrome Huxster</v>
      </c>
      <c r="D7670" t="s">
        <v>3951</v>
      </c>
      <c r="E7670" t="str">
        <f>VLOOKUP(D7670,campaign!A:B,2,FALSE)</f>
        <v>OwnsMotorcycle</v>
      </c>
      <c r="F7670" s="9">
        <v>44993</v>
      </c>
      <c r="G7670">
        <f>VLOOKUP(D7670,campaign!A:D,4,FALSE)</f>
        <v>14</v>
      </c>
    </row>
    <row r="7671" spans="2:7" x14ac:dyDescent="0.2">
      <c r="B7671" t="s">
        <v>3418</v>
      </c>
      <c r="C7671" t="str">
        <f>VLOOKUP(B7671,customer!A:B,2,FALSE)</f>
        <v>Jerrome Huxster</v>
      </c>
      <c r="D7671" t="s">
        <v>3951</v>
      </c>
      <c r="E7671" t="str">
        <f>VLOOKUP(D7671,campaign!A:B,2,FALSE)</f>
        <v>OwnsMotorcycle</v>
      </c>
      <c r="F7671" s="9">
        <v>45034</v>
      </c>
      <c r="G7671">
        <f>VLOOKUP(D7671,campaign!A:D,4,FALSE)</f>
        <v>14</v>
      </c>
    </row>
    <row r="7672" spans="2:7" x14ac:dyDescent="0.2">
      <c r="B7672" t="s">
        <v>3418</v>
      </c>
      <c r="C7672" t="str">
        <f>VLOOKUP(B7672,customer!A:B,2,FALSE)</f>
        <v>Jerrome Huxster</v>
      </c>
      <c r="D7672" t="s">
        <v>3951</v>
      </c>
      <c r="E7672" t="str">
        <f>VLOOKUP(D7672,campaign!A:B,2,FALSE)</f>
        <v>OwnsMotorcycle</v>
      </c>
      <c r="F7672" s="9">
        <v>45067</v>
      </c>
      <c r="G7672">
        <f>VLOOKUP(D7672,campaign!A:D,4,FALSE)</f>
        <v>14</v>
      </c>
    </row>
    <row r="7673" spans="2:7" x14ac:dyDescent="0.2">
      <c r="B7673" t="s">
        <v>3419</v>
      </c>
      <c r="C7673" t="str">
        <f>VLOOKUP(B7673,customer!A:B,2,FALSE)</f>
        <v>Paulina Oleszczak</v>
      </c>
      <c r="D7673" t="s">
        <v>3952</v>
      </c>
      <c r="E7673" t="str">
        <f>VLOOKUP(D7673,campaign!A:B,2,FALSE)</f>
        <v>MadeCallToRetentionTeam</v>
      </c>
      <c r="F7673" s="9">
        <v>44665</v>
      </c>
      <c r="G7673">
        <f>VLOOKUP(D7673,campaign!A:D,4,FALSE)</f>
        <v>16</v>
      </c>
    </row>
    <row r="7674" spans="2:7" x14ac:dyDescent="0.2">
      <c r="B7674" t="s">
        <v>3419</v>
      </c>
      <c r="C7674" t="str">
        <f>VLOOKUP(B7674,customer!A:B,2,FALSE)</f>
        <v>Paulina Oleszczak</v>
      </c>
      <c r="D7674" t="s">
        <v>3952</v>
      </c>
      <c r="E7674" t="str">
        <f>VLOOKUP(D7674,campaign!A:B,2,FALSE)</f>
        <v>MadeCallToRetentionTeam</v>
      </c>
      <c r="F7674" s="9">
        <v>44709</v>
      </c>
      <c r="G7674">
        <f>VLOOKUP(D7674,campaign!A:D,4,FALSE)</f>
        <v>16</v>
      </c>
    </row>
    <row r="7675" spans="2:7" x14ac:dyDescent="0.2">
      <c r="B7675" t="s">
        <v>3419</v>
      </c>
      <c r="C7675" t="str">
        <f>VLOOKUP(B7675,customer!A:B,2,FALSE)</f>
        <v>Paulina Oleszczak</v>
      </c>
      <c r="D7675" t="s">
        <v>3952</v>
      </c>
      <c r="E7675" t="str">
        <f>VLOOKUP(D7675,campaign!A:B,2,FALSE)</f>
        <v>MadeCallToRetentionTeam</v>
      </c>
      <c r="F7675" s="9">
        <v>44729</v>
      </c>
      <c r="G7675">
        <f>VLOOKUP(D7675,campaign!A:D,4,FALSE)</f>
        <v>16</v>
      </c>
    </row>
    <row r="7676" spans="2:7" x14ac:dyDescent="0.2">
      <c r="B7676" t="s">
        <v>3419</v>
      </c>
      <c r="C7676" t="str">
        <f>VLOOKUP(B7676,customer!A:B,2,FALSE)</f>
        <v>Paulina Oleszczak</v>
      </c>
      <c r="D7676" t="s">
        <v>3952</v>
      </c>
      <c r="E7676" t="str">
        <f>VLOOKUP(D7676,campaign!A:B,2,FALSE)</f>
        <v>MadeCallToRetentionTeam</v>
      </c>
      <c r="F7676" s="9">
        <v>44762</v>
      </c>
      <c r="G7676">
        <f>VLOOKUP(D7676,campaign!A:D,4,FALSE)</f>
        <v>16</v>
      </c>
    </row>
    <row r="7677" spans="2:7" x14ac:dyDescent="0.2">
      <c r="B7677" t="s">
        <v>3419</v>
      </c>
      <c r="C7677" t="str">
        <f>VLOOKUP(B7677,customer!A:B,2,FALSE)</f>
        <v>Paulina Oleszczak</v>
      </c>
      <c r="D7677" t="s">
        <v>3952</v>
      </c>
      <c r="E7677" t="str">
        <f>VLOOKUP(D7677,campaign!A:B,2,FALSE)</f>
        <v>MadeCallToRetentionTeam</v>
      </c>
      <c r="F7677" s="9">
        <v>44801</v>
      </c>
      <c r="G7677">
        <f>VLOOKUP(D7677,campaign!A:D,4,FALSE)</f>
        <v>16</v>
      </c>
    </row>
    <row r="7678" spans="2:7" x14ac:dyDescent="0.2">
      <c r="B7678" t="s">
        <v>3419</v>
      </c>
      <c r="C7678" t="str">
        <f>VLOOKUP(B7678,customer!A:B,2,FALSE)</f>
        <v>Paulina Oleszczak</v>
      </c>
      <c r="D7678" t="s">
        <v>3952</v>
      </c>
      <c r="E7678" t="str">
        <f>VLOOKUP(D7678,campaign!A:B,2,FALSE)</f>
        <v>MadeCallToRetentionTeam</v>
      </c>
      <c r="F7678" s="9">
        <v>44833</v>
      </c>
      <c r="G7678">
        <f>VLOOKUP(D7678,campaign!A:D,4,FALSE)</f>
        <v>16</v>
      </c>
    </row>
    <row r="7679" spans="2:7" x14ac:dyDescent="0.2">
      <c r="B7679" t="s">
        <v>3419</v>
      </c>
      <c r="C7679" t="str">
        <f>VLOOKUP(B7679,customer!A:B,2,FALSE)</f>
        <v>Paulina Oleszczak</v>
      </c>
      <c r="D7679" t="s">
        <v>3952</v>
      </c>
      <c r="E7679" t="str">
        <f>VLOOKUP(D7679,campaign!A:B,2,FALSE)</f>
        <v>MadeCallToRetentionTeam</v>
      </c>
      <c r="F7679" s="9">
        <v>44881</v>
      </c>
      <c r="G7679">
        <f>VLOOKUP(D7679,campaign!A:D,4,FALSE)</f>
        <v>16</v>
      </c>
    </row>
    <row r="7680" spans="2:7" x14ac:dyDescent="0.2">
      <c r="B7680" t="s">
        <v>3419</v>
      </c>
      <c r="C7680" t="str">
        <f>VLOOKUP(B7680,customer!A:B,2,FALSE)</f>
        <v>Paulina Oleszczak</v>
      </c>
      <c r="D7680" t="s">
        <v>3952</v>
      </c>
      <c r="E7680" t="str">
        <f>VLOOKUP(D7680,campaign!A:B,2,FALSE)</f>
        <v>MadeCallToRetentionTeam</v>
      </c>
      <c r="F7680" s="9">
        <v>44915</v>
      </c>
      <c r="G7680">
        <f>VLOOKUP(D7680,campaign!A:D,4,FALSE)</f>
        <v>16</v>
      </c>
    </row>
    <row r="7681" spans="2:7" x14ac:dyDescent="0.2">
      <c r="B7681" t="s">
        <v>3419</v>
      </c>
      <c r="C7681" t="str">
        <f>VLOOKUP(B7681,customer!A:B,2,FALSE)</f>
        <v>Paulina Oleszczak</v>
      </c>
      <c r="D7681" t="s">
        <v>3952</v>
      </c>
      <c r="E7681" t="str">
        <f>VLOOKUP(D7681,campaign!A:B,2,FALSE)</f>
        <v>MadeCallToRetentionTeam</v>
      </c>
      <c r="F7681" s="9">
        <v>44942</v>
      </c>
      <c r="G7681">
        <f>VLOOKUP(D7681,campaign!A:D,4,FALSE)</f>
        <v>16</v>
      </c>
    </row>
    <row r="7682" spans="2:7" x14ac:dyDescent="0.2">
      <c r="B7682" t="s">
        <v>3419</v>
      </c>
      <c r="C7682" t="str">
        <f>VLOOKUP(B7682,customer!A:B,2,FALSE)</f>
        <v>Paulina Oleszczak</v>
      </c>
      <c r="D7682" t="s">
        <v>3952</v>
      </c>
      <c r="E7682" t="str">
        <f>VLOOKUP(D7682,campaign!A:B,2,FALSE)</f>
        <v>MadeCallToRetentionTeam</v>
      </c>
      <c r="F7682" s="9">
        <v>44976</v>
      </c>
      <c r="G7682">
        <f>VLOOKUP(D7682,campaign!A:D,4,FALSE)</f>
        <v>16</v>
      </c>
    </row>
    <row r="7683" spans="2:7" x14ac:dyDescent="0.2">
      <c r="B7683" t="s">
        <v>3419</v>
      </c>
      <c r="C7683" t="str">
        <f>VLOOKUP(B7683,customer!A:B,2,FALSE)</f>
        <v>Paulina Oleszczak</v>
      </c>
      <c r="D7683" t="s">
        <v>3952</v>
      </c>
      <c r="E7683" t="str">
        <f>VLOOKUP(D7683,campaign!A:B,2,FALSE)</f>
        <v>MadeCallToRetentionTeam</v>
      </c>
      <c r="F7683" s="9">
        <v>44986</v>
      </c>
      <c r="G7683">
        <f>VLOOKUP(D7683,campaign!A:D,4,FALSE)</f>
        <v>16</v>
      </c>
    </row>
    <row r="7684" spans="2:7" x14ac:dyDescent="0.2">
      <c r="B7684" t="s">
        <v>3419</v>
      </c>
      <c r="C7684" t="str">
        <f>VLOOKUP(B7684,customer!A:B,2,FALSE)</f>
        <v>Paulina Oleszczak</v>
      </c>
      <c r="D7684" t="s">
        <v>3952</v>
      </c>
      <c r="E7684" t="str">
        <f>VLOOKUP(D7684,campaign!A:B,2,FALSE)</f>
        <v>MadeCallToRetentionTeam</v>
      </c>
      <c r="F7684" s="9">
        <v>45034</v>
      </c>
      <c r="G7684">
        <f>VLOOKUP(D7684,campaign!A:D,4,FALSE)</f>
        <v>16</v>
      </c>
    </row>
    <row r="7685" spans="2:7" x14ac:dyDescent="0.2">
      <c r="B7685" t="s">
        <v>3419</v>
      </c>
      <c r="C7685" t="str">
        <f>VLOOKUP(B7685,customer!A:B,2,FALSE)</f>
        <v>Paulina Oleszczak</v>
      </c>
      <c r="D7685" t="s">
        <v>3952</v>
      </c>
      <c r="E7685" t="str">
        <f>VLOOKUP(D7685,campaign!A:B,2,FALSE)</f>
        <v>MadeCallToRetentionTeam</v>
      </c>
      <c r="F7685" s="9">
        <v>45065</v>
      </c>
      <c r="G7685">
        <f>VLOOKUP(D7685,campaign!A:D,4,FALSE)</f>
        <v>16</v>
      </c>
    </row>
    <row r="7686" spans="2:7" x14ac:dyDescent="0.2">
      <c r="B7686" t="s">
        <v>3419</v>
      </c>
      <c r="C7686" t="str">
        <f>VLOOKUP(B7686,customer!A:B,2,FALSE)</f>
        <v>Paulina Oleszczak</v>
      </c>
      <c r="D7686" t="s">
        <v>3925</v>
      </c>
      <c r="E7686" t="str">
        <f>VLOOKUP(D7686,campaign!A:B,2,FALSE)</f>
        <v>Homeownership</v>
      </c>
      <c r="F7686" s="9">
        <v>44731</v>
      </c>
      <c r="G7686">
        <f>VLOOKUP(D7686,campaign!A:D,4,FALSE)</f>
        <v>13</v>
      </c>
    </row>
    <row r="7687" spans="2:7" x14ac:dyDescent="0.2">
      <c r="B7687" t="s">
        <v>3419</v>
      </c>
      <c r="C7687" t="str">
        <f>VLOOKUP(B7687,customer!A:B,2,FALSE)</f>
        <v>Paulina Oleszczak</v>
      </c>
      <c r="D7687" t="s">
        <v>3925</v>
      </c>
      <c r="E7687" t="str">
        <f>VLOOKUP(D7687,campaign!A:B,2,FALSE)</f>
        <v>Homeownership</v>
      </c>
      <c r="F7687" s="9">
        <v>44765</v>
      </c>
      <c r="G7687">
        <f>VLOOKUP(D7687,campaign!A:D,4,FALSE)</f>
        <v>13</v>
      </c>
    </row>
    <row r="7688" spans="2:7" x14ac:dyDescent="0.2">
      <c r="B7688" t="s">
        <v>3419</v>
      </c>
      <c r="C7688" t="str">
        <f>VLOOKUP(B7688,customer!A:B,2,FALSE)</f>
        <v>Paulina Oleszczak</v>
      </c>
      <c r="D7688" t="s">
        <v>3925</v>
      </c>
      <c r="E7688" t="str">
        <f>VLOOKUP(D7688,campaign!A:B,2,FALSE)</f>
        <v>Homeownership</v>
      </c>
      <c r="F7688" s="9">
        <v>44796</v>
      </c>
      <c r="G7688">
        <f>VLOOKUP(D7688,campaign!A:D,4,FALSE)</f>
        <v>13</v>
      </c>
    </row>
    <row r="7689" spans="2:7" x14ac:dyDescent="0.2">
      <c r="B7689" t="s">
        <v>3419</v>
      </c>
      <c r="C7689" t="str">
        <f>VLOOKUP(B7689,customer!A:B,2,FALSE)</f>
        <v>Paulina Oleszczak</v>
      </c>
      <c r="D7689" t="s">
        <v>3925</v>
      </c>
      <c r="E7689" t="str">
        <f>VLOOKUP(D7689,campaign!A:B,2,FALSE)</f>
        <v>Homeownership</v>
      </c>
      <c r="F7689" s="9">
        <v>44831</v>
      </c>
      <c r="G7689">
        <f>VLOOKUP(D7689,campaign!A:D,4,FALSE)</f>
        <v>13</v>
      </c>
    </row>
    <row r="7690" spans="2:7" x14ac:dyDescent="0.2">
      <c r="B7690" t="s">
        <v>3419</v>
      </c>
      <c r="C7690" t="str">
        <f>VLOOKUP(B7690,customer!A:B,2,FALSE)</f>
        <v>Paulina Oleszczak</v>
      </c>
      <c r="D7690" t="s">
        <v>3925</v>
      </c>
      <c r="E7690" t="str">
        <f>VLOOKUP(D7690,campaign!A:B,2,FALSE)</f>
        <v>Homeownership</v>
      </c>
      <c r="F7690" s="9">
        <v>44853</v>
      </c>
      <c r="G7690">
        <f>VLOOKUP(D7690,campaign!A:D,4,FALSE)</f>
        <v>13</v>
      </c>
    </row>
    <row r="7691" spans="2:7" x14ac:dyDescent="0.2">
      <c r="B7691" t="s">
        <v>3419</v>
      </c>
      <c r="C7691" t="str">
        <f>VLOOKUP(B7691,customer!A:B,2,FALSE)</f>
        <v>Paulina Oleszczak</v>
      </c>
      <c r="D7691" t="s">
        <v>3925</v>
      </c>
      <c r="E7691" t="str">
        <f>VLOOKUP(D7691,campaign!A:B,2,FALSE)</f>
        <v>Homeownership</v>
      </c>
      <c r="F7691" s="9">
        <v>44950</v>
      </c>
      <c r="G7691">
        <f>VLOOKUP(D7691,campaign!A:D,4,FALSE)</f>
        <v>13</v>
      </c>
    </row>
    <row r="7692" spans="2:7" x14ac:dyDescent="0.2">
      <c r="B7692" t="s">
        <v>3419</v>
      </c>
      <c r="C7692" t="str">
        <f>VLOOKUP(B7692,customer!A:B,2,FALSE)</f>
        <v>Paulina Oleszczak</v>
      </c>
      <c r="D7692" t="s">
        <v>3925</v>
      </c>
      <c r="E7692" t="str">
        <f>VLOOKUP(D7692,campaign!A:B,2,FALSE)</f>
        <v>Homeownership</v>
      </c>
      <c r="F7692" s="9">
        <v>44989</v>
      </c>
      <c r="G7692">
        <f>VLOOKUP(D7692,campaign!A:D,4,FALSE)</f>
        <v>13</v>
      </c>
    </row>
    <row r="7693" spans="2:7" x14ac:dyDescent="0.2">
      <c r="B7693" t="s">
        <v>3419</v>
      </c>
      <c r="C7693" t="str">
        <f>VLOOKUP(B7693,customer!A:B,2,FALSE)</f>
        <v>Paulina Oleszczak</v>
      </c>
      <c r="D7693" t="s">
        <v>3925</v>
      </c>
      <c r="E7693" t="str">
        <f>VLOOKUP(D7693,campaign!A:B,2,FALSE)</f>
        <v>Homeownership</v>
      </c>
      <c r="F7693" s="9">
        <v>45045</v>
      </c>
      <c r="G7693">
        <f>VLOOKUP(D7693,campaign!A:D,4,FALSE)</f>
        <v>13</v>
      </c>
    </row>
    <row r="7694" spans="2:7" x14ac:dyDescent="0.2">
      <c r="B7694" t="s">
        <v>3419</v>
      </c>
      <c r="C7694" t="str">
        <f>VLOOKUP(B7694,customer!A:B,2,FALSE)</f>
        <v>Paulina Oleszczak</v>
      </c>
      <c r="D7694" t="s">
        <v>3925</v>
      </c>
      <c r="E7694" t="str">
        <f>VLOOKUP(D7694,campaign!A:B,2,FALSE)</f>
        <v>Homeownership</v>
      </c>
      <c r="F7694" s="9">
        <v>45076</v>
      </c>
      <c r="G7694">
        <f>VLOOKUP(D7694,campaign!A:D,4,FALSE)</f>
        <v>13</v>
      </c>
    </row>
    <row r="7695" spans="2:7" x14ac:dyDescent="0.2">
      <c r="B7695" t="s">
        <v>3420</v>
      </c>
      <c r="C7695" t="str">
        <f>VLOOKUP(B7695,customer!A:B,2,FALSE)</f>
        <v>Daron Roullier</v>
      </c>
      <c r="D7695" t="s">
        <v>3952</v>
      </c>
      <c r="E7695" t="str">
        <f>VLOOKUP(D7695,campaign!A:B,2,FALSE)</f>
        <v>MadeCallToRetentionTeam</v>
      </c>
      <c r="F7695" s="9">
        <v>44824</v>
      </c>
      <c r="G7695">
        <f>VLOOKUP(D7695,campaign!A:D,4,FALSE)</f>
        <v>16</v>
      </c>
    </row>
    <row r="7696" spans="2:7" x14ac:dyDescent="0.2">
      <c r="B7696" t="s">
        <v>3420</v>
      </c>
      <c r="C7696" t="str">
        <f>VLOOKUP(B7696,customer!A:B,2,FALSE)</f>
        <v>Daron Roullier</v>
      </c>
      <c r="D7696" t="s">
        <v>3952</v>
      </c>
      <c r="E7696" t="str">
        <f>VLOOKUP(D7696,campaign!A:B,2,FALSE)</f>
        <v>MadeCallToRetentionTeam</v>
      </c>
      <c r="F7696" s="9">
        <v>44864</v>
      </c>
      <c r="G7696">
        <f>VLOOKUP(D7696,campaign!A:D,4,FALSE)</f>
        <v>16</v>
      </c>
    </row>
    <row r="7697" spans="2:7" x14ac:dyDescent="0.2">
      <c r="B7697" t="s">
        <v>3420</v>
      </c>
      <c r="C7697" t="str">
        <f>VLOOKUP(B7697,customer!A:B,2,FALSE)</f>
        <v>Daron Roullier</v>
      </c>
      <c r="D7697" t="s">
        <v>3952</v>
      </c>
      <c r="E7697" t="str">
        <f>VLOOKUP(D7697,campaign!A:B,2,FALSE)</f>
        <v>MadeCallToRetentionTeam</v>
      </c>
      <c r="F7697" s="9">
        <v>44887</v>
      </c>
      <c r="G7697">
        <f>VLOOKUP(D7697,campaign!A:D,4,FALSE)</f>
        <v>16</v>
      </c>
    </row>
    <row r="7698" spans="2:7" x14ac:dyDescent="0.2">
      <c r="B7698" t="s">
        <v>3420</v>
      </c>
      <c r="C7698" t="str">
        <f>VLOOKUP(B7698,customer!A:B,2,FALSE)</f>
        <v>Daron Roullier</v>
      </c>
      <c r="D7698" t="s">
        <v>3952</v>
      </c>
      <c r="E7698" t="str">
        <f>VLOOKUP(D7698,campaign!A:B,2,FALSE)</f>
        <v>MadeCallToRetentionTeam</v>
      </c>
      <c r="F7698" s="9">
        <v>44922</v>
      </c>
      <c r="G7698">
        <f>VLOOKUP(D7698,campaign!A:D,4,FALSE)</f>
        <v>16</v>
      </c>
    </row>
    <row r="7699" spans="2:7" x14ac:dyDescent="0.2">
      <c r="B7699" t="s">
        <v>3420</v>
      </c>
      <c r="C7699" t="str">
        <f>VLOOKUP(B7699,customer!A:B,2,FALSE)</f>
        <v>Daron Roullier</v>
      </c>
      <c r="D7699" t="s">
        <v>3952</v>
      </c>
      <c r="E7699" t="str">
        <f>VLOOKUP(D7699,campaign!A:B,2,FALSE)</f>
        <v>MadeCallToRetentionTeam</v>
      </c>
      <c r="F7699" s="9">
        <v>44950</v>
      </c>
      <c r="G7699">
        <f>VLOOKUP(D7699,campaign!A:D,4,FALSE)</f>
        <v>16</v>
      </c>
    </row>
    <row r="7700" spans="2:7" x14ac:dyDescent="0.2">
      <c r="B7700" t="s">
        <v>3420</v>
      </c>
      <c r="C7700" t="str">
        <f>VLOOKUP(B7700,customer!A:B,2,FALSE)</f>
        <v>Daron Roullier</v>
      </c>
      <c r="D7700" t="s">
        <v>3952</v>
      </c>
      <c r="E7700" t="str">
        <f>VLOOKUP(D7700,campaign!A:B,2,FALSE)</f>
        <v>MadeCallToRetentionTeam</v>
      </c>
      <c r="F7700" s="9">
        <v>44984</v>
      </c>
      <c r="G7700">
        <f>VLOOKUP(D7700,campaign!A:D,4,FALSE)</f>
        <v>16</v>
      </c>
    </row>
    <row r="7701" spans="2:7" x14ac:dyDescent="0.2">
      <c r="B7701" t="s">
        <v>3420</v>
      </c>
      <c r="C7701" t="str">
        <f>VLOOKUP(B7701,customer!A:B,2,FALSE)</f>
        <v>Daron Roullier</v>
      </c>
      <c r="D7701" t="s">
        <v>3952</v>
      </c>
      <c r="E7701" t="str">
        <f>VLOOKUP(D7701,campaign!A:B,2,FALSE)</f>
        <v>MadeCallToRetentionTeam</v>
      </c>
      <c r="F7701" s="9">
        <v>44992</v>
      </c>
      <c r="G7701">
        <f>VLOOKUP(D7701,campaign!A:D,4,FALSE)</f>
        <v>16</v>
      </c>
    </row>
    <row r="7702" spans="2:7" x14ac:dyDescent="0.2">
      <c r="B7702" t="s">
        <v>3420</v>
      </c>
      <c r="C7702" t="str">
        <f>VLOOKUP(B7702,customer!A:B,2,FALSE)</f>
        <v>Daron Roullier</v>
      </c>
      <c r="D7702" t="s">
        <v>3952</v>
      </c>
      <c r="E7702" t="str">
        <f>VLOOKUP(D7702,campaign!A:B,2,FALSE)</f>
        <v>MadeCallToRetentionTeam</v>
      </c>
      <c r="F7702" s="9">
        <v>45018</v>
      </c>
      <c r="G7702">
        <f>VLOOKUP(D7702,campaign!A:D,4,FALSE)</f>
        <v>16</v>
      </c>
    </row>
    <row r="7703" spans="2:7" x14ac:dyDescent="0.2">
      <c r="B7703" t="s">
        <v>3420</v>
      </c>
      <c r="C7703" t="str">
        <f>VLOOKUP(B7703,customer!A:B,2,FALSE)</f>
        <v>Daron Roullier</v>
      </c>
      <c r="D7703" t="s">
        <v>3952</v>
      </c>
      <c r="E7703" t="str">
        <f>VLOOKUP(D7703,campaign!A:B,2,FALSE)</f>
        <v>MadeCallToRetentionTeam</v>
      </c>
      <c r="F7703" s="9">
        <v>45076</v>
      </c>
      <c r="G7703">
        <f>VLOOKUP(D7703,campaign!A:D,4,FALSE)</f>
        <v>16</v>
      </c>
    </row>
    <row r="7704" spans="2:7" x14ac:dyDescent="0.2">
      <c r="B7704" t="s">
        <v>3420</v>
      </c>
      <c r="C7704" t="str">
        <f>VLOOKUP(B7704,customer!A:B,2,FALSE)</f>
        <v>Daron Roullier</v>
      </c>
      <c r="D7704" t="s">
        <v>3949</v>
      </c>
      <c r="E7704" t="str">
        <f>VLOOKUP(D7704,campaign!A:B,2,FALSE)</f>
        <v>NewCellphoneUser</v>
      </c>
      <c r="F7704" s="9">
        <v>44916</v>
      </c>
      <c r="G7704">
        <f>VLOOKUP(D7704,campaign!A:D,4,FALSE)</f>
        <v>25</v>
      </c>
    </row>
    <row r="7705" spans="2:7" x14ac:dyDescent="0.2">
      <c r="B7705" t="s">
        <v>3420</v>
      </c>
      <c r="C7705" t="str">
        <f>VLOOKUP(B7705,customer!A:B,2,FALSE)</f>
        <v>Daron Roullier</v>
      </c>
      <c r="D7705" t="s">
        <v>3949</v>
      </c>
      <c r="E7705" t="str">
        <f>VLOOKUP(D7705,campaign!A:B,2,FALSE)</f>
        <v>NewCellphoneUser</v>
      </c>
      <c r="F7705" s="9">
        <v>44950</v>
      </c>
      <c r="G7705">
        <f>VLOOKUP(D7705,campaign!A:D,4,FALSE)</f>
        <v>25</v>
      </c>
    </row>
    <row r="7706" spans="2:7" x14ac:dyDescent="0.2">
      <c r="B7706" t="s">
        <v>3420</v>
      </c>
      <c r="C7706" t="str">
        <f>VLOOKUP(B7706,customer!A:B,2,FALSE)</f>
        <v>Daron Roullier</v>
      </c>
      <c r="D7706" t="s">
        <v>3949</v>
      </c>
      <c r="E7706" t="str">
        <f>VLOOKUP(D7706,campaign!A:B,2,FALSE)</f>
        <v>NewCellphoneUser</v>
      </c>
      <c r="F7706" s="9">
        <v>44985</v>
      </c>
      <c r="G7706">
        <f>VLOOKUP(D7706,campaign!A:D,4,FALSE)</f>
        <v>25</v>
      </c>
    </row>
    <row r="7707" spans="2:7" x14ac:dyDescent="0.2">
      <c r="B7707" t="s">
        <v>3420</v>
      </c>
      <c r="C7707" t="str">
        <f>VLOOKUP(B7707,customer!A:B,2,FALSE)</f>
        <v>Daron Roullier</v>
      </c>
      <c r="D7707" t="s">
        <v>3949</v>
      </c>
      <c r="E7707" t="str">
        <f>VLOOKUP(D7707,campaign!A:B,2,FALSE)</f>
        <v>NewCellphoneUser</v>
      </c>
      <c r="F7707" s="9">
        <v>45016</v>
      </c>
      <c r="G7707">
        <f>VLOOKUP(D7707,campaign!A:D,4,FALSE)</f>
        <v>25</v>
      </c>
    </row>
    <row r="7708" spans="2:7" x14ac:dyDescent="0.2">
      <c r="B7708" t="s">
        <v>3420</v>
      </c>
      <c r="C7708" t="str">
        <f>VLOOKUP(B7708,customer!A:B,2,FALSE)</f>
        <v>Daron Roullier</v>
      </c>
      <c r="D7708" t="s">
        <v>3949</v>
      </c>
      <c r="E7708" t="str">
        <f>VLOOKUP(D7708,campaign!A:B,2,FALSE)</f>
        <v>NewCellphoneUser</v>
      </c>
      <c r="F7708" s="9">
        <v>45039</v>
      </c>
      <c r="G7708">
        <f>VLOOKUP(D7708,campaign!A:D,4,FALSE)</f>
        <v>25</v>
      </c>
    </row>
    <row r="7709" spans="2:7" x14ac:dyDescent="0.2">
      <c r="B7709" t="s">
        <v>3420</v>
      </c>
      <c r="C7709" t="str">
        <f>VLOOKUP(B7709,customer!A:B,2,FALSE)</f>
        <v>Daron Roullier</v>
      </c>
      <c r="D7709" t="s">
        <v>3949</v>
      </c>
      <c r="E7709" t="str">
        <f>VLOOKUP(D7709,campaign!A:B,2,FALSE)</f>
        <v>NewCellphoneUser</v>
      </c>
      <c r="F7709" s="9">
        <v>45068</v>
      </c>
      <c r="G7709">
        <f>VLOOKUP(D7709,campaign!A:D,4,FALSE)</f>
        <v>25</v>
      </c>
    </row>
    <row r="7710" spans="2:7" x14ac:dyDescent="0.2">
      <c r="B7710" t="s">
        <v>3421</v>
      </c>
      <c r="C7710" t="str">
        <f>VLOOKUP(B7710,customer!A:B,2,FALSE)</f>
        <v>Donia Galbraeth</v>
      </c>
      <c r="D7710" t="s">
        <v>3929</v>
      </c>
      <c r="E7710" t="str">
        <f>VLOOKUP(D7710,campaign!A:B,2,FALSE)</f>
        <v>NonUSTravel</v>
      </c>
      <c r="F7710" s="9">
        <v>44688</v>
      </c>
      <c r="G7710">
        <f>VLOOKUP(D7710,campaign!A:D,4,FALSE)</f>
        <v>66</v>
      </c>
    </row>
    <row r="7711" spans="2:7" x14ac:dyDescent="0.2">
      <c r="B7711" t="s">
        <v>3421</v>
      </c>
      <c r="C7711" t="str">
        <f>VLOOKUP(B7711,customer!A:B,2,FALSE)</f>
        <v>Donia Galbraeth</v>
      </c>
      <c r="D7711" t="s">
        <v>3929</v>
      </c>
      <c r="E7711" t="str">
        <f>VLOOKUP(D7711,campaign!A:B,2,FALSE)</f>
        <v>NonUSTravel</v>
      </c>
      <c r="F7711" s="9">
        <v>44720</v>
      </c>
      <c r="G7711">
        <f>VLOOKUP(D7711,campaign!A:D,4,FALSE)</f>
        <v>66</v>
      </c>
    </row>
    <row r="7712" spans="2:7" x14ac:dyDescent="0.2">
      <c r="B7712" t="s">
        <v>3421</v>
      </c>
      <c r="C7712" t="str">
        <f>VLOOKUP(B7712,customer!A:B,2,FALSE)</f>
        <v>Donia Galbraeth</v>
      </c>
      <c r="D7712" t="s">
        <v>3929</v>
      </c>
      <c r="E7712" t="str">
        <f>VLOOKUP(D7712,campaign!A:B,2,FALSE)</f>
        <v>NonUSTravel</v>
      </c>
      <c r="F7712" s="9">
        <v>44757</v>
      </c>
      <c r="G7712">
        <f>VLOOKUP(D7712,campaign!A:D,4,FALSE)</f>
        <v>66</v>
      </c>
    </row>
    <row r="7713" spans="2:7" x14ac:dyDescent="0.2">
      <c r="B7713" t="s">
        <v>3421</v>
      </c>
      <c r="C7713" t="str">
        <f>VLOOKUP(B7713,customer!A:B,2,FALSE)</f>
        <v>Donia Galbraeth</v>
      </c>
      <c r="D7713" t="s">
        <v>3929</v>
      </c>
      <c r="E7713" t="str">
        <f>VLOOKUP(D7713,campaign!A:B,2,FALSE)</f>
        <v>NonUSTravel</v>
      </c>
      <c r="F7713" s="9">
        <v>44791</v>
      </c>
      <c r="G7713">
        <f>VLOOKUP(D7713,campaign!A:D,4,FALSE)</f>
        <v>66</v>
      </c>
    </row>
    <row r="7714" spans="2:7" x14ac:dyDescent="0.2">
      <c r="B7714" t="s">
        <v>3421</v>
      </c>
      <c r="C7714" t="str">
        <f>VLOOKUP(B7714,customer!A:B,2,FALSE)</f>
        <v>Donia Galbraeth</v>
      </c>
      <c r="D7714" t="s">
        <v>3929</v>
      </c>
      <c r="E7714" t="str">
        <f>VLOOKUP(D7714,campaign!A:B,2,FALSE)</f>
        <v>NonUSTravel</v>
      </c>
      <c r="F7714" s="9">
        <v>44825</v>
      </c>
      <c r="G7714">
        <f>VLOOKUP(D7714,campaign!A:D,4,FALSE)</f>
        <v>66</v>
      </c>
    </row>
    <row r="7715" spans="2:7" x14ac:dyDescent="0.2">
      <c r="B7715" t="s">
        <v>3421</v>
      </c>
      <c r="C7715" t="str">
        <f>VLOOKUP(B7715,customer!A:B,2,FALSE)</f>
        <v>Donia Galbraeth</v>
      </c>
      <c r="D7715" t="s">
        <v>3929</v>
      </c>
      <c r="E7715" t="str">
        <f>VLOOKUP(D7715,campaign!A:B,2,FALSE)</f>
        <v>NonUSTravel</v>
      </c>
      <c r="F7715" s="9">
        <v>44852</v>
      </c>
      <c r="G7715">
        <f>VLOOKUP(D7715,campaign!A:D,4,FALSE)</f>
        <v>66</v>
      </c>
    </row>
    <row r="7716" spans="2:7" x14ac:dyDescent="0.2">
      <c r="B7716" t="s">
        <v>3421</v>
      </c>
      <c r="C7716" t="str">
        <f>VLOOKUP(B7716,customer!A:B,2,FALSE)</f>
        <v>Donia Galbraeth</v>
      </c>
      <c r="D7716" t="s">
        <v>3929</v>
      </c>
      <c r="E7716" t="str">
        <f>VLOOKUP(D7716,campaign!A:B,2,FALSE)</f>
        <v>NonUSTravel</v>
      </c>
      <c r="F7716" s="9">
        <v>44875</v>
      </c>
      <c r="G7716">
        <f>VLOOKUP(D7716,campaign!A:D,4,FALSE)</f>
        <v>66</v>
      </c>
    </row>
    <row r="7717" spans="2:7" x14ac:dyDescent="0.2">
      <c r="B7717" t="s">
        <v>3421</v>
      </c>
      <c r="C7717" t="str">
        <f>VLOOKUP(B7717,customer!A:B,2,FALSE)</f>
        <v>Donia Galbraeth</v>
      </c>
      <c r="D7717" t="s">
        <v>3929</v>
      </c>
      <c r="E7717" t="str">
        <f>VLOOKUP(D7717,campaign!A:B,2,FALSE)</f>
        <v>NonUSTravel</v>
      </c>
      <c r="F7717" s="9">
        <v>44905</v>
      </c>
      <c r="G7717">
        <f>VLOOKUP(D7717,campaign!A:D,4,FALSE)</f>
        <v>66</v>
      </c>
    </row>
    <row r="7718" spans="2:7" x14ac:dyDescent="0.2">
      <c r="B7718" t="s">
        <v>3421</v>
      </c>
      <c r="C7718" t="str">
        <f>VLOOKUP(B7718,customer!A:B,2,FALSE)</f>
        <v>Donia Galbraeth</v>
      </c>
      <c r="D7718" t="s">
        <v>3929</v>
      </c>
      <c r="E7718" t="str">
        <f>VLOOKUP(D7718,campaign!A:B,2,FALSE)</f>
        <v>NonUSTravel</v>
      </c>
      <c r="F7718" s="9">
        <v>44941</v>
      </c>
      <c r="G7718">
        <f>VLOOKUP(D7718,campaign!A:D,4,FALSE)</f>
        <v>66</v>
      </c>
    </row>
    <row r="7719" spans="2:7" x14ac:dyDescent="0.2">
      <c r="B7719" t="s">
        <v>3421</v>
      </c>
      <c r="C7719" t="str">
        <f>VLOOKUP(B7719,customer!A:B,2,FALSE)</f>
        <v>Donia Galbraeth</v>
      </c>
      <c r="D7719" t="s">
        <v>3929</v>
      </c>
      <c r="E7719" t="str">
        <f>VLOOKUP(D7719,campaign!A:B,2,FALSE)</f>
        <v>NonUSTravel</v>
      </c>
      <c r="F7719" s="9">
        <v>44977</v>
      </c>
      <c r="G7719">
        <f>VLOOKUP(D7719,campaign!A:D,4,FALSE)</f>
        <v>66</v>
      </c>
    </row>
    <row r="7720" spans="2:7" x14ac:dyDescent="0.2">
      <c r="B7720" t="s">
        <v>3421</v>
      </c>
      <c r="C7720" t="str">
        <f>VLOOKUP(B7720,customer!A:B,2,FALSE)</f>
        <v>Donia Galbraeth</v>
      </c>
      <c r="D7720" t="s">
        <v>3929</v>
      </c>
      <c r="E7720" t="str">
        <f>VLOOKUP(D7720,campaign!A:B,2,FALSE)</f>
        <v>NonUSTravel</v>
      </c>
      <c r="F7720" s="9">
        <v>45001</v>
      </c>
      <c r="G7720">
        <f>VLOOKUP(D7720,campaign!A:D,4,FALSE)</f>
        <v>66</v>
      </c>
    </row>
    <row r="7721" spans="2:7" x14ac:dyDescent="0.2">
      <c r="B7721" t="s">
        <v>3421</v>
      </c>
      <c r="C7721" t="str">
        <f>VLOOKUP(B7721,customer!A:B,2,FALSE)</f>
        <v>Donia Galbraeth</v>
      </c>
      <c r="D7721" t="s">
        <v>3929</v>
      </c>
      <c r="E7721" t="str">
        <f>VLOOKUP(D7721,campaign!A:B,2,FALSE)</f>
        <v>NonUSTravel</v>
      </c>
      <c r="F7721" s="9">
        <v>45025</v>
      </c>
      <c r="G7721">
        <f>VLOOKUP(D7721,campaign!A:D,4,FALSE)</f>
        <v>66</v>
      </c>
    </row>
    <row r="7722" spans="2:7" x14ac:dyDescent="0.2">
      <c r="B7722" t="s">
        <v>3421</v>
      </c>
      <c r="C7722" t="str">
        <f>VLOOKUP(B7722,customer!A:B,2,FALSE)</f>
        <v>Donia Galbraeth</v>
      </c>
      <c r="D7722" t="s">
        <v>3929</v>
      </c>
      <c r="E7722" t="str">
        <f>VLOOKUP(D7722,campaign!A:B,2,FALSE)</f>
        <v>NonUSTravel</v>
      </c>
      <c r="F7722" s="9">
        <v>45063</v>
      </c>
      <c r="G7722">
        <f>VLOOKUP(D7722,campaign!A:D,4,FALSE)</f>
        <v>66</v>
      </c>
    </row>
    <row r="7723" spans="2:7" x14ac:dyDescent="0.2">
      <c r="B7723" t="s">
        <v>3421</v>
      </c>
      <c r="C7723" t="str">
        <f>VLOOKUP(B7723,customer!A:B,2,FALSE)</f>
        <v>Donia Galbraeth</v>
      </c>
      <c r="D7723" t="s">
        <v>3923</v>
      </c>
      <c r="E7723" t="str">
        <f>VLOOKUP(D7723,campaign!A:B,2,FALSE)</f>
        <v>TruckOwner</v>
      </c>
      <c r="F7723" s="9">
        <v>44753</v>
      </c>
      <c r="G7723">
        <f>VLOOKUP(D7723,campaign!A:D,4,FALSE)</f>
        <v>26</v>
      </c>
    </row>
    <row r="7724" spans="2:7" x14ac:dyDescent="0.2">
      <c r="B7724" t="s">
        <v>3421</v>
      </c>
      <c r="C7724" t="str">
        <f>VLOOKUP(B7724,customer!A:B,2,FALSE)</f>
        <v>Donia Galbraeth</v>
      </c>
      <c r="D7724" t="s">
        <v>3923</v>
      </c>
      <c r="E7724" t="str">
        <f>VLOOKUP(D7724,campaign!A:B,2,FALSE)</f>
        <v>TruckOwner</v>
      </c>
      <c r="F7724" s="9">
        <v>44798</v>
      </c>
      <c r="G7724">
        <f>VLOOKUP(D7724,campaign!A:D,4,FALSE)</f>
        <v>26</v>
      </c>
    </row>
    <row r="7725" spans="2:7" x14ac:dyDescent="0.2">
      <c r="B7725" t="s">
        <v>3421</v>
      </c>
      <c r="C7725" t="str">
        <f>VLOOKUP(B7725,customer!A:B,2,FALSE)</f>
        <v>Donia Galbraeth</v>
      </c>
      <c r="D7725" t="s">
        <v>3923</v>
      </c>
      <c r="E7725" t="str">
        <f>VLOOKUP(D7725,campaign!A:B,2,FALSE)</f>
        <v>TruckOwner</v>
      </c>
      <c r="F7725" s="9">
        <v>44820</v>
      </c>
      <c r="G7725">
        <f>VLOOKUP(D7725,campaign!A:D,4,FALSE)</f>
        <v>26</v>
      </c>
    </row>
    <row r="7726" spans="2:7" x14ac:dyDescent="0.2">
      <c r="B7726" t="s">
        <v>3421</v>
      </c>
      <c r="C7726" t="str">
        <f>VLOOKUP(B7726,customer!A:B,2,FALSE)</f>
        <v>Donia Galbraeth</v>
      </c>
      <c r="D7726" t="s">
        <v>3923</v>
      </c>
      <c r="E7726" t="str">
        <f>VLOOKUP(D7726,campaign!A:B,2,FALSE)</f>
        <v>TruckOwner</v>
      </c>
      <c r="F7726" s="9">
        <v>44859</v>
      </c>
      <c r="G7726">
        <f>VLOOKUP(D7726,campaign!A:D,4,FALSE)</f>
        <v>26</v>
      </c>
    </row>
    <row r="7727" spans="2:7" x14ac:dyDescent="0.2">
      <c r="B7727" t="s">
        <v>3421</v>
      </c>
      <c r="C7727" t="str">
        <f>VLOOKUP(B7727,customer!A:B,2,FALSE)</f>
        <v>Donia Galbraeth</v>
      </c>
      <c r="D7727" t="s">
        <v>3923</v>
      </c>
      <c r="E7727" t="str">
        <f>VLOOKUP(D7727,campaign!A:B,2,FALSE)</f>
        <v>TruckOwner</v>
      </c>
      <c r="F7727" s="9">
        <v>44884</v>
      </c>
      <c r="G7727">
        <f>VLOOKUP(D7727,campaign!A:D,4,FALSE)</f>
        <v>26</v>
      </c>
    </row>
    <row r="7728" spans="2:7" x14ac:dyDescent="0.2">
      <c r="B7728" t="s">
        <v>3421</v>
      </c>
      <c r="C7728" t="str">
        <f>VLOOKUP(B7728,customer!A:B,2,FALSE)</f>
        <v>Donia Galbraeth</v>
      </c>
      <c r="D7728" t="s">
        <v>3923</v>
      </c>
      <c r="E7728" t="str">
        <f>VLOOKUP(D7728,campaign!A:B,2,FALSE)</f>
        <v>TruckOwner</v>
      </c>
      <c r="F7728" s="9">
        <v>44906</v>
      </c>
      <c r="G7728">
        <f>VLOOKUP(D7728,campaign!A:D,4,FALSE)</f>
        <v>26</v>
      </c>
    </row>
    <row r="7729" spans="2:7" x14ac:dyDescent="0.2">
      <c r="B7729" t="s">
        <v>3421</v>
      </c>
      <c r="C7729" t="str">
        <f>VLOOKUP(B7729,customer!A:B,2,FALSE)</f>
        <v>Donia Galbraeth</v>
      </c>
      <c r="D7729" t="s">
        <v>3923</v>
      </c>
      <c r="E7729" t="str">
        <f>VLOOKUP(D7729,campaign!A:B,2,FALSE)</f>
        <v>TruckOwner</v>
      </c>
      <c r="F7729" s="9">
        <v>44947</v>
      </c>
      <c r="G7729">
        <f>VLOOKUP(D7729,campaign!A:D,4,FALSE)</f>
        <v>26</v>
      </c>
    </row>
    <row r="7730" spans="2:7" x14ac:dyDescent="0.2">
      <c r="B7730" t="s">
        <v>3421</v>
      </c>
      <c r="C7730" t="str">
        <f>VLOOKUP(B7730,customer!A:B,2,FALSE)</f>
        <v>Donia Galbraeth</v>
      </c>
      <c r="D7730" t="s">
        <v>3923</v>
      </c>
      <c r="E7730" t="str">
        <f>VLOOKUP(D7730,campaign!A:B,2,FALSE)</f>
        <v>TruckOwner</v>
      </c>
      <c r="F7730" s="9">
        <v>44973</v>
      </c>
      <c r="G7730">
        <f>VLOOKUP(D7730,campaign!A:D,4,FALSE)</f>
        <v>26</v>
      </c>
    </row>
    <row r="7731" spans="2:7" x14ac:dyDescent="0.2">
      <c r="B7731" t="s">
        <v>3421</v>
      </c>
      <c r="C7731" t="str">
        <f>VLOOKUP(B7731,customer!A:B,2,FALSE)</f>
        <v>Donia Galbraeth</v>
      </c>
      <c r="D7731" t="s">
        <v>3923</v>
      </c>
      <c r="E7731" t="str">
        <f>VLOOKUP(D7731,campaign!A:B,2,FALSE)</f>
        <v>TruckOwner</v>
      </c>
      <c r="F7731" s="9">
        <v>45007</v>
      </c>
      <c r="G7731">
        <f>VLOOKUP(D7731,campaign!A:D,4,FALSE)</f>
        <v>26</v>
      </c>
    </row>
    <row r="7732" spans="2:7" x14ac:dyDescent="0.2">
      <c r="B7732" t="s">
        <v>3421</v>
      </c>
      <c r="C7732" t="str">
        <f>VLOOKUP(B7732,customer!A:B,2,FALSE)</f>
        <v>Donia Galbraeth</v>
      </c>
      <c r="D7732" t="s">
        <v>3923</v>
      </c>
      <c r="E7732" t="str">
        <f>VLOOKUP(D7732,campaign!A:B,2,FALSE)</f>
        <v>TruckOwner</v>
      </c>
      <c r="F7732" s="9">
        <v>45031</v>
      </c>
      <c r="G7732">
        <f>VLOOKUP(D7732,campaign!A:D,4,FALSE)</f>
        <v>26</v>
      </c>
    </row>
    <row r="7733" spans="2:7" x14ac:dyDescent="0.2">
      <c r="B7733" t="s">
        <v>3421</v>
      </c>
      <c r="C7733" t="str">
        <f>VLOOKUP(B7733,customer!A:B,2,FALSE)</f>
        <v>Donia Galbraeth</v>
      </c>
      <c r="D7733" t="s">
        <v>3923</v>
      </c>
      <c r="E7733" t="str">
        <f>VLOOKUP(D7733,campaign!A:B,2,FALSE)</f>
        <v>TruckOwner</v>
      </c>
      <c r="F7733" s="9">
        <v>45058</v>
      </c>
      <c r="G7733">
        <f>VLOOKUP(D7733,campaign!A:D,4,FALSE)</f>
        <v>26</v>
      </c>
    </row>
    <row r="7734" spans="2:7" x14ac:dyDescent="0.2">
      <c r="B7734" t="s">
        <v>3422</v>
      </c>
      <c r="C7734" t="str">
        <f>VLOOKUP(B7734,customer!A:B,2,FALSE)</f>
        <v>Drake Lamperti</v>
      </c>
      <c r="D7734" t="s">
        <v>3949</v>
      </c>
      <c r="E7734" t="str">
        <f>VLOOKUP(D7734,campaign!A:B,2,FALSE)</f>
        <v>NewCellphoneUser</v>
      </c>
      <c r="F7734" s="9">
        <v>44628</v>
      </c>
      <c r="G7734">
        <f>VLOOKUP(D7734,campaign!A:D,4,FALSE)</f>
        <v>25</v>
      </c>
    </row>
    <row r="7735" spans="2:7" x14ac:dyDescent="0.2">
      <c r="B7735" t="s">
        <v>3422</v>
      </c>
      <c r="C7735" t="str">
        <f>VLOOKUP(B7735,customer!A:B,2,FALSE)</f>
        <v>Drake Lamperti</v>
      </c>
      <c r="D7735" t="s">
        <v>3949</v>
      </c>
      <c r="E7735" t="str">
        <f>VLOOKUP(D7735,campaign!A:B,2,FALSE)</f>
        <v>NewCellphoneUser</v>
      </c>
      <c r="F7735" s="9">
        <v>44697</v>
      </c>
      <c r="G7735">
        <f>VLOOKUP(D7735,campaign!A:D,4,FALSE)</f>
        <v>25</v>
      </c>
    </row>
    <row r="7736" spans="2:7" x14ac:dyDescent="0.2">
      <c r="B7736" t="s">
        <v>3422</v>
      </c>
      <c r="C7736" t="str">
        <f>VLOOKUP(B7736,customer!A:B,2,FALSE)</f>
        <v>Drake Lamperti</v>
      </c>
      <c r="D7736" t="s">
        <v>3949</v>
      </c>
      <c r="E7736" t="str">
        <f>VLOOKUP(D7736,campaign!A:B,2,FALSE)</f>
        <v>NewCellphoneUser</v>
      </c>
      <c r="F7736" s="9">
        <v>44730</v>
      </c>
      <c r="G7736">
        <f>VLOOKUP(D7736,campaign!A:D,4,FALSE)</f>
        <v>25</v>
      </c>
    </row>
    <row r="7737" spans="2:7" x14ac:dyDescent="0.2">
      <c r="B7737" t="s">
        <v>3422</v>
      </c>
      <c r="C7737" t="str">
        <f>VLOOKUP(B7737,customer!A:B,2,FALSE)</f>
        <v>Drake Lamperti</v>
      </c>
      <c r="D7737" t="s">
        <v>3949</v>
      </c>
      <c r="E7737" t="str">
        <f>VLOOKUP(D7737,campaign!A:B,2,FALSE)</f>
        <v>NewCellphoneUser</v>
      </c>
      <c r="F7737" s="9">
        <v>44751</v>
      </c>
      <c r="G7737">
        <f>VLOOKUP(D7737,campaign!A:D,4,FALSE)</f>
        <v>25</v>
      </c>
    </row>
    <row r="7738" spans="2:7" x14ac:dyDescent="0.2">
      <c r="B7738" t="s">
        <v>3422</v>
      </c>
      <c r="C7738" t="str">
        <f>VLOOKUP(B7738,customer!A:B,2,FALSE)</f>
        <v>Drake Lamperti</v>
      </c>
      <c r="D7738" t="s">
        <v>3949</v>
      </c>
      <c r="E7738" t="str">
        <f>VLOOKUP(D7738,campaign!A:B,2,FALSE)</f>
        <v>NewCellphoneUser</v>
      </c>
      <c r="F7738" s="9">
        <v>44846</v>
      </c>
      <c r="G7738">
        <f>VLOOKUP(D7738,campaign!A:D,4,FALSE)</f>
        <v>25</v>
      </c>
    </row>
    <row r="7739" spans="2:7" x14ac:dyDescent="0.2">
      <c r="B7739" t="s">
        <v>3422</v>
      </c>
      <c r="C7739" t="str">
        <f>VLOOKUP(B7739,customer!A:B,2,FALSE)</f>
        <v>Drake Lamperti</v>
      </c>
      <c r="D7739" t="s">
        <v>3949</v>
      </c>
      <c r="E7739" t="str">
        <f>VLOOKUP(D7739,campaign!A:B,2,FALSE)</f>
        <v>NewCellphoneUser</v>
      </c>
      <c r="F7739" s="9">
        <v>44882</v>
      </c>
      <c r="G7739">
        <f>VLOOKUP(D7739,campaign!A:D,4,FALSE)</f>
        <v>25</v>
      </c>
    </row>
    <row r="7740" spans="2:7" x14ac:dyDescent="0.2">
      <c r="B7740" t="s">
        <v>3422</v>
      </c>
      <c r="C7740" t="str">
        <f>VLOOKUP(B7740,customer!A:B,2,FALSE)</f>
        <v>Drake Lamperti</v>
      </c>
      <c r="D7740" t="s">
        <v>3949</v>
      </c>
      <c r="E7740" t="str">
        <f>VLOOKUP(D7740,campaign!A:B,2,FALSE)</f>
        <v>NewCellphoneUser</v>
      </c>
      <c r="F7740" s="9">
        <v>44910</v>
      </c>
      <c r="G7740">
        <f>VLOOKUP(D7740,campaign!A:D,4,FALSE)</f>
        <v>25</v>
      </c>
    </row>
    <row r="7741" spans="2:7" x14ac:dyDescent="0.2">
      <c r="B7741" t="s">
        <v>3422</v>
      </c>
      <c r="C7741" t="str">
        <f>VLOOKUP(B7741,customer!A:B,2,FALSE)</f>
        <v>Drake Lamperti</v>
      </c>
      <c r="D7741" t="s">
        <v>3949</v>
      </c>
      <c r="E7741" t="str">
        <f>VLOOKUP(D7741,campaign!A:B,2,FALSE)</f>
        <v>NewCellphoneUser</v>
      </c>
      <c r="F7741" s="9">
        <v>44944</v>
      </c>
      <c r="G7741">
        <f>VLOOKUP(D7741,campaign!A:D,4,FALSE)</f>
        <v>25</v>
      </c>
    </row>
    <row r="7742" spans="2:7" x14ac:dyDescent="0.2">
      <c r="B7742" t="s">
        <v>3422</v>
      </c>
      <c r="C7742" t="str">
        <f>VLOOKUP(B7742,customer!A:B,2,FALSE)</f>
        <v>Drake Lamperti</v>
      </c>
      <c r="D7742" t="s">
        <v>3949</v>
      </c>
      <c r="E7742" t="str">
        <f>VLOOKUP(D7742,campaign!A:B,2,FALSE)</f>
        <v>NewCellphoneUser</v>
      </c>
      <c r="F7742" s="9">
        <v>44979</v>
      </c>
      <c r="G7742">
        <f>VLOOKUP(D7742,campaign!A:D,4,FALSE)</f>
        <v>25</v>
      </c>
    </row>
    <row r="7743" spans="2:7" x14ac:dyDescent="0.2">
      <c r="B7743" t="s">
        <v>3422</v>
      </c>
      <c r="C7743" t="str">
        <f>VLOOKUP(B7743,customer!A:B,2,FALSE)</f>
        <v>Drake Lamperti</v>
      </c>
      <c r="D7743" t="s">
        <v>3949</v>
      </c>
      <c r="E7743" t="str">
        <f>VLOOKUP(D7743,campaign!A:B,2,FALSE)</f>
        <v>NewCellphoneUser</v>
      </c>
      <c r="F7743" s="9">
        <v>44996</v>
      </c>
      <c r="G7743">
        <f>VLOOKUP(D7743,campaign!A:D,4,FALSE)</f>
        <v>25</v>
      </c>
    </row>
    <row r="7744" spans="2:7" x14ac:dyDescent="0.2">
      <c r="B7744" t="s">
        <v>3422</v>
      </c>
      <c r="C7744" t="str">
        <f>VLOOKUP(B7744,customer!A:B,2,FALSE)</f>
        <v>Drake Lamperti</v>
      </c>
      <c r="D7744" t="s">
        <v>3949</v>
      </c>
      <c r="E7744" t="str">
        <f>VLOOKUP(D7744,campaign!A:B,2,FALSE)</f>
        <v>NewCellphoneUser</v>
      </c>
      <c r="F7744" s="9">
        <v>45031</v>
      </c>
      <c r="G7744">
        <f>VLOOKUP(D7744,campaign!A:D,4,FALSE)</f>
        <v>25</v>
      </c>
    </row>
    <row r="7745" spans="2:7" x14ac:dyDescent="0.2">
      <c r="B7745" t="s">
        <v>3422</v>
      </c>
      <c r="C7745" t="str">
        <f>VLOOKUP(B7745,customer!A:B,2,FALSE)</f>
        <v>Drake Lamperti</v>
      </c>
      <c r="D7745" t="s">
        <v>3948</v>
      </c>
      <c r="E7745" t="str">
        <f>VLOOKUP(D7745,campaign!A:B,2,FALSE)</f>
        <v>HasCreditCard</v>
      </c>
      <c r="F7745" s="9">
        <v>44956</v>
      </c>
      <c r="G7745">
        <f>VLOOKUP(D7745,campaign!A:D,4,FALSE)</f>
        <v>65</v>
      </c>
    </row>
    <row r="7746" spans="2:7" x14ac:dyDescent="0.2">
      <c r="B7746" t="s">
        <v>3422</v>
      </c>
      <c r="C7746" t="str">
        <f>VLOOKUP(B7746,customer!A:B,2,FALSE)</f>
        <v>Drake Lamperti</v>
      </c>
      <c r="D7746" t="s">
        <v>3948</v>
      </c>
      <c r="E7746" t="str">
        <f>VLOOKUP(D7746,campaign!A:B,2,FALSE)</f>
        <v>HasCreditCard</v>
      </c>
      <c r="F7746" s="9">
        <v>45016</v>
      </c>
      <c r="G7746">
        <f>VLOOKUP(D7746,campaign!A:D,4,FALSE)</f>
        <v>65</v>
      </c>
    </row>
    <row r="7747" spans="2:7" x14ac:dyDescent="0.2">
      <c r="B7747" t="s">
        <v>3422</v>
      </c>
      <c r="C7747" t="str">
        <f>VLOOKUP(B7747,customer!A:B,2,FALSE)</f>
        <v>Drake Lamperti</v>
      </c>
      <c r="D7747" t="s">
        <v>3948</v>
      </c>
      <c r="E7747" t="str">
        <f>VLOOKUP(D7747,campaign!A:B,2,FALSE)</f>
        <v>HasCreditCard</v>
      </c>
      <c r="F7747" s="9">
        <v>45021</v>
      </c>
      <c r="G7747">
        <f>VLOOKUP(D7747,campaign!A:D,4,FALSE)</f>
        <v>65</v>
      </c>
    </row>
    <row r="7748" spans="2:7" x14ac:dyDescent="0.2">
      <c r="B7748" t="s">
        <v>3422</v>
      </c>
      <c r="C7748" t="str">
        <f>VLOOKUP(B7748,customer!A:B,2,FALSE)</f>
        <v>Drake Lamperti</v>
      </c>
      <c r="D7748" t="s">
        <v>3948</v>
      </c>
      <c r="E7748" t="str">
        <f>VLOOKUP(D7748,campaign!A:B,2,FALSE)</f>
        <v>HasCreditCard</v>
      </c>
      <c r="F7748" s="9">
        <v>45047</v>
      </c>
      <c r="G7748">
        <f>VLOOKUP(D7748,campaign!A:D,4,FALSE)</f>
        <v>65</v>
      </c>
    </row>
    <row r="7749" spans="2:7" x14ac:dyDescent="0.2">
      <c r="B7749" t="s">
        <v>3423</v>
      </c>
      <c r="C7749" t="str">
        <f>VLOOKUP(B7749,customer!A:B,2,FALSE)</f>
        <v>Pepita Tuppeny</v>
      </c>
      <c r="D7749" t="s">
        <v>3948</v>
      </c>
      <c r="E7749" t="str">
        <f>VLOOKUP(D7749,campaign!A:B,2,FALSE)</f>
        <v>HasCreditCard</v>
      </c>
      <c r="F7749" s="9">
        <v>44602</v>
      </c>
      <c r="G7749">
        <f>VLOOKUP(D7749,campaign!A:D,4,FALSE)</f>
        <v>65</v>
      </c>
    </row>
    <row r="7750" spans="2:7" x14ac:dyDescent="0.2">
      <c r="B7750" t="s">
        <v>3423</v>
      </c>
      <c r="C7750" t="str">
        <f>VLOOKUP(B7750,customer!A:B,2,FALSE)</f>
        <v>Pepita Tuppeny</v>
      </c>
      <c r="D7750" t="s">
        <v>3948</v>
      </c>
      <c r="E7750" t="str">
        <f>VLOOKUP(D7750,campaign!A:B,2,FALSE)</f>
        <v>HasCreditCard</v>
      </c>
      <c r="F7750" s="9">
        <v>44630</v>
      </c>
      <c r="G7750">
        <f>VLOOKUP(D7750,campaign!A:D,4,FALSE)</f>
        <v>65</v>
      </c>
    </row>
    <row r="7751" spans="2:7" x14ac:dyDescent="0.2">
      <c r="B7751" t="s">
        <v>3423</v>
      </c>
      <c r="C7751" t="str">
        <f>VLOOKUP(B7751,customer!A:B,2,FALSE)</f>
        <v>Pepita Tuppeny</v>
      </c>
      <c r="D7751" t="s">
        <v>3948</v>
      </c>
      <c r="E7751" t="str">
        <f>VLOOKUP(D7751,campaign!A:B,2,FALSE)</f>
        <v>HasCreditCard</v>
      </c>
      <c r="F7751" s="9">
        <v>44695</v>
      </c>
      <c r="G7751">
        <f>VLOOKUP(D7751,campaign!A:D,4,FALSE)</f>
        <v>65</v>
      </c>
    </row>
    <row r="7752" spans="2:7" x14ac:dyDescent="0.2">
      <c r="B7752" t="s">
        <v>3423</v>
      </c>
      <c r="C7752" t="str">
        <f>VLOOKUP(B7752,customer!A:B,2,FALSE)</f>
        <v>Pepita Tuppeny</v>
      </c>
      <c r="D7752" t="s">
        <v>3948</v>
      </c>
      <c r="E7752" t="str">
        <f>VLOOKUP(D7752,campaign!A:B,2,FALSE)</f>
        <v>HasCreditCard</v>
      </c>
      <c r="F7752" s="9">
        <v>44725</v>
      </c>
      <c r="G7752">
        <f>VLOOKUP(D7752,campaign!A:D,4,FALSE)</f>
        <v>65</v>
      </c>
    </row>
    <row r="7753" spans="2:7" x14ac:dyDescent="0.2">
      <c r="B7753" t="s">
        <v>3423</v>
      </c>
      <c r="C7753" t="str">
        <f>VLOOKUP(B7753,customer!A:B,2,FALSE)</f>
        <v>Pepita Tuppeny</v>
      </c>
      <c r="D7753" t="s">
        <v>3948</v>
      </c>
      <c r="E7753" t="str">
        <f>VLOOKUP(D7753,campaign!A:B,2,FALSE)</f>
        <v>HasCreditCard</v>
      </c>
      <c r="F7753" s="9">
        <v>44821</v>
      </c>
      <c r="G7753">
        <f>VLOOKUP(D7753,campaign!A:D,4,FALSE)</f>
        <v>65</v>
      </c>
    </row>
    <row r="7754" spans="2:7" x14ac:dyDescent="0.2">
      <c r="B7754" t="s">
        <v>3423</v>
      </c>
      <c r="C7754" t="str">
        <f>VLOOKUP(B7754,customer!A:B,2,FALSE)</f>
        <v>Pepita Tuppeny</v>
      </c>
      <c r="D7754" t="s">
        <v>3948</v>
      </c>
      <c r="E7754" t="str">
        <f>VLOOKUP(D7754,campaign!A:B,2,FALSE)</f>
        <v>HasCreditCard</v>
      </c>
      <c r="F7754" s="9">
        <v>44883</v>
      </c>
      <c r="G7754">
        <f>VLOOKUP(D7754,campaign!A:D,4,FALSE)</f>
        <v>65</v>
      </c>
    </row>
    <row r="7755" spans="2:7" x14ac:dyDescent="0.2">
      <c r="B7755" t="s">
        <v>3423</v>
      </c>
      <c r="C7755" t="str">
        <f>VLOOKUP(B7755,customer!A:B,2,FALSE)</f>
        <v>Pepita Tuppeny</v>
      </c>
      <c r="D7755" t="s">
        <v>3948</v>
      </c>
      <c r="E7755" t="str">
        <f>VLOOKUP(D7755,campaign!A:B,2,FALSE)</f>
        <v>HasCreditCard</v>
      </c>
      <c r="F7755" s="9">
        <v>44916</v>
      </c>
      <c r="G7755">
        <f>VLOOKUP(D7755,campaign!A:D,4,FALSE)</f>
        <v>65</v>
      </c>
    </row>
    <row r="7756" spans="2:7" x14ac:dyDescent="0.2">
      <c r="B7756" t="s">
        <v>3423</v>
      </c>
      <c r="C7756" t="str">
        <f>VLOOKUP(B7756,customer!A:B,2,FALSE)</f>
        <v>Pepita Tuppeny</v>
      </c>
      <c r="D7756" t="s">
        <v>3948</v>
      </c>
      <c r="E7756" t="str">
        <f>VLOOKUP(D7756,campaign!A:B,2,FALSE)</f>
        <v>HasCreditCard</v>
      </c>
      <c r="F7756" s="9">
        <v>44948</v>
      </c>
      <c r="G7756">
        <f>VLOOKUP(D7756,campaign!A:D,4,FALSE)</f>
        <v>65</v>
      </c>
    </row>
    <row r="7757" spans="2:7" x14ac:dyDescent="0.2">
      <c r="B7757" t="s">
        <v>3423</v>
      </c>
      <c r="C7757" t="str">
        <f>VLOOKUP(B7757,customer!A:B,2,FALSE)</f>
        <v>Pepita Tuppeny</v>
      </c>
      <c r="D7757" t="s">
        <v>3948</v>
      </c>
      <c r="E7757" t="str">
        <f>VLOOKUP(D7757,campaign!A:B,2,FALSE)</f>
        <v>HasCreditCard</v>
      </c>
      <c r="F7757" s="9">
        <v>44971</v>
      </c>
      <c r="G7757">
        <f>VLOOKUP(D7757,campaign!A:D,4,FALSE)</f>
        <v>65</v>
      </c>
    </row>
    <row r="7758" spans="2:7" x14ac:dyDescent="0.2">
      <c r="B7758" t="s">
        <v>3423</v>
      </c>
      <c r="C7758" t="str">
        <f>VLOOKUP(B7758,customer!A:B,2,FALSE)</f>
        <v>Pepita Tuppeny</v>
      </c>
      <c r="D7758" t="s">
        <v>3948</v>
      </c>
      <c r="E7758" t="str">
        <f>VLOOKUP(D7758,campaign!A:B,2,FALSE)</f>
        <v>HasCreditCard</v>
      </c>
      <c r="F7758" s="9">
        <v>45057</v>
      </c>
      <c r="G7758">
        <f>VLOOKUP(D7758,campaign!A:D,4,FALSE)</f>
        <v>65</v>
      </c>
    </row>
    <row r="7759" spans="2:7" x14ac:dyDescent="0.2">
      <c r="B7759" t="s">
        <v>3423</v>
      </c>
      <c r="C7759" t="str">
        <f>VLOOKUP(B7759,customer!A:B,2,FALSE)</f>
        <v>Pepita Tuppeny</v>
      </c>
      <c r="D7759" t="s">
        <v>3928</v>
      </c>
      <c r="E7759" t="str">
        <f>VLOOKUP(D7759,campaign!A:B,2,FALSE)</f>
        <v>OptOutMailings</v>
      </c>
      <c r="F7759" s="9">
        <v>44857</v>
      </c>
      <c r="G7759">
        <f>VLOOKUP(D7759,campaign!A:D,4,FALSE)</f>
        <v>75</v>
      </c>
    </row>
    <row r="7760" spans="2:7" x14ac:dyDescent="0.2">
      <c r="B7760" t="s">
        <v>3423</v>
      </c>
      <c r="C7760" t="str">
        <f>VLOOKUP(B7760,customer!A:B,2,FALSE)</f>
        <v>Pepita Tuppeny</v>
      </c>
      <c r="D7760" t="s">
        <v>3928</v>
      </c>
      <c r="E7760" t="str">
        <f>VLOOKUP(D7760,campaign!A:B,2,FALSE)</f>
        <v>OptOutMailings</v>
      </c>
      <c r="F7760" s="9">
        <v>44895</v>
      </c>
      <c r="G7760">
        <f>VLOOKUP(D7760,campaign!A:D,4,FALSE)</f>
        <v>75</v>
      </c>
    </row>
    <row r="7761" spans="2:7" x14ac:dyDescent="0.2">
      <c r="B7761" t="s">
        <v>3423</v>
      </c>
      <c r="C7761" t="str">
        <f>VLOOKUP(B7761,customer!A:B,2,FALSE)</f>
        <v>Pepita Tuppeny</v>
      </c>
      <c r="D7761" t="s">
        <v>3928</v>
      </c>
      <c r="E7761" t="str">
        <f>VLOOKUP(D7761,campaign!A:B,2,FALSE)</f>
        <v>OptOutMailings</v>
      </c>
      <c r="F7761" s="9">
        <v>44921</v>
      </c>
      <c r="G7761">
        <f>VLOOKUP(D7761,campaign!A:D,4,FALSE)</f>
        <v>75</v>
      </c>
    </row>
    <row r="7762" spans="2:7" x14ac:dyDescent="0.2">
      <c r="B7762" t="s">
        <v>3423</v>
      </c>
      <c r="C7762" t="str">
        <f>VLOOKUP(B7762,customer!A:B,2,FALSE)</f>
        <v>Pepita Tuppeny</v>
      </c>
      <c r="D7762" t="s">
        <v>3928</v>
      </c>
      <c r="E7762" t="str">
        <f>VLOOKUP(D7762,campaign!A:B,2,FALSE)</f>
        <v>OptOutMailings</v>
      </c>
      <c r="F7762" s="9">
        <v>44957</v>
      </c>
      <c r="G7762">
        <f>VLOOKUP(D7762,campaign!A:D,4,FALSE)</f>
        <v>75</v>
      </c>
    </row>
    <row r="7763" spans="2:7" x14ac:dyDescent="0.2">
      <c r="B7763" t="s">
        <v>3423</v>
      </c>
      <c r="C7763" t="str">
        <f>VLOOKUP(B7763,customer!A:B,2,FALSE)</f>
        <v>Pepita Tuppeny</v>
      </c>
      <c r="D7763" t="s">
        <v>3928</v>
      </c>
      <c r="E7763" t="str">
        <f>VLOOKUP(D7763,campaign!A:B,2,FALSE)</f>
        <v>OptOutMailings</v>
      </c>
      <c r="F7763" s="9">
        <v>44980</v>
      </c>
      <c r="G7763">
        <f>VLOOKUP(D7763,campaign!A:D,4,FALSE)</f>
        <v>75</v>
      </c>
    </row>
    <row r="7764" spans="2:7" x14ac:dyDescent="0.2">
      <c r="B7764" t="s">
        <v>3423</v>
      </c>
      <c r="C7764" t="str">
        <f>VLOOKUP(B7764,customer!A:B,2,FALSE)</f>
        <v>Pepita Tuppeny</v>
      </c>
      <c r="D7764" t="s">
        <v>3928</v>
      </c>
      <c r="E7764" t="str">
        <f>VLOOKUP(D7764,campaign!A:B,2,FALSE)</f>
        <v>OptOutMailings</v>
      </c>
      <c r="F7764" s="9">
        <v>45015</v>
      </c>
      <c r="G7764">
        <f>VLOOKUP(D7764,campaign!A:D,4,FALSE)</f>
        <v>75</v>
      </c>
    </row>
    <row r="7765" spans="2:7" x14ac:dyDescent="0.2">
      <c r="B7765" t="s">
        <v>3423</v>
      </c>
      <c r="C7765" t="str">
        <f>VLOOKUP(B7765,customer!A:B,2,FALSE)</f>
        <v>Pepita Tuppeny</v>
      </c>
      <c r="D7765" t="s">
        <v>3928</v>
      </c>
      <c r="E7765" t="str">
        <f>VLOOKUP(D7765,campaign!A:B,2,FALSE)</f>
        <v>OptOutMailings</v>
      </c>
      <c r="F7765" s="9">
        <v>45040</v>
      </c>
      <c r="G7765">
        <f>VLOOKUP(D7765,campaign!A:D,4,FALSE)</f>
        <v>75</v>
      </c>
    </row>
    <row r="7766" spans="2:7" x14ac:dyDescent="0.2">
      <c r="B7766" t="s">
        <v>3423</v>
      </c>
      <c r="C7766" t="str">
        <f>VLOOKUP(B7766,customer!A:B,2,FALSE)</f>
        <v>Pepita Tuppeny</v>
      </c>
      <c r="D7766" t="s">
        <v>3928</v>
      </c>
      <c r="E7766" t="str">
        <f>VLOOKUP(D7766,campaign!A:B,2,FALSE)</f>
        <v>OptOutMailings</v>
      </c>
      <c r="F7766" s="9">
        <v>45084</v>
      </c>
      <c r="G7766">
        <f>VLOOKUP(D7766,campaign!A:D,4,FALSE)</f>
        <v>75</v>
      </c>
    </row>
    <row r="7767" spans="2:7" x14ac:dyDescent="0.2">
      <c r="B7767" t="s">
        <v>3424</v>
      </c>
      <c r="C7767" t="str">
        <f>VLOOKUP(B7767,customer!A:B,2,FALSE)</f>
        <v>Nial M'cowis</v>
      </c>
      <c r="D7767" t="s">
        <v>3921</v>
      </c>
      <c r="E7767" t="str">
        <f>VLOOKUP(D7767,campaign!A:B,2,FALSE)</f>
        <v>HandsetRefurbished</v>
      </c>
      <c r="F7767" s="9">
        <v>44577</v>
      </c>
      <c r="G7767">
        <f>VLOOKUP(D7767,campaign!A:D,4,FALSE)</f>
        <v>26</v>
      </c>
    </row>
    <row r="7768" spans="2:7" x14ac:dyDescent="0.2">
      <c r="B7768" t="s">
        <v>3424</v>
      </c>
      <c r="C7768" t="str">
        <f>VLOOKUP(B7768,customer!A:B,2,FALSE)</f>
        <v>Nial M'cowis</v>
      </c>
      <c r="D7768" t="s">
        <v>3921</v>
      </c>
      <c r="E7768" t="str">
        <f>VLOOKUP(D7768,campaign!A:B,2,FALSE)</f>
        <v>HandsetRefurbished</v>
      </c>
      <c r="F7768" s="9">
        <v>44621</v>
      </c>
      <c r="G7768">
        <f>VLOOKUP(D7768,campaign!A:D,4,FALSE)</f>
        <v>26</v>
      </c>
    </row>
    <row r="7769" spans="2:7" x14ac:dyDescent="0.2">
      <c r="B7769" t="s">
        <v>3424</v>
      </c>
      <c r="C7769" t="str">
        <f>VLOOKUP(B7769,customer!A:B,2,FALSE)</f>
        <v>Nial M'cowis</v>
      </c>
      <c r="D7769" t="s">
        <v>3921</v>
      </c>
      <c r="E7769" t="str">
        <f>VLOOKUP(D7769,campaign!A:B,2,FALSE)</f>
        <v>HandsetRefurbished</v>
      </c>
      <c r="F7769" s="9">
        <v>44672</v>
      </c>
      <c r="G7769">
        <f>VLOOKUP(D7769,campaign!A:D,4,FALSE)</f>
        <v>26</v>
      </c>
    </row>
    <row r="7770" spans="2:7" x14ac:dyDescent="0.2">
      <c r="B7770" t="s">
        <v>3424</v>
      </c>
      <c r="C7770" t="str">
        <f>VLOOKUP(B7770,customer!A:B,2,FALSE)</f>
        <v>Nial M'cowis</v>
      </c>
      <c r="D7770" t="s">
        <v>3921</v>
      </c>
      <c r="E7770" t="str">
        <f>VLOOKUP(D7770,campaign!A:B,2,FALSE)</f>
        <v>HandsetRefurbished</v>
      </c>
      <c r="F7770" s="9">
        <v>44731</v>
      </c>
      <c r="G7770">
        <f>VLOOKUP(D7770,campaign!A:D,4,FALSE)</f>
        <v>26</v>
      </c>
    </row>
    <row r="7771" spans="2:7" x14ac:dyDescent="0.2">
      <c r="B7771" t="s">
        <v>3424</v>
      </c>
      <c r="C7771" t="str">
        <f>VLOOKUP(B7771,customer!A:B,2,FALSE)</f>
        <v>Nial M'cowis</v>
      </c>
      <c r="D7771" t="s">
        <v>3921</v>
      </c>
      <c r="E7771" t="str">
        <f>VLOOKUP(D7771,campaign!A:B,2,FALSE)</f>
        <v>HandsetRefurbished</v>
      </c>
      <c r="F7771" s="9">
        <v>44804</v>
      </c>
      <c r="G7771">
        <f>VLOOKUP(D7771,campaign!A:D,4,FALSE)</f>
        <v>26</v>
      </c>
    </row>
    <row r="7772" spans="2:7" x14ac:dyDescent="0.2">
      <c r="B7772" t="s">
        <v>3424</v>
      </c>
      <c r="C7772" t="str">
        <f>VLOOKUP(B7772,customer!A:B,2,FALSE)</f>
        <v>Nial M'cowis</v>
      </c>
      <c r="D7772" t="s">
        <v>3921</v>
      </c>
      <c r="E7772" t="str">
        <f>VLOOKUP(D7772,campaign!A:B,2,FALSE)</f>
        <v>HandsetRefurbished</v>
      </c>
      <c r="F7772" s="9">
        <v>44852</v>
      </c>
      <c r="G7772">
        <f>VLOOKUP(D7772,campaign!A:D,4,FALSE)</f>
        <v>26</v>
      </c>
    </row>
    <row r="7773" spans="2:7" x14ac:dyDescent="0.2">
      <c r="B7773" t="s">
        <v>3424</v>
      </c>
      <c r="C7773" t="str">
        <f>VLOOKUP(B7773,customer!A:B,2,FALSE)</f>
        <v>Nial M'cowis</v>
      </c>
      <c r="D7773" t="s">
        <v>3921</v>
      </c>
      <c r="E7773" t="str">
        <f>VLOOKUP(D7773,campaign!A:B,2,FALSE)</f>
        <v>HandsetRefurbished</v>
      </c>
      <c r="F7773" s="9">
        <v>44926</v>
      </c>
      <c r="G7773">
        <f>VLOOKUP(D7773,campaign!A:D,4,FALSE)</f>
        <v>26</v>
      </c>
    </row>
    <row r="7774" spans="2:7" x14ac:dyDescent="0.2">
      <c r="B7774" t="s">
        <v>3424</v>
      </c>
      <c r="C7774" t="str">
        <f>VLOOKUP(B7774,customer!A:B,2,FALSE)</f>
        <v>Nial M'cowis</v>
      </c>
      <c r="D7774" t="s">
        <v>3921</v>
      </c>
      <c r="E7774" t="str">
        <f>VLOOKUP(D7774,campaign!A:B,2,FALSE)</f>
        <v>HandsetRefurbished</v>
      </c>
      <c r="F7774" s="9">
        <v>45002</v>
      </c>
      <c r="G7774">
        <f>VLOOKUP(D7774,campaign!A:D,4,FALSE)</f>
        <v>26</v>
      </c>
    </row>
    <row r="7775" spans="2:7" x14ac:dyDescent="0.2">
      <c r="B7775" t="s">
        <v>3424</v>
      </c>
      <c r="C7775" t="str">
        <f>VLOOKUP(B7775,customer!A:B,2,FALSE)</f>
        <v>Nial M'cowis</v>
      </c>
      <c r="D7775" t="s">
        <v>3921</v>
      </c>
      <c r="E7775" t="str">
        <f>VLOOKUP(D7775,campaign!A:B,2,FALSE)</f>
        <v>HandsetRefurbished</v>
      </c>
      <c r="F7775" s="9">
        <v>45033</v>
      </c>
      <c r="G7775">
        <f>VLOOKUP(D7775,campaign!A:D,4,FALSE)</f>
        <v>26</v>
      </c>
    </row>
    <row r="7776" spans="2:7" x14ac:dyDescent="0.2">
      <c r="B7776" t="s">
        <v>3425</v>
      </c>
      <c r="C7776" t="str">
        <f>VLOOKUP(B7776,customer!A:B,2,FALSE)</f>
        <v>Robyn Finlator</v>
      </c>
      <c r="D7776" t="s">
        <v>3949</v>
      </c>
      <c r="E7776" t="str">
        <f>VLOOKUP(D7776,campaign!A:B,2,FALSE)</f>
        <v>NewCellphoneUser</v>
      </c>
      <c r="F7776" s="9">
        <v>44625</v>
      </c>
      <c r="G7776">
        <f>VLOOKUP(D7776,campaign!A:D,4,FALSE)</f>
        <v>25</v>
      </c>
    </row>
    <row r="7777" spans="2:7" x14ac:dyDescent="0.2">
      <c r="B7777" t="s">
        <v>3425</v>
      </c>
      <c r="C7777" t="str">
        <f>VLOOKUP(B7777,customer!A:B,2,FALSE)</f>
        <v>Robyn Finlator</v>
      </c>
      <c r="D7777" t="s">
        <v>3949</v>
      </c>
      <c r="E7777" t="str">
        <f>VLOOKUP(D7777,campaign!A:B,2,FALSE)</f>
        <v>NewCellphoneUser</v>
      </c>
      <c r="F7777" s="9">
        <v>44658</v>
      </c>
      <c r="G7777">
        <f>VLOOKUP(D7777,campaign!A:D,4,FALSE)</f>
        <v>25</v>
      </c>
    </row>
    <row r="7778" spans="2:7" x14ac:dyDescent="0.2">
      <c r="B7778" t="s">
        <v>3425</v>
      </c>
      <c r="C7778" t="str">
        <f>VLOOKUP(B7778,customer!A:B,2,FALSE)</f>
        <v>Robyn Finlator</v>
      </c>
      <c r="D7778" t="s">
        <v>3949</v>
      </c>
      <c r="E7778" t="str">
        <f>VLOOKUP(D7778,campaign!A:B,2,FALSE)</f>
        <v>NewCellphoneUser</v>
      </c>
      <c r="F7778" s="9">
        <v>44686</v>
      </c>
      <c r="G7778">
        <f>VLOOKUP(D7778,campaign!A:D,4,FALSE)</f>
        <v>25</v>
      </c>
    </row>
    <row r="7779" spans="2:7" x14ac:dyDescent="0.2">
      <c r="B7779" t="s">
        <v>3425</v>
      </c>
      <c r="C7779" t="str">
        <f>VLOOKUP(B7779,customer!A:B,2,FALSE)</f>
        <v>Robyn Finlator</v>
      </c>
      <c r="D7779" t="s">
        <v>3949</v>
      </c>
      <c r="E7779" t="str">
        <f>VLOOKUP(D7779,campaign!A:B,2,FALSE)</f>
        <v>NewCellphoneUser</v>
      </c>
      <c r="F7779" s="9">
        <v>44751</v>
      </c>
      <c r="G7779">
        <f>VLOOKUP(D7779,campaign!A:D,4,FALSE)</f>
        <v>25</v>
      </c>
    </row>
    <row r="7780" spans="2:7" x14ac:dyDescent="0.2">
      <c r="B7780" t="s">
        <v>3425</v>
      </c>
      <c r="C7780" t="str">
        <f>VLOOKUP(B7780,customer!A:B,2,FALSE)</f>
        <v>Robyn Finlator</v>
      </c>
      <c r="D7780" t="s">
        <v>3949</v>
      </c>
      <c r="E7780" t="str">
        <f>VLOOKUP(D7780,campaign!A:B,2,FALSE)</f>
        <v>NewCellphoneUser</v>
      </c>
      <c r="F7780" s="9">
        <v>44791</v>
      </c>
      <c r="G7780">
        <f>VLOOKUP(D7780,campaign!A:D,4,FALSE)</f>
        <v>25</v>
      </c>
    </row>
    <row r="7781" spans="2:7" x14ac:dyDescent="0.2">
      <c r="B7781" t="s">
        <v>3425</v>
      </c>
      <c r="C7781" t="str">
        <f>VLOOKUP(B7781,customer!A:B,2,FALSE)</f>
        <v>Robyn Finlator</v>
      </c>
      <c r="D7781" t="s">
        <v>3949</v>
      </c>
      <c r="E7781" t="str">
        <f>VLOOKUP(D7781,campaign!A:B,2,FALSE)</f>
        <v>NewCellphoneUser</v>
      </c>
      <c r="F7781" s="9">
        <v>44848</v>
      </c>
      <c r="G7781">
        <f>VLOOKUP(D7781,campaign!A:D,4,FALSE)</f>
        <v>25</v>
      </c>
    </row>
    <row r="7782" spans="2:7" x14ac:dyDescent="0.2">
      <c r="B7782" t="s">
        <v>3425</v>
      </c>
      <c r="C7782" t="str">
        <f>VLOOKUP(B7782,customer!A:B,2,FALSE)</f>
        <v>Robyn Finlator</v>
      </c>
      <c r="D7782" t="s">
        <v>3949</v>
      </c>
      <c r="E7782" t="str">
        <f>VLOOKUP(D7782,campaign!A:B,2,FALSE)</f>
        <v>NewCellphoneUser</v>
      </c>
      <c r="F7782" s="9">
        <v>44875</v>
      </c>
      <c r="G7782">
        <f>VLOOKUP(D7782,campaign!A:D,4,FALSE)</f>
        <v>25</v>
      </c>
    </row>
    <row r="7783" spans="2:7" x14ac:dyDescent="0.2">
      <c r="B7783" t="s">
        <v>3425</v>
      </c>
      <c r="C7783" t="str">
        <f>VLOOKUP(B7783,customer!A:B,2,FALSE)</f>
        <v>Robyn Finlator</v>
      </c>
      <c r="D7783" t="s">
        <v>3949</v>
      </c>
      <c r="E7783" t="str">
        <f>VLOOKUP(D7783,campaign!A:B,2,FALSE)</f>
        <v>NewCellphoneUser</v>
      </c>
      <c r="F7783" s="9">
        <v>44908</v>
      </c>
      <c r="G7783">
        <f>VLOOKUP(D7783,campaign!A:D,4,FALSE)</f>
        <v>25</v>
      </c>
    </row>
    <row r="7784" spans="2:7" x14ac:dyDescent="0.2">
      <c r="B7784" t="s">
        <v>3425</v>
      </c>
      <c r="C7784" t="str">
        <f>VLOOKUP(B7784,customer!A:B,2,FALSE)</f>
        <v>Robyn Finlator</v>
      </c>
      <c r="D7784" t="s">
        <v>3949</v>
      </c>
      <c r="E7784" t="str">
        <f>VLOOKUP(D7784,campaign!A:B,2,FALSE)</f>
        <v>NewCellphoneUser</v>
      </c>
      <c r="F7784" s="9">
        <v>44944</v>
      </c>
      <c r="G7784">
        <f>VLOOKUP(D7784,campaign!A:D,4,FALSE)</f>
        <v>25</v>
      </c>
    </row>
    <row r="7785" spans="2:7" x14ac:dyDescent="0.2">
      <c r="B7785" t="s">
        <v>3425</v>
      </c>
      <c r="C7785" t="str">
        <f>VLOOKUP(B7785,customer!A:B,2,FALSE)</f>
        <v>Robyn Finlator</v>
      </c>
      <c r="D7785" t="s">
        <v>3949</v>
      </c>
      <c r="E7785" t="str">
        <f>VLOOKUP(D7785,campaign!A:B,2,FALSE)</f>
        <v>NewCellphoneUser</v>
      </c>
      <c r="F7785" s="9">
        <v>44974</v>
      </c>
      <c r="G7785">
        <f>VLOOKUP(D7785,campaign!A:D,4,FALSE)</f>
        <v>25</v>
      </c>
    </row>
    <row r="7786" spans="2:7" x14ac:dyDescent="0.2">
      <c r="B7786" t="s">
        <v>3425</v>
      </c>
      <c r="C7786" t="str">
        <f>VLOOKUP(B7786,customer!A:B,2,FALSE)</f>
        <v>Robyn Finlator</v>
      </c>
      <c r="D7786" t="s">
        <v>3949</v>
      </c>
      <c r="E7786" t="str">
        <f>VLOOKUP(D7786,campaign!A:B,2,FALSE)</f>
        <v>NewCellphoneUser</v>
      </c>
      <c r="F7786" s="9">
        <v>45036</v>
      </c>
      <c r="G7786">
        <f>VLOOKUP(D7786,campaign!A:D,4,FALSE)</f>
        <v>25</v>
      </c>
    </row>
    <row r="7787" spans="2:7" x14ac:dyDescent="0.2">
      <c r="B7787" t="s">
        <v>3425</v>
      </c>
      <c r="C7787" t="str">
        <f>VLOOKUP(B7787,customer!A:B,2,FALSE)</f>
        <v>Robyn Finlator</v>
      </c>
      <c r="D7787" t="s">
        <v>3949</v>
      </c>
      <c r="E7787" t="str">
        <f>VLOOKUP(D7787,campaign!A:B,2,FALSE)</f>
        <v>NewCellphoneUser</v>
      </c>
      <c r="F7787" s="9">
        <v>45066</v>
      </c>
      <c r="G7787">
        <f>VLOOKUP(D7787,campaign!A:D,4,FALSE)</f>
        <v>25</v>
      </c>
    </row>
    <row r="7788" spans="2:7" x14ac:dyDescent="0.2">
      <c r="B7788" t="s">
        <v>3425</v>
      </c>
      <c r="C7788" t="str">
        <f>VLOOKUP(B7788,customer!A:B,2,FALSE)</f>
        <v>Robyn Finlator</v>
      </c>
      <c r="D7788" t="s">
        <v>3920</v>
      </c>
      <c r="E7788" t="str">
        <f>VLOOKUP(D7788,campaign!A:B,2,FALSE)</f>
        <v>ChildrenInHH</v>
      </c>
      <c r="F7788" s="9">
        <v>44745</v>
      </c>
      <c r="G7788">
        <f>VLOOKUP(D7788,campaign!A:D,4,FALSE)</f>
        <v>10</v>
      </c>
    </row>
    <row r="7789" spans="2:7" x14ac:dyDescent="0.2">
      <c r="B7789" t="s">
        <v>3425</v>
      </c>
      <c r="C7789" t="str">
        <f>VLOOKUP(B7789,customer!A:B,2,FALSE)</f>
        <v>Robyn Finlator</v>
      </c>
      <c r="D7789" t="s">
        <v>3920</v>
      </c>
      <c r="E7789" t="str">
        <f>VLOOKUP(D7789,campaign!A:B,2,FALSE)</f>
        <v>ChildrenInHH</v>
      </c>
      <c r="F7789" s="9">
        <v>44786</v>
      </c>
      <c r="G7789">
        <f>VLOOKUP(D7789,campaign!A:D,4,FALSE)</f>
        <v>10</v>
      </c>
    </row>
    <row r="7790" spans="2:7" x14ac:dyDescent="0.2">
      <c r="B7790" t="s">
        <v>3425</v>
      </c>
      <c r="C7790" t="str">
        <f>VLOOKUP(B7790,customer!A:B,2,FALSE)</f>
        <v>Robyn Finlator</v>
      </c>
      <c r="D7790" t="s">
        <v>3920</v>
      </c>
      <c r="E7790" t="str">
        <f>VLOOKUP(D7790,campaign!A:B,2,FALSE)</f>
        <v>ChildrenInHH</v>
      </c>
      <c r="F7790" s="9">
        <v>44813</v>
      </c>
      <c r="G7790">
        <f>VLOOKUP(D7790,campaign!A:D,4,FALSE)</f>
        <v>10</v>
      </c>
    </row>
    <row r="7791" spans="2:7" x14ac:dyDescent="0.2">
      <c r="B7791" t="s">
        <v>3425</v>
      </c>
      <c r="C7791" t="str">
        <f>VLOOKUP(B7791,customer!A:B,2,FALSE)</f>
        <v>Robyn Finlator</v>
      </c>
      <c r="D7791" t="s">
        <v>3920</v>
      </c>
      <c r="E7791" t="str">
        <f>VLOOKUP(D7791,campaign!A:B,2,FALSE)</f>
        <v>ChildrenInHH</v>
      </c>
      <c r="F7791" s="9">
        <v>44873</v>
      </c>
      <c r="G7791">
        <f>VLOOKUP(D7791,campaign!A:D,4,FALSE)</f>
        <v>10</v>
      </c>
    </row>
    <row r="7792" spans="2:7" x14ac:dyDescent="0.2">
      <c r="B7792" t="s">
        <v>3425</v>
      </c>
      <c r="C7792" t="str">
        <f>VLOOKUP(B7792,customer!A:B,2,FALSE)</f>
        <v>Robyn Finlator</v>
      </c>
      <c r="D7792" t="s">
        <v>3920</v>
      </c>
      <c r="E7792" t="str">
        <f>VLOOKUP(D7792,campaign!A:B,2,FALSE)</f>
        <v>ChildrenInHH</v>
      </c>
      <c r="F7792" s="9">
        <v>44901</v>
      </c>
      <c r="G7792">
        <f>VLOOKUP(D7792,campaign!A:D,4,FALSE)</f>
        <v>10</v>
      </c>
    </row>
    <row r="7793" spans="2:7" x14ac:dyDescent="0.2">
      <c r="B7793" t="s">
        <v>3425</v>
      </c>
      <c r="C7793" t="str">
        <f>VLOOKUP(B7793,customer!A:B,2,FALSE)</f>
        <v>Robyn Finlator</v>
      </c>
      <c r="D7793" t="s">
        <v>3920</v>
      </c>
      <c r="E7793" t="str">
        <f>VLOOKUP(D7793,campaign!A:B,2,FALSE)</f>
        <v>ChildrenInHH</v>
      </c>
      <c r="F7793" s="9">
        <v>44936</v>
      </c>
      <c r="G7793">
        <f>VLOOKUP(D7793,campaign!A:D,4,FALSE)</f>
        <v>10</v>
      </c>
    </row>
    <row r="7794" spans="2:7" x14ac:dyDescent="0.2">
      <c r="B7794" t="s">
        <v>3425</v>
      </c>
      <c r="C7794" t="str">
        <f>VLOOKUP(B7794,customer!A:B,2,FALSE)</f>
        <v>Robyn Finlator</v>
      </c>
      <c r="D7794" t="s">
        <v>3920</v>
      </c>
      <c r="E7794" t="str">
        <f>VLOOKUP(D7794,campaign!A:B,2,FALSE)</f>
        <v>ChildrenInHH</v>
      </c>
      <c r="F7794" s="9">
        <v>44967</v>
      </c>
      <c r="G7794">
        <f>VLOOKUP(D7794,campaign!A:D,4,FALSE)</f>
        <v>10</v>
      </c>
    </row>
    <row r="7795" spans="2:7" x14ac:dyDescent="0.2">
      <c r="B7795" t="s">
        <v>3425</v>
      </c>
      <c r="C7795" t="str">
        <f>VLOOKUP(B7795,customer!A:B,2,FALSE)</f>
        <v>Robyn Finlator</v>
      </c>
      <c r="D7795" t="s">
        <v>3920</v>
      </c>
      <c r="E7795" t="str">
        <f>VLOOKUP(D7795,campaign!A:B,2,FALSE)</f>
        <v>ChildrenInHH</v>
      </c>
      <c r="F7795" s="9">
        <v>44988</v>
      </c>
      <c r="G7795">
        <f>VLOOKUP(D7795,campaign!A:D,4,FALSE)</f>
        <v>10</v>
      </c>
    </row>
    <row r="7796" spans="2:7" x14ac:dyDescent="0.2">
      <c r="B7796" t="s">
        <v>3425</v>
      </c>
      <c r="C7796" t="str">
        <f>VLOOKUP(B7796,customer!A:B,2,FALSE)</f>
        <v>Robyn Finlator</v>
      </c>
      <c r="D7796" t="s">
        <v>3920</v>
      </c>
      <c r="E7796" t="str">
        <f>VLOOKUP(D7796,campaign!A:B,2,FALSE)</f>
        <v>ChildrenInHH</v>
      </c>
      <c r="F7796" s="9">
        <v>45020</v>
      </c>
      <c r="G7796">
        <f>VLOOKUP(D7796,campaign!A:D,4,FALSE)</f>
        <v>10</v>
      </c>
    </row>
    <row r="7797" spans="2:7" x14ac:dyDescent="0.2">
      <c r="B7797" t="s">
        <v>3426</v>
      </c>
      <c r="C7797" t="str">
        <f>VLOOKUP(B7797,customer!A:B,2,FALSE)</f>
        <v>Skippie Dickin</v>
      </c>
      <c r="D7797" t="s">
        <v>3922</v>
      </c>
      <c r="E7797" t="str">
        <f>VLOOKUP(D7797,campaign!A:B,2,FALSE)</f>
        <v>HandsetWebCapable</v>
      </c>
      <c r="F7797" s="9">
        <v>44840</v>
      </c>
      <c r="G7797">
        <f>VLOOKUP(D7797,campaign!A:D,4,FALSE)</f>
        <v>62</v>
      </c>
    </row>
    <row r="7798" spans="2:7" x14ac:dyDescent="0.2">
      <c r="B7798" t="s">
        <v>3426</v>
      </c>
      <c r="C7798" t="str">
        <f>VLOOKUP(B7798,customer!A:B,2,FALSE)</f>
        <v>Skippie Dickin</v>
      </c>
      <c r="D7798" t="s">
        <v>3922</v>
      </c>
      <c r="E7798" t="str">
        <f>VLOOKUP(D7798,campaign!A:B,2,FALSE)</f>
        <v>HandsetWebCapable</v>
      </c>
      <c r="F7798" s="9">
        <v>44886</v>
      </c>
      <c r="G7798">
        <f>VLOOKUP(D7798,campaign!A:D,4,FALSE)</f>
        <v>62</v>
      </c>
    </row>
    <row r="7799" spans="2:7" x14ac:dyDescent="0.2">
      <c r="B7799" t="s">
        <v>3426</v>
      </c>
      <c r="C7799" t="str">
        <f>VLOOKUP(B7799,customer!A:B,2,FALSE)</f>
        <v>Skippie Dickin</v>
      </c>
      <c r="D7799" t="s">
        <v>3922</v>
      </c>
      <c r="E7799" t="str">
        <f>VLOOKUP(D7799,campaign!A:B,2,FALSE)</f>
        <v>HandsetWebCapable</v>
      </c>
      <c r="F7799" s="9">
        <v>44909</v>
      </c>
      <c r="G7799">
        <f>VLOOKUP(D7799,campaign!A:D,4,FALSE)</f>
        <v>62</v>
      </c>
    </row>
    <row r="7800" spans="2:7" x14ac:dyDescent="0.2">
      <c r="B7800" t="s">
        <v>3426</v>
      </c>
      <c r="C7800" t="str">
        <f>VLOOKUP(B7800,customer!A:B,2,FALSE)</f>
        <v>Skippie Dickin</v>
      </c>
      <c r="D7800" t="s">
        <v>3922</v>
      </c>
      <c r="E7800" t="str">
        <f>VLOOKUP(D7800,campaign!A:B,2,FALSE)</f>
        <v>HandsetWebCapable</v>
      </c>
      <c r="F7800" s="9">
        <v>44938</v>
      </c>
      <c r="G7800">
        <f>VLOOKUP(D7800,campaign!A:D,4,FALSE)</f>
        <v>62</v>
      </c>
    </row>
    <row r="7801" spans="2:7" x14ac:dyDescent="0.2">
      <c r="B7801" t="s">
        <v>3426</v>
      </c>
      <c r="C7801" t="str">
        <f>VLOOKUP(B7801,customer!A:B,2,FALSE)</f>
        <v>Skippie Dickin</v>
      </c>
      <c r="D7801" t="s">
        <v>3922</v>
      </c>
      <c r="E7801" t="str">
        <f>VLOOKUP(D7801,campaign!A:B,2,FALSE)</f>
        <v>HandsetWebCapable</v>
      </c>
      <c r="F7801" s="9">
        <v>44973</v>
      </c>
      <c r="G7801">
        <f>VLOOKUP(D7801,campaign!A:D,4,FALSE)</f>
        <v>62</v>
      </c>
    </row>
    <row r="7802" spans="2:7" x14ac:dyDescent="0.2">
      <c r="B7802" t="s">
        <v>3426</v>
      </c>
      <c r="C7802" t="str">
        <f>VLOOKUP(B7802,customer!A:B,2,FALSE)</f>
        <v>Skippie Dickin</v>
      </c>
      <c r="D7802" t="s">
        <v>3922</v>
      </c>
      <c r="E7802" t="str">
        <f>VLOOKUP(D7802,campaign!A:B,2,FALSE)</f>
        <v>HandsetWebCapable</v>
      </c>
      <c r="F7802" s="9">
        <v>44999</v>
      </c>
      <c r="G7802">
        <f>VLOOKUP(D7802,campaign!A:D,4,FALSE)</f>
        <v>62</v>
      </c>
    </row>
    <row r="7803" spans="2:7" x14ac:dyDescent="0.2">
      <c r="B7803" t="s">
        <v>3426</v>
      </c>
      <c r="C7803" t="str">
        <f>VLOOKUP(B7803,customer!A:B,2,FALSE)</f>
        <v>Skippie Dickin</v>
      </c>
      <c r="D7803" t="s">
        <v>3922</v>
      </c>
      <c r="E7803" t="str">
        <f>VLOOKUP(D7803,campaign!A:B,2,FALSE)</f>
        <v>HandsetWebCapable</v>
      </c>
      <c r="F7803" s="9">
        <v>45066</v>
      </c>
      <c r="G7803">
        <f>VLOOKUP(D7803,campaign!A:D,4,FALSE)</f>
        <v>62</v>
      </c>
    </row>
    <row r="7804" spans="2:7" x14ac:dyDescent="0.2">
      <c r="B7804" t="s">
        <v>3426</v>
      </c>
      <c r="C7804" t="str">
        <f>VLOOKUP(B7804,customer!A:B,2,FALSE)</f>
        <v>Skippie Dickin</v>
      </c>
      <c r="D7804" t="s">
        <v>3926</v>
      </c>
      <c r="E7804" t="str">
        <f>VLOOKUP(D7804,campaign!A:B,2,FALSE)</f>
        <v>BuysViaMailOrder</v>
      </c>
      <c r="F7804" s="9">
        <v>44883</v>
      </c>
      <c r="G7804">
        <f>VLOOKUP(D7804,campaign!A:D,4,FALSE)</f>
        <v>25</v>
      </c>
    </row>
    <row r="7805" spans="2:7" x14ac:dyDescent="0.2">
      <c r="B7805" t="s">
        <v>3426</v>
      </c>
      <c r="C7805" t="str">
        <f>VLOOKUP(B7805,customer!A:B,2,FALSE)</f>
        <v>Skippie Dickin</v>
      </c>
      <c r="D7805" t="s">
        <v>3926</v>
      </c>
      <c r="E7805" t="str">
        <f>VLOOKUP(D7805,campaign!A:B,2,FALSE)</f>
        <v>BuysViaMailOrder</v>
      </c>
      <c r="F7805" s="9">
        <v>44914</v>
      </c>
      <c r="G7805">
        <f>VLOOKUP(D7805,campaign!A:D,4,FALSE)</f>
        <v>25</v>
      </c>
    </row>
    <row r="7806" spans="2:7" x14ac:dyDescent="0.2">
      <c r="B7806" t="s">
        <v>3426</v>
      </c>
      <c r="C7806" t="str">
        <f>VLOOKUP(B7806,customer!A:B,2,FALSE)</f>
        <v>Skippie Dickin</v>
      </c>
      <c r="D7806" t="s">
        <v>3926</v>
      </c>
      <c r="E7806" t="str">
        <f>VLOOKUP(D7806,campaign!A:B,2,FALSE)</f>
        <v>BuysViaMailOrder</v>
      </c>
      <c r="F7806" s="9">
        <v>44956</v>
      </c>
      <c r="G7806">
        <f>VLOOKUP(D7806,campaign!A:D,4,FALSE)</f>
        <v>25</v>
      </c>
    </row>
    <row r="7807" spans="2:7" x14ac:dyDescent="0.2">
      <c r="B7807" t="s">
        <v>3426</v>
      </c>
      <c r="C7807" t="str">
        <f>VLOOKUP(B7807,customer!A:B,2,FALSE)</f>
        <v>Skippie Dickin</v>
      </c>
      <c r="D7807" t="s">
        <v>3926</v>
      </c>
      <c r="E7807" t="str">
        <f>VLOOKUP(D7807,campaign!A:B,2,FALSE)</f>
        <v>BuysViaMailOrder</v>
      </c>
      <c r="F7807" s="9">
        <v>44977</v>
      </c>
      <c r="G7807">
        <f>VLOOKUP(D7807,campaign!A:D,4,FALSE)</f>
        <v>25</v>
      </c>
    </row>
    <row r="7808" spans="2:7" x14ac:dyDescent="0.2">
      <c r="B7808" t="s">
        <v>3426</v>
      </c>
      <c r="C7808" t="str">
        <f>VLOOKUP(B7808,customer!A:B,2,FALSE)</f>
        <v>Skippie Dickin</v>
      </c>
      <c r="D7808" t="s">
        <v>3926</v>
      </c>
      <c r="E7808" t="str">
        <f>VLOOKUP(D7808,campaign!A:B,2,FALSE)</f>
        <v>BuysViaMailOrder</v>
      </c>
      <c r="F7808" s="9">
        <v>45015</v>
      </c>
      <c r="G7808">
        <f>VLOOKUP(D7808,campaign!A:D,4,FALSE)</f>
        <v>25</v>
      </c>
    </row>
    <row r="7809" spans="2:7" x14ac:dyDescent="0.2">
      <c r="B7809" t="s">
        <v>3426</v>
      </c>
      <c r="C7809" t="str">
        <f>VLOOKUP(B7809,customer!A:B,2,FALSE)</f>
        <v>Skippie Dickin</v>
      </c>
      <c r="D7809" t="s">
        <v>3926</v>
      </c>
      <c r="E7809" t="str">
        <f>VLOOKUP(D7809,campaign!A:B,2,FALSE)</f>
        <v>BuysViaMailOrder</v>
      </c>
      <c r="F7809" s="9">
        <v>45041</v>
      </c>
      <c r="G7809">
        <f>VLOOKUP(D7809,campaign!A:D,4,FALSE)</f>
        <v>25</v>
      </c>
    </row>
    <row r="7810" spans="2:7" x14ac:dyDescent="0.2">
      <c r="B7810" t="s">
        <v>3426</v>
      </c>
      <c r="C7810" t="str">
        <f>VLOOKUP(B7810,customer!A:B,2,FALSE)</f>
        <v>Skippie Dickin</v>
      </c>
      <c r="D7810" t="s">
        <v>3926</v>
      </c>
      <c r="E7810" t="str">
        <f>VLOOKUP(D7810,campaign!A:B,2,FALSE)</f>
        <v>BuysViaMailOrder</v>
      </c>
      <c r="F7810" s="9">
        <v>45065</v>
      </c>
      <c r="G7810">
        <f>VLOOKUP(D7810,campaign!A:D,4,FALSE)</f>
        <v>25</v>
      </c>
    </row>
    <row r="7811" spans="2:7" x14ac:dyDescent="0.2">
      <c r="B7811" t="s">
        <v>3427</v>
      </c>
      <c r="C7811" t="str">
        <f>VLOOKUP(B7811,customer!A:B,2,FALSE)</f>
        <v>Hayes Batrop</v>
      </c>
      <c r="D7811" t="s">
        <v>3927</v>
      </c>
      <c r="E7811" t="str">
        <f>VLOOKUP(D7811,campaign!A:B,2,FALSE)</f>
        <v>RespondsToMailOffers</v>
      </c>
      <c r="F7811" s="9">
        <v>45021</v>
      </c>
      <c r="G7811">
        <f>VLOOKUP(D7811,campaign!A:D,4,FALSE)</f>
        <v>27</v>
      </c>
    </row>
    <row r="7812" spans="2:7" x14ac:dyDescent="0.2">
      <c r="B7812" t="s">
        <v>3427</v>
      </c>
      <c r="C7812" t="str">
        <f>VLOOKUP(B7812,customer!A:B,2,FALSE)</f>
        <v>Hayes Batrop</v>
      </c>
      <c r="D7812" t="s">
        <v>3927</v>
      </c>
      <c r="E7812" t="str">
        <f>VLOOKUP(D7812,campaign!A:B,2,FALSE)</f>
        <v>RespondsToMailOffers</v>
      </c>
      <c r="F7812" s="9">
        <v>45052</v>
      </c>
      <c r="G7812">
        <f>VLOOKUP(D7812,campaign!A:D,4,FALSE)</f>
        <v>27</v>
      </c>
    </row>
    <row r="7813" spans="2:7" x14ac:dyDescent="0.2">
      <c r="B7813" t="s">
        <v>3428</v>
      </c>
      <c r="C7813" t="str">
        <f>VLOOKUP(B7813,customer!A:B,2,FALSE)</f>
        <v>Cammie Legh</v>
      </c>
      <c r="D7813" t="s">
        <v>3949</v>
      </c>
      <c r="E7813" t="str">
        <f>VLOOKUP(D7813,campaign!A:B,2,FALSE)</f>
        <v>NewCellphoneUser</v>
      </c>
      <c r="F7813" s="9">
        <v>44775</v>
      </c>
      <c r="G7813">
        <f>VLOOKUP(D7813,campaign!A:D,4,FALSE)</f>
        <v>25</v>
      </c>
    </row>
    <row r="7814" spans="2:7" x14ac:dyDescent="0.2">
      <c r="B7814" t="s">
        <v>3428</v>
      </c>
      <c r="C7814" t="str">
        <f>VLOOKUP(B7814,customer!A:B,2,FALSE)</f>
        <v>Cammie Legh</v>
      </c>
      <c r="D7814" t="s">
        <v>3949</v>
      </c>
      <c r="E7814" t="str">
        <f>VLOOKUP(D7814,campaign!A:B,2,FALSE)</f>
        <v>NewCellphoneUser</v>
      </c>
      <c r="F7814" s="9">
        <v>44808</v>
      </c>
      <c r="G7814">
        <f>VLOOKUP(D7814,campaign!A:D,4,FALSE)</f>
        <v>25</v>
      </c>
    </row>
    <row r="7815" spans="2:7" x14ac:dyDescent="0.2">
      <c r="B7815" t="s">
        <v>3428</v>
      </c>
      <c r="C7815" t="str">
        <f>VLOOKUP(B7815,customer!A:B,2,FALSE)</f>
        <v>Cammie Legh</v>
      </c>
      <c r="D7815" t="s">
        <v>3949</v>
      </c>
      <c r="E7815" t="str">
        <f>VLOOKUP(D7815,campaign!A:B,2,FALSE)</f>
        <v>NewCellphoneUser</v>
      </c>
      <c r="F7815" s="9">
        <v>44846</v>
      </c>
      <c r="G7815">
        <f>VLOOKUP(D7815,campaign!A:D,4,FALSE)</f>
        <v>25</v>
      </c>
    </row>
    <row r="7816" spans="2:7" x14ac:dyDescent="0.2">
      <c r="B7816" t="s">
        <v>3428</v>
      </c>
      <c r="C7816" t="str">
        <f>VLOOKUP(B7816,customer!A:B,2,FALSE)</f>
        <v>Cammie Legh</v>
      </c>
      <c r="D7816" t="s">
        <v>3949</v>
      </c>
      <c r="E7816" t="str">
        <f>VLOOKUP(D7816,campaign!A:B,2,FALSE)</f>
        <v>NewCellphoneUser</v>
      </c>
      <c r="F7816" s="9">
        <v>44875</v>
      </c>
      <c r="G7816">
        <f>VLOOKUP(D7816,campaign!A:D,4,FALSE)</f>
        <v>25</v>
      </c>
    </row>
    <row r="7817" spans="2:7" x14ac:dyDescent="0.2">
      <c r="B7817" t="s">
        <v>3428</v>
      </c>
      <c r="C7817" t="str">
        <f>VLOOKUP(B7817,customer!A:B,2,FALSE)</f>
        <v>Cammie Legh</v>
      </c>
      <c r="D7817" t="s">
        <v>3949</v>
      </c>
      <c r="E7817" t="str">
        <f>VLOOKUP(D7817,campaign!A:B,2,FALSE)</f>
        <v>NewCellphoneUser</v>
      </c>
      <c r="F7817" s="9">
        <v>44901</v>
      </c>
      <c r="G7817">
        <f>VLOOKUP(D7817,campaign!A:D,4,FALSE)</f>
        <v>25</v>
      </c>
    </row>
    <row r="7818" spans="2:7" x14ac:dyDescent="0.2">
      <c r="B7818" t="s">
        <v>3428</v>
      </c>
      <c r="C7818" t="str">
        <f>VLOOKUP(B7818,customer!A:B,2,FALSE)</f>
        <v>Cammie Legh</v>
      </c>
      <c r="D7818" t="s">
        <v>3949</v>
      </c>
      <c r="E7818" t="str">
        <f>VLOOKUP(D7818,campaign!A:B,2,FALSE)</f>
        <v>NewCellphoneUser</v>
      </c>
      <c r="F7818" s="9">
        <v>44941</v>
      </c>
      <c r="G7818">
        <f>VLOOKUP(D7818,campaign!A:D,4,FALSE)</f>
        <v>25</v>
      </c>
    </row>
    <row r="7819" spans="2:7" x14ac:dyDescent="0.2">
      <c r="B7819" t="s">
        <v>3428</v>
      </c>
      <c r="C7819" t="str">
        <f>VLOOKUP(B7819,customer!A:B,2,FALSE)</f>
        <v>Cammie Legh</v>
      </c>
      <c r="D7819" t="s">
        <v>3949</v>
      </c>
      <c r="E7819" t="str">
        <f>VLOOKUP(D7819,campaign!A:B,2,FALSE)</f>
        <v>NewCellphoneUser</v>
      </c>
      <c r="F7819" s="9">
        <v>44964</v>
      </c>
      <c r="G7819">
        <f>VLOOKUP(D7819,campaign!A:D,4,FALSE)</f>
        <v>25</v>
      </c>
    </row>
    <row r="7820" spans="2:7" x14ac:dyDescent="0.2">
      <c r="B7820" t="s">
        <v>3428</v>
      </c>
      <c r="C7820" t="str">
        <f>VLOOKUP(B7820,customer!A:B,2,FALSE)</f>
        <v>Cammie Legh</v>
      </c>
      <c r="D7820" t="s">
        <v>3949</v>
      </c>
      <c r="E7820" t="str">
        <f>VLOOKUP(D7820,campaign!A:B,2,FALSE)</f>
        <v>NewCellphoneUser</v>
      </c>
      <c r="F7820" s="9">
        <v>44998</v>
      </c>
      <c r="G7820">
        <f>VLOOKUP(D7820,campaign!A:D,4,FALSE)</f>
        <v>25</v>
      </c>
    </row>
    <row r="7821" spans="2:7" x14ac:dyDescent="0.2">
      <c r="B7821" t="s">
        <v>3428</v>
      </c>
      <c r="C7821" t="str">
        <f>VLOOKUP(B7821,customer!A:B,2,FALSE)</f>
        <v>Cammie Legh</v>
      </c>
      <c r="D7821" t="s">
        <v>3949</v>
      </c>
      <c r="E7821" t="str">
        <f>VLOOKUP(D7821,campaign!A:B,2,FALSE)</f>
        <v>NewCellphoneUser</v>
      </c>
      <c r="F7821" s="9">
        <v>45018</v>
      </c>
      <c r="G7821">
        <f>VLOOKUP(D7821,campaign!A:D,4,FALSE)</f>
        <v>25</v>
      </c>
    </row>
    <row r="7822" spans="2:7" x14ac:dyDescent="0.2">
      <c r="B7822" t="s">
        <v>3428</v>
      </c>
      <c r="C7822" t="str">
        <f>VLOOKUP(B7822,customer!A:B,2,FALSE)</f>
        <v>Cammie Legh</v>
      </c>
      <c r="D7822" t="s">
        <v>3952</v>
      </c>
      <c r="E7822" t="str">
        <f>VLOOKUP(D7822,campaign!A:B,2,FALSE)</f>
        <v>MadeCallToRetentionTeam</v>
      </c>
      <c r="F7822" s="9">
        <v>44821</v>
      </c>
      <c r="G7822">
        <f>VLOOKUP(D7822,campaign!A:D,4,FALSE)</f>
        <v>16</v>
      </c>
    </row>
    <row r="7823" spans="2:7" x14ac:dyDescent="0.2">
      <c r="B7823" t="s">
        <v>3428</v>
      </c>
      <c r="C7823" t="str">
        <f>VLOOKUP(B7823,customer!A:B,2,FALSE)</f>
        <v>Cammie Legh</v>
      </c>
      <c r="D7823" t="s">
        <v>3952</v>
      </c>
      <c r="E7823" t="str">
        <f>VLOOKUP(D7823,campaign!A:B,2,FALSE)</f>
        <v>MadeCallToRetentionTeam</v>
      </c>
      <c r="F7823" s="9">
        <v>44852</v>
      </c>
      <c r="G7823">
        <f>VLOOKUP(D7823,campaign!A:D,4,FALSE)</f>
        <v>16</v>
      </c>
    </row>
    <row r="7824" spans="2:7" x14ac:dyDescent="0.2">
      <c r="B7824" t="s">
        <v>3428</v>
      </c>
      <c r="C7824" t="str">
        <f>VLOOKUP(B7824,customer!A:B,2,FALSE)</f>
        <v>Cammie Legh</v>
      </c>
      <c r="D7824" t="s">
        <v>3952</v>
      </c>
      <c r="E7824" t="str">
        <f>VLOOKUP(D7824,campaign!A:B,2,FALSE)</f>
        <v>MadeCallToRetentionTeam</v>
      </c>
      <c r="F7824" s="9">
        <v>44892</v>
      </c>
      <c r="G7824">
        <f>VLOOKUP(D7824,campaign!A:D,4,FALSE)</f>
        <v>16</v>
      </c>
    </row>
    <row r="7825" spans="2:7" x14ac:dyDescent="0.2">
      <c r="B7825" t="s">
        <v>3428</v>
      </c>
      <c r="C7825" t="str">
        <f>VLOOKUP(B7825,customer!A:B,2,FALSE)</f>
        <v>Cammie Legh</v>
      </c>
      <c r="D7825" t="s">
        <v>3952</v>
      </c>
      <c r="E7825" t="str">
        <f>VLOOKUP(D7825,campaign!A:B,2,FALSE)</f>
        <v>MadeCallToRetentionTeam</v>
      </c>
      <c r="F7825" s="9">
        <v>44921</v>
      </c>
      <c r="G7825">
        <f>VLOOKUP(D7825,campaign!A:D,4,FALSE)</f>
        <v>16</v>
      </c>
    </row>
    <row r="7826" spans="2:7" x14ac:dyDescent="0.2">
      <c r="B7826" t="s">
        <v>3428</v>
      </c>
      <c r="C7826" t="str">
        <f>VLOOKUP(B7826,customer!A:B,2,FALSE)</f>
        <v>Cammie Legh</v>
      </c>
      <c r="D7826" t="s">
        <v>3952</v>
      </c>
      <c r="E7826" t="str">
        <f>VLOOKUP(D7826,campaign!A:B,2,FALSE)</f>
        <v>MadeCallToRetentionTeam</v>
      </c>
      <c r="F7826" s="9">
        <v>44945</v>
      </c>
      <c r="G7826">
        <f>VLOOKUP(D7826,campaign!A:D,4,FALSE)</f>
        <v>16</v>
      </c>
    </row>
    <row r="7827" spans="2:7" x14ac:dyDescent="0.2">
      <c r="B7827" t="s">
        <v>3428</v>
      </c>
      <c r="C7827" t="str">
        <f>VLOOKUP(B7827,customer!A:B,2,FALSE)</f>
        <v>Cammie Legh</v>
      </c>
      <c r="D7827" t="s">
        <v>3952</v>
      </c>
      <c r="E7827" t="str">
        <f>VLOOKUP(D7827,campaign!A:B,2,FALSE)</f>
        <v>MadeCallToRetentionTeam</v>
      </c>
      <c r="F7827" s="9">
        <v>44983</v>
      </c>
      <c r="G7827">
        <f>VLOOKUP(D7827,campaign!A:D,4,FALSE)</f>
        <v>16</v>
      </c>
    </row>
    <row r="7828" spans="2:7" x14ac:dyDescent="0.2">
      <c r="B7828" t="s">
        <v>3428</v>
      </c>
      <c r="C7828" t="str">
        <f>VLOOKUP(B7828,customer!A:B,2,FALSE)</f>
        <v>Cammie Legh</v>
      </c>
      <c r="D7828" t="s">
        <v>3952</v>
      </c>
      <c r="E7828" t="str">
        <f>VLOOKUP(D7828,campaign!A:B,2,FALSE)</f>
        <v>MadeCallToRetentionTeam</v>
      </c>
      <c r="F7828" s="9">
        <v>45006</v>
      </c>
      <c r="G7828">
        <f>VLOOKUP(D7828,campaign!A:D,4,FALSE)</f>
        <v>16</v>
      </c>
    </row>
    <row r="7829" spans="2:7" x14ac:dyDescent="0.2">
      <c r="B7829" t="s">
        <v>3428</v>
      </c>
      <c r="C7829" t="str">
        <f>VLOOKUP(B7829,customer!A:B,2,FALSE)</f>
        <v>Cammie Legh</v>
      </c>
      <c r="D7829" t="s">
        <v>3952</v>
      </c>
      <c r="E7829" t="str">
        <f>VLOOKUP(D7829,campaign!A:B,2,FALSE)</f>
        <v>MadeCallToRetentionTeam</v>
      </c>
      <c r="F7829" s="9">
        <v>45046</v>
      </c>
      <c r="G7829">
        <f>VLOOKUP(D7829,campaign!A:D,4,FALSE)</f>
        <v>16</v>
      </c>
    </row>
    <row r="7830" spans="2:7" x14ac:dyDescent="0.2">
      <c r="B7830" t="s">
        <v>3428</v>
      </c>
      <c r="C7830" t="str">
        <f>VLOOKUP(B7830,customer!A:B,2,FALSE)</f>
        <v>Cammie Legh</v>
      </c>
      <c r="D7830" t="s">
        <v>3952</v>
      </c>
      <c r="E7830" t="str">
        <f>VLOOKUP(D7830,campaign!A:B,2,FALSE)</f>
        <v>MadeCallToRetentionTeam</v>
      </c>
      <c r="F7830" s="9">
        <v>45074</v>
      </c>
      <c r="G7830">
        <f>VLOOKUP(D7830,campaign!A:D,4,FALSE)</f>
        <v>16</v>
      </c>
    </row>
    <row r="7831" spans="2:7" x14ac:dyDescent="0.2">
      <c r="B7831" t="s">
        <v>3429</v>
      </c>
      <c r="C7831" t="str">
        <f>VLOOKUP(B7831,customer!A:B,2,FALSE)</f>
        <v>Nicolai Saxelby</v>
      </c>
      <c r="D7831" t="s">
        <v>3926</v>
      </c>
      <c r="E7831" t="str">
        <f>VLOOKUP(D7831,campaign!A:B,2,FALSE)</f>
        <v>BuysViaMailOrder</v>
      </c>
      <c r="F7831" s="9">
        <v>44881</v>
      </c>
      <c r="G7831">
        <f>VLOOKUP(D7831,campaign!A:D,4,FALSE)</f>
        <v>25</v>
      </c>
    </row>
    <row r="7832" spans="2:7" x14ac:dyDescent="0.2">
      <c r="B7832" t="s">
        <v>3429</v>
      </c>
      <c r="C7832" t="str">
        <f>VLOOKUP(B7832,customer!A:B,2,FALSE)</f>
        <v>Nicolai Saxelby</v>
      </c>
      <c r="D7832" t="s">
        <v>3926</v>
      </c>
      <c r="E7832" t="str">
        <f>VLOOKUP(D7832,campaign!A:B,2,FALSE)</f>
        <v>BuysViaMailOrder</v>
      </c>
      <c r="F7832" s="9">
        <v>44912</v>
      </c>
      <c r="G7832">
        <f>VLOOKUP(D7832,campaign!A:D,4,FALSE)</f>
        <v>25</v>
      </c>
    </row>
    <row r="7833" spans="2:7" x14ac:dyDescent="0.2">
      <c r="B7833" t="s">
        <v>3429</v>
      </c>
      <c r="C7833" t="str">
        <f>VLOOKUP(B7833,customer!A:B,2,FALSE)</f>
        <v>Nicolai Saxelby</v>
      </c>
      <c r="D7833" t="s">
        <v>3926</v>
      </c>
      <c r="E7833" t="str">
        <f>VLOOKUP(D7833,campaign!A:B,2,FALSE)</f>
        <v>BuysViaMailOrder</v>
      </c>
      <c r="F7833" s="9">
        <v>44956</v>
      </c>
      <c r="G7833">
        <f>VLOOKUP(D7833,campaign!A:D,4,FALSE)</f>
        <v>25</v>
      </c>
    </row>
    <row r="7834" spans="2:7" x14ac:dyDescent="0.2">
      <c r="B7834" t="s">
        <v>3429</v>
      </c>
      <c r="C7834" t="str">
        <f>VLOOKUP(B7834,customer!A:B,2,FALSE)</f>
        <v>Nicolai Saxelby</v>
      </c>
      <c r="D7834" t="s">
        <v>3926</v>
      </c>
      <c r="E7834" t="str">
        <f>VLOOKUP(D7834,campaign!A:B,2,FALSE)</f>
        <v>BuysViaMailOrder</v>
      </c>
      <c r="F7834" s="9">
        <v>44985</v>
      </c>
      <c r="G7834">
        <f>VLOOKUP(D7834,campaign!A:D,4,FALSE)</f>
        <v>25</v>
      </c>
    </row>
    <row r="7835" spans="2:7" x14ac:dyDescent="0.2">
      <c r="B7835" t="s">
        <v>3429</v>
      </c>
      <c r="C7835" t="str">
        <f>VLOOKUP(B7835,customer!A:B,2,FALSE)</f>
        <v>Nicolai Saxelby</v>
      </c>
      <c r="D7835" t="s">
        <v>3926</v>
      </c>
      <c r="E7835" t="str">
        <f>VLOOKUP(D7835,campaign!A:B,2,FALSE)</f>
        <v>BuysViaMailOrder</v>
      </c>
      <c r="F7835" s="9">
        <v>45004</v>
      </c>
      <c r="G7835">
        <f>VLOOKUP(D7835,campaign!A:D,4,FALSE)</f>
        <v>25</v>
      </c>
    </row>
    <row r="7836" spans="2:7" x14ac:dyDescent="0.2">
      <c r="B7836" t="s">
        <v>3429</v>
      </c>
      <c r="C7836" t="str">
        <f>VLOOKUP(B7836,customer!A:B,2,FALSE)</f>
        <v>Nicolai Saxelby</v>
      </c>
      <c r="D7836" t="s">
        <v>3926</v>
      </c>
      <c r="E7836" t="str">
        <f>VLOOKUP(D7836,campaign!A:B,2,FALSE)</f>
        <v>BuysViaMailOrder</v>
      </c>
      <c r="F7836" s="9">
        <v>45038</v>
      </c>
      <c r="G7836">
        <f>VLOOKUP(D7836,campaign!A:D,4,FALSE)</f>
        <v>25</v>
      </c>
    </row>
    <row r="7837" spans="2:7" x14ac:dyDescent="0.2">
      <c r="B7837" t="s">
        <v>3429</v>
      </c>
      <c r="C7837" t="str">
        <f>VLOOKUP(B7837,customer!A:B,2,FALSE)</f>
        <v>Nicolai Saxelby</v>
      </c>
      <c r="D7837" t="s">
        <v>3926</v>
      </c>
      <c r="E7837" t="str">
        <f>VLOOKUP(D7837,campaign!A:B,2,FALSE)</f>
        <v>BuysViaMailOrder</v>
      </c>
      <c r="F7837" s="9">
        <v>45070</v>
      </c>
      <c r="G7837">
        <f>VLOOKUP(D7837,campaign!A:D,4,FALSE)</f>
        <v>25</v>
      </c>
    </row>
    <row r="7838" spans="2:7" x14ac:dyDescent="0.2">
      <c r="B7838" t="s">
        <v>3429</v>
      </c>
      <c r="C7838" t="str">
        <f>VLOOKUP(B7838,customer!A:B,2,FALSE)</f>
        <v>Nicolai Saxelby</v>
      </c>
      <c r="D7838" t="s">
        <v>3952</v>
      </c>
      <c r="E7838" t="str">
        <f>VLOOKUP(D7838,campaign!A:B,2,FALSE)</f>
        <v>MadeCallToRetentionTeam</v>
      </c>
      <c r="F7838" s="9">
        <v>44894</v>
      </c>
      <c r="G7838">
        <f>VLOOKUP(D7838,campaign!A:D,4,FALSE)</f>
        <v>16</v>
      </c>
    </row>
    <row r="7839" spans="2:7" x14ac:dyDescent="0.2">
      <c r="B7839" t="s">
        <v>3429</v>
      </c>
      <c r="C7839" t="str">
        <f>VLOOKUP(B7839,customer!A:B,2,FALSE)</f>
        <v>Nicolai Saxelby</v>
      </c>
      <c r="D7839" t="s">
        <v>3952</v>
      </c>
      <c r="E7839" t="str">
        <f>VLOOKUP(D7839,campaign!A:B,2,FALSE)</f>
        <v>MadeCallToRetentionTeam</v>
      </c>
      <c r="F7839" s="9">
        <v>44933</v>
      </c>
      <c r="G7839">
        <f>VLOOKUP(D7839,campaign!A:D,4,FALSE)</f>
        <v>16</v>
      </c>
    </row>
    <row r="7840" spans="2:7" x14ac:dyDescent="0.2">
      <c r="B7840" t="s">
        <v>3429</v>
      </c>
      <c r="C7840" t="str">
        <f>VLOOKUP(B7840,customer!A:B,2,FALSE)</f>
        <v>Nicolai Saxelby</v>
      </c>
      <c r="D7840" t="s">
        <v>3952</v>
      </c>
      <c r="E7840" t="str">
        <f>VLOOKUP(D7840,campaign!A:B,2,FALSE)</f>
        <v>MadeCallToRetentionTeam</v>
      </c>
      <c r="F7840" s="9">
        <v>44970</v>
      </c>
      <c r="G7840">
        <f>VLOOKUP(D7840,campaign!A:D,4,FALSE)</f>
        <v>16</v>
      </c>
    </row>
    <row r="7841" spans="2:7" x14ac:dyDescent="0.2">
      <c r="B7841" t="s">
        <v>3429</v>
      </c>
      <c r="C7841" t="str">
        <f>VLOOKUP(B7841,customer!A:B,2,FALSE)</f>
        <v>Nicolai Saxelby</v>
      </c>
      <c r="D7841" t="s">
        <v>3952</v>
      </c>
      <c r="E7841" t="str">
        <f>VLOOKUP(D7841,campaign!A:B,2,FALSE)</f>
        <v>MadeCallToRetentionTeam</v>
      </c>
      <c r="F7841" s="9">
        <v>44996</v>
      </c>
      <c r="G7841">
        <f>VLOOKUP(D7841,campaign!A:D,4,FALSE)</f>
        <v>16</v>
      </c>
    </row>
    <row r="7842" spans="2:7" x14ac:dyDescent="0.2">
      <c r="B7842" t="s">
        <v>3429</v>
      </c>
      <c r="C7842" t="str">
        <f>VLOOKUP(B7842,customer!A:B,2,FALSE)</f>
        <v>Nicolai Saxelby</v>
      </c>
      <c r="D7842" t="s">
        <v>3952</v>
      </c>
      <c r="E7842" t="str">
        <f>VLOOKUP(D7842,campaign!A:B,2,FALSE)</f>
        <v>MadeCallToRetentionTeam</v>
      </c>
      <c r="F7842" s="9">
        <v>45020</v>
      </c>
      <c r="G7842">
        <f>VLOOKUP(D7842,campaign!A:D,4,FALSE)</f>
        <v>16</v>
      </c>
    </row>
    <row r="7843" spans="2:7" x14ac:dyDescent="0.2">
      <c r="B7843" t="s">
        <v>3429</v>
      </c>
      <c r="C7843" t="str">
        <f>VLOOKUP(B7843,customer!A:B,2,FALSE)</f>
        <v>Nicolai Saxelby</v>
      </c>
      <c r="D7843" t="s">
        <v>3952</v>
      </c>
      <c r="E7843" t="str">
        <f>VLOOKUP(D7843,campaign!A:B,2,FALSE)</f>
        <v>MadeCallToRetentionTeam</v>
      </c>
      <c r="F7843" s="9">
        <v>45087</v>
      </c>
      <c r="G7843">
        <f>VLOOKUP(D7843,campaign!A:D,4,FALSE)</f>
        <v>16</v>
      </c>
    </row>
    <row r="7844" spans="2:7" x14ac:dyDescent="0.2">
      <c r="B7844" t="s">
        <v>3430</v>
      </c>
      <c r="C7844" t="str">
        <f>VLOOKUP(B7844,customer!A:B,2,FALSE)</f>
        <v>Melanie Reisin</v>
      </c>
      <c r="D7844" t="s">
        <v>3925</v>
      </c>
      <c r="E7844" t="str">
        <f>VLOOKUP(D7844,campaign!A:B,2,FALSE)</f>
        <v>Homeownership</v>
      </c>
      <c r="F7844" s="9">
        <v>44716</v>
      </c>
      <c r="G7844">
        <f>VLOOKUP(D7844,campaign!A:D,4,FALSE)</f>
        <v>13</v>
      </c>
    </row>
    <row r="7845" spans="2:7" x14ac:dyDescent="0.2">
      <c r="B7845" t="s">
        <v>3430</v>
      </c>
      <c r="C7845" t="str">
        <f>VLOOKUP(B7845,customer!A:B,2,FALSE)</f>
        <v>Melanie Reisin</v>
      </c>
      <c r="D7845" t="s">
        <v>3925</v>
      </c>
      <c r="E7845" t="str">
        <f>VLOOKUP(D7845,campaign!A:B,2,FALSE)</f>
        <v>Homeownership</v>
      </c>
      <c r="F7845" s="9">
        <v>44752</v>
      </c>
      <c r="G7845">
        <f>VLOOKUP(D7845,campaign!A:D,4,FALSE)</f>
        <v>13</v>
      </c>
    </row>
    <row r="7846" spans="2:7" x14ac:dyDescent="0.2">
      <c r="B7846" t="s">
        <v>3430</v>
      </c>
      <c r="C7846" t="str">
        <f>VLOOKUP(B7846,customer!A:B,2,FALSE)</f>
        <v>Melanie Reisin</v>
      </c>
      <c r="D7846" t="s">
        <v>3925</v>
      </c>
      <c r="E7846" t="str">
        <f>VLOOKUP(D7846,campaign!A:B,2,FALSE)</f>
        <v>Homeownership</v>
      </c>
      <c r="F7846" s="9">
        <v>44816</v>
      </c>
      <c r="G7846">
        <f>VLOOKUP(D7846,campaign!A:D,4,FALSE)</f>
        <v>13</v>
      </c>
    </row>
    <row r="7847" spans="2:7" x14ac:dyDescent="0.2">
      <c r="B7847" t="s">
        <v>3430</v>
      </c>
      <c r="C7847" t="str">
        <f>VLOOKUP(B7847,customer!A:B,2,FALSE)</f>
        <v>Melanie Reisin</v>
      </c>
      <c r="D7847" t="s">
        <v>3925</v>
      </c>
      <c r="E7847" t="str">
        <f>VLOOKUP(D7847,campaign!A:B,2,FALSE)</f>
        <v>Homeownership</v>
      </c>
      <c r="F7847" s="9">
        <v>44848</v>
      </c>
      <c r="G7847">
        <f>VLOOKUP(D7847,campaign!A:D,4,FALSE)</f>
        <v>13</v>
      </c>
    </row>
    <row r="7848" spans="2:7" x14ac:dyDescent="0.2">
      <c r="B7848" t="s">
        <v>3430</v>
      </c>
      <c r="C7848" t="str">
        <f>VLOOKUP(B7848,customer!A:B,2,FALSE)</f>
        <v>Melanie Reisin</v>
      </c>
      <c r="D7848" t="s">
        <v>3925</v>
      </c>
      <c r="E7848" t="str">
        <f>VLOOKUP(D7848,campaign!A:B,2,FALSE)</f>
        <v>Homeownership</v>
      </c>
      <c r="F7848" s="9">
        <v>44877</v>
      </c>
      <c r="G7848">
        <f>VLOOKUP(D7848,campaign!A:D,4,FALSE)</f>
        <v>13</v>
      </c>
    </row>
    <row r="7849" spans="2:7" x14ac:dyDescent="0.2">
      <c r="B7849" t="s">
        <v>3430</v>
      </c>
      <c r="C7849" t="str">
        <f>VLOOKUP(B7849,customer!A:B,2,FALSE)</f>
        <v>Melanie Reisin</v>
      </c>
      <c r="D7849" t="s">
        <v>3925</v>
      </c>
      <c r="E7849" t="str">
        <f>VLOOKUP(D7849,campaign!A:B,2,FALSE)</f>
        <v>Homeownership</v>
      </c>
      <c r="F7849" s="9">
        <v>44911</v>
      </c>
      <c r="G7849">
        <f>VLOOKUP(D7849,campaign!A:D,4,FALSE)</f>
        <v>13</v>
      </c>
    </row>
    <row r="7850" spans="2:7" x14ac:dyDescent="0.2">
      <c r="B7850" t="s">
        <v>3430</v>
      </c>
      <c r="C7850" t="str">
        <f>VLOOKUP(B7850,customer!A:B,2,FALSE)</f>
        <v>Melanie Reisin</v>
      </c>
      <c r="D7850" t="s">
        <v>3925</v>
      </c>
      <c r="E7850" t="str">
        <f>VLOOKUP(D7850,campaign!A:B,2,FALSE)</f>
        <v>Homeownership</v>
      </c>
      <c r="F7850" s="9">
        <v>44930</v>
      </c>
      <c r="G7850">
        <f>VLOOKUP(D7850,campaign!A:D,4,FALSE)</f>
        <v>13</v>
      </c>
    </row>
    <row r="7851" spans="2:7" x14ac:dyDescent="0.2">
      <c r="B7851" t="s">
        <v>3430</v>
      </c>
      <c r="C7851" t="str">
        <f>VLOOKUP(B7851,customer!A:B,2,FALSE)</f>
        <v>Melanie Reisin</v>
      </c>
      <c r="D7851" t="s">
        <v>3925</v>
      </c>
      <c r="E7851" t="str">
        <f>VLOOKUP(D7851,campaign!A:B,2,FALSE)</f>
        <v>Homeownership</v>
      </c>
      <c r="F7851" s="9">
        <v>44964</v>
      </c>
      <c r="G7851">
        <f>VLOOKUP(D7851,campaign!A:D,4,FALSE)</f>
        <v>13</v>
      </c>
    </row>
    <row r="7852" spans="2:7" x14ac:dyDescent="0.2">
      <c r="B7852" t="s">
        <v>3430</v>
      </c>
      <c r="C7852" t="str">
        <f>VLOOKUP(B7852,customer!A:B,2,FALSE)</f>
        <v>Melanie Reisin</v>
      </c>
      <c r="D7852" t="s">
        <v>3925</v>
      </c>
      <c r="E7852" t="str">
        <f>VLOOKUP(D7852,campaign!A:B,2,FALSE)</f>
        <v>Homeownership</v>
      </c>
      <c r="F7852" s="9">
        <v>45027</v>
      </c>
      <c r="G7852">
        <f>VLOOKUP(D7852,campaign!A:D,4,FALSE)</f>
        <v>13</v>
      </c>
    </row>
    <row r="7853" spans="2:7" x14ac:dyDescent="0.2">
      <c r="B7853" t="s">
        <v>3430</v>
      </c>
      <c r="C7853" t="str">
        <f>VLOOKUP(B7853,customer!A:B,2,FALSE)</f>
        <v>Melanie Reisin</v>
      </c>
      <c r="D7853" t="s">
        <v>3921</v>
      </c>
      <c r="E7853" t="str">
        <f>VLOOKUP(D7853,campaign!A:B,2,FALSE)</f>
        <v>HandsetRefurbished</v>
      </c>
      <c r="F7853" s="9">
        <v>44944</v>
      </c>
      <c r="G7853">
        <f>VLOOKUP(D7853,campaign!A:D,4,FALSE)</f>
        <v>26</v>
      </c>
    </row>
    <row r="7854" spans="2:7" x14ac:dyDescent="0.2">
      <c r="B7854" t="s">
        <v>3430</v>
      </c>
      <c r="C7854" t="str">
        <f>VLOOKUP(B7854,customer!A:B,2,FALSE)</f>
        <v>Melanie Reisin</v>
      </c>
      <c r="D7854" t="s">
        <v>3921</v>
      </c>
      <c r="E7854" t="str">
        <f>VLOOKUP(D7854,campaign!A:B,2,FALSE)</f>
        <v>HandsetRefurbished</v>
      </c>
      <c r="F7854" s="9">
        <v>44983</v>
      </c>
      <c r="G7854">
        <f>VLOOKUP(D7854,campaign!A:D,4,FALSE)</f>
        <v>26</v>
      </c>
    </row>
    <row r="7855" spans="2:7" x14ac:dyDescent="0.2">
      <c r="B7855" t="s">
        <v>3430</v>
      </c>
      <c r="C7855" t="str">
        <f>VLOOKUP(B7855,customer!A:B,2,FALSE)</f>
        <v>Melanie Reisin</v>
      </c>
      <c r="D7855" t="s">
        <v>3921</v>
      </c>
      <c r="E7855" t="str">
        <f>VLOOKUP(D7855,campaign!A:B,2,FALSE)</f>
        <v>HandsetRefurbished</v>
      </c>
      <c r="F7855" s="9">
        <v>45009</v>
      </c>
      <c r="G7855">
        <f>VLOOKUP(D7855,campaign!A:D,4,FALSE)</f>
        <v>26</v>
      </c>
    </row>
    <row r="7856" spans="2:7" x14ac:dyDescent="0.2">
      <c r="B7856" t="s">
        <v>3430</v>
      </c>
      <c r="C7856" t="str">
        <f>VLOOKUP(B7856,customer!A:B,2,FALSE)</f>
        <v>Melanie Reisin</v>
      </c>
      <c r="D7856" t="s">
        <v>3921</v>
      </c>
      <c r="E7856" t="str">
        <f>VLOOKUP(D7856,campaign!A:B,2,FALSE)</f>
        <v>HandsetRefurbished</v>
      </c>
      <c r="F7856" s="9">
        <v>45042</v>
      </c>
      <c r="G7856">
        <f>VLOOKUP(D7856,campaign!A:D,4,FALSE)</f>
        <v>26</v>
      </c>
    </row>
    <row r="7857" spans="2:7" x14ac:dyDescent="0.2">
      <c r="B7857" t="s">
        <v>3430</v>
      </c>
      <c r="C7857" t="str">
        <f>VLOOKUP(B7857,customer!A:B,2,FALSE)</f>
        <v>Melanie Reisin</v>
      </c>
      <c r="D7857" t="s">
        <v>3921</v>
      </c>
      <c r="E7857" t="str">
        <f>VLOOKUP(D7857,campaign!A:B,2,FALSE)</f>
        <v>HandsetRefurbished</v>
      </c>
      <c r="F7857" s="9">
        <v>45070</v>
      </c>
      <c r="G7857">
        <f>VLOOKUP(D7857,campaign!A:D,4,FALSE)</f>
        <v>26</v>
      </c>
    </row>
    <row r="7858" spans="2:7" x14ac:dyDescent="0.2">
      <c r="B7858" t="s">
        <v>3431</v>
      </c>
      <c r="C7858" t="str">
        <f>VLOOKUP(B7858,customer!A:B,2,FALSE)</f>
        <v>Violette Tait</v>
      </c>
      <c r="D7858" t="s">
        <v>3929</v>
      </c>
      <c r="E7858" t="str">
        <f>VLOOKUP(D7858,campaign!A:B,2,FALSE)</f>
        <v>NonUSTravel</v>
      </c>
      <c r="F7858" s="9">
        <v>45018</v>
      </c>
      <c r="G7858">
        <f>VLOOKUP(D7858,campaign!A:D,4,FALSE)</f>
        <v>66</v>
      </c>
    </row>
    <row r="7859" spans="2:7" x14ac:dyDescent="0.2">
      <c r="B7859" t="s">
        <v>3431</v>
      </c>
      <c r="C7859" t="str">
        <f>VLOOKUP(B7859,customer!A:B,2,FALSE)</f>
        <v>Violette Tait</v>
      </c>
      <c r="D7859" t="s">
        <v>3929</v>
      </c>
      <c r="E7859" t="str">
        <f>VLOOKUP(D7859,campaign!A:B,2,FALSE)</f>
        <v>NonUSTravel</v>
      </c>
      <c r="F7859" s="9">
        <v>45063</v>
      </c>
      <c r="G7859">
        <f>VLOOKUP(D7859,campaign!A:D,4,FALSE)</f>
        <v>66</v>
      </c>
    </row>
    <row r="7860" spans="2:7" x14ac:dyDescent="0.2">
      <c r="B7860" t="s">
        <v>3431</v>
      </c>
      <c r="C7860" t="str">
        <f>VLOOKUP(B7860,customer!A:B,2,FALSE)</f>
        <v>Violette Tait</v>
      </c>
      <c r="D7860" t="s">
        <v>3953</v>
      </c>
      <c r="E7860" t="str">
        <f>VLOOKUP(D7860,campaign!A:B,2,FALSE)</f>
        <v>MaritalStatus</v>
      </c>
      <c r="F7860" s="9">
        <v>45035</v>
      </c>
      <c r="G7860">
        <f>VLOOKUP(D7860,campaign!A:D,4,FALSE)</f>
        <v>29</v>
      </c>
    </row>
    <row r="7861" spans="2:7" x14ac:dyDescent="0.2">
      <c r="B7861" t="s">
        <v>3431</v>
      </c>
      <c r="C7861" t="str">
        <f>VLOOKUP(B7861,customer!A:B,2,FALSE)</f>
        <v>Violette Tait</v>
      </c>
      <c r="D7861" t="s">
        <v>3953</v>
      </c>
      <c r="E7861" t="str">
        <f>VLOOKUP(D7861,campaign!A:B,2,FALSE)</f>
        <v>MaritalStatus</v>
      </c>
      <c r="F7861" s="9">
        <v>45074</v>
      </c>
      <c r="G7861">
        <f>VLOOKUP(D7861,campaign!A:D,4,FALSE)</f>
        <v>29</v>
      </c>
    </row>
    <row r="7862" spans="2:7" x14ac:dyDescent="0.2">
      <c r="B7862" t="s">
        <v>3431</v>
      </c>
      <c r="C7862" t="str">
        <f>VLOOKUP(B7862,customer!A:B,2,FALSE)</f>
        <v>Violette Tait</v>
      </c>
      <c r="D7862" t="s">
        <v>3953</v>
      </c>
      <c r="E7862" t="str">
        <f>VLOOKUP(D7862,campaign!A:B,2,FALSE)</f>
        <v>MaritalStatus</v>
      </c>
      <c r="F7862" s="9">
        <v>45080</v>
      </c>
      <c r="G7862">
        <f>VLOOKUP(D7862,campaign!A:D,4,FALSE)</f>
        <v>29</v>
      </c>
    </row>
    <row r="7863" spans="2:7" x14ac:dyDescent="0.2">
      <c r="B7863" t="s">
        <v>3432</v>
      </c>
      <c r="C7863" t="str">
        <f>VLOOKUP(B7863,customer!A:B,2,FALSE)</f>
        <v>Marylynne Drain</v>
      </c>
      <c r="D7863" t="s">
        <v>3925</v>
      </c>
      <c r="E7863" t="str">
        <f>VLOOKUP(D7863,campaign!A:B,2,FALSE)</f>
        <v>Homeownership</v>
      </c>
      <c r="F7863" s="9">
        <v>44586</v>
      </c>
      <c r="G7863">
        <f>VLOOKUP(D7863,campaign!A:D,4,FALSE)</f>
        <v>13</v>
      </c>
    </row>
    <row r="7864" spans="2:7" x14ac:dyDescent="0.2">
      <c r="B7864" t="s">
        <v>3432</v>
      </c>
      <c r="C7864" t="str">
        <f>VLOOKUP(B7864,customer!A:B,2,FALSE)</f>
        <v>Marylynne Drain</v>
      </c>
      <c r="D7864" t="s">
        <v>3925</v>
      </c>
      <c r="E7864" t="str">
        <f>VLOOKUP(D7864,campaign!A:B,2,FALSE)</f>
        <v>Homeownership</v>
      </c>
      <c r="F7864" s="9">
        <v>44618</v>
      </c>
      <c r="G7864">
        <f>VLOOKUP(D7864,campaign!A:D,4,FALSE)</f>
        <v>13</v>
      </c>
    </row>
    <row r="7865" spans="2:7" x14ac:dyDescent="0.2">
      <c r="B7865" t="s">
        <v>3432</v>
      </c>
      <c r="C7865" t="str">
        <f>VLOOKUP(B7865,customer!A:B,2,FALSE)</f>
        <v>Marylynne Drain</v>
      </c>
      <c r="D7865" t="s">
        <v>3925</v>
      </c>
      <c r="E7865" t="str">
        <f>VLOOKUP(D7865,campaign!A:B,2,FALSE)</f>
        <v>Homeownership</v>
      </c>
      <c r="F7865" s="9">
        <v>44648</v>
      </c>
      <c r="G7865">
        <f>VLOOKUP(D7865,campaign!A:D,4,FALSE)</f>
        <v>13</v>
      </c>
    </row>
    <row r="7866" spans="2:7" x14ac:dyDescent="0.2">
      <c r="B7866" t="s">
        <v>3432</v>
      </c>
      <c r="C7866" t="str">
        <f>VLOOKUP(B7866,customer!A:B,2,FALSE)</f>
        <v>Marylynne Drain</v>
      </c>
      <c r="D7866" t="s">
        <v>3925</v>
      </c>
      <c r="E7866" t="str">
        <f>VLOOKUP(D7866,campaign!A:B,2,FALSE)</f>
        <v>Homeownership</v>
      </c>
      <c r="F7866" s="9">
        <v>44682</v>
      </c>
      <c r="G7866">
        <f>VLOOKUP(D7866,campaign!A:D,4,FALSE)</f>
        <v>13</v>
      </c>
    </row>
    <row r="7867" spans="2:7" x14ac:dyDescent="0.2">
      <c r="B7867" t="s">
        <v>3432</v>
      </c>
      <c r="C7867" t="str">
        <f>VLOOKUP(B7867,customer!A:B,2,FALSE)</f>
        <v>Marylynne Drain</v>
      </c>
      <c r="D7867" t="s">
        <v>3925</v>
      </c>
      <c r="E7867" t="str">
        <f>VLOOKUP(D7867,campaign!A:B,2,FALSE)</f>
        <v>Homeownership</v>
      </c>
      <c r="F7867" s="9">
        <v>44745</v>
      </c>
      <c r="G7867">
        <f>VLOOKUP(D7867,campaign!A:D,4,FALSE)</f>
        <v>13</v>
      </c>
    </row>
    <row r="7868" spans="2:7" x14ac:dyDescent="0.2">
      <c r="B7868" t="s">
        <v>3432</v>
      </c>
      <c r="C7868" t="str">
        <f>VLOOKUP(B7868,customer!A:B,2,FALSE)</f>
        <v>Marylynne Drain</v>
      </c>
      <c r="D7868" t="s">
        <v>3925</v>
      </c>
      <c r="E7868" t="str">
        <f>VLOOKUP(D7868,campaign!A:B,2,FALSE)</f>
        <v>Homeownership</v>
      </c>
      <c r="F7868" s="9">
        <v>44782</v>
      </c>
      <c r="G7868">
        <f>VLOOKUP(D7868,campaign!A:D,4,FALSE)</f>
        <v>13</v>
      </c>
    </row>
    <row r="7869" spans="2:7" x14ac:dyDescent="0.2">
      <c r="B7869" t="s">
        <v>3432</v>
      </c>
      <c r="C7869" t="str">
        <f>VLOOKUP(B7869,customer!A:B,2,FALSE)</f>
        <v>Marylynne Drain</v>
      </c>
      <c r="D7869" t="s">
        <v>3925</v>
      </c>
      <c r="E7869" t="str">
        <f>VLOOKUP(D7869,campaign!A:B,2,FALSE)</f>
        <v>Homeownership</v>
      </c>
      <c r="F7869" s="9">
        <v>44835</v>
      </c>
      <c r="G7869">
        <f>VLOOKUP(D7869,campaign!A:D,4,FALSE)</f>
        <v>13</v>
      </c>
    </row>
    <row r="7870" spans="2:7" x14ac:dyDescent="0.2">
      <c r="B7870" t="s">
        <v>3432</v>
      </c>
      <c r="C7870" t="str">
        <f>VLOOKUP(B7870,customer!A:B,2,FALSE)</f>
        <v>Marylynne Drain</v>
      </c>
      <c r="D7870" t="s">
        <v>3925</v>
      </c>
      <c r="E7870" t="str">
        <f>VLOOKUP(D7870,campaign!A:B,2,FALSE)</f>
        <v>Homeownership</v>
      </c>
      <c r="F7870" s="9">
        <v>44892</v>
      </c>
      <c r="G7870">
        <f>VLOOKUP(D7870,campaign!A:D,4,FALSE)</f>
        <v>13</v>
      </c>
    </row>
    <row r="7871" spans="2:7" x14ac:dyDescent="0.2">
      <c r="B7871" t="s">
        <v>3432</v>
      </c>
      <c r="C7871" t="str">
        <f>VLOOKUP(B7871,customer!A:B,2,FALSE)</f>
        <v>Marylynne Drain</v>
      </c>
      <c r="D7871" t="s">
        <v>3925</v>
      </c>
      <c r="E7871" t="str">
        <f>VLOOKUP(D7871,campaign!A:B,2,FALSE)</f>
        <v>Homeownership</v>
      </c>
      <c r="F7871" s="9">
        <v>44920</v>
      </c>
      <c r="G7871">
        <f>VLOOKUP(D7871,campaign!A:D,4,FALSE)</f>
        <v>13</v>
      </c>
    </row>
    <row r="7872" spans="2:7" x14ac:dyDescent="0.2">
      <c r="B7872" t="s">
        <v>3432</v>
      </c>
      <c r="C7872" t="str">
        <f>VLOOKUP(B7872,customer!A:B,2,FALSE)</f>
        <v>Marylynne Drain</v>
      </c>
      <c r="D7872" t="s">
        <v>3925</v>
      </c>
      <c r="E7872" t="str">
        <f>VLOOKUP(D7872,campaign!A:B,2,FALSE)</f>
        <v>Homeownership</v>
      </c>
      <c r="F7872" s="9">
        <v>44929</v>
      </c>
      <c r="G7872">
        <f>VLOOKUP(D7872,campaign!A:D,4,FALSE)</f>
        <v>13</v>
      </c>
    </row>
    <row r="7873" spans="2:7" x14ac:dyDescent="0.2">
      <c r="B7873" t="s">
        <v>3432</v>
      </c>
      <c r="C7873" t="str">
        <f>VLOOKUP(B7873,customer!A:B,2,FALSE)</f>
        <v>Marylynne Drain</v>
      </c>
      <c r="D7873" t="s">
        <v>3925</v>
      </c>
      <c r="E7873" t="str">
        <f>VLOOKUP(D7873,campaign!A:B,2,FALSE)</f>
        <v>Homeownership</v>
      </c>
      <c r="F7873" s="9">
        <v>44982</v>
      </c>
      <c r="G7873">
        <f>VLOOKUP(D7873,campaign!A:D,4,FALSE)</f>
        <v>13</v>
      </c>
    </row>
    <row r="7874" spans="2:7" x14ac:dyDescent="0.2">
      <c r="B7874" t="s">
        <v>3432</v>
      </c>
      <c r="C7874" t="str">
        <f>VLOOKUP(B7874,customer!A:B,2,FALSE)</f>
        <v>Marylynne Drain</v>
      </c>
      <c r="D7874" t="s">
        <v>3925</v>
      </c>
      <c r="E7874" t="str">
        <f>VLOOKUP(D7874,campaign!A:B,2,FALSE)</f>
        <v>Homeownership</v>
      </c>
      <c r="F7874" s="9">
        <v>44997</v>
      </c>
      <c r="G7874">
        <f>VLOOKUP(D7874,campaign!A:D,4,FALSE)</f>
        <v>13</v>
      </c>
    </row>
    <row r="7875" spans="2:7" x14ac:dyDescent="0.2">
      <c r="B7875" t="s">
        <v>3432</v>
      </c>
      <c r="C7875" t="str">
        <f>VLOOKUP(B7875,customer!A:B,2,FALSE)</f>
        <v>Marylynne Drain</v>
      </c>
      <c r="D7875" t="s">
        <v>3925</v>
      </c>
      <c r="E7875" t="str">
        <f>VLOOKUP(D7875,campaign!A:B,2,FALSE)</f>
        <v>Homeownership</v>
      </c>
      <c r="F7875" s="9">
        <v>45045</v>
      </c>
      <c r="G7875">
        <f>VLOOKUP(D7875,campaign!A:D,4,FALSE)</f>
        <v>13</v>
      </c>
    </row>
    <row r="7876" spans="2:7" x14ac:dyDescent="0.2">
      <c r="B7876" t="s">
        <v>3432</v>
      </c>
      <c r="C7876" t="str">
        <f>VLOOKUP(B7876,customer!A:B,2,FALSE)</f>
        <v>Marylynne Drain</v>
      </c>
      <c r="D7876" t="s">
        <v>3925</v>
      </c>
      <c r="E7876" t="str">
        <f>VLOOKUP(D7876,campaign!A:B,2,FALSE)</f>
        <v>Homeownership</v>
      </c>
      <c r="F7876" s="9">
        <v>45071</v>
      </c>
      <c r="G7876">
        <f>VLOOKUP(D7876,campaign!A:D,4,FALSE)</f>
        <v>13</v>
      </c>
    </row>
    <row r="7877" spans="2:7" x14ac:dyDescent="0.2">
      <c r="B7877" t="s">
        <v>3432</v>
      </c>
      <c r="C7877" t="str">
        <f>VLOOKUP(B7877,customer!A:B,2,FALSE)</f>
        <v>Marylynne Drain</v>
      </c>
      <c r="D7877" t="s">
        <v>3925</v>
      </c>
      <c r="E7877" t="str">
        <f>VLOOKUP(D7877,campaign!A:B,2,FALSE)</f>
        <v>Homeownership</v>
      </c>
      <c r="F7877" s="9">
        <v>45084</v>
      </c>
      <c r="G7877">
        <f>VLOOKUP(D7877,campaign!A:D,4,FALSE)</f>
        <v>13</v>
      </c>
    </row>
    <row r="7878" spans="2:7" x14ac:dyDescent="0.2">
      <c r="B7878" t="s">
        <v>3432</v>
      </c>
      <c r="C7878" t="str">
        <f>VLOOKUP(B7878,customer!A:B,2,FALSE)</f>
        <v>Marylynne Drain</v>
      </c>
      <c r="D7878" t="s">
        <v>3924</v>
      </c>
      <c r="E7878" t="str">
        <f>VLOOKUP(D7878,campaign!A:B,2,FALSE)</f>
        <v>RVOwner</v>
      </c>
      <c r="F7878" s="9">
        <v>45033</v>
      </c>
      <c r="G7878">
        <f>VLOOKUP(D7878,campaign!A:D,4,FALSE)</f>
        <v>22</v>
      </c>
    </row>
    <row r="7879" spans="2:7" x14ac:dyDescent="0.2">
      <c r="B7879" t="s">
        <v>3432</v>
      </c>
      <c r="C7879" t="str">
        <f>VLOOKUP(B7879,customer!A:B,2,FALSE)</f>
        <v>Marylynne Drain</v>
      </c>
      <c r="D7879" t="s">
        <v>3924</v>
      </c>
      <c r="E7879" t="str">
        <f>VLOOKUP(D7879,campaign!A:B,2,FALSE)</f>
        <v>RVOwner</v>
      </c>
      <c r="F7879" s="9">
        <v>45066</v>
      </c>
      <c r="G7879">
        <f>VLOOKUP(D7879,campaign!A:D,4,FALSE)</f>
        <v>22</v>
      </c>
    </row>
    <row r="7880" spans="2:7" x14ac:dyDescent="0.2">
      <c r="B7880" t="s">
        <v>3433</v>
      </c>
      <c r="C7880" t="str">
        <f>VLOOKUP(B7880,customer!A:B,2,FALSE)</f>
        <v>Allyson Ramalho</v>
      </c>
      <c r="D7880" t="s">
        <v>3928</v>
      </c>
      <c r="E7880" t="str">
        <f>VLOOKUP(D7880,campaign!A:B,2,FALSE)</f>
        <v>OptOutMailings</v>
      </c>
      <c r="F7880" s="9">
        <v>44692</v>
      </c>
      <c r="G7880">
        <f>VLOOKUP(D7880,campaign!A:D,4,FALSE)</f>
        <v>75</v>
      </c>
    </row>
    <row r="7881" spans="2:7" x14ac:dyDescent="0.2">
      <c r="B7881" t="s">
        <v>3433</v>
      </c>
      <c r="C7881" t="str">
        <f>VLOOKUP(B7881,customer!A:B,2,FALSE)</f>
        <v>Allyson Ramalho</v>
      </c>
      <c r="D7881" t="s">
        <v>3928</v>
      </c>
      <c r="E7881" t="str">
        <f>VLOOKUP(D7881,campaign!A:B,2,FALSE)</f>
        <v>OptOutMailings</v>
      </c>
      <c r="F7881" s="9">
        <v>44732</v>
      </c>
      <c r="G7881">
        <f>VLOOKUP(D7881,campaign!A:D,4,FALSE)</f>
        <v>75</v>
      </c>
    </row>
    <row r="7882" spans="2:7" x14ac:dyDescent="0.2">
      <c r="B7882" t="s">
        <v>3433</v>
      </c>
      <c r="C7882" t="str">
        <f>VLOOKUP(B7882,customer!A:B,2,FALSE)</f>
        <v>Allyson Ramalho</v>
      </c>
      <c r="D7882" t="s">
        <v>3928</v>
      </c>
      <c r="E7882" t="str">
        <f>VLOOKUP(D7882,campaign!A:B,2,FALSE)</f>
        <v>OptOutMailings</v>
      </c>
      <c r="F7882" s="9">
        <v>44766</v>
      </c>
      <c r="G7882">
        <f>VLOOKUP(D7882,campaign!A:D,4,FALSE)</f>
        <v>75</v>
      </c>
    </row>
    <row r="7883" spans="2:7" x14ac:dyDescent="0.2">
      <c r="B7883" t="s">
        <v>3433</v>
      </c>
      <c r="C7883" t="str">
        <f>VLOOKUP(B7883,customer!A:B,2,FALSE)</f>
        <v>Allyson Ramalho</v>
      </c>
      <c r="D7883" t="s">
        <v>3928</v>
      </c>
      <c r="E7883" t="str">
        <f>VLOOKUP(D7883,campaign!A:B,2,FALSE)</f>
        <v>OptOutMailings</v>
      </c>
      <c r="F7883" s="9">
        <v>44786</v>
      </c>
      <c r="G7883">
        <f>VLOOKUP(D7883,campaign!A:D,4,FALSE)</f>
        <v>75</v>
      </c>
    </row>
    <row r="7884" spans="2:7" x14ac:dyDescent="0.2">
      <c r="B7884" t="s">
        <v>3433</v>
      </c>
      <c r="C7884" t="str">
        <f>VLOOKUP(B7884,customer!A:B,2,FALSE)</f>
        <v>Allyson Ramalho</v>
      </c>
      <c r="D7884" t="s">
        <v>3928</v>
      </c>
      <c r="E7884" t="str">
        <f>VLOOKUP(D7884,campaign!A:B,2,FALSE)</f>
        <v>OptOutMailings</v>
      </c>
      <c r="F7884" s="9">
        <v>44824</v>
      </c>
      <c r="G7884">
        <f>VLOOKUP(D7884,campaign!A:D,4,FALSE)</f>
        <v>75</v>
      </c>
    </row>
    <row r="7885" spans="2:7" x14ac:dyDescent="0.2">
      <c r="B7885" t="s">
        <v>3433</v>
      </c>
      <c r="C7885" t="str">
        <f>VLOOKUP(B7885,customer!A:B,2,FALSE)</f>
        <v>Allyson Ramalho</v>
      </c>
      <c r="D7885" t="s">
        <v>3928</v>
      </c>
      <c r="E7885" t="str">
        <f>VLOOKUP(D7885,campaign!A:B,2,FALSE)</f>
        <v>OptOutMailings</v>
      </c>
      <c r="F7885" s="9">
        <v>44856</v>
      </c>
      <c r="G7885">
        <f>VLOOKUP(D7885,campaign!A:D,4,FALSE)</f>
        <v>75</v>
      </c>
    </row>
    <row r="7886" spans="2:7" x14ac:dyDescent="0.2">
      <c r="B7886" t="s">
        <v>3433</v>
      </c>
      <c r="C7886" t="str">
        <f>VLOOKUP(B7886,customer!A:B,2,FALSE)</f>
        <v>Allyson Ramalho</v>
      </c>
      <c r="D7886" t="s">
        <v>3928</v>
      </c>
      <c r="E7886" t="str">
        <f>VLOOKUP(D7886,campaign!A:B,2,FALSE)</f>
        <v>OptOutMailings</v>
      </c>
      <c r="F7886" s="9">
        <v>44891</v>
      </c>
      <c r="G7886">
        <f>VLOOKUP(D7886,campaign!A:D,4,FALSE)</f>
        <v>75</v>
      </c>
    </row>
    <row r="7887" spans="2:7" x14ac:dyDescent="0.2">
      <c r="B7887" t="s">
        <v>3433</v>
      </c>
      <c r="C7887" t="str">
        <f>VLOOKUP(B7887,customer!A:B,2,FALSE)</f>
        <v>Allyson Ramalho</v>
      </c>
      <c r="D7887" t="s">
        <v>3928</v>
      </c>
      <c r="E7887" t="str">
        <f>VLOOKUP(D7887,campaign!A:B,2,FALSE)</f>
        <v>OptOutMailings</v>
      </c>
      <c r="F7887" s="9">
        <v>44919</v>
      </c>
      <c r="G7887">
        <f>VLOOKUP(D7887,campaign!A:D,4,FALSE)</f>
        <v>75</v>
      </c>
    </row>
    <row r="7888" spans="2:7" x14ac:dyDescent="0.2">
      <c r="B7888" t="s">
        <v>3433</v>
      </c>
      <c r="C7888" t="str">
        <f>VLOOKUP(B7888,customer!A:B,2,FALSE)</f>
        <v>Allyson Ramalho</v>
      </c>
      <c r="D7888" t="s">
        <v>3928</v>
      </c>
      <c r="E7888" t="str">
        <f>VLOOKUP(D7888,campaign!A:B,2,FALSE)</f>
        <v>OptOutMailings</v>
      </c>
      <c r="F7888" s="9">
        <v>44971</v>
      </c>
      <c r="G7888">
        <f>VLOOKUP(D7888,campaign!A:D,4,FALSE)</f>
        <v>75</v>
      </c>
    </row>
    <row r="7889" spans="2:7" x14ac:dyDescent="0.2">
      <c r="B7889" t="s">
        <v>3433</v>
      </c>
      <c r="C7889" t="str">
        <f>VLOOKUP(B7889,customer!A:B,2,FALSE)</f>
        <v>Allyson Ramalho</v>
      </c>
      <c r="D7889" t="s">
        <v>3928</v>
      </c>
      <c r="E7889" t="str">
        <f>VLOOKUP(D7889,campaign!A:B,2,FALSE)</f>
        <v>OptOutMailings</v>
      </c>
      <c r="F7889" s="9">
        <v>44996</v>
      </c>
      <c r="G7889">
        <f>VLOOKUP(D7889,campaign!A:D,4,FALSE)</f>
        <v>75</v>
      </c>
    </row>
    <row r="7890" spans="2:7" x14ac:dyDescent="0.2">
      <c r="B7890" t="s">
        <v>3433</v>
      </c>
      <c r="C7890" t="str">
        <f>VLOOKUP(B7890,customer!A:B,2,FALSE)</f>
        <v>Allyson Ramalho</v>
      </c>
      <c r="D7890" t="s">
        <v>3928</v>
      </c>
      <c r="E7890" t="str">
        <f>VLOOKUP(D7890,campaign!A:B,2,FALSE)</f>
        <v>OptOutMailings</v>
      </c>
      <c r="F7890" s="9">
        <v>45038</v>
      </c>
      <c r="G7890">
        <f>VLOOKUP(D7890,campaign!A:D,4,FALSE)</f>
        <v>75</v>
      </c>
    </row>
    <row r="7891" spans="2:7" x14ac:dyDescent="0.2">
      <c r="B7891" t="s">
        <v>3433</v>
      </c>
      <c r="C7891" t="str">
        <f>VLOOKUP(B7891,customer!A:B,2,FALSE)</f>
        <v>Allyson Ramalho</v>
      </c>
      <c r="D7891" t="s">
        <v>3928</v>
      </c>
      <c r="E7891" t="str">
        <f>VLOOKUP(D7891,campaign!A:B,2,FALSE)</f>
        <v>OptOutMailings</v>
      </c>
      <c r="F7891" s="9">
        <v>45071</v>
      </c>
      <c r="G7891">
        <f>VLOOKUP(D7891,campaign!A:D,4,FALSE)</f>
        <v>75</v>
      </c>
    </row>
    <row r="7892" spans="2:7" x14ac:dyDescent="0.2">
      <c r="B7892" t="s">
        <v>3433</v>
      </c>
      <c r="C7892" t="str">
        <f>VLOOKUP(B7892,customer!A:B,2,FALSE)</f>
        <v>Allyson Ramalho</v>
      </c>
      <c r="D7892" t="s">
        <v>3922</v>
      </c>
      <c r="E7892" t="str">
        <f>VLOOKUP(D7892,campaign!A:B,2,FALSE)</f>
        <v>HandsetWebCapable</v>
      </c>
      <c r="F7892" s="9">
        <v>44925</v>
      </c>
      <c r="G7892">
        <f>VLOOKUP(D7892,campaign!A:D,4,FALSE)</f>
        <v>62</v>
      </c>
    </row>
    <row r="7893" spans="2:7" x14ac:dyDescent="0.2">
      <c r="B7893" t="s">
        <v>3433</v>
      </c>
      <c r="C7893" t="str">
        <f>VLOOKUP(B7893,customer!A:B,2,FALSE)</f>
        <v>Allyson Ramalho</v>
      </c>
      <c r="D7893" t="s">
        <v>3922</v>
      </c>
      <c r="E7893" t="str">
        <f>VLOOKUP(D7893,campaign!A:B,2,FALSE)</f>
        <v>HandsetWebCapable</v>
      </c>
      <c r="F7893" s="9">
        <v>44965</v>
      </c>
      <c r="G7893">
        <f>VLOOKUP(D7893,campaign!A:D,4,FALSE)</f>
        <v>62</v>
      </c>
    </row>
    <row r="7894" spans="2:7" x14ac:dyDescent="0.2">
      <c r="B7894" t="s">
        <v>3433</v>
      </c>
      <c r="C7894" t="str">
        <f>VLOOKUP(B7894,customer!A:B,2,FALSE)</f>
        <v>Allyson Ramalho</v>
      </c>
      <c r="D7894" t="s">
        <v>3922</v>
      </c>
      <c r="E7894" t="str">
        <f>VLOOKUP(D7894,campaign!A:B,2,FALSE)</f>
        <v>HandsetWebCapable</v>
      </c>
      <c r="F7894" s="9">
        <v>44993</v>
      </c>
      <c r="G7894">
        <f>VLOOKUP(D7894,campaign!A:D,4,FALSE)</f>
        <v>62</v>
      </c>
    </row>
    <row r="7895" spans="2:7" x14ac:dyDescent="0.2">
      <c r="B7895" t="s">
        <v>3433</v>
      </c>
      <c r="C7895" t="str">
        <f>VLOOKUP(B7895,customer!A:B,2,FALSE)</f>
        <v>Allyson Ramalho</v>
      </c>
      <c r="D7895" t="s">
        <v>3922</v>
      </c>
      <c r="E7895" t="str">
        <f>VLOOKUP(D7895,campaign!A:B,2,FALSE)</f>
        <v>HandsetWebCapable</v>
      </c>
      <c r="F7895" s="9">
        <v>45025</v>
      </c>
      <c r="G7895">
        <f>VLOOKUP(D7895,campaign!A:D,4,FALSE)</f>
        <v>62</v>
      </c>
    </row>
    <row r="7896" spans="2:7" x14ac:dyDescent="0.2">
      <c r="B7896" t="s">
        <v>3433</v>
      </c>
      <c r="C7896" t="str">
        <f>VLOOKUP(B7896,customer!A:B,2,FALSE)</f>
        <v>Allyson Ramalho</v>
      </c>
      <c r="D7896" t="s">
        <v>3922</v>
      </c>
      <c r="E7896" t="str">
        <f>VLOOKUP(D7896,campaign!A:B,2,FALSE)</f>
        <v>HandsetWebCapable</v>
      </c>
      <c r="F7896" s="9">
        <v>45051</v>
      </c>
      <c r="G7896">
        <f>VLOOKUP(D7896,campaign!A:D,4,FALSE)</f>
        <v>62</v>
      </c>
    </row>
    <row r="7897" spans="2:7" x14ac:dyDescent="0.2">
      <c r="B7897" t="s">
        <v>3434</v>
      </c>
      <c r="C7897" t="str">
        <f>VLOOKUP(B7897,customer!A:B,2,FALSE)</f>
        <v>Ricoriki Thompson</v>
      </c>
      <c r="D7897" t="s">
        <v>3929</v>
      </c>
      <c r="E7897" t="str">
        <f>VLOOKUP(D7897,campaign!A:B,2,FALSE)</f>
        <v>NonUSTravel</v>
      </c>
      <c r="F7897" s="9">
        <v>44686</v>
      </c>
      <c r="G7897">
        <f>VLOOKUP(D7897,campaign!A:D,4,FALSE)</f>
        <v>66</v>
      </c>
    </row>
    <row r="7898" spans="2:7" x14ac:dyDescent="0.2">
      <c r="B7898" t="s">
        <v>3434</v>
      </c>
      <c r="C7898" t="str">
        <f>VLOOKUP(B7898,customer!A:B,2,FALSE)</f>
        <v>Ricoriki Thompson</v>
      </c>
      <c r="D7898" t="s">
        <v>3929</v>
      </c>
      <c r="E7898" t="str">
        <f>VLOOKUP(D7898,campaign!A:B,2,FALSE)</f>
        <v>NonUSTravel</v>
      </c>
      <c r="F7898" s="9">
        <v>44727</v>
      </c>
      <c r="G7898">
        <f>VLOOKUP(D7898,campaign!A:D,4,FALSE)</f>
        <v>66</v>
      </c>
    </row>
    <row r="7899" spans="2:7" x14ac:dyDescent="0.2">
      <c r="B7899" t="s">
        <v>3434</v>
      </c>
      <c r="C7899" t="str">
        <f>VLOOKUP(B7899,customer!A:B,2,FALSE)</f>
        <v>Ricoriki Thompson</v>
      </c>
      <c r="D7899" t="s">
        <v>3929</v>
      </c>
      <c r="E7899" t="str">
        <f>VLOOKUP(D7899,campaign!A:B,2,FALSE)</f>
        <v>NonUSTravel</v>
      </c>
      <c r="F7899" s="9">
        <v>44760</v>
      </c>
      <c r="G7899">
        <f>VLOOKUP(D7899,campaign!A:D,4,FALSE)</f>
        <v>66</v>
      </c>
    </row>
    <row r="7900" spans="2:7" x14ac:dyDescent="0.2">
      <c r="B7900" t="s">
        <v>3434</v>
      </c>
      <c r="C7900" t="str">
        <f>VLOOKUP(B7900,customer!A:B,2,FALSE)</f>
        <v>Ricoriki Thompson</v>
      </c>
      <c r="D7900" t="s">
        <v>3929</v>
      </c>
      <c r="E7900" t="str">
        <f>VLOOKUP(D7900,campaign!A:B,2,FALSE)</f>
        <v>NonUSTravel</v>
      </c>
      <c r="F7900" s="9">
        <v>44780</v>
      </c>
      <c r="G7900">
        <f>VLOOKUP(D7900,campaign!A:D,4,FALSE)</f>
        <v>66</v>
      </c>
    </row>
    <row r="7901" spans="2:7" x14ac:dyDescent="0.2">
      <c r="B7901" t="s">
        <v>3434</v>
      </c>
      <c r="C7901" t="str">
        <f>VLOOKUP(B7901,customer!A:B,2,FALSE)</f>
        <v>Ricoriki Thompson</v>
      </c>
      <c r="D7901" t="s">
        <v>3929</v>
      </c>
      <c r="E7901" t="str">
        <f>VLOOKUP(D7901,campaign!A:B,2,FALSE)</f>
        <v>NonUSTravel</v>
      </c>
      <c r="F7901" s="9">
        <v>44822</v>
      </c>
      <c r="G7901">
        <f>VLOOKUP(D7901,campaign!A:D,4,FALSE)</f>
        <v>66</v>
      </c>
    </row>
    <row r="7902" spans="2:7" x14ac:dyDescent="0.2">
      <c r="B7902" t="s">
        <v>3434</v>
      </c>
      <c r="C7902" t="str">
        <f>VLOOKUP(B7902,customer!A:B,2,FALSE)</f>
        <v>Ricoriki Thompson</v>
      </c>
      <c r="D7902" t="s">
        <v>3929</v>
      </c>
      <c r="E7902" t="str">
        <f>VLOOKUP(D7902,campaign!A:B,2,FALSE)</f>
        <v>NonUSTravel</v>
      </c>
      <c r="F7902" s="9">
        <v>44840</v>
      </c>
      <c r="G7902">
        <f>VLOOKUP(D7902,campaign!A:D,4,FALSE)</f>
        <v>66</v>
      </c>
    </row>
    <row r="7903" spans="2:7" x14ac:dyDescent="0.2">
      <c r="B7903" t="s">
        <v>3434</v>
      </c>
      <c r="C7903" t="str">
        <f>VLOOKUP(B7903,customer!A:B,2,FALSE)</f>
        <v>Ricoriki Thompson</v>
      </c>
      <c r="D7903" t="s">
        <v>3929</v>
      </c>
      <c r="E7903" t="str">
        <f>VLOOKUP(D7903,campaign!A:B,2,FALSE)</f>
        <v>NonUSTravel</v>
      </c>
      <c r="F7903" s="9">
        <v>44878</v>
      </c>
      <c r="G7903">
        <f>VLOOKUP(D7903,campaign!A:D,4,FALSE)</f>
        <v>66</v>
      </c>
    </row>
    <row r="7904" spans="2:7" x14ac:dyDescent="0.2">
      <c r="B7904" t="s">
        <v>3434</v>
      </c>
      <c r="C7904" t="str">
        <f>VLOOKUP(B7904,customer!A:B,2,FALSE)</f>
        <v>Ricoriki Thompson</v>
      </c>
      <c r="D7904" t="s">
        <v>3929</v>
      </c>
      <c r="E7904" t="str">
        <f>VLOOKUP(D7904,campaign!A:B,2,FALSE)</f>
        <v>NonUSTravel</v>
      </c>
      <c r="F7904" s="9">
        <v>44910</v>
      </c>
      <c r="G7904">
        <f>VLOOKUP(D7904,campaign!A:D,4,FALSE)</f>
        <v>66</v>
      </c>
    </row>
    <row r="7905" spans="2:7" x14ac:dyDescent="0.2">
      <c r="B7905" t="s">
        <v>3434</v>
      </c>
      <c r="C7905" t="str">
        <f>VLOOKUP(B7905,customer!A:B,2,FALSE)</f>
        <v>Ricoriki Thompson</v>
      </c>
      <c r="D7905" t="s">
        <v>3929</v>
      </c>
      <c r="E7905" t="str">
        <f>VLOOKUP(D7905,campaign!A:B,2,FALSE)</f>
        <v>NonUSTravel</v>
      </c>
      <c r="F7905" s="9">
        <v>44941</v>
      </c>
      <c r="G7905">
        <f>VLOOKUP(D7905,campaign!A:D,4,FALSE)</f>
        <v>66</v>
      </c>
    </row>
    <row r="7906" spans="2:7" x14ac:dyDescent="0.2">
      <c r="B7906" t="s">
        <v>3434</v>
      </c>
      <c r="C7906" t="str">
        <f>VLOOKUP(B7906,customer!A:B,2,FALSE)</f>
        <v>Ricoriki Thompson</v>
      </c>
      <c r="D7906" t="s">
        <v>3929</v>
      </c>
      <c r="E7906" t="str">
        <f>VLOOKUP(D7906,campaign!A:B,2,FALSE)</f>
        <v>NonUSTravel</v>
      </c>
      <c r="F7906" s="9">
        <v>44964</v>
      </c>
      <c r="G7906">
        <f>VLOOKUP(D7906,campaign!A:D,4,FALSE)</f>
        <v>66</v>
      </c>
    </row>
    <row r="7907" spans="2:7" x14ac:dyDescent="0.2">
      <c r="B7907" t="s">
        <v>3434</v>
      </c>
      <c r="C7907" t="str">
        <f>VLOOKUP(B7907,customer!A:B,2,FALSE)</f>
        <v>Ricoriki Thompson</v>
      </c>
      <c r="D7907" t="s">
        <v>3929</v>
      </c>
      <c r="E7907" t="str">
        <f>VLOOKUP(D7907,campaign!A:B,2,FALSE)</f>
        <v>NonUSTravel</v>
      </c>
      <c r="F7907" s="9">
        <v>44992</v>
      </c>
      <c r="G7907">
        <f>VLOOKUP(D7907,campaign!A:D,4,FALSE)</f>
        <v>66</v>
      </c>
    </row>
    <row r="7908" spans="2:7" x14ac:dyDescent="0.2">
      <c r="B7908" t="s">
        <v>3434</v>
      </c>
      <c r="C7908" t="str">
        <f>VLOOKUP(B7908,customer!A:B,2,FALSE)</f>
        <v>Ricoriki Thompson</v>
      </c>
      <c r="D7908" t="s">
        <v>3929</v>
      </c>
      <c r="E7908" t="str">
        <f>VLOOKUP(D7908,campaign!A:B,2,FALSE)</f>
        <v>NonUSTravel</v>
      </c>
      <c r="F7908" s="9">
        <v>45035</v>
      </c>
      <c r="G7908">
        <f>VLOOKUP(D7908,campaign!A:D,4,FALSE)</f>
        <v>66</v>
      </c>
    </row>
    <row r="7909" spans="2:7" x14ac:dyDescent="0.2">
      <c r="B7909" t="s">
        <v>3434</v>
      </c>
      <c r="C7909" t="str">
        <f>VLOOKUP(B7909,customer!A:B,2,FALSE)</f>
        <v>Ricoriki Thompson</v>
      </c>
      <c r="D7909" t="s">
        <v>3929</v>
      </c>
      <c r="E7909" t="str">
        <f>VLOOKUP(D7909,campaign!A:B,2,FALSE)</f>
        <v>NonUSTravel</v>
      </c>
      <c r="F7909" s="9">
        <v>45060</v>
      </c>
      <c r="G7909">
        <f>VLOOKUP(D7909,campaign!A:D,4,FALSE)</f>
        <v>66</v>
      </c>
    </row>
    <row r="7910" spans="2:7" x14ac:dyDescent="0.2">
      <c r="B7910" t="s">
        <v>3434</v>
      </c>
      <c r="C7910" t="str">
        <f>VLOOKUP(B7910,customer!A:B,2,FALSE)</f>
        <v>Ricoriki Thompson</v>
      </c>
      <c r="D7910" t="s">
        <v>3947</v>
      </c>
      <c r="E7910" t="str">
        <f>VLOOKUP(D7910,campaign!A:B,2,FALSE)</f>
        <v>OwnsComputer</v>
      </c>
      <c r="F7910" s="9">
        <v>44772</v>
      </c>
      <c r="G7910">
        <f>VLOOKUP(D7910,campaign!A:D,4,FALSE)</f>
        <v>62</v>
      </c>
    </row>
    <row r="7911" spans="2:7" x14ac:dyDescent="0.2">
      <c r="B7911" t="s">
        <v>3434</v>
      </c>
      <c r="C7911" t="str">
        <f>VLOOKUP(B7911,customer!A:B,2,FALSE)</f>
        <v>Ricoriki Thompson</v>
      </c>
      <c r="D7911" t="s">
        <v>3947</v>
      </c>
      <c r="E7911" t="str">
        <f>VLOOKUP(D7911,campaign!A:B,2,FALSE)</f>
        <v>OwnsComputer</v>
      </c>
      <c r="F7911" s="9">
        <v>44805</v>
      </c>
      <c r="G7911">
        <f>VLOOKUP(D7911,campaign!A:D,4,FALSE)</f>
        <v>62</v>
      </c>
    </row>
    <row r="7912" spans="2:7" x14ac:dyDescent="0.2">
      <c r="B7912" t="s">
        <v>3434</v>
      </c>
      <c r="C7912" t="str">
        <f>VLOOKUP(B7912,customer!A:B,2,FALSE)</f>
        <v>Ricoriki Thompson</v>
      </c>
      <c r="D7912" t="s">
        <v>3947</v>
      </c>
      <c r="E7912" t="str">
        <f>VLOOKUP(D7912,campaign!A:B,2,FALSE)</f>
        <v>OwnsComputer</v>
      </c>
      <c r="F7912" s="9">
        <v>44847</v>
      </c>
      <c r="G7912">
        <f>VLOOKUP(D7912,campaign!A:D,4,FALSE)</f>
        <v>62</v>
      </c>
    </row>
    <row r="7913" spans="2:7" x14ac:dyDescent="0.2">
      <c r="B7913" t="s">
        <v>3434</v>
      </c>
      <c r="C7913" t="str">
        <f>VLOOKUP(B7913,customer!A:B,2,FALSE)</f>
        <v>Ricoriki Thompson</v>
      </c>
      <c r="D7913" t="s">
        <v>3947</v>
      </c>
      <c r="E7913" t="str">
        <f>VLOOKUP(D7913,campaign!A:B,2,FALSE)</f>
        <v>OwnsComputer</v>
      </c>
      <c r="F7913" s="9">
        <v>44872</v>
      </c>
      <c r="G7913">
        <f>VLOOKUP(D7913,campaign!A:D,4,FALSE)</f>
        <v>62</v>
      </c>
    </row>
    <row r="7914" spans="2:7" x14ac:dyDescent="0.2">
      <c r="B7914" t="s">
        <v>3434</v>
      </c>
      <c r="C7914" t="str">
        <f>VLOOKUP(B7914,customer!A:B,2,FALSE)</f>
        <v>Ricoriki Thompson</v>
      </c>
      <c r="D7914" t="s">
        <v>3947</v>
      </c>
      <c r="E7914" t="str">
        <f>VLOOKUP(D7914,campaign!A:B,2,FALSE)</f>
        <v>OwnsComputer</v>
      </c>
      <c r="F7914" s="9">
        <v>44904</v>
      </c>
      <c r="G7914">
        <f>VLOOKUP(D7914,campaign!A:D,4,FALSE)</f>
        <v>62</v>
      </c>
    </row>
    <row r="7915" spans="2:7" x14ac:dyDescent="0.2">
      <c r="B7915" t="s">
        <v>3434</v>
      </c>
      <c r="C7915" t="str">
        <f>VLOOKUP(B7915,customer!A:B,2,FALSE)</f>
        <v>Ricoriki Thompson</v>
      </c>
      <c r="D7915" t="s">
        <v>3947</v>
      </c>
      <c r="E7915" t="str">
        <f>VLOOKUP(D7915,campaign!A:B,2,FALSE)</f>
        <v>OwnsComputer</v>
      </c>
      <c r="F7915" s="9">
        <v>44934</v>
      </c>
      <c r="G7915">
        <f>VLOOKUP(D7915,campaign!A:D,4,FALSE)</f>
        <v>62</v>
      </c>
    </row>
    <row r="7916" spans="2:7" x14ac:dyDescent="0.2">
      <c r="B7916" t="s">
        <v>3434</v>
      </c>
      <c r="C7916" t="str">
        <f>VLOOKUP(B7916,customer!A:B,2,FALSE)</f>
        <v>Ricoriki Thompson</v>
      </c>
      <c r="D7916" t="s">
        <v>3947</v>
      </c>
      <c r="E7916" t="str">
        <f>VLOOKUP(D7916,campaign!A:B,2,FALSE)</f>
        <v>OwnsComputer</v>
      </c>
      <c r="F7916" s="9">
        <v>44958</v>
      </c>
      <c r="G7916">
        <f>VLOOKUP(D7916,campaign!A:D,4,FALSE)</f>
        <v>62</v>
      </c>
    </row>
    <row r="7917" spans="2:7" x14ac:dyDescent="0.2">
      <c r="B7917" t="s">
        <v>3434</v>
      </c>
      <c r="C7917" t="str">
        <f>VLOOKUP(B7917,customer!A:B,2,FALSE)</f>
        <v>Ricoriki Thompson</v>
      </c>
      <c r="D7917" t="s">
        <v>3947</v>
      </c>
      <c r="E7917" t="str">
        <f>VLOOKUP(D7917,campaign!A:B,2,FALSE)</f>
        <v>OwnsComputer</v>
      </c>
      <c r="F7917" s="9">
        <v>44992</v>
      </c>
      <c r="G7917">
        <f>VLOOKUP(D7917,campaign!A:D,4,FALSE)</f>
        <v>62</v>
      </c>
    </row>
    <row r="7918" spans="2:7" x14ac:dyDescent="0.2">
      <c r="B7918" t="s">
        <v>3434</v>
      </c>
      <c r="C7918" t="str">
        <f>VLOOKUP(B7918,customer!A:B,2,FALSE)</f>
        <v>Ricoriki Thompson</v>
      </c>
      <c r="D7918" t="s">
        <v>3947</v>
      </c>
      <c r="E7918" t="str">
        <f>VLOOKUP(D7918,campaign!A:B,2,FALSE)</f>
        <v>OwnsComputer</v>
      </c>
      <c r="F7918" s="9">
        <v>45017</v>
      </c>
      <c r="G7918">
        <f>VLOOKUP(D7918,campaign!A:D,4,FALSE)</f>
        <v>62</v>
      </c>
    </row>
    <row r="7919" spans="2:7" x14ac:dyDescent="0.2">
      <c r="B7919" t="s">
        <v>3434</v>
      </c>
      <c r="C7919" t="str">
        <f>VLOOKUP(B7919,customer!A:B,2,FALSE)</f>
        <v>Ricoriki Thompson</v>
      </c>
      <c r="D7919" t="s">
        <v>3947</v>
      </c>
      <c r="E7919" t="str">
        <f>VLOOKUP(D7919,campaign!A:B,2,FALSE)</f>
        <v>OwnsComputer</v>
      </c>
      <c r="F7919" s="9">
        <v>45054</v>
      </c>
      <c r="G7919">
        <f>VLOOKUP(D7919,campaign!A:D,4,FALSE)</f>
        <v>62</v>
      </c>
    </row>
    <row r="7920" spans="2:7" x14ac:dyDescent="0.2">
      <c r="B7920" t="s">
        <v>3435</v>
      </c>
      <c r="C7920" t="str">
        <f>VLOOKUP(B7920,customer!A:B,2,FALSE)</f>
        <v>Amii McGibbon</v>
      </c>
      <c r="D7920" t="s">
        <v>3951</v>
      </c>
      <c r="E7920" t="str">
        <f>VLOOKUP(D7920,campaign!A:B,2,FALSE)</f>
        <v>OwnsMotorcycle</v>
      </c>
      <c r="F7920" s="9">
        <v>44583</v>
      </c>
      <c r="G7920">
        <f>VLOOKUP(D7920,campaign!A:D,4,FALSE)</f>
        <v>14</v>
      </c>
    </row>
    <row r="7921" spans="2:7" x14ac:dyDescent="0.2">
      <c r="B7921" t="s">
        <v>3435</v>
      </c>
      <c r="C7921" t="str">
        <f>VLOOKUP(B7921,customer!A:B,2,FALSE)</f>
        <v>Amii McGibbon</v>
      </c>
      <c r="D7921" t="s">
        <v>3951</v>
      </c>
      <c r="E7921" t="str">
        <f>VLOOKUP(D7921,campaign!A:B,2,FALSE)</f>
        <v>OwnsMotorcycle</v>
      </c>
      <c r="F7921" s="9">
        <v>44651</v>
      </c>
      <c r="G7921">
        <f>VLOOKUP(D7921,campaign!A:D,4,FALSE)</f>
        <v>14</v>
      </c>
    </row>
    <row r="7922" spans="2:7" x14ac:dyDescent="0.2">
      <c r="B7922" t="s">
        <v>3435</v>
      </c>
      <c r="C7922" t="str">
        <f>VLOOKUP(B7922,customer!A:B,2,FALSE)</f>
        <v>Amii McGibbon</v>
      </c>
      <c r="D7922" t="s">
        <v>3951</v>
      </c>
      <c r="E7922" t="str">
        <f>VLOOKUP(D7922,campaign!A:B,2,FALSE)</f>
        <v>OwnsMotorcycle</v>
      </c>
      <c r="F7922" s="9">
        <v>44653</v>
      </c>
      <c r="G7922">
        <f>VLOOKUP(D7922,campaign!A:D,4,FALSE)</f>
        <v>14</v>
      </c>
    </row>
    <row r="7923" spans="2:7" x14ac:dyDescent="0.2">
      <c r="B7923" t="s">
        <v>3435</v>
      </c>
      <c r="C7923" t="str">
        <f>VLOOKUP(B7923,customer!A:B,2,FALSE)</f>
        <v>Amii McGibbon</v>
      </c>
      <c r="D7923" t="s">
        <v>3951</v>
      </c>
      <c r="E7923" t="str">
        <f>VLOOKUP(D7923,campaign!A:B,2,FALSE)</f>
        <v>OwnsMotorcycle</v>
      </c>
      <c r="F7923" s="9">
        <v>44711</v>
      </c>
      <c r="G7923">
        <f>VLOOKUP(D7923,campaign!A:D,4,FALSE)</f>
        <v>14</v>
      </c>
    </row>
    <row r="7924" spans="2:7" x14ac:dyDescent="0.2">
      <c r="B7924" t="s">
        <v>3435</v>
      </c>
      <c r="C7924" t="str">
        <f>VLOOKUP(B7924,customer!A:B,2,FALSE)</f>
        <v>Amii McGibbon</v>
      </c>
      <c r="D7924" t="s">
        <v>3951</v>
      </c>
      <c r="E7924" t="str">
        <f>VLOOKUP(D7924,campaign!A:B,2,FALSE)</f>
        <v>OwnsMotorcycle</v>
      </c>
      <c r="F7924" s="9">
        <v>44716</v>
      </c>
      <c r="G7924">
        <f>VLOOKUP(D7924,campaign!A:D,4,FALSE)</f>
        <v>14</v>
      </c>
    </row>
    <row r="7925" spans="2:7" x14ac:dyDescent="0.2">
      <c r="B7925" t="s">
        <v>3435</v>
      </c>
      <c r="C7925" t="str">
        <f>VLOOKUP(B7925,customer!A:B,2,FALSE)</f>
        <v>Amii McGibbon</v>
      </c>
      <c r="D7925" t="s">
        <v>3951</v>
      </c>
      <c r="E7925" t="str">
        <f>VLOOKUP(D7925,campaign!A:B,2,FALSE)</f>
        <v>OwnsMotorcycle</v>
      </c>
      <c r="F7925" s="9">
        <v>44764</v>
      </c>
      <c r="G7925">
        <f>VLOOKUP(D7925,campaign!A:D,4,FALSE)</f>
        <v>14</v>
      </c>
    </row>
    <row r="7926" spans="2:7" x14ac:dyDescent="0.2">
      <c r="B7926" t="s">
        <v>3435</v>
      </c>
      <c r="C7926" t="str">
        <f>VLOOKUP(B7926,customer!A:B,2,FALSE)</f>
        <v>Amii McGibbon</v>
      </c>
      <c r="D7926" t="s">
        <v>3951</v>
      </c>
      <c r="E7926" t="str">
        <f>VLOOKUP(D7926,campaign!A:B,2,FALSE)</f>
        <v>OwnsMotorcycle</v>
      </c>
      <c r="F7926" s="9">
        <v>44775</v>
      </c>
      <c r="G7926">
        <f>VLOOKUP(D7926,campaign!A:D,4,FALSE)</f>
        <v>14</v>
      </c>
    </row>
    <row r="7927" spans="2:7" x14ac:dyDescent="0.2">
      <c r="B7927" t="s">
        <v>3435</v>
      </c>
      <c r="C7927" t="str">
        <f>VLOOKUP(B7927,customer!A:B,2,FALSE)</f>
        <v>Amii McGibbon</v>
      </c>
      <c r="D7927" t="s">
        <v>3951</v>
      </c>
      <c r="E7927" t="str">
        <f>VLOOKUP(D7927,campaign!A:B,2,FALSE)</f>
        <v>OwnsMotorcycle</v>
      </c>
      <c r="F7927" s="9">
        <v>44856</v>
      </c>
      <c r="G7927">
        <f>VLOOKUP(D7927,campaign!A:D,4,FALSE)</f>
        <v>14</v>
      </c>
    </row>
    <row r="7928" spans="2:7" x14ac:dyDescent="0.2">
      <c r="B7928" t="s">
        <v>3435</v>
      </c>
      <c r="C7928" t="str">
        <f>VLOOKUP(B7928,customer!A:B,2,FALSE)</f>
        <v>Amii McGibbon</v>
      </c>
      <c r="D7928" t="s">
        <v>3951</v>
      </c>
      <c r="E7928" t="str">
        <f>VLOOKUP(D7928,campaign!A:B,2,FALSE)</f>
        <v>OwnsMotorcycle</v>
      </c>
      <c r="F7928" s="9">
        <v>44895</v>
      </c>
      <c r="G7928">
        <f>VLOOKUP(D7928,campaign!A:D,4,FALSE)</f>
        <v>14</v>
      </c>
    </row>
    <row r="7929" spans="2:7" x14ac:dyDescent="0.2">
      <c r="B7929" t="s">
        <v>3435</v>
      </c>
      <c r="C7929" t="str">
        <f>VLOOKUP(B7929,customer!A:B,2,FALSE)</f>
        <v>Amii McGibbon</v>
      </c>
      <c r="D7929" t="s">
        <v>3951</v>
      </c>
      <c r="E7929" t="str">
        <f>VLOOKUP(D7929,campaign!A:B,2,FALSE)</f>
        <v>OwnsMotorcycle</v>
      </c>
      <c r="F7929" s="9">
        <v>44950</v>
      </c>
      <c r="G7929">
        <f>VLOOKUP(D7929,campaign!A:D,4,FALSE)</f>
        <v>14</v>
      </c>
    </row>
    <row r="7930" spans="2:7" x14ac:dyDescent="0.2">
      <c r="B7930" t="s">
        <v>3435</v>
      </c>
      <c r="C7930" t="str">
        <f>VLOOKUP(B7930,customer!A:B,2,FALSE)</f>
        <v>Amii McGibbon</v>
      </c>
      <c r="D7930" t="s">
        <v>3951</v>
      </c>
      <c r="E7930" t="str">
        <f>VLOOKUP(D7930,campaign!A:B,2,FALSE)</f>
        <v>OwnsMotorcycle</v>
      </c>
      <c r="F7930" s="9">
        <v>45013</v>
      </c>
      <c r="G7930">
        <f>VLOOKUP(D7930,campaign!A:D,4,FALSE)</f>
        <v>14</v>
      </c>
    </row>
    <row r="7931" spans="2:7" x14ac:dyDescent="0.2">
      <c r="B7931" t="s">
        <v>3435</v>
      </c>
      <c r="C7931" t="str">
        <f>VLOOKUP(B7931,customer!A:B,2,FALSE)</f>
        <v>Amii McGibbon</v>
      </c>
      <c r="D7931" t="s">
        <v>3922</v>
      </c>
      <c r="E7931" t="str">
        <f>VLOOKUP(D7931,campaign!A:B,2,FALSE)</f>
        <v>HandsetWebCapable</v>
      </c>
      <c r="F7931" s="9">
        <v>44738</v>
      </c>
      <c r="G7931">
        <f>VLOOKUP(D7931,campaign!A:D,4,FALSE)</f>
        <v>62</v>
      </c>
    </row>
    <row r="7932" spans="2:7" x14ac:dyDescent="0.2">
      <c r="B7932" t="s">
        <v>3435</v>
      </c>
      <c r="C7932" t="str">
        <f>VLOOKUP(B7932,customer!A:B,2,FALSE)</f>
        <v>Amii McGibbon</v>
      </c>
      <c r="D7932" t="s">
        <v>3922</v>
      </c>
      <c r="E7932" t="str">
        <f>VLOOKUP(D7932,campaign!A:B,2,FALSE)</f>
        <v>HandsetWebCapable</v>
      </c>
      <c r="F7932" s="9">
        <v>44769</v>
      </c>
      <c r="G7932">
        <f>VLOOKUP(D7932,campaign!A:D,4,FALSE)</f>
        <v>62</v>
      </c>
    </row>
    <row r="7933" spans="2:7" x14ac:dyDescent="0.2">
      <c r="B7933" t="s">
        <v>3435</v>
      </c>
      <c r="C7933" t="str">
        <f>VLOOKUP(B7933,customer!A:B,2,FALSE)</f>
        <v>Amii McGibbon</v>
      </c>
      <c r="D7933" t="s">
        <v>3922</v>
      </c>
      <c r="E7933" t="str">
        <f>VLOOKUP(D7933,campaign!A:B,2,FALSE)</f>
        <v>HandsetWebCapable</v>
      </c>
      <c r="F7933" s="9">
        <v>44783</v>
      </c>
      <c r="G7933">
        <f>VLOOKUP(D7933,campaign!A:D,4,FALSE)</f>
        <v>62</v>
      </c>
    </row>
    <row r="7934" spans="2:7" x14ac:dyDescent="0.2">
      <c r="B7934" t="s">
        <v>3435</v>
      </c>
      <c r="C7934" t="str">
        <f>VLOOKUP(B7934,customer!A:B,2,FALSE)</f>
        <v>Amii McGibbon</v>
      </c>
      <c r="D7934" t="s">
        <v>3922</v>
      </c>
      <c r="E7934" t="str">
        <f>VLOOKUP(D7934,campaign!A:B,2,FALSE)</f>
        <v>HandsetWebCapable</v>
      </c>
      <c r="F7934" s="9">
        <v>44809</v>
      </c>
      <c r="G7934">
        <f>VLOOKUP(D7934,campaign!A:D,4,FALSE)</f>
        <v>62</v>
      </c>
    </row>
    <row r="7935" spans="2:7" x14ac:dyDescent="0.2">
      <c r="B7935" t="s">
        <v>3435</v>
      </c>
      <c r="C7935" t="str">
        <f>VLOOKUP(B7935,customer!A:B,2,FALSE)</f>
        <v>Amii McGibbon</v>
      </c>
      <c r="D7935" t="s">
        <v>3922</v>
      </c>
      <c r="E7935" t="str">
        <f>VLOOKUP(D7935,campaign!A:B,2,FALSE)</f>
        <v>HandsetWebCapable</v>
      </c>
      <c r="F7935" s="9">
        <v>44860</v>
      </c>
      <c r="G7935">
        <f>VLOOKUP(D7935,campaign!A:D,4,FALSE)</f>
        <v>62</v>
      </c>
    </row>
    <row r="7936" spans="2:7" x14ac:dyDescent="0.2">
      <c r="B7936" t="s">
        <v>3435</v>
      </c>
      <c r="C7936" t="str">
        <f>VLOOKUP(B7936,customer!A:B,2,FALSE)</f>
        <v>Amii McGibbon</v>
      </c>
      <c r="D7936" t="s">
        <v>3922</v>
      </c>
      <c r="E7936" t="str">
        <f>VLOOKUP(D7936,campaign!A:B,2,FALSE)</f>
        <v>HandsetWebCapable</v>
      </c>
      <c r="F7936" s="9">
        <v>44866</v>
      </c>
      <c r="G7936">
        <f>VLOOKUP(D7936,campaign!A:D,4,FALSE)</f>
        <v>62</v>
      </c>
    </row>
    <row r="7937" spans="2:7" x14ac:dyDescent="0.2">
      <c r="B7937" t="s">
        <v>3435</v>
      </c>
      <c r="C7937" t="str">
        <f>VLOOKUP(B7937,customer!A:B,2,FALSE)</f>
        <v>Amii McGibbon</v>
      </c>
      <c r="D7937" t="s">
        <v>3922</v>
      </c>
      <c r="E7937" t="str">
        <f>VLOOKUP(D7937,campaign!A:B,2,FALSE)</f>
        <v>HandsetWebCapable</v>
      </c>
      <c r="F7937" s="9">
        <v>44897</v>
      </c>
      <c r="G7937">
        <f>VLOOKUP(D7937,campaign!A:D,4,FALSE)</f>
        <v>62</v>
      </c>
    </row>
    <row r="7938" spans="2:7" x14ac:dyDescent="0.2">
      <c r="B7938" t="s">
        <v>3435</v>
      </c>
      <c r="C7938" t="str">
        <f>VLOOKUP(B7938,customer!A:B,2,FALSE)</f>
        <v>Amii McGibbon</v>
      </c>
      <c r="D7938" t="s">
        <v>3922</v>
      </c>
      <c r="E7938" t="str">
        <f>VLOOKUP(D7938,campaign!A:B,2,FALSE)</f>
        <v>HandsetWebCapable</v>
      </c>
      <c r="F7938" s="9">
        <v>44928</v>
      </c>
      <c r="G7938">
        <f>VLOOKUP(D7938,campaign!A:D,4,FALSE)</f>
        <v>62</v>
      </c>
    </row>
    <row r="7939" spans="2:7" x14ac:dyDescent="0.2">
      <c r="B7939" t="s">
        <v>3435</v>
      </c>
      <c r="C7939" t="str">
        <f>VLOOKUP(B7939,customer!A:B,2,FALSE)</f>
        <v>Amii McGibbon</v>
      </c>
      <c r="D7939" t="s">
        <v>3922</v>
      </c>
      <c r="E7939" t="str">
        <f>VLOOKUP(D7939,campaign!A:B,2,FALSE)</f>
        <v>HandsetWebCapable</v>
      </c>
      <c r="F7939" s="9">
        <v>44963</v>
      </c>
      <c r="G7939">
        <f>VLOOKUP(D7939,campaign!A:D,4,FALSE)</f>
        <v>62</v>
      </c>
    </row>
    <row r="7940" spans="2:7" x14ac:dyDescent="0.2">
      <c r="B7940" t="s">
        <v>3435</v>
      </c>
      <c r="C7940" t="str">
        <f>VLOOKUP(B7940,customer!A:B,2,FALSE)</f>
        <v>Amii McGibbon</v>
      </c>
      <c r="D7940" t="s">
        <v>3922</v>
      </c>
      <c r="E7940" t="str">
        <f>VLOOKUP(D7940,campaign!A:B,2,FALSE)</f>
        <v>HandsetWebCapable</v>
      </c>
      <c r="F7940" s="9">
        <v>44996</v>
      </c>
      <c r="G7940">
        <f>VLOOKUP(D7940,campaign!A:D,4,FALSE)</f>
        <v>62</v>
      </c>
    </row>
    <row r="7941" spans="2:7" x14ac:dyDescent="0.2">
      <c r="B7941" t="s">
        <v>3435</v>
      </c>
      <c r="C7941" t="str">
        <f>VLOOKUP(B7941,customer!A:B,2,FALSE)</f>
        <v>Amii McGibbon</v>
      </c>
      <c r="D7941" t="s">
        <v>3922</v>
      </c>
      <c r="E7941" t="str">
        <f>VLOOKUP(D7941,campaign!A:B,2,FALSE)</f>
        <v>HandsetWebCapable</v>
      </c>
      <c r="F7941" s="9">
        <v>45018</v>
      </c>
      <c r="G7941">
        <f>VLOOKUP(D7941,campaign!A:D,4,FALSE)</f>
        <v>62</v>
      </c>
    </row>
    <row r="7942" spans="2:7" x14ac:dyDescent="0.2">
      <c r="B7942" t="s">
        <v>3435</v>
      </c>
      <c r="C7942" t="str">
        <f>VLOOKUP(B7942,customer!A:B,2,FALSE)</f>
        <v>Amii McGibbon</v>
      </c>
      <c r="D7942" t="s">
        <v>3922</v>
      </c>
      <c r="E7942" t="str">
        <f>VLOOKUP(D7942,campaign!A:B,2,FALSE)</f>
        <v>HandsetWebCapable</v>
      </c>
      <c r="F7942" s="9">
        <v>45047</v>
      </c>
      <c r="G7942">
        <f>VLOOKUP(D7942,campaign!A:D,4,FALSE)</f>
        <v>62</v>
      </c>
    </row>
    <row r="7943" spans="2:7" x14ac:dyDescent="0.2">
      <c r="B7943" t="s">
        <v>3436</v>
      </c>
      <c r="C7943" t="str">
        <f>VLOOKUP(B7943,customer!A:B,2,FALSE)</f>
        <v>Willette Goldberg</v>
      </c>
      <c r="D7943" t="s">
        <v>3949</v>
      </c>
      <c r="E7943" t="str">
        <f>VLOOKUP(D7943,campaign!A:B,2,FALSE)</f>
        <v>NewCellphoneUser</v>
      </c>
      <c r="F7943" s="9">
        <v>44659</v>
      </c>
      <c r="G7943">
        <f>VLOOKUP(D7943,campaign!A:D,4,FALSE)</f>
        <v>25</v>
      </c>
    </row>
    <row r="7944" spans="2:7" x14ac:dyDescent="0.2">
      <c r="B7944" t="s">
        <v>3436</v>
      </c>
      <c r="C7944" t="str">
        <f>VLOOKUP(B7944,customer!A:B,2,FALSE)</f>
        <v>Willette Goldberg</v>
      </c>
      <c r="D7944" t="s">
        <v>3949</v>
      </c>
      <c r="E7944" t="str">
        <f>VLOOKUP(D7944,campaign!A:B,2,FALSE)</f>
        <v>NewCellphoneUser</v>
      </c>
      <c r="F7944" s="9">
        <v>44690</v>
      </c>
      <c r="G7944">
        <f>VLOOKUP(D7944,campaign!A:D,4,FALSE)</f>
        <v>25</v>
      </c>
    </row>
    <row r="7945" spans="2:7" x14ac:dyDescent="0.2">
      <c r="B7945" t="s">
        <v>3436</v>
      </c>
      <c r="C7945" t="str">
        <f>VLOOKUP(B7945,customer!A:B,2,FALSE)</f>
        <v>Willette Goldberg</v>
      </c>
      <c r="D7945" t="s">
        <v>3949</v>
      </c>
      <c r="E7945" t="str">
        <f>VLOOKUP(D7945,campaign!A:B,2,FALSE)</f>
        <v>NewCellphoneUser</v>
      </c>
      <c r="F7945" s="9">
        <v>44721</v>
      </c>
      <c r="G7945">
        <f>VLOOKUP(D7945,campaign!A:D,4,FALSE)</f>
        <v>25</v>
      </c>
    </row>
    <row r="7946" spans="2:7" x14ac:dyDescent="0.2">
      <c r="B7946" t="s">
        <v>3436</v>
      </c>
      <c r="C7946" t="str">
        <f>VLOOKUP(B7946,customer!A:B,2,FALSE)</f>
        <v>Willette Goldberg</v>
      </c>
      <c r="D7946" t="s">
        <v>3949</v>
      </c>
      <c r="E7946" t="str">
        <f>VLOOKUP(D7946,campaign!A:B,2,FALSE)</f>
        <v>NewCellphoneUser</v>
      </c>
      <c r="F7946" s="9">
        <v>44762</v>
      </c>
      <c r="G7946">
        <f>VLOOKUP(D7946,campaign!A:D,4,FALSE)</f>
        <v>25</v>
      </c>
    </row>
    <row r="7947" spans="2:7" x14ac:dyDescent="0.2">
      <c r="B7947" t="s">
        <v>3436</v>
      </c>
      <c r="C7947" t="str">
        <f>VLOOKUP(B7947,customer!A:B,2,FALSE)</f>
        <v>Willette Goldberg</v>
      </c>
      <c r="D7947" t="s">
        <v>3949</v>
      </c>
      <c r="E7947" t="str">
        <f>VLOOKUP(D7947,campaign!A:B,2,FALSE)</f>
        <v>NewCellphoneUser</v>
      </c>
      <c r="F7947" s="9">
        <v>44794</v>
      </c>
      <c r="G7947">
        <f>VLOOKUP(D7947,campaign!A:D,4,FALSE)</f>
        <v>25</v>
      </c>
    </row>
    <row r="7948" spans="2:7" x14ac:dyDescent="0.2">
      <c r="B7948" t="s">
        <v>3436</v>
      </c>
      <c r="C7948" t="str">
        <f>VLOOKUP(B7948,customer!A:B,2,FALSE)</f>
        <v>Willette Goldberg</v>
      </c>
      <c r="D7948" t="s">
        <v>3949</v>
      </c>
      <c r="E7948" t="str">
        <f>VLOOKUP(D7948,campaign!A:B,2,FALSE)</f>
        <v>NewCellphoneUser</v>
      </c>
      <c r="F7948" s="9">
        <v>44824</v>
      </c>
      <c r="G7948">
        <f>VLOOKUP(D7948,campaign!A:D,4,FALSE)</f>
        <v>25</v>
      </c>
    </row>
    <row r="7949" spans="2:7" x14ac:dyDescent="0.2">
      <c r="B7949" t="s">
        <v>3436</v>
      </c>
      <c r="C7949" t="str">
        <f>VLOOKUP(B7949,customer!A:B,2,FALSE)</f>
        <v>Willette Goldberg</v>
      </c>
      <c r="D7949" t="s">
        <v>3949</v>
      </c>
      <c r="E7949" t="str">
        <f>VLOOKUP(D7949,campaign!A:B,2,FALSE)</f>
        <v>NewCellphoneUser</v>
      </c>
      <c r="F7949" s="9">
        <v>44848</v>
      </c>
      <c r="G7949">
        <f>VLOOKUP(D7949,campaign!A:D,4,FALSE)</f>
        <v>25</v>
      </c>
    </row>
    <row r="7950" spans="2:7" x14ac:dyDescent="0.2">
      <c r="B7950" t="s">
        <v>3436</v>
      </c>
      <c r="C7950" t="str">
        <f>VLOOKUP(B7950,customer!A:B,2,FALSE)</f>
        <v>Willette Goldberg</v>
      </c>
      <c r="D7950" t="s">
        <v>3949</v>
      </c>
      <c r="E7950" t="str">
        <f>VLOOKUP(D7950,campaign!A:B,2,FALSE)</f>
        <v>NewCellphoneUser</v>
      </c>
      <c r="F7950" s="9">
        <v>44874</v>
      </c>
      <c r="G7950">
        <f>VLOOKUP(D7950,campaign!A:D,4,FALSE)</f>
        <v>25</v>
      </c>
    </row>
    <row r="7951" spans="2:7" x14ac:dyDescent="0.2">
      <c r="B7951" t="s">
        <v>3436</v>
      </c>
      <c r="C7951" t="str">
        <f>VLOOKUP(B7951,customer!A:B,2,FALSE)</f>
        <v>Willette Goldberg</v>
      </c>
      <c r="D7951" t="s">
        <v>3949</v>
      </c>
      <c r="E7951" t="str">
        <f>VLOOKUP(D7951,campaign!A:B,2,FALSE)</f>
        <v>NewCellphoneUser</v>
      </c>
      <c r="F7951" s="9">
        <v>44911</v>
      </c>
      <c r="G7951">
        <f>VLOOKUP(D7951,campaign!A:D,4,FALSE)</f>
        <v>25</v>
      </c>
    </row>
    <row r="7952" spans="2:7" x14ac:dyDescent="0.2">
      <c r="B7952" t="s">
        <v>3436</v>
      </c>
      <c r="C7952" t="str">
        <f>VLOOKUP(B7952,customer!A:B,2,FALSE)</f>
        <v>Willette Goldberg</v>
      </c>
      <c r="D7952" t="s">
        <v>3949</v>
      </c>
      <c r="E7952" t="str">
        <f>VLOOKUP(D7952,campaign!A:B,2,FALSE)</f>
        <v>NewCellphoneUser</v>
      </c>
      <c r="F7952" s="9">
        <v>44943</v>
      </c>
      <c r="G7952">
        <f>VLOOKUP(D7952,campaign!A:D,4,FALSE)</f>
        <v>25</v>
      </c>
    </row>
    <row r="7953" spans="2:7" x14ac:dyDescent="0.2">
      <c r="B7953" t="s">
        <v>3436</v>
      </c>
      <c r="C7953" t="str">
        <f>VLOOKUP(B7953,customer!A:B,2,FALSE)</f>
        <v>Willette Goldberg</v>
      </c>
      <c r="D7953" t="s">
        <v>3949</v>
      </c>
      <c r="E7953" t="str">
        <f>VLOOKUP(D7953,campaign!A:B,2,FALSE)</f>
        <v>NewCellphoneUser</v>
      </c>
      <c r="F7953" s="9">
        <v>44969</v>
      </c>
      <c r="G7953">
        <f>VLOOKUP(D7953,campaign!A:D,4,FALSE)</f>
        <v>25</v>
      </c>
    </row>
    <row r="7954" spans="2:7" x14ac:dyDescent="0.2">
      <c r="B7954" t="s">
        <v>3436</v>
      </c>
      <c r="C7954" t="str">
        <f>VLOOKUP(B7954,customer!A:B,2,FALSE)</f>
        <v>Willette Goldberg</v>
      </c>
      <c r="D7954" t="s">
        <v>3949</v>
      </c>
      <c r="E7954" t="str">
        <f>VLOOKUP(D7954,campaign!A:B,2,FALSE)</f>
        <v>NewCellphoneUser</v>
      </c>
      <c r="F7954" s="9">
        <v>45006</v>
      </c>
      <c r="G7954">
        <f>VLOOKUP(D7954,campaign!A:D,4,FALSE)</f>
        <v>25</v>
      </c>
    </row>
    <row r="7955" spans="2:7" x14ac:dyDescent="0.2">
      <c r="B7955" t="s">
        <v>3436</v>
      </c>
      <c r="C7955" t="str">
        <f>VLOOKUP(B7955,customer!A:B,2,FALSE)</f>
        <v>Willette Goldberg</v>
      </c>
      <c r="D7955" t="s">
        <v>3949</v>
      </c>
      <c r="E7955" t="str">
        <f>VLOOKUP(D7955,campaign!A:B,2,FALSE)</f>
        <v>NewCellphoneUser</v>
      </c>
      <c r="F7955" s="9">
        <v>45028</v>
      </c>
      <c r="G7955">
        <f>VLOOKUP(D7955,campaign!A:D,4,FALSE)</f>
        <v>25</v>
      </c>
    </row>
    <row r="7956" spans="2:7" x14ac:dyDescent="0.2">
      <c r="B7956" t="s">
        <v>3436</v>
      </c>
      <c r="C7956" t="str">
        <f>VLOOKUP(B7956,customer!A:B,2,FALSE)</f>
        <v>Willette Goldberg</v>
      </c>
      <c r="D7956" t="s">
        <v>3949</v>
      </c>
      <c r="E7956" t="str">
        <f>VLOOKUP(D7956,campaign!A:B,2,FALSE)</f>
        <v>NewCellphoneUser</v>
      </c>
      <c r="F7956" s="9">
        <v>45068</v>
      </c>
      <c r="G7956">
        <f>VLOOKUP(D7956,campaign!A:D,4,FALSE)</f>
        <v>25</v>
      </c>
    </row>
    <row r="7957" spans="2:7" x14ac:dyDescent="0.2">
      <c r="B7957" t="s">
        <v>3436</v>
      </c>
      <c r="C7957" t="str">
        <f>VLOOKUP(B7957,customer!A:B,2,FALSE)</f>
        <v>Willette Goldberg</v>
      </c>
      <c r="D7957" t="s">
        <v>3952</v>
      </c>
      <c r="E7957" t="str">
        <f>VLOOKUP(D7957,campaign!A:B,2,FALSE)</f>
        <v>MadeCallToRetentionTeam</v>
      </c>
      <c r="F7957" s="9">
        <v>45019</v>
      </c>
      <c r="G7957">
        <f>VLOOKUP(D7957,campaign!A:D,4,FALSE)</f>
        <v>16</v>
      </c>
    </row>
    <row r="7958" spans="2:7" x14ac:dyDescent="0.2">
      <c r="B7958" t="s">
        <v>3436</v>
      </c>
      <c r="C7958" t="str">
        <f>VLOOKUP(B7958,customer!A:B,2,FALSE)</f>
        <v>Willette Goldberg</v>
      </c>
      <c r="D7958" t="s">
        <v>3952</v>
      </c>
      <c r="E7958" t="str">
        <f>VLOOKUP(D7958,campaign!A:B,2,FALSE)</f>
        <v>MadeCallToRetentionTeam</v>
      </c>
      <c r="F7958" s="9">
        <v>45061</v>
      </c>
      <c r="G7958">
        <f>VLOOKUP(D7958,campaign!A:D,4,FALSE)</f>
        <v>16</v>
      </c>
    </row>
    <row r="7959" spans="2:7" x14ac:dyDescent="0.2">
      <c r="B7959" t="s">
        <v>3437</v>
      </c>
      <c r="C7959" t="str">
        <f>VLOOKUP(B7959,customer!A:B,2,FALSE)</f>
        <v>Brien McGuire</v>
      </c>
      <c r="D7959" t="s">
        <v>3928</v>
      </c>
      <c r="E7959" t="str">
        <f>VLOOKUP(D7959,campaign!A:B,2,FALSE)</f>
        <v>OptOutMailings</v>
      </c>
      <c r="F7959" s="9">
        <v>44671</v>
      </c>
      <c r="G7959">
        <f>VLOOKUP(D7959,campaign!A:D,4,FALSE)</f>
        <v>75</v>
      </c>
    </row>
    <row r="7960" spans="2:7" x14ac:dyDescent="0.2">
      <c r="B7960" t="s">
        <v>3437</v>
      </c>
      <c r="C7960" t="str">
        <f>VLOOKUP(B7960,customer!A:B,2,FALSE)</f>
        <v>Brien McGuire</v>
      </c>
      <c r="D7960" t="s">
        <v>3928</v>
      </c>
      <c r="E7960" t="str">
        <f>VLOOKUP(D7960,campaign!A:B,2,FALSE)</f>
        <v>OptOutMailings</v>
      </c>
      <c r="F7960" s="9">
        <v>44745</v>
      </c>
      <c r="G7960">
        <f>VLOOKUP(D7960,campaign!A:D,4,FALSE)</f>
        <v>75</v>
      </c>
    </row>
    <row r="7961" spans="2:7" x14ac:dyDescent="0.2">
      <c r="B7961" t="s">
        <v>3437</v>
      </c>
      <c r="C7961" t="str">
        <f>VLOOKUP(B7961,customer!A:B,2,FALSE)</f>
        <v>Brien McGuire</v>
      </c>
      <c r="D7961" t="s">
        <v>3928</v>
      </c>
      <c r="E7961" t="str">
        <f>VLOOKUP(D7961,campaign!A:B,2,FALSE)</f>
        <v>OptOutMailings</v>
      </c>
      <c r="F7961" s="9">
        <v>44801</v>
      </c>
      <c r="G7961">
        <f>VLOOKUP(D7961,campaign!A:D,4,FALSE)</f>
        <v>75</v>
      </c>
    </row>
    <row r="7962" spans="2:7" x14ac:dyDescent="0.2">
      <c r="B7962" t="s">
        <v>3437</v>
      </c>
      <c r="C7962" t="str">
        <f>VLOOKUP(B7962,customer!A:B,2,FALSE)</f>
        <v>Brien McGuire</v>
      </c>
      <c r="D7962" t="s">
        <v>3928</v>
      </c>
      <c r="E7962" t="str">
        <f>VLOOKUP(D7962,campaign!A:B,2,FALSE)</f>
        <v>OptOutMailings</v>
      </c>
      <c r="F7962" s="9">
        <v>44824</v>
      </c>
      <c r="G7962">
        <f>VLOOKUP(D7962,campaign!A:D,4,FALSE)</f>
        <v>75</v>
      </c>
    </row>
    <row r="7963" spans="2:7" x14ac:dyDescent="0.2">
      <c r="B7963" t="s">
        <v>3437</v>
      </c>
      <c r="C7963" t="str">
        <f>VLOOKUP(B7963,customer!A:B,2,FALSE)</f>
        <v>Brien McGuire</v>
      </c>
      <c r="D7963" t="s">
        <v>3928</v>
      </c>
      <c r="E7963" t="str">
        <f>VLOOKUP(D7963,campaign!A:B,2,FALSE)</f>
        <v>OptOutMailings</v>
      </c>
      <c r="F7963" s="9">
        <v>44838</v>
      </c>
      <c r="G7963">
        <f>VLOOKUP(D7963,campaign!A:D,4,FALSE)</f>
        <v>75</v>
      </c>
    </row>
    <row r="7964" spans="2:7" x14ac:dyDescent="0.2">
      <c r="B7964" t="s">
        <v>3437</v>
      </c>
      <c r="C7964" t="str">
        <f>VLOOKUP(B7964,customer!A:B,2,FALSE)</f>
        <v>Brien McGuire</v>
      </c>
      <c r="D7964" t="s">
        <v>3928</v>
      </c>
      <c r="E7964" t="str">
        <f>VLOOKUP(D7964,campaign!A:B,2,FALSE)</f>
        <v>OptOutMailings</v>
      </c>
      <c r="F7964" s="9">
        <v>44893</v>
      </c>
      <c r="G7964">
        <f>VLOOKUP(D7964,campaign!A:D,4,FALSE)</f>
        <v>75</v>
      </c>
    </row>
    <row r="7965" spans="2:7" x14ac:dyDescent="0.2">
      <c r="B7965" t="s">
        <v>3437</v>
      </c>
      <c r="C7965" t="str">
        <f>VLOOKUP(B7965,customer!A:B,2,FALSE)</f>
        <v>Brien McGuire</v>
      </c>
      <c r="D7965" t="s">
        <v>3928</v>
      </c>
      <c r="E7965" t="str">
        <f>VLOOKUP(D7965,campaign!A:B,2,FALSE)</f>
        <v>OptOutMailings</v>
      </c>
      <c r="F7965" s="9">
        <v>44925</v>
      </c>
      <c r="G7965">
        <f>VLOOKUP(D7965,campaign!A:D,4,FALSE)</f>
        <v>75</v>
      </c>
    </row>
    <row r="7966" spans="2:7" x14ac:dyDescent="0.2">
      <c r="B7966" t="s">
        <v>3437</v>
      </c>
      <c r="C7966" t="str">
        <f>VLOOKUP(B7966,customer!A:B,2,FALSE)</f>
        <v>Brien McGuire</v>
      </c>
      <c r="D7966" t="s">
        <v>3928</v>
      </c>
      <c r="E7966" t="str">
        <f>VLOOKUP(D7966,campaign!A:B,2,FALSE)</f>
        <v>OptOutMailings</v>
      </c>
      <c r="F7966" s="9">
        <v>44927</v>
      </c>
      <c r="G7966">
        <f>VLOOKUP(D7966,campaign!A:D,4,FALSE)</f>
        <v>75</v>
      </c>
    </row>
    <row r="7967" spans="2:7" x14ac:dyDescent="0.2">
      <c r="B7967" t="s">
        <v>3437</v>
      </c>
      <c r="C7967" t="str">
        <f>VLOOKUP(B7967,customer!A:B,2,FALSE)</f>
        <v>Brien McGuire</v>
      </c>
      <c r="D7967" t="s">
        <v>3928</v>
      </c>
      <c r="E7967" t="str">
        <f>VLOOKUP(D7967,campaign!A:B,2,FALSE)</f>
        <v>OptOutMailings</v>
      </c>
      <c r="F7967" s="9">
        <v>44977</v>
      </c>
      <c r="G7967">
        <f>VLOOKUP(D7967,campaign!A:D,4,FALSE)</f>
        <v>75</v>
      </c>
    </row>
    <row r="7968" spans="2:7" x14ac:dyDescent="0.2">
      <c r="B7968" t="s">
        <v>3437</v>
      </c>
      <c r="C7968" t="str">
        <f>VLOOKUP(B7968,customer!A:B,2,FALSE)</f>
        <v>Brien McGuire</v>
      </c>
      <c r="D7968" t="s">
        <v>3928</v>
      </c>
      <c r="E7968" t="str">
        <f>VLOOKUP(D7968,campaign!A:B,2,FALSE)</f>
        <v>OptOutMailings</v>
      </c>
      <c r="F7968" s="9">
        <v>45009</v>
      </c>
      <c r="G7968">
        <f>VLOOKUP(D7968,campaign!A:D,4,FALSE)</f>
        <v>75</v>
      </c>
    </row>
    <row r="7969" spans="2:7" x14ac:dyDescent="0.2">
      <c r="B7969" t="s">
        <v>3437</v>
      </c>
      <c r="C7969" t="str">
        <f>VLOOKUP(B7969,customer!A:B,2,FALSE)</f>
        <v>Brien McGuire</v>
      </c>
      <c r="D7969" t="s">
        <v>3928</v>
      </c>
      <c r="E7969" t="str">
        <f>VLOOKUP(D7969,campaign!A:B,2,FALSE)</f>
        <v>OptOutMailings</v>
      </c>
      <c r="F7969" s="9">
        <v>45020</v>
      </c>
      <c r="G7969">
        <f>VLOOKUP(D7969,campaign!A:D,4,FALSE)</f>
        <v>75</v>
      </c>
    </row>
    <row r="7970" spans="2:7" x14ac:dyDescent="0.2">
      <c r="B7970" t="s">
        <v>3437</v>
      </c>
      <c r="C7970" t="str">
        <f>VLOOKUP(B7970,customer!A:B,2,FALSE)</f>
        <v>Brien McGuire</v>
      </c>
      <c r="D7970" t="s">
        <v>3928</v>
      </c>
      <c r="E7970" t="str">
        <f>VLOOKUP(D7970,campaign!A:B,2,FALSE)</f>
        <v>OptOutMailings</v>
      </c>
      <c r="F7970" s="9">
        <v>45069</v>
      </c>
      <c r="G7970">
        <f>VLOOKUP(D7970,campaign!A:D,4,FALSE)</f>
        <v>75</v>
      </c>
    </row>
    <row r="7971" spans="2:7" x14ac:dyDescent="0.2">
      <c r="B7971" t="s">
        <v>3437</v>
      </c>
      <c r="C7971" t="str">
        <f>VLOOKUP(B7971,customer!A:B,2,FALSE)</f>
        <v>Brien McGuire</v>
      </c>
      <c r="D7971" t="s">
        <v>3948</v>
      </c>
      <c r="E7971" t="str">
        <f>VLOOKUP(D7971,campaign!A:B,2,FALSE)</f>
        <v>HasCreditCard</v>
      </c>
      <c r="F7971" s="9">
        <v>44712</v>
      </c>
      <c r="G7971">
        <f>VLOOKUP(D7971,campaign!A:D,4,FALSE)</f>
        <v>65</v>
      </c>
    </row>
    <row r="7972" spans="2:7" x14ac:dyDescent="0.2">
      <c r="B7972" t="s">
        <v>3437</v>
      </c>
      <c r="C7972" t="str">
        <f>VLOOKUP(B7972,customer!A:B,2,FALSE)</f>
        <v>Brien McGuire</v>
      </c>
      <c r="D7972" t="s">
        <v>3948</v>
      </c>
      <c r="E7972" t="str">
        <f>VLOOKUP(D7972,campaign!A:B,2,FALSE)</f>
        <v>HasCreditCard</v>
      </c>
      <c r="F7972" s="9">
        <v>44752</v>
      </c>
      <c r="G7972">
        <f>VLOOKUP(D7972,campaign!A:D,4,FALSE)</f>
        <v>65</v>
      </c>
    </row>
    <row r="7973" spans="2:7" x14ac:dyDescent="0.2">
      <c r="B7973" t="s">
        <v>3437</v>
      </c>
      <c r="C7973" t="str">
        <f>VLOOKUP(B7973,customer!A:B,2,FALSE)</f>
        <v>Brien McGuire</v>
      </c>
      <c r="D7973" t="s">
        <v>3948</v>
      </c>
      <c r="E7973" t="str">
        <f>VLOOKUP(D7973,campaign!A:B,2,FALSE)</f>
        <v>HasCreditCard</v>
      </c>
      <c r="F7973" s="9">
        <v>44777</v>
      </c>
      <c r="G7973">
        <f>VLOOKUP(D7973,campaign!A:D,4,FALSE)</f>
        <v>65</v>
      </c>
    </row>
    <row r="7974" spans="2:7" x14ac:dyDescent="0.2">
      <c r="B7974" t="s">
        <v>3437</v>
      </c>
      <c r="C7974" t="str">
        <f>VLOOKUP(B7974,customer!A:B,2,FALSE)</f>
        <v>Brien McGuire</v>
      </c>
      <c r="D7974" t="s">
        <v>3948</v>
      </c>
      <c r="E7974" t="str">
        <f>VLOOKUP(D7974,campaign!A:B,2,FALSE)</f>
        <v>HasCreditCard</v>
      </c>
      <c r="F7974" s="9">
        <v>44818</v>
      </c>
      <c r="G7974">
        <f>VLOOKUP(D7974,campaign!A:D,4,FALSE)</f>
        <v>65</v>
      </c>
    </row>
    <row r="7975" spans="2:7" x14ac:dyDescent="0.2">
      <c r="B7975" t="s">
        <v>3437</v>
      </c>
      <c r="C7975" t="str">
        <f>VLOOKUP(B7975,customer!A:B,2,FALSE)</f>
        <v>Brien McGuire</v>
      </c>
      <c r="D7975" t="s">
        <v>3948</v>
      </c>
      <c r="E7975" t="str">
        <f>VLOOKUP(D7975,campaign!A:B,2,FALSE)</f>
        <v>HasCreditCard</v>
      </c>
      <c r="F7975" s="9">
        <v>44866</v>
      </c>
      <c r="G7975">
        <f>VLOOKUP(D7975,campaign!A:D,4,FALSE)</f>
        <v>65</v>
      </c>
    </row>
    <row r="7976" spans="2:7" x14ac:dyDescent="0.2">
      <c r="B7976" t="s">
        <v>3437</v>
      </c>
      <c r="C7976" t="str">
        <f>VLOOKUP(B7976,customer!A:B,2,FALSE)</f>
        <v>Brien McGuire</v>
      </c>
      <c r="D7976" t="s">
        <v>3948</v>
      </c>
      <c r="E7976" t="str">
        <f>VLOOKUP(D7976,campaign!A:B,2,FALSE)</f>
        <v>HasCreditCard</v>
      </c>
      <c r="F7976" s="9">
        <v>44910</v>
      </c>
      <c r="G7976">
        <f>VLOOKUP(D7976,campaign!A:D,4,FALSE)</f>
        <v>65</v>
      </c>
    </row>
    <row r="7977" spans="2:7" x14ac:dyDescent="0.2">
      <c r="B7977" t="s">
        <v>3437</v>
      </c>
      <c r="C7977" t="str">
        <f>VLOOKUP(B7977,customer!A:B,2,FALSE)</f>
        <v>Brien McGuire</v>
      </c>
      <c r="D7977" t="s">
        <v>3948</v>
      </c>
      <c r="E7977" t="str">
        <f>VLOOKUP(D7977,campaign!A:B,2,FALSE)</f>
        <v>HasCreditCard</v>
      </c>
      <c r="F7977" s="9">
        <v>44931</v>
      </c>
      <c r="G7977">
        <f>VLOOKUP(D7977,campaign!A:D,4,FALSE)</f>
        <v>65</v>
      </c>
    </row>
    <row r="7978" spans="2:7" x14ac:dyDescent="0.2">
      <c r="B7978" t="s">
        <v>3437</v>
      </c>
      <c r="C7978" t="str">
        <f>VLOOKUP(B7978,customer!A:B,2,FALSE)</f>
        <v>Brien McGuire</v>
      </c>
      <c r="D7978" t="s">
        <v>3948</v>
      </c>
      <c r="E7978" t="str">
        <f>VLOOKUP(D7978,campaign!A:B,2,FALSE)</f>
        <v>HasCreditCard</v>
      </c>
      <c r="F7978" s="9">
        <v>44967</v>
      </c>
      <c r="G7978">
        <f>VLOOKUP(D7978,campaign!A:D,4,FALSE)</f>
        <v>65</v>
      </c>
    </row>
    <row r="7979" spans="2:7" x14ac:dyDescent="0.2">
      <c r="B7979" t="s">
        <v>3437</v>
      </c>
      <c r="C7979" t="str">
        <f>VLOOKUP(B7979,customer!A:B,2,FALSE)</f>
        <v>Brien McGuire</v>
      </c>
      <c r="D7979" t="s">
        <v>3948</v>
      </c>
      <c r="E7979" t="str">
        <f>VLOOKUP(D7979,campaign!A:B,2,FALSE)</f>
        <v>HasCreditCard</v>
      </c>
      <c r="F7979" s="9">
        <v>45031</v>
      </c>
      <c r="G7979">
        <f>VLOOKUP(D7979,campaign!A:D,4,FALSE)</f>
        <v>65</v>
      </c>
    </row>
    <row r="7980" spans="2:7" x14ac:dyDescent="0.2">
      <c r="B7980" t="s">
        <v>3437</v>
      </c>
      <c r="C7980" t="str">
        <f>VLOOKUP(B7980,customer!A:B,2,FALSE)</f>
        <v>Brien McGuire</v>
      </c>
      <c r="D7980" t="s">
        <v>3948</v>
      </c>
      <c r="E7980" t="str">
        <f>VLOOKUP(D7980,campaign!A:B,2,FALSE)</f>
        <v>HasCreditCard</v>
      </c>
      <c r="F7980" s="9">
        <v>45054</v>
      </c>
      <c r="G7980">
        <f>VLOOKUP(D7980,campaign!A:D,4,FALSE)</f>
        <v>65</v>
      </c>
    </row>
    <row r="7981" spans="2:7" x14ac:dyDescent="0.2">
      <c r="B7981" t="s">
        <v>3438</v>
      </c>
      <c r="C7981" t="str">
        <f>VLOOKUP(B7981,customer!A:B,2,FALSE)</f>
        <v>Abrahan Cotton</v>
      </c>
      <c r="D7981" t="s">
        <v>3953</v>
      </c>
      <c r="E7981" t="str">
        <f>VLOOKUP(D7981,campaign!A:B,2,FALSE)</f>
        <v>MaritalStatus</v>
      </c>
      <c r="F7981" s="9">
        <v>44921</v>
      </c>
      <c r="G7981">
        <f>VLOOKUP(D7981,campaign!A:D,4,FALSE)</f>
        <v>29</v>
      </c>
    </row>
    <row r="7982" spans="2:7" x14ac:dyDescent="0.2">
      <c r="B7982" t="s">
        <v>3438</v>
      </c>
      <c r="C7982" t="str">
        <f>VLOOKUP(B7982,customer!A:B,2,FALSE)</f>
        <v>Abrahan Cotton</v>
      </c>
      <c r="D7982" t="s">
        <v>3953</v>
      </c>
      <c r="E7982" t="str">
        <f>VLOOKUP(D7982,campaign!A:B,2,FALSE)</f>
        <v>MaritalStatus</v>
      </c>
      <c r="F7982" s="9">
        <v>44953</v>
      </c>
      <c r="G7982">
        <f>VLOOKUP(D7982,campaign!A:D,4,FALSE)</f>
        <v>29</v>
      </c>
    </row>
    <row r="7983" spans="2:7" x14ac:dyDescent="0.2">
      <c r="B7983" t="s">
        <v>3438</v>
      </c>
      <c r="C7983" t="str">
        <f>VLOOKUP(B7983,customer!A:B,2,FALSE)</f>
        <v>Abrahan Cotton</v>
      </c>
      <c r="D7983" t="s">
        <v>3953</v>
      </c>
      <c r="E7983" t="str">
        <f>VLOOKUP(D7983,campaign!A:B,2,FALSE)</f>
        <v>MaritalStatus</v>
      </c>
      <c r="F7983" s="9">
        <v>44960</v>
      </c>
      <c r="G7983">
        <f>VLOOKUP(D7983,campaign!A:D,4,FALSE)</f>
        <v>29</v>
      </c>
    </row>
    <row r="7984" spans="2:7" x14ac:dyDescent="0.2">
      <c r="B7984" t="s">
        <v>3438</v>
      </c>
      <c r="C7984" t="str">
        <f>VLOOKUP(B7984,customer!A:B,2,FALSE)</f>
        <v>Abrahan Cotton</v>
      </c>
      <c r="D7984" t="s">
        <v>3953</v>
      </c>
      <c r="E7984" t="str">
        <f>VLOOKUP(D7984,campaign!A:B,2,FALSE)</f>
        <v>MaritalStatus</v>
      </c>
      <c r="F7984" s="9">
        <v>44986</v>
      </c>
      <c r="G7984">
        <f>VLOOKUP(D7984,campaign!A:D,4,FALSE)</f>
        <v>29</v>
      </c>
    </row>
    <row r="7985" spans="2:7" x14ac:dyDescent="0.2">
      <c r="B7985" t="s">
        <v>3438</v>
      </c>
      <c r="C7985" t="str">
        <f>VLOOKUP(B7985,customer!A:B,2,FALSE)</f>
        <v>Abrahan Cotton</v>
      </c>
      <c r="D7985" t="s">
        <v>3953</v>
      </c>
      <c r="E7985" t="str">
        <f>VLOOKUP(D7985,campaign!A:B,2,FALSE)</f>
        <v>MaritalStatus</v>
      </c>
      <c r="F7985" s="9">
        <v>45046</v>
      </c>
      <c r="G7985">
        <f>VLOOKUP(D7985,campaign!A:D,4,FALSE)</f>
        <v>29</v>
      </c>
    </row>
    <row r="7986" spans="2:7" x14ac:dyDescent="0.2">
      <c r="B7986" t="s">
        <v>3438</v>
      </c>
      <c r="C7986" t="str">
        <f>VLOOKUP(B7986,customer!A:B,2,FALSE)</f>
        <v>Abrahan Cotton</v>
      </c>
      <c r="D7986" t="s">
        <v>3953</v>
      </c>
      <c r="E7986" t="str">
        <f>VLOOKUP(D7986,campaign!A:B,2,FALSE)</f>
        <v>MaritalStatus</v>
      </c>
      <c r="F7986" s="9">
        <v>45076</v>
      </c>
      <c r="G7986">
        <f>VLOOKUP(D7986,campaign!A:D,4,FALSE)</f>
        <v>29</v>
      </c>
    </row>
    <row r="7987" spans="2:7" x14ac:dyDescent="0.2">
      <c r="B7987" t="s">
        <v>3438</v>
      </c>
      <c r="C7987" t="str">
        <f>VLOOKUP(B7987,customer!A:B,2,FALSE)</f>
        <v>Abrahan Cotton</v>
      </c>
      <c r="D7987" t="s">
        <v>3953</v>
      </c>
      <c r="E7987" t="str">
        <f>VLOOKUP(D7987,campaign!A:B,2,FALSE)</f>
        <v>MaritalStatus</v>
      </c>
      <c r="F7987" s="9">
        <v>45087</v>
      </c>
      <c r="G7987">
        <f>VLOOKUP(D7987,campaign!A:D,4,FALSE)</f>
        <v>29</v>
      </c>
    </row>
    <row r="7988" spans="2:7" x14ac:dyDescent="0.2">
      <c r="B7988" t="s">
        <v>3438</v>
      </c>
      <c r="C7988" t="str">
        <f>VLOOKUP(B7988,customer!A:B,2,FALSE)</f>
        <v>Abrahan Cotton</v>
      </c>
      <c r="D7988" t="s">
        <v>3927</v>
      </c>
      <c r="E7988" t="str">
        <f>VLOOKUP(D7988,campaign!A:B,2,FALSE)</f>
        <v>RespondsToMailOffers</v>
      </c>
      <c r="F7988" s="9">
        <v>44992</v>
      </c>
      <c r="G7988">
        <f>VLOOKUP(D7988,campaign!A:D,4,FALSE)</f>
        <v>27</v>
      </c>
    </row>
    <row r="7989" spans="2:7" x14ac:dyDescent="0.2">
      <c r="B7989" t="s">
        <v>3438</v>
      </c>
      <c r="C7989" t="str">
        <f>VLOOKUP(B7989,customer!A:B,2,FALSE)</f>
        <v>Abrahan Cotton</v>
      </c>
      <c r="D7989" t="s">
        <v>3927</v>
      </c>
      <c r="E7989" t="str">
        <f>VLOOKUP(D7989,campaign!A:B,2,FALSE)</f>
        <v>RespondsToMailOffers</v>
      </c>
      <c r="F7989" s="9">
        <v>45031</v>
      </c>
      <c r="G7989">
        <f>VLOOKUP(D7989,campaign!A:D,4,FALSE)</f>
        <v>27</v>
      </c>
    </row>
    <row r="7990" spans="2:7" x14ac:dyDescent="0.2">
      <c r="B7990" t="s">
        <v>3438</v>
      </c>
      <c r="C7990" t="str">
        <f>VLOOKUP(B7990,customer!A:B,2,FALSE)</f>
        <v>Abrahan Cotton</v>
      </c>
      <c r="D7990" t="s">
        <v>3927</v>
      </c>
      <c r="E7990" t="str">
        <f>VLOOKUP(D7990,campaign!A:B,2,FALSE)</f>
        <v>RespondsToMailOffers</v>
      </c>
      <c r="F7990" s="9">
        <v>45056</v>
      </c>
      <c r="G7990">
        <f>VLOOKUP(D7990,campaign!A:D,4,FALSE)</f>
        <v>27</v>
      </c>
    </row>
    <row r="7991" spans="2:7" x14ac:dyDescent="0.2">
      <c r="B7991" t="s">
        <v>3439</v>
      </c>
      <c r="C7991" t="str">
        <f>VLOOKUP(B7991,customer!A:B,2,FALSE)</f>
        <v>Bekki Deekes</v>
      </c>
      <c r="D7991" t="s">
        <v>3925</v>
      </c>
      <c r="E7991" t="str">
        <f>VLOOKUP(D7991,campaign!A:B,2,FALSE)</f>
        <v>Homeownership</v>
      </c>
      <c r="F7991" s="9">
        <v>44568</v>
      </c>
      <c r="G7991">
        <f>VLOOKUP(D7991,campaign!A:D,4,FALSE)</f>
        <v>13</v>
      </c>
    </row>
    <row r="7992" spans="2:7" x14ac:dyDescent="0.2">
      <c r="B7992" t="s">
        <v>3439</v>
      </c>
      <c r="C7992" t="str">
        <f>VLOOKUP(B7992,customer!A:B,2,FALSE)</f>
        <v>Bekki Deekes</v>
      </c>
      <c r="D7992" t="s">
        <v>3925</v>
      </c>
      <c r="E7992" t="str">
        <f>VLOOKUP(D7992,campaign!A:B,2,FALSE)</f>
        <v>Homeownership</v>
      </c>
      <c r="F7992" s="9">
        <v>44612</v>
      </c>
      <c r="G7992">
        <f>VLOOKUP(D7992,campaign!A:D,4,FALSE)</f>
        <v>13</v>
      </c>
    </row>
    <row r="7993" spans="2:7" x14ac:dyDescent="0.2">
      <c r="B7993" t="s">
        <v>3439</v>
      </c>
      <c r="C7993" t="str">
        <f>VLOOKUP(B7993,customer!A:B,2,FALSE)</f>
        <v>Bekki Deekes</v>
      </c>
      <c r="D7993" t="s">
        <v>3925</v>
      </c>
      <c r="E7993" t="str">
        <f>VLOOKUP(D7993,campaign!A:B,2,FALSE)</f>
        <v>Homeownership</v>
      </c>
      <c r="F7993" s="9">
        <v>44703</v>
      </c>
      <c r="G7993">
        <f>VLOOKUP(D7993,campaign!A:D,4,FALSE)</f>
        <v>13</v>
      </c>
    </row>
    <row r="7994" spans="2:7" x14ac:dyDescent="0.2">
      <c r="B7994" t="s">
        <v>3439</v>
      </c>
      <c r="C7994" t="str">
        <f>VLOOKUP(B7994,customer!A:B,2,FALSE)</f>
        <v>Bekki Deekes</v>
      </c>
      <c r="D7994" t="s">
        <v>3925</v>
      </c>
      <c r="E7994" t="str">
        <f>VLOOKUP(D7994,campaign!A:B,2,FALSE)</f>
        <v>Homeownership</v>
      </c>
      <c r="F7994" s="9">
        <v>44788</v>
      </c>
      <c r="G7994">
        <f>VLOOKUP(D7994,campaign!A:D,4,FALSE)</f>
        <v>13</v>
      </c>
    </row>
    <row r="7995" spans="2:7" x14ac:dyDescent="0.2">
      <c r="B7995" t="s">
        <v>3439</v>
      </c>
      <c r="C7995" t="str">
        <f>VLOOKUP(B7995,customer!A:B,2,FALSE)</f>
        <v>Bekki Deekes</v>
      </c>
      <c r="D7995" t="s">
        <v>3925</v>
      </c>
      <c r="E7995" t="str">
        <f>VLOOKUP(D7995,campaign!A:B,2,FALSE)</f>
        <v>Homeownership</v>
      </c>
      <c r="F7995" s="9">
        <v>44881</v>
      </c>
      <c r="G7995">
        <f>VLOOKUP(D7995,campaign!A:D,4,FALSE)</f>
        <v>13</v>
      </c>
    </row>
    <row r="7996" spans="2:7" x14ac:dyDescent="0.2">
      <c r="B7996" t="s">
        <v>3439</v>
      </c>
      <c r="C7996" t="str">
        <f>VLOOKUP(B7996,customer!A:B,2,FALSE)</f>
        <v>Bekki Deekes</v>
      </c>
      <c r="D7996" t="s">
        <v>3925</v>
      </c>
      <c r="E7996" t="str">
        <f>VLOOKUP(D7996,campaign!A:B,2,FALSE)</f>
        <v>Homeownership</v>
      </c>
      <c r="F7996" s="9">
        <v>44916</v>
      </c>
      <c r="G7996">
        <f>VLOOKUP(D7996,campaign!A:D,4,FALSE)</f>
        <v>13</v>
      </c>
    </row>
    <row r="7997" spans="2:7" x14ac:dyDescent="0.2">
      <c r="B7997" t="s">
        <v>3439</v>
      </c>
      <c r="C7997" t="str">
        <f>VLOOKUP(B7997,customer!A:B,2,FALSE)</f>
        <v>Bekki Deekes</v>
      </c>
      <c r="D7997" t="s">
        <v>3925</v>
      </c>
      <c r="E7997" t="str">
        <f>VLOOKUP(D7997,campaign!A:B,2,FALSE)</f>
        <v>Homeownership</v>
      </c>
      <c r="F7997" s="9">
        <v>44943</v>
      </c>
      <c r="G7997">
        <f>VLOOKUP(D7997,campaign!A:D,4,FALSE)</f>
        <v>13</v>
      </c>
    </row>
    <row r="7998" spans="2:7" x14ac:dyDescent="0.2">
      <c r="B7998" t="s">
        <v>3439</v>
      </c>
      <c r="C7998" t="str">
        <f>VLOOKUP(B7998,customer!A:B,2,FALSE)</f>
        <v>Bekki Deekes</v>
      </c>
      <c r="D7998" t="s">
        <v>3925</v>
      </c>
      <c r="E7998" t="str">
        <f>VLOOKUP(D7998,campaign!A:B,2,FALSE)</f>
        <v>Homeownership</v>
      </c>
      <c r="F7998" s="9">
        <v>44969</v>
      </c>
      <c r="G7998">
        <f>VLOOKUP(D7998,campaign!A:D,4,FALSE)</f>
        <v>13</v>
      </c>
    </row>
    <row r="7999" spans="2:7" x14ac:dyDescent="0.2">
      <c r="B7999" t="s">
        <v>3439</v>
      </c>
      <c r="C7999" t="str">
        <f>VLOOKUP(B7999,customer!A:B,2,FALSE)</f>
        <v>Bekki Deekes</v>
      </c>
      <c r="D7999" t="s">
        <v>3925</v>
      </c>
      <c r="E7999" t="str">
        <f>VLOOKUP(D7999,campaign!A:B,2,FALSE)</f>
        <v>Homeownership</v>
      </c>
      <c r="F7999" s="9">
        <v>45004</v>
      </c>
      <c r="G7999">
        <f>VLOOKUP(D7999,campaign!A:D,4,FALSE)</f>
        <v>13</v>
      </c>
    </row>
    <row r="8000" spans="2:7" x14ac:dyDescent="0.2">
      <c r="B8000" t="s">
        <v>3439</v>
      </c>
      <c r="C8000" t="str">
        <f>VLOOKUP(B8000,customer!A:B,2,FALSE)</f>
        <v>Bekki Deekes</v>
      </c>
      <c r="D8000" t="s">
        <v>3925</v>
      </c>
      <c r="E8000" t="str">
        <f>VLOOKUP(D8000,campaign!A:B,2,FALSE)</f>
        <v>Homeownership</v>
      </c>
      <c r="F8000" s="9">
        <v>45028</v>
      </c>
      <c r="G8000">
        <f>VLOOKUP(D8000,campaign!A:D,4,FALSE)</f>
        <v>13</v>
      </c>
    </row>
    <row r="8001" spans="2:7" x14ac:dyDescent="0.2">
      <c r="B8001" t="s">
        <v>3439</v>
      </c>
      <c r="C8001" t="str">
        <f>VLOOKUP(B8001,customer!A:B,2,FALSE)</f>
        <v>Bekki Deekes</v>
      </c>
      <c r="D8001" t="s">
        <v>3925</v>
      </c>
      <c r="E8001" t="str">
        <f>VLOOKUP(D8001,campaign!A:B,2,FALSE)</f>
        <v>Homeownership</v>
      </c>
      <c r="F8001" s="9">
        <v>45058</v>
      </c>
      <c r="G8001">
        <f>VLOOKUP(D8001,campaign!A:D,4,FALSE)</f>
        <v>13</v>
      </c>
    </row>
    <row r="8002" spans="2:7" x14ac:dyDescent="0.2">
      <c r="B8002" t="s">
        <v>3440</v>
      </c>
      <c r="C8002" t="str">
        <f>VLOOKUP(B8002,customer!A:B,2,FALSE)</f>
        <v>Marnie Dunn</v>
      </c>
      <c r="D8002" t="s">
        <v>3948</v>
      </c>
      <c r="E8002" t="str">
        <f>VLOOKUP(D8002,campaign!A:B,2,FALSE)</f>
        <v>HasCreditCard</v>
      </c>
      <c r="F8002" s="9">
        <v>44892</v>
      </c>
      <c r="G8002">
        <f>VLOOKUP(D8002,campaign!A:D,4,FALSE)</f>
        <v>65</v>
      </c>
    </row>
    <row r="8003" spans="2:7" x14ac:dyDescent="0.2">
      <c r="B8003" t="s">
        <v>3440</v>
      </c>
      <c r="C8003" t="str">
        <f>VLOOKUP(B8003,customer!A:B,2,FALSE)</f>
        <v>Marnie Dunn</v>
      </c>
      <c r="D8003" t="s">
        <v>3948</v>
      </c>
      <c r="E8003" t="str">
        <f>VLOOKUP(D8003,campaign!A:B,2,FALSE)</f>
        <v>HasCreditCard</v>
      </c>
      <c r="F8003" s="9">
        <v>44926</v>
      </c>
      <c r="G8003">
        <f>VLOOKUP(D8003,campaign!A:D,4,FALSE)</f>
        <v>65</v>
      </c>
    </row>
    <row r="8004" spans="2:7" x14ac:dyDescent="0.2">
      <c r="B8004" t="s">
        <v>3440</v>
      </c>
      <c r="C8004" t="str">
        <f>VLOOKUP(B8004,customer!A:B,2,FALSE)</f>
        <v>Marnie Dunn</v>
      </c>
      <c r="D8004" t="s">
        <v>3948</v>
      </c>
      <c r="E8004" t="str">
        <f>VLOOKUP(D8004,campaign!A:B,2,FALSE)</f>
        <v>HasCreditCard</v>
      </c>
      <c r="F8004" s="9">
        <v>44954</v>
      </c>
      <c r="G8004">
        <f>VLOOKUP(D8004,campaign!A:D,4,FALSE)</f>
        <v>65</v>
      </c>
    </row>
    <row r="8005" spans="2:7" x14ac:dyDescent="0.2">
      <c r="B8005" t="s">
        <v>3440</v>
      </c>
      <c r="C8005" t="str">
        <f>VLOOKUP(B8005,customer!A:B,2,FALSE)</f>
        <v>Marnie Dunn</v>
      </c>
      <c r="D8005" t="s">
        <v>3948</v>
      </c>
      <c r="E8005" t="str">
        <f>VLOOKUP(D8005,campaign!A:B,2,FALSE)</f>
        <v>HasCreditCard</v>
      </c>
      <c r="F8005" s="9">
        <v>44962</v>
      </c>
      <c r="G8005">
        <f>VLOOKUP(D8005,campaign!A:D,4,FALSE)</f>
        <v>65</v>
      </c>
    </row>
    <row r="8006" spans="2:7" x14ac:dyDescent="0.2">
      <c r="B8006" t="s">
        <v>3440</v>
      </c>
      <c r="C8006" t="str">
        <f>VLOOKUP(B8006,customer!A:B,2,FALSE)</f>
        <v>Marnie Dunn</v>
      </c>
      <c r="D8006" t="s">
        <v>3948</v>
      </c>
      <c r="E8006" t="str">
        <f>VLOOKUP(D8006,campaign!A:B,2,FALSE)</f>
        <v>HasCreditCard</v>
      </c>
      <c r="F8006" s="9">
        <v>45045</v>
      </c>
      <c r="G8006">
        <f>VLOOKUP(D8006,campaign!A:D,4,FALSE)</f>
        <v>65</v>
      </c>
    </row>
    <row r="8007" spans="2:7" x14ac:dyDescent="0.2">
      <c r="B8007" t="s">
        <v>3440</v>
      </c>
      <c r="C8007" t="str">
        <f>VLOOKUP(B8007,customer!A:B,2,FALSE)</f>
        <v>Marnie Dunn</v>
      </c>
      <c r="D8007" t="s">
        <v>3948</v>
      </c>
      <c r="E8007" t="str">
        <f>VLOOKUP(D8007,campaign!A:B,2,FALSE)</f>
        <v>HasCreditCard</v>
      </c>
      <c r="F8007" s="9">
        <v>45055</v>
      </c>
      <c r="G8007">
        <f>VLOOKUP(D8007,campaign!A:D,4,FALSE)</f>
        <v>65</v>
      </c>
    </row>
    <row r="8008" spans="2:7" x14ac:dyDescent="0.2">
      <c r="B8008" t="s">
        <v>3440</v>
      </c>
      <c r="C8008" t="str">
        <f>VLOOKUP(B8008,customer!A:B,2,FALSE)</f>
        <v>Marnie Dunn</v>
      </c>
      <c r="D8008" t="s">
        <v>3948</v>
      </c>
      <c r="E8008" t="str">
        <f>VLOOKUP(D8008,campaign!A:B,2,FALSE)</f>
        <v>HasCreditCard</v>
      </c>
      <c r="F8008" s="9">
        <v>45084</v>
      </c>
      <c r="G8008">
        <f>VLOOKUP(D8008,campaign!A:D,4,FALSE)</f>
        <v>65</v>
      </c>
    </row>
    <row r="8009" spans="2:7" x14ac:dyDescent="0.2">
      <c r="B8009" t="s">
        <v>3440</v>
      </c>
      <c r="C8009" t="str">
        <f>VLOOKUP(B8009,customer!A:B,2,FALSE)</f>
        <v>Marnie Dunn</v>
      </c>
      <c r="D8009" t="s">
        <v>3923</v>
      </c>
      <c r="E8009" t="str">
        <f>VLOOKUP(D8009,campaign!A:B,2,FALSE)</f>
        <v>TruckOwner</v>
      </c>
      <c r="F8009" s="9">
        <v>44978</v>
      </c>
      <c r="G8009">
        <f>VLOOKUP(D8009,campaign!A:D,4,FALSE)</f>
        <v>26</v>
      </c>
    </row>
    <row r="8010" spans="2:7" x14ac:dyDescent="0.2">
      <c r="B8010" t="s">
        <v>3440</v>
      </c>
      <c r="C8010" t="str">
        <f>VLOOKUP(B8010,customer!A:B,2,FALSE)</f>
        <v>Marnie Dunn</v>
      </c>
      <c r="D8010" t="s">
        <v>3923</v>
      </c>
      <c r="E8010" t="str">
        <f>VLOOKUP(D8010,campaign!A:B,2,FALSE)</f>
        <v>TruckOwner</v>
      </c>
      <c r="F8010" s="9">
        <v>45012</v>
      </c>
      <c r="G8010">
        <f>VLOOKUP(D8010,campaign!A:D,4,FALSE)</f>
        <v>26</v>
      </c>
    </row>
    <row r="8011" spans="2:7" x14ac:dyDescent="0.2">
      <c r="B8011" t="s">
        <v>3440</v>
      </c>
      <c r="C8011" t="str">
        <f>VLOOKUP(B8011,customer!A:B,2,FALSE)</f>
        <v>Marnie Dunn</v>
      </c>
      <c r="D8011" t="s">
        <v>3923</v>
      </c>
      <c r="E8011" t="str">
        <f>VLOOKUP(D8011,campaign!A:B,2,FALSE)</f>
        <v>TruckOwner</v>
      </c>
      <c r="F8011" s="9">
        <v>45043</v>
      </c>
      <c r="G8011">
        <f>VLOOKUP(D8011,campaign!A:D,4,FALSE)</f>
        <v>26</v>
      </c>
    </row>
    <row r="8012" spans="2:7" x14ac:dyDescent="0.2">
      <c r="B8012" t="s">
        <v>3440</v>
      </c>
      <c r="C8012" t="str">
        <f>VLOOKUP(B8012,customer!A:B,2,FALSE)</f>
        <v>Marnie Dunn</v>
      </c>
      <c r="D8012" t="s">
        <v>3923</v>
      </c>
      <c r="E8012" t="str">
        <f>VLOOKUP(D8012,campaign!A:B,2,FALSE)</f>
        <v>TruckOwner</v>
      </c>
      <c r="F8012" s="9">
        <v>45072</v>
      </c>
      <c r="G8012">
        <f>VLOOKUP(D8012,campaign!A:D,4,FALSE)</f>
        <v>26</v>
      </c>
    </row>
    <row r="8013" spans="2:7" x14ac:dyDescent="0.2">
      <c r="B8013" t="s">
        <v>3440</v>
      </c>
      <c r="C8013" t="str">
        <f>VLOOKUP(B8013,customer!A:B,2,FALSE)</f>
        <v>Marnie Dunn</v>
      </c>
      <c r="D8013" t="s">
        <v>3923</v>
      </c>
      <c r="E8013" t="str">
        <f>VLOOKUP(D8013,campaign!A:B,2,FALSE)</f>
        <v>TruckOwner</v>
      </c>
      <c r="F8013" s="9">
        <v>45079</v>
      </c>
      <c r="G8013">
        <f>VLOOKUP(D8013,campaign!A:D,4,FALSE)</f>
        <v>26</v>
      </c>
    </row>
    <row r="8014" spans="2:7" x14ac:dyDescent="0.2">
      <c r="B8014" t="s">
        <v>3441</v>
      </c>
      <c r="C8014" t="str">
        <f>VLOOKUP(B8014,customer!A:B,2,FALSE)</f>
        <v>Brynna Dedney</v>
      </c>
      <c r="D8014" t="s">
        <v>3925</v>
      </c>
      <c r="E8014" t="str">
        <f>VLOOKUP(D8014,campaign!A:B,2,FALSE)</f>
        <v>Homeownership</v>
      </c>
      <c r="F8014" s="9">
        <v>44863</v>
      </c>
      <c r="G8014">
        <f>VLOOKUP(D8014,campaign!A:D,4,FALSE)</f>
        <v>13</v>
      </c>
    </row>
    <row r="8015" spans="2:7" x14ac:dyDescent="0.2">
      <c r="B8015" t="s">
        <v>3441</v>
      </c>
      <c r="C8015" t="str">
        <f>VLOOKUP(B8015,customer!A:B,2,FALSE)</f>
        <v>Brynna Dedney</v>
      </c>
      <c r="D8015" t="s">
        <v>3925</v>
      </c>
      <c r="E8015" t="str">
        <f>VLOOKUP(D8015,campaign!A:B,2,FALSE)</f>
        <v>Homeownership</v>
      </c>
      <c r="F8015" s="9">
        <v>44900</v>
      </c>
      <c r="G8015">
        <f>VLOOKUP(D8015,campaign!A:D,4,FALSE)</f>
        <v>13</v>
      </c>
    </row>
    <row r="8016" spans="2:7" x14ac:dyDescent="0.2">
      <c r="B8016" t="s">
        <v>3441</v>
      </c>
      <c r="C8016" t="str">
        <f>VLOOKUP(B8016,customer!A:B,2,FALSE)</f>
        <v>Brynna Dedney</v>
      </c>
      <c r="D8016" t="s">
        <v>3925</v>
      </c>
      <c r="E8016" t="str">
        <f>VLOOKUP(D8016,campaign!A:B,2,FALSE)</f>
        <v>Homeownership</v>
      </c>
      <c r="F8016" s="9">
        <v>44934</v>
      </c>
      <c r="G8016">
        <f>VLOOKUP(D8016,campaign!A:D,4,FALSE)</f>
        <v>13</v>
      </c>
    </row>
    <row r="8017" spans="2:7" x14ac:dyDescent="0.2">
      <c r="B8017" t="s">
        <v>3441</v>
      </c>
      <c r="C8017" t="str">
        <f>VLOOKUP(B8017,customer!A:B,2,FALSE)</f>
        <v>Brynna Dedney</v>
      </c>
      <c r="D8017" t="s">
        <v>3925</v>
      </c>
      <c r="E8017" t="str">
        <f>VLOOKUP(D8017,campaign!A:B,2,FALSE)</f>
        <v>Homeownership</v>
      </c>
      <c r="F8017" s="9">
        <v>44963</v>
      </c>
      <c r="G8017">
        <f>VLOOKUP(D8017,campaign!A:D,4,FALSE)</f>
        <v>13</v>
      </c>
    </row>
    <row r="8018" spans="2:7" x14ac:dyDescent="0.2">
      <c r="B8018" t="s">
        <v>3441</v>
      </c>
      <c r="C8018" t="str">
        <f>VLOOKUP(B8018,customer!A:B,2,FALSE)</f>
        <v>Brynna Dedney</v>
      </c>
      <c r="D8018" t="s">
        <v>3925</v>
      </c>
      <c r="E8018" t="str">
        <f>VLOOKUP(D8018,campaign!A:B,2,FALSE)</f>
        <v>Homeownership</v>
      </c>
      <c r="F8018" s="9">
        <v>44992</v>
      </c>
      <c r="G8018">
        <f>VLOOKUP(D8018,campaign!A:D,4,FALSE)</f>
        <v>13</v>
      </c>
    </row>
    <row r="8019" spans="2:7" x14ac:dyDescent="0.2">
      <c r="B8019" t="s">
        <v>3441</v>
      </c>
      <c r="C8019" t="str">
        <f>VLOOKUP(B8019,customer!A:B,2,FALSE)</f>
        <v>Brynna Dedney</v>
      </c>
      <c r="D8019" t="s">
        <v>3925</v>
      </c>
      <c r="E8019" t="str">
        <f>VLOOKUP(D8019,campaign!A:B,2,FALSE)</f>
        <v>Homeownership</v>
      </c>
      <c r="F8019" s="9">
        <v>45018</v>
      </c>
      <c r="G8019">
        <f>VLOOKUP(D8019,campaign!A:D,4,FALSE)</f>
        <v>13</v>
      </c>
    </row>
    <row r="8020" spans="2:7" x14ac:dyDescent="0.2">
      <c r="B8020" t="s">
        <v>3441</v>
      </c>
      <c r="C8020" t="str">
        <f>VLOOKUP(B8020,customer!A:B,2,FALSE)</f>
        <v>Brynna Dedney</v>
      </c>
      <c r="D8020" t="s">
        <v>3925</v>
      </c>
      <c r="E8020" t="str">
        <f>VLOOKUP(D8020,campaign!A:B,2,FALSE)</f>
        <v>Homeownership</v>
      </c>
      <c r="F8020" s="9">
        <v>45048</v>
      </c>
      <c r="G8020">
        <f>VLOOKUP(D8020,campaign!A:D,4,FALSE)</f>
        <v>13</v>
      </c>
    </row>
    <row r="8021" spans="2:7" x14ac:dyDescent="0.2">
      <c r="B8021" t="s">
        <v>3441</v>
      </c>
      <c r="C8021" t="str">
        <f>VLOOKUP(B8021,customer!A:B,2,FALSE)</f>
        <v>Brynna Dedney</v>
      </c>
      <c r="D8021" t="s">
        <v>3925</v>
      </c>
      <c r="E8021" t="str">
        <f>VLOOKUP(D8021,campaign!A:B,2,FALSE)</f>
        <v>Homeownership</v>
      </c>
      <c r="F8021" s="9">
        <v>45078</v>
      </c>
      <c r="G8021">
        <f>VLOOKUP(D8021,campaign!A:D,4,FALSE)</f>
        <v>13</v>
      </c>
    </row>
    <row r="8022" spans="2:7" x14ac:dyDescent="0.2">
      <c r="B8022" t="s">
        <v>3441</v>
      </c>
      <c r="C8022" t="str">
        <f>VLOOKUP(B8022,customer!A:B,2,FALSE)</f>
        <v>Brynna Dedney</v>
      </c>
      <c r="D8022" t="s">
        <v>3950</v>
      </c>
      <c r="E8022" t="str">
        <f>VLOOKUP(D8022,campaign!A:B,2,FALSE)</f>
        <v>NotNewCellphoneUser</v>
      </c>
      <c r="F8022" s="9">
        <v>44871</v>
      </c>
      <c r="G8022">
        <f>VLOOKUP(D8022,campaign!A:D,4,FALSE)</f>
        <v>28</v>
      </c>
    </row>
    <row r="8023" spans="2:7" x14ac:dyDescent="0.2">
      <c r="B8023" t="s">
        <v>3441</v>
      </c>
      <c r="C8023" t="str">
        <f>VLOOKUP(B8023,customer!A:B,2,FALSE)</f>
        <v>Brynna Dedney</v>
      </c>
      <c r="D8023" t="s">
        <v>3950</v>
      </c>
      <c r="E8023" t="str">
        <f>VLOOKUP(D8023,campaign!A:B,2,FALSE)</f>
        <v>NotNewCellphoneUser</v>
      </c>
      <c r="F8023" s="9">
        <v>44915</v>
      </c>
      <c r="G8023">
        <f>VLOOKUP(D8023,campaign!A:D,4,FALSE)</f>
        <v>28</v>
      </c>
    </row>
    <row r="8024" spans="2:7" x14ac:dyDescent="0.2">
      <c r="B8024" t="s">
        <v>3441</v>
      </c>
      <c r="C8024" t="str">
        <f>VLOOKUP(B8024,customer!A:B,2,FALSE)</f>
        <v>Brynna Dedney</v>
      </c>
      <c r="D8024" t="s">
        <v>3950</v>
      </c>
      <c r="E8024" t="str">
        <f>VLOOKUP(D8024,campaign!A:B,2,FALSE)</f>
        <v>NotNewCellphoneUser</v>
      </c>
      <c r="F8024" s="9">
        <v>44933</v>
      </c>
      <c r="G8024">
        <f>VLOOKUP(D8024,campaign!A:D,4,FALSE)</f>
        <v>28</v>
      </c>
    </row>
    <row r="8025" spans="2:7" x14ac:dyDescent="0.2">
      <c r="B8025" t="s">
        <v>3441</v>
      </c>
      <c r="C8025" t="str">
        <f>VLOOKUP(B8025,customer!A:B,2,FALSE)</f>
        <v>Brynna Dedney</v>
      </c>
      <c r="D8025" t="s">
        <v>3950</v>
      </c>
      <c r="E8025" t="str">
        <f>VLOOKUP(D8025,campaign!A:B,2,FALSE)</f>
        <v>NotNewCellphoneUser</v>
      </c>
      <c r="F8025" s="9">
        <v>44977</v>
      </c>
      <c r="G8025">
        <f>VLOOKUP(D8025,campaign!A:D,4,FALSE)</f>
        <v>28</v>
      </c>
    </row>
    <row r="8026" spans="2:7" x14ac:dyDescent="0.2">
      <c r="B8026" t="s">
        <v>3441</v>
      </c>
      <c r="C8026" t="str">
        <f>VLOOKUP(B8026,customer!A:B,2,FALSE)</f>
        <v>Brynna Dedney</v>
      </c>
      <c r="D8026" t="s">
        <v>3950</v>
      </c>
      <c r="E8026" t="str">
        <f>VLOOKUP(D8026,campaign!A:B,2,FALSE)</f>
        <v>NotNewCellphoneUser</v>
      </c>
      <c r="F8026" s="9">
        <v>45004</v>
      </c>
      <c r="G8026">
        <f>VLOOKUP(D8026,campaign!A:D,4,FALSE)</f>
        <v>28</v>
      </c>
    </row>
    <row r="8027" spans="2:7" x14ac:dyDescent="0.2">
      <c r="B8027" t="s">
        <v>3441</v>
      </c>
      <c r="C8027" t="str">
        <f>VLOOKUP(B8027,customer!A:B,2,FALSE)</f>
        <v>Brynna Dedney</v>
      </c>
      <c r="D8027" t="s">
        <v>3950</v>
      </c>
      <c r="E8027" t="str">
        <f>VLOOKUP(D8027,campaign!A:B,2,FALSE)</f>
        <v>NotNewCellphoneUser</v>
      </c>
      <c r="F8027" s="9">
        <v>45026</v>
      </c>
      <c r="G8027">
        <f>VLOOKUP(D8027,campaign!A:D,4,FALSE)</f>
        <v>28</v>
      </c>
    </row>
    <row r="8028" spans="2:7" x14ac:dyDescent="0.2">
      <c r="B8028" t="s">
        <v>3441</v>
      </c>
      <c r="C8028" t="str">
        <f>VLOOKUP(B8028,customer!A:B,2,FALSE)</f>
        <v>Brynna Dedney</v>
      </c>
      <c r="D8028" t="s">
        <v>3950</v>
      </c>
      <c r="E8028" t="str">
        <f>VLOOKUP(D8028,campaign!A:B,2,FALSE)</f>
        <v>NotNewCellphoneUser</v>
      </c>
      <c r="F8028" s="9">
        <v>45062</v>
      </c>
      <c r="G8028">
        <f>VLOOKUP(D8028,campaign!A:D,4,FALSE)</f>
        <v>28</v>
      </c>
    </row>
    <row r="8029" spans="2:7" x14ac:dyDescent="0.2">
      <c r="B8029" t="s">
        <v>3442</v>
      </c>
      <c r="C8029" t="str">
        <f>VLOOKUP(B8029,customer!A:B,2,FALSE)</f>
        <v>Ilsa Jurn</v>
      </c>
      <c r="D8029" t="s">
        <v>3951</v>
      </c>
      <c r="E8029" t="str">
        <f>VLOOKUP(D8029,campaign!A:B,2,FALSE)</f>
        <v>OwnsMotorcycle</v>
      </c>
      <c r="F8029" s="9">
        <v>44670</v>
      </c>
      <c r="G8029">
        <f>VLOOKUP(D8029,campaign!A:D,4,FALSE)</f>
        <v>14</v>
      </c>
    </row>
    <row r="8030" spans="2:7" x14ac:dyDescent="0.2">
      <c r="B8030" t="s">
        <v>3442</v>
      </c>
      <c r="C8030" t="str">
        <f>VLOOKUP(B8030,customer!A:B,2,FALSE)</f>
        <v>Ilsa Jurn</v>
      </c>
      <c r="D8030" t="s">
        <v>3951</v>
      </c>
      <c r="E8030" t="str">
        <f>VLOOKUP(D8030,campaign!A:B,2,FALSE)</f>
        <v>OwnsMotorcycle</v>
      </c>
      <c r="F8030" s="9">
        <v>44772</v>
      </c>
      <c r="G8030">
        <f>VLOOKUP(D8030,campaign!A:D,4,FALSE)</f>
        <v>14</v>
      </c>
    </row>
    <row r="8031" spans="2:7" x14ac:dyDescent="0.2">
      <c r="B8031" t="s">
        <v>3442</v>
      </c>
      <c r="C8031" t="str">
        <f>VLOOKUP(B8031,customer!A:B,2,FALSE)</f>
        <v>Ilsa Jurn</v>
      </c>
      <c r="D8031" t="s">
        <v>3951</v>
      </c>
      <c r="E8031" t="str">
        <f>VLOOKUP(D8031,campaign!A:B,2,FALSE)</f>
        <v>OwnsMotorcycle</v>
      </c>
      <c r="F8031" s="9">
        <v>44800</v>
      </c>
      <c r="G8031">
        <f>VLOOKUP(D8031,campaign!A:D,4,FALSE)</f>
        <v>14</v>
      </c>
    </row>
    <row r="8032" spans="2:7" x14ac:dyDescent="0.2">
      <c r="B8032" t="s">
        <v>3442</v>
      </c>
      <c r="C8032" t="str">
        <f>VLOOKUP(B8032,customer!A:B,2,FALSE)</f>
        <v>Ilsa Jurn</v>
      </c>
      <c r="D8032" t="s">
        <v>3951</v>
      </c>
      <c r="E8032" t="str">
        <f>VLOOKUP(D8032,campaign!A:B,2,FALSE)</f>
        <v>OwnsMotorcycle</v>
      </c>
      <c r="F8032" s="9">
        <v>44807</v>
      </c>
      <c r="G8032">
        <f>VLOOKUP(D8032,campaign!A:D,4,FALSE)</f>
        <v>14</v>
      </c>
    </row>
    <row r="8033" spans="2:7" x14ac:dyDescent="0.2">
      <c r="B8033" t="s">
        <v>3442</v>
      </c>
      <c r="C8033" t="str">
        <f>VLOOKUP(B8033,customer!A:B,2,FALSE)</f>
        <v>Ilsa Jurn</v>
      </c>
      <c r="D8033" t="s">
        <v>3951</v>
      </c>
      <c r="E8033" t="str">
        <f>VLOOKUP(D8033,campaign!A:B,2,FALSE)</f>
        <v>OwnsMotorcycle</v>
      </c>
      <c r="F8033" s="9">
        <v>44865</v>
      </c>
      <c r="G8033">
        <f>VLOOKUP(D8033,campaign!A:D,4,FALSE)</f>
        <v>14</v>
      </c>
    </row>
    <row r="8034" spans="2:7" x14ac:dyDescent="0.2">
      <c r="B8034" t="s">
        <v>3442</v>
      </c>
      <c r="C8034" t="str">
        <f>VLOOKUP(B8034,customer!A:B,2,FALSE)</f>
        <v>Ilsa Jurn</v>
      </c>
      <c r="D8034" t="s">
        <v>3951</v>
      </c>
      <c r="E8034" t="str">
        <f>VLOOKUP(D8034,campaign!A:B,2,FALSE)</f>
        <v>OwnsMotorcycle</v>
      </c>
      <c r="F8034" s="9">
        <v>44928</v>
      </c>
      <c r="G8034">
        <f>VLOOKUP(D8034,campaign!A:D,4,FALSE)</f>
        <v>14</v>
      </c>
    </row>
    <row r="8035" spans="2:7" x14ac:dyDescent="0.2">
      <c r="B8035" t="s">
        <v>3442</v>
      </c>
      <c r="C8035" t="str">
        <f>VLOOKUP(B8035,customer!A:B,2,FALSE)</f>
        <v>Ilsa Jurn</v>
      </c>
      <c r="D8035" t="s">
        <v>3951</v>
      </c>
      <c r="E8035" t="str">
        <f>VLOOKUP(D8035,campaign!A:B,2,FALSE)</f>
        <v>OwnsMotorcycle</v>
      </c>
      <c r="F8035" s="9">
        <v>44978</v>
      </c>
      <c r="G8035">
        <f>VLOOKUP(D8035,campaign!A:D,4,FALSE)</f>
        <v>14</v>
      </c>
    </row>
    <row r="8036" spans="2:7" x14ac:dyDescent="0.2">
      <c r="B8036" t="s">
        <v>3442</v>
      </c>
      <c r="C8036" t="str">
        <f>VLOOKUP(B8036,customer!A:B,2,FALSE)</f>
        <v>Ilsa Jurn</v>
      </c>
      <c r="D8036" t="s">
        <v>3951</v>
      </c>
      <c r="E8036" t="str">
        <f>VLOOKUP(D8036,campaign!A:B,2,FALSE)</f>
        <v>OwnsMotorcycle</v>
      </c>
      <c r="F8036" s="9">
        <v>44987</v>
      </c>
      <c r="G8036">
        <f>VLOOKUP(D8036,campaign!A:D,4,FALSE)</f>
        <v>14</v>
      </c>
    </row>
    <row r="8037" spans="2:7" x14ac:dyDescent="0.2">
      <c r="B8037" t="s">
        <v>3442</v>
      </c>
      <c r="C8037" t="str">
        <f>VLOOKUP(B8037,customer!A:B,2,FALSE)</f>
        <v>Ilsa Jurn</v>
      </c>
      <c r="D8037" t="s">
        <v>3951</v>
      </c>
      <c r="E8037" t="str">
        <f>VLOOKUP(D8037,campaign!A:B,2,FALSE)</f>
        <v>OwnsMotorcycle</v>
      </c>
      <c r="F8037" s="9">
        <v>45017</v>
      </c>
      <c r="G8037">
        <f>VLOOKUP(D8037,campaign!A:D,4,FALSE)</f>
        <v>14</v>
      </c>
    </row>
    <row r="8038" spans="2:7" x14ac:dyDescent="0.2">
      <c r="B8038" t="s">
        <v>3442</v>
      </c>
      <c r="C8038" t="str">
        <f>VLOOKUP(B8038,customer!A:B,2,FALSE)</f>
        <v>Ilsa Jurn</v>
      </c>
      <c r="D8038" t="s">
        <v>3951</v>
      </c>
      <c r="E8038" t="str">
        <f>VLOOKUP(D8038,campaign!A:B,2,FALSE)</f>
        <v>OwnsMotorcycle</v>
      </c>
      <c r="F8038" s="9">
        <v>45065</v>
      </c>
      <c r="G8038">
        <f>VLOOKUP(D8038,campaign!A:D,4,FALSE)</f>
        <v>14</v>
      </c>
    </row>
    <row r="8039" spans="2:7" x14ac:dyDescent="0.2">
      <c r="B8039" t="s">
        <v>3442</v>
      </c>
      <c r="C8039" t="str">
        <f>VLOOKUP(B8039,customer!A:B,2,FALSE)</f>
        <v>Ilsa Jurn</v>
      </c>
      <c r="D8039" t="s">
        <v>3920</v>
      </c>
      <c r="E8039" t="str">
        <f>VLOOKUP(D8039,campaign!A:B,2,FALSE)</f>
        <v>ChildrenInHH</v>
      </c>
      <c r="F8039" s="9">
        <v>44750</v>
      </c>
      <c r="G8039">
        <f>VLOOKUP(D8039,campaign!A:D,4,FALSE)</f>
        <v>10</v>
      </c>
    </row>
    <row r="8040" spans="2:7" x14ac:dyDescent="0.2">
      <c r="B8040" t="s">
        <v>3442</v>
      </c>
      <c r="C8040" t="str">
        <f>VLOOKUP(B8040,customer!A:B,2,FALSE)</f>
        <v>Ilsa Jurn</v>
      </c>
      <c r="D8040" t="s">
        <v>3920</v>
      </c>
      <c r="E8040" t="str">
        <f>VLOOKUP(D8040,campaign!A:B,2,FALSE)</f>
        <v>ChildrenInHH</v>
      </c>
      <c r="F8040" s="9">
        <v>44791</v>
      </c>
      <c r="G8040">
        <f>VLOOKUP(D8040,campaign!A:D,4,FALSE)</f>
        <v>10</v>
      </c>
    </row>
    <row r="8041" spans="2:7" x14ac:dyDescent="0.2">
      <c r="B8041" t="s">
        <v>3442</v>
      </c>
      <c r="C8041" t="str">
        <f>VLOOKUP(B8041,customer!A:B,2,FALSE)</f>
        <v>Ilsa Jurn</v>
      </c>
      <c r="D8041" t="s">
        <v>3920</v>
      </c>
      <c r="E8041" t="str">
        <f>VLOOKUP(D8041,campaign!A:B,2,FALSE)</f>
        <v>ChildrenInHH</v>
      </c>
      <c r="F8041" s="9">
        <v>44820</v>
      </c>
      <c r="G8041">
        <f>VLOOKUP(D8041,campaign!A:D,4,FALSE)</f>
        <v>10</v>
      </c>
    </row>
    <row r="8042" spans="2:7" x14ac:dyDescent="0.2">
      <c r="B8042" t="s">
        <v>3442</v>
      </c>
      <c r="C8042" t="str">
        <f>VLOOKUP(B8042,customer!A:B,2,FALSE)</f>
        <v>Ilsa Jurn</v>
      </c>
      <c r="D8042" t="s">
        <v>3920</v>
      </c>
      <c r="E8042" t="str">
        <f>VLOOKUP(D8042,campaign!A:B,2,FALSE)</f>
        <v>ChildrenInHH</v>
      </c>
      <c r="F8042" s="9">
        <v>44843</v>
      </c>
      <c r="G8042">
        <f>VLOOKUP(D8042,campaign!A:D,4,FALSE)</f>
        <v>10</v>
      </c>
    </row>
    <row r="8043" spans="2:7" x14ac:dyDescent="0.2">
      <c r="B8043" t="s">
        <v>3442</v>
      </c>
      <c r="C8043" t="str">
        <f>VLOOKUP(B8043,customer!A:B,2,FALSE)</f>
        <v>Ilsa Jurn</v>
      </c>
      <c r="D8043" t="s">
        <v>3920</v>
      </c>
      <c r="E8043" t="str">
        <f>VLOOKUP(D8043,campaign!A:B,2,FALSE)</f>
        <v>ChildrenInHH</v>
      </c>
      <c r="F8043" s="9">
        <v>44878</v>
      </c>
      <c r="G8043">
        <f>VLOOKUP(D8043,campaign!A:D,4,FALSE)</f>
        <v>10</v>
      </c>
    </row>
    <row r="8044" spans="2:7" x14ac:dyDescent="0.2">
      <c r="B8044" t="s">
        <v>3442</v>
      </c>
      <c r="C8044" t="str">
        <f>VLOOKUP(B8044,customer!A:B,2,FALSE)</f>
        <v>Ilsa Jurn</v>
      </c>
      <c r="D8044" t="s">
        <v>3920</v>
      </c>
      <c r="E8044" t="str">
        <f>VLOOKUP(D8044,campaign!A:B,2,FALSE)</f>
        <v>ChildrenInHH</v>
      </c>
      <c r="F8044" s="9">
        <v>44913</v>
      </c>
      <c r="G8044">
        <f>VLOOKUP(D8044,campaign!A:D,4,FALSE)</f>
        <v>10</v>
      </c>
    </row>
    <row r="8045" spans="2:7" x14ac:dyDescent="0.2">
      <c r="B8045" t="s">
        <v>3442</v>
      </c>
      <c r="C8045" t="str">
        <f>VLOOKUP(B8045,customer!A:B,2,FALSE)</f>
        <v>Ilsa Jurn</v>
      </c>
      <c r="D8045" t="s">
        <v>3920</v>
      </c>
      <c r="E8045" t="str">
        <f>VLOOKUP(D8045,campaign!A:B,2,FALSE)</f>
        <v>ChildrenInHH</v>
      </c>
      <c r="F8045" s="9">
        <v>44939</v>
      </c>
      <c r="G8045">
        <f>VLOOKUP(D8045,campaign!A:D,4,FALSE)</f>
        <v>10</v>
      </c>
    </row>
    <row r="8046" spans="2:7" x14ac:dyDescent="0.2">
      <c r="B8046" t="s">
        <v>3442</v>
      </c>
      <c r="C8046" t="str">
        <f>VLOOKUP(B8046,customer!A:B,2,FALSE)</f>
        <v>Ilsa Jurn</v>
      </c>
      <c r="D8046" t="s">
        <v>3920</v>
      </c>
      <c r="E8046" t="str">
        <f>VLOOKUP(D8046,campaign!A:B,2,FALSE)</f>
        <v>ChildrenInHH</v>
      </c>
      <c r="F8046" s="9">
        <v>44967</v>
      </c>
      <c r="G8046">
        <f>VLOOKUP(D8046,campaign!A:D,4,FALSE)</f>
        <v>10</v>
      </c>
    </row>
    <row r="8047" spans="2:7" x14ac:dyDescent="0.2">
      <c r="B8047" t="s">
        <v>3442</v>
      </c>
      <c r="C8047" t="str">
        <f>VLOOKUP(B8047,customer!A:B,2,FALSE)</f>
        <v>Ilsa Jurn</v>
      </c>
      <c r="D8047" t="s">
        <v>3920</v>
      </c>
      <c r="E8047" t="str">
        <f>VLOOKUP(D8047,campaign!A:B,2,FALSE)</f>
        <v>ChildrenInHH</v>
      </c>
      <c r="F8047" s="9">
        <v>45038</v>
      </c>
      <c r="G8047">
        <f>VLOOKUP(D8047,campaign!A:D,4,FALSE)</f>
        <v>10</v>
      </c>
    </row>
    <row r="8048" spans="2:7" x14ac:dyDescent="0.2">
      <c r="B8048" t="s">
        <v>3442</v>
      </c>
      <c r="C8048" t="str">
        <f>VLOOKUP(B8048,customer!A:B,2,FALSE)</f>
        <v>Ilsa Jurn</v>
      </c>
      <c r="D8048" t="s">
        <v>3920</v>
      </c>
      <c r="E8048" t="str">
        <f>VLOOKUP(D8048,campaign!A:B,2,FALSE)</f>
        <v>ChildrenInHH</v>
      </c>
      <c r="F8048" s="9">
        <v>45055</v>
      </c>
      <c r="G8048">
        <f>VLOOKUP(D8048,campaign!A:D,4,FALSE)</f>
        <v>10</v>
      </c>
    </row>
    <row r="8049" spans="2:7" x14ac:dyDescent="0.2">
      <c r="B8049" t="s">
        <v>3443</v>
      </c>
      <c r="C8049" t="str">
        <f>VLOOKUP(B8049,customer!A:B,2,FALSE)</f>
        <v>Rochella Ponting</v>
      </c>
      <c r="D8049" t="s">
        <v>3947</v>
      </c>
      <c r="E8049" t="str">
        <f>VLOOKUP(D8049,campaign!A:B,2,FALSE)</f>
        <v>OwnsComputer</v>
      </c>
      <c r="F8049" s="9">
        <v>44706</v>
      </c>
      <c r="G8049">
        <f>VLOOKUP(D8049,campaign!A:D,4,FALSE)</f>
        <v>62</v>
      </c>
    </row>
    <row r="8050" spans="2:7" x14ac:dyDescent="0.2">
      <c r="B8050" t="s">
        <v>3443</v>
      </c>
      <c r="C8050" t="str">
        <f>VLOOKUP(B8050,customer!A:B,2,FALSE)</f>
        <v>Rochella Ponting</v>
      </c>
      <c r="D8050" t="s">
        <v>3947</v>
      </c>
      <c r="E8050" t="str">
        <f>VLOOKUP(D8050,campaign!A:B,2,FALSE)</f>
        <v>OwnsComputer</v>
      </c>
      <c r="F8050" s="9">
        <v>44768</v>
      </c>
      <c r="G8050">
        <f>VLOOKUP(D8050,campaign!A:D,4,FALSE)</f>
        <v>62</v>
      </c>
    </row>
    <row r="8051" spans="2:7" x14ac:dyDescent="0.2">
      <c r="B8051" t="s">
        <v>3443</v>
      </c>
      <c r="C8051" t="str">
        <f>VLOOKUP(B8051,customer!A:B,2,FALSE)</f>
        <v>Rochella Ponting</v>
      </c>
      <c r="D8051" t="s">
        <v>3947</v>
      </c>
      <c r="E8051" t="str">
        <f>VLOOKUP(D8051,campaign!A:B,2,FALSE)</f>
        <v>OwnsComputer</v>
      </c>
      <c r="F8051" s="9">
        <v>44834</v>
      </c>
      <c r="G8051">
        <f>VLOOKUP(D8051,campaign!A:D,4,FALSE)</f>
        <v>62</v>
      </c>
    </row>
    <row r="8052" spans="2:7" x14ac:dyDescent="0.2">
      <c r="B8052" t="s">
        <v>3443</v>
      </c>
      <c r="C8052" t="str">
        <f>VLOOKUP(B8052,customer!A:B,2,FALSE)</f>
        <v>Rochella Ponting</v>
      </c>
      <c r="D8052" t="s">
        <v>3947</v>
      </c>
      <c r="E8052" t="str">
        <f>VLOOKUP(D8052,campaign!A:B,2,FALSE)</f>
        <v>OwnsComputer</v>
      </c>
      <c r="F8052" s="9">
        <v>44838</v>
      </c>
      <c r="G8052">
        <f>VLOOKUP(D8052,campaign!A:D,4,FALSE)</f>
        <v>62</v>
      </c>
    </row>
    <row r="8053" spans="2:7" x14ac:dyDescent="0.2">
      <c r="B8053" t="s">
        <v>3443</v>
      </c>
      <c r="C8053" t="str">
        <f>VLOOKUP(B8053,customer!A:B,2,FALSE)</f>
        <v>Rochella Ponting</v>
      </c>
      <c r="D8053" t="s">
        <v>3947</v>
      </c>
      <c r="E8053" t="str">
        <f>VLOOKUP(D8053,campaign!A:B,2,FALSE)</f>
        <v>OwnsComputer</v>
      </c>
      <c r="F8053" s="9">
        <v>44892</v>
      </c>
      <c r="G8053">
        <f>VLOOKUP(D8053,campaign!A:D,4,FALSE)</f>
        <v>62</v>
      </c>
    </row>
    <row r="8054" spans="2:7" x14ac:dyDescent="0.2">
      <c r="B8054" t="s">
        <v>3443</v>
      </c>
      <c r="C8054" t="str">
        <f>VLOOKUP(B8054,customer!A:B,2,FALSE)</f>
        <v>Rochella Ponting</v>
      </c>
      <c r="D8054" t="s">
        <v>3947</v>
      </c>
      <c r="E8054" t="str">
        <f>VLOOKUP(D8054,campaign!A:B,2,FALSE)</f>
        <v>OwnsComputer</v>
      </c>
      <c r="F8054" s="9">
        <v>44954</v>
      </c>
      <c r="G8054">
        <f>VLOOKUP(D8054,campaign!A:D,4,FALSE)</f>
        <v>62</v>
      </c>
    </row>
    <row r="8055" spans="2:7" x14ac:dyDescent="0.2">
      <c r="B8055" t="s">
        <v>3443</v>
      </c>
      <c r="C8055" t="str">
        <f>VLOOKUP(B8055,customer!A:B,2,FALSE)</f>
        <v>Rochella Ponting</v>
      </c>
      <c r="D8055" t="s">
        <v>3947</v>
      </c>
      <c r="E8055" t="str">
        <f>VLOOKUP(D8055,campaign!A:B,2,FALSE)</f>
        <v>OwnsComputer</v>
      </c>
      <c r="F8055" s="9">
        <v>44962</v>
      </c>
      <c r="G8055">
        <f>VLOOKUP(D8055,campaign!A:D,4,FALSE)</f>
        <v>62</v>
      </c>
    </row>
    <row r="8056" spans="2:7" x14ac:dyDescent="0.2">
      <c r="B8056" t="s">
        <v>3443</v>
      </c>
      <c r="C8056" t="str">
        <f>VLOOKUP(B8056,customer!A:B,2,FALSE)</f>
        <v>Rochella Ponting</v>
      </c>
      <c r="D8056" t="s">
        <v>3947</v>
      </c>
      <c r="E8056" t="str">
        <f>VLOOKUP(D8056,campaign!A:B,2,FALSE)</f>
        <v>OwnsComputer</v>
      </c>
      <c r="F8056" s="9">
        <v>44989</v>
      </c>
      <c r="G8056">
        <f>VLOOKUP(D8056,campaign!A:D,4,FALSE)</f>
        <v>62</v>
      </c>
    </row>
    <row r="8057" spans="2:7" x14ac:dyDescent="0.2">
      <c r="B8057" t="s">
        <v>3443</v>
      </c>
      <c r="C8057" t="str">
        <f>VLOOKUP(B8057,customer!A:B,2,FALSE)</f>
        <v>Rochella Ponting</v>
      </c>
      <c r="D8057" t="s">
        <v>3947</v>
      </c>
      <c r="E8057" t="str">
        <f>VLOOKUP(D8057,campaign!A:B,2,FALSE)</f>
        <v>OwnsComputer</v>
      </c>
      <c r="F8057" s="9">
        <v>45050</v>
      </c>
      <c r="G8057">
        <f>VLOOKUP(D8057,campaign!A:D,4,FALSE)</f>
        <v>62</v>
      </c>
    </row>
    <row r="8058" spans="2:7" x14ac:dyDescent="0.2">
      <c r="B8058" t="s">
        <v>3443</v>
      </c>
      <c r="C8058" t="str">
        <f>VLOOKUP(B8058,customer!A:B,2,FALSE)</f>
        <v>Rochella Ponting</v>
      </c>
      <c r="D8058" t="s">
        <v>3950</v>
      </c>
      <c r="E8058" t="str">
        <f>VLOOKUP(D8058,campaign!A:B,2,FALSE)</f>
        <v>NotNewCellphoneUser</v>
      </c>
      <c r="F8058" s="9">
        <v>44980</v>
      </c>
      <c r="G8058">
        <f>VLOOKUP(D8058,campaign!A:D,4,FALSE)</f>
        <v>28</v>
      </c>
    </row>
    <row r="8059" spans="2:7" x14ac:dyDescent="0.2">
      <c r="B8059" t="s">
        <v>3443</v>
      </c>
      <c r="C8059" t="str">
        <f>VLOOKUP(B8059,customer!A:B,2,FALSE)</f>
        <v>Rochella Ponting</v>
      </c>
      <c r="D8059" t="s">
        <v>3950</v>
      </c>
      <c r="E8059" t="str">
        <f>VLOOKUP(D8059,campaign!A:B,2,FALSE)</f>
        <v>NotNewCellphoneUser</v>
      </c>
      <c r="F8059" s="9">
        <v>45013</v>
      </c>
      <c r="G8059">
        <f>VLOOKUP(D8059,campaign!A:D,4,FALSE)</f>
        <v>28</v>
      </c>
    </row>
    <row r="8060" spans="2:7" x14ac:dyDescent="0.2">
      <c r="B8060" t="s">
        <v>3443</v>
      </c>
      <c r="C8060" t="str">
        <f>VLOOKUP(B8060,customer!A:B,2,FALSE)</f>
        <v>Rochella Ponting</v>
      </c>
      <c r="D8060" t="s">
        <v>3950</v>
      </c>
      <c r="E8060" t="str">
        <f>VLOOKUP(D8060,campaign!A:B,2,FALSE)</f>
        <v>NotNewCellphoneUser</v>
      </c>
      <c r="F8060" s="9">
        <v>45022</v>
      </c>
      <c r="G8060">
        <f>VLOOKUP(D8060,campaign!A:D,4,FALSE)</f>
        <v>28</v>
      </c>
    </row>
    <row r="8061" spans="2:7" x14ac:dyDescent="0.2">
      <c r="B8061" t="s">
        <v>3443</v>
      </c>
      <c r="C8061" t="str">
        <f>VLOOKUP(B8061,customer!A:B,2,FALSE)</f>
        <v>Rochella Ponting</v>
      </c>
      <c r="D8061" t="s">
        <v>3950</v>
      </c>
      <c r="E8061" t="str">
        <f>VLOOKUP(D8061,campaign!A:B,2,FALSE)</f>
        <v>NotNewCellphoneUser</v>
      </c>
      <c r="F8061" s="9">
        <v>45052</v>
      </c>
      <c r="G8061">
        <f>VLOOKUP(D8061,campaign!A:D,4,FALSE)</f>
        <v>28</v>
      </c>
    </row>
    <row r="8062" spans="2:7" x14ac:dyDescent="0.2">
      <c r="B8062" t="s">
        <v>3443</v>
      </c>
      <c r="C8062" t="str">
        <f>VLOOKUP(B8062,customer!A:B,2,FALSE)</f>
        <v>Rochella Ponting</v>
      </c>
      <c r="D8062" t="s">
        <v>3950</v>
      </c>
      <c r="E8062" t="str">
        <f>VLOOKUP(D8062,campaign!A:B,2,FALSE)</f>
        <v>NotNewCellphoneUser</v>
      </c>
      <c r="F8062" s="9">
        <v>45080</v>
      </c>
      <c r="G8062">
        <f>VLOOKUP(D8062,campaign!A:D,4,FALSE)</f>
        <v>28</v>
      </c>
    </row>
    <row r="8063" spans="2:7" x14ac:dyDescent="0.2">
      <c r="B8063" t="s">
        <v>3444</v>
      </c>
      <c r="C8063" t="str">
        <f>VLOOKUP(B8063,customer!A:B,2,FALSE)</f>
        <v>Nadya Grey</v>
      </c>
      <c r="D8063" t="s">
        <v>3923</v>
      </c>
      <c r="E8063" t="str">
        <f>VLOOKUP(D8063,campaign!A:B,2,FALSE)</f>
        <v>TruckOwner</v>
      </c>
      <c r="F8063" s="9">
        <v>44901</v>
      </c>
      <c r="G8063">
        <f>VLOOKUP(D8063,campaign!A:D,4,FALSE)</f>
        <v>26</v>
      </c>
    </row>
    <row r="8064" spans="2:7" x14ac:dyDescent="0.2">
      <c r="B8064" t="s">
        <v>3444</v>
      </c>
      <c r="C8064" t="str">
        <f>VLOOKUP(B8064,customer!A:B,2,FALSE)</f>
        <v>Nadya Grey</v>
      </c>
      <c r="D8064" t="s">
        <v>3923</v>
      </c>
      <c r="E8064" t="str">
        <f>VLOOKUP(D8064,campaign!A:B,2,FALSE)</f>
        <v>TruckOwner</v>
      </c>
      <c r="F8064" s="9">
        <v>44942</v>
      </c>
      <c r="G8064">
        <f>VLOOKUP(D8064,campaign!A:D,4,FALSE)</f>
        <v>26</v>
      </c>
    </row>
    <row r="8065" spans="2:7" x14ac:dyDescent="0.2">
      <c r="B8065" t="s">
        <v>3444</v>
      </c>
      <c r="C8065" t="str">
        <f>VLOOKUP(B8065,customer!A:B,2,FALSE)</f>
        <v>Nadya Grey</v>
      </c>
      <c r="D8065" t="s">
        <v>3923</v>
      </c>
      <c r="E8065" t="str">
        <f>VLOOKUP(D8065,campaign!A:B,2,FALSE)</f>
        <v>TruckOwner</v>
      </c>
      <c r="F8065" s="9">
        <v>44973</v>
      </c>
      <c r="G8065">
        <f>VLOOKUP(D8065,campaign!A:D,4,FALSE)</f>
        <v>26</v>
      </c>
    </row>
    <row r="8066" spans="2:7" x14ac:dyDescent="0.2">
      <c r="B8066" t="s">
        <v>3444</v>
      </c>
      <c r="C8066" t="str">
        <f>VLOOKUP(B8066,customer!A:B,2,FALSE)</f>
        <v>Nadya Grey</v>
      </c>
      <c r="D8066" t="s">
        <v>3923</v>
      </c>
      <c r="E8066" t="str">
        <f>VLOOKUP(D8066,campaign!A:B,2,FALSE)</f>
        <v>TruckOwner</v>
      </c>
      <c r="F8066" s="9">
        <v>45006</v>
      </c>
      <c r="G8066">
        <f>VLOOKUP(D8066,campaign!A:D,4,FALSE)</f>
        <v>26</v>
      </c>
    </row>
    <row r="8067" spans="2:7" x14ac:dyDescent="0.2">
      <c r="B8067" t="s">
        <v>3444</v>
      </c>
      <c r="C8067" t="str">
        <f>VLOOKUP(B8067,customer!A:B,2,FALSE)</f>
        <v>Nadya Grey</v>
      </c>
      <c r="D8067" t="s">
        <v>3923</v>
      </c>
      <c r="E8067" t="str">
        <f>VLOOKUP(D8067,campaign!A:B,2,FALSE)</f>
        <v>TruckOwner</v>
      </c>
      <c r="F8067" s="9">
        <v>45030</v>
      </c>
      <c r="G8067">
        <f>VLOOKUP(D8067,campaign!A:D,4,FALSE)</f>
        <v>26</v>
      </c>
    </row>
    <row r="8068" spans="2:7" x14ac:dyDescent="0.2">
      <c r="B8068" t="s">
        <v>3444</v>
      </c>
      <c r="C8068" t="str">
        <f>VLOOKUP(B8068,customer!A:B,2,FALSE)</f>
        <v>Nadya Grey</v>
      </c>
      <c r="D8068" t="s">
        <v>3923</v>
      </c>
      <c r="E8068" t="str">
        <f>VLOOKUP(D8068,campaign!A:B,2,FALSE)</f>
        <v>TruckOwner</v>
      </c>
      <c r="F8068" s="9">
        <v>45055</v>
      </c>
      <c r="G8068">
        <f>VLOOKUP(D8068,campaign!A:D,4,FALSE)</f>
        <v>26</v>
      </c>
    </row>
    <row r="8069" spans="2:7" x14ac:dyDescent="0.2">
      <c r="B8069" t="s">
        <v>3444</v>
      </c>
      <c r="C8069" t="str">
        <f>VLOOKUP(B8069,customer!A:B,2,FALSE)</f>
        <v>Nadya Grey</v>
      </c>
      <c r="D8069" t="s">
        <v>3951</v>
      </c>
      <c r="E8069" t="str">
        <f>VLOOKUP(D8069,campaign!A:B,2,FALSE)</f>
        <v>OwnsMotorcycle</v>
      </c>
      <c r="F8069" s="9">
        <v>45033</v>
      </c>
      <c r="G8069">
        <f>VLOOKUP(D8069,campaign!A:D,4,FALSE)</f>
        <v>14</v>
      </c>
    </row>
    <row r="8070" spans="2:7" x14ac:dyDescent="0.2">
      <c r="B8070" t="s">
        <v>3444</v>
      </c>
      <c r="C8070" t="str">
        <f>VLOOKUP(B8070,customer!A:B,2,FALSE)</f>
        <v>Nadya Grey</v>
      </c>
      <c r="D8070" t="s">
        <v>3951</v>
      </c>
      <c r="E8070" t="str">
        <f>VLOOKUP(D8070,campaign!A:B,2,FALSE)</f>
        <v>OwnsMotorcycle</v>
      </c>
      <c r="F8070" s="9">
        <v>45068</v>
      </c>
      <c r="G8070">
        <f>VLOOKUP(D8070,campaign!A:D,4,FALSE)</f>
        <v>14</v>
      </c>
    </row>
    <row r="8071" spans="2:7" x14ac:dyDescent="0.2">
      <c r="B8071" t="s">
        <v>3445</v>
      </c>
      <c r="C8071" t="str">
        <f>VLOOKUP(B8071,customer!A:B,2,FALSE)</f>
        <v>Etan Wetter</v>
      </c>
      <c r="D8071" t="s">
        <v>3951</v>
      </c>
      <c r="E8071" t="str">
        <f>VLOOKUP(D8071,campaign!A:B,2,FALSE)</f>
        <v>OwnsMotorcycle</v>
      </c>
      <c r="F8071" s="9">
        <v>44738</v>
      </c>
      <c r="G8071">
        <f>VLOOKUP(D8071,campaign!A:D,4,FALSE)</f>
        <v>14</v>
      </c>
    </row>
    <row r="8072" spans="2:7" x14ac:dyDescent="0.2">
      <c r="B8072" t="s">
        <v>3445</v>
      </c>
      <c r="C8072" t="str">
        <f>VLOOKUP(B8072,customer!A:B,2,FALSE)</f>
        <v>Etan Wetter</v>
      </c>
      <c r="D8072" t="s">
        <v>3951</v>
      </c>
      <c r="E8072" t="str">
        <f>VLOOKUP(D8072,campaign!A:B,2,FALSE)</f>
        <v>OwnsMotorcycle</v>
      </c>
      <c r="F8072" s="9">
        <v>44773</v>
      </c>
      <c r="G8072">
        <f>VLOOKUP(D8072,campaign!A:D,4,FALSE)</f>
        <v>14</v>
      </c>
    </row>
    <row r="8073" spans="2:7" x14ac:dyDescent="0.2">
      <c r="B8073" t="s">
        <v>3445</v>
      </c>
      <c r="C8073" t="str">
        <f>VLOOKUP(B8073,customer!A:B,2,FALSE)</f>
        <v>Etan Wetter</v>
      </c>
      <c r="D8073" t="s">
        <v>3951</v>
      </c>
      <c r="E8073" t="str">
        <f>VLOOKUP(D8073,campaign!A:B,2,FALSE)</f>
        <v>OwnsMotorcycle</v>
      </c>
      <c r="F8073" s="9">
        <v>44779</v>
      </c>
      <c r="G8073">
        <f>VLOOKUP(D8073,campaign!A:D,4,FALSE)</f>
        <v>14</v>
      </c>
    </row>
    <row r="8074" spans="2:7" x14ac:dyDescent="0.2">
      <c r="B8074" t="s">
        <v>3445</v>
      </c>
      <c r="C8074" t="str">
        <f>VLOOKUP(B8074,customer!A:B,2,FALSE)</f>
        <v>Etan Wetter</v>
      </c>
      <c r="D8074" t="s">
        <v>3951</v>
      </c>
      <c r="E8074" t="str">
        <f>VLOOKUP(D8074,campaign!A:B,2,FALSE)</f>
        <v>OwnsMotorcycle</v>
      </c>
      <c r="F8074" s="9">
        <v>44830</v>
      </c>
      <c r="G8074">
        <f>VLOOKUP(D8074,campaign!A:D,4,FALSE)</f>
        <v>14</v>
      </c>
    </row>
    <row r="8075" spans="2:7" x14ac:dyDescent="0.2">
      <c r="B8075" t="s">
        <v>3445</v>
      </c>
      <c r="C8075" t="str">
        <f>VLOOKUP(B8075,customer!A:B,2,FALSE)</f>
        <v>Etan Wetter</v>
      </c>
      <c r="D8075" t="s">
        <v>3951</v>
      </c>
      <c r="E8075" t="str">
        <f>VLOOKUP(D8075,campaign!A:B,2,FALSE)</f>
        <v>OwnsMotorcycle</v>
      </c>
      <c r="F8075" s="9">
        <v>44860</v>
      </c>
      <c r="G8075">
        <f>VLOOKUP(D8075,campaign!A:D,4,FALSE)</f>
        <v>14</v>
      </c>
    </row>
    <row r="8076" spans="2:7" x14ac:dyDescent="0.2">
      <c r="B8076" t="s">
        <v>3445</v>
      </c>
      <c r="C8076" t="str">
        <f>VLOOKUP(B8076,customer!A:B,2,FALSE)</f>
        <v>Etan Wetter</v>
      </c>
      <c r="D8076" t="s">
        <v>3951</v>
      </c>
      <c r="E8076" t="str">
        <f>VLOOKUP(D8076,campaign!A:B,2,FALSE)</f>
        <v>OwnsMotorcycle</v>
      </c>
      <c r="F8076" s="9">
        <v>44868</v>
      </c>
      <c r="G8076">
        <f>VLOOKUP(D8076,campaign!A:D,4,FALSE)</f>
        <v>14</v>
      </c>
    </row>
    <row r="8077" spans="2:7" x14ac:dyDescent="0.2">
      <c r="B8077" t="s">
        <v>3445</v>
      </c>
      <c r="C8077" t="str">
        <f>VLOOKUP(B8077,customer!A:B,2,FALSE)</f>
        <v>Etan Wetter</v>
      </c>
      <c r="D8077" t="s">
        <v>3951</v>
      </c>
      <c r="E8077" t="str">
        <f>VLOOKUP(D8077,campaign!A:B,2,FALSE)</f>
        <v>OwnsMotorcycle</v>
      </c>
      <c r="F8077" s="9">
        <v>44923</v>
      </c>
      <c r="G8077">
        <f>VLOOKUP(D8077,campaign!A:D,4,FALSE)</f>
        <v>14</v>
      </c>
    </row>
    <row r="8078" spans="2:7" x14ac:dyDescent="0.2">
      <c r="B8078" t="s">
        <v>3445</v>
      </c>
      <c r="C8078" t="str">
        <f>VLOOKUP(B8078,customer!A:B,2,FALSE)</f>
        <v>Etan Wetter</v>
      </c>
      <c r="D8078" t="s">
        <v>3951</v>
      </c>
      <c r="E8078" t="str">
        <f>VLOOKUP(D8078,campaign!A:B,2,FALSE)</f>
        <v>OwnsMotorcycle</v>
      </c>
      <c r="F8078" s="9">
        <v>44928</v>
      </c>
      <c r="G8078">
        <f>VLOOKUP(D8078,campaign!A:D,4,FALSE)</f>
        <v>14</v>
      </c>
    </row>
    <row r="8079" spans="2:7" x14ac:dyDescent="0.2">
      <c r="B8079" t="s">
        <v>3445</v>
      </c>
      <c r="C8079" t="str">
        <f>VLOOKUP(B8079,customer!A:B,2,FALSE)</f>
        <v>Etan Wetter</v>
      </c>
      <c r="D8079" t="s">
        <v>3951</v>
      </c>
      <c r="E8079" t="str">
        <f>VLOOKUP(D8079,campaign!A:B,2,FALSE)</f>
        <v>OwnsMotorcycle</v>
      </c>
      <c r="F8079" s="9">
        <v>44983</v>
      </c>
      <c r="G8079">
        <f>VLOOKUP(D8079,campaign!A:D,4,FALSE)</f>
        <v>14</v>
      </c>
    </row>
    <row r="8080" spans="2:7" x14ac:dyDescent="0.2">
      <c r="B8080" t="s">
        <v>3445</v>
      </c>
      <c r="C8080" t="str">
        <f>VLOOKUP(B8080,customer!A:B,2,FALSE)</f>
        <v>Etan Wetter</v>
      </c>
      <c r="D8080" t="s">
        <v>3951</v>
      </c>
      <c r="E8080" t="str">
        <f>VLOOKUP(D8080,campaign!A:B,2,FALSE)</f>
        <v>OwnsMotorcycle</v>
      </c>
      <c r="F8080" s="9">
        <v>44993</v>
      </c>
      <c r="G8080">
        <f>VLOOKUP(D8080,campaign!A:D,4,FALSE)</f>
        <v>14</v>
      </c>
    </row>
    <row r="8081" spans="2:7" x14ac:dyDescent="0.2">
      <c r="B8081" t="s">
        <v>3445</v>
      </c>
      <c r="C8081" t="str">
        <f>VLOOKUP(B8081,customer!A:B,2,FALSE)</f>
        <v>Etan Wetter</v>
      </c>
      <c r="D8081" t="s">
        <v>3951</v>
      </c>
      <c r="E8081" t="str">
        <f>VLOOKUP(D8081,campaign!A:B,2,FALSE)</f>
        <v>OwnsMotorcycle</v>
      </c>
      <c r="F8081" s="9">
        <v>45026</v>
      </c>
      <c r="G8081">
        <f>VLOOKUP(D8081,campaign!A:D,4,FALSE)</f>
        <v>14</v>
      </c>
    </row>
    <row r="8082" spans="2:7" x14ac:dyDescent="0.2">
      <c r="B8082" t="s">
        <v>3445</v>
      </c>
      <c r="C8082" t="str">
        <f>VLOOKUP(B8082,customer!A:B,2,FALSE)</f>
        <v>Etan Wetter</v>
      </c>
      <c r="D8082" t="s">
        <v>3951</v>
      </c>
      <c r="E8082" t="str">
        <f>VLOOKUP(D8082,campaign!A:B,2,FALSE)</f>
        <v>OwnsMotorcycle</v>
      </c>
      <c r="F8082" s="9">
        <v>45074</v>
      </c>
      <c r="G8082">
        <f>VLOOKUP(D8082,campaign!A:D,4,FALSE)</f>
        <v>14</v>
      </c>
    </row>
    <row r="8083" spans="2:7" x14ac:dyDescent="0.2">
      <c r="B8083" t="s">
        <v>3445</v>
      </c>
      <c r="C8083" t="str">
        <f>VLOOKUP(B8083,customer!A:B,2,FALSE)</f>
        <v>Etan Wetter</v>
      </c>
      <c r="D8083" t="s">
        <v>3951</v>
      </c>
      <c r="E8083" t="str">
        <f>VLOOKUP(D8083,campaign!A:B,2,FALSE)</f>
        <v>OwnsMotorcycle</v>
      </c>
      <c r="F8083" s="9">
        <v>45087</v>
      </c>
      <c r="G8083">
        <f>VLOOKUP(D8083,campaign!A:D,4,FALSE)</f>
        <v>14</v>
      </c>
    </row>
    <row r="8084" spans="2:7" x14ac:dyDescent="0.2">
      <c r="B8084" t="s">
        <v>3445</v>
      </c>
      <c r="C8084" t="str">
        <f>VLOOKUP(B8084,customer!A:B,2,FALSE)</f>
        <v>Etan Wetter</v>
      </c>
      <c r="D8084" t="s">
        <v>3928</v>
      </c>
      <c r="E8084" t="str">
        <f>VLOOKUP(D8084,campaign!A:B,2,FALSE)</f>
        <v>OptOutMailings</v>
      </c>
      <c r="F8084" s="9">
        <v>44900</v>
      </c>
      <c r="G8084">
        <f>VLOOKUP(D8084,campaign!A:D,4,FALSE)</f>
        <v>75</v>
      </c>
    </row>
    <row r="8085" spans="2:7" x14ac:dyDescent="0.2">
      <c r="B8085" t="s">
        <v>3445</v>
      </c>
      <c r="C8085" t="str">
        <f>VLOOKUP(B8085,customer!A:B,2,FALSE)</f>
        <v>Etan Wetter</v>
      </c>
      <c r="D8085" t="s">
        <v>3928</v>
      </c>
      <c r="E8085" t="str">
        <f>VLOOKUP(D8085,campaign!A:B,2,FALSE)</f>
        <v>OptOutMailings</v>
      </c>
      <c r="F8085" s="9">
        <v>44944</v>
      </c>
      <c r="G8085">
        <f>VLOOKUP(D8085,campaign!A:D,4,FALSE)</f>
        <v>75</v>
      </c>
    </row>
    <row r="8086" spans="2:7" x14ac:dyDescent="0.2">
      <c r="B8086" t="s">
        <v>3445</v>
      </c>
      <c r="C8086" t="str">
        <f>VLOOKUP(B8086,customer!A:B,2,FALSE)</f>
        <v>Etan Wetter</v>
      </c>
      <c r="D8086" t="s">
        <v>3928</v>
      </c>
      <c r="E8086" t="str">
        <f>VLOOKUP(D8086,campaign!A:B,2,FALSE)</f>
        <v>OptOutMailings</v>
      </c>
      <c r="F8086" s="9">
        <v>44968</v>
      </c>
      <c r="G8086">
        <f>VLOOKUP(D8086,campaign!A:D,4,FALSE)</f>
        <v>75</v>
      </c>
    </row>
    <row r="8087" spans="2:7" x14ac:dyDescent="0.2">
      <c r="B8087" t="s">
        <v>3445</v>
      </c>
      <c r="C8087" t="str">
        <f>VLOOKUP(B8087,customer!A:B,2,FALSE)</f>
        <v>Etan Wetter</v>
      </c>
      <c r="D8087" t="s">
        <v>3928</v>
      </c>
      <c r="E8087" t="str">
        <f>VLOOKUP(D8087,campaign!A:B,2,FALSE)</f>
        <v>OptOutMailings</v>
      </c>
      <c r="F8087" s="9">
        <v>45005</v>
      </c>
      <c r="G8087">
        <f>VLOOKUP(D8087,campaign!A:D,4,FALSE)</f>
        <v>75</v>
      </c>
    </row>
    <row r="8088" spans="2:7" x14ac:dyDescent="0.2">
      <c r="B8088" t="s">
        <v>3445</v>
      </c>
      <c r="C8088" t="str">
        <f>VLOOKUP(B8088,customer!A:B,2,FALSE)</f>
        <v>Etan Wetter</v>
      </c>
      <c r="D8088" t="s">
        <v>3928</v>
      </c>
      <c r="E8088" t="str">
        <f>VLOOKUP(D8088,campaign!A:B,2,FALSE)</f>
        <v>OptOutMailings</v>
      </c>
      <c r="F8088" s="9">
        <v>45023</v>
      </c>
      <c r="G8088">
        <f>VLOOKUP(D8088,campaign!A:D,4,FALSE)</f>
        <v>75</v>
      </c>
    </row>
    <row r="8089" spans="2:7" x14ac:dyDescent="0.2">
      <c r="B8089" t="s">
        <v>3445</v>
      </c>
      <c r="C8089" t="str">
        <f>VLOOKUP(B8089,customer!A:B,2,FALSE)</f>
        <v>Etan Wetter</v>
      </c>
      <c r="D8089" t="s">
        <v>3928</v>
      </c>
      <c r="E8089" t="str">
        <f>VLOOKUP(D8089,campaign!A:B,2,FALSE)</f>
        <v>OptOutMailings</v>
      </c>
      <c r="F8089" s="9">
        <v>45060</v>
      </c>
      <c r="G8089">
        <f>VLOOKUP(D8089,campaign!A:D,4,FALSE)</f>
        <v>75</v>
      </c>
    </row>
    <row r="8090" spans="2:7" x14ac:dyDescent="0.2">
      <c r="B8090" t="s">
        <v>3446</v>
      </c>
      <c r="C8090" t="str">
        <f>VLOOKUP(B8090,customer!A:B,2,FALSE)</f>
        <v>Sybille Milner</v>
      </c>
      <c r="D8090" t="s">
        <v>3922</v>
      </c>
      <c r="E8090" t="str">
        <f>VLOOKUP(D8090,campaign!A:B,2,FALSE)</f>
        <v>HandsetWebCapable</v>
      </c>
      <c r="F8090" s="9">
        <v>44805</v>
      </c>
      <c r="G8090">
        <f>VLOOKUP(D8090,campaign!A:D,4,FALSE)</f>
        <v>62</v>
      </c>
    </row>
    <row r="8091" spans="2:7" x14ac:dyDescent="0.2">
      <c r="B8091" t="s">
        <v>3446</v>
      </c>
      <c r="C8091" t="str">
        <f>VLOOKUP(B8091,customer!A:B,2,FALSE)</f>
        <v>Sybille Milner</v>
      </c>
      <c r="D8091" t="s">
        <v>3922</v>
      </c>
      <c r="E8091" t="str">
        <f>VLOOKUP(D8091,campaign!A:B,2,FALSE)</f>
        <v>HandsetWebCapable</v>
      </c>
      <c r="F8091" s="9">
        <v>44845</v>
      </c>
      <c r="G8091">
        <f>VLOOKUP(D8091,campaign!A:D,4,FALSE)</f>
        <v>62</v>
      </c>
    </row>
    <row r="8092" spans="2:7" x14ac:dyDescent="0.2">
      <c r="B8092" t="s">
        <v>3446</v>
      </c>
      <c r="C8092" t="str">
        <f>VLOOKUP(B8092,customer!A:B,2,FALSE)</f>
        <v>Sybille Milner</v>
      </c>
      <c r="D8092" t="s">
        <v>3922</v>
      </c>
      <c r="E8092" t="str">
        <f>VLOOKUP(D8092,campaign!A:B,2,FALSE)</f>
        <v>HandsetWebCapable</v>
      </c>
      <c r="F8092" s="9">
        <v>44874</v>
      </c>
      <c r="G8092">
        <f>VLOOKUP(D8092,campaign!A:D,4,FALSE)</f>
        <v>62</v>
      </c>
    </row>
    <row r="8093" spans="2:7" x14ac:dyDescent="0.2">
      <c r="B8093" t="s">
        <v>3446</v>
      </c>
      <c r="C8093" t="str">
        <f>VLOOKUP(B8093,customer!A:B,2,FALSE)</f>
        <v>Sybille Milner</v>
      </c>
      <c r="D8093" t="s">
        <v>3922</v>
      </c>
      <c r="E8093" t="str">
        <f>VLOOKUP(D8093,campaign!A:B,2,FALSE)</f>
        <v>HandsetWebCapable</v>
      </c>
      <c r="F8093" s="9">
        <v>44898</v>
      </c>
      <c r="G8093">
        <f>VLOOKUP(D8093,campaign!A:D,4,FALSE)</f>
        <v>62</v>
      </c>
    </row>
    <row r="8094" spans="2:7" x14ac:dyDescent="0.2">
      <c r="B8094" t="s">
        <v>3446</v>
      </c>
      <c r="C8094" t="str">
        <f>VLOOKUP(B8094,customer!A:B,2,FALSE)</f>
        <v>Sybille Milner</v>
      </c>
      <c r="D8094" t="s">
        <v>3922</v>
      </c>
      <c r="E8094" t="str">
        <f>VLOOKUP(D8094,campaign!A:B,2,FALSE)</f>
        <v>HandsetWebCapable</v>
      </c>
      <c r="F8094" s="9">
        <v>44941</v>
      </c>
      <c r="G8094">
        <f>VLOOKUP(D8094,campaign!A:D,4,FALSE)</f>
        <v>62</v>
      </c>
    </row>
    <row r="8095" spans="2:7" x14ac:dyDescent="0.2">
      <c r="B8095" t="s">
        <v>3446</v>
      </c>
      <c r="C8095" t="str">
        <f>VLOOKUP(B8095,customer!A:B,2,FALSE)</f>
        <v>Sybille Milner</v>
      </c>
      <c r="D8095" t="s">
        <v>3922</v>
      </c>
      <c r="E8095" t="str">
        <f>VLOOKUP(D8095,campaign!A:B,2,FALSE)</f>
        <v>HandsetWebCapable</v>
      </c>
      <c r="F8095" s="9">
        <v>44967</v>
      </c>
      <c r="G8095">
        <f>VLOOKUP(D8095,campaign!A:D,4,FALSE)</f>
        <v>62</v>
      </c>
    </row>
    <row r="8096" spans="2:7" x14ac:dyDescent="0.2">
      <c r="B8096" t="s">
        <v>3446</v>
      </c>
      <c r="C8096" t="str">
        <f>VLOOKUP(B8096,customer!A:B,2,FALSE)</f>
        <v>Sybille Milner</v>
      </c>
      <c r="D8096" t="s">
        <v>3922</v>
      </c>
      <c r="E8096" t="str">
        <f>VLOOKUP(D8096,campaign!A:B,2,FALSE)</f>
        <v>HandsetWebCapable</v>
      </c>
      <c r="F8096" s="9">
        <v>45000</v>
      </c>
      <c r="G8096">
        <f>VLOOKUP(D8096,campaign!A:D,4,FALSE)</f>
        <v>62</v>
      </c>
    </row>
    <row r="8097" spans="2:7" x14ac:dyDescent="0.2">
      <c r="B8097" t="s">
        <v>3446</v>
      </c>
      <c r="C8097" t="str">
        <f>VLOOKUP(B8097,customer!A:B,2,FALSE)</f>
        <v>Sybille Milner</v>
      </c>
      <c r="D8097" t="s">
        <v>3922</v>
      </c>
      <c r="E8097" t="str">
        <f>VLOOKUP(D8097,campaign!A:B,2,FALSE)</f>
        <v>HandsetWebCapable</v>
      </c>
      <c r="F8097" s="9">
        <v>45028</v>
      </c>
      <c r="G8097">
        <f>VLOOKUP(D8097,campaign!A:D,4,FALSE)</f>
        <v>62</v>
      </c>
    </row>
    <row r="8098" spans="2:7" x14ac:dyDescent="0.2">
      <c r="B8098" t="s">
        <v>3446</v>
      </c>
      <c r="C8098" t="str">
        <f>VLOOKUP(B8098,customer!A:B,2,FALSE)</f>
        <v>Sybille Milner</v>
      </c>
      <c r="D8098" t="s">
        <v>3922</v>
      </c>
      <c r="E8098" t="str">
        <f>VLOOKUP(D8098,campaign!A:B,2,FALSE)</f>
        <v>HandsetWebCapable</v>
      </c>
      <c r="F8098" s="9">
        <v>45047</v>
      </c>
      <c r="G8098">
        <f>VLOOKUP(D8098,campaign!A:D,4,FALSE)</f>
        <v>62</v>
      </c>
    </row>
    <row r="8099" spans="2:7" x14ac:dyDescent="0.2">
      <c r="B8099" t="s">
        <v>3447</v>
      </c>
      <c r="C8099" t="str">
        <f>VLOOKUP(B8099,customer!A:B,2,FALSE)</f>
        <v>Kenn Seefus</v>
      </c>
      <c r="D8099" t="s">
        <v>3929</v>
      </c>
      <c r="E8099" t="str">
        <f>VLOOKUP(D8099,campaign!A:B,2,FALSE)</f>
        <v>NonUSTravel</v>
      </c>
      <c r="F8099" s="9">
        <v>44674</v>
      </c>
      <c r="G8099">
        <f>VLOOKUP(D8099,campaign!A:D,4,FALSE)</f>
        <v>66</v>
      </c>
    </row>
    <row r="8100" spans="2:7" x14ac:dyDescent="0.2">
      <c r="B8100" t="s">
        <v>3447</v>
      </c>
      <c r="C8100" t="str">
        <f>VLOOKUP(B8100,customer!A:B,2,FALSE)</f>
        <v>Kenn Seefus</v>
      </c>
      <c r="D8100" t="s">
        <v>3929</v>
      </c>
      <c r="E8100" t="str">
        <f>VLOOKUP(D8100,campaign!A:B,2,FALSE)</f>
        <v>NonUSTravel</v>
      </c>
      <c r="F8100" s="9">
        <v>44707</v>
      </c>
      <c r="G8100">
        <f>VLOOKUP(D8100,campaign!A:D,4,FALSE)</f>
        <v>66</v>
      </c>
    </row>
    <row r="8101" spans="2:7" x14ac:dyDescent="0.2">
      <c r="B8101" t="s">
        <v>3447</v>
      </c>
      <c r="C8101" t="str">
        <f>VLOOKUP(B8101,customer!A:B,2,FALSE)</f>
        <v>Kenn Seefus</v>
      </c>
      <c r="D8101" t="s">
        <v>3929</v>
      </c>
      <c r="E8101" t="str">
        <f>VLOOKUP(D8101,campaign!A:B,2,FALSE)</f>
        <v>NonUSTravel</v>
      </c>
      <c r="F8101" s="9">
        <v>44735</v>
      </c>
      <c r="G8101">
        <f>VLOOKUP(D8101,campaign!A:D,4,FALSE)</f>
        <v>66</v>
      </c>
    </row>
    <row r="8102" spans="2:7" x14ac:dyDescent="0.2">
      <c r="B8102" t="s">
        <v>3447</v>
      </c>
      <c r="C8102" t="str">
        <f>VLOOKUP(B8102,customer!A:B,2,FALSE)</f>
        <v>Kenn Seefus</v>
      </c>
      <c r="D8102" t="s">
        <v>3929</v>
      </c>
      <c r="E8102" t="str">
        <f>VLOOKUP(D8102,campaign!A:B,2,FALSE)</f>
        <v>NonUSTravel</v>
      </c>
      <c r="F8102" s="9">
        <v>44747</v>
      </c>
      <c r="G8102">
        <f>VLOOKUP(D8102,campaign!A:D,4,FALSE)</f>
        <v>66</v>
      </c>
    </row>
    <row r="8103" spans="2:7" x14ac:dyDescent="0.2">
      <c r="B8103" t="s">
        <v>3447</v>
      </c>
      <c r="C8103" t="str">
        <f>VLOOKUP(B8103,customer!A:B,2,FALSE)</f>
        <v>Kenn Seefus</v>
      </c>
      <c r="D8103" t="s">
        <v>3929</v>
      </c>
      <c r="E8103" t="str">
        <f>VLOOKUP(D8103,campaign!A:B,2,FALSE)</f>
        <v>NonUSTravel</v>
      </c>
      <c r="F8103" s="9">
        <v>44834</v>
      </c>
      <c r="G8103">
        <f>VLOOKUP(D8103,campaign!A:D,4,FALSE)</f>
        <v>66</v>
      </c>
    </row>
    <row r="8104" spans="2:7" x14ac:dyDescent="0.2">
      <c r="B8104" t="s">
        <v>3447</v>
      </c>
      <c r="C8104" t="str">
        <f>VLOOKUP(B8104,customer!A:B,2,FALSE)</f>
        <v>Kenn Seefus</v>
      </c>
      <c r="D8104" t="s">
        <v>3929</v>
      </c>
      <c r="E8104" t="str">
        <f>VLOOKUP(D8104,campaign!A:B,2,FALSE)</f>
        <v>NonUSTravel</v>
      </c>
      <c r="F8104" s="9">
        <v>44841</v>
      </c>
      <c r="G8104">
        <f>VLOOKUP(D8104,campaign!A:D,4,FALSE)</f>
        <v>66</v>
      </c>
    </row>
    <row r="8105" spans="2:7" x14ac:dyDescent="0.2">
      <c r="B8105" t="s">
        <v>3447</v>
      </c>
      <c r="C8105" t="str">
        <f>VLOOKUP(B8105,customer!A:B,2,FALSE)</f>
        <v>Kenn Seefus</v>
      </c>
      <c r="D8105" t="s">
        <v>3929</v>
      </c>
      <c r="E8105" t="str">
        <f>VLOOKUP(D8105,campaign!A:B,2,FALSE)</f>
        <v>NonUSTravel</v>
      </c>
      <c r="F8105" s="9">
        <v>44868</v>
      </c>
      <c r="G8105">
        <f>VLOOKUP(D8105,campaign!A:D,4,FALSE)</f>
        <v>66</v>
      </c>
    </row>
    <row r="8106" spans="2:7" x14ac:dyDescent="0.2">
      <c r="B8106" t="s">
        <v>3447</v>
      </c>
      <c r="C8106" t="str">
        <f>VLOOKUP(B8106,customer!A:B,2,FALSE)</f>
        <v>Kenn Seefus</v>
      </c>
      <c r="D8106" t="s">
        <v>3929</v>
      </c>
      <c r="E8106" t="str">
        <f>VLOOKUP(D8106,campaign!A:B,2,FALSE)</f>
        <v>NonUSTravel</v>
      </c>
      <c r="F8106" s="9">
        <v>44924</v>
      </c>
      <c r="G8106">
        <f>VLOOKUP(D8106,campaign!A:D,4,FALSE)</f>
        <v>66</v>
      </c>
    </row>
    <row r="8107" spans="2:7" x14ac:dyDescent="0.2">
      <c r="B8107" t="s">
        <v>3447</v>
      </c>
      <c r="C8107" t="str">
        <f>VLOOKUP(B8107,customer!A:B,2,FALSE)</f>
        <v>Kenn Seefus</v>
      </c>
      <c r="D8107" t="s">
        <v>3929</v>
      </c>
      <c r="E8107" t="str">
        <f>VLOOKUP(D8107,campaign!A:B,2,FALSE)</f>
        <v>NonUSTravel</v>
      </c>
      <c r="F8107" s="9">
        <v>44983</v>
      </c>
      <c r="G8107">
        <f>VLOOKUP(D8107,campaign!A:D,4,FALSE)</f>
        <v>66</v>
      </c>
    </row>
    <row r="8108" spans="2:7" x14ac:dyDescent="0.2">
      <c r="B8108" t="s">
        <v>3447</v>
      </c>
      <c r="C8108" t="str">
        <f>VLOOKUP(B8108,customer!A:B,2,FALSE)</f>
        <v>Kenn Seefus</v>
      </c>
      <c r="D8108" t="s">
        <v>3929</v>
      </c>
      <c r="E8108" t="str">
        <f>VLOOKUP(D8108,campaign!A:B,2,FALSE)</f>
        <v>NonUSTravel</v>
      </c>
      <c r="F8108" s="9">
        <v>45021</v>
      </c>
      <c r="G8108">
        <f>VLOOKUP(D8108,campaign!A:D,4,FALSE)</f>
        <v>66</v>
      </c>
    </row>
    <row r="8109" spans="2:7" x14ac:dyDescent="0.2">
      <c r="B8109" t="s">
        <v>3447</v>
      </c>
      <c r="C8109" t="str">
        <f>VLOOKUP(B8109,customer!A:B,2,FALSE)</f>
        <v>Kenn Seefus</v>
      </c>
      <c r="D8109" t="s">
        <v>3929</v>
      </c>
      <c r="E8109" t="str">
        <f>VLOOKUP(D8109,campaign!A:B,2,FALSE)</f>
        <v>NonUSTravel</v>
      </c>
      <c r="F8109" s="9">
        <v>45050</v>
      </c>
      <c r="G8109">
        <f>VLOOKUP(D8109,campaign!A:D,4,FALSE)</f>
        <v>66</v>
      </c>
    </row>
    <row r="8110" spans="2:7" x14ac:dyDescent="0.2">
      <c r="B8110" t="s">
        <v>3447</v>
      </c>
      <c r="C8110" t="str">
        <f>VLOOKUP(B8110,customer!A:B,2,FALSE)</f>
        <v>Kenn Seefus</v>
      </c>
      <c r="D8110" t="s">
        <v>3950</v>
      </c>
      <c r="E8110" t="str">
        <f>VLOOKUP(D8110,campaign!A:B,2,FALSE)</f>
        <v>NotNewCellphoneUser</v>
      </c>
      <c r="F8110" s="9">
        <v>44869</v>
      </c>
      <c r="G8110">
        <f>VLOOKUP(D8110,campaign!A:D,4,FALSE)</f>
        <v>28</v>
      </c>
    </row>
    <row r="8111" spans="2:7" x14ac:dyDescent="0.2">
      <c r="B8111" t="s">
        <v>3447</v>
      </c>
      <c r="C8111" t="str">
        <f>VLOOKUP(B8111,customer!A:B,2,FALSE)</f>
        <v>Kenn Seefus</v>
      </c>
      <c r="D8111" t="s">
        <v>3950</v>
      </c>
      <c r="E8111" t="str">
        <f>VLOOKUP(D8111,campaign!A:B,2,FALSE)</f>
        <v>NotNewCellphoneUser</v>
      </c>
      <c r="F8111" s="9">
        <v>44905</v>
      </c>
      <c r="G8111">
        <f>VLOOKUP(D8111,campaign!A:D,4,FALSE)</f>
        <v>28</v>
      </c>
    </row>
    <row r="8112" spans="2:7" x14ac:dyDescent="0.2">
      <c r="B8112" t="s">
        <v>3447</v>
      </c>
      <c r="C8112" t="str">
        <f>VLOOKUP(B8112,customer!A:B,2,FALSE)</f>
        <v>Kenn Seefus</v>
      </c>
      <c r="D8112" t="s">
        <v>3950</v>
      </c>
      <c r="E8112" t="str">
        <f>VLOOKUP(D8112,campaign!A:B,2,FALSE)</f>
        <v>NotNewCellphoneUser</v>
      </c>
      <c r="F8112" s="9">
        <v>44934</v>
      </c>
      <c r="G8112">
        <f>VLOOKUP(D8112,campaign!A:D,4,FALSE)</f>
        <v>28</v>
      </c>
    </row>
    <row r="8113" spans="2:7" x14ac:dyDescent="0.2">
      <c r="B8113" t="s">
        <v>3447</v>
      </c>
      <c r="C8113" t="str">
        <f>VLOOKUP(B8113,customer!A:B,2,FALSE)</f>
        <v>Kenn Seefus</v>
      </c>
      <c r="D8113" t="s">
        <v>3950</v>
      </c>
      <c r="E8113" t="str">
        <f>VLOOKUP(D8113,campaign!A:B,2,FALSE)</f>
        <v>NotNewCellphoneUser</v>
      </c>
      <c r="F8113" s="9">
        <v>44972</v>
      </c>
      <c r="G8113">
        <f>VLOOKUP(D8113,campaign!A:D,4,FALSE)</f>
        <v>28</v>
      </c>
    </row>
    <row r="8114" spans="2:7" x14ac:dyDescent="0.2">
      <c r="B8114" t="s">
        <v>3447</v>
      </c>
      <c r="C8114" t="str">
        <f>VLOOKUP(B8114,customer!A:B,2,FALSE)</f>
        <v>Kenn Seefus</v>
      </c>
      <c r="D8114" t="s">
        <v>3950</v>
      </c>
      <c r="E8114" t="str">
        <f>VLOOKUP(D8114,campaign!A:B,2,FALSE)</f>
        <v>NotNewCellphoneUser</v>
      </c>
      <c r="F8114" s="9">
        <v>44990</v>
      </c>
      <c r="G8114">
        <f>VLOOKUP(D8114,campaign!A:D,4,FALSE)</f>
        <v>28</v>
      </c>
    </row>
    <row r="8115" spans="2:7" x14ac:dyDescent="0.2">
      <c r="B8115" t="s">
        <v>3447</v>
      </c>
      <c r="C8115" t="str">
        <f>VLOOKUP(B8115,customer!A:B,2,FALSE)</f>
        <v>Kenn Seefus</v>
      </c>
      <c r="D8115" t="s">
        <v>3950</v>
      </c>
      <c r="E8115" t="str">
        <f>VLOOKUP(D8115,campaign!A:B,2,FALSE)</f>
        <v>NotNewCellphoneUser</v>
      </c>
      <c r="F8115" s="9">
        <v>45027</v>
      </c>
      <c r="G8115">
        <f>VLOOKUP(D8115,campaign!A:D,4,FALSE)</f>
        <v>28</v>
      </c>
    </row>
    <row r="8116" spans="2:7" x14ac:dyDescent="0.2">
      <c r="B8116" t="s">
        <v>3447</v>
      </c>
      <c r="C8116" t="str">
        <f>VLOOKUP(B8116,customer!A:B,2,FALSE)</f>
        <v>Kenn Seefus</v>
      </c>
      <c r="D8116" t="s">
        <v>3950</v>
      </c>
      <c r="E8116" t="str">
        <f>VLOOKUP(D8116,campaign!A:B,2,FALSE)</f>
        <v>NotNewCellphoneUser</v>
      </c>
      <c r="F8116" s="9">
        <v>45060</v>
      </c>
      <c r="G8116">
        <f>VLOOKUP(D8116,campaign!A:D,4,FALSE)</f>
        <v>28</v>
      </c>
    </row>
    <row r="8117" spans="2:7" x14ac:dyDescent="0.2">
      <c r="B8117" t="s">
        <v>3448</v>
      </c>
      <c r="C8117" t="str">
        <f>VLOOKUP(B8117,customer!A:B,2,FALSE)</f>
        <v>Thorpe Matiebe</v>
      </c>
      <c r="D8117" t="s">
        <v>3925</v>
      </c>
      <c r="E8117" t="str">
        <f>VLOOKUP(D8117,campaign!A:B,2,FALSE)</f>
        <v>Homeownership</v>
      </c>
      <c r="F8117" s="9">
        <v>44884</v>
      </c>
      <c r="G8117">
        <f>VLOOKUP(D8117,campaign!A:D,4,FALSE)</f>
        <v>13</v>
      </c>
    </row>
    <row r="8118" spans="2:7" x14ac:dyDescent="0.2">
      <c r="B8118" t="s">
        <v>3448</v>
      </c>
      <c r="C8118" t="str">
        <f>VLOOKUP(B8118,customer!A:B,2,FALSE)</f>
        <v>Thorpe Matiebe</v>
      </c>
      <c r="D8118" t="s">
        <v>3925</v>
      </c>
      <c r="E8118" t="str">
        <f>VLOOKUP(D8118,campaign!A:B,2,FALSE)</f>
        <v>Homeownership</v>
      </c>
      <c r="F8118" s="9">
        <v>44923</v>
      </c>
      <c r="G8118">
        <f>VLOOKUP(D8118,campaign!A:D,4,FALSE)</f>
        <v>13</v>
      </c>
    </row>
    <row r="8119" spans="2:7" x14ac:dyDescent="0.2">
      <c r="B8119" t="s">
        <v>3448</v>
      </c>
      <c r="C8119" t="str">
        <f>VLOOKUP(B8119,customer!A:B,2,FALSE)</f>
        <v>Thorpe Matiebe</v>
      </c>
      <c r="D8119" t="s">
        <v>3925</v>
      </c>
      <c r="E8119" t="str">
        <f>VLOOKUP(D8119,campaign!A:B,2,FALSE)</f>
        <v>Homeownership</v>
      </c>
      <c r="F8119" s="9">
        <v>44951</v>
      </c>
      <c r="G8119">
        <f>VLOOKUP(D8119,campaign!A:D,4,FALSE)</f>
        <v>13</v>
      </c>
    </row>
    <row r="8120" spans="2:7" x14ac:dyDescent="0.2">
      <c r="B8120" t="s">
        <v>3448</v>
      </c>
      <c r="C8120" t="str">
        <f>VLOOKUP(B8120,customer!A:B,2,FALSE)</f>
        <v>Thorpe Matiebe</v>
      </c>
      <c r="D8120" t="s">
        <v>3925</v>
      </c>
      <c r="E8120" t="str">
        <f>VLOOKUP(D8120,campaign!A:B,2,FALSE)</f>
        <v>Homeownership</v>
      </c>
      <c r="F8120" s="9">
        <v>44984</v>
      </c>
      <c r="G8120">
        <f>VLOOKUP(D8120,campaign!A:D,4,FALSE)</f>
        <v>13</v>
      </c>
    </row>
    <row r="8121" spans="2:7" x14ac:dyDescent="0.2">
      <c r="B8121" t="s">
        <v>3448</v>
      </c>
      <c r="C8121" t="str">
        <f>VLOOKUP(B8121,customer!A:B,2,FALSE)</f>
        <v>Thorpe Matiebe</v>
      </c>
      <c r="D8121" t="s">
        <v>3925</v>
      </c>
      <c r="E8121" t="str">
        <f>VLOOKUP(D8121,campaign!A:B,2,FALSE)</f>
        <v>Homeownership</v>
      </c>
      <c r="F8121" s="9">
        <v>45016</v>
      </c>
      <c r="G8121">
        <f>VLOOKUP(D8121,campaign!A:D,4,FALSE)</f>
        <v>13</v>
      </c>
    </row>
    <row r="8122" spans="2:7" x14ac:dyDescent="0.2">
      <c r="B8122" t="s">
        <v>3448</v>
      </c>
      <c r="C8122" t="str">
        <f>VLOOKUP(B8122,customer!A:B,2,FALSE)</f>
        <v>Thorpe Matiebe</v>
      </c>
      <c r="D8122" t="s">
        <v>3925</v>
      </c>
      <c r="E8122" t="str">
        <f>VLOOKUP(D8122,campaign!A:B,2,FALSE)</f>
        <v>Homeownership</v>
      </c>
      <c r="F8122" s="9">
        <v>45018</v>
      </c>
      <c r="G8122">
        <f>VLOOKUP(D8122,campaign!A:D,4,FALSE)</f>
        <v>13</v>
      </c>
    </row>
    <row r="8123" spans="2:7" x14ac:dyDescent="0.2">
      <c r="B8123" t="s">
        <v>3448</v>
      </c>
      <c r="C8123" t="str">
        <f>VLOOKUP(B8123,customer!A:B,2,FALSE)</f>
        <v>Thorpe Matiebe</v>
      </c>
      <c r="D8123" t="s">
        <v>3925</v>
      </c>
      <c r="E8123" t="str">
        <f>VLOOKUP(D8123,campaign!A:B,2,FALSE)</f>
        <v>Homeownership</v>
      </c>
      <c r="F8123" s="9">
        <v>45050</v>
      </c>
      <c r="G8123">
        <f>VLOOKUP(D8123,campaign!A:D,4,FALSE)</f>
        <v>13</v>
      </c>
    </row>
    <row r="8124" spans="2:7" x14ac:dyDescent="0.2">
      <c r="B8124" t="s">
        <v>3448</v>
      </c>
      <c r="C8124" t="str">
        <f>VLOOKUP(B8124,customer!A:B,2,FALSE)</f>
        <v>Thorpe Matiebe</v>
      </c>
      <c r="D8124" t="s">
        <v>3925</v>
      </c>
      <c r="E8124" t="str">
        <f>VLOOKUP(D8124,campaign!A:B,2,FALSE)</f>
        <v>Homeownership</v>
      </c>
      <c r="F8124" s="9">
        <v>45080</v>
      </c>
      <c r="G8124">
        <f>VLOOKUP(D8124,campaign!A:D,4,FALSE)</f>
        <v>13</v>
      </c>
    </row>
    <row r="8125" spans="2:7" x14ac:dyDescent="0.2">
      <c r="B8125" t="s">
        <v>3448</v>
      </c>
      <c r="C8125" t="str">
        <f>VLOOKUP(B8125,customer!A:B,2,FALSE)</f>
        <v>Thorpe Matiebe</v>
      </c>
      <c r="D8125" t="s">
        <v>3951</v>
      </c>
      <c r="E8125" t="str">
        <f>VLOOKUP(D8125,campaign!A:B,2,FALSE)</f>
        <v>OwnsMotorcycle</v>
      </c>
      <c r="F8125" s="9">
        <v>44982</v>
      </c>
      <c r="G8125">
        <f>VLOOKUP(D8125,campaign!A:D,4,FALSE)</f>
        <v>14</v>
      </c>
    </row>
    <row r="8126" spans="2:7" x14ac:dyDescent="0.2">
      <c r="B8126" t="s">
        <v>3448</v>
      </c>
      <c r="C8126" t="str">
        <f>VLOOKUP(B8126,customer!A:B,2,FALSE)</f>
        <v>Thorpe Matiebe</v>
      </c>
      <c r="D8126" t="s">
        <v>3951</v>
      </c>
      <c r="E8126" t="str">
        <f>VLOOKUP(D8126,campaign!A:B,2,FALSE)</f>
        <v>OwnsMotorcycle</v>
      </c>
      <c r="F8126" s="9">
        <v>45015</v>
      </c>
      <c r="G8126">
        <f>VLOOKUP(D8126,campaign!A:D,4,FALSE)</f>
        <v>14</v>
      </c>
    </row>
    <row r="8127" spans="2:7" x14ac:dyDescent="0.2">
      <c r="B8127" t="s">
        <v>3448</v>
      </c>
      <c r="C8127" t="str">
        <f>VLOOKUP(B8127,customer!A:B,2,FALSE)</f>
        <v>Thorpe Matiebe</v>
      </c>
      <c r="D8127" t="s">
        <v>3951</v>
      </c>
      <c r="E8127" t="str">
        <f>VLOOKUP(D8127,campaign!A:B,2,FALSE)</f>
        <v>OwnsMotorcycle</v>
      </c>
      <c r="F8127" s="9">
        <v>45043</v>
      </c>
      <c r="G8127">
        <f>VLOOKUP(D8127,campaign!A:D,4,FALSE)</f>
        <v>14</v>
      </c>
    </row>
    <row r="8128" spans="2:7" x14ac:dyDescent="0.2">
      <c r="B8128" t="s">
        <v>3448</v>
      </c>
      <c r="C8128" t="str">
        <f>VLOOKUP(B8128,customer!A:B,2,FALSE)</f>
        <v>Thorpe Matiebe</v>
      </c>
      <c r="D8128" t="s">
        <v>3951</v>
      </c>
      <c r="E8128" t="str">
        <f>VLOOKUP(D8128,campaign!A:B,2,FALSE)</f>
        <v>OwnsMotorcycle</v>
      </c>
      <c r="F8128" s="9">
        <v>45077</v>
      </c>
      <c r="G8128">
        <f>VLOOKUP(D8128,campaign!A:D,4,FALSE)</f>
        <v>14</v>
      </c>
    </row>
    <row r="8129" spans="2:7" x14ac:dyDescent="0.2">
      <c r="B8129" t="s">
        <v>3448</v>
      </c>
      <c r="C8129" t="str">
        <f>VLOOKUP(B8129,customer!A:B,2,FALSE)</f>
        <v>Thorpe Matiebe</v>
      </c>
      <c r="D8129" t="s">
        <v>3951</v>
      </c>
      <c r="E8129" t="str">
        <f>VLOOKUP(D8129,campaign!A:B,2,FALSE)</f>
        <v>OwnsMotorcycle</v>
      </c>
      <c r="F8129" s="9">
        <v>45085</v>
      </c>
      <c r="G8129">
        <f>VLOOKUP(D8129,campaign!A:D,4,FALSE)</f>
        <v>14</v>
      </c>
    </row>
    <row r="8130" spans="2:7" x14ac:dyDescent="0.2">
      <c r="B8130" t="s">
        <v>3449</v>
      </c>
      <c r="C8130" t="str">
        <f>VLOOKUP(B8130,customer!A:B,2,FALSE)</f>
        <v>Stormi Liverock</v>
      </c>
      <c r="D8130" t="s">
        <v>3921</v>
      </c>
      <c r="E8130" t="str">
        <f>VLOOKUP(D8130,campaign!A:B,2,FALSE)</f>
        <v>HandsetRefurbished</v>
      </c>
      <c r="F8130" s="9">
        <v>44622</v>
      </c>
      <c r="G8130">
        <f>VLOOKUP(D8130,campaign!A:D,4,FALSE)</f>
        <v>26</v>
      </c>
    </row>
    <row r="8131" spans="2:7" x14ac:dyDescent="0.2">
      <c r="B8131" t="s">
        <v>3449</v>
      </c>
      <c r="C8131" t="str">
        <f>VLOOKUP(B8131,customer!A:B,2,FALSE)</f>
        <v>Stormi Liverock</v>
      </c>
      <c r="D8131" t="s">
        <v>3921</v>
      </c>
      <c r="E8131" t="str">
        <f>VLOOKUP(D8131,campaign!A:B,2,FALSE)</f>
        <v>HandsetRefurbished</v>
      </c>
      <c r="F8131" s="9">
        <v>44696</v>
      </c>
      <c r="G8131">
        <f>VLOOKUP(D8131,campaign!A:D,4,FALSE)</f>
        <v>26</v>
      </c>
    </row>
    <row r="8132" spans="2:7" x14ac:dyDescent="0.2">
      <c r="B8132" t="s">
        <v>3449</v>
      </c>
      <c r="C8132" t="str">
        <f>VLOOKUP(B8132,customer!A:B,2,FALSE)</f>
        <v>Stormi Liverock</v>
      </c>
      <c r="D8132" t="s">
        <v>3921</v>
      </c>
      <c r="E8132" t="str">
        <f>VLOOKUP(D8132,campaign!A:B,2,FALSE)</f>
        <v>HandsetRefurbished</v>
      </c>
      <c r="F8132" s="9">
        <v>44748</v>
      </c>
      <c r="G8132">
        <f>VLOOKUP(D8132,campaign!A:D,4,FALSE)</f>
        <v>26</v>
      </c>
    </row>
    <row r="8133" spans="2:7" x14ac:dyDescent="0.2">
      <c r="B8133" t="s">
        <v>3449</v>
      </c>
      <c r="C8133" t="str">
        <f>VLOOKUP(B8133,customer!A:B,2,FALSE)</f>
        <v>Stormi Liverock</v>
      </c>
      <c r="D8133" t="s">
        <v>3921</v>
      </c>
      <c r="E8133" t="str">
        <f>VLOOKUP(D8133,campaign!A:B,2,FALSE)</f>
        <v>HandsetRefurbished</v>
      </c>
      <c r="F8133" s="9">
        <v>44790</v>
      </c>
      <c r="G8133">
        <f>VLOOKUP(D8133,campaign!A:D,4,FALSE)</f>
        <v>26</v>
      </c>
    </row>
    <row r="8134" spans="2:7" x14ac:dyDescent="0.2">
      <c r="B8134" t="s">
        <v>3449</v>
      </c>
      <c r="C8134" t="str">
        <f>VLOOKUP(B8134,customer!A:B,2,FALSE)</f>
        <v>Stormi Liverock</v>
      </c>
      <c r="D8134" t="s">
        <v>3921</v>
      </c>
      <c r="E8134" t="str">
        <f>VLOOKUP(D8134,campaign!A:B,2,FALSE)</f>
        <v>HandsetRefurbished</v>
      </c>
      <c r="F8134" s="9">
        <v>44814</v>
      </c>
      <c r="G8134">
        <f>VLOOKUP(D8134,campaign!A:D,4,FALSE)</f>
        <v>26</v>
      </c>
    </row>
    <row r="8135" spans="2:7" x14ac:dyDescent="0.2">
      <c r="B8135" t="s">
        <v>3449</v>
      </c>
      <c r="C8135" t="str">
        <f>VLOOKUP(B8135,customer!A:B,2,FALSE)</f>
        <v>Stormi Liverock</v>
      </c>
      <c r="D8135" t="s">
        <v>3921</v>
      </c>
      <c r="E8135" t="str">
        <f>VLOOKUP(D8135,campaign!A:B,2,FALSE)</f>
        <v>HandsetRefurbished</v>
      </c>
      <c r="F8135" s="9">
        <v>44848</v>
      </c>
      <c r="G8135">
        <f>VLOOKUP(D8135,campaign!A:D,4,FALSE)</f>
        <v>26</v>
      </c>
    </row>
    <row r="8136" spans="2:7" x14ac:dyDescent="0.2">
      <c r="B8136" t="s">
        <v>3449</v>
      </c>
      <c r="C8136" t="str">
        <f>VLOOKUP(B8136,customer!A:B,2,FALSE)</f>
        <v>Stormi Liverock</v>
      </c>
      <c r="D8136" t="s">
        <v>3921</v>
      </c>
      <c r="E8136" t="str">
        <f>VLOOKUP(D8136,campaign!A:B,2,FALSE)</f>
        <v>HandsetRefurbished</v>
      </c>
      <c r="F8136" s="9">
        <v>44870</v>
      </c>
      <c r="G8136">
        <f>VLOOKUP(D8136,campaign!A:D,4,FALSE)</f>
        <v>26</v>
      </c>
    </row>
    <row r="8137" spans="2:7" x14ac:dyDescent="0.2">
      <c r="B8137" t="s">
        <v>3449</v>
      </c>
      <c r="C8137" t="str">
        <f>VLOOKUP(B8137,customer!A:B,2,FALSE)</f>
        <v>Stormi Liverock</v>
      </c>
      <c r="D8137" t="s">
        <v>3921</v>
      </c>
      <c r="E8137" t="str">
        <f>VLOOKUP(D8137,campaign!A:B,2,FALSE)</f>
        <v>HandsetRefurbished</v>
      </c>
      <c r="F8137" s="9">
        <v>44932</v>
      </c>
      <c r="G8137">
        <f>VLOOKUP(D8137,campaign!A:D,4,FALSE)</f>
        <v>26</v>
      </c>
    </row>
    <row r="8138" spans="2:7" x14ac:dyDescent="0.2">
      <c r="B8138" t="s">
        <v>3449</v>
      </c>
      <c r="C8138" t="str">
        <f>VLOOKUP(B8138,customer!A:B,2,FALSE)</f>
        <v>Stormi Liverock</v>
      </c>
      <c r="D8138" t="s">
        <v>3921</v>
      </c>
      <c r="E8138" t="str">
        <f>VLOOKUP(D8138,campaign!A:B,2,FALSE)</f>
        <v>HandsetRefurbished</v>
      </c>
      <c r="F8138" s="9">
        <v>44969</v>
      </c>
      <c r="G8138">
        <f>VLOOKUP(D8138,campaign!A:D,4,FALSE)</f>
        <v>26</v>
      </c>
    </row>
    <row r="8139" spans="2:7" x14ac:dyDescent="0.2">
      <c r="B8139" t="s">
        <v>3449</v>
      </c>
      <c r="C8139" t="str">
        <f>VLOOKUP(B8139,customer!A:B,2,FALSE)</f>
        <v>Stormi Liverock</v>
      </c>
      <c r="D8139" t="s">
        <v>3921</v>
      </c>
      <c r="E8139" t="str">
        <f>VLOOKUP(D8139,campaign!A:B,2,FALSE)</f>
        <v>HandsetRefurbished</v>
      </c>
      <c r="F8139" s="9">
        <v>44991</v>
      </c>
      <c r="G8139">
        <f>VLOOKUP(D8139,campaign!A:D,4,FALSE)</f>
        <v>26</v>
      </c>
    </row>
    <row r="8140" spans="2:7" x14ac:dyDescent="0.2">
      <c r="B8140" t="s">
        <v>3449</v>
      </c>
      <c r="C8140" t="str">
        <f>VLOOKUP(B8140,customer!A:B,2,FALSE)</f>
        <v>Stormi Liverock</v>
      </c>
      <c r="D8140" t="s">
        <v>3921</v>
      </c>
      <c r="E8140" t="str">
        <f>VLOOKUP(D8140,campaign!A:B,2,FALSE)</f>
        <v>HandsetRefurbished</v>
      </c>
      <c r="F8140" s="9">
        <v>45029</v>
      </c>
      <c r="G8140">
        <f>VLOOKUP(D8140,campaign!A:D,4,FALSE)</f>
        <v>26</v>
      </c>
    </row>
    <row r="8141" spans="2:7" x14ac:dyDescent="0.2">
      <c r="B8141" t="s">
        <v>3449</v>
      </c>
      <c r="C8141" t="str">
        <f>VLOOKUP(B8141,customer!A:B,2,FALSE)</f>
        <v>Stormi Liverock</v>
      </c>
      <c r="D8141" t="s">
        <v>3921</v>
      </c>
      <c r="E8141" t="str">
        <f>VLOOKUP(D8141,campaign!A:B,2,FALSE)</f>
        <v>HandsetRefurbished</v>
      </c>
      <c r="F8141" s="9">
        <v>45050</v>
      </c>
      <c r="G8141">
        <f>VLOOKUP(D8141,campaign!A:D,4,FALSE)</f>
        <v>26</v>
      </c>
    </row>
    <row r="8142" spans="2:7" x14ac:dyDescent="0.2">
      <c r="B8142" t="s">
        <v>3450</v>
      </c>
      <c r="C8142" t="str">
        <f>VLOOKUP(B8142,customer!A:B,2,FALSE)</f>
        <v>Roshelle Kondrachenko</v>
      </c>
      <c r="D8142" t="s">
        <v>3952</v>
      </c>
      <c r="E8142" t="str">
        <f>VLOOKUP(D8142,campaign!A:B,2,FALSE)</f>
        <v>MadeCallToRetentionTeam</v>
      </c>
      <c r="F8142" s="9">
        <v>44701</v>
      </c>
      <c r="G8142">
        <f>VLOOKUP(D8142,campaign!A:D,4,FALSE)</f>
        <v>16</v>
      </c>
    </row>
    <row r="8143" spans="2:7" x14ac:dyDescent="0.2">
      <c r="B8143" t="s">
        <v>3450</v>
      </c>
      <c r="C8143" t="str">
        <f>VLOOKUP(B8143,customer!A:B,2,FALSE)</f>
        <v>Roshelle Kondrachenko</v>
      </c>
      <c r="D8143" t="s">
        <v>3952</v>
      </c>
      <c r="E8143" t="str">
        <f>VLOOKUP(D8143,campaign!A:B,2,FALSE)</f>
        <v>MadeCallToRetentionTeam</v>
      </c>
      <c r="F8143" s="9">
        <v>44736</v>
      </c>
      <c r="G8143">
        <f>VLOOKUP(D8143,campaign!A:D,4,FALSE)</f>
        <v>16</v>
      </c>
    </row>
    <row r="8144" spans="2:7" x14ac:dyDescent="0.2">
      <c r="B8144" t="s">
        <v>3450</v>
      </c>
      <c r="C8144" t="str">
        <f>VLOOKUP(B8144,customer!A:B,2,FALSE)</f>
        <v>Roshelle Kondrachenko</v>
      </c>
      <c r="D8144" t="s">
        <v>3952</v>
      </c>
      <c r="E8144" t="str">
        <f>VLOOKUP(D8144,campaign!A:B,2,FALSE)</f>
        <v>MadeCallToRetentionTeam</v>
      </c>
      <c r="F8144" s="9">
        <v>44770</v>
      </c>
      <c r="G8144">
        <f>VLOOKUP(D8144,campaign!A:D,4,FALSE)</f>
        <v>16</v>
      </c>
    </row>
    <row r="8145" spans="2:7" x14ac:dyDescent="0.2">
      <c r="B8145" t="s">
        <v>3450</v>
      </c>
      <c r="C8145" t="str">
        <f>VLOOKUP(B8145,customer!A:B,2,FALSE)</f>
        <v>Roshelle Kondrachenko</v>
      </c>
      <c r="D8145" t="s">
        <v>3952</v>
      </c>
      <c r="E8145" t="str">
        <f>VLOOKUP(D8145,campaign!A:B,2,FALSE)</f>
        <v>MadeCallToRetentionTeam</v>
      </c>
      <c r="F8145" s="9">
        <v>44796</v>
      </c>
      <c r="G8145">
        <f>VLOOKUP(D8145,campaign!A:D,4,FALSE)</f>
        <v>16</v>
      </c>
    </row>
    <row r="8146" spans="2:7" x14ac:dyDescent="0.2">
      <c r="B8146" t="s">
        <v>3450</v>
      </c>
      <c r="C8146" t="str">
        <f>VLOOKUP(B8146,customer!A:B,2,FALSE)</f>
        <v>Roshelle Kondrachenko</v>
      </c>
      <c r="D8146" t="s">
        <v>3952</v>
      </c>
      <c r="E8146" t="str">
        <f>VLOOKUP(D8146,campaign!A:B,2,FALSE)</f>
        <v>MadeCallToRetentionTeam</v>
      </c>
      <c r="F8146" s="9">
        <v>44859</v>
      </c>
      <c r="G8146">
        <f>VLOOKUP(D8146,campaign!A:D,4,FALSE)</f>
        <v>16</v>
      </c>
    </row>
    <row r="8147" spans="2:7" x14ac:dyDescent="0.2">
      <c r="B8147" t="s">
        <v>3450</v>
      </c>
      <c r="C8147" t="str">
        <f>VLOOKUP(B8147,customer!A:B,2,FALSE)</f>
        <v>Roshelle Kondrachenko</v>
      </c>
      <c r="D8147" t="s">
        <v>3952</v>
      </c>
      <c r="E8147" t="str">
        <f>VLOOKUP(D8147,campaign!A:B,2,FALSE)</f>
        <v>MadeCallToRetentionTeam</v>
      </c>
      <c r="F8147" s="9">
        <v>44893</v>
      </c>
      <c r="G8147">
        <f>VLOOKUP(D8147,campaign!A:D,4,FALSE)</f>
        <v>16</v>
      </c>
    </row>
    <row r="8148" spans="2:7" x14ac:dyDescent="0.2">
      <c r="B8148" t="s">
        <v>3450</v>
      </c>
      <c r="C8148" t="str">
        <f>VLOOKUP(B8148,customer!A:B,2,FALSE)</f>
        <v>Roshelle Kondrachenko</v>
      </c>
      <c r="D8148" t="s">
        <v>3952</v>
      </c>
      <c r="E8148" t="str">
        <f>VLOOKUP(D8148,campaign!A:B,2,FALSE)</f>
        <v>MadeCallToRetentionTeam</v>
      </c>
      <c r="F8148" s="9">
        <v>44900</v>
      </c>
      <c r="G8148">
        <f>VLOOKUP(D8148,campaign!A:D,4,FALSE)</f>
        <v>16</v>
      </c>
    </row>
    <row r="8149" spans="2:7" x14ac:dyDescent="0.2">
      <c r="B8149" t="s">
        <v>3450</v>
      </c>
      <c r="C8149" t="str">
        <f>VLOOKUP(B8149,customer!A:B,2,FALSE)</f>
        <v>Roshelle Kondrachenko</v>
      </c>
      <c r="D8149" t="s">
        <v>3952</v>
      </c>
      <c r="E8149" t="str">
        <f>VLOOKUP(D8149,campaign!A:B,2,FALSE)</f>
        <v>MadeCallToRetentionTeam</v>
      </c>
      <c r="F8149" s="9">
        <v>44946</v>
      </c>
      <c r="G8149">
        <f>VLOOKUP(D8149,campaign!A:D,4,FALSE)</f>
        <v>16</v>
      </c>
    </row>
    <row r="8150" spans="2:7" x14ac:dyDescent="0.2">
      <c r="B8150" t="s">
        <v>3450</v>
      </c>
      <c r="C8150" t="str">
        <f>VLOOKUP(B8150,customer!A:B,2,FALSE)</f>
        <v>Roshelle Kondrachenko</v>
      </c>
      <c r="D8150" t="s">
        <v>3952</v>
      </c>
      <c r="E8150" t="str">
        <f>VLOOKUP(D8150,campaign!A:B,2,FALSE)</f>
        <v>MadeCallToRetentionTeam</v>
      </c>
      <c r="F8150" s="9">
        <v>44960</v>
      </c>
      <c r="G8150">
        <f>VLOOKUP(D8150,campaign!A:D,4,FALSE)</f>
        <v>16</v>
      </c>
    </row>
    <row r="8151" spans="2:7" x14ac:dyDescent="0.2">
      <c r="B8151" t="s">
        <v>3450</v>
      </c>
      <c r="C8151" t="str">
        <f>VLOOKUP(B8151,customer!A:B,2,FALSE)</f>
        <v>Roshelle Kondrachenko</v>
      </c>
      <c r="D8151" t="s">
        <v>3952</v>
      </c>
      <c r="E8151" t="str">
        <f>VLOOKUP(D8151,campaign!A:B,2,FALSE)</f>
        <v>MadeCallToRetentionTeam</v>
      </c>
      <c r="F8151" s="9">
        <v>45016</v>
      </c>
      <c r="G8151">
        <f>VLOOKUP(D8151,campaign!A:D,4,FALSE)</f>
        <v>16</v>
      </c>
    </row>
    <row r="8152" spans="2:7" x14ac:dyDescent="0.2">
      <c r="B8152" t="s">
        <v>3450</v>
      </c>
      <c r="C8152" t="str">
        <f>VLOOKUP(B8152,customer!A:B,2,FALSE)</f>
        <v>Roshelle Kondrachenko</v>
      </c>
      <c r="D8152" t="s">
        <v>3952</v>
      </c>
      <c r="E8152" t="str">
        <f>VLOOKUP(D8152,campaign!A:B,2,FALSE)</f>
        <v>MadeCallToRetentionTeam</v>
      </c>
      <c r="F8152" s="9">
        <v>45037</v>
      </c>
      <c r="G8152">
        <f>VLOOKUP(D8152,campaign!A:D,4,FALSE)</f>
        <v>16</v>
      </c>
    </row>
    <row r="8153" spans="2:7" x14ac:dyDescent="0.2">
      <c r="B8153" t="s">
        <v>3450</v>
      </c>
      <c r="C8153" t="str">
        <f>VLOOKUP(B8153,customer!A:B,2,FALSE)</f>
        <v>Roshelle Kondrachenko</v>
      </c>
      <c r="D8153" t="s">
        <v>3952</v>
      </c>
      <c r="E8153" t="str">
        <f>VLOOKUP(D8153,campaign!A:B,2,FALSE)</f>
        <v>MadeCallToRetentionTeam</v>
      </c>
      <c r="F8153" s="9">
        <v>45069</v>
      </c>
      <c r="G8153">
        <f>VLOOKUP(D8153,campaign!A:D,4,FALSE)</f>
        <v>16</v>
      </c>
    </row>
    <row r="8154" spans="2:7" x14ac:dyDescent="0.2">
      <c r="B8154" t="s">
        <v>3450</v>
      </c>
      <c r="C8154" t="str">
        <f>VLOOKUP(B8154,customer!A:B,2,FALSE)</f>
        <v>Roshelle Kondrachenko</v>
      </c>
      <c r="D8154" t="s">
        <v>3952</v>
      </c>
      <c r="E8154" t="str">
        <f>VLOOKUP(D8154,campaign!A:B,2,FALSE)</f>
        <v>MadeCallToRetentionTeam</v>
      </c>
      <c r="F8154" s="9">
        <v>45079</v>
      </c>
      <c r="G8154">
        <f>VLOOKUP(D8154,campaign!A:D,4,FALSE)</f>
        <v>16</v>
      </c>
    </row>
    <row r="8155" spans="2:7" x14ac:dyDescent="0.2">
      <c r="B8155" t="s">
        <v>3450</v>
      </c>
      <c r="C8155" t="str">
        <f>VLOOKUP(B8155,customer!A:B,2,FALSE)</f>
        <v>Roshelle Kondrachenko</v>
      </c>
      <c r="D8155" t="s">
        <v>3953</v>
      </c>
      <c r="E8155" t="str">
        <f>VLOOKUP(D8155,campaign!A:B,2,FALSE)</f>
        <v>MaritalStatus</v>
      </c>
      <c r="F8155" s="9">
        <v>44992</v>
      </c>
      <c r="G8155">
        <f>VLOOKUP(D8155,campaign!A:D,4,FALSE)</f>
        <v>29</v>
      </c>
    </row>
    <row r="8156" spans="2:7" x14ac:dyDescent="0.2">
      <c r="B8156" t="s">
        <v>3450</v>
      </c>
      <c r="C8156" t="str">
        <f>VLOOKUP(B8156,customer!A:B,2,FALSE)</f>
        <v>Roshelle Kondrachenko</v>
      </c>
      <c r="D8156" t="s">
        <v>3953</v>
      </c>
      <c r="E8156" t="str">
        <f>VLOOKUP(D8156,campaign!A:B,2,FALSE)</f>
        <v>MaritalStatus</v>
      </c>
      <c r="F8156" s="9">
        <v>45034</v>
      </c>
      <c r="G8156">
        <f>VLOOKUP(D8156,campaign!A:D,4,FALSE)</f>
        <v>29</v>
      </c>
    </row>
    <row r="8157" spans="2:7" x14ac:dyDescent="0.2">
      <c r="B8157" t="s">
        <v>3450</v>
      </c>
      <c r="C8157" t="str">
        <f>VLOOKUP(B8157,customer!A:B,2,FALSE)</f>
        <v>Roshelle Kondrachenko</v>
      </c>
      <c r="D8157" t="s">
        <v>3953</v>
      </c>
      <c r="E8157" t="str">
        <f>VLOOKUP(D8157,campaign!A:B,2,FALSE)</f>
        <v>MaritalStatus</v>
      </c>
      <c r="F8157" s="9">
        <v>45062</v>
      </c>
      <c r="G8157">
        <f>VLOOKUP(D8157,campaign!A:D,4,FALSE)</f>
        <v>29</v>
      </c>
    </row>
    <row r="8158" spans="2:7" x14ac:dyDescent="0.2">
      <c r="B8158" t="s">
        <v>3451</v>
      </c>
      <c r="C8158" t="str">
        <f>VLOOKUP(B8158,customer!A:B,2,FALSE)</f>
        <v>Alex Posselow</v>
      </c>
      <c r="D8158" t="s">
        <v>3927</v>
      </c>
      <c r="E8158" t="str">
        <f>VLOOKUP(D8158,campaign!A:B,2,FALSE)</f>
        <v>RespondsToMailOffers</v>
      </c>
      <c r="F8158" s="9">
        <v>44801</v>
      </c>
      <c r="G8158">
        <f>VLOOKUP(D8158,campaign!A:D,4,FALSE)</f>
        <v>27</v>
      </c>
    </row>
    <row r="8159" spans="2:7" x14ac:dyDescent="0.2">
      <c r="B8159" t="s">
        <v>3451</v>
      </c>
      <c r="C8159" t="str">
        <f>VLOOKUP(B8159,customer!A:B,2,FALSE)</f>
        <v>Alex Posselow</v>
      </c>
      <c r="D8159" t="s">
        <v>3927</v>
      </c>
      <c r="E8159" t="str">
        <f>VLOOKUP(D8159,campaign!A:B,2,FALSE)</f>
        <v>RespondsToMailOffers</v>
      </c>
      <c r="F8159" s="9">
        <v>44833</v>
      </c>
      <c r="G8159">
        <f>VLOOKUP(D8159,campaign!A:D,4,FALSE)</f>
        <v>27</v>
      </c>
    </row>
    <row r="8160" spans="2:7" x14ac:dyDescent="0.2">
      <c r="B8160" t="s">
        <v>3451</v>
      </c>
      <c r="C8160" t="str">
        <f>VLOOKUP(B8160,customer!A:B,2,FALSE)</f>
        <v>Alex Posselow</v>
      </c>
      <c r="D8160" t="s">
        <v>3927</v>
      </c>
      <c r="E8160" t="str">
        <f>VLOOKUP(D8160,campaign!A:B,2,FALSE)</f>
        <v>RespondsToMailOffers</v>
      </c>
      <c r="F8160" s="9">
        <v>44842</v>
      </c>
      <c r="G8160">
        <f>VLOOKUP(D8160,campaign!A:D,4,FALSE)</f>
        <v>27</v>
      </c>
    </row>
    <row r="8161" spans="2:7" x14ac:dyDescent="0.2">
      <c r="B8161" t="s">
        <v>3451</v>
      </c>
      <c r="C8161" t="str">
        <f>VLOOKUP(B8161,customer!A:B,2,FALSE)</f>
        <v>Alex Posselow</v>
      </c>
      <c r="D8161" t="s">
        <v>3927</v>
      </c>
      <c r="E8161" t="str">
        <f>VLOOKUP(D8161,campaign!A:B,2,FALSE)</f>
        <v>RespondsToMailOffers</v>
      </c>
      <c r="F8161" s="9">
        <v>44872</v>
      </c>
      <c r="G8161">
        <f>VLOOKUP(D8161,campaign!A:D,4,FALSE)</f>
        <v>27</v>
      </c>
    </row>
    <row r="8162" spans="2:7" x14ac:dyDescent="0.2">
      <c r="B8162" t="s">
        <v>3451</v>
      </c>
      <c r="C8162" t="str">
        <f>VLOOKUP(B8162,customer!A:B,2,FALSE)</f>
        <v>Alex Posselow</v>
      </c>
      <c r="D8162" t="s">
        <v>3927</v>
      </c>
      <c r="E8162" t="str">
        <f>VLOOKUP(D8162,campaign!A:B,2,FALSE)</f>
        <v>RespondsToMailOffers</v>
      </c>
      <c r="F8162" s="9">
        <v>44926</v>
      </c>
      <c r="G8162">
        <f>VLOOKUP(D8162,campaign!A:D,4,FALSE)</f>
        <v>27</v>
      </c>
    </row>
    <row r="8163" spans="2:7" x14ac:dyDescent="0.2">
      <c r="B8163" t="s">
        <v>3451</v>
      </c>
      <c r="C8163" t="str">
        <f>VLOOKUP(B8163,customer!A:B,2,FALSE)</f>
        <v>Alex Posselow</v>
      </c>
      <c r="D8163" t="s">
        <v>3927</v>
      </c>
      <c r="E8163" t="str">
        <f>VLOOKUP(D8163,campaign!A:B,2,FALSE)</f>
        <v>RespondsToMailOffers</v>
      </c>
      <c r="F8163" s="9">
        <v>44927</v>
      </c>
      <c r="G8163">
        <f>VLOOKUP(D8163,campaign!A:D,4,FALSE)</f>
        <v>27</v>
      </c>
    </row>
    <row r="8164" spans="2:7" x14ac:dyDescent="0.2">
      <c r="B8164" t="s">
        <v>3451</v>
      </c>
      <c r="C8164" t="str">
        <f>VLOOKUP(B8164,customer!A:B,2,FALSE)</f>
        <v>Alex Posselow</v>
      </c>
      <c r="D8164" t="s">
        <v>3927</v>
      </c>
      <c r="E8164" t="str">
        <f>VLOOKUP(D8164,campaign!A:B,2,FALSE)</f>
        <v>RespondsToMailOffers</v>
      </c>
      <c r="F8164" s="9">
        <v>44964</v>
      </c>
      <c r="G8164">
        <f>VLOOKUP(D8164,campaign!A:D,4,FALSE)</f>
        <v>27</v>
      </c>
    </row>
    <row r="8165" spans="2:7" x14ac:dyDescent="0.2">
      <c r="B8165" t="s">
        <v>3451</v>
      </c>
      <c r="C8165" t="str">
        <f>VLOOKUP(B8165,customer!A:B,2,FALSE)</f>
        <v>Alex Posselow</v>
      </c>
      <c r="D8165" t="s">
        <v>3927</v>
      </c>
      <c r="E8165" t="str">
        <f>VLOOKUP(D8165,campaign!A:B,2,FALSE)</f>
        <v>RespondsToMailOffers</v>
      </c>
      <c r="F8165" s="9">
        <v>44993</v>
      </c>
      <c r="G8165">
        <f>VLOOKUP(D8165,campaign!A:D,4,FALSE)</f>
        <v>27</v>
      </c>
    </row>
    <row r="8166" spans="2:7" x14ac:dyDescent="0.2">
      <c r="B8166" t="s">
        <v>3451</v>
      </c>
      <c r="C8166" t="str">
        <f>VLOOKUP(B8166,customer!A:B,2,FALSE)</f>
        <v>Alex Posselow</v>
      </c>
      <c r="D8166" t="s">
        <v>3927</v>
      </c>
      <c r="E8166" t="str">
        <f>VLOOKUP(D8166,campaign!A:B,2,FALSE)</f>
        <v>RespondsToMailOffers</v>
      </c>
      <c r="F8166" s="9">
        <v>45020</v>
      </c>
      <c r="G8166">
        <f>VLOOKUP(D8166,campaign!A:D,4,FALSE)</f>
        <v>27</v>
      </c>
    </row>
    <row r="8167" spans="2:7" x14ac:dyDescent="0.2">
      <c r="B8167" t="s">
        <v>3451</v>
      </c>
      <c r="C8167" t="str">
        <f>VLOOKUP(B8167,customer!A:B,2,FALSE)</f>
        <v>Alex Posselow</v>
      </c>
      <c r="D8167" t="s">
        <v>3927</v>
      </c>
      <c r="E8167" t="str">
        <f>VLOOKUP(D8167,campaign!A:B,2,FALSE)</f>
        <v>RespondsToMailOffers</v>
      </c>
      <c r="F8167" s="9">
        <v>45075</v>
      </c>
      <c r="G8167">
        <f>VLOOKUP(D8167,campaign!A:D,4,FALSE)</f>
        <v>27</v>
      </c>
    </row>
    <row r="8168" spans="2:7" x14ac:dyDescent="0.2">
      <c r="B8168" t="s">
        <v>3451</v>
      </c>
      <c r="C8168" t="str">
        <f>VLOOKUP(B8168,customer!A:B,2,FALSE)</f>
        <v>Alex Posselow</v>
      </c>
      <c r="D8168" t="s">
        <v>3927</v>
      </c>
      <c r="E8168" t="str">
        <f>VLOOKUP(D8168,campaign!A:B,2,FALSE)</f>
        <v>RespondsToMailOffers</v>
      </c>
      <c r="F8168" s="9">
        <v>45078</v>
      </c>
      <c r="G8168">
        <f>VLOOKUP(D8168,campaign!A:D,4,FALSE)</f>
        <v>27</v>
      </c>
    </row>
    <row r="8169" spans="2:7" x14ac:dyDescent="0.2">
      <c r="B8169" t="s">
        <v>3451</v>
      </c>
      <c r="C8169" t="str">
        <f>VLOOKUP(B8169,customer!A:B,2,FALSE)</f>
        <v>Alex Posselow</v>
      </c>
      <c r="D8169" t="s">
        <v>3951</v>
      </c>
      <c r="E8169" t="str">
        <f>VLOOKUP(D8169,campaign!A:B,2,FALSE)</f>
        <v>OwnsMotorcycle</v>
      </c>
      <c r="F8169" s="9">
        <v>44907</v>
      </c>
      <c r="G8169">
        <f>VLOOKUP(D8169,campaign!A:D,4,FALSE)</f>
        <v>14</v>
      </c>
    </row>
    <row r="8170" spans="2:7" x14ac:dyDescent="0.2">
      <c r="B8170" t="s">
        <v>3451</v>
      </c>
      <c r="C8170" t="str">
        <f>VLOOKUP(B8170,customer!A:B,2,FALSE)</f>
        <v>Alex Posselow</v>
      </c>
      <c r="D8170" t="s">
        <v>3951</v>
      </c>
      <c r="E8170" t="str">
        <f>VLOOKUP(D8170,campaign!A:B,2,FALSE)</f>
        <v>OwnsMotorcycle</v>
      </c>
      <c r="F8170" s="9">
        <v>44947</v>
      </c>
      <c r="G8170">
        <f>VLOOKUP(D8170,campaign!A:D,4,FALSE)</f>
        <v>14</v>
      </c>
    </row>
    <row r="8171" spans="2:7" x14ac:dyDescent="0.2">
      <c r="B8171" t="s">
        <v>3451</v>
      </c>
      <c r="C8171" t="str">
        <f>VLOOKUP(B8171,customer!A:B,2,FALSE)</f>
        <v>Alex Posselow</v>
      </c>
      <c r="D8171" t="s">
        <v>3951</v>
      </c>
      <c r="E8171" t="str">
        <f>VLOOKUP(D8171,campaign!A:B,2,FALSE)</f>
        <v>OwnsMotorcycle</v>
      </c>
      <c r="F8171" s="9">
        <v>44973</v>
      </c>
      <c r="G8171">
        <f>VLOOKUP(D8171,campaign!A:D,4,FALSE)</f>
        <v>14</v>
      </c>
    </row>
    <row r="8172" spans="2:7" x14ac:dyDescent="0.2">
      <c r="B8172" t="s">
        <v>3451</v>
      </c>
      <c r="C8172" t="str">
        <f>VLOOKUP(B8172,customer!A:B,2,FALSE)</f>
        <v>Alex Posselow</v>
      </c>
      <c r="D8172" t="s">
        <v>3951</v>
      </c>
      <c r="E8172" t="str">
        <f>VLOOKUP(D8172,campaign!A:B,2,FALSE)</f>
        <v>OwnsMotorcycle</v>
      </c>
      <c r="F8172" s="9">
        <v>44997</v>
      </c>
      <c r="G8172">
        <f>VLOOKUP(D8172,campaign!A:D,4,FALSE)</f>
        <v>14</v>
      </c>
    </row>
    <row r="8173" spans="2:7" x14ac:dyDescent="0.2">
      <c r="B8173" t="s">
        <v>3451</v>
      </c>
      <c r="C8173" t="str">
        <f>VLOOKUP(B8173,customer!A:B,2,FALSE)</f>
        <v>Alex Posselow</v>
      </c>
      <c r="D8173" t="s">
        <v>3951</v>
      </c>
      <c r="E8173" t="str">
        <f>VLOOKUP(D8173,campaign!A:B,2,FALSE)</f>
        <v>OwnsMotorcycle</v>
      </c>
      <c r="F8173" s="9">
        <v>45043</v>
      </c>
      <c r="G8173">
        <f>VLOOKUP(D8173,campaign!A:D,4,FALSE)</f>
        <v>14</v>
      </c>
    </row>
    <row r="8174" spans="2:7" x14ac:dyDescent="0.2">
      <c r="B8174" t="s">
        <v>3451</v>
      </c>
      <c r="C8174" t="str">
        <f>VLOOKUP(B8174,customer!A:B,2,FALSE)</f>
        <v>Alex Posselow</v>
      </c>
      <c r="D8174" t="s">
        <v>3951</v>
      </c>
      <c r="E8174" t="str">
        <f>VLOOKUP(D8174,campaign!A:B,2,FALSE)</f>
        <v>OwnsMotorcycle</v>
      </c>
      <c r="F8174" s="9">
        <v>45067</v>
      </c>
      <c r="G8174">
        <f>VLOOKUP(D8174,campaign!A:D,4,FALSE)</f>
        <v>14</v>
      </c>
    </row>
    <row r="8175" spans="2:7" x14ac:dyDescent="0.2">
      <c r="B8175" t="s">
        <v>3452</v>
      </c>
      <c r="C8175" t="str">
        <f>VLOOKUP(B8175,customer!A:B,2,FALSE)</f>
        <v>Penelopa Loosely</v>
      </c>
      <c r="D8175" t="s">
        <v>3950</v>
      </c>
      <c r="E8175" t="str">
        <f>VLOOKUP(D8175,campaign!A:B,2,FALSE)</f>
        <v>NotNewCellphoneUser</v>
      </c>
      <c r="F8175" s="9">
        <v>44586</v>
      </c>
      <c r="G8175">
        <f>VLOOKUP(D8175,campaign!A:D,4,FALSE)</f>
        <v>28</v>
      </c>
    </row>
    <row r="8176" spans="2:7" x14ac:dyDescent="0.2">
      <c r="B8176" t="s">
        <v>3452</v>
      </c>
      <c r="C8176" t="str">
        <f>VLOOKUP(B8176,customer!A:B,2,FALSE)</f>
        <v>Penelopa Loosely</v>
      </c>
      <c r="D8176" t="s">
        <v>3950</v>
      </c>
      <c r="E8176" t="str">
        <f>VLOOKUP(D8176,campaign!A:B,2,FALSE)</f>
        <v>NotNewCellphoneUser</v>
      </c>
      <c r="F8176" s="9">
        <v>44648</v>
      </c>
      <c r="G8176">
        <f>VLOOKUP(D8176,campaign!A:D,4,FALSE)</f>
        <v>28</v>
      </c>
    </row>
    <row r="8177" spans="2:7" x14ac:dyDescent="0.2">
      <c r="B8177" t="s">
        <v>3452</v>
      </c>
      <c r="C8177" t="str">
        <f>VLOOKUP(B8177,customer!A:B,2,FALSE)</f>
        <v>Penelopa Loosely</v>
      </c>
      <c r="D8177" t="s">
        <v>3950</v>
      </c>
      <c r="E8177" t="str">
        <f>VLOOKUP(D8177,campaign!A:B,2,FALSE)</f>
        <v>NotNewCellphoneUser</v>
      </c>
      <c r="F8177" s="9">
        <v>44653</v>
      </c>
      <c r="G8177">
        <f>VLOOKUP(D8177,campaign!A:D,4,FALSE)</f>
        <v>28</v>
      </c>
    </row>
    <row r="8178" spans="2:7" x14ac:dyDescent="0.2">
      <c r="B8178" t="s">
        <v>3452</v>
      </c>
      <c r="C8178" t="str">
        <f>VLOOKUP(B8178,customer!A:B,2,FALSE)</f>
        <v>Penelopa Loosely</v>
      </c>
      <c r="D8178" t="s">
        <v>3950</v>
      </c>
      <c r="E8178" t="str">
        <f>VLOOKUP(D8178,campaign!A:B,2,FALSE)</f>
        <v>NotNewCellphoneUser</v>
      </c>
      <c r="F8178" s="9">
        <v>44691</v>
      </c>
      <c r="G8178">
        <f>VLOOKUP(D8178,campaign!A:D,4,FALSE)</f>
        <v>28</v>
      </c>
    </row>
    <row r="8179" spans="2:7" x14ac:dyDescent="0.2">
      <c r="B8179" t="s">
        <v>3452</v>
      </c>
      <c r="C8179" t="str">
        <f>VLOOKUP(B8179,customer!A:B,2,FALSE)</f>
        <v>Penelopa Loosely</v>
      </c>
      <c r="D8179" t="s">
        <v>3950</v>
      </c>
      <c r="E8179" t="str">
        <f>VLOOKUP(D8179,campaign!A:B,2,FALSE)</f>
        <v>NotNewCellphoneUser</v>
      </c>
      <c r="F8179" s="9">
        <v>44742</v>
      </c>
      <c r="G8179">
        <f>VLOOKUP(D8179,campaign!A:D,4,FALSE)</f>
        <v>28</v>
      </c>
    </row>
    <row r="8180" spans="2:7" x14ac:dyDescent="0.2">
      <c r="B8180" t="s">
        <v>3452</v>
      </c>
      <c r="C8180" t="str">
        <f>VLOOKUP(B8180,customer!A:B,2,FALSE)</f>
        <v>Penelopa Loosely</v>
      </c>
      <c r="D8180" t="s">
        <v>3950</v>
      </c>
      <c r="E8180" t="str">
        <f>VLOOKUP(D8180,campaign!A:B,2,FALSE)</f>
        <v>NotNewCellphoneUser</v>
      </c>
      <c r="F8180" s="9">
        <v>44744</v>
      </c>
      <c r="G8180">
        <f>VLOOKUP(D8180,campaign!A:D,4,FALSE)</f>
        <v>28</v>
      </c>
    </row>
    <row r="8181" spans="2:7" x14ac:dyDescent="0.2">
      <c r="B8181" t="s">
        <v>3452</v>
      </c>
      <c r="C8181" t="str">
        <f>VLOOKUP(B8181,customer!A:B,2,FALSE)</f>
        <v>Penelopa Loosely</v>
      </c>
      <c r="D8181" t="s">
        <v>3950</v>
      </c>
      <c r="E8181" t="str">
        <f>VLOOKUP(D8181,campaign!A:B,2,FALSE)</f>
        <v>NotNewCellphoneUser</v>
      </c>
      <c r="F8181" s="9">
        <v>44864</v>
      </c>
      <c r="G8181">
        <f>VLOOKUP(D8181,campaign!A:D,4,FALSE)</f>
        <v>28</v>
      </c>
    </row>
    <row r="8182" spans="2:7" x14ac:dyDescent="0.2">
      <c r="B8182" t="s">
        <v>3452</v>
      </c>
      <c r="C8182" t="str">
        <f>VLOOKUP(B8182,customer!A:B,2,FALSE)</f>
        <v>Penelopa Loosely</v>
      </c>
      <c r="D8182" t="s">
        <v>3950</v>
      </c>
      <c r="E8182" t="str">
        <f>VLOOKUP(D8182,campaign!A:B,2,FALSE)</f>
        <v>NotNewCellphoneUser</v>
      </c>
      <c r="F8182" s="9">
        <v>44872</v>
      </c>
      <c r="G8182">
        <f>VLOOKUP(D8182,campaign!A:D,4,FALSE)</f>
        <v>28</v>
      </c>
    </row>
    <row r="8183" spans="2:7" x14ac:dyDescent="0.2">
      <c r="B8183" t="s">
        <v>3452</v>
      </c>
      <c r="C8183" t="str">
        <f>VLOOKUP(B8183,customer!A:B,2,FALSE)</f>
        <v>Penelopa Loosely</v>
      </c>
      <c r="D8183" t="s">
        <v>3950</v>
      </c>
      <c r="E8183" t="str">
        <f>VLOOKUP(D8183,campaign!A:B,2,FALSE)</f>
        <v>NotNewCellphoneUser</v>
      </c>
      <c r="F8183" s="9">
        <v>44898</v>
      </c>
      <c r="G8183">
        <f>VLOOKUP(D8183,campaign!A:D,4,FALSE)</f>
        <v>28</v>
      </c>
    </row>
    <row r="8184" spans="2:7" x14ac:dyDescent="0.2">
      <c r="B8184" t="s">
        <v>3452</v>
      </c>
      <c r="C8184" t="str">
        <f>VLOOKUP(B8184,customer!A:B,2,FALSE)</f>
        <v>Penelopa Loosely</v>
      </c>
      <c r="D8184" t="s">
        <v>3950</v>
      </c>
      <c r="E8184" t="str">
        <f>VLOOKUP(D8184,campaign!A:B,2,FALSE)</f>
        <v>NotNewCellphoneUser</v>
      </c>
      <c r="F8184" s="9">
        <v>44955</v>
      </c>
      <c r="G8184">
        <f>VLOOKUP(D8184,campaign!A:D,4,FALSE)</f>
        <v>28</v>
      </c>
    </row>
    <row r="8185" spans="2:7" x14ac:dyDescent="0.2">
      <c r="B8185" t="s">
        <v>3452</v>
      </c>
      <c r="C8185" t="str">
        <f>VLOOKUP(B8185,customer!A:B,2,FALSE)</f>
        <v>Penelopa Loosely</v>
      </c>
      <c r="D8185" t="s">
        <v>3950</v>
      </c>
      <c r="E8185" t="str">
        <f>VLOOKUP(D8185,campaign!A:B,2,FALSE)</f>
        <v>NotNewCellphoneUser</v>
      </c>
      <c r="F8185" s="9">
        <v>45016</v>
      </c>
      <c r="G8185">
        <f>VLOOKUP(D8185,campaign!A:D,4,FALSE)</f>
        <v>28</v>
      </c>
    </row>
    <row r="8186" spans="2:7" x14ac:dyDescent="0.2">
      <c r="B8186" t="s">
        <v>3452</v>
      </c>
      <c r="C8186" t="str">
        <f>VLOOKUP(B8186,customer!A:B,2,FALSE)</f>
        <v>Penelopa Loosely</v>
      </c>
      <c r="D8186" t="s">
        <v>3950</v>
      </c>
      <c r="E8186" t="str">
        <f>VLOOKUP(D8186,campaign!A:B,2,FALSE)</f>
        <v>NotNewCellphoneUser</v>
      </c>
      <c r="F8186" s="9">
        <v>45071</v>
      </c>
      <c r="G8186">
        <f>VLOOKUP(D8186,campaign!A:D,4,FALSE)</f>
        <v>28</v>
      </c>
    </row>
    <row r="8187" spans="2:7" x14ac:dyDescent="0.2">
      <c r="B8187" t="s">
        <v>3452</v>
      </c>
      <c r="C8187" t="str">
        <f>VLOOKUP(B8187,customer!A:B,2,FALSE)</f>
        <v>Penelopa Loosely</v>
      </c>
      <c r="D8187" t="s">
        <v>3950</v>
      </c>
      <c r="E8187" t="str">
        <f>VLOOKUP(D8187,campaign!A:B,2,FALSE)</f>
        <v>NotNewCellphoneUser</v>
      </c>
      <c r="F8187" s="9">
        <v>45085</v>
      </c>
      <c r="G8187">
        <f>VLOOKUP(D8187,campaign!A:D,4,FALSE)</f>
        <v>28</v>
      </c>
    </row>
    <row r="8188" spans="2:7" x14ac:dyDescent="0.2">
      <c r="B8188" t="s">
        <v>3452</v>
      </c>
      <c r="C8188" t="str">
        <f>VLOOKUP(B8188,customer!A:B,2,FALSE)</f>
        <v>Penelopa Loosely</v>
      </c>
      <c r="D8188" t="s">
        <v>3924</v>
      </c>
      <c r="E8188" t="str">
        <f>VLOOKUP(D8188,campaign!A:B,2,FALSE)</f>
        <v>RVOwner</v>
      </c>
      <c r="F8188" s="9">
        <v>44851</v>
      </c>
      <c r="G8188">
        <f>VLOOKUP(D8188,campaign!A:D,4,FALSE)</f>
        <v>22</v>
      </c>
    </row>
    <row r="8189" spans="2:7" x14ac:dyDescent="0.2">
      <c r="B8189" t="s">
        <v>3452</v>
      </c>
      <c r="C8189" t="str">
        <f>VLOOKUP(B8189,customer!A:B,2,FALSE)</f>
        <v>Penelopa Loosely</v>
      </c>
      <c r="D8189" t="s">
        <v>3924</v>
      </c>
      <c r="E8189" t="str">
        <f>VLOOKUP(D8189,campaign!A:B,2,FALSE)</f>
        <v>RVOwner</v>
      </c>
      <c r="F8189" s="9">
        <v>44895</v>
      </c>
      <c r="G8189">
        <f>VLOOKUP(D8189,campaign!A:D,4,FALSE)</f>
        <v>22</v>
      </c>
    </row>
    <row r="8190" spans="2:7" x14ac:dyDescent="0.2">
      <c r="B8190" t="s">
        <v>3452</v>
      </c>
      <c r="C8190" t="str">
        <f>VLOOKUP(B8190,customer!A:B,2,FALSE)</f>
        <v>Penelopa Loosely</v>
      </c>
      <c r="D8190" t="s">
        <v>3924</v>
      </c>
      <c r="E8190" t="str">
        <f>VLOOKUP(D8190,campaign!A:B,2,FALSE)</f>
        <v>RVOwner</v>
      </c>
      <c r="F8190" s="9">
        <v>44920</v>
      </c>
      <c r="G8190">
        <f>VLOOKUP(D8190,campaign!A:D,4,FALSE)</f>
        <v>22</v>
      </c>
    </row>
    <row r="8191" spans="2:7" x14ac:dyDescent="0.2">
      <c r="B8191" t="s">
        <v>3452</v>
      </c>
      <c r="C8191" t="str">
        <f>VLOOKUP(B8191,customer!A:B,2,FALSE)</f>
        <v>Penelopa Loosely</v>
      </c>
      <c r="D8191" t="s">
        <v>3924</v>
      </c>
      <c r="E8191" t="str">
        <f>VLOOKUP(D8191,campaign!A:B,2,FALSE)</f>
        <v>RVOwner</v>
      </c>
      <c r="F8191" s="9">
        <v>44957</v>
      </c>
      <c r="G8191">
        <f>VLOOKUP(D8191,campaign!A:D,4,FALSE)</f>
        <v>22</v>
      </c>
    </row>
    <row r="8192" spans="2:7" x14ac:dyDescent="0.2">
      <c r="B8192" t="s">
        <v>3452</v>
      </c>
      <c r="C8192" t="str">
        <f>VLOOKUP(B8192,customer!A:B,2,FALSE)</f>
        <v>Penelopa Loosely</v>
      </c>
      <c r="D8192" t="s">
        <v>3924</v>
      </c>
      <c r="E8192" t="str">
        <f>VLOOKUP(D8192,campaign!A:B,2,FALSE)</f>
        <v>RVOwner</v>
      </c>
      <c r="F8192" s="9">
        <v>44982</v>
      </c>
      <c r="G8192">
        <f>VLOOKUP(D8192,campaign!A:D,4,FALSE)</f>
        <v>22</v>
      </c>
    </row>
    <row r="8193" spans="2:7" x14ac:dyDescent="0.2">
      <c r="B8193" t="s">
        <v>3452</v>
      </c>
      <c r="C8193" t="str">
        <f>VLOOKUP(B8193,customer!A:B,2,FALSE)</f>
        <v>Penelopa Loosely</v>
      </c>
      <c r="D8193" t="s">
        <v>3924</v>
      </c>
      <c r="E8193" t="str">
        <f>VLOOKUP(D8193,campaign!A:B,2,FALSE)</f>
        <v>RVOwner</v>
      </c>
      <c r="F8193" s="9">
        <v>45011</v>
      </c>
      <c r="G8193">
        <f>VLOOKUP(D8193,campaign!A:D,4,FALSE)</f>
        <v>22</v>
      </c>
    </row>
    <row r="8194" spans="2:7" x14ac:dyDescent="0.2">
      <c r="B8194" t="s">
        <v>3452</v>
      </c>
      <c r="C8194" t="str">
        <f>VLOOKUP(B8194,customer!A:B,2,FALSE)</f>
        <v>Penelopa Loosely</v>
      </c>
      <c r="D8194" t="s">
        <v>3924</v>
      </c>
      <c r="E8194" t="str">
        <f>VLOOKUP(D8194,campaign!A:B,2,FALSE)</f>
        <v>RVOwner</v>
      </c>
      <c r="F8194" s="9">
        <v>45048</v>
      </c>
      <c r="G8194">
        <f>VLOOKUP(D8194,campaign!A:D,4,FALSE)</f>
        <v>22</v>
      </c>
    </row>
    <row r="8195" spans="2:7" x14ac:dyDescent="0.2">
      <c r="B8195" t="s">
        <v>3453</v>
      </c>
      <c r="C8195" t="str">
        <f>VLOOKUP(B8195,customer!A:B,2,FALSE)</f>
        <v>Eyde Growy</v>
      </c>
      <c r="D8195" t="s">
        <v>3952</v>
      </c>
      <c r="E8195" t="str">
        <f>VLOOKUP(D8195,campaign!A:B,2,FALSE)</f>
        <v>MadeCallToRetentionTeam</v>
      </c>
      <c r="F8195" s="9">
        <v>44939</v>
      </c>
      <c r="G8195">
        <f>VLOOKUP(D8195,campaign!A:D,4,FALSE)</f>
        <v>16</v>
      </c>
    </row>
    <row r="8196" spans="2:7" x14ac:dyDescent="0.2">
      <c r="B8196" t="s">
        <v>3453</v>
      </c>
      <c r="C8196" t="str">
        <f>VLOOKUP(B8196,customer!A:B,2,FALSE)</f>
        <v>Eyde Growy</v>
      </c>
      <c r="D8196" t="s">
        <v>3952</v>
      </c>
      <c r="E8196" t="str">
        <f>VLOOKUP(D8196,campaign!A:B,2,FALSE)</f>
        <v>MadeCallToRetentionTeam</v>
      </c>
      <c r="F8196" s="9">
        <v>44985</v>
      </c>
      <c r="G8196">
        <f>VLOOKUP(D8196,campaign!A:D,4,FALSE)</f>
        <v>16</v>
      </c>
    </row>
    <row r="8197" spans="2:7" x14ac:dyDescent="0.2">
      <c r="B8197" t="s">
        <v>3453</v>
      </c>
      <c r="C8197" t="str">
        <f>VLOOKUP(B8197,customer!A:B,2,FALSE)</f>
        <v>Eyde Growy</v>
      </c>
      <c r="D8197" t="s">
        <v>3952</v>
      </c>
      <c r="E8197" t="str">
        <f>VLOOKUP(D8197,campaign!A:B,2,FALSE)</f>
        <v>MadeCallToRetentionTeam</v>
      </c>
      <c r="F8197" s="9">
        <v>45003</v>
      </c>
      <c r="G8197">
        <f>VLOOKUP(D8197,campaign!A:D,4,FALSE)</f>
        <v>16</v>
      </c>
    </row>
    <row r="8198" spans="2:7" x14ac:dyDescent="0.2">
      <c r="B8198" t="s">
        <v>3453</v>
      </c>
      <c r="C8198" t="str">
        <f>VLOOKUP(B8198,customer!A:B,2,FALSE)</f>
        <v>Eyde Growy</v>
      </c>
      <c r="D8198" t="s">
        <v>3952</v>
      </c>
      <c r="E8198" t="str">
        <f>VLOOKUP(D8198,campaign!A:B,2,FALSE)</f>
        <v>MadeCallToRetentionTeam</v>
      </c>
      <c r="F8198" s="9">
        <v>45034</v>
      </c>
      <c r="G8198">
        <f>VLOOKUP(D8198,campaign!A:D,4,FALSE)</f>
        <v>16</v>
      </c>
    </row>
    <row r="8199" spans="2:7" x14ac:dyDescent="0.2">
      <c r="B8199" t="s">
        <v>3453</v>
      </c>
      <c r="C8199" t="str">
        <f>VLOOKUP(B8199,customer!A:B,2,FALSE)</f>
        <v>Eyde Growy</v>
      </c>
      <c r="D8199" t="s">
        <v>3952</v>
      </c>
      <c r="E8199" t="str">
        <f>VLOOKUP(D8199,campaign!A:B,2,FALSE)</f>
        <v>MadeCallToRetentionTeam</v>
      </c>
      <c r="F8199" s="9">
        <v>45059</v>
      </c>
      <c r="G8199">
        <f>VLOOKUP(D8199,campaign!A:D,4,FALSE)</f>
        <v>16</v>
      </c>
    </row>
    <row r="8200" spans="2:7" x14ac:dyDescent="0.2">
      <c r="B8200" t="s">
        <v>3454</v>
      </c>
      <c r="C8200" t="str">
        <f>VLOOKUP(B8200,customer!A:B,2,FALSE)</f>
        <v>Berkie Bernardes</v>
      </c>
      <c r="D8200" t="s">
        <v>3926</v>
      </c>
      <c r="E8200" t="str">
        <f>VLOOKUP(D8200,campaign!A:B,2,FALSE)</f>
        <v>BuysViaMailOrder</v>
      </c>
      <c r="F8200" s="9">
        <v>44664</v>
      </c>
      <c r="G8200">
        <f>VLOOKUP(D8200,campaign!A:D,4,FALSE)</f>
        <v>25</v>
      </c>
    </row>
    <row r="8201" spans="2:7" x14ac:dyDescent="0.2">
      <c r="B8201" t="s">
        <v>3454</v>
      </c>
      <c r="C8201" t="str">
        <f>VLOOKUP(B8201,customer!A:B,2,FALSE)</f>
        <v>Berkie Bernardes</v>
      </c>
      <c r="D8201" t="s">
        <v>3926</v>
      </c>
      <c r="E8201" t="str">
        <f>VLOOKUP(D8201,campaign!A:B,2,FALSE)</f>
        <v>BuysViaMailOrder</v>
      </c>
      <c r="F8201" s="9">
        <v>44707</v>
      </c>
      <c r="G8201">
        <f>VLOOKUP(D8201,campaign!A:D,4,FALSE)</f>
        <v>25</v>
      </c>
    </row>
    <row r="8202" spans="2:7" x14ac:dyDescent="0.2">
      <c r="B8202" t="s">
        <v>3454</v>
      </c>
      <c r="C8202" t="str">
        <f>VLOOKUP(B8202,customer!A:B,2,FALSE)</f>
        <v>Berkie Bernardes</v>
      </c>
      <c r="D8202" t="s">
        <v>3926</v>
      </c>
      <c r="E8202" t="str">
        <f>VLOOKUP(D8202,campaign!A:B,2,FALSE)</f>
        <v>BuysViaMailOrder</v>
      </c>
      <c r="F8202" s="9">
        <v>44737</v>
      </c>
      <c r="G8202">
        <f>VLOOKUP(D8202,campaign!A:D,4,FALSE)</f>
        <v>25</v>
      </c>
    </row>
    <row r="8203" spans="2:7" x14ac:dyDescent="0.2">
      <c r="B8203" t="s">
        <v>3454</v>
      </c>
      <c r="C8203" t="str">
        <f>VLOOKUP(B8203,customer!A:B,2,FALSE)</f>
        <v>Berkie Bernardes</v>
      </c>
      <c r="D8203" t="s">
        <v>3926</v>
      </c>
      <c r="E8203" t="str">
        <f>VLOOKUP(D8203,campaign!A:B,2,FALSE)</f>
        <v>BuysViaMailOrder</v>
      </c>
      <c r="F8203" s="9">
        <v>44764</v>
      </c>
      <c r="G8203">
        <f>VLOOKUP(D8203,campaign!A:D,4,FALSE)</f>
        <v>25</v>
      </c>
    </row>
    <row r="8204" spans="2:7" x14ac:dyDescent="0.2">
      <c r="B8204" t="s">
        <v>3454</v>
      </c>
      <c r="C8204" t="str">
        <f>VLOOKUP(B8204,customer!A:B,2,FALSE)</f>
        <v>Berkie Bernardes</v>
      </c>
      <c r="D8204" t="s">
        <v>3926</v>
      </c>
      <c r="E8204" t="str">
        <f>VLOOKUP(D8204,campaign!A:B,2,FALSE)</f>
        <v>BuysViaMailOrder</v>
      </c>
      <c r="F8204" s="9">
        <v>44801</v>
      </c>
      <c r="G8204">
        <f>VLOOKUP(D8204,campaign!A:D,4,FALSE)</f>
        <v>25</v>
      </c>
    </row>
    <row r="8205" spans="2:7" x14ac:dyDescent="0.2">
      <c r="B8205" t="s">
        <v>3454</v>
      </c>
      <c r="C8205" t="str">
        <f>VLOOKUP(B8205,customer!A:B,2,FALSE)</f>
        <v>Berkie Bernardes</v>
      </c>
      <c r="D8205" t="s">
        <v>3926</v>
      </c>
      <c r="E8205" t="str">
        <f>VLOOKUP(D8205,campaign!A:B,2,FALSE)</f>
        <v>BuysViaMailOrder</v>
      </c>
      <c r="F8205" s="9">
        <v>44820</v>
      </c>
      <c r="G8205">
        <f>VLOOKUP(D8205,campaign!A:D,4,FALSE)</f>
        <v>25</v>
      </c>
    </row>
    <row r="8206" spans="2:7" x14ac:dyDescent="0.2">
      <c r="B8206" t="s">
        <v>3454</v>
      </c>
      <c r="C8206" t="str">
        <f>VLOOKUP(B8206,customer!A:B,2,FALSE)</f>
        <v>Berkie Bernardes</v>
      </c>
      <c r="D8206" t="s">
        <v>3926</v>
      </c>
      <c r="E8206" t="str">
        <f>VLOOKUP(D8206,campaign!A:B,2,FALSE)</f>
        <v>BuysViaMailOrder</v>
      </c>
      <c r="F8206" s="9">
        <v>44855</v>
      </c>
      <c r="G8206">
        <f>VLOOKUP(D8206,campaign!A:D,4,FALSE)</f>
        <v>25</v>
      </c>
    </row>
    <row r="8207" spans="2:7" x14ac:dyDescent="0.2">
      <c r="B8207" t="s">
        <v>3454</v>
      </c>
      <c r="C8207" t="str">
        <f>VLOOKUP(B8207,customer!A:B,2,FALSE)</f>
        <v>Berkie Bernardes</v>
      </c>
      <c r="D8207" t="s">
        <v>3926</v>
      </c>
      <c r="E8207" t="str">
        <f>VLOOKUP(D8207,campaign!A:B,2,FALSE)</f>
        <v>BuysViaMailOrder</v>
      </c>
      <c r="F8207" s="9">
        <v>44891</v>
      </c>
      <c r="G8207">
        <f>VLOOKUP(D8207,campaign!A:D,4,FALSE)</f>
        <v>25</v>
      </c>
    </row>
    <row r="8208" spans="2:7" x14ac:dyDescent="0.2">
      <c r="B8208" t="s">
        <v>3454</v>
      </c>
      <c r="C8208" t="str">
        <f>VLOOKUP(B8208,customer!A:B,2,FALSE)</f>
        <v>Berkie Bernardes</v>
      </c>
      <c r="D8208" t="s">
        <v>3926</v>
      </c>
      <c r="E8208" t="str">
        <f>VLOOKUP(D8208,campaign!A:B,2,FALSE)</f>
        <v>BuysViaMailOrder</v>
      </c>
      <c r="F8208" s="9">
        <v>44912</v>
      </c>
      <c r="G8208">
        <f>VLOOKUP(D8208,campaign!A:D,4,FALSE)</f>
        <v>25</v>
      </c>
    </row>
    <row r="8209" spans="2:7" x14ac:dyDescent="0.2">
      <c r="B8209" t="s">
        <v>3454</v>
      </c>
      <c r="C8209" t="str">
        <f>VLOOKUP(B8209,customer!A:B,2,FALSE)</f>
        <v>Berkie Bernardes</v>
      </c>
      <c r="D8209" t="s">
        <v>3926</v>
      </c>
      <c r="E8209" t="str">
        <f>VLOOKUP(D8209,campaign!A:B,2,FALSE)</f>
        <v>BuysViaMailOrder</v>
      </c>
      <c r="F8209" s="9">
        <v>44942</v>
      </c>
      <c r="G8209">
        <f>VLOOKUP(D8209,campaign!A:D,4,FALSE)</f>
        <v>25</v>
      </c>
    </row>
    <row r="8210" spans="2:7" x14ac:dyDescent="0.2">
      <c r="B8210" t="s">
        <v>3454</v>
      </c>
      <c r="C8210" t="str">
        <f>VLOOKUP(B8210,customer!A:B,2,FALSE)</f>
        <v>Berkie Bernardes</v>
      </c>
      <c r="D8210" t="s">
        <v>3926</v>
      </c>
      <c r="E8210" t="str">
        <f>VLOOKUP(D8210,campaign!A:B,2,FALSE)</f>
        <v>BuysViaMailOrder</v>
      </c>
      <c r="F8210" s="9">
        <v>44971</v>
      </c>
      <c r="G8210">
        <f>VLOOKUP(D8210,campaign!A:D,4,FALSE)</f>
        <v>25</v>
      </c>
    </row>
    <row r="8211" spans="2:7" x14ac:dyDescent="0.2">
      <c r="B8211" t="s">
        <v>3454</v>
      </c>
      <c r="C8211" t="str">
        <f>VLOOKUP(B8211,customer!A:B,2,FALSE)</f>
        <v>Berkie Bernardes</v>
      </c>
      <c r="D8211" t="s">
        <v>3926</v>
      </c>
      <c r="E8211" t="str">
        <f>VLOOKUP(D8211,campaign!A:B,2,FALSE)</f>
        <v>BuysViaMailOrder</v>
      </c>
      <c r="F8211" s="9">
        <v>45007</v>
      </c>
      <c r="G8211">
        <f>VLOOKUP(D8211,campaign!A:D,4,FALSE)</f>
        <v>25</v>
      </c>
    </row>
    <row r="8212" spans="2:7" x14ac:dyDescent="0.2">
      <c r="B8212" t="s">
        <v>3454</v>
      </c>
      <c r="C8212" t="str">
        <f>VLOOKUP(B8212,customer!A:B,2,FALSE)</f>
        <v>Berkie Bernardes</v>
      </c>
      <c r="D8212" t="s">
        <v>3926</v>
      </c>
      <c r="E8212" t="str">
        <f>VLOOKUP(D8212,campaign!A:B,2,FALSE)</f>
        <v>BuysViaMailOrder</v>
      </c>
      <c r="F8212" s="9">
        <v>45041</v>
      </c>
      <c r="G8212">
        <f>VLOOKUP(D8212,campaign!A:D,4,FALSE)</f>
        <v>25</v>
      </c>
    </row>
    <row r="8213" spans="2:7" x14ac:dyDescent="0.2">
      <c r="B8213" t="s">
        <v>3454</v>
      </c>
      <c r="C8213" t="str">
        <f>VLOOKUP(B8213,customer!A:B,2,FALSE)</f>
        <v>Berkie Bernardes</v>
      </c>
      <c r="D8213" t="s">
        <v>3926</v>
      </c>
      <c r="E8213" t="str">
        <f>VLOOKUP(D8213,campaign!A:B,2,FALSE)</f>
        <v>BuysViaMailOrder</v>
      </c>
      <c r="F8213" s="9">
        <v>45060</v>
      </c>
      <c r="G8213">
        <f>VLOOKUP(D8213,campaign!A:D,4,FALSE)</f>
        <v>25</v>
      </c>
    </row>
    <row r="8214" spans="2:7" x14ac:dyDescent="0.2">
      <c r="B8214" t="s">
        <v>3454</v>
      </c>
      <c r="C8214" t="str">
        <f>VLOOKUP(B8214,customer!A:B,2,FALSE)</f>
        <v>Berkie Bernardes</v>
      </c>
      <c r="D8214" t="s">
        <v>3947</v>
      </c>
      <c r="E8214" t="str">
        <f>VLOOKUP(D8214,campaign!A:B,2,FALSE)</f>
        <v>OwnsComputer</v>
      </c>
      <c r="F8214" s="9">
        <v>44715</v>
      </c>
      <c r="G8214">
        <f>VLOOKUP(D8214,campaign!A:D,4,FALSE)</f>
        <v>62</v>
      </c>
    </row>
    <row r="8215" spans="2:7" x14ac:dyDescent="0.2">
      <c r="B8215" t="s">
        <v>3454</v>
      </c>
      <c r="C8215" t="str">
        <f>VLOOKUP(B8215,customer!A:B,2,FALSE)</f>
        <v>Berkie Bernardes</v>
      </c>
      <c r="D8215" t="s">
        <v>3947</v>
      </c>
      <c r="E8215" t="str">
        <f>VLOOKUP(D8215,campaign!A:B,2,FALSE)</f>
        <v>OwnsComputer</v>
      </c>
      <c r="F8215" s="9">
        <v>44752</v>
      </c>
      <c r="G8215">
        <f>VLOOKUP(D8215,campaign!A:D,4,FALSE)</f>
        <v>62</v>
      </c>
    </row>
    <row r="8216" spans="2:7" x14ac:dyDescent="0.2">
      <c r="B8216" t="s">
        <v>3454</v>
      </c>
      <c r="C8216" t="str">
        <f>VLOOKUP(B8216,customer!A:B,2,FALSE)</f>
        <v>Berkie Bernardes</v>
      </c>
      <c r="D8216" t="s">
        <v>3947</v>
      </c>
      <c r="E8216" t="str">
        <f>VLOOKUP(D8216,campaign!A:B,2,FALSE)</f>
        <v>OwnsComputer</v>
      </c>
      <c r="F8216" s="9">
        <v>44790</v>
      </c>
      <c r="G8216">
        <f>VLOOKUP(D8216,campaign!A:D,4,FALSE)</f>
        <v>62</v>
      </c>
    </row>
    <row r="8217" spans="2:7" x14ac:dyDescent="0.2">
      <c r="B8217" t="s">
        <v>3454</v>
      </c>
      <c r="C8217" t="str">
        <f>VLOOKUP(B8217,customer!A:B,2,FALSE)</f>
        <v>Berkie Bernardes</v>
      </c>
      <c r="D8217" t="s">
        <v>3947</v>
      </c>
      <c r="E8217" t="str">
        <f>VLOOKUP(D8217,campaign!A:B,2,FALSE)</f>
        <v>OwnsComputer</v>
      </c>
      <c r="F8217" s="9">
        <v>44822</v>
      </c>
      <c r="G8217">
        <f>VLOOKUP(D8217,campaign!A:D,4,FALSE)</f>
        <v>62</v>
      </c>
    </row>
    <row r="8218" spans="2:7" x14ac:dyDescent="0.2">
      <c r="B8218" t="s">
        <v>3454</v>
      </c>
      <c r="C8218" t="str">
        <f>VLOOKUP(B8218,customer!A:B,2,FALSE)</f>
        <v>Berkie Bernardes</v>
      </c>
      <c r="D8218" t="s">
        <v>3947</v>
      </c>
      <c r="E8218" t="str">
        <f>VLOOKUP(D8218,campaign!A:B,2,FALSE)</f>
        <v>OwnsComputer</v>
      </c>
      <c r="F8218" s="9">
        <v>44838</v>
      </c>
      <c r="G8218">
        <f>VLOOKUP(D8218,campaign!A:D,4,FALSE)</f>
        <v>62</v>
      </c>
    </row>
    <row r="8219" spans="2:7" x14ac:dyDescent="0.2">
      <c r="B8219" t="s">
        <v>3454</v>
      </c>
      <c r="C8219" t="str">
        <f>VLOOKUP(B8219,customer!A:B,2,FALSE)</f>
        <v>Berkie Bernardes</v>
      </c>
      <c r="D8219" t="s">
        <v>3947</v>
      </c>
      <c r="E8219" t="str">
        <f>VLOOKUP(D8219,campaign!A:B,2,FALSE)</f>
        <v>OwnsComputer</v>
      </c>
      <c r="F8219" s="9">
        <v>44869</v>
      </c>
      <c r="G8219">
        <f>VLOOKUP(D8219,campaign!A:D,4,FALSE)</f>
        <v>62</v>
      </c>
    </row>
    <row r="8220" spans="2:7" x14ac:dyDescent="0.2">
      <c r="B8220" t="s">
        <v>3454</v>
      </c>
      <c r="C8220" t="str">
        <f>VLOOKUP(B8220,customer!A:B,2,FALSE)</f>
        <v>Berkie Bernardes</v>
      </c>
      <c r="D8220" t="s">
        <v>3947</v>
      </c>
      <c r="E8220" t="str">
        <f>VLOOKUP(D8220,campaign!A:B,2,FALSE)</f>
        <v>OwnsComputer</v>
      </c>
      <c r="F8220" s="9">
        <v>44903</v>
      </c>
      <c r="G8220">
        <f>VLOOKUP(D8220,campaign!A:D,4,FALSE)</f>
        <v>62</v>
      </c>
    </row>
    <row r="8221" spans="2:7" x14ac:dyDescent="0.2">
      <c r="B8221" t="s">
        <v>3454</v>
      </c>
      <c r="C8221" t="str">
        <f>VLOOKUP(B8221,customer!A:B,2,FALSE)</f>
        <v>Berkie Bernardes</v>
      </c>
      <c r="D8221" t="s">
        <v>3947</v>
      </c>
      <c r="E8221" t="str">
        <f>VLOOKUP(D8221,campaign!A:B,2,FALSE)</f>
        <v>OwnsComputer</v>
      </c>
      <c r="F8221" s="9">
        <v>44937</v>
      </c>
      <c r="G8221">
        <f>VLOOKUP(D8221,campaign!A:D,4,FALSE)</f>
        <v>62</v>
      </c>
    </row>
    <row r="8222" spans="2:7" x14ac:dyDescent="0.2">
      <c r="B8222" t="s">
        <v>3454</v>
      </c>
      <c r="C8222" t="str">
        <f>VLOOKUP(B8222,customer!A:B,2,FALSE)</f>
        <v>Berkie Bernardes</v>
      </c>
      <c r="D8222" t="s">
        <v>3947</v>
      </c>
      <c r="E8222" t="str">
        <f>VLOOKUP(D8222,campaign!A:B,2,FALSE)</f>
        <v>OwnsComputer</v>
      </c>
      <c r="F8222" s="9">
        <v>44969</v>
      </c>
      <c r="G8222">
        <f>VLOOKUP(D8222,campaign!A:D,4,FALSE)</f>
        <v>62</v>
      </c>
    </row>
    <row r="8223" spans="2:7" x14ac:dyDescent="0.2">
      <c r="B8223" t="s">
        <v>3454</v>
      </c>
      <c r="C8223" t="str">
        <f>VLOOKUP(B8223,customer!A:B,2,FALSE)</f>
        <v>Berkie Bernardes</v>
      </c>
      <c r="D8223" t="s">
        <v>3947</v>
      </c>
      <c r="E8223" t="str">
        <f>VLOOKUP(D8223,campaign!A:B,2,FALSE)</f>
        <v>OwnsComputer</v>
      </c>
      <c r="F8223" s="9">
        <v>44995</v>
      </c>
      <c r="G8223">
        <f>VLOOKUP(D8223,campaign!A:D,4,FALSE)</f>
        <v>62</v>
      </c>
    </row>
    <row r="8224" spans="2:7" x14ac:dyDescent="0.2">
      <c r="B8224" t="s">
        <v>3454</v>
      </c>
      <c r="C8224" t="str">
        <f>VLOOKUP(B8224,customer!A:B,2,FALSE)</f>
        <v>Berkie Bernardes</v>
      </c>
      <c r="D8224" t="s">
        <v>3947</v>
      </c>
      <c r="E8224" t="str">
        <f>VLOOKUP(D8224,campaign!A:B,2,FALSE)</f>
        <v>OwnsComputer</v>
      </c>
      <c r="F8224" s="9">
        <v>45033</v>
      </c>
      <c r="G8224">
        <f>VLOOKUP(D8224,campaign!A:D,4,FALSE)</f>
        <v>62</v>
      </c>
    </row>
    <row r="8225" spans="2:7" x14ac:dyDescent="0.2">
      <c r="B8225" t="s">
        <v>3454</v>
      </c>
      <c r="C8225" t="str">
        <f>VLOOKUP(B8225,customer!A:B,2,FALSE)</f>
        <v>Berkie Bernardes</v>
      </c>
      <c r="D8225" t="s">
        <v>3947</v>
      </c>
      <c r="E8225" t="str">
        <f>VLOOKUP(D8225,campaign!A:B,2,FALSE)</f>
        <v>OwnsComputer</v>
      </c>
      <c r="F8225" s="9">
        <v>45052</v>
      </c>
      <c r="G8225">
        <f>VLOOKUP(D8225,campaign!A:D,4,FALSE)</f>
        <v>62</v>
      </c>
    </row>
    <row r="8226" spans="2:7" x14ac:dyDescent="0.2">
      <c r="B8226" t="s">
        <v>3455</v>
      </c>
      <c r="C8226" t="str">
        <f>VLOOKUP(B8226,customer!A:B,2,FALSE)</f>
        <v>Nappie Boutcher</v>
      </c>
      <c r="D8226" t="s">
        <v>3928</v>
      </c>
      <c r="E8226" t="str">
        <f>VLOOKUP(D8226,campaign!A:B,2,FALSE)</f>
        <v>OptOutMailings</v>
      </c>
      <c r="F8226" s="9">
        <v>44680</v>
      </c>
      <c r="G8226">
        <f>VLOOKUP(D8226,campaign!A:D,4,FALSE)</f>
        <v>75</v>
      </c>
    </row>
    <row r="8227" spans="2:7" x14ac:dyDescent="0.2">
      <c r="B8227" t="s">
        <v>3455</v>
      </c>
      <c r="C8227" t="str">
        <f>VLOOKUP(B8227,customer!A:B,2,FALSE)</f>
        <v>Nappie Boutcher</v>
      </c>
      <c r="D8227" t="s">
        <v>3928</v>
      </c>
      <c r="E8227" t="str">
        <f>VLOOKUP(D8227,campaign!A:B,2,FALSE)</f>
        <v>OptOutMailings</v>
      </c>
      <c r="F8227" s="9">
        <v>44716</v>
      </c>
      <c r="G8227">
        <f>VLOOKUP(D8227,campaign!A:D,4,FALSE)</f>
        <v>75</v>
      </c>
    </row>
    <row r="8228" spans="2:7" x14ac:dyDescent="0.2">
      <c r="B8228" t="s">
        <v>3455</v>
      </c>
      <c r="C8228" t="str">
        <f>VLOOKUP(B8228,customer!A:B,2,FALSE)</f>
        <v>Nappie Boutcher</v>
      </c>
      <c r="D8228" t="s">
        <v>3928</v>
      </c>
      <c r="E8228" t="str">
        <f>VLOOKUP(D8228,campaign!A:B,2,FALSE)</f>
        <v>OptOutMailings</v>
      </c>
      <c r="F8228" s="9">
        <v>44743</v>
      </c>
      <c r="G8228">
        <f>VLOOKUP(D8228,campaign!A:D,4,FALSE)</f>
        <v>75</v>
      </c>
    </row>
    <row r="8229" spans="2:7" x14ac:dyDescent="0.2">
      <c r="B8229" t="s">
        <v>3455</v>
      </c>
      <c r="C8229" t="str">
        <f>VLOOKUP(B8229,customer!A:B,2,FALSE)</f>
        <v>Nappie Boutcher</v>
      </c>
      <c r="D8229" t="s">
        <v>3928</v>
      </c>
      <c r="E8229" t="str">
        <f>VLOOKUP(D8229,campaign!A:B,2,FALSE)</f>
        <v>OptOutMailings</v>
      </c>
      <c r="F8229" s="9">
        <v>44780</v>
      </c>
      <c r="G8229">
        <f>VLOOKUP(D8229,campaign!A:D,4,FALSE)</f>
        <v>75</v>
      </c>
    </row>
    <row r="8230" spans="2:7" x14ac:dyDescent="0.2">
      <c r="B8230" t="s">
        <v>3455</v>
      </c>
      <c r="C8230" t="str">
        <f>VLOOKUP(B8230,customer!A:B,2,FALSE)</f>
        <v>Nappie Boutcher</v>
      </c>
      <c r="D8230" t="s">
        <v>3928</v>
      </c>
      <c r="E8230" t="str">
        <f>VLOOKUP(D8230,campaign!A:B,2,FALSE)</f>
        <v>OptOutMailings</v>
      </c>
      <c r="F8230" s="9">
        <v>44813</v>
      </c>
      <c r="G8230">
        <f>VLOOKUP(D8230,campaign!A:D,4,FALSE)</f>
        <v>75</v>
      </c>
    </row>
    <row r="8231" spans="2:7" x14ac:dyDescent="0.2">
      <c r="B8231" t="s">
        <v>3455</v>
      </c>
      <c r="C8231" t="str">
        <f>VLOOKUP(B8231,customer!A:B,2,FALSE)</f>
        <v>Nappie Boutcher</v>
      </c>
      <c r="D8231" t="s">
        <v>3928</v>
      </c>
      <c r="E8231" t="str">
        <f>VLOOKUP(D8231,campaign!A:B,2,FALSE)</f>
        <v>OptOutMailings</v>
      </c>
      <c r="F8231" s="9">
        <v>44836</v>
      </c>
      <c r="G8231">
        <f>VLOOKUP(D8231,campaign!A:D,4,FALSE)</f>
        <v>75</v>
      </c>
    </row>
    <row r="8232" spans="2:7" x14ac:dyDescent="0.2">
      <c r="B8232" t="s">
        <v>3455</v>
      </c>
      <c r="C8232" t="str">
        <f>VLOOKUP(B8232,customer!A:B,2,FALSE)</f>
        <v>Nappie Boutcher</v>
      </c>
      <c r="D8232" t="s">
        <v>3928</v>
      </c>
      <c r="E8232" t="str">
        <f>VLOOKUP(D8232,campaign!A:B,2,FALSE)</f>
        <v>OptOutMailings</v>
      </c>
      <c r="F8232" s="9">
        <v>44903</v>
      </c>
      <c r="G8232">
        <f>VLOOKUP(D8232,campaign!A:D,4,FALSE)</f>
        <v>75</v>
      </c>
    </row>
    <row r="8233" spans="2:7" x14ac:dyDescent="0.2">
      <c r="B8233" t="s">
        <v>3455</v>
      </c>
      <c r="C8233" t="str">
        <f>VLOOKUP(B8233,customer!A:B,2,FALSE)</f>
        <v>Nappie Boutcher</v>
      </c>
      <c r="D8233" t="s">
        <v>3928</v>
      </c>
      <c r="E8233" t="str">
        <f>VLOOKUP(D8233,campaign!A:B,2,FALSE)</f>
        <v>OptOutMailings</v>
      </c>
      <c r="F8233" s="9">
        <v>44932</v>
      </c>
      <c r="G8233">
        <f>VLOOKUP(D8233,campaign!A:D,4,FALSE)</f>
        <v>75</v>
      </c>
    </row>
    <row r="8234" spans="2:7" x14ac:dyDescent="0.2">
      <c r="B8234" t="s">
        <v>3455</v>
      </c>
      <c r="C8234" t="str">
        <f>VLOOKUP(B8234,customer!A:B,2,FALSE)</f>
        <v>Nappie Boutcher</v>
      </c>
      <c r="D8234" t="s">
        <v>3928</v>
      </c>
      <c r="E8234" t="str">
        <f>VLOOKUP(D8234,campaign!A:B,2,FALSE)</f>
        <v>OptOutMailings</v>
      </c>
      <c r="F8234" s="9">
        <v>44958</v>
      </c>
      <c r="G8234">
        <f>VLOOKUP(D8234,campaign!A:D,4,FALSE)</f>
        <v>75</v>
      </c>
    </row>
    <row r="8235" spans="2:7" x14ac:dyDescent="0.2">
      <c r="B8235" t="s">
        <v>3455</v>
      </c>
      <c r="C8235" t="str">
        <f>VLOOKUP(B8235,customer!A:B,2,FALSE)</f>
        <v>Nappie Boutcher</v>
      </c>
      <c r="D8235" t="s">
        <v>3928</v>
      </c>
      <c r="E8235" t="str">
        <f>VLOOKUP(D8235,campaign!A:B,2,FALSE)</f>
        <v>OptOutMailings</v>
      </c>
      <c r="F8235" s="9">
        <v>45026</v>
      </c>
      <c r="G8235">
        <f>VLOOKUP(D8235,campaign!A:D,4,FALSE)</f>
        <v>75</v>
      </c>
    </row>
    <row r="8236" spans="2:7" x14ac:dyDescent="0.2">
      <c r="B8236" t="s">
        <v>3455</v>
      </c>
      <c r="C8236" t="str">
        <f>VLOOKUP(B8236,customer!A:B,2,FALSE)</f>
        <v>Nappie Boutcher</v>
      </c>
      <c r="D8236" t="s">
        <v>3928</v>
      </c>
      <c r="E8236" t="str">
        <f>VLOOKUP(D8236,campaign!A:B,2,FALSE)</f>
        <v>OptOutMailings</v>
      </c>
      <c r="F8236" s="9">
        <v>45060</v>
      </c>
      <c r="G8236">
        <f>VLOOKUP(D8236,campaign!A:D,4,FALSE)</f>
        <v>75</v>
      </c>
    </row>
    <row r="8237" spans="2:7" x14ac:dyDescent="0.2">
      <c r="B8237" t="s">
        <v>3455</v>
      </c>
      <c r="C8237" t="str">
        <f>VLOOKUP(B8237,customer!A:B,2,FALSE)</f>
        <v>Nappie Boutcher</v>
      </c>
      <c r="D8237" t="s">
        <v>3925</v>
      </c>
      <c r="E8237" t="str">
        <f>VLOOKUP(D8237,campaign!A:B,2,FALSE)</f>
        <v>Homeownership</v>
      </c>
      <c r="F8237" s="9">
        <v>44883</v>
      </c>
      <c r="G8237">
        <f>VLOOKUP(D8237,campaign!A:D,4,FALSE)</f>
        <v>13</v>
      </c>
    </row>
    <row r="8238" spans="2:7" x14ac:dyDescent="0.2">
      <c r="B8238" t="s">
        <v>3455</v>
      </c>
      <c r="C8238" t="str">
        <f>VLOOKUP(B8238,customer!A:B,2,FALSE)</f>
        <v>Nappie Boutcher</v>
      </c>
      <c r="D8238" t="s">
        <v>3925</v>
      </c>
      <c r="E8238" t="str">
        <f>VLOOKUP(D8238,campaign!A:B,2,FALSE)</f>
        <v>Homeownership</v>
      </c>
      <c r="F8238" s="9">
        <v>44917</v>
      </c>
      <c r="G8238">
        <f>VLOOKUP(D8238,campaign!A:D,4,FALSE)</f>
        <v>13</v>
      </c>
    </row>
    <row r="8239" spans="2:7" x14ac:dyDescent="0.2">
      <c r="B8239" t="s">
        <v>3455</v>
      </c>
      <c r="C8239" t="str">
        <f>VLOOKUP(B8239,customer!A:B,2,FALSE)</f>
        <v>Nappie Boutcher</v>
      </c>
      <c r="D8239" t="s">
        <v>3925</v>
      </c>
      <c r="E8239" t="str">
        <f>VLOOKUP(D8239,campaign!A:B,2,FALSE)</f>
        <v>Homeownership</v>
      </c>
      <c r="F8239" s="9">
        <v>44928</v>
      </c>
      <c r="G8239">
        <f>VLOOKUP(D8239,campaign!A:D,4,FALSE)</f>
        <v>13</v>
      </c>
    </row>
    <row r="8240" spans="2:7" x14ac:dyDescent="0.2">
      <c r="B8240" t="s">
        <v>3455</v>
      </c>
      <c r="C8240" t="str">
        <f>VLOOKUP(B8240,customer!A:B,2,FALSE)</f>
        <v>Nappie Boutcher</v>
      </c>
      <c r="D8240" t="s">
        <v>3925</v>
      </c>
      <c r="E8240" t="str">
        <f>VLOOKUP(D8240,campaign!A:B,2,FALSE)</f>
        <v>Homeownership</v>
      </c>
      <c r="F8240" s="9">
        <v>44980</v>
      </c>
      <c r="G8240">
        <f>VLOOKUP(D8240,campaign!A:D,4,FALSE)</f>
        <v>13</v>
      </c>
    </row>
    <row r="8241" spans="2:7" x14ac:dyDescent="0.2">
      <c r="B8241" t="s">
        <v>3455</v>
      </c>
      <c r="C8241" t="str">
        <f>VLOOKUP(B8241,customer!A:B,2,FALSE)</f>
        <v>Nappie Boutcher</v>
      </c>
      <c r="D8241" t="s">
        <v>3925</v>
      </c>
      <c r="E8241" t="str">
        <f>VLOOKUP(D8241,campaign!A:B,2,FALSE)</f>
        <v>Homeownership</v>
      </c>
      <c r="F8241" s="9">
        <v>44988</v>
      </c>
      <c r="G8241">
        <f>VLOOKUP(D8241,campaign!A:D,4,FALSE)</f>
        <v>13</v>
      </c>
    </row>
    <row r="8242" spans="2:7" x14ac:dyDescent="0.2">
      <c r="B8242" t="s">
        <v>3455</v>
      </c>
      <c r="C8242" t="str">
        <f>VLOOKUP(B8242,customer!A:B,2,FALSE)</f>
        <v>Nappie Boutcher</v>
      </c>
      <c r="D8242" t="s">
        <v>3925</v>
      </c>
      <c r="E8242" t="str">
        <f>VLOOKUP(D8242,campaign!A:B,2,FALSE)</f>
        <v>Homeownership</v>
      </c>
      <c r="F8242" s="9">
        <v>45043</v>
      </c>
      <c r="G8242">
        <f>VLOOKUP(D8242,campaign!A:D,4,FALSE)</f>
        <v>13</v>
      </c>
    </row>
    <row r="8243" spans="2:7" x14ac:dyDescent="0.2">
      <c r="B8243" t="s">
        <v>3456</v>
      </c>
      <c r="C8243" t="str">
        <f>VLOOKUP(B8243,customer!A:B,2,FALSE)</f>
        <v>Costa Brolly</v>
      </c>
      <c r="D8243" t="s">
        <v>3926</v>
      </c>
      <c r="E8243" t="str">
        <f>VLOOKUP(D8243,campaign!A:B,2,FALSE)</f>
        <v>BuysViaMailOrder</v>
      </c>
      <c r="F8243" s="9">
        <v>44581</v>
      </c>
      <c r="G8243">
        <f>VLOOKUP(D8243,campaign!A:D,4,FALSE)</f>
        <v>25</v>
      </c>
    </row>
    <row r="8244" spans="2:7" x14ac:dyDescent="0.2">
      <c r="B8244" t="s">
        <v>3456</v>
      </c>
      <c r="C8244" t="str">
        <f>VLOOKUP(B8244,customer!A:B,2,FALSE)</f>
        <v>Costa Brolly</v>
      </c>
      <c r="D8244" t="s">
        <v>3926</v>
      </c>
      <c r="E8244" t="str">
        <f>VLOOKUP(D8244,campaign!A:B,2,FALSE)</f>
        <v>BuysViaMailOrder</v>
      </c>
      <c r="F8244" s="9">
        <v>44620</v>
      </c>
      <c r="G8244">
        <f>VLOOKUP(D8244,campaign!A:D,4,FALSE)</f>
        <v>25</v>
      </c>
    </row>
    <row r="8245" spans="2:7" x14ac:dyDescent="0.2">
      <c r="B8245" t="s">
        <v>3456</v>
      </c>
      <c r="C8245" t="str">
        <f>VLOOKUP(B8245,customer!A:B,2,FALSE)</f>
        <v>Costa Brolly</v>
      </c>
      <c r="D8245" t="s">
        <v>3926</v>
      </c>
      <c r="E8245" t="str">
        <f>VLOOKUP(D8245,campaign!A:B,2,FALSE)</f>
        <v>BuysViaMailOrder</v>
      </c>
      <c r="F8245" s="9">
        <v>44674</v>
      </c>
      <c r="G8245">
        <f>VLOOKUP(D8245,campaign!A:D,4,FALSE)</f>
        <v>25</v>
      </c>
    </row>
    <row r="8246" spans="2:7" x14ac:dyDescent="0.2">
      <c r="B8246" t="s">
        <v>3456</v>
      </c>
      <c r="C8246" t="str">
        <f>VLOOKUP(B8246,customer!A:B,2,FALSE)</f>
        <v>Costa Brolly</v>
      </c>
      <c r="D8246" t="s">
        <v>3926</v>
      </c>
      <c r="E8246" t="str">
        <f>VLOOKUP(D8246,campaign!A:B,2,FALSE)</f>
        <v>BuysViaMailOrder</v>
      </c>
      <c r="F8246" s="9">
        <v>44685</v>
      </c>
      <c r="G8246">
        <f>VLOOKUP(D8246,campaign!A:D,4,FALSE)</f>
        <v>25</v>
      </c>
    </row>
    <row r="8247" spans="2:7" x14ac:dyDescent="0.2">
      <c r="B8247" t="s">
        <v>3456</v>
      </c>
      <c r="C8247" t="str">
        <f>VLOOKUP(B8247,customer!A:B,2,FALSE)</f>
        <v>Costa Brolly</v>
      </c>
      <c r="D8247" t="s">
        <v>3926</v>
      </c>
      <c r="E8247" t="str">
        <f>VLOOKUP(D8247,campaign!A:B,2,FALSE)</f>
        <v>BuysViaMailOrder</v>
      </c>
      <c r="F8247" s="9">
        <v>44736</v>
      </c>
      <c r="G8247">
        <f>VLOOKUP(D8247,campaign!A:D,4,FALSE)</f>
        <v>25</v>
      </c>
    </row>
    <row r="8248" spans="2:7" x14ac:dyDescent="0.2">
      <c r="B8248" t="s">
        <v>3456</v>
      </c>
      <c r="C8248" t="str">
        <f>VLOOKUP(B8248,customer!A:B,2,FALSE)</f>
        <v>Costa Brolly</v>
      </c>
      <c r="D8248" t="s">
        <v>3926</v>
      </c>
      <c r="E8248" t="str">
        <f>VLOOKUP(D8248,campaign!A:B,2,FALSE)</f>
        <v>BuysViaMailOrder</v>
      </c>
      <c r="F8248" s="9">
        <v>44833</v>
      </c>
      <c r="G8248">
        <f>VLOOKUP(D8248,campaign!A:D,4,FALSE)</f>
        <v>25</v>
      </c>
    </row>
    <row r="8249" spans="2:7" x14ac:dyDescent="0.2">
      <c r="B8249" t="s">
        <v>3456</v>
      </c>
      <c r="C8249" t="str">
        <f>VLOOKUP(B8249,customer!A:B,2,FALSE)</f>
        <v>Costa Brolly</v>
      </c>
      <c r="D8249" t="s">
        <v>3926</v>
      </c>
      <c r="E8249" t="str">
        <f>VLOOKUP(D8249,campaign!A:B,2,FALSE)</f>
        <v>BuysViaMailOrder</v>
      </c>
      <c r="F8249" s="9">
        <v>44858</v>
      </c>
      <c r="G8249">
        <f>VLOOKUP(D8249,campaign!A:D,4,FALSE)</f>
        <v>25</v>
      </c>
    </row>
    <row r="8250" spans="2:7" x14ac:dyDescent="0.2">
      <c r="B8250" t="s">
        <v>3456</v>
      </c>
      <c r="C8250" t="str">
        <f>VLOOKUP(B8250,customer!A:B,2,FALSE)</f>
        <v>Costa Brolly</v>
      </c>
      <c r="D8250" t="s">
        <v>3926</v>
      </c>
      <c r="E8250" t="str">
        <f>VLOOKUP(D8250,campaign!A:B,2,FALSE)</f>
        <v>BuysViaMailOrder</v>
      </c>
      <c r="F8250" s="9">
        <v>44956</v>
      </c>
      <c r="G8250">
        <f>VLOOKUP(D8250,campaign!A:D,4,FALSE)</f>
        <v>25</v>
      </c>
    </row>
    <row r="8251" spans="2:7" x14ac:dyDescent="0.2">
      <c r="B8251" t="s">
        <v>3456</v>
      </c>
      <c r="C8251" t="str">
        <f>VLOOKUP(B8251,customer!A:B,2,FALSE)</f>
        <v>Costa Brolly</v>
      </c>
      <c r="D8251" t="s">
        <v>3926</v>
      </c>
      <c r="E8251" t="str">
        <f>VLOOKUP(D8251,campaign!A:B,2,FALSE)</f>
        <v>BuysViaMailOrder</v>
      </c>
      <c r="F8251" s="9">
        <v>45008</v>
      </c>
      <c r="G8251">
        <f>VLOOKUP(D8251,campaign!A:D,4,FALSE)</f>
        <v>25</v>
      </c>
    </row>
    <row r="8252" spans="2:7" x14ac:dyDescent="0.2">
      <c r="B8252" t="s">
        <v>3456</v>
      </c>
      <c r="C8252" t="str">
        <f>VLOOKUP(B8252,customer!A:B,2,FALSE)</f>
        <v>Costa Brolly</v>
      </c>
      <c r="D8252" t="s">
        <v>3922</v>
      </c>
      <c r="E8252" t="str">
        <f>VLOOKUP(D8252,campaign!A:B,2,FALSE)</f>
        <v>HandsetWebCapable</v>
      </c>
      <c r="F8252" s="9">
        <v>44771</v>
      </c>
      <c r="G8252">
        <f>VLOOKUP(D8252,campaign!A:D,4,FALSE)</f>
        <v>62</v>
      </c>
    </row>
    <row r="8253" spans="2:7" x14ac:dyDescent="0.2">
      <c r="B8253" t="s">
        <v>3456</v>
      </c>
      <c r="C8253" t="str">
        <f>VLOOKUP(B8253,customer!A:B,2,FALSE)</f>
        <v>Costa Brolly</v>
      </c>
      <c r="D8253" t="s">
        <v>3922</v>
      </c>
      <c r="E8253" t="str">
        <f>VLOOKUP(D8253,campaign!A:B,2,FALSE)</f>
        <v>HandsetWebCapable</v>
      </c>
      <c r="F8253" s="9">
        <v>44808</v>
      </c>
      <c r="G8253">
        <f>VLOOKUP(D8253,campaign!A:D,4,FALSE)</f>
        <v>62</v>
      </c>
    </row>
    <row r="8254" spans="2:7" x14ac:dyDescent="0.2">
      <c r="B8254" t="s">
        <v>3456</v>
      </c>
      <c r="C8254" t="str">
        <f>VLOOKUP(B8254,customer!A:B,2,FALSE)</f>
        <v>Costa Brolly</v>
      </c>
      <c r="D8254" t="s">
        <v>3922</v>
      </c>
      <c r="E8254" t="str">
        <f>VLOOKUP(D8254,campaign!A:B,2,FALSE)</f>
        <v>HandsetWebCapable</v>
      </c>
      <c r="F8254" s="9">
        <v>44844</v>
      </c>
      <c r="G8254">
        <f>VLOOKUP(D8254,campaign!A:D,4,FALSE)</f>
        <v>62</v>
      </c>
    </row>
    <row r="8255" spans="2:7" x14ac:dyDescent="0.2">
      <c r="B8255" t="s">
        <v>3456</v>
      </c>
      <c r="C8255" t="str">
        <f>VLOOKUP(B8255,customer!A:B,2,FALSE)</f>
        <v>Costa Brolly</v>
      </c>
      <c r="D8255" t="s">
        <v>3922</v>
      </c>
      <c r="E8255" t="str">
        <f>VLOOKUP(D8255,campaign!A:B,2,FALSE)</f>
        <v>HandsetWebCapable</v>
      </c>
      <c r="F8255" s="9">
        <v>44868</v>
      </c>
      <c r="G8255">
        <f>VLOOKUP(D8255,campaign!A:D,4,FALSE)</f>
        <v>62</v>
      </c>
    </row>
    <row r="8256" spans="2:7" x14ac:dyDescent="0.2">
      <c r="B8256" t="s">
        <v>3456</v>
      </c>
      <c r="C8256" t="str">
        <f>VLOOKUP(B8256,customer!A:B,2,FALSE)</f>
        <v>Costa Brolly</v>
      </c>
      <c r="D8256" t="s">
        <v>3922</v>
      </c>
      <c r="E8256" t="str">
        <f>VLOOKUP(D8256,campaign!A:B,2,FALSE)</f>
        <v>HandsetWebCapable</v>
      </c>
      <c r="F8256" s="9">
        <v>44904</v>
      </c>
      <c r="G8256">
        <f>VLOOKUP(D8256,campaign!A:D,4,FALSE)</f>
        <v>62</v>
      </c>
    </row>
    <row r="8257" spans="2:7" x14ac:dyDescent="0.2">
      <c r="B8257" t="s">
        <v>3456</v>
      </c>
      <c r="C8257" t="str">
        <f>VLOOKUP(B8257,customer!A:B,2,FALSE)</f>
        <v>Costa Brolly</v>
      </c>
      <c r="D8257" t="s">
        <v>3922</v>
      </c>
      <c r="E8257" t="str">
        <f>VLOOKUP(D8257,campaign!A:B,2,FALSE)</f>
        <v>HandsetWebCapable</v>
      </c>
      <c r="F8257" s="9">
        <v>44927</v>
      </c>
      <c r="G8257">
        <f>VLOOKUP(D8257,campaign!A:D,4,FALSE)</f>
        <v>62</v>
      </c>
    </row>
    <row r="8258" spans="2:7" x14ac:dyDescent="0.2">
      <c r="B8258" t="s">
        <v>3456</v>
      </c>
      <c r="C8258" t="str">
        <f>VLOOKUP(B8258,customer!A:B,2,FALSE)</f>
        <v>Costa Brolly</v>
      </c>
      <c r="D8258" t="s">
        <v>3922</v>
      </c>
      <c r="E8258" t="str">
        <f>VLOOKUP(D8258,campaign!A:B,2,FALSE)</f>
        <v>HandsetWebCapable</v>
      </c>
      <c r="F8258" s="9">
        <v>44959</v>
      </c>
      <c r="G8258">
        <f>VLOOKUP(D8258,campaign!A:D,4,FALSE)</f>
        <v>62</v>
      </c>
    </row>
    <row r="8259" spans="2:7" x14ac:dyDescent="0.2">
      <c r="B8259" t="s">
        <v>3456</v>
      </c>
      <c r="C8259" t="str">
        <f>VLOOKUP(B8259,customer!A:B,2,FALSE)</f>
        <v>Costa Brolly</v>
      </c>
      <c r="D8259" t="s">
        <v>3922</v>
      </c>
      <c r="E8259" t="str">
        <f>VLOOKUP(D8259,campaign!A:B,2,FALSE)</f>
        <v>HandsetWebCapable</v>
      </c>
      <c r="F8259" s="9">
        <v>45016</v>
      </c>
      <c r="G8259">
        <f>VLOOKUP(D8259,campaign!A:D,4,FALSE)</f>
        <v>62</v>
      </c>
    </row>
    <row r="8260" spans="2:7" x14ac:dyDescent="0.2">
      <c r="B8260" t="s">
        <v>3456</v>
      </c>
      <c r="C8260" t="str">
        <f>VLOOKUP(B8260,customer!A:B,2,FALSE)</f>
        <v>Costa Brolly</v>
      </c>
      <c r="D8260" t="s">
        <v>3922</v>
      </c>
      <c r="E8260" t="str">
        <f>VLOOKUP(D8260,campaign!A:B,2,FALSE)</f>
        <v>HandsetWebCapable</v>
      </c>
      <c r="F8260" s="9">
        <v>45055</v>
      </c>
      <c r="G8260">
        <f>VLOOKUP(D8260,campaign!A:D,4,FALSE)</f>
        <v>62</v>
      </c>
    </row>
    <row r="8261" spans="2:7" x14ac:dyDescent="0.2">
      <c r="B8261" t="s">
        <v>3456</v>
      </c>
      <c r="C8261" t="str">
        <f>VLOOKUP(B8261,customer!A:B,2,FALSE)</f>
        <v>Costa Brolly</v>
      </c>
      <c r="D8261" t="s">
        <v>3922</v>
      </c>
      <c r="E8261" t="str">
        <f>VLOOKUP(D8261,campaign!A:B,2,FALSE)</f>
        <v>HandsetWebCapable</v>
      </c>
      <c r="F8261" s="9">
        <v>45087</v>
      </c>
      <c r="G8261">
        <f>VLOOKUP(D8261,campaign!A:D,4,FALSE)</f>
        <v>62</v>
      </c>
    </row>
    <row r="8262" spans="2:7" x14ac:dyDescent="0.2">
      <c r="B8262" t="s">
        <v>3457</v>
      </c>
      <c r="C8262" t="str">
        <f>VLOOKUP(B8262,customer!A:B,2,FALSE)</f>
        <v>Arte Dalliwater</v>
      </c>
      <c r="D8262" t="s">
        <v>3953</v>
      </c>
      <c r="E8262" t="str">
        <f>VLOOKUP(D8262,campaign!A:B,2,FALSE)</f>
        <v>MaritalStatus</v>
      </c>
      <c r="F8262" s="9">
        <v>44920</v>
      </c>
      <c r="G8262">
        <f>VLOOKUP(D8262,campaign!A:D,4,FALSE)</f>
        <v>29</v>
      </c>
    </row>
    <row r="8263" spans="2:7" x14ac:dyDescent="0.2">
      <c r="B8263" t="s">
        <v>3457</v>
      </c>
      <c r="C8263" t="str">
        <f>VLOOKUP(B8263,customer!A:B,2,FALSE)</f>
        <v>Arte Dalliwater</v>
      </c>
      <c r="D8263" t="s">
        <v>3953</v>
      </c>
      <c r="E8263" t="str">
        <f>VLOOKUP(D8263,campaign!A:B,2,FALSE)</f>
        <v>MaritalStatus</v>
      </c>
      <c r="F8263" s="9">
        <v>44957</v>
      </c>
      <c r="G8263">
        <f>VLOOKUP(D8263,campaign!A:D,4,FALSE)</f>
        <v>29</v>
      </c>
    </row>
    <row r="8264" spans="2:7" x14ac:dyDescent="0.2">
      <c r="B8264" t="s">
        <v>3457</v>
      </c>
      <c r="C8264" t="str">
        <f>VLOOKUP(B8264,customer!A:B,2,FALSE)</f>
        <v>Arte Dalliwater</v>
      </c>
      <c r="D8264" t="s">
        <v>3953</v>
      </c>
      <c r="E8264" t="str">
        <f>VLOOKUP(D8264,campaign!A:B,2,FALSE)</f>
        <v>MaritalStatus</v>
      </c>
      <c r="F8264" s="9">
        <v>44966</v>
      </c>
      <c r="G8264">
        <f>VLOOKUP(D8264,campaign!A:D,4,FALSE)</f>
        <v>29</v>
      </c>
    </row>
    <row r="8265" spans="2:7" x14ac:dyDescent="0.2">
      <c r="B8265" t="s">
        <v>3457</v>
      </c>
      <c r="C8265" t="str">
        <f>VLOOKUP(B8265,customer!A:B,2,FALSE)</f>
        <v>Arte Dalliwater</v>
      </c>
      <c r="D8265" t="s">
        <v>3953</v>
      </c>
      <c r="E8265" t="str">
        <f>VLOOKUP(D8265,campaign!A:B,2,FALSE)</f>
        <v>MaritalStatus</v>
      </c>
      <c r="F8265" s="9">
        <v>44990</v>
      </c>
      <c r="G8265">
        <f>VLOOKUP(D8265,campaign!A:D,4,FALSE)</f>
        <v>29</v>
      </c>
    </row>
    <row r="8266" spans="2:7" x14ac:dyDescent="0.2">
      <c r="B8266" t="s">
        <v>3457</v>
      </c>
      <c r="C8266" t="str">
        <f>VLOOKUP(B8266,customer!A:B,2,FALSE)</f>
        <v>Arte Dalliwater</v>
      </c>
      <c r="D8266" t="s">
        <v>3953</v>
      </c>
      <c r="E8266" t="str">
        <f>VLOOKUP(D8266,campaign!A:B,2,FALSE)</f>
        <v>MaritalStatus</v>
      </c>
      <c r="F8266" s="9">
        <v>45024</v>
      </c>
      <c r="G8266">
        <f>VLOOKUP(D8266,campaign!A:D,4,FALSE)</f>
        <v>29</v>
      </c>
    </row>
    <row r="8267" spans="2:7" x14ac:dyDescent="0.2">
      <c r="B8267" t="s">
        <v>3457</v>
      </c>
      <c r="C8267" t="str">
        <f>VLOOKUP(B8267,customer!A:B,2,FALSE)</f>
        <v>Arte Dalliwater</v>
      </c>
      <c r="D8267" t="s">
        <v>3953</v>
      </c>
      <c r="E8267" t="str">
        <f>VLOOKUP(D8267,campaign!A:B,2,FALSE)</f>
        <v>MaritalStatus</v>
      </c>
      <c r="F8267" s="9">
        <v>45073</v>
      </c>
      <c r="G8267">
        <f>VLOOKUP(D8267,campaign!A:D,4,FALSE)</f>
        <v>29</v>
      </c>
    </row>
    <row r="8268" spans="2:7" x14ac:dyDescent="0.2">
      <c r="B8268" t="s">
        <v>3457</v>
      </c>
      <c r="C8268" t="str">
        <f>VLOOKUP(B8268,customer!A:B,2,FALSE)</f>
        <v>Arte Dalliwater</v>
      </c>
      <c r="D8268" t="s">
        <v>3953</v>
      </c>
      <c r="E8268" t="str">
        <f>VLOOKUP(D8268,campaign!A:B,2,FALSE)</f>
        <v>MaritalStatus</v>
      </c>
      <c r="F8268" s="9">
        <v>45082</v>
      </c>
      <c r="G8268">
        <f>VLOOKUP(D8268,campaign!A:D,4,FALSE)</f>
        <v>29</v>
      </c>
    </row>
    <row r="8269" spans="2:7" x14ac:dyDescent="0.2">
      <c r="B8269" t="s">
        <v>3458</v>
      </c>
      <c r="C8269" t="str">
        <f>VLOOKUP(B8269,customer!A:B,2,FALSE)</f>
        <v>Derek Stealey</v>
      </c>
      <c r="D8269" t="s">
        <v>3921</v>
      </c>
      <c r="E8269" t="str">
        <f>VLOOKUP(D8269,campaign!A:B,2,FALSE)</f>
        <v>HandsetRefurbished</v>
      </c>
      <c r="F8269" s="9">
        <v>44593</v>
      </c>
      <c r="G8269">
        <f>VLOOKUP(D8269,campaign!A:D,4,FALSE)</f>
        <v>26</v>
      </c>
    </row>
    <row r="8270" spans="2:7" x14ac:dyDescent="0.2">
      <c r="B8270" t="s">
        <v>3458</v>
      </c>
      <c r="C8270" t="str">
        <f>VLOOKUP(B8270,customer!A:B,2,FALSE)</f>
        <v>Derek Stealey</v>
      </c>
      <c r="D8270" t="s">
        <v>3921</v>
      </c>
      <c r="E8270" t="str">
        <f>VLOOKUP(D8270,campaign!A:B,2,FALSE)</f>
        <v>HandsetRefurbished</v>
      </c>
      <c r="F8270" s="9">
        <v>44628</v>
      </c>
      <c r="G8270">
        <f>VLOOKUP(D8270,campaign!A:D,4,FALSE)</f>
        <v>26</v>
      </c>
    </row>
    <row r="8271" spans="2:7" x14ac:dyDescent="0.2">
      <c r="B8271" t="s">
        <v>3458</v>
      </c>
      <c r="C8271" t="str">
        <f>VLOOKUP(B8271,customer!A:B,2,FALSE)</f>
        <v>Derek Stealey</v>
      </c>
      <c r="D8271" t="s">
        <v>3921</v>
      </c>
      <c r="E8271" t="str">
        <f>VLOOKUP(D8271,campaign!A:B,2,FALSE)</f>
        <v>HandsetRefurbished</v>
      </c>
      <c r="F8271" s="9">
        <v>44666</v>
      </c>
      <c r="G8271">
        <f>VLOOKUP(D8271,campaign!A:D,4,FALSE)</f>
        <v>26</v>
      </c>
    </row>
    <row r="8272" spans="2:7" x14ac:dyDescent="0.2">
      <c r="B8272" t="s">
        <v>3458</v>
      </c>
      <c r="C8272" t="str">
        <f>VLOOKUP(B8272,customer!A:B,2,FALSE)</f>
        <v>Derek Stealey</v>
      </c>
      <c r="D8272" t="s">
        <v>3921</v>
      </c>
      <c r="E8272" t="str">
        <f>VLOOKUP(D8272,campaign!A:B,2,FALSE)</f>
        <v>HandsetRefurbished</v>
      </c>
      <c r="F8272" s="9">
        <v>44725</v>
      </c>
      <c r="G8272">
        <f>VLOOKUP(D8272,campaign!A:D,4,FALSE)</f>
        <v>26</v>
      </c>
    </row>
    <row r="8273" spans="2:7" x14ac:dyDescent="0.2">
      <c r="B8273" t="s">
        <v>3458</v>
      </c>
      <c r="C8273" t="str">
        <f>VLOOKUP(B8273,customer!A:B,2,FALSE)</f>
        <v>Derek Stealey</v>
      </c>
      <c r="D8273" t="s">
        <v>3921</v>
      </c>
      <c r="E8273" t="str">
        <f>VLOOKUP(D8273,campaign!A:B,2,FALSE)</f>
        <v>HandsetRefurbished</v>
      </c>
      <c r="F8273" s="9">
        <v>44744</v>
      </c>
      <c r="G8273">
        <f>VLOOKUP(D8273,campaign!A:D,4,FALSE)</f>
        <v>26</v>
      </c>
    </row>
    <row r="8274" spans="2:7" x14ac:dyDescent="0.2">
      <c r="B8274" t="s">
        <v>3458</v>
      </c>
      <c r="C8274" t="str">
        <f>VLOOKUP(B8274,customer!A:B,2,FALSE)</f>
        <v>Derek Stealey</v>
      </c>
      <c r="D8274" t="s">
        <v>3921</v>
      </c>
      <c r="E8274" t="str">
        <f>VLOOKUP(D8274,campaign!A:B,2,FALSE)</f>
        <v>HandsetRefurbished</v>
      </c>
      <c r="F8274" s="9">
        <v>44781</v>
      </c>
      <c r="G8274">
        <f>VLOOKUP(D8274,campaign!A:D,4,FALSE)</f>
        <v>26</v>
      </c>
    </row>
    <row r="8275" spans="2:7" x14ac:dyDescent="0.2">
      <c r="B8275" t="s">
        <v>3458</v>
      </c>
      <c r="C8275" t="str">
        <f>VLOOKUP(B8275,customer!A:B,2,FALSE)</f>
        <v>Derek Stealey</v>
      </c>
      <c r="D8275" t="s">
        <v>3921</v>
      </c>
      <c r="E8275" t="str">
        <f>VLOOKUP(D8275,campaign!A:B,2,FALSE)</f>
        <v>HandsetRefurbished</v>
      </c>
      <c r="F8275" s="9">
        <v>44848</v>
      </c>
      <c r="G8275">
        <f>VLOOKUP(D8275,campaign!A:D,4,FALSE)</f>
        <v>26</v>
      </c>
    </row>
    <row r="8276" spans="2:7" x14ac:dyDescent="0.2">
      <c r="B8276" t="s">
        <v>3458</v>
      </c>
      <c r="C8276" t="str">
        <f>VLOOKUP(B8276,customer!A:B,2,FALSE)</f>
        <v>Derek Stealey</v>
      </c>
      <c r="D8276" t="s">
        <v>3921</v>
      </c>
      <c r="E8276" t="str">
        <f>VLOOKUP(D8276,campaign!A:B,2,FALSE)</f>
        <v>HandsetRefurbished</v>
      </c>
      <c r="F8276" s="9">
        <v>44868</v>
      </c>
      <c r="G8276">
        <f>VLOOKUP(D8276,campaign!A:D,4,FALSE)</f>
        <v>26</v>
      </c>
    </row>
    <row r="8277" spans="2:7" x14ac:dyDescent="0.2">
      <c r="B8277" t="s">
        <v>3458</v>
      </c>
      <c r="C8277" t="str">
        <f>VLOOKUP(B8277,customer!A:B,2,FALSE)</f>
        <v>Derek Stealey</v>
      </c>
      <c r="D8277" t="s">
        <v>3921</v>
      </c>
      <c r="E8277" t="str">
        <f>VLOOKUP(D8277,campaign!A:B,2,FALSE)</f>
        <v>HandsetRefurbished</v>
      </c>
      <c r="F8277" s="9">
        <v>44907</v>
      </c>
      <c r="G8277">
        <f>VLOOKUP(D8277,campaign!A:D,4,FALSE)</f>
        <v>26</v>
      </c>
    </row>
    <row r="8278" spans="2:7" x14ac:dyDescent="0.2">
      <c r="B8278" t="s">
        <v>3458</v>
      </c>
      <c r="C8278" t="str">
        <f>VLOOKUP(B8278,customer!A:B,2,FALSE)</f>
        <v>Derek Stealey</v>
      </c>
      <c r="D8278" t="s">
        <v>3921</v>
      </c>
      <c r="E8278" t="str">
        <f>VLOOKUP(D8278,campaign!A:B,2,FALSE)</f>
        <v>HandsetRefurbished</v>
      </c>
      <c r="F8278" s="9">
        <v>44942</v>
      </c>
      <c r="G8278">
        <f>VLOOKUP(D8278,campaign!A:D,4,FALSE)</f>
        <v>26</v>
      </c>
    </row>
    <row r="8279" spans="2:7" x14ac:dyDescent="0.2">
      <c r="B8279" t="s">
        <v>3458</v>
      </c>
      <c r="C8279" t="str">
        <f>VLOOKUP(B8279,customer!A:B,2,FALSE)</f>
        <v>Derek Stealey</v>
      </c>
      <c r="D8279" t="s">
        <v>3921</v>
      </c>
      <c r="E8279" t="str">
        <f>VLOOKUP(D8279,campaign!A:B,2,FALSE)</f>
        <v>HandsetRefurbished</v>
      </c>
      <c r="F8279" s="9">
        <v>45000</v>
      </c>
      <c r="G8279">
        <f>VLOOKUP(D8279,campaign!A:D,4,FALSE)</f>
        <v>26</v>
      </c>
    </row>
    <row r="8280" spans="2:7" x14ac:dyDescent="0.2">
      <c r="B8280" t="s">
        <v>3458</v>
      </c>
      <c r="C8280" t="str">
        <f>VLOOKUP(B8280,customer!A:B,2,FALSE)</f>
        <v>Derek Stealey</v>
      </c>
      <c r="D8280" t="s">
        <v>3921</v>
      </c>
      <c r="E8280" t="str">
        <f>VLOOKUP(D8280,campaign!A:B,2,FALSE)</f>
        <v>HandsetRefurbished</v>
      </c>
      <c r="F8280" s="9">
        <v>45022</v>
      </c>
      <c r="G8280">
        <f>VLOOKUP(D8280,campaign!A:D,4,FALSE)</f>
        <v>26</v>
      </c>
    </row>
    <row r="8281" spans="2:7" x14ac:dyDescent="0.2">
      <c r="B8281" t="s">
        <v>3458</v>
      </c>
      <c r="C8281" t="str">
        <f>VLOOKUP(B8281,customer!A:B,2,FALSE)</f>
        <v>Derek Stealey</v>
      </c>
      <c r="D8281" t="s">
        <v>3921</v>
      </c>
      <c r="E8281" t="str">
        <f>VLOOKUP(D8281,campaign!A:B,2,FALSE)</f>
        <v>HandsetRefurbished</v>
      </c>
      <c r="F8281" s="9">
        <v>45051</v>
      </c>
      <c r="G8281">
        <f>VLOOKUP(D8281,campaign!A:D,4,FALSE)</f>
        <v>26</v>
      </c>
    </row>
    <row r="8282" spans="2:7" x14ac:dyDescent="0.2">
      <c r="B8282" t="s">
        <v>3458</v>
      </c>
      <c r="C8282" t="str">
        <f>VLOOKUP(B8282,customer!A:B,2,FALSE)</f>
        <v>Derek Stealey</v>
      </c>
      <c r="D8282" t="s">
        <v>3923</v>
      </c>
      <c r="E8282" t="str">
        <f>VLOOKUP(D8282,campaign!A:B,2,FALSE)</f>
        <v>TruckOwner</v>
      </c>
      <c r="F8282" s="9">
        <v>44661</v>
      </c>
      <c r="G8282">
        <f>VLOOKUP(D8282,campaign!A:D,4,FALSE)</f>
        <v>26</v>
      </c>
    </row>
    <row r="8283" spans="2:7" x14ac:dyDescent="0.2">
      <c r="B8283" t="s">
        <v>3458</v>
      </c>
      <c r="C8283" t="str">
        <f>VLOOKUP(B8283,customer!A:B,2,FALSE)</f>
        <v>Derek Stealey</v>
      </c>
      <c r="D8283" t="s">
        <v>3923</v>
      </c>
      <c r="E8283" t="str">
        <f>VLOOKUP(D8283,campaign!A:B,2,FALSE)</f>
        <v>TruckOwner</v>
      </c>
      <c r="F8283" s="9">
        <v>44694</v>
      </c>
      <c r="G8283">
        <f>VLOOKUP(D8283,campaign!A:D,4,FALSE)</f>
        <v>26</v>
      </c>
    </row>
    <row r="8284" spans="2:7" x14ac:dyDescent="0.2">
      <c r="B8284" t="s">
        <v>3458</v>
      </c>
      <c r="C8284" t="str">
        <f>VLOOKUP(B8284,customer!A:B,2,FALSE)</f>
        <v>Derek Stealey</v>
      </c>
      <c r="D8284" t="s">
        <v>3923</v>
      </c>
      <c r="E8284" t="str">
        <f>VLOOKUP(D8284,campaign!A:B,2,FALSE)</f>
        <v>TruckOwner</v>
      </c>
      <c r="F8284" s="9">
        <v>44733</v>
      </c>
      <c r="G8284">
        <f>VLOOKUP(D8284,campaign!A:D,4,FALSE)</f>
        <v>26</v>
      </c>
    </row>
    <row r="8285" spans="2:7" x14ac:dyDescent="0.2">
      <c r="B8285" t="s">
        <v>3458</v>
      </c>
      <c r="C8285" t="str">
        <f>VLOOKUP(B8285,customer!A:B,2,FALSE)</f>
        <v>Derek Stealey</v>
      </c>
      <c r="D8285" t="s">
        <v>3923</v>
      </c>
      <c r="E8285" t="str">
        <f>VLOOKUP(D8285,campaign!A:B,2,FALSE)</f>
        <v>TruckOwner</v>
      </c>
      <c r="F8285" s="9">
        <v>44753</v>
      </c>
      <c r="G8285">
        <f>VLOOKUP(D8285,campaign!A:D,4,FALSE)</f>
        <v>26</v>
      </c>
    </row>
    <row r="8286" spans="2:7" x14ac:dyDescent="0.2">
      <c r="B8286" t="s">
        <v>3458</v>
      </c>
      <c r="C8286" t="str">
        <f>VLOOKUP(B8286,customer!A:B,2,FALSE)</f>
        <v>Derek Stealey</v>
      </c>
      <c r="D8286" t="s">
        <v>3923</v>
      </c>
      <c r="E8286" t="str">
        <f>VLOOKUP(D8286,campaign!A:B,2,FALSE)</f>
        <v>TruckOwner</v>
      </c>
      <c r="F8286" s="9">
        <v>44798</v>
      </c>
      <c r="G8286">
        <f>VLOOKUP(D8286,campaign!A:D,4,FALSE)</f>
        <v>26</v>
      </c>
    </row>
    <row r="8287" spans="2:7" x14ac:dyDescent="0.2">
      <c r="B8287" t="s">
        <v>3458</v>
      </c>
      <c r="C8287" t="str">
        <f>VLOOKUP(B8287,customer!A:B,2,FALSE)</f>
        <v>Derek Stealey</v>
      </c>
      <c r="D8287" t="s">
        <v>3923</v>
      </c>
      <c r="E8287" t="str">
        <f>VLOOKUP(D8287,campaign!A:B,2,FALSE)</f>
        <v>TruckOwner</v>
      </c>
      <c r="F8287" s="9">
        <v>44828</v>
      </c>
      <c r="G8287">
        <f>VLOOKUP(D8287,campaign!A:D,4,FALSE)</f>
        <v>26</v>
      </c>
    </row>
    <row r="8288" spans="2:7" x14ac:dyDescent="0.2">
      <c r="B8288" t="s">
        <v>3458</v>
      </c>
      <c r="C8288" t="str">
        <f>VLOOKUP(B8288,customer!A:B,2,FALSE)</f>
        <v>Derek Stealey</v>
      </c>
      <c r="D8288" t="s">
        <v>3923</v>
      </c>
      <c r="E8288" t="str">
        <f>VLOOKUP(D8288,campaign!A:B,2,FALSE)</f>
        <v>TruckOwner</v>
      </c>
      <c r="F8288" s="9">
        <v>44851</v>
      </c>
      <c r="G8288">
        <f>VLOOKUP(D8288,campaign!A:D,4,FALSE)</f>
        <v>26</v>
      </c>
    </row>
    <row r="8289" spans="2:7" x14ac:dyDescent="0.2">
      <c r="B8289" t="s">
        <v>3458</v>
      </c>
      <c r="C8289" t="str">
        <f>VLOOKUP(B8289,customer!A:B,2,FALSE)</f>
        <v>Derek Stealey</v>
      </c>
      <c r="D8289" t="s">
        <v>3923</v>
      </c>
      <c r="E8289" t="str">
        <f>VLOOKUP(D8289,campaign!A:B,2,FALSE)</f>
        <v>TruckOwner</v>
      </c>
      <c r="F8289" s="9">
        <v>44885</v>
      </c>
      <c r="G8289">
        <f>VLOOKUP(D8289,campaign!A:D,4,FALSE)</f>
        <v>26</v>
      </c>
    </row>
    <row r="8290" spans="2:7" x14ac:dyDescent="0.2">
      <c r="B8290" t="s">
        <v>3458</v>
      </c>
      <c r="C8290" t="str">
        <f>VLOOKUP(B8290,customer!A:B,2,FALSE)</f>
        <v>Derek Stealey</v>
      </c>
      <c r="D8290" t="s">
        <v>3923</v>
      </c>
      <c r="E8290" t="str">
        <f>VLOOKUP(D8290,campaign!A:B,2,FALSE)</f>
        <v>TruckOwner</v>
      </c>
      <c r="F8290" s="9">
        <v>44920</v>
      </c>
      <c r="G8290">
        <f>VLOOKUP(D8290,campaign!A:D,4,FALSE)</f>
        <v>26</v>
      </c>
    </row>
    <row r="8291" spans="2:7" x14ac:dyDescent="0.2">
      <c r="B8291" t="s">
        <v>3458</v>
      </c>
      <c r="C8291" t="str">
        <f>VLOOKUP(B8291,customer!A:B,2,FALSE)</f>
        <v>Derek Stealey</v>
      </c>
      <c r="D8291" t="s">
        <v>3923</v>
      </c>
      <c r="E8291" t="str">
        <f>VLOOKUP(D8291,campaign!A:B,2,FALSE)</f>
        <v>TruckOwner</v>
      </c>
      <c r="F8291" s="9">
        <v>44977</v>
      </c>
      <c r="G8291">
        <f>VLOOKUP(D8291,campaign!A:D,4,FALSE)</f>
        <v>26</v>
      </c>
    </row>
    <row r="8292" spans="2:7" x14ac:dyDescent="0.2">
      <c r="B8292" t="s">
        <v>3458</v>
      </c>
      <c r="C8292" t="str">
        <f>VLOOKUP(B8292,customer!A:B,2,FALSE)</f>
        <v>Derek Stealey</v>
      </c>
      <c r="D8292" t="s">
        <v>3923</v>
      </c>
      <c r="E8292" t="str">
        <f>VLOOKUP(D8292,campaign!A:B,2,FALSE)</f>
        <v>TruckOwner</v>
      </c>
      <c r="F8292" s="9">
        <v>44998</v>
      </c>
      <c r="G8292">
        <f>VLOOKUP(D8292,campaign!A:D,4,FALSE)</f>
        <v>26</v>
      </c>
    </row>
    <row r="8293" spans="2:7" x14ac:dyDescent="0.2">
      <c r="B8293" t="s">
        <v>3458</v>
      </c>
      <c r="C8293" t="str">
        <f>VLOOKUP(B8293,customer!A:B,2,FALSE)</f>
        <v>Derek Stealey</v>
      </c>
      <c r="D8293" t="s">
        <v>3923</v>
      </c>
      <c r="E8293" t="str">
        <f>VLOOKUP(D8293,campaign!A:B,2,FALSE)</f>
        <v>TruckOwner</v>
      </c>
      <c r="F8293" s="9">
        <v>45037</v>
      </c>
      <c r="G8293">
        <f>VLOOKUP(D8293,campaign!A:D,4,FALSE)</f>
        <v>26</v>
      </c>
    </row>
    <row r="8294" spans="2:7" x14ac:dyDescent="0.2">
      <c r="B8294" t="s">
        <v>3458</v>
      </c>
      <c r="C8294" t="str">
        <f>VLOOKUP(B8294,customer!A:B,2,FALSE)</f>
        <v>Derek Stealey</v>
      </c>
      <c r="D8294" t="s">
        <v>3923</v>
      </c>
      <c r="E8294" t="str">
        <f>VLOOKUP(D8294,campaign!A:B,2,FALSE)</f>
        <v>TruckOwner</v>
      </c>
      <c r="F8294" s="9">
        <v>45056</v>
      </c>
      <c r="G8294">
        <f>VLOOKUP(D8294,campaign!A:D,4,FALSE)</f>
        <v>26</v>
      </c>
    </row>
    <row r="8295" spans="2:7" x14ac:dyDescent="0.2">
      <c r="B8295" t="s">
        <v>3459</v>
      </c>
      <c r="C8295" t="str">
        <f>VLOOKUP(B8295,customer!A:B,2,FALSE)</f>
        <v>Sallyann Laydon</v>
      </c>
      <c r="D8295" t="s">
        <v>3923</v>
      </c>
      <c r="E8295" t="str">
        <f>VLOOKUP(D8295,campaign!A:B,2,FALSE)</f>
        <v>TruckOwner</v>
      </c>
      <c r="F8295" s="9">
        <v>44875</v>
      </c>
      <c r="G8295">
        <f>VLOOKUP(D8295,campaign!A:D,4,FALSE)</f>
        <v>26</v>
      </c>
    </row>
    <row r="8296" spans="2:7" x14ac:dyDescent="0.2">
      <c r="B8296" t="s">
        <v>3459</v>
      </c>
      <c r="C8296" t="str">
        <f>VLOOKUP(B8296,customer!A:B,2,FALSE)</f>
        <v>Sallyann Laydon</v>
      </c>
      <c r="D8296" t="s">
        <v>3923</v>
      </c>
      <c r="E8296" t="str">
        <f>VLOOKUP(D8296,campaign!A:B,2,FALSE)</f>
        <v>TruckOwner</v>
      </c>
      <c r="F8296" s="9">
        <v>44915</v>
      </c>
      <c r="G8296">
        <f>VLOOKUP(D8296,campaign!A:D,4,FALSE)</f>
        <v>26</v>
      </c>
    </row>
    <row r="8297" spans="2:7" x14ac:dyDescent="0.2">
      <c r="B8297" t="s">
        <v>3459</v>
      </c>
      <c r="C8297" t="str">
        <f>VLOOKUP(B8297,customer!A:B,2,FALSE)</f>
        <v>Sallyann Laydon</v>
      </c>
      <c r="D8297" t="s">
        <v>3923</v>
      </c>
      <c r="E8297" t="str">
        <f>VLOOKUP(D8297,campaign!A:B,2,FALSE)</f>
        <v>TruckOwner</v>
      </c>
      <c r="F8297" s="9">
        <v>44938</v>
      </c>
      <c r="G8297">
        <f>VLOOKUP(D8297,campaign!A:D,4,FALSE)</f>
        <v>26</v>
      </c>
    </row>
    <row r="8298" spans="2:7" x14ac:dyDescent="0.2">
      <c r="B8298" t="s">
        <v>3459</v>
      </c>
      <c r="C8298" t="str">
        <f>VLOOKUP(B8298,customer!A:B,2,FALSE)</f>
        <v>Sallyann Laydon</v>
      </c>
      <c r="D8298" t="s">
        <v>3923</v>
      </c>
      <c r="E8298" t="str">
        <f>VLOOKUP(D8298,campaign!A:B,2,FALSE)</f>
        <v>TruckOwner</v>
      </c>
      <c r="F8298" s="9">
        <v>44977</v>
      </c>
      <c r="G8298">
        <f>VLOOKUP(D8298,campaign!A:D,4,FALSE)</f>
        <v>26</v>
      </c>
    </row>
    <row r="8299" spans="2:7" x14ac:dyDescent="0.2">
      <c r="B8299" t="s">
        <v>3459</v>
      </c>
      <c r="C8299" t="str">
        <f>VLOOKUP(B8299,customer!A:B,2,FALSE)</f>
        <v>Sallyann Laydon</v>
      </c>
      <c r="D8299" t="s">
        <v>3923</v>
      </c>
      <c r="E8299" t="str">
        <f>VLOOKUP(D8299,campaign!A:B,2,FALSE)</f>
        <v>TruckOwner</v>
      </c>
      <c r="F8299" s="9">
        <v>45003</v>
      </c>
      <c r="G8299">
        <f>VLOOKUP(D8299,campaign!A:D,4,FALSE)</f>
        <v>26</v>
      </c>
    </row>
    <row r="8300" spans="2:7" x14ac:dyDescent="0.2">
      <c r="B8300" t="s">
        <v>3459</v>
      </c>
      <c r="C8300" t="str">
        <f>VLOOKUP(B8300,customer!A:B,2,FALSE)</f>
        <v>Sallyann Laydon</v>
      </c>
      <c r="D8300" t="s">
        <v>3923</v>
      </c>
      <c r="E8300" t="str">
        <f>VLOOKUP(D8300,campaign!A:B,2,FALSE)</f>
        <v>TruckOwner</v>
      </c>
      <c r="F8300" s="9">
        <v>45037</v>
      </c>
      <c r="G8300">
        <f>VLOOKUP(D8300,campaign!A:D,4,FALSE)</f>
        <v>26</v>
      </c>
    </row>
    <row r="8301" spans="2:7" x14ac:dyDescent="0.2">
      <c r="B8301" t="s">
        <v>3459</v>
      </c>
      <c r="C8301" t="str">
        <f>VLOOKUP(B8301,customer!A:B,2,FALSE)</f>
        <v>Sallyann Laydon</v>
      </c>
      <c r="D8301" t="s">
        <v>3923</v>
      </c>
      <c r="E8301" t="str">
        <f>VLOOKUP(D8301,campaign!A:B,2,FALSE)</f>
        <v>TruckOwner</v>
      </c>
      <c r="F8301" s="9">
        <v>45058</v>
      </c>
      <c r="G8301">
        <f>VLOOKUP(D8301,campaign!A:D,4,FALSE)</f>
        <v>26</v>
      </c>
    </row>
    <row r="8302" spans="2:7" x14ac:dyDescent="0.2">
      <c r="B8302" t="s">
        <v>3460</v>
      </c>
      <c r="C8302" t="str">
        <f>VLOOKUP(B8302,customer!A:B,2,FALSE)</f>
        <v>Nicko Duerden</v>
      </c>
      <c r="D8302" t="s">
        <v>3924</v>
      </c>
      <c r="E8302" t="str">
        <f>VLOOKUP(D8302,campaign!A:B,2,FALSE)</f>
        <v>RVOwner</v>
      </c>
      <c r="F8302" s="9">
        <v>44689</v>
      </c>
      <c r="G8302">
        <f>VLOOKUP(D8302,campaign!A:D,4,FALSE)</f>
        <v>22</v>
      </c>
    </row>
    <row r="8303" spans="2:7" x14ac:dyDescent="0.2">
      <c r="B8303" t="s">
        <v>3460</v>
      </c>
      <c r="C8303" t="str">
        <f>VLOOKUP(B8303,customer!A:B,2,FALSE)</f>
        <v>Nicko Duerden</v>
      </c>
      <c r="D8303" t="s">
        <v>3924</v>
      </c>
      <c r="E8303" t="str">
        <f>VLOOKUP(D8303,campaign!A:B,2,FALSE)</f>
        <v>RVOwner</v>
      </c>
      <c r="F8303" s="9">
        <v>44729</v>
      </c>
      <c r="G8303">
        <f>VLOOKUP(D8303,campaign!A:D,4,FALSE)</f>
        <v>22</v>
      </c>
    </row>
    <row r="8304" spans="2:7" x14ac:dyDescent="0.2">
      <c r="B8304" t="s">
        <v>3460</v>
      </c>
      <c r="C8304" t="str">
        <f>VLOOKUP(B8304,customer!A:B,2,FALSE)</f>
        <v>Nicko Duerden</v>
      </c>
      <c r="D8304" t="s">
        <v>3924</v>
      </c>
      <c r="E8304" t="str">
        <f>VLOOKUP(D8304,campaign!A:B,2,FALSE)</f>
        <v>RVOwner</v>
      </c>
      <c r="F8304" s="9">
        <v>44760</v>
      </c>
      <c r="G8304">
        <f>VLOOKUP(D8304,campaign!A:D,4,FALSE)</f>
        <v>22</v>
      </c>
    </row>
    <row r="8305" spans="2:7" x14ac:dyDescent="0.2">
      <c r="B8305" t="s">
        <v>3460</v>
      </c>
      <c r="C8305" t="str">
        <f>VLOOKUP(B8305,customer!A:B,2,FALSE)</f>
        <v>Nicko Duerden</v>
      </c>
      <c r="D8305" t="s">
        <v>3924</v>
      </c>
      <c r="E8305" t="str">
        <f>VLOOKUP(D8305,campaign!A:B,2,FALSE)</f>
        <v>RVOwner</v>
      </c>
      <c r="F8305" s="9">
        <v>44782</v>
      </c>
      <c r="G8305">
        <f>VLOOKUP(D8305,campaign!A:D,4,FALSE)</f>
        <v>22</v>
      </c>
    </row>
    <row r="8306" spans="2:7" x14ac:dyDescent="0.2">
      <c r="B8306" t="s">
        <v>3460</v>
      </c>
      <c r="C8306" t="str">
        <f>VLOOKUP(B8306,customer!A:B,2,FALSE)</f>
        <v>Nicko Duerden</v>
      </c>
      <c r="D8306" t="s">
        <v>3924</v>
      </c>
      <c r="E8306" t="str">
        <f>VLOOKUP(D8306,campaign!A:B,2,FALSE)</f>
        <v>RVOwner</v>
      </c>
      <c r="F8306" s="9">
        <v>44817</v>
      </c>
      <c r="G8306">
        <f>VLOOKUP(D8306,campaign!A:D,4,FALSE)</f>
        <v>22</v>
      </c>
    </row>
    <row r="8307" spans="2:7" x14ac:dyDescent="0.2">
      <c r="B8307" t="s">
        <v>3460</v>
      </c>
      <c r="C8307" t="str">
        <f>VLOOKUP(B8307,customer!A:B,2,FALSE)</f>
        <v>Nicko Duerden</v>
      </c>
      <c r="D8307" t="s">
        <v>3924</v>
      </c>
      <c r="E8307" t="str">
        <f>VLOOKUP(D8307,campaign!A:B,2,FALSE)</f>
        <v>RVOwner</v>
      </c>
      <c r="F8307" s="9">
        <v>44844</v>
      </c>
      <c r="G8307">
        <f>VLOOKUP(D8307,campaign!A:D,4,FALSE)</f>
        <v>22</v>
      </c>
    </row>
    <row r="8308" spans="2:7" x14ac:dyDescent="0.2">
      <c r="B8308" t="s">
        <v>3460</v>
      </c>
      <c r="C8308" t="str">
        <f>VLOOKUP(B8308,customer!A:B,2,FALSE)</f>
        <v>Nicko Duerden</v>
      </c>
      <c r="D8308" t="s">
        <v>3924</v>
      </c>
      <c r="E8308" t="str">
        <f>VLOOKUP(D8308,campaign!A:B,2,FALSE)</f>
        <v>RVOwner</v>
      </c>
      <c r="F8308" s="9">
        <v>45028</v>
      </c>
      <c r="G8308">
        <f>VLOOKUP(D8308,campaign!A:D,4,FALSE)</f>
        <v>22</v>
      </c>
    </row>
    <row r="8309" spans="2:7" x14ac:dyDescent="0.2">
      <c r="B8309" t="s">
        <v>3460</v>
      </c>
      <c r="C8309" t="str">
        <f>VLOOKUP(B8309,customer!A:B,2,FALSE)</f>
        <v>Nicko Duerden</v>
      </c>
      <c r="D8309" t="s">
        <v>3924</v>
      </c>
      <c r="E8309" t="str">
        <f>VLOOKUP(D8309,campaign!A:B,2,FALSE)</f>
        <v>RVOwner</v>
      </c>
      <c r="F8309" s="9">
        <v>45069</v>
      </c>
      <c r="G8309">
        <f>VLOOKUP(D8309,campaign!A:D,4,FALSE)</f>
        <v>22</v>
      </c>
    </row>
    <row r="8310" spans="2:7" x14ac:dyDescent="0.2">
      <c r="B8310" t="s">
        <v>3460</v>
      </c>
      <c r="C8310" t="str">
        <f>VLOOKUP(B8310,customer!A:B,2,FALSE)</f>
        <v>Nicko Duerden</v>
      </c>
      <c r="D8310" t="s">
        <v>3921</v>
      </c>
      <c r="E8310" t="str">
        <f>VLOOKUP(D8310,campaign!A:B,2,FALSE)</f>
        <v>HandsetRefurbished</v>
      </c>
      <c r="F8310" s="9">
        <v>45015</v>
      </c>
      <c r="G8310">
        <f>VLOOKUP(D8310,campaign!A:D,4,FALSE)</f>
        <v>26</v>
      </c>
    </row>
    <row r="8311" spans="2:7" x14ac:dyDescent="0.2">
      <c r="B8311" t="s">
        <v>3460</v>
      </c>
      <c r="C8311" t="str">
        <f>VLOOKUP(B8311,customer!A:B,2,FALSE)</f>
        <v>Nicko Duerden</v>
      </c>
      <c r="D8311" t="s">
        <v>3921</v>
      </c>
      <c r="E8311" t="str">
        <f>VLOOKUP(D8311,campaign!A:B,2,FALSE)</f>
        <v>HandsetRefurbished</v>
      </c>
      <c r="F8311" s="9">
        <v>45046</v>
      </c>
      <c r="G8311">
        <f>VLOOKUP(D8311,campaign!A:D,4,FALSE)</f>
        <v>26</v>
      </c>
    </row>
    <row r="8312" spans="2:7" x14ac:dyDescent="0.2">
      <c r="B8312" t="s">
        <v>3460</v>
      </c>
      <c r="C8312" t="str">
        <f>VLOOKUP(B8312,customer!A:B,2,FALSE)</f>
        <v>Nicko Duerden</v>
      </c>
      <c r="D8312" t="s">
        <v>3921</v>
      </c>
      <c r="E8312" t="str">
        <f>VLOOKUP(D8312,campaign!A:B,2,FALSE)</f>
        <v>HandsetRefurbished</v>
      </c>
      <c r="F8312" s="9">
        <v>45055</v>
      </c>
      <c r="G8312">
        <f>VLOOKUP(D8312,campaign!A:D,4,FALSE)</f>
        <v>26</v>
      </c>
    </row>
    <row r="8313" spans="2:7" x14ac:dyDescent="0.2">
      <c r="B8313" t="s">
        <v>3461</v>
      </c>
      <c r="C8313" t="str">
        <f>VLOOKUP(B8313,customer!A:B,2,FALSE)</f>
        <v>Dyann Danielczyk</v>
      </c>
      <c r="D8313" t="s">
        <v>3927</v>
      </c>
      <c r="E8313" t="str">
        <f>VLOOKUP(D8313,campaign!A:B,2,FALSE)</f>
        <v>RespondsToMailOffers</v>
      </c>
      <c r="F8313" s="9">
        <v>44954</v>
      </c>
      <c r="G8313">
        <f>VLOOKUP(D8313,campaign!A:D,4,FALSE)</f>
        <v>27</v>
      </c>
    </row>
    <row r="8314" spans="2:7" x14ac:dyDescent="0.2">
      <c r="B8314" t="s">
        <v>3461</v>
      </c>
      <c r="C8314" t="str">
        <f>VLOOKUP(B8314,customer!A:B,2,FALSE)</f>
        <v>Dyann Danielczyk</v>
      </c>
      <c r="D8314" t="s">
        <v>3927</v>
      </c>
      <c r="E8314" t="str">
        <f>VLOOKUP(D8314,campaign!A:B,2,FALSE)</f>
        <v>RespondsToMailOffers</v>
      </c>
      <c r="F8314" s="9">
        <v>44997</v>
      </c>
      <c r="G8314">
        <f>VLOOKUP(D8314,campaign!A:D,4,FALSE)</f>
        <v>27</v>
      </c>
    </row>
    <row r="8315" spans="2:7" x14ac:dyDescent="0.2">
      <c r="B8315" t="s">
        <v>3461</v>
      </c>
      <c r="C8315" t="str">
        <f>VLOOKUP(B8315,customer!A:B,2,FALSE)</f>
        <v>Dyann Danielczyk</v>
      </c>
      <c r="D8315" t="s">
        <v>3927</v>
      </c>
      <c r="E8315" t="str">
        <f>VLOOKUP(D8315,campaign!A:B,2,FALSE)</f>
        <v>RespondsToMailOffers</v>
      </c>
      <c r="F8315" s="9">
        <v>45022</v>
      </c>
      <c r="G8315">
        <f>VLOOKUP(D8315,campaign!A:D,4,FALSE)</f>
        <v>27</v>
      </c>
    </row>
    <row r="8316" spans="2:7" x14ac:dyDescent="0.2">
      <c r="B8316" t="s">
        <v>3461</v>
      </c>
      <c r="C8316" t="str">
        <f>VLOOKUP(B8316,customer!A:B,2,FALSE)</f>
        <v>Dyann Danielczyk</v>
      </c>
      <c r="D8316" t="s">
        <v>3927</v>
      </c>
      <c r="E8316" t="str">
        <f>VLOOKUP(D8316,campaign!A:B,2,FALSE)</f>
        <v>RespondsToMailOffers</v>
      </c>
      <c r="F8316" s="9">
        <v>45053</v>
      </c>
      <c r="G8316">
        <f>VLOOKUP(D8316,campaign!A:D,4,FALSE)</f>
        <v>27</v>
      </c>
    </row>
    <row r="8317" spans="2:7" x14ac:dyDescent="0.2">
      <c r="B8317" t="s">
        <v>3461</v>
      </c>
      <c r="C8317" t="str">
        <f>VLOOKUP(B8317,customer!A:B,2,FALSE)</f>
        <v>Dyann Danielczyk</v>
      </c>
      <c r="D8317" t="s">
        <v>3927</v>
      </c>
      <c r="E8317" t="str">
        <f>VLOOKUP(D8317,campaign!A:B,2,FALSE)</f>
        <v>RespondsToMailOffers</v>
      </c>
      <c r="F8317" s="9">
        <v>45078</v>
      </c>
      <c r="G8317">
        <f>VLOOKUP(D8317,campaign!A:D,4,FALSE)</f>
        <v>27</v>
      </c>
    </row>
    <row r="8318" spans="2:7" x14ac:dyDescent="0.2">
      <c r="B8318" t="s">
        <v>3462</v>
      </c>
      <c r="C8318" t="str">
        <f>VLOOKUP(B8318,customer!A:B,2,FALSE)</f>
        <v>Gil Grady</v>
      </c>
      <c r="D8318" t="s">
        <v>3950</v>
      </c>
      <c r="E8318" t="str">
        <f>VLOOKUP(D8318,campaign!A:B,2,FALSE)</f>
        <v>NotNewCellphoneUser</v>
      </c>
      <c r="F8318" s="9">
        <v>44660</v>
      </c>
      <c r="G8318">
        <f>VLOOKUP(D8318,campaign!A:D,4,FALSE)</f>
        <v>28</v>
      </c>
    </row>
    <row r="8319" spans="2:7" x14ac:dyDescent="0.2">
      <c r="B8319" t="s">
        <v>3462</v>
      </c>
      <c r="C8319" t="str">
        <f>VLOOKUP(B8319,customer!A:B,2,FALSE)</f>
        <v>Gil Grady</v>
      </c>
      <c r="D8319" t="s">
        <v>3950</v>
      </c>
      <c r="E8319" t="str">
        <f>VLOOKUP(D8319,campaign!A:B,2,FALSE)</f>
        <v>NotNewCellphoneUser</v>
      </c>
      <c r="F8319" s="9">
        <v>44690</v>
      </c>
      <c r="G8319">
        <f>VLOOKUP(D8319,campaign!A:D,4,FALSE)</f>
        <v>28</v>
      </c>
    </row>
    <row r="8320" spans="2:7" x14ac:dyDescent="0.2">
      <c r="B8320" t="s">
        <v>3462</v>
      </c>
      <c r="C8320" t="str">
        <f>VLOOKUP(B8320,customer!A:B,2,FALSE)</f>
        <v>Gil Grady</v>
      </c>
      <c r="D8320" t="s">
        <v>3950</v>
      </c>
      <c r="E8320" t="str">
        <f>VLOOKUP(D8320,campaign!A:B,2,FALSE)</f>
        <v>NotNewCellphoneUser</v>
      </c>
      <c r="F8320" s="9">
        <v>44757</v>
      </c>
      <c r="G8320">
        <f>VLOOKUP(D8320,campaign!A:D,4,FALSE)</f>
        <v>28</v>
      </c>
    </row>
    <row r="8321" spans="2:7" x14ac:dyDescent="0.2">
      <c r="B8321" t="s">
        <v>3462</v>
      </c>
      <c r="C8321" t="str">
        <f>VLOOKUP(B8321,customer!A:B,2,FALSE)</f>
        <v>Gil Grady</v>
      </c>
      <c r="D8321" t="s">
        <v>3950</v>
      </c>
      <c r="E8321" t="str">
        <f>VLOOKUP(D8321,campaign!A:B,2,FALSE)</f>
        <v>NotNewCellphoneUser</v>
      </c>
      <c r="F8321" s="9">
        <v>44791</v>
      </c>
      <c r="G8321">
        <f>VLOOKUP(D8321,campaign!A:D,4,FALSE)</f>
        <v>28</v>
      </c>
    </row>
    <row r="8322" spans="2:7" x14ac:dyDescent="0.2">
      <c r="B8322" t="s">
        <v>3462</v>
      </c>
      <c r="C8322" t="str">
        <f>VLOOKUP(B8322,customer!A:B,2,FALSE)</f>
        <v>Gil Grady</v>
      </c>
      <c r="D8322" t="s">
        <v>3950</v>
      </c>
      <c r="E8322" t="str">
        <f>VLOOKUP(D8322,campaign!A:B,2,FALSE)</f>
        <v>NotNewCellphoneUser</v>
      </c>
      <c r="F8322" s="9">
        <v>44823</v>
      </c>
      <c r="G8322">
        <f>VLOOKUP(D8322,campaign!A:D,4,FALSE)</f>
        <v>28</v>
      </c>
    </row>
    <row r="8323" spans="2:7" x14ac:dyDescent="0.2">
      <c r="B8323" t="s">
        <v>3462</v>
      </c>
      <c r="C8323" t="str">
        <f>VLOOKUP(B8323,customer!A:B,2,FALSE)</f>
        <v>Gil Grady</v>
      </c>
      <c r="D8323" t="s">
        <v>3950</v>
      </c>
      <c r="E8323" t="str">
        <f>VLOOKUP(D8323,campaign!A:B,2,FALSE)</f>
        <v>NotNewCellphoneUser</v>
      </c>
      <c r="F8323" s="9">
        <v>44845</v>
      </c>
      <c r="G8323">
        <f>VLOOKUP(D8323,campaign!A:D,4,FALSE)</f>
        <v>28</v>
      </c>
    </row>
    <row r="8324" spans="2:7" x14ac:dyDescent="0.2">
      <c r="B8324" t="s">
        <v>3462</v>
      </c>
      <c r="C8324" t="str">
        <f>VLOOKUP(B8324,customer!A:B,2,FALSE)</f>
        <v>Gil Grady</v>
      </c>
      <c r="D8324" t="s">
        <v>3950</v>
      </c>
      <c r="E8324" t="str">
        <f>VLOOKUP(D8324,campaign!A:B,2,FALSE)</f>
        <v>NotNewCellphoneUser</v>
      </c>
      <c r="F8324" s="9">
        <v>44874</v>
      </c>
      <c r="G8324">
        <f>VLOOKUP(D8324,campaign!A:D,4,FALSE)</f>
        <v>28</v>
      </c>
    </row>
    <row r="8325" spans="2:7" x14ac:dyDescent="0.2">
      <c r="B8325" t="s">
        <v>3462</v>
      </c>
      <c r="C8325" t="str">
        <f>VLOOKUP(B8325,customer!A:B,2,FALSE)</f>
        <v>Gil Grady</v>
      </c>
      <c r="D8325" t="s">
        <v>3950</v>
      </c>
      <c r="E8325" t="str">
        <f>VLOOKUP(D8325,campaign!A:B,2,FALSE)</f>
        <v>NotNewCellphoneUser</v>
      </c>
      <c r="F8325" s="9">
        <v>44905</v>
      </c>
      <c r="G8325">
        <f>VLOOKUP(D8325,campaign!A:D,4,FALSE)</f>
        <v>28</v>
      </c>
    </row>
    <row r="8326" spans="2:7" x14ac:dyDescent="0.2">
      <c r="B8326" t="s">
        <v>3462</v>
      </c>
      <c r="C8326" t="str">
        <f>VLOOKUP(B8326,customer!A:B,2,FALSE)</f>
        <v>Gil Grady</v>
      </c>
      <c r="D8326" t="s">
        <v>3950</v>
      </c>
      <c r="E8326" t="str">
        <f>VLOOKUP(D8326,campaign!A:B,2,FALSE)</f>
        <v>NotNewCellphoneUser</v>
      </c>
      <c r="F8326" s="9">
        <v>44936</v>
      </c>
      <c r="G8326">
        <f>VLOOKUP(D8326,campaign!A:D,4,FALSE)</f>
        <v>28</v>
      </c>
    </row>
    <row r="8327" spans="2:7" x14ac:dyDescent="0.2">
      <c r="B8327" t="s">
        <v>3462</v>
      </c>
      <c r="C8327" t="str">
        <f>VLOOKUP(B8327,customer!A:B,2,FALSE)</f>
        <v>Gil Grady</v>
      </c>
      <c r="D8327" t="s">
        <v>3950</v>
      </c>
      <c r="E8327" t="str">
        <f>VLOOKUP(D8327,campaign!A:B,2,FALSE)</f>
        <v>NotNewCellphoneUser</v>
      </c>
      <c r="F8327" s="9">
        <v>44969</v>
      </c>
      <c r="G8327">
        <f>VLOOKUP(D8327,campaign!A:D,4,FALSE)</f>
        <v>28</v>
      </c>
    </row>
    <row r="8328" spans="2:7" x14ac:dyDescent="0.2">
      <c r="B8328" t="s">
        <v>3462</v>
      </c>
      <c r="C8328" t="str">
        <f>VLOOKUP(B8328,customer!A:B,2,FALSE)</f>
        <v>Gil Grady</v>
      </c>
      <c r="D8328" t="s">
        <v>3950</v>
      </c>
      <c r="E8328" t="str">
        <f>VLOOKUP(D8328,campaign!A:B,2,FALSE)</f>
        <v>NotNewCellphoneUser</v>
      </c>
      <c r="F8328" s="9">
        <v>44994</v>
      </c>
      <c r="G8328">
        <f>VLOOKUP(D8328,campaign!A:D,4,FALSE)</f>
        <v>28</v>
      </c>
    </row>
    <row r="8329" spans="2:7" x14ac:dyDescent="0.2">
      <c r="B8329" t="s">
        <v>3462</v>
      </c>
      <c r="C8329" t="str">
        <f>VLOOKUP(B8329,customer!A:B,2,FALSE)</f>
        <v>Gil Grady</v>
      </c>
      <c r="D8329" t="s">
        <v>3950</v>
      </c>
      <c r="E8329" t="str">
        <f>VLOOKUP(D8329,campaign!A:B,2,FALSE)</f>
        <v>NotNewCellphoneUser</v>
      </c>
      <c r="F8329" s="9">
        <v>45028</v>
      </c>
      <c r="G8329">
        <f>VLOOKUP(D8329,campaign!A:D,4,FALSE)</f>
        <v>28</v>
      </c>
    </row>
    <row r="8330" spans="2:7" x14ac:dyDescent="0.2">
      <c r="B8330" t="s">
        <v>3462</v>
      </c>
      <c r="C8330" t="str">
        <f>VLOOKUP(B8330,customer!A:B,2,FALSE)</f>
        <v>Gil Grady</v>
      </c>
      <c r="D8330" t="s">
        <v>3950</v>
      </c>
      <c r="E8330" t="str">
        <f>VLOOKUP(D8330,campaign!A:B,2,FALSE)</f>
        <v>NotNewCellphoneUser</v>
      </c>
      <c r="F8330" s="9">
        <v>45062</v>
      </c>
      <c r="G8330">
        <f>VLOOKUP(D8330,campaign!A:D,4,FALSE)</f>
        <v>28</v>
      </c>
    </row>
    <row r="8331" spans="2:7" x14ac:dyDescent="0.2">
      <c r="B8331" t="s">
        <v>3462</v>
      </c>
      <c r="C8331" t="str">
        <f>VLOOKUP(B8331,customer!A:B,2,FALSE)</f>
        <v>Gil Grady</v>
      </c>
      <c r="D8331" t="s">
        <v>3920</v>
      </c>
      <c r="E8331" t="str">
        <f>VLOOKUP(D8331,campaign!A:B,2,FALSE)</f>
        <v>ChildrenInHH</v>
      </c>
      <c r="F8331" s="9">
        <v>44743</v>
      </c>
      <c r="G8331">
        <f>VLOOKUP(D8331,campaign!A:D,4,FALSE)</f>
        <v>10</v>
      </c>
    </row>
    <row r="8332" spans="2:7" x14ac:dyDescent="0.2">
      <c r="B8332" t="s">
        <v>3462</v>
      </c>
      <c r="C8332" t="str">
        <f>VLOOKUP(B8332,customer!A:B,2,FALSE)</f>
        <v>Gil Grady</v>
      </c>
      <c r="D8332" t="s">
        <v>3920</v>
      </c>
      <c r="E8332" t="str">
        <f>VLOOKUP(D8332,campaign!A:B,2,FALSE)</f>
        <v>ChildrenInHH</v>
      </c>
      <c r="F8332" s="9">
        <v>44785</v>
      </c>
      <c r="G8332">
        <f>VLOOKUP(D8332,campaign!A:D,4,FALSE)</f>
        <v>10</v>
      </c>
    </row>
    <row r="8333" spans="2:7" x14ac:dyDescent="0.2">
      <c r="B8333" t="s">
        <v>3462</v>
      </c>
      <c r="C8333" t="str">
        <f>VLOOKUP(B8333,customer!A:B,2,FALSE)</f>
        <v>Gil Grady</v>
      </c>
      <c r="D8333" t="s">
        <v>3920</v>
      </c>
      <c r="E8333" t="str">
        <f>VLOOKUP(D8333,campaign!A:B,2,FALSE)</f>
        <v>ChildrenInHH</v>
      </c>
      <c r="F8333" s="9">
        <v>44848</v>
      </c>
      <c r="G8333">
        <f>VLOOKUP(D8333,campaign!A:D,4,FALSE)</f>
        <v>10</v>
      </c>
    </row>
    <row r="8334" spans="2:7" x14ac:dyDescent="0.2">
      <c r="B8334" t="s">
        <v>3462</v>
      </c>
      <c r="C8334" t="str">
        <f>VLOOKUP(B8334,customer!A:B,2,FALSE)</f>
        <v>Gil Grady</v>
      </c>
      <c r="D8334" t="s">
        <v>3920</v>
      </c>
      <c r="E8334" t="str">
        <f>VLOOKUP(D8334,campaign!A:B,2,FALSE)</f>
        <v>ChildrenInHH</v>
      </c>
      <c r="F8334" s="9">
        <v>44874</v>
      </c>
      <c r="G8334">
        <f>VLOOKUP(D8334,campaign!A:D,4,FALSE)</f>
        <v>10</v>
      </c>
    </row>
    <row r="8335" spans="2:7" x14ac:dyDescent="0.2">
      <c r="B8335" t="s">
        <v>3462</v>
      </c>
      <c r="C8335" t="str">
        <f>VLOOKUP(B8335,customer!A:B,2,FALSE)</f>
        <v>Gil Grady</v>
      </c>
      <c r="D8335" t="s">
        <v>3920</v>
      </c>
      <c r="E8335" t="str">
        <f>VLOOKUP(D8335,campaign!A:B,2,FALSE)</f>
        <v>ChildrenInHH</v>
      </c>
      <c r="F8335" s="9">
        <v>44900</v>
      </c>
      <c r="G8335">
        <f>VLOOKUP(D8335,campaign!A:D,4,FALSE)</f>
        <v>10</v>
      </c>
    </row>
    <row r="8336" spans="2:7" x14ac:dyDescent="0.2">
      <c r="B8336" t="s">
        <v>3462</v>
      </c>
      <c r="C8336" t="str">
        <f>VLOOKUP(B8336,customer!A:B,2,FALSE)</f>
        <v>Gil Grady</v>
      </c>
      <c r="D8336" t="s">
        <v>3920</v>
      </c>
      <c r="E8336" t="str">
        <f>VLOOKUP(D8336,campaign!A:B,2,FALSE)</f>
        <v>ChildrenInHH</v>
      </c>
      <c r="F8336" s="9">
        <v>44932</v>
      </c>
      <c r="G8336">
        <f>VLOOKUP(D8336,campaign!A:D,4,FALSE)</f>
        <v>10</v>
      </c>
    </row>
    <row r="8337" spans="2:7" x14ac:dyDescent="0.2">
      <c r="B8337" t="s">
        <v>3462</v>
      </c>
      <c r="C8337" t="str">
        <f>VLOOKUP(B8337,customer!A:B,2,FALSE)</f>
        <v>Gil Grady</v>
      </c>
      <c r="D8337" t="s">
        <v>3920</v>
      </c>
      <c r="E8337" t="str">
        <f>VLOOKUP(D8337,campaign!A:B,2,FALSE)</f>
        <v>ChildrenInHH</v>
      </c>
      <c r="F8337" s="9">
        <v>44997</v>
      </c>
      <c r="G8337">
        <f>VLOOKUP(D8337,campaign!A:D,4,FALSE)</f>
        <v>10</v>
      </c>
    </row>
    <row r="8338" spans="2:7" x14ac:dyDescent="0.2">
      <c r="B8338" t="s">
        <v>3462</v>
      </c>
      <c r="C8338" t="str">
        <f>VLOOKUP(B8338,customer!A:B,2,FALSE)</f>
        <v>Gil Grady</v>
      </c>
      <c r="D8338" t="s">
        <v>3920</v>
      </c>
      <c r="E8338" t="str">
        <f>VLOOKUP(D8338,campaign!A:B,2,FALSE)</f>
        <v>ChildrenInHH</v>
      </c>
      <c r="F8338" s="9">
        <v>45052</v>
      </c>
      <c r="G8338">
        <f>VLOOKUP(D8338,campaign!A:D,4,FALSE)</f>
        <v>10</v>
      </c>
    </row>
    <row r="8339" spans="2:7" x14ac:dyDescent="0.2">
      <c r="B8339" t="s">
        <v>3463</v>
      </c>
      <c r="C8339" t="str">
        <f>VLOOKUP(B8339,customer!A:B,2,FALSE)</f>
        <v>Verney Angus</v>
      </c>
      <c r="D8339" t="s">
        <v>3950</v>
      </c>
      <c r="E8339" t="str">
        <f>VLOOKUP(D8339,campaign!A:B,2,FALSE)</f>
        <v>NotNewCellphoneUser</v>
      </c>
      <c r="F8339" s="9">
        <v>44562</v>
      </c>
      <c r="G8339">
        <f>VLOOKUP(D8339,campaign!A:D,4,FALSE)</f>
        <v>28</v>
      </c>
    </row>
    <row r="8340" spans="2:7" x14ac:dyDescent="0.2">
      <c r="B8340" t="s">
        <v>3463</v>
      </c>
      <c r="C8340" t="str">
        <f>VLOOKUP(B8340,customer!A:B,2,FALSE)</f>
        <v>Verney Angus</v>
      </c>
      <c r="D8340" t="s">
        <v>3950</v>
      </c>
      <c r="E8340" t="str">
        <f>VLOOKUP(D8340,campaign!A:B,2,FALSE)</f>
        <v>NotNewCellphoneUser</v>
      </c>
      <c r="F8340" s="9">
        <v>44629</v>
      </c>
      <c r="G8340">
        <f>VLOOKUP(D8340,campaign!A:D,4,FALSE)</f>
        <v>28</v>
      </c>
    </row>
    <row r="8341" spans="2:7" x14ac:dyDescent="0.2">
      <c r="B8341" t="s">
        <v>3463</v>
      </c>
      <c r="C8341" t="str">
        <f>VLOOKUP(B8341,customer!A:B,2,FALSE)</f>
        <v>Verney Angus</v>
      </c>
      <c r="D8341" t="s">
        <v>3950</v>
      </c>
      <c r="E8341" t="str">
        <f>VLOOKUP(D8341,campaign!A:B,2,FALSE)</f>
        <v>NotNewCellphoneUser</v>
      </c>
      <c r="F8341" s="9">
        <v>44663</v>
      </c>
      <c r="G8341">
        <f>VLOOKUP(D8341,campaign!A:D,4,FALSE)</f>
        <v>28</v>
      </c>
    </row>
    <row r="8342" spans="2:7" x14ac:dyDescent="0.2">
      <c r="B8342" t="s">
        <v>3463</v>
      </c>
      <c r="C8342" t="str">
        <f>VLOOKUP(B8342,customer!A:B,2,FALSE)</f>
        <v>Verney Angus</v>
      </c>
      <c r="D8342" t="s">
        <v>3950</v>
      </c>
      <c r="E8342" t="str">
        <f>VLOOKUP(D8342,campaign!A:B,2,FALSE)</f>
        <v>NotNewCellphoneUser</v>
      </c>
      <c r="F8342" s="9">
        <v>44715</v>
      </c>
      <c r="G8342">
        <f>VLOOKUP(D8342,campaign!A:D,4,FALSE)</f>
        <v>28</v>
      </c>
    </row>
    <row r="8343" spans="2:7" x14ac:dyDescent="0.2">
      <c r="B8343" t="s">
        <v>3463</v>
      </c>
      <c r="C8343" t="str">
        <f>VLOOKUP(B8343,customer!A:B,2,FALSE)</f>
        <v>Verney Angus</v>
      </c>
      <c r="D8343" t="s">
        <v>3950</v>
      </c>
      <c r="E8343" t="str">
        <f>VLOOKUP(D8343,campaign!A:B,2,FALSE)</f>
        <v>NotNewCellphoneUser</v>
      </c>
      <c r="F8343" s="9">
        <v>44757</v>
      </c>
      <c r="G8343">
        <f>VLOOKUP(D8343,campaign!A:D,4,FALSE)</f>
        <v>28</v>
      </c>
    </row>
    <row r="8344" spans="2:7" x14ac:dyDescent="0.2">
      <c r="B8344" t="s">
        <v>3463</v>
      </c>
      <c r="C8344" t="str">
        <f>VLOOKUP(B8344,customer!A:B,2,FALSE)</f>
        <v>Verney Angus</v>
      </c>
      <c r="D8344" t="s">
        <v>3950</v>
      </c>
      <c r="E8344" t="str">
        <f>VLOOKUP(D8344,campaign!A:B,2,FALSE)</f>
        <v>NotNewCellphoneUser</v>
      </c>
      <c r="F8344" s="9">
        <v>44819</v>
      </c>
      <c r="G8344">
        <f>VLOOKUP(D8344,campaign!A:D,4,FALSE)</f>
        <v>28</v>
      </c>
    </row>
    <row r="8345" spans="2:7" x14ac:dyDescent="0.2">
      <c r="B8345" t="s">
        <v>3463</v>
      </c>
      <c r="C8345" t="str">
        <f>VLOOKUP(B8345,customer!A:B,2,FALSE)</f>
        <v>Verney Angus</v>
      </c>
      <c r="D8345" t="s">
        <v>3950</v>
      </c>
      <c r="E8345" t="str">
        <f>VLOOKUP(D8345,campaign!A:B,2,FALSE)</f>
        <v>NotNewCellphoneUser</v>
      </c>
      <c r="F8345" s="9">
        <v>44867</v>
      </c>
      <c r="G8345">
        <f>VLOOKUP(D8345,campaign!A:D,4,FALSE)</f>
        <v>28</v>
      </c>
    </row>
    <row r="8346" spans="2:7" x14ac:dyDescent="0.2">
      <c r="B8346" t="s">
        <v>3463</v>
      </c>
      <c r="C8346" t="str">
        <f>VLOOKUP(B8346,customer!A:B,2,FALSE)</f>
        <v>Verney Angus</v>
      </c>
      <c r="D8346" t="s">
        <v>3950</v>
      </c>
      <c r="E8346" t="str">
        <f>VLOOKUP(D8346,campaign!A:B,2,FALSE)</f>
        <v>NotNewCellphoneUser</v>
      </c>
      <c r="F8346" s="9">
        <v>44907</v>
      </c>
      <c r="G8346">
        <f>VLOOKUP(D8346,campaign!A:D,4,FALSE)</f>
        <v>28</v>
      </c>
    </row>
    <row r="8347" spans="2:7" x14ac:dyDescent="0.2">
      <c r="B8347" t="s">
        <v>3463</v>
      </c>
      <c r="C8347" t="str">
        <f>VLOOKUP(B8347,customer!A:B,2,FALSE)</f>
        <v>Verney Angus</v>
      </c>
      <c r="D8347" t="s">
        <v>3950</v>
      </c>
      <c r="E8347" t="str">
        <f>VLOOKUP(D8347,campaign!A:B,2,FALSE)</f>
        <v>NotNewCellphoneUser</v>
      </c>
      <c r="F8347" s="9">
        <v>44934</v>
      </c>
      <c r="G8347">
        <f>VLOOKUP(D8347,campaign!A:D,4,FALSE)</f>
        <v>28</v>
      </c>
    </row>
    <row r="8348" spans="2:7" x14ac:dyDescent="0.2">
      <c r="B8348" t="s">
        <v>3463</v>
      </c>
      <c r="C8348" t="str">
        <f>VLOOKUP(B8348,customer!A:B,2,FALSE)</f>
        <v>Verney Angus</v>
      </c>
      <c r="D8348" t="s">
        <v>3950</v>
      </c>
      <c r="E8348" t="str">
        <f>VLOOKUP(D8348,campaign!A:B,2,FALSE)</f>
        <v>NotNewCellphoneUser</v>
      </c>
      <c r="F8348" s="9">
        <v>44990</v>
      </c>
      <c r="G8348">
        <f>VLOOKUP(D8348,campaign!A:D,4,FALSE)</f>
        <v>28</v>
      </c>
    </row>
    <row r="8349" spans="2:7" x14ac:dyDescent="0.2">
      <c r="B8349" t="s">
        <v>3463</v>
      </c>
      <c r="C8349" t="str">
        <f>VLOOKUP(B8349,customer!A:B,2,FALSE)</f>
        <v>Verney Angus</v>
      </c>
      <c r="D8349" t="s">
        <v>3921</v>
      </c>
      <c r="E8349" t="str">
        <f>VLOOKUP(D8349,campaign!A:B,2,FALSE)</f>
        <v>HandsetRefurbished</v>
      </c>
      <c r="F8349" s="9">
        <v>44932</v>
      </c>
      <c r="G8349">
        <f>VLOOKUP(D8349,campaign!A:D,4,FALSE)</f>
        <v>26</v>
      </c>
    </row>
    <row r="8350" spans="2:7" x14ac:dyDescent="0.2">
      <c r="B8350" t="s">
        <v>3463</v>
      </c>
      <c r="C8350" t="str">
        <f>VLOOKUP(B8350,customer!A:B,2,FALSE)</f>
        <v>Verney Angus</v>
      </c>
      <c r="D8350" t="s">
        <v>3921</v>
      </c>
      <c r="E8350" t="str">
        <f>VLOOKUP(D8350,campaign!A:B,2,FALSE)</f>
        <v>HandsetRefurbished</v>
      </c>
      <c r="F8350" s="9">
        <v>44969</v>
      </c>
      <c r="G8350">
        <f>VLOOKUP(D8350,campaign!A:D,4,FALSE)</f>
        <v>26</v>
      </c>
    </row>
    <row r="8351" spans="2:7" x14ac:dyDescent="0.2">
      <c r="B8351" t="s">
        <v>3463</v>
      </c>
      <c r="C8351" t="str">
        <f>VLOOKUP(B8351,customer!A:B,2,FALSE)</f>
        <v>Verney Angus</v>
      </c>
      <c r="D8351" t="s">
        <v>3921</v>
      </c>
      <c r="E8351" t="str">
        <f>VLOOKUP(D8351,campaign!A:B,2,FALSE)</f>
        <v>HandsetRefurbished</v>
      </c>
      <c r="F8351" s="9">
        <v>45006</v>
      </c>
      <c r="G8351">
        <f>VLOOKUP(D8351,campaign!A:D,4,FALSE)</f>
        <v>26</v>
      </c>
    </row>
    <row r="8352" spans="2:7" x14ac:dyDescent="0.2">
      <c r="B8352" t="s">
        <v>3463</v>
      </c>
      <c r="C8352" t="str">
        <f>VLOOKUP(B8352,customer!A:B,2,FALSE)</f>
        <v>Verney Angus</v>
      </c>
      <c r="D8352" t="s">
        <v>3921</v>
      </c>
      <c r="E8352" t="str">
        <f>VLOOKUP(D8352,campaign!A:B,2,FALSE)</f>
        <v>HandsetRefurbished</v>
      </c>
      <c r="F8352" s="9">
        <v>45030</v>
      </c>
      <c r="G8352">
        <f>VLOOKUP(D8352,campaign!A:D,4,FALSE)</f>
        <v>26</v>
      </c>
    </row>
    <row r="8353" spans="2:7" x14ac:dyDescent="0.2">
      <c r="B8353" t="s">
        <v>3463</v>
      </c>
      <c r="C8353" t="str">
        <f>VLOOKUP(B8353,customer!A:B,2,FALSE)</f>
        <v>Verney Angus</v>
      </c>
      <c r="D8353" t="s">
        <v>3921</v>
      </c>
      <c r="E8353" t="str">
        <f>VLOOKUP(D8353,campaign!A:B,2,FALSE)</f>
        <v>HandsetRefurbished</v>
      </c>
      <c r="F8353" s="9">
        <v>45052</v>
      </c>
      <c r="G8353">
        <f>VLOOKUP(D8353,campaign!A:D,4,FALSE)</f>
        <v>26</v>
      </c>
    </row>
    <row r="8354" spans="2:7" x14ac:dyDescent="0.2">
      <c r="B8354" t="s">
        <v>3464</v>
      </c>
      <c r="C8354" t="str">
        <f>VLOOKUP(B8354,customer!A:B,2,FALSE)</f>
        <v>Milli Cass</v>
      </c>
      <c r="D8354" t="s">
        <v>3950</v>
      </c>
      <c r="E8354" t="str">
        <f>VLOOKUP(D8354,campaign!A:B,2,FALSE)</f>
        <v>NotNewCellphoneUser</v>
      </c>
      <c r="F8354" s="9">
        <v>44616</v>
      </c>
      <c r="G8354">
        <f>VLOOKUP(D8354,campaign!A:D,4,FALSE)</f>
        <v>28</v>
      </c>
    </row>
    <row r="8355" spans="2:7" x14ac:dyDescent="0.2">
      <c r="B8355" t="s">
        <v>3464</v>
      </c>
      <c r="C8355" t="str">
        <f>VLOOKUP(B8355,customer!A:B,2,FALSE)</f>
        <v>Milli Cass</v>
      </c>
      <c r="D8355" t="s">
        <v>3950</v>
      </c>
      <c r="E8355" t="str">
        <f>VLOOKUP(D8355,campaign!A:B,2,FALSE)</f>
        <v>NotNewCellphoneUser</v>
      </c>
      <c r="F8355" s="9">
        <v>44651</v>
      </c>
      <c r="G8355">
        <f>VLOOKUP(D8355,campaign!A:D,4,FALSE)</f>
        <v>28</v>
      </c>
    </row>
    <row r="8356" spans="2:7" x14ac:dyDescent="0.2">
      <c r="B8356" t="s">
        <v>3464</v>
      </c>
      <c r="C8356" t="str">
        <f>VLOOKUP(B8356,customer!A:B,2,FALSE)</f>
        <v>Milli Cass</v>
      </c>
      <c r="D8356" t="s">
        <v>3950</v>
      </c>
      <c r="E8356" t="str">
        <f>VLOOKUP(D8356,campaign!A:B,2,FALSE)</f>
        <v>NotNewCellphoneUser</v>
      </c>
      <c r="F8356" s="9">
        <v>44676</v>
      </c>
      <c r="G8356">
        <f>VLOOKUP(D8356,campaign!A:D,4,FALSE)</f>
        <v>28</v>
      </c>
    </row>
    <row r="8357" spans="2:7" x14ac:dyDescent="0.2">
      <c r="B8357" t="s">
        <v>3464</v>
      </c>
      <c r="C8357" t="str">
        <f>VLOOKUP(B8357,customer!A:B,2,FALSE)</f>
        <v>Milli Cass</v>
      </c>
      <c r="D8357" t="s">
        <v>3950</v>
      </c>
      <c r="E8357" t="str">
        <f>VLOOKUP(D8357,campaign!A:B,2,FALSE)</f>
        <v>NotNewCellphoneUser</v>
      </c>
      <c r="F8357" s="9">
        <v>44706</v>
      </c>
      <c r="G8357">
        <f>VLOOKUP(D8357,campaign!A:D,4,FALSE)</f>
        <v>28</v>
      </c>
    </row>
    <row r="8358" spans="2:7" x14ac:dyDescent="0.2">
      <c r="B8358" t="s">
        <v>3464</v>
      </c>
      <c r="C8358" t="str">
        <f>VLOOKUP(B8358,customer!A:B,2,FALSE)</f>
        <v>Milli Cass</v>
      </c>
      <c r="D8358" t="s">
        <v>3950</v>
      </c>
      <c r="E8358" t="str">
        <f>VLOOKUP(D8358,campaign!A:B,2,FALSE)</f>
        <v>NotNewCellphoneUser</v>
      </c>
      <c r="F8358" s="9">
        <v>44715</v>
      </c>
      <c r="G8358">
        <f>VLOOKUP(D8358,campaign!A:D,4,FALSE)</f>
        <v>28</v>
      </c>
    </row>
    <row r="8359" spans="2:7" x14ac:dyDescent="0.2">
      <c r="B8359" t="s">
        <v>3464</v>
      </c>
      <c r="C8359" t="str">
        <f>VLOOKUP(B8359,customer!A:B,2,FALSE)</f>
        <v>Milli Cass</v>
      </c>
      <c r="D8359" t="s">
        <v>3950</v>
      </c>
      <c r="E8359" t="str">
        <f>VLOOKUP(D8359,campaign!A:B,2,FALSE)</f>
        <v>NotNewCellphoneUser</v>
      </c>
      <c r="F8359" s="9">
        <v>44745</v>
      </c>
      <c r="G8359">
        <f>VLOOKUP(D8359,campaign!A:D,4,FALSE)</f>
        <v>28</v>
      </c>
    </row>
    <row r="8360" spans="2:7" x14ac:dyDescent="0.2">
      <c r="B8360" t="s">
        <v>3464</v>
      </c>
      <c r="C8360" t="str">
        <f>VLOOKUP(B8360,customer!A:B,2,FALSE)</f>
        <v>Milli Cass</v>
      </c>
      <c r="D8360" t="s">
        <v>3950</v>
      </c>
      <c r="E8360" t="str">
        <f>VLOOKUP(D8360,campaign!A:B,2,FALSE)</f>
        <v>NotNewCellphoneUser</v>
      </c>
      <c r="F8360" s="9">
        <v>44802</v>
      </c>
      <c r="G8360">
        <f>VLOOKUP(D8360,campaign!A:D,4,FALSE)</f>
        <v>28</v>
      </c>
    </row>
    <row r="8361" spans="2:7" x14ac:dyDescent="0.2">
      <c r="B8361" t="s">
        <v>3464</v>
      </c>
      <c r="C8361" t="str">
        <f>VLOOKUP(B8361,customer!A:B,2,FALSE)</f>
        <v>Milli Cass</v>
      </c>
      <c r="D8361" t="s">
        <v>3950</v>
      </c>
      <c r="E8361" t="str">
        <f>VLOOKUP(D8361,campaign!A:B,2,FALSE)</f>
        <v>NotNewCellphoneUser</v>
      </c>
      <c r="F8361" s="9">
        <v>44805</v>
      </c>
      <c r="G8361">
        <f>VLOOKUP(D8361,campaign!A:D,4,FALSE)</f>
        <v>28</v>
      </c>
    </row>
    <row r="8362" spans="2:7" x14ac:dyDescent="0.2">
      <c r="B8362" t="s">
        <v>3464</v>
      </c>
      <c r="C8362" t="str">
        <f>VLOOKUP(B8362,customer!A:B,2,FALSE)</f>
        <v>Milli Cass</v>
      </c>
      <c r="D8362" t="s">
        <v>3950</v>
      </c>
      <c r="E8362" t="str">
        <f>VLOOKUP(D8362,campaign!A:B,2,FALSE)</f>
        <v>NotNewCellphoneUser</v>
      </c>
      <c r="F8362" s="9">
        <v>44840</v>
      </c>
      <c r="G8362">
        <f>VLOOKUP(D8362,campaign!A:D,4,FALSE)</f>
        <v>28</v>
      </c>
    </row>
    <row r="8363" spans="2:7" x14ac:dyDescent="0.2">
      <c r="B8363" t="s">
        <v>3464</v>
      </c>
      <c r="C8363" t="str">
        <f>VLOOKUP(B8363,customer!A:B,2,FALSE)</f>
        <v>Milli Cass</v>
      </c>
      <c r="D8363" t="s">
        <v>3950</v>
      </c>
      <c r="E8363" t="str">
        <f>VLOOKUP(D8363,campaign!A:B,2,FALSE)</f>
        <v>NotNewCellphoneUser</v>
      </c>
      <c r="F8363" s="9">
        <v>44891</v>
      </c>
      <c r="G8363">
        <f>VLOOKUP(D8363,campaign!A:D,4,FALSE)</f>
        <v>28</v>
      </c>
    </row>
    <row r="8364" spans="2:7" x14ac:dyDescent="0.2">
      <c r="B8364" t="s">
        <v>3464</v>
      </c>
      <c r="C8364" t="str">
        <f>VLOOKUP(B8364,customer!A:B,2,FALSE)</f>
        <v>Milli Cass</v>
      </c>
      <c r="D8364" t="s">
        <v>3950</v>
      </c>
      <c r="E8364" t="str">
        <f>VLOOKUP(D8364,campaign!A:B,2,FALSE)</f>
        <v>NotNewCellphoneUser</v>
      </c>
      <c r="F8364" s="9">
        <v>44954</v>
      </c>
      <c r="G8364">
        <f>VLOOKUP(D8364,campaign!A:D,4,FALSE)</f>
        <v>28</v>
      </c>
    </row>
    <row r="8365" spans="2:7" x14ac:dyDescent="0.2">
      <c r="B8365" t="s">
        <v>3464</v>
      </c>
      <c r="C8365" t="str">
        <f>VLOOKUP(B8365,customer!A:B,2,FALSE)</f>
        <v>Milli Cass</v>
      </c>
      <c r="D8365" t="s">
        <v>3950</v>
      </c>
      <c r="E8365" t="str">
        <f>VLOOKUP(D8365,campaign!A:B,2,FALSE)</f>
        <v>NotNewCellphoneUser</v>
      </c>
      <c r="F8365" s="9">
        <v>44962</v>
      </c>
      <c r="G8365">
        <f>VLOOKUP(D8365,campaign!A:D,4,FALSE)</f>
        <v>28</v>
      </c>
    </row>
    <row r="8366" spans="2:7" x14ac:dyDescent="0.2">
      <c r="B8366" t="s">
        <v>3464</v>
      </c>
      <c r="C8366" t="str">
        <f>VLOOKUP(B8366,customer!A:B,2,FALSE)</f>
        <v>Milli Cass</v>
      </c>
      <c r="D8366" t="s">
        <v>3950</v>
      </c>
      <c r="E8366" t="str">
        <f>VLOOKUP(D8366,campaign!A:B,2,FALSE)</f>
        <v>NotNewCellphoneUser</v>
      </c>
      <c r="F8366" s="9">
        <v>45075</v>
      </c>
      <c r="G8366">
        <f>VLOOKUP(D8366,campaign!A:D,4,FALSE)</f>
        <v>28</v>
      </c>
    </row>
    <row r="8367" spans="2:7" x14ac:dyDescent="0.2">
      <c r="B8367" t="s">
        <v>3464</v>
      </c>
      <c r="C8367" t="str">
        <f>VLOOKUP(B8367,customer!A:B,2,FALSE)</f>
        <v>Milli Cass</v>
      </c>
      <c r="D8367" t="s">
        <v>3922</v>
      </c>
      <c r="E8367" t="str">
        <f>VLOOKUP(D8367,campaign!A:B,2,FALSE)</f>
        <v>HandsetWebCapable</v>
      </c>
      <c r="F8367" s="9">
        <v>45016</v>
      </c>
      <c r="G8367">
        <f>VLOOKUP(D8367,campaign!A:D,4,FALSE)</f>
        <v>62</v>
      </c>
    </row>
    <row r="8368" spans="2:7" x14ac:dyDescent="0.2">
      <c r="B8368" t="s">
        <v>3464</v>
      </c>
      <c r="C8368" t="str">
        <f>VLOOKUP(B8368,customer!A:B,2,FALSE)</f>
        <v>Milli Cass</v>
      </c>
      <c r="D8368" t="s">
        <v>3922</v>
      </c>
      <c r="E8368" t="str">
        <f>VLOOKUP(D8368,campaign!A:B,2,FALSE)</f>
        <v>HandsetWebCapable</v>
      </c>
      <c r="F8368" s="9">
        <v>45046</v>
      </c>
      <c r="G8368">
        <f>VLOOKUP(D8368,campaign!A:D,4,FALSE)</f>
        <v>62</v>
      </c>
    </row>
    <row r="8369" spans="2:7" x14ac:dyDescent="0.2">
      <c r="B8369" t="s">
        <v>3464</v>
      </c>
      <c r="C8369" t="str">
        <f>VLOOKUP(B8369,customer!A:B,2,FALSE)</f>
        <v>Milli Cass</v>
      </c>
      <c r="D8369" t="s">
        <v>3922</v>
      </c>
      <c r="E8369" t="str">
        <f>VLOOKUP(D8369,campaign!A:B,2,FALSE)</f>
        <v>HandsetWebCapable</v>
      </c>
      <c r="F8369" s="9">
        <v>45057</v>
      </c>
      <c r="G8369">
        <f>VLOOKUP(D8369,campaign!A:D,4,FALSE)</f>
        <v>62</v>
      </c>
    </row>
    <row r="8370" spans="2:7" x14ac:dyDescent="0.2">
      <c r="B8370" t="s">
        <v>3465</v>
      </c>
      <c r="C8370" t="str">
        <f>VLOOKUP(B8370,customer!A:B,2,FALSE)</f>
        <v>Millisent Pipworth</v>
      </c>
      <c r="D8370" t="s">
        <v>3924</v>
      </c>
      <c r="E8370" t="str">
        <f>VLOOKUP(D8370,campaign!A:B,2,FALSE)</f>
        <v>RVOwner</v>
      </c>
      <c r="F8370" s="9">
        <v>44565</v>
      </c>
      <c r="G8370">
        <f>VLOOKUP(D8370,campaign!A:D,4,FALSE)</f>
        <v>22</v>
      </c>
    </row>
    <row r="8371" spans="2:7" x14ac:dyDescent="0.2">
      <c r="B8371" t="s">
        <v>3465</v>
      </c>
      <c r="C8371" t="str">
        <f>VLOOKUP(B8371,customer!A:B,2,FALSE)</f>
        <v>Millisent Pipworth</v>
      </c>
      <c r="D8371" t="s">
        <v>3924</v>
      </c>
      <c r="E8371" t="str">
        <f>VLOOKUP(D8371,campaign!A:B,2,FALSE)</f>
        <v>RVOwner</v>
      </c>
      <c r="F8371" s="9">
        <v>44599</v>
      </c>
      <c r="G8371">
        <f>VLOOKUP(D8371,campaign!A:D,4,FALSE)</f>
        <v>22</v>
      </c>
    </row>
    <row r="8372" spans="2:7" x14ac:dyDescent="0.2">
      <c r="B8372" t="s">
        <v>3465</v>
      </c>
      <c r="C8372" t="str">
        <f>VLOOKUP(B8372,customer!A:B,2,FALSE)</f>
        <v>Millisent Pipworth</v>
      </c>
      <c r="D8372" t="s">
        <v>3924</v>
      </c>
      <c r="E8372" t="str">
        <f>VLOOKUP(D8372,campaign!A:B,2,FALSE)</f>
        <v>RVOwner</v>
      </c>
      <c r="F8372" s="9">
        <v>44627</v>
      </c>
      <c r="G8372">
        <f>VLOOKUP(D8372,campaign!A:D,4,FALSE)</f>
        <v>22</v>
      </c>
    </row>
    <row r="8373" spans="2:7" x14ac:dyDescent="0.2">
      <c r="B8373" t="s">
        <v>3465</v>
      </c>
      <c r="C8373" t="str">
        <f>VLOOKUP(B8373,customer!A:B,2,FALSE)</f>
        <v>Millisent Pipworth</v>
      </c>
      <c r="D8373" t="s">
        <v>3924</v>
      </c>
      <c r="E8373" t="str">
        <f>VLOOKUP(D8373,campaign!A:B,2,FALSE)</f>
        <v>RVOwner</v>
      </c>
      <c r="F8373" s="9">
        <v>44720</v>
      </c>
      <c r="G8373">
        <f>VLOOKUP(D8373,campaign!A:D,4,FALSE)</f>
        <v>22</v>
      </c>
    </row>
    <row r="8374" spans="2:7" x14ac:dyDescent="0.2">
      <c r="B8374" t="s">
        <v>3465</v>
      </c>
      <c r="C8374" t="str">
        <f>VLOOKUP(B8374,customer!A:B,2,FALSE)</f>
        <v>Millisent Pipworth</v>
      </c>
      <c r="D8374" t="s">
        <v>3924</v>
      </c>
      <c r="E8374" t="str">
        <f>VLOOKUP(D8374,campaign!A:B,2,FALSE)</f>
        <v>RVOwner</v>
      </c>
      <c r="F8374" s="9">
        <v>44759</v>
      </c>
      <c r="G8374">
        <f>VLOOKUP(D8374,campaign!A:D,4,FALSE)</f>
        <v>22</v>
      </c>
    </row>
    <row r="8375" spans="2:7" x14ac:dyDescent="0.2">
      <c r="B8375" t="s">
        <v>3465</v>
      </c>
      <c r="C8375" t="str">
        <f>VLOOKUP(B8375,customer!A:B,2,FALSE)</f>
        <v>Millisent Pipworth</v>
      </c>
      <c r="D8375" t="s">
        <v>3924</v>
      </c>
      <c r="E8375" t="str">
        <f>VLOOKUP(D8375,campaign!A:B,2,FALSE)</f>
        <v>RVOwner</v>
      </c>
      <c r="F8375" s="9">
        <v>44878</v>
      </c>
      <c r="G8375">
        <f>VLOOKUP(D8375,campaign!A:D,4,FALSE)</f>
        <v>22</v>
      </c>
    </row>
    <row r="8376" spans="2:7" x14ac:dyDescent="0.2">
      <c r="B8376" t="s">
        <v>3465</v>
      </c>
      <c r="C8376" t="str">
        <f>VLOOKUP(B8376,customer!A:B,2,FALSE)</f>
        <v>Millisent Pipworth</v>
      </c>
      <c r="D8376" t="s">
        <v>3924</v>
      </c>
      <c r="E8376" t="str">
        <f>VLOOKUP(D8376,campaign!A:B,2,FALSE)</f>
        <v>RVOwner</v>
      </c>
      <c r="F8376" s="9">
        <v>44899</v>
      </c>
      <c r="G8376">
        <f>VLOOKUP(D8376,campaign!A:D,4,FALSE)</f>
        <v>22</v>
      </c>
    </row>
    <row r="8377" spans="2:7" x14ac:dyDescent="0.2">
      <c r="B8377" t="s">
        <v>3465</v>
      </c>
      <c r="C8377" t="str">
        <f>VLOOKUP(B8377,customer!A:B,2,FALSE)</f>
        <v>Millisent Pipworth</v>
      </c>
      <c r="D8377" t="s">
        <v>3924</v>
      </c>
      <c r="E8377" t="str">
        <f>VLOOKUP(D8377,campaign!A:B,2,FALSE)</f>
        <v>RVOwner</v>
      </c>
      <c r="F8377" s="9">
        <v>44943</v>
      </c>
      <c r="G8377">
        <f>VLOOKUP(D8377,campaign!A:D,4,FALSE)</f>
        <v>22</v>
      </c>
    </row>
    <row r="8378" spans="2:7" x14ac:dyDescent="0.2">
      <c r="B8378" t="s">
        <v>3465</v>
      </c>
      <c r="C8378" t="str">
        <f>VLOOKUP(B8378,customer!A:B,2,FALSE)</f>
        <v>Millisent Pipworth</v>
      </c>
      <c r="D8378" t="s">
        <v>3924</v>
      </c>
      <c r="E8378" t="str">
        <f>VLOOKUP(D8378,campaign!A:B,2,FALSE)</f>
        <v>RVOwner</v>
      </c>
      <c r="F8378" s="9">
        <v>44968</v>
      </c>
      <c r="G8378">
        <f>VLOOKUP(D8378,campaign!A:D,4,FALSE)</f>
        <v>22</v>
      </c>
    </row>
    <row r="8379" spans="2:7" x14ac:dyDescent="0.2">
      <c r="B8379" t="s">
        <v>3465</v>
      </c>
      <c r="C8379" t="str">
        <f>VLOOKUP(B8379,customer!A:B,2,FALSE)</f>
        <v>Millisent Pipworth</v>
      </c>
      <c r="D8379" t="s">
        <v>3924</v>
      </c>
      <c r="E8379" t="str">
        <f>VLOOKUP(D8379,campaign!A:B,2,FALSE)</f>
        <v>RVOwner</v>
      </c>
      <c r="F8379" s="9">
        <v>44994</v>
      </c>
      <c r="G8379">
        <f>VLOOKUP(D8379,campaign!A:D,4,FALSE)</f>
        <v>22</v>
      </c>
    </row>
    <row r="8380" spans="2:7" x14ac:dyDescent="0.2">
      <c r="B8380" t="s">
        <v>3465</v>
      </c>
      <c r="C8380" t="str">
        <f>VLOOKUP(B8380,customer!A:B,2,FALSE)</f>
        <v>Millisent Pipworth</v>
      </c>
      <c r="D8380" t="s">
        <v>3926</v>
      </c>
      <c r="E8380" t="str">
        <f>VLOOKUP(D8380,campaign!A:B,2,FALSE)</f>
        <v>BuysViaMailOrder</v>
      </c>
      <c r="F8380" s="9">
        <v>44898</v>
      </c>
      <c r="G8380">
        <f>VLOOKUP(D8380,campaign!A:D,4,FALSE)</f>
        <v>25</v>
      </c>
    </row>
    <row r="8381" spans="2:7" x14ac:dyDescent="0.2">
      <c r="B8381" t="s">
        <v>3465</v>
      </c>
      <c r="C8381" t="str">
        <f>VLOOKUP(B8381,customer!A:B,2,FALSE)</f>
        <v>Millisent Pipworth</v>
      </c>
      <c r="D8381" t="s">
        <v>3926</v>
      </c>
      <c r="E8381" t="str">
        <f>VLOOKUP(D8381,campaign!A:B,2,FALSE)</f>
        <v>BuysViaMailOrder</v>
      </c>
      <c r="F8381" s="9">
        <v>44941</v>
      </c>
      <c r="G8381">
        <f>VLOOKUP(D8381,campaign!A:D,4,FALSE)</f>
        <v>25</v>
      </c>
    </row>
    <row r="8382" spans="2:7" x14ac:dyDescent="0.2">
      <c r="B8382" t="s">
        <v>3465</v>
      </c>
      <c r="C8382" t="str">
        <f>VLOOKUP(B8382,customer!A:B,2,FALSE)</f>
        <v>Millisent Pipworth</v>
      </c>
      <c r="D8382" t="s">
        <v>3926</v>
      </c>
      <c r="E8382" t="str">
        <f>VLOOKUP(D8382,campaign!A:B,2,FALSE)</f>
        <v>BuysViaMailOrder</v>
      </c>
      <c r="F8382" s="9">
        <v>44961</v>
      </c>
      <c r="G8382">
        <f>VLOOKUP(D8382,campaign!A:D,4,FALSE)</f>
        <v>25</v>
      </c>
    </row>
    <row r="8383" spans="2:7" x14ac:dyDescent="0.2">
      <c r="B8383" t="s">
        <v>3465</v>
      </c>
      <c r="C8383" t="str">
        <f>VLOOKUP(B8383,customer!A:B,2,FALSE)</f>
        <v>Millisent Pipworth</v>
      </c>
      <c r="D8383" t="s">
        <v>3926</v>
      </c>
      <c r="E8383" t="str">
        <f>VLOOKUP(D8383,campaign!A:B,2,FALSE)</f>
        <v>BuysViaMailOrder</v>
      </c>
      <c r="F8383" s="9">
        <v>44991</v>
      </c>
      <c r="G8383">
        <f>VLOOKUP(D8383,campaign!A:D,4,FALSE)</f>
        <v>25</v>
      </c>
    </row>
    <row r="8384" spans="2:7" x14ac:dyDescent="0.2">
      <c r="B8384" t="s">
        <v>3465</v>
      </c>
      <c r="C8384" t="str">
        <f>VLOOKUP(B8384,customer!A:B,2,FALSE)</f>
        <v>Millisent Pipworth</v>
      </c>
      <c r="D8384" t="s">
        <v>3926</v>
      </c>
      <c r="E8384" t="str">
        <f>VLOOKUP(D8384,campaign!A:B,2,FALSE)</f>
        <v>BuysViaMailOrder</v>
      </c>
      <c r="F8384" s="9">
        <v>45026</v>
      </c>
      <c r="G8384">
        <f>VLOOKUP(D8384,campaign!A:D,4,FALSE)</f>
        <v>25</v>
      </c>
    </row>
    <row r="8385" spans="2:7" x14ac:dyDescent="0.2">
      <c r="B8385" t="s">
        <v>3465</v>
      </c>
      <c r="C8385" t="str">
        <f>VLOOKUP(B8385,customer!A:B,2,FALSE)</f>
        <v>Millisent Pipworth</v>
      </c>
      <c r="D8385" t="s">
        <v>3926</v>
      </c>
      <c r="E8385" t="str">
        <f>VLOOKUP(D8385,campaign!A:B,2,FALSE)</f>
        <v>BuysViaMailOrder</v>
      </c>
      <c r="F8385" s="9">
        <v>45059</v>
      </c>
      <c r="G8385">
        <f>VLOOKUP(D8385,campaign!A:D,4,FALSE)</f>
        <v>25</v>
      </c>
    </row>
    <row r="8386" spans="2:7" x14ac:dyDescent="0.2">
      <c r="B8386" t="s">
        <v>3466</v>
      </c>
      <c r="C8386" t="str">
        <f>VLOOKUP(B8386,customer!A:B,2,FALSE)</f>
        <v>Udell Lewsam</v>
      </c>
      <c r="D8386" t="s">
        <v>3922</v>
      </c>
      <c r="E8386" t="str">
        <f>VLOOKUP(D8386,campaign!A:B,2,FALSE)</f>
        <v>HandsetWebCapable</v>
      </c>
      <c r="F8386" s="9">
        <v>44792</v>
      </c>
      <c r="G8386">
        <f>VLOOKUP(D8386,campaign!A:D,4,FALSE)</f>
        <v>62</v>
      </c>
    </row>
    <row r="8387" spans="2:7" x14ac:dyDescent="0.2">
      <c r="B8387" t="s">
        <v>3466</v>
      </c>
      <c r="C8387" t="str">
        <f>VLOOKUP(B8387,customer!A:B,2,FALSE)</f>
        <v>Udell Lewsam</v>
      </c>
      <c r="D8387" t="s">
        <v>3922</v>
      </c>
      <c r="E8387" t="str">
        <f>VLOOKUP(D8387,campaign!A:B,2,FALSE)</f>
        <v>HandsetWebCapable</v>
      </c>
      <c r="F8387" s="9">
        <v>44868</v>
      </c>
      <c r="G8387">
        <f>VLOOKUP(D8387,campaign!A:D,4,FALSE)</f>
        <v>62</v>
      </c>
    </row>
    <row r="8388" spans="2:7" x14ac:dyDescent="0.2">
      <c r="B8388" t="s">
        <v>3466</v>
      </c>
      <c r="C8388" t="str">
        <f>VLOOKUP(B8388,customer!A:B,2,FALSE)</f>
        <v>Udell Lewsam</v>
      </c>
      <c r="D8388" t="s">
        <v>3922</v>
      </c>
      <c r="E8388" t="str">
        <f>VLOOKUP(D8388,campaign!A:B,2,FALSE)</f>
        <v>HandsetWebCapable</v>
      </c>
      <c r="F8388" s="9">
        <v>44898</v>
      </c>
      <c r="G8388">
        <f>VLOOKUP(D8388,campaign!A:D,4,FALSE)</f>
        <v>62</v>
      </c>
    </row>
    <row r="8389" spans="2:7" x14ac:dyDescent="0.2">
      <c r="B8389" t="s">
        <v>3466</v>
      </c>
      <c r="C8389" t="str">
        <f>VLOOKUP(B8389,customer!A:B,2,FALSE)</f>
        <v>Udell Lewsam</v>
      </c>
      <c r="D8389" t="s">
        <v>3922</v>
      </c>
      <c r="E8389" t="str">
        <f>VLOOKUP(D8389,campaign!A:B,2,FALSE)</f>
        <v>HandsetWebCapable</v>
      </c>
      <c r="F8389" s="9">
        <v>44928</v>
      </c>
      <c r="G8389">
        <f>VLOOKUP(D8389,campaign!A:D,4,FALSE)</f>
        <v>62</v>
      </c>
    </row>
    <row r="8390" spans="2:7" x14ac:dyDescent="0.2">
      <c r="B8390" t="s">
        <v>3466</v>
      </c>
      <c r="C8390" t="str">
        <f>VLOOKUP(B8390,customer!A:B,2,FALSE)</f>
        <v>Udell Lewsam</v>
      </c>
      <c r="D8390" t="s">
        <v>3922</v>
      </c>
      <c r="E8390" t="str">
        <f>VLOOKUP(D8390,campaign!A:B,2,FALSE)</f>
        <v>HandsetWebCapable</v>
      </c>
      <c r="F8390" s="9">
        <v>45012</v>
      </c>
      <c r="G8390">
        <f>VLOOKUP(D8390,campaign!A:D,4,FALSE)</f>
        <v>62</v>
      </c>
    </row>
    <row r="8391" spans="2:7" x14ac:dyDescent="0.2">
      <c r="B8391" t="s">
        <v>3466</v>
      </c>
      <c r="C8391" t="str">
        <f>VLOOKUP(B8391,customer!A:B,2,FALSE)</f>
        <v>Udell Lewsam</v>
      </c>
      <c r="D8391" t="s">
        <v>3922</v>
      </c>
      <c r="E8391" t="str">
        <f>VLOOKUP(D8391,campaign!A:B,2,FALSE)</f>
        <v>HandsetWebCapable</v>
      </c>
      <c r="F8391" s="9">
        <v>45036</v>
      </c>
      <c r="G8391">
        <f>VLOOKUP(D8391,campaign!A:D,4,FALSE)</f>
        <v>62</v>
      </c>
    </row>
    <row r="8392" spans="2:7" x14ac:dyDescent="0.2">
      <c r="B8392" t="s">
        <v>3466</v>
      </c>
      <c r="C8392" t="str">
        <f>VLOOKUP(B8392,customer!A:B,2,FALSE)</f>
        <v>Udell Lewsam</v>
      </c>
      <c r="D8392" t="s">
        <v>3950</v>
      </c>
      <c r="E8392" t="str">
        <f>VLOOKUP(D8392,campaign!A:B,2,FALSE)</f>
        <v>NotNewCellphoneUser</v>
      </c>
      <c r="F8392" s="9">
        <v>44935</v>
      </c>
      <c r="G8392">
        <f>VLOOKUP(D8392,campaign!A:D,4,FALSE)</f>
        <v>28</v>
      </c>
    </row>
    <row r="8393" spans="2:7" x14ac:dyDescent="0.2">
      <c r="B8393" t="s">
        <v>3466</v>
      </c>
      <c r="C8393" t="str">
        <f>VLOOKUP(B8393,customer!A:B,2,FALSE)</f>
        <v>Udell Lewsam</v>
      </c>
      <c r="D8393" t="s">
        <v>3950</v>
      </c>
      <c r="E8393" t="str">
        <f>VLOOKUP(D8393,campaign!A:B,2,FALSE)</f>
        <v>NotNewCellphoneUser</v>
      </c>
      <c r="F8393" s="9">
        <v>44972</v>
      </c>
      <c r="G8393">
        <f>VLOOKUP(D8393,campaign!A:D,4,FALSE)</f>
        <v>28</v>
      </c>
    </row>
    <row r="8394" spans="2:7" x14ac:dyDescent="0.2">
      <c r="B8394" t="s">
        <v>3466</v>
      </c>
      <c r="C8394" t="str">
        <f>VLOOKUP(B8394,customer!A:B,2,FALSE)</f>
        <v>Udell Lewsam</v>
      </c>
      <c r="D8394" t="s">
        <v>3950</v>
      </c>
      <c r="E8394" t="str">
        <f>VLOOKUP(D8394,campaign!A:B,2,FALSE)</f>
        <v>NotNewCellphoneUser</v>
      </c>
      <c r="F8394" s="9">
        <v>45004</v>
      </c>
      <c r="G8394">
        <f>VLOOKUP(D8394,campaign!A:D,4,FALSE)</f>
        <v>28</v>
      </c>
    </row>
    <row r="8395" spans="2:7" x14ac:dyDescent="0.2">
      <c r="B8395" t="s">
        <v>3466</v>
      </c>
      <c r="C8395" t="str">
        <f>VLOOKUP(B8395,customer!A:B,2,FALSE)</f>
        <v>Udell Lewsam</v>
      </c>
      <c r="D8395" t="s">
        <v>3950</v>
      </c>
      <c r="E8395" t="str">
        <f>VLOOKUP(D8395,campaign!A:B,2,FALSE)</f>
        <v>NotNewCellphoneUser</v>
      </c>
      <c r="F8395" s="9">
        <v>45034</v>
      </c>
      <c r="G8395">
        <f>VLOOKUP(D8395,campaign!A:D,4,FALSE)</f>
        <v>28</v>
      </c>
    </row>
    <row r="8396" spans="2:7" x14ac:dyDescent="0.2">
      <c r="B8396" t="s">
        <v>3466</v>
      </c>
      <c r="C8396" t="str">
        <f>VLOOKUP(B8396,customer!A:B,2,FALSE)</f>
        <v>Udell Lewsam</v>
      </c>
      <c r="D8396" t="s">
        <v>3950</v>
      </c>
      <c r="E8396" t="str">
        <f>VLOOKUP(D8396,campaign!A:B,2,FALSE)</f>
        <v>NotNewCellphoneUser</v>
      </c>
      <c r="F8396" s="9">
        <v>45065</v>
      </c>
      <c r="G8396">
        <f>VLOOKUP(D8396,campaign!A:D,4,FALSE)</f>
        <v>28</v>
      </c>
    </row>
    <row r="8397" spans="2:7" x14ac:dyDescent="0.2">
      <c r="B8397" t="s">
        <v>3467</v>
      </c>
      <c r="C8397" t="str">
        <f>VLOOKUP(B8397,customer!A:B,2,FALSE)</f>
        <v>Jonah Stone</v>
      </c>
      <c r="D8397" t="s">
        <v>3922</v>
      </c>
      <c r="E8397" t="str">
        <f>VLOOKUP(D8397,campaign!A:B,2,FALSE)</f>
        <v>HandsetWebCapable</v>
      </c>
      <c r="F8397" s="9">
        <v>44649</v>
      </c>
      <c r="G8397">
        <f>VLOOKUP(D8397,campaign!A:D,4,FALSE)</f>
        <v>62</v>
      </c>
    </row>
    <row r="8398" spans="2:7" x14ac:dyDescent="0.2">
      <c r="B8398" t="s">
        <v>3467</v>
      </c>
      <c r="C8398" t="str">
        <f>VLOOKUP(B8398,customer!A:B,2,FALSE)</f>
        <v>Jonah Stone</v>
      </c>
      <c r="D8398" t="s">
        <v>3922</v>
      </c>
      <c r="E8398" t="str">
        <f>VLOOKUP(D8398,campaign!A:B,2,FALSE)</f>
        <v>HandsetWebCapable</v>
      </c>
      <c r="F8398" s="9">
        <v>44684</v>
      </c>
      <c r="G8398">
        <f>VLOOKUP(D8398,campaign!A:D,4,FALSE)</f>
        <v>62</v>
      </c>
    </row>
    <row r="8399" spans="2:7" x14ac:dyDescent="0.2">
      <c r="B8399" t="s">
        <v>3467</v>
      </c>
      <c r="C8399" t="str">
        <f>VLOOKUP(B8399,customer!A:B,2,FALSE)</f>
        <v>Jonah Stone</v>
      </c>
      <c r="D8399" t="s">
        <v>3922</v>
      </c>
      <c r="E8399" t="str">
        <f>VLOOKUP(D8399,campaign!A:B,2,FALSE)</f>
        <v>HandsetWebCapable</v>
      </c>
      <c r="F8399" s="9">
        <v>44724</v>
      </c>
      <c r="G8399">
        <f>VLOOKUP(D8399,campaign!A:D,4,FALSE)</f>
        <v>62</v>
      </c>
    </row>
    <row r="8400" spans="2:7" x14ac:dyDescent="0.2">
      <c r="B8400" t="s">
        <v>3467</v>
      </c>
      <c r="C8400" t="str">
        <f>VLOOKUP(B8400,customer!A:B,2,FALSE)</f>
        <v>Jonah Stone</v>
      </c>
      <c r="D8400" t="s">
        <v>3922</v>
      </c>
      <c r="E8400" t="str">
        <f>VLOOKUP(D8400,campaign!A:B,2,FALSE)</f>
        <v>HandsetWebCapable</v>
      </c>
      <c r="F8400" s="9">
        <v>44749</v>
      </c>
      <c r="G8400">
        <f>VLOOKUP(D8400,campaign!A:D,4,FALSE)</f>
        <v>62</v>
      </c>
    </row>
    <row r="8401" spans="2:7" x14ac:dyDescent="0.2">
      <c r="B8401" t="s">
        <v>3467</v>
      </c>
      <c r="C8401" t="str">
        <f>VLOOKUP(B8401,customer!A:B,2,FALSE)</f>
        <v>Jonah Stone</v>
      </c>
      <c r="D8401" t="s">
        <v>3922</v>
      </c>
      <c r="E8401" t="str">
        <f>VLOOKUP(D8401,campaign!A:B,2,FALSE)</f>
        <v>HandsetWebCapable</v>
      </c>
      <c r="F8401" s="9">
        <v>44777</v>
      </c>
      <c r="G8401">
        <f>VLOOKUP(D8401,campaign!A:D,4,FALSE)</f>
        <v>62</v>
      </c>
    </row>
    <row r="8402" spans="2:7" x14ac:dyDescent="0.2">
      <c r="B8402" t="s">
        <v>3467</v>
      </c>
      <c r="C8402" t="str">
        <f>VLOOKUP(B8402,customer!A:B,2,FALSE)</f>
        <v>Jonah Stone</v>
      </c>
      <c r="D8402" t="s">
        <v>3922</v>
      </c>
      <c r="E8402" t="str">
        <f>VLOOKUP(D8402,campaign!A:B,2,FALSE)</f>
        <v>HandsetWebCapable</v>
      </c>
      <c r="F8402" s="9">
        <v>44812</v>
      </c>
      <c r="G8402">
        <f>VLOOKUP(D8402,campaign!A:D,4,FALSE)</f>
        <v>62</v>
      </c>
    </row>
    <row r="8403" spans="2:7" x14ac:dyDescent="0.2">
      <c r="B8403" t="s">
        <v>3467</v>
      </c>
      <c r="C8403" t="str">
        <f>VLOOKUP(B8403,customer!A:B,2,FALSE)</f>
        <v>Jonah Stone</v>
      </c>
      <c r="D8403" t="s">
        <v>3922</v>
      </c>
      <c r="E8403" t="str">
        <f>VLOOKUP(D8403,campaign!A:B,2,FALSE)</f>
        <v>HandsetWebCapable</v>
      </c>
      <c r="F8403" s="9">
        <v>44865</v>
      </c>
      <c r="G8403">
        <f>VLOOKUP(D8403,campaign!A:D,4,FALSE)</f>
        <v>62</v>
      </c>
    </row>
    <row r="8404" spans="2:7" x14ac:dyDescent="0.2">
      <c r="B8404" t="s">
        <v>3467</v>
      </c>
      <c r="C8404" t="str">
        <f>VLOOKUP(B8404,customer!A:B,2,FALSE)</f>
        <v>Jonah Stone</v>
      </c>
      <c r="D8404" t="s">
        <v>3922</v>
      </c>
      <c r="E8404" t="str">
        <f>VLOOKUP(D8404,campaign!A:B,2,FALSE)</f>
        <v>HandsetWebCapable</v>
      </c>
      <c r="F8404" s="9">
        <v>44878</v>
      </c>
      <c r="G8404">
        <f>VLOOKUP(D8404,campaign!A:D,4,FALSE)</f>
        <v>62</v>
      </c>
    </row>
    <row r="8405" spans="2:7" x14ac:dyDescent="0.2">
      <c r="B8405" t="s">
        <v>3467</v>
      </c>
      <c r="C8405" t="str">
        <f>VLOOKUP(B8405,customer!A:B,2,FALSE)</f>
        <v>Jonah Stone</v>
      </c>
      <c r="D8405" t="s">
        <v>3922</v>
      </c>
      <c r="E8405" t="str">
        <f>VLOOKUP(D8405,campaign!A:B,2,FALSE)</f>
        <v>HandsetWebCapable</v>
      </c>
      <c r="F8405" s="9">
        <v>44926</v>
      </c>
      <c r="G8405">
        <f>VLOOKUP(D8405,campaign!A:D,4,FALSE)</f>
        <v>62</v>
      </c>
    </row>
    <row r="8406" spans="2:7" x14ac:dyDescent="0.2">
      <c r="B8406" t="s">
        <v>3467</v>
      </c>
      <c r="C8406" t="str">
        <f>VLOOKUP(B8406,customer!A:B,2,FALSE)</f>
        <v>Jonah Stone</v>
      </c>
      <c r="D8406" t="s">
        <v>3922</v>
      </c>
      <c r="E8406" t="str">
        <f>VLOOKUP(D8406,campaign!A:B,2,FALSE)</f>
        <v>HandsetWebCapable</v>
      </c>
      <c r="F8406" s="9">
        <v>44956</v>
      </c>
      <c r="G8406">
        <f>VLOOKUP(D8406,campaign!A:D,4,FALSE)</f>
        <v>62</v>
      </c>
    </row>
    <row r="8407" spans="2:7" x14ac:dyDescent="0.2">
      <c r="B8407" t="s">
        <v>3467</v>
      </c>
      <c r="C8407" t="str">
        <f>VLOOKUP(B8407,customer!A:B,2,FALSE)</f>
        <v>Jonah Stone</v>
      </c>
      <c r="D8407" t="s">
        <v>3922</v>
      </c>
      <c r="E8407" t="str">
        <f>VLOOKUP(D8407,campaign!A:B,2,FALSE)</f>
        <v>HandsetWebCapable</v>
      </c>
      <c r="F8407" s="9">
        <v>44967</v>
      </c>
      <c r="G8407">
        <f>VLOOKUP(D8407,campaign!A:D,4,FALSE)</f>
        <v>62</v>
      </c>
    </row>
    <row r="8408" spans="2:7" x14ac:dyDescent="0.2">
      <c r="B8408" t="s">
        <v>3467</v>
      </c>
      <c r="C8408" t="str">
        <f>VLOOKUP(B8408,customer!A:B,2,FALSE)</f>
        <v>Jonah Stone</v>
      </c>
      <c r="D8408" t="s">
        <v>3922</v>
      </c>
      <c r="E8408" t="str">
        <f>VLOOKUP(D8408,campaign!A:B,2,FALSE)</f>
        <v>HandsetWebCapable</v>
      </c>
      <c r="F8408" s="9">
        <v>44999</v>
      </c>
      <c r="G8408">
        <f>VLOOKUP(D8408,campaign!A:D,4,FALSE)</f>
        <v>62</v>
      </c>
    </row>
    <row r="8409" spans="2:7" x14ac:dyDescent="0.2">
      <c r="B8409" t="s">
        <v>3467</v>
      </c>
      <c r="C8409" t="str">
        <f>VLOOKUP(B8409,customer!A:B,2,FALSE)</f>
        <v>Jonah Stone</v>
      </c>
      <c r="D8409" t="s">
        <v>3922</v>
      </c>
      <c r="E8409" t="str">
        <f>VLOOKUP(D8409,campaign!A:B,2,FALSE)</f>
        <v>HandsetWebCapable</v>
      </c>
      <c r="F8409" s="9">
        <v>45045</v>
      </c>
      <c r="G8409">
        <f>VLOOKUP(D8409,campaign!A:D,4,FALSE)</f>
        <v>62</v>
      </c>
    </row>
    <row r="8410" spans="2:7" x14ac:dyDescent="0.2">
      <c r="B8410" t="s">
        <v>3467</v>
      </c>
      <c r="C8410" t="str">
        <f>VLOOKUP(B8410,customer!A:B,2,FALSE)</f>
        <v>Jonah Stone</v>
      </c>
      <c r="D8410" t="s">
        <v>3924</v>
      </c>
      <c r="E8410" t="str">
        <f>VLOOKUP(D8410,campaign!A:B,2,FALSE)</f>
        <v>RVOwner</v>
      </c>
      <c r="F8410" s="9">
        <v>44948</v>
      </c>
      <c r="G8410">
        <f>VLOOKUP(D8410,campaign!A:D,4,FALSE)</f>
        <v>22</v>
      </c>
    </row>
    <row r="8411" spans="2:7" x14ac:dyDescent="0.2">
      <c r="B8411" t="s">
        <v>3467</v>
      </c>
      <c r="C8411" t="str">
        <f>VLOOKUP(B8411,customer!A:B,2,FALSE)</f>
        <v>Jonah Stone</v>
      </c>
      <c r="D8411" t="s">
        <v>3924</v>
      </c>
      <c r="E8411" t="str">
        <f>VLOOKUP(D8411,campaign!A:B,2,FALSE)</f>
        <v>RVOwner</v>
      </c>
      <c r="F8411" s="9">
        <v>44986</v>
      </c>
      <c r="G8411">
        <f>VLOOKUP(D8411,campaign!A:D,4,FALSE)</f>
        <v>22</v>
      </c>
    </row>
    <row r="8412" spans="2:7" x14ac:dyDescent="0.2">
      <c r="B8412" t="s">
        <v>3467</v>
      </c>
      <c r="C8412" t="str">
        <f>VLOOKUP(B8412,customer!A:B,2,FALSE)</f>
        <v>Jonah Stone</v>
      </c>
      <c r="D8412" t="s">
        <v>3924</v>
      </c>
      <c r="E8412" t="str">
        <f>VLOOKUP(D8412,campaign!A:B,2,FALSE)</f>
        <v>RVOwner</v>
      </c>
      <c r="F8412" s="9">
        <v>45042</v>
      </c>
      <c r="G8412">
        <f>VLOOKUP(D8412,campaign!A:D,4,FALSE)</f>
        <v>22</v>
      </c>
    </row>
    <row r="8413" spans="2:7" x14ac:dyDescent="0.2">
      <c r="B8413" t="s">
        <v>3467</v>
      </c>
      <c r="C8413" t="str">
        <f>VLOOKUP(B8413,customer!A:B,2,FALSE)</f>
        <v>Jonah Stone</v>
      </c>
      <c r="D8413" t="s">
        <v>3924</v>
      </c>
      <c r="E8413" t="str">
        <f>VLOOKUP(D8413,campaign!A:B,2,FALSE)</f>
        <v>RVOwner</v>
      </c>
      <c r="F8413" s="9">
        <v>45068</v>
      </c>
      <c r="G8413">
        <f>VLOOKUP(D8413,campaign!A:D,4,FALSE)</f>
        <v>22</v>
      </c>
    </row>
    <row r="8414" spans="2:7" x14ac:dyDescent="0.2">
      <c r="B8414" t="s">
        <v>3467</v>
      </c>
      <c r="C8414" t="str">
        <f>VLOOKUP(B8414,customer!A:B,2,FALSE)</f>
        <v>Jonah Stone</v>
      </c>
      <c r="D8414" t="s">
        <v>3924</v>
      </c>
      <c r="E8414" t="str">
        <f>VLOOKUP(D8414,campaign!A:B,2,FALSE)</f>
        <v>RVOwner</v>
      </c>
      <c r="F8414" s="9">
        <v>45080</v>
      </c>
      <c r="G8414">
        <f>VLOOKUP(D8414,campaign!A:D,4,FALSE)</f>
        <v>22</v>
      </c>
    </row>
    <row r="8415" spans="2:7" x14ac:dyDescent="0.2">
      <c r="B8415" t="s">
        <v>3468</v>
      </c>
      <c r="C8415" t="str">
        <f>VLOOKUP(B8415,customer!A:B,2,FALSE)</f>
        <v>Orlando Bouch</v>
      </c>
      <c r="D8415" t="s">
        <v>3949</v>
      </c>
      <c r="E8415" t="str">
        <f>VLOOKUP(D8415,campaign!A:B,2,FALSE)</f>
        <v>NewCellphoneUser</v>
      </c>
      <c r="F8415" s="9">
        <v>44827</v>
      </c>
      <c r="G8415">
        <f>VLOOKUP(D8415,campaign!A:D,4,FALSE)</f>
        <v>25</v>
      </c>
    </row>
    <row r="8416" spans="2:7" x14ac:dyDescent="0.2">
      <c r="B8416" t="s">
        <v>3468</v>
      </c>
      <c r="C8416" t="str">
        <f>VLOOKUP(B8416,customer!A:B,2,FALSE)</f>
        <v>Orlando Bouch</v>
      </c>
      <c r="D8416" t="s">
        <v>3949</v>
      </c>
      <c r="E8416" t="str">
        <f>VLOOKUP(D8416,campaign!A:B,2,FALSE)</f>
        <v>NewCellphoneUser</v>
      </c>
      <c r="F8416" s="9">
        <v>44869</v>
      </c>
      <c r="G8416">
        <f>VLOOKUP(D8416,campaign!A:D,4,FALSE)</f>
        <v>25</v>
      </c>
    </row>
    <row r="8417" spans="2:7" x14ac:dyDescent="0.2">
      <c r="B8417" t="s">
        <v>3468</v>
      </c>
      <c r="C8417" t="str">
        <f>VLOOKUP(B8417,customer!A:B,2,FALSE)</f>
        <v>Orlando Bouch</v>
      </c>
      <c r="D8417" t="s">
        <v>3949</v>
      </c>
      <c r="E8417" t="str">
        <f>VLOOKUP(D8417,campaign!A:B,2,FALSE)</f>
        <v>NewCellphoneUser</v>
      </c>
      <c r="F8417" s="9">
        <v>44897</v>
      </c>
      <c r="G8417">
        <f>VLOOKUP(D8417,campaign!A:D,4,FALSE)</f>
        <v>25</v>
      </c>
    </row>
    <row r="8418" spans="2:7" x14ac:dyDescent="0.2">
      <c r="B8418" t="s">
        <v>3468</v>
      </c>
      <c r="C8418" t="str">
        <f>VLOOKUP(B8418,customer!A:B,2,FALSE)</f>
        <v>Orlando Bouch</v>
      </c>
      <c r="D8418" t="s">
        <v>3949</v>
      </c>
      <c r="E8418" t="str">
        <f>VLOOKUP(D8418,campaign!A:B,2,FALSE)</f>
        <v>NewCellphoneUser</v>
      </c>
      <c r="F8418" s="9">
        <v>44930</v>
      </c>
      <c r="G8418">
        <f>VLOOKUP(D8418,campaign!A:D,4,FALSE)</f>
        <v>25</v>
      </c>
    </row>
    <row r="8419" spans="2:7" x14ac:dyDescent="0.2">
      <c r="B8419" t="s">
        <v>3468</v>
      </c>
      <c r="C8419" t="str">
        <f>VLOOKUP(B8419,customer!A:B,2,FALSE)</f>
        <v>Orlando Bouch</v>
      </c>
      <c r="D8419" t="s">
        <v>3949</v>
      </c>
      <c r="E8419" t="str">
        <f>VLOOKUP(D8419,campaign!A:B,2,FALSE)</f>
        <v>NewCellphoneUser</v>
      </c>
      <c r="F8419" s="9">
        <v>45012</v>
      </c>
      <c r="G8419">
        <f>VLOOKUP(D8419,campaign!A:D,4,FALSE)</f>
        <v>25</v>
      </c>
    </row>
    <row r="8420" spans="2:7" x14ac:dyDescent="0.2">
      <c r="B8420" t="s">
        <v>3468</v>
      </c>
      <c r="C8420" t="str">
        <f>VLOOKUP(B8420,customer!A:B,2,FALSE)</f>
        <v>Orlando Bouch</v>
      </c>
      <c r="D8420" t="s">
        <v>3949</v>
      </c>
      <c r="E8420" t="str">
        <f>VLOOKUP(D8420,campaign!A:B,2,FALSE)</f>
        <v>NewCellphoneUser</v>
      </c>
      <c r="F8420" s="9">
        <v>45019</v>
      </c>
      <c r="G8420">
        <f>VLOOKUP(D8420,campaign!A:D,4,FALSE)</f>
        <v>25</v>
      </c>
    </row>
    <row r="8421" spans="2:7" x14ac:dyDescent="0.2">
      <c r="B8421" t="s">
        <v>3468</v>
      </c>
      <c r="C8421" t="str">
        <f>VLOOKUP(B8421,customer!A:B,2,FALSE)</f>
        <v>Orlando Bouch</v>
      </c>
      <c r="D8421" t="s">
        <v>3949</v>
      </c>
      <c r="E8421" t="str">
        <f>VLOOKUP(D8421,campaign!A:B,2,FALSE)</f>
        <v>NewCellphoneUser</v>
      </c>
      <c r="F8421" s="9">
        <v>45069</v>
      </c>
      <c r="G8421">
        <f>VLOOKUP(D8421,campaign!A:D,4,FALSE)</f>
        <v>25</v>
      </c>
    </row>
    <row r="8422" spans="2:7" x14ac:dyDescent="0.2">
      <c r="B8422" t="s">
        <v>3468</v>
      </c>
      <c r="C8422" t="str">
        <f>VLOOKUP(B8422,customer!A:B,2,FALSE)</f>
        <v>Orlando Bouch</v>
      </c>
      <c r="D8422" t="s">
        <v>3929</v>
      </c>
      <c r="E8422" t="str">
        <f>VLOOKUP(D8422,campaign!A:B,2,FALSE)</f>
        <v>NonUSTravel</v>
      </c>
      <c r="F8422" s="9">
        <v>44846</v>
      </c>
      <c r="G8422">
        <f>VLOOKUP(D8422,campaign!A:D,4,FALSE)</f>
        <v>66</v>
      </c>
    </row>
    <row r="8423" spans="2:7" x14ac:dyDescent="0.2">
      <c r="B8423" t="s">
        <v>3468</v>
      </c>
      <c r="C8423" t="str">
        <f>VLOOKUP(B8423,customer!A:B,2,FALSE)</f>
        <v>Orlando Bouch</v>
      </c>
      <c r="D8423" t="s">
        <v>3929</v>
      </c>
      <c r="E8423" t="str">
        <f>VLOOKUP(D8423,campaign!A:B,2,FALSE)</f>
        <v>NonUSTravel</v>
      </c>
      <c r="F8423" s="9">
        <v>44881</v>
      </c>
      <c r="G8423">
        <f>VLOOKUP(D8423,campaign!A:D,4,FALSE)</f>
        <v>66</v>
      </c>
    </row>
    <row r="8424" spans="2:7" x14ac:dyDescent="0.2">
      <c r="B8424" t="s">
        <v>3468</v>
      </c>
      <c r="C8424" t="str">
        <f>VLOOKUP(B8424,customer!A:B,2,FALSE)</f>
        <v>Orlando Bouch</v>
      </c>
      <c r="D8424" t="s">
        <v>3929</v>
      </c>
      <c r="E8424" t="str">
        <f>VLOOKUP(D8424,campaign!A:B,2,FALSE)</f>
        <v>NonUSTravel</v>
      </c>
      <c r="F8424" s="9">
        <v>44912</v>
      </c>
      <c r="G8424">
        <f>VLOOKUP(D8424,campaign!A:D,4,FALSE)</f>
        <v>66</v>
      </c>
    </row>
    <row r="8425" spans="2:7" x14ac:dyDescent="0.2">
      <c r="B8425" t="s">
        <v>3468</v>
      </c>
      <c r="C8425" t="str">
        <f>VLOOKUP(B8425,customer!A:B,2,FALSE)</f>
        <v>Orlando Bouch</v>
      </c>
      <c r="D8425" t="s">
        <v>3929</v>
      </c>
      <c r="E8425" t="str">
        <f>VLOOKUP(D8425,campaign!A:B,2,FALSE)</f>
        <v>NonUSTravel</v>
      </c>
      <c r="F8425" s="9">
        <v>44950</v>
      </c>
      <c r="G8425">
        <f>VLOOKUP(D8425,campaign!A:D,4,FALSE)</f>
        <v>66</v>
      </c>
    </row>
    <row r="8426" spans="2:7" x14ac:dyDescent="0.2">
      <c r="B8426" t="s">
        <v>3468</v>
      </c>
      <c r="C8426" t="str">
        <f>VLOOKUP(B8426,customer!A:B,2,FALSE)</f>
        <v>Orlando Bouch</v>
      </c>
      <c r="D8426" t="s">
        <v>3929</v>
      </c>
      <c r="E8426" t="str">
        <f>VLOOKUP(D8426,campaign!A:B,2,FALSE)</f>
        <v>NonUSTravel</v>
      </c>
      <c r="F8426" s="9">
        <v>44982</v>
      </c>
      <c r="G8426">
        <f>VLOOKUP(D8426,campaign!A:D,4,FALSE)</f>
        <v>66</v>
      </c>
    </row>
    <row r="8427" spans="2:7" x14ac:dyDescent="0.2">
      <c r="B8427" t="s">
        <v>3468</v>
      </c>
      <c r="C8427" t="str">
        <f>VLOOKUP(B8427,customer!A:B,2,FALSE)</f>
        <v>Orlando Bouch</v>
      </c>
      <c r="D8427" t="s">
        <v>3929</v>
      </c>
      <c r="E8427" t="str">
        <f>VLOOKUP(D8427,campaign!A:B,2,FALSE)</f>
        <v>NonUSTravel</v>
      </c>
      <c r="F8427" s="9">
        <v>45008</v>
      </c>
      <c r="G8427">
        <f>VLOOKUP(D8427,campaign!A:D,4,FALSE)</f>
        <v>66</v>
      </c>
    </row>
    <row r="8428" spans="2:7" x14ac:dyDescent="0.2">
      <c r="B8428" t="s">
        <v>3468</v>
      </c>
      <c r="C8428" t="str">
        <f>VLOOKUP(B8428,customer!A:B,2,FALSE)</f>
        <v>Orlando Bouch</v>
      </c>
      <c r="D8428" t="s">
        <v>3929</v>
      </c>
      <c r="E8428" t="str">
        <f>VLOOKUP(D8428,campaign!A:B,2,FALSE)</f>
        <v>NonUSTravel</v>
      </c>
      <c r="F8428" s="9">
        <v>45038</v>
      </c>
      <c r="G8428">
        <f>VLOOKUP(D8428,campaign!A:D,4,FALSE)</f>
        <v>66</v>
      </c>
    </row>
    <row r="8429" spans="2:7" x14ac:dyDescent="0.2">
      <c r="B8429" t="s">
        <v>3468</v>
      </c>
      <c r="C8429" t="str">
        <f>VLOOKUP(B8429,customer!A:B,2,FALSE)</f>
        <v>Orlando Bouch</v>
      </c>
      <c r="D8429" t="s">
        <v>3929</v>
      </c>
      <c r="E8429" t="str">
        <f>VLOOKUP(D8429,campaign!A:B,2,FALSE)</f>
        <v>NonUSTravel</v>
      </c>
      <c r="F8429" s="9">
        <v>45064</v>
      </c>
      <c r="G8429">
        <f>VLOOKUP(D8429,campaign!A:D,4,FALSE)</f>
        <v>66</v>
      </c>
    </row>
    <row r="8430" spans="2:7" x14ac:dyDescent="0.2">
      <c r="B8430" t="s">
        <v>3469</v>
      </c>
      <c r="C8430" t="str">
        <f>VLOOKUP(B8430,customer!A:B,2,FALSE)</f>
        <v>Hadleigh Yare</v>
      </c>
      <c r="D8430" t="s">
        <v>3951</v>
      </c>
      <c r="E8430" t="str">
        <f>VLOOKUP(D8430,campaign!A:B,2,FALSE)</f>
        <v>OwnsMotorcycle</v>
      </c>
      <c r="F8430" s="9">
        <v>44706</v>
      </c>
      <c r="G8430">
        <f>VLOOKUP(D8430,campaign!A:D,4,FALSE)</f>
        <v>14</v>
      </c>
    </row>
    <row r="8431" spans="2:7" x14ac:dyDescent="0.2">
      <c r="B8431" t="s">
        <v>3469</v>
      </c>
      <c r="C8431" t="str">
        <f>VLOOKUP(B8431,customer!A:B,2,FALSE)</f>
        <v>Hadleigh Yare</v>
      </c>
      <c r="D8431" t="s">
        <v>3951</v>
      </c>
      <c r="E8431" t="str">
        <f>VLOOKUP(D8431,campaign!A:B,2,FALSE)</f>
        <v>OwnsMotorcycle</v>
      </c>
      <c r="F8431" s="9">
        <v>44752</v>
      </c>
      <c r="G8431">
        <f>VLOOKUP(D8431,campaign!A:D,4,FALSE)</f>
        <v>14</v>
      </c>
    </row>
    <row r="8432" spans="2:7" x14ac:dyDescent="0.2">
      <c r="B8432" t="s">
        <v>3469</v>
      </c>
      <c r="C8432" t="str">
        <f>VLOOKUP(B8432,customer!A:B,2,FALSE)</f>
        <v>Hadleigh Yare</v>
      </c>
      <c r="D8432" t="s">
        <v>3951</v>
      </c>
      <c r="E8432" t="str">
        <f>VLOOKUP(D8432,campaign!A:B,2,FALSE)</f>
        <v>OwnsMotorcycle</v>
      </c>
      <c r="F8432" s="9">
        <v>44803</v>
      </c>
      <c r="G8432">
        <f>VLOOKUP(D8432,campaign!A:D,4,FALSE)</f>
        <v>14</v>
      </c>
    </row>
    <row r="8433" spans="2:7" x14ac:dyDescent="0.2">
      <c r="B8433" t="s">
        <v>3469</v>
      </c>
      <c r="C8433" t="str">
        <f>VLOOKUP(B8433,customer!A:B,2,FALSE)</f>
        <v>Hadleigh Yare</v>
      </c>
      <c r="D8433" t="s">
        <v>3951</v>
      </c>
      <c r="E8433" t="str">
        <f>VLOOKUP(D8433,campaign!A:B,2,FALSE)</f>
        <v>OwnsMotorcycle</v>
      </c>
      <c r="F8433" s="9">
        <v>44860</v>
      </c>
      <c r="G8433">
        <f>VLOOKUP(D8433,campaign!A:D,4,FALSE)</f>
        <v>14</v>
      </c>
    </row>
    <row r="8434" spans="2:7" x14ac:dyDescent="0.2">
      <c r="B8434" t="s">
        <v>3469</v>
      </c>
      <c r="C8434" t="str">
        <f>VLOOKUP(B8434,customer!A:B,2,FALSE)</f>
        <v>Hadleigh Yare</v>
      </c>
      <c r="D8434" t="s">
        <v>3951</v>
      </c>
      <c r="E8434" t="str">
        <f>VLOOKUP(D8434,campaign!A:B,2,FALSE)</f>
        <v>OwnsMotorcycle</v>
      </c>
      <c r="F8434" s="9">
        <v>44892</v>
      </c>
      <c r="G8434">
        <f>VLOOKUP(D8434,campaign!A:D,4,FALSE)</f>
        <v>14</v>
      </c>
    </row>
    <row r="8435" spans="2:7" x14ac:dyDescent="0.2">
      <c r="B8435" t="s">
        <v>3469</v>
      </c>
      <c r="C8435" t="str">
        <f>VLOOKUP(B8435,customer!A:B,2,FALSE)</f>
        <v>Hadleigh Yare</v>
      </c>
      <c r="D8435" t="s">
        <v>3951</v>
      </c>
      <c r="E8435" t="str">
        <f>VLOOKUP(D8435,campaign!A:B,2,FALSE)</f>
        <v>OwnsMotorcycle</v>
      </c>
      <c r="F8435" s="9">
        <v>44920</v>
      </c>
      <c r="G8435">
        <f>VLOOKUP(D8435,campaign!A:D,4,FALSE)</f>
        <v>14</v>
      </c>
    </row>
    <row r="8436" spans="2:7" x14ac:dyDescent="0.2">
      <c r="B8436" t="s">
        <v>3469</v>
      </c>
      <c r="C8436" t="str">
        <f>VLOOKUP(B8436,customer!A:B,2,FALSE)</f>
        <v>Hadleigh Yare</v>
      </c>
      <c r="D8436" t="s">
        <v>3951</v>
      </c>
      <c r="E8436" t="str">
        <f>VLOOKUP(D8436,campaign!A:B,2,FALSE)</f>
        <v>OwnsMotorcycle</v>
      </c>
      <c r="F8436" s="9">
        <v>44954</v>
      </c>
      <c r="G8436">
        <f>VLOOKUP(D8436,campaign!A:D,4,FALSE)</f>
        <v>14</v>
      </c>
    </row>
    <row r="8437" spans="2:7" x14ac:dyDescent="0.2">
      <c r="B8437" t="s">
        <v>3469</v>
      </c>
      <c r="C8437" t="str">
        <f>VLOOKUP(B8437,customer!A:B,2,FALSE)</f>
        <v>Hadleigh Yare</v>
      </c>
      <c r="D8437" t="s">
        <v>3951</v>
      </c>
      <c r="E8437" t="str">
        <f>VLOOKUP(D8437,campaign!A:B,2,FALSE)</f>
        <v>OwnsMotorcycle</v>
      </c>
      <c r="F8437" s="9">
        <v>44992</v>
      </c>
      <c r="G8437">
        <f>VLOOKUP(D8437,campaign!A:D,4,FALSE)</f>
        <v>14</v>
      </c>
    </row>
    <row r="8438" spans="2:7" x14ac:dyDescent="0.2">
      <c r="B8438" t="s">
        <v>3469</v>
      </c>
      <c r="C8438" t="str">
        <f>VLOOKUP(B8438,customer!A:B,2,FALSE)</f>
        <v>Hadleigh Yare</v>
      </c>
      <c r="D8438" t="s">
        <v>3951</v>
      </c>
      <c r="E8438" t="str">
        <f>VLOOKUP(D8438,campaign!A:B,2,FALSE)</f>
        <v>OwnsMotorcycle</v>
      </c>
      <c r="F8438" s="9">
        <v>45045</v>
      </c>
      <c r="G8438">
        <f>VLOOKUP(D8438,campaign!A:D,4,FALSE)</f>
        <v>14</v>
      </c>
    </row>
    <row r="8439" spans="2:7" x14ac:dyDescent="0.2">
      <c r="B8439" t="s">
        <v>3469</v>
      </c>
      <c r="C8439" t="str">
        <f>VLOOKUP(B8439,customer!A:B,2,FALSE)</f>
        <v>Hadleigh Yare</v>
      </c>
      <c r="D8439" t="s">
        <v>3951</v>
      </c>
      <c r="E8439" t="str">
        <f>VLOOKUP(D8439,campaign!A:B,2,FALSE)</f>
        <v>OwnsMotorcycle</v>
      </c>
      <c r="F8439" s="9">
        <v>45051</v>
      </c>
      <c r="G8439">
        <f>VLOOKUP(D8439,campaign!A:D,4,FALSE)</f>
        <v>14</v>
      </c>
    </row>
    <row r="8440" spans="2:7" x14ac:dyDescent="0.2">
      <c r="B8440" t="s">
        <v>3469</v>
      </c>
      <c r="C8440" t="str">
        <f>VLOOKUP(B8440,customer!A:B,2,FALSE)</f>
        <v>Hadleigh Yare</v>
      </c>
      <c r="D8440" t="s">
        <v>3951</v>
      </c>
      <c r="E8440" t="str">
        <f>VLOOKUP(D8440,campaign!A:B,2,FALSE)</f>
        <v>OwnsMotorcycle</v>
      </c>
      <c r="F8440" s="9">
        <v>45079</v>
      </c>
      <c r="G8440">
        <f>VLOOKUP(D8440,campaign!A:D,4,FALSE)</f>
        <v>14</v>
      </c>
    </row>
    <row r="8441" spans="2:7" x14ac:dyDescent="0.2">
      <c r="B8441" t="s">
        <v>3469</v>
      </c>
      <c r="C8441" t="str">
        <f>VLOOKUP(B8441,customer!A:B,2,FALSE)</f>
        <v>Hadleigh Yare</v>
      </c>
      <c r="D8441" t="s">
        <v>3921</v>
      </c>
      <c r="E8441" t="str">
        <f>VLOOKUP(D8441,campaign!A:B,2,FALSE)</f>
        <v>HandsetRefurbished</v>
      </c>
      <c r="F8441" s="9">
        <v>44717</v>
      </c>
      <c r="G8441">
        <f>VLOOKUP(D8441,campaign!A:D,4,FALSE)</f>
        <v>26</v>
      </c>
    </row>
    <row r="8442" spans="2:7" x14ac:dyDescent="0.2">
      <c r="B8442" t="s">
        <v>3469</v>
      </c>
      <c r="C8442" t="str">
        <f>VLOOKUP(B8442,customer!A:B,2,FALSE)</f>
        <v>Hadleigh Yare</v>
      </c>
      <c r="D8442" t="s">
        <v>3921</v>
      </c>
      <c r="E8442" t="str">
        <f>VLOOKUP(D8442,campaign!A:B,2,FALSE)</f>
        <v>HandsetRefurbished</v>
      </c>
      <c r="F8442" s="9">
        <v>44749</v>
      </c>
      <c r="G8442">
        <f>VLOOKUP(D8442,campaign!A:D,4,FALSE)</f>
        <v>26</v>
      </c>
    </row>
    <row r="8443" spans="2:7" x14ac:dyDescent="0.2">
      <c r="B8443" t="s">
        <v>3469</v>
      </c>
      <c r="C8443" t="str">
        <f>VLOOKUP(B8443,customer!A:B,2,FALSE)</f>
        <v>Hadleigh Yare</v>
      </c>
      <c r="D8443" t="s">
        <v>3921</v>
      </c>
      <c r="E8443" t="str">
        <f>VLOOKUP(D8443,campaign!A:B,2,FALSE)</f>
        <v>HandsetRefurbished</v>
      </c>
      <c r="F8443" s="9">
        <v>44782</v>
      </c>
      <c r="G8443">
        <f>VLOOKUP(D8443,campaign!A:D,4,FALSE)</f>
        <v>26</v>
      </c>
    </row>
    <row r="8444" spans="2:7" x14ac:dyDescent="0.2">
      <c r="B8444" t="s">
        <v>3469</v>
      </c>
      <c r="C8444" t="str">
        <f>VLOOKUP(B8444,customer!A:B,2,FALSE)</f>
        <v>Hadleigh Yare</v>
      </c>
      <c r="D8444" t="s">
        <v>3921</v>
      </c>
      <c r="E8444" t="str">
        <f>VLOOKUP(D8444,campaign!A:B,2,FALSE)</f>
        <v>HandsetRefurbished</v>
      </c>
      <c r="F8444" s="9">
        <v>44810</v>
      </c>
      <c r="G8444">
        <f>VLOOKUP(D8444,campaign!A:D,4,FALSE)</f>
        <v>26</v>
      </c>
    </row>
    <row r="8445" spans="2:7" x14ac:dyDescent="0.2">
      <c r="B8445" t="s">
        <v>3469</v>
      </c>
      <c r="C8445" t="str">
        <f>VLOOKUP(B8445,customer!A:B,2,FALSE)</f>
        <v>Hadleigh Yare</v>
      </c>
      <c r="D8445" t="s">
        <v>3921</v>
      </c>
      <c r="E8445" t="str">
        <f>VLOOKUP(D8445,campaign!A:B,2,FALSE)</f>
        <v>HandsetRefurbished</v>
      </c>
      <c r="F8445" s="9">
        <v>44839</v>
      </c>
      <c r="G8445">
        <f>VLOOKUP(D8445,campaign!A:D,4,FALSE)</f>
        <v>26</v>
      </c>
    </row>
    <row r="8446" spans="2:7" x14ac:dyDescent="0.2">
      <c r="B8446" t="s">
        <v>3469</v>
      </c>
      <c r="C8446" t="str">
        <f>VLOOKUP(B8446,customer!A:B,2,FALSE)</f>
        <v>Hadleigh Yare</v>
      </c>
      <c r="D8446" t="s">
        <v>3921</v>
      </c>
      <c r="E8446" t="str">
        <f>VLOOKUP(D8446,campaign!A:B,2,FALSE)</f>
        <v>HandsetRefurbished</v>
      </c>
      <c r="F8446" s="9">
        <v>44880</v>
      </c>
      <c r="G8446">
        <f>VLOOKUP(D8446,campaign!A:D,4,FALSE)</f>
        <v>26</v>
      </c>
    </row>
    <row r="8447" spans="2:7" x14ac:dyDescent="0.2">
      <c r="B8447" t="s">
        <v>3469</v>
      </c>
      <c r="C8447" t="str">
        <f>VLOOKUP(B8447,customer!A:B,2,FALSE)</f>
        <v>Hadleigh Yare</v>
      </c>
      <c r="D8447" t="s">
        <v>3921</v>
      </c>
      <c r="E8447" t="str">
        <f>VLOOKUP(D8447,campaign!A:B,2,FALSE)</f>
        <v>HandsetRefurbished</v>
      </c>
      <c r="F8447" s="9">
        <v>44946</v>
      </c>
      <c r="G8447">
        <f>VLOOKUP(D8447,campaign!A:D,4,FALSE)</f>
        <v>26</v>
      </c>
    </row>
    <row r="8448" spans="2:7" x14ac:dyDescent="0.2">
      <c r="B8448" t="s">
        <v>3469</v>
      </c>
      <c r="C8448" t="str">
        <f>VLOOKUP(B8448,customer!A:B,2,FALSE)</f>
        <v>Hadleigh Yare</v>
      </c>
      <c r="D8448" t="s">
        <v>3921</v>
      </c>
      <c r="E8448" t="str">
        <f>VLOOKUP(D8448,campaign!A:B,2,FALSE)</f>
        <v>HandsetRefurbished</v>
      </c>
      <c r="F8448" s="9">
        <v>44965</v>
      </c>
      <c r="G8448">
        <f>VLOOKUP(D8448,campaign!A:D,4,FALSE)</f>
        <v>26</v>
      </c>
    </row>
    <row r="8449" spans="2:7" x14ac:dyDescent="0.2">
      <c r="B8449" t="s">
        <v>3469</v>
      </c>
      <c r="C8449" t="str">
        <f>VLOOKUP(B8449,customer!A:B,2,FALSE)</f>
        <v>Hadleigh Yare</v>
      </c>
      <c r="D8449" t="s">
        <v>3921</v>
      </c>
      <c r="E8449" t="str">
        <f>VLOOKUP(D8449,campaign!A:B,2,FALSE)</f>
        <v>HandsetRefurbished</v>
      </c>
      <c r="F8449" s="9">
        <v>44992</v>
      </c>
      <c r="G8449">
        <f>VLOOKUP(D8449,campaign!A:D,4,FALSE)</f>
        <v>26</v>
      </c>
    </row>
    <row r="8450" spans="2:7" x14ac:dyDescent="0.2">
      <c r="B8450" t="s">
        <v>3469</v>
      </c>
      <c r="C8450" t="str">
        <f>VLOOKUP(B8450,customer!A:B,2,FALSE)</f>
        <v>Hadleigh Yare</v>
      </c>
      <c r="D8450" t="s">
        <v>3921</v>
      </c>
      <c r="E8450" t="str">
        <f>VLOOKUP(D8450,campaign!A:B,2,FALSE)</f>
        <v>HandsetRefurbished</v>
      </c>
      <c r="F8450" s="9">
        <v>45056</v>
      </c>
      <c r="G8450">
        <f>VLOOKUP(D8450,campaign!A:D,4,FALSE)</f>
        <v>26</v>
      </c>
    </row>
    <row r="8451" spans="2:7" x14ac:dyDescent="0.2">
      <c r="B8451" t="s">
        <v>3470</v>
      </c>
      <c r="C8451" t="str">
        <f>VLOOKUP(B8451,customer!A:B,2,FALSE)</f>
        <v>Demetris Stockall</v>
      </c>
      <c r="D8451" t="s">
        <v>3951</v>
      </c>
      <c r="E8451" t="str">
        <f>VLOOKUP(D8451,campaign!A:B,2,FALSE)</f>
        <v>OwnsMotorcycle</v>
      </c>
      <c r="F8451" s="9">
        <v>44644</v>
      </c>
      <c r="G8451">
        <f>VLOOKUP(D8451,campaign!A:D,4,FALSE)</f>
        <v>14</v>
      </c>
    </row>
    <row r="8452" spans="2:7" x14ac:dyDescent="0.2">
      <c r="B8452" t="s">
        <v>3470</v>
      </c>
      <c r="C8452" t="str">
        <f>VLOOKUP(B8452,customer!A:B,2,FALSE)</f>
        <v>Demetris Stockall</v>
      </c>
      <c r="D8452" t="s">
        <v>3951</v>
      </c>
      <c r="E8452" t="str">
        <f>VLOOKUP(D8452,campaign!A:B,2,FALSE)</f>
        <v>OwnsMotorcycle</v>
      </c>
      <c r="F8452" s="9">
        <v>44676</v>
      </c>
      <c r="G8452">
        <f>VLOOKUP(D8452,campaign!A:D,4,FALSE)</f>
        <v>14</v>
      </c>
    </row>
    <row r="8453" spans="2:7" x14ac:dyDescent="0.2">
      <c r="B8453" t="s">
        <v>3470</v>
      </c>
      <c r="C8453" t="str">
        <f>VLOOKUP(B8453,customer!A:B,2,FALSE)</f>
        <v>Demetris Stockall</v>
      </c>
      <c r="D8453" t="s">
        <v>3951</v>
      </c>
      <c r="E8453" t="str">
        <f>VLOOKUP(D8453,campaign!A:B,2,FALSE)</f>
        <v>OwnsMotorcycle</v>
      </c>
      <c r="F8453" s="9">
        <v>44682</v>
      </c>
      <c r="G8453">
        <f>VLOOKUP(D8453,campaign!A:D,4,FALSE)</f>
        <v>14</v>
      </c>
    </row>
    <row r="8454" spans="2:7" x14ac:dyDescent="0.2">
      <c r="B8454" t="s">
        <v>3470</v>
      </c>
      <c r="C8454" t="str">
        <f>VLOOKUP(B8454,customer!A:B,2,FALSE)</f>
        <v>Demetris Stockall</v>
      </c>
      <c r="D8454" t="s">
        <v>3951</v>
      </c>
      <c r="E8454" t="str">
        <f>VLOOKUP(D8454,campaign!A:B,2,FALSE)</f>
        <v>OwnsMotorcycle</v>
      </c>
      <c r="F8454" s="9">
        <v>44737</v>
      </c>
      <c r="G8454">
        <f>VLOOKUP(D8454,campaign!A:D,4,FALSE)</f>
        <v>14</v>
      </c>
    </row>
    <row r="8455" spans="2:7" x14ac:dyDescent="0.2">
      <c r="B8455" t="s">
        <v>3470</v>
      </c>
      <c r="C8455" t="str">
        <f>VLOOKUP(B8455,customer!A:B,2,FALSE)</f>
        <v>Demetris Stockall</v>
      </c>
      <c r="D8455" t="s">
        <v>3951</v>
      </c>
      <c r="E8455" t="str">
        <f>VLOOKUP(D8455,campaign!A:B,2,FALSE)</f>
        <v>OwnsMotorcycle</v>
      </c>
      <c r="F8455" s="9">
        <v>44748</v>
      </c>
      <c r="G8455">
        <f>VLOOKUP(D8455,campaign!A:D,4,FALSE)</f>
        <v>14</v>
      </c>
    </row>
    <row r="8456" spans="2:7" x14ac:dyDescent="0.2">
      <c r="B8456" t="s">
        <v>3470</v>
      </c>
      <c r="C8456" t="str">
        <f>VLOOKUP(B8456,customer!A:B,2,FALSE)</f>
        <v>Demetris Stockall</v>
      </c>
      <c r="D8456" t="s">
        <v>3951</v>
      </c>
      <c r="E8456" t="str">
        <f>VLOOKUP(D8456,campaign!A:B,2,FALSE)</f>
        <v>OwnsMotorcycle</v>
      </c>
      <c r="F8456" s="9">
        <v>44807</v>
      </c>
      <c r="G8456">
        <f>VLOOKUP(D8456,campaign!A:D,4,FALSE)</f>
        <v>14</v>
      </c>
    </row>
    <row r="8457" spans="2:7" x14ac:dyDescent="0.2">
      <c r="B8457" t="s">
        <v>3470</v>
      </c>
      <c r="C8457" t="str">
        <f>VLOOKUP(B8457,customer!A:B,2,FALSE)</f>
        <v>Demetris Stockall</v>
      </c>
      <c r="D8457" t="s">
        <v>3951</v>
      </c>
      <c r="E8457" t="str">
        <f>VLOOKUP(D8457,campaign!A:B,2,FALSE)</f>
        <v>OwnsMotorcycle</v>
      </c>
      <c r="F8457" s="9">
        <v>44862</v>
      </c>
      <c r="G8457">
        <f>VLOOKUP(D8457,campaign!A:D,4,FALSE)</f>
        <v>14</v>
      </c>
    </row>
    <row r="8458" spans="2:7" x14ac:dyDescent="0.2">
      <c r="B8458" t="s">
        <v>3470</v>
      </c>
      <c r="C8458" t="str">
        <f>VLOOKUP(B8458,customer!A:B,2,FALSE)</f>
        <v>Demetris Stockall</v>
      </c>
      <c r="D8458" t="s">
        <v>3951</v>
      </c>
      <c r="E8458" t="str">
        <f>VLOOKUP(D8458,campaign!A:B,2,FALSE)</f>
        <v>OwnsMotorcycle</v>
      </c>
      <c r="F8458" s="9">
        <v>44894</v>
      </c>
      <c r="G8458">
        <f>VLOOKUP(D8458,campaign!A:D,4,FALSE)</f>
        <v>14</v>
      </c>
    </row>
    <row r="8459" spans="2:7" x14ac:dyDescent="0.2">
      <c r="B8459" t="s">
        <v>3470</v>
      </c>
      <c r="C8459" t="str">
        <f>VLOOKUP(B8459,customer!A:B,2,FALSE)</f>
        <v>Demetris Stockall</v>
      </c>
      <c r="D8459" t="s">
        <v>3951</v>
      </c>
      <c r="E8459" t="str">
        <f>VLOOKUP(D8459,campaign!A:B,2,FALSE)</f>
        <v>OwnsMotorcycle</v>
      </c>
      <c r="F8459" s="9">
        <v>44898</v>
      </c>
      <c r="G8459">
        <f>VLOOKUP(D8459,campaign!A:D,4,FALSE)</f>
        <v>14</v>
      </c>
    </row>
    <row r="8460" spans="2:7" x14ac:dyDescent="0.2">
      <c r="B8460" t="s">
        <v>3470</v>
      </c>
      <c r="C8460" t="str">
        <f>VLOOKUP(B8460,customer!A:B,2,FALSE)</f>
        <v>Demetris Stockall</v>
      </c>
      <c r="D8460" t="s">
        <v>3951</v>
      </c>
      <c r="E8460" t="str">
        <f>VLOOKUP(D8460,campaign!A:B,2,FALSE)</f>
        <v>OwnsMotorcycle</v>
      </c>
      <c r="F8460" s="9">
        <v>44933</v>
      </c>
      <c r="G8460">
        <f>VLOOKUP(D8460,campaign!A:D,4,FALSE)</f>
        <v>14</v>
      </c>
    </row>
    <row r="8461" spans="2:7" x14ac:dyDescent="0.2">
      <c r="B8461" t="s">
        <v>3470</v>
      </c>
      <c r="C8461" t="str">
        <f>VLOOKUP(B8461,customer!A:B,2,FALSE)</f>
        <v>Demetris Stockall</v>
      </c>
      <c r="D8461" t="s">
        <v>3951</v>
      </c>
      <c r="E8461" t="str">
        <f>VLOOKUP(D8461,campaign!A:B,2,FALSE)</f>
        <v>OwnsMotorcycle</v>
      </c>
      <c r="F8461" s="9">
        <v>44958</v>
      </c>
      <c r="G8461">
        <f>VLOOKUP(D8461,campaign!A:D,4,FALSE)</f>
        <v>14</v>
      </c>
    </row>
    <row r="8462" spans="2:7" x14ac:dyDescent="0.2">
      <c r="B8462" t="s">
        <v>3470</v>
      </c>
      <c r="C8462" t="str">
        <f>VLOOKUP(B8462,customer!A:B,2,FALSE)</f>
        <v>Demetris Stockall</v>
      </c>
      <c r="D8462" t="s">
        <v>3951</v>
      </c>
      <c r="E8462" t="str">
        <f>VLOOKUP(D8462,campaign!A:B,2,FALSE)</f>
        <v>OwnsMotorcycle</v>
      </c>
      <c r="F8462" s="9">
        <v>44987</v>
      </c>
      <c r="G8462">
        <f>VLOOKUP(D8462,campaign!A:D,4,FALSE)</f>
        <v>14</v>
      </c>
    </row>
    <row r="8463" spans="2:7" x14ac:dyDescent="0.2">
      <c r="B8463" t="s">
        <v>3470</v>
      </c>
      <c r="C8463" t="str">
        <f>VLOOKUP(B8463,customer!A:B,2,FALSE)</f>
        <v>Demetris Stockall</v>
      </c>
      <c r="D8463" t="s">
        <v>3951</v>
      </c>
      <c r="E8463" t="str">
        <f>VLOOKUP(D8463,campaign!A:B,2,FALSE)</f>
        <v>OwnsMotorcycle</v>
      </c>
      <c r="F8463" s="9">
        <v>45021</v>
      </c>
      <c r="G8463">
        <f>VLOOKUP(D8463,campaign!A:D,4,FALSE)</f>
        <v>14</v>
      </c>
    </row>
    <row r="8464" spans="2:7" x14ac:dyDescent="0.2">
      <c r="B8464" t="s">
        <v>3470</v>
      </c>
      <c r="C8464" t="str">
        <f>VLOOKUP(B8464,customer!A:B,2,FALSE)</f>
        <v>Demetris Stockall</v>
      </c>
      <c r="D8464" t="s">
        <v>3951</v>
      </c>
      <c r="E8464" t="str">
        <f>VLOOKUP(D8464,campaign!A:B,2,FALSE)</f>
        <v>OwnsMotorcycle</v>
      </c>
      <c r="F8464" s="9">
        <v>45073</v>
      </c>
      <c r="G8464">
        <f>VLOOKUP(D8464,campaign!A:D,4,FALSE)</f>
        <v>14</v>
      </c>
    </row>
    <row r="8465" spans="2:7" x14ac:dyDescent="0.2">
      <c r="B8465" t="s">
        <v>3470</v>
      </c>
      <c r="C8465" t="str">
        <f>VLOOKUP(B8465,customer!A:B,2,FALSE)</f>
        <v>Demetris Stockall</v>
      </c>
      <c r="D8465" t="s">
        <v>3951</v>
      </c>
      <c r="E8465" t="str">
        <f>VLOOKUP(D8465,campaign!A:B,2,FALSE)</f>
        <v>OwnsMotorcycle</v>
      </c>
      <c r="F8465" s="9">
        <v>45084</v>
      </c>
      <c r="G8465">
        <f>VLOOKUP(D8465,campaign!A:D,4,FALSE)</f>
        <v>14</v>
      </c>
    </row>
    <row r="8466" spans="2:7" x14ac:dyDescent="0.2">
      <c r="B8466" t="s">
        <v>3470</v>
      </c>
      <c r="C8466" t="str">
        <f>VLOOKUP(B8466,customer!A:B,2,FALSE)</f>
        <v>Demetris Stockall</v>
      </c>
      <c r="D8466" t="s">
        <v>3929</v>
      </c>
      <c r="E8466" t="str">
        <f>VLOOKUP(D8466,campaign!A:B,2,FALSE)</f>
        <v>NonUSTravel</v>
      </c>
      <c r="F8466" s="9">
        <v>44913</v>
      </c>
      <c r="G8466">
        <f>VLOOKUP(D8466,campaign!A:D,4,FALSE)</f>
        <v>66</v>
      </c>
    </row>
    <row r="8467" spans="2:7" x14ac:dyDescent="0.2">
      <c r="B8467" t="s">
        <v>3470</v>
      </c>
      <c r="C8467" t="str">
        <f>VLOOKUP(B8467,customer!A:B,2,FALSE)</f>
        <v>Demetris Stockall</v>
      </c>
      <c r="D8467" t="s">
        <v>3929</v>
      </c>
      <c r="E8467" t="str">
        <f>VLOOKUP(D8467,campaign!A:B,2,FALSE)</f>
        <v>NonUSTravel</v>
      </c>
      <c r="F8467" s="9">
        <v>44948</v>
      </c>
      <c r="G8467">
        <f>VLOOKUP(D8467,campaign!A:D,4,FALSE)</f>
        <v>66</v>
      </c>
    </row>
    <row r="8468" spans="2:7" x14ac:dyDescent="0.2">
      <c r="B8468" t="s">
        <v>3470</v>
      </c>
      <c r="C8468" t="str">
        <f>VLOOKUP(B8468,customer!A:B,2,FALSE)</f>
        <v>Demetris Stockall</v>
      </c>
      <c r="D8468" t="s">
        <v>3929</v>
      </c>
      <c r="E8468" t="str">
        <f>VLOOKUP(D8468,campaign!A:B,2,FALSE)</f>
        <v>NonUSTravel</v>
      </c>
      <c r="F8468" s="9">
        <v>44984</v>
      </c>
      <c r="G8468">
        <f>VLOOKUP(D8468,campaign!A:D,4,FALSE)</f>
        <v>66</v>
      </c>
    </row>
    <row r="8469" spans="2:7" x14ac:dyDescent="0.2">
      <c r="B8469" t="s">
        <v>3470</v>
      </c>
      <c r="C8469" t="str">
        <f>VLOOKUP(B8469,customer!A:B,2,FALSE)</f>
        <v>Demetris Stockall</v>
      </c>
      <c r="D8469" t="s">
        <v>3929</v>
      </c>
      <c r="E8469" t="str">
        <f>VLOOKUP(D8469,campaign!A:B,2,FALSE)</f>
        <v>NonUSTravel</v>
      </c>
      <c r="F8469" s="9">
        <v>45009</v>
      </c>
      <c r="G8469">
        <f>VLOOKUP(D8469,campaign!A:D,4,FALSE)</f>
        <v>66</v>
      </c>
    </row>
    <row r="8470" spans="2:7" x14ac:dyDescent="0.2">
      <c r="B8470" t="s">
        <v>3470</v>
      </c>
      <c r="C8470" t="str">
        <f>VLOOKUP(B8470,customer!A:B,2,FALSE)</f>
        <v>Demetris Stockall</v>
      </c>
      <c r="D8470" t="s">
        <v>3929</v>
      </c>
      <c r="E8470" t="str">
        <f>VLOOKUP(D8470,campaign!A:B,2,FALSE)</f>
        <v>NonUSTravel</v>
      </c>
      <c r="F8470" s="9">
        <v>45038</v>
      </c>
      <c r="G8470">
        <f>VLOOKUP(D8470,campaign!A:D,4,FALSE)</f>
        <v>66</v>
      </c>
    </row>
    <row r="8471" spans="2:7" x14ac:dyDescent="0.2">
      <c r="B8471" t="s">
        <v>3470</v>
      </c>
      <c r="C8471" t="str">
        <f>VLOOKUP(B8471,customer!A:B,2,FALSE)</f>
        <v>Demetris Stockall</v>
      </c>
      <c r="D8471" t="s">
        <v>3929</v>
      </c>
      <c r="E8471" t="str">
        <f>VLOOKUP(D8471,campaign!A:B,2,FALSE)</f>
        <v>NonUSTravel</v>
      </c>
      <c r="F8471" s="9">
        <v>45064</v>
      </c>
      <c r="G8471">
        <f>VLOOKUP(D8471,campaign!A:D,4,FALSE)</f>
        <v>66</v>
      </c>
    </row>
    <row r="8472" spans="2:7" x14ac:dyDescent="0.2">
      <c r="B8472" t="s">
        <v>3471</v>
      </c>
      <c r="C8472" t="str">
        <f>VLOOKUP(B8472,customer!A:B,2,FALSE)</f>
        <v>Romain Pountney</v>
      </c>
      <c r="D8472" t="s">
        <v>3926</v>
      </c>
      <c r="E8472" t="str">
        <f>VLOOKUP(D8472,campaign!A:B,2,FALSE)</f>
        <v>BuysViaMailOrder</v>
      </c>
      <c r="F8472" s="9">
        <v>44676</v>
      </c>
      <c r="G8472">
        <f>VLOOKUP(D8472,campaign!A:D,4,FALSE)</f>
        <v>25</v>
      </c>
    </row>
    <row r="8473" spans="2:7" x14ac:dyDescent="0.2">
      <c r="B8473" t="s">
        <v>3471</v>
      </c>
      <c r="C8473" t="str">
        <f>VLOOKUP(B8473,customer!A:B,2,FALSE)</f>
        <v>Romain Pountney</v>
      </c>
      <c r="D8473" t="s">
        <v>3926</v>
      </c>
      <c r="E8473" t="str">
        <f>VLOOKUP(D8473,campaign!A:B,2,FALSE)</f>
        <v>BuysViaMailOrder</v>
      </c>
      <c r="F8473" s="9">
        <v>44711</v>
      </c>
      <c r="G8473">
        <f>VLOOKUP(D8473,campaign!A:D,4,FALSE)</f>
        <v>25</v>
      </c>
    </row>
    <row r="8474" spans="2:7" x14ac:dyDescent="0.2">
      <c r="B8474" t="s">
        <v>3471</v>
      </c>
      <c r="C8474" t="str">
        <f>VLOOKUP(B8474,customer!A:B,2,FALSE)</f>
        <v>Romain Pountney</v>
      </c>
      <c r="D8474" t="s">
        <v>3926</v>
      </c>
      <c r="E8474" t="str">
        <f>VLOOKUP(D8474,campaign!A:B,2,FALSE)</f>
        <v>BuysViaMailOrder</v>
      </c>
      <c r="F8474" s="9">
        <v>44715</v>
      </c>
      <c r="G8474">
        <f>VLOOKUP(D8474,campaign!A:D,4,FALSE)</f>
        <v>25</v>
      </c>
    </row>
    <row r="8475" spans="2:7" x14ac:dyDescent="0.2">
      <c r="B8475" t="s">
        <v>3471</v>
      </c>
      <c r="C8475" t="str">
        <f>VLOOKUP(B8475,customer!A:B,2,FALSE)</f>
        <v>Romain Pountney</v>
      </c>
      <c r="D8475" t="s">
        <v>3926</v>
      </c>
      <c r="E8475" t="str">
        <f>VLOOKUP(D8475,campaign!A:B,2,FALSE)</f>
        <v>BuysViaMailOrder</v>
      </c>
      <c r="F8475" s="9">
        <v>44768</v>
      </c>
      <c r="G8475">
        <f>VLOOKUP(D8475,campaign!A:D,4,FALSE)</f>
        <v>25</v>
      </c>
    </row>
    <row r="8476" spans="2:7" x14ac:dyDescent="0.2">
      <c r="B8476" t="s">
        <v>3471</v>
      </c>
      <c r="C8476" t="str">
        <f>VLOOKUP(B8476,customer!A:B,2,FALSE)</f>
        <v>Romain Pountney</v>
      </c>
      <c r="D8476" t="s">
        <v>3926</v>
      </c>
      <c r="E8476" t="str">
        <f>VLOOKUP(D8476,campaign!A:B,2,FALSE)</f>
        <v>BuysViaMailOrder</v>
      </c>
      <c r="F8476" s="9">
        <v>44809</v>
      </c>
      <c r="G8476">
        <f>VLOOKUP(D8476,campaign!A:D,4,FALSE)</f>
        <v>25</v>
      </c>
    </row>
    <row r="8477" spans="2:7" x14ac:dyDescent="0.2">
      <c r="B8477" t="s">
        <v>3471</v>
      </c>
      <c r="C8477" t="str">
        <f>VLOOKUP(B8477,customer!A:B,2,FALSE)</f>
        <v>Romain Pountney</v>
      </c>
      <c r="D8477" t="s">
        <v>3926</v>
      </c>
      <c r="E8477" t="str">
        <f>VLOOKUP(D8477,campaign!A:B,2,FALSE)</f>
        <v>BuysViaMailOrder</v>
      </c>
      <c r="F8477" s="9">
        <v>44898</v>
      </c>
      <c r="G8477">
        <f>VLOOKUP(D8477,campaign!A:D,4,FALSE)</f>
        <v>25</v>
      </c>
    </row>
    <row r="8478" spans="2:7" x14ac:dyDescent="0.2">
      <c r="B8478" t="s">
        <v>3471</v>
      </c>
      <c r="C8478" t="str">
        <f>VLOOKUP(B8478,customer!A:B,2,FALSE)</f>
        <v>Romain Pountney</v>
      </c>
      <c r="D8478" t="s">
        <v>3926</v>
      </c>
      <c r="E8478" t="str">
        <f>VLOOKUP(D8478,campaign!A:B,2,FALSE)</f>
        <v>BuysViaMailOrder</v>
      </c>
      <c r="F8478" s="9">
        <v>44931</v>
      </c>
      <c r="G8478">
        <f>VLOOKUP(D8478,campaign!A:D,4,FALSE)</f>
        <v>25</v>
      </c>
    </row>
    <row r="8479" spans="2:7" x14ac:dyDescent="0.2">
      <c r="B8479" t="s">
        <v>3471</v>
      </c>
      <c r="C8479" t="str">
        <f>VLOOKUP(B8479,customer!A:B,2,FALSE)</f>
        <v>Romain Pountney</v>
      </c>
      <c r="D8479" t="s">
        <v>3926</v>
      </c>
      <c r="E8479" t="str">
        <f>VLOOKUP(D8479,campaign!A:B,2,FALSE)</f>
        <v>BuysViaMailOrder</v>
      </c>
      <c r="F8479" s="9">
        <v>44964</v>
      </c>
      <c r="G8479">
        <f>VLOOKUP(D8479,campaign!A:D,4,FALSE)</f>
        <v>25</v>
      </c>
    </row>
    <row r="8480" spans="2:7" x14ac:dyDescent="0.2">
      <c r="B8480" t="s">
        <v>3471</v>
      </c>
      <c r="C8480" t="str">
        <f>VLOOKUP(B8480,customer!A:B,2,FALSE)</f>
        <v>Romain Pountney</v>
      </c>
      <c r="D8480" t="s">
        <v>3926</v>
      </c>
      <c r="E8480" t="str">
        <f>VLOOKUP(D8480,campaign!A:B,2,FALSE)</f>
        <v>BuysViaMailOrder</v>
      </c>
      <c r="F8480" s="9">
        <v>45014</v>
      </c>
      <c r="G8480">
        <f>VLOOKUP(D8480,campaign!A:D,4,FALSE)</f>
        <v>25</v>
      </c>
    </row>
    <row r="8481" spans="2:7" x14ac:dyDescent="0.2">
      <c r="B8481" t="s">
        <v>3471</v>
      </c>
      <c r="C8481" t="str">
        <f>VLOOKUP(B8481,customer!A:B,2,FALSE)</f>
        <v>Romain Pountney</v>
      </c>
      <c r="D8481" t="s">
        <v>3926</v>
      </c>
      <c r="E8481" t="str">
        <f>VLOOKUP(D8481,campaign!A:B,2,FALSE)</f>
        <v>BuysViaMailOrder</v>
      </c>
      <c r="F8481" s="9">
        <v>45023</v>
      </c>
      <c r="G8481">
        <f>VLOOKUP(D8481,campaign!A:D,4,FALSE)</f>
        <v>25</v>
      </c>
    </row>
    <row r="8482" spans="2:7" x14ac:dyDescent="0.2">
      <c r="B8482" t="s">
        <v>3471</v>
      </c>
      <c r="C8482" t="str">
        <f>VLOOKUP(B8482,customer!A:B,2,FALSE)</f>
        <v>Romain Pountney</v>
      </c>
      <c r="D8482" t="s">
        <v>3926</v>
      </c>
      <c r="E8482" t="str">
        <f>VLOOKUP(D8482,campaign!A:B,2,FALSE)</f>
        <v>BuysViaMailOrder</v>
      </c>
      <c r="F8482" s="9">
        <v>45074</v>
      </c>
      <c r="G8482">
        <f>VLOOKUP(D8482,campaign!A:D,4,FALSE)</f>
        <v>25</v>
      </c>
    </row>
    <row r="8483" spans="2:7" x14ac:dyDescent="0.2">
      <c r="B8483" t="s">
        <v>3471</v>
      </c>
      <c r="C8483" t="str">
        <f>VLOOKUP(B8483,customer!A:B,2,FALSE)</f>
        <v>Romain Pountney</v>
      </c>
      <c r="D8483" t="s">
        <v>3952</v>
      </c>
      <c r="E8483" t="str">
        <f>VLOOKUP(D8483,campaign!A:B,2,FALSE)</f>
        <v>MadeCallToRetentionTeam</v>
      </c>
      <c r="F8483" s="9">
        <v>45022</v>
      </c>
      <c r="G8483">
        <f>VLOOKUP(D8483,campaign!A:D,4,FALSE)</f>
        <v>16</v>
      </c>
    </row>
    <row r="8484" spans="2:7" x14ac:dyDescent="0.2">
      <c r="B8484" t="s">
        <v>3471</v>
      </c>
      <c r="C8484" t="str">
        <f>VLOOKUP(B8484,customer!A:B,2,FALSE)</f>
        <v>Romain Pountney</v>
      </c>
      <c r="D8484" t="s">
        <v>3952</v>
      </c>
      <c r="E8484" t="str">
        <f>VLOOKUP(D8484,campaign!A:B,2,FALSE)</f>
        <v>MadeCallToRetentionTeam</v>
      </c>
      <c r="F8484" s="9">
        <v>45056</v>
      </c>
      <c r="G8484">
        <f>VLOOKUP(D8484,campaign!A:D,4,FALSE)</f>
        <v>16</v>
      </c>
    </row>
    <row r="8485" spans="2:7" x14ac:dyDescent="0.2">
      <c r="B8485" t="s">
        <v>3472</v>
      </c>
      <c r="C8485" t="str">
        <f>VLOOKUP(B8485,customer!A:B,2,FALSE)</f>
        <v>Harald Elsworth</v>
      </c>
      <c r="D8485" t="s">
        <v>3921</v>
      </c>
      <c r="E8485" t="str">
        <f>VLOOKUP(D8485,campaign!A:B,2,FALSE)</f>
        <v>HandsetRefurbished</v>
      </c>
      <c r="F8485" s="9">
        <v>44674</v>
      </c>
      <c r="G8485">
        <f>VLOOKUP(D8485,campaign!A:D,4,FALSE)</f>
        <v>26</v>
      </c>
    </row>
    <row r="8486" spans="2:7" x14ac:dyDescent="0.2">
      <c r="B8486" t="s">
        <v>3472</v>
      </c>
      <c r="C8486" t="str">
        <f>VLOOKUP(B8486,customer!A:B,2,FALSE)</f>
        <v>Harald Elsworth</v>
      </c>
      <c r="D8486" t="s">
        <v>3921</v>
      </c>
      <c r="E8486" t="str">
        <f>VLOOKUP(D8486,campaign!A:B,2,FALSE)</f>
        <v>HandsetRefurbished</v>
      </c>
      <c r="F8486" s="9">
        <v>44709</v>
      </c>
      <c r="G8486">
        <f>VLOOKUP(D8486,campaign!A:D,4,FALSE)</f>
        <v>26</v>
      </c>
    </row>
    <row r="8487" spans="2:7" x14ac:dyDescent="0.2">
      <c r="B8487" t="s">
        <v>3472</v>
      </c>
      <c r="C8487" t="str">
        <f>VLOOKUP(B8487,customer!A:B,2,FALSE)</f>
        <v>Harald Elsworth</v>
      </c>
      <c r="D8487" t="s">
        <v>3921</v>
      </c>
      <c r="E8487" t="str">
        <f>VLOOKUP(D8487,campaign!A:B,2,FALSE)</f>
        <v>HandsetRefurbished</v>
      </c>
      <c r="F8487" s="9">
        <v>44717</v>
      </c>
      <c r="G8487">
        <f>VLOOKUP(D8487,campaign!A:D,4,FALSE)</f>
        <v>26</v>
      </c>
    </row>
    <row r="8488" spans="2:7" x14ac:dyDescent="0.2">
      <c r="B8488" t="s">
        <v>3472</v>
      </c>
      <c r="C8488" t="str">
        <f>VLOOKUP(B8488,customer!A:B,2,FALSE)</f>
        <v>Harald Elsworth</v>
      </c>
      <c r="D8488" t="s">
        <v>3921</v>
      </c>
      <c r="E8488" t="str">
        <f>VLOOKUP(D8488,campaign!A:B,2,FALSE)</f>
        <v>HandsetRefurbished</v>
      </c>
      <c r="F8488" s="9">
        <v>44744</v>
      </c>
      <c r="G8488">
        <f>VLOOKUP(D8488,campaign!A:D,4,FALSE)</f>
        <v>26</v>
      </c>
    </row>
    <row r="8489" spans="2:7" x14ac:dyDescent="0.2">
      <c r="B8489" t="s">
        <v>3472</v>
      </c>
      <c r="C8489" t="str">
        <f>VLOOKUP(B8489,customer!A:B,2,FALSE)</f>
        <v>Harald Elsworth</v>
      </c>
      <c r="D8489" t="s">
        <v>3921</v>
      </c>
      <c r="E8489" t="str">
        <f>VLOOKUP(D8489,campaign!A:B,2,FALSE)</f>
        <v>HandsetRefurbished</v>
      </c>
      <c r="F8489" s="9">
        <v>44803</v>
      </c>
      <c r="G8489">
        <f>VLOOKUP(D8489,campaign!A:D,4,FALSE)</f>
        <v>26</v>
      </c>
    </row>
    <row r="8490" spans="2:7" x14ac:dyDescent="0.2">
      <c r="B8490" t="s">
        <v>3472</v>
      </c>
      <c r="C8490" t="str">
        <f>VLOOKUP(B8490,customer!A:B,2,FALSE)</f>
        <v>Harald Elsworth</v>
      </c>
      <c r="D8490" t="s">
        <v>3921</v>
      </c>
      <c r="E8490" t="str">
        <f>VLOOKUP(D8490,campaign!A:B,2,FALSE)</f>
        <v>HandsetRefurbished</v>
      </c>
      <c r="F8490" s="9">
        <v>44808</v>
      </c>
      <c r="G8490">
        <f>VLOOKUP(D8490,campaign!A:D,4,FALSE)</f>
        <v>26</v>
      </c>
    </row>
    <row r="8491" spans="2:7" x14ac:dyDescent="0.2">
      <c r="B8491" t="s">
        <v>3472</v>
      </c>
      <c r="C8491" t="str">
        <f>VLOOKUP(B8491,customer!A:B,2,FALSE)</f>
        <v>Harald Elsworth</v>
      </c>
      <c r="D8491" t="s">
        <v>3921</v>
      </c>
      <c r="E8491" t="str">
        <f>VLOOKUP(D8491,campaign!A:B,2,FALSE)</f>
        <v>HandsetRefurbished</v>
      </c>
      <c r="F8491" s="9">
        <v>44837</v>
      </c>
      <c r="G8491">
        <f>VLOOKUP(D8491,campaign!A:D,4,FALSE)</f>
        <v>26</v>
      </c>
    </row>
    <row r="8492" spans="2:7" x14ac:dyDescent="0.2">
      <c r="B8492" t="s">
        <v>3472</v>
      </c>
      <c r="C8492" t="str">
        <f>VLOOKUP(B8492,customer!A:B,2,FALSE)</f>
        <v>Harald Elsworth</v>
      </c>
      <c r="D8492" t="s">
        <v>3921</v>
      </c>
      <c r="E8492" t="str">
        <f>VLOOKUP(D8492,campaign!A:B,2,FALSE)</f>
        <v>HandsetRefurbished</v>
      </c>
      <c r="F8492" s="9">
        <v>44866</v>
      </c>
      <c r="G8492">
        <f>VLOOKUP(D8492,campaign!A:D,4,FALSE)</f>
        <v>26</v>
      </c>
    </row>
    <row r="8493" spans="2:7" x14ac:dyDescent="0.2">
      <c r="B8493" t="s">
        <v>3472</v>
      </c>
      <c r="C8493" t="str">
        <f>VLOOKUP(B8493,customer!A:B,2,FALSE)</f>
        <v>Harald Elsworth</v>
      </c>
      <c r="D8493" t="s">
        <v>3921</v>
      </c>
      <c r="E8493" t="str">
        <f>VLOOKUP(D8493,campaign!A:B,2,FALSE)</f>
        <v>HandsetRefurbished</v>
      </c>
      <c r="F8493" s="9">
        <v>44902</v>
      </c>
      <c r="G8493">
        <f>VLOOKUP(D8493,campaign!A:D,4,FALSE)</f>
        <v>26</v>
      </c>
    </row>
    <row r="8494" spans="2:7" x14ac:dyDescent="0.2">
      <c r="B8494" t="s">
        <v>3472</v>
      </c>
      <c r="C8494" t="str">
        <f>VLOOKUP(B8494,customer!A:B,2,FALSE)</f>
        <v>Harald Elsworth</v>
      </c>
      <c r="D8494" t="s">
        <v>3921</v>
      </c>
      <c r="E8494" t="str">
        <f>VLOOKUP(D8494,campaign!A:B,2,FALSE)</f>
        <v>HandsetRefurbished</v>
      </c>
      <c r="F8494" s="9">
        <v>44953</v>
      </c>
      <c r="G8494">
        <f>VLOOKUP(D8494,campaign!A:D,4,FALSE)</f>
        <v>26</v>
      </c>
    </row>
    <row r="8495" spans="2:7" x14ac:dyDescent="0.2">
      <c r="B8495" t="s">
        <v>3472</v>
      </c>
      <c r="C8495" t="str">
        <f>VLOOKUP(B8495,customer!A:B,2,FALSE)</f>
        <v>Harald Elsworth</v>
      </c>
      <c r="D8495" t="s">
        <v>3921</v>
      </c>
      <c r="E8495" t="str">
        <f>VLOOKUP(D8495,campaign!A:B,2,FALSE)</f>
        <v>HandsetRefurbished</v>
      </c>
      <c r="F8495" s="9">
        <v>44962</v>
      </c>
      <c r="G8495">
        <f>VLOOKUP(D8495,campaign!A:D,4,FALSE)</f>
        <v>26</v>
      </c>
    </row>
    <row r="8496" spans="2:7" x14ac:dyDescent="0.2">
      <c r="B8496" t="s">
        <v>3472</v>
      </c>
      <c r="C8496" t="str">
        <f>VLOOKUP(B8496,customer!A:B,2,FALSE)</f>
        <v>Harald Elsworth</v>
      </c>
      <c r="D8496" t="s">
        <v>3921</v>
      </c>
      <c r="E8496" t="str">
        <f>VLOOKUP(D8496,campaign!A:B,2,FALSE)</f>
        <v>HandsetRefurbished</v>
      </c>
      <c r="F8496" s="9">
        <v>44993</v>
      </c>
      <c r="G8496">
        <f>VLOOKUP(D8496,campaign!A:D,4,FALSE)</f>
        <v>26</v>
      </c>
    </row>
    <row r="8497" spans="2:7" x14ac:dyDescent="0.2">
      <c r="B8497" t="s">
        <v>3472</v>
      </c>
      <c r="C8497" t="str">
        <f>VLOOKUP(B8497,customer!A:B,2,FALSE)</f>
        <v>Harald Elsworth</v>
      </c>
      <c r="D8497" t="s">
        <v>3921</v>
      </c>
      <c r="E8497" t="str">
        <f>VLOOKUP(D8497,campaign!A:B,2,FALSE)</f>
        <v>HandsetRefurbished</v>
      </c>
      <c r="F8497" s="9">
        <v>45020</v>
      </c>
      <c r="G8497">
        <f>VLOOKUP(D8497,campaign!A:D,4,FALSE)</f>
        <v>26</v>
      </c>
    </row>
    <row r="8498" spans="2:7" x14ac:dyDescent="0.2">
      <c r="B8498" t="s">
        <v>3472</v>
      </c>
      <c r="C8498" t="str">
        <f>VLOOKUP(B8498,customer!A:B,2,FALSE)</f>
        <v>Harald Elsworth</v>
      </c>
      <c r="D8498" t="s">
        <v>3921</v>
      </c>
      <c r="E8498" t="str">
        <f>VLOOKUP(D8498,campaign!A:B,2,FALSE)</f>
        <v>HandsetRefurbished</v>
      </c>
      <c r="F8498" s="9">
        <v>45054</v>
      </c>
      <c r="G8498">
        <f>VLOOKUP(D8498,campaign!A:D,4,FALSE)</f>
        <v>26</v>
      </c>
    </row>
    <row r="8499" spans="2:7" x14ac:dyDescent="0.2">
      <c r="B8499" t="s">
        <v>3472</v>
      </c>
      <c r="C8499" t="str">
        <f>VLOOKUP(B8499,customer!A:B,2,FALSE)</f>
        <v>Harald Elsworth</v>
      </c>
      <c r="D8499" t="s">
        <v>3921</v>
      </c>
      <c r="E8499" t="str">
        <f>VLOOKUP(D8499,campaign!A:B,2,FALSE)</f>
        <v>HandsetRefurbished</v>
      </c>
      <c r="F8499" s="9">
        <v>45079</v>
      </c>
      <c r="G8499">
        <f>VLOOKUP(D8499,campaign!A:D,4,FALSE)</f>
        <v>26</v>
      </c>
    </row>
    <row r="8500" spans="2:7" x14ac:dyDescent="0.2">
      <c r="B8500" t="s">
        <v>3473</v>
      </c>
      <c r="C8500" t="str">
        <f>VLOOKUP(B8500,customer!A:B,2,FALSE)</f>
        <v>Nye MacRirie</v>
      </c>
      <c r="D8500" t="s">
        <v>3949</v>
      </c>
      <c r="E8500" t="str">
        <f>VLOOKUP(D8500,campaign!A:B,2,FALSE)</f>
        <v>NewCellphoneUser</v>
      </c>
      <c r="F8500" s="9">
        <v>44699</v>
      </c>
      <c r="G8500">
        <f>VLOOKUP(D8500,campaign!A:D,4,FALSE)</f>
        <v>25</v>
      </c>
    </row>
    <row r="8501" spans="2:7" x14ac:dyDescent="0.2">
      <c r="B8501" t="s">
        <v>3473</v>
      </c>
      <c r="C8501" t="str">
        <f>VLOOKUP(B8501,customer!A:B,2,FALSE)</f>
        <v>Nye MacRirie</v>
      </c>
      <c r="D8501" t="s">
        <v>3949</v>
      </c>
      <c r="E8501" t="str">
        <f>VLOOKUP(D8501,campaign!A:B,2,FALSE)</f>
        <v>NewCellphoneUser</v>
      </c>
      <c r="F8501" s="9">
        <v>44741</v>
      </c>
      <c r="G8501">
        <f>VLOOKUP(D8501,campaign!A:D,4,FALSE)</f>
        <v>25</v>
      </c>
    </row>
    <row r="8502" spans="2:7" x14ac:dyDescent="0.2">
      <c r="B8502" t="s">
        <v>3473</v>
      </c>
      <c r="C8502" t="str">
        <f>VLOOKUP(B8502,customer!A:B,2,FALSE)</f>
        <v>Nye MacRirie</v>
      </c>
      <c r="D8502" t="s">
        <v>3949</v>
      </c>
      <c r="E8502" t="str">
        <f>VLOOKUP(D8502,campaign!A:B,2,FALSE)</f>
        <v>NewCellphoneUser</v>
      </c>
      <c r="F8502" s="9">
        <v>44764</v>
      </c>
      <c r="G8502">
        <f>VLOOKUP(D8502,campaign!A:D,4,FALSE)</f>
        <v>25</v>
      </c>
    </row>
    <row r="8503" spans="2:7" x14ac:dyDescent="0.2">
      <c r="B8503" t="s">
        <v>3473</v>
      </c>
      <c r="C8503" t="str">
        <f>VLOOKUP(B8503,customer!A:B,2,FALSE)</f>
        <v>Nye MacRirie</v>
      </c>
      <c r="D8503" t="s">
        <v>3949</v>
      </c>
      <c r="E8503" t="str">
        <f>VLOOKUP(D8503,campaign!A:B,2,FALSE)</f>
        <v>NewCellphoneUser</v>
      </c>
      <c r="F8503" s="9">
        <v>44795</v>
      </c>
      <c r="G8503">
        <f>VLOOKUP(D8503,campaign!A:D,4,FALSE)</f>
        <v>25</v>
      </c>
    </row>
    <row r="8504" spans="2:7" x14ac:dyDescent="0.2">
      <c r="B8504" t="s">
        <v>3473</v>
      </c>
      <c r="C8504" t="str">
        <f>VLOOKUP(B8504,customer!A:B,2,FALSE)</f>
        <v>Nye MacRirie</v>
      </c>
      <c r="D8504" t="s">
        <v>3949</v>
      </c>
      <c r="E8504" t="str">
        <f>VLOOKUP(D8504,campaign!A:B,2,FALSE)</f>
        <v>NewCellphoneUser</v>
      </c>
      <c r="F8504" s="9">
        <v>44837</v>
      </c>
      <c r="G8504">
        <f>VLOOKUP(D8504,campaign!A:D,4,FALSE)</f>
        <v>25</v>
      </c>
    </row>
    <row r="8505" spans="2:7" x14ac:dyDescent="0.2">
      <c r="B8505" t="s">
        <v>3473</v>
      </c>
      <c r="C8505" t="str">
        <f>VLOOKUP(B8505,customer!A:B,2,FALSE)</f>
        <v>Nye MacRirie</v>
      </c>
      <c r="D8505" t="s">
        <v>3949</v>
      </c>
      <c r="E8505" t="str">
        <f>VLOOKUP(D8505,campaign!A:B,2,FALSE)</f>
        <v>NewCellphoneUser</v>
      </c>
      <c r="F8505" s="9">
        <v>44894</v>
      </c>
      <c r="G8505">
        <f>VLOOKUP(D8505,campaign!A:D,4,FALSE)</f>
        <v>25</v>
      </c>
    </row>
    <row r="8506" spans="2:7" x14ac:dyDescent="0.2">
      <c r="B8506" t="s">
        <v>3473</v>
      </c>
      <c r="C8506" t="str">
        <f>VLOOKUP(B8506,customer!A:B,2,FALSE)</f>
        <v>Nye MacRirie</v>
      </c>
      <c r="D8506" t="s">
        <v>3949</v>
      </c>
      <c r="E8506" t="str">
        <f>VLOOKUP(D8506,campaign!A:B,2,FALSE)</f>
        <v>NewCellphoneUser</v>
      </c>
      <c r="F8506" s="9">
        <v>44923</v>
      </c>
      <c r="G8506">
        <f>VLOOKUP(D8506,campaign!A:D,4,FALSE)</f>
        <v>25</v>
      </c>
    </row>
    <row r="8507" spans="2:7" x14ac:dyDescent="0.2">
      <c r="B8507" t="s">
        <v>3473</v>
      </c>
      <c r="C8507" t="str">
        <f>VLOOKUP(B8507,customer!A:B,2,FALSE)</f>
        <v>Nye MacRirie</v>
      </c>
      <c r="D8507" t="s">
        <v>3949</v>
      </c>
      <c r="E8507" t="str">
        <f>VLOOKUP(D8507,campaign!A:B,2,FALSE)</f>
        <v>NewCellphoneUser</v>
      </c>
      <c r="F8507" s="9">
        <v>44944</v>
      </c>
      <c r="G8507">
        <f>VLOOKUP(D8507,campaign!A:D,4,FALSE)</f>
        <v>25</v>
      </c>
    </row>
    <row r="8508" spans="2:7" x14ac:dyDescent="0.2">
      <c r="B8508" t="s">
        <v>3473</v>
      </c>
      <c r="C8508" t="str">
        <f>VLOOKUP(B8508,customer!A:B,2,FALSE)</f>
        <v>Nye MacRirie</v>
      </c>
      <c r="D8508" t="s">
        <v>3949</v>
      </c>
      <c r="E8508" t="str">
        <f>VLOOKUP(D8508,campaign!A:B,2,FALSE)</f>
        <v>NewCellphoneUser</v>
      </c>
      <c r="F8508" s="9">
        <v>44982</v>
      </c>
      <c r="G8508">
        <f>VLOOKUP(D8508,campaign!A:D,4,FALSE)</f>
        <v>25</v>
      </c>
    </row>
    <row r="8509" spans="2:7" x14ac:dyDescent="0.2">
      <c r="B8509" t="s">
        <v>3473</v>
      </c>
      <c r="C8509" t="str">
        <f>VLOOKUP(B8509,customer!A:B,2,FALSE)</f>
        <v>Nye MacRirie</v>
      </c>
      <c r="D8509" t="s">
        <v>3949</v>
      </c>
      <c r="E8509" t="str">
        <f>VLOOKUP(D8509,campaign!A:B,2,FALSE)</f>
        <v>NewCellphoneUser</v>
      </c>
      <c r="F8509" s="9">
        <v>44990</v>
      </c>
      <c r="G8509">
        <f>VLOOKUP(D8509,campaign!A:D,4,FALSE)</f>
        <v>25</v>
      </c>
    </row>
    <row r="8510" spans="2:7" x14ac:dyDescent="0.2">
      <c r="B8510" t="s">
        <v>3473</v>
      </c>
      <c r="C8510" t="str">
        <f>VLOOKUP(B8510,customer!A:B,2,FALSE)</f>
        <v>Nye MacRirie</v>
      </c>
      <c r="D8510" t="s">
        <v>3949</v>
      </c>
      <c r="E8510" t="str">
        <f>VLOOKUP(D8510,campaign!A:B,2,FALSE)</f>
        <v>NewCellphoneUser</v>
      </c>
      <c r="F8510" s="9">
        <v>45037</v>
      </c>
      <c r="G8510">
        <f>VLOOKUP(D8510,campaign!A:D,4,FALSE)</f>
        <v>25</v>
      </c>
    </row>
    <row r="8511" spans="2:7" x14ac:dyDescent="0.2">
      <c r="B8511" t="s">
        <v>3473</v>
      </c>
      <c r="C8511" t="str">
        <f>VLOOKUP(B8511,customer!A:B,2,FALSE)</f>
        <v>Nye MacRirie</v>
      </c>
      <c r="D8511" t="s">
        <v>3949</v>
      </c>
      <c r="E8511" t="str">
        <f>VLOOKUP(D8511,campaign!A:B,2,FALSE)</f>
        <v>NewCellphoneUser</v>
      </c>
      <c r="F8511" s="9">
        <v>45049</v>
      </c>
      <c r="G8511">
        <f>VLOOKUP(D8511,campaign!A:D,4,FALSE)</f>
        <v>25</v>
      </c>
    </row>
    <row r="8512" spans="2:7" x14ac:dyDescent="0.2">
      <c r="B8512" t="s">
        <v>3473</v>
      </c>
      <c r="C8512" t="str">
        <f>VLOOKUP(B8512,customer!A:B,2,FALSE)</f>
        <v>Nye MacRirie</v>
      </c>
      <c r="D8512" t="s">
        <v>3925</v>
      </c>
      <c r="E8512" t="str">
        <f>VLOOKUP(D8512,campaign!A:B,2,FALSE)</f>
        <v>Homeownership</v>
      </c>
      <c r="F8512" s="9">
        <v>44762</v>
      </c>
      <c r="G8512">
        <f>VLOOKUP(D8512,campaign!A:D,4,FALSE)</f>
        <v>13</v>
      </c>
    </row>
    <row r="8513" spans="2:7" x14ac:dyDescent="0.2">
      <c r="B8513" t="s">
        <v>3473</v>
      </c>
      <c r="C8513" t="str">
        <f>VLOOKUP(B8513,customer!A:B,2,FALSE)</f>
        <v>Nye MacRirie</v>
      </c>
      <c r="D8513" t="s">
        <v>3925</v>
      </c>
      <c r="E8513" t="str">
        <f>VLOOKUP(D8513,campaign!A:B,2,FALSE)</f>
        <v>Homeownership</v>
      </c>
      <c r="F8513" s="9">
        <v>44799</v>
      </c>
      <c r="G8513">
        <f>VLOOKUP(D8513,campaign!A:D,4,FALSE)</f>
        <v>13</v>
      </c>
    </row>
    <row r="8514" spans="2:7" x14ac:dyDescent="0.2">
      <c r="B8514" t="s">
        <v>3473</v>
      </c>
      <c r="C8514" t="str">
        <f>VLOOKUP(B8514,customer!A:B,2,FALSE)</f>
        <v>Nye MacRirie</v>
      </c>
      <c r="D8514" t="s">
        <v>3925</v>
      </c>
      <c r="E8514" t="str">
        <f>VLOOKUP(D8514,campaign!A:B,2,FALSE)</f>
        <v>Homeownership</v>
      </c>
      <c r="F8514" s="9">
        <v>44825</v>
      </c>
      <c r="G8514">
        <f>VLOOKUP(D8514,campaign!A:D,4,FALSE)</f>
        <v>13</v>
      </c>
    </row>
    <row r="8515" spans="2:7" x14ac:dyDescent="0.2">
      <c r="B8515" t="s">
        <v>3473</v>
      </c>
      <c r="C8515" t="str">
        <f>VLOOKUP(B8515,customer!A:B,2,FALSE)</f>
        <v>Nye MacRirie</v>
      </c>
      <c r="D8515" t="s">
        <v>3925</v>
      </c>
      <c r="E8515" t="str">
        <f>VLOOKUP(D8515,campaign!A:B,2,FALSE)</f>
        <v>Homeownership</v>
      </c>
      <c r="F8515" s="9">
        <v>44864</v>
      </c>
      <c r="G8515">
        <f>VLOOKUP(D8515,campaign!A:D,4,FALSE)</f>
        <v>13</v>
      </c>
    </row>
    <row r="8516" spans="2:7" x14ac:dyDescent="0.2">
      <c r="B8516" t="s">
        <v>3473</v>
      </c>
      <c r="C8516" t="str">
        <f>VLOOKUP(B8516,customer!A:B,2,FALSE)</f>
        <v>Nye MacRirie</v>
      </c>
      <c r="D8516" t="s">
        <v>3925</v>
      </c>
      <c r="E8516" t="str">
        <f>VLOOKUP(D8516,campaign!A:B,2,FALSE)</f>
        <v>Homeownership</v>
      </c>
      <c r="F8516" s="9">
        <v>44885</v>
      </c>
      <c r="G8516">
        <f>VLOOKUP(D8516,campaign!A:D,4,FALSE)</f>
        <v>13</v>
      </c>
    </row>
    <row r="8517" spans="2:7" x14ac:dyDescent="0.2">
      <c r="B8517" t="s">
        <v>3473</v>
      </c>
      <c r="C8517" t="str">
        <f>VLOOKUP(B8517,customer!A:B,2,FALSE)</f>
        <v>Nye MacRirie</v>
      </c>
      <c r="D8517" t="s">
        <v>3925</v>
      </c>
      <c r="E8517" t="str">
        <f>VLOOKUP(D8517,campaign!A:B,2,FALSE)</f>
        <v>Homeownership</v>
      </c>
      <c r="F8517" s="9">
        <v>44917</v>
      </c>
      <c r="G8517">
        <f>VLOOKUP(D8517,campaign!A:D,4,FALSE)</f>
        <v>13</v>
      </c>
    </row>
    <row r="8518" spans="2:7" x14ac:dyDescent="0.2">
      <c r="B8518" t="s">
        <v>3473</v>
      </c>
      <c r="C8518" t="str">
        <f>VLOOKUP(B8518,customer!A:B,2,FALSE)</f>
        <v>Nye MacRirie</v>
      </c>
      <c r="D8518" t="s">
        <v>3925</v>
      </c>
      <c r="E8518" t="str">
        <f>VLOOKUP(D8518,campaign!A:B,2,FALSE)</f>
        <v>Homeownership</v>
      </c>
      <c r="F8518" s="9">
        <v>44991</v>
      </c>
      <c r="G8518">
        <f>VLOOKUP(D8518,campaign!A:D,4,FALSE)</f>
        <v>13</v>
      </c>
    </row>
    <row r="8519" spans="2:7" x14ac:dyDescent="0.2">
      <c r="B8519" t="s">
        <v>3473</v>
      </c>
      <c r="C8519" t="str">
        <f>VLOOKUP(B8519,customer!A:B,2,FALSE)</f>
        <v>Nye MacRirie</v>
      </c>
      <c r="D8519" t="s">
        <v>3925</v>
      </c>
      <c r="E8519" t="str">
        <f>VLOOKUP(D8519,campaign!A:B,2,FALSE)</f>
        <v>Homeownership</v>
      </c>
      <c r="F8519" s="9">
        <v>45018</v>
      </c>
      <c r="G8519">
        <f>VLOOKUP(D8519,campaign!A:D,4,FALSE)</f>
        <v>13</v>
      </c>
    </row>
    <row r="8520" spans="2:7" x14ac:dyDescent="0.2">
      <c r="B8520" t="s">
        <v>3473</v>
      </c>
      <c r="C8520" t="str">
        <f>VLOOKUP(B8520,customer!A:B,2,FALSE)</f>
        <v>Nye MacRirie</v>
      </c>
      <c r="D8520" t="s">
        <v>3925</v>
      </c>
      <c r="E8520" t="str">
        <f>VLOOKUP(D8520,campaign!A:B,2,FALSE)</f>
        <v>Homeownership</v>
      </c>
      <c r="F8520" s="9">
        <v>45050</v>
      </c>
      <c r="G8520">
        <f>VLOOKUP(D8520,campaign!A:D,4,FALSE)</f>
        <v>13</v>
      </c>
    </row>
    <row r="8521" spans="2:7" x14ac:dyDescent="0.2">
      <c r="B8521" t="s">
        <v>3473</v>
      </c>
      <c r="C8521" t="str">
        <f>VLOOKUP(B8521,customer!A:B,2,FALSE)</f>
        <v>Nye MacRirie</v>
      </c>
      <c r="D8521" t="s">
        <v>3925</v>
      </c>
      <c r="E8521" t="str">
        <f>VLOOKUP(D8521,campaign!A:B,2,FALSE)</f>
        <v>Homeownership</v>
      </c>
      <c r="F8521" s="9">
        <v>45080</v>
      </c>
      <c r="G8521">
        <f>VLOOKUP(D8521,campaign!A:D,4,FALSE)</f>
        <v>13</v>
      </c>
    </row>
    <row r="8522" spans="2:7" x14ac:dyDescent="0.2">
      <c r="B8522" t="s">
        <v>3474</v>
      </c>
      <c r="C8522" t="str">
        <f>VLOOKUP(B8522,customer!A:B,2,FALSE)</f>
        <v>Lilyan Moughtin</v>
      </c>
      <c r="D8522" t="s">
        <v>3952</v>
      </c>
      <c r="E8522" t="str">
        <f>VLOOKUP(D8522,campaign!A:B,2,FALSE)</f>
        <v>MadeCallToRetentionTeam</v>
      </c>
      <c r="F8522" s="9">
        <v>44744</v>
      </c>
      <c r="G8522">
        <f>VLOOKUP(D8522,campaign!A:D,4,FALSE)</f>
        <v>16</v>
      </c>
    </row>
    <row r="8523" spans="2:7" x14ac:dyDescent="0.2">
      <c r="B8523" t="s">
        <v>3474</v>
      </c>
      <c r="C8523" t="str">
        <f>VLOOKUP(B8523,customer!A:B,2,FALSE)</f>
        <v>Lilyan Moughtin</v>
      </c>
      <c r="D8523" t="s">
        <v>3952</v>
      </c>
      <c r="E8523" t="str">
        <f>VLOOKUP(D8523,campaign!A:B,2,FALSE)</f>
        <v>MadeCallToRetentionTeam</v>
      </c>
      <c r="F8523" s="9">
        <v>44790</v>
      </c>
      <c r="G8523">
        <f>VLOOKUP(D8523,campaign!A:D,4,FALSE)</f>
        <v>16</v>
      </c>
    </row>
    <row r="8524" spans="2:7" x14ac:dyDescent="0.2">
      <c r="B8524" t="s">
        <v>3474</v>
      </c>
      <c r="C8524" t="str">
        <f>VLOOKUP(B8524,customer!A:B,2,FALSE)</f>
        <v>Lilyan Moughtin</v>
      </c>
      <c r="D8524" t="s">
        <v>3952</v>
      </c>
      <c r="E8524" t="str">
        <f>VLOOKUP(D8524,campaign!A:B,2,FALSE)</f>
        <v>MadeCallToRetentionTeam</v>
      </c>
      <c r="F8524" s="9">
        <v>44943</v>
      </c>
      <c r="G8524">
        <f>VLOOKUP(D8524,campaign!A:D,4,FALSE)</f>
        <v>16</v>
      </c>
    </row>
    <row r="8525" spans="2:7" x14ac:dyDescent="0.2">
      <c r="B8525" t="s">
        <v>3474</v>
      </c>
      <c r="C8525" t="str">
        <f>VLOOKUP(B8525,customer!A:B,2,FALSE)</f>
        <v>Lilyan Moughtin</v>
      </c>
      <c r="D8525" t="s">
        <v>3952</v>
      </c>
      <c r="E8525" t="str">
        <f>VLOOKUP(D8525,campaign!A:B,2,FALSE)</f>
        <v>MadeCallToRetentionTeam</v>
      </c>
      <c r="F8525" s="9">
        <v>44970</v>
      </c>
      <c r="G8525">
        <f>VLOOKUP(D8525,campaign!A:D,4,FALSE)</f>
        <v>16</v>
      </c>
    </row>
    <row r="8526" spans="2:7" x14ac:dyDescent="0.2">
      <c r="B8526" t="s">
        <v>3474</v>
      </c>
      <c r="C8526" t="str">
        <f>VLOOKUP(B8526,customer!A:B,2,FALSE)</f>
        <v>Lilyan Moughtin</v>
      </c>
      <c r="D8526" t="s">
        <v>3952</v>
      </c>
      <c r="E8526" t="str">
        <f>VLOOKUP(D8526,campaign!A:B,2,FALSE)</f>
        <v>MadeCallToRetentionTeam</v>
      </c>
      <c r="F8526" s="9">
        <v>44995</v>
      </c>
      <c r="G8526">
        <f>VLOOKUP(D8526,campaign!A:D,4,FALSE)</f>
        <v>16</v>
      </c>
    </row>
    <row r="8527" spans="2:7" x14ac:dyDescent="0.2">
      <c r="B8527" t="s">
        <v>3474</v>
      </c>
      <c r="C8527" t="str">
        <f>VLOOKUP(B8527,customer!A:B,2,FALSE)</f>
        <v>Lilyan Moughtin</v>
      </c>
      <c r="D8527" t="s">
        <v>3952</v>
      </c>
      <c r="E8527" t="str">
        <f>VLOOKUP(D8527,campaign!A:B,2,FALSE)</f>
        <v>MadeCallToRetentionTeam</v>
      </c>
      <c r="F8527" s="9">
        <v>45022</v>
      </c>
      <c r="G8527">
        <f>VLOOKUP(D8527,campaign!A:D,4,FALSE)</f>
        <v>16</v>
      </c>
    </row>
    <row r="8528" spans="2:7" x14ac:dyDescent="0.2">
      <c r="B8528" t="s">
        <v>3474</v>
      </c>
      <c r="C8528" t="str">
        <f>VLOOKUP(B8528,customer!A:B,2,FALSE)</f>
        <v>Lilyan Moughtin</v>
      </c>
      <c r="D8528" t="s">
        <v>3952</v>
      </c>
      <c r="E8528" t="str">
        <f>VLOOKUP(D8528,campaign!A:B,2,FALSE)</f>
        <v>MadeCallToRetentionTeam</v>
      </c>
      <c r="F8528" s="9">
        <v>45058</v>
      </c>
      <c r="G8528">
        <f>VLOOKUP(D8528,campaign!A:D,4,FALSE)</f>
        <v>16</v>
      </c>
    </row>
    <row r="8529" spans="2:7" x14ac:dyDescent="0.2">
      <c r="B8529" t="s">
        <v>3474</v>
      </c>
      <c r="C8529" t="str">
        <f>VLOOKUP(B8529,customer!A:B,2,FALSE)</f>
        <v>Lilyan Moughtin</v>
      </c>
      <c r="D8529" t="s">
        <v>3924</v>
      </c>
      <c r="E8529" t="str">
        <f>VLOOKUP(D8529,campaign!A:B,2,FALSE)</f>
        <v>RVOwner</v>
      </c>
      <c r="F8529" s="9">
        <v>44941</v>
      </c>
      <c r="G8529">
        <f>VLOOKUP(D8529,campaign!A:D,4,FALSE)</f>
        <v>22</v>
      </c>
    </row>
    <row r="8530" spans="2:7" x14ac:dyDescent="0.2">
      <c r="B8530" t="s">
        <v>3474</v>
      </c>
      <c r="C8530" t="str">
        <f>VLOOKUP(B8530,customer!A:B,2,FALSE)</f>
        <v>Lilyan Moughtin</v>
      </c>
      <c r="D8530" t="s">
        <v>3924</v>
      </c>
      <c r="E8530" t="str">
        <f>VLOOKUP(D8530,campaign!A:B,2,FALSE)</f>
        <v>RVOwner</v>
      </c>
      <c r="F8530" s="9">
        <v>44980</v>
      </c>
      <c r="G8530">
        <f>VLOOKUP(D8530,campaign!A:D,4,FALSE)</f>
        <v>22</v>
      </c>
    </row>
    <row r="8531" spans="2:7" x14ac:dyDescent="0.2">
      <c r="B8531" t="s">
        <v>3474</v>
      </c>
      <c r="C8531" t="str">
        <f>VLOOKUP(B8531,customer!A:B,2,FALSE)</f>
        <v>Lilyan Moughtin</v>
      </c>
      <c r="D8531" t="s">
        <v>3924</v>
      </c>
      <c r="E8531" t="str">
        <f>VLOOKUP(D8531,campaign!A:B,2,FALSE)</f>
        <v>RVOwner</v>
      </c>
      <c r="F8531" s="9">
        <v>44987</v>
      </c>
      <c r="G8531">
        <f>VLOOKUP(D8531,campaign!A:D,4,FALSE)</f>
        <v>22</v>
      </c>
    </row>
    <row r="8532" spans="2:7" x14ac:dyDescent="0.2">
      <c r="B8532" t="s">
        <v>3474</v>
      </c>
      <c r="C8532" t="str">
        <f>VLOOKUP(B8532,customer!A:B,2,FALSE)</f>
        <v>Lilyan Moughtin</v>
      </c>
      <c r="D8532" t="s">
        <v>3924</v>
      </c>
      <c r="E8532" t="str">
        <f>VLOOKUP(D8532,campaign!A:B,2,FALSE)</f>
        <v>RVOwner</v>
      </c>
      <c r="F8532" s="9">
        <v>45037</v>
      </c>
      <c r="G8532">
        <f>VLOOKUP(D8532,campaign!A:D,4,FALSE)</f>
        <v>22</v>
      </c>
    </row>
    <row r="8533" spans="2:7" x14ac:dyDescent="0.2">
      <c r="B8533" t="s">
        <v>3474</v>
      </c>
      <c r="C8533" t="str">
        <f>VLOOKUP(B8533,customer!A:B,2,FALSE)</f>
        <v>Lilyan Moughtin</v>
      </c>
      <c r="D8533" t="s">
        <v>3924</v>
      </c>
      <c r="E8533" t="str">
        <f>VLOOKUP(D8533,campaign!A:B,2,FALSE)</f>
        <v>RVOwner</v>
      </c>
      <c r="F8533" s="9">
        <v>45067</v>
      </c>
      <c r="G8533">
        <f>VLOOKUP(D8533,campaign!A:D,4,FALSE)</f>
        <v>22</v>
      </c>
    </row>
    <row r="8534" spans="2:7" x14ac:dyDescent="0.2">
      <c r="B8534" t="s">
        <v>3475</v>
      </c>
      <c r="C8534" t="str">
        <f>VLOOKUP(B8534,customer!A:B,2,FALSE)</f>
        <v>Brock Jentet</v>
      </c>
      <c r="D8534" t="s">
        <v>3925</v>
      </c>
      <c r="E8534" t="str">
        <f>VLOOKUP(D8534,campaign!A:B,2,FALSE)</f>
        <v>Homeownership</v>
      </c>
      <c r="F8534" s="9">
        <v>44771</v>
      </c>
      <c r="G8534">
        <f>VLOOKUP(D8534,campaign!A:D,4,FALSE)</f>
        <v>13</v>
      </c>
    </row>
    <row r="8535" spans="2:7" x14ac:dyDescent="0.2">
      <c r="B8535" t="s">
        <v>3475</v>
      </c>
      <c r="C8535" t="str">
        <f>VLOOKUP(B8535,customer!A:B,2,FALSE)</f>
        <v>Brock Jentet</v>
      </c>
      <c r="D8535" t="s">
        <v>3925</v>
      </c>
      <c r="E8535" t="str">
        <f>VLOOKUP(D8535,campaign!A:B,2,FALSE)</f>
        <v>Homeownership</v>
      </c>
      <c r="F8535" s="9">
        <v>44815</v>
      </c>
      <c r="G8535">
        <f>VLOOKUP(D8535,campaign!A:D,4,FALSE)</f>
        <v>13</v>
      </c>
    </row>
    <row r="8536" spans="2:7" x14ac:dyDescent="0.2">
      <c r="B8536" t="s">
        <v>3475</v>
      </c>
      <c r="C8536" t="str">
        <f>VLOOKUP(B8536,customer!A:B,2,FALSE)</f>
        <v>Brock Jentet</v>
      </c>
      <c r="D8536" t="s">
        <v>3925</v>
      </c>
      <c r="E8536" t="str">
        <f>VLOOKUP(D8536,campaign!A:B,2,FALSE)</f>
        <v>Homeownership</v>
      </c>
      <c r="F8536" s="9">
        <v>44874</v>
      </c>
      <c r="G8536">
        <f>VLOOKUP(D8536,campaign!A:D,4,FALSE)</f>
        <v>13</v>
      </c>
    </row>
    <row r="8537" spans="2:7" x14ac:dyDescent="0.2">
      <c r="B8537" t="s">
        <v>3475</v>
      </c>
      <c r="C8537" t="str">
        <f>VLOOKUP(B8537,customer!A:B,2,FALSE)</f>
        <v>Brock Jentet</v>
      </c>
      <c r="D8537" t="s">
        <v>3925</v>
      </c>
      <c r="E8537" t="str">
        <f>VLOOKUP(D8537,campaign!A:B,2,FALSE)</f>
        <v>Homeownership</v>
      </c>
      <c r="F8537" s="9">
        <v>44897</v>
      </c>
      <c r="G8537">
        <f>VLOOKUP(D8537,campaign!A:D,4,FALSE)</f>
        <v>13</v>
      </c>
    </row>
    <row r="8538" spans="2:7" x14ac:dyDescent="0.2">
      <c r="B8538" t="s">
        <v>3475</v>
      </c>
      <c r="C8538" t="str">
        <f>VLOOKUP(B8538,customer!A:B,2,FALSE)</f>
        <v>Brock Jentet</v>
      </c>
      <c r="D8538" t="s">
        <v>3925</v>
      </c>
      <c r="E8538" t="str">
        <f>VLOOKUP(D8538,campaign!A:B,2,FALSE)</f>
        <v>Homeownership</v>
      </c>
      <c r="F8538" s="9">
        <v>44933</v>
      </c>
      <c r="G8538">
        <f>VLOOKUP(D8538,campaign!A:D,4,FALSE)</f>
        <v>13</v>
      </c>
    </row>
    <row r="8539" spans="2:7" x14ac:dyDescent="0.2">
      <c r="B8539" t="s">
        <v>3475</v>
      </c>
      <c r="C8539" t="str">
        <f>VLOOKUP(B8539,customer!A:B,2,FALSE)</f>
        <v>Brock Jentet</v>
      </c>
      <c r="D8539" t="s">
        <v>3925</v>
      </c>
      <c r="E8539" t="str">
        <f>VLOOKUP(D8539,campaign!A:B,2,FALSE)</f>
        <v>Homeownership</v>
      </c>
      <c r="F8539" s="9">
        <v>44967</v>
      </c>
      <c r="G8539">
        <f>VLOOKUP(D8539,campaign!A:D,4,FALSE)</f>
        <v>13</v>
      </c>
    </row>
    <row r="8540" spans="2:7" x14ac:dyDescent="0.2">
      <c r="B8540" t="s">
        <v>3475</v>
      </c>
      <c r="C8540" t="str">
        <f>VLOOKUP(B8540,customer!A:B,2,FALSE)</f>
        <v>Brock Jentet</v>
      </c>
      <c r="D8540" t="s">
        <v>3925</v>
      </c>
      <c r="E8540" t="str">
        <f>VLOOKUP(D8540,campaign!A:B,2,FALSE)</f>
        <v>Homeownership</v>
      </c>
      <c r="F8540" s="9">
        <v>44991</v>
      </c>
      <c r="G8540">
        <f>VLOOKUP(D8540,campaign!A:D,4,FALSE)</f>
        <v>13</v>
      </c>
    </row>
    <row r="8541" spans="2:7" x14ac:dyDescent="0.2">
      <c r="B8541" t="s">
        <v>3475</v>
      </c>
      <c r="C8541" t="str">
        <f>VLOOKUP(B8541,customer!A:B,2,FALSE)</f>
        <v>Brock Jentet</v>
      </c>
      <c r="D8541" t="s">
        <v>3925</v>
      </c>
      <c r="E8541" t="str">
        <f>VLOOKUP(D8541,campaign!A:B,2,FALSE)</f>
        <v>Homeownership</v>
      </c>
      <c r="F8541" s="9">
        <v>45018</v>
      </c>
      <c r="G8541">
        <f>VLOOKUP(D8541,campaign!A:D,4,FALSE)</f>
        <v>13</v>
      </c>
    </row>
    <row r="8542" spans="2:7" x14ac:dyDescent="0.2">
      <c r="B8542" t="s">
        <v>3475</v>
      </c>
      <c r="C8542" t="str">
        <f>VLOOKUP(B8542,customer!A:B,2,FALSE)</f>
        <v>Brock Jentet</v>
      </c>
      <c r="D8542" t="s">
        <v>3925</v>
      </c>
      <c r="E8542" t="str">
        <f>VLOOKUP(D8542,campaign!A:B,2,FALSE)</f>
        <v>Homeownership</v>
      </c>
      <c r="F8542" s="9">
        <v>45087</v>
      </c>
      <c r="G8542">
        <f>VLOOKUP(D8542,campaign!A:D,4,FALSE)</f>
        <v>13</v>
      </c>
    </row>
    <row r="8543" spans="2:7" x14ac:dyDescent="0.2">
      <c r="B8543" t="s">
        <v>3475</v>
      </c>
      <c r="C8543" t="str">
        <f>VLOOKUP(B8543,customer!A:B,2,FALSE)</f>
        <v>Brock Jentet</v>
      </c>
      <c r="D8543" t="s">
        <v>3922</v>
      </c>
      <c r="E8543" t="str">
        <f>VLOOKUP(D8543,campaign!A:B,2,FALSE)</f>
        <v>HandsetWebCapable</v>
      </c>
      <c r="F8543" s="9">
        <v>44866</v>
      </c>
      <c r="G8543">
        <f>VLOOKUP(D8543,campaign!A:D,4,FALSE)</f>
        <v>62</v>
      </c>
    </row>
    <row r="8544" spans="2:7" x14ac:dyDescent="0.2">
      <c r="B8544" t="s">
        <v>3475</v>
      </c>
      <c r="C8544" t="str">
        <f>VLOOKUP(B8544,customer!A:B,2,FALSE)</f>
        <v>Brock Jentet</v>
      </c>
      <c r="D8544" t="s">
        <v>3922</v>
      </c>
      <c r="E8544" t="str">
        <f>VLOOKUP(D8544,campaign!A:B,2,FALSE)</f>
        <v>HandsetWebCapable</v>
      </c>
      <c r="F8544" s="9">
        <v>44896</v>
      </c>
      <c r="G8544">
        <f>VLOOKUP(D8544,campaign!A:D,4,FALSE)</f>
        <v>62</v>
      </c>
    </row>
    <row r="8545" spans="2:7" x14ac:dyDescent="0.2">
      <c r="B8545" t="s">
        <v>3475</v>
      </c>
      <c r="C8545" t="str">
        <f>VLOOKUP(B8545,customer!A:B,2,FALSE)</f>
        <v>Brock Jentet</v>
      </c>
      <c r="D8545" t="s">
        <v>3922</v>
      </c>
      <c r="E8545" t="str">
        <f>VLOOKUP(D8545,campaign!A:B,2,FALSE)</f>
        <v>HandsetWebCapable</v>
      </c>
      <c r="F8545" s="9">
        <v>44929</v>
      </c>
      <c r="G8545">
        <f>VLOOKUP(D8545,campaign!A:D,4,FALSE)</f>
        <v>62</v>
      </c>
    </row>
    <row r="8546" spans="2:7" x14ac:dyDescent="0.2">
      <c r="B8546" t="s">
        <v>3475</v>
      </c>
      <c r="C8546" t="str">
        <f>VLOOKUP(B8546,customer!A:B,2,FALSE)</f>
        <v>Brock Jentet</v>
      </c>
      <c r="D8546" t="s">
        <v>3922</v>
      </c>
      <c r="E8546" t="str">
        <f>VLOOKUP(D8546,campaign!A:B,2,FALSE)</f>
        <v>HandsetWebCapable</v>
      </c>
      <c r="F8546" s="9">
        <v>44971</v>
      </c>
      <c r="G8546">
        <f>VLOOKUP(D8546,campaign!A:D,4,FALSE)</f>
        <v>62</v>
      </c>
    </row>
    <row r="8547" spans="2:7" x14ac:dyDescent="0.2">
      <c r="B8547" t="s">
        <v>3475</v>
      </c>
      <c r="C8547" t="str">
        <f>VLOOKUP(B8547,customer!A:B,2,FALSE)</f>
        <v>Brock Jentet</v>
      </c>
      <c r="D8547" t="s">
        <v>3922</v>
      </c>
      <c r="E8547" t="str">
        <f>VLOOKUP(D8547,campaign!A:B,2,FALSE)</f>
        <v>HandsetWebCapable</v>
      </c>
      <c r="F8547" s="9">
        <v>44991</v>
      </c>
      <c r="G8547">
        <f>VLOOKUP(D8547,campaign!A:D,4,FALSE)</f>
        <v>62</v>
      </c>
    </row>
    <row r="8548" spans="2:7" x14ac:dyDescent="0.2">
      <c r="B8548" t="s">
        <v>3475</v>
      </c>
      <c r="C8548" t="str">
        <f>VLOOKUP(B8548,customer!A:B,2,FALSE)</f>
        <v>Brock Jentet</v>
      </c>
      <c r="D8548" t="s">
        <v>3922</v>
      </c>
      <c r="E8548" t="str">
        <f>VLOOKUP(D8548,campaign!A:B,2,FALSE)</f>
        <v>HandsetWebCapable</v>
      </c>
      <c r="F8548" s="9">
        <v>45017</v>
      </c>
      <c r="G8548">
        <f>VLOOKUP(D8548,campaign!A:D,4,FALSE)</f>
        <v>62</v>
      </c>
    </row>
    <row r="8549" spans="2:7" x14ac:dyDescent="0.2">
      <c r="B8549" t="s">
        <v>3475</v>
      </c>
      <c r="C8549" t="str">
        <f>VLOOKUP(B8549,customer!A:B,2,FALSE)</f>
        <v>Brock Jentet</v>
      </c>
      <c r="D8549" t="s">
        <v>3922</v>
      </c>
      <c r="E8549" t="str">
        <f>VLOOKUP(D8549,campaign!A:B,2,FALSE)</f>
        <v>HandsetWebCapable</v>
      </c>
      <c r="F8549" s="9">
        <v>45051</v>
      </c>
      <c r="G8549">
        <f>VLOOKUP(D8549,campaign!A:D,4,FALSE)</f>
        <v>62</v>
      </c>
    </row>
    <row r="8550" spans="2:7" x14ac:dyDescent="0.2">
      <c r="B8550" t="s">
        <v>3476</v>
      </c>
      <c r="C8550" t="str">
        <f>VLOOKUP(B8550,customer!A:B,2,FALSE)</f>
        <v>Kaylil Schule</v>
      </c>
      <c r="D8550" t="s">
        <v>3925</v>
      </c>
      <c r="E8550" t="str">
        <f>VLOOKUP(D8550,campaign!A:B,2,FALSE)</f>
        <v>Homeownership</v>
      </c>
      <c r="F8550" s="9">
        <v>44701</v>
      </c>
      <c r="G8550">
        <f>VLOOKUP(D8550,campaign!A:D,4,FALSE)</f>
        <v>13</v>
      </c>
    </row>
    <row r="8551" spans="2:7" x14ac:dyDescent="0.2">
      <c r="B8551" t="s">
        <v>3476</v>
      </c>
      <c r="C8551" t="str">
        <f>VLOOKUP(B8551,customer!A:B,2,FALSE)</f>
        <v>Kaylil Schule</v>
      </c>
      <c r="D8551" t="s">
        <v>3925</v>
      </c>
      <c r="E8551" t="str">
        <f>VLOOKUP(D8551,campaign!A:B,2,FALSE)</f>
        <v>Homeownership</v>
      </c>
      <c r="F8551" s="9">
        <v>44766</v>
      </c>
      <c r="G8551">
        <f>VLOOKUP(D8551,campaign!A:D,4,FALSE)</f>
        <v>13</v>
      </c>
    </row>
    <row r="8552" spans="2:7" x14ac:dyDescent="0.2">
      <c r="B8552" t="s">
        <v>3476</v>
      </c>
      <c r="C8552" t="str">
        <f>VLOOKUP(B8552,customer!A:B,2,FALSE)</f>
        <v>Kaylil Schule</v>
      </c>
      <c r="D8552" t="s">
        <v>3925</v>
      </c>
      <c r="E8552" t="str">
        <f>VLOOKUP(D8552,campaign!A:B,2,FALSE)</f>
        <v>Homeownership</v>
      </c>
      <c r="F8552" s="9">
        <v>44797</v>
      </c>
      <c r="G8552">
        <f>VLOOKUP(D8552,campaign!A:D,4,FALSE)</f>
        <v>13</v>
      </c>
    </row>
    <row r="8553" spans="2:7" x14ac:dyDescent="0.2">
      <c r="B8553" t="s">
        <v>3476</v>
      </c>
      <c r="C8553" t="str">
        <f>VLOOKUP(B8553,customer!A:B,2,FALSE)</f>
        <v>Kaylil Schule</v>
      </c>
      <c r="D8553" t="s">
        <v>3925</v>
      </c>
      <c r="E8553" t="str">
        <f>VLOOKUP(D8553,campaign!A:B,2,FALSE)</f>
        <v>Homeownership</v>
      </c>
      <c r="F8553" s="9">
        <v>44829</v>
      </c>
      <c r="G8553">
        <f>VLOOKUP(D8553,campaign!A:D,4,FALSE)</f>
        <v>13</v>
      </c>
    </row>
    <row r="8554" spans="2:7" x14ac:dyDescent="0.2">
      <c r="B8554" t="s">
        <v>3476</v>
      </c>
      <c r="C8554" t="str">
        <f>VLOOKUP(B8554,customer!A:B,2,FALSE)</f>
        <v>Kaylil Schule</v>
      </c>
      <c r="D8554" t="s">
        <v>3925</v>
      </c>
      <c r="E8554" t="str">
        <f>VLOOKUP(D8554,campaign!A:B,2,FALSE)</f>
        <v>Homeownership</v>
      </c>
      <c r="F8554" s="9">
        <v>44856</v>
      </c>
      <c r="G8554">
        <f>VLOOKUP(D8554,campaign!A:D,4,FALSE)</f>
        <v>13</v>
      </c>
    </row>
    <row r="8555" spans="2:7" x14ac:dyDescent="0.2">
      <c r="B8555" t="s">
        <v>3476</v>
      </c>
      <c r="C8555" t="str">
        <f>VLOOKUP(B8555,customer!A:B,2,FALSE)</f>
        <v>Kaylil Schule</v>
      </c>
      <c r="D8555" t="s">
        <v>3925</v>
      </c>
      <c r="E8555" t="str">
        <f>VLOOKUP(D8555,campaign!A:B,2,FALSE)</f>
        <v>Homeownership</v>
      </c>
      <c r="F8555" s="9">
        <v>44869</v>
      </c>
      <c r="G8555">
        <f>VLOOKUP(D8555,campaign!A:D,4,FALSE)</f>
        <v>13</v>
      </c>
    </row>
    <row r="8556" spans="2:7" x14ac:dyDescent="0.2">
      <c r="B8556" t="s">
        <v>3476</v>
      </c>
      <c r="C8556" t="str">
        <f>VLOOKUP(B8556,customer!A:B,2,FALSE)</f>
        <v>Kaylil Schule</v>
      </c>
      <c r="D8556" t="s">
        <v>3925</v>
      </c>
      <c r="E8556" t="str">
        <f>VLOOKUP(D8556,campaign!A:B,2,FALSE)</f>
        <v>Homeownership</v>
      </c>
      <c r="F8556" s="9">
        <v>44917</v>
      </c>
      <c r="G8556">
        <f>VLOOKUP(D8556,campaign!A:D,4,FALSE)</f>
        <v>13</v>
      </c>
    </row>
    <row r="8557" spans="2:7" x14ac:dyDescent="0.2">
      <c r="B8557" t="s">
        <v>3476</v>
      </c>
      <c r="C8557" t="str">
        <f>VLOOKUP(B8557,customer!A:B,2,FALSE)</f>
        <v>Kaylil Schule</v>
      </c>
      <c r="D8557" t="s">
        <v>3925</v>
      </c>
      <c r="E8557" t="str">
        <f>VLOOKUP(D8557,campaign!A:B,2,FALSE)</f>
        <v>Homeownership</v>
      </c>
      <c r="F8557" s="9">
        <v>44928</v>
      </c>
      <c r="G8557">
        <f>VLOOKUP(D8557,campaign!A:D,4,FALSE)</f>
        <v>13</v>
      </c>
    </row>
    <row r="8558" spans="2:7" x14ac:dyDescent="0.2">
      <c r="B8558" t="s">
        <v>3476</v>
      </c>
      <c r="C8558" t="str">
        <f>VLOOKUP(B8558,customer!A:B,2,FALSE)</f>
        <v>Kaylil Schule</v>
      </c>
      <c r="D8558" t="s">
        <v>3925</v>
      </c>
      <c r="E8558" t="str">
        <f>VLOOKUP(D8558,campaign!A:B,2,FALSE)</f>
        <v>Homeownership</v>
      </c>
      <c r="F8558" s="9">
        <v>45009</v>
      </c>
      <c r="G8558">
        <f>VLOOKUP(D8558,campaign!A:D,4,FALSE)</f>
        <v>13</v>
      </c>
    </row>
    <row r="8559" spans="2:7" x14ac:dyDescent="0.2">
      <c r="B8559" t="s">
        <v>3476</v>
      </c>
      <c r="C8559" t="str">
        <f>VLOOKUP(B8559,customer!A:B,2,FALSE)</f>
        <v>Kaylil Schule</v>
      </c>
      <c r="D8559" t="s">
        <v>3925</v>
      </c>
      <c r="E8559" t="str">
        <f>VLOOKUP(D8559,campaign!A:B,2,FALSE)</f>
        <v>Homeownership</v>
      </c>
      <c r="F8559" s="9">
        <v>45070</v>
      </c>
      <c r="G8559">
        <f>VLOOKUP(D8559,campaign!A:D,4,FALSE)</f>
        <v>13</v>
      </c>
    </row>
    <row r="8560" spans="2:7" x14ac:dyDescent="0.2">
      <c r="B8560" t="s">
        <v>3476</v>
      </c>
      <c r="C8560" t="str">
        <f>VLOOKUP(B8560,customer!A:B,2,FALSE)</f>
        <v>Kaylil Schule</v>
      </c>
      <c r="D8560" t="s">
        <v>3920</v>
      </c>
      <c r="E8560" t="str">
        <f>VLOOKUP(D8560,campaign!A:B,2,FALSE)</f>
        <v>ChildrenInHH</v>
      </c>
      <c r="F8560" s="9">
        <v>44970</v>
      </c>
      <c r="G8560">
        <f>VLOOKUP(D8560,campaign!A:D,4,FALSE)</f>
        <v>10</v>
      </c>
    </row>
    <row r="8561" spans="2:7" x14ac:dyDescent="0.2">
      <c r="B8561" t="s">
        <v>3476</v>
      </c>
      <c r="C8561" t="str">
        <f>VLOOKUP(B8561,customer!A:B,2,FALSE)</f>
        <v>Kaylil Schule</v>
      </c>
      <c r="D8561" t="s">
        <v>3920</v>
      </c>
      <c r="E8561" t="str">
        <f>VLOOKUP(D8561,campaign!A:B,2,FALSE)</f>
        <v>ChildrenInHH</v>
      </c>
      <c r="F8561" s="9">
        <v>45007</v>
      </c>
      <c r="G8561">
        <f>VLOOKUP(D8561,campaign!A:D,4,FALSE)</f>
        <v>10</v>
      </c>
    </row>
    <row r="8562" spans="2:7" x14ac:dyDescent="0.2">
      <c r="B8562" t="s">
        <v>3476</v>
      </c>
      <c r="C8562" t="str">
        <f>VLOOKUP(B8562,customer!A:B,2,FALSE)</f>
        <v>Kaylil Schule</v>
      </c>
      <c r="D8562" t="s">
        <v>3920</v>
      </c>
      <c r="E8562" t="str">
        <f>VLOOKUP(D8562,campaign!A:B,2,FALSE)</f>
        <v>ChildrenInHH</v>
      </c>
      <c r="F8562" s="9">
        <v>45042</v>
      </c>
      <c r="G8562">
        <f>VLOOKUP(D8562,campaign!A:D,4,FALSE)</f>
        <v>10</v>
      </c>
    </row>
    <row r="8563" spans="2:7" x14ac:dyDescent="0.2">
      <c r="B8563" t="s">
        <v>3476</v>
      </c>
      <c r="C8563" t="str">
        <f>VLOOKUP(B8563,customer!A:B,2,FALSE)</f>
        <v>Kaylil Schule</v>
      </c>
      <c r="D8563" t="s">
        <v>3920</v>
      </c>
      <c r="E8563" t="str">
        <f>VLOOKUP(D8563,campaign!A:B,2,FALSE)</f>
        <v>ChildrenInHH</v>
      </c>
      <c r="F8563" s="9">
        <v>45061</v>
      </c>
      <c r="G8563">
        <f>VLOOKUP(D8563,campaign!A:D,4,FALSE)</f>
        <v>10</v>
      </c>
    </row>
    <row r="8564" spans="2:7" x14ac:dyDescent="0.2">
      <c r="B8564" t="s">
        <v>3477</v>
      </c>
      <c r="C8564" t="str">
        <f>VLOOKUP(B8564,customer!A:B,2,FALSE)</f>
        <v>Timi Levings</v>
      </c>
      <c r="D8564" t="s">
        <v>3947</v>
      </c>
      <c r="E8564" t="str">
        <f>VLOOKUP(D8564,campaign!A:B,2,FALSE)</f>
        <v>OwnsComputer</v>
      </c>
      <c r="F8564" s="9">
        <v>44674</v>
      </c>
      <c r="G8564">
        <f>VLOOKUP(D8564,campaign!A:D,4,FALSE)</f>
        <v>62</v>
      </c>
    </row>
    <row r="8565" spans="2:7" x14ac:dyDescent="0.2">
      <c r="B8565" t="s">
        <v>3477</v>
      </c>
      <c r="C8565" t="str">
        <f>VLOOKUP(B8565,customer!A:B,2,FALSE)</f>
        <v>Timi Levings</v>
      </c>
      <c r="D8565" t="s">
        <v>3947</v>
      </c>
      <c r="E8565" t="str">
        <f>VLOOKUP(D8565,campaign!A:B,2,FALSE)</f>
        <v>OwnsComputer</v>
      </c>
      <c r="F8565" s="9">
        <v>44712</v>
      </c>
      <c r="G8565">
        <f>VLOOKUP(D8565,campaign!A:D,4,FALSE)</f>
        <v>62</v>
      </c>
    </row>
    <row r="8566" spans="2:7" x14ac:dyDescent="0.2">
      <c r="B8566" t="s">
        <v>3477</v>
      </c>
      <c r="C8566" t="str">
        <f>VLOOKUP(B8566,customer!A:B,2,FALSE)</f>
        <v>Timi Levings</v>
      </c>
      <c r="D8566" t="s">
        <v>3947</v>
      </c>
      <c r="E8566" t="str">
        <f>VLOOKUP(D8566,campaign!A:B,2,FALSE)</f>
        <v>OwnsComputer</v>
      </c>
      <c r="F8566" s="9">
        <v>44717</v>
      </c>
      <c r="G8566">
        <f>VLOOKUP(D8566,campaign!A:D,4,FALSE)</f>
        <v>62</v>
      </c>
    </row>
    <row r="8567" spans="2:7" x14ac:dyDescent="0.2">
      <c r="B8567" t="s">
        <v>3477</v>
      </c>
      <c r="C8567" t="str">
        <f>VLOOKUP(B8567,customer!A:B,2,FALSE)</f>
        <v>Timi Levings</v>
      </c>
      <c r="D8567" t="s">
        <v>3947</v>
      </c>
      <c r="E8567" t="str">
        <f>VLOOKUP(D8567,campaign!A:B,2,FALSE)</f>
        <v>OwnsComputer</v>
      </c>
      <c r="F8567" s="9">
        <v>44796</v>
      </c>
      <c r="G8567">
        <f>VLOOKUP(D8567,campaign!A:D,4,FALSE)</f>
        <v>62</v>
      </c>
    </row>
    <row r="8568" spans="2:7" x14ac:dyDescent="0.2">
      <c r="B8568" t="s">
        <v>3477</v>
      </c>
      <c r="C8568" t="str">
        <f>VLOOKUP(B8568,customer!A:B,2,FALSE)</f>
        <v>Timi Levings</v>
      </c>
      <c r="D8568" t="s">
        <v>3947</v>
      </c>
      <c r="E8568" t="str">
        <f>VLOOKUP(D8568,campaign!A:B,2,FALSE)</f>
        <v>OwnsComputer</v>
      </c>
      <c r="F8568" s="9">
        <v>44833</v>
      </c>
      <c r="G8568">
        <f>VLOOKUP(D8568,campaign!A:D,4,FALSE)</f>
        <v>62</v>
      </c>
    </row>
    <row r="8569" spans="2:7" x14ac:dyDescent="0.2">
      <c r="B8569" t="s">
        <v>3477</v>
      </c>
      <c r="C8569" t="str">
        <f>VLOOKUP(B8569,customer!A:B,2,FALSE)</f>
        <v>Timi Levings</v>
      </c>
      <c r="D8569" t="s">
        <v>3947</v>
      </c>
      <c r="E8569" t="str">
        <f>VLOOKUP(D8569,campaign!A:B,2,FALSE)</f>
        <v>OwnsComputer</v>
      </c>
      <c r="F8569" s="9">
        <v>44839</v>
      </c>
      <c r="G8569">
        <f>VLOOKUP(D8569,campaign!A:D,4,FALSE)</f>
        <v>62</v>
      </c>
    </row>
    <row r="8570" spans="2:7" x14ac:dyDescent="0.2">
      <c r="B8570" t="s">
        <v>3477</v>
      </c>
      <c r="C8570" t="str">
        <f>VLOOKUP(B8570,customer!A:B,2,FALSE)</f>
        <v>Timi Levings</v>
      </c>
      <c r="D8570" t="s">
        <v>3947</v>
      </c>
      <c r="E8570" t="str">
        <f>VLOOKUP(D8570,campaign!A:B,2,FALSE)</f>
        <v>OwnsComputer</v>
      </c>
      <c r="F8570" s="9">
        <v>44962</v>
      </c>
      <c r="G8570">
        <f>VLOOKUP(D8570,campaign!A:D,4,FALSE)</f>
        <v>62</v>
      </c>
    </row>
    <row r="8571" spans="2:7" x14ac:dyDescent="0.2">
      <c r="B8571" t="s">
        <v>3477</v>
      </c>
      <c r="C8571" t="str">
        <f>VLOOKUP(B8571,customer!A:B,2,FALSE)</f>
        <v>Timi Levings</v>
      </c>
      <c r="D8571" t="s">
        <v>3947</v>
      </c>
      <c r="E8571" t="str">
        <f>VLOOKUP(D8571,campaign!A:B,2,FALSE)</f>
        <v>OwnsComputer</v>
      </c>
      <c r="F8571" s="9">
        <v>45012</v>
      </c>
      <c r="G8571">
        <f>VLOOKUP(D8571,campaign!A:D,4,FALSE)</f>
        <v>62</v>
      </c>
    </row>
    <row r="8572" spans="2:7" x14ac:dyDescent="0.2">
      <c r="B8572" t="s">
        <v>3477</v>
      </c>
      <c r="C8572" t="str">
        <f>VLOOKUP(B8572,customer!A:B,2,FALSE)</f>
        <v>Timi Levings</v>
      </c>
      <c r="D8572" t="s">
        <v>3947</v>
      </c>
      <c r="E8572" t="str">
        <f>VLOOKUP(D8572,campaign!A:B,2,FALSE)</f>
        <v>OwnsComputer</v>
      </c>
      <c r="F8572" s="9">
        <v>45075</v>
      </c>
      <c r="G8572">
        <f>VLOOKUP(D8572,campaign!A:D,4,FALSE)</f>
        <v>62</v>
      </c>
    </row>
    <row r="8573" spans="2:7" x14ac:dyDescent="0.2">
      <c r="B8573" t="s">
        <v>3477</v>
      </c>
      <c r="C8573" t="str">
        <f>VLOOKUP(B8573,customer!A:B,2,FALSE)</f>
        <v>Timi Levings</v>
      </c>
      <c r="D8573" t="s">
        <v>3951</v>
      </c>
      <c r="E8573" t="str">
        <f>VLOOKUP(D8573,campaign!A:B,2,FALSE)</f>
        <v>OwnsMotorcycle</v>
      </c>
      <c r="F8573" s="9">
        <v>44900</v>
      </c>
      <c r="G8573">
        <f>VLOOKUP(D8573,campaign!A:D,4,FALSE)</f>
        <v>14</v>
      </c>
    </row>
    <row r="8574" spans="2:7" x14ac:dyDescent="0.2">
      <c r="B8574" t="s">
        <v>3477</v>
      </c>
      <c r="C8574" t="str">
        <f>VLOOKUP(B8574,customer!A:B,2,FALSE)</f>
        <v>Timi Levings</v>
      </c>
      <c r="D8574" t="s">
        <v>3951</v>
      </c>
      <c r="E8574" t="str">
        <f>VLOOKUP(D8574,campaign!A:B,2,FALSE)</f>
        <v>OwnsMotorcycle</v>
      </c>
      <c r="F8574" s="9">
        <v>44942</v>
      </c>
      <c r="G8574">
        <f>VLOOKUP(D8574,campaign!A:D,4,FALSE)</f>
        <v>14</v>
      </c>
    </row>
    <row r="8575" spans="2:7" x14ac:dyDescent="0.2">
      <c r="B8575" t="s">
        <v>3477</v>
      </c>
      <c r="C8575" t="str">
        <f>VLOOKUP(B8575,customer!A:B,2,FALSE)</f>
        <v>Timi Levings</v>
      </c>
      <c r="D8575" t="s">
        <v>3951</v>
      </c>
      <c r="E8575" t="str">
        <f>VLOOKUP(D8575,campaign!A:B,2,FALSE)</f>
        <v>OwnsMotorcycle</v>
      </c>
      <c r="F8575" s="9">
        <v>44971</v>
      </c>
      <c r="G8575">
        <f>VLOOKUP(D8575,campaign!A:D,4,FALSE)</f>
        <v>14</v>
      </c>
    </row>
    <row r="8576" spans="2:7" x14ac:dyDescent="0.2">
      <c r="B8576" t="s">
        <v>3477</v>
      </c>
      <c r="C8576" t="str">
        <f>VLOOKUP(B8576,customer!A:B,2,FALSE)</f>
        <v>Timi Levings</v>
      </c>
      <c r="D8576" t="s">
        <v>3951</v>
      </c>
      <c r="E8576" t="str">
        <f>VLOOKUP(D8576,campaign!A:B,2,FALSE)</f>
        <v>OwnsMotorcycle</v>
      </c>
      <c r="F8576" s="9">
        <v>44999</v>
      </c>
      <c r="G8576">
        <f>VLOOKUP(D8576,campaign!A:D,4,FALSE)</f>
        <v>14</v>
      </c>
    </row>
    <row r="8577" spans="2:7" x14ac:dyDescent="0.2">
      <c r="B8577" t="s">
        <v>3477</v>
      </c>
      <c r="C8577" t="str">
        <f>VLOOKUP(B8577,customer!A:B,2,FALSE)</f>
        <v>Timi Levings</v>
      </c>
      <c r="D8577" t="s">
        <v>3951</v>
      </c>
      <c r="E8577" t="str">
        <f>VLOOKUP(D8577,campaign!A:B,2,FALSE)</f>
        <v>OwnsMotorcycle</v>
      </c>
      <c r="F8577" s="9">
        <v>45029</v>
      </c>
      <c r="G8577">
        <f>VLOOKUP(D8577,campaign!A:D,4,FALSE)</f>
        <v>14</v>
      </c>
    </row>
    <row r="8578" spans="2:7" x14ac:dyDescent="0.2">
      <c r="B8578" t="s">
        <v>3477</v>
      </c>
      <c r="C8578" t="str">
        <f>VLOOKUP(B8578,customer!A:B,2,FALSE)</f>
        <v>Timi Levings</v>
      </c>
      <c r="D8578" t="s">
        <v>3951</v>
      </c>
      <c r="E8578" t="str">
        <f>VLOOKUP(D8578,campaign!A:B,2,FALSE)</f>
        <v>OwnsMotorcycle</v>
      </c>
      <c r="F8578" s="9">
        <v>45056</v>
      </c>
      <c r="G8578">
        <f>VLOOKUP(D8578,campaign!A:D,4,FALSE)</f>
        <v>14</v>
      </c>
    </row>
    <row r="8579" spans="2:7" x14ac:dyDescent="0.2">
      <c r="B8579" t="s">
        <v>3478</v>
      </c>
      <c r="C8579" t="str">
        <f>VLOOKUP(B8579,customer!A:B,2,FALSE)</f>
        <v>Iormina Rudderham</v>
      </c>
      <c r="D8579" t="s">
        <v>3951</v>
      </c>
      <c r="E8579" t="str">
        <f>VLOOKUP(D8579,campaign!A:B,2,FALSE)</f>
        <v>OwnsMotorcycle</v>
      </c>
      <c r="F8579" s="9">
        <v>44570</v>
      </c>
      <c r="G8579">
        <f>VLOOKUP(D8579,campaign!A:D,4,FALSE)</f>
        <v>14</v>
      </c>
    </row>
    <row r="8580" spans="2:7" x14ac:dyDescent="0.2">
      <c r="B8580" t="s">
        <v>3478</v>
      </c>
      <c r="C8580" t="str">
        <f>VLOOKUP(B8580,customer!A:B,2,FALSE)</f>
        <v>Iormina Rudderham</v>
      </c>
      <c r="D8580" t="s">
        <v>3951</v>
      </c>
      <c r="E8580" t="str">
        <f>VLOOKUP(D8580,campaign!A:B,2,FALSE)</f>
        <v>OwnsMotorcycle</v>
      </c>
      <c r="F8580" s="9">
        <v>44608</v>
      </c>
      <c r="G8580">
        <f>VLOOKUP(D8580,campaign!A:D,4,FALSE)</f>
        <v>14</v>
      </c>
    </row>
    <row r="8581" spans="2:7" x14ac:dyDescent="0.2">
      <c r="B8581" t="s">
        <v>3478</v>
      </c>
      <c r="C8581" t="str">
        <f>VLOOKUP(B8581,customer!A:B,2,FALSE)</f>
        <v>Iormina Rudderham</v>
      </c>
      <c r="D8581" t="s">
        <v>3951</v>
      </c>
      <c r="E8581" t="str">
        <f>VLOOKUP(D8581,campaign!A:B,2,FALSE)</f>
        <v>OwnsMotorcycle</v>
      </c>
      <c r="F8581" s="9">
        <v>44632</v>
      </c>
      <c r="G8581">
        <f>VLOOKUP(D8581,campaign!A:D,4,FALSE)</f>
        <v>14</v>
      </c>
    </row>
    <row r="8582" spans="2:7" x14ac:dyDescent="0.2">
      <c r="B8582" t="s">
        <v>3478</v>
      </c>
      <c r="C8582" t="str">
        <f>VLOOKUP(B8582,customer!A:B,2,FALSE)</f>
        <v>Iormina Rudderham</v>
      </c>
      <c r="D8582" t="s">
        <v>3951</v>
      </c>
      <c r="E8582" t="str">
        <f>VLOOKUP(D8582,campaign!A:B,2,FALSE)</f>
        <v>OwnsMotorcycle</v>
      </c>
      <c r="F8582" s="9">
        <v>44762</v>
      </c>
      <c r="G8582">
        <f>VLOOKUP(D8582,campaign!A:D,4,FALSE)</f>
        <v>14</v>
      </c>
    </row>
    <row r="8583" spans="2:7" x14ac:dyDescent="0.2">
      <c r="B8583" t="s">
        <v>3478</v>
      </c>
      <c r="C8583" t="str">
        <f>VLOOKUP(B8583,customer!A:B,2,FALSE)</f>
        <v>Iormina Rudderham</v>
      </c>
      <c r="D8583" t="s">
        <v>3951</v>
      </c>
      <c r="E8583" t="str">
        <f>VLOOKUP(D8583,campaign!A:B,2,FALSE)</f>
        <v>OwnsMotorcycle</v>
      </c>
      <c r="F8583" s="9">
        <v>44823</v>
      </c>
      <c r="G8583">
        <f>VLOOKUP(D8583,campaign!A:D,4,FALSE)</f>
        <v>14</v>
      </c>
    </row>
    <row r="8584" spans="2:7" x14ac:dyDescent="0.2">
      <c r="B8584" t="s">
        <v>3478</v>
      </c>
      <c r="C8584" t="str">
        <f>VLOOKUP(B8584,customer!A:B,2,FALSE)</f>
        <v>Iormina Rudderham</v>
      </c>
      <c r="D8584" t="s">
        <v>3951</v>
      </c>
      <c r="E8584" t="str">
        <f>VLOOKUP(D8584,campaign!A:B,2,FALSE)</f>
        <v>OwnsMotorcycle</v>
      </c>
      <c r="F8584" s="9">
        <v>44854</v>
      </c>
      <c r="G8584">
        <f>VLOOKUP(D8584,campaign!A:D,4,FALSE)</f>
        <v>14</v>
      </c>
    </row>
    <row r="8585" spans="2:7" x14ac:dyDescent="0.2">
      <c r="B8585" t="s">
        <v>3478</v>
      </c>
      <c r="C8585" t="str">
        <f>VLOOKUP(B8585,customer!A:B,2,FALSE)</f>
        <v>Iormina Rudderham</v>
      </c>
      <c r="D8585" t="s">
        <v>3951</v>
      </c>
      <c r="E8585" t="str">
        <f>VLOOKUP(D8585,campaign!A:B,2,FALSE)</f>
        <v>OwnsMotorcycle</v>
      </c>
      <c r="F8585" s="9">
        <v>44879</v>
      </c>
      <c r="G8585">
        <f>VLOOKUP(D8585,campaign!A:D,4,FALSE)</f>
        <v>14</v>
      </c>
    </row>
    <row r="8586" spans="2:7" x14ac:dyDescent="0.2">
      <c r="B8586" t="s">
        <v>3478</v>
      </c>
      <c r="C8586" t="str">
        <f>VLOOKUP(B8586,customer!A:B,2,FALSE)</f>
        <v>Iormina Rudderham</v>
      </c>
      <c r="D8586" t="s">
        <v>3951</v>
      </c>
      <c r="E8586" t="str">
        <f>VLOOKUP(D8586,campaign!A:B,2,FALSE)</f>
        <v>OwnsMotorcycle</v>
      </c>
      <c r="F8586" s="9">
        <v>44904</v>
      </c>
      <c r="G8586">
        <f>VLOOKUP(D8586,campaign!A:D,4,FALSE)</f>
        <v>14</v>
      </c>
    </row>
    <row r="8587" spans="2:7" x14ac:dyDescent="0.2">
      <c r="B8587" t="s">
        <v>3478</v>
      </c>
      <c r="C8587" t="str">
        <f>VLOOKUP(B8587,customer!A:B,2,FALSE)</f>
        <v>Iormina Rudderham</v>
      </c>
      <c r="D8587" t="s">
        <v>3951</v>
      </c>
      <c r="E8587" t="str">
        <f>VLOOKUP(D8587,campaign!A:B,2,FALSE)</f>
        <v>OwnsMotorcycle</v>
      </c>
      <c r="F8587" s="9">
        <v>45004</v>
      </c>
      <c r="G8587">
        <f>VLOOKUP(D8587,campaign!A:D,4,FALSE)</f>
        <v>14</v>
      </c>
    </row>
    <row r="8588" spans="2:7" x14ac:dyDescent="0.2">
      <c r="B8588" t="s">
        <v>3478</v>
      </c>
      <c r="C8588" t="str">
        <f>VLOOKUP(B8588,customer!A:B,2,FALSE)</f>
        <v>Iormina Rudderham</v>
      </c>
      <c r="D8588" t="s">
        <v>3951</v>
      </c>
      <c r="E8588" t="str">
        <f>VLOOKUP(D8588,campaign!A:B,2,FALSE)</f>
        <v>OwnsMotorcycle</v>
      </c>
      <c r="F8588" s="9">
        <v>45062</v>
      </c>
      <c r="G8588">
        <f>VLOOKUP(D8588,campaign!A:D,4,FALSE)</f>
        <v>14</v>
      </c>
    </row>
    <row r="8589" spans="2:7" x14ac:dyDescent="0.2">
      <c r="B8589" t="s">
        <v>3478</v>
      </c>
      <c r="C8589" t="str">
        <f>VLOOKUP(B8589,customer!A:B,2,FALSE)</f>
        <v>Iormina Rudderham</v>
      </c>
      <c r="D8589" t="s">
        <v>3949</v>
      </c>
      <c r="E8589" t="str">
        <f>VLOOKUP(D8589,campaign!A:B,2,FALSE)</f>
        <v>NewCellphoneUser</v>
      </c>
      <c r="F8589" s="9">
        <v>44678</v>
      </c>
      <c r="G8589">
        <f>VLOOKUP(D8589,campaign!A:D,4,FALSE)</f>
        <v>25</v>
      </c>
    </row>
    <row r="8590" spans="2:7" x14ac:dyDescent="0.2">
      <c r="B8590" t="s">
        <v>3478</v>
      </c>
      <c r="C8590" t="str">
        <f>VLOOKUP(B8590,customer!A:B,2,FALSE)</f>
        <v>Iormina Rudderham</v>
      </c>
      <c r="D8590" t="s">
        <v>3949</v>
      </c>
      <c r="E8590" t="str">
        <f>VLOOKUP(D8590,campaign!A:B,2,FALSE)</f>
        <v>NewCellphoneUser</v>
      </c>
      <c r="F8590" s="9">
        <v>44723</v>
      </c>
      <c r="G8590">
        <f>VLOOKUP(D8590,campaign!A:D,4,FALSE)</f>
        <v>25</v>
      </c>
    </row>
    <row r="8591" spans="2:7" x14ac:dyDescent="0.2">
      <c r="B8591" t="s">
        <v>3478</v>
      </c>
      <c r="C8591" t="str">
        <f>VLOOKUP(B8591,customer!A:B,2,FALSE)</f>
        <v>Iormina Rudderham</v>
      </c>
      <c r="D8591" t="s">
        <v>3949</v>
      </c>
      <c r="E8591" t="str">
        <f>VLOOKUP(D8591,campaign!A:B,2,FALSE)</f>
        <v>NewCellphoneUser</v>
      </c>
      <c r="F8591" s="9">
        <v>44835</v>
      </c>
      <c r="G8591">
        <f>VLOOKUP(D8591,campaign!A:D,4,FALSE)</f>
        <v>25</v>
      </c>
    </row>
    <row r="8592" spans="2:7" x14ac:dyDescent="0.2">
      <c r="B8592" t="s">
        <v>3478</v>
      </c>
      <c r="C8592" t="str">
        <f>VLOOKUP(B8592,customer!A:B,2,FALSE)</f>
        <v>Iormina Rudderham</v>
      </c>
      <c r="D8592" t="s">
        <v>3949</v>
      </c>
      <c r="E8592" t="str">
        <f>VLOOKUP(D8592,campaign!A:B,2,FALSE)</f>
        <v>NewCellphoneUser</v>
      </c>
      <c r="F8592" s="9">
        <v>44926</v>
      </c>
      <c r="G8592">
        <f>VLOOKUP(D8592,campaign!A:D,4,FALSE)</f>
        <v>25</v>
      </c>
    </row>
    <row r="8593" spans="2:7" x14ac:dyDescent="0.2">
      <c r="B8593" t="s">
        <v>3478</v>
      </c>
      <c r="C8593" t="str">
        <f>VLOOKUP(B8593,customer!A:B,2,FALSE)</f>
        <v>Iormina Rudderham</v>
      </c>
      <c r="D8593" t="s">
        <v>3949</v>
      </c>
      <c r="E8593" t="str">
        <f>VLOOKUP(D8593,campaign!A:B,2,FALSE)</f>
        <v>NewCellphoneUser</v>
      </c>
      <c r="F8593" s="9">
        <v>44995</v>
      </c>
      <c r="G8593">
        <f>VLOOKUP(D8593,campaign!A:D,4,FALSE)</f>
        <v>25</v>
      </c>
    </row>
    <row r="8594" spans="2:7" x14ac:dyDescent="0.2">
      <c r="B8594" t="s">
        <v>3478</v>
      </c>
      <c r="C8594" t="str">
        <f>VLOOKUP(B8594,customer!A:B,2,FALSE)</f>
        <v>Iormina Rudderham</v>
      </c>
      <c r="D8594" t="s">
        <v>3949</v>
      </c>
      <c r="E8594" t="str">
        <f>VLOOKUP(D8594,campaign!A:B,2,FALSE)</f>
        <v>NewCellphoneUser</v>
      </c>
      <c r="F8594" s="9">
        <v>45020</v>
      </c>
      <c r="G8594">
        <f>VLOOKUP(D8594,campaign!A:D,4,FALSE)</f>
        <v>25</v>
      </c>
    </row>
    <row r="8595" spans="2:7" x14ac:dyDescent="0.2">
      <c r="B8595" t="s">
        <v>3478</v>
      </c>
      <c r="C8595" t="str">
        <f>VLOOKUP(B8595,customer!A:B,2,FALSE)</f>
        <v>Iormina Rudderham</v>
      </c>
      <c r="D8595" t="s">
        <v>3949</v>
      </c>
      <c r="E8595" t="str">
        <f>VLOOKUP(D8595,campaign!A:B,2,FALSE)</f>
        <v>NewCellphoneUser</v>
      </c>
      <c r="F8595" s="9">
        <v>45083</v>
      </c>
      <c r="G8595">
        <f>VLOOKUP(D8595,campaign!A:D,4,FALSE)</f>
        <v>25</v>
      </c>
    </row>
    <row r="8596" spans="2:7" x14ac:dyDescent="0.2">
      <c r="B8596" t="s">
        <v>3479</v>
      </c>
      <c r="C8596" t="str">
        <f>VLOOKUP(B8596,customer!A:B,2,FALSE)</f>
        <v>Quincy Jacqueme</v>
      </c>
      <c r="D8596" t="s">
        <v>3925</v>
      </c>
      <c r="E8596" t="str">
        <f>VLOOKUP(D8596,campaign!A:B,2,FALSE)</f>
        <v>Homeownership</v>
      </c>
      <c r="F8596" s="9">
        <v>44648</v>
      </c>
      <c r="G8596">
        <f>VLOOKUP(D8596,campaign!A:D,4,FALSE)</f>
        <v>13</v>
      </c>
    </row>
    <row r="8597" spans="2:7" x14ac:dyDescent="0.2">
      <c r="B8597" t="s">
        <v>3479</v>
      </c>
      <c r="C8597" t="str">
        <f>VLOOKUP(B8597,customer!A:B,2,FALSE)</f>
        <v>Quincy Jacqueme</v>
      </c>
      <c r="D8597" t="s">
        <v>3925</v>
      </c>
      <c r="E8597" t="str">
        <f>VLOOKUP(D8597,campaign!A:B,2,FALSE)</f>
        <v>Homeownership</v>
      </c>
      <c r="F8597" s="9">
        <v>44684</v>
      </c>
      <c r="G8597">
        <f>VLOOKUP(D8597,campaign!A:D,4,FALSE)</f>
        <v>13</v>
      </c>
    </row>
    <row r="8598" spans="2:7" x14ac:dyDescent="0.2">
      <c r="B8598" t="s">
        <v>3479</v>
      </c>
      <c r="C8598" t="str">
        <f>VLOOKUP(B8598,customer!A:B,2,FALSE)</f>
        <v>Quincy Jacqueme</v>
      </c>
      <c r="D8598" t="s">
        <v>3925</v>
      </c>
      <c r="E8598" t="str">
        <f>VLOOKUP(D8598,campaign!A:B,2,FALSE)</f>
        <v>Homeownership</v>
      </c>
      <c r="F8598" s="9">
        <v>44722</v>
      </c>
      <c r="G8598">
        <f>VLOOKUP(D8598,campaign!A:D,4,FALSE)</f>
        <v>13</v>
      </c>
    </row>
    <row r="8599" spans="2:7" x14ac:dyDescent="0.2">
      <c r="B8599" t="s">
        <v>3479</v>
      </c>
      <c r="C8599" t="str">
        <f>VLOOKUP(B8599,customer!A:B,2,FALSE)</f>
        <v>Quincy Jacqueme</v>
      </c>
      <c r="D8599" t="s">
        <v>3925</v>
      </c>
      <c r="E8599" t="str">
        <f>VLOOKUP(D8599,campaign!A:B,2,FALSE)</f>
        <v>Homeownership</v>
      </c>
      <c r="F8599" s="9">
        <v>44743</v>
      </c>
      <c r="G8599">
        <f>VLOOKUP(D8599,campaign!A:D,4,FALSE)</f>
        <v>13</v>
      </c>
    </row>
    <row r="8600" spans="2:7" x14ac:dyDescent="0.2">
      <c r="B8600" t="s">
        <v>3479</v>
      </c>
      <c r="C8600" t="str">
        <f>VLOOKUP(B8600,customer!A:B,2,FALSE)</f>
        <v>Quincy Jacqueme</v>
      </c>
      <c r="D8600" t="s">
        <v>3925</v>
      </c>
      <c r="E8600" t="str">
        <f>VLOOKUP(D8600,campaign!A:B,2,FALSE)</f>
        <v>Homeownership</v>
      </c>
      <c r="F8600" s="9">
        <v>44813</v>
      </c>
      <c r="G8600">
        <f>VLOOKUP(D8600,campaign!A:D,4,FALSE)</f>
        <v>13</v>
      </c>
    </row>
    <row r="8601" spans="2:7" x14ac:dyDescent="0.2">
      <c r="B8601" t="s">
        <v>3479</v>
      </c>
      <c r="C8601" t="str">
        <f>VLOOKUP(B8601,customer!A:B,2,FALSE)</f>
        <v>Quincy Jacqueme</v>
      </c>
      <c r="D8601" t="s">
        <v>3925</v>
      </c>
      <c r="E8601" t="str">
        <f>VLOOKUP(D8601,campaign!A:B,2,FALSE)</f>
        <v>Homeownership</v>
      </c>
      <c r="F8601" s="9">
        <v>44877</v>
      </c>
      <c r="G8601">
        <f>VLOOKUP(D8601,campaign!A:D,4,FALSE)</f>
        <v>13</v>
      </c>
    </row>
    <row r="8602" spans="2:7" x14ac:dyDescent="0.2">
      <c r="B8602" t="s">
        <v>3479</v>
      </c>
      <c r="C8602" t="str">
        <f>VLOOKUP(B8602,customer!A:B,2,FALSE)</f>
        <v>Quincy Jacqueme</v>
      </c>
      <c r="D8602" t="s">
        <v>3925</v>
      </c>
      <c r="E8602" t="str">
        <f>VLOOKUP(D8602,campaign!A:B,2,FALSE)</f>
        <v>Homeownership</v>
      </c>
      <c r="F8602" s="9">
        <v>44907</v>
      </c>
      <c r="G8602">
        <f>VLOOKUP(D8602,campaign!A:D,4,FALSE)</f>
        <v>13</v>
      </c>
    </row>
    <row r="8603" spans="2:7" x14ac:dyDescent="0.2">
      <c r="B8603" t="s">
        <v>3479</v>
      </c>
      <c r="C8603" t="str">
        <f>VLOOKUP(B8603,customer!A:B,2,FALSE)</f>
        <v>Quincy Jacqueme</v>
      </c>
      <c r="D8603" t="s">
        <v>3925</v>
      </c>
      <c r="E8603" t="str">
        <f>VLOOKUP(D8603,campaign!A:B,2,FALSE)</f>
        <v>Homeownership</v>
      </c>
      <c r="F8603" s="9">
        <v>44956</v>
      </c>
      <c r="G8603">
        <f>VLOOKUP(D8603,campaign!A:D,4,FALSE)</f>
        <v>13</v>
      </c>
    </row>
    <row r="8604" spans="2:7" x14ac:dyDescent="0.2">
      <c r="B8604" t="s">
        <v>3479</v>
      </c>
      <c r="C8604" t="str">
        <f>VLOOKUP(B8604,customer!A:B,2,FALSE)</f>
        <v>Quincy Jacqueme</v>
      </c>
      <c r="D8604" t="s">
        <v>3925</v>
      </c>
      <c r="E8604" t="str">
        <f>VLOOKUP(D8604,campaign!A:B,2,FALSE)</f>
        <v>Homeownership</v>
      </c>
      <c r="F8604" s="9">
        <v>44959</v>
      </c>
      <c r="G8604">
        <f>VLOOKUP(D8604,campaign!A:D,4,FALSE)</f>
        <v>13</v>
      </c>
    </row>
    <row r="8605" spans="2:7" x14ac:dyDescent="0.2">
      <c r="B8605" t="s">
        <v>3479</v>
      </c>
      <c r="C8605" t="str">
        <f>VLOOKUP(B8605,customer!A:B,2,FALSE)</f>
        <v>Quincy Jacqueme</v>
      </c>
      <c r="D8605" t="s">
        <v>3925</v>
      </c>
      <c r="E8605" t="str">
        <f>VLOOKUP(D8605,campaign!A:B,2,FALSE)</f>
        <v>Homeownership</v>
      </c>
      <c r="F8605" s="9">
        <v>45016</v>
      </c>
      <c r="G8605">
        <f>VLOOKUP(D8605,campaign!A:D,4,FALSE)</f>
        <v>13</v>
      </c>
    </row>
    <row r="8606" spans="2:7" x14ac:dyDescent="0.2">
      <c r="B8606" t="s">
        <v>3479</v>
      </c>
      <c r="C8606" t="str">
        <f>VLOOKUP(B8606,customer!A:B,2,FALSE)</f>
        <v>Quincy Jacqueme</v>
      </c>
      <c r="D8606" t="s">
        <v>3925</v>
      </c>
      <c r="E8606" t="str">
        <f>VLOOKUP(D8606,campaign!A:B,2,FALSE)</f>
        <v>Homeownership</v>
      </c>
      <c r="F8606" s="9">
        <v>45078</v>
      </c>
      <c r="G8606">
        <f>VLOOKUP(D8606,campaign!A:D,4,FALSE)</f>
        <v>13</v>
      </c>
    </row>
    <row r="8607" spans="2:7" x14ac:dyDescent="0.2">
      <c r="B8607" t="s">
        <v>3479</v>
      </c>
      <c r="C8607" t="str">
        <f>VLOOKUP(B8607,customer!A:B,2,FALSE)</f>
        <v>Quincy Jacqueme</v>
      </c>
      <c r="D8607" t="s">
        <v>3947</v>
      </c>
      <c r="E8607" t="str">
        <f>VLOOKUP(D8607,campaign!A:B,2,FALSE)</f>
        <v>OwnsComputer</v>
      </c>
      <c r="F8607" s="9">
        <v>44728</v>
      </c>
      <c r="G8607">
        <f>VLOOKUP(D8607,campaign!A:D,4,FALSE)</f>
        <v>62</v>
      </c>
    </row>
    <row r="8608" spans="2:7" x14ac:dyDescent="0.2">
      <c r="B8608" t="s">
        <v>3479</v>
      </c>
      <c r="C8608" t="str">
        <f>VLOOKUP(B8608,customer!A:B,2,FALSE)</f>
        <v>Quincy Jacqueme</v>
      </c>
      <c r="D8608" t="s">
        <v>3947</v>
      </c>
      <c r="E8608" t="str">
        <f>VLOOKUP(D8608,campaign!A:B,2,FALSE)</f>
        <v>OwnsComputer</v>
      </c>
      <c r="F8608" s="9">
        <v>44758</v>
      </c>
      <c r="G8608">
        <f>VLOOKUP(D8608,campaign!A:D,4,FALSE)</f>
        <v>62</v>
      </c>
    </row>
    <row r="8609" spans="2:7" x14ac:dyDescent="0.2">
      <c r="B8609" t="s">
        <v>3479</v>
      </c>
      <c r="C8609" t="str">
        <f>VLOOKUP(B8609,customer!A:B,2,FALSE)</f>
        <v>Quincy Jacqueme</v>
      </c>
      <c r="D8609" t="s">
        <v>3947</v>
      </c>
      <c r="E8609" t="str">
        <f>VLOOKUP(D8609,campaign!A:B,2,FALSE)</f>
        <v>OwnsComputer</v>
      </c>
      <c r="F8609" s="9">
        <v>44803</v>
      </c>
      <c r="G8609">
        <f>VLOOKUP(D8609,campaign!A:D,4,FALSE)</f>
        <v>62</v>
      </c>
    </row>
    <row r="8610" spans="2:7" x14ac:dyDescent="0.2">
      <c r="B8610" t="s">
        <v>3479</v>
      </c>
      <c r="C8610" t="str">
        <f>VLOOKUP(B8610,customer!A:B,2,FALSE)</f>
        <v>Quincy Jacqueme</v>
      </c>
      <c r="D8610" t="s">
        <v>3947</v>
      </c>
      <c r="E8610" t="str">
        <f>VLOOKUP(D8610,campaign!A:B,2,FALSE)</f>
        <v>OwnsComputer</v>
      </c>
      <c r="F8610" s="9">
        <v>44820</v>
      </c>
      <c r="G8610">
        <f>VLOOKUP(D8610,campaign!A:D,4,FALSE)</f>
        <v>62</v>
      </c>
    </row>
    <row r="8611" spans="2:7" x14ac:dyDescent="0.2">
      <c r="B8611" t="s">
        <v>3479</v>
      </c>
      <c r="C8611" t="str">
        <f>VLOOKUP(B8611,customer!A:B,2,FALSE)</f>
        <v>Quincy Jacqueme</v>
      </c>
      <c r="D8611" t="s">
        <v>3947</v>
      </c>
      <c r="E8611" t="str">
        <f>VLOOKUP(D8611,campaign!A:B,2,FALSE)</f>
        <v>OwnsComputer</v>
      </c>
      <c r="F8611" s="9">
        <v>44851</v>
      </c>
      <c r="G8611">
        <f>VLOOKUP(D8611,campaign!A:D,4,FALSE)</f>
        <v>62</v>
      </c>
    </row>
    <row r="8612" spans="2:7" x14ac:dyDescent="0.2">
      <c r="B8612" t="s">
        <v>3479</v>
      </c>
      <c r="C8612" t="str">
        <f>VLOOKUP(B8612,customer!A:B,2,FALSE)</f>
        <v>Quincy Jacqueme</v>
      </c>
      <c r="D8612" t="s">
        <v>3947</v>
      </c>
      <c r="E8612" t="str">
        <f>VLOOKUP(D8612,campaign!A:B,2,FALSE)</f>
        <v>OwnsComputer</v>
      </c>
      <c r="F8612" s="9">
        <v>44881</v>
      </c>
      <c r="G8612">
        <f>VLOOKUP(D8612,campaign!A:D,4,FALSE)</f>
        <v>62</v>
      </c>
    </row>
    <row r="8613" spans="2:7" x14ac:dyDescent="0.2">
      <c r="B8613" t="s">
        <v>3479</v>
      </c>
      <c r="C8613" t="str">
        <f>VLOOKUP(B8613,customer!A:B,2,FALSE)</f>
        <v>Quincy Jacqueme</v>
      </c>
      <c r="D8613" t="s">
        <v>3947</v>
      </c>
      <c r="E8613" t="str">
        <f>VLOOKUP(D8613,campaign!A:B,2,FALSE)</f>
        <v>OwnsComputer</v>
      </c>
      <c r="F8613" s="9">
        <v>44942</v>
      </c>
      <c r="G8613">
        <f>VLOOKUP(D8613,campaign!A:D,4,FALSE)</f>
        <v>62</v>
      </c>
    </row>
    <row r="8614" spans="2:7" x14ac:dyDescent="0.2">
      <c r="B8614" t="s">
        <v>3479</v>
      </c>
      <c r="C8614" t="str">
        <f>VLOOKUP(B8614,customer!A:B,2,FALSE)</f>
        <v>Quincy Jacqueme</v>
      </c>
      <c r="D8614" t="s">
        <v>3947</v>
      </c>
      <c r="E8614" t="str">
        <f>VLOOKUP(D8614,campaign!A:B,2,FALSE)</f>
        <v>OwnsComputer</v>
      </c>
      <c r="F8614" s="9">
        <v>45007</v>
      </c>
      <c r="G8614">
        <f>VLOOKUP(D8614,campaign!A:D,4,FALSE)</f>
        <v>62</v>
      </c>
    </row>
    <row r="8615" spans="2:7" x14ac:dyDescent="0.2">
      <c r="B8615" t="s">
        <v>3479</v>
      </c>
      <c r="C8615" t="str">
        <f>VLOOKUP(B8615,customer!A:B,2,FALSE)</f>
        <v>Quincy Jacqueme</v>
      </c>
      <c r="D8615" t="s">
        <v>3947</v>
      </c>
      <c r="E8615" t="str">
        <f>VLOOKUP(D8615,campaign!A:B,2,FALSE)</f>
        <v>OwnsComputer</v>
      </c>
      <c r="F8615" s="9">
        <v>45033</v>
      </c>
      <c r="G8615">
        <f>VLOOKUP(D8615,campaign!A:D,4,FALSE)</f>
        <v>62</v>
      </c>
    </row>
    <row r="8616" spans="2:7" x14ac:dyDescent="0.2">
      <c r="B8616" t="s">
        <v>3479</v>
      </c>
      <c r="C8616" t="str">
        <f>VLOOKUP(B8616,customer!A:B,2,FALSE)</f>
        <v>Quincy Jacqueme</v>
      </c>
      <c r="D8616" t="s">
        <v>3947</v>
      </c>
      <c r="E8616" t="str">
        <f>VLOOKUP(D8616,campaign!A:B,2,FALSE)</f>
        <v>OwnsComputer</v>
      </c>
      <c r="F8616" s="9">
        <v>45068</v>
      </c>
      <c r="G8616">
        <f>VLOOKUP(D8616,campaign!A:D,4,FALSE)</f>
        <v>62</v>
      </c>
    </row>
    <row r="8617" spans="2:7" x14ac:dyDescent="0.2">
      <c r="B8617" t="s">
        <v>3480</v>
      </c>
      <c r="C8617" t="str">
        <f>VLOOKUP(B8617,customer!A:B,2,FALSE)</f>
        <v>Casey Doohey</v>
      </c>
      <c r="D8617" t="s">
        <v>3921</v>
      </c>
      <c r="E8617" t="str">
        <f>VLOOKUP(D8617,campaign!A:B,2,FALSE)</f>
        <v>HandsetRefurbished</v>
      </c>
      <c r="F8617" s="9">
        <v>44882</v>
      </c>
      <c r="G8617">
        <f>VLOOKUP(D8617,campaign!A:D,4,FALSE)</f>
        <v>26</v>
      </c>
    </row>
    <row r="8618" spans="2:7" x14ac:dyDescent="0.2">
      <c r="B8618" t="s">
        <v>3480</v>
      </c>
      <c r="C8618" t="str">
        <f>VLOOKUP(B8618,customer!A:B,2,FALSE)</f>
        <v>Casey Doohey</v>
      </c>
      <c r="D8618" t="s">
        <v>3921</v>
      </c>
      <c r="E8618" t="str">
        <f>VLOOKUP(D8618,campaign!A:B,2,FALSE)</f>
        <v>HandsetRefurbished</v>
      </c>
      <c r="F8618" s="9">
        <v>44922</v>
      </c>
      <c r="G8618">
        <f>VLOOKUP(D8618,campaign!A:D,4,FALSE)</f>
        <v>26</v>
      </c>
    </row>
    <row r="8619" spans="2:7" x14ac:dyDescent="0.2">
      <c r="B8619" t="s">
        <v>3480</v>
      </c>
      <c r="C8619" t="str">
        <f>VLOOKUP(B8619,customer!A:B,2,FALSE)</f>
        <v>Casey Doohey</v>
      </c>
      <c r="D8619" t="s">
        <v>3921</v>
      </c>
      <c r="E8619" t="str">
        <f>VLOOKUP(D8619,campaign!A:B,2,FALSE)</f>
        <v>HandsetRefurbished</v>
      </c>
      <c r="F8619" s="9">
        <v>44954</v>
      </c>
      <c r="G8619">
        <f>VLOOKUP(D8619,campaign!A:D,4,FALSE)</f>
        <v>26</v>
      </c>
    </row>
    <row r="8620" spans="2:7" x14ac:dyDescent="0.2">
      <c r="B8620" t="s">
        <v>3480</v>
      </c>
      <c r="C8620" t="str">
        <f>VLOOKUP(B8620,customer!A:B,2,FALSE)</f>
        <v>Casey Doohey</v>
      </c>
      <c r="D8620" t="s">
        <v>3921</v>
      </c>
      <c r="E8620" t="str">
        <f>VLOOKUP(D8620,campaign!A:B,2,FALSE)</f>
        <v>HandsetRefurbished</v>
      </c>
      <c r="F8620" s="9">
        <v>44979</v>
      </c>
      <c r="G8620">
        <f>VLOOKUP(D8620,campaign!A:D,4,FALSE)</f>
        <v>26</v>
      </c>
    </row>
    <row r="8621" spans="2:7" x14ac:dyDescent="0.2">
      <c r="B8621" t="s">
        <v>3480</v>
      </c>
      <c r="C8621" t="str">
        <f>VLOOKUP(B8621,customer!A:B,2,FALSE)</f>
        <v>Casey Doohey</v>
      </c>
      <c r="D8621" t="s">
        <v>3921</v>
      </c>
      <c r="E8621" t="str">
        <f>VLOOKUP(D8621,campaign!A:B,2,FALSE)</f>
        <v>HandsetRefurbished</v>
      </c>
      <c r="F8621" s="9">
        <v>45014</v>
      </c>
      <c r="G8621">
        <f>VLOOKUP(D8621,campaign!A:D,4,FALSE)</f>
        <v>26</v>
      </c>
    </row>
    <row r="8622" spans="2:7" x14ac:dyDescent="0.2">
      <c r="B8622" t="s">
        <v>3480</v>
      </c>
      <c r="C8622" t="str">
        <f>VLOOKUP(B8622,customer!A:B,2,FALSE)</f>
        <v>Casey Doohey</v>
      </c>
      <c r="D8622" t="s">
        <v>3921</v>
      </c>
      <c r="E8622" t="str">
        <f>VLOOKUP(D8622,campaign!A:B,2,FALSE)</f>
        <v>HandsetRefurbished</v>
      </c>
      <c r="F8622" s="9">
        <v>45037</v>
      </c>
      <c r="G8622">
        <f>VLOOKUP(D8622,campaign!A:D,4,FALSE)</f>
        <v>26</v>
      </c>
    </row>
    <row r="8623" spans="2:7" x14ac:dyDescent="0.2">
      <c r="B8623" t="s">
        <v>3480</v>
      </c>
      <c r="C8623" t="str">
        <f>VLOOKUP(B8623,customer!A:B,2,FALSE)</f>
        <v>Casey Doohey</v>
      </c>
      <c r="D8623" t="s">
        <v>3921</v>
      </c>
      <c r="E8623" t="str">
        <f>VLOOKUP(D8623,campaign!A:B,2,FALSE)</f>
        <v>HandsetRefurbished</v>
      </c>
      <c r="F8623" s="9">
        <v>45070</v>
      </c>
      <c r="G8623">
        <f>VLOOKUP(D8623,campaign!A:D,4,FALSE)</f>
        <v>26</v>
      </c>
    </row>
    <row r="8624" spans="2:7" x14ac:dyDescent="0.2">
      <c r="B8624" t="s">
        <v>3480</v>
      </c>
      <c r="C8624" t="str">
        <f>VLOOKUP(B8624,customer!A:B,2,FALSE)</f>
        <v>Casey Doohey</v>
      </c>
      <c r="D8624" t="s">
        <v>3921</v>
      </c>
      <c r="E8624" t="str">
        <f>VLOOKUP(D8624,campaign!A:B,2,FALSE)</f>
        <v>HandsetRefurbished</v>
      </c>
      <c r="F8624" s="9">
        <v>45078</v>
      </c>
      <c r="G8624">
        <f>VLOOKUP(D8624,campaign!A:D,4,FALSE)</f>
        <v>26</v>
      </c>
    </row>
    <row r="8625" spans="2:7" x14ac:dyDescent="0.2">
      <c r="B8625" t="s">
        <v>3481</v>
      </c>
      <c r="C8625" t="str">
        <f>VLOOKUP(B8625,customer!A:B,2,FALSE)</f>
        <v>Franz Terren</v>
      </c>
      <c r="D8625" t="s">
        <v>3947</v>
      </c>
      <c r="E8625" t="str">
        <f>VLOOKUP(D8625,campaign!A:B,2,FALSE)</f>
        <v>OwnsComputer</v>
      </c>
      <c r="F8625" s="9">
        <v>44886</v>
      </c>
      <c r="G8625">
        <f>VLOOKUP(D8625,campaign!A:D,4,FALSE)</f>
        <v>62</v>
      </c>
    </row>
    <row r="8626" spans="2:7" x14ac:dyDescent="0.2">
      <c r="B8626" t="s">
        <v>3481</v>
      </c>
      <c r="C8626" t="str">
        <f>VLOOKUP(B8626,customer!A:B,2,FALSE)</f>
        <v>Franz Terren</v>
      </c>
      <c r="D8626" t="s">
        <v>3947</v>
      </c>
      <c r="E8626" t="str">
        <f>VLOOKUP(D8626,campaign!A:B,2,FALSE)</f>
        <v>OwnsComputer</v>
      </c>
      <c r="F8626" s="9">
        <v>44918</v>
      </c>
      <c r="G8626">
        <f>VLOOKUP(D8626,campaign!A:D,4,FALSE)</f>
        <v>62</v>
      </c>
    </row>
    <row r="8627" spans="2:7" x14ac:dyDescent="0.2">
      <c r="B8627" t="s">
        <v>3481</v>
      </c>
      <c r="C8627" t="str">
        <f>VLOOKUP(B8627,customer!A:B,2,FALSE)</f>
        <v>Franz Terren</v>
      </c>
      <c r="D8627" t="s">
        <v>3947</v>
      </c>
      <c r="E8627" t="str">
        <f>VLOOKUP(D8627,campaign!A:B,2,FALSE)</f>
        <v>OwnsComputer</v>
      </c>
      <c r="F8627" s="9">
        <v>44948</v>
      </c>
      <c r="G8627">
        <f>VLOOKUP(D8627,campaign!A:D,4,FALSE)</f>
        <v>62</v>
      </c>
    </row>
    <row r="8628" spans="2:7" x14ac:dyDescent="0.2">
      <c r="B8628" t="s">
        <v>3481</v>
      </c>
      <c r="C8628" t="str">
        <f>VLOOKUP(B8628,customer!A:B,2,FALSE)</f>
        <v>Franz Terren</v>
      </c>
      <c r="D8628" t="s">
        <v>3947</v>
      </c>
      <c r="E8628" t="str">
        <f>VLOOKUP(D8628,campaign!A:B,2,FALSE)</f>
        <v>OwnsComputer</v>
      </c>
      <c r="F8628" s="9">
        <v>44958</v>
      </c>
      <c r="G8628">
        <f>VLOOKUP(D8628,campaign!A:D,4,FALSE)</f>
        <v>62</v>
      </c>
    </row>
    <row r="8629" spans="2:7" x14ac:dyDescent="0.2">
      <c r="B8629" t="s">
        <v>3481</v>
      </c>
      <c r="C8629" t="str">
        <f>VLOOKUP(B8629,customer!A:B,2,FALSE)</f>
        <v>Franz Terren</v>
      </c>
      <c r="D8629" t="s">
        <v>3947</v>
      </c>
      <c r="E8629" t="str">
        <f>VLOOKUP(D8629,campaign!A:B,2,FALSE)</f>
        <v>OwnsComputer</v>
      </c>
      <c r="F8629" s="9">
        <v>45016</v>
      </c>
      <c r="G8629">
        <f>VLOOKUP(D8629,campaign!A:D,4,FALSE)</f>
        <v>62</v>
      </c>
    </row>
    <row r="8630" spans="2:7" x14ac:dyDescent="0.2">
      <c r="B8630" t="s">
        <v>3481</v>
      </c>
      <c r="C8630" t="str">
        <f>VLOOKUP(B8630,customer!A:B,2,FALSE)</f>
        <v>Franz Terren</v>
      </c>
      <c r="D8630" t="s">
        <v>3947</v>
      </c>
      <c r="E8630" t="str">
        <f>VLOOKUP(D8630,campaign!A:B,2,FALSE)</f>
        <v>OwnsComputer</v>
      </c>
      <c r="F8630" s="9">
        <v>45042</v>
      </c>
      <c r="G8630">
        <f>VLOOKUP(D8630,campaign!A:D,4,FALSE)</f>
        <v>62</v>
      </c>
    </row>
    <row r="8631" spans="2:7" x14ac:dyDescent="0.2">
      <c r="B8631" t="s">
        <v>3481</v>
      </c>
      <c r="C8631" t="str">
        <f>VLOOKUP(B8631,customer!A:B,2,FALSE)</f>
        <v>Franz Terren</v>
      </c>
      <c r="D8631" t="s">
        <v>3947</v>
      </c>
      <c r="E8631" t="str">
        <f>VLOOKUP(D8631,campaign!A:B,2,FALSE)</f>
        <v>OwnsComputer</v>
      </c>
      <c r="F8631" s="9">
        <v>45078</v>
      </c>
      <c r="G8631">
        <f>VLOOKUP(D8631,campaign!A:D,4,FALSE)</f>
        <v>62</v>
      </c>
    </row>
    <row r="8632" spans="2:7" x14ac:dyDescent="0.2">
      <c r="B8632" t="s">
        <v>3481</v>
      </c>
      <c r="C8632" t="str">
        <f>VLOOKUP(B8632,customer!A:B,2,FALSE)</f>
        <v>Franz Terren</v>
      </c>
      <c r="D8632" t="s">
        <v>3952</v>
      </c>
      <c r="E8632" t="str">
        <f>VLOOKUP(D8632,campaign!A:B,2,FALSE)</f>
        <v>MadeCallToRetentionTeam</v>
      </c>
      <c r="F8632" s="9">
        <v>45010</v>
      </c>
      <c r="G8632">
        <f>VLOOKUP(D8632,campaign!A:D,4,FALSE)</f>
        <v>16</v>
      </c>
    </row>
    <row r="8633" spans="2:7" x14ac:dyDescent="0.2">
      <c r="B8633" t="s">
        <v>3481</v>
      </c>
      <c r="C8633" t="str">
        <f>VLOOKUP(B8633,customer!A:B,2,FALSE)</f>
        <v>Franz Terren</v>
      </c>
      <c r="D8633" t="s">
        <v>3952</v>
      </c>
      <c r="E8633" t="str">
        <f>VLOOKUP(D8633,campaign!A:B,2,FALSE)</f>
        <v>MadeCallToRetentionTeam</v>
      </c>
      <c r="F8633" s="9">
        <v>45042</v>
      </c>
      <c r="G8633">
        <f>VLOOKUP(D8633,campaign!A:D,4,FALSE)</f>
        <v>16</v>
      </c>
    </row>
    <row r="8634" spans="2:7" x14ac:dyDescent="0.2">
      <c r="B8634" t="s">
        <v>3481</v>
      </c>
      <c r="C8634" t="str">
        <f>VLOOKUP(B8634,customer!A:B,2,FALSE)</f>
        <v>Franz Terren</v>
      </c>
      <c r="D8634" t="s">
        <v>3952</v>
      </c>
      <c r="E8634" t="str">
        <f>VLOOKUP(D8634,campaign!A:B,2,FALSE)</f>
        <v>MadeCallToRetentionTeam</v>
      </c>
      <c r="F8634" s="9">
        <v>45053</v>
      </c>
      <c r="G8634">
        <f>VLOOKUP(D8634,campaign!A:D,4,FALSE)</f>
        <v>16</v>
      </c>
    </row>
    <row r="8635" spans="2:7" x14ac:dyDescent="0.2">
      <c r="B8635" t="s">
        <v>3481</v>
      </c>
      <c r="C8635" t="str">
        <f>VLOOKUP(B8635,customer!A:B,2,FALSE)</f>
        <v>Franz Terren</v>
      </c>
      <c r="D8635" t="s">
        <v>3952</v>
      </c>
      <c r="E8635" t="str">
        <f>VLOOKUP(D8635,campaign!A:B,2,FALSE)</f>
        <v>MadeCallToRetentionTeam</v>
      </c>
      <c r="F8635" s="9">
        <v>45081</v>
      </c>
      <c r="G8635">
        <f>VLOOKUP(D8635,campaign!A:D,4,FALSE)</f>
        <v>16</v>
      </c>
    </row>
    <row r="8636" spans="2:7" x14ac:dyDescent="0.2">
      <c r="B8636" t="s">
        <v>3482</v>
      </c>
      <c r="C8636" t="str">
        <f>VLOOKUP(B8636,customer!A:B,2,FALSE)</f>
        <v>Rena Robens</v>
      </c>
      <c r="D8636" t="s">
        <v>3953</v>
      </c>
      <c r="E8636" t="str">
        <f>VLOOKUP(D8636,campaign!A:B,2,FALSE)</f>
        <v>MaritalStatus</v>
      </c>
      <c r="F8636" s="9">
        <v>44942</v>
      </c>
      <c r="G8636">
        <f>VLOOKUP(D8636,campaign!A:D,4,FALSE)</f>
        <v>29</v>
      </c>
    </row>
    <row r="8637" spans="2:7" x14ac:dyDescent="0.2">
      <c r="B8637" t="s">
        <v>3482</v>
      </c>
      <c r="C8637" t="str">
        <f>VLOOKUP(B8637,customer!A:B,2,FALSE)</f>
        <v>Rena Robens</v>
      </c>
      <c r="D8637" t="s">
        <v>3953</v>
      </c>
      <c r="E8637" t="str">
        <f>VLOOKUP(D8637,campaign!A:B,2,FALSE)</f>
        <v>MaritalStatus</v>
      </c>
      <c r="F8637" s="9">
        <v>44976</v>
      </c>
      <c r="G8637">
        <f>VLOOKUP(D8637,campaign!A:D,4,FALSE)</f>
        <v>29</v>
      </c>
    </row>
    <row r="8638" spans="2:7" x14ac:dyDescent="0.2">
      <c r="B8638" t="s">
        <v>3482</v>
      </c>
      <c r="C8638" t="str">
        <f>VLOOKUP(B8638,customer!A:B,2,FALSE)</f>
        <v>Rena Robens</v>
      </c>
      <c r="D8638" t="s">
        <v>3953</v>
      </c>
      <c r="E8638" t="str">
        <f>VLOOKUP(D8638,campaign!A:B,2,FALSE)</f>
        <v>MaritalStatus</v>
      </c>
      <c r="F8638" s="9">
        <v>44987</v>
      </c>
      <c r="G8638">
        <f>VLOOKUP(D8638,campaign!A:D,4,FALSE)</f>
        <v>29</v>
      </c>
    </row>
    <row r="8639" spans="2:7" x14ac:dyDescent="0.2">
      <c r="B8639" t="s">
        <v>3482</v>
      </c>
      <c r="C8639" t="str">
        <f>VLOOKUP(B8639,customer!A:B,2,FALSE)</f>
        <v>Rena Robens</v>
      </c>
      <c r="D8639" t="s">
        <v>3953</v>
      </c>
      <c r="E8639" t="str">
        <f>VLOOKUP(D8639,campaign!A:B,2,FALSE)</f>
        <v>MaritalStatus</v>
      </c>
      <c r="F8639" s="9">
        <v>45041</v>
      </c>
      <c r="G8639">
        <f>VLOOKUP(D8639,campaign!A:D,4,FALSE)</f>
        <v>29</v>
      </c>
    </row>
    <row r="8640" spans="2:7" x14ac:dyDescent="0.2">
      <c r="B8640" t="s">
        <v>3482</v>
      </c>
      <c r="C8640" t="str">
        <f>VLOOKUP(B8640,customer!A:B,2,FALSE)</f>
        <v>Rena Robens</v>
      </c>
      <c r="D8640" t="s">
        <v>3953</v>
      </c>
      <c r="E8640" t="str">
        <f>VLOOKUP(D8640,campaign!A:B,2,FALSE)</f>
        <v>MaritalStatus</v>
      </c>
      <c r="F8640" s="9">
        <v>45076</v>
      </c>
      <c r="G8640">
        <f>VLOOKUP(D8640,campaign!A:D,4,FALSE)</f>
        <v>29</v>
      </c>
    </row>
    <row r="8641" spans="2:7" x14ac:dyDescent="0.2">
      <c r="B8641" t="s">
        <v>3482</v>
      </c>
      <c r="C8641" t="str">
        <f>VLOOKUP(B8641,customer!A:B,2,FALSE)</f>
        <v>Rena Robens</v>
      </c>
      <c r="D8641" t="s">
        <v>3923</v>
      </c>
      <c r="E8641" t="str">
        <f>VLOOKUP(D8641,campaign!A:B,2,FALSE)</f>
        <v>TruckOwner</v>
      </c>
      <c r="F8641" s="9">
        <v>45022</v>
      </c>
      <c r="G8641">
        <f>VLOOKUP(D8641,campaign!A:D,4,FALSE)</f>
        <v>26</v>
      </c>
    </row>
    <row r="8642" spans="2:7" x14ac:dyDescent="0.2">
      <c r="B8642" t="s">
        <v>3482</v>
      </c>
      <c r="C8642" t="str">
        <f>VLOOKUP(B8642,customer!A:B,2,FALSE)</f>
        <v>Rena Robens</v>
      </c>
      <c r="D8642" t="s">
        <v>3923</v>
      </c>
      <c r="E8642" t="str">
        <f>VLOOKUP(D8642,campaign!A:B,2,FALSE)</f>
        <v>TruckOwner</v>
      </c>
      <c r="F8642" s="9">
        <v>45056</v>
      </c>
      <c r="G8642">
        <f>VLOOKUP(D8642,campaign!A:D,4,FALSE)</f>
        <v>26</v>
      </c>
    </row>
    <row r="8643" spans="2:7" x14ac:dyDescent="0.2">
      <c r="B8643" t="s">
        <v>3483</v>
      </c>
      <c r="C8643" t="str">
        <f>VLOOKUP(B8643,customer!A:B,2,FALSE)</f>
        <v>Theobald Hathaway</v>
      </c>
      <c r="D8643" t="s">
        <v>3929</v>
      </c>
      <c r="E8643" t="str">
        <f>VLOOKUP(D8643,campaign!A:B,2,FALSE)</f>
        <v>NonUSTravel</v>
      </c>
      <c r="F8643" s="9">
        <v>44633</v>
      </c>
      <c r="G8643">
        <f>VLOOKUP(D8643,campaign!A:D,4,FALSE)</f>
        <v>66</v>
      </c>
    </row>
    <row r="8644" spans="2:7" x14ac:dyDescent="0.2">
      <c r="B8644" t="s">
        <v>3483</v>
      </c>
      <c r="C8644" t="str">
        <f>VLOOKUP(B8644,customer!A:B,2,FALSE)</f>
        <v>Theobald Hathaway</v>
      </c>
      <c r="D8644" t="s">
        <v>3929</v>
      </c>
      <c r="E8644" t="str">
        <f>VLOOKUP(D8644,campaign!A:B,2,FALSE)</f>
        <v>NonUSTravel</v>
      </c>
      <c r="F8644" s="9">
        <v>44670</v>
      </c>
      <c r="G8644">
        <f>VLOOKUP(D8644,campaign!A:D,4,FALSE)</f>
        <v>66</v>
      </c>
    </row>
    <row r="8645" spans="2:7" x14ac:dyDescent="0.2">
      <c r="B8645" t="s">
        <v>3483</v>
      </c>
      <c r="C8645" t="str">
        <f>VLOOKUP(B8645,customer!A:B,2,FALSE)</f>
        <v>Theobald Hathaway</v>
      </c>
      <c r="D8645" t="s">
        <v>3929</v>
      </c>
      <c r="E8645" t="str">
        <f>VLOOKUP(D8645,campaign!A:B,2,FALSE)</f>
        <v>NonUSTravel</v>
      </c>
      <c r="F8645" s="9">
        <v>44703</v>
      </c>
      <c r="G8645">
        <f>VLOOKUP(D8645,campaign!A:D,4,FALSE)</f>
        <v>66</v>
      </c>
    </row>
    <row r="8646" spans="2:7" x14ac:dyDescent="0.2">
      <c r="B8646" t="s">
        <v>3483</v>
      </c>
      <c r="C8646" t="str">
        <f>VLOOKUP(B8646,customer!A:B,2,FALSE)</f>
        <v>Theobald Hathaway</v>
      </c>
      <c r="D8646" t="s">
        <v>3929</v>
      </c>
      <c r="E8646" t="str">
        <f>VLOOKUP(D8646,campaign!A:B,2,FALSE)</f>
        <v>NonUSTravel</v>
      </c>
      <c r="F8646" s="9">
        <v>44738</v>
      </c>
      <c r="G8646">
        <f>VLOOKUP(D8646,campaign!A:D,4,FALSE)</f>
        <v>66</v>
      </c>
    </row>
    <row r="8647" spans="2:7" x14ac:dyDescent="0.2">
      <c r="B8647" t="s">
        <v>3483</v>
      </c>
      <c r="C8647" t="str">
        <f>VLOOKUP(B8647,customer!A:B,2,FALSE)</f>
        <v>Theobald Hathaway</v>
      </c>
      <c r="D8647" t="s">
        <v>3929</v>
      </c>
      <c r="E8647" t="str">
        <f>VLOOKUP(D8647,campaign!A:B,2,FALSE)</f>
        <v>NonUSTravel</v>
      </c>
      <c r="F8647" s="9">
        <v>44765</v>
      </c>
      <c r="G8647">
        <f>VLOOKUP(D8647,campaign!A:D,4,FALSE)</f>
        <v>66</v>
      </c>
    </row>
    <row r="8648" spans="2:7" x14ac:dyDescent="0.2">
      <c r="B8648" t="s">
        <v>3483</v>
      </c>
      <c r="C8648" t="str">
        <f>VLOOKUP(B8648,customer!A:B,2,FALSE)</f>
        <v>Theobald Hathaway</v>
      </c>
      <c r="D8648" t="s">
        <v>3929</v>
      </c>
      <c r="E8648" t="str">
        <f>VLOOKUP(D8648,campaign!A:B,2,FALSE)</f>
        <v>NonUSTravel</v>
      </c>
      <c r="F8648" s="9">
        <v>44794</v>
      </c>
      <c r="G8648">
        <f>VLOOKUP(D8648,campaign!A:D,4,FALSE)</f>
        <v>66</v>
      </c>
    </row>
    <row r="8649" spans="2:7" x14ac:dyDescent="0.2">
      <c r="B8649" t="s">
        <v>3483</v>
      </c>
      <c r="C8649" t="str">
        <f>VLOOKUP(B8649,customer!A:B,2,FALSE)</f>
        <v>Theobald Hathaway</v>
      </c>
      <c r="D8649" t="s">
        <v>3929</v>
      </c>
      <c r="E8649" t="str">
        <f>VLOOKUP(D8649,campaign!A:B,2,FALSE)</f>
        <v>NonUSTravel</v>
      </c>
      <c r="F8649" s="9">
        <v>44821</v>
      </c>
      <c r="G8649">
        <f>VLOOKUP(D8649,campaign!A:D,4,FALSE)</f>
        <v>66</v>
      </c>
    </row>
    <row r="8650" spans="2:7" x14ac:dyDescent="0.2">
      <c r="B8650" t="s">
        <v>3483</v>
      </c>
      <c r="C8650" t="str">
        <f>VLOOKUP(B8650,customer!A:B,2,FALSE)</f>
        <v>Theobald Hathaway</v>
      </c>
      <c r="D8650" t="s">
        <v>3929</v>
      </c>
      <c r="E8650" t="str">
        <f>VLOOKUP(D8650,campaign!A:B,2,FALSE)</f>
        <v>NonUSTravel</v>
      </c>
      <c r="F8650" s="9">
        <v>44860</v>
      </c>
      <c r="G8650">
        <f>VLOOKUP(D8650,campaign!A:D,4,FALSE)</f>
        <v>66</v>
      </c>
    </row>
    <row r="8651" spans="2:7" x14ac:dyDescent="0.2">
      <c r="B8651" t="s">
        <v>3483</v>
      </c>
      <c r="C8651" t="str">
        <f>VLOOKUP(B8651,customer!A:B,2,FALSE)</f>
        <v>Theobald Hathaway</v>
      </c>
      <c r="D8651" t="s">
        <v>3929</v>
      </c>
      <c r="E8651" t="str">
        <f>VLOOKUP(D8651,campaign!A:B,2,FALSE)</f>
        <v>NonUSTravel</v>
      </c>
      <c r="F8651" s="9">
        <v>44892</v>
      </c>
      <c r="G8651">
        <f>VLOOKUP(D8651,campaign!A:D,4,FALSE)</f>
        <v>66</v>
      </c>
    </row>
    <row r="8652" spans="2:7" x14ac:dyDescent="0.2">
      <c r="B8652" t="s">
        <v>3483</v>
      </c>
      <c r="C8652" t="str">
        <f>VLOOKUP(B8652,customer!A:B,2,FALSE)</f>
        <v>Theobald Hathaway</v>
      </c>
      <c r="D8652" t="s">
        <v>3929</v>
      </c>
      <c r="E8652" t="str">
        <f>VLOOKUP(D8652,campaign!A:B,2,FALSE)</f>
        <v>NonUSTravel</v>
      </c>
      <c r="F8652" s="9">
        <v>44978</v>
      </c>
      <c r="G8652">
        <f>VLOOKUP(D8652,campaign!A:D,4,FALSE)</f>
        <v>66</v>
      </c>
    </row>
    <row r="8653" spans="2:7" x14ac:dyDescent="0.2">
      <c r="B8653" t="s">
        <v>3483</v>
      </c>
      <c r="C8653" t="str">
        <f>VLOOKUP(B8653,customer!A:B,2,FALSE)</f>
        <v>Theobald Hathaway</v>
      </c>
      <c r="D8653" t="s">
        <v>3929</v>
      </c>
      <c r="E8653" t="str">
        <f>VLOOKUP(D8653,campaign!A:B,2,FALSE)</f>
        <v>NonUSTravel</v>
      </c>
      <c r="F8653" s="9">
        <v>45010</v>
      </c>
      <c r="G8653">
        <f>VLOOKUP(D8653,campaign!A:D,4,FALSE)</f>
        <v>66</v>
      </c>
    </row>
    <row r="8654" spans="2:7" x14ac:dyDescent="0.2">
      <c r="B8654" t="s">
        <v>3483</v>
      </c>
      <c r="C8654" t="str">
        <f>VLOOKUP(B8654,customer!A:B,2,FALSE)</f>
        <v>Theobald Hathaway</v>
      </c>
      <c r="D8654" t="s">
        <v>3929</v>
      </c>
      <c r="E8654" t="str">
        <f>VLOOKUP(D8654,campaign!A:B,2,FALSE)</f>
        <v>NonUSTravel</v>
      </c>
      <c r="F8654" s="9">
        <v>45040</v>
      </c>
      <c r="G8654">
        <f>VLOOKUP(D8654,campaign!A:D,4,FALSE)</f>
        <v>66</v>
      </c>
    </row>
    <row r="8655" spans="2:7" x14ac:dyDescent="0.2">
      <c r="B8655" t="s">
        <v>3483</v>
      </c>
      <c r="C8655" t="str">
        <f>VLOOKUP(B8655,customer!A:B,2,FALSE)</f>
        <v>Theobald Hathaway</v>
      </c>
      <c r="D8655" t="s">
        <v>3929</v>
      </c>
      <c r="E8655" t="str">
        <f>VLOOKUP(D8655,campaign!A:B,2,FALSE)</f>
        <v>NonUSTravel</v>
      </c>
      <c r="F8655" s="9">
        <v>45074</v>
      </c>
      <c r="G8655">
        <f>VLOOKUP(D8655,campaign!A:D,4,FALSE)</f>
        <v>66</v>
      </c>
    </row>
    <row r="8656" spans="2:7" x14ac:dyDescent="0.2">
      <c r="B8656" t="s">
        <v>3483</v>
      </c>
      <c r="C8656" t="str">
        <f>VLOOKUP(B8656,customer!A:B,2,FALSE)</f>
        <v>Theobald Hathaway</v>
      </c>
      <c r="D8656" t="s">
        <v>3926</v>
      </c>
      <c r="E8656" t="str">
        <f>VLOOKUP(D8656,campaign!A:B,2,FALSE)</f>
        <v>BuysViaMailOrder</v>
      </c>
      <c r="F8656" s="9">
        <v>44790</v>
      </c>
      <c r="G8656">
        <f>VLOOKUP(D8656,campaign!A:D,4,FALSE)</f>
        <v>25</v>
      </c>
    </row>
    <row r="8657" spans="2:7" x14ac:dyDescent="0.2">
      <c r="B8657" t="s">
        <v>3483</v>
      </c>
      <c r="C8657" t="str">
        <f>VLOOKUP(B8657,customer!A:B,2,FALSE)</f>
        <v>Theobald Hathaway</v>
      </c>
      <c r="D8657" t="s">
        <v>3926</v>
      </c>
      <c r="E8657" t="str">
        <f>VLOOKUP(D8657,campaign!A:B,2,FALSE)</f>
        <v>BuysViaMailOrder</v>
      </c>
      <c r="F8657" s="9">
        <v>44823</v>
      </c>
      <c r="G8657">
        <f>VLOOKUP(D8657,campaign!A:D,4,FALSE)</f>
        <v>25</v>
      </c>
    </row>
    <row r="8658" spans="2:7" x14ac:dyDescent="0.2">
      <c r="B8658" t="s">
        <v>3483</v>
      </c>
      <c r="C8658" t="str">
        <f>VLOOKUP(B8658,customer!A:B,2,FALSE)</f>
        <v>Theobald Hathaway</v>
      </c>
      <c r="D8658" t="s">
        <v>3926</v>
      </c>
      <c r="E8658" t="str">
        <f>VLOOKUP(D8658,campaign!A:B,2,FALSE)</f>
        <v>BuysViaMailOrder</v>
      </c>
      <c r="F8658" s="9">
        <v>44864</v>
      </c>
      <c r="G8658">
        <f>VLOOKUP(D8658,campaign!A:D,4,FALSE)</f>
        <v>25</v>
      </c>
    </row>
    <row r="8659" spans="2:7" x14ac:dyDescent="0.2">
      <c r="B8659" t="s">
        <v>3483</v>
      </c>
      <c r="C8659" t="str">
        <f>VLOOKUP(B8659,customer!A:B,2,FALSE)</f>
        <v>Theobald Hathaway</v>
      </c>
      <c r="D8659" t="s">
        <v>3926</v>
      </c>
      <c r="E8659" t="str">
        <f>VLOOKUP(D8659,campaign!A:B,2,FALSE)</f>
        <v>BuysViaMailOrder</v>
      </c>
      <c r="F8659" s="9">
        <v>44866</v>
      </c>
      <c r="G8659">
        <f>VLOOKUP(D8659,campaign!A:D,4,FALSE)</f>
        <v>25</v>
      </c>
    </row>
    <row r="8660" spans="2:7" x14ac:dyDescent="0.2">
      <c r="B8660" t="s">
        <v>3483</v>
      </c>
      <c r="C8660" t="str">
        <f>VLOOKUP(B8660,customer!A:B,2,FALSE)</f>
        <v>Theobald Hathaway</v>
      </c>
      <c r="D8660" t="s">
        <v>3926</v>
      </c>
      <c r="E8660" t="str">
        <f>VLOOKUP(D8660,campaign!A:B,2,FALSE)</f>
        <v>BuysViaMailOrder</v>
      </c>
      <c r="F8660" s="9">
        <v>44917</v>
      </c>
      <c r="G8660">
        <f>VLOOKUP(D8660,campaign!A:D,4,FALSE)</f>
        <v>25</v>
      </c>
    </row>
    <row r="8661" spans="2:7" x14ac:dyDescent="0.2">
      <c r="B8661" t="s">
        <v>3483</v>
      </c>
      <c r="C8661" t="str">
        <f>VLOOKUP(B8661,customer!A:B,2,FALSE)</f>
        <v>Theobald Hathaway</v>
      </c>
      <c r="D8661" t="s">
        <v>3926</v>
      </c>
      <c r="E8661" t="str">
        <f>VLOOKUP(D8661,campaign!A:B,2,FALSE)</f>
        <v>BuysViaMailOrder</v>
      </c>
      <c r="F8661" s="9">
        <v>44947</v>
      </c>
      <c r="G8661">
        <f>VLOOKUP(D8661,campaign!A:D,4,FALSE)</f>
        <v>25</v>
      </c>
    </row>
    <row r="8662" spans="2:7" x14ac:dyDescent="0.2">
      <c r="B8662" t="s">
        <v>3483</v>
      </c>
      <c r="C8662" t="str">
        <f>VLOOKUP(B8662,customer!A:B,2,FALSE)</f>
        <v>Theobald Hathaway</v>
      </c>
      <c r="D8662" t="s">
        <v>3926</v>
      </c>
      <c r="E8662" t="str">
        <f>VLOOKUP(D8662,campaign!A:B,2,FALSE)</f>
        <v>BuysViaMailOrder</v>
      </c>
      <c r="F8662" s="9">
        <v>44978</v>
      </c>
      <c r="G8662">
        <f>VLOOKUP(D8662,campaign!A:D,4,FALSE)</f>
        <v>25</v>
      </c>
    </row>
    <row r="8663" spans="2:7" x14ac:dyDescent="0.2">
      <c r="B8663" t="s">
        <v>3483</v>
      </c>
      <c r="C8663" t="str">
        <f>VLOOKUP(B8663,customer!A:B,2,FALSE)</f>
        <v>Theobald Hathaway</v>
      </c>
      <c r="D8663" t="s">
        <v>3926</v>
      </c>
      <c r="E8663" t="str">
        <f>VLOOKUP(D8663,campaign!A:B,2,FALSE)</f>
        <v>BuysViaMailOrder</v>
      </c>
      <c r="F8663" s="9">
        <v>45012</v>
      </c>
      <c r="G8663">
        <f>VLOOKUP(D8663,campaign!A:D,4,FALSE)</f>
        <v>25</v>
      </c>
    </row>
    <row r="8664" spans="2:7" x14ac:dyDescent="0.2">
      <c r="B8664" t="s">
        <v>3483</v>
      </c>
      <c r="C8664" t="str">
        <f>VLOOKUP(B8664,customer!A:B,2,FALSE)</f>
        <v>Theobald Hathaway</v>
      </c>
      <c r="D8664" t="s">
        <v>3926</v>
      </c>
      <c r="E8664" t="str">
        <f>VLOOKUP(D8664,campaign!A:B,2,FALSE)</f>
        <v>BuysViaMailOrder</v>
      </c>
      <c r="F8664" s="9">
        <v>45042</v>
      </c>
      <c r="G8664">
        <f>VLOOKUP(D8664,campaign!A:D,4,FALSE)</f>
        <v>25</v>
      </c>
    </row>
    <row r="8665" spans="2:7" x14ac:dyDescent="0.2">
      <c r="B8665" t="s">
        <v>3483</v>
      </c>
      <c r="C8665" t="str">
        <f>VLOOKUP(B8665,customer!A:B,2,FALSE)</f>
        <v>Theobald Hathaway</v>
      </c>
      <c r="D8665" t="s">
        <v>3926</v>
      </c>
      <c r="E8665" t="str">
        <f>VLOOKUP(D8665,campaign!A:B,2,FALSE)</f>
        <v>BuysViaMailOrder</v>
      </c>
      <c r="F8665" s="9">
        <v>45069</v>
      </c>
      <c r="G8665">
        <f>VLOOKUP(D8665,campaign!A:D,4,FALSE)</f>
        <v>25</v>
      </c>
    </row>
    <row r="8666" spans="2:7" x14ac:dyDescent="0.2">
      <c r="B8666" t="s">
        <v>3484</v>
      </c>
      <c r="C8666" t="str">
        <f>VLOOKUP(B8666,customer!A:B,2,FALSE)</f>
        <v>Barnard Hollow</v>
      </c>
      <c r="D8666" t="s">
        <v>3926</v>
      </c>
      <c r="E8666" t="str">
        <f>VLOOKUP(D8666,campaign!A:B,2,FALSE)</f>
        <v>BuysViaMailOrder</v>
      </c>
      <c r="F8666" s="9">
        <v>44719</v>
      </c>
      <c r="G8666">
        <f>VLOOKUP(D8666,campaign!A:D,4,FALSE)</f>
        <v>25</v>
      </c>
    </row>
    <row r="8667" spans="2:7" x14ac:dyDescent="0.2">
      <c r="B8667" t="s">
        <v>3484</v>
      </c>
      <c r="C8667" t="str">
        <f>VLOOKUP(B8667,customer!A:B,2,FALSE)</f>
        <v>Barnard Hollow</v>
      </c>
      <c r="D8667" t="s">
        <v>3926</v>
      </c>
      <c r="E8667" t="str">
        <f>VLOOKUP(D8667,campaign!A:B,2,FALSE)</f>
        <v>BuysViaMailOrder</v>
      </c>
      <c r="F8667" s="9">
        <v>44755</v>
      </c>
      <c r="G8667">
        <f>VLOOKUP(D8667,campaign!A:D,4,FALSE)</f>
        <v>25</v>
      </c>
    </row>
    <row r="8668" spans="2:7" x14ac:dyDescent="0.2">
      <c r="B8668" t="s">
        <v>3484</v>
      </c>
      <c r="C8668" t="str">
        <f>VLOOKUP(B8668,customer!A:B,2,FALSE)</f>
        <v>Barnard Hollow</v>
      </c>
      <c r="D8668" t="s">
        <v>3926</v>
      </c>
      <c r="E8668" t="str">
        <f>VLOOKUP(D8668,campaign!A:B,2,FALSE)</f>
        <v>BuysViaMailOrder</v>
      </c>
      <c r="F8668" s="9">
        <v>44780</v>
      </c>
      <c r="G8668">
        <f>VLOOKUP(D8668,campaign!A:D,4,FALSE)</f>
        <v>25</v>
      </c>
    </row>
    <row r="8669" spans="2:7" x14ac:dyDescent="0.2">
      <c r="B8669" t="s">
        <v>3484</v>
      </c>
      <c r="C8669" t="str">
        <f>VLOOKUP(B8669,customer!A:B,2,FALSE)</f>
        <v>Barnard Hollow</v>
      </c>
      <c r="D8669" t="s">
        <v>3926</v>
      </c>
      <c r="E8669" t="str">
        <f>VLOOKUP(D8669,campaign!A:B,2,FALSE)</f>
        <v>BuysViaMailOrder</v>
      </c>
      <c r="F8669" s="9">
        <v>44821</v>
      </c>
      <c r="G8669">
        <f>VLOOKUP(D8669,campaign!A:D,4,FALSE)</f>
        <v>25</v>
      </c>
    </row>
    <row r="8670" spans="2:7" x14ac:dyDescent="0.2">
      <c r="B8670" t="s">
        <v>3484</v>
      </c>
      <c r="C8670" t="str">
        <f>VLOOKUP(B8670,customer!A:B,2,FALSE)</f>
        <v>Barnard Hollow</v>
      </c>
      <c r="D8670" t="s">
        <v>3926</v>
      </c>
      <c r="E8670" t="str">
        <f>VLOOKUP(D8670,campaign!A:B,2,FALSE)</f>
        <v>BuysViaMailOrder</v>
      </c>
      <c r="F8670" s="9">
        <v>44856</v>
      </c>
      <c r="G8670">
        <f>VLOOKUP(D8670,campaign!A:D,4,FALSE)</f>
        <v>25</v>
      </c>
    </row>
    <row r="8671" spans="2:7" x14ac:dyDescent="0.2">
      <c r="B8671" t="s">
        <v>3484</v>
      </c>
      <c r="C8671" t="str">
        <f>VLOOKUP(B8671,customer!A:B,2,FALSE)</f>
        <v>Barnard Hollow</v>
      </c>
      <c r="D8671" t="s">
        <v>3926</v>
      </c>
      <c r="E8671" t="str">
        <f>VLOOKUP(D8671,campaign!A:B,2,FALSE)</f>
        <v>BuysViaMailOrder</v>
      </c>
      <c r="F8671" s="9">
        <v>44876</v>
      </c>
      <c r="G8671">
        <f>VLOOKUP(D8671,campaign!A:D,4,FALSE)</f>
        <v>25</v>
      </c>
    </row>
    <row r="8672" spans="2:7" x14ac:dyDescent="0.2">
      <c r="B8672" t="s">
        <v>3484</v>
      </c>
      <c r="C8672" t="str">
        <f>VLOOKUP(B8672,customer!A:B,2,FALSE)</f>
        <v>Barnard Hollow</v>
      </c>
      <c r="D8672" t="s">
        <v>3926</v>
      </c>
      <c r="E8672" t="str">
        <f>VLOOKUP(D8672,campaign!A:B,2,FALSE)</f>
        <v>BuysViaMailOrder</v>
      </c>
      <c r="F8672" s="9">
        <v>44916</v>
      </c>
      <c r="G8672">
        <f>VLOOKUP(D8672,campaign!A:D,4,FALSE)</f>
        <v>25</v>
      </c>
    </row>
    <row r="8673" spans="2:7" x14ac:dyDescent="0.2">
      <c r="B8673" t="s">
        <v>3484</v>
      </c>
      <c r="C8673" t="str">
        <f>VLOOKUP(B8673,customer!A:B,2,FALSE)</f>
        <v>Barnard Hollow</v>
      </c>
      <c r="D8673" t="s">
        <v>3926</v>
      </c>
      <c r="E8673" t="str">
        <f>VLOOKUP(D8673,campaign!A:B,2,FALSE)</f>
        <v>BuysViaMailOrder</v>
      </c>
      <c r="F8673" s="9">
        <v>44946</v>
      </c>
      <c r="G8673">
        <f>VLOOKUP(D8673,campaign!A:D,4,FALSE)</f>
        <v>25</v>
      </c>
    </row>
    <row r="8674" spans="2:7" x14ac:dyDescent="0.2">
      <c r="B8674" t="s">
        <v>3484</v>
      </c>
      <c r="C8674" t="str">
        <f>VLOOKUP(B8674,customer!A:B,2,FALSE)</f>
        <v>Barnard Hollow</v>
      </c>
      <c r="D8674" t="s">
        <v>3926</v>
      </c>
      <c r="E8674" t="str">
        <f>VLOOKUP(D8674,campaign!A:B,2,FALSE)</f>
        <v>BuysViaMailOrder</v>
      </c>
      <c r="F8674" s="9">
        <v>44978</v>
      </c>
      <c r="G8674">
        <f>VLOOKUP(D8674,campaign!A:D,4,FALSE)</f>
        <v>25</v>
      </c>
    </row>
    <row r="8675" spans="2:7" x14ac:dyDescent="0.2">
      <c r="B8675" t="s">
        <v>3484</v>
      </c>
      <c r="C8675" t="str">
        <f>VLOOKUP(B8675,customer!A:B,2,FALSE)</f>
        <v>Barnard Hollow</v>
      </c>
      <c r="D8675" t="s">
        <v>3926</v>
      </c>
      <c r="E8675" t="str">
        <f>VLOOKUP(D8675,campaign!A:B,2,FALSE)</f>
        <v>BuysViaMailOrder</v>
      </c>
      <c r="F8675" s="9">
        <v>45001</v>
      </c>
      <c r="G8675">
        <f>VLOOKUP(D8675,campaign!A:D,4,FALSE)</f>
        <v>25</v>
      </c>
    </row>
    <row r="8676" spans="2:7" x14ac:dyDescent="0.2">
      <c r="B8676" t="s">
        <v>3484</v>
      </c>
      <c r="C8676" t="str">
        <f>VLOOKUP(B8676,customer!A:B,2,FALSE)</f>
        <v>Barnard Hollow</v>
      </c>
      <c r="D8676" t="s">
        <v>3926</v>
      </c>
      <c r="E8676" t="str">
        <f>VLOOKUP(D8676,campaign!A:B,2,FALSE)</f>
        <v>BuysViaMailOrder</v>
      </c>
      <c r="F8676" s="9">
        <v>45026</v>
      </c>
      <c r="G8676">
        <f>VLOOKUP(D8676,campaign!A:D,4,FALSE)</f>
        <v>25</v>
      </c>
    </row>
    <row r="8677" spans="2:7" x14ac:dyDescent="0.2">
      <c r="B8677" t="s">
        <v>3484</v>
      </c>
      <c r="C8677" t="str">
        <f>VLOOKUP(B8677,customer!A:B,2,FALSE)</f>
        <v>Barnard Hollow</v>
      </c>
      <c r="D8677" t="s">
        <v>3926</v>
      </c>
      <c r="E8677" t="str">
        <f>VLOOKUP(D8677,campaign!A:B,2,FALSE)</f>
        <v>BuysViaMailOrder</v>
      </c>
      <c r="F8677" s="9">
        <v>45054</v>
      </c>
      <c r="G8677">
        <f>VLOOKUP(D8677,campaign!A:D,4,FALSE)</f>
        <v>25</v>
      </c>
    </row>
    <row r="8678" spans="2:7" x14ac:dyDescent="0.2">
      <c r="B8678" t="s">
        <v>3484</v>
      </c>
      <c r="C8678" t="str">
        <f>VLOOKUP(B8678,customer!A:B,2,FALSE)</f>
        <v>Barnard Hollow</v>
      </c>
      <c r="D8678" t="s">
        <v>3949</v>
      </c>
      <c r="E8678" t="str">
        <f>VLOOKUP(D8678,campaign!A:B,2,FALSE)</f>
        <v>NewCellphoneUser</v>
      </c>
      <c r="F8678" s="9">
        <v>44853</v>
      </c>
      <c r="G8678">
        <f>VLOOKUP(D8678,campaign!A:D,4,FALSE)</f>
        <v>25</v>
      </c>
    </row>
    <row r="8679" spans="2:7" x14ac:dyDescent="0.2">
      <c r="B8679" t="s">
        <v>3484</v>
      </c>
      <c r="C8679" t="str">
        <f>VLOOKUP(B8679,customer!A:B,2,FALSE)</f>
        <v>Barnard Hollow</v>
      </c>
      <c r="D8679" t="s">
        <v>3949</v>
      </c>
      <c r="E8679" t="str">
        <f>VLOOKUP(D8679,campaign!A:B,2,FALSE)</f>
        <v>NewCellphoneUser</v>
      </c>
      <c r="F8679" s="9">
        <v>44894</v>
      </c>
      <c r="G8679">
        <f>VLOOKUP(D8679,campaign!A:D,4,FALSE)</f>
        <v>25</v>
      </c>
    </row>
    <row r="8680" spans="2:7" x14ac:dyDescent="0.2">
      <c r="B8680" t="s">
        <v>3484</v>
      </c>
      <c r="C8680" t="str">
        <f>VLOOKUP(B8680,customer!A:B,2,FALSE)</f>
        <v>Barnard Hollow</v>
      </c>
      <c r="D8680" t="s">
        <v>3949</v>
      </c>
      <c r="E8680" t="str">
        <f>VLOOKUP(D8680,campaign!A:B,2,FALSE)</f>
        <v>NewCellphoneUser</v>
      </c>
      <c r="F8680" s="9">
        <v>44896</v>
      </c>
      <c r="G8680">
        <f>VLOOKUP(D8680,campaign!A:D,4,FALSE)</f>
        <v>25</v>
      </c>
    </row>
    <row r="8681" spans="2:7" x14ac:dyDescent="0.2">
      <c r="B8681" t="s">
        <v>3484</v>
      </c>
      <c r="C8681" t="str">
        <f>VLOOKUP(B8681,customer!A:B,2,FALSE)</f>
        <v>Barnard Hollow</v>
      </c>
      <c r="D8681" t="s">
        <v>3949</v>
      </c>
      <c r="E8681" t="str">
        <f>VLOOKUP(D8681,campaign!A:B,2,FALSE)</f>
        <v>NewCellphoneUser</v>
      </c>
      <c r="F8681" s="9">
        <v>44954</v>
      </c>
      <c r="G8681">
        <f>VLOOKUP(D8681,campaign!A:D,4,FALSE)</f>
        <v>25</v>
      </c>
    </row>
    <row r="8682" spans="2:7" x14ac:dyDescent="0.2">
      <c r="B8682" t="s">
        <v>3484</v>
      </c>
      <c r="C8682" t="str">
        <f>VLOOKUP(B8682,customer!A:B,2,FALSE)</f>
        <v>Barnard Hollow</v>
      </c>
      <c r="D8682" t="s">
        <v>3949</v>
      </c>
      <c r="E8682" t="str">
        <f>VLOOKUP(D8682,campaign!A:B,2,FALSE)</f>
        <v>NewCellphoneUser</v>
      </c>
      <c r="F8682" s="9">
        <v>45008</v>
      </c>
      <c r="G8682">
        <f>VLOOKUP(D8682,campaign!A:D,4,FALSE)</f>
        <v>25</v>
      </c>
    </row>
    <row r="8683" spans="2:7" x14ac:dyDescent="0.2">
      <c r="B8683" t="s">
        <v>3484</v>
      </c>
      <c r="C8683" t="str">
        <f>VLOOKUP(B8683,customer!A:B,2,FALSE)</f>
        <v>Barnard Hollow</v>
      </c>
      <c r="D8683" t="s">
        <v>3949</v>
      </c>
      <c r="E8683" t="str">
        <f>VLOOKUP(D8683,campaign!A:B,2,FALSE)</f>
        <v>NewCellphoneUser</v>
      </c>
      <c r="F8683" s="9">
        <v>45017</v>
      </c>
      <c r="G8683">
        <f>VLOOKUP(D8683,campaign!A:D,4,FALSE)</f>
        <v>25</v>
      </c>
    </row>
    <row r="8684" spans="2:7" x14ac:dyDescent="0.2">
      <c r="B8684" t="s">
        <v>3484</v>
      </c>
      <c r="C8684" t="str">
        <f>VLOOKUP(B8684,customer!A:B,2,FALSE)</f>
        <v>Barnard Hollow</v>
      </c>
      <c r="D8684" t="s">
        <v>3949</v>
      </c>
      <c r="E8684" t="str">
        <f>VLOOKUP(D8684,campaign!A:B,2,FALSE)</f>
        <v>NewCellphoneUser</v>
      </c>
      <c r="F8684" s="9">
        <v>45077</v>
      </c>
      <c r="G8684">
        <f>VLOOKUP(D8684,campaign!A:D,4,FALSE)</f>
        <v>25</v>
      </c>
    </row>
    <row r="8685" spans="2:7" x14ac:dyDescent="0.2">
      <c r="B8685" t="s">
        <v>3485</v>
      </c>
      <c r="C8685" t="str">
        <f>VLOOKUP(B8685,customer!A:B,2,FALSE)</f>
        <v>Aura Bruckner</v>
      </c>
      <c r="D8685" t="s">
        <v>3923</v>
      </c>
      <c r="E8685" t="str">
        <f>VLOOKUP(D8685,campaign!A:B,2,FALSE)</f>
        <v>TruckOwner</v>
      </c>
      <c r="F8685" s="9">
        <v>44805</v>
      </c>
      <c r="G8685">
        <f>VLOOKUP(D8685,campaign!A:D,4,FALSE)</f>
        <v>26</v>
      </c>
    </row>
    <row r="8686" spans="2:7" x14ac:dyDescent="0.2">
      <c r="B8686" t="s">
        <v>3485</v>
      </c>
      <c r="C8686" t="str">
        <f>VLOOKUP(B8686,customer!A:B,2,FALSE)</f>
        <v>Aura Bruckner</v>
      </c>
      <c r="D8686" t="s">
        <v>3923</v>
      </c>
      <c r="E8686" t="str">
        <f>VLOOKUP(D8686,campaign!A:B,2,FALSE)</f>
        <v>TruckOwner</v>
      </c>
      <c r="F8686" s="9">
        <v>44835</v>
      </c>
      <c r="G8686">
        <f>VLOOKUP(D8686,campaign!A:D,4,FALSE)</f>
        <v>26</v>
      </c>
    </row>
    <row r="8687" spans="2:7" x14ac:dyDescent="0.2">
      <c r="B8687" t="s">
        <v>3485</v>
      </c>
      <c r="C8687" t="str">
        <f>VLOOKUP(B8687,customer!A:B,2,FALSE)</f>
        <v>Aura Bruckner</v>
      </c>
      <c r="D8687" t="s">
        <v>3923</v>
      </c>
      <c r="E8687" t="str">
        <f>VLOOKUP(D8687,campaign!A:B,2,FALSE)</f>
        <v>TruckOwner</v>
      </c>
      <c r="F8687" s="9">
        <v>44876</v>
      </c>
      <c r="G8687">
        <f>VLOOKUP(D8687,campaign!A:D,4,FALSE)</f>
        <v>26</v>
      </c>
    </row>
    <row r="8688" spans="2:7" x14ac:dyDescent="0.2">
      <c r="B8688" t="s">
        <v>3485</v>
      </c>
      <c r="C8688" t="str">
        <f>VLOOKUP(B8688,customer!A:B,2,FALSE)</f>
        <v>Aura Bruckner</v>
      </c>
      <c r="D8688" t="s">
        <v>3923</v>
      </c>
      <c r="E8688" t="str">
        <f>VLOOKUP(D8688,campaign!A:B,2,FALSE)</f>
        <v>TruckOwner</v>
      </c>
      <c r="F8688" s="9">
        <v>44906</v>
      </c>
      <c r="G8688">
        <f>VLOOKUP(D8688,campaign!A:D,4,FALSE)</f>
        <v>26</v>
      </c>
    </row>
    <row r="8689" spans="2:7" x14ac:dyDescent="0.2">
      <c r="B8689" t="s">
        <v>3485</v>
      </c>
      <c r="C8689" t="str">
        <f>VLOOKUP(B8689,customer!A:B,2,FALSE)</f>
        <v>Aura Bruckner</v>
      </c>
      <c r="D8689" t="s">
        <v>3923</v>
      </c>
      <c r="E8689" t="str">
        <f>VLOOKUP(D8689,campaign!A:B,2,FALSE)</f>
        <v>TruckOwner</v>
      </c>
      <c r="F8689" s="9">
        <v>44936</v>
      </c>
      <c r="G8689">
        <f>VLOOKUP(D8689,campaign!A:D,4,FALSE)</f>
        <v>26</v>
      </c>
    </row>
    <row r="8690" spans="2:7" x14ac:dyDescent="0.2">
      <c r="B8690" t="s">
        <v>3485</v>
      </c>
      <c r="C8690" t="str">
        <f>VLOOKUP(B8690,customer!A:B,2,FALSE)</f>
        <v>Aura Bruckner</v>
      </c>
      <c r="D8690" t="s">
        <v>3923</v>
      </c>
      <c r="E8690" t="str">
        <f>VLOOKUP(D8690,campaign!A:B,2,FALSE)</f>
        <v>TruckOwner</v>
      </c>
      <c r="F8690" s="9">
        <v>44968</v>
      </c>
      <c r="G8690">
        <f>VLOOKUP(D8690,campaign!A:D,4,FALSE)</f>
        <v>26</v>
      </c>
    </row>
    <row r="8691" spans="2:7" x14ac:dyDescent="0.2">
      <c r="B8691" t="s">
        <v>3485</v>
      </c>
      <c r="C8691" t="str">
        <f>VLOOKUP(B8691,customer!A:B,2,FALSE)</f>
        <v>Aura Bruckner</v>
      </c>
      <c r="D8691" t="s">
        <v>3923</v>
      </c>
      <c r="E8691" t="str">
        <f>VLOOKUP(D8691,campaign!A:B,2,FALSE)</f>
        <v>TruckOwner</v>
      </c>
      <c r="F8691" s="9">
        <v>44999</v>
      </c>
      <c r="G8691">
        <f>VLOOKUP(D8691,campaign!A:D,4,FALSE)</f>
        <v>26</v>
      </c>
    </row>
    <row r="8692" spans="2:7" x14ac:dyDescent="0.2">
      <c r="B8692" t="s">
        <v>3485</v>
      </c>
      <c r="C8692" t="str">
        <f>VLOOKUP(B8692,customer!A:B,2,FALSE)</f>
        <v>Aura Bruckner</v>
      </c>
      <c r="D8692" t="s">
        <v>3923</v>
      </c>
      <c r="E8692" t="str">
        <f>VLOOKUP(D8692,campaign!A:B,2,FALSE)</f>
        <v>TruckOwner</v>
      </c>
      <c r="F8692" s="9">
        <v>45028</v>
      </c>
      <c r="G8692">
        <f>VLOOKUP(D8692,campaign!A:D,4,FALSE)</f>
        <v>26</v>
      </c>
    </row>
    <row r="8693" spans="2:7" x14ac:dyDescent="0.2">
      <c r="B8693" t="s">
        <v>3485</v>
      </c>
      <c r="C8693" t="str">
        <f>VLOOKUP(B8693,customer!A:B,2,FALSE)</f>
        <v>Aura Bruckner</v>
      </c>
      <c r="D8693" t="s">
        <v>3923</v>
      </c>
      <c r="E8693" t="str">
        <f>VLOOKUP(D8693,campaign!A:B,2,FALSE)</f>
        <v>TruckOwner</v>
      </c>
      <c r="F8693" s="9">
        <v>45058</v>
      </c>
      <c r="G8693">
        <f>VLOOKUP(D8693,campaign!A:D,4,FALSE)</f>
        <v>26</v>
      </c>
    </row>
    <row r="8694" spans="2:7" x14ac:dyDescent="0.2">
      <c r="B8694" t="s">
        <v>3485</v>
      </c>
      <c r="C8694" t="str">
        <f>VLOOKUP(B8694,customer!A:B,2,FALSE)</f>
        <v>Aura Bruckner</v>
      </c>
      <c r="D8694" t="s">
        <v>3924</v>
      </c>
      <c r="E8694" t="str">
        <f>VLOOKUP(D8694,campaign!A:B,2,FALSE)</f>
        <v>RVOwner</v>
      </c>
      <c r="F8694" s="9">
        <v>44816</v>
      </c>
      <c r="G8694">
        <f>VLOOKUP(D8694,campaign!A:D,4,FALSE)</f>
        <v>22</v>
      </c>
    </row>
    <row r="8695" spans="2:7" x14ac:dyDescent="0.2">
      <c r="B8695" t="s">
        <v>3485</v>
      </c>
      <c r="C8695" t="str">
        <f>VLOOKUP(B8695,customer!A:B,2,FALSE)</f>
        <v>Aura Bruckner</v>
      </c>
      <c r="D8695" t="s">
        <v>3924</v>
      </c>
      <c r="E8695" t="str">
        <f>VLOOKUP(D8695,campaign!A:B,2,FALSE)</f>
        <v>RVOwner</v>
      </c>
      <c r="F8695" s="9">
        <v>44856</v>
      </c>
      <c r="G8695">
        <f>VLOOKUP(D8695,campaign!A:D,4,FALSE)</f>
        <v>22</v>
      </c>
    </row>
    <row r="8696" spans="2:7" x14ac:dyDescent="0.2">
      <c r="B8696" t="s">
        <v>3485</v>
      </c>
      <c r="C8696" t="str">
        <f>VLOOKUP(B8696,customer!A:B,2,FALSE)</f>
        <v>Aura Bruckner</v>
      </c>
      <c r="D8696" t="s">
        <v>3924</v>
      </c>
      <c r="E8696" t="str">
        <f>VLOOKUP(D8696,campaign!A:B,2,FALSE)</f>
        <v>RVOwner</v>
      </c>
      <c r="F8696" s="9">
        <v>44890</v>
      </c>
      <c r="G8696">
        <f>VLOOKUP(D8696,campaign!A:D,4,FALSE)</f>
        <v>22</v>
      </c>
    </row>
    <row r="8697" spans="2:7" x14ac:dyDescent="0.2">
      <c r="B8697" t="s">
        <v>3485</v>
      </c>
      <c r="C8697" t="str">
        <f>VLOOKUP(B8697,customer!A:B,2,FALSE)</f>
        <v>Aura Bruckner</v>
      </c>
      <c r="D8697" t="s">
        <v>3924</v>
      </c>
      <c r="E8697" t="str">
        <f>VLOOKUP(D8697,campaign!A:B,2,FALSE)</f>
        <v>RVOwner</v>
      </c>
      <c r="F8697" s="9">
        <v>44919</v>
      </c>
      <c r="G8697">
        <f>VLOOKUP(D8697,campaign!A:D,4,FALSE)</f>
        <v>22</v>
      </c>
    </row>
    <row r="8698" spans="2:7" x14ac:dyDescent="0.2">
      <c r="B8698" t="s">
        <v>3485</v>
      </c>
      <c r="C8698" t="str">
        <f>VLOOKUP(B8698,customer!A:B,2,FALSE)</f>
        <v>Aura Bruckner</v>
      </c>
      <c r="D8698" t="s">
        <v>3924</v>
      </c>
      <c r="E8698" t="str">
        <f>VLOOKUP(D8698,campaign!A:B,2,FALSE)</f>
        <v>RVOwner</v>
      </c>
      <c r="F8698" s="9">
        <v>44944</v>
      </c>
      <c r="G8698">
        <f>VLOOKUP(D8698,campaign!A:D,4,FALSE)</f>
        <v>22</v>
      </c>
    </row>
    <row r="8699" spans="2:7" x14ac:dyDescent="0.2">
      <c r="B8699" t="s">
        <v>3485</v>
      </c>
      <c r="C8699" t="str">
        <f>VLOOKUP(B8699,customer!A:B,2,FALSE)</f>
        <v>Aura Bruckner</v>
      </c>
      <c r="D8699" t="s">
        <v>3924</v>
      </c>
      <c r="E8699" t="str">
        <f>VLOOKUP(D8699,campaign!A:B,2,FALSE)</f>
        <v>RVOwner</v>
      </c>
      <c r="F8699" s="9">
        <v>44976</v>
      </c>
      <c r="G8699">
        <f>VLOOKUP(D8699,campaign!A:D,4,FALSE)</f>
        <v>22</v>
      </c>
    </row>
    <row r="8700" spans="2:7" x14ac:dyDescent="0.2">
      <c r="B8700" t="s">
        <v>3485</v>
      </c>
      <c r="C8700" t="str">
        <f>VLOOKUP(B8700,customer!A:B,2,FALSE)</f>
        <v>Aura Bruckner</v>
      </c>
      <c r="D8700" t="s">
        <v>3924</v>
      </c>
      <c r="E8700" t="str">
        <f>VLOOKUP(D8700,campaign!A:B,2,FALSE)</f>
        <v>RVOwner</v>
      </c>
      <c r="F8700" s="9">
        <v>45008</v>
      </c>
      <c r="G8700">
        <f>VLOOKUP(D8700,campaign!A:D,4,FALSE)</f>
        <v>22</v>
      </c>
    </row>
    <row r="8701" spans="2:7" x14ac:dyDescent="0.2">
      <c r="B8701" t="s">
        <v>3485</v>
      </c>
      <c r="C8701" t="str">
        <f>VLOOKUP(B8701,customer!A:B,2,FALSE)</f>
        <v>Aura Bruckner</v>
      </c>
      <c r="D8701" t="s">
        <v>3924</v>
      </c>
      <c r="E8701" t="str">
        <f>VLOOKUP(D8701,campaign!A:B,2,FALSE)</f>
        <v>RVOwner</v>
      </c>
      <c r="F8701" s="9">
        <v>45031</v>
      </c>
      <c r="G8701">
        <f>VLOOKUP(D8701,campaign!A:D,4,FALSE)</f>
        <v>22</v>
      </c>
    </row>
    <row r="8702" spans="2:7" x14ac:dyDescent="0.2">
      <c r="B8702" t="s">
        <v>3485</v>
      </c>
      <c r="C8702" t="str">
        <f>VLOOKUP(B8702,customer!A:B,2,FALSE)</f>
        <v>Aura Bruckner</v>
      </c>
      <c r="D8702" t="s">
        <v>3924</v>
      </c>
      <c r="E8702" t="str">
        <f>VLOOKUP(D8702,campaign!A:B,2,FALSE)</f>
        <v>RVOwner</v>
      </c>
      <c r="F8702" s="9">
        <v>45059</v>
      </c>
      <c r="G8702">
        <f>VLOOKUP(D8702,campaign!A:D,4,FALSE)</f>
        <v>22</v>
      </c>
    </row>
    <row r="8703" spans="2:7" x14ac:dyDescent="0.2">
      <c r="B8703" t="s">
        <v>3486</v>
      </c>
      <c r="C8703" t="str">
        <f>VLOOKUP(B8703,customer!A:B,2,FALSE)</f>
        <v>Rosaleen Frackiewicz</v>
      </c>
      <c r="D8703" t="s">
        <v>3921</v>
      </c>
      <c r="E8703" t="str">
        <f>VLOOKUP(D8703,campaign!A:B,2,FALSE)</f>
        <v>HandsetRefurbished</v>
      </c>
      <c r="F8703" s="9">
        <v>44568</v>
      </c>
      <c r="G8703">
        <f>VLOOKUP(D8703,campaign!A:D,4,FALSE)</f>
        <v>26</v>
      </c>
    </row>
    <row r="8704" spans="2:7" x14ac:dyDescent="0.2">
      <c r="B8704" t="s">
        <v>3486</v>
      </c>
      <c r="C8704" t="str">
        <f>VLOOKUP(B8704,customer!A:B,2,FALSE)</f>
        <v>Rosaleen Frackiewicz</v>
      </c>
      <c r="D8704" t="s">
        <v>3921</v>
      </c>
      <c r="E8704" t="str">
        <f>VLOOKUP(D8704,campaign!A:B,2,FALSE)</f>
        <v>HandsetRefurbished</v>
      </c>
      <c r="F8704" s="9">
        <v>44612</v>
      </c>
      <c r="G8704">
        <f>VLOOKUP(D8704,campaign!A:D,4,FALSE)</f>
        <v>26</v>
      </c>
    </row>
    <row r="8705" spans="2:7" x14ac:dyDescent="0.2">
      <c r="B8705" t="s">
        <v>3486</v>
      </c>
      <c r="C8705" t="str">
        <f>VLOOKUP(B8705,customer!A:B,2,FALSE)</f>
        <v>Rosaleen Frackiewicz</v>
      </c>
      <c r="D8705" t="s">
        <v>3921</v>
      </c>
      <c r="E8705" t="str">
        <f>VLOOKUP(D8705,campaign!A:B,2,FALSE)</f>
        <v>HandsetRefurbished</v>
      </c>
      <c r="F8705" s="9">
        <v>44631</v>
      </c>
      <c r="G8705">
        <f>VLOOKUP(D8705,campaign!A:D,4,FALSE)</f>
        <v>26</v>
      </c>
    </row>
    <row r="8706" spans="2:7" x14ac:dyDescent="0.2">
      <c r="B8706" t="s">
        <v>3486</v>
      </c>
      <c r="C8706" t="str">
        <f>VLOOKUP(B8706,customer!A:B,2,FALSE)</f>
        <v>Rosaleen Frackiewicz</v>
      </c>
      <c r="D8706" t="s">
        <v>3921</v>
      </c>
      <c r="E8706" t="str">
        <f>VLOOKUP(D8706,campaign!A:B,2,FALSE)</f>
        <v>HandsetRefurbished</v>
      </c>
      <c r="F8706" s="9">
        <v>44659</v>
      </c>
      <c r="G8706">
        <f>VLOOKUP(D8706,campaign!A:D,4,FALSE)</f>
        <v>26</v>
      </c>
    </row>
    <row r="8707" spans="2:7" x14ac:dyDescent="0.2">
      <c r="B8707" t="s">
        <v>3486</v>
      </c>
      <c r="C8707" t="str">
        <f>VLOOKUP(B8707,customer!A:B,2,FALSE)</f>
        <v>Rosaleen Frackiewicz</v>
      </c>
      <c r="D8707" t="s">
        <v>3921</v>
      </c>
      <c r="E8707" t="str">
        <f>VLOOKUP(D8707,campaign!A:B,2,FALSE)</f>
        <v>HandsetRefurbished</v>
      </c>
      <c r="F8707" s="9">
        <v>44696</v>
      </c>
      <c r="G8707">
        <f>VLOOKUP(D8707,campaign!A:D,4,FALSE)</f>
        <v>26</v>
      </c>
    </row>
    <row r="8708" spans="2:7" x14ac:dyDescent="0.2">
      <c r="B8708" t="s">
        <v>3486</v>
      </c>
      <c r="C8708" t="str">
        <f>VLOOKUP(B8708,customer!A:B,2,FALSE)</f>
        <v>Rosaleen Frackiewicz</v>
      </c>
      <c r="D8708" t="s">
        <v>3921</v>
      </c>
      <c r="E8708" t="str">
        <f>VLOOKUP(D8708,campaign!A:B,2,FALSE)</f>
        <v>HandsetRefurbished</v>
      </c>
      <c r="F8708" s="9">
        <v>44760</v>
      </c>
      <c r="G8708">
        <f>VLOOKUP(D8708,campaign!A:D,4,FALSE)</f>
        <v>26</v>
      </c>
    </row>
    <row r="8709" spans="2:7" x14ac:dyDescent="0.2">
      <c r="B8709" t="s">
        <v>3486</v>
      </c>
      <c r="C8709" t="str">
        <f>VLOOKUP(B8709,customer!A:B,2,FALSE)</f>
        <v>Rosaleen Frackiewicz</v>
      </c>
      <c r="D8709" t="s">
        <v>3921</v>
      </c>
      <c r="E8709" t="str">
        <f>VLOOKUP(D8709,campaign!A:B,2,FALSE)</f>
        <v>HandsetRefurbished</v>
      </c>
      <c r="F8709" s="9">
        <v>44787</v>
      </c>
      <c r="G8709">
        <f>VLOOKUP(D8709,campaign!A:D,4,FALSE)</f>
        <v>26</v>
      </c>
    </row>
    <row r="8710" spans="2:7" x14ac:dyDescent="0.2">
      <c r="B8710" t="s">
        <v>3486</v>
      </c>
      <c r="C8710" t="str">
        <f>VLOOKUP(B8710,customer!A:B,2,FALSE)</f>
        <v>Rosaleen Frackiewicz</v>
      </c>
      <c r="D8710" t="s">
        <v>3921</v>
      </c>
      <c r="E8710" t="str">
        <f>VLOOKUP(D8710,campaign!A:B,2,FALSE)</f>
        <v>HandsetRefurbished</v>
      </c>
      <c r="F8710" s="9">
        <v>44818</v>
      </c>
      <c r="G8710">
        <f>VLOOKUP(D8710,campaign!A:D,4,FALSE)</f>
        <v>26</v>
      </c>
    </row>
    <row r="8711" spans="2:7" x14ac:dyDescent="0.2">
      <c r="B8711" t="s">
        <v>3486</v>
      </c>
      <c r="C8711" t="str">
        <f>VLOOKUP(B8711,customer!A:B,2,FALSE)</f>
        <v>Rosaleen Frackiewicz</v>
      </c>
      <c r="D8711" t="s">
        <v>3921</v>
      </c>
      <c r="E8711" t="str">
        <f>VLOOKUP(D8711,campaign!A:B,2,FALSE)</f>
        <v>HandsetRefurbished</v>
      </c>
      <c r="F8711" s="9">
        <v>44851</v>
      </c>
      <c r="G8711">
        <f>VLOOKUP(D8711,campaign!A:D,4,FALSE)</f>
        <v>26</v>
      </c>
    </row>
    <row r="8712" spans="2:7" x14ac:dyDescent="0.2">
      <c r="B8712" t="s">
        <v>3486</v>
      </c>
      <c r="C8712" t="str">
        <f>VLOOKUP(B8712,customer!A:B,2,FALSE)</f>
        <v>Rosaleen Frackiewicz</v>
      </c>
      <c r="D8712" t="s">
        <v>3921</v>
      </c>
      <c r="E8712" t="str">
        <f>VLOOKUP(D8712,campaign!A:B,2,FALSE)</f>
        <v>HandsetRefurbished</v>
      </c>
      <c r="F8712" s="9">
        <v>44885</v>
      </c>
      <c r="G8712">
        <f>VLOOKUP(D8712,campaign!A:D,4,FALSE)</f>
        <v>26</v>
      </c>
    </row>
    <row r="8713" spans="2:7" x14ac:dyDescent="0.2">
      <c r="B8713" t="s">
        <v>3486</v>
      </c>
      <c r="C8713" t="str">
        <f>VLOOKUP(B8713,customer!A:B,2,FALSE)</f>
        <v>Rosaleen Frackiewicz</v>
      </c>
      <c r="D8713" t="s">
        <v>3921</v>
      </c>
      <c r="E8713" t="str">
        <f>VLOOKUP(D8713,campaign!A:B,2,FALSE)</f>
        <v>HandsetRefurbished</v>
      </c>
      <c r="F8713" s="9">
        <v>44916</v>
      </c>
      <c r="G8713">
        <f>VLOOKUP(D8713,campaign!A:D,4,FALSE)</f>
        <v>26</v>
      </c>
    </row>
    <row r="8714" spans="2:7" x14ac:dyDescent="0.2">
      <c r="B8714" t="s">
        <v>3486</v>
      </c>
      <c r="C8714" t="str">
        <f>VLOOKUP(B8714,customer!A:B,2,FALSE)</f>
        <v>Rosaleen Frackiewicz</v>
      </c>
      <c r="D8714" t="s">
        <v>3921</v>
      </c>
      <c r="E8714" t="str">
        <f>VLOOKUP(D8714,campaign!A:B,2,FALSE)</f>
        <v>HandsetRefurbished</v>
      </c>
      <c r="F8714" s="9">
        <v>44964</v>
      </c>
      <c r="G8714">
        <f>VLOOKUP(D8714,campaign!A:D,4,FALSE)</f>
        <v>26</v>
      </c>
    </row>
    <row r="8715" spans="2:7" x14ac:dyDescent="0.2">
      <c r="B8715" t="s">
        <v>3486</v>
      </c>
      <c r="C8715" t="str">
        <f>VLOOKUP(B8715,customer!A:B,2,FALSE)</f>
        <v>Rosaleen Frackiewicz</v>
      </c>
      <c r="D8715" t="s">
        <v>3921</v>
      </c>
      <c r="E8715" t="str">
        <f>VLOOKUP(D8715,campaign!A:B,2,FALSE)</f>
        <v>HandsetRefurbished</v>
      </c>
      <c r="F8715" s="9">
        <v>45003</v>
      </c>
      <c r="G8715">
        <f>VLOOKUP(D8715,campaign!A:D,4,FALSE)</f>
        <v>26</v>
      </c>
    </row>
    <row r="8716" spans="2:7" x14ac:dyDescent="0.2">
      <c r="B8716" t="s">
        <v>3486</v>
      </c>
      <c r="C8716" t="str">
        <f>VLOOKUP(B8716,customer!A:B,2,FALSE)</f>
        <v>Rosaleen Frackiewicz</v>
      </c>
      <c r="D8716" t="s">
        <v>3921</v>
      </c>
      <c r="E8716" t="str">
        <f>VLOOKUP(D8716,campaign!A:B,2,FALSE)</f>
        <v>HandsetRefurbished</v>
      </c>
      <c r="F8716" s="9">
        <v>45030</v>
      </c>
      <c r="G8716">
        <f>VLOOKUP(D8716,campaign!A:D,4,FALSE)</f>
        <v>26</v>
      </c>
    </row>
    <row r="8717" spans="2:7" x14ac:dyDescent="0.2">
      <c r="B8717" t="s">
        <v>3486</v>
      </c>
      <c r="C8717" t="str">
        <f>VLOOKUP(B8717,customer!A:B,2,FALSE)</f>
        <v>Rosaleen Frackiewicz</v>
      </c>
      <c r="D8717" t="s">
        <v>3921</v>
      </c>
      <c r="E8717" t="str">
        <f>VLOOKUP(D8717,campaign!A:B,2,FALSE)</f>
        <v>HandsetRefurbished</v>
      </c>
      <c r="F8717" s="9">
        <v>45054</v>
      </c>
      <c r="G8717">
        <f>VLOOKUP(D8717,campaign!A:D,4,FALSE)</f>
        <v>26</v>
      </c>
    </row>
    <row r="8718" spans="2:7" x14ac:dyDescent="0.2">
      <c r="B8718" t="s">
        <v>3486</v>
      </c>
      <c r="C8718" t="str">
        <f>VLOOKUP(B8718,customer!A:B,2,FALSE)</f>
        <v>Rosaleen Frackiewicz</v>
      </c>
      <c r="D8718" t="s">
        <v>3947</v>
      </c>
      <c r="E8718" t="str">
        <f>VLOOKUP(D8718,campaign!A:B,2,FALSE)</f>
        <v>OwnsComputer</v>
      </c>
      <c r="F8718" s="9">
        <v>44810</v>
      </c>
      <c r="G8718">
        <f>VLOOKUP(D8718,campaign!A:D,4,FALSE)</f>
        <v>62</v>
      </c>
    </row>
    <row r="8719" spans="2:7" x14ac:dyDescent="0.2">
      <c r="B8719" t="s">
        <v>3486</v>
      </c>
      <c r="C8719" t="str">
        <f>VLOOKUP(B8719,customer!A:B,2,FALSE)</f>
        <v>Rosaleen Frackiewicz</v>
      </c>
      <c r="D8719" t="s">
        <v>3947</v>
      </c>
      <c r="E8719" t="str">
        <f>VLOOKUP(D8719,campaign!A:B,2,FALSE)</f>
        <v>OwnsComputer</v>
      </c>
      <c r="F8719" s="9">
        <v>44848</v>
      </c>
      <c r="G8719">
        <f>VLOOKUP(D8719,campaign!A:D,4,FALSE)</f>
        <v>62</v>
      </c>
    </row>
    <row r="8720" spans="2:7" x14ac:dyDescent="0.2">
      <c r="B8720" t="s">
        <v>3486</v>
      </c>
      <c r="C8720" t="str">
        <f>VLOOKUP(B8720,customer!A:B,2,FALSE)</f>
        <v>Rosaleen Frackiewicz</v>
      </c>
      <c r="D8720" t="s">
        <v>3947</v>
      </c>
      <c r="E8720" t="str">
        <f>VLOOKUP(D8720,campaign!A:B,2,FALSE)</f>
        <v>OwnsComputer</v>
      </c>
      <c r="F8720" s="9">
        <v>44885</v>
      </c>
      <c r="G8720">
        <f>VLOOKUP(D8720,campaign!A:D,4,FALSE)</f>
        <v>62</v>
      </c>
    </row>
    <row r="8721" spans="2:7" x14ac:dyDescent="0.2">
      <c r="B8721" t="s">
        <v>3486</v>
      </c>
      <c r="C8721" t="str">
        <f>VLOOKUP(B8721,customer!A:B,2,FALSE)</f>
        <v>Rosaleen Frackiewicz</v>
      </c>
      <c r="D8721" t="s">
        <v>3947</v>
      </c>
      <c r="E8721" t="str">
        <f>VLOOKUP(D8721,campaign!A:B,2,FALSE)</f>
        <v>OwnsComputer</v>
      </c>
      <c r="F8721" s="9">
        <v>44901</v>
      </c>
      <c r="G8721">
        <f>VLOOKUP(D8721,campaign!A:D,4,FALSE)</f>
        <v>62</v>
      </c>
    </row>
    <row r="8722" spans="2:7" x14ac:dyDescent="0.2">
      <c r="B8722" t="s">
        <v>3486</v>
      </c>
      <c r="C8722" t="str">
        <f>VLOOKUP(B8722,customer!A:B,2,FALSE)</f>
        <v>Rosaleen Frackiewicz</v>
      </c>
      <c r="D8722" t="s">
        <v>3947</v>
      </c>
      <c r="E8722" t="str">
        <f>VLOOKUP(D8722,campaign!A:B,2,FALSE)</f>
        <v>OwnsComputer</v>
      </c>
      <c r="F8722" s="9">
        <v>44945</v>
      </c>
      <c r="G8722">
        <f>VLOOKUP(D8722,campaign!A:D,4,FALSE)</f>
        <v>62</v>
      </c>
    </row>
    <row r="8723" spans="2:7" x14ac:dyDescent="0.2">
      <c r="B8723" t="s">
        <v>3486</v>
      </c>
      <c r="C8723" t="str">
        <f>VLOOKUP(B8723,customer!A:B,2,FALSE)</f>
        <v>Rosaleen Frackiewicz</v>
      </c>
      <c r="D8723" t="s">
        <v>3947</v>
      </c>
      <c r="E8723" t="str">
        <f>VLOOKUP(D8723,campaign!A:B,2,FALSE)</f>
        <v>OwnsComputer</v>
      </c>
      <c r="F8723" s="9">
        <v>44974</v>
      </c>
      <c r="G8723">
        <f>VLOOKUP(D8723,campaign!A:D,4,FALSE)</f>
        <v>62</v>
      </c>
    </row>
    <row r="8724" spans="2:7" x14ac:dyDescent="0.2">
      <c r="B8724" t="s">
        <v>3486</v>
      </c>
      <c r="C8724" t="str">
        <f>VLOOKUP(B8724,customer!A:B,2,FALSE)</f>
        <v>Rosaleen Frackiewicz</v>
      </c>
      <c r="D8724" t="s">
        <v>3947</v>
      </c>
      <c r="E8724" t="str">
        <f>VLOOKUP(D8724,campaign!A:B,2,FALSE)</f>
        <v>OwnsComputer</v>
      </c>
      <c r="F8724" s="9">
        <v>45002</v>
      </c>
      <c r="G8724">
        <f>VLOOKUP(D8724,campaign!A:D,4,FALSE)</f>
        <v>62</v>
      </c>
    </row>
    <row r="8725" spans="2:7" x14ac:dyDescent="0.2">
      <c r="B8725" t="s">
        <v>3486</v>
      </c>
      <c r="C8725" t="str">
        <f>VLOOKUP(B8725,customer!A:B,2,FALSE)</f>
        <v>Rosaleen Frackiewicz</v>
      </c>
      <c r="D8725" t="s">
        <v>3947</v>
      </c>
      <c r="E8725" t="str">
        <f>VLOOKUP(D8725,campaign!A:B,2,FALSE)</f>
        <v>OwnsComputer</v>
      </c>
      <c r="F8725" s="9">
        <v>45025</v>
      </c>
      <c r="G8725">
        <f>VLOOKUP(D8725,campaign!A:D,4,FALSE)</f>
        <v>62</v>
      </c>
    </row>
    <row r="8726" spans="2:7" x14ac:dyDescent="0.2">
      <c r="B8726" t="s">
        <v>3486</v>
      </c>
      <c r="C8726" t="str">
        <f>VLOOKUP(B8726,customer!A:B,2,FALSE)</f>
        <v>Rosaleen Frackiewicz</v>
      </c>
      <c r="D8726" t="s">
        <v>3947</v>
      </c>
      <c r="E8726" t="str">
        <f>VLOOKUP(D8726,campaign!A:B,2,FALSE)</f>
        <v>OwnsComputer</v>
      </c>
      <c r="F8726" s="9">
        <v>45053</v>
      </c>
      <c r="G8726">
        <f>VLOOKUP(D8726,campaign!A:D,4,FALSE)</f>
        <v>62</v>
      </c>
    </row>
    <row r="8727" spans="2:7" x14ac:dyDescent="0.2">
      <c r="B8727" t="s">
        <v>3487</v>
      </c>
      <c r="C8727" t="str">
        <f>VLOOKUP(B8727,customer!A:B,2,FALSE)</f>
        <v>Aldric Newman</v>
      </c>
      <c r="D8727" t="s">
        <v>3950</v>
      </c>
      <c r="E8727" t="str">
        <f>VLOOKUP(D8727,campaign!A:B,2,FALSE)</f>
        <v>NotNewCellphoneUser</v>
      </c>
      <c r="F8727" s="9">
        <v>44564</v>
      </c>
      <c r="G8727">
        <f>VLOOKUP(D8727,campaign!A:D,4,FALSE)</f>
        <v>28</v>
      </c>
    </row>
    <row r="8728" spans="2:7" x14ac:dyDescent="0.2">
      <c r="B8728" t="s">
        <v>3487</v>
      </c>
      <c r="C8728" t="str">
        <f>VLOOKUP(B8728,customer!A:B,2,FALSE)</f>
        <v>Aldric Newman</v>
      </c>
      <c r="D8728" t="s">
        <v>3950</v>
      </c>
      <c r="E8728" t="str">
        <f>VLOOKUP(D8728,campaign!A:B,2,FALSE)</f>
        <v>NotNewCellphoneUser</v>
      </c>
      <c r="F8728" s="9">
        <v>44604</v>
      </c>
      <c r="G8728">
        <f>VLOOKUP(D8728,campaign!A:D,4,FALSE)</f>
        <v>28</v>
      </c>
    </row>
    <row r="8729" spans="2:7" x14ac:dyDescent="0.2">
      <c r="B8729" t="s">
        <v>3487</v>
      </c>
      <c r="C8729" t="str">
        <f>VLOOKUP(B8729,customer!A:B,2,FALSE)</f>
        <v>Aldric Newman</v>
      </c>
      <c r="D8729" t="s">
        <v>3950</v>
      </c>
      <c r="E8729" t="str">
        <f>VLOOKUP(D8729,campaign!A:B,2,FALSE)</f>
        <v>NotNewCellphoneUser</v>
      </c>
      <c r="F8729" s="9">
        <v>44638</v>
      </c>
      <c r="G8729">
        <f>VLOOKUP(D8729,campaign!A:D,4,FALSE)</f>
        <v>28</v>
      </c>
    </row>
    <row r="8730" spans="2:7" x14ac:dyDescent="0.2">
      <c r="B8730" t="s">
        <v>3487</v>
      </c>
      <c r="C8730" t="str">
        <f>VLOOKUP(B8730,customer!A:B,2,FALSE)</f>
        <v>Aldric Newman</v>
      </c>
      <c r="D8730" t="s">
        <v>3950</v>
      </c>
      <c r="E8730" t="str">
        <f>VLOOKUP(D8730,campaign!A:B,2,FALSE)</f>
        <v>NotNewCellphoneUser</v>
      </c>
      <c r="F8730" s="9">
        <v>44698</v>
      </c>
      <c r="G8730">
        <f>VLOOKUP(D8730,campaign!A:D,4,FALSE)</f>
        <v>28</v>
      </c>
    </row>
    <row r="8731" spans="2:7" x14ac:dyDescent="0.2">
      <c r="B8731" t="s">
        <v>3487</v>
      </c>
      <c r="C8731" t="str">
        <f>VLOOKUP(B8731,customer!A:B,2,FALSE)</f>
        <v>Aldric Newman</v>
      </c>
      <c r="D8731" t="s">
        <v>3950</v>
      </c>
      <c r="E8731" t="str">
        <f>VLOOKUP(D8731,campaign!A:B,2,FALSE)</f>
        <v>NotNewCellphoneUser</v>
      </c>
      <c r="F8731" s="9">
        <v>44726</v>
      </c>
      <c r="G8731">
        <f>VLOOKUP(D8731,campaign!A:D,4,FALSE)</f>
        <v>28</v>
      </c>
    </row>
    <row r="8732" spans="2:7" x14ac:dyDescent="0.2">
      <c r="B8732" t="s">
        <v>3487</v>
      </c>
      <c r="C8732" t="str">
        <f>VLOOKUP(B8732,customer!A:B,2,FALSE)</f>
        <v>Aldric Newman</v>
      </c>
      <c r="D8732" t="s">
        <v>3950</v>
      </c>
      <c r="E8732" t="str">
        <f>VLOOKUP(D8732,campaign!A:B,2,FALSE)</f>
        <v>NotNewCellphoneUser</v>
      </c>
      <c r="F8732" s="9">
        <v>44786</v>
      </c>
      <c r="G8732">
        <f>VLOOKUP(D8732,campaign!A:D,4,FALSE)</f>
        <v>28</v>
      </c>
    </row>
    <row r="8733" spans="2:7" x14ac:dyDescent="0.2">
      <c r="B8733" t="s">
        <v>3487</v>
      </c>
      <c r="C8733" t="str">
        <f>VLOOKUP(B8733,customer!A:B,2,FALSE)</f>
        <v>Aldric Newman</v>
      </c>
      <c r="D8733" t="s">
        <v>3950</v>
      </c>
      <c r="E8733" t="str">
        <f>VLOOKUP(D8733,campaign!A:B,2,FALSE)</f>
        <v>NotNewCellphoneUser</v>
      </c>
      <c r="F8733" s="9">
        <v>44810</v>
      </c>
      <c r="G8733">
        <f>VLOOKUP(D8733,campaign!A:D,4,FALSE)</f>
        <v>28</v>
      </c>
    </row>
    <row r="8734" spans="2:7" x14ac:dyDescent="0.2">
      <c r="B8734" t="s">
        <v>3487</v>
      </c>
      <c r="C8734" t="str">
        <f>VLOOKUP(B8734,customer!A:B,2,FALSE)</f>
        <v>Aldric Newman</v>
      </c>
      <c r="D8734" t="s">
        <v>3950</v>
      </c>
      <c r="E8734" t="str">
        <f>VLOOKUP(D8734,campaign!A:B,2,FALSE)</f>
        <v>NotNewCellphoneUser</v>
      </c>
      <c r="F8734" s="9">
        <v>44842</v>
      </c>
      <c r="G8734">
        <f>VLOOKUP(D8734,campaign!A:D,4,FALSE)</f>
        <v>28</v>
      </c>
    </row>
    <row r="8735" spans="2:7" x14ac:dyDescent="0.2">
      <c r="B8735" t="s">
        <v>3487</v>
      </c>
      <c r="C8735" t="str">
        <f>VLOOKUP(B8735,customer!A:B,2,FALSE)</f>
        <v>Aldric Newman</v>
      </c>
      <c r="D8735" t="s">
        <v>3950</v>
      </c>
      <c r="E8735" t="str">
        <f>VLOOKUP(D8735,campaign!A:B,2,FALSE)</f>
        <v>NotNewCellphoneUser</v>
      </c>
      <c r="F8735" s="9">
        <v>44879</v>
      </c>
      <c r="G8735">
        <f>VLOOKUP(D8735,campaign!A:D,4,FALSE)</f>
        <v>28</v>
      </c>
    </row>
    <row r="8736" spans="2:7" x14ac:dyDescent="0.2">
      <c r="B8736" t="s">
        <v>3487</v>
      </c>
      <c r="C8736" t="str">
        <f>VLOOKUP(B8736,customer!A:B,2,FALSE)</f>
        <v>Aldric Newman</v>
      </c>
      <c r="D8736" t="s">
        <v>3950</v>
      </c>
      <c r="E8736" t="str">
        <f>VLOOKUP(D8736,campaign!A:B,2,FALSE)</f>
        <v>NotNewCellphoneUser</v>
      </c>
      <c r="F8736" s="9">
        <v>44975</v>
      </c>
      <c r="G8736">
        <f>VLOOKUP(D8736,campaign!A:D,4,FALSE)</f>
        <v>28</v>
      </c>
    </row>
    <row r="8737" spans="2:7" x14ac:dyDescent="0.2">
      <c r="B8737" t="s">
        <v>3487</v>
      </c>
      <c r="C8737" t="str">
        <f>VLOOKUP(B8737,customer!A:B,2,FALSE)</f>
        <v>Aldric Newman</v>
      </c>
      <c r="D8737" t="s">
        <v>3950</v>
      </c>
      <c r="E8737" t="str">
        <f>VLOOKUP(D8737,campaign!A:B,2,FALSE)</f>
        <v>NotNewCellphoneUser</v>
      </c>
      <c r="F8737" s="9">
        <v>44991</v>
      </c>
      <c r="G8737">
        <f>VLOOKUP(D8737,campaign!A:D,4,FALSE)</f>
        <v>28</v>
      </c>
    </row>
    <row r="8738" spans="2:7" x14ac:dyDescent="0.2">
      <c r="B8738" t="s">
        <v>3487</v>
      </c>
      <c r="C8738" t="str">
        <f>VLOOKUP(B8738,customer!A:B,2,FALSE)</f>
        <v>Aldric Newman</v>
      </c>
      <c r="D8738" t="s">
        <v>3950</v>
      </c>
      <c r="E8738" t="str">
        <f>VLOOKUP(D8738,campaign!A:B,2,FALSE)</f>
        <v>NotNewCellphoneUser</v>
      </c>
      <c r="F8738" s="9">
        <v>45030</v>
      </c>
      <c r="G8738">
        <f>VLOOKUP(D8738,campaign!A:D,4,FALSE)</f>
        <v>28</v>
      </c>
    </row>
    <row r="8739" spans="2:7" x14ac:dyDescent="0.2">
      <c r="B8739" t="s">
        <v>3487</v>
      </c>
      <c r="C8739" t="str">
        <f>VLOOKUP(B8739,customer!A:B,2,FALSE)</f>
        <v>Aldric Newman</v>
      </c>
      <c r="D8739" t="s">
        <v>3950</v>
      </c>
      <c r="E8739" t="str">
        <f>VLOOKUP(D8739,campaign!A:B,2,FALSE)</f>
        <v>NotNewCellphoneUser</v>
      </c>
      <c r="F8739" s="9">
        <v>45064</v>
      </c>
      <c r="G8739">
        <f>VLOOKUP(D8739,campaign!A:D,4,FALSE)</f>
        <v>28</v>
      </c>
    </row>
    <row r="8740" spans="2:7" x14ac:dyDescent="0.2">
      <c r="B8740" t="s">
        <v>3487</v>
      </c>
      <c r="C8740" t="str">
        <f>VLOOKUP(B8740,customer!A:B,2,FALSE)</f>
        <v>Aldric Newman</v>
      </c>
      <c r="D8740" t="s">
        <v>3947</v>
      </c>
      <c r="E8740" t="str">
        <f>VLOOKUP(D8740,campaign!A:B,2,FALSE)</f>
        <v>OwnsComputer</v>
      </c>
      <c r="F8740" s="9">
        <v>44704</v>
      </c>
      <c r="G8740">
        <f>VLOOKUP(D8740,campaign!A:D,4,FALSE)</f>
        <v>62</v>
      </c>
    </row>
    <row r="8741" spans="2:7" x14ac:dyDescent="0.2">
      <c r="B8741" t="s">
        <v>3487</v>
      </c>
      <c r="C8741" t="str">
        <f>VLOOKUP(B8741,customer!A:B,2,FALSE)</f>
        <v>Aldric Newman</v>
      </c>
      <c r="D8741" t="s">
        <v>3947</v>
      </c>
      <c r="E8741" t="str">
        <f>VLOOKUP(D8741,campaign!A:B,2,FALSE)</f>
        <v>OwnsComputer</v>
      </c>
      <c r="F8741" s="9">
        <v>44773</v>
      </c>
      <c r="G8741">
        <f>VLOOKUP(D8741,campaign!A:D,4,FALSE)</f>
        <v>62</v>
      </c>
    </row>
    <row r="8742" spans="2:7" x14ac:dyDescent="0.2">
      <c r="B8742" t="s">
        <v>3487</v>
      </c>
      <c r="C8742" t="str">
        <f>VLOOKUP(B8742,customer!A:B,2,FALSE)</f>
        <v>Aldric Newman</v>
      </c>
      <c r="D8742" t="s">
        <v>3947</v>
      </c>
      <c r="E8742" t="str">
        <f>VLOOKUP(D8742,campaign!A:B,2,FALSE)</f>
        <v>OwnsComputer</v>
      </c>
      <c r="F8742" s="9">
        <v>44779</v>
      </c>
      <c r="G8742">
        <f>VLOOKUP(D8742,campaign!A:D,4,FALSE)</f>
        <v>62</v>
      </c>
    </row>
    <row r="8743" spans="2:7" x14ac:dyDescent="0.2">
      <c r="B8743" t="s">
        <v>3487</v>
      </c>
      <c r="C8743" t="str">
        <f>VLOOKUP(B8743,customer!A:B,2,FALSE)</f>
        <v>Aldric Newman</v>
      </c>
      <c r="D8743" t="s">
        <v>3947</v>
      </c>
      <c r="E8743" t="str">
        <f>VLOOKUP(D8743,campaign!A:B,2,FALSE)</f>
        <v>OwnsComputer</v>
      </c>
      <c r="F8743" s="9">
        <v>44810</v>
      </c>
      <c r="G8743">
        <f>VLOOKUP(D8743,campaign!A:D,4,FALSE)</f>
        <v>62</v>
      </c>
    </row>
    <row r="8744" spans="2:7" x14ac:dyDescent="0.2">
      <c r="B8744" t="s">
        <v>3487</v>
      </c>
      <c r="C8744" t="str">
        <f>VLOOKUP(B8744,customer!A:B,2,FALSE)</f>
        <v>Aldric Newman</v>
      </c>
      <c r="D8744" t="s">
        <v>3947</v>
      </c>
      <c r="E8744" t="str">
        <f>VLOOKUP(D8744,campaign!A:B,2,FALSE)</f>
        <v>OwnsComputer</v>
      </c>
      <c r="F8744" s="9">
        <v>44842</v>
      </c>
      <c r="G8744">
        <f>VLOOKUP(D8744,campaign!A:D,4,FALSE)</f>
        <v>62</v>
      </c>
    </row>
    <row r="8745" spans="2:7" x14ac:dyDescent="0.2">
      <c r="B8745" t="s">
        <v>3487</v>
      </c>
      <c r="C8745" t="str">
        <f>VLOOKUP(B8745,customer!A:B,2,FALSE)</f>
        <v>Aldric Newman</v>
      </c>
      <c r="D8745" t="s">
        <v>3947</v>
      </c>
      <c r="E8745" t="str">
        <f>VLOOKUP(D8745,campaign!A:B,2,FALSE)</f>
        <v>OwnsComputer</v>
      </c>
      <c r="F8745" s="9">
        <v>44872</v>
      </c>
      <c r="G8745">
        <f>VLOOKUP(D8745,campaign!A:D,4,FALSE)</f>
        <v>62</v>
      </c>
    </row>
    <row r="8746" spans="2:7" x14ac:dyDescent="0.2">
      <c r="B8746" t="s">
        <v>3487</v>
      </c>
      <c r="C8746" t="str">
        <f>VLOOKUP(B8746,customer!A:B,2,FALSE)</f>
        <v>Aldric Newman</v>
      </c>
      <c r="D8746" t="s">
        <v>3947</v>
      </c>
      <c r="E8746" t="str">
        <f>VLOOKUP(D8746,campaign!A:B,2,FALSE)</f>
        <v>OwnsComputer</v>
      </c>
      <c r="F8746" s="9">
        <v>44925</v>
      </c>
      <c r="G8746">
        <f>VLOOKUP(D8746,campaign!A:D,4,FALSE)</f>
        <v>62</v>
      </c>
    </row>
    <row r="8747" spans="2:7" x14ac:dyDescent="0.2">
      <c r="B8747" t="s">
        <v>3487</v>
      </c>
      <c r="C8747" t="str">
        <f>VLOOKUP(B8747,customer!A:B,2,FALSE)</f>
        <v>Aldric Newman</v>
      </c>
      <c r="D8747" t="s">
        <v>3947</v>
      </c>
      <c r="E8747" t="str">
        <f>VLOOKUP(D8747,campaign!A:B,2,FALSE)</f>
        <v>OwnsComputer</v>
      </c>
      <c r="F8747" s="9">
        <v>44932</v>
      </c>
      <c r="G8747">
        <f>VLOOKUP(D8747,campaign!A:D,4,FALSE)</f>
        <v>62</v>
      </c>
    </row>
    <row r="8748" spans="2:7" x14ac:dyDescent="0.2">
      <c r="B8748" t="s">
        <v>3487</v>
      </c>
      <c r="C8748" t="str">
        <f>VLOOKUP(B8748,customer!A:B,2,FALSE)</f>
        <v>Aldric Newman</v>
      </c>
      <c r="D8748" t="s">
        <v>3947</v>
      </c>
      <c r="E8748" t="str">
        <f>VLOOKUP(D8748,campaign!A:B,2,FALSE)</f>
        <v>OwnsComputer</v>
      </c>
      <c r="F8748" s="9">
        <v>44959</v>
      </c>
      <c r="G8748">
        <f>VLOOKUP(D8748,campaign!A:D,4,FALSE)</f>
        <v>62</v>
      </c>
    </row>
    <row r="8749" spans="2:7" x14ac:dyDescent="0.2">
      <c r="B8749" t="s">
        <v>3487</v>
      </c>
      <c r="C8749" t="str">
        <f>VLOOKUP(B8749,customer!A:B,2,FALSE)</f>
        <v>Aldric Newman</v>
      </c>
      <c r="D8749" t="s">
        <v>3947</v>
      </c>
      <c r="E8749" t="str">
        <f>VLOOKUP(D8749,campaign!A:B,2,FALSE)</f>
        <v>OwnsComputer</v>
      </c>
      <c r="F8749" s="9">
        <v>45008</v>
      </c>
      <c r="G8749">
        <f>VLOOKUP(D8749,campaign!A:D,4,FALSE)</f>
        <v>62</v>
      </c>
    </row>
    <row r="8750" spans="2:7" x14ac:dyDescent="0.2">
      <c r="B8750" t="s">
        <v>3487</v>
      </c>
      <c r="C8750" t="str">
        <f>VLOOKUP(B8750,customer!A:B,2,FALSE)</f>
        <v>Aldric Newman</v>
      </c>
      <c r="D8750" t="s">
        <v>3947</v>
      </c>
      <c r="E8750" t="str">
        <f>VLOOKUP(D8750,campaign!A:B,2,FALSE)</f>
        <v>OwnsComputer</v>
      </c>
      <c r="F8750" s="9">
        <v>45040</v>
      </c>
      <c r="G8750">
        <f>VLOOKUP(D8750,campaign!A:D,4,FALSE)</f>
        <v>62</v>
      </c>
    </row>
    <row r="8751" spans="2:7" x14ac:dyDescent="0.2">
      <c r="B8751" t="s">
        <v>3487</v>
      </c>
      <c r="C8751" t="str">
        <f>VLOOKUP(B8751,customer!A:B,2,FALSE)</f>
        <v>Aldric Newman</v>
      </c>
      <c r="D8751" t="s">
        <v>3947</v>
      </c>
      <c r="E8751" t="str">
        <f>VLOOKUP(D8751,campaign!A:B,2,FALSE)</f>
        <v>OwnsComputer</v>
      </c>
      <c r="F8751" s="9">
        <v>45073</v>
      </c>
      <c r="G8751">
        <f>VLOOKUP(D8751,campaign!A:D,4,FALSE)</f>
        <v>62</v>
      </c>
    </row>
    <row r="8752" spans="2:7" x14ac:dyDescent="0.2">
      <c r="B8752" t="s">
        <v>3488</v>
      </c>
      <c r="C8752" t="str">
        <f>VLOOKUP(B8752,customer!A:B,2,FALSE)</f>
        <v>Emmaline Steadman</v>
      </c>
      <c r="D8752" t="s">
        <v>3922</v>
      </c>
      <c r="E8752" t="str">
        <f>VLOOKUP(D8752,campaign!A:B,2,FALSE)</f>
        <v>HandsetWebCapable</v>
      </c>
      <c r="F8752" s="9">
        <v>44680</v>
      </c>
      <c r="G8752">
        <f>VLOOKUP(D8752,campaign!A:D,4,FALSE)</f>
        <v>62</v>
      </c>
    </row>
    <row r="8753" spans="2:7" x14ac:dyDescent="0.2">
      <c r="B8753" t="s">
        <v>3488</v>
      </c>
      <c r="C8753" t="str">
        <f>VLOOKUP(B8753,customer!A:B,2,FALSE)</f>
        <v>Emmaline Steadman</v>
      </c>
      <c r="D8753" t="s">
        <v>3922</v>
      </c>
      <c r="E8753" t="str">
        <f>VLOOKUP(D8753,campaign!A:B,2,FALSE)</f>
        <v>HandsetWebCapable</v>
      </c>
      <c r="F8753" s="9">
        <v>44773</v>
      </c>
      <c r="G8753">
        <f>VLOOKUP(D8753,campaign!A:D,4,FALSE)</f>
        <v>62</v>
      </c>
    </row>
    <row r="8754" spans="2:7" x14ac:dyDescent="0.2">
      <c r="B8754" t="s">
        <v>3488</v>
      </c>
      <c r="C8754" t="str">
        <f>VLOOKUP(B8754,customer!A:B,2,FALSE)</f>
        <v>Emmaline Steadman</v>
      </c>
      <c r="D8754" t="s">
        <v>3922</v>
      </c>
      <c r="E8754" t="str">
        <f>VLOOKUP(D8754,campaign!A:B,2,FALSE)</f>
        <v>HandsetWebCapable</v>
      </c>
      <c r="F8754" s="9">
        <v>44775</v>
      </c>
      <c r="G8754">
        <f>VLOOKUP(D8754,campaign!A:D,4,FALSE)</f>
        <v>62</v>
      </c>
    </row>
    <row r="8755" spans="2:7" x14ac:dyDescent="0.2">
      <c r="B8755" t="s">
        <v>3488</v>
      </c>
      <c r="C8755" t="str">
        <f>VLOOKUP(B8755,customer!A:B,2,FALSE)</f>
        <v>Emmaline Steadman</v>
      </c>
      <c r="D8755" t="s">
        <v>3922</v>
      </c>
      <c r="E8755" t="str">
        <f>VLOOKUP(D8755,campaign!A:B,2,FALSE)</f>
        <v>HandsetWebCapable</v>
      </c>
      <c r="F8755" s="9">
        <v>44904</v>
      </c>
      <c r="G8755">
        <f>VLOOKUP(D8755,campaign!A:D,4,FALSE)</f>
        <v>62</v>
      </c>
    </row>
    <row r="8756" spans="2:7" x14ac:dyDescent="0.2">
      <c r="B8756" t="s">
        <v>3488</v>
      </c>
      <c r="C8756" t="str">
        <f>VLOOKUP(B8756,customer!A:B,2,FALSE)</f>
        <v>Emmaline Steadman</v>
      </c>
      <c r="D8756" t="s">
        <v>3922</v>
      </c>
      <c r="E8756" t="str">
        <f>VLOOKUP(D8756,campaign!A:B,2,FALSE)</f>
        <v>HandsetWebCapable</v>
      </c>
      <c r="F8756" s="9">
        <v>44934</v>
      </c>
      <c r="G8756">
        <f>VLOOKUP(D8756,campaign!A:D,4,FALSE)</f>
        <v>62</v>
      </c>
    </row>
    <row r="8757" spans="2:7" x14ac:dyDescent="0.2">
      <c r="B8757" t="s">
        <v>3488</v>
      </c>
      <c r="C8757" t="str">
        <f>VLOOKUP(B8757,customer!A:B,2,FALSE)</f>
        <v>Emmaline Steadman</v>
      </c>
      <c r="D8757" t="s">
        <v>3922</v>
      </c>
      <c r="E8757" t="str">
        <f>VLOOKUP(D8757,campaign!A:B,2,FALSE)</f>
        <v>HandsetWebCapable</v>
      </c>
      <c r="F8757" s="9">
        <v>44959</v>
      </c>
      <c r="G8757">
        <f>VLOOKUP(D8757,campaign!A:D,4,FALSE)</f>
        <v>62</v>
      </c>
    </row>
    <row r="8758" spans="2:7" x14ac:dyDescent="0.2">
      <c r="B8758" t="s">
        <v>3488</v>
      </c>
      <c r="C8758" t="str">
        <f>VLOOKUP(B8758,customer!A:B,2,FALSE)</f>
        <v>Emmaline Steadman</v>
      </c>
      <c r="D8758" t="s">
        <v>3922</v>
      </c>
      <c r="E8758" t="str">
        <f>VLOOKUP(D8758,campaign!A:B,2,FALSE)</f>
        <v>HandsetWebCapable</v>
      </c>
      <c r="F8758" s="9">
        <v>45022</v>
      </c>
      <c r="G8758">
        <f>VLOOKUP(D8758,campaign!A:D,4,FALSE)</f>
        <v>62</v>
      </c>
    </row>
    <row r="8759" spans="2:7" x14ac:dyDescent="0.2">
      <c r="B8759" t="s">
        <v>3488</v>
      </c>
      <c r="C8759" t="str">
        <f>VLOOKUP(B8759,customer!A:B,2,FALSE)</f>
        <v>Emmaline Steadman</v>
      </c>
      <c r="D8759" t="s">
        <v>3922</v>
      </c>
      <c r="E8759" t="str">
        <f>VLOOKUP(D8759,campaign!A:B,2,FALSE)</f>
        <v>HandsetWebCapable</v>
      </c>
      <c r="F8759" s="9">
        <v>45051</v>
      </c>
      <c r="G8759">
        <f>VLOOKUP(D8759,campaign!A:D,4,FALSE)</f>
        <v>62</v>
      </c>
    </row>
    <row r="8760" spans="2:7" x14ac:dyDescent="0.2">
      <c r="B8760" t="s">
        <v>3488</v>
      </c>
      <c r="C8760" t="str">
        <f>VLOOKUP(B8760,customer!A:B,2,FALSE)</f>
        <v>Emmaline Steadman</v>
      </c>
      <c r="D8760" t="s">
        <v>3950</v>
      </c>
      <c r="E8760" t="str">
        <f>VLOOKUP(D8760,campaign!A:B,2,FALSE)</f>
        <v>NotNewCellphoneUser</v>
      </c>
      <c r="F8760" s="9">
        <v>45036</v>
      </c>
      <c r="G8760">
        <f>VLOOKUP(D8760,campaign!A:D,4,FALSE)</f>
        <v>28</v>
      </c>
    </row>
    <row r="8761" spans="2:7" x14ac:dyDescent="0.2">
      <c r="B8761" t="s">
        <v>3488</v>
      </c>
      <c r="C8761" t="str">
        <f>VLOOKUP(B8761,customer!A:B,2,FALSE)</f>
        <v>Emmaline Steadman</v>
      </c>
      <c r="D8761" t="s">
        <v>3950</v>
      </c>
      <c r="E8761" t="str">
        <f>VLOOKUP(D8761,campaign!A:B,2,FALSE)</f>
        <v>NotNewCellphoneUser</v>
      </c>
      <c r="F8761" s="9">
        <v>45073</v>
      </c>
      <c r="G8761">
        <f>VLOOKUP(D8761,campaign!A:D,4,FALSE)</f>
        <v>28</v>
      </c>
    </row>
    <row r="8762" spans="2:7" x14ac:dyDescent="0.2">
      <c r="B8762" t="s">
        <v>3488</v>
      </c>
      <c r="C8762" t="str">
        <f>VLOOKUP(B8762,customer!A:B,2,FALSE)</f>
        <v>Emmaline Steadman</v>
      </c>
      <c r="D8762" t="s">
        <v>3950</v>
      </c>
      <c r="E8762" t="str">
        <f>VLOOKUP(D8762,campaign!A:B,2,FALSE)</f>
        <v>NotNewCellphoneUser</v>
      </c>
      <c r="F8762" s="9">
        <v>45078</v>
      </c>
      <c r="G8762">
        <f>VLOOKUP(D8762,campaign!A:D,4,FALSE)</f>
        <v>28</v>
      </c>
    </row>
    <row r="8763" spans="2:7" x14ac:dyDescent="0.2">
      <c r="B8763" t="s">
        <v>3489</v>
      </c>
      <c r="C8763" t="str">
        <f>VLOOKUP(B8763,customer!A:B,2,FALSE)</f>
        <v>Tristam Lafrentz</v>
      </c>
      <c r="D8763" t="s">
        <v>3953</v>
      </c>
      <c r="E8763" t="str">
        <f>VLOOKUP(D8763,campaign!A:B,2,FALSE)</f>
        <v>MaritalStatus</v>
      </c>
      <c r="F8763" s="9">
        <v>44764</v>
      </c>
      <c r="G8763">
        <f>VLOOKUP(D8763,campaign!A:D,4,FALSE)</f>
        <v>29</v>
      </c>
    </row>
    <row r="8764" spans="2:7" x14ac:dyDescent="0.2">
      <c r="B8764" t="s">
        <v>3489</v>
      </c>
      <c r="C8764" t="str">
        <f>VLOOKUP(B8764,customer!A:B,2,FALSE)</f>
        <v>Tristam Lafrentz</v>
      </c>
      <c r="D8764" t="s">
        <v>3953</v>
      </c>
      <c r="E8764" t="str">
        <f>VLOOKUP(D8764,campaign!A:B,2,FALSE)</f>
        <v>MaritalStatus</v>
      </c>
      <c r="F8764" s="9">
        <v>44799</v>
      </c>
      <c r="G8764">
        <f>VLOOKUP(D8764,campaign!A:D,4,FALSE)</f>
        <v>29</v>
      </c>
    </row>
    <row r="8765" spans="2:7" x14ac:dyDescent="0.2">
      <c r="B8765" t="s">
        <v>3489</v>
      </c>
      <c r="C8765" t="str">
        <f>VLOOKUP(B8765,customer!A:B,2,FALSE)</f>
        <v>Tristam Lafrentz</v>
      </c>
      <c r="D8765" t="s">
        <v>3953</v>
      </c>
      <c r="E8765" t="str">
        <f>VLOOKUP(D8765,campaign!A:B,2,FALSE)</f>
        <v>MaritalStatus</v>
      </c>
      <c r="F8765" s="9">
        <v>44831</v>
      </c>
      <c r="G8765">
        <f>VLOOKUP(D8765,campaign!A:D,4,FALSE)</f>
        <v>29</v>
      </c>
    </row>
    <row r="8766" spans="2:7" x14ac:dyDescent="0.2">
      <c r="B8766" t="s">
        <v>3489</v>
      </c>
      <c r="C8766" t="str">
        <f>VLOOKUP(B8766,customer!A:B,2,FALSE)</f>
        <v>Tristam Lafrentz</v>
      </c>
      <c r="D8766" t="s">
        <v>3953</v>
      </c>
      <c r="E8766" t="str">
        <f>VLOOKUP(D8766,campaign!A:B,2,FALSE)</f>
        <v>MaritalStatus</v>
      </c>
      <c r="F8766" s="9">
        <v>44836</v>
      </c>
      <c r="G8766">
        <f>VLOOKUP(D8766,campaign!A:D,4,FALSE)</f>
        <v>29</v>
      </c>
    </row>
    <row r="8767" spans="2:7" x14ac:dyDescent="0.2">
      <c r="B8767" t="s">
        <v>3489</v>
      </c>
      <c r="C8767" t="str">
        <f>VLOOKUP(B8767,customer!A:B,2,FALSE)</f>
        <v>Tristam Lafrentz</v>
      </c>
      <c r="D8767" t="s">
        <v>3953</v>
      </c>
      <c r="E8767" t="str">
        <f>VLOOKUP(D8767,campaign!A:B,2,FALSE)</f>
        <v>MaritalStatus</v>
      </c>
      <c r="F8767" s="9">
        <v>44888</v>
      </c>
      <c r="G8767">
        <f>VLOOKUP(D8767,campaign!A:D,4,FALSE)</f>
        <v>29</v>
      </c>
    </row>
    <row r="8768" spans="2:7" x14ac:dyDescent="0.2">
      <c r="B8768" t="s">
        <v>3489</v>
      </c>
      <c r="C8768" t="str">
        <f>VLOOKUP(B8768,customer!A:B,2,FALSE)</f>
        <v>Tristam Lafrentz</v>
      </c>
      <c r="D8768" t="s">
        <v>3953</v>
      </c>
      <c r="E8768" t="str">
        <f>VLOOKUP(D8768,campaign!A:B,2,FALSE)</f>
        <v>MaritalStatus</v>
      </c>
      <c r="F8768" s="9">
        <v>44899</v>
      </c>
      <c r="G8768">
        <f>VLOOKUP(D8768,campaign!A:D,4,FALSE)</f>
        <v>29</v>
      </c>
    </row>
    <row r="8769" spans="2:7" x14ac:dyDescent="0.2">
      <c r="B8769" t="s">
        <v>3489</v>
      </c>
      <c r="C8769" t="str">
        <f>VLOOKUP(B8769,customer!A:B,2,FALSE)</f>
        <v>Tristam Lafrentz</v>
      </c>
      <c r="D8769" t="s">
        <v>3953</v>
      </c>
      <c r="E8769" t="str">
        <f>VLOOKUP(D8769,campaign!A:B,2,FALSE)</f>
        <v>MaritalStatus</v>
      </c>
      <c r="F8769" s="9">
        <v>44931</v>
      </c>
      <c r="G8769">
        <f>VLOOKUP(D8769,campaign!A:D,4,FALSE)</f>
        <v>29</v>
      </c>
    </row>
    <row r="8770" spans="2:7" x14ac:dyDescent="0.2">
      <c r="B8770" t="s">
        <v>3489</v>
      </c>
      <c r="C8770" t="str">
        <f>VLOOKUP(B8770,customer!A:B,2,FALSE)</f>
        <v>Tristam Lafrentz</v>
      </c>
      <c r="D8770" t="s">
        <v>3953</v>
      </c>
      <c r="E8770" t="str">
        <f>VLOOKUP(D8770,campaign!A:B,2,FALSE)</f>
        <v>MaritalStatus</v>
      </c>
      <c r="F8770" s="9">
        <v>44958</v>
      </c>
      <c r="G8770">
        <f>VLOOKUP(D8770,campaign!A:D,4,FALSE)</f>
        <v>29</v>
      </c>
    </row>
    <row r="8771" spans="2:7" x14ac:dyDescent="0.2">
      <c r="B8771" t="s">
        <v>3489</v>
      </c>
      <c r="C8771" t="str">
        <f>VLOOKUP(B8771,customer!A:B,2,FALSE)</f>
        <v>Tristam Lafrentz</v>
      </c>
      <c r="D8771" t="s">
        <v>3953</v>
      </c>
      <c r="E8771" t="str">
        <f>VLOOKUP(D8771,campaign!A:B,2,FALSE)</f>
        <v>MaritalStatus</v>
      </c>
      <c r="F8771" s="9">
        <v>44994</v>
      </c>
      <c r="G8771">
        <f>VLOOKUP(D8771,campaign!A:D,4,FALSE)</f>
        <v>29</v>
      </c>
    </row>
    <row r="8772" spans="2:7" x14ac:dyDescent="0.2">
      <c r="B8772" t="s">
        <v>3489</v>
      </c>
      <c r="C8772" t="str">
        <f>VLOOKUP(B8772,customer!A:B,2,FALSE)</f>
        <v>Tristam Lafrentz</v>
      </c>
      <c r="D8772" t="s">
        <v>3953</v>
      </c>
      <c r="E8772" t="str">
        <f>VLOOKUP(D8772,campaign!A:B,2,FALSE)</f>
        <v>MaritalStatus</v>
      </c>
      <c r="F8772" s="9">
        <v>45051</v>
      </c>
      <c r="G8772">
        <f>VLOOKUP(D8772,campaign!A:D,4,FALSE)</f>
        <v>29</v>
      </c>
    </row>
    <row r="8773" spans="2:7" x14ac:dyDescent="0.2">
      <c r="B8773" t="s">
        <v>3489</v>
      </c>
      <c r="C8773" t="str">
        <f>VLOOKUP(B8773,customer!A:B,2,FALSE)</f>
        <v>Tristam Lafrentz</v>
      </c>
      <c r="D8773" t="s">
        <v>3953</v>
      </c>
      <c r="E8773" t="str">
        <f>VLOOKUP(D8773,campaign!A:B,2,FALSE)</f>
        <v>MaritalStatus</v>
      </c>
      <c r="F8773" s="9">
        <v>45082</v>
      </c>
      <c r="G8773">
        <f>VLOOKUP(D8773,campaign!A:D,4,FALSE)</f>
        <v>29</v>
      </c>
    </row>
    <row r="8774" spans="2:7" x14ac:dyDescent="0.2">
      <c r="B8774" t="s">
        <v>3489</v>
      </c>
      <c r="C8774" t="str">
        <f>VLOOKUP(B8774,customer!A:B,2,FALSE)</f>
        <v>Tristam Lafrentz</v>
      </c>
      <c r="D8774" t="s">
        <v>3923</v>
      </c>
      <c r="E8774" t="str">
        <f>VLOOKUP(D8774,campaign!A:B,2,FALSE)</f>
        <v>TruckOwner</v>
      </c>
      <c r="F8774" s="9">
        <v>44860</v>
      </c>
      <c r="G8774">
        <f>VLOOKUP(D8774,campaign!A:D,4,FALSE)</f>
        <v>26</v>
      </c>
    </row>
    <row r="8775" spans="2:7" x14ac:dyDescent="0.2">
      <c r="B8775" t="s">
        <v>3489</v>
      </c>
      <c r="C8775" t="str">
        <f>VLOOKUP(B8775,customer!A:B,2,FALSE)</f>
        <v>Tristam Lafrentz</v>
      </c>
      <c r="D8775" t="s">
        <v>3923</v>
      </c>
      <c r="E8775" t="str">
        <f>VLOOKUP(D8775,campaign!A:B,2,FALSE)</f>
        <v>TruckOwner</v>
      </c>
      <c r="F8775" s="9">
        <v>44924</v>
      </c>
      <c r="G8775">
        <f>VLOOKUP(D8775,campaign!A:D,4,FALSE)</f>
        <v>26</v>
      </c>
    </row>
    <row r="8776" spans="2:7" x14ac:dyDescent="0.2">
      <c r="B8776" t="s">
        <v>3489</v>
      </c>
      <c r="C8776" t="str">
        <f>VLOOKUP(B8776,customer!A:B,2,FALSE)</f>
        <v>Tristam Lafrentz</v>
      </c>
      <c r="D8776" t="s">
        <v>3923</v>
      </c>
      <c r="E8776" t="str">
        <f>VLOOKUP(D8776,campaign!A:B,2,FALSE)</f>
        <v>TruckOwner</v>
      </c>
      <c r="F8776" s="9">
        <v>44954</v>
      </c>
      <c r="G8776">
        <f>VLOOKUP(D8776,campaign!A:D,4,FALSE)</f>
        <v>26</v>
      </c>
    </row>
    <row r="8777" spans="2:7" x14ac:dyDescent="0.2">
      <c r="B8777" t="s">
        <v>3489</v>
      </c>
      <c r="C8777" t="str">
        <f>VLOOKUP(B8777,customer!A:B,2,FALSE)</f>
        <v>Tristam Lafrentz</v>
      </c>
      <c r="D8777" t="s">
        <v>3923</v>
      </c>
      <c r="E8777" t="str">
        <f>VLOOKUP(D8777,campaign!A:B,2,FALSE)</f>
        <v>TruckOwner</v>
      </c>
      <c r="F8777" s="9">
        <v>44984</v>
      </c>
      <c r="G8777">
        <f>VLOOKUP(D8777,campaign!A:D,4,FALSE)</f>
        <v>26</v>
      </c>
    </row>
    <row r="8778" spans="2:7" x14ac:dyDescent="0.2">
      <c r="B8778" t="s">
        <v>3489</v>
      </c>
      <c r="C8778" t="str">
        <f>VLOOKUP(B8778,customer!A:B,2,FALSE)</f>
        <v>Tristam Lafrentz</v>
      </c>
      <c r="D8778" t="s">
        <v>3923</v>
      </c>
      <c r="E8778" t="str">
        <f>VLOOKUP(D8778,campaign!A:B,2,FALSE)</f>
        <v>TruckOwner</v>
      </c>
      <c r="F8778" s="9">
        <v>44987</v>
      </c>
      <c r="G8778">
        <f>VLOOKUP(D8778,campaign!A:D,4,FALSE)</f>
        <v>26</v>
      </c>
    </row>
    <row r="8779" spans="2:7" x14ac:dyDescent="0.2">
      <c r="B8779" t="s">
        <v>3489</v>
      </c>
      <c r="C8779" t="str">
        <f>VLOOKUP(B8779,customer!A:B,2,FALSE)</f>
        <v>Tristam Lafrentz</v>
      </c>
      <c r="D8779" t="s">
        <v>3923</v>
      </c>
      <c r="E8779" t="str">
        <f>VLOOKUP(D8779,campaign!A:B,2,FALSE)</f>
        <v>TruckOwner</v>
      </c>
      <c r="F8779" s="9">
        <v>45019</v>
      </c>
      <c r="G8779">
        <f>VLOOKUP(D8779,campaign!A:D,4,FALSE)</f>
        <v>26</v>
      </c>
    </row>
    <row r="8780" spans="2:7" x14ac:dyDescent="0.2">
      <c r="B8780" t="s">
        <v>3489</v>
      </c>
      <c r="C8780" t="str">
        <f>VLOOKUP(B8780,customer!A:B,2,FALSE)</f>
        <v>Tristam Lafrentz</v>
      </c>
      <c r="D8780" t="s">
        <v>3923</v>
      </c>
      <c r="E8780" t="str">
        <f>VLOOKUP(D8780,campaign!A:B,2,FALSE)</f>
        <v>TruckOwner</v>
      </c>
      <c r="F8780" s="9">
        <v>45074</v>
      </c>
      <c r="G8780">
        <f>VLOOKUP(D8780,campaign!A:D,4,FALSE)</f>
        <v>26</v>
      </c>
    </row>
    <row r="8781" spans="2:7" x14ac:dyDescent="0.2">
      <c r="B8781" t="s">
        <v>3489</v>
      </c>
      <c r="C8781" t="str">
        <f>VLOOKUP(B8781,customer!A:B,2,FALSE)</f>
        <v>Tristam Lafrentz</v>
      </c>
      <c r="D8781" t="s">
        <v>3923</v>
      </c>
      <c r="E8781" t="str">
        <f>VLOOKUP(D8781,campaign!A:B,2,FALSE)</f>
        <v>TruckOwner</v>
      </c>
      <c r="F8781" s="9">
        <v>45084</v>
      </c>
      <c r="G8781">
        <f>VLOOKUP(D8781,campaign!A:D,4,FALSE)</f>
        <v>26</v>
      </c>
    </row>
    <row r="8782" spans="2:7" x14ac:dyDescent="0.2">
      <c r="B8782" t="s">
        <v>3490</v>
      </c>
      <c r="C8782" t="str">
        <f>VLOOKUP(B8782,customer!A:B,2,FALSE)</f>
        <v>Melinda Purser</v>
      </c>
      <c r="D8782" t="s">
        <v>3924</v>
      </c>
      <c r="E8782" t="str">
        <f>VLOOKUP(D8782,campaign!A:B,2,FALSE)</f>
        <v>RVOwner</v>
      </c>
      <c r="F8782" s="9">
        <v>44692</v>
      </c>
      <c r="G8782">
        <f>VLOOKUP(D8782,campaign!A:D,4,FALSE)</f>
        <v>22</v>
      </c>
    </row>
    <row r="8783" spans="2:7" x14ac:dyDescent="0.2">
      <c r="B8783" t="s">
        <v>3490</v>
      </c>
      <c r="C8783" t="str">
        <f>VLOOKUP(B8783,customer!A:B,2,FALSE)</f>
        <v>Melinda Purser</v>
      </c>
      <c r="D8783" t="s">
        <v>3924</v>
      </c>
      <c r="E8783" t="str">
        <f>VLOOKUP(D8783,campaign!A:B,2,FALSE)</f>
        <v>RVOwner</v>
      </c>
      <c r="F8783" s="9">
        <v>44733</v>
      </c>
      <c r="G8783">
        <f>VLOOKUP(D8783,campaign!A:D,4,FALSE)</f>
        <v>22</v>
      </c>
    </row>
    <row r="8784" spans="2:7" x14ac:dyDescent="0.2">
      <c r="B8784" t="s">
        <v>3490</v>
      </c>
      <c r="C8784" t="str">
        <f>VLOOKUP(B8784,customer!A:B,2,FALSE)</f>
        <v>Melinda Purser</v>
      </c>
      <c r="D8784" t="s">
        <v>3924</v>
      </c>
      <c r="E8784" t="str">
        <f>VLOOKUP(D8784,campaign!A:B,2,FALSE)</f>
        <v>RVOwner</v>
      </c>
      <c r="F8784" s="9">
        <v>44767</v>
      </c>
      <c r="G8784">
        <f>VLOOKUP(D8784,campaign!A:D,4,FALSE)</f>
        <v>22</v>
      </c>
    </row>
    <row r="8785" spans="2:7" x14ac:dyDescent="0.2">
      <c r="B8785" t="s">
        <v>3490</v>
      </c>
      <c r="C8785" t="str">
        <f>VLOOKUP(B8785,customer!A:B,2,FALSE)</f>
        <v>Melinda Purser</v>
      </c>
      <c r="D8785" t="s">
        <v>3924</v>
      </c>
      <c r="E8785" t="str">
        <f>VLOOKUP(D8785,campaign!A:B,2,FALSE)</f>
        <v>RVOwner</v>
      </c>
      <c r="F8785" s="9">
        <v>44797</v>
      </c>
      <c r="G8785">
        <f>VLOOKUP(D8785,campaign!A:D,4,FALSE)</f>
        <v>22</v>
      </c>
    </row>
    <row r="8786" spans="2:7" x14ac:dyDescent="0.2">
      <c r="B8786" t="s">
        <v>3490</v>
      </c>
      <c r="C8786" t="str">
        <f>VLOOKUP(B8786,customer!A:B,2,FALSE)</f>
        <v>Melinda Purser</v>
      </c>
      <c r="D8786" t="s">
        <v>3924</v>
      </c>
      <c r="E8786" t="str">
        <f>VLOOKUP(D8786,campaign!A:B,2,FALSE)</f>
        <v>RVOwner</v>
      </c>
      <c r="F8786" s="9">
        <v>44827</v>
      </c>
      <c r="G8786">
        <f>VLOOKUP(D8786,campaign!A:D,4,FALSE)</f>
        <v>22</v>
      </c>
    </row>
    <row r="8787" spans="2:7" x14ac:dyDescent="0.2">
      <c r="B8787" t="s">
        <v>3490</v>
      </c>
      <c r="C8787" t="str">
        <f>VLOOKUP(B8787,customer!A:B,2,FALSE)</f>
        <v>Melinda Purser</v>
      </c>
      <c r="D8787" t="s">
        <v>3924</v>
      </c>
      <c r="E8787" t="str">
        <f>VLOOKUP(D8787,campaign!A:B,2,FALSE)</f>
        <v>RVOwner</v>
      </c>
      <c r="F8787" s="9">
        <v>44846</v>
      </c>
      <c r="G8787">
        <f>VLOOKUP(D8787,campaign!A:D,4,FALSE)</f>
        <v>22</v>
      </c>
    </row>
    <row r="8788" spans="2:7" x14ac:dyDescent="0.2">
      <c r="B8788" t="s">
        <v>3490</v>
      </c>
      <c r="C8788" t="str">
        <f>VLOOKUP(B8788,customer!A:B,2,FALSE)</f>
        <v>Melinda Purser</v>
      </c>
      <c r="D8788" t="s">
        <v>3924</v>
      </c>
      <c r="E8788" t="str">
        <f>VLOOKUP(D8788,campaign!A:B,2,FALSE)</f>
        <v>RVOwner</v>
      </c>
      <c r="F8788" s="9">
        <v>44887</v>
      </c>
      <c r="G8788">
        <f>VLOOKUP(D8788,campaign!A:D,4,FALSE)</f>
        <v>22</v>
      </c>
    </row>
    <row r="8789" spans="2:7" x14ac:dyDescent="0.2">
      <c r="B8789" t="s">
        <v>3490</v>
      </c>
      <c r="C8789" t="str">
        <f>VLOOKUP(B8789,customer!A:B,2,FALSE)</f>
        <v>Melinda Purser</v>
      </c>
      <c r="D8789" t="s">
        <v>3924</v>
      </c>
      <c r="E8789" t="str">
        <f>VLOOKUP(D8789,campaign!A:B,2,FALSE)</f>
        <v>RVOwner</v>
      </c>
      <c r="F8789" s="9">
        <v>44941</v>
      </c>
      <c r="G8789">
        <f>VLOOKUP(D8789,campaign!A:D,4,FALSE)</f>
        <v>22</v>
      </c>
    </row>
    <row r="8790" spans="2:7" x14ac:dyDescent="0.2">
      <c r="B8790" t="s">
        <v>3490</v>
      </c>
      <c r="C8790" t="str">
        <f>VLOOKUP(B8790,customer!A:B,2,FALSE)</f>
        <v>Melinda Purser</v>
      </c>
      <c r="D8790" t="s">
        <v>3924</v>
      </c>
      <c r="E8790" t="str">
        <f>VLOOKUP(D8790,campaign!A:B,2,FALSE)</f>
        <v>RVOwner</v>
      </c>
      <c r="F8790" s="9">
        <v>44970</v>
      </c>
      <c r="G8790">
        <f>VLOOKUP(D8790,campaign!A:D,4,FALSE)</f>
        <v>22</v>
      </c>
    </row>
    <row r="8791" spans="2:7" x14ac:dyDescent="0.2">
      <c r="B8791" t="s">
        <v>3490</v>
      </c>
      <c r="C8791" t="str">
        <f>VLOOKUP(B8791,customer!A:B,2,FALSE)</f>
        <v>Melinda Purser</v>
      </c>
      <c r="D8791" t="s">
        <v>3924</v>
      </c>
      <c r="E8791" t="str">
        <f>VLOOKUP(D8791,campaign!A:B,2,FALSE)</f>
        <v>RVOwner</v>
      </c>
      <c r="F8791" s="9">
        <v>45010</v>
      </c>
      <c r="G8791">
        <f>VLOOKUP(D8791,campaign!A:D,4,FALSE)</f>
        <v>22</v>
      </c>
    </row>
    <row r="8792" spans="2:7" x14ac:dyDescent="0.2">
      <c r="B8792" t="s">
        <v>3490</v>
      </c>
      <c r="C8792" t="str">
        <f>VLOOKUP(B8792,customer!A:B,2,FALSE)</f>
        <v>Melinda Purser</v>
      </c>
      <c r="D8792" t="s">
        <v>3924</v>
      </c>
      <c r="E8792" t="str">
        <f>VLOOKUP(D8792,campaign!A:B,2,FALSE)</f>
        <v>RVOwner</v>
      </c>
      <c r="F8792" s="9">
        <v>45027</v>
      </c>
      <c r="G8792">
        <f>VLOOKUP(D8792,campaign!A:D,4,FALSE)</f>
        <v>22</v>
      </c>
    </row>
    <row r="8793" spans="2:7" x14ac:dyDescent="0.2">
      <c r="B8793" t="s">
        <v>3490</v>
      </c>
      <c r="C8793" t="str">
        <f>VLOOKUP(B8793,customer!A:B,2,FALSE)</f>
        <v>Melinda Purser</v>
      </c>
      <c r="D8793" t="s">
        <v>3924</v>
      </c>
      <c r="E8793" t="str">
        <f>VLOOKUP(D8793,campaign!A:B,2,FALSE)</f>
        <v>RVOwner</v>
      </c>
      <c r="F8793" s="9">
        <v>45072</v>
      </c>
      <c r="G8793">
        <f>VLOOKUP(D8793,campaign!A:D,4,FALSE)</f>
        <v>22</v>
      </c>
    </row>
    <row r="8794" spans="2:7" x14ac:dyDescent="0.2">
      <c r="B8794" t="s">
        <v>3490</v>
      </c>
      <c r="C8794" t="str">
        <f>VLOOKUP(B8794,customer!A:B,2,FALSE)</f>
        <v>Melinda Purser</v>
      </c>
      <c r="D8794" t="s">
        <v>3922</v>
      </c>
      <c r="E8794" t="str">
        <f>VLOOKUP(D8794,campaign!A:B,2,FALSE)</f>
        <v>HandsetWebCapable</v>
      </c>
      <c r="F8794" s="9">
        <v>44831</v>
      </c>
      <c r="G8794">
        <f>VLOOKUP(D8794,campaign!A:D,4,FALSE)</f>
        <v>62</v>
      </c>
    </row>
    <row r="8795" spans="2:7" x14ac:dyDescent="0.2">
      <c r="B8795" t="s">
        <v>3490</v>
      </c>
      <c r="C8795" t="str">
        <f>VLOOKUP(B8795,customer!A:B,2,FALSE)</f>
        <v>Melinda Purser</v>
      </c>
      <c r="D8795" t="s">
        <v>3922</v>
      </c>
      <c r="E8795" t="str">
        <f>VLOOKUP(D8795,campaign!A:B,2,FALSE)</f>
        <v>HandsetWebCapable</v>
      </c>
      <c r="F8795" s="9">
        <v>44861</v>
      </c>
      <c r="G8795">
        <f>VLOOKUP(D8795,campaign!A:D,4,FALSE)</f>
        <v>62</v>
      </c>
    </row>
    <row r="8796" spans="2:7" x14ac:dyDescent="0.2">
      <c r="B8796" t="s">
        <v>3490</v>
      </c>
      <c r="C8796" t="str">
        <f>VLOOKUP(B8796,customer!A:B,2,FALSE)</f>
        <v>Melinda Purser</v>
      </c>
      <c r="D8796" t="s">
        <v>3922</v>
      </c>
      <c r="E8796" t="str">
        <f>VLOOKUP(D8796,campaign!A:B,2,FALSE)</f>
        <v>HandsetWebCapable</v>
      </c>
      <c r="F8796" s="9">
        <v>44872</v>
      </c>
      <c r="G8796">
        <f>VLOOKUP(D8796,campaign!A:D,4,FALSE)</f>
        <v>62</v>
      </c>
    </row>
    <row r="8797" spans="2:7" x14ac:dyDescent="0.2">
      <c r="B8797" t="s">
        <v>3490</v>
      </c>
      <c r="C8797" t="str">
        <f>VLOOKUP(B8797,customer!A:B,2,FALSE)</f>
        <v>Melinda Purser</v>
      </c>
      <c r="D8797" t="s">
        <v>3922</v>
      </c>
      <c r="E8797" t="str">
        <f>VLOOKUP(D8797,campaign!A:B,2,FALSE)</f>
        <v>HandsetWebCapable</v>
      </c>
      <c r="F8797" s="9">
        <v>44926</v>
      </c>
      <c r="G8797">
        <f>VLOOKUP(D8797,campaign!A:D,4,FALSE)</f>
        <v>62</v>
      </c>
    </row>
    <row r="8798" spans="2:7" x14ac:dyDescent="0.2">
      <c r="B8798" t="s">
        <v>3490</v>
      </c>
      <c r="C8798" t="str">
        <f>VLOOKUP(B8798,customer!A:B,2,FALSE)</f>
        <v>Melinda Purser</v>
      </c>
      <c r="D8798" t="s">
        <v>3922</v>
      </c>
      <c r="E8798" t="str">
        <f>VLOOKUP(D8798,campaign!A:B,2,FALSE)</f>
        <v>HandsetWebCapable</v>
      </c>
      <c r="F8798" s="9">
        <v>44928</v>
      </c>
      <c r="G8798">
        <f>VLOOKUP(D8798,campaign!A:D,4,FALSE)</f>
        <v>62</v>
      </c>
    </row>
    <row r="8799" spans="2:7" x14ac:dyDescent="0.2">
      <c r="B8799" t="s">
        <v>3490</v>
      </c>
      <c r="C8799" t="str">
        <f>VLOOKUP(B8799,customer!A:B,2,FALSE)</f>
        <v>Melinda Purser</v>
      </c>
      <c r="D8799" t="s">
        <v>3922</v>
      </c>
      <c r="E8799" t="str">
        <f>VLOOKUP(D8799,campaign!A:B,2,FALSE)</f>
        <v>HandsetWebCapable</v>
      </c>
      <c r="F8799" s="9">
        <v>44959</v>
      </c>
      <c r="G8799">
        <f>VLOOKUP(D8799,campaign!A:D,4,FALSE)</f>
        <v>62</v>
      </c>
    </row>
    <row r="8800" spans="2:7" x14ac:dyDescent="0.2">
      <c r="B8800" t="s">
        <v>3490</v>
      </c>
      <c r="C8800" t="str">
        <f>VLOOKUP(B8800,customer!A:B,2,FALSE)</f>
        <v>Melinda Purser</v>
      </c>
      <c r="D8800" t="s">
        <v>3922</v>
      </c>
      <c r="E8800" t="str">
        <f>VLOOKUP(D8800,campaign!A:B,2,FALSE)</f>
        <v>HandsetWebCapable</v>
      </c>
      <c r="F8800" s="9">
        <v>45014</v>
      </c>
      <c r="G8800">
        <f>VLOOKUP(D8800,campaign!A:D,4,FALSE)</f>
        <v>62</v>
      </c>
    </row>
    <row r="8801" spans="2:7" x14ac:dyDescent="0.2">
      <c r="B8801" t="s">
        <v>3490</v>
      </c>
      <c r="C8801" t="str">
        <f>VLOOKUP(B8801,customer!A:B,2,FALSE)</f>
        <v>Melinda Purser</v>
      </c>
      <c r="D8801" t="s">
        <v>3922</v>
      </c>
      <c r="E8801" t="str">
        <f>VLOOKUP(D8801,campaign!A:B,2,FALSE)</f>
        <v>HandsetWebCapable</v>
      </c>
      <c r="F8801" s="9">
        <v>45045</v>
      </c>
      <c r="G8801">
        <f>VLOOKUP(D8801,campaign!A:D,4,FALSE)</f>
        <v>62</v>
      </c>
    </row>
    <row r="8802" spans="2:7" x14ac:dyDescent="0.2">
      <c r="B8802" t="s">
        <v>3490</v>
      </c>
      <c r="C8802" t="str">
        <f>VLOOKUP(B8802,customer!A:B,2,FALSE)</f>
        <v>Melinda Purser</v>
      </c>
      <c r="D8802" t="s">
        <v>3922</v>
      </c>
      <c r="E8802" t="str">
        <f>VLOOKUP(D8802,campaign!A:B,2,FALSE)</f>
        <v>HandsetWebCapable</v>
      </c>
      <c r="F8802" s="9">
        <v>45074</v>
      </c>
      <c r="G8802">
        <f>VLOOKUP(D8802,campaign!A:D,4,FALSE)</f>
        <v>62</v>
      </c>
    </row>
    <row r="8803" spans="2:7" x14ac:dyDescent="0.2">
      <c r="B8803" t="s">
        <v>3490</v>
      </c>
      <c r="C8803" t="str">
        <f>VLOOKUP(B8803,customer!A:B,2,FALSE)</f>
        <v>Melinda Purser</v>
      </c>
      <c r="D8803" t="s">
        <v>3922</v>
      </c>
      <c r="E8803" t="str">
        <f>VLOOKUP(D8803,campaign!A:B,2,FALSE)</f>
        <v>HandsetWebCapable</v>
      </c>
      <c r="F8803" s="9">
        <v>45084</v>
      </c>
      <c r="G8803">
        <f>VLOOKUP(D8803,campaign!A:D,4,FALSE)</f>
        <v>62</v>
      </c>
    </row>
    <row r="8804" spans="2:7" x14ac:dyDescent="0.2">
      <c r="B8804" t="s">
        <v>3491</v>
      </c>
      <c r="C8804" t="str">
        <f>VLOOKUP(B8804,customer!A:B,2,FALSE)</f>
        <v>Iorgo Kinnar</v>
      </c>
      <c r="D8804" t="s">
        <v>3927</v>
      </c>
      <c r="E8804" t="str">
        <f>VLOOKUP(D8804,campaign!A:B,2,FALSE)</f>
        <v>RespondsToMailOffers</v>
      </c>
      <c r="F8804" s="9">
        <v>44923</v>
      </c>
      <c r="G8804">
        <f>VLOOKUP(D8804,campaign!A:D,4,FALSE)</f>
        <v>27</v>
      </c>
    </row>
    <row r="8805" spans="2:7" x14ac:dyDescent="0.2">
      <c r="B8805" t="s">
        <v>3491</v>
      </c>
      <c r="C8805" t="str">
        <f>VLOOKUP(B8805,customer!A:B,2,FALSE)</f>
        <v>Iorgo Kinnar</v>
      </c>
      <c r="D8805" t="s">
        <v>3927</v>
      </c>
      <c r="E8805" t="str">
        <f>VLOOKUP(D8805,campaign!A:B,2,FALSE)</f>
        <v>RespondsToMailOffers</v>
      </c>
      <c r="F8805" s="9">
        <v>44956</v>
      </c>
      <c r="G8805">
        <f>VLOOKUP(D8805,campaign!A:D,4,FALSE)</f>
        <v>27</v>
      </c>
    </row>
    <row r="8806" spans="2:7" x14ac:dyDescent="0.2">
      <c r="B8806" t="s">
        <v>3491</v>
      </c>
      <c r="C8806" t="str">
        <f>VLOOKUP(B8806,customer!A:B,2,FALSE)</f>
        <v>Iorgo Kinnar</v>
      </c>
      <c r="D8806" t="s">
        <v>3927</v>
      </c>
      <c r="E8806" t="str">
        <f>VLOOKUP(D8806,campaign!A:B,2,FALSE)</f>
        <v>RespondsToMailOffers</v>
      </c>
      <c r="F8806" s="9">
        <v>44962</v>
      </c>
      <c r="G8806">
        <f>VLOOKUP(D8806,campaign!A:D,4,FALSE)</f>
        <v>27</v>
      </c>
    </row>
    <row r="8807" spans="2:7" x14ac:dyDescent="0.2">
      <c r="B8807" t="s">
        <v>3491</v>
      </c>
      <c r="C8807" t="str">
        <f>VLOOKUP(B8807,customer!A:B,2,FALSE)</f>
        <v>Iorgo Kinnar</v>
      </c>
      <c r="D8807" t="s">
        <v>3927</v>
      </c>
      <c r="E8807" t="str">
        <f>VLOOKUP(D8807,campaign!A:B,2,FALSE)</f>
        <v>RespondsToMailOffers</v>
      </c>
      <c r="F8807" s="9">
        <v>45000</v>
      </c>
      <c r="G8807">
        <f>VLOOKUP(D8807,campaign!A:D,4,FALSE)</f>
        <v>27</v>
      </c>
    </row>
    <row r="8808" spans="2:7" x14ac:dyDescent="0.2">
      <c r="B8808" t="s">
        <v>3491</v>
      </c>
      <c r="C8808" t="str">
        <f>VLOOKUP(B8808,customer!A:B,2,FALSE)</f>
        <v>Iorgo Kinnar</v>
      </c>
      <c r="D8808" t="s">
        <v>3927</v>
      </c>
      <c r="E8808" t="str">
        <f>VLOOKUP(D8808,campaign!A:B,2,FALSE)</f>
        <v>RespondsToMailOffers</v>
      </c>
      <c r="F8808" s="9">
        <v>45025</v>
      </c>
      <c r="G8808">
        <f>VLOOKUP(D8808,campaign!A:D,4,FALSE)</f>
        <v>27</v>
      </c>
    </row>
    <row r="8809" spans="2:7" x14ac:dyDescent="0.2">
      <c r="B8809" t="s">
        <v>3491</v>
      </c>
      <c r="C8809" t="str">
        <f>VLOOKUP(B8809,customer!A:B,2,FALSE)</f>
        <v>Iorgo Kinnar</v>
      </c>
      <c r="D8809" t="s">
        <v>3927</v>
      </c>
      <c r="E8809" t="str">
        <f>VLOOKUP(D8809,campaign!A:B,2,FALSE)</f>
        <v>RespondsToMailOffers</v>
      </c>
      <c r="F8809" s="9">
        <v>45050</v>
      </c>
      <c r="G8809">
        <f>VLOOKUP(D8809,campaign!A:D,4,FALSE)</f>
        <v>27</v>
      </c>
    </row>
    <row r="8810" spans="2:7" x14ac:dyDescent="0.2">
      <c r="B8810" t="s">
        <v>3491</v>
      </c>
      <c r="C8810" t="str">
        <f>VLOOKUP(B8810,customer!A:B,2,FALSE)</f>
        <v>Iorgo Kinnar</v>
      </c>
      <c r="D8810" t="s">
        <v>3927</v>
      </c>
      <c r="E8810" t="str">
        <f>VLOOKUP(D8810,campaign!A:B,2,FALSE)</f>
        <v>RespondsToMailOffers</v>
      </c>
      <c r="F8810" s="9">
        <v>45080</v>
      </c>
      <c r="G8810">
        <f>VLOOKUP(D8810,campaign!A:D,4,FALSE)</f>
        <v>27</v>
      </c>
    </row>
    <row r="8811" spans="2:7" x14ac:dyDescent="0.2">
      <c r="B8811" t="s">
        <v>3492</v>
      </c>
      <c r="C8811" t="str">
        <f>VLOOKUP(B8811,customer!A:B,2,FALSE)</f>
        <v>Oliy Thomasson</v>
      </c>
      <c r="D8811" t="s">
        <v>3952</v>
      </c>
      <c r="E8811" t="str">
        <f>VLOOKUP(D8811,campaign!A:B,2,FALSE)</f>
        <v>MadeCallToRetentionTeam</v>
      </c>
      <c r="F8811" s="9">
        <v>44600</v>
      </c>
      <c r="G8811">
        <f>VLOOKUP(D8811,campaign!A:D,4,FALSE)</f>
        <v>16</v>
      </c>
    </row>
    <row r="8812" spans="2:7" x14ac:dyDescent="0.2">
      <c r="B8812" t="s">
        <v>3492</v>
      </c>
      <c r="C8812" t="str">
        <f>VLOOKUP(B8812,customer!A:B,2,FALSE)</f>
        <v>Oliy Thomasson</v>
      </c>
      <c r="D8812" t="s">
        <v>3952</v>
      </c>
      <c r="E8812" t="str">
        <f>VLOOKUP(D8812,campaign!A:B,2,FALSE)</f>
        <v>MadeCallToRetentionTeam</v>
      </c>
      <c r="F8812" s="9">
        <v>44636</v>
      </c>
      <c r="G8812">
        <f>VLOOKUP(D8812,campaign!A:D,4,FALSE)</f>
        <v>16</v>
      </c>
    </row>
    <row r="8813" spans="2:7" x14ac:dyDescent="0.2">
      <c r="B8813" t="s">
        <v>3492</v>
      </c>
      <c r="C8813" t="str">
        <f>VLOOKUP(B8813,customer!A:B,2,FALSE)</f>
        <v>Oliy Thomasson</v>
      </c>
      <c r="D8813" t="s">
        <v>3952</v>
      </c>
      <c r="E8813" t="str">
        <f>VLOOKUP(D8813,campaign!A:B,2,FALSE)</f>
        <v>MadeCallToRetentionTeam</v>
      </c>
      <c r="F8813" s="9">
        <v>44692</v>
      </c>
      <c r="G8813">
        <f>VLOOKUP(D8813,campaign!A:D,4,FALSE)</f>
        <v>16</v>
      </c>
    </row>
    <row r="8814" spans="2:7" x14ac:dyDescent="0.2">
      <c r="B8814" t="s">
        <v>3492</v>
      </c>
      <c r="C8814" t="str">
        <f>VLOOKUP(B8814,customer!A:B,2,FALSE)</f>
        <v>Oliy Thomasson</v>
      </c>
      <c r="D8814" t="s">
        <v>3952</v>
      </c>
      <c r="E8814" t="str">
        <f>VLOOKUP(D8814,campaign!A:B,2,FALSE)</f>
        <v>MadeCallToRetentionTeam</v>
      </c>
      <c r="F8814" s="9">
        <v>44720</v>
      </c>
      <c r="G8814">
        <f>VLOOKUP(D8814,campaign!A:D,4,FALSE)</f>
        <v>16</v>
      </c>
    </row>
    <row r="8815" spans="2:7" x14ac:dyDescent="0.2">
      <c r="B8815" t="s">
        <v>3492</v>
      </c>
      <c r="C8815" t="str">
        <f>VLOOKUP(B8815,customer!A:B,2,FALSE)</f>
        <v>Oliy Thomasson</v>
      </c>
      <c r="D8815" t="s">
        <v>3952</v>
      </c>
      <c r="E8815" t="str">
        <f>VLOOKUP(D8815,campaign!A:B,2,FALSE)</f>
        <v>MadeCallToRetentionTeam</v>
      </c>
      <c r="F8815" s="9">
        <v>44754</v>
      </c>
      <c r="G8815">
        <f>VLOOKUP(D8815,campaign!A:D,4,FALSE)</f>
        <v>16</v>
      </c>
    </row>
    <row r="8816" spans="2:7" x14ac:dyDescent="0.2">
      <c r="B8816" t="s">
        <v>3492</v>
      </c>
      <c r="C8816" t="str">
        <f>VLOOKUP(B8816,customer!A:B,2,FALSE)</f>
        <v>Oliy Thomasson</v>
      </c>
      <c r="D8816" t="s">
        <v>3952</v>
      </c>
      <c r="E8816" t="str">
        <f>VLOOKUP(D8816,campaign!A:B,2,FALSE)</f>
        <v>MadeCallToRetentionTeam</v>
      </c>
      <c r="F8816" s="9">
        <v>44849</v>
      </c>
      <c r="G8816">
        <f>VLOOKUP(D8816,campaign!A:D,4,FALSE)</f>
        <v>16</v>
      </c>
    </row>
    <row r="8817" spans="2:7" x14ac:dyDescent="0.2">
      <c r="B8817" t="s">
        <v>3492</v>
      </c>
      <c r="C8817" t="str">
        <f>VLOOKUP(B8817,customer!A:B,2,FALSE)</f>
        <v>Oliy Thomasson</v>
      </c>
      <c r="D8817" t="s">
        <v>3952</v>
      </c>
      <c r="E8817" t="str">
        <f>VLOOKUP(D8817,campaign!A:B,2,FALSE)</f>
        <v>MadeCallToRetentionTeam</v>
      </c>
      <c r="F8817" s="9">
        <v>44881</v>
      </c>
      <c r="G8817">
        <f>VLOOKUP(D8817,campaign!A:D,4,FALSE)</f>
        <v>16</v>
      </c>
    </row>
    <row r="8818" spans="2:7" x14ac:dyDescent="0.2">
      <c r="B8818" t="s">
        <v>3492</v>
      </c>
      <c r="C8818" t="str">
        <f>VLOOKUP(B8818,customer!A:B,2,FALSE)</f>
        <v>Oliy Thomasson</v>
      </c>
      <c r="D8818" t="s">
        <v>3952</v>
      </c>
      <c r="E8818" t="str">
        <f>VLOOKUP(D8818,campaign!A:B,2,FALSE)</f>
        <v>MadeCallToRetentionTeam</v>
      </c>
      <c r="F8818" s="9">
        <v>44904</v>
      </c>
      <c r="G8818">
        <f>VLOOKUP(D8818,campaign!A:D,4,FALSE)</f>
        <v>16</v>
      </c>
    </row>
    <row r="8819" spans="2:7" x14ac:dyDescent="0.2">
      <c r="B8819" t="s">
        <v>3492</v>
      </c>
      <c r="C8819" t="str">
        <f>VLOOKUP(B8819,customer!A:B,2,FALSE)</f>
        <v>Oliy Thomasson</v>
      </c>
      <c r="D8819" t="s">
        <v>3952</v>
      </c>
      <c r="E8819" t="str">
        <f>VLOOKUP(D8819,campaign!A:B,2,FALSE)</f>
        <v>MadeCallToRetentionTeam</v>
      </c>
      <c r="F8819" s="9">
        <v>44970</v>
      </c>
      <c r="G8819">
        <f>VLOOKUP(D8819,campaign!A:D,4,FALSE)</f>
        <v>16</v>
      </c>
    </row>
    <row r="8820" spans="2:7" x14ac:dyDescent="0.2">
      <c r="B8820" t="s">
        <v>3492</v>
      </c>
      <c r="C8820" t="str">
        <f>VLOOKUP(B8820,customer!A:B,2,FALSE)</f>
        <v>Oliy Thomasson</v>
      </c>
      <c r="D8820" t="s">
        <v>3952</v>
      </c>
      <c r="E8820" t="str">
        <f>VLOOKUP(D8820,campaign!A:B,2,FALSE)</f>
        <v>MadeCallToRetentionTeam</v>
      </c>
      <c r="F8820" s="9">
        <v>45003</v>
      </c>
      <c r="G8820">
        <f>VLOOKUP(D8820,campaign!A:D,4,FALSE)</f>
        <v>16</v>
      </c>
    </row>
    <row r="8821" spans="2:7" x14ac:dyDescent="0.2">
      <c r="B8821" t="s">
        <v>3492</v>
      </c>
      <c r="C8821" t="str">
        <f>VLOOKUP(B8821,customer!A:B,2,FALSE)</f>
        <v>Oliy Thomasson</v>
      </c>
      <c r="D8821" t="s">
        <v>3952</v>
      </c>
      <c r="E8821" t="str">
        <f>VLOOKUP(D8821,campaign!A:B,2,FALSE)</f>
        <v>MadeCallToRetentionTeam</v>
      </c>
      <c r="F8821" s="9">
        <v>45035</v>
      </c>
      <c r="G8821">
        <f>VLOOKUP(D8821,campaign!A:D,4,FALSE)</f>
        <v>16</v>
      </c>
    </row>
    <row r="8822" spans="2:7" x14ac:dyDescent="0.2">
      <c r="B8822" t="s">
        <v>3492</v>
      </c>
      <c r="C8822" t="str">
        <f>VLOOKUP(B8822,customer!A:B,2,FALSE)</f>
        <v>Oliy Thomasson</v>
      </c>
      <c r="D8822" t="s">
        <v>3952</v>
      </c>
      <c r="E8822" t="str">
        <f>VLOOKUP(D8822,campaign!A:B,2,FALSE)</f>
        <v>MadeCallToRetentionTeam</v>
      </c>
      <c r="F8822" s="9">
        <v>45056</v>
      </c>
      <c r="G8822">
        <f>VLOOKUP(D8822,campaign!A:D,4,FALSE)</f>
        <v>16</v>
      </c>
    </row>
    <row r="8823" spans="2:7" x14ac:dyDescent="0.2">
      <c r="B8823" t="s">
        <v>3492</v>
      </c>
      <c r="C8823" t="str">
        <f>VLOOKUP(B8823,customer!A:B,2,FALSE)</f>
        <v>Oliy Thomasson</v>
      </c>
      <c r="D8823" t="s">
        <v>3927</v>
      </c>
      <c r="E8823" t="str">
        <f>VLOOKUP(D8823,campaign!A:B,2,FALSE)</f>
        <v>RespondsToMailOffers</v>
      </c>
      <c r="F8823" s="9">
        <v>44938</v>
      </c>
      <c r="G8823">
        <f>VLOOKUP(D8823,campaign!A:D,4,FALSE)</f>
        <v>27</v>
      </c>
    </row>
    <row r="8824" spans="2:7" x14ac:dyDescent="0.2">
      <c r="B8824" t="s">
        <v>3492</v>
      </c>
      <c r="C8824" t="str">
        <f>VLOOKUP(B8824,customer!A:B,2,FALSE)</f>
        <v>Oliy Thomasson</v>
      </c>
      <c r="D8824" t="s">
        <v>3927</v>
      </c>
      <c r="E8824" t="str">
        <f>VLOOKUP(D8824,campaign!A:B,2,FALSE)</f>
        <v>RespondsToMailOffers</v>
      </c>
      <c r="F8824" s="9">
        <v>44979</v>
      </c>
      <c r="G8824">
        <f>VLOOKUP(D8824,campaign!A:D,4,FALSE)</f>
        <v>27</v>
      </c>
    </row>
    <row r="8825" spans="2:7" x14ac:dyDescent="0.2">
      <c r="B8825" t="s">
        <v>3492</v>
      </c>
      <c r="C8825" t="str">
        <f>VLOOKUP(B8825,customer!A:B,2,FALSE)</f>
        <v>Oliy Thomasson</v>
      </c>
      <c r="D8825" t="s">
        <v>3927</v>
      </c>
      <c r="E8825" t="str">
        <f>VLOOKUP(D8825,campaign!A:B,2,FALSE)</f>
        <v>RespondsToMailOffers</v>
      </c>
      <c r="F8825" s="9">
        <v>45011</v>
      </c>
      <c r="G8825">
        <f>VLOOKUP(D8825,campaign!A:D,4,FALSE)</f>
        <v>27</v>
      </c>
    </row>
    <row r="8826" spans="2:7" x14ac:dyDescent="0.2">
      <c r="B8826" t="s">
        <v>3492</v>
      </c>
      <c r="C8826" t="str">
        <f>VLOOKUP(B8826,customer!A:B,2,FALSE)</f>
        <v>Oliy Thomasson</v>
      </c>
      <c r="D8826" t="s">
        <v>3927</v>
      </c>
      <c r="E8826" t="str">
        <f>VLOOKUP(D8826,campaign!A:B,2,FALSE)</f>
        <v>RespondsToMailOffers</v>
      </c>
      <c r="F8826" s="9">
        <v>45031</v>
      </c>
      <c r="G8826">
        <f>VLOOKUP(D8826,campaign!A:D,4,FALSE)</f>
        <v>27</v>
      </c>
    </row>
    <row r="8827" spans="2:7" x14ac:dyDescent="0.2">
      <c r="B8827" t="s">
        <v>3492</v>
      </c>
      <c r="C8827" t="str">
        <f>VLOOKUP(B8827,customer!A:B,2,FALSE)</f>
        <v>Oliy Thomasson</v>
      </c>
      <c r="D8827" t="s">
        <v>3927</v>
      </c>
      <c r="E8827" t="str">
        <f>VLOOKUP(D8827,campaign!A:B,2,FALSE)</f>
        <v>RespondsToMailOffers</v>
      </c>
      <c r="F8827" s="9">
        <v>45061</v>
      </c>
      <c r="G8827">
        <f>VLOOKUP(D8827,campaign!A:D,4,FALSE)</f>
        <v>27</v>
      </c>
    </row>
    <row r="8828" spans="2:7" x14ac:dyDescent="0.2">
      <c r="B8828" t="s">
        <v>3493</v>
      </c>
      <c r="C8828" t="str">
        <f>VLOOKUP(B8828,customer!A:B,2,FALSE)</f>
        <v>Wyn Scutchin</v>
      </c>
      <c r="D8828" t="s">
        <v>3951</v>
      </c>
      <c r="E8828" t="str">
        <f>VLOOKUP(D8828,campaign!A:B,2,FALSE)</f>
        <v>OwnsMotorcycle</v>
      </c>
      <c r="F8828" s="9">
        <v>44585</v>
      </c>
      <c r="G8828">
        <f>VLOOKUP(D8828,campaign!A:D,4,FALSE)</f>
        <v>14</v>
      </c>
    </row>
    <row r="8829" spans="2:7" x14ac:dyDescent="0.2">
      <c r="B8829" t="s">
        <v>3493</v>
      </c>
      <c r="C8829" t="str">
        <f>VLOOKUP(B8829,customer!A:B,2,FALSE)</f>
        <v>Wyn Scutchin</v>
      </c>
      <c r="D8829" t="s">
        <v>3951</v>
      </c>
      <c r="E8829" t="str">
        <f>VLOOKUP(D8829,campaign!A:B,2,FALSE)</f>
        <v>OwnsMotorcycle</v>
      </c>
      <c r="F8829" s="9">
        <v>44651</v>
      </c>
      <c r="G8829">
        <f>VLOOKUP(D8829,campaign!A:D,4,FALSE)</f>
        <v>14</v>
      </c>
    </row>
    <row r="8830" spans="2:7" x14ac:dyDescent="0.2">
      <c r="B8830" t="s">
        <v>3493</v>
      </c>
      <c r="C8830" t="str">
        <f>VLOOKUP(B8830,customer!A:B,2,FALSE)</f>
        <v>Wyn Scutchin</v>
      </c>
      <c r="D8830" t="s">
        <v>3951</v>
      </c>
      <c r="E8830" t="str">
        <f>VLOOKUP(D8830,campaign!A:B,2,FALSE)</f>
        <v>OwnsMotorcycle</v>
      </c>
      <c r="F8830" s="9">
        <v>44675</v>
      </c>
      <c r="G8830">
        <f>VLOOKUP(D8830,campaign!A:D,4,FALSE)</f>
        <v>14</v>
      </c>
    </row>
    <row r="8831" spans="2:7" x14ac:dyDescent="0.2">
      <c r="B8831" t="s">
        <v>3493</v>
      </c>
      <c r="C8831" t="str">
        <f>VLOOKUP(B8831,customer!A:B,2,FALSE)</f>
        <v>Wyn Scutchin</v>
      </c>
      <c r="D8831" t="s">
        <v>3951</v>
      </c>
      <c r="E8831" t="str">
        <f>VLOOKUP(D8831,campaign!A:B,2,FALSE)</f>
        <v>OwnsMotorcycle</v>
      </c>
      <c r="F8831" s="9">
        <v>44719</v>
      </c>
      <c r="G8831">
        <f>VLOOKUP(D8831,campaign!A:D,4,FALSE)</f>
        <v>14</v>
      </c>
    </row>
    <row r="8832" spans="2:7" x14ac:dyDescent="0.2">
      <c r="B8832" t="s">
        <v>3493</v>
      </c>
      <c r="C8832" t="str">
        <f>VLOOKUP(B8832,customer!A:B,2,FALSE)</f>
        <v>Wyn Scutchin</v>
      </c>
      <c r="D8832" t="s">
        <v>3951</v>
      </c>
      <c r="E8832" t="str">
        <f>VLOOKUP(D8832,campaign!A:B,2,FALSE)</f>
        <v>OwnsMotorcycle</v>
      </c>
      <c r="F8832" s="9">
        <v>44749</v>
      </c>
      <c r="G8832">
        <f>VLOOKUP(D8832,campaign!A:D,4,FALSE)</f>
        <v>14</v>
      </c>
    </row>
    <row r="8833" spans="2:7" x14ac:dyDescent="0.2">
      <c r="B8833" t="s">
        <v>3493</v>
      </c>
      <c r="C8833" t="str">
        <f>VLOOKUP(B8833,customer!A:B,2,FALSE)</f>
        <v>Wyn Scutchin</v>
      </c>
      <c r="D8833" t="s">
        <v>3951</v>
      </c>
      <c r="E8833" t="str">
        <f>VLOOKUP(D8833,campaign!A:B,2,FALSE)</f>
        <v>OwnsMotorcycle</v>
      </c>
      <c r="F8833" s="9">
        <v>44799</v>
      </c>
      <c r="G8833">
        <f>VLOOKUP(D8833,campaign!A:D,4,FALSE)</f>
        <v>14</v>
      </c>
    </row>
    <row r="8834" spans="2:7" x14ac:dyDescent="0.2">
      <c r="B8834" t="s">
        <v>3493</v>
      </c>
      <c r="C8834" t="str">
        <f>VLOOKUP(B8834,customer!A:B,2,FALSE)</f>
        <v>Wyn Scutchin</v>
      </c>
      <c r="D8834" t="s">
        <v>3951</v>
      </c>
      <c r="E8834" t="str">
        <f>VLOOKUP(D8834,campaign!A:B,2,FALSE)</f>
        <v>OwnsMotorcycle</v>
      </c>
      <c r="F8834" s="9">
        <v>44828</v>
      </c>
      <c r="G8834">
        <f>VLOOKUP(D8834,campaign!A:D,4,FALSE)</f>
        <v>14</v>
      </c>
    </row>
    <row r="8835" spans="2:7" x14ac:dyDescent="0.2">
      <c r="B8835" t="s">
        <v>3493</v>
      </c>
      <c r="C8835" t="str">
        <f>VLOOKUP(B8835,customer!A:B,2,FALSE)</f>
        <v>Wyn Scutchin</v>
      </c>
      <c r="D8835" t="s">
        <v>3951</v>
      </c>
      <c r="E8835" t="str">
        <f>VLOOKUP(D8835,campaign!A:B,2,FALSE)</f>
        <v>OwnsMotorcycle</v>
      </c>
      <c r="F8835" s="9">
        <v>44863</v>
      </c>
      <c r="G8835">
        <f>VLOOKUP(D8835,campaign!A:D,4,FALSE)</f>
        <v>14</v>
      </c>
    </row>
    <row r="8836" spans="2:7" x14ac:dyDescent="0.2">
      <c r="B8836" t="s">
        <v>3493</v>
      </c>
      <c r="C8836" t="str">
        <f>VLOOKUP(B8836,customer!A:B,2,FALSE)</f>
        <v>Wyn Scutchin</v>
      </c>
      <c r="D8836" t="s">
        <v>3951</v>
      </c>
      <c r="E8836" t="str">
        <f>VLOOKUP(D8836,campaign!A:B,2,FALSE)</f>
        <v>OwnsMotorcycle</v>
      </c>
      <c r="F8836" s="9">
        <v>44889</v>
      </c>
      <c r="G8836">
        <f>VLOOKUP(D8836,campaign!A:D,4,FALSE)</f>
        <v>14</v>
      </c>
    </row>
    <row r="8837" spans="2:7" x14ac:dyDescent="0.2">
      <c r="B8837" t="s">
        <v>3493</v>
      </c>
      <c r="C8837" t="str">
        <f>VLOOKUP(B8837,customer!A:B,2,FALSE)</f>
        <v>Wyn Scutchin</v>
      </c>
      <c r="D8837" t="s">
        <v>3951</v>
      </c>
      <c r="E8837" t="str">
        <f>VLOOKUP(D8837,campaign!A:B,2,FALSE)</f>
        <v>OwnsMotorcycle</v>
      </c>
      <c r="F8837" s="9">
        <v>44896</v>
      </c>
      <c r="G8837">
        <f>VLOOKUP(D8837,campaign!A:D,4,FALSE)</f>
        <v>14</v>
      </c>
    </row>
    <row r="8838" spans="2:7" x14ac:dyDescent="0.2">
      <c r="B8838" t="s">
        <v>3493</v>
      </c>
      <c r="C8838" t="str">
        <f>VLOOKUP(B8838,customer!A:B,2,FALSE)</f>
        <v>Wyn Scutchin</v>
      </c>
      <c r="D8838" t="s">
        <v>3951</v>
      </c>
      <c r="E8838" t="str">
        <f>VLOOKUP(D8838,campaign!A:B,2,FALSE)</f>
        <v>OwnsMotorcycle</v>
      </c>
      <c r="F8838" s="9">
        <v>44960</v>
      </c>
      <c r="G8838">
        <f>VLOOKUP(D8838,campaign!A:D,4,FALSE)</f>
        <v>14</v>
      </c>
    </row>
    <row r="8839" spans="2:7" x14ac:dyDescent="0.2">
      <c r="B8839" t="s">
        <v>3493</v>
      </c>
      <c r="C8839" t="str">
        <f>VLOOKUP(B8839,customer!A:B,2,FALSE)</f>
        <v>Wyn Scutchin</v>
      </c>
      <c r="D8839" t="s">
        <v>3951</v>
      </c>
      <c r="E8839" t="str">
        <f>VLOOKUP(D8839,campaign!A:B,2,FALSE)</f>
        <v>OwnsMotorcycle</v>
      </c>
      <c r="F8839" s="9">
        <v>44986</v>
      </c>
      <c r="G8839">
        <f>VLOOKUP(D8839,campaign!A:D,4,FALSE)</f>
        <v>14</v>
      </c>
    </row>
    <row r="8840" spans="2:7" x14ac:dyDescent="0.2">
      <c r="B8840" t="s">
        <v>3493</v>
      </c>
      <c r="C8840" t="str">
        <f>VLOOKUP(B8840,customer!A:B,2,FALSE)</f>
        <v>Wyn Scutchin</v>
      </c>
      <c r="D8840" t="s">
        <v>3951</v>
      </c>
      <c r="E8840" t="str">
        <f>VLOOKUP(D8840,campaign!A:B,2,FALSE)</f>
        <v>OwnsMotorcycle</v>
      </c>
      <c r="F8840" s="9">
        <v>45020</v>
      </c>
      <c r="G8840">
        <f>VLOOKUP(D8840,campaign!A:D,4,FALSE)</f>
        <v>14</v>
      </c>
    </row>
    <row r="8841" spans="2:7" x14ac:dyDescent="0.2">
      <c r="B8841" t="s">
        <v>3494</v>
      </c>
      <c r="C8841" t="str">
        <f>VLOOKUP(B8841,customer!A:B,2,FALSE)</f>
        <v>Kelcie Gaddes</v>
      </c>
      <c r="D8841" t="s">
        <v>3925</v>
      </c>
      <c r="E8841" t="str">
        <f>VLOOKUP(D8841,campaign!A:B,2,FALSE)</f>
        <v>Homeownership</v>
      </c>
      <c r="F8841" s="9">
        <v>44865</v>
      </c>
      <c r="G8841">
        <f>VLOOKUP(D8841,campaign!A:D,4,FALSE)</f>
        <v>13</v>
      </c>
    </row>
    <row r="8842" spans="2:7" x14ac:dyDescent="0.2">
      <c r="B8842" t="s">
        <v>3494</v>
      </c>
      <c r="C8842" t="str">
        <f>VLOOKUP(B8842,customer!A:B,2,FALSE)</f>
        <v>Kelcie Gaddes</v>
      </c>
      <c r="D8842" t="s">
        <v>3925</v>
      </c>
      <c r="E8842" t="str">
        <f>VLOOKUP(D8842,campaign!A:B,2,FALSE)</f>
        <v>Homeownership</v>
      </c>
      <c r="F8842" s="9">
        <v>44895</v>
      </c>
      <c r="G8842">
        <f>VLOOKUP(D8842,campaign!A:D,4,FALSE)</f>
        <v>13</v>
      </c>
    </row>
    <row r="8843" spans="2:7" x14ac:dyDescent="0.2">
      <c r="B8843" t="s">
        <v>3494</v>
      </c>
      <c r="C8843" t="str">
        <f>VLOOKUP(B8843,customer!A:B,2,FALSE)</f>
        <v>Kelcie Gaddes</v>
      </c>
      <c r="D8843" t="s">
        <v>3925</v>
      </c>
      <c r="E8843" t="str">
        <f>VLOOKUP(D8843,campaign!A:B,2,FALSE)</f>
        <v>Homeownership</v>
      </c>
      <c r="F8843" s="9">
        <v>44901</v>
      </c>
      <c r="G8843">
        <f>VLOOKUP(D8843,campaign!A:D,4,FALSE)</f>
        <v>13</v>
      </c>
    </row>
    <row r="8844" spans="2:7" x14ac:dyDescent="0.2">
      <c r="B8844" t="s">
        <v>3494</v>
      </c>
      <c r="C8844" t="str">
        <f>VLOOKUP(B8844,customer!A:B,2,FALSE)</f>
        <v>Kelcie Gaddes</v>
      </c>
      <c r="D8844" t="s">
        <v>3925</v>
      </c>
      <c r="E8844" t="str">
        <f>VLOOKUP(D8844,campaign!A:B,2,FALSE)</f>
        <v>Homeownership</v>
      </c>
      <c r="F8844" s="9">
        <v>44933</v>
      </c>
      <c r="G8844">
        <f>VLOOKUP(D8844,campaign!A:D,4,FALSE)</f>
        <v>13</v>
      </c>
    </row>
    <row r="8845" spans="2:7" x14ac:dyDescent="0.2">
      <c r="B8845" t="s">
        <v>3494</v>
      </c>
      <c r="C8845" t="str">
        <f>VLOOKUP(B8845,customer!A:B,2,FALSE)</f>
        <v>Kelcie Gaddes</v>
      </c>
      <c r="D8845" t="s">
        <v>3925</v>
      </c>
      <c r="E8845" t="str">
        <f>VLOOKUP(D8845,campaign!A:B,2,FALSE)</f>
        <v>Homeownership</v>
      </c>
      <c r="F8845" s="9">
        <v>44967</v>
      </c>
      <c r="G8845">
        <f>VLOOKUP(D8845,campaign!A:D,4,FALSE)</f>
        <v>13</v>
      </c>
    </row>
    <row r="8846" spans="2:7" x14ac:dyDescent="0.2">
      <c r="B8846" t="s">
        <v>3494</v>
      </c>
      <c r="C8846" t="str">
        <f>VLOOKUP(B8846,customer!A:B,2,FALSE)</f>
        <v>Kelcie Gaddes</v>
      </c>
      <c r="D8846" t="s">
        <v>3925</v>
      </c>
      <c r="E8846" t="str">
        <f>VLOOKUP(D8846,campaign!A:B,2,FALSE)</f>
        <v>Homeownership</v>
      </c>
      <c r="F8846" s="9">
        <v>45016</v>
      </c>
      <c r="G8846">
        <f>VLOOKUP(D8846,campaign!A:D,4,FALSE)</f>
        <v>13</v>
      </c>
    </row>
    <row r="8847" spans="2:7" x14ac:dyDescent="0.2">
      <c r="B8847" t="s">
        <v>3494</v>
      </c>
      <c r="C8847" t="str">
        <f>VLOOKUP(B8847,customer!A:B,2,FALSE)</f>
        <v>Kelcie Gaddes</v>
      </c>
      <c r="D8847" t="s">
        <v>3925</v>
      </c>
      <c r="E8847" t="str">
        <f>VLOOKUP(D8847,campaign!A:B,2,FALSE)</f>
        <v>Homeownership</v>
      </c>
      <c r="F8847" s="9">
        <v>45020</v>
      </c>
      <c r="G8847">
        <f>VLOOKUP(D8847,campaign!A:D,4,FALSE)</f>
        <v>13</v>
      </c>
    </row>
    <row r="8848" spans="2:7" x14ac:dyDescent="0.2">
      <c r="B8848" t="s">
        <v>3494</v>
      </c>
      <c r="C8848" t="str">
        <f>VLOOKUP(B8848,customer!A:B,2,FALSE)</f>
        <v>Kelcie Gaddes</v>
      </c>
      <c r="D8848" t="s">
        <v>3925</v>
      </c>
      <c r="E8848" t="str">
        <f>VLOOKUP(D8848,campaign!A:B,2,FALSE)</f>
        <v>Homeownership</v>
      </c>
      <c r="F8848" s="9">
        <v>45057</v>
      </c>
      <c r="G8848">
        <f>VLOOKUP(D8848,campaign!A:D,4,FALSE)</f>
        <v>13</v>
      </c>
    </row>
    <row r="8849" spans="2:7" x14ac:dyDescent="0.2">
      <c r="B8849" t="s">
        <v>3494</v>
      </c>
      <c r="C8849" t="str">
        <f>VLOOKUP(B8849,customer!A:B,2,FALSE)</f>
        <v>Kelcie Gaddes</v>
      </c>
      <c r="D8849" t="s">
        <v>3948</v>
      </c>
      <c r="E8849" t="str">
        <f>VLOOKUP(D8849,campaign!A:B,2,FALSE)</f>
        <v>HasCreditCard</v>
      </c>
      <c r="F8849" s="9">
        <v>44975</v>
      </c>
      <c r="G8849">
        <f>VLOOKUP(D8849,campaign!A:D,4,FALSE)</f>
        <v>65</v>
      </c>
    </row>
    <row r="8850" spans="2:7" x14ac:dyDescent="0.2">
      <c r="B8850" t="s">
        <v>3494</v>
      </c>
      <c r="C8850" t="str">
        <f>VLOOKUP(B8850,customer!A:B,2,FALSE)</f>
        <v>Kelcie Gaddes</v>
      </c>
      <c r="D8850" t="s">
        <v>3948</v>
      </c>
      <c r="E8850" t="str">
        <f>VLOOKUP(D8850,campaign!A:B,2,FALSE)</f>
        <v>HasCreditCard</v>
      </c>
      <c r="F8850" s="9">
        <v>45008</v>
      </c>
      <c r="G8850">
        <f>VLOOKUP(D8850,campaign!A:D,4,FALSE)</f>
        <v>65</v>
      </c>
    </row>
    <row r="8851" spans="2:7" x14ac:dyDescent="0.2">
      <c r="B8851" t="s">
        <v>3494</v>
      </c>
      <c r="C8851" t="str">
        <f>VLOOKUP(B8851,customer!A:B,2,FALSE)</f>
        <v>Kelcie Gaddes</v>
      </c>
      <c r="D8851" t="s">
        <v>3948</v>
      </c>
      <c r="E8851" t="str">
        <f>VLOOKUP(D8851,campaign!A:B,2,FALSE)</f>
        <v>HasCreditCard</v>
      </c>
      <c r="F8851" s="9">
        <v>45046</v>
      </c>
      <c r="G8851">
        <f>VLOOKUP(D8851,campaign!A:D,4,FALSE)</f>
        <v>65</v>
      </c>
    </row>
    <row r="8852" spans="2:7" x14ac:dyDescent="0.2">
      <c r="B8852" t="s">
        <v>3494</v>
      </c>
      <c r="C8852" t="str">
        <f>VLOOKUP(B8852,customer!A:B,2,FALSE)</f>
        <v>Kelcie Gaddes</v>
      </c>
      <c r="D8852" t="s">
        <v>3948</v>
      </c>
      <c r="E8852" t="str">
        <f>VLOOKUP(D8852,campaign!A:B,2,FALSE)</f>
        <v>HasCreditCard</v>
      </c>
      <c r="F8852" s="9">
        <v>45048</v>
      </c>
      <c r="G8852">
        <f>VLOOKUP(D8852,campaign!A:D,4,FALSE)</f>
        <v>65</v>
      </c>
    </row>
    <row r="8853" spans="2:7" x14ac:dyDescent="0.2">
      <c r="B8853" t="s">
        <v>3494</v>
      </c>
      <c r="C8853" t="str">
        <f>VLOOKUP(B8853,customer!A:B,2,FALSE)</f>
        <v>Kelcie Gaddes</v>
      </c>
      <c r="D8853" t="s">
        <v>3948</v>
      </c>
      <c r="E8853" t="str">
        <f>VLOOKUP(D8853,campaign!A:B,2,FALSE)</f>
        <v>HasCreditCard</v>
      </c>
      <c r="F8853" s="9">
        <v>45078</v>
      </c>
      <c r="G8853">
        <f>VLOOKUP(D8853,campaign!A:D,4,FALSE)</f>
        <v>65</v>
      </c>
    </row>
    <row r="8854" spans="2:7" x14ac:dyDescent="0.2">
      <c r="B8854" t="s">
        <v>3495</v>
      </c>
      <c r="C8854" t="str">
        <f>VLOOKUP(B8854,customer!A:B,2,FALSE)</f>
        <v>Burnard Coade</v>
      </c>
      <c r="D8854" t="s">
        <v>3952</v>
      </c>
      <c r="E8854" t="str">
        <f>VLOOKUP(D8854,campaign!A:B,2,FALSE)</f>
        <v>MadeCallToRetentionTeam</v>
      </c>
      <c r="F8854" s="9">
        <v>44659</v>
      </c>
      <c r="G8854">
        <f>VLOOKUP(D8854,campaign!A:D,4,FALSE)</f>
        <v>16</v>
      </c>
    </row>
    <row r="8855" spans="2:7" x14ac:dyDescent="0.2">
      <c r="B8855" t="s">
        <v>3495</v>
      </c>
      <c r="C8855" t="str">
        <f>VLOOKUP(B8855,customer!A:B,2,FALSE)</f>
        <v>Burnard Coade</v>
      </c>
      <c r="D8855" t="s">
        <v>3952</v>
      </c>
      <c r="E8855" t="str">
        <f>VLOOKUP(D8855,campaign!A:B,2,FALSE)</f>
        <v>MadeCallToRetentionTeam</v>
      </c>
      <c r="F8855" s="9">
        <v>44691</v>
      </c>
      <c r="G8855">
        <f>VLOOKUP(D8855,campaign!A:D,4,FALSE)</f>
        <v>16</v>
      </c>
    </row>
    <row r="8856" spans="2:7" x14ac:dyDescent="0.2">
      <c r="B8856" t="s">
        <v>3495</v>
      </c>
      <c r="C8856" t="str">
        <f>VLOOKUP(B8856,customer!A:B,2,FALSE)</f>
        <v>Burnard Coade</v>
      </c>
      <c r="D8856" t="s">
        <v>3952</v>
      </c>
      <c r="E8856" t="str">
        <f>VLOOKUP(D8856,campaign!A:B,2,FALSE)</f>
        <v>MadeCallToRetentionTeam</v>
      </c>
      <c r="F8856" s="9">
        <v>44725</v>
      </c>
      <c r="G8856">
        <f>VLOOKUP(D8856,campaign!A:D,4,FALSE)</f>
        <v>16</v>
      </c>
    </row>
    <row r="8857" spans="2:7" x14ac:dyDescent="0.2">
      <c r="B8857" t="s">
        <v>3495</v>
      </c>
      <c r="C8857" t="str">
        <f>VLOOKUP(B8857,customer!A:B,2,FALSE)</f>
        <v>Burnard Coade</v>
      </c>
      <c r="D8857" t="s">
        <v>3952</v>
      </c>
      <c r="E8857" t="str">
        <f>VLOOKUP(D8857,campaign!A:B,2,FALSE)</f>
        <v>MadeCallToRetentionTeam</v>
      </c>
      <c r="F8857" s="9">
        <v>44751</v>
      </c>
      <c r="G8857">
        <f>VLOOKUP(D8857,campaign!A:D,4,FALSE)</f>
        <v>16</v>
      </c>
    </row>
    <row r="8858" spans="2:7" x14ac:dyDescent="0.2">
      <c r="B8858" t="s">
        <v>3495</v>
      </c>
      <c r="C8858" t="str">
        <f>VLOOKUP(B8858,customer!A:B,2,FALSE)</f>
        <v>Burnard Coade</v>
      </c>
      <c r="D8858" t="s">
        <v>3952</v>
      </c>
      <c r="E8858" t="str">
        <f>VLOOKUP(D8858,campaign!A:B,2,FALSE)</f>
        <v>MadeCallToRetentionTeam</v>
      </c>
      <c r="F8858" s="9">
        <v>44795</v>
      </c>
      <c r="G8858">
        <f>VLOOKUP(D8858,campaign!A:D,4,FALSE)</f>
        <v>16</v>
      </c>
    </row>
    <row r="8859" spans="2:7" x14ac:dyDescent="0.2">
      <c r="B8859" t="s">
        <v>3495</v>
      </c>
      <c r="C8859" t="str">
        <f>VLOOKUP(B8859,customer!A:B,2,FALSE)</f>
        <v>Burnard Coade</v>
      </c>
      <c r="D8859" t="s">
        <v>3952</v>
      </c>
      <c r="E8859" t="str">
        <f>VLOOKUP(D8859,campaign!A:B,2,FALSE)</f>
        <v>MadeCallToRetentionTeam</v>
      </c>
      <c r="F8859" s="9">
        <v>44820</v>
      </c>
      <c r="G8859">
        <f>VLOOKUP(D8859,campaign!A:D,4,FALSE)</f>
        <v>16</v>
      </c>
    </row>
    <row r="8860" spans="2:7" x14ac:dyDescent="0.2">
      <c r="B8860" t="s">
        <v>3495</v>
      </c>
      <c r="C8860" t="str">
        <f>VLOOKUP(B8860,customer!A:B,2,FALSE)</f>
        <v>Burnard Coade</v>
      </c>
      <c r="D8860" t="s">
        <v>3952</v>
      </c>
      <c r="E8860" t="str">
        <f>VLOOKUP(D8860,campaign!A:B,2,FALSE)</f>
        <v>MadeCallToRetentionTeam</v>
      </c>
      <c r="F8860" s="9">
        <v>44847</v>
      </c>
      <c r="G8860">
        <f>VLOOKUP(D8860,campaign!A:D,4,FALSE)</f>
        <v>16</v>
      </c>
    </row>
    <row r="8861" spans="2:7" x14ac:dyDescent="0.2">
      <c r="B8861" t="s">
        <v>3495</v>
      </c>
      <c r="C8861" t="str">
        <f>VLOOKUP(B8861,customer!A:B,2,FALSE)</f>
        <v>Burnard Coade</v>
      </c>
      <c r="D8861" t="s">
        <v>3952</v>
      </c>
      <c r="E8861" t="str">
        <f>VLOOKUP(D8861,campaign!A:B,2,FALSE)</f>
        <v>MadeCallToRetentionTeam</v>
      </c>
      <c r="F8861" s="9">
        <v>44874</v>
      </c>
      <c r="G8861">
        <f>VLOOKUP(D8861,campaign!A:D,4,FALSE)</f>
        <v>16</v>
      </c>
    </row>
    <row r="8862" spans="2:7" x14ac:dyDescent="0.2">
      <c r="B8862" t="s">
        <v>3495</v>
      </c>
      <c r="C8862" t="str">
        <f>VLOOKUP(B8862,customer!A:B,2,FALSE)</f>
        <v>Burnard Coade</v>
      </c>
      <c r="D8862" t="s">
        <v>3952</v>
      </c>
      <c r="E8862" t="str">
        <f>VLOOKUP(D8862,campaign!A:B,2,FALSE)</f>
        <v>MadeCallToRetentionTeam</v>
      </c>
      <c r="F8862" s="9">
        <v>44915</v>
      </c>
      <c r="G8862">
        <f>VLOOKUP(D8862,campaign!A:D,4,FALSE)</f>
        <v>16</v>
      </c>
    </row>
    <row r="8863" spans="2:7" x14ac:dyDescent="0.2">
      <c r="B8863" t="s">
        <v>3495</v>
      </c>
      <c r="C8863" t="str">
        <f>VLOOKUP(B8863,customer!A:B,2,FALSE)</f>
        <v>Burnard Coade</v>
      </c>
      <c r="D8863" t="s">
        <v>3952</v>
      </c>
      <c r="E8863" t="str">
        <f>VLOOKUP(D8863,campaign!A:B,2,FALSE)</f>
        <v>MadeCallToRetentionTeam</v>
      </c>
      <c r="F8863" s="9">
        <v>44940</v>
      </c>
      <c r="G8863">
        <f>VLOOKUP(D8863,campaign!A:D,4,FALSE)</f>
        <v>16</v>
      </c>
    </row>
    <row r="8864" spans="2:7" x14ac:dyDescent="0.2">
      <c r="B8864" t="s">
        <v>3495</v>
      </c>
      <c r="C8864" t="str">
        <f>VLOOKUP(B8864,customer!A:B,2,FALSE)</f>
        <v>Burnard Coade</v>
      </c>
      <c r="D8864" t="s">
        <v>3952</v>
      </c>
      <c r="E8864" t="str">
        <f>VLOOKUP(D8864,campaign!A:B,2,FALSE)</f>
        <v>MadeCallToRetentionTeam</v>
      </c>
      <c r="F8864" s="9">
        <v>44965</v>
      </c>
      <c r="G8864">
        <f>VLOOKUP(D8864,campaign!A:D,4,FALSE)</f>
        <v>16</v>
      </c>
    </row>
    <row r="8865" spans="2:7" x14ac:dyDescent="0.2">
      <c r="B8865" t="s">
        <v>3495</v>
      </c>
      <c r="C8865" t="str">
        <f>VLOOKUP(B8865,customer!A:B,2,FALSE)</f>
        <v>Burnard Coade</v>
      </c>
      <c r="D8865" t="s">
        <v>3952</v>
      </c>
      <c r="E8865" t="str">
        <f>VLOOKUP(D8865,campaign!A:B,2,FALSE)</f>
        <v>MadeCallToRetentionTeam</v>
      </c>
      <c r="F8865" s="9">
        <v>44993</v>
      </c>
      <c r="G8865">
        <f>VLOOKUP(D8865,campaign!A:D,4,FALSE)</f>
        <v>16</v>
      </c>
    </row>
    <row r="8866" spans="2:7" x14ac:dyDescent="0.2">
      <c r="B8866" t="s">
        <v>3495</v>
      </c>
      <c r="C8866" t="str">
        <f>VLOOKUP(B8866,customer!A:B,2,FALSE)</f>
        <v>Burnard Coade</v>
      </c>
      <c r="D8866" t="s">
        <v>3952</v>
      </c>
      <c r="E8866" t="str">
        <f>VLOOKUP(D8866,campaign!A:B,2,FALSE)</f>
        <v>MadeCallToRetentionTeam</v>
      </c>
      <c r="F8866" s="9">
        <v>45039</v>
      </c>
      <c r="G8866">
        <f>VLOOKUP(D8866,campaign!A:D,4,FALSE)</f>
        <v>16</v>
      </c>
    </row>
    <row r="8867" spans="2:7" x14ac:dyDescent="0.2">
      <c r="B8867" t="s">
        <v>3495</v>
      </c>
      <c r="C8867" t="str">
        <f>VLOOKUP(B8867,customer!A:B,2,FALSE)</f>
        <v>Burnard Coade</v>
      </c>
      <c r="D8867" t="s">
        <v>3952</v>
      </c>
      <c r="E8867" t="str">
        <f>VLOOKUP(D8867,campaign!A:B,2,FALSE)</f>
        <v>MadeCallToRetentionTeam</v>
      </c>
      <c r="F8867" s="9">
        <v>45057</v>
      </c>
      <c r="G8867">
        <f>VLOOKUP(D8867,campaign!A:D,4,FALSE)</f>
        <v>16</v>
      </c>
    </row>
    <row r="8868" spans="2:7" x14ac:dyDescent="0.2">
      <c r="B8868" t="s">
        <v>3496</v>
      </c>
      <c r="C8868" t="str">
        <f>VLOOKUP(B8868,customer!A:B,2,FALSE)</f>
        <v>Edgar Joburn</v>
      </c>
      <c r="D8868" t="s">
        <v>3927</v>
      </c>
      <c r="E8868" t="str">
        <f>VLOOKUP(D8868,campaign!A:B,2,FALSE)</f>
        <v>RespondsToMailOffers</v>
      </c>
      <c r="F8868" s="9">
        <v>44896</v>
      </c>
      <c r="G8868">
        <f>VLOOKUP(D8868,campaign!A:D,4,FALSE)</f>
        <v>27</v>
      </c>
    </row>
    <row r="8869" spans="2:7" x14ac:dyDescent="0.2">
      <c r="B8869" t="s">
        <v>3496</v>
      </c>
      <c r="C8869" t="str">
        <f>VLOOKUP(B8869,customer!A:B,2,FALSE)</f>
        <v>Edgar Joburn</v>
      </c>
      <c r="D8869" t="s">
        <v>3927</v>
      </c>
      <c r="E8869" t="str">
        <f>VLOOKUP(D8869,campaign!A:B,2,FALSE)</f>
        <v>RespondsToMailOffers</v>
      </c>
      <c r="F8869" s="9">
        <v>44939</v>
      </c>
      <c r="G8869">
        <f>VLOOKUP(D8869,campaign!A:D,4,FALSE)</f>
        <v>27</v>
      </c>
    </row>
    <row r="8870" spans="2:7" x14ac:dyDescent="0.2">
      <c r="B8870" t="s">
        <v>3496</v>
      </c>
      <c r="C8870" t="str">
        <f>VLOOKUP(B8870,customer!A:B,2,FALSE)</f>
        <v>Edgar Joburn</v>
      </c>
      <c r="D8870" t="s">
        <v>3927</v>
      </c>
      <c r="E8870" t="str">
        <f>VLOOKUP(D8870,campaign!A:B,2,FALSE)</f>
        <v>RespondsToMailOffers</v>
      </c>
      <c r="F8870" s="9">
        <v>44963</v>
      </c>
      <c r="G8870">
        <f>VLOOKUP(D8870,campaign!A:D,4,FALSE)</f>
        <v>27</v>
      </c>
    </row>
    <row r="8871" spans="2:7" x14ac:dyDescent="0.2">
      <c r="B8871" t="s">
        <v>3496</v>
      </c>
      <c r="C8871" t="str">
        <f>VLOOKUP(B8871,customer!A:B,2,FALSE)</f>
        <v>Edgar Joburn</v>
      </c>
      <c r="D8871" t="s">
        <v>3927</v>
      </c>
      <c r="E8871" t="str">
        <f>VLOOKUP(D8871,campaign!A:B,2,FALSE)</f>
        <v>RespondsToMailOffers</v>
      </c>
      <c r="F8871" s="9">
        <v>44993</v>
      </c>
      <c r="G8871">
        <f>VLOOKUP(D8871,campaign!A:D,4,FALSE)</f>
        <v>27</v>
      </c>
    </row>
    <row r="8872" spans="2:7" x14ac:dyDescent="0.2">
      <c r="B8872" t="s">
        <v>3496</v>
      </c>
      <c r="C8872" t="str">
        <f>VLOOKUP(B8872,customer!A:B,2,FALSE)</f>
        <v>Edgar Joburn</v>
      </c>
      <c r="D8872" t="s">
        <v>3927</v>
      </c>
      <c r="E8872" t="str">
        <f>VLOOKUP(D8872,campaign!A:B,2,FALSE)</f>
        <v>RespondsToMailOffers</v>
      </c>
      <c r="F8872" s="9">
        <v>45029</v>
      </c>
      <c r="G8872">
        <f>VLOOKUP(D8872,campaign!A:D,4,FALSE)</f>
        <v>27</v>
      </c>
    </row>
    <row r="8873" spans="2:7" x14ac:dyDescent="0.2">
      <c r="B8873" t="s">
        <v>3496</v>
      </c>
      <c r="C8873" t="str">
        <f>VLOOKUP(B8873,customer!A:B,2,FALSE)</f>
        <v>Edgar Joburn</v>
      </c>
      <c r="D8873" t="s">
        <v>3927</v>
      </c>
      <c r="E8873" t="str">
        <f>VLOOKUP(D8873,campaign!A:B,2,FALSE)</f>
        <v>RespondsToMailOffers</v>
      </c>
      <c r="F8873" s="9">
        <v>45049</v>
      </c>
      <c r="G8873">
        <f>VLOOKUP(D8873,campaign!A:D,4,FALSE)</f>
        <v>27</v>
      </c>
    </row>
    <row r="8874" spans="2:7" x14ac:dyDescent="0.2">
      <c r="B8874" t="s">
        <v>3496</v>
      </c>
      <c r="C8874" t="str">
        <f>VLOOKUP(B8874,customer!A:B,2,FALSE)</f>
        <v>Edgar Joburn</v>
      </c>
      <c r="D8874" t="s">
        <v>3947</v>
      </c>
      <c r="E8874" t="str">
        <f>VLOOKUP(D8874,campaign!A:B,2,FALSE)</f>
        <v>OwnsComputer</v>
      </c>
      <c r="F8874" s="9">
        <v>44919</v>
      </c>
      <c r="G8874">
        <f>VLOOKUP(D8874,campaign!A:D,4,FALSE)</f>
        <v>62</v>
      </c>
    </row>
    <row r="8875" spans="2:7" x14ac:dyDescent="0.2">
      <c r="B8875" t="s">
        <v>3496</v>
      </c>
      <c r="C8875" t="str">
        <f>VLOOKUP(B8875,customer!A:B,2,FALSE)</f>
        <v>Edgar Joburn</v>
      </c>
      <c r="D8875" t="s">
        <v>3947</v>
      </c>
      <c r="E8875" t="str">
        <f>VLOOKUP(D8875,campaign!A:B,2,FALSE)</f>
        <v>OwnsComputer</v>
      </c>
      <c r="F8875" s="9">
        <v>44950</v>
      </c>
      <c r="G8875">
        <f>VLOOKUP(D8875,campaign!A:D,4,FALSE)</f>
        <v>62</v>
      </c>
    </row>
    <row r="8876" spans="2:7" x14ac:dyDescent="0.2">
      <c r="B8876" t="s">
        <v>3496</v>
      </c>
      <c r="C8876" t="str">
        <f>VLOOKUP(B8876,customer!A:B,2,FALSE)</f>
        <v>Edgar Joburn</v>
      </c>
      <c r="D8876" t="s">
        <v>3947</v>
      </c>
      <c r="E8876" t="str">
        <f>VLOOKUP(D8876,campaign!A:B,2,FALSE)</f>
        <v>OwnsComputer</v>
      </c>
      <c r="F8876" s="9">
        <v>44965</v>
      </c>
      <c r="G8876">
        <f>VLOOKUP(D8876,campaign!A:D,4,FALSE)</f>
        <v>62</v>
      </c>
    </row>
    <row r="8877" spans="2:7" x14ac:dyDescent="0.2">
      <c r="B8877" t="s">
        <v>3496</v>
      </c>
      <c r="C8877" t="str">
        <f>VLOOKUP(B8877,customer!A:B,2,FALSE)</f>
        <v>Edgar Joburn</v>
      </c>
      <c r="D8877" t="s">
        <v>3947</v>
      </c>
      <c r="E8877" t="str">
        <f>VLOOKUP(D8877,campaign!A:B,2,FALSE)</f>
        <v>OwnsComputer</v>
      </c>
      <c r="F8877" s="9">
        <v>45010</v>
      </c>
      <c r="G8877">
        <f>VLOOKUP(D8877,campaign!A:D,4,FALSE)</f>
        <v>62</v>
      </c>
    </row>
    <row r="8878" spans="2:7" x14ac:dyDescent="0.2">
      <c r="B8878" t="s">
        <v>3496</v>
      </c>
      <c r="C8878" t="str">
        <f>VLOOKUP(B8878,customer!A:B,2,FALSE)</f>
        <v>Edgar Joburn</v>
      </c>
      <c r="D8878" t="s">
        <v>3947</v>
      </c>
      <c r="E8878" t="str">
        <f>VLOOKUP(D8878,campaign!A:B,2,FALSE)</f>
        <v>OwnsComputer</v>
      </c>
      <c r="F8878" s="9">
        <v>45023</v>
      </c>
      <c r="G8878">
        <f>VLOOKUP(D8878,campaign!A:D,4,FALSE)</f>
        <v>62</v>
      </c>
    </row>
    <row r="8879" spans="2:7" x14ac:dyDescent="0.2">
      <c r="B8879" t="s">
        <v>3496</v>
      </c>
      <c r="C8879" t="str">
        <f>VLOOKUP(B8879,customer!A:B,2,FALSE)</f>
        <v>Edgar Joburn</v>
      </c>
      <c r="D8879" t="s">
        <v>3947</v>
      </c>
      <c r="E8879" t="str">
        <f>VLOOKUP(D8879,campaign!A:B,2,FALSE)</f>
        <v>OwnsComputer</v>
      </c>
      <c r="F8879" s="9">
        <v>45053</v>
      </c>
      <c r="G8879">
        <f>VLOOKUP(D8879,campaign!A:D,4,FALSE)</f>
        <v>62</v>
      </c>
    </row>
    <row r="8880" spans="2:7" x14ac:dyDescent="0.2">
      <c r="B8880" t="s">
        <v>3496</v>
      </c>
      <c r="C8880" t="str">
        <f>VLOOKUP(B8880,customer!A:B,2,FALSE)</f>
        <v>Edgar Joburn</v>
      </c>
      <c r="D8880" t="s">
        <v>3947</v>
      </c>
      <c r="E8880" t="str">
        <f>VLOOKUP(D8880,campaign!A:B,2,FALSE)</f>
        <v>OwnsComputer</v>
      </c>
      <c r="F8880" s="9">
        <v>45080</v>
      </c>
      <c r="G8880">
        <f>VLOOKUP(D8880,campaign!A:D,4,FALSE)</f>
        <v>62</v>
      </c>
    </row>
    <row r="8881" spans="2:7" x14ac:dyDescent="0.2">
      <c r="B8881" t="s">
        <v>3497</v>
      </c>
      <c r="C8881" t="str">
        <f>VLOOKUP(B8881,customer!A:B,2,FALSE)</f>
        <v>Marley Canero</v>
      </c>
      <c r="D8881" t="s">
        <v>3929</v>
      </c>
      <c r="E8881" t="str">
        <f>VLOOKUP(D8881,campaign!A:B,2,FALSE)</f>
        <v>NonUSTravel</v>
      </c>
      <c r="F8881" s="9">
        <v>44605</v>
      </c>
      <c r="G8881">
        <f>VLOOKUP(D8881,campaign!A:D,4,FALSE)</f>
        <v>66</v>
      </c>
    </row>
    <row r="8882" spans="2:7" x14ac:dyDescent="0.2">
      <c r="B8882" t="s">
        <v>3497</v>
      </c>
      <c r="C8882" t="str">
        <f>VLOOKUP(B8882,customer!A:B,2,FALSE)</f>
        <v>Marley Canero</v>
      </c>
      <c r="D8882" t="s">
        <v>3929</v>
      </c>
      <c r="E8882" t="str">
        <f>VLOOKUP(D8882,campaign!A:B,2,FALSE)</f>
        <v>NonUSTravel</v>
      </c>
      <c r="F8882" s="9">
        <v>44634</v>
      </c>
      <c r="G8882">
        <f>VLOOKUP(D8882,campaign!A:D,4,FALSE)</f>
        <v>66</v>
      </c>
    </row>
    <row r="8883" spans="2:7" x14ac:dyDescent="0.2">
      <c r="B8883" t="s">
        <v>3497</v>
      </c>
      <c r="C8883" t="str">
        <f>VLOOKUP(B8883,customer!A:B,2,FALSE)</f>
        <v>Marley Canero</v>
      </c>
      <c r="D8883" t="s">
        <v>3929</v>
      </c>
      <c r="E8883" t="str">
        <f>VLOOKUP(D8883,campaign!A:B,2,FALSE)</f>
        <v>NonUSTravel</v>
      </c>
      <c r="F8883" s="9">
        <v>44664</v>
      </c>
      <c r="G8883">
        <f>VLOOKUP(D8883,campaign!A:D,4,FALSE)</f>
        <v>66</v>
      </c>
    </row>
    <row r="8884" spans="2:7" x14ac:dyDescent="0.2">
      <c r="B8884" t="s">
        <v>3497</v>
      </c>
      <c r="C8884" t="str">
        <f>VLOOKUP(B8884,customer!A:B,2,FALSE)</f>
        <v>Marley Canero</v>
      </c>
      <c r="D8884" t="s">
        <v>3929</v>
      </c>
      <c r="E8884" t="str">
        <f>VLOOKUP(D8884,campaign!A:B,2,FALSE)</f>
        <v>NonUSTravel</v>
      </c>
      <c r="F8884" s="9">
        <v>44703</v>
      </c>
      <c r="G8884">
        <f>VLOOKUP(D8884,campaign!A:D,4,FALSE)</f>
        <v>66</v>
      </c>
    </row>
    <row r="8885" spans="2:7" x14ac:dyDescent="0.2">
      <c r="B8885" t="s">
        <v>3497</v>
      </c>
      <c r="C8885" t="str">
        <f>VLOOKUP(B8885,customer!A:B,2,FALSE)</f>
        <v>Marley Canero</v>
      </c>
      <c r="D8885" t="s">
        <v>3929</v>
      </c>
      <c r="E8885" t="str">
        <f>VLOOKUP(D8885,campaign!A:B,2,FALSE)</f>
        <v>NonUSTravel</v>
      </c>
      <c r="F8885" s="9">
        <v>44730</v>
      </c>
      <c r="G8885">
        <f>VLOOKUP(D8885,campaign!A:D,4,FALSE)</f>
        <v>66</v>
      </c>
    </row>
    <row r="8886" spans="2:7" x14ac:dyDescent="0.2">
      <c r="B8886" t="s">
        <v>3497</v>
      </c>
      <c r="C8886" t="str">
        <f>VLOOKUP(B8886,customer!A:B,2,FALSE)</f>
        <v>Marley Canero</v>
      </c>
      <c r="D8886" t="s">
        <v>3929</v>
      </c>
      <c r="E8886" t="str">
        <f>VLOOKUP(D8886,campaign!A:B,2,FALSE)</f>
        <v>NonUSTravel</v>
      </c>
      <c r="F8886" s="9">
        <v>44757</v>
      </c>
      <c r="G8886">
        <f>VLOOKUP(D8886,campaign!A:D,4,FALSE)</f>
        <v>66</v>
      </c>
    </row>
    <row r="8887" spans="2:7" x14ac:dyDescent="0.2">
      <c r="B8887" t="s">
        <v>3497</v>
      </c>
      <c r="C8887" t="str">
        <f>VLOOKUP(B8887,customer!A:B,2,FALSE)</f>
        <v>Marley Canero</v>
      </c>
      <c r="D8887" t="s">
        <v>3929</v>
      </c>
      <c r="E8887" t="str">
        <f>VLOOKUP(D8887,campaign!A:B,2,FALSE)</f>
        <v>NonUSTravel</v>
      </c>
      <c r="F8887" s="9">
        <v>44794</v>
      </c>
      <c r="G8887">
        <f>VLOOKUP(D8887,campaign!A:D,4,FALSE)</f>
        <v>66</v>
      </c>
    </row>
    <row r="8888" spans="2:7" x14ac:dyDescent="0.2">
      <c r="B8888" t="s">
        <v>3497</v>
      </c>
      <c r="C8888" t="str">
        <f>VLOOKUP(B8888,customer!A:B,2,FALSE)</f>
        <v>Marley Canero</v>
      </c>
      <c r="D8888" t="s">
        <v>3929</v>
      </c>
      <c r="E8888" t="str">
        <f>VLOOKUP(D8888,campaign!A:B,2,FALSE)</f>
        <v>NonUSTravel</v>
      </c>
      <c r="F8888" s="9">
        <v>44851</v>
      </c>
      <c r="G8888">
        <f>VLOOKUP(D8888,campaign!A:D,4,FALSE)</f>
        <v>66</v>
      </c>
    </row>
    <row r="8889" spans="2:7" x14ac:dyDescent="0.2">
      <c r="B8889" t="s">
        <v>3497</v>
      </c>
      <c r="C8889" t="str">
        <f>VLOOKUP(B8889,customer!A:B,2,FALSE)</f>
        <v>Marley Canero</v>
      </c>
      <c r="D8889" t="s">
        <v>3929</v>
      </c>
      <c r="E8889" t="str">
        <f>VLOOKUP(D8889,campaign!A:B,2,FALSE)</f>
        <v>NonUSTravel</v>
      </c>
      <c r="F8889" s="9">
        <v>44879</v>
      </c>
      <c r="G8889">
        <f>VLOOKUP(D8889,campaign!A:D,4,FALSE)</f>
        <v>66</v>
      </c>
    </row>
    <row r="8890" spans="2:7" x14ac:dyDescent="0.2">
      <c r="B8890" t="s">
        <v>3497</v>
      </c>
      <c r="C8890" t="str">
        <f>VLOOKUP(B8890,customer!A:B,2,FALSE)</f>
        <v>Marley Canero</v>
      </c>
      <c r="D8890" t="s">
        <v>3929</v>
      </c>
      <c r="E8890" t="str">
        <f>VLOOKUP(D8890,campaign!A:B,2,FALSE)</f>
        <v>NonUSTravel</v>
      </c>
      <c r="F8890" s="9">
        <v>44911</v>
      </c>
      <c r="G8890">
        <f>VLOOKUP(D8890,campaign!A:D,4,FALSE)</f>
        <v>66</v>
      </c>
    </row>
    <row r="8891" spans="2:7" x14ac:dyDescent="0.2">
      <c r="B8891" t="s">
        <v>3497</v>
      </c>
      <c r="C8891" t="str">
        <f>VLOOKUP(B8891,customer!A:B,2,FALSE)</f>
        <v>Marley Canero</v>
      </c>
      <c r="D8891" t="s">
        <v>3929</v>
      </c>
      <c r="E8891" t="str">
        <f>VLOOKUP(D8891,campaign!A:B,2,FALSE)</f>
        <v>NonUSTravel</v>
      </c>
      <c r="F8891" s="9">
        <v>44952</v>
      </c>
      <c r="G8891">
        <f>VLOOKUP(D8891,campaign!A:D,4,FALSE)</f>
        <v>66</v>
      </c>
    </row>
    <row r="8892" spans="2:7" x14ac:dyDescent="0.2">
      <c r="B8892" t="s">
        <v>3497</v>
      </c>
      <c r="C8892" t="str">
        <f>VLOOKUP(B8892,customer!A:B,2,FALSE)</f>
        <v>Marley Canero</v>
      </c>
      <c r="D8892" t="s">
        <v>3929</v>
      </c>
      <c r="E8892" t="str">
        <f>VLOOKUP(D8892,campaign!A:B,2,FALSE)</f>
        <v>NonUSTravel</v>
      </c>
      <c r="F8892" s="9">
        <v>44970</v>
      </c>
      <c r="G8892">
        <f>VLOOKUP(D8892,campaign!A:D,4,FALSE)</f>
        <v>66</v>
      </c>
    </row>
    <row r="8893" spans="2:7" x14ac:dyDescent="0.2">
      <c r="B8893" t="s">
        <v>3497</v>
      </c>
      <c r="C8893" t="str">
        <f>VLOOKUP(B8893,customer!A:B,2,FALSE)</f>
        <v>Marley Canero</v>
      </c>
      <c r="D8893" t="s">
        <v>3929</v>
      </c>
      <c r="E8893" t="str">
        <f>VLOOKUP(D8893,campaign!A:B,2,FALSE)</f>
        <v>NonUSTravel</v>
      </c>
      <c r="F8893" s="9">
        <v>45013</v>
      </c>
      <c r="G8893">
        <f>VLOOKUP(D8893,campaign!A:D,4,FALSE)</f>
        <v>66</v>
      </c>
    </row>
    <row r="8894" spans="2:7" x14ac:dyDescent="0.2">
      <c r="B8894" t="s">
        <v>3497</v>
      </c>
      <c r="C8894" t="str">
        <f>VLOOKUP(B8894,customer!A:B,2,FALSE)</f>
        <v>Marley Canero</v>
      </c>
      <c r="D8894" t="s">
        <v>3929</v>
      </c>
      <c r="E8894" t="str">
        <f>VLOOKUP(D8894,campaign!A:B,2,FALSE)</f>
        <v>NonUSTravel</v>
      </c>
      <c r="F8894" s="9">
        <v>45035</v>
      </c>
      <c r="G8894">
        <f>VLOOKUP(D8894,campaign!A:D,4,FALSE)</f>
        <v>66</v>
      </c>
    </row>
    <row r="8895" spans="2:7" x14ac:dyDescent="0.2">
      <c r="B8895" t="s">
        <v>3497</v>
      </c>
      <c r="C8895" t="str">
        <f>VLOOKUP(B8895,customer!A:B,2,FALSE)</f>
        <v>Marley Canero</v>
      </c>
      <c r="D8895" t="s">
        <v>3929</v>
      </c>
      <c r="E8895" t="str">
        <f>VLOOKUP(D8895,campaign!A:B,2,FALSE)</f>
        <v>NonUSTravel</v>
      </c>
      <c r="F8895" s="9">
        <v>45065</v>
      </c>
      <c r="G8895">
        <f>VLOOKUP(D8895,campaign!A:D,4,FALSE)</f>
        <v>66</v>
      </c>
    </row>
    <row r="8896" spans="2:7" x14ac:dyDescent="0.2">
      <c r="B8896" t="s">
        <v>3497</v>
      </c>
      <c r="C8896" t="str">
        <f>VLOOKUP(B8896,customer!A:B,2,FALSE)</f>
        <v>Marley Canero</v>
      </c>
      <c r="D8896" t="s">
        <v>3926</v>
      </c>
      <c r="E8896" t="str">
        <f>VLOOKUP(D8896,campaign!A:B,2,FALSE)</f>
        <v>BuysViaMailOrder</v>
      </c>
      <c r="F8896" s="9">
        <v>44701</v>
      </c>
      <c r="G8896">
        <f>VLOOKUP(D8896,campaign!A:D,4,FALSE)</f>
        <v>25</v>
      </c>
    </row>
    <row r="8897" spans="2:7" x14ac:dyDescent="0.2">
      <c r="B8897" t="s">
        <v>3497</v>
      </c>
      <c r="C8897" t="str">
        <f>VLOOKUP(B8897,customer!A:B,2,FALSE)</f>
        <v>Marley Canero</v>
      </c>
      <c r="D8897" t="s">
        <v>3926</v>
      </c>
      <c r="E8897" t="str">
        <f>VLOOKUP(D8897,campaign!A:B,2,FALSE)</f>
        <v>BuysViaMailOrder</v>
      </c>
      <c r="F8897" s="9">
        <v>44733</v>
      </c>
      <c r="G8897">
        <f>VLOOKUP(D8897,campaign!A:D,4,FALSE)</f>
        <v>25</v>
      </c>
    </row>
    <row r="8898" spans="2:7" x14ac:dyDescent="0.2">
      <c r="B8898" t="s">
        <v>3497</v>
      </c>
      <c r="C8898" t="str">
        <f>VLOOKUP(B8898,customer!A:B,2,FALSE)</f>
        <v>Marley Canero</v>
      </c>
      <c r="D8898" t="s">
        <v>3926</v>
      </c>
      <c r="E8898" t="str">
        <f>VLOOKUP(D8898,campaign!A:B,2,FALSE)</f>
        <v>BuysViaMailOrder</v>
      </c>
      <c r="F8898" s="9">
        <v>44768</v>
      </c>
      <c r="G8898">
        <f>VLOOKUP(D8898,campaign!A:D,4,FALSE)</f>
        <v>25</v>
      </c>
    </row>
    <row r="8899" spans="2:7" x14ac:dyDescent="0.2">
      <c r="B8899" t="s">
        <v>3497</v>
      </c>
      <c r="C8899" t="str">
        <f>VLOOKUP(B8899,customer!A:B,2,FALSE)</f>
        <v>Marley Canero</v>
      </c>
      <c r="D8899" t="s">
        <v>3926</v>
      </c>
      <c r="E8899" t="str">
        <f>VLOOKUP(D8899,campaign!A:B,2,FALSE)</f>
        <v>BuysViaMailOrder</v>
      </c>
      <c r="F8899" s="9">
        <v>44803</v>
      </c>
      <c r="G8899">
        <f>VLOOKUP(D8899,campaign!A:D,4,FALSE)</f>
        <v>25</v>
      </c>
    </row>
    <row r="8900" spans="2:7" x14ac:dyDescent="0.2">
      <c r="B8900" t="s">
        <v>3497</v>
      </c>
      <c r="C8900" t="str">
        <f>VLOOKUP(B8900,customer!A:B,2,FALSE)</f>
        <v>Marley Canero</v>
      </c>
      <c r="D8900" t="s">
        <v>3926</v>
      </c>
      <c r="E8900" t="str">
        <f>VLOOKUP(D8900,campaign!A:B,2,FALSE)</f>
        <v>BuysViaMailOrder</v>
      </c>
      <c r="F8900" s="9">
        <v>44806</v>
      </c>
      <c r="G8900">
        <f>VLOOKUP(D8900,campaign!A:D,4,FALSE)</f>
        <v>25</v>
      </c>
    </row>
    <row r="8901" spans="2:7" x14ac:dyDescent="0.2">
      <c r="B8901" t="s">
        <v>3497</v>
      </c>
      <c r="C8901" t="str">
        <f>VLOOKUP(B8901,customer!A:B,2,FALSE)</f>
        <v>Marley Canero</v>
      </c>
      <c r="D8901" t="s">
        <v>3926</v>
      </c>
      <c r="E8901" t="str">
        <f>VLOOKUP(D8901,campaign!A:B,2,FALSE)</f>
        <v>BuysViaMailOrder</v>
      </c>
      <c r="F8901" s="9">
        <v>44889</v>
      </c>
      <c r="G8901">
        <f>VLOOKUP(D8901,campaign!A:D,4,FALSE)</f>
        <v>25</v>
      </c>
    </row>
    <row r="8902" spans="2:7" x14ac:dyDescent="0.2">
      <c r="B8902" t="s">
        <v>3497</v>
      </c>
      <c r="C8902" t="str">
        <f>VLOOKUP(B8902,customer!A:B,2,FALSE)</f>
        <v>Marley Canero</v>
      </c>
      <c r="D8902" t="s">
        <v>3926</v>
      </c>
      <c r="E8902" t="str">
        <f>VLOOKUP(D8902,campaign!A:B,2,FALSE)</f>
        <v>BuysViaMailOrder</v>
      </c>
      <c r="F8902" s="9">
        <v>44900</v>
      </c>
      <c r="G8902">
        <f>VLOOKUP(D8902,campaign!A:D,4,FALSE)</f>
        <v>25</v>
      </c>
    </row>
    <row r="8903" spans="2:7" x14ac:dyDescent="0.2">
      <c r="B8903" t="s">
        <v>3497</v>
      </c>
      <c r="C8903" t="str">
        <f>VLOOKUP(B8903,customer!A:B,2,FALSE)</f>
        <v>Marley Canero</v>
      </c>
      <c r="D8903" t="s">
        <v>3926</v>
      </c>
      <c r="E8903" t="str">
        <f>VLOOKUP(D8903,campaign!A:B,2,FALSE)</f>
        <v>BuysViaMailOrder</v>
      </c>
      <c r="F8903" s="9">
        <v>44947</v>
      </c>
      <c r="G8903">
        <f>VLOOKUP(D8903,campaign!A:D,4,FALSE)</f>
        <v>25</v>
      </c>
    </row>
    <row r="8904" spans="2:7" x14ac:dyDescent="0.2">
      <c r="B8904" t="s">
        <v>3497</v>
      </c>
      <c r="C8904" t="str">
        <f>VLOOKUP(B8904,customer!A:B,2,FALSE)</f>
        <v>Marley Canero</v>
      </c>
      <c r="D8904" t="s">
        <v>3926</v>
      </c>
      <c r="E8904" t="str">
        <f>VLOOKUP(D8904,campaign!A:B,2,FALSE)</f>
        <v>BuysViaMailOrder</v>
      </c>
      <c r="F8904" s="9">
        <v>44978</v>
      </c>
      <c r="G8904">
        <f>VLOOKUP(D8904,campaign!A:D,4,FALSE)</f>
        <v>25</v>
      </c>
    </row>
    <row r="8905" spans="2:7" x14ac:dyDescent="0.2">
      <c r="B8905" t="s">
        <v>3497</v>
      </c>
      <c r="C8905" t="str">
        <f>VLOOKUP(B8905,customer!A:B,2,FALSE)</f>
        <v>Marley Canero</v>
      </c>
      <c r="D8905" t="s">
        <v>3926</v>
      </c>
      <c r="E8905" t="str">
        <f>VLOOKUP(D8905,campaign!A:B,2,FALSE)</f>
        <v>BuysViaMailOrder</v>
      </c>
      <c r="F8905" s="9">
        <v>45006</v>
      </c>
      <c r="G8905">
        <f>VLOOKUP(D8905,campaign!A:D,4,FALSE)</f>
        <v>25</v>
      </c>
    </row>
    <row r="8906" spans="2:7" x14ac:dyDescent="0.2">
      <c r="B8906" t="s">
        <v>3497</v>
      </c>
      <c r="C8906" t="str">
        <f>VLOOKUP(B8906,customer!A:B,2,FALSE)</f>
        <v>Marley Canero</v>
      </c>
      <c r="D8906" t="s">
        <v>3926</v>
      </c>
      <c r="E8906" t="str">
        <f>VLOOKUP(D8906,campaign!A:B,2,FALSE)</f>
        <v>BuysViaMailOrder</v>
      </c>
      <c r="F8906" s="9">
        <v>45037</v>
      </c>
      <c r="G8906">
        <f>VLOOKUP(D8906,campaign!A:D,4,FALSE)</f>
        <v>25</v>
      </c>
    </row>
    <row r="8907" spans="2:7" x14ac:dyDescent="0.2">
      <c r="B8907" t="s">
        <v>3498</v>
      </c>
      <c r="C8907" t="str">
        <f>VLOOKUP(B8907,customer!A:B,2,FALSE)</f>
        <v>Deane Sach</v>
      </c>
      <c r="D8907" t="s">
        <v>3926</v>
      </c>
      <c r="E8907" t="str">
        <f>VLOOKUP(D8907,campaign!A:B,2,FALSE)</f>
        <v>BuysViaMailOrder</v>
      </c>
      <c r="F8907" s="9">
        <v>44927</v>
      </c>
      <c r="G8907">
        <f>VLOOKUP(D8907,campaign!A:D,4,FALSE)</f>
        <v>25</v>
      </c>
    </row>
    <row r="8908" spans="2:7" x14ac:dyDescent="0.2">
      <c r="B8908" t="s">
        <v>3498</v>
      </c>
      <c r="C8908" t="str">
        <f>VLOOKUP(B8908,customer!A:B,2,FALSE)</f>
        <v>Deane Sach</v>
      </c>
      <c r="D8908" t="s">
        <v>3926</v>
      </c>
      <c r="E8908" t="str">
        <f>VLOOKUP(D8908,campaign!A:B,2,FALSE)</f>
        <v>BuysViaMailOrder</v>
      </c>
      <c r="F8908" s="9">
        <v>44961</v>
      </c>
      <c r="G8908">
        <f>VLOOKUP(D8908,campaign!A:D,4,FALSE)</f>
        <v>25</v>
      </c>
    </row>
    <row r="8909" spans="2:7" x14ac:dyDescent="0.2">
      <c r="B8909" t="s">
        <v>3498</v>
      </c>
      <c r="C8909" t="str">
        <f>VLOOKUP(B8909,customer!A:B,2,FALSE)</f>
        <v>Deane Sach</v>
      </c>
      <c r="D8909" t="s">
        <v>3926</v>
      </c>
      <c r="E8909" t="str">
        <f>VLOOKUP(D8909,campaign!A:B,2,FALSE)</f>
        <v>BuysViaMailOrder</v>
      </c>
      <c r="F8909" s="9">
        <v>44990</v>
      </c>
      <c r="G8909">
        <f>VLOOKUP(D8909,campaign!A:D,4,FALSE)</f>
        <v>25</v>
      </c>
    </row>
    <row r="8910" spans="2:7" x14ac:dyDescent="0.2">
      <c r="B8910" t="s">
        <v>3498</v>
      </c>
      <c r="C8910" t="str">
        <f>VLOOKUP(B8910,customer!A:B,2,FALSE)</f>
        <v>Deane Sach</v>
      </c>
      <c r="D8910" t="s">
        <v>3926</v>
      </c>
      <c r="E8910" t="str">
        <f>VLOOKUP(D8910,campaign!A:B,2,FALSE)</f>
        <v>BuysViaMailOrder</v>
      </c>
      <c r="F8910" s="9">
        <v>45026</v>
      </c>
      <c r="G8910">
        <f>VLOOKUP(D8910,campaign!A:D,4,FALSE)</f>
        <v>25</v>
      </c>
    </row>
    <row r="8911" spans="2:7" x14ac:dyDescent="0.2">
      <c r="B8911" t="s">
        <v>3498</v>
      </c>
      <c r="C8911" t="str">
        <f>VLOOKUP(B8911,customer!A:B,2,FALSE)</f>
        <v>Deane Sach</v>
      </c>
      <c r="D8911" t="s">
        <v>3926</v>
      </c>
      <c r="E8911" t="str">
        <f>VLOOKUP(D8911,campaign!A:B,2,FALSE)</f>
        <v>BuysViaMailOrder</v>
      </c>
      <c r="F8911" s="9">
        <v>45059</v>
      </c>
      <c r="G8911">
        <f>VLOOKUP(D8911,campaign!A:D,4,FALSE)</f>
        <v>25</v>
      </c>
    </row>
    <row r="8912" spans="2:7" x14ac:dyDescent="0.2">
      <c r="B8912" t="s">
        <v>3498</v>
      </c>
      <c r="C8912" t="str">
        <f>VLOOKUP(B8912,customer!A:B,2,FALSE)</f>
        <v>Deane Sach</v>
      </c>
      <c r="D8912" t="s">
        <v>3924</v>
      </c>
      <c r="E8912" t="str">
        <f>VLOOKUP(D8912,campaign!A:B,2,FALSE)</f>
        <v>RVOwner</v>
      </c>
      <c r="F8912" s="9">
        <v>44986</v>
      </c>
      <c r="G8912">
        <f>VLOOKUP(D8912,campaign!A:D,4,FALSE)</f>
        <v>22</v>
      </c>
    </row>
    <row r="8913" spans="2:7" x14ac:dyDescent="0.2">
      <c r="B8913" t="s">
        <v>3498</v>
      </c>
      <c r="C8913" t="str">
        <f>VLOOKUP(B8913,customer!A:B,2,FALSE)</f>
        <v>Deane Sach</v>
      </c>
      <c r="D8913" t="s">
        <v>3924</v>
      </c>
      <c r="E8913" t="str">
        <f>VLOOKUP(D8913,campaign!A:B,2,FALSE)</f>
        <v>RVOwner</v>
      </c>
      <c r="F8913" s="9">
        <v>45022</v>
      </c>
      <c r="G8913">
        <f>VLOOKUP(D8913,campaign!A:D,4,FALSE)</f>
        <v>22</v>
      </c>
    </row>
    <row r="8914" spans="2:7" x14ac:dyDescent="0.2">
      <c r="B8914" t="s">
        <v>3498</v>
      </c>
      <c r="C8914" t="str">
        <f>VLOOKUP(B8914,customer!A:B,2,FALSE)</f>
        <v>Deane Sach</v>
      </c>
      <c r="D8914" t="s">
        <v>3924</v>
      </c>
      <c r="E8914" t="str">
        <f>VLOOKUP(D8914,campaign!A:B,2,FALSE)</f>
        <v>RVOwner</v>
      </c>
      <c r="F8914" s="9">
        <v>45047</v>
      </c>
      <c r="G8914">
        <f>VLOOKUP(D8914,campaign!A:D,4,FALSE)</f>
        <v>22</v>
      </c>
    </row>
    <row r="8915" spans="2:7" x14ac:dyDescent="0.2">
      <c r="B8915" t="s">
        <v>3499</v>
      </c>
      <c r="C8915" t="str">
        <f>VLOOKUP(B8915,customer!A:B,2,FALSE)</f>
        <v>Roman Deval</v>
      </c>
      <c r="D8915" t="s">
        <v>3920</v>
      </c>
      <c r="E8915" t="str">
        <f>VLOOKUP(D8915,campaign!A:B,2,FALSE)</f>
        <v>ChildrenInHH</v>
      </c>
      <c r="F8915" s="9">
        <v>44825</v>
      </c>
      <c r="G8915">
        <f>VLOOKUP(D8915,campaign!A:D,4,FALSE)</f>
        <v>10</v>
      </c>
    </row>
    <row r="8916" spans="2:7" x14ac:dyDescent="0.2">
      <c r="B8916" t="s">
        <v>3499</v>
      </c>
      <c r="C8916" t="str">
        <f>VLOOKUP(B8916,customer!A:B,2,FALSE)</f>
        <v>Roman Deval</v>
      </c>
      <c r="D8916" t="s">
        <v>3920</v>
      </c>
      <c r="E8916" t="str">
        <f>VLOOKUP(D8916,campaign!A:B,2,FALSE)</f>
        <v>ChildrenInHH</v>
      </c>
      <c r="F8916" s="9">
        <v>44862</v>
      </c>
      <c r="G8916">
        <f>VLOOKUP(D8916,campaign!A:D,4,FALSE)</f>
        <v>10</v>
      </c>
    </row>
    <row r="8917" spans="2:7" x14ac:dyDescent="0.2">
      <c r="B8917" t="s">
        <v>3499</v>
      </c>
      <c r="C8917" t="str">
        <f>VLOOKUP(B8917,customer!A:B,2,FALSE)</f>
        <v>Roman Deval</v>
      </c>
      <c r="D8917" t="s">
        <v>3920</v>
      </c>
      <c r="E8917" t="str">
        <f>VLOOKUP(D8917,campaign!A:B,2,FALSE)</f>
        <v>ChildrenInHH</v>
      </c>
      <c r="F8917" s="9">
        <v>44955</v>
      </c>
      <c r="G8917">
        <f>VLOOKUP(D8917,campaign!A:D,4,FALSE)</f>
        <v>10</v>
      </c>
    </row>
    <row r="8918" spans="2:7" x14ac:dyDescent="0.2">
      <c r="B8918" t="s">
        <v>3499</v>
      </c>
      <c r="C8918" t="str">
        <f>VLOOKUP(B8918,customer!A:B,2,FALSE)</f>
        <v>Roman Deval</v>
      </c>
      <c r="D8918" t="s">
        <v>3920</v>
      </c>
      <c r="E8918" t="str">
        <f>VLOOKUP(D8918,campaign!A:B,2,FALSE)</f>
        <v>ChildrenInHH</v>
      </c>
      <c r="F8918" s="9">
        <v>45006</v>
      </c>
      <c r="G8918">
        <f>VLOOKUP(D8918,campaign!A:D,4,FALSE)</f>
        <v>10</v>
      </c>
    </row>
    <row r="8919" spans="2:7" x14ac:dyDescent="0.2">
      <c r="B8919" t="s">
        <v>3499</v>
      </c>
      <c r="C8919" t="str">
        <f>VLOOKUP(B8919,customer!A:B,2,FALSE)</f>
        <v>Roman Deval</v>
      </c>
      <c r="D8919" t="s">
        <v>3920</v>
      </c>
      <c r="E8919" t="str">
        <f>VLOOKUP(D8919,campaign!A:B,2,FALSE)</f>
        <v>ChildrenInHH</v>
      </c>
      <c r="F8919" s="9">
        <v>45037</v>
      </c>
      <c r="G8919">
        <f>VLOOKUP(D8919,campaign!A:D,4,FALSE)</f>
        <v>10</v>
      </c>
    </row>
    <row r="8920" spans="2:7" x14ac:dyDescent="0.2">
      <c r="B8920" t="s">
        <v>3500</v>
      </c>
      <c r="C8920" t="str">
        <f>VLOOKUP(B8920,customer!A:B,2,FALSE)</f>
        <v>Coraline Lane</v>
      </c>
      <c r="D8920" t="s">
        <v>3949</v>
      </c>
      <c r="E8920" t="str">
        <f>VLOOKUP(D8920,campaign!A:B,2,FALSE)</f>
        <v>NewCellphoneUser</v>
      </c>
      <c r="F8920" s="9">
        <v>44596</v>
      </c>
      <c r="G8920">
        <f>VLOOKUP(D8920,campaign!A:D,4,FALSE)</f>
        <v>25</v>
      </c>
    </row>
    <row r="8921" spans="2:7" x14ac:dyDescent="0.2">
      <c r="B8921" t="s">
        <v>3500</v>
      </c>
      <c r="C8921" t="str">
        <f>VLOOKUP(B8921,customer!A:B,2,FALSE)</f>
        <v>Coraline Lane</v>
      </c>
      <c r="D8921" t="s">
        <v>3949</v>
      </c>
      <c r="E8921" t="str">
        <f>VLOOKUP(D8921,campaign!A:B,2,FALSE)</f>
        <v>NewCellphoneUser</v>
      </c>
      <c r="F8921" s="9">
        <v>44626</v>
      </c>
      <c r="G8921">
        <f>VLOOKUP(D8921,campaign!A:D,4,FALSE)</f>
        <v>25</v>
      </c>
    </row>
    <row r="8922" spans="2:7" x14ac:dyDescent="0.2">
      <c r="B8922" t="s">
        <v>3500</v>
      </c>
      <c r="C8922" t="str">
        <f>VLOOKUP(B8922,customer!A:B,2,FALSE)</f>
        <v>Coraline Lane</v>
      </c>
      <c r="D8922" t="s">
        <v>3949</v>
      </c>
      <c r="E8922" t="str">
        <f>VLOOKUP(D8922,campaign!A:B,2,FALSE)</f>
        <v>NewCellphoneUser</v>
      </c>
      <c r="F8922" s="9">
        <v>44687</v>
      </c>
      <c r="G8922">
        <f>VLOOKUP(D8922,campaign!A:D,4,FALSE)</f>
        <v>25</v>
      </c>
    </row>
    <row r="8923" spans="2:7" x14ac:dyDescent="0.2">
      <c r="B8923" t="s">
        <v>3500</v>
      </c>
      <c r="C8923" t="str">
        <f>VLOOKUP(B8923,customer!A:B,2,FALSE)</f>
        <v>Coraline Lane</v>
      </c>
      <c r="D8923" t="s">
        <v>3949</v>
      </c>
      <c r="E8923" t="str">
        <f>VLOOKUP(D8923,campaign!A:B,2,FALSE)</f>
        <v>NewCellphoneUser</v>
      </c>
      <c r="F8923" s="9">
        <v>44721</v>
      </c>
      <c r="G8923">
        <f>VLOOKUP(D8923,campaign!A:D,4,FALSE)</f>
        <v>25</v>
      </c>
    </row>
    <row r="8924" spans="2:7" x14ac:dyDescent="0.2">
      <c r="B8924" t="s">
        <v>3500</v>
      </c>
      <c r="C8924" t="str">
        <f>VLOOKUP(B8924,customer!A:B,2,FALSE)</f>
        <v>Coraline Lane</v>
      </c>
      <c r="D8924" t="s">
        <v>3949</v>
      </c>
      <c r="E8924" t="str">
        <f>VLOOKUP(D8924,campaign!A:B,2,FALSE)</f>
        <v>NewCellphoneUser</v>
      </c>
      <c r="F8924" s="9">
        <v>44785</v>
      </c>
      <c r="G8924">
        <f>VLOOKUP(D8924,campaign!A:D,4,FALSE)</f>
        <v>25</v>
      </c>
    </row>
    <row r="8925" spans="2:7" x14ac:dyDescent="0.2">
      <c r="B8925" t="s">
        <v>3500</v>
      </c>
      <c r="C8925" t="str">
        <f>VLOOKUP(B8925,customer!A:B,2,FALSE)</f>
        <v>Coraline Lane</v>
      </c>
      <c r="D8925" t="s">
        <v>3949</v>
      </c>
      <c r="E8925" t="str">
        <f>VLOOKUP(D8925,campaign!A:B,2,FALSE)</f>
        <v>NewCellphoneUser</v>
      </c>
      <c r="F8925" s="9">
        <v>44815</v>
      </c>
      <c r="G8925">
        <f>VLOOKUP(D8925,campaign!A:D,4,FALSE)</f>
        <v>25</v>
      </c>
    </row>
    <row r="8926" spans="2:7" x14ac:dyDescent="0.2">
      <c r="B8926" t="s">
        <v>3500</v>
      </c>
      <c r="C8926" t="str">
        <f>VLOOKUP(B8926,customer!A:B,2,FALSE)</f>
        <v>Coraline Lane</v>
      </c>
      <c r="D8926" t="s">
        <v>3949</v>
      </c>
      <c r="E8926" t="str">
        <f>VLOOKUP(D8926,campaign!A:B,2,FALSE)</f>
        <v>NewCellphoneUser</v>
      </c>
      <c r="F8926" s="9">
        <v>44849</v>
      </c>
      <c r="G8926">
        <f>VLOOKUP(D8926,campaign!A:D,4,FALSE)</f>
        <v>25</v>
      </c>
    </row>
    <row r="8927" spans="2:7" x14ac:dyDescent="0.2">
      <c r="B8927" t="s">
        <v>3500</v>
      </c>
      <c r="C8927" t="str">
        <f>VLOOKUP(B8927,customer!A:B,2,FALSE)</f>
        <v>Coraline Lane</v>
      </c>
      <c r="D8927" t="s">
        <v>3949</v>
      </c>
      <c r="E8927" t="str">
        <f>VLOOKUP(D8927,campaign!A:B,2,FALSE)</f>
        <v>NewCellphoneUser</v>
      </c>
      <c r="F8927" s="9">
        <v>44877</v>
      </c>
      <c r="G8927">
        <f>VLOOKUP(D8927,campaign!A:D,4,FALSE)</f>
        <v>25</v>
      </c>
    </row>
    <row r="8928" spans="2:7" x14ac:dyDescent="0.2">
      <c r="B8928" t="s">
        <v>3500</v>
      </c>
      <c r="C8928" t="str">
        <f>VLOOKUP(B8928,customer!A:B,2,FALSE)</f>
        <v>Coraline Lane</v>
      </c>
      <c r="D8928" t="s">
        <v>3949</v>
      </c>
      <c r="E8928" t="str">
        <f>VLOOKUP(D8928,campaign!A:B,2,FALSE)</f>
        <v>NewCellphoneUser</v>
      </c>
      <c r="F8928" s="9">
        <v>44902</v>
      </c>
      <c r="G8928">
        <f>VLOOKUP(D8928,campaign!A:D,4,FALSE)</f>
        <v>25</v>
      </c>
    </row>
    <row r="8929" spans="2:7" x14ac:dyDescent="0.2">
      <c r="B8929" t="s">
        <v>3500</v>
      </c>
      <c r="C8929" t="str">
        <f>VLOOKUP(B8929,customer!A:B,2,FALSE)</f>
        <v>Coraline Lane</v>
      </c>
      <c r="D8929" t="s">
        <v>3949</v>
      </c>
      <c r="E8929" t="str">
        <f>VLOOKUP(D8929,campaign!A:B,2,FALSE)</f>
        <v>NewCellphoneUser</v>
      </c>
      <c r="F8929" s="9">
        <v>44938</v>
      </c>
      <c r="G8929">
        <f>VLOOKUP(D8929,campaign!A:D,4,FALSE)</f>
        <v>25</v>
      </c>
    </row>
    <row r="8930" spans="2:7" x14ac:dyDescent="0.2">
      <c r="B8930" t="s">
        <v>3500</v>
      </c>
      <c r="C8930" t="str">
        <f>VLOOKUP(B8930,customer!A:B,2,FALSE)</f>
        <v>Coraline Lane</v>
      </c>
      <c r="D8930" t="s">
        <v>3949</v>
      </c>
      <c r="E8930" t="str">
        <f>VLOOKUP(D8930,campaign!A:B,2,FALSE)</f>
        <v>NewCellphoneUser</v>
      </c>
      <c r="F8930" s="9">
        <v>44971</v>
      </c>
      <c r="G8930">
        <f>VLOOKUP(D8930,campaign!A:D,4,FALSE)</f>
        <v>25</v>
      </c>
    </row>
    <row r="8931" spans="2:7" x14ac:dyDescent="0.2">
      <c r="B8931" t="s">
        <v>3500</v>
      </c>
      <c r="C8931" t="str">
        <f>VLOOKUP(B8931,customer!A:B,2,FALSE)</f>
        <v>Coraline Lane</v>
      </c>
      <c r="D8931" t="s">
        <v>3949</v>
      </c>
      <c r="E8931" t="str">
        <f>VLOOKUP(D8931,campaign!A:B,2,FALSE)</f>
        <v>NewCellphoneUser</v>
      </c>
      <c r="F8931" s="9">
        <v>45020</v>
      </c>
      <c r="G8931">
        <f>VLOOKUP(D8931,campaign!A:D,4,FALSE)</f>
        <v>25</v>
      </c>
    </row>
    <row r="8932" spans="2:7" x14ac:dyDescent="0.2">
      <c r="B8932" t="s">
        <v>3500</v>
      </c>
      <c r="C8932" t="str">
        <f>VLOOKUP(B8932,customer!A:B,2,FALSE)</f>
        <v>Coraline Lane</v>
      </c>
      <c r="D8932" t="s">
        <v>3925</v>
      </c>
      <c r="E8932" t="str">
        <f>VLOOKUP(D8932,campaign!A:B,2,FALSE)</f>
        <v>Homeownership</v>
      </c>
      <c r="F8932" s="9">
        <v>44748</v>
      </c>
      <c r="G8932">
        <f>VLOOKUP(D8932,campaign!A:D,4,FALSE)</f>
        <v>13</v>
      </c>
    </row>
    <row r="8933" spans="2:7" x14ac:dyDescent="0.2">
      <c r="B8933" t="s">
        <v>3500</v>
      </c>
      <c r="C8933" t="str">
        <f>VLOOKUP(B8933,customer!A:B,2,FALSE)</f>
        <v>Coraline Lane</v>
      </c>
      <c r="D8933" t="s">
        <v>3925</v>
      </c>
      <c r="E8933" t="str">
        <f>VLOOKUP(D8933,campaign!A:B,2,FALSE)</f>
        <v>Homeownership</v>
      </c>
      <c r="F8933" s="9">
        <v>44794</v>
      </c>
      <c r="G8933">
        <f>VLOOKUP(D8933,campaign!A:D,4,FALSE)</f>
        <v>13</v>
      </c>
    </row>
    <row r="8934" spans="2:7" x14ac:dyDescent="0.2">
      <c r="B8934" t="s">
        <v>3500</v>
      </c>
      <c r="C8934" t="str">
        <f>VLOOKUP(B8934,customer!A:B,2,FALSE)</f>
        <v>Coraline Lane</v>
      </c>
      <c r="D8934" t="s">
        <v>3925</v>
      </c>
      <c r="E8934" t="str">
        <f>VLOOKUP(D8934,campaign!A:B,2,FALSE)</f>
        <v>Homeownership</v>
      </c>
      <c r="F8934" s="9">
        <v>44825</v>
      </c>
      <c r="G8934">
        <f>VLOOKUP(D8934,campaign!A:D,4,FALSE)</f>
        <v>13</v>
      </c>
    </row>
    <row r="8935" spans="2:7" x14ac:dyDescent="0.2">
      <c r="B8935" t="s">
        <v>3500</v>
      </c>
      <c r="C8935" t="str">
        <f>VLOOKUP(B8935,customer!A:B,2,FALSE)</f>
        <v>Coraline Lane</v>
      </c>
      <c r="D8935" t="s">
        <v>3925</v>
      </c>
      <c r="E8935" t="str">
        <f>VLOOKUP(D8935,campaign!A:B,2,FALSE)</f>
        <v>Homeownership</v>
      </c>
      <c r="F8935" s="9">
        <v>44850</v>
      </c>
      <c r="G8935">
        <f>VLOOKUP(D8935,campaign!A:D,4,FALSE)</f>
        <v>13</v>
      </c>
    </row>
    <row r="8936" spans="2:7" x14ac:dyDescent="0.2">
      <c r="B8936" t="s">
        <v>3500</v>
      </c>
      <c r="C8936" t="str">
        <f>VLOOKUP(B8936,customer!A:B,2,FALSE)</f>
        <v>Coraline Lane</v>
      </c>
      <c r="D8936" t="s">
        <v>3925</v>
      </c>
      <c r="E8936" t="str">
        <f>VLOOKUP(D8936,campaign!A:B,2,FALSE)</f>
        <v>Homeownership</v>
      </c>
      <c r="F8936" s="9">
        <v>44883</v>
      </c>
      <c r="G8936">
        <f>VLOOKUP(D8936,campaign!A:D,4,FALSE)</f>
        <v>13</v>
      </c>
    </row>
    <row r="8937" spans="2:7" x14ac:dyDescent="0.2">
      <c r="B8937" t="s">
        <v>3500</v>
      </c>
      <c r="C8937" t="str">
        <f>VLOOKUP(B8937,customer!A:B,2,FALSE)</f>
        <v>Coraline Lane</v>
      </c>
      <c r="D8937" t="s">
        <v>3925</v>
      </c>
      <c r="E8937" t="str">
        <f>VLOOKUP(D8937,campaign!A:B,2,FALSE)</f>
        <v>Homeownership</v>
      </c>
      <c r="F8937" s="9">
        <v>44911</v>
      </c>
      <c r="G8937">
        <f>VLOOKUP(D8937,campaign!A:D,4,FALSE)</f>
        <v>13</v>
      </c>
    </row>
    <row r="8938" spans="2:7" x14ac:dyDescent="0.2">
      <c r="B8938" t="s">
        <v>3500</v>
      </c>
      <c r="C8938" t="str">
        <f>VLOOKUP(B8938,customer!A:B,2,FALSE)</f>
        <v>Coraline Lane</v>
      </c>
      <c r="D8938" t="s">
        <v>3925</v>
      </c>
      <c r="E8938" t="str">
        <f>VLOOKUP(D8938,campaign!A:B,2,FALSE)</f>
        <v>Homeownership</v>
      </c>
      <c r="F8938" s="9">
        <v>44935</v>
      </c>
      <c r="G8938">
        <f>VLOOKUP(D8938,campaign!A:D,4,FALSE)</f>
        <v>13</v>
      </c>
    </row>
    <row r="8939" spans="2:7" x14ac:dyDescent="0.2">
      <c r="B8939" t="s">
        <v>3500</v>
      </c>
      <c r="C8939" t="str">
        <f>VLOOKUP(B8939,customer!A:B,2,FALSE)</f>
        <v>Coraline Lane</v>
      </c>
      <c r="D8939" t="s">
        <v>3925</v>
      </c>
      <c r="E8939" t="str">
        <f>VLOOKUP(D8939,campaign!A:B,2,FALSE)</f>
        <v>Homeownership</v>
      </c>
      <c r="F8939" s="9">
        <v>44993</v>
      </c>
      <c r="G8939">
        <f>VLOOKUP(D8939,campaign!A:D,4,FALSE)</f>
        <v>13</v>
      </c>
    </row>
    <row r="8940" spans="2:7" x14ac:dyDescent="0.2">
      <c r="B8940" t="s">
        <v>3500</v>
      </c>
      <c r="C8940" t="str">
        <f>VLOOKUP(B8940,customer!A:B,2,FALSE)</f>
        <v>Coraline Lane</v>
      </c>
      <c r="D8940" t="s">
        <v>3925</v>
      </c>
      <c r="E8940" t="str">
        <f>VLOOKUP(D8940,campaign!A:B,2,FALSE)</f>
        <v>Homeownership</v>
      </c>
      <c r="F8940" s="9">
        <v>45028</v>
      </c>
      <c r="G8940">
        <f>VLOOKUP(D8940,campaign!A:D,4,FALSE)</f>
        <v>13</v>
      </c>
    </row>
    <row r="8941" spans="2:7" x14ac:dyDescent="0.2">
      <c r="B8941" t="s">
        <v>3500</v>
      </c>
      <c r="C8941" t="str">
        <f>VLOOKUP(B8941,customer!A:B,2,FALSE)</f>
        <v>Coraline Lane</v>
      </c>
      <c r="D8941" t="s">
        <v>3925</v>
      </c>
      <c r="E8941" t="str">
        <f>VLOOKUP(D8941,campaign!A:B,2,FALSE)</f>
        <v>Homeownership</v>
      </c>
      <c r="F8941" s="9">
        <v>45063</v>
      </c>
      <c r="G8941">
        <f>VLOOKUP(D8941,campaign!A:D,4,FALSE)</f>
        <v>13</v>
      </c>
    </row>
    <row r="8942" spans="2:7" x14ac:dyDescent="0.2">
      <c r="B8942" t="s">
        <v>3501</v>
      </c>
      <c r="C8942" t="str">
        <f>VLOOKUP(B8942,customer!A:B,2,FALSE)</f>
        <v>Jessi Broe</v>
      </c>
      <c r="D8942" t="s">
        <v>3925</v>
      </c>
      <c r="E8942" t="str">
        <f>VLOOKUP(D8942,campaign!A:B,2,FALSE)</f>
        <v>Homeownership</v>
      </c>
      <c r="F8942" s="9">
        <v>44715</v>
      </c>
      <c r="G8942">
        <f>VLOOKUP(D8942,campaign!A:D,4,FALSE)</f>
        <v>13</v>
      </c>
    </row>
    <row r="8943" spans="2:7" x14ac:dyDescent="0.2">
      <c r="B8943" t="s">
        <v>3501</v>
      </c>
      <c r="C8943" t="str">
        <f>VLOOKUP(B8943,customer!A:B,2,FALSE)</f>
        <v>Jessi Broe</v>
      </c>
      <c r="D8943" t="s">
        <v>3925</v>
      </c>
      <c r="E8943" t="str">
        <f>VLOOKUP(D8943,campaign!A:B,2,FALSE)</f>
        <v>Homeownership</v>
      </c>
      <c r="F8943" s="9">
        <v>44757</v>
      </c>
      <c r="G8943">
        <f>VLOOKUP(D8943,campaign!A:D,4,FALSE)</f>
        <v>13</v>
      </c>
    </row>
    <row r="8944" spans="2:7" x14ac:dyDescent="0.2">
      <c r="B8944" t="s">
        <v>3501</v>
      </c>
      <c r="C8944" t="str">
        <f>VLOOKUP(B8944,customer!A:B,2,FALSE)</f>
        <v>Jessi Broe</v>
      </c>
      <c r="D8944" t="s">
        <v>3925</v>
      </c>
      <c r="E8944" t="str">
        <f>VLOOKUP(D8944,campaign!A:B,2,FALSE)</f>
        <v>Homeownership</v>
      </c>
      <c r="F8944" s="9">
        <v>44788</v>
      </c>
      <c r="G8944">
        <f>VLOOKUP(D8944,campaign!A:D,4,FALSE)</f>
        <v>13</v>
      </c>
    </row>
    <row r="8945" spans="2:7" x14ac:dyDescent="0.2">
      <c r="B8945" t="s">
        <v>3501</v>
      </c>
      <c r="C8945" t="str">
        <f>VLOOKUP(B8945,customer!A:B,2,FALSE)</f>
        <v>Jessi Broe</v>
      </c>
      <c r="D8945" t="s">
        <v>3925</v>
      </c>
      <c r="E8945" t="str">
        <f>VLOOKUP(D8945,campaign!A:B,2,FALSE)</f>
        <v>Homeownership</v>
      </c>
      <c r="F8945" s="9">
        <v>44814</v>
      </c>
      <c r="G8945">
        <f>VLOOKUP(D8945,campaign!A:D,4,FALSE)</f>
        <v>13</v>
      </c>
    </row>
    <row r="8946" spans="2:7" x14ac:dyDescent="0.2">
      <c r="B8946" t="s">
        <v>3501</v>
      </c>
      <c r="C8946" t="str">
        <f>VLOOKUP(B8946,customer!A:B,2,FALSE)</f>
        <v>Jessi Broe</v>
      </c>
      <c r="D8946" t="s">
        <v>3925</v>
      </c>
      <c r="E8946" t="str">
        <f>VLOOKUP(D8946,campaign!A:B,2,FALSE)</f>
        <v>Homeownership</v>
      </c>
      <c r="F8946" s="9">
        <v>44848</v>
      </c>
      <c r="G8946">
        <f>VLOOKUP(D8946,campaign!A:D,4,FALSE)</f>
        <v>13</v>
      </c>
    </row>
    <row r="8947" spans="2:7" x14ac:dyDescent="0.2">
      <c r="B8947" t="s">
        <v>3501</v>
      </c>
      <c r="C8947" t="str">
        <f>VLOOKUP(B8947,customer!A:B,2,FALSE)</f>
        <v>Jessi Broe</v>
      </c>
      <c r="D8947" t="s">
        <v>3925</v>
      </c>
      <c r="E8947" t="str">
        <f>VLOOKUP(D8947,campaign!A:B,2,FALSE)</f>
        <v>Homeownership</v>
      </c>
      <c r="F8947" s="9">
        <v>44871</v>
      </c>
      <c r="G8947">
        <f>VLOOKUP(D8947,campaign!A:D,4,FALSE)</f>
        <v>13</v>
      </c>
    </row>
    <row r="8948" spans="2:7" x14ac:dyDescent="0.2">
      <c r="B8948" t="s">
        <v>3501</v>
      </c>
      <c r="C8948" t="str">
        <f>VLOOKUP(B8948,customer!A:B,2,FALSE)</f>
        <v>Jessi Broe</v>
      </c>
      <c r="D8948" t="s">
        <v>3925</v>
      </c>
      <c r="E8948" t="str">
        <f>VLOOKUP(D8948,campaign!A:B,2,FALSE)</f>
        <v>Homeownership</v>
      </c>
      <c r="F8948" s="9">
        <v>44906</v>
      </c>
      <c r="G8948">
        <f>VLOOKUP(D8948,campaign!A:D,4,FALSE)</f>
        <v>13</v>
      </c>
    </row>
    <row r="8949" spans="2:7" x14ac:dyDescent="0.2">
      <c r="B8949" t="s">
        <v>3501</v>
      </c>
      <c r="C8949" t="str">
        <f>VLOOKUP(B8949,customer!A:B,2,FALSE)</f>
        <v>Jessi Broe</v>
      </c>
      <c r="D8949" t="s">
        <v>3925</v>
      </c>
      <c r="E8949" t="str">
        <f>VLOOKUP(D8949,campaign!A:B,2,FALSE)</f>
        <v>Homeownership</v>
      </c>
      <c r="F8949" s="9">
        <v>44941</v>
      </c>
      <c r="G8949">
        <f>VLOOKUP(D8949,campaign!A:D,4,FALSE)</f>
        <v>13</v>
      </c>
    </row>
    <row r="8950" spans="2:7" x14ac:dyDescent="0.2">
      <c r="B8950" t="s">
        <v>3501</v>
      </c>
      <c r="C8950" t="str">
        <f>VLOOKUP(B8950,customer!A:B,2,FALSE)</f>
        <v>Jessi Broe</v>
      </c>
      <c r="D8950" t="s">
        <v>3925</v>
      </c>
      <c r="E8950" t="str">
        <f>VLOOKUP(D8950,campaign!A:B,2,FALSE)</f>
        <v>Homeownership</v>
      </c>
      <c r="F8950" s="9">
        <v>44997</v>
      </c>
      <c r="G8950">
        <f>VLOOKUP(D8950,campaign!A:D,4,FALSE)</f>
        <v>13</v>
      </c>
    </row>
    <row r="8951" spans="2:7" x14ac:dyDescent="0.2">
      <c r="B8951" t="s">
        <v>3501</v>
      </c>
      <c r="C8951" t="str">
        <f>VLOOKUP(B8951,customer!A:B,2,FALSE)</f>
        <v>Jessi Broe</v>
      </c>
      <c r="D8951" t="s">
        <v>3925</v>
      </c>
      <c r="E8951" t="str">
        <f>VLOOKUP(D8951,campaign!A:B,2,FALSE)</f>
        <v>Homeownership</v>
      </c>
      <c r="F8951" s="9">
        <v>45028</v>
      </c>
      <c r="G8951">
        <f>VLOOKUP(D8951,campaign!A:D,4,FALSE)</f>
        <v>13</v>
      </c>
    </row>
    <row r="8952" spans="2:7" x14ac:dyDescent="0.2">
      <c r="B8952" t="s">
        <v>3501</v>
      </c>
      <c r="C8952" t="str">
        <f>VLOOKUP(B8952,customer!A:B,2,FALSE)</f>
        <v>Jessi Broe</v>
      </c>
      <c r="D8952" t="s">
        <v>3925</v>
      </c>
      <c r="E8952" t="str">
        <f>VLOOKUP(D8952,campaign!A:B,2,FALSE)</f>
        <v>Homeownership</v>
      </c>
      <c r="F8952" s="9">
        <v>45050</v>
      </c>
      <c r="G8952">
        <f>VLOOKUP(D8952,campaign!A:D,4,FALSE)</f>
        <v>13</v>
      </c>
    </row>
    <row r="8953" spans="2:7" x14ac:dyDescent="0.2">
      <c r="B8953" t="s">
        <v>3501</v>
      </c>
      <c r="C8953" t="str">
        <f>VLOOKUP(B8953,customer!A:B,2,FALSE)</f>
        <v>Jessi Broe</v>
      </c>
      <c r="D8953" t="s">
        <v>3922</v>
      </c>
      <c r="E8953" t="str">
        <f>VLOOKUP(D8953,campaign!A:B,2,FALSE)</f>
        <v>HandsetWebCapable</v>
      </c>
      <c r="F8953" s="9">
        <v>44736</v>
      </c>
      <c r="G8953">
        <f>VLOOKUP(D8953,campaign!A:D,4,FALSE)</f>
        <v>62</v>
      </c>
    </row>
    <row r="8954" spans="2:7" x14ac:dyDescent="0.2">
      <c r="B8954" t="s">
        <v>3501</v>
      </c>
      <c r="C8954" t="str">
        <f>VLOOKUP(B8954,customer!A:B,2,FALSE)</f>
        <v>Jessi Broe</v>
      </c>
      <c r="D8954" t="s">
        <v>3922</v>
      </c>
      <c r="E8954" t="str">
        <f>VLOOKUP(D8954,campaign!A:B,2,FALSE)</f>
        <v>HandsetWebCapable</v>
      </c>
      <c r="F8954" s="9">
        <v>44771</v>
      </c>
      <c r="G8954">
        <f>VLOOKUP(D8954,campaign!A:D,4,FALSE)</f>
        <v>62</v>
      </c>
    </row>
    <row r="8955" spans="2:7" x14ac:dyDescent="0.2">
      <c r="B8955" t="s">
        <v>3501</v>
      </c>
      <c r="C8955" t="str">
        <f>VLOOKUP(B8955,customer!A:B,2,FALSE)</f>
        <v>Jessi Broe</v>
      </c>
      <c r="D8955" t="s">
        <v>3922</v>
      </c>
      <c r="E8955" t="str">
        <f>VLOOKUP(D8955,campaign!A:B,2,FALSE)</f>
        <v>HandsetWebCapable</v>
      </c>
      <c r="F8955" s="9">
        <v>44777</v>
      </c>
      <c r="G8955">
        <f>VLOOKUP(D8955,campaign!A:D,4,FALSE)</f>
        <v>62</v>
      </c>
    </row>
    <row r="8956" spans="2:7" x14ac:dyDescent="0.2">
      <c r="B8956" t="s">
        <v>3501</v>
      </c>
      <c r="C8956" t="str">
        <f>VLOOKUP(B8956,customer!A:B,2,FALSE)</f>
        <v>Jessi Broe</v>
      </c>
      <c r="D8956" t="s">
        <v>3922</v>
      </c>
      <c r="E8956" t="str">
        <f>VLOOKUP(D8956,campaign!A:B,2,FALSE)</f>
        <v>HandsetWebCapable</v>
      </c>
      <c r="F8956" s="9">
        <v>44806</v>
      </c>
      <c r="G8956">
        <f>VLOOKUP(D8956,campaign!A:D,4,FALSE)</f>
        <v>62</v>
      </c>
    </row>
    <row r="8957" spans="2:7" x14ac:dyDescent="0.2">
      <c r="B8957" t="s">
        <v>3501</v>
      </c>
      <c r="C8957" t="str">
        <f>VLOOKUP(B8957,customer!A:B,2,FALSE)</f>
        <v>Jessi Broe</v>
      </c>
      <c r="D8957" t="s">
        <v>3922</v>
      </c>
      <c r="E8957" t="str">
        <f>VLOOKUP(D8957,campaign!A:B,2,FALSE)</f>
        <v>HandsetWebCapable</v>
      </c>
      <c r="F8957" s="9">
        <v>44835</v>
      </c>
      <c r="G8957">
        <f>VLOOKUP(D8957,campaign!A:D,4,FALSE)</f>
        <v>62</v>
      </c>
    </row>
    <row r="8958" spans="2:7" x14ac:dyDescent="0.2">
      <c r="B8958" t="s">
        <v>3501</v>
      </c>
      <c r="C8958" t="str">
        <f>VLOOKUP(B8958,customer!A:B,2,FALSE)</f>
        <v>Jessi Broe</v>
      </c>
      <c r="D8958" t="s">
        <v>3922</v>
      </c>
      <c r="E8958" t="str">
        <f>VLOOKUP(D8958,campaign!A:B,2,FALSE)</f>
        <v>HandsetWebCapable</v>
      </c>
      <c r="F8958" s="9">
        <v>44867</v>
      </c>
      <c r="G8958">
        <f>VLOOKUP(D8958,campaign!A:D,4,FALSE)</f>
        <v>62</v>
      </c>
    </row>
    <row r="8959" spans="2:7" x14ac:dyDescent="0.2">
      <c r="B8959" t="s">
        <v>3501</v>
      </c>
      <c r="C8959" t="str">
        <f>VLOOKUP(B8959,customer!A:B,2,FALSE)</f>
        <v>Jessi Broe</v>
      </c>
      <c r="D8959" t="s">
        <v>3922</v>
      </c>
      <c r="E8959" t="str">
        <f>VLOOKUP(D8959,campaign!A:B,2,FALSE)</f>
        <v>HandsetWebCapable</v>
      </c>
      <c r="F8959" s="9">
        <v>44923</v>
      </c>
      <c r="G8959">
        <f>VLOOKUP(D8959,campaign!A:D,4,FALSE)</f>
        <v>62</v>
      </c>
    </row>
    <row r="8960" spans="2:7" x14ac:dyDescent="0.2">
      <c r="B8960" t="s">
        <v>3501</v>
      </c>
      <c r="C8960" t="str">
        <f>VLOOKUP(B8960,customer!A:B,2,FALSE)</f>
        <v>Jessi Broe</v>
      </c>
      <c r="D8960" t="s">
        <v>3922</v>
      </c>
      <c r="E8960" t="str">
        <f>VLOOKUP(D8960,campaign!A:B,2,FALSE)</f>
        <v>HandsetWebCapable</v>
      </c>
      <c r="F8960" s="9">
        <v>44927</v>
      </c>
      <c r="G8960">
        <f>VLOOKUP(D8960,campaign!A:D,4,FALSE)</f>
        <v>62</v>
      </c>
    </row>
    <row r="8961" spans="2:7" x14ac:dyDescent="0.2">
      <c r="B8961" t="s">
        <v>3501</v>
      </c>
      <c r="C8961" t="str">
        <f>VLOOKUP(B8961,customer!A:B,2,FALSE)</f>
        <v>Jessi Broe</v>
      </c>
      <c r="D8961" t="s">
        <v>3922</v>
      </c>
      <c r="E8961" t="str">
        <f>VLOOKUP(D8961,campaign!A:B,2,FALSE)</f>
        <v>HandsetWebCapable</v>
      </c>
      <c r="F8961" s="9">
        <v>44981</v>
      </c>
      <c r="G8961">
        <f>VLOOKUP(D8961,campaign!A:D,4,FALSE)</f>
        <v>62</v>
      </c>
    </row>
    <row r="8962" spans="2:7" x14ac:dyDescent="0.2">
      <c r="B8962" t="s">
        <v>3501</v>
      </c>
      <c r="C8962" t="str">
        <f>VLOOKUP(B8962,customer!A:B,2,FALSE)</f>
        <v>Jessi Broe</v>
      </c>
      <c r="D8962" t="s">
        <v>3922</v>
      </c>
      <c r="E8962" t="str">
        <f>VLOOKUP(D8962,campaign!A:B,2,FALSE)</f>
        <v>HandsetWebCapable</v>
      </c>
      <c r="F8962" s="9">
        <v>44996</v>
      </c>
      <c r="G8962">
        <f>VLOOKUP(D8962,campaign!A:D,4,FALSE)</f>
        <v>62</v>
      </c>
    </row>
    <row r="8963" spans="2:7" x14ac:dyDescent="0.2">
      <c r="B8963" t="s">
        <v>3501</v>
      </c>
      <c r="C8963" t="str">
        <f>VLOOKUP(B8963,customer!A:B,2,FALSE)</f>
        <v>Jessi Broe</v>
      </c>
      <c r="D8963" t="s">
        <v>3922</v>
      </c>
      <c r="E8963" t="str">
        <f>VLOOKUP(D8963,campaign!A:B,2,FALSE)</f>
        <v>HandsetWebCapable</v>
      </c>
      <c r="F8963" s="9">
        <v>45044</v>
      </c>
      <c r="G8963">
        <f>VLOOKUP(D8963,campaign!A:D,4,FALSE)</f>
        <v>62</v>
      </c>
    </row>
    <row r="8964" spans="2:7" x14ac:dyDescent="0.2">
      <c r="B8964" t="s">
        <v>3501</v>
      </c>
      <c r="C8964" t="str">
        <f>VLOOKUP(B8964,customer!A:B,2,FALSE)</f>
        <v>Jessi Broe</v>
      </c>
      <c r="D8964" t="s">
        <v>3922</v>
      </c>
      <c r="E8964" t="str">
        <f>VLOOKUP(D8964,campaign!A:B,2,FALSE)</f>
        <v>HandsetWebCapable</v>
      </c>
      <c r="F8964" s="9">
        <v>45055</v>
      </c>
      <c r="G8964">
        <f>VLOOKUP(D8964,campaign!A:D,4,FALSE)</f>
        <v>62</v>
      </c>
    </row>
    <row r="8965" spans="2:7" x14ac:dyDescent="0.2">
      <c r="B8965" t="s">
        <v>3501</v>
      </c>
      <c r="C8965" t="str">
        <f>VLOOKUP(B8965,customer!A:B,2,FALSE)</f>
        <v>Jessi Broe</v>
      </c>
      <c r="D8965" t="s">
        <v>3922</v>
      </c>
      <c r="E8965" t="str">
        <f>VLOOKUP(D8965,campaign!A:B,2,FALSE)</f>
        <v>HandsetWebCapable</v>
      </c>
      <c r="F8965" s="9">
        <v>45082</v>
      </c>
      <c r="G8965">
        <f>VLOOKUP(D8965,campaign!A:D,4,FALSE)</f>
        <v>62</v>
      </c>
    </row>
    <row r="8966" spans="2:7" x14ac:dyDescent="0.2">
      <c r="B8966" t="s">
        <v>3502</v>
      </c>
      <c r="C8966" t="str">
        <f>VLOOKUP(B8966,customer!A:B,2,FALSE)</f>
        <v>Rudolph Ramalho</v>
      </c>
      <c r="D8966" t="s">
        <v>3923</v>
      </c>
      <c r="E8966" t="str">
        <f>VLOOKUP(D8966,campaign!A:B,2,FALSE)</f>
        <v>TruckOwner</v>
      </c>
      <c r="F8966" s="9">
        <v>44870</v>
      </c>
      <c r="G8966">
        <f>VLOOKUP(D8966,campaign!A:D,4,FALSE)</f>
        <v>26</v>
      </c>
    </row>
    <row r="8967" spans="2:7" x14ac:dyDescent="0.2">
      <c r="B8967" t="s">
        <v>3502</v>
      </c>
      <c r="C8967" t="str">
        <f>VLOOKUP(B8967,customer!A:B,2,FALSE)</f>
        <v>Rudolph Ramalho</v>
      </c>
      <c r="D8967" t="s">
        <v>3923</v>
      </c>
      <c r="E8967" t="str">
        <f>VLOOKUP(D8967,campaign!A:B,2,FALSE)</f>
        <v>TruckOwner</v>
      </c>
      <c r="F8967" s="9">
        <v>44911</v>
      </c>
      <c r="G8967">
        <f>VLOOKUP(D8967,campaign!A:D,4,FALSE)</f>
        <v>26</v>
      </c>
    </row>
    <row r="8968" spans="2:7" x14ac:dyDescent="0.2">
      <c r="B8968" t="s">
        <v>3502</v>
      </c>
      <c r="C8968" t="str">
        <f>VLOOKUP(B8968,customer!A:B,2,FALSE)</f>
        <v>Rudolph Ramalho</v>
      </c>
      <c r="D8968" t="s">
        <v>3923</v>
      </c>
      <c r="E8968" t="str">
        <f>VLOOKUP(D8968,campaign!A:B,2,FALSE)</f>
        <v>TruckOwner</v>
      </c>
      <c r="F8968" s="9">
        <v>44933</v>
      </c>
      <c r="G8968">
        <f>VLOOKUP(D8968,campaign!A:D,4,FALSE)</f>
        <v>26</v>
      </c>
    </row>
    <row r="8969" spans="2:7" x14ac:dyDescent="0.2">
      <c r="B8969" t="s">
        <v>3502</v>
      </c>
      <c r="C8969" t="str">
        <f>VLOOKUP(B8969,customer!A:B,2,FALSE)</f>
        <v>Rudolph Ramalho</v>
      </c>
      <c r="D8969" t="s">
        <v>3923</v>
      </c>
      <c r="E8969" t="str">
        <f>VLOOKUP(D8969,campaign!A:B,2,FALSE)</f>
        <v>TruckOwner</v>
      </c>
      <c r="F8969" s="9">
        <v>44975</v>
      </c>
      <c r="G8969">
        <f>VLOOKUP(D8969,campaign!A:D,4,FALSE)</f>
        <v>26</v>
      </c>
    </row>
    <row r="8970" spans="2:7" x14ac:dyDescent="0.2">
      <c r="B8970" t="s">
        <v>3502</v>
      </c>
      <c r="C8970" t="str">
        <f>VLOOKUP(B8970,customer!A:B,2,FALSE)</f>
        <v>Rudolph Ramalho</v>
      </c>
      <c r="D8970" t="s">
        <v>3923</v>
      </c>
      <c r="E8970" t="str">
        <f>VLOOKUP(D8970,campaign!A:B,2,FALSE)</f>
        <v>TruckOwner</v>
      </c>
      <c r="F8970" s="9">
        <v>45003</v>
      </c>
      <c r="G8970">
        <f>VLOOKUP(D8970,campaign!A:D,4,FALSE)</f>
        <v>26</v>
      </c>
    </row>
    <row r="8971" spans="2:7" x14ac:dyDescent="0.2">
      <c r="B8971" t="s">
        <v>3502</v>
      </c>
      <c r="C8971" t="str">
        <f>VLOOKUP(B8971,customer!A:B,2,FALSE)</f>
        <v>Rudolph Ramalho</v>
      </c>
      <c r="D8971" t="s">
        <v>3923</v>
      </c>
      <c r="E8971" t="str">
        <f>VLOOKUP(D8971,campaign!A:B,2,FALSE)</f>
        <v>TruckOwner</v>
      </c>
      <c r="F8971" s="9">
        <v>45027</v>
      </c>
      <c r="G8971">
        <f>VLOOKUP(D8971,campaign!A:D,4,FALSE)</f>
        <v>26</v>
      </c>
    </row>
    <row r="8972" spans="2:7" x14ac:dyDescent="0.2">
      <c r="B8972" t="s">
        <v>3502</v>
      </c>
      <c r="C8972" t="str">
        <f>VLOOKUP(B8972,customer!A:B,2,FALSE)</f>
        <v>Rudolph Ramalho</v>
      </c>
      <c r="D8972" t="s">
        <v>3923</v>
      </c>
      <c r="E8972" t="str">
        <f>VLOOKUP(D8972,campaign!A:B,2,FALSE)</f>
        <v>TruckOwner</v>
      </c>
      <c r="F8972" s="9">
        <v>45063</v>
      </c>
      <c r="G8972">
        <f>VLOOKUP(D8972,campaign!A:D,4,FALSE)</f>
        <v>26</v>
      </c>
    </row>
    <row r="8973" spans="2:7" x14ac:dyDescent="0.2">
      <c r="B8973" t="s">
        <v>3502</v>
      </c>
      <c r="C8973" t="str">
        <f>VLOOKUP(B8973,customer!A:B,2,FALSE)</f>
        <v>Rudolph Ramalho</v>
      </c>
      <c r="D8973" t="s">
        <v>3927</v>
      </c>
      <c r="E8973" t="str">
        <f>VLOOKUP(D8973,campaign!A:B,2,FALSE)</f>
        <v>RespondsToMailOffers</v>
      </c>
      <c r="F8973" s="9">
        <v>44932</v>
      </c>
      <c r="G8973">
        <f>VLOOKUP(D8973,campaign!A:D,4,FALSE)</f>
        <v>27</v>
      </c>
    </row>
    <row r="8974" spans="2:7" x14ac:dyDescent="0.2">
      <c r="B8974" t="s">
        <v>3502</v>
      </c>
      <c r="C8974" t="str">
        <f>VLOOKUP(B8974,customer!A:B,2,FALSE)</f>
        <v>Rudolph Ramalho</v>
      </c>
      <c r="D8974" t="s">
        <v>3927</v>
      </c>
      <c r="E8974" t="str">
        <f>VLOOKUP(D8974,campaign!A:B,2,FALSE)</f>
        <v>RespondsToMailOffers</v>
      </c>
      <c r="F8974" s="9">
        <v>44966</v>
      </c>
      <c r="G8974">
        <f>VLOOKUP(D8974,campaign!A:D,4,FALSE)</f>
        <v>27</v>
      </c>
    </row>
    <row r="8975" spans="2:7" x14ac:dyDescent="0.2">
      <c r="B8975" t="s">
        <v>3502</v>
      </c>
      <c r="C8975" t="str">
        <f>VLOOKUP(B8975,customer!A:B,2,FALSE)</f>
        <v>Rudolph Ramalho</v>
      </c>
      <c r="D8975" t="s">
        <v>3927</v>
      </c>
      <c r="E8975" t="str">
        <f>VLOOKUP(D8975,campaign!A:B,2,FALSE)</f>
        <v>RespondsToMailOffers</v>
      </c>
      <c r="F8975" s="9">
        <v>45004</v>
      </c>
      <c r="G8975">
        <f>VLOOKUP(D8975,campaign!A:D,4,FALSE)</f>
        <v>27</v>
      </c>
    </row>
    <row r="8976" spans="2:7" x14ac:dyDescent="0.2">
      <c r="B8976" t="s">
        <v>3502</v>
      </c>
      <c r="C8976" t="str">
        <f>VLOOKUP(B8976,customer!A:B,2,FALSE)</f>
        <v>Rudolph Ramalho</v>
      </c>
      <c r="D8976" t="s">
        <v>3927</v>
      </c>
      <c r="E8976" t="str">
        <f>VLOOKUP(D8976,campaign!A:B,2,FALSE)</f>
        <v>RespondsToMailOffers</v>
      </c>
      <c r="F8976" s="9">
        <v>45034</v>
      </c>
      <c r="G8976">
        <f>VLOOKUP(D8976,campaign!A:D,4,FALSE)</f>
        <v>27</v>
      </c>
    </row>
    <row r="8977" spans="2:7" x14ac:dyDescent="0.2">
      <c r="B8977" t="s">
        <v>3502</v>
      </c>
      <c r="C8977" t="str">
        <f>VLOOKUP(B8977,customer!A:B,2,FALSE)</f>
        <v>Rudolph Ramalho</v>
      </c>
      <c r="D8977" t="s">
        <v>3927</v>
      </c>
      <c r="E8977" t="str">
        <f>VLOOKUP(D8977,campaign!A:B,2,FALSE)</f>
        <v>RespondsToMailOffers</v>
      </c>
      <c r="F8977" s="9">
        <v>45053</v>
      </c>
      <c r="G8977">
        <f>VLOOKUP(D8977,campaign!A:D,4,FALSE)</f>
        <v>27</v>
      </c>
    </row>
    <row r="8978" spans="2:7" x14ac:dyDescent="0.2">
      <c r="B8978" t="s">
        <v>3503</v>
      </c>
      <c r="C8978" t="str">
        <f>VLOOKUP(B8978,customer!A:B,2,FALSE)</f>
        <v>Duff Fishpool</v>
      </c>
      <c r="D8978" t="s">
        <v>3949</v>
      </c>
      <c r="E8978" t="str">
        <f>VLOOKUP(D8978,campaign!A:B,2,FALSE)</f>
        <v>NewCellphoneUser</v>
      </c>
      <c r="F8978" s="9">
        <v>44733</v>
      </c>
      <c r="G8978">
        <f>VLOOKUP(D8978,campaign!A:D,4,FALSE)</f>
        <v>25</v>
      </c>
    </row>
    <row r="8979" spans="2:7" x14ac:dyDescent="0.2">
      <c r="B8979" t="s">
        <v>3503</v>
      </c>
      <c r="C8979" t="str">
        <f>VLOOKUP(B8979,customer!A:B,2,FALSE)</f>
        <v>Duff Fishpool</v>
      </c>
      <c r="D8979" t="s">
        <v>3949</v>
      </c>
      <c r="E8979" t="str">
        <f>VLOOKUP(D8979,campaign!A:B,2,FALSE)</f>
        <v>NewCellphoneUser</v>
      </c>
      <c r="F8979" s="9">
        <v>44764</v>
      </c>
      <c r="G8979">
        <f>VLOOKUP(D8979,campaign!A:D,4,FALSE)</f>
        <v>25</v>
      </c>
    </row>
    <row r="8980" spans="2:7" x14ac:dyDescent="0.2">
      <c r="B8980" t="s">
        <v>3503</v>
      </c>
      <c r="C8980" t="str">
        <f>VLOOKUP(B8980,customer!A:B,2,FALSE)</f>
        <v>Duff Fishpool</v>
      </c>
      <c r="D8980" t="s">
        <v>3949</v>
      </c>
      <c r="E8980" t="str">
        <f>VLOOKUP(D8980,campaign!A:B,2,FALSE)</f>
        <v>NewCellphoneUser</v>
      </c>
      <c r="F8980" s="9">
        <v>44801</v>
      </c>
      <c r="G8980">
        <f>VLOOKUP(D8980,campaign!A:D,4,FALSE)</f>
        <v>25</v>
      </c>
    </row>
    <row r="8981" spans="2:7" x14ac:dyDescent="0.2">
      <c r="B8981" t="s">
        <v>3503</v>
      </c>
      <c r="C8981" t="str">
        <f>VLOOKUP(B8981,customer!A:B,2,FALSE)</f>
        <v>Duff Fishpool</v>
      </c>
      <c r="D8981" t="s">
        <v>3949</v>
      </c>
      <c r="E8981" t="str">
        <f>VLOOKUP(D8981,campaign!A:B,2,FALSE)</f>
        <v>NewCellphoneUser</v>
      </c>
      <c r="F8981" s="9">
        <v>44863</v>
      </c>
      <c r="G8981">
        <f>VLOOKUP(D8981,campaign!A:D,4,FALSE)</f>
        <v>25</v>
      </c>
    </row>
    <row r="8982" spans="2:7" x14ac:dyDescent="0.2">
      <c r="B8982" t="s">
        <v>3503</v>
      </c>
      <c r="C8982" t="str">
        <f>VLOOKUP(B8982,customer!A:B,2,FALSE)</f>
        <v>Duff Fishpool</v>
      </c>
      <c r="D8982" t="s">
        <v>3949</v>
      </c>
      <c r="E8982" t="str">
        <f>VLOOKUP(D8982,campaign!A:B,2,FALSE)</f>
        <v>NewCellphoneUser</v>
      </c>
      <c r="F8982" s="9">
        <v>44870</v>
      </c>
      <c r="G8982">
        <f>VLOOKUP(D8982,campaign!A:D,4,FALSE)</f>
        <v>25</v>
      </c>
    </row>
    <row r="8983" spans="2:7" x14ac:dyDescent="0.2">
      <c r="B8983" t="s">
        <v>3503</v>
      </c>
      <c r="C8983" t="str">
        <f>VLOOKUP(B8983,customer!A:B,2,FALSE)</f>
        <v>Duff Fishpool</v>
      </c>
      <c r="D8983" t="s">
        <v>3949</v>
      </c>
      <c r="E8983" t="str">
        <f>VLOOKUP(D8983,campaign!A:B,2,FALSE)</f>
        <v>NewCellphoneUser</v>
      </c>
      <c r="F8983" s="9">
        <v>44897</v>
      </c>
      <c r="G8983">
        <f>VLOOKUP(D8983,campaign!A:D,4,FALSE)</f>
        <v>25</v>
      </c>
    </row>
    <row r="8984" spans="2:7" x14ac:dyDescent="0.2">
      <c r="B8984" t="s">
        <v>3503</v>
      </c>
      <c r="C8984" t="str">
        <f>VLOOKUP(B8984,customer!A:B,2,FALSE)</f>
        <v>Duff Fishpool</v>
      </c>
      <c r="D8984" t="s">
        <v>3949</v>
      </c>
      <c r="E8984" t="str">
        <f>VLOOKUP(D8984,campaign!A:B,2,FALSE)</f>
        <v>NewCellphoneUser</v>
      </c>
      <c r="F8984" s="9">
        <v>44957</v>
      </c>
      <c r="G8984">
        <f>VLOOKUP(D8984,campaign!A:D,4,FALSE)</f>
        <v>25</v>
      </c>
    </row>
    <row r="8985" spans="2:7" x14ac:dyDescent="0.2">
      <c r="B8985" t="s">
        <v>3503</v>
      </c>
      <c r="C8985" t="str">
        <f>VLOOKUP(B8985,customer!A:B,2,FALSE)</f>
        <v>Duff Fishpool</v>
      </c>
      <c r="D8985" t="s">
        <v>3949</v>
      </c>
      <c r="E8985" t="str">
        <f>VLOOKUP(D8985,campaign!A:B,2,FALSE)</f>
        <v>NewCellphoneUser</v>
      </c>
      <c r="F8985" s="9">
        <v>44979</v>
      </c>
      <c r="G8985">
        <f>VLOOKUP(D8985,campaign!A:D,4,FALSE)</f>
        <v>25</v>
      </c>
    </row>
    <row r="8986" spans="2:7" x14ac:dyDescent="0.2">
      <c r="B8986" t="s">
        <v>3503</v>
      </c>
      <c r="C8986" t="str">
        <f>VLOOKUP(B8986,customer!A:B,2,FALSE)</f>
        <v>Duff Fishpool</v>
      </c>
      <c r="D8986" t="s">
        <v>3949</v>
      </c>
      <c r="E8986" t="str">
        <f>VLOOKUP(D8986,campaign!A:B,2,FALSE)</f>
        <v>NewCellphoneUser</v>
      </c>
      <c r="F8986" s="9">
        <v>45009</v>
      </c>
      <c r="G8986">
        <f>VLOOKUP(D8986,campaign!A:D,4,FALSE)</f>
        <v>25</v>
      </c>
    </row>
    <row r="8987" spans="2:7" x14ac:dyDescent="0.2">
      <c r="B8987" t="s">
        <v>3503</v>
      </c>
      <c r="C8987" t="str">
        <f>VLOOKUP(B8987,customer!A:B,2,FALSE)</f>
        <v>Duff Fishpool</v>
      </c>
      <c r="D8987" t="s">
        <v>3949</v>
      </c>
      <c r="E8987" t="str">
        <f>VLOOKUP(D8987,campaign!A:B,2,FALSE)</f>
        <v>NewCellphoneUser</v>
      </c>
      <c r="F8987" s="9">
        <v>45044</v>
      </c>
      <c r="G8987">
        <f>VLOOKUP(D8987,campaign!A:D,4,FALSE)</f>
        <v>25</v>
      </c>
    </row>
    <row r="8988" spans="2:7" x14ac:dyDescent="0.2">
      <c r="B8988" t="s">
        <v>3503</v>
      </c>
      <c r="C8988" t="str">
        <f>VLOOKUP(B8988,customer!A:B,2,FALSE)</f>
        <v>Duff Fishpool</v>
      </c>
      <c r="D8988" t="s">
        <v>3949</v>
      </c>
      <c r="E8988" t="str">
        <f>VLOOKUP(D8988,campaign!A:B,2,FALSE)</f>
        <v>NewCellphoneUser</v>
      </c>
      <c r="F8988" s="9">
        <v>45067</v>
      </c>
      <c r="G8988">
        <f>VLOOKUP(D8988,campaign!A:D,4,FALSE)</f>
        <v>25</v>
      </c>
    </row>
    <row r="8989" spans="2:7" x14ac:dyDescent="0.2">
      <c r="B8989" t="s">
        <v>3503</v>
      </c>
      <c r="C8989" t="str">
        <f>VLOOKUP(B8989,customer!A:B,2,FALSE)</f>
        <v>Duff Fishpool</v>
      </c>
      <c r="D8989" t="s">
        <v>3924</v>
      </c>
      <c r="E8989" t="str">
        <f>VLOOKUP(D8989,campaign!A:B,2,FALSE)</f>
        <v>RVOwner</v>
      </c>
      <c r="F8989" s="9">
        <v>44924</v>
      </c>
      <c r="G8989">
        <f>VLOOKUP(D8989,campaign!A:D,4,FALSE)</f>
        <v>22</v>
      </c>
    </row>
    <row r="8990" spans="2:7" x14ac:dyDescent="0.2">
      <c r="B8990" t="s">
        <v>3503</v>
      </c>
      <c r="C8990" t="str">
        <f>VLOOKUP(B8990,customer!A:B,2,FALSE)</f>
        <v>Duff Fishpool</v>
      </c>
      <c r="D8990" t="s">
        <v>3924</v>
      </c>
      <c r="E8990" t="str">
        <f>VLOOKUP(D8990,campaign!A:B,2,FALSE)</f>
        <v>RVOwner</v>
      </c>
      <c r="F8990" s="9">
        <v>44967</v>
      </c>
      <c r="G8990">
        <f>VLOOKUP(D8990,campaign!A:D,4,FALSE)</f>
        <v>22</v>
      </c>
    </row>
    <row r="8991" spans="2:7" x14ac:dyDescent="0.2">
      <c r="B8991" t="s">
        <v>3503</v>
      </c>
      <c r="C8991" t="str">
        <f>VLOOKUP(B8991,customer!A:B,2,FALSE)</f>
        <v>Duff Fishpool</v>
      </c>
      <c r="D8991" t="s">
        <v>3924</v>
      </c>
      <c r="E8991" t="str">
        <f>VLOOKUP(D8991,campaign!A:B,2,FALSE)</f>
        <v>RVOwner</v>
      </c>
      <c r="F8991" s="9">
        <v>44987</v>
      </c>
      <c r="G8991">
        <f>VLOOKUP(D8991,campaign!A:D,4,FALSE)</f>
        <v>22</v>
      </c>
    </row>
    <row r="8992" spans="2:7" x14ac:dyDescent="0.2">
      <c r="B8992" t="s">
        <v>3503</v>
      </c>
      <c r="C8992" t="str">
        <f>VLOOKUP(B8992,customer!A:B,2,FALSE)</f>
        <v>Duff Fishpool</v>
      </c>
      <c r="D8992" t="s">
        <v>3924</v>
      </c>
      <c r="E8992" t="str">
        <f>VLOOKUP(D8992,campaign!A:B,2,FALSE)</f>
        <v>RVOwner</v>
      </c>
      <c r="F8992" s="9">
        <v>45020</v>
      </c>
      <c r="G8992">
        <f>VLOOKUP(D8992,campaign!A:D,4,FALSE)</f>
        <v>22</v>
      </c>
    </row>
    <row r="8993" spans="2:7" x14ac:dyDescent="0.2">
      <c r="B8993" t="s">
        <v>3503</v>
      </c>
      <c r="C8993" t="str">
        <f>VLOOKUP(B8993,customer!A:B,2,FALSE)</f>
        <v>Duff Fishpool</v>
      </c>
      <c r="D8993" t="s">
        <v>3924</v>
      </c>
      <c r="E8993" t="str">
        <f>VLOOKUP(D8993,campaign!A:B,2,FALSE)</f>
        <v>RVOwner</v>
      </c>
      <c r="F8993" s="9">
        <v>45059</v>
      </c>
      <c r="G8993">
        <f>VLOOKUP(D8993,campaign!A:D,4,FALSE)</f>
        <v>22</v>
      </c>
    </row>
    <row r="8994" spans="2:7" x14ac:dyDescent="0.2">
      <c r="B8994" t="s">
        <v>3503</v>
      </c>
      <c r="C8994" t="str">
        <f>VLOOKUP(B8994,customer!A:B,2,FALSE)</f>
        <v>Duff Fishpool</v>
      </c>
      <c r="D8994" t="s">
        <v>3924</v>
      </c>
      <c r="E8994" t="str">
        <f>VLOOKUP(D8994,campaign!A:B,2,FALSE)</f>
        <v>RVOwner</v>
      </c>
      <c r="F8994" s="9">
        <v>45090</v>
      </c>
      <c r="G8994">
        <f>VLOOKUP(D8994,campaign!A:D,4,FALSE)</f>
        <v>22</v>
      </c>
    </row>
    <row r="8995" spans="2:7" x14ac:dyDescent="0.2">
      <c r="B8995" t="s">
        <v>3504</v>
      </c>
      <c r="C8995" t="str">
        <f>VLOOKUP(B8995,customer!A:B,2,FALSE)</f>
        <v>Matthias Dinesen</v>
      </c>
      <c r="D8995" t="s">
        <v>3948</v>
      </c>
      <c r="E8995" t="str">
        <f>VLOOKUP(D8995,campaign!A:B,2,FALSE)</f>
        <v>HasCreditCard</v>
      </c>
      <c r="F8995" s="9">
        <v>44616</v>
      </c>
      <c r="G8995">
        <f>VLOOKUP(D8995,campaign!A:D,4,FALSE)</f>
        <v>65</v>
      </c>
    </row>
    <row r="8996" spans="2:7" x14ac:dyDescent="0.2">
      <c r="B8996" t="s">
        <v>3504</v>
      </c>
      <c r="C8996" t="str">
        <f>VLOOKUP(B8996,customer!A:B,2,FALSE)</f>
        <v>Matthias Dinesen</v>
      </c>
      <c r="D8996" t="s">
        <v>3948</v>
      </c>
      <c r="E8996" t="str">
        <f>VLOOKUP(D8996,campaign!A:B,2,FALSE)</f>
        <v>HasCreditCard</v>
      </c>
      <c r="F8996" s="9">
        <v>44650</v>
      </c>
      <c r="G8996">
        <f>VLOOKUP(D8996,campaign!A:D,4,FALSE)</f>
        <v>65</v>
      </c>
    </row>
    <row r="8997" spans="2:7" x14ac:dyDescent="0.2">
      <c r="B8997" t="s">
        <v>3504</v>
      </c>
      <c r="C8997" t="str">
        <f>VLOOKUP(B8997,customer!A:B,2,FALSE)</f>
        <v>Matthias Dinesen</v>
      </c>
      <c r="D8997" t="s">
        <v>3948</v>
      </c>
      <c r="E8997" t="str">
        <f>VLOOKUP(D8997,campaign!A:B,2,FALSE)</f>
        <v>HasCreditCard</v>
      </c>
      <c r="F8997" s="9">
        <v>44658</v>
      </c>
      <c r="G8997">
        <f>VLOOKUP(D8997,campaign!A:D,4,FALSE)</f>
        <v>65</v>
      </c>
    </row>
    <row r="8998" spans="2:7" x14ac:dyDescent="0.2">
      <c r="B8998" t="s">
        <v>3504</v>
      </c>
      <c r="C8998" t="str">
        <f>VLOOKUP(B8998,customer!A:B,2,FALSE)</f>
        <v>Matthias Dinesen</v>
      </c>
      <c r="D8998" t="s">
        <v>3948</v>
      </c>
      <c r="E8998" t="str">
        <f>VLOOKUP(D8998,campaign!A:B,2,FALSE)</f>
        <v>HasCreditCard</v>
      </c>
      <c r="F8998" s="9">
        <v>44716</v>
      </c>
      <c r="G8998">
        <f>VLOOKUP(D8998,campaign!A:D,4,FALSE)</f>
        <v>65</v>
      </c>
    </row>
    <row r="8999" spans="2:7" x14ac:dyDescent="0.2">
      <c r="B8999" t="s">
        <v>3504</v>
      </c>
      <c r="C8999" t="str">
        <f>VLOOKUP(B8999,customer!A:B,2,FALSE)</f>
        <v>Matthias Dinesen</v>
      </c>
      <c r="D8999" t="s">
        <v>3948</v>
      </c>
      <c r="E8999" t="str">
        <f>VLOOKUP(D8999,campaign!A:B,2,FALSE)</f>
        <v>HasCreditCard</v>
      </c>
      <c r="F8999" s="9">
        <v>44751</v>
      </c>
      <c r="G8999">
        <f>VLOOKUP(D8999,campaign!A:D,4,FALSE)</f>
        <v>65</v>
      </c>
    </row>
    <row r="9000" spans="2:7" x14ac:dyDescent="0.2">
      <c r="B9000" t="s">
        <v>3504</v>
      </c>
      <c r="C9000" t="str">
        <f>VLOOKUP(B9000,customer!A:B,2,FALSE)</f>
        <v>Matthias Dinesen</v>
      </c>
      <c r="D9000" t="s">
        <v>3948</v>
      </c>
      <c r="E9000" t="str">
        <f>VLOOKUP(D9000,campaign!A:B,2,FALSE)</f>
        <v>HasCreditCard</v>
      </c>
      <c r="F9000" s="9">
        <v>44799</v>
      </c>
      <c r="G9000">
        <f>VLOOKUP(D9000,campaign!A:D,4,FALSE)</f>
        <v>65</v>
      </c>
    </row>
    <row r="9001" spans="2:7" x14ac:dyDescent="0.2">
      <c r="B9001" t="s">
        <v>3504</v>
      </c>
      <c r="C9001" t="str">
        <f>VLOOKUP(B9001,customer!A:B,2,FALSE)</f>
        <v>Matthias Dinesen</v>
      </c>
      <c r="D9001" t="s">
        <v>3948</v>
      </c>
      <c r="E9001" t="str">
        <f>VLOOKUP(D9001,campaign!A:B,2,FALSE)</f>
        <v>HasCreditCard</v>
      </c>
      <c r="F9001" s="9">
        <v>44809</v>
      </c>
      <c r="G9001">
        <f>VLOOKUP(D9001,campaign!A:D,4,FALSE)</f>
        <v>65</v>
      </c>
    </row>
    <row r="9002" spans="2:7" x14ac:dyDescent="0.2">
      <c r="B9002" t="s">
        <v>3504</v>
      </c>
      <c r="C9002" t="str">
        <f>VLOOKUP(B9002,customer!A:B,2,FALSE)</f>
        <v>Matthias Dinesen</v>
      </c>
      <c r="D9002" t="s">
        <v>3948</v>
      </c>
      <c r="E9002" t="str">
        <f>VLOOKUP(D9002,campaign!A:B,2,FALSE)</f>
        <v>HasCreditCard</v>
      </c>
      <c r="F9002" s="9">
        <v>44838</v>
      </c>
      <c r="G9002">
        <f>VLOOKUP(D9002,campaign!A:D,4,FALSE)</f>
        <v>65</v>
      </c>
    </row>
    <row r="9003" spans="2:7" x14ac:dyDescent="0.2">
      <c r="B9003" t="s">
        <v>3504</v>
      </c>
      <c r="C9003" t="str">
        <f>VLOOKUP(B9003,customer!A:B,2,FALSE)</f>
        <v>Matthias Dinesen</v>
      </c>
      <c r="D9003" t="s">
        <v>3948</v>
      </c>
      <c r="E9003" t="str">
        <f>VLOOKUP(D9003,campaign!A:B,2,FALSE)</f>
        <v>HasCreditCard</v>
      </c>
      <c r="F9003" s="9">
        <v>44872</v>
      </c>
      <c r="G9003">
        <f>VLOOKUP(D9003,campaign!A:D,4,FALSE)</f>
        <v>65</v>
      </c>
    </row>
    <row r="9004" spans="2:7" x14ac:dyDescent="0.2">
      <c r="B9004" t="s">
        <v>3504</v>
      </c>
      <c r="C9004" t="str">
        <f>VLOOKUP(B9004,customer!A:B,2,FALSE)</f>
        <v>Matthias Dinesen</v>
      </c>
      <c r="D9004" t="s">
        <v>3948</v>
      </c>
      <c r="E9004" t="str">
        <f>VLOOKUP(D9004,campaign!A:B,2,FALSE)</f>
        <v>HasCreditCard</v>
      </c>
      <c r="F9004" s="9">
        <v>44926</v>
      </c>
      <c r="G9004">
        <f>VLOOKUP(D9004,campaign!A:D,4,FALSE)</f>
        <v>65</v>
      </c>
    </row>
    <row r="9005" spans="2:7" x14ac:dyDescent="0.2">
      <c r="B9005" t="s">
        <v>3504</v>
      </c>
      <c r="C9005" t="str">
        <f>VLOOKUP(B9005,customer!A:B,2,FALSE)</f>
        <v>Matthias Dinesen</v>
      </c>
      <c r="D9005" t="s">
        <v>3948</v>
      </c>
      <c r="E9005" t="str">
        <f>VLOOKUP(D9005,campaign!A:B,2,FALSE)</f>
        <v>HasCreditCard</v>
      </c>
      <c r="F9005" s="9">
        <v>44928</v>
      </c>
      <c r="G9005">
        <f>VLOOKUP(D9005,campaign!A:D,4,FALSE)</f>
        <v>65</v>
      </c>
    </row>
    <row r="9006" spans="2:7" x14ac:dyDescent="0.2">
      <c r="B9006" t="s">
        <v>3504</v>
      </c>
      <c r="C9006" t="str">
        <f>VLOOKUP(B9006,customer!A:B,2,FALSE)</f>
        <v>Matthias Dinesen</v>
      </c>
      <c r="D9006" t="s">
        <v>3948</v>
      </c>
      <c r="E9006" t="str">
        <f>VLOOKUP(D9006,campaign!A:B,2,FALSE)</f>
        <v>HasCreditCard</v>
      </c>
      <c r="F9006" s="9">
        <v>44963</v>
      </c>
      <c r="G9006">
        <f>VLOOKUP(D9006,campaign!A:D,4,FALSE)</f>
        <v>65</v>
      </c>
    </row>
    <row r="9007" spans="2:7" x14ac:dyDescent="0.2">
      <c r="B9007" t="s">
        <v>3504</v>
      </c>
      <c r="C9007" t="str">
        <f>VLOOKUP(B9007,customer!A:B,2,FALSE)</f>
        <v>Matthias Dinesen</v>
      </c>
      <c r="D9007" t="s">
        <v>3948</v>
      </c>
      <c r="E9007" t="str">
        <f>VLOOKUP(D9007,campaign!A:B,2,FALSE)</f>
        <v>HasCreditCard</v>
      </c>
      <c r="F9007" s="9">
        <v>45012</v>
      </c>
      <c r="G9007">
        <f>VLOOKUP(D9007,campaign!A:D,4,FALSE)</f>
        <v>65</v>
      </c>
    </row>
    <row r="9008" spans="2:7" x14ac:dyDescent="0.2">
      <c r="B9008" t="s">
        <v>3504</v>
      </c>
      <c r="C9008" t="str">
        <f>VLOOKUP(B9008,customer!A:B,2,FALSE)</f>
        <v>Matthias Dinesen</v>
      </c>
      <c r="D9008" t="s">
        <v>3948</v>
      </c>
      <c r="E9008" t="str">
        <f>VLOOKUP(D9008,campaign!A:B,2,FALSE)</f>
        <v>HasCreditCard</v>
      </c>
      <c r="F9008" s="9">
        <v>45023</v>
      </c>
      <c r="G9008">
        <f>VLOOKUP(D9008,campaign!A:D,4,FALSE)</f>
        <v>65</v>
      </c>
    </row>
    <row r="9009" spans="2:7" x14ac:dyDescent="0.2">
      <c r="B9009" t="s">
        <v>3504</v>
      </c>
      <c r="C9009" t="str">
        <f>VLOOKUP(B9009,customer!A:B,2,FALSE)</f>
        <v>Matthias Dinesen</v>
      </c>
      <c r="D9009" t="s">
        <v>3948</v>
      </c>
      <c r="E9009" t="str">
        <f>VLOOKUP(D9009,campaign!A:B,2,FALSE)</f>
        <v>HasCreditCard</v>
      </c>
      <c r="F9009" s="9">
        <v>45074</v>
      </c>
      <c r="G9009">
        <f>VLOOKUP(D9009,campaign!A:D,4,FALSE)</f>
        <v>65</v>
      </c>
    </row>
    <row r="9010" spans="2:7" x14ac:dyDescent="0.2">
      <c r="B9010" t="s">
        <v>3504</v>
      </c>
      <c r="C9010" t="str">
        <f>VLOOKUP(B9010,customer!A:B,2,FALSE)</f>
        <v>Matthias Dinesen</v>
      </c>
      <c r="D9010" t="s">
        <v>3948</v>
      </c>
      <c r="E9010" t="str">
        <f>VLOOKUP(D9010,campaign!A:B,2,FALSE)</f>
        <v>HasCreditCard</v>
      </c>
      <c r="F9010" s="9">
        <v>45078</v>
      </c>
      <c r="G9010">
        <f>VLOOKUP(D9010,campaign!A:D,4,FALSE)</f>
        <v>65</v>
      </c>
    </row>
    <row r="9011" spans="2:7" x14ac:dyDescent="0.2">
      <c r="B9011" t="s">
        <v>3504</v>
      </c>
      <c r="C9011" t="str">
        <f>VLOOKUP(B9011,customer!A:B,2,FALSE)</f>
        <v>Matthias Dinesen</v>
      </c>
      <c r="D9011" t="s">
        <v>3953</v>
      </c>
      <c r="E9011" t="str">
        <f>VLOOKUP(D9011,campaign!A:B,2,FALSE)</f>
        <v>MaritalStatus</v>
      </c>
      <c r="F9011" s="9">
        <v>44837</v>
      </c>
      <c r="G9011">
        <f>VLOOKUP(D9011,campaign!A:D,4,FALSE)</f>
        <v>29</v>
      </c>
    </row>
    <row r="9012" spans="2:7" x14ac:dyDescent="0.2">
      <c r="B9012" t="s">
        <v>3504</v>
      </c>
      <c r="C9012" t="str">
        <f>VLOOKUP(B9012,customer!A:B,2,FALSE)</f>
        <v>Matthias Dinesen</v>
      </c>
      <c r="D9012" t="s">
        <v>3953</v>
      </c>
      <c r="E9012" t="str">
        <f>VLOOKUP(D9012,campaign!A:B,2,FALSE)</f>
        <v>MaritalStatus</v>
      </c>
      <c r="F9012" s="9">
        <v>44871</v>
      </c>
      <c r="G9012">
        <f>VLOOKUP(D9012,campaign!A:D,4,FALSE)</f>
        <v>29</v>
      </c>
    </row>
    <row r="9013" spans="2:7" x14ac:dyDescent="0.2">
      <c r="B9013" t="s">
        <v>3504</v>
      </c>
      <c r="C9013" t="str">
        <f>VLOOKUP(B9013,customer!A:B,2,FALSE)</f>
        <v>Matthias Dinesen</v>
      </c>
      <c r="D9013" t="s">
        <v>3953</v>
      </c>
      <c r="E9013" t="str">
        <f>VLOOKUP(D9013,campaign!A:B,2,FALSE)</f>
        <v>MaritalStatus</v>
      </c>
      <c r="F9013" s="9">
        <v>44906</v>
      </c>
      <c r="G9013">
        <f>VLOOKUP(D9013,campaign!A:D,4,FALSE)</f>
        <v>29</v>
      </c>
    </row>
    <row r="9014" spans="2:7" x14ac:dyDescent="0.2">
      <c r="B9014" t="s">
        <v>3504</v>
      </c>
      <c r="C9014" t="str">
        <f>VLOOKUP(B9014,customer!A:B,2,FALSE)</f>
        <v>Matthias Dinesen</v>
      </c>
      <c r="D9014" t="s">
        <v>3953</v>
      </c>
      <c r="E9014" t="str">
        <f>VLOOKUP(D9014,campaign!A:B,2,FALSE)</f>
        <v>MaritalStatus</v>
      </c>
      <c r="F9014" s="9">
        <v>44936</v>
      </c>
      <c r="G9014">
        <f>VLOOKUP(D9014,campaign!A:D,4,FALSE)</f>
        <v>29</v>
      </c>
    </row>
    <row r="9015" spans="2:7" x14ac:dyDescent="0.2">
      <c r="B9015" t="s">
        <v>3504</v>
      </c>
      <c r="C9015" t="str">
        <f>VLOOKUP(B9015,customer!A:B,2,FALSE)</f>
        <v>Matthias Dinesen</v>
      </c>
      <c r="D9015" t="s">
        <v>3953</v>
      </c>
      <c r="E9015" t="str">
        <f>VLOOKUP(D9015,campaign!A:B,2,FALSE)</f>
        <v>MaritalStatus</v>
      </c>
      <c r="F9015" s="9">
        <v>44963</v>
      </c>
      <c r="G9015">
        <f>VLOOKUP(D9015,campaign!A:D,4,FALSE)</f>
        <v>29</v>
      </c>
    </row>
    <row r="9016" spans="2:7" x14ac:dyDescent="0.2">
      <c r="B9016" t="s">
        <v>3504</v>
      </c>
      <c r="C9016" t="str">
        <f>VLOOKUP(B9016,customer!A:B,2,FALSE)</f>
        <v>Matthias Dinesen</v>
      </c>
      <c r="D9016" t="s">
        <v>3953</v>
      </c>
      <c r="E9016" t="str">
        <f>VLOOKUP(D9016,campaign!A:B,2,FALSE)</f>
        <v>MaritalStatus</v>
      </c>
      <c r="F9016" s="9">
        <v>44994</v>
      </c>
      <c r="G9016">
        <f>VLOOKUP(D9016,campaign!A:D,4,FALSE)</f>
        <v>29</v>
      </c>
    </row>
    <row r="9017" spans="2:7" x14ac:dyDescent="0.2">
      <c r="B9017" t="s">
        <v>3504</v>
      </c>
      <c r="C9017" t="str">
        <f>VLOOKUP(B9017,customer!A:B,2,FALSE)</f>
        <v>Matthias Dinesen</v>
      </c>
      <c r="D9017" t="s">
        <v>3953</v>
      </c>
      <c r="E9017" t="str">
        <f>VLOOKUP(D9017,campaign!A:B,2,FALSE)</f>
        <v>MaritalStatus</v>
      </c>
      <c r="F9017" s="9">
        <v>45023</v>
      </c>
      <c r="G9017">
        <f>VLOOKUP(D9017,campaign!A:D,4,FALSE)</f>
        <v>29</v>
      </c>
    </row>
    <row r="9018" spans="2:7" x14ac:dyDescent="0.2">
      <c r="B9018" t="s">
        <v>3504</v>
      </c>
      <c r="C9018" t="str">
        <f>VLOOKUP(B9018,customer!A:B,2,FALSE)</f>
        <v>Matthias Dinesen</v>
      </c>
      <c r="D9018" t="s">
        <v>3953</v>
      </c>
      <c r="E9018" t="str">
        <f>VLOOKUP(D9018,campaign!A:B,2,FALSE)</f>
        <v>MaritalStatus</v>
      </c>
      <c r="F9018" s="9">
        <v>45058</v>
      </c>
      <c r="G9018">
        <f>VLOOKUP(D9018,campaign!A:D,4,FALSE)</f>
        <v>29</v>
      </c>
    </row>
    <row r="9019" spans="2:7" x14ac:dyDescent="0.2">
      <c r="B9019" t="s">
        <v>3505</v>
      </c>
      <c r="C9019" t="str">
        <f>VLOOKUP(B9019,customer!A:B,2,FALSE)</f>
        <v>Connie Erie</v>
      </c>
      <c r="D9019" t="s">
        <v>3947</v>
      </c>
      <c r="E9019" t="str">
        <f>VLOOKUP(D9019,campaign!A:B,2,FALSE)</f>
        <v>OwnsComputer</v>
      </c>
      <c r="F9019" s="9">
        <v>44850</v>
      </c>
      <c r="G9019">
        <f>VLOOKUP(D9019,campaign!A:D,4,FALSE)</f>
        <v>62</v>
      </c>
    </row>
    <row r="9020" spans="2:7" x14ac:dyDescent="0.2">
      <c r="B9020" t="s">
        <v>3505</v>
      </c>
      <c r="C9020" t="str">
        <f>VLOOKUP(B9020,customer!A:B,2,FALSE)</f>
        <v>Connie Erie</v>
      </c>
      <c r="D9020" t="s">
        <v>3947</v>
      </c>
      <c r="E9020" t="str">
        <f>VLOOKUP(D9020,campaign!A:B,2,FALSE)</f>
        <v>OwnsComputer</v>
      </c>
      <c r="F9020" s="9">
        <v>44891</v>
      </c>
      <c r="G9020">
        <f>VLOOKUP(D9020,campaign!A:D,4,FALSE)</f>
        <v>62</v>
      </c>
    </row>
    <row r="9021" spans="2:7" x14ac:dyDescent="0.2">
      <c r="B9021" t="s">
        <v>3505</v>
      </c>
      <c r="C9021" t="str">
        <f>VLOOKUP(B9021,customer!A:B,2,FALSE)</f>
        <v>Connie Erie</v>
      </c>
      <c r="D9021" t="s">
        <v>3947</v>
      </c>
      <c r="E9021" t="str">
        <f>VLOOKUP(D9021,campaign!A:B,2,FALSE)</f>
        <v>OwnsComputer</v>
      </c>
      <c r="F9021" s="9">
        <v>44919</v>
      </c>
      <c r="G9021">
        <f>VLOOKUP(D9021,campaign!A:D,4,FALSE)</f>
        <v>62</v>
      </c>
    </row>
    <row r="9022" spans="2:7" x14ac:dyDescent="0.2">
      <c r="B9022" t="s">
        <v>3505</v>
      </c>
      <c r="C9022" t="str">
        <f>VLOOKUP(B9022,customer!A:B,2,FALSE)</f>
        <v>Connie Erie</v>
      </c>
      <c r="D9022" t="s">
        <v>3947</v>
      </c>
      <c r="E9022" t="str">
        <f>VLOOKUP(D9022,campaign!A:B,2,FALSE)</f>
        <v>OwnsComputer</v>
      </c>
      <c r="F9022" s="9">
        <v>44943</v>
      </c>
      <c r="G9022">
        <f>VLOOKUP(D9022,campaign!A:D,4,FALSE)</f>
        <v>62</v>
      </c>
    </row>
    <row r="9023" spans="2:7" x14ac:dyDescent="0.2">
      <c r="B9023" t="s">
        <v>3505</v>
      </c>
      <c r="C9023" t="str">
        <f>VLOOKUP(B9023,customer!A:B,2,FALSE)</f>
        <v>Connie Erie</v>
      </c>
      <c r="D9023" t="s">
        <v>3947</v>
      </c>
      <c r="E9023" t="str">
        <f>VLOOKUP(D9023,campaign!A:B,2,FALSE)</f>
        <v>OwnsComputer</v>
      </c>
      <c r="F9023" s="9">
        <v>44982</v>
      </c>
      <c r="G9023">
        <f>VLOOKUP(D9023,campaign!A:D,4,FALSE)</f>
        <v>62</v>
      </c>
    </row>
    <row r="9024" spans="2:7" x14ac:dyDescent="0.2">
      <c r="B9024" t="s">
        <v>3505</v>
      </c>
      <c r="C9024" t="str">
        <f>VLOOKUP(B9024,customer!A:B,2,FALSE)</f>
        <v>Connie Erie</v>
      </c>
      <c r="D9024" t="s">
        <v>3947</v>
      </c>
      <c r="E9024" t="str">
        <f>VLOOKUP(D9024,campaign!A:B,2,FALSE)</f>
        <v>OwnsComputer</v>
      </c>
      <c r="F9024" s="9">
        <v>45013</v>
      </c>
      <c r="G9024">
        <f>VLOOKUP(D9024,campaign!A:D,4,FALSE)</f>
        <v>62</v>
      </c>
    </row>
    <row r="9025" spans="2:7" x14ac:dyDescent="0.2">
      <c r="B9025" t="s">
        <v>3505</v>
      </c>
      <c r="C9025" t="str">
        <f>VLOOKUP(B9025,customer!A:B,2,FALSE)</f>
        <v>Connie Erie</v>
      </c>
      <c r="D9025" t="s">
        <v>3947</v>
      </c>
      <c r="E9025" t="str">
        <f>VLOOKUP(D9025,campaign!A:B,2,FALSE)</f>
        <v>OwnsComputer</v>
      </c>
      <c r="F9025" s="9">
        <v>45043</v>
      </c>
      <c r="G9025">
        <f>VLOOKUP(D9025,campaign!A:D,4,FALSE)</f>
        <v>62</v>
      </c>
    </row>
    <row r="9026" spans="2:7" x14ac:dyDescent="0.2">
      <c r="B9026" t="s">
        <v>3505</v>
      </c>
      <c r="C9026" t="str">
        <f>VLOOKUP(B9026,customer!A:B,2,FALSE)</f>
        <v>Connie Erie</v>
      </c>
      <c r="D9026" t="s">
        <v>3947</v>
      </c>
      <c r="E9026" t="str">
        <f>VLOOKUP(D9026,campaign!A:B,2,FALSE)</f>
        <v>OwnsComputer</v>
      </c>
      <c r="F9026" s="9">
        <v>45076</v>
      </c>
      <c r="G9026">
        <f>VLOOKUP(D9026,campaign!A:D,4,FALSE)</f>
        <v>62</v>
      </c>
    </row>
    <row r="9027" spans="2:7" x14ac:dyDescent="0.2">
      <c r="B9027" t="s">
        <v>3506</v>
      </c>
      <c r="C9027" t="str">
        <f>VLOOKUP(B9027,customer!A:B,2,FALSE)</f>
        <v>Bernardo Hazelhurst</v>
      </c>
      <c r="D9027" t="s">
        <v>3929</v>
      </c>
      <c r="E9027" t="str">
        <f>VLOOKUP(D9027,campaign!A:B,2,FALSE)</f>
        <v>NonUSTravel</v>
      </c>
      <c r="F9027" s="9">
        <v>44847</v>
      </c>
      <c r="G9027">
        <f>VLOOKUP(D9027,campaign!A:D,4,FALSE)</f>
        <v>66</v>
      </c>
    </row>
    <row r="9028" spans="2:7" x14ac:dyDescent="0.2">
      <c r="B9028" t="s">
        <v>3506</v>
      </c>
      <c r="C9028" t="str">
        <f>VLOOKUP(B9028,customer!A:B,2,FALSE)</f>
        <v>Bernardo Hazelhurst</v>
      </c>
      <c r="D9028" t="s">
        <v>3929</v>
      </c>
      <c r="E9028" t="str">
        <f>VLOOKUP(D9028,campaign!A:B,2,FALSE)</f>
        <v>NonUSTravel</v>
      </c>
      <c r="F9028" s="9">
        <v>44878</v>
      </c>
      <c r="G9028">
        <f>VLOOKUP(D9028,campaign!A:D,4,FALSE)</f>
        <v>66</v>
      </c>
    </row>
    <row r="9029" spans="2:7" x14ac:dyDescent="0.2">
      <c r="B9029" t="s">
        <v>3506</v>
      </c>
      <c r="C9029" t="str">
        <f>VLOOKUP(B9029,customer!A:B,2,FALSE)</f>
        <v>Bernardo Hazelhurst</v>
      </c>
      <c r="D9029" t="s">
        <v>3929</v>
      </c>
      <c r="E9029" t="str">
        <f>VLOOKUP(D9029,campaign!A:B,2,FALSE)</f>
        <v>NonUSTravel</v>
      </c>
      <c r="F9029" s="9">
        <v>44920</v>
      </c>
      <c r="G9029">
        <f>VLOOKUP(D9029,campaign!A:D,4,FALSE)</f>
        <v>66</v>
      </c>
    </row>
    <row r="9030" spans="2:7" x14ac:dyDescent="0.2">
      <c r="B9030" t="s">
        <v>3506</v>
      </c>
      <c r="C9030" t="str">
        <f>VLOOKUP(B9030,customer!A:B,2,FALSE)</f>
        <v>Bernardo Hazelhurst</v>
      </c>
      <c r="D9030" t="s">
        <v>3929</v>
      </c>
      <c r="E9030" t="str">
        <f>VLOOKUP(D9030,campaign!A:B,2,FALSE)</f>
        <v>NonUSTravel</v>
      </c>
      <c r="F9030" s="9">
        <v>44945</v>
      </c>
      <c r="G9030">
        <f>VLOOKUP(D9030,campaign!A:D,4,FALSE)</f>
        <v>66</v>
      </c>
    </row>
    <row r="9031" spans="2:7" x14ac:dyDescent="0.2">
      <c r="B9031" t="s">
        <v>3506</v>
      </c>
      <c r="C9031" t="str">
        <f>VLOOKUP(B9031,customer!A:B,2,FALSE)</f>
        <v>Bernardo Hazelhurst</v>
      </c>
      <c r="D9031" t="s">
        <v>3929</v>
      </c>
      <c r="E9031" t="str">
        <f>VLOOKUP(D9031,campaign!A:B,2,FALSE)</f>
        <v>NonUSTravel</v>
      </c>
      <c r="F9031" s="9">
        <v>44976</v>
      </c>
      <c r="G9031">
        <f>VLOOKUP(D9031,campaign!A:D,4,FALSE)</f>
        <v>66</v>
      </c>
    </row>
    <row r="9032" spans="2:7" x14ac:dyDescent="0.2">
      <c r="B9032" t="s">
        <v>3506</v>
      </c>
      <c r="C9032" t="str">
        <f>VLOOKUP(B9032,customer!A:B,2,FALSE)</f>
        <v>Bernardo Hazelhurst</v>
      </c>
      <c r="D9032" t="s">
        <v>3929</v>
      </c>
      <c r="E9032" t="str">
        <f>VLOOKUP(D9032,campaign!A:B,2,FALSE)</f>
        <v>NonUSTravel</v>
      </c>
      <c r="F9032" s="9">
        <v>45004</v>
      </c>
      <c r="G9032">
        <f>VLOOKUP(D9032,campaign!A:D,4,FALSE)</f>
        <v>66</v>
      </c>
    </row>
    <row r="9033" spans="2:7" x14ac:dyDescent="0.2">
      <c r="B9033" t="s">
        <v>3506</v>
      </c>
      <c r="C9033" t="str">
        <f>VLOOKUP(B9033,customer!A:B,2,FALSE)</f>
        <v>Bernardo Hazelhurst</v>
      </c>
      <c r="D9033" t="s">
        <v>3929</v>
      </c>
      <c r="E9033" t="str">
        <f>VLOOKUP(D9033,campaign!A:B,2,FALSE)</f>
        <v>NonUSTravel</v>
      </c>
      <c r="F9033" s="9">
        <v>45031</v>
      </c>
      <c r="G9033">
        <f>VLOOKUP(D9033,campaign!A:D,4,FALSE)</f>
        <v>66</v>
      </c>
    </row>
    <row r="9034" spans="2:7" x14ac:dyDescent="0.2">
      <c r="B9034" t="s">
        <v>3506</v>
      </c>
      <c r="C9034" t="str">
        <f>VLOOKUP(B9034,customer!A:B,2,FALSE)</f>
        <v>Bernardo Hazelhurst</v>
      </c>
      <c r="D9034" t="s">
        <v>3929</v>
      </c>
      <c r="E9034" t="str">
        <f>VLOOKUP(D9034,campaign!A:B,2,FALSE)</f>
        <v>NonUSTravel</v>
      </c>
      <c r="F9034" s="9">
        <v>45074</v>
      </c>
      <c r="G9034">
        <f>VLOOKUP(D9034,campaign!A:D,4,FALSE)</f>
        <v>66</v>
      </c>
    </row>
    <row r="9035" spans="2:7" x14ac:dyDescent="0.2">
      <c r="B9035" t="s">
        <v>3506</v>
      </c>
      <c r="C9035" t="str">
        <f>VLOOKUP(B9035,customer!A:B,2,FALSE)</f>
        <v>Bernardo Hazelhurst</v>
      </c>
      <c r="D9035" t="s">
        <v>3953</v>
      </c>
      <c r="E9035" t="str">
        <f>VLOOKUP(D9035,campaign!A:B,2,FALSE)</f>
        <v>MaritalStatus</v>
      </c>
      <c r="F9035" s="9">
        <v>44989</v>
      </c>
      <c r="G9035">
        <f>VLOOKUP(D9035,campaign!A:D,4,FALSE)</f>
        <v>29</v>
      </c>
    </row>
    <row r="9036" spans="2:7" x14ac:dyDescent="0.2">
      <c r="B9036" t="s">
        <v>3506</v>
      </c>
      <c r="C9036" t="str">
        <f>VLOOKUP(B9036,customer!A:B,2,FALSE)</f>
        <v>Bernardo Hazelhurst</v>
      </c>
      <c r="D9036" t="s">
        <v>3953</v>
      </c>
      <c r="E9036" t="str">
        <f>VLOOKUP(D9036,campaign!A:B,2,FALSE)</f>
        <v>MaritalStatus</v>
      </c>
      <c r="F9036" s="9">
        <v>45021</v>
      </c>
      <c r="G9036">
        <f>VLOOKUP(D9036,campaign!A:D,4,FALSE)</f>
        <v>29</v>
      </c>
    </row>
    <row r="9037" spans="2:7" x14ac:dyDescent="0.2">
      <c r="B9037" t="s">
        <v>3506</v>
      </c>
      <c r="C9037" t="str">
        <f>VLOOKUP(B9037,customer!A:B,2,FALSE)</f>
        <v>Bernardo Hazelhurst</v>
      </c>
      <c r="D9037" t="s">
        <v>3953</v>
      </c>
      <c r="E9037" t="str">
        <f>VLOOKUP(D9037,campaign!A:B,2,FALSE)</f>
        <v>MaritalStatus</v>
      </c>
      <c r="F9037" s="9">
        <v>45057</v>
      </c>
      <c r="G9037">
        <f>VLOOKUP(D9037,campaign!A:D,4,FALSE)</f>
        <v>29</v>
      </c>
    </row>
    <row r="9038" spans="2:7" x14ac:dyDescent="0.2">
      <c r="B9038" t="s">
        <v>3507</v>
      </c>
      <c r="C9038" t="str">
        <f>VLOOKUP(B9038,customer!A:B,2,FALSE)</f>
        <v>Rafaellle Largen</v>
      </c>
      <c r="D9038" t="s">
        <v>3949</v>
      </c>
      <c r="E9038" t="str">
        <f>VLOOKUP(D9038,campaign!A:B,2,FALSE)</f>
        <v>NewCellphoneUser</v>
      </c>
      <c r="F9038" s="9">
        <v>44766</v>
      </c>
      <c r="G9038">
        <f>VLOOKUP(D9038,campaign!A:D,4,FALSE)</f>
        <v>25</v>
      </c>
    </row>
    <row r="9039" spans="2:7" x14ac:dyDescent="0.2">
      <c r="B9039" t="s">
        <v>3507</v>
      </c>
      <c r="C9039" t="str">
        <f>VLOOKUP(B9039,customer!A:B,2,FALSE)</f>
        <v>Rafaellle Largen</v>
      </c>
      <c r="D9039" t="s">
        <v>3949</v>
      </c>
      <c r="E9039" t="str">
        <f>VLOOKUP(D9039,campaign!A:B,2,FALSE)</f>
        <v>NewCellphoneUser</v>
      </c>
      <c r="F9039" s="9">
        <v>44800</v>
      </c>
      <c r="G9039">
        <f>VLOOKUP(D9039,campaign!A:D,4,FALSE)</f>
        <v>25</v>
      </c>
    </row>
    <row r="9040" spans="2:7" x14ac:dyDescent="0.2">
      <c r="B9040" t="s">
        <v>3507</v>
      </c>
      <c r="C9040" t="str">
        <f>VLOOKUP(B9040,customer!A:B,2,FALSE)</f>
        <v>Rafaellle Largen</v>
      </c>
      <c r="D9040" t="s">
        <v>3949</v>
      </c>
      <c r="E9040" t="str">
        <f>VLOOKUP(D9040,campaign!A:B,2,FALSE)</f>
        <v>NewCellphoneUser</v>
      </c>
      <c r="F9040" s="9">
        <v>44834</v>
      </c>
      <c r="G9040">
        <f>VLOOKUP(D9040,campaign!A:D,4,FALSE)</f>
        <v>25</v>
      </c>
    </row>
    <row r="9041" spans="2:7" x14ac:dyDescent="0.2">
      <c r="B9041" t="s">
        <v>3507</v>
      </c>
      <c r="C9041" t="str">
        <f>VLOOKUP(B9041,customer!A:B,2,FALSE)</f>
        <v>Rafaellle Largen</v>
      </c>
      <c r="D9041" t="s">
        <v>3949</v>
      </c>
      <c r="E9041" t="str">
        <f>VLOOKUP(D9041,campaign!A:B,2,FALSE)</f>
        <v>NewCellphoneUser</v>
      </c>
      <c r="F9041" s="9">
        <v>44870</v>
      </c>
      <c r="G9041">
        <f>VLOOKUP(D9041,campaign!A:D,4,FALSE)</f>
        <v>25</v>
      </c>
    </row>
    <row r="9042" spans="2:7" x14ac:dyDescent="0.2">
      <c r="B9042" t="s">
        <v>3507</v>
      </c>
      <c r="C9042" t="str">
        <f>VLOOKUP(B9042,customer!A:B,2,FALSE)</f>
        <v>Rafaellle Largen</v>
      </c>
      <c r="D9042" t="s">
        <v>3949</v>
      </c>
      <c r="E9042" t="str">
        <f>VLOOKUP(D9042,campaign!A:B,2,FALSE)</f>
        <v>NewCellphoneUser</v>
      </c>
      <c r="F9042" s="9">
        <v>44900</v>
      </c>
      <c r="G9042">
        <f>VLOOKUP(D9042,campaign!A:D,4,FALSE)</f>
        <v>25</v>
      </c>
    </row>
    <row r="9043" spans="2:7" x14ac:dyDescent="0.2">
      <c r="B9043" t="s">
        <v>3507</v>
      </c>
      <c r="C9043" t="str">
        <f>VLOOKUP(B9043,customer!A:B,2,FALSE)</f>
        <v>Rafaellle Largen</v>
      </c>
      <c r="D9043" t="s">
        <v>3949</v>
      </c>
      <c r="E9043" t="str">
        <f>VLOOKUP(D9043,campaign!A:B,2,FALSE)</f>
        <v>NewCellphoneUser</v>
      </c>
      <c r="F9043" s="9">
        <v>44962</v>
      </c>
      <c r="G9043">
        <f>VLOOKUP(D9043,campaign!A:D,4,FALSE)</f>
        <v>25</v>
      </c>
    </row>
    <row r="9044" spans="2:7" x14ac:dyDescent="0.2">
      <c r="B9044" t="s">
        <v>3507</v>
      </c>
      <c r="C9044" t="str">
        <f>VLOOKUP(B9044,customer!A:B,2,FALSE)</f>
        <v>Rafaellle Largen</v>
      </c>
      <c r="D9044" t="s">
        <v>3949</v>
      </c>
      <c r="E9044" t="str">
        <f>VLOOKUP(D9044,campaign!A:B,2,FALSE)</f>
        <v>NewCellphoneUser</v>
      </c>
      <c r="F9044" s="9">
        <v>44994</v>
      </c>
      <c r="G9044">
        <f>VLOOKUP(D9044,campaign!A:D,4,FALSE)</f>
        <v>25</v>
      </c>
    </row>
    <row r="9045" spans="2:7" x14ac:dyDescent="0.2">
      <c r="B9045" t="s">
        <v>3507</v>
      </c>
      <c r="C9045" t="str">
        <f>VLOOKUP(B9045,customer!A:B,2,FALSE)</f>
        <v>Rafaellle Largen</v>
      </c>
      <c r="D9045" t="s">
        <v>3949</v>
      </c>
      <c r="E9045" t="str">
        <f>VLOOKUP(D9045,campaign!A:B,2,FALSE)</f>
        <v>NewCellphoneUser</v>
      </c>
      <c r="F9045" s="9">
        <v>45023</v>
      </c>
      <c r="G9045">
        <f>VLOOKUP(D9045,campaign!A:D,4,FALSE)</f>
        <v>25</v>
      </c>
    </row>
    <row r="9046" spans="2:7" x14ac:dyDescent="0.2">
      <c r="B9046" t="s">
        <v>3507</v>
      </c>
      <c r="C9046" t="str">
        <f>VLOOKUP(B9046,customer!A:B,2,FALSE)</f>
        <v>Rafaellle Largen</v>
      </c>
      <c r="D9046" t="s">
        <v>3949</v>
      </c>
      <c r="E9046" t="str">
        <f>VLOOKUP(D9046,campaign!A:B,2,FALSE)</f>
        <v>NewCellphoneUser</v>
      </c>
      <c r="F9046" s="9">
        <v>45052</v>
      </c>
      <c r="G9046">
        <f>VLOOKUP(D9046,campaign!A:D,4,FALSE)</f>
        <v>25</v>
      </c>
    </row>
    <row r="9047" spans="2:7" x14ac:dyDescent="0.2">
      <c r="B9047" t="s">
        <v>3507</v>
      </c>
      <c r="C9047" t="str">
        <f>VLOOKUP(B9047,customer!A:B,2,FALSE)</f>
        <v>Rafaellle Largen</v>
      </c>
      <c r="D9047" t="s">
        <v>3925</v>
      </c>
      <c r="E9047" t="str">
        <f>VLOOKUP(D9047,campaign!A:B,2,FALSE)</f>
        <v>Homeownership</v>
      </c>
      <c r="F9047" s="9">
        <v>44976</v>
      </c>
      <c r="G9047">
        <f>VLOOKUP(D9047,campaign!A:D,4,FALSE)</f>
        <v>13</v>
      </c>
    </row>
    <row r="9048" spans="2:7" x14ac:dyDescent="0.2">
      <c r="B9048" t="s">
        <v>3507</v>
      </c>
      <c r="C9048" t="str">
        <f>VLOOKUP(B9048,customer!A:B,2,FALSE)</f>
        <v>Rafaellle Largen</v>
      </c>
      <c r="D9048" t="s">
        <v>3925</v>
      </c>
      <c r="E9048" t="str">
        <f>VLOOKUP(D9048,campaign!A:B,2,FALSE)</f>
        <v>Homeownership</v>
      </c>
      <c r="F9048" s="9">
        <v>45005</v>
      </c>
      <c r="G9048">
        <f>VLOOKUP(D9048,campaign!A:D,4,FALSE)</f>
        <v>13</v>
      </c>
    </row>
    <row r="9049" spans="2:7" x14ac:dyDescent="0.2">
      <c r="B9049" t="s">
        <v>3507</v>
      </c>
      <c r="C9049" t="str">
        <f>VLOOKUP(B9049,customer!A:B,2,FALSE)</f>
        <v>Rafaellle Largen</v>
      </c>
      <c r="D9049" t="s">
        <v>3925</v>
      </c>
      <c r="E9049" t="str">
        <f>VLOOKUP(D9049,campaign!A:B,2,FALSE)</f>
        <v>Homeownership</v>
      </c>
      <c r="F9049" s="9">
        <v>45017</v>
      </c>
      <c r="G9049">
        <f>VLOOKUP(D9049,campaign!A:D,4,FALSE)</f>
        <v>13</v>
      </c>
    </row>
    <row r="9050" spans="2:7" x14ac:dyDescent="0.2">
      <c r="B9050" t="s">
        <v>3507</v>
      </c>
      <c r="C9050" t="str">
        <f>VLOOKUP(B9050,customer!A:B,2,FALSE)</f>
        <v>Rafaellle Largen</v>
      </c>
      <c r="D9050" t="s">
        <v>3925</v>
      </c>
      <c r="E9050" t="str">
        <f>VLOOKUP(D9050,campaign!A:B,2,FALSE)</f>
        <v>Homeownership</v>
      </c>
      <c r="F9050" s="9">
        <v>45071</v>
      </c>
      <c r="G9050">
        <f>VLOOKUP(D9050,campaign!A:D,4,FALSE)</f>
        <v>13</v>
      </c>
    </row>
    <row r="9051" spans="2:7" x14ac:dyDescent="0.2">
      <c r="B9051" t="s">
        <v>3508</v>
      </c>
      <c r="C9051" t="str">
        <f>VLOOKUP(B9051,customer!A:B,2,FALSE)</f>
        <v>Lombard McJerrow</v>
      </c>
      <c r="D9051" t="s">
        <v>3925</v>
      </c>
      <c r="E9051" t="str">
        <f>VLOOKUP(D9051,campaign!A:B,2,FALSE)</f>
        <v>Homeownership</v>
      </c>
      <c r="F9051" s="9">
        <v>44719</v>
      </c>
      <c r="G9051">
        <f>VLOOKUP(D9051,campaign!A:D,4,FALSE)</f>
        <v>13</v>
      </c>
    </row>
    <row r="9052" spans="2:7" x14ac:dyDescent="0.2">
      <c r="B9052" t="s">
        <v>3508</v>
      </c>
      <c r="C9052" t="str">
        <f>VLOOKUP(B9052,customer!A:B,2,FALSE)</f>
        <v>Lombard McJerrow</v>
      </c>
      <c r="D9052" t="s">
        <v>3925</v>
      </c>
      <c r="E9052" t="str">
        <f>VLOOKUP(D9052,campaign!A:B,2,FALSE)</f>
        <v>Homeownership</v>
      </c>
      <c r="F9052" s="9">
        <v>44761</v>
      </c>
      <c r="G9052">
        <f>VLOOKUP(D9052,campaign!A:D,4,FALSE)</f>
        <v>13</v>
      </c>
    </row>
    <row r="9053" spans="2:7" x14ac:dyDescent="0.2">
      <c r="B9053" t="s">
        <v>3508</v>
      </c>
      <c r="C9053" t="str">
        <f>VLOOKUP(B9053,customer!A:B,2,FALSE)</f>
        <v>Lombard McJerrow</v>
      </c>
      <c r="D9053" t="s">
        <v>3925</v>
      </c>
      <c r="E9053" t="str">
        <f>VLOOKUP(D9053,campaign!A:B,2,FALSE)</f>
        <v>Homeownership</v>
      </c>
      <c r="F9053" s="9">
        <v>44783</v>
      </c>
      <c r="G9053">
        <f>VLOOKUP(D9053,campaign!A:D,4,FALSE)</f>
        <v>13</v>
      </c>
    </row>
    <row r="9054" spans="2:7" x14ac:dyDescent="0.2">
      <c r="B9054" t="s">
        <v>3508</v>
      </c>
      <c r="C9054" t="str">
        <f>VLOOKUP(B9054,customer!A:B,2,FALSE)</f>
        <v>Lombard McJerrow</v>
      </c>
      <c r="D9054" t="s">
        <v>3925</v>
      </c>
      <c r="E9054" t="str">
        <f>VLOOKUP(D9054,campaign!A:B,2,FALSE)</f>
        <v>Homeownership</v>
      </c>
      <c r="F9054" s="9">
        <v>44825</v>
      </c>
      <c r="G9054">
        <f>VLOOKUP(D9054,campaign!A:D,4,FALSE)</f>
        <v>13</v>
      </c>
    </row>
    <row r="9055" spans="2:7" x14ac:dyDescent="0.2">
      <c r="B9055" t="s">
        <v>3508</v>
      </c>
      <c r="C9055" t="str">
        <f>VLOOKUP(B9055,customer!A:B,2,FALSE)</f>
        <v>Lombard McJerrow</v>
      </c>
      <c r="D9055" t="s">
        <v>3925</v>
      </c>
      <c r="E9055" t="str">
        <f>VLOOKUP(D9055,campaign!A:B,2,FALSE)</f>
        <v>Homeownership</v>
      </c>
      <c r="F9055" s="9">
        <v>44937</v>
      </c>
      <c r="G9055">
        <f>VLOOKUP(D9055,campaign!A:D,4,FALSE)</f>
        <v>13</v>
      </c>
    </row>
    <row r="9056" spans="2:7" x14ac:dyDescent="0.2">
      <c r="B9056" t="s">
        <v>3508</v>
      </c>
      <c r="C9056" t="str">
        <f>VLOOKUP(B9056,customer!A:B,2,FALSE)</f>
        <v>Lombard McJerrow</v>
      </c>
      <c r="D9056" t="s">
        <v>3925</v>
      </c>
      <c r="E9056" t="str">
        <f>VLOOKUP(D9056,campaign!A:B,2,FALSE)</f>
        <v>Homeownership</v>
      </c>
      <c r="F9056" s="9">
        <v>44968</v>
      </c>
      <c r="G9056">
        <f>VLOOKUP(D9056,campaign!A:D,4,FALSE)</f>
        <v>13</v>
      </c>
    </row>
    <row r="9057" spans="2:7" x14ac:dyDescent="0.2">
      <c r="B9057" t="s">
        <v>3508</v>
      </c>
      <c r="C9057" t="str">
        <f>VLOOKUP(B9057,customer!A:B,2,FALSE)</f>
        <v>Lombard McJerrow</v>
      </c>
      <c r="D9057" t="s">
        <v>3925</v>
      </c>
      <c r="E9057" t="str">
        <f>VLOOKUP(D9057,campaign!A:B,2,FALSE)</f>
        <v>Homeownership</v>
      </c>
      <c r="F9057" s="9">
        <v>44992</v>
      </c>
      <c r="G9057">
        <f>VLOOKUP(D9057,campaign!A:D,4,FALSE)</f>
        <v>13</v>
      </c>
    </row>
    <row r="9058" spans="2:7" x14ac:dyDescent="0.2">
      <c r="B9058" t="s">
        <v>3508</v>
      </c>
      <c r="C9058" t="str">
        <f>VLOOKUP(B9058,customer!A:B,2,FALSE)</f>
        <v>Lombard McJerrow</v>
      </c>
      <c r="D9058" t="s">
        <v>3925</v>
      </c>
      <c r="E9058" t="str">
        <f>VLOOKUP(D9058,campaign!A:B,2,FALSE)</f>
        <v>Homeownership</v>
      </c>
      <c r="F9058" s="9">
        <v>45064</v>
      </c>
      <c r="G9058">
        <f>VLOOKUP(D9058,campaign!A:D,4,FALSE)</f>
        <v>13</v>
      </c>
    </row>
    <row r="9059" spans="2:7" x14ac:dyDescent="0.2">
      <c r="B9059" t="s">
        <v>3508</v>
      </c>
      <c r="C9059" t="str">
        <f>VLOOKUP(B9059,customer!A:B,2,FALSE)</f>
        <v>Lombard McJerrow</v>
      </c>
      <c r="D9059" t="s">
        <v>3924</v>
      </c>
      <c r="E9059" t="str">
        <f>VLOOKUP(D9059,campaign!A:B,2,FALSE)</f>
        <v>RVOwner</v>
      </c>
      <c r="F9059" s="9">
        <v>44866</v>
      </c>
      <c r="G9059">
        <f>VLOOKUP(D9059,campaign!A:D,4,FALSE)</f>
        <v>22</v>
      </c>
    </row>
    <row r="9060" spans="2:7" x14ac:dyDescent="0.2">
      <c r="B9060" t="s">
        <v>3508</v>
      </c>
      <c r="C9060" t="str">
        <f>VLOOKUP(B9060,customer!A:B,2,FALSE)</f>
        <v>Lombard McJerrow</v>
      </c>
      <c r="D9060" t="s">
        <v>3924</v>
      </c>
      <c r="E9060" t="str">
        <f>VLOOKUP(D9060,campaign!A:B,2,FALSE)</f>
        <v>RVOwner</v>
      </c>
      <c r="F9060" s="9">
        <v>44901</v>
      </c>
      <c r="G9060">
        <f>VLOOKUP(D9060,campaign!A:D,4,FALSE)</f>
        <v>22</v>
      </c>
    </row>
    <row r="9061" spans="2:7" x14ac:dyDescent="0.2">
      <c r="B9061" t="s">
        <v>3508</v>
      </c>
      <c r="C9061" t="str">
        <f>VLOOKUP(B9061,customer!A:B,2,FALSE)</f>
        <v>Lombard McJerrow</v>
      </c>
      <c r="D9061" t="s">
        <v>3924</v>
      </c>
      <c r="E9061" t="str">
        <f>VLOOKUP(D9061,campaign!A:B,2,FALSE)</f>
        <v>RVOwner</v>
      </c>
      <c r="F9061" s="9">
        <v>44940</v>
      </c>
      <c r="G9061">
        <f>VLOOKUP(D9061,campaign!A:D,4,FALSE)</f>
        <v>22</v>
      </c>
    </row>
    <row r="9062" spans="2:7" x14ac:dyDescent="0.2">
      <c r="B9062" t="s">
        <v>3508</v>
      </c>
      <c r="C9062" t="str">
        <f>VLOOKUP(B9062,customer!A:B,2,FALSE)</f>
        <v>Lombard McJerrow</v>
      </c>
      <c r="D9062" t="s">
        <v>3924</v>
      </c>
      <c r="E9062" t="str">
        <f>VLOOKUP(D9062,campaign!A:B,2,FALSE)</f>
        <v>RVOwner</v>
      </c>
      <c r="F9062" s="9">
        <v>44962</v>
      </c>
      <c r="G9062">
        <f>VLOOKUP(D9062,campaign!A:D,4,FALSE)</f>
        <v>22</v>
      </c>
    </row>
    <row r="9063" spans="2:7" x14ac:dyDescent="0.2">
      <c r="B9063" t="s">
        <v>3508</v>
      </c>
      <c r="C9063" t="str">
        <f>VLOOKUP(B9063,customer!A:B,2,FALSE)</f>
        <v>Lombard McJerrow</v>
      </c>
      <c r="D9063" t="s">
        <v>3924</v>
      </c>
      <c r="E9063" t="str">
        <f>VLOOKUP(D9063,campaign!A:B,2,FALSE)</f>
        <v>RVOwner</v>
      </c>
      <c r="F9063" s="9">
        <v>44989</v>
      </c>
      <c r="G9063">
        <f>VLOOKUP(D9063,campaign!A:D,4,FALSE)</f>
        <v>22</v>
      </c>
    </row>
    <row r="9064" spans="2:7" x14ac:dyDescent="0.2">
      <c r="B9064" t="s">
        <v>3508</v>
      </c>
      <c r="C9064" t="str">
        <f>VLOOKUP(B9064,customer!A:B,2,FALSE)</f>
        <v>Lombard McJerrow</v>
      </c>
      <c r="D9064" t="s">
        <v>3924</v>
      </c>
      <c r="E9064" t="str">
        <f>VLOOKUP(D9064,campaign!A:B,2,FALSE)</f>
        <v>RVOwner</v>
      </c>
      <c r="F9064" s="9">
        <v>45021</v>
      </c>
      <c r="G9064">
        <f>VLOOKUP(D9064,campaign!A:D,4,FALSE)</f>
        <v>22</v>
      </c>
    </row>
    <row r="9065" spans="2:7" x14ac:dyDescent="0.2">
      <c r="B9065" t="s">
        <v>3508</v>
      </c>
      <c r="C9065" t="str">
        <f>VLOOKUP(B9065,customer!A:B,2,FALSE)</f>
        <v>Lombard McJerrow</v>
      </c>
      <c r="D9065" t="s">
        <v>3924</v>
      </c>
      <c r="E9065" t="str">
        <f>VLOOKUP(D9065,campaign!A:B,2,FALSE)</f>
        <v>RVOwner</v>
      </c>
      <c r="F9065" s="9">
        <v>45055</v>
      </c>
      <c r="G9065">
        <f>VLOOKUP(D9065,campaign!A:D,4,FALSE)</f>
        <v>22</v>
      </c>
    </row>
    <row r="9066" spans="2:7" x14ac:dyDescent="0.2">
      <c r="B9066" t="s">
        <v>3509</v>
      </c>
      <c r="C9066" t="str">
        <f>VLOOKUP(B9066,customer!A:B,2,FALSE)</f>
        <v>Ragnar Palumbo</v>
      </c>
      <c r="D9066" t="s">
        <v>3952</v>
      </c>
      <c r="E9066" t="str">
        <f>VLOOKUP(D9066,campaign!A:B,2,FALSE)</f>
        <v>MadeCallToRetentionTeam</v>
      </c>
      <c r="F9066" s="9">
        <v>45034</v>
      </c>
      <c r="G9066">
        <f>VLOOKUP(D9066,campaign!A:D,4,FALSE)</f>
        <v>16</v>
      </c>
    </row>
    <row r="9067" spans="2:7" x14ac:dyDescent="0.2">
      <c r="B9067" t="s">
        <v>3509</v>
      </c>
      <c r="C9067" t="str">
        <f>VLOOKUP(B9067,customer!A:B,2,FALSE)</f>
        <v>Ragnar Palumbo</v>
      </c>
      <c r="D9067" t="s">
        <v>3952</v>
      </c>
      <c r="E9067" t="str">
        <f>VLOOKUP(D9067,campaign!A:B,2,FALSE)</f>
        <v>MadeCallToRetentionTeam</v>
      </c>
      <c r="F9067" s="9">
        <v>45074</v>
      </c>
      <c r="G9067">
        <f>VLOOKUP(D9067,campaign!A:D,4,FALSE)</f>
        <v>16</v>
      </c>
    </row>
    <row r="9068" spans="2:7" x14ac:dyDescent="0.2">
      <c r="B9068" t="s">
        <v>3509</v>
      </c>
      <c r="C9068" t="str">
        <f>VLOOKUP(B9068,customer!A:B,2,FALSE)</f>
        <v>Ragnar Palumbo</v>
      </c>
      <c r="D9068" t="s">
        <v>3952</v>
      </c>
      <c r="E9068" t="str">
        <f>VLOOKUP(D9068,campaign!A:B,2,FALSE)</f>
        <v>MadeCallToRetentionTeam</v>
      </c>
      <c r="F9068" s="9">
        <v>45078</v>
      </c>
      <c r="G9068">
        <f>VLOOKUP(D9068,campaign!A:D,4,FALSE)</f>
        <v>16</v>
      </c>
    </row>
    <row r="9069" spans="2:7" x14ac:dyDescent="0.2">
      <c r="B9069" t="s">
        <v>3509</v>
      </c>
      <c r="C9069" t="str">
        <f>VLOOKUP(B9069,customer!A:B,2,FALSE)</f>
        <v>Ragnar Palumbo</v>
      </c>
      <c r="D9069" t="s">
        <v>3951</v>
      </c>
      <c r="E9069" t="str">
        <f>VLOOKUP(D9069,campaign!A:B,2,FALSE)</f>
        <v>OwnsMotorcycle</v>
      </c>
      <c r="F9069" s="9">
        <v>45044</v>
      </c>
      <c r="G9069">
        <f>VLOOKUP(D9069,campaign!A:D,4,FALSE)</f>
        <v>14</v>
      </c>
    </row>
    <row r="9070" spans="2:7" x14ac:dyDescent="0.2">
      <c r="B9070" t="s">
        <v>3509</v>
      </c>
      <c r="C9070" t="str">
        <f>VLOOKUP(B9070,customer!A:B,2,FALSE)</f>
        <v>Ragnar Palumbo</v>
      </c>
      <c r="D9070" t="s">
        <v>3951</v>
      </c>
      <c r="E9070" t="str">
        <f>VLOOKUP(D9070,campaign!A:B,2,FALSE)</f>
        <v>OwnsMotorcycle</v>
      </c>
      <c r="F9070" s="9">
        <v>45075</v>
      </c>
      <c r="G9070">
        <f>VLOOKUP(D9070,campaign!A:D,4,FALSE)</f>
        <v>14</v>
      </c>
    </row>
    <row r="9071" spans="2:7" x14ac:dyDescent="0.2">
      <c r="B9071" t="s">
        <v>3509</v>
      </c>
      <c r="C9071" t="str">
        <f>VLOOKUP(B9071,customer!A:B,2,FALSE)</f>
        <v>Ragnar Palumbo</v>
      </c>
      <c r="D9071" t="s">
        <v>3951</v>
      </c>
      <c r="E9071" t="str">
        <f>VLOOKUP(D9071,campaign!A:B,2,FALSE)</f>
        <v>OwnsMotorcycle</v>
      </c>
      <c r="F9071" s="9">
        <v>45084</v>
      </c>
      <c r="G9071">
        <f>VLOOKUP(D9071,campaign!A:D,4,FALSE)</f>
        <v>14</v>
      </c>
    </row>
    <row r="9072" spans="2:7" x14ac:dyDescent="0.2">
      <c r="B9072" t="s">
        <v>3510</v>
      </c>
      <c r="C9072" t="str">
        <f>VLOOKUP(B9072,customer!A:B,2,FALSE)</f>
        <v>Gisella Woffinden</v>
      </c>
      <c r="D9072" t="s">
        <v>3952</v>
      </c>
      <c r="E9072" t="str">
        <f>VLOOKUP(D9072,campaign!A:B,2,FALSE)</f>
        <v>MadeCallToRetentionTeam</v>
      </c>
      <c r="F9072" s="9">
        <v>44908</v>
      </c>
      <c r="G9072">
        <f>VLOOKUP(D9072,campaign!A:D,4,FALSE)</f>
        <v>16</v>
      </c>
    </row>
    <row r="9073" spans="2:7" x14ac:dyDescent="0.2">
      <c r="B9073" t="s">
        <v>3510</v>
      </c>
      <c r="C9073" t="str">
        <f>VLOOKUP(B9073,customer!A:B,2,FALSE)</f>
        <v>Gisella Woffinden</v>
      </c>
      <c r="D9073" t="s">
        <v>3952</v>
      </c>
      <c r="E9073" t="str">
        <f>VLOOKUP(D9073,campaign!A:B,2,FALSE)</f>
        <v>MadeCallToRetentionTeam</v>
      </c>
      <c r="F9073" s="9">
        <v>44949</v>
      </c>
      <c r="G9073">
        <f>VLOOKUP(D9073,campaign!A:D,4,FALSE)</f>
        <v>16</v>
      </c>
    </row>
    <row r="9074" spans="2:7" x14ac:dyDescent="0.2">
      <c r="B9074" t="s">
        <v>3510</v>
      </c>
      <c r="C9074" t="str">
        <f>VLOOKUP(B9074,customer!A:B,2,FALSE)</f>
        <v>Gisella Woffinden</v>
      </c>
      <c r="D9074" t="s">
        <v>3952</v>
      </c>
      <c r="E9074" t="str">
        <f>VLOOKUP(D9074,campaign!A:B,2,FALSE)</f>
        <v>MadeCallToRetentionTeam</v>
      </c>
      <c r="F9074" s="9">
        <v>44982</v>
      </c>
      <c r="G9074">
        <f>VLOOKUP(D9074,campaign!A:D,4,FALSE)</f>
        <v>16</v>
      </c>
    </row>
    <row r="9075" spans="2:7" x14ac:dyDescent="0.2">
      <c r="B9075" t="s">
        <v>3510</v>
      </c>
      <c r="C9075" t="str">
        <f>VLOOKUP(B9075,customer!A:B,2,FALSE)</f>
        <v>Gisella Woffinden</v>
      </c>
      <c r="D9075" t="s">
        <v>3952</v>
      </c>
      <c r="E9075" t="str">
        <f>VLOOKUP(D9075,campaign!A:B,2,FALSE)</f>
        <v>MadeCallToRetentionTeam</v>
      </c>
      <c r="F9075" s="9">
        <v>45010</v>
      </c>
      <c r="G9075">
        <f>VLOOKUP(D9075,campaign!A:D,4,FALSE)</f>
        <v>16</v>
      </c>
    </row>
    <row r="9076" spans="2:7" x14ac:dyDescent="0.2">
      <c r="B9076" t="s">
        <v>3510</v>
      </c>
      <c r="C9076" t="str">
        <f>VLOOKUP(B9076,customer!A:B,2,FALSE)</f>
        <v>Gisella Woffinden</v>
      </c>
      <c r="D9076" t="s">
        <v>3952</v>
      </c>
      <c r="E9076" t="str">
        <f>VLOOKUP(D9076,campaign!A:B,2,FALSE)</f>
        <v>MadeCallToRetentionTeam</v>
      </c>
      <c r="F9076" s="9">
        <v>45032</v>
      </c>
      <c r="G9076">
        <f>VLOOKUP(D9076,campaign!A:D,4,FALSE)</f>
        <v>16</v>
      </c>
    </row>
    <row r="9077" spans="2:7" x14ac:dyDescent="0.2">
      <c r="B9077" t="s">
        <v>3510</v>
      </c>
      <c r="C9077" t="str">
        <f>VLOOKUP(B9077,customer!A:B,2,FALSE)</f>
        <v>Gisella Woffinden</v>
      </c>
      <c r="D9077" t="s">
        <v>3952</v>
      </c>
      <c r="E9077" t="str">
        <f>VLOOKUP(D9077,campaign!A:B,2,FALSE)</f>
        <v>MadeCallToRetentionTeam</v>
      </c>
      <c r="F9077" s="9">
        <v>45064</v>
      </c>
      <c r="G9077">
        <f>VLOOKUP(D9077,campaign!A:D,4,FALSE)</f>
        <v>16</v>
      </c>
    </row>
    <row r="9078" spans="2:7" x14ac:dyDescent="0.2">
      <c r="B9078" t="s">
        <v>3510</v>
      </c>
      <c r="C9078" t="str">
        <f>VLOOKUP(B9078,customer!A:B,2,FALSE)</f>
        <v>Gisella Woffinden</v>
      </c>
      <c r="D9078" t="s">
        <v>3921</v>
      </c>
      <c r="E9078" t="str">
        <f>VLOOKUP(D9078,campaign!A:B,2,FALSE)</f>
        <v>HandsetRefurbished</v>
      </c>
      <c r="F9078" s="9">
        <v>44942</v>
      </c>
      <c r="G9078">
        <f>VLOOKUP(D9078,campaign!A:D,4,FALSE)</f>
        <v>26</v>
      </c>
    </row>
    <row r="9079" spans="2:7" x14ac:dyDescent="0.2">
      <c r="B9079" t="s">
        <v>3510</v>
      </c>
      <c r="C9079" t="str">
        <f>VLOOKUP(B9079,customer!A:B,2,FALSE)</f>
        <v>Gisella Woffinden</v>
      </c>
      <c r="D9079" t="s">
        <v>3921</v>
      </c>
      <c r="E9079" t="str">
        <f>VLOOKUP(D9079,campaign!A:B,2,FALSE)</f>
        <v>HandsetRefurbished</v>
      </c>
      <c r="F9079" s="9">
        <v>44980</v>
      </c>
      <c r="G9079">
        <f>VLOOKUP(D9079,campaign!A:D,4,FALSE)</f>
        <v>26</v>
      </c>
    </row>
    <row r="9080" spans="2:7" x14ac:dyDescent="0.2">
      <c r="B9080" t="s">
        <v>3510</v>
      </c>
      <c r="C9080" t="str">
        <f>VLOOKUP(B9080,customer!A:B,2,FALSE)</f>
        <v>Gisella Woffinden</v>
      </c>
      <c r="D9080" t="s">
        <v>3921</v>
      </c>
      <c r="E9080" t="str">
        <f>VLOOKUP(D9080,campaign!A:B,2,FALSE)</f>
        <v>HandsetRefurbished</v>
      </c>
      <c r="F9080" s="9">
        <v>45001</v>
      </c>
      <c r="G9080">
        <f>VLOOKUP(D9080,campaign!A:D,4,FALSE)</f>
        <v>26</v>
      </c>
    </row>
    <row r="9081" spans="2:7" x14ac:dyDescent="0.2">
      <c r="B9081" t="s">
        <v>3510</v>
      </c>
      <c r="C9081" t="str">
        <f>VLOOKUP(B9081,customer!A:B,2,FALSE)</f>
        <v>Gisella Woffinden</v>
      </c>
      <c r="D9081" t="s">
        <v>3921</v>
      </c>
      <c r="E9081" t="str">
        <f>VLOOKUP(D9081,campaign!A:B,2,FALSE)</f>
        <v>HandsetRefurbished</v>
      </c>
      <c r="F9081" s="9">
        <v>45034</v>
      </c>
      <c r="G9081">
        <f>VLOOKUP(D9081,campaign!A:D,4,FALSE)</f>
        <v>26</v>
      </c>
    </row>
    <row r="9082" spans="2:7" x14ac:dyDescent="0.2">
      <c r="B9082" t="s">
        <v>3510</v>
      </c>
      <c r="C9082" t="str">
        <f>VLOOKUP(B9082,customer!A:B,2,FALSE)</f>
        <v>Gisella Woffinden</v>
      </c>
      <c r="D9082" t="s">
        <v>3921</v>
      </c>
      <c r="E9082" t="str">
        <f>VLOOKUP(D9082,campaign!A:B,2,FALSE)</f>
        <v>HandsetRefurbished</v>
      </c>
      <c r="F9082" s="9">
        <v>45067</v>
      </c>
      <c r="G9082">
        <f>VLOOKUP(D9082,campaign!A:D,4,FALSE)</f>
        <v>26</v>
      </c>
    </row>
    <row r="9083" spans="2:7" x14ac:dyDescent="0.2">
      <c r="B9083" t="s">
        <v>3511</v>
      </c>
      <c r="C9083" t="str">
        <f>VLOOKUP(B9083,customer!A:B,2,FALSE)</f>
        <v>Therese Dooley</v>
      </c>
      <c r="D9083" t="s">
        <v>3949</v>
      </c>
      <c r="E9083" t="str">
        <f>VLOOKUP(D9083,campaign!A:B,2,FALSE)</f>
        <v>NewCellphoneUser</v>
      </c>
      <c r="F9083" s="9">
        <v>44699</v>
      </c>
      <c r="G9083">
        <f>VLOOKUP(D9083,campaign!A:D,4,FALSE)</f>
        <v>25</v>
      </c>
    </row>
    <row r="9084" spans="2:7" x14ac:dyDescent="0.2">
      <c r="B9084" t="s">
        <v>3511</v>
      </c>
      <c r="C9084" t="str">
        <f>VLOOKUP(B9084,customer!A:B,2,FALSE)</f>
        <v>Therese Dooley</v>
      </c>
      <c r="D9084" t="s">
        <v>3949</v>
      </c>
      <c r="E9084" t="str">
        <f>VLOOKUP(D9084,campaign!A:B,2,FALSE)</f>
        <v>NewCellphoneUser</v>
      </c>
      <c r="F9084" s="9">
        <v>44767</v>
      </c>
      <c r="G9084">
        <f>VLOOKUP(D9084,campaign!A:D,4,FALSE)</f>
        <v>25</v>
      </c>
    </row>
    <row r="9085" spans="2:7" x14ac:dyDescent="0.2">
      <c r="B9085" t="s">
        <v>3511</v>
      </c>
      <c r="C9085" t="str">
        <f>VLOOKUP(B9085,customer!A:B,2,FALSE)</f>
        <v>Therese Dooley</v>
      </c>
      <c r="D9085" t="s">
        <v>3949</v>
      </c>
      <c r="E9085" t="str">
        <f>VLOOKUP(D9085,campaign!A:B,2,FALSE)</f>
        <v>NewCellphoneUser</v>
      </c>
      <c r="F9085" s="9">
        <v>44797</v>
      </c>
      <c r="G9085">
        <f>VLOOKUP(D9085,campaign!A:D,4,FALSE)</f>
        <v>25</v>
      </c>
    </row>
    <row r="9086" spans="2:7" x14ac:dyDescent="0.2">
      <c r="B9086" t="s">
        <v>3511</v>
      </c>
      <c r="C9086" t="str">
        <f>VLOOKUP(B9086,customer!A:B,2,FALSE)</f>
        <v>Therese Dooley</v>
      </c>
      <c r="D9086" t="s">
        <v>3949</v>
      </c>
      <c r="E9086" t="str">
        <f>VLOOKUP(D9086,campaign!A:B,2,FALSE)</f>
        <v>NewCellphoneUser</v>
      </c>
      <c r="F9086" s="9">
        <v>44826</v>
      </c>
      <c r="G9086">
        <f>VLOOKUP(D9086,campaign!A:D,4,FALSE)</f>
        <v>25</v>
      </c>
    </row>
    <row r="9087" spans="2:7" x14ac:dyDescent="0.2">
      <c r="B9087" t="s">
        <v>3511</v>
      </c>
      <c r="C9087" t="str">
        <f>VLOOKUP(B9087,customer!A:B,2,FALSE)</f>
        <v>Therese Dooley</v>
      </c>
      <c r="D9087" t="s">
        <v>3949</v>
      </c>
      <c r="E9087" t="str">
        <f>VLOOKUP(D9087,campaign!A:B,2,FALSE)</f>
        <v>NewCellphoneUser</v>
      </c>
      <c r="F9087" s="9">
        <v>44853</v>
      </c>
      <c r="G9087">
        <f>VLOOKUP(D9087,campaign!A:D,4,FALSE)</f>
        <v>25</v>
      </c>
    </row>
    <row r="9088" spans="2:7" x14ac:dyDescent="0.2">
      <c r="B9088" t="s">
        <v>3511</v>
      </c>
      <c r="C9088" t="str">
        <f>VLOOKUP(B9088,customer!A:B,2,FALSE)</f>
        <v>Therese Dooley</v>
      </c>
      <c r="D9088" t="s">
        <v>3949</v>
      </c>
      <c r="E9088" t="str">
        <f>VLOOKUP(D9088,campaign!A:B,2,FALSE)</f>
        <v>NewCellphoneUser</v>
      </c>
      <c r="F9088" s="9">
        <v>44887</v>
      </c>
      <c r="G9088">
        <f>VLOOKUP(D9088,campaign!A:D,4,FALSE)</f>
        <v>25</v>
      </c>
    </row>
    <row r="9089" spans="2:7" x14ac:dyDescent="0.2">
      <c r="B9089" t="s">
        <v>3511</v>
      </c>
      <c r="C9089" t="str">
        <f>VLOOKUP(B9089,customer!A:B,2,FALSE)</f>
        <v>Therese Dooley</v>
      </c>
      <c r="D9089" t="s">
        <v>3949</v>
      </c>
      <c r="E9089" t="str">
        <f>VLOOKUP(D9089,campaign!A:B,2,FALSE)</f>
        <v>NewCellphoneUser</v>
      </c>
      <c r="F9089" s="9">
        <v>44917</v>
      </c>
      <c r="G9089">
        <f>VLOOKUP(D9089,campaign!A:D,4,FALSE)</f>
        <v>25</v>
      </c>
    </row>
    <row r="9090" spans="2:7" x14ac:dyDescent="0.2">
      <c r="B9090" t="s">
        <v>3511</v>
      </c>
      <c r="C9090" t="str">
        <f>VLOOKUP(B9090,customer!A:B,2,FALSE)</f>
        <v>Therese Dooley</v>
      </c>
      <c r="D9090" t="s">
        <v>3949</v>
      </c>
      <c r="E9090" t="str">
        <f>VLOOKUP(D9090,campaign!A:B,2,FALSE)</f>
        <v>NewCellphoneUser</v>
      </c>
      <c r="F9090" s="9">
        <v>44948</v>
      </c>
      <c r="G9090">
        <f>VLOOKUP(D9090,campaign!A:D,4,FALSE)</f>
        <v>25</v>
      </c>
    </row>
    <row r="9091" spans="2:7" x14ac:dyDescent="0.2">
      <c r="B9091" t="s">
        <v>3511</v>
      </c>
      <c r="C9091" t="str">
        <f>VLOOKUP(B9091,customer!A:B,2,FALSE)</f>
        <v>Therese Dooley</v>
      </c>
      <c r="D9091" t="s">
        <v>3949</v>
      </c>
      <c r="E9091" t="str">
        <f>VLOOKUP(D9091,campaign!A:B,2,FALSE)</f>
        <v>NewCellphoneUser</v>
      </c>
      <c r="F9091" s="9">
        <v>44978</v>
      </c>
      <c r="G9091">
        <f>VLOOKUP(D9091,campaign!A:D,4,FALSE)</f>
        <v>25</v>
      </c>
    </row>
    <row r="9092" spans="2:7" x14ac:dyDescent="0.2">
      <c r="B9092" t="s">
        <v>3511</v>
      </c>
      <c r="C9092" t="str">
        <f>VLOOKUP(B9092,customer!A:B,2,FALSE)</f>
        <v>Therese Dooley</v>
      </c>
      <c r="D9092" t="s">
        <v>3949</v>
      </c>
      <c r="E9092" t="str">
        <f>VLOOKUP(D9092,campaign!A:B,2,FALSE)</f>
        <v>NewCellphoneUser</v>
      </c>
      <c r="F9092" s="9">
        <v>44989</v>
      </c>
      <c r="G9092">
        <f>VLOOKUP(D9092,campaign!A:D,4,FALSE)</f>
        <v>25</v>
      </c>
    </row>
    <row r="9093" spans="2:7" x14ac:dyDescent="0.2">
      <c r="B9093" t="s">
        <v>3511</v>
      </c>
      <c r="C9093" t="str">
        <f>VLOOKUP(B9093,customer!A:B,2,FALSE)</f>
        <v>Therese Dooley</v>
      </c>
      <c r="D9093" t="s">
        <v>3949</v>
      </c>
      <c r="E9093" t="str">
        <f>VLOOKUP(D9093,campaign!A:B,2,FALSE)</f>
        <v>NewCellphoneUser</v>
      </c>
      <c r="F9093" s="9">
        <v>45049</v>
      </c>
      <c r="G9093">
        <f>VLOOKUP(D9093,campaign!A:D,4,FALSE)</f>
        <v>25</v>
      </c>
    </row>
    <row r="9094" spans="2:7" x14ac:dyDescent="0.2">
      <c r="B9094" t="s">
        <v>3511</v>
      </c>
      <c r="C9094" t="str">
        <f>VLOOKUP(B9094,customer!A:B,2,FALSE)</f>
        <v>Therese Dooley</v>
      </c>
      <c r="D9094" t="s">
        <v>3948</v>
      </c>
      <c r="E9094" t="str">
        <f>VLOOKUP(D9094,campaign!A:B,2,FALSE)</f>
        <v>HasCreditCard</v>
      </c>
      <c r="F9094" s="9">
        <v>44875</v>
      </c>
      <c r="G9094">
        <f>VLOOKUP(D9094,campaign!A:D,4,FALSE)</f>
        <v>65</v>
      </c>
    </row>
    <row r="9095" spans="2:7" x14ac:dyDescent="0.2">
      <c r="B9095" t="s">
        <v>3511</v>
      </c>
      <c r="C9095" t="str">
        <f>VLOOKUP(B9095,customer!A:B,2,FALSE)</f>
        <v>Therese Dooley</v>
      </c>
      <c r="D9095" t="s">
        <v>3948</v>
      </c>
      <c r="E9095" t="str">
        <f>VLOOKUP(D9095,campaign!A:B,2,FALSE)</f>
        <v>HasCreditCard</v>
      </c>
      <c r="F9095" s="9">
        <v>44911</v>
      </c>
      <c r="G9095">
        <f>VLOOKUP(D9095,campaign!A:D,4,FALSE)</f>
        <v>65</v>
      </c>
    </row>
    <row r="9096" spans="2:7" x14ac:dyDescent="0.2">
      <c r="B9096" t="s">
        <v>3511</v>
      </c>
      <c r="C9096" t="str">
        <f>VLOOKUP(B9096,customer!A:B,2,FALSE)</f>
        <v>Therese Dooley</v>
      </c>
      <c r="D9096" t="s">
        <v>3948</v>
      </c>
      <c r="E9096" t="str">
        <f>VLOOKUP(D9096,campaign!A:B,2,FALSE)</f>
        <v>HasCreditCard</v>
      </c>
      <c r="F9096" s="9">
        <v>44949</v>
      </c>
      <c r="G9096">
        <f>VLOOKUP(D9096,campaign!A:D,4,FALSE)</f>
        <v>65</v>
      </c>
    </row>
    <row r="9097" spans="2:7" x14ac:dyDescent="0.2">
      <c r="B9097" t="s">
        <v>3511</v>
      </c>
      <c r="C9097" t="str">
        <f>VLOOKUP(B9097,customer!A:B,2,FALSE)</f>
        <v>Therese Dooley</v>
      </c>
      <c r="D9097" t="s">
        <v>3948</v>
      </c>
      <c r="E9097" t="str">
        <f>VLOOKUP(D9097,campaign!A:B,2,FALSE)</f>
        <v>HasCreditCard</v>
      </c>
      <c r="F9097" s="9">
        <v>44970</v>
      </c>
      <c r="G9097">
        <f>VLOOKUP(D9097,campaign!A:D,4,FALSE)</f>
        <v>65</v>
      </c>
    </row>
    <row r="9098" spans="2:7" x14ac:dyDescent="0.2">
      <c r="B9098" t="s">
        <v>3511</v>
      </c>
      <c r="C9098" t="str">
        <f>VLOOKUP(B9098,customer!A:B,2,FALSE)</f>
        <v>Therese Dooley</v>
      </c>
      <c r="D9098" t="s">
        <v>3948</v>
      </c>
      <c r="E9098" t="str">
        <f>VLOOKUP(D9098,campaign!A:B,2,FALSE)</f>
        <v>HasCreditCard</v>
      </c>
      <c r="F9098" s="9">
        <v>45008</v>
      </c>
      <c r="G9098">
        <f>VLOOKUP(D9098,campaign!A:D,4,FALSE)</f>
        <v>65</v>
      </c>
    </row>
    <row r="9099" spans="2:7" x14ac:dyDescent="0.2">
      <c r="B9099" t="s">
        <v>3511</v>
      </c>
      <c r="C9099" t="str">
        <f>VLOOKUP(B9099,customer!A:B,2,FALSE)</f>
        <v>Therese Dooley</v>
      </c>
      <c r="D9099" t="s">
        <v>3948</v>
      </c>
      <c r="E9099" t="str">
        <f>VLOOKUP(D9099,campaign!A:B,2,FALSE)</f>
        <v>HasCreditCard</v>
      </c>
      <c r="F9099" s="9">
        <v>45041</v>
      </c>
      <c r="G9099">
        <f>VLOOKUP(D9099,campaign!A:D,4,FALSE)</f>
        <v>65</v>
      </c>
    </row>
    <row r="9100" spans="2:7" x14ac:dyDescent="0.2">
      <c r="B9100" t="s">
        <v>3511</v>
      </c>
      <c r="C9100" t="str">
        <f>VLOOKUP(B9100,customer!A:B,2,FALSE)</f>
        <v>Therese Dooley</v>
      </c>
      <c r="D9100" t="s">
        <v>3948</v>
      </c>
      <c r="E9100" t="str">
        <f>VLOOKUP(D9100,campaign!A:B,2,FALSE)</f>
        <v>HasCreditCard</v>
      </c>
      <c r="F9100" s="9">
        <v>45066</v>
      </c>
      <c r="G9100">
        <f>VLOOKUP(D9100,campaign!A:D,4,FALSE)</f>
        <v>65</v>
      </c>
    </row>
    <row r="9101" spans="2:7" x14ac:dyDescent="0.2">
      <c r="B9101" t="s">
        <v>3512</v>
      </c>
      <c r="C9101" t="str">
        <f>VLOOKUP(B9101,customer!A:B,2,FALSE)</f>
        <v>Anna-diana Stuchberry</v>
      </c>
      <c r="D9101" t="s">
        <v>3951</v>
      </c>
      <c r="E9101" t="str">
        <f>VLOOKUP(D9101,campaign!A:B,2,FALSE)</f>
        <v>OwnsMotorcycle</v>
      </c>
      <c r="F9101" s="9">
        <v>44712</v>
      </c>
      <c r="G9101">
        <f>VLOOKUP(D9101,campaign!A:D,4,FALSE)</f>
        <v>14</v>
      </c>
    </row>
    <row r="9102" spans="2:7" x14ac:dyDescent="0.2">
      <c r="B9102" t="s">
        <v>3512</v>
      </c>
      <c r="C9102" t="str">
        <f>VLOOKUP(B9102,customer!A:B,2,FALSE)</f>
        <v>Anna-diana Stuchberry</v>
      </c>
      <c r="D9102" t="s">
        <v>3951</v>
      </c>
      <c r="E9102" t="str">
        <f>VLOOKUP(D9102,campaign!A:B,2,FALSE)</f>
        <v>OwnsMotorcycle</v>
      </c>
      <c r="F9102" s="9">
        <v>44756</v>
      </c>
      <c r="G9102">
        <f>VLOOKUP(D9102,campaign!A:D,4,FALSE)</f>
        <v>14</v>
      </c>
    </row>
    <row r="9103" spans="2:7" x14ac:dyDescent="0.2">
      <c r="B9103" t="s">
        <v>3512</v>
      </c>
      <c r="C9103" t="str">
        <f>VLOOKUP(B9103,customer!A:B,2,FALSE)</f>
        <v>Anna-diana Stuchberry</v>
      </c>
      <c r="D9103" t="s">
        <v>3951</v>
      </c>
      <c r="E9103" t="str">
        <f>VLOOKUP(D9103,campaign!A:B,2,FALSE)</f>
        <v>OwnsMotorcycle</v>
      </c>
      <c r="F9103" s="9">
        <v>44774</v>
      </c>
      <c r="G9103">
        <f>VLOOKUP(D9103,campaign!A:D,4,FALSE)</f>
        <v>14</v>
      </c>
    </row>
    <row r="9104" spans="2:7" x14ac:dyDescent="0.2">
      <c r="B9104" t="s">
        <v>3512</v>
      </c>
      <c r="C9104" t="str">
        <f>VLOOKUP(B9104,customer!A:B,2,FALSE)</f>
        <v>Anna-diana Stuchberry</v>
      </c>
      <c r="D9104" t="s">
        <v>3951</v>
      </c>
      <c r="E9104" t="str">
        <f>VLOOKUP(D9104,campaign!A:B,2,FALSE)</f>
        <v>OwnsMotorcycle</v>
      </c>
      <c r="F9104" s="9">
        <v>44810</v>
      </c>
      <c r="G9104">
        <f>VLOOKUP(D9104,campaign!A:D,4,FALSE)</f>
        <v>14</v>
      </c>
    </row>
    <row r="9105" spans="2:7" x14ac:dyDescent="0.2">
      <c r="B9105" t="s">
        <v>3512</v>
      </c>
      <c r="C9105" t="str">
        <f>VLOOKUP(B9105,customer!A:B,2,FALSE)</f>
        <v>Anna-diana Stuchberry</v>
      </c>
      <c r="D9105" t="s">
        <v>3951</v>
      </c>
      <c r="E9105" t="str">
        <f>VLOOKUP(D9105,campaign!A:B,2,FALSE)</f>
        <v>OwnsMotorcycle</v>
      </c>
      <c r="F9105" s="9">
        <v>44843</v>
      </c>
      <c r="G9105">
        <f>VLOOKUP(D9105,campaign!A:D,4,FALSE)</f>
        <v>14</v>
      </c>
    </row>
    <row r="9106" spans="2:7" x14ac:dyDescent="0.2">
      <c r="B9106" t="s">
        <v>3512</v>
      </c>
      <c r="C9106" t="str">
        <f>VLOOKUP(B9106,customer!A:B,2,FALSE)</f>
        <v>Anna-diana Stuchberry</v>
      </c>
      <c r="D9106" t="s">
        <v>3951</v>
      </c>
      <c r="E9106" t="str">
        <f>VLOOKUP(D9106,campaign!A:B,2,FALSE)</f>
        <v>OwnsMotorcycle</v>
      </c>
      <c r="F9106" s="9">
        <v>44926</v>
      </c>
      <c r="G9106">
        <f>VLOOKUP(D9106,campaign!A:D,4,FALSE)</f>
        <v>14</v>
      </c>
    </row>
    <row r="9107" spans="2:7" x14ac:dyDescent="0.2">
      <c r="B9107" t="s">
        <v>3512</v>
      </c>
      <c r="C9107" t="str">
        <f>VLOOKUP(B9107,customer!A:B,2,FALSE)</f>
        <v>Anna-diana Stuchberry</v>
      </c>
      <c r="D9107" t="s">
        <v>3951</v>
      </c>
      <c r="E9107" t="str">
        <f>VLOOKUP(D9107,campaign!A:B,2,FALSE)</f>
        <v>OwnsMotorcycle</v>
      </c>
      <c r="F9107" s="9">
        <v>44936</v>
      </c>
      <c r="G9107">
        <f>VLOOKUP(D9107,campaign!A:D,4,FALSE)</f>
        <v>14</v>
      </c>
    </row>
    <row r="9108" spans="2:7" x14ac:dyDescent="0.2">
      <c r="B9108" t="s">
        <v>3512</v>
      </c>
      <c r="C9108" t="str">
        <f>VLOOKUP(B9108,customer!A:B,2,FALSE)</f>
        <v>Anna-diana Stuchberry</v>
      </c>
      <c r="D9108" t="s">
        <v>3951</v>
      </c>
      <c r="E9108" t="str">
        <f>VLOOKUP(D9108,campaign!A:B,2,FALSE)</f>
        <v>OwnsMotorcycle</v>
      </c>
      <c r="F9108" s="9">
        <v>44969</v>
      </c>
      <c r="G9108">
        <f>VLOOKUP(D9108,campaign!A:D,4,FALSE)</f>
        <v>14</v>
      </c>
    </row>
    <row r="9109" spans="2:7" x14ac:dyDescent="0.2">
      <c r="B9109" t="s">
        <v>3512</v>
      </c>
      <c r="C9109" t="str">
        <f>VLOOKUP(B9109,customer!A:B,2,FALSE)</f>
        <v>Anna-diana Stuchberry</v>
      </c>
      <c r="D9109" t="s">
        <v>3951</v>
      </c>
      <c r="E9109" t="str">
        <f>VLOOKUP(D9109,campaign!A:B,2,FALSE)</f>
        <v>OwnsMotorcycle</v>
      </c>
      <c r="F9109" s="9">
        <v>45017</v>
      </c>
      <c r="G9109">
        <f>VLOOKUP(D9109,campaign!A:D,4,FALSE)</f>
        <v>14</v>
      </c>
    </row>
    <row r="9110" spans="2:7" x14ac:dyDescent="0.2">
      <c r="B9110" t="s">
        <v>3512</v>
      </c>
      <c r="C9110" t="str">
        <f>VLOOKUP(B9110,customer!A:B,2,FALSE)</f>
        <v>Anna-diana Stuchberry</v>
      </c>
      <c r="D9110" t="s">
        <v>3951</v>
      </c>
      <c r="E9110" t="str">
        <f>VLOOKUP(D9110,campaign!A:B,2,FALSE)</f>
        <v>OwnsMotorcycle</v>
      </c>
      <c r="F9110" s="9">
        <v>45052</v>
      </c>
      <c r="G9110">
        <f>VLOOKUP(D9110,campaign!A:D,4,FALSE)</f>
        <v>14</v>
      </c>
    </row>
    <row r="9111" spans="2:7" x14ac:dyDescent="0.2">
      <c r="B9111" t="s">
        <v>3512</v>
      </c>
      <c r="C9111" t="str">
        <f>VLOOKUP(B9111,customer!A:B,2,FALSE)</f>
        <v>Anna-diana Stuchberry</v>
      </c>
      <c r="D9111" t="s">
        <v>3923</v>
      </c>
      <c r="E9111" t="str">
        <f>VLOOKUP(D9111,campaign!A:B,2,FALSE)</f>
        <v>TruckOwner</v>
      </c>
      <c r="F9111" s="9">
        <v>44885</v>
      </c>
      <c r="G9111">
        <f>VLOOKUP(D9111,campaign!A:D,4,FALSE)</f>
        <v>26</v>
      </c>
    </row>
    <row r="9112" spans="2:7" x14ac:dyDescent="0.2">
      <c r="B9112" t="s">
        <v>3512</v>
      </c>
      <c r="C9112" t="str">
        <f>VLOOKUP(B9112,customer!A:B,2,FALSE)</f>
        <v>Anna-diana Stuchberry</v>
      </c>
      <c r="D9112" t="s">
        <v>3923</v>
      </c>
      <c r="E9112" t="str">
        <f>VLOOKUP(D9112,campaign!A:B,2,FALSE)</f>
        <v>TruckOwner</v>
      </c>
      <c r="F9112" s="9">
        <v>44918</v>
      </c>
      <c r="G9112">
        <f>VLOOKUP(D9112,campaign!A:D,4,FALSE)</f>
        <v>26</v>
      </c>
    </row>
    <row r="9113" spans="2:7" x14ac:dyDescent="0.2">
      <c r="B9113" t="s">
        <v>3512</v>
      </c>
      <c r="C9113" t="str">
        <f>VLOOKUP(B9113,customer!A:B,2,FALSE)</f>
        <v>Anna-diana Stuchberry</v>
      </c>
      <c r="D9113" t="s">
        <v>3923</v>
      </c>
      <c r="E9113" t="str">
        <f>VLOOKUP(D9113,campaign!A:B,2,FALSE)</f>
        <v>TruckOwner</v>
      </c>
      <c r="F9113" s="9">
        <v>44952</v>
      </c>
      <c r="G9113">
        <f>VLOOKUP(D9113,campaign!A:D,4,FALSE)</f>
        <v>26</v>
      </c>
    </row>
    <row r="9114" spans="2:7" x14ac:dyDescent="0.2">
      <c r="B9114" t="s">
        <v>3512</v>
      </c>
      <c r="C9114" t="str">
        <f>VLOOKUP(B9114,customer!A:B,2,FALSE)</f>
        <v>Anna-diana Stuchberry</v>
      </c>
      <c r="D9114" t="s">
        <v>3923</v>
      </c>
      <c r="E9114" t="str">
        <f>VLOOKUP(D9114,campaign!A:B,2,FALSE)</f>
        <v>TruckOwner</v>
      </c>
      <c r="F9114" s="9">
        <v>44985</v>
      </c>
      <c r="G9114">
        <f>VLOOKUP(D9114,campaign!A:D,4,FALSE)</f>
        <v>26</v>
      </c>
    </row>
    <row r="9115" spans="2:7" x14ac:dyDescent="0.2">
      <c r="B9115" t="s">
        <v>3512</v>
      </c>
      <c r="C9115" t="str">
        <f>VLOOKUP(B9115,customer!A:B,2,FALSE)</f>
        <v>Anna-diana Stuchberry</v>
      </c>
      <c r="D9115" t="s">
        <v>3923</v>
      </c>
      <c r="E9115" t="str">
        <f>VLOOKUP(D9115,campaign!A:B,2,FALSE)</f>
        <v>TruckOwner</v>
      </c>
      <c r="F9115" s="9">
        <v>45007</v>
      </c>
      <c r="G9115">
        <f>VLOOKUP(D9115,campaign!A:D,4,FALSE)</f>
        <v>26</v>
      </c>
    </row>
    <row r="9116" spans="2:7" x14ac:dyDescent="0.2">
      <c r="B9116" t="s">
        <v>3512</v>
      </c>
      <c r="C9116" t="str">
        <f>VLOOKUP(B9116,customer!A:B,2,FALSE)</f>
        <v>Anna-diana Stuchberry</v>
      </c>
      <c r="D9116" t="s">
        <v>3923</v>
      </c>
      <c r="E9116" t="str">
        <f>VLOOKUP(D9116,campaign!A:B,2,FALSE)</f>
        <v>TruckOwner</v>
      </c>
      <c r="F9116" s="9">
        <v>45044</v>
      </c>
      <c r="G9116">
        <f>VLOOKUP(D9116,campaign!A:D,4,FALSE)</f>
        <v>26</v>
      </c>
    </row>
    <row r="9117" spans="2:7" x14ac:dyDescent="0.2">
      <c r="B9117" t="s">
        <v>3512</v>
      </c>
      <c r="C9117" t="str">
        <f>VLOOKUP(B9117,customer!A:B,2,FALSE)</f>
        <v>Anna-diana Stuchberry</v>
      </c>
      <c r="D9117" t="s">
        <v>3923</v>
      </c>
      <c r="E9117" t="str">
        <f>VLOOKUP(D9117,campaign!A:B,2,FALSE)</f>
        <v>TruckOwner</v>
      </c>
      <c r="F9117" s="9">
        <v>45077</v>
      </c>
      <c r="G9117">
        <f>VLOOKUP(D9117,campaign!A:D,4,FALSE)</f>
        <v>26</v>
      </c>
    </row>
    <row r="9118" spans="2:7" x14ac:dyDescent="0.2">
      <c r="B9118" t="s">
        <v>3512</v>
      </c>
      <c r="C9118" t="str">
        <f>VLOOKUP(B9118,customer!A:B,2,FALSE)</f>
        <v>Anna-diana Stuchberry</v>
      </c>
      <c r="D9118" t="s">
        <v>3923</v>
      </c>
      <c r="E9118" t="str">
        <f>VLOOKUP(D9118,campaign!A:B,2,FALSE)</f>
        <v>TruckOwner</v>
      </c>
      <c r="F9118" s="9">
        <v>45081</v>
      </c>
      <c r="G9118">
        <f>VLOOKUP(D9118,campaign!A:D,4,FALSE)</f>
        <v>26</v>
      </c>
    </row>
    <row r="9119" spans="2:7" x14ac:dyDescent="0.2">
      <c r="B9119" t="s">
        <v>3513</v>
      </c>
      <c r="C9119" t="str">
        <f>VLOOKUP(B9119,customer!A:B,2,FALSE)</f>
        <v>Seamus Screen</v>
      </c>
      <c r="D9119" t="s">
        <v>3929</v>
      </c>
      <c r="E9119" t="str">
        <f>VLOOKUP(D9119,campaign!A:B,2,FALSE)</f>
        <v>NonUSTravel</v>
      </c>
      <c r="F9119" s="9">
        <v>44956</v>
      </c>
      <c r="G9119">
        <f>VLOOKUP(D9119,campaign!A:D,4,FALSE)</f>
        <v>66</v>
      </c>
    </row>
    <row r="9120" spans="2:7" x14ac:dyDescent="0.2">
      <c r="B9120" t="s">
        <v>3513</v>
      </c>
      <c r="C9120" t="str">
        <f>VLOOKUP(B9120,customer!A:B,2,FALSE)</f>
        <v>Seamus Screen</v>
      </c>
      <c r="D9120" t="s">
        <v>3929</v>
      </c>
      <c r="E9120" t="str">
        <f>VLOOKUP(D9120,campaign!A:B,2,FALSE)</f>
        <v>NonUSTravel</v>
      </c>
      <c r="F9120" s="9">
        <v>44986</v>
      </c>
      <c r="G9120">
        <f>VLOOKUP(D9120,campaign!A:D,4,FALSE)</f>
        <v>66</v>
      </c>
    </row>
    <row r="9121" spans="2:7" x14ac:dyDescent="0.2">
      <c r="B9121" t="s">
        <v>3513</v>
      </c>
      <c r="C9121" t="str">
        <f>VLOOKUP(B9121,customer!A:B,2,FALSE)</f>
        <v>Seamus Screen</v>
      </c>
      <c r="D9121" t="s">
        <v>3929</v>
      </c>
      <c r="E9121" t="str">
        <f>VLOOKUP(D9121,campaign!A:B,2,FALSE)</f>
        <v>NonUSTravel</v>
      </c>
      <c r="F9121" s="9">
        <v>45029</v>
      </c>
      <c r="G9121">
        <f>VLOOKUP(D9121,campaign!A:D,4,FALSE)</f>
        <v>66</v>
      </c>
    </row>
    <row r="9122" spans="2:7" x14ac:dyDescent="0.2">
      <c r="B9122" t="s">
        <v>3513</v>
      </c>
      <c r="C9122" t="str">
        <f>VLOOKUP(B9122,customer!A:B,2,FALSE)</f>
        <v>Seamus Screen</v>
      </c>
      <c r="D9122" t="s">
        <v>3929</v>
      </c>
      <c r="E9122" t="str">
        <f>VLOOKUP(D9122,campaign!A:B,2,FALSE)</f>
        <v>NonUSTravel</v>
      </c>
      <c r="F9122" s="9">
        <v>45053</v>
      </c>
      <c r="G9122">
        <f>VLOOKUP(D9122,campaign!A:D,4,FALSE)</f>
        <v>66</v>
      </c>
    </row>
    <row r="9123" spans="2:7" x14ac:dyDescent="0.2">
      <c r="B9123" t="s">
        <v>3514</v>
      </c>
      <c r="C9123" t="str">
        <f>VLOOKUP(B9123,customer!A:B,2,FALSE)</f>
        <v>Pam Maling</v>
      </c>
      <c r="D9123" t="s">
        <v>3921</v>
      </c>
      <c r="E9123" t="str">
        <f>VLOOKUP(D9123,campaign!A:B,2,FALSE)</f>
        <v>HandsetRefurbished</v>
      </c>
      <c r="F9123" s="9">
        <v>44943</v>
      </c>
      <c r="G9123">
        <f>VLOOKUP(D9123,campaign!A:D,4,FALSE)</f>
        <v>26</v>
      </c>
    </row>
    <row r="9124" spans="2:7" x14ac:dyDescent="0.2">
      <c r="B9124" t="s">
        <v>3514</v>
      </c>
      <c r="C9124" t="str">
        <f>VLOOKUP(B9124,customer!A:B,2,FALSE)</f>
        <v>Pam Maling</v>
      </c>
      <c r="D9124" t="s">
        <v>3921</v>
      </c>
      <c r="E9124" t="str">
        <f>VLOOKUP(D9124,campaign!A:B,2,FALSE)</f>
        <v>HandsetRefurbished</v>
      </c>
      <c r="F9124" s="9">
        <v>44985</v>
      </c>
      <c r="G9124">
        <f>VLOOKUP(D9124,campaign!A:D,4,FALSE)</f>
        <v>26</v>
      </c>
    </row>
    <row r="9125" spans="2:7" x14ac:dyDescent="0.2">
      <c r="B9125" t="s">
        <v>3514</v>
      </c>
      <c r="C9125" t="str">
        <f>VLOOKUP(B9125,customer!A:B,2,FALSE)</f>
        <v>Pam Maling</v>
      </c>
      <c r="D9125" t="s">
        <v>3921</v>
      </c>
      <c r="E9125" t="str">
        <f>VLOOKUP(D9125,campaign!A:B,2,FALSE)</f>
        <v>HandsetRefurbished</v>
      </c>
      <c r="F9125" s="9">
        <v>44989</v>
      </c>
      <c r="G9125">
        <f>VLOOKUP(D9125,campaign!A:D,4,FALSE)</f>
        <v>26</v>
      </c>
    </row>
    <row r="9126" spans="2:7" x14ac:dyDescent="0.2">
      <c r="B9126" t="s">
        <v>3514</v>
      </c>
      <c r="C9126" t="str">
        <f>VLOOKUP(B9126,customer!A:B,2,FALSE)</f>
        <v>Pam Maling</v>
      </c>
      <c r="D9126" t="s">
        <v>3921</v>
      </c>
      <c r="E9126" t="str">
        <f>VLOOKUP(D9126,campaign!A:B,2,FALSE)</f>
        <v>HandsetRefurbished</v>
      </c>
      <c r="F9126" s="9">
        <v>45041</v>
      </c>
      <c r="G9126">
        <f>VLOOKUP(D9126,campaign!A:D,4,FALSE)</f>
        <v>26</v>
      </c>
    </row>
    <row r="9127" spans="2:7" x14ac:dyDescent="0.2">
      <c r="B9127" t="s">
        <v>3514</v>
      </c>
      <c r="C9127" t="str">
        <f>VLOOKUP(B9127,customer!A:B,2,FALSE)</f>
        <v>Pam Maling</v>
      </c>
      <c r="D9127" t="s">
        <v>3921</v>
      </c>
      <c r="E9127" t="str">
        <f>VLOOKUP(D9127,campaign!A:B,2,FALSE)</f>
        <v>HandsetRefurbished</v>
      </c>
      <c r="F9127" s="9">
        <v>45077</v>
      </c>
      <c r="G9127">
        <f>VLOOKUP(D9127,campaign!A:D,4,FALSE)</f>
        <v>26</v>
      </c>
    </row>
    <row r="9128" spans="2:7" x14ac:dyDescent="0.2">
      <c r="B9128" t="s">
        <v>3514</v>
      </c>
      <c r="C9128" t="str">
        <f>VLOOKUP(B9128,customer!A:B,2,FALSE)</f>
        <v>Pam Maling</v>
      </c>
      <c r="D9128" t="s">
        <v>3921</v>
      </c>
      <c r="E9128" t="str">
        <f>VLOOKUP(D9128,campaign!A:B,2,FALSE)</f>
        <v>HandsetRefurbished</v>
      </c>
      <c r="F9128" s="9">
        <v>45078</v>
      </c>
      <c r="G9128">
        <f>VLOOKUP(D9128,campaign!A:D,4,FALSE)</f>
        <v>26</v>
      </c>
    </row>
    <row r="9129" spans="2:7" x14ac:dyDescent="0.2">
      <c r="B9129" t="s">
        <v>3514</v>
      </c>
      <c r="C9129" t="str">
        <f>VLOOKUP(B9129,customer!A:B,2,FALSE)</f>
        <v>Pam Maling</v>
      </c>
      <c r="D9129" t="s">
        <v>3927</v>
      </c>
      <c r="E9129" t="str">
        <f>VLOOKUP(D9129,campaign!A:B,2,FALSE)</f>
        <v>RespondsToMailOffers</v>
      </c>
      <c r="F9129" s="9">
        <v>45014</v>
      </c>
      <c r="G9129">
        <f>VLOOKUP(D9129,campaign!A:D,4,FALSE)</f>
        <v>27</v>
      </c>
    </row>
    <row r="9130" spans="2:7" x14ac:dyDescent="0.2">
      <c r="B9130" t="s">
        <v>3514</v>
      </c>
      <c r="C9130" t="str">
        <f>VLOOKUP(B9130,customer!A:B,2,FALSE)</f>
        <v>Pam Maling</v>
      </c>
      <c r="D9130" t="s">
        <v>3927</v>
      </c>
      <c r="E9130" t="str">
        <f>VLOOKUP(D9130,campaign!A:B,2,FALSE)</f>
        <v>RespondsToMailOffers</v>
      </c>
      <c r="F9130" s="9">
        <v>45046</v>
      </c>
      <c r="G9130">
        <f>VLOOKUP(D9130,campaign!A:D,4,FALSE)</f>
        <v>27</v>
      </c>
    </row>
    <row r="9131" spans="2:7" x14ac:dyDescent="0.2">
      <c r="B9131" t="s">
        <v>3514</v>
      </c>
      <c r="C9131" t="str">
        <f>VLOOKUP(B9131,customer!A:B,2,FALSE)</f>
        <v>Pam Maling</v>
      </c>
      <c r="D9131" t="s">
        <v>3927</v>
      </c>
      <c r="E9131" t="str">
        <f>VLOOKUP(D9131,campaign!A:B,2,FALSE)</f>
        <v>RespondsToMailOffers</v>
      </c>
      <c r="F9131" s="9">
        <v>45056</v>
      </c>
      <c r="G9131">
        <f>VLOOKUP(D9131,campaign!A:D,4,FALSE)</f>
        <v>27</v>
      </c>
    </row>
    <row r="9132" spans="2:7" x14ac:dyDescent="0.2">
      <c r="B9132" t="s">
        <v>3514</v>
      </c>
      <c r="C9132" t="str">
        <f>VLOOKUP(B9132,customer!A:B,2,FALSE)</f>
        <v>Pam Maling</v>
      </c>
      <c r="D9132" t="s">
        <v>3927</v>
      </c>
      <c r="E9132" t="str">
        <f>VLOOKUP(D9132,campaign!A:B,2,FALSE)</f>
        <v>RespondsToMailOffers</v>
      </c>
      <c r="F9132" s="9">
        <v>45083</v>
      </c>
      <c r="G9132">
        <f>VLOOKUP(D9132,campaign!A:D,4,FALSE)</f>
        <v>27</v>
      </c>
    </row>
    <row r="9133" spans="2:7" x14ac:dyDescent="0.2">
      <c r="B9133" t="s">
        <v>3515</v>
      </c>
      <c r="C9133" t="str">
        <f>VLOOKUP(B9133,customer!A:B,2,FALSE)</f>
        <v>Prinz Redholls</v>
      </c>
      <c r="D9133" t="s">
        <v>3924</v>
      </c>
      <c r="E9133" t="str">
        <f>VLOOKUP(D9133,campaign!A:B,2,FALSE)</f>
        <v>RVOwner</v>
      </c>
      <c r="F9133" s="9">
        <v>44701</v>
      </c>
      <c r="G9133">
        <f>VLOOKUP(D9133,campaign!A:D,4,FALSE)</f>
        <v>22</v>
      </c>
    </row>
    <row r="9134" spans="2:7" x14ac:dyDescent="0.2">
      <c r="B9134" t="s">
        <v>3515</v>
      </c>
      <c r="C9134" t="str">
        <f>VLOOKUP(B9134,customer!A:B,2,FALSE)</f>
        <v>Prinz Redholls</v>
      </c>
      <c r="D9134" t="s">
        <v>3924</v>
      </c>
      <c r="E9134" t="str">
        <f>VLOOKUP(D9134,campaign!A:B,2,FALSE)</f>
        <v>RVOwner</v>
      </c>
      <c r="F9134" s="9">
        <v>44735</v>
      </c>
      <c r="G9134">
        <f>VLOOKUP(D9134,campaign!A:D,4,FALSE)</f>
        <v>22</v>
      </c>
    </row>
    <row r="9135" spans="2:7" x14ac:dyDescent="0.2">
      <c r="B9135" t="s">
        <v>3515</v>
      </c>
      <c r="C9135" t="str">
        <f>VLOOKUP(B9135,customer!A:B,2,FALSE)</f>
        <v>Prinz Redholls</v>
      </c>
      <c r="D9135" t="s">
        <v>3924</v>
      </c>
      <c r="E9135" t="str">
        <f>VLOOKUP(D9135,campaign!A:B,2,FALSE)</f>
        <v>RVOwner</v>
      </c>
      <c r="F9135" s="9">
        <v>44746</v>
      </c>
      <c r="G9135">
        <f>VLOOKUP(D9135,campaign!A:D,4,FALSE)</f>
        <v>22</v>
      </c>
    </row>
    <row r="9136" spans="2:7" x14ac:dyDescent="0.2">
      <c r="B9136" t="s">
        <v>3515</v>
      </c>
      <c r="C9136" t="str">
        <f>VLOOKUP(B9136,customer!A:B,2,FALSE)</f>
        <v>Prinz Redholls</v>
      </c>
      <c r="D9136" t="s">
        <v>3924</v>
      </c>
      <c r="E9136" t="str">
        <f>VLOOKUP(D9136,campaign!A:B,2,FALSE)</f>
        <v>RVOwner</v>
      </c>
      <c r="F9136" s="9">
        <v>44859</v>
      </c>
      <c r="G9136">
        <f>VLOOKUP(D9136,campaign!A:D,4,FALSE)</f>
        <v>22</v>
      </c>
    </row>
    <row r="9137" spans="2:7" x14ac:dyDescent="0.2">
      <c r="B9137" t="s">
        <v>3515</v>
      </c>
      <c r="C9137" t="str">
        <f>VLOOKUP(B9137,customer!A:B,2,FALSE)</f>
        <v>Prinz Redholls</v>
      </c>
      <c r="D9137" t="s">
        <v>3924</v>
      </c>
      <c r="E9137" t="str">
        <f>VLOOKUP(D9137,campaign!A:B,2,FALSE)</f>
        <v>RVOwner</v>
      </c>
      <c r="F9137" s="9">
        <v>44893</v>
      </c>
      <c r="G9137">
        <f>VLOOKUP(D9137,campaign!A:D,4,FALSE)</f>
        <v>22</v>
      </c>
    </row>
    <row r="9138" spans="2:7" x14ac:dyDescent="0.2">
      <c r="B9138" t="s">
        <v>3515</v>
      </c>
      <c r="C9138" t="str">
        <f>VLOOKUP(B9138,customer!A:B,2,FALSE)</f>
        <v>Prinz Redholls</v>
      </c>
      <c r="D9138" t="s">
        <v>3924</v>
      </c>
      <c r="E9138" t="str">
        <f>VLOOKUP(D9138,campaign!A:B,2,FALSE)</f>
        <v>RVOwner</v>
      </c>
      <c r="F9138" s="9">
        <v>44896</v>
      </c>
      <c r="G9138">
        <f>VLOOKUP(D9138,campaign!A:D,4,FALSE)</f>
        <v>22</v>
      </c>
    </row>
    <row r="9139" spans="2:7" x14ac:dyDescent="0.2">
      <c r="B9139" t="s">
        <v>3515</v>
      </c>
      <c r="C9139" t="str">
        <f>VLOOKUP(B9139,customer!A:B,2,FALSE)</f>
        <v>Prinz Redholls</v>
      </c>
      <c r="D9139" t="s">
        <v>3924</v>
      </c>
      <c r="E9139" t="str">
        <f>VLOOKUP(D9139,campaign!A:B,2,FALSE)</f>
        <v>RVOwner</v>
      </c>
      <c r="F9139" s="9">
        <v>44979</v>
      </c>
      <c r="G9139">
        <f>VLOOKUP(D9139,campaign!A:D,4,FALSE)</f>
        <v>22</v>
      </c>
    </row>
    <row r="9140" spans="2:7" x14ac:dyDescent="0.2">
      <c r="B9140" t="s">
        <v>3515</v>
      </c>
      <c r="C9140" t="str">
        <f>VLOOKUP(B9140,customer!A:B,2,FALSE)</f>
        <v>Prinz Redholls</v>
      </c>
      <c r="D9140" t="s">
        <v>3924</v>
      </c>
      <c r="E9140" t="str">
        <f>VLOOKUP(D9140,campaign!A:B,2,FALSE)</f>
        <v>RVOwner</v>
      </c>
      <c r="F9140" s="9">
        <v>44987</v>
      </c>
      <c r="G9140">
        <f>VLOOKUP(D9140,campaign!A:D,4,FALSE)</f>
        <v>22</v>
      </c>
    </row>
    <row r="9141" spans="2:7" x14ac:dyDescent="0.2">
      <c r="B9141" t="s">
        <v>3515</v>
      </c>
      <c r="C9141" t="str">
        <f>VLOOKUP(B9141,customer!A:B,2,FALSE)</f>
        <v>Prinz Redholls</v>
      </c>
      <c r="D9141" t="s">
        <v>3924</v>
      </c>
      <c r="E9141" t="str">
        <f>VLOOKUP(D9141,campaign!A:B,2,FALSE)</f>
        <v>RVOwner</v>
      </c>
      <c r="F9141" s="9">
        <v>45036</v>
      </c>
      <c r="G9141">
        <f>VLOOKUP(D9141,campaign!A:D,4,FALSE)</f>
        <v>22</v>
      </c>
    </row>
    <row r="9142" spans="2:7" x14ac:dyDescent="0.2">
      <c r="B9142" t="s">
        <v>3515</v>
      </c>
      <c r="C9142" t="str">
        <f>VLOOKUP(B9142,customer!A:B,2,FALSE)</f>
        <v>Prinz Redholls</v>
      </c>
      <c r="D9142" t="s">
        <v>3924</v>
      </c>
      <c r="E9142" t="str">
        <f>VLOOKUP(D9142,campaign!A:B,2,FALSE)</f>
        <v>RVOwner</v>
      </c>
      <c r="F9142" s="9">
        <v>45070</v>
      </c>
      <c r="G9142">
        <f>VLOOKUP(D9142,campaign!A:D,4,FALSE)</f>
        <v>22</v>
      </c>
    </row>
    <row r="9143" spans="2:7" x14ac:dyDescent="0.2">
      <c r="B9143" t="s">
        <v>3515</v>
      </c>
      <c r="C9143" t="str">
        <f>VLOOKUP(B9143,customer!A:B,2,FALSE)</f>
        <v>Prinz Redholls</v>
      </c>
      <c r="D9143" t="s">
        <v>3949</v>
      </c>
      <c r="E9143" t="str">
        <f>VLOOKUP(D9143,campaign!A:B,2,FALSE)</f>
        <v>NewCellphoneUser</v>
      </c>
      <c r="F9143" s="9">
        <v>45035</v>
      </c>
      <c r="G9143">
        <f>VLOOKUP(D9143,campaign!A:D,4,FALSE)</f>
        <v>25</v>
      </c>
    </row>
    <row r="9144" spans="2:7" x14ac:dyDescent="0.2">
      <c r="B9144" t="s">
        <v>3515</v>
      </c>
      <c r="C9144" t="str">
        <f>VLOOKUP(B9144,customer!A:B,2,FALSE)</f>
        <v>Prinz Redholls</v>
      </c>
      <c r="D9144" t="s">
        <v>3949</v>
      </c>
      <c r="E9144" t="str">
        <f>VLOOKUP(D9144,campaign!A:B,2,FALSE)</f>
        <v>NewCellphoneUser</v>
      </c>
      <c r="F9144" s="9">
        <v>45065</v>
      </c>
      <c r="G9144">
        <f>VLOOKUP(D9144,campaign!A:D,4,FALSE)</f>
        <v>25</v>
      </c>
    </row>
    <row r="9145" spans="2:7" x14ac:dyDescent="0.2">
      <c r="B9145" t="s">
        <v>3515</v>
      </c>
      <c r="C9145" t="str">
        <f>VLOOKUP(B9145,customer!A:B,2,FALSE)</f>
        <v>Prinz Redholls</v>
      </c>
      <c r="D9145" t="s">
        <v>3949</v>
      </c>
      <c r="E9145" t="str">
        <f>VLOOKUP(D9145,campaign!A:B,2,FALSE)</f>
        <v>NewCellphoneUser</v>
      </c>
      <c r="F9145" s="9">
        <v>45078</v>
      </c>
      <c r="G9145">
        <f>VLOOKUP(D9145,campaign!A:D,4,FALSE)</f>
        <v>25</v>
      </c>
    </row>
    <row r="9146" spans="2:7" x14ac:dyDescent="0.2">
      <c r="B9146" t="s">
        <v>3516</v>
      </c>
      <c r="C9146" t="str">
        <f>VLOOKUP(B9146,customer!A:B,2,FALSE)</f>
        <v>Paulita Tuddenham</v>
      </c>
      <c r="D9146" t="s">
        <v>3923</v>
      </c>
      <c r="E9146" t="str">
        <f>VLOOKUP(D9146,campaign!A:B,2,FALSE)</f>
        <v>TruckOwner</v>
      </c>
      <c r="F9146" s="9">
        <v>44868</v>
      </c>
      <c r="G9146">
        <f>VLOOKUP(D9146,campaign!A:D,4,FALSE)</f>
        <v>26</v>
      </c>
    </row>
    <row r="9147" spans="2:7" x14ac:dyDescent="0.2">
      <c r="B9147" t="s">
        <v>3516</v>
      </c>
      <c r="C9147" t="str">
        <f>VLOOKUP(B9147,customer!A:B,2,FALSE)</f>
        <v>Paulita Tuddenham</v>
      </c>
      <c r="D9147" t="s">
        <v>3923</v>
      </c>
      <c r="E9147" t="str">
        <f>VLOOKUP(D9147,campaign!A:B,2,FALSE)</f>
        <v>TruckOwner</v>
      </c>
      <c r="F9147" s="9">
        <v>44908</v>
      </c>
      <c r="G9147">
        <f>VLOOKUP(D9147,campaign!A:D,4,FALSE)</f>
        <v>26</v>
      </c>
    </row>
    <row r="9148" spans="2:7" x14ac:dyDescent="0.2">
      <c r="B9148" t="s">
        <v>3516</v>
      </c>
      <c r="C9148" t="str">
        <f>VLOOKUP(B9148,customer!A:B,2,FALSE)</f>
        <v>Paulita Tuddenham</v>
      </c>
      <c r="D9148" t="s">
        <v>3923</v>
      </c>
      <c r="E9148" t="str">
        <f>VLOOKUP(D9148,campaign!A:B,2,FALSE)</f>
        <v>TruckOwner</v>
      </c>
      <c r="F9148" s="9">
        <v>44940</v>
      </c>
      <c r="G9148">
        <f>VLOOKUP(D9148,campaign!A:D,4,FALSE)</f>
        <v>26</v>
      </c>
    </row>
    <row r="9149" spans="2:7" x14ac:dyDescent="0.2">
      <c r="B9149" t="s">
        <v>3516</v>
      </c>
      <c r="C9149" t="str">
        <f>VLOOKUP(B9149,customer!A:B,2,FALSE)</f>
        <v>Paulita Tuddenham</v>
      </c>
      <c r="D9149" t="s">
        <v>3923</v>
      </c>
      <c r="E9149" t="str">
        <f>VLOOKUP(D9149,campaign!A:B,2,FALSE)</f>
        <v>TruckOwner</v>
      </c>
      <c r="F9149" s="9">
        <v>44960</v>
      </c>
      <c r="G9149">
        <f>VLOOKUP(D9149,campaign!A:D,4,FALSE)</f>
        <v>26</v>
      </c>
    </row>
    <row r="9150" spans="2:7" x14ac:dyDescent="0.2">
      <c r="B9150" t="s">
        <v>3516</v>
      </c>
      <c r="C9150" t="str">
        <f>VLOOKUP(B9150,customer!A:B,2,FALSE)</f>
        <v>Paulita Tuddenham</v>
      </c>
      <c r="D9150" t="s">
        <v>3923</v>
      </c>
      <c r="E9150" t="str">
        <f>VLOOKUP(D9150,campaign!A:B,2,FALSE)</f>
        <v>TruckOwner</v>
      </c>
      <c r="F9150" s="9">
        <v>44993</v>
      </c>
      <c r="G9150">
        <f>VLOOKUP(D9150,campaign!A:D,4,FALSE)</f>
        <v>26</v>
      </c>
    </row>
    <row r="9151" spans="2:7" x14ac:dyDescent="0.2">
      <c r="B9151" t="s">
        <v>3516</v>
      </c>
      <c r="C9151" t="str">
        <f>VLOOKUP(B9151,customer!A:B,2,FALSE)</f>
        <v>Paulita Tuddenham</v>
      </c>
      <c r="D9151" t="s">
        <v>3923</v>
      </c>
      <c r="E9151" t="str">
        <f>VLOOKUP(D9151,campaign!A:B,2,FALSE)</f>
        <v>TruckOwner</v>
      </c>
      <c r="F9151" s="9">
        <v>45023</v>
      </c>
      <c r="G9151">
        <f>VLOOKUP(D9151,campaign!A:D,4,FALSE)</f>
        <v>26</v>
      </c>
    </row>
    <row r="9152" spans="2:7" x14ac:dyDescent="0.2">
      <c r="B9152" t="s">
        <v>3516</v>
      </c>
      <c r="C9152" t="str">
        <f>VLOOKUP(B9152,customer!A:B,2,FALSE)</f>
        <v>Paulita Tuddenham</v>
      </c>
      <c r="D9152" t="s">
        <v>3923</v>
      </c>
      <c r="E9152" t="str">
        <f>VLOOKUP(D9152,campaign!A:B,2,FALSE)</f>
        <v>TruckOwner</v>
      </c>
      <c r="F9152" s="9">
        <v>45052</v>
      </c>
      <c r="G9152">
        <f>VLOOKUP(D9152,campaign!A:D,4,FALSE)</f>
        <v>26</v>
      </c>
    </row>
    <row r="9153" spans="2:7" x14ac:dyDescent="0.2">
      <c r="B9153" t="s">
        <v>3516</v>
      </c>
      <c r="C9153" t="str">
        <f>VLOOKUP(B9153,customer!A:B,2,FALSE)</f>
        <v>Paulita Tuddenham</v>
      </c>
      <c r="D9153" t="s">
        <v>3952</v>
      </c>
      <c r="E9153" t="str">
        <f>VLOOKUP(D9153,campaign!A:B,2,FALSE)</f>
        <v>MadeCallToRetentionTeam</v>
      </c>
      <c r="F9153" s="9">
        <v>44958</v>
      </c>
      <c r="G9153">
        <f>VLOOKUP(D9153,campaign!A:D,4,FALSE)</f>
        <v>16</v>
      </c>
    </row>
    <row r="9154" spans="2:7" x14ac:dyDescent="0.2">
      <c r="B9154" t="s">
        <v>3516</v>
      </c>
      <c r="C9154" t="str">
        <f>VLOOKUP(B9154,customer!A:B,2,FALSE)</f>
        <v>Paulita Tuddenham</v>
      </c>
      <c r="D9154" t="s">
        <v>3952</v>
      </c>
      <c r="E9154" t="str">
        <f>VLOOKUP(D9154,campaign!A:B,2,FALSE)</f>
        <v>MadeCallToRetentionTeam</v>
      </c>
      <c r="F9154" s="9">
        <v>44991</v>
      </c>
      <c r="G9154">
        <f>VLOOKUP(D9154,campaign!A:D,4,FALSE)</f>
        <v>16</v>
      </c>
    </row>
    <row r="9155" spans="2:7" x14ac:dyDescent="0.2">
      <c r="B9155" t="s">
        <v>3516</v>
      </c>
      <c r="C9155" t="str">
        <f>VLOOKUP(B9155,customer!A:B,2,FALSE)</f>
        <v>Paulita Tuddenham</v>
      </c>
      <c r="D9155" t="s">
        <v>3952</v>
      </c>
      <c r="E9155" t="str">
        <f>VLOOKUP(D9155,campaign!A:B,2,FALSE)</f>
        <v>MadeCallToRetentionTeam</v>
      </c>
      <c r="F9155" s="9">
        <v>45031</v>
      </c>
      <c r="G9155">
        <f>VLOOKUP(D9155,campaign!A:D,4,FALSE)</f>
        <v>16</v>
      </c>
    </row>
    <row r="9156" spans="2:7" x14ac:dyDescent="0.2">
      <c r="B9156" t="s">
        <v>3516</v>
      </c>
      <c r="C9156" t="str">
        <f>VLOOKUP(B9156,customer!A:B,2,FALSE)</f>
        <v>Paulita Tuddenham</v>
      </c>
      <c r="D9156" t="s">
        <v>3952</v>
      </c>
      <c r="E9156" t="str">
        <f>VLOOKUP(D9156,campaign!A:B,2,FALSE)</f>
        <v>MadeCallToRetentionTeam</v>
      </c>
      <c r="F9156" s="9">
        <v>45062</v>
      </c>
      <c r="G9156">
        <f>VLOOKUP(D9156,campaign!A:D,4,FALSE)</f>
        <v>16</v>
      </c>
    </row>
    <row r="9157" spans="2:7" x14ac:dyDescent="0.2">
      <c r="B9157" t="s">
        <v>3517</v>
      </c>
      <c r="C9157" t="str">
        <f>VLOOKUP(B9157,customer!A:B,2,FALSE)</f>
        <v>Aguie Guppy</v>
      </c>
      <c r="D9157" t="s">
        <v>3926</v>
      </c>
      <c r="E9157" t="str">
        <f>VLOOKUP(D9157,campaign!A:B,2,FALSE)</f>
        <v>BuysViaMailOrder</v>
      </c>
      <c r="F9157" s="9">
        <v>44757</v>
      </c>
      <c r="G9157">
        <f>VLOOKUP(D9157,campaign!A:D,4,FALSE)</f>
        <v>25</v>
      </c>
    </row>
    <row r="9158" spans="2:7" x14ac:dyDescent="0.2">
      <c r="B9158" t="s">
        <v>3517</v>
      </c>
      <c r="C9158" t="str">
        <f>VLOOKUP(B9158,customer!A:B,2,FALSE)</f>
        <v>Aguie Guppy</v>
      </c>
      <c r="D9158" t="s">
        <v>3926</v>
      </c>
      <c r="E9158" t="str">
        <f>VLOOKUP(D9158,campaign!A:B,2,FALSE)</f>
        <v>BuysViaMailOrder</v>
      </c>
      <c r="F9158" s="9">
        <v>44796</v>
      </c>
      <c r="G9158">
        <f>VLOOKUP(D9158,campaign!A:D,4,FALSE)</f>
        <v>25</v>
      </c>
    </row>
    <row r="9159" spans="2:7" x14ac:dyDescent="0.2">
      <c r="B9159" t="s">
        <v>3517</v>
      </c>
      <c r="C9159" t="str">
        <f>VLOOKUP(B9159,customer!A:B,2,FALSE)</f>
        <v>Aguie Guppy</v>
      </c>
      <c r="D9159" t="s">
        <v>3926</v>
      </c>
      <c r="E9159" t="str">
        <f>VLOOKUP(D9159,campaign!A:B,2,FALSE)</f>
        <v>BuysViaMailOrder</v>
      </c>
      <c r="F9159" s="9">
        <v>44821</v>
      </c>
      <c r="G9159">
        <f>VLOOKUP(D9159,campaign!A:D,4,FALSE)</f>
        <v>25</v>
      </c>
    </row>
    <row r="9160" spans="2:7" x14ac:dyDescent="0.2">
      <c r="B9160" t="s">
        <v>3517</v>
      </c>
      <c r="C9160" t="str">
        <f>VLOOKUP(B9160,customer!A:B,2,FALSE)</f>
        <v>Aguie Guppy</v>
      </c>
      <c r="D9160" t="s">
        <v>3926</v>
      </c>
      <c r="E9160" t="str">
        <f>VLOOKUP(D9160,campaign!A:B,2,FALSE)</f>
        <v>BuysViaMailOrder</v>
      </c>
      <c r="F9160" s="9">
        <v>44862</v>
      </c>
      <c r="G9160">
        <f>VLOOKUP(D9160,campaign!A:D,4,FALSE)</f>
        <v>25</v>
      </c>
    </row>
    <row r="9161" spans="2:7" x14ac:dyDescent="0.2">
      <c r="B9161" t="s">
        <v>3517</v>
      </c>
      <c r="C9161" t="str">
        <f>VLOOKUP(B9161,customer!A:B,2,FALSE)</f>
        <v>Aguie Guppy</v>
      </c>
      <c r="D9161" t="s">
        <v>3926</v>
      </c>
      <c r="E9161" t="str">
        <f>VLOOKUP(D9161,campaign!A:B,2,FALSE)</f>
        <v>BuysViaMailOrder</v>
      </c>
      <c r="F9161" s="9">
        <v>44894</v>
      </c>
      <c r="G9161">
        <f>VLOOKUP(D9161,campaign!A:D,4,FALSE)</f>
        <v>25</v>
      </c>
    </row>
    <row r="9162" spans="2:7" x14ac:dyDescent="0.2">
      <c r="B9162" t="s">
        <v>3517</v>
      </c>
      <c r="C9162" t="str">
        <f>VLOOKUP(B9162,customer!A:B,2,FALSE)</f>
        <v>Aguie Guppy</v>
      </c>
      <c r="D9162" t="s">
        <v>3926</v>
      </c>
      <c r="E9162" t="str">
        <f>VLOOKUP(D9162,campaign!A:B,2,FALSE)</f>
        <v>BuysViaMailOrder</v>
      </c>
      <c r="F9162" s="9">
        <v>44911</v>
      </c>
      <c r="G9162">
        <f>VLOOKUP(D9162,campaign!A:D,4,FALSE)</f>
        <v>25</v>
      </c>
    </row>
    <row r="9163" spans="2:7" x14ac:dyDescent="0.2">
      <c r="B9163" t="s">
        <v>3517</v>
      </c>
      <c r="C9163" t="str">
        <f>VLOOKUP(B9163,customer!A:B,2,FALSE)</f>
        <v>Aguie Guppy</v>
      </c>
      <c r="D9163" t="s">
        <v>3926</v>
      </c>
      <c r="E9163" t="str">
        <f>VLOOKUP(D9163,campaign!A:B,2,FALSE)</f>
        <v>BuysViaMailOrder</v>
      </c>
      <c r="F9163" s="9">
        <v>44949</v>
      </c>
      <c r="G9163">
        <f>VLOOKUP(D9163,campaign!A:D,4,FALSE)</f>
        <v>25</v>
      </c>
    </row>
    <row r="9164" spans="2:7" x14ac:dyDescent="0.2">
      <c r="B9164" t="s">
        <v>3517</v>
      </c>
      <c r="C9164" t="str">
        <f>VLOOKUP(B9164,customer!A:B,2,FALSE)</f>
        <v>Aguie Guppy</v>
      </c>
      <c r="D9164" t="s">
        <v>3926</v>
      </c>
      <c r="E9164" t="str">
        <f>VLOOKUP(D9164,campaign!A:B,2,FALSE)</f>
        <v>BuysViaMailOrder</v>
      </c>
      <c r="F9164" s="9">
        <v>44973</v>
      </c>
      <c r="G9164">
        <f>VLOOKUP(D9164,campaign!A:D,4,FALSE)</f>
        <v>25</v>
      </c>
    </row>
    <row r="9165" spans="2:7" x14ac:dyDescent="0.2">
      <c r="B9165" t="s">
        <v>3517</v>
      </c>
      <c r="C9165" t="str">
        <f>VLOOKUP(B9165,customer!A:B,2,FALSE)</f>
        <v>Aguie Guppy</v>
      </c>
      <c r="D9165" t="s">
        <v>3926</v>
      </c>
      <c r="E9165" t="str">
        <f>VLOOKUP(D9165,campaign!A:B,2,FALSE)</f>
        <v>BuysViaMailOrder</v>
      </c>
      <c r="F9165" s="9">
        <v>45004</v>
      </c>
      <c r="G9165">
        <f>VLOOKUP(D9165,campaign!A:D,4,FALSE)</f>
        <v>25</v>
      </c>
    </row>
    <row r="9166" spans="2:7" x14ac:dyDescent="0.2">
      <c r="B9166" t="s">
        <v>3517</v>
      </c>
      <c r="C9166" t="str">
        <f>VLOOKUP(B9166,customer!A:B,2,FALSE)</f>
        <v>Aguie Guppy</v>
      </c>
      <c r="D9166" t="s">
        <v>3926</v>
      </c>
      <c r="E9166" t="str">
        <f>VLOOKUP(D9166,campaign!A:B,2,FALSE)</f>
        <v>BuysViaMailOrder</v>
      </c>
      <c r="F9166" s="9">
        <v>45034</v>
      </c>
      <c r="G9166">
        <f>VLOOKUP(D9166,campaign!A:D,4,FALSE)</f>
        <v>25</v>
      </c>
    </row>
    <row r="9167" spans="2:7" x14ac:dyDescent="0.2">
      <c r="B9167" t="s">
        <v>3517</v>
      </c>
      <c r="C9167" t="str">
        <f>VLOOKUP(B9167,customer!A:B,2,FALSE)</f>
        <v>Aguie Guppy</v>
      </c>
      <c r="D9167" t="s">
        <v>3926</v>
      </c>
      <c r="E9167" t="str">
        <f>VLOOKUP(D9167,campaign!A:B,2,FALSE)</f>
        <v>BuysViaMailOrder</v>
      </c>
      <c r="F9167" s="9">
        <v>45066</v>
      </c>
      <c r="G9167">
        <f>VLOOKUP(D9167,campaign!A:D,4,FALSE)</f>
        <v>25</v>
      </c>
    </row>
    <row r="9168" spans="2:7" x14ac:dyDescent="0.2">
      <c r="B9168" t="s">
        <v>3517</v>
      </c>
      <c r="C9168" t="str">
        <f>VLOOKUP(B9168,customer!A:B,2,FALSE)</f>
        <v>Aguie Guppy</v>
      </c>
      <c r="D9168" t="s">
        <v>3929</v>
      </c>
      <c r="E9168" t="str">
        <f>VLOOKUP(D9168,campaign!A:B,2,FALSE)</f>
        <v>NonUSTravel</v>
      </c>
      <c r="F9168" s="9">
        <v>44825</v>
      </c>
      <c r="G9168">
        <f>VLOOKUP(D9168,campaign!A:D,4,FALSE)</f>
        <v>66</v>
      </c>
    </row>
    <row r="9169" spans="2:7" x14ac:dyDescent="0.2">
      <c r="B9169" t="s">
        <v>3517</v>
      </c>
      <c r="C9169" t="str">
        <f>VLOOKUP(B9169,customer!A:B,2,FALSE)</f>
        <v>Aguie Guppy</v>
      </c>
      <c r="D9169" t="s">
        <v>3929</v>
      </c>
      <c r="E9169" t="str">
        <f>VLOOKUP(D9169,campaign!A:B,2,FALSE)</f>
        <v>NonUSTravel</v>
      </c>
      <c r="F9169" s="9">
        <v>44863</v>
      </c>
      <c r="G9169">
        <f>VLOOKUP(D9169,campaign!A:D,4,FALSE)</f>
        <v>66</v>
      </c>
    </row>
    <row r="9170" spans="2:7" x14ac:dyDescent="0.2">
      <c r="B9170" t="s">
        <v>3517</v>
      </c>
      <c r="C9170" t="str">
        <f>VLOOKUP(B9170,customer!A:B,2,FALSE)</f>
        <v>Aguie Guppy</v>
      </c>
      <c r="D9170" t="s">
        <v>3929</v>
      </c>
      <c r="E9170" t="str">
        <f>VLOOKUP(D9170,campaign!A:B,2,FALSE)</f>
        <v>NonUSTravel</v>
      </c>
      <c r="F9170" s="9">
        <v>44891</v>
      </c>
      <c r="G9170">
        <f>VLOOKUP(D9170,campaign!A:D,4,FALSE)</f>
        <v>66</v>
      </c>
    </row>
    <row r="9171" spans="2:7" x14ac:dyDescent="0.2">
      <c r="B9171" t="s">
        <v>3517</v>
      </c>
      <c r="C9171" t="str">
        <f>VLOOKUP(B9171,customer!A:B,2,FALSE)</f>
        <v>Aguie Guppy</v>
      </c>
      <c r="D9171" t="s">
        <v>3929</v>
      </c>
      <c r="E9171" t="str">
        <f>VLOOKUP(D9171,campaign!A:B,2,FALSE)</f>
        <v>NonUSTravel</v>
      </c>
      <c r="F9171" s="9">
        <v>44898</v>
      </c>
      <c r="G9171">
        <f>VLOOKUP(D9171,campaign!A:D,4,FALSE)</f>
        <v>66</v>
      </c>
    </row>
    <row r="9172" spans="2:7" x14ac:dyDescent="0.2">
      <c r="B9172" t="s">
        <v>3517</v>
      </c>
      <c r="C9172" t="str">
        <f>VLOOKUP(B9172,customer!A:B,2,FALSE)</f>
        <v>Aguie Guppy</v>
      </c>
      <c r="D9172" t="s">
        <v>3929</v>
      </c>
      <c r="E9172" t="str">
        <f>VLOOKUP(D9172,campaign!A:B,2,FALSE)</f>
        <v>NonUSTravel</v>
      </c>
      <c r="F9172" s="9">
        <v>44957</v>
      </c>
      <c r="G9172">
        <f>VLOOKUP(D9172,campaign!A:D,4,FALSE)</f>
        <v>66</v>
      </c>
    </row>
    <row r="9173" spans="2:7" x14ac:dyDescent="0.2">
      <c r="B9173" t="s">
        <v>3517</v>
      </c>
      <c r="C9173" t="str">
        <f>VLOOKUP(B9173,customer!A:B,2,FALSE)</f>
        <v>Aguie Guppy</v>
      </c>
      <c r="D9173" t="s">
        <v>3929</v>
      </c>
      <c r="E9173" t="str">
        <f>VLOOKUP(D9173,campaign!A:B,2,FALSE)</f>
        <v>NonUSTravel</v>
      </c>
      <c r="F9173" s="9">
        <v>44983</v>
      </c>
      <c r="G9173">
        <f>VLOOKUP(D9173,campaign!A:D,4,FALSE)</f>
        <v>66</v>
      </c>
    </row>
    <row r="9174" spans="2:7" x14ac:dyDescent="0.2">
      <c r="B9174" t="s">
        <v>3517</v>
      </c>
      <c r="C9174" t="str">
        <f>VLOOKUP(B9174,customer!A:B,2,FALSE)</f>
        <v>Aguie Guppy</v>
      </c>
      <c r="D9174" t="s">
        <v>3929</v>
      </c>
      <c r="E9174" t="str">
        <f>VLOOKUP(D9174,campaign!A:B,2,FALSE)</f>
        <v>NonUSTravel</v>
      </c>
      <c r="F9174" s="9">
        <v>44993</v>
      </c>
      <c r="G9174">
        <f>VLOOKUP(D9174,campaign!A:D,4,FALSE)</f>
        <v>66</v>
      </c>
    </row>
    <row r="9175" spans="2:7" x14ac:dyDescent="0.2">
      <c r="B9175" t="s">
        <v>3517</v>
      </c>
      <c r="C9175" t="str">
        <f>VLOOKUP(B9175,customer!A:B,2,FALSE)</f>
        <v>Aguie Guppy</v>
      </c>
      <c r="D9175" t="s">
        <v>3929</v>
      </c>
      <c r="E9175" t="str">
        <f>VLOOKUP(D9175,campaign!A:B,2,FALSE)</f>
        <v>NonUSTravel</v>
      </c>
      <c r="F9175" s="9">
        <v>45043</v>
      </c>
      <c r="G9175">
        <f>VLOOKUP(D9175,campaign!A:D,4,FALSE)</f>
        <v>66</v>
      </c>
    </row>
    <row r="9176" spans="2:7" x14ac:dyDescent="0.2">
      <c r="B9176" t="s">
        <v>3517</v>
      </c>
      <c r="C9176" t="str">
        <f>VLOOKUP(B9176,customer!A:B,2,FALSE)</f>
        <v>Aguie Guppy</v>
      </c>
      <c r="D9176" t="s">
        <v>3929</v>
      </c>
      <c r="E9176" t="str">
        <f>VLOOKUP(D9176,campaign!A:B,2,FALSE)</f>
        <v>NonUSTravel</v>
      </c>
      <c r="F9176" s="9">
        <v>45077</v>
      </c>
      <c r="G9176">
        <f>VLOOKUP(D9176,campaign!A:D,4,FALSE)</f>
        <v>66</v>
      </c>
    </row>
    <row r="9177" spans="2:7" x14ac:dyDescent="0.2">
      <c r="B9177" t="s">
        <v>3518</v>
      </c>
      <c r="C9177" t="str">
        <f>VLOOKUP(B9177,customer!A:B,2,FALSE)</f>
        <v>Hugh Pigney</v>
      </c>
      <c r="D9177" t="s">
        <v>3925</v>
      </c>
      <c r="E9177" t="str">
        <f>VLOOKUP(D9177,campaign!A:B,2,FALSE)</f>
        <v>Homeownership</v>
      </c>
      <c r="F9177" s="9">
        <v>44796</v>
      </c>
      <c r="G9177">
        <f>VLOOKUP(D9177,campaign!A:D,4,FALSE)</f>
        <v>13</v>
      </c>
    </row>
    <row r="9178" spans="2:7" x14ac:dyDescent="0.2">
      <c r="B9178" t="s">
        <v>3518</v>
      </c>
      <c r="C9178" t="str">
        <f>VLOOKUP(B9178,customer!A:B,2,FALSE)</f>
        <v>Hugh Pigney</v>
      </c>
      <c r="D9178" t="s">
        <v>3925</v>
      </c>
      <c r="E9178" t="str">
        <f>VLOOKUP(D9178,campaign!A:B,2,FALSE)</f>
        <v>Homeownership</v>
      </c>
      <c r="F9178" s="9">
        <v>44831</v>
      </c>
      <c r="G9178">
        <f>VLOOKUP(D9178,campaign!A:D,4,FALSE)</f>
        <v>13</v>
      </c>
    </row>
    <row r="9179" spans="2:7" x14ac:dyDescent="0.2">
      <c r="B9179" t="s">
        <v>3518</v>
      </c>
      <c r="C9179" t="str">
        <f>VLOOKUP(B9179,customer!A:B,2,FALSE)</f>
        <v>Hugh Pigney</v>
      </c>
      <c r="D9179" t="s">
        <v>3925</v>
      </c>
      <c r="E9179" t="str">
        <f>VLOOKUP(D9179,campaign!A:B,2,FALSE)</f>
        <v>Homeownership</v>
      </c>
      <c r="F9179" s="9">
        <v>44842</v>
      </c>
      <c r="G9179">
        <f>VLOOKUP(D9179,campaign!A:D,4,FALSE)</f>
        <v>13</v>
      </c>
    </row>
    <row r="9180" spans="2:7" x14ac:dyDescent="0.2">
      <c r="B9180" t="s">
        <v>3518</v>
      </c>
      <c r="C9180" t="str">
        <f>VLOOKUP(B9180,customer!A:B,2,FALSE)</f>
        <v>Hugh Pigney</v>
      </c>
      <c r="D9180" t="s">
        <v>3925</v>
      </c>
      <c r="E9180" t="str">
        <f>VLOOKUP(D9180,campaign!A:B,2,FALSE)</f>
        <v>Homeownership</v>
      </c>
      <c r="F9180" s="9">
        <v>44868</v>
      </c>
      <c r="G9180">
        <f>VLOOKUP(D9180,campaign!A:D,4,FALSE)</f>
        <v>13</v>
      </c>
    </row>
    <row r="9181" spans="2:7" x14ac:dyDescent="0.2">
      <c r="B9181" t="s">
        <v>3518</v>
      </c>
      <c r="C9181" t="str">
        <f>VLOOKUP(B9181,customer!A:B,2,FALSE)</f>
        <v>Hugh Pigney</v>
      </c>
      <c r="D9181" t="s">
        <v>3925</v>
      </c>
      <c r="E9181" t="str">
        <f>VLOOKUP(D9181,campaign!A:B,2,FALSE)</f>
        <v>Homeownership</v>
      </c>
      <c r="F9181" s="9">
        <v>44896</v>
      </c>
      <c r="G9181">
        <f>VLOOKUP(D9181,campaign!A:D,4,FALSE)</f>
        <v>13</v>
      </c>
    </row>
    <row r="9182" spans="2:7" x14ac:dyDescent="0.2">
      <c r="B9182" t="s">
        <v>3518</v>
      </c>
      <c r="C9182" t="str">
        <f>VLOOKUP(B9182,customer!A:B,2,FALSE)</f>
        <v>Hugh Pigney</v>
      </c>
      <c r="D9182" t="s">
        <v>3925</v>
      </c>
      <c r="E9182" t="str">
        <f>VLOOKUP(D9182,campaign!A:B,2,FALSE)</f>
        <v>Homeownership</v>
      </c>
      <c r="F9182" s="9">
        <v>44933</v>
      </c>
      <c r="G9182">
        <f>VLOOKUP(D9182,campaign!A:D,4,FALSE)</f>
        <v>13</v>
      </c>
    </row>
    <row r="9183" spans="2:7" x14ac:dyDescent="0.2">
      <c r="B9183" t="s">
        <v>3518</v>
      </c>
      <c r="C9183" t="str">
        <f>VLOOKUP(B9183,customer!A:B,2,FALSE)</f>
        <v>Hugh Pigney</v>
      </c>
      <c r="D9183" t="s">
        <v>3925</v>
      </c>
      <c r="E9183" t="str">
        <f>VLOOKUP(D9183,campaign!A:B,2,FALSE)</f>
        <v>Homeownership</v>
      </c>
      <c r="F9183" s="9">
        <v>44961</v>
      </c>
      <c r="G9183">
        <f>VLOOKUP(D9183,campaign!A:D,4,FALSE)</f>
        <v>13</v>
      </c>
    </row>
    <row r="9184" spans="2:7" x14ac:dyDescent="0.2">
      <c r="B9184" t="s">
        <v>3518</v>
      </c>
      <c r="C9184" t="str">
        <f>VLOOKUP(B9184,customer!A:B,2,FALSE)</f>
        <v>Hugh Pigney</v>
      </c>
      <c r="D9184" t="s">
        <v>3925</v>
      </c>
      <c r="E9184" t="str">
        <f>VLOOKUP(D9184,campaign!A:B,2,FALSE)</f>
        <v>Homeownership</v>
      </c>
      <c r="F9184" s="9">
        <v>44990</v>
      </c>
      <c r="G9184">
        <f>VLOOKUP(D9184,campaign!A:D,4,FALSE)</f>
        <v>13</v>
      </c>
    </row>
    <row r="9185" spans="2:7" x14ac:dyDescent="0.2">
      <c r="B9185" t="s">
        <v>3518</v>
      </c>
      <c r="C9185" t="str">
        <f>VLOOKUP(B9185,customer!A:B,2,FALSE)</f>
        <v>Hugh Pigney</v>
      </c>
      <c r="D9185" t="s">
        <v>3925</v>
      </c>
      <c r="E9185" t="str">
        <f>VLOOKUP(D9185,campaign!A:B,2,FALSE)</f>
        <v>Homeownership</v>
      </c>
      <c r="F9185" s="9">
        <v>45020</v>
      </c>
      <c r="G9185">
        <f>VLOOKUP(D9185,campaign!A:D,4,FALSE)</f>
        <v>13</v>
      </c>
    </row>
    <row r="9186" spans="2:7" x14ac:dyDescent="0.2">
      <c r="B9186" t="s">
        <v>3518</v>
      </c>
      <c r="C9186" t="str">
        <f>VLOOKUP(B9186,customer!A:B,2,FALSE)</f>
        <v>Hugh Pigney</v>
      </c>
      <c r="D9186" t="s">
        <v>3925</v>
      </c>
      <c r="E9186" t="str">
        <f>VLOOKUP(D9186,campaign!A:B,2,FALSE)</f>
        <v>Homeownership</v>
      </c>
      <c r="F9186" s="9">
        <v>45049</v>
      </c>
      <c r="G9186">
        <f>VLOOKUP(D9186,campaign!A:D,4,FALSE)</f>
        <v>13</v>
      </c>
    </row>
    <row r="9187" spans="2:7" x14ac:dyDescent="0.2">
      <c r="B9187" t="s">
        <v>3518</v>
      </c>
      <c r="C9187" t="str">
        <f>VLOOKUP(B9187,customer!A:B,2,FALSE)</f>
        <v>Hugh Pigney</v>
      </c>
      <c r="D9187" t="s">
        <v>3925</v>
      </c>
      <c r="E9187" t="str">
        <f>VLOOKUP(D9187,campaign!A:B,2,FALSE)</f>
        <v>Homeownership</v>
      </c>
      <c r="F9187" s="9">
        <v>45080</v>
      </c>
      <c r="G9187">
        <f>VLOOKUP(D9187,campaign!A:D,4,FALSE)</f>
        <v>13</v>
      </c>
    </row>
    <row r="9188" spans="2:7" x14ac:dyDescent="0.2">
      <c r="B9188" t="s">
        <v>3519</v>
      </c>
      <c r="C9188" t="str">
        <f>VLOOKUP(B9188,customer!A:B,2,FALSE)</f>
        <v>Florry Bilbrey</v>
      </c>
      <c r="D9188" t="s">
        <v>3947</v>
      </c>
      <c r="E9188" t="str">
        <f>VLOOKUP(D9188,campaign!A:B,2,FALSE)</f>
        <v>OwnsComputer</v>
      </c>
      <c r="F9188" s="9">
        <v>44815</v>
      </c>
      <c r="G9188">
        <f>VLOOKUP(D9188,campaign!A:D,4,FALSE)</f>
        <v>62</v>
      </c>
    </row>
    <row r="9189" spans="2:7" x14ac:dyDescent="0.2">
      <c r="B9189" t="s">
        <v>3519</v>
      </c>
      <c r="C9189" t="str">
        <f>VLOOKUP(B9189,customer!A:B,2,FALSE)</f>
        <v>Florry Bilbrey</v>
      </c>
      <c r="D9189" t="s">
        <v>3947</v>
      </c>
      <c r="E9189" t="str">
        <f>VLOOKUP(D9189,campaign!A:B,2,FALSE)</f>
        <v>OwnsComputer</v>
      </c>
      <c r="F9189" s="9">
        <v>44853</v>
      </c>
      <c r="G9189">
        <f>VLOOKUP(D9189,campaign!A:D,4,FALSE)</f>
        <v>62</v>
      </c>
    </row>
    <row r="9190" spans="2:7" x14ac:dyDescent="0.2">
      <c r="B9190" t="s">
        <v>3519</v>
      </c>
      <c r="C9190" t="str">
        <f>VLOOKUP(B9190,customer!A:B,2,FALSE)</f>
        <v>Florry Bilbrey</v>
      </c>
      <c r="D9190" t="s">
        <v>3947</v>
      </c>
      <c r="E9190" t="str">
        <f>VLOOKUP(D9190,campaign!A:B,2,FALSE)</f>
        <v>OwnsComputer</v>
      </c>
      <c r="F9190" s="9">
        <v>44891</v>
      </c>
      <c r="G9190">
        <f>VLOOKUP(D9190,campaign!A:D,4,FALSE)</f>
        <v>62</v>
      </c>
    </row>
    <row r="9191" spans="2:7" x14ac:dyDescent="0.2">
      <c r="B9191" t="s">
        <v>3519</v>
      </c>
      <c r="C9191" t="str">
        <f>VLOOKUP(B9191,customer!A:B,2,FALSE)</f>
        <v>Florry Bilbrey</v>
      </c>
      <c r="D9191" t="s">
        <v>3947</v>
      </c>
      <c r="E9191" t="str">
        <f>VLOOKUP(D9191,campaign!A:B,2,FALSE)</f>
        <v>OwnsComputer</v>
      </c>
      <c r="F9191" s="9">
        <v>44913</v>
      </c>
      <c r="G9191">
        <f>VLOOKUP(D9191,campaign!A:D,4,FALSE)</f>
        <v>62</v>
      </c>
    </row>
    <row r="9192" spans="2:7" x14ac:dyDescent="0.2">
      <c r="B9192" t="s">
        <v>3519</v>
      </c>
      <c r="C9192" t="str">
        <f>VLOOKUP(B9192,customer!A:B,2,FALSE)</f>
        <v>Florry Bilbrey</v>
      </c>
      <c r="D9192" t="s">
        <v>3947</v>
      </c>
      <c r="E9192" t="str">
        <f>VLOOKUP(D9192,campaign!A:B,2,FALSE)</f>
        <v>OwnsComputer</v>
      </c>
      <c r="F9192" s="9">
        <v>44937</v>
      </c>
      <c r="G9192">
        <f>VLOOKUP(D9192,campaign!A:D,4,FALSE)</f>
        <v>62</v>
      </c>
    </row>
    <row r="9193" spans="2:7" x14ac:dyDescent="0.2">
      <c r="B9193" t="s">
        <v>3519</v>
      </c>
      <c r="C9193" t="str">
        <f>VLOOKUP(B9193,customer!A:B,2,FALSE)</f>
        <v>Florry Bilbrey</v>
      </c>
      <c r="D9193" t="s">
        <v>3947</v>
      </c>
      <c r="E9193" t="str">
        <f>VLOOKUP(D9193,campaign!A:B,2,FALSE)</f>
        <v>OwnsComputer</v>
      </c>
      <c r="F9193" s="9">
        <v>44975</v>
      </c>
      <c r="G9193">
        <f>VLOOKUP(D9193,campaign!A:D,4,FALSE)</f>
        <v>62</v>
      </c>
    </row>
    <row r="9194" spans="2:7" x14ac:dyDescent="0.2">
      <c r="B9194" t="s">
        <v>3519</v>
      </c>
      <c r="C9194" t="str">
        <f>VLOOKUP(B9194,customer!A:B,2,FALSE)</f>
        <v>Florry Bilbrey</v>
      </c>
      <c r="D9194" t="s">
        <v>3947</v>
      </c>
      <c r="E9194" t="str">
        <f>VLOOKUP(D9194,campaign!A:B,2,FALSE)</f>
        <v>OwnsComputer</v>
      </c>
      <c r="F9194" s="9">
        <v>45008</v>
      </c>
      <c r="G9194">
        <f>VLOOKUP(D9194,campaign!A:D,4,FALSE)</f>
        <v>62</v>
      </c>
    </row>
    <row r="9195" spans="2:7" x14ac:dyDescent="0.2">
      <c r="B9195" t="s">
        <v>3519</v>
      </c>
      <c r="C9195" t="str">
        <f>VLOOKUP(B9195,customer!A:B,2,FALSE)</f>
        <v>Florry Bilbrey</v>
      </c>
      <c r="D9195" t="s">
        <v>3947</v>
      </c>
      <c r="E9195" t="str">
        <f>VLOOKUP(D9195,campaign!A:B,2,FALSE)</f>
        <v>OwnsComputer</v>
      </c>
      <c r="F9195" s="9">
        <v>45039</v>
      </c>
      <c r="G9195">
        <f>VLOOKUP(D9195,campaign!A:D,4,FALSE)</f>
        <v>62</v>
      </c>
    </row>
    <row r="9196" spans="2:7" x14ac:dyDescent="0.2">
      <c r="B9196" t="s">
        <v>3519</v>
      </c>
      <c r="C9196" t="str">
        <f>VLOOKUP(B9196,customer!A:B,2,FALSE)</f>
        <v>Florry Bilbrey</v>
      </c>
      <c r="D9196" t="s">
        <v>3947</v>
      </c>
      <c r="E9196" t="str">
        <f>VLOOKUP(D9196,campaign!A:B,2,FALSE)</f>
        <v>OwnsComputer</v>
      </c>
      <c r="F9196" s="9">
        <v>45069</v>
      </c>
      <c r="G9196">
        <f>VLOOKUP(D9196,campaign!A:D,4,FALSE)</f>
        <v>62</v>
      </c>
    </row>
    <row r="9197" spans="2:7" x14ac:dyDescent="0.2">
      <c r="B9197" t="s">
        <v>3519</v>
      </c>
      <c r="C9197" t="str">
        <f>VLOOKUP(B9197,customer!A:B,2,FALSE)</f>
        <v>Florry Bilbrey</v>
      </c>
      <c r="D9197" t="s">
        <v>3921</v>
      </c>
      <c r="E9197" t="str">
        <f>VLOOKUP(D9197,campaign!A:B,2,FALSE)</f>
        <v>HandsetRefurbished</v>
      </c>
      <c r="F9197" s="9">
        <v>44924</v>
      </c>
      <c r="G9197">
        <f>VLOOKUP(D9197,campaign!A:D,4,FALSE)</f>
        <v>26</v>
      </c>
    </row>
    <row r="9198" spans="2:7" x14ac:dyDescent="0.2">
      <c r="B9198" t="s">
        <v>3519</v>
      </c>
      <c r="C9198" t="str">
        <f>VLOOKUP(B9198,customer!A:B,2,FALSE)</f>
        <v>Florry Bilbrey</v>
      </c>
      <c r="D9198" t="s">
        <v>3921</v>
      </c>
      <c r="E9198" t="str">
        <f>VLOOKUP(D9198,campaign!A:B,2,FALSE)</f>
        <v>HandsetRefurbished</v>
      </c>
      <c r="F9198" s="9">
        <v>44968</v>
      </c>
      <c r="G9198">
        <f>VLOOKUP(D9198,campaign!A:D,4,FALSE)</f>
        <v>26</v>
      </c>
    </row>
    <row r="9199" spans="2:7" x14ac:dyDescent="0.2">
      <c r="B9199" t="s">
        <v>3519</v>
      </c>
      <c r="C9199" t="str">
        <f>VLOOKUP(B9199,customer!A:B,2,FALSE)</f>
        <v>Florry Bilbrey</v>
      </c>
      <c r="D9199" t="s">
        <v>3921</v>
      </c>
      <c r="E9199" t="str">
        <f>VLOOKUP(D9199,campaign!A:B,2,FALSE)</f>
        <v>HandsetRefurbished</v>
      </c>
      <c r="F9199" s="9">
        <v>45015</v>
      </c>
      <c r="G9199">
        <f>VLOOKUP(D9199,campaign!A:D,4,FALSE)</f>
        <v>26</v>
      </c>
    </row>
    <row r="9200" spans="2:7" x14ac:dyDescent="0.2">
      <c r="B9200" t="s">
        <v>3519</v>
      </c>
      <c r="C9200" t="str">
        <f>VLOOKUP(B9200,customer!A:B,2,FALSE)</f>
        <v>Florry Bilbrey</v>
      </c>
      <c r="D9200" t="s">
        <v>3921</v>
      </c>
      <c r="E9200" t="str">
        <f>VLOOKUP(D9200,campaign!A:B,2,FALSE)</f>
        <v>HandsetRefurbished</v>
      </c>
      <c r="F9200" s="9">
        <v>45022</v>
      </c>
      <c r="G9200">
        <f>VLOOKUP(D9200,campaign!A:D,4,FALSE)</f>
        <v>26</v>
      </c>
    </row>
    <row r="9201" spans="2:7" x14ac:dyDescent="0.2">
      <c r="B9201" t="s">
        <v>3519</v>
      </c>
      <c r="C9201" t="str">
        <f>VLOOKUP(B9201,customer!A:B,2,FALSE)</f>
        <v>Florry Bilbrey</v>
      </c>
      <c r="D9201" t="s">
        <v>3921</v>
      </c>
      <c r="E9201" t="str">
        <f>VLOOKUP(D9201,campaign!A:B,2,FALSE)</f>
        <v>HandsetRefurbished</v>
      </c>
      <c r="F9201" s="9">
        <v>45047</v>
      </c>
      <c r="G9201">
        <f>VLOOKUP(D9201,campaign!A:D,4,FALSE)</f>
        <v>26</v>
      </c>
    </row>
    <row r="9202" spans="2:7" x14ac:dyDescent="0.2">
      <c r="B9202" t="s">
        <v>3519</v>
      </c>
      <c r="C9202" t="str">
        <f>VLOOKUP(B9202,customer!A:B,2,FALSE)</f>
        <v>Florry Bilbrey</v>
      </c>
      <c r="D9202" t="s">
        <v>3921</v>
      </c>
      <c r="E9202" t="str">
        <f>VLOOKUP(D9202,campaign!A:B,2,FALSE)</f>
        <v>HandsetRefurbished</v>
      </c>
      <c r="F9202" s="9">
        <v>45084</v>
      </c>
      <c r="G9202">
        <f>VLOOKUP(D9202,campaign!A:D,4,FALSE)</f>
        <v>26</v>
      </c>
    </row>
    <row r="9203" spans="2:7" x14ac:dyDescent="0.2">
      <c r="B9203" t="s">
        <v>3520</v>
      </c>
      <c r="C9203" t="str">
        <f>VLOOKUP(B9203,customer!A:B,2,FALSE)</f>
        <v>Sidney Leither</v>
      </c>
      <c r="D9203" t="s">
        <v>3949</v>
      </c>
      <c r="E9203" t="str">
        <f>VLOOKUP(D9203,campaign!A:B,2,FALSE)</f>
        <v>NewCellphoneUser</v>
      </c>
      <c r="F9203" s="9">
        <v>44626</v>
      </c>
      <c r="G9203">
        <f>VLOOKUP(D9203,campaign!A:D,4,FALSE)</f>
        <v>25</v>
      </c>
    </row>
    <row r="9204" spans="2:7" x14ac:dyDescent="0.2">
      <c r="B9204" t="s">
        <v>3520</v>
      </c>
      <c r="C9204" t="str">
        <f>VLOOKUP(B9204,customer!A:B,2,FALSE)</f>
        <v>Sidney Leither</v>
      </c>
      <c r="D9204" t="s">
        <v>3949</v>
      </c>
      <c r="E9204" t="str">
        <f>VLOOKUP(D9204,campaign!A:B,2,FALSE)</f>
        <v>NewCellphoneUser</v>
      </c>
      <c r="F9204" s="9">
        <v>44658</v>
      </c>
      <c r="G9204">
        <f>VLOOKUP(D9204,campaign!A:D,4,FALSE)</f>
        <v>25</v>
      </c>
    </row>
    <row r="9205" spans="2:7" x14ac:dyDescent="0.2">
      <c r="B9205" t="s">
        <v>3520</v>
      </c>
      <c r="C9205" t="str">
        <f>VLOOKUP(B9205,customer!A:B,2,FALSE)</f>
        <v>Sidney Leither</v>
      </c>
      <c r="D9205" t="s">
        <v>3949</v>
      </c>
      <c r="E9205" t="str">
        <f>VLOOKUP(D9205,campaign!A:B,2,FALSE)</f>
        <v>NewCellphoneUser</v>
      </c>
      <c r="F9205" s="9">
        <v>44730</v>
      </c>
      <c r="G9205">
        <f>VLOOKUP(D9205,campaign!A:D,4,FALSE)</f>
        <v>25</v>
      </c>
    </row>
    <row r="9206" spans="2:7" x14ac:dyDescent="0.2">
      <c r="B9206" t="s">
        <v>3520</v>
      </c>
      <c r="C9206" t="str">
        <f>VLOOKUP(B9206,customer!A:B,2,FALSE)</f>
        <v>Sidney Leither</v>
      </c>
      <c r="D9206" t="s">
        <v>3949</v>
      </c>
      <c r="E9206" t="str">
        <f>VLOOKUP(D9206,campaign!A:B,2,FALSE)</f>
        <v>NewCellphoneUser</v>
      </c>
      <c r="F9206" s="9">
        <v>44872</v>
      </c>
      <c r="G9206">
        <f>VLOOKUP(D9206,campaign!A:D,4,FALSE)</f>
        <v>25</v>
      </c>
    </row>
    <row r="9207" spans="2:7" x14ac:dyDescent="0.2">
      <c r="B9207" t="s">
        <v>3520</v>
      </c>
      <c r="C9207" t="str">
        <f>VLOOKUP(B9207,customer!A:B,2,FALSE)</f>
        <v>Sidney Leither</v>
      </c>
      <c r="D9207" t="s">
        <v>3949</v>
      </c>
      <c r="E9207" t="str">
        <f>VLOOKUP(D9207,campaign!A:B,2,FALSE)</f>
        <v>NewCellphoneUser</v>
      </c>
      <c r="F9207" s="9">
        <v>44906</v>
      </c>
      <c r="G9207">
        <f>VLOOKUP(D9207,campaign!A:D,4,FALSE)</f>
        <v>25</v>
      </c>
    </row>
    <row r="9208" spans="2:7" x14ac:dyDescent="0.2">
      <c r="B9208" t="s">
        <v>3520</v>
      </c>
      <c r="C9208" t="str">
        <f>VLOOKUP(B9208,customer!A:B,2,FALSE)</f>
        <v>Sidney Leither</v>
      </c>
      <c r="D9208" t="s">
        <v>3949</v>
      </c>
      <c r="E9208" t="str">
        <f>VLOOKUP(D9208,campaign!A:B,2,FALSE)</f>
        <v>NewCellphoneUser</v>
      </c>
      <c r="F9208" s="9">
        <v>44969</v>
      </c>
      <c r="G9208">
        <f>VLOOKUP(D9208,campaign!A:D,4,FALSE)</f>
        <v>25</v>
      </c>
    </row>
    <row r="9209" spans="2:7" x14ac:dyDescent="0.2">
      <c r="B9209" t="s">
        <v>3520</v>
      </c>
      <c r="C9209" t="str">
        <f>VLOOKUP(B9209,customer!A:B,2,FALSE)</f>
        <v>Sidney Leither</v>
      </c>
      <c r="D9209" t="s">
        <v>3949</v>
      </c>
      <c r="E9209" t="str">
        <f>VLOOKUP(D9209,campaign!A:B,2,FALSE)</f>
        <v>NewCellphoneUser</v>
      </c>
      <c r="F9209" s="9">
        <v>44997</v>
      </c>
      <c r="G9209">
        <f>VLOOKUP(D9209,campaign!A:D,4,FALSE)</f>
        <v>25</v>
      </c>
    </row>
    <row r="9210" spans="2:7" x14ac:dyDescent="0.2">
      <c r="B9210" t="s">
        <v>3520</v>
      </c>
      <c r="C9210" t="str">
        <f>VLOOKUP(B9210,customer!A:B,2,FALSE)</f>
        <v>Sidney Leither</v>
      </c>
      <c r="D9210" t="s">
        <v>3949</v>
      </c>
      <c r="E9210" t="str">
        <f>VLOOKUP(D9210,campaign!A:B,2,FALSE)</f>
        <v>NewCellphoneUser</v>
      </c>
      <c r="F9210" s="9">
        <v>45067</v>
      </c>
      <c r="G9210">
        <f>VLOOKUP(D9210,campaign!A:D,4,FALSE)</f>
        <v>25</v>
      </c>
    </row>
    <row r="9211" spans="2:7" x14ac:dyDescent="0.2">
      <c r="B9211" t="s">
        <v>3520</v>
      </c>
      <c r="C9211" t="str">
        <f>VLOOKUP(B9211,customer!A:B,2,FALSE)</f>
        <v>Sidney Leither</v>
      </c>
      <c r="D9211" t="s">
        <v>3921</v>
      </c>
      <c r="E9211" t="str">
        <f>VLOOKUP(D9211,campaign!A:B,2,FALSE)</f>
        <v>HandsetRefurbished</v>
      </c>
      <c r="F9211" s="9">
        <v>44667</v>
      </c>
      <c r="G9211">
        <f>VLOOKUP(D9211,campaign!A:D,4,FALSE)</f>
        <v>26</v>
      </c>
    </row>
    <row r="9212" spans="2:7" x14ac:dyDescent="0.2">
      <c r="B9212" t="s">
        <v>3520</v>
      </c>
      <c r="C9212" t="str">
        <f>VLOOKUP(B9212,customer!A:B,2,FALSE)</f>
        <v>Sidney Leither</v>
      </c>
      <c r="D9212" t="s">
        <v>3921</v>
      </c>
      <c r="E9212" t="str">
        <f>VLOOKUP(D9212,campaign!A:B,2,FALSE)</f>
        <v>HandsetRefurbished</v>
      </c>
      <c r="F9212" s="9">
        <v>44702</v>
      </c>
      <c r="G9212">
        <f>VLOOKUP(D9212,campaign!A:D,4,FALSE)</f>
        <v>26</v>
      </c>
    </row>
    <row r="9213" spans="2:7" x14ac:dyDescent="0.2">
      <c r="B9213" t="s">
        <v>3520</v>
      </c>
      <c r="C9213" t="str">
        <f>VLOOKUP(B9213,customer!A:B,2,FALSE)</f>
        <v>Sidney Leither</v>
      </c>
      <c r="D9213" t="s">
        <v>3921</v>
      </c>
      <c r="E9213" t="str">
        <f>VLOOKUP(D9213,campaign!A:B,2,FALSE)</f>
        <v>HandsetRefurbished</v>
      </c>
      <c r="F9213" s="9">
        <v>44763</v>
      </c>
      <c r="G9213">
        <f>VLOOKUP(D9213,campaign!A:D,4,FALSE)</f>
        <v>26</v>
      </c>
    </row>
    <row r="9214" spans="2:7" x14ac:dyDescent="0.2">
      <c r="B9214" t="s">
        <v>3520</v>
      </c>
      <c r="C9214" t="str">
        <f>VLOOKUP(B9214,customer!A:B,2,FALSE)</f>
        <v>Sidney Leither</v>
      </c>
      <c r="D9214" t="s">
        <v>3921</v>
      </c>
      <c r="E9214" t="str">
        <f>VLOOKUP(D9214,campaign!A:B,2,FALSE)</f>
        <v>HandsetRefurbished</v>
      </c>
      <c r="F9214" s="9">
        <v>44828</v>
      </c>
      <c r="G9214">
        <f>VLOOKUP(D9214,campaign!A:D,4,FALSE)</f>
        <v>26</v>
      </c>
    </row>
    <row r="9215" spans="2:7" x14ac:dyDescent="0.2">
      <c r="B9215" t="s">
        <v>3520</v>
      </c>
      <c r="C9215" t="str">
        <f>VLOOKUP(B9215,customer!A:B,2,FALSE)</f>
        <v>Sidney Leither</v>
      </c>
      <c r="D9215" t="s">
        <v>3921</v>
      </c>
      <c r="E9215" t="str">
        <f>VLOOKUP(D9215,campaign!A:B,2,FALSE)</f>
        <v>HandsetRefurbished</v>
      </c>
      <c r="F9215" s="9">
        <v>44853</v>
      </c>
      <c r="G9215">
        <f>VLOOKUP(D9215,campaign!A:D,4,FALSE)</f>
        <v>26</v>
      </c>
    </row>
    <row r="9216" spans="2:7" x14ac:dyDescent="0.2">
      <c r="B9216" t="s">
        <v>3520</v>
      </c>
      <c r="C9216" t="str">
        <f>VLOOKUP(B9216,customer!A:B,2,FALSE)</f>
        <v>Sidney Leither</v>
      </c>
      <c r="D9216" t="s">
        <v>3921</v>
      </c>
      <c r="E9216" t="str">
        <f>VLOOKUP(D9216,campaign!A:B,2,FALSE)</f>
        <v>HandsetRefurbished</v>
      </c>
      <c r="F9216" s="9">
        <v>44885</v>
      </c>
      <c r="G9216">
        <f>VLOOKUP(D9216,campaign!A:D,4,FALSE)</f>
        <v>26</v>
      </c>
    </row>
    <row r="9217" spans="2:7" x14ac:dyDescent="0.2">
      <c r="B9217" t="s">
        <v>3520</v>
      </c>
      <c r="C9217" t="str">
        <f>VLOOKUP(B9217,customer!A:B,2,FALSE)</f>
        <v>Sidney Leither</v>
      </c>
      <c r="D9217" t="s">
        <v>3921</v>
      </c>
      <c r="E9217" t="str">
        <f>VLOOKUP(D9217,campaign!A:B,2,FALSE)</f>
        <v>HandsetRefurbished</v>
      </c>
      <c r="F9217" s="9">
        <v>44915</v>
      </c>
      <c r="G9217">
        <f>VLOOKUP(D9217,campaign!A:D,4,FALSE)</f>
        <v>26</v>
      </c>
    </row>
    <row r="9218" spans="2:7" x14ac:dyDescent="0.2">
      <c r="B9218" t="s">
        <v>3520</v>
      </c>
      <c r="C9218" t="str">
        <f>VLOOKUP(B9218,customer!A:B,2,FALSE)</f>
        <v>Sidney Leither</v>
      </c>
      <c r="D9218" t="s">
        <v>3921</v>
      </c>
      <c r="E9218" t="str">
        <f>VLOOKUP(D9218,campaign!A:B,2,FALSE)</f>
        <v>HandsetRefurbished</v>
      </c>
      <c r="F9218" s="9">
        <v>45015</v>
      </c>
      <c r="G9218">
        <f>VLOOKUP(D9218,campaign!A:D,4,FALSE)</f>
        <v>26</v>
      </c>
    </row>
    <row r="9219" spans="2:7" x14ac:dyDescent="0.2">
      <c r="B9219" t="s">
        <v>3520</v>
      </c>
      <c r="C9219" t="str">
        <f>VLOOKUP(B9219,customer!A:B,2,FALSE)</f>
        <v>Sidney Leither</v>
      </c>
      <c r="D9219" t="s">
        <v>3921</v>
      </c>
      <c r="E9219" t="str">
        <f>VLOOKUP(D9219,campaign!A:B,2,FALSE)</f>
        <v>HandsetRefurbished</v>
      </c>
      <c r="F9219" s="9">
        <v>45045</v>
      </c>
      <c r="G9219">
        <f>VLOOKUP(D9219,campaign!A:D,4,FALSE)</f>
        <v>26</v>
      </c>
    </row>
    <row r="9220" spans="2:7" x14ac:dyDescent="0.2">
      <c r="B9220" t="s">
        <v>3521</v>
      </c>
      <c r="C9220" t="str">
        <f>VLOOKUP(B9220,customer!A:B,2,FALSE)</f>
        <v>Armin Sollitt</v>
      </c>
      <c r="D9220" t="s">
        <v>3952</v>
      </c>
      <c r="E9220" t="str">
        <f>VLOOKUP(D9220,campaign!A:B,2,FALSE)</f>
        <v>MadeCallToRetentionTeam</v>
      </c>
      <c r="F9220" s="9">
        <v>44564</v>
      </c>
      <c r="G9220">
        <f>VLOOKUP(D9220,campaign!A:D,4,FALSE)</f>
        <v>16</v>
      </c>
    </row>
    <row r="9221" spans="2:7" x14ac:dyDescent="0.2">
      <c r="B9221" t="s">
        <v>3521</v>
      </c>
      <c r="C9221" t="str">
        <f>VLOOKUP(B9221,customer!A:B,2,FALSE)</f>
        <v>Armin Sollitt</v>
      </c>
      <c r="D9221" t="s">
        <v>3952</v>
      </c>
      <c r="E9221" t="str">
        <f>VLOOKUP(D9221,campaign!A:B,2,FALSE)</f>
        <v>MadeCallToRetentionTeam</v>
      </c>
      <c r="F9221" s="9">
        <v>44629</v>
      </c>
      <c r="G9221">
        <f>VLOOKUP(D9221,campaign!A:D,4,FALSE)</f>
        <v>16</v>
      </c>
    </row>
    <row r="9222" spans="2:7" x14ac:dyDescent="0.2">
      <c r="B9222" t="s">
        <v>3521</v>
      </c>
      <c r="C9222" t="str">
        <f>VLOOKUP(B9222,customer!A:B,2,FALSE)</f>
        <v>Armin Sollitt</v>
      </c>
      <c r="D9222" t="s">
        <v>3952</v>
      </c>
      <c r="E9222" t="str">
        <f>VLOOKUP(D9222,campaign!A:B,2,FALSE)</f>
        <v>MadeCallToRetentionTeam</v>
      </c>
      <c r="F9222" s="9">
        <v>44663</v>
      </c>
      <c r="G9222">
        <f>VLOOKUP(D9222,campaign!A:D,4,FALSE)</f>
        <v>16</v>
      </c>
    </row>
    <row r="9223" spans="2:7" x14ac:dyDescent="0.2">
      <c r="B9223" t="s">
        <v>3521</v>
      </c>
      <c r="C9223" t="str">
        <f>VLOOKUP(B9223,customer!A:B,2,FALSE)</f>
        <v>Armin Sollitt</v>
      </c>
      <c r="D9223" t="s">
        <v>3952</v>
      </c>
      <c r="E9223" t="str">
        <f>VLOOKUP(D9223,campaign!A:B,2,FALSE)</f>
        <v>MadeCallToRetentionTeam</v>
      </c>
      <c r="F9223" s="9">
        <v>44716</v>
      </c>
      <c r="G9223">
        <f>VLOOKUP(D9223,campaign!A:D,4,FALSE)</f>
        <v>16</v>
      </c>
    </row>
    <row r="9224" spans="2:7" x14ac:dyDescent="0.2">
      <c r="B9224" t="s">
        <v>3521</v>
      </c>
      <c r="C9224" t="str">
        <f>VLOOKUP(B9224,customer!A:B,2,FALSE)</f>
        <v>Armin Sollitt</v>
      </c>
      <c r="D9224" t="s">
        <v>3952</v>
      </c>
      <c r="E9224" t="str">
        <f>VLOOKUP(D9224,campaign!A:B,2,FALSE)</f>
        <v>MadeCallToRetentionTeam</v>
      </c>
      <c r="F9224" s="9">
        <v>44746</v>
      </c>
      <c r="G9224">
        <f>VLOOKUP(D9224,campaign!A:D,4,FALSE)</f>
        <v>16</v>
      </c>
    </row>
    <row r="9225" spans="2:7" x14ac:dyDescent="0.2">
      <c r="B9225" t="s">
        <v>3521</v>
      </c>
      <c r="C9225" t="str">
        <f>VLOOKUP(B9225,customer!A:B,2,FALSE)</f>
        <v>Armin Sollitt</v>
      </c>
      <c r="D9225" t="s">
        <v>3952</v>
      </c>
      <c r="E9225" t="str">
        <f>VLOOKUP(D9225,campaign!A:B,2,FALSE)</f>
        <v>MadeCallToRetentionTeam</v>
      </c>
      <c r="F9225" s="9">
        <v>44785</v>
      </c>
      <c r="G9225">
        <f>VLOOKUP(D9225,campaign!A:D,4,FALSE)</f>
        <v>16</v>
      </c>
    </row>
    <row r="9226" spans="2:7" x14ac:dyDescent="0.2">
      <c r="B9226" t="s">
        <v>3521</v>
      </c>
      <c r="C9226" t="str">
        <f>VLOOKUP(B9226,customer!A:B,2,FALSE)</f>
        <v>Armin Sollitt</v>
      </c>
      <c r="D9226" t="s">
        <v>3952</v>
      </c>
      <c r="E9226" t="str">
        <f>VLOOKUP(D9226,campaign!A:B,2,FALSE)</f>
        <v>MadeCallToRetentionTeam</v>
      </c>
      <c r="F9226" s="9">
        <v>44814</v>
      </c>
      <c r="G9226">
        <f>VLOOKUP(D9226,campaign!A:D,4,FALSE)</f>
        <v>16</v>
      </c>
    </row>
    <row r="9227" spans="2:7" x14ac:dyDescent="0.2">
      <c r="B9227" t="s">
        <v>3521</v>
      </c>
      <c r="C9227" t="str">
        <f>VLOOKUP(B9227,customer!A:B,2,FALSE)</f>
        <v>Armin Sollitt</v>
      </c>
      <c r="D9227" t="s">
        <v>3952</v>
      </c>
      <c r="E9227" t="str">
        <f>VLOOKUP(D9227,campaign!A:B,2,FALSE)</f>
        <v>MadeCallToRetentionTeam</v>
      </c>
      <c r="F9227" s="9">
        <v>44838</v>
      </c>
      <c r="G9227">
        <f>VLOOKUP(D9227,campaign!A:D,4,FALSE)</f>
        <v>16</v>
      </c>
    </row>
    <row r="9228" spans="2:7" x14ac:dyDescent="0.2">
      <c r="B9228" t="s">
        <v>3521</v>
      </c>
      <c r="C9228" t="str">
        <f>VLOOKUP(B9228,customer!A:B,2,FALSE)</f>
        <v>Armin Sollitt</v>
      </c>
      <c r="D9228" t="s">
        <v>3952</v>
      </c>
      <c r="E9228" t="str">
        <f>VLOOKUP(D9228,campaign!A:B,2,FALSE)</f>
        <v>MadeCallToRetentionTeam</v>
      </c>
      <c r="F9228" s="9">
        <v>44868</v>
      </c>
      <c r="G9228">
        <f>VLOOKUP(D9228,campaign!A:D,4,FALSE)</f>
        <v>16</v>
      </c>
    </row>
    <row r="9229" spans="2:7" x14ac:dyDescent="0.2">
      <c r="B9229" t="s">
        <v>3521</v>
      </c>
      <c r="C9229" t="str">
        <f>VLOOKUP(B9229,customer!A:B,2,FALSE)</f>
        <v>Armin Sollitt</v>
      </c>
      <c r="D9229" t="s">
        <v>3952</v>
      </c>
      <c r="E9229" t="str">
        <f>VLOOKUP(D9229,campaign!A:B,2,FALSE)</f>
        <v>MadeCallToRetentionTeam</v>
      </c>
      <c r="F9229" s="9">
        <v>44912</v>
      </c>
      <c r="G9229">
        <f>VLOOKUP(D9229,campaign!A:D,4,FALSE)</f>
        <v>16</v>
      </c>
    </row>
    <row r="9230" spans="2:7" x14ac:dyDescent="0.2">
      <c r="B9230" t="s">
        <v>3521</v>
      </c>
      <c r="C9230" t="str">
        <f>VLOOKUP(B9230,customer!A:B,2,FALSE)</f>
        <v>Armin Sollitt</v>
      </c>
      <c r="D9230" t="s">
        <v>3952</v>
      </c>
      <c r="E9230" t="str">
        <f>VLOOKUP(D9230,campaign!A:B,2,FALSE)</f>
        <v>MadeCallToRetentionTeam</v>
      </c>
      <c r="F9230" s="9">
        <v>44938</v>
      </c>
      <c r="G9230">
        <f>VLOOKUP(D9230,campaign!A:D,4,FALSE)</f>
        <v>16</v>
      </c>
    </row>
    <row r="9231" spans="2:7" x14ac:dyDescent="0.2">
      <c r="B9231" t="s">
        <v>3521</v>
      </c>
      <c r="C9231" t="str">
        <f>VLOOKUP(B9231,customer!A:B,2,FALSE)</f>
        <v>Armin Sollitt</v>
      </c>
      <c r="D9231" t="s">
        <v>3952</v>
      </c>
      <c r="E9231" t="str">
        <f>VLOOKUP(D9231,campaign!A:B,2,FALSE)</f>
        <v>MadeCallToRetentionTeam</v>
      </c>
      <c r="F9231" s="9">
        <v>44973</v>
      </c>
      <c r="G9231">
        <f>VLOOKUP(D9231,campaign!A:D,4,FALSE)</f>
        <v>16</v>
      </c>
    </row>
    <row r="9232" spans="2:7" x14ac:dyDescent="0.2">
      <c r="B9232" t="s">
        <v>3521</v>
      </c>
      <c r="C9232" t="str">
        <f>VLOOKUP(B9232,customer!A:B,2,FALSE)</f>
        <v>Armin Sollitt</v>
      </c>
      <c r="D9232" t="s">
        <v>3952</v>
      </c>
      <c r="E9232" t="str">
        <f>VLOOKUP(D9232,campaign!A:B,2,FALSE)</f>
        <v>MadeCallToRetentionTeam</v>
      </c>
      <c r="F9232" s="9">
        <v>45000</v>
      </c>
      <c r="G9232">
        <f>VLOOKUP(D9232,campaign!A:D,4,FALSE)</f>
        <v>16</v>
      </c>
    </row>
    <row r="9233" spans="2:7" x14ac:dyDescent="0.2">
      <c r="B9233" t="s">
        <v>3521</v>
      </c>
      <c r="C9233" t="str">
        <f>VLOOKUP(B9233,customer!A:B,2,FALSE)</f>
        <v>Armin Sollitt</v>
      </c>
      <c r="D9233" t="s">
        <v>3952</v>
      </c>
      <c r="E9233" t="str">
        <f>VLOOKUP(D9233,campaign!A:B,2,FALSE)</f>
        <v>MadeCallToRetentionTeam</v>
      </c>
      <c r="F9233" s="9">
        <v>45051</v>
      </c>
      <c r="G9233">
        <f>VLOOKUP(D9233,campaign!A:D,4,FALSE)</f>
        <v>16</v>
      </c>
    </row>
    <row r="9234" spans="2:7" x14ac:dyDescent="0.2">
      <c r="B9234" t="s">
        <v>3521</v>
      </c>
      <c r="C9234" t="str">
        <f>VLOOKUP(B9234,customer!A:B,2,FALSE)</f>
        <v>Armin Sollitt</v>
      </c>
      <c r="D9234" t="s">
        <v>3920</v>
      </c>
      <c r="E9234" t="str">
        <f>VLOOKUP(D9234,campaign!A:B,2,FALSE)</f>
        <v>ChildrenInHH</v>
      </c>
      <c r="F9234" s="9">
        <v>44935</v>
      </c>
      <c r="G9234">
        <f>VLOOKUP(D9234,campaign!A:D,4,FALSE)</f>
        <v>10</v>
      </c>
    </row>
    <row r="9235" spans="2:7" x14ac:dyDescent="0.2">
      <c r="B9235" t="s">
        <v>3521</v>
      </c>
      <c r="C9235" t="str">
        <f>VLOOKUP(B9235,customer!A:B,2,FALSE)</f>
        <v>Armin Sollitt</v>
      </c>
      <c r="D9235" t="s">
        <v>3920</v>
      </c>
      <c r="E9235" t="str">
        <f>VLOOKUP(D9235,campaign!A:B,2,FALSE)</f>
        <v>ChildrenInHH</v>
      </c>
      <c r="F9235" s="9">
        <v>44980</v>
      </c>
      <c r="G9235">
        <f>VLOOKUP(D9235,campaign!A:D,4,FALSE)</f>
        <v>10</v>
      </c>
    </row>
    <row r="9236" spans="2:7" x14ac:dyDescent="0.2">
      <c r="B9236" t="s">
        <v>3521</v>
      </c>
      <c r="C9236" t="str">
        <f>VLOOKUP(B9236,customer!A:B,2,FALSE)</f>
        <v>Armin Sollitt</v>
      </c>
      <c r="D9236" t="s">
        <v>3920</v>
      </c>
      <c r="E9236" t="str">
        <f>VLOOKUP(D9236,campaign!A:B,2,FALSE)</f>
        <v>ChildrenInHH</v>
      </c>
      <c r="F9236" s="9">
        <v>44995</v>
      </c>
      <c r="G9236">
        <f>VLOOKUP(D9236,campaign!A:D,4,FALSE)</f>
        <v>10</v>
      </c>
    </row>
    <row r="9237" spans="2:7" x14ac:dyDescent="0.2">
      <c r="B9237" t="s">
        <v>3521</v>
      </c>
      <c r="C9237" t="str">
        <f>VLOOKUP(B9237,customer!A:B,2,FALSE)</f>
        <v>Armin Sollitt</v>
      </c>
      <c r="D9237" t="s">
        <v>3920</v>
      </c>
      <c r="E9237" t="str">
        <f>VLOOKUP(D9237,campaign!A:B,2,FALSE)</f>
        <v>ChildrenInHH</v>
      </c>
      <c r="F9237" s="9">
        <v>45028</v>
      </c>
      <c r="G9237">
        <f>VLOOKUP(D9237,campaign!A:D,4,FALSE)</f>
        <v>10</v>
      </c>
    </row>
    <row r="9238" spans="2:7" x14ac:dyDescent="0.2">
      <c r="B9238" t="s">
        <v>3521</v>
      </c>
      <c r="C9238" t="str">
        <f>VLOOKUP(B9238,customer!A:B,2,FALSE)</f>
        <v>Armin Sollitt</v>
      </c>
      <c r="D9238" t="s">
        <v>3920</v>
      </c>
      <c r="E9238" t="str">
        <f>VLOOKUP(D9238,campaign!A:B,2,FALSE)</f>
        <v>ChildrenInHH</v>
      </c>
      <c r="F9238" s="9">
        <v>45059</v>
      </c>
      <c r="G9238">
        <f>VLOOKUP(D9238,campaign!A:D,4,FALSE)</f>
        <v>10</v>
      </c>
    </row>
    <row r="9239" spans="2:7" x14ac:dyDescent="0.2">
      <c r="B9239" t="s">
        <v>3522</v>
      </c>
      <c r="C9239" t="str">
        <f>VLOOKUP(B9239,customer!A:B,2,FALSE)</f>
        <v>Ariel Derrell</v>
      </c>
      <c r="D9239" t="s">
        <v>3925</v>
      </c>
      <c r="E9239" t="str">
        <f>VLOOKUP(D9239,campaign!A:B,2,FALSE)</f>
        <v>Homeownership</v>
      </c>
      <c r="F9239" s="9">
        <v>45043</v>
      </c>
      <c r="G9239">
        <f>VLOOKUP(D9239,campaign!A:D,4,FALSE)</f>
        <v>13</v>
      </c>
    </row>
    <row r="9240" spans="2:7" x14ac:dyDescent="0.2">
      <c r="B9240" t="s">
        <v>3522</v>
      </c>
      <c r="C9240" t="str">
        <f>VLOOKUP(B9240,customer!A:B,2,FALSE)</f>
        <v>Ariel Derrell</v>
      </c>
      <c r="D9240" t="s">
        <v>3925</v>
      </c>
      <c r="E9240" t="str">
        <f>VLOOKUP(D9240,campaign!A:B,2,FALSE)</f>
        <v>Homeownership</v>
      </c>
      <c r="F9240" s="9">
        <v>45073</v>
      </c>
      <c r="G9240">
        <f>VLOOKUP(D9240,campaign!A:D,4,FALSE)</f>
        <v>13</v>
      </c>
    </row>
    <row r="9241" spans="2:7" x14ac:dyDescent="0.2">
      <c r="B9241" t="s">
        <v>3522</v>
      </c>
      <c r="C9241" t="str">
        <f>VLOOKUP(B9241,customer!A:B,2,FALSE)</f>
        <v>Ariel Derrell</v>
      </c>
      <c r="D9241" t="s">
        <v>3925</v>
      </c>
      <c r="E9241" t="str">
        <f>VLOOKUP(D9241,campaign!A:B,2,FALSE)</f>
        <v>Homeownership</v>
      </c>
      <c r="F9241" s="9">
        <v>45084</v>
      </c>
      <c r="G9241">
        <f>VLOOKUP(D9241,campaign!A:D,4,FALSE)</f>
        <v>13</v>
      </c>
    </row>
    <row r="9242" spans="2:7" x14ac:dyDescent="0.2">
      <c r="B9242" t="s">
        <v>3523</v>
      </c>
      <c r="C9242" t="str">
        <f>VLOOKUP(B9242,customer!A:B,2,FALSE)</f>
        <v>Benedikta Dunn</v>
      </c>
      <c r="D9242" t="s">
        <v>3921</v>
      </c>
      <c r="E9242" t="str">
        <f>VLOOKUP(D9242,campaign!A:B,2,FALSE)</f>
        <v>HandsetRefurbished</v>
      </c>
      <c r="F9242" s="9">
        <v>44581</v>
      </c>
      <c r="G9242">
        <f>VLOOKUP(D9242,campaign!A:D,4,FALSE)</f>
        <v>26</v>
      </c>
    </row>
    <row r="9243" spans="2:7" x14ac:dyDescent="0.2">
      <c r="B9243" t="s">
        <v>3523</v>
      </c>
      <c r="C9243" t="str">
        <f>VLOOKUP(B9243,customer!A:B,2,FALSE)</f>
        <v>Benedikta Dunn</v>
      </c>
      <c r="D9243" t="s">
        <v>3921</v>
      </c>
      <c r="E9243" t="str">
        <f>VLOOKUP(D9243,campaign!A:B,2,FALSE)</f>
        <v>HandsetRefurbished</v>
      </c>
      <c r="F9243" s="9">
        <v>44619</v>
      </c>
      <c r="G9243">
        <f>VLOOKUP(D9243,campaign!A:D,4,FALSE)</f>
        <v>26</v>
      </c>
    </row>
    <row r="9244" spans="2:7" x14ac:dyDescent="0.2">
      <c r="B9244" t="s">
        <v>3523</v>
      </c>
      <c r="C9244" t="str">
        <f>VLOOKUP(B9244,customer!A:B,2,FALSE)</f>
        <v>Benedikta Dunn</v>
      </c>
      <c r="D9244" t="s">
        <v>3921</v>
      </c>
      <c r="E9244" t="str">
        <f>VLOOKUP(D9244,campaign!A:B,2,FALSE)</f>
        <v>HandsetRefurbished</v>
      </c>
      <c r="F9244" s="9">
        <v>44627</v>
      </c>
      <c r="G9244">
        <f>VLOOKUP(D9244,campaign!A:D,4,FALSE)</f>
        <v>26</v>
      </c>
    </row>
    <row r="9245" spans="2:7" x14ac:dyDescent="0.2">
      <c r="B9245" t="s">
        <v>3523</v>
      </c>
      <c r="C9245" t="str">
        <f>VLOOKUP(B9245,customer!A:B,2,FALSE)</f>
        <v>Benedikta Dunn</v>
      </c>
      <c r="D9245" t="s">
        <v>3921</v>
      </c>
      <c r="E9245" t="str">
        <f>VLOOKUP(D9245,campaign!A:B,2,FALSE)</f>
        <v>HandsetRefurbished</v>
      </c>
      <c r="F9245" s="9">
        <v>44653</v>
      </c>
      <c r="G9245">
        <f>VLOOKUP(D9245,campaign!A:D,4,FALSE)</f>
        <v>26</v>
      </c>
    </row>
    <row r="9246" spans="2:7" x14ac:dyDescent="0.2">
      <c r="B9246" t="s">
        <v>3523</v>
      </c>
      <c r="C9246" t="str">
        <f>VLOOKUP(B9246,customer!A:B,2,FALSE)</f>
        <v>Benedikta Dunn</v>
      </c>
      <c r="D9246" t="s">
        <v>3921</v>
      </c>
      <c r="E9246" t="str">
        <f>VLOOKUP(D9246,campaign!A:B,2,FALSE)</f>
        <v>HandsetRefurbished</v>
      </c>
      <c r="F9246" s="9">
        <v>44702</v>
      </c>
      <c r="G9246">
        <f>VLOOKUP(D9246,campaign!A:D,4,FALSE)</f>
        <v>26</v>
      </c>
    </row>
    <row r="9247" spans="2:7" x14ac:dyDescent="0.2">
      <c r="B9247" t="s">
        <v>3523</v>
      </c>
      <c r="C9247" t="str">
        <f>VLOOKUP(B9247,customer!A:B,2,FALSE)</f>
        <v>Benedikta Dunn</v>
      </c>
      <c r="D9247" t="s">
        <v>3921</v>
      </c>
      <c r="E9247" t="str">
        <f>VLOOKUP(D9247,campaign!A:B,2,FALSE)</f>
        <v>HandsetRefurbished</v>
      </c>
      <c r="F9247" s="9">
        <v>44741</v>
      </c>
      <c r="G9247">
        <f>VLOOKUP(D9247,campaign!A:D,4,FALSE)</f>
        <v>26</v>
      </c>
    </row>
    <row r="9248" spans="2:7" x14ac:dyDescent="0.2">
      <c r="B9248" t="s">
        <v>3523</v>
      </c>
      <c r="C9248" t="str">
        <f>VLOOKUP(B9248,customer!A:B,2,FALSE)</f>
        <v>Benedikta Dunn</v>
      </c>
      <c r="D9248" t="s">
        <v>3921</v>
      </c>
      <c r="E9248" t="str">
        <f>VLOOKUP(D9248,campaign!A:B,2,FALSE)</f>
        <v>HandsetRefurbished</v>
      </c>
      <c r="F9248" s="9">
        <v>44772</v>
      </c>
      <c r="G9248">
        <f>VLOOKUP(D9248,campaign!A:D,4,FALSE)</f>
        <v>26</v>
      </c>
    </row>
    <row r="9249" spans="2:7" x14ac:dyDescent="0.2">
      <c r="B9249" t="s">
        <v>3523</v>
      </c>
      <c r="C9249" t="str">
        <f>VLOOKUP(B9249,customer!A:B,2,FALSE)</f>
        <v>Benedikta Dunn</v>
      </c>
      <c r="D9249" t="s">
        <v>3921</v>
      </c>
      <c r="E9249" t="str">
        <f>VLOOKUP(D9249,campaign!A:B,2,FALSE)</f>
        <v>HandsetRefurbished</v>
      </c>
      <c r="F9249" s="9">
        <v>44793</v>
      </c>
      <c r="G9249">
        <f>VLOOKUP(D9249,campaign!A:D,4,FALSE)</f>
        <v>26</v>
      </c>
    </row>
    <row r="9250" spans="2:7" x14ac:dyDescent="0.2">
      <c r="B9250" t="s">
        <v>3523</v>
      </c>
      <c r="C9250" t="str">
        <f>VLOOKUP(B9250,customer!A:B,2,FALSE)</f>
        <v>Benedikta Dunn</v>
      </c>
      <c r="D9250" t="s">
        <v>3921</v>
      </c>
      <c r="E9250" t="str">
        <f>VLOOKUP(D9250,campaign!A:B,2,FALSE)</f>
        <v>HandsetRefurbished</v>
      </c>
      <c r="F9250" s="9">
        <v>44834</v>
      </c>
      <c r="G9250">
        <f>VLOOKUP(D9250,campaign!A:D,4,FALSE)</f>
        <v>26</v>
      </c>
    </row>
    <row r="9251" spans="2:7" x14ac:dyDescent="0.2">
      <c r="B9251" t="s">
        <v>3523</v>
      </c>
      <c r="C9251" t="str">
        <f>VLOOKUP(B9251,customer!A:B,2,FALSE)</f>
        <v>Benedikta Dunn</v>
      </c>
      <c r="D9251" t="s">
        <v>3921</v>
      </c>
      <c r="E9251" t="str">
        <f>VLOOKUP(D9251,campaign!A:B,2,FALSE)</f>
        <v>HandsetRefurbished</v>
      </c>
      <c r="F9251" s="9">
        <v>44854</v>
      </c>
      <c r="G9251">
        <f>VLOOKUP(D9251,campaign!A:D,4,FALSE)</f>
        <v>26</v>
      </c>
    </row>
    <row r="9252" spans="2:7" x14ac:dyDescent="0.2">
      <c r="B9252" t="s">
        <v>3523</v>
      </c>
      <c r="C9252" t="str">
        <f>VLOOKUP(B9252,customer!A:B,2,FALSE)</f>
        <v>Benedikta Dunn</v>
      </c>
      <c r="D9252" t="s">
        <v>3921</v>
      </c>
      <c r="E9252" t="str">
        <f>VLOOKUP(D9252,campaign!A:B,2,FALSE)</f>
        <v>HandsetRefurbished</v>
      </c>
      <c r="F9252" s="9">
        <v>44869</v>
      </c>
      <c r="G9252">
        <f>VLOOKUP(D9252,campaign!A:D,4,FALSE)</f>
        <v>26</v>
      </c>
    </row>
    <row r="9253" spans="2:7" x14ac:dyDescent="0.2">
      <c r="B9253" t="s">
        <v>3523</v>
      </c>
      <c r="C9253" t="str">
        <f>VLOOKUP(B9253,customer!A:B,2,FALSE)</f>
        <v>Benedikta Dunn</v>
      </c>
      <c r="D9253" t="s">
        <v>3921</v>
      </c>
      <c r="E9253" t="str">
        <f>VLOOKUP(D9253,campaign!A:B,2,FALSE)</f>
        <v>HandsetRefurbished</v>
      </c>
      <c r="F9253" s="9">
        <v>44925</v>
      </c>
      <c r="G9253">
        <f>VLOOKUP(D9253,campaign!A:D,4,FALSE)</f>
        <v>26</v>
      </c>
    </row>
    <row r="9254" spans="2:7" x14ac:dyDescent="0.2">
      <c r="B9254" t="s">
        <v>3523</v>
      </c>
      <c r="C9254" t="str">
        <f>VLOOKUP(B9254,customer!A:B,2,FALSE)</f>
        <v>Benedikta Dunn</v>
      </c>
      <c r="D9254" t="s">
        <v>3921</v>
      </c>
      <c r="E9254" t="str">
        <f>VLOOKUP(D9254,campaign!A:B,2,FALSE)</f>
        <v>HandsetRefurbished</v>
      </c>
      <c r="F9254" s="9">
        <v>44949</v>
      </c>
      <c r="G9254">
        <f>VLOOKUP(D9254,campaign!A:D,4,FALSE)</f>
        <v>26</v>
      </c>
    </row>
    <row r="9255" spans="2:7" x14ac:dyDescent="0.2">
      <c r="B9255" t="s">
        <v>3523</v>
      </c>
      <c r="C9255" t="str">
        <f>VLOOKUP(B9255,customer!A:B,2,FALSE)</f>
        <v>Benedikta Dunn</v>
      </c>
      <c r="D9255" t="s">
        <v>3921</v>
      </c>
      <c r="E9255" t="str">
        <f>VLOOKUP(D9255,campaign!A:B,2,FALSE)</f>
        <v>HandsetRefurbished</v>
      </c>
      <c r="F9255" s="9">
        <v>44978</v>
      </c>
      <c r="G9255">
        <f>VLOOKUP(D9255,campaign!A:D,4,FALSE)</f>
        <v>26</v>
      </c>
    </row>
    <row r="9256" spans="2:7" x14ac:dyDescent="0.2">
      <c r="B9256" t="s">
        <v>3523</v>
      </c>
      <c r="C9256" t="str">
        <f>VLOOKUP(B9256,customer!A:B,2,FALSE)</f>
        <v>Benedikta Dunn</v>
      </c>
      <c r="D9256" t="s">
        <v>3921</v>
      </c>
      <c r="E9256" t="str">
        <f>VLOOKUP(D9256,campaign!A:B,2,FALSE)</f>
        <v>HandsetRefurbished</v>
      </c>
      <c r="F9256" s="9">
        <v>44991</v>
      </c>
      <c r="G9256">
        <f>VLOOKUP(D9256,campaign!A:D,4,FALSE)</f>
        <v>26</v>
      </c>
    </row>
    <row r="9257" spans="2:7" x14ac:dyDescent="0.2">
      <c r="B9257" t="s">
        <v>3523</v>
      </c>
      <c r="C9257" t="str">
        <f>VLOOKUP(B9257,customer!A:B,2,FALSE)</f>
        <v>Benedikta Dunn</v>
      </c>
      <c r="D9257" t="s">
        <v>3921</v>
      </c>
      <c r="E9257" t="str">
        <f>VLOOKUP(D9257,campaign!A:B,2,FALSE)</f>
        <v>HandsetRefurbished</v>
      </c>
      <c r="F9257" s="9">
        <v>45051</v>
      </c>
      <c r="G9257">
        <f>VLOOKUP(D9257,campaign!A:D,4,FALSE)</f>
        <v>26</v>
      </c>
    </row>
    <row r="9258" spans="2:7" x14ac:dyDescent="0.2">
      <c r="B9258" t="s">
        <v>3523</v>
      </c>
      <c r="C9258" t="str">
        <f>VLOOKUP(B9258,customer!A:B,2,FALSE)</f>
        <v>Benedikta Dunn</v>
      </c>
      <c r="D9258" t="s">
        <v>3950</v>
      </c>
      <c r="E9258" t="str">
        <f>VLOOKUP(D9258,campaign!A:B,2,FALSE)</f>
        <v>NotNewCellphoneUser</v>
      </c>
      <c r="F9258" s="9">
        <v>44782</v>
      </c>
      <c r="G9258">
        <f>VLOOKUP(D9258,campaign!A:D,4,FALSE)</f>
        <v>28</v>
      </c>
    </row>
    <row r="9259" spans="2:7" x14ac:dyDescent="0.2">
      <c r="B9259" t="s">
        <v>3523</v>
      </c>
      <c r="C9259" t="str">
        <f>VLOOKUP(B9259,customer!A:B,2,FALSE)</f>
        <v>Benedikta Dunn</v>
      </c>
      <c r="D9259" t="s">
        <v>3950</v>
      </c>
      <c r="E9259" t="str">
        <f>VLOOKUP(D9259,campaign!A:B,2,FALSE)</f>
        <v>NotNewCellphoneUser</v>
      </c>
      <c r="F9259" s="9">
        <v>44820</v>
      </c>
      <c r="G9259">
        <f>VLOOKUP(D9259,campaign!A:D,4,FALSE)</f>
        <v>28</v>
      </c>
    </row>
    <row r="9260" spans="2:7" x14ac:dyDescent="0.2">
      <c r="B9260" t="s">
        <v>3523</v>
      </c>
      <c r="C9260" t="str">
        <f>VLOOKUP(B9260,customer!A:B,2,FALSE)</f>
        <v>Benedikta Dunn</v>
      </c>
      <c r="D9260" t="s">
        <v>3950</v>
      </c>
      <c r="E9260" t="str">
        <f>VLOOKUP(D9260,campaign!A:B,2,FALSE)</f>
        <v>NotNewCellphoneUser</v>
      </c>
      <c r="F9260" s="9">
        <v>44843</v>
      </c>
      <c r="G9260">
        <f>VLOOKUP(D9260,campaign!A:D,4,FALSE)</f>
        <v>28</v>
      </c>
    </row>
    <row r="9261" spans="2:7" x14ac:dyDescent="0.2">
      <c r="B9261" t="s">
        <v>3523</v>
      </c>
      <c r="C9261" t="str">
        <f>VLOOKUP(B9261,customer!A:B,2,FALSE)</f>
        <v>Benedikta Dunn</v>
      </c>
      <c r="D9261" t="s">
        <v>3950</v>
      </c>
      <c r="E9261" t="str">
        <f>VLOOKUP(D9261,campaign!A:B,2,FALSE)</f>
        <v>NotNewCellphoneUser</v>
      </c>
      <c r="F9261" s="9">
        <v>44878</v>
      </c>
      <c r="G9261">
        <f>VLOOKUP(D9261,campaign!A:D,4,FALSE)</f>
        <v>28</v>
      </c>
    </row>
    <row r="9262" spans="2:7" x14ac:dyDescent="0.2">
      <c r="B9262" t="s">
        <v>3523</v>
      </c>
      <c r="C9262" t="str">
        <f>VLOOKUP(B9262,customer!A:B,2,FALSE)</f>
        <v>Benedikta Dunn</v>
      </c>
      <c r="D9262" t="s">
        <v>3950</v>
      </c>
      <c r="E9262" t="str">
        <f>VLOOKUP(D9262,campaign!A:B,2,FALSE)</f>
        <v>NotNewCellphoneUser</v>
      </c>
      <c r="F9262" s="9">
        <v>44906</v>
      </c>
      <c r="G9262">
        <f>VLOOKUP(D9262,campaign!A:D,4,FALSE)</f>
        <v>28</v>
      </c>
    </row>
    <row r="9263" spans="2:7" x14ac:dyDescent="0.2">
      <c r="B9263" t="s">
        <v>3523</v>
      </c>
      <c r="C9263" t="str">
        <f>VLOOKUP(B9263,customer!A:B,2,FALSE)</f>
        <v>Benedikta Dunn</v>
      </c>
      <c r="D9263" t="s">
        <v>3950</v>
      </c>
      <c r="E9263" t="str">
        <f>VLOOKUP(D9263,campaign!A:B,2,FALSE)</f>
        <v>NotNewCellphoneUser</v>
      </c>
      <c r="F9263" s="9">
        <v>44937</v>
      </c>
      <c r="G9263">
        <f>VLOOKUP(D9263,campaign!A:D,4,FALSE)</f>
        <v>28</v>
      </c>
    </row>
    <row r="9264" spans="2:7" x14ac:dyDescent="0.2">
      <c r="B9264" t="s">
        <v>3523</v>
      </c>
      <c r="C9264" t="str">
        <f>VLOOKUP(B9264,customer!A:B,2,FALSE)</f>
        <v>Benedikta Dunn</v>
      </c>
      <c r="D9264" t="s">
        <v>3950</v>
      </c>
      <c r="E9264" t="str">
        <f>VLOOKUP(D9264,campaign!A:B,2,FALSE)</f>
        <v>NotNewCellphoneUser</v>
      </c>
      <c r="F9264" s="9">
        <v>44973</v>
      </c>
      <c r="G9264">
        <f>VLOOKUP(D9264,campaign!A:D,4,FALSE)</f>
        <v>28</v>
      </c>
    </row>
    <row r="9265" spans="2:7" x14ac:dyDescent="0.2">
      <c r="B9265" t="s">
        <v>3523</v>
      </c>
      <c r="C9265" t="str">
        <f>VLOOKUP(B9265,customer!A:B,2,FALSE)</f>
        <v>Benedikta Dunn</v>
      </c>
      <c r="D9265" t="s">
        <v>3950</v>
      </c>
      <c r="E9265" t="str">
        <f>VLOOKUP(D9265,campaign!A:B,2,FALSE)</f>
        <v>NotNewCellphoneUser</v>
      </c>
      <c r="F9265" s="9">
        <v>44999</v>
      </c>
      <c r="G9265">
        <f>VLOOKUP(D9265,campaign!A:D,4,FALSE)</f>
        <v>28</v>
      </c>
    </row>
    <row r="9266" spans="2:7" x14ac:dyDescent="0.2">
      <c r="B9266" t="s">
        <v>3523</v>
      </c>
      <c r="C9266" t="str">
        <f>VLOOKUP(B9266,customer!A:B,2,FALSE)</f>
        <v>Benedikta Dunn</v>
      </c>
      <c r="D9266" t="s">
        <v>3950</v>
      </c>
      <c r="E9266" t="str">
        <f>VLOOKUP(D9266,campaign!A:B,2,FALSE)</f>
        <v>NotNewCellphoneUser</v>
      </c>
      <c r="F9266" s="9">
        <v>45039</v>
      </c>
      <c r="G9266">
        <f>VLOOKUP(D9266,campaign!A:D,4,FALSE)</f>
        <v>28</v>
      </c>
    </row>
    <row r="9267" spans="2:7" x14ac:dyDescent="0.2">
      <c r="B9267" t="s">
        <v>3523</v>
      </c>
      <c r="C9267" t="str">
        <f>VLOOKUP(B9267,customer!A:B,2,FALSE)</f>
        <v>Benedikta Dunn</v>
      </c>
      <c r="D9267" t="s">
        <v>3950</v>
      </c>
      <c r="E9267" t="str">
        <f>VLOOKUP(D9267,campaign!A:B,2,FALSE)</f>
        <v>NotNewCellphoneUser</v>
      </c>
      <c r="F9267" s="9">
        <v>45056</v>
      </c>
      <c r="G9267">
        <f>VLOOKUP(D9267,campaign!A:D,4,FALSE)</f>
        <v>28</v>
      </c>
    </row>
    <row r="9268" spans="2:7" x14ac:dyDescent="0.2">
      <c r="B9268" t="s">
        <v>3524</v>
      </c>
      <c r="C9268" t="str">
        <f>VLOOKUP(B9268,customer!A:B,2,FALSE)</f>
        <v>Brooks Cockburn</v>
      </c>
      <c r="D9268" t="s">
        <v>3953</v>
      </c>
      <c r="E9268" t="str">
        <f>VLOOKUP(D9268,campaign!A:B,2,FALSE)</f>
        <v>MaritalStatus</v>
      </c>
      <c r="F9268" s="9">
        <v>44942</v>
      </c>
      <c r="G9268">
        <f>VLOOKUP(D9268,campaign!A:D,4,FALSE)</f>
        <v>29</v>
      </c>
    </row>
    <row r="9269" spans="2:7" x14ac:dyDescent="0.2">
      <c r="B9269" t="s">
        <v>3524</v>
      </c>
      <c r="C9269" t="str">
        <f>VLOOKUP(B9269,customer!A:B,2,FALSE)</f>
        <v>Brooks Cockburn</v>
      </c>
      <c r="D9269" t="s">
        <v>3953</v>
      </c>
      <c r="E9269" t="str">
        <f>VLOOKUP(D9269,campaign!A:B,2,FALSE)</f>
        <v>MaritalStatus</v>
      </c>
      <c r="F9269" s="9">
        <v>44975</v>
      </c>
      <c r="G9269">
        <f>VLOOKUP(D9269,campaign!A:D,4,FALSE)</f>
        <v>29</v>
      </c>
    </row>
    <row r="9270" spans="2:7" x14ac:dyDescent="0.2">
      <c r="B9270" t="s">
        <v>3524</v>
      </c>
      <c r="C9270" t="str">
        <f>VLOOKUP(B9270,customer!A:B,2,FALSE)</f>
        <v>Brooks Cockburn</v>
      </c>
      <c r="D9270" t="s">
        <v>3953</v>
      </c>
      <c r="E9270" t="str">
        <f>VLOOKUP(D9270,campaign!A:B,2,FALSE)</f>
        <v>MaritalStatus</v>
      </c>
      <c r="F9270" s="9">
        <v>44986</v>
      </c>
      <c r="G9270">
        <f>VLOOKUP(D9270,campaign!A:D,4,FALSE)</f>
        <v>29</v>
      </c>
    </row>
    <row r="9271" spans="2:7" x14ac:dyDescent="0.2">
      <c r="B9271" t="s">
        <v>3524</v>
      </c>
      <c r="C9271" t="str">
        <f>VLOOKUP(B9271,customer!A:B,2,FALSE)</f>
        <v>Brooks Cockburn</v>
      </c>
      <c r="D9271" t="s">
        <v>3953</v>
      </c>
      <c r="E9271" t="str">
        <f>VLOOKUP(D9271,campaign!A:B,2,FALSE)</f>
        <v>MaritalStatus</v>
      </c>
      <c r="F9271" s="9">
        <v>45034</v>
      </c>
      <c r="G9271">
        <f>VLOOKUP(D9271,campaign!A:D,4,FALSE)</f>
        <v>29</v>
      </c>
    </row>
    <row r="9272" spans="2:7" x14ac:dyDescent="0.2">
      <c r="B9272" t="s">
        <v>3524</v>
      </c>
      <c r="C9272" t="str">
        <f>VLOOKUP(B9272,customer!A:B,2,FALSE)</f>
        <v>Brooks Cockburn</v>
      </c>
      <c r="D9272" t="s">
        <v>3953</v>
      </c>
      <c r="E9272" t="str">
        <f>VLOOKUP(D9272,campaign!A:B,2,FALSE)</f>
        <v>MaritalStatus</v>
      </c>
      <c r="F9272" s="9">
        <v>45067</v>
      </c>
      <c r="G9272">
        <f>VLOOKUP(D9272,campaign!A:D,4,FALSE)</f>
        <v>29</v>
      </c>
    </row>
    <row r="9273" spans="2:7" x14ac:dyDescent="0.2">
      <c r="B9273" t="s">
        <v>3524</v>
      </c>
      <c r="C9273" t="str">
        <f>VLOOKUP(B9273,customer!A:B,2,FALSE)</f>
        <v>Brooks Cockburn</v>
      </c>
      <c r="D9273" t="s">
        <v>3950</v>
      </c>
      <c r="E9273" t="str">
        <f>VLOOKUP(D9273,campaign!A:B,2,FALSE)</f>
        <v>NotNewCellphoneUser</v>
      </c>
      <c r="F9273" s="9">
        <v>44976</v>
      </c>
      <c r="G9273">
        <f>VLOOKUP(D9273,campaign!A:D,4,FALSE)</f>
        <v>28</v>
      </c>
    </row>
    <row r="9274" spans="2:7" x14ac:dyDescent="0.2">
      <c r="B9274" t="s">
        <v>3524</v>
      </c>
      <c r="C9274" t="str">
        <f>VLOOKUP(B9274,customer!A:B,2,FALSE)</f>
        <v>Brooks Cockburn</v>
      </c>
      <c r="D9274" t="s">
        <v>3950</v>
      </c>
      <c r="E9274" t="str">
        <f>VLOOKUP(D9274,campaign!A:B,2,FALSE)</f>
        <v>NotNewCellphoneUser</v>
      </c>
      <c r="F9274" s="9">
        <v>45006</v>
      </c>
      <c r="G9274">
        <f>VLOOKUP(D9274,campaign!A:D,4,FALSE)</f>
        <v>28</v>
      </c>
    </row>
    <row r="9275" spans="2:7" x14ac:dyDescent="0.2">
      <c r="B9275" t="s">
        <v>3524</v>
      </c>
      <c r="C9275" t="str">
        <f>VLOOKUP(B9275,customer!A:B,2,FALSE)</f>
        <v>Brooks Cockburn</v>
      </c>
      <c r="D9275" t="s">
        <v>3950</v>
      </c>
      <c r="E9275" t="str">
        <f>VLOOKUP(D9275,campaign!A:B,2,FALSE)</f>
        <v>NotNewCellphoneUser</v>
      </c>
      <c r="F9275" s="9">
        <v>45018</v>
      </c>
      <c r="G9275">
        <f>VLOOKUP(D9275,campaign!A:D,4,FALSE)</f>
        <v>28</v>
      </c>
    </row>
    <row r="9276" spans="2:7" x14ac:dyDescent="0.2">
      <c r="B9276" t="s">
        <v>3524</v>
      </c>
      <c r="C9276" t="str">
        <f>VLOOKUP(B9276,customer!A:B,2,FALSE)</f>
        <v>Brooks Cockburn</v>
      </c>
      <c r="D9276" t="s">
        <v>3950</v>
      </c>
      <c r="E9276" t="str">
        <f>VLOOKUP(D9276,campaign!A:B,2,FALSE)</f>
        <v>NotNewCellphoneUser</v>
      </c>
      <c r="F9276" s="9">
        <v>45075</v>
      </c>
      <c r="G9276">
        <f>VLOOKUP(D9276,campaign!A:D,4,FALSE)</f>
        <v>28</v>
      </c>
    </row>
    <row r="9277" spans="2:7" x14ac:dyDescent="0.2">
      <c r="B9277" t="s">
        <v>3524</v>
      </c>
      <c r="C9277" t="str">
        <f>VLOOKUP(B9277,customer!A:B,2,FALSE)</f>
        <v>Brooks Cockburn</v>
      </c>
      <c r="D9277" t="s">
        <v>3950</v>
      </c>
      <c r="E9277" t="str">
        <f>VLOOKUP(D9277,campaign!A:B,2,FALSE)</f>
        <v>NotNewCellphoneUser</v>
      </c>
      <c r="F9277" s="9">
        <v>45078</v>
      </c>
      <c r="G9277">
        <f>VLOOKUP(D9277,campaign!A:D,4,FALSE)</f>
        <v>28</v>
      </c>
    </row>
    <row r="9278" spans="2:7" x14ac:dyDescent="0.2">
      <c r="B9278" t="s">
        <v>3525</v>
      </c>
      <c r="C9278" t="str">
        <f>VLOOKUP(B9278,customer!A:B,2,FALSE)</f>
        <v>Jackelyn Dahmel</v>
      </c>
      <c r="D9278" t="s">
        <v>3924</v>
      </c>
      <c r="E9278" t="str">
        <f>VLOOKUP(D9278,campaign!A:B,2,FALSE)</f>
        <v>RVOwner</v>
      </c>
      <c r="F9278" s="9">
        <v>44676</v>
      </c>
      <c r="G9278">
        <f>VLOOKUP(D9278,campaign!A:D,4,FALSE)</f>
        <v>22</v>
      </c>
    </row>
    <row r="9279" spans="2:7" x14ac:dyDescent="0.2">
      <c r="B9279" t="s">
        <v>3525</v>
      </c>
      <c r="C9279" t="str">
        <f>VLOOKUP(B9279,customer!A:B,2,FALSE)</f>
        <v>Jackelyn Dahmel</v>
      </c>
      <c r="D9279" t="s">
        <v>3924</v>
      </c>
      <c r="E9279" t="str">
        <f>VLOOKUP(D9279,campaign!A:B,2,FALSE)</f>
        <v>RVOwner</v>
      </c>
      <c r="F9279" s="9">
        <v>44710</v>
      </c>
      <c r="G9279">
        <f>VLOOKUP(D9279,campaign!A:D,4,FALSE)</f>
        <v>22</v>
      </c>
    </row>
    <row r="9280" spans="2:7" x14ac:dyDescent="0.2">
      <c r="B9280" t="s">
        <v>3525</v>
      </c>
      <c r="C9280" t="str">
        <f>VLOOKUP(B9280,customer!A:B,2,FALSE)</f>
        <v>Jackelyn Dahmel</v>
      </c>
      <c r="D9280" t="s">
        <v>3924</v>
      </c>
      <c r="E9280" t="str">
        <f>VLOOKUP(D9280,campaign!A:B,2,FALSE)</f>
        <v>RVOwner</v>
      </c>
      <c r="F9280" s="9">
        <v>44720</v>
      </c>
      <c r="G9280">
        <f>VLOOKUP(D9280,campaign!A:D,4,FALSE)</f>
        <v>22</v>
      </c>
    </row>
    <row r="9281" spans="2:7" x14ac:dyDescent="0.2">
      <c r="B9281" t="s">
        <v>3525</v>
      </c>
      <c r="C9281" t="str">
        <f>VLOOKUP(B9281,customer!A:B,2,FALSE)</f>
        <v>Jackelyn Dahmel</v>
      </c>
      <c r="D9281" t="s">
        <v>3924</v>
      </c>
      <c r="E9281" t="str">
        <f>VLOOKUP(D9281,campaign!A:B,2,FALSE)</f>
        <v>RVOwner</v>
      </c>
      <c r="F9281" s="9">
        <v>44767</v>
      </c>
      <c r="G9281">
        <f>VLOOKUP(D9281,campaign!A:D,4,FALSE)</f>
        <v>22</v>
      </c>
    </row>
    <row r="9282" spans="2:7" x14ac:dyDescent="0.2">
      <c r="B9282" t="s">
        <v>3525</v>
      </c>
      <c r="C9282" t="str">
        <f>VLOOKUP(B9282,customer!A:B,2,FALSE)</f>
        <v>Jackelyn Dahmel</v>
      </c>
      <c r="D9282" t="s">
        <v>3924</v>
      </c>
      <c r="E9282" t="str">
        <f>VLOOKUP(D9282,campaign!A:B,2,FALSE)</f>
        <v>RVOwner</v>
      </c>
      <c r="F9282" s="9">
        <v>44780</v>
      </c>
      <c r="G9282">
        <f>VLOOKUP(D9282,campaign!A:D,4,FALSE)</f>
        <v>22</v>
      </c>
    </row>
    <row r="9283" spans="2:7" x14ac:dyDescent="0.2">
      <c r="B9283" t="s">
        <v>3525</v>
      </c>
      <c r="C9283" t="str">
        <f>VLOOKUP(B9283,customer!A:B,2,FALSE)</f>
        <v>Jackelyn Dahmel</v>
      </c>
      <c r="D9283" t="s">
        <v>3924</v>
      </c>
      <c r="E9283" t="str">
        <f>VLOOKUP(D9283,campaign!A:B,2,FALSE)</f>
        <v>RVOwner</v>
      </c>
      <c r="F9283" s="9">
        <v>44833</v>
      </c>
      <c r="G9283">
        <f>VLOOKUP(D9283,campaign!A:D,4,FALSE)</f>
        <v>22</v>
      </c>
    </row>
    <row r="9284" spans="2:7" x14ac:dyDescent="0.2">
      <c r="B9284" t="s">
        <v>3525</v>
      </c>
      <c r="C9284" t="str">
        <f>VLOOKUP(B9284,customer!A:B,2,FALSE)</f>
        <v>Jackelyn Dahmel</v>
      </c>
      <c r="D9284" t="s">
        <v>3924</v>
      </c>
      <c r="E9284" t="str">
        <f>VLOOKUP(D9284,campaign!A:B,2,FALSE)</f>
        <v>RVOwner</v>
      </c>
      <c r="F9284" s="9">
        <v>44838</v>
      </c>
      <c r="G9284">
        <f>VLOOKUP(D9284,campaign!A:D,4,FALSE)</f>
        <v>22</v>
      </c>
    </row>
    <row r="9285" spans="2:7" x14ac:dyDescent="0.2">
      <c r="B9285" t="s">
        <v>3525</v>
      </c>
      <c r="C9285" t="str">
        <f>VLOOKUP(B9285,customer!A:B,2,FALSE)</f>
        <v>Jackelyn Dahmel</v>
      </c>
      <c r="D9285" t="s">
        <v>3924</v>
      </c>
      <c r="E9285" t="str">
        <f>VLOOKUP(D9285,campaign!A:B,2,FALSE)</f>
        <v>RVOwner</v>
      </c>
      <c r="F9285" s="9">
        <v>44905</v>
      </c>
      <c r="G9285">
        <f>VLOOKUP(D9285,campaign!A:D,4,FALSE)</f>
        <v>22</v>
      </c>
    </row>
    <row r="9286" spans="2:7" x14ac:dyDescent="0.2">
      <c r="B9286" t="s">
        <v>3525</v>
      </c>
      <c r="C9286" t="str">
        <f>VLOOKUP(B9286,customer!A:B,2,FALSE)</f>
        <v>Jackelyn Dahmel</v>
      </c>
      <c r="D9286" t="s">
        <v>3924</v>
      </c>
      <c r="E9286" t="str">
        <f>VLOOKUP(D9286,campaign!A:B,2,FALSE)</f>
        <v>RVOwner</v>
      </c>
      <c r="F9286" s="9">
        <v>44932</v>
      </c>
      <c r="G9286">
        <f>VLOOKUP(D9286,campaign!A:D,4,FALSE)</f>
        <v>22</v>
      </c>
    </row>
    <row r="9287" spans="2:7" x14ac:dyDescent="0.2">
      <c r="B9287" t="s">
        <v>3525</v>
      </c>
      <c r="C9287" t="str">
        <f>VLOOKUP(B9287,customer!A:B,2,FALSE)</f>
        <v>Jackelyn Dahmel</v>
      </c>
      <c r="D9287" t="s">
        <v>3924</v>
      </c>
      <c r="E9287" t="str">
        <f>VLOOKUP(D9287,campaign!A:B,2,FALSE)</f>
        <v>RVOwner</v>
      </c>
      <c r="F9287" s="9">
        <v>45045</v>
      </c>
      <c r="G9287">
        <f>VLOOKUP(D9287,campaign!A:D,4,FALSE)</f>
        <v>22</v>
      </c>
    </row>
    <row r="9288" spans="2:7" x14ac:dyDescent="0.2">
      <c r="B9288" t="s">
        <v>3525</v>
      </c>
      <c r="C9288" t="str">
        <f>VLOOKUP(B9288,customer!A:B,2,FALSE)</f>
        <v>Jackelyn Dahmel</v>
      </c>
      <c r="D9288" t="s">
        <v>3924</v>
      </c>
      <c r="E9288" t="str">
        <f>VLOOKUP(D9288,campaign!A:B,2,FALSE)</f>
        <v>RVOwner</v>
      </c>
      <c r="F9288" s="9">
        <v>45074</v>
      </c>
      <c r="G9288">
        <f>VLOOKUP(D9288,campaign!A:D,4,FALSE)</f>
        <v>22</v>
      </c>
    </row>
    <row r="9289" spans="2:7" x14ac:dyDescent="0.2">
      <c r="B9289" t="s">
        <v>3525</v>
      </c>
      <c r="C9289" t="str">
        <f>VLOOKUP(B9289,customer!A:B,2,FALSE)</f>
        <v>Jackelyn Dahmel</v>
      </c>
      <c r="D9289" t="s">
        <v>3924</v>
      </c>
      <c r="E9289" t="str">
        <f>VLOOKUP(D9289,campaign!A:B,2,FALSE)</f>
        <v>RVOwner</v>
      </c>
      <c r="F9289" s="9">
        <v>45081</v>
      </c>
      <c r="G9289">
        <f>VLOOKUP(D9289,campaign!A:D,4,FALSE)</f>
        <v>22</v>
      </c>
    </row>
    <row r="9290" spans="2:7" x14ac:dyDescent="0.2">
      <c r="B9290" t="s">
        <v>3525</v>
      </c>
      <c r="C9290" t="str">
        <f>VLOOKUP(B9290,customer!A:B,2,FALSE)</f>
        <v>Jackelyn Dahmel</v>
      </c>
      <c r="D9290" t="s">
        <v>3948</v>
      </c>
      <c r="E9290" t="str">
        <f>VLOOKUP(D9290,campaign!A:B,2,FALSE)</f>
        <v>HasCreditCard</v>
      </c>
      <c r="F9290" s="9">
        <v>44683</v>
      </c>
      <c r="G9290">
        <f>VLOOKUP(D9290,campaign!A:D,4,FALSE)</f>
        <v>65</v>
      </c>
    </row>
    <row r="9291" spans="2:7" x14ac:dyDescent="0.2">
      <c r="B9291" t="s">
        <v>3525</v>
      </c>
      <c r="C9291" t="str">
        <f>VLOOKUP(B9291,customer!A:B,2,FALSE)</f>
        <v>Jackelyn Dahmel</v>
      </c>
      <c r="D9291" t="s">
        <v>3948</v>
      </c>
      <c r="E9291" t="str">
        <f>VLOOKUP(D9291,campaign!A:B,2,FALSE)</f>
        <v>HasCreditCard</v>
      </c>
      <c r="F9291" s="9">
        <v>44719</v>
      </c>
      <c r="G9291">
        <f>VLOOKUP(D9291,campaign!A:D,4,FALSE)</f>
        <v>65</v>
      </c>
    </row>
    <row r="9292" spans="2:7" x14ac:dyDescent="0.2">
      <c r="B9292" t="s">
        <v>3525</v>
      </c>
      <c r="C9292" t="str">
        <f>VLOOKUP(B9292,customer!A:B,2,FALSE)</f>
        <v>Jackelyn Dahmel</v>
      </c>
      <c r="D9292" t="s">
        <v>3948</v>
      </c>
      <c r="E9292" t="str">
        <f>VLOOKUP(D9292,campaign!A:B,2,FALSE)</f>
        <v>HasCreditCard</v>
      </c>
      <c r="F9292" s="9">
        <v>44755</v>
      </c>
      <c r="G9292">
        <f>VLOOKUP(D9292,campaign!A:D,4,FALSE)</f>
        <v>65</v>
      </c>
    </row>
    <row r="9293" spans="2:7" x14ac:dyDescent="0.2">
      <c r="B9293" t="s">
        <v>3525</v>
      </c>
      <c r="C9293" t="str">
        <f>VLOOKUP(B9293,customer!A:B,2,FALSE)</f>
        <v>Jackelyn Dahmel</v>
      </c>
      <c r="D9293" t="s">
        <v>3948</v>
      </c>
      <c r="E9293" t="str">
        <f>VLOOKUP(D9293,campaign!A:B,2,FALSE)</f>
        <v>HasCreditCard</v>
      </c>
      <c r="F9293" s="9">
        <v>44780</v>
      </c>
      <c r="G9293">
        <f>VLOOKUP(D9293,campaign!A:D,4,FALSE)</f>
        <v>65</v>
      </c>
    </row>
    <row r="9294" spans="2:7" x14ac:dyDescent="0.2">
      <c r="B9294" t="s">
        <v>3525</v>
      </c>
      <c r="C9294" t="str">
        <f>VLOOKUP(B9294,customer!A:B,2,FALSE)</f>
        <v>Jackelyn Dahmel</v>
      </c>
      <c r="D9294" t="s">
        <v>3948</v>
      </c>
      <c r="E9294" t="str">
        <f>VLOOKUP(D9294,campaign!A:B,2,FALSE)</f>
        <v>HasCreditCard</v>
      </c>
      <c r="F9294" s="9">
        <v>44809</v>
      </c>
      <c r="G9294">
        <f>VLOOKUP(D9294,campaign!A:D,4,FALSE)</f>
        <v>65</v>
      </c>
    </row>
    <row r="9295" spans="2:7" x14ac:dyDescent="0.2">
      <c r="B9295" t="s">
        <v>3525</v>
      </c>
      <c r="C9295" t="str">
        <f>VLOOKUP(B9295,customer!A:B,2,FALSE)</f>
        <v>Jackelyn Dahmel</v>
      </c>
      <c r="D9295" t="s">
        <v>3948</v>
      </c>
      <c r="E9295" t="str">
        <f>VLOOKUP(D9295,campaign!A:B,2,FALSE)</f>
        <v>HasCreditCard</v>
      </c>
      <c r="F9295" s="9">
        <v>44845</v>
      </c>
      <c r="G9295">
        <f>VLOOKUP(D9295,campaign!A:D,4,FALSE)</f>
        <v>65</v>
      </c>
    </row>
    <row r="9296" spans="2:7" x14ac:dyDescent="0.2">
      <c r="B9296" t="s">
        <v>3525</v>
      </c>
      <c r="C9296" t="str">
        <f>VLOOKUP(B9296,customer!A:B,2,FALSE)</f>
        <v>Jackelyn Dahmel</v>
      </c>
      <c r="D9296" t="s">
        <v>3948</v>
      </c>
      <c r="E9296" t="str">
        <f>VLOOKUP(D9296,campaign!A:B,2,FALSE)</f>
        <v>HasCreditCard</v>
      </c>
      <c r="F9296" s="9">
        <v>44873</v>
      </c>
      <c r="G9296">
        <f>VLOOKUP(D9296,campaign!A:D,4,FALSE)</f>
        <v>65</v>
      </c>
    </row>
    <row r="9297" spans="2:7" x14ac:dyDescent="0.2">
      <c r="B9297" t="s">
        <v>3525</v>
      </c>
      <c r="C9297" t="str">
        <f>VLOOKUP(B9297,customer!A:B,2,FALSE)</f>
        <v>Jackelyn Dahmel</v>
      </c>
      <c r="D9297" t="s">
        <v>3948</v>
      </c>
      <c r="E9297" t="str">
        <f>VLOOKUP(D9297,campaign!A:B,2,FALSE)</f>
        <v>HasCreditCard</v>
      </c>
      <c r="F9297" s="9">
        <v>44897</v>
      </c>
      <c r="G9297">
        <f>VLOOKUP(D9297,campaign!A:D,4,FALSE)</f>
        <v>65</v>
      </c>
    </row>
    <row r="9298" spans="2:7" x14ac:dyDescent="0.2">
      <c r="B9298" t="s">
        <v>3525</v>
      </c>
      <c r="C9298" t="str">
        <f>VLOOKUP(B9298,customer!A:B,2,FALSE)</f>
        <v>Jackelyn Dahmel</v>
      </c>
      <c r="D9298" t="s">
        <v>3948</v>
      </c>
      <c r="E9298" t="str">
        <f>VLOOKUP(D9298,campaign!A:B,2,FALSE)</f>
        <v>HasCreditCard</v>
      </c>
      <c r="F9298" s="9">
        <v>44931</v>
      </c>
      <c r="G9298">
        <f>VLOOKUP(D9298,campaign!A:D,4,FALSE)</f>
        <v>65</v>
      </c>
    </row>
    <row r="9299" spans="2:7" x14ac:dyDescent="0.2">
      <c r="B9299" t="s">
        <v>3525</v>
      </c>
      <c r="C9299" t="str">
        <f>VLOOKUP(B9299,customer!A:B,2,FALSE)</f>
        <v>Jackelyn Dahmel</v>
      </c>
      <c r="D9299" t="s">
        <v>3948</v>
      </c>
      <c r="E9299" t="str">
        <f>VLOOKUP(D9299,campaign!A:B,2,FALSE)</f>
        <v>HasCreditCard</v>
      </c>
      <c r="F9299" s="9">
        <v>44969</v>
      </c>
      <c r="G9299">
        <f>VLOOKUP(D9299,campaign!A:D,4,FALSE)</f>
        <v>65</v>
      </c>
    </row>
    <row r="9300" spans="2:7" x14ac:dyDescent="0.2">
      <c r="B9300" t="s">
        <v>3525</v>
      </c>
      <c r="C9300" t="str">
        <f>VLOOKUP(B9300,customer!A:B,2,FALSE)</f>
        <v>Jackelyn Dahmel</v>
      </c>
      <c r="D9300" t="s">
        <v>3948</v>
      </c>
      <c r="E9300" t="str">
        <f>VLOOKUP(D9300,campaign!A:B,2,FALSE)</f>
        <v>HasCreditCard</v>
      </c>
      <c r="F9300" s="9">
        <v>45002</v>
      </c>
      <c r="G9300">
        <f>VLOOKUP(D9300,campaign!A:D,4,FALSE)</f>
        <v>65</v>
      </c>
    </row>
    <row r="9301" spans="2:7" x14ac:dyDescent="0.2">
      <c r="B9301" t="s">
        <v>3525</v>
      </c>
      <c r="C9301" t="str">
        <f>VLOOKUP(B9301,customer!A:B,2,FALSE)</f>
        <v>Jackelyn Dahmel</v>
      </c>
      <c r="D9301" t="s">
        <v>3948</v>
      </c>
      <c r="E9301" t="str">
        <f>VLOOKUP(D9301,campaign!A:B,2,FALSE)</f>
        <v>HasCreditCard</v>
      </c>
      <c r="F9301" s="9">
        <v>45026</v>
      </c>
      <c r="G9301">
        <f>VLOOKUP(D9301,campaign!A:D,4,FALSE)</f>
        <v>65</v>
      </c>
    </row>
    <row r="9302" spans="2:7" x14ac:dyDescent="0.2">
      <c r="B9302" t="s">
        <v>3525</v>
      </c>
      <c r="C9302" t="str">
        <f>VLOOKUP(B9302,customer!A:B,2,FALSE)</f>
        <v>Jackelyn Dahmel</v>
      </c>
      <c r="D9302" t="s">
        <v>3948</v>
      </c>
      <c r="E9302" t="str">
        <f>VLOOKUP(D9302,campaign!A:B,2,FALSE)</f>
        <v>HasCreditCard</v>
      </c>
      <c r="F9302" s="9">
        <v>45057</v>
      </c>
      <c r="G9302">
        <f>VLOOKUP(D9302,campaign!A:D,4,FALSE)</f>
        <v>65</v>
      </c>
    </row>
    <row r="9303" spans="2:7" x14ac:dyDescent="0.2">
      <c r="B9303" t="s">
        <v>3526</v>
      </c>
      <c r="C9303" t="str">
        <f>VLOOKUP(B9303,customer!A:B,2,FALSE)</f>
        <v>Claiborne Poplee</v>
      </c>
      <c r="D9303" t="s">
        <v>3923</v>
      </c>
      <c r="E9303" t="str">
        <f>VLOOKUP(D9303,campaign!A:B,2,FALSE)</f>
        <v>TruckOwner</v>
      </c>
      <c r="F9303" s="9">
        <v>44610</v>
      </c>
      <c r="G9303">
        <f>VLOOKUP(D9303,campaign!A:D,4,FALSE)</f>
        <v>26</v>
      </c>
    </row>
    <row r="9304" spans="2:7" x14ac:dyDescent="0.2">
      <c r="B9304" t="s">
        <v>3526</v>
      </c>
      <c r="C9304" t="str">
        <f>VLOOKUP(B9304,customer!A:B,2,FALSE)</f>
        <v>Claiborne Poplee</v>
      </c>
      <c r="D9304" t="s">
        <v>3923</v>
      </c>
      <c r="E9304" t="str">
        <f>VLOOKUP(D9304,campaign!A:B,2,FALSE)</f>
        <v>TruckOwner</v>
      </c>
      <c r="F9304" s="9">
        <v>44643</v>
      </c>
      <c r="G9304">
        <f>VLOOKUP(D9304,campaign!A:D,4,FALSE)</f>
        <v>26</v>
      </c>
    </row>
    <row r="9305" spans="2:7" x14ac:dyDescent="0.2">
      <c r="B9305" t="s">
        <v>3526</v>
      </c>
      <c r="C9305" t="str">
        <f>VLOOKUP(B9305,customer!A:B,2,FALSE)</f>
        <v>Claiborne Poplee</v>
      </c>
      <c r="D9305" t="s">
        <v>3923</v>
      </c>
      <c r="E9305" t="str">
        <f>VLOOKUP(D9305,campaign!A:B,2,FALSE)</f>
        <v>TruckOwner</v>
      </c>
      <c r="F9305" s="9">
        <v>44670</v>
      </c>
      <c r="G9305">
        <f>VLOOKUP(D9305,campaign!A:D,4,FALSE)</f>
        <v>26</v>
      </c>
    </row>
    <row r="9306" spans="2:7" x14ac:dyDescent="0.2">
      <c r="B9306" t="s">
        <v>3526</v>
      </c>
      <c r="C9306" t="str">
        <f>VLOOKUP(B9306,customer!A:B,2,FALSE)</f>
        <v>Claiborne Poplee</v>
      </c>
      <c r="D9306" t="s">
        <v>3923</v>
      </c>
      <c r="E9306" t="str">
        <f>VLOOKUP(D9306,campaign!A:B,2,FALSE)</f>
        <v>TruckOwner</v>
      </c>
      <c r="F9306" s="9">
        <v>44707</v>
      </c>
      <c r="G9306">
        <f>VLOOKUP(D9306,campaign!A:D,4,FALSE)</f>
        <v>26</v>
      </c>
    </row>
    <row r="9307" spans="2:7" x14ac:dyDescent="0.2">
      <c r="B9307" t="s">
        <v>3526</v>
      </c>
      <c r="C9307" t="str">
        <f>VLOOKUP(B9307,customer!A:B,2,FALSE)</f>
        <v>Claiborne Poplee</v>
      </c>
      <c r="D9307" t="s">
        <v>3923</v>
      </c>
      <c r="E9307" t="str">
        <f>VLOOKUP(D9307,campaign!A:B,2,FALSE)</f>
        <v>TruckOwner</v>
      </c>
      <c r="F9307" s="9">
        <v>44769</v>
      </c>
      <c r="G9307">
        <f>VLOOKUP(D9307,campaign!A:D,4,FALSE)</f>
        <v>26</v>
      </c>
    </row>
    <row r="9308" spans="2:7" x14ac:dyDescent="0.2">
      <c r="B9308" t="s">
        <v>3526</v>
      </c>
      <c r="C9308" t="str">
        <f>VLOOKUP(B9308,customer!A:B,2,FALSE)</f>
        <v>Claiborne Poplee</v>
      </c>
      <c r="D9308" t="s">
        <v>3923</v>
      </c>
      <c r="E9308" t="str">
        <f>VLOOKUP(D9308,campaign!A:B,2,FALSE)</f>
        <v>TruckOwner</v>
      </c>
      <c r="F9308" s="9">
        <v>44802</v>
      </c>
      <c r="G9308">
        <f>VLOOKUP(D9308,campaign!A:D,4,FALSE)</f>
        <v>26</v>
      </c>
    </row>
    <row r="9309" spans="2:7" x14ac:dyDescent="0.2">
      <c r="B9309" t="s">
        <v>3526</v>
      </c>
      <c r="C9309" t="str">
        <f>VLOOKUP(B9309,customer!A:B,2,FALSE)</f>
        <v>Claiborne Poplee</v>
      </c>
      <c r="D9309" t="s">
        <v>3923</v>
      </c>
      <c r="E9309" t="str">
        <f>VLOOKUP(D9309,campaign!A:B,2,FALSE)</f>
        <v>TruckOwner</v>
      </c>
      <c r="F9309" s="9">
        <v>44806</v>
      </c>
      <c r="G9309">
        <f>VLOOKUP(D9309,campaign!A:D,4,FALSE)</f>
        <v>26</v>
      </c>
    </row>
    <row r="9310" spans="2:7" x14ac:dyDescent="0.2">
      <c r="B9310" t="s">
        <v>3526</v>
      </c>
      <c r="C9310" t="str">
        <f>VLOOKUP(B9310,customer!A:B,2,FALSE)</f>
        <v>Claiborne Poplee</v>
      </c>
      <c r="D9310" t="s">
        <v>3923</v>
      </c>
      <c r="E9310" t="str">
        <f>VLOOKUP(D9310,campaign!A:B,2,FALSE)</f>
        <v>TruckOwner</v>
      </c>
      <c r="F9310" s="9">
        <v>44855</v>
      </c>
      <c r="G9310">
        <f>VLOOKUP(D9310,campaign!A:D,4,FALSE)</f>
        <v>26</v>
      </c>
    </row>
    <row r="9311" spans="2:7" x14ac:dyDescent="0.2">
      <c r="B9311" t="s">
        <v>3526</v>
      </c>
      <c r="C9311" t="str">
        <f>VLOOKUP(B9311,customer!A:B,2,FALSE)</f>
        <v>Claiborne Poplee</v>
      </c>
      <c r="D9311" t="s">
        <v>3923</v>
      </c>
      <c r="E9311" t="str">
        <f>VLOOKUP(D9311,campaign!A:B,2,FALSE)</f>
        <v>TruckOwner</v>
      </c>
      <c r="F9311" s="9">
        <v>44883</v>
      </c>
      <c r="G9311">
        <f>VLOOKUP(D9311,campaign!A:D,4,FALSE)</f>
        <v>26</v>
      </c>
    </row>
    <row r="9312" spans="2:7" x14ac:dyDescent="0.2">
      <c r="B9312" t="s">
        <v>3526</v>
      </c>
      <c r="C9312" t="str">
        <f>VLOOKUP(B9312,customer!A:B,2,FALSE)</f>
        <v>Claiborne Poplee</v>
      </c>
      <c r="D9312" t="s">
        <v>3923</v>
      </c>
      <c r="E9312" t="str">
        <f>VLOOKUP(D9312,campaign!A:B,2,FALSE)</f>
        <v>TruckOwner</v>
      </c>
      <c r="F9312" s="9">
        <v>44898</v>
      </c>
      <c r="G9312">
        <f>VLOOKUP(D9312,campaign!A:D,4,FALSE)</f>
        <v>26</v>
      </c>
    </row>
    <row r="9313" spans="2:7" x14ac:dyDescent="0.2">
      <c r="B9313" t="s">
        <v>3526</v>
      </c>
      <c r="C9313" t="str">
        <f>VLOOKUP(B9313,customer!A:B,2,FALSE)</f>
        <v>Claiborne Poplee</v>
      </c>
      <c r="D9313" t="s">
        <v>3923</v>
      </c>
      <c r="E9313" t="str">
        <f>VLOOKUP(D9313,campaign!A:B,2,FALSE)</f>
        <v>TruckOwner</v>
      </c>
      <c r="F9313" s="9">
        <v>44952</v>
      </c>
      <c r="G9313">
        <f>VLOOKUP(D9313,campaign!A:D,4,FALSE)</f>
        <v>26</v>
      </c>
    </row>
    <row r="9314" spans="2:7" x14ac:dyDescent="0.2">
      <c r="B9314" t="s">
        <v>3526</v>
      </c>
      <c r="C9314" t="str">
        <f>VLOOKUP(B9314,customer!A:B,2,FALSE)</f>
        <v>Claiborne Poplee</v>
      </c>
      <c r="D9314" t="s">
        <v>3923</v>
      </c>
      <c r="E9314" t="str">
        <f>VLOOKUP(D9314,campaign!A:B,2,FALSE)</f>
        <v>TruckOwner</v>
      </c>
      <c r="F9314" s="9">
        <v>44984</v>
      </c>
      <c r="G9314">
        <f>VLOOKUP(D9314,campaign!A:D,4,FALSE)</f>
        <v>26</v>
      </c>
    </row>
    <row r="9315" spans="2:7" x14ac:dyDescent="0.2">
      <c r="B9315" t="s">
        <v>3526</v>
      </c>
      <c r="C9315" t="str">
        <f>VLOOKUP(B9315,customer!A:B,2,FALSE)</f>
        <v>Claiborne Poplee</v>
      </c>
      <c r="D9315" t="s">
        <v>3923</v>
      </c>
      <c r="E9315" t="str">
        <f>VLOOKUP(D9315,campaign!A:B,2,FALSE)</f>
        <v>TruckOwner</v>
      </c>
      <c r="F9315" s="9">
        <v>45007</v>
      </c>
      <c r="G9315">
        <f>VLOOKUP(D9315,campaign!A:D,4,FALSE)</f>
        <v>26</v>
      </c>
    </row>
    <row r="9316" spans="2:7" x14ac:dyDescent="0.2">
      <c r="B9316" t="s">
        <v>3526</v>
      </c>
      <c r="C9316" t="str">
        <f>VLOOKUP(B9316,customer!A:B,2,FALSE)</f>
        <v>Claiborne Poplee</v>
      </c>
      <c r="D9316" t="s">
        <v>3923</v>
      </c>
      <c r="E9316" t="str">
        <f>VLOOKUP(D9316,campaign!A:B,2,FALSE)</f>
        <v>TruckOwner</v>
      </c>
      <c r="F9316" s="9">
        <v>45042</v>
      </c>
      <c r="G9316">
        <f>VLOOKUP(D9316,campaign!A:D,4,FALSE)</f>
        <v>26</v>
      </c>
    </row>
    <row r="9317" spans="2:7" x14ac:dyDescent="0.2">
      <c r="B9317" t="s">
        <v>3526</v>
      </c>
      <c r="C9317" t="str">
        <f>VLOOKUP(B9317,customer!A:B,2,FALSE)</f>
        <v>Claiborne Poplee</v>
      </c>
      <c r="D9317" t="s">
        <v>3923</v>
      </c>
      <c r="E9317" t="str">
        <f>VLOOKUP(D9317,campaign!A:B,2,FALSE)</f>
        <v>TruckOwner</v>
      </c>
      <c r="F9317" s="9">
        <v>45048</v>
      </c>
      <c r="G9317">
        <f>VLOOKUP(D9317,campaign!A:D,4,FALSE)</f>
        <v>26</v>
      </c>
    </row>
    <row r="9318" spans="2:7" x14ac:dyDescent="0.2">
      <c r="B9318" t="s">
        <v>3526</v>
      </c>
      <c r="C9318" t="str">
        <f>VLOOKUP(B9318,customer!A:B,2,FALSE)</f>
        <v>Claiborne Poplee</v>
      </c>
      <c r="D9318" t="s">
        <v>3922</v>
      </c>
      <c r="E9318" t="str">
        <f>VLOOKUP(D9318,campaign!A:B,2,FALSE)</f>
        <v>HandsetWebCapable</v>
      </c>
      <c r="F9318" s="9">
        <v>44994</v>
      </c>
      <c r="G9318">
        <f>VLOOKUP(D9318,campaign!A:D,4,FALSE)</f>
        <v>62</v>
      </c>
    </row>
    <row r="9319" spans="2:7" x14ac:dyDescent="0.2">
      <c r="B9319" t="s">
        <v>3526</v>
      </c>
      <c r="C9319" t="str">
        <f>VLOOKUP(B9319,customer!A:B,2,FALSE)</f>
        <v>Claiborne Poplee</v>
      </c>
      <c r="D9319" t="s">
        <v>3922</v>
      </c>
      <c r="E9319" t="str">
        <f>VLOOKUP(D9319,campaign!A:B,2,FALSE)</f>
        <v>HandsetWebCapable</v>
      </c>
      <c r="F9319" s="9">
        <v>45032</v>
      </c>
      <c r="G9319">
        <f>VLOOKUP(D9319,campaign!A:D,4,FALSE)</f>
        <v>62</v>
      </c>
    </row>
    <row r="9320" spans="2:7" x14ac:dyDescent="0.2">
      <c r="B9320" t="s">
        <v>3526</v>
      </c>
      <c r="C9320" t="str">
        <f>VLOOKUP(B9320,customer!A:B,2,FALSE)</f>
        <v>Claiborne Poplee</v>
      </c>
      <c r="D9320" t="s">
        <v>3922</v>
      </c>
      <c r="E9320" t="str">
        <f>VLOOKUP(D9320,campaign!A:B,2,FALSE)</f>
        <v>HandsetWebCapable</v>
      </c>
      <c r="F9320" s="9">
        <v>45060</v>
      </c>
      <c r="G9320">
        <f>VLOOKUP(D9320,campaign!A:D,4,FALSE)</f>
        <v>62</v>
      </c>
    </row>
    <row r="9321" spans="2:7" x14ac:dyDescent="0.2">
      <c r="B9321" t="s">
        <v>3527</v>
      </c>
      <c r="C9321" t="str">
        <f>VLOOKUP(B9321,customer!A:B,2,FALSE)</f>
        <v>Ingmar Cund</v>
      </c>
      <c r="D9321" t="s">
        <v>3925</v>
      </c>
      <c r="E9321" t="str">
        <f>VLOOKUP(D9321,campaign!A:B,2,FALSE)</f>
        <v>Homeownership</v>
      </c>
      <c r="F9321" s="9">
        <v>44703</v>
      </c>
      <c r="G9321">
        <f>VLOOKUP(D9321,campaign!A:D,4,FALSE)</f>
        <v>13</v>
      </c>
    </row>
    <row r="9322" spans="2:7" x14ac:dyDescent="0.2">
      <c r="B9322" t="s">
        <v>3527</v>
      </c>
      <c r="C9322" t="str">
        <f>VLOOKUP(B9322,customer!A:B,2,FALSE)</f>
        <v>Ingmar Cund</v>
      </c>
      <c r="D9322" t="s">
        <v>3925</v>
      </c>
      <c r="E9322" t="str">
        <f>VLOOKUP(D9322,campaign!A:B,2,FALSE)</f>
        <v>Homeownership</v>
      </c>
      <c r="F9322" s="9">
        <v>44738</v>
      </c>
      <c r="G9322">
        <f>VLOOKUP(D9322,campaign!A:D,4,FALSE)</f>
        <v>13</v>
      </c>
    </row>
    <row r="9323" spans="2:7" x14ac:dyDescent="0.2">
      <c r="B9323" t="s">
        <v>3527</v>
      </c>
      <c r="C9323" t="str">
        <f>VLOOKUP(B9323,customer!A:B,2,FALSE)</f>
        <v>Ingmar Cund</v>
      </c>
      <c r="D9323" t="s">
        <v>3925</v>
      </c>
      <c r="E9323" t="str">
        <f>VLOOKUP(D9323,campaign!A:B,2,FALSE)</f>
        <v>Homeownership</v>
      </c>
      <c r="F9323" s="9">
        <v>44744</v>
      </c>
      <c r="G9323">
        <f>VLOOKUP(D9323,campaign!A:D,4,FALSE)</f>
        <v>13</v>
      </c>
    </row>
    <row r="9324" spans="2:7" x14ac:dyDescent="0.2">
      <c r="B9324" t="s">
        <v>3527</v>
      </c>
      <c r="C9324" t="str">
        <f>VLOOKUP(B9324,customer!A:B,2,FALSE)</f>
        <v>Ingmar Cund</v>
      </c>
      <c r="D9324" t="s">
        <v>3925</v>
      </c>
      <c r="E9324" t="str">
        <f>VLOOKUP(D9324,campaign!A:B,2,FALSE)</f>
        <v>Homeownership</v>
      </c>
      <c r="F9324" s="9">
        <v>44774</v>
      </c>
      <c r="G9324">
        <f>VLOOKUP(D9324,campaign!A:D,4,FALSE)</f>
        <v>13</v>
      </c>
    </row>
    <row r="9325" spans="2:7" x14ac:dyDescent="0.2">
      <c r="B9325" t="s">
        <v>3527</v>
      </c>
      <c r="C9325" t="str">
        <f>VLOOKUP(B9325,customer!A:B,2,FALSE)</f>
        <v>Ingmar Cund</v>
      </c>
      <c r="D9325" t="s">
        <v>3925</v>
      </c>
      <c r="E9325" t="str">
        <f>VLOOKUP(D9325,campaign!A:B,2,FALSE)</f>
        <v>Homeownership</v>
      </c>
      <c r="F9325" s="9">
        <v>44865</v>
      </c>
      <c r="G9325">
        <f>VLOOKUP(D9325,campaign!A:D,4,FALSE)</f>
        <v>13</v>
      </c>
    </row>
    <row r="9326" spans="2:7" x14ac:dyDescent="0.2">
      <c r="B9326" t="s">
        <v>3527</v>
      </c>
      <c r="C9326" t="str">
        <f>VLOOKUP(B9326,customer!A:B,2,FALSE)</f>
        <v>Ingmar Cund</v>
      </c>
      <c r="D9326" t="s">
        <v>3925</v>
      </c>
      <c r="E9326" t="str">
        <f>VLOOKUP(D9326,campaign!A:B,2,FALSE)</f>
        <v>Homeownership</v>
      </c>
      <c r="F9326" s="9">
        <v>44896</v>
      </c>
      <c r="G9326">
        <f>VLOOKUP(D9326,campaign!A:D,4,FALSE)</f>
        <v>13</v>
      </c>
    </row>
    <row r="9327" spans="2:7" x14ac:dyDescent="0.2">
      <c r="B9327" t="s">
        <v>3527</v>
      </c>
      <c r="C9327" t="str">
        <f>VLOOKUP(B9327,customer!A:B,2,FALSE)</f>
        <v>Ingmar Cund</v>
      </c>
      <c r="D9327" t="s">
        <v>3925</v>
      </c>
      <c r="E9327" t="str">
        <f>VLOOKUP(D9327,campaign!A:B,2,FALSE)</f>
        <v>Homeownership</v>
      </c>
      <c r="F9327" s="9">
        <v>44930</v>
      </c>
      <c r="G9327">
        <f>VLOOKUP(D9327,campaign!A:D,4,FALSE)</f>
        <v>13</v>
      </c>
    </row>
    <row r="9328" spans="2:7" x14ac:dyDescent="0.2">
      <c r="B9328" t="s">
        <v>3527</v>
      </c>
      <c r="C9328" t="str">
        <f>VLOOKUP(B9328,customer!A:B,2,FALSE)</f>
        <v>Ingmar Cund</v>
      </c>
      <c r="D9328" t="s">
        <v>3925</v>
      </c>
      <c r="E9328" t="str">
        <f>VLOOKUP(D9328,campaign!A:B,2,FALSE)</f>
        <v>Homeownership</v>
      </c>
      <c r="F9328" s="9">
        <v>44980</v>
      </c>
      <c r="G9328">
        <f>VLOOKUP(D9328,campaign!A:D,4,FALSE)</f>
        <v>13</v>
      </c>
    </row>
    <row r="9329" spans="2:7" x14ac:dyDescent="0.2">
      <c r="B9329" t="s">
        <v>3527</v>
      </c>
      <c r="C9329" t="str">
        <f>VLOOKUP(B9329,customer!A:B,2,FALSE)</f>
        <v>Ingmar Cund</v>
      </c>
      <c r="D9329" t="s">
        <v>3925</v>
      </c>
      <c r="E9329" t="str">
        <f>VLOOKUP(D9329,campaign!A:B,2,FALSE)</f>
        <v>Homeownership</v>
      </c>
      <c r="F9329" s="9">
        <v>44988</v>
      </c>
      <c r="G9329">
        <f>VLOOKUP(D9329,campaign!A:D,4,FALSE)</f>
        <v>13</v>
      </c>
    </row>
    <row r="9330" spans="2:7" x14ac:dyDescent="0.2">
      <c r="B9330" t="s">
        <v>3527</v>
      </c>
      <c r="C9330" t="str">
        <f>VLOOKUP(B9330,customer!A:B,2,FALSE)</f>
        <v>Ingmar Cund</v>
      </c>
      <c r="D9330" t="s">
        <v>3925</v>
      </c>
      <c r="E9330" t="str">
        <f>VLOOKUP(D9330,campaign!A:B,2,FALSE)</f>
        <v>Homeownership</v>
      </c>
      <c r="F9330" s="9">
        <v>45038</v>
      </c>
      <c r="G9330">
        <f>VLOOKUP(D9330,campaign!A:D,4,FALSE)</f>
        <v>13</v>
      </c>
    </row>
    <row r="9331" spans="2:7" x14ac:dyDescent="0.2">
      <c r="B9331" t="s">
        <v>3527</v>
      </c>
      <c r="C9331" t="str">
        <f>VLOOKUP(B9331,customer!A:B,2,FALSE)</f>
        <v>Ingmar Cund</v>
      </c>
      <c r="D9331" t="s">
        <v>3925</v>
      </c>
      <c r="E9331" t="str">
        <f>VLOOKUP(D9331,campaign!A:B,2,FALSE)</f>
        <v>Homeownership</v>
      </c>
      <c r="F9331" s="9">
        <v>45069</v>
      </c>
      <c r="G9331">
        <f>VLOOKUP(D9331,campaign!A:D,4,FALSE)</f>
        <v>13</v>
      </c>
    </row>
    <row r="9332" spans="2:7" x14ac:dyDescent="0.2">
      <c r="B9332" t="s">
        <v>3527</v>
      </c>
      <c r="C9332" t="str">
        <f>VLOOKUP(B9332,customer!A:B,2,FALSE)</f>
        <v>Ingmar Cund</v>
      </c>
      <c r="D9332" t="s">
        <v>3925</v>
      </c>
      <c r="E9332" t="str">
        <f>VLOOKUP(D9332,campaign!A:B,2,FALSE)</f>
        <v>Homeownership</v>
      </c>
      <c r="F9332" s="9">
        <v>45079</v>
      </c>
      <c r="G9332">
        <f>VLOOKUP(D9332,campaign!A:D,4,FALSE)</f>
        <v>13</v>
      </c>
    </row>
    <row r="9333" spans="2:7" x14ac:dyDescent="0.2">
      <c r="B9333" t="s">
        <v>3528</v>
      </c>
      <c r="C9333" t="str">
        <f>VLOOKUP(B9333,customer!A:B,2,FALSE)</f>
        <v>Chrisy Kuzma</v>
      </c>
      <c r="D9333" t="s">
        <v>3948</v>
      </c>
      <c r="E9333" t="str">
        <f>VLOOKUP(D9333,campaign!A:B,2,FALSE)</f>
        <v>HasCreditCard</v>
      </c>
      <c r="F9333" s="9">
        <v>44664</v>
      </c>
      <c r="G9333">
        <f>VLOOKUP(D9333,campaign!A:D,4,FALSE)</f>
        <v>65</v>
      </c>
    </row>
    <row r="9334" spans="2:7" x14ac:dyDescent="0.2">
      <c r="B9334" t="s">
        <v>3528</v>
      </c>
      <c r="C9334" t="str">
        <f>VLOOKUP(B9334,customer!A:B,2,FALSE)</f>
        <v>Chrisy Kuzma</v>
      </c>
      <c r="D9334" t="s">
        <v>3948</v>
      </c>
      <c r="E9334" t="str">
        <f>VLOOKUP(D9334,campaign!A:B,2,FALSE)</f>
        <v>HasCreditCard</v>
      </c>
      <c r="F9334" s="9">
        <v>44698</v>
      </c>
      <c r="G9334">
        <f>VLOOKUP(D9334,campaign!A:D,4,FALSE)</f>
        <v>65</v>
      </c>
    </row>
    <row r="9335" spans="2:7" x14ac:dyDescent="0.2">
      <c r="B9335" t="s">
        <v>3528</v>
      </c>
      <c r="C9335" t="str">
        <f>VLOOKUP(B9335,customer!A:B,2,FALSE)</f>
        <v>Chrisy Kuzma</v>
      </c>
      <c r="D9335" t="s">
        <v>3948</v>
      </c>
      <c r="E9335" t="str">
        <f>VLOOKUP(D9335,campaign!A:B,2,FALSE)</f>
        <v>HasCreditCard</v>
      </c>
      <c r="F9335" s="9">
        <v>44739</v>
      </c>
      <c r="G9335">
        <f>VLOOKUP(D9335,campaign!A:D,4,FALSE)</f>
        <v>65</v>
      </c>
    </row>
    <row r="9336" spans="2:7" x14ac:dyDescent="0.2">
      <c r="B9336" t="s">
        <v>3528</v>
      </c>
      <c r="C9336" t="str">
        <f>VLOOKUP(B9336,customer!A:B,2,FALSE)</f>
        <v>Chrisy Kuzma</v>
      </c>
      <c r="D9336" t="s">
        <v>3948</v>
      </c>
      <c r="E9336" t="str">
        <f>VLOOKUP(D9336,campaign!A:B,2,FALSE)</f>
        <v>HasCreditCard</v>
      </c>
      <c r="F9336" s="9">
        <v>44764</v>
      </c>
      <c r="G9336">
        <f>VLOOKUP(D9336,campaign!A:D,4,FALSE)</f>
        <v>65</v>
      </c>
    </row>
    <row r="9337" spans="2:7" x14ac:dyDescent="0.2">
      <c r="B9337" t="s">
        <v>3528</v>
      </c>
      <c r="C9337" t="str">
        <f>VLOOKUP(B9337,customer!A:B,2,FALSE)</f>
        <v>Chrisy Kuzma</v>
      </c>
      <c r="D9337" t="s">
        <v>3948</v>
      </c>
      <c r="E9337" t="str">
        <f>VLOOKUP(D9337,campaign!A:B,2,FALSE)</f>
        <v>HasCreditCard</v>
      </c>
      <c r="F9337" s="9">
        <v>44788</v>
      </c>
      <c r="G9337">
        <f>VLOOKUP(D9337,campaign!A:D,4,FALSE)</f>
        <v>65</v>
      </c>
    </row>
    <row r="9338" spans="2:7" x14ac:dyDescent="0.2">
      <c r="B9338" t="s">
        <v>3528</v>
      </c>
      <c r="C9338" t="str">
        <f>VLOOKUP(B9338,customer!A:B,2,FALSE)</f>
        <v>Chrisy Kuzma</v>
      </c>
      <c r="D9338" t="s">
        <v>3948</v>
      </c>
      <c r="E9338" t="str">
        <f>VLOOKUP(D9338,campaign!A:B,2,FALSE)</f>
        <v>HasCreditCard</v>
      </c>
      <c r="F9338" s="9">
        <v>44848</v>
      </c>
      <c r="G9338">
        <f>VLOOKUP(D9338,campaign!A:D,4,FALSE)</f>
        <v>65</v>
      </c>
    </row>
    <row r="9339" spans="2:7" x14ac:dyDescent="0.2">
      <c r="B9339" t="s">
        <v>3528</v>
      </c>
      <c r="C9339" t="str">
        <f>VLOOKUP(B9339,customer!A:B,2,FALSE)</f>
        <v>Chrisy Kuzma</v>
      </c>
      <c r="D9339" t="s">
        <v>3948</v>
      </c>
      <c r="E9339" t="str">
        <f>VLOOKUP(D9339,campaign!A:B,2,FALSE)</f>
        <v>HasCreditCard</v>
      </c>
      <c r="F9339" s="9">
        <v>44888</v>
      </c>
      <c r="G9339">
        <f>VLOOKUP(D9339,campaign!A:D,4,FALSE)</f>
        <v>65</v>
      </c>
    </row>
    <row r="9340" spans="2:7" x14ac:dyDescent="0.2">
      <c r="B9340" t="s">
        <v>3528</v>
      </c>
      <c r="C9340" t="str">
        <f>VLOOKUP(B9340,customer!A:B,2,FALSE)</f>
        <v>Chrisy Kuzma</v>
      </c>
      <c r="D9340" t="s">
        <v>3948</v>
      </c>
      <c r="E9340" t="str">
        <f>VLOOKUP(D9340,campaign!A:B,2,FALSE)</f>
        <v>HasCreditCard</v>
      </c>
      <c r="F9340" s="9">
        <v>44941</v>
      </c>
      <c r="G9340">
        <f>VLOOKUP(D9340,campaign!A:D,4,FALSE)</f>
        <v>65</v>
      </c>
    </row>
    <row r="9341" spans="2:7" x14ac:dyDescent="0.2">
      <c r="B9341" t="s">
        <v>3528</v>
      </c>
      <c r="C9341" t="str">
        <f>VLOOKUP(B9341,customer!A:B,2,FALSE)</f>
        <v>Chrisy Kuzma</v>
      </c>
      <c r="D9341" t="s">
        <v>3948</v>
      </c>
      <c r="E9341" t="str">
        <f>VLOOKUP(D9341,campaign!A:B,2,FALSE)</f>
        <v>HasCreditCard</v>
      </c>
      <c r="F9341" s="9">
        <v>45009</v>
      </c>
      <c r="G9341">
        <f>VLOOKUP(D9341,campaign!A:D,4,FALSE)</f>
        <v>65</v>
      </c>
    </row>
    <row r="9342" spans="2:7" x14ac:dyDescent="0.2">
      <c r="B9342" t="s">
        <v>3528</v>
      </c>
      <c r="C9342" t="str">
        <f>VLOOKUP(B9342,customer!A:B,2,FALSE)</f>
        <v>Chrisy Kuzma</v>
      </c>
      <c r="D9342" t="s">
        <v>3948</v>
      </c>
      <c r="E9342" t="str">
        <f>VLOOKUP(D9342,campaign!A:B,2,FALSE)</f>
        <v>HasCreditCard</v>
      </c>
      <c r="F9342" s="9">
        <v>45061</v>
      </c>
      <c r="G9342">
        <f>VLOOKUP(D9342,campaign!A:D,4,FALSE)</f>
        <v>65</v>
      </c>
    </row>
    <row r="9343" spans="2:7" x14ac:dyDescent="0.2">
      <c r="B9343" t="s">
        <v>3528</v>
      </c>
      <c r="C9343" t="str">
        <f>VLOOKUP(B9343,customer!A:B,2,FALSE)</f>
        <v>Chrisy Kuzma</v>
      </c>
      <c r="D9343" t="s">
        <v>3949</v>
      </c>
      <c r="E9343" t="str">
        <f>VLOOKUP(D9343,campaign!A:B,2,FALSE)</f>
        <v>NewCellphoneUser</v>
      </c>
      <c r="F9343" s="9">
        <v>45034</v>
      </c>
      <c r="G9343">
        <f>VLOOKUP(D9343,campaign!A:D,4,FALSE)</f>
        <v>25</v>
      </c>
    </row>
    <row r="9344" spans="2:7" x14ac:dyDescent="0.2">
      <c r="B9344" t="s">
        <v>3528</v>
      </c>
      <c r="C9344" t="str">
        <f>VLOOKUP(B9344,customer!A:B,2,FALSE)</f>
        <v>Chrisy Kuzma</v>
      </c>
      <c r="D9344" t="s">
        <v>3949</v>
      </c>
      <c r="E9344" t="str">
        <f>VLOOKUP(D9344,campaign!A:B,2,FALSE)</f>
        <v>NewCellphoneUser</v>
      </c>
      <c r="F9344" s="9">
        <v>45065</v>
      </c>
      <c r="G9344">
        <f>VLOOKUP(D9344,campaign!A:D,4,FALSE)</f>
        <v>25</v>
      </c>
    </row>
    <row r="9345" spans="2:7" x14ac:dyDescent="0.2">
      <c r="B9345" t="s">
        <v>3528</v>
      </c>
      <c r="C9345" t="str">
        <f>VLOOKUP(B9345,customer!A:B,2,FALSE)</f>
        <v>Chrisy Kuzma</v>
      </c>
      <c r="D9345" t="s">
        <v>3949</v>
      </c>
      <c r="E9345" t="str">
        <f>VLOOKUP(D9345,campaign!A:B,2,FALSE)</f>
        <v>NewCellphoneUser</v>
      </c>
      <c r="F9345" s="9">
        <v>45079</v>
      </c>
      <c r="G9345">
        <f>VLOOKUP(D9345,campaign!A:D,4,FALSE)</f>
        <v>25</v>
      </c>
    </row>
    <row r="9346" spans="2:7" x14ac:dyDescent="0.2">
      <c r="B9346" t="s">
        <v>3529</v>
      </c>
      <c r="C9346" t="str">
        <f>VLOOKUP(B9346,customer!A:B,2,FALSE)</f>
        <v>Loni Cartmail</v>
      </c>
      <c r="D9346" t="s">
        <v>3952</v>
      </c>
      <c r="E9346" t="str">
        <f>VLOOKUP(D9346,campaign!A:B,2,FALSE)</f>
        <v>MadeCallToRetentionTeam</v>
      </c>
      <c r="F9346" s="9">
        <v>45043</v>
      </c>
      <c r="G9346">
        <f>VLOOKUP(D9346,campaign!A:D,4,FALSE)</f>
        <v>16</v>
      </c>
    </row>
    <row r="9347" spans="2:7" x14ac:dyDescent="0.2">
      <c r="B9347" t="s">
        <v>3529</v>
      </c>
      <c r="C9347" t="str">
        <f>VLOOKUP(B9347,customer!A:B,2,FALSE)</f>
        <v>Loni Cartmail</v>
      </c>
      <c r="D9347" t="s">
        <v>3952</v>
      </c>
      <c r="E9347" t="str">
        <f>VLOOKUP(D9347,campaign!A:B,2,FALSE)</f>
        <v>MadeCallToRetentionTeam</v>
      </c>
      <c r="F9347" s="9">
        <v>45074</v>
      </c>
      <c r="G9347">
        <f>VLOOKUP(D9347,campaign!A:D,4,FALSE)</f>
        <v>16</v>
      </c>
    </row>
    <row r="9348" spans="2:7" x14ac:dyDescent="0.2">
      <c r="B9348" t="s">
        <v>3529</v>
      </c>
      <c r="C9348" t="str">
        <f>VLOOKUP(B9348,customer!A:B,2,FALSE)</f>
        <v>Loni Cartmail</v>
      </c>
      <c r="D9348" t="s">
        <v>3952</v>
      </c>
      <c r="E9348" t="str">
        <f>VLOOKUP(D9348,campaign!A:B,2,FALSE)</f>
        <v>MadeCallToRetentionTeam</v>
      </c>
      <c r="F9348" s="9">
        <v>45087</v>
      </c>
      <c r="G9348">
        <f>VLOOKUP(D9348,campaign!A:D,4,FALSE)</f>
        <v>16</v>
      </c>
    </row>
    <row r="9349" spans="2:7" x14ac:dyDescent="0.2">
      <c r="B9349" t="s">
        <v>3530</v>
      </c>
      <c r="C9349" t="str">
        <f>VLOOKUP(B9349,customer!A:B,2,FALSE)</f>
        <v>Maximo Clemits</v>
      </c>
      <c r="D9349" t="s">
        <v>3927</v>
      </c>
      <c r="E9349" t="str">
        <f>VLOOKUP(D9349,campaign!A:B,2,FALSE)</f>
        <v>RespondsToMailOffers</v>
      </c>
      <c r="F9349" s="9">
        <v>44802</v>
      </c>
      <c r="G9349">
        <f>VLOOKUP(D9349,campaign!A:D,4,FALSE)</f>
        <v>27</v>
      </c>
    </row>
    <row r="9350" spans="2:7" x14ac:dyDescent="0.2">
      <c r="B9350" t="s">
        <v>3530</v>
      </c>
      <c r="C9350" t="str">
        <f>VLOOKUP(B9350,customer!A:B,2,FALSE)</f>
        <v>Maximo Clemits</v>
      </c>
      <c r="D9350" t="s">
        <v>3927</v>
      </c>
      <c r="E9350" t="str">
        <f>VLOOKUP(D9350,campaign!A:B,2,FALSE)</f>
        <v>RespondsToMailOffers</v>
      </c>
      <c r="F9350" s="9">
        <v>44841</v>
      </c>
      <c r="G9350">
        <f>VLOOKUP(D9350,campaign!A:D,4,FALSE)</f>
        <v>27</v>
      </c>
    </row>
    <row r="9351" spans="2:7" x14ac:dyDescent="0.2">
      <c r="B9351" t="s">
        <v>3530</v>
      </c>
      <c r="C9351" t="str">
        <f>VLOOKUP(B9351,customer!A:B,2,FALSE)</f>
        <v>Maximo Clemits</v>
      </c>
      <c r="D9351" t="s">
        <v>3927</v>
      </c>
      <c r="E9351" t="str">
        <f>VLOOKUP(D9351,campaign!A:B,2,FALSE)</f>
        <v>RespondsToMailOffers</v>
      </c>
      <c r="F9351" s="9">
        <v>44878</v>
      </c>
      <c r="G9351">
        <f>VLOOKUP(D9351,campaign!A:D,4,FALSE)</f>
        <v>27</v>
      </c>
    </row>
    <row r="9352" spans="2:7" x14ac:dyDescent="0.2">
      <c r="B9352" t="s">
        <v>3530</v>
      </c>
      <c r="C9352" t="str">
        <f>VLOOKUP(B9352,customer!A:B,2,FALSE)</f>
        <v>Maximo Clemits</v>
      </c>
      <c r="D9352" t="s">
        <v>3927</v>
      </c>
      <c r="E9352" t="str">
        <f>VLOOKUP(D9352,campaign!A:B,2,FALSE)</f>
        <v>RespondsToMailOffers</v>
      </c>
      <c r="F9352" s="9">
        <v>44926</v>
      </c>
      <c r="G9352">
        <f>VLOOKUP(D9352,campaign!A:D,4,FALSE)</f>
        <v>27</v>
      </c>
    </row>
    <row r="9353" spans="2:7" x14ac:dyDescent="0.2">
      <c r="B9353" t="s">
        <v>3530</v>
      </c>
      <c r="C9353" t="str">
        <f>VLOOKUP(B9353,customer!A:B,2,FALSE)</f>
        <v>Maximo Clemits</v>
      </c>
      <c r="D9353" t="s">
        <v>3927</v>
      </c>
      <c r="E9353" t="str">
        <f>VLOOKUP(D9353,campaign!A:B,2,FALSE)</f>
        <v>RespondsToMailOffers</v>
      </c>
      <c r="F9353" s="9">
        <v>44956</v>
      </c>
      <c r="G9353">
        <f>VLOOKUP(D9353,campaign!A:D,4,FALSE)</f>
        <v>27</v>
      </c>
    </row>
    <row r="9354" spans="2:7" x14ac:dyDescent="0.2">
      <c r="B9354" t="s">
        <v>3530</v>
      </c>
      <c r="C9354" t="str">
        <f>VLOOKUP(B9354,customer!A:B,2,FALSE)</f>
        <v>Maximo Clemits</v>
      </c>
      <c r="D9354" t="s">
        <v>3927</v>
      </c>
      <c r="E9354" t="str">
        <f>VLOOKUP(D9354,campaign!A:B,2,FALSE)</f>
        <v>RespondsToMailOffers</v>
      </c>
      <c r="F9354" s="9">
        <v>44968</v>
      </c>
      <c r="G9354">
        <f>VLOOKUP(D9354,campaign!A:D,4,FALSE)</f>
        <v>27</v>
      </c>
    </row>
    <row r="9355" spans="2:7" x14ac:dyDescent="0.2">
      <c r="B9355" t="s">
        <v>3530</v>
      </c>
      <c r="C9355" t="str">
        <f>VLOOKUP(B9355,customer!A:B,2,FALSE)</f>
        <v>Maximo Clemits</v>
      </c>
      <c r="D9355" t="s">
        <v>3927</v>
      </c>
      <c r="E9355" t="str">
        <f>VLOOKUP(D9355,campaign!A:B,2,FALSE)</f>
        <v>RespondsToMailOffers</v>
      </c>
      <c r="F9355" s="9">
        <v>44997</v>
      </c>
      <c r="G9355">
        <f>VLOOKUP(D9355,campaign!A:D,4,FALSE)</f>
        <v>27</v>
      </c>
    </row>
    <row r="9356" spans="2:7" x14ac:dyDescent="0.2">
      <c r="B9356" t="s">
        <v>3530</v>
      </c>
      <c r="C9356" t="str">
        <f>VLOOKUP(B9356,customer!A:B,2,FALSE)</f>
        <v>Maximo Clemits</v>
      </c>
      <c r="D9356" t="s">
        <v>3927</v>
      </c>
      <c r="E9356" t="str">
        <f>VLOOKUP(D9356,campaign!A:B,2,FALSE)</f>
        <v>RespondsToMailOffers</v>
      </c>
      <c r="F9356" s="9">
        <v>45024</v>
      </c>
      <c r="G9356">
        <f>VLOOKUP(D9356,campaign!A:D,4,FALSE)</f>
        <v>27</v>
      </c>
    </row>
    <row r="9357" spans="2:7" x14ac:dyDescent="0.2">
      <c r="B9357" t="s">
        <v>3530</v>
      </c>
      <c r="C9357" t="str">
        <f>VLOOKUP(B9357,customer!A:B,2,FALSE)</f>
        <v>Maximo Clemits</v>
      </c>
      <c r="D9357" t="s">
        <v>3927</v>
      </c>
      <c r="E9357" t="str">
        <f>VLOOKUP(D9357,campaign!A:B,2,FALSE)</f>
        <v>RespondsToMailOffers</v>
      </c>
      <c r="F9357" s="9">
        <v>45047</v>
      </c>
      <c r="G9357">
        <f>VLOOKUP(D9357,campaign!A:D,4,FALSE)</f>
        <v>27</v>
      </c>
    </row>
    <row r="9358" spans="2:7" x14ac:dyDescent="0.2">
      <c r="B9358" t="s">
        <v>3530</v>
      </c>
      <c r="C9358" t="str">
        <f>VLOOKUP(B9358,customer!A:B,2,FALSE)</f>
        <v>Maximo Clemits</v>
      </c>
      <c r="D9358" t="s">
        <v>3927</v>
      </c>
      <c r="E9358" t="str">
        <f>VLOOKUP(D9358,campaign!A:B,2,FALSE)</f>
        <v>RespondsToMailOffers</v>
      </c>
      <c r="F9358" s="9">
        <v>45081</v>
      </c>
      <c r="G9358">
        <f>VLOOKUP(D9358,campaign!A:D,4,FALSE)</f>
        <v>27</v>
      </c>
    </row>
    <row r="9359" spans="2:7" x14ac:dyDescent="0.2">
      <c r="B9359" t="s">
        <v>3530</v>
      </c>
      <c r="C9359" t="str">
        <f>VLOOKUP(B9359,customer!A:B,2,FALSE)</f>
        <v>Maximo Clemits</v>
      </c>
      <c r="D9359" t="s">
        <v>3925</v>
      </c>
      <c r="E9359" t="str">
        <f>VLOOKUP(D9359,campaign!A:B,2,FALSE)</f>
        <v>Homeownership</v>
      </c>
      <c r="F9359" s="9">
        <v>44934</v>
      </c>
      <c r="G9359">
        <f>VLOOKUP(D9359,campaign!A:D,4,FALSE)</f>
        <v>13</v>
      </c>
    </row>
    <row r="9360" spans="2:7" x14ac:dyDescent="0.2">
      <c r="B9360" t="s">
        <v>3530</v>
      </c>
      <c r="C9360" t="str">
        <f>VLOOKUP(B9360,customer!A:B,2,FALSE)</f>
        <v>Maximo Clemits</v>
      </c>
      <c r="D9360" t="s">
        <v>3925</v>
      </c>
      <c r="E9360" t="str">
        <f>VLOOKUP(D9360,campaign!A:B,2,FALSE)</f>
        <v>Homeownership</v>
      </c>
      <c r="F9360" s="9">
        <v>44967</v>
      </c>
      <c r="G9360">
        <f>VLOOKUP(D9360,campaign!A:D,4,FALSE)</f>
        <v>13</v>
      </c>
    </row>
    <row r="9361" spans="2:7" x14ac:dyDescent="0.2">
      <c r="B9361" t="s">
        <v>3530</v>
      </c>
      <c r="C9361" t="str">
        <f>VLOOKUP(B9361,customer!A:B,2,FALSE)</f>
        <v>Maximo Clemits</v>
      </c>
      <c r="D9361" t="s">
        <v>3925</v>
      </c>
      <c r="E9361" t="str">
        <f>VLOOKUP(D9361,campaign!A:B,2,FALSE)</f>
        <v>Homeownership</v>
      </c>
      <c r="F9361" s="9">
        <v>45000</v>
      </c>
      <c r="G9361">
        <f>VLOOKUP(D9361,campaign!A:D,4,FALSE)</f>
        <v>13</v>
      </c>
    </row>
    <row r="9362" spans="2:7" x14ac:dyDescent="0.2">
      <c r="B9362" t="s">
        <v>3530</v>
      </c>
      <c r="C9362" t="str">
        <f>VLOOKUP(B9362,customer!A:B,2,FALSE)</f>
        <v>Maximo Clemits</v>
      </c>
      <c r="D9362" t="s">
        <v>3925</v>
      </c>
      <c r="E9362" t="str">
        <f>VLOOKUP(D9362,campaign!A:B,2,FALSE)</f>
        <v>Homeownership</v>
      </c>
      <c r="F9362" s="9">
        <v>45028</v>
      </c>
      <c r="G9362">
        <f>VLOOKUP(D9362,campaign!A:D,4,FALSE)</f>
        <v>13</v>
      </c>
    </row>
    <row r="9363" spans="2:7" x14ac:dyDescent="0.2">
      <c r="B9363" t="s">
        <v>3530</v>
      </c>
      <c r="C9363" t="str">
        <f>VLOOKUP(B9363,customer!A:B,2,FALSE)</f>
        <v>Maximo Clemits</v>
      </c>
      <c r="D9363" t="s">
        <v>3925</v>
      </c>
      <c r="E9363" t="str">
        <f>VLOOKUP(D9363,campaign!A:B,2,FALSE)</f>
        <v>Homeownership</v>
      </c>
      <c r="F9363" s="9">
        <v>45059</v>
      </c>
      <c r="G9363">
        <f>VLOOKUP(D9363,campaign!A:D,4,FALSE)</f>
        <v>13</v>
      </c>
    </row>
    <row r="9364" spans="2:7" x14ac:dyDescent="0.2">
      <c r="B9364" t="s">
        <v>3531</v>
      </c>
      <c r="C9364" t="str">
        <f>VLOOKUP(B9364,customer!A:B,2,FALSE)</f>
        <v>Amil Carvill</v>
      </c>
      <c r="D9364" t="s">
        <v>3950</v>
      </c>
      <c r="E9364" t="str">
        <f>VLOOKUP(D9364,campaign!A:B,2,FALSE)</f>
        <v>NotNewCellphoneUser</v>
      </c>
      <c r="F9364" s="9">
        <v>45019</v>
      </c>
      <c r="G9364">
        <f>VLOOKUP(D9364,campaign!A:D,4,FALSE)</f>
        <v>28</v>
      </c>
    </row>
    <row r="9365" spans="2:7" x14ac:dyDescent="0.2">
      <c r="B9365" t="s">
        <v>3531</v>
      </c>
      <c r="C9365" t="str">
        <f>VLOOKUP(B9365,customer!A:B,2,FALSE)</f>
        <v>Amil Carvill</v>
      </c>
      <c r="D9365" t="s">
        <v>3950</v>
      </c>
      <c r="E9365" t="str">
        <f>VLOOKUP(D9365,campaign!A:B,2,FALSE)</f>
        <v>NotNewCellphoneUser</v>
      </c>
      <c r="F9365" s="9">
        <v>45055</v>
      </c>
      <c r="G9365">
        <f>VLOOKUP(D9365,campaign!A:D,4,FALSE)</f>
        <v>28</v>
      </c>
    </row>
    <row r="9366" spans="2:7" x14ac:dyDescent="0.2">
      <c r="B9366" t="s">
        <v>3532</v>
      </c>
      <c r="C9366" t="str">
        <f>VLOOKUP(B9366,customer!A:B,2,FALSE)</f>
        <v>Kliment Sealy</v>
      </c>
      <c r="D9366" t="s">
        <v>3925</v>
      </c>
      <c r="E9366" t="str">
        <f>VLOOKUP(D9366,campaign!A:B,2,FALSE)</f>
        <v>Homeownership</v>
      </c>
      <c r="F9366" s="9">
        <v>44710</v>
      </c>
      <c r="G9366">
        <f>VLOOKUP(D9366,campaign!A:D,4,FALSE)</f>
        <v>13</v>
      </c>
    </row>
    <row r="9367" spans="2:7" x14ac:dyDescent="0.2">
      <c r="B9367" t="s">
        <v>3532</v>
      </c>
      <c r="C9367" t="str">
        <f>VLOOKUP(B9367,customer!A:B,2,FALSE)</f>
        <v>Kliment Sealy</v>
      </c>
      <c r="D9367" t="s">
        <v>3925</v>
      </c>
      <c r="E9367" t="str">
        <f>VLOOKUP(D9367,campaign!A:B,2,FALSE)</f>
        <v>Homeownership</v>
      </c>
      <c r="F9367" s="9">
        <v>44833</v>
      </c>
      <c r="G9367">
        <f>VLOOKUP(D9367,campaign!A:D,4,FALSE)</f>
        <v>13</v>
      </c>
    </row>
    <row r="9368" spans="2:7" x14ac:dyDescent="0.2">
      <c r="B9368" t="s">
        <v>3532</v>
      </c>
      <c r="C9368" t="str">
        <f>VLOOKUP(B9368,customer!A:B,2,FALSE)</f>
        <v>Kliment Sealy</v>
      </c>
      <c r="D9368" t="s">
        <v>3925</v>
      </c>
      <c r="E9368" t="str">
        <f>VLOOKUP(D9368,campaign!A:B,2,FALSE)</f>
        <v>Homeownership</v>
      </c>
      <c r="F9368" s="9">
        <v>44836</v>
      </c>
      <c r="G9368">
        <f>VLOOKUP(D9368,campaign!A:D,4,FALSE)</f>
        <v>13</v>
      </c>
    </row>
    <row r="9369" spans="2:7" x14ac:dyDescent="0.2">
      <c r="B9369" t="s">
        <v>3532</v>
      </c>
      <c r="C9369" t="str">
        <f>VLOOKUP(B9369,customer!A:B,2,FALSE)</f>
        <v>Kliment Sealy</v>
      </c>
      <c r="D9369" t="s">
        <v>3925</v>
      </c>
      <c r="E9369" t="str">
        <f>VLOOKUP(D9369,campaign!A:B,2,FALSE)</f>
        <v>Homeownership</v>
      </c>
      <c r="F9369" s="9">
        <v>44956</v>
      </c>
      <c r="G9369">
        <f>VLOOKUP(D9369,campaign!A:D,4,FALSE)</f>
        <v>13</v>
      </c>
    </row>
    <row r="9370" spans="2:7" x14ac:dyDescent="0.2">
      <c r="B9370" t="s">
        <v>3532</v>
      </c>
      <c r="C9370" t="str">
        <f>VLOOKUP(B9370,customer!A:B,2,FALSE)</f>
        <v>Kliment Sealy</v>
      </c>
      <c r="D9370" t="s">
        <v>3925</v>
      </c>
      <c r="E9370" t="str">
        <f>VLOOKUP(D9370,campaign!A:B,2,FALSE)</f>
        <v>Homeownership</v>
      </c>
      <c r="F9370" s="9">
        <v>44993</v>
      </c>
      <c r="G9370">
        <f>VLOOKUP(D9370,campaign!A:D,4,FALSE)</f>
        <v>13</v>
      </c>
    </row>
    <row r="9371" spans="2:7" x14ac:dyDescent="0.2">
      <c r="B9371" t="s">
        <v>3532</v>
      </c>
      <c r="C9371" t="str">
        <f>VLOOKUP(B9371,customer!A:B,2,FALSE)</f>
        <v>Kliment Sealy</v>
      </c>
      <c r="D9371" t="s">
        <v>3925</v>
      </c>
      <c r="E9371" t="str">
        <f>VLOOKUP(D9371,campaign!A:B,2,FALSE)</f>
        <v>Homeownership</v>
      </c>
      <c r="F9371" s="9">
        <v>45019</v>
      </c>
      <c r="G9371">
        <f>VLOOKUP(D9371,campaign!A:D,4,FALSE)</f>
        <v>13</v>
      </c>
    </row>
    <row r="9372" spans="2:7" x14ac:dyDescent="0.2">
      <c r="B9372" t="s">
        <v>3532</v>
      </c>
      <c r="C9372" t="str">
        <f>VLOOKUP(B9372,customer!A:B,2,FALSE)</f>
        <v>Kliment Sealy</v>
      </c>
      <c r="D9372" t="s">
        <v>3925</v>
      </c>
      <c r="E9372" t="str">
        <f>VLOOKUP(D9372,campaign!A:B,2,FALSE)</f>
        <v>Homeownership</v>
      </c>
      <c r="F9372" s="9">
        <v>45048</v>
      </c>
      <c r="G9372">
        <f>VLOOKUP(D9372,campaign!A:D,4,FALSE)</f>
        <v>13</v>
      </c>
    </row>
    <row r="9373" spans="2:7" x14ac:dyDescent="0.2">
      <c r="B9373" t="s">
        <v>3532</v>
      </c>
      <c r="C9373" t="str">
        <f>VLOOKUP(B9373,customer!A:B,2,FALSE)</f>
        <v>Kliment Sealy</v>
      </c>
      <c r="D9373" t="s">
        <v>3927</v>
      </c>
      <c r="E9373" t="str">
        <f>VLOOKUP(D9373,campaign!A:B,2,FALSE)</f>
        <v>RespondsToMailOffers</v>
      </c>
      <c r="F9373" s="9">
        <v>44863</v>
      </c>
      <c r="G9373">
        <f>VLOOKUP(D9373,campaign!A:D,4,FALSE)</f>
        <v>27</v>
      </c>
    </row>
    <row r="9374" spans="2:7" x14ac:dyDescent="0.2">
      <c r="B9374" t="s">
        <v>3532</v>
      </c>
      <c r="C9374" t="str">
        <f>VLOOKUP(B9374,customer!A:B,2,FALSE)</f>
        <v>Kliment Sealy</v>
      </c>
      <c r="D9374" t="s">
        <v>3927</v>
      </c>
      <c r="E9374" t="str">
        <f>VLOOKUP(D9374,campaign!A:B,2,FALSE)</f>
        <v>RespondsToMailOffers</v>
      </c>
      <c r="F9374" s="9">
        <v>44896</v>
      </c>
      <c r="G9374">
        <f>VLOOKUP(D9374,campaign!A:D,4,FALSE)</f>
        <v>27</v>
      </c>
    </row>
    <row r="9375" spans="2:7" x14ac:dyDescent="0.2">
      <c r="B9375" t="s">
        <v>3532</v>
      </c>
      <c r="C9375" t="str">
        <f>VLOOKUP(B9375,customer!A:B,2,FALSE)</f>
        <v>Kliment Sealy</v>
      </c>
      <c r="D9375" t="s">
        <v>3927</v>
      </c>
      <c r="E9375" t="str">
        <f>VLOOKUP(D9375,campaign!A:B,2,FALSE)</f>
        <v>RespondsToMailOffers</v>
      </c>
      <c r="F9375" s="9">
        <v>44936</v>
      </c>
      <c r="G9375">
        <f>VLOOKUP(D9375,campaign!A:D,4,FALSE)</f>
        <v>27</v>
      </c>
    </row>
    <row r="9376" spans="2:7" x14ac:dyDescent="0.2">
      <c r="B9376" t="s">
        <v>3532</v>
      </c>
      <c r="C9376" t="str">
        <f>VLOOKUP(B9376,customer!A:B,2,FALSE)</f>
        <v>Kliment Sealy</v>
      </c>
      <c r="D9376" t="s">
        <v>3927</v>
      </c>
      <c r="E9376" t="str">
        <f>VLOOKUP(D9376,campaign!A:B,2,FALSE)</f>
        <v>RespondsToMailOffers</v>
      </c>
      <c r="F9376" s="9">
        <v>44961</v>
      </c>
      <c r="G9376">
        <f>VLOOKUP(D9376,campaign!A:D,4,FALSE)</f>
        <v>27</v>
      </c>
    </row>
    <row r="9377" spans="2:7" x14ac:dyDescent="0.2">
      <c r="B9377" t="s">
        <v>3532</v>
      </c>
      <c r="C9377" t="str">
        <f>VLOOKUP(B9377,customer!A:B,2,FALSE)</f>
        <v>Kliment Sealy</v>
      </c>
      <c r="D9377" t="s">
        <v>3927</v>
      </c>
      <c r="E9377" t="str">
        <f>VLOOKUP(D9377,campaign!A:B,2,FALSE)</f>
        <v>RespondsToMailOffers</v>
      </c>
      <c r="F9377" s="9">
        <v>44988</v>
      </c>
      <c r="G9377">
        <f>VLOOKUP(D9377,campaign!A:D,4,FALSE)</f>
        <v>27</v>
      </c>
    </row>
    <row r="9378" spans="2:7" x14ac:dyDescent="0.2">
      <c r="B9378" t="s">
        <v>3532</v>
      </c>
      <c r="C9378" t="str">
        <f>VLOOKUP(B9378,customer!A:B,2,FALSE)</f>
        <v>Kliment Sealy</v>
      </c>
      <c r="D9378" t="s">
        <v>3927</v>
      </c>
      <c r="E9378" t="str">
        <f>VLOOKUP(D9378,campaign!A:B,2,FALSE)</f>
        <v>RespondsToMailOffers</v>
      </c>
      <c r="F9378" s="9">
        <v>45019</v>
      </c>
      <c r="G9378">
        <f>VLOOKUP(D9378,campaign!A:D,4,FALSE)</f>
        <v>27</v>
      </c>
    </row>
    <row r="9379" spans="2:7" x14ac:dyDescent="0.2">
      <c r="B9379" t="s">
        <v>3532</v>
      </c>
      <c r="C9379" t="str">
        <f>VLOOKUP(B9379,customer!A:B,2,FALSE)</f>
        <v>Kliment Sealy</v>
      </c>
      <c r="D9379" t="s">
        <v>3927</v>
      </c>
      <c r="E9379" t="str">
        <f>VLOOKUP(D9379,campaign!A:B,2,FALSE)</f>
        <v>RespondsToMailOffers</v>
      </c>
      <c r="F9379" s="9">
        <v>45075</v>
      </c>
      <c r="G9379">
        <f>VLOOKUP(D9379,campaign!A:D,4,FALSE)</f>
        <v>27</v>
      </c>
    </row>
    <row r="9380" spans="2:7" x14ac:dyDescent="0.2">
      <c r="B9380" t="s">
        <v>3532</v>
      </c>
      <c r="C9380" t="str">
        <f>VLOOKUP(B9380,customer!A:B,2,FALSE)</f>
        <v>Kliment Sealy</v>
      </c>
      <c r="D9380" t="s">
        <v>3927</v>
      </c>
      <c r="E9380" t="str">
        <f>VLOOKUP(D9380,campaign!A:B,2,FALSE)</f>
        <v>RespondsToMailOffers</v>
      </c>
      <c r="F9380" s="9">
        <v>45080</v>
      </c>
      <c r="G9380">
        <f>VLOOKUP(D9380,campaign!A:D,4,FALSE)</f>
        <v>27</v>
      </c>
    </row>
    <row r="9381" spans="2:7" x14ac:dyDescent="0.2">
      <c r="B9381" t="s">
        <v>3533</v>
      </c>
      <c r="C9381" t="str">
        <f>VLOOKUP(B9381,customer!A:B,2,FALSE)</f>
        <v>Lolly Bleiman</v>
      </c>
      <c r="D9381" t="s">
        <v>3922</v>
      </c>
      <c r="E9381" t="str">
        <f>VLOOKUP(D9381,campaign!A:B,2,FALSE)</f>
        <v>HandsetWebCapable</v>
      </c>
      <c r="F9381" s="9">
        <v>44750</v>
      </c>
      <c r="G9381">
        <f>VLOOKUP(D9381,campaign!A:D,4,FALSE)</f>
        <v>62</v>
      </c>
    </row>
    <row r="9382" spans="2:7" x14ac:dyDescent="0.2">
      <c r="B9382" t="s">
        <v>3533</v>
      </c>
      <c r="C9382" t="str">
        <f>VLOOKUP(B9382,customer!A:B,2,FALSE)</f>
        <v>Lolly Bleiman</v>
      </c>
      <c r="D9382" t="s">
        <v>3922</v>
      </c>
      <c r="E9382" t="str">
        <f>VLOOKUP(D9382,campaign!A:B,2,FALSE)</f>
        <v>HandsetWebCapable</v>
      </c>
      <c r="F9382" s="9">
        <v>44822</v>
      </c>
      <c r="G9382">
        <f>VLOOKUP(D9382,campaign!A:D,4,FALSE)</f>
        <v>62</v>
      </c>
    </row>
    <row r="9383" spans="2:7" x14ac:dyDescent="0.2">
      <c r="B9383" t="s">
        <v>3533</v>
      </c>
      <c r="C9383" t="str">
        <f>VLOOKUP(B9383,customer!A:B,2,FALSE)</f>
        <v>Lolly Bleiman</v>
      </c>
      <c r="D9383" t="s">
        <v>3922</v>
      </c>
      <c r="E9383" t="str">
        <f>VLOOKUP(D9383,campaign!A:B,2,FALSE)</f>
        <v>HandsetWebCapable</v>
      </c>
      <c r="F9383" s="9">
        <v>44852</v>
      </c>
      <c r="G9383">
        <f>VLOOKUP(D9383,campaign!A:D,4,FALSE)</f>
        <v>62</v>
      </c>
    </row>
    <row r="9384" spans="2:7" x14ac:dyDescent="0.2">
      <c r="B9384" t="s">
        <v>3533</v>
      </c>
      <c r="C9384" t="str">
        <f>VLOOKUP(B9384,customer!A:B,2,FALSE)</f>
        <v>Lolly Bleiman</v>
      </c>
      <c r="D9384" t="s">
        <v>3922</v>
      </c>
      <c r="E9384" t="str">
        <f>VLOOKUP(D9384,campaign!A:B,2,FALSE)</f>
        <v>HandsetWebCapable</v>
      </c>
      <c r="F9384" s="9">
        <v>44873</v>
      </c>
      <c r="G9384">
        <f>VLOOKUP(D9384,campaign!A:D,4,FALSE)</f>
        <v>62</v>
      </c>
    </row>
    <row r="9385" spans="2:7" x14ac:dyDescent="0.2">
      <c r="B9385" t="s">
        <v>3533</v>
      </c>
      <c r="C9385" t="str">
        <f>VLOOKUP(B9385,customer!A:B,2,FALSE)</f>
        <v>Lolly Bleiman</v>
      </c>
      <c r="D9385" t="s">
        <v>3922</v>
      </c>
      <c r="E9385" t="str">
        <f>VLOOKUP(D9385,campaign!A:B,2,FALSE)</f>
        <v>HandsetWebCapable</v>
      </c>
      <c r="F9385" s="9">
        <v>44908</v>
      </c>
      <c r="G9385">
        <f>VLOOKUP(D9385,campaign!A:D,4,FALSE)</f>
        <v>62</v>
      </c>
    </row>
    <row r="9386" spans="2:7" x14ac:dyDescent="0.2">
      <c r="B9386" t="s">
        <v>3533</v>
      </c>
      <c r="C9386" t="str">
        <f>VLOOKUP(B9386,customer!A:B,2,FALSE)</f>
        <v>Lolly Bleiman</v>
      </c>
      <c r="D9386" t="s">
        <v>3922</v>
      </c>
      <c r="E9386" t="str">
        <f>VLOOKUP(D9386,campaign!A:B,2,FALSE)</f>
        <v>HandsetWebCapable</v>
      </c>
      <c r="F9386" s="9">
        <v>44942</v>
      </c>
      <c r="G9386">
        <f>VLOOKUP(D9386,campaign!A:D,4,FALSE)</f>
        <v>62</v>
      </c>
    </row>
    <row r="9387" spans="2:7" x14ac:dyDescent="0.2">
      <c r="B9387" t="s">
        <v>3533</v>
      </c>
      <c r="C9387" t="str">
        <f>VLOOKUP(B9387,customer!A:B,2,FALSE)</f>
        <v>Lolly Bleiman</v>
      </c>
      <c r="D9387" t="s">
        <v>3922</v>
      </c>
      <c r="E9387" t="str">
        <f>VLOOKUP(D9387,campaign!A:B,2,FALSE)</f>
        <v>HandsetWebCapable</v>
      </c>
      <c r="F9387" s="9">
        <v>44967</v>
      </c>
      <c r="G9387">
        <f>VLOOKUP(D9387,campaign!A:D,4,FALSE)</f>
        <v>62</v>
      </c>
    </row>
    <row r="9388" spans="2:7" x14ac:dyDescent="0.2">
      <c r="B9388" t="s">
        <v>3533</v>
      </c>
      <c r="C9388" t="str">
        <f>VLOOKUP(B9388,customer!A:B,2,FALSE)</f>
        <v>Lolly Bleiman</v>
      </c>
      <c r="D9388" t="s">
        <v>3922</v>
      </c>
      <c r="E9388" t="str">
        <f>VLOOKUP(D9388,campaign!A:B,2,FALSE)</f>
        <v>HandsetWebCapable</v>
      </c>
      <c r="F9388" s="9">
        <v>45064</v>
      </c>
      <c r="G9388">
        <f>VLOOKUP(D9388,campaign!A:D,4,FALSE)</f>
        <v>62</v>
      </c>
    </row>
    <row r="9389" spans="2:7" x14ac:dyDescent="0.2">
      <c r="B9389" t="s">
        <v>3533</v>
      </c>
      <c r="C9389" t="str">
        <f>VLOOKUP(B9389,customer!A:B,2,FALSE)</f>
        <v>Lolly Bleiman</v>
      </c>
      <c r="D9389" t="s">
        <v>3926</v>
      </c>
      <c r="E9389" t="str">
        <f>VLOOKUP(D9389,campaign!A:B,2,FALSE)</f>
        <v>BuysViaMailOrder</v>
      </c>
      <c r="F9389" s="9">
        <v>44839</v>
      </c>
      <c r="G9389">
        <f>VLOOKUP(D9389,campaign!A:D,4,FALSE)</f>
        <v>25</v>
      </c>
    </row>
    <row r="9390" spans="2:7" x14ac:dyDescent="0.2">
      <c r="B9390" t="s">
        <v>3533</v>
      </c>
      <c r="C9390" t="str">
        <f>VLOOKUP(B9390,customer!A:B,2,FALSE)</f>
        <v>Lolly Bleiman</v>
      </c>
      <c r="D9390" t="s">
        <v>3926</v>
      </c>
      <c r="E9390" t="str">
        <f>VLOOKUP(D9390,campaign!A:B,2,FALSE)</f>
        <v>BuysViaMailOrder</v>
      </c>
      <c r="F9390" s="9">
        <v>44874</v>
      </c>
      <c r="G9390">
        <f>VLOOKUP(D9390,campaign!A:D,4,FALSE)</f>
        <v>25</v>
      </c>
    </row>
    <row r="9391" spans="2:7" x14ac:dyDescent="0.2">
      <c r="B9391" t="s">
        <v>3533</v>
      </c>
      <c r="C9391" t="str">
        <f>VLOOKUP(B9391,customer!A:B,2,FALSE)</f>
        <v>Lolly Bleiman</v>
      </c>
      <c r="D9391" t="s">
        <v>3926</v>
      </c>
      <c r="E9391" t="str">
        <f>VLOOKUP(D9391,campaign!A:B,2,FALSE)</f>
        <v>BuysViaMailOrder</v>
      </c>
      <c r="F9391" s="9">
        <v>44915</v>
      </c>
      <c r="G9391">
        <f>VLOOKUP(D9391,campaign!A:D,4,FALSE)</f>
        <v>25</v>
      </c>
    </row>
    <row r="9392" spans="2:7" x14ac:dyDescent="0.2">
      <c r="B9392" t="s">
        <v>3533</v>
      </c>
      <c r="C9392" t="str">
        <f>VLOOKUP(B9392,customer!A:B,2,FALSE)</f>
        <v>Lolly Bleiman</v>
      </c>
      <c r="D9392" t="s">
        <v>3926</v>
      </c>
      <c r="E9392" t="str">
        <f>VLOOKUP(D9392,campaign!A:B,2,FALSE)</f>
        <v>BuysViaMailOrder</v>
      </c>
      <c r="F9392" s="9">
        <v>44932</v>
      </c>
      <c r="G9392">
        <f>VLOOKUP(D9392,campaign!A:D,4,FALSE)</f>
        <v>25</v>
      </c>
    </row>
    <row r="9393" spans="2:7" x14ac:dyDescent="0.2">
      <c r="B9393" t="s">
        <v>3533</v>
      </c>
      <c r="C9393" t="str">
        <f>VLOOKUP(B9393,customer!A:B,2,FALSE)</f>
        <v>Lolly Bleiman</v>
      </c>
      <c r="D9393" t="s">
        <v>3926</v>
      </c>
      <c r="E9393" t="str">
        <f>VLOOKUP(D9393,campaign!A:B,2,FALSE)</f>
        <v>BuysViaMailOrder</v>
      </c>
      <c r="F9393" s="9">
        <v>44966</v>
      </c>
      <c r="G9393">
        <f>VLOOKUP(D9393,campaign!A:D,4,FALSE)</f>
        <v>25</v>
      </c>
    </row>
    <row r="9394" spans="2:7" x14ac:dyDescent="0.2">
      <c r="B9394" t="s">
        <v>3533</v>
      </c>
      <c r="C9394" t="str">
        <f>VLOOKUP(B9394,customer!A:B,2,FALSE)</f>
        <v>Lolly Bleiman</v>
      </c>
      <c r="D9394" t="s">
        <v>3926</v>
      </c>
      <c r="E9394" t="str">
        <f>VLOOKUP(D9394,campaign!A:B,2,FALSE)</f>
        <v>BuysViaMailOrder</v>
      </c>
      <c r="F9394" s="9">
        <v>44990</v>
      </c>
      <c r="G9394">
        <f>VLOOKUP(D9394,campaign!A:D,4,FALSE)</f>
        <v>25</v>
      </c>
    </row>
    <row r="9395" spans="2:7" x14ac:dyDescent="0.2">
      <c r="B9395" t="s">
        <v>3533</v>
      </c>
      <c r="C9395" t="str">
        <f>VLOOKUP(B9395,customer!A:B,2,FALSE)</f>
        <v>Lolly Bleiman</v>
      </c>
      <c r="D9395" t="s">
        <v>3926</v>
      </c>
      <c r="E9395" t="str">
        <f>VLOOKUP(D9395,campaign!A:B,2,FALSE)</f>
        <v>BuysViaMailOrder</v>
      </c>
      <c r="F9395" s="9">
        <v>45031</v>
      </c>
      <c r="G9395">
        <f>VLOOKUP(D9395,campaign!A:D,4,FALSE)</f>
        <v>25</v>
      </c>
    </row>
    <row r="9396" spans="2:7" x14ac:dyDescent="0.2">
      <c r="B9396" t="s">
        <v>3533</v>
      </c>
      <c r="C9396" t="str">
        <f>VLOOKUP(B9396,customer!A:B,2,FALSE)</f>
        <v>Lolly Bleiman</v>
      </c>
      <c r="D9396" t="s">
        <v>3926</v>
      </c>
      <c r="E9396" t="str">
        <f>VLOOKUP(D9396,campaign!A:B,2,FALSE)</f>
        <v>BuysViaMailOrder</v>
      </c>
      <c r="F9396" s="9">
        <v>45054</v>
      </c>
      <c r="G9396">
        <f>VLOOKUP(D9396,campaign!A:D,4,FALSE)</f>
        <v>25</v>
      </c>
    </row>
    <row r="9397" spans="2:7" x14ac:dyDescent="0.2">
      <c r="B9397" t="s">
        <v>3534</v>
      </c>
      <c r="C9397" t="str">
        <f>VLOOKUP(B9397,customer!A:B,2,FALSE)</f>
        <v>Gennie Grady</v>
      </c>
      <c r="D9397" t="s">
        <v>3949</v>
      </c>
      <c r="E9397" t="str">
        <f>VLOOKUP(D9397,campaign!A:B,2,FALSE)</f>
        <v>NewCellphoneUser</v>
      </c>
      <c r="F9397" s="9">
        <v>44751</v>
      </c>
      <c r="G9397">
        <f>VLOOKUP(D9397,campaign!A:D,4,FALSE)</f>
        <v>25</v>
      </c>
    </row>
    <row r="9398" spans="2:7" x14ac:dyDescent="0.2">
      <c r="B9398" t="s">
        <v>3534</v>
      </c>
      <c r="C9398" t="str">
        <f>VLOOKUP(B9398,customer!A:B,2,FALSE)</f>
        <v>Gennie Grady</v>
      </c>
      <c r="D9398" t="s">
        <v>3949</v>
      </c>
      <c r="E9398" t="str">
        <f>VLOOKUP(D9398,campaign!A:B,2,FALSE)</f>
        <v>NewCellphoneUser</v>
      </c>
      <c r="F9398" s="9">
        <v>44791</v>
      </c>
      <c r="G9398">
        <f>VLOOKUP(D9398,campaign!A:D,4,FALSE)</f>
        <v>25</v>
      </c>
    </row>
    <row r="9399" spans="2:7" x14ac:dyDescent="0.2">
      <c r="B9399" t="s">
        <v>3534</v>
      </c>
      <c r="C9399" t="str">
        <f>VLOOKUP(B9399,customer!A:B,2,FALSE)</f>
        <v>Gennie Grady</v>
      </c>
      <c r="D9399" t="s">
        <v>3949</v>
      </c>
      <c r="E9399" t="str">
        <f>VLOOKUP(D9399,campaign!A:B,2,FALSE)</f>
        <v>NewCellphoneUser</v>
      </c>
      <c r="F9399" s="9">
        <v>44820</v>
      </c>
      <c r="G9399">
        <f>VLOOKUP(D9399,campaign!A:D,4,FALSE)</f>
        <v>25</v>
      </c>
    </row>
    <row r="9400" spans="2:7" x14ac:dyDescent="0.2">
      <c r="B9400" t="s">
        <v>3534</v>
      </c>
      <c r="C9400" t="str">
        <f>VLOOKUP(B9400,customer!A:B,2,FALSE)</f>
        <v>Gennie Grady</v>
      </c>
      <c r="D9400" t="s">
        <v>3949</v>
      </c>
      <c r="E9400" t="str">
        <f>VLOOKUP(D9400,campaign!A:B,2,FALSE)</f>
        <v>NewCellphoneUser</v>
      </c>
      <c r="F9400" s="9">
        <v>44853</v>
      </c>
      <c r="G9400">
        <f>VLOOKUP(D9400,campaign!A:D,4,FALSE)</f>
        <v>25</v>
      </c>
    </row>
    <row r="9401" spans="2:7" x14ac:dyDescent="0.2">
      <c r="B9401" t="s">
        <v>3534</v>
      </c>
      <c r="C9401" t="str">
        <f>VLOOKUP(B9401,customer!A:B,2,FALSE)</f>
        <v>Gennie Grady</v>
      </c>
      <c r="D9401" t="s">
        <v>3949</v>
      </c>
      <c r="E9401" t="str">
        <f>VLOOKUP(D9401,campaign!A:B,2,FALSE)</f>
        <v>NewCellphoneUser</v>
      </c>
      <c r="F9401" s="9">
        <v>44888</v>
      </c>
      <c r="G9401">
        <f>VLOOKUP(D9401,campaign!A:D,4,FALSE)</f>
        <v>25</v>
      </c>
    </row>
    <row r="9402" spans="2:7" x14ac:dyDescent="0.2">
      <c r="B9402" t="s">
        <v>3534</v>
      </c>
      <c r="C9402" t="str">
        <f>VLOOKUP(B9402,customer!A:B,2,FALSE)</f>
        <v>Gennie Grady</v>
      </c>
      <c r="D9402" t="s">
        <v>3949</v>
      </c>
      <c r="E9402" t="str">
        <f>VLOOKUP(D9402,campaign!A:B,2,FALSE)</f>
        <v>NewCellphoneUser</v>
      </c>
      <c r="F9402" s="9">
        <v>44912</v>
      </c>
      <c r="G9402">
        <f>VLOOKUP(D9402,campaign!A:D,4,FALSE)</f>
        <v>25</v>
      </c>
    </row>
    <row r="9403" spans="2:7" x14ac:dyDescent="0.2">
      <c r="B9403" t="s">
        <v>3534</v>
      </c>
      <c r="C9403" t="str">
        <f>VLOOKUP(B9403,customer!A:B,2,FALSE)</f>
        <v>Gennie Grady</v>
      </c>
      <c r="D9403" t="s">
        <v>3949</v>
      </c>
      <c r="E9403" t="str">
        <f>VLOOKUP(D9403,campaign!A:B,2,FALSE)</f>
        <v>NewCellphoneUser</v>
      </c>
      <c r="F9403" s="9">
        <v>44947</v>
      </c>
      <c r="G9403">
        <f>VLOOKUP(D9403,campaign!A:D,4,FALSE)</f>
        <v>25</v>
      </c>
    </row>
    <row r="9404" spans="2:7" x14ac:dyDescent="0.2">
      <c r="B9404" t="s">
        <v>3534</v>
      </c>
      <c r="C9404" t="str">
        <f>VLOOKUP(B9404,customer!A:B,2,FALSE)</f>
        <v>Gennie Grady</v>
      </c>
      <c r="D9404" t="s">
        <v>3949</v>
      </c>
      <c r="E9404" t="str">
        <f>VLOOKUP(D9404,campaign!A:B,2,FALSE)</f>
        <v>NewCellphoneUser</v>
      </c>
      <c r="F9404" s="9">
        <v>44971</v>
      </c>
      <c r="G9404">
        <f>VLOOKUP(D9404,campaign!A:D,4,FALSE)</f>
        <v>25</v>
      </c>
    </row>
    <row r="9405" spans="2:7" x14ac:dyDescent="0.2">
      <c r="B9405" t="s">
        <v>3534</v>
      </c>
      <c r="C9405" t="str">
        <f>VLOOKUP(B9405,customer!A:B,2,FALSE)</f>
        <v>Gennie Grady</v>
      </c>
      <c r="D9405" t="s">
        <v>3949</v>
      </c>
      <c r="E9405" t="str">
        <f>VLOOKUP(D9405,campaign!A:B,2,FALSE)</f>
        <v>NewCellphoneUser</v>
      </c>
      <c r="F9405" s="9">
        <v>44998</v>
      </c>
      <c r="G9405">
        <f>VLOOKUP(D9405,campaign!A:D,4,FALSE)</f>
        <v>25</v>
      </c>
    </row>
    <row r="9406" spans="2:7" x14ac:dyDescent="0.2">
      <c r="B9406" t="s">
        <v>3534</v>
      </c>
      <c r="C9406" t="str">
        <f>VLOOKUP(B9406,customer!A:B,2,FALSE)</f>
        <v>Gennie Grady</v>
      </c>
      <c r="D9406" t="s">
        <v>3949</v>
      </c>
      <c r="E9406" t="str">
        <f>VLOOKUP(D9406,campaign!A:B,2,FALSE)</f>
        <v>NewCellphoneUser</v>
      </c>
      <c r="F9406" s="9">
        <v>45065</v>
      </c>
      <c r="G9406">
        <f>VLOOKUP(D9406,campaign!A:D,4,FALSE)</f>
        <v>25</v>
      </c>
    </row>
    <row r="9407" spans="2:7" x14ac:dyDescent="0.2">
      <c r="B9407" t="s">
        <v>3534</v>
      </c>
      <c r="C9407" t="str">
        <f>VLOOKUP(B9407,customer!A:B,2,FALSE)</f>
        <v>Gennie Grady</v>
      </c>
      <c r="D9407" t="s">
        <v>3920</v>
      </c>
      <c r="E9407" t="str">
        <f>VLOOKUP(D9407,campaign!A:B,2,FALSE)</f>
        <v>ChildrenInHH</v>
      </c>
      <c r="F9407" s="9">
        <v>44927</v>
      </c>
      <c r="G9407">
        <f>VLOOKUP(D9407,campaign!A:D,4,FALSE)</f>
        <v>10</v>
      </c>
    </row>
    <row r="9408" spans="2:7" x14ac:dyDescent="0.2">
      <c r="B9408" t="s">
        <v>3534</v>
      </c>
      <c r="C9408" t="str">
        <f>VLOOKUP(B9408,customer!A:B,2,FALSE)</f>
        <v>Gennie Grady</v>
      </c>
      <c r="D9408" t="s">
        <v>3920</v>
      </c>
      <c r="E9408" t="str">
        <f>VLOOKUP(D9408,campaign!A:B,2,FALSE)</f>
        <v>ChildrenInHH</v>
      </c>
      <c r="F9408" s="9">
        <v>44963</v>
      </c>
      <c r="G9408">
        <f>VLOOKUP(D9408,campaign!A:D,4,FALSE)</f>
        <v>10</v>
      </c>
    </row>
    <row r="9409" spans="2:7" x14ac:dyDescent="0.2">
      <c r="B9409" t="s">
        <v>3534</v>
      </c>
      <c r="C9409" t="str">
        <f>VLOOKUP(B9409,customer!A:B,2,FALSE)</f>
        <v>Gennie Grady</v>
      </c>
      <c r="D9409" t="s">
        <v>3920</v>
      </c>
      <c r="E9409" t="str">
        <f>VLOOKUP(D9409,campaign!A:B,2,FALSE)</f>
        <v>ChildrenInHH</v>
      </c>
      <c r="F9409" s="9">
        <v>44989</v>
      </c>
      <c r="G9409">
        <f>VLOOKUP(D9409,campaign!A:D,4,FALSE)</f>
        <v>10</v>
      </c>
    </row>
    <row r="9410" spans="2:7" x14ac:dyDescent="0.2">
      <c r="B9410" t="s">
        <v>3534</v>
      </c>
      <c r="C9410" t="str">
        <f>VLOOKUP(B9410,customer!A:B,2,FALSE)</f>
        <v>Gennie Grady</v>
      </c>
      <c r="D9410" t="s">
        <v>3920</v>
      </c>
      <c r="E9410" t="str">
        <f>VLOOKUP(D9410,campaign!A:B,2,FALSE)</f>
        <v>ChildrenInHH</v>
      </c>
      <c r="F9410" s="9">
        <v>45024</v>
      </c>
      <c r="G9410">
        <f>VLOOKUP(D9410,campaign!A:D,4,FALSE)</f>
        <v>10</v>
      </c>
    </row>
    <row r="9411" spans="2:7" x14ac:dyDescent="0.2">
      <c r="B9411" t="s">
        <v>3534</v>
      </c>
      <c r="C9411" t="str">
        <f>VLOOKUP(B9411,customer!A:B,2,FALSE)</f>
        <v>Gennie Grady</v>
      </c>
      <c r="D9411" t="s">
        <v>3920</v>
      </c>
      <c r="E9411" t="str">
        <f>VLOOKUP(D9411,campaign!A:B,2,FALSE)</f>
        <v>ChildrenInHH</v>
      </c>
      <c r="F9411" s="9">
        <v>45051</v>
      </c>
      <c r="G9411">
        <f>VLOOKUP(D9411,campaign!A:D,4,FALSE)</f>
        <v>10</v>
      </c>
    </row>
    <row r="9412" spans="2:7" x14ac:dyDescent="0.2">
      <c r="B9412" t="s">
        <v>3535</v>
      </c>
      <c r="C9412" t="str">
        <f>VLOOKUP(B9412,customer!A:B,2,FALSE)</f>
        <v>Sallie Hallgath</v>
      </c>
      <c r="D9412" t="s">
        <v>3922</v>
      </c>
      <c r="E9412" t="str">
        <f>VLOOKUP(D9412,campaign!A:B,2,FALSE)</f>
        <v>HandsetWebCapable</v>
      </c>
      <c r="F9412" s="9">
        <v>44834</v>
      </c>
      <c r="G9412">
        <f>VLOOKUP(D9412,campaign!A:D,4,FALSE)</f>
        <v>62</v>
      </c>
    </row>
    <row r="9413" spans="2:7" x14ac:dyDescent="0.2">
      <c r="B9413" t="s">
        <v>3535</v>
      </c>
      <c r="C9413" t="str">
        <f>VLOOKUP(B9413,customer!A:B,2,FALSE)</f>
        <v>Sallie Hallgath</v>
      </c>
      <c r="D9413" t="s">
        <v>3922</v>
      </c>
      <c r="E9413" t="str">
        <f>VLOOKUP(D9413,campaign!A:B,2,FALSE)</f>
        <v>HandsetWebCapable</v>
      </c>
      <c r="F9413" s="9">
        <v>44879</v>
      </c>
      <c r="G9413">
        <f>VLOOKUP(D9413,campaign!A:D,4,FALSE)</f>
        <v>62</v>
      </c>
    </row>
    <row r="9414" spans="2:7" x14ac:dyDescent="0.2">
      <c r="B9414" t="s">
        <v>3535</v>
      </c>
      <c r="C9414" t="str">
        <f>VLOOKUP(B9414,customer!A:B,2,FALSE)</f>
        <v>Sallie Hallgath</v>
      </c>
      <c r="D9414" t="s">
        <v>3922</v>
      </c>
      <c r="E9414" t="str">
        <f>VLOOKUP(D9414,campaign!A:B,2,FALSE)</f>
        <v>HandsetWebCapable</v>
      </c>
      <c r="F9414" s="9">
        <v>44901</v>
      </c>
      <c r="G9414">
        <f>VLOOKUP(D9414,campaign!A:D,4,FALSE)</f>
        <v>62</v>
      </c>
    </row>
    <row r="9415" spans="2:7" x14ac:dyDescent="0.2">
      <c r="B9415" t="s">
        <v>3535</v>
      </c>
      <c r="C9415" t="str">
        <f>VLOOKUP(B9415,customer!A:B,2,FALSE)</f>
        <v>Sallie Hallgath</v>
      </c>
      <c r="D9415" t="s">
        <v>3922</v>
      </c>
      <c r="E9415" t="str">
        <f>VLOOKUP(D9415,campaign!A:B,2,FALSE)</f>
        <v>HandsetWebCapable</v>
      </c>
      <c r="F9415" s="9">
        <v>44936</v>
      </c>
      <c r="G9415">
        <f>VLOOKUP(D9415,campaign!A:D,4,FALSE)</f>
        <v>62</v>
      </c>
    </row>
    <row r="9416" spans="2:7" x14ac:dyDescent="0.2">
      <c r="B9416" t="s">
        <v>3535</v>
      </c>
      <c r="C9416" t="str">
        <f>VLOOKUP(B9416,customer!A:B,2,FALSE)</f>
        <v>Sallie Hallgath</v>
      </c>
      <c r="D9416" t="s">
        <v>3922</v>
      </c>
      <c r="E9416" t="str">
        <f>VLOOKUP(D9416,campaign!A:B,2,FALSE)</f>
        <v>HandsetWebCapable</v>
      </c>
      <c r="F9416" s="9">
        <v>44963</v>
      </c>
      <c r="G9416">
        <f>VLOOKUP(D9416,campaign!A:D,4,FALSE)</f>
        <v>62</v>
      </c>
    </row>
    <row r="9417" spans="2:7" x14ac:dyDescent="0.2">
      <c r="B9417" t="s">
        <v>3535</v>
      </c>
      <c r="C9417" t="str">
        <f>VLOOKUP(B9417,customer!A:B,2,FALSE)</f>
        <v>Sallie Hallgath</v>
      </c>
      <c r="D9417" t="s">
        <v>3922</v>
      </c>
      <c r="E9417" t="str">
        <f>VLOOKUP(D9417,campaign!A:B,2,FALSE)</f>
        <v>HandsetWebCapable</v>
      </c>
      <c r="F9417" s="9">
        <v>44999</v>
      </c>
      <c r="G9417">
        <f>VLOOKUP(D9417,campaign!A:D,4,FALSE)</f>
        <v>62</v>
      </c>
    </row>
    <row r="9418" spans="2:7" x14ac:dyDescent="0.2">
      <c r="B9418" t="s">
        <v>3535</v>
      </c>
      <c r="C9418" t="str">
        <f>VLOOKUP(B9418,customer!A:B,2,FALSE)</f>
        <v>Sallie Hallgath</v>
      </c>
      <c r="D9418" t="s">
        <v>3922</v>
      </c>
      <c r="E9418" t="str">
        <f>VLOOKUP(D9418,campaign!A:B,2,FALSE)</f>
        <v>HandsetWebCapable</v>
      </c>
      <c r="F9418" s="9">
        <v>45027</v>
      </c>
      <c r="G9418">
        <f>VLOOKUP(D9418,campaign!A:D,4,FALSE)</f>
        <v>62</v>
      </c>
    </row>
    <row r="9419" spans="2:7" x14ac:dyDescent="0.2">
      <c r="B9419" t="s">
        <v>3535</v>
      </c>
      <c r="C9419" t="str">
        <f>VLOOKUP(B9419,customer!A:B,2,FALSE)</f>
        <v>Sallie Hallgath</v>
      </c>
      <c r="D9419" t="s">
        <v>3922</v>
      </c>
      <c r="E9419" t="str">
        <f>VLOOKUP(D9419,campaign!A:B,2,FALSE)</f>
        <v>HandsetWebCapable</v>
      </c>
      <c r="F9419" s="9">
        <v>45047</v>
      </c>
      <c r="G9419">
        <f>VLOOKUP(D9419,campaign!A:D,4,FALSE)</f>
        <v>62</v>
      </c>
    </row>
    <row r="9420" spans="2:7" x14ac:dyDescent="0.2">
      <c r="B9420" t="s">
        <v>3535</v>
      </c>
      <c r="C9420" t="str">
        <f>VLOOKUP(B9420,customer!A:B,2,FALSE)</f>
        <v>Sallie Hallgath</v>
      </c>
      <c r="D9420" t="s">
        <v>3947</v>
      </c>
      <c r="E9420" t="str">
        <f>VLOOKUP(D9420,campaign!A:B,2,FALSE)</f>
        <v>OwnsComputer</v>
      </c>
      <c r="F9420" s="9">
        <v>44909</v>
      </c>
      <c r="G9420">
        <f>VLOOKUP(D9420,campaign!A:D,4,FALSE)</f>
        <v>62</v>
      </c>
    </row>
    <row r="9421" spans="2:7" x14ac:dyDescent="0.2">
      <c r="B9421" t="s">
        <v>3535</v>
      </c>
      <c r="C9421" t="str">
        <f>VLOOKUP(B9421,customer!A:B,2,FALSE)</f>
        <v>Sallie Hallgath</v>
      </c>
      <c r="D9421" t="s">
        <v>3947</v>
      </c>
      <c r="E9421" t="str">
        <f>VLOOKUP(D9421,campaign!A:B,2,FALSE)</f>
        <v>OwnsComputer</v>
      </c>
      <c r="F9421" s="9">
        <v>44946</v>
      </c>
      <c r="G9421">
        <f>VLOOKUP(D9421,campaign!A:D,4,FALSE)</f>
        <v>62</v>
      </c>
    </row>
    <row r="9422" spans="2:7" x14ac:dyDescent="0.2">
      <c r="B9422" t="s">
        <v>3535</v>
      </c>
      <c r="C9422" t="str">
        <f>VLOOKUP(B9422,customer!A:B,2,FALSE)</f>
        <v>Sallie Hallgath</v>
      </c>
      <c r="D9422" t="s">
        <v>3947</v>
      </c>
      <c r="E9422" t="str">
        <f>VLOOKUP(D9422,campaign!A:B,2,FALSE)</f>
        <v>OwnsComputer</v>
      </c>
      <c r="F9422" s="9">
        <v>44972</v>
      </c>
      <c r="G9422">
        <f>VLOOKUP(D9422,campaign!A:D,4,FALSE)</f>
        <v>62</v>
      </c>
    </row>
    <row r="9423" spans="2:7" x14ac:dyDescent="0.2">
      <c r="B9423" t="s">
        <v>3535</v>
      </c>
      <c r="C9423" t="str">
        <f>VLOOKUP(B9423,customer!A:B,2,FALSE)</f>
        <v>Sallie Hallgath</v>
      </c>
      <c r="D9423" t="s">
        <v>3947</v>
      </c>
      <c r="E9423" t="str">
        <f>VLOOKUP(D9423,campaign!A:B,2,FALSE)</f>
        <v>OwnsComputer</v>
      </c>
      <c r="F9423" s="9">
        <v>45006</v>
      </c>
      <c r="G9423">
        <f>VLOOKUP(D9423,campaign!A:D,4,FALSE)</f>
        <v>62</v>
      </c>
    </row>
    <row r="9424" spans="2:7" x14ac:dyDescent="0.2">
      <c r="B9424" t="s">
        <v>3535</v>
      </c>
      <c r="C9424" t="str">
        <f>VLOOKUP(B9424,customer!A:B,2,FALSE)</f>
        <v>Sallie Hallgath</v>
      </c>
      <c r="D9424" t="s">
        <v>3947</v>
      </c>
      <c r="E9424" t="str">
        <f>VLOOKUP(D9424,campaign!A:B,2,FALSE)</f>
        <v>OwnsComputer</v>
      </c>
      <c r="F9424" s="9">
        <v>45042</v>
      </c>
      <c r="G9424">
        <f>VLOOKUP(D9424,campaign!A:D,4,FALSE)</f>
        <v>62</v>
      </c>
    </row>
    <row r="9425" spans="2:7" x14ac:dyDescent="0.2">
      <c r="B9425" t="s">
        <v>3535</v>
      </c>
      <c r="C9425" t="str">
        <f>VLOOKUP(B9425,customer!A:B,2,FALSE)</f>
        <v>Sallie Hallgath</v>
      </c>
      <c r="D9425" t="s">
        <v>3947</v>
      </c>
      <c r="E9425" t="str">
        <f>VLOOKUP(D9425,campaign!A:B,2,FALSE)</f>
        <v>OwnsComputer</v>
      </c>
      <c r="F9425" s="9">
        <v>45074</v>
      </c>
      <c r="G9425">
        <f>VLOOKUP(D9425,campaign!A:D,4,FALSE)</f>
        <v>62</v>
      </c>
    </row>
    <row r="9426" spans="2:7" x14ac:dyDescent="0.2">
      <c r="B9426" t="s">
        <v>3536</v>
      </c>
      <c r="C9426" t="str">
        <f>VLOOKUP(B9426,customer!A:B,2,FALSE)</f>
        <v>Ethelin Mark</v>
      </c>
      <c r="D9426" t="s">
        <v>3951</v>
      </c>
      <c r="E9426" t="str">
        <f>VLOOKUP(D9426,campaign!A:B,2,FALSE)</f>
        <v>OwnsMotorcycle</v>
      </c>
      <c r="F9426" s="9">
        <v>44586</v>
      </c>
      <c r="G9426">
        <f>VLOOKUP(D9426,campaign!A:D,4,FALSE)</f>
        <v>14</v>
      </c>
    </row>
    <row r="9427" spans="2:7" x14ac:dyDescent="0.2">
      <c r="B9427" t="s">
        <v>3536</v>
      </c>
      <c r="C9427" t="str">
        <f>VLOOKUP(B9427,customer!A:B,2,FALSE)</f>
        <v>Ethelin Mark</v>
      </c>
      <c r="D9427" t="s">
        <v>3951</v>
      </c>
      <c r="E9427" t="str">
        <f>VLOOKUP(D9427,campaign!A:B,2,FALSE)</f>
        <v>OwnsMotorcycle</v>
      </c>
      <c r="F9427" s="9">
        <v>44620</v>
      </c>
      <c r="G9427">
        <f>VLOOKUP(D9427,campaign!A:D,4,FALSE)</f>
        <v>14</v>
      </c>
    </row>
    <row r="9428" spans="2:7" x14ac:dyDescent="0.2">
      <c r="B9428" t="s">
        <v>3536</v>
      </c>
      <c r="C9428" t="str">
        <f>VLOOKUP(B9428,customer!A:B,2,FALSE)</f>
        <v>Ethelin Mark</v>
      </c>
      <c r="D9428" t="s">
        <v>3951</v>
      </c>
      <c r="E9428" t="str">
        <f>VLOOKUP(D9428,campaign!A:B,2,FALSE)</f>
        <v>OwnsMotorcycle</v>
      </c>
      <c r="F9428" s="9">
        <v>44622</v>
      </c>
      <c r="G9428">
        <f>VLOOKUP(D9428,campaign!A:D,4,FALSE)</f>
        <v>14</v>
      </c>
    </row>
    <row r="9429" spans="2:7" x14ac:dyDescent="0.2">
      <c r="B9429" t="s">
        <v>3536</v>
      </c>
      <c r="C9429" t="str">
        <f>VLOOKUP(B9429,customer!A:B,2,FALSE)</f>
        <v>Ethelin Mark</v>
      </c>
      <c r="D9429" t="s">
        <v>3951</v>
      </c>
      <c r="E9429" t="str">
        <f>VLOOKUP(D9429,campaign!A:B,2,FALSE)</f>
        <v>OwnsMotorcycle</v>
      </c>
      <c r="F9429" s="9">
        <v>44709</v>
      </c>
      <c r="G9429">
        <f>VLOOKUP(D9429,campaign!A:D,4,FALSE)</f>
        <v>14</v>
      </c>
    </row>
    <row r="9430" spans="2:7" x14ac:dyDescent="0.2">
      <c r="B9430" t="s">
        <v>3536</v>
      </c>
      <c r="C9430" t="str">
        <f>VLOOKUP(B9430,customer!A:B,2,FALSE)</f>
        <v>Ethelin Mark</v>
      </c>
      <c r="D9430" t="s">
        <v>3951</v>
      </c>
      <c r="E9430" t="str">
        <f>VLOOKUP(D9430,campaign!A:B,2,FALSE)</f>
        <v>OwnsMotorcycle</v>
      </c>
      <c r="F9430" s="9">
        <v>44742</v>
      </c>
      <c r="G9430">
        <f>VLOOKUP(D9430,campaign!A:D,4,FALSE)</f>
        <v>14</v>
      </c>
    </row>
    <row r="9431" spans="2:7" x14ac:dyDescent="0.2">
      <c r="B9431" t="s">
        <v>3536</v>
      </c>
      <c r="C9431" t="str">
        <f>VLOOKUP(B9431,customer!A:B,2,FALSE)</f>
        <v>Ethelin Mark</v>
      </c>
      <c r="D9431" t="s">
        <v>3951</v>
      </c>
      <c r="E9431" t="str">
        <f>VLOOKUP(D9431,campaign!A:B,2,FALSE)</f>
        <v>OwnsMotorcycle</v>
      </c>
      <c r="F9431" s="9">
        <v>44749</v>
      </c>
      <c r="G9431">
        <f>VLOOKUP(D9431,campaign!A:D,4,FALSE)</f>
        <v>14</v>
      </c>
    </row>
    <row r="9432" spans="2:7" x14ac:dyDescent="0.2">
      <c r="B9432" t="s">
        <v>3536</v>
      </c>
      <c r="C9432" t="str">
        <f>VLOOKUP(B9432,customer!A:B,2,FALSE)</f>
        <v>Ethelin Mark</v>
      </c>
      <c r="D9432" t="s">
        <v>3951</v>
      </c>
      <c r="E9432" t="str">
        <f>VLOOKUP(D9432,campaign!A:B,2,FALSE)</f>
        <v>OwnsMotorcycle</v>
      </c>
      <c r="F9432" s="9">
        <v>44799</v>
      </c>
      <c r="G9432">
        <f>VLOOKUP(D9432,campaign!A:D,4,FALSE)</f>
        <v>14</v>
      </c>
    </row>
    <row r="9433" spans="2:7" x14ac:dyDescent="0.2">
      <c r="B9433" t="s">
        <v>3536</v>
      </c>
      <c r="C9433" t="str">
        <f>VLOOKUP(B9433,customer!A:B,2,FALSE)</f>
        <v>Ethelin Mark</v>
      </c>
      <c r="D9433" t="s">
        <v>3951</v>
      </c>
      <c r="E9433" t="str">
        <f>VLOOKUP(D9433,campaign!A:B,2,FALSE)</f>
        <v>OwnsMotorcycle</v>
      </c>
      <c r="F9433" s="9">
        <v>44870</v>
      </c>
      <c r="G9433">
        <f>VLOOKUP(D9433,campaign!A:D,4,FALSE)</f>
        <v>14</v>
      </c>
    </row>
    <row r="9434" spans="2:7" x14ac:dyDescent="0.2">
      <c r="B9434" t="s">
        <v>3536</v>
      </c>
      <c r="C9434" t="str">
        <f>VLOOKUP(B9434,customer!A:B,2,FALSE)</f>
        <v>Ethelin Mark</v>
      </c>
      <c r="D9434" t="s">
        <v>3951</v>
      </c>
      <c r="E9434" t="str">
        <f>VLOOKUP(D9434,campaign!A:B,2,FALSE)</f>
        <v>OwnsMotorcycle</v>
      </c>
      <c r="F9434" s="9">
        <v>44925</v>
      </c>
      <c r="G9434">
        <f>VLOOKUP(D9434,campaign!A:D,4,FALSE)</f>
        <v>14</v>
      </c>
    </row>
    <row r="9435" spans="2:7" x14ac:dyDescent="0.2">
      <c r="B9435" t="s">
        <v>3536</v>
      </c>
      <c r="C9435" t="str">
        <f>VLOOKUP(B9435,customer!A:B,2,FALSE)</f>
        <v>Ethelin Mark</v>
      </c>
      <c r="D9435" t="s">
        <v>3951</v>
      </c>
      <c r="E9435" t="str">
        <f>VLOOKUP(D9435,campaign!A:B,2,FALSE)</f>
        <v>OwnsMotorcycle</v>
      </c>
      <c r="F9435" s="9">
        <v>45023</v>
      </c>
      <c r="G9435">
        <f>VLOOKUP(D9435,campaign!A:D,4,FALSE)</f>
        <v>14</v>
      </c>
    </row>
    <row r="9436" spans="2:7" x14ac:dyDescent="0.2">
      <c r="B9436" t="s">
        <v>3536</v>
      </c>
      <c r="C9436" t="str">
        <f>VLOOKUP(B9436,customer!A:B,2,FALSE)</f>
        <v>Ethelin Mark</v>
      </c>
      <c r="D9436" t="s">
        <v>3951</v>
      </c>
      <c r="E9436" t="str">
        <f>VLOOKUP(D9436,campaign!A:B,2,FALSE)</f>
        <v>OwnsMotorcycle</v>
      </c>
      <c r="F9436" s="9">
        <v>45054</v>
      </c>
      <c r="G9436">
        <f>VLOOKUP(D9436,campaign!A:D,4,FALSE)</f>
        <v>14</v>
      </c>
    </row>
    <row r="9437" spans="2:7" x14ac:dyDescent="0.2">
      <c r="B9437" t="s">
        <v>3536</v>
      </c>
      <c r="C9437" t="str">
        <f>VLOOKUP(B9437,customer!A:B,2,FALSE)</f>
        <v>Ethelin Mark</v>
      </c>
      <c r="D9437" t="s">
        <v>3929</v>
      </c>
      <c r="E9437" t="str">
        <f>VLOOKUP(D9437,campaign!A:B,2,FALSE)</f>
        <v>NonUSTravel</v>
      </c>
      <c r="F9437" s="9">
        <v>44858</v>
      </c>
      <c r="G9437">
        <f>VLOOKUP(D9437,campaign!A:D,4,FALSE)</f>
        <v>66</v>
      </c>
    </row>
    <row r="9438" spans="2:7" x14ac:dyDescent="0.2">
      <c r="B9438" t="s">
        <v>3536</v>
      </c>
      <c r="C9438" t="str">
        <f>VLOOKUP(B9438,customer!A:B,2,FALSE)</f>
        <v>Ethelin Mark</v>
      </c>
      <c r="D9438" t="s">
        <v>3929</v>
      </c>
      <c r="E9438" t="str">
        <f>VLOOKUP(D9438,campaign!A:B,2,FALSE)</f>
        <v>NonUSTravel</v>
      </c>
      <c r="F9438" s="9">
        <v>44894</v>
      </c>
      <c r="G9438">
        <f>VLOOKUP(D9438,campaign!A:D,4,FALSE)</f>
        <v>66</v>
      </c>
    </row>
    <row r="9439" spans="2:7" x14ac:dyDescent="0.2">
      <c r="B9439" t="s">
        <v>3536</v>
      </c>
      <c r="C9439" t="str">
        <f>VLOOKUP(B9439,customer!A:B,2,FALSE)</f>
        <v>Ethelin Mark</v>
      </c>
      <c r="D9439" t="s">
        <v>3929</v>
      </c>
      <c r="E9439" t="str">
        <f>VLOOKUP(D9439,campaign!A:B,2,FALSE)</f>
        <v>NonUSTravel</v>
      </c>
      <c r="F9439" s="9">
        <v>44924</v>
      </c>
      <c r="G9439">
        <f>VLOOKUP(D9439,campaign!A:D,4,FALSE)</f>
        <v>66</v>
      </c>
    </row>
    <row r="9440" spans="2:7" x14ac:dyDescent="0.2">
      <c r="B9440" t="s">
        <v>3536</v>
      </c>
      <c r="C9440" t="str">
        <f>VLOOKUP(B9440,customer!A:B,2,FALSE)</f>
        <v>Ethelin Mark</v>
      </c>
      <c r="D9440" t="s">
        <v>3929</v>
      </c>
      <c r="E9440" t="str">
        <f>VLOOKUP(D9440,campaign!A:B,2,FALSE)</f>
        <v>NonUSTravel</v>
      </c>
      <c r="F9440" s="9">
        <v>44929</v>
      </c>
      <c r="G9440">
        <f>VLOOKUP(D9440,campaign!A:D,4,FALSE)</f>
        <v>66</v>
      </c>
    </row>
    <row r="9441" spans="2:7" x14ac:dyDescent="0.2">
      <c r="B9441" t="s">
        <v>3536</v>
      </c>
      <c r="C9441" t="str">
        <f>VLOOKUP(B9441,customer!A:B,2,FALSE)</f>
        <v>Ethelin Mark</v>
      </c>
      <c r="D9441" t="s">
        <v>3929</v>
      </c>
      <c r="E9441" t="str">
        <f>VLOOKUP(D9441,campaign!A:B,2,FALSE)</f>
        <v>NonUSTravel</v>
      </c>
      <c r="F9441" s="9">
        <v>44982</v>
      </c>
      <c r="G9441">
        <f>VLOOKUP(D9441,campaign!A:D,4,FALSE)</f>
        <v>66</v>
      </c>
    </row>
    <row r="9442" spans="2:7" x14ac:dyDescent="0.2">
      <c r="B9442" t="s">
        <v>3536</v>
      </c>
      <c r="C9442" t="str">
        <f>VLOOKUP(B9442,customer!A:B,2,FALSE)</f>
        <v>Ethelin Mark</v>
      </c>
      <c r="D9442" t="s">
        <v>3929</v>
      </c>
      <c r="E9442" t="str">
        <f>VLOOKUP(D9442,campaign!A:B,2,FALSE)</f>
        <v>NonUSTravel</v>
      </c>
      <c r="F9442" s="9">
        <v>44990</v>
      </c>
      <c r="G9442">
        <f>VLOOKUP(D9442,campaign!A:D,4,FALSE)</f>
        <v>66</v>
      </c>
    </row>
    <row r="9443" spans="2:7" x14ac:dyDescent="0.2">
      <c r="B9443" t="s">
        <v>3536</v>
      </c>
      <c r="C9443" t="str">
        <f>VLOOKUP(B9443,customer!A:B,2,FALSE)</f>
        <v>Ethelin Mark</v>
      </c>
      <c r="D9443" t="s">
        <v>3929</v>
      </c>
      <c r="E9443" t="str">
        <f>VLOOKUP(D9443,campaign!A:B,2,FALSE)</f>
        <v>NonUSTravel</v>
      </c>
      <c r="F9443" s="9">
        <v>45044</v>
      </c>
      <c r="G9443">
        <f>VLOOKUP(D9443,campaign!A:D,4,FALSE)</f>
        <v>66</v>
      </c>
    </row>
    <row r="9444" spans="2:7" x14ac:dyDescent="0.2">
      <c r="B9444" t="s">
        <v>3536</v>
      </c>
      <c r="C9444" t="str">
        <f>VLOOKUP(B9444,customer!A:B,2,FALSE)</f>
        <v>Ethelin Mark</v>
      </c>
      <c r="D9444" t="s">
        <v>3929</v>
      </c>
      <c r="E9444" t="str">
        <f>VLOOKUP(D9444,campaign!A:B,2,FALSE)</f>
        <v>NonUSTravel</v>
      </c>
      <c r="F9444" s="9">
        <v>45077</v>
      </c>
      <c r="G9444">
        <f>VLOOKUP(D9444,campaign!A:D,4,FALSE)</f>
        <v>66</v>
      </c>
    </row>
    <row r="9445" spans="2:7" x14ac:dyDescent="0.2">
      <c r="B9445" t="s">
        <v>3536</v>
      </c>
      <c r="C9445" t="str">
        <f>VLOOKUP(B9445,customer!A:B,2,FALSE)</f>
        <v>Ethelin Mark</v>
      </c>
      <c r="D9445" t="s">
        <v>3929</v>
      </c>
      <c r="E9445" t="str">
        <f>VLOOKUP(D9445,campaign!A:B,2,FALSE)</f>
        <v>NonUSTravel</v>
      </c>
      <c r="F9445" s="9">
        <v>45078</v>
      </c>
      <c r="G9445">
        <f>VLOOKUP(D9445,campaign!A:D,4,FALSE)</f>
        <v>66</v>
      </c>
    </row>
    <row r="9446" spans="2:7" x14ac:dyDescent="0.2">
      <c r="B9446" t="s">
        <v>3537</v>
      </c>
      <c r="C9446" t="str">
        <f>VLOOKUP(B9446,customer!A:B,2,FALSE)</f>
        <v>Kial Mangon</v>
      </c>
      <c r="D9446" t="s">
        <v>3929</v>
      </c>
      <c r="E9446" t="str">
        <f>VLOOKUP(D9446,campaign!A:B,2,FALSE)</f>
        <v>NonUSTravel</v>
      </c>
      <c r="F9446" s="9">
        <v>44723</v>
      </c>
      <c r="G9446">
        <f>VLOOKUP(D9446,campaign!A:D,4,FALSE)</f>
        <v>66</v>
      </c>
    </row>
    <row r="9447" spans="2:7" x14ac:dyDescent="0.2">
      <c r="B9447" t="s">
        <v>3537</v>
      </c>
      <c r="C9447" t="str">
        <f>VLOOKUP(B9447,customer!A:B,2,FALSE)</f>
        <v>Kial Mangon</v>
      </c>
      <c r="D9447" t="s">
        <v>3929</v>
      </c>
      <c r="E9447" t="str">
        <f>VLOOKUP(D9447,campaign!A:B,2,FALSE)</f>
        <v>NonUSTravel</v>
      </c>
      <c r="F9447" s="9">
        <v>44762</v>
      </c>
      <c r="G9447">
        <f>VLOOKUP(D9447,campaign!A:D,4,FALSE)</f>
        <v>66</v>
      </c>
    </row>
    <row r="9448" spans="2:7" x14ac:dyDescent="0.2">
      <c r="B9448" t="s">
        <v>3537</v>
      </c>
      <c r="C9448" t="str">
        <f>VLOOKUP(B9448,customer!A:B,2,FALSE)</f>
        <v>Kial Mangon</v>
      </c>
      <c r="D9448" t="s">
        <v>3929</v>
      </c>
      <c r="E9448" t="str">
        <f>VLOOKUP(D9448,campaign!A:B,2,FALSE)</f>
        <v>NonUSTravel</v>
      </c>
      <c r="F9448" s="9">
        <v>44788</v>
      </c>
      <c r="G9448">
        <f>VLOOKUP(D9448,campaign!A:D,4,FALSE)</f>
        <v>66</v>
      </c>
    </row>
    <row r="9449" spans="2:7" x14ac:dyDescent="0.2">
      <c r="B9449" t="s">
        <v>3537</v>
      </c>
      <c r="C9449" t="str">
        <f>VLOOKUP(B9449,customer!A:B,2,FALSE)</f>
        <v>Kial Mangon</v>
      </c>
      <c r="D9449" t="s">
        <v>3929</v>
      </c>
      <c r="E9449" t="str">
        <f>VLOOKUP(D9449,campaign!A:B,2,FALSE)</f>
        <v>NonUSTravel</v>
      </c>
      <c r="F9449" s="9">
        <v>44819</v>
      </c>
      <c r="G9449">
        <f>VLOOKUP(D9449,campaign!A:D,4,FALSE)</f>
        <v>66</v>
      </c>
    </row>
    <row r="9450" spans="2:7" x14ac:dyDescent="0.2">
      <c r="B9450" t="s">
        <v>3537</v>
      </c>
      <c r="C9450" t="str">
        <f>VLOOKUP(B9450,customer!A:B,2,FALSE)</f>
        <v>Kial Mangon</v>
      </c>
      <c r="D9450" t="s">
        <v>3929</v>
      </c>
      <c r="E9450" t="str">
        <f>VLOOKUP(D9450,campaign!A:B,2,FALSE)</f>
        <v>NonUSTravel</v>
      </c>
      <c r="F9450" s="9">
        <v>44854</v>
      </c>
      <c r="G9450">
        <f>VLOOKUP(D9450,campaign!A:D,4,FALSE)</f>
        <v>66</v>
      </c>
    </row>
    <row r="9451" spans="2:7" x14ac:dyDescent="0.2">
      <c r="B9451" t="s">
        <v>3537</v>
      </c>
      <c r="C9451" t="str">
        <f>VLOOKUP(B9451,customer!A:B,2,FALSE)</f>
        <v>Kial Mangon</v>
      </c>
      <c r="D9451" t="s">
        <v>3929</v>
      </c>
      <c r="E9451" t="str">
        <f>VLOOKUP(D9451,campaign!A:B,2,FALSE)</f>
        <v>NonUSTravel</v>
      </c>
      <c r="F9451" s="9">
        <v>44888</v>
      </c>
      <c r="G9451">
        <f>VLOOKUP(D9451,campaign!A:D,4,FALSE)</f>
        <v>66</v>
      </c>
    </row>
    <row r="9452" spans="2:7" x14ac:dyDescent="0.2">
      <c r="B9452" t="s">
        <v>3537</v>
      </c>
      <c r="C9452" t="str">
        <f>VLOOKUP(B9452,customer!A:B,2,FALSE)</f>
        <v>Kial Mangon</v>
      </c>
      <c r="D9452" t="s">
        <v>3929</v>
      </c>
      <c r="E9452" t="str">
        <f>VLOOKUP(D9452,campaign!A:B,2,FALSE)</f>
        <v>NonUSTravel</v>
      </c>
      <c r="F9452" s="9">
        <v>44946</v>
      </c>
      <c r="G9452">
        <f>VLOOKUP(D9452,campaign!A:D,4,FALSE)</f>
        <v>66</v>
      </c>
    </row>
    <row r="9453" spans="2:7" x14ac:dyDescent="0.2">
      <c r="B9453" t="s">
        <v>3537</v>
      </c>
      <c r="C9453" t="str">
        <f>VLOOKUP(B9453,customer!A:B,2,FALSE)</f>
        <v>Kial Mangon</v>
      </c>
      <c r="D9453" t="s">
        <v>3929</v>
      </c>
      <c r="E9453" t="str">
        <f>VLOOKUP(D9453,campaign!A:B,2,FALSE)</f>
        <v>NonUSTravel</v>
      </c>
      <c r="F9453" s="9">
        <v>44996</v>
      </c>
      <c r="G9453">
        <f>VLOOKUP(D9453,campaign!A:D,4,FALSE)</f>
        <v>66</v>
      </c>
    </row>
    <row r="9454" spans="2:7" x14ac:dyDescent="0.2">
      <c r="B9454" t="s">
        <v>3537</v>
      </c>
      <c r="C9454" t="str">
        <f>VLOOKUP(B9454,customer!A:B,2,FALSE)</f>
        <v>Kial Mangon</v>
      </c>
      <c r="D9454" t="s">
        <v>3929</v>
      </c>
      <c r="E9454" t="str">
        <f>VLOOKUP(D9454,campaign!A:B,2,FALSE)</f>
        <v>NonUSTravel</v>
      </c>
      <c r="F9454" s="9">
        <v>45060</v>
      </c>
      <c r="G9454">
        <f>VLOOKUP(D9454,campaign!A:D,4,FALSE)</f>
        <v>66</v>
      </c>
    </row>
    <row r="9455" spans="2:7" x14ac:dyDescent="0.2">
      <c r="B9455" t="s">
        <v>3537</v>
      </c>
      <c r="C9455" t="str">
        <f>VLOOKUP(B9455,customer!A:B,2,FALSE)</f>
        <v>Kial Mangon</v>
      </c>
      <c r="D9455" t="s">
        <v>3926</v>
      </c>
      <c r="E9455" t="str">
        <f>VLOOKUP(D9455,campaign!A:B,2,FALSE)</f>
        <v>BuysViaMailOrder</v>
      </c>
      <c r="F9455" s="9">
        <v>44884</v>
      </c>
      <c r="G9455">
        <f>VLOOKUP(D9455,campaign!A:D,4,FALSE)</f>
        <v>25</v>
      </c>
    </row>
    <row r="9456" spans="2:7" x14ac:dyDescent="0.2">
      <c r="B9456" t="s">
        <v>3537</v>
      </c>
      <c r="C9456" t="str">
        <f>VLOOKUP(B9456,customer!A:B,2,FALSE)</f>
        <v>Kial Mangon</v>
      </c>
      <c r="D9456" t="s">
        <v>3926</v>
      </c>
      <c r="E9456" t="str">
        <f>VLOOKUP(D9456,campaign!A:B,2,FALSE)</f>
        <v>BuysViaMailOrder</v>
      </c>
      <c r="F9456" s="9">
        <v>44926</v>
      </c>
      <c r="G9456">
        <f>VLOOKUP(D9456,campaign!A:D,4,FALSE)</f>
        <v>25</v>
      </c>
    </row>
    <row r="9457" spans="2:7" x14ac:dyDescent="0.2">
      <c r="B9457" t="s">
        <v>3537</v>
      </c>
      <c r="C9457" t="str">
        <f>VLOOKUP(B9457,customer!A:B,2,FALSE)</f>
        <v>Kial Mangon</v>
      </c>
      <c r="D9457" t="s">
        <v>3926</v>
      </c>
      <c r="E9457" t="str">
        <f>VLOOKUP(D9457,campaign!A:B,2,FALSE)</f>
        <v>BuysViaMailOrder</v>
      </c>
      <c r="F9457" s="9">
        <v>44952</v>
      </c>
      <c r="G9457">
        <f>VLOOKUP(D9457,campaign!A:D,4,FALSE)</f>
        <v>25</v>
      </c>
    </row>
    <row r="9458" spans="2:7" x14ac:dyDescent="0.2">
      <c r="B9458" t="s">
        <v>3537</v>
      </c>
      <c r="C9458" t="str">
        <f>VLOOKUP(B9458,customer!A:B,2,FALSE)</f>
        <v>Kial Mangon</v>
      </c>
      <c r="D9458" t="s">
        <v>3926</v>
      </c>
      <c r="E9458" t="str">
        <f>VLOOKUP(D9458,campaign!A:B,2,FALSE)</f>
        <v>BuysViaMailOrder</v>
      </c>
      <c r="F9458" s="9">
        <v>44959</v>
      </c>
      <c r="G9458">
        <f>VLOOKUP(D9458,campaign!A:D,4,FALSE)</f>
        <v>25</v>
      </c>
    </row>
    <row r="9459" spans="2:7" x14ac:dyDescent="0.2">
      <c r="B9459" t="s">
        <v>3537</v>
      </c>
      <c r="C9459" t="str">
        <f>VLOOKUP(B9459,customer!A:B,2,FALSE)</f>
        <v>Kial Mangon</v>
      </c>
      <c r="D9459" t="s">
        <v>3926</v>
      </c>
      <c r="E9459" t="str">
        <f>VLOOKUP(D9459,campaign!A:B,2,FALSE)</f>
        <v>BuysViaMailOrder</v>
      </c>
      <c r="F9459" s="9">
        <v>45016</v>
      </c>
      <c r="G9459">
        <f>VLOOKUP(D9459,campaign!A:D,4,FALSE)</f>
        <v>25</v>
      </c>
    </row>
    <row r="9460" spans="2:7" x14ac:dyDescent="0.2">
      <c r="B9460" t="s">
        <v>3537</v>
      </c>
      <c r="C9460" t="str">
        <f>VLOOKUP(B9460,customer!A:B,2,FALSE)</f>
        <v>Kial Mangon</v>
      </c>
      <c r="D9460" t="s">
        <v>3926</v>
      </c>
      <c r="E9460" t="str">
        <f>VLOOKUP(D9460,campaign!A:B,2,FALSE)</f>
        <v>BuysViaMailOrder</v>
      </c>
      <c r="F9460" s="9">
        <v>45043</v>
      </c>
      <c r="G9460">
        <f>VLOOKUP(D9460,campaign!A:D,4,FALSE)</f>
        <v>25</v>
      </c>
    </row>
    <row r="9461" spans="2:7" x14ac:dyDescent="0.2">
      <c r="B9461" t="s">
        <v>3537</v>
      </c>
      <c r="C9461" t="str">
        <f>VLOOKUP(B9461,customer!A:B,2,FALSE)</f>
        <v>Kial Mangon</v>
      </c>
      <c r="D9461" t="s">
        <v>3926</v>
      </c>
      <c r="E9461" t="str">
        <f>VLOOKUP(D9461,campaign!A:B,2,FALSE)</f>
        <v>BuysViaMailOrder</v>
      </c>
      <c r="F9461" s="9">
        <v>45066</v>
      </c>
      <c r="G9461">
        <f>VLOOKUP(D9461,campaign!A:D,4,FALSE)</f>
        <v>25</v>
      </c>
    </row>
    <row r="9462" spans="2:7" x14ac:dyDescent="0.2">
      <c r="B9462" t="s">
        <v>3537</v>
      </c>
      <c r="C9462" t="str">
        <f>VLOOKUP(B9462,customer!A:B,2,FALSE)</f>
        <v>Kial Mangon</v>
      </c>
      <c r="D9462" t="s">
        <v>3926</v>
      </c>
      <c r="E9462" t="str">
        <f>VLOOKUP(D9462,campaign!A:B,2,FALSE)</f>
        <v>BuysViaMailOrder</v>
      </c>
      <c r="F9462" s="9">
        <v>45078</v>
      </c>
      <c r="G9462">
        <f>VLOOKUP(D9462,campaign!A:D,4,FALSE)</f>
        <v>25</v>
      </c>
    </row>
    <row r="9463" spans="2:7" x14ac:dyDescent="0.2">
      <c r="B9463" t="s">
        <v>3538</v>
      </c>
      <c r="C9463" t="str">
        <f>VLOOKUP(B9463,customer!A:B,2,FALSE)</f>
        <v>Beulah Applegarth</v>
      </c>
      <c r="D9463" t="s">
        <v>3924</v>
      </c>
      <c r="E9463" t="str">
        <f>VLOOKUP(D9463,campaign!A:B,2,FALSE)</f>
        <v>RVOwner</v>
      </c>
      <c r="F9463" s="9">
        <v>44701</v>
      </c>
      <c r="G9463">
        <f>VLOOKUP(D9463,campaign!A:D,4,FALSE)</f>
        <v>22</v>
      </c>
    </row>
    <row r="9464" spans="2:7" x14ac:dyDescent="0.2">
      <c r="B9464" t="s">
        <v>3538</v>
      </c>
      <c r="C9464" t="str">
        <f>VLOOKUP(B9464,customer!A:B,2,FALSE)</f>
        <v>Beulah Applegarth</v>
      </c>
      <c r="D9464" t="s">
        <v>3924</v>
      </c>
      <c r="E9464" t="str">
        <f>VLOOKUP(D9464,campaign!A:B,2,FALSE)</f>
        <v>RVOwner</v>
      </c>
      <c r="F9464" s="9">
        <v>44802</v>
      </c>
      <c r="G9464">
        <f>VLOOKUP(D9464,campaign!A:D,4,FALSE)</f>
        <v>22</v>
      </c>
    </row>
    <row r="9465" spans="2:7" x14ac:dyDescent="0.2">
      <c r="B9465" t="s">
        <v>3538</v>
      </c>
      <c r="C9465" t="str">
        <f>VLOOKUP(B9465,customer!A:B,2,FALSE)</f>
        <v>Beulah Applegarth</v>
      </c>
      <c r="D9465" t="s">
        <v>3924</v>
      </c>
      <c r="E9465" t="str">
        <f>VLOOKUP(D9465,campaign!A:B,2,FALSE)</f>
        <v>RVOwner</v>
      </c>
      <c r="F9465" s="9">
        <v>44826</v>
      </c>
      <c r="G9465">
        <f>VLOOKUP(D9465,campaign!A:D,4,FALSE)</f>
        <v>22</v>
      </c>
    </row>
    <row r="9466" spans="2:7" x14ac:dyDescent="0.2">
      <c r="B9466" t="s">
        <v>3538</v>
      </c>
      <c r="C9466" t="str">
        <f>VLOOKUP(B9466,customer!A:B,2,FALSE)</f>
        <v>Beulah Applegarth</v>
      </c>
      <c r="D9466" t="s">
        <v>3924</v>
      </c>
      <c r="E9466" t="str">
        <f>VLOOKUP(D9466,campaign!A:B,2,FALSE)</f>
        <v>RVOwner</v>
      </c>
      <c r="F9466" s="9">
        <v>44854</v>
      </c>
      <c r="G9466">
        <f>VLOOKUP(D9466,campaign!A:D,4,FALSE)</f>
        <v>22</v>
      </c>
    </row>
    <row r="9467" spans="2:7" x14ac:dyDescent="0.2">
      <c r="B9467" t="s">
        <v>3538</v>
      </c>
      <c r="C9467" t="str">
        <f>VLOOKUP(B9467,customer!A:B,2,FALSE)</f>
        <v>Beulah Applegarth</v>
      </c>
      <c r="D9467" t="s">
        <v>3924</v>
      </c>
      <c r="E9467" t="str">
        <f>VLOOKUP(D9467,campaign!A:B,2,FALSE)</f>
        <v>RVOwner</v>
      </c>
      <c r="F9467" s="9">
        <v>44868</v>
      </c>
      <c r="G9467">
        <f>VLOOKUP(D9467,campaign!A:D,4,FALSE)</f>
        <v>22</v>
      </c>
    </row>
    <row r="9468" spans="2:7" x14ac:dyDescent="0.2">
      <c r="B9468" t="s">
        <v>3538</v>
      </c>
      <c r="C9468" t="str">
        <f>VLOOKUP(B9468,customer!A:B,2,FALSE)</f>
        <v>Beulah Applegarth</v>
      </c>
      <c r="D9468" t="s">
        <v>3924</v>
      </c>
      <c r="E9468" t="str">
        <f>VLOOKUP(D9468,campaign!A:B,2,FALSE)</f>
        <v>RVOwner</v>
      </c>
      <c r="F9468" s="9">
        <v>44919</v>
      </c>
      <c r="G9468">
        <f>VLOOKUP(D9468,campaign!A:D,4,FALSE)</f>
        <v>22</v>
      </c>
    </row>
    <row r="9469" spans="2:7" x14ac:dyDescent="0.2">
      <c r="B9469" t="s">
        <v>3538</v>
      </c>
      <c r="C9469" t="str">
        <f>VLOOKUP(B9469,customer!A:B,2,FALSE)</f>
        <v>Beulah Applegarth</v>
      </c>
      <c r="D9469" t="s">
        <v>3924</v>
      </c>
      <c r="E9469" t="str">
        <f>VLOOKUP(D9469,campaign!A:B,2,FALSE)</f>
        <v>RVOwner</v>
      </c>
      <c r="F9469" s="9">
        <v>44948</v>
      </c>
      <c r="G9469">
        <f>VLOOKUP(D9469,campaign!A:D,4,FALSE)</f>
        <v>22</v>
      </c>
    </row>
    <row r="9470" spans="2:7" x14ac:dyDescent="0.2">
      <c r="B9470" t="s">
        <v>3538</v>
      </c>
      <c r="C9470" t="str">
        <f>VLOOKUP(B9470,customer!A:B,2,FALSE)</f>
        <v>Beulah Applegarth</v>
      </c>
      <c r="D9470" t="s">
        <v>3924</v>
      </c>
      <c r="E9470" t="str">
        <f>VLOOKUP(D9470,campaign!A:B,2,FALSE)</f>
        <v>RVOwner</v>
      </c>
      <c r="F9470" s="9">
        <v>44987</v>
      </c>
      <c r="G9470">
        <f>VLOOKUP(D9470,campaign!A:D,4,FALSE)</f>
        <v>22</v>
      </c>
    </row>
    <row r="9471" spans="2:7" x14ac:dyDescent="0.2">
      <c r="B9471" t="s">
        <v>3538</v>
      </c>
      <c r="C9471" t="str">
        <f>VLOOKUP(B9471,customer!A:B,2,FALSE)</f>
        <v>Beulah Applegarth</v>
      </c>
      <c r="D9471" t="s">
        <v>3924</v>
      </c>
      <c r="E9471" t="str">
        <f>VLOOKUP(D9471,campaign!A:B,2,FALSE)</f>
        <v>RVOwner</v>
      </c>
      <c r="F9471" s="9">
        <v>45041</v>
      </c>
      <c r="G9471">
        <f>VLOOKUP(D9471,campaign!A:D,4,FALSE)</f>
        <v>22</v>
      </c>
    </row>
    <row r="9472" spans="2:7" x14ac:dyDescent="0.2">
      <c r="B9472" t="s">
        <v>3538</v>
      </c>
      <c r="C9472" t="str">
        <f>VLOOKUP(B9472,customer!A:B,2,FALSE)</f>
        <v>Beulah Applegarth</v>
      </c>
      <c r="D9472" t="s">
        <v>3950</v>
      </c>
      <c r="E9472" t="str">
        <f>VLOOKUP(D9472,campaign!A:B,2,FALSE)</f>
        <v>NotNewCellphoneUser</v>
      </c>
      <c r="F9472" s="9">
        <v>44720</v>
      </c>
      <c r="G9472">
        <f>VLOOKUP(D9472,campaign!A:D,4,FALSE)</f>
        <v>28</v>
      </c>
    </row>
    <row r="9473" spans="2:7" x14ac:dyDescent="0.2">
      <c r="B9473" t="s">
        <v>3538</v>
      </c>
      <c r="C9473" t="str">
        <f>VLOOKUP(B9473,customer!A:B,2,FALSE)</f>
        <v>Beulah Applegarth</v>
      </c>
      <c r="D9473" t="s">
        <v>3950</v>
      </c>
      <c r="E9473" t="str">
        <f>VLOOKUP(D9473,campaign!A:B,2,FALSE)</f>
        <v>NotNewCellphoneUser</v>
      </c>
      <c r="F9473" s="9">
        <v>44750</v>
      </c>
      <c r="G9473">
        <f>VLOOKUP(D9473,campaign!A:D,4,FALSE)</f>
        <v>28</v>
      </c>
    </row>
    <row r="9474" spans="2:7" x14ac:dyDescent="0.2">
      <c r="B9474" t="s">
        <v>3538</v>
      </c>
      <c r="C9474" t="str">
        <f>VLOOKUP(B9474,customer!A:B,2,FALSE)</f>
        <v>Beulah Applegarth</v>
      </c>
      <c r="D9474" t="s">
        <v>3950</v>
      </c>
      <c r="E9474" t="str">
        <f>VLOOKUP(D9474,campaign!A:B,2,FALSE)</f>
        <v>NotNewCellphoneUser</v>
      </c>
      <c r="F9474" s="9">
        <v>44787</v>
      </c>
      <c r="G9474">
        <f>VLOOKUP(D9474,campaign!A:D,4,FALSE)</f>
        <v>28</v>
      </c>
    </row>
    <row r="9475" spans="2:7" x14ac:dyDescent="0.2">
      <c r="B9475" t="s">
        <v>3538</v>
      </c>
      <c r="C9475" t="str">
        <f>VLOOKUP(B9475,customer!A:B,2,FALSE)</f>
        <v>Beulah Applegarth</v>
      </c>
      <c r="D9475" t="s">
        <v>3950</v>
      </c>
      <c r="E9475" t="str">
        <f>VLOOKUP(D9475,campaign!A:B,2,FALSE)</f>
        <v>NotNewCellphoneUser</v>
      </c>
      <c r="F9475" s="9">
        <v>44814</v>
      </c>
      <c r="G9475">
        <f>VLOOKUP(D9475,campaign!A:D,4,FALSE)</f>
        <v>28</v>
      </c>
    </row>
    <row r="9476" spans="2:7" x14ac:dyDescent="0.2">
      <c r="B9476" t="s">
        <v>3538</v>
      </c>
      <c r="C9476" t="str">
        <f>VLOOKUP(B9476,customer!A:B,2,FALSE)</f>
        <v>Beulah Applegarth</v>
      </c>
      <c r="D9476" t="s">
        <v>3950</v>
      </c>
      <c r="E9476" t="str">
        <f>VLOOKUP(D9476,campaign!A:B,2,FALSE)</f>
        <v>NotNewCellphoneUser</v>
      </c>
      <c r="F9476" s="9">
        <v>44853</v>
      </c>
      <c r="G9476">
        <f>VLOOKUP(D9476,campaign!A:D,4,FALSE)</f>
        <v>28</v>
      </c>
    </row>
    <row r="9477" spans="2:7" x14ac:dyDescent="0.2">
      <c r="B9477" t="s">
        <v>3538</v>
      </c>
      <c r="C9477" t="str">
        <f>VLOOKUP(B9477,customer!A:B,2,FALSE)</f>
        <v>Beulah Applegarth</v>
      </c>
      <c r="D9477" t="s">
        <v>3950</v>
      </c>
      <c r="E9477" t="str">
        <f>VLOOKUP(D9477,campaign!A:B,2,FALSE)</f>
        <v>NotNewCellphoneUser</v>
      </c>
      <c r="F9477" s="9">
        <v>44883</v>
      </c>
      <c r="G9477">
        <f>VLOOKUP(D9477,campaign!A:D,4,FALSE)</f>
        <v>28</v>
      </c>
    </row>
    <row r="9478" spans="2:7" x14ac:dyDescent="0.2">
      <c r="B9478" t="s">
        <v>3538</v>
      </c>
      <c r="C9478" t="str">
        <f>VLOOKUP(B9478,customer!A:B,2,FALSE)</f>
        <v>Beulah Applegarth</v>
      </c>
      <c r="D9478" t="s">
        <v>3950</v>
      </c>
      <c r="E9478" t="str">
        <f>VLOOKUP(D9478,campaign!A:B,2,FALSE)</f>
        <v>NotNewCellphoneUser</v>
      </c>
      <c r="F9478" s="9">
        <v>44907</v>
      </c>
      <c r="G9478">
        <f>VLOOKUP(D9478,campaign!A:D,4,FALSE)</f>
        <v>28</v>
      </c>
    </row>
    <row r="9479" spans="2:7" x14ac:dyDescent="0.2">
      <c r="B9479" t="s">
        <v>3538</v>
      </c>
      <c r="C9479" t="str">
        <f>VLOOKUP(B9479,customer!A:B,2,FALSE)</f>
        <v>Beulah Applegarth</v>
      </c>
      <c r="D9479" t="s">
        <v>3950</v>
      </c>
      <c r="E9479" t="str">
        <f>VLOOKUP(D9479,campaign!A:B,2,FALSE)</f>
        <v>NotNewCellphoneUser</v>
      </c>
      <c r="F9479" s="9">
        <v>44946</v>
      </c>
      <c r="G9479">
        <f>VLOOKUP(D9479,campaign!A:D,4,FALSE)</f>
        <v>28</v>
      </c>
    </row>
    <row r="9480" spans="2:7" x14ac:dyDescent="0.2">
      <c r="B9480" t="s">
        <v>3538</v>
      </c>
      <c r="C9480" t="str">
        <f>VLOOKUP(B9480,customer!A:B,2,FALSE)</f>
        <v>Beulah Applegarth</v>
      </c>
      <c r="D9480" t="s">
        <v>3950</v>
      </c>
      <c r="E9480" t="str">
        <f>VLOOKUP(D9480,campaign!A:B,2,FALSE)</f>
        <v>NotNewCellphoneUser</v>
      </c>
      <c r="F9480" s="9">
        <v>44971</v>
      </c>
      <c r="G9480">
        <f>VLOOKUP(D9480,campaign!A:D,4,FALSE)</f>
        <v>28</v>
      </c>
    </row>
    <row r="9481" spans="2:7" x14ac:dyDescent="0.2">
      <c r="B9481" t="s">
        <v>3538</v>
      </c>
      <c r="C9481" t="str">
        <f>VLOOKUP(B9481,customer!A:B,2,FALSE)</f>
        <v>Beulah Applegarth</v>
      </c>
      <c r="D9481" t="s">
        <v>3950</v>
      </c>
      <c r="E9481" t="str">
        <f>VLOOKUP(D9481,campaign!A:B,2,FALSE)</f>
        <v>NotNewCellphoneUser</v>
      </c>
      <c r="F9481" s="9">
        <v>45002</v>
      </c>
      <c r="G9481">
        <f>VLOOKUP(D9481,campaign!A:D,4,FALSE)</f>
        <v>28</v>
      </c>
    </row>
    <row r="9482" spans="2:7" x14ac:dyDescent="0.2">
      <c r="B9482" t="s">
        <v>3538</v>
      </c>
      <c r="C9482" t="str">
        <f>VLOOKUP(B9482,customer!A:B,2,FALSE)</f>
        <v>Beulah Applegarth</v>
      </c>
      <c r="D9482" t="s">
        <v>3950</v>
      </c>
      <c r="E9482" t="str">
        <f>VLOOKUP(D9482,campaign!A:B,2,FALSE)</f>
        <v>NotNewCellphoneUser</v>
      </c>
      <c r="F9482" s="9">
        <v>45036</v>
      </c>
      <c r="G9482">
        <f>VLOOKUP(D9482,campaign!A:D,4,FALSE)</f>
        <v>28</v>
      </c>
    </row>
    <row r="9483" spans="2:7" x14ac:dyDescent="0.2">
      <c r="B9483" t="s">
        <v>3539</v>
      </c>
      <c r="C9483" t="str">
        <f>VLOOKUP(B9483,customer!A:B,2,FALSE)</f>
        <v>Katine Bravington</v>
      </c>
      <c r="D9483" t="s">
        <v>3950</v>
      </c>
      <c r="E9483" t="str">
        <f>VLOOKUP(D9483,campaign!A:B,2,FALSE)</f>
        <v>NotNewCellphoneUser</v>
      </c>
      <c r="F9483" s="9">
        <v>44602</v>
      </c>
      <c r="G9483">
        <f>VLOOKUP(D9483,campaign!A:D,4,FALSE)</f>
        <v>28</v>
      </c>
    </row>
    <row r="9484" spans="2:7" x14ac:dyDescent="0.2">
      <c r="B9484" t="s">
        <v>3539</v>
      </c>
      <c r="C9484" t="str">
        <f>VLOOKUP(B9484,customer!A:B,2,FALSE)</f>
        <v>Katine Bravington</v>
      </c>
      <c r="D9484" t="s">
        <v>3950</v>
      </c>
      <c r="E9484" t="str">
        <f>VLOOKUP(D9484,campaign!A:B,2,FALSE)</f>
        <v>NotNewCellphoneUser</v>
      </c>
      <c r="F9484" s="9">
        <v>44643</v>
      </c>
      <c r="G9484">
        <f>VLOOKUP(D9484,campaign!A:D,4,FALSE)</f>
        <v>28</v>
      </c>
    </row>
    <row r="9485" spans="2:7" x14ac:dyDescent="0.2">
      <c r="B9485" t="s">
        <v>3539</v>
      </c>
      <c r="C9485" t="str">
        <f>VLOOKUP(B9485,customer!A:B,2,FALSE)</f>
        <v>Katine Bravington</v>
      </c>
      <c r="D9485" t="s">
        <v>3950</v>
      </c>
      <c r="E9485" t="str">
        <f>VLOOKUP(D9485,campaign!A:B,2,FALSE)</f>
        <v>NotNewCellphoneUser</v>
      </c>
      <c r="F9485" s="9">
        <v>44701</v>
      </c>
      <c r="G9485">
        <f>VLOOKUP(D9485,campaign!A:D,4,FALSE)</f>
        <v>28</v>
      </c>
    </row>
    <row r="9486" spans="2:7" x14ac:dyDescent="0.2">
      <c r="B9486" t="s">
        <v>3539</v>
      </c>
      <c r="C9486" t="str">
        <f>VLOOKUP(B9486,customer!A:B,2,FALSE)</f>
        <v>Katine Bravington</v>
      </c>
      <c r="D9486" t="s">
        <v>3950</v>
      </c>
      <c r="E9486" t="str">
        <f>VLOOKUP(D9486,campaign!A:B,2,FALSE)</f>
        <v>NotNewCellphoneUser</v>
      </c>
      <c r="F9486" s="9">
        <v>44759</v>
      </c>
      <c r="G9486">
        <f>VLOOKUP(D9486,campaign!A:D,4,FALSE)</f>
        <v>28</v>
      </c>
    </row>
    <row r="9487" spans="2:7" x14ac:dyDescent="0.2">
      <c r="B9487" t="s">
        <v>3539</v>
      </c>
      <c r="C9487" t="str">
        <f>VLOOKUP(B9487,customer!A:B,2,FALSE)</f>
        <v>Katine Bravington</v>
      </c>
      <c r="D9487" t="s">
        <v>3950</v>
      </c>
      <c r="E9487" t="str">
        <f>VLOOKUP(D9487,campaign!A:B,2,FALSE)</f>
        <v>NotNewCellphoneUser</v>
      </c>
      <c r="F9487" s="9">
        <v>44798</v>
      </c>
      <c r="G9487">
        <f>VLOOKUP(D9487,campaign!A:D,4,FALSE)</f>
        <v>28</v>
      </c>
    </row>
    <row r="9488" spans="2:7" x14ac:dyDescent="0.2">
      <c r="B9488" t="s">
        <v>3539</v>
      </c>
      <c r="C9488" t="str">
        <f>VLOOKUP(B9488,customer!A:B,2,FALSE)</f>
        <v>Katine Bravington</v>
      </c>
      <c r="D9488" t="s">
        <v>3950</v>
      </c>
      <c r="E9488" t="str">
        <f>VLOOKUP(D9488,campaign!A:B,2,FALSE)</f>
        <v>NotNewCellphoneUser</v>
      </c>
      <c r="F9488" s="9">
        <v>44816</v>
      </c>
      <c r="G9488">
        <f>VLOOKUP(D9488,campaign!A:D,4,FALSE)</f>
        <v>28</v>
      </c>
    </row>
    <row r="9489" spans="2:7" x14ac:dyDescent="0.2">
      <c r="B9489" t="s">
        <v>3539</v>
      </c>
      <c r="C9489" t="str">
        <f>VLOOKUP(B9489,customer!A:B,2,FALSE)</f>
        <v>Katine Bravington</v>
      </c>
      <c r="D9489" t="s">
        <v>3950</v>
      </c>
      <c r="E9489" t="str">
        <f>VLOOKUP(D9489,campaign!A:B,2,FALSE)</f>
        <v>NotNewCellphoneUser</v>
      </c>
      <c r="F9489" s="9">
        <v>44846</v>
      </c>
      <c r="G9489">
        <f>VLOOKUP(D9489,campaign!A:D,4,FALSE)</f>
        <v>28</v>
      </c>
    </row>
    <row r="9490" spans="2:7" x14ac:dyDescent="0.2">
      <c r="B9490" t="s">
        <v>3539</v>
      </c>
      <c r="C9490" t="str">
        <f>VLOOKUP(B9490,customer!A:B,2,FALSE)</f>
        <v>Katine Bravington</v>
      </c>
      <c r="D9490" t="s">
        <v>3950</v>
      </c>
      <c r="E9490" t="str">
        <f>VLOOKUP(D9490,campaign!A:B,2,FALSE)</f>
        <v>NotNewCellphoneUser</v>
      </c>
      <c r="F9490" s="9">
        <v>44878</v>
      </c>
      <c r="G9490">
        <f>VLOOKUP(D9490,campaign!A:D,4,FALSE)</f>
        <v>28</v>
      </c>
    </row>
    <row r="9491" spans="2:7" x14ac:dyDescent="0.2">
      <c r="B9491" t="s">
        <v>3539</v>
      </c>
      <c r="C9491" t="str">
        <f>VLOOKUP(B9491,customer!A:B,2,FALSE)</f>
        <v>Katine Bravington</v>
      </c>
      <c r="D9491" t="s">
        <v>3950</v>
      </c>
      <c r="E9491" t="str">
        <f>VLOOKUP(D9491,campaign!A:B,2,FALSE)</f>
        <v>NotNewCellphoneUser</v>
      </c>
      <c r="F9491" s="9">
        <v>44918</v>
      </c>
      <c r="G9491">
        <f>VLOOKUP(D9491,campaign!A:D,4,FALSE)</f>
        <v>28</v>
      </c>
    </row>
    <row r="9492" spans="2:7" x14ac:dyDescent="0.2">
      <c r="B9492" t="s">
        <v>3539</v>
      </c>
      <c r="C9492" t="str">
        <f>VLOOKUP(B9492,customer!A:B,2,FALSE)</f>
        <v>Katine Bravington</v>
      </c>
      <c r="D9492" t="s">
        <v>3950</v>
      </c>
      <c r="E9492" t="str">
        <f>VLOOKUP(D9492,campaign!A:B,2,FALSE)</f>
        <v>NotNewCellphoneUser</v>
      </c>
      <c r="F9492" s="9">
        <v>44944</v>
      </c>
      <c r="G9492">
        <f>VLOOKUP(D9492,campaign!A:D,4,FALSE)</f>
        <v>28</v>
      </c>
    </row>
    <row r="9493" spans="2:7" x14ac:dyDescent="0.2">
      <c r="B9493" t="s">
        <v>3539</v>
      </c>
      <c r="C9493" t="str">
        <f>VLOOKUP(B9493,customer!A:B,2,FALSE)</f>
        <v>Katine Bravington</v>
      </c>
      <c r="D9493" t="s">
        <v>3950</v>
      </c>
      <c r="E9493" t="str">
        <f>VLOOKUP(D9493,campaign!A:B,2,FALSE)</f>
        <v>NotNewCellphoneUser</v>
      </c>
      <c r="F9493" s="9">
        <v>44977</v>
      </c>
      <c r="G9493">
        <f>VLOOKUP(D9493,campaign!A:D,4,FALSE)</f>
        <v>28</v>
      </c>
    </row>
    <row r="9494" spans="2:7" x14ac:dyDescent="0.2">
      <c r="B9494" t="s">
        <v>3539</v>
      </c>
      <c r="C9494" t="str">
        <f>VLOOKUP(B9494,customer!A:B,2,FALSE)</f>
        <v>Katine Bravington</v>
      </c>
      <c r="D9494" t="s">
        <v>3950</v>
      </c>
      <c r="E9494" t="str">
        <f>VLOOKUP(D9494,campaign!A:B,2,FALSE)</f>
        <v>NotNewCellphoneUser</v>
      </c>
      <c r="F9494" s="9">
        <v>44998</v>
      </c>
      <c r="G9494">
        <f>VLOOKUP(D9494,campaign!A:D,4,FALSE)</f>
        <v>28</v>
      </c>
    </row>
    <row r="9495" spans="2:7" x14ac:dyDescent="0.2">
      <c r="B9495" t="s">
        <v>3539</v>
      </c>
      <c r="C9495" t="str">
        <f>VLOOKUP(B9495,customer!A:B,2,FALSE)</f>
        <v>Katine Bravington</v>
      </c>
      <c r="D9495" t="s">
        <v>3950</v>
      </c>
      <c r="E9495" t="str">
        <f>VLOOKUP(D9495,campaign!A:B,2,FALSE)</f>
        <v>NotNewCellphoneUser</v>
      </c>
      <c r="F9495" s="9">
        <v>45036</v>
      </c>
      <c r="G9495">
        <f>VLOOKUP(D9495,campaign!A:D,4,FALSE)</f>
        <v>28</v>
      </c>
    </row>
    <row r="9496" spans="2:7" x14ac:dyDescent="0.2">
      <c r="B9496" t="s">
        <v>3539</v>
      </c>
      <c r="C9496" t="str">
        <f>VLOOKUP(B9496,customer!A:B,2,FALSE)</f>
        <v>Katine Bravington</v>
      </c>
      <c r="D9496" t="s">
        <v>3950</v>
      </c>
      <c r="E9496" t="str">
        <f>VLOOKUP(D9496,campaign!A:B,2,FALSE)</f>
        <v>NotNewCellphoneUser</v>
      </c>
      <c r="F9496" s="9">
        <v>45063</v>
      </c>
      <c r="G9496">
        <f>VLOOKUP(D9496,campaign!A:D,4,FALSE)</f>
        <v>28</v>
      </c>
    </row>
    <row r="9497" spans="2:7" x14ac:dyDescent="0.2">
      <c r="B9497" t="s">
        <v>3539</v>
      </c>
      <c r="C9497" t="str">
        <f>VLOOKUP(B9497,customer!A:B,2,FALSE)</f>
        <v>Katine Bravington</v>
      </c>
      <c r="D9497" t="s">
        <v>3929</v>
      </c>
      <c r="E9497" t="str">
        <f>VLOOKUP(D9497,campaign!A:B,2,FALSE)</f>
        <v>NonUSTravel</v>
      </c>
      <c r="F9497" s="9">
        <v>44621</v>
      </c>
      <c r="G9497">
        <f>VLOOKUP(D9497,campaign!A:D,4,FALSE)</f>
        <v>66</v>
      </c>
    </row>
    <row r="9498" spans="2:7" x14ac:dyDescent="0.2">
      <c r="B9498" t="s">
        <v>3539</v>
      </c>
      <c r="C9498" t="str">
        <f>VLOOKUP(B9498,customer!A:B,2,FALSE)</f>
        <v>Katine Bravington</v>
      </c>
      <c r="D9498" t="s">
        <v>3929</v>
      </c>
      <c r="E9498" t="str">
        <f>VLOOKUP(D9498,campaign!A:B,2,FALSE)</f>
        <v>NonUSTravel</v>
      </c>
      <c r="F9498" s="9">
        <v>44654</v>
      </c>
      <c r="G9498">
        <f>VLOOKUP(D9498,campaign!A:D,4,FALSE)</f>
        <v>66</v>
      </c>
    </row>
    <row r="9499" spans="2:7" x14ac:dyDescent="0.2">
      <c r="B9499" t="s">
        <v>3539</v>
      </c>
      <c r="C9499" t="str">
        <f>VLOOKUP(B9499,customer!A:B,2,FALSE)</f>
        <v>Katine Bravington</v>
      </c>
      <c r="D9499" t="s">
        <v>3929</v>
      </c>
      <c r="E9499" t="str">
        <f>VLOOKUP(D9499,campaign!A:B,2,FALSE)</f>
        <v>NonUSTravel</v>
      </c>
      <c r="F9499" s="9">
        <v>44687</v>
      </c>
      <c r="G9499">
        <f>VLOOKUP(D9499,campaign!A:D,4,FALSE)</f>
        <v>66</v>
      </c>
    </row>
    <row r="9500" spans="2:7" x14ac:dyDescent="0.2">
      <c r="B9500" t="s">
        <v>3539</v>
      </c>
      <c r="C9500" t="str">
        <f>VLOOKUP(B9500,customer!A:B,2,FALSE)</f>
        <v>Katine Bravington</v>
      </c>
      <c r="D9500" t="s">
        <v>3929</v>
      </c>
      <c r="E9500" t="str">
        <f>VLOOKUP(D9500,campaign!A:B,2,FALSE)</f>
        <v>NonUSTravel</v>
      </c>
      <c r="F9500" s="9">
        <v>44721</v>
      </c>
      <c r="G9500">
        <f>VLOOKUP(D9500,campaign!A:D,4,FALSE)</f>
        <v>66</v>
      </c>
    </row>
    <row r="9501" spans="2:7" x14ac:dyDescent="0.2">
      <c r="B9501" t="s">
        <v>3539</v>
      </c>
      <c r="C9501" t="str">
        <f>VLOOKUP(B9501,customer!A:B,2,FALSE)</f>
        <v>Katine Bravington</v>
      </c>
      <c r="D9501" t="s">
        <v>3929</v>
      </c>
      <c r="E9501" t="str">
        <f>VLOOKUP(D9501,campaign!A:B,2,FALSE)</f>
        <v>NonUSTravel</v>
      </c>
      <c r="F9501" s="9">
        <v>44744</v>
      </c>
      <c r="G9501">
        <f>VLOOKUP(D9501,campaign!A:D,4,FALSE)</f>
        <v>66</v>
      </c>
    </row>
    <row r="9502" spans="2:7" x14ac:dyDescent="0.2">
      <c r="B9502" t="s">
        <v>3539</v>
      </c>
      <c r="C9502" t="str">
        <f>VLOOKUP(B9502,customer!A:B,2,FALSE)</f>
        <v>Katine Bravington</v>
      </c>
      <c r="D9502" t="s">
        <v>3929</v>
      </c>
      <c r="E9502" t="str">
        <f>VLOOKUP(D9502,campaign!A:B,2,FALSE)</f>
        <v>NonUSTravel</v>
      </c>
      <c r="F9502" s="9">
        <v>44774</v>
      </c>
      <c r="G9502">
        <f>VLOOKUP(D9502,campaign!A:D,4,FALSE)</f>
        <v>66</v>
      </c>
    </row>
    <row r="9503" spans="2:7" x14ac:dyDescent="0.2">
      <c r="B9503" t="s">
        <v>3539</v>
      </c>
      <c r="C9503" t="str">
        <f>VLOOKUP(B9503,customer!A:B,2,FALSE)</f>
        <v>Katine Bravington</v>
      </c>
      <c r="D9503" t="s">
        <v>3929</v>
      </c>
      <c r="E9503" t="str">
        <f>VLOOKUP(D9503,campaign!A:B,2,FALSE)</f>
        <v>NonUSTravel</v>
      </c>
      <c r="F9503" s="9">
        <v>44809</v>
      </c>
      <c r="G9503">
        <f>VLOOKUP(D9503,campaign!A:D,4,FALSE)</f>
        <v>66</v>
      </c>
    </row>
    <row r="9504" spans="2:7" x14ac:dyDescent="0.2">
      <c r="B9504" t="s">
        <v>3539</v>
      </c>
      <c r="C9504" t="str">
        <f>VLOOKUP(B9504,customer!A:B,2,FALSE)</f>
        <v>Katine Bravington</v>
      </c>
      <c r="D9504" t="s">
        <v>3929</v>
      </c>
      <c r="E9504" t="str">
        <f>VLOOKUP(D9504,campaign!A:B,2,FALSE)</f>
        <v>NonUSTravel</v>
      </c>
      <c r="F9504" s="9">
        <v>44842</v>
      </c>
      <c r="G9504">
        <f>VLOOKUP(D9504,campaign!A:D,4,FALSE)</f>
        <v>66</v>
      </c>
    </row>
    <row r="9505" spans="2:7" x14ac:dyDescent="0.2">
      <c r="B9505" t="s">
        <v>3539</v>
      </c>
      <c r="C9505" t="str">
        <f>VLOOKUP(B9505,customer!A:B,2,FALSE)</f>
        <v>Katine Bravington</v>
      </c>
      <c r="D9505" t="s">
        <v>3929</v>
      </c>
      <c r="E9505" t="str">
        <f>VLOOKUP(D9505,campaign!A:B,2,FALSE)</f>
        <v>NonUSTravel</v>
      </c>
      <c r="F9505" s="9">
        <v>44906</v>
      </c>
      <c r="G9505">
        <f>VLOOKUP(D9505,campaign!A:D,4,FALSE)</f>
        <v>66</v>
      </c>
    </row>
    <row r="9506" spans="2:7" x14ac:dyDescent="0.2">
      <c r="B9506" t="s">
        <v>3539</v>
      </c>
      <c r="C9506" t="str">
        <f>VLOOKUP(B9506,customer!A:B,2,FALSE)</f>
        <v>Katine Bravington</v>
      </c>
      <c r="D9506" t="s">
        <v>3929</v>
      </c>
      <c r="E9506" t="str">
        <f>VLOOKUP(D9506,campaign!A:B,2,FALSE)</f>
        <v>NonUSTravel</v>
      </c>
      <c r="F9506" s="9">
        <v>44930</v>
      </c>
      <c r="G9506">
        <f>VLOOKUP(D9506,campaign!A:D,4,FALSE)</f>
        <v>66</v>
      </c>
    </row>
    <row r="9507" spans="2:7" x14ac:dyDescent="0.2">
      <c r="B9507" t="s">
        <v>3539</v>
      </c>
      <c r="C9507" t="str">
        <f>VLOOKUP(B9507,customer!A:B,2,FALSE)</f>
        <v>Katine Bravington</v>
      </c>
      <c r="D9507" t="s">
        <v>3929</v>
      </c>
      <c r="E9507" t="str">
        <f>VLOOKUP(D9507,campaign!A:B,2,FALSE)</f>
        <v>NonUSTravel</v>
      </c>
      <c r="F9507" s="9">
        <v>44973</v>
      </c>
      <c r="G9507">
        <f>VLOOKUP(D9507,campaign!A:D,4,FALSE)</f>
        <v>66</v>
      </c>
    </row>
    <row r="9508" spans="2:7" x14ac:dyDescent="0.2">
      <c r="B9508" t="s">
        <v>3539</v>
      </c>
      <c r="C9508" t="str">
        <f>VLOOKUP(B9508,customer!A:B,2,FALSE)</f>
        <v>Katine Bravington</v>
      </c>
      <c r="D9508" t="s">
        <v>3929</v>
      </c>
      <c r="E9508" t="str">
        <f>VLOOKUP(D9508,campaign!A:B,2,FALSE)</f>
        <v>NonUSTravel</v>
      </c>
      <c r="F9508" s="9">
        <v>45030</v>
      </c>
      <c r="G9508">
        <f>VLOOKUP(D9508,campaign!A:D,4,FALSE)</f>
        <v>66</v>
      </c>
    </row>
    <row r="9509" spans="2:7" x14ac:dyDescent="0.2">
      <c r="B9509" t="s">
        <v>3539</v>
      </c>
      <c r="C9509" t="str">
        <f>VLOOKUP(B9509,customer!A:B,2,FALSE)</f>
        <v>Katine Bravington</v>
      </c>
      <c r="D9509" t="s">
        <v>3929</v>
      </c>
      <c r="E9509" t="str">
        <f>VLOOKUP(D9509,campaign!A:B,2,FALSE)</f>
        <v>NonUSTravel</v>
      </c>
      <c r="F9509" s="9">
        <v>45055</v>
      </c>
      <c r="G9509">
        <f>VLOOKUP(D9509,campaign!A:D,4,FALSE)</f>
        <v>66</v>
      </c>
    </row>
    <row r="9510" spans="2:7" x14ac:dyDescent="0.2">
      <c r="B9510" t="s">
        <v>3540</v>
      </c>
      <c r="C9510" t="str">
        <f>VLOOKUP(B9510,customer!A:B,2,FALSE)</f>
        <v>Carl Sleney</v>
      </c>
      <c r="D9510" t="s">
        <v>3951</v>
      </c>
      <c r="E9510" t="str">
        <f>VLOOKUP(D9510,campaign!A:B,2,FALSE)</f>
        <v>OwnsMotorcycle</v>
      </c>
      <c r="F9510" s="9">
        <v>44847</v>
      </c>
      <c r="G9510">
        <f>VLOOKUP(D9510,campaign!A:D,4,FALSE)</f>
        <v>14</v>
      </c>
    </row>
    <row r="9511" spans="2:7" x14ac:dyDescent="0.2">
      <c r="B9511" t="s">
        <v>3540</v>
      </c>
      <c r="C9511" t="str">
        <f>VLOOKUP(B9511,customer!A:B,2,FALSE)</f>
        <v>Carl Sleney</v>
      </c>
      <c r="D9511" t="s">
        <v>3951</v>
      </c>
      <c r="E9511" t="str">
        <f>VLOOKUP(D9511,campaign!A:B,2,FALSE)</f>
        <v>OwnsMotorcycle</v>
      </c>
      <c r="F9511" s="9">
        <v>44889</v>
      </c>
      <c r="G9511">
        <f>VLOOKUP(D9511,campaign!A:D,4,FALSE)</f>
        <v>14</v>
      </c>
    </row>
    <row r="9512" spans="2:7" x14ac:dyDescent="0.2">
      <c r="B9512" t="s">
        <v>3540</v>
      </c>
      <c r="C9512" t="str">
        <f>VLOOKUP(B9512,customer!A:B,2,FALSE)</f>
        <v>Carl Sleney</v>
      </c>
      <c r="D9512" t="s">
        <v>3951</v>
      </c>
      <c r="E9512" t="str">
        <f>VLOOKUP(D9512,campaign!A:B,2,FALSE)</f>
        <v>OwnsMotorcycle</v>
      </c>
      <c r="F9512" s="9">
        <v>44912</v>
      </c>
      <c r="G9512">
        <f>VLOOKUP(D9512,campaign!A:D,4,FALSE)</f>
        <v>14</v>
      </c>
    </row>
    <row r="9513" spans="2:7" x14ac:dyDescent="0.2">
      <c r="B9513" t="s">
        <v>3540</v>
      </c>
      <c r="C9513" t="str">
        <f>VLOOKUP(B9513,customer!A:B,2,FALSE)</f>
        <v>Carl Sleney</v>
      </c>
      <c r="D9513" t="s">
        <v>3951</v>
      </c>
      <c r="E9513" t="str">
        <f>VLOOKUP(D9513,campaign!A:B,2,FALSE)</f>
        <v>OwnsMotorcycle</v>
      </c>
      <c r="F9513" s="9">
        <v>44973</v>
      </c>
      <c r="G9513">
        <f>VLOOKUP(D9513,campaign!A:D,4,FALSE)</f>
        <v>14</v>
      </c>
    </row>
    <row r="9514" spans="2:7" x14ac:dyDescent="0.2">
      <c r="B9514" t="s">
        <v>3540</v>
      </c>
      <c r="C9514" t="str">
        <f>VLOOKUP(B9514,customer!A:B,2,FALSE)</f>
        <v>Carl Sleney</v>
      </c>
      <c r="D9514" t="s">
        <v>3951</v>
      </c>
      <c r="E9514" t="str">
        <f>VLOOKUP(D9514,campaign!A:B,2,FALSE)</f>
        <v>OwnsMotorcycle</v>
      </c>
      <c r="F9514" s="9">
        <v>45012</v>
      </c>
      <c r="G9514">
        <f>VLOOKUP(D9514,campaign!A:D,4,FALSE)</f>
        <v>14</v>
      </c>
    </row>
    <row r="9515" spans="2:7" x14ac:dyDescent="0.2">
      <c r="B9515" t="s">
        <v>3540</v>
      </c>
      <c r="C9515" t="str">
        <f>VLOOKUP(B9515,customer!A:B,2,FALSE)</f>
        <v>Carl Sleney</v>
      </c>
      <c r="D9515" t="s">
        <v>3951</v>
      </c>
      <c r="E9515" t="str">
        <f>VLOOKUP(D9515,campaign!A:B,2,FALSE)</f>
        <v>OwnsMotorcycle</v>
      </c>
      <c r="F9515" s="9">
        <v>45034</v>
      </c>
      <c r="G9515">
        <f>VLOOKUP(D9515,campaign!A:D,4,FALSE)</f>
        <v>14</v>
      </c>
    </row>
    <row r="9516" spans="2:7" x14ac:dyDescent="0.2">
      <c r="B9516" t="s">
        <v>3540</v>
      </c>
      <c r="C9516" t="str">
        <f>VLOOKUP(B9516,customer!A:B,2,FALSE)</f>
        <v>Carl Sleney</v>
      </c>
      <c r="D9516" t="s">
        <v>3951</v>
      </c>
      <c r="E9516" t="str">
        <f>VLOOKUP(D9516,campaign!A:B,2,FALSE)</f>
        <v>OwnsMotorcycle</v>
      </c>
      <c r="F9516" s="9">
        <v>45070</v>
      </c>
      <c r="G9516">
        <f>VLOOKUP(D9516,campaign!A:D,4,FALSE)</f>
        <v>14</v>
      </c>
    </row>
    <row r="9517" spans="2:7" x14ac:dyDescent="0.2">
      <c r="B9517" t="s">
        <v>3540</v>
      </c>
      <c r="C9517" t="str">
        <f>VLOOKUP(B9517,customer!A:B,2,FALSE)</f>
        <v>Carl Sleney</v>
      </c>
      <c r="D9517" t="s">
        <v>3920</v>
      </c>
      <c r="E9517" t="str">
        <f>VLOOKUP(D9517,campaign!A:B,2,FALSE)</f>
        <v>ChildrenInHH</v>
      </c>
      <c r="F9517" s="9">
        <v>44984</v>
      </c>
      <c r="G9517">
        <f>VLOOKUP(D9517,campaign!A:D,4,FALSE)</f>
        <v>10</v>
      </c>
    </row>
    <row r="9518" spans="2:7" x14ac:dyDescent="0.2">
      <c r="B9518" t="s">
        <v>3540</v>
      </c>
      <c r="C9518" t="str">
        <f>VLOOKUP(B9518,customer!A:B,2,FALSE)</f>
        <v>Carl Sleney</v>
      </c>
      <c r="D9518" t="s">
        <v>3920</v>
      </c>
      <c r="E9518" t="str">
        <f>VLOOKUP(D9518,campaign!A:B,2,FALSE)</f>
        <v>ChildrenInHH</v>
      </c>
      <c r="F9518" s="9">
        <v>45045</v>
      </c>
      <c r="G9518">
        <f>VLOOKUP(D9518,campaign!A:D,4,FALSE)</f>
        <v>10</v>
      </c>
    </row>
    <row r="9519" spans="2:7" x14ac:dyDescent="0.2">
      <c r="B9519" t="s">
        <v>3540</v>
      </c>
      <c r="C9519" t="str">
        <f>VLOOKUP(B9519,customer!A:B,2,FALSE)</f>
        <v>Carl Sleney</v>
      </c>
      <c r="D9519" t="s">
        <v>3920</v>
      </c>
      <c r="E9519" t="str">
        <f>VLOOKUP(D9519,campaign!A:B,2,FALSE)</f>
        <v>ChildrenInHH</v>
      </c>
      <c r="F9519" s="9">
        <v>45058</v>
      </c>
      <c r="G9519">
        <f>VLOOKUP(D9519,campaign!A:D,4,FALSE)</f>
        <v>10</v>
      </c>
    </row>
    <row r="9520" spans="2:7" x14ac:dyDescent="0.2">
      <c r="B9520" t="s">
        <v>3540</v>
      </c>
      <c r="C9520" t="str">
        <f>VLOOKUP(B9520,customer!A:B,2,FALSE)</f>
        <v>Carl Sleney</v>
      </c>
      <c r="D9520" t="s">
        <v>3920</v>
      </c>
      <c r="E9520" t="str">
        <f>VLOOKUP(D9520,campaign!A:B,2,FALSE)</f>
        <v>ChildrenInHH</v>
      </c>
      <c r="F9520" s="9">
        <v>45088</v>
      </c>
      <c r="G9520">
        <f>VLOOKUP(D9520,campaign!A:D,4,FALSE)</f>
        <v>10</v>
      </c>
    </row>
    <row r="9521" spans="2:7" x14ac:dyDescent="0.2">
      <c r="B9521" t="s">
        <v>3541</v>
      </c>
      <c r="C9521" t="str">
        <f>VLOOKUP(B9521,customer!A:B,2,FALSE)</f>
        <v>Franni O'Loughnan</v>
      </c>
      <c r="D9521" t="s">
        <v>3952</v>
      </c>
      <c r="E9521" t="str">
        <f>VLOOKUP(D9521,campaign!A:B,2,FALSE)</f>
        <v>MadeCallToRetentionTeam</v>
      </c>
      <c r="F9521" s="9">
        <v>44844</v>
      </c>
      <c r="G9521">
        <f>VLOOKUP(D9521,campaign!A:D,4,FALSE)</f>
        <v>16</v>
      </c>
    </row>
    <row r="9522" spans="2:7" x14ac:dyDescent="0.2">
      <c r="B9522" t="s">
        <v>3541</v>
      </c>
      <c r="C9522" t="str">
        <f>VLOOKUP(B9522,customer!A:B,2,FALSE)</f>
        <v>Franni O'Loughnan</v>
      </c>
      <c r="D9522" t="s">
        <v>3952</v>
      </c>
      <c r="E9522" t="str">
        <f>VLOOKUP(D9522,campaign!A:B,2,FALSE)</f>
        <v>MadeCallToRetentionTeam</v>
      </c>
      <c r="F9522" s="9">
        <v>44879</v>
      </c>
      <c r="G9522">
        <f>VLOOKUP(D9522,campaign!A:D,4,FALSE)</f>
        <v>16</v>
      </c>
    </row>
    <row r="9523" spans="2:7" x14ac:dyDescent="0.2">
      <c r="B9523" t="s">
        <v>3541</v>
      </c>
      <c r="C9523" t="str">
        <f>VLOOKUP(B9523,customer!A:B,2,FALSE)</f>
        <v>Franni O'Loughnan</v>
      </c>
      <c r="D9523" t="s">
        <v>3952</v>
      </c>
      <c r="E9523" t="str">
        <f>VLOOKUP(D9523,campaign!A:B,2,FALSE)</f>
        <v>MadeCallToRetentionTeam</v>
      </c>
      <c r="F9523" s="9">
        <v>44916</v>
      </c>
      <c r="G9523">
        <f>VLOOKUP(D9523,campaign!A:D,4,FALSE)</f>
        <v>16</v>
      </c>
    </row>
    <row r="9524" spans="2:7" x14ac:dyDescent="0.2">
      <c r="B9524" t="s">
        <v>3541</v>
      </c>
      <c r="C9524" t="str">
        <f>VLOOKUP(B9524,customer!A:B,2,FALSE)</f>
        <v>Franni O'Loughnan</v>
      </c>
      <c r="D9524" t="s">
        <v>3952</v>
      </c>
      <c r="E9524" t="str">
        <f>VLOOKUP(D9524,campaign!A:B,2,FALSE)</f>
        <v>MadeCallToRetentionTeam</v>
      </c>
      <c r="F9524" s="9">
        <v>44944</v>
      </c>
      <c r="G9524">
        <f>VLOOKUP(D9524,campaign!A:D,4,FALSE)</f>
        <v>16</v>
      </c>
    </row>
    <row r="9525" spans="2:7" x14ac:dyDescent="0.2">
      <c r="B9525" t="s">
        <v>3541</v>
      </c>
      <c r="C9525" t="str">
        <f>VLOOKUP(B9525,customer!A:B,2,FALSE)</f>
        <v>Franni O'Loughnan</v>
      </c>
      <c r="D9525" t="s">
        <v>3952</v>
      </c>
      <c r="E9525" t="str">
        <f>VLOOKUP(D9525,campaign!A:B,2,FALSE)</f>
        <v>MadeCallToRetentionTeam</v>
      </c>
      <c r="F9525" s="9">
        <v>44979</v>
      </c>
      <c r="G9525">
        <f>VLOOKUP(D9525,campaign!A:D,4,FALSE)</f>
        <v>16</v>
      </c>
    </row>
    <row r="9526" spans="2:7" x14ac:dyDescent="0.2">
      <c r="B9526" t="s">
        <v>3541</v>
      </c>
      <c r="C9526" t="str">
        <f>VLOOKUP(B9526,customer!A:B,2,FALSE)</f>
        <v>Franni O'Loughnan</v>
      </c>
      <c r="D9526" t="s">
        <v>3952</v>
      </c>
      <c r="E9526" t="str">
        <f>VLOOKUP(D9526,campaign!A:B,2,FALSE)</f>
        <v>MadeCallToRetentionTeam</v>
      </c>
      <c r="F9526" s="9">
        <v>44998</v>
      </c>
      <c r="G9526">
        <f>VLOOKUP(D9526,campaign!A:D,4,FALSE)</f>
        <v>16</v>
      </c>
    </row>
    <row r="9527" spans="2:7" x14ac:dyDescent="0.2">
      <c r="B9527" t="s">
        <v>3541</v>
      </c>
      <c r="C9527" t="str">
        <f>VLOOKUP(B9527,customer!A:B,2,FALSE)</f>
        <v>Franni O'Loughnan</v>
      </c>
      <c r="D9527" t="s">
        <v>3952</v>
      </c>
      <c r="E9527" t="str">
        <f>VLOOKUP(D9527,campaign!A:B,2,FALSE)</f>
        <v>MadeCallToRetentionTeam</v>
      </c>
      <c r="F9527" s="9">
        <v>45028</v>
      </c>
      <c r="G9527">
        <f>VLOOKUP(D9527,campaign!A:D,4,FALSE)</f>
        <v>16</v>
      </c>
    </row>
    <row r="9528" spans="2:7" x14ac:dyDescent="0.2">
      <c r="B9528" t="s">
        <v>3541</v>
      </c>
      <c r="C9528" t="str">
        <f>VLOOKUP(B9528,customer!A:B,2,FALSE)</f>
        <v>Franni O'Loughnan</v>
      </c>
      <c r="D9528" t="s">
        <v>3952</v>
      </c>
      <c r="E9528" t="str">
        <f>VLOOKUP(D9528,campaign!A:B,2,FALSE)</f>
        <v>MadeCallToRetentionTeam</v>
      </c>
      <c r="F9528" s="9">
        <v>45069</v>
      </c>
      <c r="G9528">
        <f>VLOOKUP(D9528,campaign!A:D,4,FALSE)</f>
        <v>16</v>
      </c>
    </row>
    <row r="9529" spans="2:7" x14ac:dyDescent="0.2">
      <c r="B9529" t="s">
        <v>3542</v>
      </c>
      <c r="C9529" t="str">
        <f>VLOOKUP(B9529,customer!A:B,2,FALSE)</f>
        <v>Nowell Bryden</v>
      </c>
      <c r="D9529" t="s">
        <v>3929</v>
      </c>
      <c r="E9529" t="str">
        <f>VLOOKUP(D9529,campaign!A:B,2,FALSE)</f>
        <v>NonUSTravel</v>
      </c>
      <c r="F9529" s="9">
        <v>44994</v>
      </c>
      <c r="G9529">
        <f>VLOOKUP(D9529,campaign!A:D,4,FALSE)</f>
        <v>66</v>
      </c>
    </row>
    <row r="9530" spans="2:7" x14ac:dyDescent="0.2">
      <c r="B9530" t="s">
        <v>3542</v>
      </c>
      <c r="C9530" t="str">
        <f>VLOOKUP(B9530,customer!A:B,2,FALSE)</f>
        <v>Nowell Bryden</v>
      </c>
      <c r="D9530" t="s">
        <v>3929</v>
      </c>
      <c r="E9530" t="str">
        <f>VLOOKUP(D9530,campaign!A:B,2,FALSE)</f>
        <v>NonUSTravel</v>
      </c>
      <c r="F9530" s="9">
        <v>45027</v>
      </c>
      <c r="G9530">
        <f>VLOOKUP(D9530,campaign!A:D,4,FALSE)</f>
        <v>66</v>
      </c>
    </row>
    <row r="9531" spans="2:7" x14ac:dyDescent="0.2">
      <c r="B9531" t="s">
        <v>3542</v>
      </c>
      <c r="C9531" t="str">
        <f>VLOOKUP(B9531,customer!A:B,2,FALSE)</f>
        <v>Nowell Bryden</v>
      </c>
      <c r="D9531" t="s">
        <v>3929</v>
      </c>
      <c r="E9531" t="str">
        <f>VLOOKUP(D9531,campaign!A:B,2,FALSE)</f>
        <v>NonUSTravel</v>
      </c>
      <c r="F9531" s="9">
        <v>45068</v>
      </c>
      <c r="G9531">
        <f>VLOOKUP(D9531,campaign!A:D,4,FALSE)</f>
        <v>66</v>
      </c>
    </row>
    <row r="9532" spans="2:7" x14ac:dyDescent="0.2">
      <c r="B9532" t="s">
        <v>3542</v>
      </c>
      <c r="C9532" t="str">
        <f>VLOOKUP(B9532,customer!A:B,2,FALSE)</f>
        <v>Nowell Bryden</v>
      </c>
      <c r="D9532" t="s">
        <v>3920</v>
      </c>
      <c r="E9532" t="str">
        <f>VLOOKUP(D9532,campaign!A:B,2,FALSE)</f>
        <v>ChildrenInHH</v>
      </c>
      <c r="F9532" s="9">
        <v>45017</v>
      </c>
      <c r="G9532">
        <f>VLOOKUP(D9532,campaign!A:D,4,FALSE)</f>
        <v>10</v>
      </c>
    </row>
    <row r="9533" spans="2:7" x14ac:dyDescent="0.2">
      <c r="B9533" t="s">
        <v>3542</v>
      </c>
      <c r="C9533" t="str">
        <f>VLOOKUP(B9533,customer!A:B,2,FALSE)</f>
        <v>Nowell Bryden</v>
      </c>
      <c r="D9533" t="s">
        <v>3920</v>
      </c>
      <c r="E9533" t="str">
        <f>VLOOKUP(D9533,campaign!A:B,2,FALSE)</f>
        <v>ChildrenInHH</v>
      </c>
      <c r="F9533" s="9">
        <v>45055</v>
      </c>
      <c r="G9533">
        <f>VLOOKUP(D9533,campaign!A:D,4,FALSE)</f>
        <v>10</v>
      </c>
    </row>
    <row r="9534" spans="2:7" x14ac:dyDescent="0.2">
      <c r="B9534" t="s">
        <v>3543</v>
      </c>
      <c r="C9534" t="str">
        <f>VLOOKUP(B9534,customer!A:B,2,FALSE)</f>
        <v>Magdaia Burch</v>
      </c>
      <c r="D9534" t="s">
        <v>3926</v>
      </c>
      <c r="E9534" t="str">
        <f>VLOOKUP(D9534,campaign!A:B,2,FALSE)</f>
        <v>BuysViaMailOrder</v>
      </c>
      <c r="F9534" s="9">
        <v>44660</v>
      </c>
      <c r="G9534">
        <f>VLOOKUP(D9534,campaign!A:D,4,FALSE)</f>
        <v>25</v>
      </c>
    </row>
    <row r="9535" spans="2:7" x14ac:dyDescent="0.2">
      <c r="B9535" t="s">
        <v>3543</v>
      </c>
      <c r="C9535" t="str">
        <f>VLOOKUP(B9535,customer!A:B,2,FALSE)</f>
        <v>Magdaia Burch</v>
      </c>
      <c r="D9535" t="s">
        <v>3926</v>
      </c>
      <c r="E9535" t="str">
        <f>VLOOKUP(D9535,campaign!A:B,2,FALSE)</f>
        <v>BuysViaMailOrder</v>
      </c>
      <c r="F9535" s="9">
        <v>44730</v>
      </c>
      <c r="G9535">
        <f>VLOOKUP(D9535,campaign!A:D,4,FALSE)</f>
        <v>25</v>
      </c>
    </row>
    <row r="9536" spans="2:7" x14ac:dyDescent="0.2">
      <c r="B9536" t="s">
        <v>3543</v>
      </c>
      <c r="C9536" t="str">
        <f>VLOOKUP(B9536,customer!A:B,2,FALSE)</f>
        <v>Magdaia Burch</v>
      </c>
      <c r="D9536" t="s">
        <v>3926</v>
      </c>
      <c r="E9536" t="str">
        <f>VLOOKUP(D9536,campaign!A:B,2,FALSE)</f>
        <v>BuysViaMailOrder</v>
      </c>
      <c r="F9536" s="9">
        <v>44765</v>
      </c>
      <c r="G9536">
        <f>VLOOKUP(D9536,campaign!A:D,4,FALSE)</f>
        <v>25</v>
      </c>
    </row>
    <row r="9537" spans="2:7" x14ac:dyDescent="0.2">
      <c r="B9537" t="s">
        <v>3543</v>
      </c>
      <c r="C9537" t="str">
        <f>VLOOKUP(B9537,customer!A:B,2,FALSE)</f>
        <v>Magdaia Burch</v>
      </c>
      <c r="D9537" t="s">
        <v>3926</v>
      </c>
      <c r="E9537" t="str">
        <f>VLOOKUP(D9537,campaign!A:B,2,FALSE)</f>
        <v>BuysViaMailOrder</v>
      </c>
      <c r="F9537" s="9">
        <v>44789</v>
      </c>
      <c r="G9537">
        <f>VLOOKUP(D9537,campaign!A:D,4,FALSE)</f>
        <v>25</v>
      </c>
    </row>
    <row r="9538" spans="2:7" x14ac:dyDescent="0.2">
      <c r="B9538" t="s">
        <v>3543</v>
      </c>
      <c r="C9538" t="str">
        <f>VLOOKUP(B9538,customer!A:B,2,FALSE)</f>
        <v>Magdaia Burch</v>
      </c>
      <c r="D9538" t="s">
        <v>3926</v>
      </c>
      <c r="E9538" t="str">
        <f>VLOOKUP(D9538,campaign!A:B,2,FALSE)</f>
        <v>BuysViaMailOrder</v>
      </c>
      <c r="F9538" s="9">
        <v>44817</v>
      </c>
      <c r="G9538">
        <f>VLOOKUP(D9538,campaign!A:D,4,FALSE)</f>
        <v>25</v>
      </c>
    </row>
    <row r="9539" spans="2:7" x14ac:dyDescent="0.2">
      <c r="B9539" t="s">
        <v>3543</v>
      </c>
      <c r="C9539" t="str">
        <f>VLOOKUP(B9539,customer!A:B,2,FALSE)</f>
        <v>Magdaia Burch</v>
      </c>
      <c r="D9539" t="s">
        <v>3926</v>
      </c>
      <c r="E9539" t="str">
        <f>VLOOKUP(D9539,campaign!A:B,2,FALSE)</f>
        <v>BuysViaMailOrder</v>
      </c>
      <c r="F9539" s="9">
        <v>44844</v>
      </c>
      <c r="G9539">
        <f>VLOOKUP(D9539,campaign!A:D,4,FALSE)</f>
        <v>25</v>
      </c>
    </row>
    <row r="9540" spans="2:7" x14ac:dyDescent="0.2">
      <c r="B9540" t="s">
        <v>3543</v>
      </c>
      <c r="C9540" t="str">
        <f>VLOOKUP(B9540,customer!A:B,2,FALSE)</f>
        <v>Magdaia Burch</v>
      </c>
      <c r="D9540" t="s">
        <v>3926</v>
      </c>
      <c r="E9540" t="str">
        <f>VLOOKUP(D9540,campaign!A:B,2,FALSE)</f>
        <v>BuysViaMailOrder</v>
      </c>
      <c r="F9540" s="9">
        <v>44885</v>
      </c>
      <c r="G9540">
        <f>VLOOKUP(D9540,campaign!A:D,4,FALSE)</f>
        <v>25</v>
      </c>
    </row>
    <row r="9541" spans="2:7" x14ac:dyDescent="0.2">
      <c r="B9541" t="s">
        <v>3543</v>
      </c>
      <c r="C9541" t="str">
        <f>VLOOKUP(B9541,customer!A:B,2,FALSE)</f>
        <v>Magdaia Burch</v>
      </c>
      <c r="D9541" t="s">
        <v>3926</v>
      </c>
      <c r="E9541" t="str">
        <f>VLOOKUP(D9541,campaign!A:B,2,FALSE)</f>
        <v>BuysViaMailOrder</v>
      </c>
      <c r="F9541" s="9">
        <v>44935</v>
      </c>
      <c r="G9541">
        <f>VLOOKUP(D9541,campaign!A:D,4,FALSE)</f>
        <v>25</v>
      </c>
    </row>
    <row r="9542" spans="2:7" x14ac:dyDescent="0.2">
      <c r="B9542" t="s">
        <v>3543</v>
      </c>
      <c r="C9542" t="str">
        <f>VLOOKUP(B9542,customer!A:B,2,FALSE)</f>
        <v>Magdaia Burch</v>
      </c>
      <c r="D9542" t="s">
        <v>3926</v>
      </c>
      <c r="E9542" t="str">
        <f>VLOOKUP(D9542,campaign!A:B,2,FALSE)</f>
        <v>BuysViaMailOrder</v>
      </c>
      <c r="F9542" s="9">
        <v>44979</v>
      </c>
      <c r="G9542">
        <f>VLOOKUP(D9542,campaign!A:D,4,FALSE)</f>
        <v>25</v>
      </c>
    </row>
    <row r="9543" spans="2:7" x14ac:dyDescent="0.2">
      <c r="B9543" t="s">
        <v>3543</v>
      </c>
      <c r="C9543" t="str">
        <f>VLOOKUP(B9543,customer!A:B,2,FALSE)</f>
        <v>Magdaia Burch</v>
      </c>
      <c r="D9543" t="s">
        <v>3926</v>
      </c>
      <c r="E9543" t="str">
        <f>VLOOKUP(D9543,campaign!A:B,2,FALSE)</f>
        <v>BuysViaMailOrder</v>
      </c>
      <c r="F9543" s="9">
        <v>44994</v>
      </c>
      <c r="G9543">
        <f>VLOOKUP(D9543,campaign!A:D,4,FALSE)</f>
        <v>25</v>
      </c>
    </row>
    <row r="9544" spans="2:7" x14ac:dyDescent="0.2">
      <c r="B9544" t="s">
        <v>3543</v>
      </c>
      <c r="C9544" t="str">
        <f>VLOOKUP(B9544,customer!A:B,2,FALSE)</f>
        <v>Magdaia Burch</v>
      </c>
      <c r="D9544" t="s">
        <v>3926</v>
      </c>
      <c r="E9544" t="str">
        <f>VLOOKUP(D9544,campaign!A:B,2,FALSE)</f>
        <v>BuysViaMailOrder</v>
      </c>
      <c r="F9544" s="9">
        <v>45030</v>
      </c>
      <c r="G9544">
        <f>VLOOKUP(D9544,campaign!A:D,4,FALSE)</f>
        <v>25</v>
      </c>
    </row>
    <row r="9545" spans="2:7" x14ac:dyDescent="0.2">
      <c r="B9545" t="s">
        <v>3543</v>
      </c>
      <c r="C9545" t="str">
        <f>VLOOKUP(B9545,customer!A:B,2,FALSE)</f>
        <v>Magdaia Burch</v>
      </c>
      <c r="D9545" t="s">
        <v>3926</v>
      </c>
      <c r="E9545" t="str">
        <f>VLOOKUP(D9545,campaign!A:B,2,FALSE)</f>
        <v>BuysViaMailOrder</v>
      </c>
      <c r="F9545" s="9">
        <v>45070</v>
      </c>
      <c r="G9545">
        <f>VLOOKUP(D9545,campaign!A:D,4,FALSE)</f>
        <v>25</v>
      </c>
    </row>
    <row r="9546" spans="2:7" x14ac:dyDescent="0.2">
      <c r="B9546" t="s">
        <v>3543</v>
      </c>
      <c r="C9546" t="str">
        <f>VLOOKUP(B9546,customer!A:B,2,FALSE)</f>
        <v>Magdaia Burch</v>
      </c>
      <c r="D9546" t="s">
        <v>3920</v>
      </c>
      <c r="E9546" t="str">
        <f>VLOOKUP(D9546,campaign!A:B,2,FALSE)</f>
        <v>ChildrenInHH</v>
      </c>
      <c r="F9546" s="9">
        <v>44908</v>
      </c>
      <c r="G9546">
        <f>VLOOKUP(D9546,campaign!A:D,4,FALSE)</f>
        <v>10</v>
      </c>
    </row>
    <row r="9547" spans="2:7" x14ac:dyDescent="0.2">
      <c r="B9547" t="s">
        <v>3543</v>
      </c>
      <c r="C9547" t="str">
        <f>VLOOKUP(B9547,customer!A:B,2,FALSE)</f>
        <v>Magdaia Burch</v>
      </c>
      <c r="D9547" t="s">
        <v>3920</v>
      </c>
      <c r="E9547" t="str">
        <f>VLOOKUP(D9547,campaign!A:B,2,FALSE)</f>
        <v>ChildrenInHH</v>
      </c>
      <c r="F9547" s="9">
        <v>44942</v>
      </c>
      <c r="G9547">
        <f>VLOOKUP(D9547,campaign!A:D,4,FALSE)</f>
        <v>10</v>
      </c>
    </row>
    <row r="9548" spans="2:7" x14ac:dyDescent="0.2">
      <c r="B9548" t="s">
        <v>3543</v>
      </c>
      <c r="C9548" t="str">
        <f>VLOOKUP(B9548,customer!A:B,2,FALSE)</f>
        <v>Magdaia Burch</v>
      </c>
      <c r="D9548" t="s">
        <v>3920</v>
      </c>
      <c r="E9548" t="str">
        <f>VLOOKUP(D9548,campaign!A:B,2,FALSE)</f>
        <v>ChildrenInHH</v>
      </c>
      <c r="F9548" s="9">
        <v>44981</v>
      </c>
      <c r="G9548">
        <f>VLOOKUP(D9548,campaign!A:D,4,FALSE)</f>
        <v>10</v>
      </c>
    </row>
    <row r="9549" spans="2:7" x14ac:dyDescent="0.2">
      <c r="B9549" t="s">
        <v>3543</v>
      </c>
      <c r="C9549" t="str">
        <f>VLOOKUP(B9549,customer!A:B,2,FALSE)</f>
        <v>Magdaia Burch</v>
      </c>
      <c r="D9549" t="s">
        <v>3920</v>
      </c>
      <c r="E9549" t="str">
        <f>VLOOKUP(D9549,campaign!A:B,2,FALSE)</f>
        <v>ChildrenInHH</v>
      </c>
      <c r="F9549" s="9">
        <v>45007</v>
      </c>
      <c r="G9549">
        <f>VLOOKUP(D9549,campaign!A:D,4,FALSE)</f>
        <v>10</v>
      </c>
    </row>
    <row r="9550" spans="2:7" x14ac:dyDescent="0.2">
      <c r="B9550" t="s">
        <v>3543</v>
      </c>
      <c r="C9550" t="str">
        <f>VLOOKUP(B9550,customer!A:B,2,FALSE)</f>
        <v>Magdaia Burch</v>
      </c>
      <c r="D9550" t="s">
        <v>3920</v>
      </c>
      <c r="E9550" t="str">
        <f>VLOOKUP(D9550,campaign!A:B,2,FALSE)</f>
        <v>ChildrenInHH</v>
      </c>
      <c r="F9550" s="9">
        <v>45033</v>
      </c>
      <c r="G9550">
        <f>VLOOKUP(D9550,campaign!A:D,4,FALSE)</f>
        <v>10</v>
      </c>
    </row>
    <row r="9551" spans="2:7" x14ac:dyDescent="0.2">
      <c r="B9551" t="s">
        <v>3544</v>
      </c>
      <c r="C9551" t="str">
        <f>VLOOKUP(B9551,customer!A:B,2,FALSE)</f>
        <v>Woody Bateson</v>
      </c>
      <c r="D9551" t="s">
        <v>3924</v>
      </c>
      <c r="E9551" t="str">
        <f>VLOOKUP(D9551,campaign!A:B,2,FALSE)</f>
        <v>RVOwner</v>
      </c>
      <c r="F9551" s="9">
        <v>44763</v>
      </c>
      <c r="G9551">
        <f>VLOOKUP(D9551,campaign!A:D,4,FALSE)</f>
        <v>22</v>
      </c>
    </row>
    <row r="9552" spans="2:7" x14ac:dyDescent="0.2">
      <c r="B9552" t="s">
        <v>3544</v>
      </c>
      <c r="C9552" t="str">
        <f>VLOOKUP(B9552,customer!A:B,2,FALSE)</f>
        <v>Woody Bateson</v>
      </c>
      <c r="D9552" t="s">
        <v>3924</v>
      </c>
      <c r="E9552" t="str">
        <f>VLOOKUP(D9552,campaign!A:B,2,FALSE)</f>
        <v>RVOwner</v>
      </c>
      <c r="F9552" s="9">
        <v>44808</v>
      </c>
      <c r="G9552">
        <f>VLOOKUP(D9552,campaign!A:D,4,FALSE)</f>
        <v>22</v>
      </c>
    </row>
    <row r="9553" spans="2:7" x14ac:dyDescent="0.2">
      <c r="B9553" t="s">
        <v>3544</v>
      </c>
      <c r="C9553" t="str">
        <f>VLOOKUP(B9553,customer!A:B,2,FALSE)</f>
        <v>Woody Bateson</v>
      </c>
      <c r="D9553" t="s">
        <v>3924</v>
      </c>
      <c r="E9553" t="str">
        <f>VLOOKUP(D9553,campaign!A:B,2,FALSE)</f>
        <v>RVOwner</v>
      </c>
      <c r="F9553" s="9">
        <v>44838</v>
      </c>
      <c r="G9553">
        <f>VLOOKUP(D9553,campaign!A:D,4,FALSE)</f>
        <v>22</v>
      </c>
    </row>
    <row r="9554" spans="2:7" x14ac:dyDescent="0.2">
      <c r="B9554" t="s">
        <v>3544</v>
      </c>
      <c r="C9554" t="str">
        <f>VLOOKUP(B9554,customer!A:B,2,FALSE)</f>
        <v>Woody Bateson</v>
      </c>
      <c r="D9554" t="s">
        <v>3924</v>
      </c>
      <c r="E9554" t="str">
        <f>VLOOKUP(D9554,campaign!A:B,2,FALSE)</f>
        <v>RVOwner</v>
      </c>
      <c r="F9554" s="9">
        <v>44866</v>
      </c>
      <c r="G9554">
        <f>VLOOKUP(D9554,campaign!A:D,4,FALSE)</f>
        <v>22</v>
      </c>
    </row>
    <row r="9555" spans="2:7" x14ac:dyDescent="0.2">
      <c r="B9555" t="s">
        <v>3544</v>
      </c>
      <c r="C9555" t="str">
        <f>VLOOKUP(B9555,customer!A:B,2,FALSE)</f>
        <v>Woody Bateson</v>
      </c>
      <c r="D9555" t="s">
        <v>3924</v>
      </c>
      <c r="E9555" t="str">
        <f>VLOOKUP(D9555,campaign!A:B,2,FALSE)</f>
        <v>RVOwner</v>
      </c>
      <c r="F9555" s="9">
        <v>44916</v>
      </c>
      <c r="G9555">
        <f>VLOOKUP(D9555,campaign!A:D,4,FALSE)</f>
        <v>22</v>
      </c>
    </row>
    <row r="9556" spans="2:7" x14ac:dyDescent="0.2">
      <c r="B9556" t="s">
        <v>3544</v>
      </c>
      <c r="C9556" t="str">
        <f>VLOOKUP(B9556,customer!A:B,2,FALSE)</f>
        <v>Woody Bateson</v>
      </c>
      <c r="D9556" t="s">
        <v>3924</v>
      </c>
      <c r="E9556" t="str">
        <f>VLOOKUP(D9556,campaign!A:B,2,FALSE)</f>
        <v>RVOwner</v>
      </c>
      <c r="F9556" s="9">
        <v>44980</v>
      </c>
      <c r="G9556">
        <f>VLOOKUP(D9556,campaign!A:D,4,FALSE)</f>
        <v>22</v>
      </c>
    </row>
    <row r="9557" spans="2:7" x14ac:dyDescent="0.2">
      <c r="B9557" t="s">
        <v>3544</v>
      </c>
      <c r="C9557" t="str">
        <f>VLOOKUP(B9557,customer!A:B,2,FALSE)</f>
        <v>Woody Bateson</v>
      </c>
      <c r="D9557" t="s">
        <v>3924</v>
      </c>
      <c r="E9557" t="str">
        <f>VLOOKUP(D9557,campaign!A:B,2,FALSE)</f>
        <v>RVOwner</v>
      </c>
      <c r="F9557" s="9">
        <v>44988</v>
      </c>
      <c r="G9557">
        <f>VLOOKUP(D9557,campaign!A:D,4,FALSE)</f>
        <v>22</v>
      </c>
    </row>
    <row r="9558" spans="2:7" x14ac:dyDescent="0.2">
      <c r="B9558" t="s">
        <v>3544</v>
      </c>
      <c r="C9558" t="str">
        <f>VLOOKUP(B9558,customer!A:B,2,FALSE)</f>
        <v>Woody Bateson</v>
      </c>
      <c r="D9558" t="s">
        <v>3924</v>
      </c>
      <c r="E9558" t="str">
        <f>VLOOKUP(D9558,campaign!A:B,2,FALSE)</f>
        <v>RVOwner</v>
      </c>
      <c r="F9558" s="9">
        <v>45019</v>
      </c>
      <c r="G9558">
        <f>VLOOKUP(D9558,campaign!A:D,4,FALSE)</f>
        <v>22</v>
      </c>
    </row>
    <row r="9559" spans="2:7" x14ac:dyDescent="0.2">
      <c r="B9559" t="s">
        <v>3544</v>
      </c>
      <c r="C9559" t="str">
        <f>VLOOKUP(B9559,customer!A:B,2,FALSE)</f>
        <v>Woody Bateson</v>
      </c>
      <c r="D9559" t="s">
        <v>3924</v>
      </c>
      <c r="E9559" t="str">
        <f>VLOOKUP(D9559,campaign!A:B,2,FALSE)</f>
        <v>RVOwner</v>
      </c>
      <c r="F9559" s="9">
        <v>45047</v>
      </c>
      <c r="G9559">
        <f>VLOOKUP(D9559,campaign!A:D,4,FALSE)</f>
        <v>22</v>
      </c>
    </row>
    <row r="9560" spans="2:7" x14ac:dyDescent="0.2">
      <c r="B9560" t="s">
        <v>3544</v>
      </c>
      <c r="C9560" t="str">
        <f>VLOOKUP(B9560,customer!A:B,2,FALSE)</f>
        <v>Woody Bateson</v>
      </c>
      <c r="D9560" t="s">
        <v>3951</v>
      </c>
      <c r="E9560" t="str">
        <f>VLOOKUP(D9560,campaign!A:B,2,FALSE)</f>
        <v>OwnsMotorcycle</v>
      </c>
      <c r="F9560" s="9">
        <v>45019</v>
      </c>
      <c r="G9560">
        <f>VLOOKUP(D9560,campaign!A:D,4,FALSE)</f>
        <v>14</v>
      </c>
    </row>
    <row r="9561" spans="2:7" x14ac:dyDescent="0.2">
      <c r="B9561" t="s">
        <v>3544</v>
      </c>
      <c r="C9561" t="str">
        <f>VLOOKUP(B9561,customer!A:B,2,FALSE)</f>
        <v>Woody Bateson</v>
      </c>
      <c r="D9561" t="s">
        <v>3951</v>
      </c>
      <c r="E9561" t="str">
        <f>VLOOKUP(D9561,campaign!A:B,2,FALSE)</f>
        <v>OwnsMotorcycle</v>
      </c>
      <c r="F9561" s="9">
        <v>45052</v>
      </c>
      <c r="G9561">
        <f>VLOOKUP(D9561,campaign!A:D,4,FALSE)</f>
        <v>14</v>
      </c>
    </row>
    <row r="9562" spans="2:7" x14ac:dyDescent="0.2">
      <c r="B9562" t="s">
        <v>3545</v>
      </c>
      <c r="C9562" t="str">
        <f>VLOOKUP(B9562,customer!A:B,2,FALSE)</f>
        <v>Gui Henden</v>
      </c>
      <c r="D9562" t="s">
        <v>3927</v>
      </c>
      <c r="E9562" t="str">
        <f>VLOOKUP(D9562,campaign!A:B,2,FALSE)</f>
        <v>RespondsToMailOffers</v>
      </c>
      <c r="F9562" s="9">
        <v>44973</v>
      </c>
      <c r="G9562">
        <f>VLOOKUP(D9562,campaign!A:D,4,FALSE)</f>
        <v>27</v>
      </c>
    </row>
    <row r="9563" spans="2:7" x14ac:dyDescent="0.2">
      <c r="B9563" t="s">
        <v>3545</v>
      </c>
      <c r="C9563" t="str">
        <f>VLOOKUP(B9563,customer!A:B,2,FALSE)</f>
        <v>Gui Henden</v>
      </c>
      <c r="D9563" t="s">
        <v>3927</v>
      </c>
      <c r="E9563" t="str">
        <f>VLOOKUP(D9563,campaign!A:B,2,FALSE)</f>
        <v>RespondsToMailOffers</v>
      </c>
      <c r="F9563" s="9">
        <v>45009</v>
      </c>
      <c r="G9563">
        <f>VLOOKUP(D9563,campaign!A:D,4,FALSE)</f>
        <v>27</v>
      </c>
    </row>
    <row r="9564" spans="2:7" x14ac:dyDescent="0.2">
      <c r="B9564" t="s">
        <v>3545</v>
      </c>
      <c r="C9564" t="str">
        <f>VLOOKUP(B9564,customer!A:B,2,FALSE)</f>
        <v>Gui Henden</v>
      </c>
      <c r="D9564" t="s">
        <v>3927</v>
      </c>
      <c r="E9564" t="str">
        <f>VLOOKUP(D9564,campaign!A:B,2,FALSE)</f>
        <v>RespondsToMailOffers</v>
      </c>
      <c r="F9564" s="9">
        <v>45041</v>
      </c>
      <c r="G9564">
        <f>VLOOKUP(D9564,campaign!A:D,4,FALSE)</f>
        <v>27</v>
      </c>
    </row>
    <row r="9565" spans="2:7" x14ac:dyDescent="0.2">
      <c r="B9565" t="s">
        <v>3545</v>
      </c>
      <c r="C9565" t="str">
        <f>VLOOKUP(B9565,customer!A:B,2,FALSE)</f>
        <v>Gui Henden</v>
      </c>
      <c r="D9565" t="s">
        <v>3927</v>
      </c>
      <c r="E9565" t="str">
        <f>VLOOKUP(D9565,campaign!A:B,2,FALSE)</f>
        <v>RespondsToMailOffers</v>
      </c>
      <c r="F9565" s="9">
        <v>45074</v>
      </c>
      <c r="G9565">
        <f>VLOOKUP(D9565,campaign!A:D,4,FALSE)</f>
        <v>27</v>
      </c>
    </row>
    <row r="9566" spans="2:7" x14ac:dyDescent="0.2">
      <c r="B9566" t="s">
        <v>3546</v>
      </c>
      <c r="C9566" t="str">
        <f>VLOOKUP(B9566,customer!A:B,2,FALSE)</f>
        <v>Derwin Jorcke</v>
      </c>
      <c r="D9566" t="s">
        <v>3928</v>
      </c>
      <c r="E9566" t="str">
        <f>VLOOKUP(D9566,campaign!A:B,2,FALSE)</f>
        <v>OptOutMailings</v>
      </c>
      <c r="F9566" s="9">
        <v>44637</v>
      </c>
      <c r="G9566">
        <f>VLOOKUP(D9566,campaign!A:D,4,FALSE)</f>
        <v>75</v>
      </c>
    </row>
    <row r="9567" spans="2:7" x14ac:dyDescent="0.2">
      <c r="B9567" t="s">
        <v>3546</v>
      </c>
      <c r="C9567" t="str">
        <f>VLOOKUP(B9567,customer!A:B,2,FALSE)</f>
        <v>Derwin Jorcke</v>
      </c>
      <c r="D9567" t="s">
        <v>3928</v>
      </c>
      <c r="E9567" t="str">
        <f>VLOOKUP(D9567,campaign!A:B,2,FALSE)</f>
        <v>OptOutMailings</v>
      </c>
      <c r="F9567" s="9">
        <v>44675</v>
      </c>
      <c r="G9567">
        <f>VLOOKUP(D9567,campaign!A:D,4,FALSE)</f>
        <v>75</v>
      </c>
    </row>
    <row r="9568" spans="2:7" x14ac:dyDescent="0.2">
      <c r="B9568" t="s">
        <v>3546</v>
      </c>
      <c r="C9568" t="str">
        <f>VLOOKUP(B9568,customer!A:B,2,FALSE)</f>
        <v>Derwin Jorcke</v>
      </c>
      <c r="D9568" t="s">
        <v>3928</v>
      </c>
      <c r="E9568" t="str">
        <f>VLOOKUP(D9568,campaign!A:B,2,FALSE)</f>
        <v>OptOutMailings</v>
      </c>
      <c r="F9568" s="9">
        <v>44699</v>
      </c>
      <c r="G9568">
        <f>VLOOKUP(D9568,campaign!A:D,4,FALSE)</f>
        <v>75</v>
      </c>
    </row>
    <row r="9569" spans="2:7" x14ac:dyDescent="0.2">
      <c r="B9569" t="s">
        <v>3546</v>
      </c>
      <c r="C9569" t="str">
        <f>VLOOKUP(B9569,customer!A:B,2,FALSE)</f>
        <v>Derwin Jorcke</v>
      </c>
      <c r="D9569" t="s">
        <v>3928</v>
      </c>
      <c r="E9569" t="str">
        <f>VLOOKUP(D9569,campaign!A:B,2,FALSE)</f>
        <v>OptOutMailings</v>
      </c>
      <c r="F9569" s="9">
        <v>44738</v>
      </c>
      <c r="G9569">
        <f>VLOOKUP(D9569,campaign!A:D,4,FALSE)</f>
        <v>75</v>
      </c>
    </row>
    <row r="9570" spans="2:7" x14ac:dyDescent="0.2">
      <c r="B9570" t="s">
        <v>3546</v>
      </c>
      <c r="C9570" t="str">
        <f>VLOOKUP(B9570,customer!A:B,2,FALSE)</f>
        <v>Derwin Jorcke</v>
      </c>
      <c r="D9570" t="s">
        <v>3928</v>
      </c>
      <c r="E9570" t="str">
        <f>VLOOKUP(D9570,campaign!A:B,2,FALSE)</f>
        <v>OptOutMailings</v>
      </c>
      <c r="F9570" s="9">
        <v>44769</v>
      </c>
      <c r="G9570">
        <f>VLOOKUP(D9570,campaign!A:D,4,FALSE)</f>
        <v>75</v>
      </c>
    </row>
    <row r="9571" spans="2:7" x14ac:dyDescent="0.2">
      <c r="B9571" t="s">
        <v>3546</v>
      </c>
      <c r="C9571" t="str">
        <f>VLOOKUP(B9571,customer!A:B,2,FALSE)</f>
        <v>Derwin Jorcke</v>
      </c>
      <c r="D9571" t="s">
        <v>3928</v>
      </c>
      <c r="E9571" t="str">
        <f>VLOOKUP(D9571,campaign!A:B,2,FALSE)</f>
        <v>OptOutMailings</v>
      </c>
      <c r="F9571" s="9">
        <v>44804</v>
      </c>
      <c r="G9571">
        <f>VLOOKUP(D9571,campaign!A:D,4,FALSE)</f>
        <v>75</v>
      </c>
    </row>
    <row r="9572" spans="2:7" x14ac:dyDescent="0.2">
      <c r="B9572" t="s">
        <v>3546</v>
      </c>
      <c r="C9572" t="str">
        <f>VLOOKUP(B9572,customer!A:B,2,FALSE)</f>
        <v>Derwin Jorcke</v>
      </c>
      <c r="D9572" t="s">
        <v>3928</v>
      </c>
      <c r="E9572" t="str">
        <f>VLOOKUP(D9572,campaign!A:B,2,FALSE)</f>
        <v>OptOutMailings</v>
      </c>
      <c r="F9572" s="9">
        <v>44824</v>
      </c>
      <c r="G9572">
        <f>VLOOKUP(D9572,campaign!A:D,4,FALSE)</f>
        <v>75</v>
      </c>
    </row>
    <row r="9573" spans="2:7" x14ac:dyDescent="0.2">
      <c r="B9573" t="s">
        <v>3546</v>
      </c>
      <c r="C9573" t="str">
        <f>VLOOKUP(B9573,customer!A:B,2,FALSE)</f>
        <v>Derwin Jorcke</v>
      </c>
      <c r="D9573" t="s">
        <v>3928</v>
      </c>
      <c r="E9573" t="str">
        <f>VLOOKUP(D9573,campaign!A:B,2,FALSE)</f>
        <v>OptOutMailings</v>
      </c>
      <c r="F9573" s="9">
        <v>44852</v>
      </c>
      <c r="G9573">
        <f>VLOOKUP(D9573,campaign!A:D,4,FALSE)</f>
        <v>75</v>
      </c>
    </row>
    <row r="9574" spans="2:7" x14ac:dyDescent="0.2">
      <c r="B9574" t="s">
        <v>3546</v>
      </c>
      <c r="C9574" t="str">
        <f>VLOOKUP(B9574,customer!A:B,2,FALSE)</f>
        <v>Derwin Jorcke</v>
      </c>
      <c r="D9574" t="s">
        <v>3928</v>
      </c>
      <c r="E9574" t="str">
        <f>VLOOKUP(D9574,campaign!A:B,2,FALSE)</f>
        <v>OptOutMailings</v>
      </c>
      <c r="F9574" s="9">
        <v>44866</v>
      </c>
      <c r="G9574">
        <f>VLOOKUP(D9574,campaign!A:D,4,FALSE)</f>
        <v>75</v>
      </c>
    </row>
    <row r="9575" spans="2:7" x14ac:dyDescent="0.2">
      <c r="B9575" t="s">
        <v>3546</v>
      </c>
      <c r="C9575" t="str">
        <f>VLOOKUP(B9575,customer!A:B,2,FALSE)</f>
        <v>Derwin Jorcke</v>
      </c>
      <c r="D9575" t="s">
        <v>3928</v>
      </c>
      <c r="E9575" t="str">
        <f>VLOOKUP(D9575,campaign!A:B,2,FALSE)</f>
        <v>OptOutMailings</v>
      </c>
      <c r="F9575" s="9">
        <v>44917</v>
      </c>
      <c r="G9575">
        <f>VLOOKUP(D9575,campaign!A:D,4,FALSE)</f>
        <v>75</v>
      </c>
    </row>
    <row r="9576" spans="2:7" x14ac:dyDescent="0.2">
      <c r="B9576" t="s">
        <v>3546</v>
      </c>
      <c r="C9576" t="str">
        <f>VLOOKUP(B9576,customer!A:B,2,FALSE)</f>
        <v>Derwin Jorcke</v>
      </c>
      <c r="D9576" t="s">
        <v>3928</v>
      </c>
      <c r="E9576" t="str">
        <f>VLOOKUP(D9576,campaign!A:B,2,FALSE)</f>
        <v>OptOutMailings</v>
      </c>
      <c r="F9576" s="9">
        <v>44976</v>
      </c>
      <c r="G9576">
        <f>VLOOKUP(D9576,campaign!A:D,4,FALSE)</f>
        <v>75</v>
      </c>
    </row>
    <row r="9577" spans="2:7" x14ac:dyDescent="0.2">
      <c r="B9577" t="s">
        <v>3546</v>
      </c>
      <c r="C9577" t="str">
        <f>VLOOKUP(B9577,customer!A:B,2,FALSE)</f>
        <v>Derwin Jorcke</v>
      </c>
      <c r="D9577" t="s">
        <v>3928</v>
      </c>
      <c r="E9577" t="str">
        <f>VLOOKUP(D9577,campaign!A:B,2,FALSE)</f>
        <v>OptOutMailings</v>
      </c>
      <c r="F9577" s="9">
        <v>45013</v>
      </c>
      <c r="G9577">
        <f>VLOOKUP(D9577,campaign!A:D,4,FALSE)</f>
        <v>75</v>
      </c>
    </row>
    <row r="9578" spans="2:7" x14ac:dyDescent="0.2">
      <c r="B9578" t="s">
        <v>3546</v>
      </c>
      <c r="C9578" t="str">
        <f>VLOOKUP(B9578,customer!A:B,2,FALSE)</f>
        <v>Derwin Jorcke</v>
      </c>
      <c r="D9578" t="s">
        <v>3928</v>
      </c>
      <c r="E9578" t="str">
        <f>VLOOKUP(D9578,campaign!A:B,2,FALSE)</f>
        <v>OptOutMailings</v>
      </c>
      <c r="F9578" s="9">
        <v>45046</v>
      </c>
      <c r="G9578">
        <f>VLOOKUP(D9578,campaign!A:D,4,FALSE)</f>
        <v>75</v>
      </c>
    </row>
    <row r="9579" spans="2:7" x14ac:dyDescent="0.2">
      <c r="B9579" t="s">
        <v>3546</v>
      </c>
      <c r="C9579" t="str">
        <f>VLOOKUP(B9579,customer!A:B,2,FALSE)</f>
        <v>Derwin Jorcke</v>
      </c>
      <c r="D9579" t="s">
        <v>3928</v>
      </c>
      <c r="E9579" t="str">
        <f>VLOOKUP(D9579,campaign!A:B,2,FALSE)</f>
        <v>OptOutMailings</v>
      </c>
      <c r="F9579" s="9">
        <v>45074</v>
      </c>
      <c r="G9579">
        <f>VLOOKUP(D9579,campaign!A:D,4,FALSE)</f>
        <v>75</v>
      </c>
    </row>
    <row r="9580" spans="2:7" x14ac:dyDescent="0.2">
      <c r="B9580" t="s">
        <v>3546</v>
      </c>
      <c r="C9580" t="str">
        <f>VLOOKUP(B9580,customer!A:B,2,FALSE)</f>
        <v>Derwin Jorcke</v>
      </c>
      <c r="D9580" t="s">
        <v>3952</v>
      </c>
      <c r="E9580" t="str">
        <f>VLOOKUP(D9580,campaign!A:B,2,FALSE)</f>
        <v>MadeCallToRetentionTeam</v>
      </c>
      <c r="F9580" s="9">
        <v>44672</v>
      </c>
      <c r="G9580">
        <f>VLOOKUP(D9580,campaign!A:D,4,FALSE)</f>
        <v>16</v>
      </c>
    </row>
    <row r="9581" spans="2:7" x14ac:dyDescent="0.2">
      <c r="B9581" t="s">
        <v>3546</v>
      </c>
      <c r="C9581" t="str">
        <f>VLOOKUP(B9581,customer!A:B,2,FALSE)</f>
        <v>Derwin Jorcke</v>
      </c>
      <c r="D9581" t="s">
        <v>3952</v>
      </c>
      <c r="E9581" t="str">
        <f>VLOOKUP(D9581,campaign!A:B,2,FALSE)</f>
        <v>MadeCallToRetentionTeam</v>
      </c>
      <c r="F9581" s="9">
        <v>44712</v>
      </c>
      <c r="G9581">
        <f>VLOOKUP(D9581,campaign!A:D,4,FALSE)</f>
        <v>16</v>
      </c>
    </row>
    <row r="9582" spans="2:7" x14ac:dyDescent="0.2">
      <c r="B9582" t="s">
        <v>3546</v>
      </c>
      <c r="C9582" t="str">
        <f>VLOOKUP(B9582,customer!A:B,2,FALSE)</f>
        <v>Derwin Jorcke</v>
      </c>
      <c r="D9582" t="s">
        <v>3952</v>
      </c>
      <c r="E9582" t="str">
        <f>VLOOKUP(D9582,campaign!A:B,2,FALSE)</f>
        <v>MadeCallToRetentionTeam</v>
      </c>
      <c r="F9582" s="9">
        <v>44739</v>
      </c>
      <c r="G9582">
        <f>VLOOKUP(D9582,campaign!A:D,4,FALSE)</f>
        <v>16</v>
      </c>
    </row>
    <row r="9583" spans="2:7" x14ac:dyDescent="0.2">
      <c r="B9583" t="s">
        <v>3546</v>
      </c>
      <c r="C9583" t="str">
        <f>VLOOKUP(B9583,customer!A:B,2,FALSE)</f>
        <v>Derwin Jorcke</v>
      </c>
      <c r="D9583" t="s">
        <v>3952</v>
      </c>
      <c r="E9583" t="str">
        <f>VLOOKUP(D9583,campaign!A:B,2,FALSE)</f>
        <v>MadeCallToRetentionTeam</v>
      </c>
      <c r="F9583" s="9">
        <v>44744</v>
      </c>
      <c r="G9583">
        <f>VLOOKUP(D9583,campaign!A:D,4,FALSE)</f>
        <v>16</v>
      </c>
    </row>
    <row r="9584" spans="2:7" x14ac:dyDescent="0.2">
      <c r="B9584" t="s">
        <v>3546</v>
      </c>
      <c r="C9584" t="str">
        <f>VLOOKUP(B9584,customer!A:B,2,FALSE)</f>
        <v>Derwin Jorcke</v>
      </c>
      <c r="D9584" t="s">
        <v>3952</v>
      </c>
      <c r="E9584" t="str">
        <f>VLOOKUP(D9584,campaign!A:B,2,FALSE)</f>
        <v>MadeCallToRetentionTeam</v>
      </c>
      <c r="F9584" s="9">
        <v>44796</v>
      </c>
      <c r="G9584">
        <f>VLOOKUP(D9584,campaign!A:D,4,FALSE)</f>
        <v>16</v>
      </c>
    </row>
    <row r="9585" spans="2:7" x14ac:dyDescent="0.2">
      <c r="B9585" t="s">
        <v>3546</v>
      </c>
      <c r="C9585" t="str">
        <f>VLOOKUP(B9585,customer!A:B,2,FALSE)</f>
        <v>Derwin Jorcke</v>
      </c>
      <c r="D9585" t="s">
        <v>3952</v>
      </c>
      <c r="E9585" t="str">
        <f>VLOOKUP(D9585,campaign!A:B,2,FALSE)</f>
        <v>MadeCallToRetentionTeam</v>
      </c>
      <c r="F9585" s="9">
        <v>44831</v>
      </c>
      <c r="G9585">
        <f>VLOOKUP(D9585,campaign!A:D,4,FALSE)</f>
        <v>16</v>
      </c>
    </row>
    <row r="9586" spans="2:7" x14ac:dyDescent="0.2">
      <c r="B9586" t="s">
        <v>3546</v>
      </c>
      <c r="C9586" t="str">
        <f>VLOOKUP(B9586,customer!A:B,2,FALSE)</f>
        <v>Derwin Jorcke</v>
      </c>
      <c r="D9586" t="s">
        <v>3952</v>
      </c>
      <c r="E9586" t="str">
        <f>VLOOKUP(D9586,campaign!A:B,2,FALSE)</f>
        <v>MadeCallToRetentionTeam</v>
      </c>
      <c r="F9586" s="9">
        <v>44838</v>
      </c>
      <c r="G9586">
        <f>VLOOKUP(D9586,campaign!A:D,4,FALSE)</f>
        <v>16</v>
      </c>
    </row>
    <row r="9587" spans="2:7" x14ac:dyDescent="0.2">
      <c r="B9587" t="s">
        <v>3546</v>
      </c>
      <c r="C9587" t="str">
        <f>VLOOKUP(B9587,customer!A:B,2,FALSE)</f>
        <v>Derwin Jorcke</v>
      </c>
      <c r="D9587" t="s">
        <v>3952</v>
      </c>
      <c r="E9587" t="str">
        <f>VLOOKUP(D9587,campaign!A:B,2,FALSE)</f>
        <v>MadeCallToRetentionTeam</v>
      </c>
      <c r="F9587" s="9">
        <v>44868</v>
      </c>
      <c r="G9587">
        <f>VLOOKUP(D9587,campaign!A:D,4,FALSE)</f>
        <v>16</v>
      </c>
    </row>
    <row r="9588" spans="2:7" x14ac:dyDescent="0.2">
      <c r="B9588" t="s">
        <v>3546</v>
      </c>
      <c r="C9588" t="str">
        <f>VLOOKUP(B9588,customer!A:B,2,FALSE)</f>
        <v>Derwin Jorcke</v>
      </c>
      <c r="D9588" t="s">
        <v>3952</v>
      </c>
      <c r="E9588" t="str">
        <f>VLOOKUP(D9588,campaign!A:B,2,FALSE)</f>
        <v>MadeCallToRetentionTeam</v>
      </c>
      <c r="F9588" s="9">
        <v>44921</v>
      </c>
      <c r="G9588">
        <f>VLOOKUP(D9588,campaign!A:D,4,FALSE)</f>
        <v>16</v>
      </c>
    </row>
    <row r="9589" spans="2:7" x14ac:dyDescent="0.2">
      <c r="B9589" t="s">
        <v>3546</v>
      </c>
      <c r="C9589" t="str">
        <f>VLOOKUP(B9589,customer!A:B,2,FALSE)</f>
        <v>Derwin Jorcke</v>
      </c>
      <c r="D9589" t="s">
        <v>3952</v>
      </c>
      <c r="E9589" t="str">
        <f>VLOOKUP(D9589,campaign!A:B,2,FALSE)</f>
        <v>MadeCallToRetentionTeam</v>
      </c>
      <c r="F9589" s="9">
        <v>44927</v>
      </c>
      <c r="G9589">
        <f>VLOOKUP(D9589,campaign!A:D,4,FALSE)</f>
        <v>16</v>
      </c>
    </row>
    <row r="9590" spans="2:7" x14ac:dyDescent="0.2">
      <c r="B9590" t="s">
        <v>3546</v>
      </c>
      <c r="C9590" t="str">
        <f>VLOOKUP(B9590,customer!A:B,2,FALSE)</f>
        <v>Derwin Jorcke</v>
      </c>
      <c r="D9590" t="s">
        <v>3952</v>
      </c>
      <c r="E9590" t="str">
        <f>VLOOKUP(D9590,campaign!A:B,2,FALSE)</f>
        <v>MadeCallToRetentionTeam</v>
      </c>
      <c r="F9590" s="9">
        <v>44962</v>
      </c>
      <c r="G9590">
        <f>VLOOKUP(D9590,campaign!A:D,4,FALSE)</f>
        <v>16</v>
      </c>
    </row>
    <row r="9591" spans="2:7" x14ac:dyDescent="0.2">
      <c r="B9591" t="s">
        <v>3546</v>
      </c>
      <c r="C9591" t="str">
        <f>VLOOKUP(B9591,customer!A:B,2,FALSE)</f>
        <v>Derwin Jorcke</v>
      </c>
      <c r="D9591" t="s">
        <v>3952</v>
      </c>
      <c r="E9591" t="str">
        <f>VLOOKUP(D9591,campaign!A:B,2,FALSE)</f>
        <v>MadeCallToRetentionTeam</v>
      </c>
      <c r="F9591" s="9">
        <v>44991</v>
      </c>
      <c r="G9591">
        <f>VLOOKUP(D9591,campaign!A:D,4,FALSE)</f>
        <v>16</v>
      </c>
    </row>
    <row r="9592" spans="2:7" x14ac:dyDescent="0.2">
      <c r="B9592" t="s">
        <v>3546</v>
      </c>
      <c r="C9592" t="str">
        <f>VLOOKUP(B9592,customer!A:B,2,FALSE)</f>
        <v>Derwin Jorcke</v>
      </c>
      <c r="D9592" t="s">
        <v>3952</v>
      </c>
      <c r="E9592" t="str">
        <f>VLOOKUP(D9592,campaign!A:B,2,FALSE)</f>
        <v>MadeCallToRetentionTeam</v>
      </c>
      <c r="F9592" s="9">
        <v>45069</v>
      </c>
      <c r="G9592">
        <f>VLOOKUP(D9592,campaign!A:D,4,FALSE)</f>
        <v>16</v>
      </c>
    </row>
    <row r="9593" spans="2:7" x14ac:dyDescent="0.2">
      <c r="B9593" t="s">
        <v>3547</v>
      </c>
      <c r="C9593" t="str">
        <f>VLOOKUP(B9593,customer!A:B,2,FALSE)</f>
        <v>Robers Martinon</v>
      </c>
      <c r="D9593" t="s">
        <v>3921</v>
      </c>
      <c r="E9593" t="str">
        <f>VLOOKUP(D9593,campaign!A:B,2,FALSE)</f>
        <v>HandsetRefurbished</v>
      </c>
      <c r="F9593" s="9">
        <v>44604</v>
      </c>
      <c r="G9593">
        <f>VLOOKUP(D9593,campaign!A:D,4,FALSE)</f>
        <v>26</v>
      </c>
    </row>
    <row r="9594" spans="2:7" x14ac:dyDescent="0.2">
      <c r="B9594" t="s">
        <v>3547</v>
      </c>
      <c r="C9594" t="str">
        <f>VLOOKUP(B9594,customer!A:B,2,FALSE)</f>
        <v>Robers Martinon</v>
      </c>
      <c r="D9594" t="s">
        <v>3921</v>
      </c>
      <c r="E9594" t="str">
        <f>VLOOKUP(D9594,campaign!A:B,2,FALSE)</f>
        <v>HandsetRefurbished</v>
      </c>
      <c r="F9594" s="9">
        <v>44643</v>
      </c>
      <c r="G9594">
        <f>VLOOKUP(D9594,campaign!A:D,4,FALSE)</f>
        <v>26</v>
      </c>
    </row>
    <row r="9595" spans="2:7" x14ac:dyDescent="0.2">
      <c r="B9595" t="s">
        <v>3547</v>
      </c>
      <c r="C9595" t="str">
        <f>VLOOKUP(B9595,customer!A:B,2,FALSE)</f>
        <v>Robers Martinon</v>
      </c>
      <c r="D9595" t="s">
        <v>3921</v>
      </c>
      <c r="E9595" t="str">
        <f>VLOOKUP(D9595,campaign!A:B,2,FALSE)</f>
        <v>HandsetRefurbished</v>
      </c>
      <c r="F9595" s="9">
        <v>44673</v>
      </c>
      <c r="G9595">
        <f>VLOOKUP(D9595,campaign!A:D,4,FALSE)</f>
        <v>26</v>
      </c>
    </row>
    <row r="9596" spans="2:7" x14ac:dyDescent="0.2">
      <c r="B9596" t="s">
        <v>3547</v>
      </c>
      <c r="C9596" t="str">
        <f>VLOOKUP(B9596,customer!A:B,2,FALSE)</f>
        <v>Robers Martinon</v>
      </c>
      <c r="D9596" t="s">
        <v>3921</v>
      </c>
      <c r="E9596" t="str">
        <f>VLOOKUP(D9596,campaign!A:B,2,FALSE)</f>
        <v>HandsetRefurbished</v>
      </c>
      <c r="F9596" s="9">
        <v>44707</v>
      </c>
      <c r="G9596">
        <f>VLOOKUP(D9596,campaign!A:D,4,FALSE)</f>
        <v>26</v>
      </c>
    </row>
    <row r="9597" spans="2:7" x14ac:dyDescent="0.2">
      <c r="B9597" t="s">
        <v>3547</v>
      </c>
      <c r="C9597" t="str">
        <f>VLOOKUP(B9597,customer!A:B,2,FALSE)</f>
        <v>Robers Martinon</v>
      </c>
      <c r="D9597" t="s">
        <v>3921</v>
      </c>
      <c r="E9597" t="str">
        <f>VLOOKUP(D9597,campaign!A:B,2,FALSE)</f>
        <v>HandsetRefurbished</v>
      </c>
      <c r="F9597" s="9">
        <v>44732</v>
      </c>
      <c r="G9597">
        <f>VLOOKUP(D9597,campaign!A:D,4,FALSE)</f>
        <v>26</v>
      </c>
    </row>
    <row r="9598" spans="2:7" x14ac:dyDescent="0.2">
      <c r="B9598" t="s">
        <v>3547</v>
      </c>
      <c r="C9598" t="str">
        <f>VLOOKUP(B9598,customer!A:B,2,FALSE)</f>
        <v>Robers Martinon</v>
      </c>
      <c r="D9598" t="s">
        <v>3921</v>
      </c>
      <c r="E9598" t="str">
        <f>VLOOKUP(D9598,campaign!A:B,2,FALSE)</f>
        <v>HandsetRefurbished</v>
      </c>
      <c r="F9598" s="9">
        <v>44762</v>
      </c>
      <c r="G9598">
        <f>VLOOKUP(D9598,campaign!A:D,4,FALSE)</f>
        <v>26</v>
      </c>
    </row>
    <row r="9599" spans="2:7" x14ac:dyDescent="0.2">
      <c r="B9599" t="s">
        <v>3547</v>
      </c>
      <c r="C9599" t="str">
        <f>VLOOKUP(B9599,customer!A:B,2,FALSE)</f>
        <v>Robers Martinon</v>
      </c>
      <c r="D9599" t="s">
        <v>3921</v>
      </c>
      <c r="E9599" t="str">
        <f>VLOOKUP(D9599,campaign!A:B,2,FALSE)</f>
        <v>HandsetRefurbished</v>
      </c>
      <c r="F9599" s="9">
        <v>44788</v>
      </c>
      <c r="G9599">
        <f>VLOOKUP(D9599,campaign!A:D,4,FALSE)</f>
        <v>26</v>
      </c>
    </row>
    <row r="9600" spans="2:7" x14ac:dyDescent="0.2">
      <c r="B9600" t="s">
        <v>3547</v>
      </c>
      <c r="C9600" t="str">
        <f>VLOOKUP(B9600,customer!A:B,2,FALSE)</f>
        <v>Robers Martinon</v>
      </c>
      <c r="D9600" t="s">
        <v>3921</v>
      </c>
      <c r="E9600" t="str">
        <f>VLOOKUP(D9600,campaign!A:B,2,FALSE)</f>
        <v>HandsetRefurbished</v>
      </c>
      <c r="F9600" s="9">
        <v>44828</v>
      </c>
      <c r="G9600">
        <f>VLOOKUP(D9600,campaign!A:D,4,FALSE)</f>
        <v>26</v>
      </c>
    </row>
    <row r="9601" spans="2:7" x14ac:dyDescent="0.2">
      <c r="B9601" t="s">
        <v>3547</v>
      </c>
      <c r="C9601" t="str">
        <f>VLOOKUP(B9601,customer!A:B,2,FALSE)</f>
        <v>Robers Martinon</v>
      </c>
      <c r="D9601" t="s">
        <v>3921</v>
      </c>
      <c r="E9601" t="str">
        <f>VLOOKUP(D9601,campaign!A:B,2,FALSE)</f>
        <v>HandsetRefurbished</v>
      </c>
      <c r="F9601" s="9">
        <v>44846</v>
      </c>
      <c r="G9601">
        <f>VLOOKUP(D9601,campaign!A:D,4,FALSE)</f>
        <v>26</v>
      </c>
    </row>
    <row r="9602" spans="2:7" x14ac:dyDescent="0.2">
      <c r="B9602" t="s">
        <v>3547</v>
      </c>
      <c r="C9602" t="str">
        <f>VLOOKUP(B9602,customer!A:B,2,FALSE)</f>
        <v>Robers Martinon</v>
      </c>
      <c r="D9602" t="s">
        <v>3921</v>
      </c>
      <c r="E9602" t="str">
        <f>VLOOKUP(D9602,campaign!A:B,2,FALSE)</f>
        <v>HandsetRefurbished</v>
      </c>
      <c r="F9602" s="9">
        <v>44910</v>
      </c>
      <c r="G9602">
        <f>VLOOKUP(D9602,campaign!A:D,4,FALSE)</f>
        <v>26</v>
      </c>
    </row>
    <row r="9603" spans="2:7" x14ac:dyDescent="0.2">
      <c r="B9603" t="s">
        <v>3547</v>
      </c>
      <c r="C9603" t="str">
        <f>VLOOKUP(B9603,customer!A:B,2,FALSE)</f>
        <v>Robers Martinon</v>
      </c>
      <c r="D9603" t="s">
        <v>3921</v>
      </c>
      <c r="E9603" t="str">
        <f>VLOOKUP(D9603,campaign!A:B,2,FALSE)</f>
        <v>HandsetRefurbished</v>
      </c>
      <c r="F9603" s="9">
        <v>44941</v>
      </c>
      <c r="G9603">
        <f>VLOOKUP(D9603,campaign!A:D,4,FALSE)</f>
        <v>26</v>
      </c>
    </row>
    <row r="9604" spans="2:7" x14ac:dyDescent="0.2">
      <c r="B9604" t="s">
        <v>3547</v>
      </c>
      <c r="C9604" t="str">
        <f>VLOOKUP(B9604,customer!A:B,2,FALSE)</f>
        <v>Robers Martinon</v>
      </c>
      <c r="D9604" t="s">
        <v>3921</v>
      </c>
      <c r="E9604" t="str">
        <f>VLOOKUP(D9604,campaign!A:B,2,FALSE)</f>
        <v>HandsetRefurbished</v>
      </c>
      <c r="F9604" s="9">
        <v>44983</v>
      </c>
      <c r="G9604">
        <f>VLOOKUP(D9604,campaign!A:D,4,FALSE)</f>
        <v>26</v>
      </c>
    </row>
    <row r="9605" spans="2:7" x14ac:dyDescent="0.2">
      <c r="B9605" t="s">
        <v>3547</v>
      </c>
      <c r="C9605" t="str">
        <f>VLOOKUP(B9605,customer!A:B,2,FALSE)</f>
        <v>Robers Martinon</v>
      </c>
      <c r="D9605" t="s">
        <v>3921</v>
      </c>
      <c r="E9605" t="str">
        <f>VLOOKUP(D9605,campaign!A:B,2,FALSE)</f>
        <v>HandsetRefurbished</v>
      </c>
      <c r="F9605" s="9">
        <v>45072</v>
      </c>
      <c r="G9605">
        <f>VLOOKUP(D9605,campaign!A:D,4,FALSE)</f>
        <v>26</v>
      </c>
    </row>
    <row r="9606" spans="2:7" x14ac:dyDescent="0.2">
      <c r="B9606" t="s">
        <v>3547</v>
      </c>
      <c r="C9606" t="str">
        <f>VLOOKUP(B9606,customer!A:B,2,FALSE)</f>
        <v>Robers Martinon</v>
      </c>
      <c r="D9606" t="s">
        <v>3948</v>
      </c>
      <c r="E9606" t="str">
        <f>VLOOKUP(D9606,campaign!A:B,2,FALSE)</f>
        <v>HasCreditCard</v>
      </c>
      <c r="F9606" s="9">
        <v>44799</v>
      </c>
      <c r="G9606">
        <f>VLOOKUP(D9606,campaign!A:D,4,FALSE)</f>
        <v>65</v>
      </c>
    </row>
    <row r="9607" spans="2:7" x14ac:dyDescent="0.2">
      <c r="B9607" t="s">
        <v>3547</v>
      </c>
      <c r="C9607" t="str">
        <f>VLOOKUP(B9607,customer!A:B,2,FALSE)</f>
        <v>Robers Martinon</v>
      </c>
      <c r="D9607" t="s">
        <v>3948</v>
      </c>
      <c r="E9607" t="str">
        <f>VLOOKUP(D9607,campaign!A:B,2,FALSE)</f>
        <v>HasCreditCard</v>
      </c>
      <c r="F9607" s="9">
        <v>44838</v>
      </c>
      <c r="G9607">
        <f>VLOOKUP(D9607,campaign!A:D,4,FALSE)</f>
        <v>65</v>
      </c>
    </row>
    <row r="9608" spans="2:7" x14ac:dyDescent="0.2">
      <c r="B9608" t="s">
        <v>3547</v>
      </c>
      <c r="C9608" t="str">
        <f>VLOOKUP(B9608,customer!A:B,2,FALSE)</f>
        <v>Robers Martinon</v>
      </c>
      <c r="D9608" t="s">
        <v>3948</v>
      </c>
      <c r="E9608" t="str">
        <f>VLOOKUP(D9608,campaign!A:B,2,FALSE)</f>
        <v>HasCreditCard</v>
      </c>
      <c r="F9608" s="9">
        <v>44895</v>
      </c>
      <c r="G9608">
        <f>VLOOKUP(D9608,campaign!A:D,4,FALSE)</f>
        <v>65</v>
      </c>
    </row>
    <row r="9609" spans="2:7" x14ac:dyDescent="0.2">
      <c r="B9609" t="s">
        <v>3547</v>
      </c>
      <c r="C9609" t="str">
        <f>VLOOKUP(B9609,customer!A:B,2,FALSE)</f>
        <v>Robers Martinon</v>
      </c>
      <c r="D9609" t="s">
        <v>3948</v>
      </c>
      <c r="E9609" t="str">
        <f>VLOOKUP(D9609,campaign!A:B,2,FALSE)</f>
        <v>HasCreditCard</v>
      </c>
      <c r="F9609" s="9">
        <v>44921</v>
      </c>
      <c r="G9609">
        <f>VLOOKUP(D9609,campaign!A:D,4,FALSE)</f>
        <v>65</v>
      </c>
    </row>
    <row r="9610" spans="2:7" x14ac:dyDescent="0.2">
      <c r="B9610" t="s">
        <v>3547</v>
      </c>
      <c r="C9610" t="str">
        <f>VLOOKUP(B9610,customer!A:B,2,FALSE)</f>
        <v>Robers Martinon</v>
      </c>
      <c r="D9610" t="s">
        <v>3948</v>
      </c>
      <c r="E9610" t="str">
        <f>VLOOKUP(D9610,campaign!A:B,2,FALSE)</f>
        <v>HasCreditCard</v>
      </c>
      <c r="F9610" s="9">
        <v>44934</v>
      </c>
      <c r="G9610">
        <f>VLOOKUP(D9610,campaign!A:D,4,FALSE)</f>
        <v>65</v>
      </c>
    </row>
    <row r="9611" spans="2:7" x14ac:dyDescent="0.2">
      <c r="B9611" t="s">
        <v>3547</v>
      </c>
      <c r="C9611" t="str">
        <f>VLOOKUP(B9611,customer!A:B,2,FALSE)</f>
        <v>Robers Martinon</v>
      </c>
      <c r="D9611" t="s">
        <v>3948</v>
      </c>
      <c r="E9611" t="str">
        <f>VLOOKUP(D9611,campaign!A:B,2,FALSE)</f>
        <v>HasCreditCard</v>
      </c>
      <c r="F9611" s="9">
        <v>44965</v>
      </c>
      <c r="G9611">
        <f>VLOOKUP(D9611,campaign!A:D,4,FALSE)</f>
        <v>65</v>
      </c>
    </row>
    <row r="9612" spans="2:7" x14ac:dyDescent="0.2">
      <c r="B9612" t="s">
        <v>3547</v>
      </c>
      <c r="C9612" t="str">
        <f>VLOOKUP(B9612,customer!A:B,2,FALSE)</f>
        <v>Robers Martinon</v>
      </c>
      <c r="D9612" t="s">
        <v>3948</v>
      </c>
      <c r="E9612" t="str">
        <f>VLOOKUP(D9612,campaign!A:B,2,FALSE)</f>
        <v>HasCreditCard</v>
      </c>
      <c r="F9612" s="9">
        <v>44986</v>
      </c>
      <c r="G9612">
        <f>VLOOKUP(D9612,campaign!A:D,4,FALSE)</f>
        <v>65</v>
      </c>
    </row>
    <row r="9613" spans="2:7" x14ac:dyDescent="0.2">
      <c r="B9613" t="s">
        <v>3547</v>
      </c>
      <c r="C9613" t="str">
        <f>VLOOKUP(B9613,customer!A:B,2,FALSE)</f>
        <v>Robers Martinon</v>
      </c>
      <c r="D9613" t="s">
        <v>3948</v>
      </c>
      <c r="E9613" t="str">
        <f>VLOOKUP(D9613,campaign!A:B,2,FALSE)</f>
        <v>HasCreditCard</v>
      </c>
      <c r="F9613" s="9">
        <v>45024</v>
      </c>
      <c r="G9613">
        <f>VLOOKUP(D9613,campaign!A:D,4,FALSE)</f>
        <v>65</v>
      </c>
    </row>
    <row r="9614" spans="2:7" x14ac:dyDescent="0.2">
      <c r="B9614" t="s">
        <v>3547</v>
      </c>
      <c r="C9614" t="str">
        <f>VLOOKUP(B9614,customer!A:B,2,FALSE)</f>
        <v>Robers Martinon</v>
      </c>
      <c r="D9614" t="s">
        <v>3948</v>
      </c>
      <c r="E9614" t="str">
        <f>VLOOKUP(D9614,campaign!A:B,2,FALSE)</f>
        <v>HasCreditCard</v>
      </c>
      <c r="F9614" s="9">
        <v>45078</v>
      </c>
      <c r="G9614">
        <f>VLOOKUP(D9614,campaign!A:D,4,FALSE)</f>
        <v>65</v>
      </c>
    </row>
    <row r="9615" spans="2:7" x14ac:dyDescent="0.2">
      <c r="B9615" t="s">
        <v>3548</v>
      </c>
      <c r="C9615" t="str">
        <f>VLOOKUP(B9615,customer!A:B,2,FALSE)</f>
        <v>Abbott Salazar</v>
      </c>
      <c r="D9615" t="s">
        <v>3922</v>
      </c>
      <c r="E9615" t="str">
        <f>VLOOKUP(D9615,campaign!A:B,2,FALSE)</f>
        <v>HandsetWebCapable</v>
      </c>
      <c r="F9615" s="9">
        <v>44725</v>
      </c>
      <c r="G9615">
        <f>VLOOKUP(D9615,campaign!A:D,4,FALSE)</f>
        <v>62</v>
      </c>
    </row>
    <row r="9616" spans="2:7" x14ac:dyDescent="0.2">
      <c r="B9616" t="s">
        <v>3548</v>
      </c>
      <c r="C9616" t="str">
        <f>VLOOKUP(B9616,customer!A:B,2,FALSE)</f>
        <v>Abbott Salazar</v>
      </c>
      <c r="D9616" t="s">
        <v>3922</v>
      </c>
      <c r="E9616" t="str">
        <f>VLOOKUP(D9616,campaign!A:B,2,FALSE)</f>
        <v>HandsetWebCapable</v>
      </c>
      <c r="F9616" s="9">
        <v>44757</v>
      </c>
      <c r="G9616">
        <f>VLOOKUP(D9616,campaign!A:D,4,FALSE)</f>
        <v>62</v>
      </c>
    </row>
    <row r="9617" spans="2:7" x14ac:dyDescent="0.2">
      <c r="B9617" t="s">
        <v>3548</v>
      </c>
      <c r="C9617" t="str">
        <f>VLOOKUP(B9617,customer!A:B,2,FALSE)</f>
        <v>Abbott Salazar</v>
      </c>
      <c r="D9617" t="s">
        <v>3922</v>
      </c>
      <c r="E9617" t="str">
        <f>VLOOKUP(D9617,campaign!A:B,2,FALSE)</f>
        <v>HandsetWebCapable</v>
      </c>
      <c r="F9617" s="9">
        <v>44825</v>
      </c>
      <c r="G9617">
        <f>VLOOKUP(D9617,campaign!A:D,4,FALSE)</f>
        <v>62</v>
      </c>
    </row>
    <row r="9618" spans="2:7" x14ac:dyDescent="0.2">
      <c r="B9618" t="s">
        <v>3548</v>
      </c>
      <c r="C9618" t="str">
        <f>VLOOKUP(B9618,customer!A:B,2,FALSE)</f>
        <v>Abbott Salazar</v>
      </c>
      <c r="D9618" t="s">
        <v>3922</v>
      </c>
      <c r="E9618" t="str">
        <f>VLOOKUP(D9618,campaign!A:B,2,FALSE)</f>
        <v>HandsetWebCapable</v>
      </c>
      <c r="F9618" s="9">
        <v>44848</v>
      </c>
      <c r="G9618">
        <f>VLOOKUP(D9618,campaign!A:D,4,FALSE)</f>
        <v>62</v>
      </c>
    </row>
    <row r="9619" spans="2:7" x14ac:dyDescent="0.2">
      <c r="B9619" t="s">
        <v>3548</v>
      </c>
      <c r="C9619" t="str">
        <f>VLOOKUP(B9619,customer!A:B,2,FALSE)</f>
        <v>Abbott Salazar</v>
      </c>
      <c r="D9619" t="s">
        <v>3922</v>
      </c>
      <c r="E9619" t="str">
        <f>VLOOKUP(D9619,campaign!A:B,2,FALSE)</f>
        <v>HandsetWebCapable</v>
      </c>
      <c r="F9619" s="9">
        <v>44893</v>
      </c>
      <c r="G9619">
        <f>VLOOKUP(D9619,campaign!A:D,4,FALSE)</f>
        <v>62</v>
      </c>
    </row>
    <row r="9620" spans="2:7" x14ac:dyDescent="0.2">
      <c r="B9620" t="s">
        <v>3548</v>
      </c>
      <c r="C9620" t="str">
        <f>VLOOKUP(B9620,customer!A:B,2,FALSE)</f>
        <v>Abbott Salazar</v>
      </c>
      <c r="D9620" t="s">
        <v>3922</v>
      </c>
      <c r="E9620" t="str">
        <f>VLOOKUP(D9620,campaign!A:B,2,FALSE)</f>
        <v>HandsetWebCapable</v>
      </c>
      <c r="F9620" s="9">
        <v>44917</v>
      </c>
      <c r="G9620">
        <f>VLOOKUP(D9620,campaign!A:D,4,FALSE)</f>
        <v>62</v>
      </c>
    </row>
    <row r="9621" spans="2:7" x14ac:dyDescent="0.2">
      <c r="B9621" t="s">
        <v>3548</v>
      </c>
      <c r="C9621" t="str">
        <f>VLOOKUP(B9621,customer!A:B,2,FALSE)</f>
        <v>Abbott Salazar</v>
      </c>
      <c r="D9621" t="s">
        <v>3922</v>
      </c>
      <c r="E9621" t="str">
        <f>VLOOKUP(D9621,campaign!A:B,2,FALSE)</f>
        <v>HandsetWebCapable</v>
      </c>
      <c r="F9621" s="9">
        <v>44980</v>
      </c>
      <c r="G9621">
        <f>VLOOKUP(D9621,campaign!A:D,4,FALSE)</f>
        <v>62</v>
      </c>
    </row>
    <row r="9622" spans="2:7" x14ac:dyDescent="0.2">
      <c r="B9622" t="s">
        <v>3548</v>
      </c>
      <c r="C9622" t="str">
        <f>VLOOKUP(B9622,customer!A:B,2,FALSE)</f>
        <v>Abbott Salazar</v>
      </c>
      <c r="D9622" t="s">
        <v>3922</v>
      </c>
      <c r="E9622" t="str">
        <f>VLOOKUP(D9622,campaign!A:B,2,FALSE)</f>
        <v>HandsetWebCapable</v>
      </c>
      <c r="F9622" s="9">
        <v>45005</v>
      </c>
      <c r="G9622">
        <f>VLOOKUP(D9622,campaign!A:D,4,FALSE)</f>
        <v>62</v>
      </c>
    </row>
    <row r="9623" spans="2:7" x14ac:dyDescent="0.2">
      <c r="B9623" t="s">
        <v>3548</v>
      </c>
      <c r="C9623" t="str">
        <f>VLOOKUP(B9623,customer!A:B,2,FALSE)</f>
        <v>Abbott Salazar</v>
      </c>
      <c r="D9623" t="s">
        <v>3922</v>
      </c>
      <c r="E9623" t="str">
        <f>VLOOKUP(D9623,campaign!A:B,2,FALSE)</f>
        <v>HandsetWebCapable</v>
      </c>
      <c r="F9623" s="9">
        <v>45034</v>
      </c>
      <c r="G9623">
        <f>VLOOKUP(D9623,campaign!A:D,4,FALSE)</f>
        <v>62</v>
      </c>
    </row>
    <row r="9624" spans="2:7" x14ac:dyDescent="0.2">
      <c r="B9624" t="s">
        <v>3548</v>
      </c>
      <c r="C9624" t="str">
        <f>VLOOKUP(B9624,customer!A:B,2,FALSE)</f>
        <v>Abbott Salazar</v>
      </c>
      <c r="D9624" t="s">
        <v>3922</v>
      </c>
      <c r="E9624" t="str">
        <f>VLOOKUP(D9624,campaign!A:B,2,FALSE)</f>
        <v>HandsetWebCapable</v>
      </c>
      <c r="F9624" s="9">
        <v>45070</v>
      </c>
      <c r="G9624">
        <f>VLOOKUP(D9624,campaign!A:D,4,FALSE)</f>
        <v>62</v>
      </c>
    </row>
    <row r="9625" spans="2:7" x14ac:dyDescent="0.2">
      <c r="B9625" t="s">
        <v>3548</v>
      </c>
      <c r="C9625" t="str">
        <f>VLOOKUP(B9625,customer!A:B,2,FALSE)</f>
        <v>Abbott Salazar</v>
      </c>
      <c r="D9625" t="s">
        <v>3949</v>
      </c>
      <c r="E9625" t="str">
        <f>VLOOKUP(D9625,campaign!A:B,2,FALSE)</f>
        <v>NewCellphoneUser</v>
      </c>
      <c r="F9625" s="9">
        <v>45009</v>
      </c>
      <c r="G9625">
        <f>VLOOKUP(D9625,campaign!A:D,4,FALSE)</f>
        <v>25</v>
      </c>
    </row>
    <row r="9626" spans="2:7" x14ac:dyDescent="0.2">
      <c r="B9626" t="s">
        <v>3548</v>
      </c>
      <c r="C9626" t="str">
        <f>VLOOKUP(B9626,customer!A:B,2,FALSE)</f>
        <v>Abbott Salazar</v>
      </c>
      <c r="D9626" t="s">
        <v>3949</v>
      </c>
      <c r="E9626" t="str">
        <f>VLOOKUP(D9626,campaign!A:B,2,FALSE)</f>
        <v>NewCellphoneUser</v>
      </c>
      <c r="F9626" s="9">
        <v>45042</v>
      </c>
      <c r="G9626">
        <f>VLOOKUP(D9626,campaign!A:D,4,FALSE)</f>
        <v>25</v>
      </c>
    </row>
    <row r="9627" spans="2:7" x14ac:dyDescent="0.2">
      <c r="B9627" t="s">
        <v>3548</v>
      </c>
      <c r="C9627" t="str">
        <f>VLOOKUP(B9627,customer!A:B,2,FALSE)</f>
        <v>Abbott Salazar</v>
      </c>
      <c r="D9627" t="s">
        <v>3949</v>
      </c>
      <c r="E9627" t="str">
        <f>VLOOKUP(D9627,campaign!A:B,2,FALSE)</f>
        <v>NewCellphoneUser</v>
      </c>
      <c r="F9627" s="9">
        <v>45055</v>
      </c>
      <c r="G9627">
        <f>VLOOKUP(D9627,campaign!A:D,4,FALSE)</f>
        <v>25</v>
      </c>
    </row>
    <row r="9628" spans="2:7" x14ac:dyDescent="0.2">
      <c r="B9628" t="s">
        <v>3548</v>
      </c>
      <c r="C9628" t="str">
        <f>VLOOKUP(B9628,customer!A:B,2,FALSE)</f>
        <v>Abbott Salazar</v>
      </c>
      <c r="D9628" t="s">
        <v>3949</v>
      </c>
      <c r="E9628" t="str">
        <f>VLOOKUP(D9628,campaign!A:B,2,FALSE)</f>
        <v>NewCellphoneUser</v>
      </c>
      <c r="F9628" s="9">
        <v>45079</v>
      </c>
      <c r="G9628">
        <f>VLOOKUP(D9628,campaign!A:D,4,FALSE)</f>
        <v>25</v>
      </c>
    </row>
    <row r="9629" spans="2:7" x14ac:dyDescent="0.2">
      <c r="B9629" t="s">
        <v>3549</v>
      </c>
      <c r="C9629" t="str">
        <f>VLOOKUP(B9629,customer!A:B,2,FALSE)</f>
        <v>Trumaine Knappett</v>
      </c>
      <c r="D9629" t="s">
        <v>3948</v>
      </c>
      <c r="E9629" t="str">
        <f>VLOOKUP(D9629,campaign!A:B,2,FALSE)</f>
        <v>HasCreditCard</v>
      </c>
      <c r="F9629" s="9">
        <v>44563</v>
      </c>
      <c r="G9629">
        <f>VLOOKUP(D9629,campaign!A:D,4,FALSE)</f>
        <v>65</v>
      </c>
    </row>
    <row r="9630" spans="2:7" x14ac:dyDescent="0.2">
      <c r="B9630" t="s">
        <v>3549</v>
      </c>
      <c r="C9630" t="str">
        <f>VLOOKUP(B9630,customer!A:B,2,FALSE)</f>
        <v>Trumaine Knappett</v>
      </c>
      <c r="D9630" t="s">
        <v>3948</v>
      </c>
      <c r="E9630" t="str">
        <f>VLOOKUP(D9630,campaign!A:B,2,FALSE)</f>
        <v>HasCreditCard</v>
      </c>
      <c r="F9630" s="9">
        <v>44625</v>
      </c>
      <c r="G9630">
        <f>VLOOKUP(D9630,campaign!A:D,4,FALSE)</f>
        <v>65</v>
      </c>
    </row>
    <row r="9631" spans="2:7" x14ac:dyDescent="0.2">
      <c r="B9631" t="s">
        <v>3549</v>
      </c>
      <c r="C9631" t="str">
        <f>VLOOKUP(B9631,customer!A:B,2,FALSE)</f>
        <v>Trumaine Knappett</v>
      </c>
      <c r="D9631" t="s">
        <v>3948</v>
      </c>
      <c r="E9631" t="str">
        <f>VLOOKUP(D9631,campaign!A:B,2,FALSE)</f>
        <v>HasCreditCard</v>
      </c>
      <c r="F9631" s="9">
        <v>44662</v>
      </c>
      <c r="G9631">
        <f>VLOOKUP(D9631,campaign!A:D,4,FALSE)</f>
        <v>65</v>
      </c>
    </row>
    <row r="9632" spans="2:7" x14ac:dyDescent="0.2">
      <c r="B9632" t="s">
        <v>3549</v>
      </c>
      <c r="C9632" t="str">
        <f>VLOOKUP(B9632,customer!A:B,2,FALSE)</f>
        <v>Trumaine Knappett</v>
      </c>
      <c r="D9632" t="s">
        <v>3948</v>
      </c>
      <c r="E9632" t="str">
        <f>VLOOKUP(D9632,campaign!A:B,2,FALSE)</f>
        <v>HasCreditCard</v>
      </c>
      <c r="F9632" s="9">
        <v>44693</v>
      </c>
      <c r="G9632">
        <f>VLOOKUP(D9632,campaign!A:D,4,FALSE)</f>
        <v>65</v>
      </c>
    </row>
    <row r="9633" spans="2:7" x14ac:dyDescent="0.2">
      <c r="B9633" t="s">
        <v>3549</v>
      </c>
      <c r="C9633" t="str">
        <f>VLOOKUP(B9633,customer!A:B,2,FALSE)</f>
        <v>Trumaine Knappett</v>
      </c>
      <c r="D9633" t="s">
        <v>3948</v>
      </c>
      <c r="E9633" t="str">
        <f>VLOOKUP(D9633,campaign!A:B,2,FALSE)</f>
        <v>HasCreditCard</v>
      </c>
      <c r="F9633" s="9">
        <v>44721</v>
      </c>
      <c r="G9633">
        <f>VLOOKUP(D9633,campaign!A:D,4,FALSE)</f>
        <v>65</v>
      </c>
    </row>
    <row r="9634" spans="2:7" x14ac:dyDescent="0.2">
      <c r="B9634" t="s">
        <v>3549</v>
      </c>
      <c r="C9634" t="str">
        <f>VLOOKUP(B9634,customer!A:B,2,FALSE)</f>
        <v>Trumaine Knappett</v>
      </c>
      <c r="D9634" t="s">
        <v>3948</v>
      </c>
      <c r="E9634" t="str">
        <f>VLOOKUP(D9634,campaign!A:B,2,FALSE)</f>
        <v>HasCreditCard</v>
      </c>
      <c r="F9634" s="9">
        <v>44744</v>
      </c>
      <c r="G9634">
        <f>VLOOKUP(D9634,campaign!A:D,4,FALSE)</f>
        <v>65</v>
      </c>
    </row>
    <row r="9635" spans="2:7" x14ac:dyDescent="0.2">
      <c r="B9635" t="s">
        <v>3549</v>
      </c>
      <c r="C9635" t="str">
        <f>VLOOKUP(B9635,customer!A:B,2,FALSE)</f>
        <v>Trumaine Knappett</v>
      </c>
      <c r="D9635" t="s">
        <v>3948</v>
      </c>
      <c r="E9635" t="str">
        <f>VLOOKUP(D9635,campaign!A:B,2,FALSE)</f>
        <v>HasCreditCard</v>
      </c>
      <c r="F9635" s="9">
        <v>44777</v>
      </c>
      <c r="G9635">
        <f>VLOOKUP(D9635,campaign!A:D,4,FALSE)</f>
        <v>65</v>
      </c>
    </row>
    <row r="9636" spans="2:7" x14ac:dyDescent="0.2">
      <c r="B9636" t="s">
        <v>3549</v>
      </c>
      <c r="C9636" t="str">
        <f>VLOOKUP(B9636,customer!A:B,2,FALSE)</f>
        <v>Trumaine Knappett</v>
      </c>
      <c r="D9636" t="s">
        <v>3948</v>
      </c>
      <c r="E9636" t="str">
        <f>VLOOKUP(D9636,campaign!A:B,2,FALSE)</f>
        <v>HasCreditCard</v>
      </c>
      <c r="F9636" s="9">
        <v>44812</v>
      </c>
      <c r="G9636">
        <f>VLOOKUP(D9636,campaign!A:D,4,FALSE)</f>
        <v>65</v>
      </c>
    </row>
    <row r="9637" spans="2:7" x14ac:dyDescent="0.2">
      <c r="B9637" t="s">
        <v>3549</v>
      </c>
      <c r="C9637" t="str">
        <f>VLOOKUP(B9637,customer!A:B,2,FALSE)</f>
        <v>Trumaine Knappett</v>
      </c>
      <c r="D9637" t="s">
        <v>3948</v>
      </c>
      <c r="E9637" t="str">
        <f>VLOOKUP(D9637,campaign!A:B,2,FALSE)</f>
        <v>HasCreditCard</v>
      </c>
      <c r="F9637" s="9">
        <v>44844</v>
      </c>
      <c r="G9637">
        <f>VLOOKUP(D9637,campaign!A:D,4,FALSE)</f>
        <v>65</v>
      </c>
    </row>
    <row r="9638" spans="2:7" x14ac:dyDescent="0.2">
      <c r="B9638" t="s">
        <v>3549</v>
      </c>
      <c r="C9638" t="str">
        <f>VLOOKUP(B9638,customer!A:B,2,FALSE)</f>
        <v>Trumaine Knappett</v>
      </c>
      <c r="D9638" t="s">
        <v>3948</v>
      </c>
      <c r="E9638" t="str">
        <f>VLOOKUP(D9638,campaign!A:B,2,FALSE)</f>
        <v>HasCreditCard</v>
      </c>
      <c r="F9638" s="9">
        <v>44897</v>
      </c>
      <c r="G9638">
        <f>VLOOKUP(D9638,campaign!A:D,4,FALSE)</f>
        <v>65</v>
      </c>
    </row>
    <row r="9639" spans="2:7" x14ac:dyDescent="0.2">
      <c r="B9639" t="s">
        <v>3549</v>
      </c>
      <c r="C9639" t="str">
        <f>VLOOKUP(B9639,customer!A:B,2,FALSE)</f>
        <v>Trumaine Knappett</v>
      </c>
      <c r="D9639" t="s">
        <v>3948</v>
      </c>
      <c r="E9639" t="str">
        <f>VLOOKUP(D9639,campaign!A:B,2,FALSE)</f>
        <v>HasCreditCard</v>
      </c>
      <c r="F9639" s="9">
        <v>44941</v>
      </c>
      <c r="G9639">
        <f>VLOOKUP(D9639,campaign!A:D,4,FALSE)</f>
        <v>65</v>
      </c>
    </row>
    <row r="9640" spans="2:7" x14ac:dyDescent="0.2">
      <c r="B9640" t="s">
        <v>3549</v>
      </c>
      <c r="C9640" t="str">
        <f>VLOOKUP(B9640,customer!A:B,2,FALSE)</f>
        <v>Trumaine Knappett</v>
      </c>
      <c r="D9640" t="s">
        <v>3948</v>
      </c>
      <c r="E9640" t="str">
        <f>VLOOKUP(D9640,campaign!A:B,2,FALSE)</f>
        <v>HasCreditCard</v>
      </c>
      <c r="F9640" s="9">
        <v>44960</v>
      </c>
      <c r="G9640">
        <f>VLOOKUP(D9640,campaign!A:D,4,FALSE)</f>
        <v>65</v>
      </c>
    </row>
    <row r="9641" spans="2:7" x14ac:dyDescent="0.2">
      <c r="B9641" t="s">
        <v>3549</v>
      </c>
      <c r="C9641" t="str">
        <f>VLOOKUP(B9641,customer!A:B,2,FALSE)</f>
        <v>Trumaine Knappett</v>
      </c>
      <c r="D9641" t="s">
        <v>3948</v>
      </c>
      <c r="E9641" t="str">
        <f>VLOOKUP(D9641,campaign!A:B,2,FALSE)</f>
        <v>HasCreditCard</v>
      </c>
      <c r="F9641" s="9">
        <v>45032</v>
      </c>
      <c r="G9641">
        <f>VLOOKUP(D9641,campaign!A:D,4,FALSE)</f>
        <v>65</v>
      </c>
    </row>
    <row r="9642" spans="2:7" x14ac:dyDescent="0.2">
      <c r="B9642" t="s">
        <v>3549</v>
      </c>
      <c r="C9642" t="str">
        <f>VLOOKUP(B9642,customer!A:B,2,FALSE)</f>
        <v>Trumaine Knappett</v>
      </c>
      <c r="D9642" t="s">
        <v>3948</v>
      </c>
      <c r="E9642" t="str">
        <f>VLOOKUP(D9642,campaign!A:B,2,FALSE)</f>
        <v>HasCreditCard</v>
      </c>
      <c r="F9642" s="9">
        <v>45063</v>
      </c>
      <c r="G9642">
        <f>VLOOKUP(D9642,campaign!A:D,4,FALSE)</f>
        <v>65</v>
      </c>
    </row>
    <row r="9643" spans="2:7" x14ac:dyDescent="0.2">
      <c r="B9643" t="s">
        <v>3549</v>
      </c>
      <c r="C9643" t="str">
        <f>VLOOKUP(B9643,customer!A:B,2,FALSE)</f>
        <v>Trumaine Knappett</v>
      </c>
      <c r="D9643" t="s">
        <v>3950</v>
      </c>
      <c r="E9643" t="str">
        <f>VLOOKUP(D9643,campaign!A:B,2,FALSE)</f>
        <v>NotNewCellphoneUser</v>
      </c>
      <c r="F9643" s="9">
        <v>44734</v>
      </c>
      <c r="G9643">
        <f>VLOOKUP(D9643,campaign!A:D,4,FALSE)</f>
        <v>28</v>
      </c>
    </row>
    <row r="9644" spans="2:7" x14ac:dyDescent="0.2">
      <c r="B9644" t="s">
        <v>3549</v>
      </c>
      <c r="C9644" t="str">
        <f>VLOOKUP(B9644,customer!A:B,2,FALSE)</f>
        <v>Trumaine Knappett</v>
      </c>
      <c r="D9644" t="s">
        <v>3950</v>
      </c>
      <c r="E9644" t="str">
        <f>VLOOKUP(D9644,campaign!A:B,2,FALSE)</f>
        <v>NotNewCellphoneUser</v>
      </c>
      <c r="F9644" s="9">
        <v>44766</v>
      </c>
      <c r="G9644">
        <f>VLOOKUP(D9644,campaign!A:D,4,FALSE)</f>
        <v>28</v>
      </c>
    </row>
    <row r="9645" spans="2:7" x14ac:dyDescent="0.2">
      <c r="B9645" t="s">
        <v>3549</v>
      </c>
      <c r="C9645" t="str">
        <f>VLOOKUP(B9645,customer!A:B,2,FALSE)</f>
        <v>Trumaine Knappett</v>
      </c>
      <c r="D9645" t="s">
        <v>3950</v>
      </c>
      <c r="E9645" t="str">
        <f>VLOOKUP(D9645,campaign!A:B,2,FALSE)</f>
        <v>NotNewCellphoneUser</v>
      </c>
      <c r="F9645" s="9">
        <v>44795</v>
      </c>
      <c r="G9645">
        <f>VLOOKUP(D9645,campaign!A:D,4,FALSE)</f>
        <v>28</v>
      </c>
    </row>
    <row r="9646" spans="2:7" x14ac:dyDescent="0.2">
      <c r="B9646" t="s">
        <v>3549</v>
      </c>
      <c r="C9646" t="str">
        <f>VLOOKUP(B9646,customer!A:B,2,FALSE)</f>
        <v>Trumaine Knappett</v>
      </c>
      <c r="D9646" t="s">
        <v>3950</v>
      </c>
      <c r="E9646" t="str">
        <f>VLOOKUP(D9646,campaign!A:B,2,FALSE)</f>
        <v>NotNewCellphoneUser</v>
      </c>
      <c r="F9646" s="9">
        <v>44805</v>
      </c>
      <c r="G9646">
        <f>VLOOKUP(D9646,campaign!A:D,4,FALSE)</f>
        <v>28</v>
      </c>
    </row>
    <row r="9647" spans="2:7" x14ac:dyDescent="0.2">
      <c r="B9647" t="s">
        <v>3549</v>
      </c>
      <c r="C9647" t="str">
        <f>VLOOKUP(B9647,customer!A:B,2,FALSE)</f>
        <v>Trumaine Knappett</v>
      </c>
      <c r="D9647" t="s">
        <v>3950</v>
      </c>
      <c r="E9647" t="str">
        <f>VLOOKUP(D9647,campaign!A:B,2,FALSE)</f>
        <v>NotNewCellphoneUser</v>
      </c>
      <c r="F9647" s="9">
        <v>44864</v>
      </c>
      <c r="G9647">
        <f>VLOOKUP(D9647,campaign!A:D,4,FALSE)</f>
        <v>28</v>
      </c>
    </row>
    <row r="9648" spans="2:7" x14ac:dyDescent="0.2">
      <c r="B9648" t="s">
        <v>3549</v>
      </c>
      <c r="C9648" t="str">
        <f>VLOOKUP(B9648,customer!A:B,2,FALSE)</f>
        <v>Trumaine Knappett</v>
      </c>
      <c r="D9648" t="s">
        <v>3950</v>
      </c>
      <c r="E9648" t="str">
        <f>VLOOKUP(D9648,campaign!A:B,2,FALSE)</f>
        <v>NotNewCellphoneUser</v>
      </c>
      <c r="F9648" s="9">
        <v>44871</v>
      </c>
      <c r="G9648">
        <f>VLOOKUP(D9648,campaign!A:D,4,FALSE)</f>
        <v>28</v>
      </c>
    </row>
    <row r="9649" spans="2:7" x14ac:dyDescent="0.2">
      <c r="B9649" t="s">
        <v>3549</v>
      </c>
      <c r="C9649" t="str">
        <f>VLOOKUP(B9649,customer!A:B,2,FALSE)</f>
        <v>Trumaine Knappett</v>
      </c>
      <c r="D9649" t="s">
        <v>3950</v>
      </c>
      <c r="E9649" t="str">
        <f>VLOOKUP(D9649,campaign!A:B,2,FALSE)</f>
        <v>NotNewCellphoneUser</v>
      </c>
      <c r="F9649" s="9">
        <v>44917</v>
      </c>
      <c r="G9649">
        <f>VLOOKUP(D9649,campaign!A:D,4,FALSE)</f>
        <v>28</v>
      </c>
    </row>
    <row r="9650" spans="2:7" x14ac:dyDescent="0.2">
      <c r="B9650" t="s">
        <v>3549</v>
      </c>
      <c r="C9650" t="str">
        <f>VLOOKUP(B9650,customer!A:B,2,FALSE)</f>
        <v>Trumaine Knappett</v>
      </c>
      <c r="D9650" t="s">
        <v>3950</v>
      </c>
      <c r="E9650" t="str">
        <f>VLOOKUP(D9650,campaign!A:B,2,FALSE)</f>
        <v>NotNewCellphoneUser</v>
      </c>
      <c r="F9650" s="9">
        <v>44931</v>
      </c>
      <c r="G9650">
        <f>VLOOKUP(D9650,campaign!A:D,4,FALSE)</f>
        <v>28</v>
      </c>
    </row>
    <row r="9651" spans="2:7" x14ac:dyDescent="0.2">
      <c r="B9651" t="s">
        <v>3549</v>
      </c>
      <c r="C9651" t="str">
        <f>VLOOKUP(B9651,customer!A:B,2,FALSE)</f>
        <v>Trumaine Knappett</v>
      </c>
      <c r="D9651" t="s">
        <v>3950</v>
      </c>
      <c r="E9651" t="str">
        <f>VLOOKUP(D9651,campaign!A:B,2,FALSE)</f>
        <v>NotNewCellphoneUser</v>
      </c>
      <c r="F9651" s="9">
        <v>44961</v>
      </c>
      <c r="G9651">
        <f>VLOOKUP(D9651,campaign!A:D,4,FALSE)</f>
        <v>28</v>
      </c>
    </row>
    <row r="9652" spans="2:7" x14ac:dyDescent="0.2">
      <c r="B9652" t="s">
        <v>3549</v>
      </c>
      <c r="C9652" t="str">
        <f>VLOOKUP(B9652,customer!A:B,2,FALSE)</f>
        <v>Trumaine Knappett</v>
      </c>
      <c r="D9652" t="s">
        <v>3950</v>
      </c>
      <c r="E9652" t="str">
        <f>VLOOKUP(D9652,campaign!A:B,2,FALSE)</f>
        <v>NotNewCellphoneUser</v>
      </c>
      <c r="F9652" s="9">
        <v>44988</v>
      </c>
      <c r="G9652">
        <f>VLOOKUP(D9652,campaign!A:D,4,FALSE)</f>
        <v>28</v>
      </c>
    </row>
    <row r="9653" spans="2:7" x14ac:dyDescent="0.2">
      <c r="B9653" t="s">
        <v>3549</v>
      </c>
      <c r="C9653" t="str">
        <f>VLOOKUP(B9653,customer!A:B,2,FALSE)</f>
        <v>Trumaine Knappett</v>
      </c>
      <c r="D9653" t="s">
        <v>3950</v>
      </c>
      <c r="E9653" t="str">
        <f>VLOOKUP(D9653,campaign!A:B,2,FALSE)</f>
        <v>NotNewCellphoneUser</v>
      </c>
      <c r="F9653" s="9">
        <v>45044</v>
      </c>
      <c r="G9653">
        <f>VLOOKUP(D9653,campaign!A:D,4,FALSE)</f>
        <v>28</v>
      </c>
    </row>
    <row r="9654" spans="2:7" x14ac:dyDescent="0.2">
      <c r="B9654" t="s">
        <v>3549</v>
      </c>
      <c r="C9654" t="str">
        <f>VLOOKUP(B9654,customer!A:B,2,FALSE)</f>
        <v>Trumaine Knappett</v>
      </c>
      <c r="D9654" t="s">
        <v>3950</v>
      </c>
      <c r="E9654" t="str">
        <f>VLOOKUP(D9654,campaign!A:B,2,FALSE)</f>
        <v>NotNewCellphoneUser</v>
      </c>
      <c r="F9654" s="9">
        <v>45050</v>
      </c>
      <c r="G9654">
        <f>VLOOKUP(D9654,campaign!A:D,4,FALSE)</f>
        <v>28</v>
      </c>
    </row>
    <row r="9655" spans="2:7" x14ac:dyDescent="0.2">
      <c r="B9655" t="s">
        <v>3549</v>
      </c>
      <c r="C9655" t="str">
        <f>VLOOKUP(B9655,customer!A:B,2,FALSE)</f>
        <v>Trumaine Knappett</v>
      </c>
      <c r="D9655" t="s">
        <v>3950</v>
      </c>
      <c r="E9655" t="str">
        <f>VLOOKUP(D9655,campaign!A:B,2,FALSE)</f>
        <v>NotNewCellphoneUser</v>
      </c>
      <c r="F9655" s="9">
        <v>45080</v>
      </c>
      <c r="G9655">
        <f>VLOOKUP(D9655,campaign!A:D,4,FALSE)</f>
        <v>28</v>
      </c>
    </row>
    <row r="9656" spans="2:7" x14ac:dyDescent="0.2">
      <c r="B9656" t="s">
        <v>3550</v>
      </c>
      <c r="C9656" t="str">
        <f>VLOOKUP(B9656,customer!A:B,2,FALSE)</f>
        <v>Inessa Murphy</v>
      </c>
      <c r="D9656" t="s">
        <v>3952</v>
      </c>
      <c r="E9656" t="str">
        <f>VLOOKUP(D9656,campaign!A:B,2,FALSE)</f>
        <v>MadeCallToRetentionTeam</v>
      </c>
      <c r="F9656" s="9">
        <v>44830</v>
      </c>
      <c r="G9656">
        <f>VLOOKUP(D9656,campaign!A:D,4,FALSE)</f>
        <v>16</v>
      </c>
    </row>
    <row r="9657" spans="2:7" x14ac:dyDescent="0.2">
      <c r="B9657" t="s">
        <v>3550</v>
      </c>
      <c r="C9657" t="str">
        <f>VLOOKUP(B9657,customer!A:B,2,FALSE)</f>
        <v>Inessa Murphy</v>
      </c>
      <c r="D9657" t="s">
        <v>3952</v>
      </c>
      <c r="E9657" t="str">
        <f>VLOOKUP(D9657,campaign!A:B,2,FALSE)</f>
        <v>MadeCallToRetentionTeam</v>
      </c>
      <c r="F9657" s="9">
        <v>44864</v>
      </c>
      <c r="G9657">
        <f>VLOOKUP(D9657,campaign!A:D,4,FALSE)</f>
        <v>16</v>
      </c>
    </row>
    <row r="9658" spans="2:7" x14ac:dyDescent="0.2">
      <c r="B9658" t="s">
        <v>3550</v>
      </c>
      <c r="C9658" t="str">
        <f>VLOOKUP(B9658,customer!A:B,2,FALSE)</f>
        <v>Inessa Murphy</v>
      </c>
      <c r="D9658" t="s">
        <v>3952</v>
      </c>
      <c r="E9658" t="str">
        <f>VLOOKUP(D9658,campaign!A:B,2,FALSE)</f>
        <v>MadeCallToRetentionTeam</v>
      </c>
      <c r="F9658" s="9">
        <v>44897</v>
      </c>
      <c r="G9658">
        <f>VLOOKUP(D9658,campaign!A:D,4,FALSE)</f>
        <v>16</v>
      </c>
    </row>
    <row r="9659" spans="2:7" x14ac:dyDescent="0.2">
      <c r="B9659" t="s">
        <v>3550</v>
      </c>
      <c r="C9659" t="str">
        <f>VLOOKUP(B9659,customer!A:B,2,FALSE)</f>
        <v>Inessa Murphy</v>
      </c>
      <c r="D9659" t="s">
        <v>3952</v>
      </c>
      <c r="E9659" t="str">
        <f>VLOOKUP(D9659,campaign!A:B,2,FALSE)</f>
        <v>MadeCallToRetentionTeam</v>
      </c>
      <c r="F9659" s="9">
        <v>44932</v>
      </c>
      <c r="G9659">
        <f>VLOOKUP(D9659,campaign!A:D,4,FALSE)</f>
        <v>16</v>
      </c>
    </row>
    <row r="9660" spans="2:7" x14ac:dyDescent="0.2">
      <c r="B9660" t="s">
        <v>3550</v>
      </c>
      <c r="C9660" t="str">
        <f>VLOOKUP(B9660,customer!A:B,2,FALSE)</f>
        <v>Inessa Murphy</v>
      </c>
      <c r="D9660" t="s">
        <v>3952</v>
      </c>
      <c r="E9660" t="str">
        <f>VLOOKUP(D9660,campaign!A:B,2,FALSE)</f>
        <v>MadeCallToRetentionTeam</v>
      </c>
      <c r="F9660" s="9">
        <v>45014</v>
      </c>
      <c r="G9660">
        <f>VLOOKUP(D9660,campaign!A:D,4,FALSE)</f>
        <v>16</v>
      </c>
    </row>
    <row r="9661" spans="2:7" x14ac:dyDescent="0.2">
      <c r="B9661" t="s">
        <v>3550</v>
      </c>
      <c r="C9661" t="str">
        <f>VLOOKUP(B9661,customer!A:B,2,FALSE)</f>
        <v>Inessa Murphy</v>
      </c>
      <c r="D9661" t="s">
        <v>3952</v>
      </c>
      <c r="E9661" t="str">
        <f>VLOOKUP(D9661,campaign!A:B,2,FALSE)</f>
        <v>MadeCallToRetentionTeam</v>
      </c>
      <c r="F9661" s="9">
        <v>45019</v>
      </c>
      <c r="G9661">
        <f>VLOOKUP(D9661,campaign!A:D,4,FALSE)</f>
        <v>16</v>
      </c>
    </row>
    <row r="9662" spans="2:7" x14ac:dyDescent="0.2">
      <c r="B9662" t="s">
        <v>3550</v>
      </c>
      <c r="C9662" t="str">
        <f>VLOOKUP(B9662,customer!A:B,2,FALSE)</f>
        <v>Inessa Murphy</v>
      </c>
      <c r="D9662" t="s">
        <v>3952</v>
      </c>
      <c r="E9662" t="str">
        <f>VLOOKUP(D9662,campaign!A:B,2,FALSE)</f>
        <v>MadeCallToRetentionTeam</v>
      </c>
      <c r="F9662" s="9">
        <v>45079</v>
      </c>
      <c r="G9662">
        <f>VLOOKUP(D9662,campaign!A:D,4,FALSE)</f>
        <v>16</v>
      </c>
    </row>
    <row r="9663" spans="2:7" x14ac:dyDescent="0.2">
      <c r="B9663" t="s">
        <v>3550</v>
      </c>
      <c r="C9663" t="str">
        <f>VLOOKUP(B9663,customer!A:B,2,FALSE)</f>
        <v>Inessa Murphy</v>
      </c>
      <c r="D9663" t="s">
        <v>3948</v>
      </c>
      <c r="E9663" t="str">
        <f>VLOOKUP(D9663,campaign!A:B,2,FALSE)</f>
        <v>HasCreditCard</v>
      </c>
      <c r="F9663" s="9">
        <v>45006</v>
      </c>
      <c r="G9663">
        <f>VLOOKUP(D9663,campaign!A:D,4,FALSE)</f>
        <v>65</v>
      </c>
    </row>
    <row r="9664" spans="2:7" x14ac:dyDescent="0.2">
      <c r="B9664" t="s">
        <v>3550</v>
      </c>
      <c r="C9664" t="str">
        <f>VLOOKUP(B9664,customer!A:B,2,FALSE)</f>
        <v>Inessa Murphy</v>
      </c>
      <c r="D9664" t="s">
        <v>3948</v>
      </c>
      <c r="E9664" t="str">
        <f>VLOOKUP(D9664,campaign!A:B,2,FALSE)</f>
        <v>HasCreditCard</v>
      </c>
      <c r="F9664" s="9">
        <v>45040</v>
      </c>
      <c r="G9664">
        <f>VLOOKUP(D9664,campaign!A:D,4,FALSE)</f>
        <v>65</v>
      </c>
    </row>
    <row r="9665" spans="2:7" x14ac:dyDescent="0.2">
      <c r="B9665" t="s">
        <v>3550</v>
      </c>
      <c r="C9665" t="str">
        <f>VLOOKUP(B9665,customer!A:B,2,FALSE)</f>
        <v>Inessa Murphy</v>
      </c>
      <c r="D9665" t="s">
        <v>3948</v>
      </c>
      <c r="E9665" t="str">
        <f>VLOOKUP(D9665,campaign!A:B,2,FALSE)</f>
        <v>HasCreditCard</v>
      </c>
      <c r="F9665" s="9">
        <v>45076</v>
      </c>
      <c r="G9665">
        <f>VLOOKUP(D9665,campaign!A:D,4,FALSE)</f>
        <v>65</v>
      </c>
    </row>
    <row r="9666" spans="2:7" x14ac:dyDescent="0.2">
      <c r="B9666" t="s">
        <v>3550</v>
      </c>
      <c r="C9666" t="str">
        <f>VLOOKUP(B9666,customer!A:B,2,FALSE)</f>
        <v>Inessa Murphy</v>
      </c>
      <c r="D9666" t="s">
        <v>3948</v>
      </c>
      <c r="E9666" t="str">
        <f>VLOOKUP(D9666,campaign!A:B,2,FALSE)</f>
        <v>HasCreditCard</v>
      </c>
      <c r="F9666" s="9">
        <v>45082</v>
      </c>
      <c r="G9666">
        <f>VLOOKUP(D9666,campaign!A:D,4,FALSE)</f>
        <v>65</v>
      </c>
    </row>
    <row r="9667" spans="2:7" x14ac:dyDescent="0.2">
      <c r="B9667" t="s">
        <v>3551</v>
      </c>
      <c r="C9667" t="str">
        <f>VLOOKUP(B9667,customer!A:B,2,FALSE)</f>
        <v>Chantalle Villa</v>
      </c>
      <c r="D9667" t="s">
        <v>3928</v>
      </c>
      <c r="E9667" t="str">
        <f>VLOOKUP(D9667,campaign!A:B,2,FALSE)</f>
        <v>OptOutMailings</v>
      </c>
      <c r="F9667" s="9">
        <v>44990</v>
      </c>
      <c r="G9667">
        <f>VLOOKUP(D9667,campaign!A:D,4,FALSE)</f>
        <v>75</v>
      </c>
    </row>
    <row r="9668" spans="2:7" x14ac:dyDescent="0.2">
      <c r="B9668" t="s">
        <v>3551</v>
      </c>
      <c r="C9668" t="str">
        <f>VLOOKUP(B9668,customer!A:B,2,FALSE)</f>
        <v>Chantalle Villa</v>
      </c>
      <c r="D9668" t="s">
        <v>3928</v>
      </c>
      <c r="E9668" t="str">
        <f>VLOOKUP(D9668,campaign!A:B,2,FALSE)</f>
        <v>OptOutMailings</v>
      </c>
      <c r="F9668" s="9">
        <v>45025</v>
      </c>
      <c r="G9668">
        <f>VLOOKUP(D9668,campaign!A:D,4,FALSE)</f>
        <v>75</v>
      </c>
    </row>
    <row r="9669" spans="2:7" x14ac:dyDescent="0.2">
      <c r="B9669" t="s">
        <v>3551</v>
      </c>
      <c r="C9669" t="str">
        <f>VLOOKUP(B9669,customer!A:B,2,FALSE)</f>
        <v>Chantalle Villa</v>
      </c>
      <c r="D9669" t="s">
        <v>3928</v>
      </c>
      <c r="E9669" t="str">
        <f>VLOOKUP(D9669,campaign!A:B,2,FALSE)</f>
        <v>OptOutMailings</v>
      </c>
      <c r="F9669" s="9">
        <v>45065</v>
      </c>
      <c r="G9669">
        <f>VLOOKUP(D9669,campaign!A:D,4,FALSE)</f>
        <v>75</v>
      </c>
    </row>
    <row r="9670" spans="2:7" x14ac:dyDescent="0.2">
      <c r="B9670" t="s">
        <v>3551</v>
      </c>
      <c r="C9670" t="str">
        <f>VLOOKUP(B9670,customer!A:B,2,FALSE)</f>
        <v>Chantalle Villa</v>
      </c>
      <c r="D9670" t="s">
        <v>3926</v>
      </c>
      <c r="E9670" t="str">
        <f>VLOOKUP(D9670,campaign!A:B,2,FALSE)</f>
        <v>BuysViaMailOrder</v>
      </c>
      <c r="F9670" s="9">
        <v>45038</v>
      </c>
      <c r="G9670">
        <f>VLOOKUP(D9670,campaign!A:D,4,FALSE)</f>
        <v>25</v>
      </c>
    </row>
    <row r="9671" spans="2:7" x14ac:dyDescent="0.2">
      <c r="B9671" t="s">
        <v>3551</v>
      </c>
      <c r="C9671" t="str">
        <f>VLOOKUP(B9671,customer!A:B,2,FALSE)</f>
        <v>Chantalle Villa</v>
      </c>
      <c r="D9671" t="s">
        <v>3926</v>
      </c>
      <c r="E9671" t="str">
        <f>VLOOKUP(D9671,campaign!A:B,2,FALSE)</f>
        <v>BuysViaMailOrder</v>
      </c>
      <c r="F9671" s="9">
        <v>45070</v>
      </c>
      <c r="G9671">
        <f>VLOOKUP(D9671,campaign!A:D,4,FALSE)</f>
        <v>25</v>
      </c>
    </row>
    <row r="9672" spans="2:7" x14ac:dyDescent="0.2">
      <c r="B9672" t="s">
        <v>3551</v>
      </c>
      <c r="C9672" t="str">
        <f>VLOOKUP(B9672,customer!A:B,2,FALSE)</f>
        <v>Chantalle Villa</v>
      </c>
      <c r="D9672" t="s">
        <v>3926</v>
      </c>
      <c r="E9672" t="str">
        <f>VLOOKUP(D9672,campaign!A:B,2,FALSE)</f>
        <v>BuysViaMailOrder</v>
      </c>
      <c r="F9672" s="9">
        <v>45081</v>
      </c>
      <c r="G9672">
        <f>VLOOKUP(D9672,campaign!A:D,4,FALSE)</f>
        <v>25</v>
      </c>
    </row>
    <row r="9673" spans="2:7" x14ac:dyDescent="0.2">
      <c r="B9673" t="s">
        <v>3552</v>
      </c>
      <c r="C9673" t="str">
        <f>VLOOKUP(B9673,customer!A:B,2,FALSE)</f>
        <v>Vanda Pirnie</v>
      </c>
      <c r="D9673" t="s">
        <v>3920</v>
      </c>
      <c r="E9673" t="str">
        <f>VLOOKUP(D9673,campaign!A:B,2,FALSE)</f>
        <v>ChildrenInHH</v>
      </c>
      <c r="F9673" s="9">
        <v>44861</v>
      </c>
      <c r="G9673">
        <f>VLOOKUP(D9673,campaign!A:D,4,FALSE)</f>
        <v>10</v>
      </c>
    </row>
    <row r="9674" spans="2:7" x14ac:dyDescent="0.2">
      <c r="B9674" t="s">
        <v>3552</v>
      </c>
      <c r="C9674" t="str">
        <f>VLOOKUP(B9674,customer!A:B,2,FALSE)</f>
        <v>Vanda Pirnie</v>
      </c>
      <c r="D9674" t="s">
        <v>3920</v>
      </c>
      <c r="E9674" t="str">
        <f>VLOOKUP(D9674,campaign!A:B,2,FALSE)</f>
        <v>ChildrenInHH</v>
      </c>
      <c r="F9674" s="9">
        <v>44902</v>
      </c>
      <c r="G9674">
        <f>VLOOKUP(D9674,campaign!A:D,4,FALSE)</f>
        <v>10</v>
      </c>
    </row>
    <row r="9675" spans="2:7" x14ac:dyDescent="0.2">
      <c r="B9675" t="s">
        <v>3552</v>
      </c>
      <c r="C9675" t="str">
        <f>VLOOKUP(B9675,customer!A:B,2,FALSE)</f>
        <v>Vanda Pirnie</v>
      </c>
      <c r="D9675" t="s">
        <v>3920</v>
      </c>
      <c r="E9675" t="str">
        <f>VLOOKUP(D9675,campaign!A:B,2,FALSE)</f>
        <v>ChildrenInHH</v>
      </c>
      <c r="F9675" s="9">
        <v>44931</v>
      </c>
      <c r="G9675">
        <f>VLOOKUP(D9675,campaign!A:D,4,FALSE)</f>
        <v>10</v>
      </c>
    </row>
    <row r="9676" spans="2:7" x14ac:dyDescent="0.2">
      <c r="B9676" t="s">
        <v>3552</v>
      </c>
      <c r="C9676" t="str">
        <f>VLOOKUP(B9676,customer!A:B,2,FALSE)</f>
        <v>Vanda Pirnie</v>
      </c>
      <c r="D9676" t="s">
        <v>3920</v>
      </c>
      <c r="E9676" t="str">
        <f>VLOOKUP(D9676,campaign!A:B,2,FALSE)</f>
        <v>ChildrenInHH</v>
      </c>
      <c r="F9676" s="9">
        <v>44965</v>
      </c>
      <c r="G9676">
        <f>VLOOKUP(D9676,campaign!A:D,4,FALSE)</f>
        <v>10</v>
      </c>
    </row>
    <row r="9677" spans="2:7" x14ac:dyDescent="0.2">
      <c r="B9677" t="s">
        <v>3552</v>
      </c>
      <c r="C9677" t="str">
        <f>VLOOKUP(B9677,customer!A:B,2,FALSE)</f>
        <v>Vanda Pirnie</v>
      </c>
      <c r="D9677" t="s">
        <v>3920</v>
      </c>
      <c r="E9677" t="str">
        <f>VLOOKUP(D9677,campaign!A:B,2,FALSE)</f>
        <v>ChildrenInHH</v>
      </c>
      <c r="F9677" s="9">
        <v>45012</v>
      </c>
      <c r="G9677">
        <f>VLOOKUP(D9677,campaign!A:D,4,FALSE)</f>
        <v>10</v>
      </c>
    </row>
    <row r="9678" spans="2:7" x14ac:dyDescent="0.2">
      <c r="B9678" t="s">
        <v>3552</v>
      </c>
      <c r="C9678" t="str">
        <f>VLOOKUP(B9678,customer!A:B,2,FALSE)</f>
        <v>Vanda Pirnie</v>
      </c>
      <c r="D9678" t="s">
        <v>3920</v>
      </c>
      <c r="E9678" t="str">
        <f>VLOOKUP(D9678,campaign!A:B,2,FALSE)</f>
        <v>ChildrenInHH</v>
      </c>
      <c r="F9678" s="9">
        <v>45019</v>
      </c>
      <c r="G9678">
        <f>VLOOKUP(D9678,campaign!A:D,4,FALSE)</f>
        <v>10</v>
      </c>
    </row>
    <row r="9679" spans="2:7" x14ac:dyDescent="0.2">
      <c r="B9679" t="s">
        <v>3552</v>
      </c>
      <c r="C9679" t="str">
        <f>VLOOKUP(B9679,customer!A:B,2,FALSE)</f>
        <v>Vanda Pirnie</v>
      </c>
      <c r="D9679" t="s">
        <v>3920</v>
      </c>
      <c r="E9679" t="str">
        <f>VLOOKUP(D9679,campaign!A:B,2,FALSE)</f>
        <v>ChildrenInHH</v>
      </c>
      <c r="F9679" s="9">
        <v>45075</v>
      </c>
      <c r="G9679">
        <f>VLOOKUP(D9679,campaign!A:D,4,FALSE)</f>
        <v>10</v>
      </c>
    </row>
    <row r="9680" spans="2:7" x14ac:dyDescent="0.2">
      <c r="B9680" t="s">
        <v>3552</v>
      </c>
      <c r="C9680" t="str">
        <f>VLOOKUP(B9680,customer!A:B,2,FALSE)</f>
        <v>Vanda Pirnie</v>
      </c>
      <c r="D9680" t="s">
        <v>3920</v>
      </c>
      <c r="E9680" t="str">
        <f>VLOOKUP(D9680,campaign!A:B,2,FALSE)</f>
        <v>ChildrenInHH</v>
      </c>
      <c r="F9680" s="9">
        <v>45083</v>
      </c>
      <c r="G9680">
        <f>VLOOKUP(D9680,campaign!A:D,4,FALSE)</f>
        <v>10</v>
      </c>
    </row>
    <row r="9681" spans="2:7" x14ac:dyDescent="0.2">
      <c r="B9681" t="s">
        <v>3553</v>
      </c>
      <c r="C9681" t="str">
        <f>VLOOKUP(B9681,customer!A:B,2,FALSE)</f>
        <v>Fredrick Gillitt</v>
      </c>
      <c r="D9681" t="s">
        <v>3925</v>
      </c>
      <c r="E9681" t="str">
        <f>VLOOKUP(D9681,campaign!A:B,2,FALSE)</f>
        <v>Homeownership</v>
      </c>
      <c r="F9681" s="9">
        <v>44699</v>
      </c>
      <c r="G9681">
        <f>VLOOKUP(D9681,campaign!A:D,4,FALSE)</f>
        <v>13</v>
      </c>
    </row>
    <row r="9682" spans="2:7" x14ac:dyDescent="0.2">
      <c r="B9682" t="s">
        <v>3553</v>
      </c>
      <c r="C9682" t="str">
        <f>VLOOKUP(B9682,customer!A:B,2,FALSE)</f>
        <v>Fredrick Gillitt</v>
      </c>
      <c r="D9682" t="s">
        <v>3925</v>
      </c>
      <c r="E9682" t="str">
        <f>VLOOKUP(D9682,campaign!A:B,2,FALSE)</f>
        <v>Homeownership</v>
      </c>
      <c r="F9682" s="9">
        <v>44760</v>
      </c>
      <c r="G9682">
        <f>VLOOKUP(D9682,campaign!A:D,4,FALSE)</f>
        <v>13</v>
      </c>
    </row>
    <row r="9683" spans="2:7" x14ac:dyDescent="0.2">
      <c r="B9683" t="s">
        <v>3553</v>
      </c>
      <c r="C9683" t="str">
        <f>VLOOKUP(B9683,customer!A:B,2,FALSE)</f>
        <v>Fredrick Gillitt</v>
      </c>
      <c r="D9683" t="s">
        <v>3925</v>
      </c>
      <c r="E9683" t="str">
        <f>VLOOKUP(D9683,campaign!A:B,2,FALSE)</f>
        <v>Homeownership</v>
      </c>
      <c r="F9683" s="9">
        <v>44800</v>
      </c>
      <c r="G9683">
        <f>VLOOKUP(D9683,campaign!A:D,4,FALSE)</f>
        <v>13</v>
      </c>
    </row>
    <row r="9684" spans="2:7" x14ac:dyDescent="0.2">
      <c r="B9684" t="s">
        <v>3553</v>
      </c>
      <c r="C9684" t="str">
        <f>VLOOKUP(B9684,customer!A:B,2,FALSE)</f>
        <v>Fredrick Gillitt</v>
      </c>
      <c r="D9684" t="s">
        <v>3925</v>
      </c>
      <c r="E9684" t="str">
        <f>VLOOKUP(D9684,campaign!A:B,2,FALSE)</f>
        <v>Homeownership</v>
      </c>
      <c r="F9684" s="9">
        <v>44806</v>
      </c>
      <c r="G9684">
        <f>VLOOKUP(D9684,campaign!A:D,4,FALSE)</f>
        <v>13</v>
      </c>
    </row>
    <row r="9685" spans="2:7" x14ac:dyDescent="0.2">
      <c r="B9685" t="s">
        <v>3553</v>
      </c>
      <c r="C9685" t="str">
        <f>VLOOKUP(B9685,customer!A:B,2,FALSE)</f>
        <v>Fredrick Gillitt</v>
      </c>
      <c r="D9685" t="s">
        <v>3925</v>
      </c>
      <c r="E9685" t="str">
        <f>VLOOKUP(D9685,campaign!A:B,2,FALSE)</f>
        <v>Homeownership</v>
      </c>
      <c r="F9685" s="9">
        <v>44854</v>
      </c>
      <c r="G9685">
        <f>VLOOKUP(D9685,campaign!A:D,4,FALSE)</f>
        <v>13</v>
      </c>
    </row>
    <row r="9686" spans="2:7" x14ac:dyDescent="0.2">
      <c r="B9686" t="s">
        <v>3553</v>
      </c>
      <c r="C9686" t="str">
        <f>VLOOKUP(B9686,customer!A:B,2,FALSE)</f>
        <v>Fredrick Gillitt</v>
      </c>
      <c r="D9686" t="s">
        <v>3925</v>
      </c>
      <c r="E9686" t="str">
        <f>VLOOKUP(D9686,campaign!A:B,2,FALSE)</f>
        <v>Homeownership</v>
      </c>
      <c r="F9686" s="9">
        <v>44883</v>
      </c>
      <c r="G9686">
        <f>VLOOKUP(D9686,campaign!A:D,4,FALSE)</f>
        <v>13</v>
      </c>
    </row>
    <row r="9687" spans="2:7" x14ac:dyDescent="0.2">
      <c r="B9687" t="s">
        <v>3553</v>
      </c>
      <c r="C9687" t="str">
        <f>VLOOKUP(B9687,customer!A:B,2,FALSE)</f>
        <v>Fredrick Gillitt</v>
      </c>
      <c r="D9687" t="s">
        <v>3925</v>
      </c>
      <c r="E9687" t="str">
        <f>VLOOKUP(D9687,campaign!A:B,2,FALSE)</f>
        <v>Homeownership</v>
      </c>
      <c r="F9687" s="9">
        <v>44958</v>
      </c>
      <c r="G9687">
        <f>VLOOKUP(D9687,campaign!A:D,4,FALSE)</f>
        <v>13</v>
      </c>
    </row>
    <row r="9688" spans="2:7" x14ac:dyDescent="0.2">
      <c r="B9688" t="s">
        <v>3553</v>
      </c>
      <c r="C9688" t="str">
        <f>VLOOKUP(B9688,customer!A:B,2,FALSE)</f>
        <v>Fredrick Gillitt</v>
      </c>
      <c r="D9688" t="s">
        <v>3925</v>
      </c>
      <c r="E9688" t="str">
        <f>VLOOKUP(D9688,campaign!A:B,2,FALSE)</f>
        <v>Homeownership</v>
      </c>
      <c r="F9688" s="9">
        <v>44986</v>
      </c>
      <c r="G9688">
        <f>VLOOKUP(D9688,campaign!A:D,4,FALSE)</f>
        <v>13</v>
      </c>
    </row>
    <row r="9689" spans="2:7" x14ac:dyDescent="0.2">
      <c r="B9689" t="s">
        <v>3553</v>
      </c>
      <c r="C9689" t="str">
        <f>VLOOKUP(B9689,customer!A:B,2,FALSE)</f>
        <v>Fredrick Gillitt</v>
      </c>
      <c r="D9689" t="s">
        <v>3925</v>
      </c>
      <c r="E9689" t="str">
        <f>VLOOKUP(D9689,campaign!A:B,2,FALSE)</f>
        <v>Homeownership</v>
      </c>
      <c r="F9689" s="9">
        <v>45036</v>
      </c>
      <c r="G9689">
        <f>VLOOKUP(D9689,campaign!A:D,4,FALSE)</f>
        <v>13</v>
      </c>
    </row>
    <row r="9690" spans="2:7" x14ac:dyDescent="0.2">
      <c r="B9690" t="s">
        <v>3553</v>
      </c>
      <c r="C9690" t="str">
        <f>VLOOKUP(B9690,customer!A:B,2,FALSE)</f>
        <v>Fredrick Gillitt</v>
      </c>
      <c r="D9690" t="s">
        <v>3925</v>
      </c>
      <c r="E9690" t="str">
        <f>VLOOKUP(D9690,campaign!A:B,2,FALSE)</f>
        <v>Homeownership</v>
      </c>
      <c r="F9690" s="9">
        <v>45070</v>
      </c>
      <c r="G9690">
        <f>VLOOKUP(D9690,campaign!A:D,4,FALSE)</f>
        <v>13</v>
      </c>
    </row>
    <row r="9691" spans="2:7" x14ac:dyDescent="0.2">
      <c r="B9691" t="s">
        <v>3553</v>
      </c>
      <c r="C9691" t="str">
        <f>VLOOKUP(B9691,customer!A:B,2,FALSE)</f>
        <v>Fredrick Gillitt</v>
      </c>
      <c r="D9691" t="s">
        <v>3928</v>
      </c>
      <c r="E9691" t="str">
        <f>VLOOKUP(D9691,campaign!A:B,2,FALSE)</f>
        <v>OptOutMailings</v>
      </c>
      <c r="F9691" s="9">
        <v>44725</v>
      </c>
      <c r="G9691">
        <f>VLOOKUP(D9691,campaign!A:D,4,FALSE)</f>
        <v>75</v>
      </c>
    </row>
    <row r="9692" spans="2:7" x14ac:dyDescent="0.2">
      <c r="B9692" t="s">
        <v>3553</v>
      </c>
      <c r="C9692" t="str">
        <f>VLOOKUP(B9692,customer!A:B,2,FALSE)</f>
        <v>Fredrick Gillitt</v>
      </c>
      <c r="D9692" t="s">
        <v>3928</v>
      </c>
      <c r="E9692" t="str">
        <f>VLOOKUP(D9692,campaign!A:B,2,FALSE)</f>
        <v>OptOutMailings</v>
      </c>
      <c r="F9692" s="9">
        <v>44801</v>
      </c>
      <c r="G9692">
        <f>VLOOKUP(D9692,campaign!A:D,4,FALSE)</f>
        <v>75</v>
      </c>
    </row>
    <row r="9693" spans="2:7" x14ac:dyDescent="0.2">
      <c r="B9693" t="s">
        <v>3553</v>
      </c>
      <c r="C9693" t="str">
        <f>VLOOKUP(B9693,customer!A:B,2,FALSE)</f>
        <v>Fredrick Gillitt</v>
      </c>
      <c r="D9693" t="s">
        <v>3928</v>
      </c>
      <c r="E9693" t="str">
        <f>VLOOKUP(D9693,campaign!A:B,2,FALSE)</f>
        <v>OptOutMailings</v>
      </c>
      <c r="F9693" s="9">
        <v>44828</v>
      </c>
      <c r="G9693">
        <f>VLOOKUP(D9693,campaign!A:D,4,FALSE)</f>
        <v>75</v>
      </c>
    </row>
    <row r="9694" spans="2:7" x14ac:dyDescent="0.2">
      <c r="B9694" t="s">
        <v>3553</v>
      </c>
      <c r="C9694" t="str">
        <f>VLOOKUP(B9694,customer!A:B,2,FALSE)</f>
        <v>Fredrick Gillitt</v>
      </c>
      <c r="D9694" t="s">
        <v>3928</v>
      </c>
      <c r="E9694" t="str">
        <f>VLOOKUP(D9694,campaign!A:B,2,FALSE)</f>
        <v>OptOutMailings</v>
      </c>
      <c r="F9694" s="9">
        <v>44860</v>
      </c>
      <c r="G9694">
        <f>VLOOKUP(D9694,campaign!A:D,4,FALSE)</f>
        <v>75</v>
      </c>
    </row>
    <row r="9695" spans="2:7" x14ac:dyDescent="0.2">
      <c r="B9695" t="s">
        <v>3553</v>
      </c>
      <c r="C9695" t="str">
        <f>VLOOKUP(B9695,customer!A:B,2,FALSE)</f>
        <v>Fredrick Gillitt</v>
      </c>
      <c r="D9695" t="s">
        <v>3928</v>
      </c>
      <c r="E9695" t="str">
        <f>VLOOKUP(D9695,campaign!A:B,2,FALSE)</f>
        <v>OptOutMailings</v>
      </c>
      <c r="F9695" s="9">
        <v>44891</v>
      </c>
      <c r="G9695">
        <f>VLOOKUP(D9695,campaign!A:D,4,FALSE)</f>
        <v>75</v>
      </c>
    </row>
    <row r="9696" spans="2:7" x14ac:dyDescent="0.2">
      <c r="B9696" t="s">
        <v>3553</v>
      </c>
      <c r="C9696" t="str">
        <f>VLOOKUP(B9696,customer!A:B,2,FALSE)</f>
        <v>Fredrick Gillitt</v>
      </c>
      <c r="D9696" t="s">
        <v>3928</v>
      </c>
      <c r="E9696" t="str">
        <f>VLOOKUP(D9696,campaign!A:B,2,FALSE)</f>
        <v>OptOutMailings</v>
      </c>
      <c r="F9696" s="9">
        <v>45004</v>
      </c>
      <c r="G9696">
        <f>VLOOKUP(D9696,campaign!A:D,4,FALSE)</f>
        <v>75</v>
      </c>
    </row>
    <row r="9697" spans="2:7" x14ac:dyDescent="0.2">
      <c r="B9697" t="s">
        <v>3553</v>
      </c>
      <c r="C9697" t="str">
        <f>VLOOKUP(B9697,customer!A:B,2,FALSE)</f>
        <v>Fredrick Gillitt</v>
      </c>
      <c r="D9697" t="s">
        <v>3928</v>
      </c>
      <c r="E9697" t="str">
        <f>VLOOKUP(D9697,campaign!A:B,2,FALSE)</f>
        <v>OptOutMailings</v>
      </c>
      <c r="F9697" s="9">
        <v>45034</v>
      </c>
      <c r="G9697">
        <f>VLOOKUP(D9697,campaign!A:D,4,FALSE)</f>
        <v>75</v>
      </c>
    </row>
    <row r="9698" spans="2:7" x14ac:dyDescent="0.2">
      <c r="B9698" t="s">
        <v>3553</v>
      </c>
      <c r="C9698" t="str">
        <f>VLOOKUP(B9698,customer!A:B,2,FALSE)</f>
        <v>Fredrick Gillitt</v>
      </c>
      <c r="D9698" t="s">
        <v>3928</v>
      </c>
      <c r="E9698" t="str">
        <f>VLOOKUP(D9698,campaign!A:B,2,FALSE)</f>
        <v>OptOutMailings</v>
      </c>
      <c r="F9698" s="9">
        <v>45072</v>
      </c>
      <c r="G9698">
        <f>VLOOKUP(D9698,campaign!A:D,4,FALSE)</f>
        <v>75</v>
      </c>
    </row>
    <row r="9699" spans="2:7" x14ac:dyDescent="0.2">
      <c r="B9699" t="s">
        <v>3554</v>
      </c>
      <c r="C9699" t="str">
        <f>VLOOKUP(B9699,customer!A:B,2,FALSE)</f>
        <v>Wallas Harcarse</v>
      </c>
      <c r="D9699" t="s">
        <v>3949</v>
      </c>
      <c r="E9699" t="str">
        <f>VLOOKUP(D9699,campaign!A:B,2,FALSE)</f>
        <v>NewCellphoneUser</v>
      </c>
      <c r="F9699" s="9">
        <v>44592</v>
      </c>
      <c r="G9699">
        <f>VLOOKUP(D9699,campaign!A:D,4,FALSE)</f>
        <v>25</v>
      </c>
    </row>
    <row r="9700" spans="2:7" x14ac:dyDescent="0.2">
      <c r="B9700" t="s">
        <v>3554</v>
      </c>
      <c r="C9700" t="str">
        <f>VLOOKUP(B9700,customer!A:B,2,FALSE)</f>
        <v>Wallas Harcarse</v>
      </c>
      <c r="D9700" t="s">
        <v>3949</v>
      </c>
      <c r="E9700" t="str">
        <f>VLOOKUP(D9700,campaign!A:B,2,FALSE)</f>
        <v>NewCellphoneUser</v>
      </c>
      <c r="F9700" s="9">
        <v>44621</v>
      </c>
      <c r="G9700">
        <f>VLOOKUP(D9700,campaign!A:D,4,FALSE)</f>
        <v>25</v>
      </c>
    </row>
    <row r="9701" spans="2:7" x14ac:dyDescent="0.2">
      <c r="B9701" t="s">
        <v>3554</v>
      </c>
      <c r="C9701" t="str">
        <f>VLOOKUP(B9701,customer!A:B,2,FALSE)</f>
        <v>Wallas Harcarse</v>
      </c>
      <c r="D9701" t="s">
        <v>3949</v>
      </c>
      <c r="E9701" t="str">
        <f>VLOOKUP(D9701,campaign!A:B,2,FALSE)</f>
        <v>NewCellphoneUser</v>
      </c>
      <c r="F9701" s="9">
        <v>44659</v>
      </c>
      <c r="G9701">
        <f>VLOOKUP(D9701,campaign!A:D,4,FALSE)</f>
        <v>25</v>
      </c>
    </row>
    <row r="9702" spans="2:7" x14ac:dyDescent="0.2">
      <c r="B9702" t="s">
        <v>3554</v>
      </c>
      <c r="C9702" t="str">
        <f>VLOOKUP(B9702,customer!A:B,2,FALSE)</f>
        <v>Wallas Harcarse</v>
      </c>
      <c r="D9702" t="s">
        <v>3949</v>
      </c>
      <c r="E9702" t="str">
        <f>VLOOKUP(D9702,campaign!A:B,2,FALSE)</f>
        <v>NewCellphoneUser</v>
      </c>
      <c r="F9702" s="9">
        <v>44712</v>
      </c>
      <c r="G9702">
        <f>VLOOKUP(D9702,campaign!A:D,4,FALSE)</f>
        <v>25</v>
      </c>
    </row>
    <row r="9703" spans="2:7" x14ac:dyDescent="0.2">
      <c r="B9703" t="s">
        <v>3554</v>
      </c>
      <c r="C9703" t="str">
        <f>VLOOKUP(B9703,customer!A:B,2,FALSE)</f>
        <v>Wallas Harcarse</v>
      </c>
      <c r="D9703" t="s">
        <v>3949</v>
      </c>
      <c r="E9703" t="str">
        <f>VLOOKUP(D9703,campaign!A:B,2,FALSE)</f>
        <v>NewCellphoneUser</v>
      </c>
      <c r="F9703" s="9">
        <v>44774</v>
      </c>
      <c r="G9703">
        <f>VLOOKUP(D9703,campaign!A:D,4,FALSE)</f>
        <v>25</v>
      </c>
    </row>
    <row r="9704" spans="2:7" x14ac:dyDescent="0.2">
      <c r="B9704" t="s">
        <v>3554</v>
      </c>
      <c r="C9704" t="str">
        <f>VLOOKUP(B9704,customer!A:B,2,FALSE)</f>
        <v>Wallas Harcarse</v>
      </c>
      <c r="D9704" t="s">
        <v>3949</v>
      </c>
      <c r="E9704" t="str">
        <f>VLOOKUP(D9704,campaign!A:B,2,FALSE)</f>
        <v>NewCellphoneUser</v>
      </c>
      <c r="F9704" s="9">
        <v>44838</v>
      </c>
      <c r="G9704">
        <f>VLOOKUP(D9704,campaign!A:D,4,FALSE)</f>
        <v>25</v>
      </c>
    </row>
    <row r="9705" spans="2:7" x14ac:dyDescent="0.2">
      <c r="B9705" t="s">
        <v>3554</v>
      </c>
      <c r="C9705" t="str">
        <f>VLOOKUP(B9705,customer!A:B,2,FALSE)</f>
        <v>Wallas Harcarse</v>
      </c>
      <c r="D9705" t="s">
        <v>3949</v>
      </c>
      <c r="E9705" t="str">
        <f>VLOOKUP(D9705,campaign!A:B,2,FALSE)</f>
        <v>NewCellphoneUser</v>
      </c>
      <c r="F9705" s="9">
        <v>44927</v>
      </c>
      <c r="G9705">
        <f>VLOOKUP(D9705,campaign!A:D,4,FALSE)</f>
        <v>25</v>
      </c>
    </row>
    <row r="9706" spans="2:7" x14ac:dyDescent="0.2">
      <c r="B9706" t="s">
        <v>3554</v>
      </c>
      <c r="C9706" t="str">
        <f>VLOOKUP(B9706,customer!A:B,2,FALSE)</f>
        <v>Wallas Harcarse</v>
      </c>
      <c r="D9706" t="s">
        <v>3949</v>
      </c>
      <c r="E9706" t="str">
        <f>VLOOKUP(D9706,campaign!A:B,2,FALSE)</f>
        <v>NewCellphoneUser</v>
      </c>
      <c r="F9706" s="9">
        <v>44967</v>
      </c>
      <c r="G9706">
        <f>VLOOKUP(D9706,campaign!A:D,4,FALSE)</f>
        <v>25</v>
      </c>
    </row>
    <row r="9707" spans="2:7" x14ac:dyDescent="0.2">
      <c r="B9707" t="s">
        <v>3554</v>
      </c>
      <c r="C9707" t="str">
        <f>VLOOKUP(B9707,customer!A:B,2,FALSE)</f>
        <v>Wallas Harcarse</v>
      </c>
      <c r="D9707" t="s">
        <v>3949</v>
      </c>
      <c r="E9707" t="str">
        <f>VLOOKUP(D9707,campaign!A:B,2,FALSE)</f>
        <v>NewCellphoneUser</v>
      </c>
      <c r="F9707" s="9">
        <v>45029</v>
      </c>
      <c r="G9707">
        <f>VLOOKUP(D9707,campaign!A:D,4,FALSE)</f>
        <v>25</v>
      </c>
    </row>
    <row r="9708" spans="2:7" x14ac:dyDescent="0.2">
      <c r="B9708" t="s">
        <v>3554</v>
      </c>
      <c r="C9708" t="str">
        <f>VLOOKUP(B9708,customer!A:B,2,FALSE)</f>
        <v>Wallas Harcarse</v>
      </c>
      <c r="D9708" t="s">
        <v>3929</v>
      </c>
      <c r="E9708" t="str">
        <f>VLOOKUP(D9708,campaign!A:B,2,FALSE)</f>
        <v>NonUSTravel</v>
      </c>
      <c r="F9708" s="9">
        <v>44863</v>
      </c>
      <c r="G9708">
        <f>VLOOKUP(D9708,campaign!A:D,4,FALSE)</f>
        <v>66</v>
      </c>
    </row>
    <row r="9709" spans="2:7" x14ac:dyDescent="0.2">
      <c r="B9709" t="s">
        <v>3554</v>
      </c>
      <c r="C9709" t="str">
        <f>VLOOKUP(B9709,customer!A:B,2,FALSE)</f>
        <v>Wallas Harcarse</v>
      </c>
      <c r="D9709" t="s">
        <v>3929</v>
      </c>
      <c r="E9709" t="str">
        <f>VLOOKUP(D9709,campaign!A:B,2,FALSE)</f>
        <v>NonUSTravel</v>
      </c>
      <c r="F9709" s="9">
        <v>44899</v>
      </c>
      <c r="G9709">
        <f>VLOOKUP(D9709,campaign!A:D,4,FALSE)</f>
        <v>66</v>
      </c>
    </row>
    <row r="9710" spans="2:7" x14ac:dyDescent="0.2">
      <c r="B9710" t="s">
        <v>3554</v>
      </c>
      <c r="C9710" t="str">
        <f>VLOOKUP(B9710,customer!A:B,2,FALSE)</f>
        <v>Wallas Harcarse</v>
      </c>
      <c r="D9710" t="s">
        <v>3929</v>
      </c>
      <c r="E9710" t="str">
        <f>VLOOKUP(D9710,campaign!A:B,2,FALSE)</f>
        <v>NonUSTravel</v>
      </c>
      <c r="F9710" s="9">
        <v>44927</v>
      </c>
      <c r="G9710">
        <f>VLOOKUP(D9710,campaign!A:D,4,FALSE)</f>
        <v>66</v>
      </c>
    </row>
    <row r="9711" spans="2:7" x14ac:dyDescent="0.2">
      <c r="B9711" t="s">
        <v>3554</v>
      </c>
      <c r="C9711" t="str">
        <f>VLOOKUP(B9711,customer!A:B,2,FALSE)</f>
        <v>Wallas Harcarse</v>
      </c>
      <c r="D9711" t="s">
        <v>3929</v>
      </c>
      <c r="E9711" t="str">
        <f>VLOOKUP(D9711,campaign!A:B,2,FALSE)</f>
        <v>NonUSTravel</v>
      </c>
      <c r="F9711" s="9">
        <v>44970</v>
      </c>
      <c r="G9711">
        <f>VLOOKUP(D9711,campaign!A:D,4,FALSE)</f>
        <v>66</v>
      </c>
    </row>
    <row r="9712" spans="2:7" x14ac:dyDescent="0.2">
      <c r="B9712" t="s">
        <v>3554</v>
      </c>
      <c r="C9712" t="str">
        <f>VLOOKUP(B9712,customer!A:B,2,FALSE)</f>
        <v>Wallas Harcarse</v>
      </c>
      <c r="D9712" t="s">
        <v>3929</v>
      </c>
      <c r="E9712" t="str">
        <f>VLOOKUP(D9712,campaign!A:B,2,FALSE)</f>
        <v>NonUSTravel</v>
      </c>
      <c r="F9712" s="9">
        <v>44991</v>
      </c>
      <c r="G9712">
        <f>VLOOKUP(D9712,campaign!A:D,4,FALSE)</f>
        <v>66</v>
      </c>
    </row>
    <row r="9713" spans="2:7" x14ac:dyDescent="0.2">
      <c r="B9713" t="s">
        <v>3554</v>
      </c>
      <c r="C9713" t="str">
        <f>VLOOKUP(B9713,customer!A:B,2,FALSE)</f>
        <v>Wallas Harcarse</v>
      </c>
      <c r="D9713" t="s">
        <v>3929</v>
      </c>
      <c r="E9713" t="str">
        <f>VLOOKUP(D9713,campaign!A:B,2,FALSE)</f>
        <v>NonUSTravel</v>
      </c>
      <c r="F9713" s="9">
        <v>45046</v>
      </c>
      <c r="G9713">
        <f>VLOOKUP(D9713,campaign!A:D,4,FALSE)</f>
        <v>66</v>
      </c>
    </row>
    <row r="9714" spans="2:7" x14ac:dyDescent="0.2">
      <c r="B9714" t="s">
        <v>3554</v>
      </c>
      <c r="C9714" t="str">
        <f>VLOOKUP(B9714,customer!A:B,2,FALSE)</f>
        <v>Wallas Harcarse</v>
      </c>
      <c r="D9714" t="s">
        <v>3929</v>
      </c>
      <c r="E9714" t="str">
        <f>VLOOKUP(D9714,campaign!A:B,2,FALSE)</f>
        <v>NonUSTravel</v>
      </c>
      <c r="F9714" s="9">
        <v>45058</v>
      </c>
      <c r="G9714">
        <f>VLOOKUP(D9714,campaign!A:D,4,FALSE)</f>
        <v>66</v>
      </c>
    </row>
    <row r="9715" spans="2:7" x14ac:dyDescent="0.2">
      <c r="B9715" t="s">
        <v>3554</v>
      </c>
      <c r="C9715" t="str">
        <f>VLOOKUP(B9715,customer!A:B,2,FALSE)</f>
        <v>Wallas Harcarse</v>
      </c>
      <c r="D9715" t="s">
        <v>3929</v>
      </c>
      <c r="E9715" t="str">
        <f>VLOOKUP(D9715,campaign!A:B,2,FALSE)</f>
        <v>NonUSTravel</v>
      </c>
      <c r="F9715" s="9">
        <v>45089</v>
      </c>
      <c r="G9715">
        <f>VLOOKUP(D9715,campaign!A:D,4,FALSE)</f>
        <v>66</v>
      </c>
    </row>
    <row r="9716" spans="2:7" x14ac:dyDescent="0.2">
      <c r="B9716" t="s">
        <v>3555</v>
      </c>
      <c r="C9716" t="str">
        <f>VLOOKUP(B9716,customer!A:B,2,FALSE)</f>
        <v>Nikki Durtnel</v>
      </c>
      <c r="D9716" t="s">
        <v>3926</v>
      </c>
      <c r="E9716" t="str">
        <f>VLOOKUP(D9716,campaign!A:B,2,FALSE)</f>
        <v>BuysViaMailOrder</v>
      </c>
      <c r="F9716" s="9">
        <v>44575</v>
      </c>
      <c r="G9716">
        <f>VLOOKUP(D9716,campaign!A:D,4,FALSE)</f>
        <v>25</v>
      </c>
    </row>
    <row r="9717" spans="2:7" x14ac:dyDescent="0.2">
      <c r="B9717" t="s">
        <v>3555</v>
      </c>
      <c r="C9717" t="str">
        <f>VLOOKUP(B9717,customer!A:B,2,FALSE)</f>
        <v>Nikki Durtnel</v>
      </c>
      <c r="D9717" t="s">
        <v>3926</v>
      </c>
      <c r="E9717" t="str">
        <f>VLOOKUP(D9717,campaign!A:B,2,FALSE)</f>
        <v>BuysViaMailOrder</v>
      </c>
      <c r="F9717" s="9">
        <v>44608</v>
      </c>
      <c r="G9717">
        <f>VLOOKUP(D9717,campaign!A:D,4,FALSE)</f>
        <v>25</v>
      </c>
    </row>
    <row r="9718" spans="2:7" x14ac:dyDescent="0.2">
      <c r="B9718" t="s">
        <v>3555</v>
      </c>
      <c r="C9718" t="str">
        <f>VLOOKUP(B9718,customer!A:B,2,FALSE)</f>
        <v>Nikki Durtnel</v>
      </c>
      <c r="D9718" t="s">
        <v>3926</v>
      </c>
      <c r="E9718" t="str">
        <f>VLOOKUP(D9718,campaign!A:B,2,FALSE)</f>
        <v>BuysViaMailOrder</v>
      </c>
      <c r="F9718" s="9">
        <v>44645</v>
      </c>
      <c r="G9718">
        <f>VLOOKUP(D9718,campaign!A:D,4,FALSE)</f>
        <v>25</v>
      </c>
    </row>
    <row r="9719" spans="2:7" x14ac:dyDescent="0.2">
      <c r="B9719" t="s">
        <v>3555</v>
      </c>
      <c r="C9719" t="str">
        <f>VLOOKUP(B9719,customer!A:B,2,FALSE)</f>
        <v>Nikki Durtnel</v>
      </c>
      <c r="D9719" t="s">
        <v>3926</v>
      </c>
      <c r="E9719" t="str">
        <f>VLOOKUP(D9719,campaign!A:B,2,FALSE)</f>
        <v>BuysViaMailOrder</v>
      </c>
      <c r="F9719" s="9">
        <v>44757</v>
      </c>
      <c r="G9719">
        <f>VLOOKUP(D9719,campaign!A:D,4,FALSE)</f>
        <v>25</v>
      </c>
    </row>
    <row r="9720" spans="2:7" x14ac:dyDescent="0.2">
      <c r="B9720" t="s">
        <v>3555</v>
      </c>
      <c r="C9720" t="str">
        <f>VLOOKUP(B9720,customer!A:B,2,FALSE)</f>
        <v>Nikki Durtnel</v>
      </c>
      <c r="D9720" t="s">
        <v>3926</v>
      </c>
      <c r="E9720" t="str">
        <f>VLOOKUP(D9720,campaign!A:B,2,FALSE)</f>
        <v>BuysViaMailOrder</v>
      </c>
      <c r="F9720" s="9">
        <v>44800</v>
      </c>
      <c r="G9720">
        <f>VLOOKUP(D9720,campaign!A:D,4,FALSE)</f>
        <v>25</v>
      </c>
    </row>
    <row r="9721" spans="2:7" x14ac:dyDescent="0.2">
      <c r="B9721" t="s">
        <v>3555</v>
      </c>
      <c r="C9721" t="str">
        <f>VLOOKUP(B9721,customer!A:B,2,FALSE)</f>
        <v>Nikki Durtnel</v>
      </c>
      <c r="D9721" t="s">
        <v>3926</v>
      </c>
      <c r="E9721" t="str">
        <f>VLOOKUP(D9721,campaign!A:B,2,FALSE)</f>
        <v>BuysViaMailOrder</v>
      </c>
      <c r="F9721" s="9">
        <v>44828</v>
      </c>
      <c r="G9721">
        <f>VLOOKUP(D9721,campaign!A:D,4,FALSE)</f>
        <v>25</v>
      </c>
    </row>
    <row r="9722" spans="2:7" x14ac:dyDescent="0.2">
      <c r="B9722" t="s">
        <v>3555</v>
      </c>
      <c r="C9722" t="str">
        <f>VLOOKUP(B9722,customer!A:B,2,FALSE)</f>
        <v>Nikki Durtnel</v>
      </c>
      <c r="D9722" t="s">
        <v>3926</v>
      </c>
      <c r="E9722" t="str">
        <f>VLOOKUP(D9722,campaign!A:B,2,FALSE)</f>
        <v>BuysViaMailOrder</v>
      </c>
      <c r="F9722" s="9">
        <v>44861</v>
      </c>
      <c r="G9722">
        <f>VLOOKUP(D9722,campaign!A:D,4,FALSE)</f>
        <v>25</v>
      </c>
    </row>
    <row r="9723" spans="2:7" x14ac:dyDescent="0.2">
      <c r="B9723" t="s">
        <v>3555</v>
      </c>
      <c r="C9723" t="str">
        <f>VLOOKUP(B9723,customer!A:B,2,FALSE)</f>
        <v>Nikki Durtnel</v>
      </c>
      <c r="D9723" t="s">
        <v>3926</v>
      </c>
      <c r="E9723" t="str">
        <f>VLOOKUP(D9723,campaign!A:B,2,FALSE)</f>
        <v>BuysViaMailOrder</v>
      </c>
      <c r="F9723" s="9">
        <v>44881</v>
      </c>
      <c r="G9723">
        <f>VLOOKUP(D9723,campaign!A:D,4,FALSE)</f>
        <v>25</v>
      </c>
    </row>
    <row r="9724" spans="2:7" x14ac:dyDescent="0.2">
      <c r="B9724" t="s">
        <v>3555</v>
      </c>
      <c r="C9724" t="str">
        <f>VLOOKUP(B9724,customer!A:B,2,FALSE)</f>
        <v>Nikki Durtnel</v>
      </c>
      <c r="D9724" t="s">
        <v>3926</v>
      </c>
      <c r="E9724" t="str">
        <f>VLOOKUP(D9724,campaign!A:B,2,FALSE)</f>
        <v>BuysViaMailOrder</v>
      </c>
      <c r="F9724" s="9">
        <v>44913</v>
      </c>
      <c r="G9724">
        <f>VLOOKUP(D9724,campaign!A:D,4,FALSE)</f>
        <v>25</v>
      </c>
    </row>
    <row r="9725" spans="2:7" x14ac:dyDescent="0.2">
      <c r="B9725" t="s">
        <v>3555</v>
      </c>
      <c r="C9725" t="str">
        <f>VLOOKUP(B9725,customer!A:B,2,FALSE)</f>
        <v>Nikki Durtnel</v>
      </c>
      <c r="D9725" t="s">
        <v>3926</v>
      </c>
      <c r="E9725" t="str">
        <f>VLOOKUP(D9725,campaign!A:B,2,FALSE)</f>
        <v>BuysViaMailOrder</v>
      </c>
      <c r="F9725" s="9">
        <v>44950</v>
      </c>
      <c r="G9725">
        <f>VLOOKUP(D9725,campaign!A:D,4,FALSE)</f>
        <v>25</v>
      </c>
    </row>
    <row r="9726" spans="2:7" x14ac:dyDescent="0.2">
      <c r="B9726" t="s">
        <v>3555</v>
      </c>
      <c r="C9726" t="str">
        <f>VLOOKUP(B9726,customer!A:B,2,FALSE)</f>
        <v>Nikki Durtnel</v>
      </c>
      <c r="D9726" t="s">
        <v>3926</v>
      </c>
      <c r="E9726" t="str">
        <f>VLOOKUP(D9726,campaign!A:B,2,FALSE)</f>
        <v>BuysViaMailOrder</v>
      </c>
      <c r="F9726" s="9">
        <v>44975</v>
      </c>
      <c r="G9726">
        <f>VLOOKUP(D9726,campaign!A:D,4,FALSE)</f>
        <v>25</v>
      </c>
    </row>
    <row r="9727" spans="2:7" x14ac:dyDescent="0.2">
      <c r="B9727" t="s">
        <v>3555</v>
      </c>
      <c r="C9727" t="str">
        <f>VLOOKUP(B9727,customer!A:B,2,FALSE)</f>
        <v>Nikki Durtnel</v>
      </c>
      <c r="D9727" t="s">
        <v>3953</v>
      </c>
      <c r="E9727" t="str">
        <f>VLOOKUP(D9727,campaign!A:B,2,FALSE)</f>
        <v>MaritalStatus</v>
      </c>
      <c r="F9727" s="9">
        <v>44823</v>
      </c>
      <c r="G9727">
        <f>VLOOKUP(D9727,campaign!A:D,4,FALSE)</f>
        <v>29</v>
      </c>
    </row>
    <row r="9728" spans="2:7" x14ac:dyDescent="0.2">
      <c r="B9728" t="s">
        <v>3555</v>
      </c>
      <c r="C9728" t="str">
        <f>VLOOKUP(B9728,customer!A:B,2,FALSE)</f>
        <v>Nikki Durtnel</v>
      </c>
      <c r="D9728" t="s">
        <v>3953</v>
      </c>
      <c r="E9728" t="str">
        <f>VLOOKUP(D9728,campaign!A:B,2,FALSE)</f>
        <v>MaritalStatus</v>
      </c>
      <c r="F9728" s="9">
        <v>44884</v>
      </c>
      <c r="G9728">
        <f>VLOOKUP(D9728,campaign!A:D,4,FALSE)</f>
        <v>29</v>
      </c>
    </row>
    <row r="9729" spans="2:7" x14ac:dyDescent="0.2">
      <c r="B9729" t="s">
        <v>3555</v>
      </c>
      <c r="C9729" t="str">
        <f>VLOOKUP(B9729,customer!A:B,2,FALSE)</f>
        <v>Nikki Durtnel</v>
      </c>
      <c r="D9729" t="s">
        <v>3953</v>
      </c>
      <c r="E9729" t="str">
        <f>VLOOKUP(D9729,campaign!A:B,2,FALSE)</f>
        <v>MaritalStatus</v>
      </c>
      <c r="F9729" s="9">
        <v>44899</v>
      </c>
      <c r="G9729">
        <f>VLOOKUP(D9729,campaign!A:D,4,FALSE)</f>
        <v>29</v>
      </c>
    </row>
    <row r="9730" spans="2:7" x14ac:dyDescent="0.2">
      <c r="B9730" t="s">
        <v>3555</v>
      </c>
      <c r="C9730" t="str">
        <f>VLOOKUP(B9730,customer!A:B,2,FALSE)</f>
        <v>Nikki Durtnel</v>
      </c>
      <c r="D9730" t="s">
        <v>3953</v>
      </c>
      <c r="E9730" t="str">
        <f>VLOOKUP(D9730,campaign!A:B,2,FALSE)</f>
        <v>MaritalStatus</v>
      </c>
      <c r="F9730" s="9">
        <v>44952</v>
      </c>
      <c r="G9730">
        <f>VLOOKUP(D9730,campaign!A:D,4,FALSE)</f>
        <v>29</v>
      </c>
    </row>
    <row r="9731" spans="2:7" x14ac:dyDescent="0.2">
      <c r="B9731" t="s">
        <v>3555</v>
      </c>
      <c r="C9731" t="str">
        <f>VLOOKUP(B9731,customer!A:B,2,FALSE)</f>
        <v>Nikki Durtnel</v>
      </c>
      <c r="D9731" t="s">
        <v>3953</v>
      </c>
      <c r="E9731" t="str">
        <f>VLOOKUP(D9731,campaign!A:B,2,FALSE)</f>
        <v>MaritalStatus</v>
      </c>
      <c r="F9731" s="9">
        <v>44977</v>
      </c>
      <c r="G9731">
        <f>VLOOKUP(D9731,campaign!A:D,4,FALSE)</f>
        <v>29</v>
      </c>
    </row>
    <row r="9732" spans="2:7" x14ac:dyDescent="0.2">
      <c r="B9732" t="s">
        <v>3555</v>
      </c>
      <c r="C9732" t="str">
        <f>VLOOKUP(B9732,customer!A:B,2,FALSE)</f>
        <v>Nikki Durtnel</v>
      </c>
      <c r="D9732" t="s">
        <v>3953</v>
      </c>
      <c r="E9732" t="str">
        <f>VLOOKUP(D9732,campaign!A:B,2,FALSE)</f>
        <v>MaritalStatus</v>
      </c>
      <c r="F9732" s="9">
        <v>45006</v>
      </c>
      <c r="G9732">
        <f>VLOOKUP(D9732,campaign!A:D,4,FALSE)</f>
        <v>29</v>
      </c>
    </row>
    <row r="9733" spans="2:7" x14ac:dyDescent="0.2">
      <c r="B9733" t="s">
        <v>3555</v>
      </c>
      <c r="C9733" t="str">
        <f>VLOOKUP(B9733,customer!A:B,2,FALSE)</f>
        <v>Nikki Durtnel</v>
      </c>
      <c r="D9733" t="s">
        <v>3953</v>
      </c>
      <c r="E9733" t="str">
        <f>VLOOKUP(D9733,campaign!A:B,2,FALSE)</f>
        <v>MaritalStatus</v>
      </c>
      <c r="F9733" s="9">
        <v>45067</v>
      </c>
      <c r="G9733">
        <f>VLOOKUP(D9733,campaign!A:D,4,FALSE)</f>
        <v>29</v>
      </c>
    </row>
    <row r="9734" spans="2:7" x14ac:dyDescent="0.2">
      <c r="B9734" t="s">
        <v>3556</v>
      </c>
      <c r="C9734" t="str">
        <f>VLOOKUP(B9734,customer!A:B,2,FALSE)</f>
        <v>Alfie Gatman</v>
      </c>
      <c r="D9734" t="s">
        <v>3926</v>
      </c>
      <c r="E9734" t="str">
        <f>VLOOKUP(D9734,campaign!A:B,2,FALSE)</f>
        <v>BuysViaMailOrder</v>
      </c>
      <c r="F9734" s="9">
        <v>44584</v>
      </c>
      <c r="G9734">
        <f>VLOOKUP(D9734,campaign!A:D,4,FALSE)</f>
        <v>25</v>
      </c>
    </row>
    <row r="9735" spans="2:7" x14ac:dyDescent="0.2">
      <c r="B9735" t="s">
        <v>3556</v>
      </c>
      <c r="C9735" t="str">
        <f>VLOOKUP(B9735,customer!A:B,2,FALSE)</f>
        <v>Alfie Gatman</v>
      </c>
      <c r="D9735" t="s">
        <v>3926</v>
      </c>
      <c r="E9735" t="str">
        <f>VLOOKUP(D9735,campaign!A:B,2,FALSE)</f>
        <v>BuysViaMailOrder</v>
      </c>
      <c r="F9735" s="9">
        <v>44622</v>
      </c>
      <c r="G9735">
        <f>VLOOKUP(D9735,campaign!A:D,4,FALSE)</f>
        <v>25</v>
      </c>
    </row>
    <row r="9736" spans="2:7" x14ac:dyDescent="0.2">
      <c r="B9736" t="s">
        <v>3556</v>
      </c>
      <c r="C9736" t="str">
        <f>VLOOKUP(B9736,customer!A:B,2,FALSE)</f>
        <v>Alfie Gatman</v>
      </c>
      <c r="D9736" t="s">
        <v>3926</v>
      </c>
      <c r="E9736" t="str">
        <f>VLOOKUP(D9736,campaign!A:B,2,FALSE)</f>
        <v>BuysViaMailOrder</v>
      </c>
      <c r="F9736" s="9">
        <v>44658</v>
      </c>
      <c r="G9736">
        <f>VLOOKUP(D9736,campaign!A:D,4,FALSE)</f>
        <v>25</v>
      </c>
    </row>
    <row r="9737" spans="2:7" x14ac:dyDescent="0.2">
      <c r="B9737" t="s">
        <v>3556</v>
      </c>
      <c r="C9737" t="str">
        <f>VLOOKUP(B9737,customer!A:B,2,FALSE)</f>
        <v>Alfie Gatman</v>
      </c>
      <c r="D9737" t="s">
        <v>3926</v>
      </c>
      <c r="E9737" t="str">
        <f>VLOOKUP(D9737,campaign!A:B,2,FALSE)</f>
        <v>BuysViaMailOrder</v>
      </c>
      <c r="F9737" s="9">
        <v>44738</v>
      </c>
      <c r="G9737">
        <f>VLOOKUP(D9737,campaign!A:D,4,FALSE)</f>
        <v>25</v>
      </c>
    </row>
    <row r="9738" spans="2:7" x14ac:dyDescent="0.2">
      <c r="B9738" t="s">
        <v>3556</v>
      </c>
      <c r="C9738" t="str">
        <f>VLOOKUP(B9738,customer!A:B,2,FALSE)</f>
        <v>Alfie Gatman</v>
      </c>
      <c r="D9738" t="s">
        <v>3926</v>
      </c>
      <c r="E9738" t="str">
        <f>VLOOKUP(D9738,campaign!A:B,2,FALSE)</f>
        <v>BuysViaMailOrder</v>
      </c>
      <c r="F9738" s="9">
        <v>44802</v>
      </c>
      <c r="G9738">
        <f>VLOOKUP(D9738,campaign!A:D,4,FALSE)</f>
        <v>25</v>
      </c>
    </row>
    <row r="9739" spans="2:7" x14ac:dyDescent="0.2">
      <c r="B9739" t="s">
        <v>3556</v>
      </c>
      <c r="C9739" t="str">
        <f>VLOOKUP(B9739,customer!A:B,2,FALSE)</f>
        <v>Alfie Gatman</v>
      </c>
      <c r="D9739" t="s">
        <v>3926</v>
      </c>
      <c r="E9739" t="str">
        <f>VLOOKUP(D9739,campaign!A:B,2,FALSE)</f>
        <v>BuysViaMailOrder</v>
      </c>
      <c r="F9739" s="9">
        <v>44831</v>
      </c>
      <c r="G9739">
        <f>VLOOKUP(D9739,campaign!A:D,4,FALSE)</f>
        <v>25</v>
      </c>
    </row>
    <row r="9740" spans="2:7" x14ac:dyDescent="0.2">
      <c r="B9740" t="s">
        <v>3556</v>
      </c>
      <c r="C9740" t="str">
        <f>VLOOKUP(B9740,customer!A:B,2,FALSE)</f>
        <v>Alfie Gatman</v>
      </c>
      <c r="D9740" t="s">
        <v>3926</v>
      </c>
      <c r="E9740" t="str">
        <f>VLOOKUP(D9740,campaign!A:B,2,FALSE)</f>
        <v>BuysViaMailOrder</v>
      </c>
      <c r="F9740" s="9">
        <v>44864</v>
      </c>
      <c r="G9740">
        <f>VLOOKUP(D9740,campaign!A:D,4,FALSE)</f>
        <v>25</v>
      </c>
    </row>
    <row r="9741" spans="2:7" x14ac:dyDescent="0.2">
      <c r="B9741" t="s">
        <v>3556</v>
      </c>
      <c r="C9741" t="str">
        <f>VLOOKUP(B9741,customer!A:B,2,FALSE)</f>
        <v>Alfie Gatman</v>
      </c>
      <c r="D9741" t="s">
        <v>3926</v>
      </c>
      <c r="E9741" t="str">
        <f>VLOOKUP(D9741,campaign!A:B,2,FALSE)</f>
        <v>BuysViaMailOrder</v>
      </c>
      <c r="F9741" s="9">
        <v>44889</v>
      </c>
      <c r="G9741">
        <f>VLOOKUP(D9741,campaign!A:D,4,FALSE)</f>
        <v>25</v>
      </c>
    </row>
    <row r="9742" spans="2:7" x14ac:dyDescent="0.2">
      <c r="B9742" t="s">
        <v>3556</v>
      </c>
      <c r="C9742" t="str">
        <f>VLOOKUP(B9742,customer!A:B,2,FALSE)</f>
        <v>Alfie Gatman</v>
      </c>
      <c r="D9742" t="s">
        <v>3926</v>
      </c>
      <c r="E9742" t="str">
        <f>VLOOKUP(D9742,campaign!A:B,2,FALSE)</f>
        <v>BuysViaMailOrder</v>
      </c>
      <c r="F9742" s="9">
        <v>44959</v>
      </c>
      <c r="G9742">
        <f>VLOOKUP(D9742,campaign!A:D,4,FALSE)</f>
        <v>25</v>
      </c>
    </row>
    <row r="9743" spans="2:7" x14ac:dyDescent="0.2">
      <c r="B9743" t="s">
        <v>3556</v>
      </c>
      <c r="C9743" t="str">
        <f>VLOOKUP(B9743,customer!A:B,2,FALSE)</f>
        <v>Alfie Gatman</v>
      </c>
      <c r="D9743" t="s">
        <v>3926</v>
      </c>
      <c r="E9743" t="str">
        <f>VLOOKUP(D9743,campaign!A:B,2,FALSE)</f>
        <v>BuysViaMailOrder</v>
      </c>
      <c r="F9743" s="9">
        <v>44991</v>
      </c>
      <c r="G9743">
        <f>VLOOKUP(D9743,campaign!A:D,4,FALSE)</f>
        <v>25</v>
      </c>
    </row>
    <row r="9744" spans="2:7" x14ac:dyDescent="0.2">
      <c r="B9744" t="s">
        <v>3556</v>
      </c>
      <c r="C9744" t="str">
        <f>VLOOKUP(B9744,customer!A:B,2,FALSE)</f>
        <v>Alfie Gatman</v>
      </c>
      <c r="D9744" t="s">
        <v>3926</v>
      </c>
      <c r="E9744" t="str">
        <f>VLOOKUP(D9744,campaign!A:B,2,FALSE)</f>
        <v>BuysViaMailOrder</v>
      </c>
      <c r="F9744" s="9">
        <v>45045</v>
      </c>
      <c r="G9744">
        <f>VLOOKUP(D9744,campaign!A:D,4,FALSE)</f>
        <v>25</v>
      </c>
    </row>
    <row r="9745" spans="2:7" x14ac:dyDescent="0.2">
      <c r="B9745" t="s">
        <v>3556</v>
      </c>
      <c r="C9745" t="str">
        <f>VLOOKUP(B9745,customer!A:B,2,FALSE)</f>
        <v>Alfie Gatman</v>
      </c>
      <c r="D9745" t="s">
        <v>3926</v>
      </c>
      <c r="E9745" t="str">
        <f>VLOOKUP(D9745,campaign!A:B,2,FALSE)</f>
        <v>BuysViaMailOrder</v>
      </c>
      <c r="F9745" s="9">
        <v>45075</v>
      </c>
      <c r="G9745">
        <f>VLOOKUP(D9745,campaign!A:D,4,FALSE)</f>
        <v>25</v>
      </c>
    </row>
    <row r="9746" spans="2:7" x14ac:dyDescent="0.2">
      <c r="B9746" t="s">
        <v>3557</v>
      </c>
      <c r="C9746" t="str">
        <f>VLOOKUP(B9746,customer!A:B,2,FALSE)</f>
        <v>Gabriella Stannion</v>
      </c>
      <c r="D9746" t="s">
        <v>3922</v>
      </c>
      <c r="E9746" t="str">
        <f>VLOOKUP(D9746,campaign!A:B,2,FALSE)</f>
        <v>HandsetWebCapable</v>
      </c>
      <c r="F9746" s="9">
        <v>44899</v>
      </c>
      <c r="G9746">
        <f>VLOOKUP(D9746,campaign!A:D,4,FALSE)</f>
        <v>62</v>
      </c>
    </row>
    <row r="9747" spans="2:7" x14ac:dyDescent="0.2">
      <c r="B9747" t="s">
        <v>3557</v>
      </c>
      <c r="C9747" t="str">
        <f>VLOOKUP(B9747,customer!A:B,2,FALSE)</f>
        <v>Gabriella Stannion</v>
      </c>
      <c r="D9747" t="s">
        <v>3922</v>
      </c>
      <c r="E9747" t="str">
        <f>VLOOKUP(D9747,campaign!A:B,2,FALSE)</f>
        <v>HandsetWebCapable</v>
      </c>
      <c r="F9747" s="9">
        <v>44971</v>
      </c>
      <c r="G9747">
        <f>VLOOKUP(D9747,campaign!A:D,4,FALSE)</f>
        <v>62</v>
      </c>
    </row>
    <row r="9748" spans="2:7" x14ac:dyDescent="0.2">
      <c r="B9748" t="s">
        <v>3557</v>
      </c>
      <c r="C9748" t="str">
        <f>VLOOKUP(B9748,customer!A:B,2,FALSE)</f>
        <v>Gabriella Stannion</v>
      </c>
      <c r="D9748" t="s">
        <v>3922</v>
      </c>
      <c r="E9748" t="str">
        <f>VLOOKUP(D9748,campaign!A:B,2,FALSE)</f>
        <v>HandsetWebCapable</v>
      </c>
      <c r="F9748" s="9">
        <v>44995</v>
      </c>
      <c r="G9748">
        <f>VLOOKUP(D9748,campaign!A:D,4,FALSE)</f>
        <v>62</v>
      </c>
    </row>
    <row r="9749" spans="2:7" x14ac:dyDescent="0.2">
      <c r="B9749" t="s">
        <v>3557</v>
      </c>
      <c r="C9749" t="str">
        <f>VLOOKUP(B9749,customer!A:B,2,FALSE)</f>
        <v>Gabriella Stannion</v>
      </c>
      <c r="D9749" t="s">
        <v>3922</v>
      </c>
      <c r="E9749" t="str">
        <f>VLOOKUP(D9749,campaign!A:B,2,FALSE)</f>
        <v>HandsetWebCapable</v>
      </c>
      <c r="F9749" s="9">
        <v>45028</v>
      </c>
      <c r="G9749">
        <f>VLOOKUP(D9749,campaign!A:D,4,FALSE)</f>
        <v>62</v>
      </c>
    </row>
    <row r="9750" spans="2:7" x14ac:dyDescent="0.2">
      <c r="B9750" t="s">
        <v>3557</v>
      </c>
      <c r="C9750" t="str">
        <f>VLOOKUP(B9750,customer!A:B,2,FALSE)</f>
        <v>Gabriella Stannion</v>
      </c>
      <c r="D9750" t="s">
        <v>3922</v>
      </c>
      <c r="E9750" t="str">
        <f>VLOOKUP(D9750,campaign!A:B,2,FALSE)</f>
        <v>HandsetWebCapable</v>
      </c>
      <c r="F9750" s="9">
        <v>45060</v>
      </c>
      <c r="G9750">
        <f>VLOOKUP(D9750,campaign!A:D,4,FALSE)</f>
        <v>62</v>
      </c>
    </row>
    <row r="9751" spans="2:7" x14ac:dyDescent="0.2">
      <c r="B9751" t="s">
        <v>3557</v>
      </c>
      <c r="C9751" t="str">
        <f>VLOOKUP(B9751,customer!A:B,2,FALSE)</f>
        <v>Gabriella Stannion</v>
      </c>
      <c r="D9751" t="s">
        <v>3929</v>
      </c>
      <c r="E9751" t="str">
        <f>VLOOKUP(D9751,campaign!A:B,2,FALSE)</f>
        <v>NonUSTravel</v>
      </c>
      <c r="F9751" s="9">
        <v>44945</v>
      </c>
      <c r="G9751">
        <f>VLOOKUP(D9751,campaign!A:D,4,FALSE)</f>
        <v>66</v>
      </c>
    </row>
    <row r="9752" spans="2:7" x14ac:dyDescent="0.2">
      <c r="B9752" t="s">
        <v>3557</v>
      </c>
      <c r="C9752" t="str">
        <f>VLOOKUP(B9752,customer!A:B,2,FALSE)</f>
        <v>Gabriella Stannion</v>
      </c>
      <c r="D9752" t="s">
        <v>3929</v>
      </c>
      <c r="E9752" t="str">
        <f>VLOOKUP(D9752,campaign!A:B,2,FALSE)</f>
        <v>NonUSTravel</v>
      </c>
      <c r="F9752" s="9">
        <v>44983</v>
      </c>
      <c r="G9752">
        <f>VLOOKUP(D9752,campaign!A:D,4,FALSE)</f>
        <v>66</v>
      </c>
    </row>
    <row r="9753" spans="2:7" x14ac:dyDescent="0.2">
      <c r="B9753" t="s">
        <v>3557</v>
      </c>
      <c r="C9753" t="str">
        <f>VLOOKUP(B9753,customer!A:B,2,FALSE)</f>
        <v>Gabriella Stannion</v>
      </c>
      <c r="D9753" t="s">
        <v>3929</v>
      </c>
      <c r="E9753" t="str">
        <f>VLOOKUP(D9753,campaign!A:B,2,FALSE)</f>
        <v>NonUSTravel</v>
      </c>
      <c r="F9753" s="9">
        <v>44988</v>
      </c>
      <c r="G9753">
        <f>VLOOKUP(D9753,campaign!A:D,4,FALSE)</f>
        <v>66</v>
      </c>
    </row>
    <row r="9754" spans="2:7" x14ac:dyDescent="0.2">
      <c r="B9754" t="s">
        <v>3557</v>
      </c>
      <c r="C9754" t="str">
        <f>VLOOKUP(B9754,customer!A:B,2,FALSE)</f>
        <v>Gabriella Stannion</v>
      </c>
      <c r="D9754" t="s">
        <v>3929</v>
      </c>
      <c r="E9754" t="str">
        <f>VLOOKUP(D9754,campaign!A:B,2,FALSE)</f>
        <v>NonUSTravel</v>
      </c>
      <c r="F9754" s="9">
        <v>45018</v>
      </c>
      <c r="G9754">
        <f>VLOOKUP(D9754,campaign!A:D,4,FALSE)</f>
        <v>66</v>
      </c>
    </row>
    <row r="9755" spans="2:7" x14ac:dyDescent="0.2">
      <c r="B9755" t="s">
        <v>3557</v>
      </c>
      <c r="C9755" t="str">
        <f>VLOOKUP(B9755,customer!A:B,2,FALSE)</f>
        <v>Gabriella Stannion</v>
      </c>
      <c r="D9755" t="s">
        <v>3929</v>
      </c>
      <c r="E9755" t="str">
        <f>VLOOKUP(D9755,campaign!A:B,2,FALSE)</f>
        <v>NonUSTravel</v>
      </c>
      <c r="F9755" s="9">
        <v>45050</v>
      </c>
      <c r="G9755">
        <f>VLOOKUP(D9755,campaign!A:D,4,FALSE)</f>
        <v>66</v>
      </c>
    </row>
    <row r="9756" spans="2:7" x14ac:dyDescent="0.2">
      <c r="B9756" t="s">
        <v>3558</v>
      </c>
      <c r="C9756" t="str">
        <f>VLOOKUP(B9756,customer!A:B,2,FALSE)</f>
        <v>Lottie Tease</v>
      </c>
      <c r="D9756" t="s">
        <v>3924</v>
      </c>
      <c r="E9756" t="str">
        <f>VLOOKUP(D9756,campaign!A:B,2,FALSE)</f>
        <v>RVOwner</v>
      </c>
      <c r="F9756" s="9">
        <v>44839</v>
      </c>
      <c r="G9756">
        <f>VLOOKUP(D9756,campaign!A:D,4,FALSE)</f>
        <v>22</v>
      </c>
    </row>
    <row r="9757" spans="2:7" x14ac:dyDescent="0.2">
      <c r="B9757" t="s">
        <v>3558</v>
      </c>
      <c r="C9757" t="str">
        <f>VLOOKUP(B9757,customer!A:B,2,FALSE)</f>
        <v>Lottie Tease</v>
      </c>
      <c r="D9757" t="s">
        <v>3924</v>
      </c>
      <c r="E9757" t="str">
        <f>VLOOKUP(D9757,campaign!A:B,2,FALSE)</f>
        <v>RVOwner</v>
      </c>
      <c r="F9757" s="9">
        <v>44877</v>
      </c>
      <c r="G9757">
        <f>VLOOKUP(D9757,campaign!A:D,4,FALSE)</f>
        <v>22</v>
      </c>
    </row>
    <row r="9758" spans="2:7" x14ac:dyDescent="0.2">
      <c r="B9758" t="s">
        <v>3558</v>
      </c>
      <c r="C9758" t="str">
        <f>VLOOKUP(B9758,customer!A:B,2,FALSE)</f>
        <v>Lottie Tease</v>
      </c>
      <c r="D9758" t="s">
        <v>3924</v>
      </c>
      <c r="E9758" t="str">
        <f>VLOOKUP(D9758,campaign!A:B,2,FALSE)</f>
        <v>RVOwner</v>
      </c>
      <c r="F9758" s="9">
        <v>44907</v>
      </c>
      <c r="G9758">
        <f>VLOOKUP(D9758,campaign!A:D,4,FALSE)</f>
        <v>22</v>
      </c>
    </row>
    <row r="9759" spans="2:7" x14ac:dyDescent="0.2">
      <c r="B9759" t="s">
        <v>3558</v>
      </c>
      <c r="C9759" t="str">
        <f>VLOOKUP(B9759,customer!A:B,2,FALSE)</f>
        <v>Lottie Tease</v>
      </c>
      <c r="D9759" t="s">
        <v>3924</v>
      </c>
      <c r="E9759" t="str">
        <f>VLOOKUP(D9759,campaign!A:B,2,FALSE)</f>
        <v>RVOwner</v>
      </c>
      <c r="F9759" s="9">
        <v>44938</v>
      </c>
      <c r="G9759">
        <f>VLOOKUP(D9759,campaign!A:D,4,FALSE)</f>
        <v>22</v>
      </c>
    </row>
    <row r="9760" spans="2:7" x14ac:dyDescent="0.2">
      <c r="B9760" t="s">
        <v>3558</v>
      </c>
      <c r="C9760" t="str">
        <f>VLOOKUP(B9760,customer!A:B,2,FALSE)</f>
        <v>Lottie Tease</v>
      </c>
      <c r="D9760" t="s">
        <v>3924</v>
      </c>
      <c r="E9760" t="str">
        <f>VLOOKUP(D9760,campaign!A:B,2,FALSE)</f>
        <v>RVOwner</v>
      </c>
      <c r="F9760" s="9">
        <v>44965</v>
      </c>
      <c r="G9760">
        <f>VLOOKUP(D9760,campaign!A:D,4,FALSE)</f>
        <v>22</v>
      </c>
    </row>
    <row r="9761" spans="2:7" x14ac:dyDescent="0.2">
      <c r="B9761" t="s">
        <v>3558</v>
      </c>
      <c r="C9761" t="str">
        <f>VLOOKUP(B9761,customer!A:B,2,FALSE)</f>
        <v>Lottie Tease</v>
      </c>
      <c r="D9761" t="s">
        <v>3924</v>
      </c>
      <c r="E9761" t="str">
        <f>VLOOKUP(D9761,campaign!A:B,2,FALSE)</f>
        <v>RVOwner</v>
      </c>
      <c r="F9761" s="9">
        <v>45001</v>
      </c>
      <c r="G9761">
        <f>VLOOKUP(D9761,campaign!A:D,4,FALSE)</f>
        <v>22</v>
      </c>
    </row>
    <row r="9762" spans="2:7" x14ac:dyDescent="0.2">
      <c r="B9762" t="s">
        <v>3558</v>
      </c>
      <c r="C9762" t="str">
        <f>VLOOKUP(B9762,customer!A:B,2,FALSE)</f>
        <v>Lottie Tease</v>
      </c>
      <c r="D9762" t="s">
        <v>3924</v>
      </c>
      <c r="E9762" t="str">
        <f>VLOOKUP(D9762,campaign!A:B,2,FALSE)</f>
        <v>RVOwner</v>
      </c>
      <c r="F9762" s="9">
        <v>45027</v>
      </c>
      <c r="G9762">
        <f>VLOOKUP(D9762,campaign!A:D,4,FALSE)</f>
        <v>22</v>
      </c>
    </row>
    <row r="9763" spans="2:7" x14ac:dyDescent="0.2">
      <c r="B9763" t="s">
        <v>3558</v>
      </c>
      <c r="C9763" t="str">
        <f>VLOOKUP(B9763,customer!A:B,2,FALSE)</f>
        <v>Lottie Tease</v>
      </c>
      <c r="D9763" t="s">
        <v>3924</v>
      </c>
      <c r="E9763" t="str">
        <f>VLOOKUP(D9763,campaign!A:B,2,FALSE)</f>
        <v>RVOwner</v>
      </c>
      <c r="F9763" s="9">
        <v>45065</v>
      </c>
      <c r="G9763">
        <f>VLOOKUP(D9763,campaign!A:D,4,FALSE)</f>
        <v>22</v>
      </c>
    </row>
    <row r="9764" spans="2:7" x14ac:dyDescent="0.2">
      <c r="B9764" t="s">
        <v>3558</v>
      </c>
      <c r="C9764" t="str">
        <f>VLOOKUP(B9764,customer!A:B,2,FALSE)</f>
        <v>Lottie Tease</v>
      </c>
      <c r="D9764" t="s">
        <v>3928</v>
      </c>
      <c r="E9764" t="str">
        <f>VLOOKUP(D9764,campaign!A:B,2,FALSE)</f>
        <v>OptOutMailings</v>
      </c>
      <c r="F9764" s="9">
        <v>44894</v>
      </c>
      <c r="G9764">
        <f>VLOOKUP(D9764,campaign!A:D,4,FALSE)</f>
        <v>75</v>
      </c>
    </row>
    <row r="9765" spans="2:7" x14ac:dyDescent="0.2">
      <c r="B9765" t="s">
        <v>3558</v>
      </c>
      <c r="C9765" t="str">
        <f>VLOOKUP(B9765,customer!A:B,2,FALSE)</f>
        <v>Lottie Tease</v>
      </c>
      <c r="D9765" t="s">
        <v>3928</v>
      </c>
      <c r="E9765" t="str">
        <f>VLOOKUP(D9765,campaign!A:B,2,FALSE)</f>
        <v>OptOutMailings</v>
      </c>
      <c r="F9765" s="9">
        <v>44928</v>
      </c>
      <c r="G9765">
        <f>VLOOKUP(D9765,campaign!A:D,4,FALSE)</f>
        <v>75</v>
      </c>
    </row>
    <row r="9766" spans="2:7" x14ac:dyDescent="0.2">
      <c r="B9766" t="s">
        <v>3558</v>
      </c>
      <c r="C9766" t="str">
        <f>VLOOKUP(B9766,customer!A:B,2,FALSE)</f>
        <v>Lottie Tease</v>
      </c>
      <c r="D9766" t="s">
        <v>3928</v>
      </c>
      <c r="E9766" t="str">
        <f>VLOOKUP(D9766,campaign!A:B,2,FALSE)</f>
        <v>OptOutMailings</v>
      </c>
      <c r="F9766" s="9">
        <v>44965</v>
      </c>
      <c r="G9766">
        <f>VLOOKUP(D9766,campaign!A:D,4,FALSE)</f>
        <v>75</v>
      </c>
    </row>
    <row r="9767" spans="2:7" x14ac:dyDescent="0.2">
      <c r="B9767" t="s">
        <v>3558</v>
      </c>
      <c r="C9767" t="str">
        <f>VLOOKUP(B9767,customer!A:B,2,FALSE)</f>
        <v>Lottie Tease</v>
      </c>
      <c r="D9767" t="s">
        <v>3928</v>
      </c>
      <c r="E9767" t="str">
        <f>VLOOKUP(D9767,campaign!A:B,2,FALSE)</f>
        <v>OptOutMailings</v>
      </c>
      <c r="F9767" s="9">
        <v>44990</v>
      </c>
      <c r="G9767">
        <f>VLOOKUP(D9767,campaign!A:D,4,FALSE)</f>
        <v>75</v>
      </c>
    </row>
    <row r="9768" spans="2:7" x14ac:dyDescent="0.2">
      <c r="B9768" t="s">
        <v>3558</v>
      </c>
      <c r="C9768" t="str">
        <f>VLOOKUP(B9768,customer!A:B,2,FALSE)</f>
        <v>Lottie Tease</v>
      </c>
      <c r="D9768" t="s">
        <v>3928</v>
      </c>
      <c r="E9768" t="str">
        <f>VLOOKUP(D9768,campaign!A:B,2,FALSE)</f>
        <v>OptOutMailings</v>
      </c>
      <c r="F9768" s="9">
        <v>45026</v>
      </c>
      <c r="G9768">
        <f>VLOOKUP(D9768,campaign!A:D,4,FALSE)</f>
        <v>75</v>
      </c>
    </row>
    <row r="9769" spans="2:7" x14ac:dyDescent="0.2">
      <c r="B9769" t="s">
        <v>3558</v>
      </c>
      <c r="C9769" t="str">
        <f>VLOOKUP(B9769,customer!A:B,2,FALSE)</f>
        <v>Lottie Tease</v>
      </c>
      <c r="D9769" t="s">
        <v>3928</v>
      </c>
      <c r="E9769" t="str">
        <f>VLOOKUP(D9769,campaign!A:B,2,FALSE)</f>
        <v>OptOutMailings</v>
      </c>
      <c r="F9769" s="9">
        <v>45054</v>
      </c>
      <c r="G9769">
        <f>VLOOKUP(D9769,campaign!A:D,4,FALSE)</f>
        <v>75</v>
      </c>
    </row>
    <row r="9770" spans="2:7" x14ac:dyDescent="0.2">
      <c r="B9770" t="s">
        <v>3559</v>
      </c>
      <c r="C9770" t="str">
        <f>VLOOKUP(B9770,customer!A:B,2,FALSE)</f>
        <v>Brittan Fowlston</v>
      </c>
      <c r="D9770" t="s">
        <v>3924</v>
      </c>
      <c r="E9770" t="str">
        <f>VLOOKUP(D9770,campaign!A:B,2,FALSE)</f>
        <v>RVOwner</v>
      </c>
      <c r="F9770" s="9">
        <v>44660</v>
      </c>
      <c r="G9770">
        <f>VLOOKUP(D9770,campaign!A:D,4,FALSE)</f>
        <v>22</v>
      </c>
    </row>
    <row r="9771" spans="2:7" x14ac:dyDescent="0.2">
      <c r="B9771" t="s">
        <v>3559</v>
      </c>
      <c r="C9771" t="str">
        <f>VLOOKUP(B9771,customer!A:B,2,FALSE)</f>
        <v>Brittan Fowlston</v>
      </c>
      <c r="D9771" t="s">
        <v>3924</v>
      </c>
      <c r="E9771" t="str">
        <f>VLOOKUP(D9771,campaign!A:B,2,FALSE)</f>
        <v>RVOwner</v>
      </c>
      <c r="F9771" s="9">
        <v>44695</v>
      </c>
      <c r="G9771">
        <f>VLOOKUP(D9771,campaign!A:D,4,FALSE)</f>
        <v>22</v>
      </c>
    </row>
    <row r="9772" spans="2:7" x14ac:dyDescent="0.2">
      <c r="B9772" t="s">
        <v>3559</v>
      </c>
      <c r="C9772" t="str">
        <f>VLOOKUP(B9772,customer!A:B,2,FALSE)</f>
        <v>Brittan Fowlston</v>
      </c>
      <c r="D9772" t="s">
        <v>3924</v>
      </c>
      <c r="E9772" t="str">
        <f>VLOOKUP(D9772,campaign!A:B,2,FALSE)</f>
        <v>RVOwner</v>
      </c>
      <c r="F9772" s="9">
        <v>44721</v>
      </c>
      <c r="G9772">
        <f>VLOOKUP(D9772,campaign!A:D,4,FALSE)</f>
        <v>22</v>
      </c>
    </row>
    <row r="9773" spans="2:7" x14ac:dyDescent="0.2">
      <c r="B9773" t="s">
        <v>3559</v>
      </c>
      <c r="C9773" t="str">
        <f>VLOOKUP(B9773,customer!A:B,2,FALSE)</f>
        <v>Brittan Fowlston</v>
      </c>
      <c r="D9773" t="s">
        <v>3924</v>
      </c>
      <c r="E9773" t="str">
        <f>VLOOKUP(D9773,campaign!A:B,2,FALSE)</f>
        <v>RVOwner</v>
      </c>
      <c r="F9773" s="9">
        <v>44764</v>
      </c>
      <c r="G9773">
        <f>VLOOKUP(D9773,campaign!A:D,4,FALSE)</f>
        <v>22</v>
      </c>
    </row>
    <row r="9774" spans="2:7" x14ac:dyDescent="0.2">
      <c r="B9774" t="s">
        <v>3559</v>
      </c>
      <c r="C9774" t="str">
        <f>VLOOKUP(B9774,customer!A:B,2,FALSE)</f>
        <v>Brittan Fowlston</v>
      </c>
      <c r="D9774" t="s">
        <v>3924</v>
      </c>
      <c r="E9774" t="str">
        <f>VLOOKUP(D9774,campaign!A:B,2,FALSE)</f>
        <v>RVOwner</v>
      </c>
      <c r="F9774" s="9">
        <v>44793</v>
      </c>
      <c r="G9774">
        <f>VLOOKUP(D9774,campaign!A:D,4,FALSE)</f>
        <v>22</v>
      </c>
    </row>
    <row r="9775" spans="2:7" x14ac:dyDescent="0.2">
      <c r="B9775" t="s">
        <v>3559</v>
      </c>
      <c r="C9775" t="str">
        <f>VLOOKUP(B9775,customer!A:B,2,FALSE)</f>
        <v>Brittan Fowlston</v>
      </c>
      <c r="D9775" t="s">
        <v>3924</v>
      </c>
      <c r="E9775" t="str">
        <f>VLOOKUP(D9775,campaign!A:B,2,FALSE)</f>
        <v>RVOwner</v>
      </c>
      <c r="F9775" s="9">
        <v>44816</v>
      </c>
      <c r="G9775">
        <f>VLOOKUP(D9775,campaign!A:D,4,FALSE)</f>
        <v>22</v>
      </c>
    </row>
    <row r="9776" spans="2:7" x14ac:dyDescent="0.2">
      <c r="B9776" t="s">
        <v>3559</v>
      </c>
      <c r="C9776" t="str">
        <f>VLOOKUP(B9776,customer!A:B,2,FALSE)</f>
        <v>Brittan Fowlston</v>
      </c>
      <c r="D9776" t="s">
        <v>3924</v>
      </c>
      <c r="E9776" t="str">
        <f>VLOOKUP(D9776,campaign!A:B,2,FALSE)</f>
        <v>RVOwner</v>
      </c>
      <c r="F9776" s="9">
        <v>44858</v>
      </c>
      <c r="G9776">
        <f>VLOOKUP(D9776,campaign!A:D,4,FALSE)</f>
        <v>22</v>
      </c>
    </row>
    <row r="9777" spans="2:7" x14ac:dyDescent="0.2">
      <c r="B9777" t="s">
        <v>3559</v>
      </c>
      <c r="C9777" t="str">
        <f>VLOOKUP(B9777,customer!A:B,2,FALSE)</f>
        <v>Brittan Fowlston</v>
      </c>
      <c r="D9777" t="s">
        <v>3924</v>
      </c>
      <c r="E9777" t="str">
        <f>VLOOKUP(D9777,campaign!A:B,2,FALSE)</f>
        <v>RVOwner</v>
      </c>
      <c r="F9777" s="9">
        <v>44881</v>
      </c>
      <c r="G9777">
        <f>VLOOKUP(D9777,campaign!A:D,4,FALSE)</f>
        <v>22</v>
      </c>
    </row>
    <row r="9778" spans="2:7" x14ac:dyDescent="0.2">
      <c r="B9778" t="s">
        <v>3559</v>
      </c>
      <c r="C9778" t="str">
        <f>VLOOKUP(B9778,customer!A:B,2,FALSE)</f>
        <v>Brittan Fowlston</v>
      </c>
      <c r="D9778" t="s">
        <v>3924</v>
      </c>
      <c r="E9778" t="str">
        <f>VLOOKUP(D9778,campaign!A:B,2,FALSE)</f>
        <v>RVOwner</v>
      </c>
      <c r="F9778" s="9">
        <v>44913</v>
      </c>
      <c r="G9778">
        <f>VLOOKUP(D9778,campaign!A:D,4,FALSE)</f>
        <v>22</v>
      </c>
    </row>
    <row r="9779" spans="2:7" x14ac:dyDescent="0.2">
      <c r="B9779" t="s">
        <v>3559</v>
      </c>
      <c r="C9779" t="str">
        <f>VLOOKUP(B9779,customer!A:B,2,FALSE)</f>
        <v>Brittan Fowlston</v>
      </c>
      <c r="D9779" t="s">
        <v>3924</v>
      </c>
      <c r="E9779" t="str">
        <f>VLOOKUP(D9779,campaign!A:B,2,FALSE)</f>
        <v>RVOwner</v>
      </c>
      <c r="F9779" s="9">
        <v>44942</v>
      </c>
      <c r="G9779">
        <f>VLOOKUP(D9779,campaign!A:D,4,FALSE)</f>
        <v>22</v>
      </c>
    </row>
    <row r="9780" spans="2:7" x14ac:dyDescent="0.2">
      <c r="B9780" t="s">
        <v>3559</v>
      </c>
      <c r="C9780" t="str">
        <f>VLOOKUP(B9780,customer!A:B,2,FALSE)</f>
        <v>Brittan Fowlston</v>
      </c>
      <c r="D9780" t="s">
        <v>3924</v>
      </c>
      <c r="E9780" t="str">
        <f>VLOOKUP(D9780,campaign!A:B,2,FALSE)</f>
        <v>RVOwner</v>
      </c>
      <c r="F9780" s="9">
        <v>44971</v>
      </c>
      <c r="G9780">
        <f>VLOOKUP(D9780,campaign!A:D,4,FALSE)</f>
        <v>22</v>
      </c>
    </row>
    <row r="9781" spans="2:7" x14ac:dyDescent="0.2">
      <c r="B9781" t="s">
        <v>3559</v>
      </c>
      <c r="C9781" t="str">
        <f>VLOOKUP(B9781,customer!A:B,2,FALSE)</f>
        <v>Brittan Fowlston</v>
      </c>
      <c r="D9781" t="s">
        <v>3924</v>
      </c>
      <c r="E9781" t="str">
        <f>VLOOKUP(D9781,campaign!A:B,2,FALSE)</f>
        <v>RVOwner</v>
      </c>
      <c r="F9781" s="9">
        <v>44995</v>
      </c>
      <c r="G9781">
        <f>VLOOKUP(D9781,campaign!A:D,4,FALSE)</f>
        <v>22</v>
      </c>
    </row>
    <row r="9782" spans="2:7" x14ac:dyDescent="0.2">
      <c r="B9782" t="s">
        <v>3559</v>
      </c>
      <c r="C9782" t="str">
        <f>VLOOKUP(B9782,customer!A:B,2,FALSE)</f>
        <v>Brittan Fowlston</v>
      </c>
      <c r="D9782" t="s">
        <v>3924</v>
      </c>
      <c r="E9782" t="str">
        <f>VLOOKUP(D9782,campaign!A:B,2,FALSE)</f>
        <v>RVOwner</v>
      </c>
      <c r="F9782" s="9">
        <v>45039</v>
      </c>
      <c r="G9782">
        <f>VLOOKUP(D9782,campaign!A:D,4,FALSE)</f>
        <v>22</v>
      </c>
    </row>
    <row r="9783" spans="2:7" x14ac:dyDescent="0.2">
      <c r="B9783" t="s">
        <v>3559</v>
      </c>
      <c r="C9783" t="str">
        <f>VLOOKUP(B9783,customer!A:B,2,FALSE)</f>
        <v>Brittan Fowlston</v>
      </c>
      <c r="D9783" t="s">
        <v>3924</v>
      </c>
      <c r="E9783" t="str">
        <f>VLOOKUP(D9783,campaign!A:B,2,FALSE)</f>
        <v>RVOwner</v>
      </c>
      <c r="F9783" s="9">
        <v>45060</v>
      </c>
      <c r="G9783">
        <f>VLOOKUP(D9783,campaign!A:D,4,FALSE)</f>
        <v>22</v>
      </c>
    </row>
    <row r="9784" spans="2:7" x14ac:dyDescent="0.2">
      <c r="B9784" t="s">
        <v>3560</v>
      </c>
      <c r="C9784" t="str">
        <f>VLOOKUP(B9784,customer!A:B,2,FALSE)</f>
        <v>Caprice Pyecroft</v>
      </c>
      <c r="D9784" t="s">
        <v>3923</v>
      </c>
      <c r="E9784" t="str">
        <f>VLOOKUP(D9784,campaign!A:B,2,FALSE)</f>
        <v>TruckOwner</v>
      </c>
      <c r="F9784" s="9">
        <v>44608</v>
      </c>
      <c r="G9784">
        <f>VLOOKUP(D9784,campaign!A:D,4,FALSE)</f>
        <v>26</v>
      </c>
    </row>
    <row r="9785" spans="2:7" x14ac:dyDescent="0.2">
      <c r="B9785" t="s">
        <v>3560</v>
      </c>
      <c r="C9785" t="str">
        <f>VLOOKUP(B9785,customer!A:B,2,FALSE)</f>
        <v>Caprice Pyecroft</v>
      </c>
      <c r="D9785" t="s">
        <v>3923</v>
      </c>
      <c r="E9785" t="str">
        <f>VLOOKUP(D9785,campaign!A:B,2,FALSE)</f>
        <v>TruckOwner</v>
      </c>
      <c r="F9785" s="9">
        <v>44645</v>
      </c>
      <c r="G9785">
        <f>VLOOKUP(D9785,campaign!A:D,4,FALSE)</f>
        <v>26</v>
      </c>
    </row>
    <row r="9786" spans="2:7" x14ac:dyDescent="0.2">
      <c r="B9786" t="s">
        <v>3560</v>
      </c>
      <c r="C9786" t="str">
        <f>VLOOKUP(B9786,customer!A:B,2,FALSE)</f>
        <v>Caprice Pyecroft</v>
      </c>
      <c r="D9786" t="s">
        <v>3923</v>
      </c>
      <c r="E9786" t="str">
        <f>VLOOKUP(D9786,campaign!A:B,2,FALSE)</f>
        <v>TruckOwner</v>
      </c>
      <c r="F9786" s="9">
        <v>44682</v>
      </c>
      <c r="G9786">
        <f>VLOOKUP(D9786,campaign!A:D,4,FALSE)</f>
        <v>26</v>
      </c>
    </row>
    <row r="9787" spans="2:7" x14ac:dyDescent="0.2">
      <c r="B9787" t="s">
        <v>3560</v>
      </c>
      <c r="C9787" t="str">
        <f>VLOOKUP(B9787,customer!A:B,2,FALSE)</f>
        <v>Caprice Pyecroft</v>
      </c>
      <c r="D9787" t="s">
        <v>3923</v>
      </c>
      <c r="E9787" t="str">
        <f>VLOOKUP(D9787,campaign!A:B,2,FALSE)</f>
        <v>TruckOwner</v>
      </c>
      <c r="F9787" s="9">
        <v>44739</v>
      </c>
      <c r="G9787">
        <f>VLOOKUP(D9787,campaign!A:D,4,FALSE)</f>
        <v>26</v>
      </c>
    </row>
    <row r="9788" spans="2:7" x14ac:dyDescent="0.2">
      <c r="B9788" t="s">
        <v>3560</v>
      </c>
      <c r="C9788" t="str">
        <f>VLOOKUP(B9788,customer!A:B,2,FALSE)</f>
        <v>Caprice Pyecroft</v>
      </c>
      <c r="D9788" t="s">
        <v>3923</v>
      </c>
      <c r="E9788" t="str">
        <f>VLOOKUP(D9788,campaign!A:B,2,FALSE)</f>
        <v>TruckOwner</v>
      </c>
      <c r="F9788" s="9">
        <v>44762</v>
      </c>
      <c r="G9788">
        <f>VLOOKUP(D9788,campaign!A:D,4,FALSE)</f>
        <v>26</v>
      </c>
    </row>
    <row r="9789" spans="2:7" x14ac:dyDescent="0.2">
      <c r="B9789" t="s">
        <v>3560</v>
      </c>
      <c r="C9789" t="str">
        <f>VLOOKUP(B9789,customer!A:B,2,FALSE)</f>
        <v>Caprice Pyecroft</v>
      </c>
      <c r="D9789" t="s">
        <v>3923</v>
      </c>
      <c r="E9789" t="str">
        <f>VLOOKUP(D9789,campaign!A:B,2,FALSE)</f>
        <v>TruckOwner</v>
      </c>
      <c r="F9789" s="9">
        <v>44798</v>
      </c>
      <c r="G9789">
        <f>VLOOKUP(D9789,campaign!A:D,4,FALSE)</f>
        <v>26</v>
      </c>
    </row>
    <row r="9790" spans="2:7" x14ac:dyDescent="0.2">
      <c r="B9790" t="s">
        <v>3560</v>
      </c>
      <c r="C9790" t="str">
        <f>VLOOKUP(B9790,customer!A:B,2,FALSE)</f>
        <v>Caprice Pyecroft</v>
      </c>
      <c r="D9790" t="s">
        <v>3923</v>
      </c>
      <c r="E9790" t="str">
        <f>VLOOKUP(D9790,campaign!A:B,2,FALSE)</f>
        <v>TruckOwner</v>
      </c>
      <c r="F9790" s="9">
        <v>44857</v>
      </c>
      <c r="G9790">
        <f>VLOOKUP(D9790,campaign!A:D,4,FALSE)</f>
        <v>26</v>
      </c>
    </row>
    <row r="9791" spans="2:7" x14ac:dyDescent="0.2">
      <c r="B9791" t="s">
        <v>3560</v>
      </c>
      <c r="C9791" t="str">
        <f>VLOOKUP(B9791,customer!A:B,2,FALSE)</f>
        <v>Caprice Pyecroft</v>
      </c>
      <c r="D9791" t="s">
        <v>3923</v>
      </c>
      <c r="E9791" t="str">
        <f>VLOOKUP(D9791,campaign!A:B,2,FALSE)</f>
        <v>TruckOwner</v>
      </c>
      <c r="F9791" s="9">
        <v>44895</v>
      </c>
      <c r="G9791">
        <f>VLOOKUP(D9791,campaign!A:D,4,FALSE)</f>
        <v>26</v>
      </c>
    </row>
    <row r="9792" spans="2:7" x14ac:dyDescent="0.2">
      <c r="B9792" t="s">
        <v>3560</v>
      </c>
      <c r="C9792" t="str">
        <f>VLOOKUP(B9792,customer!A:B,2,FALSE)</f>
        <v>Caprice Pyecroft</v>
      </c>
      <c r="D9792" t="s">
        <v>3923</v>
      </c>
      <c r="E9792" t="str">
        <f>VLOOKUP(D9792,campaign!A:B,2,FALSE)</f>
        <v>TruckOwner</v>
      </c>
      <c r="F9792" s="9">
        <v>44916</v>
      </c>
      <c r="G9792">
        <f>VLOOKUP(D9792,campaign!A:D,4,FALSE)</f>
        <v>26</v>
      </c>
    </row>
    <row r="9793" spans="2:7" x14ac:dyDescent="0.2">
      <c r="B9793" t="s">
        <v>3560</v>
      </c>
      <c r="C9793" t="str">
        <f>VLOOKUP(B9793,customer!A:B,2,FALSE)</f>
        <v>Caprice Pyecroft</v>
      </c>
      <c r="D9793" t="s">
        <v>3923</v>
      </c>
      <c r="E9793" t="str">
        <f>VLOOKUP(D9793,campaign!A:B,2,FALSE)</f>
        <v>TruckOwner</v>
      </c>
      <c r="F9793" s="9">
        <v>45014</v>
      </c>
      <c r="G9793">
        <f>VLOOKUP(D9793,campaign!A:D,4,FALSE)</f>
        <v>26</v>
      </c>
    </row>
    <row r="9794" spans="2:7" x14ac:dyDescent="0.2">
      <c r="B9794" t="s">
        <v>3560</v>
      </c>
      <c r="C9794" t="str">
        <f>VLOOKUP(B9794,customer!A:B,2,FALSE)</f>
        <v>Caprice Pyecroft</v>
      </c>
      <c r="D9794" t="s">
        <v>3923</v>
      </c>
      <c r="E9794" t="str">
        <f>VLOOKUP(D9794,campaign!A:B,2,FALSE)</f>
        <v>TruckOwner</v>
      </c>
      <c r="F9794" s="9">
        <v>45077</v>
      </c>
      <c r="G9794">
        <f>VLOOKUP(D9794,campaign!A:D,4,FALSE)</f>
        <v>26</v>
      </c>
    </row>
    <row r="9795" spans="2:7" x14ac:dyDescent="0.2">
      <c r="B9795" t="s">
        <v>3560</v>
      </c>
      <c r="C9795" t="str">
        <f>VLOOKUP(B9795,customer!A:B,2,FALSE)</f>
        <v>Caprice Pyecroft</v>
      </c>
      <c r="D9795" t="s">
        <v>3950</v>
      </c>
      <c r="E9795" t="str">
        <f>VLOOKUP(D9795,campaign!A:B,2,FALSE)</f>
        <v>NotNewCellphoneUser</v>
      </c>
      <c r="F9795" s="9">
        <v>44942</v>
      </c>
      <c r="G9795">
        <f>VLOOKUP(D9795,campaign!A:D,4,FALSE)</f>
        <v>28</v>
      </c>
    </row>
    <row r="9796" spans="2:7" x14ac:dyDescent="0.2">
      <c r="B9796" t="s">
        <v>3560</v>
      </c>
      <c r="C9796" t="str">
        <f>VLOOKUP(B9796,customer!A:B,2,FALSE)</f>
        <v>Caprice Pyecroft</v>
      </c>
      <c r="D9796" t="s">
        <v>3950</v>
      </c>
      <c r="E9796" t="str">
        <f>VLOOKUP(D9796,campaign!A:B,2,FALSE)</f>
        <v>NotNewCellphoneUser</v>
      </c>
      <c r="F9796" s="9">
        <v>44975</v>
      </c>
      <c r="G9796">
        <f>VLOOKUP(D9796,campaign!A:D,4,FALSE)</f>
        <v>28</v>
      </c>
    </row>
    <row r="9797" spans="2:7" x14ac:dyDescent="0.2">
      <c r="B9797" t="s">
        <v>3560</v>
      </c>
      <c r="C9797" t="str">
        <f>VLOOKUP(B9797,customer!A:B,2,FALSE)</f>
        <v>Caprice Pyecroft</v>
      </c>
      <c r="D9797" t="s">
        <v>3950</v>
      </c>
      <c r="E9797" t="str">
        <f>VLOOKUP(D9797,campaign!A:B,2,FALSE)</f>
        <v>NotNewCellphoneUser</v>
      </c>
      <c r="F9797" s="9">
        <v>45004</v>
      </c>
      <c r="G9797">
        <f>VLOOKUP(D9797,campaign!A:D,4,FALSE)</f>
        <v>28</v>
      </c>
    </row>
    <row r="9798" spans="2:7" x14ac:dyDescent="0.2">
      <c r="B9798" t="s">
        <v>3560</v>
      </c>
      <c r="C9798" t="str">
        <f>VLOOKUP(B9798,customer!A:B,2,FALSE)</f>
        <v>Caprice Pyecroft</v>
      </c>
      <c r="D9798" t="s">
        <v>3950</v>
      </c>
      <c r="E9798" t="str">
        <f>VLOOKUP(D9798,campaign!A:B,2,FALSE)</f>
        <v>NotNewCellphoneUser</v>
      </c>
      <c r="F9798" s="9">
        <v>45041</v>
      </c>
      <c r="G9798">
        <f>VLOOKUP(D9798,campaign!A:D,4,FALSE)</f>
        <v>28</v>
      </c>
    </row>
    <row r="9799" spans="2:7" x14ac:dyDescent="0.2">
      <c r="B9799" t="s">
        <v>3560</v>
      </c>
      <c r="C9799" t="str">
        <f>VLOOKUP(B9799,customer!A:B,2,FALSE)</f>
        <v>Caprice Pyecroft</v>
      </c>
      <c r="D9799" t="s">
        <v>3950</v>
      </c>
      <c r="E9799" t="str">
        <f>VLOOKUP(D9799,campaign!A:B,2,FALSE)</f>
        <v>NotNewCellphoneUser</v>
      </c>
      <c r="F9799" s="9">
        <v>45047</v>
      </c>
      <c r="G9799">
        <f>VLOOKUP(D9799,campaign!A:D,4,FALSE)</f>
        <v>28</v>
      </c>
    </row>
    <row r="9800" spans="2:7" x14ac:dyDescent="0.2">
      <c r="B9800" t="s">
        <v>3561</v>
      </c>
      <c r="C9800" t="str">
        <f>VLOOKUP(B9800,customer!A:B,2,FALSE)</f>
        <v>Casey Dorrian</v>
      </c>
      <c r="D9800" t="s">
        <v>3920</v>
      </c>
      <c r="E9800" t="str">
        <f>VLOOKUP(D9800,campaign!A:B,2,FALSE)</f>
        <v>ChildrenInHH</v>
      </c>
      <c r="F9800" s="9">
        <v>44833</v>
      </c>
      <c r="G9800">
        <f>VLOOKUP(D9800,campaign!A:D,4,FALSE)</f>
        <v>10</v>
      </c>
    </row>
    <row r="9801" spans="2:7" x14ac:dyDescent="0.2">
      <c r="B9801" t="s">
        <v>3561</v>
      </c>
      <c r="C9801" t="str">
        <f>VLOOKUP(B9801,customer!A:B,2,FALSE)</f>
        <v>Casey Dorrian</v>
      </c>
      <c r="D9801" t="s">
        <v>3920</v>
      </c>
      <c r="E9801" t="str">
        <f>VLOOKUP(D9801,campaign!A:B,2,FALSE)</f>
        <v>ChildrenInHH</v>
      </c>
      <c r="F9801" s="9">
        <v>44895</v>
      </c>
      <c r="G9801">
        <f>VLOOKUP(D9801,campaign!A:D,4,FALSE)</f>
        <v>10</v>
      </c>
    </row>
    <row r="9802" spans="2:7" x14ac:dyDescent="0.2">
      <c r="B9802" t="s">
        <v>3561</v>
      </c>
      <c r="C9802" t="str">
        <f>VLOOKUP(B9802,customer!A:B,2,FALSE)</f>
        <v>Casey Dorrian</v>
      </c>
      <c r="D9802" t="s">
        <v>3920</v>
      </c>
      <c r="E9802" t="str">
        <f>VLOOKUP(D9802,campaign!A:B,2,FALSE)</f>
        <v>ChildrenInHH</v>
      </c>
      <c r="F9802" s="9">
        <v>44901</v>
      </c>
      <c r="G9802">
        <f>VLOOKUP(D9802,campaign!A:D,4,FALSE)</f>
        <v>10</v>
      </c>
    </row>
    <row r="9803" spans="2:7" x14ac:dyDescent="0.2">
      <c r="B9803" t="s">
        <v>3561</v>
      </c>
      <c r="C9803" t="str">
        <f>VLOOKUP(B9803,customer!A:B,2,FALSE)</f>
        <v>Casey Dorrian</v>
      </c>
      <c r="D9803" t="s">
        <v>3920</v>
      </c>
      <c r="E9803" t="str">
        <f>VLOOKUP(D9803,campaign!A:B,2,FALSE)</f>
        <v>ChildrenInHH</v>
      </c>
      <c r="F9803" s="9">
        <v>44932</v>
      </c>
      <c r="G9803">
        <f>VLOOKUP(D9803,campaign!A:D,4,FALSE)</f>
        <v>10</v>
      </c>
    </row>
    <row r="9804" spans="2:7" x14ac:dyDescent="0.2">
      <c r="B9804" t="s">
        <v>3561</v>
      </c>
      <c r="C9804" t="str">
        <f>VLOOKUP(B9804,customer!A:B,2,FALSE)</f>
        <v>Casey Dorrian</v>
      </c>
      <c r="D9804" t="s">
        <v>3920</v>
      </c>
      <c r="E9804" t="str">
        <f>VLOOKUP(D9804,campaign!A:B,2,FALSE)</f>
        <v>ChildrenInHH</v>
      </c>
      <c r="F9804" s="9">
        <v>44964</v>
      </c>
      <c r="G9804">
        <f>VLOOKUP(D9804,campaign!A:D,4,FALSE)</f>
        <v>10</v>
      </c>
    </row>
    <row r="9805" spans="2:7" x14ac:dyDescent="0.2">
      <c r="B9805" t="s">
        <v>3561</v>
      </c>
      <c r="C9805" t="str">
        <f>VLOOKUP(B9805,customer!A:B,2,FALSE)</f>
        <v>Casey Dorrian</v>
      </c>
      <c r="D9805" t="s">
        <v>3920</v>
      </c>
      <c r="E9805" t="str">
        <f>VLOOKUP(D9805,campaign!A:B,2,FALSE)</f>
        <v>ChildrenInHH</v>
      </c>
      <c r="F9805" s="9">
        <v>44989</v>
      </c>
      <c r="G9805">
        <f>VLOOKUP(D9805,campaign!A:D,4,FALSE)</f>
        <v>10</v>
      </c>
    </row>
    <row r="9806" spans="2:7" x14ac:dyDescent="0.2">
      <c r="B9806" t="s">
        <v>3561</v>
      </c>
      <c r="C9806" t="str">
        <f>VLOOKUP(B9806,customer!A:B,2,FALSE)</f>
        <v>Casey Dorrian</v>
      </c>
      <c r="D9806" t="s">
        <v>3920</v>
      </c>
      <c r="E9806" t="str">
        <f>VLOOKUP(D9806,campaign!A:B,2,FALSE)</f>
        <v>ChildrenInHH</v>
      </c>
      <c r="F9806" s="9">
        <v>45024</v>
      </c>
      <c r="G9806">
        <f>VLOOKUP(D9806,campaign!A:D,4,FALSE)</f>
        <v>10</v>
      </c>
    </row>
    <row r="9807" spans="2:7" x14ac:dyDescent="0.2">
      <c r="B9807" t="s">
        <v>3561</v>
      </c>
      <c r="C9807" t="str">
        <f>VLOOKUP(B9807,customer!A:B,2,FALSE)</f>
        <v>Casey Dorrian</v>
      </c>
      <c r="D9807" t="s">
        <v>3920</v>
      </c>
      <c r="E9807" t="str">
        <f>VLOOKUP(D9807,campaign!A:B,2,FALSE)</f>
        <v>ChildrenInHH</v>
      </c>
      <c r="F9807" s="9">
        <v>45057</v>
      </c>
      <c r="G9807">
        <f>VLOOKUP(D9807,campaign!A:D,4,FALSE)</f>
        <v>10</v>
      </c>
    </row>
    <row r="9808" spans="2:7" x14ac:dyDescent="0.2">
      <c r="B9808" t="s">
        <v>3561</v>
      </c>
      <c r="C9808" t="str">
        <f>VLOOKUP(B9808,customer!A:B,2,FALSE)</f>
        <v>Casey Dorrian</v>
      </c>
      <c r="D9808" t="s">
        <v>3920</v>
      </c>
      <c r="E9808" t="str">
        <f>VLOOKUP(D9808,campaign!A:B,2,FALSE)</f>
        <v>ChildrenInHH</v>
      </c>
      <c r="F9808" s="9">
        <v>45080</v>
      </c>
      <c r="G9808">
        <f>VLOOKUP(D9808,campaign!A:D,4,FALSE)</f>
        <v>10</v>
      </c>
    </row>
    <row r="9809" spans="2:7" x14ac:dyDescent="0.2">
      <c r="B9809" t="s">
        <v>3562</v>
      </c>
      <c r="C9809" t="str">
        <f>VLOOKUP(B9809,customer!A:B,2,FALSE)</f>
        <v>Hyman Gawke</v>
      </c>
      <c r="D9809" t="s">
        <v>3950</v>
      </c>
      <c r="E9809" t="str">
        <f>VLOOKUP(D9809,campaign!A:B,2,FALSE)</f>
        <v>NotNewCellphoneUser</v>
      </c>
      <c r="F9809" s="9">
        <v>44918</v>
      </c>
      <c r="G9809">
        <f>VLOOKUP(D9809,campaign!A:D,4,FALSE)</f>
        <v>28</v>
      </c>
    </row>
    <row r="9810" spans="2:7" x14ac:dyDescent="0.2">
      <c r="B9810" t="s">
        <v>3562</v>
      </c>
      <c r="C9810" t="str">
        <f>VLOOKUP(B9810,customer!A:B,2,FALSE)</f>
        <v>Hyman Gawke</v>
      </c>
      <c r="D9810" t="s">
        <v>3950</v>
      </c>
      <c r="E9810" t="str">
        <f>VLOOKUP(D9810,campaign!A:B,2,FALSE)</f>
        <v>NotNewCellphoneUser</v>
      </c>
      <c r="F9810" s="9">
        <v>44952</v>
      </c>
      <c r="G9810">
        <f>VLOOKUP(D9810,campaign!A:D,4,FALSE)</f>
        <v>28</v>
      </c>
    </row>
    <row r="9811" spans="2:7" x14ac:dyDescent="0.2">
      <c r="B9811" t="s">
        <v>3562</v>
      </c>
      <c r="C9811" t="str">
        <f>VLOOKUP(B9811,customer!A:B,2,FALSE)</f>
        <v>Hyman Gawke</v>
      </c>
      <c r="D9811" t="s">
        <v>3950</v>
      </c>
      <c r="E9811" t="str">
        <f>VLOOKUP(D9811,campaign!A:B,2,FALSE)</f>
        <v>NotNewCellphoneUser</v>
      </c>
      <c r="F9811" s="9">
        <v>44959</v>
      </c>
      <c r="G9811">
        <f>VLOOKUP(D9811,campaign!A:D,4,FALSE)</f>
        <v>28</v>
      </c>
    </row>
    <row r="9812" spans="2:7" x14ac:dyDescent="0.2">
      <c r="B9812" t="s">
        <v>3562</v>
      </c>
      <c r="C9812" t="str">
        <f>VLOOKUP(B9812,customer!A:B,2,FALSE)</f>
        <v>Hyman Gawke</v>
      </c>
      <c r="D9812" t="s">
        <v>3950</v>
      </c>
      <c r="E9812" t="str">
        <f>VLOOKUP(D9812,campaign!A:B,2,FALSE)</f>
        <v>NotNewCellphoneUser</v>
      </c>
      <c r="F9812" s="9">
        <v>45009</v>
      </c>
      <c r="G9812">
        <f>VLOOKUP(D9812,campaign!A:D,4,FALSE)</f>
        <v>28</v>
      </c>
    </row>
    <row r="9813" spans="2:7" x14ac:dyDescent="0.2">
      <c r="B9813" t="s">
        <v>3562</v>
      </c>
      <c r="C9813" t="str">
        <f>VLOOKUP(B9813,customer!A:B,2,FALSE)</f>
        <v>Hyman Gawke</v>
      </c>
      <c r="D9813" t="s">
        <v>3950</v>
      </c>
      <c r="E9813" t="str">
        <f>VLOOKUP(D9813,campaign!A:B,2,FALSE)</f>
        <v>NotNewCellphoneUser</v>
      </c>
      <c r="F9813" s="9">
        <v>45045</v>
      </c>
      <c r="G9813">
        <f>VLOOKUP(D9813,campaign!A:D,4,FALSE)</f>
        <v>28</v>
      </c>
    </row>
    <row r="9814" spans="2:7" x14ac:dyDescent="0.2">
      <c r="B9814" t="s">
        <v>3562</v>
      </c>
      <c r="C9814" t="str">
        <f>VLOOKUP(B9814,customer!A:B,2,FALSE)</f>
        <v>Hyman Gawke</v>
      </c>
      <c r="D9814" t="s">
        <v>3950</v>
      </c>
      <c r="E9814" t="str">
        <f>VLOOKUP(D9814,campaign!A:B,2,FALSE)</f>
        <v>NotNewCellphoneUser</v>
      </c>
      <c r="F9814" s="9">
        <v>45071</v>
      </c>
      <c r="G9814">
        <f>VLOOKUP(D9814,campaign!A:D,4,FALSE)</f>
        <v>28</v>
      </c>
    </row>
    <row r="9815" spans="2:7" x14ac:dyDescent="0.2">
      <c r="B9815" t="s">
        <v>3562</v>
      </c>
      <c r="C9815" t="str">
        <f>VLOOKUP(B9815,customer!A:B,2,FALSE)</f>
        <v>Hyman Gawke</v>
      </c>
      <c r="D9815" t="s">
        <v>3950</v>
      </c>
      <c r="E9815" t="str">
        <f>VLOOKUP(D9815,campaign!A:B,2,FALSE)</f>
        <v>NotNewCellphoneUser</v>
      </c>
      <c r="F9815" s="9">
        <v>45084</v>
      </c>
      <c r="G9815">
        <f>VLOOKUP(D9815,campaign!A:D,4,FALSE)</f>
        <v>28</v>
      </c>
    </row>
    <row r="9816" spans="2:7" x14ac:dyDescent="0.2">
      <c r="B9816" t="s">
        <v>3562</v>
      </c>
      <c r="C9816" t="str">
        <f>VLOOKUP(B9816,customer!A:B,2,FALSE)</f>
        <v>Hyman Gawke</v>
      </c>
      <c r="D9816" t="s">
        <v>3951</v>
      </c>
      <c r="E9816" t="str">
        <f>VLOOKUP(D9816,campaign!A:B,2,FALSE)</f>
        <v>OwnsMotorcycle</v>
      </c>
      <c r="F9816" s="9">
        <v>44961</v>
      </c>
      <c r="G9816">
        <f>VLOOKUP(D9816,campaign!A:D,4,FALSE)</f>
        <v>14</v>
      </c>
    </row>
    <row r="9817" spans="2:7" x14ac:dyDescent="0.2">
      <c r="B9817" t="s">
        <v>3562</v>
      </c>
      <c r="C9817" t="str">
        <f>VLOOKUP(B9817,customer!A:B,2,FALSE)</f>
        <v>Hyman Gawke</v>
      </c>
      <c r="D9817" t="s">
        <v>3951</v>
      </c>
      <c r="E9817" t="str">
        <f>VLOOKUP(D9817,campaign!A:B,2,FALSE)</f>
        <v>OwnsMotorcycle</v>
      </c>
      <c r="F9817" s="9">
        <v>45001</v>
      </c>
      <c r="G9817">
        <f>VLOOKUP(D9817,campaign!A:D,4,FALSE)</f>
        <v>14</v>
      </c>
    </row>
    <row r="9818" spans="2:7" x14ac:dyDescent="0.2">
      <c r="B9818" t="s">
        <v>3562</v>
      </c>
      <c r="C9818" t="str">
        <f>VLOOKUP(B9818,customer!A:B,2,FALSE)</f>
        <v>Hyman Gawke</v>
      </c>
      <c r="D9818" t="s">
        <v>3951</v>
      </c>
      <c r="E9818" t="str">
        <f>VLOOKUP(D9818,campaign!A:B,2,FALSE)</f>
        <v>OwnsMotorcycle</v>
      </c>
      <c r="F9818" s="9">
        <v>45034</v>
      </c>
      <c r="G9818">
        <f>VLOOKUP(D9818,campaign!A:D,4,FALSE)</f>
        <v>14</v>
      </c>
    </row>
    <row r="9819" spans="2:7" x14ac:dyDescent="0.2">
      <c r="B9819" t="s">
        <v>3562</v>
      </c>
      <c r="C9819" t="str">
        <f>VLOOKUP(B9819,customer!A:B,2,FALSE)</f>
        <v>Hyman Gawke</v>
      </c>
      <c r="D9819" t="s">
        <v>3951</v>
      </c>
      <c r="E9819" t="str">
        <f>VLOOKUP(D9819,campaign!A:B,2,FALSE)</f>
        <v>OwnsMotorcycle</v>
      </c>
      <c r="F9819" s="9">
        <v>45053</v>
      </c>
      <c r="G9819">
        <f>VLOOKUP(D9819,campaign!A:D,4,FALSE)</f>
        <v>14</v>
      </c>
    </row>
    <row r="9820" spans="2:7" x14ac:dyDescent="0.2">
      <c r="B9820" t="s">
        <v>3563</v>
      </c>
      <c r="C9820" t="str">
        <f>VLOOKUP(B9820,customer!A:B,2,FALSE)</f>
        <v>Charita Prisk</v>
      </c>
      <c r="D9820" t="s">
        <v>3925</v>
      </c>
      <c r="E9820" t="str">
        <f>VLOOKUP(D9820,campaign!A:B,2,FALSE)</f>
        <v>Homeownership</v>
      </c>
      <c r="F9820" s="9">
        <v>44808</v>
      </c>
      <c r="G9820">
        <f>VLOOKUP(D9820,campaign!A:D,4,FALSE)</f>
        <v>13</v>
      </c>
    </row>
    <row r="9821" spans="2:7" x14ac:dyDescent="0.2">
      <c r="B9821" t="s">
        <v>3563</v>
      </c>
      <c r="C9821" t="str">
        <f>VLOOKUP(B9821,customer!A:B,2,FALSE)</f>
        <v>Charita Prisk</v>
      </c>
      <c r="D9821" t="s">
        <v>3925</v>
      </c>
      <c r="E9821" t="str">
        <f>VLOOKUP(D9821,campaign!A:B,2,FALSE)</f>
        <v>Homeownership</v>
      </c>
      <c r="F9821" s="9">
        <v>44841</v>
      </c>
      <c r="G9821">
        <f>VLOOKUP(D9821,campaign!A:D,4,FALSE)</f>
        <v>13</v>
      </c>
    </row>
    <row r="9822" spans="2:7" x14ac:dyDescent="0.2">
      <c r="B9822" t="s">
        <v>3563</v>
      </c>
      <c r="C9822" t="str">
        <f>VLOOKUP(B9822,customer!A:B,2,FALSE)</f>
        <v>Charita Prisk</v>
      </c>
      <c r="D9822" t="s">
        <v>3925</v>
      </c>
      <c r="E9822" t="str">
        <f>VLOOKUP(D9822,campaign!A:B,2,FALSE)</f>
        <v>Homeownership</v>
      </c>
      <c r="F9822" s="9">
        <v>44870</v>
      </c>
      <c r="G9822">
        <f>VLOOKUP(D9822,campaign!A:D,4,FALSE)</f>
        <v>13</v>
      </c>
    </row>
    <row r="9823" spans="2:7" x14ac:dyDescent="0.2">
      <c r="B9823" t="s">
        <v>3563</v>
      </c>
      <c r="C9823" t="str">
        <f>VLOOKUP(B9823,customer!A:B,2,FALSE)</f>
        <v>Charita Prisk</v>
      </c>
      <c r="D9823" t="s">
        <v>3925</v>
      </c>
      <c r="E9823" t="str">
        <f>VLOOKUP(D9823,campaign!A:B,2,FALSE)</f>
        <v>Homeownership</v>
      </c>
      <c r="F9823" s="9">
        <v>44906</v>
      </c>
      <c r="G9823">
        <f>VLOOKUP(D9823,campaign!A:D,4,FALSE)</f>
        <v>13</v>
      </c>
    </row>
    <row r="9824" spans="2:7" x14ac:dyDescent="0.2">
      <c r="B9824" t="s">
        <v>3563</v>
      </c>
      <c r="C9824" t="str">
        <f>VLOOKUP(B9824,customer!A:B,2,FALSE)</f>
        <v>Charita Prisk</v>
      </c>
      <c r="D9824" t="s">
        <v>3925</v>
      </c>
      <c r="E9824" t="str">
        <f>VLOOKUP(D9824,campaign!A:B,2,FALSE)</f>
        <v>Homeownership</v>
      </c>
      <c r="F9824" s="9">
        <v>44938</v>
      </c>
      <c r="G9824">
        <f>VLOOKUP(D9824,campaign!A:D,4,FALSE)</f>
        <v>13</v>
      </c>
    </row>
    <row r="9825" spans="2:7" x14ac:dyDescent="0.2">
      <c r="B9825" t="s">
        <v>3563</v>
      </c>
      <c r="C9825" t="str">
        <f>VLOOKUP(B9825,customer!A:B,2,FALSE)</f>
        <v>Charita Prisk</v>
      </c>
      <c r="D9825" t="s">
        <v>3925</v>
      </c>
      <c r="E9825" t="str">
        <f>VLOOKUP(D9825,campaign!A:B,2,FALSE)</f>
        <v>Homeownership</v>
      </c>
      <c r="F9825" s="9">
        <v>44971</v>
      </c>
      <c r="G9825">
        <f>VLOOKUP(D9825,campaign!A:D,4,FALSE)</f>
        <v>13</v>
      </c>
    </row>
    <row r="9826" spans="2:7" x14ac:dyDescent="0.2">
      <c r="B9826" t="s">
        <v>3563</v>
      </c>
      <c r="C9826" t="str">
        <f>VLOOKUP(B9826,customer!A:B,2,FALSE)</f>
        <v>Charita Prisk</v>
      </c>
      <c r="D9826" t="s">
        <v>3925</v>
      </c>
      <c r="E9826" t="str">
        <f>VLOOKUP(D9826,campaign!A:B,2,FALSE)</f>
        <v>Homeownership</v>
      </c>
      <c r="F9826" s="9">
        <v>45025</v>
      </c>
      <c r="G9826">
        <f>VLOOKUP(D9826,campaign!A:D,4,FALSE)</f>
        <v>13</v>
      </c>
    </row>
    <row r="9827" spans="2:7" x14ac:dyDescent="0.2">
      <c r="B9827" t="s">
        <v>3563</v>
      </c>
      <c r="C9827" t="str">
        <f>VLOOKUP(B9827,customer!A:B,2,FALSE)</f>
        <v>Charita Prisk</v>
      </c>
      <c r="D9827" t="s">
        <v>3925</v>
      </c>
      <c r="E9827" t="str">
        <f>VLOOKUP(D9827,campaign!A:B,2,FALSE)</f>
        <v>Homeownership</v>
      </c>
      <c r="F9827" s="9">
        <v>45064</v>
      </c>
      <c r="G9827">
        <f>VLOOKUP(D9827,campaign!A:D,4,FALSE)</f>
        <v>13</v>
      </c>
    </row>
    <row r="9828" spans="2:7" x14ac:dyDescent="0.2">
      <c r="B9828" t="s">
        <v>3563</v>
      </c>
      <c r="C9828" t="str">
        <f>VLOOKUP(B9828,customer!A:B,2,FALSE)</f>
        <v>Charita Prisk</v>
      </c>
      <c r="D9828" t="s">
        <v>3952</v>
      </c>
      <c r="E9828" t="str">
        <f>VLOOKUP(D9828,campaign!A:B,2,FALSE)</f>
        <v>MadeCallToRetentionTeam</v>
      </c>
      <c r="F9828" s="9">
        <v>45023</v>
      </c>
      <c r="G9828">
        <f>VLOOKUP(D9828,campaign!A:D,4,FALSE)</f>
        <v>16</v>
      </c>
    </row>
    <row r="9829" spans="2:7" x14ac:dyDescent="0.2">
      <c r="B9829" t="s">
        <v>3563</v>
      </c>
      <c r="C9829" t="str">
        <f>VLOOKUP(B9829,customer!A:B,2,FALSE)</f>
        <v>Charita Prisk</v>
      </c>
      <c r="D9829" t="s">
        <v>3952</v>
      </c>
      <c r="E9829" t="str">
        <f>VLOOKUP(D9829,campaign!A:B,2,FALSE)</f>
        <v>MadeCallToRetentionTeam</v>
      </c>
      <c r="F9829" s="9">
        <v>45065</v>
      </c>
      <c r="G9829">
        <f>VLOOKUP(D9829,campaign!A:D,4,FALSE)</f>
        <v>16</v>
      </c>
    </row>
    <row r="9830" spans="2:7" x14ac:dyDescent="0.2">
      <c r="B9830" t="s">
        <v>3564</v>
      </c>
      <c r="C9830" t="str">
        <f>VLOOKUP(B9830,customer!A:B,2,FALSE)</f>
        <v>Garv Fowls</v>
      </c>
      <c r="D9830" t="s">
        <v>3952</v>
      </c>
      <c r="E9830" t="str">
        <f>VLOOKUP(D9830,campaign!A:B,2,FALSE)</f>
        <v>MadeCallToRetentionTeam</v>
      </c>
      <c r="F9830" s="9">
        <v>44731</v>
      </c>
      <c r="G9830">
        <f>VLOOKUP(D9830,campaign!A:D,4,FALSE)</f>
        <v>16</v>
      </c>
    </row>
    <row r="9831" spans="2:7" x14ac:dyDescent="0.2">
      <c r="B9831" t="s">
        <v>3564</v>
      </c>
      <c r="C9831" t="str">
        <f>VLOOKUP(B9831,customer!A:B,2,FALSE)</f>
        <v>Garv Fowls</v>
      </c>
      <c r="D9831" t="s">
        <v>3952</v>
      </c>
      <c r="E9831" t="str">
        <f>VLOOKUP(D9831,campaign!A:B,2,FALSE)</f>
        <v>MadeCallToRetentionTeam</v>
      </c>
      <c r="F9831" s="9">
        <v>44802</v>
      </c>
      <c r="G9831">
        <f>VLOOKUP(D9831,campaign!A:D,4,FALSE)</f>
        <v>16</v>
      </c>
    </row>
    <row r="9832" spans="2:7" x14ac:dyDescent="0.2">
      <c r="B9832" t="s">
        <v>3564</v>
      </c>
      <c r="C9832" t="str">
        <f>VLOOKUP(B9832,customer!A:B,2,FALSE)</f>
        <v>Garv Fowls</v>
      </c>
      <c r="D9832" t="s">
        <v>3952</v>
      </c>
      <c r="E9832" t="str">
        <f>VLOOKUP(D9832,campaign!A:B,2,FALSE)</f>
        <v>MadeCallToRetentionTeam</v>
      </c>
      <c r="F9832" s="9">
        <v>44857</v>
      </c>
      <c r="G9832">
        <f>VLOOKUP(D9832,campaign!A:D,4,FALSE)</f>
        <v>16</v>
      </c>
    </row>
    <row r="9833" spans="2:7" x14ac:dyDescent="0.2">
      <c r="B9833" t="s">
        <v>3564</v>
      </c>
      <c r="C9833" t="str">
        <f>VLOOKUP(B9833,customer!A:B,2,FALSE)</f>
        <v>Garv Fowls</v>
      </c>
      <c r="D9833" t="s">
        <v>3952</v>
      </c>
      <c r="E9833" t="str">
        <f>VLOOKUP(D9833,campaign!A:B,2,FALSE)</f>
        <v>MadeCallToRetentionTeam</v>
      </c>
      <c r="F9833" s="9">
        <v>44867</v>
      </c>
      <c r="G9833">
        <f>VLOOKUP(D9833,campaign!A:D,4,FALSE)</f>
        <v>16</v>
      </c>
    </row>
    <row r="9834" spans="2:7" x14ac:dyDescent="0.2">
      <c r="B9834" t="s">
        <v>3564</v>
      </c>
      <c r="C9834" t="str">
        <f>VLOOKUP(B9834,customer!A:B,2,FALSE)</f>
        <v>Garv Fowls</v>
      </c>
      <c r="D9834" t="s">
        <v>3952</v>
      </c>
      <c r="E9834" t="str">
        <f>VLOOKUP(D9834,campaign!A:B,2,FALSE)</f>
        <v>MadeCallToRetentionTeam</v>
      </c>
      <c r="F9834" s="9">
        <v>44916</v>
      </c>
      <c r="G9834">
        <f>VLOOKUP(D9834,campaign!A:D,4,FALSE)</f>
        <v>16</v>
      </c>
    </row>
    <row r="9835" spans="2:7" x14ac:dyDescent="0.2">
      <c r="B9835" t="s">
        <v>3564</v>
      </c>
      <c r="C9835" t="str">
        <f>VLOOKUP(B9835,customer!A:B,2,FALSE)</f>
        <v>Garv Fowls</v>
      </c>
      <c r="D9835" t="s">
        <v>3952</v>
      </c>
      <c r="E9835" t="str">
        <f>VLOOKUP(D9835,campaign!A:B,2,FALSE)</f>
        <v>MadeCallToRetentionTeam</v>
      </c>
      <c r="F9835" s="9">
        <v>44928</v>
      </c>
      <c r="G9835">
        <f>VLOOKUP(D9835,campaign!A:D,4,FALSE)</f>
        <v>16</v>
      </c>
    </row>
    <row r="9836" spans="2:7" x14ac:dyDescent="0.2">
      <c r="B9836" t="s">
        <v>3564</v>
      </c>
      <c r="C9836" t="str">
        <f>VLOOKUP(B9836,customer!A:B,2,FALSE)</f>
        <v>Garv Fowls</v>
      </c>
      <c r="D9836" t="s">
        <v>3952</v>
      </c>
      <c r="E9836" t="str">
        <f>VLOOKUP(D9836,campaign!A:B,2,FALSE)</f>
        <v>MadeCallToRetentionTeam</v>
      </c>
      <c r="F9836" s="9">
        <v>44958</v>
      </c>
      <c r="G9836">
        <f>VLOOKUP(D9836,campaign!A:D,4,FALSE)</f>
        <v>16</v>
      </c>
    </row>
    <row r="9837" spans="2:7" x14ac:dyDescent="0.2">
      <c r="B9837" t="s">
        <v>3564</v>
      </c>
      <c r="C9837" t="str">
        <f>VLOOKUP(B9837,customer!A:B,2,FALSE)</f>
        <v>Garv Fowls</v>
      </c>
      <c r="D9837" t="s">
        <v>3952</v>
      </c>
      <c r="E9837" t="str">
        <f>VLOOKUP(D9837,campaign!A:B,2,FALSE)</f>
        <v>MadeCallToRetentionTeam</v>
      </c>
      <c r="F9837" s="9">
        <v>44986</v>
      </c>
      <c r="G9837">
        <f>VLOOKUP(D9837,campaign!A:D,4,FALSE)</f>
        <v>16</v>
      </c>
    </row>
    <row r="9838" spans="2:7" x14ac:dyDescent="0.2">
      <c r="B9838" t="s">
        <v>3564</v>
      </c>
      <c r="C9838" t="str">
        <f>VLOOKUP(B9838,customer!A:B,2,FALSE)</f>
        <v>Garv Fowls</v>
      </c>
      <c r="D9838" t="s">
        <v>3952</v>
      </c>
      <c r="E9838" t="str">
        <f>VLOOKUP(D9838,campaign!A:B,2,FALSE)</f>
        <v>MadeCallToRetentionTeam</v>
      </c>
      <c r="F9838" s="9">
        <v>45047</v>
      </c>
      <c r="G9838">
        <f>VLOOKUP(D9838,campaign!A:D,4,FALSE)</f>
        <v>16</v>
      </c>
    </row>
    <row r="9839" spans="2:7" x14ac:dyDescent="0.2">
      <c r="B9839" t="s">
        <v>3564</v>
      </c>
      <c r="C9839" t="str">
        <f>VLOOKUP(B9839,customer!A:B,2,FALSE)</f>
        <v>Garv Fowls</v>
      </c>
      <c r="D9839" t="s">
        <v>3948</v>
      </c>
      <c r="E9839" t="str">
        <f>VLOOKUP(D9839,campaign!A:B,2,FALSE)</f>
        <v>HasCreditCard</v>
      </c>
      <c r="F9839" s="9">
        <v>45028</v>
      </c>
      <c r="G9839">
        <f>VLOOKUP(D9839,campaign!A:D,4,FALSE)</f>
        <v>65</v>
      </c>
    </row>
    <row r="9840" spans="2:7" x14ac:dyDescent="0.2">
      <c r="B9840" t="s">
        <v>3564</v>
      </c>
      <c r="C9840" t="str">
        <f>VLOOKUP(B9840,customer!A:B,2,FALSE)</f>
        <v>Garv Fowls</v>
      </c>
      <c r="D9840" t="s">
        <v>3948</v>
      </c>
      <c r="E9840" t="str">
        <f>VLOOKUP(D9840,campaign!A:B,2,FALSE)</f>
        <v>HasCreditCard</v>
      </c>
      <c r="F9840" s="9">
        <v>45059</v>
      </c>
      <c r="G9840">
        <f>VLOOKUP(D9840,campaign!A:D,4,FALSE)</f>
        <v>65</v>
      </c>
    </row>
    <row r="9841" spans="2:7" x14ac:dyDescent="0.2">
      <c r="B9841" t="s">
        <v>3565</v>
      </c>
      <c r="C9841" t="str">
        <f>VLOOKUP(B9841,customer!A:B,2,FALSE)</f>
        <v>Henriette Olek</v>
      </c>
      <c r="D9841" t="s">
        <v>3924</v>
      </c>
      <c r="E9841" t="str">
        <f>VLOOKUP(D9841,campaign!A:B,2,FALSE)</f>
        <v>RVOwner</v>
      </c>
      <c r="F9841" s="9">
        <v>44686</v>
      </c>
      <c r="G9841">
        <f>VLOOKUP(D9841,campaign!A:D,4,FALSE)</f>
        <v>22</v>
      </c>
    </row>
    <row r="9842" spans="2:7" x14ac:dyDescent="0.2">
      <c r="B9842" t="s">
        <v>3565</v>
      </c>
      <c r="C9842" t="str">
        <f>VLOOKUP(B9842,customer!A:B,2,FALSE)</f>
        <v>Henriette Olek</v>
      </c>
      <c r="D9842" t="s">
        <v>3924</v>
      </c>
      <c r="E9842" t="str">
        <f>VLOOKUP(D9842,campaign!A:B,2,FALSE)</f>
        <v>RVOwner</v>
      </c>
      <c r="F9842" s="9">
        <v>44724</v>
      </c>
      <c r="G9842">
        <f>VLOOKUP(D9842,campaign!A:D,4,FALSE)</f>
        <v>22</v>
      </c>
    </row>
    <row r="9843" spans="2:7" x14ac:dyDescent="0.2">
      <c r="B9843" t="s">
        <v>3565</v>
      </c>
      <c r="C9843" t="str">
        <f>VLOOKUP(B9843,customer!A:B,2,FALSE)</f>
        <v>Henriette Olek</v>
      </c>
      <c r="D9843" t="s">
        <v>3924</v>
      </c>
      <c r="E9843" t="str">
        <f>VLOOKUP(D9843,campaign!A:B,2,FALSE)</f>
        <v>RVOwner</v>
      </c>
      <c r="F9843" s="9">
        <v>44759</v>
      </c>
      <c r="G9843">
        <f>VLOOKUP(D9843,campaign!A:D,4,FALSE)</f>
        <v>22</v>
      </c>
    </row>
    <row r="9844" spans="2:7" x14ac:dyDescent="0.2">
      <c r="B9844" t="s">
        <v>3565</v>
      </c>
      <c r="C9844" t="str">
        <f>VLOOKUP(B9844,customer!A:B,2,FALSE)</f>
        <v>Henriette Olek</v>
      </c>
      <c r="D9844" t="s">
        <v>3924</v>
      </c>
      <c r="E9844" t="str">
        <f>VLOOKUP(D9844,campaign!A:B,2,FALSE)</f>
        <v>RVOwner</v>
      </c>
      <c r="F9844" s="9">
        <v>44784</v>
      </c>
      <c r="G9844">
        <f>VLOOKUP(D9844,campaign!A:D,4,FALSE)</f>
        <v>22</v>
      </c>
    </row>
    <row r="9845" spans="2:7" x14ac:dyDescent="0.2">
      <c r="B9845" t="s">
        <v>3565</v>
      </c>
      <c r="C9845" t="str">
        <f>VLOOKUP(B9845,customer!A:B,2,FALSE)</f>
        <v>Henriette Olek</v>
      </c>
      <c r="D9845" t="s">
        <v>3924</v>
      </c>
      <c r="E9845" t="str">
        <f>VLOOKUP(D9845,campaign!A:B,2,FALSE)</f>
        <v>RVOwner</v>
      </c>
      <c r="F9845" s="9">
        <v>44813</v>
      </c>
      <c r="G9845">
        <f>VLOOKUP(D9845,campaign!A:D,4,FALSE)</f>
        <v>22</v>
      </c>
    </row>
    <row r="9846" spans="2:7" x14ac:dyDescent="0.2">
      <c r="B9846" t="s">
        <v>3565</v>
      </c>
      <c r="C9846" t="str">
        <f>VLOOKUP(B9846,customer!A:B,2,FALSE)</f>
        <v>Henriette Olek</v>
      </c>
      <c r="D9846" t="s">
        <v>3924</v>
      </c>
      <c r="E9846" t="str">
        <f>VLOOKUP(D9846,campaign!A:B,2,FALSE)</f>
        <v>RVOwner</v>
      </c>
      <c r="F9846" s="9">
        <v>44852</v>
      </c>
      <c r="G9846">
        <f>VLOOKUP(D9846,campaign!A:D,4,FALSE)</f>
        <v>22</v>
      </c>
    </row>
    <row r="9847" spans="2:7" x14ac:dyDescent="0.2">
      <c r="B9847" t="s">
        <v>3565</v>
      </c>
      <c r="C9847" t="str">
        <f>VLOOKUP(B9847,customer!A:B,2,FALSE)</f>
        <v>Henriette Olek</v>
      </c>
      <c r="D9847" t="s">
        <v>3924</v>
      </c>
      <c r="E9847" t="str">
        <f>VLOOKUP(D9847,campaign!A:B,2,FALSE)</f>
        <v>RVOwner</v>
      </c>
      <c r="F9847" s="9">
        <v>44875</v>
      </c>
      <c r="G9847">
        <f>VLOOKUP(D9847,campaign!A:D,4,FALSE)</f>
        <v>22</v>
      </c>
    </row>
    <row r="9848" spans="2:7" x14ac:dyDescent="0.2">
      <c r="B9848" t="s">
        <v>3565</v>
      </c>
      <c r="C9848" t="str">
        <f>VLOOKUP(B9848,customer!A:B,2,FALSE)</f>
        <v>Henriette Olek</v>
      </c>
      <c r="D9848" t="s">
        <v>3924</v>
      </c>
      <c r="E9848" t="str">
        <f>VLOOKUP(D9848,campaign!A:B,2,FALSE)</f>
        <v>RVOwner</v>
      </c>
      <c r="F9848" s="9">
        <v>44909</v>
      </c>
      <c r="G9848">
        <f>VLOOKUP(D9848,campaign!A:D,4,FALSE)</f>
        <v>22</v>
      </c>
    </row>
    <row r="9849" spans="2:7" x14ac:dyDescent="0.2">
      <c r="B9849" t="s">
        <v>3565</v>
      </c>
      <c r="C9849" t="str">
        <f>VLOOKUP(B9849,customer!A:B,2,FALSE)</f>
        <v>Henriette Olek</v>
      </c>
      <c r="D9849" t="s">
        <v>3924</v>
      </c>
      <c r="E9849" t="str">
        <f>VLOOKUP(D9849,campaign!A:B,2,FALSE)</f>
        <v>RVOwner</v>
      </c>
      <c r="F9849" s="9">
        <v>44974</v>
      </c>
      <c r="G9849">
        <f>VLOOKUP(D9849,campaign!A:D,4,FALSE)</f>
        <v>22</v>
      </c>
    </row>
    <row r="9850" spans="2:7" x14ac:dyDescent="0.2">
      <c r="B9850" t="s">
        <v>3565</v>
      </c>
      <c r="C9850" t="str">
        <f>VLOOKUP(B9850,customer!A:B,2,FALSE)</f>
        <v>Henriette Olek</v>
      </c>
      <c r="D9850" t="s">
        <v>3924</v>
      </c>
      <c r="E9850" t="str">
        <f>VLOOKUP(D9850,campaign!A:B,2,FALSE)</f>
        <v>RVOwner</v>
      </c>
      <c r="F9850" s="9">
        <v>44999</v>
      </c>
      <c r="G9850">
        <f>VLOOKUP(D9850,campaign!A:D,4,FALSE)</f>
        <v>22</v>
      </c>
    </row>
    <row r="9851" spans="2:7" x14ac:dyDescent="0.2">
      <c r="B9851" t="s">
        <v>3565</v>
      </c>
      <c r="C9851" t="str">
        <f>VLOOKUP(B9851,customer!A:B,2,FALSE)</f>
        <v>Henriette Olek</v>
      </c>
      <c r="D9851" t="s">
        <v>3924</v>
      </c>
      <c r="E9851" t="str">
        <f>VLOOKUP(D9851,campaign!A:B,2,FALSE)</f>
        <v>RVOwner</v>
      </c>
      <c r="F9851" s="9">
        <v>45029</v>
      </c>
      <c r="G9851">
        <f>VLOOKUP(D9851,campaign!A:D,4,FALSE)</f>
        <v>22</v>
      </c>
    </row>
    <row r="9852" spans="2:7" x14ac:dyDescent="0.2">
      <c r="B9852" t="s">
        <v>3565</v>
      </c>
      <c r="C9852" t="str">
        <f>VLOOKUP(B9852,customer!A:B,2,FALSE)</f>
        <v>Henriette Olek</v>
      </c>
      <c r="D9852" t="s">
        <v>3924</v>
      </c>
      <c r="E9852" t="str">
        <f>VLOOKUP(D9852,campaign!A:B,2,FALSE)</f>
        <v>RVOwner</v>
      </c>
      <c r="F9852" s="9">
        <v>45059</v>
      </c>
      <c r="G9852">
        <f>VLOOKUP(D9852,campaign!A:D,4,FALSE)</f>
        <v>22</v>
      </c>
    </row>
    <row r="9853" spans="2:7" x14ac:dyDescent="0.2">
      <c r="B9853" t="s">
        <v>3565</v>
      </c>
      <c r="C9853" t="str">
        <f>VLOOKUP(B9853,customer!A:B,2,FALSE)</f>
        <v>Henriette Olek</v>
      </c>
      <c r="D9853" t="s">
        <v>3953</v>
      </c>
      <c r="E9853" t="str">
        <f>VLOOKUP(D9853,campaign!A:B,2,FALSE)</f>
        <v>MaritalStatus</v>
      </c>
      <c r="F9853" s="9">
        <v>45039</v>
      </c>
      <c r="G9853">
        <f>VLOOKUP(D9853,campaign!A:D,4,FALSE)</f>
        <v>29</v>
      </c>
    </row>
    <row r="9854" spans="2:7" x14ac:dyDescent="0.2">
      <c r="B9854" t="s">
        <v>3565</v>
      </c>
      <c r="C9854" t="str">
        <f>VLOOKUP(B9854,customer!A:B,2,FALSE)</f>
        <v>Henriette Olek</v>
      </c>
      <c r="D9854" t="s">
        <v>3953</v>
      </c>
      <c r="E9854" t="str">
        <f>VLOOKUP(D9854,campaign!A:B,2,FALSE)</f>
        <v>MaritalStatus</v>
      </c>
      <c r="F9854" s="9">
        <v>45076</v>
      </c>
      <c r="G9854">
        <f>VLOOKUP(D9854,campaign!A:D,4,FALSE)</f>
        <v>29</v>
      </c>
    </row>
    <row r="9855" spans="2:7" x14ac:dyDescent="0.2">
      <c r="B9855" t="s">
        <v>3565</v>
      </c>
      <c r="C9855" t="str">
        <f>VLOOKUP(B9855,customer!A:B,2,FALSE)</f>
        <v>Henriette Olek</v>
      </c>
      <c r="D9855" t="s">
        <v>3953</v>
      </c>
      <c r="E9855" t="str">
        <f>VLOOKUP(D9855,campaign!A:B,2,FALSE)</f>
        <v>MaritalStatus</v>
      </c>
      <c r="F9855" s="9">
        <v>45081</v>
      </c>
      <c r="G9855">
        <f>VLOOKUP(D9855,campaign!A:D,4,FALSE)</f>
        <v>29</v>
      </c>
    </row>
    <row r="9856" spans="2:7" x14ac:dyDescent="0.2">
      <c r="B9856" t="s">
        <v>3566</v>
      </c>
      <c r="C9856" t="str">
        <f>VLOOKUP(B9856,customer!A:B,2,FALSE)</f>
        <v>Bettine Kitchener</v>
      </c>
      <c r="D9856" t="s">
        <v>3923</v>
      </c>
      <c r="E9856" t="str">
        <f>VLOOKUP(D9856,campaign!A:B,2,FALSE)</f>
        <v>TruckOwner</v>
      </c>
      <c r="F9856" s="9">
        <v>44716</v>
      </c>
      <c r="G9856">
        <f>VLOOKUP(D9856,campaign!A:D,4,FALSE)</f>
        <v>26</v>
      </c>
    </row>
    <row r="9857" spans="2:7" x14ac:dyDescent="0.2">
      <c r="B9857" t="s">
        <v>3566</v>
      </c>
      <c r="C9857" t="str">
        <f>VLOOKUP(B9857,customer!A:B,2,FALSE)</f>
        <v>Bettine Kitchener</v>
      </c>
      <c r="D9857" t="s">
        <v>3923</v>
      </c>
      <c r="E9857" t="str">
        <f>VLOOKUP(D9857,campaign!A:B,2,FALSE)</f>
        <v>TruckOwner</v>
      </c>
      <c r="F9857" s="9">
        <v>44757</v>
      </c>
      <c r="G9857">
        <f>VLOOKUP(D9857,campaign!A:D,4,FALSE)</f>
        <v>26</v>
      </c>
    </row>
    <row r="9858" spans="2:7" x14ac:dyDescent="0.2">
      <c r="B9858" t="s">
        <v>3566</v>
      </c>
      <c r="C9858" t="str">
        <f>VLOOKUP(B9858,customer!A:B,2,FALSE)</f>
        <v>Bettine Kitchener</v>
      </c>
      <c r="D9858" t="s">
        <v>3923</v>
      </c>
      <c r="E9858" t="str">
        <f>VLOOKUP(D9858,campaign!A:B,2,FALSE)</f>
        <v>TruckOwner</v>
      </c>
      <c r="F9858" s="9">
        <v>44789</v>
      </c>
      <c r="G9858">
        <f>VLOOKUP(D9858,campaign!A:D,4,FALSE)</f>
        <v>26</v>
      </c>
    </row>
    <row r="9859" spans="2:7" x14ac:dyDescent="0.2">
      <c r="B9859" t="s">
        <v>3566</v>
      </c>
      <c r="C9859" t="str">
        <f>VLOOKUP(B9859,customer!A:B,2,FALSE)</f>
        <v>Bettine Kitchener</v>
      </c>
      <c r="D9859" t="s">
        <v>3923</v>
      </c>
      <c r="E9859" t="str">
        <f>VLOOKUP(D9859,campaign!A:B,2,FALSE)</f>
        <v>TruckOwner</v>
      </c>
      <c r="F9859" s="9">
        <v>44846</v>
      </c>
      <c r="G9859">
        <f>VLOOKUP(D9859,campaign!A:D,4,FALSE)</f>
        <v>26</v>
      </c>
    </row>
    <row r="9860" spans="2:7" x14ac:dyDescent="0.2">
      <c r="B9860" t="s">
        <v>3566</v>
      </c>
      <c r="C9860" t="str">
        <f>VLOOKUP(B9860,customer!A:B,2,FALSE)</f>
        <v>Bettine Kitchener</v>
      </c>
      <c r="D9860" t="s">
        <v>3923</v>
      </c>
      <c r="E9860" t="str">
        <f>VLOOKUP(D9860,campaign!A:B,2,FALSE)</f>
        <v>TruckOwner</v>
      </c>
      <c r="F9860" s="9">
        <v>44880</v>
      </c>
      <c r="G9860">
        <f>VLOOKUP(D9860,campaign!A:D,4,FALSE)</f>
        <v>26</v>
      </c>
    </row>
    <row r="9861" spans="2:7" x14ac:dyDescent="0.2">
      <c r="B9861" t="s">
        <v>3566</v>
      </c>
      <c r="C9861" t="str">
        <f>VLOOKUP(B9861,customer!A:B,2,FALSE)</f>
        <v>Bettine Kitchener</v>
      </c>
      <c r="D9861" t="s">
        <v>3923</v>
      </c>
      <c r="E9861" t="str">
        <f>VLOOKUP(D9861,campaign!A:B,2,FALSE)</f>
        <v>TruckOwner</v>
      </c>
      <c r="F9861" s="9">
        <v>44930</v>
      </c>
      <c r="G9861">
        <f>VLOOKUP(D9861,campaign!A:D,4,FALSE)</f>
        <v>26</v>
      </c>
    </row>
    <row r="9862" spans="2:7" x14ac:dyDescent="0.2">
      <c r="B9862" t="s">
        <v>3566</v>
      </c>
      <c r="C9862" t="str">
        <f>VLOOKUP(B9862,customer!A:B,2,FALSE)</f>
        <v>Bettine Kitchener</v>
      </c>
      <c r="D9862" t="s">
        <v>3923</v>
      </c>
      <c r="E9862" t="str">
        <f>VLOOKUP(D9862,campaign!A:B,2,FALSE)</f>
        <v>TruckOwner</v>
      </c>
      <c r="F9862" s="9">
        <v>44974</v>
      </c>
      <c r="G9862">
        <f>VLOOKUP(D9862,campaign!A:D,4,FALSE)</f>
        <v>26</v>
      </c>
    </row>
    <row r="9863" spans="2:7" x14ac:dyDescent="0.2">
      <c r="B9863" t="s">
        <v>3566</v>
      </c>
      <c r="C9863" t="str">
        <f>VLOOKUP(B9863,customer!A:B,2,FALSE)</f>
        <v>Bettine Kitchener</v>
      </c>
      <c r="D9863" t="s">
        <v>3923</v>
      </c>
      <c r="E9863" t="str">
        <f>VLOOKUP(D9863,campaign!A:B,2,FALSE)</f>
        <v>TruckOwner</v>
      </c>
      <c r="F9863" s="9">
        <v>44993</v>
      </c>
      <c r="G9863">
        <f>VLOOKUP(D9863,campaign!A:D,4,FALSE)</f>
        <v>26</v>
      </c>
    </row>
    <row r="9864" spans="2:7" x14ac:dyDescent="0.2">
      <c r="B9864" t="s">
        <v>3566</v>
      </c>
      <c r="C9864" t="str">
        <f>VLOOKUP(B9864,customer!A:B,2,FALSE)</f>
        <v>Bettine Kitchener</v>
      </c>
      <c r="D9864" t="s">
        <v>3923</v>
      </c>
      <c r="E9864" t="str">
        <f>VLOOKUP(D9864,campaign!A:B,2,FALSE)</f>
        <v>TruckOwner</v>
      </c>
      <c r="F9864" s="9">
        <v>45028</v>
      </c>
      <c r="G9864">
        <f>VLOOKUP(D9864,campaign!A:D,4,FALSE)</f>
        <v>26</v>
      </c>
    </row>
    <row r="9865" spans="2:7" x14ac:dyDescent="0.2">
      <c r="B9865" t="s">
        <v>3566</v>
      </c>
      <c r="C9865" t="str">
        <f>VLOOKUP(B9865,customer!A:B,2,FALSE)</f>
        <v>Bettine Kitchener</v>
      </c>
      <c r="D9865" t="s">
        <v>3923</v>
      </c>
      <c r="E9865" t="str">
        <f>VLOOKUP(D9865,campaign!A:B,2,FALSE)</f>
        <v>TruckOwner</v>
      </c>
      <c r="F9865" s="9">
        <v>45065</v>
      </c>
      <c r="G9865">
        <f>VLOOKUP(D9865,campaign!A:D,4,FALSE)</f>
        <v>26</v>
      </c>
    </row>
    <row r="9866" spans="2:7" x14ac:dyDescent="0.2">
      <c r="B9866" t="s">
        <v>3566</v>
      </c>
      <c r="C9866" t="str">
        <f>VLOOKUP(B9866,customer!A:B,2,FALSE)</f>
        <v>Bettine Kitchener</v>
      </c>
      <c r="D9866" t="s">
        <v>3950</v>
      </c>
      <c r="E9866" t="str">
        <f>VLOOKUP(D9866,campaign!A:B,2,FALSE)</f>
        <v>NotNewCellphoneUser</v>
      </c>
      <c r="F9866" s="9">
        <v>44900</v>
      </c>
      <c r="G9866">
        <f>VLOOKUP(D9866,campaign!A:D,4,FALSE)</f>
        <v>28</v>
      </c>
    </row>
    <row r="9867" spans="2:7" x14ac:dyDescent="0.2">
      <c r="B9867" t="s">
        <v>3566</v>
      </c>
      <c r="C9867" t="str">
        <f>VLOOKUP(B9867,customer!A:B,2,FALSE)</f>
        <v>Bettine Kitchener</v>
      </c>
      <c r="D9867" t="s">
        <v>3950</v>
      </c>
      <c r="E9867" t="str">
        <f>VLOOKUP(D9867,campaign!A:B,2,FALSE)</f>
        <v>NotNewCellphoneUser</v>
      </c>
      <c r="F9867" s="9">
        <v>44945</v>
      </c>
      <c r="G9867">
        <f>VLOOKUP(D9867,campaign!A:D,4,FALSE)</f>
        <v>28</v>
      </c>
    </row>
    <row r="9868" spans="2:7" x14ac:dyDescent="0.2">
      <c r="B9868" t="s">
        <v>3566</v>
      </c>
      <c r="C9868" t="str">
        <f>VLOOKUP(B9868,customer!A:B,2,FALSE)</f>
        <v>Bettine Kitchener</v>
      </c>
      <c r="D9868" t="s">
        <v>3950</v>
      </c>
      <c r="E9868" t="str">
        <f>VLOOKUP(D9868,campaign!A:B,2,FALSE)</f>
        <v>NotNewCellphoneUser</v>
      </c>
      <c r="F9868" s="9">
        <v>44973</v>
      </c>
      <c r="G9868">
        <f>VLOOKUP(D9868,campaign!A:D,4,FALSE)</f>
        <v>28</v>
      </c>
    </row>
    <row r="9869" spans="2:7" x14ac:dyDescent="0.2">
      <c r="B9869" t="s">
        <v>3566</v>
      </c>
      <c r="C9869" t="str">
        <f>VLOOKUP(B9869,customer!A:B,2,FALSE)</f>
        <v>Bettine Kitchener</v>
      </c>
      <c r="D9869" t="s">
        <v>3950</v>
      </c>
      <c r="E9869" t="str">
        <f>VLOOKUP(D9869,campaign!A:B,2,FALSE)</f>
        <v>NotNewCellphoneUser</v>
      </c>
      <c r="F9869" s="9">
        <v>45005</v>
      </c>
      <c r="G9869">
        <f>VLOOKUP(D9869,campaign!A:D,4,FALSE)</f>
        <v>28</v>
      </c>
    </row>
    <row r="9870" spans="2:7" x14ac:dyDescent="0.2">
      <c r="B9870" t="s">
        <v>3566</v>
      </c>
      <c r="C9870" t="str">
        <f>VLOOKUP(B9870,customer!A:B,2,FALSE)</f>
        <v>Bettine Kitchener</v>
      </c>
      <c r="D9870" t="s">
        <v>3950</v>
      </c>
      <c r="E9870" t="str">
        <f>VLOOKUP(D9870,campaign!A:B,2,FALSE)</f>
        <v>NotNewCellphoneUser</v>
      </c>
      <c r="F9870" s="9">
        <v>45063</v>
      </c>
      <c r="G9870">
        <f>VLOOKUP(D9870,campaign!A:D,4,FALSE)</f>
        <v>28</v>
      </c>
    </row>
    <row r="9871" spans="2:7" x14ac:dyDescent="0.2">
      <c r="B9871" t="s">
        <v>3567</v>
      </c>
      <c r="C9871" t="str">
        <f>VLOOKUP(B9871,customer!A:B,2,FALSE)</f>
        <v>Teresina Jerzycowski</v>
      </c>
      <c r="D9871" t="s">
        <v>3920</v>
      </c>
      <c r="E9871" t="str">
        <f>VLOOKUP(D9871,campaign!A:B,2,FALSE)</f>
        <v>ChildrenInHH</v>
      </c>
      <c r="F9871" s="9">
        <v>44867</v>
      </c>
      <c r="G9871">
        <f>VLOOKUP(D9871,campaign!A:D,4,FALSE)</f>
        <v>10</v>
      </c>
    </row>
    <row r="9872" spans="2:7" x14ac:dyDescent="0.2">
      <c r="B9872" t="s">
        <v>3567</v>
      </c>
      <c r="C9872" t="str">
        <f>VLOOKUP(B9872,customer!A:B,2,FALSE)</f>
        <v>Teresina Jerzycowski</v>
      </c>
      <c r="D9872" t="s">
        <v>3920</v>
      </c>
      <c r="E9872" t="str">
        <f>VLOOKUP(D9872,campaign!A:B,2,FALSE)</f>
        <v>ChildrenInHH</v>
      </c>
      <c r="F9872" s="9">
        <v>44908</v>
      </c>
      <c r="G9872">
        <f>VLOOKUP(D9872,campaign!A:D,4,FALSE)</f>
        <v>10</v>
      </c>
    </row>
    <row r="9873" spans="2:7" x14ac:dyDescent="0.2">
      <c r="B9873" t="s">
        <v>3567</v>
      </c>
      <c r="C9873" t="str">
        <f>VLOOKUP(B9873,customer!A:B,2,FALSE)</f>
        <v>Teresina Jerzycowski</v>
      </c>
      <c r="D9873" t="s">
        <v>3920</v>
      </c>
      <c r="E9873" t="str">
        <f>VLOOKUP(D9873,campaign!A:B,2,FALSE)</f>
        <v>ChildrenInHH</v>
      </c>
      <c r="F9873" s="9">
        <v>44937</v>
      </c>
      <c r="G9873">
        <f>VLOOKUP(D9873,campaign!A:D,4,FALSE)</f>
        <v>10</v>
      </c>
    </row>
    <row r="9874" spans="2:7" x14ac:dyDescent="0.2">
      <c r="B9874" t="s">
        <v>3567</v>
      </c>
      <c r="C9874" t="str">
        <f>VLOOKUP(B9874,customer!A:B,2,FALSE)</f>
        <v>Teresina Jerzycowski</v>
      </c>
      <c r="D9874" t="s">
        <v>3920</v>
      </c>
      <c r="E9874" t="str">
        <f>VLOOKUP(D9874,campaign!A:B,2,FALSE)</f>
        <v>ChildrenInHH</v>
      </c>
      <c r="F9874" s="9">
        <v>44971</v>
      </c>
      <c r="G9874">
        <f>VLOOKUP(D9874,campaign!A:D,4,FALSE)</f>
        <v>10</v>
      </c>
    </row>
    <row r="9875" spans="2:7" x14ac:dyDescent="0.2">
      <c r="B9875" t="s">
        <v>3567</v>
      </c>
      <c r="C9875" t="str">
        <f>VLOOKUP(B9875,customer!A:B,2,FALSE)</f>
        <v>Teresina Jerzycowski</v>
      </c>
      <c r="D9875" t="s">
        <v>3920</v>
      </c>
      <c r="E9875" t="str">
        <f>VLOOKUP(D9875,campaign!A:B,2,FALSE)</f>
        <v>ChildrenInHH</v>
      </c>
      <c r="F9875" s="9">
        <v>44999</v>
      </c>
      <c r="G9875">
        <f>VLOOKUP(D9875,campaign!A:D,4,FALSE)</f>
        <v>10</v>
      </c>
    </row>
    <row r="9876" spans="2:7" x14ac:dyDescent="0.2">
      <c r="B9876" t="s">
        <v>3567</v>
      </c>
      <c r="C9876" t="str">
        <f>VLOOKUP(B9876,customer!A:B,2,FALSE)</f>
        <v>Teresina Jerzycowski</v>
      </c>
      <c r="D9876" t="s">
        <v>3920</v>
      </c>
      <c r="E9876" t="str">
        <f>VLOOKUP(D9876,campaign!A:B,2,FALSE)</f>
        <v>ChildrenInHH</v>
      </c>
      <c r="F9876" s="9">
        <v>45026</v>
      </c>
      <c r="G9876">
        <f>VLOOKUP(D9876,campaign!A:D,4,FALSE)</f>
        <v>10</v>
      </c>
    </row>
    <row r="9877" spans="2:7" x14ac:dyDescent="0.2">
      <c r="B9877" t="s">
        <v>3567</v>
      </c>
      <c r="C9877" t="str">
        <f>VLOOKUP(B9877,customer!A:B,2,FALSE)</f>
        <v>Teresina Jerzycowski</v>
      </c>
      <c r="D9877" t="s">
        <v>3920</v>
      </c>
      <c r="E9877" t="str">
        <f>VLOOKUP(D9877,campaign!A:B,2,FALSE)</f>
        <v>ChildrenInHH</v>
      </c>
      <c r="F9877" s="9">
        <v>45057</v>
      </c>
      <c r="G9877">
        <f>VLOOKUP(D9877,campaign!A:D,4,FALSE)</f>
        <v>10</v>
      </c>
    </row>
    <row r="9878" spans="2:7" x14ac:dyDescent="0.2">
      <c r="B9878" t="s">
        <v>3567</v>
      </c>
      <c r="C9878" t="str">
        <f>VLOOKUP(B9878,customer!A:B,2,FALSE)</f>
        <v>Teresina Jerzycowski</v>
      </c>
      <c r="D9878" t="s">
        <v>3924</v>
      </c>
      <c r="E9878" t="str">
        <f>VLOOKUP(D9878,campaign!A:B,2,FALSE)</f>
        <v>RVOwner</v>
      </c>
      <c r="F9878" s="9">
        <v>45027</v>
      </c>
      <c r="G9878">
        <f>VLOOKUP(D9878,campaign!A:D,4,FALSE)</f>
        <v>22</v>
      </c>
    </row>
    <row r="9879" spans="2:7" x14ac:dyDescent="0.2">
      <c r="B9879" t="s">
        <v>3567</v>
      </c>
      <c r="C9879" t="str">
        <f>VLOOKUP(B9879,customer!A:B,2,FALSE)</f>
        <v>Teresina Jerzycowski</v>
      </c>
      <c r="D9879" t="s">
        <v>3924</v>
      </c>
      <c r="E9879" t="str">
        <f>VLOOKUP(D9879,campaign!A:B,2,FALSE)</f>
        <v>RVOwner</v>
      </c>
      <c r="F9879" s="9">
        <v>45062</v>
      </c>
      <c r="G9879">
        <f>VLOOKUP(D9879,campaign!A:D,4,FALSE)</f>
        <v>22</v>
      </c>
    </row>
    <row r="9880" spans="2:7" x14ac:dyDescent="0.2">
      <c r="B9880" t="s">
        <v>3568</v>
      </c>
      <c r="C9880" t="str">
        <f>VLOOKUP(B9880,customer!A:B,2,FALSE)</f>
        <v>Toby Mockett</v>
      </c>
      <c r="D9880" t="s">
        <v>3922</v>
      </c>
      <c r="E9880" t="str">
        <f>VLOOKUP(D9880,campaign!A:B,2,FALSE)</f>
        <v>HandsetWebCapable</v>
      </c>
      <c r="F9880" s="9">
        <v>44658</v>
      </c>
      <c r="G9880">
        <f>VLOOKUP(D9880,campaign!A:D,4,FALSE)</f>
        <v>62</v>
      </c>
    </row>
    <row r="9881" spans="2:7" x14ac:dyDescent="0.2">
      <c r="B9881" t="s">
        <v>3568</v>
      </c>
      <c r="C9881" t="str">
        <f>VLOOKUP(B9881,customer!A:B,2,FALSE)</f>
        <v>Toby Mockett</v>
      </c>
      <c r="D9881" t="s">
        <v>3922</v>
      </c>
      <c r="E9881" t="str">
        <f>VLOOKUP(D9881,campaign!A:B,2,FALSE)</f>
        <v>HandsetWebCapable</v>
      </c>
      <c r="F9881" s="9">
        <v>44697</v>
      </c>
      <c r="G9881">
        <f>VLOOKUP(D9881,campaign!A:D,4,FALSE)</f>
        <v>62</v>
      </c>
    </row>
    <row r="9882" spans="2:7" x14ac:dyDescent="0.2">
      <c r="B9882" t="s">
        <v>3568</v>
      </c>
      <c r="C9882" t="str">
        <f>VLOOKUP(B9882,customer!A:B,2,FALSE)</f>
        <v>Toby Mockett</v>
      </c>
      <c r="D9882" t="s">
        <v>3922</v>
      </c>
      <c r="E9882" t="str">
        <f>VLOOKUP(D9882,campaign!A:B,2,FALSE)</f>
        <v>HandsetWebCapable</v>
      </c>
      <c r="F9882" s="9">
        <v>44727</v>
      </c>
      <c r="G9882">
        <f>VLOOKUP(D9882,campaign!A:D,4,FALSE)</f>
        <v>62</v>
      </c>
    </row>
    <row r="9883" spans="2:7" x14ac:dyDescent="0.2">
      <c r="B9883" t="s">
        <v>3568</v>
      </c>
      <c r="C9883" t="str">
        <f>VLOOKUP(B9883,customer!A:B,2,FALSE)</f>
        <v>Toby Mockett</v>
      </c>
      <c r="D9883" t="s">
        <v>3922</v>
      </c>
      <c r="E9883" t="str">
        <f>VLOOKUP(D9883,campaign!A:B,2,FALSE)</f>
        <v>HandsetWebCapable</v>
      </c>
      <c r="F9883" s="9">
        <v>44790</v>
      </c>
      <c r="G9883">
        <f>VLOOKUP(D9883,campaign!A:D,4,FALSE)</f>
        <v>62</v>
      </c>
    </row>
    <row r="9884" spans="2:7" x14ac:dyDescent="0.2">
      <c r="B9884" t="s">
        <v>3568</v>
      </c>
      <c r="C9884" t="str">
        <f>VLOOKUP(B9884,customer!A:B,2,FALSE)</f>
        <v>Toby Mockett</v>
      </c>
      <c r="D9884" t="s">
        <v>3922</v>
      </c>
      <c r="E9884" t="str">
        <f>VLOOKUP(D9884,campaign!A:B,2,FALSE)</f>
        <v>HandsetWebCapable</v>
      </c>
      <c r="F9884" s="9">
        <v>44852</v>
      </c>
      <c r="G9884">
        <f>VLOOKUP(D9884,campaign!A:D,4,FALSE)</f>
        <v>62</v>
      </c>
    </row>
    <row r="9885" spans="2:7" x14ac:dyDescent="0.2">
      <c r="B9885" t="s">
        <v>3568</v>
      </c>
      <c r="C9885" t="str">
        <f>VLOOKUP(B9885,customer!A:B,2,FALSE)</f>
        <v>Toby Mockett</v>
      </c>
      <c r="D9885" t="s">
        <v>3922</v>
      </c>
      <c r="E9885" t="str">
        <f>VLOOKUP(D9885,campaign!A:B,2,FALSE)</f>
        <v>HandsetWebCapable</v>
      </c>
      <c r="F9885" s="9">
        <v>44887</v>
      </c>
      <c r="G9885">
        <f>VLOOKUP(D9885,campaign!A:D,4,FALSE)</f>
        <v>62</v>
      </c>
    </row>
    <row r="9886" spans="2:7" x14ac:dyDescent="0.2">
      <c r="B9886" t="s">
        <v>3568</v>
      </c>
      <c r="C9886" t="str">
        <f>VLOOKUP(B9886,customer!A:B,2,FALSE)</f>
        <v>Toby Mockett</v>
      </c>
      <c r="D9886" t="s">
        <v>3922</v>
      </c>
      <c r="E9886" t="str">
        <f>VLOOKUP(D9886,campaign!A:B,2,FALSE)</f>
        <v>HandsetWebCapable</v>
      </c>
      <c r="F9886" s="9">
        <v>44912</v>
      </c>
      <c r="G9886">
        <f>VLOOKUP(D9886,campaign!A:D,4,FALSE)</f>
        <v>62</v>
      </c>
    </row>
    <row r="9887" spans="2:7" x14ac:dyDescent="0.2">
      <c r="B9887" t="s">
        <v>3568</v>
      </c>
      <c r="C9887" t="str">
        <f>VLOOKUP(B9887,customer!A:B,2,FALSE)</f>
        <v>Toby Mockett</v>
      </c>
      <c r="D9887" t="s">
        <v>3922</v>
      </c>
      <c r="E9887" t="str">
        <f>VLOOKUP(D9887,campaign!A:B,2,FALSE)</f>
        <v>HandsetWebCapable</v>
      </c>
      <c r="F9887" s="9">
        <v>44966</v>
      </c>
      <c r="G9887">
        <f>VLOOKUP(D9887,campaign!A:D,4,FALSE)</f>
        <v>62</v>
      </c>
    </row>
    <row r="9888" spans="2:7" x14ac:dyDescent="0.2">
      <c r="B9888" t="s">
        <v>3568</v>
      </c>
      <c r="C9888" t="str">
        <f>VLOOKUP(B9888,customer!A:B,2,FALSE)</f>
        <v>Toby Mockett</v>
      </c>
      <c r="D9888" t="s">
        <v>3922</v>
      </c>
      <c r="E9888" t="str">
        <f>VLOOKUP(D9888,campaign!A:B,2,FALSE)</f>
        <v>HandsetWebCapable</v>
      </c>
      <c r="F9888" s="9">
        <v>44997</v>
      </c>
      <c r="G9888">
        <f>VLOOKUP(D9888,campaign!A:D,4,FALSE)</f>
        <v>62</v>
      </c>
    </row>
    <row r="9889" spans="2:7" x14ac:dyDescent="0.2">
      <c r="B9889" t="s">
        <v>3568</v>
      </c>
      <c r="C9889" t="str">
        <f>VLOOKUP(B9889,customer!A:B,2,FALSE)</f>
        <v>Toby Mockett</v>
      </c>
      <c r="D9889" t="s">
        <v>3922</v>
      </c>
      <c r="E9889" t="str">
        <f>VLOOKUP(D9889,campaign!A:B,2,FALSE)</f>
        <v>HandsetWebCapable</v>
      </c>
      <c r="F9889" s="9">
        <v>45030</v>
      </c>
      <c r="G9889">
        <f>VLOOKUP(D9889,campaign!A:D,4,FALSE)</f>
        <v>62</v>
      </c>
    </row>
    <row r="9890" spans="2:7" x14ac:dyDescent="0.2">
      <c r="B9890" t="s">
        <v>3568</v>
      </c>
      <c r="C9890" t="str">
        <f>VLOOKUP(B9890,customer!A:B,2,FALSE)</f>
        <v>Toby Mockett</v>
      </c>
      <c r="D9890" t="s">
        <v>3922</v>
      </c>
      <c r="E9890" t="str">
        <f>VLOOKUP(D9890,campaign!A:B,2,FALSE)</f>
        <v>HandsetWebCapable</v>
      </c>
      <c r="F9890" s="9">
        <v>45053</v>
      </c>
      <c r="G9890">
        <f>VLOOKUP(D9890,campaign!A:D,4,FALSE)</f>
        <v>62</v>
      </c>
    </row>
    <row r="9891" spans="2:7" x14ac:dyDescent="0.2">
      <c r="B9891" t="s">
        <v>3568</v>
      </c>
      <c r="C9891" t="str">
        <f>VLOOKUP(B9891,customer!A:B,2,FALSE)</f>
        <v>Toby Mockett</v>
      </c>
      <c r="D9891" t="s">
        <v>3952</v>
      </c>
      <c r="E9891" t="str">
        <f>VLOOKUP(D9891,campaign!A:B,2,FALSE)</f>
        <v>MadeCallToRetentionTeam</v>
      </c>
      <c r="F9891" s="9">
        <v>44943</v>
      </c>
      <c r="G9891">
        <f>VLOOKUP(D9891,campaign!A:D,4,FALSE)</f>
        <v>16</v>
      </c>
    </row>
    <row r="9892" spans="2:7" x14ac:dyDescent="0.2">
      <c r="B9892" t="s">
        <v>3568</v>
      </c>
      <c r="C9892" t="str">
        <f>VLOOKUP(B9892,customer!A:B,2,FALSE)</f>
        <v>Toby Mockett</v>
      </c>
      <c r="D9892" t="s">
        <v>3952</v>
      </c>
      <c r="E9892" t="str">
        <f>VLOOKUP(D9892,campaign!A:B,2,FALSE)</f>
        <v>MadeCallToRetentionTeam</v>
      </c>
      <c r="F9892" s="9">
        <v>44985</v>
      </c>
      <c r="G9892">
        <f>VLOOKUP(D9892,campaign!A:D,4,FALSE)</f>
        <v>16</v>
      </c>
    </row>
    <row r="9893" spans="2:7" x14ac:dyDescent="0.2">
      <c r="B9893" t="s">
        <v>3568</v>
      </c>
      <c r="C9893" t="str">
        <f>VLOOKUP(B9893,customer!A:B,2,FALSE)</f>
        <v>Toby Mockett</v>
      </c>
      <c r="D9893" t="s">
        <v>3952</v>
      </c>
      <c r="E9893" t="str">
        <f>VLOOKUP(D9893,campaign!A:B,2,FALSE)</f>
        <v>MadeCallToRetentionTeam</v>
      </c>
      <c r="F9893" s="9">
        <v>44987</v>
      </c>
      <c r="G9893">
        <f>VLOOKUP(D9893,campaign!A:D,4,FALSE)</f>
        <v>16</v>
      </c>
    </row>
    <row r="9894" spans="2:7" x14ac:dyDescent="0.2">
      <c r="B9894" t="s">
        <v>3568</v>
      </c>
      <c r="C9894" t="str">
        <f>VLOOKUP(B9894,customer!A:B,2,FALSE)</f>
        <v>Toby Mockett</v>
      </c>
      <c r="D9894" t="s">
        <v>3952</v>
      </c>
      <c r="E9894" t="str">
        <f>VLOOKUP(D9894,campaign!A:B,2,FALSE)</f>
        <v>MadeCallToRetentionTeam</v>
      </c>
      <c r="F9894" s="9">
        <v>45035</v>
      </c>
      <c r="G9894">
        <f>VLOOKUP(D9894,campaign!A:D,4,FALSE)</f>
        <v>16</v>
      </c>
    </row>
    <row r="9895" spans="2:7" x14ac:dyDescent="0.2">
      <c r="B9895" t="s">
        <v>3568</v>
      </c>
      <c r="C9895" t="str">
        <f>VLOOKUP(B9895,customer!A:B,2,FALSE)</f>
        <v>Toby Mockett</v>
      </c>
      <c r="D9895" t="s">
        <v>3952</v>
      </c>
      <c r="E9895" t="str">
        <f>VLOOKUP(D9895,campaign!A:B,2,FALSE)</f>
        <v>MadeCallToRetentionTeam</v>
      </c>
      <c r="F9895" s="9">
        <v>45075</v>
      </c>
      <c r="G9895">
        <f>VLOOKUP(D9895,campaign!A:D,4,FALSE)</f>
        <v>16</v>
      </c>
    </row>
    <row r="9896" spans="2:7" x14ac:dyDescent="0.2">
      <c r="B9896" t="s">
        <v>3569</v>
      </c>
      <c r="C9896" t="str">
        <f>VLOOKUP(B9896,customer!A:B,2,FALSE)</f>
        <v>Morgan Smith</v>
      </c>
      <c r="D9896" t="s">
        <v>3948</v>
      </c>
      <c r="E9896" t="str">
        <f>VLOOKUP(D9896,campaign!A:B,2,FALSE)</f>
        <v>HasCreditCard</v>
      </c>
      <c r="F9896" s="9">
        <v>44703</v>
      </c>
      <c r="G9896">
        <f>VLOOKUP(D9896,campaign!A:D,4,FALSE)</f>
        <v>65</v>
      </c>
    </row>
    <row r="9897" spans="2:7" x14ac:dyDescent="0.2">
      <c r="B9897" t="s">
        <v>3569</v>
      </c>
      <c r="C9897" t="str">
        <f>VLOOKUP(B9897,customer!A:B,2,FALSE)</f>
        <v>Morgan Smith</v>
      </c>
      <c r="D9897" t="s">
        <v>3948</v>
      </c>
      <c r="E9897" t="str">
        <f>VLOOKUP(D9897,campaign!A:B,2,FALSE)</f>
        <v>HasCreditCard</v>
      </c>
      <c r="F9897" s="9">
        <v>44737</v>
      </c>
      <c r="G9897">
        <f>VLOOKUP(D9897,campaign!A:D,4,FALSE)</f>
        <v>65</v>
      </c>
    </row>
    <row r="9898" spans="2:7" x14ac:dyDescent="0.2">
      <c r="B9898" t="s">
        <v>3569</v>
      </c>
      <c r="C9898" t="str">
        <f>VLOOKUP(B9898,customer!A:B,2,FALSE)</f>
        <v>Morgan Smith</v>
      </c>
      <c r="D9898" t="s">
        <v>3948</v>
      </c>
      <c r="E9898" t="str">
        <f>VLOOKUP(D9898,campaign!A:B,2,FALSE)</f>
        <v>HasCreditCard</v>
      </c>
      <c r="F9898" s="9">
        <v>44773</v>
      </c>
      <c r="G9898">
        <f>VLOOKUP(D9898,campaign!A:D,4,FALSE)</f>
        <v>65</v>
      </c>
    </row>
    <row r="9899" spans="2:7" x14ac:dyDescent="0.2">
      <c r="B9899" t="s">
        <v>3569</v>
      </c>
      <c r="C9899" t="str">
        <f>VLOOKUP(B9899,customer!A:B,2,FALSE)</f>
        <v>Morgan Smith</v>
      </c>
      <c r="D9899" t="s">
        <v>3948</v>
      </c>
      <c r="E9899" t="str">
        <f>VLOOKUP(D9899,campaign!A:B,2,FALSE)</f>
        <v>HasCreditCard</v>
      </c>
      <c r="F9899" s="9">
        <v>44795</v>
      </c>
      <c r="G9899">
        <f>VLOOKUP(D9899,campaign!A:D,4,FALSE)</f>
        <v>65</v>
      </c>
    </row>
    <row r="9900" spans="2:7" x14ac:dyDescent="0.2">
      <c r="B9900" t="s">
        <v>3569</v>
      </c>
      <c r="C9900" t="str">
        <f>VLOOKUP(B9900,customer!A:B,2,FALSE)</f>
        <v>Morgan Smith</v>
      </c>
      <c r="D9900" t="s">
        <v>3948</v>
      </c>
      <c r="E9900" t="str">
        <f>VLOOKUP(D9900,campaign!A:B,2,FALSE)</f>
        <v>HasCreditCard</v>
      </c>
      <c r="F9900" s="9">
        <v>44831</v>
      </c>
      <c r="G9900">
        <f>VLOOKUP(D9900,campaign!A:D,4,FALSE)</f>
        <v>65</v>
      </c>
    </row>
    <row r="9901" spans="2:7" x14ac:dyDescent="0.2">
      <c r="B9901" t="s">
        <v>3569</v>
      </c>
      <c r="C9901" t="str">
        <f>VLOOKUP(B9901,customer!A:B,2,FALSE)</f>
        <v>Morgan Smith</v>
      </c>
      <c r="D9901" t="s">
        <v>3948</v>
      </c>
      <c r="E9901" t="str">
        <f>VLOOKUP(D9901,campaign!A:B,2,FALSE)</f>
        <v>HasCreditCard</v>
      </c>
      <c r="F9901" s="9">
        <v>44890</v>
      </c>
      <c r="G9901">
        <f>VLOOKUP(D9901,campaign!A:D,4,FALSE)</f>
        <v>65</v>
      </c>
    </row>
    <row r="9902" spans="2:7" x14ac:dyDescent="0.2">
      <c r="B9902" t="s">
        <v>3569</v>
      </c>
      <c r="C9902" t="str">
        <f>VLOOKUP(B9902,customer!A:B,2,FALSE)</f>
        <v>Morgan Smith</v>
      </c>
      <c r="D9902" t="s">
        <v>3948</v>
      </c>
      <c r="E9902" t="str">
        <f>VLOOKUP(D9902,campaign!A:B,2,FALSE)</f>
        <v>HasCreditCard</v>
      </c>
      <c r="F9902" s="9">
        <v>44921</v>
      </c>
      <c r="G9902">
        <f>VLOOKUP(D9902,campaign!A:D,4,FALSE)</f>
        <v>65</v>
      </c>
    </row>
    <row r="9903" spans="2:7" x14ac:dyDescent="0.2">
      <c r="B9903" t="s">
        <v>3569</v>
      </c>
      <c r="C9903" t="str">
        <f>VLOOKUP(B9903,customer!A:B,2,FALSE)</f>
        <v>Morgan Smith</v>
      </c>
      <c r="D9903" t="s">
        <v>3948</v>
      </c>
      <c r="E9903" t="str">
        <f>VLOOKUP(D9903,campaign!A:B,2,FALSE)</f>
        <v>HasCreditCard</v>
      </c>
      <c r="F9903" s="9">
        <v>44957</v>
      </c>
      <c r="G9903">
        <f>VLOOKUP(D9903,campaign!A:D,4,FALSE)</f>
        <v>65</v>
      </c>
    </row>
    <row r="9904" spans="2:7" x14ac:dyDescent="0.2">
      <c r="B9904" t="s">
        <v>3569</v>
      </c>
      <c r="C9904" t="str">
        <f>VLOOKUP(B9904,customer!A:B,2,FALSE)</f>
        <v>Morgan Smith</v>
      </c>
      <c r="D9904" t="s">
        <v>3948</v>
      </c>
      <c r="E9904" t="str">
        <f>VLOOKUP(D9904,campaign!A:B,2,FALSE)</f>
        <v>HasCreditCard</v>
      </c>
      <c r="F9904" s="9">
        <v>44979</v>
      </c>
      <c r="G9904">
        <f>VLOOKUP(D9904,campaign!A:D,4,FALSE)</f>
        <v>65</v>
      </c>
    </row>
    <row r="9905" spans="2:7" x14ac:dyDescent="0.2">
      <c r="B9905" t="s">
        <v>3569</v>
      </c>
      <c r="C9905" t="str">
        <f>VLOOKUP(B9905,customer!A:B,2,FALSE)</f>
        <v>Morgan Smith</v>
      </c>
      <c r="D9905" t="s">
        <v>3948</v>
      </c>
      <c r="E9905" t="str">
        <f>VLOOKUP(D9905,campaign!A:B,2,FALSE)</f>
        <v>HasCreditCard</v>
      </c>
      <c r="F9905" s="9">
        <v>44988</v>
      </c>
      <c r="G9905">
        <f>VLOOKUP(D9905,campaign!A:D,4,FALSE)</f>
        <v>65</v>
      </c>
    </row>
    <row r="9906" spans="2:7" x14ac:dyDescent="0.2">
      <c r="B9906" t="s">
        <v>3569</v>
      </c>
      <c r="C9906" t="str">
        <f>VLOOKUP(B9906,customer!A:B,2,FALSE)</f>
        <v>Morgan Smith</v>
      </c>
      <c r="D9906" t="s">
        <v>3948</v>
      </c>
      <c r="E9906" t="str">
        <f>VLOOKUP(D9906,campaign!A:B,2,FALSE)</f>
        <v>HasCreditCard</v>
      </c>
      <c r="F9906" s="9">
        <v>45017</v>
      </c>
      <c r="G9906">
        <f>VLOOKUP(D9906,campaign!A:D,4,FALSE)</f>
        <v>65</v>
      </c>
    </row>
    <row r="9907" spans="2:7" x14ac:dyDescent="0.2">
      <c r="B9907" t="s">
        <v>3569</v>
      </c>
      <c r="C9907" t="str">
        <f>VLOOKUP(B9907,customer!A:B,2,FALSE)</f>
        <v>Morgan Smith</v>
      </c>
      <c r="D9907" t="s">
        <v>3948</v>
      </c>
      <c r="E9907" t="str">
        <f>VLOOKUP(D9907,campaign!A:B,2,FALSE)</f>
        <v>HasCreditCard</v>
      </c>
      <c r="F9907" s="9">
        <v>45072</v>
      </c>
      <c r="G9907">
        <f>VLOOKUP(D9907,campaign!A:D,4,FALSE)</f>
        <v>65</v>
      </c>
    </row>
    <row r="9908" spans="2:7" x14ac:dyDescent="0.2">
      <c r="B9908" t="s">
        <v>3569</v>
      </c>
      <c r="C9908" t="str">
        <f>VLOOKUP(B9908,customer!A:B,2,FALSE)</f>
        <v>Morgan Smith</v>
      </c>
      <c r="D9908" t="s">
        <v>3953</v>
      </c>
      <c r="E9908" t="str">
        <f>VLOOKUP(D9908,campaign!A:B,2,FALSE)</f>
        <v>MaritalStatus</v>
      </c>
      <c r="F9908" s="9">
        <v>44746</v>
      </c>
      <c r="G9908">
        <f>VLOOKUP(D9908,campaign!A:D,4,FALSE)</f>
        <v>29</v>
      </c>
    </row>
    <row r="9909" spans="2:7" x14ac:dyDescent="0.2">
      <c r="B9909" t="s">
        <v>3569</v>
      </c>
      <c r="C9909" t="str">
        <f>VLOOKUP(B9909,customer!A:B,2,FALSE)</f>
        <v>Morgan Smith</v>
      </c>
      <c r="D9909" t="s">
        <v>3953</v>
      </c>
      <c r="E9909" t="str">
        <f>VLOOKUP(D9909,campaign!A:B,2,FALSE)</f>
        <v>MaritalStatus</v>
      </c>
      <c r="F9909" s="9">
        <v>44777</v>
      </c>
      <c r="G9909">
        <f>VLOOKUP(D9909,campaign!A:D,4,FALSE)</f>
        <v>29</v>
      </c>
    </row>
    <row r="9910" spans="2:7" x14ac:dyDescent="0.2">
      <c r="B9910" t="s">
        <v>3569</v>
      </c>
      <c r="C9910" t="str">
        <f>VLOOKUP(B9910,customer!A:B,2,FALSE)</f>
        <v>Morgan Smith</v>
      </c>
      <c r="D9910" t="s">
        <v>3953</v>
      </c>
      <c r="E9910" t="str">
        <f>VLOOKUP(D9910,campaign!A:B,2,FALSE)</f>
        <v>MaritalStatus</v>
      </c>
      <c r="F9910" s="9">
        <v>44850</v>
      </c>
      <c r="G9910">
        <f>VLOOKUP(D9910,campaign!A:D,4,FALSE)</f>
        <v>29</v>
      </c>
    </row>
    <row r="9911" spans="2:7" x14ac:dyDescent="0.2">
      <c r="B9911" t="s">
        <v>3569</v>
      </c>
      <c r="C9911" t="str">
        <f>VLOOKUP(B9911,customer!A:B,2,FALSE)</f>
        <v>Morgan Smith</v>
      </c>
      <c r="D9911" t="s">
        <v>3953</v>
      </c>
      <c r="E9911" t="str">
        <f>VLOOKUP(D9911,campaign!A:B,2,FALSE)</f>
        <v>MaritalStatus</v>
      </c>
      <c r="F9911" s="9">
        <v>44873</v>
      </c>
      <c r="G9911">
        <f>VLOOKUP(D9911,campaign!A:D,4,FALSE)</f>
        <v>29</v>
      </c>
    </row>
    <row r="9912" spans="2:7" x14ac:dyDescent="0.2">
      <c r="B9912" t="s">
        <v>3569</v>
      </c>
      <c r="C9912" t="str">
        <f>VLOOKUP(B9912,customer!A:B,2,FALSE)</f>
        <v>Morgan Smith</v>
      </c>
      <c r="D9912" t="s">
        <v>3953</v>
      </c>
      <c r="E9912" t="str">
        <f>VLOOKUP(D9912,campaign!A:B,2,FALSE)</f>
        <v>MaritalStatus</v>
      </c>
      <c r="F9912" s="9">
        <v>44935</v>
      </c>
      <c r="G9912">
        <f>VLOOKUP(D9912,campaign!A:D,4,FALSE)</f>
        <v>29</v>
      </c>
    </row>
    <row r="9913" spans="2:7" x14ac:dyDescent="0.2">
      <c r="B9913" t="s">
        <v>3569</v>
      </c>
      <c r="C9913" t="str">
        <f>VLOOKUP(B9913,customer!A:B,2,FALSE)</f>
        <v>Morgan Smith</v>
      </c>
      <c r="D9913" t="s">
        <v>3953</v>
      </c>
      <c r="E9913" t="str">
        <f>VLOOKUP(D9913,campaign!A:B,2,FALSE)</f>
        <v>MaritalStatus</v>
      </c>
      <c r="F9913" s="9">
        <v>44973</v>
      </c>
      <c r="G9913">
        <f>VLOOKUP(D9913,campaign!A:D,4,FALSE)</f>
        <v>29</v>
      </c>
    </row>
    <row r="9914" spans="2:7" x14ac:dyDescent="0.2">
      <c r="B9914" t="s">
        <v>3569</v>
      </c>
      <c r="C9914" t="str">
        <f>VLOOKUP(B9914,customer!A:B,2,FALSE)</f>
        <v>Morgan Smith</v>
      </c>
      <c r="D9914" t="s">
        <v>3953</v>
      </c>
      <c r="E9914" t="str">
        <f>VLOOKUP(D9914,campaign!A:B,2,FALSE)</f>
        <v>MaritalStatus</v>
      </c>
      <c r="F9914" s="9">
        <v>44994</v>
      </c>
      <c r="G9914">
        <f>VLOOKUP(D9914,campaign!A:D,4,FALSE)</f>
        <v>29</v>
      </c>
    </row>
    <row r="9915" spans="2:7" x14ac:dyDescent="0.2">
      <c r="B9915" t="s">
        <v>3569</v>
      </c>
      <c r="C9915" t="str">
        <f>VLOOKUP(B9915,customer!A:B,2,FALSE)</f>
        <v>Morgan Smith</v>
      </c>
      <c r="D9915" t="s">
        <v>3953</v>
      </c>
      <c r="E9915" t="str">
        <f>VLOOKUP(D9915,campaign!A:B,2,FALSE)</f>
        <v>MaritalStatus</v>
      </c>
      <c r="F9915" s="9">
        <v>45030</v>
      </c>
      <c r="G9915">
        <f>VLOOKUP(D9915,campaign!A:D,4,FALSE)</f>
        <v>29</v>
      </c>
    </row>
    <row r="9916" spans="2:7" x14ac:dyDescent="0.2">
      <c r="B9916" t="s">
        <v>3569</v>
      </c>
      <c r="C9916" t="str">
        <f>VLOOKUP(B9916,customer!A:B,2,FALSE)</f>
        <v>Morgan Smith</v>
      </c>
      <c r="D9916" t="s">
        <v>3953</v>
      </c>
      <c r="E9916" t="str">
        <f>VLOOKUP(D9916,campaign!A:B,2,FALSE)</f>
        <v>MaritalStatus</v>
      </c>
      <c r="F9916" s="9">
        <v>45053</v>
      </c>
      <c r="G9916">
        <f>VLOOKUP(D9916,campaign!A:D,4,FALSE)</f>
        <v>29</v>
      </c>
    </row>
    <row r="9917" spans="2:7" x14ac:dyDescent="0.2">
      <c r="B9917" t="s">
        <v>3570</v>
      </c>
      <c r="C9917" t="str">
        <f>VLOOKUP(B9917,customer!A:B,2,FALSE)</f>
        <v>Alma Copping</v>
      </c>
      <c r="D9917" t="s">
        <v>3925</v>
      </c>
      <c r="E9917" t="str">
        <f>VLOOKUP(D9917,campaign!A:B,2,FALSE)</f>
        <v>Homeownership</v>
      </c>
      <c r="F9917" s="9">
        <v>44589</v>
      </c>
      <c r="G9917">
        <f>VLOOKUP(D9917,campaign!A:D,4,FALSE)</f>
        <v>13</v>
      </c>
    </row>
    <row r="9918" spans="2:7" x14ac:dyDescent="0.2">
      <c r="B9918" t="s">
        <v>3570</v>
      </c>
      <c r="C9918" t="str">
        <f>VLOOKUP(B9918,customer!A:B,2,FALSE)</f>
        <v>Alma Copping</v>
      </c>
      <c r="D9918" t="s">
        <v>3925</v>
      </c>
      <c r="E9918" t="str">
        <f>VLOOKUP(D9918,campaign!A:B,2,FALSE)</f>
        <v>Homeownership</v>
      </c>
      <c r="F9918" s="9">
        <v>44622</v>
      </c>
      <c r="G9918">
        <f>VLOOKUP(D9918,campaign!A:D,4,FALSE)</f>
        <v>13</v>
      </c>
    </row>
    <row r="9919" spans="2:7" x14ac:dyDescent="0.2">
      <c r="B9919" t="s">
        <v>3570</v>
      </c>
      <c r="C9919" t="str">
        <f>VLOOKUP(B9919,customer!A:B,2,FALSE)</f>
        <v>Alma Copping</v>
      </c>
      <c r="D9919" t="s">
        <v>3925</v>
      </c>
      <c r="E9919" t="str">
        <f>VLOOKUP(D9919,campaign!A:B,2,FALSE)</f>
        <v>Homeownership</v>
      </c>
      <c r="F9919" s="9">
        <v>44679</v>
      </c>
      <c r="G9919">
        <f>VLOOKUP(D9919,campaign!A:D,4,FALSE)</f>
        <v>13</v>
      </c>
    </row>
    <row r="9920" spans="2:7" x14ac:dyDescent="0.2">
      <c r="B9920" t="s">
        <v>3570</v>
      </c>
      <c r="C9920" t="str">
        <f>VLOOKUP(B9920,customer!A:B,2,FALSE)</f>
        <v>Alma Copping</v>
      </c>
      <c r="D9920" t="s">
        <v>3925</v>
      </c>
      <c r="E9920" t="str">
        <f>VLOOKUP(D9920,campaign!A:B,2,FALSE)</f>
        <v>Homeownership</v>
      </c>
      <c r="F9920" s="9">
        <v>44691</v>
      </c>
      <c r="G9920">
        <f>VLOOKUP(D9920,campaign!A:D,4,FALSE)</f>
        <v>13</v>
      </c>
    </row>
    <row r="9921" spans="2:7" x14ac:dyDescent="0.2">
      <c r="B9921" t="s">
        <v>3570</v>
      </c>
      <c r="C9921" t="str">
        <f>VLOOKUP(B9921,customer!A:B,2,FALSE)</f>
        <v>Alma Copping</v>
      </c>
      <c r="D9921" t="s">
        <v>3925</v>
      </c>
      <c r="E9921" t="str">
        <f>VLOOKUP(D9921,campaign!A:B,2,FALSE)</f>
        <v>Homeownership</v>
      </c>
      <c r="F9921" s="9">
        <v>44716</v>
      </c>
      <c r="G9921">
        <f>VLOOKUP(D9921,campaign!A:D,4,FALSE)</f>
        <v>13</v>
      </c>
    </row>
    <row r="9922" spans="2:7" x14ac:dyDescent="0.2">
      <c r="B9922" t="s">
        <v>3570</v>
      </c>
      <c r="C9922" t="str">
        <f>VLOOKUP(B9922,customer!A:B,2,FALSE)</f>
        <v>Alma Copping</v>
      </c>
      <c r="D9922" t="s">
        <v>3925</v>
      </c>
      <c r="E9922" t="str">
        <f>VLOOKUP(D9922,campaign!A:B,2,FALSE)</f>
        <v>Homeownership</v>
      </c>
      <c r="F9922" s="9">
        <v>44744</v>
      </c>
      <c r="G9922">
        <f>VLOOKUP(D9922,campaign!A:D,4,FALSE)</f>
        <v>13</v>
      </c>
    </row>
    <row r="9923" spans="2:7" x14ac:dyDescent="0.2">
      <c r="B9923" t="s">
        <v>3570</v>
      </c>
      <c r="C9923" t="str">
        <f>VLOOKUP(B9923,customer!A:B,2,FALSE)</f>
        <v>Alma Copping</v>
      </c>
      <c r="D9923" t="s">
        <v>3925</v>
      </c>
      <c r="E9923" t="str">
        <f>VLOOKUP(D9923,campaign!A:B,2,FALSE)</f>
        <v>Homeownership</v>
      </c>
      <c r="F9923" s="9">
        <v>44780</v>
      </c>
      <c r="G9923">
        <f>VLOOKUP(D9923,campaign!A:D,4,FALSE)</f>
        <v>13</v>
      </c>
    </row>
    <row r="9924" spans="2:7" x14ac:dyDescent="0.2">
      <c r="B9924" t="s">
        <v>3570</v>
      </c>
      <c r="C9924" t="str">
        <f>VLOOKUP(B9924,customer!A:B,2,FALSE)</f>
        <v>Alma Copping</v>
      </c>
      <c r="D9924" t="s">
        <v>3925</v>
      </c>
      <c r="E9924" t="str">
        <f>VLOOKUP(D9924,campaign!A:B,2,FALSE)</f>
        <v>Homeownership</v>
      </c>
      <c r="F9924" s="9">
        <v>44810</v>
      </c>
      <c r="G9924">
        <f>VLOOKUP(D9924,campaign!A:D,4,FALSE)</f>
        <v>13</v>
      </c>
    </row>
    <row r="9925" spans="2:7" x14ac:dyDescent="0.2">
      <c r="B9925" t="s">
        <v>3570</v>
      </c>
      <c r="C9925" t="str">
        <f>VLOOKUP(B9925,customer!A:B,2,FALSE)</f>
        <v>Alma Copping</v>
      </c>
      <c r="D9925" t="s">
        <v>3925</v>
      </c>
      <c r="E9925" t="str">
        <f>VLOOKUP(D9925,campaign!A:B,2,FALSE)</f>
        <v>Homeownership</v>
      </c>
      <c r="F9925" s="9">
        <v>44835</v>
      </c>
      <c r="G9925">
        <f>VLOOKUP(D9925,campaign!A:D,4,FALSE)</f>
        <v>13</v>
      </c>
    </row>
    <row r="9926" spans="2:7" x14ac:dyDescent="0.2">
      <c r="B9926" t="s">
        <v>3570</v>
      </c>
      <c r="C9926" t="str">
        <f>VLOOKUP(B9926,customer!A:B,2,FALSE)</f>
        <v>Alma Copping</v>
      </c>
      <c r="D9926" t="s">
        <v>3925</v>
      </c>
      <c r="E9926" t="str">
        <f>VLOOKUP(D9926,campaign!A:B,2,FALSE)</f>
        <v>Homeownership</v>
      </c>
      <c r="F9926" s="9">
        <v>44894</v>
      </c>
      <c r="G9926">
        <f>VLOOKUP(D9926,campaign!A:D,4,FALSE)</f>
        <v>13</v>
      </c>
    </row>
    <row r="9927" spans="2:7" x14ac:dyDescent="0.2">
      <c r="B9927" t="s">
        <v>3570</v>
      </c>
      <c r="C9927" t="str">
        <f>VLOOKUP(B9927,customer!A:B,2,FALSE)</f>
        <v>Alma Copping</v>
      </c>
      <c r="D9927" t="s">
        <v>3925</v>
      </c>
      <c r="E9927" t="str">
        <f>VLOOKUP(D9927,campaign!A:B,2,FALSE)</f>
        <v>Homeownership</v>
      </c>
      <c r="F9927" s="9">
        <v>44923</v>
      </c>
      <c r="G9927">
        <f>VLOOKUP(D9927,campaign!A:D,4,FALSE)</f>
        <v>13</v>
      </c>
    </row>
    <row r="9928" spans="2:7" x14ac:dyDescent="0.2">
      <c r="B9928" t="s">
        <v>3570</v>
      </c>
      <c r="C9928" t="str">
        <f>VLOOKUP(B9928,customer!A:B,2,FALSE)</f>
        <v>Alma Copping</v>
      </c>
      <c r="D9928" t="s">
        <v>3925</v>
      </c>
      <c r="E9928" t="str">
        <f>VLOOKUP(D9928,campaign!A:B,2,FALSE)</f>
        <v>Homeownership</v>
      </c>
      <c r="F9928" s="9">
        <v>44961</v>
      </c>
      <c r="G9928">
        <f>VLOOKUP(D9928,campaign!A:D,4,FALSE)</f>
        <v>13</v>
      </c>
    </row>
    <row r="9929" spans="2:7" x14ac:dyDescent="0.2">
      <c r="B9929" t="s">
        <v>3570</v>
      </c>
      <c r="C9929" t="str">
        <f>VLOOKUP(B9929,customer!A:B,2,FALSE)</f>
        <v>Alma Copping</v>
      </c>
      <c r="D9929" t="s">
        <v>3925</v>
      </c>
      <c r="E9929" t="str">
        <f>VLOOKUP(D9929,campaign!A:B,2,FALSE)</f>
        <v>Homeownership</v>
      </c>
      <c r="F9929" s="9">
        <v>44993</v>
      </c>
      <c r="G9929">
        <f>VLOOKUP(D9929,campaign!A:D,4,FALSE)</f>
        <v>13</v>
      </c>
    </row>
    <row r="9930" spans="2:7" x14ac:dyDescent="0.2">
      <c r="B9930" t="s">
        <v>3570</v>
      </c>
      <c r="C9930" t="str">
        <f>VLOOKUP(B9930,customer!A:B,2,FALSE)</f>
        <v>Alma Copping</v>
      </c>
      <c r="D9930" t="s">
        <v>3925</v>
      </c>
      <c r="E9930" t="str">
        <f>VLOOKUP(D9930,campaign!A:B,2,FALSE)</f>
        <v>Homeownership</v>
      </c>
      <c r="F9930" s="9">
        <v>45082</v>
      </c>
      <c r="G9930">
        <f>VLOOKUP(D9930,campaign!A:D,4,FALSE)</f>
        <v>13</v>
      </c>
    </row>
    <row r="9931" spans="2:7" x14ac:dyDescent="0.2">
      <c r="B9931" t="s">
        <v>3570</v>
      </c>
      <c r="C9931" t="str">
        <f>VLOOKUP(B9931,customer!A:B,2,FALSE)</f>
        <v>Alma Copping</v>
      </c>
      <c r="D9931" t="s">
        <v>3920</v>
      </c>
      <c r="E9931" t="str">
        <f>VLOOKUP(D9931,campaign!A:B,2,FALSE)</f>
        <v>ChildrenInHH</v>
      </c>
      <c r="F9931" s="9">
        <v>44980</v>
      </c>
      <c r="G9931">
        <f>VLOOKUP(D9931,campaign!A:D,4,FALSE)</f>
        <v>10</v>
      </c>
    </row>
    <row r="9932" spans="2:7" x14ac:dyDescent="0.2">
      <c r="B9932" t="s">
        <v>3570</v>
      </c>
      <c r="C9932" t="str">
        <f>VLOOKUP(B9932,customer!A:B,2,FALSE)</f>
        <v>Alma Copping</v>
      </c>
      <c r="D9932" t="s">
        <v>3920</v>
      </c>
      <c r="E9932" t="str">
        <f>VLOOKUP(D9932,campaign!A:B,2,FALSE)</f>
        <v>ChildrenInHH</v>
      </c>
      <c r="F9932" s="9">
        <v>45012</v>
      </c>
      <c r="G9932">
        <f>VLOOKUP(D9932,campaign!A:D,4,FALSE)</f>
        <v>10</v>
      </c>
    </row>
    <row r="9933" spans="2:7" x14ac:dyDescent="0.2">
      <c r="B9933" t="s">
        <v>3570</v>
      </c>
      <c r="C9933" t="str">
        <f>VLOOKUP(B9933,customer!A:B,2,FALSE)</f>
        <v>Alma Copping</v>
      </c>
      <c r="D9933" t="s">
        <v>3920</v>
      </c>
      <c r="E9933" t="str">
        <f>VLOOKUP(D9933,campaign!A:B,2,FALSE)</f>
        <v>ChildrenInHH</v>
      </c>
      <c r="F9933" s="9">
        <v>45043</v>
      </c>
      <c r="G9933">
        <f>VLOOKUP(D9933,campaign!A:D,4,FALSE)</f>
        <v>10</v>
      </c>
    </row>
    <row r="9934" spans="2:7" x14ac:dyDescent="0.2">
      <c r="B9934" t="s">
        <v>3570</v>
      </c>
      <c r="C9934" t="str">
        <f>VLOOKUP(B9934,customer!A:B,2,FALSE)</f>
        <v>Alma Copping</v>
      </c>
      <c r="D9934" t="s">
        <v>3920</v>
      </c>
      <c r="E9934" t="str">
        <f>VLOOKUP(D9934,campaign!A:B,2,FALSE)</f>
        <v>ChildrenInHH</v>
      </c>
      <c r="F9934" s="9">
        <v>45054</v>
      </c>
      <c r="G9934">
        <f>VLOOKUP(D9934,campaign!A:D,4,FALSE)</f>
        <v>10</v>
      </c>
    </row>
    <row r="9935" spans="2:7" x14ac:dyDescent="0.2">
      <c r="B9935" t="s">
        <v>3570</v>
      </c>
      <c r="C9935" t="str">
        <f>VLOOKUP(B9935,customer!A:B,2,FALSE)</f>
        <v>Alma Copping</v>
      </c>
      <c r="D9935" t="s">
        <v>3920</v>
      </c>
      <c r="E9935" t="str">
        <f>VLOOKUP(D9935,campaign!A:B,2,FALSE)</f>
        <v>ChildrenInHH</v>
      </c>
      <c r="F9935" s="9">
        <v>45081</v>
      </c>
      <c r="G9935">
        <f>VLOOKUP(D9935,campaign!A:D,4,FALSE)</f>
        <v>10</v>
      </c>
    </row>
    <row r="9936" spans="2:7" x14ac:dyDescent="0.2">
      <c r="B9936" t="s">
        <v>3571</v>
      </c>
      <c r="C9936" t="str">
        <f>VLOOKUP(B9936,customer!A:B,2,FALSE)</f>
        <v>Orville Rankine</v>
      </c>
      <c r="D9936" t="s">
        <v>3923</v>
      </c>
      <c r="E9936" t="str">
        <f>VLOOKUP(D9936,campaign!A:B,2,FALSE)</f>
        <v>TruckOwner</v>
      </c>
      <c r="F9936" s="9">
        <v>44989</v>
      </c>
      <c r="G9936">
        <f>VLOOKUP(D9936,campaign!A:D,4,FALSE)</f>
        <v>26</v>
      </c>
    </row>
    <row r="9937" spans="2:7" x14ac:dyDescent="0.2">
      <c r="B9937" t="s">
        <v>3571</v>
      </c>
      <c r="C9937" t="str">
        <f>VLOOKUP(B9937,customer!A:B,2,FALSE)</f>
        <v>Orville Rankine</v>
      </c>
      <c r="D9937" t="s">
        <v>3923</v>
      </c>
      <c r="E9937" t="str">
        <f>VLOOKUP(D9937,campaign!A:B,2,FALSE)</f>
        <v>TruckOwner</v>
      </c>
      <c r="F9937" s="9">
        <v>45035</v>
      </c>
      <c r="G9937">
        <f>VLOOKUP(D9937,campaign!A:D,4,FALSE)</f>
        <v>26</v>
      </c>
    </row>
    <row r="9938" spans="2:7" x14ac:dyDescent="0.2">
      <c r="B9938" t="s">
        <v>3571</v>
      </c>
      <c r="C9938" t="str">
        <f>VLOOKUP(B9938,customer!A:B,2,FALSE)</f>
        <v>Orville Rankine</v>
      </c>
      <c r="D9938" t="s">
        <v>3923</v>
      </c>
      <c r="E9938" t="str">
        <f>VLOOKUP(D9938,campaign!A:B,2,FALSE)</f>
        <v>TruckOwner</v>
      </c>
      <c r="F9938" s="9">
        <v>45050</v>
      </c>
      <c r="G9938">
        <f>VLOOKUP(D9938,campaign!A:D,4,FALSE)</f>
        <v>26</v>
      </c>
    </row>
    <row r="9939" spans="2:7" x14ac:dyDescent="0.2">
      <c r="B9939" t="s">
        <v>3571</v>
      </c>
      <c r="C9939" t="str">
        <f>VLOOKUP(B9939,customer!A:B,2,FALSE)</f>
        <v>Orville Rankine</v>
      </c>
      <c r="D9939" t="s">
        <v>3953</v>
      </c>
      <c r="E9939" t="str">
        <f>VLOOKUP(D9939,campaign!A:B,2,FALSE)</f>
        <v>MaritalStatus</v>
      </c>
      <c r="F9939" s="9">
        <v>45045</v>
      </c>
      <c r="G9939">
        <f>VLOOKUP(D9939,campaign!A:D,4,FALSE)</f>
        <v>29</v>
      </c>
    </row>
    <row r="9940" spans="2:7" x14ac:dyDescent="0.2">
      <c r="B9940" t="s">
        <v>3571</v>
      </c>
      <c r="C9940" t="str">
        <f>VLOOKUP(B9940,customer!A:B,2,FALSE)</f>
        <v>Orville Rankine</v>
      </c>
      <c r="D9940" t="s">
        <v>3953</v>
      </c>
      <c r="E9940" t="str">
        <f>VLOOKUP(D9940,campaign!A:B,2,FALSE)</f>
        <v>MaritalStatus</v>
      </c>
      <c r="F9940" s="9">
        <v>45075</v>
      </c>
      <c r="G9940">
        <f>VLOOKUP(D9940,campaign!A:D,4,FALSE)</f>
        <v>29</v>
      </c>
    </row>
    <row r="9941" spans="2:7" x14ac:dyDescent="0.2">
      <c r="B9941" t="s">
        <v>3571</v>
      </c>
      <c r="C9941" t="str">
        <f>VLOOKUP(B9941,customer!A:B,2,FALSE)</f>
        <v>Orville Rankine</v>
      </c>
      <c r="D9941" t="s">
        <v>3953</v>
      </c>
      <c r="E9941" t="str">
        <f>VLOOKUP(D9941,campaign!A:B,2,FALSE)</f>
        <v>MaritalStatus</v>
      </c>
      <c r="F9941" s="9">
        <v>45088</v>
      </c>
      <c r="G9941">
        <f>VLOOKUP(D9941,campaign!A:D,4,FALSE)</f>
        <v>29</v>
      </c>
    </row>
    <row r="9942" spans="2:7" x14ac:dyDescent="0.2">
      <c r="B9942" t="s">
        <v>3572</v>
      </c>
      <c r="C9942" t="str">
        <f>VLOOKUP(B9942,customer!A:B,2,FALSE)</f>
        <v>Bay Chesswas</v>
      </c>
      <c r="D9942" t="s">
        <v>3951</v>
      </c>
      <c r="E9942" t="str">
        <f>VLOOKUP(D9942,campaign!A:B,2,FALSE)</f>
        <v>OwnsMotorcycle</v>
      </c>
      <c r="F9942" s="9">
        <v>44573</v>
      </c>
      <c r="G9942">
        <f>VLOOKUP(D9942,campaign!A:D,4,FALSE)</f>
        <v>14</v>
      </c>
    </row>
    <row r="9943" spans="2:7" x14ac:dyDescent="0.2">
      <c r="B9943" t="s">
        <v>3572</v>
      </c>
      <c r="C9943" t="str">
        <f>VLOOKUP(B9943,customer!A:B,2,FALSE)</f>
        <v>Bay Chesswas</v>
      </c>
      <c r="D9943" t="s">
        <v>3951</v>
      </c>
      <c r="E9943" t="str">
        <f>VLOOKUP(D9943,campaign!A:B,2,FALSE)</f>
        <v>OwnsMotorcycle</v>
      </c>
      <c r="F9943" s="9">
        <v>44617</v>
      </c>
      <c r="G9943">
        <f>VLOOKUP(D9943,campaign!A:D,4,FALSE)</f>
        <v>14</v>
      </c>
    </row>
    <row r="9944" spans="2:7" x14ac:dyDescent="0.2">
      <c r="B9944" t="s">
        <v>3572</v>
      </c>
      <c r="C9944" t="str">
        <f>VLOOKUP(B9944,customer!A:B,2,FALSE)</f>
        <v>Bay Chesswas</v>
      </c>
      <c r="D9944" t="s">
        <v>3951</v>
      </c>
      <c r="E9944" t="str">
        <f>VLOOKUP(D9944,campaign!A:B,2,FALSE)</f>
        <v>OwnsMotorcycle</v>
      </c>
      <c r="F9944" s="9">
        <v>44641</v>
      </c>
      <c r="G9944">
        <f>VLOOKUP(D9944,campaign!A:D,4,FALSE)</f>
        <v>14</v>
      </c>
    </row>
    <row r="9945" spans="2:7" x14ac:dyDescent="0.2">
      <c r="B9945" t="s">
        <v>3572</v>
      </c>
      <c r="C9945" t="str">
        <f>VLOOKUP(B9945,customer!A:B,2,FALSE)</f>
        <v>Bay Chesswas</v>
      </c>
      <c r="D9945" t="s">
        <v>3951</v>
      </c>
      <c r="E9945" t="str">
        <f>VLOOKUP(D9945,campaign!A:B,2,FALSE)</f>
        <v>OwnsMotorcycle</v>
      </c>
      <c r="F9945" s="9">
        <v>44694</v>
      </c>
      <c r="G9945">
        <f>VLOOKUP(D9945,campaign!A:D,4,FALSE)</f>
        <v>14</v>
      </c>
    </row>
    <row r="9946" spans="2:7" x14ac:dyDescent="0.2">
      <c r="B9946" t="s">
        <v>3572</v>
      </c>
      <c r="C9946" t="str">
        <f>VLOOKUP(B9946,customer!A:B,2,FALSE)</f>
        <v>Bay Chesswas</v>
      </c>
      <c r="D9946" t="s">
        <v>3951</v>
      </c>
      <c r="E9946" t="str">
        <f>VLOOKUP(D9946,campaign!A:B,2,FALSE)</f>
        <v>OwnsMotorcycle</v>
      </c>
      <c r="F9946" s="9">
        <v>44735</v>
      </c>
      <c r="G9946">
        <f>VLOOKUP(D9946,campaign!A:D,4,FALSE)</f>
        <v>14</v>
      </c>
    </row>
    <row r="9947" spans="2:7" x14ac:dyDescent="0.2">
      <c r="B9947" t="s">
        <v>3572</v>
      </c>
      <c r="C9947" t="str">
        <f>VLOOKUP(B9947,customer!A:B,2,FALSE)</f>
        <v>Bay Chesswas</v>
      </c>
      <c r="D9947" t="s">
        <v>3951</v>
      </c>
      <c r="E9947" t="str">
        <f>VLOOKUP(D9947,campaign!A:B,2,FALSE)</f>
        <v>OwnsMotorcycle</v>
      </c>
      <c r="F9947" s="9">
        <v>44821</v>
      </c>
      <c r="G9947">
        <f>VLOOKUP(D9947,campaign!A:D,4,FALSE)</f>
        <v>14</v>
      </c>
    </row>
    <row r="9948" spans="2:7" x14ac:dyDescent="0.2">
      <c r="B9948" t="s">
        <v>3572</v>
      </c>
      <c r="C9948" t="str">
        <f>VLOOKUP(B9948,customer!A:B,2,FALSE)</f>
        <v>Bay Chesswas</v>
      </c>
      <c r="D9948" t="s">
        <v>3951</v>
      </c>
      <c r="E9948" t="str">
        <f>VLOOKUP(D9948,campaign!A:B,2,FALSE)</f>
        <v>OwnsMotorcycle</v>
      </c>
      <c r="F9948" s="9">
        <v>44854</v>
      </c>
      <c r="G9948">
        <f>VLOOKUP(D9948,campaign!A:D,4,FALSE)</f>
        <v>14</v>
      </c>
    </row>
    <row r="9949" spans="2:7" x14ac:dyDescent="0.2">
      <c r="B9949" t="s">
        <v>3572</v>
      </c>
      <c r="C9949" t="str">
        <f>VLOOKUP(B9949,customer!A:B,2,FALSE)</f>
        <v>Bay Chesswas</v>
      </c>
      <c r="D9949" t="s">
        <v>3951</v>
      </c>
      <c r="E9949" t="str">
        <f>VLOOKUP(D9949,campaign!A:B,2,FALSE)</f>
        <v>OwnsMotorcycle</v>
      </c>
      <c r="F9949" s="9">
        <v>44918</v>
      </c>
      <c r="G9949">
        <f>VLOOKUP(D9949,campaign!A:D,4,FALSE)</f>
        <v>14</v>
      </c>
    </row>
    <row r="9950" spans="2:7" x14ac:dyDescent="0.2">
      <c r="B9950" t="s">
        <v>3572</v>
      </c>
      <c r="C9950" t="str">
        <f>VLOOKUP(B9950,customer!A:B,2,FALSE)</f>
        <v>Bay Chesswas</v>
      </c>
      <c r="D9950" t="s">
        <v>3951</v>
      </c>
      <c r="E9950" t="str">
        <f>VLOOKUP(D9950,campaign!A:B,2,FALSE)</f>
        <v>OwnsMotorcycle</v>
      </c>
      <c r="F9950" s="9">
        <v>44953</v>
      </c>
      <c r="G9950">
        <f>VLOOKUP(D9950,campaign!A:D,4,FALSE)</f>
        <v>14</v>
      </c>
    </row>
    <row r="9951" spans="2:7" x14ac:dyDescent="0.2">
      <c r="B9951" t="s">
        <v>3572</v>
      </c>
      <c r="C9951" t="str">
        <f>VLOOKUP(B9951,customer!A:B,2,FALSE)</f>
        <v>Bay Chesswas</v>
      </c>
      <c r="D9951" t="s">
        <v>3951</v>
      </c>
      <c r="E9951" t="str">
        <f>VLOOKUP(D9951,campaign!A:B,2,FALSE)</f>
        <v>OwnsMotorcycle</v>
      </c>
      <c r="F9951" s="9">
        <v>44972</v>
      </c>
      <c r="G9951">
        <f>VLOOKUP(D9951,campaign!A:D,4,FALSE)</f>
        <v>14</v>
      </c>
    </row>
    <row r="9952" spans="2:7" x14ac:dyDescent="0.2">
      <c r="B9952" t="s">
        <v>3572</v>
      </c>
      <c r="C9952" t="str">
        <f>VLOOKUP(B9952,customer!A:B,2,FALSE)</f>
        <v>Bay Chesswas</v>
      </c>
      <c r="D9952" t="s">
        <v>3951</v>
      </c>
      <c r="E9952" t="str">
        <f>VLOOKUP(D9952,campaign!A:B,2,FALSE)</f>
        <v>OwnsMotorcycle</v>
      </c>
      <c r="F9952" s="9">
        <v>45009</v>
      </c>
      <c r="G9952">
        <f>VLOOKUP(D9952,campaign!A:D,4,FALSE)</f>
        <v>14</v>
      </c>
    </row>
    <row r="9953" spans="2:7" x14ac:dyDescent="0.2">
      <c r="B9953" t="s">
        <v>3572</v>
      </c>
      <c r="C9953" t="str">
        <f>VLOOKUP(B9953,customer!A:B,2,FALSE)</f>
        <v>Bay Chesswas</v>
      </c>
      <c r="D9953" t="s">
        <v>3924</v>
      </c>
      <c r="E9953" t="str">
        <f>VLOOKUP(D9953,campaign!A:B,2,FALSE)</f>
        <v>RVOwner</v>
      </c>
      <c r="F9953" s="9">
        <v>44978</v>
      </c>
      <c r="G9953">
        <f>VLOOKUP(D9953,campaign!A:D,4,FALSE)</f>
        <v>22</v>
      </c>
    </row>
    <row r="9954" spans="2:7" x14ac:dyDescent="0.2">
      <c r="B9954" t="s">
        <v>3572</v>
      </c>
      <c r="C9954" t="str">
        <f>VLOOKUP(B9954,customer!A:B,2,FALSE)</f>
        <v>Bay Chesswas</v>
      </c>
      <c r="D9954" t="s">
        <v>3924</v>
      </c>
      <c r="E9954" t="str">
        <f>VLOOKUP(D9954,campaign!A:B,2,FALSE)</f>
        <v>RVOwner</v>
      </c>
      <c r="F9954" s="9">
        <v>45009</v>
      </c>
      <c r="G9954">
        <f>VLOOKUP(D9954,campaign!A:D,4,FALSE)</f>
        <v>22</v>
      </c>
    </row>
    <row r="9955" spans="2:7" x14ac:dyDescent="0.2">
      <c r="B9955" t="s">
        <v>3572</v>
      </c>
      <c r="C9955" t="str">
        <f>VLOOKUP(B9955,customer!A:B,2,FALSE)</f>
        <v>Bay Chesswas</v>
      </c>
      <c r="D9955" t="s">
        <v>3924</v>
      </c>
      <c r="E9955" t="str">
        <f>VLOOKUP(D9955,campaign!A:B,2,FALSE)</f>
        <v>RVOwner</v>
      </c>
      <c r="F9955" s="9">
        <v>45037</v>
      </c>
      <c r="G9955">
        <f>VLOOKUP(D9955,campaign!A:D,4,FALSE)</f>
        <v>22</v>
      </c>
    </row>
    <row r="9956" spans="2:7" x14ac:dyDescent="0.2">
      <c r="B9956" t="s">
        <v>3572</v>
      </c>
      <c r="C9956" t="str">
        <f>VLOOKUP(B9956,customer!A:B,2,FALSE)</f>
        <v>Bay Chesswas</v>
      </c>
      <c r="D9956" t="s">
        <v>3924</v>
      </c>
      <c r="E9956" t="str">
        <f>VLOOKUP(D9956,campaign!A:B,2,FALSE)</f>
        <v>RVOwner</v>
      </c>
      <c r="F9956" s="9">
        <v>45077</v>
      </c>
      <c r="G9956">
        <f>VLOOKUP(D9956,campaign!A:D,4,FALSE)</f>
        <v>22</v>
      </c>
    </row>
    <row r="9957" spans="2:7" x14ac:dyDescent="0.2">
      <c r="B9957" t="s">
        <v>3572</v>
      </c>
      <c r="C9957" t="str">
        <f>VLOOKUP(B9957,customer!A:B,2,FALSE)</f>
        <v>Bay Chesswas</v>
      </c>
      <c r="D9957" t="s">
        <v>3924</v>
      </c>
      <c r="E9957" t="str">
        <f>VLOOKUP(D9957,campaign!A:B,2,FALSE)</f>
        <v>RVOwner</v>
      </c>
      <c r="F9957" s="9">
        <v>45082</v>
      </c>
      <c r="G9957">
        <f>VLOOKUP(D9957,campaign!A:D,4,FALSE)</f>
        <v>22</v>
      </c>
    </row>
    <row r="9958" spans="2:7" x14ac:dyDescent="0.2">
      <c r="B9958" t="s">
        <v>3573</v>
      </c>
      <c r="C9958" t="str">
        <f>VLOOKUP(B9958,customer!A:B,2,FALSE)</f>
        <v>Mikol Teasdale-Markie</v>
      </c>
      <c r="D9958" t="s">
        <v>3924</v>
      </c>
      <c r="E9958" t="str">
        <f>VLOOKUP(D9958,campaign!A:B,2,FALSE)</f>
        <v>RVOwner</v>
      </c>
      <c r="F9958" s="9">
        <v>44723</v>
      </c>
      <c r="G9958">
        <f>VLOOKUP(D9958,campaign!A:D,4,FALSE)</f>
        <v>22</v>
      </c>
    </row>
    <row r="9959" spans="2:7" x14ac:dyDescent="0.2">
      <c r="B9959" t="s">
        <v>3573</v>
      </c>
      <c r="C9959" t="str">
        <f>VLOOKUP(B9959,customer!A:B,2,FALSE)</f>
        <v>Mikol Teasdale-Markie</v>
      </c>
      <c r="D9959" t="s">
        <v>3924</v>
      </c>
      <c r="E9959" t="str">
        <f>VLOOKUP(D9959,campaign!A:B,2,FALSE)</f>
        <v>RVOwner</v>
      </c>
      <c r="F9959" s="9">
        <v>44756</v>
      </c>
      <c r="G9959">
        <f>VLOOKUP(D9959,campaign!A:D,4,FALSE)</f>
        <v>22</v>
      </c>
    </row>
    <row r="9960" spans="2:7" x14ac:dyDescent="0.2">
      <c r="B9960" t="s">
        <v>3573</v>
      </c>
      <c r="C9960" t="str">
        <f>VLOOKUP(B9960,customer!A:B,2,FALSE)</f>
        <v>Mikol Teasdale-Markie</v>
      </c>
      <c r="D9960" t="s">
        <v>3924</v>
      </c>
      <c r="E9960" t="str">
        <f>VLOOKUP(D9960,campaign!A:B,2,FALSE)</f>
        <v>RVOwner</v>
      </c>
      <c r="F9960" s="9">
        <v>44792</v>
      </c>
      <c r="G9960">
        <f>VLOOKUP(D9960,campaign!A:D,4,FALSE)</f>
        <v>22</v>
      </c>
    </row>
    <row r="9961" spans="2:7" x14ac:dyDescent="0.2">
      <c r="B9961" t="s">
        <v>3573</v>
      </c>
      <c r="C9961" t="str">
        <f>VLOOKUP(B9961,customer!A:B,2,FALSE)</f>
        <v>Mikol Teasdale-Markie</v>
      </c>
      <c r="D9961" t="s">
        <v>3924</v>
      </c>
      <c r="E9961" t="str">
        <f>VLOOKUP(D9961,campaign!A:B,2,FALSE)</f>
        <v>RVOwner</v>
      </c>
      <c r="F9961" s="9">
        <v>44827</v>
      </c>
      <c r="G9961">
        <f>VLOOKUP(D9961,campaign!A:D,4,FALSE)</f>
        <v>22</v>
      </c>
    </row>
    <row r="9962" spans="2:7" x14ac:dyDescent="0.2">
      <c r="B9962" t="s">
        <v>3573</v>
      </c>
      <c r="C9962" t="str">
        <f>VLOOKUP(B9962,customer!A:B,2,FALSE)</f>
        <v>Mikol Teasdale-Markie</v>
      </c>
      <c r="D9962" t="s">
        <v>3924</v>
      </c>
      <c r="E9962" t="str">
        <f>VLOOKUP(D9962,campaign!A:B,2,FALSE)</f>
        <v>RVOwner</v>
      </c>
      <c r="F9962" s="9">
        <v>44860</v>
      </c>
      <c r="G9962">
        <f>VLOOKUP(D9962,campaign!A:D,4,FALSE)</f>
        <v>22</v>
      </c>
    </row>
    <row r="9963" spans="2:7" x14ac:dyDescent="0.2">
      <c r="B9963" t="s">
        <v>3573</v>
      </c>
      <c r="C9963" t="str">
        <f>VLOOKUP(B9963,customer!A:B,2,FALSE)</f>
        <v>Mikol Teasdale-Markie</v>
      </c>
      <c r="D9963" t="s">
        <v>3924</v>
      </c>
      <c r="E9963" t="str">
        <f>VLOOKUP(D9963,campaign!A:B,2,FALSE)</f>
        <v>RVOwner</v>
      </c>
      <c r="F9963" s="9">
        <v>44880</v>
      </c>
      <c r="G9963">
        <f>VLOOKUP(D9963,campaign!A:D,4,FALSE)</f>
        <v>22</v>
      </c>
    </row>
    <row r="9964" spans="2:7" x14ac:dyDescent="0.2">
      <c r="B9964" t="s">
        <v>3573</v>
      </c>
      <c r="C9964" t="str">
        <f>VLOOKUP(B9964,customer!A:B,2,FALSE)</f>
        <v>Mikol Teasdale-Markie</v>
      </c>
      <c r="D9964" t="s">
        <v>3924</v>
      </c>
      <c r="E9964" t="str">
        <f>VLOOKUP(D9964,campaign!A:B,2,FALSE)</f>
        <v>RVOwner</v>
      </c>
      <c r="F9964" s="9">
        <v>44948</v>
      </c>
      <c r="G9964">
        <f>VLOOKUP(D9964,campaign!A:D,4,FALSE)</f>
        <v>22</v>
      </c>
    </row>
    <row r="9965" spans="2:7" x14ac:dyDescent="0.2">
      <c r="B9965" t="s">
        <v>3573</v>
      </c>
      <c r="C9965" t="str">
        <f>VLOOKUP(B9965,customer!A:B,2,FALSE)</f>
        <v>Mikol Teasdale-Markie</v>
      </c>
      <c r="D9965" t="s">
        <v>3924</v>
      </c>
      <c r="E9965" t="str">
        <f>VLOOKUP(D9965,campaign!A:B,2,FALSE)</f>
        <v>RVOwner</v>
      </c>
      <c r="F9965" s="9">
        <v>44978</v>
      </c>
      <c r="G9965">
        <f>VLOOKUP(D9965,campaign!A:D,4,FALSE)</f>
        <v>22</v>
      </c>
    </row>
    <row r="9966" spans="2:7" x14ac:dyDescent="0.2">
      <c r="B9966" t="s">
        <v>3573</v>
      </c>
      <c r="C9966" t="str">
        <f>VLOOKUP(B9966,customer!A:B,2,FALSE)</f>
        <v>Mikol Teasdale-Markie</v>
      </c>
      <c r="D9966" t="s">
        <v>3924</v>
      </c>
      <c r="E9966" t="str">
        <f>VLOOKUP(D9966,campaign!A:B,2,FALSE)</f>
        <v>RVOwner</v>
      </c>
      <c r="F9966" s="9">
        <v>44996</v>
      </c>
      <c r="G9966">
        <f>VLOOKUP(D9966,campaign!A:D,4,FALSE)</f>
        <v>22</v>
      </c>
    </row>
    <row r="9967" spans="2:7" x14ac:dyDescent="0.2">
      <c r="B9967" t="s">
        <v>3573</v>
      </c>
      <c r="C9967" t="str">
        <f>VLOOKUP(B9967,customer!A:B,2,FALSE)</f>
        <v>Mikol Teasdale-Markie</v>
      </c>
      <c r="D9967" t="s">
        <v>3924</v>
      </c>
      <c r="E9967" t="str">
        <f>VLOOKUP(D9967,campaign!A:B,2,FALSE)</f>
        <v>RVOwner</v>
      </c>
      <c r="F9967" s="9">
        <v>45037</v>
      </c>
      <c r="G9967">
        <f>VLOOKUP(D9967,campaign!A:D,4,FALSE)</f>
        <v>22</v>
      </c>
    </row>
    <row r="9968" spans="2:7" x14ac:dyDescent="0.2">
      <c r="B9968" t="s">
        <v>3573</v>
      </c>
      <c r="C9968" t="str">
        <f>VLOOKUP(B9968,customer!A:B,2,FALSE)</f>
        <v>Mikol Teasdale-Markie</v>
      </c>
      <c r="D9968" t="s">
        <v>3924</v>
      </c>
      <c r="E9968" t="str">
        <f>VLOOKUP(D9968,campaign!A:B,2,FALSE)</f>
        <v>RVOwner</v>
      </c>
      <c r="F9968" s="9">
        <v>45067</v>
      </c>
      <c r="G9968">
        <f>VLOOKUP(D9968,campaign!A:D,4,FALSE)</f>
        <v>22</v>
      </c>
    </row>
    <row r="9969" spans="2:7" x14ac:dyDescent="0.2">
      <c r="B9969" t="s">
        <v>3573</v>
      </c>
      <c r="C9969" t="str">
        <f>VLOOKUP(B9969,customer!A:B,2,FALSE)</f>
        <v>Mikol Teasdale-Markie</v>
      </c>
      <c r="D9969" t="s">
        <v>3953</v>
      </c>
      <c r="E9969" t="str">
        <f>VLOOKUP(D9969,campaign!A:B,2,FALSE)</f>
        <v>MaritalStatus</v>
      </c>
      <c r="F9969" s="9">
        <v>44798</v>
      </c>
      <c r="G9969">
        <f>VLOOKUP(D9969,campaign!A:D,4,FALSE)</f>
        <v>29</v>
      </c>
    </row>
    <row r="9970" spans="2:7" x14ac:dyDescent="0.2">
      <c r="B9970" t="s">
        <v>3573</v>
      </c>
      <c r="C9970" t="str">
        <f>VLOOKUP(B9970,customer!A:B,2,FALSE)</f>
        <v>Mikol Teasdale-Markie</v>
      </c>
      <c r="D9970" t="s">
        <v>3953</v>
      </c>
      <c r="E9970" t="str">
        <f>VLOOKUP(D9970,campaign!A:B,2,FALSE)</f>
        <v>MaritalStatus</v>
      </c>
      <c r="F9970" s="9">
        <v>44831</v>
      </c>
      <c r="G9970">
        <f>VLOOKUP(D9970,campaign!A:D,4,FALSE)</f>
        <v>29</v>
      </c>
    </row>
    <row r="9971" spans="2:7" x14ac:dyDescent="0.2">
      <c r="B9971" t="s">
        <v>3573</v>
      </c>
      <c r="C9971" t="str">
        <f>VLOOKUP(B9971,customer!A:B,2,FALSE)</f>
        <v>Mikol Teasdale-Markie</v>
      </c>
      <c r="D9971" t="s">
        <v>3953</v>
      </c>
      <c r="E9971" t="str">
        <f>VLOOKUP(D9971,campaign!A:B,2,FALSE)</f>
        <v>MaritalStatus</v>
      </c>
      <c r="F9971" s="9">
        <v>44839</v>
      </c>
      <c r="G9971">
        <f>VLOOKUP(D9971,campaign!A:D,4,FALSE)</f>
        <v>29</v>
      </c>
    </row>
    <row r="9972" spans="2:7" x14ac:dyDescent="0.2">
      <c r="B9972" t="s">
        <v>3573</v>
      </c>
      <c r="C9972" t="str">
        <f>VLOOKUP(B9972,customer!A:B,2,FALSE)</f>
        <v>Mikol Teasdale-Markie</v>
      </c>
      <c r="D9972" t="s">
        <v>3953</v>
      </c>
      <c r="E9972" t="str">
        <f>VLOOKUP(D9972,campaign!A:B,2,FALSE)</f>
        <v>MaritalStatus</v>
      </c>
      <c r="F9972" s="9">
        <v>44867</v>
      </c>
      <c r="G9972">
        <f>VLOOKUP(D9972,campaign!A:D,4,FALSE)</f>
        <v>29</v>
      </c>
    </row>
    <row r="9973" spans="2:7" x14ac:dyDescent="0.2">
      <c r="B9973" t="s">
        <v>3573</v>
      </c>
      <c r="C9973" t="str">
        <f>VLOOKUP(B9973,customer!A:B,2,FALSE)</f>
        <v>Mikol Teasdale-Markie</v>
      </c>
      <c r="D9973" t="s">
        <v>3953</v>
      </c>
      <c r="E9973" t="str">
        <f>VLOOKUP(D9973,campaign!A:B,2,FALSE)</f>
        <v>MaritalStatus</v>
      </c>
      <c r="F9973" s="9">
        <v>44905</v>
      </c>
      <c r="G9973">
        <f>VLOOKUP(D9973,campaign!A:D,4,FALSE)</f>
        <v>29</v>
      </c>
    </row>
    <row r="9974" spans="2:7" x14ac:dyDescent="0.2">
      <c r="B9974" t="s">
        <v>3573</v>
      </c>
      <c r="C9974" t="str">
        <f>VLOOKUP(B9974,customer!A:B,2,FALSE)</f>
        <v>Mikol Teasdale-Markie</v>
      </c>
      <c r="D9974" t="s">
        <v>3953</v>
      </c>
      <c r="E9974" t="str">
        <f>VLOOKUP(D9974,campaign!A:B,2,FALSE)</f>
        <v>MaritalStatus</v>
      </c>
      <c r="F9974" s="9">
        <v>44931</v>
      </c>
      <c r="G9974">
        <f>VLOOKUP(D9974,campaign!A:D,4,FALSE)</f>
        <v>29</v>
      </c>
    </row>
    <row r="9975" spans="2:7" x14ac:dyDescent="0.2">
      <c r="B9975" t="s">
        <v>3573</v>
      </c>
      <c r="C9975" t="str">
        <f>VLOOKUP(B9975,customer!A:B,2,FALSE)</f>
        <v>Mikol Teasdale-Markie</v>
      </c>
      <c r="D9975" t="s">
        <v>3953</v>
      </c>
      <c r="E9975" t="str">
        <f>VLOOKUP(D9975,campaign!A:B,2,FALSE)</f>
        <v>MaritalStatus</v>
      </c>
      <c r="F9975" s="9">
        <v>44960</v>
      </c>
      <c r="G9975">
        <f>VLOOKUP(D9975,campaign!A:D,4,FALSE)</f>
        <v>29</v>
      </c>
    </row>
    <row r="9976" spans="2:7" x14ac:dyDescent="0.2">
      <c r="B9976" t="s">
        <v>3573</v>
      </c>
      <c r="C9976" t="str">
        <f>VLOOKUP(B9976,customer!A:B,2,FALSE)</f>
        <v>Mikol Teasdale-Markie</v>
      </c>
      <c r="D9976" t="s">
        <v>3953</v>
      </c>
      <c r="E9976" t="str">
        <f>VLOOKUP(D9976,campaign!A:B,2,FALSE)</f>
        <v>MaritalStatus</v>
      </c>
      <c r="F9976" s="9">
        <v>44995</v>
      </c>
      <c r="G9976">
        <f>VLOOKUP(D9976,campaign!A:D,4,FALSE)</f>
        <v>29</v>
      </c>
    </row>
    <row r="9977" spans="2:7" x14ac:dyDescent="0.2">
      <c r="B9977" t="s">
        <v>3573</v>
      </c>
      <c r="C9977" t="str">
        <f>VLOOKUP(B9977,customer!A:B,2,FALSE)</f>
        <v>Mikol Teasdale-Markie</v>
      </c>
      <c r="D9977" t="s">
        <v>3953</v>
      </c>
      <c r="E9977" t="str">
        <f>VLOOKUP(D9977,campaign!A:B,2,FALSE)</f>
        <v>MaritalStatus</v>
      </c>
      <c r="F9977" s="9">
        <v>45041</v>
      </c>
      <c r="G9977">
        <f>VLOOKUP(D9977,campaign!A:D,4,FALSE)</f>
        <v>29</v>
      </c>
    </row>
    <row r="9978" spans="2:7" x14ac:dyDescent="0.2">
      <c r="B9978" t="s">
        <v>3573</v>
      </c>
      <c r="C9978" t="str">
        <f>VLOOKUP(B9978,customer!A:B,2,FALSE)</f>
        <v>Mikol Teasdale-Markie</v>
      </c>
      <c r="D9978" t="s">
        <v>3953</v>
      </c>
      <c r="E9978" t="str">
        <f>VLOOKUP(D9978,campaign!A:B,2,FALSE)</f>
        <v>MaritalStatus</v>
      </c>
      <c r="F9978" s="9">
        <v>45077</v>
      </c>
      <c r="G9978">
        <f>VLOOKUP(D9978,campaign!A:D,4,FALSE)</f>
        <v>29</v>
      </c>
    </row>
    <row r="9979" spans="2:7" x14ac:dyDescent="0.2">
      <c r="B9979" t="s">
        <v>3573</v>
      </c>
      <c r="C9979" t="str">
        <f>VLOOKUP(B9979,customer!A:B,2,FALSE)</f>
        <v>Mikol Teasdale-Markie</v>
      </c>
      <c r="D9979" t="s">
        <v>3953</v>
      </c>
      <c r="E9979" t="str">
        <f>VLOOKUP(D9979,campaign!A:B,2,FALSE)</f>
        <v>MaritalStatus</v>
      </c>
      <c r="F9979" s="9">
        <v>45084</v>
      </c>
      <c r="G9979">
        <f>VLOOKUP(D9979,campaign!A:D,4,FALSE)</f>
        <v>29</v>
      </c>
    </row>
    <row r="9980" spans="2:7" x14ac:dyDescent="0.2">
      <c r="B9980" t="s">
        <v>3574</v>
      </c>
      <c r="C9980" t="str">
        <f>VLOOKUP(B9980,customer!A:B,2,FALSE)</f>
        <v>Scotty Tume</v>
      </c>
      <c r="D9980" t="s">
        <v>3924</v>
      </c>
      <c r="E9980" t="str">
        <f>VLOOKUP(D9980,campaign!A:B,2,FALSE)</f>
        <v>RVOwner</v>
      </c>
      <c r="F9980" s="9">
        <v>44698</v>
      </c>
      <c r="G9980">
        <f>VLOOKUP(D9980,campaign!A:D,4,FALSE)</f>
        <v>22</v>
      </c>
    </row>
    <row r="9981" spans="2:7" x14ac:dyDescent="0.2">
      <c r="B9981" t="s">
        <v>3574</v>
      </c>
      <c r="C9981" t="str">
        <f>VLOOKUP(B9981,customer!A:B,2,FALSE)</f>
        <v>Scotty Tume</v>
      </c>
      <c r="D9981" t="s">
        <v>3924</v>
      </c>
      <c r="E9981" t="str">
        <f>VLOOKUP(D9981,campaign!A:B,2,FALSE)</f>
        <v>RVOwner</v>
      </c>
      <c r="F9981" s="9">
        <v>44730</v>
      </c>
      <c r="G9981">
        <f>VLOOKUP(D9981,campaign!A:D,4,FALSE)</f>
        <v>22</v>
      </c>
    </row>
    <row r="9982" spans="2:7" x14ac:dyDescent="0.2">
      <c r="B9982" t="s">
        <v>3574</v>
      </c>
      <c r="C9982" t="str">
        <f>VLOOKUP(B9982,customer!A:B,2,FALSE)</f>
        <v>Scotty Tume</v>
      </c>
      <c r="D9982" t="s">
        <v>3924</v>
      </c>
      <c r="E9982" t="str">
        <f>VLOOKUP(D9982,campaign!A:B,2,FALSE)</f>
        <v>RVOwner</v>
      </c>
      <c r="F9982" s="9">
        <v>44763</v>
      </c>
      <c r="G9982">
        <f>VLOOKUP(D9982,campaign!A:D,4,FALSE)</f>
        <v>22</v>
      </c>
    </row>
    <row r="9983" spans="2:7" x14ac:dyDescent="0.2">
      <c r="B9983" t="s">
        <v>3574</v>
      </c>
      <c r="C9983" t="str">
        <f>VLOOKUP(B9983,customer!A:B,2,FALSE)</f>
        <v>Scotty Tume</v>
      </c>
      <c r="D9983" t="s">
        <v>3924</v>
      </c>
      <c r="E9983" t="str">
        <f>VLOOKUP(D9983,campaign!A:B,2,FALSE)</f>
        <v>RVOwner</v>
      </c>
      <c r="F9983" s="9">
        <v>44895</v>
      </c>
      <c r="G9983">
        <f>VLOOKUP(D9983,campaign!A:D,4,FALSE)</f>
        <v>22</v>
      </c>
    </row>
    <row r="9984" spans="2:7" x14ac:dyDescent="0.2">
      <c r="B9984" t="s">
        <v>3574</v>
      </c>
      <c r="C9984" t="str">
        <f>VLOOKUP(B9984,customer!A:B,2,FALSE)</f>
        <v>Scotty Tume</v>
      </c>
      <c r="D9984" t="s">
        <v>3924</v>
      </c>
      <c r="E9984" t="str">
        <f>VLOOKUP(D9984,campaign!A:B,2,FALSE)</f>
        <v>RVOwner</v>
      </c>
      <c r="F9984" s="9">
        <v>44924</v>
      </c>
      <c r="G9984">
        <f>VLOOKUP(D9984,campaign!A:D,4,FALSE)</f>
        <v>22</v>
      </c>
    </row>
    <row r="9985" spans="2:7" x14ac:dyDescent="0.2">
      <c r="B9985" t="s">
        <v>3574</v>
      </c>
      <c r="C9985" t="str">
        <f>VLOOKUP(B9985,customer!A:B,2,FALSE)</f>
        <v>Scotty Tume</v>
      </c>
      <c r="D9985" t="s">
        <v>3924</v>
      </c>
      <c r="E9985" t="str">
        <f>VLOOKUP(D9985,campaign!A:B,2,FALSE)</f>
        <v>RVOwner</v>
      </c>
      <c r="F9985" s="9">
        <v>44956</v>
      </c>
      <c r="G9985">
        <f>VLOOKUP(D9985,campaign!A:D,4,FALSE)</f>
        <v>22</v>
      </c>
    </row>
    <row r="9986" spans="2:7" x14ac:dyDescent="0.2">
      <c r="B9986" t="s">
        <v>3574</v>
      </c>
      <c r="C9986" t="str">
        <f>VLOOKUP(B9986,customer!A:B,2,FALSE)</f>
        <v>Scotty Tume</v>
      </c>
      <c r="D9986" t="s">
        <v>3924</v>
      </c>
      <c r="E9986" t="str">
        <f>VLOOKUP(D9986,campaign!A:B,2,FALSE)</f>
        <v>RVOwner</v>
      </c>
      <c r="F9986" s="9">
        <v>44958</v>
      </c>
      <c r="G9986">
        <f>VLOOKUP(D9986,campaign!A:D,4,FALSE)</f>
        <v>22</v>
      </c>
    </row>
    <row r="9987" spans="2:7" x14ac:dyDescent="0.2">
      <c r="B9987" t="s">
        <v>3574</v>
      </c>
      <c r="C9987" t="str">
        <f>VLOOKUP(B9987,customer!A:B,2,FALSE)</f>
        <v>Scotty Tume</v>
      </c>
      <c r="D9987" t="s">
        <v>3924</v>
      </c>
      <c r="E9987" t="str">
        <f>VLOOKUP(D9987,campaign!A:B,2,FALSE)</f>
        <v>RVOwner</v>
      </c>
      <c r="F9987" s="9">
        <v>45006</v>
      </c>
      <c r="G9987">
        <f>VLOOKUP(D9987,campaign!A:D,4,FALSE)</f>
        <v>22</v>
      </c>
    </row>
    <row r="9988" spans="2:7" x14ac:dyDescent="0.2">
      <c r="B9988" t="s">
        <v>3574</v>
      </c>
      <c r="C9988" t="str">
        <f>VLOOKUP(B9988,customer!A:B,2,FALSE)</f>
        <v>Scotty Tume</v>
      </c>
      <c r="D9988" t="s">
        <v>3924</v>
      </c>
      <c r="E9988" t="str">
        <f>VLOOKUP(D9988,campaign!A:B,2,FALSE)</f>
        <v>RVOwner</v>
      </c>
      <c r="F9988" s="9">
        <v>45071</v>
      </c>
      <c r="G9988">
        <f>VLOOKUP(D9988,campaign!A:D,4,FALSE)</f>
        <v>22</v>
      </c>
    </row>
    <row r="9989" spans="2:7" x14ac:dyDescent="0.2">
      <c r="B9989" t="s">
        <v>3574</v>
      </c>
      <c r="C9989" t="str">
        <f>VLOOKUP(B9989,customer!A:B,2,FALSE)</f>
        <v>Scotty Tume</v>
      </c>
      <c r="D9989" t="s">
        <v>3922</v>
      </c>
      <c r="E9989" t="str">
        <f>VLOOKUP(D9989,campaign!A:B,2,FALSE)</f>
        <v>HandsetWebCapable</v>
      </c>
      <c r="F9989" s="9">
        <v>44827</v>
      </c>
      <c r="G9989">
        <f>VLOOKUP(D9989,campaign!A:D,4,FALSE)</f>
        <v>62</v>
      </c>
    </row>
    <row r="9990" spans="2:7" x14ac:dyDescent="0.2">
      <c r="B9990" t="s">
        <v>3574</v>
      </c>
      <c r="C9990" t="str">
        <f>VLOOKUP(B9990,customer!A:B,2,FALSE)</f>
        <v>Scotty Tume</v>
      </c>
      <c r="D9990" t="s">
        <v>3922</v>
      </c>
      <c r="E9990" t="str">
        <f>VLOOKUP(D9990,campaign!A:B,2,FALSE)</f>
        <v>HandsetWebCapable</v>
      </c>
      <c r="F9990" s="9">
        <v>44860</v>
      </c>
      <c r="G9990">
        <f>VLOOKUP(D9990,campaign!A:D,4,FALSE)</f>
        <v>62</v>
      </c>
    </row>
    <row r="9991" spans="2:7" x14ac:dyDescent="0.2">
      <c r="B9991" t="s">
        <v>3574</v>
      </c>
      <c r="C9991" t="str">
        <f>VLOOKUP(B9991,customer!A:B,2,FALSE)</f>
        <v>Scotty Tume</v>
      </c>
      <c r="D9991" t="s">
        <v>3922</v>
      </c>
      <c r="E9991" t="str">
        <f>VLOOKUP(D9991,campaign!A:B,2,FALSE)</f>
        <v>HandsetWebCapable</v>
      </c>
      <c r="F9991" s="9">
        <v>44870</v>
      </c>
      <c r="G9991">
        <f>VLOOKUP(D9991,campaign!A:D,4,FALSE)</f>
        <v>62</v>
      </c>
    </row>
    <row r="9992" spans="2:7" x14ac:dyDescent="0.2">
      <c r="B9992" t="s">
        <v>3574</v>
      </c>
      <c r="C9992" t="str">
        <f>VLOOKUP(B9992,customer!A:B,2,FALSE)</f>
        <v>Scotty Tume</v>
      </c>
      <c r="D9992" t="s">
        <v>3922</v>
      </c>
      <c r="E9992" t="str">
        <f>VLOOKUP(D9992,campaign!A:B,2,FALSE)</f>
        <v>HandsetWebCapable</v>
      </c>
      <c r="F9992" s="9">
        <v>44899</v>
      </c>
      <c r="G9992">
        <f>VLOOKUP(D9992,campaign!A:D,4,FALSE)</f>
        <v>62</v>
      </c>
    </row>
    <row r="9993" spans="2:7" x14ac:dyDescent="0.2">
      <c r="B9993" t="s">
        <v>3574</v>
      </c>
      <c r="C9993" t="str">
        <f>VLOOKUP(B9993,customer!A:B,2,FALSE)</f>
        <v>Scotty Tume</v>
      </c>
      <c r="D9993" t="s">
        <v>3922</v>
      </c>
      <c r="E9993" t="str">
        <f>VLOOKUP(D9993,campaign!A:B,2,FALSE)</f>
        <v>HandsetWebCapable</v>
      </c>
      <c r="F9993" s="9">
        <v>44956</v>
      </c>
      <c r="G9993">
        <f>VLOOKUP(D9993,campaign!A:D,4,FALSE)</f>
        <v>62</v>
      </c>
    </row>
    <row r="9994" spans="2:7" x14ac:dyDescent="0.2">
      <c r="B9994" t="s">
        <v>3574</v>
      </c>
      <c r="C9994" t="str">
        <f>VLOOKUP(B9994,customer!A:B,2,FALSE)</f>
        <v>Scotty Tume</v>
      </c>
      <c r="D9994" t="s">
        <v>3922</v>
      </c>
      <c r="E9994" t="str">
        <f>VLOOKUP(D9994,campaign!A:B,2,FALSE)</f>
        <v>HandsetWebCapable</v>
      </c>
      <c r="F9994" s="9">
        <v>44984</v>
      </c>
      <c r="G9994">
        <f>VLOOKUP(D9994,campaign!A:D,4,FALSE)</f>
        <v>62</v>
      </c>
    </row>
    <row r="9995" spans="2:7" x14ac:dyDescent="0.2">
      <c r="B9995" t="s">
        <v>3574</v>
      </c>
      <c r="C9995" t="str">
        <f>VLOOKUP(B9995,customer!A:B,2,FALSE)</f>
        <v>Scotty Tume</v>
      </c>
      <c r="D9995" t="s">
        <v>3922</v>
      </c>
      <c r="E9995" t="str">
        <f>VLOOKUP(D9995,campaign!A:B,2,FALSE)</f>
        <v>HandsetWebCapable</v>
      </c>
      <c r="F9995" s="9">
        <v>44994</v>
      </c>
      <c r="G9995">
        <f>VLOOKUP(D9995,campaign!A:D,4,FALSE)</f>
        <v>62</v>
      </c>
    </row>
    <row r="9996" spans="2:7" x14ac:dyDescent="0.2">
      <c r="B9996" t="s">
        <v>3574</v>
      </c>
      <c r="C9996" t="str">
        <f>VLOOKUP(B9996,customer!A:B,2,FALSE)</f>
        <v>Scotty Tume</v>
      </c>
      <c r="D9996" t="s">
        <v>3922</v>
      </c>
      <c r="E9996" t="str">
        <f>VLOOKUP(D9996,campaign!A:B,2,FALSE)</f>
        <v>HandsetWebCapable</v>
      </c>
      <c r="F9996" s="9">
        <v>45053</v>
      </c>
      <c r="G9996">
        <f>VLOOKUP(D9996,campaign!A:D,4,FALSE)</f>
        <v>62</v>
      </c>
    </row>
    <row r="9997" spans="2:7" x14ac:dyDescent="0.2">
      <c r="B9997" t="s">
        <v>3575</v>
      </c>
      <c r="C9997" t="str">
        <f>VLOOKUP(B9997,customer!A:B,2,FALSE)</f>
        <v>Erv Pardey</v>
      </c>
      <c r="D9997" t="s">
        <v>3921</v>
      </c>
      <c r="E9997" t="str">
        <f>VLOOKUP(D9997,campaign!A:B,2,FALSE)</f>
        <v>HandsetRefurbished</v>
      </c>
      <c r="F9997" s="9">
        <v>44866</v>
      </c>
      <c r="G9997">
        <f>VLOOKUP(D9997,campaign!A:D,4,FALSE)</f>
        <v>26</v>
      </c>
    </row>
    <row r="9998" spans="2:7" x14ac:dyDescent="0.2">
      <c r="B9998" t="s">
        <v>3575</v>
      </c>
      <c r="C9998" t="str">
        <f>VLOOKUP(B9998,customer!A:B,2,FALSE)</f>
        <v>Erv Pardey</v>
      </c>
      <c r="D9998" t="s">
        <v>3921</v>
      </c>
      <c r="E9998" t="str">
        <f>VLOOKUP(D9998,campaign!A:B,2,FALSE)</f>
        <v>HandsetRefurbished</v>
      </c>
      <c r="F9998" s="9">
        <v>44899</v>
      </c>
      <c r="G9998">
        <f>VLOOKUP(D9998,campaign!A:D,4,FALSE)</f>
        <v>26</v>
      </c>
    </row>
    <row r="9999" spans="2:7" x14ac:dyDescent="0.2">
      <c r="B9999" t="s">
        <v>3575</v>
      </c>
      <c r="C9999" t="str">
        <f>VLOOKUP(B9999,customer!A:B,2,FALSE)</f>
        <v>Erv Pardey</v>
      </c>
      <c r="D9999" t="s">
        <v>3921</v>
      </c>
      <c r="E9999" t="str">
        <f>VLOOKUP(D9999,campaign!A:B,2,FALSE)</f>
        <v>HandsetRefurbished</v>
      </c>
      <c r="F9999" s="9">
        <v>44940</v>
      </c>
      <c r="G9999">
        <f>VLOOKUP(D9999,campaign!A:D,4,FALSE)</f>
        <v>26</v>
      </c>
    </row>
    <row r="10000" spans="2:7" x14ac:dyDescent="0.2">
      <c r="B10000" t="s">
        <v>3575</v>
      </c>
      <c r="C10000" t="str">
        <f>VLOOKUP(B10000,customer!A:B,2,FALSE)</f>
        <v>Erv Pardey</v>
      </c>
      <c r="D10000" t="s">
        <v>3921</v>
      </c>
      <c r="E10000" t="str">
        <f>VLOOKUP(D10000,campaign!A:B,2,FALSE)</f>
        <v>HandsetRefurbished</v>
      </c>
      <c r="F10000" s="9">
        <v>44966</v>
      </c>
      <c r="G10000">
        <f>VLOOKUP(D10000,campaign!A:D,4,FALSE)</f>
        <v>26</v>
      </c>
    </row>
    <row r="10001" spans="2:7" x14ac:dyDescent="0.2">
      <c r="B10001" t="s">
        <v>3575</v>
      </c>
      <c r="C10001" t="str">
        <f>VLOOKUP(B10001,customer!A:B,2,FALSE)</f>
        <v>Erv Pardey</v>
      </c>
      <c r="D10001" t="s">
        <v>3921</v>
      </c>
      <c r="E10001" t="str">
        <f>VLOOKUP(D10001,campaign!A:B,2,FALSE)</f>
        <v>HandsetRefurbished</v>
      </c>
      <c r="F10001" s="9">
        <v>45000</v>
      </c>
      <c r="G10001">
        <f>VLOOKUP(D10001,campaign!A:D,4,FALSE)</f>
        <v>26</v>
      </c>
    </row>
    <row r="10002" spans="2:7" x14ac:dyDescent="0.2">
      <c r="B10002" t="s">
        <v>3575</v>
      </c>
      <c r="C10002" t="str">
        <f>VLOOKUP(B10002,customer!A:B,2,FALSE)</f>
        <v>Erv Pardey</v>
      </c>
      <c r="D10002" t="s">
        <v>3921</v>
      </c>
      <c r="E10002" t="str">
        <f>VLOOKUP(D10002,campaign!A:B,2,FALSE)</f>
        <v>HandsetRefurbished</v>
      </c>
      <c r="F10002" s="9">
        <v>45028</v>
      </c>
      <c r="G10002">
        <f>VLOOKUP(D10002,campaign!A:D,4,FALSE)</f>
        <v>26</v>
      </c>
    </row>
    <row r="10003" spans="2:7" x14ac:dyDescent="0.2">
      <c r="B10003" t="s">
        <v>3575</v>
      </c>
      <c r="C10003" t="str">
        <f>VLOOKUP(B10003,customer!A:B,2,FALSE)</f>
        <v>Erv Pardey</v>
      </c>
      <c r="D10003" t="s">
        <v>3921</v>
      </c>
      <c r="E10003" t="str">
        <f>VLOOKUP(D10003,campaign!A:B,2,FALSE)</f>
        <v>HandsetRefurbished</v>
      </c>
      <c r="F10003" s="9">
        <v>45062</v>
      </c>
      <c r="G10003">
        <f>VLOOKUP(D10003,campaign!A:D,4,FALSE)</f>
        <v>26</v>
      </c>
    </row>
    <row r="10004" spans="2:7" x14ac:dyDescent="0.2">
      <c r="B10004" t="s">
        <v>3575</v>
      </c>
      <c r="C10004" t="str">
        <f>VLOOKUP(B10004,customer!A:B,2,FALSE)</f>
        <v>Erv Pardey</v>
      </c>
      <c r="D10004" t="s">
        <v>3947</v>
      </c>
      <c r="E10004" t="str">
        <f>VLOOKUP(D10004,campaign!A:B,2,FALSE)</f>
        <v>OwnsComputer</v>
      </c>
      <c r="F10004" s="9">
        <v>44971</v>
      </c>
      <c r="G10004">
        <f>VLOOKUP(D10004,campaign!A:D,4,FALSE)</f>
        <v>62</v>
      </c>
    </row>
    <row r="10005" spans="2:7" x14ac:dyDescent="0.2">
      <c r="B10005" t="s">
        <v>3575</v>
      </c>
      <c r="C10005" t="str">
        <f>VLOOKUP(B10005,customer!A:B,2,FALSE)</f>
        <v>Erv Pardey</v>
      </c>
      <c r="D10005" t="s">
        <v>3947</v>
      </c>
      <c r="E10005" t="str">
        <f>VLOOKUP(D10005,campaign!A:B,2,FALSE)</f>
        <v>OwnsComputer</v>
      </c>
      <c r="F10005" s="9">
        <v>45001</v>
      </c>
      <c r="G10005">
        <f>VLOOKUP(D10005,campaign!A:D,4,FALSE)</f>
        <v>62</v>
      </c>
    </row>
    <row r="10006" spans="2:7" x14ac:dyDescent="0.2">
      <c r="B10006" t="s">
        <v>3575</v>
      </c>
      <c r="C10006" t="str">
        <f>VLOOKUP(B10006,customer!A:B,2,FALSE)</f>
        <v>Erv Pardey</v>
      </c>
      <c r="D10006" t="s">
        <v>3947</v>
      </c>
      <c r="E10006" t="str">
        <f>VLOOKUP(D10006,campaign!A:B,2,FALSE)</f>
        <v>OwnsComputer</v>
      </c>
      <c r="F10006" s="9">
        <v>45034</v>
      </c>
      <c r="G10006">
        <f>VLOOKUP(D10006,campaign!A:D,4,FALSE)</f>
        <v>62</v>
      </c>
    </row>
    <row r="10007" spans="2:7" x14ac:dyDescent="0.2">
      <c r="B10007" t="s">
        <v>3575</v>
      </c>
      <c r="C10007" t="str">
        <f>VLOOKUP(B10007,customer!A:B,2,FALSE)</f>
        <v>Erv Pardey</v>
      </c>
      <c r="D10007" t="s">
        <v>3947</v>
      </c>
      <c r="E10007" t="str">
        <f>VLOOKUP(D10007,campaign!A:B,2,FALSE)</f>
        <v>OwnsComputer</v>
      </c>
      <c r="F10007" s="9">
        <v>45064</v>
      </c>
      <c r="G10007">
        <f>VLOOKUP(D10007,campaign!A:D,4,FALSE)</f>
        <v>62</v>
      </c>
    </row>
    <row r="10008" spans="2:7" x14ac:dyDescent="0.2">
      <c r="B10008" t="s">
        <v>3576</v>
      </c>
      <c r="C10008" t="str">
        <f>VLOOKUP(B10008,customer!A:B,2,FALSE)</f>
        <v>Gordon Worgan</v>
      </c>
      <c r="D10008" t="s">
        <v>3929</v>
      </c>
      <c r="E10008" t="str">
        <f>VLOOKUP(D10008,campaign!A:B,2,FALSE)</f>
        <v>NonUSTravel</v>
      </c>
      <c r="F10008" s="9">
        <v>44637</v>
      </c>
      <c r="G10008">
        <f>VLOOKUP(D10008,campaign!A:D,4,FALSE)</f>
        <v>66</v>
      </c>
    </row>
    <row r="10009" spans="2:7" x14ac:dyDescent="0.2">
      <c r="B10009" t="s">
        <v>3576</v>
      </c>
      <c r="C10009" t="str">
        <f>VLOOKUP(B10009,customer!A:B,2,FALSE)</f>
        <v>Gordon Worgan</v>
      </c>
      <c r="D10009" t="s">
        <v>3929</v>
      </c>
      <c r="E10009" t="str">
        <f>VLOOKUP(D10009,campaign!A:B,2,FALSE)</f>
        <v>NonUSTravel</v>
      </c>
      <c r="F10009" s="9">
        <v>44700</v>
      </c>
      <c r="G10009">
        <f>VLOOKUP(D10009,campaign!A:D,4,FALSE)</f>
        <v>66</v>
      </c>
    </row>
    <row r="10010" spans="2:7" x14ac:dyDescent="0.2">
      <c r="B10010" t="s">
        <v>3576</v>
      </c>
      <c r="C10010" t="str">
        <f>VLOOKUP(B10010,customer!A:B,2,FALSE)</f>
        <v>Gordon Worgan</v>
      </c>
      <c r="D10010" t="s">
        <v>3929</v>
      </c>
      <c r="E10010" t="str">
        <f>VLOOKUP(D10010,campaign!A:B,2,FALSE)</f>
        <v>NonUSTravel</v>
      </c>
      <c r="F10010" s="9">
        <v>44735</v>
      </c>
      <c r="G10010">
        <f>VLOOKUP(D10010,campaign!A:D,4,FALSE)</f>
        <v>66</v>
      </c>
    </row>
    <row r="10011" spans="2:7" x14ac:dyDescent="0.2">
      <c r="B10011" t="s">
        <v>3576</v>
      </c>
      <c r="C10011" t="str">
        <f>VLOOKUP(B10011,customer!A:B,2,FALSE)</f>
        <v>Gordon Worgan</v>
      </c>
      <c r="D10011" t="s">
        <v>3929</v>
      </c>
      <c r="E10011" t="str">
        <f>VLOOKUP(D10011,campaign!A:B,2,FALSE)</f>
        <v>NonUSTravel</v>
      </c>
      <c r="F10011" s="9">
        <v>44763</v>
      </c>
      <c r="G10011">
        <f>VLOOKUP(D10011,campaign!A:D,4,FALSE)</f>
        <v>66</v>
      </c>
    </row>
    <row r="10012" spans="2:7" x14ac:dyDescent="0.2">
      <c r="B10012" t="s">
        <v>3576</v>
      </c>
      <c r="C10012" t="str">
        <f>VLOOKUP(B10012,customer!A:B,2,FALSE)</f>
        <v>Gordon Worgan</v>
      </c>
      <c r="D10012" t="s">
        <v>3929</v>
      </c>
      <c r="E10012" t="str">
        <f>VLOOKUP(D10012,campaign!A:B,2,FALSE)</f>
        <v>NonUSTravel</v>
      </c>
      <c r="F10012" s="9">
        <v>44834</v>
      </c>
      <c r="G10012">
        <f>VLOOKUP(D10012,campaign!A:D,4,FALSE)</f>
        <v>66</v>
      </c>
    </row>
    <row r="10013" spans="2:7" x14ac:dyDescent="0.2">
      <c r="B10013" t="s">
        <v>3576</v>
      </c>
      <c r="C10013" t="str">
        <f>VLOOKUP(B10013,customer!A:B,2,FALSE)</f>
        <v>Gordon Worgan</v>
      </c>
      <c r="D10013" t="s">
        <v>3929</v>
      </c>
      <c r="E10013" t="str">
        <f>VLOOKUP(D10013,campaign!A:B,2,FALSE)</f>
        <v>NonUSTravel</v>
      </c>
      <c r="F10013" s="9">
        <v>44854</v>
      </c>
      <c r="G10013">
        <f>VLOOKUP(D10013,campaign!A:D,4,FALSE)</f>
        <v>66</v>
      </c>
    </row>
    <row r="10014" spans="2:7" x14ac:dyDescent="0.2">
      <c r="B10014" t="s">
        <v>3576</v>
      </c>
      <c r="C10014" t="str">
        <f>VLOOKUP(B10014,customer!A:B,2,FALSE)</f>
        <v>Gordon Worgan</v>
      </c>
      <c r="D10014" t="s">
        <v>3929</v>
      </c>
      <c r="E10014" t="str">
        <f>VLOOKUP(D10014,campaign!A:B,2,FALSE)</f>
        <v>NonUSTravel</v>
      </c>
      <c r="F10014" s="9">
        <v>44866</v>
      </c>
      <c r="G10014">
        <f>VLOOKUP(D10014,campaign!A:D,4,FALSE)</f>
        <v>66</v>
      </c>
    </row>
    <row r="10015" spans="2:7" x14ac:dyDescent="0.2">
      <c r="B10015" t="s">
        <v>3576</v>
      </c>
      <c r="C10015" t="str">
        <f>VLOOKUP(B10015,customer!A:B,2,FALSE)</f>
        <v>Gordon Worgan</v>
      </c>
      <c r="D10015" t="s">
        <v>3929</v>
      </c>
      <c r="E10015" t="str">
        <f>VLOOKUP(D10015,campaign!A:B,2,FALSE)</f>
        <v>NonUSTravel</v>
      </c>
      <c r="F10015" s="9">
        <v>44925</v>
      </c>
      <c r="G10015">
        <f>VLOOKUP(D10015,campaign!A:D,4,FALSE)</f>
        <v>66</v>
      </c>
    </row>
    <row r="10016" spans="2:7" x14ac:dyDescent="0.2">
      <c r="B10016" t="s">
        <v>3576</v>
      </c>
      <c r="C10016" t="str">
        <f>VLOOKUP(B10016,customer!A:B,2,FALSE)</f>
        <v>Gordon Worgan</v>
      </c>
      <c r="D10016" t="s">
        <v>3929</v>
      </c>
      <c r="E10016" t="str">
        <f>VLOOKUP(D10016,campaign!A:B,2,FALSE)</f>
        <v>NonUSTravel</v>
      </c>
      <c r="F10016" s="9">
        <v>44976</v>
      </c>
      <c r="G10016">
        <f>VLOOKUP(D10016,campaign!A:D,4,FALSE)</f>
        <v>66</v>
      </c>
    </row>
    <row r="10017" spans="2:7" x14ac:dyDescent="0.2">
      <c r="B10017" t="s">
        <v>3576</v>
      </c>
      <c r="C10017" t="str">
        <f>VLOOKUP(B10017,customer!A:B,2,FALSE)</f>
        <v>Gordon Worgan</v>
      </c>
      <c r="D10017" t="s">
        <v>3929</v>
      </c>
      <c r="E10017" t="str">
        <f>VLOOKUP(D10017,campaign!A:B,2,FALSE)</f>
        <v>NonUSTravel</v>
      </c>
      <c r="F10017" s="9">
        <v>45003</v>
      </c>
      <c r="G10017">
        <f>VLOOKUP(D10017,campaign!A:D,4,FALSE)</f>
        <v>66</v>
      </c>
    </row>
    <row r="10018" spans="2:7" x14ac:dyDescent="0.2">
      <c r="B10018" t="s">
        <v>3576</v>
      </c>
      <c r="C10018" t="str">
        <f>VLOOKUP(B10018,customer!A:B,2,FALSE)</f>
        <v>Gordon Worgan</v>
      </c>
      <c r="D10018" t="s">
        <v>3929</v>
      </c>
      <c r="E10018" t="str">
        <f>VLOOKUP(D10018,campaign!A:B,2,FALSE)</f>
        <v>NonUSTravel</v>
      </c>
      <c r="F10018" s="9">
        <v>45036</v>
      </c>
      <c r="G10018">
        <f>VLOOKUP(D10018,campaign!A:D,4,FALSE)</f>
        <v>66</v>
      </c>
    </row>
    <row r="10019" spans="2:7" x14ac:dyDescent="0.2">
      <c r="B10019" t="s">
        <v>3576</v>
      </c>
      <c r="C10019" t="str">
        <f>VLOOKUP(B10019,customer!A:B,2,FALSE)</f>
        <v>Gordon Worgan</v>
      </c>
      <c r="D10019" t="s">
        <v>3929</v>
      </c>
      <c r="E10019" t="str">
        <f>VLOOKUP(D10019,campaign!A:B,2,FALSE)</f>
        <v>NonUSTravel</v>
      </c>
      <c r="F10019" s="9">
        <v>45074</v>
      </c>
      <c r="G10019">
        <f>VLOOKUP(D10019,campaign!A:D,4,FALSE)</f>
        <v>66</v>
      </c>
    </row>
    <row r="10020" spans="2:7" x14ac:dyDescent="0.2">
      <c r="B10020" t="s">
        <v>3576</v>
      </c>
      <c r="C10020" t="str">
        <f>VLOOKUP(B10020,customer!A:B,2,FALSE)</f>
        <v>Gordon Worgan</v>
      </c>
      <c r="D10020" t="s">
        <v>3926</v>
      </c>
      <c r="E10020" t="str">
        <f>VLOOKUP(D10020,campaign!A:B,2,FALSE)</f>
        <v>BuysViaMailOrder</v>
      </c>
      <c r="F10020" s="9">
        <v>44691</v>
      </c>
      <c r="G10020">
        <f>VLOOKUP(D10020,campaign!A:D,4,FALSE)</f>
        <v>25</v>
      </c>
    </row>
    <row r="10021" spans="2:7" x14ac:dyDescent="0.2">
      <c r="B10021" t="s">
        <v>3576</v>
      </c>
      <c r="C10021" t="str">
        <f>VLOOKUP(B10021,customer!A:B,2,FALSE)</f>
        <v>Gordon Worgan</v>
      </c>
      <c r="D10021" t="s">
        <v>3926</v>
      </c>
      <c r="E10021" t="str">
        <f>VLOOKUP(D10021,campaign!A:B,2,FALSE)</f>
        <v>BuysViaMailOrder</v>
      </c>
      <c r="F10021" s="9">
        <v>44785</v>
      </c>
      <c r="G10021">
        <f>VLOOKUP(D10021,campaign!A:D,4,FALSE)</f>
        <v>25</v>
      </c>
    </row>
    <row r="10022" spans="2:7" x14ac:dyDescent="0.2">
      <c r="B10022" t="s">
        <v>3576</v>
      </c>
      <c r="C10022" t="str">
        <f>VLOOKUP(B10022,customer!A:B,2,FALSE)</f>
        <v>Gordon Worgan</v>
      </c>
      <c r="D10022" t="s">
        <v>3926</v>
      </c>
      <c r="E10022" t="str">
        <f>VLOOKUP(D10022,campaign!A:B,2,FALSE)</f>
        <v>BuysViaMailOrder</v>
      </c>
      <c r="F10022" s="9">
        <v>44818</v>
      </c>
      <c r="G10022">
        <f>VLOOKUP(D10022,campaign!A:D,4,FALSE)</f>
        <v>25</v>
      </c>
    </row>
    <row r="10023" spans="2:7" x14ac:dyDescent="0.2">
      <c r="B10023" t="s">
        <v>3576</v>
      </c>
      <c r="C10023" t="str">
        <f>VLOOKUP(B10023,customer!A:B,2,FALSE)</f>
        <v>Gordon Worgan</v>
      </c>
      <c r="D10023" t="s">
        <v>3926</v>
      </c>
      <c r="E10023" t="str">
        <f>VLOOKUP(D10023,campaign!A:B,2,FALSE)</f>
        <v>BuysViaMailOrder</v>
      </c>
      <c r="F10023" s="9">
        <v>44857</v>
      </c>
      <c r="G10023">
        <f>VLOOKUP(D10023,campaign!A:D,4,FALSE)</f>
        <v>25</v>
      </c>
    </row>
    <row r="10024" spans="2:7" x14ac:dyDescent="0.2">
      <c r="B10024" t="s">
        <v>3576</v>
      </c>
      <c r="C10024" t="str">
        <f>VLOOKUP(B10024,customer!A:B,2,FALSE)</f>
        <v>Gordon Worgan</v>
      </c>
      <c r="D10024" t="s">
        <v>3926</v>
      </c>
      <c r="E10024" t="str">
        <f>VLOOKUP(D10024,campaign!A:B,2,FALSE)</f>
        <v>BuysViaMailOrder</v>
      </c>
      <c r="F10024" s="9">
        <v>44888</v>
      </c>
      <c r="G10024">
        <f>VLOOKUP(D10024,campaign!A:D,4,FALSE)</f>
        <v>25</v>
      </c>
    </row>
    <row r="10025" spans="2:7" x14ac:dyDescent="0.2">
      <c r="B10025" t="s">
        <v>3576</v>
      </c>
      <c r="C10025" t="str">
        <f>VLOOKUP(B10025,customer!A:B,2,FALSE)</f>
        <v>Gordon Worgan</v>
      </c>
      <c r="D10025" t="s">
        <v>3926</v>
      </c>
      <c r="E10025" t="str">
        <f>VLOOKUP(D10025,campaign!A:B,2,FALSE)</f>
        <v>BuysViaMailOrder</v>
      </c>
      <c r="F10025" s="9">
        <v>44912</v>
      </c>
      <c r="G10025">
        <f>VLOOKUP(D10025,campaign!A:D,4,FALSE)</f>
        <v>25</v>
      </c>
    </row>
    <row r="10026" spans="2:7" x14ac:dyDescent="0.2">
      <c r="B10026" t="s">
        <v>3576</v>
      </c>
      <c r="C10026" t="str">
        <f>VLOOKUP(B10026,customer!A:B,2,FALSE)</f>
        <v>Gordon Worgan</v>
      </c>
      <c r="D10026" t="s">
        <v>3926</v>
      </c>
      <c r="E10026" t="str">
        <f>VLOOKUP(D10026,campaign!A:B,2,FALSE)</f>
        <v>BuysViaMailOrder</v>
      </c>
      <c r="F10026" s="9">
        <v>44940</v>
      </c>
      <c r="G10026">
        <f>VLOOKUP(D10026,campaign!A:D,4,FALSE)</f>
        <v>25</v>
      </c>
    </row>
    <row r="10027" spans="2:7" x14ac:dyDescent="0.2">
      <c r="B10027" t="s">
        <v>3576</v>
      </c>
      <c r="C10027" t="str">
        <f>VLOOKUP(B10027,customer!A:B,2,FALSE)</f>
        <v>Gordon Worgan</v>
      </c>
      <c r="D10027" t="s">
        <v>3926</v>
      </c>
      <c r="E10027" t="str">
        <f>VLOOKUP(D10027,campaign!A:B,2,FALSE)</f>
        <v>BuysViaMailOrder</v>
      </c>
      <c r="F10027" s="9">
        <v>44978</v>
      </c>
      <c r="G10027">
        <f>VLOOKUP(D10027,campaign!A:D,4,FALSE)</f>
        <v>25</v>
      </c>
    </row>
    <row r="10028" spans="2:7" x14ac:dyDescent="0.2">
      <c r="B10028" t="s">
        <v>3576</v>
      </c>
      <c r="C10028" t="str">
        <f>VLOOKUP(B10028,customer!A:B,2,FALSE)</f>
        <v>Gordon Worgan</v>
      </c>
      <c r="D10028" t="s">
        <v>3926</v>
      </c>
      <c r="E10028" t="str">
        <f>VLOOKUP(D10028,campaign!A:B,2,FALSE)</f>
        <v>BuysViaMailOrder</v>
      </c>
      <c r="F10028" s="9">
        <v>44995</v>
      </c>
      <c r="G10028">
        <f>VLOOKUP(D10028,campaign!A:D,4,FALSE)</f>
        <v>25</v>
      </c>
    </row>
    <row r="10029" spans="2:7" x14ac:dyDescent="0.2">
      <c r="B10029" t="s">
        <v>3576</v>
      </c>
      <c r="C10029" t="str">
        <f>VLOOKUP(B10029,customer!A:B,2,FALSE)</f>
        <v>Gordon Worgan</v>
      </c>
      <c r="D10029" t="s">
        <v>3926</v>
      </c>
      <c r="E10029" t="str">
        <f>VLOOKUP(D10029,campaign!A:B,2,FALSE)</f>
        <v>BuysViaMailOrder</v>
      </c>
      <c r="F10029" s="9">
        <v>45057</v>
      </c>
      <c r="G10029">
        <f>VLOOKUP(D10029,campaign!A:D,4,FALSE)</f>
        <v>25</v>
      </c>
    </row>
    <row r="10030" spans="2:7" x14ac:dyDescent="0.2">
      <c r="B10030" t="s">
        <v>3577</v>
      </c>
      <c r="C10030" t="str">
        <f>VLOOKUP(B10030,customer!A:B,2,FALSE)</f>
        <v>Fraze Maestro</v>
      </c>
      <c r="D10030" t="s">
        <v>3952</v>
      </c>
      <c r="E10030" t="str">
        <f>VLOOKUP(D10030,campaign!A:B,2,FALSE)</f>
        <v>MadeCallToRetentionTeam</v>
      </c>
      <c r="F10030" s="9">
        <v>44573</v>
      </c>
      <c r="G10030">
        <f>VLOOKUP(D10030,campaign!A:D,4,FALSE)</f>
        <v>16</v>
      </c>
    </row>
    <row r="10031" spans="2:7" x14ac:dyDescent="0.2">
      <c r="B10031" t="s">
        <v>3577</v>
      </c>
      <c r="C10031" t="str">
        <f>VLOOKUP(B10031,customer!A:B,2,FALSE)</f>
        <v>Fraze Maestro</v>
      </c>
      <c r="D10031" t="s">
        <v>3952</v>
      </c>
      <c r="E10031" t="str">
        <f>VLOOKUP(D10031,campaign!A:B,2,FALSE)</f>
        <v>MadeCallToRetentionTeam</v>
      </c>
      <c r="F10031" s="9">
        <v>44617</v>
      </c>
      <c r="G10031">
        <f>VLOOKUP(D10031,campaign!A:D,4,FALSE)</f>
        <v>16</v>
      </c>
    </row>
    <row r="10032" spans="2:7" x14ac:dyDescent="0.2">
      <c r="B10032" t="s">
        <v>3577</v>
      </c>
      <c r="C10032" t="str">
        <f>VLOOKUP(B10032,customer!A:B,2,FALSE)</f>
        <v>Fraze Maestro</v>
      </c>
      <c r="D10032" t="s">
        <v>3952</v>
      </c>
      <c r="E10032" t="str">
        <f>VLOOKUP(D10032,campaign!A:B,2,FALSE)</f>
        <v>MadeCallToRetentionTeam</v>
      </c>
      <c r="F10032" s="9">
        <v>44700</v>
      </c>
      <c r="G10032">
        <f>VLOOKUP(D10032,campaign!A:D,4,FALSE)</f>
        <v>16</v>
      </c>
    </row>
    <row r="10033" spans="2:7" x14ac:dyDescent="0.2">
      <c r="B10033" t="s">
        <v>3577</v>
      </c>
      <c r="C10033" t="str">
        <f>VLOOKUP(B10033,customer!A:B,2,FALSE)</f>
        <v>Fraze Maestro</v>
      </c>
      <c r="D10033" t="s">
        <v>3952</v>
      </c>
      <c r="E10033" t="str">
        <f>VLOOKUP(D10033,campaign!A:B,2,FALSE)</f>
        <v>MadeCallToRetentionTeam</v>
      </c>
      <c r="F10033" s="9">
        <v>44729</v>
      </c>
      <c r="G10033">
        <f>VLOOKUP(D10033,campaign!A:D,4,FALSE)</f>
        <v>16</v>
      </c>
    </row>
    <row r="10034" spans="2:7" x14ac:dyDescent="0.2">
      <c r="B10034" t="s">
        <v>3577</v>
      </c>
      <c r="C10034" t="str">
        <f>VLOOKUP(B10034,customer!A:B,2,FALSE)</f>
        <v>Fraze Maestro</v>
      </c>
      <c r="D10034" t="s">
        <v>3952</v>
      </c>
      <c r="E10034" t="str">
        <f>VLOOKUP(D10034,campaign!A:B,2,FALSE)</f>
        <v>MadeCallToRetentionTeam</v>
      </c>
      <c r="F10034" s="9">
        <v>44759</v>
      </c>
      <c r="G10034">
        <f>VLOOKUP(D10034,campaign!A:D,4,FALSE)</f>
        <v>16</v>
      </c>
    </row>
    <row r="10035" spans="2:7" x14ac:dyDescent="0.2">
      <c r="B10035" t="s">
        <v>3577</v>
      </c>
      <c r="C10035" t="str">
        <f>VLOOKUP(B10035,customer!A:B,2,FALSE)</f>
        <v>Fraze Maestro</v>
      </c>
      <c r="D10035" t="s">
        <v>3952</v>
      </c>
      <c r="E10035" t="str">
        <f>VLOOKUP(D10035,campaign!A:B,2,FALSE)</f>
        <v>MadeCallToRetentionTeam</v>
      </c>
      <c r="F10035" s="9">
        <v>44799</v>
      </c>
      <c r="G10035">
        <f>VLOOKUP(D10035,campaign!A:D,4,FALSE)</f>
        <v>16</v>
      </c>
    </row>
    <row r="10036" spans="2:7" x14ac:dyDescent="0.2">
      <c r="B10036" t="s">
        <v>3577</v>
      </c>
      <c r="C10036" t="str">
        <f>VLOOKUP(B10036,customer!A:B,2,FALSE)</f>
        <v>Fraze Maestro</v>
      </c>
      <c r="D10036" t="s">
        <v>3952</v>
      </c>
      <c r="E10036" t="str">
        <f>VLOOKUP(D10036,campaign!A:B,2,FALSE)</f>
        <v>MadeCallToRetentionTeam</v>
      </c>
      <c r="F10036" s="9">
        <v>44852</v>
      </c>
      <c r="G10036">
        <f>VLOOKUP(D10036,campaign!A:D,4,FALSE)</f>
        <v>16</v>
      </c>
    </row>
    <row r="10037" spans="2:7" x14ac:dyDescent="0.2">
      <c r="B10037" t="s">
        <v>3577</v>
      </c>
      <c r="C10037" t="str">
        <f>VLOOKUP(B10037,customer!A:B,2,FALSE)</f>
        <v>Fraze Maestro</v>
      </c>
      <c r="D10037" t="s">
        <v>3952</v>
      </c>
      <c r="E10037" t="str">
        <f>VLOOKUP(D10037,campaign!A:B,2,FALSE)</f>
        <v>MadeCallToRetentionTeam</v>
      </c>
      <c r="F10037" s="9">
        <v>44945</v>
      </c>
      <c r="G10037">
        <f>VLOOKUP(D10037,campaign!A:D,4,FALSE)</f>
        <v>16</v>
      </c>
    </row>
    <row r="10038" spans="2:7" x14ac:dyDescent="0.2">
      <c r="B10038" t="s">
        <v>3577</v>
      </c>
      <c r="C10038" t="str">
        <f>VLOOKUP(B10038,customer!A:B,2,FALSE)</f>
        <v>Fraze Maestro</v>
      </c>
      <c r="D10038" t="s">
        <v>3952</v>
      </c>
      <c r="E10038" t="str">
        <f>VLOOKUP(D10038,campaign!A:B,2,FALSE)</f>
        <v>MadeCallToRetentionTeam</v>
      </c>
      <c r="F10038" s="9">
        <v>44984</v>
      </c>
      <c r="G10038">
        <f>VLOOKUP(D10038,campaign!A:D,4,FALSE)</f>
        <v>16</v>
      </c>
    </row>
    <row r="10039" spans="2:7" x14ac:dyDescent="0.2">
      <c r="B10039" t="s">
        <v>3577</v>
      </c>
      <c r="C10039" t="str">
        <f>VLOOKUP(B10039,customer!A:B,2,FALSE)</f>
        <v>Fraze Maestro</v>
      </c>
      <c r="D10039" t="s">
        <v>3952</v>
      </c>
      <c r="E10039" t="str">
        <f>VLOOKUP(D10039,campaign!A:B,2,FALSE)</f>
        <v>MadeCallToRetentionTeam</v>
      </c>
      <c r="F10039" s="9">
        <v>44999</v>
      </c>
      <c r="G10039">
        <f>VLOOKUP(D10039,campaign!A:D,4,FALSE)</f>
        <v>16</v>
      </c>
    </row>
    <row r="10040" spans="2:7" x14ac:dyDescent="0.2">
      <c r="B10040" t="s">
        <v>3577</v>
      </c>
      <c r="C10040" t="str">
        <f>VLOOKUP(B10040,customer!A:B,2,FALSE)</f>
        <v>Fraze Maestro</v>
      </c>
      <c r="D10040" t="s">
        <v>3952</v>
      </c>
      <c r="E10040" t="str">
        <f>VLOOKUP(D10040,campaign!A:B,2,FALSE)</f>
        <v>MadeCallToRetentionTeam</v>
      </c>
      <c r="F10040" s="9">
        <v>45029</v>
      </c>
      <c r="G10040">
        <f>VLOOKUP(D10040,campaign!A:D,4,FALSE)</f>
        <v>16</v>
      </c>
    </row>
    <row r="10041" spans="2:7" x14ac:dyDescent="0.2">
      <c r="B10041" t="s">
        <v>3577</v>
      </c>
      <c r="C10041" t="str">
        <f>VLOOKUP(B10041,customer!A:B,2,FALSE)</f>
        <v>Fraze Maestro</v>
      </c>
      <c r="D10041" t="s">
        <v>3952</v>
      </c>
      <c r="E10041" t="str">
        <f>VLOOKUP(D10041,campaign!A:B,2,FALSE)</f>
        <v>MadeCallToRetentionTeam</v>
      </c>
      <c r="F10041" s="9">
        <v>45072</v>
      </c>
      <c r="G10041">
        <f>VLOOKUP(D10041,campaign!A:D,4,FALSE)</f>
        <v>16</v>
      </c>
    </row>
    <row r="10042" spans="2:7" x14ac:dyDescent="0.2">
      <c r="B10042" t="s">
        <v>3577</v>
      </c>
      <c r="C10042" t="str">
        <f>VLOOKUP(B10042,customer!A:B,2,FALSE)</f>
        <v>Fraze Maestro</v>
      </c>
      <c r="D10042" t="s">
        <v>3923</v>
      </c>
      <c r="E10042" t="str">
        <f>VLOOKUP(D10042,campaign!A:B,2,FALSE)</f>
        <v>TruckOwner</v>
      </c>
      <c r="F10042" s="9">
        <v>44873</v>
      </c>
      <c r="G10042">
        <f>VLOOKUP(D10042,campaign!A:D,4,FALSE)</f>
        <v>26</v>
      </c>
    </row>
    <row r="10043" spans="2:7" x14ac:dyDescent="0.2">
      <c r="B10043" t="s">
        <v>3577</v>
      </c>
      <c r="C10043" t="str">
        <f>VLOOKUP(B10043,customer!A:B,2,FALSE)</f>
        <v>Fraze Maestro</v>
      </c>
      <c r="D10043" t="s">
        <v>3923</v>
      </c>
      <c r="E10043" t="str">
        <f>VLOOKUP(D10043,campaign!A:B,2,FALSE)</f>
        <v>TruckOwner</v>
      </c>
      <c r="F10043" s="9">
        <v>44909</v>
      </c>
      <c r="G10043">
        <f>VLOOKUP(D10043,campaign!A:D,4,FALSE)</f>
        <v>26</v>
      </c>
    </row>
    <row r="10044" spans="2:7" x14ac:dyDescent="0.2">
      <c r="B10044" t="s">
        <v>3577</v>
      </c>
      <c r="C10044" t="str">
        <f>VLOOKUP(B10044,customer!A:B,2,FALSE)</f>
        <v>Fraze Maestro</v>
      </c>
      <c r="D10044" t="s">
        <v>3923</v>
      </c>
      <c r="E10044" t="str">
        <f>VLOOKUP(D10044,campaign!A:B,2,FALSE)</f>
        <v>TruckOwner</v>
      </c>
      <c r="F10044" s="9">
        <v>44939</v>
      </c>
      <c r="G10044">
        <f>VLOOKUP(D10044,campaign!A:D,4,FALSE)</f>
        <v>26</v>
      </c>
    </row>
    <row r="10045" spans="2:7" x14ac:dyDescent="0.2">
      <c r="B10045" t="s">
        <v>3577</v>
      </c>
      <c r="C10045" t="str">
        <f>VLOOKUP(B10045,customer!A:B,2,FALSE)</f>
        <v>Fraze Maestro</v>
      </c>
      <c r="D10045" t="s">
        <v>3923</v>
      </c>
      <c r="E10045" t="str">
        <f>VLOOKUP(D10045,campaign!A:B,2,FALSE)</f>
        <v>TruckOwner</v>
      </c>
      <c r="F10045" s="9">
        <v>44978</v>
      </c>
      <c r="G10045">
        <f>VLOOKUP(D10045,campaign!A:D,4,FALSE)</f>
        <v>26</v>
      </c>
    </row>
    <row r="10046" spans="2:7" x14ac:dyDescent="0.2">
      <c r="B10046" t="s">
        <v>3577</v>
      </c>
      <c r="C10046" t="str">
        <f>VLOOKUP(B10046,customer!A:B,2,FALSE)</f>
        <v>Fraze Maestro</v>
      </c>
      <c r="D10046" t="s">
        <v>3923</v>
      </c>
      <c r="E10046" t="str">
        <f>VLOOKUP(D10046,campaign!A:B,2,FALSE)</f>
        <v>TruckOwner</v>
      </c>
      <c r="F10046" s="9">
        <v>45006</v>
      </c>
      <c r="G10046">
        <f>VLOOKUP(D10046,campaign!A:D,4,FALSE)</f>
        <v>26</v>
      </c>
    </row>
    <row r="10047" spans="2:7" x14ac:dyDescent="0.2">
      <c r="B10047" t="s">
        <v>3577</v>
      </c>
      <c r="C10047" t="str">
        <f>VLOOKUP(B10047,customer!A:B,2,FALSE)</f>
        <v>Fraze Maestro</v>
      </c>
      <c r="D10047" t="s">
        <v>3923</v>
      </c>
      <c r="E10047" t="str">
        <f>VLOOKUP(D10047,campaign!A:B,2,FALSE)</f>
        <v>TruckOwner</v>
      </c>
      <c r="F10047" s="9">
        <v>45037</v>
      </c>
      <c r="G10047">
        <f>VLOOKUP(D10047,campaign!A:D,4,FALSE)</f>
        <v>26</v>
      </c>
    </row>
    <row r="10048" spans="2:7" x14ac:dyDescent="0.2">
      <c r="B10048" t="s">
        <v>3577</v>
      </c>
      <c r="C10048" t="str">
        <f>VLOOKUP(B10048,customer!A:B,2,FALSE)</f>
        <v>Fraze Maestro</v>
      </c>
      <c r="D10048" t="s">
        <v>3923</v>
      </c>
      <c r="E10048" t="str">
        <f>VLOOKUP(D10048,campaign!A:B,2,FALSE)</f>
        <v>TruckOwner</v>
      </c>
      <c r="F10048" s="9">
        <v>45065</v>
      </c>
      <c r="G10048">
        <f>VLOOKUP(D10048,campaign!A:D,4,FALSE)</f>
        <v>26</v>
      </c>
    </row>
    <row r="10049" spans="2:7" x14ac:dyDescent="0.2">
      <c r="B10049" t="s">
        <v>3578</v>
      </c>
      <c r="C10049" t="str">
        <f>VLOOKUP(B10049,customer!A:B,2,FALSE)</f>
        <v>Sherlocke McBean</v>
      </c>
      <c r="D10049" t="s">
        <v>3925</v>
      </c>
      <c r="E10049" t="str">
        <f>VLOOKUP(D10049,campaign!A:B,2,FALSE)</f>
        <v>Homeownership</v>
      </c>
      <c r="F10049" s="9">
        <v>44663</v>
      </c>
      <c r="G10049">
        <f>VLOOKUP(D10049,campaign!A:D,4,FALSE)</f>
        <v>13</v>
      </c>
    </row>
    <row r="10050" spans="2:7" x14ac:dyDescent="0.2">
      <c r="B10050" t="s">
        <v>3578</v>
      </c>
      <c r="C10050" t="str">
        <f>VLOOKUP(B10050,customer!A:B,2,FALSE)</f>
        <v>Sherlocke McBean</v>
      </c>
      <c r="D10050" t="s">
        <v>3925</v>
      </c>
      <c r="E10050" t="str">
        <f>VLOOKUP(D10050,campaign!A:B,2,FALSE)</f>
        <v>Homeownership</v>
      </c>
      <c r="F10050" s="9">
        <v>44729</v>
      </c>
      <c r="G10050">
        <f>VLOOKUP(D10050,campaign!A:D,4,FALSE)</f>
        <v>13</v>
      </c>
    </row>
    <row r="10051" spans="2:7" x14ac:dyDescent="0.2">
      <c r="B10051" t="s">
        <v>3578</v>
      </c>
      <c r="C10051" t="str">
        <f>VLOOKUP(B10051,customer!A:B,2,FALSE)</f>
        <v>Sherlocke McBean</v>
      </c>
      <c r="D10051" t="s">
        <v>3925</v>
      </c>
      <c r="E10051" t="str">
        <f>VLOOKUP(D10051,campaign!A:B,2,FALSE)</f>
        <v>Homeownership</v>
      </c>
      <c r="F10051" s="9">
        <v>44768</v>
      </c>
      <c r="G10051">
        <f>VLOOKUP(D10051,campaign!A:D,4,FALSE)</f>
        <v>13</v>
      </c>
    </row>
    <row r="10052" spans="2:7" x14ac:dyDescent="0.2">
      <c r="B10052" t="s">
        <v>3578</v>
      </c>
      <c r="C10052" t="str">
        <f>VLOOKUP(B10052,customer!A:B,2,FALSE)</f>
        <v>Sherlocke McBean</v>
      </c>
      <c r="D10052" t="s">
        <v>3925</v>
      </c>
      <c r="E10052" t="str">
        <f>VLOOKUP(D10052,campaign!A:B,2,FALSE)</f>
        <v>Homeownership</v>
      </c>
      <c r="F10052" s="9">
        <v>44786</v>
      </c>
      <c r="G10052">
        <f>VLOOKUP(D10052,campaign!A:D,4,FALSE)</f>
        <v>13</v>
      </c>
    </row>
    <row r="10053" spans="2:7" x14ac:dyDescent="0.2">
      <c r="B10053" t="s">
        <v>3578</v>
      </c>
      <c r="C10053" t="str">
        <f>VLOOKUP(B10053,customer!A:B,2,FALSE)</f>
        <v>Sherlocke McBean</v>
      </c>
      <c r="D10053" t="s">
        <v>3925</v>
      </c>
      <c r="E10053" t="str">
        <f>VLOOKUP(D10053,campaign!A:B,2,FALSE)</f>
        <v>Homeownership</v>
      </c>
      <c r="F10053" s="9">
        <v>44831</v>
      </c>
      <c r="G10053">
        <f>VLOOKUP(D10053,campaign!A:D,4,FALSE)</f>
        <v>13</v>
      </c>
    </row>
    <row r="10054" spans="2:7" x14ac:dyDescent="0.2">
      <c r="B10054" t="s">
        <v>3578</v>
      </c>
      <c r="C10054" t="str">
        <f>VLOOKUP(B10054,customer!A:B,2,FALSE)</f>
        <v>Sherlocke McBean</v>
      </c>
      <c r="D10054" t="s">
        <v>3925</v>
      </c>
      <c r="E10054" t="str">
        <f>VLOOKUP(D10054,campaign!A:B,2,FALSE)</f>
        <v>Homeownership</v>
      </c>
      <c r="F10054" s="9">
        <v>44887</v>
      </c>
      <c r="G10054">
        <f>VLOOKUP(D10054,campaign!A:D,4,FALSE)</f>
        <v>13</v>
      </c>
    </row>
    <row r="10055" spans="2:7" x14ac:dyDescent="0.2">
      <c r="B10055" t="s">
        <v>3578</v>
      </c>
      <c r="C10055" t="str">
        <f>VLOOKUP(B10055,customer!A:B,2,FALSE)</f>
        <v>Sherlocke McBean</v>
      </c>
      <c r="D10055" t="s">
        <v>3925</v>
      </c>
      <c r="E10055" t="str">
        <f>VLOOKUP(D10055,campaign!A:B,2,FALSE)</f>
        <v>Homeownership</v>
      </c>
      <c r="F10055" s="9">
        <v>44908</v>
      </c>
      <c r="G10055">
        <f>VLOOKUP(D10055,campaign!A:D,4,FALSE)</f>
        <v>13</v>
      </c>
    </row>
    <row r="10056" spans="2:7" x14ac:dyDescent="0.2">
      <c r="B10056" t="s">
        <v>3578</v>
      </c>
      <c r="C10056" t="str">
        <f>VLOOKUP(B10056,customer!A:B,2,FALSE)</f>
        <v>Sherlocke McBean</v>
      </c>
      <c r="D10056" t="s">
        <v>3925</v>
      </c>
      <c r="E10056" t="str">
        <f>VLOOKUP(D10056,campaign!A:B,2,FALSE)</f>
        <v>Homeownership</v>
      </c>
      <c r="F10056" s="9">
        <v>44943</v>
      </c>
      <c r="G10056">
        <f>VLOOKUP(D10056,campaign!A:D,4,FALSE)</f>
        <v>13</v>
      </c>
    </row>
    <row r="10057" spans="2:7" x14ac:dyDescent="0.2">
      <c r="B10057" t="s">
        <v>3578</v>
      </c>
      <c r="C10057" t="str">
        <f>VLOOKUP(B10057,customer!A:B,2,FALSE)</f>
        <v>Sherlocke McBean</v>
      </c>
      <c r="D10057" t="s">
        <v>3925</v>
      </c>
      <c r="E10057" t="str">
        <f>VLOOKUP(D10057,campaign!A:B,2,FALSE)</f>
        <v>Homeownership</v>
      </c>
      <c r="F10057" s="9">
        <v>44982</v>
      </c>
      <c r="G10057">
        <f>VLOOKUP(D10057,campaign!A:D,4,FALSE)</f>
        <v>13</v>
      </c>
    </row>
    <row r="10058" spans="2:7" x14ac:dyDescent="0.2">
      <c r="B10058" t="s">
        <v>3578</v>
      </c>
      <c r="C10058" t="str">
        <f>VLOOKUP(B10058,customer!A:B,2,FALSE)</f>
        <v>Sherlocke McBean</v>
      </c>
      <c r="D10058" t="s">
        <v>3925</v>
      </c>
      <c r="E10058" t="str">
        <f>VLOOKUP(D10058,campaign!A:B,2,FALSE)</f>
        <v>Homeownership</v>
      </c>
      <c r="F10058" s="9">
        <v>45040</v>
      </c>
      <c r="G10058">
        <f>VLOOKUP(D10058,campaign!A:D,4,FALSE)</f>
        <v>13</v>
      </c>
    </row>
    <row r="10059" spans="2:7" x14ac:dyDescent="0.2">
      <c r="B10059" t="s">
        <v>3578</v>
      </c>
      <c r="C10059" t="str">
        <f>VLOOKUP(B10059,customer!A:B,2,FALSE)</f>
        <v>Sherlocke McBean</v>
      </c>
      <c r="D10059" t="s">
        <v>3925</v>
      </c>
      <c r="E10059" t="str">
        <f>VLOOKUP(D10059,campaign!A:B,2,FALSE)</f>
        <v>Homeownership</v>
      </c>
      <c r="F10059" s="9">
        <v>45067</v>
      </c>
      <c r="G10059">
        <f>VLOOKUP(D10059,campaign!A:D,4,FALSE)</f>
        <v>13</v>
      </c>
    </row>
    <row r="10060" spans="2:7" x14ac:dyDescent="0.2">
      <c r="B10060" t="s">
        <v>3578</v>
      </c>
      <c r="C10060" t="str">
        <f>VLOOKUP(B10060,customer!A:B,2,FALSE)</f>
        <v>Sherlocke McBean</v>
      </c>
      <c r="D10060" t="s">
        <v>3949</v>
      </c>
      <c r="E10060" t="str">
        <f>VLOOKUP(D10060,campaign!A:B,2,FALSE)</f>
        <v>NewCellphoneUser</v>
      </c>
      <c r="F10060" s="9">
        <v>44772</v>
      </c>
      <c r="G10060">
        <f>VLOOKUP(D10060,campaign!A:D,4,FALSE)</f>
        <v>25</v>
      </c>
    </row>
    <row r="10061" spans="2:7" x14ac:dyDescent="0.2">
      <c r="B10061" t="s">
        <v>3578</v>
      </c>
      <c r="C10061" t="str">
        <f>VLOOKUP(B10061,customer!A:B,2,FALSE)</f>
        <v>Sherlocke McBean</v>
      </c>
      <c r="D10061" t="s">
        <v>3949</v>
      </c>
      <c r="E10061" t="str">
        <f>VLOOKUP(D10061,campaign!A:B,2,FALSE)</f>
        <v>NewCellphoneUser</v>
      </c>
      <c r="F10061" s="9">
        <v>44803</v>
      </c>
      <c r="G10061">
        <f>VLOOKUP(D10061,campaign!A:D,4,FALSE)</f>
        <v>25</v>
      </c>
    </row>
    <row r="10062" spans="2:7" x14ac:dyDescent="0.2">
      <c r="B10062" t="s">
        <v>3578</v>
      </c>
      <c r="C10062" t="str">
        <f>VLOOKUP(B10062,customer!A:B,2,FALSE)</f>
        <v>Sherlocke McBean</v>
      </c>
      <c r="D10062" t="s">
        <v>3949</v>
      </c>
      <c r="E10062" t="str">
        <f>VLOOKUP(D10062,campaign!A:B,2,FALSE)</f>
        <v>NewCellphoneUser</v>
      </c>
      <c r="F10062" s="9">
        <v>44811</v>
      </c>
      <c r="G10062">
        <f>VLOOKUP(D10062,campaign!A:D,4,FALSE)</f>
        <v>25</v>
      </c>
    </row>
    <row r="10063" spans="2:7" x14ac:dyDescent="0.2">
      <c r="B10063" t="s">
        <v>3578</v>
      </c>
      <c r="C10063" t="str">
        <f>VLOOKUP(B10063,customer!A:B,2,FALSE)</f>
        <v>Sherlocke McBean</v>
      </c>
      <c r="D10063" t="s">
        <v>3949</v>
      </c>
      <c r="E10063" t="str">
        <f>VLOOKUP(D10063,campaign!A:B,2,FALSE)</f>
        <v>NewCellphoneUser</v>
      </c>
      <c r="F10063" s="9">
        <v>44876</v>
      </c>
      <c r="G10063">
        <f>VLOOKUP(D10063,campaign!A:D,4,FALSE)</f>
        <v>25</v>
      </c>
    </row>
    <row r="10064" spans="2:7" x14ac:dyDescent="0.2">
      <c r="B10064" t="s">
        <v>3578</v>
      </c>
      <c r="C10064" t="str">
        <f>VLOOKUP(B10064,customer!A:B,2,FALSE)</f>
        <v>Sherlocke McBean</v>
      </c>
      <c r="D10064" t="s">
        <v>3949</v>
      </c>
      <c r="E10064" t="str">
        <f>VLOOKUP(D10064,campaign!A:B,2,FALSE)</f>
        <v>NewCellphoneUser</v>
      </c>
      <c r="F10064" s="9">
        <v>44901</v>
      </c>
      <c r="G10064">
        <f>VLOOKUP(D10064,campaign!A:D,4,FALSE)</f>
        <v>25</v>
      </c>
    </row>
    <row r="10065" spans="2:7" x14ac:dyDescent="0.2">
      <c r="B10065" t="s">
        <v>3578</v>
      </c>
      <c r="C10065" t="str">
        <f>VLOOKUP(B10065,customer!A:B,2,FALSE)</f>
        <v>Sherlocke McBean</v>
      </c>
      <c r="D10065" t="s">
        <v>3949</v>
      </c>
      <c r="E10065" t="str">
        <f>VLOOKUP(D10065,campaign!A:B,2,FALSE)</f>
        <v>NewCellphoneUser</v>
      </c>
      <c r="F10065" s="9">
        <v>44928</v>
      </c>
      <c r="G10065">
        <f>VLOOKUP(D10065,campaign!A:D,4,FALSE)</f>
        <v>25</v>
      </c>
    </row>
    <row r="10066" spans="2:7" x14ac:dyDescent="0.2">
      <c r="B10066" t="s">
        <v>3578</v>
      </c>
      <c r="C10066" t="str">
        <f>VLOOKUP(B10066,customer!A:B,2,FALSE)</f>
        <v>Sherlocke McBean</v>
      </c>
      <c r="D10066" t="s">
        <v>3949</v>
      </c>
      <c r="E10066" t="str">
        <f>VLOOKUP(D10066,campaign!A:B,2,FALSE)</f>
        <v>NewCellphoneUser</v>
      </c>
      <c r="F10066" s="9">
        <v>44959</v>
      </c>
      <c r="G10066">
        <f>VLOOKUP(D10066,campaign!A:D,4,FALSE)</f>
        <v>25</v>
      </c>
    </row>
    <row r="10067" spans="2:7" x14ac:dyDescent="0.2">
      <c r="B10067" t="s">
        <v>3578</v>
      </c>
      <c r="C10067" t="str">
        <f>VLOOKUP(B10067,customer!A:B,2,FALSE)</f>
        <v>Sherlocke McBean</v>
      </c>
      <c r="D10067" t="s">
        <v>3949</v>
      </c>
      <c r="E10067" t="str">
        <f>VLOOKUP(D10067,campaign!A:B,2,FALSE)</f>
        <v>NewCellphoneUser</v>
      </c>
      <c r="F10067" s="9">
        <v>44995</v>
      </c>
      <c r="G10067">
        <f>VLOOKUP(D10067,campaign!A:D,4,FALSE)</f>
        <v>25</v>
      </c>
    </row>
    <row r="10068" spans="2:7" x14ac:dyDescent="0.2">
      <c r="B10068" t="s">
        <v>3578</v>
      </c>
      <c r="C10068" t="str">
        <f>VLOOKUP(B10068,customer!A:B,2,FALSE)</f>
        <v>Sherlocke McBean</v>
      </c>
      <c r="D10068" t="s">
        <v>3949</v>
      </c>
      <c r="E10068" t="str">
        <f>VLOOKUP(D10068,campaign!A:B,2,FALSE)</f>
        <v>NewCellphoneUser</v>
      </c>
      <c r="F10068" s="9">
        <v>45021</v>
      </c>
      <c r="G10068">
        <f>VLOOKUP(D10068,campaign!A:D,4,FALSE)</f>
        <v>25</v>
      </c>
    </row>
    <row r="10069" spans="2:7" x14ac:dyDescent="0.2">
      <c r="B10069" t="s">
        <v>3578</v>
      </c>
      <c r="C10069" t="str">
        <f>VLOOKUP(B10069,customer!A:B,2,FALSE)</f>
        <v>Sherlocke McBean</v>
      </c>
      <c r="D10069" t="s">
        <v>3949</v>
      </c>
      <c r="E10069" t="str">
        <f>VLOOKUP(D10069,campaign!A:B,2,FALSE)</f>
        <v>NewCellphoneUser</v>
      </c>
      <c r="F10069" s="9">
        <v>45048</v>
      </c>
      <c r="G10069">
        <f>VLOOKUP(D10069,campaign!A:D,4,FALSE)</f>
        <v>25</v>
      </c>
    </row>
    <row r="10070" spans="2:7" x14ac:dyDescent="0.2">
      <c r="B10070" t="s">
        <v>3579</v>
      </c>
      <c r="C10070" t="str">
        <f>VLOOKUP(B10070,customer!A:B,2,FALSE)</f>
        <v>Clarabelle Rugiero</v>
      </c>
      <c r="D10070" t="s">
        <v>3922</v>
      </c>
      <c r="E10070" t="str">
        <f>VLOOKUP(D10070,campaign!A:B,2,FALSE)</f>
        <v>HandsetWebCapable</v>
      </c>
      <c r="F10070" s="9">
        <v>44872</v>
      </c>
      <c r="G10070">
        <f>VLOOKUP(D10070,campaign!A:D,4,FALSE)</f>
        <v>62</v>
      </c>
    </row>
    <row r="10071" spans="2:7" x14ac:dyDescent="0.2">
      <c r="B10071" t="s">
        <v>3579</v>
      </c>
      <c r="C10071" t="str">
        <f>VLOOKUP(B10071,customer!A:B,2,FALSE)</f>
        <v>Clarabelle Rugiero</v>
      </c>
      <c r="D10071" t="s">
        <v>3922</v>
      </c>
      <c r="E10071" t="str">
        <f>VLOOKUP(D10071,campaign!A:B,2,FALSE)</f>
        <v>HandsetWebCapable</v>
      </c>
      <c r="F10071" s="9">
        <v>44914</v>
      </c>
      <c r="G10071">
        <f>VLOOKUP(D10071,campaign!A:D,4,FALSE)</f>
        <v>62</v>
      </c>
    </row>
    <row r="10072" spans="2:7" x14ac:dyDescent="0.2">
      <c r="B10072" t="s">
        <v>3579</v>
      </c>
      <c r="C10072" t="str">
        <f>VLOOKUP(B10072,customer!A:B,2,FALSE)</f>
        <v>Clarabelle Rugiero</v>
      </c>
      <c r="D10072" t="s">
        <v>3922</v>
      </c>
      <c r="E10072" t="str">
        <f>VLOOKUP(D10072,campaign!A:B,2,FALSE)</f>
        <v>HandsetWebCapable</v>
      </c>
      <c r="F10072" s="9">
        <v>44944</v>
      </c>
      <c r="G10072">
        <f>VLOOKUP(D10072,campaign!A:D,4,FALSE)</f>
        <v>62</v>
      </c>
    </row>
    <row r="10073" spans="2:7" x14ac:dyDescent="0.2">
      <c r="B10073" t="s">
        <v>3579</v>
      </c>
      <c r="C10073" t="str">
        <f>VLOOKUP(B10073,customer!A:B,2,FALSE)</f>
        <v>Clarabelle Rugiero</v>
      </c>
      <c r="D10073" t="s">
        <v>3922</v>
      </c>
      <c r="E10073" t="str">
        <f>VLOOKUP(D10073,campaign!A:B,2,FALSE)</f>
        <v>HandsetWebCapable</v>
      </c>
      <c r="F10073" s="9">
        <v>44979</v>
      </c>
      <c r="G10073">
        <f>VLOOKUP(D10073,campaign!A:D,4,FALSE)</f>
        <v>62</v>
      </c>
    </row>
    <row r="10074" spans="2:7" x14ac:dyDescent="0.2">
      <c r="B10074" t="s">
        <v>3579</v>
      </c>
      <c r="C10074" t="str">
        <f>VLOOKUP(B10074,customer!A:B,2,FALSE)</f>
        <v>Clarabelle Rugiero</v>
      </c>
      <c r="D10074" t="s">
        <v>3922</v>
      </c>
      <c r="E10074" t="str">
        <f>VLOOKUP(D10074,campaign!A:B,2,FALSE)</f>
        <v>HandsetWebCapable</v>
      </c>
      <c r="F10074" s="9">
        <v>44996</v>
      </c>
      <c r="G10074">
        <f>VLOOKUP(D10074,campaign!A:D,4,FALSE)</f>
        <v>62</v>
      </c>
    </row>
    <row r="10075" spans="2:7" x14ac:dyDescent="0.2">
      <c r="B10075" t="s">
        <v>3579</v>
      </c>
      <c r="C10075" t="str">
        <f>VLOOKUP(B10075,customer!A:B,2,FALSE)</f>
        <v>Clarabelle Rugiero</v>
      </c>
      <c r="D10075" t="s">
        <v>3922</v>
      </c>
      <c r="E10075" t="str">
        <f>VLOOKUP(D10075,campaign!A:B,2,FALSE)</f>
        <v>HandsetWebCapable</v>
      </c>
      <c r="F10075" s="9">
        <v>45033</v>
      </c>
      <c r="G10075">
        <f>VLOOKUP(D10075,campaign!A:D,4,FALSE)</f>
        <v>62</v>
      </c>
    </row>
    <row r="10076" spans="2:7" x14ac:dyDescent="0.2">
      <c r="B10076" t="s">
        <v>3579</v>
      </c>
      <c r="C10076" t="str">
        <f>VLOOKUP(B10076,customer!A:B,2,FALSE)</f>
        <v>Clarabelle Rugiero</v>
      </c>
      <c r="D10076" t="s">
        <v>3922</v>
      </c>
      <c r="E10076" t="str">
        <f>VLOOKUP(D10076,campaign!A:B,2,FALSE)</f>
        <v>HandsetWebCapable</v>
      </c>
      <c r="F10076" s="9">
        <v>45063</v>
      </c>
      <c r="G10076">
        <f>VLOOKUP(D10076,campaign!A:D,4,FALSE)</f>
        <v>62</v>
      </c>
    </row>
    <row r="10077" spans="2:7" x14ac:dyDescent="0.2">
      <c r="B10077" t="s">
        <v>3579</v>
      </c>
      <c r="C10077" t="str">
        <f>VLOOKUP(B10077,customer!A:B,2,FALSE)</f>
        <v>Clarabelle Rugiero</v>
      </c>
      <c r="D10077" t="s">
        <v>3949</v>
      </c>
      <c r="E10077" t="str">
        <f>VLOOKUP(D10077,campaign!A:B,2,FALSE)</f>
        <v>NewCellphoneUser</v>
      </c>
      <c r="F10077" s="9">
        <v>44949</v>
      </c>
      <c r="G10077">
        <f>VLOOKUP(D10077,campaign!A:D,4,FALSE)</f>
        <v>25</v>
      </c>
    </row>
    <row r="10078" spans="2:7" x14ac:dyDescent="0.2">
      <c r="B10078" t="s">
        <v>3579</v>
      </c>
      <c r="C10078" t="str">
        <f>VLOOKUP(B10078,customer!A:B,2,FALSE)</f>
        <v>Clarabelle Rugiero</v>
      </c>
      <c r="D10078" t="s">
        <v>3949</v>
      </c>
      <c r="E10078" t="str">
        <f>VLOOKUP(D10078,campaign!A:B,2,FALSE)</f>
        <v>NewCellphoneUser</v>
      </c>
      <c r="F10078" s="9">
        <v>44981</v>
      </c>
      <c r="G10078">
        <f>VLOOKUP(D10078,campaign!A:D,4,FALSE)</f>
        <v>25</v>
      </c>
    </row>
    <row r="10079" spans="2:7" x14ac:dyDescent="0.2">
      <c r="B10079" t="s">
        <v>3579</v>
      </c>
      <c r="C10079" t="str">
        <f>VLOOKUP(B10079,customer!A:B,2,FALSE)</f>
        <v>Clarabelle Rugiero</v>
      </c>
      <c r="D10079" t="s">
        <v>3949</v>
      </c>
      <c r="E10079" t="str">
        <f>VLOOKUP(D10079,campaign!A:B,2,FALSE)</f>
        <v>NewCellphoneUser</v>
      </c>
      <c r="F10079" s="9">
        <v>45009</v>
      </c>
      <c r="G10079">
        <f>VLOOKUP(D10079,campaign!A:D,4,FALSE)</f>
        <v>25</v>
      </c>
    </row>
    <row r="10080" spans="2:7" x14ac:dyDescent="0.2">
      <c r="B10080" t="s">
        <v>3579</v>
      </c>
      <c r="C10080" t="str">
        <f>VLOOKUP(B10080,customer!A:B,2,FALSE)</f>
        <v>Clarabelle Rugiero</v>
      </c>
      <c r="D10080" t="s">
        <v>3949</v>
      </c>
      <c r="E10080" t="str">
        <f>VLOOKUP(D10080,campaign!A:B,2,FALSE)</f>
        <v>NewCellphoneUser</v>
      </c>
      <c r="F10080" s="9">
        <v>45044</v>
      </c>
      <c r="G10080">
        <f>VLOOKUP(D10080,campaign!A:D,4,FALSE)</f>
        <v>25</v>
      </c>
    </row>
    <row r="10081" spans="2:7" x14ac:dyDescent="0.2">
      <c r="B10081" t="s">
        <v>3579</v>
      </c>
      <c r="C10081" t="str">
        <f>VLOOKUP(B10081,customer!A:B,2,FALSE)</f>
        <v>Clarabelle Rugiero</v>
      </c>
      <c r="D10081" t="s">
        <v>3949</v>
      </c>
      <c r="E10081" t="str">
        <f>VLOOKUP(D10081,campaign!A:B,2,FALSE)</f>
        <v>NewCellphoneUser</v>
      </c>
      <c r="F10081" s="9">
        <v>45051</v>
      </c>
      <c r="G10081">
        <f>VLOOKUP(D10081,campaign!A:D,4,FALSE)</f>
        <v>25</v>
      </c>
    </row>
    <row r="10082" spans="2:7" x14ac:dyDescent="0.2">
      <c r="B10082" t="s">
        <v>3579</v>
      </c>
      <c r="C10082" t="str">
        <f>VLOOKUP(B10082,customer!A:B,2,FALSE)</f>
        <v>Clarabelle Rugiero</v>
      </c>
      <c r="D10082" t="s">
        <v>3949</v>
      </c>
      <c r="E10082" t="str">
        <f>VLOOKUP(D10082,campaign!A:B,2,FALSE)</f>
        <v>NewCellphoneUser</v>
      </c>
      <c r="F10082" s="9">
        <v>45084</v>
      </c>
      <c r="G10082">
        <f>VLOOKUP(D10082,campaign!A:D,4,FALSE)</f>
        <v>25</v>
      </c>
    </row>
    <row r="10083" spans="2:7" x14ac:dyDescent="0.2">
      <c r="B10083" t="s">
        <v>3580</v>
      </c>
      <c r="C10083" t="str">
        <f>VLOOKUP(B10083,customer!A:B,2,FALSE)</f>
        <v>Celisse Idale</v>
      </c>
      <c r="D10083" t="s">
        <v>3923</v>
      </c>
      <c r="E10083" t="str">
        <f>VLOOKUP(D10083,campaign!A:B,2,FALSE)</f>
        <v>TruckOwner</v>
      </c>
      <c r="F10083" s="9">
        <v>44663</v>
      </c>
      <c r="G10083">
        <f>VLOOKUP(D10083,campaign!A:D,4,FALSE)</f>
        <v>26</v>
      </c>
    </row>
    <row r="10084" spans="2:7" x14ac:dyDescent="0.2">
      <c r="B10084" t="s">
        <v>3580</v>
      </c>
      <c r="C10084" t="str">
        <f>VLOOKUP(B10084,customer!A:B,2,FALSE)</f>
        <v>Celisse Idale</v>
      </c>
      <c r="D10084" t="s">
        <v>3923</v>
      </c>
      <c r="E10084" t="str">
        <f>VLOOKUP(D10084,campaign!A:B,2,FALSE)</f>
        <v>TruckOwner</v>
      </c>
      <c r="F10084" s="9">
        <v>44696</v>
      </c>
      <c r="G10084">
        <f>VLOOKUP(D10084,campaign!A:D,4,FALSE)</f>
        <v>26</v>
      </c>
    </row>
    <row r="10085" spans="2:7" x14ac:dyDescent="0.2">
      <c r="B10085" t="s">
        <v>3580</v>
      </c>
      <c r="C10085" t="str">
        <f>VLOOKUP(B10085,customer!A:B,2,FALSE)</f>
        <v>Celisse Idale</v>
      </c>
      <c r="D10085" t="s">
        <v>3923</v>
      </c>
      <c r="E10085" t="str">
        <f>VLOOKUP(D10085,campaign!A:B,2,FALSE)</f>
        <v>TruckOwner</v>
      </c>
      <c r="F10085" s="9">
        <v>44788</v>
      </c>
      <c r="G10085">
        <f>VLOOKUP(D10085,campaign!A:D,4,FALSE)</f>
        <v>26</v>
      </c>
    </row>
    <row r="10086" spans="2:7" x14ac:dyDescent="0.2">
      <c r="B10086" t="s">
        <v>3580</v>
      </c>
      <c r="C10086" t="str">
        <f>VLOOKUP(B10086,customer!A:B,2,FALSE)</f>
        <v>Celisse Idale</v>
      </c>
      <c r="D10086" t="s">
        <v>3923</v>
      </c>
      <c r="E10086" t="str">
        <f>VLOOKUP(D10086,campaign!A:B,2,FALSE)</f>
        <v>TruckOwner</v>
      </c>
      <c r="F10086" s="9">
        <v>44817</v>
      </c>
      <c r="G10086">
        <f>VLOOKUP(D10086,campaign!A:D,4,FALSE)</f>
        <v>26</v>
      </c>
    </row>
    <row r="10087" spans="2:7" x14ac:dyDescent="0.2">
      <c r="B10087" t="s">
        <v>3580</v>
      </c>
      <c r="C10087" t="str">
        <f>VLOOKUP(B10087,customer!A:B,2,FALSE)</f>
        <v>Celisse Idale</v>
      </c>
      <c r="D10087" t="s">
        <v>3923</v>
      </c>
      <c r="E10087" t="str">
        <f>VLOOKUP(D10087,campaign!A:B,2,FALSE)</f>
        <v>TruckOwner</v>
      </c>
      <c r="F10087" s="9">
        <v>44975</v>
      </c>
      <c r="G10087">
        <f>VLOOKUP(D10087,campaign!A:D,4,FALSE)</f>
        <v>26</v>
      </c>
    </row>
    <row r="10088" spans="2:7" x14ac:dyDescent="0.2">
      <c r="B10088" t="s">
        <v>3580</v>
      </c>
      <c r="C10088" t="str">
        <f>VLOOKUP(B10088,customer!A:B,2,FALSE)</f>
        <v>Celisse Idale</v>
      </c>
      <c r="D10088" t="s">
        <v>3923</v>
      </c>
      <c r="E10088" t="str">
        <f>VLOOKUP(D10088,campaign!A:B,2,FALSE)</f>
        <v>TruckOwner</v>
      </c>
      <c r="F10088" s="9">
        <v>45004</v>
      </c>
      <c r="G10088">
        <f>VLOOKUP(D10088,campaign!A:D,4,FALSE)</f>
        <v>26</v>
      </c>
    </row>
    <row r="10089" spans="2:7" x14ac:dyDescent="0.2">
      <c r="B10089" t="s">
        <v>3580</v>
      </c>
      <c r="C10089" t="str">
        <f>VLOOKUP(B10089,customer!A:B,2,FALSE)</f>
        <v>Celisse Idale</v>
      </c>
      <c r="D10089" t="s">
        <v>3923</v>
      </c>
      <c r="E10089" t="str">
        <f>VLOOKUP(D10089,campaign!A:B,2,FALSE)</f>
        <v>TruckOwner</v>
      </c>
      <c r="F10089" s="9">
        <v>45034</v>
      </c>
      <c r="G10089">
        <f>VLOOKUP(D10089,campaign!A:D,4,FALSE)</f>
        <v>26</v>
      </c>
    </row>
    <row r="10090" spans="2:7" x14ac:dyDescent="0.2">
      <c r="B10090" t="s">
        <v>3580</v>
      </c>
      <c r="C10090" t="str">
        <f>VLOOKUP(B10090,customer!A:B,2,FALSE)</f>
        <v>Celisse Idale</v>
      </c>
      <c r="D10090" t="s">
        <v>3923</v>
      </c>
      <c r="E10090" t="str">
        <f>VLOOKUP(D10090,campaign!A:B,2,FALSE)</f>
        <v>TruckOwner</v>
      </c>
      <c r="F10090" s="9">
        <v>45073</v>
      </c>
      <c r="G10090">
        <f>VLOOKUP(D10090,campaign!A:D,4,FALSE)</f>
        <v>26</v>
      </c>
    </row>
    <row r="10091" spans="2:7" x14ac:dyDescent="0.2">
      <c r="B10091" t="s">
        <v>3580</v>
      </c>
      <c r="C10091" t="str">
        <f>VLOOKUP(B10091,customer!A:B,2,FALSE)</f>
        <v>Celisse Idale</v>
      </c>
      <c r="D10091" t="s">
        <v>3922</v>
      </c>
      <c r="E10091" t="str">
        <f>VLOOKUP(D10091,campaign!A:B,2,FALSE)</f>
        <v>HandsetWebCapable</v>
      </c>
      <c r="F10091" s="9">
        <v>44957</v>
      </c>
      <c r="G10091">
        <f>VLOOKUP(D10091,campaign!A:D,4,FALSE)</f>
        <v>62</v>
      </c>
    </row>
    <row r="10092" spans="2:7" x14ac:dyDescent="0.2">
      <c r="B10092" t="s">
        <v>3580</v>
      </c>
      <c r="C10092" t="str">
        <f>VLOOKUP(B10092,customer!A:B,2,FALSE)</f>
        <v>Celisse Idale</v>
      </c>
      <c r="D10092" t="s">
        <v>3922</v>
      </c>
      <c r="E10092" t="str">
        <f>VLOOKUP(D10092,campaign!A:B,2,FALSE)</f>
        <v>HandsetWebCapable</v>
      </c>
      <c r="F10092" s="9">
        <v>44992</v>
      </c>
      <c r="G10092">
        <f>VLOOKUP(D10092,campaign!A:D,4,FALSE)</f>
        <v>62</v>
      </c>
    </row>
    <row r="10093" spans="2:7" x14ac:dyDescent="0.2">
      <c r="B10093" t="s">
        <v>3580</v>
      </c>
      <c r="C10093" t="str">
        <f>VLOOKUP(B10093,customer!A:B,2,FALSE)</f>
        <v>Celisse Idale</v>
      </c>
      <c r="D10093" t="s">
        <v>3922</v>
      </c>
      <c r="E10093" t="str">
        <f>VLOOKUP(D10093,campaign!A:B,2,FALSE)</f>
        <v>HandsetWebCapable</v>
      </c>
      <c r="F10093" s="9">
        <v>45024</v>
      </c>
      <c r="G10093">
        <f>VLOOKUP(D10093,campaign!A:D,4,FALSE)</f>
        <v>62</v>
      </c>
    </row>
    <row r="10094" spans="2:7" x14ac:dyDescent="0.2">
      <c r="B10094" t="s">
        <v>3580</v>
      </c>
      <c r="C10094" t="str">
        <f>VLOOKUP(B10094,customer!A:B,2,FALSE)</f>
        <v>Celisse Idale</v>
      </c>
      <c r="D10094" t="s">
        <v>3922</v>
      </c>
      <c r="E10094" t="str">
        <f>VLOOKUP(D10094,campaign!A:B,2,FALSE)</f>
        <v>HandsetWebCapable</v>
      </c>
      <c r="F10094" s="9">
        <v>45060</v>
      </c>
      <c r="G10094">
        <f>VLOOKUP(D10094,campaign!A:D,4,FALSE)</f>
        <v>62</v>
      </c>
    </row>
    <row r="10095" spans="2:7" x14ac:dyDescent="0.2">
      <c r="B10095" t="s">
        <v>3581</v>
      </c>
      <c r="C10095" t="str">
        <f>VLOOKUP(B10095,customer!A:B,2,FALSE)</f>
        <v>Kareem Giblin</v>
      </c>
      <c r="D10095" t="s">
        <v>3952</v>
      </c>
      <c r="E10095" t="str">
        <f>VLOOKUP(D10095,campaign!A:B,2,FALSE)</f>
        <v>MadeCallToRetentionTeam</v>
      </c>
      <c r="F10095" s="9">
        <v>44753</v>
      </c>
      <c r="G10095">
        <f>VLOOKUP(D10095,campaign!A:D,4,FALSE)</f>
        <v>16</v>
      </c>
    </row>
    <row r="10096" spans="2:7" x14ac:dyDescent="0.2">
      <c r="B10096" t="s">
        <v>3581</v>
      </c>
      <c r="C10096" t="str">
        <f>VLOOKUP(B10096,customer!A:B,2,FALSE)</f>
        <v>Kareem Giblin</v>
      </c>
      <c r="D10096" t="s">
        <v>3952</v>
      </c>
      <c r="E10096" t="str">
        <f>VLOOKUP(D10096,campaign!A:B,2,FALSE)</f>
        <v>MadeCallToRetentionTeam</v>
      </c>
      <c r="F10096" s="9">
        <v>44789</v>
      </c>
      <c r="G10096">
        <f>VLOOKUP(D10096,campaign!A:D,4,FALSE)</f>
        <v>16</v>
      </c>
    </row>
    <row r="10097" spans="2:7" x14ac:dyDescent="0.2">
      <c r="B10097" t="s">
        <v>3581</v>
      </c>
      <c r="C10097" t="str">
        <f>VLOOKUP(B10097,customer!A:B,2,FALSE)</f>
        <v>Kareem Giblin</v>
      </c>
      <c r="D10097" t="s">
        <v>3952</v>
      </c>
      <c r="E10097" t="str">
        <f>VLOOKUP(D10097,campaign!A:B,2,FALSE)</f>
        <v>MadeCallToRetentionTeam</v>
      </c>
      <c r="F10097" s="9">
        <v>44829</v>
      </c>
      <c r="G10097">
        <f>VLOOKUP(D10097,campaign!A:D,4,FALSE)</f>
        <v>16</v>
      </c>
    </row>
    <row r="10098" spans="2:7" x14ac:dyDescent="0.2">
      <c r="B10098" t="s">
        <v>3581</v>
      </c>
      <c r="C10098" t="str">
        <f>VLOOKUP(B10098,customer!A:B,2,FALSE)</f>
        <v>Kareem Giblin</v>
      </c>
      <c r="D10098" t="s">
        <v>3952</v>
      </c>
      <c r="E10098" t="str">
        <f>VLOOKUP(D10098,campaign!A:B,2,FALSE)</f>
        <v>MadeCallToRetentionTeam</v>
      </c>
      <c r="F10098" s="9">
        <v>44878</v>
      </c>
      <c r="G10098">
        <f>VLOOKUP(D10098,campaign!A:D,4,FALSE)</f>
        <v>16</v>
      </c>
    </row>
    <row r="10099" spans="2:7" x14ac:dyDescent="0.2">
      <c r="B10099" t="s">
        <v>3581</v>
      </c>
      <c r="C10099" t="str">
        <f>VLOOKUP(B10099,customer!A:B,2,FALSE)</f>
        <v>Kareem Giblin</v>
      </c>
      <c r="D10099" t="s">
        <v>3952</v>
      </c>
      <c r="E10099" t="str">
        <f>VLOOKUP(D10099,campaign!A:B,2,FALSE)</f>
        <v>MadeCallToRetentionTeam</v>
      </c>
      <c r="F10099" s="9">
        <v>44906</v>
      </c>
      <c r="G10099">
        <f>VLOOKUP(D10099,campaign!A:D,4,FALSE)</f>
        <v>16</v>
      </c>
    </row>
    <row r="10100" spans="2:7" x14ac:dyDescent="0.2">
      <c r="B10100" t="s">
        <v>3581</v>
      </c>
      <c r="C10100" t="str">
        <f>VLOOKUP(B10100,customer!A:B,2,FALSE)</f>
        <v>Kareem Giblin</v>
      </c>
      <c r="D10100" t="s">
        <v>3952</v>
      </c>
      <c r="E10100" t="str">
        <f>VLOOKUP(D10100,campaign!A:B,2,FALSE)</f>
        <v>MadeCallToRetentionTeam</v>
      </c>
      <c r="F10100" s="9">
        <v>44940</v>
      </c>
      <c r="G10100">
        <f>VLOOKUP(D10100,campaign!A:D,4,FALSE)</f>
        <v>16</v>
      </c>
    </row>
    <row r="10101" spans="2:7" x14ac:dyDescent="0.2">
      <c r="B10101" t="s">
        <v>3581</v>
      </c>
      <c r="C10101" t="str">
        <f>VLOOKUP(B10101,customer!A:B,2,FALSE)</f>
        <v>Kareem Giblin</v>
      </c>
      <c r="D10101" t="s">
        <v>3952</v>
      </c>
      <c r="E10101" t="str">
        <f>VLOOKUP(D10101,campaign!A:B,2,FALSE)</f>
        <v>MadeCallToRetentionTeam</v>
      </c>
      <c r="F10101" s="9">
        <v>44997</v>
      </c>
      <c r="G10101">
        <f>VLOOKUP(D10101,campaign!A:D,4,FALSE)</f>
        <v>16</v>
      </c>
    </row>
    <row r="10102" spans="2:7" x14ac:dyDescent="0.2">
      <c r="B10102" t="s">
        <v>3581</v>
      </c>
      <c r="C10102" t="str">
        <f>VLOOKUP(B10102,customer!A:B,2,FALSE)</f>
        <v>Kareem Giblin</v>
      </c>
      <c r="D10102" t="s">
        <v>3952</v>
      </c>
      <c r="E10102" t="str">
        <f>VLOOKUP(D10102,campaign!A:B,2,FALSE)</f>
        <v>MadeCallToRetentionTeam</v>
      </c>
      <c r="F10102" s="9">
        <v>45072</v>
      </c>
      <c r="G10102">
        <f>VLOOKUP(D10102,campaign!A:D,4,FALSE)</f>
        <v>16</v>
      </c>
    </row>
    <row r="10103" spans="2:7" x14ac:dyDescent="0.2">
      <c r="B10103" t="s">
        <v>3581</v>
      </c>
      <c r="C10103" t="str">
        <f>VLOOKUP(B10103,customer!A:B,2,FALSE)</f>
        <v>Kareem Giblin</v>
      </c>
      <c r="D10103" t="s">
        <v>3951</v>
      </c>
      <c r="E10103" t="str">
        <f>VLOOKUP(D10103,campaign!A:B,2,FALSE)</f>
        <v>OwnsMotorcycle</v>
      </c>
      <c r="F10103" s="9">
        <v>44812</v>
      </c>
      <c r="G10103">
        <f>VLOOKUP(D10103,campaign!A:D,4,FALSE)</f>
        <v>14</v>
      </c>
    </row>
    <row r="10104" spans="2:7" x14ac:dyDescent="0.2">
      <c r="B10104" t="s">
        <v>3581</v>
      </c>
      <c r="C10104" t="str">
        <f>VLOOKUP(B10104,customer!A:B,2,FALSE)</f>
        <v>Kareem Giblin</v>
      </c>
      <c r="D10104" t="s">
        <v>3951</v>
      </c>
      <c r="E10104" t="str">
        <f>VLOOKUP(D10104,campaign!A:B,2,FALSE)</f>
        <v>OwnsMotorcycle</v>
      </c>
      <c r="F10104" s="9">
        <v>44846</v>
      </c>
      <c r="G10104">
        <f>VLOOKUP(D10104,campaign!A:D,4,FALSE)</f>
        <v>14</v>
      </c>
    </row>
    <row r="10105" spans="2:7" x14ac:dyDescent="0.2">
      <c r="B10105" t="s">
        <v>3581</v>
      </c>
      <c r="C10105" t="str">
        <f>VLOOKUP(B10105,customer!A:B,2,FALSE)</f>
        <v>Kareem Giblin</v>
      </c>
      <c r="D10105" t="s">
        <v>3951</v>
      </c>
      <c r="E10105" t="str">
        <f>VLOOKUP(D10105,campaign!A:B,2,FALSE)</f>
        <v>OwnsMotorcycle</v>
      </c>
      <c r="F10105" s="9">
        <v>44874</v>
      </c>
      <c r="G10105">
        <f>VLOOKUP(D10105,campaign!A:D,4,FALSE)</f>
        <v>14</v>
      </c>
    </row>
    <row r="10106" spans="2:7" x14ac:dyDescent="0.2">
      <c r="B10106" t="s">
        <v>3581</v>
      </c>
      <c r="C10106" t="str">
        <f>VLOOKUP(B10106,customer!A:B,2,FALSE)</f>
        <v>Kareem Giblin</v>
      </c>
      <c r="D10106" t="s">
        <v>3951</v>
      </c>
      <c r="E10106" t="str">
        <f>VLOOKUP(D10106,campaign!A:B,2,FALSE)</f>
        <v>OwnsMotorcycle</v>
      </c>
      <c r="F10106" s="9">
        <v>44905</v>
      </c>
      <c r="G10106">
        <f>VLOOKUP(D10106,campaign!A:D,4,FALSE)</f>
        <v>14</v>
      </c>
    </row>
    <row r="10107" spans="2:7" x14ac:dyDescent="0.2">
      <c r="B10107" t="s">
        <v>3581</v>
      </c>
      <c r="C10107" t="str">
        <f>VLOOKUP(B10107,customer!A:B,2,FALSE)</f>
        <v>Kareem Giblin</v>
      </c>
      <c r="D10107" t="s">
        <v>3951</v>
      </c>
      <c r="E10107" t="str">
        <f>VLOOKUP(D10107,campaign!A:B,2,FALSE)</f>
        <v>OwnsMotorcycle</v>
      </c>
      <c r="F10107" s="9">
        <v>44935</v>
      </c>
      <c r="G10107">
        <f>VLOOKUP(D10107,campaign!A:D,4,FALSE)</f>
        <v>14</v>
      </c>
    </row>
    <row r="10108" spans="2:7" x14ac:dyDescent="0.2">
      <c r="B10108" t="s">
        <v>3581</v>
      </c>
      <c r="C10108" t="str">
        <f>VLOOKUP(B10108,customer!A:B,2,FALSE)</f>
        <v>Kareem Giblin</v>
      </c>
      <c r="D10108" t="s">
        <v>3951</v>
      </c>
      <c r="E10108" t="str">
        <f>VLOOKUP(D10108,campaign!A:B,2,FALSE)</f>
        <v>OwnsMotorcycle</v>
      </c>
      <c r="F10108" s="9">
        <v>44973</v>
      </c>
      <c r="G10108">
        <f>VLOOKUP(D10108,campaign!A:D,4,FALSE)</f>
        <v>14</v>
      </c>
    </row>
    <row r="10109" spans="2:7" x14ac:dyDescent="0.2">
      <c r="B10109" t="s">
        <v>3581</v>
      </c>
      <c r="C10109" t="str">
        <f>VLOOKUP(B10109,customer!A:B,2,FALSE)</f>
        <v>Kareem Giblin</v>
      </c>
      <c r="D10109" t="s">
        <v>3951</v>
      </c>
      <c r="E10109" t="str">
        <f>VLOOKUP(D10109,campaign!A:B,2,FALSE)</f>
        <v>OwnsMotorcycle</v>
      </c>
      <c r="F10109" s="9">
        <v>44995</v>
      </c>
      <c r="G10109">
        <f>VLOOKUP(D10109,campaign!A:D,4,FALSE)</f>
        <v>14</v>
      </c>
    </row>
    <row r="10110" spans="2:7" x14ac:dyDescent="0.2">
      <c r="B10110" t="s">
        <v>3581</v>
      </c>
      <c r="C10110" t="str">
        <f>VLOOKUP(B10110,customer!A:B,2,FALSE)</f>
        <v>Kareem Giblin</v>
      </c>
      <c r="D10110" t="s">
        <v>3951</v>
      </c>
      <c r="E10110" t="str">
        <f>VLOOKUP(D10110,campaign!A:B,2,FALSE)</f>
        <v>OwnsMotorcycle</v>
      </c>
      <c r="F10110" s="9">
        <v>45036</v>
      </c>
      <c r="G10110">
        <f>VLOOKUP(D10110,campaign!A:D,4,FALSE)</f>
        <v>14</v>
      </c>
    </row>
    <row r="10111" spans="2:7" x14ac:dyDescent="0.2">
      <c r="B10111" t="s">
        <v>3581</v>
      </c>
      <c r="C10111" t="str">
        <f>VLOOKUP(B10111,customer!A:B,2,FALSE)</f>
        <v>Kareem Giblin</v>
      </c>
      <c r="D10111" t="s">
        <v>3951</v>
      </c>
      <c r="E10111" t="str">
        <f>VLOOKUP(D10111,campaign!A:B,2,FALSE)</f>
        <v>OwnsMotorcycle</v>
      </c>
      <c r="F10111" s="9">
        <v>45067</v>
      </c>
      <c r="G10111">
        <f>VLOOKUP(D10111,campaign!A:D,4,FALSE)</f>
        <v>14</v>
      </c>
    </row>
    <row r="10112" spans="2:7" x14ac:dyDescent="0.2">
      <c r="B10112" t="s">
        <v>3582</v>
      </c>
      <c r="C10112" t="str">
        <f>VLOOKUP(B10112,customer!A:B,2,FALSE)</f>
        <v>Diann Truter</v>
      </c>
      <c r="D10112" t="s">
        <v>3920</v>
      </c>
      <c r="E10112" t="str">
        <f>VLOOKUP(D10112,campaign!A:B,2,FALSE)</f>
        <v>ChildrenInHH</v>
      </c>
      <c r="F10112" s="9">
        <v>44730</v>
      </c>
      <c r="G10112">
        <f>VLOOKUP(D10112,campaign!A:D,4,FALSE)</f>
        <v>10</v>
      </c>
    </row>
    <row r="10113" spans="2:7" x14ac:dyDescent="0.2">
      <c r="B10113" t="s">
        <v>3582</v>
      </c>
      <c r="C10113" t="str">
        <f>VLOOKUP(B10113,customer!A:B,2,FALSE)</f>
        <v>Diann Truter</v>
      </c>
      <c r="D10113" t="s">
        <v>3920</v>
      </c>
      <c r="E10113" t="str">
        <f>VLOOKUP(D10113,campaign!A:B,2,FALSE)</f>
        <v>ChildrenInHH</v>
      </c>
      <c r="F10113" s="9">
        <v>44773</v>
      </c>
      <c r="G10113">
        <f>VLOOKUP(D10113,campaign!A:D,4,FALSE)</f>
        <v>10</v>
      </c>
    </row>
    <row r="10114" spans="2:7" x14ac:dyDescent="0.2">
      <c r="B10114" t="s">
        <v>3582</v>
      </c>
      <c r="C10114" t="str">
        <f>VLOOKUP(B10114,customer!A:B,2,FALSE)</f>
        <v>Diann Truter</v>
      </c>
      <c r="D10114" t="s">
        <v>3920</v>
      </c>
      <c r="E10114" t="str">
        <f>VLOOKUP(D10114,campaign!A:B,2,FALSE)</f>
        <v>ChildrenInHH</v>
      </c>
      <c r="F10114" s="9">
        <v>44803</v>
      </c>
      <c r="G10114">
        <f>VLOOKUP(D10114,campaign!A:D,4,FALSE)</f>
        <v>10</v>
      </c>
    </row>
    <row r="10115" spans="2:7" x14ac:dyDescent="0.2">
      <c r="B10115" t="s">
        <v>3582</v>
      </c>
      <c r="C10115" t="str">
        <f>VLOOKUP(B10115,customer!A:B,2,FALSE)</f>
        <v>Diann Truter</v>
      </c>
      <c r="D10115" t="s">
        <v>3920</v>
      </c>
      <c r="E10115" t="str">
        <f>VLOOKUP(D10115,campaign!A:B,2,FALSE)</f>
        <v>ChildrenInHH</v>
      </c>
      <c r="F10115" s="9">
        <v>44859</v>
      </c>
      <c r="G10115">
        <f>VLOOKUP(D10115,campaign!A:D,4,FALSE)</f>
        <v>10</v>
      </c>
    </row>
    <row r="10116" spans="2:7" x14ac:dyDescent="0.2">
      <c r="B10116" t="s">
        <v>3582</v>
      </c>
      <c r="C10116" t="str">
        <f>VLOOKUP(B10116,customer!A:B,2,FALSE)</f>
        <v>Diann Truter</v>
      </c>
      <c r="D10116" t="s">
        <v>3920</v>
      </c>
      <c r="E10116" t="str">
        <f>VLOOKUP(D10116,campaign!A:B,2,FALSE)</f>
        <v>ChildrenInHH</v>
      </c>
      <c r="F10116" s="9">
        <v>44889</v>
      </c>
      <c r="G10116">
        <f>VLOOKUP(D10116,campaign!A:D,4,FALSE)</f>
        <v>10</v>
      </c>
    </row>
    <row r="10117" spans="2:7" x14ac:dyDescent="0.2">
      <c r="B10117" t="s">
        <v>3582</v>
      </c>
      <c r="C10117" t="str">
        <f>VLOOKUP(B10117,customer!A:B,2,FALSE)</f>
        <v>Diann Truter</v>
      </c>
      <c r="D10117" t="s">
        <v>3920</v>
      </c>
      <c r="E10117" t="str">
        <f>VLOOKUP(D10117,campaign!A:B,2,FALSE)</f>
        <v>ChildrenInHH</v>
      </c>
      <c r="F10117" s="9">
        <v>44945</v>
      </c>
      <c r="G10117">
        <f>VLOOKUP(D10117,campaign!A:D,4,FALSE)</f>
        <v>10</v>
      </c>
    </row>
    <row r="10118" spans="2:7" x14ac:dyDescent="0.2">
      <c r="B10118" t="s">
        <v>3582</v>
      </c>
      <c r="C10118" t="str">
        <f>VLOOKUP(B10118,customer!A:B,2,FALSE)</f>
        <v>Diann Truter</v>
      </c>
      <c r="D10118" t="s">
        <v>3920</v>
      </c>
      <c r="E10118" t="str">
        <f>VLOOKUP(D10118,campaign!A:B,2,FALSE)</f>
        <v>ChildrenInHH</v>
      </c>
      <c r="F10118" s="9">
        <v>44980</v>
      </c>
      <c r="G10118">
        <f>VLOOKUP(D10118,campaign!A:D,4,FALSE)</f>
        <v>10</v>
      </c>
    </row>
    <row r="10119" spans="2:7" x14ac:dyDescent="0.2">
      <c r="B10119" t="s">
        <v>3582</v>
      </c>
      <c r="C10119" t="str">
        <f>VLOOKUP(B10119,customer!A:B,2,FALSE)</f>
        <v>Diann Truter</v>
      </c>
      <c r="D10119" t="s">
        <v>3920</v>
      </c>
      <c r="E10119" t="str">
        <f>VLOOKUP(D10119,campaign!A:B,2,FALSE)</f>
        <v>ChildrenInHH</v>
      </c>
      <c r="F10119" s="9">
        <v>45010</v>
      </c>
      <c r="G10119">
        <f>VLOOKUP(D10119,campaign!A:D,4,FALSE)</f>
        <v>10</v>
      </c>
    </row>
    <row r="10120" spans="2:7" x14ac:dyDescent="0.2">
      <c r="B10120" t="s">
        <v>3582</v>
      </c>
      <c r="C10120" t="str">
        <f>VLOOKUP(B10120,customer!A:B,2,FALSE)</f>
        <v>Diann Truter</v>
      </c>
      <c r="D10120" t="s">
        <v>3920</v>
      </c>
      <c r="E10120" t="str">
        <f>VLOOKUP(D10120,campaign!A:B,2,FALSE)</f>
        <v>ChildrenInHH</v>
      </c>
      <c r="F10120" s="9">
        <v>45037</v>
      </c>
      <c r="G10120">
        <f>VLOOKUP(D10120,campaign!A:D,4,FALSE)</f>
        <v>10</v>
      </c>
    </row>
    <row r="10121" spans="2:7" x14ac:dyDescent="0.2">
      <c r="B10121" t="s">
        <v>3582</v>
      </c>
      <c r="C10121" t="str">
        <f>VLOOKUP(B10121,customer!A:B,2,FALSE)</f>
        <v>Diann Truter</v>
      </c>
      <c r="D10121" t="s">
        <v>3920</v>
      </c>
      <c r="E10121" t="str">
        <f>VLOOKUP(D10121,campaign!A:B,2,FALSE)</f>
        <v>ChildrenInHH</v>
      </c>
      <c r="F10121" s="9">
        <v>45074</v>
      </c>
      <c r="G10121">
        <f>VLOOKUP(D10121,campaign!A:D,4,FALSE)</f>
        <v>10</v>
      </c>
    </row>
    <row r="10122" spans="2:7" x14ac:dyDescent="0.2">
      <c r="B10122" t="s">
        <v>3582</v>
      </c>
      <c r="C10122" t="str">
        <f>VLOOKUP(B10122,customer!A:B,2,FALSE)</f>
        <v>Diann Truter</v>
      </c>
      <c r="D10122" t="s">
        <v>3949</v>
      </c>
      <c r="E10122" t="str">
        <f>VLOOKUP(D10122,campaign!A:B,2,FALSE)</f>
        <v>NewCellphoneUser</v>
      </c>
      <c r="F10122" s="9">
        <v>44836</v>
      </c>
      <c r="G10122">
        <f>VLOOKUP(D10122,campaign!A:D,4,FALSE)</f>
        <v>25</v>
      </c>
    </row>
    <row r="10123" spans="2:7" x14ac:dyDescent="0.2">
      <c r="B10123" t="s">
        <v>3582</v>
      </c>
      <c r="C10123" t="str">
        <f>VLOOKUP(B10123,customer!A:B,2,FALSE)</f>
        <v>Diann Truter</v>
      </c>
      <c r="D10123" t="s">
        <v>3949</v>
      </c>
      <c r="E10123" t="str">
        <f>VLOOKUP(D10123,campaign!A:B,2,FALSE)</f>
        <v>NewCellphoneUser</v>
      </c>
      <c r="F10123" s="9">
        <v>44872</v>
      </c>
      <c r="G10123">
        <f>VLOOKUP(D10123,campaign!A:D,4,FALSE)</f>
        <v>25</v>
      </c>
    </row>
    <row r="10124" spans="2:7" x14ac:dyDescent="0.2">
      <c r="B10124" t="s">
        <v>3582</v>
      </c>
      <c r="C10124" t="str">
        <f>VLOOKUP(B10124,customer!A:B,2,FALSE)</f>
        <v>Diann Truter</v>
      </c>
      <c r="D10124" t="s">
        <v>3949</v>
      </c>
      <c r="E10124" t="str">
        <f>VLOOKUP(D10124,campaign!A:B,2,FALSE)</f>
        <v>NewCellphoneUser</v>
      </c>
      <c r="F10124" s="9">
        <v>44907</v>
      </c>
      <c r="G10124">
        <f>VLOOKUP(D10124,campaign!A:D,4,FALSE)</f>
        <v>25</v>
      </c>
    </row>
    <row r="10125" spans="2:7" x14ac:dyDescent="0.2">
      <c r="B10125" t="s">
        <v>3582</v>
      </c>
      <c r="C10125" t="str">
        <f>VLOOKUP(B10125,customer!A:B,2,FALSE)</f>
        <v>Diann Truter</v>
      </c>
      <c r="D10125" t="s">
        <v>3949</v>
      </c>
      <c r="E10125" t="str">
        <f>VLOOKUP(D10125,campaign!A:B,2,FALSE)</f>
        <v>NewCellphoneUser</v>
      </c>
      <c r="F10125" s="9">
        <v>44941</v>
      </c>
      <c r="G10125">
        <f>VLOOKUP(D10125,campaign!A:D,4,FALSE)</f>
        <v>25</v>
      </c>
    </row>
    <row r="10126" spans="2:7" x14ac:dyDescent="0.2">
      <c r="B10126" t="s">
        <v>3582</v>
      </c>
      <c r="C10126" t="str">
        <f>VLOOKUP(B10126,customer!A:B,2,FALSE)</f>
        <v>Diann Truter</v>
      </c>
      <c r="D10126" t="s">
        <v>3949</v>
      </c>
      <c r="E10126" t="str">
        <f>VLOOKUP(D10126,campaign!A:B,2,FALSE)</f>
        <v>NewCellphoneUser</v>
      </c>
      <c r="F10126" s="9">
        <v>44960</v>
      </c>
      <c r="G10126">
        <f>VLOOKUP(D10126,campaign!A:D,4,FALSE)</f>
        <v>25</v>
      </c>
    </row>
    <row r="10127" spans="2:7" x14ac:dyDescent="0.2">
      <c r="B10127" t="s">
        <v>3582</v>
      </c>
      <c r="C10127" t="str">
        <f>VLOOKUP(B10127,customer!A:B,2,FALSE)</f>
        <v>Diann Truter</v>
      </c>
      <c r="D10127" t="s">
        <v>3949</v>
      </c>
      <c r="E10127" t="str">
        <f>VLOOKUP(D10127,campaign!A:B,2,FALSE)</f>
        <v>NewCellphoneUser</v>
      </c>
      <c r="F10127" s="9">
        <v>45002</v>
      </c>
      <c r="G10127">
        <f>VLOOKUP(D10127,campaign!A:D,4,FALSE)</f>
        <v>25</v>
      </c>
    </row>
    <row r="10128" spans="2:7" x14ac:dyDescent="0.2">
      <c r="B10128" t="s">
        <v>3582</v>
      </c>
      <c r="C10128" t="str">
        <f>VLOOKUP(B10128,customer!A:B,2,FALSE)</f>
        <v>Diann Truter</v>
      </c>
      <c r="D10128" t="s">
        <v>3949</v>
      </c>
      <c r="E10128" t="str">
        <f>VLOOKUP(D10128,campaign!A:B,2,FALSE)</f>
        <v>NewCellphoneUser</v>
      </c>
      <c r="F10128" s="9">
        <v>45023</v>
      </c>
      <c r="G10128">
        <f>VLOOKUP(D10128,campaign!A:D,4,FALSE)</f>
        <v>25</v>
      </c>
    </row>
    <row r="10129" spans="2:7" x14ac:dyDescent="0.2">
      <c r="B10129" t="s">
        <v>3582</v>
      </c>
      <c r="C10129" t="str">
        <f>VLOOKUP(B10129,customer!A:B,2,FALSE)</f>
        <v>Diann Truter</v>
      </c>
      <c r="D10129" t="s">
        <v>3949</v>
      </c>
      <c r="E10129" t="str">
        <f>VLOOKUP(D10129,campaign!A:B,2,FALSE)</f>
        <v>NewCellphoneUser</v>
      </c>
      <c r="F10129" s="9">
        <v>45061</v>
      </c>
      <c r="G10129">
        <f>VLOOKUP(D10129,campaign!A:D,4,FALSE)</f>
        <v>25</v>
      </c>
    </row>
    <row r="10130" spans="2:7" x14ac:dyDescent="0.2">
      <c r="B10130" t="s">
        <v>3583</v>
      </c>
      <c r="C10130" t="str">
        <f>VLOOKUP(B10130,customer!A:B,2,FALSE)</f>
        <v>Tammi Wibberley</v>
      </c>
      <c r="D10130" t="s">
        <v>3951</v>
      </c>
      <c r="E10130" t="str">
        <f>VLOOKUP(D10130,campaign!A:B,2,FALSE)</f>
        <v>OwnsMotorcycle</v>
      </c>
      <c r="F10130" s="9">
        <v>44626</v>
      </c>
      <c r="G10130">
        <f>VLOOKUP(D10130,campaign!A:D,4,FALSE)</f>
        <v>14</v>
      </c>
    </row>
    <row r="10131" spans="2:7" x14ac:dyDescent="0.2">
      <c r="B10131" t="s">
        <v>3583</v>
      </c>
      <c r="C10131" t="str">
        <f>VLOOKUP(B10131,customer!A:B,2,FALSE)</f>
        <v>Tammi Wibberley</v>
      </c>
      <c r="D10131" t="s">
        <v>3951</v>
      </c>
      <c r="E10131" t="str">
        <f>VLOOKUP(D10131,campaign!A:B,2,FALSE)</f>
        <v>OwnsMotorcycle</v>
      </c>
      <c r="F10131" s="9">
        <v>44688</v>
      </c>
      <c r="G10131">
        <f>VLOOKUP(D10131,campaign!A:D,4,FALSE)</f>
        <v>14</v>
      </c>
    </row>
    <row r="10132" spans="2:7" x14ac:dyDescent="0.2">
      <c r="B10132" t="s">
        <v>3583</v>
      </c>
      <c r="C10132" t="str">
        <f>VLOOKUP(B10132,customer!A:B,2,FALSE)</f>
        <v>Tammi Wibberley</v>
      </c>
      <c r="D10132" t="s">
        <v>3951</v>
      </c>
      <c r="E10132" t="str">
        <f>VLOOKUP(D10132,campaign!A:B,2,FALSE)</f>
        <v>OwnsMotorcycle</v>
      </c>
      <c r="F10132" s="9">
        <v>44751</v>
      </c>
      <c r="G10132">
        <f>VLOOKUP(D10132,campaign!A:D,4,FALSE)</f>
        <v>14</v>
      </c>
    </row>
    <row r="10133" spans="2:7" x14ac:dyDescent="0.2">
      <c r="B10133" t="s">
        <v>3583</v>
      </c>
      <c r="C10133" t="str">
        <f>VLOOKUP(B10133,customer!A:B,2,FALSE)</f>
        <v>Tammi Wibberley</v>
      </c>
      <c r="D10133" t="s">
        <v>3951</v>
      </c>
      <c r="E10133" t="str">
        <f>VLOOKUP(D10133,campaign!A:B,2,FALSE)</f>
        <v>OwnsMotorcycle</v>
      </c>
      <c r="F10133" s="9">
        <v>44845</v>
      </c>
      <c r="G10133">
        <f>VLOOKUP(D10133,campaign!A:D,4,FALSE)</f>
        <v>14</v>
      </c>
    </row>
    <row r="10134" spans="2:7" x14ac:dyDescent="0.2">
      <c r="B10134" t="s">
        <v>3583</v>
      </c>
      <c r="C10134" t="str">
        <f>VLOOKUP(B10134,customer!A:B,2,FALSE)</f>
        <v>Tammi Wibberley</v>
      </c>
      <c r="D10134" t="s">
        <v>3951</v>
      </c>
      <c r="E10134" t="str">
        <f>VLOOKUP(D10134,campaign!A:B,2,FALSE)</f>
        <v>OwnsMotorcycle</v>
      </c>
      <c r="F10134" s="9">
        <v>44913</v>
      </c>
      <c r="G10134">
        <f>VLOOKUP(D10134,campaign!A:D,4,FALSE)</f>
        <v>14</v>
      </c>
    </row>
    <row r="10135" spans="2:7" x14ac:dyDescent="0.2">
      <c r="B10135" t="s">
        <v>3583</v>
      </c>
      <c r="C10135" t="str">
        <f>VLOOKUP(B10135,customer!A:B,2,FALSE)</f>
        <v>Tammi Wibberley</v>
      </c>
      <c r="D10135" t="s">
        <v>3951</v>
      </c>
      <c r="E10135" t="str">
        <f>VLOOKUP(D10135,campaign!A:B,2,FALSE)</f>
        <v>OwnsMotorcycle</v>
      </c>
      <c r="F10135" s="9">
        <v>44978</v>
      </c>
      <c r="G10135">
        <f>VLOOKUP(D10135,campaign!A:D,4,FALSE)</f>
        <v>14</v>
      </c>
    </row>
    <row r="10136" spans="2:7" x14ac:dyDescent="0.2">
      <c r="B10136" t="s">
        <v>3583</v>
      </c>
      <c r="C10136" t="str">
        <f>VLOOKUP(B10136,customer!A:B,2,FALSE)</f>
        <v>Tammi Wibberley</v>
      </c>
      <c r="D10136" t="s">
        <v>3951</v>
      </c>
      <c r="E10136" t="str">
        <f>VLOOKUP(D10136,campaign!A:B,2,FALSE)</f>
        <v>OwnsMotorcycle</v>
      </c>
      <c r="F10136" s="9">
        <v>45026</v>
      </c>
      <c r="G10136">
        <f>VLOOKUP(D10136,campaign!A:D,4,FALSE)</f>
        <v>14</v>
      </c>
    </row>
    <row r="10137" spans="2:7" x14ac:dyDescent="0.2">
      <c r="B10137" t="s">
        <v>3583</v>
      </c>
      <c r="C10137" t="str">
        <f>VLOOKUP(B10137,customer!A:B,2,FALSE)</f>
        <v>Tammi Wibberley</v>
      </c>
      <c r="D10137" t="s">
        <v>3951</v>
      </c>
      <c r="E10137" t="str">
        <f>VLOOKUP(D10137,campaign!A:B,2,FALSE)</f>
        <v>OwnsMotorcycle</v>
      </c>
      <c r="F10137" s="9">
        <v>45056</v>
      </c>
      <c r="G10137">
        <f>VLOOKUP(D10137,campaign!A:D,4,FALSE)</f>
        <v>14</v>
      </c>
    </row>
    <row r="10138" spans="2:7" x14ac:dyDescent="0.2">
      <c r="B10138" t="s">
        <v>3583</v>
      </c>
      <c r="C10138" t="str">
        <f>VLOOKUP(B10138,customer!A:B,2,FALSE)</f>
        <v>Tammi Wibberley</v>
      </c>
      <c r="D10138" t="s">
        <v>3920</v>
      </c>
      <c r="E10138" t="str">
        <f>VLOOKUP(D10138,campaign!A:B,2,FALSE)</f>
        <v>ChildrenInHH</v>
      </c>
      <c r="F10138" s="9">
        <v>44996</v>
      </c>
      <c r="G10138">
        <f>VLOOKUP(D10138,campaign!A:D,4,FALSE)</f>
        <v>10</v>
      </c>
    </row>
    <row r="10139" spans="2:7" x14ac:dyDescent="0.2">
      <c r="B10139" t="s">
        <v>3583</v>
      </c>
      <c r="C10139" t="str">
        <f>VLOOKUP(B10139,customer!A:B,2,FALSE)</f>
        <v>Tammi Wibberley</v>
      </c>
      <c r="D10139" t="s">
        <v>3920</v>
      </c>
      <c r="E10139" t="str">
        <f>VLOOKUP(D10139,campaign!A:B,2,FALSE)</f>
        <v>ChildrenInHH</v>
      </c>
      <c r="F10139" s="9">
        <v>45028</v>
      </c>
      <c r="G10139">
        <f>VLOOKUP(D10139,campaign!A:D,4,FALSE)</f>
        <v>10</v>
      </c>
    </row>
    <row r="10140" spans="2:7" x14ac:dyDescent="0.2">
      <c r="B10140" t="s">
        <v>3583</v>
      </c>
      <c r="C10140" t="str">
        <f>VLOOKUP(B10140,customer!A:B,2,FALSE)</f>
        <v>Tammi Wibberley</v>
      </c>
      <c r="D10140" t="s">
        <v>3920</v>
      </c>
      <c r="E10140" t="str">
        <f>VLOOKUP(D10140,campaign!A:B,2,FALSE)</f>
        <v>ChildrenInHH</v>
      </c>
      <c r="F10140" s="9">
        <v>45072</v>
      </c>
      <c r="G10140">
        <f>VLOOKUP(D10140,campaign!A:D,4,FALSE)</f>
        <v>10</v>
      </c>
    </row>
    <row r="10141" spans="2:7" x14ac:dyDescent="0.2">
      <c r="B10141" t="s">
        <v>3584</v>
      </c>
      <c r="C10141" t="str">
        <f>VLOOKUP(B10141,customer!A:B,2,FALSE)</f>
        <v>Pamelina Harbottle</v>
      </c>
      <c r="D10141" t="s">
        <v>3953</v>
      </c>
      <c r="E10141" t="str">
        <f>VLOOKUP(D10141,campaign!A:B,2,FALSE)</f>
        <v>MaritalStatus</v>
      </c>
      <c r="F10141" s="9">
        <v>44873</v>
      </c>
      <c r="G10141">
        <f>VLOOKUP(D10141,campaign!A:D,4,FALSE)</f>
        <v>29</v>
      </c>
    </row>
    <row r="10142" spans="2:7" x14ac:dyDescent="0.2">
      <c r="B10142" t="s">
        <v>3584</v>
      </c>
      <c r="C10142" t="str">
        <f>VLOOKUP(B10142,customer!A:B,2,FALSE)</f>
        <v>Pamelina Harbottle</v>
      </c>
      <c r="D10142" t="s">
        <v>3953</v>
      </c>
      <c r="E10142" t="str">
        <f>VLOOKUP(D10142,campaign!A:B,2,FALSE)</f>
        <v>MaritalStatus</v>
      </c>
      <c r="F10142" s="9">
        <v>44914</v>
      </c>
      <c r="G10142">
        <f>VLOOKUP(D10142,campaign!A:D,4,FALSE)</f>
        <v>29</v>
      </c>
    </row>
    <row r="10143" spans="2:7" x14ac:dyDescent="0.2">
      <c r="B10143" t="s">
        <v>3584</v>
      </c>
      <c r="C10143" t="str">
        <f>VLOOKUP(B10143,customer!A:B,2,FALSE)</f>
        <v>Pamelina Harbottle</v>
      </c>
      <c r="D10143" t="s">
        <v>3953</v>
      </c>
      <c r="E10143" t="str">
        <f>VLOOKUP(D10143,campaign!A:B,2,FALSE)</f>
        <v>MaritalStatus</v>
      </c>
      <c r="F10143" s="9">
        <v>44936</v>
      </c>
      <c r="G10143">
        <f>VLOOKUP(D10143,campaign!A:D,4,FALSE)</f>
        <v>29</v>
      </c>
    </row>
    <row r="10144" spans="2:7" x14ac:dyDescent="0.2">
      <c r="B10144" t="s">
        <v>3584</v>
      </c>
      <c r="C10144" t="str">
        <f>VLOOKUP(B10144,customer!A:B,2,FALSE)</f>
        <v>Pamelina Harbottle</v>
      </c>
      <c r="D10144" t="s">
        <v>3953</v>
      </c>
      <c r="E10144" t="str">
        <f>VLOOKUP(D10144,campaign!A:B,2,FALSE)</f>
        <v>MaritalStatus</v>
      </c>
      <c r="F10144" s="9">
        <v>44967</v>
      </c>
      <c r="G10144">
        <f>VLOOKUP(D10144,campaign!A:D,4,FALSE)</f>
        <v>29</v>
      </c>
    </row>
    <row r="10145" spans="2:7" x14ac:dyDescent="0.2">
      <c r="B10145" t="s">
        <v>3584</v>
      </c>
      <c r="C10145" t="str">
        <f>VLOOKUP(B10145,customer!A:B,2,FALSE)</f>
        <v>Pamelina Harbottle</v>
      </c>
      <c r="D10145" t="s">
        <v>3953</v>
      </c>
      <c r="E10145" t="str">
        <f>VLOOKUP(D10145,campaign!A:B,2,FALSE)</f>
        <v>MaritalStatus</v>
      </c>
      <c r="F10145" s="9">
        <v>45004</v>
      </c>
      <c r="G10145">
        <f>VLOOKUP(D10145,campaign!A:D,4,FALSE)</f>
        <v>29</v>
      </c>
    </row>
    <row r="10146" spans="2:7" x14ac:dyDescent="0.2">
      <c r="B10146" t="s">
        <v>3584</v>
      </c>
      <c r="C10146" t="str">
        <f>VLOOKUP(B10146,customer!A:B,2,FALSE)</f>
        <v>Pamelina Harbottle</v>
      </c>
      <c r="D10146" t="s">
        <v>3953</v>
      </c>
      <c r="E10146" t="str">
        <f>VLOOKUP(D10146,campaign!A:B,2,FALSE)</f>
        <v>MaritalStatus</v>
      </c>
      <c r="F10146" s="9">
        <v>45038</v>
      </c>
      <c r="G10146">
        <f>VLOOKUP(D10146,campaign!A:D,4,FALSE)</f>
        <v>29</v>
      </c>
    </row>
    <row r="10147" spans="2:7" x14ac:dyDescent="0.2">
      <c r="B10147" t="s">
        <v>3584</v>
      </c>
      <c r="C10147" t="str">
        <f>VLOOKUP(B10147,customer!A:B,2,FALSE)</f>
        <v>Pamelina Harbottle</v>
      </c>
      <c r="D10147" t="s">
        <v>3953</v>
      </c>
      <c r="E10147" t="str">
        <f>VLOOKUP(D10147,campaign!A:B,2,FALSE)</f>
        <v>MaritalStatus</v>
      </c>
      <c r="F10147" s="9">
        <v>45065</v>
      </c>
      <c r="G10147">
        <f>VLOOKUP(D10147,campaign!A:D,4,FALSE)</f>
        <v>29</v>
      </c>
    </row>
    <row r="10148" spans="2:7" x14ac:dyDescent="0.2">
      <c r="B10148" t="s">
        <v>3585</v>
      </c>
      <c r="C10148" t="str">
        <f>VLOOKUP(B10148,customer!A:B,2,FALSE)</f>
        <v>Veda Culwen</v>
      </c>
      <c r="D10148" t="s">
        <v>3928</v>
      </c>
      <c r="E10148" t="str">
        <f>VLOOKUP(D10148,campaign!A:B,2,FALSE)</f>
        <v>OptOutMailings</v>
      </c>
      <c r="F10148" s="9">
        <v>44773</v>
      </c>
      <c r="G10148">
        <f>VLOOKUP(D10148,campaign!A:D,4,FALSE)</f>
        <v>75</v>
      </c>
    </row>
    <row r="10149" spans="2:7" x14ac:dyDescent="0.2">
      <c r="B10149" t="s">
        <v>3585</v>
      </c>
      <c r="C10149" t="str">
        <f>VLOOKUP(B10149,customer!A:B,2,FALSE)</f>
        <v>Veda Culwen</v>
      </c>
      <c r="D10149" t="s">
        <v>3928</v>
      </c>
      <c r="E10149" t="str">
        <f>VLOOKUP(D10149,campaign!A:B,2,FALSE)</f>
        <v>OptOutMailings</v>
      </c>
      <c r="F10149" s="9">
        <v>44809</v>
      </c>
      <c r="G10149">
        <f>VLOOKUP(D10149,campaign!A:D,4,FALSE)</f>
        <v>75</v>
      </c>
    </row>
    <row r="10150" spans="2:7" x14ac:dyDescent="0.2">
      <c r="B10150" t="s">
        <v>3585</v>
      </c>
      <c r="C10150" t="str">
        <f>VLOOKUP(B10150,customer!A:B,2,FALSE)</f>
        <v>Veda Culwen</v>
      </c>
      <c r="D10150" t="s">
        <v>3928</v>
      </c>
      <c r="E10150" t="str">
        <f>VLOOKUP(D10150,campaign!A:B,2,FALSE)</f>
        <v>OptOutMailings</v>
      </c>
      <c r="F10150" s="9">
        <v>44840</v>
      </c>
      <c r="G10150">
        <f>VLOOKUP(D10150,campaign!A:D,4,FALSE)</f>
        <v>75</v>
      </c>
    </row>
    <row r="10151" spans="2:7" x14ac:dyDescent="0.2">
      <c r="B10151" t="s">
        <v>3585</v>
      </c>
      <c r="C10151" t="str">
        <f>VLOOKUP(B10151,customer!A:B,2,FALSE)</f>
        <v>Veda Culwen</v>
      </c>
      <c r="D10151" t="s">
        <v>3928</v>
      </c>
      <c r="E10151" t="str">
        <f>VLOOKUP(D10151,campaign!A:B,2,FALSE)</f>
        <v>OptOutMailings</v>
      </c>
      <c r="F10151" s="9">
        <v>44876</v>
      </c>
      <c r="G10151">
        <f>VLOOKUP(D10151,campaign!A:D,4,FALSE)</f>
        <v>75</v>
      </c>
    </row>
    <row r="10152" spans="2:7" x14ac:dyDescent="0.2">
      <c r="B10152" t="s">
        <v>3585</v>
      </c>
      <c r="C10152" t="str">
        <f>VLOOKUP(B10152,customer!A:B,2,FALSE)</f>
        <v>Veda Culwen</v>
      </c>
      <c r="D10152" t="s">
        <v>3928</v>
      </c>
      <c r="E10152" t="str">
        <f>VLOOKUP(D10152,campaign!A:B,2,FALSE)</f>
        <v>OptOutMailings</v>
      </c>
      <c r="F10152" s="9">
        <v>44898</v>
      </c>
      <c r="G10152">
        <f>VLOOKUP(D10152,campaign!A:D,4,FALSE)</f>
        <v>75</v>
      </c>
    </row>
    <row r="10153" spans="2:7" x14ac:dyDescent="0.2">
      <c r="B10153" t="s">
        <v>3585</v>
      </c>
      <c r="C10153" t="str">
        <f>VLOOKUP(B10153,customer!A:B,2,FALSE)</f>
        <v>Veda Culwen</v>
      </c>
      <c r="D10153" t="s">
        <v>3928</v>
      </c>
      <c r="E10153" t="str">
        <f>VLOOKUP(D10153,campaign!A:B,2,FALSE)</f>
        <v>OptOutMailings</v>
      </c>
      <c r="F10153" s="9">
        <v>44927</v>
      </c>
      <c r="G10153">
        <f>VLOOKUP(D10153,campaign!A:D,4,FALSE)</f>
        <v>75</v>
      </c>
    </row>
    <row r="10154" spans="2:7" x14ac:dyDescent="0.2">
      <c r="B10154" t="s">
        <v>3585</v>
      </c>
      <c r="C10154" t="str">
        <f>VLOOKUP(B10154,customer!A:B,2,FALSE)</f>
        <v>Veda Culwen</v>
      </c>
      <c r="D10154" t="s">
        <v>3928</v>
      </c>
      <c r="E10154" t="str">
        <f>VLOOKUP(D10154,campaign!A:B,2,FALSE)</f>
        <v>OptOutMailings</v>
      </c>
      <c r="F10154" s="9">
        <v>44998</v>
      </c>
      <c r="G10154">
        <f>VLOOKUP(D10154,campaign!A:D,4,FALSE)</f>
        <v>75</v>
      </c>
    </row>
    <row r="10155" spans="2:7" x14ac:dyDescent="0.2">
      <c r="B10155" t="s">
        <v>3585</v>
      </c>
      <c r="C10155" t="str">
        <f>VLOOKUP(B10155,customer!A:B,2,FALSE)</f>
        <v>Veda Culwen</v>
      </c>
      <c r="D10155" t="s">
        <v>3928</v>
      </c>
      <c r="E10155" t="str">
        <f>VLOOKUP(D10155,campaign!A:B,2,FALSE)</f>
        <v>OptOutMailings</v>
      </c>
      <c r="F10155" s="9">
        <v>45018</v>
      </c>
      <c r="G10155">
        <f>VLOOKUP(D10155,campaign!A:D,4,FALSE)</f>
        <v>75</v>
      </c>
    </row>
    <row r="10156" spans="2:7" x14ac:dyDescent="0.2">
      <c r="B10156" t="s">
        <v>3585</v>
      </c>
      <c r="C10156" t="str">
        <f>VLOOKUP(B10156,customer!A:B,2,FALSE)</f>
        <v>Veda Culwen</v>
      </c>
      <c r="D10156" t="s">
        <v>3928</v>
      </c>
      <c r="E10156" t="str">
        <f>VLOOKUP(D10156,campaign!A:B,2,FALSE)</f>
        <v>OptOutMailings</v>
      </c>
      <c r="F10156" s="9">
        <v>45058</v>
      </c>
      <c r="G10156">
        <f>VLOOKUP(D10156,campaign!A:D,4,FALSE)</f>
        <v>75</v>
      </c>
    </row>
    <row r="10157" spans="2:7" x14ac:dyDescent="0.2">
      <c r="B10157" t="s">
        <v>3585</v>
      </c>
      <c r="C10157" t="str">
        <f>VLOOKUP(B10157,customer!A:B,2,FALSE)</f>
        <v>Veda Culwen</v>
      </c>
      <c r="D10157" t="s">
        <v>3951</v>
      </c>
      <c r="E10157" t="str">
        <f>VLOOKUP(D10157,campaign!A:B,2,FALSE)</f>
        <v>OwnsMotorcycle</v>
      </c>
      <c r="F10157" s="9">
        <v>44890</v>
      </c>
      <c r="G10157">
        <f>VLOOKUP(D10157,campaign!A:D,4,FALSE)</f>
        <v>14</v>
      </c>
    </row>
    <row r="10158" spans="2:7" x14ac:dyDescent="0.2">
      <c r="B10158" t="s">
        <v>3585</v>
      </c>
      <c r="C10158" t="str">
        <f>VLOOKUP(B10158,customer!A:B,2,FALSE)</f>
        <v>Veda Culwen</v>
      </c>
      <c r="D10158" t="s">
        <v>3951</v>
      </c>
      <c r="E10158" t="str">
        <f>VLOOKUP(D10158,campaign!A:B,2,FALSE)</f>
        <v>OwnsMotorcycle</v>
      </c>
      <c r="F10158" s="9">
        <v>44926</v>
      </c>
      <c r="G10158">
        <f>VLOOKUP(D10158,campaign!A:D,4,FALSE)</f>
        <v>14</v>
      </c>
    </row>
    <row r="10159" spans="2:7" x14ac:dyDescent="0.2">
      <c r="B10159" t="s">
        <v>3585</v>
      </c>
      <c r="C10159" t="str">
        <f>VLOOKUP(B10159,customer!A:B,2,FALSE)</f>
        <v>Veda Culwen</v>
      </c>
      <c r="D10159" t="s">
        <v>3951</v>
      </c>
      <c r="E10159" t="str">
        <f>VLOOKUP(D10159,campaign!A:B,2,FALSE)</f>
        <v>OwnsMotorcycle</v>
      </c>
      <c r="F10159" s="9">
        <v>44952</v>
      </c>
      <c r="G10159">
        <f>VLOOKUP(D10159,campaign!A:D,4,FALSE)</f>
        <v>14</v>
      </c>
    </row>
    <row r="10160" spans="2:7" x14ac:dyDescent="0.2">
      <c r="B10160" t="s">
        <v>3585</v>
      </c>
      <c r="C10160" t="str">
        <f>VLOOKUP(B10160,customer!A:B,2,FALSE)</f>
        <v>Veda Culwen</v>
      </c>
      <c r="D10160" t="s">
        <v>3951</v>
      </c>
      <c r="E10160" t="str">
        <f>VLOOKUP(D10160,campaign!A:B,2,FALSE)</f>
        <v>OwnsMotorcycle</v>
      </c>
      <c r="F10160" s="9">
        <v>44965</v>
      </c>
      <c r="G10160">
        <f>VLOOKUP(D10160,campaign!A:D,4,FALSE)</f>
        <v>14</v>
      </c>
    </row>
    <row r="10161" spans="2:7" x14ac:dyDescent="0.2">
      <c r="B10161" t="s">
        <v>3585</v>
      </c>
      <c r="C10161" t="str">
        <f>VLOOKUP(B10161,customer!A:B,2,FALSE)</f>
        <v>Veda Culwen</v>
      </c>
      <c r="D10161" t="s">
        <v>3951</v>
      </c>
      <c r="E10161" t="str">
        <f>VLOOKUP(D10161,campaign!A:B,2,FALSE)</f>
        <v>OwnsMotorcycle</v>
      </c>
      <c r="F10161" s="9">
        <v>44995</v>
      </c>
      <c r="G10161">
        <f>VLOOKUP(D10161,campaign!A:D,4,FALSE)</f>
        <v>14</v>
      </c>
    </row>
    <row r="10162" spans="2:7" x14ac:dyDescent="0.2">
      <c r="B10162" t="s">
        <v>3585</v>
      </c>
      <c r="C10162" t="str">
        <f>VLOOKUP(B10162,customer!A:B,2,FALSE)</f>
        <v>Veda Culwen</v>
      </c>
      <c r="D10162" t="s">
        <v>3951</v>
      </c>
      <c r="E10162" t="str">
        <f>VLOOKUP(D10162,campaign!A:B,2,FALSE)</f>
        <v>OwnsMotorcycle</v>
      </c>
      <c r="F10162" s="9">
        <v>45043</v>
      </c>
      <c r="G10162">
        <f>VLOOKUP(D10162,campaign!A:D,4,FALSE)</f>
        <v>14</v>
      </c>
    </row>
    <row r="10163" spans="2:7" x14ac:dyDescent="0.2">
      <c r="B10163" t="s">
        <v>3585</v>
      </c>
      <c r="C10163" t="str">
        <f>VLOOKUP(B10163,customer!A:B,2,FALSE)</f>
        <v>Veda Culwen</v>
      </c>
      <c r="D10163" t="s">
        <v>3951</v>
      </c>
      <c r="E10163" t="str">
        <f>VLOOKUP(D10163,campaign!A:B,2,FALSE)</f>
        <v>OwnsMotorcycle</v>
      </c>
      <c r="F10163" s="9">
        <v>45052</v>
      </c>
      <c r="G10163">
        <f>VLOOKUP(D10163,campaign!A:D,4,FALSE)</f>
        <v>14</v>
      </c>
    </row>
    <row r="10164" spans="2:7" x14ac:dyDescent="0.2">
      <c r="B10164" t="s">
        <v>3585</v>
      </c>
      <c r="C10164" t="str">
        <f>VLOOKUP(B10164,customer!A:B,2,FALSE)</f>
        <v>Veda Culwen</v>
      </c>
      <c r="D10164" t="s">
        <v>3951</v>
      </c>
      <c r="E10164" t="str">
        <f>VLOOKUP(D10164,campaign!A:B,2,FALSE)</f>
        <v>OwnsMotorcycle</v>
      </c>
      <c r="F10164" s="9">
        <v>45086</v>
      </c>
      <c r="G10164">
        <f>VLOOKUP(D10164,campaign!A:D,4,FALSE)</f>
        <v>14</v>
      </c>
    </row>
    <row r="10165" spans="2:7" x14ac:dyDescent="0.2">
      <c r="B10165" t="s">
        <v>3586</v>
      </c>
      <c r="C10165" t="str">
        <f>VLOOKUP(B10165,customer!A:B,2,FALSE)</f>
        <v>Edouard Russam</v>
      </c>
      <c r="D10165" t="s">
        <v>3924</v>
      </c>
      <c r="E10165" t="str">
        <f>VLOOKUP(D10165,campaign!A:B,2,FALSE)</f>
        <v>RVOwner</v>
      </c>
      <c r="F10165" s="9">
        <v>44784</v>
      </c>
      <c r="G10165">
        <f>VLOOKUP(D10165,campaign!A:D,4,FALSE)</f>
        <v>22</v>
      </c>
    </row>
    <row r="10166" spans="2:7" x14ac:dyDescent="0.2">
      <c r="B10166" t="s">
        <v>3586</v>
      </c>
      <c r="C10166" t="str">
        <f>VLOOKUP(B10166,customer!A:B,2,FALSE)</f>
        <v>Edouard Russam</v>
      </c>
      <c r="D10166" t="s">
        <v>3924</v>
      </c>
      <c r="E10166" t="str">
        <f>VLOOKUP(D10166,campaign!A:B,2,FALSE)</f>
        <v>RVOwner</v>
      </c>
      <c r="F10166" s="9">
        <v>44822</v>
      </c>
      <c r="G10166">
        <f>VLOOKUP(D10166,campaign!A:D,4,FALSE)</f>
        <v>22</v>
      </c>
    </row>
    <row r="10167" spans="2:7" x14ac:dyDescent="0.2">
      <c r="B10167" t="s">
        <v>3586</v>
      </c>
      <c r="C10167" t="str">
        <f>VLOOKUP(B10167,customer!A:B,2,FALSE)</f>
        <v>Edouard Russam</v>
      </c>
      <c r="D10167" t="s">
        <v>3924</v>
      </c>
      <c r="E10167" t="str">
        <f>VLOOKUP(D10167,campaign!A:B,2,FALSE)</f>
        <v>RVOwner</v>
      </c>
      <c r="F10167" s="9">
        <v>44850</v>
      </c>
      <c r="G10167">
        <f>VLOOKUP(D10167,campaign!A:D,4,FALSE)</f>
        <v>22</v>
      </c>
    </row>
    <row r="10168" spans="2:7" x14ac:dyDescent="0.2">
      <c r="B10168" t="s">
        <v>3586</v>
      </c>
      <c r="C10168" t="str">
        <f>VLOOKUP(B10168,customer!A:B,2,FALSE)</f>
        <v>Edouard Russam</v>
      </c>
      <c r="D10168" t="s">
        <v>3924</v>
      </c>
      <c r="E10168" t="str">
        <f>VLOOKUP(D10168,campaign!A:B,2,FALSE)</f>
        <v>RVOwner</v>
      </c>
      <c r="F10168" s="9">
        <v>44890</v>
      </c>
      <c r="G10168">
        <f>VLOOKUP(D10168,campaign!A:D,4,FALSE)</f>
        <v>22</v>
      </c>
    </row>
    <row r="10169" spans="2:7" x14ac:dyDescent="0.2">
      <c r="B10169" t="s">
        <v>3586</v>
      </c>
      <c r="C10169" t="str">
        <f>VLOOKUP(B10169,customer!A:B,2,FALSE)</f>
        <v>Edouard Russam</v>
      </c>
      <c r="D10169" t="s">
        <v>3924</v>
      </c>
      <c r="E10169" t="str">
        <f>VLOOKUP(D10169,campaign!A:B,2,FALSE)</f>
        <v>RVOwner</v>
      </c>
      <c r="F10169" s="9">
        <v>44952</v>
      </c>
      <c r="G10169">
        <f>VLOOKUP(D10169,campaign!A:D,4,FALSE)</f>
        <v>22</v>
      </c>
    </row>
    <row r="10170" spans="2:7" x14ac:dyDescent="0.2">
      <c r="B10170" t="s">
        <v>3586</v>
      </c>
      <c r="C10170" t="str">
        <f>VLOOKUP(B10170,customer!A:B,2,FALSE)</f>
        <v>Edouard Russam</v>
      </c>
      <c r="D10170" t="s">
        <v>3924</v>
      </c>
      <c r="E10170" t="str">
        <f>VLOOKUP(D10170,campaign!A:B,2,FALSE)</f>
        <v>RVOwner</v>
      </c>
      <c r="F10170" s="9">
        <v>44971</v>
      </c>
      <c r="G10170">
        <f>VLOOKUP(D10170,campaign!A:D,4,FALSE)</f>
        <v>22</v>
      </c>
    </row>
    <row r="10171" spans="2:7" x14ac:dyDescent="0.2">
      <c r="B10171" t="s">
        <v>3586</v>
      </c>
      <c r="C10171" t="str">
        <f>VLOOKUP(B10171,customer!A:B,2,FALSE)</f>
        <v>Edouard Russam</v>
      </c>
      <c r="D10171" t="s">
        <v>3924</v>
      </c>
      <c r="E10171" t="str">
        <f>VLOOKUP(D10171,campaign!A:B,2,FALSE)</f>
        <v>RVOwner</v>
      </c>
      <c r="F10171" s="9">
        <v>45000</v>
      </c>
      <c r="G10171">
        <f>VLOOKUP(D10171,campaign!A:D,4,FALSE)</f>
        <v>22</v>
      </c>
    </row>
    <row r="10172" spans="2:7" x14ac:dyDescent="0.2">
      <c r="B10172" t="s">
        <v>3586</v>
      </c>
      <c r="C10172" t="str">
        <f>VLOOKUP(B10172,customer!A:B,2,FALSE)</f>
        <v>Edouard Russam</v>
      </c>
      <c r="D10172" t="s">
        <v>3924</v>
      </c>
      <c r="E10172" t="str">
        <f>VLOOKUP(D10172,campaign!A:B,2,FALSE)</f>
        <v>RVOwner</v>
      </c>
      <c r="F10172" s="9">
        <v>45029</v>
      </c>
      <c r="G10172">
        <f>VLOOKUP(D10172,campaign!A:D,4,FALSE)</f>
        <v>22</v>
      </c>
    </row>
    <row r="10173" spans="2:7" x14ac:dyDescent="0.2">
      <c r="B10173" t="s">
        <v>3586</v>
      </c>
      <c r="C10173" t="str">
        <f>VLOOKUP(B10173,customer!A:B,2,FALSE)</f>
        <v>Edouard Russam</v>
      </c>
      <c r="D10173" t="s">
        <v>3950</v>
      </c>
      <c r="E10173" t="str">
        <f>VLOOKUP(D10173,campaign!A:B,2,FALSE)</f>
        <v>NotNewCellphoneUser</v>
      </c>
      <c r="F10173" s="9">
        <v>44843</v>
      </c>
      <c r="G10173">
        <f>VLOOKUP(D10173,campaign!A:D,4,FALSE)</f>
        <v>28</v>
      </c>
    </row>
    <row r="10174" spans="2:7" x14ac:dyDescent="0.2">
      <c r="B10174" t="s">
        <v>3586</v>
      </c>
      <c r="C10174" t="str">
        <f>VLOOKUP(B10174,customer!A:B,2,FALSE)</f>
        <v>Edouard Russam</v>
      </c>
      <c r="D10174" t="s">
        <v>3950</v>
      </c>
      <c r="E10174" t="str">
        <f>VLOOKUP(D10174,campaign!A:B,2,FALSE)</f>
        <v>NotNewCellphoneUser</v>
      </c>
      <c r="F10174" s="9">
        <v>44883</v>
      </c>
      <c r="G10174">
        <f>VLOOKUP(D10174,campaign!A:D,4,FALSE)</f>
        <v>28</v>
      </c>
    </row>
    <row r="10175" spans="2:7" x14ac:dyDescent="0.2">
      <c r="B10175" t="s">
        <v>3586</v>
      </c>
      <c r="C10175" t="str">
        <f>VLOOKUP(B10175,customer!A:B,2,FALSE)</f>
        <v>Edouard Russam</v>
      </c>
      <c r="D10175" t="s">
        <v>3950</v>
      </c>
      <c r="E10175" t="str">
        <f>VLOOKUP(D10175,campaign!A:B,2,FALSE)</f>
        <v>NotNewCellphoneUser</v>
      </c>
      <c r="F10175" s="9">
        <v>44948</v>
      </c>
      <c r="G10175">
        <f>VLOOKUP(D10175,campaign!A:D,4,FALSE)</f>
        <v>28</v>
      </c>
    </row>
    <row r="10176" spans="2:7" x14ac:dyDescent="0.2">
      <c r="B10176" t="s">
        <v>3586</v>
      </c>
      <c r="C10176" t="str">
        <f>VLOOKUP(B10176,customer!A:B,2,FALSE)</f>
        <v>Edouard Russam</v>
      </c>
      <c r="D10176" t="s">
        <v>3950</v>
      </c>
      <c r="E10176" t="str">
        <f>VLOOKUP(D10176,campaign!A:B,2,FALSE)</f>
        <v>NotNewCellphoneUser</v>
      </c>
      <c r="F10176" s="9">
        <v>44971</v>
      </c>
      <c r="G10176">
        <f>VLOOKUP(D10176,campaign!A:D,4,FALSE)</f>
        <v>28</v>
      </c>
    </row>
    <row r="10177" spans="2:7" x14ac:dyDescent="0.2">
      <c r="B10177" t="s">
        <v>3586</v>
      </c>
      <c r="C10177" t="str">
        <f>VLOOKUP(B10177,customer!A:B,2,FALSE)</f>
        <v>Edouard Russam</v>
      </c>
      <c r="D10177" t="s">
        <v>3950</v>
      </c>
      <c r="E10177" t="str">
        <f>VLOOKUP(D10177,campaign!A:B,2,FALSE)</f>
        <v>NotNewCellphoneUser</v>
      </c>
      <c r="F10177" s="9">
        <v>44994</v>
      </c>
      <c r="G10177">
        <f>VLOOKUP(D10177,campaign!A:D,4,FALSE)</f>
        <v>28</v>
      </c>
    </row>
    <row r="10178" spans="2:7" x14ac:dyDescent="0.2">
      <c r="B10178" t="s">
        <v>3586</v>
      </c>
      <c r="C10178" t="str">
        <f>VLOOKUP(B10178,customer!A:B,2,FALSE)</f>
        <v>Edouard Russam</v>
      </c>
      <c r="D10178" t="s">
        <v>3950</v>
      </c>
      <c r="E10178" t="str">
        <f>VLOOKUP(D10178,campaign!A:B,2,FALSE)</f>
        <v>NotNewCellphoneUser</v>
      </c>
      <c r="F10178" s="9">
        <v>45025</v>
      </c>
      <c r="G10178">
        <f>VLOOKUP(D10178,campaign!A:D,4,FALSE)</f>
        <v>28</v>
      </c>
    </row>
    <row r="10179" spans="2:7" x14ac:dyDescent="0.2">
      <c r="B10179" t="s">
        <v>3586</v>
      </c>
      <c r="C10179" t="str">
        <f>VLOOKUP(B10179,customer!A:B,2,FALSE)</f>
        <v>Edouard Russam</v>
      </c>
      <c r="D10179" t="s">
        <v>3950</v>
      </c>
      <c r="E10179" t="str">
        <f>VLOOKUP(D10179,campaign!A:B,2,FALSE)</f>
        <v>NotNewCellphoneUser</v>
      </c>
      <c r="F10179" s="9">
        <v>45070</v>
      </c>
      <c r="G10179">
        <f>VLOOKUP(D10179,campaign!A:D,4,FALSE)</f>
        <v>28</v>
      </c>
    </row>
    <row r="10180" spans="2:7" x14ac:dyDescent="0.2">
      <c r="B10180" t="s">
        <v>3587</v>
      </c>
      <c r="C10180" t="str">
        <f>VLOOKUP(B10180,customer!A:B,2,FALSE)</f>
        <v>Lorita Kordes</v>
      </c>
      <c r="D10180" t="s">
        <v>3953</v>
      </c>
      <c r="E10180" t="str">
        <f>VLOOKUP(D10180,campaign!A:B,2,FALSE)</f>
        <v>MaritalStatus</v>
      </c>
      <c r="F10180" s="9">
        <v>44828</v>
      </c>
      <c r="G10180">
        <f>VLOOKUP(D10180,campaign!A:D,4,FALSE)</f>
        <v>29</v>
      </c>
    </row>
    <row r="10181" spans="2:7" x14ac:dyDescent="0.2">
      <c r="B10181" t="s">
        <v>3587</v>
      </c>
      <c r="C10181" t="str">
        <f>VLOOKUP(B10181,customer!A:B,2,FALSE)</f>
        <v>Lorita Kordes</v>
      </c>
      <c r="D10181" t="s">
        <v>3953</v>
      </c>
      <c r="E10181" t="str">
        <f>VLOOKUP(D10181,campaign!A:B,2,FALSE)</f>
        <v>MaritalStatus</v>
      </c>
      <c r="F10181" s="9">
        <v>44869</v>
      </c>
      <c r="G10181">
        <f>VLOOKUP(D10181,campaign!A:D,4,FALSE)</f>
        <v>29</v>
      </c>
    </row>
    <row r="10182" spans="2:7" x14ac:dyDescent="0.2">
      <c r="B10182" t="s">
        <v>3587</v>
      </c>
      <c r="C10182" t="str">
        <f>VLOOKUP(B10182,customer!A:B,2,FALSE)</f>
        <v>Lorita Kordes</v>
      </c>
      <c r="D10182" t="s">
        <v>3953</v>
      </c>
      <c r="E10182" t="str">
        <f>VLOOKUP(D10182,campaign!A:B,2,FALSE)</f>
        <v>MaritalStatus</v>
      </c>
      <c r="F10182" s="9">
        <v>44896</v>
      </c>
      <c r="G10182">
        <f>VLOOKUP(D10182,campaign!A:D,4,FALSE)</f>
        <v>29</v>
      </c>
    </row>
    <row r="10183" spans="2:7" x14ac:dyDescent="0.2">
      <c r="B10183" t="s">
        <v>3587</v>
      </c>
      <c r="C10183" t="str">
        <f>VLOOKUP(B10183,customer!A:B,2,FALSE)</f>
        <v>Lorita Kordes</v>
      </c>
      <c r="D10183" t="s">
        <v>3953</v>
      </c>
      <c r="E10183" t="str">
        <f>VLOOKUP(D10183,campaign!A:B,2,FALSE)</f>
        <v>MaritalStatus</v>
      </c>
      <c r="F10183" s="9">
        <v>44953</v>
      </c>
      <c r="G10183">
        <f>VLOOKUP(D10183,campaign!A:D,4,FALSE)</f>
        <v>29</v>
      </c>
    </row>
    <row r="10184" spans="2:7" x14ac:dyDescent="0.2">
      <c r="B10184" t="s">
        <v>3587</v>
      </c>
      <c r="C10184" t="str">
        <f>VLOOKUP(B10184,customer!A:B,2,FALSE)</f>
        <v>Lorita Kordes</v>
      </c>
      <c r="D10184" t="s">
        <v>3953</v>
      </c>
      <c r="E10184" t="str">
        <f>VLOOKUP(D10184,campaign!A:B,2,FALSE)</f>
        <v>MaritalStatus</v>
      </c>
      <c r="F10184" s="9">
        <v>44958</v>
      </c>
      <c r="G10184">
        <f>VLOOKUP(D10184,campaign!A:D,4,FALSE)</f>
        <v>29</v>
      </c>
    </row>
    <row r="10185" spans="2:7" x14ac:dyDescent="0.2">
      <c r="B10185" t="s">
        <v>3587</v>
      </c>
      <c r="C10185" t="str">
        <f>VLOOKUP(B10185,customer!A:B,2,FALSE)</f>
        <v>Lorita Kordes</v>
      </c>
      <c r="D10185" t="s">
        <v>3953</v>
      </c>
      <c r="E10185" t="str">
        <f>VLOOKUP(D10185,campaign!A:B,2,FALSE)</f>
        <v>MaritalStatus</v>
      </c>
      <c r="F10185" s="9">
        <v>45012</v>
      </c>
      <c r="G10185">
        <f>VLOOKUP(D10185,campaign!A:D,4,FALSE)</f>
        <v>29</v>
      </c>
    </row>
    <row r="10186" spans="2:7" x14ac:dyDescent="0.2">
      <c r="B10186" t="s">
        <v>3587</v>
      </c>
      <c r="C10186" t="str">
        <f>VLOOKUP(B10186,customer!A:B,2,FALSE)</f>
        <v>Lorita Kordes</v>
      </c>
      <c r="D10186" t="s">
        <v>3953</v>
      </c>
      <c r="E10186" t="str">
        <f>VLOOKUP(D10186,campaign!A:B,2,FALSE)</f>
        <v>MaritalStatus</v>
      </c>
      <c r="F10186" s="9">
        <v>45041</v>
      </c>
      <c r="G10186">
        <f>VLOOKUP(D10186,campaign!A:D,4,FALSE)</f>
        <v>29</v>
      </c>
    </row>
    <row r="10187" spans="2:7" x14ac:dyDescent="0.2">
      <c r="B10187" t="s">
        <v>3587</v>
      </c>
      <c r="C10187" t="str">
        <f>VLOOKUP(B10187,customer!A:B,2,FALSE)</f>
        <v>Lorita Kordes</v>
      </c>
      <c r="D10187" t="s">
        <v>3953</v>
      </c>
      <c r="E10187" t="str">
        <f>VLOOKUP(D10187,campaign!A:B,2,FALSE)</f>
        <v>MaritalStatus</v>
      </c>
      <c r="F10187" s="9">
        <v>45071</v>
      </c>
      <c r="G10187">
        <f>VLOOKUP(D10187,campaign!A:D,4,FALSE)</f>
        <v>29</v>
      </c>
    </row>
    <row r="10188" spans="2:7" x14ac:dyDescent="0.2">
      <c r="B10188" t="s">
        <v>3587</v>
      </c>
      <c r="C10188" t="str">
        <f>VLOOKUP(B10188,customer!A:B,2,FALSE)</f>
        <v>Lorita Kordes</v>
      </c>
      <c r="D10188" t="s">
        <v>3953</v>
      </c>
      <c r="E10188" t="str">
        <f>VLOOKUP(D10188,campaign!A:B,2,FALSE)</f>
        <v>MaritalStatus</v>
      </c>
      <c r="F10188" s="9">
        <v>45085</v>
      </c>
      <c r="G10188">
        <f>VLOOKUP(D10188,campaign!A:D,4,FALSE)</f>
        <v>29</v>
      </c>
    </row>
    <row r="10189" spans="2:7" x14ac:dyDescent="0.2">
      <c r="B10189" t="s">
        <v>3587</v>
      </c>
      <c r="C10189" t="str">
        <f>VLOOKUP(B10189,customer!A:B,2,FALSE)</f>
        <v>Lorita Kordes</v>
      </c>
      <c r="D10189" t="s">
        <v>3929</v>
      </c>
      <c r="E10189" t="str">
        <f>VLOOKUP(D10189,campaign!A:B,2,FALSE)</f>
        <v>NonUSTravel</v>
      </c>
      <c r="F10189" s="9">
        <v>44910</v>
      </c>
      <c r="G10189">
        <f>VLOOKUP(D10189,campaign!A:D,4,FALSE)</f>
        <v>66</v>
      </c>
    </row>
    <row r="10190" spans="2:7" x14ac:dyDescent="0.2">
      <c r="B10190" t="s">
        <v>3587</v>
      </c>
      <c r="C10190" t="str">
        <f>VLOOKUP(B10190,customer!A:B,2,FALSE)</f>
        <v>Lorita Kordes</v>
      </c>
      <c r="D10190" t="s">
        <v>3929</v>
      </c>
      <c r="E10190" t="str">
        <f>VLOOKUP(D10190,campaign!A:B,2,FALSE)</f>
        <v>NonUSTravel</v>
      </c>
      <c r="F10190" s="9">
        <v>44952</v>
      </c>
      <c r="G10190">
        <f>VLOOKUP(D10190,campaign!A:D,4,FALSE)</f>
        <v>66</v>
      </c>
    </row>
    <row r="10191" spans="2:7" x14ac:dyDescent="0.2">
      <c r="B10191" t="s">
        <v>3587</v>
      </c>
      <c r="C10191" t="str">
        <f>VLOOKUP(B10191,customer!A:B,2,FALSE)</f>
        <v>Lorita Kordes</v>
      </c>
      <c r="D10191" t="s">
        <v>3929</v>
      </c>
      <c r="E10191" t="str">
        <f>VLOOKUP(D10191,campaign!A:B,2,FALSE)</f>
        <v>NonUSTravel</v>
      </c>
      <c r="F10191" s="9">
        <v>44980</v>
      </c>
      <c r="G10191">
        <f>VLOOKUP(D10191,campaign!A:D,4,FALSE)</f>
        <v>66</v>
      </c>
    </row>
    <row r="10192" spans="2:7" x14ac:dyDescent="0.2">
      <c r="B10192" t="s">
        <v>3587</v>
      </c>
      <c r="C10192" t="str">
        <f>VLOOKUP(B10192,customer!A:B,2,FALSE)</f>
        <v>Lorita Kordes</v>
      </c>
      <c r="D10192" t="s">
        <v>3929</v>
      </c>
      <c r="E10192" t="str">
        <f>VLOOKUP(D10192,campaign!A:B,2,FALSE)</f>
        <v>NonUSTravel</v>
      </c>
      <c r="F10192" s="9">
        <v>45008</v>
      </c>
      <c r="G10192">
        <f>VLOOKUP(D10192,campaign!A:D,4,FALSE)</f>
        <v>66</v>
      </c>
    </row>
    <row r="10193" spans="2:7" x14ac:dyDescent="0.2">
      <c r="B10193" t="s">
        <v>3587</v>
      </c>
      <c r="C10193" t="str">
        <f>VLOOKUP(B10193,customer!A:B,2,FALSE)</f>
        <v>Lorita Kordes</v>
      </c>
      <c r="D10193" t="s">
        <v>3929</v>
      </c>
      <c r="E10193" t="str">
        <f>VLOOKUP(D10193,campaign!A:B,2,FALSE)</f>
        <v>NonUSTravel</v>
      </c>
      <c r="F10193" s="9">
        <v>45035</v>
      </c>
      <c r="G10193">
        <f>VLOOKUP(D10193,campaign!A:D,4,FALSE)</f>
        <v>66</v>
      </c>
    </row>
    <row r="10194" spans="2:7" x14ac:dyDescent="0.2">
      <c r="B10194" t="s">
        <v>3587</v>
      </c>
      <c r="C10194" t="str">
        <f>VLOOKUP(B10194,customer!A:B,2,FALSE)</f>
        <v>Lorita Kordes</v>
      </c>
      <c r="D10194" t="s">
        <v>3929</v>
      </c>
      <c r="E10194" t="str">
        <f>VLOOKUP(D10194,campaign!A:B,2,FALSE)</f>
        <v>NonUSTravel</v>
      </c>
      <c r="F10194" s="9">
        <v>45065</v>
      </c>
      <c r="G10194">
        <f>VLOOKUP(D10194,campaign!A:D,4,FALSE)</f>
        <v>66</v>
      </c>
    </row>
    <row r="10195" spans="2:7" x14ac:dyDescent="0.2">
      <c r="B10195" t="s">
        <v>3588</v>
      </c>
      <c r="C10195" t="str">
        <f>VLOOKUP(B10195,customer!A:B,2,FALSE)</f>
        <v>Brooks Haveline</v>
      </c>
      <c r="D10195" t="s">
        <v>3953</v>
      </c>
      <c r="E10195" t="str">
        <f>VLOOKUP(D10195,campaign!A:B,2,FALSE)</f>
        <v>MaritalStatus</v>
      </c>
      <c r="F10195" s="9">
        <v>44868</v>
      </c>
      <c r="G10195">
        <f>VLOOKUP(D10195,campaign!A:D,4,FALSE)</f>
        <v>29</v>
      </c>
    </row>
    <row r="10196" spans="2:7" x14ac:dyDescent="0.2">
      <c r="B10196" t="s">
        <v>3588</v>
      </c>
      <c r="C10196" t="str">
        <f>VLOOKUP(B10196,customer!A:B,2,FALSE)</f>
        <v>Brooks Haveline</v>
      </c>
      <c r="D10196" t="s">
        <v>3953</v>
      </c>
      <c r="E10196" t="str">
        <f>VLOOKUP(D10196,campaign!A:B,2,FALSE)</f>
        <v>MaritalStatus</v>
      </c>
      <c r="F10196" s="9">
        <v>44900</v>
      </c>
      <c r="G10196">
        <f>VLOOKUP(D10196,campaign!A:D,4,FALSE)</f>
        <v>29</v>
      </c>
    </row>
    <row r="10197" spans="2:7" x14ac:dyDescent="0.2">
      <c r="B10197" t="s">
        <v>3588</v>
      </c>
      <c r="C10197" t="str">
        <f>VLOOKUP(B10197,customer!A:B,2,FALSE)</f>
        <v>Brooks Haveline</v>
      </c>
      <c r="D10197" t="s">
        <v>3953</v>
      </c>
      <c r="E10197" t="str">
        <f>VLOOKUP(D10197,campaign!A:B,2,FALSE)</f>
        <v>MaritalStatus</v>
      </c>
      <c r="F10197" s="9">
        <v>44935</v>
      </c>
      <c r="G10197">
        <f>VLOOKUP(D10197,campaign!A:D,4,FALSE)</f>
        <v>29</v>
      </c>
    </row>
    <row r="10198" spans="2:7" x14ac:dyDescent="0.2">
      <c r="B10198" t="s">
        <v>3588</v>
      </c>
      <c r="C10198" t="str">
        <f>VLOOKUP(B10198,customer!A:B,2,FALSE)</f>
        <v>Brooks Haveline</v>
      </c>
      <c r="D10198" t="s">
        <v>3953</v>
      </c>
      <c r="E10198" t="str">
        <f>VLOOKUP(D10198,campaign!A:B,2,FALSE)</f>
        <v>MaritalStatus</v>
      </c>
      <c r="F10198" s="9">
        <v>44973</v>
      </c>
      <c r="G10198">
        <f>VLOOKUP(D10198,campaign!A:D,4,FALSE)</f>
        <v>29</v>
      </c>
    </row>
    <row r="10199" spans="2:7" x14ac:dyDescent="0.2">
      <c r="B10199" t="s">
        <v>3588</v>
      </c>
      <c r="C10199" t="str">
        <f>VLOOKUP(B10199,customer!A:B,2,FALSE)</f>
        <v>Brooks Haveline</v>
      </c>
      <c r="D10199" t="s">
        <v>3953</v>
      </c>
      <c r="E10199" t="str">
        <f>VLOOKUP(D10199,campaign!A:B,2,FALSE)</f>
        <v>MaritalStatus</v>
      </c>
      <c r="F10199" s="9">
        <v>45001</v>
      </c>
      <c r="G10199">
        <f>VLOOKUP(D10199,campaign!A:D,4,FALSE)</f>
        <v>29</v>
      </c>
    </row>
    <row r="10200" spans="2:7" x14ac:dyDescent="0.2">
      <c r="B10200" t="s">
        <v>3588</v>
      </c>
      <c r="C10200" t="str">
        <f>VLOOKUP(B10200,customer!A:B,2,FALSE)</f>
        <v>Brooks Haveline</v>
      </c>
      <c r="D10200" t="s">
        <v>3953</v>
      </c>
      <c r="E10200" t="str">
        <f>VLOOKUP(D10200,campaign!A:B,2,FALSE)</f>
        <v>MaritalStatus</v>
      </c>
      <c r="F10200" s="9">
        <v>45026</v>
      </c>
      <c r="G10200">
        <f>VLOOKUP(D10200,campaign!A:D,4,FALSE)</f>
        <v>29</v>
      </c>
    </row>
    <row r="10201" spans="2:7" x14ac:dyDescent="0.2">
      <c r="B10201" t="s">
        <v>3588</v>
      </c>
      <c r="C10201" t="str">
        <f>VLOOKUP(B10201,customer!A:B,2,FALSE)</f>
        <v>Brooks Haveline</v>
      </c>
      <c r="D10201" t="s">
        <v>3953</v>
      </c>
      <c r="E10201" t="str">
        <f>VLOOKUP(D10201,campaign!A:B,2,FALSE)</f>
        <v>MaritalStatus</v>
      </c>
      <c r="F10201" s="9">
        <v>45049</v>
      </c>
      <c r="G10201">
        <f>VLOOKUP(D10201,campaign!A:D,4,FALSE)</f>
        <v>29</v>
      </c>
    </row>
    <row r="10202" spans="2:7" x14ac:dyDescent="0.2">
      <c r="B10202" t="s">
        <v>3588</v>
      </c>
      <c r="C10202" t="str">
        <f>VLOOKUP(B10202,customer!A:B,2,FALSE)</f>
        <v>Brooks Haveline</v>
      </c>
      <c r="D10202" t="s">
        <v>3951</v>
      </c>
      <c r="E10202" t="str">
        <f>VLOOKUP(D10202,campaign!A:B,2,FALSE)</f>
        <v>OwnsMotorcycle</v>
      </c>
      <c r="F10202" s="9">
        <v>44909</v>
      </c>
      <c r="G10202">
        <f>VLOOKUP(D10202,campaign!A:D,4,FALSE)</f>
        <v>14</v>
      </c>
    </row>
    <row r="10203" spans="2:7" x14ac:dyDescent="0.2">
      <c r="B10203" t="s">
        <v>3588</v>
      </c>
      <c r="C10203" t="str">
        <f>VLOOKUP(B10203,customer!A:B,2,FALSE)</f>
        <v>Brooks Haveline</v>
      </c>
      <c r="D10203" t="s">
        <v>3951</v>
      </c>
      <c r="E10203" t="str">
        <f>VLOOKUP(D10203,campaign!A:B,2,FALSE)</f>
        <v>OwnsMotorcycle</v>
      </c>
      <c r="F10203" s="9">
        <v>44953</v>
      </c>
      <c r="G10203">
        <f>VLOOKUP(D10203,campaign!A:D,4,FALSE)</f>
        <v>14</v>
      </c>
    </row>
    <row r="10204" spans="2:7" x14ac:dyDescent="0.2">
      <c r="B10204" t="s">
        <v>3588</v>
      </c>
      <c r="C10204" t="str">
        <f>VLOOKUP(B10204,customer!A:B,2,FALSE)</f>
        <v>Brooks Haveline</v>
      </c>
      <c r="D10204" t="s">
        <v>3951</v>
      </c>
      <c r="E10204" t="str">
        <f>VLOOKUP(D10204,campaign!A:B,2,FALSE)</f>
        <v>OwnsMotorcycle</v>
      </c>
      <c r="F10204" s="9">
        <v>44982</v>
      </c>
      <c r="G10204">
        <f>VLOOKUP(D10204,campaign!A:D,4,FALSE)</f>
        <v>14</v>
      </c>
    </row>
    <row r="10205" spans="2:7" x14ac:dyDescent="0.2">
      <c r="B10205" t="s">
        <v>3588</v>
      </c>
      <c r="C10205" t="str">
        <f>VLOOKUP(B10205,customer!A:B,2,FALSE)</f>
        <v>Brooks Haveline</v>
      </c>
      <c r="D10205" t="s">
        <v>3951</v>
      </c>
      <c r="E10205" t="str">
        <f>VLOOKUP(D10205,campaign!A:B,2,FALSE)</f>
        <v>OwnsMotorcycle</v>
      </c>
      <c r="F10205" s="9">
        <v>45008</v>
      </c>
      <c r="G10205">
        <f>VLOOKUP(D10205,campaign!A:D,4,FALSE)</f>
        <v>14</v>
      </c>
    </row>
    <row r="10206" spans="2:7" x14ac:dyDescent="0.2">
      <c r="B10206" t="s">
        <v>3588</v>
      </c>
      <c r="C10206" t="str">
        <f>VLOOKUP(B10206,customer!A:B,2,FALSE)</f>
        <v>Brooks Haveline</v>
      </c>
      <c r="D10206" t="s">
        <v>3951</v>
      </c>
      <c r="E10206" t="str">
        <f>VLOOKUP(D10206,campaign!A:B,2,FALSE)</f>
        <v>OwnsMotorcycle</v>
      </c>
      <c r="F10206" s="9">
        <v>45031</v>
      </c>
      <c r="G10206">
        <f>VLOOKUP(D10206,campaign!A:D,4,FALSE)</f>
        <v>14</v>
      </c>
    </row>
    <row r="10207" spans="2:7" x14ac:dyDescent="0.2">
      <c r="B10207" t="s">
        <v>3588</v>
      </c>
      <c r="C10207" t="str">
        <f>VLOOKUP(B10207,customer!A:B,2,FALSE)</f>
        <v>Brooks Haveline</v>
      </c>
      <c r="D10207" t="s">
        <v>3951</v>
      </c>
      <c r="E10207" t="str">
        <f>VLOOKUP(D10207,campaign!A:B,2,FALSE)</f>
        <v>OwnsMotorcycle</v>
      </c>
      <c r="F10207" s="9">
        <v>45071</v>
      </c>
      <c r="G10207">
        <f>VLOOKUP(D10207,campaign!A:D,4,FALSE)</f>
        <v>14</v>
      </c>
    </row>
    <row r="10208" spans="2:7" x14ac:dyDescent="0.2">
      <c r="B10208" t="s">
        <v>3589</v>
      </c>
      <c r="C10208" t="str">
        <f>VLOOKUP(B10208,customer!A:B,2,FALSE)</f>
        <v>Davey Kliement</v>
      </c>
      <c r="D10208" t="s">
        <v>3950</v>
      </c>
      <c r="E10208" t="str">
        <f>VLOOKUP(D10208,campaign!A:B,2,FALSE)</f>
        <v>NotNewCellphoneUser</v>
      </c>
      <c r="F10208" s="9">
        <v>44600</v>
      </c>
      <c r="G10208">
        <f>VLOOKUP(D10208,campaign!A:D,4,FALSE)</f>
        <v>28</v>
      </c>
    </row>
    <row r="10209" spans="2:7" x14ac:dyDescent="0.2">
      <c r="B10209" t="s">
        <v>3589</v>
      </c>
      <c r="C10209" t="str">
        <f>VLOOKUP(B10209,customer!A:B,2,FALSE)</f>
        <v>Davey Kliement</v>
      </c>
      <c r="D10209" t="s">
        <v>3950</v>
      </c>
      <c r="E10209" t="str">
        <f>VLOOKUP(D10209,campaign!A:B,2,FALSE)</f>
        <v>NotNewCellphoneUser</v>
      </c>
      <c r="F10209" s="9">
        <v>44632</v>
      </c>
      <c r="G10209">
        <f>VLOOKUP(D10209,campaign!A:D,4,FALSE)</f>
        <v>28</v>
      </c>
    </row>
    <row r="10210" spans="2:7" x14ac:dyDescent="0.2">
      <c r="B10210" t="s">
        <v>3589</v>
      </c>
      <c r="C10210" t="str">
        <f>VLOOKUP(B10210,customer!A:B,2,FALSE)</f>
        <v>Davey Kliement</v>
      </c>
      <c r="D10210" t="s">
        <v>3950</v>
      </c>
      <c r="E10210" t="str">
        <f>VLOOKUP(D10210,campaign!A:B,2,FALSE)</f>
        <v>NotNewCellphoneUser</v>
      </c>
      <c r="F10210" s="9">
        <v>44672</v>
      </c>
      <c r="G10210">
        <f>VLOOKUP(D10210,campaign!A:D,4,FALSE)</f>
        <v>28</v>
      </c>
    </row>
    <row r="10211" spans="2:7" x14ac:dyDescent="0.2">
      <c r="B10211" t="s">
        <v>3589</v>
      </c>
      <c r="C10211" t="str">
        <f>VLOOKUP(B10211,customer!A:B,2,FALSE)</f>
        <v>Davey Kliement</v>
      </c>
      <c r="D10211" t="s">
        <v>3950</v>
      </c>
      <c r="E10211" t="str">
        <f>VLOOKUP(D10211,campaign!A:B,2,FALSE)</f>
        <v>NotNewCellphoneUser</v>
      </c>
      <c r="F10211" s="9">
        <v>44724</v>
      </c>
      <c r="G10211">
        <f>VLOOKUP(D10211,campaign!A:D,4,FALSE)</f>
        <v>28</v>
      </c>
    </row>
    <row r="10212" spans="2:7" x14ac:dyDescent="0.2">
      <c r="B10212" t="s">
        <v>3589</v>
      </c>
      <c r="C10212" t="str">
        <f>VLOOKUP(B10212,customer!A:B,2,FALSE)</f>
        <v>Davey Kliement</v>
      </c>
      <c r="D10212" t="s">
        <v>3950</v>
      </c>
      <c r="E10212" t="str">
        <f>VLOOKUP(D10212,campaign!A:B,2,FALSE)</f>
        <v>NotNewCellphoneUser</v>
      </c>
      <c r="F10212" s="9">
        <v>44750</v>
      </c>
      <c r="G10212">
        <f>VLOOKUP(D10212,campaign!A:D,4,FALSE)</f>
        <v>28</v>
      </c>
    </row>
    <row r="10213" spans="2:7" x14ac:dyDescent="0.2">
      <c r="B10213" t="s">
        <v>3589</v>
      </c>
      <c r="C10213" t="str">
        <f>VLOOKUP(B10213,customer!A:B,2,FALSE)</f>
        <v>Davey Kliement</v>
      </c>
      <c r="D10213" t="s">
        <v>3950</v>
      </c>
      <c r="E10213" t="str">
        <f>VLOOKUP(D10213,campaign!A:B,2,FALSE)</f>
        <v>NotNewCellphoneUser</v>
      </c>
      <c r="F10213" s="9">
        <v>44792</v>
      </c>
      <c r="G10213">
        <f>VLOOKUP(D10213,campaign!A:D,4,FALSE)</f>
        <v>28</v>
      </c>
    </row>
    <row r="10214" spans="2:7" x14ac:dyDescent="0.2">
      <c r="B10214" t="s">
        <v>3589</v>
      </c>
      <c r="C10214" t="str">
        <f>VLOOKUP(B10214,customer!A:B,2,FALSE)</f>
        <v>Davey Kliement</v>
      </c>
      <c r="D10214" t="s">
        <v>3950</v>
      </c>
      <c r="E10214" t="str">
        <f>VLOOKUP(D10214,campaign!A:B,2,FALSE)</f>
        <v>NotNewCellphoneUser</v>
      </c>
      <c r="F10214" s="9">
        <v>44813</v>
      </c>
      <c r="G10214">
        <f>VLOOKUP(D10214,campaign!A:D,4,FALSE)</f>
        <v>28</v>
      </c>
    </row>
    <row r="10215" spans="2:7" x14ac:dyDescent="0.2">
      <c r="B10215" t="s">
        <v>3589</v>
      </c>
      <c r="C10215" t="str">
        <f>VLOOKUP(B10215,customer!A:B,2,FALSE)</f>
        <v>Davey Kliement</v>
      </c>
      <c r="D10215" t="s">
        <v>3950</v>
      </c>
      <c r="E10215" t="str">
        <f>VLOOKUP(D10215,campaign!A:B,2,FALSE)</f>
        <v>NotNewCellphoneUser</v>
      </c>
      <c r="F10215" s="9">
        <v>44849</v>
      </c>
      <c r="G10215">
        <f>VLOOKUP(D10215,campaign!A:D,4,FALSE)</f>
        <v>28</v>
      </c>
    </row>
    <row r="10216" spans="2:7" x14ac:dyDescent="0.2">
      <c r="B10216" t="s">
        <v>3589</v>
      </c>
      <c r="C10216" t="str">
        <f>VLOOKUP(B10216,customer!A:B,2,FALSE)</f>
        <v>Davey Kliement</v>
      </c>
      <c r="D10216" t="s">
        <v>3950</v>
      </c>
      <c r="E10216" t="str">
        <f>VLOOKUP(D10216,campaign!A:B,2,FALSE)</f>
        <v>NotNewCellphoneUser</v>
      </c>
      <c r="F10216" s="9">
        <v>44887</v>
      </c>
      <c r="G10216">
        <f>VLOOKUP(D10216,campaign!A:D,4,FALSE)</f>
        <v>28</v>
      </c>
    </row>
    <row r="10217" spans="2:7" x14ac:dyDescent="0.2">
      <c r="B10217" t="s">
        <v>3589</v>
      </c>
      <c r="C10217" t="str">
        <f>VLOOKUP(B10217,customer!A:B,2,FALSE)</f>
        <v>Davey Kliement</v>
      </c>
      <c r="D10217" t="s">
        <v>3950</v>
      </c>
      <c r="E10217" t="str">
        <f>VLOOKUP(D10217,campaign!A:B,2,FALSE)</f>
        <v>NotNewCellphoneUser</v>
      </c>
      <c r="F10217" s="9">
        <v>44906</v>
      </c>
      <c r="G10217">
        <f>VLOOKUP(D10217,campaign!A:D,4,FALSE)</f>
        <v>28</v>
      </c>
    </row>
    <row r="10218" spans="2:7" x14ac:dyDescent="0.2">
      <c r="B10218" t="s">
        <v>3589</v>
      </c>
      <c r="C10218" t="str">
        <f>VLOOKUP(B10218,customer!A:B,2,FALSE)</f>
        <v>Davey Kliement</v>
      </c>
      <c r="D10218" t="s">
        <v>3950</v>
      </c>
      <c r="E10218" t="str">
        <f>VLOOKUP(D10218,campaign!A:B,2,FALSE)</f>
        <v>NotNewCellphoneUser</v>
      </c>
      <c r="F10218" s="9">
        <v>45031</v>
      </c>
      <c r="G10218">
        <f>VLOOKUP(D10218,campaign!A:D,4,FALSE)</f>
        <v>28</v>
      </c>
    </row>
    <row r="10219" spans="2:7" x14ac:dyDescent="0.2">
      <c r="B10219" t="s">
        <v>3589</v>
      </c>
      <c r="C10219" t="str">
        <f>VLOOKUP(B10219,customer!A:B,2,FALSE)</f>
        <v>Davey Kliement</v>
      </c>
      <c r="D10219" t="s">
        <v>3950</v>
      </c>
      <c r="E10219" t="str">
        <f>VLOOKUP(D10219,campaign!A:B,2,FALSE)</f>
        <v>NotNewCellphoneUser</v>
      </c>
      <c r="F10219" s="9">
        <v>45066</v>
      </c>
      <c r="G10219">
        <f>VLOOKUP(D10219,campaign!A:D,4,FALSE)</f>
        <v>28</v>
      </c>
    </row>
    <row r="10220" spans="2:7" x14ac:dyDescent="0.2">
      <c r="B10220" t="s">
        <v>3589</v>
      </c>
      <c r="C10220" t="str">
        <f>VLOOKUP(B10220,customer!A:B,2,FALSE)</f>
        <v>Davey Kliement</v>
      </c>
      <c r="D10220" t="s">
        <v>3953</v>
      </c>
      <c r="E10220" t="str">
        <f>VLOOKUP(D10220,campaign!A:B,2,FALSE)</f>
        <v>MaritalStatus</v>
      </c>
      <c r="F10220" s="9">
        <v>44751</v>
      </c>
      <c r="G10220">
        <f>VLOOKUP(D10220,campaign!A:D,4,FALSE)</f>
        <v>29</v>
      </c>
    </row>
    <row r="10221" spans="2:7" x14ac:dyDescent="0.2">
      <c r="B10221" t="s">
        <v>3589</v>
      </c>
      <c r="C10221" t="str">
        <f>VLOOKUP(B10221,customer!A:B,2,FALSE)</f>
        <v>Davey Kliement</v>
      </c>
      <c r="D10221" t="s">
        <v>3953</v>
      </c>
      <c r="E10221" t="str">
        <f>VLOOKUP(D10221,campaign!A:B,2,FALSE)</f>
        <v>MaritalStatus</v>
      </c>
      <c r="F10221" s="9">
        <v>44785</v>
      </c>
      <c r="G10221">
        <f>VLOOKUP(D10221,campaign!A:D,4,FALSE)</f>
        <v>29</v>
      </c>
    </row>
    <row r="10222" spans="2:7" x14ac:dyDescent="0.2">
      <c r="B10222" t="s">
        <v>3589</v>
      </c>
      <c r="C10222" t="str">
        <f>VLOOKUP(B10222,customer!A:B,2,FALSE)</f>
        <v>Davey Kliement</v>
      </c>
      <c r="D10222" t="s">
        <v>3953</v>
      </c>
      <c r="E10222" t="str">
        <f>VLOOKUP(D10222,campaign!A:B,2,FALSE)</f>
        <v>MaritalStatus</v>
      </c>
      <c r="F10222" s="9">
        <v>44818</v>
      </c>
      <c r="G10222">
        <f>VLOOKUP(D10222,campaign!A:D,4,FALSE)</f>
        <v>29</v>
      </c>
    </row>
    <row r="10223" spans="2:7" x14ac:dyDescent="0.2">
      <c r="B10223" t="s">
        <v>3589</v>
      </c>
      <c r="C10223" t="str">
        <f>VLOOKUP(B10223,customer!A:B,2,FALSE)</f>
        <v>Davey Kliement</v>
      </c>
      <c r="D10223" t="s">
        <v>3953</v>
      </c>
      <c r="E10223" t="str">
        <f>VLOOKUP(D10223,campaign!A:B,2,FALSE)</f>
        <v>MaritalStatus</v>
      </c>
      <c r="F10223" s="9">
        <v>44853</v>
      </c>
      <c r="G10223">
        <f>VLOOKUP(D10223,campaign!A:D,4,FALSE)</f>
        <v>29</v>
      </c>
    </row>
    <row r="10224" spans="2:7" x14ac:dyDescent="0.2">
      <c r="B10224" t="s">
        <v>3589</v>
      </c>
      <c r="C10224" t="str">
        <f>VLOOKUP(B10224,customer!A:B,2,FALSE)</f>
        <v>Davey Kliement</v>
      </c>
      <c r="D10224" t="s">
        <v>3953</v>
      </c>
      <c r="E10224" t="str">
        <f>VLOOKUP(D10224,campaign!A:B,2,FALSE)</f>
        <v>MaritalStatus</v>
      </c>
      <c r="F10224" s="9">
        <v>44881</v>
      </c>
      <c r="G10224">
        <f>VLOOKUP(D10224,campaign!A:D,4,FALSE)</f>
        <v>29</v>
      </c>
    </row>
    <row r="10225" spans="2:7" x14ac:dyDescent="0.2">
      <c r="B10225" t="s">
        <v>3589</v>
      </c>
      <c r="C10225" t="str">
        <f>VLOOKUP(B10225,customer!A:B,2,FALSE)</f>
        <v>Davey Kliement</v>
      </c>
      <c r="D10225" t="s">
        <v>3953</v>
      </c>
      <c r="E10225" t="str">
        <f>VLOOKUP(D10225,campaign!A:B,2,FALSE)</f>
        <v>MaritalStatus</v>
      </c>
      <c r="F10225" s="9">
        <v>44943</v>
      </c>
      <c r="G10225">
        <f>VLOOKUP(D10225,campaign!A:D,4,FALSE)</f>
        <v>29</v>
      </c>
    </row>
    <row r="10226" spans="2:7" x14ac:dyDescent="0.2">
      <c r="B10226" t="s">
        <v>3589</v>
      </c>
      <c r="C10226" t="str">
        <f>VLOOKUP(B10226,customer!A:B,2,FALSE)</f>
        <v>Davey Kliement</v>
      </c>
      <c r="D10226" t="s">
        <v>3953</v>
      </c>
      <c r="E10226" t="str">
        <f>VLOOKUP(D10226,campaign!A:B,2,FALSE)</f>
        <v>MaritalStatus</v>
      </c>
      <c r="F10226" s="9">
        <v>45008</v>
      </c>
      <c r="G10226">
        <f>VLOOKUP(D10226,campaign!A:D,4,FALSE)</f>
        <v>29</v>
      </c>
    </row>
    <row r="10227" spans="2:7" x14ac:dyDescent="0.2">
      <c r="B10227" t="s">
        <v>3589</v>
      </c>
      <c r="C10227" t="str">
        <f>VLOOKUP(B10227,customer!A:B,2,FALSE)</f>
        <v>Davey Kliement</v>
      </c>
      <c r="D10227" t="s">
        <v>3953</v>
      </c>
      <c r="E10227" t="str">
        <f>VLOOKUP(D10227,campaign!A:B,2,FALSE)</f>
        <v>MaritalStatus</v>
      </c>
      <c r="F10227" s="9">
        <v>45032</v>
      </c>
      <c r="G10227">
        <f>VLOOKUP(D10227,campaign!A:D,4,FALSE)</f>
        <v>29</v>
      </c>
    </row>
    <row r="10228" spans="2:7" x14ac:dyDescent="0.2">
      <c r="B10228" t="s">
        <v>3589</v>
      </c>
      <c r="C10228" t="str">
        <f>VLOOKUP(B10228,customer!A:B,2,FALSE)</f>
        <v>Davey Kliement</v>
      </c>
      <c r="D10228" t="s">
        <v>3953</v>
      </c>
      <c r="E10228" t="str">
        <f>VLOOKUP(D10228,campaign!A:B,2,FALSE)</f>
        <v>MaritalStatus</v>
      </c>
      <c r="F10228" s="9">
        <v>45057</v>
      </c>
      <c r="G10228">
        <f>VLOOKUP(D10228,campaign!A:D,4,FALSE)</f>
        <v>29</v>
      </c>
    </row>
    <row r="10229" spans="2:7" x14ac:dyDescent="0.2">
      <c r="B10229" t="s">
        <v>3590</v>
      </c>
      <c r="C10229" t="str">
        <f>VLOOKUP(B10229,customer!A:B,2,FALSE)</f>
        <v>Rance Maywood</v>
      </c>
      <c r="D10229" t="s">
        <v>3952</v>
      </c>
      <c r="E10229" t="str">
        <f>VLOOKUP(D10229,campaign!A:B,2,FALSE)</f>
        <v>MadeCallToRetentionTeam</v>
      </c>
      <c r="F10229" s="9">
        <v>44624</v>
      </c>
      <c r="G10229">
        <f>VLOOKUP(D10229,campaign!A:D,4,FALSE)</f>
        <v>16</v>
      </c>
    </row>
    <row r="10230" spans="2:7" x14ac:dyDescent="0.2">
      <c r="B10230" t="s">
        <v>3590</v>
      </c>
      <c r="C10230" t="str">
        <f>VLOOKUP(B10230,customer!A:B,2,FALSE)</f>
        <v>Rance Maywood</v>
      </c>
      <c r="D10230" t="s">
        <v>3952</v>
      </c>
      <c r="E10230" t="str">
        <f>VLOOKUP(D10230,campaign!A:B,2,FALSE)</f>
        <v>MadeCallToRetentionTeam</v>
      </c>
      <c r="F10230" s="9">
        <v>44669</v>
      </c>
      <c r="G10230">
        <f>VLOOKUP(D10230,campaign!A:D,4,FALSE)</f>
        <v>16</v>
      </c>
    </row>
    <row r="10231" spans="2:7" x14ac:dyDescent="0.2">
      <c r="B10231" t="s">
        <v>3590</v>
      </c>
      <c r="C10231" t="str">
        <f>VLOOKUP(B10231,customer!A:B,2,FALSE)</f>
        <v>Rance Maywood</v>
      </c>
      <c r="D10231" t="s">
        <v>3952</v>
      </c>
      <c r="E10231" t="str">
        <f>VLOOKUP(D10231,campaign!A:B,2,FALSE)</f>
        <v>MadeCallToRetentionTeam</v>
      </c>
      <c r="F10231" s="9">
        <v>44685</v>
      </c>
      <c r="G10231">
        <f>VLOOKUP(D10231,campaign!A:D,4,FALSE)</f>
        <v>16</v>
      </c>
    </row>
    <row r="10232" spans="2:7" x14ac:dyDescent="0.2">
      <c r="B10232" t="s">
        <v>3590</v>
      </c>
      <c r="C10232" t="str">
        <f>VLOOKUP(B10232,customer!A:B,2,FALSE)</f>
        <v>Rance Maywood</v>
      </c>
      <c r="D10232" t="s">
        <v>3952</v>
      </c>
      <c r="E10232" t="str">
        <f>VLOOKUP(D10232,campaign!A:B,2,FALSE)</f>
        <v>MadeCallToRetentionTeam</v>
      </c>
      <c r="F10232" s="9">
        <v>44756</v>
      </c>
      <c r="G10232">
        <f>VLOOKUP(D10232,campaign!A:D,4,FALSE)</f>
        <v>16</v>
      </c>
    </row>
    <row r="10233" spans="2:7" x14ac:dyDescent="0.2">
      <c r="B10233" t="s">
        <v>3590</v>
      </c>
      <c r="C10233" t="str">
        <f>VLOOKUP(B10233,customer!A:B,2,FALSE)</f>
        <v>Rance Maywood</v>
      </c>
      <c r="D10233" t="s">
        <v>3952</v>
      </c>
      <c r="E10233" t="str">
        <f>VLOOKUP(D10233,campaign!A:B,2,FALSE)</f>
        <v>MadeCallToRetentionTeam</v>
      </c>
      <c r="F10233" s="9">
        <v>44870</v>
      </c>
      <c r="G10233">
        <f>VLOOKUP(D10233,campaign!A:D,4,FALSE)</f>
        <v>16</v>
      </c>
    </row>
    <row r="10234" spans="2:7" x14ac:dyDescent="0.2">
      <c r="B10234" t="s">
        <v>3590</v>
      </c>
      <c r="C10234" t="str">
        <f>VLOOKUP(B10234,customer!A:B,2,FALSE)</f>
        <v>Rance Maywood</v>
      </c>
      <c r="D10234" t="s">
        <v>3949</v>
      </c>
      <c r="E10234" t="str">
        <f>VLOOKUP(D10234,campaign!A:B,2,FALSE)</f>
        <v>NewCellphoneUser</v>
      </c>
      <c r="F10234" s="9">
        <v>44679</v>
      </c>
      <c r="G10234">
        <f>VLOOKUP(D10234,campaign!A:D,4,FALSE)</f>
        <v>25</v>
      </c>
    </row>
    <row r="10235" spans="2:7" x14ac:dyDescent="0.2">
      <c r="B10235" t="s">
        <v>3590</v>
      </c>
      <c r="C10235" t="str">
        <f>VLOOKUP(B10235,customer!A:B,2,FALSE)</f>
        <v>Rance Maywood</v>
      </c>
      <c r="D10235" t="s">
        <v>3949</v>
      </c>
      <c r="E10235" t="str">
        <f>VLOOKUP(D10235,campaign!A:B,2,FALSE)</f>
        <v>NewCellphoneUser</v>
      </c>
      <c r="F10235" s="9">
        <v>44718</v>
      </c>
      <c r="G10235">
        <f>VLOOKUP(D10235,campaign!A:D,4,FALSE)</f>
        <v>25</v>
      </c>
    </row>
    <row r="10236" spans="2:7" x14ac:dyDescent="0.2">
      <c r="B10236" t="s">
        <v>3590</v>
      </c>
      <c r="C10236" t="str">
        <f>VLOOKUP(B10236,customer!A:B,2,FALSE)</f>
        <v>Rance Maywood</v>
      </c>
      <c r="D10236" t="s">
        <v>3949</v>
      </c>
      <c r="E10236" t="str">
        <f>VLOOKUP(D10236,campaign!A:B,2,FALSE)</f>
        <v>NewCellphoneUser</v>
      </c>
      <c r="F10236" s="9">
        <v>44770</v>
      </c>
      <c r="G10236">
        <f>VLOOKUP(D10236,campaign!A:D,4,FALSE)</f>
        <v>25</v>
      </c>
    </row>
    <row r="10237" spans="2:7" x14ac:dyDescent="0.2">
      <c r="B10237" t="s">
        <v>3590</v>
      </c>
      <c r="C10237" t="str">
        <f>VLOOKUP(B10237,customer!A:B,2,FALSE)</f>
        <v>Rance Maywood</v>
      </c>
      <c r="D10237" t="s">
        <v>3949</v>
      </c>
      <c r="E10237" t="str">
        <f>VLOOKUP(D10237,campaign!A:B,2,FALSE)</f>
        <v>NewCellphoneUser</v>
      </c>
      <c r="F10237" s="9">
        <v>44846</v>
      </c>
      <c r="G10237">
        <f>VLOOKUP(D10237,campaign!A:D,4,FALSE)</f>
        <v>25</v>
      </c>
    </row>
    <row r="10238" spans="2:7" x14ac:dyDescent="0.2">
      <c r="B10238" t="s">
        <v>3590</v>
      </c>
      <c r="C10238" t="str">
        <f>VLOOKUP(B10238,customer!A:B,2,FALSE)</f>
        <v>Rance Maywood</v>
      </c>
      <c r="D10238" t="s">
        <v>3949</v>
      </c>
      <c r="E10238" t="str">
        <f>VLOOKUP(D10238,campaign!A:B,2,FALSE)</f>
        <v>NewCellphoneUser</v>
      </c>
      <c r="F10238" s="9">
        <v>44871</v>
      </c>
      <c r="G10238">
        <f>VLOOKUP(D10238,campaign!A:D,4,FALSE)</f>
        <v>25</v>
      </c>
    </row>
    <row r="10239" spans="2:7" x14ac:dyDescent="0.2">
      <c r="B10239" t="s">
        <v>3590</v>
      </c>
      <c r="C10239" t="str">
        <f>VLOOKUP(B10239,customer!A:B,2,FALSE)</f>
        <v>Rance Maywood</v>
      </c>
      <c r="D10239" t="s">
        <v>3949</v>
      </c>
      <c r="E10239" t="str">
        <f>VLOOKUP(D10239,campaign!A:B,2,FALSE)</f>
        <v>NewCellphoneUser</v>
      </c>
      <c r="F10239" s="9">
        <v>44905</v>
      </c>
      <c r="G10239">
        <f>VLOOKUP(D10239,campaign!A:D,4,FALSE)</f>
        <v>25</v>
      </c>
    </row>
    <row r="10240" spans="2:7" x14ac:dyDescent="0.2">
      <c r="B10240" t="s">
        <v>3590</v>
      </c>
      <c r="C10240" t="str">
        <f>VLOOKUP(B10240,customer!A:B,2,FALSE)</f>
        <v>Rance Maywood</v>
      </c>
      <c r="D10240" t="s">
        <v>3949</v>
      </c>
      <c r="E10240" t="str">
        <f>VLOOKUP(D10240,campaign!A:B,2,FALSE)</f>
        <v>NewCellphoneUser</v>
      </c>
      <c r="F10240" s="9">
        <v>44932</v>
      </c>
      <c r="G10240">
        <f>VLOOKUP(D10240,campaign!A:D,4,FALSE)</f>
        <v>25</v>
      </c>
    </row>
    <row r="10241" spans="2:7" x14ac:dyDescent="0.2">
      <c r="B10241" t="s">
        <v>3590</v>
      </c>
      <c r="C10241" t="str">
        <f>VLOOKUP(B10241,customer!A:B,2,FALSE)</f>
        <v>Rance Maywood</v>
      </c>
      <c r="D10241" t="s">
        <v>3949</v>
      </c>
      <c r="E10241" t="str">
        <f>VLOOKUP(D10241,campaign!A:B,2,FALSE)</f>
        <v>NewCellphoneUser</v>
      </c>
      <c r="F10241" s="9">
        <v>44958</v>
      </c>
      <c r="G10241">
        <f>VLOOKUP(D10241,campaign!A:D,4,FALSE)</f>
        <v>25</v>
      </c>
    </row>
    <row r="10242" spans="2:7" x14ac:dyDescent="0.2">
      <c r="B10242" t="s">
        <v>3590</v>
      </c>
      <c r="C10242" t="str">
        <f>VLOOKUP(B10242,customer!A:B,2,FALSE)</f>
        <v>Rance Maywood</v>
      </c>
      <c r="D10242" t="s">
        <v>3949</v>
      </c>
      <c r="E10242" t="str">
        <f>VLOOKUP(D10242,campaign!A:B,2,FALSE)</f>
        <v>NewCellphoneUser</v>
      </c>
      <c r="F10242" s="9">
        <v>44995</v>
      </c>
      <c r="G10242">
        <f>VLOOKUP(D10242,campaign!A:D,4,FALSE)</f>
        <v>25</v>
      </c>
    </row>
    <row r="10243" spans="2:7" x14ac:dyDescent="0.2">
      <c r="B10243" t="s">
        <v>3590</v>
      </c>
      <c r="C10243" t="str">
        <f>VLOOKUP(B10243,customer!A:B,2,FALSE)</f>
        <v>Rance Maywood</v>
      </c>
      <c r="D10243" t="s">
        <v>3949</v>
      </c>
      <c r="E10243" t="str">
        <f>VLOOKUP(D10243,campaign!A:B,2,FALSE)</f>
        <v>NewCellphoneUser</v>
      </c>
      <c r="F10243" s="9">
        <v>45044</v>
      </c>
      <c r="G10243">
        <f>VLOOKUP(D10243,campaign!A:D,4,FALSE)</f>
        <v>25</v>
      </c>
    </row>
    <row r="10244" spans="2:7" x14ac:dyDescent="0.2">
      <c r="B10244" t="s">
        <v>3590</v>
      </c>
      <c r="C10244" t="str">
        <f>VLOOKUP(B10244,customer!A:B,2,FALSE)</f>
        <v>Rance Maywood</v>
      </c>
      <c r="D10244" t="s">
        <v>3949</v>
      </c>
      <c r="E10244" t="str">
        <f>VLOOKUP(D10244,campaign!A:B,2,FALSE)</f>
        <v>NewCellphoneUser</v>
      </c>
      <c r="F10244" s="9">
        <v>45052</v>
      </c>
      <c r="G10244">
        <f>VLOOKUP(D10244,campaign!A:D,4,FALSE)</f>
        <v>25</v>
      </c>
    </row>
    <row r="10245" spans="2:7" x14ac:dyDescent="0.2">
      <c r="B10245" t="s">
        <v>3590</v>
      </c>
      <c r="C10245" t="str">
        <f>VLOOKUP(B10245,customer!A:B,2,FALSE)</f>
        <v>Rance Maywood</v>
      </c>
      <c r="D10245" t="s">
        <v>3949</v>
      </c>
      <c r="E10245" t="str">
        <f>VLOOKUP(D10245,campaign!A:B,2,FALSE)</f>
        <v>NewCellphoneUser</v>
      </c>
      <c r="F10245" s="9">
        <v>45082</v>
      </c>
      <c r="G10245">
        <f>VLOOKUP(D10245,campaign!A:D,4,FALSE)</f>
        <v>25</v>
      </c>
    </row>
    <row r="10246" spans="2:7" x14ac:dyDescent="0.2">
      <c r="B10246" t="s">
        <v>3591</v>
      </c>
      <c r="C10246" t="str">
        <f>VLOOKUP(B10246,customer!A:B,2,FALSE)</f>
        <v>Benedetta Moogan</v>
      </c>
      <c r="D10246" t="s">
        <v>3921</v>
      </c>
      <c r="E10246" t="str">
        <f>VLOOKUP(D10246,campaign!A:B,2,FALSE)</f>
        <v>HandsetRefurbished</v>
      </c>
      <c r="F10246" s="9">
        <v>44991</v>
      </c>
      <c r="G10246">
        <f>VLOOKUP(D10246,campaign!A:D,4,FALSE)</f>
        <v>26</v>
      </c>
    </row>
    <row r="10247" spans="2:7" x14ac:dyDescent="0.2">
      <c r="B10247" t="s">
        <v>3591</v>
      </c>
      <c r="C10247" t="str">
        <f>VLOOKUP(B10247,customer!A:B,2,FALSE)</f>
        <v>Benedetta Moogan</v>
      </c>
      <c r="D10247" t="s">
        <v>3921</v>
      </c>
      <c r="E10247" t="str">
        <f>VLOOKUP(D10247,campaign!A:B,2,FALSE)</f>
        <v>HandsetRefurbished</v>
      </c>
      <c r="F10247" s="9">
        <v>45037</v>
      </c>
      <c r="G10247">
        <f>VLOOKUP(D10247,campaign!A:D,4,FALSE)</f>
        <v>26</v>
      </c>
    </row>
    <row r="10248" spans="2:7" x14ac:dyDescent="0.2">
      <c r="B10248" t="s">
        <v>3591</v>
      </c>
      <c r="C10248" t="str">
        <f>VLOOKUP(B10248,customer!A:B,2,FALSE)</f>
        <v>Benedetta Moogan</v>
      </c>
      <c r="D10248" t="s">
        <v>3921</v>
      </c>
      <c r="E10248" t="str">
        <f>VLOOKUP(D10248,campaign!A:B,2,FALSE)</f>
        <v>HandsetRefurbished</v>
      </c>
      <c r="F10248" s="9">
        <v>45054</v>
      </c>
      <c r="G10248">
        <f>VLOOKUP(D10248,campaign!A:D,4,FALSE)</f>
        <v>26</v>
      </c>
    </row>
    <row r="10249" spans="2:7" x14ac:dyDescent="0.2">
      <c r="B10249" t="s">
        <v>3592</v>
      </c>
      <c r="C10249" t="str">
        <f>VLOOKUP(B10249,customer!A:B,2,FALSE)</f>
        <v>Rivalee Souter</v>
      </c>
      <c r="D10249" t="s">
        <v>3949</v>
      </c>
      <c r="E10249" t="str">
        <f>VLOOKUP(D10249,campaign!A:B,2,FALSE)</f>
        <v>NewCellphoneUser</v>
      </c>
      <c r="F10249" s="9">
        <v>44700</v>
      </c>
      <c r="G10249">
        <f>VLOOKUP(D10249,campaign!A:D,4,FALSE)</f>
        <v>25</v>
      </c>
    </row>
    <row r="10250" spans="2:7" x14ac:dyDescent="0.2">
      <c r="B10250" t="s">
        <v>3592</v>
      </c>
      <c r="C10250" t="str">
        <f>VLOOKUP(B10250,customer!A:B,2,FALSE)</f>
        <v>Rivalee Souter</v>
      </c>
      <c r="D10250" t="s">
        <v>3949</v>
      </c>
      <c r="E10250" t="str">
        <f>VLOOKUP(D10250,campaign!A:B,2,FALSE)</f>
        <v>NewCellphoneUser</v>
      </c>
      <c r="F10250" s="9">
        <v>44737</v>
      </c>
      <c r="G10250">
        <f>VLOOKUP(D10250,campaign!A:D,4,FALSE)</f>
        <v>25</v>
      </c>
    </row>
    <row r="10251" spans="2:7" x14ac:dyDescent="0.2">
      <c r="B10251" t="s">
        <v>3592</v>
      </c>
      <c r="C10251" t="str">
        <f>VLOOKUP(B10251,customer!A:B,2,FALSE)</f>
        <v>Rivalee Souter</v>
      </c>
      <c r="D10251" t="s">
        <v>3949</v>
      </c>
      <c r="E10251" t="str">
        <f>VLOOKUP(D10251,campaign!A:B,2,FALSE)</f>
        <v>NewCellphoneUser</v>
      </c>
      <c r="F10251" s="9">
        <v>44768</v>
      </c>
      <c r="G10251">
        <f>VLOOKUP(D10251,campaign!A:D,4,FALSE)</f>
        <v>25</v>
      </c>
    </row>
    <row r="10252" spans="2:7" x14ac:dyDescent="0.2">
      <c r="B10252" t="s">
        <v>3592</v>
      </c>
      <c r="C10252" t="str">
        <f>VLOOKUP(B10252,customer!A:B,2,FALSE)</f>
        <v>Rivalee Souter</v>
      </c>
      <c r="D10252" t="s">
        <v>3949</v>
      </c>
      <c r="E10252" t="str">
        <f>VLOOKUP(D10252,campaign!A:B,2,FALSE)</f>
        <v>NewCellphoneUser</v>
      </c>
      <c r="F10252" s="9">
        <v>44793</v>
      </c>
      <c r="G10252">
        <f>VLOOKUP(D10252,campaign!A:D,4,FALSE)</f>
        <v>25</v>
      </c>
    </row>
    <row r="10253" spans="2:7" x14ac:dyDescent="0.2">
      <c r="B10253" t="s">
        <v>3592</v>
      </c>
      <c r="C10253" t="str">
        <f>VLOOKUP(B10253,customer!A:B,2,FALSE)</f>
        <v>Rivalee Souter</v>
      </c>
      <c r="D10253" t="s">
        <v>3949</v>
      </c>
      <c r="E10253" t="str">
        <f>VLOOKUP(D10253,campaign!A:B,2,FALSE)</f>
        <v>NewCellphoneUser</v>
      </c>
      <c r="F10253" s="9">
        <v>44824</v>
      </c>
      <c r="G10253">
        <f>VLOOKUP(D10253,campaign!A:D,4,FALSE)</f>
        <v>25</v>
      </c>
    </row>
    <row r="10254" spans="2:7" x14ac:dyDescent="0.2">
      <c r="B10254" t="s">
        <v>3592</v>
      </c>
      <c r="C10254" t="str">
        <f>VLOOKUP(B10254,customer!A:B,2,FALSE)</f>
        <v>Rivalee Souter</v>
      </c>
      <c r="D10254" t="s">
        <v>3949</v>
      </c>
      <c r="E10254" t="str">
        <f>VLOOKUP(D10254,campaign!A:B,2,FALSE)</f>
        <v>NewCellphoneUser</v>
      </c>
      <c r="F10254" s="9">
        <v>44888</v>
      </c>
      <c r="G10254">
        <f>VLOOKUP(D10254,campaign!A:D,4,FALSE)</f>
        <v>25</v>
      </c>
    </row>
    <row r="10255" spans="2:7" x14ac:dyDescent="0.2">
      <c r="B10255" t="s">
        <v>3592</v>
      </c>
      <c r="C10255" t="str">
        <f>VLOOKUP(B10255,customer!A:B,2,FALSE)</f>
        <v>Rivalee Souter</v>
      </c>
      <c r="D10255" t="s">
        <v>3949</v>
      </c>
      <c r="E10255" t="str">
        <f>VLOOKUP(D10255,campaign!A:B,2,FALSE)</f>
        <v>NewCellphoneUser</v>
      </c>
      <c r="F10255" s="9">
        <v>44923</v>
      </c>
      <c r="G10255">
        <f>VLOOKUP(D10255,campaign!A:D,4,FALSE)</f>
        <v>25</v>
      </c>
    </row>
    <row r="10256" spans="2:7" x14ac:dyDescent="0.2">
      <c r="B10256" t="s">
        <v>3592</v>
      </c>
      <c r="C10256" t="str">
        <f>VLOOKUP(B10256,customer!A:B,2,FALSE)</f>
        <v>Rivalee Souter</v>
      </c>
      <c r="D10256" t="s">
        <v>3949</v>
      </c>
      <c r="E10256" t="str">
        <f>VLOOKUP(D10256,campaign!A:B,2,FALSE)</f>
        <v>NewCellphoneUser</v>
      </c>
      <c r="F10256" s="9">
        <v>44948</v>
      </c>
      <c r="G10256">
        <f>VLOOKUP(D10256,campaign!A:D,4,FALSE)</f>
        <v>25</v>
      </c>
    </row>
    <row r="10257" spans="2:7" x14ac:dyDescent="0.2">
      <c r="B10257" t="s">
        <v>3592</v>
      </c>
      <c r="C10257" t="str">
        <f>VLOOKUP(B10257,customer!A:B,2,FALSE)</f>
        <v>Rivalee Souter</v>
      </c>
      <c r="D10257" t="s">
        <v>3949</v>
      </c>
      <c r="E10257" t="str">
        <f>VLOOKUP(D10257,campaign!A:B,2,FALSE)</f>
        <v>NewCellphoneUser</v>
      </c>
      <c r="F10257" s="9">
        <v>44984</v>
      </c>
      <c r="G10257">
        <f>VLOOKUP(D10257,campaign!A:D,4,FALSE)</f>
        <v>25</v>
      </c>
    </row>
    <row r="10258" spans="2:7" x14ac:dyDescent="0.2">
      <c r="B10258" t="s">
        <v>3592</v>
      </c>
      <c r="C10258" t="str">
        <f>VLOOKUP(B10258,customer!A:B,2,FALSE)</f>
        <v>Rivalee Souter</v>
      </c>
      <c r="D10258" t="s">
        <v>3949</v>
      </c>
      <c r="E10258" t="str">
        <f>VLOOKUP(D10258,campaign!A:B,2,FALSE)</f>
        <v>NewCellphoneUser</v>
      </c>
      <c r="F10258" s="9">
        <v>44989</v>
      </c>
      <c r="G10258">
        <f>VLOOKUP(D10258,campaign!A:D,4,FALSE)</f>
        <v>25</v>
      </c>
    </row>
    <row r="10259" spans="2:7" x14ac:dyDescent="0.2">
      <c r="B10259" t="s">
        <v>3592</v>
      </c>
      <c r="C10259" t="str">
        <f>VLOOKUP(B10259,customer!A:B,2,FALSE)</f>
        <v>Rivalee Souter</v>
      </c>
      <c r="D10259" t="s">
        <v>3949</v>
      </c>
      <c r="E10259" t="str">
        <f>VLOOKUP(D10259,campaign!A:B,2,FALSE)</f>
        <v>NewCellphoneUser</v>
      </c>
      <c r="F10259" s="9">
        <v>45035</v>
      </c>
      <c r="G10259">
        <f>VLOOKUP(D10259,campaign!A:D,4,FALSE)</f>
        <v>25</v>
      </c>
    </row>
    <row r="10260" spans="2:7" x14ac:dyDescent="0.2">
      <c r="B10260" t="s">
        <v>3592</v>
      </c>
      <c r="C10260" t="str">
        <f>VLOOKUP(B10260,customer!A:B,2,FALSE)</f>
        <v>Rivalee Souter</v>
      </c>
      <c r="D10260" t="s">
        <v>3949</v>
      </c>
      <c r="E10260" t="str">
        <f>VLOOKUP(D10260,campaign!A:B,2,FALSE)</f>
        <v>NewCellphoneUser</v>
      </c>
      <c r="F10260" s="9">
        <v>45069</v>
      </c>
      <c r="G10260">
        <f>VLOOKUP(D10260,campaign!A:D,4,FALSE)</f>
        <v>25</v>
      </c>
    </row>
    <row r="10261" spans="2:7" x14ac:dyDescent="0.2">
      <c r="B10261" t="s">
        <v>3592</v>
      </c>
      <c r="C10261" t="str">
        <f>VLOOKUP(B10261,customer!A:B,2,FALSE)</f>
        <v>Rivalee Souter</v>
      </c>
      <c r="D10261" t="s">
        <v>3922</v>
      </c>
      <c r="E10261" t="str">
        <f>VLOOKUP(D10261,campaign!A:B,2,FALSE)</f>
        <v>HandsetWebCapable</v>
      </c>
      <c r="F10261" s="9">
        <v>44927</v>
      </c>
      <c r="G10261">
        <f>VLOOKUP(D10261,campaign!A:D,4,FALSE)</f>
        <v>62</v>
      </c>
    </row>
    <row r="10262" spans="2:7" x14ac:dyDescent="0.2">
      <c r="B10262" t="s">
        <v>3592</v>
      </c>
      <c r="C10262" t="str">
        <f>VLOOKUP(B10262,customer!A:B,2,FALSE)</f>
        <v>Rivalee Souter</v>
      </c>
      <c r="D10262" t="s">
        <v>3922</v>
      </c>
      <c r="E10262" t="str">
        <f>VLOOKUP(D10262,campaign!A:B,2,FALSE)</f>
        <v>HandsetWebCapable</v>
      </c>
      <c r="F10262" s="9">
        <v>44993</v>
      </c>
      <c r="G10262">
        <f>VLOOKUP(D10262,campaign!A:D,4,FALSE)</f>
        <v>62</v>
      </c>
    </row>
    <row r="10263" spans="2:7" x14ac:dyDescent="0.2">
      <c r="B10263" t="s">
        <v>3592</v>
      </c>
      <c r="C10263" t="str">
        <f>VLOOKUP(B10263,customer!A:B,2,FALSE)</f>
        <v>Rivalee Souter</v>
      </c>
      <c r="D10263" t="s">
        <v>3922</v>
      </c>
      <c r="E10263" t="str">
        <f>VLOOKUP(D10263,campaign!A:B,2,FALSE)</f>
        <v>HandsetWebCapable</v>
      </c>
      <c r="F10263" s="9">
        <v>45027</v>
      </c>
      <c r="G10263">
        <f>VLOOKUP(D10263,campaign!A:D,4,FALSE)</f>
        <v>62</v>
      </c>
    </row>
    <row r="10264" spans="2:7" x14ac:dyDescent="0.2">
      <c r="B10264" t="s">
        <v>3592</v>
      </c>
      <c r="C10264" t="str">
        <f>VLOOKUP(B10264,customer!A:B,2,FALSE)</f>
        <v>Rivalee Souter</v>
      </c>
      <c r="D10264" t="s">
        <v>3922</v>
      </c>
      <c r="E10264" t="str">
        <f>VLOOKUP(D10264,campaign!A:B,2,FALSE)</f>
        <v>HandsetWebCapable</v>
      </c>
      <c r="F10264" s="9">
        <v>45058</v>
      </c>
      <c r="G10264">
        <f>VLOOKUP(D10264,campaign!A:D,4,FALSE)</f>
        <v>62</v>
      </c>
    </row>
    <row r="10265" spans="2:7" x14ac:dyDescent="0.2">
      <c r="B10265" t="s">
        <v>3593</v>
      </c>
      <c r="C10265" t="str">
        <f>VLOOKUP(B10265,customer!A:B,2,FALSE)</f>
        <v>Coleman Donaghy</v>
      </c>
      <c r="D10265" t="s">
        <v>3949</v>
      </c>
      <c r="E10265" t="str">
        <f>VLOOKUP(D10265,campaign!A:B,2,FALSE)</f>
        <v>NewCellphoneUser</v>
      </c>
      <c r="F10265" s="9">
        <v>44998</v>
      </c>
      <c r="G10265">
        <f>VLOOKUP(D10265,campaign!A:D,4,FALSE)</f>
        <v>25</v>
      </c>
    </row>
    <row r="10266" spans="2:7" x14ac:dyDescent="0.2">
      <c r="B10266" t="s">
        <v>3593</v>
      </c>
      <c r="C10266" t="str">
        <f>VLOOKUP(B10266,customer!A:B,2,FALSE)</f>
        <v>Coleman Donaghy</v>
      </c>
      <c r="D10266" t="s">
        <v>3949</v>
      </c>
      <c r="E10266" t="str">
        <f>VLOOKUP(D10266,campaign!A:B,2,FALSE)</f>
        <v>NewCellphoneUser</v>
      </c>
      <c r="F10266" s="9">
        <v>45043</v>
      </c>
      <c r="G10266">
        <f>VLOOKUP(D10266,campaign!A:D,4,FALSE)</f>
        <v>25</v>
      </c>
    </row>
    <row r="10267" spans="2:7" x14ac:dyDescent="0.2">
      <c r="B10267" t="s">
        <v>3593</v>
      </c>
      <c r="C10267" t="str">
        <f>VLOOKUP(B10267,customer!A:B,2,FALSE)</f>
        <v>Coleman Donaghy</v>
      </c>
      <c r="D10267" t="s">
        <v>3949</v>
      </c>
      <c r="E10267" t="str">
        <f>VLOOKUP(D10267,campaign!A:B,2,FALSE)</f>
        <v>NewCellphoneUser</v>
      </c>
      <c r="F10267" s="9">
        <v>45066</v>
      </c>
      <c r="G10267">
        <f>VLOOKUP(D10267,campaign!A:D,4,FALSE)</f>
        <v>25</v>
      </c>
    </row>
    <row r="10268" spans="2:7" x14ac:dyDescent="0.2">
      <c r="B10268" t="s">
        <v>3593</v>
      </c>
      <c r="C10268" t="str">
        <f>VLOOKUP(B10268,customer!A:B,2,FALSE)</f>
        <v>Coleman Donaghy</v>
      </c>
      <c r="D10268" t="s">
        <v>3920</v>
      </c>
      <c r="E10268" t="str">
        <f>VLOOKUP(D10268,campaign!A:B,2,FALSE)</f>
        <v>ChildrenInHH</v>
      </c>
      <c r="F10268" s="9">
        <v>45017</v>
      </c>
      <c r="G10268">
        <f>VLOOKUP(D10268,campaign!A:D,4,FALSE)</f>
        <v>10</v>
      </c>
    </row>
    <row r="10269" spans="2:7" x14ac:dyDescent="0.2">
      <c r="B10269" t="s">
        <v>3593</v>
      </c>
      <c r="C10269" t="str">
        <f>VLOOKUP(B10269,customer!A:B,2,FALSE)</f>
        <v>Coleman Donaghy</v>
      </c>
      <c r="D10269" t="s">
        <v>3920</v>
      </c>
      <c r="E10269" t="str">
        <f>VLOOKUP(D10269,campaign!A:B,2,FALSE)</f>
        <v>ChildrenInHH</v>
      </c>
      <c r="F10269" s="9">
        <v>45050</v>
      </c>
      <c r="G10269">
        <f>VLOOKUP(D10269,campaign!A:D,4,FALSE)</f>
        <v>10</v>
      </c>
    </row>
    <row r="10270" spans="2:7" x14ac:dyDescent="0.2">
      <c r="B10270" t="s">
        <v>3594</v>
      </c>
      <c r="C10270" t="str">
        <f>VLOOKUP(B10270,customer!A:B,2,FALSE)</f>
        <v>Georgeanne Potapczuk</v>
      </c>
      <c r="D10270" t="s">
        <v>3949</v>
      </c>
      <c r="E10270" t="str">
        <f>VLOOKUP(D10270,campaign!A:B,2,FALSE)</f>
        <v>NewCellphoneUser</v>
      </c>
      <c r="F10270" s="9">
        <v>44910</v>
      </c>
      <c r="G10270">
        <f>VLOOKUP(D10270,campaign!A:D,4,FALSE)</f>
        <v>25</v>
      </c>
    </row>
    <row r="10271" spans="2:7" x14ac:dyDescent="0.2">
      <c r="B10271" t="s">
        <v>3594</v>
      </c>
      <c r="C10271" t="str">
        <f>VLOOKUP(B10271,customer!A:B,2,FALSE)</f>
        <v>Georgeanne Potapczuk</v>
      </c>
      <c r="D10271" t="s">
        <v>3949</v>
      </c>
      <c r="E10271" t="str">
        <f>VLOOKUP(D10271,campaign!A:B,2,FALSE)</f>
        <v>NewCellphoneUser</v>
      </c>
      <c r="F10271" s="9">
        <v>44948</v>
      </c>
      <c r="G10271">
        <f>VLOOKUP(D10271,campaign!A:D,4,FALSE)</f>
        <v>25</v>
      </c>
    </row>
    <row r="10272" spans="2:7" x14ac:dyDescent="0.2">
      <c r="B10272" t="s">
        <v>3594</v>
      </c>
      <c r="C10272" t="str">
        <f>VLOOKUP(B10272,customer!A:B,2,FALSE)</f>
        <v>Georgeanne Potapczuk</v>
      </c>
      <c r="D10272" t="s">
        <v>3949</v>
      </c>
      <c r="E10272" t="str">
        <f>VLOOKUP(D10272,campaign!A:B,2,FALSE)</f>
        <v>NewCellphoneUser</v>
      </c>
      <c r="F10272" s="9">
        <v>44978</v>
      </c>
      <c r="G10272">
        <f>VLOOKUP(D10272,campaign!A:D,4,FALSE)</f>
        <v>25</v>
      </c>
    </row>
    <row r="10273" spans="2:7" x14ac:dyDescent="0.2">
      <c r="B10273" t="s">
        <v>3594</v>
      </c>
      <c r="C10273" t="str">
        <f>VLOOKUP(B10273,customer!A:B,2,FALSE)</f>
        <v>Georgeanne Potapczuk</v>
      </c>
      <c r="D10273" t="s">
        <v>3949</v>
      </c>
      <c r="E10273" t="str">
        <f>VLOOKUP(D10273,campaign!A:B,2,FALSE)</f>
        <v>NewCellphoneUser</v>
      </c>
      <c r="F10273" s="9">
        <v>45000</v>
      </c>
      <c r="G10273">
        <f>VLOOKUP(D10273,campaign!A:D,4,FALSE)</f>
        <v>25</v>
      </c>
    </row>
    <row r="10274" spans="2:7" x14ac:dyDescent="0.2">
      <c r="B10274" t="s">
        <v>3594</v>
      </c>
      <c r="C10274" t="str">
        <f>VLOOKUP(B10274,customer!A:B,2,FALSE)</f>
        <v>Georgeanne Potapczuk</v>
      </c>
      <c r="D10274" t="s">
        <v>3949</v>
      </c>
      <c r="E10274" t="str">
        <f>VLOOKUP(D10274,campaign!A:B,2,FALSE)</f>
        <v>NewCellphoneUser</v>
      </c>
      <c r="F10274" s="9">
        <v>45032</v>
      </c>
      <c r="G10274">
        <f>VLOOKUP(D10274,campaign!A:D,4,FALSE)</f>
        <v>25</v>
      </c>
    </row>
    <row r="10275" spans="2:7" x14ac:dyDescent="0.2">
      <c r="B10275" t="s">
        <v>3594</v>
      </c>
      <c r="C10275" t="str">
        <f>VLOOKUP(B10275,customer!A:B,2,FALSE)</f>
        <v>Georgeanne Potapczuk</v>
      </c>
      <c r="D10275" t="s">
        <v>3949</v>
      </c>
      <c r="E10275" t="str">
        <f>VLOOKUP(D10275,campaign!A:B,2,FALSE)</f>
        <v>NewCellphoneUser</v>
      </c>
      <c r="F10275" s="9">
        <v>45069</v>
      </c>
      <c r="G10275">
        <f>VLOOKUP(D10275,campaign!A:D,4,FALSE)</f>
        <v>25</v>
      </c>
    </row>
    <row r="10276" spans="2:7" x14ac:dyDescent="0.2">
      <c r="B10276" t="s">
        <v>3594</v>
      </c>
      <c r="C10276" t="str">
        <f>VLOOKUP(B10276,customer!A:B,2,FALSE)</f>
        <v>Georgeanne Potapczuk</v>
      </c>
      <c r="D10276" t="s">
        <v>3927</v>
      </c>
      <c r="E10276" t="str">
        <f>VLOOKUP(D10276,campaign!A:B,2,FALSE)</f>
        <v>RespondsToMailOffers</v>
      </c>
      <c r="F10276" s="9">
        <v>44998</v>
      </c>
      <c r="G10276">
        <f>VLOOKUP(D10276,campaign!A:D,4,FALSE)</f>
        <v>27</v>
      </c>
    </row>
    <row r="10277" spans="2:7" x14ac:dyDescent="0.2">
      <c r="B10277" t="s">
        <v>3594</v>
      </c>
      <c r="C10277" t="str">
        <f>VLOOKUP(B10277,customer!A:B,2,FALSE)</f>
        <v>Georgeanne Potapczuk</v>
      </c>
      <c r="D10277" t="s">
        <v>3927</v>
      </c>
      <c r="E10277" t="str">
        <f>VLOOKUP(D10277,campaign!A:B,2,FALSE)</f>
        <v>RespondsToMailOffers</v>
      </c>
      <c r="F10277" s="9">
        <v>45036</v>
      </c>
      <c r="G10277">
        <f>VLOOKUP(D10277,campaign!A:D,4,FALSE)</f>
        <v>27</v>
      </c>
    </row>
    <row r="10278" spans="2:7" x14ac:dyDescent="0.2">
      <c r="B10278" t="s">
        <v>3594</v>
      </c>
      <c r="C10278" t="str">
        <f>VLOOKUP(B10278,customer!A:B,2,FALSE)</f>
        <v>Georgeanne Potapczuk</v>
      </c>
      <c r="D10278" t="s">
        <v>3927</v>
      </c>
      <c r="E10278" t="str">
        <f>VLOOKUP(D10278,campaign!A:B,2,FALSE)</f>
        <v>RespondsToMailOffers</v>
      </c>
      <c r="F10278" s="9">
        <v>45060</v>
      </c>
      <c r="G10278">
        <f>VLOOKUP(D10278,campaign!A:D,4,FALSE)</f>
        <v>27</v>
      </c>
    </row>
    <row r="10279" spans="2:7" x14ac:dyDescent="0.2">
      <c r="B10279" t="s">
        <v>3595</v>
      </c>
      <c r="C10279" t="str">
        <f>VLOOKUP(B10279,customer!A:B,2,FALSE)</f>
        <v>Consalve Edmeads</v>
      </c>
      <c r="D10279" t="s">
        <v>3951</v>
      </c>
      <c r="E10279" t="str">
        <f>VLOOKUP(D10279,campaign!A:B,2,FALSE)</f>
        <v>OwnsMotorcycle</v>
      </c>
      <c r="F10279" s="9">
        <v>44791</v>
      </c>
      <c r="G10279">
        <f>VLOOKUP(D10279,campaign!A:D,4,FALSE)</f>
        <v>14</v>
      </c>
    </row>
    <row r="10280" spans="2:7" x14ac:dyDescent="0.2">
      <c r="B10280" t="s">
        <v>3595</v>
      </c>
      <c r="C10280" t="str">
        <f>VLOOKUP(B10280,customer!A:B,2,FALSE)</f>
        <v>Consalve Edmeads</v>
      </c>
      <c r="D10280" t="s">
        <v>3951</v>
      </c>
      <c r="E10280" t="str">
        <f>VLOOKUP(D10280,campaign!A:B,2,FALSE)</f>
        <v>OwnsMotorcycle</v>
      </c>
      <c r="F10280" s="9">
        <v>44854</v>
      </c>
      <c r="G10280">
        <f>VLOOKUP(D10280,campaign!A:D,4,FALSE)</f>
        <v>14</v>
      </c>
    </row>
    <row r="10281" spans="2:7" x14ac:dyDescent="0.2">
      <c r="B10281" t="s">
        <v>3595</v>
      </c>
      <c r="C10281" t="str">
        <f>VLOOKUP(B10281,customer!A:B,2,FALSE)</f>
        <v>Consalve Edmeads</v>
      </c>
      <c r="D10281" t="s">
        <v>3951</v>
      </c>
      <c r="E10281" t="str">
        <f>VLOOKUP(D10281,campaign!A:B,2,FALSE)</f>
        <v>OwnsMotorcycle</v>
      </c>
      <c r="F10281" s="9">
        <v>44889</v>
      </c>
      <c r="G10281">
        <f>VLOOKUP(D10281,campaign!A:D,4,FALSE)</f>
        <v>14</v>
      </c>
    </row>
    <row r="10282" spans="2:7" x14ac:dyDescent="0.2">
      <c r="B10282" t="s">
        <v>3595</v>
      </c>
      <c r="C10282" t="str">
        <f>VLOOKUP(B10282,customer!A:B,2,FALSE)</f>
        <v>Consalve Edmeads</v>
      </c>
      <c r="D10282" t="s">
        <v>3951</v>
      </c>
      <c r="E10282" t="str">
        <f>VLOOKUP(D10282,campaign!A:B,2,FALSE)</f>
        <v>OwnsMotorcycle</v>
      </c>
      <c r="F10282" s="9">
        <v>44914</v>
      </c>
      <c r="G10282">
        <f>VLOOKUP(D10282,campaign!A:D,4,FALSE)</f>
        <v>14</v>
      </c>
    </row>
    <row r="10283" spans="2:7" x14ac:dyDescent="0.2">
      <c r="B10283" t="s">
        <v>3595</v>
      </c>
      <c r="C10283" t="str">
        <f>VLOOKUP(B10283,customer!A:B,2,FALSE)</f>
        <v>Consalve Edmeads</v>
      </c>
      <c r="D10283" t="s">
        <v>3951</v>
      </c>
      <c r="E10283" t="str">
        <f>VLOOKUP(D10283,campaign!A:B,2,FALSE)</f>
        <v>OwnsMotorcycle</v>
      </c>
      <c r="F10283" s="9">
        <v>44927</v>
      </c>
      <c r="G10283">
        <f>VLOOKUP(D10283,campaign!A:D,4,FALSE)</f>
        <v>14</v>
      </c>
    </row>
    <row r="10284" spans="2:7" x14ac:dyDescent="0.2">
      <c r="B10284" t="s">
        <v>3595</v>
      </c>
      <c r="C10284" t="str">
        <f>VLOOKUP(B10284,customer!A:B,2,FALSE)</f>
        <v>Consalve Edmeads</v>
      </c>
      <c r="D10284" t="s">
        <v>3951</v>
      </c>
      <c r="E10284" t="str">
        <f>VLOOKUP(D10284,campaign!A:B,2,FALSE)</f>
        <v>OwnsMotorcycle</v>
      </c>
      <c r="F10284" s="9">
        <v>44983</v>
      </c>
      <c r="G10284">
        <f>VLOOKUP(D10284,campaign!A:D,4,FALSE)</f>
        <v>14</v>
      </c>
    </row>
    <row r="10285" spans="2:7" x14ac:dyDescent="0.2">
      <c r="B10285" t="s">
        <v>3595</v>
      </c>
      <c r="C10285" t="str">
        <f>VLOOKUP(B10285,customer!A:B,2,FALSE)</f>
        <v>Consalve Edmeads</v>
      </c>
      <c r="D10285" t="s">
        <v>3951</v>
      </c>
      <c r="E10285" t="str">
        <f>VLOOKUP(D10285,campaign!A:B,2,FALSE)</f>
        <v>OwnsMotorcycle</v>
      </c>
      <c r="F10285" s="9">
        <v>45006</v>
      </c>
      <c r="G10285">
        <f>VLOOKUP(D10285,campaign!A:D,4,FALSE)</f>
        <v>14</v>
      </c>
    </row>
    <row r="10286" spans="2:7" x14ac:dyDescent="0.2">
      <c r="B10286" t="s">
        <v>3595</v>
      </c>
      <c r="C10286" t="str">
        <f>VLOOKUP(B10286,customer!A:B,2,FALSE)</f>
        <v>Consalve Edmeads</v>
      </c>
      <c r="D10286" t="s">
        <v>3951</v>
      </c>
      <c r="E10286" t="str">
        <f>VLOOKUP(D10286,campaign!A:B,2,FALSE)</f>
        <v>OwnsMotorcycle</v>
      </c>
      <c r="F10286" s="9">
        <v>45037</v>
      </c>
      <c r="G10286">
        <f>VLOOKUP(D10286,campaign!A:D,4,FALSE)</f>
        <v>14</v>
      </c>
    </row>
    <row r="10287" spans="2:7" x14ac:dyDescent="0.2">
      <c r="B10287" t="s">
        <v>3595</v>
      </c>
      <c r="C10287" t="str">
        <f>VLOOKUP(B10287,customer!A:B,2,FALSE)</f>
        <v>Consalve Edmeads</v>
      </c>
      <c r="D10287" t="s">
        <v>3951</v>
      </c>
      <c r="E10287" t="str">
        <f>VLOOKUP(D10287,campaign!A:B,2,FALSE)</f>
        <v>OwnsMotorcycle</v>
      </c>
      <c r="F10287" s="9">
        <v>45048</v>
      </c>
      <c r="G10287">
        <f>VLOOKUP(D10287,campaign!A:D,4,FALSE)</f>
        <v>14</v>
      </c>
    </row>
    <row r="10288" spans="2:7" x14ac:dyDescent="0.2">
      <c r="B10288" t="s">
        <v>3595</v>
      </c>
      <c r="C10288" t="str">
        <f>VLOOKUP(B10288,customer!A:B,2,FALSE)</f>
        <v>Consalve Edmeads</v>
      </c>
      <c r="D10288" t="s">
        <v>3929</v>
      </c>
      <c r="E10288" t="str">
        <f>VLOOKUP(D10288,campaign!A:B,2,FALSE)</f>
        <v>NonUSTravel</v>
      </c>
      <c r="F10288" s="9">
        <v>44939</v>
      </c>
      <c r="G10288">
        <f>VLOOKUP(D10288,campaign!A:D,4,FALSE)</f>
        <v>66</v>
      </c>
    </row>
    <row r="10289" spans="2:7" x14ac:dyDescent="0.2">
      <c r="B10289" t="s">
        <v>3595</v>
      </c>
      <c r="C10289" t="str">
        <f>VLOOKUP(B10289,customer!A:B,2,FALSE)</f>
        <v>Consalve Edmeads</v>
      </c>
      <c r="D10289" t="s">
        <v>3929</v>
      </c>
      <c r="E10289" t="str">
        <f>VLOOKUP(D10289,campaign!A:B,2,FALSE)</f>
        <v>NonUSTravel</v>
      </c>
      <c r="F10289" s="9">
        <v>44970</v>
      </c>
      <c r="G10289">
        <f>VLOOKUP(D10289,campaign!A:D,4,FALSE)</f>
        <v>66</v>
      </c>
    </row>
    <row r="10290" spans="2:7" x14ac:dyDescent="0.2">
      <c r="B10290" t="s">
        <v>3595</v>
      </c>
      <c r="C10290" t="str">
        <f>VLOOKUP(B10290,customer!A:B,2,FALSE)</f>
        <v>Consalve Edmeads</v>
      </c>
      <c r="D10290" t="s">
        <v>3929</v>
      </c>
      <c r="E10290" t="str">
        <f>VLOOKUP(D10290,campaign!A:B,2,FALSE)</f>
        <v>NonUSTravel</v>
      </c>
      <c r="F10290" s="9">
        <v>45003</v>
      </c>
      <c r="G10290">
        <f>VLOOKUP(D10290,campaign!A:D,4,FALSE)</f>
        <v>66</v>
      </c>
    </row>
    <row r="10291" spans="2:7" x14ac:dyDescent="0.2">
      <c r="B10291" t="s">
        <v>3595</v>
      </c>
      <c r="C10291" t="str">
        <f>VLOOKUP(B10291,customer!A:B,2,FALSE)</f>
        <v>Consalve Edmeads</v>
      </c>
      <c r="D10291" t="s">
        <v>3929</v>
      </c>
      <c r="E10291" t="str">
        <f>VLOOKUP(D10291,campaign!A:B,2,FALSE)</f>
        <v>NonUSTravel</v>
      </c>
      <c r="F10291" s="9">
        <v>45030</v>
      </c>
      <c r="G10291">
        <f>VLOOKUP(D10291,campaign!A:D,4,FALSE)</f>
        <v>66</v>
      </c>
    </row>
    <row r="10292" spans="2:7" x14ac:dyDescent="0.2">
      <c r="B10292" t="s">
        <v>3595</v>
      </c>
      <c r="C10292" t="str">
        <f>VLOOKUP(B10292,customer!A:B,2,FALSE)</f>
        <v>Consalve Edmeads</v>
      </c>
      <c r="D10292" t="s">
        <v>3929</v>
      </c>
      <c r="E10292" t="str">
        <f>VLOOKUP(D10292,campaign!A:B,2,FALSE)</f>
        <v>NonUSTravel</v>
      </c>
      <c r="F10292" s="9">
        <v>45069</v>
      </c>
      <c r="G10292">
        <f>VLOOKUP(D10292,campaign!A:D,4,FALSE)</f>
        <v>66</v>
      </c>
    </row>
    <row r="10293" spans="2:7" x14ac:dyDescent="0.2">
      <c r="B10293" t="s">
        <v>3596</v>
      </c>
      <c r="C10293" t="str">
        <f>VLOOKUP(B10293,customer!A:B,2,FALSE)</f>
        <v>Kimbra Beddoe</v>
      </c>
      <c r="D10293" t="s">
        <v>3953</v>
      </c>
      <c r="E10293" t="str">
        <f>VLOOKUP(D10293,campaign!A:B,2,FALSE)</f>
        <v>MaritalStatus</v>
      </c>
      <c r="F10293" s="9">
        <v>44788</v>
      </c>
      <c r="G10293">
        <f>VLOOKUP(D10293,campaign!A:D,4,FALSE)</f>
        <v>29</v>
      </c>
    </row>
    <row r="10294" spans="2:7" x14ac:dyDescent="0.2">
      <c r="B10294" t="s">
        <v>3596</v>
      </c>
      <c r="C10294" t="str">
        <f>VLOOKUP(B10294,customer!A:B,2,FALSE)</f>
        <v>Kimbra Beddoe</v>
      </c>
      <c r="D10294" t="s">
        <v>3953</v>
      </c>
      <c r="E10294" t="str">
        <f>VLOOKUP(D10294,campaign!A:B,2,FALSE)</f>
        <v>MaritalStatus</v>
      </c>
      <c r="F10294" s="9">
        <v>44829</v>
      </c>
      <c r="G10294">
        <f>VLOOKUP(D10294,campaign!A:D,4,FALSE)</f>
        <v>29</v>
      </c>
    </row>
    <row r="10295" spans="2:7" x14ac:dyDescent="0.2">
      <c r="B10295" t="s">
        <v>3596</v>
      </c>
      <c r="C10295" t="str">
        <f>VLOOKUP(B10295,customer!A:B,2,FALSE)</f>
        <v>Kimbra Beddoe</v>
      </c>
      <c r="D10295" t="s">
        <v>3953</v>
      </c>
      <c r="E10295" t="str">
        <f>VLOOKUP(D10295,campaign!A:B,2,FALSE)</f>
        <v>MaritalStatus</v>
      </c>
      <c r="F10295" s="9">
        <v>44849</v>
      </c>
      <c r="G10295">
        <f>VLOOKUP(D10295,campaign!A:D,4,FALSE)</f>
        <v>29</v>
      </c>
    </row>
    <row r="10296" spans="2:7" x14ac:dyDescent="0.2">
      <c r="B10296" t="s">
        <v>3596</v>
      </c>
      <c r="C10296" t="str">
        <f>VLOOKUP(B10296,customer!A:B,2,FALSE)</f>
        <v>Kimbra Beddoe</v>
      </c>
      <c r="D10296" t="s">
        <v>3953</v>
      </c>
      <c r="E10296" t="str">
        <f>VLOOKUP(D10296,campaign!A:B,2,FALSE)</f>
        <v>MaritalStatus</v>
      </c>
      <c r="F10296" s="9">
        <v>44889</v>
      </c>
      <c r="G10296">
        <f>VLOOKUP(D10296,campaign!A:D,4,FALSE)</f>
        <v>29</v>
      </c>
    </row>
    <row r="10297" spans="2:7" x14ac:dyDescent="0.2">
      <c r="B10297" t="s">
        <v>3596</v>
      </c>
      <c r="C10297" t="str">
        <f>VLOOKUP(B10297,customer!A:B,2,FALSE)</f>
        <v>Kimbra Beddoe</v>
      </c>
      <c r="D10297" t="s">
        <v>3953</v>
      </c>
      <c r="E10297" t="str">
        <f>VLOOKUP(D10297,campaign!A:B,2,FALSE)</f>
        <v>MaritalStatus</v>
      </c>
      <c r="F10297" s="9">
        <v>44921</v>
      </c>
      <c r="G10297">
        <f>VLOOKUP(D10297,campaign!A:D,4,FALSE)</f>
        <v>29</v>
      </c>
    </row>
    <row r="10298" spans="2:7" x14ac:dyDescent="0.2">
      <c r="B10298" t="s">
        <v>3596</v>
      </c>
      <c r="C10298" t="str">
        <f>VLOOKUP(B10298,customer!A:B,2,FALSE)</f>
        <v>Kimbra Beddoe</v>
      </c>
      <c r="D10298" t="s">
        <v>3953</v>
      </c>
      <c r="E10298" t="str">
        <f>VLOOKUP(D10298,campaign!A:B,2,FALSE)</f>
        <v>MaritalStatus</v>
      </c>
      <c r="F10298" s="9">
        <v>44953</v>
      </c>
      <c r="G10298">
        <f>VLOOKUP(D10298,campaign!A:D,4,FALSE)</f>
        <v>29</v>
      </c>
    </row>
    <row r="10299" spans="2:7" x14ac:dyDescent="0.2">
      <c r="B10299" t="s">
        <v>3596</v>
      </c>
      <c r="C10299" t="str">
        <f>VLOOKUP(B10299,customer!A:B,2,FALSE)</f>
        <v>Kimbra Beddoe</v>
      </c>
      <c r="D10299" t="s">
        <v>3953</v>
      </c>
      <c r="E10299" t="str">
        <f>VLOOKUP(D10299,campaign!A:B,2,FALSE)</f>
        <v>MaritalStatus</v>
      </c>
      <c r="F10299" s="9">
        <v>44977</v>
      </c>
      <c r="G10299">
        <f>VLOOKUP(D10299,campaign!A:D,4,FALSE)</f>
        <v>29</v>
      </c>
    </row>
    <row r="10300" spans="2:7" x14ac:dyDescent="0.2">
      <c r="B10300" t="s">
        <v>3596</v>
      </c>
      <c r="C10300" t="str">
        <f>VLOOKUP(B10300,customer!A:B,2,FALSE)</f>
        <v>Kimbra Beddoe</v>
      </c>
      <c r="D10300" t="s">
        <v>3953</v>
      </c>
      <c r="E10300" t="str">
        <f>VLOOKUP(D10300,campaign!A:B,2,FALSE)</f>
        <v>MaritalStatus</v>
      </c>
      <c r="F10300" s="9">
        <v>45009</v>
      </c>
      <c r="G10300">
        <f>VLOOKUP(D10300,campaign!A:D,4,FALSE)</f>
        <v>29</v>
      </c>
    </row>
    <row r="10301" spans="2:7" x14ac:dyDescent="0.2">
      <c r="B10301" t="s">
        <v>3596</v>
      </c>
      <c r="C10301" t="str">
        <f>VLOOKUP(B10301,customer!A:B,2,FALSE)</f>
        <v>Kimbra Beddoe</v>
      </c>
      <c r="D10301" t="s">
        <v>3953</v>
      </c>
      <c r="E10301" t="str">
        <f>VLOOKUP(D10301,campaign!A:B,2,FALSE)</f>
        <v>MaritalStatus</v>
      </c>
      <c r="F10301" s="9">
        <v>45064</v>
      </c>
      <c r="G10301">
        <f>VLOOKUP(D10301,campaign!A:D,4,FALSE)</f>
        <v>29</v>
      </c>
    </row>
    <row r="10302" spans="2:7" x14ac:dyDescent="0.2">
      <c r="B10302" t="s">
        <v>3596</v>
      </c>
      <c r="C10302" t="str">
        <f>VLOOKUP(B10302,customer!A:B,2,FALSE)</f>
        <v>Kimbra Beddoe</v>
      </c>
      <c r="D10302" t="s">
        <v>3947</v>
      </c>
      <c r="E10302" t="str">
        <f>VLOOKUP(D10302,campaign!A:B,2,FALSE)</f>
        <v>OwnsComputer</v>
      </c>
      <c r="F10302" s="9">
        <v>44967</v>
      </c>
      <c r="G10302">
        <f>VLOOKUP(D10302,campaign!A:D,4,FALSE)</f>
        <v>62</v>
      </c>
    </row>
    <row r="10303" spans="2:7" x14ac:dyDescent="0.2">
      <c r="B10303" t="s">
        <v>3596</v>
      </c>
      <c r="C10303" t="str">
        <f>VLOOKUP(B10303,customer!A:B,2,FALSE)</f>
        <v>Kimbra Beddoe</v>
      </c>
      <c r="D10303" t="s">
        <v>3947</v>
      </c>
      <c r="E10303" t="str">
        <f>VLOOKUP(D10303,campaign!A:B,2,FALSE)</f>
        <v>OwnsComputer</v>
      </c>
      <c r="F10303" s="9">
        <v>45003</v>
      </c>
      <c r="G10303">
        <f>VLOOKUP(D10303,campaign!A:D,4,FALSE)</f>
        <v>62</v>
      </c>
    </row>
    <row r="10304" spans="2:7" x14ac:dyDescent="0.2">
      <c r="B10304" t="s">
        <v>3596</v>
      </c>
      <c r="C10304" t="str">
        <f>VLOOKUP(B10304,customer!A:B,2,FALSE)</f>
        <v>Kimbra Beddoe</v>
      </c>
      <c r="D10304" t="s">
        <v>3947</v>
      </c>
      <c r="E10304" t="str">
        <f>VLOOKUP(D10304,campaign!A:B,2,FALSE)</f>
        <v>OwnsComputer</v>
      </c>
      <c r="F10304" s="9">
        <v>45034</v>
      </c>
      <c r="G10304">
        <f>VLOOKUP(D10304,campaign!A:D,4,FALSE)</f>
        <v>62</v>
      </c>
    </row>
    <row r="10305" spans="2:7" x14ac:dyDescent="0.2">
      <c r="B10305" t="s">
        <v>3596</v>
      </c>
      <c r="C10305" t="str">
        <f>VLOOKUP(B10305,customer!A:B,2,FALSE)</f>
        <v>Kimbra Beddoe</v>
      </c>
      <c r="D10305" t="s">
        <v>3947</v>
      </c>
      <c r="E10305" t="str">
        <f>VLOOKUP(D10305,campaign!A:B,2,FALSE)</f>
        <v>OwnsComputer</v>
      </c>
      <c r="F10305" s="9">
        <v>45061</v>
      </c>
      <c r="G10305">
        <f>VLOOKUP(D10305,campaign!A:D,4,FALSE)</f>
        <v>62</v>
      </c>
    </row>
    <row r="10306" spans="2:7" x14ac:dyDescent="0.2">
      <c r="B10306" t="s">
        <v>3597</v>
      </c>
      <c r="C10306" t="str">
        <f>VLOOKUP(B10306,customer!A:B,2,FALSE)</f>
        <v>Caldwell Buzzing</v>
      </c>
      <c r="D10306" t="s">
        <v>3950</v>
      </c>
      <c r="E10306" t="str">
        <f>VLOOKUP(D10306,campaign!A:B,2,FALSE)</f>
        <v>NotNewCellphoneUser</v>
      </c>
      <c r="F10306" s="9">
        <v>44661</v>
      </c>
      <c r="G10306">
        <f>VLOOKUP(D10306,campaign!A:D,4,FALSE)</f>
        <v>28</v>
      </c>
    </row>
    <row r="10307" spans="2:7" x14ac:dyDescent="0.2">
      <c r="B10307" t="s">
        <v>3597</v>
      </c>
      <c r="C10307" t="str">
        <f>VLOOKUP(B10307,customer!A:B,2,FALSE)</f>
        <v>Caldwell Buzzing</v>
      </c>
      <c r="D10307" t="s">
        <v>3950</v>
      </c>
      <c r="E10307" t="str">
        <f>VLOOKUP(D10307,campaign!A:B,2,FALSE)</f>
        <v>NotNewCellphoneUser</v>
      </c>
      <c r="F10307" s="9">
        <v>44697</v>
      </c>
      <c r="G10307">
        <f>VLOOKUP(D10307,campaign!A:D,4,FALSE)</f>
        <v>28</v>
      </c>
    </row>
    <row r="10308" spans="2:7" x14ac:dyDescent="0.2">
      <c r="B10308" t="s">
        <v>3597</v>
      </c>
      <c r="C10308" t="str">
        <f>VLOOKUP(B10308,customer!A:B,2,FALSE)</f>
        <v>Caldwell Buzzing</v>
      </c>
      <c r="D10308" t="s">
        <v>3950</v>
      </c>
      <c r="E10308" t="str">
        <f>VLOOKUP(D10308,campaign!A:B,2,FALSE)</f>
        <v>NotNewCellphoneUser</v>
      </c>
      <c r="F10308" s="9">
        <v>44732</v>
      </c>
      <c r="G10308">
        <f>VLOOKUP(D10308,campaign!A:D,4,FALSE)</f>
        <v>28</v>
      </c>
    </row>
    <row r="10309" spans="2:7" x14ac:dyDescent="0.2">
      <c r="B10309" t="s">
        <v>3597</v>
      </c>
      <c r="C10309" t="str">
        <f>VLOOKUP(B10309,customer!A:B,2,FALSE)</f>
        <v>Caldwell Buzzing</v>
      </c>
      <c r="D10309" t="s">
        <v>3950</v>
      </c>
      <c r="E10309" t="str">
        <f>VLOOKUP(D10309,campaign!A:B,2,FALSE)</f>
        <v>NotNewCellphoneUser</v>
      </c>
      <c r="F10309" s="9">
        <v>44786</v>
      </c>
      <c r="G10309">
        <f>VLOOKUP(D10309,campaign!A:D,4,FALSE)</f>
        <v>28</v>
      </c>
    </row>
    <row r="10310" spans="2:7" x14ac:dyDescent="0.2">
      <c r="B10310" t="s">
        <v>3597</v>
      </c>
      <c r="C10310" t="str">
        <f>VLOOKUP(B10310,customer!A:B,2,FALSE)</f>
        <v>Caldwell Buzzing</v>
      </c>
      <c r="D10310" t="s">
        <v>3950</v>
      </c>
      <c r="E10310" t="str">
        <f>VLOOKUP(D10310,campaign!A:B,2,FALSE)</f>
        <v>NotNewCellphoneUser</v>
      </c>
      <c r="F10310" s="9">
        <v>44819</v>
      </c>
      <c r="G10310">
        <f>VLOOKUP(D10310,campaign!A:D,4,FALSE)</f>
        <v>28</v>
      </c>
    </row>
    <row r="10311" spans="2:7" x14ac:dyDescent="0.2">
      <c r="B10311" t="s">
        <v>3597</v>
      </c>
      <c r="C10311" t="str">
        <f>VLOOKUP(B10311,customer!A:B,2,FALSE)</f>
        <v>Caldwell Buzzing</v>
      </c>
      <c r="D10311" t="s">
        <v>3950</v>
      </c>
      <c r="E10311" t="str">
        <f>VLOOKUP(D10311,campaign!A:B,2,FALSE)</f>
        <v>NotNewCellphoneUser</v>
      </c>
      <c r="F10311" s="9">
        <v>44844</v>
      </c>
      <c r="G10311">
        <f>VLOOKUP(D10311,campaign!A:D,4,FALSE)</f>
        <v>28</v>
      </c>
    </row>
    <row r="10312" spans="2:7" x14ac:dyDescent="0.2">
      <c r="B10312" t="s">
        <v>3597</v>
      </c>
      <c r="C10312" t="str">
        <f>VLOOKUP(B10312,customer!A:B,2,FALSE)</f>
        <v>Caldwell Buzzing</v>
      </c>
      <c r="D10312" t="s">
        <v>3950</v>
      </c>
      <c r="E10312" t="str">
        <f>VLOOKUP(D10312,campaign!A:B,2,FALSE)</f>
        <v>NotNewCellphoneUser</v>
      </c>
      <c r="F10312" s="9">
        <v>44882</v>
      </c>
      <c r="G10312">
        <f>VLOOKUP(D10312,campaign!A:D,4,FALSE)</f>
        <v>28</v>
      </c>
    </row>
    <row r="10313" spans="2:7" x14ac:dyDescent="0.2">
      <c r="B10313" t="s">
        <v>3597</v>
      </c>
      <c r="C10313" t="str">
        <f>VLOOKUP(B10313,customer!A:B,2,FALSE)</f>
        <v>Caldwell Buzzing</v>
      </c>
      <c r="D10313" t="s">
        <v>3950</v>
      </c>
      <c r="E10313" t="str">
        <f>VLOOKUP(D10313,campaign!A:B,2,FALSE)</f>
        <v>NotNewCellphoneUser</v>
      </c>
      <c r="F10313" s="9">
        <v>44908</v>
      </c>
      <c r="G10313">
        <f>VLOOKUP(D10313,campaign!A:D,4,FALSE)</f>
        <v>28</v>
      </c>
    </row>
    <row r="10314" spans="2:7" x14ac:dyDescent="0.2">
      <c r="B10314" t="s">
        <v>3597</v>
      </c>
      <c r="C10314" t="str">
        <f>VLOOKUP(B10314,customer!A:B,2,FALSE)</f>
        <v>Caldwell Buzzing</v>
      </c>
      <c r="D10314" t="s">
        <v>3950</v>
      </c>
      <c r="E10314" t="str">
        <f>VLOOKUP(D10314,campaign!A:B,2,FALSE)</f>
        <v>NotNewCellphoneUser</v>
      </c>
      <c r="F10314" s="9">
        <v>44941</v>
      </c>
      <c r="G10314">
        <f>VLOOKUP(D10314,campaign!A:D,4,FALSE)</f>
        <v>28</v>
      </c>
    </row>
    <row r="10315" spans="2:7" x14ac:dyDescent="0.2">
      <c r="B10315" t="s">
        <v>3597</v>
      </c>
      <c r="C10315" t="str">
        <f>VLOOKUP(B10315,customer!A:B,2,FALSE)</f>
        <v>Caldwell Buzzing</v>
      </c>
      <c r="D10315" t="s">
        <v>3950</v>
      </c>
      <c r="E10315" t="str">
        <f>VLOOKUP(D10315,campaign!A:B,2,FALSE)</f>
        <v>NotNewCellphoneUser</v>
      </c>
      <c r="F10315" s="9">
        <v>44970</v>
      </c>
      <c r="G10315">
        <f>VLOOKUP(D10315,campaign!A:D,4,FALSE)</f>
        <v>28</v>
      </c>
    </row>
    <row r="10316" spans="2:7" x14ac:dyDescent="0.2">
      <c r="B10316" t="s">
        <v>3597</v>
      </c>
      <c r="C10316" t="str">
        <f>VLOOKUP(B10316,customer!A:B,2,FALSE)</f>
        <v>Caldwell Buzzing</v>
      </c>
      <c r="D10316" t="s">
        <v>3950</v>
      </c>
      <c r="E10316" t="str">
        <f>VLOOKUP(D10316,campaign!A:B,2,FALSE)</f>
        <v>NotNewCellphoneUser</v>
      </c>
      <c r="F10316" s="9">
        <v>45007</v>
      </c>
      <c r="G10316">
        <f>VLOOKUP(D10316,campaign!A:D,4,FALSE)</f>
        <v>28</v>
      </c>
    </row>
    <row r="10317" spans="2:7" x14ac:dyDescent="0.2">
      <c r="B10317" t="s">
        <v>3597</v>
      </c>
      <c r="C10317" t="str">
        <f>VLOOKUP(B10317,customer!A:B,2,FALSE)</f>
        <v>Caldwell Buzzing</v>
      </c>
      <c r="D10317" t="s">
        <v>3950</v>
      </c>
      <c r="E10317" t="str">
        <f>VLOOKUP(D10317,campaign!A:B,2,FALSE)</f>
        <v>NotNewCellphoneUser</v>
      </c>
      <c r="F10317" s="9">
        <v>45034</v>
      </c>
      <c r="G10317">
        <f>VLOOKUP(D10317,campaign!A:D,4,FALSE)</f>
        <v>28</v>
      </c>
    </row>
    <row r="10318" spans="2:7" x14ac:dyDescent="0.2">
      <c r="B10318" t="s">
        <v>3597</v>
      </c>
      <c r="C10318" t="str">
        <f>VLOOKUP(B10318,customer!A:B,2,FALSE)</f>
        <v>Caldwell Buzzing</v>
      </c>
      <c r="D10318" t="s">
        <v>3950</v>
      </c>
      <c r="E10318" t="str">
        <f>VLOOKUP(D10318,campaign!A:B,2,FALSE)</f>
        <v>NotNewCellphoneUser</v>
      </c>
      <c r="F10318" s="9">
        <v>45068</v>
      </c>
      <c r="G10318">
        <f>VLOOKUP(D10318,campaign!A:D,4,FALSE)</f>
        <v>28</v>
      </c>
    </row>
    <row r="10319" spans="2:7" x14ac:dyDescent="0.2">
      <c r="B10319" t="s">
        <v>3597</v>
      </c>
      <c r="C10319" t="str">
        <f>VLOOKUP(B10319,customer!A:B,2,FALSE)</f>
        <v>Caldwell Buzzing</v>
      </c>
      <c r="D10319" t="s">
        <v>3925</v>
      </c>
      <c r="E10319" t="str">
        <f>VLOOKUP(D10319,campaign!A:B,2,FALSE)</f>
        <v>Homeownership</v>
      </c>
      <c r="F10319" s="9">
        <v>44885</v>
      </c>
      <c r="G10319">
        <f>VLOOKUP(D10319,campaign!A:D,4,FALSE)</f>
        <v>13</v>
      </c>
    </row>
    <row r="10320" spans="2:7" x14ac:dyDescent="0.2">
      <c r="B10320" t="s">
        <v>3597</v>
      </c>
      <c r="C10320" t="str">
        <f>VLOOKUP(B10320,customer!A:B,2,FALSE)</f>
        <v>Caldwell Buzzing</v>
      </c>
      <c r="D10320" t="s">
        <v>3925</v>
      </c>
      <c r="E10320" t="str">
        <f>VLOOKUP(D10320,campaign!A:B,2,FALSE)</f>
        <v>Homeownership</v>
      </c>
      <c r="F10320" s="9">
        <v>44922</v>
      </c>
      <c r="G10320">
        <f>VLOOKUP(D10320,campaign!A:D,4,FALSE)</f>
        <v>13</v>
      </c>
    </row>
    <row r="10321" spans="2:7" x14ac:dyDescent="0.2">
      <c r="B10321" t="s">
        <v>3597</v>
      </c>
      <c r="C10321" t="str">
        <f>VLOOKUP(B10321,customer!A:B,2,FALSE)</f>
        <v>Caldwell Buzzing</v>
      </c>
      <c r="D10321" t="s">
        <v>3925</v>
      </c>
      <c r="E10321" t="str">
        <f>VLOOKUP(D10321,campaign!A:B,2,FALSE)</f>
        <v>Homeownership</v>
      </c>
      <c r="F10321" s="9">
        <v>44927</v>
      </c>
      <c r="G10321">
        <f>VLOOKUP(D10321,campaign!A:D,4,FALSE)</f>
        <v>13</v>
      </c>
    </row>
    <row r="10322" spans="2:7" x14ac:dyDescent="0.2">
      <c r="B10322" t="s">
        <v>3597</v>
      </c>
      <c r="C10322" t="str">
        <f>VLOOKUP(B10322,customer!A:B,2,FALSE)</f>
        <v>Caldwell Buzzing</v>
      </c>
      <c r="D10322" t="s">
        <v>3925</v>
      </c>
      <c r="E10322" t="str">
        <f>VLOOKUP(D10322,campaign!A:B,2,FALSE)</f>
        <v>Homeownership</v>
      </c>
      <c r="F10322" s="9">
        <v>44978</v>
      </c>
      <c r="G10322">
        <f>VLOOKUP(D10322,campaign!A:D,4,FALSE)</f>
        <v>13</v>
      </c>
    </row>
    <row r="10323" spans="2:7" x14ac:dyDescent="0.2">
      <c r="B10323" t="s">
        <v>3597</v>
      </c>
      <c r="C10323" t="str">
        <f>VLOOKUP(B10323,customer!A:B,2,FALSE)</f>
        <v>Caldwell Buzzing</v>
      </c>
      <c r="D10323" t="s">
        <v>3925</v>
      </c>
      <c r="E10323" t="str">
        <f>VLOOKUP(D10323,campaign!A:B,2,FALSE)</f>
        <v>Homeownership</v>
      </c>
      <c r="F10323" s="9">
        <v>45006</v>
      </c>
      <c r="G10323">
        <f>VLOOKUP(D10323,campaign!A:D,4,FALSE)</f>
        <v>13</v>
      </c>
    </row>
    <row r="10324" spans="2:7" x14ac:dyDescent="0.2">
      <c r="B10324" t="s">
        <v>3597</v>
      </c>
      <c r="C10324" t="str">
        <f>VLOOKUP(B10324,customer!A:B,2,FALSE)</f>
        <v>Caldwell Buzzing</v>
      </c>
      <c r="D10324" t="s">
        <v>3925</v>
      </c>
      <c r="E10324" t="str">
        <f>VLOOKUP(D10324,campaign!A:B,2,FALSE)</f>
        <v>Homeownership</v>
      </c>
      <c r="F10324" s="9">
        <v>45037</v>
      </c>
      <c r="G10324">
        <f>VLOOKUP(D10324,campaign!A:D,4,FALSE)</f>
        <v>13</v>
      </c>
    </row>
    <row r="10325" spans="2:7" x14ac:dyDescent="0.2">
      <c r="B10325" t="s">
        <v>3597</v>
      </c>
      <c r="C10325" t="str">
        <f>VLOOKUP(B10325,customer!A:B,2,FALSE)</f>
        <v>Caldwell Buzzing</v>
      </c>
      <c r="D10325" t="s">
        <v>3925</v>
      </c>
      <c r="E10325" t="str">
        <f>VLOOKUP(D10325,campaign!A:B,2,FALSE)</f>
        <v>Homeownership</v>
      </c>
      <c r="F10325" s="9">
        <v>45069</v>
      </c>
      <c r="G10325">
        <f>VLOOKUP(D10325,campaign!A:D,4,FALSE)</f>
        <v>13</v>
      </c>
    </row>
    <row r="10326" spans="2:7" x14ac:dyDescent="0.2">
      <c r="B10326" t="s">
        <v>3597</v>
      </c>
      <c r="C10326" t="str">
        <f>VLOOKUP(B10326,customer!A:B,2,FALSE)</f>
        <v>Caldwell Buzzing</v>
      </c>
      <c r="D10326" t="s">
        <v>3925</v>
      </c>
      <c r="E10326" t="str">
        <f>VLOOKUP(D10326,campaign!A:B,2,FALSE)</f>
        <v>Homeownership</v>
      </c>
      <c r="F10326" s="9">
        <v>45081</v>
      </c>
      <c r="G10326">
        <f>VLOOKUP(D10326,campaign!A:D,4,FALSE)</f>
        <v>13</v>
      </c>
    </row>
    <row r="10327" spans="2:7" x14ac:dyDescent="0.2">
      <c r="B10327" t="s">
        <v>3598</v>
      </c>
      <c r="C10327" t="str">
        <f>VLOOKUP(B10327,customer!A:B,2,FALSE)</f>
        <v>Arvin Hyndson</v>
      </c>
      <c r="D10327" t="s">
        <v>3953</v>
      </c>
      <c r="E10327" t="str">
        <f>VLOOKUP(D10327,campaign!A:B,2,FALSE)</f>
        <v>MaritalStatus</v>
      </c>
      <c r="F10327" s="9">
        <v>45022</v>
      </c>
      <c r="G10327">
        <f>VLOOKUP(D10327,campaign!A:D,4,FALSE)</f>
        <v>29</v>
      </c>
    </row>
    <row r="10328" spans="2:7" x14ac:dyDescent="0.2">
      <c r="B10328" t="s">
        <v>3598</v>
      </c>
      <c r="C10328" t="str">
        <f>VLOOKUP(B10328,customer!A:B,2,FALSE)</f>
        <v>Arvin Hyndson</v>
      </c>
      <c r="D10328" t="s">
        <v>3953</v>
      </c>
      <c r="E10328" t="str">
        <f>VLOOKUP(D10328,campaign!A:B,2,FALSE)</f>
        <v>MaritalStatus</v>
      </c>
      <c r="F10328" s="9">
        <v>45063</v>
      </c>
      <c r="G10328">
        <f>VLOOKUP(D10328,campaign!A:D,4,FALSE)</f>
        <v>29</v>
      </c>
    </row>
    <row r="10329" spans="2:7" x14ac:dyDescent="0.2">
      <c r="B10329" t="s">
        <v>3599</v>
      </c>
      <c r="C10329" t="str">
        <f>VLOOKUP(B10329,customer!A:B,2,FALSE)</f>
        <v>Nanny Trask</v>
      </c>
      <c r="D10329" t="s">
        <v>3950</v>
      </c>
      <c r="E10329" t="str">
        <f>VLOOKUP(D10329,campaign!A:B,2,FALSE)</f>
        <v>NotNewCellphoneUser</v>
      </c>
      <c r="F10329" s="9">
        <v>44831</v>
      </c>
      <c r="G10329">
        <f>VLOOKUP(D10329,campaign!A:D,4,FALSE)</f>
        <v>28</v>
      </c>
    </row>
    <row r="10330" spans="2:7" x14ac:dyDescent="0.2">
      <c r="B10330" t="s">
        <v>3599</v>
      </c>
      <c r="C10330" t="str">
        <f>VLOOKUP(B10330,customer!A:B,2,FALSE)</f>
        <v>Nanny Trask</v>
      </c>
      <c r="D10330" t="s">
        <v>3950</v>
      </c>
      <c r="E10330" t="str">
        <f>VLOOKUP(D10330,campaign!A:B,2,FALSE)</f>
        <v>NotNewCellphoneUser</v>
      </c>
      <c r="F10330" s="9">
        <v>44864</v>
      </c>
      <c r="G10330">
        <f>VLOOKUP(D10330,campaign!A:D,4,FALSE)</f>
        <v>28</v>
      </c>
    </row>
    <row r="10331" spans="2:7" x14ac:dyDescent="0.2">
      <c r="B10331" t="s">
        <v>3599</v>
      </c>
      <c r="C10331" t="str">
        <f>VLOOKUP(B10331,customer!A:B,2,FALSE)</f>
        <v>Nanny Trask</v>
      </c>
      <c r="D10331" t="s">
        <v>3950</v>
      </c>
      <c r="E10331" t="str">
        <f>VLOOKUP(D10331,campaign!A:B,2,FALSE)</f>
        <v>NotNewCellphoneUser</v>
      </c>
      <c r="F10331" s="9">
        <v>44869</v>
      </c>
      <c r="G10331">
        <f>VLOOKUP(D10331,campaign!A:D,4,FALSE)</f>
        <v>28</v>
      </c>
    </row>
    <row r="10332" spans="2:7" x14ac:dyDescent="0.2">
      <c r="B10332" t="s">
        <v>3599</v>
      </c>
      <c r="C10332" t="str">
        <f>VLOOKUP(B10332,customer!A:B,2,FALSE)</f>
        <v>Nanny Trask</v>
      </c>
      <c r="D10332" t="s">
        <v>3950</v>
      </c>
      <c r="E10332" t="str">
        <f>VLOOKUP(D10332,campaign!A:B,2,FALSE)</f>
        <v>NotNewCellphoneUser</v>
      </c>
      <c r="F10332" s="9">
        <v>44905</v>
      </c>
      <c r="G10332">
        <f>VLOOKUP(D10332,campaign!A:D,4,FALSE)</f>
        <v>28</v>
      </c>
    </row>
    <row r="10333" spans="2:7" x14ac:dyDescent="0.2">
      <c r="B10333" t="s">
        <v>3599</v>
      </c>
      <c r="C10333" t="str">
        <f>VLOOKUP(B10333,customer!A:B,2,FALSE)</f>
        <v>Nanny Trask</v>
      </c>
      <c r="D10333" t="s">
        <v>3950</v>
      </c>
      <c r="E10333" t="str">
        <f>VLOOKUP(D10333,campaign!A:B,2,FALSE)</f>
        <v>NotNewCellphoneUser</v>
      </c>
      <c r="F10333" s="9">
        <v>44929</v>
      </c>
      <c r="G10333">
        <f>VLOOKUP(D10333,campaign!A:D,4,FALSE)</f>
        <v>28</v>
      </c>
    </row>
    <row r="10334" spans="2:7" x14ac:dyDescent="0.2">
      <c r="B10334" t="s">
        <v>3599</v>
      </c>
      <c r="C10334" t="str">
        <f>VLOOKUP(B10334,customer!A:B,2,FALSE)</f>
        <v>Nanny Trask</v>
      </c>
      <c r="D10334" t="s">
        <v>3950</v>
      </c>
      <c r="E10334" t="str">
        <f>VLOOKUP(D10334,campaign!A:B,2,FALSE)</f>
        <v>NotNewCellphoneUser</v>
      </c>
      <c r="F10334" s="9">
        <v>44967</v>
      </c>
      <c r="G10334">
        <f>VLOOKUP(D10334,campaign!A:D,4,FALSE)</f>
        <v>28</v>
      </c>
    </row>
    <row r="10335" spans="2:7" x14ac:dyDescent="0.2">
      <c r="B10335" t="s">
        <v>3599</v>
      </c>
      <c r="C10335" t="str">
        <f>VLOOKUP(B10335,customer!A:B,2,FALSE)</f>
        <v>Nanny Trask</v>
      </c>
      <c r="D10335" t="s">
        <v>3950</v>
      </c>
      <c r="E10335" t="str">
        <f>VLOOKUP(D10335,campaign!A:B,2,FALSE)</f>
        <v>NotNewCellphoneUser</v>
      </c>
      <c r="F10335" s="9">
        <v>44997</v>
      </c>
      <c r="G10335">
        <f>VLOOKUP(D10335,campaign!A:D,4,FALSE)</f>
        <v>28</v>
      </c>
    </row>
    <row r="10336" spans="2:7" x14ac:dyDescent="0.2">
      <c r="B10336" t="s">
        <v>3599</v>
      </c>
      <c r="C10336" t="str">
        <f>VLOOKUP(B10336,customer!A:B,2,FALSE)</f>
        <v>Nanny Trask</v>
      </c>
      <c r="D10336" t="s">
        <v>3950</v>
      </c>
      <c r="E10336" t="str">
        <f>VLOOKUP(D10336,campaign!A:B,2,FALSE)</f>
        <v>NotNewCellphoneUser</v>
      </c>
      <c r="F10336" s="9">
        <v>45043</v>
      </c>
      <c r="G10336">
        <f>VLOOKUP(D10336,campaign!A:D,4,FALSE)</f>
        <v>28</v>
      </c>
    </row>
    <row r="10337" spans="2:7" x14ac:dyDescent="0.2">
      <c r="B10337" t="s">
        <v>3599</v>
      </c>
      <c r="C10337" t="str">
        <f>VLOOKUP(B10337,customer!A:B,2,FALSE)</f>
        <v>Nanny Trask</v>
      </c>
      <c r="D10337" t="s">
        <v>3950</v>
      </c>
      <c r="E10337" t="str">
        <f>VLOOKUP(D10337,campaign!A:B,2,FALSE)</f>
        <v>NotNewCellphoneUser</v>
      </c>
      <c r="F10337" s="9">
        <v>45075</v>
      </c>
      <c r="G10337">
        <f>VLOOKUP(D10337,campaign!A:D,4,FALSE)</f>
        <v>28</v>
      </c>
    </row>
    <row r="10338" spans="2:7" x14ac:dyDescent="0.2">
      <c r="B10338" t="s">
        <v>3599</v>
      </c>
      <c r="C10338" t="str">
        <f>VLOOKUP(B10338,customer!A:B,2,FALSE)</f>
        <v>Nanny Trask</v>
      </c>
      <c r="D10338" t="s">
        <v>3950</v>
      </c>
      <c r="E10338" t="str">
        <f>VLOOKUP(D10338,campaign!A:B,2,FALSE)</f>
        <v>NotNewCellphoneUser</v>
      </c>
      <c r="F10338" s="9">
        <v>45088</v>
      </c>
      <c r="G10338">
        <f>VLOOKUP(D10338,campaign!A:D,4,FALSE)</f>
        <v>28</v>
      </c>
    </row>
    <row r="10339" spans="2:7" x14ac:dyDescent="0.2">
      <c r="B10339" t="s">
        <v>3599</v>
      </c>
      <c r="C10339" t="str">
        <f>VLOOKUP(B10339,customer!A:B,2,FALSE)</f>
        <v>Nanny Trask</v>
      </c>
      <c r="D10339" t="s">
        <v>3920</v>
      </c>
      <c r="E10339" t="str">
        <f>VLOOKUP(D10339,campaign!A:B,2,FALSE)</f>
        <v>ChildrenInHH</v>
      </c>
      <c r="F10339" s="9">
        <v>44892</v>
      </c>
      <c r="G10339">
        <f>VLOOKUP(D10339,campaign!A:D,4,FALSE)</f>
        <v>10</v>
      </c>
    </row>
    <row r="10340" spans="2:7" x14ac:dyDescent="0.2">
      <c r="B10340" t="s">
        <v>3599</v>
      </c>
      <c r="C10340" t="str">
        <f>VLOOKUP(B10340,customer!A:B,2,FALSE)</f>
        <v>Nanny Trask</v>
      </c>
      <c r="D10340" t="s">
        <v>3920</v>
      </c>
      <c r="E10340" t="str">
        <f>VLOOKUP(D10340,campaign!A:B,2,FALSE)</f>
        <v>ChildrenInHH</v>
      </c>
      <c r="F10340" s="9">
        <v>44923</v>
      </c>
      <c r="G10340">
        <f>VLOOKUP(D10340,campaign!A:D,4,FALSE)</f>
        <v>10</v>
      </c>
    </row>
    <row r="10341" spans="2:7" x14ac:dyDescent="0.2">
      <c r="B10341" t="s">
        <v>3599</v>
      </c>
      <c r="C10341" t="str">
        <f>VLOOKUP(B10341,customer!A:B,2,FALSE)</f>
        <v>Nanny Trask</v>
      </c>
      <c r="D10341" t="s">
        <v>3920</v>
      </c>
      <c r="E10341" t="str">
        <f>VLOOKUP(D10341,campaign!A:B,2,FALSE)</f>
        <v>ChildrenInHH</v>
      </c>
      <c r="F10341" s="9">
        <v>44957</v>
      </c>
      <c r="G10341">
        <f>VLOOKUP(D10341,campaign!A:D,4,FALSE)</f>
        <v>10</v>
      </c>
    </row>
    <row r="10342" spans="2:7" x14ac:dyDescent="0.2">
      <c r="B10342" t="s">
        <v>3599</v>
      </c>
      <c r="C10342" t="str">
        <f>VLOOKUP(B10342,customer!A:B,2,FALSE)</f>
        <v>Nanny Trask</v>
      </c>
      <c r="D10342" t="s">
        <v>3920</v>
      </c>
      <c r="E10342" t="str">
        <f>VLOOKUP(D10342,campaign!A:B,2,FALSE)</f>
        <v>ChildrenInHH</v>
      </c>
      <c r="F10342" s="9">
        <v>44964</v>
      </c>
      <c r="G10342">
        <f>VLOOKUP(D10342,campaign!A:D,4,FALSE)</f>
        <v>10</v>
      </c>
    </row>
    <row r="10343" spans="2:7" x14ac:dyDescent="0.2">
      <c r="B10343" t="s">
        <v>3599</v>
      </c>
      <c r="C10343" t="str">
        <f>VLOOKUP(B10343,customer!A:B,2,FALSE)</f>
        <v>Nanny Trask</v>
      </c>
      <c r="D10343" t="s">
        <v>3920</v>
      </c>
      <c r="E10343" t="str">
        <f>VLOOKUP(D10343,campaign!A:B,2,FALSE)</f>
        <v>ChildrenInHH</v>
      </c>
      <c r="F10343" s="9">
        <v>44989</v>
      </c>
      <c r="G10343">
        <f>VLOOKUP(D10343,campaign!A:D,4,FALSE)</f>
        <v>10</v>
      </c>
    </row>
    <row r="10344" spans="2:7" x14ac:dyDescent="0.2">
      <c r="B10344" t="s">
        <v>3599</v>
      </c>
      <c r="C10344" t="str">
        <f>VLOOKUP(B10344,customer!A:B,2,FALSE)</f>
        <v>Nanny Trask</v>
      </c>
      <c r="D10344" t="s">
        <v>3920</v>
      </c>
      <c r="E10344" t="str">
        <f>VLOOKUP(D10344,campaign!A:B,2,FALSE)</f>
        <v>ChildrenInHH</v>
      </c>
      <c r="F10344" s="9">
        <v>45044</v>
      </c>
      <c r="G10344">
        <f>VLOOKUP(D10344,campaign!A:D,4,FALSE)</f>
        <v>10</v>
      </c>
    </row>
    <row r="10345" spans="2:7" x14ac:dyDescent="0.2">
      <c r="B10345" t="s">
        <v>3599</v>
      </c>
      <c r="C10345" t="str">
        <f>VLOOKUP(B10345,customer!A:B,2,FALSE)</f>
        <v>Nanny Trask</v>
      </c>
      <c r="D10345" t="s">
        <v>3920</v>
      </c>
      <c r="E10345" t="str">
        <f>VLOOKUP(D10345,campaign!A:B,2,FALSE)</f>
        <v>ChildrenInHH</v>
      </c>
      <c r="F10345" s="9">
        <v>45056</v>
      </c>
      <c r="G10345">
        <f>VLOOKUP(D10345,campaign!A:D,4,FALSE)</f>
        <v>10</v>
      </c>
    </row>
    <row r="10346" spans="2:7" x14ac:dyDescent="0.2">
      <c r="B10346" t="s">
        <v>3599</v>
      </c>
      <c r="C10346" t="str">
        <f>VLOOKUP(B10346,customer!A:B,2,FALSE)</f>
        <v>Nanny Trask</v>
      </c>
      <c r="D10346" t="s">
        <v>3920</v>
      </c>
      <c r="E10346" t="str">
        <f>VLOOKUP(D10346,campaign!A:B,2,FALSE)</f>
        <v>ChildrenInHH</v>
      </c>
      <c r="F10346" s="9">
        <v>45079</v>
      </c>
      <c r="G10346">
        <f>VLOOKUP(D10346,campaign!A:D,4,FALSE)</f>
        <v>10</v>
      </c>
    </row>
    <row r="10347" spans="2:7" x14ac:dyDescent="0.2">
      <c r="B10347" t="s">
        <v>3600</v>
      </c>
      <c r="C10347" t="str">
        <f>VLOOKUP(B10347,customer!A:B,2,FALSE)</f>
        <v>Lief Cordner</v>
      </c>
      <c r="D10347" t="s">
        <v>3927</v>
      </c>
      <c r="E10347" t="str">
        <f>VLOOKUP(D10347,campaign!A:B,2,FALSE)</f>
        <v>RespondsToMailOffers</v>
      </c>
      <c r="F10347" s="9">
        <v>44894</v>
      </c>
      <c r="G10347">
        <f>VLOOKUP(D10347,campaign!A:D,4,FALSE)</f>
        <v>27</v>
      </c>
    </row>
    <row r="10348" spans="2:7" x14ac:dyDescent="0.2">
      <c r="B10348" t="s">
        <v>3600</v>
      </c>
      <c r="C10348" t="str">
        <f>VLOOKUP(B10348,customer!A:B,2,FALSE)</f>
        <v>Lief Cordner</v>
      </c>
      <c r="D10348" t="s">
        <v>3927</v>
      </c>
      <c r="E10348" t="str">
        <f>VLOOKUP(D10348,campaign!A:B,2,FALSE)</f>
        <v>RespondsToMailOffers</v>
      </c>
      <c r="F10348" s="9">
        <v>44932</v>
      </c>
      <c r="G10348">
        <f>VLOOKUP(D10348,campaign!A:D,4,FALSE)</f>
        <v>27</v>
      </c>
    </row>
    <row r="10349" spans="2:7" x14ac:dyDescent="0.2">
      <c r="B10349" t="s">
        <v>3600</v>
      </c>
      <c r="C10349" t="str">
        <f>VLOOKUP(B10349,customer!A:B,2,FALSE)</f>
        <v>Lief Cordner</v>
      </c>
      <c r="D10349" t="s">
        <v>3927</v>
      </c>
      <c r="E10349" t="str">
        <f>VLOOKUP(D10349,campaign!A:B,2,FALSE)</f>
        <v>RespondsToMailOffers</v>
      </c>
      <c r="F10349" s="9">
        <v>44967</v>
      </c>
      <c r="G10349">
        <f>VLOOKUP(D10349,campaign!A:D,4,FALSE)</f>
        <v>27</v>
      </c>
    </row>
    <row r="10350" spans="2:7" x14ac:dyDescent="0.2">
      <c r="B10350" t="s">
        <v>3600</v>
      </c>
      <c r="C10350" t="str">
        <f>VLOOKUP(B10350,customer!A:B,2,FALSE)</f>
        <v>Lief Cordner</v>
      </c>
      <c r="D10350" t="s">
        <v>3927</v>
      </c>
      <c r="E10350" t="str">
        <f>VLOOKUP(D10350,campaign!A:B,2,FALSE)</f>
        <v>RespondsToMailOffers</v>
      </c>
      <c r="F10350" s="9">
        <v>44994</v>
      </c>
      <c r="G10350">
        <f>VLOOKUP(D10350,campaign!A:D,4,FALSE)</f>
        <v>27</v>
      </c>
    </row>
    <row r="10351" spans="2:7" x14ac:dyDescent="0.2">
      <c r="B10351" t="s">
        <v>3600</v>
      </c>
      <c r="C10351" t="str">
        <f>VLOOKUP(B10351,customer!A:B,2,FALSE)</f>
        <v>Lief Cordner</v>
      </c>
      <c r="D10351" t="s">
        <v>3927</v>
      </c>
      <c r="E10351" t="str">
        <f>VLOOKUP(D10351,campaign!A:B,2,FALSE)</f>
        <v>RespondsToMailOffers</v>
      </c>
      <c r="F10351" s="9">
        <v>45024</v>
      </c>
      <c r="G10351">
        <f>VLOOKUP(D10351,campaign!A:D,4,FALSE)</f>
        <v>27</v>
      </c>
    </row>
    <row r="10352" spans="2:7" x14ac:dyDescent="0.2">
      <c r="B10352" t="s">
        <v>3600</v>
      </c>
      <c r="C10352" t="str">
        <f>VLOOKUP(B10352,customer!A:B,2,FALSE)</f>
        <v>Lief Cordner</v>
      </c>
      <c r="D10352" t="s">
        <v>3927</v>
      </c>
      <c r="E10352" t="str">
        <f>VLOOKUP(D10352,campaign!A:B,2,FALSE)</f>
        <v>RespondsToMailOffers</v>
      </c>
      <c r="F10352" s="9">
        <v>45076</v>
      </c>
      <c r="G10352">
        <f>VLOOKUP(D10352,campaign!A:D,4,FALSE)</f>
        <v>27</v>
      </c>
    </row>
    <row r="10353" spans="2:7" x14ac:dyDescent="0.2">
      <c r="B10353" t="s">
        <v>3600</v>
      </c>
      <c r="C10353" t="str">
        <f>VLOOKUP(B10353,customer!A:B,2,FALSE)</f>
        <v>Lief Cordner</v>
      </c>
      <c r="D10353" t="s">
        <v>3927</v>
      </c>
      <c r="E10353" t="str">
        <f>VLOOKUP(D10353,campaign!A:B,2,FALSE)</f>
        <v>RespondsToMailOffers</v>
      </c>
      <c r="F10353" s="9">
        <v>45089</v>
      </c>
      <c r="G10353">
        <f>VLOOKUP(D10353,campaign!A:D,4,FALSE)</f>
        <v>27</v>
      </c>
    </row>
    <row r="10354" spans="2:7" x14ac:dyDescent="0.2">
      <c r="B10354" t="s">
        <v>3600</v>
      </c>
      <c r="C10354" t="str">
        <f>VLOOKUP(B10354,customer!A:B,2,FALSE)</f>
        <v>Lief Cordner</v>
      </c>
      <c r="D10354" t="s">
        <v>3920</v>
      </c>
      <c r="E10354" t="str">
        <f>VLOOKUP(D10354,campaign!A:B,2,FALSE)</f>
        <v>ChildrenInHH</v>
      </c>
      <c r="F10354" s="9">
        <v>45003</v>
      </c>
      <c r="G10354">
        <f>VLOOKUP(D10354,campaign!A:D,4,FALSE)</f>
        <v>10</v>
      </c>
    </row>
    <row r="10355" spans="2:7" x14ac:dyDescent="0.2">
      <c r="B10355" t="s">
        <v>3600</v>
      </c>
      <c r="C10355" t="str">
        <f>VLOOKUP(B10355,customer!A:B,2,FALSE)</f>
        <v>Lief Cordner</v>
      </c>
      <c r="D10355" t="s">
        <v>3920</v>
      </c>
      <c r="E10355" t="str">
        <f>VLOOKUP(D10355,campaign!A:B,2,FALSE)</f>
        <v>ChildrenInHH</v>
      </c>
      <c r="F10355" s="9">
        <v>45042</v>
      </c>
      <c r="G10355">
        <f>VLOOKUP(D10355,campaign!A:D,4,FALSE)</f>
        <v>10</v>
      </c>
    </row>
    <row r="10356" spans="2:7" x14ac:dyDescent="0.2">
      <c r="B10356" t="s">
        <v>3600</v>
      </c>
      <c r="C10356" t="str">
        <f>VLOOKUP(B10356,customer!A:B,2,FALSE)</f>
        <v>Lief Cordner</v>
      </c>
      <c r="D10356" t="s">
        <v>3920</v>
      </c>
      <c r="E10356" t="str">
        <f>VLOOKUP(D10356,campaign!A:B,2,FALSE)</f>
        <v>ChildrenInHH</v>
      </c>
      <c r="F10356" s="9">
        <v>45049</v>
      </c>
      <c r="G10356">
        <f>VLOOKUP(D10356,campaign!A:D,4,FALSE)</f>
        <v>10</v>
      </c>
    </row>
    <row r="10357" spans="2:7" x14ac:dyDescent="0.2">
      <c r="B10357" t="s">
        <v>3600</v>
      </c>
      <c r="C10357" t="str">
        <f>VLOOKUP(B10357,customer!A:B,2,FALSE)</f>
        <v>Lief Cordner</v>
      </c>
      <c r="D10357" t="s">
        <v>3920</v>
      </c>
      <c r="E10357" t="str">
        <f>VLOOKUP(D10357,campaign!A:B,2,FALSE)</f>
        <v>ChildrenInHH</v>
      </c>
      <c r="F10357" s="9">
        <v>45078</v>
      </c>
      <c r="G10357">
        <f>VLOOKUP(D10357,campaign!A:D,4,FALSE)</f>
        <v>10</v>
      </c>
    </row>
    <row r="10358" spans="2:7" x14ac:dyDescent="0.2">
      <c r="B10358" t="s">
        <v>3601</v>
      </c>
      <c r="C10358" t="str">
        <f>VLOOKUP(B10358,customer!A:B,2,FALSE)</f>
        <v>Anabella Whittlesey</v>
      </c>
      <c r="D10358" t="s">
        <v>3925</v>
      </c>
      <c r="E10358" t="str">
        <f>VLOOKUP(D10358,campaign!A:B,2,FALSE)</f>
        <v>Homeownership</v>
      </c>
      <c r="F10358" s="9">
        <v>44714</v>
      </c>
      <c r="G10358">
        <f>VLOOKUP(D10358,campaign!A:D,4,FALSE)</f>
        <v>13</v>
      </c>
    </row>
    <row r="10359" spans="2:7" x14ac:dyDescent="0.2">
      <c r="B10359" t="s">
        <v>3601</v>
      </c>
      <c r="C10359" t="str">
        <f>VLOOKUP(B10359,customer!A:B,2,FALSE)</f>
        <v>Anabella Whittlesey</v>
      </c>
      <c r="D10359" t="s">
        <v>3925</v>
      </c>
      <c r="E10359" t="str">
        <f>VLOOKUP(D10359,campaign!A:B,2,FALSE)</f>
        <v>Homeownership</v>
      </c>
      <c r="F10359" s="9">
        <v>44752</v>
      </c>
      <c r="G10359">
        <f>VLOOKUP(D10359,campaign!A:D,4,FALSE)</f>
        <v>13</v>
      </c>
    </row>
    <row r="10360" spans="2:7" x14ac:dyDescent="0.2">
      <c r="B10360" t="s">
        <v>3601</v>
      </c>
      <c r="C10360" t="str">
        <f>VLOOKUP(B10360,customer!A:B,2,FALSE)</f>
        <v>Anabella Whittlesey</v>
      </c>
      <c r="D10360" t="s">
        <v>3925</v>
      </c>
      <c r="E10360" t="str">
        <f>VLOOKUP(D10360,campaign!A:B,2,FALSE)</f>
        <v>Homeownership</v>
      </c>
      <c r="F10360" s="9">
        <v>44837</v>
      </c>
      <c r="G10360">
        <f>VLOOKUP(D10360,campaign!A:D,4,FALSE)</f>
        <v>13</v>
      </c>
    </row>
    <row r="10361" spans="2:7" x14ac:dyDescent="0.2">
      <c r="B10361" t="s">
        <v>3601</v>
      </c>
      <c r="C10361" t="str">
        <f>VLOOKUP(B10361,customer!A:B,2,FALSE)</f>
        <v>Anabella Whittlesey</v>
      </c>
      <c r="D10361" t="s">
        <v>3925</v>
      </c>
      <c r="E10361" t="str">
        <f>VLOOKUP(D10361,campaign!A:B,2,FALSE)</f>
        <v>Homeownership</v>
      </c>
      <c r="F10361" s="9">
        <v>44880</v>
      </c>
      <c r="G10361">
        <f>VLOOKUP(D10361,campaign!A:D,4,FALSE)</f>
        <v>13</v>
      </c>
    </row>
    <row r="10362" spans="2:7" x14ac:dyDescent="0.2">
      <c r="B10362" t="s">
        <v>3601</v>
      </c>
      <c r="C10362" t="str">
        <f>VLOOKUP(B10362,customer!A:B,2,FALSE)</f>
        <v>Anabella Whittlesey</v>
      </c>
      <c r="D10362" t="s">
        <v>3925</v>
      </c>
      <c r="E10362" t="str">
        <f>VLOOKUP(D10362,campaign!A:B,2,FALSE)</f>
        <v>Homeownership</v>
      </c>
      <c r="F10362" s="9">
        <v>44939</v>
      </c>
      <c r="G10362">
        <f>VLOOKUP(D10362,campaign!A:D,4,FALSE)</f>
        <v>13</v>
      </c>
    </row>
    <row r="10363" spans="2:7" x14ac:dyDescent="0.2">
      <c r="B10363" t="s">
        <v>3601</v>
      </c>
      <c r="C10363" t="str">
        <f>VLOOKUP(B10363,customer!A:B,2,FALSE)</f>
        <v>Anabella Whittlesey</v>
      </c>
      <c r="D10363" t="s">
        <v>3925</v>
      </c>
      <c r="E10363" t="str">
        <f>VLOOKUP(D10363,campaign!A:B,2,FALSE)</f>
        <v>Homeownership</v>
      </c>
      <c r="F10363" s="9">
        <v>44965</v>
      </c>
      <c r="G10363">
        <f>VLOOKUP(D10363,campaign!A:D,4,FALSE)</f>
        <v>13</v>
      </c>
    </row>
    <row r="10364" spans="2:7" x14ac:dyDescent="0.2">
      <c r="B10364" t="s">
        <v>3601</v>
      </c>
      <c r="C10364" t="str">
        <f>VLOOKUP(B10364,customer!A:B,2,FALSE)</f>
        <v>Anabella Whittlesey</v>
      </c>
      <c r="D10364" t="s">
        <v>3925</v>
      </c>
      <c r="E10364" t="str">
        <f>VLOOKUP(D10364,campaign!A:B,2,FALSE)</f>
        <v>Homeownership</v>
      </c>
      <c r="F10364" s="9">
        <v>44995</v>
      </c>
      <c r="G10364">
        <f>VLOOKUP(D10364,campaign!A:D,4,FALSE)</f>
        <v>13</v>
      </c>
    </row>
    <row r="10365" spans="2:7" x14ac:dyDescent="0.2">
      <c r="B10365" t="s">
        <v>3601</v>
      </c>
      <c r="C10365" t="str">
        <f>VLOOKUP(B10365,customer!A:B,2,FALSE)</f>
        <v>Anabella Whittlesey</v>
      </c>
      <c r="D10365" t="s">
        <v>3925</v>
      </c>
      <c r="E10365" t="str">
        <f>VLOOKUP(D10365,campaign!A:B,2,FALSE)</f>
        <v>Homeownership</v>
      </c>
      <c r="F10365" s="9">
        <v>45022</v>
      </c>
      <c r="G10365">
        <f>VLOOKUP(D10365,campaign!A:D,4,FALSE)</f>
        <v>13</v>
      </c>
    </row>
    <row r="10366" spans="2:7" x14ac:dyDescent="0.2">
      <c r="B10366" t="s">
        <v>3601</v>
      </c>
      <c r="C10366" t="str">
        <f>VLOOKUP(B10366,customer!A:B,2,FALSE)</f>
        <v>Anabella Whittlesey</v>
      </c>
      <c r="D10366" t="s">
        <v>3925</v>
      </c>
      <c r="E10366" t="str">
        <f>VLOOKUP(D10366,campaign!A:B,2,FALSE)</f>
        <v>Homeownership</v>
      </c>
      <c r="F10366" s="9">
        <v>45059</v>
      </c>
      <c r="G10366">
        <f>VLOOKUP(D10366,campaign!A:D,4,FALSE)</f>
        <v>13</v>
      </c>
    </row>
    <row r="10367" spans="2:7" x14ac:dyDescent="0.2">
      <c r="B10367" t="s">
        <v>3601</v>
      </c>
      <c r="C10367" t="str">
        <f>VLOOKUP(B10367,customer!A:B,2,FALSE)</f>
        <v>Anabella Whittlesey</v>
      </c>
      <c r="D10367" t="s">
        <v>3927</v>
      </c>
      <c r="E10367" t="str">
        <f>VLOOKUP(D10367,campaign!A:B,2,FALSE)</f>
        <v>RespondsToMailOffers</v>
      </c>
      <c r="F10367" s="9">
        <v>44968</v>
      </c>
      <c r="G10367">
        <f>VLOOKUP(D10367,campaign!A:D,4,FALSE)</f>
        <v>27</v>
      </c>
    </row>
    <row r="10368" spans="2:7" x14ac:dyDescent="0.2">
      <c r="B10368" t="s">
        <v>3601</v>
      </c>
      <c r="C10368" t="str">
        <f>VLOOKUP(B10368,customer!A:B,2,FALSE)</f>
        <v>Anabella Whittlesey</v>
      </c>
      <c r="D10368" t="s">
        <v>3927</v>
      </c>
      <c r="E10368" t="str">
        <f>VLOOKUP(D10368,campaign!A:B,2,FALSE)</f>
        <v>RespondsToMailOffers</v>
      </c>
      <c r="F10368" s="9">
        <v>44996</v>
      </c>
      <c r="G10368">
        <f>VLOOKUP(D10368,campaign!A:D,4,FALSE)</f>
        <v>27</v>
      </c>
    </row>
    <row r="10369" spans="2:7" x14ac:dyDescent="0.2">
      <c r="B10369" t="s">
        <v>3601</v>
      </c>
      <c r="C10369" t="str">
        <f>VLOOKUP(B10369,customer!A:B,2,FALSE)</f>
        <v>Anabella Whittlesey</v>
      </c>
      <c r="D10369" t="s">
        <v>3927</v>
      </c>
      <c r="E10369" t="str">
        <f>VLOOKUP(D10369,campaign!A:B,2,FALSE)</f>
        <v>RespondsToMailOffers</v>
      </c>
      <c r="F10369" s="9">
        <v>45033</v>
      </c>
      <c r="G10369">
        <f>VLOOKUP(D10369,campaign!A:D,4,FALSE)</f>
        <v>27</v>
      </c>
    </row>
    <row r="10370" spans="2:7" x14ac:dyDescent="0.2">
      <c r="B10370" t="s">
        <v>3601</v>
      </c>
      <c r="C10370" t="str">
        <f>VLOOKUP(B10370,customer!A:B,2,FALSE)</f>
        <v>Anabella Whittlesey</v>
      </c>
      <c r="D10370" t="s">
        <v>3927</v>
      </c>
      <c r="E10370" t="str">
        <f>VLOOKUP(D10370,campaign!A:B,2,FALSE)</f>
        <v>RespondsToMailOffers</v>
      </c>
      <c r="F10370" s="9">
        <v>45059</v>
      </c>
      <c r="G10370">
        <f>VLOOKUP(D10370,campaign!A:D,4,FALSE)</f>
        <v>27</v>
      </c>
    </row>
    <row r="10371" spans="2:7" x14ac:dyDescent="0.2">
      <c r="B10371" t="s">
        <v>3602</v>
      </c>
      <c r="C10371" t="str">
        <f>VLOOKUP(B10371,customer!A:B,2,FALSE)</f>
        <v>Jonas Gumbley</v>
      </c>
      <c r="D10371" t="s">
        <v>3921</v>
      </c>
      <c r="E10371" t="str">
        <f>VLOOKUP(D10371,campaign!A:B,2,FALSE)</f>
        <v>HandsetRefurbished</v>
      </c>
      <c r="F10371" s="9">
        <v>44615</v>
      </c>
      <c r="G10371">
        <f>VLOOKUP(D10371,campaign!A:D,4,FALSE)</f>
        <v>26</v>
      </c>
    </row>
    <row r="10372" spans="2:7" x14ac:dyDescent="0.2">
      <c r="B10372" t="s">
        <v>3602</v>
      </c>
      <c r="C10372" t="str">
        <f>VLOOKUP(B10372,customer!A:B,2,FALSE)</f>
        <v>Jonas Gumbley</v>
      </c>
      <c r="D10372" t="s">
        <v>3921</v>
      </c>
      <c r="E10372" t="str">
        <f>VLOOKUP(D10372,campaign!A:B,2,FALSE)</f>
        <v>HandsetRefurbished</v>
      </c>
      <c r="F10372" s="9">
        <v>44646</v>
      </c>
      <c r="G10372">
        <f>VLOOKUP(D10372,campaign!A:D,4,FALSE)</f>
        <v>26</v>
      </c>
    </row>
    <row r="10373" spans="2:7" x14ac:dyDescent="0.2">
      <c r="B10373" t="s">
        <v>3602</v>
      </c>
      <c r="C10373" t="str">
        <f>VLOOKUP(B10373,customer!A:B,2,FALSE)</f>
        <v>Jonas Gumbley</v>
      </c>
      <c r="D10373" t="s">
        <v>3921</v>
      </c>
      <c r="E10373" t="str">
        <f>VLOOKUP(D10373,campaign!A:B,2,FALSE)</f>
        <v>HandsetRefurbished</v>
      </c>
      <c r="F10373" s="9">
        <v>44656</v>
      </c>
      <c r="G10373">
        <f>VLOOKUP(D10373,campaign!A:D,4,FALSE)</f>
        <v>26</v>
      </c>
    </row>
    <row r="10374" spans="2:7" x14ac:dyDescent="0.2">
      <c r="B10374" t="s">
        <v>3602</v>
      </c>
      <c r="C10374" t="str">
        <f>VLOOKUP(B10374,customer!A:B,2,FALSE)</f>
        <v>Jonas Gumbley</v>
      </c>
      <c r="D10374" t="s">
        <v>3921</v>
      </c>
      <c r="E10374" t="str">
        <f>VLOOKUP(D10374,campaign!A:B,2,FALSE)</f>
        <v>HandsetRefurbished</v>
      </c>
      <c r="F10374" s="9">
        <v>44766</v>
      </c>
      <c r="G10374">
        <f>VLOOKUP(D10374,campaign!A:D,4,FALSE)</f>
        <v>26</v>
      </c>
    </row>
    <row r="10375" spans="2:7" x14ac:dyDescent="0.2">
      <c r="B10375" t="s">
        <v>3602</v>
      </c>
      <c r="C10375" t="str">
        <f>VLOOKUP(B10375,customer!A:B,2,FALSE)</f>
        <v>Jonas Gumbley</v>
      </c>
      <c r="D10375" t="s">
        <v>3921</v>
      </c>
      <c r="E10375" t="str">
        <f>VLOOKUP(D10375,campaign!A:B,2,FALSE)</f>
        <v>HandsetRefurbished</v>
      </c>
      <c r="F10375" s="9">
        <v>44775</v>
      </c>
      <c r="G10375">
        <f>VLOOKUP(D10375,campaign!A:D,4,FALSE)</f>
        <v>26</v>
      </c>
    </row>
    <row r="10376" spans="2:7" x14ac:dyDescent="0.2">
      <c r="B10376" t="s">
        <v>3602</v>
      </c>
      <c r="C10376" t="str">
        <f>VLOOKUP(B10376,customer!A:B,2,FALSE)</f>
        <v>Jonas Gumbley</v>
      </c>
      <c r="D10376" t="s">
        <v>3921</v>
      </c>
      <c r="E10376" t="str">
        <f>VLOOKUP(D10376,campaign!A:B,2,FALSE)</f>
        <v>HandsetRefurbished</v>
      </c>
      <c r="F10376" s="9">
        <v>44831</v>
      </c>
      <c r="G10376">
        <f>VLOOKUP(D10376,campaign!A:D,4,FALSE)</f>
        <v>26</v>
      </c>
    </row>
    <row r="10377" spans="2:7" x14ac:dyDescent="0.2">
      <c r="B10377" t="s">
        <v>3602</v>
      </c>
      <c r="C10377" t="str">
        <f>VLOOKUP(B10377,customer!A:B,2,FALSE)</f>
        <v>Jonas Gumbley</v>
      </c>
      <c r="D10377" t="s">
        <v>3921</v>
      </c>
      <c r="E10377" t="str">
        <f>VLOOKUP(D10377,campaign!A:B,2,FALSE)</f>
        <v>HandsetRefurbished</v>
      </c>
      <c r="F10377" s="9">
        <v>44835</v>
      </c>
      <c r="G10377">
        <f>VLOOKUP(D10377,campaign!A:D,4,FALSE)</f>
        <v>26</v>
      </c>
    </row>
    <row r="10378" spans="2:7" x14ac:dyDescent="0.2">
      <c r="B10378" t="s">
        <v>3602</v>
      </c>
      <c r="C10378" t="str">
        <f>VLOOKUP(B10378,customer!A:B,2,FALSE)</f>
        <v>Jonas Gumbley</v>
      </c>
      <c r="D10378" t="s">
        <v>3921</v>
      </c>
      <c r="E10378" t="str">
        <f>VLOOKUP(D10378,campaign!A:B,2,FALSE)</f>
        <v>HandsetRefurbished</v>
      </c>
      <c r="F10378" s="9">
        <v>44894</v>
      </c>
      <c r="G10378">
        <f>VLOOKUP(D10378,campaign!A:D,4,FALSE)</f>
        <v>26</v>
      </c>
    </row>
    <row r="10379" spans="2:7" x14ac:dyDescent="0.2">
      <c r="B10379" t="s">
        <v>3602</v>
      </c>
      <c r="C10379" t="str">
        <f>VLOOKUP(B10379,customer!A:B,2,FALSE)</f>
        <v>Jonas Gumbley</v>
      </c>
      <c r="D10379" t="s">
        <v>3921</v>
      </c>
      <c r="E10379" t="str">
        <f>VLOOKUP(D10379,campaign!A:B,2,FALSE)</f>
        <v>HandsetRefurbished</v>
      </c>
      <c r="F10379" s="9">
        <v>44924</v>
      </c>
      <c r="G10379">
        <f>VLOOKUP(D10379,campaign!A:D,4,FALSE)</f>
        <v>26</v>
      </c>
    </row>
    <row r="10380" spans="2:7" x14ac:dyDescent="0.2">
      <c r="B10380" t="s">
        <v>3602</v>
      </c>
      <c r="C10380" t="str">
        <f>VLOOKUP(B10380,customer!A:B,2,FALSE)</f>
        <v>Jonas Gumbley</v>
      </c>
      <c r="D10380" t="s">
        <v>3921</v>
      </c>
      <c r="E10380" t="str">
        <f>VLOOKUP(D10380,campaign!A:B,2,FALSE)</f>
        <v>HandsetRefurbished</v>
      </c>
      <c r="F10380" s="9">
        <v>44954</v>
      </c>
      <c r="G10380">
        <f>VLOOKUP(D10380,campaign!A:D,4,FALSE)</f>
        <v>26</v>
      </c>
    </row>
    <row r="10381" spans="2:7" x14ac:dyDescent="0.2">
      <c r="B10381" t="s">
        <v>3602</v>
      </c>
      <c r="C10381" t="str">
        <f>VLOOKUP(B10381,customer!A:B,2,FALSE)</f>
        <v>Jonas Gumbley</v>
      </c>
      <c r="D10381" t="s">
        <v>3921</v>
      </c>
      <c r="E10381" t="str">
        <f>VLOOKUP(D10381,campaign!A:B,2,FALSE)</f>
        <v>HandsetRefurbished</v>
      </c>
      <c r="F10381" s="9">
        <v>44961</v>
      </c>
      <c r="G10381">
        <f>VLOOKUP(D10381,campaign!A:D,4,FALSE)</f>
        <v>26</v>
      </c>
    </row>
    <row r="10382" spans="2:7" x14ac:dyDescent="0.2">
      <c r="B10382" t="s">
        <v>3602</v>
      </c>
      <c r="C10382" t="str">
        <f>VLOOKUP(B10382,customer!A:B,2,FALSE)</f>
        <v>Jonas Gumbley</v>
      </c>
      <c r="D10382" t="s">
        <v>3921</v>
      </c>
      <c r="E10382" t="str">
        <f>VLOOKUP(D10382,campaign!A:B,2,FALSE)</f>
        <v>HandsetRefurbished</v>
      </c>
      <c r="F10382" s="9">
        <v>44994</v>
      </c>
      <c r="G10382">
        <f>VLOOKUP(D10382,campaign!A:D,4,FALSE)</f>
        <v>26</v>
      </c>
    </row>
    <row r="10383" spans="2:7" x14ac:dyDescent="0.2">
      <c r="B10383" t="s">
        <v>3602</v>
      </c>
      <c r="C10383" t="str">
        <f>VLOOKUP(B10383,customer!A:B,2,FALSE)</f>
        <v>Jonas Gumbley</v>
      </c>
      <c r="D10383" t="s">
        <v>3921</v>
      </c>
      <c r="E10383" t="str">
        <f>VLOOKUP(D10383,campaign!A:B,2,FALSE)</f>
        <v>HandsetRefurbished</v>
      </c>
      <c r="F10383" s="9">
        <v>45069</v>
      </c>
      <c r="G10383">
        <f>VLOOKUP(D10383,campaign!A:D,4,FALSE)</f>
        <v>26</v>
      </c>
    </row>
    <row r="10384" spans="2:7" x14ac:dyDescent="0.2">
      <c r="B10384" t="s">
        <v>3602</v>
      </c>
      <c r="C10384" t="str">
        <f>VLOOKUP(B10384,customer!A:B,2,FALSE)</f>
        <v>Jonas Gumbley</v>
      </c>
      <c r="D10384" t="s">
        <v>3925</v>
      </c>
      <c r="E10384" t="str">
        <f>VLOOKUP(D10384,campaign!A:B,2,FALSE)</f>
        <v>Homeownership</v>
      </c>
      <c r="F10384" s="9">
        <v>45036</v>
      </c>
      <c r="G10384">
        <f>VLOOKUP(D10384,campaign!A:D,4,FALSE)</f>
        <v>13</v>
      </c>
    </row>
    <row r="10385" spans="2:7" x14ac:dyDescent="0.2">
      <c r="B10385" t="s">
        <v>3602</v>
      </c>
      <c r="C10385" t="str">
        <f>VLOOKUP(B10385,customer!A:B,2,FALSE)</f>
        <v>Jonas Gumbley</v>
      </c>
      <c r="D10385" t="s">
        <v>3925</v>
      </c>
      <c r="E10385" t="str">
        <f>VLOOKUP(D10385,campaign!A:B,2,FALSE)</f>
        <v>Homeownership</v>
      </c>
      <c r="F10385" s="9">
        <v>45069</v>
      </c>
      <c r="G10385">
        <f>VLOOKUP(D10385,campaign!A:D,4,FALSE)</f>
        <v>13</v>
      </c>
    </row>
    <row r="10386" spans="2:7" x14ac:dyDescent="0.2">
      <c r="B10386" t="s">
        <v>3602</v>
      </c>
      <c r="C10386" t="str">
        <f>VLOOKUP(B10386,customer!A:B,2,FALSE)</f>
        <v>Jonas Gumbley</v>
      </c>
      <c r="D10386" t="s">
        <v>3925</v>
      </c>
      <c r="E10386" t="str">
        <f>VLOOKUP(D10386,campaign!A:B,2,FALSE)</f>
        <v>Homeownership</v>
      </c>
      <c r="F10386" s="9">
        <v>45081</v>
      </c>
      <c r="G10386">
        <f>VLOOKUP(D10386,campaign!A:D,4,FALSE)</f>
        <v>13</v>
      </c>
    </row>
    <row r="10387" spans="2:7" x14ac:dyDescent="0.2">
      <c r="B10387" t="s">
        <v>3603</v>
      </c>
      <c r="C10387" t="str">
        <f>VLOOKUP(B10387,customer!A:B,2,FALSE)</f>
        <v>Mic Belton</v>
      </c>
      <c r="D10387" t="s">
        <v>3949</v>
      </c>
      <c r="E10387" t="str">
        <f>VLOOKUP(D10387,campaign!A:B,2,FALSE)</f>
        <v>NewCellphoneUser</v>
      </c>
      <c r="F10387" s="9">
        <v>44597</v>
      </c>
      <c r="G10387">
        <f>VLOOKUP(D10387,campaign!A:D,4,FALSE)</f>
        <v>25</v>
      </c>
    </row>
    <row r="10388" spans="2:7" x14ac:dyDescent="0.2">
      <c r="B10388" t="s">
        <v>3603</v>
      </c>
      <c r="C10388" t="str">
        <f>VLOOKUP(B10388,customer!A:B,2,FALSE)</f>
        <v>Mic Belton</v>
      </c>
      <c r="D10388" t="s">
        <v>3949</v>
      </c>
      <c r="E10388" t="str">
        <f>VLOOKUP(D10388,campaign!A:B,2,FALSE)</f>
        <v>NewCellphoneUser</v>
      </c>
      <c r="F10388" s="9">
        <v>44633</v>
      </c>
      <c r="G10388">
        <f>VLOOKUP(D10388,campaign!A:D,4,FALSE)</f>
        <v>25</v>
      </c>
    </row>
    <row r="10389" spans="2:7" x14ac:dyDescent="0.2">
      <c r="B10389" t="s">
        <v>3603</v>
      </c>
      <c r="C10389" t="str">
        <f>VLOOKUP(B10389,customer!A:B,2,FALSE)</f>
        <v>Mic Belton</v>
      </c>
      <c r="D10389" t="s">
        <v>3949</v>
      </c>
      <c r="E10389" t="str">
        <f>VLOOKUP(D10389,campaign!A:B,2,FALSE)</f>
        <v>NewCellphoneUser</v>
      </c>
      <c r="F10389" s="9">
        <v>44662</v>
      </c>
      <c r="G10389">
        <f>VLOOKUP(D10389,campaign!A:D,4,FALSE)</f>
        <v>25</v>
      </c>
    </row>
    <row r="10390" spans="2:7" x14ac:dyDescent="0.2">
      <c r="B10390" t="s">
        <v>3603</v>
      </c>
      <c r="C10390" t="str">
        <f>VLOOKUP(B10390,customer!A:B,2,FALSE)</f>
        <v>Mic Belton</v>
      </c>
      <c r="D10390" t="s">
        <v>3949</v>
      </c>
      <c r="E10390" t="str">
        <f>VLOOKUP(D10390,campaign!A:B,2,FALSE)</f>
        <v>NewCellphoneUser</v>
      </c>
      <c r="F10390" s="9">
        <v>44691</v>
      </c>
      <c r="G10390">
        <f>VLOOKUP(D10390,campaign!A:D,4,FALSE)</f>
        <v>25</v>
      </c>
    </row>
    <row r="10391" spans="2:7" x14ac:dyDescent="0.2">
      <c r="B10391" t="s">
        <v>3603</v>
      </c>
      <c r="C10391" t="str">
        <f>VLOOKUP(B10391,customer!A:B,2,FALSE)</f>
        <v>Mic Belton</v>
      </c>
      <c r="D10391" t="s">
        <v>3949</v>
      </c>
      <c r="E10391" t="str">
        <f>VLOOKUP(D10391,campaign!A:B,2,FALSE)</f>
        <v>NewCellphoneUser</v>
      </c>
      <c r="F10391" s="9">
        <v>44719</v>
      </c>
      <c r="G10391">
        <f>VLOOKUP(D10391,campaign!A:D,4,FALSE)</f>
        <v>25</v>
      </c>
    </row>
    <row r="10392" spans="2:7" x14ac:dyDescent="0.2">
      <c r="B10392" t="s">
        <v>3603</v>
      </c>
      <c r="C10392" t="str">
        <f>VLOOKUP(B10392,customer!A:B,2,FALSE)</f>
        <v>Mic Belton</v>
      </c>
      <c r="D10392" t="s">
        <v>3949</v>
      </c>
      <c r="E10392" t="str">
        <f>VLOOKUP(D10392,campaign!A:B,2,FALSE)</f>
        <v>NewCellphoneUser</v>
      </c>
      <c r="F10392" s="9">
        <v>44759</v>
      </c>
      <c r="G10392">
        <f>VLOOKUP(D10392,campaign!A:D,4,FALSE)</f>
        <v>25</v>
      </c>
    </row>
    <row r="10393" spans="2:7" x14ac:dyDescent="0.2">
      <c r="B10393" t="s">
        <v>3603</v>
      </c>
      <c r="C10393" t="str">
        <f>VLOOKUP(B10393,customer!A:B,2,FALSE)</f>
        <v>Mic Belton</v>
      </c>
      <c r="D10393" t="s">
        <v>3949</v>
      </c>
      <c r="E10393" t="str">
        <f>VLOOKUP(D10393,campaign!A:B,2,FALSE)</f>
        <v>NewCellphoneUser</v>
      </c>
      <c r="F10393" s="9">
        <v>44821</v>
      </c>
      <c r="G10393">
        <f>VLOOKUP(D10393,campaign!A:D,4,FALSE)</f>
        <v>25</v>
      </c>
    </row>
    <row r="10394" spans="2:7" x14ac:dyDescent="0.2">
      <c r="B10394" t="s">
        <v>3603</v>
      </c>
      <c r="C10394" t="str">
        <f>VLOOKUP(B10394,customer!A:B,2,FALSE)</f>
        <v>Mic Belton</v>
      </c>
      <c r="D10394" t="s">
        <v>3949</v>
      </c>
      <c r="E10394" t="str">
        <f>VLOOKUP(D10394,campaign!A:B,2,FALSE)</f>
        <v>NewCellphoneUser</v>
      </c>
      <c r="F10394" s="9">
        <v>44846</v>
      </c>
      <c r="G10394">
        <f>VLOOKUP(D10394,campaign!A:D,4,FALSE)</f>
        <v>25</v>
      </c>
    </row>
    <row r="10395" spans="2:7" x14ac:dyDescent="0.2">
      <c r="B10395" t="s">
        <v>3603</v>
      </c>
      <c r="C10395" t="str">
        <f>VLOOKUP(B10395,customer!A:B,2,FALSE)</f>
        <v>Mic Belton</v>
      </c>
      <c r="D10395" t="s">
        <v>3949</v>
      </c>
      <c r="E10395" t="str">
        <f>VLOOKUP(D10395,campaign!A:B,2,FALSE)</f>
        <v>NewCellphoneUser</v>
      </c>
      <c r="F10395" s="9">
        <v>44871</v>
      </c>
      <c r="G10395">
        <f>VLOOKUP(D10395,campaign!A:D,4,FALSE)</f>
        <v>25</v>
      </c>
    </row>
    <row r="10396" spans="2:7" x14ac:dyDescent="0.2">
      <c r="B10396" t="s">
        <v>3603</v>
      </c>
      <c r="C10396" t="str">
        <f>VLOOKUP(B10396,customer!A:B,2,FALSE)</f>
        <v>Mic Belton</v>
      </c>
      <c r="D10396" t="s">
        <v>3949</v>
      </c>
      <c r="E10396" t="str">
        <f>VLOOKUP(D10396,campaign!A:B,2,FALSE)</f>
        <v>NewCellphoneUser</v>
      </c>
      <c r="F10396" s="9">
        <v>44907</v>
      </c>
      <c r="G10396">
        <f>VLOOKUP(D10396,campaign!A:D,4,FALSE)</f>
        <v>25</v>
      </c>
    </row>
    <row r="10397" spans="2:7" x14ac:dyDescent="0.2">
      <c r="B10397" t="s">
        <v>3603</v>
      </c>
      <c r="C10397" t="str">
        <f>VLOOKUP(B10397,customer!A:B,2,FALSE)</f>
        <v>Mic Belton</v>
      </c>
      <c r="D10397" t="s">
        <v>3949</v>
      </c>
      <c r="E10397" t="str">
        <f>VLOOKUP(D10397,campaign!A:B,2,FALSE)</f>
        <v>NewCellphoneUser</v>
      </c>
      <c r="F10397" s="9">
        <v>44936</v>
      </c>
      <c r="G10397">
        <f>VLOOKUP(D10397,campaign!A:D,4,FALSE)</f>
        <v>25</v>
      </c>
    </row>
    <row r="10398" spans="2:7" x14ac:dyDescent="0.2">
      <c r="B10398" t="s">
        <v>3603</v>
      </c>
      <c r="C10398" t="str">
        <f>VLOOKUP(B10398,customer!A:B,2,FALSE)</f>
        <v>Mic Belton</v>
      </c>
      <c r="D10398" t="s">
        <v>3949</v>
      </c>
      <c r="E10398" t="str">
        <f>VLOOKUP(D10398,campaign!A:B,2,FALSE)</f>
        <v>NewCellphoneUser</v>
      </c>
      <c r="F10398" s="9">
        <v>44973</v>
      </c>
      <c r="G10398">
        <f>VLOOKUP(D10398,campaign!A:D,4,FALSE)</f>
        <v>25</v>
      </c>
    </row>
    <row r="10399" spans="2:7" x14ac:dyDescent="0.2">
      <c r="B10399" t="s">
        <v>3603</v>
      </c>
      <c r="C10399" t="str">
        <f>VLOOKUP(B10399,customer!A:B,2,FALSE)</f>
        <v>Mic Belton</v>
      </c>
      <c r="D10399" t="s">
        <v>3949</v>
      </c>
      <c r="E10399" t="str">
        <f>VLOOKUP(D10399,campaign!A:B,2,FALSE)</f>
        <v>NewCellphoneUser</v>
      </c>
      <c r="F10399" s="9">
        <v>45031</v>
      </c>
      <c r="G10399">
        <f>VLOOKUP(D10399,campaign!A:D,4,FALSE)</f>
        <v>25</v>
      </c>
    </row>
    <row r="10400" spans="2:7" x14ac:dyDescent="0.2">
      <c r="B10400" t="s">
        <v>3603</v>
      </c>
      <c r="C10400" t="str">
        <f>VLOOKUP(B10400,customer!A:B,2,FALSE)</f>
        <v>Mic Belton</v>
      </c>
      <c r="D10400" t="s">
        <v>3949</v>
      </c>
      <c r="E10400" t="str">
        <f>VLOOKUP(D10400,campaign!A:B,2,FALSE)</f>
        <v>NewCellphoneUser</v>
      </c>
      <c r="F10400" s="9">
        <v>45061</v>
      </c>
      <c r="G10400">
        <f>VLOOKUP(D10400,campaign!A:D,4,FALSE)</f>
        <v>25</v>
      </c>
    </row>
    <row r="10401" spans="2:7" x14ac:dyDescent="0.2">
      <c r="B10401" t="s">
        <v>3603</v>
      </c>
      <c r="C10401" t="str">
        <f>VLOOKUP(B10401,customer!A:B,2,FALSE)</f>
        <v>Mic Belton</v>
      </c>
      <c r="D10401" t="s">
        <v>3947</v>
      </c>
      <c r="E10401" t="str">
        <f>VLOOKUP(D10401,campaign!A:B,2,FALSE)</f>
        <v>OwnsComputer</v>
      </c>
      <c r="F10401" s="9">
        <v>44852</v>
      </c>
      <c r="G10401">
        <f>VLOOKUP(D10401,campaign!A:D,4,FALSE)</f>
        <v>62</v>
      </c>
    </row>
    <row r="10402" spans="2:7" x14ac:dyDescent="0.2">
      <c r="B10402" t="s">
        <v>3603</v>
      </c>
      <c r="C10402" t="str">
        <f>VLOOKUP(B10402,customer!A:B,2,FALSE)</f>
        <v>Mic Belton</v>
      </c>
      <c r="D10402" t="s">
        <v>3947</v>
      </c>
      <c r="E10402" t="str">
        <f>VLOOKUP(D10402,campaign!A:B,2,FALSE)</f>
        <v>OwnsComputer</v>
      </c>
      <c r="F10402" s="9">
        <v>44892</v>
      </c>
      <c r="G10402">
        <f>VLOOKUP(D10402,campaign!A:D,4,FALSE)</f>
        <v>62</v>
      </c>
    </row>
    <row r="10403" spans="2:7" x14ac:dyDescent="0.2">
      <c r="B10403" t="s">
        <v>3603</v>
      </c>
      <c r="C10403" t="str">
        <f>VLOOKUP(B10403,customer!A:B,2,FALSE)</f>
        <v>Mic Belton</v>
      </c>
      <c r="D10403" t="s">
        <v>3947</v>
      </c>
      <c r="E10403" t="str">
        <f>VLOOKUP(D10403,campaign!A:B,2,FALSE)</f>
        <v>OwnsComputer</v>
      </c>
      <c r="F10403" s="9">
        <v>44913</v>
      </c>
      <c r="G10403">
        <f>VLOOKUP(D10403,campaign!A:D,4,FALSE)</f>
        <v>62</v>
      </c>
    </row>
    <row r="10404" spans="2:7" x14ac:dyDescent="0.2">
      <c r="B10404" t="s">
        <v>3603</v>
      </c>
      <c r="C10404" t="str">
        <f>VLOOKUP(B10404,customer!A:B,2,FALSE)</f>
        <v>Mic Belton</v>
      </c>
      <c r="D10404" t="s">
        <v>3947</v>
      </c>
      <c r="E10404" t="str">
        <f>VLOOKUP(D10404,campaign!A:B,2,FALSE)</f>
        <v>OwnsComputer</v>
      </c>
      <c r="F10404" s="9">
        <v>44946</v>
      </c>
      <c r="G10404">
        <f>VLOOKUP(D10404,campaign!A:D,4,FALSE)</f>
        <v>62</v>
      </c>
    </row>
    <row r="10405" spans="2:7" x14ac:dyDescent="0.2">
      <c r="B10405" t="s">
        <v>3603</v>
      </c>
      <c r="C10405" t="str">
        <f>VLOOKUP(B10405,customer!A:B,2,FALSE)</f>
        <v>Mic Belton</v>
      </c>
      <c r="D10405" t="s">
        <v>3947</v>
      </c>
      <c r="E10405" t="str">
        <f>VLOOKUP(D10405,campaign!A:B,2,FALSE)</f>
        <v>OwnsComputer</v>
      </c>
      <c r="F10405" s="9">
        <v>44959</v>
      </c>
      <c r="G10405">
        <f>VLOOKUP(D10405,campaign!A:D,4,FALSE)</f>
        <v>62</v>
      </c>
    </row>
    <row r="10406" spans="2:7" x14ac:dyDescent="0.2">
      <c r="B10406" t="s">
        <v>3603</v>
      </c>
      <c r="C10406" t="str">
        <f>VLOOKUP(B10406,customer!A:B,2,FALSE)</f>
        <v>Mic Belton</v>
      </c>
      <c r="D10406" t="s">
        <v>3947</v>
      </c>
      <c r="E10406" t="str">
        <f>VLOOKUP(D10406,campaign!A:B,2,FALSE)</f>
        <v>OwnsComputer</v>
      </c>
      <c r="F10406" s="9">
        <v>45007</v>
      </c>
      <c r="G10406">
        <f>VLOOKUP(D10406,campaign!A:D,4,FALSE)</f>
        <v>62</v>
      </c>
    </row>
    <row r="10407" spans="2:7" x14ac:dyDescent="0.2">
      <c r="B10407" t="s">
        <v>3603</v>
      </c>
      <c r="C10407" t="str">
        <f>VLOOKUP(B10407,customer!A:B,2,FALSE)</f>
        <v>Mic Belton</v>
      </c>
      <c r="D10407" t="s">
        <v>3947</v>
      </c>
      <c r="E10407" t="str">
        <f>VLOOKUP(D10407,campaign!A:B,2,FALSE)</f>
        <v>OwnsComputer</v>
      </c>
      <c r="F10407" s="9">
        <v>45034</v>
      </c>
      <c r="G10407">
        <f>VLOOKUP(D10407,campaign!A:D,4,FALSE)</f>
        <v>62</v>
      </c>
    </row>
    <row r="10408" spans="2:7" x14ac:dyDescent="0.2">
      <c r="B10408" t="s">
        <v>3603</v>
      </c>
      <c r="C10408" t="str">
        <f>VLOOKUP(B10408,customer!A:B,2,FALSE)</f>
        <v>Mic Belton</v>
      </c>
      <c r="D10408" t="s">
        <v>3947</v>
      </c>
      <c r="E10408" t="str">
        <f>VLOOKUP(D10408,campaign!A:B,2,FALSE)</f>
        <v>OwnsComputer</v>
      </c>
      <c r="F10408" s="9">
        <v>45068</v>
      </c>
      <c r="G10408">
        <f>VLOOKUP(D10408,campaign!A:D,4,FALSE)</f>
        <v>62</v>
      </c>
    </row>
    <row r="10409" spans="2:7" x14ac:dyDescent="0.2">
      <c r="B10409" t="s">
        <v>3603</v>
      </c>
      <c r="C10409" t="str">
        <f>VLOOKUP(B10409,customer!A:B,2,FALSE)</f>
        <v>Mic Belton</v>
      </c>
      <c r="D10409" t="s">
        <v>3947</v>
      </c>
      <c r="E10409" t="str">
        <f>VLOOKUP(D10409,campaign!A:B,2,FALSE)</f>
        <v>OwnsComputer</v>
      </c>
      <c r="F10409" s="9">
        <v>45078</v>
      </c>
      <c r="G10409">
        <f>VLOOKUP(D10409,campaign!A:D,4,FALSE)</f>
        <v>62</v>
      </c>
    </row>
    <row r="10410" spans="2:7" x14ac:dyDescent="0.2">
      <c r="B10410" t="s">
        <v>3604</v>
      </c>
      <c r="C10410" t="str">
        <f>VLOOKUP(B10410,customer!A:B,2,FALSE)</f>
        <v>Russ Halson</v>
      </c>
      <c r="D10410" t="s">
        <v>3926</v>
      </c>
      <c r="E10410" t="str">
        <f>VLOOKUP(D10410,campaign!A:B,2,FALSE)</f>
        <v>BuysViaMailOrder</v>
      </c>
      <c r="F10410" s="9">
        <v>44608</v>
      </c>
      <c r="G10410">
        <f>VLOOKUP(D10410,campaign!A:D,4,FALSE)</f>
        <v>25</v>
      </c>
    </row>
    <row r="10411" spans="2:7" x14ac:dyDescent="0.2">
      <c r="B10411" t="s">
        <v>3604</v>
      </c>
      <c r="C10411" t="str">
        <f>VLOOKUP(B10411,customer!A:B,2,FALSE)</f>
        <v>Russ Halson</v>
      </c>
      <c r="D10411" t="s">
        <v>3926</v>
      </c>
      <c r="E10411" t="str">
        <f>VLOOKUP(D10411,campaign!A:B,2,FALSE)</f>
        <v>BuysViaMailOrder</v>
      </c>
      <c r="F10411" s="9">
        <v>44643</v>
      </c>
      <c r="G10411">
        <f>VLOOKUP(D10411,campaign!A:D,4,FALSE)</f>
        <v>25</v>
      </c>
    </row>
    <row r="10412" spans="2:7" x14ac:dyDescent="0.2">
      <c r="B10412" t="s">
        <v>3604</v>
      </c>
      <c r="C10412" t="str">
        <f>VLOOKUP(B10412,customer!A:B,2,FALSE)</f>
        <v>Russ Halson</v>
      </c>
      <c r="D10412" t="s">
        <v>3926</v>
      </c>
      <c r="E10412" t="str">
        <f>VLOOKUP(D10412,campaign!A:B,2,FALSE)</f>
        <v>BuysViaMailOrder</v>
      </c>
      <c r="F10412" s="9">
        <v>44674</v>
      </c>
      <c r="G10412">
        <f>VLOOKUP(D10412,campaign!A:D,4,FALSE)</f>
        <v>25</v>
      </c>
    </row>
    <row r="10413" spans="2:7" x14ac:dyDescent="0.2">
      <c r="B10413" t="s">
        <v>3604</v>
      </c>
      <c r="C10413" t="str">
        <f>VLOOKUP(B10413,customer!A:B,2,FALSE)</f>
        <v>Russ Halson</v>
      </c>
      <c r="D10413" t="s">
        <v>3926</v>
      </c>
      <c r="E10413" t="str">
        <f>VLOOKUP(D10413,campaign!A:B,2,FALSE)</f>
        <v>BuysViaMailOrder</v>
      </c>
      <c r="F10413" s="9">
        <v>44829</v>
      </c>
      <c r="G10413">
        <f>VLOOKUP(D10413,campaign!A:D,4,FALSE)</f>
        <v>25</v>
      </c>
    </row>
    <row r="10414" spans="2:7" x14ac:dyDescent="0.2">
      <c r="B10414" t="s">
        <v>3604</v>
      </c>
      <c r="C10414" t="str">
        <f>VLOOKUP(B10414,customer!A:B,2,FALSE)</f>
        <v>Russ Halson</v>
      </c>
      <c r="D10414" t="s">
        <v>3926</v>
      </c>
      <c r="E10414" t="str">
        <f>VLOOKUP(D10414,campaign!A:B,2,FALSE)</f>
        <v>BuysViaMailOrder</v>
      </c>
      <c r="F10414" s="9">
        <v>44924</v>
      </c>
      <c r="G10414">
        <f>VLOOKUP(D10414,campaign!A:D,4,FALSE)</f>
        <v>25</v>
      </c>
    </row>
    <row r="10415" spans="2:7" x14ac:dyDescent="0.2">
      <c r="B10415" t="s">
        <v>3604</v>
      </c>
      <c r="C10415" t="str">
        <f>VLOOKUP(B10415,customer!A:B,2,FALSE)</f>
        <v>Russ Halson</v>
      </c>
      <c r="D10415" t="s">
        <v>3926</v>
      </c>
      <c r="E10415" t="str">
        <f>VLOOKUP(D10415,campaign!A:B,2,FALSE)</f>
        <v>BuysViaMailOrder</v>
      </c>
      <c r="F10415" s="9">
        <v>44977</v>
      </c>
      <c r="G10415">
        <f>VLOOKUP(D10415,campaign!A:D,4,FALSE)</f>
        <v>25</v>
      </c>
    </row>
    <row r="10416" spans="2:7" x14ac:dyDescent="0.2">
      <c r="B10416" t="s">
        <v>3604</v>
      </c>
      <c r="C10416" t="str">
        <f>VLOOKUP(B10416,customer!A:B,2,FALSE)</f>
        <v>Russ Halson</v>
      </c>
      <c r="D10416" t="s">
        <v>3926</v>
      </c>
      <c r="E10416" t="str">
        <f>VLOOKUP(D10416,campaign!A:B,2,FALSE)</f>
        <v>BuysViaMailOrder</v>
      </c>
      <c r="F10416" s="9">
        <v>45032</v>
      </c>
      <c r="G10416">
        <f>VLOOKUP(D10416,campaign!A:D,4,FALSE)</f>
        <v>25</v>
      </c>
    </row>
    <row r="10417" spans="2:7" x14ac:dyDescent="0.2">
      <c r="B10417" t="s">
        <v>3604</v>
      </c>
      <c r="C10417" t="str">
        <f>VLOOKUP(B10417,customer!A:B,2,FALSE)</f>
        <v>Russ Halson</v>
      </c>
      <c r="D10417" t="s">
        <v>3926</v>
      </c>
      <c r="E10417" t="str">
        <f>VLOOKUP(D10417,campaign!A:B,2,FALSE)</f>
        <v>BuysViaMailOrder</v>
      </c>
      <c r="F10417" s="9">
        <v>45074</v>
      </c>
      <c r="G10417">
        <f>VLOOKUP(D10417,campaign!A:D,4,FALSE)</f>
        <v>25</v>
      </c>
    </row>
    <row r="10418" spans="2:7" x14ac:dyDescent="0.2">
      <c r="B10418" t="s">
        <v>3604</v>
      </c>
      <c r="C10418" t="str">
        <f>VLOOKUP(B10418,customer!A:B,2,FALSE)</f>
        <v>Russ Halson</v>
      </c>
      <c r="D10418" t="s">
        <v>3948</v>
      </c>
      <c r="E10418" t="str">
        <f>VLOOKUP(D10418,campaign!A:B,2,FALSE)</f>
        <v>HasCreditCard</v>
      </c>
      <c r="F10418" s="9">
        <v>44837</v>
      </c>
      <c r="G10418">
        <f>VLOOKUP(D10418,campaign!A:D,4,FALSE)</f>
        <v>65</v>
      </c>
    </row>
    <row r="10419" spans="2:7" x14ac:dyDescent="0.2">
      <c r="B10419" t="s">
        <v>3604</v>
      </c>
      <c r="C10419" t="str">
        <f>VLOOKUP(B10419,customer!A:B,2,FALSE)</f>
        <v>Russ Halson</v>
      </c>
      <c r="D10419" t="s">
        <v>3948</v>
      </c>
      <c r="E10419" t="str">
        <f>VLOOKUP(D10419,campaign!A:B,2,FALSE)</f>
        <v>HasCreditCard</v>
      </c>
      <c r="F10419" s="9">
        <v>44880</v>
      </c>
      <c r="G10419">
        <f>VLOOKUP(D10419,campaign!A:D,4,FALSE)</f>
        <v>65</v>
      </c>
    </row>
    <row r="10420" spans="2:7" x14ac:dyDescent="0.2">
      <c r="B10420" t="s">
        <v>3604</v>
      </c>
      <c r="C10420" t="str">
        <f>VLOOKUP(B10420,customer!A:B,2,FALSE)</f>
        <v>Russ Halson</v>
      </c>
      <c r="D10420" t="s">
        <v>3948</v>
      </c>
      <c r="E10420" t="str">
        <f>VLOOKUP(D10420,campaign!A:B,2,FALSE)</f>
        <v>HasCreditCard</v>
      </c>
      <c r="F10420" s="9">
        <v>44905</v>
      </c>
      <c r="G10420">
        <f>VLOOKUP(D10420,campaign!A:D,4,FALSE)</f>
        <v>65</v>
      </c>
    </row>
    <row r="10421" spans="2:7" x14ac:dyDescent="0.2">
      <c r="B10421" t="s">
        <v>3604</v>
      </c>
      <c r="C10421" t="str">
        <f>VLOOKUP(B10421,customer!A:B,2,FALSE)</f>
        <v>Russ Halson</v>
      </c>
      <c r="D10421" t="s">
        <v>3948</v>
      </c>
      <c r="E10421" t="str">
        <f>VLOOKUP(D10421,campaign!A:B,2,FALSE)</f>
        <v>HasCreditCard</v>
      </c>
      <c r="F10421" s="9">
        <v>44994</v>
      </c>
      <c r="G10421">
        <f>VLOOKUP(D10421,campaign!A:D,4,FALSE)</f>
        <v>65</v>
      </c>
    </row>
    <row r="10422" spans="2:7" x14ac:dyDescent="0.2">
      <c r="B10422" t="s">
        <v>3604</v>
      </c>
      <c r="C10422" t="str">
        <f>VLOOKUP(B10422,customer!A:B,2,FALSE)</f>
        <v>Russ Halson</v>
      </c>
      <c r="D10422" t="s">
        <v>3948</v>
      </c>
      <c r="E10422" t="str">
        <f>VLOOKUP(D10422,campaign!A:B,2,FALSE)</f>
        <v>HasCreditCard</v>
      </c>
      <c r="F10422" s="9">
        <v>45021</v>
      </c>
      <c r="G10422">
        <f>VLOOKUP(D10422,campaign!A:D,4,FALSE)</f>
        <v>65</v>
      </c>
    </row>
    <row r="10423" spans="2:7" x14ac:dyDescent="0.2">
      <c r="B10423" t="s">
        <v>3605</v>
      </c>
      <c r="C10423" t="str">
        <f>VLOOKUP(B10423,customer!A:B,2,FALSE)</f>
        <v>Lauree Collisson</v>
      </c>
      <c r="D10423" t="s">
        <v>3920</v>
      </c>
      <c r="E10423" t="str">
        <f>VLOOKUP(D10423,campaign!A:B,2,FALSE)</f>
        <v>ChildrenInHH</v>
      </c>
      <c r="F10423" s="9">
        <v>44741</v>
      </c>
      <c r="G10423">
        <f>VLOOKUP(D10423,campaign!A:D,4,FALSE)</f>
        <v>10</v>
      </c>
    </row>
    <row r="10424" spans="2:7" x14ac:dyDescent="0.2">
      <c r="B10424" t="s">
        <v>3605</v>
      </c>
      <c r="C10424" t="str">
        <f>VLOOKUP(B10424,customer!A:B,2,FALSE)</f>
        <v>Lauree Collisson</v>
      </c>
      <c r="D10424" t="s">
        <v>3920</v>
      </c>
      <c r="E10424" t="str">
        <f>VLOOKUP(D10424,campaign!A:B,2,FALSE)</f>
        <v>ChildrenInHH</v>
      </c>
      <c r="F10424" s="9">
        <v>44772</v>
      </c>
      <c r="G10424">
        <f>VLOOKUP(D10424,campaign!A:D,4,FALSE)</f>
        <v>10</v>
      </c>
    </row>
    <row r="10425" spans="2:7" x14ac:dyDescent="0.2">
      <c r="B10425" t="s">
        <v>3605</v>
      </c>
      <c r="C10425" t="str">
        <f>VLOOKUP(B10425,customer!A:B,2,FALSE)</f>
        <v>Lauree Collisson</v>
      </c>
      <c r="D10425" t="s">
        <v>3920</v>
      </c>
      <c r="E10425" t="str">
        <f>VLOOKUP(D10425,campaign!A:B,2,FALSE)</f>
        <v>ChildrenInHH</v>
      </c>
      <c r="F10425" s="9">
        <v>44782</v>
      </c>
      <c r="G10425">
        <f>VLOOKUP(D10425,campaign!A:D,4,FALSE)</f>
        <v>10</v>
      </c>
    </row>
    <row r="10426" spans="2:7" x14ac:dyDescent="0.2">
      <c r="B10426" t="s">
        <v>3605</v>
      </c>
      <c r="C10426" t="str">
        <f>VLOOKUP(B10426,customer!A:B,2,FALSE)</f>
        <v>Lauree Collisson</v>
      </c>
      <c r="D10426" t="s">
        <v>3920</v>
      </c>
      <c r="E10426" t="str">
        <f>VLOOKUP(D10426,campaign!A:B,2,FALSE)</f>
        <v>ChildrenInHH</v>
      </c>
      <c r="F10426" s="9">
        <v>44815</v>
      </c>
      <c r="G10426">
        <f>VLOOKUP(D10426,campaign!A:D,4,FALSE)</f>
        <v>10</v>
      </c>
    </row>
    <row r="10427" spans="2:7" x14ac:dyDescent="0.2">
      <c r="B10427" t="s">
        <v>3605</v>
      </c>
      <c r="C10427" t="str">
        <f>VLOOKUP(B10427,customer!A:B,2,FALSE)</f>
        <v>Lauree Collisson</v>
      </c>
      <c r="D10427" t="s">
        <v>3920</v>
      </c>
      <c r="E10427" t="str">
        <f>VLOOKUP(D10427,campaign!A:B,2,FALSE)</f>
        <v>ChildrenInHH</v>
      </c>
      <c r="F10427" s="9">
        <v>44838</v>
      </c>
      <c r="G10427">
        <f>VLOOKUP(D10427,campaign!A:D,4,FALSE)</f>
        <v>10</v>
      </c>
    </row>
    <row r="10428" spans="2:7" x14ac:dyDescent="0.2">
      <c r="B10428" t="s">
        <v>3605</v>
      </c>
      <c r="C10428" t="str">
        <f>VLOOKUP(B10428,customer!A:B,2,FALSE)</f>
        <v>Lauree Collisson</v>
      </c>
      <c r="D10428" t="s">
        <v>3920</v>
      </c>
      <c r="E10428" t="str">
        <f>VLOOKUP(D10428,campaign!A:B,2,FALSE)</f>
        <v>ChildrenInHH</v>
      </c>
      <c r="F10428" s="9">
        <v>44871</v>
      </c>
      <c r="G10428">
        <f>VLOOKUP(D10428,campaign!A:D,4,FALSE)</f>
        <v>10</v>
      </c>
    </row>
    <row r="10429" spans="2:7" x14ac:dyDescent="0.2">
      <c r="B10429" t="s">
        <v>3605</v>
      </c>
      <c r="C10429" t="str">
        <f>VLOOKUP(B10429,customer!A:B,2,FALSE)</f>
        <v>Lauree Collisson</v>
      </c>
      <c r="D10429" t="s">
        <v>3920</v>
      </c>
      <c r="E10429" t="str">
        <f>VLOOKUP(D10429,campaign!A:B,2,FALSE)</f>
        <v>ChildrenInHH</v>
      </c>
      <c r="F10429" s="9">
        <v>44903</v>
      </c>
      <c r="G10429">
        <f>VLOOKUP(D10429,campaign!A:D,4,FALSE)</f>
        <v>10</v>
      </c>
    </row>
    <row r="10430" spans="2:7" x14ac:dyDescent="0.2">
      <c r="B10430" t="s">
        <v>3605</v>
      </c>
      <c r="C10430" t="str">
        <f>VLOOKUP(B10430,customer!A:B,2,FALSE)</f>
        <v>Lauree Collisson</v>
      </c>
      <c r="D10430" t="s">
        <v>3920</v>
      </c>
      <c r="E10430" t="str">
        <f>VLOOKUP(D10430,campaign!A:B,2,FALSE)</f>
        <v>ChildrenInHH</v>
      </c>
      <c r="F10430" s="9">
        <v>44938</v>
      </c>
      <c r="G10430">
        <f>VLOOKUP(D10430,campaign!A:D,4,FALSE)</f>
        <v>10</v>
      </c>
    </row>
    <row r="10431" spans="2:7" x14ac:dyDescent="0.2">
      <c r="B10431" t="s">
        <v>3605</v>
      </c>
      <c r="C10431" t="str">
        <f>VLOOKUP(B10431,customer!A:B,2,FALSE)</f>
        <v>Lauree Collisson</v>
      </c>
      <c r="D10431" t="s">
        <v>3920</v>
      </c>
      <c r="E10431" t="str">
        <f>VLOOKUP(D10431,campaign!A:B,2,FALSE)</f>
        <v>ChildrenInHH</v>
      </c>
      <c r="F10431" s="9">
        <v>44968</v>
      </c>
      <c r="G10431">
        <f>VLOOKUP(D10431,campaign!A:D,4,FALSE)</f>
        <v>10</v>
      </c>
    </row>
    <row r="10432" spans="2:7" x14ac:dyDescent="0.2">
      <c r="B10432" t="s">
        <v>3605</v>
      </c>
      <c r="C10432" t="str">
        <f>VLOOKUP(B10432,customer!A:B,2,FALSE)</f>
        <v>Lauree Collisson</v>
      </c>
      <c r="D10432" t="s">
        <v>3920</v>
      </c>
      <c r="E10432" t="str">
        <f>VLOOKUP(D10432,campaign!A:B,2,FALSE)</f>
        <v>ChildrenInHH</v>
      </c>
      <c r="F10432" s="9">
        <v>44992</v>
      </c>
      <c r="G10432">
        <f>VLOOKUP(D10432,campaign!A:D,4,FALSE)</f>
        <v>10</v>
      </c>
    </row>
    <row r="10433" spans="2:7" x14ac:dyDescent="0.2">
      <c r="B10433" t="s">
        <v>3605</v>
      </c>
      <c r="C10433" t="str">
        <f>VLOOKUP(B10433,customer!A:B,2,FALSE)</f>
        <v>Lauree Collisson</v>
      </c>
      <c r="D10433" t="s">
        <v>3920</v>
      </c>
      <c r="E10433" t="str">
        <f>VLOOKUP(D10433,campaign!A:B,2,FALSE)</f>
        <v>ChildrenInHH</v>
      </c>
      <c r="F10433" s="9">
        <v>45017</v>
      </c>
      <c r="G10433">
        <f>VLOOKUP(D10433,campaign!A:D,4,FALSE)</f>
        <v>10</v>
      </c>
    </row>
    <row r="10434" spans="2:7" x14ac:dyDescent="0.2">
      <c r="B10434" t="s">
        <v>3605</v>
      </c>
      <c r="C10434" t="str">
        <f>VLOOKUP(B10434,customer!A:B,2,FALSE)</f>
        <v>Lauree Collisson</v>
      </c>
      <c r="D10434" t="s">
        <v>3920</v>
      </c>
      <c r="E10434" t="str">
        <f>VLOOKUP(D10434,campaign!A:B,2,FALSE)</f>
        <v>ChildrenInHH</v>
      </c>
      <c r="F10434" s="9">
        <v>45054</v>
      </c>
      <c r="G10434">
        <f>VLOOKUP(D10434,campaign!A:D,4,FALSE)</f>
        <v>10</v>
      </c>
    </row>
    <row r="10435" spans="2:7" x14ac:dyDescent="0.2">
      <c r="B10435" t="s">
        <v>3605</v>
      </c>
      <c r="C10435" t="str">
        <f>VLOOKUP(B10435,customer!A:B,2,FALSE)</f>
        <v>Lauree Collisson</v>
      </c>
      <c r="D10435" t="s">
        <v>3928</v>
      </c>
      <c r="E10435" t="str">
        <f>VLOOKUP(D10435,campaign!A:B,2,FALSE)</f>
        <v>OptOutMailings</v>
      </c>
      <c r="F10435" s="9">
        <v>44857</v>
      </c>
      <c r="G10435">
        <f>VLOOKUP(D10435,campaign!A:D,4,FALSE)</f>
        <v>75</v>
      </c>
    </row>
    <row r="10436" spans="2:7" x14ac:dyDescent="0.2">
      <c r="B10436" t="s">
        <v>3605</v>
      </c>
      <c r="C10436" t="str">
        <f>VLOOKUP(B10436,customer!A:B,2,FALSE)</f>
        <v>Lauree Collisson</v>
      </c>
      <c r="D10436" t="s">
        <v>3928</v>
      </c>
      <c r="E10436" t="str">
        <f>VLOOKUP(D10436,campaign!A:B,2,FALSE)</f>
        <v>OptOutMailings</v>
      </c>
      <c r="F10436" s="9">
        <v>44889</v>
      </c>
      <c r="G10436">
        <f>VLOOKUP(D10436,campaign!A:D,4,FALSE)</f>
        <v>75</v>
      </c>
    </row>
    <row r="10437" spans="2:7" x14ac:dyDescent="0.2">
      <c r="B10437" t="s">
        <v>3605</v>
      </c>
      <c r="C10437" t="str">
        <f>VLOOKUP(B10437,customer!A:B,2,FALSE)</f>
        <v>Lauree Collisson</v>
      </c>
      <c r="D10437" t="s">
        <v>3928</v>
      </c>
      <c r="E10437" t="str">
        <f>VLOOKUP(D10437,campaign!A:B,2,FALSE)</f>
        <v>OptOutMailings</v>
      </c>
      <c r="F10437" s="9">
        <v>44918</v>
      </c>
      <c r="G10437">
        <f>VLOOKUP(D10437,campaign!A:D,4,FALSE)</f>
        <v>75</v>
      </c>
    </row>
    <row r="10438" spans="2:7" x14ac:dyDescent="0.2">
      <c r="B10438" t="s">
        <v>3605</v>
      </c>
      <c r="C10438" t="str">
        <f>VLOOKUP(B10438,customer!A:B,2,FALSE)</f>
        <v>Lauree Collisson</v>
      </c>
      <c r="D10438" t="s">
        <v>3928</v>
      </c>
      <c r="E10438" t="str">
        <f>VLOOKUP(D10438,campaign!A:B,2,FALSE)</f>
        <v>OptOutMailings</v>
      </c>
      <c r="F10438" s="9">
        <v>44955</v>
      </c>
      <c r="G10438">
        <f>VLOOKUP(D10438,campaign!A:D,4,FALSE)</f>
        <v>75</v>
      </c>
    </row>
    <row r="10439" spans="2:7" x14ac:dyDescent="0.2">
      <c r="B10439" t="s">
        <v>3605</v>
      </c>
      <c r="C10439" t="str">
        <f>VLOOKUP(B10439,customer!A:B,2,FALSE)</f>
        <v>Lauree Collisson</v>
      </c>
      <c r="D10439" t="s">
        <v>3928</v>
      </c>
      <c r="E10439" t="str">
        <f>VLOOKUP(D10439,campaign!A:B,2,FALSE)</f>
        <v>OptOutMailings</v>
      </c>
      <c r="F10439" s="9">
        <v>44982</v>
      </c>
      <c r="G10439">
        <f>VLOOKUP(D10439,campaign!A:D,4,FALSE)</f>
        <v>75</v>
      </c>
    </row>
    <row r="10440" spans="2:7" x14ac:dyDescent="0.2">
      <c r="B10440" t="s">
        <v>3605</v>
      </c>
      <c r="C10440" t="str">
        <f>VLOOKUP(B10440,customer!A:B,2,FALSE)</f>
        <v>Lauree Collisson</v>
      </c>
      <c r="D10440" t="s">
        <v>3928</v>
      </c>
      <c r="E10440" t="str">
        <f>VLOOKUP(D10440,campaign!A:B,2,FALSE)</f>
        <v>OptOutMailings</v>
      </c>
      <c r="F10440" s="9">
        <v>44993</v>
      </c>
      <c r="G10440">
        <f>VLOOKUP(D10440,campaign!A:D,4,FALSE)</f>
        <v>75</v>
      </c>
    </row>
    <row r="10441" spans="2:7" x14ac:dyDescent="0.2">
      <c r="B10441" t="s">
        <v>3605</v>
      </c>
      <c r="C10441" t="str">
        <f>VLOOKUP(B10441,customer!A:B,2,FALSE)</f>
        <v>Lauree Collisson</v>
      </c>
      <c r="D10441" t="s">
        <v>3928</v>
      </c>
      <c r="E10441" t="str">
        <f>VLOOKUP(D10441,campaign!A:B,2,FALSE)</f>
        <v>OptOutMailings</v>
      </c>
      <c r="F10441" s="9">
        <v>45021</v>
      </c>
      <c r="G10441">
        <f>VLOOKUP(D10441,campaign!A:D,4,FALSE)</f>
        <v>75</v>
      </c>
    </row>
    <row r="10442" spans="2:7" x14ac:dyDescent="0.2">
      <c r="B10442" t="s">
        <v>3605</v>
      </c>
      <c r="C10442" t="str">
        <f>VLOOKUP(B10442,customer!A:B,2,FALSE)</f>
        <v>Lauree Collisson</v>
      </c>
      <c r="D10442" t="s">
        <v>3928</v>
      </c>
      <c r="E10442" t="str">
        <f>VLOOKUP(D10442,campaign!A:B,2,FALSE)</f>
        <v>OptOutMailings</v>
      </c>
      <c r="F10442" s="9">
        <v>45049</v>
      </c>
      <c r="G10442">
        <f>VLOOKUP(D10442,campaign!A:D,4,FALSE)</f>
        <v>75</v>
      </c>
    </row>
    <row r="10443" spans="2:7" x14ac:dyDescent="0.2">
      <c r="B10443" t="s">
        <v>3605</v>
      </c>
      <c r="C10443" t="str">
        <f>VLOOKUP(B10443,customer!A:B,2,FALSE)</f>
        <v>Lauree Collisson</v>
      </c>
      <c r="D10443" t="s">
        <v>3928</v>
      </c>
      <c r="E10443" t="str">
        <f>VLOOKUP(D10443,campaign!A:B,2,FALSE)</f>
        <v>OptOutMailings</v>
      </c>
      <c r="F10443" s="9">
        <v>45081</v>
      </c>
      <c r="G10443">
        <f>VLOOKUP(D10443,campaign!A:D,4,FALSE)</f>
        <v>75</v>
      </c>
    </row>
    <row r="10444" spans="2:7" x14ac:dyDescent="0.2">
      <c r="B10444" t="s">
        <v>3606</v>
      </c>
      <c r="C10444" t="str">
        <f>VLOOKUP(B10444,customer!A:B,2,FALSE)</f>
        <v>Ezri Wayt</v>
      </c>
      <c r="D10444" t="s">
        <v>3952</v>
      </c>
      <c r="E10444" t="str">
        <f>VLOOKUP(D10444,campaign!A:B,2,FALSE)</f>
        <v>MadeCallToRetentionTeam</v>
      </c>
      <c r="F10444" s="9">
        <v>44649</v>
      </c>
      <c r="G10444">
        <f>VLOOKUP(D10444,campaign!A:D,4,FALSE)</f>
        <v>16</v>
      </c>
    </row>
    <row r="10445" spans="2:7" x14ac:dyDescent="0.2">
      <c r="B10445" t="s">
        <v>3606</v>
      </c>
      <c r="C10445" t="str">
        <f>VLOOKUP(B10445,customer!A:B,2,FALSE)</f>
        <v>Ezri Wayt</v>
      </c>
      <c r="D10445" t="s">
        <v>3952</v>
      </c>
      <c r="E10445" t="str">
        <f>VLOOKUP(D10445,campaign!A:B,2,FALSE)</f>
        <v>MadeCallToRetentionTeam</v>
      </c>
      <c r="F10445" s="9">
        <v>44681</v>
      </c>
      <c r="G10445">
        <f>VLOOKUP(D10445,campaign!A:D,4,FALSE)</f>
        <v>16</v>
      </c>
    </row>
    <row r="10446" spans="2:7" x14ac:dyDescent="0.2">
      <c r="B10446" t="s">
        <v>3606</v>
      </c>
      <c r="C10446" t="str">
        <f>VLOOKUP(B10446,customer!A:B,2,FALSE)</f>
        <v>Ezri Wayt</v>
      </c>
      <c r="D10446" t="s">
        <v>3952</v>
      </c>
      <c r="E10446" t="str">
        <f>VLOOKUP(D10446,campaign!A:B,2,FALSE)</f>
        <v>MadeCallToRetentionTeam</v>
      </c>
      <c r="F10446" s="9">
        <v>44682</v>
      </c>
      <c r="G10446">
        <f>VLOOKUP(D10446,campaign!A:D,4,FALSE)</f>
        <v>16</v>
      </c>
    </row>
    <row r="10447" spans="2:7" x14ac:dyDescent="0.2">
      <c r="B10447" t="s">
        <v>3606</v>
      </c>
      <c r="C10447" t="str">
        <f>VLOOKUP(B10447,customer!A:B,2,FALSE)</f>
        <v>Ezri Wayt</v>
      </c>
      <c r="D10447" t="s">
        <v>3952</v>
      </c>
      <c r="E10447" t="str">
        <f>VLOOKUP(D10447,campaign!A:B,2,FALSE)</f>
        <v>MadeCallToRetentionTeam</v>
      </c>
      <c r="F10447" s="9">
        <v>44714</v>
      </c>
      <c r="G10447">
        <f>VLOOKUP(D10447,campaign!A:D,4,FALSE)</f>
        <v>16</v>
      </c>
    </row>
    <row r="10448" spans="2:7" x14ac:dyDescent="0.2">
      <c r="B10448" t="s">
        <v>3606</v>
      </c>
      <c r="C10448" t="str">
        <f>VLOOKUP(B10448,customer!A:B,2,FALSE)</f>
        <v>Ezri Wayt</v>
      </c>
      <c r="D10448" t="s">
        <v>3952</v>
      </c>
      <c r="E10448" t="str">
        <f>VLOOKUP(D10448,campaign!A:B,2,FALSE)</f>
        <v>MadeCallToRetentionTeam</v>
      </c>
      <c r="F10448" s="9">
        <v>44773</v>
      </c>
      <c r="G10448">
        <f>VLOOKUP(D10448,campaign!A:D,4,FALSE)</f>
        <v>16</v>
      </c>
    </row>
    <row r="10449" spans="2:7" x14ac:dyDescent="0.2">
      <c r="B10449" t="s">
        <v>3606</v>
      </c>
      <c r="C10449" t="str">
        <f>VLOOKUP(B10449,customer!A:B,2,FALSE)</f>
        <v>Ezri Wayt</v>
      </c>
      <c r="D10449" t="s">
        <v>3952</v>
      </c>
      <c r="E10449" t="str">
        <f>VLOOKUP(D10449,campaign!A:B,2,FALSE)</f>
        <v>MadeCallToRetentionTeam</v>
      </c>
      <c r="F10449" s="9">
        <v>44803</v>
      </c>
      <c r="G10449">
        <f>VLOOKUP(D10449,campaign!A:D,4,FALSE)</f>
        <v>16</v>
      </c>
    </row>
    <row r="10450" spans="2:7" x14ac:dyDescent="0.2">
      <c r="B10450" t="s">
        <v>3606</v>
      </c>
      <c r="C10450" t="str">
        <f>VLOOKUP(B10450,customer!A:B,2,FALSE)</f>
        <v>Ezri Wayt</v>
      </c>
      <c r="D10450" t="s">
        <v>3952</v>
      </c>
      <c r="E10450" t="str">
        <f>VLOOKUP(D10450,campaign!A:B,2,FALSE)</f>
        <v>MadeCallToRetentionTeam</v>
      </c>
      <c r="F10450" s="9">
        <v>44809</v>
      </c>
      <c r="G10450">
        <f>VLOOKUP(D10450,campaign!A:D,4,FALSE)</f>
        <v>16</v>
      </c>
    </row>
    <row r="10451" spans="2:7" x14ac:dyDescent="0.2">
      <c r="B10451" t="s">
        <v>3606</v>
      </c>
      <c r="C10451" t="str">
        <f>VLOOKUP(B10451,customer!A:B,2,FALSE)</f>
        <v>Ezri Wayt</v>
      </c>
      <c r="D10451" t="s">
        <v>3952</v>
      </c>
      <c r="E10451" t="str">
        <f>VLOOKUP(D10451,campaign!A:B,2,FALSE)</f>
        <v>MadeCallToRetentionTeam</v>
      </c>
      <c r="F10451" s="9">
        <v>44837</v>
      </c>
      <c r="G10451">
        <f>VLOOKUP(D10451,campaign!A:D,4,FALSE)</f>
        <v>16</v>
      </c>
    </row>
    <row r="10452" spans="2:7" x14ac:dyDescent="0.2">
      <c r="B10452" t="s">
        <v>3606</v>
      </c>
      <c r="C10452" t="str">
        <f>VLOOKUP(B10452,customer!A:B,2,FALSE)</f>
        <v>Ezri Wayt</v>
      </c>
      <c r="D10452" t="s">
        <v>3952</v>
      </c>
      <c r="E10452" t="str">
        <f>VLOOKUP(D10452,campaign!A:B,2,FALSE)</f>
        <v>MadeCallToRetentionTeam</v>
      </c>
      <c r="F10452" s="9">
        <v>44871</v>
      </c>
      <c r="G10452">
        <f>VLOOKUP(D10452,campaign!A:D,4,FALSE)</f>
        <v>16</v>
      </c>
    </row>
    <row r="10453" spans="2:7" x14ac:dyDescent="0.2">
      <c r="B10453" t="s">
        <v>3606</v>
      </c>
      <c r="C10453" t="str">
        <f>VLOOKUP(B10453,customer!A:B,2,FALSE)</f>
        <v>Ezri Wayt</v>
      </c>
      <c r="D10453" t="s">
        <v>3952</v>
      </c>
      <c r="E10453" t="str">
        <f>VLOOKUP(D10453,campaign!A:B,2,FALSE)</f>
        <v>MadeCallToRetentionTeam</v>
      </c>
      <c r="F10453" s="9">
        <v>44995</v>
      </c>
      <c r="G10453">
        <f>VLOOKUP(D10453,campaign!A:D,4,FALSE)</f>
        <v>16</v>
      </c>
    </row>
    <row r="10454" spans="2:7" x14ac:dyDescent="0.2">
      <c r="B10454" t="s">
        <v>3606</v>
      </c>
      <c r="C10454" t="str">
        <f>VLOOKUP(B10454,customer!A:B,2,FALSE)</f>
        <v>Ezri Wayt</v>
      </c>
      <c r="D10454" t="s">
        <v>3952</v>
      </c>
      <c r="E10454" t="str">
        <f>VLOOKUP(D10454,campaign!A:B,2,FALSE)</f>
        <v>MadeCallToRetentionTeam</v>
      </c>
      <c r="F10454" s="9">
        <v>45027</v>
      </c>
      <c r="G10454">
        <f>VLOOKUP(D10454,campaign!A:D,4,FALSE)</f>
        <v>16</v>
      </c>
    </row>
    <row r="10455" spans="2:7" x14ac:dyDescent="0.2">
      <c r="B10455" t="s">
        <v>3606</v>
      </c>
      <c r="C10455" t="str">
        <f>VLOOKUP(B10455,customer!A:B,2,FALSE)</f>
        <v>Ezri Wayt</v>
      </c>
      <c r="D10455" t="s">
        <v>3952</v>
      </c>
      <c r="E10455" t="str">
        <f>VLOOKUP(D10455,campaign!A:B,2,FALSE)</f>
        <v>MadeCallToRetentionTeam</v>
      </c>
      <c r="F10455" s="9">
        <v>45080</v>
      </c>
      <c r="G10455">
        <f>VLOOKUP(D10455,campaign!A:D,4,FALSE)</f>
        <v>16</v>
      </c>
    </row>
    <row r="10456" spans="2:7" x14ac:dyDescent="0.2">
      <c r="B10456" t="s">
        <v>3606</v>
      </c>
      <c r="C10456" t="str">
        <f>VLOOKUP(B10456,customer!A:B,2,FALSE)</f>
        <v>Ezri Wayt</v>
      </c>
      <c r="D10456" t="s">
        <v>3923</v>
      </c>
      <c r="E10456" t="str">
        <f>VLOOKUP(D10456,campaign!A:B,2,FALSE)</f>
        <v>TruckOwner</v>
      </c>
      <c r="F10456" s="9">
        <v>44967</v>
      </c>
      <c r="G10456">
        <f>VLOOKUP(D10456,campaign!A:D,4,FALSE)</f>
        <v>26</v>
      </c>
    </row>
    <row r="10457" spans="2:7" x14ac:dyDescent="0.2">
      <c r="B10457" t="s">
        <v>3606</v>
      </c>
      <c r="C10457" t="str">
        <f>VLOOKUP(B10457,customer!A:B,2,FALSE)</f>
        <v>Ezri Wayt</v>
      </c>
      <c r="D10457" t="s">
        <v>3923</v>
      </c>
      <c r="E10457" t="str">
        <f>VLOOKUP(D10457,campaign!A:B,2,FALSE)</f>
        <v>TruckOwner</v>
      </c>
      <c r="F10457" s="9">
        <v>45004</v>
      </c>
      <c r="G10457">
        <f>VLOOKUP(D10457,campaign!A:D,4,FALSE)</f>
        <v>26</v>
      </c>
    </row>
    <row r="10458" spans="2:7" x14ac:dyDescent="0.2">
      <c r="B10458" t="s">
        <v>3606</v>
      </c>
      <c r="C10458" t="str">
        <f>VLOOKUP(B10458,customer!A:B,2,FALSE)</f>
        <v>Ezri Wayt</v>
      </c>
      <c r="D10458" t="s">
        <v>3923</v>
      </c>
      <c r="E10458" t="str">
        <f>VLOOKUP(D10458,campaign!A:B,2,FALSE)</f>
        <v>TruckOwner</v>
      </c>
      <c r="F10458" s="9">
        <v>45034</v>
      </c>
      <c r="G10458">
        <f>VLOOKUP(D10458,campaign!A:D,4,FALSE)</f>
        <v>26</v>
      </c>
    </row>
    <row r="10459" spans="2:7" x14ac:dyDescent="0.2">
      <c r="B10459" t="s">
        <v>3606</v>
      </c>
      <c r="C10459" t="str">
        <f>VLOOKUP(B10459,customer!A:B,2,FALSE)</f>
        <v>Ezri Wayt</v>
      </c>
      <c r="D10459" t="s">
        <v>3923</v>
      </c>
      <c r="E10459" t="str">
        <f>VLOOKUP(D10459,campaign!A:B,2,FALSE)</f>
        <v>TruckOwner</v>
      </c>
      <c r="F10459" s="9">
        <v>45059</v>
      </c>
      <c r="G10459">
        <f>VLOOKUP(D10459,campaign!A:D,4,FALSE)</f>
        <v>26</v>
      </c>
    </row>
    <row r="10460" spans="2:7" x14ac:dyDescent="0.2">
      <c r="B10460" t="s">
        <v>3607</v>
      </c>
      <c r="C10460" t="str">
        <f>VLOOKUP(B10460,customer!A:B,2,FALSE)</f>
        <v>Jaquelyn McFarlane</v>
      </c>
      <c r="D10460" t="s">
        <v>3923</v>
      </c>
      <c r="E10460" t="str">
        <f>VLOOKUP(D10460,campaign!A:B,2,FALSE)</f>
        <v>TruckOwner</v>
      </c>
      <c r="F10460" s="9">
        <v>44691</v>
      </c>
      <c r="G10460">
        <f>VLOOKUP(D10460,campaign!A:D,4,FALSE)</f>
        <v>26</v>
      </c>
    </row>
    <row r="10461" spans="2:7" x14ac:dyDescent="0.2">
      <c r="B10461" t="s">
        <v>3607</v>
      </c>
      <c r="C10461" t="str">
        <f>VLOOKUP(B10461,customer!A:B,2,FALSE)</f>
        <v>Jaquelyn McFarlane</v>
      </c>
      <c r="D10461" t="s">
        <v>3923</v>
      </c>
      <c r="E10461" t="str">
        <f>VLOOKUP(D10461,campaign!A:B,2,FALSE)</f>
        <v>TruckOwner</v>
      </c>
      <c r="F10461" s="9">
        <v>44728</v>
      </c>
      <c r="G10461">
        <f>VLOOKUP(D10461,campaign!A:D,4,FALSE)</f>
        <v>26</v>
      </c>
    </row>
    <row r="10462" spans="2:7" x14ac:dyDescent="0.2">
      <c r="B10462" t="s">
        <v>3607</v>
      </c>
      <c r="C10462" t="str">
        <f>VLOOKUP(B10462,customer!A:B,2,FALSE)</f>
        <v>Jaquelyn McFarlane</v>
      </c>
      <c r="D10462" t="s">
        <v>3923</v>
      </c>
      <c r="E10462" t="str">
        <f>VLOOKUP(D10462,campaign!A:B,2,FALSE)</f>
        <v>TruckOwner</v>
      </c>
      <c r="F10462" s="9">
        <v>44765</v>
      </c>
      <c r="G10462">
        <f>VLOOKUP(D10462,campaign!A:D,4,FALSE)</f>
        <v>26</v>
      </c>
    </row>
    <row r="10463" spans="2:7" x14ac:dyDescent="0.2">
      <c r="B10463" t="s">
        <v>3607</v>
      </c>
      <c r="C10463" t="str">
        <f>VLOOKUP(B10463,customer!A:B,2,FALSE)</f>
        <v>Jaquelyn McFarlane</v>
      </c>
      <c r="D10463" t="s">
        <v>3923</v>
      </c>
      <c r="E10463" t="str">
        <f>VLOOKUP(D10463,campaign!A:B,2,FALSE)</f>
        <v>TruckOwner</v>
      </c>
      <c r="F10463" s="9">
        <v>44783</v>
      </c>
      <c r="G10463">
        <f>VLOOKUP(D10463,campaign!A:D,4,FALSE)</f>
        <v>26</v>
      </c>
    </row>
    <row r="10464" spans="2:7" x14ac:dyDescent="0.2">
      <c r="B10464" t="s">
        <v>3607</v>
      </c>
      <c r="C10464" t="str">
        <f>VLOOKUP(B10464,customer!A:B,2,FALSE)</f>
        <v>Jaquelyn McFarlane</v>
      </c>
      <c r="D10464" t="s">
        <v>3923</v>
      </c>
      <c r="E10464" t="str">
        <f>VLOOKUP(D10464,campaign!A:B,2,FALSE)</f>
        <v>TruckOwner</v>
      </c>
      <c r="F10464" s="9">
        <v>44823</v>
      </c>
      <c r="G10464">
        <f>VLOOKUP(D10464,campaign!A:D,4,FALSE)</f>
        <v>26</v>
      </c>
    </row>
    <row r="10465" spans="2:7" x14ac:dyDescent="0.2">
      <c r="B10465" t="s">
        <v>3607</v>
      </c>
      <c r="C10465" t="str">
        <f>VLOOKUP(B10465,customer!A:B,2,FALSE)</f>
        <v>Jaquelyn McFarlane</v>
      </c>
      <c r="D10465" t="s">
        <v>3923</v>
      </c>
      <c r="E10465" t="str">
        <f>VLOOKUP(D10465,campaign!A:B,2,FALSE)</f>
        <v>TruckOwner</v>
      </c>
      <c r="F10465" s="9">
        <v>44854</v>
      </c>
      <c r="G10465">
        <f>VLOOKUP(D10465,campaign!A:D,4,FALSE)</f>
        <v>26</v>
      </c>
    </row>
    <row r="10466" spans="2:7" x14ac:dyDescent="0.2">
      <c r="B10466" t="s">
        <v>3607</v>
      </c>
      <c r="C10466" t="str">
        <f>VLOOKUP(B10466,customer!A:B,2,FALSE)</f>
        <v>Jaquelyn McFarlane</v>
      </c>
      <c r="D10466" t="s">
        <v>3923</v>
      </c>
      <c r="E10466" t="str">
        <f>VLOOKUP(D10466,campaign!A:B,2,FALSE)</f>
        <v>TruckOwner</v>
      </c>
      <c r="F10466" s="9">
        <v>44890</v>
      </c>
      <c r="G10466">
        <f>VLOOKUP(D10466,campaign!A:D,4,FALSE)</f>
        <v>26</v>
      </c>
    </row>
    <row r="10467" spans="2:7" x14ac:dyDescent="0.2">
      <c r="B10467" t="s">
        <v>3607</v>
      </c>
      <c r="C10467" t="str">
        <f>VLOOKUP(B10467,customer!A:B,2,FALSE)</f>
        <v>Jaquelyn McFarlane</v>
      </c>
      <c r="D10467" t="s">
        <v>3923</v>
      </c>
      <c r="E10467" t="str">
        <f>VLOOKUP(D10467,campaign!A:B,2,FALSE)</f>
        <v>TruckOwner</v>
      </c>
      <c r="F10467" s="9">
        <v>44910</v>
      </c>
      <c r="G10467">
        <f>VLOOKUP(D10467,campaign!A:D,4,FALSE)</f>
        <v>26</v>
      </c>
    </row>
    <row r="10468" spans="2:7" x14ac:dyDescent="0.2">
      <c r="B10468" t="s">
        <v>3607</v>
      </c>
      <c r="C10468" t="str">
        <f>VLOOKUP(B10468,customer!A:B,2,FALSE)</f>
        <v>Jaquelyn McFarlane</v>
      </c>
      <c r="D10468" t="s">
        <v>3923</v>
      </c>
      <c r="E10468" t="str">
        <f>VLOOKUP(D10468,campaign!A:B,2,FALSE)</f>
        <v>TruckOwner</v>
      </c>
      <c r="F10468" s="9">
        <v>44950</v>
      </c>
      <c r="G10468">
        <f>VLOOKUP(D10468,campaign!A:D,4,FALSE)</f>
        <v>26</v>
      </c>
    </row>
    <row r="10469" spans="2:7" x14ac:dyDescent="0.2">
      <c r="B10469" t="s">
        <v>3607</v>
      </c>
      <c r="C10469" t="str">
        <f>VLOOKUP(B10469,customer!A:B,2,FALSE)</f>
        <v>Jaquelyn McFarlane</v>
      </c>
      <c r="D10469" t="s">
        <v>3923</v>
      </c>
      <c r="E10469" t="str">
        <f>VLOOKUP(D10469,campaign!A:B,2,FALSE)</f>
        <v>TruckOwner</v>
      </c>
      <c r="F10469" s="9">
        <v>45008</v>
      </c>
      <c r="G10469">
        <f>VLOOKUP(D10469,campaign!A:D,4,FALSE)</f>
        <v>26</v>
      </c>
    </row>
    <row r="10470" spans="2:7" x14ac:dyDescent="0.2">
      <c r="B10470" t="s">
        <v>3607</v>
      </c>
      <c r="C10470" t="str">
        <f>VLOOKUP(B10470,customer!A:B,2,FALSE)</f>
        <v>Jaquelyn McFarlane</v>
      </c>
      <c r="D10470" t="s">
        <v>3923</v>
      </c>
      <c r="E10470" t="str">
        <f>VLOOKUP(D10470,campaign!A:B,2,FALSE)</f>
        <v>TruckOwner</v>
      </c>
      <c r="F10470" s="9">
        <v>45029</v>
      </c>
      <c r="G10470">
        <f>VLOOKUP(D10470,campaign!A:D,4,FALSE)</f>
        <v>26</v>
      </c>
    </row>
    <row r="10471" spans="2:7" x14ac:dyDescent="0.2">
      <c r="B10471" t="s">
        <v>3607</v>
      </c>
      <c r="C10471" t="str">
        <f>VLOOKUP(B10471,customer!A:B,2,FALSE)</f>
        <v>Jaquelyn McFarlane</v>
      </c>
      <c r="D10471" t="s">
        <v>3923</v>
      </c>
      <c r="E10471" t="str">
        <f>VLOOKUP(D10471,campaign!A:B,2,FALSE)</f>
        <v>TruckOwner</v>
      </c>
      <c r="F10471" s="9">
        <v>45058</v>
      </c>
      <c r="G10471">
        <f>VLOOKUP(D10471,campaign!A:D,4,FALSE)</f>
        <v>26</v>
      </c>
    </row>
    <row r="10472" spans="2:7" x14ac:dyDescent="0.2">
      <c r="B10472" t="s">
        <v>3607</v>
      </c>
      <c r="C10472" t="str">
        <f>VLOOKUP(B10472,customer!A:B,2,FALSE)</f>
        <v>Jaquelyn McFarlane</v>
      </c>
      <c r="D10472" t="s">
        <v>3924</v>
      </c>
      <c r="E10472" t="str">
        <f>VLOOKUP(D10472,campaign!A:B,2,FALSE)</f>
        <v>RVOwner</v>
      </c>
      <c r="F10472" s="9">
        <v>44789</v>
      </c>
      <c r="G10472">
        <f>VLOOKUP(D10472,campaign!A:D,4,FALSE)</f>
        <v>22</v>
      </c>
    </row>
    <row r="10473" spans="2:7" x14ac:dyDescent="0.2">
      <c r="B10473" t="s">
        <v>3607</v>
      </c>
      <c r="C10473" t="str">
        <f>VLOOKUP(B10473,customer!A:B,2,FALSE)</f>
        <v>Jaquelyn McFarlane</v>
      </c>
      <c r="D10473" t="s">
        <v>3924</v>
      </c>
      <c r="E10473" t="str">
        <f>VLOOKUP(D10473,campaign!A:B,2,FALSE)</f>
        <v>RVOwner</v>
      </c>
      <c r="F10473" s="9">
        <v>44821</v>
      </c>
      <c r="G10473">
        <f>VLOOKUP(D10473,campaign!A:D,4,FALSE)</f>
        <v>22</v>
      </c>
    </row>
    <row r="10474" spans="2:7" x14ac:dyDescent="0.2">
      <c r="B10474" t="s">
        <v>3607</v>
      </c>
      <c r="C10474" t="str">
        <f>VLOOKUP(B10474,customer!A:B,2,FALSE)</f>
        <v>Jaquelyn McFarlane</v>
      </c>
      <c r="D10474" t="s">
        <v>3924</v>
      </c>
      <c r="E10474" t="str">
        <f>VLOOKUP(D10474,campaign!A:B,2,FALSE)</f>
        <v>RVOwner</v>
      </c>
      <c r="F10474" s="9">
        <v>44859</v>
      </c>
      <c r="G10474">
        <f>VLOOKUP(D10474,campaign!A:D,4,FALSE)</f>
        <v>22</v>
      </c>
    </row>
    <row r="10475" spans="2:7" x14ac:dyDescent="0.2">
      <c r="B10475" t="s">
        <v>3607</v>
      </c>
      <c r="C10475" t="str">
        <f>VLOOKUP(B10475,customer!A:B,2,FALSE)</f>
        <v>Jaquelyn McFarlane</v>
      </c>
      <c r="D10475" t="s">
        <v>3924</v>
      </c>
      <c r="E10475" t="str">
        <f>VLOOKUP(D10475,campaign!A:B,2,FALSE)</f>
        <v>RVOwner</v>
      </c>
      <c r="F10475" s="9">
        <v>44884</v>
      </c>
      <c r="G10475">
        <f>VLOOKUP(D10475,campaign!A:D,4,FALSE)</f>
        <v>22</v>
      </c>
    </row>
    <row r="10476" spans="2:7" x14ac:dyDescent="0.2">
      <c r="B10476" t="s">
        <v>3607</v>
      </c>
      <c r="C10476" t="str">
        <f>VLOOKUP(B10476,customer!A:B,2,FALSE)</f>
        <v>Jaquelyn McFarlane</v>
      </c>
      <c r="D10476" t="s">
        <v>3924</v>
      </c>
      <c r="E10476" t="str">
        <f>VLOOKUP(D10476,campaign!A:B,2,FALSE)</f>
        <v>RVOwner</v>
      </c>
      <c r="F10476" s="9">
        <v>44913</v>
      </c>
      <c r="G10476">
        <f>VLOOKUP(D10476,campaign!A:D,4,FALSE)</f>
        <v>22</v>
      </c>
    </row>
    <row r="10477" spans="2:7" x14ac:dyDescent="0.2">
      <c r="B10477" t="s">
        <v>3607</v>
      </c>
      <c r="C10477" t="str">
        <f>VLOOKUP(B10477,customer!A:B,2,FALSE)</f>
        <v>Jaquelyn McFarlane</v>
      </c>
      <c r="D10477" t="s">
        <v>3924</v>
      </c>
      <c r="E10477" t="str">
        <f>VLOOKUP(D10477,campaign!A:B,2,FALSE)</f>
        <v>RVOwner</v>
      </c>
      <c r="F10477" s="9">
        <v>44942</v>
      </c>
      <c r="G10477">
        <f>VLOOKUP(D10477,campaign!A:D,4,FALSE)</f>
        <v>22</v>
      </c>
    </row>
    <row r="10478" spans="2:7" x14ac:dyDescent="0.2">
      <c r="B10478" t="s">
        <v>3607</v>
      </c>
      <c r="C10478" t="str">
        <f>VLOOKUP(B10478,customer!A:B,2,FALSE)</f>
        <v>Jaquelyn McFarlane</v>
      </c>
      <c r="D10478" t="s">
        <v>3924</v>
      </c>
      <c r="E10478" t="str">
        <f>VLOOKUP(D10478,campaign!A:B,2,FALSE)</f>
        <v>RVOwner</v>
      </c>
      <c r="F10478" s="9">
        <v>44984</v>
      </c>
      <c r="G10478">
        <f>VLOOKUP(D10478,campaign!A:D,4,FALSE)</f>
        <v>22</v>
      </c>
    </row>
    <row r="10479" spans="2:7" x14ac:dyDescent="0.2">
      <c r="B10479" t="s">
        <v>3607</v>
      </c>
      <c r="C10479" t="str">
        <f>VLOOKUP(B10479,customer!A:B,2,FALSE)</f>
        <v>Jaquelyn McFarlane</v>
      </c>
      <c r="D10479" t="s">
        <v>3924</v>
      </c>
      <c r="E10479" t="str">
        <f>VLOOKUP(D10479,campaign!A:B,2,FALSE)</f>
        <v>RVOwner</v>
      </c>
      <c r="F10479" s="9">
        <v>45005</v>
      </c>
      <c r="G10479">
        <f>VLOOKUP(D10479,campaign!A:D,4,FALSE)</f>
        <v>22</v>
      </c>
    </row>
    <row r="10480" spans="2:7" x14ac:dyDescent="0.2">
      <c r="B10480" t="s">
        <v>3607</v>
      </c>
      <c r="C10480" t="str">
        <f>VLOOKUP(B10480,customer!A:B,2,FALSE)</f>
        <v>Jaquelyn McFarlane</v>
      </c>
      <c r="D10480" t="s">
        <v>3924</v>
      </c>
      <c r="E10480" t="str">
        <f>VLOOKUP(D10480,campaign!A:B,2,FALSE)</f>
        <v>RVOwner</v>
      </c>
      <c r="F10480" s="9">
        <v>45044</v>
      </c>
      <c r="G10480">
        <f>VLOOKUP(D10480,campaign!A:D,4,FALSE)</f>
        <v>22</v>
      </c>
    </row>
    <row r="10481" spans="2:7" x14ac:dyDescent="0.2">
      <c r="B10481" t="s">
        <v>3607</v>
      </c>
      <c r="C10481" t="str">
        <f>VLOOKUP(B10481,customer!A:B,2,FALSE)</f>
        <v>Jaquelyn McFarlane</v>
      </c>
      <c r="D10481" t="s">
        <v>3924</v>
      </c>
      <c r="E10481" t="str">
        <f>VLOOKUP(D10481,campaign!A:B,2,FALSE)</f>
        <v>RVOwner</v>
      </c>
      <c r="F10481" s="9">
        <v>45062</v>
      </c>
      <c r="G10481">
        <f>VLOOKUP(D10481,campaign!A:D,4,FALSE)</f>
        <v>22</v>
      </c>
    </row>
    <row r="10482" spans="2:7" x14ac:dyDescent="0.2">
      <c r="B10482" t="s">
        <v>3608</v>
      </c>
      <c r="C10482" t="str">
        <f>VLOOKUP(B10482,customer!A:B,2,FALSE)</f>
        <v>Genevieve Simonetto</v>
      </c>
      <c r="D10482" t="s">
        <v>3928</v>
      </c>
      <c r="E10482" t="str">
        <f>VLOOKUP(D10482,campaign!A:B,2,FALSE)</f>
        <v>OptOutMailings</v>
      </c>
      <c r="F10482" s="9">
        <v>44581</v>
      </c>
      <c r="G10482">
        <f>VLOOKUP(D10482,campaign!A:D,4,FALSE)</f>
        <v>75</v>
      </c>
    </row>
    <row r="10483" spans="2:7" x14ac:dyDescent="0.2">
      <c r="B10483" t="s">
        <v>3608</v>
      </c>
      <c r="C10483" t="str">
        <f>VLOOKUP(B10483,customer!A:B,2,FALSE)</f>
        <v>Genevieve Simonetto</v>
      </c>
      <c r="D10483" t="s">
        <v>3928</v>
      </c>
      <c r="E10483" t="str">
        <f>VLOOKUP(D10483,campaign!A:B,2,FALSE)</f>
        <v>OptOutMailings</v>
      </c>
      <c r="F10483" s="9">
        <v>44616</v>
      </c>
      <c r="G10483">
        <f>VLOOKUP(D10483,campaign!A:D,4,FALSE)</f>
        <v>75</v>
      </c>
    </row>
    <row r="10484" spans="2:7" x14ac:dyDescent="0.2">
      <c r="B10484" t="s">
        <v>3608</v>
      </c>
      <c r="C10484" t="str">
        <f>VLOOKUP(B10484,customer!A:B,2,FALSE)</f>
        <v>Genevieve Simonetto</v>
      </c>
      <c r="D10484" t="s">
        <v>3928</v>
      </c>
      <c r="E10484" t="str">
        <f>VLOOKUP(D10484,campaign!A:B,2,FALSE)</f>
        <v>OptOutMailings</v>
      </c>
      <c r="F10484" s="9">
        <v>44640</v>
      </c>
      <c r="G10484">
        <f>VLOOKUP(D10484,campaign!A:D,4,FALSE)</f>
        <v>75</v>
      </c>
    </row>
    <row r="10485" spans="2:7" x14ac:dyDescent="0.2">
      <c r="B10485" t="s">
        <v>3608</v>
      </c>
      <c r="C10485" t="str">
        <f>VLOOKUP(B10485,customer!A:B,2,FALSE)</f>
        <v>Genevieve Simonetto</v>
      </c>
      <c r="D10485" t="s">
        <v>3928</v>
      </c>
      <c r="E10485" t="str">
        <f>VLOOKUP(D10485,campaign!A:B,2,FALSE)</f>
        <v>OptOutMailings</v>
      </c>
      <c r="F10485" s="9">
        <v>44681</v>
      </c>
      <c r="G10485">
        <f>VLOOKUP(D10485,campaign!A:D,4,FALSE)</f>
        <v>75</v>
      </c>
    </row>
    <row r="10486" spans="2:7" x14ac:dyDescent="0.2">
      <c r="B10486" t="s">
        <v>3608</v>
      </c>
      <c r="C10486" t="str">
        <f>VLOOKUP(B10486,customer!A:B,2,FALSE)</f>
        <v>Genevieve Simonetto</v>
      </c>
      <c r="D10486" t="s">
        <v>3928</v>
      </c>
      <c r="E10486" t="str">
        <f>VLOOKUP(D10486,campaign!A:B,2,FALSE)</f>
        <v>OptOutMailings</v>
      </c>
      <c r="F10486" s="9">
        <v>44711</v>
      </c>
      <c r="G10486">
        <f>VLOOKUP(D10486,campaign!A:D,4,FALSE)</f>
        <v>75</v>
      </c>
    </row>
    <row r="10487" spans="2:7" x14ac:dyDescent="0.2">
      <c r="B10487" t="s">
        <v>3608</v>
      </c>
      <c r="C10487" t="str">
        <f>VLOOKUP(B10487,customer!A:B,2,FALSE)</f>
        <v>Genevieve Simonetto</v>
      </c>
      <c r="D10487" t="s">
        <v>3928</v>
      </c>
      <c r="E10487" t="str">
        <f>VLOOKUP(D10487,campaign!A:B,2,FALSE)</f>
        <v>OptOutMailings</v>
      </c>
      <c r="F10487" s="9">
        <v>44738</v>
      </c>
      <c r="G10487">
        <f>VLOOKUP(D10487,campaign!A:D,4,FALSE)</f>
        <v>75</v>
      </c>
    </row>
    <row r="10488" spans="2:7" x14ac:dyDescent="0.2">
      <c r="B10488" t="s">
        <v>3608</v>
      </c>
      <c r="C10488" t="str">
        <f>VLOOKUP(B10488,customer!A:B,2,FALSE)</f>
        <v>Genevieve Simonetto</v>
      </c>
      <c r="D10488" t="s">
        <v>3928</v>
      </c>
      <c r="E10488" t="str">
        <f>VLOOKUP(D10488,campaign!A:B,2,FALSE)</f>
        <v>OptOutMailings</v>
      </c>
      <c r="F10488" s="9">
        <v>44767</v>
      </c>
      <c r="G10488">
        <f>VLOOKUP(D10488,campaign!A:D,4,FALSE)</f>
        <v>75</v>
      </c>
    </row>
    <row r="10489" spans="2:7" x14ac:dyDescent="0.2">
      <c r="B10489" t="s">
        <v>3608</v>
      </c>
      <c r="C10489" t="str">
        <f>VLOOKUP(B10489,customer!A:B,2,FALSE)</f>
        <v>Genevieve Simonetto</v>
      </c>
      <c r="D10489" t="s">
        <v>3928</v>
      </c>
      <c r="E10489" t="str">
        <f>VLOOKUP(D10489,campaign!A:B,2,FALSE)</f>
        <v>OptOutMailings</v>
      </c>
      <c r="F10489" s="9">
        <v>44777</v>
      </c>
      <c r="G10489">
        <f>VLOOKUP(D10489,campaign!A:D,4,FALSE)</f>
        <v>75</v>
      </c>
    </row>
    <row r="10490" spans="2:7" x14ac:dyDescent="0.2">
      <c r="B10490" t="s">
        <v>3608</v>
      </c>
      <c r="C10490" t="str">
        <f>VLOOKUP(B10490,customer!A:B,2,FALSE)</f>
        <v>Genevieve Simonetto</v>
      </c>
      <c r="D10490" t="s">
        <v>3928</v>
      </c>
      <c r="E10490" t="str">
        <f>VLOOKUP(D10490,campaign!A:B,2,FALSE)</f>
        <v>OptOutMailings</v>
      </c>
      <c r="F10490" s="9">
        <v>44828</v>
      </c>
      <c r="G10490">
        <f>VLOOKUP(D10490,campaign!A:D,4,FALSE)</f>
        <v>75</v>
      </c>
    </row>
    <row r="10491" spans="2:7" x14ac:dyDescent="0.2">
      <c r="B10491" t="s">
        <v>3608</v>
      </c>
      <c r="C10491" t="str">
        <f>VLOOKUP(B10491,customer!A:B,2,FALSE)</f>
        <v>Genevieve Simonetto</v>
      </c>
      <c r="D10491" t="s">
        <v>3928</v>
      </c>
      <c r="E10491" t="str">
        <f>VLOOKUP(D10491,campaign!A:B,2,FALSE)</f>
        <v>OptOutMailings</v>
      </c>
      <c r="F10491" s="9">
        <v>44865</v>
      </c>
      <c r="G10491">
        <f>VLOOKUP(D10491,campaign!A:D,4,FALSE)</f>
        <v>75</v>
      </c>
    </row>
    <row r="10492" spans="2:7" x14ac:dyDescent="0.2">
      <c r="B10492" t="s">
        <v>3608</v>
      </c>
      <c r="C10492" t="str">
        <f>VLOOKUP(B10492,customer!A:B,2,FALSE)</f>
        <v>Genevieve Simonetto</v>
      </c>
      <c r="D10492" t="s">
        <v>3928</v>
      </c>
      <c r="E10492" t="str">
        <f>VLOOKUP(D10492,campaign!A:B,2,FALSE)</f>
        <v>OptOutMailings</v>
      </c>
      <c r="F10492" s="9">
        <v>44886</v>
      </c>
      <c r="G10492">
        <f>VLOOKUP(D10492,campaign!A:D,4,FALSE)</f>
        <v>75</v>
      </c>
    </row>
    <row r="10493" spans="2:7" x14ac:dyDescent="0.2">
      <c r="B10493" t="s">
        <v>3608</v>
      </c>
      <c r="C10493" t="str">
        <f>VLOOKUP(B10493,customer!A:B,2,FALSE)</f>
        <v>Genevieve Simonetto</v>
      </c>
      <c r="D10493" t="s">
        <v>3928</v>
      </c>
      <c r="E10493" t="str">
        <f>VLOOKUP(D10493,campaign!A:B,2,FALSE)</f>
        <v>OptOutMailings</v>
      </c>
      <c r="F10493" s="9">
        <v>44921</v>
      </c>
      <c r="G10493">
        <f>VLOOKUP(D10493,campaign!A:D,4,FALSE)</f>
        <v>75</v>
      </c>
    </row>
    <row r="10494" spans="2:7" x14ac:dyDescent="0.2">
      <c r="B10494" t="s">
        <v>3608</v>
      </c>
      <c r="C10494" t="str">
        <f>VLOOKUP(B10494,customer!A:B,2,FALSE)</f>
        <v>Genevieve Simonetto</v>
      </c>
      <c r="D10494" t="s">
        <v>3928</v>
      </c>
      <c r="E10494" t="str">
        <f>VLOOKUP(D10494,campaign!A:B,2,FALSE)</f>
        <v>OptOutMailings</v>
      </c>
      <c r="F10494" s="9">
        <v>44930</v>
      </c>
      <c r="G10494">
        <f>VLOOKUP(D10494,campaign!A:D,4,FALSE)</f>
        <v>75</v>
      </c>
    </row>
    <row r="10495" spans="2:7" x14ac:dyDescent="0.2">
      <c r="B10495" t="s">
        <v>3608</v>
      </c>
      <c r="C10495" t="str">
        <f>VLOOKUP(B10495,customer!A:B,2,FALSE)</f>
        <v>Genevieve Simonetto</v>
      </c>
      <c r="D10495" t="s">
        <v>3928</v>
      </c>
      <c r="E10495" t="str">
        <f>VLOOKUP(D10495,campaign!A:B,2,FALSE)</f>
        <v>OptOutMailings</v>
      </c>
      <c r="F10495" s="9">
        <v>44977</v>
      </c>
      <c r="G10495">
        <f>VLOOKUP(D10495,campaign!A:D,4,FALSE)</f>
        <v>75</v>
      </c>
    </row>
    <row r="10496" spans="2:7" x14ac:dyDescent="0.2">
      <c r="B10496" t="s">
        <v>3608</v>
      </c>
      <c r="C10496" t="str">
        <f>VLOOKUP(B10496,customer!A:B,2,FALSE)</f>
        <v>Genevieve Simonetto</v>
      </c>
      <c r="D10496" t="s">
        <v>3928</v>
      </c>
      <c r="E10496" t="str">
        <f>VLOOKUP(D10496,campaign!A:B,2,FALSE)</f>
        <v>OptOutMailings</v>
      </c>
      <c r="F10496" s="9">
        <v>45005</v>
      </c>
      <c r="G10496">
        <f>VLOOKUP(D10496,campaign!A:D,4,FALSE)</f>
        <v>75</v>
      </c>
    </row>
    <row r="10497" spans="2:7" x14ac:dyDescent="0.2">
      <c r="B10497" t="s">
        <v>3608</v>
      </c>
      <c r="C10497" t="str">
        <f>VLOOKUP(B10497,customer!A:B,2,FALSE)</f>
        <v>Genevieve Simonetto</v>
      </c>
      <c r="D10497" t="s">
        <v>3928</v>
      </c>
      <c r="E10497" t="str">
        <f>VLOOKUP(D10497,campaign!A:B,2,FALSE)</f>
        <v>OptOutMailings</v>
      </c>
      <c r="F10497" s="9">
        <v>45050</v>
      </c>
      <c r="G10497">
        <f>VLOOKUP(D10497,campaign!A:D,4,FALSE)</f>
        <v>75</v>
      </c>
    </row>
    <row r="10498" spans="2:7" x14ac:dyDescent="0.2">
      <c r="B10498" t="s">
        <v>3608</v>
      </c>
      <c r="C10498" t="str">
        <f>VLOOKUP(B10498,customer!A:B,2,FALSE)</f>
        <v>Genevieve Simonetto</v>
      </c>
      <c r="D10498" t="s">
        <v>3928</v>
      </c>
      <c r="E10498" t="str">
        <f>VLOOKUP(D10498,campaign!A:B,2,FALSE)</f>
        <v>OptOutMailings</v>
      </c>
      <c r="F10498" s="9">
        <v>45080</v>
      </c>
      <c r="G10498">
        <f>VLOOKUP(D10498,campaign!A:D,4,FALSE)</f>
        <v>75</v>
      </c>
    </row>
    <row r="10499" spans="2:7" x14ac:dyDescent="0.2">
      <c r="B10499" t="s">
        <v>3608</v>
      </c>
      <c r="C10499" t="str">
        <f>VLOOKUP(B10499,customer!A:B,2,FALSE)</f>
        <v>Genevieve Simonetto</v>
      </c>
      <c r="D10499" t="s">
        <v>3926</v>
      </c>
      <c r="E10499" t="str">
        <f>VLOOKUP(D10499,campaign!A:B,2,FALSE)</f>
        <v>BuysViaMailOrder</v>
      </c>
      <c r="F10499" s="9">
        <v>45020</v>
      </c>
      <c r="G10499">
        <f>VLOOKUP(D10499,campaign!A:D,4,FALSE)</f>
        <v>25</v>
      </c>
    </row>
    <row r="10500" spans="2:7" x14ac:dyDescent="0.2">
      <c r="B10500" t="s">
        <v>3608</v>
      </c>
      <c r="C10500" t="str">
        <f>VLOOKUP(B10500,customer!A:B,2,FALSE)</f>
        <v>Genevieve Simonetto</v>
      </c>
      <c r="D10500" t="s">
        <v>3926</v>
      </c>
      <c r="E10500" t="str">
        <f>VLOOKUP(D10500,campaign!A:B,2,FALSE)</f>
        <v>BuysViaMailOrder</v>
      </c>
      <c r="F10500" s="9">
        <v>45056</v>
      </c>
      <c r="G10500">
        <f>VLOOKUP(D10500,campaign!A:D,4,FALSE)</f>
        <v>25</v>
      </c>
    </row>
    <row r="10501" spans="2:7" x14ac:dyDescent="0.2">
      <c r="B10501" t="s">
        <v>3609</v>
      </c>
      <c r="C10501" t="str">
        <f>VLOOKUP(B10501,customer!A:B,2,FALSE)</f>
        <v>Aline Le Barr</v>
      </c>
      <c r="D10501" t="s">
        <v>3928</v>
      </c>
      <c r="E10501" t="str">
        <f>VLOOKUP(D10501,campaign!A:B,2,FALSE)</f>
        <v>OptOutMailings</v>
      </c>
      <c r="F10501" s="9">
        <v>44796</v>
      </c>
      <c r="G10501">
        <f>VLOOKUP(D10501,campaign!A:D,4,FALSE)</f>
        <v>75</v>
      </c>
    </row>
    <row r="10502" spans="2:7" x14ac:dyDescent="0.2">
      <c r="B10502" t="s">
        <v>3609</v>
      </c>
      <c r="C10502" t="str">
        <f>VLOOKUP(B10502,customer!A:B,2,FALSE)</f>
        <v>Aline Le Barr</v>
      </c>
      <c r="D10502" t="s">
        <v>3928</v>
      </c>
      <c r="E10502" t="str">
        <f>VLOOKUP(D10502,campaign!A:B,2,FALSE)</f>
        <v>OptOutMailings</v>
      </c>
      <c r="F10502" s="9">
        <v>44861</v>
      </c>
      <c r="G10502">
        <f>VLOOKUP(D10502,campaign!A:D,4,FALSE)</f>
        <v>75</v>
      </c>
    </row>
    <row r="10503" spans="2:7" x14ac:dyDescent="0.2">
      <c r="B10503" t="s">
        <v>3609</v>
      </c>
      <c r="C10503" t="str">
        <f>VLOOKUP(B10503,customer!A:B,2,FALSE)</f>
        <v>Aline Le Barr</v>
      </c>
      <c r="D10503" t="s">
        <v>3928</v>
      </c>
      <c r="E10503" t="str">
        <f>VLOOKUP(D10503,campaign!A:B,2,FALSE)</f>
        <v>OptOutMailings</v>
      </c>
      <c r="F10503" s="9">
        <v>44890</v>
      </c>
      <c r="G10503">
        <f>VLOOKUP(D10503,campaign!A:D,4,FALSE)</f>
        <v>75</v>
      </c>
    </row>
    <row r="10504" spans="2:7" x14ac:dyDescent="0.2">
      <c r="B10504" t="s">
        <v>3609</v>
      </c>
      <c r="C10504" t="str">
        <f>VLOOKUP(B10504,customer!A:B,2,FALSE)</f>
        <v>Aline Le Barr</v>
      </c>
      <c r="D10504" t="s">
        <v>3928</v>
      </c>
      <c r="E10504" t="str">
        <f>VLOOKUP(D10504,campaign!A:B,2,FALSE)</f>
        <v>OptOutMailings</v>
      </c>
      <c r="F10504" s="9">
        <v>44921</v>
      </c>
      <c r="G10504">
        <f>VLOOKUP(D10504,campaign!A:D,4,FALSE)</f>
        <v>75</v>
      </c>
    </row>
    <row r="10505" spans="2:7" x14ac:dyDescent="0.2">
      <c r="B10505" t="s">
        <v>3609</v>
      </c>
      <c r="C10505" t="str">
        <f>VLOOKUP(B10505,customer!A:B,2,FALSE)</f>
        <v>Aline Le Barr</v>
      </c>
      <c r="D10505" t="s">
        <v>3928</v>
      </c>
      <c r="E10505" t="str">
        <f>VLOOKUP(D10505,campaign!A:B,2,FALSE)</f>
        <v>OptOutMailings</v>
      </c>
      <c r="F10505" s="9">
        <v>44929</v>
      </c>
      <c r="G10505">
        <f>VLOOKUP(D10505,campaign!A:D,4,FALSE)</f>
        <v>75</v>
      </c>
    </row>
    <row r="10506" spans="2:7" x14ac:dyDescent="0.2">
      <c r="B10506" t="s">
        <v>3609</v>
      </c>
      <c r="C10506" t="str">
        <f>VLOOKUP(B10506,customer!A:B,2,FALSE)</f>
        <v>Aline Le Barr</v>
      </c>
      <c r="D10506" t="s">
        <v>3928</v>
      </c>
      <c r="E10506" t="str">
        <f>VLOOKUP(D10506,campaign!A:B,2,FALSE)</f>
        <v>OptOutMailings</v>
      </c>
      <c r="F10506" s="9">
        <v>45021</v>
      </c>
      <c r="G10506">
        <f>VLOOKUP(D10506,campaign!A:D,4,FALSE)</f>
        <v>75</v>
      </c>
    </row>
    <row r="10507" spans="2:7" x14ac:dyDescent="0.2">
      <c r="B10507" t="s">
        <v>3609</v>
      </c>
      <c r="C10507" t="str">
        <f>VLOOKUP(B10507,customer!A:B,2,FALSE)</f>
        <v>Aline Le Barr</v>
      </c>
      <c r="D10507" t="s">
        <v>3928</v>
      </c>
      <c r="E10507" t="str">
        <f>VLOOKUP(D10507,campaign!A:B,2,FALSE)</f>
        <v>OptOutMailings</v>
      </c>
      <c r="F10507" s="9">
        <v>45071</v>
      </c>
      <c r="G10507">
        <f>VLOOKUP(D10507,campaign!A:D,4,FALSE)</f>
        <v>75</v>
      </c>
    </row>
    <row r="10508" spans="2:7" x14ac:dyDescent="0.2">
      <c r="B10508" t="s">
        <v>3609</v>
      </c>
      <c r="C10508" t="str">
        <f>VLOOKUP(B10508,customer!A:B,2,FALSE)</f>
        <v>Aline Le Barr</v>
      </c>
      <c r="D10508" t="s">
        <v>3928</v>
      </c>
      <c r="E10508" t="str">
        <f>VLOOKUP(D10508,campaign!A:B,2,FALSE)</f>
        <v>OptOutMailings</v>
      </c>
      <c r="F10508" s="9">
        <v>45082</v>
      </c>
      <c r="G10508">
        <f>VLOOKUP(D10508,campaign!A:D,4,FALSE)</f>
        <v>75</v>
      </c>
    </row>
    <row r="10509" spans="2:7" x14ac:dyDescent="0.2">
      <c r="B10509" t="s">
        <v>3609</v>
      </c>
      <c r="C10509" t="str">
        <f>VLOOKUP(B10509,customer!A:B,2,FALSE)</f>
        <v>Aline Le Barr</v>
      </c>
      <c r="D10509" t="s">
        <v>3921</v>
      </c>
      <c r="E10509" t="str">
        <f>VLOOKUP(D10509,campaign!A:B,2,FALSE)</f>
        <v>HandsetRefurbished</v>
      </c>
      <c r="F10509" s="9">
        <v>44924</v>
      </c>
      <c r="G10509">
        <f>VLOOKUP(D10509,campaign!A:D,4,FALSE)</f>
        <v>26</v>
      </c>
    </row>
    <row r="10510" spans="2:7" x14ac:dyDescent="0.2">
      <c r="B10510" t="s">
        <v>3609</v>
      </c>
      <c r="C10510" t="str">
        <f>VLOOKUP(B10510,customer!A:B,2,FALSE)</f>
        <v>Aline Le Barr</v>
      </c>
      <c r="D10510" t="s">
        <v>3921</v>
      </c>
      <c r="E10510" t="str">
        <f>VLOOKUP(D10510,campaign!A:B,2,FALSE)</f>
        <v>HandsetRefurbished</v>
      </c>
      <c r="F10510" s="9">
        <v>44965</v>
      </c>
      <c r="G10510">
        <f>VLOOKUP(D10510,campaign!A:D,4,FALSE)</f>
        <v>26</v>
      </c>
    </row>
    <row r="10511" spans="2:7" x14ac:dyDescent="0.2">
      <c r="B10511" t="s">
        <v>3609</v>
      </c>
      <c r="C10511" t="str">
        <f>VLOOKUP(B10511,customer!A:B,2,FALSE)</f>
        <v>Aline Le Barr</v>
      </c>
      <c r="D10511" t="s">
        <v>3921</v>
      </c>
      <c r="E10511" t="str">
        <f>VLOOKUP(D10511,campaign!A:B,2,FALSE)</f>
        <v>HandsetRefurbished</v>
      </c>
      <c r="F10511" s="9">
        <v>44991</v>
      </c>
      <c r="G10511">
        <f>VLOOKUP(D10511,campaign!A:D,4,FALSE)</f>
        <v>26</v>
      </c>
    </row>
    <row r="10512" spans="2:7" x14ac:dyDescent="0.2">
      <c r="B10512" t="s">
        <v>3609</v>
      </c>
      <c r="C10512" t="str">
        <f>VLOOKUP(B10512,customer!A:B,2,FALSE)</f>
        <v>Aline Le Barr</v>
      </c>
      <c r="D10512" t="s">
        <v>3921</v>
      </c>
      <c r="E10512" t="str">
        <f>VLOOKUP(D10512,campaign!A:B,2,FALSE)</f>
        <v>HandsetRefurbished</v>
      </c>
      <c r="F10512" s="9">
        <v>45017</v>
      </c>
      <c r="G10512">
        <f>VLOOKUP(D10512,campaign!A:D,4,FALSE)</f>
        <v>26</v>
      </c>
    </row>
    <row r="10513" spans="2:7" x14ac:dyDescent="0.2">
      <c r="B10513" t="s">
        <v>3609</v>
      </c>
      <c r="C10513" t="str">
        <f>VLOOKUP(B10513,customer!A:B,2,FALSE)</f>
        <v>Aline Le Barr</v>
      </c>
      <c r="D10513" t="s">
        <v>3921</v>
      </c>
      <c r="E10513" t="str">
        <f>VLOOKUP(D10513,campaign!A:B,2,FALSE)</f>
        <v>HandsetRefurbished</v>
      </c>
      <c r="F10513" s="9">
        <v>45060</v>
      </c>
      <c r="G10513">
        <f>VLOOKUP(D10513,campaign!A:D,4,FALSE)</f>
        <v>26</v>
      </c>
    </row>
    <row r="10514" spans="2:7" x14ac:dyDescent="0.2">
      <c r="B10514" t="s">
        <v>3609</v>
      </c>
      <c r="C10514" t="str">
        <f>VLOOKUP(B10514,customer!A:B,2,FALSE)</f>
        <v>Aline Le Barr</v>
      </c>
      <c r="D10514" t="s">
        <v>3921</v>
      </c>
      <c r="E10514" t="str">
        <f>VLOOKUP(D10514,campaign!A:B,2,FALSE)</f>
        <v>HandsetRefurbished</v>
      </c>
      <c r="F10514" s="9">
        <v>45088</v>
      </c>
      <c r="G10514">
        <f>VLOOKUP(D10514,campaign!A:D,4,FALSE)</f>
        <v>26</v>
      </c>
    </row>
    <row r="10515" spans="2:7" x14ac:dyDescent="0.2">
      <c r="B10515" t="s">
        <v>3610</v>
      </c>
      <c r="C10515" t="str">
        <f>VLOOKUP(B10515,customer!A:B,2,FALSE)</f>
        <v>Halli Wixey</v>
      </c>
      <c r="D10515" t="s">
        <v>3924</v>
      </c>
      <c r="E10515" t="str">
        <f>VLOOKUP(D10515,campaign!A:B,2,FALSE)</f>
        <v>RVOwner</v>
      </c>
      <c r="F10515" s="9">
        <v>44683</v>
      </c>
      <c r="G10515">
        <f>VLOOKUP(D10515,campaign!A:D,4,FALSE)</f>
        <v>22</v>
      </c>
    </row>
    <row r="10516" spans="2:7" x14ac:dyDescent="0.2">
      <c r="B10516" t="s">
        <v>3610</v>
      </c>
      <c r="C10516" t="str">
        <f>VLOOKUP(B10516,customer!A:B,2,FALSE)</f>
        <v>Halli Wixey</v>
      </c>
      <c r="D10516" t="s">
        <v>3924</v>
      </c>
      <c r="E10516" t="str">
        <f>VLOOKUP(D10516,campaign!A:B,2,FALSE)</f>
        <v>RVOwner</v>
      </c>
      <c r="F10516" s="9">
        <v>44722</v>
      </c>
      <c r="G10516">
        <f>VLOOKUP(D10516,campaign!A:D,4,FALSE)</f>
        <v>22</v>
      </c>
    </row>
    <row r="10517" spans="2:7" x14ac:dyDescent="0.2">
      <c r="B10517" t="s">
        <v>3610</v>
      </c>
      <c r="C10517" t="str">
        <f>VLOOKUP(B10517,customer!A:B,2,FALSE)</f>
        <v>Halli Wixey</v>
      </c>
      <c r="D10517" t="s">
        <v>3924</v>
      </c>
      <c r="E10517" t="str">
        <f>VLOOKUP(D10517,campaign!A:B,2,FALSE)</f>
        <v>RVOwner</v>
      </c>
      <c r="F10517" s="9">
        <v>44756</v>
      </c>
      <c r="G10517">
        <f>VLOOKUP(D10517,campaign!A:D,4,FALSE)</f>
        <v>22</v>
      </c>
    </row>
    <row r="10518" spans="2:7" x14ac:dyDescent="0.2">
      <c r="B10518" t="s">
        <v>3610</v>
      </c>
      <c r="C10518" t="str">
        <f>VLOOKUP(B10518,customer!A:B,2,FALSE)</f>
        <v>Halli Wixey</v>
      </c>
      <c r="D10518" t="s">
        <v>3924</v>
      </c>
      <c r="E10518" t="str">
        <f>VLOOKUP(D10518,campaign!A:B,2,FALSE)</f>
        <v>RVOwner</v>
      </c>
      <c r="F10518" s="9">
        <v>44782</v>
      </c>
      <c r="G10518">
        <f>VLOOKUP(D10518,campaign!A:D,4,FALSE)</f>
        <v>22</v>
      </c>
    </row>
    <row r="10519" spans="2:7" x14ac:dyDescent="0.2">
      <c r="B10519" t="s">
        <v>3610</v>
      </c>
      <c r="C10519" t="str">
        <f>VLOOKUP(B10519,customer!A:B,2,FALSE)</f>
        <v>Halli Wixey</v>
      </c>
      <c r="D10519" t="s">
        <v>3924</v>
      </c>
      <c r="E10519" t="str">
        <f>VLOOKUP(D10519,campaign!A:B,2,FALSE)</f>
        <v>RVOwner</v>
      </c>
      <c r="F10519" s="9">
        <v>44837</v>
      </c>
      <c r="G10519">
        <f>VLOOKUP(D10519,campaign!A:D,4,FALSE)</f>
        <v>22</v>
      </c>
    </row>
    <row r="10520" spans="2:7" x14ac:dyDescent="0.2">
      <c r="B10520" t="s">
        <v>3610</v>
      </c>
      <c r="C10520" t="str">
        <f>VLOOKUP(B10520,customer!A:B,2,FALSE)</f>
        <v>Halli Wixey</v>
      </c>
      <c r="D10520" t="s">
        <v>3924</v>
      </c>
      <c r="E10520" t="str">
        <f>VLOOKUP(D10520,campaign!A:B,2,FALSE)</f>
        <v>RVOwner</v>
      </c>
      <c r="F10520" s="9">
        <v>44877</v>
      </c>
      <c r="G10520">
        <f>VLOOKUP(D10520,campaign!A:D,4,FALSE)</f>
        <v>22</v>
      </c>
    </row>
    <row r="10521" spans="2:7" x14ac:dyDescent="0.2">
      <c r="B10521" t="s">
        <v>3610</v>
      </c>
      <c r="C10521" t="str">
        <f>VLOOKUP(B10521,customer!A:B,2,FALSE)</f>
        <v>Halli Wixey</v>
      </c>
      <c r="D10521" t="s">
        <v>3924</v>
      </c>
      <c r="E10521" t="str">
        <f>VLOOKUP(D10521,campaign!A:B,2,FALSE)</f>
        <v>RVOwner</v>
      </c>
      <c r="F10521" s="9">
        <v>44902</v>
      </c>
      <c r="G10521">
        <f>VLOOKUP(D10521,campaign!A:D,4,FALSE)</f>
        <v>22</v>
      </c>
    </row>
    <row r="10522" spans="2:7" x14ac:dyDescent="0.2">
      <c r="B10522" t="s">
        <v>3610</v>
      </c>
      <c r="C10522" t="str">
        <f>VLOOKUP(B10522,customer!A:B,2,FALSE)</f>
        <v>Halli Wixey</v>
      </c>
      <c r="D10522" t="s">
        <v>3924</v>
      </c>
      <c r="E10522" t="str">
        <f>VLOOKUP(D10522,campaign!A:B,2,FALSE)</f>
        <v>RVOwner</v>
      </c>
      <c r="F10522" s="9">
        <v>44940</v>
      </c>
      <c r="G10522">
        <f>VLOOKUP(D10522,campaign!A:D,4,FALSE)</f>
        <v>22</v>
      </c>
    </row>
    <row r="10523" spans="2:7" x14ac:dyDescent="0.2">
      <c r="B10523" t="s">
        <v>3610</v>
      </c>
      <c r="C10523" t="str">
        <f>VLOOKUP(B10523,customer!A:B,2,FALSE)</f>
        <v>Halli Wixey</v>
      </c>
      <c r="D10523" t="s">
        <v>3924</v>
      </c>
      <c r="E10523" t="str">
        <f>VLOOKUP(D10523,campaign!A:B,2,FALSE)</f>
        <v>RVOwner</v>
      </c>
      <c r="F10523" s="9">
        <v>44973</v>
      </c>
      <c r="G10523">
        <f>VLOOKUP(D10523,campaign!A:D,4,FALSE)</f>
        <v>22</v>
      </c>
    </row>
    <row r="10524" spans="2:7" x14ac:dyDescent="0.2">
      <c r="B10524" t="s">
        <v>3610</v>
      </c>
      <c r="C10524" t="str">
        <f>VLOOKUP(B10524,customer!A:B,2,FALSE)</f>
        <v>Halli Wixey</v>
      </c>
      <c r="D10524" t="s">
        <v>3924</v>
      </c>
      <c r="E10524" t="str">
        <f>VLOOKUP(D10524,campaign!A:B,2,FALSE)</f>
        <v>RVOwner</v>
      </c>
      <c r="F10524" s="9">
        <v>44997</v>
      </c>
      <c r="G10524">
        <f>VLOOKUP(D10524,campaign!A:D,4,FALSE)</f>
        <v>22</v>
      </c>
    </row>
    <row r="10525" spans="2:7" x14ac:dyDescent="0.2">
      <c r="B10525" t="s">
        <v>3610</v>
      </c>
      <c r="C10525" t="str">
        <f>VLOOKUP(B10525,customer!A:B,2,FALSE)</f>
        <v>Halli Wixey</v>
      </c>
      <c r="D10525" t="s">
        <v>3924</v>
      </c>
      <c r="E10525" t="str">
        <f>VLOOKUP(D10525,campaign!A:B,2,FALSE)</f>
        <v>RVOwner</v>
      </c>
      <c r="F10525" s="9">
        <v>45030</v>
      </c>
      <c r="G10525">
        <f>VLOOKUP(D10525,campaign!A:D,4,FALSE)</f>
        <v>22</v>
      </c>
    </row>
    <row r="10526" spans="2:7" x14ac:dyDescent="0.2">
      <c r="B10526" t="s">
        <v>3610</v>
      </c>
      <c r="C10526" t="str">
        <f>VLOOKUP(B10526,customer!A:B,2,FALSE)</f>
        <v>Halli Wixey</v>
      </c>
      <c r="D10526" t="s">
        <v>3924</v>
      </c>
      <c r="E10526" t="str">
        <f>VLOOKUP(D10526,campaign!A:B,2,FALSE)</f>
        <v>RVOwner</v>
      </c>
      <c r="F10526" s="9">
        <v>45054</v>
      </c>
      <c r="G10526">
        <f>VLOOKUP(D10526,campaign!A:D,4,FALSE)</f>
        <v>22</v>
      </c>
    </row>
    <row r="10527" spans="2:7" x14ac:dyDescent="0.2">
      <c r="B10527" t="s">
        <v>3610</v>
      </c>
      <c r="C10527" t="str">
        <f>VLOOKUP(B10527,customer!A:B,2,FALSE)</f>
        <v>Halli Wixey</v>
      </c>
      <c r="D10527" t="s">
        <v>3949</v>
      </c>
      <c r="E10527" t="str">
        <f>VLOOKUP(D10527,campaign!A:B,2,FALSE)</f>
        <v>NewCellphoneUser</v>
      </c>
      <c r="F10527" s="9">
        <v>44884</v>
      </c>
      <c r="G10527">
        <f>VLOOKUP(D10527,campaign!A:D,4,FALSE)</f>
        <v>25</v>
      </c>
    </row>
    <row r="10528" spans="2:7" x14ac:dyDescent="0.2">
      <c r="B10528" t="s">
        <v>3610</v>
      </c>
      <c r="C10528" t="str">
        <f>VLOOKUP(B10528,customer!A:B,2,FALSE)</f>
        <v>Halli Wixey</v>
      </c>
      <c r="D10528" t="s">
        <v>3949</v>
      </c>
      <c r="E10528" t="str">
        <f>VLOOKUP(D10528,campaign!A:B,2,FALSE)</f>
        <v>NewCellphoneUser</v>
      </c>
      <c r="F10528" s="9">
        <v>44921</v>
      </c>
      <c r="G10528">
        <f>VLOOKUP(D10528,campaign!A:D,4,FALSE)</f>
        <v>25</v>
      </c>
    </row>
    <row r="10529" spans="2:7" x14ac:dyDescent="0.2">
      <c r="B10529" t="s">
        <v>3610</v>
      </c>
      <c r="C10529" t="str">
        <f>VLOOKUP(B10529,customer!A:B,2,FALSE)</f>
        <v>Halli Wixey</v>
      </c>
      <c r="D10529" t="s">
        <v>3949</v>
      </c>
      <c r="E10529" t="str">
        <f>VLOOKUP(D10529,campaign!A:B,2,FALSE)</f>
        <v>NewCellphoneUser</v>
      </c>
      <c r="F10529" s="9">
        <v>44951</v>
      </c>
      <c r="G10529">
        <f>VLOOKUP(D10529,campaign!A:D,4,FALSE)</f>
        <v>25</v>
      </c>
    </row>
    <row r="10530" spans="2:7" x14ac:dyDescent="0.2">
      <c r="B10530" t="s">
        <v>3610</v>
      </c>
      <c r="C10530" t="str">
        <f>VLOOKUP(B10530,customer!A:B,2,FALSE)</f>
        <v>Halli Wixey</v>
      </c>
      <c r="D10530" t="s">
        <v>3949</v>
      </c>
      <c r="E10530" t="str">
        <f>VLOOKUP(D10530,campaign!A:B,2,FALSE)</f>
        <v>NewCellphoneUser</v>
      </c>
      <c r="F10530" s="9">
        <v>44977</v>
      </c>
      <c r="G10530">
        <f>VLOOKUP(D10530,campaign!A:D,4,FALSE)</f>
        <v>25</v>
      </c>
    </row>
    <row r="10531" spans="2:7" x14ac:dyDescent="0.2">
      <c r="B10531" t="s">
        <v>3610</v>
      </c>
      <c r="C10531" t="str">
        <f>VLOOKUP(B10531,customer!A:B,2,FALSE)</f>
        <v>Halli Wixey</v>
      </c>
      <c r="D10531" t="s">
        <v>3949</v>
      </c>
      <c r="E10531" t="str">
        <f>VLOOKUP(D10531,campaign!A:B,2,FALSE)</f>
        <v>NewCellphoneUser</v>
      </c>
      <c r="F10531" s="9">
        <v>45011</v>
      </c>
      <c r="G10531">
        <f>VLOOKUP(D10531,campaign!A:D,4,FALSE)</f>
        <v>25</v>
      </c>
    </row>
    <row r="10532" spans="2:7" x14ac:dyDescent="0.2">
      <c r="B10532" t="s">
        <v>3610</v>
      </c>
      <c r="C10532" t="str">
        <f>VLOOKUP(B10532,customer!A:B,2,FALSE)</f>
        <v>Halli Wixey</v>
      </c>
      <c r="D10532" t="s">
        <v>3949</v>
      </c>
      <c r="E10532" t="str">
        <f>VLOOKUP(D10532,campaign!A:B,2,FALSE)</f>
        <v>NewCellphoneUser</v>
      </c>
      <c r="F10532" s="9">
        <v>45040</v>
      </c>
      <c r="G10532">
        <f>VLOOKUP(D10532,campaign!A:D,4,FALSE)</f>
        <v>25</v>
      </c>
    </row>
    <row r="10533" spans="2:7" x14ac:dyDescent="0.2">
      <c r="B10533" t="s">
        <v>3610</v>
      </c>
      <c r="C10533" t="str">
        <f>VLOOKUP(B10533,customer!A:B,2,FALSE)</f>
        <v>Halli Wixey</v>
      </c>
      <c r="D10533" t="s">
        <v>3949</v>
      </c>
      <c r="E10533" t="str">
        <f>VLOOKUP(D10533,campaign!A:B,2,FALSE)</f>
        <v>NewCellphoneUser</v>
      </c>
      <c r="F10533" s="9">
        <v>45079</v>
      </c>
      <c r="G10533">
        <f>VLOOKUP(D10533,campaign!A:D,4,FALSE)</f>
        <v>25</v>
      </c>
    </row>
    <row r="10534" spans="2:7" x14ac:dyDescent="0.2">
      <c r="B10534" t="s">
        <v>3611</v>
      </c>
      <c r="C10534" t="str">
        <f>VLOOKUP(B10534,customer!A:B,2,FALSE)</f>
        <v>Sybil Tribbeck</v>
      </c>
      <c r="D10534" t="s">
        <v>3921</v>
      </c>
      <c r="E10534" t="str">
        <f>VLOOKUP(D10534,campaign!A:B,2,FALSE)</f>
        <v>HandsetRefurbished</v>
      </c>
      <c r="F10534" s="9">
        <v>44782</v>
      </c>
      <c r="G10534">
        <f>VLOOKUP(D10534,campaign!A:D,4,FALSE)</f>
        <v>26</v>
      </c>
    </row>
    <row r="10535" spans="2:7" x14ac:dyDescent="0.2">
      <c r="B10535" t="s">
        <v>3611</v>
      </c>
      <c r="C10535" t="str">
        <f>VLOOKUP(B10535,customer!A:B,2,FALSE)</f>
        <v>Sybil Tribbeck</v>
      </c>
      <c r="D10535" t="s">
        <v>3921</v>
      </c>
      <c r="E10535" t="str">
        <f>VLOOKUP(D10535,campaign!A:B,2,FALSE)</f>
        <v>HandsetRefurbished</v>
      </c>
      <c r="F10535" s="9">
        <v>44815</v>
      </c>
      <c r="G10535">
        <f>VLOOKUP(D10535,campaign!A:D,4,FALSE)</f>
        <v>26</v>
      </c>
    </row>
    <row r="10536" spans="2:7" x14ac:dyDescent="0.2">
      <c r="B10536" t="s">
        <v>3611</v>
      </c>
      <c r="C10536" t="str">
        <f>VLOOKUP(B10536,customer!A:B,2,FALSE)</f>
        <v>Sybil Tribbeck</v>
      </c>
      <c r="D10536" t="s">
        <v>3921</v>
      </c>
      <c r="E10536" t="str">
        <f>VLOOKUP(D10536,campaign!A:B,2,FALSE)</f>
        <v>HandsetRefurbished</v>
      </c>
      <c r="F10536" s="9">
        <v>44853</v>
      </c>
      <c r="G10536">
        <f>VLOOKUP(D10536,campaign!A:D,4,FALSE)</f>
        <v>26</v>
      </c>
    </row>
    <row r="10537" spans="2:7" x14ac:dyDescent="0.2">
      <c r="B10537" t="s">
        <v>3611</v>
      </c>
      <c r="C10537" t="str">
        <f>VLOOKUP(B10537,customer!A:B,2,FALSE)</f>
        <v>Sybil Tribbeck</v>
      </c>
      <c r="D10537" t="s">
        <v>3921</v>
      </c>
      <c r="E10537" t="str">
        <f>VLOOKUP(D10537,campaign!A:B,2,FALSE)</f>
        <v>HandsetRefurbished</v>
      </c>
      <c r="F10537" s="9">
        <v>44912</v>
      </c>
      <c r="G10537">
        <f>VLOOKUP(D10537,campaign!A:D,4,FALSE)</f>
        <v>26</v>
      </c>
    </row>
    <row r="10538" spans="2:7" x14ac:dyDescent="0.2">
      <c r="B10538" t="s">
        <v>3611</v>
      </c>
      <c r="C10538" t="str">
        <f>VLOOKUP(B10538,customer!A:B,2,FALSE)</f>
        <v>Sybil Tribbeck</v>
      </c>
      <c r="D10538" t="s">
        <v>3921</v>
      </c>
      <c r="E10538" t="str">
        <f>VLOOKUP(D10538,campaign!A:B,2,FALSE)</f>
        <v>HandsetRefurbished</v>
      </c>
      <c r="F10538" s="9">
        <v>44945</v>
      </c>
      <c r="G10538">
        <f>VLOOKUP(D10538,campaign!A:D,4,FALSE)</f>
        <v>26</v>
      </c>
    </row>
    <row r="10539" spans="2:7" x14ac:dyDescent="0.2">
      <c r="B10539" t="s">
        <v>3611</v>
      </c>
      <c r="C10539" t="str">
        <f>VLOOKUP(B10539,customer!A:B,2,FALSE)</f>
        <v>Sybil Tribbeck</v>
      </c>
      <c r="D10539" t="s">
        <v>3921</v>
      </c>
      <c r="E10539" t="str">
        <f>VLOOKUP(D10539,campaign!A:B,2,FALSE)</f>
        <v>HandsetRefurbished</v>
      </c>
      <c r="F10539" s="9">
        <v>44978</v>
      </c>
      <c r="G10539">
        <f>VLOOKUP(D10539,campaign!A:D,4,FALSE)</f>
        <v>26</v>
      </c>
    </row>
    <row r="10540" spans="2:7" x14ac:dyDescent="0.2">
      <c r="B10540" t="s">
        <v>3611</v>
      </c>
      <c r="C10540" t="str">
        <f>VLOOKUP(B10540,customer!A:B,2,FALSE)</f>
        <v>Sybil Tribbeck</v>
      </c>
      <c r="D10540" t="s">
        <v>3921</v>
      </c>
      <c r="E10540" t="str">
        <f>VLOOKUP(D10540,campaign!A:B,2,FALSE)</f>
        <v>HandsetRefurbished</v>
      </c>
      <c r="F10540" s="9">
        <v>44994</v>
      </c>
      <c r="G10540">
        <f>VLOOKUP(D10540,campaign!A:D,4,FALSE)</f>
        <v>26</v>
      </c>
    </row>
    <row r="10541" spans="2:7" x14ac:dyDescent="0.2">
      <c r="B10541" t="s">
        <v>3611</v>
      </c>
      <c r="C10541" t="str">
        <f>VLOOKUP(B10541,customer!A:B,2,FALSE)</f>
        <v>Sybil Tribbeck</v>
      </c>
      <c r="D10541" t="s">
        <v>3921</v>
      </c>
      <c r="E10541" t="str">
        <f>VLOOKUP(D10541,campaign!A:B,2,FALSE)</f>
        <v>HandsetRefurbished</v>
      </c>
      <c r="F10541" s="9">
        <v>45030</v>
      </c>
      <c r="G10541">
        <f>VLOOKUP(D10541,campaign!A:D,4,FALSE)</f>
        <v>26</v>
      </c>
    </row>
    <row r="10542" spans="2:7" x14ac:dyDescent="0.2">
      <c r="B10542" t="s">
        <v>3611</v>
      </c>
      <c r="C10542" t="str">
        <f>VLOOKUP(B10542,customer!A:B,2,FALSE)</f>
        <v>Sybil Tribbeck</v>
      </c>
      <c r="D10542" t="s">
        <v>3921</v>
      </c>
      <c r="E10542" t="str">
        <f>VLOOKUP(D10542,campaign!A:B,2,FALSE)</f>
        <v>HandsetRefurbished</v>
      </c>
      <c r="F10542" s="9">
        <v>45061</v>
      </c>
      <c r="G10542">
        <f>VLOOKUP(D10542,campaign!A:D,4,FALSE)</f>
        <v>26</v>
      </c>
    </row>
    <row r="10543" spans="2:7" x14ac:dyDescent="0.2">
      <c r="B10543" t="s">
        <v>3611</v>
      </c>
      <c r="C10543" t="str">
        <f>VLOOKUP(B10543,customer!A:B,2,FALSE)</f>
        <v>Sybil Tribbeck</v>
      </c>
      <c r="D10543" t="s">
        <v>3927</v>
      </c>
      <c r="E10543" t="str">
        <f>VLOOKUP(D10543,campaign!A:B,2,FALSE)</f>
        <v>RespondsToMailOffers</v>
      </c>
      <c r="F10543" s="9">
        <v>44981</v>
      </c>
      <c r="G10543">
        <f>VLOOKUP(D10543,campaign!A:D,4,FALSE)</f>
        <v>27</v>
      </c>
    </row>
    <row r="10544" spans="2:7" x14ac:dyDescent="0.2">
      <c r="B10544" t="s">
        <v>3611</v>
      </c>
      <c r="C10544" t="str">
        <f>VLOOKUP(B10544,customer!A:B,2,FALSE)</f>
        <v>Sybil Tribbeck</v>
      </c>
      <c r="D10544" t="s">
        <v>3927</v>
      </c>
      <c r="E10544" t="str">
        <f>VLOOKUP(D10544,campaign!A:B,2,FALSE)</f>
        <v>RespondsToMailOffers</v>
      </c>
      <c r="F10544" s="9">
        <v>45016</v>
      </c>
      <c r="G10544">
        <f>VLOOKUP(D10544,campaign!A:D,4,FALSE)</f>
        <v>27</v>
      </c>
    </row>
    <row r="10545" spans="2:7" x14ac:dyDescent="0.2">
      <c r="B10545" t="s">
        <v>3611</v>
      </c>
      <c r="C10545" t="str">
        <f>VLOOKUP(B10545,customer!A:B,2,FALSE)</f>
        <v>Sybil Tribbeck</v>
      </c>
      <c r="D10545" t="s">
        <v>3927</v>
      </c>
      <c r="E10545" t="str">
        <f>VLOOKUP(D10545,campaign!A:B,2,FALSE)</f>
        <v>RespondsToMailOffers</v>
      </c>
      <c r="F10545" s="9">
        <v>45023</v>
      </c>
      <c r="G10545">
        <f>VLOOKUP(D10545,campaign!A:D,4,FALSE)</f>
        <v>27</v>
      </c>
    </row>
    <row r="10546" spans="2:7" x14ac:dyDescent="0.2">
      <c r="B10546" t="s">
        <v>3611</v>
      </c>
      <c r="C10546" t="str">
        <f>VLOOKUP(B10546,customer!A:B,2,FALSE)</f>
        <v>Sybil Tribbeck</v>
      </c>
      <c r="D10546" t="s">
        <v>3927</v>
      </c>
      <c r="E10546" t="str">
        <f>VLOOKUP(D10546,campaign!A:B,2,FALSE)</f>
        <v>RespondsToMailOffers</v>
      </c>
      <c r="F10546" s="9">
        <v>45050</v>
      </c>
      <c r="G10546">
        <f>VLOOKUP(D10546,campaign!A:D,4,FALSE)</f>
        <v>27</v>
      </c>
    </row>
    <row r="10547" spans="2:7" x14ac:dyDescent="0.2">
      <c r="B10547" t="s">
        <v>3611</v>
      </c>
      <c r="C10547" t="str">
        <f>VLOOKUP(B10547,customer!A:B,2,FALSE)</f>
        <v>Sybil Tribbeck</v>
      </c>
      <c r="D10547" t="s">
        <v>3927</v>
      </c>
      <c r="E10547" t="str">
        <f>VLOOKUP(D10547,campaign!A:B,2,FALSE)</f>
        <v>RespondsToMailOffers</v>
      </c>
      <c r="F10547" s="9">
        <v>45078</v>
      </c>
      <c r="G10547">
        <f>VLOOKUP(D10547,campaign!A:D,4,FALSE)</f>
        <v>27</v>
      </c>
    </row>
    <row r="10548" spans="2:7" x14ac:dyDescent="0.2">
      <c r="B10548" t="s">
        <v>3612</v>
      </c>
      <c r="C10548" t="str">
        <f>VLOOKUP(B10548,customer!A:B,2,FALSE)</f>
        <v>Cointon Goodson</v>
      </c>
      <c r="D10548" t="s">
        <v>3947</v>
      </c>
      <c r="E10548" t="str">
        <f>VLOOKUP(D10548,campaign!A:B,2,FALSE)</f>
        <v>OwnsComputer</v>
      </c>
      <c r="F10548" s="9">
        <v>44623</v>
      </c>
      <c r="G10548">
        <f>VLOOKUP(D10548,campaign!A:D,4,FALSE)</f>
        <v>62</v>
      </c>
    </row>
    <row r="10549" spans="2:7" x14ac:dyDescent="0.2">
      <c r="B10549" t="s">
        <v>3612</v>
      </c>
      <c r="C10549" t="str">
        <f>VLOOKUP(B10549,customer!A:B,2,FALSE)</f>
        <v>Cointon Goodson</v>
      </c>
      <c r="D10549" t="s">
        <v>3947</v>
      </c>
      <c r="E10549" t="str">
        <f>VLOOKUP(D10549,campaign!A:B,2,FALSE)</f>
        <v>OwnsComputer</v>
      </c>
      <c r="F10549" s="9">
        <v>44665</v>
      </c>
      <c r="G10549">
        <f>VLOOKUP(D10549,campaign!A:D,4,FALSE)</f>
        <v>62</v>
      </c>
    </row>
    <row r="10550" spans="2:7" x14ac:dyDescent="0.2">
      <c r="B10550" t="s">
        <v>3612</v>
      </c>
      <c r="C10550" t="str">
        <f>VLOOKUP(B10550,customer!A:B,2,FALSE)</f>
        <v>Cointon Goodson</v>
      </c>
      <c r="D10550" t="s">
        <v>3947</v>
      </c>
      <c r="E10550" t="str">
        <f>VLOOKUP(D10550,campaign!A:B,2,FALSE)</f>
        <v>OwnsComputer</v>
      </c>
      <c r="F10550" s="9">
        <v>44694</v>
      </c>
      <c r="G10550">
        <f>VLOOKUP(D10550,campaign!A:D,4,FALSE)</f>
        <v>62</v>
      </c>
    </row>
    <row r="10551" spans="2:7" x14ac:dyDescent="0.2">
      <c r="B10551" t="s">
        <v>3612</v>
      </c>
      <c r="C10551" t="str">
        <f>VLOOKUP(B10551,customer!A:B,2,FALSE)</f>
        <v>Cointon Goodson</v>
      </c>
      <c r="D10551" t="s">
        <v>3947</v>
      </c>
      <c r="E10551" t="str">
        <f>VLOOKUP(D10551,campaign!A:B,2,FALSE)</f>
        <v>OwnsComputer</v>
      </c>
      <c r="F10551" s="9">
        <v>44719</v>
      </c>
      <c r="G10551">
        <f>VLOOKUP(D10551,campaign!A:D,4,FALSE)</f>
        <v>62</v>
      </c>
    </row>
    <row r="10552" spans="2:7" x14ac:dyDescent="0.2">
      <c r="B10552" t="s">
        <v>3612</v>
      </c>
      <c r="C10552" t="str">
        <f>VLOOKUP(B10552,customer!A:B,2,FALSE)</f>
        <v>Cointon Goodson</v>
      </c>
      <c r="D10552" t="s">
        <v>3947</v>
      </c>
      <c r="E10552" t="str">
        <f>VLOOKUP(D10552,campaign!A:B,2,FALSE)</f>
        <v>OwnsComputer</v>
      </c>
      <c r="F10552" s="9">
        <v>44747</v>
      </c>
      <c r="G10552">
        <f>VLOOKUP(D10552,campaign!A:D,4,FALSE)</f>
        <v>62</v>
      </c>
    </row>
    <row r="10553" spans="2:7" x14ac:dyDescent="0.2">
      <c r="B10553" t="s">
        <v>3612</v>
      </c>
      <c r="C10553" t="str">
        <f>VLOOKUP(B10553,customer!A:B,2,FALSE)</f>
        <v>Cointon Goodson</v>
      </c>
      <c r="D10553" t="s">
        <v>3947</v>
      </c>
      <c r="E10553" t="str">
        <f>VLOOKUP(D10553,campaign!A:B,2,FALSE)</f>
        <v>OwnsComputer</v>
      </c>
      <c r="F10553" s="9">
        <v>44780</v>
      </c>
      <c r="G10553">
        <f>VLOOKUP(D10553,campaign!A:D,4,FALSE)</f>
        <v>62</v>
      </c>
    </row>
    <row r="10554" spans="2:7" x14ac:dyDescent="0.2">
      <c r="B10554" t="s">
        <v>3612</v>
      </c>
      <c r="C10554" t="str">
        <f>VLOOKUP(B10554,customer!A:B,2,FALSE)</f>
        <v>Cointon Goodson</v>
      </c>
      <c r="D10554" t="s">
        <v>3947</v>
      </c>
      <c r="E10554" t="str">
        <f>VLOOKUP(D10554,campaign!A:B,2,FALSE)</f>
        <v>OwnsComputer</v>
      </c>
      <c r="F10554" s="9">
        <v>44822</v>
      </c>
      <c r="G10554">
        <f>VLOOKUP(D10554,campaign!A:D,4,FALSE)</f>
        <v>62</v>
      </c>
    </row>
    <row r="10555" spans="2:7" x14ac:dyDescent="0.2">
      <c r="B10555" t="s">
        <v>3612</v>
      </c>
      <c r="C10555" t="str">
        <f>VLOOKUP(B10555,customer!A:B,2,FALSE)</f>
        <v>Cointon Goodson</v>
      </c>
      <c r="D10555" t="s">
        <v>3947</v>
      </c>
      <c r="E10555" t="str">
        <f>VLOOKUP(D10555,campaign!A:B,2,FALSE)</f>
        <v>OwnsComputer</v>
      </c>
      <c r="F10555" s="9">
        <v>44849</v>
      </c>
      <c r="G10555">
        <f>VLOOKUP(D10555,campaign!A:D,4,FALSE)</f>
        <v>62</v>
      </c>
    </row>
    <row r="10556" spans="2:7" x14ac:dyDescent="0.2">
      <c r="B10556" t="s">
        <v>3612</v>
      </c>
      <c r="C10556" t="str">
        <f>VLOOKUP(B10556,customer!A:B,2,FALSE)</f>
        <v>Cointon Goodson</v>
      </c>
      <c r="D10556" t="s">
        <v>3947</v>
      </c>
      <c r="E10556" t="str">
        <f>VLOOKUP(D10556,campaign!A:B,2,FALSE)</f>
        <v>OwnsComputer</v>
      </c>
      <c r="F10556" s="9">
        <v>44883</v>
      </c>
      <c r="G10556">
        <f>VLOOKUP(D10556,campaign!A:D,4,FALSE)</f>
        <v>62</v>
      </c>
    </row>
    <row r="10557" spans="2:7" x14ac:dyDescent="0.2">
      <c r="B10557" t="s">
        <v>3612</v>
      </c>
      <c r="C10557" t="str">
        <f>VLOOKUP(B10557,customer!A:B,2,FALSE)</f>
        <v>Cointon Goodson</v>
      </c>
      <c r="D10557" t="s">
        <v>3947</v>
      </c>
      <c r="E10557" t="str">
        <f>VLOOKUP(D10557,campaign!A:B,2,FALSE)</f>
        <v>OwnsComputer</v>
      </c>
      <c r="F10557" s="9">
        <v>44902</v>
      </c>
      <c r="G10557">
        <f>VLOOKUP(D10557,campaign!A:D,4,FALSE)</f>
        <v>62</v>
      </c>
    </row>
    <row r="10558" spans="2:7" x14ac:dyDescent="0.2">
      <c r="B10558" t="s">
        <v>3612</v>
      </c>
      <c r="C10558" t="str">
        <f>VLOOKUP(B10558,customer!A:B,2,FALSE)</f>
        <v>Cointon Goodson</v>
      </c>
      <c r="D10558" t="s">
        <v>3947</v>
      </c>
      <c r="E10558" t="str">
        <f>VLOOKUP(D10558,campaign!A:B,2,FALSE)</f>
        <v>OwnsComputer</v>
      </c>
      <c r="F10558" s="9">
        <v>44934</v>
      </c>
      <c r="G10558">
        <f>VLOOKUP(D10558,campaign!A:D,4,FALSE)</f>
        <v>62</v>
      </c>
    </row>
    <row r="10559" spans="2:7" x14ac:dyDescent="0.2">
      <c r="B10559" t="s">
        <v>3612</v>
      </c>
      <c r="C10559" t="str">
        <f>VLOOKUP(B10559,customer!A:B,2,FALSE)</f>
        <v>Cointon Goodson</v>
      </c>
      <c r="D10559" t="s">
        <v>3947</v>
      </c>
      <c r="E10559" t="str">
        <f>VLOOKUP(D10559,campaign!A:B,2,FALSE)</f>
        <v>OwnsComputer</v>
      </c>
      <c r="F10559" s="9">
        <v>44963</v>
      </c>
      <c r="G10559">
        <f>VLOOKUP(D10559,campaign!A:D,4,FALSE)</f>
        <v>62</v>
      </c>
    </row>
    <row r="10560" spans="2:7" x14ac:dyDescent="0.2">
      <c r="B10560" t="s">
        <v>3612</v>
      </c>
      <c r="C10560" t="str">
        <f>VLOOKUP(B10560,customer!A:B,2,FALSE)</f>
        <v>Cointon Goodson</v>
      </c>
      <c r="D10560" t="s">
        <v>3947</v>
      </c>
      <c r="E10560" t="str">
        <f>VLOOKUP(D10560,campaign!A:B,2,FALSE)</f>
        <v>OwnsComputer</v>
      </c>
      <c r="F10560" s="9">
        <v>44993</v>
      </c>
      <c r="G10560">
        <f>VLOOKUP(D10560,campaign!A:D,4,FALSE)</f>
        <v>62</v>
      </c>
    </row>
    <row r="10561" spans="2:7" x14ac:dyDescent="0.2">
      <c r="B10561" t="s">
        <v>3612</v>
      </c>
      <c r="C10561" t="str">
        <f>VLOOKUP(B10561,customer!A:B,2,FALSE)</f>
        <v>Cointon Goodson</v>
      </c>
      <c r="D10561" t="s">
        <v>3947</v>
      </c>
      <c r="E10561" t="str">
        <f>VLOOKUP(D10561,campaign!A:B,2,FALSE)</f>
        <v>OwnsComputer</v>
      </c>
      <c r="F10561" s="9">
        <v>45031</v>
      </c>
      <c r="G10561">
        <f>VLOOKUP(D10561,campaign!A:D,4,FALSE)</f>
        <v>62</v>
      </c>
    </row>
    <row r="10562" spans="2:7" x14ac:dyDescent="0.2">
      <c r="B10562" t="s">
        <v>3612</v>
      </c>
      <c r="C10562" t="str">
        <f>VLOOKUP(B10562,customer!A:B,2,FALSE)</f>
        <v>Cointon Goodson</v>
      </c>
      <c r="D10562" t="s">
        <v>3947</v>
      </c>
      <c r="E10562" t="str">
        <f>VLOOKUP(D10562,campaign!A:B,2,FALSE)</f>
        <v>OwnsComputer</v>
      </c>
      <c r="F10562" s="9">
        <v>45062</v>
      </c>
      <c r="G10562">
        <f>VLOOKUP(D10562,campaign!A:D,4,FALSE)</f>
        <v>62</v>
      </c>
    </row>
    <row r="10563" spans="2:7" x14ac:dyDescent="0.2">
      <c r="B10563" t="s">
        <v>3613</v>
      </c>
      <c r="C10563" t="str">
        <f>VLOOKUP(B10563,customer!A:B,2,FALSE)</f>
        <v>Lou Pyper</v>
      </c>
      <c r="D10563" t="s">
        <v>3929</v>
      </c>
      <c r="E10563" t="str">
        <f>VLOOKUP(D10563,campaign!A:B,2,FALSE)</f>
        <v>NonUSTravel</v>
      </c>
      <c r="F10563" s="9">
        <v>44686</v>
      </c>
      <c r="G10563">
        <f>VLOOKUP(D10563,campaign!A:D,4,FALSE)</f>
        <v>66</v>
      </c>
    </row>
    <row r="10564" spans="2:7" x14ac:dyDescent="0.2">
      <c r="B10564" t="s">
        <v>3613</v>
      </c>
      <c r="C10564" t="str">
        <f>VLOOKUP(B10564,customer!A:B,2,FALSE)</f>
        <v>Lou Pyper</v>
      </c>
      <c r="D10564" t="s">
        <v>3929</v>
      </c>
      <c r="E10564" t="str">
        <f>VLOOKUP(D10564,campaign!A:B,2,FALSE)</f>
        <v>NonUSTravel</v>
      </c>
      <c r="F10564" s="9">
        <v>44748</v>
      </c>
      <c r="G10564">
        <f>VLOOKUP(D10564,campaign!A:D,4,FALSE)</f>
        <v>66</v>
      </c>
    </row>
    <row r="10565" spans="2:7" x14ac:dyDescent="0.2">
      <c r="B10565" t="s">
        <v>3613</v>
      </c>
      <c r="C10565" t="str">
        <f>VLOOKUP(B10565,customer!A:B,2,FALSE)</f>
        <v>Lou Pyper</v>
      </c>
      <c r="D10565" t="s">
        <v>3929</v>
      </c>
      <c r="E10565" t="str">
        <f>VLOOKUP(D10565,campaign!A:B,2,FALSE)</f>
        <v>NonUSTravel</v>
      </c>
      <c r="F10565" s="9">
        <v>44788</v>
      </c>
      <c r="G10565">
        <f>VLOOKUP(D10565,campaign!A:D,4,FALSE)</f>
        <v>66</v>
      </c>
    </row>
    <row r="10566" spans="2:7" x14ac:dyDescent="0.2">
      <c r="B10566" t="s">
        <v>3613</v>
      </c>
      <c r="C10566" t="str">
        <f>VLOOKUP(B10566,customer!A:B,2,FALSE)</f>
        <v>Lou Pyper</v>
      </c>
      <c r="D10566" t="s">
        <v>3929</v>
      </c>
      <c r="E10566" t="str">
        <f>VLOOKUP(D10566,campaign!A:B,2,FALSE)</f>
        <v>NonUSTravel</v>
      </c>
      <c r="F10566" s="9">
        <v>44811</v>
      </c>
      <c r="G10566">
        <f>VLOOKUP(D10566,campaign!A:D,4,FALSE)</f>
        <v>66</v>
      </c>
    </row>
    <row r="10567" spans="2:7" x14ac:dyDescent="0.2">
      <c r="B10567" t="s">
        <v>3613</v>
      </c>
      <c r="C10567" t="str">
        <f>VLOOKUP(B10567,customer!A:B,2,FALSE)</f>
        <v>Lou Pyper</v>
      </c>
      <c r="D10567" t="s">
        <v>3929</v>
      </c>
      <c r="E10567" t="str">
        <f>VLOOKUP(D10567,campaign!A:B,2,FALSE)</f>
        <v>NonUSTravel</v>
      </c>
      <c r="F10567" s="9">
        <v>44843</v>
      </c>
      <c r="G10567">
        <f>VLOOKUP(D10567,campaign!A:D,4,FALSE)</f>
        <v>66</v>
      </c>
    </row>
    <row r="10568" spans="2:7" x14ac:dyDescent="0.2">
      <c r="B10568" t="s">
        <v>3613</v>
      </c>
      <c r="C10568" t="str">
        <f>VLOOKUP(B10568,customer!A:B,2,FALSE)</f>
        <v>Lou Pyper</v>
      </c>
      <c r="D10568" t="s">
        <v>3929</v>
      </c>
      <c r="E10568" t="str">
        <f>VLOOKUP(D10568,campaign!A:B,2,FALSE)</f>
        <v>NonUSTravel</v>
      </c>
      <c r="F10568" s="9">
        <v>44871</v>
      </c>
      <c r="G10568">
        <f>VLOOKUP(D10568,campaign!A:D,4,FALSE)</f>
        <v>66</v>
      </c>
    </row>
    <row r="10569" spans="2:7" x14ac:dyDescent="0.2">
      <c r="B10569" t="s">
        <v>3613</v>
      </c>
      <c r="C10569" t="str">
        <f>VLOOKUP(B10569,customer!A:B,2,FALSE)</f>
        <v>Lou Pyper</v>
      </c>
      <c r="D10569" t="s">
        <v>3929</v>
      </c>
      <c r="E10569" t="str">
        <f>VLOOKUP(D10569,campaign!A:B,2,FALSE)</f>
        <v>NonUSTravel</v>
      </c>
      <c r="F10569" s="9">
        <v>44906</v>
      </c>
      <c r="G10569">
        <f>VLOOKUP(D10569,campaign!A:D,4,FALSE)</f>
        <v>66</v>
      </c>
    </row>
    <row r="10570" spans="2:7" x14ac:dyDescent="0.2">
      <c r="B10570" t="s">
        <v>3613</v>
      </c>
      <c r="C10570" t="str">
        <f>VLOOKUP(B10570,customer!A:B,2,FALSE)</f>
        <v>Lou Pyper</v>
      </c>
      <c r="D10570" t="s">
        <v>3929</v>
      </c>
      <c r="E10570" t="str">
        <f>VLOOKUP(D10570,campaign!A:B,2,FALSE)</f>
        <v>NonUSTravel</v>
      </c>
      <c r="F10570" s="9">
        <v>44935</v>
      </c>
      <c r="G10570">
        <f>VLOOKUP(D10570,campaign!A:D,4,FALSE)</f>
        <v>66</v>
      </c>
    </row>
    <row r="10571" spans="2:7" x14ac:dyDescent="0.2">
      <c r="B10571" t="s">
        <v>3613</v>
      </c>
      <c r="C10571" t="str">
        <f>VLOOKUP(B10571,customer!A:B,2,FALSE)</f>
        <v>Lou Pyper</v>
      </c>
      <c r="D10571" t="s">
        <v>3929</v>
      </c>
      <c r="E10571" t="str">
        <f>VLOOKUP(D10571,campaign!A:B,2,FALSE)</f>
        <v>NonUSTravel</v>
      </c>
      <c r="F10571" s="9">
        <v>44963</v>
      </c>
      <c r="G10571">
        <f>VLOOKUP(D10571,campaign!A:D,4,FALSE)</f>
        <v>66</v>
      </c>
    </row>
    <row r="10572" spans="2:7" x14ac:dyDescent="0.2">
      <c r="B10572" t="s">
        <v>3613</v>
      </c>
      <c r="C10572" t="str">
        <f>VLOOKUP(B10572,customer!A:B,2,FALSE)</f>
        <v>Lou Pyper</v>
      </c>
      <c r="D10572" t="s">
        <v>3929</v>
      </c>
      <c r="E10572" t="str">
        <f>VLOOKUP(D10572,campaign!A:B,2,FALSE)</f>
        <v>NonUSTravel</v>
      </c>
      <c r="F10572" s="9">
        <v>44997</v>
      </c>
      <c r="G10572">
        <f>VLOOKUP(D10572,campaign!A:D,4,FALSE)</f>
        <v>66</v>
      </c>
    </row>
    <row r="10573" spans="2:7" x14ac:dyDescent="0.2">
      <c r="B10573" t="s">
        <v>3613</v>
      </c>
      <c r="C10573" t="str">
        <f>VLOOKUP(B10573,customer!A:B,2,FALSE)</f>
        <v>Lou Pyper</v>
      </c>
      <c r="D10573" t="s">
        <v>3929</v>
      </c>
      <c r="E10573" t="str">
        <f>VLOOKUP(D10573,campaign!A:B,2,FALSE)</f>
        <v>NonUSTravel</v>
      </c>
      <c r="F10573" s="9">
        <v>45027</v>
      </c>
      <c r="G10573">
        <f>VLOOKUP(D10573,campaign!A:D,4,FALSE)</f>
        <v>66</v>
      </c>
    </row>
    <row r="10574" spans="2:7" x14ac:dyDescent="0.2">
      <c r="B10574" t="s">
        <v>3613</v>
      </c>
      <c r="C10574" t="str">
        <f>VLOOKUP(B10574,customer!A:B,2,FALSE)</f>
        <v>Lou Pyper</v>
      </c>
      <c r="D10574" t="s">
        <v>3929</v>
      </c>
      <c r="E10574" t="str">
        <f>VLOOKUP(D10574,campaign!A:B,2,FALSE)</f>
        <v>NonUSTravel</v>
      </c>
      <c r="F10574" s="9">
        <v>45053</v>
      </c>
      <c r="G10574">
        <f>VLOOKUP(D10574,campaign!A:D,4,FALSE)</f>
        <v>66</v>
      </c>
    </row>
    <row r="10575" spans="2:7" x14ac:dyDescent="0.2">
      <c r="B10575" t="s">
        <v>3613</v>
      </c>
      <c r="C10575" t="str">
        <f>VLOOKUP(B10575,customer!A:B,2,FALSE)</f>
        <v>Lou Pyper</v>
      </c>
      <c r="D10575" t="s">
        <v>3950</v>
      </c>
      <c r="E10575" t="str">
        <f>VLOOKUP(D10575,campaign!A:B,2,FALSE)</f>
        <v>NotNewCellphoneUser</v>
      </c>
      <c r="F10575" s="9">
        <v>45008</v>
      </c>
      <c r="G10575">
        <f>VLOOKUP(D10575,campaign!A:D,4,FALSE)</f>
        <v>28</v>
      </c>
    </row>
    <row r="10576" spans="2:7" x14ac:dyDescent="0.2">
      <c r="B10576" t="s">
        <v>3613</v>
      </c>
      <c r="C10576" t="str">
        <f>VLOOKUP(B10576,customer!A:B,2,FALSE)</f>
        <v>Lou Pyper</v>
      </c>
      <c r="D10576" t="s">
        <v>3950</v>
      </c>
      <c r="E10576" t="str">
        <f>VLOOKUP(D10576,campaign!A:B,2,FALSE)</f>
        <v>NotNewCellphoneUser</v>
      </c>
      <c r="F10576" s="9">
        <v>45046</v>
      </c>
      <c r="G10576">
        <f>VLOOKUP(D10576,campaign!A:D,4,FALSE)</f>
        <v>28</v>
      </c>
    </row>
    <row r="10577" spans="2:7" x14ac:dyDescent="0.2">
      <c r="B10577" t="s">
        <v>3613</v>
      </c>
      <c r="C10577" t="str">
        <f>VLOOKUP(B10577,customer!A:B,2,FALSE)</f>
        <v>Lou Pyper</v>
      </c>
      <c r="D10577" t="s">
        <v>3950</v>
      </c>
      <c r="E10577" t="str">
        <f>VLOOKUP(D10577,campaign!A:B,2,FALSE)</f>
        <v>NotNewCellphoneUser</v>
      </c>
      <c r="F10577" s="9">
        <v>45049</v>
      </c>
      <c r="G10577">
        <f>VLOOKUP(D10577,campaign!A:D,4,FALSE)</f>
        <v>28</v>
      </c>
    </row>
    <row r="10578" spans="2:7" x14ac:dyDescent="0.2">
      <c r="B10578" t="s">
        <v>3613</v>
      </c>
      <c r="C10578" t="str">
        <f>VLOOKUP(B10578,customer!A:B,2,FALSE)</f>
        <v>Lou Pyper</v>
      </c>
      <c r="D10578" t="s">
        <v>3950</v>
      </c>
      <c r="E10578" t="str">
        <f>VLOOKUP(D10578,campaign!A:B,2,FALSE)</f>
        <v>NotNewCellphoneUser</v>
      </c>
      <c r="F10578" s="9">
        <v>45082</v>
      </c>
      <c r="G10578">
        <f>VLOOKUP(D10578,campaign!A:D,4,FALSE)</f>
        <v>28</v>
      </c>
    </row>
    <row r="10579" spans="2:7" x14ac:dyDescent="0.2">
      <c r="B10579" t="s">
        <v>3614</v>
      </c>
      <c r="C10579" t="str">
        <f>VLOOKUP(B10579,customer!A:B,2,FALSE)</f>
        <v>Lucias McCreery</v>
      </c>
      <c r="D10579" t="s">
        <v>3950</v>
      </c>
      <c r="E10579" t="str">
        <f>VLOOKUP(D10579,campaign!A:B,2,FALSE)</f>
        <v>NotNewCellphoneUser</v>
      </c>
      <c r="F10579" s="9">
        <v>44758</v>
      </c>
      <c r="G10579">
        <f>VLOOKUP(D10579,campaign!A:D,4,FALSE)</f>
        <v>28</v>
      </c>
    </row>
    <row r="10580" spans="2:7" x14ac:dyDescent="0.2">
      <c r="B10580" t="s">
        <v>3614</v>
      </c>
      <c r="C10580" t="str">
        <f>VLOOKUP(B10580,customer!A:B,2,FALSE)</f>
        <v>Lucias McCreery</v>
      </c>
      <c r="D10580" t="s">
        <v>3950</v>
      </c>
      <c r="E10580" t="str">
        <f>VLOOKUP(D10580,campaign!A:B,2,FALSE)</f>
        <v>NotNewCellphoneUser</v>
      </c>
      <c r="F10580" s="9">
        <v>44797</v>
      </c>
      <c r="G10580">
        <f>VLOOKUP(D10580,campaign!A:D,4,FALSE)</f>
        <v>28</v>
      </c>
    </row>
    <row r="10581" spans="2:7" x14ac:dyDescent="0.2">
      <c r="B10581" t="s">
        <v>3614</v>
      </c>
      <c r="C10581" t="str">
        <f>VLOOKUP(B10581,customer!A:B,2,FALSE)</f>
        <v>Lucias McCreery</v>
      </c>
      <c r="D10581" t="s">
        <v>3950</v>
      </c>
      <c r="E10581" t="str">
        <f>VLOOKUP(D10581,campaign!A:B,2,FALSE)</f>
        <v>NotNewCellphoneUser</v>
      </c>
      <c r="F10581" s="9">
        <v>44829</v>
      </c>
      <c r="G10581">
        <f>VLOOKUP(D10581,campaign!A:D,4,FALSE)</f>
        <v>28</v>
      </c>
    </row>
    <row r="10582" spans="2:7" x14ac:dyDescent="0.2">
      <c r="B10582" t="s">
        <v>3614</v>
      </c>
      <c r="C10582" t="str">
        <f>VLOOKUP(B10582,customer!A:B,2,FALSE)</f>
        <v>Lucias McCreery</v>
      </c>
      <c r="D10582" t="s">
        <v>3950</v>
      </c>
      <c r="E10582" t="str">
        <f>VLOOKUP(D10582,campaign!A:B,2,FALSE)</f>
        <v>NotNewCellphoneUser</v>
      </c>
      <c r="F10582" s="9">
        <v>44857</v>
      </c>
      <c r="G10582">
        <f>VLOOKUP(D10582,campaign!A:D,4,FALSE)</f>
        <v>28</v>
      </c>
    </row>
    <row r="10583" spans="2:7" x14ac:dyDescent="0.2">
      <c r="B10583" t="s">
        <v>3614</v>
      </c>
      <c r="C10583" t="str">
        <f>VLOOKUP(B10583,customer!A:B,2,FALSE)</f>
        <v>Lucias McCreery</v>
      </c>
      <c r="D10583" t="s">
        <v>3950</v>
      </c>
      <c r="E10583" t="str">
        <f>VLOOKUP(D10583,campaign!A:B,2,FALSE)</f>
        <v>NotNewCellphoneUser</v>
      </c>
      <c r="F10583" s="9">
        <v>44881</v>
      </c>
      <c r="G10583">
        <f>VLOOKUP(D10583,campaign!A:D,4,FALSE)</f>
        <v>28</v>
      </c>
    </row>
    <row r="10584" spans="2:7" x14ac:dyDescent="0.2">
      <c r="B10584" t="s">
        <v>3614</v>
      </c>
      <c r="C10584" t="str">
        <f>VLOOKUP(B10584,customer!A:B,2,FALSE)</f>
        <v>Lucias McCreery</v>
      </c>
      <c r="D10584" t="s">
        <v>3950</v>
      </c>
      <c r="E10584" t="str">
        <f>VLOOKUP(D10584,campaign!A:B,2,FALSE)</f>
        <v>NotNewCellphoneUser</v>
      </c>
      <c r="F10584" s="9">
        <v>44926</v>
      </c>
      <c r="G10584">
        <f>VLOOKUP(D10584,campaign!A:D,4,FALSE)</f>
        <v>28</v>
      </c>
    </row>
    <row r="10585" spans="2:7" x14ac:dyDescent="0.2">
      <c r="B10585" t="s">
        <v>3614</v>
      </c>
      <c r="C10585" t="str">
        <f>VLOOKUP(B10585,customer!A:B,2,FALSE)</f>
        <v>Lucias McCreery</v>
      </c>
      <c r="D10585" t="s">
        <v>3950</v>
      </c>
      <c r="E10585" t="str">
        <f>VLOOKUP(D10585,campaign!A:B,2,FALSE)</f>
        <v>NotNewCellphoneUser</v>
      </c>
      <c r="F10585" s="9">
        <v>44955</v>
      </c>
      <c r="G10585">
        <f>VLOOKUP(D10585,campaign!A:D,4,FALSE)</f>
        <v>28</v>
      </c>
    </row>
    <row r="10586" spans="2:7" x14ac:dyDescent="0.2">
      <c r="B10586" t="s">
        <v>3614</v>
      </c>
      <c r="C10586" t="str">
        <f>VLOOKUP(B10586,customer!A:B,2,FALSE)</f>
        <v>Lucias McCreery</v>
      </c>
      <c r="D10586" t="s">
        <v>3950</v>
      </c>
      <c r="E10586" t="str">
        <f>VLOOKUP(D10586,campaign!A:B,2,FALSE)</f>
        <v>NotNewCellphoneUser</v>
      </c>
      <c r="F10586" s="9">
        <v>44980</v>
      </c>
      <c r="G10586">
        <f>VLOOKUP(D10586,campaign!A:D,4,FALSE)</f>
        <v>28</v>
      </c>
    </row>
    <row r="10587" spans="2:7" x14ac:dyDescent="0.2">
      <c r="B10587" t="s">
        <v>3614</v>
      </c>
      <c r="C10587" t="str">
        <f>VLOOKUP(B10587,customer!A:B,2,FALSE)</f>
        <v>Lucias McCreery</v>
      </c>
      <c r="D10587" t="s">
        <v>3950</v>
      </c>
      <c r="E10587" t="str">
        <f>VLOOKUP(D10587,campaign!A:B,2,FALSE)</f>
        <v>NotNewCellphoneUser</v>
      </c>
      <c r="F10587" s="9">
        <v>45013</v>
      </c>
      <c r="G10587">
        <f>VLOOKUP(D10587,campaign!A:D,4,FALSE)</f>
        <v>28</v>
      </c>
    </row>
    <row r="10588" spans="2:7" x14ac:dyDescent="0.2">
      <c r="B10588" t="s">
        <v>3614</v>
      </c>
      <c r="C10588" t="str">
        <f>VLOOKUP(B10588,customer!A:B,2,FALSE)</f>
        <v>Lucias McCreery</v>
      </c>
      <c r="D10588" t="s">
        <v>3950</v>
      </c>
      <c r="E10588" t="str">
        <f>VLOOKUP(D10588,campaign!A:B,2,FALSE)</f>
        <v>NotNewCellphoneUser</v>
      </c>
      <c r="F10588" s="9">
        <v>45032</v>
      </c>
      <c r="G10588">
        <f>VLOOKUP(D10588,campaign!A:D,4,FALSE)</f>
        <v>28</v>
      </c>
    </row>
    <row r="10589" spans="2:7" x14ac:dyDescent="0.2">
      <c r="B10589" t="s">
        <v>3614</v>
      </c>
      <c r="C10589" t="str">
        <f>VLOOKUP(B10589,customer!A:B,2,FALSE)</f>
        <v>Lucias McCreery</v>
      </c>
      <c r="D10589" t="s">
        <v>3950</v>
      </c>
      <c r="E10589" t="str">
        <f>VLOOKUP(D10589,campaign!A:B,2,FALSE)</f>
        <v>NotNewCellphoneUser</v>
      </c>
      <c r="F10589" s="9">
        <v>45062</v>
      </c>
      <c r="G10589">
        <f>VLOOKUP(D10589,campaign!A:D,4,FALSE)</f>
        <v>28</v>
      </c>
    </row>
    <row r="10590" spans="2:7" x14ac:dyDescent="0.2">
      <c r="B10590" t="s">
        <v>3614</v>
      </c>
      <c r="C10590" t="str">
        <f>VLOOKUP(B10590,customer!A:B,2,FALSE)</f>
        <v>Lucias McCreery</v>
      </c>
      <c r="D10590" t="s">
        <v>3924</v>
      </c>
      <c r="E10590" t="str">
        <f>VLOOKUP(D10590,campaign!A:B,2,FALSE)</f>
        <v>RVOwner</v>
      </c>
      <c r="F10590" s="9">
        <v>44900</v>
      </c>
      <c r="G10590">
        <f>VLOOKUP(D10590,campaign!A:D,4,FALSE)</f>
        <v>22</v>
      </c>
    </row>
    <row r="10591" spans="2:7" x14ac:dyDescent="0.2">
      <c r="B10591" t="s">
        <v>3614</v>
      </c>
      <c r="C10591" t="str">
        <f>VLOOKUP(B10591,customer!A:B,2,FALSE)</f>
        <v>Lucias McCreery</v>
      </c>
      <c r="D10591" t="s">
        <v>3924</v>
      </c>
      <c r="E10591" t="str">
        <f>VLOOKUP(D10591,campaign!A:B,2,FALSE)</f>
        <v>RVOwner</v>
      </c>
      <c r="F10591" s="9">
        <v>44940</v>
      </c>
      <c r="G10591">
        <f>VLOOKUP(D10591,campaign!A:D,4,FALSE)</f>
        <v>22</v>
      </c>
    </row>
    <row r="10592" spans="2:7" x14ac:dyDescent="0.2">
      <c r="B10592" t="s">
        <v>3614</v>
      </c>
      <c r="C10592" t="str">
        <f>VLOOKUP(B10592,customer!A:B,2,FALSE)</f>
        <v>Lucias McCreery</v>
      </c>
      <c r="D10592" t="s">
        <v>3924</v>
      </c>
      <c r="E10592" t="str">
        <f>VLOOKUP(D10592,campaign!A:B,2,FALSE)</f>
        <v>RVOwner</v>
      </c>
      <c r="F10592" s="9">
        <v>44976</v>
      </c>
      <c r="G10592">
        <f>VLOOKUP(D10592,campaign!A:D,4,FALSE)</f>
        <v>22</v>
      </c>
    </row>
    <row r="10593" spans="2:7" x14ac:dyDescent="0.2">
      <c r="B10593" t="s">
        <v>3614</v>
      </c>
      <c r="C10593" t="str">
        <f>VLOOKUP(B10593,customer!A:B,2,FALSE)</f>
        <v>Lucias McCreery</v>
      </c>
      <c r="D10593" t="s">
        <v>3924</v>
      </c>
      <c r="E10593" t="str">
        <f>VLOOKUP(D10593,campaign!A:B,2,FALSE)</f>
        <v>RVOwner</v>
      </c>
      <c r="F10593" s="9">
        <v>44992</v>
      </c>
      <c r="G10593">
        <f>VLOOKUP(D10593,campaign!A:D,4,FALSE)</f>
        <v>22</v>
      </c>
    </row>
    <row r="10594" spans="2:7" x14ac:dyDescent="0.2">
      <c r="B10594" t="s">
        <v>3614</v>
      </c>
      <c r="C10594" t="str">
        <f>VLOOKUP(B10594,customer!A:B,2,FALSE)</f>
        <v>Lucias McCreery</v>
      </c>
      <c r="D10594" t="s">
        <v>3924</v>
      </c>
      <c r="E10594" t="str">
        <f>VLOOKUP(D10594,campaign!A:B,2,FALSE)</f>
        <v>RVOwner</v>
      </c>
      <c r="F10594" s="9">
        <v>45022</v>
      </c>
      <c r="G10594">
        <f>VLOOKUP(D10594,campaign!A:D,4,FALSE)</f>
        <v>22</v>
      </c>
    </row>
    <row r="10595" spans="2:7" x14ac:dyDescent="0.2">
      <c r="B10595" t="s">
        <v>3614</v>
      </c>
      <c r="C10595" t="str">
        <f>VLOOKUP(B10595,customer!A:B,2,FALSE)</f>
        <v>Lucias McCreery</v>
      </c>
      <c r="D10595" t="s">
        <v>3924</v>
      </c>
      <c r="E10595" t="str">
        <f>VLOOKUP(D10595,campaign!A:B,2,FALSE)</f>
        <v>RVOwner</v>
      </c>
      <c r="F10595" s="9">
        <v>45052</v>
      </c>
      <c r="G10595">
        <f>VLOOKUP(D10595,campaign!A:D,4,FALSE)</f>
        <v>22</v>
      </c>
    </row>
    <row r="10596" spans="2:7" x14ac:dyDescent="0.2">
      <c r="B10596" t="s">
        <v>3615</v>
      </c>
      <c r="C10596" t="str">
        <f>VLOOKUP(B10596,customer!A:B,2,FALSE)</f>
        <v>Ethe Giffaut</v>
      </c>
      <c r="D10596" t="s">
        <v>3953</v>
      </c>
      <c r="E10596" t="str">
        <f>VLOOKUP(D10596,campaign!A:B,2,FALSE)</f>
        <v>MaritalStatus</v>
      </c>
      <c r="F10596" s="9">
        <v>44773</v>
      </c>
      <c r="G10596">
        <f>VLOOKUP(D10596,campaign!A:D,4,FALSE)</f>
        <v>29</v>
      </c>
    </row>
    <row r="10597" spans="2:7" x14ac:dyDescent="0.2">
      <c r="B10597" t="s">
        <v>3615</v>
      </c>
      <c r="C10597" t="str">
        <f>VLOOKUP(B10597,customer!A:B,2,FALSE)</f>
        <v>Ethe Giffaut</v>
      </c>
      <c r="D10597" t="s">
        <v>3953</v>
      </c>
      <c r="E10597" t="str">
        <f>VLOOKUP(D10597,campaign!A:B,2,FALSE)</f>
        <v>MaritalStatus</v>
      </c>
      <c r="F10597" s="9">
        <v>44814</v>
      </c>
      <c r="G10597">
        <f>VLOOKUP(D10597,campaign!A:D,4,FALSE)</f>
        <v>29</v>
      </c>
    </row>
    <row r="10598" spans="2:7" x14ac:dyDescent="0.2">
      <c r="B10598" t="s">
        <v>3615</v>
      </c>
      <c r="C10598" t="str">
        <f>VLOOKUP(B10598,customer!A:B,2,FALSE)</f>
        <v>Ethe Giffaut</v>
      </c>
      <c r="D10598" t="s">
        <v>3953</v>
      </c>
      <c r="E10598" t="str">
        <f>VLOOKUP(D10598,campaign!A:B,2,FALSE)</f>
        <v>MaritalStatus</v>
      </c>
      <c r="F10598" s="9">
        <v>44837</v>
      </c>
      <c r="G10598">
        <f>VLOOKUP(D10598,campaign!A:D,4,FALSE)</f>
        <v>29</v>
      </c>
    </row>
    <row r="10599" spans="2:7" x14ac:dyDescent="0.2">
      <c r="B10599" t="s">
        <v>3615</v>
      </c>
      <c r="C10599" t="str">
        <f>VLOOKUP(B10599,customer!A:B,2,FALSE)</f>
        <v>Ethe Giffaut</v>
      </c>
      <c r="D10599" t="s">
        <v>3953</v>
      </c>
      <c r="E10599" t="str">
        <f>VLOOKUP(D10599,campaign!A:B,2,FALSE)</f>
        <v>MaritalStatus</v>
      </c>
      <c r="F10599" s="9">
        <v>44871</v>
      </c>
      <c r="G10599">
        <f>VLOOKUP(D10599,campaign!A:D,4,FALSE)</f>
        <v>29</v>
      </c>
    </row>
    <row r="10600" spans="2:7" x14ac:dyDescent="0.2">
      <c r="B10600" t="s">
        <v>3615</v>
      </c>
      <c r="C10600" t="str">
        <f>VLOOKUP(B10600,customer!A:B,2,FALSE)</f>
        <v>Ethe Giffaut</v>
      </c>
      <c r="D10600" t="s">
        <v>3953</v>
      </c>
      <c r="E10600" t="str">
        <f>VLOOKUP(D10600,campaign!A:B,2,FALSE)</f>
        <v>MaritalStatus</v>
      </c>
      <c r="F10600" s="9">
        <v>44957</v>
      </c>
      <c r="G10600">
        <f>VLOOKUP(D10600,campaign!A:D,4,FALSE)</f>
        <v>29</v>
      </c>
    </row>
    <row r="10601" spans="2:7" x14ac:dyDescent="0.2">
      <c r="B10601" t="s">
        <v>3615</v>
      </c>
      <c r="C10601" t="str">
        <f>VLOOKUP(B10601,customer!A:B,2,FALSE)</f>
        <v>Ethe Giffaut</v>
      </c>
      <c r="D10601" t="s">
        <v>3953</v>
      </c>
      <c r="E10601" t="str">
        <f>VLOOKUP(D10601,campaign!A:B,2,FALSE)</f>
        <v>MaritalStatus</v>
      </c>
      <c r="F10601" s="9">
        <v>44970</v>
      </c>
      <c r="G10601">
        <f>VLOOKUP(D10601,campaign!A:D,4,FALSE)</f>
        <v>29</v>
      </c>
    </row>
    <row r="10602" spans="2:7" x14ac:dyDescent="0.2">
      <c r="B10602" t="s">
        <v>3615</v>
      </c>
      <c r="C10602" t="str">
        <f>VLOOKUP(B10602,customer!A:B,2,FALSE)</f>
        <v>Ethe Giffaut</v>
      </c>
      <c r="D10602" t="s">
        <v>3953</v>
      </c>
      <c r="E10602" t="str">
        <f>VLOOKUP(D10602,campaign!A:B,2,FALSE)</f>
        <v>MaritalStatus</v>
      </c>
      <c r="F10602" s="9">
        <v>45056</v>
      </c>
      <c r="G10602">
        <f>VLOOKUP(D10602,campaign!A:D,4,FALSE)</f>
        <v>29</v>
      </c>
    </row>
    <row r="10603" spans="2:7" x14ac:dyDescent="0.2">
      <c r="B10603" t="s">
        <v>3616</v>
      </c>
      <c r="C10603" t="str">
        <f>VLOOKUP(B10603,customer!A:B,2,FALSE)</f>
        <v>Curtis Schwandner</v>
      </c>
      <c r="D10603" t="s">
        <v>3953</v>
      </c>
      <c r="E10603" t="str">
        <f>VLOOKUP(D10603,campaign!A:B,2,FALSE)</f>
        <v>MaritalStatus</v>
      </c>
      <c r="F10603" s="9">
        <v>44845</v>
      </c>
      <c r="G10603">
        <f>VLOOKUP(D10603,campaign!A:D,4,FALSE)</f>
        <v>29</v>
      </c>
    </row>
    <row r="10604" spans="2:7" x14ac:dyDescent="0.2">
      <c r="B10604" t="s">
        <v>3616</v>
      </c>
      <c r="C10604" t="str">
        <f>VLOOKUP(B10604,customer!A:B,2,FALSE)</f>
        <v>Curtis Schwandner</v>
      </c>
      <c r="D10604" t="s">
        <v>3953</v>
      </c>
      <c r="E10604" t="str">
        <f>VLOOKUP(D10604,campaign!A:B,2,FALSE)</f>
        <v>MaritalStatus</v>
      </c>
      <c r="F10604" s="9">
        <v>44884</v>
      </c>
      <c r="G10604">
        <f>VLOOKUP(D10604,campaign!A:D,4,FALSE)</f>
        <v>29</v>
      </c>
    </row>
    <row r="10605" spans="2:7" x14ac:dyDescent="0.2">
      <c r="B10605" t="s">
        <v>3616</v>
      </c>
      <c r="C10605" t="str">
        <f>VLOOKUP(B10605,customer!A:B,2,FALSE)</f>
        <v>Curtis Schwandner</v>
      </c>
      <c r="D10605" t="s">
        <v>3953</v>
      </c>
      <c r="E10605" t="str">
        <f>VLOOKUP(D10605,campaign!A:B,2,FALSE)</f>
        <v>MaritalStatus</v>
      </c>
      <c r="F10605" s="9">
        <v>44914</v>
      </c>
      <c r="G10605">
        <f>VLOOKUP(D10605,campaign!A:D,4,FALSE)</f>
        <v>29</v>
      </c>
    </row>
    <row r="10606" spans="2:7" x14ac:dyDescent="0.2">
      <c r="B10606" t="s">
        <v>3616</v>
      </c>
      <c r="C10606" t="str">
        <f>VLOOKUP(B10606,customer!A:B,2,FALSE)</f>
        <v>Curtis Schwandner</v>
      </c>
      <c r="D10606" t="s">
        <v>3953</v>
      </c>
      <c r="E10606" t="str">
        <f>VLOOKUP(D10606,campaign!A:B,2,FALSE)</f>
        <v>MaritalStatus</v>
      </c>
      <c r="F10606" s="9">
        <v>44941</v>
      </c>
      <c r="G10606">
        <f>VLOOKUP(D10606,campaign!A:D,4,FALSE)</f>
        <v>29</v>
      </c>
    </row>
    <row r="10607" spans="2:7" x14ac:dyDescent="0.2">
      <c r="B10607" t="s">
        <v>3616</v>
      </c>
      <c r="C10607" t="str">
        <f>VLOOKUP(B10607,customer!A:B,2,FALSE)</f>
        <v>Curtis Schwandner</v>
      </c>
      <c r="D10607" t="s">
        <v>3953</v>
      </c>
      <c r="E10607" t="str">
        <f>VLOOKUP(D10607,campaign!A:B,2,FALSE)</f>
        <v>MaritalStatus</v>
      </c>
      <c r="F10607" s="9">
        <v>44970</v>
      </c>
      <c r="G10607">
        <f>VLOOKUP(D10607,campaign!A:D,4,FALSE)</f>
        <v>29</v>
      </c>
    </row>
    <row r="10608" spans="2:7" x14ac:dyDescent="0.2">
      <c r="B10608" t="s">
        <v>3616</v>
      </c>
      <c r="C10608" t="str">
        <f>VLOOKUP(B10608,customer!A:B,2,FALSE)</f>
        <v>Curtis Schwandner</v>
      </c>
      <c r="D10608" t="s">
        <v>3953</v>
      </c>
      <c r="E10608" t="str">
        <f>VLOOKUP(D10608,campaign!A:B,2,FALSE)</f>
        <v>MaritalStatus</v>
      </c>
      <c r="F10608" s="9">
        <v>45002</v>
      </c>
      <c r="G10608">
        <f>VLOOKUP(D10608,campaign!A:D,4,FALSE)</f>
        <v>29</v>
      </c>
    </row>
    <row r="10609" spans="2:7" x14ac:dyDescent="0.2">
      <c r="B10609" t="s">
        <v>3616</v>
      </c>
      <c r="C10609" t="str">
        <f>VLOOKUP(B10609,customer!A:B,2,FALSE)</f>
        <v>Curtis Schwandner</v>
      </c>
      <c r="D10609" t="s">
        <v>3953</v>
      </c>
      <c r="E10609" t="str">
        <f>VLOOKUP(D10609,campaign!A:B,2,FALSE)</f>
        <v>MaritalStatus</v>
      </c>
      <c r="F10609" s="9">
        <v>45031</v>
      </c>
      <c r="G10609">
        <f>VLOOKUP(D10609,campaign!A:D,4,FALSE)</f>
        <v>29</v>
      </c>
    </row>
    <row r="10610" spans="2:7" x14ac:dyDescent="0.2">
      <c r="B10610" t="s">
        <v>3616</v>
      </c>
      <c r="C10610" t="str">
        <f>VLOOKUP(B10610,customer!A:B,2,FALSE)</f>
        <v>Curtis Schwandner</v>
      </c>
      <c r="D10610" t="s">
        <v>3951</v>
      </c>
      <c r="E10610" t="str">
        <f>VLOOKUP(D10610,campaign!A:B,2,FALSE)</f>
        <v>OwnsMotorcycle</v>
      </c>
      <c r="F10610" s="9">
        <v>44958</v>
      </c>
      <c r="G10610">
        <f>VLOOKUP(D10610,campaign!A:D,4,FALSE)</f>
        <v>14</v>
      </c>
    </row>
    <row r="10611" spans="2:7" x14ac:dyDescent="0.2">
      <c r="B10611" t="s">
        <v>3616</v>
      </c>
      <c r="C10611" t="str">
        <f>VLOOKUP(B10611,customer!A:B,2,FALSE)</f>
        <v>Curtis Schwandner</v>
      </c>
      <c r="D10611" t="s">
        <v>3951</v>
      </c>
      <c r="E10611" t="str">
        <f>VLOOKUP(D10611,campaign!A:B,2,FALSE)</f>
        <v>OwnsMotorcycle</v>
      </c>
      <c r="F10611" s="9">
        <v>44990</v>
      </c>
      <c r="G10611">
        <f>VLOOKUP(D10611,campaign!A:D,4,FALSE)</f>
        <v>14</v>
      </c>
    </row>
    <row r="10612" spans="2:7" x14ac:dyDescent="0.2">
      <c r="B10612" t="s">
        <v>3616</v>
      </c>
      <c r="C10612" t="str">
        <f>VLOOKUP(B10612,customer!A:B,2,FALSE)</f>
        <v>Curtis Schwandner</v>
      </c>
      <c r="D10612" t="s">
        <v>3951</v>
      </c>
      <c r="E10612" t="str">
        <f>VLOOKUP(D10612,campaign!A:B,2,FALSE)</f>
        <v>OwnsMotorcycle</v>
      </c>
      <c r="F10612" s="9">
        <v>45032</v>
      </c>
      <c r="G10612">
        <f>VLOOKUP(D10612,campaign!A:D,4,FALSE)</f>
        <v>14</v>
      </c>
    </row>
    <row r="10613" spans="2:7" x14ac:dyDescent="0.2">
      <c r="B10613" t="s">
        <v>3616</v>
      </c>
      <c r="C10613" t="str">
        <f>VLOOKUP(B10613,customer!A:B,2,FALSE)</f>
        <v>Curtis Schwandner</v>
      </c>
      <c r="D10613" t="s">
        <v>3951</v>
      </c>
      <c r="E10613" t="str">
        <f>VLOOKUP(D10613,campaign!A:B,2,FALSE)</f>
        <v>OwnsMotorcycle</v>
      </c>
      <c r="F10613" s="9">
        <v>45056</v>
      </c>
      <c r="G10613">
        <f>VLOOKUP(D10613,campaign!A:D,4,FALSE)</f>
        <v>14</v>
      </c>
    </row>
    <row r="10614" spans="2:7" x14ac:dyDescent="0.2">
      <c r="B10614" t="s">
        <v>3617</v>
      </c>
      <c r="C10614" t="str">
        <f>VLOOKUP(B10614,customer!A:B,2,FALSE)</f>
        <v>Reed Glasscock</v>
      </c>
      <c r="D10614" t="s">
        <v>3922</v>
      </c>
      <c r="E10614" t="str">
        <f>VLOOKUP(D10614,campaign!A:B,2,FALSE)</f>
        <v>HandsetWebCapable</v>
      </c>
      <c r="F10614" s="9">
        <v>44883</v>
      </c>
      <c r="G10614">
        <f>VLOOKUP(D10614,campaign!A:D,4,FALSE)</f>
        <v>62</v>
      </c>
    </row>
    <row r="10615" spans="2:7" x14ac:dyDescent="0.2">
      <c r="B10615" t="s">
        <v>3617</v>
      </c>
      <c r="C10615" t="str">
        <f>VLOOKUP(B10615,customer!A:B,2,FALSE)</f>
        <v>Reed Glasscock</v>
      </c>
      <c r="D10615" t="s">
        <v>3922</v>
      </c>
      <c r="E10615" t="str">
        <f>VLOOKUP(D10615,campaign!A:B,2,FALSE)</f>
        <v>HandsetWebCapable</v>
      </c>
      <c r="F10615" s="9">
        <v>44919</v>
      </c>
      <c r="G10615">
        <f>VLOOKUP(D10615,campaign!A:D,4,FALSE)</f>
        <v>62</v>
      </c>
    </row>
    <row r="10616" spans="2:7" x14ac:dyDescent="0.2">
      <c r="B10616" t="s">
        <v>3617</v>
      </c>
      <c r="C10616" t="str">
        <f>VLOOKUP(B10616,customer!A:B,2,FALSE)</f>
        <v>Reed Glasscock</v>
      </c>
      <c r="D10616" t="s">
        <v>3922</v>
      </c>
      <c r="E10616" t="str">
        <f>VLOOKUP(D10616,campaign!A:B,2,FALSE)</f>
        <v>HandsetWebCapable</v>
      </c>
      <c r="F10616" s="9">
        <v>44927</v>
      </c>
      <c r="G10616">
        <f>VLOOKUP(D10616,campaign!A:D,4,FALSE)</f>
        <v>62</v>
      </c>
    </row>
    <row r="10617" spans="2:7" x14ac:dyDescent="0.2">
      <c r="B10617" t="s">
        <v>3617</v>
      </c>
      <c r="C10617" t="str">
        <f>VLOOKUP(B10617,customer!A:B,2,FALSE)</f>
        <v>Reed Glasscock</v>
      </c>
      <c r="D10617" t="s">
        <v>3922</v>
      </c>
      <c r="E10617" t="str">
        <f>VLOOKUP(D10617,campaign!A:B,2,FALSE)</f>
        <v>HandsetWebCapable</v>
      </c>
      <c r="F10617" s="9">
        <v>44983</v>
      </c>
      <c r="G10617">
        <f>VLOOKUP(D10617,campaign!A:D,4,FALSE)</f>
        <v>62</v>
      </c>
    </row>
    <row r="10618" spans="2:7" x14ac:dyDescent="0.2">
      <c r="B10618" t="s">
        <v>3617</v>
      </c>
      <c r="C10618" t="str">
        <f>VLOOKUP(B10618,customer!A:B,2,FALSE)</f>
        <v>Reed Glasscock</v>
      </c>
      <c r="D10618" t="s">
        <v>3922</v>
      </c>
      <c r="E10618" t="str">
        <f>VLOOKUP(D10618,campaign!A:B,2,FALSE)</f>
        <v>HandsetWebCapable</v>
      </c>
      <c r="F10618" s="9">
        <v>45011</v>
      </c>
      <c r="G10618">
        <f>VLOOKUP(D10618,campaign!A:D,4,FALSE)</f>
        <v>62</v>
      </c>
    </row>
    <row r="10619" spans="2:7" x14ac:dyDescent="0.2">
      <c r="B10619" t="s">
        <v>3617</v>
      </c>
      <c r="C10619" t="str">
        <f>VLOOKUP(B10619,customer!A:B,2,FALSE)</f>
        <v>Reed Glasscock</v>
      </c>
      <c r="D10619" t="s">
        <v>3922</v>
      </c>
      <c r="E10619" t="str">
        <f>VLOOKUP(D10619,campaign!A:B,2,FALSE)</f>
        <v>HandsetWebCapable</v>
      </c>
      <c r="F10619" s="9">
        <v>45039</v>
      </c>
      <c r="G10619">
        <f>VLOOKUP(D10619,campaign!A:D,4,FALSE)</f>
        <v>62</v>
      </c>
    </row>
    <row r="10620" spans="2:7" x14ac:dyDescent="0.2">
      <c r="B10620" t="s">
        <v>3617</v>
      </c>
      <c r="C10620" t="str">
        <f>VLOOKUP(B10620,customer!A:B,2,FALSE)</f>
        <v>Reed Glasscock</v>
      </c>
      <c r="D10620" t="s">
        <v>3948</v>
      </c>
      <c r="E10620" t="str">
        <f>VLOOKUP(D10620,campaign!A:B,2,FALSE)</f>
        <v>HasCreditCard</v>
      </c>
      <c r="F10620" s="9">
        <v>45017</v>
      </c>
      <c r="G10620">
        <f>VLOOKUP(D10620,campaign!A:D,4,FALSE)</f>
        <v>65</v>
      </c>
    </row>
    <row r="10621" spans="2:7" x14ac:dyDescent="0.2">
      <c r="B10621" t="s">
        <v>3617</v>
      </c>
      <c r="C10621" t="str">
        <f>VLOOKUP(B10621,customer!A:B,2,FALSE)</f>
        <v>Reed Glasscock</v>
      </c>
      <c r="D10621" t="s">
        <v>3948</v>
      </c>
      <c r="E10621" t="str">
        <f>VLOOKUP(D10621,campaign!A:B,2,FALSE)</f>
        <v>HasCreditCard</v>
      </c>
      <c r="F10621" s="9">
        <v>45059</v>
      </c>
      <c r="G10621">
        <f>VLOOKUP(D10621,campaign!A:D,4,FALSE)</f>
        <v>65</v>
      </c>
    </row>
    <row r="10622" spans="2:7" x14ac:dyDescent="0.2">
      <c r="B10622" t="s">
        <v>3618</v>
      </c>
      <c r="C10622" t="str">
        <f>VLOOKUP(B10622,customer!A:B,2,FALSE)</f>
        <v>Pauly Vannuccinii</v>
      </c>
      <c r="D10622" t="s">
        <v>3951</v>
      </c>
      <c r="E10622" t="str">
        <f>VLOOKUP(D10622,campaign!A:B,2,FALSE)</f>
        <v>OwnsMotorcycle</v>
      </c>
      <c r="F10622" s="9">
        <v>44693</v>
      </c>
      <c r="G10622">
        <f>VLOOKUP(D10622,campaign!A:D,4,FALSE)</f>
        <v>14</v>
      </c>
    </row>
    <row r="10623" spans="2:7" x14ac:dyDescent="0.2">
      <c r="B10623" t="s">
        <v>3618</v>
      </c>
      <c r="C10623" t="str">
        <f>VLOOKUP(B10623,customer!A:B,2,FALSE)</f>
        <v>Pauly Vannuccinii</v>
      </c>
      <c r="D10623" t="s">
        <v>3951</v>
      </c>
      <c r="E10623" t="str">
        <f>VLOOKUP(D10623,campaign!A:B,2,FALSE)</f>
        <v>OwnsMotorcycle</v>
      </c>
      <c r="F10623" s="9">
        <v>44735</v>
      </c>
      <c r="G10623">
        <f>VLOOKUP(D10623,campaign!A:D,4,FALSE)</f>
        <v>14</v>
      </c>
    </row>
    <row r="10624" spans="2:7" x14ac:dyDescent="0.2">
      <c r="B10624" t="s">
        <v>3618</v>
      </c>
      <c r="C10624" t="str">
        <f>VLOOKUP(B10624,customer!A:B,2,FALSE)</f>
        <v>Pauly Vannuccinii</v>
      </c>
      <c r="D10624" t="s">
        <v>3951</v>
      </c>
      <c r="E10624" t="str">
        <f>VLOOKUP(D10624,campaign!A:B,2,FALSE)</f>
        <v>OwnsMotorcycle</v>
      </c>
      <c r="F10624" s="9">
        <v>44755</v>
      </c>
      <c r="G10624">
        <f>VLOOKUP(D10624,campaign!A:D,4,FALSE)</f>
        <v>14</v>
      </c>
    </row>
    <row r="10625" spans="2:7" x14ac:dyDescent="0.2">
      <c r="B10625" t="s">
        <v>3618</v>
      </c>
      <c r="C10625" t="str">
        <f>VLOOKUP(B10625,customer!A:B,2,FALSE)</f>
        <v>Pauly Vannuccinii</v>
      </c>
      <c r="D10625" t="s">
        <v>3951</v>
      </c>
      <c r="E10625" t="str">
        <f>VLOOKUP(D10625,campaign!A:B,2,FALSE)</f>
        <v>OwnsMotorcycle</v>
      </c>
      <c r="F10625" s="9">
        <v>44830</v>
      </c>
      <c r="G10625">
        <f>VLOOKUP(D10625,campaign!A:D,4,FALSE)</f>
        <v>14</v>
      </c>
    </row>
    <row r="10626" spans="2:7" x14ac:dyDescent="0.2">
      <c r="B10626" t="s">
        <v>3618</v>
      </c>
      <c r="C10626" t="str">
        <f>VLOOKUP(B10626,customer!A:B,2,FALSE)</f>
        <v>Pauly Vannuccinii</v>
      </c>
      <c r="D10626" t="s">
        <v>3951</v>
      </c>
      <c r="E10626" t="str">
        <f>VLOOKUP(D10626,campaign!A:B,2,FALSE)</f>
        <v>OwnsMotorcycle</v>
      </c>
      <c r="F10626" s="9">
        <v>44861</v>
      </c>
      <c r="G10626">
        <f>VLOOKUP(D10626,campaign!A:D,4,FALSE)</f>
        <v>14</v>
      </c>
    </row>
    <row r="10627" spans="2:7" x14ac:dyDescent="0.2">
      <c r="B10627" t="s">
        <v>3618</v>
      </c>
      <c r="C10627" t="str">
        <f>VLOOKUP(B10627,customer!A:B,2,FALSE)</f>
        <v>Pauly Vannuccinii</v>
      </c>
      <c r="D10627" t="s">
        <v>3951</v>
      </c>
      <c r="E10627" t="str">
        <f>VLOOKUP(D10627,campaign!A:B,2,FALSE)</f>
        <v>OwnsMotorcycle</v>
      </c>
      <c r="F10627" s="9">
        <v>44889</v>
      </c>
      <c r="G10627">
        <f>VLOOKUP(D10627,campaign!A:D,4,FALSE)</f>
        <v>14</v>
      </c>
    </row>
    <row r="10628" spans="2:7" x14ac:dyDescent="0.2">
      <c r="B10628" t="s">
        <v>3618</v>
      </c>
      <c r="C10628" t="str">
        <f>VLOOKUP(B10628,customer!A:B,2,FALSE)</f>
        <v>Pauly Vannuccinii</v>
      </c>
      <c r="D10628" t="s">
        <v>3951</v>
      </c>
      <c r="E10628" t="str">
        <f>VLOOKUP(D10628,campaign!A:B,2,FALSE)</f>
        <v>OwnsMotorcycle</v>
      </c>
      <c r="F10628" s="9">
        <v>45030</v>
      </c>
      <c r="G10628">
        <f>VLOOKUP(D10628,campaign!A:D,4,FALSE)</f>
        <v>14</v>
      </c>
    </row>
    <row r="10629" spans="2:7" x14ac:dyDescent="0.2">
      <c r="B10629" t="s">
        <v>3618</v>
      </c>
      <c r="C10629" t="str">
        <f>VLOOKUP(B10629,customer!A:B,2,FALSE)</f>
        <v>Pauly Vannuccinii</v>
      </c>
      <c r="D10629" t="s">
        <v>3951</v>
      </c>
      <c r="E10629" t="str">
        <f>VLOOKUP(D10629,campaign!A:B,2,FALSE)</f>
        <v>OwnsMotorcycle</v>
      </c>
      <c r="F10629" s="9">
        <v>45068</v>
      </c>
      <c r="G10629">
        <f>VLOOKUP(D10629,campaign!A:D,4,FALSE)</f>
        <v>14</v>
      </c>
    </row>
    <row r="10630" spans="2:7" x14ac:dyDescent="0.2">
      <c r="B10630" t="s">
        <v>3618</v>
      </c>
      <c r="C10630" t="str">
        <f>VLOOKUP(B10630,customer!A:B,2,FALSE)</f>
        <v>Pauly Vannuccinii</v>
      </c>
      <c r="D10630" t="s">
        <v>3950</v>
      </c>
      <c r="E10630" t="str">
        <f>VLOOKUP(D10630,campaign!A:B,2,FALSE)</f>
        <v>NotNewCellphoneUser</v>
      </c>
      <c r="F10630" s="9">
        <v>44978</v>
      </c>
      <c r="G10630">
        <f>VLOOKUP(D10630,campaign!A:D,4,FALSE)</f>
        <v>28</v>
      </c>
    </row>
    <row r="10631" spans="2:7" x14ac:dyDescent="0.2">
      <c r="B10631" t="s">
        <v>3618</v>
      </c>
      <c r="C10631" t="str">
        <f>VLOOKUP(B10631,customer!A:B,2,FALSE)</f>
        <v>Pauly Vannuccinii</v>
      </c>
      <c r="D10631" t="s">
        <v>3950</v>
      </c>
      <c r="E10631" t="str">
        <f>VLOOKUP(D10631,campaign!A:B,2,FALSE)</f>
        <v>NotNewCellphoneUser</v>
      </c>
      <c r="F10631" s="9">
        <v>45016</v>
      </c>
      <c r="G10631">
        <f>VLOOKUP(D10631,campaign!A:D,4,FALSE)</f>
        <v>28</v>
      </c>
    </row>
    <row r="10632" spans="2:7" x14ac:dyDescent="0.2">
      <c r="B10632" t="s">
        <v>3618</v>
      </c>
      <c r="C10632" t="str">
        <f>VLOOKUP(B10632,customer!A:B,2,FALSE)</f>
        <v>Pauly Vannuccinii</v>
      </c>
      <c r="D10632" t="s">
        <v>3950</v>
      </c>
      <c r="E10632" t="str">
        <f>VLOOKUP(D10632,campaign!A:B,2,FALSE)</f>
        <v>NotNewCellphoneUser</v>
      </c>
      <c r="F10632" s="9">
        <v>45017</v>
      </c>
      <c r="G10632">
        <f>VLOOKUP(D10632,campaign!A:D,4,FALSE)</f>
        <v>28</v>
      </c>
    </row>
    <row r="10633" spans="2:7" x14ac:dyDescent="0.2">
      <c r="B10633" t="s">
        <v>3618</v>
      </c>
      <c r="C10633" t="str">
        <f>VLOOKUP(B10633,customer!A:B,2,FALSE)</f>
        <v>Pauly Vannuccinii</v>
      </c>
      <c r="D10633" t="s">
        <v>3950</v>
      </c>
      <c r="E10633" t="str">
        <f>VLOOKUP(D10633,campaign!A:B,2,FALSE)</f>
        <v>NotNewCellphoneUser</v>
      </c>
      <c r="F10633" s="9">
        <v>45069</v>
      </c>
      <c r="G10633">
        <f>VLOOKUP(D10633,campaign!A:D,4,FALSE)</f>
        <v>28</v>
      </c>
    </row>
    <row r="10634" spans="2:7" x14ac:dyDescent="0.2">
      <c r="B10634" t="s">
        <v>3618</v>
      </c>
      <c r="C10634" t="str">
        <f>VLOOKUP(B10634,customer!A:B,2,FALSE)</f>
        <v>Pauly Vannuccinii</v>
      </c>
      <c r="D10634" t="s">
        <v>3950</v>
      </c>
      <c r="E10634" t="str">
        <f>VLOOKUP(D10634,campaign!A:B,2,FALSE)</f>
        <v>NotNewCellphoneUser</v>
      </c>
      <c r="F10634" s="9">
        <v>45082</v>
      </c>
      <c r="G10634">
        <f>VLOOKUP(D10634,campaign!A:D,4,FALSE)</f>
        <v>28</v>
      </c>
    </row>
    <row r="10635" spans="2:7" x14ac:dyDescent="0.2">
      <c r="B10635" t="s">
        <v>3619</v>
      </c>
      <c r="C10635" t="str">
        <f>VLOOKUP(B10635,customer!A:B,2,FALSE)</f>
        <v>Zacharia Martusewicz</v>
      </c>
      <c r="D10635" t="s">
        <v>3947</v>
      </c>
      <c r="E10635" t="str">
        <f>VLOOKUP(D10635,campaign!A:B,2,FALSE)</f>
        <v>OwnsComputer</v>
      </c>
      <c r="F10635" s="9">
        <v>44905</v>
      </c>
      <c r="G10635">
        <f>VLOOKUP(D10635,campaign!A:D,4,FALSE)</f>
        <v>62</v>
      </c>
    </row>
    <row r="10636" spans="2:7" x14ac:dyDescent="0.2">
      <c r="B10636" t="s">
        <v>3619</v>
      </c>
      <c r="C10636" t="str">
        <f>VLOOKUP(B10636,customer!A:B,2,FALSE)</f>
        <v>Zacharia Martusewicz</v>
      </c>
      <c r="D10636" t="s">
        <v>3947</v>
      </c>
      <c r="E10636" t="str">
        <f>VLOOKUP(D10636,campaign!A:B,2,FALSE)</f>
        <v>OwnsComputer</v>
      </c>
      <c r="F10636" s="9">
        <v>44946</v>
      </c>
      <c r="G10636">
        <f>VLOOKUP(D10636,campaign!A:D,4,FALSE)</f>
        <v>62</v>
      </c>
    </row>
    <row r="10637" spans="2:7" x14ac:dyDescent="0.2">
      <c r="B10637" t="s">
        <v>3619</v>
      </c>
      <c r="C10637" t="str">
        <f>VLOOKUP(B10637,customer!A:B,2,FALSE)</f>
        <v>Zacharia Martusewicz</v>
      </c>
      <c r="D10637" t="s">
        <v>3947</v>
      </c>
      <c r="E10637" t="str">
        <f>VLOOKUP(D10637,campaign!A:B,2,FALSE)</f>
        <v>OwnsComputer</v>
      </c>
      <c r="F10637" s="9">
        <v>44972</v>
      </c>
      <c r="G10637">
        <f>VLOOKUP(D10637,campaign!A:D,4,FALSE)</f>
        <v>62</v>
      </c>
    </row>
    <row r="10638" spans="2:7" x14ac:dyDescent="0.2">
      <c r="B10638" t="s">
        <v>3619</v>
      </c>
      <c r="C10638" t="str">
        <f>VLOOKUP(B10638,customer!A:B,2,FALSE)</f>
        <v>Zacharia Martusewicz</v>
      </c>
      <c r="D10638" t="s">
        <v>3947</v>
      </c>
      <c r="E10638" t="str">
        <f>VLOOKUP(D10638,campaign!A:B,2,FALSE)</f>
        <v>OwnsComputer</v>
      </c>
      <c r="F10638" s="9">
        <v>44995</v>
      </c>
      <c r="G10638">
        <f>VLOOKUP(D10638,campaign!A:D,4,FALSE)</f>
        <v>62</v>
      </c>
    </row>
    <row r="10639" spans="2:7" x14ac:dyDescent="0.2">
      <c r="B10639" t="s">
        <v>3619</v>
      </c>
      <c r="C10639" t="str">
        <f>VLOOKUP(B10639,customer!A:B,2,FALSE)</f>
        <v>Zacharia Martusewicz</v>
      </c>
      <c r="D10639" t="s">
        <v>3947</v>
      </c>
      <c r="E10639" t="str">
        <f>VLOOKUP(D10639,campaign!A:B,2,FALSE)</f>
        <v>OwnsComputer</v>
      </c>
      <c r="F10639" s="9">
        <v>45032</v>
      </c>
      <c r="G10639">
        <f>VLOOKUP(D10639,campaign!A:D,4,FALSE)</f>
        <v>62</v>
      </c>
    </row>
    <row r="10640" spans="2:7" x14ac:dyDescent="0.2">
      <c r="B10640" t="s">
        <v>3619</v>
      </c>
      <c r="C10640" t="str">
        <f>VLOOKUP(B10640,customer!A:B,2,FALSE)</f>
        <v>Zacharia Martusewicz</v>
      </c>
      <c r="D10640" t="s">
        <v>3947</v>
      </c>
      <c r="E10640" t="str">
        <f>VLOOKUP(D10640,campaign!A:B,2,FALSE)</f>
        <v>OwnsComputer</v>
      </c>
      <c r="F10640" s="9">
        <v>45069</v>
      </c>
      <c r="G10640">
        <f>VLOOKUP(D10640,campaign!A:D,4,FALSE)</f>
        <v>62</v>
      </c>
    </row>
    <row r="10641" spans="2:7" x14ac:dyDescent="0.2">
      <c r="B10641" t="s">
        <v>3619</v>
      </c>
      <c r="C10641" t="str">
        <f>VLOOKUP(B10641,customer!A:B,2,FALSE)</f>
        <v>Zacharia Martusewicz</v>
      </c>
      <c r="D10641" t="s">
        <v>3952</v>
      </c>
      <c r="E10641" t="str">
        <f>VLOOKUP(D10641,campaign!A:B,2,FALSE)</f>
        <v>MadeCallToRetentionTeam</v>
      </c>
      <c r="F10641" s="9">
        <v>45000</v>
      </c>
      <c r="G10641">
        <f>VLOOKUP(D10641,campaign!A:D,4,FALSE)</f>
        <v>16</v>
      </c>
    </row>
    <row r="10642" spans="2:7" x14ac:dyDescent="0.2">
      <c r="B10642" t="s">
        <v>3619</v>
      </c>
      <c r="C10642" t="str">
        <f>VLOOKUP(B10642,customer!A:B,2,FALSE)</f>
        <v>Zacharia Martusewicz</v>
      </c>
      <c r="D10642" t="s">
        <v>3952</v>
      </c>
      <c r="E10642" t="str">
        <f>VLOOKUP(D10642,campaign!A:B,2,FALSE)</f>
        <v>MadeCallToRetentionTeam</v>
      </c>
      <c r="F10642" s="9">
        <v>45042</v>
      </c>
      <c r="G10642">
        <f>VLOOKUP(D10642,campaign!A:D,4,FALSE)</f>
        <v>16</v>
      </c>
    </row>
    <row r="10643" spans="2:7" x14ac:dyDescent="0.2">
      <c r="B10643" t="s">
        <v>3619</v>
      </c>
      <c r="C10643" t="str">
        <f>VLOOKUP(B10643,customer!A:B,2,FALSE)</f>
        <v>Zacharia Martusewicz</v>
      </c>
      <c r="D10643" t="s">
        <v>3952</v>
      </c>
      <c r="E10643" t="str">
        <f>VLOOKUP(D10643,campaign!A:B,2,FALSE)</f>
        <v>MadeCallToRetentionTeam</v>
      </c>
      <c r="F10643" s="9">
        <v>45067</v>
      </c>
      <c r="G10643">
        <f>VLOOKUP(D10643,campaign!A:D,4,FALSE)</f>
        <v>16</v>
      </c>
    </row>
    <row r="10644" spans="2:7" x14ac:dyDescent="0.2">
      <c r="B10644" t="s">
        <v>3620</v>
      </c>
      <c r="C10644" t="str">
        <f>VLOOKUP(B10644,customer!A:B,2,FALSE)</f>
        <v>Edlin Parkes</v>
      </c>
      <c r="D10644" t="s">
        <v>3949</v>
      </c>
      <c r="E10644" t="str">
        <f>VLOOKUP(D10644,campaign!A:B,2,FALSE)</f>
        <v>NewCellphoneUser</v>
      </c>
      <c r="F10644" s="9">
        <v>44574</v>
      </c>
      <c r="G10644">
        <f>VLOOKUP(D10644,campaign!A:D,4,FALSE)</f>
        <v>25</v>
      </c>
    </row>
    <row r="10645" spans="2:7" x14ac:dyDescent="0.2">
      <c r="B10645" t="s">
        <v>3620</v>
      </c>
      <c r="C10645" t="str">
        <f>VLOOKUP(B10645,customer!A:B,2,FALSE)</f>
        <v>Edlin Parkes</v>
      </c>
      <c r="D10645" t="s">
        <v>3949</v>
      </c>
      <c r="E10645" t="str">
        <f>VLOOKUP(D10645,campaign!A:B,2,FALSE)</f>
        <v>NewCellphoneUser</v>
      </c>
      <c r="F10645" s="9">
        <v>44605</v>
      </c>
      <c r="G10645">
        <f>VLOOKUP(D10645,campaign!A:D,4,FALSE)</f>
        <v>25</v>
      </c>
    </row>
    <row r="10646" spans="2:7" x14ac:dyDescent="0.2">
      <c r="B10646" t="s">
        <v>3620</v>
      </c>
      <c r="C10646" t="str">
        <f>VLOOKUP(B10646,customer!A:B,2,FALSE)</f>
        <v>Edlin Parkes</v>
      </c>
      <c r="D10646" t="s">
        <v>3949</v>
      </c>
      <c r="E10646" t="str">
        <f>VLOOKUP(D10646,campaign!A:B,2,FALSE)</f>
        <v>NewCellphoneUser</v>
      </c>
      <c r="F10646" s="9">
        <v>44669</v>
      </c>
      <c r="G10646">
        <f>VLOOKUP(D10646,campaign!A:D,4,FALSE)</f>
        <v>25</v>
      </c>
    </row>
    <row r="10647" spans="2:7" x14ac:dyDescent="0.2">
      <c r="B10647" t="s">
        <v>3620</v>
      </c>
      <c r="C10647" t="str">
        <f>VLOOKUP(B10647,customer!A:B,2,FALSE)</f>
        <v>Edlin Parkes</v>
      </c>
      <c r="D10647" t="s">
        <v>3949</v>
      </c>
      <c r="E10647" t="str">
        <f>VLOOKUP(D10647,campaign!A:B,2,FALSE)</f>
        <v>NewCellphoneUser</v>
      </c>
      <c r="F10647" s="9">
        <v>44707</v>
      </c>
      <c r="G10647">
        <f>VLOOKUP(D10647,campaign!A:D,4,FALSE)</f>
        <v>25</v>
      </c>
    </row>
    <row r="10648" spans="2:7" x14ac:dyDescent="0.2">
      <c r="B10648" t="s">
        <v>3620</v>
      </c>
      <c r="C10648" t="str">
        <f>VLOOKUP(B10648,customer!A:B,2,FALSE)</f>
        <v>Edlin Parkes</v>
      </c>
      <c r="D10648" t="s">
        <v>3949</v>
      </c>
      <c r="E10648" t="str">
        <f>VLOOKUP(D10648,campaign!A:B,2,FALSE)</f>
        <v>NewCellphoneUser</v>
      </c>
      <c r="F10648" s="9">
        <v>44792</v>
      </c>
      <c r="G10648">
        <f>VLOOKUP(D10648,campaign!A:D,4,FALSE)</f>
        <v>25</v>
      </c>
    </row>
    <row r="10649" spans="2:7" x14ac:dyDescent="0.2">
      <c r="B10649" t="s">
        <v>3620</v>
      </c>
      <c r="C10649" t="str">
        <f>VLOOKUP(B10649,customer!A:B,2,FALSE)</f>
        <v>Edlin Parkes</v>
      </c>
      <c r="D10649" t="s">
        <v>3949</v>
      </c>
      <c r="E10649" t="str">
        <f>VLOOKUP(D10649,campaign!A:B,2,FALSE)</f>
        <v>NewCellphoneUser</v>
      </c>
      <c r="F10649" s="9">
        <v>44818</v>
      </c>
      <c r="G10649">
        <f>VLOOKUP(D10649,campaign!A:D,4,FALSE)</f>
        <v>25</v>
      </c>
    </row>
    <row r="10650" spans="2:7" x14ac:dyDescent="0.2">
      <c r="B10650" t="s">
        <v>3620</v>
      </c>
      <c r="C10650" t="str">
        <f>VLOOKUP(B10650,customer!A:B,2,FALSE)</f>
        <v>Edlin Parkes</v>
      </c>
      <c r="D10650" t="s">
        <v>3949</v>
      </c>
      <c r="E10650" t="str">
        <f>VLOOKUP(D10650,campaign!A:B,2,FALSE)</f>
        <v>NewCellphoneUser</v>
      </c>
      <c r="F10650" s="9">
        <v>44851</v>
      </c>
      <c r="G10650">
        <f>VLOOKUP(D10650,campaign!A:D,4,FALSE)</f>
        <v>25</v>
      </c>
    </row>
    <row r="10651" spans="2:7" x14ac:dyDescent="0.2">
      <c r="B10651" t="s">
        <v>3620</v>
      </c>
      <c r="C10651" t="str">
        <f>VLOOKUP(B10651,customer!A:B,2,FALSE)</f>
        <v>Edlin Parkes</v>
      </c>
      <c r="D10651" t="s">
        <v>3949</v>
      </c>
      <c r="E10651" t="str">
        <f>VLOOKUP(D10651,campaign!A:B,2,FALSE)</f>
        <v>NewCellphoneUser</v>
      </c>
      <c r="F10651" s="9">
        <v>44888</v>
      </c>
      <c r="G10651">
        <f>VLOOKUP(D10651,campaign!A:D,4,FALSE)</f>
        <v>25</v>
      </c>
    </row>
    <row r="10652" spans="2:7" x14ac:dyDescent="0.2">
      <c r="B10652" t="s">
        <v>3620</v>
      </c>
      <c r="C10652" t="str">
        <f>VLOOKUP(B10652,customer!A:B,2,FALSE)</f>
        <v>Edlin Parkes</v>
      </c>
      <c r="D10652" t="s">
        <v>3949</v>
      </c>
      <c r="E10652" t="str">
        <f>VLOOKUP(D10652,campaign!A:B,2,FALSE)</f>
        <v>NewCellphoneUser</v>
      </c>
      <c r="F10652" s="9">
        <v>44923</v>
      </c>
      <c r="G10652">
        <f>VLOOKUP(D10652,campaign!A:D,4,FALSE)</f>
        <v>25</v>
      </c>
    </row>
    <row r="10653" spans="2:7" x14ac:dyDescent="0.2">
      <c r="B10653" t="s">
        <v>3620</v>
      </c>
      <c r="C10653" t="str">
        <f>VLOOKUP(B10653,customer!A:B,2,FALSE)</f>
        <v>Edlin Parkes</v>
      </c>
      <c r="D10653" t="s">
        <v>3949</v>
      </c>
      <c r="E10653" t="str">
        <f>VLOOKUP(D10653,campaign!A:B,2,FALSE)</f>
        <v>NewCellphoneUser</v>
      </c>
      <c r="F10653" s="9">
        <v>44942</v>
      </c>
      <c r="G10653">
        <f>VLOOKUP(D10653,campaign!A:D,4,FALSE)</f>
        <v>25</v>
      </c>
    </row>
    <row r="10654" spans="2:7" x14ac:dyDescent="0.2">
      <c r="B10654" t="s">
        <v>3620</v>
      </c>
      <c r="C10654" t="str">
        <f>VLOOKUP(B10654,customer!A:B,2,FALSE)</f>
        <v>Edlin Parkes</v>
      </c>
      <c r="D10654" t="s">
        <v>3949</v>
      </c>
      <c r="E10654" t="str">
        <f>VLOOKUP(D10654,campaign!A:B,2,FALSE)</f>
        <v>NewCellphoneUser</v>
      </c>
      <c r="F10654" s="9">
        <v>44983</v>
      </c>
      <c r="G10654">
        <f>VLOOKUP(D10654,campaign!A:D,4,FALSE)</f>
        <v>25</v>
      </c>
    </row>
    <row r="10655" spans="2:7" x14ac:dyDescent="0.2">
      <c r="B10655" t="s">
        <v>3620</v>
      </c>
      <c r="C10655" t="str">
        <f>VLOOKUP(B10655,customer!A:B,2,FALSE)</f>
        <v>Edlin Parkes</v>
      </c>
      <c r="D10655" t="s">
        <v>3951</v>
      </c>
      <c r="E10655" t="str">
        <f>VLOOKUP(D10655,campaign!A:B,2,FALSE)</f>
        <v>OwnsMotorcycle</v>
      </c>
      <c r="F10655" s="9">
        <v>44601</v>
      </c>
      <c r="G10655">
        <f>VLOOKUP(D10655,campaign!A:D,4,FALSE)</f>
        <v>14</v>
      </c>
    </row>
    <row r="10656" spans="2:7" x14ac:dyDescent="0.2">
      <c r="B10656" t="s">
        <v>3620</v>
      </c>
      <c r="C10656" t="str">
        <f>VLOOKUP(B10656,customer!A:B,2,FALSE)</f>
        <v>Edlin Parkes</v>
      </c>
      <c r="D10656" t="s">
        <v>3951</v>
      </c>
      <c r="E10656" t="str">
        <f>VLOOKUP(D10656,campaign!A:B,2,FALSE)</f>
        <v>OwnsMotorcycle</v>
      </c>
      <c r="F10656" s="9">
        <v>44641</v>
      </c>
      <c r="G10656">
        <f>VLOOKUP(D10656,campaign!A:D,4,FALSE)</f>
        <v>14</v>
      </c>
    </row>
    <row r="10657" spans="2:7" x14ac:dyDescent="0.2">
      <c r="B10657" t="s">
        <v>3620</v>
      </c>
      <c r="C10657" t="str">
        <f>VLOOKUP(B10657,customer!A:B,2,FALSE)</f>
        <v>Edlin Parkes</v>
      </c>
      <c r="D10657" t="s">
        <v>3951</v>
      </c>
      <c r="E10657" t="str">
        <f>VLOOKUP(D10657,campaign!A:B,2,FALSE)</f>
        <v>OwnsMotorcycle</v>
      </c>
      <c r="F10657" s="9">
        <v>44669</v>
      </c>
      <c r="G10657">
        <f>VLOOKUP(D10657,campaign!A:D,4,FALSE)</f>
        <v>14</v>
      </c>
    </row>
    <row r="10658" spans="2:7" x14ac:dyDescent="0.2">
      <c r="B10658" t="s">
        <v>3620</v>
      </c>
      <c r="C10658" t="str">
        <f>VLOOKUP(B10658,customer!A:B,2,FALSE)</f>
        <v>Edlin Parkes</v>
      </c>
      <c r="D10658" t="s">
        <v>3951</v>
      </c>
      <c r="E10658" t="str">
        <f>VLOOKUP(D10658,campaign!A:B,2,FALSE)</f>
        <v>OwnsMotorcycle</v>
      </c>
      <c r="F10658" s="9">
        <v>44703</v>
      </c>
      <c r="G10658">
        <f>VLOOKUP(D10658,campaign!A:D,4,FALSE)</f>
        <v>14</v>
      </c>
    </row>
    <row r="10659" spans="2:7" x14ac:dyDescent="0.2">
      <c r="B10659" t="s">
        <v>3620</v>
      </c>
      <c r="C10659" t="str">
        <f>VLOOKUP(B10659,customer!A:B,2,FALSE)</f>
        <v>Edlin Parkes</v>
      </c>
      <c r="D10659" t="s">
        <v>3951</v>
      </c>
      <c r="E10659" t="str">
        <f>VLOOKUP(D10659,campaign!A:B,2,FALSE)</f>
        <v>OwnsMotorcycle</v>
      </c>
      <c r="F10659" s="9">
        <v>44725</v>
      </c>
      <c r="G10659">
        <f>VLOOKUP(D10659,campaign!A:D,4,FALSE)</f>
        <v>14</v>
      </c>
    </row>
    <row r="10660" spans="2:7" x14ac:dyDescent="0.2">
      <c r="B10660" t="s">
        <v>3620</v>
      </c>
      <c r="C10660" t="str">
        <f>VLOOKUP(B10660,customer!A:B,2,FALSE)</f>
        <v>Edlin Parkes</v>
      </c>
      <c r="D10660" t="s">
        <v>3951</v>
      </c>
      <c r="E10660" t="str">
        <f>VLOOKUP(D10660,campaign!A:B,2,FALSE)</f>
        <v>OwnsMotorcycle</v>
      </c>
      <c r="F10660" s="9">
        <v>44758</v>
      </c>
      <c r="G10660">
        <f>VLOOKUP(D10660,campaign!A:D,4,FALSE)</f>
        <v>14</v>
      </c>
    </row>
    <row r="10661" spans="2:7" x14ac:dyDescent="0.2">
      <c r="B10661" t="s">
        <v>3620</v>
      </c>
      <c r="C10661" t="str">
        <f>VLOOKUP(B10661,customer!A:B,2,FALSE)</f>
        <v>Edlin Parkes</v>
      </c>
      <c r="D10661" t="s">
        <v>3951</v>
      </c>
      <c r="E10661" t="str">
        <f>VLOOKUP(D10661,campaign!A:B,2,FALSE)</f>
        <v>OwnsMotorcycle</v>
      </c>
      <c r="F10661" s="9">
        <v>44826</v>
      </c>
      <c r="G10661">
        <f>VLOOKUP(D10661,campaign!A:D,4,FALSE)</f>
        <v>14</v>
      </c>
    </row>
    <row r="10662" spans="2:7" x14ac:dyDescent="0.2">
      <c r="B10662" t="s">
        <v>3620</v>
      </c>
      <c r="C10662" t="str">
        <f>VLOOKUP(B10662,customer!A:B,2,FALSE)</f>
        <v>Edlin Parkes</v>
      </c>
      <c r="D10662" t="s">
        <v>3951</v>
      </c>
      <c r="E10662" t="str">
        <f>VLOOKUP(D10662,campaign!A:B,2,FALSE)</f>
        <v>OwnsMotorcycle</v>
      </c>
      <c r="F10662" s="9">
        <v>44847</v>
      </c>
      <c r="G10662">
        <f>VLOOKUP(D10662,campaign!A:D,4,FALSE)</f>
        <v>14</v>
      </c>
    </row>
    <row r="10663" spans="2:7" x14ac:dyDescent="0.2">
      <c r="B10663" t="s">
        <v>3620</v>
      </c>
      <c r="C10663" t="str">
        <f>VLOOKUP(B10663,customer!A:B,2,FALSE)</f>
        <v>Edlin Parkes</v>
      </c>
      <c r="D10663" t="s">
        <v>3951</v>
      </c>
      <c r="E10663" t="str">
        <f>VLOOKUP(D10663,campaign!A:B,2,FALSE)</f>
        <v>OwnsMotorcycle</v>
      </c>
      <c r="F10663" s="9">
        <v>44916</v>
      </c>
      <c r="G10663">
        <f>VLOOKUP(D10663,campaign!A:D,4,FALSE)</f>
        <v>14</v>
      </c>
    </row>
    <row r="10664" spans="2:7" x14ac:dyDescent="0.2">
      <c r="B10664" t="s">
        <v>3620</v>
      </c>
      <c r="C10664" t="str">
        <f>VLOOKUP(B10664,customer!A:B,2,FALSE)</f>
        <v>Edlin Parkes</v>
      </c>
      <c r="D10664" t="s">
        <v>3951</v>
      </c>
      <c r="E10664" t="str">
        <f>VLOOKUP(D10664,campaign!A:B,2,FALSE)</f>
        <v>OwnsMotorcycle</v>
      </c>
      <c r="F10664" s="9">
        <v>44975</v>
      </c>
      <c r="G10664">
        <f>VLOOKUP(D10664,campaign!A:D,4,FALSE)</f>
        <v>14</v>
      </c>
    </row>
    <row r="10665" spans="2:7" x14ac:dyDescent="0.2">
      <c r="B10665" t="s">
        <v>3620</v>
      </c>
      <c r="C10665" t="str">
        <f>VLOOKUP(B10665,customer!A:B,2,FALSE)</f>
        <v>Edlin Parkes</v>
      </c>
      <c r="D10665" t="s">
        <v>3951</v>
      </c>
      <c r="E10665" t="str">
        <f>VLOOKUP(D10665,campaign!A:B,2,FALSE)</f>
        <v>OwnsMotorcycle</v>
      </c>
      <c r="F10665" s="9">
        <v>45006</v>
      </c>
      <c r="G10665">
        <f>VLOOKUP(D10665,campaign!A:D,4,FALSE)</f>
        <v>14</v>
      </c>
    </row>
    <row r="10666" spans="2:7" x14ac:dyDescent="0.2">
      <c r="B10666" t="s">
        <v>3620</v>
      </c>
      <c r="C10666" t="str">
        <f>VLOOKUP(B10666,customer!A:B,2,FALSE)</f>
        <v>Edlin Parkes</v>
      </c>
      <c r="D10666" t="s">
        <v>3951</v>
      </c>
      <c r="E10666" t="str">
        <f>VLOOKUP(D10666,campaign!A:B,2,FALSE)</f>
        <v>OwnsMotorcycle</v>
      </c>
      <c r="F10666" s="9">
        <v>45033</v>
      </c>
      <c r="G10666">
        <f>VLOOKUP(D10666,campaign!A:D,4,FALSE)</f>
        <v>14</v>
      </c>
    </row>
    <row r="10667" spans="2:7" x14ac:dyDescent="0.2">
      <c r="B10667" t="s">
        <v>3621</v>
      </c>
      <c r="C10667" t="str">
        <f>VLOOKUP(B10667,customer!A:B,2,FALSE)</f>
        <v>Mathe Saich</v>
      </c>
      <c r="D10667" t="s">
        <v>3951</v>
      </c>
      <c r="E10667" t="str">
        <f>VLOOKUP(D10667,campaign!A:B,2,FALSE)</f>
        <v>OwnsMotorcycle</v>
      </c>
      <c r="F10667" s="9">
        <v>44743</v>
      </c>
      <c r="G10667">
        <f>VLOOKUP(D10667,campaign!A:D,4,FALSE)</f>
        <v>14</v>
      </c>
    </row>
    <row r="10668" spans="2:7" x14ac:dyDescent="0.2">
      <c r="B10668" t="s">
        <v>3621</v>
      </c>
      <c r="C10668" t="str">
        <f>VLOOKUP(B10668,customer!A:B,2,FALSE)</f>
        <v>Mathe Saich</v>
      </c>
      <c r="D10668" t="s">
        <v>3951</v>
      </c>
      <c r="E10668" t="str">
        <f>VLOOKUP(D10668,campaign!A:B,2,FALSE)</f>
        <v>OwnsMotorcycle</v>
      </c>
      <c r="F10668" s="9">
        <v>44787</v>
      </c>
      <c r="G10668">
        <f>VLOOKUP(D10668,campaign!A:D,4,FALSE)</f>
        <v>14</v>
      </c>
    </row>
    <row r="10669" spans="2:7" x14ac:dyDescent="0.2">
      <c r="B10669" t="s">
        <v>3621</v>
      </c>
      <c r="C10669" t="str">
        <f>VLOOKUP(B10669,customer!A:B,2,FALSE)</f>
        <v>Mathe Saich</v>
      </c>
      <c r="D10669" t="s">
        <v>3951</v>
      </c>
      <c r="E10669" t="str">
        <f>VLOOKUP(D10669,campaign!A:B,2,FALSE)</f>
        <v>OwnsMotorcycle</v>
      </c>
      <c r="F10669" s="9">
        <v>44809</v>
      </c>
      <c r="G10669">
        <f>VLOOKUP(D10669,campaign!A:D,4,FALSE)</f>
        <v>14</v>
      </c>
    </row>
    <row r="10670" spans="2:7" x14ac:dyDescent="0.2">
      <c r="B10670" t="s">
        <v>3621</v>
      </c>
      <c r="C10670" t="str">
        <f>VLOOKUP(B10670,customer!A:B,2,FALSE)</f>
        <v>Mathe Saich</v>
      </c>
      <c r="D10670" t="s">
        <v>3951</v>
      </c>
      <c r="E10670" t="str">
        <f>VLOOKUP(D10670,campaign!A:B,2,FALSE)</f>
        <v>OwnsMotorcycle</v>
      </c>
      <c r="F10670" s="9">
        <v>44879</v>
      </c>
      <c r="G10670">
        <f>VLOOKUP(D10670,campaign!A:D,4,FALSE)</f>
        <v>14</v>
      </c>
    </row>
    <row r="10671" spans="2:7" x14ac:dyDescent="0.2">
      <c r="B10671" t="s">
        <v>3621</v>
      </c>
      <c r="C10671" t="str">
        <f>VLOOKUP(B10671,customer!A:B,2,FALSE)</f>
        <v>Mathe Saich</v>
      </c>
      <c r="D10671" t="s">
        <v>3951</v>
      </c>
      <c r="E10671" t="str">
        <f>VLOOKUP(D10671,campaign!A:B,2,FALSE)</f>
        <v>OwnsMotorcycle</v>
      </c>
      <c r="F10671" s="9">
        <v>44897</v>
      </c>
      <c r="G10671">
        <f>VLOOKUP(D10671,campaign!A:D,4,FALSE)</f>
        <v>14</v>
      </c>
    </row>
    <row r="10672" spans="2:7" x14ac:dyDescent="0.2">
      <c r="B10672" t="s">
        <v>3621</v>
      </c>
      <c r="C10672" t="str">
        <f>VLOOKUP(B10672,customer!A:B,2,FALSE)</f>
        <v>Mathe Saich</v>
      </c>
      <c r="D10672" t="s">
        <v>3951</v>
      </c>
      <c r="E10672" t="str">
        <f>VLOOKUP(D10672,campaign!A:B,2,FALSE)</f>
        <v>OwnsMotorcycle</v>
      </c>
      <c r="F10672" s="9">
        <v>44962</v>
      </c>
      <c r="G10672">
        <f>VLOOKUP(D10672,campaign!A:D,4,FALSE)</f>
        <v>14</v>
      </c>
    </row>
    <row r="10673" spans="2:7" x14ac:dyDescent="0.2">
      <c r="B10673" t="s">
        <v>3621</v>
      </c>
      <c r="C10673" t="str">
        <f>VLOOKUP(B10673,customer!A:B,2,FALSE)</f>
        <v>Mathe Saich</v>
      </c>
      <c r="D10673" t="s">
        <v>3951</v>
      </c>
      <c r="E10673" t="str">
        <f>VLOOKUP(D10673,campaign!A:B,2,FALSE)</f>
        <v>OwnsMotorcycle</v>
      </c>
      <c r="F10673" s="9">
        <v>44989</v>
      </c>
      <c r="G10673">
        <f>VLOOKUP(D10673,campaign!A:D,4,FALSE)</f>
        <v>14</v>
      </c>
    </row>
    <row r="10674" spans="2:7" x14ac:dyDescent="0.2">
      <c r="B10674" t="s">
        <v>3621</v>
      </c>
      <c r="C10674" t="str">
        <f>VLOOKUP(B10674,customer!A:B,2,FALSE)</f>
        <v>Mathe Saich</v>
      </c>
      <c r="D10674" t="s">
        <v>3951</v>
      </c>
      <c r="E10674" t="str">
        <f>VLOOKUP(D10674,campaign!A:B,2,FALSE)</f>
        <v>OwnsMotorcycle</v>
      </c>
      <c r="F10674" s="9">
        <v>45029</v>
      </c>
      <c r="G10674">
        <f>VLOOKUP(D10674,campaign!A:D,4,FALSE)</f>
        <v>14</v>
      </c>
    </row>
    <row r="10675" spans="2:7" x14ac:dyDescent="0.2">
      <c r="B10675" t="s">
        <v>3621</v>
      </c>
      <c r="C10675" t="str">
        <f>VLOOKUP(B10675,customer!A:B,2,FALSE)</f>
        <v>Mathe Saich</v>
      </c>
      <c r="D10675" t="s">
        <v>3951</v>
      </c>
      <c r="E10675" t="str">
        <f>VLOOKUP(D10675,campaign!A:B,2,FALSE)</f>
        <v>OwnsMotorcycle</v>
      </c>
      <c r="F10675" s="9">
        <v>45060</v>
      </c>
      <c r="G10675">
        <f>VLOOKUP(D10675,campaign!A:D,4,FALSE)</f>
        <v>14</v>
      </c>
    </row>
    <row r="10676" spans="2:7" x14ac:dyDescent="0.2">
      <c r="B10676" t="s">
        <v>3621</v>
      </c>
      <c r="C10676" t="str">
        <f>VLOOKUP(B10676,customer!A:B,2,FALSE)</f>
        <v>Mathe Saich</v>
      </c>
      <c r="D10676" t="s">
        <v>3926</v>
      </c>
      <c r="E10676" t="str">
        <f>VLOOKUP(D10676,campaign!A:B,2,FALSE)</f>
        <v>BuysViaMailOrder</v>
      </c>
      <c r="F10676" s="9">
        <v>44895</v>
      </c>
      <c r="G10676">
        <f>VLOOKUP(D10676,campaign!A:D,4,FALSE)</f>
        <v>25</v>
      </c>
    </row>
    <row r="10677" spans="2:7" x14ac:dyDescent="0.2">
      <c r="B10677" t="s">
        <v>3621</v>
      </c>
      <c r="C10677" t="str">
        <f>VLOOKUP(B10677,customer!A:B,2,FALSE)</f>
        <v>Mathe Saich</v>
      </c>
      <c r="D10677" t="s">
        <v>3926</v>
      </c>
      <c r="E10677" t="str">
        <f>VLOOKUP(D10677,campaign!A:B,2,FALSE)</f>
        <v>BuysViaMailOrder</v>
      </c>
      <c r="F10677" s="9">
        <v>44938</v>
      </c>
      <c r="G10677">
        <f>VLOOKUP(D10677,campaign!A:D,4,FALSE)</f>
        <v>25</v>
      </c>
    </row>
    <row r="10678" spans="2:7" x14ac:dyDescent="0.2">
      <c r="B10678" t="s">
        <v>3621</v>
      </c>
      <c r="C10678" t="str">
        <f>VLOOKUP(B10678,customer!A:B,2,FALSE)</f>
        <v>Mathe Saich</v>
      </c>
      <c r="D10678" t="s">
        <v>3926</v>
      </c>
      <c r="E10678" t="str">
        <f>VLOOKUP(D10678,campaign!A:B,2,FALSE)</f>
        <v>BuysViaMailOrder</v>
      </c>
      <c r="F10678" s="9">
        <v>44961</v>
      </c>
      <c r="G10678">
        <f>VLOOKUP(D10678,campaign!A:D,4,FALSE)</f>
        <v>25</v>
      </c>
    </row>
    <row r="10679" spans="2:7" x14ac:dyDescent="0.2">
      <c r="B10679" t="s">
        <v>3621</v>
      </c>
      <c r="C10679" t="str">
        <f>VLOOKUP(B10679,customer!A:B,2,FALSE)</f>
        <v>Mathe Saich</v>
      </c>
      <c r="D10679" t="s">
        <v>3926</v>
      </c>
      <c r="E10679" t="str">
        <f>VLOOKUP(D10679,campaign!A:B,2,FALSE)</f>
        <v>BuysViaMailOrder</v>
      </c>
      <c r="F10679" s="9">
        <v>44992</v>
      </c>
      <c r="G10679">
        <f>VLOOKUP(D10679,campaign!A:D,4,FALSE)</f>
        <v>25</v>
      </c>
    </row>
    <row r="10680" spans="2:7" x14ac:dyDescent="0.2">
      <c r="B10680" t="s">
        <v>3621</v>
      </c>
      <c r="C10680" t="str">
        <f>VLOOKUP(B10680,customer!A:B,2,FALSE)</f>
        <v>Mathe Saich</v>
      </c>
      <c r="D10680" t="s">
        <v>3926</v>
      </c>
      <c r="E10680" t="str">
        <f>VLOOKUP(D10680,campaign!A:B,2,FALSE)</f>
        <v>BuysViaMailOrder</v>
      </c>
      <c r="F10680" s="9">
        <v>45025</v>
      </c>
      <c r="G10680">
        <f>VLOOKUP(D10680,campaign!A:D,4,FALSE)</f>
        <v>25</v>
      </c>
    </row>
    <row r="10681" spans="2:7" x14ac:dyDescent="0.2">
      <c r="B10681" t="s">
        <v>3621</v>
      </c>
      <c r="C10681" t="str">
        <f>VLOOKUP(B10681,customer!A:B,2,FALSE)</f>
        <v>Mathe Saich</v>
      </c>
      <c r="D10681" t="s">
        <v>3926</v>
      </c>
      <c r="E10681" t="str">
        <f>VLOOKUP(D10681,campaign!A:B,2,FALSE)</f>
        <v>BuysViaMailOrder</v>
      </c>
      <c r="F10681" s="9">
        <v>45055</v>
      </c>
      <c r="G10681">
        <f>VLOOKUP(D10681,campaign!A:D,4,FALSE)</f>
        <v>25</v>
      </c>
    </row>
    <row r="10682" spans="2:7" x14ac:dyDescent="0.2">
      <c r="B10682" t="s">
        <v>3622</v>
      </c>
      <c r="C10682" t="str">
        <f>VLOOKUP(B10682,customer!A:B,2,FALSE)</f>
        <v>Clark Joynt</v>
      </c>
      <c r="D10682" t="s">
        <v>3923</v>
      </c>
      <c r="E10682" t="str">
        <f>VLOOKUP(D10682,campaign!A:B,2,FALSE)</f>
        <v>TruckOwner</v>
      </c>
      <c r="F10682" s="9">
        <v>44715</v>
      </c>
      <c r="G10682">
        <f>VLOOKUP(D10682,campaign!A:D,4,FALSE)</f>
        <v>26</v>
      </c>
    </row>
    <row r="10683" spans="2:7" x14ac:dyDescent="0.2">
      <c r="B10683" t="s">
        <v>3622</v>
      </c>
      <c r="C10683" t="str">
        <f>VLOOKUP(B10683,customer!A:B,2,FALSE)</f>
        <v>Clark Joynt</v>
      </c>
      <c r="D10683" t="s">
        <v>3923</v>
      </c>
      <c r="E10683" t="str">
        <f>VLOOKUP(D10683,campaign!A:B,2,FALSE)</f>
        <v>TruckOwner</v>
      </c>
      <c r="F10683" s="9">
        <v>44753</v>
      </c>
      <c r="G10683">
        <f>VLOOKUP(D10683,campaign!A:D,4,FALSE)</f>
        <v>26</v>
      </c>
    </row>
    <row r="10684" spans="2:7" x14ac:dyDescent="0.2">
      <c r="B10684" t="s">
        <v>3622</v>
      </c>
      <c r="C10684" t="str">
        <f>VLOOKUP(B10684,customer!A:B,2,FALSE)</f>
        <v>Clark Joynt</v>
      </c>
      <c r="D10684" t="s">
        <v>3923</v>
      </c>
      <c r="E10684" t="str">
        <f>VLOOKUP(D10684,campaign!A:B,2,FALSE)</f>
        <v>TruckOwner</v>
      </c>
      <c r="F10684" s="9">
        <v>44777</v>
      </c>
      <c r="G10684">
        <f>VLOOKUP(D10684,campaign!A:D,4,FALSE)</f>
        <v>26</v>
      </c>
    </row>
    <row r="10685" spans="2:7" x14ac:dyDescent="0.2">
      <c r="B10685" t="s">
        <v>3622</v>
      </c>
      <c r="C10685" t="str">
        <f>VLOOKUP(B10685,customer!A:B,2,FALSE)</f>
        <v>Clark Joynt</v>
      </c>
      <c r="D10685" t="s">
        <v>3923</v>
      </c>
      <c r="E10685" t="str">
        <f>VLOOKUP(D10685,campaign!A:B,2,FALSE)</f>
        <v>TruckOwner</v>
      </c>
      <c r="F10685" s="9">
        <v>44811</v>
      </c>
      <c r="G10685">
        <f>VLOOKUP(D10685,campaign!A:D,4,FALSE)</f>
        <v>26</v>
      </c>
    </row>
    <row r="10686" spans="2:7" x14ac:dyDescent="0.2">
      <c r="B10686" t="s">
        <v>3622</v>
      </c>
      <c r="C10686" t="str">
        <f>VLOOKUP(B10686,customer!A:B,2,FALSE)</f>
        <v>Clark Joynt</v>
      </c>
      <c r="D10686" t="s">
        <v>3923</v>
      </c>
      <c r="E10686" t="str">
        <f>VLOOKUP(D10686,campaign!A:B,2,FALSE)</f>
        <v>TruckOwner</v>
      </c>
      <c r="F10686" s="9">
        <v>44908</v>
      </c>
      <c r="G10686">
        <f>VLOOKUP(D10686,campaign!A:D,4,FALSE)</f>
        <v>26</v>
      </c>
    </row>
    <row r="10687" spans="2:7" x14ac:dyDescent="0.2">
      <c r="B10687" t="s">
        <v>3622</v>
      </c>
      <c r="C10687" t="str">
        <f>VLOOKUP(B10687,customer!A:B,2,FALSE)</f>
        <v>Clark Joynt</v>
      </c>
      <c r="D10687" t="s">
        <v>3923</v>
      </c>
      <c r="E10687" t="str">
        <f>VLOOKUP(D10687,campaign!A:B,2,FALSE)</f>
        <v>TruckOwner</v>
      </c>
      <c r="F10687" s="9">
        <v>44933</v>
      </c>
      <c r="G10687">
        <f>VLOOKUP(D10687,campaign!A:D,4,FALSE)</f>
        <v>26</v>
      </c>
    </row>
    <row r="10688" spans="2:7" x14ac:dyDescent="0.2">
      <c r="B10688" t="s">
        <v>3622</v>
      </c>
      <c r="C10688" t="str">
        <f>VLOOKUP(B10688,customer!A:B,2,FALSE)</f>
        <v>Clark Joynt</v>
      </c>
      <c r="D10688" t="s">
        <v>3923</v>
      </c>
      <c r="E10688" t="str">
        <f>VLOOKUP(D10688,campaign!A:B,2,FALSE)</f>
        <v>TruckOwner</v>
      </c>
      <c r="F10688" s="9">
        <v>44961</v>
      </c>
      <c r="G10688">
        <f>VLOOKUP(D10688,campaign!A:D,4,FALSE)</f>
        <v>26</v>
      </c>
    </row>
    <row r="10689" spans="2:7" x14ac:dyDescent="0.2">
      <c r="B10689" t="s">
        <v>3622</v>
      </c>
      <c r="C10689" t="str">
        <f>VLOOKUP(B10689,customer!A:B,2,FALSE)</f>
        <v>Clark Joynt</v>
      </c>
      <c r="D10689" t="s">
        <v>3923</v>
      </c>
      <c r="E10689" t="str">
        <f>VLOOKUP(D10689,campaign!A:B,2,FALSE)</f>
        <v>TruckOwner</v>
      </c>
      <c r="F10689" s="9">
        <v>44994</v>
      </c>
      <c r="G10689">
        <f>VLOOKUP(D10689,campaign!A:D,4,FALSE)</f>
        <v>26</v>
      </c>
    </row>
    <row r="10690" spans="2:7" x14ac:dyDescent="0.2">
      <c r="B10690" t="s">
        <v>3622</v>
      </c>
      <c r="C10690" t="str">
        <f>VLOOKUP(B10690,customer!A:B,2,FALSE)</f>
        <v>Clark Joynt</v>
      </c>
      <c r="D10690" t="s">
        <v>3923</v>
      </c>
      <c r="E10690" t="str">
        <f>VLOOKUP(D10690,campaign!A:B,2,FALSE)</f>
        <v>TruckOwner</v>
      </c>
      <c r="F10690" s="9">
        <v>45033</v>
      </c>
      <c r="G10690">
        <f>VLOOKUP(D10690,campaign!A:D,4,FALSE)</f>
        <v>26</v>
      </c>
    </row>
    <row r="10691" spans="2:7" x14ac:dyDescent="0.2">
      <c r="B10691" t="s">
        <v>3622</v>
      </c>
      <c r="C10691" t="str">
        <f>VLOOKUP(B10691,customer!A:B,2,FALSE)</f>
        <v>Clark Joynt</v>
      </c>
      <c r="D10691" t="s">
        <v>3923</v>
      </c>
      <c r="E10691" t="str">
        <f>VLOOKUP(D10691,campaign!A:B,2,FALSE)</f>
        <v>TruckOwner</v>
      </c>
      <c r="F10691" s="9">
        <v>45058</v>
      </c>
      <c r="G10691">
        <f>VLOOKUP(D10691,campaign!A:D,4,FALSE)</f>
        <v>26</v>
      </c>
    </row>
    <row r="10692" spans="2:7" x14ac:dyDescent="0.2">
      <c r="B10692" t="s">
        <v>3622</v>
      </c>
      <c r="C10692" t="str">
        <f>VLOOKUP(B10692,customer!A:B,2,FALSE)</f>
        <v>Clark Joynt</v>
      </c>
      <c r="D10692" t="s">
        <v>3947</v>
      </c>
      <c r="E10692" t="str">
        <f>VLOOKUP(D10692,campaign!A:B,2,FALSE)</f>
        <v>OwnsComputer</v>
      </c>
      <c r="F10692" s="9">
        <v>44892</v>
      </c>
      <c r="G10692">
        <f>VLOOKUP(D10692,campaign!A:D,4,FALSE)</f>
        <v>62</v>
      </c>
    </row>
    <row r="10693" spans="2:7" x14ac:dyDescent="0.2">
      <c r="B10693" t="s">
        <v>3622</v>
      </c>
      <c r="C10693" t="str">
        <f>VLOOKUP(B10693,customer!A:B,2,FALSE)</f>
        <v>Clark Joynt</v>
      </c>
      <c r="D10693" t="s">
        <v>3947</v>
      </c>
      <c r="E10693" t="str">
        <f>VLOOKUP(D10693,campaign!A:B,2,FALSE)</f>
        <v>OwnsComputer</v>
      </c>
      <c r="F10693" s="9">
        <v>44923</v>
      </c>
      <c r="G10693">
        <f>VLOOKUP(D10693,campaign!A:D,4,FALSE)</f>
        <v>62</v>
      </c>
    </row>
    <row r="10694" spans="2:7" x14ac:dyDescent="0.2">
      <c r="B10694" t="s">
        <v>3622</v>
      </c>
      <c r="C10694" t="str">
        <f>VLOOKUP(B10694,customer!A:B,2,FALSE)</f>
        <v>Clark Joynt</v>
      </c>
      <c r="D10694" t="s">
        <v>3947</v>
      </c>
      <c r="E10694" t="str">
        <f>VLOOKUP(D10694,campaign!A:B,2,FALSE)</f>
        <v>OwnsComputer</v>
      </c>
      <c r="F10694" s="9">
        <v>44935</v>
      </c>
      <c r="G10694">
        <f>VLOOKUP(D10694,campaign!A:D,4,FALSE)</f>
        <v>62</v>
      </c>
    </row>
    <row r="10695" spans="2:7" x14ac:dyDescent="0.2">
      <c r="B10695" t="s">
        <v>3622</v>
      </c>
      <c r="C10695" t="str">
        <f>VLOOKUP(B10695,customer!A:B,2,FALSE)</f>
        <v>Clark Joynt</v>
      </c>
      <c r="D10695" t="s">
        <v>3947</v>
      </c>
      <c r="E10695" t="str">
        <f>VLOOKUP(D10695,campaign!A:B,2,FALSE)</f>
        <v>OwnsComputer</v>
      </c>
      <c r="F10695" s="9">
        <v>44998</v>
      </c>
      <c r="G10695">
        <f>VLOOKUP(D10695,campaign!A:D,4,FALSE)</f>
        <v>62</v>
      </c>
    </row>
    <row r="10696" spans="2:7" x14ac:dyDescent="0.2">
      <c r="B10696" t="s">
        <v>3622</v>
      </c>
      <c r="C10696" t="str">
        <f>VLOOKUP(B10696,customer!A:B,2,FALSE)</f>
        <v>Clark Joynt</v>
      </c>
      <c r="D10696" t="s">
        <v>3947</v>
      </c>
      <c r="E10696" t="str">
        <f>VLOOKUP(D10696,campaign!A:B,2,FALSE)</f>
        <v>OwnsComputer</v>
      </c>
      <c r="F10696" s="9">
        <v>45022</v>
      </c>
      <c r="G10696">
        <f>VLOOKUP(D10696,campaign!A:D,4,FALSE)</f>
        <v>62</v>
      </c>
    </row>
    <row r="10697" spans="2:7" x14ac:dyDescent="0.2">
      <c r="B10697" t="s">
        <v>3622</v>
      </c>
      <c r="C10697" t="str">
        <f>VLOOKUP(B10697,customer!A:B,2,FALSE)</f>
        <v>Clark Joynt</v>
      </c>
      <c r="D10697" t="s">
        <v>3947</v>
      </c>
      <c r="E10697" t="str">
        <f>VLOOKUP(D10697,campaign!A:B,2,FALSE)</f>
        <v>OwnsComputer</v>
      </c>
      <c r="F10697" s="9">
        <v>45051</v>
      </c>
      <c r="G10697">
        <f>VLOOKUP(D10697,campaign!A:D,4,FALSE)</f>
        <v>62</v>
      </c>
    </row>
    <row r="10698" spans="2:7" x14ac:dyDescent="0.2">
      <c r="B10698" t="s">
        <v>3622</v>
      </c>
      <c r="C10698" t="str">
        <f>VLOOKUP(B10698,customer!A:B,2,FALSE)</f>
        <v>Clark Joynt</v>
      </c>
      <c r="D10698" t="s">
        <v>3947</v>
      </c>
      <c r="E10698" t="str">
        <f>VLOOKUP(D10698,campaign!A:B,2,FALSE)</f>
        <v>OwnsComputer</v>
      </c>
      <c r="F10698" s="9">
        <v>45082</v>
      </c>
      <c r="G10698">
        <f>VLOOKUP(D10698,campaign!A:D,4,FALSE)</f>
        <v>62</v>
      </c>
    </row>
    <row r="10699" spans="2:7" x14ac:dyDescent="0.2">
      <c r="B10699" t="s">
        <v>3623</v>
      </c>
      <c r="C10699" t="str">
        <f>VLOOKUP(B10699,customer!A:B,2,FALSE)</f>
        <v>Zahara Sedgman</v>
      </c>
      <c r="D10699" t="s">
        <v>3929</v>
      </c>
      <c r="E10699" t="str">
        <f>VLOOKUP(D10699,campaign!A:B,2,FALSE)</f>
        <v>NonUSTravel</v>
      </c>
      <c r="F10699" s="9">
        <v>44940</v>
      </c>
      <c r="G10699">
        <f>VLOOKUP(D10699,campaign!A:D,4,FALSE)</f>
        <v>66</v>
      </c>
    </row>
    <row r="10700" spans="2:7" x14ac:dyDescent="0.2">
      <c r="B10700" t="s">
        <v>3623</v>
      </c>
      <c r="C10700" t="str">
        <f>VLOOKUP(B10700,customer!A:B,2,FALSE)</f>
        <v>Zahara Sedgman</v>
      </c>
      <c r="D10700" t="s">
        <v>3929</v>
      </c>
      <c r="E10700" t="str">
        <f>VLOOKUP(D10700,campaign!A:B,2,FALSE)</f>
        <v>NonUSTravel</v>
      </c>
      <c r="F10700" s="9">
        <v>44982</v>
      </c>
      <c r="G10700">
        <f>VLOOKUP(D10700,campaign!A:D,4,FALSE)</f>
        <v>66</v>
      </c>
    </row>
    <row r="10701" spans="2:7" x14ac:dyDescent="0.2">
      <c r="B10701" t="s">
        <v>3623</v>
      </c>
      <c r="C10701" t="str">
        <f>VLOOKUP(B10701,customer!A:B,2,FALSE)</f>
        <v>Zahara Sedgman</v>
      </c>
      <c r="D10701" t="s">
        <v>3929</v>
      </c>
      <c r="E10701" t="str">
        <f>VLOOKUP(D10701,campaign!A:B,2,FALSE)</f>
        <v>NonUSTravel</v>
      </c>
      <c r="F10701" s="9">
        <v>44999</v>
      </c>
      <c r="G10701">
        <f>VLOOKUP(D10701,campaign!A:D,4,FALSE)</f>
        <v>66</v>
      </c>
    </row>
    <row r="10702" spans="2:7" x14ac:dyDescent="0.2">
      <c r="B10702" t="s">
        <v>3623</v>
      </c>
      <c r="C10702" t="str">
        <f>VLOOKUP(B10702,customer!A:B,2,FALSE)</f>
        <v>Zahara Sedgman</v>
      </c>
      <c r="D10702" t="s">
        <v>3929</v>
      </c>
      <c r="E10702" t="str">
        <f>VLOOKUP(D10702,campaign!A:B,2,FALSE)</f>
        <v>NonUSTravel</v>
      </c>
      <c r="F10702" s="9">
        <v>45036</v>
      </c>
      <c r="G10702">
        <f>VLOOKUP(D10702,campaign!A:D,4,FALSE)</f>
        <v>66</v>
      </c>
    </row>
    <row r="10703" spans="2:7" x14ac:dyDescent="0.2">
      <c r="B10703" t="s">
        <v>3623</v>
      </c>
      <c r="C10703" t="str">
        <f>VLOOKUP(B10703,customer!A:B,2,FALSE)</f>
        <v>Zahara Sedgman</v>
      </c>
      <c r="D10703" t="s">
        <v>3929</v>
      </c>
      <c r="E10703" t="str">
        <f>VLOOKUP(D10703,campaign!A:B,2,FALSE)</f>
        <v>NonUSTravel</v>
      </c>
      <c r="F10703" s="9">
        <v>45061</v>
      </c>
      <c r="G10703">
        <f>VLOOKUP(D10703,campaign!A:D,4,FALSE)</f>
        <v>66</v>
      </c>
    </row>
    <row r="10704" spans="2:7" x14ac:dyDescent="0.2">
      <c r="B10704" t="s">
        <v>3623</v>
      </c>
      <c r="C10704" t="str">
        <f>VLOOKUP(B10704,customer!A:B,2,FALSE)</f>
        <v>Zahara Sedgman</v>
      </c>
      <c r="D10704" t="s">
        <v>3923</v>
      </c>
      <c r="E10704" t="str">
        <f>VLOOKUP(D10704,campaign!A:B,2,FALSE)</f>
        <v>TruckOwner</v>
      </c>
      <c r="F10704" s="9">
        <v>44964</v>
      </c>
      <c r="G10704">
        <f>VLOOKUP(D10704,campaign!A:D,4,FALSE)</f>
        <v>26</v>
      </c>
    </row>
    <row r="10705" spans="2:7" x14ac:dyDescent="0.2">
      <c r="B10705" t="s">
        <v>3623</v>
      </c>
      <c r="C10705" t="str">
        <f>VLOOKUP(B10705,customer!A:B,2,FALSE)</f>
        <v>Zahara Sedgman</v>
      </c>
      <c r="D10705" t="s">
        <v>3923</v>
      </c>
      <c r="E10705" t="str">
        <f>VLOOKUP(D10705,campaign!A:B,2,FALSE)</f>
        <v>TruckOwner</v>
      </c>
      <c r="F10705" s="9">
        <v>45004</v>
      </c>
      <c r="G10705">
        <f>VLOOKUP(D10705,campaign!A:D,4,FALSE)</f>
        <v>26</v>
      </c>
    </row>
    <row r="10706" spans="2:7" x14ac:dyDescent="0.2">
      <c r="B10706" t="s">
        <v>3623</v>
      </c>
      <c r="C10706" t="str">
        <f>VLOOKUP(B10706,customer!A:B,2,FALSE)</f>
        <v>Zahara Sedgman</v>
      </c>
      <c r="D10706" t="s">
        <v>3923</v>
      </c>
      <c r="E10706" t="str">
        <f>VLOOKUP(D10706,campaign!A:B,2,FALSE)</f>
        <v>TruckOwner</v>
      </c>
      <c r="F10706" s="9">
        <v>45024</v>
      </c>
      <c r="G10706">
        <f>VLOOKUP(D10706,campaign!A:D,4,FALSE)</f>
        <v>26</v>
      </c>
    </row>
    <row r="10707" spans="2:7" x14ac:dyDescent="0.2">
      <c r="B10707" t="s">
        <v>3623</v>
      </c>
      <c r="C10707" t="str">
        <f>VLOOKUP(B10707,customer!A:B,2,FALSE)</f>
        <v>Zahara Sedgman</v>
      </c>
      <c r="D10707" t="s">
        <v>3923</v>
      </c>
      <c r="E10707" t="str">
        <f>VLOOKUP(D10707,campaign!A:B,2,FALSE)</f>
        <v>TruckOwner</v>
      </c>
      <c r="F10707" s="9">
        <v>45066</v>
      </c>
      <c r="G10707">
        <f>VLOOKUP(D10707,campaign!A:D,4,FALSE)</f>
        <v>26</v>
      </c>
    </row>
    <row r="10708" spans="2:7" x14ac:dyDescent="0.2">
      <c r="B10708" t="s">
        <v>3624</v>
      </c>
      <c r="C10708" t="str">
        <f>VLOOKUP(B10708,customer!A:B,2,FALSE)</f>
        <v>Isac Valsler</v>
      </c>
      <c r="D10708" t="s">
        <v>3948</v>
      </c>
      <c r="E10708" t="str">
        <f>VLOOKUP(D10708,campaign!A:B,2,FALSE)</f>
        <v>HasCreditCard</v>
      </c>
      <c r="F10708" s="9">
        <v>44739</v>
      </c>
      <c r="G10708">
        <f>VLOOKUP(D10708,campaign!A:D,4,FALSE)</f>
        <v>65</v>
      </c>
    </row>
    <row r="10709" spans="2:7" x14ac:dyDescent="0.2">
      <c r="B10709" t="s">
        <v>3624</v>
      </c>
      <c r="C10709" t="str">
        <f>VLOOKUP(B10709,customer!A:B,2,FALSE)</f>
        <v>Isac Valsler</v>
      </c>
      <c r="D10709" t="s">
        <v>3948</v>
      </c>
      <c r="E10709" t="str">
        <f>VLOOKUP(D10709,campaign!A:B,2,FALSE)</f>
        <v>HasCreditCard</v>
      </c>
      <c r="F10709" s="9">
        <v>44815</v>
      </c>
      <c r="G10709">
        <f>VLOOKUP(D10709,campaign!A:D,4,FALSE)</f>
        <v>65</v>
      </c>
    </row>
    <row r="10710" spans="2:7" x14ac:dyDescent="0.2">
      <c r="B10710" t="s">
        <v>3624</v>
      </c>
      <c r="C10710" t="str">
        <f>VLOOKUP(B10710,customer!A:B,2,FALSE)</f>
        <v>Isac Valsler</v>
      </c>
      <c r="D10710" t="s">
        <v>3948</v>
      </c>
      <c r="E10710" t="str">
        <f>VLOOKUP(D10710,campaign!A:B,2,FALSE)</f>
        <v>HasCreditCard</v>
      </c>
      <c r="F10710" s="9">
        <v>44842</v>
      </c>
      <c r="G10710">
        <f>VLOOKUP(D10710,campaign!A:D,4,FALSE)</f>
        <v>65</v>
      </c>
    </row>
    <row r="10711" spans="2:7" x14ac:dyDescent="0.2">
      <c r="B10711" t="s">
        <v>3624</v>
      </c>
      <c r="C10711" t="str">
        <f>VLOOKUP(B10711,customer!A:B,2,FALSE)</f>
        <v>Isac Valsler</v>
      </c>
      <c r="D10711" t="s">
        <v>3948</v>
      </c>
      <c r="E10711" t="str">
        <f>VLOOKUP(D10711,campaign!A:B,2,FALSE)</f>
        <v>HasCreditCard</v>
      </c>
      <c r="F10711" s="9">
        <v>44869</v>
      </c>
      <c r="G10711">
        <f>VLOOKUP(D10711,campaign!A:D,4,FALSE)</f>
        <v>65</v>
      </c>
    </row>
    <row r="10712" spans="2:7" x14ac:dyDescent="0.2">
      <c r="B10712" t="s">
        <v>3624</v>
      </c>
      <c r="C10712" t="str">
        <f>VLOOKUP(B10712,customer!A:B,2,FALSE)</f>
        <v>Isac Valsler</v>
      </c>
      <c r="D10712" t="s">
        <v>3948</v>
      </c>
      <c r="E10712" t="str">
        <f>VLOOKUP(D10712,campaign!A:B,2,FALSE)</f>
        <v>HasCreditCard</v>
      </c>
      <c r="F10712" s="9">
        <v>44924</v>
      </c>
      <c r="G10712">
        <f>VLOOKUP(D10712,campaign!A:D,4,FALSE)</f>
        <v>65</v>
      </c>
    </row>
    <row r="10713" spans="2:7" x14ac:dyDescent="0.2">
      <c r="B10713" t="s">
        <v>3624</v>
      </c>
      <c r="C10713" t="str">
        <f>VLOOKUP(B10713,customer!A:B,2,FALSE)</f>
        <v>Isac Valsler</v>
      </c>
      <c r="D10713" t="s">
        <v>3948</v>
      </c>
      <c r="E10713" t="str">
        <f>VLOOKUP(D10713,campaign!A:B,2,FALSE)</f>
        <v>HasCreditCard</v>
      </c>
      <c r="F10713" s="9">
        <v>45015</v>
      </c>
      <c r="G10713">
        <f>VLOOKUP(D10713,campaign!A:D,4,FALSE)</f>
        <v>65</v>
      </c>
    </row>
    <row r="10714" spans="2:7" x14ac:dyDescent="0.2">
      <c r="B10714" t="s">
        <v>3624</v>
      </c>
      <c r="C10714" t="str">
        <f>VLOOKUP(B10714,customer!A:B,2,FALSE)</f>
        <v>Isac Valsler</v>
      </c>
      <c r="D10714" t="s">
        <v>3948</v>
      </c>
      <c r="E10714" t="str">
        <f>VLOOKUP(D10714,campaign!A:B,2,FALSE)</f>
        <v>HasCreditCard</v>
      </c>
      <c r="F10714" s="9">
        <v>45077</v>
      </c>
      <c r="G10714">
        <f>VLOOKUP(D10714,campaign!A:D,4,FALSE)</f>
        <v>65</v>
      </c>
    </row>
    <row r="10715" spans="2:7" x14ac:dyDescent="0.2">
      <c r="B10715" t="s">
        <v>3624</v>
      </c>
      <c r="C10715" t="str">
        <f>VLOOKUP(B10715,customer!A:B,2,FALSE)</f>
        <v>Isac Valsler</v>
      </c>
      <c r="D10715" t="s">
        <v>3948</v>
      </c>
      <c r="E10715" t="str">
        <f>VLOOKUP(D10715,campaign!A:B,2,FALSE)</f>
        <v>HasCreditCard</v>
      </c>
      <c r="F10715" s="9">
        <v>45082</v>
      </c>
      <c r="G10715">
        <f>VLOOKUP(D10715,campaign!A:D,4,FALSE)</f>
        <v>65</v>
      </c>
    </row>
    <row r="10716" spans="2:7" x14ac:dyDescent="0.2">
      <c r="B10716" t="s">
        <v>3624</v>
      </c>
      <c r="C10716" t="str">
        <f>VLOOKUP(B10716,customer!A:B,2,FALSE)</f>
        <v>Isac Valsler</v>
      </c>
      <c r="D10716" t="s">
        <v>3949</v>
      </c>
      <c r="E10716" t="str">
        <f>VLOOKUP(D10716,campaign!A:B,2,FALSE)</f>
        <v>NewCellphoneUser</v>
      </c>
      <c r="F10716" s="9">
        <v>44863</v>
      </c>
      <c r="G10716">
        <f>VLOOKUP(D10716,campaign!A:D,4,FALSE)</f>
        <v>25</v>
      </c>
    </row>
    <row r="10717" spans="2:7" x14ac:dyDescent="0.2">
      <c r="B10717" t="s">
        <v>3624</v>
      </c>
      <c r="C10717" t="str">
        <f>VLOOKUP(B10717,customer!A:B,2,FALSE)</f>
        <v>Isac Valsler</v>
      </c>
      <c r="D10717" t="s">
        <v>3949</v>
      </c>
      <c r="E10717" t="str">
        <f>VLOOKUP(D10717,campaign!A:B,2,FALSE)</f>
        <v>NewCellphoneUser</v>
      </c>
      <c r="F10717" s="9">
        <v>44968</v>
      </c>
      <c r="G10717">
        <f>VLOOKUP(D10717,campaign!A:D,4,FALSE)</f>
        <v>25</v>
      </c>
    </row>
    <row r="10718" spans="2:7" x14ac:dyDescent="0.2">
      <c r="B10718" t="s">
        <v>3624</v>
      </c>
      <c r="C10718" t="str">
        <f>VLOOKUP(B10718,customer!A:B,2,FALSE)</f>
        <v>Isac Valsler</v>
      </c>
      <c r="D10718" t="s">
        <v>3949</v>
      </c>
      <c r="E10718" t="str">
        <f>VLOOKUP(D10718,campaign!A:B,2,FALSE)</f>
        <v>NewCellphoneUser</v>
      </c>
      <c r="F10718" s="9">
        <v>44993</v>
      </c>
      <c r="G10718">
        <f>VLOOKUP(D10718,campaign!A:D,4,FALSE)</f>
        <v>25</v>
      </c>
    </row>
    <row r="10719" spans="2:7" x14ac:dyDescent="0.2">
      <c r="B10719" t="s">
        <v>3624</v>
      </c>
      <c r="C10719" t="str">
        <f>VLOOKUP(B10719,customer!A:B,2,FALSE)</f>
        <v>Isac Valsler</v>
      </c>
      <c r="D10719" t="s">
        <v>3949</v>
      </c>
      <c r="E10719" t="str">
        <f>VLOOKUP(D10719,campaign!A:B,2,FALSE)</f>
        <v>NewCellphoneUser</v>
      </c>
      <c r="F10719" s="9">
        <v>45021</v>
      </c>
      <c r="G10719">
        <f>VLOOKUP(D10719,campaign!A:D,4,FALSE)</f>
        <v>25</v>
      </c>
    </row>
    <row r="10720" spans="2:7" x14ac:dyDescent="0.2">
      <c r="B10720" t="s">
        <v>3624</v>
      </c>
      <c r="C10720" t="str">
        <f>VLOOKUP(B10720,customer!A:B,2,FALSE)</f>
        <v>Isac Valsler</v>
      </c>
      <c r="D10720" t="s">
        <v>3949</v>
      </c>
      <c r="E10720" t="str">
        <f>VLOOKUP(D10720,campaign!A:B,2,FALSE)</f>
        <v>NewCellphoneUser</v>
      </c>
      <c r="F10720" s="9">
        <v>45060</v>
      </c>
      <c r="G10720">
        <f>VLOOKUP(D10720,campaign!A:D,4,FALSE)</f>
        <v>25</v>
      </c>
    </row>
    <row r="10721" spans="2:7" x14ac:dyDescent="0.2">
      <c r="B10721" t="s">
        <v>3624</v>
      </c>
      <c r="C10721" t="str">
        <f>VLOOKUP(B10721,customer!A:B,2,FALSE)</f>
        <v>Isac Valsler</v>
      </c>
      <c r="D10721" t="s">
        <v>3949</v>
      </c>
      <c r="E10721" t="str">
        <f>VLOOKUP(D10721,campaign!A:B,2,FALSE)</f>
        <v>NewCellphoneUser</v>
      </c>
      <c r="F10721" s="9">
        <v>45078</v>
      </c>
      <c r="G10721">
        <f>VLOOKUP(D10721,campaign!A:D,4,FALSE)</f>
        <v>25</v>
      </c>
    </row>
    <row r="10722" spans="2:7" x14ac:dyDescent="0.2">
      <c r="B10722" t="s">
        <v>3625</v>
      </c>
      <c r="C10722" t="str">
        <f>VLOOKUP(B10722,customer!A:B,2,FALSE)</f>
        <v>Templeton Davies</v>
      </c>
      <c r="D10722" t="s">
        <v>3925</v>
      </c>
      <c r="E10722" t="str">
        <f>VLOOKUP(D10722,campaign!A:B,2,FALSE)</f>
        <v>Homeownership</v>
      </c>
      <c r="F10722" s="9">
        <v>44711</v>
      </c>
      <c r="G10722">
        <f>VLOOKUP(D10722,campaign!A:D,4,FALSE)</f>
        <v>13</v>
      </c>
    </row>
    <row r="10723" spans="2:7" x14ac:dyDescent="0.2">
      <c r="B10723" t="s">
        <v>3625</v>
      </c>
      <c r="C10723" t="str">
        <f>VLOOKUP(B10723,customer!A:B,2,FALSE)</f>
        <v>Templeton Davies</v>
      </c>
      <c r="D10723" t="s">
        <v>3925</v>
      </c>
      <c r="E10723" t="str">
        <f>VLOOKUP(D10723,campaign!A:B,2,FALSE)</f>
        <v>Homeownership</v>
      </c>
      <c r="F10723" s="9">
        <v>44754</v>
      </c>
      <c r="G10723">
        <f>VLOOKUP(D10723,campaign!A:D,4,FALSE)</f>
        <v>13</v>
      </c>
    </row>
    <row r="10724" spans="2:7" x14ac:dyDescent="0.2">
      <c r="B10724" t="s">
        <v>3625</v>
      </c>
      <c r="C10724" t="str">
        <f>VLOOKUP(B10724,customer!A:B,2,FALSE)</f>
        <v>Templeton Davies</v>
      </c>
      <c r="D10724" t="s">
        <v>3925</v>
      </c>
      <c r="E10724" t="str">
        <f>VLOOKUP(D10724,campaign!A:B,2,FALSE)</f>
        <v>Homeownership</v>
      </c>
      <c r="F10724" s="9">
        <v>44776</v>
      </c>
      <c r="G10724">
        <f>VLOOKUP(D10724,campaign!A:D,4,FALSE)</f>
        <v>13</v>
      </c>
    </row>
    <row r="10725" spans="2:7" x14ac:dyDescent="0.2">
      <c r="B10725" t="s">
        <v>3625</v>
      </c>
      <c r="C10725" t="str">
        <f>VLOOKUP(B10725,customer!A:B,2,FALSE)</f>
        <v>Templeton Davies</v>
      </c>
      <c r="D10725" t="s">
        <v>3925</v>
      </c>
      <c r="E10725" t="str">
        <f>VLOOKUP(D10725,campaign!A:B,2,FALSE)</f>
        <v>Homeownership</v>
      </c>
      <c r="F10725" s="9">
        <v>44815</v>
      </c>
      <c r="G10725">
        <f>VLOOKUP(D10725,campaign!A:D,4,FALSE)</f>
        <v>13</v>
      </c>
    </row>
    <row r="10726" spans="2:7" x14ac:dyDescent="0.2">
      <c r="B10726" t="s">
        <v>3625</v>
      </c>
      <c r="C10726" t="str">
        <f>VLOOKUP(B10726,customer!A:B,2,FALSE)</f>
        <v>Templeton Davies</v>
      </c>
      <c r="D10726" t="s">
        <v>3925</v>
      </c>
      <c r="E10726" t="str">
        <f>VLOOKUP(D10726,campaign!A:B,2,FALSE)</f>
        <v>Homeownership</v>
      </c>
      <c r="F10726" s="9">
        <v>44845</v>
      </c>
      <c r="G10726">
        <f>VLOOKUP(D10726,campaign!A:D,4,FALSE)</f>
        <v>13</v>
      </c>
    </row>
    <row r="10727" spans="2:7" x14ac:dyDescent="0.2">
      <c r="B10727" t="s">
        <v>3625</v>
      </c>
      <c r="C10727" t="str">
        <f>VLOOKUP(B10727,customer!A:B,2,FALSE)</f>
        <v>Templeton Davies</v>
      </c>
      <c r="D10727" t="s">
        <v>3925</v>
      </c>
      <c r="E10727" t="str">
        <f>VLOOKUP(D10727,campaign!A:B,2,FALSE)</f>
        <v>Homeownership</v>
      </c>
      <c r="F10727" s="9">
        <v>44879</v>
      </c>
      <c r="G10727">
        <f>VLOOKUP(D10727,campaign!A:D,4,FALSE)</f>
        <v>13</v>
      </c>
    </row>
    <row r="10728" spans="2:7" x14ac:dyDescent="0.2">
      <c r="B10728" t="s">
        <v>3625</v>
      </c>
      <c r="C10728" t="str">
        <f>VLOOKUP(B10728,customer!A:B,2,FALSE)</f>
        <v>Templeton Davies</v>
      </c>
      <c r="D10728" t="s">
        <v>3925</v>
      </c>
      <c r="E10728" t="str">
        <f>VLOOKUP(D10728,campaign!A:B,2,FALSE)</f>
        <v>Homeownership</v>
      </c>
      <c r="F10728" s="9">
        <v>44903</v>
      </c>
      <c r="G10728">
        <f>VLOOKUP(D10728,campaign!A:D,4,FALSE)</f>
        <v>13</v>
      </c>
    </row>
    <row r="10729" spans="2:7" x14ac:dyDescent="0.2">
      <c r="B10729" t="s">
        <v>3625</v>
      </c>
      <c r="C10729" t="str">
        <f>VLOOKUP(B10729,customer!A:B,2,FALSE)</f>
        <v>Templeton Davies</v>
      </c>
      <c r="D10729" t="s">
        <v>3925</v>
      </c>
      <c r="E10729" t="str">
        <f>VLOOKUP(D10729,campaign!A:B,2,FALSE)</f>
        <v>Homeownership</v>
      </c>
      <c r="F10729" s="9">
        <v>44932</v>
      </c>
      <c r="G10729">
        <f>VLOOKUP(D10729,campaign!A:D,4,FALSE)</f>
        <v>13</v>
      </c>
    </row>
    <row r="10730" spans="2:7" x14ac:dyDescent="0.2">
      <c r="B10730" t="s">
        <v>3625</v>
      </c>
      <c r="C10730" t="str">
        <f>VLOOKUP(B10730,customer!A:B,2,FALSE)</f>
        <v>Templeton Davies</v>
      </c>
      <c r="D10730" t="s">
        <v>3925</v>
      </c>
      <c r="E10730" t="str">
        <f>VLOOKUP(D10730,campaign!A:B,2,FALSE)</f>
        <v>Homeownership</v>
      </c>
      <c r="F10730" s="9">
        <v>44969</v>
      </c>
      <c r="G10730">
        <f>VLOOKUP(D10730,campaign!A:D,4,FALSE)</f>
        <v>13</v>
      </c>
    </row>
    <row r="10731" spans="2:7" x14ac:dyDescent="0.2">
      <c r="B10731" t="s">
        <v>3625</v>
      </c>
      <c r="C10731" t="str">
        <f>VLOOKUP(B10731,customer!A:B,2,FALSE)</f>
        <v>Templeton Davies</v>
      </c>
      <c r="D10731" t="s">
        <v>3925</v>
      </c>
      <c r="E10731" t="str">
        <f>VLOOKUP(D10731,campaign!A:B,2,FALSE)</f>
        <v>Homeownership</v>
      </c>
      <c r="F10731" s="9">
        <v>44986</v>
      </c>
      <c r="G10731">
        <f>VLOOKUP(D10731,campaign!A:D,4,FALSE)</f>
        <v>13</v>
      </c>
    </row>
    <row r="10732" spans="2:7" x14ac:dyDescent="0.2">
      <c r="B10732" t="s">
        <v>3625</v>
      </c>
      <c r="C10732" t="str">
        <f>VLOOKUP(B10732,customer!A:B,2,FALSE)</f>
        <v>Templeton Davies</v>
      </c>
      <c r="D10732" t="s">
        <v>3925</v>
      </c>
      <c r="E10732" t="str">
        <f>VLOOKUP(D10732,campaign!A:B,2,FALSE)</f>
        <v>Homeownership</v>
      </c>
      <c r="F10732" s="9">
        <v>45053</v>
      </c>
      <c r="G10732">
        <f>VLOOKUP(D10732,campaign!A:D,4,FALSE)</f>
        <v>13</v>
      </c>
    </row>
    <row r="10733" spans="2:7" x14ac:dyDescent="0.2">
      <c r="B10733" t="s">
        <v>3626</v>
      </c>
      <c r="C10733" t="str">
        <f>VLOOKUP(B10733,customer!A:B,2,FALSE)</f>
        <v>Adan Doghartie</v>
      </c>
      <c r="D10733" t="s">
        <v>3929</v>
      </c>
      <c r="E10733" t="str">
        <f>VLOOKUP(D10733,campaign!A:B,2,FALSE)</f>
        <v>NonUSTravel</v>
      </c>
      <c r="F10733" s="9">
        <v>44576</v>
      </c>
      <c r="G10733">
        <f>VLOOKUP(D10733,campaign!A:D,4,FALSE)</f>
        <v>66</v>
      </c>
    </row>
    <row r="10734" spans="2:7" x14ac:dyDescent="0.2">
      <c r="B10734" t="s">
        <v>3626</v>
      </c>
      <c r="C10734" t="str">
        <f>VLOOKUP(B10734,customer!A:B,2,FALSE)</f>
        <v>Adan Doghartie</v>
      </c>
      <c r="D10734" t="s">
        <v>3929</v>
      </c>
      <c r="E10734" t="str">
        <f>VLOOKUP(D10734,campaign!A:B,2,FALSE)</f>
        <v>NonUSTravel</v>
      </c>
      <c r="F10734" s="9">
        <v>44617</v>
      </c>
      <c r="G10734">
        <f>VLOOKUP(D10734,campaign!A:D,4,FALSE)</f>
        <v>66</v>
      </c>
    </row>
    <row r="10735" spans="2:7" x14ac:dyDescent="0.2">
      <c r="B10735" t="s">
        <v>3626</v>
      </c>
      <c r="C10735" t="str">
        <f>VLOOKUP(B10735,customer!A:B,2,FALSE)</f>
        <v>Adan Doghartie</v>
      </c>
      <c r="D10735" t="s">
        <v>3929</v>
      </c>
      <c r="E10735" t="str">
        <f>VLOOKUP(D10735,campaign!A:B,2,FALSE)</f>
        <v>NonUSTravel</v>
      </c>
      <c r="F10735" s="9">
        <v>44643</v>
      </c>
      <c r="G10735">
        <f>VLOOKUP(D10735,campaign!A:D,4,FALSE)</f>
        <v>66</v>
      </c>
    </row>
    <row r="10736" spans="2:7" x14ac:dyDescent="0.2">
      <c r="B10736" t="s">
        <v>3626</v>
      </c>
      <c r="C10736" t="str">
        <f>VLOOKUP(B10736,customer!A:B,2,FALSE)</f>
        <v>Adan Doghartie</v>
      </c>
      <c r="D10736" t="s">
        <v>3929</v>
      </c>
      <c r="E10736" t="str">
        <f>VLOOKUP(D10736,campaign!A:B,2,FALSE)</f>
        <v>NonUSTravel</v>
      </c>
      <c r="F10736" s="9">
        <v>44676</v>
      </c>
      <c r="G10736">
        <f>VLOOKUP(D10736,campaign!A:D,4,FALSE)</f>
        <v>66</v>
      </c>
    </row>
    <row r="10737" spans="2:7" x14ac:dyDescent="0.2">
      <c r="B10737" t="s">
        <v>3626</v>
      </c>
      <c r="C10737" t="str">
        <f>VLOOKUP(B10737,customer!A:B,2,FALSE)</f>
        <v>Adan Doghartie</v>
      </c>
      <c r="D10737" t="s">
        <v>3929</v>
      </c>
      <c r="E10737" t="str">
        <f>VLOOKUP(D10737,campaign!A:B,2,FALSE)</f>
        <v>NonUSTravel</v>
      </c>
      <c r="F10737" s="9">
        <v>44731</v>
      </c>
      <c r="G10737">
        <f>VLOOKUP(D10737,campaign!A:D,4,FALSE)</f>
        <v>66</v>
      </c>
    </row>
    <row r="10738" spans="2:7" x14ac:dyDescent="0.2">
      <c r="B10738" t="s">
        <v>3626</v>
      </c>
      <c r="C10738" t="str">
        <f>VLOOKUP(B10738,customer!A:B,2,FALSE)</f>
        <v>Adan Doghartie</v>
      </c>
      <c r="D10738" t="s">
        <v>3929</v>
      </c>
      <c r="E10738" t="str">
        <f>VLOOKUP(D10738,campaign!A:B,2,FALSE)</f>
        <v>NonUSTravel</v>
      </c>
      <c r="F10738" s="9">
        <v>44789</v>
      </c>
      <c r="G10738">
        <f>VLOOKUP(D10738,campaign!A:D,4,FALSE)</f>
        <v>66</v>
      </c>
    </row>
    <row r="10739" spans="2:7" x14ac:dyDescent="0.2">
      <c r="B10739" t="s">
        <v>3626</v>
      </c>
      <c r="C10739" t="str">
        <f>VLOOKUP(B10739,customer!A:B,2,FALSE)</f>
        <v>Adan Doghartie</v>
      </c>
      <c r="D10739" t="s">
        <v>3929</v>
      </c>
      <c r="E10739" t="str">
        <f>VLOOKUP(D10739,campaign!A:B,2,FALSE)</f>
        <v>NonUSTravel</v>
      </c>
      <c r="F10739" s="9">
        <v>44821</v>
      </c>
      <c r="G10739">
        <f>VLOOKUP(D10739,campaign!A:D,4,FALSE)</f>
        <v>66</v>
      </c>
    </row>
    <row r="10740" spans="2:7" x14ac:dyDescent="0.2">
      <c r="B10740" t="s">
        <v>3626</v>
      </c>
      <c r="C10740" t="str">
        <f>VLOOKUP(B10740,customer!A:B,2,FALSE)</f>
        <v>Adan Doghartie</v>
      </c>
      <c r="D10740" t="s">
        <v>3929</v>
      </c>
      <c r="E10740" t="str">
        <f>VLOOKUP(D10740,campaign!A:B,2,FALSE)</f>
        <v>NonUSTravel</v>
      </c>
      <c r="F10740" s="9">
        <v>44864</v>
      </c>
      <c r="G10740">
        <f>VLOOKUP(D10740,campaign!A:D,4,FALSE)</f>
        <v>66</v>
      </c>
    </row>
    <row r="10741" spans="2:7" x14ac:dyDescent="0.2">
      <c r="B10741" t="s">
        <v>3626</v>
      </c>
      <c r="C10741" t="str">
        <f>VLOOKUP(B10741,customer!A:B,2,FALSE)</f>
        <v>Adan Doghartie</v>
      </c>
      <c r="D10741" t="s">
        <v>3929</v>
      </c>
      <c r="E10741" t="str">
        <f>VLOOKUP(D10741,campaign!A:B,2,FALSE)</f>
        <v>NonUSTravel</v>
      </c>
      <c r="F10741" s="9">
        <v>44893</v>
      </c>
      <c r="G10741">
        <f>VLOOKUP(D10741,campaign!A:D,4,FALSE)</f>
        <v>66</v>
      </c>
    </row>
    <row r="10742" spans="2:7" x14ac:dyDescent="0.2">
      <c r="B10742" t="s">
        <v>3626</v>
      </c>
      <c r="C10742" t="str">
        <f>VLOOKUP(B10742,customer!A:B,2,FALSE)</f>
        <v>Adan Doghartie</v>
      </c>
      <c r="D10742" t="s">
        <v>3929</v>
      </c>
      <c r="E10742" t="str">
        <f>VLOOKUP(D10742,campaign!A:B,2,FALSE)</f>
        <v>NonUSTravel</v>
      </c>
      <c r="F10742" s="9">
        <v>44920</v>
      </c>
      <c r="G10742">
        <f>VLOOKUP(D10742,campaign!A:D,4,FALSE)</f>
        <v>66</v>
      </c>
    </row>
    <row r="10743" spans="2:7" x14ac:dyDescent="0.2">
      <c r="B10743" t="s">
        <v>3626</v>
      </c>
      <c r="C10743" t="str">
        <f>VLOOKUP(B10743,customer!A:B,2,FALSE)</f>
        <v>Adan Doghartie</v>
      </c>
      <c r="D10743" t="s">
        <v>3929</v>
      </c>
      <c r="E10743" t="str">
        <f>VLOOKUP(D10743,campaign!A:B,2,FALSE)</f>
        <v>NonUSTravel</v>
      </c>
      <c r="F10743" s="9">
        <v>44949</v>
      </c>
      <c r="G10743">
        <f>VLOOKUP(D10743,campaign!A:D,4,FALSE)</f>
        <v>66</v>
      </c>
    </row>
    <row r="10744" spans="2:7" x14ac:dyDescent="0.2">
      <c r="B10744" t="s">
        <v>3626</v>
      </c>
      <c r="C10744" t="str">
        <f>VLOOKUP(B10744,customer!A:B,2,FALSE)</f>
        <v>Adan Doghartie</v>
      </c>
      <c r="D10744" t="s">
        <v>3929</v>
      </c>
      <c r="E10744" t="str">
        <f>VLOOKUP(D10744,campaign!A:B,2,FALSE)</f>
        <v>NonUSTravel</v>
      </c>
      <c r="F10744" s="9">
        <v>45008</v>
      </c>
      <c r="G10744">
        <f>VLOOKUP(D10744,campaign!A:D,4,FALSE)</f>
        <v>66</v>
      </c>
    </row>
    <row r="10745" spans="2:7" x14ac:dyDescent="0.2">
      <c r="B10745" t="s">
        <v>3626</v>
      </c>
      <c r="C10745" t="str">
        <f>VLOOKUP(B10745,customer!A:B,2,FALSE)</f>
        <v>Adan Doghartie</v>
      </c>
      <c r="D10745" t="s">
        <v>3929</v>
      </c>
      <c r="E10745" t="str">
        <f>VLOOKUP(D10745,campaign!A:B,2,FALSE)</f>
        <v>NonUSTravel</v>
      </c>
      <c r="F10745" s="9">
        <v>45035</v>
      </c>
      <c r="G10745">
        <f>VLOOKUP(D10745,campaign!A:D,4,FALSE)</f>
        <v>66</v>
      </c>
    </row>
    <row r="10746" spans="2:7" x14ac:dyDescent="0.2">
      <c r="B10746" t="s">
        <v>3626</v>
      </c>
      <c r="C10746" t="str">
        <f>VLOOKUP(B10746,customer!A:B,2,FALSE)</f>
        <v>Adan Doghartie</v>
      </c>
      <c r="D10746" t="s">
        <v>3921</v>
      </c>
      <c r="E10746" t="str">
        <f>VLOOKUP(D10746,campaign!A:B,2,FALSE)</f>
        <v>HandsetRefurbished</v>
      </c>
      <c r="F10746" s="9">
        <v>44961</v>
      </c>
      <c r="G10746">
        <f>VLOOKUP(D10746,campaign!A:D,4,FALSE)</f>
        <v>26</v>
      </c>
    </row>
    <row r="10747" spans="2:7" x14ac:dyDescent="0.2">
      <c r="B10747" t="s">
        <v>3626</v>
      </c>
      <c r="C10747" t="str">
        <f>VLOOKUP(B10747,customer!A:B,2,FALSE)</f>
        <v>Adan Doghartie</v>
      </c>
      <c r="D10747" t="s">
        <v>3921</v>
      </c>
      <c r="E10747" t="str">
        <f>VLOOKUP(D10747,campaign!A:B,2,FALSE)</f>
        <v>HandsetRefurbished</v>
      </c>
      <c r="F10747" s="9">
        <v>45004</v>
      </c>
      <c r="G10747">
        <f>VLOOKUP(D10747,campaign!A:D,4,FALSE)</f>
        <v>26</v>
      </c>
    </row>
    <row r="10748" spans="2:7" x14ac:dyDescent="0.2">
      <c r="B10748" t="s">
        <v>3626</v>
      </c>
      <c r="C10748" t="str">
        <f>VLOOKUP(B10748,customer!A:B,2,FALSE)</f>
        <v>Adan Doghartie</v>
      </c>
      <c r="D10748" t="s">
        <v>3921</v>
      </c>
      <c r="E10748" t="str">
        <f>VLOOKUP(D10748,campaign!A:B,2,FALSE)</f>
        <v>HandsetRefurbished</v>
      </c>
      <c r="F10748" s="9">
        <v>45032</v>
      </c>
      <c r="G10748">
        <f>VLOOKUP(D10748,campaign!A:D,4,FALSE)</f>
        <v>26</v>
      </c>
    </row>
    <row r="10749" spans="2:7" x14ac:dyDescent="0.2">
      <c r="B10749" t="s">
        <v>3626</v>
      </c>
      <c r="C10749" t="str">
        <f>VLOOKUP(B10749,customer!A:B,2,FALSE)</f>
        <v>Adan Doghartie</v>
      </c>
      <c r="D10749" t="s">
        <v>3921</v>
      </c>
      <c r="E10749" t="str">
        <f>VLOOKUP(D10749,campaign!A:B,2,FALSE)</f>
        <v>HandsetRefurbished</v>
      </c>
      <c r="F10749" s="9">
        <v>45056</v>
      </c>
      <c r="G10749">
        <f>VLOOKUP(D10749,campaign!A:D,4,FALSE)</f>
        <v>26</v>
      </c>
    </row>
    <row r="10750" spans="2:7" x14ac:dyDescent="0.2">
      <c r="B10750" t="s">
        <v>3627</v>
      </c>
      <c r="C10750" t="str">
        <f>VLOOKUP(B10750,customer!A:B,2,FALSE)</f>
        <v>Tallulah Alekseev</v>
      </c>
      <c r="D10750" t="s">
        <v>3920</v>
      </c>
      <c r="E10750" t="str">
        <f>VLOOKUP(D10750,campaign!A:B,2,FALSE)</f>
        <v>ChildrenInHH</v>
      </c>
      <c r="F10750" s="9">
        <v>44721</v>
      </c>
      <c r="G10750">
        <f>VLOOKUP(D10750,campaign!A:D,4,FALSE)</f>
        <v>10</v>
      </c>
    </row>
    <row r="10751" spans="2:7" x14ac:dyDescent="0.2">
      <c r="B10751" t="s">
        <v>3627</v>
      </c>
      <c r="C10751" t="str">
        <f>VLOOKUP(B10751,customer!A:B,2,FALSE)</f>
        <v>Tallulah Alekseev</v>
      </c>
      <c r="D10751" t="s">
        <v>3920</v>
      </c>
      <c r="E10751" t="str">
        <f>VLOOKUP(D10751,campaign!A:B,2,FALSE)</f>
        <v>ChildrenInHH</v>
      </c>
      <c r="F10751" s="9">
        <v>44759</v>
      </c>
      <c r="G10751">
        <f>VLOOKUP(D10751,campaign!A:D,4,FALSE)</f>
        <v>10</v>
      </c>
    </row>
    <row r="10752" spans="2:7" x14ac:dyDescent="0.2">
      <c r="B10752" t="s">
        <v>3627</v>
      </c>
      <c r="C10752" t="str">
        <f>VLOOKUP(B10752,customer!A:B,2,FALSE)</f>
        <v>Tallulah Alekseev</v>
      </c>
      <c r="D10752" t="s">
        <v>3920</v>
      </c>
      <c r="E10752" t="str">
        <f>VLOOKUP(D10752,campaign!A:B,2,FALSE)</f>
        <v>ChildrenInHH</v>
      </c>
      <c r="F10752" s="9">
        <v>44797</v>
      </c>
      <c r="G10752">
        <f>VLOOKUP(D10752,campaign!A:D,4,FALSE)</f>
        <v>10</v>
      </c>
    </row>
    <row r="10753" spans="2:7" x14ac:dyDescent="0.2">
      <c r="B10753" t="s">
        <v>3627</v>
      </c>
      <c r="C10753" t="str">
        <f>VLOOKUP(B10753,customer!A:B,2,FALSE)</f>
        <v>Tallulah Alekseev</v>
      </c>
      <c r="D10753" t="s">
        <v>3920</v>
      </c>
      <c r="E10753" t="str">
        <f>VLOOKUP(D10753,campaign!A:B,2,FALSE)</f>
        <v>ChildrenInHH</v>
      </c>
      <c r="F10753" s="9">
        <v>44826</v>
      </c>
      <c r="G10753">
        <f>VLOOKUP(D10753,campaign!A:D,4,FALSE)</f>
        <v>10</v>
      </c>
    </row>
    <row r="10754" spans="2:7" x14ac:dyDescent="0.2">
      <c r="B10754" t="s">
        <v>3627</v>
      </c>
      <c r="C10754" t="str">
        <f>VLOOKUP(B10754,customer!A:B,2,FALSE)</f>
        <v>Tallulah Alekseev</v>
      </c>
      <c r="D10754" t="s">
        <v>3920</v>
      </c>
      <c r="E10754" t="str">
        <f>VLOOKUP(D10754,campaign!A:B,2,FALSE)</f>
        <v>ChildrenInHH</v>
      </c>
      <c r="F10754" s="9">
        <v>44874</v>
      </c>
      <c r="G10754">
        <f>VLOOKUP(D10754,campaign!A:D,4,FALSE)</f>
        <v>10</v>
      </c>
    </row>
    <row r="10755" spans="2:7" x14ac:dyDescent="0.2">
      <c r="B10755" t="s">
        <v>3627</v>
      </c>
      <c r="C10755" t="str">
        <f>VLOOKUP(B10755,customer!A:B,2,FALSE)</f>
        <v>Tallulah Alekseev</v>
      </c>
      <c r="D10755" t="s">
        <v>3920</v>
      </c>
      <c r="E10755" t="str">
        <f>VLOOKUP(D10755,campaign!A:B,2,FALSE)</f>
        <v>ChildrenInHH</v>
      </c>
      <c r="F10755" s="9">
        <v>45033</v>
      </c>
      <c r="G10755">
        <f>VLOOKUP(D10755,campaign!A:D,4,FALSE)</f>
        <v>10</v>
      </c>
    </row>
    <row r="10756" spans="2:7" x14ac:dyDescent="0.2">
      <c r="B10756" t="s">
        <v>3627</v>
      </c>
      <c r="C10756" t="str">
        <f>VLOOKUP(B10756,customer!A:B,2,FALSE)</f>
        <v>Tallulah Alekseev</v>
      </c>
      <c r="D10756" t="s">
        <v>3920</v>
      </c>
      <c r="E10756" t="str">
        <f>VLOOKUP(D10756,campaign!A:B,2,FALSE)</f>
        <v>ChildrenInHH</v>
      </c>
      <c r="F10756" s="9">
        <v>45064</v>
      </c>
      <c r="G10756">
        <f>VLOOKUP(D10756,campaign!A:D,4,FALSE)</f>
        <v>10</v>
      </c>
    </row>
    <row r="10757" spans="2:7" x14ac:dyDescent="0.2">
      <c r="B10757" t="s">
        <v>3628</v>
      </c>
      <c r="C10757" t="str">
        <f>VLOOKUP(B10757,customer!A:B,2,FALSE)</f>
        <v>Rance Persey</v>
      </c>
      <c r="D10757" t="s">
        <v>3947</v>
      </c>
      <c r="E10757" t="str">
        <f>VLOOKUP(D10757,campaign!A:B,2,FALSE)</f>
        <v>OwnsComputer</v>
      </c>
      <c r="F10757" s="9">
        <v>44693</v>
      </c>
      <c r="G10757">
        <f>VLOOKUP(D10757,campaign!A:D,4,FALSE)</f>
        <v>62</v>
      </c>
    </row>
    <row r="10758" spans="2:7" x14ac:dyDescent="0.2">
      <c r="B10758" t="s">
        <v>3628</v>
      </c>
      <c r="C10758" t="str">
        <f>VLOOKUP(B10758,customer!A:B,2,FALSE)</f>
        <v>Rance Persey</v>
      </c>
      <c r="D10758" t="s">
        <v>3947</v>
      </c>
      <c r="E10758" t="str">
        <f>VLOOKUP(D10758,campaign!A:B,2,FALSE)</f>
        <v>OwnsComputer</v>
      </c>
      <c r="F10758" s="9">
        <v>44760</v>
      </c>
      <c r="G10758">
        <f>VLOOKUP(D10758,campaign!A:D,4,FALSE)</f>
        <v>62</v>
      </c>
    </row>
    <row r="10759" spans="2:7" x14ac:dyDescent="0.2">
      <c r="B10759" t="s">
        <v>3628</v>
      </c>
      <c r="C10759" t="str">
        <f>VLOOKUP(B10759,customer!A:B,2,FALSE)</f>
        <v>Rance Persey</v>
      </c>
      <c r="D10759" t="s">
        <v>3947</v>
      </c>
      <c r="E10759" t="str">
        <f>VLOOKUP(D10759,campaign!A:B,2,FALSE)</f>
        <v>OwnsComputer</v>
      </c>
      <c r="F10759" s="9">
        <v>44794</v>
      </c>
      <c r="G10759">
        <f>VLOOKUP(D10759,campaign!A:D,4,FALSE)</f>
        <v>62</v>
      </c>
    </row>
    <row r="10760" spans="2:7" x14ac:dyDescent="0.2">
      <c r="B10760" t="s">
        <v>3628</v>
      </c>
      <c r="C10760" t="str">
        <f>VLOOKUP(B10760,customer!A:B,2,FALSE)</f>
        <v>Rance Persey</v>
      </c>
      <c r="D10760" t="s">
        <v>3947</v>
      </c>
      <c r="E10760" t="str">
        <f>VLOOKUP(D10760,campaign!A:B,2,FALSE)</f>
        <v>OwnsComputer</v>
      </c>
      <c r="F10760" s="9">
        <v>44817</v>
      </c>
      <c r="G10760">
        <f>VLOOKUP(D10760,campaign!A:D,4,FALSE)</f>
        <v>62</v>
      </c>
    </row>
    <row r="10761" spans="2:7" x14ac:dyDescent="0.2">
      <c r="B10761" t="s">
        <v>3628</v>
      </c>
      <c r="C10761" t="str">
        <f>VLOOKUP(B10761,customer!A:B,2,FALSE)</f>
        <v>Rance Persey</v>
      </c>
      <c r="D10761" t="s">
        <v>3947</v>
      </c>
      <c r="E10761" t="str">
        <f>VLOOKUP(D10761,campaign!A:B,2,FALSE)</f>
        <v>OwnsComputer</v>
      </c>
      <c r="F10761" s="9">
        <v>44860</v>
      </c>
      <c r="G10761">
        <f>VLOOKUP(D10761,campaign!A:D,4,FALSE)</f>
        <v>62</v>
      </c>
    </row>
    <row r="10762" spans="2:7" x14ac:dyDescent="0.2">
      <c r="B10762" t="s">
        <v>3628</v>
      </c>
      <c r="C10762" t="str">
        <f>VLOOKUP(B10762,customer!A:B,2,FALSE)</f>
        <v>Rance Persey</v>
      </c>
      <c r="D10762" t="s">
        <v>3947</v>
      </c>
      <c r="E10762" t="str">
        <f>VLOOKUP(D10762,campaign!A:B,2,FALSE)</f>
        <v>OwnsComputer</v>
      </c>
      <c r="F10762" s="9">
        <v>44913</v>
      </c>
      <c r="G10762">
        <f>VLOOKUP(D10762,campaign!A:D,4,FALSE)</f>
        <v>62</v>
      </c>
    </row>
    <row r="10763" spans="2:7" x14ac:dyDescent="0.2">
      <c r="B10763" t="s">
        <v>3628</v>
      </c>
      <c r="C10763" t="str">
        <f>VLOOKUP(B10763,customer!A:B,2,FALSE)</f>
        <v>Rance Persey</v>
      </c>
      <c r="D10763" t="s">
        <v>3947</v>
      </c>
      <c r="E10763" t="str">
        <f>VLOOKUP(D10763,campaign!A:B,2,FALSE)</f>
        <v>OwnsComputer</v>
      </c>
      <c r="F10763" s="9">
        <v>44943</v>
      </c>
      <c r="G10763">
        <f>VLOOKUP(D10763,campaign!A:D,4,FALSE)</f>
        <v>62</v>
      </c>
    </row>
    <row r="10764" spans="2:7" x14ac:dyDescent="0.2">
      <c r="B10764" t="s">
        <v>3628</v>
      </c>
      <c r="C10764" t="str">
        <f>VLOOKUP(B10764,customer!A:B,2,FALSE)</f>
        <v>Rance Persey</v>
      </c>
      <c r="D10764" t="s">
        <v>3947</v>
      </c>
      <c r="E10764" t="str">
        <f>VLOOKUP(D10764,campaign!A:B,2,FALSE)</f>
        <v>OwnsComputer</v>
      </c>
      <c r="F10764" s="9">
        <v>44981</v>
      </c>
      <c r="G10764">
        <f>VLOOKUP(D10764,campaign!A:D,4,FALSE)</f>
        <v>62</v>
      </c>
    </row>
    <row r="10765" spans="2:7" x14ac:dyDescent="0.2">
      <c r="B10765" t="s">
        <v>3628</v>
      </c>
      <c r="C10765" t="str">
        <f>VLOOKUP(B10765,customer!A:B,2,FALSE)</f>
        <v>Rance Persey</v>
      </c>
      <c r="D10765" t="s">
        <v>3947</v>
      </c>
      <c r="E10765" t="str">
        <f>VLOOKUP(D10765,campaign!A:B,2,FALSE)</f>
        <v>OwnsComputer</v>
      </c>
      <c r="F10765" s="9">
        <v>45007</v>
      </c>
      <c r="G10765">
        <f>VLOOKUP(D10765,campaign!A:D,4,FALSE)</f>
        <v>62</v>
      </c>
    </row>
    <row r="10766" spans="2:7" x14ac:dyDescent="0.2">
      <c r="B10766" t="s">
        <v>3628</v>
      </c>
      <c r="C10766" t="str">
        <f>VLOOKUP(B10766,customer!A:B,2,FALSE)</f>
        <v>Rance Persey</v>
      </c>
      <c r="D10766" t="s">
        <v>3947</v>
      </c>
      <c r="E10766" t="str">
        <f>VLOOKUP(D10766,campaign!A:B,2,FALSE)</f>
        <v>OwnsComputer</v>
      </c>
      <c r="F10766" s="9">
        <v>45033</v>
      </c>
      <c r="G10766">
        <f>VLOOKUP(D10766,campaign!A:D,4,FALSE)</f>
        <v>62</v>
      </c>
    </row>
    <row r="10767" spans="2:7" x14ac:dyDescent="0.2">
      <c r="B10767" t="s">
        <v>3628</v>
      </c>
      <c r="C10767" t="str">
        <f>VLOOKUP(B10767,customer!A:B,2,FALSE)</f>
        <v>Rance Persey</v>
      </c>
      <c r="D10767" t="s">
        <v>3947</v>
      </c>
      <c r="E10767" t="str">
        <f>VLOOKUP(D10767,campaign!A:B,2,FALSE)</f>
        <v>OwnsComputer</v>
      </c>
      <c r="F10767" s="9">
        <v>45065</v>
      </c>
      <c r="G10767">
        <f>VLOOKUP(D10767,campaign!A:D,4,FALSE)</f>
        <v>62</v>
      </c>
    </row>
    <row r="10768" spans="2:7" x14ac:dyDescent="0.2">
      <c r="B10768" t="s">
        <v>3628</v>
      </c>
      <c r="C10768" t="str">
        <f>VLOOKUP(B10768,customer!A:B,2,FALSE)</f>
        <v>Rance Persey</v>
      </c>
      <c r="D10768" t="s">
        <v>3951</v>
      </c>
      <c r="E10768" t="str">
        <f>VLOOKUP(D10768,campaign!A:B,2,FALSE)</f>
        <v>OwnsMotorcycle</v>
      </c>
      <c r="F10768" s="9">
        <v>44996</v>
      </c>
      <c r="G10768">
        <f>VLOOKUP(D10768,campaign!A:D,4,FALSE)</f>
        <v>14</v>
      </c>
    </row>
    <row r="10769" spans="2:7" x14ac:dyDescent="0.2">
      <c r="B10769" t="s">
        <v>3628</v>
      </c>
      <c r="C10769" t="str">
        <f>VLOOKUP(B10769,customer!A:B,2,FALSE)</f>
        <v>Rance Persey</v>
      </c>
      <c r="D10769" t="s">
        <v>3951</v>
      </c>
      <c r="E10769" t="str">
        <f>VLOOKUP(D10769,campaign!A:B,2,FALSE)</f>
        <v>OwnsMotorcycle</v>
      </c>
      <c r="F10769" s="9">
        <v>45029</v>
      </c>
      <c r="G10769">
        <f>VLOOKUP(D10769,campaign!A:D,4,FALSE)</f>
        <v>14</v>
      </c>
    </row>
    <row r="10770" spans="2:7" x14ac:dyDescent="0.2">
      <c r="B10770" t="s">
        <v>3628</v>
      </c>
      <c r="C10770" t="str">
        <f>VLOOKUP(B10770,customer!A:B,2,FALSE)</f>
        <v>Rance Persey</v>
      </c>
      <c r="D10770" t="s">
        <v>3951</v>
      </c>
      <c r="E10770" t="str">
        <f>VLOOKUP(D10770,campaign!A:B,2,FALSE)</f>
        <v>OwnsMotorcycle</v>
      </c>
      <c r="F10770" s="9">
        <v>45057</v>
      </c>
      <c r="G10770">
        <f>VLOOKUP(D10770,campaign!A:D,4,FALSE)</f>
        <v>14</v>
      </c>
    </row>
    <row r="10771" spans="2:7" x14ac:dyDescent="0.2">
      <c r="B10771" t="s">
        <v>3629</v>
      </c>
      <c r="C10771" t="str">
        <f>VLOOKUP(B10771,customer!A:B,2,FALSE)</f>
        <v>Petunia Swinbourne</v>
      </c>
      <c r="D10771" t="s">
        <v>3927</v>
      </c>
      <c r="E10771" t="str">
        <f>VLOOKUP(D10771,campaign!A:B,2,FALSE)</f>
        <v>RespondsToMailOffers</v>
      </c>
      <c r="F10771" s="9">
        <v>44812</v>
      </c>
      <c r="G10771">
        <f>VLOOKUP(D10771,campaign!A:D,4,FALSE)</f>
        <v>27</v>
      </c>
    </row>
    <row r="10772" spans="2:7" x14ac:dyDescent="0.2">
      <c r="B10772" t="s">
        <v>3629</v>
      </c>
      <c r="C10772" t="str">
        <f>VLOOKUP(B10772,customer!A:B,2,FALSE)</f>
        <v>Petunia Swinbourne</v>
      </c>
      <c r="D10772" t="s">
        <v>3927</v>
      </c>
      <c r="E10772" t="str">
        <f>VLOOKUP(D10772,campaign!A:B,2,FALSE)</f>
        <v>RespondsToMailOffers</v>
      </c>
      <c r="F10772" s="9">
        <v>44855</v>
      </c>
      <c r="G10772">
        <f>VLOOKUP(D10772,campaign!A:D,4,FALSE)</f>
        <v>27</v>
      </c>
    </row>
    <row r="10773" spans="2:7" x14ac:dyDescent="0.2">
      <c r="B10773" t="s">
        <v>3629</v>
      </c>
      <c r="C10773" t="str">
        <f>VLOOKUP(B10773,customer!A:B,2,FALSE)</f>
        <v>Petunia Swinbourne</v>
      </c>
      <c r="D10773" t="s">
        <v>3927</v>
      </c>
      <c r="E10773" t="str">
        <f>VLOOKUP(D10773,campaign!A:B,2,FALSE)</f>
        <v>RespondsToMailOffers</v>
      </c>
      <c r="F10773" s="9">
        <v>44880</v>
      </c>
      <c r="G10773">
        <f>VLOOKUP(D10773,campaign!A:D,4,FALSE)</f>
        <v>27</v>
      </c>
    </row>
    <row r="10774" spans="2:7" x14ac:dyDescent="0.2">
      <c r="B10774" t="s">
        <v>3629</v>
      </c>
      <c r="C10774" t="str">
        <f>VLOOKUP(B10774,customer!A:B,2,FALSE)</f>
        <v>Petunia Swinbourne</v>
      </c>
      <c r="D10774" t="s">
        <v>3927</v>
      </c>
      <c r="E10774" t="str">
        <f>VLOOKUP(D10774,campaign!A:B,2,FALSE)</f>
        <v>RespondsToMailOffers</v>
      </c>
      <c r="F10774" s="9">
        <v>44910</v>
      </c>
      <c r="G10774">
        <f>VLOOKUP(D10774,campaign!A:D,4,FALSE)</f>
        <v>27</v>
      </c>
    </row>
    <row r="10775" spans="2:7" x14ac:dyDescent="0.2">
      <c r="B10775" t="s">
        <v>3629</v>
      </c>
      <c r="C10775" t="str">
        <f>VLOOKUP(B10775,customer!A:B,2,FALSE)</f>
        <v>Petunia Swinbourne</v>
      </c>
      <c r="D10775" t="s">
        <v>3927</v>
      </c>
      <c r="E10775" t="str">
        <f>VLOOKUP(D10775,campaign!A:B,2,FALSE)</f>
        <v>RespondsToMailOffers</v>
      </c>
      <c r="F10775" s="9">
        <v>44946</v>
      </c>
      <c r="G10775">
        <f>VLOOKUP(D10775,campaign!A:D,4,FALSE)</f>
        <v>27</v>
      </c>
    </row>
    <row r="10776" spans="2:7" x14ac:dyDescent="0.2">
      <c r="B10776" t="s">
        <v>3629</v>
      </c>
      <c r="C10776" t="str">
        <f>VLOOKUP(B10776,customer!A:B,2,FALSE)</f>
        <v>Petunia Swinbourne</v>
      </c>
      <c r="D10776" t="s">
        <v>3927</v>
      </c>
      <c r="E10776" t="str">
        <f>VLOOKUP(D10776,campaign!A:B,2,FALSE)</f>
        <v>RespondsToMailOffers</v>
      </c>
      <c r="F10776" s="9">
        <v>44973</v>
      </c>
      <c r="G10776">
        <f>VLOOKUP(D10776,campaign!A:D,4,FALSE)</f>
        <v>27</v>
      </c>
    </row>
    <row r="10777" spans="2:7" x14ac:dyDescent="0.2">
      <c r="B10777" t="s">
        <v>3629</v>
      </c>
      <c r="C10777" t="str">
        <f>VLOOKUP(B10777,customer!A:B,2,FALSE)</f>
        <v>Petunia Swinbourne</v>
      </c>
      <c r="D10777" t="s">
        <v>3927</v>
      </c>
      <c r="E10777" t="str">
        <f>VLOOKUP(D10777,campaign!A:B,2,FALSE)</f>
        <v>RespondsToMailOffers</v>
      </c>
      <c r="F10777" s="9">
        <v>45007</v>
      </c>
      <c r="G10777">
        <f>VLOOKUP(D10777,campaign!A:D,4,FALSE)</f>
        <v>27</v>
      </c>
    </row>
    <row r="10778" spans="2:7" x14ac:dyDescent="0.2">
      <c r="B10778" t="s">
        <v>3629</v>
      </c>
      <c r="C10778" t="str">
        <f>VLOOKUP(B10778,customer!A:B,2,FALSE)</f>
        <v>Petunia Swinbourne</v>
      </c>
      <c r="D10778" t="s">
        <v>3927</v>
      </c>
      <c r="E10778" t="str">
        <f>VLOOKUP(D10778,campaign!A:B,2,FALSE)</f>
        <v>RespondsToMailOffers</v>
      </c>
      <c r="F10778" s="9">
        <v>45025</v>
      </c>
      <c r="G10778">
        <f>VLOOKUP(D10778,campaign!A:D,4,FALSE)</f>
        <v>27</v>
      </c>
    </row>
    <row r="10779" spans="2:7" x14ac:dyDescent="0.2">
      <c r="B10779" t="s">
        <v>3629</v>
      </c>
      <c r="C10779" t="str">
        <f>VLOOKUP(B10779,customer!A:B,2,FALSE)</f>
        <v>Petunia Swinbourne</v>
      </c>
      <c r="D10779" t="s">
        <v>3927</v>
      </c>
      <c r="E10779" t="str">
        <f>VLOOKUP(D10779,campaign!A:B,2,FALSE)</f>
        <v>RespondsToMailOffers</v>
      </c>
      <c r="F10779" s="9">
        <v>45061</v>
      </c>
      <c r="G10779">
        <f>VLOOKUP(D10779,campaign!A:D,4,FALSE)</f>
        <v>27</v>
      </c>
    </row>
    <row r="10780" spans="2:7" x14ac:dyDescent="0.2">
      <c r="B10780" t="s">
        <v>3629</v>
      </c>
      <c r="C10780" t="str">
        <f>VLOOKUP(B10780,customer!A:B,2,FALSE)</f>
        <v>Petunia Swinbourne</v>
      </c>
      <c r="D10780" t="s">
        <v>3922</v>
      </c>
      <c r="E10780" t="str">
        <f>VLOOKUP(D10780,campaign!A:B,2,FALSE)</f>
        <v>HandsetWebCapable</v>
      </c>
      <c r="F10780" s="9">
        <v>44840</v>
      </c>
      <c r="G10780">
        <f>VLOOKUP(D10780,campaign!A:D,4,FALSE)</f>
        <v>62</v>
      </c>
    </row>
    <row r="10781" spans="2:7" x14ac:dyDescent="0.2">
      <c r="B10781" t="s">
        <v>3629</v>
      </c>
      <c r="C10781" t="str">
        <f>VLOOKUP(B10781,customer!A:B,2,FALSE)</f>
        <v>Petunia Swinbourne</v>
      </c>
      <c r="D10781" t="s">
        <v>3922</v>
      </c>
      <c r="E10781" t="str">
        <f>VLOOKUP(D10781,campaign!A:B,2,FALSE)</f>
        <v>HandsetWebCapable</v>
      </c>
      <c r="F10781" s="9">
        <v>44876</v>
      </c>
      <c r="G10781">
        <f>VLOOKUP(D10781,campaign!A:D,4,FALSE)</f>
        <v>62</v>
      </c>
    </row>
    <row r="10782" spans="2:7" x14ac:dyDescent="0.2">
      <c r="B10782" t="s">
        <v>3629</v>
      </c>
      <c r="C10782" t="str">
        <f>VLOOKUP(B10782,customer!A:B,2,FALSE)</f>
        <v>Petunia Swinbourne</v>
      </c>
      <c r="D10782" t="s">
        <v>3922</v>
      </c>
      <c r="E10782" t="str">
        <f>VLOOKUP(D10782,campaign!A:B,2,FALSE)</f>
        <v>HandsetWebCapable</v>
      </c>
      <c r="F10782" s="9">
        <v>44916</v>
      </c>
      <c r="G10782">
        <f>VLOOKUP(D10782,campaign!A:D,4,FALSE)</f>
        <v>62</v>
      </c>
    </row>
    <row r="10783" spans="2:7" x14ac:dyDescent="0.2">
      <c r="B10783" t="s">
        <v>3629</v>
      </c>
      <c r="C10783" t="str">
        <f>VLOOKUP(B10783,customer!A:B,2,FALSE)</f>
        <v>Petunia Swinbourne</v>
      </c>
      <c r="D10783" t="s">
        <v>3922</v>
      </c>
      <c r="E10783" t="str">
        <f>VLOOKUP(D10783,campaign!A:B,2,FALSE)</f>
        <v>HandsetWebCapable</v>
      </c>
      <c r="F10783" s="9">
        <v>44936</v>
      </c>
      <c r="G10783">
        <f>VLOOKUP(D10783,campaign!A:D,4,FALSE)</f>
        <v>62</v>
      </c>
    </row>
    <row r="10784" spans="2:7" x14ac:dyDescent="0.2">
      <c r="B10784" t="s">
        <v>3629</v>
      </c>
      <c r="C10784" t="str">
        <f>VLOOKUP(B10784,customer!A:B,2,FALSE)</f>
        <v>Petunia Swinbourne</v>
      </c>
      <c r="D10784" t="s">
        <v>3922</v>
      </c>
      <c r="E10784" t="str">
        <f>VLOOKUP(D10784,campaign!A:B,2,FALSE)</f>
        <v>HandsetWebCapable</v>
      </c>
      <c r="F10784" s="9">
        <v>44967</v>
      </c>
      <c r="G10784">
        <f>VLOOKUP(D10784,campaign!A:D,4,FALSE)</f>
        <v>62</v>
      </c>
    </row>
    <row r="10785" spans="2:7" x14ac:dyDescent="0.2">
      <c r="B10785" t="s">
        <v>3629</v>
      </c>
      <c r="C10785" t="str">
        <f>VLOOKUP(B10785,customer!A:B,2,FALSE)</f>
        <v>Petunia Swinbourne</v>
      </c>
      <c r="D10785" t="s">
        <v>3922</v>
      </c>
      <c r="E10785" t="str">
        <f>VLOOKUP(D10785,campaign!A:B,2,FALSE)</f>
        <v>HandsetWebCapable</v>
      </c>
      <c r="F10785" s="9">
        <v>45031</v>
      </c>
      <c r="G10785">
        <f>VLOOKUP(D10785,campaign!A:D,4,FALSE)</f>
        <v>62</v>
      </c>
    </row>
    <row r="10786" spans="2:7" x14ac:dyDescent="0.2">
      <c r="B10786" t="s">
        <v>3629</v>
      </c>
      <c r="C10786" t="str">
        <f>VLOOKUP(B10786,customer!A:B,2,FALSE)</f>
        <v>Petunia Swinbourne</v>
      </c>
      <c r="D10786" t="s">
        <v>3922</v>
      </c>
      <c r="E10786" t="str">
        <f>VLOOKUP(D10786,campaign!A:B,2,FALSE)</f>
        <v>HandsetWebCapable</v>
      </c>
      <c r="F10786" s="9">
        <v>45064</v>
      </c>
      <c r="G10786">
        <f>VLOOKUP(D10786,campaign!A:D,4,FALSE)</f>
        <v>62</v>
      </c>
    </row>
    <row r="10787" spans="2:7" x14ac:dyDescent="0.2">
      <c r="B10787" t="s">
        <v>3630</v>
      </c>
      <c r="C10787" t="str">
        <f>VLOOKUP(B10787,customer!A:B,2,FALSE)</f>
        <v>Glory Nutter</v>
      </c>
      <c r="D10787" t="s">
        <v>3920</v>
      </c>
      <c r="E10787" t="str">
        <f>VLOOKUP(D10787,campaign!A:B,2,FALSE)</f>
        <v>ChildrenInHH</v>
      </c>
      <c r="F10787" s="9">
        <v>44767</v>
      </c>
      <c r="G10787">
        <f>VLOOKUP(D10787,campaign!A:D,4,FALSE)</f>
        <v>10</v>
      </c>
    </row>
    <row r="10788" spans="2:7" x14ac:dyDescent="0.2">
      <c r="B10788" t="s">
        <v>3630</v>
      </c>
      <c r="C10788" t="str">
        <f>VLOOKUP(B10788,customer!A:B,2,FALSE)</f>
        <v>Glory Nutter</v>
      </c>
      <c r="D10788" t="s">
        <v>3920</v>
      </c>
      <c r="E10788" t="str">
        <f>VLOOKUP(D10788,campaign!A:B,2,FALSE)</f>
        <v>ChildrenInHH</v>
      </c>
      <c r="F10788" s="9">
        <v>44861</v>
      </c>
      <c r="G10788">
        <f>VLOOKUP(D10788,campaign!A:D,4,FALSE)</f>
        <v>10</v>
      </c>
    </row>
    <row r="10789" spans="2:7" x14ac:dyDescent="0.2">
      <c r="B10789" t="s">
        <v>3630</v>
      </c>
      <c r="C10789" t="str">
        <f>VLOOKUP(B10789,customer!A:B,2,FALSE)</f>
        <v>Glory Nutter</v>
      </c>
      <c r="D10789" t="s">
        <v>3920</v>
      </c>
      <c r="E10789" t="str">
        <f>VLOOKUP(D10789,campaign!A:B,2,FALSE)</f>
        <v>ChildrenInHH</v>
      </c>
      <c r="F10789" s="9">
        <v>44891</v>
      </c>
      <c r="G10789">
        <f>VLOOKUP(D10789,campaign!A:D,4,FALSE)</f>
        <v>10</v>
      </c>
    </row>
    <row r="10790" spans="2:7" x14ac:dyDescent="0.2">
      <c r="B10790" t="s">
        <v>3630</v>
      </c>
      <c r="C10790" t="str">
        <f>VLOOKUP(B10790,customer!A:B,2,FALSE)</f>
        <v>Glory Nutter</v>
      </c>
      <c r="D10790" t="s">
        <v>3920</v>
      </c>
      <c r="E10790" t="str">
        <f>VLOOKUP(D10790,campaign!A:B,2,FALSE)</f>
        <v>ChildrenInHH</v>
      </c>
      <c r="F10790" s="9">
        <v>44905</v>
      </c>
      <c r="G10790">
        <f>VLOOKUP(D10790,campaign!A:D,4,FALSE)</f>
        <v>10</v>
      </c>
    </row>
    <row r="10791" spans="2:7" x14ac:dyDescent="0.2">
      <c r="B10791" t="s">
        <v>3630</v>
      </c>
      <c r="C10791" t="str">
        <f>VLOOKUP(B10791,customer!A:B,2,FALSE)</f>
        <v>Glory Nutter</v>
      </c>
      <c r="D10791" t="s">
        <v>3920</v>
      </c>
      <c r="E10791" t="str">
        <f>VLOOKUP(D10791,campaign!A:B,2,FALSE)</f>
        <v>ChildrenInHH</v>
      </c>
      <c r="F10791" s="9">
        <v>44997</v>
      </c>
      <c r="G10791">
        <f>VLOOKUP(D10791,campaign!A:D,4,FALSE)</f>
        <v>10</v>
      </c>
    </row>
    <row r="10792" spans="2:7" x14ac:dyDescent="0.2">
      <c r="B10792" t="s">
        <v>3630</v>
      </c>
      <c r="C10792" t="str">
        <f>VLOOKUP(B10792,customer!A:B,2,FALSE)</f>
        <v>Glory Nutter</v>
      </c>
      <c r="D10792" t="s">
        <v>3920</v>
      </c>
      <c r="E10792" t="str">
        <f>VLOOKUP(D10792,campaign!A:B,2,FALSE)</f>
        <v>ChildrenInHH</v>
      </c>
      <c r="F10792" s="9">
        <v>45042</v>
      </c>
      <c r="G10792">
        <f>VLOOKUP(D10792,campaign!A:D,4,FALSE)</f>
        <v>10</v>
      </c>
    </row>
    <row r="10793" spans="2:7" x14ac:dyDescent="0.2">
      <c r="B10793" t="s">
        <v>3630</v>
      </c>
      <c r="C10793" t="str">
        <f>VLOOKUP(B10793,customer!A:B,2,FALSE)</f>
        <v>Glory Nutter</v>
      </c>
      <c r="D10793" t="s">
        <v>3920</v>
      </c>
      <c r="E10793" t="str">
        <f>VLOOKUP(D10793,campaign!A:B,2,FALSE)</f>
        <v>ChildrenInHH</v>
      </c>
      <c r="F10793" s="9">
        <v>45072</v>
      </c>
      <c r="G10793">
        <f>VLOOKUP(D10793,campaign!A:D,4,FALSE)</f>
        <v>10</v>
      </c>
    </row>
    <row r="10794" spans="2:7" x14ac:dyDescent="0.2">
      <c r="B10794" t="s">
        <v>3630</v>
      </c>
      <c r="C10794" t="str">
        <f>VLOOKUP(B10794,customer!A:B,2,FALSE)</f>
        <v>Glory Nutter</v>
      </c>
      <c r="D10794" t="s">
        <v>3920</v>
      </c>
      <c r="E10794" t="str">
        <f>VLOOKUP(D10794,campaign!A:B,2,FALSE)</f>
        <v>ChildrenInHH</v>
      </c>
      <c r="F10794" s="9">
        <v>45085</v>
      </c>
      <c r="G10794">
        <f>VLOOKUP(D10794,campaign!A:D,4,FALSE)</f>
        <v>10</v>
      </c>
    </row>
    <row r="10795" spans="2:7" x14ac:dyDescent="0.2">
      <c r="B10795" t="s">
        <v>3630</v>
      </c>
      <c r="C10795" t="str">
        <f>VLOOKUP(B10795,customer!A:B,2,FALSE)</f>
        <v>Glory Nutter</v>
      </c>
      <c r="D10795" t="s">
        <v>3953</v>
      </c>
      <c r="E10795" t="str">
        <f>VLOOKUP(D10795,campaign!A:B,2,FALSE)</f>
        <v>MaritalStatus</v>
      </c>
      <c r="F10795" s="9">
        <v>44845</v>
      </c>
      <c r="G10795">
        <f>VLOOKUP(D10795,campaign!A:D,4,FALSE)</f>
        <v>29</v>
      </c>
    </row>
    <row r="10796" spans="2:7" x14ac:dyDescent="0.2">
      <c r="B10796" t="s">
        <v>3630</v>
      </c>
      <c r="C10796" t="str">
        <f>VLOOKUP(B10796,customer!A:B,2,FALSE)</f>
        <v>Glory Nutter</v>
      </c>
      <c r="D10796" t="s">
        <v>3953</v>
      </c>
      <c r="E10796" t="str">
        <f>VLOOKUP(D10796,campaign!A:B,2,FALSE)</f>
        <v>MaritalStatus</v>
      </c>
      <c r="F10796" s="9">
        <v>44906</v>
      </c>
      <c r="G10796">
        <f>VLOOKUP(D10796,campaign!A:D,4,FALSE)</f>
        <v>29</v>
      </c>
    </row>
    <row r="10797" spans="2:7" x14ac:dyDescent="0.2">
      <c r="B10797" t="s">
        <v>3630</v>
      </c>
      <c r="C10797" t="str">
        <f>VLOOKUP(B10797,customer!A:B,2,FALSE)</f>
        <v>Glory Nutter</v>
      </c>
      <c r="D10797" t="s">
        <v>3953</v>
      </c>
      <c r="E10797" t="str">
        <f>VLOOKUP(D10797,campaign!A:B,2,FALSE)</f>
        <v>MaritalStatus</v>
      </c>
      <c r="F10797" s="9">
        <v>44980</v>
      </c>
      <c r="G10797">
        <f>VLOOKUP(D10797,campaign!A:D,4,FALSE)</f>
        <v>29</v>
      </c>
    </row>
    <row r="10798" spans="2:7" x14ac:dyDescent="0.2">
      <c r="B10798" t="s">
        <v>3630</v>
      </c>
      <c r="C10798" t="str">
        <f>VLOOKUP(B10798,customer!A:B,2,FALSE)</f>
        <v>Glory Nutter</v>
      </c>
      <c r="D10798" t="s">
        <v>3953</v>
      </c>
      <c r="E10798" t="str">
        <f>VLOOKUP(D10798,campaign!A:B,2,FALSE)</f>
        <v>MaritalStatus</v>
      </c>
      <c r="F10798" s="9">
        <v>45003</v>
      </c>
      <c r="G10798">
        <f>VLOOKUP(D10798,campaign!A:D,4,FALSE)</f>
        <v>29</v>
      </c>
    </row>
    <row r="10799" spans="2:7" x14ac:dyDescent="0.2">
      <c r="B10799" t="s">
        <v>3630</v>
      </c>
      <c r="C10799" t="str">
        <f>VLOOKUP(B10799,customer!A:B,2,FALSE)</f>
        <v>Glory Nutter</v>
      </c>
      <c r="D10799" t="s">
        <v>3953</v>
      </c>
      <c r="E10799" t="str">
        <f>VLOOKUP(D10799,campaign!A:B,2,FALSE)</f>
        <v>MaritalStatus</v>
      </c>
      <c r="F10799" s="9">
        <v>45031</v>
      </c>
      <c r="G10799">
        <f>VLOOKUP(D10799,campaign!A:D,4,FALSE)</f>
        <v>29</v>
      </c>
    </row>
    <row r="10800" spans="2:7" x14ac:dyDescent="0.2">
      <c r="B10800" t="s">
        <v>3631</v>
      </c>
      <c r="C10800" t="str">
        <f>VLOOKUP(B10800,customer!A:B,2,FALSE)</f>
        <v>Farlay Pellitt</v>
      </c>
      <c r="D10800" t="s">
        <v>3922</v>
      </c>
      <c r="E10800" t="str">
        <f>VLOOKUP(D10800,campaign!A:B,2,FALSE)</f>
        <v>HandsetWebCapable</v>
      </c>
      <c r="F10800" s="9">
        <v>44601</v>
      </c>
      <c r="G10800">
        <f>VLOOKUP(D10800,campaign!A:D,4,FALSE)</f>
        <v>62</v>
      </c>
    </row>
    <row r="10801" spans="2:7" x14ac:dyDescent="0.2">
      <c r="B10801" t="s">
        <v>3631</v>
      </c>
      <c r="C10801" t="str">
        <f>VLOOKUP(B10801,customer!A:B,2,FALSE)</f>
        <v>Farlay Pellitt</v>
      </c>
      <c r="D10801" t="s">
        <v>3922</v>
      </c>
      <c r="E10801" t="str">
        <f>VLOOKUP(D10801,campaign!A:B,2,FALSE)</f>
        <v>HandsetWebCapable</v>
      </c>
      <c r="F10801" s="9">
        <v>44637</v>
      </c>
      <c r="G10801">
        <f>VLOOKUP(D10801,campaign!A:D,4,FALSE)</f>
        <v>62</v>
      </c>
    </row>
    <row r="10802" spans="2:7" x14ac:dyDescent="0.2">
      <c r="B10802" t="s">
        <v>3631</v>
      </c>
      <c r="C10802" t="str">
        <f>VLOOKUP(B10802,customer!A:B,2,FALSE)</f>
        <v>Farlay Pellitt</v>
      </c>
      <c r="D10802" t="s">
        <v>3922</v>
      </c>
      <c r="E10802" t="str">
        <f>VLOOKUP(D10802,campaign!A:B,2,FALSE)</f>
        <v>HandsetWebCapable</v>
      </c>
      <c r="F10802" s="9">
        <v>44663</v>
      </c>
      <c r="G10802">
        <f>VLOOKUP(D10802,campaign!A:D,4,FALSE)</f>
        <v>62</v>
      </c>
    </row>
    <row r="10803" spans="2:7" x14ac:dyDescent="0.2">
      <c r="B10803" t="s">
        <v>3631</v>
      </c>
      <c r="C10803" t="str">
        <f>VLOOKUP(B10803,customer!A:B,2,FALSE)</f>
        <v>Farlay Pellitt</v>
      </c>
      <c r="D10803" t="s">
        <v>3922</v>
      </c>
      <c r="E10803" t="str">
        <f>VLOOKUP(D10803,campaign!A:B,2,FALSE)</f>
        <v>HandsetWebCapable</v>
      </c>
      <c r="F10803" s="9">
        <v>44697</v>
      </c>
      <c r="G10803">
        <f>VLOOKUP(D10803,campaign!A:D,4,FALSE)</f>
        <v>62</v>
      </c>
    </row>
    <row r="10804" spans="2:7" x14ac:dyDescent="0.2">
      <c r="B10804" t="s">
        <v>3631</v>
      </c>
      <c r="C10804" t="str">
        <f>VLOOKUP(B10804,customer!A:B,2,FALSE)</f>
        <v>Farlay Pellitt</v>
      </c>
      <c r="D10804" t="s">
        <v>3922</v>
      </c>
      <c r="E10804" t="str">
        <f>VLOOKUP(D10804,campaign!A:B,2,FALSE)</f>
        <v>HandsetWebCapable</v>
      </c>
      <c r="F10804" s="9">
        <v>44732</v>
      </c>
      <c r="G10804">
        <f>VLOOKUP(D10804,campaign!A:D,4,FALSE)</f>
        <v>62</v>
      </c>
    </row>
    <row r="10805" spans="2:7" x14ac:dyDescent="0.2">
      <c r="B10805" t="s">
        <v>3631</v>
      </c>
      <c r="C10805" t="str">
        <f>VLOOKUP(B10805,customer!A:B,2,FALSE)</f>
        <v>Farlay Pellitt</v>
      </c>
      <c r="D10805" t="s">
        <v>3922</v>
      </c>
      <c r="E10805" t="str">
        <f>VLOOKUP(D10805,campaign!A:B,2,FALSE)</f>
        <v>HandsetWebCapable</v>
      </c>
      <c r="F10805" s="9">
        <v>44756</v>
      </c>
      <c r="G10805">
        <f>VLOOKUP(D10805,campaign!A:D,4,FALSE)</f>
        <v>62</v>
      </c>
    </row>
    <row r="10806" spans="2:7" x14ac:dyDescent="0.2">
      <c r="B10806" t="s">
        <v>3631</v>
      </c>
      <c r="C10806" t="str">
        <f>VLOOKUP(B10806,customer!A:B,2,FALSE)</f>
        <v>Farlay Pellitt</v>
      </c>
      <c r="D10806" t="s">
        <v>3922</v>
      </c>
      <c r="E10806" t="str">
        <f>VLOOKUP(D10806,campaign!A:B,2,FALSE)</f>
        <v>HandsetWebCapable</v>
      </c>
      <c r="F10806" s="9">
        <v>44793</v>
      </c>
      <c r="G10806">
        <f>VLOOKUP(D10806,campaign!A:D,4,FALSE)</f>
        <v>62</v>
      </c>
    </row>
    <row r="10807" spans="2:7" x14ac:dyDescent="0.2">
      <c r="B10807" t="s">
        <v>3631</v>
      </c>
      <c r="C10807" t="str">
        <f>VLOOKUP(B10807,customer!A:B,2,FALSE)</f>
        <v>Farlay Pellitt</v>
      </c>
      <c r="D10807" t="s">
        <v>3922</v>
      </c>
      <c r="E10807" t="str">
        <f>VLOOKUP(D10807,campaign!A:B,2,FALSE)</f>
        <v>HandsetWebCapable</v>
      </c>
      <c r="F10807" s="9">
        <v>44850</v>
      </c>
      <c r="G10807">
        <f>VLOOKUP(D10807,campaign!A:D,4,FALSE)</f>
        <v>62</v>
      </c>
    </row>
    <row r="10808" spans="2:7" x14ac:dyDescent="0.2">
      <c r="B10808" t="s">
        <v>3631</v>
      </c>
      <c r="C10808" t="str">
        <f>VLOOKUP(B10808,customer!A:B,2,FALSE)</f>
        <v>Farlay Pellitt</v>
      </c>
      <c r="D10808" t="s">
        <v>3922</v>
      </c>
      <c r="E10808" t="str">
        <f>VLOOKUP(D10808,campaign!A:B,2,FALSE)</f>
        <v>HandsetWebCapable</v>
      </c>
      <c r="F10808" s="9">
        <v>44883</v>
      </c>
      <c r="G10808">
        <f>VLOOKUP(D10808,campaign!A:D,4,FALSE)</f>
        <v>62</v>
      </c>
    </row>
    <row r="10809" spans="2:7" x14ac:dyDescent="0.2">
      <c r="B10809" t="s">
        <v>3631</v>
      </c>
      <c r="C10809" t="str">
        <f>VLOOKUP(B10809,customer!A:B,2,FALSE)</f>
        <v>Farlay Pellitt</v>
      </c>
      <c r="D10809" t="s">
        <v>3922</v>
      </c>
      <c r="E10809" t="str">
        <f>VLOOKUP(D10809,campaign!A:B,2,FALSE)</f>
        <v>HandsetWebCapable</v>
      </c>
      <c r="F10809" s="9">
        <v>44905</v>
      </c>
      <c r="G10809">
        <f>VLOOKUP(D10809,campaign!A:D,4,FALSE)</f>
        <v>62</v>
      </c>
    </row>
    <row r="10810" spans="2:7" x14ac:dyDescent="0.2">
      <c r="B10810" t="s">
        <v>3631</v>
      </c>
      <c r="C10810" t="str">
        <f>VLOOKUP(B10810,customer!A:B,2,FALSE)</f>
        <v>Farlay Pellitt</v>
      </c>
      <c r="D10810" t="s">
        <v>3922</v>
      </c>
      <c r="E10810" t="str">
        <f>VLOOKUP(D10810,campaign!A:B,2,FALSE)</f>
        <v>HandsetWebCapable</v>
      </c>
      <c r="F10810" s="9">
        <v>44937</v>
      </c>
      <c r="G10810">
        <f>VLOOKUP(D10810,campaign!A:D,4,FALSE)</f>
        <v>62</v>
      </c>
    </row>
    <row r="10811" spans="2:7" x14ac:dyDescent="0.2">
      <c r="B10811" t="s">
        <v>3631</v>
      </c>
      <c r="C10811" t="str">
        <f>VLOOKUP(B10811,customer!A:B,2,FALSE)</f>
        <v>Farlay Pellitt</v>
      </c>
      <c r="D10811" t="s">
        <v>3922</v>
      </c>
      <c r="E10811" t="str">
        <f>VLOOKUP(D10811,campaign!A:B,2,FALSE)</f>
        <v>HandsetWebCapable</v>
      </c>
      <c r="F10811" s="9">
        <v>44968</v>
      </c>
      <c r="G10811">
        <f>VLOOKUP(D10811,campaign!A:D,4,FALSE)</f>
        <v>62</v>
      </c>
    </row>
    <row r="10812" spans="2:7" x14ac:dyDescent="0.2">
      <c r="B10812" t="s">
        <v>3631</v>
      </c>
      <c r="C10812" t="str">
        <f>VLOOKUP(B10812,customer!A:B,2,FALSE)</f>
        <v>Farlay Pellitt</v>
      </c>
      <c r="D10812" t="s">
        <v>3922</v>
      </c>
      <c r="E10812" t="str">
        <f>VLOOKUP(D10812,campaign!A:B,2,FALSE)</f>
        <v>HandsetWebCapable</v>
      </c>
      <c r="F10812" s="9">
        <v>45005</v>
      </c>
      <c r="G10812">
        <f>VLOOKUP(D10812,campaign!A:D,4,FALSE)</f>
        <v>62</v>
      </c>
    </row>
    <row r="10813" spans="2:7" x14ac:dyDescent="0.2">
      <c r="B10813" t="s">
        <v>3631</v>
      </c>
      <c r="C10813" t="str">
        <f>VLOOKUP(B10813,customer!A:B,2,FALSE)</f>
        <v>Farlay Pellitt</v>
      </c>
      <c r="D10813" t="s">
        <v>3922</v>
      </c>
      <c r="E10813" t="str">
        <f>VLOOKUP(D10813,campaign!A:B,2,FALSE)</f>
        <v>HandsetWebCapable</v>
      </c>
      <c r="F10813" s="9">
        <v>45028</v>
      </c>
      <c r="G10813">
        <f>VLOOKUP(D10813,campaign!A:D,4,FALSE)</f>
        <v>62</v>
      </c>
    </row>
    <row r="10814" spans="2:7" x14ac:dyDescent="0.2">
      <c r="B10814" t="s">
        <v>3631</v>
      </c>
      <c r="C10814" t="str">
        <f>VLOOKUP(B10814,customer!A:B,2,FALSE)</f>
        <v>Farlay Pellitt</v>
      </c>
      <c r="D10814" t="s">
        <v>3922</v>
      </c>
      <c r="E10814" t="str">
        <f>VLOOKUP(D10814,campaign!A:B,2,FALSE)</f>
        <v>HandsetWebCapable</v>
      </c>
      <c r="F10814" s="9">
        <v>45062</v>
      </c>
      <c r="G10814">
        <f>VLOOKUP(D10814,campaign!A:D,4,FALSE)</f>
        <v>62</v>
      </c>
    </row>
    <row r="10815" spans="2:7" x14ac:dyDescent="0.2">
      <c r="B10815" t="s">
        <v>3632</v>
      </c>
      <c r="C10815" t="str">
        <f>VLOOKUP(B10815,customer!A:B,2,FALSE)</f>
        <v>Koressa Burril</v>
      </c>
      <c r="D10815" t="s">
        <v>3927</v>
      </c>
      <c r="E10815" t="str">
        <f>VLOOKUP(D10815,campaign!A:B,2,FALSE)</f>
        <v>RespondsToMailOffers</v>
      </c>
      <c r="F10815" s="9">
        <v>44860</v>
      </c>
      <c r="G10815">
        <f>VLOOKUP(D10815,campaign!A:D,4,FALSE)</f>
        <v>27</v>
      </c>
    </row>
    <row r="10816" spans="2:7" x14ac:dyDescent="0.2">
      <c r="B10816" t="s">
        <v>3632</v>
      </c>
      <c r="C10816" t="str">
        <f>VLOOKUP(B10816,customer!A:B,2,FALSE)</f>
        <v>Koressa Burril</v>
      </c>
      <c r="D10816" t="s">
        <v>3927</v>
      </c>
      <c r="E10816" t="str">
        <f>VLOOKUP(D10816,campaign!A:B,2,FALSE)</f>
        <v>RespondsToMailOffers</v>
      </c>
      <c r="F10816" s="9">
        <v>44895</v>
      </c>
      <c r="G10816">
        <f>VLOOKUP(D10816,campaign!A:D,4,FALSE)</f>
        <v>27</v>
      </c>
    </row>
    <row r="10817" spans="2:7" x14ac:dyDescent="0.2">
      <c r="B10817" t="s">
        <v>3632</v>
      </c>
      <c r="C10817" t="str">
        <f>VLOOKUP(B10817,customer!A:B,2,FALSE)</f>
        <v>Koressa Burril</v>
      </c>
      <c r="D10817" t="s">
        <v>3927</v>
      </c>
      <c r="E10817" t="str">
        <f>VLOOKUP(D10817,campaign!A:B,2,FALSE)</f>
        <v>RespondsToMailOffers</v>
      </c>
      <c r="F10817" s="9">
        <v>44921</v>
      </c>
      <c r="G10817">
        <f>VLOOKUP(D10817,campaign!A:D,4,FALSE)</f>
        <v>27</v>
      </c>
    </row>
    <row r="10818" spans="2:7" x14ac:dyDescent="0.2">
      <c r="B10818" t="s">
        <v>3632</v>
      </c>
      <c r="C10818" t="str">
        <f>VLOOKUP(B10818,customer!A:B,2,FALSE)</f>
        <v>Koressa Burril</v>
      </c>
      <c r="D10818" t="s">
        <v>3927</v>
      </c>
      <c r="E10818" t="str">
        <f>VLOOKUP(D10818,campaign!A:B,2,FALSE)</f>
        <v>RespondsToMailOffers</v>
      </c>
      <c r="F10818" s="9">
        <v>44927</v>
      </c>
      <c r="G10818">
        <f>VLOOKUP(D10818,campaign!A:D,4,FALSE)</f>
        <v>27</v>
      </c>
    </row>
    <row r="10819" spans="2:7" x14ac:dyDescent="0.2">
      <c r="B10819" t="s">
        <v>3632</v>
      </c>
      <c r="C10819" t="str">
        <f>VLOOKUP(B10819,customer!A:B,2,FALSE)</f>
        <v>Koressa Burril</v>
      </c>
      <c r="D10819" t="s">
        <v>3927</v>
      </c>
      <c r="E10819" t="str">
        <f>VLOOKUP(D10819,campaign!A:B,2,FALSE)</f>
        <v>RespondsToMailOffers</v>
      </c>
      <c r="F10819" s="9">
        <v>44984</v>
      </c>
      <c r="G10819">
        <f>VLOOKUP(D10819,campaign!A:D,4,FALSE)</f>
        <v>27</v>
      </c>
    </row>
    <row r="10820" spans="2:7" x14ac:dyDescent="0.2">
      <c r="B10820" t="s">
        <v>3632</v>
      </c>
      <c r="C10820" t="str">
        <f>VLOOKUP(B10820,customer!A:B,2,FALSE)</f>
        <v>Koressa Burril</v>
      </c>
      <c r="D10820" t="s">
        <v>3927</v>
      </c>
      <c r="E10820" t="str">
        <f>VLOOKUP(D10820,campaign!A:B,2,FALSE)</f>
        <v>RespondsToMailOffers</v>
      </c>
      <c r="F10820" s="9">
        <v>45015</v>
      </c>
      <c r="G10820">
        <f>VLOOKUP(D10820,campaign!A:D,4,FALSE)</f>
        <v>27</v>
      </c>
    </row>
    <row r="10821" spans="2:7" x14ac:dyDescent="0.2">
      <c r="B10821" t="s">
        <v>3632</v>
      </c>
      <c r="C10821" t="str">
        <f>VLOOKUP(B10821,customer!A:B,2,FALSE)</f>
        <v>Koressa Burril</v>
      </c>
      <c r="D10821" t="s">
        <v>3927</v>
      </c>
      <c r="E10821" t="str">
        <f>VLOOKUP(D10821,campaign!A:B,2,FALSE)</f>
        <v>RespondsToMailOffers</v>
      </c>
      <c r="F10821" s="9">
        <v>45043</v>
      </c>
      <c r="G10821">
        <f>VLOOKUP(D10821,campaign!A:D,4,FALSE)</f>
        <v>27</v>
      </c>
    </row>
    <row r="10822" spans="2:7" x14ac:dyDescent="0.2">
      <c r="B10822" t="s">
        <v>3632</v>
      </c>
      <c r="C10822" t="str">
        <f>VLOOKUP(B10822,customer!A:B,2,FALSE)</f>
        <v>Koressa Burril</v>
      </c>
      <c r="D10822" t="s">
        <v>3927</v>
      </c>
      <c r="E10822" t="str">
        <f>VLOOKUP(D10822,campaign!A:B,2,FALSE)</f>
        <v>RespondsToMailOffers</v>
      </c>
      <c r="F10822" s="9">
        <v>45074</v>
      </c>
      <c r="G10822">
        <f>VLOOKUP(D10822,campaign!A:D,4,FALSE)</f>
        <v>27</v>
      </c>
    </row>
    <row r="10823" spans="2:7" x14ac:dyDescent="0.2">
      <c r="B10823" t="s">
        <v>3632</v>
      </c>
      <c r="C10823" t="str">
        <f>VLOOKUP(B10823,customer!A:B,2,FALSE)</f>
        <v>Koressa Burril</v>
      </c>
      <c r="D10823" t="s">
        <v>3927</v>
      </c>
      <c r="E10823" t="str">
        <f>VLOOKUP(D10823,campaign!A:B,2,FALSE)</f>
        <v>RespondsToMailOffers</v>
      </c>
      <c r="F10823" s="9">
        <v>45084</v>
      </c>
      <c r="G10823">
        <f>VLOOKUP(D10823,campaign!A:D,4,FALSE)</f>
        <v>27</v>
      </c>
    </row>
    <row r="10824" spans="2:7" x14ac:dyDescent="0.2">
      <c r="B10824" t="s">
        <v>3632</v>
      </c>
      <c r="C10824" t="str">
        <f>VLOOKUP(B10824,customer!A:B,2,FALSE)</f>
        <v>Koressa Burril</v>
      </c>
      <c r="D10824" t="s">
        <v>3949</v>
      </c>
      <c r="E10824" t="str">
        <f>VLOOKUP(D10824,campaign!A:B,2,FALSE)</f>
        <v>NewCellphoneUser</v>
      </c>
      <c r="F10824" s="9">
        <v>45012</v>
      </c>
      <c r="G10824">
        <f>VLOOKUP(D10824,campaign!A:D,4,FALSE)</f>
        <v>25</v>
      </c>
    </row>
    <row r="10825" spans="2:7" x14ac:dyDescent="0.2">
      <c r="B10825" t="s">
        <v>3632</v>
      </c>
      <c r="C10825" t="str">
        <f>VLOOKUP(B10825,customer!A:B,2,FALSE)</f>
        <v>Koressa Burril</v>
      </c>
      <c r="D10825" t="s">
        <v>3949</v>
      </c>
      <c r="E10825" t="str">
        <f>VLOOKUP(D10825,campaign!A:B,2,FALSE)</f>
        <v>NewCellphoneUser</v>
      </c>
      <c r="F10825" s="9">
        <v>45044</v>
      </c>
      <c r="G10825">
        <f>VLOOKUP(D10825,campaign!A:D,4,FALSE)</f>
        <v>25</v>
      </c>
    </row>
    <row r="10826" spans="2:7" x14ac:dyDescent="0.2">
      <c r="B10826" t="s">
        <v>3632</v>
      </c>
      <c r="C10826" t="str">
        <f>VLOOKUP(B10826,customer!A:B,2,FALSE)</f>
        <v>Koressa Burril</v>
      </c>
      <c r="D10826" t="s">
        <v>3949</v>
      </c>
      <c r="E10826" t="str">
        <f>VLOOKUP(D10826,campaign!A:B,2,FALSE)</f>
        <v>NewCellphoneUser</v>
      </c>
      <c r="F10826" s="9">
        <v>45050</v>
      </c>
      <c r="G10826">
        <f>VLOOKUP(D10826,campaign!A:D,4,FALSE)</f>
        <v>25</v>
      </c>
    </row>
    <row r="10827" spans="2:7" x14ac:dyDescent="0.2">
      <c r="B10827" t="s">
        <v>3632</v>
      </c>
      <c r="C10827" t="str">
        <f>VLOOKUP(B10827,customer!A:B,2,FALSE)</f>
        <v>Koressa Burril</v>
      </c>
      <c r="D10827" t="s">
        <v>3949</v>
      </c>
      <c r="E10827" t="str">
        <f>VLOOKUP(D10827,campaign!A:B,2,FALSE)</f>
        <v>NewCellphoneUser</v>
      </c>
      <c r="F10827" s="9">
        <v>45085</v>
      </c>
      <c r="G10827">
        <f>VLOOKUP(D10827,campaign!A:D,4,FALSE)</f>
        <v>25</v>
      </c>
    </row>
    <row r="10828" spans="2:7" x14ac:dyDescent="0.2">
      <c r="B10828" t="s">
        <v>3633</v>
      </c>
      <c r="C10828" t="str">
        <f>VLOOKUP(B10828,customer!A:B,2,FALSE)</f>
        <v>Niall Joskowitz</v>
      </c>
      <c r="D10828" t="s">
        <v>3920</v>
      </c>
      <c r="E10828" t="str">
        <f>VLOOKUP(D10828,campaign!A:B,2,FALSE)</f>
        <v>ChildrenInHH</v>
      </c>
      <c r="F10828" s="9">
        <v>44739</v>
      </c>
      <c r="G10828">
        <f>VLOOKUP(D10828,campaign!A:D,4,FALSE)</f>
        <v>10</v>
      </c>
    </row>
    <row r="10829" spans="2:7" x14ac:dyDescent="0.2">
      <c r="B10829" t="s">
        <v>3633</v>
      </c>
      <c r="C10829" t="str">
        <f>VLOOKUP(B10829,customer!A:B,2,FALSE)</f>
        <v>Niall Joskowitz</v>
      </c>
      <c r="D10829" t="s">
        <v>3920</v>
      </c>
      <c r="E10829" t="str">
        <f>VLOOKUP(D10829,campaign!A:B,2,FALSE)</f>
        <v>ChildrenInHH</v>
      </c>
      <c r="F10829" s="9">
        <v>44801</v>
      </c>
      <c r="G10829">
        <f>VLOOKUP(D10829,campaign!A:D,4,FALSE)</f>
        <v>10</v>
      </c>
    </row>
    <row r="10830" spans="2:7" x14ac:dyDescent="0.2">
      <c r="B10830" t="s">
        <v>3633</v>
      </c>
      <c r="C10830" t="str">
        <f>VLOOKUP(B10830,customer!A:B,2,FALSE)</f>
        <v>Niall Joskowitz</v>
      </c>
      <c r="D10830" t="s">
        <v>3920</v>
      </c>
      <c r="E10830" t="str">
        <f>VLOOKUP(D10830,campaign!A:B,2,FALSE)</f>
        <v>ChildrenInHH</v>
      </c>
      <c r="F10830" s="9">
        <v>44811</v>
      </c>
      <c r="G10830">
        <f>VLOOKUP(D10830,campaign!A:D,4,FALSE)</f>
        <v>10</v>
      </c>
    </row>
    <row r="10831" spans="2:7" x14ac:dyDescent="0.2">
      <c r="B10831" t="s">
        <v>3633</v>
      </c>
      <c r="C10831" t="str">
        <f>VLOOKUP(B10831,customer!A:B,2,FALSE)</f>
        <v>Niall Joskowitz</v>
      </c>
      <c r="D10831" t="s">
        <v>3920</v>
      </c>
      <c r="E10831" t="str">
        <f>VLOOKUP(D10831,campaign!A:B,2,FALSE)</f>
        <v>ChildrenInHH</v>
      </c>
      <c r="F10831" s="9">
        <v>44861</v>
      </c>
      <c r="G10831">
        <f>VLOOKUP(D10831,campaign!A:D,4,FALSE)</f>
        <v>10</v>
      </c>
    </row>
    <row r="10832" spans="2:7" x14ac:dyDescent="0.2">
      <c r="B10832" t="s">
        <v>3633</v>
      </c>
      <c r="C10832" t="str">
        <f>VLOOKUP(B10832,customer!A:B,2,FALSE)</f>
        <v>Niall Joskowitz</v>
      </c>
      <c r="D10832" t="s">
        <v>3920</v>
      </c>
      <c r="E10832" t="str">
        <f>VLOOKUP(D10832,campaign!A:B,2,FALSE)</f>
        <v>ChildrenInHH</v>
      </c>
      <c r="F10832" s="9">
        <v>44902</v>
      </c>
      <c r="G10832">
        <f>VLOOKUP(D10832,campaign!A:D,4,FALSE)</f>
        <v>10</v>
      </c>
    </row>
    <row r="10833" spans="2:7" x14ac:dyDescent="0.2">
      <c r="B10833" t="s">
        <v>3633</v>
      </c>
      <c r="C10833" t="str">
        <f>VLOOKUP(B10833,customer!A:B,2,FALSE)</f>
        <v>Niall Joskowitz</v>
      </c>
      <c r="D10833" t="s">
        <v>3920</v>
      </c>
      <c r="E10833" t="str">
        <f>VLOOKUP(D10833,campaign!A:B,2,FALSE)</f>
        <v>ChildrenInHH</v>
      </c>
      <c r="F10833" s="9">
        <v>44953</v>
      </c>
      <c r="G10833">
        <f>VLOOKUP(D10833,campaign!A:D,4,FALSE)</f>
        <v>10</v>
      </c>
    </row>
    <row r="10834" spans="2:7" x14ac:dyDescent="0.2">
      <c r="B10834" t="s">
        <v>3633</v>
      </c>
      <c r="C10834" t="str">
        <f>VLOOKUP(B10834,customer!A:B,2,FALSE)</f>
        <v>Niall Joskowitz</v>
      </c>
      <c r="D10834" t="s">
        <v>3920</v>
      </c>
      <c r="E10834" t="str">
        <f>VLOOKUP(D10834,campaign!A:B,2,FALSE)</f>
        <v>ChildrenInHH</v>
      </c>
      <c r="F10834" s="9">
        <v>44959</v>
      </c>
      <c r="G10834">
        <f>VLOOKUP(D10834,campaign!A:D,4,FALSE)</f>
        <v>10</v>
      </c>
    </row>
    <row r="10835" spans="2:7" x14ac:dyDescent="0.2">
      <c r="B10835" t="s">
        <v>3633</v>
      </c>
      <c r="C10835" t="str">
        <f>VLOOKUP(B10835,customer!A:B,2,FALSE)</f>
        <v>Niall Joskowitz</v>
      </c>
      <c r="D10835" t="s">
        <v>3920</v>
      </c>
      <c r="E10835" t="str">
        <f>VLOOKUP(D10835,campaign!A:B,2,FALSE)</f>
        <v>ChildrenInHH</v>
      </c>
      <c r="F10835" s="9">
        <v>44995</v>
      </c>
      <c r="G10835">
        <f>VLOOKUP(D10835,campaign!A:D,4,FALSE)</f>
        <v>10</v>
      </c>
    </row>
    <row r="10836" spans="2:7" x14ac:dyDescent="0.2">
      <c r="B10836" t="s">
        <v>3633</v>
      </c>
      <c r="C10836" t="str">
        <f>VLOOKUP(B10836,customer!A:B,2,FALSE)</f>
        <v>Niall Joskowitz</v>
      </c>
      <c r="D10836" t="s">
        <v>3920</v>
      </c>
      <c r="E10836" t="str">
        <f>VLOOKUP(D10836,campaign!A:B,2,FALSE)</f>
        <v>ChildrenInHH</v>
      </c>
      <c r="F10836" s="9">
        <v>45021</v>
      </c>
      <c r="G10836">
        <f>VLOOKUP(D10836,campaign!A:D,4,FALSE)</f>
        <v>10</v>
      </c>
    </row>
    <row r="10837" spans="2:7" x14ac:dyDescent="0.2">
      <c r="B10837" t="s">
        <v>3633</v>
      </c>
      <c r="C10837" t="str">
        <f>VLOOKUP(B10837,customer!A:B,2,FALSE)</f>
        <v>Niall Joskowitz</v>
      </c>
      <c r="D10837" t="s">
        <v>3920</v>
      </c>
      <c r="E10837" t="str">
        <f>VLOOKUP(D10837,campaign!A:B,2,FALSE)</f>
        <v>ChildrenInHH</v>
      </c>
      <c r="F10837" s="9">
        <v>45052</v>
      </c>
      <c r="G10837">
        <f>VLOOKUP(D10837,campaign!A:D,4,FALSE)</f>
        <v>10</v>
      </c>
    </row>
    <row r="10838" spans="2:7" x14ac:dyDescent="0.2">
      <c r="B10838" t="s">
        <v>3633</v>
      </c>
      <c r="C10838" t="str">
        <f>VLOOKUP(B10838,customer!A:B,2,FALSE)</f>
        <v>Niall Joskowitz</v>
      </c>
      <c r="D10838" t="s">
        <v>3920</v>
      </c>
      <c r="E10838" t="str">
        <f>VLOOKUP(D10838,campaign!A:B,2,FALSE)</f>
        <v>ChildrenInHH</v>
      </c>
      <c r="F10838" s="9">
        <v>45083</v>
      </c>
      <c r="G10838">
        <f>VLOOKUP(D10838,campaign!A:D,4,FALSE)</f>
        <v>10</v>
      </c>
    </row>
    <row r="10839" spans="2:7" x14ac:dyDescent="0.2">
      <c r="B10839" t="s">
        <v>3633</v>
      </c>
      <c r="C10839" t="str">
        <f>VLOOKUP(B10839,customer!A:B,2,FALSE)</f>
        <v>Niall Joskowitz</v>
      </c>
      <c r="D10839" t="s">
        <v>3921</v>
      </c>
      <c r="E10839" t="str">
        <f>VLOOKUP(D10839,campaign!A:B,2,FALSE)</f>
        <v>HandsetRefurbished</v>
      </c>
      <c r="F10839" s="9">
        <v>44854</v>
      </c>
      <c r="G10839">
        <f>VLOOKUP(D10839,campaign!A:D,4,FALSE)</f>
        <v>26</v>
      </c>
    </row>
    <row r="10840" spans="2:7" x14ac:dyDescent="0.2">
      <c r="B10840" t="s">
        <v>3633</v>
      </c>
      <c r="C10840" t="str">
        <f>VLOOKUP(B10840,customer!A:B,2,FALSE)</f>
        <v>Niall Joskowitz</v>
      </c>
      <c r="D10840" t="s">
        <v>3921</v>
      </c>
      <c r="E10840" t="str">
        <f>VLOOKUP(D10840,campaign!A:B,2,FALSE)</f>
        <v>HandsetRefurbished</v>
      </c>
      <c r="F10840" s="9">
        <v>44886</v>
      </c>
      <c r="G10840">
        <f>VLOOKUP(D10840,campaign!A:D,4,FALSE)</f>
        <v>26</v>
      </c>
    </row>
    <row r="10841" spans="2:7" x14ac:dyDescent="0.2">
      <c r="B10841" t="s">
        <v>3633</v>
      </c>
      <c r="C10841" t="str">
        <f>VLOOKUP(B10841,customer!A:B,2,FALSE)</f>
        <v>Niall Joskowitz</v>
      </c>
      <c r="D10841" t="s">
        <v>3921</v>
      </c>
      <c r="E10841" t="str">
        <f>VLOOKUP(D10841,campaign!A:B,2,FALSE)</f>
        <v>HandsetRefurbished</v>
      </c>
      <c r="F10841" s="9">
        <v>44899</v>
      </c>
      <c r="G10841">
        <f>VLOOKUP(D10841,campaign!A:D,4,FALSE)</f>
        <v>26</v>
      </c>
    </row>
    <row r="10842" spans="2:7" x14ac:dyDescent="0.2">
      <c r="B10842" t="s">
        <v>3633</v>
      </c>
      <c r="C10842" t="str">
        <f>VLOOKUP(B10842,customer!A:B,2,FALSE)</f>
        <v>Niall Joskowitz</v>
      </c>
      <c r="D10842" t="s">
        <v>3921</v>
      </c>
      <c r="E10842" t="str">
        <f>VLOOKUP(D10842,campaign!A:B,2,FALSE)</f>
        <v>HandsetRefurbished</v>
      </c>
      <c r="F10842" s="9">
        <v>44948</v>
      </c>
      <c r="G10842">
        <f>VLOOKUP(D10842,campaign!A:D,4,FALSE)</f>
        <v>26</v>
      </c>
    </row>
    <row r="10843" spans="2:7" x14ac:dyDescent="0.2">
      <c r="B10843" t="s">
        <v>3633</v>
      </c>
      <c r="C10843" t="str">
        <f>VLOOKUP(B10843,customer!A:B,2,FALSE)</f>
        <v>Niall Joskowitz</v>
      </c>
      <c r="D10843" t="s">
        <v>3921</v>
      </c>
      <c r="E10843" t="str">
        <f>VLOOKUP(D10843,campaign!A:B,2,FALSE)</f>
        <v>HandsetRefurbished</v>
      </c>
      <c r="F10843" s="9">
        <v>45009</v>
      </c>
      <c r="G10843">
        <f>VLOOKUP(D10843,campaign!A:D,4,FALSE)</f>
        <v>26</v>
      </c>
    </row>
    <row r="10844" spans="2:7" x14ac:dyDescent="0.2">
      <c r="B10844" t="s">
        <v>3633</v>
      </c>
      <c r="C10844" t="str">
        <f>VLOOKUP(B10844,customer!A:B,2,FALSE)</f>
        <v>Niall Joskowitz</v>
      </c>
      <c r="D10844" t="s">
        <v>3921</v>
      </c>
      <c r="E10844" t="str">
        <f>VLOOKUP(D10844,campaign!A:B,2,FALSE)</f>
        <v>HandsetRefurbished</v>
      </c>
      <c r="F10844" s="9">
        <v>45040</v>
      </c>
      <c r="G10844">
        <f>VLOOKUP(D10844,campaign!A:D,4,FALSE)</f>
        <v>26</v>
      </c>
    </row>
    <row r="10845" spans="2:7" x14ac:dyDescent="0.2">
      <c r="B10845" t="s">
        <v>3633</v>
      </c>
      <c r="C10845" t="str">
        <f>VLOOKUP(B10845,customer!A:B,2,FALSE)</f>
        <v>Niall Joskowitz</v>
      </c>
      <c r="D10845" t="s">
        <v>3921</v>
      </c>
      <c r="E10845" t="str">
        <f>VLOOKUP(D10845,campaign!A:B,2,FALSE)</f>
        <v>HandsetRefurbished</v>
      </c>
      <c r="F10845" s="9">
        <v>45073</v>
      </c>
      <c r="G10845">
        <f>VLOOKUP(D10845,campaign!A:D,4,FALSE)</f>
        <v>26</v>
      </c>
    </row>
    <row r="10846" spans="2:7" x14ac:dyDescent="0.2">
      <c r="B10846" t="s">
        <v>3633</v>
      </c>
      <c r="C10846" t="str">
        <f>VLOOKUP(B10846,customer!A:B,2,FALSE)</f>
        <v>Niall Joskowitz</v>
      </c>
      <c r="D10846" t="s">
        <v>3921</v>
      </c>
      <c r="E10846" t="str">
        <f>VLOOKUP(D10846,campaign!A:B,2,FALSE)</f>
        <v>HandsetRefurbished</v>
      </c>
      <c r="F10846" s="9">
        <v>45078</v>
      </c>
      <c r="G10846">
        <f>VLOOKUP(D10846,campaign!A:D,4,FALSE)</f>
        <v>26</v>
      </c>
    </row>
    <row r="10847" spans="2:7" x14ac:dyDescent="0.2">
      <c r="B10847" t="s">
        <v>3634</v>
      </c>
      <c r="C10847" t="str">
        <f>VLOOKUP(B10847,customer!A:B,2,FALSE)</f>
        <v>Jillana Garken</v>
      </c>
      <c r="D10847" t="s">
        <v>3950</v>
      </c>
      <c r="E10847" t="str">
        <f>VLOOKUP(D10847,campaign!A:B,2,FALSE)</f>
        <v>NotNewCellphoneUser</v>
      </c>
      <c r="F10847" s="9">
        <v>44769</v>
      </c>
      <c r="G10847">
        <f>VLOOKUP(D10847,campaign!A:D,4,FALSE)</f>
        <v>28</v>
      </c>
    </row>
    <row r="10848" spans="2:7" x14ac:dyDescent="0.2">
      <c r="B10848" t="s">
        <v>3634</v>
      </c>
      <c r="C10848" t="str">
        <f>VLOOKUP(B10848,customer!A:B,2,FALSE)</f>
        <v>Jillana Garken</v>
      </c>
      <c r="D10848" t="s">
        <v>3950</v>
      </c>
      <c r="E10848" t="str">
        <f>VLOOKUP(D10848,campaign!A:B,2,FALSE)</f>
        <v>NotNewCellphoneUser</v>
      </c>
      <c r="F10848" s="9">
        <v>44804</v>
      </c>
      <c r="G10848">
        <f>VLOOKUP(D10848,campaign!A:D,4,FALSE)</f>
        <v>28</v>
      </c>
    </row>
    <row r="10849" spans="2:7" x14ac:dyDescent="0.2">
      <c r="B10849" t="s">
        <v>3634</v>
      </c>
      <c r="C10849" t="str">
        <f>VLOOKUP(B10849,customer!A:B,2,FALSE)</f>
        <v>Jillana Garken</v>
      </c>
      <c r="D10849" t="s">
        <v>3950</v>
      </c>
      <c r="E10849" t="str">
        <f>VLOOKUP(D10849,campaign!A:B,2,FALSE)</f>
        <v>NotNewCellphoneUser</v>
      </c>
      <c r="F10849" s="9">
        <v>44805</v>
      </c>
      <c r="G10849">
        <f>VLOOKUP(D10849,campaign!A:D,4,FALSE)</f>
        <v>28</v>
      </c>
    </row>
    <row r="10850" spans="2:7" x14ac:dyDescent="0.2">
      <c r="B10850" t="s">
        <v>3634</v>
      </c>
      <c r="C10850" t="str">
        <f>VLOOKUP(B10850,customer!A:B,2,FALSE)</f>
        <v>Jillana Garken</v>
      </c>
      <c r="D10850" t="s">
        <v>3950</v>
      </c>
      <c r="E10850" t="str">
        <f>VLOOKUP(D10850,campaign!A:B,2,FALSE)</f>
        <v>NotNewCellphoneUser</v>
      </c>
      <c r="F10850" s="9">
        <v>44865</v>
      </c>
      <c r="G10850">
        <f>VLOOKUP(D10850,campaign!A:D,4,FALSE)</f>
        <v>28</v>
      </c>
    </row>
    <row r="10851" spans="2:7" x14ac:dyDescent="0.2">
      <c r="B10851" t="s">
        <v>3634</v>
      </c>
      <c r="C10851" t="str">
        <f>VLOOKUP(B10851,customer!A:B,2,FALSE)</f>
        <v>Jillana Garken</v>
      </c>
      <c r="D10851" t="s">
        <v>3950</v>
      </c>
      <c r="E10851" t="str">
        <f>VLOOKUP(D10851,campaign!A:B,2,FALSE)</f>
        <v>NotNewCellphoneUser</v>
      </c>
      <c r="F10851" s="9">
        <v>44905</v>
      </c>
      <c r="G10851">
        <f>VLOOKUP(D10851,campaign!A:D,4,FALSE)</f>
        <v>28</v>
      </c>
    </row>
    <row r="10852" spans="2:7" x14ac:dyDescent="0.2">
      <c r="B10852" t="s">
        <v>3634</v>
      </c>
      <c r="C10852" t="str">
        <f>VLOOKUP(B10852,customer!A:B,2,FALSE)</f>
        <v>Jillana Garken</v>
      </c>
      <c r="D10852" t="s">
        <v>3950</v>
      </c>
      <c r="E10852" t="str">
        <f>VLOOKUP(D10852,campaign!A:B,2,FALSE)</f>
        <v>NotNewCellphoneUser</v>
      </c>
      <c r="F10852" s="9">
        <v>44931</v>
      </c>
      <c r="G10852">
        <f>VLOOKUP(D10852,campaign!A:D,4,FALSE)</f>
        <v>28</v>
      </c>
    </row>
    <row r="10853" spans="2:7" x14ac:dyDescent="0.2">
      <c r="B10853" t="s">
        <v>3634</v>
      </c>
      <c r="C10853" t="str">
        <f>VLOOKUP(B10853,customer!A:B,2,FALSE)</f>
        <v>Jillana Garken</v>
      </c>
      <c r="D10853" t="s">
        <v>3950</v>
      </c>
      <c r="E10853" t="str">
        <f>VLOOKUP(D10853,campaign!A:B,2,FALSE)</f>
        <v>NotNewCellphoneUser</v>
      </c>
      <c r="F10853" s="9">
        <v>44966</v>
      </c>
      <c r="G10853">
        <f>VLOOKUP(D10853,campaign!A:D,4,FALSE)</f>
        <v>28</v>
      </c>
    </row>
    <row r="10854" spans="2:7" x14ac:dyDescent="0.2">
      <c r="B10854" t="s">
        <v>3634</v>
      </c>
      <c r="C10854" t="str">
        <f>VLOOKUP(B10854,customer!A:B,2,FALSE)</f>
        <v>Jillana Garken</v>
      </c>
      <c r="D10854" t="s">
        <v>3950</v>
      </c>
      <c r="E10854" t="str">
        <f>VLOOKUP(D10854,campaign!A:B,2,FALSE)</f>
        <v>NotNewCellphoneUser</v>
      </c>
      <c r="F10854" s="9">
        <v>45014</v>
      </c>
      <c r="G10854">
        <f>VLOOKUP(D10854,campaign!A:D,4,FALSE)</f>
        <v>28</v>
      </c>
    </row>
    <row r="10855" spans="2:7" x14ac:dyDescent="0.2">
      <c r="B10855" t="s">
        <v>3634</v>
      </c>
      <c r="C10855" t="str">
        <f>VLOOKUP(B10855,customer!A:B,2,FALSE)</f>
        <v>Jillana Garken</v>
      </c>
      <c r="D10855" t="s">
        <v>3950</v>
      </c>
      <c r="E10855" t="str">
        <f>VLOOKUP(D10855,campaign!A:B,2,FALSE)</f>
        <v>NotNewCellphoneUser</v>
      </c>
      <c r="F10855" s="9">
        <v>45018</v>
      </c>
      <c r="G10855">
        <f>VLOOKUP(D10855,campaign!A:D,4,FALSE)</f>
        <v>28</v>
      </c>
    </row>
    <row r="10856" spans="2:7" x14ac:dyDescent="0.2">
      <c r="B10856" t="s">
        <v>3634</v>
      </c>
      <c r="C10856" t="str">
        <f>VLOOKUP(B10856,customer!A:B,2,FALSE)</f>
        <v>Jillana Garken</v>
      </c>
      <c r="D10856" t="s">
        <v>3950</v>
      </c>
      <c r="E10856" t="str">
        <f>VLOOKUP(D10856,campaign!A:B,2,FALSE)</f>
        <v>NotNewCellphoneUser</v>
      </c>
      <c r="F10856" s="9">
        <v>45076</v>
      </c>
      <c r="G10856">
        <f>VLOOKUP(D10856,campaign!A:D,4,FALSE)</f>
        <v>28</v>
      </c>
    </row>
    <row r="10857" spans="2:7" x14ac:dyDescent="0.2">
      <c r="B10857" t="s">
        <v>3634</v>
      </c>
      <c r="C10857" t="str">
        <f>VLOOKUP(B10857,customer!A:B,2,FALSE)</f>
        <v>Jillana Garken</v>
      </c>
      <c r="D10857" t="s">
        <v>3953</v>
      </c>
      <c r="E10857" t="str">
        <f>VLOOKUP(D10857,campaign!A:B,2,FALSE)</f>
        <v>MaritalStatus</v>
      </c>
      <c r="F10857" s="9">
        <v>44893</v>
      </c>
      <c r="G10857">
        <f>VLOOKUP(D10857,campaign!A:D,4,FALSE)</f>
        <v>29</v>
      </c>
    </row>
    <row r="10858" spans="2:7" x14ac:dyDescent="0.2">
      <c r="B10858" t="s">
        <v>3634</v>
      </c>
      <c r="C10858" t="str">
        <f>VLOOKUP(B10858,customer!A:B,2,FALSE)</f>
        <v>Jillana Garken</v>
      </c>
      <c r="D10858" t="s">
        <v>3953</v>
      </c>
      <c r="E10858" t="str">
        <f>VLOOKUP(D10858,campaign!A:B,2,FALSE)</f>
        <v>MaritalStatus</v>
      </c>
      <c r="F10858" s="9">
        <v>44932</v>
      </c>
      <c r="G10858">
        <f>VLOOKUP(D10858,campaign!A:D,4,FALSE)</f>
        <v>29</v>
      </c>
    </row>
    <row r="10859" spans="2:7" x14ac:dyDescent="0.2">
      <c r="B10859" t="s">
        <v>3634</v>
      </c>
      <c r="C10859" t="str">
        <f>VLOOKUP(B10859,customer!A:B,2,FALSE)</f>
        <v>Jillana Garken</v>
      </c>
      <c r="D10859" t="s">
        <v>3953</v>
      </c>
      <c r="E10859" t="str">
        <f>VLOOKUP(D10859,campaign!A:B,2,FALSE)</f>
        <v>MaritalStatus</v>
      </c>
      <c r="F10859" s="9">
        <v>44964</v>
      </c>
      <c r="G10859">
        <f>VLOOKUP(D10859,campaign!A:D,4,FALSE)</f>
        <v>29</v>
      </c>
    </row>
    <row r="10860" spans="2:7" x14ac:dyDescent="0.2">
      <c r="B10860" t="s">
        <v>3634</v>
      </c>
      <c r="C10860" t="str">
        <f>VLOOKUP(B10860,customer!A:B,2,FALSE)</f>
        <v>Jillana Garken</v>
      </c>
      <c r="D10860" t="s">
        <v>3953</v>
      </c>
      <c r="E10860" t="str">
        <f>VLOOKUP(D10860,campaign!A:B,2,FALSE)</f>
        <v>MaritalStatus</v>
      </c>
      <c r="F10860" s="9">
        <v>45000</v>
      </c>
      <c r="G10860">
        <f>VLOOKUP(D10860,campaign!A:D,4,FALSE)</f>
        <v>29</v>
      </c>
    </row>
    <row r="10861" spans="2:7" x14ac:dyDescent="0.2">
      <c r="B10861" t="s">
        <v>3634</v>
      </c>
      <c r="C10861" t="str">
        <f>VLOOKUP(B10861,customer!A:B,2,FALSE)</f>
        <v>Jillana Garken</v>
      </c>
      <c r="D10861" t="s">
        <v>3953</v>
      </c>
      <c r="E10861" t="str">
        <f>VLOOKUP(D10861,campaign!A:B,2,FALSE)</f>
        <v>MaritalStatus</v>
      </c>
      <c r="F10861" s="9">
        <v>45017</v>
      </c>
      <c r="G10861">
        <f>VLOOKUP(D10861,campaign!A:D,4,FALSE)</f>
        <v>29</v>
      </c>
    </row>
    <row r="10862" spans="2:7" x14ac:dyDescent="0.2">
      <c r="B10862" t="s">
        <v>3634</v>
      </c>
      <c r="C10862" t="str">
        <f>VLOOKUP(B10862,customer!A:B,2,FALSE)</f>
        <v>Jillana Garken</v>
      </c>
      <c r="D10862" t="s">
        <v>3953</v>
      </c>
      <c r="E10862" t="str">
        <f>VLOOKUP(D10862,campaign!A:B,2,FALSE)</f>
        <v>MaritalStatus</v>
      </c>
      <c r="F10862" s="9">
        <v>45053</v>
      </c>
      <c r="G10862">
        <f>VLOOKUP(D10862,campaign!A:D,4,FALSE)</f>
        <v>29</v>
      </c>
    </row>
    <row r="10863" spans="2:7" x14ac:dyDescent="0.2">
      <c r="B10863" t="s">
        <v>3634</v>
      </c>
      <c r="C10863" t="str">
        <f>VLOOKUP(B10863,customer!A:B,2,FALSE)</f>
        <v>Jillana Garken</v>
      </c>
      <c r="D10863" t="s">
        <v>3953</v>
      </c>
      <c r="E10863" t="str">
        <f>VLOOKUP(D10863,campaign!A:B,2,FALSE)</f>
        <v>MaritalStatus</v>
      </c>
      <c r="F10863" s="9">
        <v>45084</v>
      </c>
      <c r="G10863">
        <f>VLOOKUP(D10863,campaign!A:D,4,FALSE)</f>
        <v>29</v>
      </c>
    </row>
    <row r="10864" spans="2:7" x14ac:dyDescent="0.2">
      <c r="B10864" t="s">
        <v>3635</v>
      </c>
      <c r="C10864" t="str">
        <f>VLOOKUP(B10864,customer!A:B,2,FALSE)</f>
        <v>Annalise Indruch</v>
      </c>
      <c r="D10864" t="s">
        <v>3953</v>
      </c>
      <c r="E10864" t="str">
        <f>VLOOKUP(D10864,campaign!A:B,2,FALSE)</f>
        <v>MaritalStatus</v>
      </c>
      <c r="F10864" s="9">
        <v>44931</v>
      </c>
      <c r="G10864">
        <f>VLOOKUP(D10864,campaign!A:D,4,FALSE)</f>
        <v>29</v>
      </c>
    </row>
    <row r="10865" spans="2:7" x14ac:dyDescent="0.2">
      <c r="B10865" t="s">
        <v>3635</v>
      </c>
      <c r="C10865" t="str">
        <f>VLOOKUP(B10865,customer!A:B,2,FALSE)</f>
        <v>Annalise Indruch</v>
      </c>
      <c r="D10865" t="s">
        <v>3953</v>
      </c>
      <c r="E10865" t="str">
        <f>VLOOKUP(D10865,campaign!A:B,2,FALSE)</f>
        <v>MaritalStatus</v>
      </c>
      <c r="F10865" s="9">
        <v>44970</v>
      </c>
      <c r="G10865">
        <f>VLOOKUP(D10865,campaign!A:D,4,FALSE)</f>
        <v>29</v>
      </c>
    </row>
    <row r="10866" spans="2:7" x14ac:dyDescent="0.2">
      <c r="B10866" t="s">
        <v>3635</v>
      </c>
      <c r="C10866" t="str">
        <f>VLOOKUP(B10866,customer!A:B,2,FALSE)</f>
        <v>Annalise Indruch</v>
      </c>
      <c r="D10866" t="s">
        <v>3953</v>
      </c>
      <c r="E10866" t="str">
        <f>VLOOKUP(D10866,campaign!A:B,2,FALSE)</f>
        <v>MaritalStatus</v>
      </c>
      <c r="F10866" s="9">
        <v>44996</v>
      </c>
      <c r="G10866">
        <f>VLOOKUP(D10866,campaign!A:D,4,FALSE)</f>
        <v>29</v>
      </c>
    </row>
    <row r="10867" spans="2:7" x14ac:dyDescent="0.2">
      <c r="B10867" t="s">
        <v>3635</v>
      </c>
      <c r="C10867" t="str">
        <f>VLOOKUP(B10867,customer!A:B,2,FALSE)</f>
        <v>Annalise Indruch</v>
      </c>
      <c r="D10867" t="s">
        <v>3953</v>
      </c>
      <c r="E10867" t="str">
        <f>VLOOKUP(D10867,campaign!A:B,2,FALSE)</f>
        <v>MaritalStatus</v>
      </c>
      <c r="F10867" s="9">
        <v>45033</v>
      </c>
      <c r="G10867">
        <f>VLOOKUP(D10867,campaign!A:D,4,FALSE)</f>
        <v>29</v>
      </c>
    </row>
    <row r="10868" spans="2:7" x14ac:dyDescent="0.2">
      <c r="B10868" t="s">
        <v>3635</v>
      </c>
      <c r="C10868" t="str">
        <f>VLOOKUP(B10868,customer!A:B,2,FALSE)</f>
        <v>Annalise Indruch</v>
      </c>
      <c r="D10868" t="s">
        <v>3953</v>
      </c>
      <c r="E10868" t="str">
        <f>VLOOKUP(D10868,campaign!A:B,2,FALSE)</f>
        <v>MaritalStatus</v>
      </c>
      <c r="F10868" s="9">
        <v>45054</v>
      </c>
      <c r="G10868">
        <f>VLOOKUP(D10868,campaign!A:D,4,FALSE)</f>
        <v>29</v>
      </c>
    </row>
    <row r="10869" spans="2:7" x14ac:dyDescent="0.2">
      <c r="B10869" t="s">
        <v>3636</v>
      </c>
      <c r="C10869" t="str">
        <f>VLOOKUP(B10869,customer!A:B,2,FALSE)</f>
        <v>Inez Constantinou</v>
      </c>
      <c r="D10869" t="s">
        <v>3952</v>
      </c>
      <c r="E10869" t="str">
        <f>VLOOKUP(D10869,campaign!A:B,2,FALSE)</f>
        <v>MadeCallToRetentionTeam</v>
      </c>
      <c r="F10869" s="9">
        <v>44566</v>
      </c>
      <c r="G10869">
        <f>VLOOKUP(D10869,campaign!A:D,4,FALSE)</f>
        <v>16</v>
      </c>
    </row>
    <row r="10870" spans="2:7" x14ac:dyDescent="0.2">
      <c r="B10870" t="s">
        <v>3636</v>
      </c>
      <c r="C10870" t="str">
        <f>VLOOKUP(B10870,customer!A:B,2,FALSE)</f>
        <v>Inez Constantinou</v>
      </c>
      <c r="D10870" t="s">
        <v>3952</v>
      </c>
      <c r="E10870" t="str">
        <f>VLOOKUP(D10870,campaign!A:B,2,FALSE)</f>
        <v>MadeCallToRetentionTeam</v>
      </c>
      <c r="F10870" s="9">
        <v>44689</v>
      </c>
      <c r="G10870">
        <f>VLOOKUP(D10870,campaign!A:D,4,FALSE)</f>
        <v>16</v>
      </c>
    </row>
    <row r="10871" spans="2:7" x14ac:dyDescent="0.2">
      <c r="B10871" t="s">
        <v>3636</v>
      </c>
      <c r="C10871" t="str">
        <f>VLOOKUP(B10871,customer!A:B,2,FALSE)</f>
        <v>Inez Constantinou</v>
      </c>
      <c r="D10871" t="s">
        <v>3952</v>
      </c>
      <c r="E10871" t="str">
        <f>VLOOKUP(D10871,campaign!A:B,2,FALSE)</f>
        <v>MadeCallToRetentionTeam</v>
      </c>
      <c r="F10871" s="9">
        <v>44722</v>
      </c>
      <c r="G10871">
        <f>VLOOKUP(D10871,campaign!A:D,4,FALSE)</f>
        <v>16</v>
      </c>
    </row>
    <row r="10872" spans="2:7" x14ac:dyDescent="0.2">
      <c r="B10872" t="s">
        <v>3636</v>
      </c>
      <c r="C10872" t="str">
        <f>VLOOKUP(B10872,customer!A:B,2,FALSE)</f>
        <v>Inez Constantinou</v>
      </c>
      <c r="D10872" t="s">
        <v>3952</v>
      </c>
      <c r="E10872" t="str">
        <f>VLOOKUP(D10872,campaign!A:B,2,FALSE)</f>
        <v>MadeCallToRetentionTeam</v>
      </c>
      <c r="F10872" s="9">
        <v>44749</v>
      </c>
      <c r="G10872">
        <f>VLOOKUP(D10872,campaign!A:D,4,FALSE)</f>
        <v>16</v>
      </c>
    </row>
    <row r="10873" spans="2:7" x14ac:dyDescent="0.2">
      <c r="B10873" t="s">
        <v>3636</v>
      </c>
      <c r="C10873" t="str">
        <f>VLOOKUP(B10873,customer!A:B,2,FALSE)</f>
        <v>Inez Constantinou</v>
      </c>
      <c r="D10873" t="s">
        <v>3952</v>
      </c>
      <c r="E10873" t="str">
        <f>VLOOKUP(D10873,campaign!A:B,2,FALSE)</f>
        <v>MadeCallToRetentionTeam</v>
      </c>
      <c r="F10873" s="9">
        <v>44782</v>
      </c>
      <c r="G10873">
        <f>VLOOKUP(D10873,campaign!A:D,4,FALSE)</f>
        <v>16</v>
      </c>
    </row>
    <row r="10874" spans="2:7" x14ac:dyDescent="0.2">
      <c r="B10874" t="s">
        <v>3636</v>
      </c>
      <c r="C10874" t="str">
        <f>VLOOKUP(B10874,customer!A:B,2,FALSE)</f>
        <v>Inez Constantinou</v>
      </c>
      <c r="D10874" t="s">
        <v>3952</v>
      </c>
      <c r="E10874" t="str">
        <f>VLOOKUP(D10874,campaign!A:B,2,FALSE)</f>
        <v>MadeCallToRetentionTeam</v>
      </c>
      <c r="F10874" s="9">
        <v>44849</v>
      </c>
      <c r="G10874">
        <f>VLOOKUP(D10874,campaign!A:D,4,FALSE)</f>
        <v>16</v>
      </c>
    </row>
    <row r="10875" spans="2:7" x14ac:dyDescent="0.2">
      <c r="B10875" t="s">
        <v>3636</v>
      </c>
      <c r="C10875" t="str">
        <f>VLOOKUP(B10875,customer!A:B,2,FALSE)</f>
        <v>Inez Constantinou</v>
      </c>
      <c r="D10875" t="s">
        <v>3952</v>
      </c>
      <c r="E10875" t="str">
        <f>VLOOKUP(D10875,campaign!A:B,2,FALSE)</f>
        <v>MadeCallToRetentionTeam</v>
      </c>
      <c r="F10875" s="9">
        <v>44885</v>
      </c>
      <c r="G10875">
        <f>VLOOKUP(D10875,campaign!A:D,4,FALSE)</f>
        <v>16</v>
      </c>
    </row>
    <row r="10876" spans="2:7" x14ac:dyDescent="0.2">
      <c r="B10876" t="s">
        <v>3636</v>
      </c>
      <c r="C10876" t="str">
        <f>VLOOKUP(B10876,customer!A:B,2,FALSE)</f>
        <v>Inez Constantinou</v>
      </c>
      <c r="D10876" t="s">
        <v>3952</v>
      </c>
      <c r="E10876" t="str">
        <f>VLOOKUP(D10876,campaign!A:B,2,FALSE)</f>
        <v>MadeCallToRetentionTeam</v>
      </c>
      <c r="F10876" s="9">
        <v>44906</v>
      </c>
      <c r="G10876">
        <f>VLOOKUP(D10876,campaign!A:D,4,FALSE)</f>
        <v>16</v>
      </c>
    </row>
    <row r="10877" spans="2:7" x14ac:dyDescent="0.2">
      <c r="B10877" t="s">
        <v>3636</v>
      </c>
      <c r="C10877" t="str">
        <f>VLOOKUP(B10877,customer!A:B,2,FALSE)</f>
        <v>Inez Constantinou</v>
      </c>
      <c r="D10877" t="s">
        <v>3952</v>
      </c>
      <c r="E10877" t="str">
        <f>VLOOKUP(D10877,campaign!A:B,2,FALSE)</f>
        <v>MadeCallToRetentionTeam</v>
      </c>
      <c r="F10877" s="9">
        <v>44937</v>
      </c>
      <c r="G10877">
        <f>VLOOKUP(D10877,campaign!A:D,4,FALSE)</f>
        <v>16</v>
      </c>
    </row>
    <row r="10878" spans="2:7" x14ac:dyDescent="0.2">
      <c r="B10878" t="s">
        <v>3636</v>
      </c>
      <c r="C10878" t="str">
        <f>VLOOKUP(B10878,customer!A:B,2,FALSE)</f>
        <v>Inez Constantinou</v>
      </c>
      <c r="D10878" t="s">
        <v>3952</v>
      </c>
      <c r="E10878" t="str">
        <f>VLOOKUP(D10878,campaign!A:B,2,FALSE)</f>
        <v>MadeCallToRetentionTeam</v>
      </c>
      <c r="F10878" s="9">
        <v>44968</v>
      </c>
      <c r="G10878">
        <f>VLOOKUP(D10878,campaign!A:D,4,FALSE)</f>
        <v>16</v>
      </c>
    </row>
    <row r="10879" spans="2:7" x14ac:dyDescent="0.2">
      <c r="B10879" t="s">
        <v>3636</v>
      </c>
      <c r="C10879" t="str">
        <f>VLOOKUP(B10879,customer!A:B,2,FALSE)</f>
        <v>Inez Constantinou</v>
      </c>
      <c r="D10879" t="s">
        <v>3952</v>
      </c>
      <c r="E10879" t="str">
        <f>VLOOKUP(D10879,campaign!A:B,2,FALSE)</f>
        <v>MadeCallToRetentionTeam</v>
      </c>
      <c r="F10879" s="9">
        <v>44998</v>
      </c>
      <c r="G10879">
        <f>VLOOKUP(D10879,campaign!A:D,4,FALSE)</f>
        <v>16</v>
      </c>
    </row>
    <row r="10880" spans="2:7" x14ac:dyDescent="0.2">
      <c r="B10880" t="s">
        <v>3636</v>
      </c>
      <c r="C10880" t="str">
        <f>VLOOKUP(B10880,customer!A:B,2,FALSE)</f>
        <v>Inez Constantinou</v>
      </c>
      <c r="D10880" t="s">
        <v>3952</v>
      </c>
      <c r="E10880" t="str">
        <f>VLOOKUP(D10880,campaign!A:B,2,FALSE)</f>
        <v>MadeCallToRetentionTeam</v>
      </c>
      <c r="F10880" s="9">
        <v>45029</v>
      </c>
      <c r="G10880">
        <f>VLOOKUP(D10880,campaign!A:D,4,FALSE)</f>
        <v>16</v>
      </c>
    </row>
    <row r="10881" spans="2:7" x14ac:dyDescent="0.2">
      <c r="B10881" t="s">
        <v>3636</v>
      </c>
      <c r="C10881" t="str">
        <f>VLOOKUP(B10881,customer!A:B,2,FALSE)</f>
        <v>Inez Constantinou</v>
      </c>
      <c r="D10881" t="s">
        <v>3928</v>
      </c>
      <c r="E10881" t="str">
        <f>VLOOKUP(D10881,campaign!A:B,2,FALSE)</f>
        <v>OptOutMailings</v>
      </c>
      <c r="F10881" s="9">
        <v>44684</v>
      </c>
      <c r="G10881">
        <f>VLOOKUP(D10881,campaign!A:D,4,FALSE)</f>
        <v>75</v>
      </c>
    </row>
    <row r="10882" spans="2:7" x14ac:dyDescent="0.2">
      <c r="B10882" t="s">
        <v>3636</v>
      </c>
      <c r="C10882" t="str">
        <f>VLOOKUP(B10882,customer!A:B,2,FALSE)</f>
        <v>Inez Constantinou</v>
      </c>
      <c r="D10882" t="s">
        <v>3928</v>
      </c>
      <c r="E10882" t="str">
        <f>VLOOKUP(D10882,campaign!A:B,2,FALSE)</f>
        <v>OptOutMailings</v>
      </c>
      <c r="F10882" s="9">
        <v>44729</v>
      </c>
      <c r="G10882">
        <f>VLOOKUP(D10882,campaign!A:D,4,FALSE)</f>
        <v>75</v>
      </c>
    </row>
    <row r="10883" spans="2:7" x14ac:dyDescent="0.2">
      <c r="B10883" t="s">
        <v>3636</v>
      </c>
      <c r="C10883" t="str">
        <f>VLOOKUP(B10883,customer!A:B,2,FALSE)</f>
        <v>Inez Constantinou</v>
      </c>
      <c r="D10883" t="s">
        <v>3928</v>
      </c>
      <c r="E10883" t="str">
        <f>VLOOKUP(D10883,campaign!A:B,2,FALSE)</f>
        <v>OptOutMailings</v>
      </c>
      <c r="F10883" s="9">
        <v>44750</v>
      </c>
      <c r="G10883">
        <f>VLOOKUP(D10883,campaign!A:D,4,FALSE)</f>
        <v>75</v>
      </c>
    </row>
    <row r="10884" spans="2:7" x14ac:dyDescent="0.2">
      <c r="B10884" t="s">
        <v>3636</v>
      </c>
      <c r="C10884" t="str">
        <f>VLOOKUP(B10884,customer!A:B,2,FALSE)</f>
        <v>Inez Constantinou</v>
      </c>
      <c r="D10884" t="s">
        <v>3928</v>
      </c>
      <c r="E10884" t="str">
        <f>VLOOKUP(D10884,campaign!A:B,2,FALSE)</f>
        <v>OptOutMailings</v>
      </c>
      <c r="F10884" s="9">
        <v>44783</v>
      </c>
      <c r="G10884">
        <f>VLOOKUP(D10884,campaign!A:D,4,FALSE)</f>
        <v>75</v>
      </c>
    </row>
    <row r="10885" spans="2:7" x14ac:dyDescent="0.2">
      <c r="B10885" t="s">
        <v>3636</v>
      </c>
      <c r="C10885" t="str">
        <f>VLOOKUP(B10885,customer!A:B,2,FALSE)</f>
        <v>Inez Constantinou</v>
      </c>
      <c r="D10885" t="s">
        <v>3928</v>
      </c>
      <c r="E10885" t="str">
        <f>VLOOKUP(D10885,campaign!A:B,2,FALSE)</f>
        <v>OptOutMailings</v>
      </c>
      <c r="F10885" s="9">
        <v>44812</v>
      </c>
      <c r="G10885">
        <f>VLOOKUP(D10885,campaign!A:D,4,FALSE)</f>
        <v>75</v>
      </c>
    </row>
    <row r="10886" spans="2:7" x14ac:dyDescent="0.2">
      <c r="B10886" t="s">
        <v>3636</v>
      </c>
      <c r="C10886" t="str">
        <f>VLOOKUP(B10886,customer!A:B,2,FALSE)</f>
        <v>Inez Constantinou</v>
      </c>
      <c r="D10886" t="s">
        <v>3928</v>
      </c>
      <c r="E10886" t="str">
        <f>VLOOKUP(D10886,campaign!A:B,2,FALSE)</f>
        <v>OptOutMailings</v>
      </c>
      <c r="F10886" s="9">
        <v>44875</v>
      </c>
      <c r="G10886">
        <f>VLOOKUP(D10886,campaign!A:D,4,FALSE)</f>
        <v>75</v>
      </c>
    </row>
    <row r="10887" spans="2:7" x14ac:dyDescent="0.2">
      <c r="B10887" t="s">
        <v>3636</v>
      </c>
      <c r="C10887" t="str">
        <f>VLOOKUP(B10887,customer!A:B,2,FALSE)</f>
        <v>Inez Constantinou</v>
      </c>
      <c r="D10887" t="s">
        <v>3928</v>
      </c>
      <c r="E10887" t="str">
        <f>VLOOKUP(D10887,campaign!A:B,2,FALSE)</f>
        <v>OptOutMailings</v>
      </c>
      <c r="F10887" s="9">
        <v>44911</v>
      </c>
      <c r="G10887">
        <f>VLOOKUP(D10887,campaign!A:D,4,FALSE)</f>
        <v>75</v>
      </c>
    </row>
    <row r="10888" spans="2:7" x14ac:dyDescent="0.2">
      <c r="B10888" t="s">
        <v>3636</v>
      </c>
      <c r="C10888" t="str">
        <f>VLOOKUP(B10888,customer!A:B,2,FALSE)</f>
        <v>Inez Constantinou</v>
      </c>
      <c r="D10888" t="s">
        <v>3928</v>
      </c>
      <c r="E10888" t="str">
        <f>VLOOKUP(D10888,campaign!A:B,2,FALSE)</f>
        <v>OptOutMailings</v>
      </c>
      <c r="F10888" s="9">
        <v>44944</v>
      </c>
      <c r="G10888">
        <f>VLOOKUP(D10888,campaign!A:D,4,FALSE)</f>
        <v>75</v>
      </c>
    </row>
    <row r="10889" spans="2:7" x14ac:dyDescent="0.2">
      <c r="B10889" t="s">
        <v>3636</v>
      </c>
      <c r="C10889" t="str">
        <f>VLOOKUP(B10889,customer!A:B,2,FALSE)</f>
        <v>Inez Constantinou</v>
      </c>
      <c r="D10889" t="s">
        <v>3928</v>
      </c>
      <c r="E10889" t="str">
        <f>VLOOKUP(D10889,campaign!A:B,2,FALSE)</f>
        <v>OptOutMailings</v>
      </c>
      <c r="F10889" s="9">
        <v>44967</v>
      </c>
      <c r="G10889">
        <f>VLOOKUP(D10889,campaign!A:D,4,FALSE)</f>
        <v>75</v>
      </c>
    </row>
    <row r="10890" spans="2:7" x14ac:dyDescent="0.2">
      <c r="B10890" t="s">
        <v>3636</v>
      </c>
      <c r="C10890" t="str">
        <f>VLOOKUP(B10890,customer!A:B,2,FALSE)</f>
        <v>Inez Constantinou</v>
      </c>
      <c r="D10890" t="s">
        <v>3928</v>
      </c>
      <c r="E10890" t="str">
        <f>VLOOKUP(D10890,campaign!A:B,2,FALSE)</f>
        <v>OptOutMailings</v>
      </c>
      <c r="F10890" s="9">
        <v>44988</v>
      </c>
      <c r="G10890">
        <f>VLOOKUP(D10890,campaign!A:D,4,FALSE)</f>
        <v>75</v>
      </c>
    </row>
    <row r="10891" spans="2:7" x14ac:dyDescent="0.2">
      <c r="B10891" t="s">
        <v>3636</v>
      </c>
      <c r="C10891" t="str">
        <f>VLOOKUP(B10891,customer!A:B,2,FALSE)</f>
        <v>Inez Constantinou</v>
      </c>
      <c r="D10891" t="s">
        <v>3928</v>
      </c>
      <c r="E10891" t="str">
        <f>VLOOKUP(D10891,campaign!A:B,2,FALSE)</f>
        <v>OptOutMailings</v>
      </c>
      <c r="F10891" s="9">
        <v>45033</v>
      </c>
      <c r="G10891">
        <f>VLOOKUP(D10891,campaign!A:D,4,FALSE)</f>
        <v>75</v>
      </c>
    </row>
    <row r="10892" spans="2:7" x14ac:dyDescent="0.2">
      <c r="B10892" t="s">
        <v>3637</v>
      </c>
      <c r="C10892" t="str">
        <f>VLOOKUP(B10892,customer!A:B,2,FALSE)</f>
        <v>Bettina Fothergill</v>
      </c>
      <c r="D10892" t="s">
        <v>3952</v>
      </c>
      <c r="E10892" t="str">
        <f>VLOOKUP(D10892,campaign!A:B,2,FALSE)</f>
        <v>MadeCallToRetentionTeam</v>
      </c>
      <c r="F10892" s="9">
        <v>44724</v>
      </c>
      <c r="G10892">
        <f>VLOOKUP(D10892,campaign!A:D,4,FALSE)</f>
        <v>16</v>
      </c>
    </row>
    <row r="10893" spans="2:7" x14ac:dyDescent="0.2">
      <c r="B10893" t="s">
        <v>3637</v>
      </c>
      <c r="C10893" t="str">
        <f>VLOOKUP(B10893,customer!A:B,2,FALSE)</f>
        <v>Bettina Fothergill</v>
      </c>
      <c r="D10893" t="s">
        <v>3952</v>
      </c>
      <c r="E10893" t="str">
        <f>VLOOKUP(D10893,campaign!A:B,2,FALSE)</f>
        <v>MadeCallToRetentionTeam</v>
      </c>
      <c r="F10893" s="9">
        <v>44769</v>
      </c>
      <c r="G10893">
        <f>VLOOKUP(D10893,campaign!A:D,4,FALSE)</f>
        <v>16</v>
      </c>
    </row>
    <row r="10894" spans="2:7" x14ac:dyDescent="0.2">
      <c r="B10894" t="s">
        <v>3637</v>
      </c>
      <c r="C10894" t="str">
        <f>VLOOKUP(B10894,customer!A:B,2,FALSE)</f>
        <v>Bettina Fothergill</v>
      </c>
      <c r="D10894" t="s">
        <v>3952</v>
      </c>
      <c r="E10894" t="str">
        <f>VLOOKUP(D10894,campaign!A:B,2,FALSE)</f>
        <v>MadeCallToRetentionTeam</v>
      </c>
      <c r="F10894" s="9">
        <v>44799</v>
      </c>
      <c r="G10894">
        <f>VLOOKUP(D10894,campaign!A:D,4,FALSE)</f>
        <v>16</v>
      </c>
    </row>
    <row r="10895" spans="2:7" x14ac:dyDescent="0.2">
      <c r="B10895" t="s">
        <v>3637</v>
      </c>
      <c r="C10895" t="str">
        <f>VLOOKUP(B10895,customer!A:B,2,FALSE)</f>
        <v>Bettina Fothergill</v>
      </c>
      <c r="D10895" t="s">
        <v>3952</v>
      </c>
      <c r="E10895" t="str">
        <f>VLOOKUP(D10895,campaign!A:B,2,FALSE)</f>
        <v>MadeCallToRetentionTeam</v>
      </c>
      <c r="F10895" s="9">
        <v>44817</v>
      </c>
      <c r="G10895">
        <f>VLOOKUP(D10895,campaign!A:D,4,FALSE)</f>
        <v>16</v>
      </c>
    </row>
    <row r="10896" spans="2:7" x14ac:dyDescent="0.2">
      <c r="B10896" t="s">
        <v>3637</v>
      </c>
      <c r="C10896" t="str">
        <f>VLOOKUP(B10896,customer!A:B,2,FALSE)</f>
        <v>Bettina Fothergill</v>
      </c>
      <c r="D10896" t="s">
        <v>3952</v>
      </c>
      <c r="E10896" t="str">
        <f>VLOOKUP(D10896,campaign!A:B,2,FALSE)</f>
        <v>MadeCallToRetentionTeam</v>
      </c>
      <c r="F10896" s="9">
        <v>44877</v>
      </c>
      <c r="G10896">
        <f>VLOOKUP(D10896,campaign!A:D,4,FALSE)</f>
        <v>16</v>
      </c>
    </row>
    <row r="10897" spans="2:7" x14ac:dyDescent="0.2">
      <c r="B10897" t="s">
        <v>3637</v>
      </c>
      <c r="C10897" t="str">
        <f>VLOOKUP(B10897,customer!A:B,2,FALSE)</f>
        <v>Bettina Fothergill</v>
      </c>
      <c r="D10897" t="s">
        <v>3952</v>
      </c>
      <c r="E10897" t="str">
        <f>VLOOKUP(D10897,campaign!A:B,2,FALSE)</f>
        <v>MadeCallToRetentionTeam</v>
      </c>
      <c r="F10897" s="9">
        <v>44916</v>
      </c>
      <c r="G10897">
        <f>VLOOKUP(D10897,campaign!A:D,4,FALSE)</f>
        <v>16</v>
      </c>
    </row>
    <row r="10898" spans="2:7" x14ac:dyDescent="0.2">
      <c r="B10898" t="s">
        <v>3637</v>
      </c>
      <c r="C10898" t="str">
        <f>VLOOKUP(B10898,customer!A:B,2,FALSE)</f>
        <v>Bettina Fothergill</v>
      </c>
      <c r="D10898" t="s">
        <v>3952</v>
      </c>
      <c r="E10898" t="str">
        <f>VLOOKUP(D10898,campaign!A:B,2,FALSE)</f>
        <v>MadeCallToRetentionTeam</v>
      </c>
      <c r="F10898" s="9">
        <v>44979</v>
      </c>
      <c r="G10898">
        <f>VLOOKUP(D10898,campaign!A:D,4,FALSE)</f>
        <v>16</v>
      </c>
    </row>
    <row r="10899" spans="2:7" x14ac:dyDescent="0.2">
      <c r="B10899" t="s">
        <v>3637</v>
      </c>
      <c r="C10899" t="str">
        <f>VLOOKUP(B10899,customer!A:B,2,FALSE)</f>
        <v>Bettina Fothergill</v>
      </c>
      <c r="D10899" t="s">
        <v>3952</v>
      </c>
      <c r="E10899" t="str">
        <f>VLOOKUP(D10899,campaign!A:B,2,FALSE)</f>
        <v>MadeCallToRetentionTeam</v>
      </c>
      <c r="F10899" s="9">
        <v>45039</v>
      </c>
      <c r="G10899">
        <f>VLOOKUP(D10899,campaign!A:D,4,FALSE)</f>
        <v>16</v>
      </c>
    </row>
    <row r="10900" spans="2:7" x14ac:dyDescent="0.2">
      <c r="B10900" t="s">
        <v>3637</v>
      </c>
      <c r="C10900" t="str">
        <f>VLOOKUP(B10900,customer!A:B,2,FALSE)</f>
        <v>Bettina Fothergill</v>
      </c>
      <c r="D10900" t="s">
        <v>3952</v>
      </c>
      <c r="E10900" t="str">
        <f>VLOOKUP(D10900,campaign!A:B,2,FALSE)</f>
        <v>MadeCallToRetentionTeam</v>
      </c>
      <c r="F10900" s="9">
        <v>45072</v>
      </c>
      <c r="G10900">
        <f>VLOOKUP(D10900,campaign!A:D,4,FALSE)</f>
        <v>16</v>
      </c>
    </row>
    <row r="10901" spans="2:7" x14ac:dyDescent="0.2">
      <c r="B10901" t="s">
        <v>3637</v>
      </c>
      <c r="C10901" t="str">
        <f>VLOOKUP(B10901,customer!A:B,2,FALSE)</f>
        <v>Bettina Fothergill</v>
      </c>
      <c r="D10901" t="s">
        <v>3926</v>
      </c>
      <c r="E10901" t="str">
        <f>VLOOKUP(D10901,campaign!A:B,2,FALSE)</f>
        <v>BuysViaMailOrder</v>
      </c>
      <c r="F10901" s="9">
        <v>44859</v>
      </c>
      <c r="G10901">
        <f>VLOOKUP(D10901,campaign!A:D,4,FALSE)</f>
        <v>25</v>
      </c>
    </row>
    <row r="10902" spans="2:7" x14ac:dyDescent="0.2">
      <c r="B10902" t="s">
        <v>3637</v>
      </c>
      <c r="C10902" t="str">
        <f>VLOOKUP(B10902,customer!A:B,2,FALSE)</f>
        <v>Bettina Fothergill</v>
      </c>
      <c r="D10902" t="s">
        <v>3926</v>
      </c>
      <c r="E10902" t="str">
        <f>VLOOKUP(D10902,campaign!A:B,2,FALSE)</f>
        <v>BuysViaMailOrder</v>
      </c>
      <c r="F10902" s="9">
        <v>44896</v>
      </c>
      <c r="G10902">
        <f>VLOOKUP(D10902,campaign!A:D,4,FALSE)</f>
        <v>25</v>
      </c>
    </row>
    <row r="10903" spans="2:7" x14ac:dyDescent="0.2">
      <c r="B10903" t="s">
        <v>3637</v>
      </c>
      <c r="C10903" t="str">
        <f>VLOOKUP(B10903,customer!A:B,2,FALSE)</f>
        <v>Bettina Fothergill</v>
      </c>
      <c r="D10903" t="s">
        <v>3926</v>
      </c>
      <c r="E10903" t="str">
        <f>VLOOKUP(D10903,campaign!A:B,2,FALSE)</f>
        <v>BuysViaMailOrder</v>
      </c>
      <c r="F10903" s="9">
        <v>44931</v>
      </c>
      <c r="G10903">
        <f>VLOOKUP(D10903,campaign!A:D,4,FALSE)</f>
        <v>25</v>
      </c>
    </row>
    <row r="10904" spans="2:7" x14ac:dyDescent="0.2">
      <c r="B10904" t="s">
        <v>3637</v>
      </c>
      <c r="C10904" t="str">
        <f>VLOOKUP(B10904,customer!A:B,2,FALSE)</f>
        <v>Bettina Fothergill</v>
      </c>
      <c r="D10904" t="s">
        <v>3926</v>
      </c>
      <c r="E10904" t="str">
        <f>VLOOKUP(D10904,campaign!A:B,2,FALSE)</f>
        <v>BuysViaMailOrder</v>
      </c>
      <c r="F10904" s="9">
        <v>44983</v>
      </c>
      <c r="G10904">
        <f>VLOOKUP(D10904,campaign!A:D,4,FALSE)</f>
        <v>25</v>
      </c>
    </row>
    <row r="10905" spans="2:7" x14ac:dyDescent="0.2">
      <c r="B10905" t="s">
        <v>3637</v>
      </c>
      <c r="C10905" t="str">
        <f>VLOOKUP(B10905,customer!A:B,2,FALSE)</f>
        <v>Bettina Fothergill</v>
      </c>
      <c r="D10905" t="s">
        <v>3926</v>
      </c>
      <c r="E10905" t="str">
        <f>VLOOKUP(D10905,campaign!A:B,2,FALSE)</f>
        <v>BuysViaMailOrder</v>
      </c>
      <c r="F10905" s="9">
        <v>45013</v>
      </c>
      <c r="G10905">
        <f>VLOOKUP(D10905,campaign!A:D,4,FALSE)</f>
        <v>25</v>
      </c>
    </row>
    <row r="10906" spans="2:7" x14ac:dyDescent="0.2">
      <c r="B10906" t="s">
        <v>3637</v>
      </c>
      <c r="C10906" t="str">
        <f>VLOOKUP(B10906,customer!A:B,2,FALSE)</f>
        <v>Bettina Fothergill</v>
      </c>
      <c r="D10906" t="s">
        <v>3926</v>
      </c>
      <c r="E10906" t="str">
        <f>VLOOKUP(D10906,campaign!A:B,2,FALSE)</f>
        <v>BuysViaMailOrder</v>
      </c>
      <c r="F10906" s="9">
        <v>45041</v>
      </c>
      <c r="G10906">
        <f>VLOOKUP(D10906,campaign!A:D,4,FALSE)</f>
        <v>25</v>
      </c>
    </row>
    <row r="10907" spans="2:7" x14ac:dyDescent="0.2">
      <c r="B10907" t="s">
        <v>3637</v>
      </c>
      <c r="C10907" t="str">
        <f>VLOOKUP(B10907,customer!A:B,2,FALSE)</f>
        <v>Bettina Fothergill</v>
      </c>
      <c r="D10907" t="s">
        <v>3926</v>
      </c>
      <c r="E10907" t="str">
        <f>VLOOKUP(D10907,campaign!A:B,2,FALSE)</f>
        <v>BuysViaMailOrder</v>
      </c>
      <c r="F10907" s="9">
        <v>45055</v>
      </c>
      <c r="G10907">
        <f>VLOOKUP(D10907,campaign!A:D,4,FALSE)</f>
        <v>25</v>
      </c>
    </row>
    <row r="10908" spans="2:7" x14ac:dyDescent="0.2">
      <c r="B10908" t="s">
        <v>3637</v>
      </c>
      <c r="C10908" t="str">
        <f>VLOOKUP(B10908,customer!A:B,2,FALSE)</f>
        <v>Bettina Fothergill</v>
      </c>
      <c r="D10908" t="s">
        <v>3926</v>
      </c>
      <c r="E10908" t="str">
        <f>VLOOKUP(D10908,campaign!A:B,2,FALSE)</f>
        <v>BuysViaMailOrder</v>
      </c>
      <c r="F10908" s="9">
        <v>45078</v>
      </c>
      <c r="G10908">
        <f>VLOOKUP(D10908,campaign!A:D,4,FALSE)</f>
        <v>25</v>
      </c>
    </row>
    <row r="10909" spans="2:7" x14ac:dyDescent="0.2">
      <c r="B10909" t="s">
        <v>3638</v>
      </c>
      <c r="C10909" t="str">
        <f>VLOOKUP(B10909,customer!A:B,2,FALSE)</f>
        <v>Felic Phinnis</v>
      </c>
      <c r="D10909" t="s">
        <v>3951</v>
      </c>
      <c r="E10909" t="str">
        <f>VLOOKUP(D10909,campaign!A:B,2,FALSE)</f>
        <v>OwnsMotorcycle</v>
      </c>
      <c r="F10909" s="9">
        <v>44670</v>
      </c>
      <c r="G10909">
        <f>VLOOKUP(D10909,campaign!A:D,4,FALSE)</f>
        <v>14</v>
      </c>
    </row>
    <row r="10910" spans="2:7" x14ac:dyDescent="0.2">
      <c r="B10910" t="s">
        <v>3638</v>
      </c>
      <c r="C10910" t="str">
        <f>VLOOKUP(B10910,customer!A:B,2,FALSE)</f>
        <v>Felic Phinnis</v>
      </c>
      <c r="D10910" t="s">
        <v>3951</v>
      </c>
      <c r="E10910" t="str">
        <f>VLOOKUP(D10910,campaign!A:B,2,FALSE)</f>
        <v>OwnsMotorcycle</v>
      </c>
      <c r="F10910" s="9">
        <v>44700</v>
      </c>
      <c r="G10910">
        <f>VLOOKUP(D10910,campaign!A:D,4,FALSE)</f>
        <v>14</v>
      </c>
    </row>
    <row r="10911" spans="2:7" x14ac:dyDescent="0.2">
      <c r="B10911" t="s">
        <v>3638</v>
      </c>
      <c r="C10911" t="str">
        <f>VLOOKUP(B10911,customer!A:B,2,FALSE)</f>
        <v>Felic Phinnis</v>
      </c>
      <c r="D10911" t="s">
        <v>3951</v>
      </c>
      <c r="E10911" t="str">
        <f>VLOOKUP(D10911,campaign!A:B,2,FALSE)</f>
        <v>OwnsMotorcycle</v>
      </c>
      <c r="F10911" s="9">
        <v>44714</v>
      </c>
      <c r="G10911">
        <f>VLOOKUP(D10911,campaign!A:D,4,FALSE)</f>
        <v>14</v>
      </c>
    </row>
    <row r="10912" spans="2:7" x14ac:dyDescent="0.2">
      <c r="B10912" t="s">
        <v>3638</v>
      </c>
      <c r="C10912" t="str">
        <f>VLOOKUP(B10912,customer!A:B,2,FALSE)</f>
        <v>Felic Phinnis</v>
      </c>
      <c r="D10912" t="s">
        <v>3951</v>
      </c>
      <c r="E10912" t="str">
        <f>VLOOKUP(D10912,campaign!A:B,2,FALSE)</f>
        <v>OwnsMotorcycle</v>
      </c>
      <c r="F10912" s="9">
        <v>44761</v>
      </c>
      <c r="G10912">
        <f>VLOOKUP(D10912,campaign!A:D,4,FALSE)</f>
        <v>14</v>
      </c>
    </row>
    <row r="10913" spans="2:7" x14ac:dyDescent="0.2">
      <c r="B10913" t="s">
        <v>3638</v>
      </c>
      <c r="C10913" t="str">
        <f>VLOOKUP(B10913,customer!A:B,2,FALSE)</f>
        <v>Felic Phinnis</v>
      </c>
      <c r="D10913" t="s">
        <v>3951</v>
      </c>
      <c r="E10913" t="str">
        <f>VLOOKUP(D10913,campaign!A:B,2,FALSE)</f>
        <v>OwnsMotorcycle</v>
      </c>
      <c r="F10913" s="9">
        <v>44833</v>
      </c>
      <c r="G10913">
        <f>VLOOKUP(D10913,campaign!A:D,4,FALSE)</f>
        <v>14</v>
      </c>
    </row>
    <row r="10914" spans="2:7" x14ac:dyDescent="0.2">
      <c r="B10914" t="s">
        <v>3638</v>
      </c>
      <c r="C10914" t="str">
        <f>VLOOKUP(B10914,customer!A:B,2,FALSE)</f>
        <v>Felic Phinnis</v>
      </c>
      <c r="D10914" t="s">
        <v>3951</v>
      </c>
      <c r="E10914" t="str">
        <f>VLOOKUP(D10914,campaign!A:B,2,FALSE)</f>
        <v>OwnsMotorcycle</v>
      </c>
      <c r="F10914" s="9">
        <v>44925</v>
      </c>
      <c r="G10914">
        <f>VLOOKUP(D10914,campaign!A:D,4,FALSE)</f>
        <v>14</v>
      </c>
    </row>
    <row r="10915" spans="2:7" x14ac:dyDescent="0.2">
      <c r="B10915" t="s">
        <v>3638</v>
      </c>
      <c r="C10915" t="str">
        <f>VLOOKUP(B10915,customer!A:B,2,FALSE)</f>
        <v>Felic Phinnis</v>
      </c>
      <c r="D10915" t="s">
        <v>3951</v>
      </c>
      <c r="E10915" t="str">
        <f>VLOOKUP(D10915,campaign!A:B,2,FALSE)</f>
        <v>OwnsMotorcycle</v>
      </c>
      <c r="F10915" s="9">
        <v>44957</v>
      </c>
      <c r="G10915">
        <f>VLOOKUP(D10915,campaign!A:D,4,FALSE)</f>
        <v>14</v>
      </c>
    </row>
    <row r="10916" spans="2:7" x14ac:dyDescent="0.2">
      <c r="B10916" t="s">
        <v>3638</v>
      </c>
      <c r="C10916" t="str">
        <f>VLOOKUP(B10916,customer!A:B,2,FALSE)</f>
        <v>Felic Phinnis</v>
      </c>
      <c r="D10916" t="s">
        <v>3951</v>
      </c>
      <c r="E10916" t="str">
        <f>VLOOKUP(D10916,campaign!A:B,2,FALSE)</f>
        <v>OwnsMotorcycle</v>
      </c>
      <c r="F10916" s="9">
        <v>44983</v>
      </c>
      <c r="G10916">
        <f>VLOOKUP(D10916,campaign!A:D,4,FALSE)</f>
        <v>14</v>
      </c>
    </row>
    <row r="10917" spans="2:7" x14ac:dyDescent="0.2">
      <c r="B10917" t="s">
        <v>3638</v>
      </c>
      <c r="C10917" t="str">
        <f>VLOOKUP(B10917,customer!A:B,2,FALSE)</f>
        <v>Felic Phinnis</v>
      </c>
      <c r="D10917" t="s">
        <v>3951</v>
      </c>
      <c r="E10917" t="str">
        <f>VLOOKUP(D10917,campaign!A:B,2,FALSE)</f>
        <v>OwnsMotorcycle</v>
      </c>
      <c r="F10917" s="9">
        <v>45010</v>
      </c>
      <c r="G10917">
        <f>VLOOKUP(D10917,campaign!A:D,4,FALSE)</f>
        <v>14</v>
      </c>
    </row>
    <row r="10918" spans="2:7" x14ac:dyDescent="0.2">
      <c r="B10918" t="s">
        <v>3638</v>
      </c>
      <c r="C10918" t="str">
        <f>VLOOKUP(B10918,customer!A:B,2,FALSE)</f>
        <v>Felic Phinnis</v>
      </c>
      <c r="D10918" t="s">
        <v>3951</v>
      </c>
      <c r="E10918" t="str">
        <f>VLOOKUP(D10918,campaign!A:B,2,FALSE)</f>
        <v>OwnsMotorcycle</v>
      </c>
      <c r="F10918" s="9">
        <v>45041</v>
      </c>
      <c r="G10918">
        <f>VLOOKUP(D10918,campaign!A:D,4,FALSE)</f>
        <v>14</v>
      </c>
    </row>
    <row r="10919" spans="2:7" x14ac:dyDescent="0.2">
      <c r="B10919" t="s">
        <v>3638</v>
      </c>
      <c r="C10919" t="str">
        <f>VLOOKUP(B10919,customer!A:B,2,FALSE)</f>
        <v>Felic Phinnis</v>
      </c>
      <c r="D10919" t="s">
        <v>3951</v>
      </c>
      <c r="E10919" t="str">
        <f>VLOOKUP(D10919,campaign!A:B,2,FALSE)</f>
        <v>OwnsMotorcycle</v>
      </c>
      <c r="F10919" s="9">
        <v>45072</v>
      </c>
      <c r="G10919">
        <f>VLOOKUP(D10919,campaign!A:D,4,FALSE)</f>
        <v>14</v>
      </c>
    </row>
    <row r="10920" spans="2:7" x14ac:dyDescent="0.2">
      <c r="B10920" t="s">
        <v>3638</v>
      </c>
      <c r="C10920" t="str">
        <f>VLOOKUP(B10920,customer!A:B,2,FALSE)</f>
        <v>Felic Phinnis</v>
      </c>
      <c r="D10920" t="s">
        <v>3951</v>
      </c>
      <c r="E10920" t="str">
        <f>VLOOKUP(D10920,campaign!A:B,2,FALSE)</f>
        <v>OwnsMotorcycle</v>
      </c>
      <c r="F10920" s="9">
        <v>45078</v>
      </c>
      <c r="G10920">
        <f>VLOOKUP(D10920,campaign!A:D,4,FALSE)</f>
        <v>14</v>
      </c>
    </row>
    <row r="10921" spans="2:7" x14ac:dyDescent="0.2">
      <c r="B10921" t="s">
        <v>3638</v>
      </c>
      <c r="C10921" t="str">
        <f>VLOOKUP(B10921,customer!A:B,2,FALSE)</f>
        <v>Felic Phinnis</v>
      </c>
      <c r="D10921" t="s">
        <v>3923</v>
      </c>
      <c r="E10921" t="str">
        <f>VLOOKUP(D10921,campaign!A:B,2,FALSE)</f>
        <v>TruckOwner</v>
      </c>
      <c r="F10921" s="9">
        <v>45035</v>
      </c>
      <c r="G10921">
        <f>VLOOKUP(D10921,campaign!A:D,4,FALSE)</f>
        <v>26</v>
      </c>
    </row>
    <row r="10922" spans="2:7" x14ac:dyDescent="0.2">
      <c r="B10922" t="s">
        <v>3638</v>
      </c>
      <c r="C10922" t="str">
        <f>VLOOKUP(B10922,customer!A:B,2,FALSE)</f>
        <v>Felic Phinnis</v>
      </c>
      <c r="D10922" t="s">
        <v>3923</v>
      </c>
      <c r="E10922" t="str">
        <f>VLOOKUP(D10922,campaign!A:B,2,FALSE)</f>
        <v>TruckOwner</v>
      </c>
      <c r="F10922" s="9">
        <v>45077</v>
      </c>
      <c r="G10922">
        <f>VLOOKUP(D10922,campaign!A:D,4,FALSE)</f>
        <v>26</v>
      </c>
    </row>
    <row r="10923" spans="2:7" x14ac:dyDescent="0.2">
      <c r="B10923" t="s">
        <v>3638</v>
      </c>
      <c r="C10923" t="str">
        <f>VLOOKUP(B10923,customer!A:B,2,FALSE)</f>
        <v>Felic Phinnis</v>
      </c>
      <c r="D10923" t="s">
        <v>3923</v>
      </c>
      <c r="E10923" t="str">
        <f>VLOOKUP(D10923,campaign!A:B,2,FALSE)</f>
        <v>TruckOwner</v>
      </c>
      <c r="F10923" s="9">
        <v>45079</v>
      </c>
      <c r="G10923">
        <f>VLOOKUP(D10923,campaign!A:D,4,FALSE)</f>
        <v>26</v>
      </c>
    </row>
    <row r="10924" spans="2:7" x14ac:dyDescent="0.2">
      <c r="B10924" t="s">
        <v>3639</v>
      </c>
      <c r="C10924" t="str">
        <f>VLOOKUP(B10924,customer!A:B,2,FALSE)</f>
        <v>Dannie Hooks</v>
      </c>
      <c r="D10924" t="s">
        <v>3922</v>
      </c>
      <c r="E10924" t="str">
        <f>VLOOKUP(D10924,campaign!A:B,2,FALSE)</f>
        <v>HandsetWebCapable</v>
      </c>
      <c r="F10924" s="9">
        <v>44634</v>
      </c>
      <c r="G10924">
        <f>VLOOKUP(D10924,campaign!A:D,4,FALSE)</f>
        <v>62</v>
      </c>
    </row>
    <row r="10925" spans="2:7" x14ac:dyDescent="0.2">
      <c r="B10925" t="s">
        <v>3639</v>
      </c>
      <c r="C10925" t="str">
        <f>VLOOKUP(B10925,customer!A:B,2,FALSE)</f>
        <v>Dannie Hooks</v>
      </c>
      <c r="D10925" t="s">
        <v>3922</v>
      </c>
      <c r="E10925" t="str">
        <f>VLOOKUP(D10925,campaign!A:B,2,FALSE)</f>
        <v>HandsetWebCapable</v>
      </c>
      <c r="F10925" s="9">
        <v>44674</v>
      </c>
      <c r="G10925">
        <f>VLOOKUP(D10925,campaign!A:D,4,FALSE)</f>
        <v>62</v>
      </c>
    </row>
    <row r="10926" spans="2:7" x14ac:dyDescent="0.2">
      <c r="B10926" t="s">
        <v>3639</v>
      </c>
      <c r="C10926" t="str">
        <f>VLOOKUP(B10926,customer!A:B,2,FALSE)</f>
        <v>Dannie Hooks</v>
      </c>
      <c r="D10926" t="s">
        <v>3922</v>
      </c>
      <c r="E10926" t="str">
        <f>VLOOKUP(D10926,campaign!A:B,2,FALSE)</f>
        <v>HandsetWebCapable</v>
      </c>
      <c r="F10926" s="9">
        <v>44704</v>
      </c>
      <c r="G10926">
        <f>VLOOKUP(D10926,campaign!A:D,4,FALSE)</f>
        <v>62</v>
      </c>
    </row>
    <row r="10927" spans="2:7" x14ac:dyDescent="0.2">
      <c r="B10927" t="s">
        <v>3639</v>
      </c>
      <c r="C10927" t="str">
        <f>VLOOKUP(B10927,customer!A:B,2,FALSE)</f>
        <v>Dannie Hooks</v>
      </c>
      <c r="D10927" t="s">
        <v>3922</v>
      </c>
      <c r="E10927" t="str">
        <f>VLOOKUP(D10927,campaign!A:B,2,FALSE)</f>
        <v>HandsetWebCapable</v>
      </c>
      <c r="F10927" s="9">
        <v>44761</v>
      </c>
      <c r="G10927">
        <f>VLOOKUP(D10927,campaign!A:D,4,FALSE)</f>
        <v>62</v>
      </c>
    </row>
    <row r="10928" spans="2:7" x14ac:dyDescent="0.2">
      <c r="B10928" t="s">
        <v>3639</v>
      </c>
      <c r="C10928" t="str">
        <f>VLOOKUP(B10928,customer!A:B,2,FALSE)</f>
        <v>Dannie Hooks</v>
      </c>
      <c r="D10928" t="s">
        <v>3922</v>
      </c>
      <c r="E10928" t="str">
        <f>VLOOKUP(D10928,campaign!A:B,2,FALSE)</f>
        <v>HandsetWebCapable</v>
      </c>
      <c r="F10928" s="9">
        <v>44796</v>
      </c>
      <c r="G10928">
        <f>VLOOKUP(D10928,campaign!A:D,4,FALSE)</f>
        <v>62</v>
      </c>
    </row>
    <row r="10929" spans="2:7" x14ac:dyDescent="0.2">
      <c r="B10929" t="s">
        <v>3639</v>
      </c>
      <c r="C10929" t="str">
        <f>VLOOKUP(B10929,customer!A:B,2,FALSE)</f>
        <v>Dannie Hooks</v>
      </c>
      <c r="D10929" t="s">
        <v>3922</v>
      </c>
      <c r="E10929" t="str">
        <f>VLOOKUP(D10929,campaign!A:B,2,FALSE)</f>
        <v>HandsetWebCapable</v>
      </c>
      <c r="F10929" s="9">
        <v>44828</v>
      </c>
      <c r="G10929">
        <f>VLOOKUP(D10929,campaign!A:D,4,FALSE)</f>
        <v>62</v>
      </c>
    </row>
    <row r="10930" spans="2:7" x14ac:dyDescent="0.2">
      <c r="B10930" t="s">
        <v>3639</v>
      </c>
      <c r="C10930" t="str">
        <f>VLOOKUP(B10930,customer!A:B,2,FALSE)</f>
        <v>Dannie Hooks</v>
      </c>
      <c r="D10930" t="s">
        <v>3922</v>
      </c>
      <c r="E10930" t="str">
        <f>VLOOKUP(D10930,campaign!A:B,2,FALSE)</f>
        <v>HandsetWebCapable</v>
      </c>
      <c r="F10930" s="9">
        <v>44851</v>
      </c>
      <c r="G10930">
        <f>VLOOKUP(D10930,campaign!A:D,4,FALSE)</f>
        <v>62</v>
      </c>
    </row>
    <row r="10931" spans="2:7" x14ac:dyDescent="0.2">
      <c r="B10931" t="s">
        <v>3639</v>
      </c>
      <c r="C10931" t="str">
        <f>VLOOKUP(B10931,customer!A:B,2,FALSE)</f>
        <v>Dannie Hooks</v>
      </c>
      <c r="D10931" t="s">
        <v>3922</v>
      </c>
      <c r="E10931" t="str">
        <f>VLOOKUP(D10931,campaign!A:B,2,FALSE)</f>
        <v>HandsetWebCapable</v>
      </c>
      <c r="F10931" s="9">
        <v>44890</v>
      </c>
      <c r="G10931">
        <f>VLOOKUP(D10931,campaign!A:D,4,FALSE)</f>
        <v>62</v>
      </c>
    </row>
    <row r="10932" spans="2:7" x14ac:dyDescent="0.2">
      <c r="B10932" t="s">
        <v>3639</v>
      </c>
      <c r="C10932" t="str">
        <f>VLOOKUP(B10932,customer!A:B,2,FALSE)</f>
        <v>Dannie Hooks</v>
      </c>
      <c r="D10932" t="s">
        <v>3922</v>
      </c>
      <c r="E10932" t="str">
        <f>VLOOKUP(D10932,campaign!A:B,2,FALSE)</f>
        <v>HandsetWebCapable</v>
      </c>
      <c r="F10932" s="9">
        <v>44916</v>
      </c>
      <c r="G10932">
        <f>VLOOKUP(D10932,campaign!A:D,4,FALSE)</f>
        <v>62</v>
      </c>
    </row>
    <row r="10933" spans="2:7" x14ac:dyDescent="0.2">
      <c r="B10933" t="s">
        <v>3639</v>
      </c>
      <c r="C10933" t="str">
        <f>VLOOKUP(B10933,customer!A:B,2,FALSE)</f>
        <v>Dannie Hooks</v>
      </c>
      <c r="D10933" t="s">
        <v>3922</v>
      </c>
      <c r="E10933" t="str">
        <f>VLOOKUP(D10933,campaign!A:B,2,FALSE)</f>
        <v>HandsetWebCapable</v>
      </c>
      <c r="F10933" s="9">
        <v>44972</v>
      </c>
      <c r="G10933">
        <f>VLOOKUP(D10933,campaign!A:D,4,FALSE)</f>
        <v>62</v>
      </c>
    </row>
    <row r="10934" spans="2:7" x14ac:dyDescent="0.2">
      <c r="B10934" t="s">
        <v>3639</v>
      </c>
      <c r="C10934" t="str">
        <f>VLOOKUP(B10934,customer!A:B,2,FALSE)</f>
        <v>Dannie Hooks</v>
      </c>
      <c r="D10934" t="s">
        <v>3922</v>
      </c>
      <c r="E10934" t="str">
        <f>VLOOKUP(D10934,campaign!A:B,2,FALSE)</f>
        <v>HandsetWebCapable</v>
      </c>
      <c r="F10934" s="9">
        <v>45014</v>
      </c>
      <c r="G10934">
        <f>VLOOKUP(D10934,campaign!A:D,4,FALSE)</f>
        <v>62</v>
      </c>
    </row>
    <row r="10935" spans="2:7" x14ac:dyDescent="0.2">
      <c r="B10935" t="s">
        <v>3639</v>
      </c>
      <c r="C10935" t="str">
        <f>VLOOKUP(B10935,customer!A:B,2,FALSE)</f>
        <v>Dannie Hooks</v>
      </c>
      <c r="D10935" t="s">
        <v>3922</v>
      </c>
      <c r="E10935" t="str">
        <f>VLOOKUP(D10935,campaign!A:B,2,FALSE)</f>
        <v>HandsetWebCapable</v>
      </c>
      <c r="F10935" s="9">
        <v>45031</v>
      </c>
      <c r="G10935">
        <f>VLOOKUP(D10935,campaign!A:D,4,FALSE)</f>
        <v>62</v>
      </c>
    </row>
    <row r="10936" spans="2:7" x14ac:dyDescent="0.2">
      <c r="B10936" t="s">
        <v>3639</v>
      </c>
      <c r="C10936" t="str">
        <f>VLOOKUP(B10936,customer!A:B,2,FALSE)</f>
        <v>Dannie Hooks</v>
      </c>
      <c r="D10936" t="s">
        <v>3920</v>
      </c>
      <c r="E10936" t="str">
        <f>VLOOKUP(D10936,campaign!A:B,2,FALSE)</f>
        <v>ChildrenInHH</v>
      </c>
      <c r="F10936" s="9">
        <v>44951</v>
      </c>
      <c r="G10936">
        <f>VLOOKUP(D10936,campaign!A:D,4,FALSE)</f>
        <v>10</v>
      </c>
    </row>
    <row r="10937" spans="2:7" x14ac:dyDescent="0.2">
      <c r="B10937" t="s">
        <v>3639</v>
      </c>
      <c r="C10937" t="str">
        <f>VLOOKUP(B10937,customer!A:B,2,FALSE)</f>
        <v>Dannie Hooks</v>
      </c>
      <c r="D10937" t="s">
        <v>3920</v>
      </c>
      <c r="E10937" t="str">
        <f>VLOOKUP(D10937,campaign!A:B,2,FALSE)</f>
        <v>ChildrenInHH</v>
      </c>
      <c r="F10937" s="9">
        <v>44982</v>
      </c>
      <c r="G10937">
        <f>VLOOKUP(D10937,campaign!A:D,4,FALSE)</f>
        <v>10</v>
      </c>
    </row>
    <row r="10938" spans="2:7" x14ac:dyDescent="0.2">
      <c r="B10938" t="s">
        <v>3639</v>
      </c>
      <c r="C10938" t="str">
        <f>VLOOKUP(B10938,customer!A:B,2,FALSE)</f>
        <v>Dannie Hooks</v>
      </c>
      <c r="D10938" t="s">
        <v>3920</v>
      </c>
      <c r="E10938" t="str">
        <f>VLOOKUP(D10938,campaign!A:B,2,FALSE)</f>
        <v>ChildrenInHH</v>
      </c>
      <c r="F10938" s="9">
        <v>44989</v>
      </c>
      <c r="G10938">
        <f>VLOOKUP(D10938,campaign!A:D,4,FALSE)</f>
        <v>10</v>
      </c>
    </row>
    <row r="10939" spans="2:7" x14ac:dyDescent="0.2">
      <c r="B10939" t="s">
        <v>3639</v>
      </c>
      <c r="C10939" t="str">
        <f>VLOOKUP(B10939,customer!A:B,2,FALSE)</f>
        <v>Dannie Hooks</v>
      </c>
      <c r="D10939" t="s">
        <v>3920</v>
      </c>
      <c r="E10939" t="str">
        <f>VLOOKUP(D10939,campaign!A:B,2,FALSE)</f>
        <v>ChildrenInHH</v>
      </c>
      <c r="F10939" s="9">
        <v>45021</v>
      </c>
      <c r="G10939">
        <f>VLOOKUP(D10939,campaign!A:D,4,FALSE)</f>
        <v>10</v>
      </c>
    </row>
    <row r="10940" spans="2:7" x14ac:dyDescent="0.2">
      <c r="B10940" t="s">
        <v>3639</v>
      </c>
      <c r="C10940" t="str">
        <f>VLOOKUP(B10940,customer!A:B,2,FALSE)</f>
        <v>Dannie Hooks</v>
      </c>
      <c r="D10940" t="s">
        <v>3920</v>
      </c>
      <c r="E10940" t="str">
        <f>VLOOKUP(D10940,campaign!A:B,2,FALSE)</f>
        <v>ChildrenInHH</v>
      </c>
      <c r="F10940" s="9">
        <v>45055</v>
      </c>
      <c r="G10940">
        <f>VLOOKUP(D10940,campaign!A:D,4,FALSE)</f>
        <v>10</v>
      </c>
    </row>
    <row r="10941" spans="2:7" x14ac:dyDescent="0.2">
      <c r="B10941" t="s">
        <v>3639</v>
      </c>
      <c r="C10941" t="str">
        <f>VLOOKUP(B10941,customer!A:B,2,FALSE)</f>
        <v>Dannie Hooks</v>
      </c>
      <c r="D10941" t="s">
        <v>3920</v>
      </c>
      <c r="E10941" t="str">
        <f>VLOOKUP(D10941,campaign!A:B,2,FALSE)</f>
        <v>ChildrenInHH</v>
      </c>
      <c r="F10941" s="9">
        <v>45078</v>
      </c>
      <c r="G10941">
        <f>VLOOKUP(D10941,campaign!A:D,4,FALSE)</f>
        <v>10</v>
      </c>
    </row>
    <row r="10942" spans="2:7" x14ac:dyDescent="0.2">
      <c r="B10942" t="s">
        <v>3640</v>
      </c>
      <c r="C10942" t="str">
        <f>VLOOKUP(B10942,customer!A:B,2,FALSE)</f>
        <v>Jarid Tumbelty</v>
      </c>
      <c r="D10942" t="s">
        <v>3925</v>
      </c>
      <c r="E10942" t="str">
        <f>VLOOKUP(D10942,campaign!A:B,2,FALSE)</f>
        <v>Homeownership</v>
      </c>
      <c r="F10942" s="9">
        <v>44895</v>
      </c>
      <c r="G10942">
        <f>VLOOKUP(D10942,campaign!A:D,4,FALSE)</f>
        <v>13</v>
      </c>
    </row>
    <row r="10943" spans="2:7" x14ac:dyDescent="0.2">
      <c r="B10943" t="s">
        <v>3640</v>
      </c>
      <c r="C10943" t="str">
        <f>VLOOKUP(B10943,customer!A:B,2,FALSE)</f>
        <v>Jarid Tumbelty</v>
      </c>
      <c r="D10943" t="s">
        <v>3925</v>
      </c>
      <c r="E10943" t="str">
        <f>VLOOKUP(D10943,campaign!A:B,2,FALSE)</f>
        <v>Homeownership</v>
      </c>
      <c r="F10943" s="9">
        <v>44925</v>
      </c>
      <c r="G10943">
        <f>VLOOKUP(D10943,campaign!A:D,4,FALSE)</f>
        <v>13</v>
      </c>
    </row>
    <row r="10944" spans="2:7" x14ac:dyDescent="0.2">
      <c r="B10944" t="s">
        <v>3640</v>
      </c>
      <c r="C10944" t="str">
        <f>VLOOKUP(B10944,customer!A:B,2,FALSE)</f>
        <v>Jarid Tumbelty</v>
      </c>
      <c r="D10944" t="s">
        <v>3925</v>
      </c>
      <c r="E10944" t="str">
        <f>VLOOKUP(D10944,campaign!A:B,2,FALSE)</f>
        <v>Homeownership</v>
      </c>
      <c r="F10944" s="9">
        <v>44938</v>
      </c>
      <c r="G10944">
        <f>VLOOKUP(D10944,campaign!A:D,4,FALSE)</f>
        <v>13</v>
      </c>
    </row>
    <row r="10945" spans="2:7" x14ac:dyDescent="0.2">
      <c r="B10945" t="s">
        <v>3640</v>
      </c>
      <c r="C10945" t="str">
        <f>VLOOKUP(B10945,customer!A:B,2,FALSE)</f>
        <v>Jarid Tumbelty</v>
      </c>
      <c r="D10945" t="s">
        <v>3925</v>
      </c>
      <c r="E10945" t="str">
        <f>VLOOKUP(D10945,campaign!A:B,2,FALSE)</f>
        <v>Homeownership</v>
      </c>
      <c r="F10945" s="9">
        <v>44968</v>
      </c>
      <c r="G10945">
        <f>VLOOKUP(D10945,campaign!A:D,4,FALSE)</f>
        <v>13</v>
      </c>
    </row>
    <row r="10946" spans="2:7" x14ac:dyDescent="0.2">
      <c r="B10946" t="s">
        <v>3640</v>
      </c>
      <c r="C10946" t="str">
        <f>VLOOKUP(B10946,customer!A:B,2,FALSE)</f>
        <v>Jarid Tumbelty</v>
      </c>
      <c r="D10946" t="s">
        <v>3925</v>
      </c>
      <c r="E10946" t="str">
        <f>VLOOKUP(D10946,campaign!A:B,2,FALSE)</f>
        <v>Homeownership</v>
      </c>
      <c r="F10946" s="9">
        <v>45016</v>
      </c>
      <c r="G10946">
        <f>VLOOKUP(D10946,campaign!A:D,4,FALSE)</f>
        <v>13</v>
      </c>
    </row>
    <row r="10947" spans="2:7" x14ac:dyDescent="0.2">
      <c r="B10947" t="s">
        <v>3640</v>
      </c>
      <c r="C10947" t="str">
        <f>VLOOKUP(B10947,customer!A:B,2,FALSE)</f>
        <v>Jarid Tumbelty</v>
      </c>
      <c r="D10947" t="s">
        <v>3925</v>
      </c>
      <c r="E10947" t="str">
        <f>VLOOKUP(D10947,campaign!A:B,2,FALSE)</f>
        <v>Homeownership</v>
      </c>
      <c r="F10947" s="9">
        <v>45028</v>
      </c>
      <c r="G10947">
        <f>VLOOKUP(D10947,campaign!A:D,4,FALSE)</f>
        <v>13</v>
      </c>
    </row>
    <row r="10948" spans="2:7" x14ac:dyDescent="0.2">
      <c r="B10948" t="s">
        <v>3640</v>
      </c>
      <c r="C10948" t="str">
        <f>VLOOKUP(B10948,customer!A:B,2,FALSE)</f>
        <v>Jarid Tumbelty</v>
      </c>
      <c r="D10948" t="s">
        <v>3925</v>
      </c>
      <c r="E10948" t="str">
        <f>VLOOKUP(D10948,campaign!A:B,2,FALSE)</f>
        <v>Homeownership</v>
      </c>
      <c r="F10948" s="9">
        <v>45048</v>
      </c>
      <c r="G10948">
        <f>VLOOKUP(D10948,campaign!A:D,4,FALSE)</f>
        <v>13</v>
      </c>
    </row>
    <row r="10949" spans="2:7" x14ac:dyDescent="0.2">
      <c r="B10949" t="s">
        <v>3640</v>
      </c>
      <c r="C10949" t="str">
        <f>VLOOKUP(B10949,customer!A:B,2,FALSE)</f>
        <v>Jarid Tumbelty</v>
      </c>
      <c r="D10949" t="s">
        <v>3920</v>
      </c>
      <c r="E10949" t="str">
        <f>VLOOKUP(D10949,campaign!A:B,2,FALSE)</f>
        <v>ChildrenInHH</v>
      </c>
      <c r="F10949" s="9">
        <v>44929</v>
      </c>
      <c r="G10949">
        <f>VLOOKUP(D10949,campaign!A:D,4,FALSE)</f>
        <v>10</v>
      </c>
    </row>
    <row r="10950" spans="2:7" x14ac:dyDescent="0.2">
      <c r="B10950" t="s">
        <v>3640</v>
      </c>
      <c r="C10950" t="str">
        <f>VLOOKUP(B10950,customer!A:B,2,FALSE)</f>
        <v>Jarid Tumbelty</v>
      </c>
      <c r="D10950" t="s">
        <v>3920</v>
      </c>
      <c r="E10950" t="str">
        <f>VLOOKUP(D10950,campaign!A:B,2,FALSE)</f>
        <v>ChildrenInHH</v>
      </c>
      <c r="F10950" s="9">
        <v>44975</v>
      </c>
      <c r="G10950">
        <f>VLOOKUP(D10950,campaign!A:D,4,FALSE)</f>
        <v>10</v>
      </c>
    </row>
    <row r="10951" spans="2:7" x14ac:dyDescent="0.2">
      <c r="B10951" t="s">
        <v>3640</v>
      </c>
      <c r="C10951" t="str">
        <f>VLOOKUP(B10951,customer!A:B,2,FALSE)</f>
        <v>Jarid Tumbelty</v>
      </c>
      <c r="D10951" t="s">
        <v>3920</v>
      </c>
      <c r="E10951" t="str">
        <f>VLOOKUP(D10951,campaign!A:B,2,FALSE)</f>
        <v>ChildrenInHH</v>
      </c>
      <c r="F10951" s="9">
        <v>45001</v>
      </c>
      <c r="G10951">
        <f>VLOOKUP(D10951,campaign!A:D,4,FALSE)</f>
        <v>10</v>
      </c>
    </row>
    <row r="10952" spans="2:7" x14ac:dyDescent="0.2">
      <c r="B10952" t="s">
        <v>3640</v>
      </c>
      <c r="C10952" t="str">
        <f>VLOOKUP(B10952,customer!A:B,2,FALSE)</f>
        <v>Jarid Tumbelty</v>
      </c>
      <c r="D10952" t="s">
        <v>3920</v>
      </c>
      <c r="E10952" t="str">
        <f>VLOOKUP(D10952,campaign!A:B,2,FALSE)</f>
        <v>ChildrenInHH</v>
      </c>
      <c r="F10952" s="9">
        <v>45031</v>
      </c>
      <c r="G10952">
        <f>VLOOKUP(D10952,campaign!A:D,4,FALSE)</f>
        <v>10</v>
      </c>
    </row>
    <row r="10953" spans="2:7" x14ac:dyDescent="0.2">
      <c r="B10953" t="s">
        <v>3640</v>
      </c>
      <c r="C10953" t="str">
        <f>VLOOKUP(B10953,customer!A:B,2,FALSE)</f>
        <v>Jarid Tumbelty</v>
      </c>
      <c r="D10953" t="s">
        <v>3920</v>
      </c>
      <c r="E10953" t="str">
        <f>VLOOKUP(D10953,campaign!A:B,2,FALSE)</f>
        <v>ChildrenInHH</v>
      </c>
      <c r="F10953" s="9">
        <v>45055</v>
      </c>
      <c r="G10953">
        <f>VLOOKUP(D10953,campaign!A:D,4,FALSE)</f>
        <v>10</v>
      </c>
    </row>
    <row r="10954" spans="2:7" x14ac:dyDescent="0.2">
      <c r="B10954" t="s">
        <v>3641</v>
      </c>
      <c r="C10954" t="str">
        <f>VLOOKUP(B10954,customer!A:B,2,FALSE)</f>
        <v>Corella Mowles</v>
      </c>
      <c r="D10954" t="s">
        <v>3951</v>
      </c>
      <c r="E10954" t="str">
        <f>VLOOKUP(D10954,campaign!A:B,2,FALSE)</f>
        <v>OwnsMotorcycle</v>
      </c>
      <c r="F10954" s="9">
        <v>44875</v>
      </c>
      <c r="G10954">
        <f>VLOOKUP(D10954,campaign!A:D,4,FALSE)</f>
        <v>14</v>
      </c>
    </row>
    <row r="10955" spans="2:7" x14ac:dyDescent="0.2">
      <c r="B10955" t="s">
        <v>3641</v>
      </c>
      <c r="C10955" t="str">
        <f>VLOOKUP(B10955,customer!A:B,2,FALSE)</f>
        <v>Corella Mowles</v>
      </c>
      <c r="D10955" t="s">
        <v>3951</v>
      </c>
      <c r="E10955" t="str">
        <f>VLOOKUP(D10955,campaign!A:B,2,FALSE)</f>
        <v>OwnsMotorcycle</v>
      </c>
      <c r="F10955" s="9">
        <v>44913</v>
      </c>
      <c r="G10955">
        <f>VLOOKUP(D10955,campaign!A:D,4,FALSE)</f>
        <v>14</v>
      </c>
    </row>
    <row r="10956" spans="2:7" x14ac:dyDescent="0.2">
      <c r="B10956" t="s">
        <v>3641</v>
      </c>
      <c r="C10956" t="str">
        <f>VLOOKUP(B10956,customer!A:B,2,FALSE)</f>
        <v>Corella Mowles</v>
      </c>
      <c r="D10956" t="s">
        <v>3951</v>
      </c>
      <c r="E10956" t="str">
        <f>VLOOKUP(D10956,campaign!A:B,2,FALSE)</f>
        <v>OwnsMotorcycle</v>
      </c>
      <c r="F10956" s="9">
        <v>44943</v>
      </c>
      <c r="G10956">
        <f>VLOOKUP(D10956,campaign!A:D,4,FALSE)</f>
        <v>14</v>
      </c>
    </row>
    <row r="10957" spans="2:7" x14ac:dyDescent="0.2">
      <c r="B10957" t="s">
        <v>3641</v>
      </c>
      <c r="C10957" t="str">
        <f>VLOOKUP(B10957,customer!A:B,2,FALSE)</f>
        <v>Corella Mowles</v>
      </c>
      <c r="D10957" t="s">
        <v>3951</v>
      </c>
      <c r="E10957" t="str">
        <f>VLOOKUP(D10957,campaign!A:B,2,FALSE)</f>
        <v>OwnsMotorcycle</v>
      </c>
      <c r="F10957" s="9">
        <v>44969</v>
      </c>
      <c r="G10957">
        <f>VLOOKUP(D10957,campaign!A:D,4,FALSE)</f>
        <v>14</v>
      </c>
    </row>
    <row r="10958" spans="2:7" x14ac:dyDescent="0.2">
      <c r="B10958" t="s">
        <v>3641</v>
      </c>
      <c r="C10958" t="str">
        <f>VLOOKUP(B10958,customer!A:B,2,FALSE)</f>
        <v>Corella Mowles</v>
      </c>
      <c r="D10958" t="s">
        <v>3951</v>
      </c>
      <c r="E10958" t="str">
        <f>VLOOKUP(D10958,campaign!A:B,2,FALSE)</f>
        <v>OwnsMotorcycle</v>
      </c>
      <c r="F10958" s="9">
        <v>45009</v>
      </c>
      <c r="G10958">
        <f>VLOOKUP(D10958,campaign!A:D,4,FALSE)</f>
        <v>14</v>
      </c>
    </row>
    <row r="10959" spans="2:7" x14ac:dyDescent="0.2">
      <c r="B10959" t="s">
        <v>3641</v>
      </c>
      <c r="C10959" t="str">
        <f>VLOOKUP(B10959,customer!A:B,2,FALSE)</f>
        <v>Corella Mowles</v>
      </c>
      <c r="D10959" t="s">
        <v>3951</v>
      </c>
      <c r="E10959" t="str">
        <f>VLOOKUP(D10959,campaign!A:B,2,FALSE)</f>
        <v>OwnsMotorcycle</v>
      </c>
      <c r="F10959" s="9">
        <v>45027</v>
      </c>
      <c r="G10959">
        <f>VLOOKUP(D10959,campaign!A:D,4,FALSE)</f>
        <v>14</v>
      </c>
    </row>
    <row r="10960" spans="2:7" x14ac:dyDescent="0.2">
      <c r="B10960" t="s">
        <v>3641</v>
      </c>
      <c r="C10960" t="str">
        <f>VLOOKUP(B10960,customer!A:B,2,FALSE)</f>
        <v>Corella Mowles</v>
      </c>
      <c r="D10960" t="s">
        <v>3951</v>
      </c>
      <c r="E10960" t="str">
        <f>VLOOKUP(D10960,campaign!A:B,2,FALSE)</f>
        <v>OwnsMotorcycle</v>
      </c>
      <c r="F10960" s="9">
        <v>45057</v>
      </c>
      <c r="G10960">
        <f>VLOOKUP(D10960,campaign!A:D,4,FALSE)</f>
        <v>14</v>
      </c>
    </row>
    <row r="10961" spans="2:7" x14ac:dyDescent="0.2">
      <c r="B10961" t="s">
        <v>3641</v>
      </c>
      <c r="C10961" t="str">
        <f>VLOOKUP(B10961,customer!A:B,2,FALSE)</f>
        <v>Corella Mowles</v>
      </c>
      <c r="D10961" t="s">
        <v>3925</v>
      </c>
      <c r="E10961" t="str">
        <f>VLOOKUP(D10961,campaign!A:B,2,FALSE)</f>
        <v>Homeownership</v>
      </c>
      <c r="F10961" s="9">
        <v>45005</v>
      </c>
      <c r="G10961">
        <f>VLOOKUP(D10961,campaign!A:D,4,FALSE)</f>
        <v>13</v>
      </c>
    </row>
    <row r="10962" spans="2:7" x14ac:dyDescent="0.2">
      <c r="B10962" t="s">
        <v>3641</v>
      </c>
      <c r="C10962" t="str">
        <f>VLOOKUP(B10962,customer!A:B,2,FALSE)</f>
        <v>Corella Mowles</v>
      </c>
      <c r="D10962" t="s">
        <v>3925</v>
      </c>
      <c r="E10962" t="str">
        <f>VLOOKUP(D10962,campaign!A:B,2,FALSE)</f>
        <v>Homeownership</v>
      </c>
      <c r="F10962" s="9">
        <v>45042</v>
      </c>
      <c r="G10962">
        <f>VLOOKUP(D10962,campaign!A:D,4,FALSE)</f>
        <v>13</v>
      </c>
    </row>
    <row r="10963" spans="2:7" x14ac:dyDescent="0.2">
      <c r="B10963" t="s">
        <v>3641</v>
      </c>
      <c r="C10963" t="str">
        <f>VLOOKUP(B10963,customer!A:B,2,FALSE)</f>
        <v>Corella Mowles</v>
      </c>
      <c r="D10963" t="s">
        <v>3925</v>
      </c>
      <c r="E10963" t="str">
        <f>VLOOKUP(D10963,campaign!A:B,2,FALSE)</f>
        <v>Homeownership</v>
      </c>
      <c r="F10963" s="9">
        <v>45051</v>
      </c>
      <c r="G10963">
        <f>VLOOKUP(D10963,campaign!A:D,4,FALSE)</f>
        <v>13</v>
      </c>
    </row>
    <row r="10964" spans="2:7" x14ac:dyDescent="0.2">
      <c r="B10964" t="s">
        <v>3641</v>
      </c>
      <c r="C10964" t="str">
        <f>VLOOKUP(B10964,customer!A:B,2,FALSE)</f>
        <v>Corella Mowles</v>
      </c>
      <c r="D10964" t="s">
        <v>3925</v>
      </c>
      <c r="E10964" t="str">
        <f>VLOOKUP(D10964,campaign!A:B,2,FALSE)</f>
        <v>Homeownership</v>
      </c>
      <c r="F10964" s="9">
        <v>45081</v>
      </c>
      <c r="G10964">
        <f>VLOOKUP(D10964,campaign!A:D,4,FALSE)</f>
        <v>13</v>
      </c>
    </row>
    <row r="10965" spans="2:7" x14ac:dyDescent="0.2">
      <c r="B10965" t="s">
        <v>3642</v>
      </c>
      <c r="C10965" t="str">
        <f>VLOOKUP(B10965,customer!A:B,2,FALSE)</f>
        <v>Bartholomeus Gerhardt</v>
      </c>
      <c r="D10965" t="s">
        <v>3950</v>
      </c>
      <c r="E10965" t="str">
        <f>VLOOKUP(D10965,campaign!A:B,2,FALSE)</f>
        <v>NotNewCellphoneUser</v>
      </c>
      <c r="F10965" s="9">
        <v>44718</v>
      </c>
      <c r="G10965">
        <f>VLOOKUP(D10965,campaign!A:D,4,FALSE)</f>
        <v>28</v>
      </c>
    </row>
    <row r="10966" spans="2:7" x14ac:dyDescent="0.2">
      <c r="B10966" t="s">
        <v>3642</v>
      </c>
      <c r="C10966" t="str">
        <f>VLOOKUP(B10966,customer!A:B,2,FALSE)</f>
        <v>Bartholomeus Gerhardt</v>
      </c>
      <c r="D10966" t="s">
        <v>3950</v>
      </c>
      <c r="E10966" t="str">
        <f>VLOOKUP(D10966,campaign!A:B,2,FALSE)</f>
        <v>NotNewCellphoneUser</v>
      </c>
      <c r="F10966" s="9">
        <v>44750</v>
      </c>
      <c r="G10966">
        <f>VLOOKUP(D10966,campaign!A:D,4,FALSE)</f>
        <v>28</v>
      </c>
    </row>
    <row r="10967" spans="2:7" x14ac:dyDescent="0.2">
      <c r="B10967" t="s">
        <v>3642</v>
      </c>
      <c r="C10967" t="str">
        <f>VLOOKUP(B10967,customer!A:B,2,FALSE)</f>
        <v>Bartholomeus Gerhardt</v>
      </c>
      <c r="D10967" t="s">
        <v>3950</v>
      </c>
      <c r="E10967" t="str">
        <f>VLOOKUP(D10967,campaign!A:B,2,FALSE)</f>
        <v>NotNewCellphoneUser</v>
      </c>
      <c r="F10967" s="9">
        <v>44785</v>
      </c>
      <c r="G10967">
        <f>VLOOKUP(D10967,campaign!A:D,4,FALSE)</f>
        <v>28</v>
      </c>
    </row>
    <row r="10968" spans="2:7" x14ac:dyDescent="0.2">
      <c r="B10968" t="s">
        <v>3642</v>
      </c>
      <c r="C10968" t="str">
        <f>VLOOKUP(B10968,customer!A:B,2,FALSE)</f>
        <v>Bartholomeus Gerhardt</v>
      </c>
      <c r="D10968" t="s">
        <v>3950</v>
      </c>
      <c r="E10968" t="str">
        <f>VLOOKUP(D10968,campaign!A:B,2,FALSE)</f>
        <v>NotNewCellphoneUser</v>
      </c>
      <c r="F10968" s="9">
        <v>44822</v>
      </c>
      <c r="G10968">
        <f>VLOOKUP(D10968,campaign!A:D,4,FALSE)</f>
        <v>28</v>
      </c>
    </row>
    <row r="10969" spans="2:7" x14ac:dyDescent="0.2">
      <c r="B10969" t="s">
        <v>3642</v>
      </c>
      <c r="C10969" t="str">
        <f>VLOOKUP(B10969,customer!A:B,2,FALSE)</f>
        <v>Bartholomeus Gerhardt</v>
      </c>
      <c r="D10969" t="s">
        <v>3950</v>
      </c>
      <c r="E10969" t="str">
        <f>VLOOKUP(D10969,campaign!A:B,2,FALSE)</f>
        <v>NotNewCellphoneUser</v>
      </c>
      <c r="F10969" s="9">
        <v>44879</v>
      </c>
      <c r="G10969">
        <f>VLOOKUP(D10969,campaign!A:D,4,FALSE)</f>
        <v>28</v>
      </c>
    </row>
    <row r="10970" spans="2:7" x14ac:dyDescent="0.2">
      <c r="B10970" t="s">
        <v>3642</v>
      </c>
      <c r="C10970" t="str">
        <f>VLOOKUP(B10970,customer!A:B,2,FALSE)</f>
        <v>Bartholomeus Gerhardt</v>
      </c>
      <c r="D10970" t="s">
        <v>3950</v>
      </c>
      <c r="E10970" t="str">
        <f>VLOOKUP(D10970,campaign!A:B,2,FALSE)</f>
        <v>NotNewCellphoneUser</v>
      </c>
      <c r="F10970" s="9">
        <v>44911</v>
      </c>
      <c r="G10970">
        <f>VLOOKUP(D10970,campaign!A:D,4,FALSE)</f>
        <v>28</v>
      </c>
    </row>
    <row r="10971" spans="2:7" x14ac:dyDescent="0.2">
      <c r="B10971" t="s">
        <v>3642</v>
      </c>
      <c r="C10971" t="str">
        <f>VLOOKUP(B10971,customer!A:B,2,FALSE)</f>
        <v>Bartholomeus Gerhardt</v>
      </c>
      <c r="D10971" t="s">
        <v>3950</v>
      </c>
      <c r="E10971" t="str">
        <f>VLOOKUP(D10971,campaign!A:B,2,FALSE)</f>
        <v>NotNewCellphoneUser</v>
      </c>
      <c r="F10971" s="9">
        <v>44944</v>
      </c>
      <c r="G10971">
        <f>VLOOKUP(D10971,campaign!A:D,4,FALSE)</f>
        <v>28</v>
      </c>
    </row>
    <row r="10972" spans="2:7" x14ac:dyDescent="0.2">
      <c r="B10972" t="s">
        <v>3642</v>
      </c>
      <c r="C10972" t="str">
        <f>VLOOKUP(B10972,customer!A:B,2,FALSE)</f>
        <v>Bartholomeus Gerhardt</v>
      </c>
      <c r="D10972" t="s">
        <v>3950</v>
      </c>
      <c r="E10972" t="str">
        <f>VLOOKUP(D10972,campaign!A:B,2,FALSE)</f>
        <v>NotNewCellphoneUser</v>
      </c>
      <c r="F10972" s="9">
        <v>44994</v>
      </c>
      <c r="G10972">
        <f>VLOOKUP(D10972,campaign!A:D,4,FALSE)</f>
        <v>28</v>
      </c>
    </row>
    <row r="10973" spans="2:7" x14ac:dyDescent="0.2">
      <c r="B10973" t="s">
        <v>3642</v>
      </c>
      <c r="C10973" t="str">
        <f>VLOOKUP(B10973,customer!A:B,2,FALSE)</f>
        <v>Bartholomeus Gerhardt</v>
      </c>
      <c r="D10973" t="s">
        <v>3950</v>
      </c>
      <c r="E10973" t="str">
        <f>VLOOKUP(D10973,campaign!A:B,2,FALSE)</f>
        <v>NotNewCellphoneUser</v>
      </c>
      <c r="F10973" s="9">
        <v>45053</v>
      </c>
      <c r="G10973">
        <f>VLOOKUP(D10973,campaign!A:D,4,FALSE)</f>
        <v>28</v>
      </c>
    </row>
    <row r="10974" spans="2:7" x14ac:dyDescent="0.2">
      <c r="B10974" t="s">
        <v>3642</v>
      </c>
      <c r="C10974" t="str">
        <f>VLOOKUP(B10974,customer!A:B,2,FALSE)</f>
        <v>Bartholomeus Gerhardt</v>
      </c>
      <c r="D10974" t="s">
        <v>3951</v>
      </c>
      <c r="E10974" t="str">
        <f>VLOOKUP(D10974,campaign!A:B,2,FALSE)</f>
        <v>OwnsMotorcycle</v>
      </c>
      <c r="F10974" s="9">
        <v>44908</v>
      </c>
      <c r="G10974">
        <f>VLOOKUP(D10974,campaign!A:D,4,FALSE)</f>
        <v>14</v>
      </c>
    </row>
    <row r="10975" spans="2:7" x14ac:dyDescent="0.2">
      <c r="B10975" t="s">
        <v>3642</v>
      </c>
      <c r="C10975" t="str">
        <f>VLOOKUP(B10975,customer!A:B,2,FALSE)</f>
        <v>Bartholomeus Gerhardt</v>
      </c>
      <c r="D10975" t="s">
        <v>3951</v>
      </c>
      <c r="E10975" t="str">
        <f>VLOOKUP(D10975,campaign!A:B,2,FALSE)</f>
        <v>OwnsMotorcycle</v>
      </c>
      <c r="F10975" s="9">
        <v>44940</v>
      </c>
      <c r="G10975">
        <f>VLOOKUP(D10975,campaign!A:D,4,FALSE)</f>
        <v>14</v>
      </c>
    </row>
    <row r="10976" spans="2:7" x14ac:dyDescent="0.2">
      <c r="B10976" t="s">
        <v>3642</v>
      </c>
      <c r="C10976" t="str">
        <f>VLOOKUP(B10976,customer!A:B,2,FALSE)</f>
        <v>Bartholomeus Gerhardt</v>
      </c>
      <c r="D10976" t="s">
        <v>3951</v>
      </c>
      <c r="E10976" t="str">
        <f>VLOOKUP(D10976,campaign!A:B,2,FALSE)</f>
        <v>OwnsMotorcycle</v>
      </c>
      <c r="F10976" s="9">
        <v>44971</v>
      </c>
      <c r="G10976">
        <f>VLOOKUP(D10976,campaign!A:D,4,FALSE)</f>
        <v>14</v>
      </c>
    </row>
    <row r="10977" spans="2:7" x14ac:dyDescent="0.2">
      <c r="B10977" t="s">
        <v>3642</v>
      </c>
      <c r="C10977" t="str">
        <f>VLOOKUP(B10977,customer!A:B,2,FALSE)</f>
        <v>Bartholomeus Gerhardt</v>
      </c>
      <c r="D10977" t="s">
        <v>3951</v>
      </c>
      <c r="E10977" t="str">
        <f>VLOOKUP(D10977,campaign!A:B,2,FALSE)</f>
        <v>OwnsMotorcycle</v>
      </c>
      <c r="F10977" s="9">
        <v>45011</v>
      </c>
      <c r="G10977">
        <f>VLOOKUP(D10977,campaign!A:D,4,FALSE)</f>
        <v>14</v>
      </c>
    </row>
    <row r="10978" spans="2:7" x14ac:dyDescent="0.2">
      <c r="B10978" t="s">
        <v>3642</v>
      </c>
      <c r="C10978" t="str">
        <f>VLOOKUP(B10978,customer!A:B,2,FALSE)</f>
        <v>Bartholomeus Gerhardt</v>
      </c>
      <c r="D10978" t="s">
        <v>3951</v>
      </c>
      <c r="E10978" t="str">
        <f>VLOOKUP(D10978,campaign!A:B,2,FALSE)</f>
        <v>OwnsMotorcycle</v>
      </c>
      <c r="F10978" s="9">
        <v>45040</v>
      </c>
      <c r="G10978">
        <f>VLOOKUP(D10978,campaign!A:D,4,FALSE)</f>
        <v>14</v>
      </c>
    </row>
    <row r="10979" spans="2:7" x14ac:dyDescent="0.2">
      <c r="B10979" t="s">
        <v>3642</v>
      </c>
      <c r="C10979" t="str">
        <f>VLOOKUP(B10979,customer!A:B,2,FALSE)</f>
        <v>Bartholomeus Gerhardt</v>
      </c>
      <c r="D10979" t="s">
        <v>3951</v>
      </c>
      <c r="E10979" t="str">
        <f>VLOOKUP(D10979,campaign!A:B,2,FALSE)</f>
        <v>OwnsMotorcycle</v>
      </c>
      <c r="F10979" s="9">
        <v>45062</v>
      </c>
      <c r="G10979">
        <f>VLOOKUP(D10979,campaign!A:D,4,FALSE)</f>
        <v>14</v>
      </c>
    </row>
    <row r="10980" spans="2:7" x14ac:dyDescent="0.2">
      <c r="B10980" t="s">
        <v>3643</v>
      </c>
      <c r="C10980" t="str">
        <f>VLOOKUP(B10980,customer!A:B,2,FALSE)</f>
        <v>Alan Kennham</v>
      </c>
      <c r="D10980" t="s">
        <v>3924</v>
      </c>
      <c r="E10980" t="str">
        <f>VLOOKUP(D10980,campaign!A:B,2,FALSE)</f>
        <v>RVOwner</v>
      </c>
      <c r="F10980" s="9">
        <v>44579</v>
      </c>
      <c r="G10980">
        <f>VLOOKUP(D10980,campaign!A:D,4,FALSE)</f>
        <v>22</v>
      </c>
    </row>
    <row r="10981" spans="2:7" x14ac:dyDescent="0.2">
      <c r="B10981" t="s">
        <v>3643</v>
      </c>
      <c r="C10981" t="str">
        <f>VLOOKUP(B10981,customer!A:B,2,FALSE)</f>
        <v>Alan Kennham</v>
      </c>
      <c r="D10981" t="s">
        <v>3924</v>
      </c>
      <c r="E10981" t="str">
        <f>VLOOKUP(D10981,campaign!A:B,2,FALSE)</f>
        <v>RVOwner</v>
      </c>
      <c r="F10981" s="9">
        <v>44649</v>
      </c>
      <c r="G10981">
        <f>VLOOKUP(D10981,campaign!A:D,4,FALSE)</f>
        <v>22</v>
      </c>
    </row>
    <row r="10982" spans="2:7" x14ac:dyDescent="0.2">
      <c r="B10982" t="s">
        <v>3643</v>
      </c>
      <c r="C10982" t="str">
        <f>VLOOKUP(B10982,customer!A:B,2,FALSE)</f>
        <v>Alan Kennham</v>
      </c>
      <c r="D10982" t="s">
        <v>3924</v>
      </c>
      <c r="E10982" t="str">
        <f>VLOOKUP(D10982,campaign!A:B,2,FALSE)</f>
        <v>RVOwner</v>
      </c>
      <c r="F10982" s="9">
        <v>44669</v>
      </c>
      <c r="G10982">
        <f>VLOOKUP(D10982,campaign!A:D,4,FALSE)</f>
        <v>22</v>
      </c>
    </row>
    <row r="10983" spans="2:7" x14ac:dyDescent="0.2">
      <c r="B10983" t="s">
        <v>3643</v>
      </c>
      <c r="C10983" t="str">
        <f>VLOOKUP(B10983,customer!A:B,2,FALSE)</f>
        <v>Alan Kennham</v>
      </c>
      <c r="D10983" t="s">
        <v>3924</v>
      </c>
      <c r="E10983" t="str">
        <f>VLOOKUP(D10983,campaign!A:B,2,FALSE)</f>
        <v>RVOwner</v>
      </c>
      <c r="F10983" s="9">
        <v>44739</v>
      </c>
      <c r="G10983">
        <f>VLOOKUP(D10983,campaign!A:D,4,FALSE)</f>
        <v>22</v>
      </c>
    </row>
    <row r="10984" spans="2:7" x14ac:dyDescent="0.2">
      <c r="B10984" t="s">
        <v>3643</v>
      </c>
      <c r="C10984" t="str">
        <f>VLOOKUP(B10984,customer!A:B,2,FALSE)</f>
        <v>Alan Kennham</v>
      </c>
      <c r="D10984" t="s">
        <v>3924</v>
      </c>
      <c r="E10984" t="str">
        <f>VLOOKUP(D10984,campaign!A:B,2,FALSE)</f>
        <v>RVOwner</v>
      </c>
      <c r="F10984" s="9">
        <v>44766</v>
      </c>
      <c r="G10984">
        <f>VLOOKUP(D10984,campaign!A:D,4,FALSE)</f>
        <v>22</v>
      </c>
    </row>
    <row r="10985" spans="2:7" x14ac:dyDescent="0.2">
      <c r="B10985" t="s">
        <v>3643</v>
      </c>
      <c r="C10985" t="str">
        <f>VLOOKUP(B10985,customer!A:B,2,FALSE)</f>
        <v>Alan Kennham</v>
      </c>
      <c r="D10985" t="s">
        <v>3924</v>
      </c>
      <c r="E10985" t="str">
        <f>VLOOKUP(D10985,campaign!A:B,2,FALSE)</f>
        <v>RVOwner</v>
      </c>
      <c r="F10985" s="9">
        <v>44792</v>
      </c>
      <c r="G10985">
        <f>VLOOKUP(D10985,campaign!A:D,4,FALSE)</f>
        <v>22</v>
      </c>
    </row>
    <row r="10986" spans="2:7" x14ac:dyDescent="0.2">
      <c r="B10986" t="s">
        <v>3643</v>
      </c>
      <c r="C10986" t="str">
        <f>VLOOKUP(B10986,customer!A:B,2,FALSE)</f>
        <v>Alan Kennham</v>
      </c>
      <c r="D10986" t="s">
        <v>3924</v>
      </c>
      <c r="E10986" t="str">
        <f>VLOOKUP(D10986,campaign!A:B,2,FALSE)</f>
        <v>RVOwner</v>
      </c>
      <c r="F10986" s="9">
        <v>44887</v>
      </c>
      <c r="G10986">
        <f>VLOOKUP(D10986,campaign!A:D,4,FALSE)</f>
        <v>22</v>
      </c>
    </row>
    <row r="10987" spans="2:7" x14ac:dyDescent="0.2">
      <c r="B10987" t="s">
        <v>3643</v>
      </c>
      <c r="C10987" t="str">
        <f>VLOOKUP(B10987,customer!A:B,2,FALSE)</f>
        <v>Alan Kennham</v>
      </c>
      <c r="D10987" t="s">
        <v>3924</v>
      </c>
      <c r="E10987" t="str">
        <f>VLOOKUP(D10987,campaign!A:B,2,FALSE)</f>
        <v>RVOwner</v>
      </c>
      <c r="F10987" s="9">
        <v>44919</v>
      </c>
      <c r="G10987">
        <f>VLOOKUP(D10987,campaign!A:D,4,FALSE)</f>
        <v>22</v>
      </c>
    </row>
    <row r="10988" spans="2:7" x14ac:dyDescent="0.2">
      <c r="B10988" t="s">
        <v>3643</v>
      </c>
      <c r="C10988" t="str">
        <f>VLOOKUP(B10988,customer!A:B,2,FALSE)</f>
        <v>Alan Kennham</v>
      </c>
      <c r="D10988" t="s">
        <v>3924</v>
      </c>
      <c r="E10988" t="str">
        <f>VLOOKUP(D10988,campaign!A:B,2,FALSE)</f>
        <v>RVOwner</v>
      </c>
      <c r="F10988" s="9">
        <v>45003</v>
      </c>
      <c r="G10988">
        <f>VLOOKUP(D10988,campaign!A:D,4,FALSE)</f>
        <v>22</v>
      </c>
    </row>
    <row r="10989" spans="2:7" x14ac:dyDescent="0.2">
      <c r="B10989" t="s">
        <v>3643</v>
      </c>
      <c r="C10989" t="str">
        <f>VLOOKUP(B10989,customer!A:B,2,FALSE)</f>
        <v>Alan Kennham</v>
      </c>
      <c r="D10989" t="s">
        <v>3924</v>
      </c>
      <c r="E10989" t="str">
        <f>VLOOKUP(D10989,campaign!A:B,2,FALSE)</f>
        <v>RVOwner</v>
      </c>
      <c r="F10989" s="9">
        <v>45072</v>
      </c>
      <c r="G10989">
        <f>VLOOKUP(D10989,campaign!A:D,4,FALSE)</f>
        <v>22</v>
      </c>
    </row>
    <row r="10990" spans="2:7" x14ac:dyDescent="0.2">
      <c r="B10990" t="s">
        <v>3643</v>
      </c>
      <c r="C10990" t="str">
        <f>VLOOKUP(B10990,customer!A:B,2,FALSE)</f>
        <v>Alan Kennham</v>
      </c>
      <c r="D10990" t="s">
        <v>3947</v>
      </c>
      <c r="E10990" t="str">
        <f>VLOOKUP(D10990,campaign!A:B,2,FALSE)</f>
        <v>OwnsComputer</v>
      </c>
      <c r="F10990" s="9">
        <v>44770</v>
      </c>
      <c r="G10990">
        <f>VLOOKUP(D10990,campaign!A:D,4,FALSE)</f>
        <v>62</v>
      </c>
    </row>
    <row r="10991" spans="2:7" x14ac:dyDescent="0.2">
      <c r="B10991" t="s">
        <v>3643</v>
      </c>
      <c r="C10991" t="str">
        <f>VLOOKUP(B10991,customer!A:B,2,FALSE)</f>
        <v>Alan Kennham</v>
      </c>
      <c r="D10991" t="s">
        <v>3947</v>
      </c>
      <c r="E10991" t="str">
        <f>VLOOKUP(D10991,campaign!A:B,2,FALSE)</f>
        <v>OwnsComputer</v>
      </c>
      <c r="F10991" s="9">
        <v>44813</v>
      </c>
      <c r="G10991">
        <f>VLOOKUP(D10991,campaign!A:D,4,FALSE)</f>
        <v>62</v>
      </c>
    </row>
    <row r="10992" spans="2:7" x14ac:dyDescent="0.2">
      <c r="B10992" t="s">
        <v>3643</v>
      </c>
      <c r="C10992" t="str">
        <f>VLOOKUP(B10992,customer!A:B,2,FALSE)</f>
        <v>Alan Kennham</v>
      </c>
      <c r="D10992" t="s">
        <v>3947</v>
      </c>
      <c r="E10992" t="str">
        <f>VLOOKUP(D10992,campaign!A:B,2,FALSE)</f>
        <v>OwnsComputer</v>
      </c>
      <c r="F10992" s="9">
        <v>44893</v>
      </c>
      <c r="G10992">
        <f>VLOOKUP(D10992,campaign!A:D,4,FALSE)</f>
        <v>62</v>
      </c>
    </row>
    <row r="10993" spans="2:7" x14ac:dyDescent="0.2">
      <c r="B10993" t="s">
        <v>3643</v>
      </c>
      <c r="C10993" t="str">
        <f>VLOOKUP(B10993,customer!A:B,2,FALSE)</f>
        <v>Alan Kennham</v>
      </c>
      <c r="D10993" t="s">
        <v>3947</v>
      </c>
      <c r="E10993" t="str">
        <f>VLOOKUP(D10993,campaign!A:B,2,FALSE)</f>
        <v>OwnsComputer</v>
      </c>
      <c r="F10993" s="9">
        <v>44898</v>
      </c>
      <c r="G10993">
        <f>VLOOKUP(D10993,campaign!A:D,4,FALSE)</f>
        <v>62</v>
      </c>
    </row>
    <row r="10994" spans="2:7" x14ac:dyDescent="0.2">
      <c r="B10994" t="s">
        <v>3643</v>
      </c>
      <c r="C10994" t="str">
        <f>VLOOKUP(B10994,customer!A:B,2,FALSE)</f>
        <v>Alan Kennham</v>
      </c>
      <c r="D10994" t="s">
        <v>3947</v>
      </c>
      <c r="E10994" t="str">
        <f>VLOOKUP(D10994,campaign!A:B,2,FALSE)</f>
        <v>OwnsComputer</v>
      </c>
      <c r="F10994" s="9">
        <v>44933</v>
      </c>
      <c r="G10994">
        <f>VLOOKUP(D10994,campaign!A:D,4,FALSE)</f>
        <v>62</v>
      </c>
    </row>
    <row r="10995" spans="2:7" x14ac:dyDescent="0.2">
      <c r="B10995" t="s">
        <v>3643</v>
      </c>
      <c r="C10995" t="str">
        <f>VLOOKUP(B10995,customer!A:B,2,FALSE)</f>
        <v>Alan Kennham</v>
      </c>
      <c r="D10995" t="s">
        <v>3947</v>
      </c>
      <c r="E10995" t="str">
        <f>VLOOKUP(D10995,campaign!A:B,2,FALSE)</f>
        <v>OwnsComputer</v>
      </c>
      <c r="F10995" s="9">
        <v>44967</v>
      </c>
      <c r="G10995">
        <f>VLOOKUP(D10995,campaign!A:D,4,FALSE)</f>
        <v>62</v>
      </c>
    </row>
    <row r="10996" spans="2:7" x14ac:dyDescent="0.2">
      <c r="B10996" t="s">
        <v>3643</v>
      </c>
      <c r="C10996" t="str">
        <f>VLOOKUP(B10996,customer!A:B,2,FALSE)</f>
        <v>Alan Kennham</v>
      </c>
      <c r="D10996" t="s">
        <v>3947</v>
      </c>
      <c r="E10996" t="str">
        <f>VLOOKUP(D10996,campaign!A:B,2,FALSE)</f>
        <v>OwnsComputer</v>
      </c>
      <c r="F10996" s="9">
        <v>44990</v>
      </c>
      <c r="G10996">
        <f>VLOOKUP(D10996,campaign!A:D,4,FALSE)</f>
        <v>62</v>
      </c>
    </row>
    <row r="10997" spans="2:7" x14ac:dyDescent="0.2">
      <c r="B10997" t="s">
        <v>3643</v>
      </c>
      <c r="C10997" t="str">
        <f>VLOOKUP(B10997,customer!A:B,2,FALSE)</f>
        <v>Alan Kennham</v>
      </c>
      <c r="D10997" t="s">
        <v>3947</v>
      </c>
      <c r="E10997" t="str">
        <f>VLOOKUP(D10997,campaign!A:B,2,FALSE)</f>
        <v>OwnsComputer</v>
      </c>
      <c r="F10997" s="9">
        <v>45020</v>
      </c>
      <c r="G10997">
        <f>VLOOKUP(D10997,campaign!A:D,4,FALSE)</f>
        <v>62</v>
      </c>
    </row>
    <row r="10998" spans="2:7" x14ac:dyDescent="0.2">
      <c r="B10998" t="s">
        <v>3643</v>
      </c>
      <c r="C10998" t="str">
        <f>VLOOKUP(B10998,customer!A:B,2,FALSE)</f>
        <v>Alan Kennham</v>
      </c>
      <c r="D10998" t="s">
        <v>3947</v>
      </c>
      <c r="E10998" t="str">
        <f>VLOOKUP(D10998,campaign!A:B,2,FALSE)</f>
        <v>OwnsComputer</v>
      </c>
      <c r="F10998" s="9">
        <v>45054</v>
      </c>
      <c r="G10998">
        <f>VLOOKUP(D10998,campaign!A:D,4,FALSE)</f>
        <v>62</v>
      </c>
    </row>
    <row r="10999" spans="2:7" x14ac:dyDescent="0.2">
      <c r="B10999" t="s">
        <v>3643</v>
      </c>
      <c r="C10999" t="str">
        <f>VLOOKUP(B10999,customer!A:B,2,FALSE)</f>
        <v>Alan Kennham</v>
      </c>
      <c r="D10999" t="s">
        <v>3947</v>
      </c>
      <c r="E10999" t="str">
        <f>VLOOKUP(D10999,campaign!A:B,2,FALSE)</f>
        <v>OwnsComputer</v>
      </c>
      <c r="F10999" s="9">
        <v>45081</v>
      </c>
      <c r="G10999">
        <f>VLOOKUP(D10999,campaign!A:D,4,FALSE)</f>
        <v>62</v>
      </c>
    </row>
    <row r="11000" spans="2:7" x14ac:dyDescent="0.2">
      <c r="B11000" t="s">
        <v>3644</v>
      </c>
      <c r="C11000" t="str">
        <f>VLOOKUP(B11000,customer!A:B,2,FALSE)</f>
        <v>Marietta Gladdish</v>
      </c>
      <c r="D11000" t="s">
        <v>3923</v>
      </c>
      <c r="E11000" t="str">
        <f>VLOOKUP(D11000,campaign!A:B,2,FALSE)</f>
        <v>TruckOwner</v>
      </c>
      <c r="F11000" s="9">
        <v>44623</v>
      </c>
      <c r="G11000">
        <f>VLOOKUP(D11000,campaign!A:D,4,FALSE)</f>
        <v>26</v>
      </c>
    </row>
    <row r="11001" spans="2:7" x14ac:dyDescent="0.2">
      <c r="B11001" t="s">
        <v>3644</v>
      </c>
      <c r="C11001" t="str">
        <f>VLOOKUP(B11001,customer!A:B,2,FALSE)</f>
        <v>Marietta Gladdish</v>
      </c>
      <c r="D11001" t="s">
        <v>3923</v>
      </c>
      <c r="E11001" t="str">
        <f>VLOOKUP(D11001,campaign!A:B,2,FALSE)</f>
        <v>TruckOwner</v>
      </c>
      <c r="F11001" s="9">
        <v>44665</v>
      </c>
      <c r="G11001">
        <f>VLOOKUP(D11001,campaign!A:D,4,FALSE)</f>
        <v>26</v>
      </c>
    </row>
    <row r="11002" spans="2:7" x14ac:dyDescent="0.2">
      <c r="B11002" t="s">
        <v>3644</v>
      </c>
      <c r="C11002" t="str">
        <f>VLOOKUP(B11002,customer!A:B,2,FALSE)</f>
        <v>Marietta Gladdish</v>
      </c>
      <c r="D11002" t="s">
        <v>3923</v>
      </c>
      <c r="E11002" t="str">
        <f>VLOOKUP(D11002,campaign!A:B,2,FALSE)</f>
        <v>TruckOwner</v>
      </c>
      <c r="F11002" s="9">
        <v>44696</v>
      </c>
      <c r="G11002">
        <f>VLOOKUP(D11002,campaign!A:D,4,FALSE)</f>
        <v>26</v>
      </c>
    </row>
    <row r="11003" spans="2:7" x14ac:dyDescent="0.2">
      <c r="B11003" t="s">
        <v>3644</v>
      </c>
      <c r="C11003" t="str">
        <f>VLOOKUP(B11003,customer!A:B,2,FALSE)</f>
        <v>Marietta Gladdish</v>
      </c>
      <c r="D11003" t="s">
        <v>3923</v>
      </c>
      <c r="E11003" t="str">
        <f>VLOOKUP(D11003,campaign!A:B,2,FALSE)</f>
        <v>TruckOwner</v>
      </c>
      <c r="F11003" s="9">
        <v>44726</v>
      </c>
      <c r="G11003">
        <f>VLOOKUP(D11003,campaign!A:D,4,FALSE)</f>
        <v>26</v>
      </c>
    </row>
    <row r="11004" spans="2:7" x14ac:dyDescent="0.2">
      <c r="B11004" t="s">
        <v>3644</v>
      </c>
      <c r="C11004" t="str">
        <f>VLOOKUP(B11004,customer!A:B,2,FALSE)</f>
        <v>Marietta Gladdish</v>
      </c>
      <c r="D11004" t="s">
        <v>3923</v>
      </c>
      <c r="E11004" t="str">
        <f>VLOOKUP(D11004,campaign!A:B,2,FALSE)</f>
        <v>TruckOwner</v>
      </c>
      <c r="F11004" s="9">
        <v>44749</v>
      </c>
      <c r="G11004">
        <f>VLOOKUP(D11004,campaign!A:D,4,FALSE)</f>
        <v>26</v>
      </c>
    </row>
    <row r="11005" spans="2:7" x14ac:dyDescent="0.2">
      <c r="B11005" t="s">
        <v>3644</v>
      </c>
      <c r="C11005" t="str">
        <f>VLOOKUP(B11005,customer!A:B,2,FALSE)</f>
        <v>Marietta Gladdish</v>
      </c>
      <c r="D11005" t="s">
        <v>3923</v>
      </c>
      <c r="E11005" t="str">
        <f>VLOOKUP(D11005,campaign!A:B,2,FALSE)</f>
        <v>TruckOwner</v>
      </c>
      <c r="F11005" s="9">
        <v>44778</v>
      </c>
      <c r="G11005">
        <f>VLOOKUP(D11005,campaign!A:D,4,FALSE)</f>
        <v>26</v>
      </c>
    </row>
    <row r="11006" spans="2:7" x14ac:dyDescent="0.2">
      <c r="B11006" t="s">
        <v>3644</v>
      </c>
      <c r="C11006" t="str">
        <f>VLOOKUP(B11006,customer!A:B,2,FALSE)</f>
        <v>Marietta Gladdish</v>
      </c>
      <c r="D11006" t="s">
        <v>3923</v>
      </c>
      <c r="E11006" t="str">
        <f>VLOOKUP(D11006,campaign!A:B,2,FALSE)</f>
        <v>TruckOwner</v>
      </c>
      <c r="F11006" s="9">
        <v>44846</v>
      </c>
      <c r="G11006">
        <f>VLOOKUP(D11006,campaign!A:D,4,FALSE)</f>
        <v>26</v>
      </c>
    </row>
    <row r="11007" spans="2:7" x14ac:dyDescent="0.2">
      <c r="B11007" t="s">
        <v>3644</v>
      </c>
      <c r="C11007" t="str">
        <f>VLOOKUP(B11007,customer!A:B,2,FALSE)</f>
        <v>Marietta Gladdish</v>
      </c>
      <c r="D11007" t="s">
        <v>3923</v>
      </c>
      <c r="E11007" t="str">
        <f>VLOOKUP(D11007,campaign!A:B,2,FALSE)</f>
        <v>TruckOwner</v>
      </c>
      <c r="F11007" s="9">
        <v>44872</v>
      </c>
      <c r="G11007">
        <f>VLOOKUP(D11007,campaign!A:D,4,FALSE)</f>
        <v>26</v>
      </c>
    </row>
    <row r="11008" spans="2:7" x14ac:dyDescent="0.2">
      <c r="B11008" t="s">
        <v>3644</v>
      </c>
      <c r="C11008" t="str">
        <f>VLOOKUP(B11008,customer!A:B,2,FALSE)</f>
        <v>Marietta Gladdish</v>
      </c>
      <c r="D11008" t="s">
        <v>3923</v>
      </c>
      <c r="E11008" t="str">
        <f>VLOOKUP(D11008,campaign!A:B,2,FALSE)</f>
        <v>TruckOwner</v>
      </c>
      <c r="F11008" s="9">
        <v>44966</v>
      </c>
      <c r="G11008">
        <f>VLOOKUP(D11008,campaign!A:D,4,FALSE)</f>
        <v>26</v>
      </c>
    </row>
    <row r="11009" spans="2:7" x14ac:dyDescent="0.2">
      <c r="B11009" t="s">
        <v>3644</v>
      </c>
      <c r="C11009" t="str">
        <f>VLOOKUP(B11009,customer!A:B,2,FALSE)</f>
        <v>Marietta Gladdish</v>
      </c>
      <c r="D11009" t="s">
        <v>3923</v>
      </c>
      <c r="E11009" t="str">
        <f>VLOOKUP(D11009,campaign!A:B,2,FALSE)</f>
        <v>TruckOwner</v>
      </c>
      <c r="F11009" s="9">
        <v>45026</v>
      </c>
      <c r="G11009">
        <f>VLOOKUP(D11009,campaign!A:D,4,FALSE)</f>
        <v>26</v>
      </c>
    </row>
    <row r="11010" spans="2:7" x14ac:dyDescent="0.2">
      <c r="B11010" t="s">
        <v>3644</v>
      </c>
      <c r="C11010" t="str">
        <f>VLOOKUP(B11010,customer!A:B,2,FALSE)</f>
        <v>Marietta Gladdish</v>
      </c>
      <c r="D11010" t="s">
        <v>3923</v>
      </c>
      <c r="E11010" t="str">
        <f>VLOOKUP(D11010,campaign!A:B,2,FALSE)</f>
        <v>TruckOwner</v>
      </c>
      <c r="F11010" s="9">
        <v>45064</v>
      </c>
      <c r="G11010">
        <f>VLOOKUP(D11010,campaign!A:D,4,FALSE)</f>
        <v>26</v>
      </c>
    </row>
    <row r="11011" spans="2:7" x14ac:dyDescent="0.2">
      <c r="B11011" t="s">
        <v>3644</v>
      </c>
      <c r="C11011" t="str">
        <f>VLOOKUP(B11011,customer!A:B,2,FALSE)</f>
        <v>Marietta Gladdish</v>
      </c>
      <c r="D11011" t="s">
        <v>3924</v>
      </c>
      <c r="E11011" t="str">
        <f>VLOOKUP(D11011,campaign!A:B,2,FALSE)</f>
        <v>RVOwner</v>
      </c>
      <c r="F11011" s="9">
        <v>45027</v>
      </c>
      <c r="G11011">
        <f>VLOOKUP(D11011,campaign!A:D,4,FALSE)</f>
        <v>22</v>
      </c>
    </row>
    <row r="11012" spans="2:7" x14ac:dyDescent="0.2">
      <c r="B11012" t="s">
        <v>3644</v>
      </c>
      <c r="C11012" t="str">
        <f>VLOOKUP(B11012,customer!A:B,2,FALSE)</f>
        <v>Marietta Gladdish</v>
      </c>
      <c r="D11012" t="s">
        <v>3924</v>
      </c>
      <c r="E11012" t="str">
        <f>VLOOKUP(D11012,campaign!A:B,2,FALSE)</f>
        <v>RVOwner</v>
      </c>
      <c r="F11012" s="9">
        <v>45061</v>
      </c>
      <c r="G11012">
        <f>VLOOKUP(D11012,campaign!A:D,4,FALSE)</f>
        <v>22</v>
      </c>
    </row>
    <row r="11013" spans="2:7" x14ac:dyDescent="0.2">
      <c r="B11013" t="s">
        <v>3645</v>
      </c>
      <c r="C11013" t="str">
        <f>VLOOKUP(B11013,customer!A:B,2,FALSE)</f>
        <v>Misti Figg</v>
      </c>
      <c r="D11013" t="s">
        <v>3927</v>
      </c>
      <c r="E11013" t="str">
        <f>VLOOKUP(D11013,campaign!A:B,2,FALSE)</f>
        <v>RespondsToMailOffers</v>
      </c>
      <c r="F11013" s="9">
        <v>44891</v>
      </c>
      <c r="G11013">
        <f>VLOOKUP(D11013,campaign!A:D,4,FALSE)</f>
        <v>27</v>
      </c>
    </row>
    <row r="11014" spans="2:7" x14ac:dyDescent="0.2">
      <c r="B11014" t="s">
        <v>3645</v>
      </c>
      <c r="C11014" t="str">
        <f>VLOOKUP(B11014,customer!A:B,2,FALSE)</f>
        <v>Misti Figg</v>
      </c>
      <c r="D11014" t="s">
        <v>3927</v>
      </c>
      <c r="E11014" t="str">
        <f>VLOOKUP(D11014,campaign!A:B,2,FALSE)</f>
        <v>RespondsToMailOffers</v>
      </c>
      <c r="F11014" s="9">
        <v>44923</v>
      </c>
      <c r="G11014">
        <f>VLOOKUP(D11014,campaign!A:D,4,FALSE)</f>
        <v>27</v>
      </c>
    </row>
    <row r="11015" spans="2:7" x14ac:dyDescent="0.2">
      <c r="B11015" t="s">
        <v>3645</v>
      </c>
      <c r="C11015" t="str">
        <f>VLOOKUP(B11015,customer!A:B,2,FALSE)</f>
        <v>Misti Figg</v>
      </c>
      <c r="D11015" t="s">
        <v>3927</v>
      </c>
      <c r="E11015" t="str">
        <f>VLOOKUP(D11015,campaign!A:B,2,FALSE)</f>
        <v>RespondsToMailOffers</v>
      </c>
      <c r="F11015" s="9">
        <v>44962</v>
      </c>
      <c r="G11015">
        <f>VLOOKUP(D11015,campaign!A:D,4,FALSE)</f>
        <v>27</v>
      </c>
    </row>
    <row r="11016" spans="2:7" x14ac:dyDescent="0.2">
      <c r="B11016" t="s">
        <v>3645</v>
      </c>
      <c r="C11016" t="str">
        <f>VLOOKUP(B11016,customer!A:B,2,FALSE)</f>
        <v>Misti Figg</v>
      </c>
      <c r="D11016" t="s">
        <v>3927</v>
      </c>
      <c r="E11016" t="str">
        <f>VLOOKUP(D11016,campaign!A:B,2,FALSE)</f>
        <v>RespondsToMailOffers</v>
      </c>
      <c r="F11016" s="9">
        <v>45014</v>
      </c>
      <c r="G11016">
        <f>VLOOKUP(D11016,campaign!A:D,4,FALSE)</f>
        <v>27</v>
      </c>
    </row>
    <row r="11017" spans="2:7" x14ac:dyDescent="0.2">
      <c r="B11017" t="s">
        <v>3645</v>
      </c>
      <c r="C11017" t="str">
        <f>VLOOKUP(B11017,customer!A:B,2,FALSE)</f>
        <v>Misti Figg</v>
      </c>
      <c r="D11017" t="s">
        <v>3927</v>
      </c>
      <c r="E11017" t="str">
        <f>VLOOKUP(D11017,campaign!A:B,2,FALSE)</f>
        <v>RespondsToMailOffers</v>
      </c>
      <c r="F11017" s="9">
        <v>45018</v>
      </c>
      <c r="G11017">
        <f>VLOOKUP(D11017,campaign!A:D,4,FALSE)</f>
        <v>27</v>
      </c>
    </row>
    <row r="11018" spans="2:7" x14ac:dyDescent="0.2">
      <c r="B11018" t="s">
        <v>3645</v>
      </c>
      <c r="C11018" t="str">
        <f>VLOOKUP(B11018,customer!A:B,2,FALSE)</f>
        <v>Misti Figg</v>
      </c>
      <c r="D11018" t="s">
        <v>3927</v>
      </c>
      <c r="E11018" t="str">
        <f>VLOOKUP(D11018,campaign!A:B,2,FALSE)</f>
        <v>RespondsToMailOffers</v>
      </c>
      <c r="F11018" s="9">
        <v>45073</v>
      </c>
      <c r="G11018">
        <f>VLOOKUP(D11018,campaign!A:D,4,FALSE)</f>
        <v>27</v>
      </c>
    </row>
    <row r="11019" spans="2:7" x14ac:dyDescent="0.2">
      <c r="B11019" t="s">
        <v>3645</v>
      </c>
      <c r="C11019" t="str">
        <f>VLOOKUP(B11019,customer!A:B,2,FALSE)</f>
        <v>Misti Figg</v>
      </c>
      <c r="D11019" t="s">
        <v>3927</v>
      </c>
      <c r="E11019" t="str">
        <f>VLOOKUP(D11019,campaign!A:B,2,FALSE)</f>
        <v>RespondsToMailOffers</v>
      </c>
      <c r="F11019" s="9">
        <v>45084</v>
      </c>
      <c r="G11019">
        <f>VLOOKUP(D11019,campaign!A:D,4,FALSE)</f>
        <v>27</v>
      </c>
    </row>
    <row r="11020" spans="2:7" x14ac:dyDescent="0.2">
      <c r="B11020" t="s">
        <v>3646</v>
      </c>
      <c r="C11020" t="str">
        <f>VLOOKUP(B11020,customer!A:B,2,FALSE)</f>
        <v>Nicky Hegge</v>
      </c>
      <c r="D11020" t="s">
        <v>3926</v>
      </c>
      <c r="E11020" t="str">
        <f>VLOOKUP(D11020,campaign!A:B,2,FALSE)</f>
        <v>BuysViaMailOrder</v>
      </c>
      <c r="F11020" s="9">
        <v>44855</v>
      </c>
      <c r="G11020">
        <f>VLOOKUP(D11020,campaign!A:D,4,FALSE)</f>
        <v>25</v>
      </c>
    </row>
    <row r="11021" spans="2:7" x14ac:dyDescent="0.2">
      <c r="B11021" t="s">
        <v>3646</v>
      </c>
      <c r="C11021" t="str">
        <f>VLOOKUP(B11021,customer!A:B,2,FALSE)</f>
        <v>Nicky Hegge</v>
      </c>
      <c r="D11021" t="s">
        <v>3926</v>
      </c>
      <c r="E11021" t="str">
        <f>VLOOKUP(D11021,campaign!A:B,2,FALSE)</f>
        <v>BuysViaMailOrder</v>
      </c>
      <c r="F11021" s="9">
        <v>44895</v>
      </c>
      <c r="G11021">
        <f>VLOOKUP(D11021,campaign!A:D,4,FALSE)</f>
        <v>25</v>
      </c>
    </row>
    <row r="11022" spans="2:7" x14ac:dyDescent="0.2">
      <c r="B11022" t="s">
        <v>3646</v>
      </c>
      <c r="C11022" t="str">
        <f>VLOOKUP(B11022,customer!A:B,2,FALSE)</f>
        <v>Nicky Hegge</v>
      </c>
      <c r="D11022" t="s">
        <v>3926</v>
      </c>
      <c r="E11022" t="str">
        <f>VLOOKUP(D11022,campaign!A:B,2,FALSE)</f>
        <v>BuysViaMailOrder</v>
      </c>
      <c r="F11022" s="9">
        <v>44897</v>
      </c>
      <c r="G11022">
        <f>VLOOKUP(D11022,campaign!A:D,4,FALSE)</f>
        <v>25</v>
      </c>
    </row>
    <row r="11023" spans="2:7" x14ac:dyDescent="0.2">
      <c r="B11023" t="s">
        <v>3646</v>
      </c>
      <c r="C11023" t="str">
        <f>VLOOKUP(B11023,customer!A:B,2,FALSE)</f>
        <v>Nicky Hegge</v>
      </c>
      <c r="D11023" t="s">
        <v>3926</v>
      </c>
      <c r="E11023" t="str">
        <f>VLOOKUP(D11023,campaign!A:B,2,FALSE)</f>
        <v>BuysViaMailOrder</v>
      </c>
      <c r="F11023" s="9">
        <v>44948</v>
      </c>
      <c r="G11023">
        <f>VLOOKUP(D11023,campaign!A:D,4,FALSE)</f>
        <v>25</v>
      </c>
    </row>
    <row r="11024" spans="2:7" x14ac:dyDescent="0.2">
      <c r="B11024" t="s">
        <v>3646</v>
      </c>
      <c r="C11024" t="str">
        <f>VLOOKUP(B11024,customer!A:B,2,FALSE)</f>
        <v>Nicky Hegge</v>
      </c>
      <c r="D11024" t="s">
        <v>3926</v>
      </c>
      <c r="E11024" t="str">
        <f>VLOOKUP(D11024,campaign!A:B,2,FALSE)</f>
        <v>BuysViaMailOrder</v>
      </c>
      <c r="F11024" s="9">
        <v>44985</v>
      </c>
      <c r="G11024">
        <f>VLOOKUP(D11024,campaign!A:D,4,FALSE)</f>
        <v>25</v>
      </c>
    </row>
    <row r="11025" spans="2:7" x14ac:dyDescent="0.2">
      <c r="B11025" t="s">
        <v>3646</v>
      </c>
      <c r="C11025" t="str">
        <f>VLOOKUP(B11025,customer!A:B,2,FALSE)</f>
        <v>Nicky Hegge</v>
      </c>
      <c r="D11025" t="s">
        <v>3926</v>
      </c>
      <c r="E11025" t="str">
        <f>VLOOKUP(D11025,campaign!A:B,2,FALSE)</f>
        <v>BuysViaMailOrder</v>
      </c>
      <c r="F11025" s="9">
        <v>44990</v>
      </c>
      <c r="G11025">
        <f>VLOOKUP(D11025,campaign!A:D,4,FALSE)</f>
        <v>25</v>
      </c>
    </row>
    <row r="11026" spans="2:7" x14ac:dyDescent="0.2">
      <c r="B11026" t="s">
        <v>3646</v>
      </c>
      <c r="C11026" t="str">
        <f>VLOOKUP(B11026,customer!A:B,2,FALSE)</f>
        <v>Nicky Hegge</v>
      </c>
      <c r="D11026" t="s">
        <v>3926</v>
      </c>
      <c r="E11026" t="str">
        <f>VLOOKUP(D11026,campaign!A:B,2,FALSE)</f>
        <v>BuysViaMailOrder</v>
      </c>
      <c r="F11026" s="9">
        <v>45043</v>
      </c>
      <c r="G11026">
        <f>VLOOKUP(D11026,campaign!A:D,4,FALSE)</f>
        <v>25</v>
      </c>
    </row>
    <row r="11027" spans="2:7" x14ac:dyDescent="0.2">
      <c r="B11027" t="s">
        <v>3646</v>
      </c>
      <c r="C11027" t="str">
        <f>VLOOKUP(B11027,customer!A:B,2,FALSE)</f>
        <v>Nicky Hegge</v>
      </c>
      <c r="D11027" t="s">
        <v>3926</v>
      </c>
      <c r="E11027" t="str">
        <f>VLOOKUP(D11027,campaign!A:B,2,FALSE)</f>
        <v>BuysViaMailOrder</v>
      </c>
      <c r="F11027" s="9">
        <v>45075</v>
      </c>
      <c r="G11027">
        <f>VLOOKUP(D11027,campaign!A:D,4,FALSE)</f>
        <v>25</v>
      </c>
    </row>
    <row r="11028" spans="2:7" x14ac:dyDescent="0.2">
      <c r="B11028" t="s">
        <v>3646</v>
      </c>
      <c r="C11028" t="str">
        <f>VLOOKUP(B11028,customer!A:B,2,FALSE)</f>
        <v>Nicky Hegge</v>
      </c>
      <c r="D11028" t="s">
        <v>3926</v>
      </c>
      <c r="E11028" t="str">
        <f>VLOOKUP(D11028,campaign!A:B,2,FALSE)</f>
        <v>BuysViaMailOrder</v>
      </c>
      <c r="F11028" s="9">
        <v>45081</v>
      </c>
      <c r="G11028">
        <f>VLOOKUP(D11028,campaign!A:D,4,FALSE)</f>
        <v>25</v>
      </c>
    </row>
    <row r="11029" spans="2:7" x14ac:dyDescent="0.2">
      <c r="B11029" t="s">
        <v>3647</v>
      </c>
      <c r="C11029" t="str">
        <f>VLOOKUP(B11029,customer!A:B,2,FALSE)</f>
        <v>Hillyer Darthe</v>
      </c>
      <c r="D11029" t="s">
        <v>3951</v>
      </c>
      <c r="E11029" t="str">
        <f>VLOOKUP(D11029,campaign!A:B,2,FALSE)</f>
        <v>OwnsMotorcycle</v>
      </c>
      <c r="F11029" s="9">
        <v>44744</v>
      </c>
      <c r="G11029">
        <f>VLOOKUP(D11029,campaign!A:D,4,FALSE)</f>
        <v>14</v>
      </c>
    </row>
    <row r="11030" spans="2:7" x14ac:dyDescent="0.2">
      <c r="B11030" t="s">
        <v>3647</v>
      </c>
      <c r="C11030" t="str">
        <f>VLOOKUP(B11030,customer!A:B,2,FALSE)</f>
        <v>Hillyer Darthe</v>
      </c>
      <c r="D11030" t="s">
        <v>3951</v>
      </c>
      <c r="E11030" t="str">
        <f>VLOOKUP(D11030,campaign!A:B,2,FALSE)</f>
        <v>OwnsMotorcycle</v>
      </c>
      <c r="F11030" s="9">
        <v>44810</v>
      </c>
      <c r="G11030">
        <f>VLOOKUP(D11030,campaign!A:D,4,FALSE)</f>
        <v>14</v>
      </c>
    </row>
    <row r="11031" spans="2:7" x14ac:dyDescent="0.2">
      <c r="B11031" t="s">
        <v>3647</v>
      </c>
      <c r="C11031" t="str">
        <f>VLOOKUP(B11031,customer!A:B,2,FALSE)</f>
        <v>Hillyer Darthe</v>
      </c>
      <c r="D11031" t="s">
        <v>3951</v>
      </c>
      <c r="E11031" t="str">
        <f>VLOOKUP(D11031,campaign!A:B,2,FALSE)</f>
        <v>OwnsMotorcycle</v>
      </c>
      <c r="F11031" s="9">
        <v>44851</v>
      </c>
      <c r="G11031">
        <f>VLOOKUP(D11031,campaign!A:D,4,FALSE)</f>
        <v>14</v>
      </c>
    </row>
    <row r="11032" spans="2:7" x14ac:dyDescent="0.2">
      <c r="B11032" t="s">
        <v>3647</v>
      </c>
      <c r="C11032" t="str">
        <f>VLOOKUP(B11032,customer!A:B,2,FALSE)</f>
        <v>Hillyer Darthe</v>
      </c>
      <c r="D11032" t="s">
        <v>3951</v>
      </c>
      <c r="E11032" t="str">
        <f>VLOOKUP(D11032,campaign!A:B,2,FALSE)</f>
        <v>OwnsMotorcycle</v>
      </c>
      <c r="F11032" s="9">
        <v>44878</v>
      </c>
      <c r="G11032">
        <f>VLOOKUP(D11032,campaign!A:D,4,FALSE)</f>
        <v>14</v>
      </c>
    </row>
    <row r="11033" spans="2:7" x14ac:dyDescent="0.2">
      <c r="B11033" t="s">
        <v>3647</v>
      </c>
      <c r="C11033" t="str">
        <f>VLOOKUP(B11033,customer!A:B,2,FALSE)</f>
        <v>Hillyer Darthe</v>
      </c>
      <c r="D11033" t="s">
        <v>3951</v>
      </c>
      <c r="E11033" t="str">
        <f>VLOOKUP(D11033,campaign!A:B,2,FALSE)</f>
        <v>OwnsMotorcycle</v>
      </c>
      <c r="F11033" s="9">
        <v>44903</v>
      </c>
      <c r="G11033">
        <f>VLOOKUP(D11033,campaign!A:D,4,FALSE)</f>
        <v>14</v>
      </c>
    </row>
    <row r="11034" spans="2:7" x14ac:dyDescent="0.2">
      <c r="B11034" t="s">
        <v>3647</v>
      </c>
      <c r="C11034" t="str">
        <f>VLOOKUP(B11034,customer!A:B,2,FALSE)</f>
        <v>Hillyer Darthe</v>
      </c>
      <c r="D11034" t="s">
        <v>3951</v>
      </c>
      <c r="E11034" t="str">
        <f>VLOOKUP(D11034,campaign!A:B,2,FALSE)</f>
        <v>OwnsMotorcycle</v>
      </c>
      <c r="F11034" s="9">
        <v>44928</v>
      </c>
      <c r="G11034">
        <f>VLOOKUP(D11034,campaign!A:D,4,FALSE)</f>
        <v>14</v>
      </c>
    </row>
    <row r="11035" spans="2:7" x14ac:dyDescent="0.2">
      <c r="B11035" t="s">
        <v>3647</v>
      </c>
      <c r="C11035" t="str">
        <f>VLOOKUP(B11035,customer!A:B,2,FALSE)</f>
        <v>Hillyer Darthe</v>
      </c>
      <c r="D11035" t="s">
        <v>3951</v>
      </c>
      <c r="E11035" t="str">
        <f>VLOOKUP(D11035,campaign!A:B,2,FALSE)</f>
        <v>OwnsMotorcycle</v>
      </c>
      <c r="F11035" s="9">
        <v>44967</v>
      </c>
      <c r="G11035">
        <f>VLOOKUP(D11035,campaign!A:D,4,FALSE)</f>
        <v>14</v>
      </c>
    </row>
    <row r="11036" spans="2:7" x14ac:dyDescent="0.2">
      <c r="B11036" t="s">
        <v>3647</v>
      </c>
      <c r="C11036" t="str">
        <f>VLOOKUP(B11036,customer!A:B,2,FALSE)</f>
        <v>Hillyer Darthe</v>
      </c>
      <c r="D11036" t="s">
        <v>3951</v>
      </c>
      <c r="E11036" t="str">
        <f>VLOOKUP(D11036,campaign!A:B,2,FALSE)</f>
        <v>OwnsMotorcycle</v>
      </c>
      <c r="F11036" s="9">
        <v>45023</v>
      </c>
      <c r="G11036">
        <f>VLOOKUP(D11036,campaign!A:D,4,FALSE)</f>
        <v>14</v>
      </c>
    </row>
    <row r="11037" spans="2:7" x14ac:dyDescent="0.2">
      <c r="B11037" t="s">
        <v>3647</v>
      </c>
      <c r="C11037" t="str">
        <f>VLOOKUP(B11037,customer!A:B,2,FALSE)</f>
        <v>Hillyer Darthe</v>
      </c>
      <c r="D11037" t="s">
        <v>3953</v>
      </c>
      <c r="E11037" t="str">
        <f>VLOOKUP(D11037,campaign!A:B,2,FALSE)</f>
        <v>MaritalStatus</v>
      </c>
      <c r="F11037" s="9">
        <v>45018</v>
      </c>
      <c r="G11037">
        <f>VLOOKUP(D11037,campaign!A:D,4,FALSE)</f>
        <v>29</v>
      </c>
    </row>
    <row r="11038" spans="2:7" x14ac:dyDescent="0.2">
      <c r="B11038" t="s">
        <v>3647</v>
      </c>
      <c r="C11038" t="str">
        <f>VLOOKUP(B11038,customer!A:B,2,FALSE)</f>
        <v>Hillyer Darthe</v>
      </c>
      <c r="D11038" t="s">
        <v>3953</v>
      </c>
      <c r="E11038" t="str">
        <f>VLOOKUP(D11038,campaign!A:B,2,FALSE)</f>
        <v>MaritalStatus</v>
      </c>
      <c r="F11038" s="9">
        <v>45059</v>
      </c>
      <c r="G11038">
        <f>VLOOKUP(D11038,campaign!A:D,4,FALSE)</f>
        <v>29</v>
      </c>
    </row>
    <row r="11039" spans="2:7" x14ac:dyDescent="0.2">
      <c r="B11039" t="s">
        <v>3648</v>
      </c>
      <c r="C11039" t="str">
        <f>VLOOKUP(B11039,customer!A:B,2,FALSE)</f>
        <v>See Blaisdale</v>
      </c>
      <c r="D11039" t="s">
        <v>3924</v>
      </c>
      <c r="E11039" t="str">
        <f>VLOOKUP(D11039,campaign!A:B,2,FALSE)</f>
        <v>RVOwner</v>
      </c>
      <c r="F11039" s="9">
        <v>44755</v>
      </c>
      <c r="G11039">
        <f>VLOOKUP(D11039,campaign!A:D,4,FALSE)</f>
        <v>22</v>
      </c>
    </row>
    <row r="11040" spans="2:7" x14ac:dyDescent="0.2">
      <c r="B11040" t="s">
        <v>3648</v>
      </c>
      <c r="C11040" t="str">
        <f>VLOOKUP(B11040,customer!A:B,2,FALSE)</f>
        <v>See Blaisdale</v>
      </c>
      <c r="D11040" t="s">
        <v>3924</v>
      </c>
      <c r="E11040" t="str">
        <f>VLOOKUP(D11040,campaign!A:B,2,FALSE)</f>
        <v>RVOwner</v>
      </c>
      <c r="F11040" s="9">
        <v>44791</v>
      </c>
      <c r="G11040">
        <f>VLOOKUP(D11040,campaign!A:D,4,FALSE)</f>
        <v>22</v>
      </c>
    </row>
    <row r="11041" spans="2:7" x14ac:dyDescent="0.2">
      <c r="B11041" t="s">
        <v>3648</v>
      </c>
      <c r="C11041" t="str">
        <f>VLOOKUP(B11041,customer!A:B,2,FALSE)</f>
        <v>See Blaisdale</v>
      </c>
      <c r="D11041" t="s">
        <v>3924</v>
      </c>
      <c r="E11041" t="str">
        <f>VLOOKUP(D11041,campaign!A:B,2,FALSE)</f>
        <v>RVOwner</v>
      </c>
      <c r="F11041" s="9">
        <v>44859</v>
      </c>
      <c r="G11041">
        <f>VLOOKUP(D11041,campaign!A:D,4,FALSE)</f>
        <v>22</v>
      </c>
    </row>
    <row r="11042" spans="2:7" x14ac:dyDescent="0.2">
      <c r="B11042" t="s">
        <v>3648</v>
      </c>
      <c r="C11042" t="str">
        <f>VLOOKUP(B11042,customer!A:B,2,FALSE)</f>
        <v>See Blaisdale</v>
      </c>
      <c r="D11042" t="s">
        <v>3924</v>
      </c>
      <c r="E11042" t="str">
        <f>VLOOKUP(D11042,campaign!A:B,2,FALSE)</f>
        <v>RVOwner</v>
      </c>
      <c r="F11042" s="9">
        <v>44887</v>
      </c>
      <c r="G11042">
        <f>VLOOKUP(D11042,campaign!A:D,4,FALSE)</f>
        <v>22</v>
      </c>
    </row>
    <row r="11043" spans="2:7" x14ac:dyDescent="0.2">
      <c r="B11043" t="s">
        <v>3648</v>
      </c>
      <c r="C11043" t="str">
        <f>VLOOKUP(B11043,customer!A:B,2,FALSE)</f>
        <v>See Blaisdale</v>
      </c>
      <c r="D11043" t="s">
        <v>3924</v>
      </c>
      <c r="E11043" t="str">
        <f>VLOOKUP(D11043,campaign!A:B,2,FALSE)</f>
        <v>RVOwner</v>
      </c>
      <c r="F11043" s="9">
        <v>44948</v>
      </c>
      <c r="G11043">
        <f>VLOOKUP(D11043,campaign!A:D,4,FALSE)</f>
        <v>22</v>
      </c>
    </row>
    <row r="11044" spans="2:7" x14ac:dyDescent="0.2">
      <c r="B11044" t="s">
        <v>3648</v>
      </c>
      <c r="C11044" t="str">
        <f>VLOOKUP(B11044,customer!A:B,2,FALSE)</f>
        <v>See Blaisdale</v>
      </c>
      <c r="D11044" t="s">
        <v>3924</v>
      </c>
      <c r="E11044" t="str">
        <f>VLOOKUP(D11044,campaign!A:B,2,FALSE)</f>
        <v>RVOwner</v>
      </c>
      <c r="F11044" s="9">
        <v>44973</v>
      </c>
      <c r="G11044">
        <f>VLOOKUP(D11044,campaign!A:D,4,FALSE)</f>
        <v>22</v>
      </c>
    </row>
    <row r="11045" spans="2:7" x14ac:dyDescent="0.2">
      <c r="B11045" t="s">
        <v>3648</v>
      </c>
      <c r="C11045" t="str">
        <f>VLOOKUP(B11045,customer!A:B,2,FALSE)</f>
        <v>See Blaisdale</v>
      </c>
      <c r="D11045" t="s">
        <v>3924</v>
      </c>
      <c r="E11045" t="str">
        <f>VLOOKUP(D11045,campaign!A:B,2,FALSE)</f>
        <v>RVOwner</v>
      </c>
      <c r="F11045" s="9">
        <v>45041</v>
      </c>
      <c r="G11045">
        <f>VLOOKUP(D11045,campaign!A:D,4,FALSE)</f>
        <v>22</v>
      </c>
    </row>
    <row r="11046" spans="2:7" x14ac:dyDescent="0.2">
      <c r="B11046" t="s">
        <v>3648</v>
      </c>
      <c r="C11046" t="str">
        <f>VLOOKUP(B11046,customer!A:B,2,FALSE)</f>
        <v>See Blaisdale</v>
      </c>
      <c r="D11046" t="s">
        <v>3924</v>
      </c>
      <c r="E11046" t="str">
        <f>VLOOKUP(D11046,campaign!A:B,2,FALSE)</f>
        <v>RVOwner</v>
      </c>
      <c r="F11046" s="9">
        <v>45070</v>
      </c>
      <c r="G11046">
        <f>VLOOKUP(D11046,campaign!A:D,4,FALSE)</f>
        <v>22</v>
      </c>
    </row>
    <row r="11047" spans="2:7" x14ac:dyDescent="0.2">
      <c r="B11047" t="s">
        <v>3648</v>
      </c>
      <c r="C11047" t="str">
        <f>VLOOKUP(B11047,customer!A:B,2,FALSE)</f>
        <v>See Blaisdale</v>
      </c>
      <c r="D11047" t="s">
        <v>3951</v>
      </c>
      <c r="E11047" t="str">
        <f>VLOOKUP(D11047,campaign!A:B,2,FALSE)</f>
        <v>OwnsMotorcycle</v>
      </c>
      <c r="F11047" s="9">
        <v>44769</v>
      </c>
      <c r="G11047">
        <f>VLOOKUP(D11047,campaign!A:D,4,FALSE)</f>
        <v>14</v>
      </c>
    </row>
    <row r="11048" spans="2:7" x14ac:dyDescent="0.2">
      <c r="B11048" t="s">
        <v>3648</v>
      </c>
      <c r="C11048" t="str">
        <f>VLOOKUP(B11048,customer!A:B,2,FALSE)</f>
        <v>See Blaisdale</v>
      </c>
      <c r="D11048" t="s">
        <v>3951</v>
      </c>
      <c r="E11048" t="str">
        <f>VLOOKUP(D11048,campaign!A:B,2,FALSE)</f>
        <v>OwnsMotorcycle</v>
      </c>
      <c r="F11048" s="9">
        <v>44805</v>
      </c>
      <c r="G11048">
        <f>VLOOKUP(D11048,campaign!A:D,4,FALSE)</f>
        <v>14</v>
      </c>
    </row>
    <row r="11049" spans="2:7" x14ac:dyDescent="0.2">
      <c r="B11049" t="s">
        <v>3648</v>
      </c>
      <c r="C11049" t="str">
        <f>VLOOKUP(B11049,customer!A:B,2,FALSE)</f>
        <v>See Blaisdale</v>
      </c>
      <c r="D11049" t="s">
        <v>3951</v>
      </c>
      <c r="E11049" t="str">
        <f>VLOOKUP(D11049,campaign!A:B,2,FALSE)</f>
        <v>OwnsMotorcycle</v>
      </c>
      <c r="F11049" s="9">
        <v>44863</v>
      </c>
      <c r="G11049">
        <f>VLOOKUP(D11049,campaign!A:D,4,FALSE)</f>
        <v>14</v>
      </c>
    </row>
    <row r="11050" spans="2:7" x14ac:dyDescent="0.2">
      <c r="B11050" t="s">
        <v>3648</v>
      </c>
      <c r="C11050" t="str">
        <f>VLOOKUP(B11050,customer!A:B,2,FALSE)</f>
        <v>See Blaisdale</v>
      </c>
      <c r="D11050" t="s">
        <v>3951</v>
      </c>
      <c r="E11050" t="str">
        <f>VLOOKUP(D11050,campaign!A:B,2,FALSE)</f>
        <v>OwnsMotorcycle</v>
      </c>
      <c r="F11050" s="9">
        <v>44868</v>
      </c>
      <c r="G11050">
        <f>VLOOKUP(D11050,campaign!A:D,4,FALSE)</f>
        <v>14</v>
      </c>
    </row>
    <row r="11051" spans="2:7" x14ac:dyDescent="0.2">
      <c r="B11051" t="s">
        <v>3648</v>
      </c>
      <c r="C11051" t="str">
        <f>VLOOKUP(B11051,customer!A:B,2,FALSE)</f>
        <v>See Blaisdale</v>
      </c>
      <c r="D11051" t="s">
        <v>3951</v>
      </c>
      <c r="E11051" t="str">
        <f>VLOOKUP(D11051,campaign!A:B,2,FALSE)</f>
        <v>OwnsMotorcycle</v>
      </c>
      <c r="F11051" s="9">
        <v>44902</v>
      </c>
      <c r="G11051">
        <f>VLOOKUP(D11051,campaign!A:D,4,FALSE)</f>
        <v>14</v>
      </c>
    </row>
    <row r="11052" spans="2:7" x14ac:dyDescent="0.2">
      <c r="B11052" t="s">
        <v>3648</v>
      </c>
      <c r="C11052" t="str">
        <f>VLOOKUP(B11052,customer!A:B,2,FALSE)</f>
        <v>See Blaisdale</v>
      </c>
      <c r="D11052" t="s">
        <v>3951</v>
      </c>
      <c r="E11052" t="str">
        <f>VLOOKUP(D11052,campaign!A:B,2,FALSE)</f>
        <v>OwnsMotorcycle</v>
      </c>
      <c r="F11052" s="9">
        <v>44934</v>
      </c>
      <c r="G11052">
        <f>VLOOKUP(D11052,campaign!A:D,4,FALSE)</f>
        <v>14</v>
      </c>
    </row>
    <row r="11053" spans="2:7" x14ac:dyDescent="0.2">
      <c r="B11053" t="s">
        <v>3648</v>
      </c>
      <c r="C11053" t="str">
        <f>VLOOKUP(B11053,customer!A:B,2,FALSE)</f>
        <v>See Blaisdale</v>
      </c>
      <c r="D11053" t="s">
        <v>3951</v>
      </c>
      <c r="E11053" t="str">
        <f>VLOOKUP(D11053,campaign!A:B,2,FALSE)</f>
        <v>OwnsMotorcycle</v>
      </c>
      <c r="F11053" s="9">
        <v>44966</v>
      </c>
      <c r="G11053">
        <f>VLOOKUP(D11053,campaign!A:D,4,FALSE)</f>
        <v>14</v>
      </c>
    </row>
    <row r="11054" spans="2:7" x14ac:dyDescent="0.2">
      <c r="B11054" t="s">
        <v>3648</v>
      </c>
      <c r="C11054" t="str">
        <f>VLOOKUP(B11054,customer!A:B,2,FALSE)</f>
        <v>See Blaisdale</v>
      </c>
      <c r="D11054" t="s">
        <v>3951</v>
      </c>
      <c r="E11054" t="str">
        <f>VLOOKUP(D11054,campaign!A:B,2,FALSE)</f>
        <v>OwnsMotorcycle</v>
      </c>
      <c r="F11054" s="9">
        <v>44996</v>
      </c>
      <c r="G11054">
        <f>VLOOKUP(D11054,campaign!A:D,4,FALSE)</f>
        <v>14</v>
      </c>
    </row>
    <row r="11055" spans="2:7" x14ac:dyDescent="0.2">
      <c r="B11055" t="s">
        <v>3648</v>
      </c>
      <c r="C11055" t="str">
        <f>VLOOKUP(B11055,customer!A:B,2,FALSE)</f>
        <v>See Blaisdale</v>
      </c>
      <c r="D11055" t="s">
        <v>3951</v>
      </c>
      <c r="E11055" t="str">
        <f>VLOOKUP(D11055,campaign!A:B,2,FALSE)</f>
        <v>OwnsMotorcycle</v>
      </c>
      <c r="F11055" s="9">
        <v>45058</v>
      </c>
      <c r="G11055">
        <f>VLOOKUP(D11055,campaign!A:D,4,FALSE)</f>
        <v>14</v>
      </c>
    </row>
    <row r="11056" spans="2:7" x14ac:dyDescent="0.2">
      <c r="B11056" t="s">
        <v>3648</v>
      </c>
      <c r="C11056" t="str">
        <f>VLOOKUP(B11056,customer!A:B,2,FALSE)</f>
        <v>See Blaisdale</v>
      </c>
      <c r="D11056" t="s">
        <v>3951</v>
      </c>
      <c r="E11056" t="str">
        <f>VLOOKUP(D11056,campaign!A:B,2,FALSE)</f>
        <v>OwnsMotorcycle</v>
      </c>
      <c r="F11056" s="9">
        <v>45078</v>
      </c>
      <c r="G11056">
        <f>VLOOKUP(D11056,campaign!A:D,4,FALSE)</f>
        <v>14</v>
      </c>
    </row>
    <row r="11057" spans="2:7" x14ac:dyDescent="0.2">
      <c r="B11057" t="s">
        <v>3649</v>
      </c>
      <c r="C11057" t="str">
        <f>VLOOKUP(B11057,customer!A:B,2,FALSE)</f>
        <v>Ashby Goose</v>
      </c>
      <c r="D11057" t="s">
        <v>3950</v>
      </c>
      <c r="E11057" t="str">
        <f>VLOOKUP(D11057,campaign!A:B,2,FALSE)</f>
        <v>NotNewCellphoneUser</v>
      </c>
      <c r="F11057" s="9">
        <v>44886</v>
      </c>
      <c r="G11057">
        <f>VLOOKUP(D11057,campaign!A:D,4,FALSE)</f>
        <v>28</v>
      </c>
    </row>
    <row r="11058" spans="2:7" x14ac:dyDescent="0.2">
      <c r="B11058" t="s">
        <v>3649</v>
      </c>
      <c r="C11058" t="str">
        <f>VLOOKUP(B11058,customer!A:B,2,FALSE)</f>
        <v>Ashby Goose</v>
      </c>
      <c r="D11058" t="s">
        <v>3950</v>
      </c>
      <c r="E11058" t="str">
        <f>VLOOKUP(D11058,campaign!A:B,2,FALSE)</f>
        <v>NotNewCellphoneUser</v>
      </c>
      <c r="F11058" s="9">
        <v>44918</v>
      </c>
      <c r="G11058">
        <f>VLOOKUP(D11058,campaign!A:D,4,FALSE)</f>
        <v>28</v>
      </c>
    </row>
    <row r="11059" spans="2:7" x14ac:dyDescent="0.2">
      <c r="B11059" t="s">
        <v>3649</v>
      </c>
      <c r="C11059" t="str">
        <f>VLOOKUP(B11059,customer!A:B,2,FALSE)</f>
        <v>Ashby Goose</v>
      </c>
      <c r="D11059" t="s">
        <v>3950</v>
      </c>
      <c r="E11059" t="str">
        <f>VLOOKUP(D11059,campaign!A:B,2,FALSE)</f>
        <v>NotNewCellphoneUser</v>
      </c>
      <c r="F11059" s="9">
        <v>44947</v>
      </c>
      <c r="G11059">
        <f>VLOOKUP(D11059,campaign!A:D,4,FALSE)</f>
        <v>28</v>
      </c>
    </row>
    <row r="11060" spans="2:7" x14ac:dyDescent="0.2">
      <c r="B11060" t="s">
        <v>3649</v>
      </c>
      <c r="C11060" t="str">
        <f>VLOOKUP(B11060,customer!A:B,2,FALSE)</f>
        <v>Ashby Goose</v>
      </c>
      <c r="D11060" t="s">
        <v>3950</v>
      </c>
      <c r="E11060" t="str">
        <f>VLOOKUP(D11060,campaign!A:B,2,FALSE)</f>
        <v>NotNewCellphoneUser</v>
      </c>
      <c r="F11060" s="9">
        <v>44961</v>
      </c>
      <c r="G11060">
        <f>VLOOKUP(D11060,campaign!A:D,4,FALSE)</f>
        <v>28</v>
      </c>
    </row>
    <row r="11061" spans="2:7" x14ac:dyDescent="0.2">
      <c r="B11061" t="s">
        <v>3649</v>
      </c>
      <c r="C11061" t="str">
        <f>VLOOKUP(B11061,customer!A:B,2,FALSE)</f>
        <v>Ashby Goose</v>
      </c>
      <c r="D11061" t="s">
        <v>3950</v>
      </c>
      <c r="E11061" t="str">
        <f>VLOOKUP(D11061,campaign!A:B,2,FALSE)</f>
        <v>NotNewCellphoneUser</v>
      </c>
      <c r="F11061" s="9">
        <v>45012</v>
      </c>
      <c r="G11061">
        <f>VLOOKUP(D11061,campaign!A:D,4,FALSE)</f>
        <v>28</v>
      </c>
    </row>
    <row r="11062" spans="2:7" x14ac:dyDescent="0.2">
      <c r="B11062" t="s">
        <v>3649</v>
      </c>
      <c r="C11062" t="str">
        <f>VLOOKUP(B11062,customer!A:B,2,FALSE)</f>
        <v>Ashby Goose</v>
      </c>
      <c r="D11062" t="s">
        <v>3950</v>
      </c>
      <c r="E11062" t="str">
        <f>VLOOKUP(D11062,campaign!A:B,2,FALSE)</f>
        <v>NotNewCellphoneUser</v>
      </c>
      <c r="F11062" s="9">
        <v>45044</v>
      </c>
      <c r="G11062">
        <f>VLOOKUP(D11062,campaign!A:D,4,FALSE)</f>
        <v>28</v>
      </c>
    </row>
    <row r="11063" spans="2:7" x14ac:dyDescent="0.2">
      <c r="B11063" t="s">
        <v>3649</v>
      </c>
      <c r="C11063" t="str">
        <f>VLOOKUP(B11063,customer!A:B,2,FALSE)</f>
        <v>Ashby Goose</v>
      </c>
      <c r="D11063" t="s">
        <v>3950</v>
      </c>
      <c r="E11063" t="str">
        <f>VLOOKUP(D11063,campaign!A:B,2,FALSE)</f>
        <v>NotNewCellphoneUser</v>
      </c>
      <c r="F11063" s="9">
        <v>45070</v>
      </c>
      <c r="G11063">
        <f>VLOOKUP(D11063,campaign!A:D,4,FALSE)</f>
        <v>28</v>
      </c>
    </row>
    <row r="11064" spans="2:7" x14ac:dyDescent="0.2">
      <c r="B11064" t="s">
        <v>3649</v>
      </c>
      <c r="C11064" t="str">
        <f>VLOOKUP(B11064,customer!A:B,2,FALSE)</f>
        <v>Ashby Goose</v>
      </c>
      <c r="D11064" t="s">
        <v>3950</v>
      </c>
      <c r="E11064" t="str">
        <f>VLOOKUP(D11064,campaign!A:B,2,FALSE)</f>
        <v>NotNewCellphoneUser</v>
      </c>
      <c r="F11064" s="9">
        <v>45079</v>
      </c>
      <c r="G11064">
        <f>VLOOKUP(D11064,campaign!A:D,4,FALSE)</f>
        <v>28</v>
      </c>
    </row>
    <row r="11065" spans="2:7" x14ac:dyDescent="0.2">
      <c r="B11065" t="s">
        <v>3650</v>
      </c>
      <c r="C11065" t="str">
        <f>VLOOKUP(B11065,customer!A:B,2,FALSE)</f>
        <v>Ki Gresswell</v>
      </c>
      <c r="D11065" t="s">
        <v>3951</v>
      </c>
      <c r="E11065" t="str">
        <f>VLOOKUP(D11065,campaign!A:B,2,FALSE)</f>
        <v>OwnsMotorcycle</v>
      </c>
      <c r="F11065" s="9">
        <v>44746</v>
      </c>
      <c r="G11065">
        <f>VLOOKUP(D11065,campaign!A:D,4,FALSE)</f>
        <v>14</v>
      </c>
    </row>
    <row r="11066" spans="2:7" x14ac:dyDescent="0.2">
      <c r="B11066" t="s">
        <v>3650</v>
      </c>
      <c r="C11066" t="str">
        <f>VLOOKUP(B11066,customer!A:B,2,FALSE)</f>
        <v>Ki Gresswell</v>
      </c>
      <c r="D11066" t="s">
        <v>3951</v>
      </c>
      <c r="E11066" t="str">
        <f>VLOOKUP(D11066,campaign!A:B,2,FALSE)</f>
        <v>OwnsMotorcycle</v>
      </c>
      <c r="F11066" s="9">
        <v>44822</v>
      </c>
      <c r="G11066">
        <f>VLOOKUP(D11066,campaign!A:D,4,FALSE)</f>
        <v>14</v>
      </c>
    </row>
    <row r="11067" spans="2:7" x14ac:dyDescent="0.2">
      <c r="B11067" t="s">
        <v>3650</v>
      </c>
      <c r="C11067" t="str">
        <f>VLOOKUP(B11067,customer!A:B,2,FALSE)</f>
        <v>Ki Gresswell</v>
      </c>
      <c r="D11067" t="s">
        <v>3951</v>
      </c>
      <c r="E11067" t="str">
        <f>VLOOKUP(D11067,campaign!A:B,2,FALSE)</f>
        <v>OwnsMotorcycle</v>
      </c>
      <c r="F11067" s="9">
        <v>44843</v>
      </c>
      <c r="G11067">
        <f>VLOOKUP(D11067,campaign!A:D,4,FALSE)</f>
        <v>14</v>
      </c>
    </row>
    <row r="11068" spans="2:7" x14ac:dyDescent="0.2">
      <c r="B11068" t="s">
        <v>3650</v>
      </c>
      <c r="C11068" t="str">
        <f>VLOOKUP(B11068,customer!A:B,2,FALSE)</f>
        <v>Ki Gresswell</v>
      </c>
      <c r="D11068" t="s">
        <v>3951</v>
      </c>
      <c r="E11068" t="str">
        <f>VLOOKUP(D11068,campaign!A:B,2,FALSE)</f>
        <v>OwnsMotorcycle</v>
      </c>
      <c r="F11068" s="9">
        <v>44880</v>
      </c>
      <c r="G11068">
        <f>VLOOKUP(D11068,campaign!A:D,4,FALSE)</f>
        <v>14</v>
      </c>
    </row>
    <row r="11069" spans="2:7" x14ac:dyDescent="0.2">
      <c r="B11069" t="s">
        <v>3650</v>
      </c>
      <c r="C11069" t="str">
        <f>VLOOKUP(B11069,customer!A:B,2,FALSE)</f>
        <v>Ki Gresswell</v>
      </c>
      <c r="D11069" t="s">
        <v>3951</v>
      </c>
      <c r="E11069" t="str">
        <f>VLOOKUP(D11069,campaign!A:B,2,FALSE)</f>
        <v>OwnsMotorcycle</v>
      </c>
      <c r="F11069" s="9">
        <v>44912</v>
      </c>
      <c r="G11069">
        <f>VLOOKUP(D11069,campaign!A:D,4,FALSE)</f>
        <v>14</v>
      </c>
    </row>
    <row r="11070" spans="2:7" x14ac:dyDescent="0.2">
      <c r="B11070" t="s">
        <v>3650</v>
      </c>
      <c r="C11070" t="str">
        <f>VLOOKUP(B11070,customer!A:B,2,FALSE)</f>
        <v>Ki Gresswell</v>
      </c>
      <c r="D11070" t="s">
        <v>3951</v>
      </c>
      <c r="E11070" t="str">
        <f>VLOOKUP(D11070,campaign!A:B,2,FALSE)</f>
        <v>OwnsMotorcycle</v>
      </c>
      <c r="F11070" s="9">
        <v>44937</v>
      </c>
      <c r="G11070">
        <f>VLOOKUP(D11070,campaign!A:D,4,FALSE)</f>
        <v>14</v>
      </c>
    </row>
    <row r="11071" spans="2:7" x14ac:dyDescent="0.2">
      <c r="B11071" t="s">
        <v>3650</v>
      </c>
      <c r="C11071" t="str">
        <f>VLOOKUP(B11071,customer!A:B,2,FALSE)</f>
        <v>Ki Gresswell</v>
      </c>
      <c r="D11071" t="s">
        <v>3951</v>
      </c>
      <c r="E11071" t="str">
        <f>VLOOKUP(D11071,campaign!A:B,2,FALSE)</f>
        <v>OwnsMotorcycle</v>
      </c>
      <c r="F11071" s="9">
        <v>44998</v>
      </c>
      <c r="G11071">
        <f>VLOOKUP(D11071,campaign!A:D,4,FALSE)</f>
        <v>14</v>
      </c>
    </row>
    <row r="11072" spans="2:7" x14ac:dyDescent="0.2">
      <c r="B11072" t="s">
        <v>3650</v>
      </c>
      <c r="C11072" t="str">
        <f>VLOOKUP(B11072,customer!A:B,2,FALSE)</f>
        <v>Ki Gresswell</v>
      </c>
      <c r="D11072" t="s">
        <v>3951</v>
      </c>
      <c r="E11072" t="str">
        <f>VLOOKUP(D11072,campaign!A:B,2,FALSE)</f>
        <v>OwnsMotorcycle</v>
      </c>
      <c r="F11072" s="9">
        <v>45025</v>
      </c>
      <c r="G11072">
        <f>VLOOKUP(D11072,campaign!A:D,4,FALSE)</f>
        <v>14</v>
      </c>
    </row>
    <row r="11073" spans="2:7" x14ac:dyDescent="0.2">
      <c r="B11073" t="s">
        <v>3650</v>
      </c>
      <c r="C11073" t="str">
        <f>VLOOKUP(B11073,customer!A:B,2,FALSE)</f>
        <v>Ki Gresswell</v>
      </c>
      <c r="D11073" t="s">
        <v>3951</v>
      </c>
      <c r="E11073" t="str">
        <f>VLOOKUP(D11073,campaign!A:B,2,FALSE)</f>
        <v>OwnsMotorcycle</v>
      </c>
      <c r="F11073" s="9">
        <v>45062</v>
      </c>
      <c r="G11073">
        <f>VLOOKUP(D11073,campaign!A:D,4,FALSE)</f>
        <v>14</v>
      </c>
    </row>
    <row r="11074" spans="2:7" x14ac:dyDescent="0.2">
      <c r="B11074" t="s">
        <v>3650</v>
      </c>
      <c r="C11074" t="str">
        <f>VLOOKUP(B11074,customer!A:B,2,FALSE)</f>
        <v>Ki Gresswell</v>
      </c>
      <c r="D11074" t="s">
        <v>3923</v>
      </c>
      <c r="E11074" t="str">
        <f>VLOOKUP(D11074,campaign!A:B,2,FALSE)</f>
        <v>TruckOwner</v>
      </c>
      <c r="F11074" s="9">
        <v>44776</v>
      </c>
      <c r="G11074">
        <f>VLOOKUP(D11074,campaign!A:D,4,FALSE)</f>
        <v>26</v>
      </c>
    </row>
    <row r="11075" spans="2:7" x14ac:dyDescent="0.2">
      <c r="B11075" t="s">
        <v>3650</v>
      </c>
      <c r="C11075" t="str">
        <f>VLOOKUP(B11075,customer!A:B,2,FALSE)</f>
        <v>Ki Gresswell</v>
      </c>
      <c r="D11075" t="s">
        <v>3923</v>
      </c>
      <c r="E11075" t="str">
        <f>VLOOKUP(D11075,campaign!A:B,2,FALSE)</f>
        <v>TruckOwner</v>
      </c>
      <c r="F11075" s="9">
        <v>44841</v>
      </c>
      <c r="G11075">
        <f>VLOOKUP(D11075,campaign!A:D,4,FALSE)</f>
        <v>26</v>
      </c>
    </row>
    <row r="11076" spans="2:7" x14ac:dyDescent="0.2">
      <c r="B11076" t="s">
        <v>3650</v>
      </c>
      <c r="C11076" t="str">
        <f>VLOOKUP(B11076,customer!A:B,2,FALSE)</f>
        <v>Ki Gresswell</v>
      </c>
      <c r="D11076" t="s">
        <v>3923</v>
      </c>
      <c r="E11076" t="str">
        <f>VLOOKUP(D11076,campaign!A:B,2,FALSE)</f>
        <v>TruckOwner</v>
      </c>
      <c r="F11076" s="9">
        <v>44870</v>
      </c>
      <c r="G11076">
        <f>VLOOKUP(D11076,campaign!A:D,4,FALSE)</f>
        <v>26</v>
      </c>
    </row>
    <row r="11077" spans="2:7" x14ac:dyDescent="0.2">
      <c r="B11077" t="s">
        <v>3650</v>
      </c>
      <c r="C11077" t="str">
        <f>VLOOKUP(B11077,customer!A:B,2,FALSE)</f>
        <v>Ki Gresswell</v>
      </c>
      <c r="D11077" t="s">
        <v>3923</v>
      </c>
      <c r="E11077" t="str">
        <f>VLOOKUP(D11077,campaign!A:B,2,FALSE)</f>
        <v>TruckOwner</v>
      </c>
      <c r="F11077" s="9">
        <v>44913</v>
      </c>
      <c r="G11077">
        <f>VLOOKUP(D11077,campaign!A:D,4,FALSE)</f>
        <v>26</v>
      </c>
    </row>
    <row r="11078" spans="2:7" x14ac:dyDescent="0.2">
      <c r="B11078" t="s">
        <v>3650</v>
      </c>
      <c r="C11078" t="str">
        <f>VLOOKUP(B11078,customer!A:B,2,FALSE)</f>
        <v>Ki Gresswell</v>
      </c>
      <c r="D11078" t="s">
        <v>3923</v>
      </c>
      <c r="E11078" t="str">
        <f>VLOOKUP(D11078,campaign!A:B,2,FALSE)</f>
        <v>TruckOwner</v>
      </c>
      <c r="F11078" s="9">
        <v>44964</v>
      </c>
      <c r="G11078">
        <f>VLOOKUP(D11078,campaign!A:D,4,FALSE)</f>
        <v>26</v>
      </c>
    </row>
    <row r="11079" spans="2:7" x14ac:dyDescent="0.2">
      <c r="B11079" t="s">
        <v>3650</v>
      </c>
      <c r="C11079" t="str">
        <f>VLOOKUP(B11079,customer!A:B,2,FALSE)</f>
        <v>Ki Gresswell</v>
      </c>
      <c r="D11079" t="s">
        <v>3923</v>
      </c>
      <c r="E11079" t="str">
        <f>VLOOKUP(D11079,campaign!A:B,2,FALSE)</f>
        <v>TruckOwner</v>
      </c>
      <c r="F11079" s="9">
        <v>44990</v>
      </c>
      <c r="G11079">
        <f>VLOOKUP(D11079,campaign!A:D,4,FALSE)</f>
        <v>26</v>
      </c>
    </row>
    <row r="11080" spans="2:7" x14ac:dyDescent="0.2">
      <c r="B11080" t="s">
        <v>3650</v>
      </c>
      <c r="C11080" t="str">
        <f>VLOOKUP(B11080,customer!A:B,2,FALSE)</f>
        <v>Ki Gresswell</v>
      </c>
      <c r="D11080" t="s">
        <v>3923</v>
      </c>
      <c r="E11080" t="str">
        <f>VLOOKUP(D11080,campaign!A:B,2,FALSE)</f>
        <v>TruckOwner</v>
      </c>
      <c r="F11080" s="9">
        <v>45032</v>
      </c>
      <c r="G11080">
        <f>VLOOKUP(D11080,campaign!A:D,4,FALSE)</f>
        <v>26</v>
      </c>
    </row>
    <row r="11081" spans="2:7" x14ac:dyDescent="0.2">
      <c r="B11081" t="s">
        <v>3650</v>
      </c>
      <c r="C11081" t="str">
        <f>VLOOKUP(B11081,customer!A:B,2,FALSE)</f>
        <v>Ki Gresswell</v>
      </c>
      <c r="D11081" t="s">
        <v>3923</v>
      </c>
      <c r="E11081" t="str">
        <f>VLOOKUP(D11081,campaign!A:B,2,FALSE)</f>
        <v>TruckOwner</v>
      </c>
      <c r="F11081" s="9">
        <v>45057</v>
      </c>
      <c r="G11081">
        <f>VLOOKUP(D11081,campaign!A:D,4,FALSE)</f>
        <v>26</v>
      </c>
    </row>
    <row r="11082" spans="2:7" x14ac:dyDescent="0.2">
      <c r="B11082" t="s">
        <v>3651</v>
      </c>
      <c r="C11082" t="str">
        <f>VLOOKUP(B11082,customer!A:B,2,FALSE)</f>
        <v>Sigmund Moncaster</v>
      </c>
      <c r="D11082" t="s">
        <v>3952</v>
      </c>
      <c r="E11082" t="str">
        <f>VLOOKUP(D11082,campaign!A:B,2,FALSE)</f>
        <v>MadeCallToRetentionTeam</v>
      </c>
      <c r="F11082" s="9">
        <v>44900</v>
      </c>
      <c r="G11082">
        <f>VLOOKUP(D11082,campaign!A:D,4,FALSE)</f>
        <v>16</v>
      </c>
    </row>
    <row r="11083" spans="2:7" x14ac:dyDescent="0.2">
      <c r="B11083" t="s">
        <v>3651</v>
      </c>
      <c r="C11083" t="str">
        <f>VLOOKUP(B11083,customer!A:B,2,FALSE)</f>
        <v>Sigmund Moncaster</v>
      </c>
      <c r="D11083" t="s">
        <v>3952</v>
      </c>
      <c r="E11083" t="str">
        <f>VLOOKUP(D11083,campaign!A:B,2,FALSE)</f>
        <v>MadeCallToRetentionTeam</v>
      </c>
      <c r="F11083" s="9">
        <v>44946</v>
      </c>
      <c r="G11083">
        <f>VLOOKUP(D11083,campaign!A:D,4,FALSE)</f>
        <v>16</v>
      </c>
    </row>
    <row r="11084" spans="2:7" x14ac:dyDescent="0.2">
      <c r="B11084" t="s">
        <v>3651</v>
      </c>
      <c r="C11084" t="str">
        <f>VLOOKUP(B11084,customer!A:B,2,FALSE)</f>
        <v>Sigmund Moncaster</v>
      </c>
      <c r="D11084" t="s">
        <v>3952</v>
      </c>
      <c r="E11084" t="str">
        <f>VLOOKUP(D11084,campaign!A:B,2,FALSE)</f>
        <v>MadeCallToRetentionTeam</v>
      </c>
      <c r="F11084" s="9">
        <v>44967</v>
      </c>
      <c r="G11084">
        <f>VLOOKUP(D11084,campaign!A:D,4,FALSE)</f>
        <v>16</v>
      </c>
    </row>
    <row r="11085" spans="2:7" x14ac:dyDescent="0.2">
      <c r="B11085" t="s">
        <v>3651</v>
      </c>
      <c r="C11085" t="str">
        <f>VLOOKUP(B11085,customer!A:B,2,FALSE)</f>
        <v>Sigmund Moncaster</v>
      </c>
      <c r="D11085" t="s">
        <v>3952</v>
      </c>
      <c r="E11085" t="str">
        <f>VLOOKUP(D11085,campaign!A:B,2,FALSE)</f>
        <v>MadeCallToRetentionTeam</v>
      </c>
      <c r="F11085" s="9">
        <v>44998</v>
      </c>
      <c r="G11085">
        <f>VLOOKUP(D11085,campaign!A:D,4,FALSE)</f>
        <v>16</v>
      </c>
    </row>
    <row r="11086" spans="2:7" x14ac:dyDescent="0.2">
      <c r="B11086" t="s">
        <v>3651</v>
      </c>
      <c r="C11086" t="str">
        <f>VLOOKUP(B11086,customer!A:B,2,FALSE)</f>
        <v>Sigmund Moncaster</v>
      </c>
      <c r="D11086" t="s">
        <v>3952</v>
      </c>
      <c r="E11086" t="str">
        <f>VLOOKUP(D11086,campaign!A:B,2,FALSE)</f>
        <v>MadeCallToRetentionTeam</v>
      </c>
      <c r="F11086" s="9">
        <v>45025</v>
      </c>
      <c r="G11086">
        <f>VLOOKUP(D11086,campaign!A:D,4,FALSE)</f>
        <v>16</v>
      </c>
    </row>
    <row r="11087" spans="2:7" x14ac:dyDescent="0.2">
      <c r="B11087" t="s">
        <v>3651</v>
      </c>
      <c r="C11087" t="str">
        <f>VLOOKUP(B11087,customer!A:B,2,FALSE)</f>
        <v>Sigmund Moncaster</v>
      </c>
      <c r="D11087" t="s">
        <v>3952</v>
      </c>
      <c r="E11087" t="str">
        <f>VLOOKUP(D11087,campaign!A:B,2,FALSE)</f>
        <v>MadeCallToRetentionTeam</v>
      </c>
      <c r="F11087" s="9">
        <v>45061</v>
      </c>
      <c r="G11087">
        <f>VLOOKUP(D11087,campaign!A:D,4,FALSE)</f>
        <v>16</v>
      </c>
    </row>
    <row r="11088" spans="2:7" x14ac:dyDescent="0.2">
      <c r="B11088" t="s">
        <v>3651</v>
      </c>
      <c r="C11088" t="str">
        <f>VLOOKUP(B11088,customer!A:B,2,FALSE)</f>
        <v>Sigmund Moncaster</v>
      </c>
      <c r="D11088" t="s">
        <v>3951</v>
      </c>
      <c r="E11088" t="str">
        <f>VLOOKUP(D11088,campaign!A:B,2,FALSE)</f>
        <v>OwnsMotorcycle</v>
      </c>
      <c r="F11088" s="9">
        <v>44902</v>
      </c>
      <c r="G11088">
        <f>VLOOKUP(D11088,campaign!A:D,4,FALSE)</f>
        <v>14</v>
      </c>
    </row>
    <row r="11089" spans="2:7" x14ac:dyDescent="0.2">
      <c r="B11089" t="s">
        <v>3651</v>
      </c>
      <c r="C11089" t="str">
        <f>VLOOKUP(B11089,customer!A:B,2,FALSE)</f>
        <v>Sigmund Moncaster</v>
      </c>
      <c r="D11089" t="s">
        <v>3951</v>
      </c>
      <c r="E11089" t="str">
        <f>VLOOKUP(D11089,campaign!A:B,2,FALSE)</f>
        <v>OwnsMotorcycle</v>
      </c>
      <c r="F11089" s="9">
        <v>44943</v>
      </c>
      <c r="G11089">
        <f>VLOOKUP(D11089,campaign!A:D,4,FALSE)</f>
        <v>14</v>
      </c>
    </row>
    <row r="11090" spans="2:7" x14ac:dyDescent="0.2">
      <c r="B11090" t="s">
        <v>3651</v>
      </c>
      <c r="C11090" t="str">
        <f>VLOOKUP(B11090,customer!A:B,2,FALSE)</f>
        <v>Sigmund Moncaster</v>
      </c>
      <c r="D11090" t="s">
        <v>3951</v>
      </c>
      <c r="E11090" t="str">
        <f>VLOOKUP(D11090,campaign!A:B,2,FALSE)</f>
        <v>OwnsMotorcycle</v>
      </c>
      <c r="F11090" s="9">
        <v>44971</v>
      </c>
      <c r="G11090">
        <f>VLOOKUP(D11090,campaign!A:D,4,FALSE)</f>
        <v>14</v>
      </c>
    </row>
    <row r="11091" spans="2:7" x14ac:dyDescent="0.2">
      <c r="B11091" t="s">
        <v>3651</v>
      </c>
      <c r="C11091" t="str">
        <f>VLOOKUP(B11091,customer!A:B,2,FALSE)</f>
        <v>Sigmund Moncaster</v>
      </c>
      <c r="D11091" t="s">
        <v>3951</v>
      </c>
      <c r="E11091" t="str">
        <f>VLOOKUP(D11091,campaign!A:B,2,FALSE)</f>
        <v>OwnsMotorcycle</v>
      </c>
      <c r="F11091" s="9">
        <v>44995</v>
      </c>
      <c r="G11091">
        <f>VLOOKUP(D11091,campaign!A:D,4,FALSE)</f>
        <v>14</v>
      </c>
    </row>
    <row r="11092" spans="2:7" x14ac:dyDescent="0.2">
      <c r="B11092" t="s">
        <v>3651</v>
      </c>
      <c r="C11092" t="str">
        <f>VLOOKUP(B11092,customer!A:B,2,FALSE)</f>
        <v>Sigmund Moncaster</v>
      </c>
      <c r="D11092" t="s">
        <v>3951</v>
      </c>
      <c r="E11092" t="str">
        <f>VLOOKUP(D11092,campaign!A:B,2,FALSE)</f>
        <v>OwnsMotorcycle</v>
      </c>
      <c r="F11092" s="9">
        <v>45023</v>
      </c>
      <c r="G11092">
        <f>VLOOKUP(D11092,campaign!A:D,4,FALSE)</f>
        <v>14</v>
      </c>
    </row>
    <row r="11093" spans="2:7" x14ac:dyDescent="0.2">
      <c r="B11093" t="s">
        <v>3651</v>
      </c>
      <c r="C11093" t="str">
        <f>VLOOKUP(B11093,customer!A:B,2,FALSE)</f>
        <v>Sigmund Moncaster</v>
      </c>
      <c r="D11093" t="s">
        <v>3951</v>
      </c>
      <c r="E11093" t="str">
        <f>VLOOKUP(D11093,campaign!A:B,2,FALSE)</f>
        <v>OwnsMotorcycle</v>
      </c>
      <c r="F11093" s="9">
        <v>45053</v>
      </c>
      <c r="G11093">
        <f>VLOOKUP(D11093,campaign!A:D,4,FALSE)</f>
        <v>14</v>
      </c>
    </row>
    <row r="11094" spans="2:7" x14ac:dyDescent="0.2">
      <c r="B11094" t="s">
        <v>3652</v>
      </c>
      <c r="C11094" t="str">
        <f>VLOOKUP(B11094,customer!A:B,2,FALSE)</f>
        <v>Haywood Ransfield</v>
      </c>
      <c r="D11094" t="s">
        <v>3923</v>
      </c>
      <c r="E11094" t="str">
        <f>VLOOKUP(D11094,campaign!A:B,2,FALSE)</f>
        <v>TruckOwner</v>
      </c>
      <c r="F11094" s="9">
        <v>44819</v>
      </c>
      <c r="G11094">
        <f>VLOOKUP(D11094,campaign!A:D,4,FALSE)</f>
        <v>26</v>
      </c>
    </row>
    <row r="11095" spans="2:7" x14ac:dyDescent="0.2">
      <c r="B11095" t="s">
        <v>3652</v>
      </c>
      <c r="C11095" t="str">
        <f>VLOOKUP(B11095,customer!A:B,2,FALSE)</f>
        <v>Haywood Ransfield</v>
      </c>
      <c r="D11095" t="s">
        <v>3923</v>
      </c>
      <c r="E11095" t="str">
        <f>VLOOKUP(D11095,campaign!A:B,2,FALSE)</f>
        <v>TruckOwner</v>
      </c>
      <c r="F11095" s="9">
        <v>44861</v>
      </c>
      <c r="G11095">
        <f>VLOOKUP(D11095,campaign!A:D,4,FALSE)</f>
        <v>26</v>
      </c>
    </row>
    <row r="11096" spans="2:7" x14ac:dyDescent="0.2">
      <c r="B11096" t="s">
        <v>3652</v>
      </c>
      <c r="C11096" t="str">
        <f>VLOOKUP(B11096,customer!A:B,2,FALSE)</f>
        <v>Haywood Ransfield</v>
      </c>
      <c r="D11096" t="s">
        <v>3923</v>
      </c>
      <c r="E11096" t="str">
        <f>VLOOKUP(D11096,campaign!A:B,2,FALSE)</f>
        <v>TruckOwner</v>
      </c>
      <c r="F11096" s="9">
        <v>44921</v>
      </c>
      <c r="G11096">
        <f>VLOOKUP(D11096,campaign!A:D,4,FALSE)</f>
        <v>26</v>
      </c>
    </row>
    <row r="11097" spans="2:7" x14ac:dyDescent="0.2">
      <c r="B11097" t="s">
        <v>3652</v>
      </c>
      <c r="C11097" t="str">
        <f>VLOOKUP(B11097,customer!A:B,2,FALSE)</f>
        <v>Haywood Ransfield</v>
      </c>
      <c r="D11097" t="s">
        <v>3923</v>
      </c>
      <c r="E11097" t="str">
        <f>VLOOKUP(D11097,campaign!A:B,2,FALSE)</f>
        <v>TruckOwner</v>
      </c>
      <c r="F11097" s="9">
        <v>44956</v>
      </c>
      <c r="G11097">
        <f>VLOOKUP(D11097,campaign!A:D,4,FALSE)</f>
        <v>26</v>
      </c>
    </row>
    <row r="11098" spans="2:7" x14ac:dyDescent="0.2">
      <c r="B11098" t="s">
        <v>3652</v>
      </c>
      <c r="C11098" t="str">
        <f>VLOOKUP(B11098,customer!A:B,2,FALSE)</f>
        <v>Haywood Ransfield</v>
      </c>
      <c r="D11098" t="s">
        <v>3923</v>
      </c>
      <c r="E11098" t="str">
        <f>VLOOKUP(D11098,campaign!A:B,2,FALSE)</f>
        <v>TruckOwner</v>
      </c>
      <c r="F11098" s="9">
        <v>45009</v>
      </c>
      <c r="G11098">
        <f>VLOOKUP(D11098,campaign!A:D,4,FALSE)</f>
        <v>26</v>
      </c>
    </row>
    <row r="11099" spans="2:7" x14ac:dyDescent="0.2">
      <c r="B11099" t="s">
        <v>3652</v>
      </c>
      <c r="C11099" t="str">
        <f>VLOOKUP(B11099,customer!A:B,2,FALSE)</f>
        <v>Haywood Ransfield</v>
      </c>
      <c r="D11099" t="s">
        <v>3923</v>
      </c>
      <c r="E11099" t="str">
        <f>VLOOKUP(D11099,campaign!A:B,2,FALSE)</f>
        <v>TruckOwner</v>
      </c>
      <c r="F11099" s="9">
        <v>45035</v>
      </c>
      <c r="G11099">
        <f>VLOOKUP(D11099,campaign!A:D,4,FALSE)</f>
        <v>26</v>
      </c>
    </row>
    <row r="11100" spans="2:7" x14ac:dyDescent="0.2">
      <c r="B11100" t="s">
        <v>3652</v>
      </c>
      <c r="C11100" t="str">
        <f>VLOOKUP(B11100,customer!A:B,2,FALSE)</f>
        <v>Haywood Ransfield</v>
      </c>
      <c r="D11100" t="s">
        <v>3923</v>
      </c>
      <c r="E11100" t="str">
        <f>VLOOKUP(D11100,campaign!A:B,2,FALSE)</f>
        <v>TruckOwner</v>
      </c>
      <c r="F11100" s="9">
        <v>45063</v>
      </c>
      <c r="G11100">
        <f>VLOOKUP(D11100,campaign!A:D,4,FALSE)</f>
        <v>26</v>
      </c>
    </row>
    <row r="11101" spans="2:7" x14ac:dyDescent="0.2">
      <c r="B11101" t="s">
        <v>3652</v>
      </c>
      <c r="C11101" t="str">
        <f>VLOOKUP(B11101,customer!A:B,2,FALSE)</f>
        <v>Haywood Ransfield</v>
      </c>
      <c r="D11101" t="s">
        <v>3929</v>
      </c>
      <c r="E11101" t="str">
        <f>VLOOKUP(D11101,campaign!A:B,2,FALSE)</f>
        <v>NonUSTravel</v>
      </c>
      <c r="F11101" s="9">
        <v>45036</v>
      </c>
      <c r="G11101">
        <f>VLOOKUP(D11101,campaign!A:D,4,FALSE)</f>
        <v>66</v>
      </c>
    </row>
    <row r="11102" spans="2:7" x14ac:dyDescent="0.2">
      <c r="B11102" t="s">
        <v>3652</v>
      </c>
      <c r="C11102" t="str">
        <f>VLOOKUP(B11102,customer!A:B,2,FALSE)</f>
        <v>Haywood Ransfield</v>
      </c>
      <c r="D11102" t="s">
        <v>3929</v>
      </c>
      <c r="E11102" t="str">
        <f>VLOOKUP(D11102,campaign!A:B,2,FALSE)</f>
        <v>NonUSTravel</v>
      </c>
      <c r="F11102" s="9">
        <v>45073</v>
      </c>
      <c r="G11102">
        <f>VLOOKUP(D11102,campaign!A:D,4,FALSE)</f>
        <v>66</v>
      </c>
    </row>
    <row r="11103" spans="2:7" x14ac:dyDescent="0.2">
      <c r="B11103" t="s">
        <v>3652</v>
      </c>
      <c r="C11103" t="str">
        <f>VLOOKUP(B11103,customer!A:B,2,FALSE)</f>
        <v>Haywood Ransfield</v>
      </c>
      <c r="D11103" t="s">
        <v>3929</v>
      </c>
      <c r="E11103" t="str">
        <f>VLOOKUP(D11103,campaign!A:B,2,FALSE)</f>
        <v>NonUSTravel</v>
      </c>
      <c r="F11103" s="9">
        <v>45081</v>
      </c>
      <c r="G11103">
        <f>VLOOKUP(D11103,campaign!A:D,4,FALSE)</f>
        <v>66</v>
      </c>
    </row>
    <row r="11104" spans="2:7" x14ac:dyDescent="0.2">
      <c r="B11104" t="s">
        <v>3653</v>
      </c>
      <c r="C11104" t="str">
        <f>VLOOKUP(B11104,customer!A:B,2,FALSE)</f>
        <v>Evelina Jurisch</v>
      </c>
      <c r="D11104" t="s">
        <v>3924</v>
      </c>
      <c r="E11104" t="str">
        <f>VLOOKUP(D11104,campaign!A:B,2,FALSE)</f>
        <v>RVOwner</v>
      </c>
      <c r="F11104" s="9">
        <v>44876</v>
      </c>
      <c r="G11104">
        <f>VLOOKUP(D11104,campaign!A:D,4,FALSE)</f>
        <v>22</v>
      </c>
    </row>
    <row r="11105" spans="2:7" x14ac:dyDescent="0.2">
      <c r="B11105" t="s">
        <v>3653</v>
      </c>
      <c r="C11105" t="str">
        <f>VLOOKUP(B11105,customer!A:B,2,FALSE)</f>
        <v>Evelina Jurisch</v>
      </c>
      <c r="D11105" t="s">
        <v>3924</v>
      </c>
      <c r="E11105" t="str">
        <f>VLOOKUP(D11105,campaign!A:B,2,FALSE)</f>
        <v>RVOwner</v>
      </c>
      <c r="F11105" s="9">
        <v>44920</v>
      </c>
      <c r="G11105">
        <f>VLOOKUP(D11105,campaign!A:D,4,FALSE)</f>
        <v>22</v>
      </c>
    </row>
    <row r="11106" spans="2:7" x14ac:dyDescent="0.2">
      <c r="B11106" t="s">
        <v>3653</v>
      </c>
      <c r="C11106" t="str">
        <f>VLOOKUP(B11106,customer!A:B,2,FALSE)</f>
        <v>Evelina Jurisch</v>
      </c>
      <c r="D11106" t="s">
        <v>3924</v>
      </c>
      <c r="E11106" t="str">
        <f>VLOOKUP(D11106,campaign!A:B,2,FALSE)</f>
        <v>RVOwner</v>
      </c>
      <c r="F11106" s="9">
        <v>44947</v>
      </c>
      <c r="G11106">
        <f>VLOOKUP(D11106,campaign!A:D,4,FALSE)</f>
        <v>22</v>
      </c>
    </row>
    <row r="11107" spans="2:7" x14ac:dyDescent="0.2">
      <c r="B11107" t="s">
        <v>3653</v>
      </c>
      <c r="C11107" t="str">
        <f>VLOOKUP(B11107,customer!A:B,2,FALSE)</f>
        <v>Evelina Jurisch</v>
      </c>
      <c r="D11107" t="s">
        <v>3924</v>
      </c>
      <c r="E11107" t="str">
        <f>VLOOKUP(D11107,campaign!A:B,2,FALSE)</f>
        <v>RVOwner</v>
      </c>
      <c r="F11107" s="9">
        <v>44983</v>
      </c>
      <c r="G11107">
        <f>VLOOKUP(D11107,campaign!A:D,4,FALSE)</f>
        <v>22</v>
      </c>
    </row>
    <row r="11108" spans="2:7" x14ac:dyDescent="0.2">
      <c r="B11108" t="s">
        <v>3653</v>
      </c>
      <c r="C11108" t="str">
        <f>VLOOKUP(B11108,customer!A:B,2,FALSE)</f>
        <v>Evelina Jurisch</v>
      </c>
      <c r="D11108" t="s">
        <v>3924</v>
      </c>
      <c r="E11108" t="str">
        <f>VLOOKUP(D11108,campaign!A:B,2,FALSE)</f>
        <v>RVOwner</v>
      </c>
      <c r="F11108" s="9">
        <v>45006</v>
      </c>
      <c r="G11108">
        <f>VLOOKUP(D11108,campaign!A:D,4,FALSE)</f>
        <v>22</v>
      </c>
    </row>
    <row r="11109" spans="2:7" x14ac:dyDescent="0.2">
      <c r="B11109" t="s">
        <v>3653</v>
      </c>
      <c r="C11109" t="str">
        <f>VLOOKUP(B11109,customer!A:B,2,FALSE)</f>
        <v>Evelina Jurisch</v>
      </c>
      <c r="D11109" t="s">
        <v>3924</v>
      </c>
      <c r="E11109" t="str">
        <f>VLOOKUP(D11109,campaign!A:B,2,FALSE)</f>
        <v>RVOwner</v>
      </c>
      <c r="F11109" s="9">
        <v>45038</v>
      </c>
      <c r="G11109">
        <f>VLOOKUP(D11109,campaign!A:D,4,FALSE)</f>
        <v>22</v>
      </c>
    </row>
    <row r="11110" spans="2:7" x14ac:dyDescent="0.2">
      <c r="B11110" t="s">
        <v>3653</v>
      </c>
      <c r="C11110" t="str">
        <f>VLOOKUP(B11110,customer!A:B,2,FALSE)</f>
        <v>Evelina Jurisch</v>
      </c>
      <c r="D11110" t="s">
        <v>3924</v>
      </c>
      <c r="E11110" t="str">
        <f>VLOOKUP(D11110,campaign!A:B,2,FALSE)</f>
        <v>RVOwner</v>
      </c>
      <c r="F11110" s="9">
        <v>45061</v>
      </c>
      <c r="G11110">
        <f>VLOOKUP(D11110,campaign!A:D,4,FALSE)</f>
        <v>22</v>
      </c>
    </row>
    <row r="11111" spans="2:7" x14ac:dyDescent="0.2">
      <c r="B11111" t="s">
        <v>3653</v>
      </c>
      <c r="C11111" t="str">
        <f>VLOOKUP(B11111,customer!A:B,2,FALSE)</f>
        <v>Evelina Jurisch</v>
      </c>
      <c r="D11111" t="s">
        <v>3928</v>
      </c>
      <c r="E11111" t="str">
        <f>VLOOKUP(D11111,campaign!A:B,2,FALSE)</f>
        <v>OptOutMailings</v>
      </c>
      <c r="F11111" s="9">
        <v>45020</v>
      </c>
      <c r="G11111">
        <f>VLOOKUP(D11111,campaign!A:D,4,FALSE)</f>
        <v>75</v>
      </c>
    </row>
    <row r="11112" spans="2:7" x14ac:dyDescent="0.2">
      <c r="B11112" t="s">
        <v>3653</v>
      </c>
      <c r="C11112" t="str">
        <f>VLOOKUP(B11112,customer!A:B,2,FALSE)</f>
        <v>Evelina Jurisch</v>
      </c>
      <c r="D11112" t="s">
        <v>3928</v>
      </c>
      <c r="E11112" t="str">
        <f>VLOOKUP(D11112,campaign!A:B,2,FALSE)</f>
        <v>OptOutMailings</v>
      </c>
      <c r="F11112" s="9">
        <v>45057</v>
      </c>
      <c r="G11112">
        <f>VLOOKUP(D11112,campaign!A:D,4,FALSE)</f>
        <v>75</v>
      </c>
    </row>
    <row r="11113" spans="2:7" x14ac:dyDescent="0.2">
      <c r="B11113" t="s">
        <v>3654</v>
      </c>
      <c r="C11113" t="str">
        <f>VLOOKUP(B11113,customer!A:B,2,FALSE)</f>
        <v>Arvie Ilett</v>
      </c>
      <c r="D11113" t="s">
        <v>3929</v>
      </c>
      <c r="E11113" t="str">
        <f>VLOOKUP(D11113,campaign!A:B,2,FALSE)</f>
        <v>NonUSTravel</v>
      </c>
      <c r="F11113" s="9">
        <v>44979</v>
      </c>
      <c r="G11113">
        <f>VLOOKUP(D11113,campaign!A:D,4,FALSE)</f>
        <v>66</v>
      </c>
    </row>
    <row r="11114" spans="2:7" x14ac:dyDescent="0.2">
      <c r="B11114" t="s">
        <v>3654</v>
      </c>
      <c r="C11114" t="str">
        <f>VLOOKUP(B11114,customer!A:B,2,FALSE)</f>
        <v>Arvie Ilett</v>
      </c>
      <c r="D11114" t="s">
        <v>3929</v>
      </c>
      <c r="E11114" t="str">
        <f>VLOOKUP(D11114,campaign!A:B,2,FALSE)</f>
        <v>NonUSTravel</v>
      </c>
      <c r="F11114" s="9">
        <v>45010</v>
      </c>
      <c r="G11114">
        <f>VLOOKUP(D11114,campaign!A:D,4,FALSE)</f>
        <v>66</v>
      </c>
    </row>
    <row r="11115" spans="2:7" x14ac:dyDescent="0.2">
      <c r="B11115" t="s">
        <v>3654</v>
      </c>
      <c r="C11115" t="str">
        <f>VLOOKUP(B11115,customer!A:B,2,FALSE)</f>
        <v>Arvie Ilett</v>
      </c>
      <c r="D11115" t="s">
        <v>3929</v>
      </c>
      <c r="E11115" t="str">
        <f>VLOOKUP(D11115,campaign!A:B,2,FALSE)</f>
        <v>NonUSTravel</v>
      </c>
      <c r="F11115" s="9">
        <v>45040</v>
      </c>
      <c r="G11115">
        <f>VLOOKUP(D11115,campaign!A:D,4,FALSE)</f>
        <v>66</v>
      </c>
    </row>
    <row r="11116" spans="2:7" x14ac:dyDescent="0.2">
      <c r="B11116" t="s">
        <v>3654</v>
      </c>
      <c r="C11116" t="str">
        <f>VLOOKUP(B11116,customer!A:B,2,FALSE)</f>
        <v>Arvie Ilett</v>
      </c>
      <c r="D11116" t="s">
        <v>3929</v>
      </c>
      <c r="E11116" t="str">
        <f>VLOOKUP(D11116,campaign!A:B,2,FALSE)</f>
        <v>NonUSTravel</v>
      </c>
      <c r="F11116" s="9">
        <v>45076</v>
      </c>
      <c r="G11116">
        <f>VLOOKUP(D11116,campaign!A:D,4,FALSE)</f>
        <v>66</v>
      </c>
    </row>
    <row r="11117" spans="2:7" x14ac:dyDescent="0.2">
      <c r="B11117" t="s">
        <v>3654</v>
      </c>
      <c r="C11117" t="str">
        <f>VLOOKUP(B11117,customer!A:B,2,FALSE)</f>
        <v>Arvie Ilett</v>
      </c>
      <c r="D11117" t="s">
        <v>3929</v>
      </c>
      <c r="E11117" t="str">
        <f>VLOOKUP(D11117,campaign!A:B,2,FALSE)</f>
        <v>NonUSTravel</v>
      </c>
      <c r="F11117" s="9">
        <v>45083</v>
      </c>
      <c r="G11117">
        <f>VLOOKUP(D11117,campaign!A:D,4,FALSE)</f>
        <v>66</v>
      </c>
    </row>
    <row r="11118" spans="2:7" x14ac:dyDescent="0.2">
      <c r="B11118" t="s">
        <v>3655</v>
      </c>
      <c r="C11118" t="str">
        <f>VLOOKUP(B11118,customer!A:B,2,FALSE)</f>
        <v>Georgia Blunden</v>
      </c>
      <c r="D11118" t="s">
        <v>3953</v>
      </c>
      <c r="E11118" t="str">
        <f>VLOOKUP(D11118,campaign!A:B,2,FALSE)</f>
        <v>MaritalStatus</v>
      </c>
      <c r="F11118" s="9">
        <v>44864</v>
      </c>
      <c r="G11118">
        <f>VLOOKUP(D11118,campaign!A:D,4,FALSE)</f>
        <v>29</v>
      </c>
    </row>
    <row r="11119" spans="2:7" x14ac:dyDescent="0.2">
      <c r="B11119" t="s">
        <v>3655</v>
      </c>
      <c r="C11119" t="str">
        <f>VLOOKUP(B11119,customer!A:B,2,FALSE)</f>
        <v>Georgia Blunden</v>
      </c>
      <c r="D11119" t="s">
        <v>3953</v>
      </c>
      <c r="E11119" t="str">
        <f>VLOOKUP(D11119,campaign!A:B,2,FALSE)</f>
        <v>MaritalStatus</v>
      </c>
      <c r="F11119" s="9">
        <v>44895</v>
      </c>
      <c r="G11119">
        <f>VLOOKUP(D11119,campaign!A:D,4,FALSE)</f>
        <v>29</v>
      </c>
    </row>
    <row r="11120" spans="2:7" x14ac:dyDescent="0.2">
      <c r="B11120" t="s">
        <v>3655</v>
      </c>
      <c r="C11120" t="str">
        <f>VLOOKUP(B11120,customer!A:B,2,FALSE)</f>
        <v>Georgia Blunden</v>
      </c>
      <c r="D11120" t="s">
        <v>3953</v>
      </c>
      <c r="E11120" t="str">
        <f>VLOOKUP(D11120,campaign!A:B,2,FALSE)</f>
        <v>MaritalStatus</v>
      </c>
      <c r="F11120" s="9">
        <v>44937</v>
      </c>
      <c r="G11120">
        <f>VLOOKUP(D11120,campaign!A:D,4,FALSE)</f>
        <v>29</v>
      </c>
    </row>
    <row r="11121" spans="2:7" x14ac:dyDescent="0.2">
      <c r="B11121" t="s">
        <v>3655</v>
      </c>
      <c r="C11121" t="str">
        <f>VLOOKUP(B11121,customer!A:B,2,FALSE)</f>
        <v>Georgia Blunden</v>
      </c>
      <c r="D11121" t="s">
        <v>3953</v>
      </c>
      <c r="E11121" t="str">
        <f>VLOOKUP(D11121,campaign!A:B,2,FALSE)</f>
        <v>MaritalStatus</v>
      </c>
      <c r="F11121" s="9">
        <v>44985</v>
      </c>
      <c r="G11121">
        <f>VLOOKUP(D11121,campaign!A:D,4,FALSE)</f>
        <v>29</v>
      </c>
    </row>
    <row r="11122" spans="2:7" x14ac:dyDescent="0.2">
      <c r="B11122" t="s">
        <v>3655</v>
      </c>
      <c r="C11122" t="str">
        <f>VLOOKUP(B11122,customer!A:B,2,FALSE)</f>
        <v>Georgia Blunden</v>
      </c>
      <c r="D11122" t="s">
        <v>3953</v>
      </c>
      <c r="E11122" t="str">
        <f>VLOOKUP(D11122,campaign!A:B,2,FALSE)</f>
        <v>MaritalStatus</v>
      </c>
      <c r="F11122" s="9">
        <v>44987</v>
      </c>
      <c r="G11122">
        <f>VLOOKUP(D11122,campaign!A:D,4,FALSE)</f>
        <v>29</v>
      </c>
    </row>
    <row r="11123" spans="2:7" x14ac:dyDescent="0.2">
      <c r="B11123" t="s">
        <v>3655</v>
      </c>
      <c r="C11123" t="str">
        <f>VLOOKUP(B11123,customer!A:B,2,FALSE)</f>
        <v>Georgia Blunden</v>
      </c>
      <c r="D11123" t="s">
        <v>3953</v>
      </c>
      <c r="E11123" t="str">
        <f>VLOOKUP(D11123,campaign!A:B,2,FALSE)</f>
        <v>MaritalStatus</v>
      </c>
      <c r="F11123" s="9">
        <v>45030</v>
      </c>
      <c r="G11123">
        <f>VLOOKUP(D11123,campaign!A:D,4,FALSE)</f>
        <v>29</v>
      </c>
    </row>
    <row r="11124" spans="2:7" x14ac:dyDescent="0.2">
      <c r="B11124" t="s">
        <v>3655</v>
      </c>
      <c r="C11124" t="str">
        <f>VLOOKUP(B11124,customer!A:B,2,FALSE)</f>
        <v>Georgia Blunden</v>
      </c>
      <c r="D11124" t="s">
        <v>3953</v>
      </c>
      <c r="E11124" t="str">
        <f>VLOOKUP(D11124,campaign!A:B,2,FALSE)</f>
        <v>MaritalStatus</v>
      </c>
      <c r="F11124" s="9">
        <v>45057</v>
      </c>
      <c r="G11124">
        <f>VLOOKUP(D11124,campaign!A:D,4,FALSE)</f>
        <v>29</v>
      </c>
    </row>
    <row r="11125" spans="2:7" x14ac:dyDescent="0.2">
      <c r="B11125" t="s">
        <v>3655</v>
      </c>
      <c r="C11125" t="str">
        <f>VLOOKUP(B11125,customer!A:B,2,FALSE)</f>
        <v>Georgia Blunden</v>
      </c>
      <c r="D11125" t="s">
        <v>3920</v>
      </c>
      <c r="E11125" t="str">
        <f>VLOOKUP(D11125,campaign!A:B,2,FALSE)</f>
        <v>ChildrenInHH</v>
      </c>
      <c r="F11125" s="9">
        <v>45037</v>
      </c>
      <c r="G11125">
        <f>VLOOKUP(D11125,campaign!A:D,4,FALSE)</f>
        <v>10</v>
      </c>
    </row>
    <row r="11126" spans="2:7" x14ac:dyDescent="0.2">
      <c r="B11126" t="s">
        <v>3655</v>
      </c>
      <c r="C11126" t="str">
        <f>VLOOKUP(B11126,customer!A:B,2,FALSE)</f>
        <v>Georgia Blunden</v>
      </c>
      <c r="D11126" t="s">
        <v>3920</v>
      </c>
      <c r="E11126" t="str">
        <f>VLOOKUP(D11126,campaign!A:B,2,FALSE)</f>
        <v>ChildrenInHH</v>
      </c>
      <c r="F11126" s="9">
        <v>45072</v>
      </c>
      <c r="G11126">
        <f>VLOOKUP(D11126,campaign!A:D,4,FALSE)</f>
        <v>10</v>
      </c>
    </row>
    <row r="11127" spans="2:7" x14ac:dyDescent="0.2">
      <c r="B11127" t="s">
        <v>3655</v>
      </c>
      <c r="C11127" t="str">
        <f>VLOOKUP(B11127,customer!A:B,2,FALSE)</f>
        <v>Georgia Blunden</v>
      </c>
      <c r="D11127" t="s">
        <v>3920</v>
      </c>
      <c r="E11127" t="str">
        <f>VLOOKUP(D11127,campaign!A:B,2,FALSE)</f>
        <v>ChildrenInHH</v>
      </c>
      <c r="F11127" s="9">
        <v>45080</v>
      </c>
      <c r="G11127">
        <f>VLOOKUP(D11127,campaign!A:D,4,FALSE)</f>
        <v>10</v>
      </c>
    </row>
    <row r="11128" spans="2:7" x14ac:dyDescent="0.2">
      <c r="B11128" t="s">
        <v>3656</v>
      </c>
      <c r="C11128" t="str">
        <f>VLOOKUP(B11128,customer!A:B,2,FALSE)</f>
        <v>Kevon Bax</v>
      </c>
      <c r="D11128" t="s">
        <v>3947</v>
      </c>
      <c r="E11128" t="str">
        <f>VLOOKUP(D11128,campaign!A:B,2,FALSE)</f>
        <v>OwnsComputer</v>
      </c>
      <c r="F11128" s="9">
        <v>44767</v>
      </c>
      <c r="G11128">
        <f>VLOOKUP(D11128,campaign!A:D,4,FALSE)</f>
        <v>62</v>
      </c>
    </row>
    <row r="11129" spans="2:7" x14ac:dyDescent="0.2">
      <c r="B11129" t="s">
        <v>3656</v>
      </c>
      <c r="C11129" t="str">
        <f>VLOOKUP(B11129,customer!A:B,2,FALSE)</f>
        <v>Kevon Bax</v>
      </c>
      <c r="D11129" t="s">
        <v>3947</v>
      </c>
      <c r="E11129" t="str">
        <f>VLOOKUP(D11129,campaign!A:B,2,FALSE)</f>
        <v>OwnsComputer</v>
      </c>
      <c r="F11129" s="9">
        <v>44798</v>
      </c>
      <c r="G11129">
        <f>VLOOKUP(D11129,campaign!A:D,4,FALSE)</f>
        <v>62</v>
      </c>
    </row>
    <row r="11130" spans="2:7" x14ac:dyDescent="0.2">
      <c r="B11130" t="s">
        <v>3656</v>
      </c>
      <c r="C11130" t="str">
        <f>VLOOKUP(B11130,customer!A:B,2,FALSE)</f>
        <v>Kevon Bax</v>
      </c>
      <c r="D11130" t="s">
        <v>3947</v>
      </c>
      <c r="E11130" t="str">
        <f>VLOOKUP(D11130,campaign!A:B,2,FALSE)</f>
        <v>OwnsComputer</v>
      </c>
      <c r="F11130" s="9">
        <v>44812</v>
      </c>
      <c r="G11130">
        <f>VLOOKUP(D11130,campaign!A:D,4,FALSE)</f>
        <v>62</v>
      </c>
    </row>
    <row r="11131" spans="2:7" x14ac:dyDescent="0.2">
      <c r="B11131" t="s">
        <v>3656</v>
      </c>
      <c r="C11131" t="str">
        <f>VLOOKUP(B11131,customer!A:B,2,FALSE)</f>
        <v>Kevon Bax</v>
      </c>
      <c r="D11131" t="s">
        <v>3947</v>
      </c>
      <c r="E11131" t="str">
        <f>VLOOKUP(D11131,campaign!A:B,2,FALSE)</f>
        <v>OwnsComputer</v>
      </c>
      <c r="F11131" s="9">
        <v>44840</v>
      </c>
      <c r="G11131">
        <f>VLOOKUP(D11131,campaign!A:D,4,FALSE)</f>
        <v>62</v>
      </c>
    </row>
    <row r="11132" spans="2:7" x14ac:dyDescent="0.2">
      <c r="B11132" t="s">
        <v>3656</v>
      </c>
      <c r="C11132" t="str">
        <f>VLOOKUP(B11132,customer!A:B,2,FALSE)</f>
        <v>Kevon Bax</v>
      </c>
      <c r="D11132" t="s">
        <v>3947</v>
      </c>
      <c r="E11132" t="str">
        <f>VLOOKUP(D11132,campaign!A:B,2,FALSE)</f>
        <v>OwnsComputer</v>
      </c>
      <c r="F11132" s="9">
        <v>44867</v>
      </c>
      <c r="G11132">
        <f>VLOOKUP(D11132,campaign!A:D,4,FALSE)</f>
        <v>62</v>
      </c>
    </row>
    <row r="11133" spans="2:7" x14ac:dyDescent="0.2">
      <c r="B11133" t="s">
        <v>3656</v>
      </c>
      <c r="C11133" t="str">
        <f>VLOOKUP(B11133,customer!A:B,2,FALSE)</f>
        <v>Kevon Bax</v>
      </c>
      <c r="D11133" t="s">
        <v>3947</v>
      </c>
      <c r="E11133" t="str">
        <f>VLOOKUP(D11133,campaign!A:B,2,FALSE)</f>
        <v>OwnsComputer</v>
      </c>
      <c r="F11133" s="9">
        <v>44896</v>
      </c>
      <c r="G11133">
        <f>VLOOKUP(D11133,campaign!A:D,4,FALSE)</f>
        <v>62</v>
      </c>
    </row>
    <row r="11134" spans="2:7" x14ac:dyDescent="0.2">
      <c r="B11134" t="s">
        <v>3656</v>
      </c>
      <c r="C11134" t="str">
        <f>VLOOKUP(B11134,customer!A:B,2,FALSE)</f>
        <v>Kevon Bax</v>
      </c>
      <c r="D11134" t="s">
        <v>3947</v>
      </c>
      <c r="E11134" t="str">
        <f>VLOOKUP(D11134,campaign!A:B,2,FALSE)</f>
        <v>OwnsComputer</v>
      </c>
      <c r="F11134" s="9">
        <v>44957</v>
      </c>
      <c r="G11134">
        <f>VLOOKUP(D11134,campaign!A:D,4,FALSE)</f>
        <v>62</v>
      </c>
    </row>
    <row r="11135" spans="2:7" x14ac:dyDescent="0.2">
      <c r="B11135" t="s">
        <v>3656</v>
      </c>
      <c r="C11135" t="str">
        <f>VLOOKUP(B11135,customer!A:B,2,FALSE)</f>
        <v>Kevon Bax</v>
      </c>
      <c r="D11135" t="s">
        <v>3947</v>
      </c>
      <c r="E11135" t="str">
        <f>VLOOKUP(D11135,campaign!A:B,2,FALSE)</f>
        <v>OwnsComputer</v>
      </c>
      <c r="F11135" s="9">
        <v>45011</v>
      </c>
      <c r="G11135">
        <f>VLOOKUP(D11135,campaign!A:D,4,FALSE)</f>
        <v>62</v>
      </c>
    </row>
    <row r="11136" spans="2:7" x14ac:dyDescent="0.2">
      <c r="B11136" t="s">
        <v>3656</v>
      </c>
      <c r="C11136" t="str">
        <f>VLOOKUP(B11136,customer!A:B,2,FALSE)</f>
        <v>Kevon Bax</v>
      </c>
      <c r="D11136" t="s">
        <v>3947</v>
      </c>
      <c r="E11136" t="str">
        <f>VLOOKUP(D11136,campaign!A:B,2,FALSE)</f>
        <v>OwnsComputer</v>
      </c>
      <c r="F11136" s="9">
        <v>45020</v>
      </c>
      <c r="G11136">
        <f>VLOOKUP(D11136,campaign!A:D,4,FALSE)</f>
        <v>62</v>
      </c>
    </row>
    <row r="11137" spans="2:7" x14ac:dyDescent="0.2">
      <c r="B11137" t="s">
        <v>3656</v>
      </c>
      <c r="C11137" t="str">
        <f>VLOOKUP(B11137,customer!A:B,2,FALSE)</f>
        <v>Kevon Bax</v>
      </c>
      <c r="D11137" t="s">
        <v>3947</v>
      </c>
      <c r="E11137" t="str">
        <f>VLOOKUP(D11137,campaign!A:B,2,FALSE)</f>
        <v>OwnsComputer</v>
      </c>
      <c r="F11137" s="9">
        <v>45055</v>
      </c>
      <c r="G11137">
        <f>VLOOKUP(D11137,campaign!A:D,4,FALSE)</f>
        <v>62</v>
      </c>
    </row>
    <row r="11138" spans="2:7" x14ac:dyDescent="0.2">
      <c r="B11138" t="s">
        <v>3656</v>
      </c>
      <c r="C11138" t="str">
        <f>VLOOKUP(B11138,customer!A:B,2,FALSE)</f>
        <v>Kevon Bax</v>
      </c>
      <c r="D11138" t="s">
        <v>3947</v>
      </c>
      <c r="E11138" t="str">
        <f>VLOOKUP(D11138,campaign!A:B,2,FALSE)</f>
        <v>OwnsComputer</v>
      </c>
      <c r="F11138" s="9">
        <v>45085</v>
      </c>
      <c r="G11138">
        <f>VLOOKUP(D11138,campaign!A:D,4,FALSE)</f>
        <v>62</v>
      </c>
    </row>
    <row r="11139" spans="2:7" x14ac:dyDescent="0.2">
      <c r="B11139" t="s">
        <v>3656</v>
      </c>
      <c r="C11139" t="str">
        <f>VLOOKUP(B11139,customer!A:B,2,FALSE)</f>
        <v>Kevon Bax</v>
      </c>
      <c r="D11139" t="s">
        <v>3950</v>
      </c>
      <c r="E11139" t="str">
        <f>VLOOKUP(D11139,campaign!A:B,2,FALSE)</f>
        <v>NotNewCellphoneUser</v>
      </c>
      <c r="F11139" s="9">
        <v>45010</v>
      </c>
      <c r="G11139">
        <f>VLOOKUP(D11139,campaign!A:D,4,FALSE)</f>
        <v>28</v>
      </c>
    </row>
    <row r="11140" spans="2:7" x14ac:dyDescent="0.2">
      <c r="B11140" t="s">
        <v>3656</v>
      </c>
      <c r="C11140" t="str">
        <f>VLOOKUP(B11140,customer!A:B,2,FALSE)</f>
        <v>Kevon Bax</v>
      </c>
      <c r="D11140" t="s">
        <v>3950</v>
      </c>
      <c r="E11140" t="str">
        <f>VLOOKUP(D11140,campaign!A:B,2,FALSE)</f>
        <v>NotNewCellphoneUser</v>
      </c>
      <c r="F11140" s="9">
        <v>45045</v>
      </c>
      <c r="G11140">
        <f>VLOOKUP(D11140,campaign!A:D,4,FALSE)</f>
        <v>28</v>
      </c>
    </row>
    <row r="11141" spans="2:7" x14ac:dyDescent="0.2">
      <c r="B11141" t="s">
        <v>3656</v>
      </c>
      <c r="C11141" t="str">
        <f>VLOOKUP(B11141,customer!A:B,2,FALSE)</f>
        <v>Kevon Bax</v>
      </c>
      <c r="D11141" t="s">
        <v>3950</v>
      </c>
      <c r="E11141" t="str">
        <f>VLOOKUP(D11141,campaign!A:B,2,FALSE)</f>
        <v>NotNewCellphoneUser</v>
      </c>
      <c r="F11141" s="9">
        <v>45077</v>
      </c>
      <c r="G11141">
        <f>VLOOKUP(D11141,campaign!A:D,4,FALSE)</f>
        <v>28</v>
      </c>
    </row>
    <row r="11142" spans="2:7" x14ac:dyDescent="0.2">
      <c r="B11142" t="s">
        <v>3656</v>
      </c>
      <c r="C11142" t="str">
        <f>VLOOKUP(B11142,customer!A:B,2,FALSE)</f>
        <v>Kevon Bax</v>
      </c>
      <c r="D11142" t="s">
        <v>3950</v>
      </c>
      <c r="E11142" t="str">
        <f>VLOOKUP(D11142,campaign!A:B,2,FALSE)</f>
        <v>NotNewCellphoneUser</v>
      </c>
      <c r="F11142" s="9">
        <v>45078</v>
      </c>
      <c r="G11142">
        <f>VLOOKUP(D11142,campaign!A:D,4,FALSE)</f>
        <v>28</v>
      </c>
    </row>
    <row r="11143" spans="2:7" x14ac:dyDescent="0.2">
      <c r="B11143" t="s">
        <v>3657</v>
      </c>
      <c r="C11143" t="str">
        <f>VLOOKUP(B11143,customer!A:B,2,FALSE)</f>
        <v>Ximenes Unsworth</v>
      </c>
      <c r="D11143" t="s">
        <v>3926</v>
      </c>
      <c r="E11143" t="str">
        <f>VLOOKUP(D11143,campaign!A:B,2,FALSE)</f>
        <v>BuysViaMailOrder</v>
      </c>
      <c r="F11143" s="9">
        <v>44932</v>
      </c>
      <c r="G11143">
        <f>VLOOKUP(D11143,campaign!A:D,4,FALSE)</f>
        <v>25</v>
      </c>
    </row>
    <row r="11144" spans="2:7" x14ac:dyDescent="0.2">
      <c r="B11144" t="s">
        <v>3657</v>
      </c>
      <c r="C11144" t="str">
        <f>VLOOKUP(B11144,customer!A:B,2,FALSE)</f>
        <v>Ximenes Unsworth</v>
      </c>
      <c r="D11144" t="s">
        <v>3926</v>
      </c>
      <c r="E11144" t="str">
        <f>VLOOKUP(D11144,campaign!A:B,2,FALSE)</f>
        <v>BuysViaMailOrder</v>
      </c>
      <c r="F11144" s="9">
        <v>44967</v>
      </c>
      <c r="G11144">
        <f>VLOOKUP(D11144,campaign!A:D,4,FALSE)</f>
        <v>25</v>
      </c>
    </row>
    <row r="11145" spans="2:7" x14ac:dyDescent="0.2">
      <c r="B11145" t="s">
        <v>3657</v>
      </c>
      <c r="C11145" t="str">
        <f>VLOOKUP(B11145,customer!A:B,2,FALSE)</f>
        <v>Ximenes Unsworth</v>
      </c>
      <c r="D11145" t="s">
        <v>3926</v>
      </c>
      <c r="E11145" t="str">
        <f>VLOOKUP(D11145,campaign!A:B,2,FALSE)</f>
        <v>BuysViaMailOrder</v>
      </c>
      <c r="F11145" s="9">
        <v>44996</v>
      </c>
      <c r="G11145">
        <f>VLOOKUP(D11145,campaign!A:D,4,FALSE)</f>
        <v>25</v>
      </c>
    </row>
    <row r="11146" spans="2:7" x14ac:dyDescent="0.2">
      <c r="B11146" t="s">
        <v>3657</v>
      </c>
      <c r="C11146" t="str">
        <f>VLOOKUP(B11146,customer!A:B,2,FALSE)</f>
        <v>Ximenes Unsworth</v>
      </c>
      <c r="D11146" t="s">
        <v>3926</v>
      </c>
      <c r="E11146" t="str">
        <f>VLOOKUP(D11146,campaign!A:B,2,FALSE)</f>
        <v>BuysViaMailOrder</v>
      </c>
      <c r="F11146" s="9">
        <v>45037</v>
      </c>
      <c r="G11146">
        <f>VLOOKUP(D11146,campaign!A:D,4,FALSE)</f>
        <v>25</v>
      </c>
    </row>
    <row r="11147" spans="2:7" x14ac:dyDescent="0.2">
      <c r="B11147" t="s">
        <v>3657</v>
      </c>
      <c r="C11147" t="str">
        <f>VLOOKUP(B11147,customer!A:B,2,FALSE)</f>
        <v>Ximenes Unsworth</v>
      </c>
      <c r="D11147" t="s">
        <v>3926</v>
      </c>
      <c r="E11147" t="str">
        <f>VLOOKUP(D11147,campaign!A:B,2,FALSE)</f>
        <v>BuysViaMailOrder</v>
      </c>
      <c r="F11147" s="9">
        <v>45060</v>
      </c>
      <c r="G11147">
        <f>VLOOKUP(D11147,campaign!A:D,4,FALSE)</f>
        <v>25</v>
      </c>
    </row>
    <row r="11148" spans="2:7" x14ac:dyDescent="0.2">
      <c r="B11148" t="s">
        <v>3657</v>
      </c>
      <c r="C11148" t="str">
        <f>VLOOKUP(B11148,customer!A:B,2,FALSE)</f>
        <v>Ximenes Unsworth</v>
      </c>
      <c r="D11148" t="s">
        <v>3953</v>
      </c>
      <c r="E11148" t="str">
        <f>VLOOKUP(D11148,campaign!A:B,2,FALSE)</f>
        <v>MaritalStatus</v>
      </c>
      <c r="F11148" s="9">
        <v>45025</v>
      </c>
      <c r="G11148">
        <f>VLOOKUP(D11148,campaign!A:D,4,FALSE)</f>
        <v>29</v>
      </c>
    </row>
    <row r="11149" spans="2:7" x14ac:dyDescent="0.2">
      <c r="B11149" t="s">
        <v>3657</v>
      </c>
      <c r="C11149" t="str">
        <f>VLOOKUP(B11149,customer!A:B,2,FALSE)</f>
        <v>Ximenes Unsworth</v>
      </c>
      <c r="D11149" t="s">
        <v>3953</v>
      </c>
      <c r="E11149" t="str">
        <f>VLOOKUP(D11149,campaign!A:B,2,FALSE)</f>
        <v>MaritalStatus</v>
      </c>
      <c r="F11149" s="9">
        <v>45066</v>
      </c>
      <c r="G11149">
        <f>VLOOKUP(D11149,campaign!A:D,4,FALSE)</f>
        <v>29</v>
      </c>
    </row>
    <row r="11150" spans="2:7" x14ac:dyDescent="0.2">
      <c r="B11150" t="s">
        <v>3658</v>
      </c>
      <c r="C11150" t="str">
        <f>VLOOKUP(B11150,customer!A:B,2,FALSE)</f>
        <v>Jany Legerwood</v>
      </c>
      <c r="D11150" t="s">
        <v>3947</v>
      </c>
      <c r="E11150" t="str">
        <f>VLOOKUP(D11150,campaign!A:B,2,FALSE)</f>
        <v>OwnsComputer</v>
      </c>
      <c r="F11150" s="9">
        <v>44637</v>
      </c>
      <c r="G11150">
        <f>VLOOKUP(D11150,campaign!A:D,4,FALSE)</f>
        <v>62</v>
      </c>
    </row>
    <row r="11151" spans="2:7" x14ac:dyDescent="0.2">
      <c r="B11151" t="s">
        <v>3658</v>
      </c>
      <c r="C11151" t="str">
        <f>VLOOKUP(B11151,customer!A:B,2,FALSE)</f>
        <v>Jany Legerwood</v>
      </c>
      <c r="D11151" t="s">
        <v>3947</v>
      </c>
      <c r="E11151" t="str">
        <f>VLOOKUP(D11151,campaign!A:B,2,FALSE)</f>
        <v>OwnsComputer</v>
      </c>
      <c r="F11151" s="9">
        <v>44708</v>
      </c>
      <c r="G11151">
        <f>VLOOKUP(D11151,campaign!A:D,4,FALSE)</f>
        <v>62</v>
      </c>
    </row>
    <row r="11152" spans="2:7" x14ac:dyDescent="0.2">
      <c r="B11152" t="s">
        <v>3658</v>
      </c>
      <c r="C11152" t="str">
        <f>VLOOKUP(B11152,customer!A:B,2,FALSE)</f>
        <v>Jany Legerwood</v>
      </c>
      <c r="D11152" t="s">
        <v>3947</v>
      </c>
      <c r="E11152" t="str">
        <f>VLOOKUP(D11152,campaign!A:B,2,FALSE)</f>
        <v>OwnsComputer</v>
      </c>
      <c r="F11152" s="9">
        <v>44739</v>
      </c>
      <c r="G11152">
        <f>VLOOKUP(D11152,campaign!A:D,4,FALSE)</f>
        <v>62</v>
      </c>
    </row>
    <row r="11153" spans="2:7" x14ac:dyDescent="0.2">
      <c r="B11153" t="s">
        <v>3658</v>
      </c>
      <c r="C11153" t="str">
        <f>VLOOKUP(B11153,customer!A:B,2,FALSE)</f>
        <v>Jany Legerwood</v>
      </c>
      <c r="D11153" t="s">
        <v>3947</v>
      </c>
      <c r="E11153" t="str">
        <f>VLOOKUP(D11153,campaign!A:B,2,FALSE)</f>
        <v>OwnsComputer</v>
      </c>
      <c r="F11153" s="9">
        <v>44743</v>
      </c>
      <c r="G11153">
        <f>VLOOKUP(D11153,campaign!A:D,4,FALSE)</f>
        <v>62</v>
      </c>
    </row>
    <row r="11154" spans="2:7" x14ac:dyDescent="0.2">
      <c r="B11154" t="s">
        <v>3658</v>
      </c>
      <c r="C11154" t="str">
        <f>VLOOKUP(B11154,customer!A:B,2,FALSE)</f>
        <v>Jany Legerwood</v>
      </c>
      <c r="D11154" t="s">
        <v>3947</v>
      </c>
      <c r="E11154" t="str">
        <f>VLOOKUP(D11154,campaign!A:B,2,FALSE)</f>
        <v>OwnsComputer</v>
      </c>
      <c r="F11154" s="9">
        <v>44794</v>
      </c>
      <c r="G11154">
        <f>VLOOKUP(D11154,campaign!A:D,4,FALSE)</f>
        <v>62</v>
      </c>
    </row>
    <row r="11155" spans="2:7" x14ac:dyDescent="0.2">
      <c r="B11155" t="s">
        <v>3658</v>
      </c>
      <c r="C11155" t="str">
        <f>VLOOKUP(B11155,customer!A:B,2,FALSE)</f>
        <v>Jany Legerwood</v>
      </c>
      <c r="D11155" t="s">
        <v>3947</v>
      </c>
      <c r="E11155" t="str">
        <f>VLOOKUP(D11155,campaign!A:B,2,FALSE)</f>
        <v>OwnsComputer</v>
      </c>
      <c r="F11155" s="9">
        <v>44834</v>
      </c>
      <c r="G11155">
        <f>VLOOKUP(D11155,campaign!A:D,4,FALSE)</f>
        <v>62</v>
      </c>
    </row>
    <row r="11156" spans="2:7" x14ac:dyDescent="0.2">
      <c r="B11156" t="s">
        <v>3658</v>
      </c>
      <c r="C11156" t="str">
        <f>VLOOKUP(B11156,customer!A:B,2,FALSE)</f>
        <v>Jany Legerwood</v>
      </c>
      <c r="D11156" t="s">
        <v>3947</v>
      </c>
      <c r="E11156" t="str">
        <f>VLOOKUP(D11156,campaign!A:B,2,FALSE)</f>
        <v>OwnsComputer</v>
      </c>
      <c r="F11156" s="9">
        <v>44897</v>
      </c>
      <c r="G11156">
        <f>VLOOKUP(D11156,campaign!A:D,4,FALSE)</f>
        <v>62</v>
      </c>
    </row>
    <row r="11157" spans="2:7" x14ac:dyDescent="0.2">
      <c r="B11157" t="s">
        <v>3658</v>
      </c>
      <c r="C11157" t="str">
        <f>VLOOKUP(B11157,customer!A:B,2,FALSE)</f>
        <v>Jany Legerwood</v>
      </c>
      <c r="D11157" t="s">
        <v>3947</v>
      </c>
      <c r="E11157" t="str">
        <f>VLOOKUP(D11157,campaign!A:B,2,FALSE)</f>
        <v>OwnsComputer</v>
      </c>
      <c r="F11157" s="9">
        <v>44981</v>
      </c>
      <c r="G11157">
        <f>VLOOKUP(D11157,campaign!A:D,4,FALSE)</f>
        <v>62</v>
      </c>
    </row>
    <row r="11158" spans="2:7" x14ac:dyDescent="0.2">
      <c r="B11158" t="s">
        <v>3658</v>
      </c>
      <c r="C11158" t="str">
        <f>VLOOKUP(B11158,customer!A:B,2,FALSE)</f>
        <v>Jany Legerwood</v>
      </c>
      <c r="D11158" t="s">
        <v>3947</v>
      </c>
      <c r="E11158" t="str">
        <f>VLOOKUP(D11158,campaign!A:B,2,FALSE)</f>
        <v>OwnsComputer</v>
      </c>
      <c r="F11158" s="9">
        <v>45007</v>
      </c>
      <c r="G11158">
        <f>VLOOKUP(D11158,campaign!A:D,4,FALSE)</f>
        <v>62</v>
      </c>
    </row>
    <row r="11159" spans="2:7" x14ac:dyDescent="0.2">
      <c r="B11159" t="s">
        <v>3658</v>
      </c>
      <c r="C11159" t="str">
        <f>VLOOKUP(B11159,customer!A:B,2,FALSE)</f>
        <v>Jany Legerwood</v>
      </c>
      <c r="D11159" t="s">
        <v>3947</v>
      </c>
      <c r="E11159" t="str">
        <f>VLOOKUP(D11159,campaign!A:B,2,FALSE)</f>
        <v>OwnsComputer</v>
      </c>
      <c r="F11159" s="9">
        <v>45046</v>
      </c>
      <c r="G11159">
        <f>VLOOKUP(D11159,campaign!A:D,4,FALSE)</f>
        <v>62</v>
      </c>
    </row>
    <row r="11160" spans="2:7" x14ac:dyDescent="0.2">
      <c r="B11160" t="s">
        <v>3658</v>
      </c>
      <c r="C11160" t="str">
        <f>VLOOKUP(B11160,customer!A:B,2,FALSE)</f>
        <v>Jany Legerwood</v>
      </c>
      <c r="D11160" t="s">
        <v>3953</v>
      </c>
      <c r="E11160" t="str">
        <f>VLOOKUP(D11160,campaign!A:B,2,FALSE)</f>
        <v>MaritalStatus</v>
      </c>
      <c r="F11160" s="9">
        <v>44800</v>
      </c>
      <c r="G11160">
        <f>VLOOKUP(D11160,campaign!A:D,4,FALSE)</f>
        <v>29</v>
      </c>
    </row>
    <row r="11161" spans="2:7" x14ac:dyDescent="0.2">
      <c r="B11161" t="s">
        <v>3658</v>
      </c>
      <c r="C11161" t="str">
        <f>VLOOKUP(B11161,customer!A:B,2,FALSE)</f>
        <v>Jany Legerwood</v>
      </c>
      <c r="D11161" t="s">
        <v>3953</v>
      </c>
      <c r="E11161" t="str">
        <f>VLOOKUP(D11161,campaign!A:B,2,FALSE)</f>
        <v>MaritalStatus</v>
      </c>
      <c r="F11161" s="9">
        <v>44846</v>
      </c>
      <c r="G11161">
        <f>VLOOKUP(D11161,campaign!A:D,4,FALSE)</f>
        <v>29</v>
      </c>
    </row>
    <row r="11162" spans="2:7" x14ac:dyDescent="0.2">
      <c r="B11162" t="s">
        <v>3658</v>
      </c>
      <c r="C11162" t="str">
        <f>VLOOKUP(B11162,customer!A:B,2,FALSE)</f>
        <v>Jany Legerwood</v>
      </c>
      <c r="D11162" t="s">
        <v>3953</v>
      </c>
      <c r="E11162" t="str">
        <f>VLOOKUP(D11162,campaign!A:B,2,FALSE)</f>
        <v>MaritalStatus</v>
      </c>
      <c r="F11162" s="9">
        <v>44867</v>
      </c>
      <c r="G11162">
        <f>VLOOKUP(D11162,campaign!A:D,4,FALSE)</f>
        <v>29</v>
      </c>
    </row>
    <row r="11163" spans="2:7" x14ac:dyDescent="0.2">
      <c r="B11163" t="s">
        <v>3658</v>
      </c>
      <c r="C11163" t="str">
        <f>VLOOKUP(B11163,customer!A:B,2,FALSE)</f>
        <v>Jany Legerwood</v>
      </c>
      <c r="D11163" t="s">
        <v>3953</v>
      </c>
      <c r="E11163" t="str">
        <f>VLOOKUP(D11163,campaign!A:B,2,FALSE)</f>
        <v>MaritalStatus</v>
      </c>
      <c r="F11163" s="9">
        <v>44903</v>
      </c>
      <c r="G11163">
        <f>VLOOKUP(D11163,campaign!A:D,4,FALSE)</f>
        <v>29</v>
      </c>
    </row>
    <row r="11164" spans="2:7" x14ac:dyDescent="0.2">
      <c r="B11164" t="s">
        <v>3658</v>
      </c>
      <c r="C11164" t="str">
        <f>VLOOKUP(B11164,customer!A:B,2,FALSE)</f>
        <v>Jany Legerwood</v>
      </c>
      <c r="D11164" t="s">
        <v>3953</v>
      </c>
      <c r="E11164" t="str">
        <f>VLOOKUP(D11164,campaign!A:B,2,FALSE)</f>
        <v>MaritalStatus</v>
      </c>
      <c r="F11164" s="9">
        <v>44931</v>
      </c>
      <c r="G11164">
        <f>VLOOKUP(D11164,campaign!A:D,4,FALSE)</f>
        <v>29</v>
      </c>
    </row>
    <row r="11165" spans="2:7" x14ac:dyDescent="0.2">
      <c r="B11165" t="s">
        <v>3658</v>
      </c>
      <c r="C11165" t="str">
        <f>VLOOKUP(B11165,customer!A:B,2,FALSE)</f>
        <v>Jany Legerwood</v>
      </c>
      <c r="D11165" t="s">
        <v>3953</v>
      </c>
      <c r="E11165" t="str">
        <f>VLOOKUP(D11165,campaign!A:B,2,FALSE)</f>
        <v>MaritalStatus</v>
      </c>
      <c r="F11165" s="9">
        <v>44984</v>
      </c>
      <c r="G11165">
        <f>VLOOKUP(D11165,campaign!A:D,4,FALSE)</f>
        <v>29</v>
      </c>
    </row>
    <row r="11166" spans="2:7" x14ac:dyDescent="0.2">
      <c r="B11166" t="s">
        <v>3658</v>
      </c>
      <c r="C11166" t="str">
        <f>VLOOKUP(B11166,customer!A:B,2,FALSE)</f>
        <v>Jany Legerwood</v>
      </c>
      <c r="D11166" t="s">
        <v>3953</v>
      </c>
      <c r="E11166" t="str">
        <f>VLOOKUP(D11166,campaign!A:B,2,FALSE)</f>
        <v>MaritalStatus</v>
      </c>
      <c r="F11166" s="9">
        <v>44993</v>
      </c>
      <c r="G11166">
        <f>VLOOKUP(D11166,campaign!A:D,4,FALSE)</f>
        <v>29</v>
      </c>
    </row>
    <row r="11167" spans="2:7" x14ac:dyDescent="0.2">
      <c r="B11167" t="s">
        <v>3658</v>
      </c>
      <c r="C11167" t="str">
        <f>VLOOKUP(B11167,customer!A:B,2,FALSE)</f>
        <v>Jany Legerwood</v>
      </c>
      <c r="D11167" t="s">
        <v>3953</v>
      </c>
      <c r="E11167" t="str">
        <f>VLOOKUP(D11167,campaign!A:B,2,FALSE)</f>
        <v>MaritalStatus</v>
      </c>
      <c r="F11167" s="9">
        <v>45043</v>
      </c>
      <c r="G11167">
        <f>VLOOKUP(D11167,campaign!A:D,4,FALSE)</f>
        <v>29</v>
      </c>
    </row>
    <row r="11168" spans="2:7" x14ac:dyDescent="0.2">
      <c r="B11168" t="s">
        <v>3658</v>
      </c>
      <c r="C11168" t="str">
        <f>VLOOKUP(B11168,customer!A:B,2,FALSE)</f>
        <v>Jany Legerwood</v>
      </c>
      <c r="D11168" t="s">
        <v>3953</v>
      </c>
      <c r="E11168" t="str">
        <f>VLOOKUP(D11168,campaign!A:B,2,FALSE)</f>
        <v>MaritalStatus</v>
      </c>
      <c r="F11168" s="9">
        <v>45050</v>
      </c>
      <c r="G11168">
        <f>VLOOKUP(D11168,campaign!A:D,4,FALSE)</f>
        <v>29</v>
      </c>
    </row>
    <row r="11169" spans="2:7" x14ac:dyDescent="0.2">
      <c r="B11169" t="s">
        <v>3658</v>
      </c>
      <c r="C11169" t="str">
        <f>VLOOKUP(B11169,customer!A:B,2,FALSE)</f>
        <v>Jany Legerwood</v>
      </c>
      <c r="D11169" t="s">
        <v>3953</v>
      </c>
      <c r="E11169" t="str">
        <f>VLOOKUP(D11169,campaign!A:B,2,FALSE)</f>
        <v>MaritalStatus</v>
      </c>
      <c r="F11169" s="9">
        <v>45085</v>
      </c>
      <c r="G11169">
        <f>VLOOKUP(D11169,campaign!A:D,4,FALSE)</f>
        <v>29</v>
      </c>
    </row>
    <row r="11170" spans="2:7" x14ac:dyDescent="0.2">
      <c r="B11170" t="s">
        <v>3659</v>
      </c>
      <c r="C11170" t="str">
        <f>VLOOKUP(B11170,customer!A:B,2,FALSE)</f>
        <v>Timmie Holdron</v>
      </c>
      <c r="D11170" t="s">
        <v>3947</v>
      </c>
      <c r="E11170" t="str">
        <f>VLOOKUP(D11170,campaign!A:B,2,FALSE)</f>
        <v>OwnsComputer</v>
      </c>
      <c r="F11170" s="9">
        <v>44795</v>
      </c>
      <c r="G11170">
        <f>VLOOKUP(D11170,campaign!A:D,4,FALSE)</f>
        <v>62</v>
      </c>
    </row>
    <row r="11171" spans="2:7" x14ac:dyDescent="0.2">
      <c r="B11171" t="s">
        <v>3659</v>
      </c>
      <c r="C11171" t="str">
        <f>VLOOKUP(B11171,customer!A:B,2,FALSE)</f>
        <v>Timmie Holdron</v>
      </c>
      <c r="D11171" t="s">
        <v>3947</v>
      </c>
      <c r="E11171" t="str">
        <f>VLOOKUP(D11171,campaign!A:B,2,FALSE)</f>
        <v>OwnsComputer</v>
      </c>
      <c r="F11171" s="9">
        <v>44829</v>
      </c>
      <c r="G11171">
        <f>VLOOKUP(D11171,campaign!A:D,4,FALSE)</f>
        <v>62</v>
      </c>
    </row>
    <row r="11172" spans="2:7" x14ac:dyDescent="0.2">
      <c r="B11172" t="s">
        <v>3659</v>
      </c>
      <c r="C11172" t="str">
        <f>VLOOKUP(B11172,customer!A:B,2,FALSE)</f>
        <v>Timmie Holdron</v>
      </c>
      <c r="D11172" t="s">
        <v>3947</v>
      </c>
      <c r="E11172" t="str">
        <f>VLOOKUP(D11172,campaign!A:B,2,FALSE)</f>
        <v>OwnsComputer</v>
      </c>
      <c r="F11172" s="9">
        <v>44890</v>
      </c>
      <c r="G11172">
        <f>VLOOKUP(D11172,campaign!A:D,4,FALSE)</f>
        <v>62</v>
      </c>
    </row>
    <row r="11173" spans="2:7" x14ac:dyDescent="0.2">
      <c r="B11173" t="s">
        <v>3659</v>
      </c>
      <c r="C11173" t="str">
        <f>VLOOKUP(B11173,customer!A:B,2,FALSE)</f>
        <v>Timmie Holdron</v>
      </c>
      <c r="D11173" t="s">
        <v>3947</v>
      </c>
      <c r="E11173" t="str">
        <f>VLOOKUP(D11173,campaign!A:B,2,FALSE)</f>
        <v>OwnsComputer</v>
      </c>
      <c r="F11173" s="9">
        <v>45007</v>
      </c>
      <c r="G11173">
        <f>VLOOKUP(D11173,campaign!A:D,4,FALSE)</f>
        <v>62</v>
      </c>
    </row>
    <row r="11174" spans="2:7" x14ac:dyDescent="0.2">
      <c r="B11174" t="s">
        <v>3659</v>
      </c>
      <c r="C11174" t="str">
        <f>VLOOKUP(B11174,customer!A:B,2,FALSE)</f>
        <v>Timmie Holdron</v>
      </c>
      <c r="D11174" t="s">
        <v>3947</v>
      </c>
      <c r="E11174" t="str">
        <f>VLOOKUP(D11174,campaign!A:B,2,FALSE)</f>
        <v>OwnsComputer</v>
      </c>
      <c r="F11174" s="9">
        <v>45038</v>
      </c>
      <c r="G11174">
        <f>VLOOKUP(D11174,campaign!A:D,4,FALSE)</f>
        <v>62</v>
      </c>
    </row>
    <row r="11175" spans="2:7" x14ac:dyDescent="0.2">
      <c r="B11175" t="s">
        <v>3659</v>
      </c>
      <c r="C11175" t="str">
        <f>VLOOKUP(B11175,customer!A:B,2,FALSE)</f>
        <v>Timmie Holdron</v>
      </c>
      <c r="D11175" t="s">
        <v>3947</v>
      </c>
      <c r="E11175" t="str">
        <f>VLOOKUP(D11175,campaign!A:B,2,FALSE)</f>
        <v>OwnsComputer</v>
      </c>
      <c r="F11175" s="9">
        <v>45052</v>
      </c>
      <c r="G11175">
        <f>VLOOKUP(D11175,campaign!A:D,4,FALSE)</f>
        <v>62</v>
      </c>
    </row>
    <row r="11176" spans="2:7" x14ac:dyDescent="0.2">
      <c r="B11176" t="s">
        <v>3659</v>
      </c>
      <c r="C11176" t="str">
        <f>VLOOKUP(B11176,customer!A:B,2,FALSE)</f>
        <v>Timmie Holdron</v>
      </c>
      <c r="D11176" t="s">
        <v>3924</v>
      </c>
      <c r="E11176" t="str">
        <f>VLOOKUP(D11176,campaign!A:B,2,FALSE)</f>
        <v>RVOwner</v>
      </c>
      <c r="F11176" s="9">
        <v>44942</v>
      </c>
      <c r="G11176">
        <f>VLOOKUP(D11176,campaign!A:D,4,FALSE)</f>
        <v>22</v>
      </c>
    </row>
    <row r="11177" spans="2:7" x14ac:dyDescent="0.2">
      <c r="B11177" t="s">
        <v>3659</v>
      </c>
      <c r="C11177" t="str">
        <f>VLOOKUP(B11177,customer!A:B,2,FALSE)</f>
        <v>Timmie Holdron</v>
      </c>
      <c r="D11177" t="s">
        <v>3924</v>
      </c>
      <c r="E11177" t="str">
        <f>VLOOKUP(D11177,campaign!A:B,2,FALSE)</f>
        <v>RVOwner</v>
      </c>
      <c r="F11177" s="9">
        <v>44974</v>
      </c>
      <c r="G11177">
        <f>VLOOKUP(D11177,campaign!A:D,4,FALSE)</f>
        <v>22</v>
      </c>
    </row>
    <row r="11178" spans="2:7" x14ac:dyDescent="0.2">
      <c r="B11178" t="s">
        <v>3659</v>
      </c>
      <c r="C11178" t="str">
        <f>VLOOKUP(B11178,customer!A:B,2,FALSE)</f>
        <v>Timmie Holdron</v>
      </c>
      <c r="D11178" t="s">
        <v>3924</v>
      </c>
      <c r="E11178" t="str">
        <f>VLOOKUP(D11178,campaign!A:B,2,FALSE)</f>
        <v>RVOwner</v>
      </c>
      <c r="F11178" s="9">
        <v>45008</v>
      </c>
      <c r="G11178">
        <f>VLOOKUP(D11178,campaign!A:D,4,FALSE)</f>
        <v>22</v>
      </c>
    </row>
    <row r="11179" spans="2:7" x14ac:dyDescent="0.2">
      <c r="B11179" t="s">
        <v>3659</v>
      </c>
      <c r="C11179" t="str">
        <f>VLOOKUP(B11179,customer!A:B,2,FALSE)</f>
        <v>Timmie Holdron</v>
      </c>
      <c r="D11179" t="s">
        <v>3924</v>
      </c>
      <c r="E11179" t="str">
        <f>VLOOKUP(D11179,campaign!A:B,2,FALSE)</f>
        <v>RVOwner</v>
      </c>
      <c r="F11179" s="9">
        <v>45033</v>
      </c>
      <c r="G11179">
        <f>VLOOKUP(D11179,campaign!A:D,4,FALSE)</f>
        <v>22</v>
      </c>
    </row>
    <row r="11180" spans="2:7" x14ac:dyDescent="0.2">
      <c r="B11180" t="s">
        <v>3659</v>
      </c>
      <c r="C11180" t="str">
        <f>VLOOKUP(B11180,customer!A:B,2,FALSE)</f>
        <v>Timmie Holdron</v>
      </c>
      <c r="D11180" t="s">
        <v>3924</v>
      </c>
      <c r="E11180" t="str">
        <f>VLOOKUP(D11180,campaign!A:B,2,FALSE)</f>
        <v>RVOwner</v>
      </c>
      <c r="F11180" s="9">
        <v>45068</v>
      </c>
      <c r="G11180">
        <f>VLOOKUP(D11180,campaign!A:D,4,FALSE)</f>
        <v>22</v>
      </c>
    </row>
    <row r="11181" spans="2:7" x14ac:dyDescent="0.2">
      <c r="B11181" t="s">
        <v>3660</v>
      </c>
      <c r="C11181" t="str">
        <f>VLOOKUP(B11181,customer!A:B,2,FALSE)</f>
        <v>Octavius Lobe</v>
      </c>
      <c r="D11181" t="s">
        <v>3923</v>
      </c>
      <c r="E11181" t="str">
        <f>VLOOKUP(D11181,campaign!A:B,2,FALSE)</f>
        <v>TruckOwner</v>
      </c>
      <c r="F11181" s="9">
        <v>44754</v>
      </c>
      <c r="G11181">
        <f>VLOOKUP(D11181,campaign!A:D,4,FALSE)</f>
        <v>26</v>
      </c>
    </row>
    <row r="11182" spans="2:7" x14ac:dyDescent="0.2">
      <c r="B11182" t="s">
        <v>3660</v>
      </c>
      <c r="C11182" t="str">
        <f>VLOOKUP(B11182,customer!A:B,2,FALSE)</f>
        <v>Octavius Lobe</v>
      </c>
      <c r="D11182" t="s">
        <v>3923</v>
      </c>
      <c r="E11182" t="str">
        <f>VLOOKUP(D11182,campaign!A:B,2,FALSE)</f>
        <v>TruckOwner</v>
      </c>
      <c r="F11182" s="9">
        <v>44793</v>
      </c>
      <c r="G11182">
        <f>VLOOKUP(D11182,campaign!A:D,4,FALSE)</f>
        <v>26</v>
      </c>
    </row>
    <row r="11183" spans="2:7" x14ac:dyDescent="0.2">
      <c r="B11183" t="s">
        <v>3660</v>
      </c>
      <c r="C11183" t="str">
        <f>VLOOKUP(B11183,customer!A:B,2,FALSE)</f>
        <v>Octavius Lobe</v>
      </c>
      <c r="D11183" t="s">
        <v>3923</v>
      </c>
      <c r="E11183" t="str">
        <f>VLOOKUP(D11183,campaign!A:B,2,FALSE)</f>
        <v>TruckOwner</v>
      </c>
      <c r="F11183" s="9">
        <v>44831</v>
      </c>
      <c r="G11183">
        <f>VLOOKUP(D11183,campaign!A:D,4,FALSE)</f>
        <v>26</v>
      </c>
    </row>
    <row r="11184" spans="2:7" x14ac:dyDescent="0.2">
      <c r="B11184" t="s">
        <v>3660</v>
      </c>
      <c r="C11184" t="str">
        <f>VLOOKUP(B11184,customer!A:B,2,FALSE)</f>
        <v>Octavius Lobe</v>
      </c>
      <c r="D11184" t="s">
        <v>3923</v>
      </c>
      <c r="E11184" t="str">
        <f>VLOOKUP(D11184,campaign!A:B,2,FALSE)</f>
        <v>TruckOwner</v>
      </c>
      <c r="F11184" s="9">
        <v>44860</v>
      </c>
      <c r="G11184">
        <f>VLOOKUP(D11184,campaign!A:D,4,FALSE)</f>
        <v>26</v>
      </c>
    </row>
    <row r="11185" spans="2:7" x14ac:dyDescent="0.2">
      <c r="B11185" t="s">
        <v>3660</v>
      </c>
      <c r="C11185" t="str">
        <f>VLOOKUP(B11185,customer!A:B,2,FALSE)</f>
        <v>Octavius Lobe</v>
      </c>
      <c r="D11185" t="s">
        <v>3923</v>
      </c>
      <c r="E11185" t="str">
        <f>VLOOKUP(D11185,campaign!A:B,2,FALSE)</f>
        <v>TruckOwner</v>
      </c>
      <c r="F11185" s="9">
        <v>44889</v>
      </c>
      <c r="G11185">
        <f>VLOOKUP(D11185,campaign!A:D,4,FALSE)</f>
        <v>26</v>
      </c>
    </row>
    <row r="11186" spans="2:7" x14ac:dyDescent="0.2">
      <c r="B11186" t="s">
        <v>3660</v>
      </c>
      <c r="C11186" t="str">
        <f>VLOOKUP(B11186,customer!A:B,2,FALSE)</f>
        <v>Octavius Lobe</v>
      </c>
      <c r="D11186" t="s">
        <v>3923</v>
      </c>
      <c r="E11186" t="str">
        <f>VLOOKUP(D11186,campaign!A:B,2,FALSE)</f>
        <v>TruckOwner</v>
      </c>
      <c r="F11186" s="9">
        <v>44912</v>
      </c>
      <c r="G11186">
        <f>VLOOKUP(D11186,campaign!A:D,4,FALSE)</f>
        <v>26</v>
      </c>
    </row>
    <row r="11187" spans="2:7" x14ac:dyDescent="0.2">
      <c r="B11187" t="s">
        <v>3660</v>
      </c>
      <c r="C11187" t="str">
        <f>VLOOKUP(B11187,customer!A:B,2,FALSE)</f>
        <v>Octavius Lobe</v>
      </c>
      <c r="D11187" t="s">
        <v>3923</v>
      </c>
      <c r="E11187" t="str">
        <f>VLOOKUP(D11187,campaign!A:B,2,FALSE)</f>
        <v>TruckOwner</v>
      </c>
      <c r="F11187" s="9">
        <v>44943</v>
      </c>
      <c r="G11187">
        <f>VLOOKUP(D11187,campaign!A:D,4,FALSE)</f>
        <v>26</v>
      </c>
    </row>
    <row r="11188" spans="2:7" x14ac:dyDescent="0.2">
      <c r="B11188" t="s">
        <v>3660</v>
      </c>
      <c r="C11188" t="str">
        <f>VLOOKUP(B11188,customer!A:B,2,FALSE)</f>
        <v>Octavius Lobe</v>
      </c>
      <c r="D11188" t="s">
        <v>3923</v>
      </c>
      <c r="E11188" t="str">
        <f>VLOOKUP(D11188,campaign!A:B,2,FALSE)</f>
        <v>TruckOwner</v>
      </c>
      <c r="F11188" s="9">
        <v>45008</v>
      </c>
      <c r="G11188">
        <f>VLOOKUP(D11188,campaign!A:D,4,FALSE)</f>
        <v>26</v>
      </c>
    </row>
    <row r="11189" spans="2:7" x14ac:dyDescent="0.2">
      <c r="B11189" t="s">
        <v>3660</v>
      </c>
      <c r="C11189" t="str">
        <f>VLOOKUP(B11189,customer!A:B,2,FALSE)</f>
        <v>Octavius Lobe</v>
      </c>
      <c r="D11189" t="s">
        <v>3923</v>
      </c>
      <c r="E11189" t="str">
        <f>VLOOKUP(D11189,campaign!A:B,2,FALSE)</f>
        <v>TruckOwner</v>
      </c>
      <c r="F11189" s="9">
        <v>45033</v>
      </c>
      <c r="G11189">
        <f>VLOOKUP(D11189,campaign!A:D,4,FALSE)</f>
        <v>26</v>
      </c>
    </row>
    <row r="11190" spans="2:7" x14ac:dyDescent="0.2">
      <c r="B11190" t="s">
        <v>3660</v>
      </c>
      <c r="C11190" t="str">
        <f>VLOOKUP(B11190,customer!A:B,2,FALSE)</f>
        <v>Octavius Lobe</v>
      </c>
      <c r="D11190" t="s">
        <v>3923</v>
      </c>
      <c r="E11190" t="str">
        <f>VLOOKUP(D11190,campaign!A:B,2,FALSE)</f>
        <v>TruckOwner</v>
      </c>
      <c r="F11190" s="9">
        <v>45062</v>
      </c>
      <c r="G11190">
        <f>VLOOKUP(D11190,campaign!A:D,4,FALSE)</f>
        <v>26</v>
      </c>
    </row>
    <row r="11191" spans="2:7" x14ac:dyDescent="0.2">
      <c r="B11191" t="s">
        <v>3660</v>
      </c>
      <c r="C11191" t="str">
        <f>VLOOKUP(B11191,customer!A:B,2,FALSE)</f>
        <v>Octavius Lobe</v>
      </c>
      <c r="D11191" t="s">
        <v>3924</v>
      </c>
      <c r="E11191" t="str">
        <f>VLOOKUP(D11191,campaign!A:B,2,FALSE)</f>
        <v>RVOwner</v>
      </c>
      <c r="F11191" s="9">
        <v>44788</v>
      </c>
      <c r="G11191">
        <f>VLOOKUP(D11191,campaign!A:D,4,FALSE)</f>
        <v>22</v>
      </c>
    </row>
    <row r="11192" spans="2:7" x14ac:dyDescent="0.2">
      <c r="B11192" t="s">
        <v>3660</v>
      </c>
      <c r="C11192" t="str">
        <f>VLOOKUP(B11192,customer!A:B,2,FALSE)</f>
        <v>Octavius Lobe</v>
      </c>
      <c r="D11192" t="s">
        <v>3924</v>
      </c>
      <c r="E11192" t="str">
        <f>VLOOKUP(D11192,campaign!A:B,2,FALSE)</f>
        <v>RVOwner</v>
      </c>
      <c r="F11192" s="9">
        <v>44825</v>
      </c>
      <c r="G11192">
        <f>VLOOKUP(D11192,campaign!A:D,4,FALSE)</f>
        <v>22</v>
      </c>
    </row>
    <row r="11193" spans="2:7" x14ac:dyDescent="0.2">
      <c r="B11193" t="s">
        <v>3660</v>
      </c>
      <c r="C11193" t="str">
        <f>VLOOKUP(B11193,customer!A:B,2,FALSE)</f>
        <v>Octavius Lobe</v>
      </c>
      <c r="D11193" t="s">
        <v>3924</v>
      </c>
      <c r="E11193" t="str">
        <f>VLOOKUP(D11193,campaign!A:B,2,FALSE)</f>
        <v>RVOwner</v>
      </c>
      <c r="F11193" s="9">
        <v>44853</v>
      </c>
      <c r="G11193">
        <f>VLOOKUP(D11193,campaign!A:D,4,FALSE)</f>
        <v>22</v>
      </c>
    </row>
    <row r="11194" spans="2:7" x14ac:dyDescent="0.2">
      <c r="B11194" t="s">
        <v>3660</v>
      </c>
      <c r="C11194" t="str">
        <f>VLOOKUP(B11194,customer!A:B,2,FALSE)</f>
        <v>Octavius Lobe</v>
      </c>
      <c r="D11194" t="s">
        <v>3924</v>
      </c>
      <c r="E11194" t="str">
        <f>VLOOKUP(D11194,campaign!A:B,2,FALSE)</f>
        <v>RVOwner</v>
      </c>
      <c r="F11194" s="9">
        <v>44887</v>
      </c>
      <c r="G11194">
        <f>VLOOKUP(D11194,campaign!A:D,4,FALSE)</f>
        <v>22</v>
      </c>
    </row>
    <row r="11195" spans="2:7" x14ac:dyDescent="0.2">
      <c r="B11195" t="s">
        <v>3660</v>
      </c>
      <c r="C11195" t="str">
        <f>VLOOKUP(B11195,customer!A:B,2,FALSE)</f>
        <v>Octavius Lobe</v>
      </c>
      <c r="D11195" t="s">
        <v>3924</v>
      </c>
      <c r="E11195" t="str">
        <f>VLOOKUP(D11195,campaign!A:B,2,FALSE)</f>
        <v>RVOwner</v>
      </c>
      <c r="F11195" s="9">
        <v>44917</v>
      </c>
      <c r="G11195">
        <f>VLOOKUP(D11195,campaign!A:D,4,FALSE)</f>
        <v>22</v>
      </c>
    </row>
    <row r="11196" spans="2:7" x14ac:dyDescent="0.2">
      <c r="B11196" t="s">
        <v>3660</v>
      </c>
      <c r="C11196" t="str">
        <f>VLOOKUP(B11196,customer!A:B,2,FALSE)</f>
        <v>Octavius Lobe</v>
      </c>
      <c r="D11196" t="s">
        <v>3924</v>
      </c>
      <c r="E11196" t="str">
        <f>VLOOKUP(D11196,campaign!A:B,2,FALSE)</f>
        <v>RVOwner</v>
      </c>
      <c r="F11196" s="9">
        <v>44951</v>
      </c>
      <c r="G11196">
        <f>VLOOKUP(D11196,campaign!A:D,4,FALSE)</f>
        <v>22</v>
      </c>
    </row>
    <row r="11197" spans="2:7" x14ac:dyDescent="0.2">
      <c r="B11197" t="s">
        <v>3660</v>
      </c>
      <c r="C11197" t="str">
        <f>VLOOKUP(B11197,customer!A:B,2,FALSE)</f>
        <v>Octavius Lobe</v>
      </c>
      <c r="D11197" t="s">
        <v>3924</v>
      </c>
      <c r="E11197" t="str">
        <f>VLOOKUP(D11197,campaign!A:B,2,FALSE)</f>
        <v>RVOwner</v>
      </c>
      <c r="F11197" s="9">
        <v>44973</v>
      </c>
      <c r="G11197">
        <f>VLOOKUP(D11197,campaign!A:D,4,FALSE)</f>
        <v>22</v>
      </c>
    </row>
    <row r="11198" spans="2:7" x14ac:dyDescent="0.2">
      <c r="B11198" t="s">
        <v>3660</v>
      </c>
      <c r="C11198" t="str">
        <f>VLOOKUP(B11198,customer!A:B,2,FALSE)</f>
        <v>Octavius Lobe</v>
      </c>
      <c r="D11198" t="s">
        <v>3924</v>
      </c>
      <c r="E11198" t="str">
        <f>VLOOKUP(D11198,campaign!A:B,2,FALSE)</f>
        <v>RVOwner</v>
      </c>
      <c r="F11198" s="9">
        <v>45008</v>
      </c>
      <c r="G11198">
        <f>VLOOKUP(D11198,campaign!A:D,4,FALSE)</f>
        <v>22</v>
      </c>
    </row>
    <row r="11199" spans="2:7" x14ac:dyDescent="0.2">
      <c r="B11199" t="s">
        <v>3660</v>
      </c>
      <c r="C11199" t="str">
        <f>VLOOKUP(B11199,customer!A:B,2,FALSE)</f>
        <v>Octavius Lobe</v>
      </c>
      <c r="D11199" t="s">
        <v>3924</v>
      </c>
      <c r="E11199" t="str">
        <f>VLOOKUP(D11199,campaign!A:B,2,FALSE)</f>
        <v>RVOwner</v>
      </c>
      <c r="F11199" s="9">
        <v>45031</v>
      </c>
      <c r="G11199">
        <f>VLOOKUP(D11199,campaign!A:D,4,FALSE)</f>
        <v>22</v>
      </c>
    </row>
    <row r="11200" spans="2:7" x14ac:dyDescent="0.2">
      <c r="B11200" t="s">
        <v>3660</v>
      </c>
      <c r="C11200" t="str">
        <f>VLOOKUP(B11200,customer!A:B,2,FALSE)</f>
        <v>Octavius Lobe</v>
      </c>
      <c r="D11200" t="s">
        <v>3924</v>
      </c>
      <c r="E11200" t="str">
        <f>VLOOKUP(D11200,campaign!A:B,2,FALSE)</f>
        <v>RVOwner</v>
      </c>
      <c r="F11200" s="9">
        <v>45074</v>
      </c>
      <c r="G11200">
        <f>VLOOKUP(D11200,campaign!A:D,4,FALSE)</f>
        <v>22</v>
      </c>
    </row>
    <row r="11201" spans="2:7" x14ac:dyDescent="0.2">
      <c r="B11201" t="s">
        <v>3661</v>
      </c>
      <c r="C11201" t="str">
        <f>VLOOKUP(B11201,customer!A:B,2,FALSE)</f>
        <v>Catherine Bottomley</v>
      </c>
      <c r="D11201" t="s">
        <v>3947</v>
      </c>
      <c r="E11201" t="str">
        <f>VLOOKUP(D11201,campaign!A:B,2,FALSE)</f>
        <v>OwnsComputer</v>
      </c>
      <c r="F11201" s="9">
        <v>44893</v>
      </c>
      <c r="G11201">
        <f>VLOOKUP(D11201,campaign!A:D,4,FALSE)</f>
        <v>62</v>
      </c>
    </row>
    <row r="11202" spans="2:7" x14ac:dyDescent="0.2">
      <c r="B11202" t="s">
        <v>3661</v>
      </c>
      <c r="C11202" t="str">
        <f>VLOOKUP(B11202,customer!A:B,2,FALSE)</f>
        <v>Catherine Bottomley</v>
      </c>
      <c r="D11202" t="s">
        <v>3922</v>
      </c>
      <c r="E11202" t="str">
        <f>VLOOKUP(D11202,campaign!A:B,2,FALSE)</f>
        <v>HandsetWebCapable</v>
      </c>
      <c r="F11202" s="9">
        <v>44893</v>
      </c>
      <c r="G11202">
        <f>VLOOKUP(D11202,campaign!A:D,4,FALSE)</f>
        <v>62</v>
      </c>
    </row>
    <row r="11203" spans="2:7" x14ac:dyDescent="0.2">
      <c r="B11203" t="s">
        <v>3661</v>
      </c>
      <c r="C11203" t="str">
        <f>VLOOKUP(B11203,customer!A:B,2,FALSE)</f>
        <v>Catherine Bottomley</v>
      </c>
      <c r="D11203" t="s">
        <v>3947</v>
      </c>
      <c r="E11203" t="str">
        <f>VLOOKUP(D11203,campaign!A:B,2,FALSE)</f>
        <v>OwnsComputer</v>
      </c>
      <c r="F11203" s="9">
        <v>44924</v>
      </c>
      <c r="G11203">
        <f>VLOOKUP(D11203,campaign!A:D,4,FALSE)</f>
        <v>62</v>
      </c>
    </row>
    <row r="11204" spans="2:7" x14ac:dyDescent="0.2">
      <c r="B11204" t="s">
        <v>3661</v>
      </c>
      <c r="C11204" t="str">
        <f>VLOOKUP(B11204,customer!A:B,2,FALSE)</f>
        <v>Catherine Bottomley</v>
      </c>
      <c r="D11204" t="s">
        <v>3922</v>
      </c>
      <c r="E11204" t="str">
        <f>VLOOKUP(D11204,campaign!A:B,2,FALSE)</f>
        <v>HandsetWebCapable</v>
      </c>
      <c r="F11204" s="9">
        <v>44924</v>
      </c>
      <c r="G11204">
        <f>VLOOKUP(D11204,campaign!A:D,4,FALSE)</f>
        <v>62</v>
      </c>
    </row>
    <row r="11205" spans="2:7" x14ac:dyDescent="0.2">
      <c r="B11205" t="s">
        <v>3661</v>
      </c>
      <c r="C11205" t="str">
        <f>VLOOKUP(B11205,customer!A:B,2,FALSE)</f>
        <v>Catherine Bottomley</v>
      </c>
      <c r="D11205" t="s">
        <v>3947</v>
      </c>
      <c r="E11205" t="str">
        <f>VLOOKUP(D11205,campaign!A:B,2,FALSE)</f>
        <v>OwnsComputer</v>
      </c>
      <c r="F11205" s="9">
        <v>44936</v>
      </c>
      <c r="G11205">
        <f>VLOOKUP(D11205,campaign!A:D,4,FALSE)</f>
        <v>62</v>
      </c>
    </row>
    <row r="11206" spans="2:7" x14ac:dyDescent="0.2">
      <c r="B11206" t="s">
        <v>3661</v>
      </c>
      <c r="C11206" t="str">
        <f>VLOOKUP(B11206,customer!A:B,2,FALSE)</f>
        <v>Catherine Bottomley</v>
      </c>
      <c r="D11206" t="s">
        <v>3922</v>
      </c>
      <c r="E11206" t="str">
        <f>VLOOKUP(D11206,campaign!A:B,2,FALSE)</f>
        <v>HandsetWebCapable</v>
      </c>
      <c r="F11206" s="9">
        <v>44938</v>
      </c>
      <c r="G11206">
        <f>VLOOKUP(D11206,campaign!A:D,4,FALSE)</f>
        <v>62</v>
      </c>
    </row>
    <row r="11207" spans="2:7" x14ac:dyDescent="0.2">
      <c r="B11207" t="s">
        <v>3661</v>
      </c>
      <c r="C11207" t="str">
        <f>VLOOKUP(B11207,customer!A:B,2,FALSE)</f>
        <v>Catherine Bottomley</v>
      </c>
      <c r="D11207" t="s">
        <v>3947</v>
      </c>
      <c r="E11207" t="str">
        <f>VLOOKUP(D11207,campaign!A:B,2,FALSE)</f>
        <v>OwnsComputer</v>
      </c>
      <c r="F11207" s="9">
        <v>44960</v>
      </c>
      <c r="G11207">
        <f>VLOOKUP(D11207,campaign!A:D,4,FALSE)</f>
        <v>62</v>
      </c>
    </row>
    <row r="11208" spans="2:7" x14ac:dyDescent="0.2">
      <c r="B11208" t="s">
        <v>3661</v>
      </c>
      <c r="C11208" t="str">
        <f>VLOOKUP(B11208,customer!A:B,2,FALSE)</f>
        <v>Catherine Bottomley</v>
      </c>
      <c r="D11208" t="s">
        <v>3922</v>
      </c>
      <c r="E11208" t="str">
        <f>VLOOKUP(D11208,campaign!A:B,2,FALSE)</f>
        <v>HandsetWebCapable</v>
      </c>
      <c r="F11208" s="9">
        <v>44965</v>
      </c>
      <c r="G11208">
        <f>VLOOKUP(D11208,campaign!A:D,4,FALSE)</f>
        <v>62</v>
      </c>
    </row>
    <row r="11209" spans="2:7" x14ac:dyDescent="0.2">
      <c r="B11209" t="s">
        <v>3661</v>
      </c>
      <c r="C11209" t="str">
        <f>VLOOKUP(B11209,customer!A:B,2,FALSE)</f>
        <v>Catherine Bottomley</v>
      </c>
      <c r="D11209" t="s">
        <v>3947</v>
      </c>
      <c r="E11209" t="str">
        <f>VLOOKUP(D11209,campaign!A:B,2,FALSE)</f>
        <v>OwnsComputer</v>
      </c>
      <c r="F11209" s="9">
        <v>44986</v>
      </c>
      <c r="G11209">
        <f>VLOOKUP(D11209,campaign!A:D,4,FALSE)</f>
        <v>62</v>
      </c>
    </row>
    <row r="11210" spans="2:7" x14ac:dyDescent="0.2">
      <c r="B11210" t="s">
        <v>3661</v>
      </c>
      <c r="C11210" t="str">
        <f>VLOOKUP(B11210,customer!A:B,2,FALSE)</f>
        <v>Catherine Bottomley</v>
      </c>
      <c r="D11210" t="s">
        <v>3922</v>
      </c>
      <c r="E11210" t="str">
        <f>VLOOKUP(D11210,campaign!A:B,2,FALSE)</f>
        <v>HandsetWebCapable</v>
      </c>
      <c r="F11210" s="9">
        <v>45013</v>
      </c>
      <c r="G11210">
        <f>VLOOKUP(D11210,campaign!A:D,4,FALSE)</f>
        <v>62</v>
      </c>
    </row>
    <row r="11211" spans="2:7" x14ac:dyDescent="0.2">
      <c r="B11211" t="s">
        <v>3661</v>
      </c>
      <c r="C11211" t="str">
        <f>VLOOKUP(B11211,customer!A:B,2,FALSE)</f>
        <v>Catherine Bottomley</v>
      </c>
      <c r="D11211" t="s">
        <v>3922</v>
      </c>
      <c r="E11211" t="str">
        <f>VLOOKUP(D11211,campaign!A:B,2,FALSE)</f>
        <v>HandsetWebCapable</v>
      </c>
      <c r="F11211" s="9">
        <v>45025</v>
      </c>
      <c r="G11211">
        <f>VLOOKUP(D11211,campaign!A:D,4,FALSE)</f>
        <v>62</v>
      </c>
    </row>
    <row r="11212" spans="2:7" x14ac:dyDescent="0.2">
      <c r="B11212" t="s">
        <v>3661</v>
      </c>
      <c r="C11212" t="str">
        <f>VLOOKUP(B11212,customer!A:B,2,FALSE)</f>
        <v>Catherine Bottomley</v>
      </c>
      <c r="D11212" t="s">
        <v>3947</v>
      </c>
      <c r="E11212" t="str">
        <f>VLOOKUP(D11212,campaign!A:B,2,FALSE)</f>
        <v>OwnsComputer</v>
      </c>
      <c r="F11212" s="9">
        <v>45026</v>
      </c>
      <c r="G11212">
        <f>VLOOKUP(D11212,campaign!A:D,4,FALSE)</f>
        <v>62</v>
      </c>
    </row>
    <row r="11213" spans="2:7" x14ac:dyDescent="0.2">
      <c r="B11213" t="s">
        <v>3661</v>
      </c>
      <c r="C11213" t="str">
        <f>VLOOKUP(B11213,customer!A:B,2,FALSE)</f>
        <v>Catherine Bottomley</v>
      </c>
      <c r="D11213" t="s">
        <v>3947</v>
      </c>
      <c r="E11213" t="str">
        <f>VLOOKUP(D11213,campaign!A:B,2,FALSE)</f>
        <v>OwnsComputer</v>
      </c>
      <c r="F11213" s="9">
        <v>45049</v>
      </c>
      <c r="G11213">
        <f>VLOOKUP(D11213,campaign!A:D,4,FALSE)</f>
        <v>62</v>
      </c>
    </row>
    <row r="11214" spans="2:7" x14ac:dyDescent="0.2">
      <c r="B11214" t="s">
        <v>3661</v>
      </c>
      <c r="C11214" t="str">
        <f>VLOOKUP(B11214,customer!A:B,2,FALSE)</f>
        <v>Catherine Bottomley</v>
      </c>
      <c r="D11214" t="s">
        <v>3922</v>
      </c>
      <c r="E11214" t="str">
        <f>VLOOKUP(D11214,campaign!A:B,2,FALSE)</f>
        <v>HandsetWebCapable</v>
      </c>
      <c r="F11214" s="9">
        <v>45076</v>
      </c>
      <c r="G11214">
        <f>VLOOKUP(D11214,campaign!A:D,4,FALSE)</f>
        <v>62</v>
      </c>
    </row>
    <row r="11215" spans="2:7" x14ac:dyDescent="0.2">
      <c r="B11215" t="s">
        <v>3661</v>
      </c>
      <c r="C11215" t="str">
        <f>VLOOKUP(B11215,customer!A:B,2,FALSE)</f>
        <v>Catherine Bottomley</v>
      </c>
      <c r="D11215" t="s">
        <v>3947</v>
      </c>
      <c r="E11215" t="str">
        <f>VLOOKUP(D11215,campaign!A:B,2,FALSE)</f>
        <v>OwnsComputer</v>
      </c>
      <c r="F11215" s="9">
        <v>45081</v>
      </c>
      <c r="G11215">
        <f>VLOOKUP(D11215,campaign!A:D,4,FALSE)</f>
        <v>62</v>
      </c>
    </row>
    <row r="11216" spans="2:7" x14ac:dyDescent="0.2">
      <c r="B11216" t="s">
        <v>3661</v>
      </c>
      <c r="C11216" t="str">
        <f>VLOOKUP(B11216,customer!A:B,2,FALSE)</f>
        <v>Catherine Bottomley</v>
      </c>
      <c r="D11216" t="s">
        <v>3922</v>
      </c>
      <c r="E11216" t="str">
        <f>VLOOKUP(D11216,campaign!A:B,2,FALSE)</f>
        <v>HandsetWebCapable</v>
      </c>
      <c r="F11216" s="9">
        <v>45087</v>
      </c>
      <c r="G11216">
        <f>VLOOKUP(D11216,campaign!A:D,4,FALSE)</f>
        <v>62</v>
      </c>
    </row>
    <row r="11217" spans="2:7" x14ac:dyDescent="0.2">
      <c r="B11217" t="s">
        <v>3662</v>
      </c>
      <c r="C11217" t="str">
        <f>VLOOKUP(B11217,customer!A:B,2,FALSE)</f>
        <v>Shara Norcliffe</v>
      </c>
      <c r="D11217" t="s">
        <v>3924</v>
      </c>
      <c r="E11217" t="str">
        <f>VLOOKUP(D11217,campaign!A:B,2,FALSE)</f>
        <v>RVOwner</v>
      </c>
      <c r="F11217" s="9">
        <v>44678</v>
      </c>
      <c r="G11217">
        <f>VLOOKUP(D11217,campaign!A:D,4,FALSE)</f>
        <v>22</v>
      </c>
    </row>
    <row r="11218" spans="2:7" x14ac:dyDescent="0.2">
      <c r="B11218" t="s">
        <v>3662</v>
      </c>
      <c r="C11218" t="str">
        <f>VLOOKUP(B11218,customer!A:B,2,FALSE)</f>
        <v>Shara Norcliffe</v>
      </c>
      <c r="D11218" t="s">
        <v>3924</v>
      </c>
      <c r="E11218" t="str">
        <f>VLOOKUP(D11218,campaign!A:B,2,FALSE)</f>
        <v>RVOwner</v>
      </c>
      <c r="F11218" s="9">
        <v>44714</v>
      </c>
      <c r="G11218">
        <f>VLOOKUP(D11218,campaign!A:D,4,FALSE)</f>
        <v>22</v>
      </c>
    </row>
    <row r="11219" spans="2:7" x14ac:dyDescent="0.2">
      <c r="B11219" t="s">
        <v>3662</v>
      </c>
      <c r="C11219" t="str">
        <f>VLOOKUP(B11219,customer!A:B,2,FALSE)</f>
        <v>Shara Norcliffe</v>
      </c>
      <c r="D11219" t="s">
        <v>3924</v>
      </c>
      <c r="E11219" t="str">
        <f>VLOOKUP(D11219,campaign!A:B,2,FALSE)</f>
        <v>RVOwner</v>
      </c>
      <c r="F11219" s="9">
        <v>44864</v>
      </c>
      <c r="G11219">
        <f>VLOOKUP(D11219,campaign!A:D,4,FALSE)</f>
        <v>22</v>
      </c>
    </row>
    <row r="11220" spans="2:7" x14ac:dyDescent="0.2">
      <c r="B11220" t="s">
        <v>3662</v>
      </c>
      <c r="C11220" t="str">
        <f>VLOOKUP(B11220,customer!A:B,2,FALSE)</f>
        <v>Shara Norcliffe</v>
      </c>
      <c r="D11220" t="s">
        <v>3924</v>
      </c>
      <c r="E11220" t="str">
        <f>VLOOKUP(D11220,campaign!A:B,2,FALSE)</f>
        <v>RVOwner</v>
      </c>
      <c r="F11220" s="9">
        <v>44923</v>
      </c>
      <c r="G11220">
        <f>VLOOKUP(D11220,campaign!A:D,4,FALSE)</f>
        <v>22</v>
      </c>
    </row>
    <row r="11221" spans="2:7" x14ac:dyDescent="0.2">
      <c r="B11221" t="s">
        <v>3662</v>
      </c>
      <c r="C11221" t="str">
        <f>VLOOKUP(B11221,customer!A:B,2,FALSE)</f>
        <v>Shara Norcliffe</v>
      </c>
      <c r="D11221" t="s">
        <v>3924</v>
      </c>
      <c r="E11221" t="str">
        <f>VLOOKUP(D11221,campaign!A:B,2,FALSE)</f>
        <v>RVOwner</v>
      </c>
      <c r="F11221" s="9">
        <v>44989</v>
      </c>
      <c r="G11221">
        <f>VLOOKUP(D11221,campaign!A:D,4,FALSE)</f>
        <v>22</v>
      </c>
    </row>
    <row r="11222" spans="2:7" x14ac:dyDescent="0.2">
      <c r="B11222" t="s">
        <v>3662</v>
      </c>
      <c r="C11222" t="str">
        <f>VLOOKUP(B11222,customer!A:B,2,FALSE)</f>
        <v>Shara Norcliffe</v>
      </c>
      <c r="D11222" t="s">
        <v>3924</v>
      </c>
      <c r="E11222" t="str">
        <f>VLOOKUP(D11222,campaign!A:B,2,FALSE)</f>
        <v>RVOwner</v>
      </c>
      <c r="F11222" s="9">
        <v>45076</v>
      </c>
      <c r="G11222">
        <f>VLOOKUP(D11222,campaign!A:D,4,FALSE)</f>
        <v>22</v>
      </c>
    </row>
    <row r="11223" spans="2:7" x14ac:dyDescent="0.2">
      <c r="B11223" t="s">
        <v>3662</v>
      </c>
      <c r="C11223" t="str">
        <f>VLOOKUP(B11223,customer!A:B,2,FALSE)</f>
        <v>Shara Norcliffe</v>
      </c>
      <c r="D11223" t="s">
        <v>3926</v>
      </c>
      <c r="E11223" t="str">
        <f>VLOOKUP(D11223,campaign!A:B,2,FALSE)</f>
        <v>BuysViaMailOrder</v>
      </c>
      <c r="F11223" s="9">
        <v>44957</v>
      </c>
      <c r="G11223">
        <f>VLOOKUP(D11223,campaign!A:D,4,FALSE)</f>
        <v>25</v>
      </c>
    </row>
    <row r="11224" spans="2:7" x14ac:dyDescent="0.2">
      <c r="B11224" t="s">
        <v>3662</v>
      </c>
      <c r="C11224" t="str">
        <f>VLOOKUP(B11224,customer!A:B,2,FALSE)</f>
        <v>Shara Norcliffe</v>
      </c>
      <c r="D11224" t="s">
        <v>3926</v>
      </c>
      <c r="E11224" t="str">
        <f>VLOOKUP(D11224,campaign!A:B,2,FALSE)</f>
        <v>BuysViaMailOrder</v>
      </c>
      <c r="F11224" s="9">
        <v>44997</v>
      </c>
      <c r="G11224">
        <f>VLOOKUP(D11224,campaign!A:D,4,FALSE)</f>
        <v>25</v>
      </c>
    </row>
    <row r="11225" spans="2:7" x14ac:dyDescent="0.2">
      <c r="B11225" t="s">
        <v>3662</v>
      </c>
      <c r="C11225" t="str">
        <f>VLOOKUP(B11225,customer!A:B,2,FALSE)</f>
        <v>Shara Norcliffe</v>
      </c>
      <c r="D11225" t="s">
        <v>3926</v>
      </c>
      <c r="E11225" t="str">
        <f>VLOOKUP(D11225,campaign!A:B,2,FALSE)</f>
        <v>BuysViaMailOrder</v>
      </c>
      <c r="F11225" s="9">
        <v>45023</v>
      </c>
      <c r="G11225">
        <f>VLOOKUP(D11225,campaign!A:D,4,FALSE)</f>
        <v>25</v>
      </c>
    </row>
    <row r="11226" spans="2:7" x14ac:dyDescent="0.2">
      <c r="B11226" t="s">
        <v>3662</v>
      </c>
      <c r="C11226" t="str">
        <f>VLOOKUP(B11226,customer!A:B,2,FALSE)</f>
        <v>Shara Norcliffe</v>
      </c>
      <c r="D11226" t="s">
        <v>3926</v>
      </c>
      <c r="E11226" t="str">
        <f>VLOOKUP(D11226,campaign!A:B,2,FALSE)</f>
        <v>BuysViaMailOrder</v>
      </c>
      <c r="F11226" s="9">
        <v>45061</v>
      </c>
      <c r="G11226">
        <f>VLOOKUP(D11226,campaign!A:D,4,FALSE)</f>
        <v>25</v>
      </c>
    </row>
    <row r="11227" spans="2:7" x14ac:dyDescent="0.2">
      <c r="B11227" t="s">
        <v>3663</v>
      </c>
      <c r="C11227" t="str">
        <f>VLOOKUP(B11227,customer!A:B,2,FALSE)</f>
        <v>Dani Sarfati</v>
      </c>
      <c r="D11227" t="s">
        <v>3921</v>
      </c>
      <c r="E11227" t="str">
        <f>VLOOKUP(D11227,campaign!A:B,2,FALSE)</f>
        <v>HandsetRefurbished</v>
      </c>
      <c r="F11227" s="9">
        <v>44618</v>
      </c>
      <c r="G11227">
        <f>VLOOKUP(D11227,campaign!A:D,4,FALSE)</f>
        <v>26</v>
      </c>
    </row>
    <row r="11228" spans="2:7" x14ac:dyDescent="0.2">
      <c r="B11228" t="s">
        <v>3663</v>
      </c>
      <c r="C11228" t="str">
        <f>VLOOKUP(B11228,customer!A:B,2,FALSE)</f>
        <v>Dani Sarfati</v>
      </c>
      <c r="D11228" t="s">
        <v>3921</v>
      </c>
      <c r="E11228" t="str">
        <f>VLOOKUP(D11228,campaign!A:B,2,FALSE)</f>
        <v>HandsetRefurbished</v>
      </c>
      <c r="F11228" s="9">
        <v>44679</v>
      </c>
      <c r="G11228">
        <f>VLOOKUP(D11228,campaign!A:D,4,FALSE)</f>
        <v>26</v>
      </c>
    </row>
    <row r="11229" spans="2:7" x14ac:dyDescent="0.2">
      <c r="B11229" t="s">
        <v>3663</v>
      </c>
      <c r="C11229" t="str">
        <f>VLOOKUP(B11229,customer!A:B,2,FALSE)</f>
        <v>Dani Sarfati</v>
      </c>
      <c r="D11229" t="s">
        <v>3921</v>
      </c>
      <c r="E11229" t="str">
        <f>VLOOKUP(D11229,campaign!A:B,2,FALSE)</f>
        <v>HandsetRefurbished</v>
      </c>
      <c r="F11229" s="9">
        <v>44684</v>
      </c>
      <c r="G11229">
        <f>VLOOKUP(D11229,campaign!A:D,4,FALSE)</f>
        <v>26</v>
      </c>
    </row>
    <row r="11230" spans="2:7" x14ac:dyDescent="0.2">
      <c r="B11230" t="s">
        <v>3663</v>
      </c>
      <c r="C11230" t="str">
        <f>VLOOKUP(B11230,customer!A:B,2,FALSE)</f>
        <v>Dani Sarfati</v>
      </c>
      <c r="D11230" t="s">
        <v>3921</v>
      </c>
      <c r="E11230" t="str">
        <f>VLOOKUP(D11230,campaign!A:B,2,FALSE)</f>
        <v>HandsetRefurbished</v>
      </c>
      <c r="F11230" s="9">
        <v>44741</v>
      </c>
      <c r="G11230">
        <f>VLOOKUP(D11230,campaign!A:D,4,FALSE)</f>
        <v>26</v>
      </c>
    </row>
    <row r="11231" spans="2:7" x14ac:dyDescent="0.2">
      <c r="B11231" t="s">
        <v>3663</v>
      </c>
      <c r="C11231" t="str">
        <f>VLOOKUP(B11231,customer!A:B,2,FALSE)</f>
        <v>Dani Sarfati</v>
      </c>
      <c r="D11231" t="s">
        <v>3921</v>
      </c>
      <c r="E11231" t="str">
        <f>VLOOKUP(D11231,campaign!A:B,2,FALSE)</f>
        <v>HandsetRefurbished</v>
      </c>
      <c r="F11231" s="9">
        <v>44751</v>
      </c>
      <c r="G11231">
        <f>VLOOKUP(D11231,campaign!A:D,4,FALSE)</f>
        <v>26</v>
      </c>
    </row>
    <row r="11232" spans="2:7" x14ac:dyDescent="0.2">
      <c r="B11232" t="s">
        <v>3663</v>
      </c>
      <c r="C11232" t="str">
        <f>VLOOKUP(B11232,customer!A:B,2,FALSE)</f>
        <v>Dani Sarfati</v>
      </c>
      <c r="D11232" t="s">
        <v>3921</v>
      </c>
      <c r="E11232" t="str">
        <f>VLOOKUP(D11232,campaign!A:B,2,FALSE)</f>
        <v>HandsetRefurbished</v>
      </c>
      <c r="F11232" s="9">
        <v>44804</v>
      </c>
      <c r="G11232">
        <f>VLOOKUP(D11232,campaign!A:D,4,FALSE)</f>
        <v>26</v>
      </c>
    </row>
    <row r="11233" spans="2:7" x14ac:dyDescent="0.2">
      <c r="B11233" t="s">
        <v>3663</v>
      </c>
      <c r="C11233" t="str">
        <f>VLOOKUP(B11233,customer!A:B,2,FALSE)</f>
        <v>Dani Sarfati</v>
      </c>
      <c r="D11233" t="s">
        <v>3921</v>
      </c>
      <c r="E11233" t="str">
        <f>VLOOKUP(D11233,campaign!A:B,2,FALSE)</f>
        <v>HandsetRefurbished</v>
      </c>
      <c r="F11233" s="9">
        <v>44834</v>
      </c>
      <c r="G11233">
        <f>VLOOKUP(D11233,campaign!A:D,4,FALSE)</f>
        <v>26</v>
      </c>
    </row>
    <row r="11234" spans="2:7" x14ac:dyDescent="0.2">
      <c r="B11234" t="s">
        <v>3663</v>
      </c>
      <c r="C11234" t="str">
        <f>VLOOKUP(B11234,customer!A:B,2,FALSE)</f>
        <v>Dani Sarfati</v>
      </c>
      <c r="D11234" t="s">
        <v>3921</v>
      </c>
      <c r="E11234" t="str">
        <f>VLOOKUP(D11234,campaign!A:B,2,FALSE)</f>
        <v>HandsetRefurbished</v>
      </c>
      <c r="F11234" s="9">
        <v>44865</v>
      </c>
      <c r="G11234">
        <f>VLOOKUP(D11234,campaign!A:D,4,FALSE)</f>
        <v>26</v>
      </c>
    </row>
    <row r="11235" spans="2:7" x14ac:dyDescent="0.2">
      <c r="B11235" t="s">
        <v>3663</v>
      </c>
      <c r="C11235" t="str">
        <f>VLOOKUP(B11235,customer!A:B,2,FALSE)</f>
        <v>Dani Sarfati</v>
      </c>
      <c r="D11235" t="s">
        <v>3921</v>
      </c>
      <c r="E11235" t="str">
        <f>VLOOKUP(D11235,campaign!A:B,2,FALSE)</f>
        <v>HandsetRefurbished</v>
      </c>
      <c r="F11235" s="9">
        <v>44894</v>
      </c>
      <c r="G11235">
        <f>VLOOKUP(D11235,campaign!A:D,4,FALSE)</f>
        <v>26</v>
      </c>
    </row>
    <row r="11236" spans="2:7" x14ac:dyDescent="0.2">
      <c r="B11236" t="s">
        <v>3663</v>
      </c>
      <c r="C11236" t="str">
        <f>VLOOKUP(B11236,customer!A:B,2,FALSE)</f>
        <v>Dani Sarfati</v>
      </c>
      <c r="D11236" t="s">
        <v>3921</v>
      </c>
      <c r="E11236" t="str">
        <f>VLOOKUP(D11236,campaign!A:B,2,FALSE)</f>
        <v>HandsetRefurbished</v>
      </c>
      <c r="F11236" s="9">
        <v>44899</v>
      </c>
      <c r="G11236">
        <f>VLOOKUP(D11236,campaign!A:D,4,FALSE)</f>
        <v>26</v>
      </c>
    </row>
    <row r="11237" spans="2:7" x14ac:dyDescent="0.2">
      <c r="B11237" t="s">
        <v>3663</v>
      </c>
      <c r="C11237" t="str">
        <f>VLOOKUP(B11237,customer!A:B,2,FALSE)</f>
        <v>Dani Sarfati</v>
      </c>
      <c r="D11237" t="s">
        <v>3921</v>
      </c>
      <c r="E11237" t="str">
        <f>VLOOKUP(D11237,campaign!A:B,2,FALSE)</f>
        <v>HandsetRefurbished</v>
      </c>
      <c r="F11237" s="9">
        <v>44953</v>
      </c>
      <c r="G11237">
        <f>VLOOKUP(D11237,campaign!A:D,4,FALSE)</f>
        <v>26</v>
      </c>
    </row>
    <row r="11238" spans="2:7" x14ac:dyDescent="0.2">
      <c r="B11238" t="s">
        <v>3663</v>
      </c>
      <c r="C11238" t="str">
        <f>VLOOKUP(B11238,customer!A:B,2,FALSE)</f>
        <v>Dani Sarfati</v>
      </c>
      <c r="D11238" t="s">
        <v>3921</v>
      </c>
      <c r="E11238" t="str">
        <f>VLOOKUP(D11238,campaign!A:B,2,FALSE)</f>
        <v>HandsetRefurbished</v>
      </c>
      <c r="F11238" s="9">
        <v>44995</v>
      </c>
      <c r="G11238">
        <f>VLOOKUP(D11238,campaign!A:D,4,FALSE)</f>
        <v>26</v>
      </c>
    </row>
    <row r="11239" spans="2:7" x14ac:dyDescent="0.2">
      <c r="B11239" t="s">
        <v>3663</v>
      </c>
      <c r="C11239" t="str">
        <f>VLOOKUP(B11239,customer!A:B,2,FALSE)</f>
        <v>Dani Sarfati</v>
      </c>
      <c r="D11239" t="s">
        <v>3921</v>
      </c>
      <c r="E11239" t="str">
        <f>VLOOKUP(D11239,campaign!A:B,2,FALSE)</f>
        <v>HandsetRefurbished</v>
      </c>
      <c r="F11239" s="9">
        <v>45051</v>
      </c>
      <c r="G11239">
        <f>VLOOKUP(D11239,campaign!A:D,4,FALSE)</f>
        <v>26</v>
      </c>
    </row>
    <row r="11240" spans="2:7" x14ac:dyDescent="0.2">
      <c r="B11240" t="s">
        <v>3663</v>
      </c>
      <c r="C11240" t="str">
        <f>VLOOKUP(B11240,customer!A:B,2,FALSE)</f>
        <v>Dani Sarfati</v>
      </c>
      <c r="D11240" t="s">
        <v>3948</v>
      </c>
      <c r="E11240" t="str">
        <f>VLOOKUP(D11240,campaign!A:B,2,FALSE)</f>
        <v>HasCreditCard</v>
      </c>
      <c r="F11240" s="9">
        <v>44962</v>
      </c>
      <c r="G11240">
        <f>VLOOKUP(D11240,campaign!A:D,4,FALSE)</f>
        <v>65</v>
      </c>
    </row>
    <row r="11241" spans="2:7" x14ac:dyDescent="0.2">
      <c r="B11241" t="s">
        <v>3663</v>
      </c>
      <c r="C11241" t="str">
        <f>VLOOKUP(B11241,customer!A:B,2,FALSE)</f>
        <v>Dani Sarfati</v>
      </c>
      <c r="D11241" t="s">
        <v>3948</v>
      </c>
      <c r="E11241" t="str">
        <f>VLOOKUP(D11241,campaign!A:B,2,FALSE)</f>
        <v>HasCreditCard</v>
      </c>
      <c r="F11241" s="9">
        <v>45004</v>
      </c>
      <c r="G11241">
        <f>VLOOKUP(D11241,campaign!A:D,4,FALSE)</f>
        <v>65</v>
      </c>
    </row>
    <row r="11242" spans="2:7" x14ac:dyDescent="0.2">
      <c r="B11242" t="s">
        <v>3663</v>
      </c>
      <c r="C11242" t="str">
        <f>VLOOKUP(B11242,customer!A:B,2,FALSE)</f>
        <v>Dani Sarfati</v>
      </c>
      <c r="D11242" t="s">
        <v>3948</v>
      </c>
      <c r="E11242" t="str">
        <f>VLOOKUP(D11242,campaign!A:B,2,FALSE)</f>
        <v>HasCreditCard</v>
      </c>
      <c r="F11242" s="9">
        <v>45027</v>
      </c>
      <c r="G11242">
        <f>VLOOKUP(D11242,campaign!A:D,4,FALSE)</f>
        <v>65</v>
      </c>
    </row>
    <row r="11243" spans="2:7" x14ac:dyDescent="0.2">
      <c r="B11243" t="s">
        <v>3663</v>
      </c>
      <c r="C11243" t="str">
        <f>VLOOKUP(B11243,customer!A:B,2,FALSE)</f>
        <v>Dani Sarfati</v>
      </c>
      <c r="D11243" t="s">
        <v>3948</v>
      </c>
      <c r="E11243" t="str">
        <f>VLOOKUP(D11243,campaign!A:B,2,FALSE)</f>
        <v>HasCreditCard</v>
      </c>
      <c r="F11243" s="9">
        <v>45056</v>
      </c>
      <c r="G11243">
        <f>VLOOKUP(D11243,campaign!A:D,4,FALSE)</f>
        <v>65</v>
      </c>
    </row>
    <row r="11244" spans="2:7" x14ac:dyDescent="0.2">
      <c r="B11244" t="s">
        <v>3664</v>
      </c>
      <c r="C11244" t="str">
        <f>VLOOKUP(B11244,customer!A:B,2,FALSE)</f>
        <v>Spike Buxam</v>
      </c>
      <c r="D11244" t="s">
        <v>3929</v>
      </c>
      <c r="E11244" t="str">
        <f>VLOOKUP(D11244,campaign!A:B,2,FALSE)</f>
        <v>NonUSTravel</v>
      </c>
      <c r="F11244" s="9">
        <v>44584</v>
      </c>
      <c r="G11244">
        <f>VLOOKUP(D11244,campaign!A:D,4,FALSE)</f>
        <v>66</v>
      </c>
    </row>
    <row r="11245" spans="2:7" x14ac:dyDescent="0.2">
      <c r="B11245" t="s">
        <v>3664</v>
      </c>
      <c r="C11245" t="str">
        <f>VLOOKUP(B11245,customer!A:B,2,FALSE)</f>
        <v>Spike Buxam</v>
      </c>
      <c r="D11245" t="s">
        <v>3929</v>
      </c>
      <c r="E11245" t="str">
        <f>VLOOKUP(D11245,campaign!A:B,2,FALSE)</f>
        <v>NonUSTravel</v>
      </c>
      <c r="F11245" s="9">
        <v>44624</v>
      </c>
      <c r="G11245">
        <f>VLOOKUP(D11245,campaign!A:D,4,FALSE)</f>
        <v>66</v>
      </c>
    </row>
    <row r="11246" spans="2:7" x14ac:dyDescent="0.2">
      <c r="B11246" t="s">
        <v>3664</v>
      </c>
      <c r="C11246" t="str">
        <f>VLOOKUP(B11246,customer!A:B,2,FALSE)</f>
        <v>Spike Buxam</v>
      </c>
      <c r="D11246" t="s">
        <v>3929</v>
      </c>
      <c r="E11246" t="str">
        <f>VLOOKUP(D11246,campaign!A:B,2,FALSE)</f>
        <v>NonUSTravel</v>
      </c>
      <c r="F11246" s="9">
        <v>44656</v>
      </c>
      <c r="G11246">
        <f>VLOOKUP(D11246,campaign!A:D,4,FALSE)</f>
        <v>66</v>
      </c>
    </row>
    <row r="11247" spans="2:7" x14ac:dyDescent="0.2">
      <c r="B11247" t="s">
        <v>3664</v>
      </c>
      <c r="C11247" t="str">
        <f>VLOOKUP(B11247,customer!A:B,2,FALSE)</f>
        <v>Spike Buxam</v>
      </c>
      <c r="D11247" t="s">
        <v>3929</v>
      </c>
      <c r="E11247" t="str">
        <f>VLOOKUP(D11247,campaign!A:B,2,FALSE)</f>
        <v>NonUSTravel</v>
      </c>
      <c r="F11247" s="9">
        <v>44707</v>
      </c>
      <c r="G11247">
        <f>VLOOKUP(D11247,campaign!A:D,4,FALSE)</f>
        <v>66</v>
      </c>
    </row>
    <row r="11248" spans="2:7" x14ac:dyDescent="0.2">
      <c r="B11248" t="s">
        <v>3664</v>
      </c>
      <c r="C11248" t="str">
        <f>VLOOKUP(B11248,customer!A:B,2,FALSE)</f>
        <v>Spike Buxam</v>
      </c>
      <c r="D11248" t="s">
        <v>3929</v>
      </c>
      <c r="E11248" t="str">
        <f>VLOOKUP(D11248,campaign!A:B,2,FALSE)</f>
        <v>NonUSTravel</v>
      </c>
      <c r="F11248" s="9">
        <v>44738</v>
      </c>
      <c r="G11248">
        <f>VLOOKUP(D11248,campaign!A:D,4,FALSE)</f>
        <v>66</v>
      </c>
    </row>
    <row r="11249" spans="2:7" x14ac:dyDescent="0.2">
      <c r="B11249" t="s">
        <v>3664</v>
      </c>
      <c r="C11249" t="str">
        <f>VLOOKUP(B11249,customer!A:B,2,FALSE)</f>
        <v>Spike Buxam</v>
      </c>
      <c r="D11249" t="s">
        <v>3929</v>
      </c>
      <c r="E11249" t="str">
        <f>VLOOKUP(D11249,campaign!A:B,2,FALSE)</f>
        <v>NonUSTravel</v>
      </c>
      <c r="F11249" s="9">
        <v>44803</v>
      </c>
      <c r="G11249">
        <f>VLOOKUP(D11249,campaign!A:D,4,FALSE)</f>
        <v>66</v>
      </c>
    </row>
    <row r="11250" spans="2:7" x14ac:dyDescent="0.2">
      <c r="B11250" t="s">
        <v>3664</v>
      </c>
      <c r="C11250" t="str">
        <f>VLOOKUP(B11250,customer!A:B,2,FALSE)</f>
        <v>Spike Buxam</v>
      </c>
      <c r="D11250" t="s">
        <v>3929</v>
      </c>
      <c r="E11250" t="str">
        <f>VLOOKUP(D11250,campaign!A:B,2,FALSE)</f>
        <v>NonUSTravel</v>
      </c>
      <c r="F11250" s="9">
        <v>44808</v>
      </c>
      <c r="G11250">
        <f>VLOOKUP(D11250,campaign!A:D,4,FALSE)</f>
        <v>66</v>
      </c>
    </row>
    <row r="11251" spans="2:7" x14ac:dyDescent="0.2">
      <c r="B11251" t="s">
        <v>3664</v>
      </c>
      <c r="C11251" t="str">
        <f>VLOOKUP(B11251,customer!A:B,2,FALSE)</f>
        <v>Spike Buxam</v>
      </c>
      <c r="D11251" t="s">
        <v>3929</v>
      </c>
      <c r="E11251" t="str">
        <f>VLOOKUP(D11251,campaign!A:B,2,FALSE)</f>
        <v>NonUSTravel</v>
      </c>
      <c r="F11251" s="9">
        <v>44861</v>
      </c>
      <c r="G11251">
        <f>VLOOKUP(D11251,campaign!A:D,4,FALSE)</f>
        <v>66</v>
      </c>
    </row>
    <row r="11252" spans="2:7" x14ac:dyDescent="0.2">
      <c r="B11252" t="s">
        <v>3664</v>
      </c>
      <c r="C11252" t="str">
        <f>VLOOKUP(B11252,customer!A:B,2,FALSE)</f>
        <v>Spike Buxam</v>
      </c>
      <c r="D11252" t="s">
        <v>3929</v>
      </c>
      <c r="E11252" t="str">
        <f>VLOOKUP(D11252,campaign!A:B,2,FALSE)</f>
        <v>NonUSTravel</v>
      </c>
      <c r="F11252" s="9">
        <v>44890</v>
      </c>
      <c r="G11252">
        <f>VLOOKUP(D11252,campaign!A:D,4,FALSE)</f>
        <v>66</v>
      </c>
    </row>
    <row r="11253" spans="2:7" x14ac:dyDescent="0.2">
      <c r="B11253" t="s">
        <v>3664</v>
      </c>
      <c r="C11253" t="str">
        <f>VLOOKUP(B11253,customer!A:B,2,FALSE)</f>
        <v>Spike Buxam</v>
      </c>
      <c r="D11253" t="s">
        <v>3929</v>
      </c>
      <c r="E11253" t="str">
        <f>VLOOKUP(D11253,campaign!A:B,2,FALSE)</f>
        <v>NonUSTravel</v>
      </c>
      <c r="F11253" s="9">
        <v>44897</v>
      </c>
      <c r="G11253">
        <f>VLOOKUP(D11253,campaign!A:D,4,FALSE)</f>
        <v>66</v>
      </c>
    </row>
    <row r="11254" spans="2:7" x14ac:dyDescent="0.2">
      <c r="B11254" t="s">
        <v>3664</v>
      </c>
      <c r="C11254" t="str">
        <f>VLOOKUP(B11254,customer!A:B,2,FALSE)</f>
        <v>Spike Buxam</v>
      </c>
      <c r="D11254" t="s">
        <v>3929</v>
      </c>
      <c r="E11254" t="str">
        <f>VLOOKUP(D11254,campaign!A:B,2,FALSE)</f>
        <v>NonUSTravel</v>
      </c>
      <c r="F11254" s="9">
        <v>44927</v>
      </c>
      <c r="G11254">
        <f>VLOOKUP(D11254,campaign!A:D,4,FALSE)</f>
        <v>66</v>
      </c>
    </row>
    <row r="11255" spans="2:7" x14ac:dyDescent="0.2">
      <c r="B11255" t="s">
        <v>3664</v>
      </c>
      <c r="C11255" t="str">
        <f>VLOOKUP(B11255,customer!A:B,2,FALSE)</f>
        <v>Spike Buxam</v>
      </c>
      <c r="D11255" t="s">
        <v>3929</v>
      </c>
      <c r="E11255" t="str">
        <f>VLOOKUP(D11255,campaign!A:B,2,FALSE)</f>
        <v>NonUSTravel</v>
      </c>
      <c r="F11255" s="9">
        <v>44982</v>
      </c>
      <c r="G11255">
        <f>VLOOKUP(D11255,campaign!A:D,4,FALSE)</f>
        <v>66</v>
      </c>
    </row>
    <row r="11256" spans="2:7" x14ac:dyDescent="0.2">
      <c r="B11256" t="s">
        <v>3664</v>
      </c>
      <c r="C11256" t="str">
        <f>VLOOKUP(B11256,customer!A:B,2,FALSE)</f>
        <v>Spike Buxam</v>
      </c>
      <c r="D11256" t="s">
        <v>3929</v>
      </c>
      <c r="E11256" t="str">
        <f>VLOOKUP(D11256,campaign!A:B,2,FALSE)</f>
        <v>NonUSTravel</v>
      </c>
      <c r="F11256" s="9">
        <v>44991</v>
      </c>
      <c r="G11256">
        <f>VLOOKUP(D11256,campaign!A:D,4,FALSE)</f>
        <v>66</v>
      </c>
    </row>
    <row r="11257" spans="2:7" x14ac:dyDescent="0.2">
      <c r="B11257" t="s">
        <v>3664</v>
      </c>
      <c r="C11257" t="str">
        <f>VLOOKUP(B11257,customer!A:B,2,FALSE)</f>
        <v>Spike Buxam</v>
      </c>
      <c r="D11257" t="s">
        <v>3929</v>
      </c>
      <c r="E11257" t="str">
        <f>VLOOKUP(D11257,campaign!A:B,2,FALSE)</f>
        <v>NonUSTravel</v>
      </c>
      <c r="F11257" s="9">
        <v>45040</v>
      </c>
      <c r="G11257">
        <f>VLOOKUP(D11257,campaign!A:D,4,FALSE)</f>
        <v>66</v>
      </c>
    </row>
    <row r="11258" spans="2:7" x14ac:dyDescent="0.2">
      <c r="B11258" t="s">
        <v>3664</v>
      </c>
      <c r="C11258" t="str">
        <f>VLOOKUP(B11258,customer!A:B,2,FALSE)</f>
        <v>Spike Buxam</v>
      </c>
      <c r="D11258" t="s">
        <v>3929</v>
      </c>
      <c r="E11258" t="str">
        <f>VLOOKUP(D11258,campaign!A:B,2,FALSE)</f>
        <v>NonUSTravel</v>
      </c>
      <c r="F11258" s="9">
        <v>45051</v>
      </c>
      <c r="G11258">
        <f>VLOOKUP(D11258,campaign!A:D,4,FALSE)</f>
        <v>66</v>
      </c>
    </row>
    <row r="11259" spans="2:7" x14ac:dyDescent="0.2">
      <c r="B11259" t="s">
        <v>3664</v>
      </c>
      <c r="C11259" t="str">
        <f>VLOOKUP(B11259,customer!A:B,2,FALSE)</f>
        <v>Spike Buxam</v>
      </c>
      <c r="D11259" t="s">
        <v>3949</v>
      </c>
      <c r="E11259" t="str">
        <f>VLOOKUP(D11259,campaign!A:B,2,FALSE)</f>
        <v>NewCellphoneUser</v>
      </c>
      <c r="F11259" s="9">
        <v>44874</v>
      </c>
      <c r="G11259">
        <f>VLOOKUP(D11259,campaign!A:D,4,FALSE)</f>
        <v>25</v>
      </c>
    </row>
    <row r="11260" spans="2:7" x14ac:dyDescent="0.2">
      <c r="B11260" t="s">
        <v>3664</v>
      </c>
      <c r="C11260" t="str">
        <f>VLOOKUP(B11260,customer!A:B,2,FALSE)</f>
        <v>Spike Buxam</v>
      </c>
      <c r="D11260" t="s">
        <v>3949</v>
      </c>
      <c r="E11260" t="str">
        <f>VLOOKUP(D11260,campaign!A:B,2,FALSE)</f>
        <v>NewCellphoneUser</v>
      </c>
      <c r="F11260" s="9">
        <v>44911</v>
      </c>
      <c r="G11260">
        <f>VLOOKUP(D11260,campaign!A:D,4,FALSE)</f>
        <v>25</v>
      </c>
    </row>
    <row r="11261" spans="2:7" x14ac:dyDescent="0.2">
      <c r="B11261" t="s">
        <v>3664</v>
      </c>
      <c r="C11261" t="str">
        <f>VLOOKUP(B11261,customer!A:B,2,FALSE)</f>
        <v>Spike Buxam</v>
      </c>
      <c r="D11261" t="s">
        <v>3949</v>
      </c>
      <c r="E11261" t="str">
        <f>VLOOKUP(D11261,campaign!A:B,2,FALSE)</f>
        <v>NewCellphoneUser</v>
      </c>
      <c r="F11261" s="9">
        <v>44936</v>
      </c>
      <c r="G11261">
        <f>VLOOKUP(D11261,campaign!A:D,4,FALSE)</f>
        <v>25</v>
      </c>
    </row>
    <row r="11262" spans="2:7" x14ac:dyDescent="0.2">
      <c r="B11262" t="s">
        <v>3664</v>
      </c>
      <c r="C11262" t="str">
        <f>VLOOKUP(B11262,customer!A:B,2,FALSE)</f>
        <v>Spike Buxam</v>
      </c>
      <c r="D11262" t="s">
        <v>3949</v>
      </c>
      <c r="E11262" t="str">
        <f>VLOOKUP(D11262,campaign!A:B,2,FALSE)</f>
        <v>NewCellphoneUser</v>
      </c>
      <c r="F11262" s="9">
        <v>44977</v>
      </c>
      <c r="G11262">
        <f>VLOOKUP(D11262,campaign!A:D,4,FALSE)</f>
        <v>25</v>
      </c>
    </row>
    <row r="11263" spans="2:7" x14ac:dyDescent="0.2">
      <c r="B11263" t="s">
        <v>3664</v>
      </c>
      <c r="C11263" t="str">
        <f>VLOOKUP(B11263,customer!A:B,2,FALSE)</f>
        <v>Spike Buxam</v>
      </c>
      <c r="D11263" t="s">
        <v>3949</v>
      </c>
      <c r="E11263" t="str">
        <f>VLOOKUP(D11263,campaign!A:B,2,FALSE)</f>
        <v>NewCellphoneUser</v>
      </c>
      <c r="F11263" s="9">
        <v>45008</v>
      </c>
      <c r="G11263">
        <f>VLOOKUP(D11263,campaign!A:D,4,FALSE)</f>
        <v>25</v>
      </c>
    </row>
    <row r="11264" spans="2:7" x14ac:dyDescent="0.2">
      <c r="B11264" t="s">
        <v>3664</v>
      </c>
      <c r="C11264" t="str">
        <f>VLOOKUP(B11264,customer!A:B,2,FALSE)</f>
        <v>Spike Buxam</v>
      </c>
      <c r="D11264" t="s">
        <v>3949</v>
      </c>
      <c r="E11264" t="str">
        <f>VLOOKUP(D11264,campaign!A:B,2,FALSE)</f>
        <v>NewCellphoneUser</v>
      </c>
      <c r="F11264" s="9">
        <v>45032</v>
      </c>
      <c r="G11264">
        <f>VLOOKUP(D11264,campaign!A:D,4,FALSE)</f>
        <v>25</v>
      </c>
    </row>
    <row r="11265" spans="2:7" x14ac:dyDescent="0.2">
      <c r="B11265" t="s">
        <v>3664</v>
      </c>
      <c r="C11265" t="str">
        <f>VLOOKUP(B11265,customer!A:B,2,FALSE)</f>
        <v>Spike Buxam</v>
      </c>
      <c r="D11265" t="s">
        <v>3949</v>
      </c>
      <c r="E11265" t="str">
        <f>VLOOKUP(D11265,campaign!A:B,2,FALSE)</f>
        <v>NewCellphoneUser</v>
      </c>
      <c r="F11265" s="9">
        <v>45060</v>
      </c>
      <c r="G11265">
        <f>VLOOKUP(D11265,campaign!A:D,4,FALSE)</f>
        <v>25</v>
      </c>
    </row>
    <row r="11266" spans="2:7" x14ac:dyDescent="0.2">
      <c r="B11266" t="s">
        <v>3665</v>
      </c>
      <c r="C11266" t="str">
        <f>VLOOKUP(B11266,customer!A:B,2,FALSE)</f>
        <v>Cooper Cote</v>
      </c>
      <c r="D11266" t="s">
        <v>3929</v>
      </c>
      <c r="E11266" t="str">
        <f>VLOOKUP(D11266,campaign!A:B,2,FALSE)</f>
        <v>NonUSTravel</v>
      </c>
      <c r="F11266" s="9">
        <v>44981</v>
      </c>
      <c r="G11266">
        <f>VLOOKUP(D11266,campaign!A:D,4,FALSE)</f>
        <v>66</v>
      </c>
    </row>
    <row r="11267" spans="2:7" x14ac:dyDescent="0.2">
      <c r="B11267" t="s">
        <v>3665</v>
      </c>
      <c r="C11267" t="str">
        <f>VLOOKUP(B11267,customer!A:B,2,FALSE)</f>
        <v>Cooper Cote</v>
      </c>
      <c r="D11267" t="s">
        <v>3929</v>
      </c>
      <c r="E11267" t="str">
        <f>VLOOKUP(D11267,campaign!A:B,2,FALSE)</f>
        <v>NonUSTravel</v>
      </c>
      <c r="F11267" s="9">
        <v>45013</v>
      </c>
      <c r="G11267">
        <f>VLOOKUP(D11267,campaign!A:D,4,FALSE)</f>
        <v>66</v>
      </c>
    </row>
    <row r="11268" spans="2:7" x14ac:dyDescent="0.2">
      <c r="B11268" t="s">
        <v>3665</v>
      </c>
      <c r="C11268" t="str">
        <f>VLOOKUP(B11268,customer!A:B,2,FALSE)</f>
        <v>Cooper Cote</v>
      </c>
      <c r="D11268" t="s">
        <v>3929</v>
      </c>
      <c r="E11268" t="str">
        <f>VLOOKUP(D11268,campaign!A:B,2,FALSE)</f>
        <v>NonUSTravel</v>
      </c>
      <c r="F11268" s="9">
        <v>45046</v>
      </c>
      <c r="G11268">
        <f>VLOOKUP(D11268,campaign!A:D,4,FALSE)</f>
        <v>66</v>
      </c>
    </row>
    <row r="11269" spans="2:7" x14ac:dyDescent="0.2">
      <c r="B11269" t="s">
        <v>3665</v>
      </c>
      <c r="C11269" t="str">
        <f>VLOOKUP(B11269,customer!A:B,2,FALSE)</f>
        <v>Cooper Cote</v>
      </c>
      <c r="D11269" t="s">
        <v>3929</v>
      </c>
      <c r="E11269" t="str">
        <f>VLOOKUP(D11269,campaign!A:B,2,FALSE)</f>
        <v>NonUSTravel</v>
      </c>
      <c r="F11269" s="9">
        <v>45077</v>
      </c>
      <c r="G11269">
        <f>VLOOKUP(D11269,campaign!A:D,4,FALSE)</f>
        <v>66</v>
      </c>
    </row>
    <row r="11270" spans="2:7" x14ac:dyDescent="0.2">
      <c r="B11270" t="s">
        <v>3665</v>
      </c>
      <c r="C11270" t="str">
        <f>VLOOKUP(B11270,customer!A:B,2,FALSE)</f>
        <v>Cooper Cote</v>
      </c>
      <c r="D11270" t="s">
        <v>3929</v>
      </c>
      <c r="E11270" t="str">
        <f>VLOOKUP(D11270,campaign!A:B,2,FALSE)</f>
        <v>NonUSTravel</v>
      </c>
      <c r="F11270" s="9">
        <v>45084</v>
      </c>
      <c r="G11270">
        <f>VLOOKUP(D11270,campaign!A:D,4,FALSE)</f>
        <v>66</v>
      </c>
    </row>
    <row r="11271" spans="2:7" x14ac:dyDescent="0.2">
      <c r="B11271" t="s">
        <v>3665</v>
      </c>
      <c r="C11271" t="str">
        <f>VLOOKUP(B11271,customer!A:B,2,FALSE)</f>
        <v>Cooper Cote</v>
      </c>
      <c r="D11271" t="s">
        <v>3950</v>
      </c>
      <c r="E11271" t="str">
        <f>VLOOKUP(D11271,campaign!A:B,2,FALSE)</f>
        <v>NotNewCellphoneUser</v>
      </c>
      <c r="F11271" s="9">
        <v>45003</v>
      </c>
      <c r="G11271">
        <f>VLOOKUP(D11271,campaign!A:D,4,FALSE)</f>
        <v>28</v>
      </c>
    </row>
    <row r="11272" spans="2:7" x14ac:dyDescent="0.2">
      <c r="B11272" t="s">
        <v>3665</v>
      </c>
      <c r="C11272" t="str">
        <f>VLOOKUP(B11272,customer!A:B,2,FALSE)</f>
        <v>Cooper Cote</v>
      </c>
      <c r="D11272" t="s">
        <v>3950</v>
      </c>
      <c r="E11272" t="str">
        <f>VLOOKUP(D11272,campaign!A:B,2,FALSE)</f>
        <v>NotNewCellphoneUser</v>
      </c>
      <c r="F11272" s="9">
        <v>45045</v>
      </c>
      <c r="G11272">
        <f>VLOOKUP(D11272,campaign!A:D,4,FALSE)</f>
        <v>28</v>
      </c>
    </row>
    <row r="11273" spans="2:7" x14ac:dyDescent="0.2">
      <c r="B11273" t="s">
        <v>3665</v>
      </c>
      <c r="C11273" t="str">
        <f>VLOOKUP(B11273,customer!A:B,2,FALSE)</f>
        <v>Cooper Cote</v>
      </c>
      <c r="D11273" t="s">
        <v>3950</v>
      </c>
      <c r="E11273" t="str">
        <f>VLOOKUP(D11273,campaign!A:B,2,FALSE)</f>
        <v>NotNewCellphoneUser</v>
      </c>
      <c r="F11273" s="9">
        <v>45074</v>
      </c>
      <c r="G11273">
        <f>VLOOKUP(D11273,campaign!A:D,4,FALSE)</f>
        <v>28</v>
      </c>
    </row>
    <row r="11274" spans="2:7" x14ac:dyDescent="0.2">
      <c r="B11274" t="s">
        <v>3666</v>
      </c>
      <c r="C11274" t="str">
        <f>VLOOKUP(B11274,customer!A:B,2,FALSE)</f>
        <v>Ester Janek</v>
      </c>
      <c r="D11274" t="s">
        <v>3922</v>
      </c>
      <c r="E11274" t="str">
        <f>VLOOKUP(D11274,campaign!A:B,2,FALSE)</f>
        <v>HandsetWebCapable</v>
      </c>
      <c r="F11274" s="9">
        <v>44975</v>
      </c>
      <c r="G11274">
        <f>VLOOKUP(D11274,campaign!A:D,4,FALSE)</f>
        <v>62</v>
      </c>
    </row>
    <row r="11275" spans="2:7" x14ac:dyDescent="0.2">
      <c r="B11275" t="s">
        <v>3666</v>
      </c>
      <c r="C11275" t="str">
        <f>VLOOKUP(B11275,customer!A:B,2,FALSE)</f>
        <v>Ester Janek</v>
      </c>
      <c r="D11275" t="s">
        <v>3922</v>
      </c>
      <c r="E11275" t="str">
        <f>VLOOKUP(D11275,campaign!A:B,2,FALSE)</f>
        <v>HandsetWebCapable</v>
      </c>
      <c r="F11275" s="9">
        <v>45013</v>
      </c>
      <c r="G11275">
        <f>VLOOKUP(D11275,campaign!A:D,4,FALSE)</f>
        <v>62</v>
      </c>
    </row>
    <row r="11276" spans="2:7" x14ac:dyDescent="0.2">
      <c r="B11276" t="s">
        <v>3666</v>
      </c>
      <c r="C11276" t="str">
        <f>VLOOKUP(B11276,customer!A:B,2,FALSE)</f>
        <v>Ester Janek</v>
      </c>
      <c r="D11276" t="s">
        <v>3922</v>
      </c>
      <c r="E11276" t="str">
        <f>VLOOKUP(D11276,campaign!A:B,2,FALSE)</f>
        <v>HandsetWebCapable</v>
      </c>
      <c r="F11276" s="9">
        <v>45045</v>
      </c>
      <c r="G11276">
        <f>VLOOKUP(D11276,campaign!A:D,4,FALSE)</f>
        <v>62</v>
      </c>
    </row>
    <row r="11277" spans="2:7" x14ac:dyDescent="0.2">
      <c r="B11277" t="s">
        <v>3666</v>
      </c>
      <c r="C11277" t="str">
        <f>VLOOKUP(B11277,customer!A:B,2,FALSE)</f>
        <v>Ester Janek</v>
      </c>
      <c r="D11277" t="s">
        <v>3922</v>
      </c>
      <c r="E11277" t="str">
        <f>VLOOKUP(D11277,campaign!A:B,2,FALSE)</f>
        <v>HandsetWebCapable</v>
      </c>
      <c r="F11277" s="9">
        <v>45048</v>
      </c>
      <c r="G11277">
        <f>VLOOKUP(D11277,campaign!A:D,4,FALSE)</f>
        <v>62</v>
      </c>
    </row>
    <row r="11278" spans="2:7" x14ac:dyDescent="0.2">
      <c r="B11278" t="s">
        <v>3666</v>
      </c>
      <c r="C11278" t="str">
        <f>VLOOKUP(B11278,customer!A:B,2,FALSE)</f>
        <v>Ester Janek</v>
      </c>
      <c r="D11278" t="s">
        <v>3922</v>
      </c>
      <c r="E11278" t="str">
        <f>VLOOKUP(D11278,campaign!A:B,2,FALSE)</f>
        <v>HandsetWebCapable</v>
      </c>
      <c r="F11278" s="9">
        <v>45079</v>
      </c>
      <c r="G11278">
        <f>VLOOKUP(D11278,campaign!A:D,4,FALSE)</f>
        <v>62</v>
      </c>
    </row>
    <row r="11279" spans="2:7" x14ac:dyDescent="0.2">
      <c r="B11279" t="s">
        <v>3666</v>
      </c>
      <c r="C11279" t="str">
        <f>VLOOKUP(B11279,customer!A:B,2,FALSE)</f>
        <v>Ester Janek</v>
      </c>
      <c r="D11279" t="s">
        <v>3947</v>
      </c>
      <c r="E11279" t="str">
        <f>VLOOKUP(D11279,campaign!A:B,2,FALSE)</f>
        <v>OwnsComputer</v>
      </c>
      <c r="F11279" s="9">
        <v>44994</v>
      </c>
      <c r="G11279">
        <f>VLOOKUP(D11279,campaign!A:D,4,FALSE)</f>
        <v>62</v>
      </c>
    </row>
    <row r="11280" spans="2:7" x14ac:dyDescent="0.2">
      <c r="B11280" t="s">
        <v>3666</v>
      </c>
      <c r="C11280" t="str">
        <f>VLOOKUP(B11280,customer!A:B,2,FALSE)</f>
        <v>Ester Janek</v>
      </c>
      <c r="D11280" t="s">
        <v>3947</v>
      </c>
      <c r="E11280" t="str">
        <f>VLOOKUP(D11280,campaign!A:B,2,FALSE)</f>
        <v>OwnsComputer</v>
      </c>
      <c r="F11280" s="9">
        <v>45030</v>
      </c>
      <c r="G11280">
        <f>VLOOKUP(D11280,campaign!A:D,4,FALSE)</f>
        <v>62</v>
      </c>
    </row>
    <row r="11281" spans="2:7" x14ac:dyDescent="0.2">
      <c r="B11281" t="s">
        <v>3666</v>
      </c>
      <c r="C11281" t="str">
        <f>VLOOKUP(B11281,customer!A:B,2,FALSE)</f>
        <v>Ester Janek</v>
      </c>
      <c r="D11281" t="s">
        <v>3947</v>
      </c>
      <c r="E11281" t="str">
        <f>VLOOKUP(D11281,campaign!A:B,2,FALSE)</f>
        <v>OwnsComputer</v>
      </c>
      <c r="F11281" s="9">
        <v>45066</v>
      </c>
      <c r="G11281">
        <f>VLOOKUP(D11281,campaign!A:D,4,FALSE)</f>
        <v>62</v>
      </c>
    </row>
    <row r="11282" spans="2:7" x14ac:dyDescent="0.2">
      <c r="B11282" t="s">
        <v>3667</v>
      </c>
      <c r="C11282" t="str">
        <f>VLOOKUP(B11282,customer!A:B,2,FALSE)</f>
        <v>Augustus Falls</v>
      </c>
      <c r="D11282" t="s">
        <v>3950</v>
      </c>
      <c r="E11282" t="str">
        <f>VLOOKUP(D11282,campaign!A:B,2,FALSE)</f>
        <v>NotNewCellphoneUser</v>
      </c>
      <c r="F11282" s="9">
        <v>44573</v>
      </c>
      <c r="G11282">
        <f>VLOOKUP(D11282,campaign!A:D,4,FALSE)</f>
        <v>28</v>
      </c>
    </row>
    <row r="11283" spans="2:7" x14ac:dyDescent="0.2">
      <c r="B11283" t="s">
        <v>3667</v>
      </c>
      <c r="C11283" t="str">
        <f>VLOOKUP(B11283,customer!A:B,2,FALSE)</f>
        <v>Augustus Falls</v>
      </c>
      <c r="D11283" t="s">
        <v>3950</v>
      </c>
      <c r="E11283" t="str">
        <f>VLOOKUP(D11283,campaign!A:B,2,FALSE)</f>
        <v>NotNewCellphoneUser</v>
      </c>
      <c r="F11283" s="9">
        <v>44611</v>
      </c>
      <c r="G11283">
        <f>VLOOKUP(D11283,campaign!A:D,4,FALSE)</f>
        <v>28</v>
      </c>
    </row>
    <row r="11284" spans="2:7" x14ac:dyDescent="0.2">
      <c r="B11284" t="s">
        <v>3667</v>
      </c>
      <c r="C11284" t="str">
        <f>VLOOKUP(B11284,customer!A:B,2,FALSE)</f>
        <v>Augustus Falls</v>
      </c>
      <c r="D11284" t="s">
        <v>3950</v>
      </c>
      <c r="E11284" t="str">
        <f>VLOOKUP(D11284,campaign!A:B,2,FALSE)</f>
        <v>NotNewCellphoneUser</v>
      </c>
      <c r="F11284" s="9">
        <v>44641</v>
      </c>
      <c r="G11284">
        <f>VLOOKUP(D11284,campaign!A:D,4,FALSE)</f>
        <v>28</v>
      </c>
    </row>
    <row r="11285" spans="2:7" x14ac:dyDescent="0.2">
      <c r="B11285" t="s">
        <v>3667</v>
      </c>
      <c r="C11285" t="str">
        <f>VLOOKUP(B11285,customer!A:B,2,FALSE)</f>
        <v>Augustus Falls</v>
      </c>
      <c r="D11285" t="s">
        <v>3950</v>
      </c>
      <c r="E11285" t="str">
        <f>VLOOKUP(D11285,campaign!A:B,2,FALSE)</f>
        <v>NotNewCellphoneUser</v>
      </c>
      <c r="F11285" s="9">
        <v>44666</v>
      </c>
      <c r="G11285">
        <f>VLOOKUP(D11285,campaign!A:D,4,FALSE)</f>
        <v>28</v>
      </c>
    </row>
    <row r="11286" spans="2:7" x14ac:dyDescent="0.2">
      <c r="B11286" t="s">
        <v>3667</v>
      </c>
      <c r="C11286" t="str">
        <f>VLOOKUP(B11286,customer!A:B,2,FALSE)</f>
        <v>Augustus Falls</v>
      </c>
      <c r="D11286" t="s">
        <v>3950</v>
      </c>
      <c r="E11286" t="str">
        <f>VLOOKUP(D11286,campaign!A:B,2,FALSE)</f>
        <v>NotNewCellphoneUser</v>
      </c>
      <c r="F11286" s="9">
        <v>44703</v>
      </c>
      <c r="G11286">
        <f>VLOOKUP(D11286,campaign!A:D,4,FALSE)</f>
        <v>28</v>
      </c>
    </row>
    <row r="11287" spans="2:7" x14ac:dyDescent="0.2">
      <c r="B11287" t="s">
        <v>3667</v>
      </c>
      <c r="C11287" t="str">
        <f>VLOOKUP(B11287,customer!A:B,2,FALSE)</f>
        <v>Augustus Falls</v>
      </c>
      <c r="D11287" t="s">
        <v>3950</v>
      </c>
      <c r="E11287" t="str">
        <f>VLOOKUP(D11287,campaign!A:B,2,FALSE)</f>
        <v>NotNewCellphoneUser</v>
      </c>
      <c r="F11287" s="9">
        <v>44738</v>
      </c>
      <c r="G11287">
        <f>VLOOKUP(D11287,campaign!A:D,4,FALSE)</f>
        <v>28</v>
      </c>
    </row>
    <row r="11288" spans="2:7" x14ac:dyDescent="0.2">
      <c r="B11288" t="s">
        <v>3667</v>
      </c>
      <c r="C11288" t="str">
        <f>VLOOKUP(B11288,customer!A:B,2,FALSE)</f>
        <v>Augustus Falls</v>
      </c>
      <c r="D11288" t="s">
        <v>3950</v>
      </c>
      <c r="E11288" t="str">
        <f>VLOOKUP(D11288,campaign!A:B,2,FALSE)</f>
        <v>NotNewCellphoneUser</v>
      </c>
      <c r="F11288" s="9">
        <v>44769</v>
      </c>
      <c r="G11288">
        <f>VLOOKUP(D11288,campaign!A:D,4,FALSE)</f>
        <v>28</v>
      </c>
    </row>
    <row r="11289" spans="2:7" x14ac:dyDescent="0.2">
      <c r="B11289" t="s">
        <v>3667</v>
      </c>
      <c r="C11289" t="str">
        <f>VLOOKUP(B11289,customer!A:B,2,FALSE)</f>
        <v>Augustus Falls</v>
      </c>
      <c r="D11289" t="s">
        <v>3950</v>
      </c>
      <c r="E11289" t="str">
        <f>VLOOKUP(D11289,campaign!A:B,2,FALSE)</f>
        <v>NotNewCellphoneUser</v>
      </c>
      <c r="F11289" s="9">
        <v>44798</v>
      </c>
      <c r="G11289">
        <f>VLOOKUP(D11289,campaign!A:D,4,FALSE)</f>
        <v>28</v>
      </c>
    </row>
    <row r="11290" spans="2:7" x14ac:dyDescent="0.2">
      <c r="B11290" t="s">
        <v>3667</v>
      </c>
      <c r="C11290" t="str">
        <f>VLOOKUP(B11290,customer!A:B,2,FALSE)</f>
        <v>Augustus Falls</v>
      </c>
      <c r="D11290" t="s">
        <v>3950</v>
      </c>
      <c r="E11290" t="str">
        <f>VLOOKUP(D11290,campaign!A:B,2,FALSE)</f>
        <v>NotNewCellphoneUser</v>
      </c>
      <c r="F11290" s="9">
        <v>44857</v>
      </c>
      <c r="G11290">
        <f>VLOOKUP(D11290,campaign!A:D,4,FALSE)</f>
        <v>28</v>
      </c>
    </row>
    <row r="11291" spans="2:7" x14ac:dyDescent="0.2">
      <c r="B11291" t="s">
        <v>3667</v>
      </c>
      <c r="C11291" t="str">
        <f>VLOOKUP(B11291,customer!A:B,2,FALSE)</f>
        <v>Augustus Falls</v>
      </c>
      <c r="D11291" t="s">
        <v>3950</v>
      </c>
      <c r="E11291" t="str">
        <f>VLOOKUP(D11291,campaign!A:B,2,FALSE)</f>
        <v>NotNewCellphoneUser</v>
      </c>
      <c r="F11291" s="9">
        <v>44879</v>
      </c>
      <c r="G11291">
        <f>VLOOKUP(D11291,campaign!A:D,4,FALSE)</f>
        <v>28</v>
      </c>
    </row>
    <row r="11292" spans="2:7" x14ac:dyDescent="0.2">
      <c r="B11292" t="s">
        <v>3667</v>
      </c>
      <c r="C11292" t="str">
        <f>VLOOKUP(B11292,customer!A:B,2,FALSE)</f>
        <v>Augustus Falls</v>
      </c>
      <c r="D11292" t="s">
        <v>3950</v>
      </c>
      <c r="E11292" t="str">
        <f>VLOOKUP(D11292,campaign!A:B,2,FALSE)</f>
        <v>NotNewCellphoneUser</v>
      </c>
      <c r="F11292" s="9">
        <v>44978</v>
      </c>
      <c r="G11292">
        <f>VLOOKUP(D11292,campaign!A:D,4,FALSE)</f>
        <v>28</v>
      </c>
    </row>
    <row r="11293" spans="2:7" x14ac:dyDescent="0.2">
      <c r="B11293" t="s">
        <v>3667</v>
      </c>
      <c r="C11293" t="str">
        <f>VLOOKUP(B11293,customer!A:B,2,FALSE)</f>
        <v>Augustus Falls</v>
      </c>
      <c r="D11293" t="s">
        <v>3950</v>
      </c>
      <c r="E11293" t="str">
        <f>VLOOKUP(D11293,campaign!A:B,2,FALSE)</f>
        <v>NotNewCellphoneUser</v>
      </c>
      <c r="F11293" s="9">
        <v>45036</v>
      </c>
      <c r="G11293">
        <f>VLOOKUP(D11293,campaign!A:D,4,FALSE)</f>
        <v>28</v>
      </c>
    </row>
    <row r="11294" spans="2:7" x14ac:dyDescent="0.2">
      <c r="B11294" t="s">
        <v>3667</v>
      </c>
      <c r="C11294" t="str">
        <f>VLOOKUP(B11294,customer!A:B,2,FALSE)</f>
        <v>Augustus Falls</v>
      </c>
      <c r="D11294" t="s">
        <v>3929</v>
      </c>
      <c r="E11294" t="str">
        <f>VLOOKUP(D11294,campaign!A:B,2,FALSE)</f>
        <v>NonUSTravel</v>
      </c>
      <c r="F11294" s="9">
        <v>44843</v>
      </c>
      <c r="G11294">
        <f>VLOOKUP(D11294,campaign!A:D,4,FALSE)</f>
        <v>66</v>
      </c>
    </row>
    <row r="11295" spans="2:7" x14ac:dyDescent="0.2">
      <c r="B11295" t="s">
        <v>3667</v>
      </c>
      <c r="C11295" t="str">
        <f>VLOOKUP(B11295,customer!A:B,2,FALSE)</f>
        <v>Augustus Falls</v>
      </c>
      <c r="D11295" t="s">
        <v>3929</v>
      </c>
      <c r="E11295" t="str">
        <f>VLOOKUP(D11295,campaign!A:B,2,FALSE)</f>
        <v>NonUSTravel</v>
      </c>
      <c r="F11295" s="9">
        <v>44879</v>
      </c>
      <c r="G11295">
        <f>VLOOKUP(D11295,campaign!A:D,4,FALSE)</f>
        <v>66</v>
      </c>
    </row>
    <row r="11296" spans="2:7" x14ac:dyDescent="0.2">
      <c r="B11296" t="s">
        <v>3667</v>
      </c>
      <c r="C11296" t="str">
        <f>VLOOKUP(B11296,customer!A:B,2,FALSE)</f>
        <v>Augustus Falls</v>
      </c>
      <c r="D11296" t="s">
        <v>3929</v>
      </c>
      <c r="E11296" t="str">
        <f>VLOOKUP(D11296,campaign!A:B,2,FALSE)</f>
        <v>NonUSTravel</v>
      </c>
      <c r="F11296" s="9">
        <v>44914</v>
      </c>
      <c r="G11296">
        <f>VLOOKUP(D11296,campaign!A:D,4,FALSE)</f>
        <v>66</v>
      </c>
    </row>
    <row r="11297" spans="2:7" x14ac:dyDescent="0.2">
      <c r="B11297" t="s">
        <v>3667</v>
      </c>
      <c r="C11297" t="str">
        <f>VLOOKUP(B11297,customer!A:B,2,FALSE)</f>
        <v>Augustus Falls</v>
      </c>
      <c r="D11297" t="s">
        <v>3929</v>
      </c>
      <c r="E11297" t="str">
        <f>VLOOKUP(D11297,campaign!A:B,2,FALSE)</f>
        <v>NonUSTravel</v>
      </c>
      <c r="F11297" s="9">
        <v>44936</v>
      </c>
      <c r="G11297">
        <f>VLOOKUP(D11297,campaign!A:D,4,FALSE)</f>
        <v>66</v>
      </c>
    </row>
    <row r="11298" spans="2:7" x14ac:dyDescent="0.2">
      <c r="B11298" t="s">
        <v>3667</v>
      </c>
      <c r="C11298" t="str">
        <f>VLOOKUP(B11298,customer!A:B,2,FALSE)</f>
        <v>Augustus Falls</v>
      </c>
      <c r="D11298" t="s">
        <v>3929</v>
      </c>
      <c r="E11298" t="str">
        <f>VLOOKUP(D11298,campaign!A:B,2,FALSE)</f>
        <v>NonUSTravel</v>
      </c>
      <c r="F11298" s="9">
        <v>44973</v>
      </c>
      <c r="G11298">
        <f>VLOOKUP(D11298,campaign!A:D,4,FALSE)</f>
        <v>66</v>
      </c>
    </row>
    <row r="11299" spans="2:7" x14ac:dyDescent="0.2">
      <c r="B11299" t="s">
        <v>3667</v>
      </c>
      <c r="C11299" t="str">
        <f>VLOOKUP(B11299,customer!A:B,2,FALSE)</f>
        <v>Augustus Falls</v>
      </c>
      <c r="D11299" t="s">
        <v>3929</v>
      </c>
      <c r="E11299" t="str">
        <f>VLOOKUP(D11299,campaign!A:B,2,FALSE)</f>
        <v>NonUSTravel</v>
      </c>
      <c r="F11299" s="9">
        <v>44997</v>
      </c>
      <c r="G11299">
        <f>VLOOKUP(D11299,campaign!A:D,4,FALSE)</f>
        <v>66</v>
      </c>
    </row>
    <row r="11300" spans="2:7" x14ac:dyDescent="0.2">
      <c r="B11300" t="s">
        <v>3667</v>
      </c>
      <c r="C11300" t="str">
        <f>VLOOKUP(B11300,customer!A:B,2,FALSE)</f>
        <v>Augustus Falls</v>
      </c>
      <c r="D11300" t="s">
        <v>3929</v>
      </c>
      <c r="E11300" t="str">
        <f>VLOOKUP(D11300,campaign!A:B,2,FALSE)</f>
        <v>NonUSTravel</v>
      </c>
      <c r="F11300" s="9">
        <v>45034</v>
      </c>
      <c r="G11300">
        <f>VLOOKUP(D11300,campaign!A:D,4,FALSE)</f>
        <v>66</v>
      </c>
    </row>
    <row r="11301" spans="2:7" x14ac:dyDescent="0.2">
      <c r="B11301" t="s">
        <v>3667</v>
      </c>
      <c r="C11301" t="str">
        <f>VLOOKUP(B11301,customer!A:B,2,FALSE)</f>
        <v>Augustus Falls</v>
      </c>
      <c r="D11301" t="s">
        <v>3929</v>
      </c>
      <c r="E11301" t="str">
        <f>VLOOKUP(D11301,campaign!A:B,2,FALSE)</f>
        <v>NonUSTravel</v>
      </c>
      <c r="F11301" s="9">
        <v>45068</v>
      </c>
      <c r="G11301">
        <f>VLOOKUP(D11301,campaign!A:D,4,FALSE)</f>
        <v>66</v>
      </c>
    </row>
    <row r="11302" spans="2:7" x14ac:dyDescent="0.2">
      <c r="B11302" t="s">
        <v>3668</v>
      </c>
      <c r="C11302" t="str">
        <f>VLOOKUP(B11302,customer!A:B,2,FALSE)</f>
        <v>Maisie Hagerty</v>
      </c>
      <c r="D11302" t="s">
        <v>3951</v>
      </c>
      <c r="E11302" t="str">
        <f>VLOOKUP(D11302,campaign!A:B,2,FALSE)</f>
        <v>OwnsMotorcycle</v>
      </c>
      <c r="F11302" s="9">
        <v>44984</v>
      </c>
      <c r="G11302">
        <f>VLOOKUP(D11302,campaign!A:D,4,FALSE)</f>
        <v>14</v>
      </c>
    </row>
    <row r="11303" spans="2:7" x14ac:dyDescent="0.2">
      <c r="B11303" t="s">
        <v>3668</v>
      </c>
      <c r="C11303" t="str">
        <f>VLOOKUP(B11303,customer!A:B,2,FALSE)</f>
        <v>Maisie Hagerty</v>
      </c>
      <c r="D11303" t="s">
        <v>3951</v>
      </c>
      <c r="E11303" t="str">
        <f>VLOOKUP(D11303,campaign!A:B,2,FALSE)</f>
        <v>OwnsMotorcycle</v>
      </c>
      <c r="F11303" s="9">
        <v>45012</v>
      </c>
      <c r="G11303">
        <f>VLOOKUP(D11303,campaign!A:D,4,FALSE)</f>
        <v>14</v>
      </c>
    </row>
    <row r="11304" spans="2:7" x14ac:dyDescent="0.2">
      <c r="B11304" t="s">
        <v>3668</v>
      </c>
      <c r="C11304" t="str">
        <f>VLOOKUP(B11304,customer!A:B,2,FALSE)</f>
        <v>Maisie Hagerty</v>
      </c>
      <c r="D11304" t="s">
        <v>3951</v>
      </c>
      <c r="E11304" t="str">
        <f>VLOOKUP(D11304,campaign!A:B,2,FALSE)</f>
        <v>OwnsMotorcycle</v>
      </c>
      <c r="F11304" s="9">
        <v>45023</v>
      </c>
      <c r="G11304">
        <f>VLOOKUP(D11304,campaign!A:D,4,FALSE)</f>
        <v>14</v>
      </c>
    </row>
    <row r="11305" spans="2:7" x14ac:dyDescent="0.2">
      <c r="B11305" t="s">
        <v>3668</v>
      </c>
      <c r="C11305" t="str">
        <f>VLOOKUP(B11305,customer!A:B,2,FALSE)</f>
        <v>Maisie Hagerty</v>
      </c>
      <c r="D11305" t="s">
        <v>3951</v>
      </c>
      <c r="E11305" t="str">
        <f>VLOOKUP(D11305,campaign!A:B,2,FALSE)</f>
        <v>OwnsMotorcycle</v>
      </c>
      <c r="F11305" s="9">
        <v>45056</v>
      </c>
      <c r="G11305">
        <f>VLOOKUP(D11305,campaign!A:D,4,FALSE)</f>
        <v>14</v>
      </c>
    </row>
    <row r="11306" spans="2:7" x14ac:dyDescent="0.2">
      <c r="B11306" t="s">
        <v>3668</v>
      </c>
      <c r="C11306" t="str">
        <f>VLOOKUP(B11306,customer!A:B,2,FALSE)</f>
        <v>Maisie Hagerty</v>
      </c>
      <c r="D11306" t="s">
        <v>3951</v>
      </c>
      <c r="E11306" t="str">
        <f>VLOOKUP(D11306,campaign!A:B,2,FALSE)</f>
        <v>OwnsMotorcycle</v>
      </c>
      <c r="F11306" s="9">
        <v>45082</v>
      </c>
      <c r="G11306">
        <f>VLOOKUP(D11306,campaign!A:D,4,FALSE)</f>
        <v>14</v>
      </c>
    </row>
    <row r="11307" spans="2:7" x14ac:dyDescent="0.2">
      <c r="B11307" t="s">
        <v>3669</v>
      </c>
      <c r="C11307" t="str">
        <f>VLOOKUP(B11307,customer!A:B,2,FALSE)</f>
        <v>Minetta Keets</v>
      </c>
      <c r="D11307" t="s">
        <v>3929</v>
      </c>
      <c r="E11307" t="str">
        <f>VLOOKUP(D11307,campaign!A:B,2,FALSE)</f>
        <v>NonUSTravel</v>
      </c>
      <c r="F11307" s="9">
        <v>44609</v>
      </c>
      <c r="G11307">
        <f>VLOOKUP(D11307,campaign!A:D,4,FALSE)</f>
        <v>66</v>
      </c>
    </row>
    <row r="11308" spans="2:7" x14ac:dyDescent="0.2">
      <c r="B11308" t="s">
        <v>3669</v>
      </c>
      <c r="C11308" t="str">
        <f>VLOOKUP(B11308,customer!A:B,2,FALSE)</f>
        <v>Minetta Keets</v>
      </c>
      <c r="D11308" t="s">
        <v>3929</v>
      </c>
      <c r="E11308" t="str">
        <f>VLOOKUP(D11308,campaign!A:B,2,FALSE)</f>
        <v>NonUSTravel</v>
      </c>
      <c r="F11308" s="9">
        <v>44642</v>
      </c>
      <c r="G11308">
        <f>VLOOKUP(D11308,campaign!A:D,4,FALSE)</f>
        <v>66</v>
      </c>
    </row>
    <row r="11309" spans="2:7" x14ac:dyDescent="0.2">
      <c r="B11309" t="s">
        <v>3669</v>
      </c>
      <c r="C11309" t="str">
        <f>VLOOKUP(B11309,customer!A:B,2,FALSE)</f>
        <v>Minetta Keets</v>
      </c>
      <c r="D11309" t="s">
        <v>3929</v>
      </c>
      <c r="E11309" t="str">
        <f>VLOOKUP(D11309,campaign!A:B,2,FALSE)</f>
        <v>NonUSTravel</v>
      </c>
      <c r="F11309" s="9">
        <v>44680</v>
      </c>
      <c r="G11309">
        <f>VLOOKUP(D11309,campaign!A:D,4,FALSE)</f>
        <v>66</v>
      </c>
    </row>
    <row r="11310" spans="2:7" x14ac:dyDescent="0.2">
      <c r="B11310" t="s">
        <v>3669</v>
      </c>
      <c r="C11310" t="str">
        <f>VLOOKUP(B11310,customer!A:B,2,FALSE)</f>
        <v>Minetta Keets</v>
      </c>
      <c r="D11310" t="s">
        <v>3929</v>
      </c>
      <c r="E11310" t="str">
        <f>VLOOKUP(D11310,campaign!A:B,2,FALSE)</f>
        <v>NonUSTravel</v>
      </c>
      <c r="F11310" s="9">
        <v>44699</v>
      </c>
      <c r="G11310">
        <f>VLOOKUP(D11310,campaign!A:D,4,FALSE)</f>
        <v>66</v>
      </c>
    </row>
    <row r="11311" spans="2:7" x14ac:dyDescent="0.2">
      <c r="B11311" t="s">
        <v>3669</v>
      </c>
      <c r="C11311" t="str">
        <f>VLOOKUP(B11311,customer!A:B,2,FALSE)</f>
        <v>Minetta Keets</v>
      </c>
      <c r="D11311" t="s">
        <v>3929</v>
      </c>
      <c r="E11311" t="str">
        <f>VLOOKUP(D11311,campaign!A:B,2,FALSE)</f>
        <v>NonUSTravel</v>
      </c>
      <c r="F11311" s="9">
        <v>44762</v>
      </c>
      <c r="G11311">
        <f>VLOOKUP(D11311,campaign!A:D,4,FALSE)</f>
        <v>66</v>
      </c>
    </row>
    <row r="11312" spans="2:7" x14ac:dyDescent="0.2">
      <c r="B11312" t="s">
        <v>3669</v>
      </c>
      <c r="C11312" t="str">
        <f>VLOOKUP(B11312,customer!A:B,2,FALSE)</f>
        <v>Minetta Keets</v>
      </c>
      <c r="D11312" t="s">
        <v>3929</v>
      </c>
      <c r="E11312" t="str">
        <f>VLOOKUP(D11312,campaign!A:B,2,FALSE)</f>
        <v>NonUSTravel</v>
      </c>
      <c r="F11312" s="9">
        <v>44797</v>
      </c>
      <c r="G11312">
        <f>VLOOKUP(D11312,campaign!A:D,4,FALSE)</f>
        <v>66</v>
      </c>
    </row>
    <row r="11313" spans="2:7" x14ac:dyDescent="0.2">
      <c r="B11313" t="s">
        <v>3669</v>
      </c>
      <c r="C11313" t="str">
        <f>VLOOKUP(B11313,customer!A:B,2,FALSE)</f>
        <v>Minetta Keets</v>
      </c>
      <c r="D11313" t="s">
        <v>3929</v>
      </c>
      <c r="E11313" t="str">
        <f>VLOOKUP(D11313,campaign!A:B,2,FALSE)</f>
        <v>NonUSTravel</v>
      </c>
      <c r="F11313" s="9">
        <v>44827</v>
      </c>
      <c r="G11313">
        <f>VLOOKUP(D11313,campaign!A:D,4,FALSE)</f>
        <v>66</v>
      </c>
    </row>
    <row r="11314" spans="2:7" x14ac:dyDescent="0.2">
      <c r="B11314" t="s">
        <v>3669</v>
      </c>
      <c r="C11314" t="str">
        <f>VLOOKUP(B11314,customer!A:B,2,FALSE)</f>
        <v>Minetta Keets</v>
      </c>
      <c r="D11314" t="s">
        <v>3929</v>
      </c>
      <c r="E11314" t="str">
        <f>VLOOKUP(D11314,campaign!A:B,2,FALSE)</f>
        <v>NonUSTravel</v>
      </c>
      <c r="F11314" s="9">
        <v>44854</v>
      </c>
      <c r="G11314">
        <f>VLOOKUP(D11314,campaign!A:D,4,FALSE)</f>
        <v>66</v>
      </c>
    </row>
    <row r="11315" spans="2:7" x14ac:dyDescent="0.2">
      <c r="B11315" t="s">
        <v>3669</v>
      </c>
      <c r="C11315" t="str">
        <f>VLOOKUP(B11315,customer!A:B,2,FALSE)</f>
        <v>Minetta Keets</v>
      </c>
      <c r="D11315" t="s">
        <v>3929</v>
      </c>
      <c r="E11315" t="str">
        <f>VLOOKUP(D11315,campaign!A:B,2,FALSE)</f>
        <v>NonUSTravel</v>
      </c>
      <c r="F11315" s="9">
        <v>44887</v>
      </c>
      <c r="G11315">
        <f>VLOOKUP(D11315,campaign!A:D,4,FALSE)</f>
        <v>66</v>
      </c>
    </row>
    <row r="11316" spans="2:7" x14ac:dyDescent="0.2">
      <c r="B11316" t="s">
        <v>3669</v>
      </c>
      <c r="C11316" t="str">
        <f>VLOOKUP(B11316,customer!A:B,2,FALSE)</f>
        <v>Minetta Keets</v>
      </c>
      <c r="D11316" t="s">
        <v>3929</v>
      </c>
      <c r="E11316" t="str">
        <f>VLOOKUP(D11316,campaign!A:B,2,FALSE)</f>
        <v>NonUSTravel</v>
      </c>
      <c r="F11316" s="9">
        <v>44925</v>
      </c>
      <c r="G11316">
        <f>VLOOKUP(D11316,campaign!A:D,4,FALSE)</f>
        <v>66</v>
      </c>
    </row>
    <row r="11317" spans="2:7" x14ac:dyDescent="0.2">
      <c r="B11317" t="s">
        <v>3669</v>
      </c>
      <c r="C11317" t="str">
        <f>VLOOKUP(B11317,customer!A:B,2,FALSE)</f>
        <v>Minetta Keets</v>
      </c>
      <c r="D11317" t="s">
        <v>3929</v>
      </c>
      <c r="E11317" t="str">
        <f>VLOOKUP(D11317,campaign!A:B,2,FALSE)</f>
        <v>NonUSTravel</v>
      </c>
      <c r="F11317" s="9">
        <v>44949</v>
      </c>
      <c r="G11317">
        <f>VLOOKUP(D11317,campaign!A:D,4,FALSE)</f>
        <v>66</v>
      </c>
    </row>
    <row r="11318" spans="2:7" x14ac:dyDescent="0.2">
      <c r="B11318" t="s">
        <v>3669</v>
      </c>
      <c r="C11318" t="str">
        <f>VLOOKUP(B11318,customer!A:B,2,FALSE)</f>
        <v>Minetta Keets</v>
      </c>
      <c r="D11318" t="s">
        <v>3929</v>
      </c>
      <c r="E11318" t="str">
        <f>VLOOKUP(D11318,campaign!A:B,2,FALSE)</f>
        <v>NonUSTravel</v>
      </c>
      <c r="F11318" s="9">
        <v>44958</v>
      </c>
      <c r="G11318">
        <f>VLOOKUP(D11318,campaign!A:D,4,FALSE)</f>
        <v>66</v>
      </c>
    </row>
    <row r="11319" spans="2:7" x14ac:dyDescent="0.2">
      <c r="B11319" t="s">
        <v>3669</v>
      </c>
      <c r="C11319" t="str">
        <f>VLOOKUP(B11319,customer!A:B,2,FALSE)</f>
        <v>Minetta Keets</v>
      </c>
      <c r="D11319" t="s">
        <v>3929</v>
      </c>
      <c r="E11319" t="str">
        <f>VLOOKUP(D11319,campaign!A:B,2,FALSE)</f>
        <v>NonUSTravel</v>
      </c>
      <c r="F11319" s="9">
        <v>45002</v>
      </c>
      <c r="G11319">
        <f>VLOOKUP(D11319,campaign!A:D,4,FALSE)</f>
        <v>66</v>
      </c>
    </row>
    <row r="11320" spans="2:7" x14ac:dyDescent="0.2">
      <c r="B11320" t="s">
        <v>3669</v>
      </c>
      <c r="C11320" t="str">
        <f>VLOOKUP(B11320,customer!A:B,2,FALSE)</f>
        <v>Minetta Keets</v>
      </c>
      <c r="D11320" t="s">
        <v>3922</v>
      </c>
      <c r="E11320" t="str">
        <f>VLOOKUP(D11320,campaign!A:B,2,FALSE)</f>
        <v>HandsetWebCapable</v>
      </c>
      <c r="F11320" s="9">
        <v>44938</v>
      </c>
      <c r="G11320">
        <f>VLOOKUP(D11320,campaign!A:D,4,FALSE)</f>
        <v>62</v>
      </c>
    </row>
    <row r="11321" spans="2:7" x14ac:dyDescent="0.2">
      <c r="B11321" t="s">
        <v>3669</v>
      </c>
      <c r="C11321" t="str">
        <f>VLOOKUP(B11321,customer!A:B,2,FALSE)</f>
        <v>Minetta Keets</v>
      </c>
      <c r="D11321" t="s">
        <v>3922</v>
      </c>
      <c r="E11321" t="str">
        <f>VLOOKUP(D11321,campaign!A:B,2,FALSE)</f>
        <v>HandsetWebCapable</v>
      </c>
      <c r="F11321" s="9">
        <v>44976</v>
      </c>
      <c r="G11321">
        <f>VLOOKUP(D11321,campaign!A:D,4,FALSE)</f>
        <v>62</v>
      </c>
    </row>
    <row r="11322" spans="2:7" x14ac:dyDescent="0.2">
      <c r="B11322" t="s">
        <v>3669</v>
      </c>
      <c r="C11322" t="str">
        <f>VLOOKUP(B11322,customer!A:B,2,FALSE)</f>
        <v>Minetta Keets</v>
      </c>
      <c r="D11322" t="s">
        <v>3922</v>
      </c>
      <c r="E11322" t="str">
        <f>VLOOKUP(D11322,campaign!A:B,2,FALSE)</f>
        <v>HandsetWebCapable</v>
      </c>
      <c r="F11322" s="9">
        <v>44997</v>
      </c>
      <c r="G11322">
        <f>VLOOKUP(D11322,campaign!A:D,4,FALSE)</f>
        <v>62</v>
      </c>
    </row>
    <row r="11323" spans="2:7" x14ac:dyDescent="0.2">
      <c r="B11323" t="s">
        <v>3669</v>
      </c>
      <c r="C11323" t="str">
        <f>VLOOKUP(B11323,customer!A:B,2,FALSE)</f>
        <v>Minetta Keets</v>
      </c>
      <c r="D11323" t="s">
        <v>3922</v>
      </c>
      <c r="E11323" t="str">
        <f>VLOOKUP(D11323,campaign!A:B,2,FALSE)</f>
        <v>HandsetWebCapable</v>
      </c>
      <c r="F11323" s="9">
        <v>45037</v>
      </c>
      <c r="G11323">
        <f>VLOOKUP(D11323,campaign!A:D,4,FALSE)</f>
        <v>62</v>
      </c>
    </row>
    <row r="11324" spans="2:7" x14ac:dyDescent="0.2">
      <c r="B11324" t="s">
        <v>3669</v>
      </c>
      <c r="C11324" t="str">
        <f>VLOOKUP(B11324,customer!A:B,2,FALSE)</f>
        <v>Minetta Keets</v>
      </c>
      <c r="D11324" t="s">
        <v>3922</v>
      </c>
      <c r="E11324" t="str">
        <f>VLOOKUP(D11324,campaign!A:B,2,FALSE)</f>
        <v>HandsetWebCapable</v>
      </c>
      <c r="F11324" s="9">
        <v>45059</v>
      </c>
      <c r="G11324">
        <f>VLOOKUP(D11324,campaign!A:D,4,FALSE)</f>
        <v>62</v>
      </c>
    </row>
    <row r="11325" spans="2:7" x14ac:dyDescent="0.2">
      <c r="B11325" t="s">
        <v>3670</v>
      </c>
      <c r="C11325" t="str">
        <f>VLOOKUP(B11325,customer!A:B,2,FALSE)</f>
        <v>Jeremy MacColm</v>
      </c>
      <c r="D11325" t="s">
        <v>3929</v>
      </c>
      <c r="E11325" t="str">
        <f>VLOOKUP(D11325,campaign!A:B,2,FALSE)</f>
        <v>NonUSTravel</v>
      </c>
      <c r="F11325" s="9">
        <v>44789</v>
      </c>
      <c r="G11325">
        <f>VLOOKUP(D11325,campaign!A:D,4,FALSE)</f>
        <v>66</v>
      </c>
    </row>
    <row r="11326" spans="2:7" x14ac:dyDescent="0.2">
      <c r="B11326" t="s">
        <v>3670</v>
      </c>
      <c r="C11326" t="str">
        <f>VLOOKUP(B11326,customer!A:B,2,FALSE)</f>
        <v>Jeremy MacColm</v>
      </c>
      <c r="D11326" t="s">
        <v>3929</v>
      </c>
      <c r="E11326" t="str">
        <f>VLOOKUP(D11326,campaign!A:B,2,FALSE)</f>
        <v>NonUSTravel</v>
      </c>
      <c r="F11326" s="9">
        <v>44832</v>
      </c>
      <c r="G11326">
        <f>VLOOKUP(D11326,campaign!A:D,4,FALSE)</f>
        <v>66</v>
      </c>
    </row>
    <row r="11327" spans="2:7" x14ac:dyDescent="0.2">
      <c r="B11327" t="s">
        <v>3670</v>
      </c>
      <c r="C11327" t="str">
        <f>VLOOKUP(B11327,customer!A:B,2,FALSE)</f>
        <v>Jeremy MacColm</v>
      </c>
      <c r="D11327" t="s">
        <v>3929</v>
      </c>
      <c r="E11327" t="str">
        <f>VLOOKUP(D11327,campaign!A:B,2,FALSE)</f>
        <v>NonUSTravel</v>
      </c>
      <c r="F11327" s="9">
        <v>44860</v>
      </c>
      <c r="G11327">
        <f>VLOOKUP(D11327,campaign!A:D,4,FALSE)</f>
        <v>66</v>
      </c>
    </row>
    <row r="11328" spans="2:7" x14ac:dyDescent="0.2">
      <c r="B11328" t="s">
        <v>3670</v>
      </c>
      <c r="C11328" t="str">
        <f>VLOOKUP(B11328,customer!A:B,2,FALSE)</f>
        <v>Jeremy MacColm</v>
      </c>
      <c r="D11328" t="s">
        <v>3929</v>
      </c>
      <c r="E11328" t="str">
        <f>VLOOKUP(D11328,campaign!A:B,2,FALSE)</f>
        <v>NonUSTravel</v>
      </c>
      <c r="F11328" s="9">
        <v>44881</v>
      </c>
      <c r="G11328">
        <f>VLOOKUP(D11328,campaign!A:D,4,FALSE)</f>
        <v>66</v>
      </c>
    </row>
    <row r="11329" spans="2:7" x14ac:dyDescent="0.2">
      <c r="B11329" t="s">
        <v>3670</v>
      </c>
      <c r="C11329" t="str">
        <f>VLOOKUP(B11329,customer!A:B,2,FALSE)</f>
        <v>Jeremy MacColm</v>
      </c>
      <c r="D11329" t="s">
        <v>3929</v>
      </c>
      <c r="E11329" t="str">
        <f>VLOOKUP(D11329,campaign!A:B,2,FALSE)</f>
        <v>NonUSTravel</v>
      </c>
      <c r="F11329" s="9">
        <v>44896</v>
      </c>
      <c r="G11329">
        <f>VLOOKUP(D11329,campaign!A:D,4,FALSE)</f>
        <v>66</v>
      </c>
    </row>
    <row r="11330" spans="2:7" x14ac:dyDescent="0.2">
      <c r="B11330" t="s">
        <v>3670</v>
      </c>
      <c r="C11330" t="str">
        <f>VLOOKUP(B11330,customer!A:B,2,FALSE)</f>
        <v>Jeremy MacColm</v>
      </c>
      <c r="D11330" t="s">
        <v>3929</v>
      </c>
      <c r="E11330" t="str">
        <f>VLOOKUP(D11330,campaign!A:B,2,FALSE)</f>
        <v>NonUSTravel</v>
      </c>
      <c r="F11330" s="9">
        <v>44952</v>
      </c>
      <c r="G11330">
        <f>VLOOKUP(D11330,campaign!A:D,4,FALSE)</f>
        <v>66</v>
      </c>
    </row>
    <row r="11331" spans="2:7" x14ac:dyDescent="0.2">
      <c r="B11331" t="s">
        <v>3670</v>
      </c>
      <c r="C11331" t="str">
        <f>VLOOKUP(B11331,customer!A:B,2,FALSE)</f>
        <v>Jeremy MacColm</v>
      </c>
      <c r="D11331" t="s">
        <v>3929</v>
      </c>
      <c r="E11331" t="str">
        <f>VLOOKUP(D11331,campaign!A:B,2,FALSE)</f>
        <v>NonUSTravel</v>
      </c>
      <c r="F11331" s="9">
        <v>45001</v>
      </c>
      <c r="G11331">
        <f>VLOOKUP(D11331,campaign!A:D,4,FALSE)</f>
        <v>66</v>
      </c>
    </row>
    <row r="11332" spans="2:7" x14ac:dyDescent="0.2">
      <c r="B11332" t="s">
        <v>3670</v>
      </c>
      <c r="C11332" t="str">
        <f>VLOOKUP(B11332,customer!A:B,2,FALSE)</f>
        <v>Jeremy MacColm</v>
      </c>
      <c r="D11332" t="s">
        <v>3929</v>
      </c>
      <c r="E11332" t="str">
        <f>VLOOKUP(D11332,campaign!A:B,2,FALSE)</f>
        <v>NonUSTravel</v>
      </c>
      <c r="F11332" s="9">
        <v>45038</v>
      </c>
      <c r="G11332">
        <f>VLOOKUP(D11332,campaign!A:D,4,FALSE)</f>
        <v>66</v>
      </c>
    </row>
    <row r="11333" spans="2:7" x14ac:dyDescent="0.2">
      <c r="B11333" t="s">
        <v>3670</v>
      </c>
      <c r="C11333" t="str">
        <f>VLOOKUP(B11333,customer!A:B,2,FALSE)</f>
        <v>Jeremy MacColm</v>
      </c>
      <c r="D11333" t="s">
        <v>3929</v>
      </c>
      <c r="E11333" t="str">
        <f>VLOOKUP(D11333,campaign!A:B,2,FALSE)</f>
        <v>NonUSTravel</v>
      </c>
      <c r="F11333" s="9">
        <v>45074</v>
      </c>
      <c r="G11333">
        <f>VLOOKUP(D11333,campaign!A:D,4,FALSE)</f>
        <v>66</v>
      </c>
    </row>
    <row r="11334" spans="2:7" x14ac:dyDescent="0.2">
      <c r="B11334" t="s">
        <v>3670</v>
      </c>
      <c r="C11334" t="str">
        <f>VLOOKUP(B11334,customer!A:B,2,FALSE)</f>
        <v>Jeremy MacColm</v>
      </c>
      <c r="D11334" t="s">
        <v>3922</v>
      </c>
      <c r="E11334" t="str">
        <f>VLOOKUP(D11334,campaign!A:B,2,FALSE)</f>
        <v>HandsetWebCapable</v>
      </c>
      <c r="F11334" s="9">
        <v>44929</v>
      </c>
      <c r="G11334">
        <f>VLOOKUP(D11334,campaign!A:D,4,FALSE)</f>
        <v>62</v>
      </c>
    </row>
    <row r="11335" spans="2:7" x14ac:dyDescent="0.2">
      <c r="B11335" t="s">
        <v>3670</v>
      </c>
      <c r="C11335" t="str">
        <f>VLOOKUP(B11335,customer!A:B,2,FALSE)</f>
        <v>Jeremy MacColm</v>
      </c>
      <c r="D11335" t="s">
        <v>3922</v>
      </c>
      <c r="E11335" t="str">
        <f>VLOOKUP(D11335,campaign!A:B,2,FALSE)</f>
        <v>HandsetWebCapable</v>
      </c>
      <c r="F11335" s="9">
        <v>44966</v>
      </c>
      <c r="G11335">
        <f>VLOOKUP(D11335,campaign!A:D,4,FALSE)</f>
        <v>62</v>
      </c>
    </row>
    <row r="11336" spans="2:7" x14ac:dyDescent="0.2">
      <c r="B11336" t="s">
        <v>3670</v>
      </c>
      <c r="C11336" t="str">
        <f>VLOOKUP(B11336,customer!A:B,2,FALSE)</f>
        <v>Jeremy MacColm</v>
      </c>
      <c r="D11336" t="s">
        <v>3922</v>
      </c>
      <c r="E11336" t="str">
        <f>VLOOKUP(D11336,campaign!A:B,2,FALSE)</f>
        <v>HandsetWebCapable</v>
      </c>
      <c r="F11336" s="9">
        <v>44997</v>
      </c>
      <c r="G11336">
        <f>VLOOKUP(D11336,campaign!A:D,4,FALSE)</f>
        <v>62</v>
      </c>
    </row>
    <row r="11337" spans="2:7" x14ac:dyDescent="0.2">
      <c r="B11337" t="s">
        <v>3670</v>
      </c>
      <c r="C11337" t="str">
        <f>VLOOKUP(B11337,customer!A:B,2,FALSE)</f>
        <v>Jeremy MacColm</v>
      </c>
      <c r="D11337" t="s">
        <v>3922</v>
      </c>
      <c r="E11337" t="str">
        <f>VLOOKUP(D11337,campaign!A:B,2,FALSE)</f>
        <v>HandsetWebCapable</v>
      </c>
      <c r="F11337" s="9">
        <v>45030</v>
      </c>
      <c r="G11337">
        <f>VLOOKUP(D11337,campaign!A:D,4,FALSE)</f>
        <v>62</v>
      </c>
    </row>
    <row r="11338" spans="2:7" x14ac:dyDescent="0.2">
      <c r="B11338" t="s">
        <v>3670</v>
      </c>
      <c r="C11338" t="str">
        <f>VLOOKUP(B11338,customer!A:B,2,FALSE)</f>
        <v>Jeremy MacColm</v>
      </c>
      <c r="D11338" t="s">
        <v>3922</v>
      </c>
      <c r="E11338" t="str">
        <f>VLOOKUP(D11338,campaign!A:B,2,FALSE)</f>
        <v>HandsetWebCapable</v>
      </c>
      <c r="F11338" s="9">
        <v>45058</v>
      </c>
      <c r="G11338">
        <f>VLOOKUP(D11338,campaign!A:D,4,FALSE)</f>
        <v>62</v>
      </c>
    </row>
    <row r="11339" spans="2:7" x14ac:dyDescent="0.2">
      <c r="B11339" t="s">
        <v>3671</v>
      </c>
      <c r="C11339" t="str">
        <f>VLOOKUP(B11339,customer!A:B,2,FALSE)</f>
        <v>Wolf Pietroni</v>
      </c>
      <c r="D11339" t="s">
        <v>3921</v>
      </c>
      <c r="E11339" t="str">
        <f>VLOOKUP(D11339,campaign!A:B,2,FALSE)</f>
        <v>HandsetRefurbished</v>
      </c>
      <c r="F11339" s="9">
        <v>44756</v>
      </c>
      <c r="G11339">
        <f>VLOOKUP(D11339,campaign!A:D,4,FALSE)</f>
        <v>26</v>
      </c>
    </row>
    <row r="11340" spans="2:7" x14ac:dyDescent="0.2">
      <c r="B11340" t="s">
        <v>3671</v>
      </c>
      <c r="C11340" t="str">
        <f>VLOOKUP(B11340,customer!A:B,2,FALSE)</f>
        <v>Wolf Pietroni</v>
      </c>
      <c r="D11340" t="s">
        <v>3921</v>
      </c>
      <c r="E11340" t="str">
        <f>VLOOKUP(D11340,campaign!A:B,2,FALSE)</f>
        <v>HandsetRefurbished</v>
      </c>
      <c r="F11340" s="9">
        <v>44787</v>
      </c>
      <c r="G11340">
        <f>VLOOKUP(D11340,campaign!A:D,4,FALSE)</f>
        <v>26</v>
      </c>
    </row>
    <row r="11341" spans="2:7" x14ac:dyDescent="0.2">
      <c r="B11341" t="s">
        <v>3671</v>
      </c>
      <c r="C11341" t="str">
        <f>VLOOKUP(B11341,customer!A:B,2,FALSE)</f>
        <v>Wolf Pietroni</v>
      </c>
      <c r="D11341" t="s">
        <v>3921</v>
      </c>
      <c r="E11341" t="str">
        <f>VLOOKUP(D11341,campaign!A:B,2,FALSE)</f>
        <v>HandsetRefurbished</v>
      </c>
      <c r="F11341" s="9">
        <v>44832</v>
      </c>
      <c r="G11341">
        <f>VLOOKUP(D11341,campaign!A:D,4,FALSE)</f>
        <v>26</v>
      </c>
    </row>
    <row r="11342" spans="2:7" x14ac:dyDescent="0.2">
      <c r="B11342" t="s">
        <v>3671</v>
      </c>
      <c r="C11342" t="str">
        <f>VLOOKUP(B11342,customer!A:B,2,FALSE)</f>
        <v>Wolf Pietroni</v>
      </c>
      <c r="D11342" t="s">
        <v>3921</v>
      </c>
      <c r="E11342" t="str">
        <f>VLOOKUP(D11342,campaign!A:B,2,FALSE)</f>
        <v>HandsetRefurbished</v>
      </c>
      <c r="F11342" s="9">
        <v>44890</v>
      </c>
      <c r="G11342">
        <f>VLOOKUP(D11342,campaign!A:D,4,FALSE)</f>
        <v>26</v>
      </c>
    </row>
    <row r="11343" spans="2:7" x14ac:dyDescent="0.2">
      <c r="B11343" t="s">
        <v>3671</v>
      </c>
      <c r="C11343" t="str">
        <f>VLOOKUP(B11343,customer!A:B,2,FALSE)</f>
        <v>Wolf Pietroni</v>
      </c>
      <c r="D11343" t="s">
        <v>3921</v>
      </c>
      <c r="E11343" t="str">
        <f>VLOOKUP(D11343,campaign!A:B,2,FALSE)</f>
        <v>HandsetRefurbished</v>
      </c>
      <c r="F11343" s="9">
        <v>44909</v>
      </c>
      <c r="G11343">
        <f>VLOOKUP(D11343,campaign!A:D,4,FALSE)</f>
        <v>26</v>
      </c>
    </row>
    <row r="11344" spans="2:7" x14ac:dyDescent="0.2">
      <c r="B11344" t="s">
        <v>3671</v>
      </c>
      <c r="C11344" t="str">
        <f>VLOOKUP(B11344,customer!A:B,2,FALSE)</f>
        <v>Wolf Pietroni</v>
      </c>
      <c r="D11344" t="s">
        <v>3921</v>
      </c>
      <c r="E11344" t="str">
        <f>VLOOKUP(D11344,campaign!A:B,2,FALSE)</f>
        <v>HandsetRefurbished</v>
      </c>
      <c r="F11344" s="9">
        <v>44943</v>
      </c>
      <c r="G11344">
        <f>VLOOKUP(D11344,campaign!A:D,4,FALSE)</f>
        <v>26</v>
      </c>
    </row>
    <row r="11345" spans="2:7" x14ac:dyDescent="0.2">
      <c r="B11345" t="s">
        <v>3671</v>
      </c>
      <c r="C11345" t="str">
        <f>VLOOKUP(B11345,customer!A:B,2,FALSE)</f>
        <v>Wolf Pietroni</v>
      </c>
      <c r="D11345" t="s">
        <v>3921</v>
      </c>
      <c r="E11345" t="str">
        <f>VLOOKUP(D11345,campaign!A:B,2,FALSE)</f>
        <v>HandsetRefurbished</v>
      </c>
      <c r="F11345" s="9">
        <v>45006</v>
      </c>
      <c r="G11345">
        <f>VLOOKUP(D11345,campaign!A:D,4,FALSE)</f>
        <v>26</v>
      </c>
    </row>
    <row r="11346" spans="2:7" x14ac:dyDescent="0.2">
      <c r="B11346" t="s">
        <v>3671</v>
      </c>
      <c r="C11346" t="str">
        <f>VLOOKUP(B11346,customer!A:B,2,FALSE)</f>
        <v>Wolf Pietroni</v>
      </c>
      <c r="D11346" t="s">
        <v>3921</v>
      </c>
      <c r="E11346" t="str">
        <f>VLOOKUP(D11346,campaign!A:B,2,FALSE)</f>
        <v>HandsetRefurbished</v>
      </c>
      <c r="F11346" s="9">
        <v>45042</v>
      </c>
      <c r="G11346">
        <f>VLOOKUP(D11346,campaign!A:D,4,FALSE)</f>
        <v>26</v>
      </c>
    </row>
    <row r="11347" spans="2:7" x14ac:dyDescent="0.2">
      <c r="B11347" t="s">
        <v>3671</v>
      </c>
      <c r="C11347" t="str">
        <f>VLOOKUP(B11347,customer!A:B,2,FALSE)</f>
        <v>Wolf Pietroni</v>
      </c>
      <c r="D11347" t="s">
        <v>3921</v>
      </c>
      <c r="E11347" t="str">
        <f>VLOOKUP(D11347,campaign!A:B,2,FALSE)</f>
        <v>HandsetRefurbished</v>
      </c>
      <c r="F11347" s="9">
        <v>45070</v>
      </c>
      <c r="G11347">
        <f>VLOOKUP(D11347,campaign!A:D,4,FALSE)</f>
        <v>26</v>
      </c>
    </row>
    <row r="11348" spans="2:7" x14ac:dyDescent="0.2">
      <c r="B11348" t="s">
        <v>3671</v>
      </c>
      <c r="C11348" t="str">
        <f>VLOOKUP(B11348,customer!A:B,2,FALSE)</f>
        <v>Wolf Pietroni</v>
      </c>
      <c r="D11348" t="s">
        <v>3951</v>
      </c>
      <c r="E11348" t="str">
        <f>VLOOKUP(D11348,campaign!A:B,2,FALSE)</f>
        <v>OwnsMotorcycle</v>
      </c>
      <c r="F11348" s="9">
        <v>44892</v>
      </c>
      <c r="G11348">
        <f>VLOOKUP(D11348,campaign!A:D,4,FALSE)</f>
        <v>14</v>
      </c>
    </row>
    <row r="11349" spans="2:7" x14ac:dyDescent="0.2">
      <c r="B11349" t="s">
        <v>3671</v>
      </c>
      <c r="C11349" t="str">
        <f>VLOOKUP(B11349,customer!A:B,2,FALSE)</f>
        <v>Wolf Pietroni</v>
      </c>
      <c r="D11349" t="s">
        <v>3951</v>
      </c>
      <c r="E11349" t="str">
        <f>VLOOKUP(D11349,campaign!A:B,2,FALSE)</f>
        <v>OwnsMotorcycle</v>
      </c>
      <c r="F11349" s="9">
        <v>44926</v>
      </c>
      <c r="G11349">
        <f>VLOOKUP(D11349,campaign!A:D,4,FALSE)</f>
        <v>14</v>
      </c>
    </row>
    <row r="11350" spans="2:7" x14ac:dyDescent="0.2">
      <c r="B11350" t="s">
        <v>3671</v>
      </c>
      <c r="C11350" t="str">
        <f>VLOOKUP(B11350,customer!A:B,2,FALSE)</f>
        <v>Wolf Pietroni</v>
      </c>
      <c r="D11350" t="s">
        <v>3951</v>
      </c>
      <c r="E11350" t="str">
        <f>VLOOKUP(D11350,campaign!A:B,2,FALSE)</f>
        <v>OwnsMotorcycle</v>
      </c>
      <c r="F11350" s="9">
        <v>44955</v>
      </c>
      <c r="G11350">
        <f>VLOOKUP(D11350,campaign!A:D,4,FALSE)</f>
        <v>14</v>
      </c>
    </row>
    <row r="11351" spans="2:7" x14ac:dyDescent="0.2">
      <c r="B11351" t="s">
        <v>3671</v>
      </c>
      <c r="C11351" t="str">
        <f>VLOOKUP(B11351,customer!A:B,2,FALSE)</f>
        <v>Wolf Pietroni</v>
      </c>
      <c r="D11351" t="s">
        <v>3951</v>
      </c>
      <c r="E11351" t="str">
        <f>VLOOKUP(D11351,campaign!A:B,2,FALSE)</f>
        <v>OwnsMotorcycle</v>
      </c>
      <c r="F11351" s="9">
        <v>44960</v>
      </c>
      <c r="G11351">
        <f>VLOOKUP(D11351,campaign!A:D,4,FALSE)</f>
        <v>14</v>
      </c>
    </row>
    <row r="11352" spans="2:7" x14ac:dyDescent="0.2">
      <c r="B11352" t="s">
        <v>3671</v>
      </c>
      <c r="C11352" t="str">
        <f>VLOOKUP(B11352,customer!A:B,2,FALSE)</f>
        <v>Wolf Pietroni</v>
      </c>
      <c r="D11352" t="s">
        <v>3951</v>
      </c>
      <c r="E11352" t="str">
        <f>VLOOKUP(D11352,campaign!A:B,2,FALSE)</f>
        <v>OwnsMotorcycle</v>
      </c>
      <c r="F11352" s="9">
        <v>44992</v>
      </c>
      <c r="G11352">
        <f>VLOOKUP(D11352,campaign!A:D,4,FALSE)</f>
        <v>14</v>
      </c>
    </row>
    <row r="11353" spans="2:7" x14ac:dyDescent="0.2">
      <c r="B11353" t="s">
        <v>3671</v>
      </c>
      <c r="C11353" t="str">
        <f>VLOOKUP(B11353,customer!A:B,2,FALSE)</f>
        <v>Wolf Pietroni</v>
      </c>
      <c r="D11353" t="s">
        <v>3951</v>
      </c>
      <c r="E11353" t="str">
        <f>VLOOKUP(D11353,campaign!A:B,2,FALSE)</f>
        <v>OwnsMotorcycle</v>
      </c>
      <c r="F11353" s="9">
        <v>45046</v>
      </c>
      <c r="G11353">
        <f>VLOOKUP(D11353,campaign!A:D,4,FALSE)</f>
        <v>14</v>
      </c>
    </row>
    <row r="11354" spans="2:7" x14ac:dyDescent="0.2">
      <c r="B11354" t="s">
        <v>3671</v>
      </c>
      <c r="C11354" t="str">
        <f>VLOOKUP(B11354,customer!A:B,2,FALSE)</f>
        <v>Wolf Pietroni</v>
      </c>
      <c r="D11354" t="s">
        <v>3951</v>
      </c>
      <c r="E11354" t="str">
        <f>VLOOKUP(D11354,campaign!A:B,2,FALSE)</f>
        <v>OwnsMotorcycle</v>
      </c>
      <c r="F11354" s="9">
        <v>45053</v>
      </c>
      <c r="G11354">
        <f>VLOOKUP(D11354,campaign!A:D,4,FALSE)</f>
        <v>14</v>
      </c>
    </row>
    <row r="11355" spans="2:7" x14ac:dyDescent="0.2">
      <c r="B11355" t="s">
        <v>3671</v>
      </c>
      <c r="C11355" t="str">
        <f>VLOOKUP(B11355,customer!A:B,2,FALSE)</f>
        <v>Wolf Pietroni</v>
      </c>
      <c r="D11355" t="s">
        <v>3951</v>
      </c>
      <c r="E11355" t="str">
        <f>VLOOKUP(D11355,campaign!A:B,2,FALSE)</f>
        <v>OwnsMotorcycle</v>
      </c>
      <c r="F11355" s="9">
        <v>45087</v>
      </c>
      <c r="G11355">
        <f>VLOOKUP(D11355,campaign!A:D,4,FALSE)</f>
        <v>14</v>
      </c>
    </row>
    <row r="11356" spans="2:7" x14ac:dyDescent="0.2">
      <c r="B11356" t="s">
        <v>3672</v>
      </c>
      <c r="C11356" t="str">
        <f>VLOOKUP(B11356,customer!A:B,2,FALSE)</f>
        <v>Carma Barrand</v>
      </c>
      <c r="D11356" t="s">
        <v>3952</v>
      </c>
      <c r="E11356" t="str">
        <f>VLOOKUP(D11356,campaign!A:B,2,FALSE)</f>
        <v>MadeCallToRetentionTeam</v>
      </c>
      <c r="F11356" s="9">
        <v>44564</v>
      </c>
      <c r="G11356">
        <f>VLOOKUP(D11356,campaign!A:D,4,FALSE)</f>
        <v>16</v>
      </c>
    </row>
    <row r="11357" spans="2:7" x14ac:dyDescent="0.2">
      <c r="B11357" t="s">
        <v>3672</v>
      </c>
      <c r="C11357" t="str">
        <f>VLOOKUP(B11357,customer!A:B,2,FALSE)</f>
        <v>Carma Barrand</v>
      </c>
      <c r="D11357" t="s">
        <v>3952</v>
      </c>
      <c r="E11357" t="str">
        <f>VLOOKUP(D11357,campaign!A:B,2,FALSE)</f>
        <v>MadeCallToRetentionTeam</v>
      </c>
      <c r="F11357" s="9">
        <v>44605</v>
      </c>
      <c r="G11357">
        <f>VLOOKUP(D11357,campaign!A:D,4,FALSE)</f>
        <v>16</v>
      </c>
    </row>
    <row r="11358" spans="2:7" x14ac:dyDescent="0.2">
      <c r="B11358" t="s">
        <v>3672</v>
      </c>
      <c r="C11358" t="str">
        <f>VLOOKUP(B11358,customer!A:B,2,FALSE)</f>
        <v>Carma Barrand</v>
      </c>
      <c r="D11358" t="s">
        <v>3952</v>
      </c>
      <c r="E11358" t="str">
        <f>VLOOKUP(D11358,campaign!A:B,2,FALSE)</f>
        <v>MadeCallToRetentionTeam</v>
      </c>
      <c r="F11358" s="9">
        <v>44624</v>
      </c>
      <c r="G11358">
        <f>VLOOKUP(D11358,campaign!A:D,4,FALSE)</f>
        <v>16</v>
      </c>
    </row>
    <row r="11359" spans="2:7" x14ac:dyDescent="0.2">
      <c r="B11359" t="s">
        <v>3672</v>
      </c>
      <c r="C11359" t="str">
        <f>VLOOKUP(B11359,customer!A:B,2,FALSE)</f>
        <v>Carma Barrand</v>
      </c>
      <c r="D11359" t="s">
        <v>3952</v>
      </c>
      <c r="E11359" t="str">
        <f>VLOOKUP(D11359,campaign!A:B,2,FALSE)</f>
        <v>MadeCallToRetentionTeam</v>
      </c>
      <c r="F11359" s="9">
        <v>44660</v>
      </c>
      <c r="G11359">
        <f>VLOOKUP(D11359,campaign!A:D,4,FALSE)</f>
        <v>16</v>
      </c>
    </row>
    <row r="11360" spans="2:7" x14ac:dyDescent="0.2">
      <c r="B11360" t="s">
        <v>3672</v>
      </c>
      <c r="C11360" t="str">
        <f>VLOOKUP(B11360,customer!A:B,2,FALSE)</f>
        <v>Carma Barrand</v>
      </c>
      <c r="D11360" t="s">
        <v>3952</v>
      </c>
      <c r="E11360" t="str">
        <f>VLOOKUP(D11360,campaign!A:B,2,FALSE)</f>
        <v>MadeCallToRetentionTeam</v>
      </c>
      <c r="F11360" s="9">
        <v>44726</v>
      </c>
      <c r="G11360">
        <f>VLOOKUP(D11360,campaign!A:D,4,FALSE)</f>
        <v>16</v>
      </c>
    </row>
    <row r="11361" spans="2:7" x14ac:dyDescent="0.2">
      <c r="B11361" t="s">
        <v>3672</v>
      </c>
      <c r="C11361" t="str">
        <f>VLOOKUP(B11361,customer!A:B,2,FALSE)</f>
        <v>Carma Barrand</v>
      </c>
      <c r="D11361" t="s">
        <v>3952</v>
      </c>
      <c r="E11361" t="str">
        <f>VLOOKUP(D11361,campaign!A:B,2,FALSE)</f>
        <v>MadeCallToRetentionTeam</v>
      </c>
      <c r="F11361" s="9">
        <v>44757</v>
      </c>
      <c r="G11361">
        <f>VLOOKUP(D11361,campaign!A:D,4,FALSE)</f>
        <v>16</v>
      </c>
    </row>
    <row r="11362" spans="2:7" x14ac:dyDescent="0.2">
      <c r="B11362" t="s">
        <v>3672</v>
      </c>
      <c r="C11362" t="str">
        <f>VLOOKUP(B11362,customer!A:B,2,FALSE)</f>
        <v>Carma Barrand</v>
      </c>
      <c r="D11362" t="s">
        <v>3952</v>
      </c>
      <c r="E11362" t="str">
        <f>VLOOKUP(D11362,campaign!A:B,2,FALSE)</f>
        <v>MadeCallToRetentionTeam</v>
      </c>
      <c r="F11362" s="9">
        <v>44780</v>
      </c>
      <c r="G11362">
        <f>VLOOKUP(D11362,campaign!A:D,4,FALSE)</f>
        <v>16</v>
      </c>
    </row>
    <row r="11363" spans="2:7" x14ac:dyDescent="0.2">
      <c r="B11363" t="s">
        <v>3672</v>
      </c>
      <c r="C11363" t="str">
        <f>VLOOKUP(B11363,customer!A:B,2,FALSE)</f>
        <v>Carma Barrand</v>
      </c>
      <c r="D11363" t="s">
        <v>3952</v>
      </c>
      <c r="E11363" t="str">
        <f>VLOOKUP(D11363,campaign!A:B,2,FALSE)</f>
        <v>MadeCallToRetentionTeam</v>
      </c>
      <c r="F11363" s="9">
        <v>44821</v>
      </c>
      <c r="G11363">
        <f>VLOOKUP(D11363,campaign!A:D,4,FALSE)</f>
        <v>16</v>
      </c>
    </row>
    <row r="11364" spans="2:7" x14ac:dyDescent="0.2">
      <c r="B11364" t="s">
        <v>3672</v>
      </c>
      <c r="C11364" t="str">
        <f>VLOOKUP(B11364,customer!A:B,2,FALSE)</f>
        <v>Carma Barrand</v>
      </c>
      <c r="D11364" t="s">
        <v>3952</v>
      </c>
      <c r="E11364" t="str">
        <f>VLOOKUP(D11364,campaign!A:B,2,FALSE)</f>
        <v>MadeCallToRetentionTeam</v>
      </c>
      <c r="F11364" s="9">
        <v>44848</v>
      </c>
      <c r="G11364">
        <f>VLOOKUP(D11364,campaign!A:D,4,FALSE)</f>
        <v>16</v>
      </c>
    </row>
    <row r="11365" spans="2:7" x14ac:dyDescent="0.2">
      <c r="B11365" t="s">
        <v>3672</v>
      </c>
      <c r="C11365" t="str">
        <f>VLOOKUP(B11365,customer!A:B,2,FALSE)</f>
        <v>Carma Barrand</v>
      </c>
      <c r="D11365" t="s">
        <v>3952</v>
      </c>
      <c r="E11365" t="str">
        <f>VLOOKUP(D11365,campaign!A:B,2,FALSE)</f>
        <v>MadeCallToRetentionTeam</v>
      </c>
      <c r="F11365" s="9">
        <v>44905</v>
      </c>
      <c r="G11365">
        <f>VLOOKUP(D11365,campaign!A:D,4,FALSE)</f>
        <v>16</v>
      </c>
    </row>
    <row r="11366" spans="2:7" x14ac:dyDescent="0.2">
      <c r="B11366" t="s">
        <v>3672</v>
      </c>
      <c r="C11366" t="str">
        <f>VLOOKUP(B11366,customer!A:B,2,FALSE)</f>
        <v>Carma Barrand</v>
      </c>
      <c r="D11366" t="s">
        <v>3952</v>
      </c>
      <c r="E11366" t="str">
        <f>VLOOKUP(D11366,campaign!A:B,2,FALSE)</f>
        <v>MadeCallToRetentionTeam</v>
      </c>
      <c r="F11366" s="9">
        <v>44938</v>
      </c>
      <c r="G11366">
        <f>VLOOKUP(D11366,campaign!A:D,4,FALSE)</f>
        <v>16</v>
      </c>
    </row>
    <row r="11367" spans="2:7" x14ac:dyDescent="0.2">
      <c r="B11367" t="s">
        <v>3672</v>
      </c>
      <c r="C11367" t="str">
        <f>VLOOKUP(B11367,customer!A:B,2,FALSE)</f>
        <v>Carma Barrand</v>
      </c>
      <c r="D11367" t="s">
        <v>3952</v>
      </c>
      <c r="E11367" t="str">
        <f>VLOOKUP(D11367,campaign!A:B,2,FALSE)</f>
        <v>MadeCallToRetentionTeam</v>
      </c>
      <c r="F11367" s="9">
        <v>44974</v>
      </c>
      <c r="G11367">
        <f>VLOOKUP(D11367,campaign!A:D,4,FALSE)</f>
        <v>16</v>
      </c>
    </row>
    <row r="11368" spans="2:7" x14ac:dyDescent="0.2">
      <c r="B11368" t="s">
        <v>3672</v>
      </c>
      <c r="C11368" t="str">
        <f>VLOOKUP(B11368,customer!A:B,2,FALSE)</f>
        <v>Carma Barrand</v>
      </c>
      <c r="D11368" t="s">
        <v>3952</v>
      </c>
      <c r="E11368" t="str">
        <f>VLOOKUP(D11368,campaign!A:B,2,FALSE)</f>
        <v>MadeCallToRetentionTeam</v>
      </c>
      <c r="F11368" s="9">
        <v>44991</v>
      </c>
      <c r="G11368">
        <f>VLOOKUP(D11368,campaign!A:D,4,FALSE)</f>
        <v>16</v>
      </c>
    </row>
    <row r="11369" spans="2:7" x14ac:dyDescent="0.2">
      <c r="B11369" t="s">
        <v>3672</v>
      </c>
      <c r="C11369" t="str">
        <f>VLOOKUP(B11369,customer!A:B,2,FALSE)</f>
        <v>Carma Barrand</v>
      </c>
      <c r="D11369" t="s">
        <v>3952</v>
      </c>
      <c r="E11369" t="str">
        <f>VLOOKUP(D11369,campaign!A:B,2,FALSE)</f>
        <v>MadeCallToRetentionTeam</v>
      </c>
      <c r="F11369" s="9">
        <v>45034</v>
      </c>
      <c r="G11369">
        <f>VLOOKUP(D11369,campaign!A:D,4,FALSE)</f>
        <v>16</v>
      </c>
    </row>
    <row r="11370" spans="2:7" x14ac:dyDescent="0.2">
      <c r="B11370" t="s">
        <v>3672</v>
      </c>
      <c r="C11370" t="str">
        <f>VLOOKUP(B11370,customer!A:B,2,FALSE)</f>
        <v>Carma Barrand</v>
      </c>
      <c r="D11370" t="s">
        <v>3952</v>
      </c>
      <c r="E11370" t="str">
        <f>VLOOKUP(D11370,campaign!A:B,2,FALSE)</f>
        <v>MadeCallToRetentionTeam</v>
      </c>
      <c r="F11370" s="9">
        <v>45051</v>
      </c>
      <c r="G11370">
        <f>VLOOKUP(D11370,campaign!A:D,4,FALSE)</f>
        <v>16</v>
      </c>
    </row>
    <row r="11371" spans="2:7" x14ac:dyDescent="0.2">
      <c r="B11371" t="s">
        <v>3673</v>
      </c>
      <c r="C11371" t="str">
        <f>VLOOKUP(B11371,customer!A:B,2,FALSE)</f>
        <v>Royall Bricknall</v>
      </c>
      <c r="D11371" t="s">
        <v>3929</v>
      </c>
      <c r="E11371" t="str">
        <f>VLOOKUP(D11371,campaign!A:B,2,FALSE)</f>
        <v>NonUSTravel</v>
      </c>
      <c r="F11371" s="9">
        <v>44597</v>
      </c>
      <c r="G11371">
        <f>VLOOKUP(D11371,campaign!A:D,4,FALSE)</f>
        <v>66</v>
      </c>
    </row>
    <row r="11372" spans="2:7" x14ac:dyDescent="0.2">
      <c r="B11372" t="s">
        <v>3673</v>
      </c>
      <c r="C11372" t="str">
        <f>VLOOKUP(B11372,customer!A:B,2,FALSE)</f>
        <v>Royall Bricknall</v>
      </c>
      <c r="D11372" t="s">
        <v>3929</v>
      </c>
      <c r="E11372" t="str">
        <f>VLOOKUP(D11372,campaign!A:B,2,FALSE)</f>
        <v>NonUSTravel</v>
      </c>
      <c r="F11372" s="9">
        <v>44625</v>
      </c>
      <c r="G11372">
        <f>VLOOKUP(D11372,campaign!A:D,4,FALSE)</f>
        <v>66</v>
      </c>
    </row>
    <row r="11373" spans="2:7" x14ac:dyDescent="0.2">
      <c r="B11373" t="s">
        <v>3673</v>
      </c>
      <c r="C11373" t="str">
        <f>VLOOKUP(B11373,customer!A:B,2,FALSE)</f>
        <v>Royall Bricknall</v>
      </c>
      <c r="D11373" t="s">
        <v>3929</v>
      </c>
      <c r="E11373" t="str">
        <f>VLOOKUP(D11373,campaign!A:B,2,FALSE)</f>
        <v>NonUSTravel</v>
      </c>
      <c r="F11373" s="9">
        <v>44723</v>
      </c>
      <c r="G11373">
        <f>VLOOKUP(D11373,campaign!A:D,4,FALSE)</f>
        <v>66</v>
      </c>
    </row>
    <row r="11374" spans="2:7" x14ac:dyDescent="0.2">
      <c r="B11374" t="s">
        <v>3673</v>
      </c>
      <c r="C11374" t="str">
        <f>VLOOKUP(B11374,customer!A:B,2,FALSE)</f>
        <v>Royall Bricknall</v>
      </c>
      <c r="D11374" t="s">
        <v>3929</v>
      </c>
      <c r="E11374" t="str">
        <f>VLOOKUP(D11374,campaign!A:B,2,FALSE)</f>
        <v>NonUSTravel</v>
      </c>
      <c r="F11374" s="9">
        <v>44750</v>
      </c>
      <c r="G11374">
        <f>VLOOKUP(D11374,campaign!A:D,4,FALSE)</f>
        <v>66</v>
      </c>
    </row>
    <row r="11375" spans="2:7" x14ac:dyDescent="0.2">
      <c r="B11375" t="s">
        <v>3673</v>
      </c>
      <c r="C11375" t="str">
        <f>VLOOKUP(B11375,customer!A:B,2,FALSE)</f>
        <v>Royall Bricknall</v>
      </c>
      <c r="D11375" t="s">
        <v>3929</v>
      </c>
      <c r="E11375" t="str">
        <f>VLOOKUP(D11375,campaign!A:B,2,FALSE)</f>
        <v>NonUSTravel</v>
      </c>
      <c r="F11375" s="9">
        <v>44785</v>
      </c>
      <c r="G11375">
        <f>VLOOKUP(D11375,campaign!A:D,4,FALSE)</f>
        <v>66</v>
      </c>
    </row>
    <row r="11376" spans="2:7" x14ac:dyDescent="0.2">
      <c r="B11376" t="s">
        <v>3673</v>
      </c>
      <c r="C11376" t="str">
        <f>VLOOKUP(B11376,customer!A:B,2,FALSE)</f>
        <v>Royall Bricknall</v>
      </c>
      <c r="D11376" t="s">
        <v>3929</v>
      </c>
      <c r="E11376" t="str">
        <f>VLOOKUP(D11376,campaign!A:B,2,FALSE)</f>
        <v>NonUSTravel</v>
      </c>
      <c r="F11376" s="9">
        <v>44819</v>
      </c>
      <c r="G11376">
        <f>VLOOKUP(D11376,campaign!A:D,4,FALSE)</f>
        <v>66</v>
      </c>
    </row>
    <row r="11377" spans="2:7" x14ac:dyDescent="0.2">
      <c r="B11377" t="s">
        <v>3673</v>
      </c>
      <c r="C11377" t="str">
        <f>VLOOKUP(B11377,customer!A:B,2,FALSE)</f>
        <v>Royall Bricknall</v>
      </c>
      <c r="D11377" t="s">
        <v>3929</v>
      </c>
      <c r="E11377" t="str">
        <f>VLOOKUP(D11377,campaign!A:B,2,FALSE)</f>
        <v>NonUSTravel</v>
      </c>
      <c r="F11377" s="9">
        <v>44851</v>
      </c>
      <c r="G11377">
        <f>VLOOKUP(D11377,campaign!A:D,4,FALSE)</f>
        <v>66</v>
      </c>
    </row>
    <row r="11378" spans="2:7" x14ac:dyDescent="0.2">
      <c r="B11378" t="s">
        <v>3673</v>
      </c>
      <c r="C11378" t="str">
        <f>VLOOKUP(B11378,customer!A:B,2,FALSE)</f>
        <v>Royall Bricknall</v>
      </c>
      <c r="D11378" t="s">
        <v>3929</v>
      </c>
      <c r="E11378" t="str">
        <f>VLOOKUP(D11378,campaign!A:B,2,FALSE)</f>
        <v>NonUSTravel</v>
      </c>
      <c r="F11378" s="9">
        <v>44877</v>
      </c>
      <c r="G11378">
        <f>VLOOKUP(D11378,campaign!A:D,4,FALSE)</f>
        <v>66</v>
      </c>
    </row>
    <row r="11379" spans="2:7" x14ac:dyDescent="0.2">
      <c r="B11379" t="s">
        <v>3673</v>
      </c>
      <c r="C11379" t="str">
        <f>VLOOKUP(B11379,customer!A:B,2,FALSE)</f>
        <v>Royall Bricknall</v>
      </c>
      <c r="D11379" t="s">
        <v>3929</v>
      </c>
      <c r="E11379" t="str">
        <f>VLOOKUP(D11379,campaign!A:B,2,FALSE)</f>
        <v>NonUSTravel</v>
      </c>
      <c r="F11379" s="9">
        <v>44915</v>
      </c>
      <c r="G11379">
        <f>VLOOKUP(D11379,campaign!A:D,4,FALSE)</f>
        <v>66</v>
      </c>
    </row>
    <row r="11380" spans="2:7" x14ac:dyDescent="0.2">
      <c r="B11380" t="s">
        <v>3673</v>
      </c>
      <c r="C11380" t="str">
        <f>VLOOKUP(B11380,customer!A:B,2,FALSE)</f>
        <v>Royall Bricknall</v>
      </c>
      <c r="D11380" t="s">
        <v>3929</v>
      </c>
      <c r="E11380" t="str">
        <f>VLOOKUP(D11380,campaign!A:B,2,FALSE)</f>
        <v>NonUSTravel</v>
      </c>
      <c r="F11380" s="9">
        <v>44939</v>
      </c>
      <c r="G11380">
        <f>VLOOKUP(D11380,campaign!A:D,4,FALSE)</f>
        <v>66</v>
      </c>
    </row>
    <row r="11381" spans="2:7" x14ac:dyDescent="0.2">
      <c r="B11381" t="s">
        <v>3673</v>
      </c>
      <c r="C11381" t="str">
        <f>VLOOKUP(B11381,customer!A:B,2,FALSE)</f>
        <v>Royall Bricknall</v>
      </c>
      <c r="D11381" t="s">
        <v>3929</v>
      </c>
      <c r="E11381" t="str">
        <f>VLOOKUP(D11381,campaign!A:B,2,FALSE)</f>
        <v>NonUSTravel</v>
      </c>
      <c r="F11381" s="9">
        <v>44970</v>
      </c>
      <c r="G11381">
        <f>VLOOKUP(D11381,campaign!A:D,4,FALSE)</f>
        <v>66</v>
      </c>
    </row>
    <row r="11382" spans="2:7" x14ac:dyDescent="0.2">
      <c r="B11382" t="s">
        <v>3673</v>
      </c>
      <c r="C11382" t="str">
        <f>VLOOKUP(B11382,customer!A:B,2,FALSE)</f>
        <v>Royall Bricknall</v>
      </c>
      <c r="D11382" t="s">
        <v>3929</v>
      </c>
      <c r="E11382" t="str">
        <f>VLOOKUP(D11382,campaign!A:B,2,FALSE)</f>
        <v>NonUSTravel</v>
      </c>
      <c r="F11382" s="9">
        <v>45033</v>
      </c>
      <c r="G11382">
        <f>VLOOKUP(D11382,campaign!A:D,4,FALSE)</f>
        <v>66</v>
      </c>
    </row>
    <row r="11383" spans="2:7" x14ac:dyDescent="0.2">
      <c r="B11383" t="s">
        <v>3673</v>
      </c>
      <c r="C11383" t="str">
        <f>VLOOKUP(B11383,customer!A:B,2,FALSE)</f>
        <v>Royall Bricknall</v>
      </c>
      <c r="D11383" t="s">
        <v>3929</v>
      </c>
      <c r="E11383" t="str">
        <f>VLOOKUP(D11383,campaign!A:B,2,FALSE)</f>
        <v>NonUSTravel</v>
      </c>
      <c r="F11383" s="9">
        <v>45059</v>
      </c>
      <c r="G11383">
        <f>VLOOKUP(D11383,campaign!A:D,4,FALSE)</f>
        <v>66</v>
      </c>
    </row>
    <row r="11384" spans="2:7" x14ac:dyDescent="0.2">
      <c r="B11384" t="s">
        <v>3674</v>
      </c>
      <c r="C11384" t="str">
        <f>VLOOKUP(B11384,customer!A:B,2,FALSE)</f>
        <v>Katherine Blick</v>
      </c>
      <c r="D11384" t="s">
        <v>3923</v>
      </c>
      <c r="E11384" t="str">
        <f>VLOOKUP(D11384,campaign!A:B,2,FALSE)</f>
        <v>TruckOwner</v>
      </c>
      <c r="F11384" s="9">
        <v>44661</v>
      </c>
      <c r="G11384">
        <f>VLOOKUP(D11384,campaign!A:D,4,FALSE)</f>
        <v>26</v>
      </c>
    </row>
    <row r="11385" spans="2:7" x14ac:dyDescent="0.2">
      <c r="B11385" t="s">
        <v>3674</v>
      </c>
      <c r="C11385" t="str">
        <f>VLOOKUP(B11385,customer!A:B,2,FALSE)</f>
        <v>Katherine Blick</v>
      </c>
      <c r="D11385" t="s">
        <v>3923</v>
      </c>
      <c r="E11385" t="str">
        <f>VLOOKUP(D11385,campaign!A:B,2,FALSE)</f>
        <v>TruckOwner</v>
      </c>
      <c r="F11385" s="9">
        <v>44692</v>
      </c>
      <c r="G11385">
        <f>VLOOKUP(D11385,campaign!A:D,4,FALSE)</f>
        <v>26</v>
      </c>
    </row>
    <row r="11386" spans="2:7" x14ac:dyDescent="0.2">
      <c r="B11386" t="s">
        <v>3674</v>
      </c>
      <c r="C11386" t="str">
        <f>VLOOKUP(B11386,customer!A:B,2,FALSE)</f>
        <v>Katherine Blick</v>
      </c>
      <c r="D11386" t="s">
        <v>3923</v>
      </c>
      <c r="E11386" t="str">
        <f>VLOOKUP(D11386,campaign!A:B,2,FALSE)</f>
        <v>TruckOwner</v>
      </c>
      <c r="F11386" s="9">
        <v>44723</v>
      </c>
      <c r="G11386">
        <f>VLOOKUP(D11386,campaign!A:D,4,FALSE)</f>
        <v>26</v>
      </c>
    </row>
    <row r="11387" spans="2:7" x14ac:dyDescent="0.2">
      <c r="B11387" t="s">
        <v>3674</v>
      </c>
      <c r="C11387" t="str">
        <f>VLOOKUP(B11387,customer!A:B,2,FALSE)</f>
        <v>Katherine Blick</v>
      </c>
      <c r="D11387" t="s">
        <v>3923</v>
      </c>
      <c r="E11387" t="str">
        <f>VLOOKUP(D11387,campaign!A:B,2,FALSE)</f>
        <v>TruckOwner</v>
      </c>
      <c r="F11387" s="9">
        <v>44759</v>
      </c>
      <c r="G11387">
        <f>VLOOKUP(D11387,campaign!A:D,4,FALSE)</f>
        <v>26</v>
      </c>
    </row>
    <row r="11388" spans="2:7" x14ac:dyDescent="0.2">
      <c r="B11388" t="s">
        <v>3674</v>
      </c>
      <c r="C11388" t="str">
        <f>VLOOKUP(B11388,customer!A:B,2,FALSE)</f>
        <v>Katherine Blick</v>
      </c>
      <c r="D11388" t="s">
        <v>3923</v>
      </c>
      <c r="E11388" t="str">
        <f>VLOOKUP(D11388,campaign!A:B,2,FALSE)</f>
        <v>TruckOwner</v>
      </c>
      <c r="F11388" s="9">
        <v>44791</v>
      </c>
      <c r="G11388">
        <f>VLOOKUP(D11388,campaign!A:D,4,FALSE)</f>
        <v>26</v>
      </c>
    </row>
    <row r="11389" spans="2:7" x14ac:dyDescent="0.2">
      <c r="B11389" t="s">
        <v>3674</v>
      </c>
      <c r="C11389" t="str">
        <f>VLOOKUP(B11389,customer!A:B,2,FALSE)</f>
        <v>Katherine Blick</v>
      </c>
      <c r="D11389" t="s">
        <v>3923</v>
      </c>
      <c r="E11389" t="str">
        <f>VLOOKUP(D11389,campaign!A:B,2,FALSE)</f>
        <v>TruckOwner</v>
      </c>
      <c r="F11389" s="9">
        <v>44815</v>
      </c>
      <c r="G11389">
        <f>VLOOKUP(D11389,campaign!A:D,4,FALSE)</f>
        <v>26</v>
      </c>
    </row>
    <row r="11390" spans="2:7" x14ac:dyDescent="0.2">
      <c r="B11390" t="s">
        <v>3674</v>
      </c>
      <c r="C11390" t="str">
        <f>VLOOKUP(B11390,customer!A:B,2,FALSE)</f>
        <v>Katherine Blick</v>
      </c>
      <c r="D11390" t="s">
        <v>3923</v>
      </c>
      <c r="E11390" t="str">
        <f>VLOOKUP(D11390,campaign!A:B,2,FALSE)</f>
        <v>TruckOwner</v>
      </c>
      <c r="F11390" s="9">
        <v>44852</v>
      </c>
      <c r="G11390">
        <f>VLOOKUP(D11390,campaign!A:D,4,FALSE)</f>
        <v>26</v>
      </c>
    </row>
    <row r="11391" spans="2:7" x14ac:dyDescent="0.2">
      <c r="B11391" t="s">
        <v>3674</v>
      </c>
      <c r="C11391" t="str">
        <f>VLOOKUP(B11391,customer!A:B,2,FALSE)</f>
        <v>Katherine Blick</v>
      </c>
      <c r="D11391" t="s">
        <v>3923</v>
      </c>
      <c r="E11391" t="str">
        <f>VLOOKUP(D11391,campaign!A:B,2,FALSE)</f>
        <v>TruckOwner</v>
      </c>
      <c r="F11391" s="9">
        <v>44890</v>
      </c>
      <c r="G11391">
        <f>VLOOKUP(D11391,campaign!A:D,4,FALSE)</f>
        <v>26</v>
      </c>
    </row>
    <row r="11392" spans="2:7" x14ac:dyDescent="0.2">
      <c r="B11392" t="s">
        <v>3674</v>
      </c>
      <c r="C11392" t="str">
        <f>VLOOKUP(B11392,customer!A:B,2,FALSE)</f>
        <v>Katherine Blick</v>
      </c>
      <c r="D11392" t="s">
        <v>3923</v>
      </c>
      <c r="E11392" t="str">
        <f>VLOOKUP(D11392,campaign!A:B,2,FALSE)</f>
        <v>TruckOwner</v>
      </c>
      <c r="F11392" s="9">
        <v>44908</v>
      </c>
      <c r="G11392">
        <f>VLOOKUP(D11392,campaign!A:D,4,FALSE)</f>
        <v>26</v>
      </c>
    </row>
    <row r="11393" spans="2:7" x14ac:dyDescent="0.2">
      <c r="B11393" t="s">
        <v>3674</v>
      </c>
      <c r="C11393" t="str">
        <f>VLOOKUP(B11393,customer!A:B,2,FALSE)</f>
        <v>Katherine Blick</v>
      </c>
      <c r="D11393" t="s">
        <v>3923</v>
      </c>
      <c r="E11393" t="str">
        <f>VLOOKUP(D11393,campaign!A:B,2,FALSE)</f>
        <v>TruckOwner</v>
      </c>
      <c r="F11393" s="9">
        <v>44943</v>
      </c>
      <c r="G11393">
        <f>VLOOKUP(D11393,campaign!A:D,4,FALSE)</f>
        <v>26</v>
      </c>
    </row>
    <row r="11394" spans="2:7" x14ac:dyDescent="0.2">
      <c r="B11394" t="s">
        <v>3674</v>
      </c>
      <c r="C11394" t="str">
        <f>VLOOKUP(B11394,customer!A:B,2,FALSE)</f>
        <v>Katherine Blick</v>
      </c>
      <c r="D11394" t="s">
        <v>3923</v>
      </c>
      <c r="E11394" t="str">
        <f>VLOOKUP(D11394,campaign!A:B,2,FALSE)</f>
        <v>TruckOwner</v>
      </c>
      <c r="F11394" s="9">
        <v>44980</v>
      </c>
      <c r="G11394">
        <f>VLOOKUP(D11394,campaign!A:D,4,FALSE)</f>
        <v>26</v>
      </c>
    </row>
    <row r="11395" spans="2:7" x14ac:dyDescent="0.2">
      <c r="B11395" t="s">
        <v>3674</v>
      </c>
      <c r="C11395" t="str">
        <f>VLOOKUP(B11395,customer!A:B,2,FALSE)</f>
        <v>Katherine Blick</v>
      </c>
      <c r="D11395" t="s">
        <v>3923</v>
      </c>
      <c r="E11395" t="str">
        <f>VLOOKUP(D11395,campaign!A:B,2,FALSE)</f>
        <v>TruckOwner</v>
      </c>
      <c r="F11395" s="9">
        <v>44999</v>
      </c>
      <c r="G11395">
        <f>VLOOKUP(D11395,campaign!A:D,4,FALSE)</f>
        <v>26</v>
      </c>
    </row>
    <row r="11396" spans="2:7" x14ac:dyDescent="0.2">
      <c r="B11396" t="s">
        <v>3674</v>
      </c>
      <c r="C11396" t="str">
        <f>VLOOKUP(B11396,customer!A:B,2,FALSE)</f>
        <v>Katherine Blick</v>
      </c>
      <c r="D11396" t="s">
        <v>3923</v>
      </c>
      <c r="E11396" t="str">
        <f>VLOOKUP(D11396,campaign!A:B,2,FALSE)</f>
        <v>TruckOwner</v>
      </c>
      <c r="F11396" s="9">
        <v>45039</v>
      </c>
      <c r="G11396">
        <f>VLOOKUP(D11396,campaign!A:D,4,FALSE)</f>
        <v>26</v>
      </c>
    </row>
    <row r="11397" spans="2:7" x14ac:dyDescent="0.2">
      <c r="B11397" t="s">
        <v>3674</v>
      </c>
      <c r="C11397" t="str">
        <f>VLOOKUP(B11397,customer!A:B,2,FALSE)</f>
        <v>Katherine Blick</v>
      </c>
      <c r="D11397" t="s">
        <v>3923</v>
      </c>
      <c r="E11397" t="str">
        <f>VLOOKUP(D11397,campaign!A:B,2,FALSE)</f>
        <v>TruckOwner</v>
      </c>
      <c r="F11397" s="9">
        <v>45065</v>
      </c>
      <c r="G11397">
        <f>VLOOKUP(D11397,campaign!A:D,4,FALSE)</f>
        <v>26</v>
      </c>
    </row>
    <row r="11398" spans="2:7" x14ac:dyDescent="0.2">
      <c r="B11398" t="s">
        <v>3674</v>
      </c>
      <c r="C11398" t="str">
        <f>VLOOKUP(B11398,customer!A:B,2,FALSE)</f>
        <v>Katherine Blick</v>
      </c>
      <c r="D11398" t="s">
        <v>3921</v>
      </c>
      <c r="E11398" t="str">
        <f>VLOOKUP(D11398,campaign!A:B,2,FALSE)</f>
        <v>HandsetRefurbished</v>
      </c>
      <c r="F11398" s="9">
        <v>44866</v>
      </c>
      <c r="G11398">
        <f>VLOOKUP(D11398,campaign!A:D,4,FALSE)</f>
        <v>26</v>
      </c>
    </row>
    <row r="11399" spans="2:7" x14ac:dyDescent="0.2">
      <c r="B11399" t="s">
        <v>3674</v>
      </c>
      <c r="C11399" t="str">
        <f>VLOOKUP(B11399,customer!A:B,2,FALSE)</f>
        <v>Katherine Blick</v>
      </c>
      <c r="D11399" t="s">
        <v>3921</v>
      </c>
      <c r="E11399" t="str">
        <f>VLOOKUP(D11399,campaign!A:B,2,FALSE)</f>
        <v>HandsetRefurbished</v>
      </c>
      <c r="F11399" s="9">
        <v>44904</v>
      </c>
      <c r="G11399">
        <f>VLOOKUP(D11399,campaign!A:D,4,FALSE)</f>
        <v>26</v>
      </c>
    </row>
    <row r="11400" spans="2:7" x14ac:dyDescent="0.2">
      <c r="B11400" t="s">
        <v>3674</v>
      </c>
      <c r="C11400" t="str">
        <f>VLOOKUP(B11400,customer!A:B,2,FALSE)</f>
        <v>Katherine Blick</v>
      </c>
      <c r="D11400" t="s">
        <v>3921</v>
      </c>
      <c r="E11400" t="str">
        <f>VLOOKUP(D11400,campaign!A:B,2,FALSE)</f>
        <v>HandsetRefurbished</v>
      </c>
      <c r="F11400" s="9">
        <v>44927</v>
      </c>
      <c r="G11400">
        <f>VLOOKUP(D11400,campaign!A:D,4,FALSE)</f>
        <v>26</v>
      </c>
    </row>
    <row r="11401" spans="2:7" x14ac:dyDescent="0.2">
      <c r="B11401" t="s">
        <v>3674</v>
      </c>
      <c r="C11401" t="str">
        <f>VLOOKUP(B11401,customer!A:B,2,FALSE)</f>
        <v>Katherine Blick</v>
      </c>
      <c r="D11401" t="s">
        <v>3921</v>
      </c>
      <c r="E11401" t="str">
        <f>VLOOKUP(D11401,campaign!A:B,2,FALSE)</f>
        <v>HandsetRefurbished</v>
      </c>
      <c r="F11401" s="9">
        <v>44967</v>
      </c>
      <c r="G11401">
        <f>VLOOKUP(D11401,campaign!A:D,4,FALSE)</f>
        <v>26</v>
      </c>
    </row>
    <row r="11402" spans="2:7" x14ac:dyDescent="0.2">
      <c r="B11402" t="s">
        <v>3674</v>
      </c>
      <c r="C11402" t="str">
        <f>VLOOKUP(B11402,customer!A:B,2,FALSE)</f>
        <v>Katherine Blick</v>
      </c>
      <c r="D11402" t="s">
        <v>3921</v>
      </c>
      <c r="E11402" t="str">
        <f>VLOOKUP(D11402,campaign!A:B,2,FALSE)</f>
        <v>HandsetRefurbished</v>
      </c>
      <c r="F11402" s="9">
        <v>44986</v>
      </c>
      <c r="G11402">
        <f>VLOOKUP(D11402,campaign!A:D,4,FALSE)</f>
        <v>26</v>
      </c>
    </row>
    <row r="11403" spans="2:7" x14ac:dyDescent="0.2">
      <c r="B11403" t="s">
        <v>3674</v>
      </c>
      <c r="C11403" t="str">
        <f>VLOOKUP(B11403,customer!A:B,2,FALSE)</f>
        <v>Katherine Blick</v>
      </c>
      <c r="D11403" t="s">
        <v>3921</v>
      </c>
      <c r="E11403" t="str">
        <f>VLOOKUP(D11403,campaign!A:B,2,FALSE)</f>
        <v>HandsetRefurbished</v>
      </c>
      <c r="F11403" s="9">
        <v>45020</v>
      </c>
      <c r="G11403">
        <f>VLOOKUP(D11403,campaign!A:D,4,FALSE)</f>
        <v>26</v>
      </c>
    </row>
    <row r="11404" spans="2:7" x14ac:dyDescent="0.2">
      <c r="B11404" t="s">
        <v>3674</v>
      </c>
      <c r="C11404" t="str">
        <f>VLOOKUP(B11404,customer!A:B,2,FALSE)</f>
        <v>Katherine Blick</v>
      </c>
      <c r="D11404" t="s">
        <v>3921</v>
      </c>
      <c r="E11404" t="str">
        <f>VLOOKUP(D11404,campaign!A:B,2,FALSE)</f>
        <v>HandsetRefurbished</v>
      </c>
      <c r="F11404" s="9">
        <v>45048</v>
      </c>
      <c r="G11404">
        <f>VLOOKUP(D11404,campaign!A:D,4,FALSE)</f>
        <v>26</v>
      </c>
    </row>
    <row r="11405" spans="2:7" x14ac:dyDescent="0.2">
      <c r="B11405" t="s">
        <v>3675</v>
      </c>
      <c r="C11405" t="str">
        <f>VLOOKUP(B11405,customer!A:B,2,FALSE)</f>
        <v>Alyson Doxsey</v>
      </c>
      <c r="D11405" t="s">
        <v>3920</v>
      </c>
      <c r="E11405" t="str">
        <f>VLOOKUP(D11405,campaign!A:B,2,FALSE)</f>
        <v>ChildrenInHH</v>
      </c>
      <c r="F11405" s="9">
        <v>44986</v>
      </c>
      <c r="G11405">
        <f>VLOOKUP(D11405,campaign!A:D,4,FALSE)</f>
        <v>10</v>
      </c>
    </row>
    <row r="11406" spans="2:7" x14ac:dyDescent="0.2">
      <c r="B11406" t="s">
        <v>3675</v>
      </c>
      <c r="C11406" t="str">
        <f>VLOOKUP(B11406,customer!A:B,2,FALSE)</f>
        <v>Alyson Doxsey</v>
      </c>
      <c r="D11406" t="s">
        <v>3920</v>
      </c>
      <c r="E11406" t="str">
        <f>VLOOKUP(D11406,campaign!A:B,2,FALSE)</f>
        <v>ChildrenInHH</v>
      </c>
      <c r="F11406" s="9">
        <v>45027</v>
      </c>
      <c r="G11406">
        <f>VLOOKUP(D11406,campaign!A:D,4,FALSE)</f>
        <v>10</v>
      </c>
    </row>
    <row r="11407" spans="2:7" x14ac:dyDescent="0.2">
      <c r="B11407" t="s">
        <v>3675</v>
      </c>
      <c r="C11407" t="str">
        <f>VLOOKUP(B11407,customer!A:B,2,FALSE)</f>
        <v>Alyson Doxsey</v>
      </c>
      <c r="D11407" t="s">
        <v>3920</v>
      </c>
      <c r="E11407" t="str">
        <f>VLOOKUP(D11407,campaign!A:B,2,FALSE)</f>
        <v>ChildrenInHH</v>
      </c>
      <c r="F11407" s="9">
        <v>45051</v>
      </c>
      <c r="G11407">
        <f>VLOOKUP(D11407,campaign!A:D,4,FALSE)</f>
        <v>10</v>
      </c>
    </row>
    <row r="11408" spans="2:7" x14ac:dyDescent="0.2">
      <c r="B11408" t="s">
        <v>3675</v>
      </c>
      <c r="C11408" t="str">
        <f>VLOOKUP(B11408,customer!A:B,2,FALSE)</f>
        <v>Alyson Doxsey</v>
      </c>
      <c r="D11408" t="s">
        <v>3927</v>
      </c>
      <c r="E11408" t="str">
        <f>VLOOKUP(D11408,campaign!A:B,2,FALSE)</f>
        <v>RespondsToMailOffers</v>
      </c>
      <c r="F11408" s="9">
        <v>44991</v>
      </c>
      <c r="G11408">
        <f>VLOOKUP(D11408,campaign!A:D,4,FALSE)</f>
        <v>27</v>
      </c>
    </row>
    <row r="11409" spans="2:7" x14ac:dyDescent="0.2">
      <c r="B11409" t="s">
        <v>3675</v>
      </c>
      <c r="C11409" t="str">
        <f>VLOOKUP(B11409,customer!A:B,2,FALSE)</f>
        <v>Alyson Doxsey</v>
      </c>
      <c r="D11409" t="s">
        <v>3927</v>
      </c>
      <c r="E11409" t="str">
        <f>VLOOKUP(D11409,campaign!A:B,2,FALSE)</f>
        <v>RespondsToMailOffers</v>
      </c>
      <c r="F11409" s="9">
        <v>45029</v>
      </c>
      <c r="G11409">
        <f>VLOOKUP(D11409,campaign!A:D,4,FALSE)</f>
        <v>27</v>
      </c>
    </row>
    <row r="11410" spans="2:7" x14ac:dyDescent="0.2">
      <c r="B11410" t="s">
        <v>3675</v>
      </c>
      <c r="C11410" t="str">
        <f>VLOOKUP(B11410,customer!A:B,2,FALSE)</f>
        <v>Alyson Doxsey</v>
      </c>
      <c r="D11410" t="s">
        <v>3927</v>
      </c>
      <c r="E11410" t="str">
        <f>VLOOKUP(D11410,campaign!A:B,2,FALSE)</f>
        <v>RespondsToMailOffers</v>
      </c>
      <c r="F11410" s="9">
        <v>45052</v>
      </c>
      <c r="G11410">
        <f>VLOOKUP(D11410,campaign!A:D,4,FALSE)</f>
        <v>27</v>
      </c>
    </row>
    <row r="11411" spans="2:7" x14ac:dyDescent="0.2">
      <c r="B11411" t="s">
        <v>3676</v>
      </c>
      <c r="C11411" t="str">
        <f>VLOOKUP(B11411,customer!A:B,2,FALSE)</f>
        <v>Bruis Kops</v>
      </c>
      <c r="D11411" t="s">
        <v>3949</v>
      </c>
      <c r="E11411" t="str">
        <f>VLOOKUP(D11411,campaign!A:B,2,FALSE)</f>
        <v>NewCellphoneUser</v>
      </c>
      <c r="F11411" s="9">
        <v>44807</v>
      </c>
      <c r="G11411">
        <f>VLOOKUP(D11411,campaign!A:D,4,FALSE)</f>
        <v>25</v>
      </c>
    </row>
    <row r="11412" spans="2:7" x14ac:dyDescent="0.2">
      <c r="B11412" t="s">
        <v>3676</v>
      </c>
      <c r="C11412" t="str">
        <f>VLOOKUP(B11412,customer!A:B,2,FALSE)</f>
        <v>Bruis Kops</v>
      </c>
      <c r="D11412" t="s">
        <v>3949</v>
      </c>
      <c r="E11412" t="str">
        <f>VLOOKUP(D11412,campaign!A:B,2,FALSE)</f>
        <v>NewCellphoneUser</v>
      </c>
      <c r="F11412" s="9">
        <v>44842</v>
      </c>
      <c r="G11412">
        <f>VLOOKUP(D11412,campaign!A:D,4,FALSE)</f>
        <v>25</v>
      </c>
    </row>
    <row r="11413" spans="2:7" x14ac:dyDescent="0.2">
      <c r="B11413" t="s">
        <v>3676</v>
      </c>
      <c r="C11413" t="str">
        <f>VLOOKUP(B11413,customer!A:B,2,FALSE)</f>
        <v>Bruis Kops</v>
      </c>
      <c r="D11413" t="s">
        <v>3949</v>
      </c>
      <c r="E11413" t="str">
        <f>VLOOKUP(D11413,campaign!A:B,2,FALSE)</f>
        <v>NewCellphoneUser</v>
      </c>
      <c r="F11413" s="9">
        <v>44912</v>
      </c>
      <c r="G11413">
        <f>VLOOKUP(D11413,campaign!A:D,4,FALSE)</f>
        <v>25</v>
      </c>
    </row>
    <row r="11414" spans="2:7" x14ac:dyDescent="0.2">
      <c r="B11414" t="s">
        <v>3676</v>
      </c>
      <c r="C11414" t="str">
        <f>VLOOKUP(B11414,customer!A:B,2,FALSE)</f>
        <v>Bruis Kops</v>
      </c>
      <c r="D11414" t="s">
        <v>3949</v>
      </c>
      <c r="E11414" t="str">
        <f>VLOOKUP(D11414,campaign!A:B,2,FALSE)</f>
        <v>NewCellphoneUser</v>
      </c>
      <c r="F11414" s="9">
        <v>44939</v>
      </c>
      <c r="G11414">
        <f>VLOOKUP(D11414,campaign!A:D,4,FALSE)</f>
        <v>25</v>
      </c>
    </row>
    <row r="11415" spans="2:7" x14ac:dyDescent="0.2">
      <c r="B11415" t="s">
        <v>3676</v>
      </c>
      <c r="C11415" t="str">
        <f>VLOOKUP(B11415,customer!A:B,2,FALSE)</f>
        <v>Bruis Kops</v>
      </c>
      <c r="D11415" t="s">
        <v>3949</v>
      </c>
      <c r="E11415" t="str">
        <f>VLOOKUP(D11415,campaign!A:B,2,FALSE)</f>
        <v>NewCellphoneUser</v>
      </c>
      <c r="F11415" s="9">
        <v>44963</v>
      </c>
      <c r="G11415">
        <f>VLOOKUP(D11415,campaign!A:D,4,FALSE)</f>
        <v>25</v>
      </c>
    </row>
    <row r="11416" spans="2:7" x14ac:dyDescent="0.2">
      <c r="B11416" t="s">
        <v>3676</v>
      </c>
      <c r="C11416" t="str">
        <f>VLOOKUP(B11416,customer!A:B,2,FALSE)</f>
        <v>Bruis Kops</v>
      </c>
      <c r="D11416" t="s">
        <v>3949</v>
      </c>
      <c r="E11416" t="str">
        <f>VLOOKUP(D11416,campaign!A:B,2,FALSE)</f>
        <v>NewCellphoneUser</v>
      </c>
      <c r="F11416" s="9">
        <v>45002</v>
      </c>
      <c r="G11416">
        <f>VLOOKUP(D11416,campaign!A:D,4,FALSE)</f>
        <v>25</v>
      </c>
    </row>
    <row r="11417" spans="2:7" x14ac:dyDescent="0.2">
      <c r="B11417" t="s">
        <v>3676</v>
      </c>
      <c r="C11417" t="str">
        <f>VLOOKUP(B11417,customer!A:B,2,FALSE)</f>
        <v>Bruis Kops</v>
      </c>
      <c r="D11417" t="s">
        <v>3949</v>
      </c>
      <c r="E11417" t="str">
        <f>VLOOKUP(D11417,campaign!A:B,2,FALSE)</f>
        <v>NewCellphoneUser</v>
      </c>
      <c r="F11417" s="9">
        <v>45055</v>
      </c>
      <c r="G11417">
        <f>VLOOKUP(D11417,campaign!A:D,4,FALSE)</f>
        <v>25</v>
      </c>
    </row>
    <row r="11418" spans="2:7" x14ac:dyDescent="0.2">
      <c r="B11418" t="s">
        <v>3676</v>
      </c>
      <c r="C11418" t="str">
        <f>VLOOKUP(B11418,customer!A:B,2,FALSE)</f>
        <v>Bruis Kops</v>
      </c>
      <c r="D11418" t="s">
        <v>3922</v>
      </c>
      <c r="E11418" t="str">
        <f>VLOOKUP(D11418,campaign!A:B,2,FALSE)</f>
        <v>HandsetWebCapable</v>
      </c>
      <c r="F11418" s="9">
        <v>44871</v>
      </c>
      <c r="G11418">
        <f>VLOOKUP(D11418,campaign!A:D,4,FALSE)</f>
        <v>62</v>
      </c>
    </row>
    <row r="11419" spans="2:7" x14ac:dyDescent="0.2">
      <c r="B11419" t="s">
        <v>3676</v>
      </c>
      <c r="C11419" t="str">
        <f>VLOOKUP(B11419,customer!A:B,2,FALSE)</f>
        <v>Bruis Kops</v>
      </c>
      <c r="D11419" t="s">
        <v>3922</v>
      </c>
      <c r="E11419" t="str">
        <f>VLOOKUP(D11419,campaign!A:B,2,FALSE)</f>
        <v>HandsetWebCapable</v>
      </c>
      <c r="F11419" s="9">
        <v>44903</v>
      </c>
      <c r="G11419">
        <f>VLOOKUP(D11419,campaign!A:D,4,FALSE)</f>
        <v>62</v>
      </c>
    </row>
    <row r="11420" spans="2:7" x14ac:dyDescent="0.2">
      <c r="B11420" t="s">
        <v>3676</v>
      </c>
      <c r="C11420" t="str">
        <f>VLOOKUP(B11420,customer!A:B,2,FALSE)</f>
        <v>Bruis Kops</v>
      </c>
      <c r="D11420" t="s">
        <v>3922</v>
      </c>
      <c r="E11420" t="str">
        <f>VLOOKUP(D11420,campaign!A:B,2,FALSE)</f>
        <v>HandsetWebCapable</v>
      </c>
      <c r="F11420" s="9">
        <v>44936</v>
      </c>
      <c r="G11420">
        <f>VLOOKUP(D11420,campaign!A:D,4,FALSE)</f>
        <v>62</v>
      </c>
    </row>
    <row r="11421" spans="2:7" x14ac:dyDescent="0.2">
      <c r="B11421" t="s">
        <v>3676</v>
      </c>
      <c r="C11421" t="str">
        <f>VLOOKUP(B11421,customer!A:B,2,FALSE)</f>
        <v>Bruis Kops</v>
      </c>
      <c r="D11421" t="s">
        <v>3922</v>
      </c>
      <c r="E11421" t="str">
        <f>VLOOKUP(D11421,campaign!A:B,2,FALSE)</f>
        <v>HandsetWebCapable</v>
      </c>
      <c r="F11421" s="9">
        <v>44976</v>
      </c>
      <c r="G11421">
        <f>VLOOKUP(D11421,campaign!A:D,4,FALSE)</f>
        <v>62</v>
      </c>
    </row>
    <row r="11422" spans="2:7" x14ac:dyDescent="0.2">
      <c r="B11422" t="s">
        <v>3676</v>
      </c>
      <c r="C11422" t="str">
        <f>VLOOKUP(B11422,customer!A:B,2,FALSE)</f>
        <v>Bruis Kops</v>
      </c>
      <c r="D11422" t="s">
        <v>3922</v>
      </c>
      <c r="E11422" t="str">
        <f>VLOOKUP(D11422,campaign!A:B,2,FALSE)</f>
        <v>HandsetWebCapable</v>
      </c>
      <c r="F11422" s="9">
        <v>45000</v>
      </c>
      <c r="G11422">
        <f>VLOOKUP(D11422,campaign!A:D,4,FALSE)</f>
        <v>62</v>
      </c>
    </row>
    <row r="11423" spans="2:7" x14ac:dyDescent="0.2">
      <c r="B11423" t="s">
        <v>3676</v>
      </c>
      <c r="C11423" t="str">
        <f>VLOOKUP(B11423,customer!A:B,2,FALSE)</f>
        <v>Bruis Kops</v>
      </c>
      <c r="D11423" t="s">
        <v>3922</v>
      </c>
      <c r="E11423" t="str">
        <f>VLOOKUP(D11423,campaign!A:B,2,FALSE)</f>
        <v>HandsetWebCapable</v>
      </c>
      <c r="F11423" s="9">
        <v>45029</v>
      </c>
      <c r="G11423">
        <f>VLOOKUP(D11423,campaign!A:D,4,FALSE)</f>
        <v>62</v>
      </c>
    </row>
    <row r="11424" spans="2:7" x14ac:dyDescent="0.2">
      <c r="B11424" t="s">
        <v>3676</v>
      </c>
      <c r="C11424" t="str">
        <f>VLOOKUP(B11424,customer!A:B,2,FALSE)</f>
        <v>Bruis Kops</v>
      </c>
      <c r="D11424" t="s">
        <v>3922</v>
      </c>
      <c r="E11424" t="str">
        <f>VLOOKUP(D11424,campaign!A:B,2,FALSE)</f>
        <v>HandsetWebCapable</v>
      </c>
      <c r="F11424" s="9">
        <v>45060</v>
      </c>
      <c r="G11424">
        <f>VLOOKUP(D11424,campaign!A:D,4,FALSE)</f>
        <v>62</v>
      </c>
    </row>
    <row r="11425" spans="2:7" x14ac:dyDescent="0.2">
      <c r="B11425" t="s">
        <v>3677</v>
      </c>
      <c r="C11425" t="str">
        <f>VLOOKUP(B11425,customer!A:B,2,FALSE)</f>
        <v>Hilliard Corain</v>
      </c>
      <c r="D11425" t="s">
        <v>3927</v>
      </c>
      <c r="E11425" t="str">
        <f>VLOOKUP(D11425,campaign!A:B,2,FALSE)</f>
        <v>RespondsToMailOffers</v>
      </c>
      <c r="F11425" s="9">
        <v>44846</v>
      </c>
      <c r="G11425">
        <f>VLOOKUP(D11425,campaign!A:D,4,FALSE)</f>
        <v>27</v>
      </c>
    </row>
    <row r="11426" spans="2:7" x14ac:dyDescent="0.2">
      <c r="B11426" t="s">
        <v>3677</v>
      </c>
      <c r="C11426" t="str">
        <f>VLOOKUP(B11426,customer!A:B,2,FALSE)</f>
        <v>Hilliard Corain</v>
      </c>
      <c r="D11426" t="s">
        <v>3927</v>
      </c>
      <c r="E11426" t="str">
        <f>VLOOKUP(D11426,campaign!A:B,2,FALSE)</f>
        <v>RespondsToMailOffers</v>
      </c>
      <c r="F11426" s="9">
        <v>44890</v>
      </c>
      <c r="G11426">
        <f>VLOOKUP(D11426,campaign!A:D,4,FALSE)</f>
        <v>27</v>
      </c>
    </row>
    <row r="11427" spans="2:7" x14ac:dyDescent="0.2">
      <c r="B11427" t="s">
        <v>3677</v>
      </c>
      <c r="C11427" t="str">
        <f>VLOOKUP(B11427,customer!A:B,2,FALSE)</f>
        <v>Hilliard Corain</v>
      </c>
      <c r="D11427" t="s">
        <v>3927</v>
      </c>
      <c r="E11427" t="str">
        <f>VLOOKUP(D11427,campaign!A:B,2,FALSE)</f>
        <v>RespondsToMailOffers</v>
      </c>
      <c r="F11427" s="9">
        <v>44911</v>
      </c>
      <c r="G11427">
        <f>VLOOKUP(D11427,campaign!A:D,4,FALSE)</f>
        <v>27</v>
      </c>
    </row>
    <row r="11428" spans="2:7" x14ac:dyDescent="0.2">
      <c r="B11428" t="s">
        <v>3677</v>
      </c>
      <c r="C11428" t="str">
        <f>VLOOKUP(B11428,customer!A:B,2,FALSE)</f>
        <v>Hilliard Corain</v>
      </c>
      <c r="D11428" t="s">
        <v>3927</v>
      </c>
      <c r="E11428" t="str">
        <f>VLOOKUP(D11428,campaign!A:B,2,FALSE)</f>
        <v>RespondsToMailOffers</v>
      </c>
      <c r="F11428" s="9">
        <v>44951</v>
      </c>
      <c r="G11428">
        <f>VLOOKUP(D11428,campaign!A:D,4,FALSE)</f>
        <v>27</v>
      </c>
    </row>
    <row r="11429" spans="2:7" x14ac:dyDescent="0.2">
      <c r="B11429" t="s">
        <v>3677</v>
      </c>
      <c r="C11429" t="str">
        <f>VLOOKUP(B11429,customer!A:B,2,FALSE)</f>
        <v>Hilliard Corain</v>
      </c>
      <c r="D11429" t="s">
        <v>3927</v>
      </c>
      <c r="E11429" t="str">
        <f>VLOOKUP(D11429,campaign!A:B,2,FALSE)</f>
        <v>RespondsToMailOffers</v>
      </c>
      <c r="F11429" s="9">
        <v>44969</v>
      </c>
      <c r="G11429">
        <f>VLOOKUP(D11429,campaign!A:D,4,FALSE)</f>
        <v>27</v>
      </c>
    </row>
    <row r="11430" spans="2:7" x14ac:dyDescent="0.2">
      <c r="B11430" t="s">
        <v>3677</v>
      </c>
      <c r="C11430" t="str">
        <f>VLOOKUP(B11430,customer!A:B,2,FALSE)</f>
        <v>Hilliard Corain</v>
      </c>
      <c r="D11430" t="s">
        <v>3927</v>
      </c>
      <c r="E11430" t="str">
        <f>VLOOKUP(D11430,campaign!A:B,2,FALSE)</f>
        <v>RespondsToMailOffers</v>
      </c>
      <c r="F11430" s="9">
        <v>44998</v>
      </c>
      <c r="G11430">
        <f>VLOOKUP(D11430,campaign!A:D,4,FALSE)</f>
        <v>27</v>
      </c>
    </row>
    <row r="11431" spans="2:7" x14ac:dyDescent="0.2">
      <c r="B11431" t="s">
        <v>3677</v>
      </c>
      <c r="C11431" t="str">
        <f>VLOOKUP(B11431,customer!A:B,2,FALSE)</f>
        <v>Hilliard Corain</v>
      </c>
      <c r="D11431" t="s">
        <v>3927</v>
      </c>
      <c r="E11431" t="str">
        <f>VLOOKUP(D11431,campaign!A:B,2,FALSE)</f>
        <v>RespondsToMailOffers</v>
      </c>
      <c r="F11431" s="9">
        <v>45032</v>
      </c>
      <c r="G11431">
        <f>VLOOKUP(D11431,campaign!A:D,4,FALSE)</f>
        <v>27</v>
      </c>
    </row>
    <row r="11432" spans="2:7" x14ac:dyDescent="0.2">
      <c r="B11432" t="s">
        <v>3677</v>
      </c>
      <c r="C11432" t="str">
        <f>VLOOKUP(B11432,customer!A:B,2,FALSE)</f>
        <v>Hilliard Corain</v>
      </c>
      <c r="D11432" t="s">
        <v>3927</v>
      </c>
      <c r="E11432" t="str">
        <f>VLOOKUP(D11432,campaign!A:B,2,FALSE)</f>
        <v>RespondsToMailOffers</v>
      </c>
      <c r="F11432" s="9">
        <v>45071</v>
      </c>
      <c r="G11432">
        <f>VLOOKUP(D11432,campaign!A:D,4,FALSE)</f>
        <v>27</v>
      </c>
    </row>
    <row r="11433" spans="2:7" x14ac:dyDescent="0.2">
      <c r="B11433" t="s">
        <v>3677</v>
      </c>
      <c r="C11433" t="str">
        <f>VLOOKUP(B11433,customer!A:B,2,FALSE)</f>
        <v>Hilliard Corain</v>
      </c>
      <c r="D11433" t="s">
        <v>3950</v>
      </c>
      <c r="E11433" t="str">
        <f>VLOOKUP(D11433,campaign!A:B,2,FALSE)</f>
        <v>NotNewCellphoneUser</v>
      </c>
      <c r="F11433" s="9">
        <v>44881</v>
      </c>
      <c r="G11433">
        <f>VLOOKUP(D11433,campaign!A:D,4,FALSE)</f>
        <v>28</v>
      </c>
    </row>
    <row r="11434" spans="2:7" x14ac:dyDescent="0.2">
      <c r="B11434" t="s">
        <v>3677</v>
      </c>
      <c r="C11434" t="str">
        <f>VLOOKUP(B11434,customer!A:B,2,FALSE)</f>
        <v>Hilliard Corain</v>
      </c>
      <c r="D11434" t="s">
        <v>3950</v>
      </c>
      <c r="E11434" t="str">
        <f>VLOOKUP(D11434,campaign!A:B,2,FALSE)</f>
        <v>NotNewCellphoneUser</v>
      </c>
      <c r="F11434" s="9">
        <v>44912</v>
      </c>
      <c r="G11434">
        <f>VLOOKUP(D11434,campaign!A:D,4,FALSE)</f>
        <v>28</v>
      </c>
    </row>
    <row r="11435" spans="2:7" x14ac:dyDescent="0.2">
      <c r="B11435" t="s">
        <v>3677</v>
      </c>
      <c r="C11435" t="str">
        <f>VLOOKUP(B11435,customer!A:B,2,FALSE)</f>
        <v>Hilliard Corain</v>
      </c>
      <c r="D11435" t="s">
        <v>3950</v>
      </c>
      <c r="E11435" t="str">
        <f>VLOOKUP(D11435,campaign!A:B,2,FALSE)</f>
        <v>NotNewCellphoneUser</v>
      </c>
      <c r="F11435" s="9">
        <v>44943</v>
      </c>
      <c r="G11435">
        <f>VLOOKUP(D11435,campaign!A:D,4,FALSE)</f>
        <v>28</v>
      </c>
    </row>
    <row r="11436" spans="2:7" x14ac:dyDescent="0.2">
      <c r="B11436" t="s">
        <v>3677</v>
      </c>
      <c r="C11436" t="str">
        <f>VLOOKUP(B11436,customer!A:B,2,FALSE)</f>
        <v>Hilliard Corain</v>
      </c>
      <c r="D11436" t="s">
        <v>3950</v>
      </c>
      <c r="E11436" t="str">
        <f>VLOOKUP(D11436,campaign!A:B,2,FALSE)</f>
        <v>NotNewCellphoneUser</v>
      </c>
      <c r="F11436" s="9">
        <v>44983</v>
      </c>
      <c r="G11436">
        <f>VLOOKUP(D11436,campaign!A:D,4,FALSE)</f>
        <v>28</v>
      </c>
    </row>
    <row r="11437" spans="2:7" x14ac:dyDescent="0.2">
      <c r="B11437" t="s">
        <v>3677</v>
      </c>
      <c r="C11437" t="str">
        <f>VLOOKUP(B11437,customer!A:B,2,FALSE)</f>
        <v>Hilliard Corain</v>
      </c>
      <c r="D11437" t="s">
        <v>3950</v>
      </c>
      <c r="E11437" t="str">
        <f>VLOOKUP(D11437,campaign!A:B,2,FALSE)</f>
        <v>NotNewCellphoneUser</v>
      </c>
      <c r="F11437" s="9">
        <v>45011</v>
      </c>
      <c r="G11437">
        <f>VLOOKUP(D11437,campaign!A:D,4,FALSE)</f>
        <v>28</v>
      </c>
    </row>
    <row r="11438" spans="2:7" x14ac:dyDescent="0.2">
      <c r="B11438" t="s">
        <v>3677</v>
      </c>
      <c r="C11438" t="str">
        <f>VLOOKUP(B11438,customer!A:B,2,FALSE)</f>
        <v>Hilliard Corain</v>
      </c>
      <c r="D11438" t="s">
        <v>3950</v>
      </c>
      <c r="E11438" t="str">
        <f>VLOOKUP(D11438,campaign!A:B,2,FALSE)</f>
        <v>NotNewCellphoneUser</v>
      </c>
      <c r="F11438" s="9">
        <v>45044</v>
      </c>
      <c r="G11438">
        <f>VLOOKUP(D11438,campaign!A:D,4,FALSE)</f>
        <v>28</v>
      </c>
    </row>
    <row r="11439" spans="2:7" x14ac:dyDescent="0.2">
      <c r="B11439" t="s">
        <v>3677</v>
      </c>
      <c r="C11439" t="str">
        <f>VLOOKUP(B11439,customer!A:B,2,FALSE)</f>
        <v>Hilliard Corain</v>
      </c>
      <c r="D11439" t="s">
        <v>3950</v>
      </c>
      <c r="E11439" t="str">
        <f>VLOOKUP(D11439,campaign!A:B,2,FALSE)</f>
        <v>NotNewCellphoneUser</v>
      </c>
      <c r="F11439" s="9">
        <v>45075</v>
      </c>
      <c r="G11439">
        <f>VLOOKUP(D11439,campaign!A:D,4,FALSE)</f>
        <v>28</v>
      </c>
    </row>
    <row r="11440" spans="2:7" x14ac:dyDescent="0.2">
      <c r="B11440" t="s">
        <v>3678</v>
      </c>
      <c r="C11440" t="str">
        <f>VLOOKUP(B11440,customer!A:B,2,FALSE)</f>
        <v>Felizio Wondraschek</v>
      </c>
      <c r="D11440" t="s">
        <v>3947</v>
      </c>
      <c r="E11440" t="str">
        <f>VLOOKUP(D11440,campaign!A:B,2,FALSE)</f>
        <v>OwnsComputer</v>
      </c>
      <c r="F11440" s="9">
        <v>44582</v>
      </c>
      <c r="G11440">
        <f>VLOOKUP(D11440,campaign!A:D,4,FALSE)</f>
        <v>62</v>
      </c>
    </row>
    <row r="11441" spans="2:7" x14ac:dyDescent="0.2">
      <c r="B11441" t="s">
        <v>3678</v>
      </c>
      <c r="C11441" t="str">
        <f>VLOOKUP(B11441,customer!A:B,2,FALSE)</f>
        <v>Felizio Wondraschek</v>
      </c>
      <c r="D11441" t="s">
        <v>3947</v>
      </c>
      <c r="E11441" t="str">
        <f>VLOOKUP(D11441,campaign!A:B,2,FALSE)</f>
        <v>OwnsComputer</v>
      </c>
      <c r="F11441" s="9">
        <v>44614</v>
      </c>
      <c r="G11441">
        <f>VLOOKUP(D11441,campaign!A:D,4,FALSE)</f>
        <v>62</v>
      </c>
    </row>
    <row r="11442" spans="2:7" x14ac:dyDescent="0.2">
      <c r="B11442" t="s">
        <v>3678</v>
      </c>
      <c r="C11442" t="str">
        <f>VLOOKUP(B11442,customer!A:B,2,FALSE)</f>
        <v>Felizio Wondraschek</v>
      </c>
      <c r="D11442" t="s">
        <v>3947</v>
      </c>
      <c r="E11442" t="str">
        <f>VLOOKUP(D11442,campaign!A:B,2,FALSE)</f>
        <v>OwnsComputer</v>
      </c>
      <c r="F11442" s="9">
        <v>44680</v>
      </c>
      <c r="G11442">
        <f>VLOOKUP(D11442,campaign!A:D,4,FALSE)</f>
        <v>62</v>
      </c>
    </row>
    <row r="11443" spans="2:7" x14ac:dyDescent="0.2">
      <c r="B11443" t="s">
        <v>3678</v>
      </c>
      <c r="C11443" t="str">
        <f>VLOOKUP(B11443,customer!A:B,2,FALSE)</f>
        <v>Felizio Wondraschek</v>
      </c>
      <c r="D11443" t="s">
        <v>3947</v>
      </c>
      <c r="E11443" t="str">
        <f>VLOOKUP(D11443,campaign!A:B,2,FALSE)</f>
        <v>OwnsComputer</v>
      </c>
      <c r="F11443" s="9">
        <v>44702</v>
      </c>
      <c r="G11443">
        <f>VLOOKUP(D11443,campaign!A:D,4,FALSE)</f>
        <v>62</v>
      </c>
    </row>
    <row r="11444" spans="2:7" x14ac:dyDescent="0.2">
      <c r="B11444" t="s">
        <v>3678</v>
      </c>
      <c r="C11444" t="str">
        <f>VLOOKUP(B11444,customer!A:B,2,FALSE)</f>
        <v>Felizio Wondraschek</v>
      </c>
      <c r="D11444" t="s">
        <v>3947</v>
      </c>
      <c r="E11444" t="str">
        <f>VLOOKUP(D11444,campaign!A:B,2,FALSE)</f>
        <v>OwnsComputer</v>
      </c>
      <c r="F11444" s="9">
        <v>44794</v>
      </c>
      <c r="G11444">
        <f>VLOOKUP(D11444,campaign!A:D,4,FALSE)</f>
        <v>62</v>
      </c>
    </row>
    <row r="11445" spans="2:7" x14ac:dyDescent="0.2">
      <c r="B11445" t="s">
        <v>3678</v>
      </c>
      <c r="C11445" t="str">
        <f>VLOOKUP(B11445,customer!A:B,2,FALSE)</f>
        <v>Felizio Wondraschek</v>
      </c>
      <c r="D11445" t="s">
        <v>3947</v>
      </c>
      <c r="E11445" t="str">
        <f>VLOOKUP(D11445,campaign!A:B,2,FALSE)</f>
        <v>OwnsComputer</v>
      </c>
      <c r="F11445" s="9">
        <v>44809</v>
      </c>
      <c r="G11445">
        <f>VLOOKUP(D11445,campaign!A:D,4,FALSE)</f>
        <v>62</v>
      </c>
    </row>
    <row r="11446" spans="2:7" x14ac:dyDescent="0.2">
      <c r="B11446" t="s">
        <v>3678</v>
      </c>
      <c r="C11446" t="str">
        <f>VLOOKUP(B11446,customer!A:B,2,FALSE)</f>
        <v>Felizio Wondraschek</v>
      </c>
      <c r="D11446" t="s">
        <v>3947</v>
      </c>
      <c r="E11446" t="str">
        <f>VLOOKUP(D11446,campaign!A:B,2,FALSE)</f>
        <v>OwnsComputer</v>
      </c>
      <c r="F11446" s="9">
        <v>44835</v>
      </c>
      <c r="G11446">
        <f>VLOOKUP(D11446,campaign!A:D,4,FALSE)</f>
        <v>62</v>
      </c>
    </row>
    <row r="11447" spans="2:7" x14ac:dyDescent="0.2">
      <c r="B11447" t="s">
        <v>3678</v>
      </c>
      <c r="C11447" t="str">
        <f>VLOOKUP(B11447,customer!A:B,2,FALSE)</f>
        <v>Felizio Wondraschek</v>
      </c>
      <c r="D11447" t="s">
        <v>3947</v>
      </c>
      <c r="E11447" t="str">
        <f>VLOOKUP(D11447,campaign!A:B,2,FALSE)</f>
        <v>OwnsComputer</v>
      </c>
      <c r="F11447" s="9">
        <v>44892</v>
      </c>
      <c r="G11447">
        <f>VLOOKUP(D11447,campaign!A:D,4,FALSE)</f>
        <v>62</v>
      </c>
    </row>
    <row r="11448" spans="2:7" x14ac:dyDescent="0.2">
      <c r="B11448" t="s">
        <v>3678</v>
      </c>
      <c r="C11448" t="str">
        <f>VLOOKUP(B11448,customer!A:B,2,FALSE)</f>
        <v>Felizio Wondraschek</v>
      </c>
      <c r="D11448" t="s">
        <v>3947</v>
      </c>
      <c r="E11448" t="str">
        <f>VLOOKUP(D11448,campaign!A:B,2,FALSE)</f>
        <v>OwnsComputer</v>
      </c>
      <c r="F11448" s="9">
        <v>44925</v>
      </c>
      <c r="G11448">
        <f>VLOOKUP(D11448,campaign!A:D,4,FALSE)</f>
        <v>62</v>
      </c>
    </row>
    <row r="11449" spans="2:7" x14ac:dyDescent="0.2">
      <c r="B11449" t="s">
        <v>3678</v>
      </c>
      <c r="C11449" t="str">
        <f>VLOOKUP(B11449,customer!A:B,2,FALSE)</f>
        <v>Felizio Wondraschek</v>
      </c>
      <c r="D11449" t="s">
        <v>3947</v>
      </c>
      <c r="E11449" t="str">
        <f>VLOOKUP(D11449,campaign!A:B,2,FALSE)</f>
        <v>OwnsComputer</v>
      </c>
      <c r="F11449" s="9">
        <v>44949</v>
      </c>
      <c r="G11449">
        <f>VLOOKUP(D11449,campaign!A:D,4,FALSE)</f>
        <v>62</v>
      </c>
    </row>
    <row r="11450" spans="2:7" x14ac:dyDescent="0.2">
      <c r="B11450" t="s">
        <v>3678</v>
      </c>
      <c r="C11450" t="str">
        <f>VLOOKUP(B11450,customer!A:B,2,FALSE)</f>
        <v>Felizio Wondraschek</v>
      </c>
      <c r="D11450" t="s">
        <v>3947</v>
      </c>
      <c r="E11450" t="str">
        <f>VLOOKUP(D11450,campaign!A:B,2,FALSE)</f>
        <v>OwnsComputer</v>
      </c>
      <c r="F11450" s="9">
        <v>44982</v>
      </c>
      <c r="G11450">
        <f>VLOOKUP(D11450,campaign!A:D,4,FALSE)</f>
        <v>62</v>
      </c>
    </row>
    <row r="11451" spans="2:7" x14ac:dyDescent="0.2">
      <c r="B11451" t="s">
        <v>3678</v>
      </c>
      <c r="C11451" t="str">
        <f>VLOOKUP(B11451,customer!A:B,2,FALSE)</f>
        <v>Felizio Wondraschek</v>
      </c>
      <c r="D11451" t="s">
        <v>3947</v>
      </c>
      <c r="E11451" t="str">
        <f>VLOOKUP(D11451,campaign!A:B,2,FALSE)</f>
        <v>OwnsComputer</v>
      </c>
      <c r="F11451" s="9">
        <v>45039</v>
      </c>
      <c r="G11451">
        <f>VLOOKUP(D11451,campaign!A:D,4,FALSE)</f>
        <v>62</v>
      </c>
    </row>
    <row r="11452" spans="2:7" x14ac:dyDescent="0.2">
      <c r="B11452" t="s">
        <v>3678</v>
      </c>
      <c r="C11452" t="str">
        <f>VLOOKUP(B11452,customer!A:B,2,FALSE)</f>
        <v>Felizio Wondraschek</v>
      </c>
      <c r="D11452" t="s">
        <v>3947</v>
      </c>
      <c r="E11452" t="str">
        <f>VLOOKUP(D11452,campaign!A:B,2,FALSE)</f>
        <v>OwnsComputer</v>
      </c>
      <c r="F11452" s="9">
        <v>45050</v>
      </c>
      <c r="G11452">
        <f>VLOOKUP(D11452,campaign!A:D,4,FALSE)</f>
        <v>62</v>
      </c>
    </row>
    <row r="11453" spans="2:7" x14ac:dyDescent="0.2">
      <c r="B11453" t="s">
        <v>3678</v>
      </c>
      <c r="C11453" t="str">
        <f>VLOOKUP(B11453,customer!A:B,2,FALSE)</f>
        <v>Felizio Wondraschek</v>
      </c>
      <c r="D11453" t="s">
        <v>3929</v>
      </c>
      <c r="E11453" t="str">
        <f>VLOOKUP(D11453,campaign!A:B,2,FALSE)</f>
        <v>NonUSTravel</v>
      </c>
      <c r="F11453" s="9">
        <v>44765</v>
      </c>
      <c r="G11453">
        <f>VLOOKUP(D11453,campaign!A:D,4,FALSE)</f>
        <v>66</v>
      </c>
    </row>
    <row r="11454" spans="2:7" x14ac:dyDescent="0.2">
      <c r="B11454" t="s">
        <v>3678</v>
      </c>
      <c r="C11454" t="str">
        <f>VLOOKUP(B11454,customer!A:B,2,FALSE)</f>
        <v>Felizio Wondraschek</v>
      </c>
      <c r="D11454" t="s">
        <v>3929</v>
      </c>
      <c r="E11454" t="str">
        <f>VLOOKUP(D11454,campaign!A:B,2,FALSE)</f>
        <v>NonUSTravel</v>
      </c>
      <c r="F11454" s="9">
        <v>44830</v>
      </c>
      <c r="G11454">
        <f>VLOOKUP(D11454,campaign!A:D,4,FALSE)</f>
        <v>66</v>
      </c>
    </row>
    <row r="11455" spans="2:7" x14ac:dyDescent="0.2">
      <c r="B11455" t="s">
        <v>3678</v>
      </c>
      <c r="C11455" t="str">
        <f>VLOOKUP(B11455,customer!A:B,2,FALSE)</f>
        <v>Felizio Wondraschek</v>
      </c>
      <c r="D11455" t="s">
        <v>3929</v>
      </c>
      <c r="E11455" t="str">
        <f>VLOOKUP(D11455,campaign!A:B,2,FALSE)</f>
        <v>NonUSTravel</v>
      </c>
      <c r="F11455" s="9">
        <v>44861</v>
      </c>
      <c r="G11455">
        <f>VLOOKUP(D11455,campaign!A:D,4,FALSE)</f>
        <v>66</v>
      </c>
    </row>
    <row r="11456" spans="2:7" x14ac:dyDescent="0.2">
      <c r="B11456" t="s">
        <v>3678</v>
      </c>
      <c r="C11456" t="str">
        <f>VLOOKUP(B11456,customer!A:B,2,FALSE)</f>
        <v>Felizio Wondraschek</v>
      </c>
      <c r="D11456" t="s">
        <v>3929</v>
      </c>
      <c r="E11456" t="str">
        <f>VLOOKUP(D11456,campaign!A:B,2,FALSE)</f>
        <v>NonUSTravel</v>
      </c>
      <c r="F11456" s="9">
        <v>44891</v>
      </c>
      <c r="G11456">
        <f>VLOOKUP(D11456,campaign!A:D,4,FALSE)</f>
        <v>66</v>
      </c>
    </row>
    <row r="11457" spans="2:7" x14ac:dyDescent="0.2">
      <c r="B11457" t="s">
        <v>3678</v>
      </c>
      <c r="C11457" t="str">
        <f>VLOOKUP(B11457,customer!A:B,2,FALSE)</f>
        <v>Felizio Wondraschek</v>
      </c>
      <c r="D11457" t="s">
        <v>3929</v>
      </c>
      <c r="E11457" t="str">
        <f>VLOOKUP(D11457,campaign!A:B,2,FALSE)</f>
        <v>NonUSTravel</v>
      </c>
      <c r="F11457" s="9">
        <v>44903</v>
      </c>
      <c r="G11457">
        <f>VLOOKUP(D11457,campaign!A:D,4,FALSE)</f>
        <v>66</v>
      </c>
    </row>
    <row r="11458" spans="2:7" x14ac:dyDescent="0.2">
      <c r="B11458" t="s">
        <v>3678</v>
      </c>
      <c r="C11458" t="str">
        <f>VLOOKUP(B11458,customer!A:B,2,FALSE)</f>
        <v>Felizio Wondraschek</v>
      </c>
      <c r="D11458" t="s">
        <v>3929</v>
      </c>
      <c r="E11458" t="str">
        <f>VLOOKUP(D11458,campaign!A:B,2,FALSE)</f>
        <v>NonUSTravel</v>
      </c>
      <c r="F11458" s="9">
        <v>44929</v>
      </c>
      <c r="G11458">
        <f>VLOOKUP(D11458,campaign!A:D,4,FALSE)</f>
        <v>66</v>
      </c>
    </row>
    <row r="11459" spans="2:7" x14ac:dyDescent="0.2">
      <c r="B11459" t="s">
        <v>3678</v>
      </c>
      <c r="C11459" t="str">
        <f>VLOOKUP(B11459,customer!A:B,2,FALSE)</f>
        <v>Felizio Wondraschek</v>
      </c>
      <c r="D11459" t="s">
        <v>3929</v>
      </c>
      <c r="E11459" t="str">
        <f>VLOOKUP(D11459,campaign!A:B,2,FALSE)</f>
        <v>NonUSTravel</v>
      </c>
      <c r="F11459" s="9">
        <v>44964</v>
      </c>
      <c r="G11459">
        <f>VLOOKUP(D11459,campaign!A:D,4,FALSE)</f>
        <v>66</v>
      </c>
    </row>
    <row r="11460" spans="2:7" x14ac:dyDescent="0.2">
      <c r="B11460" t="s">
        <v>3678</v>
      </c>
      <c r="C11460" t="str">
        <f>VLOOKUP(B11460,customer!A:B,2,FALSE)</f>
        <v>Felizio Wondraschek</v>
      </c>
      <c r="D11460" t="s">
        <v>3929</v>
      </c>
      <c r="E11460" t="str">
        <f>VLOOKUP(D11460,campaign!A:B,2,FALSE)</f>
        <v>NonUSTravel</v>
      </c>
      <c r="F11460" s="9">
        <v>45010</v>
      </c>
      <c r="G11460">
        <f>VLOOKUP(D11460,campaign!A:D,4,FALSE)</f>
        <v>66</v>
      </c>
    </row>
    <row r="11461" spans="2:7" x14ac:dyDescent="0.2">
      <c r="B11461" t="s">
        <v>3678</v>
      </c>
      <c r="C11461" t="str">
        <f>VLOOKUP(B11461,customer!A:B,2,FALSE)</f>
        <v>Felizio Wondraschek</v>
      </c>
      <c r="D11461" t="s">
        <v>3929</v>
      </c>
      <c r="E11461" t="str">
        <f>VLOOKUP(D11461,campaign!A:B,2,FALSE)</f>
        <v>NonUSTravel</v>
      </c>
      <c r="F11461" s="9">
        <v>45070</v>
      </c>
      <c r="G11461">
        <f>VLOOKUP(D11461,campaign!A:D,4,FALSE)</f>
        <v>66</v>
      </c>
    </row>
    <row r="11462" spans="2:7" x14ac:dyDescent="0.2">
      <c r="B11462" t="s">
        <v>3678</v>
      </c>
      <c r="C11462" t="str">
        <f>VLOOKUP(B11462,customer!A:B,2,FALSE)</f>
        <v>Felizio Wondraschek</v>
      </c>
      <c r="D11462" t="s">
        <v>3929</v>
      </c>
      <c r="E11462" t="str">
        <f>VLOOKUP(D11462,campaign!A:B,2,FALSE)</f>
        <v>NonUSTravel</v>
      </c>
      <c r="F11462" s="9">
        <v>45082</v>
      </c>
      <c r="G11462">
        <f>VLOOKUP(D11462,campaign!A:D,4,FALSE)</f>
        <v>66</v>
      </c>
    </row>
    <row r="11463" spans="2:7" x14ac:dyDescent="0.2">
      <c r="B11463" t="s">
        <v>3679</v>
      </c>
      <c r="C11463" t="str">
        <f>VLOOKUP(B11463,customer!A:B,2,FALSE)</f>
        <v>Domini McEttigen</v>
      </c>
      <c r="D11463" t="s">
        <v>3920</v>
      </c>
      <c r="E11463" t="str">
        <f>VLOOKUP(D11463,campaign!A:B,2,FALSE)</f>
        <v>ChildrenInHH</v>
      </c>
      <c r="F11463" s="9">
        <v>44760</v>
      </c>
      <c r="G11463">
        <f>VLOOKUP(D11463,campaign!A:D,4,FALSE)</f>
        <v>10</v>
      </c>
    </row>
    <row r="11464" spans="2:7" x14ac:dyDescent="0.2">
      <c r="B11464" t="s">
        <v>3679</v>
      </c>
      <c r="C11464" t="str">
        <f>VLOOKUP(B11464,customer!A:B,2,FALSE)</f>
        <v>Domini McEttigen</v>
      </c>
      <c r="D11464" t="s">
        <v>3920</v>
      </c>
      <c r="E11464" t="str">
        <f>VLOOKUP(D11464,campaign!A:B,2,FALSE)</f>
        <v>ChildrenInHH</v>
      </c>
      <c r="F11464" s="9">
        <v>44800</v>
      </c>
      <c r="G11464">
        <f>VLOOKUP(D11464,campaign!A:D,4,FALSE)</f>
        <v>10</v>
      </c>
    </row>
    <row r="11465" spans="2:7" x14ac:dyDescent="0.2">
      <c r="B11465" t="s">
        <v>3679</v>
      </c>
      <c r="C11465" t="str">
        <f>VLOOKUP(B11465,customer!A:B,2,FALSE)</f>
        <v>Domini McEttigen</v>
      </c>
      <c r="D11465" t="s">
        <v>3920</v>
      </c>
      <c r="E11465" t="str">
        <f>VLOOKUP(D11465,campaign!A:B,2,FALSE)</f>
        <v>ChildrenInHH</v>
      </c>
      <c r="F11465" s="9">
        <v>44832</v>
      </c>
      <c r="G11465">
        <f>VLOOKUP(D11465,campaign!A:D,4,FALSE)</f>
        <v>10</v>
      </c>
    </row>
    <row r="11466" spans="2:7" x14ac:dyDescent="0.2">
      <c r="B11466" t="s">
        <v>3679</v>
      </c>
      <c r="C11466" t="str">
        <f>VLOOKUP(B11466,customer!A:B,2,FALSE)</f>
        <v>Domini McEttigen</v>
      </c>
      <c r="D11466" t="s">
        <v>3920</v>
      </c>
      <c r="E11466" t="str">
        <f>VLOOKUP(D11466,campaign!A:B,2,FALSE)</f>
        <v>ChildrenInHH</v>
      </c>
      <c r="F11466" s="9">
        <v>44886</v>
      </c>
      <c r="G11466">
        <f>VLOOKUP(D11466,campaign!A:D,4,FALSE)</f>
        <v>10</v>
      </c>
    </row>
    <row r="11467" spans="2:7" x14ac:dyDescent="0.2">
      <c r="B11467" t="s">
        <v>3679</v>
      </c>
      <c r="C11467" t="str">
        <f>VLOOKUP(B11467,customer!A:B,2,FALSE)</f>
        <v>Domini McEttigen</v>
      </c>
      <c r="D11467" t="s">
        <v>3920</v>
      </c>
      <c r="E11467" t="str">
        <f>VLOOKUP(D11467,campaign!A:B,2,FALSE)</f>
        <v>ChildrenInHH</v>
      </c>
      <c r="F11467" s="9">
        <v>44914</v>
      </c>
      <c r="G11467">
        <f>VLOOKUP(D11467,campaign!A:D,4,FALSE)</f>
        <v>10</v>
      </c>
    </row>
    <row r="11468" spans="2:7" x14ac:dyDescent="0.2">
      <c r="B11468" t="s">
        <v>3679</v>
      </c>
      <c r="C11468" t="str">
        <f>VLOOKUP(B11468,customer!A:B,2,FALSE)</f>
        <v>Domini McEttigen</v>
      </c>
      <c r="D11468" t="s">
        <v>3920</v>
      </c>
      <c r="E11468" t="str">
        <f>VLOOKUP(D11468,campaign!A:B,2,FALSE)</f>
        <v>ChildrenInHH</v>
      </c>
      <c r="F11468" s="9">
        <v>44949</v>
      </c>
      <c r="G11468">
        <f>VLOOKUP(D11468,campaign!A:D,4,FALSE)</f>
        <v>10</v>
      </c>
    </row>
    <row r="11469" spans="2:7" x14ac:dyDescent="0.2">
      <c r="B11469" t="s">
        <v>3679</v>
      </c>
      <c r="C11469" t="str">
        <f>VLOOKUP(B11469,customer!A:B,2,FALSE)</f>
        <v>Domini McEttigen</v>
      </c>
      <c r="D11469" t="s">
        <v>3920</v>
      </c>
      <c r="E11469" t="str">
        <f>VLOOKUP(D11469,campaign!A:B,2,FALSE)</f>
        <v>ChildrenInHH</v>
      </c>
      <c r="F11469" s="9">
        <v>44978</v>
      </c>
      <c r="G11469">
        <f>VLOOKUP(D11469,campaign!A:D,4,FALSE)</f>
        <v>10</v>
      </c>
    </row>
    <row r="11470" spans="2:7" x14ac:dyDescent="0.2">
      <c r="B11470" t="s">
        <v>3679</v>
      </c>
      <c r="C11470" t="str">
        <f>VLOOKUP(B11470,customer!A:B,2,FALSE)</f>
        <v>Domini McEttigen</v>
      </c>
      <c r="D11470" t="s">
        <v>3920</v>
      </c>
      <c r="E11470" t="str">
        <f>VLOOKUP(D11470,campaign!A:B,2,FALSE)</f>
        <v>ChildrenInHH</v>
      </c>
      <c r="F11470" s="9">
        <v>45009</v>
      </c>
      <c r="G11470">
        <f>VLOOKUP(D11470,campaign!A:D,4,FALSE)</f>
        <v>10</v>
      </c>
    </row>
    <row r="11471" spans="2:7" x14ac:dyDescent="0.2">
      <c r="B11471" t="s">
        <v>3679</v>
      </c>
      <c r="C11471" t="str">
        <f>VLOOKUP(B11471,customer!A:B,2,FALSE)</f>
        <v>Domini McEttigen</v>
      </c>
      <c r="D11471" t="s">
        <v>3920</v>
      </c>
      <c r="E11471" t="str">
        <f>VLOOKUP(D11471,campaign!A:B,2,FALSE)</f>
        <v>ChildrenInHH</v>
      </c>
      <c r="F11471" s="9">
        <v>45037</v>
      </c>
      <c r="G11471">
        <f>VLOOKUP(D11471,campaign!A:D,4,FALSE)</f>
        <v>10</v>
      </c>
    </row>
    <row r="11472" spans="2:7" x14ac:dyDescent="0.2">
      <c r="B11472" t="s">
        <v>3679</v>
      </c>
      <c r="C11472" t="str">
        <f>VLOOKUP(B11472,customer!A:B,2,FALSE)</f>
        <v>Domini McEttigen</v>
      </c>
      <c r="D11472" t="s">
        <v>3920</v>
      </c>
      <c r="E11472" t="str">
        <f>VLOOKUP(D11472,campaign!A:B,2,FALSE)</f>
        <v>ChildrenInHH</v>
      </c>
      <c r="F11472" s="9">
        <v>45048</v>
      </c>
      <c r="G11472">
        <f>VLOOKUP(D11472,campaign!A:D,4,FALSE)</f>
        <v>10</v>
      </c>
    </row>
    <row r="11473" spans="2:7" x14ac:dyDescent="0.2">
      <c r="B11473" t="s">
        <v>3679</v>
      </c>
      <c r="C11473" t="str">
        <f>VLOOKUP(B11473,customer!A:B,2,FALSE)</f>
        <v>Domini McEttigen</v>
      </c>
      <c r="D11473" t="s">
        <v>3923</v>
      </c>
      <c r="E11473" t="str">
        <f>VLOOKUP(D11473,campaign!A:B,2,FALSE)</f>
        <v>TruckOwner</v>
      </c>
      <c r="F11473" s="9">
        <v>44897</v>
      </c>
      <c r="G11473">
        <f>VLOOKUP(D11473,campaign!A:D,4,FALSE)</f>
        <v>26</v>
      </c>
    </row>
    <row r="11474" spans="2:7" x14ac:dyDescent="0.2">
      <c r="B11474" t="s">
        <v>3679</v>
      </c>
      <c r="C11474" t="str">
        <f>VLOOKUP(B11474,customer!A:B,2,FALSE)</f>
        <v>Domini McEttigen</v>
      </c>
      <c r="D11474" t="s">
        <v>3923</v>
      </c>
      <c r="E11474" t="str">
        <f>VLOOKUP(D11474,campaign!A:B,2,FALSE)</f>
        <v>TruckOwner</v>
      </c>
      <c r="F11474" s="9">
        <v>44930</v>
      </c>
      <c r="G11474">
        <f>VLOOKUP(D11474,campaign!A:D,4,FALSE)</f>
        <v>26</v>
      </c>
    </row>
    <row r="11475" spans="2:7" x14ac:dyDescent="0.2">
      <c r="B11475" t="s">
        <v>3679</v>
      </c>
      <c r="C11475" t="str">
        <f>VLOOKUP(B11475,customer!A:B,2,FALSE)</f>
        <v>Domini McEttigen</v>
      </c>
      <c r="D11475" t="s">
        <v>3923</v>
      </c>
      <c r="E11475" t="str">
        <f>VLOOKUP(D11475,campaign!A:B,2,FALSE)</f>
        <v>TruckOwner</v>
      </c>
      <c r="F11475" s="9">
        <v>44966</v>
      </c>
      <c r="G11475">
        <f>VLOOKUP(D11475,campaign!A:D,4,FALSE)</f>
        <v>26</v>
      </c>
    </row>
    <row r="11476" spans="2:7" x14ac:dyDescent="0.2">
      <c r="B11476" t="s">
        <v>3679</v>
      </c>
      <c r="C11476" t="str">
        <f>VLOOKUP(B11476,customer!A:B,2,FALSE)</f>
        <v>Domini McEttigen</v>
      </c>
      <c r="D11476" t="s">
        <v>3923</v>
      </c>
      <c r="E11476" t="str">
        <f>VLOOKUP(D11476,campaign!A:B,2,FALSE)</f>
        <v>TruckOwner</v>
      </c>
      <c r="F11476" s="9">
        <v>44998</v>
      </c>
      <c r="G11476">
        <f>VLOOKUP(D11476,campaign!A:D,4,FALSE)</f>
        <v>26</v>
      </c>
    </row>
    <row r="11477" spans="2:7" x14ac:dyDescent="0.2">
      <c r="B11477" t="s">
        <v>3679</v>
      </c>
      <c r="C11477" t="str">
        <f>VLOOKUP(B11477,customer!A:B,2,FALSE)</f>
        <v>Domini McEttigen</v>
      </c>
      <c r="D11477" t="s">
        <v>3923</v>
      </c>
      <c r="E11477" t="str">
        <f>VLOOKUP(D11477,campaign!A:B,2,FALSE)</f>
        <v>TruckOwner</v>
      </c>
      <c r="F11477" s="9">
        <v>45029</v>
      </c>
      <c r="G11477">
        <f>VLOOKUP(D11477,campaign!A:D,4,FALSE)</f>
        <v>26</v>
      </c>
    </row>
    <row r="11478" spans="2:7" x14ac:dyDescent="0.2">
      <c r="B11478" t="s">
        <v>3679</v>
      </c>
      <c r="C11478" t="str">
        <f>VLOOKUP(B11478,customer!A:B,2,FALSE)</f>
        <v>Domini McEttigen</v>
      </c>
      <c r="D11478" t="s">
        <v>3923</v>
      </c>
      <c r="E11478" t="str">
        <f>VLOOKUP(D11478,campaign!A:B,2,FALSE)</f>
        <v>TruckOwner</v>
      </c>
      <c r="F11478" s="9">
        <v>45062</v>
      </c>
      <c r="G11478">
        <f>VLOOKUP(D11478,campaign!A:D,4,FALSE)</f>
        <v>26</v>
      </c>
    </row>
    <row r="11479" spans="2:7" x14ac:dyDescent="0.2">
      <c r="B11479" t="s">
        <v>3680</v>
      </c>
      <c r="C11479" t="str">
        <f>VLOOKUP(B11479,customer!A:B,2,FALSE)</f>
        <v>Nani Frankiss</v>
      </c>
      <c r="D11479" t="s">
        <v>3922</v>
      </c>
      <c r="E11479" t="str">
        <f>VLOOKUP(D11479,campaign!A:B,2,FALSE)</f>
        <v>HandsetWebCapable</v>
      </c>
      <c r="F11479" s="9">
        <v>44916</v>
      </c>
      <c r="G11479">
        <f>VLOOKUP(D11479,campaign!A:D,4,FALSE)</f>
        <v>62</v>
      </c>
    </row>
    <row r="11480" spans="2:7" x14ac:dyDescent="0.2">
      <c r="B11480" t="s">
        <v>3680</v>
      </c>
      <c r="C11480" t="str">
        <f>VLOOKUP(B11480,customer!A:B,2,FALSE)</f>
        <v>Nani Frankiss</v>
      </c>
      <c r="D11480" t="s">
        <v>3922</v>
      </c>
      <c r="E11480" t="str">
        <f>VLOOKUP(D11480,campaign!A:B,2,FALSE)</f>
        <v>HandsetWebCapable</v>
      </c>
      <c r="F11480" s="9">
        <v>44959</v>
      </c>
      <c r="G11480">
        <f>VLOOKUP(D11480,campaign!A:D,4,FALSE)</f>
        <v>62</v>
      </c>
    </row>
    <row r="11481" spans="2:7" x14ac:dyDescent="0.2">
      <c r="B11481" t="s">
        <v>3680</v>
      </c>
      <c r="C11481" t="str">
        <f>VLOOKUP(B11481,customer!A:B,2,FALSE)</f>
        <v>Nani Frankiss</v>
      </c>
      <c r="D11481" t="s">
        <v>3922</v>
      </c>
      <c r="E11481" t="str">
        <f>VLOOKUP(D11481,campaign!A:B,2,FALSE)</f>
        <v>HandsetWebCapable</v>
      </c>
      <c r="F11481" s="9">
        <v>45016</v>
      </c>
      <c r="G11481">
        <f>VLOOKUP(D11481,campaign!A:D,4,FALSE)</f>
        <v>62</v>
      </c>
    </row>
    <row r="11482" spans="2:7" x14ac:dyDescent="0.2">
      <c r="B11482" t="s">
        <v>3680</v>
      </c>
      <c r="C11482" t="str">
        <f>VLOOKUP(B11482,customer!A:B,2,FALSE)</f>
        <v>Nani Frankiss</v>
      </c>
      <c r="D11482" t="s">
        <v>3922</v>
      </c>
      <c r="E11482" t="str">
        <f>VLOOKUP(D11482,campaign!A:B,2,FALSE)</f>
        <v>HandsetWebCapable</v>
      </c>
      <c r="F11482" s="9">
        <v>45039</v>
      </c>
      <c r="G11482">
        <f>VLOOKUP(D11482,campaign!A:D,4,FALSE)</f>
        <v>62</v>
      </c>
    </row>
    <row r="11483" spans="2:7" x14ac:dyDescent="0.2">
      <c r="B11483" t="s">
        <v>3680</v>
      </c>
      <c r="C11483" t="str">
        <f>VLOOKUP(B11483,customer!A:B,2,FALSE)</f>
        <v>Nani Frankiss</v>
      </c>
      <c r="D11483" t="s">
        <v>3922</v>
      </c>
      <c r="E11483" t="str">
        <f>VLOOKUP(D11483,campaign!A:B,2,FALSE)</f>
        <v>HandsetWebCapable</v>
      </c>
      <c r="F11483" s="9">
        <v>45074</v>
      </c>
      <c r="G11483">
        <f>VLOOKUP(D11483,campaign!A:D,4,FALSE)</f>
        <v>62</v>
      </c>
    </row>
    <row r="11484" spans="2:7" x14ac:dyDescent="0.2">
      <c r="B11484" t="s">
        <v>3680</v>
      </c>
      <c r="C11484" t="str">
        <f>VLOOKUP(B11484,customer!A:B,2,FALSE)</f>
        <v>Nani Frankiss</v>
      </c>
      <c r="D11484" t="s">
        <v>3921</v>
      </c>
      <c r="E11484" t="str">
        <f>VLOOKUP(D11484,campaign!A:B,2,FALSE)</f>
        <v>HandsetRefurbished</v>
      </c>
      <c r="F11484" s="9">
        <v>44978</v>
      </c>
      <c r="G11484">
        <f>VLOOKUP(D11484,campaign!A:D,4,FALSE)</f>
        <v>26</v>
      </c>
    </row>
    <row r="11485" spans="2:7" x14ac:dyDescent="0.2">
      <c r="B11485" t="s">
        <v>3680</v>
      </c>
      <c r="C11485" t="str">
        <f>VLOOKUP(B11485,customer!A:B,2,FALSE)</f>
        <v>Nani Frankiss</v>
      </c>
      <c r="D11485" t="s">
        <v>3921</v>
      </c>
      <c r="E11485" t="str">
        <f>VLOOKUP(D11485,campaign!A:B,2,FALSE)</f>
        <v>HandsetRefurbished</v>
      </c>
      <c r="F11485" s="9">
        <v>45010</v>
      </c>
      <c r="G11485">
        <f>VLOOKUP(D11485,campaign!A:D,4,FALSE)</f>
        <v>26</v>
      </c>
    </row>
    <row r="11486" spans="2:7" x14ac:dyDescent="0.2">
      <c r="B11486" t="s">
        <v>3680</v>
      </c>
      <c r="C11486" t="str">
        <f>VLOOKUP(B11486,customer!A:B,2,FALSE)</f>
        <v>Nani Frankiss</v>
      </c>
      <c r="D11486" t="s">
        <v>3921</v>
      </c>
      <c r="E11486" t="str">
        <f>VLOOKUP(D11486,campaign!A:B,2,FALSE)</f>
        <v>HandsetRefurbished</v>
      </c>
      <c r="F11486" s="9">
        <v>45044</v>
      </c>
      <c r="G11486">
        <f>VLOOKUP(D11486,campaign!A:D,4,FALSE)</f>
        <v>26</v>
      </c>
    </row>
    <row r="11487" spans="2:7" x14ac:dyDescent="0.2">
      <c r="B11487" t="s">
        <v>3680</v>
      </c>
      <c r="C11487" t="str">
        <f>VLOOKUP(B11487,customer!A:B,2,FALSE)</f>
        <v>Nani Frankiss</v>
      </c>
      <c r="D11487" t="s">
        <v>3921</v>
      </c>
      <c r="E11487" t="str">
        <f>VLOOKUP(D11487,campaign!A:B,2,FALSE)</f>
        <v>HandsetRefurbished</v>
      </c>
      <c r="F11487" s="9">
        <v>45074</v>
      </c>
      <c r="G11487">
        <f>VLOOKUP(D11487,campaign!A:D,4,FALSE)</f>
        <v>26</v>
      </c>
    </row>
    <row r="11488" spans="2:7" x14ac:dyDescent="0.2">
      <c r="B11488" t="s">
        <v>3680</v>
      </c>
      <c r="C11488" t="str">
        <f>VLOOKUP(B11488,customer!A:B,2,FALSE)</f>
        <v>Nani Frankiss</v>
      </c>
      <c r="D11488" t="s">
        <v>3921</v>
      </c>
      <c r="E11488" t="str">
        <f>VLOOKUP(D11488,campaign!A:B,2,FALSE)</f>
        <v>HandsetRefurbished</v>
      </c>
      <c r="F11488" s="9">
        <v>45080</v>
      </c>
      <c r="G11488">
        <f>VLOOKUP(D11488,campaign!A:D,4,FALSE)</f>
        <v>26</v>
      </c>
    </row>
    <row r="11489" spans="2:7" x14ac:dyDescent="0.2">
      <c r="B11489" t="s">
        <v>3681</v>
      </c>
      <c r="C11489" t="str">
        <f>VLOOKUP(B11489,customer!A:B,2,FALSE)</f>
        <v>Shayna Mohamed</v>
      </c>
      <c r="D11489" t="s">
        <v>3925</v>
      </c>
      <c r="E11489" t="str">
        <f>VLOOKUP(D11489,campaign!A:B,2,FALSE)</f>
        <v>Homeownership</v>
      </c>
      <c r="F11489" s="9">
        <v>44663</v>
      </c>
      <c r="G11489">
        <f>VLOOKUP(D11489,campaign!A:D,4,FALSE)</f>
        <v>13</v>
      </c>
    </row>
    <row r="11490" spans="2:7" x14ac:dyDescent="0.2">
      <c r="B11490" t="s">
        <v>3681</v>
      </c>
      <c r="C11490" t="str">
        <f>VLOOKUP(B11490,customer!A:B,2,FALSE)</f>
        <v>Shayna Mohamed</v>
      </c>
      <c r="D11490" t="s">
        <v>3925</v>
      </c>
      <c r="E11490" t="str">
        <f>VLOOKUP(D11490,campaign!A:B,2,FALSE)</f>
        <v>Homeownership</v>
      </c>
      <c r="F11490" s="9">
        <v>44701</v>
      </c>
      <c r="G11490">
        <f>VLOOKUP(D11490,campaign!A:D,4,FALSE)</f>
        <v>13</v>
      </c>
    </row>
    <row r="11491" spans="2:7" x14ac:dyDescent="0.2">
      <c r="B11491" t="s">
        <v>3681</v>
      </c>
      <c r="C11491" t="str">
        <f>VLOOKUP(B11491,customer!A:B,2,FALSE)</f>
        <v>Shayna Mohamed</v>
      </c>
      <c r="D11491" t="s">
        <v>3925</v>
      </c>
      <c r="E11491" t="str">
        <f>VLOOKUP(D11491,campaign!A:B,2,FALSE)</f>
        <v>Homeownership</v>
      </c>
      <c r="F11491" s="9">
        <v>44739</v>
      </c>
      <c r="G11491">
        <f>VLOOKUP(D11491,campaign!A:D,4,FALSE)</f>
        <v>13</v>
      </c>
    </row>
    <row r="11492" spans="2:7" x14ac:dyDescent="0.2">
      <c r="B11492" t="s">
        <v>3681</v>
      </c>
      <c r="C11492" t="str">
        <f>VLOOKUP(B11492,customer!A:B,2,FALSE)</f>
        <v>Shayna Mohamed</v>
      </c>
      <c r="D11492" t="s">
        <v>3925</v>
      </c>
      <c r="E11492" t="str">
        <f>VLOOKUP(D11492,campaign!A:B,2,FALSE)</f>
        <v>Homeownership</v>
      </c>
      <c r="F11492" s="9">
        <v>44769</v>
      </c>
      <c r="G11492">
        <f>VLOOKUP(D11492,campaign!A:D,4,FALSE)</f>
        <v>13</v>
      </c>
    </row>
    <row r="11493" spans="2:7" x14ac:dyDescent="0.2">
      <c r="B11493" t="s">
        <v>3681</v>
      </c>
      <c r="C11493" t="str">
        <f>VLOOKUP(B11493,customer!A:B,2,FALSE)</f>
        <v>Shayna Mohamed</v>
      </c>
      <c r="D11493" t="s">
        <v>3925</v>
      </c>
      <c r="E11493" t="str">
        <f>VLOOKUP(D11493,campaign!A:B,2,FALSE)</f>
        <v>Homeownership</v>
      </c>
      <c r="F11493" s="9">
        <v>44785</v>
      </c>
      <c r="G11493">
        <f>VLOOKUP(D11493,campaign!A:D,4,FALSE)</f>
        <v>13</v>
      </c>
    </row>
    <row r="11494" spans="2:7" x14ac:dyDescent="0.2">
      <c r="B11494" t="s">
        <v>3681</v>
      </c>
      <c r="C11494" t="str">
        <f>VLOOKUP(B11494,customer!A:B,2,FALSE)</f>
        <v>Shayna Mohamed</v>
      </c>
      <c r="D11494" t="s">
        <v>3925</v>
      </c>
      <c r="E11494" t="str">
        <f>VLOOKUP(D11494,campaign!A:B,2,FALSE)</f>
        <v>Homeownership</v>
      </c>
      <c r="F11494" s="9">
        <v>44830</v>
      </c>
      <c r="G11494">
        <f>VLOOKUP(D11494,campaign!A:D,4,FALSE)</f>
        <v>13</v>
      </c>
    </row>
    <row r="11495" spans="2:7" x14ac:dyDescent="0.2">
      <c r="B11495" t="s">
        <v>3681</v>
      </c>
      <c r="C11495" t="str">
        <f>VLOOKUP(B11495,customer!A:B,2,FALSE)</f>
        <v>Shayna Mohamed</v>
      </c>
      <c r="D11495" t="s">
        <v>3925</v>
      </c>
      <c r="E11495" t="str">
        <f>VLOOKUP(D11495,campaign!A:B,2,FALSE)</f>
        <v>Homeownership</v>
      </c>
      <c r="F11495" s="9">
        <v>44859</v>
      </c>
      <c r="G11495">
        <f>VLOOKUP(D11495,campaign!A:D,4,FALSE)</f>
        <v>13</v>
      </c>
    </row>
    <row r="11496" spans="2:7" x14ac:dyDescent="0.2">
      <c r="B11496" t="s">
        <v>3681</v>
      </c>
      <c r="C11496" t="str">
        <f>VLOOKUP(B11496,customer!A:B,2,FALSE)</f>
        <v>Shayna Mohamed</v>
      </c>
      <c r="D11496" t="s">
        <v>3925</v>
      </c>
      <c r="E11496" t="str">
        <f>VLOOKUP(D11496,campaign!A:B,2,FALSE)</f>
        <v>Homeownership</v>
      </c>
      <c r="F11496" s="9">
        <v>44880</v>
      </c>
      <c r="G11496">
        <f>VLOOKUP(D11496,campaign!A:D,4,FALSE)</f>
        <v>13</v>
      </c>
    </row>
    <row r="11497" spans="2:7" x14ac:dyDescent="0.2">
      <c r="B11497" t="s">
        <v>3681</v>
      </c>
      <c r="C11497" t="str">
        <f>VLOOKUP(B11497,customer!A:B,2,FALSE)</f>
        <v>Shayna Mohamed</v>
      </c>
      <c r="D11497" t="s">
        <v>3925</v>
      </c>
      <c r="E11497" t="str">
        <f>VLOOKUP(D11497,campaign!A:B,2,FALSE)</f>
        <v>Homeownership</v>
      </c>
      <c r="F11497" s="9">
        <v>44914</v>
      </c>
      <c r="G11497">
        <f>VLOOKUP(D11497,campaign!A:D,4,FALSE)</f>
        <v>13</v>
      </c>
    </row>
    <row r="11498" spans="2:7" x14ac:dyDescent="0.2">
      <c r="B11498" t="s">
        <v>3681</v>
      </c>
      <c r="C11498" t="str">
        <f>VLOOKUP(B11498,customer!A:B,2,FALSE)</f>
        <v>Shayna Mohamed</v>
      </c>
      <c r="D11498" t="s">
        <v>3925</v>
      </c>
      <c r="E11498" t="str">
        <f>VLOOKUP(D11498,campaign!A:B,2,FALSE)</f>
        <v>Homeownership</v>
      </c>
      <c r="F11498" s="9">
        <v>44938</v>
      </c>
      <c r="G11498">
        <f>VLOOKUP(D11498,campaign!A:D,4,FALSE)</f>
        <v>13</v>
      </c>
    </row>
    <row r="11499" spans="2:7" x14ac:dyDescent="0.2">
      <c r="B11499" t="s">
        <v>3681</v>
      </c>
      <c r="C11499" t="str">
        <f>VLOOKUP(B11499,customer!A:B,2,FALSE)</f>
        <v>Shayna Mohamed</v>
      </c>
      <c r="D11499" t="s">
        <v>3925</v>
      </c>
      <c r="E11499" t="str">
        <f>VLOOKUP(D11499,campaign!A:B,2,FALSE)</f>
        <v>Homeownership</v>
      </c>
      <c r="F11499" s="9">
        <v>44969</v>
      </c>
      <c r="G11499">
        <f>VLOOKUP(D11499,campaign!A:D,4,FALSE)</f>
        <v>13</v>
      </c>
    </row>
    <row r="11500" spans="2:7" x14ac:dyDescent="0.2">
      <c r="B11500" t="s">
        <v>3681</v>
      </c>
      <c r="C11500" t="str">
        <f>VLOOKUP(B11500,customer!A:B,2,FALSE)</f>
        <v>Shayna Mohamed</v>
      </c>
      <c r="D11500" t="s">
        <v>3925</v>
      </c>
      <c r="E11500" t="str">
        <f>VLOOKUP(D11500,campaign!A:B,2,FALSE)</f>
        <v>Homeownership</v>
      </c>
      <c r="F11500" s="9">
        <v>45009</v>
      </c>
      <c r="G11500">
        <f>VLOOKUP(D11500,campaign!A:D,4,FALSE)</f>
        <v>13</v>
      </c>
    </row>
    <row r="11501" spans="2:7" x14ac:dyDescent="0.2">
      <c r="B11501" t="s">
        <v>3681</v>
      </c>
      <c r="C11501" t="str">
        <f>VLOOKUP(B11501,customer!A:B,2,FALSE)</f>
        <v>Shayna Mohamed</v>
      </c>
      <c r="D11501" t="s">
        <v>3925</v>
      </c>
      <c r="E11501" t="str">
        <f>VLOOKUP(D11501,campaign!A:B,2,FALSE)</f>
        <v>Homeownership</v>
      </c>
      <c r="F11501" s="9">
        <v>45036</v>
      </c>
      <c r="G11501">
        <f>VLOOKUP(D11501,campaign!A:D,4,FALSE)</f>
        <v>13</v>
      </c>
    </row>
    <row r="11502" spans="2:7" x14ac:dyDescent="0.2">
      <c r="B11502" t="s">
        <v>3681</v>
      </c>
      <c r="C11502" t="str">
        <f>VLOOKUP(B11502,customer!A:B,2,FALSE)</f>
        <v>Shayna Mohamed</v>
      </c>
      <c r="D11502" t="s">
        <v>3925</v>
      </c>
      <c r="E11502" t="str">
        <f>VLOOKUP(D11502,campaign!A:B,2,FALSE)</f>
        <v>Homeownership</v>
      </c>
      <c r="F11502" s="9">
        <v>45065</v>
      </c>
      <c r="G11502">
        <f>VLOOKUP(D11502,campaign!A:D,4,FALSE)</f>
        <v>13</v>
      </c>
    </row>
    <row r="11503" spans="2:7" x14ac:dyDescent="0.2">
      <c r="B11503" t="s">
        <v>3681</v>
      </c>
      <c r="C11503" t="str">
        <f>VLOOKUP(B11503,customer!A:B,2,FALSE)</f>
        <v>Shayna Mohamed</v>
      </c>
      <c r="D11503" t="s">
        <v>3922</v>
      </c>
      <c r="E11503" t="str">
        <f>VLOOKUP(D11503,campaign!A:B,2,FALSE)</f>
        <v>HandsetWebCapable</v>
      </c>
      <c r="F11503" s="9">
        <v>44790</v>
      </c>
      <c r="G11503">
        <f>VLOOKUP(D11503,campaign!A:D,4,FALSE)</f>
        <v>62</v>
      </c>
    </row>
    <row r="11504" spans="2:7" x14ac:dyDescent="0.2">
      <c r="B11504" t="s">
        <v>3681</v>
      </c>
      <c r="C11504" t="str">
        <f>VLOOKUP(B11504,customer!A:B,2,FALSE)</f>
        <v>Shayna Mohamed</v>
      </c>
      <c r="D11504" t="s">
        <v>3922</v>
      </c>
      <c r="E11504" t="str">
        <f>VLOOKUP(D11504,campaign!A:B,2,FALSE)</f>
        <v>HandsetWebCapable</v>
      </c>
      <c r="F11504" s="9">
        <v>44862</v>
      </c>
      <c r="G11504">
        <f>VLOOKUP(D11504,campaign!A:D,4,FALSE)</f>
        <v>62</v>
      </c>
    </row>
    <row r="11505" spans="2:7" x14ac:dyDescent="0.2">
      <c r="B11505" t="s">
        <v>3681</v>
      </c>
      <c r="C11505" t="str">
        <f>VLOOKUP(B11505,customer!A:B,2,FALSE)</f>
        <v>Shayna Mohamed</v>
      </c>
      <c r="D11505" t="s">
        <v>3922</v>
      </c>
      <c r="E11505" t="str">
        <f>VLOOKUP(D11505,campaign!A:B,2,FALSE)</f>
        <v>HandsetWebCapable</v>
      </c>
      <c r="F11505" s="9">
        <v>44893</v>
      </c>
      <c r="G11505">
        <f>VLOOKUP(D11505,campaign!A:D,4,FALSE)</f>
        <v>62</v>
      </c>
    </row>
    <row r="11506" spans="2:7" x14ac:dyDescent="0.2">
      <c r="B11506" t="s">
        <v>3681</v>
      </c>
      <c r="C11506" t="str">
        <f>VLOOKUP(B11506,customer!A:B,2,FALSE)</f>
        <v>Shayna Mohamed</v>
      </c>
      <c r="D11506" t="s">
        <v>3922</v>
      </c>
      <c r="E11506" t="str">
        <f>VLOOKUP(D11506,campaign!A:B,2,FALSE)</f>
        <v>HandsetWebCapable</v>
      </c>
      <c r="F11506" s="9">
        <v>44948</v>
      </c>
      <c r="G11506">
        <f>VLOOKUP(D11506,campaign!A:D,4,FALSE)</f>
        <v>62</v>
      </c>
    </row>
    <row r="11507" spans="2:7" x14ac:dyDescent="0.2">
      <c r="B11507" t="s">
        <v>3681</v>
      </c>
      <c r="C11507" t="str">
        <f>VLOOKUP(B11507,customer!A:B,2,FALSE)</f>
        <v>Shayna Mohamed</v>
      </c>
      <c r="D11507" t="s">
        <v>3922</v>
      </c>
      <c r="E11507" t="str">
        <f>VLOOKUP(D11507,campaign!A:B,2,FALSE)</f>
        <v>HandsetWebCapable</v>
      </c>
      <c r="F11507" s="9">
        <v>44975</v>
      </c>
      <c r="G11507">
        <f>VLOOKUP(D11507,campaign!A:D,4,FALSE)</f>
        <v>62</v>
      </c>
    </row>
    <row r="11508" spans="2:7" x14ac:dyDescent="0.2">
      <c r="B11508" t="s">
        <v>3681</v>
      </c>
      <c r="C11508" t="str">
        <f>VLOOKUP(B11508,customer!A:B,2,FALSE)</f>
        <v>Shayna Mohamed</v>
      </c>
      <c r="D11508" t="s">
        <v>3922</v>
      </c>
      <c r="E11508" t="str">
        <f>VLOOKUP(D11508,campaign!A:B,2,FALSE)</f>
        <v>HandsetWebCapable</v>
      </c>
      <c r="F11508" s="9">
        <v>45013</v>
      </c>
      <c r="G11508">
        <f>VLOOKUP(D11508,campaign!A:D,4,FALSE)</f>
        <v>62</v>
      </c>
    </row>
    <row r="11509" spans="2:7" x14ac:dyDescent="0.2">
      <c r="B11509" t="s">
        <v>3681</v>
      </c>
      <c r="C11509" t="str">
        <f>VLOOKUP(B11509,customer!A:B,2,FALSE)</f>
        <v>Shayna Mohamed</v>
      </c>
      <c r="D11509" t="s">
        <v>3922</v>
      </c>
      <c r="E11509" t="str">
        <f>VLOOKUP(D11509,campaign!A:B,2,FALSE)</f>
        <v>HandsetWebCapable</v>
      </c>
      <c r="F11509" s="9">
        <v>45036</v>
      </c>
      <c r="G11509">
        <f>VLOOKUP(D11509,campaign!A:D,4,FALSE)</f>
        <v>62</v>
      </c>
    </row>
    <row r="11510" spans="2:7" x14ac:dyDescent="0.2">
      <c r="B11510" t="s">
        <v>3681</v>
      </c>
      <c r="C11510" t="str">
        <f>VLOOKUP(B11510,customer!A:B,2,FALSE)</f>
        <v>Shayna Mohamed</v>
      </c>
      <c r="D11510" t="s">
        <v>3922</v>
      </c>
      <c r="E11510" t="str">
        <f>VLOOKUP(D11510,campaign!A:B,2,FALSE)</f>
        <v>HandsetWebCapable</v>
      </c>
      <c r="F11510" s="9">
        <v>45067</v>
      </c>
      <c r="G11510">
        <f>VLOOKUP(D11510,campaign!A:D,4,FALSE)</f>
        <v>62</v>
      </c>
    </row>
    <row r="11511" spans="2:7" x14ac:dyDescent="0.2">
      <c r="B11511" t="s">
        <v>3682</v>
      </c>
      <c r="C11511" t="str">
        <f>VLOOKUP(B11511,customer!A:B,2,FALSE)</f>
        <v>Gleda Gerwood</v>
      </c>
      <c r="D11511" t="s">
        <v>3929</v>
      </c>
      <c r="E11511" t="str">
        <f>VLOOKUP(D11511,campaign!A:B,2,FALSE)</f>
        <v>NonUSTravel</v>
      </c>
      <c r="F11511" s="9">
        <v>44882</v>
      </c>
      <c r="G11511">
        <f>VLOOKUP(D11511,campaign!A:D,4,FALSE)</f>
        <v>66</v>
      </c>
    </row>
    <row r="11512" spans="2:7" x14ac:dyDescent="0.2">
      <c r="B11512" t="s">
        <v>3682</v>
      </c>
      <c r="C11512" t="str">
        <f>VLOOKUP(B11512,customer!A:B,2,FALSE)</f>
        <v>Gleda Gerwood</v>
      </c>
      <c r="D11512" t="s">
        <v>3929</v>
      </c>
      <c r="E11512" t="str">
        <f>VLOOKUP(D11512,campaign!A:B,2,FALSE)</f>
        <v>NonUSTravel</v>
      </c>
      <c r="F11512" s="9">
        <v>44921</v>
      </c>
      <c r="G11512">
        <f>VLOOKUP(D11512,campaign!A:D,4,FALSE)</f>
        <v>66</v>
      </c>
    </row>
    <row r="11513" spans="2:7" x14ac:dyDescent="0.2">
      <c r="B11513" t="s">
        <v>3682</v>
      </c>
      <c r="C11513" t="str">
        <f>VLOOKUP(B11513,customer!A:B,2,FALSE)</f>
        <v>Gleda Gerwood</v>
      </c>
      <c r="D11513" t="s">
        <v>3929</v>
      </c>
      <c r="E11513" t="str">
        <f>VLOOKUP(D11513,campaign!A:B,2,FALSE)</f>
        <v>NonUSTravel</v>
      </c>
      <c r="F11513" s="9">
        <v>44976</v>
      </c>
      <c r="G11513">
        <f>VLOOKUP(D11513,campaign!A:D,4,FALSE)</f>
        <v>66</v>
      </c>
    </row>
    <row r="11514" spans="2:7" x14ac:dyDescent="0.2">
      <c r="B11514" t="s">
        <v>3682</v>
      </c>
      <c r="C11514" t="str">
        <f>VLOOKUP(B11514,customer!A:B,2,FALSE)</f>
        <v>Gleda Gerwood</v>
      </c>
      <c r="D11514" t="s">
        <v>3929</v>
      </c>
      <c r="E11514" t="str">
        <f>VLOOKUP(D11514,campaign!A:B,2,FALSE)</f>
        <v>NonUSTravel</v>
      </c>
      <c r="F11514" s="9">
        <v>45011</v>
      </c>
      <c r="G11514">
        <f>VLOOKUP(D11514,campaign!A:D,4,FALSE)</f>
        <v>66</v>
      </c>
    </row>
    <row r="11515" spans="2:7" x14ac:dyDescent="0.2">
      <c r="B11515" t="s">
        <v>3682</v>
      </c>
      <c r="C11515" t="str">
        <f>VLOOKUP(B11515,customer!A:B,2,FALSE)</f>
        <v>Gleda Gerwood</v>
      </c>
      <c r="D11515" t="s">
        <v>3929</v>
      </c>
      <c r="E11515" t="str">
        <f>VLOOKUP(D11515,campaign!A:B,2,FALSE)</f>
        <v>NonUSTravel</v>
      </c>
      <c r="F11515" s="9">
        <v>45039</v>
      </c>
      <c r="G11515">
        <f>VLOOKUP(D11515,campaign!A:D,4,FALSE)</f>
        <v>66</v>
      </c>
    </row>
    <row r="11516" spans="2:7" x14ac:dyDescent="0.2">
      <c r="B11516" t="s">
        <v>3682</v>
      </c>
      <c r="C11516" t="str">
        <f>VLOOKUP(B11516,customer!A:B,2,FALSE)</f>
        <v>Gleda Gerwood</v>
      </c>
      <c r="D11516" t="s">
        <v>3929</v>
      </c>
      <c r="E11516" t="str">
        <f>VLOOKUP(D11516,campaign!A:B,2,FALSE)</f>
        <v>NonUSTravel</v>
      </c>
      <c r="F11516" s="9">
        <v>45068</v>
      </c>
      <c r="G11516">
        <f>VLOOKUP(D11516,campaign!A:D,4,FALSE)</f>
        <v>66</v>
      </c>
    </row>
    <row r="11517" spans="2:7" x14ac:dyDescent="0.2">
      <c r="B11517" t="s">
        <v>3683</v>
      </c>
      <c r="C11517" t="str">
        <f>VLOOKUP(B11517,customer!A:B,2,FALSE)</f>
        <v>Charmane Turville</v>
      </c>
      <c r="D11517" t="s">
        <v>3925</v>
      </c>
      <c r="E11517" t="str">
        <f>VLOOKUP(D11517,campaign!A:B,2,FALSE)</f>
        <v>Homeownership</v>
      </c>
      <c r="F11517" s="9">
        <v>44674</v>
      </c>
      <c r="G11517">
        <f>VLOOKUP(D11517,campaign!A:D,4,FALSE)</f>
        <v>13</v>
      </c>
    </row>
    <row r="11518" spans="2:7" x14ac:dyDescent="0.2">
      <c r="B11518" t="s">
        <v>3683</v>
      </c>
      <c r="C11518" t="str">
        <f>VLOOKUP(B11518,customer!A:B,2,FALSE)</f>
        <v>Charmane Turville</v>
      </c>
      <c r="D11518" t="s">
        <v>3925</v>
      </c>
      <c r="E11518" t="str">
        <f>VLOOKUP(D11518,campaign!A:B,2,FALSE)</f>
        <v>Homeownership</v>
      </c>
      <c r="F11518" s="9">
        <v>44708</v>
      </c>
      <c r="G11518">
        <f>VLOOKUP(D11518,campaign!A:D,4,FALSE)</f>
        <v>13</v>
      </c>
    </row>
    <row r="11519" spans="2:7" x14ac:dyDescent="0.2">
      <c r="B11519" t="s">
        <v>3683</v>
      </c>
      <c r="C11519" t="str">
        <f>VLOOKUP(B11519,customer!A:B,2,FALSE)</f>
        <v>Charmane Turville</v>
      </c>
      <c r="D11519" t="s">
        <v>3925</v>
      </c>
      <c r="E11519" t="str">
        <f>VLOOKUP(D11519,campaign!A:B,2,FALSE)</f>
        <v>Homeownership</v>
      </c>
      <c r="F11519" s="9">
        <v>44714</v>
      </c>
      <c r="G11519">
        <f>VLOOKUP(D11519,campaign!A:D,4,FALSE)</f>
        <v>13</v>
      </c>
    </row>
    <row r="11520" spans="2:7" x14ac:dyDescent="0.2">
      <c r="B11520" t="s">
        <v>3683</v>
      </c>
      <c r="C11520" t="str">
        <f>VLOOKUP(B11520,customer!A:B,2,FALSE)</f>
        <v>Charmane Turville</v>
      </c>
      <c r="D11520" t="s">
        <v>3925</v>
      </c>
      <c r="E11520" t="str">
        <f>VLOOKUP(D11520,campaign!A:B,2,FALSE)</f>
        <v>Homeownership</v>
      </c>
      <c r="F11520" s="9">
        <v>44744</v>
      </c>
      <c r="G11520">
        <f>VLOOKUP(D11520,campaign!A:D,4,FALSE)</f>
        <v>13</v>
      </c>
    </row>
    <row r="11521" spans="2:7" x14ac:dyDescent="0.2">
      <c r="B11521" t="s">
        <v>3683</v>
      </c>
      <c r="C11521" t="str">
        <f>VLOOKUP(B11521,customer!A:B,2,FALSE)</f>
        <v>Charmane Turville</v>
      </c>
      <c r="D11521" t="s">
        <v>3925</v>
      </c>
      <c r="E11521" t="str">
        <f>VLOOKUP(D11521,campaign!A:B,2,FALSE)</f>
        <v>Homeownership</v>
      </c>
      <c r="F11521" s="9">
        <v>44800</v>
      </c>
      <c r="G11521">
        <f>VLOOKUP(D11521,campaign!A:D,4,FALSE)</f>
        <v>13</v>
      </c>
    </row>
    <row r="11522" spans="2:7" x14ac:dyDescent="0.2">
      <c r="B11522" t="s">
        <v>3683</v>
      </c>
      <c r="C11522" t="str">
        <f>VLOOKUP(B11522,customer!A:B,2,FALSE)</f>
        <v>Charmane Turville</v>
      </c>
      <c r="D11522" t="s">
        <v>3925</v>
      </c>
      <c r="E11522" t="str">
        <f>VLOOKUP(D11522,campaign!A:B,2,FALSE)</f>
        <v>Homeownership</v>
      </c>
      <c r="F11522" s="9">
        <v>44832</v>
      </c>
      <c r="G11522">
        <f>VLOOKUP(D11522,campaign!A:D,4,FALSE)</f>
        <v>13</v>
      </c>
    </row>
    <row r="11523" spans="2:7" x14ac:dyDescent="0.2">
      <c r="B11523" t="s">
        <v>3683</v>
      </c>
      <c r="C11523" t="str">
        <f>VLOOKUP(B11523,customer!A:B,2,FALSE)</f>
        <v>Charmane Turville</v>
      </c>
      <c r="D11523" t="s">
        <v>3925</v>
      </c>
      <c r="E11523" t="str">
        <f>VLOOKUP(D11523,campaign!A:B,2,FALSE)</f>
        <v>Homeownership</v>
      </c>
      <c r="F11523" s="9">
        <v>44863</v>
      </c>
      <c r="G11523">
        <f>VLOOKUP(D11523,campaign!A:D,4,FALSE)</f>
        <v>13</v>
      </c>
    </row>
    <row r="11524" spans="2:7" x14ac:dyDescent="0.2">
      <c r="B11524" t="s">
        <v>3683</v>
      </c>
      <c r="C11524" t="str">
        <f>VLOOKUP(B11524,customer!A:B,2,FALSE)</f>
        <v>Charmane Turville</v>
      </c>
      <c r="D11524" t="s">
        <v>3925</v>
      </c>
      <c r="E11524" t="str">
        <f>VLOOKUP(D11524,campaign!A:B,2,FALSE)</f>
        <v>Homeownership</v>
      </c>
      <c r="F11524" s="9">
        <v>44890</v>
      </c>
      <c r="G11524">
        <f>VLOOKUP(D11524,campaign!A:D,4,FALSE)</f>
        <v>13</v>
      </c>
    </row>
    <row r="11525" spans="2:7" x14ac:dyDescent="0.2">
      <c r="B11525" t="s">
        <v>3683</v>
      </c>
      <c r="C11525" t="str">
        <f>VLOOKUP(B11525,customer!A:B,2,FALSE)</f>
        <v>Charmane Turville</v>
      </c>
      <c r="D11525" t="s">
        <v>3925</v>
      </c>
      <c r="E11525" t="str">
        <f>VLOOKUP(D11525,campaign!A:B,2,FALSE)</f>
        <v>Homeownership</v>
      </c>
      <c r="F11525" s="9">
        <v>44923</v>
      </c>
      <c r="G11525">
        <f>VLOOKUP(D11525,campaign!A:D,4,FALSE)</f>
        <v>13</v>
      </c>
    </row>
    <row r="11526" spans="2:7" x14ac:dyDescent="0.2">
      <c r="B11526" t="s">
        <v>3683</v>
      </c>
      <c r="C11526" t="str">
        <f>VLOOKUP(B11526,customer!A:B,2,FALSE)</f>
        <v>Charmane Turville</v>
      </c>
      <c r="D11526" t="s">
        <v>3925</v>
      </c>
      <c r="E11526" t="str">
        <f>VLOOKUP(D11526,campaign!A:B,2,FALSE)</f>
        <v>Homeownership</v>
      </c>
      <c r="F11526" s="9">
        <v>44930</v>
      </c>
      <c r="G11526">
        <f>VLOOKUP(D11526,campaign!A:D,4,FALSE)</f>
        <v>13</v>
      </c>
    </row>
    <row r="11527" spans="2:7" x14ac:dyDescent="0.2">
      <c r="B11527" t="s">
        <v>3683</v>
      </c>
      <c r="C11527" t="str">
        <f>VLOOKUP(B11527,customer!A:B,2,FALSE)</f>
        <v>Charmane Turville</v>
      </c>
      <c r="D11527" t="s">
        <v>3925</v>
      </c>
      <c r="E11527" t="str">
        <f>VLOOKUP(D11527,campaign!A:B,2,FALSE)</f>
        <v>Homeownership</v>
      </c>
      <c r="F11527" s="9">
        <v>44961</v>
      </c>
      <c r="G11527">
        <f>VLOOKUP(D11527,campaign!A:D,4,FALSE)</f>
        <v>13</v>
      </c>
    </row>
    <row r="11528" spans="2:7" x14ac:dyDescent="0.2">
      <c r="B11528" t="s">
        <v>3683</v>
      </c>
      <c r="C11528" t="str">
        <f>VLOOKUP(B11528,customer!A:B,2,FALSE)</f>
        <v>Charmane Turville</v>
      </c>
      <c r="D11528" t="s">
        <v>3925</v>
      </c>
      <c r="E11528" t="str">
        <f>VLOOKUP(D11528,campaign!A:B,2,FALSE)</f>
        <v>Homeownership</v>
      </c>
      <c r="F11528" s="9">
        <v>45009</v>
      </c>
      <c r="G11528">
        <f>VLOOKUP(D11528,campaign!A:D,4,FALSE)</f>
        <v>13</v>
      </c>
    </row>
    <row r="11529" spans="2:7" x14ac:dyDescent="0.2">
      <c r="B11529" t="s">
        <v>3683</v>
      </c>
      <c r="C11529" t="str">
        <f>VLOOKUP(B11529,customer!A:B,2,FALSE)</f>
        <v>Charmane Turville</v>
      </c>
      <c r="D11529" t="s">
        <v>3925</v>
      </c>
      <c r="E11529" t="str">
        <f>VLOOKUP(D11529,campaign!A:B,2,FALSE)</f>
        <v>Homeownership</v>
      </c>
      <c r="F11529" s="9">
        <v>45071</v>
      </c>
      <c r="G11529">
        <f>VLOOKUP(D11529,campaign!A:D,4,FALSE)</f>
        <v>13</v>
      </c>
    </row>
    <row r="11530" spans="2:7" x14ac:dyDescent="0.2">
      <c r="B11530" t="s">
        <v>3683</v>
      </c>
      <c r="C11530" t="str">
        <f>VLOOKUP(B11530,customer!A:B,2,FALSE)</f>
        <v>Charmane Turville</v>
      </c>
      <c r="D11530" t="s">
        <v>3927</v>
      </c>
      <c r="E11530" t="str">
        <f>VLOOKUP(D11530,campaign!A:B,2,FALSE)</f>
        <v>RespondsToMailOffers</v>
      </c>
      <c r="F11530" s="9">
        <v>44950</v>
      </c>
      <c r="G11530">
        <f>VLOOKUP(D11530,campaign!A:D,4,FALSE)</f>
        <v>27</v>
      </c>
    </row>
    <row r="11531" spans="2:7" x14ac:dyDescent="0.2">
      <c r="B11531" t="s">
        <v>3683</v>
      </c>
      <c r="C11531" t="str">
        <f>VLOOKUP(B11531,customer!A:B,2,FALSE)</f>
        <v>Charmane Turville</v>
      </c>
      <c r="D11531" t="s">
        <v>3927</v>
      </c>
      <c r="E11531" t="str">
        <f>VLOOKUP(D11531,campaign!A:B,2,FALSE)</f>
        <v>RespondsToMailOffers</v>
      </c>
      <c r="F11531" s="9">
        <v>44989</v>
      </c>
      <c r="G11531">
        <f>VLOOKUP(D11531,campaign!A:D,4,FALSE)</f>
        <v>27</v>
      </c>
    </row>
    <row r="11532" spans="2:7" x14ac:dyDescent="0.2">
      <c r="B11532" t="s">
        <v>3683</v>
      </c>
      <c r="C11532" t="str">
        <f>VLOOKUP(B11532,customer!A:B,2,FALSE)</f>
        <v>Charmane Turville</v>
      </c>
      <c r="D11532" t="s">
        <v>3927</v>
      </c>
      <c r="E11532" t="str">
        <f>VLOOKUP(D11532,campaign!A:B,2,FALSE)</f>
        <v>RespondsToMailOffers</v>
      </c>
      <c r="F11532" s="9">
        <v>45021</v>
      </c>
      <c r="G11532">
        <f>VLOOKUP(D11532,campaign!A:D,4,FALSE)</f>
        <v>27</v>
      </c>
    </row>
    <row r="11533" spans="2:7" x14ac:dyDescent="0.2">
      <c r="B11533" t="s">
        <v>3683</v>
      </c>
      <c r="C11533" t="str">
        <f>VLOOKUP(B11533,customer!A:B,2,FALSE)</f>
        <v>Charmane Turville</v>
      </c>
      <c r="D11533" t="s">
        <v>3927</v>
      </c>
      <c r="E11533" t="str">
        <f>VLOOKUP(D11533,campaign!A:B,2,FALSE)</f>
        <v>RespondsToMailOffers</v>
      </c>
      <c r="F11533" s="9">
        <v>45073</v>
      </c>
      <c r="G11533">
        <f>VLOOKUP(D11533,campaign!A:D,4,FALSE)</f>
        <v>27</v>
      </c>
    </row>
    <row r="11534" spans="2:7" x14ac:dyDescent="0.2">
      <c r="B11534" t="s">
        <v>3683</v>
      </c>
      <c r="C11534" t="str">
        <f>VLOOKUP(B11534,customer!A:B,2,FALSE)</f>
        <v>Charmane Turville</v>
      </c>
      <c r="D11534" t="s">
        <v>3927</v>
      </c>
      <c r="E11534" t="str">
        <f>VLOOKUP(D11534,campaign!A:B,2,FALSE)</f>
        <v>RespondsToMailOffers</v>
      </c>
      <c r="F11534" s="9">
        <v>45084</v>
      </c>
      <c r="G11534">
        <f>VLOOKUP(D11534,campaign!A:D,4,FALSE)</f>
        <v>27</v>
      </c>
    </row>
    <row r="11535" spans="2:7" x14ac:dyDescent="0.2">
      <c r="B11535" t="s">
        <v>3684</v>
      </c>
      <c r="C11535" t="str">
        <f>VLOOKUP(B11535,customer!A:B,2,FALSE)</f>
        <v>Cooper Poulson</v>
      </c>
      <c r="D11535" t="s">
        <v>3928</v>
      </c>
      <c r="E11535" t="str">
        <f>VLOOKUP(D11535,campaign!A:B,2,FALSE)</f>
        <v>OptOutMailings</v>
      </c>
      <c r="F11535" s="9">
        <v>44585</v>
      </c>
      <c r="G11535">
        <f>VLOOKUP(D11535,campaign!A:D,4,FALSE)</f>
        <v>75</v>
      </c>
    </row>
    <row r="11536" spans="2:7" x14ac:dyDescent="0.2">
      <c r="B11536" t="s">
        <v>3684</v>
      </c>
      <c r="C11536" t="str">
        <f>VLOOKUP(B11536,customer!A:B,2,FALSE)</f>
        <v>Cooper Poulson</v>
      </c>
      <c r="D11536" t="s">
        <v>3928</v>
      </c>
      <c r="E11536" t="str">
        <f>VLOOKUP(D11536,campaign!A:B,2,FALSE)</f>
        <v>OptOutMailings</v>
      </c>
      <c r="F11536" s="9">
        <v>44617</v>
      </c>
      <c r="G11536">
        <f>VLOOKUP(D11536,campaign!A:D,4,FALSE)</f>
        <v>75</v>
      </c>
    </row>
    <row r="11537" spans="2:7" x14ac:dyDescent="0.2">
      <c r="B11537" t="s">
        <v>3684</v>
      </c>
      <c r="C11537" t="str">
        <f>VLOOKUP(B11537,customer!A:B,2,FALSE)</f>
        <v>Cooper Poulson</v>
      </c>
      <c r="D11537" t="s">
        <v>3928</v>
      </c>
      <c r="E11537" t="str">
        <f>VLOOKUP(D11537,campaign!A:B,2,FALSE)</f>
        <v>OptOutMailings</v>
      </c>
      <c r="F11537" s="9">
        <v>44625</v>
      </c>
      <c r="G11537">
        <f>VLOOKUP(D11537,campaign!A:D,4,FALSE)</f>
        <v>75</v>
      </c>
    </row>
    <row r="11538" spans="2:7" x14ac:dyDescent="0.2">
      <c r="B11538" t="s">
        <v>3684</v>
      </c>
      <c r="C11538" t="str">
        <f>VLOOKUP(B11538,customer!A:B,2,FALSE)</f>
        <v>Cooper Poulson</v>
      </c>
      <c r="D11538" t="s">
        <v>3928</v>
      </c>
      <c r="E11538" t="str">
        <f>VLOOKUP(D11538,campaign!A:B,2,FALSE)</f>
        <v>OptOutMailings</v>
      </c>
      <c r="F11538" s="9">
        <v>44714</v>
      </c>
      <c r="G11538">
        <f>VLOOKUP(D11538,campaign!A:D,4,FALSE)</f>
        <v>75</v>
      </c>
    </row>
    <row r="11539" spans="2:7" x14ac:dyDescent="0.2">
      <c r="B11539" t="s">
        <v>3684</v>
      </c>
      <c r="C11539" t="str">
        <f>VLOOKUP(B11539,customer!A:B,2,FALSE)</f>
        <v>Cooper Poulson</v>
      </c>
      <c r="D11539" t="s">
        <v>3928</v>
      </c>
      <c r="E11539" t="str">
        <f>VLOOKUP(D11539,campaign!A:B,2,FALSE)</f>
        <v>OptOutMailings</v>
      </c>
      <c r="F11539" s="9">
        <v>44805</v>
      </c>
      <c r="G11539">
        <f>VLOOKUP(D11539,campaign!A:D,4,FALSE)</f>
        <v>75</v>
      </c>
    </row>
    <row r="11540" spans="2:7" x14ac:dyDescent="0.2">
      <c r="B11540" t="s">
        <v>3684</v>
      </c>
      <c r="C11540" t="str">
        <f>VLOOKUP(B11540,customer!A:B,2,FALSE)</f>
        <v>Cooper Poulson</v>
      </c>
      <c r="D11540" t="s">
        <v>3928</v>
      </c>
      <c r="E11540" t="str">
        <f>VLOOKUP(D11540,campaign!A:B,2,FALSE)</f>
        <v>OptOutMailings</v>
      </c>
      <c r="F11540" s="9">
        <v>44839</v>
      </c>
      <c r="G11540">
        <f>VLOOKUP(D11540,campaign!A:D,4,FALSE)</f>
        <v>75</v>
      </c>
    </row>
    <row r="11541" spans="2:7" x14ac:dyDescent="0.2">
      <c r="B11541" t="s">
        <v>3684</v>
      </c>
      <c r="C11541" t="str">
        <f>VLOOKUP(B11541,customer!A:B,2,FALSE)</f>
        <v>Cooper Poulson</v>
      </c>
      <c r="D11541" t="s">
        <v>3928</v>
      </c>
      <c r="E11541" t="str">
        <f>VLOOKUP(D11541,campaign!A:B,2,FALSE)</f>
        <v>OptOutMailings</v>
      </c>
      <c r="F11541" s="9">
        <v>44926</v>
      </c>
      <c r="G11541">
        <f>VLOOKUP(D11541,campaign!A:D,4,FALSE)</f>
        <v>75</v>
      </c>
    </row>
    <row r="11542" spans="2:7" x14ac:dyDescent="0.2">
      <c r="B11542" t="s">
        <v>3684</v>
      </c>
      <c r="C11542" t="str">
        <f>VLOOKUP(B11542,customer!A:B,2,FALSE)</f>
        <v>Cooper Poulson</v>
      </c>
      <c r="D11542" t="s">
        <v>3928</v>
      </c>
      <c r="E11542" t="str">
        <f>VLOOKUP(D11542,campaign!A:B,2,FALSE)</f>
        <v>OptOutMailings</v>
      </c>
      <c r="F11542" s="9">
        <v>44956</v>
      </c>
      <c r="G11542">
        <f>VLOOKUP(D11542,campaign!A:D,4,FALSE)</f>
        <v>75</v>
      </c>
    </row>
    <row r="11543" spans="2:7" x14ac:dyDescent="0.2">
      <c r="B11543" t="s">
        <v>3684</v>
      </c>
      <c r="C11543" t="str">
        <f>VLOOKUP(B11543,customer!A:B,2,FALSE)</f>
        <v>Cooper Poulson</v>
      </c>
      <c r="D11543" t="s">
        <v>3928</v>
      </c>
      <c r="E11543" t="str">
        <f>VLOOKUP(D11543,campaign!A:B,2,FALSE)</f>
        <v>OptOutMailings</v>
      </c>
      <c r="F11543" s="9">
        <v>44985</v>
      </c>
      <c r="G11543">
        <f>VLOOKUP(D11543,campaign!A:D,4,FALSE)</f>
        <v>75</v>
      </c>
    </row>
    <row r="11544" spans="2:7" x14ac:dyDescent="0.2">
      <c r="B11544" t="s">
        <v>3684</v>
      </c>
      <c r="C11544" t="str">
        <f>VLOOKUP(B11544,customer!A:B,2,FALSE)</f>
        <v>Cooper Poulson</v>
      </c>
      <c r="D11544" t="s">
        <v>3928</v>
      </c>
      <c r="E11544" t="str">
        <f>VLOOKUP(D11544,campaign!A:B,2,FALSE)</f>
        <v>OptOutMailings</v>
      </c>
      <c r="F11544" s="9">
        <v>45017</v>
      </c>
      <c r="G11544">
        <f>VLOOKUP(D11544,campaign!A:D,4,FALSE)</f>
        <v>75</v>
      </c>
    </row>
    <row r="11545" spans="2:7" x14ac:dyDescent="0.2">
      <c r="B11545" t="s">
        <v>3684</v>
      </c>
      <c r="C11545" t="str">
        <f>VLOOKUP(B11545,customer!A:B,2,FALSE)</f>
        <v>Cooper Poulson</v>
      </c>
      <c r="D11545" t="s">
        <v>3948</v>
      </c>
      <c r="E11545" t="str">
        <f>VLOOKUP(D11545,campaign!A:B,2,FALSE)</f>
        <v>HasCreditCard</v>
      </c>
      <c r="F11545" s="9">
        <v>44603</v>
      </c>
      <c r="G11545">
        <f>VLOOKUP(D11545,campaign!A:D,4,FALSE)</f>
        <v>65</v>
      </c>
    </row>
    <row r="11546" spans="2:7" x14ac:dyDescent="0.2">
      <c r="B11546" t="s">
        <v>3684</v>
      </c>
      <c r="C11546" t="str">
        <f>VLOOKUP(B11546,customer!A:B,2,FALSE)</f>
        <v>Cooper Poulson</v>
      </c>
      <c r="D11546" t="s">
        <v>3948</v>
      </c>
      <c r="E11546" t="str">
        <f>VLOOKUP(D11546,campaign!A:B,2,FALSE)</f>
        <v>HasCreditCard</v>
      </c>
      <c r="F11546" s="9">
        <v>44662</v>
      </c>
      <c r="G11546">
        <f>VLOOKUP(D11546,campaign!A:D,4,FALSE)</f>
        <v>65</v>
      </c>
    </row>
    <row r="11547" spans="2:7" x14ac:dyDescent="0.2">
      <c r="B11547" t="s">
        <v>3684</v>
      </c>
      <c r="C11547" t="str">
        <f>VLOOKUP(B11547,customer!A:B,2,FALSE)</f>
        <v>Cooper Poulson</v>
      </c>
      <c r="D11547" t="s">
        <v>3948</v>
      </c>
      <c r="E11547" t="str">
        <f>VLOOKUP(D11547,campaign!A:B,2,FALSE)</f>
        <v>HasCreditCard</v>
      </c>
      <c r="F11547" s="9">
        <v>44829</v>
      </c>
      <c r="G11547">
        <f>VLOOKUP(D11547,campaign!A:D,4,FALSE)</f>
        <v>65</v>
      </c>
    </row>
    <row r="11548" spans="2:7" x14ac:dyDescent="0.2">
      <c r="B11548" t="s">
        <v>3684</v>
      </c>
      <c r="C11548" t="str">
        <f>VLOOKUP(B11548,customer!A:B,2,FALSE)</f>
        <v>Cooper Poulson</v>
      </c>
      <c r="D11548" t="s">
        <v>3948</v>
      </c>
      <c r="E11548" t="str">
        <f>VLOOKUP(D11548,campaign!A:B,2,FALSE)</f>
        <v>HasCreditCard</v>
      </c>
      <c r="F11548" s="9">
        <v>44846</v>
      </c>
      <c r="G11548">
        <f>VLOOKUP(D11548,campaign!A:D,4,FALSE)</f>
        <v>65</v>
      </c>
    </row>
    <row r="11549" spans="2:7" x14ac:dyDescent="0.2">
      <c r="B11549" t="s">
        <v>3684</v>
      </c>
      <c r="C11549" t="str">
        <f>VLOOKUP(B11549,customer!A:B,2,FALSE)</f>
        <v>Cooper Poulson</v>
      </c>
      <c r="D11549" t="s">
        <v>3948</v>
      </c>
      <c r="E11549" t="str">
        <f>VLOOKUP(D11549,campaign!A:B,2,FALSE)</f>
        <v>HasCreditCard</v>
      </c>
      <c r="F11549" s="9">
        <v>44880</v>
      </c>
      <c r="G11549">
        <f>VLOOKUP(D11549,campaign!A:D,4,FALSE)</f>
        <v>65</v>
      </c>
    </row>
    <row r="11550" spans="2:7" x14ac:dyDescent="0.2">
      <c r="B11550" t="s">
        <v>3684</v>
      </c>
      <c r="C11550" t="str">
        <f>VLOOKUP(B11550,customer!A:B,2,FALSE)</f>
        <v>Cooper Poulson</v>
      </c>
      <c r="D11550" t="s">
        <v>3948</v>
      </c>
      <c r="E11550" t="str">
        <f>VLOOKUP(D11550,campaign!A:B,2,FALSE)</f>
        <v>HasCreditCard</v>
      </c>
      <c r="F11550" s="9">
        <v>44912</v>
      </c>
      <c r="G11550">
        <f>VLOOKUP(D11550,campaign!A:D,4,FALSE)</f>
        <v>65</v>
      </c>
    </row>
    <row r="11551" spans="2:7" x14ac:dyDescent="0.2">
      <c r="B11551" t="s">
        <v>3684</v>
      </c>
      <c r="C11551" t="str">
        <f>VLOOKUP(B11551,customer!A:B,2,FALSE)</f>
        <v>Cooper Poulson</v>
      </c>
      <c r="D11551" t="s">
        <v>3948</v>
      </c>
      <c r="E11551" t="str">
        <f>VLOOKUP(D11551,campaign!A:B,2,FALSE)</f>
        <v>HasCreditCard</v>
      </c>
      <c r="F11551" s="9">
        <v>45002</v>
      </c>
      <c r="G11551">
        <f>VLOOKUP(D11551,campaign!A:D,4,FALSE)</f>
        <v>65</v>
      </c>
    </row>
    <row r="11552" spans="2:7" x14ac:dyDescent="0.2">
      <c r="B11552" t="s">
        <v>3685</v>
      </c>
      <c r="C11552" t="str">
        <f>VLOOKUP(B11552,customer!A:B,2,FALSE)</f>
        <v>Erick Rawsthorne</v>
      </c>
      <c r="D11552" t="s">
        <v>3923</v>
      </c>
      <c r="E11552" t="str">
        <f>VLOOKUP(D11552,campaign!A:B,2,FALSE)</f>
        <v>TruckOwner</v>
      </c>
      <c r="F11552" s="9">
        <v>45005</v>
      </c>
      <c r="G11552">
        <f>VLOOKUP(D11552,campaign!A:D,4,FALSE)</f>
        <v>26</v>
      </c>
    </row>
    <row r="11553" spans="2:7" x14ac:dyDescent="0.2">
      <c r="B11553" t="s">
        <v>3685</v>
      </c>
      <c r="C11553" t="str">
        <f>VLOOKUP(B11553,customer!A:B,2,FALSE)</f>
        <v>Erick Rawsthorne</v>
      </c>
      <c r="D11553" t="s">
        <v>3923</v>
      </c>
      <c r="E11553" t="str">
        <f>VLOOKUP(D11553,campaign!A:B,2,FALSE)</f>
        <v>TruckOwner</v>
      </c>
      <c r="F11553" s="9">
        <v>45039</v>
      </c>
      <c r="G11553">
        <f>VLOOKUP(D11553,campaign!A:D,4,FALSE)</f>
        <v>26</v>
      </c>
    </row>
    <row r="11554" spans="2:7" x14ac:dyDescent="0.2">
      <c r="B11554" t="s">
        <v>3685</v>
      </c>
      <c r="C11554" t="str">
        <f>VLOOKUP(B11554,customer!A:B,2,FALSE)</f>
        <v>Erick Rawsthorne</v>
      </c>
      <c r="D11554" t="s">
        <v>3923</v>
      </c>
      <c r="E11554" t="str">
        <f>VLOOKUP(D11554,campaign!A:B,2,FALSE)</f>
        <v>TruckOwner</v>
      </c>
      <c r="F11554" s="9">
        <v>45070</v>
      </c>
      <c r="G11554">
        <f>VLOOKUP(D11554,campaign!A:D,4,FALSE)</f>
        <v>26</v>
      </c>
    </row>
    <row r="11555" spans="2:7" x14ac:dyDescent="0.2">
      <c r="B11555" t="s">
        <v>3685</v>
      </c>
      <c r="C11555" t="str">
        <f>VLOOKUP(B11555,customer!A:B,2,FALSE)</f>
        <v>Erick Rawsthorne</v>
      </c>
      <c r="D11555" t="s">
        <v>3923</v>
      </c>
      <c r="E11555" t="str">
        <f>VLOOKUP(D11555,campaign!A:B,2,FALSE)</f>
        <v>TruckOwner</v>
      </c>
      <c r="F11555" s="9">
        <v>45081</v>
      </c>
      <c r="G11555">
        <f>VLOOKUP(D11555,campaign!A:D,4,FALSE)</f>
        <v>26</v>
      </c>
    </row>
    <row r="11556" spans="2:7" x14ac:dyDescent="0.2">
      <c r="B11556" t="s">
        <v>3685</v>
      </c>
      <c r="C11556" t="str">
        <f>VLOOKUP(B11556,customer!A:B,2,FALSE)</f>
        <v>Erick Rawsthorne</v>
      </c>
      <c r="D11556" t="s">
        <v>3950</v>
      </c>
      <c r="E11556" t="str">
        <f>VLOOKUP(D11556,campaign!A:B,2,FALSE)</f>
        <v>NotNewCellphoneUser</v>
      </c>
      <c r="F11556" s="9">
        <v>45006</v>
      </c>
      <c r="G11556">
        <f>VLOOKUP(D11556,campaign!A:D,4,FALSE)</f>
        <v>28</v>
      </c>
    </row>
    <row r="11557" spans="2:7" x14ac:dyDescent="0.2">
      <c r="B11557" t="s">
        <v>3685</v>
      </c>
      <c r="C11557" t="str">
        <f>VLOOKUP(B11557,customer!A:B,2,FALSE)</f>
        <v>Erick Rawsthorne</v>
      </c>
      <c r="D11557" t="s">
        <v>3950</v>
      </c>
      <c r="E11557" t="str">
        <f>VLOOKUP(D11557,campaign!A:B,2,FALSE)</f>
        <v>NotNewCellphoneUser</v>
      </c>
      <c r="F11557" s="9">
        <v>45040</v>
      </c>
      <c r="G11557">
        <f>VLOOKUP(D11557,campaign!A:D,4,FALSE)</f>
        <v>28</v>
      </c>
    </row>
    <row r="11558" spans="2:7" x14ac:dyDescent="0.2">
      <c r="B11558" t="s">
        <v>3685</v>
      </c>
      <c r="C11558" t="str">
        <f>VLOOKUP(B11558,customer!A:B,2,FALSE)</f>
        <v>Erick Rawsthorne</v>
      </c>
      <c r="D11558" t="s">
        <v>3950</v>
      </c>
      <c r="E11558" t="str">
        <f>VLOOKUP(D11558,campaign!A:B,2,FALSE)</f>
        <v>NotNewCellphoneUser</v>
      </c>
      <c r="F11558" s="9">
        <v>45073</v>
      </c>
      <c r="G11558">
        <f>VLOOKUP(D11558,campaign!A:D,4,FALSE)</f>
        <v>28</v>
      </c>
    </row>
    <row r="11559" spans="2:7" x14ac:dyDescent="0.2">
      <c r="B11559" t="s">
        <v>3685</v>
      </c>
      <c r="C11559" t="str">
        <f>VLOOKUP(B11559,customer!A:B,2,FALSE)</f>
        <v>Erick Rawsthorne</v>
      </c>
      <c r="D11559" t="s">
        <v>3950</v>
      </c>
      <c r="E11559" t="str">
        <f>VLOOKUP(D11559,campaign!A:B,2,FALSE)</f>
        <v>NotNewCellphoneUser</v>
      </c>
      <c r="F11559" s="9">
        <v>45080</v>
      </c>
      <c r="G11559">
        <f>VLOOKUP(D11559,campaign!A:D,4,FALSE)</f>
        <v>28</v>
      </c>
    </row>
    <row r="11560" spans="2:7" x14ac:dyDescent="0.2">
      <c r="B11560" t="s">
        <v>3686</v>
      </c>
      <c r="C11560" t="str">
        <f>VLOOKUP(B11560,customer!A:B,2,FALSE)</f>
        <v>Dasya Gilliver</v>
      </c>
      <c r="D11560" t="s">
        <v>3927</v>
      </c>
      <c r="E11560" t="str">
        <f>VLOOKUP(D11560,campaign!A:B,2,FALSE)</f>
        <v>RespondsToMailOffers</v>
      </c>
      <c r="F11560" s="9">
        <v>44779</v>
      </c>
      <c r="G11560">
        <f>VLOOKUP(D11560,campaign!A:D,4,FALSE)</f>
        <v>27</v>
      </c>
    </row>
    <row r="11561" spans="2:7" x14ac:dyDescent="0.2">
      <c r="B11561" t="s">
        <v>3686</v>
      </c>
      <c r="C11561" t="str">
        <f>VLOOKUP(B11561,customer!A:B,2,FALSE)</f>
        <v>Dasya Gilliver</v>
      </c>
      <c r="D11561" t="s">
        <v>3927</v>
      </c>
      <c r="E11561" t="str">
        <f>VLOOKUP(D11561,campaign!A:B,2,FALSE)</f>
        <v>RespondsToMailOffers</v>
      </c>
      <c r="F11561" s="9">
        <v>44818</v>
      </c>
      <c r="G11561">
        <f>VLOOKUP(D11561,campaign!A:D,4,FALSE)</f>
        <v>27</v>
      </c>
    </row>
    <row r="11562" spans="2:7" x14ac:dyDescent="0.2">
      <c r="B11562" t="s">
        <v>3686</v>
      </c>
      <c r="C11562" t="str">
        <f>VLOOKUP(B11562,customer!A:B,2,FALSE)</f>
        <v>Dasya Gilliver</v>
      </c>
      <c r="D11562" t="s">
        <v>3927</v>
      </c>
      <c r="E11562" t="str">
        <f>VLOOKUP(D11562,campaign!A:B,2,FALSE)</f>
        <v>RespondsToMailOffers</v>
      </c>
      <c r="F11562" s="9">
        <v>44840</v>
      </c>
      <c r="G11562">
        <f>VLOOKUP(D11562,campaign!A:D,4,FALSE)</f>
        <v>27</v>
      </c>
    </row>
    <row r="11563" spans="2:7" x14ac:dyDescent="0.2">
      <c r="B11563" t="s">
        <v>3686</v>
      </c>
      <c r="C11563" t="str">
        <f>VLOOKUP(B11563,customer!A:B,2,FALSE)</f>
        <v>Dasya Gilliver</v>
      </c>
      <c r="D11563" t="s">
        <v>3927</v>
      </c>
      <c r="E11563" t="str">
        <f>VLOOKUP(D11563,campaign!A:B,2,FALSE)</f>
        <v>RespondsToMailOffers</v>
      </c>
      <c r="F11563" s="9">
        <v>44914</v>
      </c>
      <c r="G11563">
        <f>VLOOKUP(D11563,campaign!A:D,4,FALSE)</f>
        <v>27</v>
      </c>
    </row>
    <row r="11564" spans="2:7" x14ac:dyDescent="0.2">
      <c r="B11564" t="s">
        <v>3686</v>
      </c>
      <c r="C11564" t="str">
        <f>VLOOKUP(B11564,customer!A:B,2,FALSE)</f>
        <v>Dasya Gilliver</v>
      </c>
      <c r="D11564" t="s">
        <v>3927</v>
      </c>
      <c r="E11564" t="str">
        <f>VLOOKUP(D11564,campaign!A:B,2,FALSE)</f>
        <v>RespondsToMailOffers</v>
      </c>
      <c r="F11564" s="9">
        <v>44939</v>
      </c>
      <c r="G11564">
        <f>VLOOKUP(D11564,campaign!A:D,4,FALSE)</f>
        <v>27</v>
      </c>
    </row>
    <row r="11565" spans="2:7" x14ac:dyDescent="0.2">
      <c r="B11565" t="s">
        <v>3686</v>
      </c>
      <c r="C11565" t="str">
        <f>VLOOKUP(B11565,customer!A:B,2,FALSE)</f>
        <v>Dasya Gilliver</v>
      </c>
      <c r="D11565" t="s">
        <v>3927</v>
      </c>
      <c r="E11565" t="str">
        <f>VLOOKUP(D11565,campaign!A:B,2,FALSE)</f>
        <v>RespondsToMailOffers</v>
      </c>
      <c r="F11565" s="9">
        <v>44965</v>
      </c>
      <c r="G11565">
        <f>VLOOKUP(D11565,campaign!A:D,4,FALSE)</f>
        <v>27</v>
      </c>
    </row>
    <row r="11566" spans="2:7" x14ac:dyDescent="0.2">
      <c r="B11566" t="s">
        <v>3686</v>
      </c>
      <c r="C11566" t="str">
        <f>VLOOKUP(B11566,customer!A:B,2,FALSE)</f>
        <v>Dasya Gilliver</v>
      </c>
      <c r="D11566" t="s">
        <v>3927</v>
      </c>
      <c r="E11566" t="str">
        <f>VLOOKUP(D11566,campaign!A:B,2,FALSE)</f>
        <v>RespondsToMailOffers</v>
      </c>
      <c r="F11566" s="9">
        <v>44995</v>
      </c>
      <c r="G11566">
        <f>VLOOKUP(D11566,campaign!A:D,4,FALSE)</f>
        <v>27</v>
      </c>
    </row>
    <row r="11567" spans="2:7" x14ac:dyDescent="0.2">
      <c r="B11567" t="s">
        <v>3686</v>
      </c>
      <c r="C11567" t="str">
        <f>VLOOKUP(B11567,customer!A:B,2,FALSE)</f>
        <v>Dasya Gilliver</v>
      </c>
      <c r="D11567" t="s">
        <v>3927</v>
      </c>
      <c r="E11567" t="str">
        <f>VLOOKUP(D11567,campaign!A:B,2,FALSE)</f>
        <v>RespondsToMailOffers</v>
      </c>
      <c r="F11567" s="9">
        <v>45031</v>
      </c>
      <c r="G11567">
        <f>VLOOKUP(D11567,campaign!A:D,4,FALSE)</f>
        <v>27</v>
      </c>
    </row>
    <row r="11568" spans="2:7" x14ac:dyDescent="0.2">
      <c r="B11568" t="s">
        <v>3686</v>
      </c>
      <c r="C11568" t="str">
        <f>VLOOKUP(B11568,customer!A:B,2,FALSE)</f>
        <v>Dasya Gilliver</v>
      </c>
      <c r="D11568" t="s">
        <v>3927</v>
      </c>
      <c r="E11568" t="str">
        <f>VLOOKUP(D11568,campaign!A:B,2,FALSE)</f>
        <v>RespondsToMailOffers</v>
      </c>
      <c r="F11568" s="9">
        <v>45059</v>
      </c>
      <c r="G11568">
        <f>VLOOKUP(D11568,campaign!A:D,4,FALSE)</f>
        <v>27</v>
      </c>
    </row>
    <row r="11569" spans="2:7" x14ac:dyDescent="0.2">
      <c r="B11569" t="s">
        <v>3686</v>
      </c>
      <c r="C11569" t="str">
        <f>VLOOKUP(B11569,customer!A:B,2,FALSE)</f>
        <v>Dasya Gilliver</v>
      </c>
      <c r="D11569" t="s">
        <v>3924</v>
      </c>
      <c r="E11569" t="str">
        <f>VLOOKUP(D11569,campaign!A:B,2,FALSE)</f>
        <v>RVOwner</v>
      </c>
      <c r="F11569" s="9">
        <v>44969</v>
      </c>
      <c r="G11569">
        <f>VLOOKUP(D11569,campaign!A:D,4,FALSE)</f>
        <v>22</v>
      </c>
    </row>
    <row r="11570" spans="2:7" x14ac:dyDescent="0.2">
      <c r="B11570" t="s">
        <v>3686</v>
      </c>
      <c r="C11570" t="str">
        <f>VLOOKUP(B11570,customer!A:B,2,FALSE)</f>
        <v>Dasya Gilliver</v>
      </c>
      <c r="D11570" t="s">
        <v>3924</v>
      </c>
      <c r="E11570" t="str">
        <f>VLOOKUP(D11570,campaign!A:B,2,FALSE)</f>
        <v>RVOwner</v>
      </c>
      <c r="F11570" s="9">
        <v>45008</v>
      </c>
      <c r="G11570">
        <f>VLOOKUP(D11570,campaign!A:D,4,FALSE)</f>
        <v>22</v>
      </c>
    </row>
    <row r="11571" spans="2:7" x14ac:dyDescent="0.2">
      <c r="B11571" t="s">
        <v>3686</v>
      </c>
      <c r="C11571" t="str">
        <f>VLOOKUP(B11571,customer!A:B,2,FALSE)</f>
        <v>Dasya Gilliver</v>
      </c>
      <c r="D11571" t="s">
        <v>3924</v>
      </c>
      <c r="E11571" t="str">
        <f>VLOOKUP(D11571,campaign!A:B,2,FALSE)</f>
        <v>RVOwner</v>
      </c>
      <c r="F11571" s="9">
        <v>45043</v>
      </c>
      <c r="G11571">
        <f>VLOOKUP(D11571,campaign!A:D,4,FALSE)</f>
        <v>22</v>
      </c>
    </row>
    <row r="11572" spans="2:7" x14ac:dyDescent="0.2">
      <c r="B11572" t="s">
        <v>3686</v>
      </c>
      <c r="C11572" t="str">
        <f>VLOOKUP(B11572,customer!A:B,2,FALSE)</f>
        <v>Dasya Gilliver</v>
      </c>
      <c r="D11572" t="s">
        <v>3924</v>
      </c>
      <c r="E11572" t="str">
        <f>VLOOKUP(D11572,campaign!A:B,2,FALSE)</f>
        <v>RVOwner</v>
      </c>
      <c r="F11572" s="9">
        <v>45067</v>
      </c>
      <c r="G11572">
        <f>VLOOKUP(D11572,campaign!A:D,4,FALSE)</f>
        <v>22</v>
      </c>
    </row>
    <row r="11573" spans="2:7" x14ac:dyDescent="0.2">
      <c r="B11573" t="s">
        <v>3687</v>
      </c>
      <c r="C11573" t="str">
        <f>VLOOKUP(B11573,customer!A:B,2,FALSE)</f>
        <v>Emmit Friar</v>
      </c>
      <c r="D11573" t="s">
        <v>3948</v>
      </c>
      <c r="E11573" t="str">
        <f>VLOOKUP(D11573,campaign!A:B,2,FALSE)</f>
        <v>HasCreditCard</v>
      </c>
      <c r="F11573" s="9">
        <v>44601</v>
      </c>
      <c r="G11573">
        <f>VLOOKUP(D11573,campaign!A:D,4,FALSE)</f>
        <v>65</v>
      </c>
    </row>
    <row r="11574" spans="2:7" x14ac:dyDescent="0.2">
      <c r="B11574" t="s">
        <v>3687</v>
      </c>
      <c r="C11574" t="str">
        <f>VLOOKUP(B11574,customer!A:B,2,FALSE)</f>
        <v>Emmit Friar</v>
      </c>
      <c r="D11574" t="s">
        <v>3948</v>
      </c>
      <c r="E11574" t="str">
        <f>VLOOKUP(D11574,campaign!A:B,2,FALSE)</f>
        <v>HasCreditCard</v>
      </c>
      <c r="F11574" s="9">
        <v>44640</v>
      </c>
      <c r="G11574">
        <f>VLOOKUP(D11574,campaign!A:D,4,FALSE)</f>
        <v>65</v>
      </c>
    </row>
    <row r="11575" spans="2:7" x14ac:dyDescent="0.2">
      <c r="B11575" t="s">
        <v>3687</v>
      </c>
      <c r="C11575" t="str">
        <f>VLOOKUP(B11575,customer!A:B,2,FALSE)</f>
        <v>Emmit Friar</v>
      </c>
      <c r="D11575" t="s">
        <v>3948</v>
      </c>
      <c r="E11575" t="str">
        <f>VLOOKUP(D11575,campaign!A:B,2,FALSE)</f>
        <v>HasCreditCard</v>
      </c>
      <c r="F11575" s="9">
        <v>44672</v>
      </c>
      <c r="G11575">
        <f>VLOOKUP(D11575,campaign!A:D,4,FALSE)</f>
        <v>65</v>
      </c>
    </row>
    <row r="11576" spans="2:7" x14ac:dyDescent="0.2">
      <c r="B11576" t="s">
        <v>3687</v>
      </c>
      <c r="C11576" t="str">
        <f>VLOOKUP(B11576,customer!A:B,2,FALSE)</f>
        <v>Emmit Friar</v>
      </c>
      <c r="D11576" t="s">
        <v>3948</v>
      </c>
      <c r="E11576" t="str">
        <f>VLOOKUP(D11576,campaign!A:B,2,FALSE)</f>
        <v>HasCreditCard</v>
      </c>
      <c r="F11576" s="9">
        <v>44694</v>
      </c>
      <c r="G11576">
        <f>VLOOKUP(D11576,campaign!A:D,4,FALSE)</f>
        <v>65</v>
      </c>
    </row>
    <row r="11577" spans="2:7" x14ac:dyDescent="0.2">
      <c r="B11577" t="s">
        <v>3687</v>
      </c>
      <c r="C11577" t="str">
        <f>VLOOKUP(B11577,customer!A:B,2,FALSE)</f>
        <v>Emmit Friar</v>
      </c>
      <c r="D11577" t="s">
        <v>3948</v>
      </c>
      <c r="E11577" t="str">
        <f>VLOOKUP(D11577,campaign!A:B,2,FALSE)</f>
        <v>HasCreditCard</v>
      </c>
      <c r="F11577" s="9">
        <v>44725</v>
      </c>
      <c r="G11577">
        <f>VLOOKUP(D11577,campaign!A:D,4,FALSE)</f>
        <v>65</v>
      </c>
    </row>
    <row r="11578" spans="2:7" x14ac:dyDescent="0.2">
      <c r="B11578" t="s">
        <v>3687</v>
      </c>
      <c r="C11578" t="str">
        <f>VLOOKUP(B11578,customer!A:B,2,FALSE)</f>
        <v>Emmit Friar</v>
      </c>
      <c r="D11578" t="s">
        <v>3948</v>
      </c>
      <c r="E11578" t="str">
        <f>VLOOKUP(D11578,campaign!A:B,2,FALSE)</f>
        <v>HasCreditCard</v>
      </c>
      <c r="F11578" s="9">
        <v>44765</v>
      </c>
      <c r="G11578">
        <f>VLOOKUP(D11578,campaign!A:D,4,FALSE)</f>
        <v>65</v>
      </c>
    </row>
    <row r="11579" spans="2:7" x14ac:dyDescent="0.2">
      <c r="B11579" t="s">
        <v>3687</v>
      </c>
      <c r="C11579" t="str">
        <f>VLOOKUP(B11579,customer!A:B,2,FALSE)</f>
        <v>Emmit Friar</v>
      </c>
      <c r="D11579" t="s">
        <v>3948</v>
      </c>
      <c r="E11579" t="str">
        <f>VLOOKUP(D11579,campaign!A:B,2,FALSE)</f>
        <v>HasCreditCard</v>
      </c>
      <c r="F11579" s="9">
        <v>44792</v>
      </c>
      <c r="G11579">
        <f>VLOOKUP(D11579,campaign!A:D,4,FALSE)</f>
        <v>65</v>
      </c>
    </row>
    <row r="11580" spans="2:7" x14ac:dyDescent="0.2">
      <c r="B11580" t="s">
        <v>3687</v>
      </c>
      <c r="C11580" t="str">
        <f>VLOOKUP(B11580,customer!A:B,2,FALSE)</f>
        <v>Emmit Friar</v>
      </c>
      <c r="D11580" t="s">
        <v>3948</v>
      </c>
      <c r="E11580" t="str">
        <f>VLOOKUP(D11580,campaign!A:B,2,FALSE)</f>
        <v>HasCreditCard</v>
      </c>
      <c r="F11580" s="9">
        <v>44826</v>
      </c>
      <c r="G11580">
        <f>VLOOKUP(D11580,campaign!A:D,4,FALSE)</f>
        <v>65</v>
      </c>
    </row>
    <row r="11581" spans="2:7" x14ac:dyDescent="0.2">
      <c r="B11581" t="s">
        <v>3687</v>
      </c>
      <c r="C11581" t="str">
        <f>VLOOKUP(B11581,customer!A:B,2,FALSE)</f>
        <v>Emmit Friar</v>
      </c>
      <c r="D11581" t="s">
        <v>3948</v>
      </c>
      <c r="E11581" t="str">
        <f>VLOOKUP(D11581,campaign!A:B,2,FALSE)</f>
        <v>HasCreditCard</v>
      </c>
      <c r="F11581" s="9">
        <v>44885</v>
      </c>
      <c r="G11581">
        <f>VLOOKUP(D11581,campaign!A:D,4,FALSE)</f>
        <v>65</v>
      </c>
    </row>
    <row r="11582" spans="2:7" x14ac:dyDescent="0.2">
      <c r="B11582" t="s">
        <v>3687</v>
      </c>
      <c r="C11582" t="str">
        <f>VLOOKUP(B11582,customer!A:B,2,FALSE)</f>
        <v>Emmit Friar</v>
      </c>
      <c r="D11582" t="s">
        <v>3948</v>
      </c>
      <c r="E11582" t="str">
        <f>VLOOKUP(D11582,campaign!A:B,2,FALSE)</f>
        <v>HasCreditCard</v>
      </c>
      <c r="F11582" s="9">
        <v>44914</v>
      </c>
      <c r="G11582">
        <f>VLOOKUP(D11582,campaign!A:D,4,FALSE)</f>
        <v>65</v>
      </c>
    </row>
    <row r="11583" spans="2:7" x14ac:dyDescent="0.2">
      <c r="B11583" t="s">
        <v>3687</v>
      </c>
      <c r="C11583" t="str">
        <f>VLOOKUP(B11583,customer!A:B,2,FALSE)</f>
        <v>Emmit Friar</v>
      </c>
      <c r="D11583" t="s">
        <v>3948</v>
      </c>
      <c r="E11583" t="str">
        <f>VLOOKUP(D11583,campaign!A:B,2,FALSE)</f>
        <v>HasCreditCard</v>
      </c>
      <c r="F11583" s="9">
        <v>44974</v>
      </c>
      <c r="G11583">
        <f>VLOOKUP(D11583,campaign!A:D,4,FALSE)</f>
        <v>65</v>
      </c>
    </row>
    <row r="11584" spans="2:7" x14ac:dyDescent="0.2">
      <c r="B11584" t="s">
        <v>3687</v>
      </c>
      <c r="C11584" t="str">
        <f>VLOOKUP(B11584,customer!A:B,2,FALSE)</f>
        <v>Emmit Friar</v>
      </c>
      <c r="D11584" t="s">
        <v>3948</v>
      </c>
      <c r="E11584" t="str">
        <f>VLOOKUP(D11584,campaign!A:B,2,FALSE)</f>
        <v>HasCreditCard</v>
      </c>
      <c r="F11584" s="9">
        <v>45001</v>
      </c>
      <c r="G11584">
        <f>VLOOKUP(D11584,campaign!A:D,4,FALSE)</f>
        <v>65</v>
      </c>
    </row>
    <row r="11585" spans="2:7" x14ac:dyDescent="0.2">
      <c r="B11585" t="s">
        <v>3687</v>
      </c>
      <c r="C11585" t="str">
        <f>VLOOKUP(B11585,customer!A:B,2,FALSE)</f>
        <v>Emmit Friar</v>
      </c>
      <c r="D11585" t="s">
        <v>3948</v>
      </c>
      <c r="E11585" t="str">
        <f>VLOOKUP(D11585,campaign!A:B,2,FALSE)</f>
        <v>HasCreditCard</v>
      </c>
      <c r="F11585" s="9">
        <v>45070</v>
      </c>
      <c r="G11585">
        <f>VLOOKUP(D11585,campaign!A:D,4,FALSE)</f>
        <v>65</v>
      </c>
    </row>
    <row r="11586" spans="2:7" x14ac:dyDescent="0.2">
      <c r="B11586" t="s">
        <v>3687</v>
      </c>
      <c r="C11586" t="str">
        <f>VLOOKUP(B11586,customer!A:B,2,FALSE)</f>
        <v>Emmit Friar</v>
      </c>
      <c r="D11586" t="s">
        <v>3952</v>
      </c>
      <c r="E11586" t="str">
        <f>VLOOKUP(D11586,campaign!A:B,2,FALSE)</f>
        <v>MadeCallToRetentionTeam</v>
      </c>
      <c r="F11586" s="9">
        <v>44618</v>
      </c>
      <c r="G11586">
        <f>VLOOKUP(D11586,campaign!A:D,4,FALSE)</f>
        <v>16</v>
      </c>
    </row>
    <row r="11587" spans="2:7" x14ac:dyDescent="0.2">
      <c r="B11587" t="s">
        <v>3687</v>
      </c>
      <c r="C11587" t="str">
        <f>VLOOKUP(B11587,customer!A:B,2,FALSE)</f>
        <v>Emmit Friar</v>
      </c>
      <c r="D11587" t="s">
        <v>3952</v>
      </c>
      <c r="E11587" t="str">
        <f>VLOOKUP(D11587,campaign!A:B,2,FALSE)</f>
        <v>MadeCallToRetentionTeam</v>
      </c>
      <c r="F11587" s="9">
        <v>44680</v>
      </c>
      <c r="G11587">
        <f>VLOOKUP(D11587,campaign!A:D,4,FALSE)</f>
        <v>16</v>
      </c>
    </row>
    <row r="11588" spans="2:7" x14ac:dyDescent="0.2">
      <c r="B11588" t="s">
        <v>3687</v>
      </c>
      <c r="C11588" t="str">
        <f>VLOOKUP(B11588,customer!A:B,2,FALSE)</f>
        <v>Emmit Friar</v>
      </c>
      <c r="D11588" t="s">
        <v>3952</v>
      </c>
      <c r="E11588" t="str">
        <f>VLOOKUP(D11588,campaign!A:B,2,FALSE)</f>
        <v>MadeCallToRetentionTeam</v>
      </c>
      <c r="F11588" s="9">
        <v>44683</v>
      </c>
      <c r="G11588">
        <f>VLOOKUP(D11588,campaign!A:D,4,FALSE)</f>
        <v>16</v>
      </c>
    </row>
    <row r="11589" spans="2:7" x14ac:dyDescent="0.2">
      <c r="B11589" t="s">
        <v>3687</v>
      </c>
      <c r="C11589" t="str">
        <f>VLOOKUP(B11589,customer!A:B,2,FALSE)</f>
        <v>Emmit Friar</v>
      </c>
      <c r="D11589" t="s">
        <v>3952</v>
      </c>
      <c r="E11589" t="str">
        <f>VLOOKUP(D11589,campaign!A:B,2,FALSE)</f>
        <v>MadeCallToRetentionTeam</v>
      </c>
      <c r="F11589" s="9">
        <v>44741</v>
      </c>
      <c r="G11589">
        <f>VLOOKUP(D11589,campaign!A:D,4,FALSE)</f>
        <v>16</v>
      </c>
    </row>
    <row r="11590" spans="2:7" x14ac:dyDescent="0.2">
      <c r="B11590" t="s">
        <v>3687</v>
      </c>
      <c r="C11590" t="str">
        <f>VLOOKUP(B11590,customer!A:B,2,FALSE)</f>
        <v>Emmit Friar</v>
      </c>
      <c r="D11590" t="s">
        <v>3952</v>
      </c>
      <c r="E11590" t="str">
        <f>VLOOKUP(D11590,campaign!A:B,2,FALSE)</f>
        <v>MadeCallToRetentionTeam</v>
      </c>
      <c r="F11590" s="9">
        <v>44778</v>
      </c>
      <c r="G11590">
        <f>VLOOKUP(D11590,campaign!A:D,4,FALSE)</f>
        <v>16</v>
      </c>
    </row>
    <row r="11591" spans="2:7" x14ac:dyDescent="0.2">
      <c r="B11591" t="s">
        <v>3687</v>
      </c>
      <c r="C11591" t="str">
        <f>VLOOKUP(B11591,customer!A:B,2,FALSE)</f>
        <v>Emmit Friar</v>
      </c>
      <c r="D11591" t="s">
        <v>3952</v>
      </c>
      <c r="E11591" t="str">
        <f>VLOOKUP(D11591,campaign!A:B,2,FALSE)</f>
        <v>MadeCallToRetentionTeam</v>
      </c>
      <c r="F11591" s="9">
        <v>44805</v>
      </c>
      <c r="G11591">
        <f>VLOOKUP(D11591,campaign!A:D,4,FALSE)</f>
        <v>16</v>
      </c>
    </row>
    <row r="11592" spans="2:7" x14ac:dyDescent="0.2">
      <c r="B11592" t="s">
        <v>3687</v>
      </c>
      <c r="C11592" t="str">
        <f>VLOOKUP(B11592,customer!A:B,2,FALSE)</f>
        <v>Emmit Friar</v>
      </c>
      <c r="D11592" t="s">
        <v>3952</v>
      </c>
      <c r="E11592" t="str">
        <f>VLOOKUP(D11592,campaign!A:B,2,FALSE)</f>
        <v>MadeCallToRetentionTeam</v>
      </c>
      <c r="F11592" s="9">
        <v>44867</v>
      </c>
      <c r="G11592">
        <f>VLOOKUP(D11592,campaign!A:D,4,FALSE)</f>
        <v>16</v>
      </c>
    </row>
    <row r="11593" spans="2:7" x14ac:dyDescent="0.2">
      <c r="B11593" t="s">
        <v>3687</v>
      </c>
      <c r="C11593" t="str">
        <f>VLOOKUP(B11593,customer!A:B,2,FALSE)</f>
        <v>Emmit Friar</v>
      </c>
      <c r="D11593" t="s">
        <v>3952</v>
      </c>
      <c r="E11593" t="str">
        <f>VLOOKUP(D11593,campaign!A:B,2,FALSE)</f>
        <v>MadeCallToRetentionTeam</v>
      </c>
      <c r="F11593" s="9">
        <v>44921</v>
      </c>
      <c r="G11593">
        <f>VLOOKUP(D11593,campaign!A:D,4,FALSE)</f>
        <v>16</v>
      </c>
    </row>
    <row r="11594" spans="2:7" x14ac:dyDescent="0.2">
      <c r="B11594" t="s">
        <v>3687</v>
      </c>
      <c r="C11594" t="str">
        <f>VLOOKUP(B11594,customer!A:B,2,FALSE)</f>
        <v>Emmit Friar</v>
      </c>
      <c r="D11594" t="s">
        <v>3952</v>
      </c>
      <c r="E11594" t="str">
        <f>VLOOKUP(D11594,campaign!A:B,2,FALSE)</f>
        <v>MadeCallToRetentionTeam</v>
      </c>
      <c r="F11594" s="9">
        <v>44957</v>
      </c>
      <c r="G11594">
        <f>VLOOKUP(D11594,campaign!A:D,4,FALSE)</f>
        <v>16</v>
      </c>
    </row>
    <row r="11595" spans="2:7" x14ac:dyDescent="0.2">
      <c r="B11595" t="s">
        <v>3687</v>
      </c>
      <c r="C11595" t="str">
        <f>VLOOKUP(B11595,customer!A:B,2,FALSE)</f>
        <v>Emmit Friar</v>
      </c>
      <c r="D11595" t="s">
        <v>3952</v>
      </c>
      <c r="E11595" t="str">
        <f>VLOOKUP(D11595,campaign!A:B,2,FALSE)</f>
        <v>MadeCallToRetentionTeam</v>
      </c>
      <c r="F11595" s="9">
        <v>44985</v>
      </c>
      <c r="G11595">
        <f>VLOOKUP(D11595,campaign!A:D,4,FALSE)</f>
        <v>16</v>
      </c>
    </row>
    <row r="11596" spans="2:7" x14ac:dyDescent="0.2">
      <c r="B11596" t="s">
        <v>3687</v>
      </c>
      <c r="C11596" t="str">
        <f>VLOOKUP(B11596,customer!A:B,2,FALSE)</f>
        <v>Emmit Friar</v>
      </c>
      <c r="D11596" t="s">
        <v>3952</v>
      </c>
      <c r="E11596" t="str">
        <f>VLOOKUP(D11596,campaign!A:B,2,FALSE)</f>
        <v>MadeCallToRetentionTeam</v>
      </c>
      <c r="F11596" s="9">
        <v>45015</v>
      </c>
      <c r="G11596">
        <f>VLOOKUP(D11596,campaign!A:D,4,FALSE)</f>
        <v>16</v>
      </c>
    </row>
    <row r="11597" spans="2:7" x14ac:dyDescent="0.2">
      <c r="B11597" t="s">
        <v>3688</v>
      </c>
      <c r="C11597" t="str">
        <f>VLOOKUP(B11597,customer!A:B,2,FALSE)</f>
        <v>Jaime Elloway</v>
      </c>
      <c r="D11597" t="s">
        <v>3923</v>
      </c>
      <c r="E11597" t="str">
        <f>VLOOKUP(D11597,campaign!A:B,2,FALSE)</f>
        <v>TruckOwner</v>
      </c>
      <c r="F11597" s="9">
        <v>44795</v>
      </c>
      <c r="G11597">
        <f>VLOOKUP(D11597,campaign!A:D,4,FALSE)</f>
        <v>26</v>
      </c>
    </row>
    <row r="11598" spans="2:7" x14ac:dyDescent="0.2">
      <c r="B11598" t="s">
        <v>3688</v>
      </c>
      <c r="C11598" t="str">
        <f>VLOOKUP(B11598,customer!A:B,2,FALSE)</f>
        <v>Jaime Elloway</v>
      </c>
      <c r="D11598" t="s">
        <v>3923</v>
      </c>
      <c r="E11598" t="str">
        <f>VLOOKUP(D11598,campaign!A:B,2,FALSE)</f>
        <v>TruckOwner</v>
      </c>
      <c r="F11598" s="9">
        <v>44840</v>
      </c>
      <c r="G11598">
        <f>VLOOKUP(D11598,campaign!A:D,4,FALSE)</f>
        <v>26</v>
      </c>
    </row>
    <row r="11599" spans="2:7" x14ac:dyDescent="0.2">
      <c r="B11599" t="s">
        <v>3688</v>
      </c>
      <c r="C11599" t="str">
        <f>VLOOKUP(B11599,customer!A:B,2,FALSE)</f>
        <v>Jaime Elloway</v>
      </c>
      <c r="D11599" t="s">
        <v>3923</v>
      </c>
      <c r="E11599" t="str">
        <f>VLOOKUP(D11599,campaign!A:B,2,FALSE)</f>
        <v>TruckOwner</v>
      </c>
      <c r="F11599" s="9">
        <v>44948</v>
      </c>
      <c r="G11599">
        <f>VLOOKUP(D11599,campaign!A:D,4,FALSE)</f>
        <v>26</v>
      </c>
    </row>
    <row r="11600" spans="2:7" x14ac:dyDescent="0.2">
      <c r="B11600" t="s">
        <v>3688</v>
      </c>
      <c r="C11600" t="str">
        <f>VLOOKUP(B11600,customer!A:B,2,FALSE)</f>
        <v>Jaime Elloway</v>
      </c>
      <c r="D11600" t="s">
        <v>3923</v>
      </c>
      <c r="E11600" t="str">
        <f>VLOOKUP(D11600,campaign!A:B,2,FALSE)</f>
        <v>TruckOwner</v>
      </c>
      <c r="F11600" s="9">
        <v>44962</v>
      </c>
      <c r="G11600">
        <f>VLOOKUP(D11600,campaign!A:D,4,FALSE)</f>
        <v>26</v>
      </c>
    </row>
    <row r="11601" spans="2:7" x14ac:dyDescent="0.2">
      <c r="B11601" t="s">
        <v>3688</v>
      </c>
      <c r="C11601" t="str">
        <f>VLOOKUP(B11601,customer!A:B,2,FALSE)</f>
        <v>Jaime Elloway</v>
      </c>
      <c r="D11601" t="s">
        <v>3923</v>
      </c>
      <c r="E11601" t="str">
        <f>VLOOKUP(D11601,campaign!A:B,2,FALSE)</f>
        <v>TruckOwner</v>
      </c>
      <c r="F11601" s="9">
        <v>44986</v>
      </c>
      <c r="G11601">
        <f>VLOOKUP(D11601,campaign!A:D,4,FALSE)</f>
        <v>26</v>
      </c>
    </row>
    <row r="11602" spans="2:7" x14ac:dyDescent="0.2">
      <c r="B11602" t="s">
        <v>3688</v>
      </c>
      <c r="C11602" t="str">
        <f>VLOOKUP(B11602,customer!A:B,2,FALSE)</f>
        <v>Jaime Elloway</v>
      </c>
      <c r="D11602" t="s">
        <v>3923</v>
      </c>
      <c r="E11602" t="str">
        <f>VLOOKUP(D11602,campaign!A:B,2,FALSE)</f>
        <v>TruckOwner</v>
      </c>
      <c r="F11602" s="9">
        <v>45038</v>
      </c>
      <c r="G11602">
        <f>VLOOKUP(D11602,campaign!A:D,4,FALSE)</f>
        <v>26</v>
      </c>
    </row>
    <row r="11603" spans="2:7" x14ac:dyDescent="0.2">
      <c r="B11603" t="s">
        <v>3688</v>
      </c>
      <c r="C11603" t="str">
        <f>VLOOKUP(B11603,customer!A:B,2,FALSE)</f>
        <v>Jaime Elloway</v>
      </c>
      <c r="D11603" t="s">
        <v>3923</v>
      </c>
      <c r="E11603" t="str">
        <f>VLOOKUP(D11603,campaign!A:B,2,FALSE)</f>
        <v>TruckOwner</v>
      </c>
      <c r="F11603" s="9">
        <v>45049</v>
      </c>
      <c r="G11603">
        <f>VLOOKUP(D11603,campaign!A:D,4,FALSE)</f>
        <v>26</v>
      </c>
    </row>
    <row r="11604" spans="2:7" x14ac:dyDescent="0.2">
      <c r="B11604" t="s">
        <v>3688</v>
      </c>
      <c r="C11604" t="str">
        <f>VLOOKUP(B11604,customer!A:B,2,FALSE)</f>
        <v>Jaime Elloway</v>
      </c>
      <c r="D11604" t="s">
        <v>3923</v>
      </c>
      <c r="E11604" t="str">
        <f>VLOOKUP(D11604,campaign!A:B,2,FALSE)</f>
        <v>TruckOwner</v>
      </c>
      <c r="F11604" s="9">
        <v>45078</v>
      </c>
      <c r="G11604">
        <f>VLOOKUP(D11604,campaign!A:D,4,FALSE)</f>
        <v>26</v>
      </c>
    </row>
    <row r="11605" spans="2:7" x14ac:dyDescent="0.2">
      <c r="B11605" t="s">
        <v>3688</v>
      </c>
      <c r="C11605" t="str">
        <f>VLOOKUP(B11605,customer!A:B,2,FALSE)</f>
        <v>Jaime Elloway</v>
      </c>
      <c r="D11605" t="s">
        <v>3950</v>
      </c>
      <c r="E11605" t="str">
        <f>VLOOKUP(D11605,campaign!A:B,2,FALSE)</f>
        <v>NotNewCellphoneUser</v>
      </c>
      <c r="F11605" s="9">
        <v>44919</v>
      </c>
      <c r="G11605">
        <f>VLOOKUP(D11605,campaign!A:D,4,FALSE)</f>
        <v>28</v>
      </c>
    </row>
    <row r="11606" spans="2:7" x14ac:dyDescent="0.2">
      <c r="B11606" t="s">
        <v>3688</v>
      </c>
      <c r="C11606" t="str">
        <f>VLOOKUP(B11606,customer!A:B,2,FALSE)</f>
        <v>Jaime Elloway</v>
      </c>
      <c r="D11606" t="s">
        <v>3950</v>
      </c>
      <c r="E11606" t="str">
        <f>VLOOKUP(D11606,campaign!A:B,2,FALSE)</f>
        <v>NotNewCellphoneUser</v>
      </c>
      <c r="F11606" s="9">
        <v>44956</v>
      </c>
      <c r="G11606">
        <f>VLOOKUP(D11606,campaign!A:D,4,FALSE)</f>
        <v>28</v>
      </c>
    </row>
    <row r="11607" spans="2:7" x14ac:dyDescent="0.2">
      <c r="B11607" t="s">
        <v>3688</v>
      </c>
      <c r="C11607" t="str">
        <f>VLOOKUP(B11607,customer!A:B,2,FALSE)</f>
        <v>Jaime Elloway</v>
      </c>
      <c r="D11607" t="s">
        <v>3950</v>
      </c>
      <c r="E11607" t="str">
        <f>VLOOKUP(D11607,campaign!A:B,2,FALSE)</f>
        <v>NotNewCellphoneUser</v>
      </c>
      <c r="F11607" s="9">
        <v>44983</v>
      </c>
      <c r="G11607">
        <f>VLOOKUP(D11607,campaign!A:D,4,FALSE)</f>
        <v>28</v>
      </c>
    </row>
    <row r="11608" spans="2:7" x14ac:dyDescent="0.2">
      <c r="B11608" t="s">
        <v>3688</v>
      </c>
      <c r="C11608" t="str">
        <f>VLOOKUP(B11608,customer!A:B,2,FALSE)</f>
        <v>Jaime Elloway</v>
      </c>
      <c r="D11608" t="s">
        <v>3950</v>
      </c>
      <c r="E11608" t="str">
        <f>VLOOKUP(D11608,campaign!A:B,2,FALSE)</f>
        <v>NotNewCellphoneUser</v>
      </c>
      <c r="F11608" s="9">
        <v>44993</v>
      </c>
      <c r="G11608">
        <f>VLOOKUP(D11608,campaign!A:D,4,FALSE)</f>
        <v>28</v>
      </c>
    </row>
    <row r="11609" spans="2:7" x14ac:dyDescent="0.2">
      <c r="B11609" t="s">
        <v>3688</v>
      </c>
      <c r="C11609" t="str">
        <f>VLOOKUP(B11609,customer!A:B,2,FALSE)</f>
        <v>Jaime Elloway</v>
      </c>
      <c r="D11609" t="s">
        <v>3950</v>
      </c>
      <c r="E11609" t="str">
        <f>VLOOKUP(D11609,campaign!A:B,2,FALSE)</f>
        <v>NotNewCellphoneUser</v>
      </c>
      <c r="F11609" s="9">
        <v>45044</v>
      </c>
      <c r="G11609">
        <f>VLOOKUP(D11609,campaign!A:D,4,FALSE)</f>
        <v>28</v>
      </c>
    </row>
    <row r="11610" spans="2:7" x14ac:dyDescent="0.2">
      <c r="B11610" t="s">
        <v>3688</v>
      </c>
      <c r="C11610" t="str">
        <f>VLOOKUP(B11610,customer!A:B,2,FALSE)</f>
        <v>Jaime Elloway</v>
      </c>
      <c r="D11610" t="s">
        <v>3950</v>
      </c>
      <c r="E11610" t="str">
        <f>VLOOKUP(D11610,campaign!A:B,2,FALSE)</f>
        <v>NotNewCellphoneUser</v>
      </c>
      <c r="F11610" s="9">
        <v>45052</v>
      </c>
      <c r="G11610">
        <f>VLOOKUP(D11610,campaign!A:D,4,FALSE)</f>
        <v>28</v>
      </c>
    </row>
    <row r="11611" spans="2:7" x14ac:dyDescent="0.2">
      <c r="B11611" t="s">
        <v>3688</v>
      </c>
      <c r="C11611" t="str">
        <f>VLOOKUP(B11611,customer!A:B,2,FALSE)</f>
        <v>Jaime Elloway</v>
      </c>
      <c r="D11611" t="s">
        <v>3950</v>
      </c>
      <c r="E11611" t="str">
        <f>VLOOKUP(D11611,campaign!A:B,2,FALSE)</f>
        <v>NotNewCellphoneUser</v>
      </c>
      <c r="F11611" s="9">
        <v>45079</v>
      </c>
      <c r="G11611">
        <f>VLOOKUP(D11611,campaign!A:D,4,FALSE)</f>
        <v>28</v>
      </c>
    </row>
    <row r="11612" spans="2:7" x14ac:dyDescent="0.2">
      <c r="B11612" t="s">
        <v>3689</v>
      </c>
      <c r="C11612" t="str">
        <f>VLOOKUP(B11612,customer!A:B,2,FALSE)</f>
        <v>Ali Crow</v>
      </c>
      <c r="D11612" t="s">
        <v>3947</v>
      </c>
      <c r="E11612" t="str">
        <f>VLOOKUP(D11612,campaign!A:B,2,FALSE)</f>
        <v>OwnsComputer</v>
      </c>
      <c r="F11612" s="9">
        <v>44710</v>
      </c>
      <c r="G11612">
        <f>VLOOKUP(D11612,campaign!A:D,4,FALSE)</f>
        <v>62</v>
      </c>
    </row>
    <row r="11613" spans="2:7" x14ac:dyDescent="0.2">
      <c r="B11613" t="s">
        <v>3689</v>
      </c>
      <c r="C11613" t="str">
        <f>VLOOKUP(B11613,customer!A:B,2,FALSE)</f>
        <v>Ali Crow</v>
      </c>
      <c r="D11613" t="s">
        <v>3947</v>
      </c>
      <c r="E11613" t="str">
        <f>VLOOKUP(D11613,campaign!A:B,2,FALSE)</f>
        <v>OwnsComputer</v>
      </c>
      <c r="F11613" s="9">
        <v>44749</v>
      </c>
      <c r="G11613">
        <f>VLOOKUP(D11613,campaign!A:D,4,FALSE)</f>
        <v>62</v>
      </c>
    </row>
    <row r="11614" spans="2:7" x14ac:dyDescent="0.2">
      <c r="B11614" t="s">
        <v>3689</v>
      </c>
      <c r="C11614" t="str">
        <f>VLOOKUP(B11614,customer!A:B,2,FALSE)</f>
        <v>Ali Crow</v>
      </c>
      <c r="D11614" t="s">
        <v>3947</v>
      </c>
      <c r="E11614" t="str">
        <f>VLOOKUP(D11614,campaign!A:B,2,FALSE)</f>
        <v>OwnsComputer</v>
      </c>
      <c r="F11614" s="9">
        <v>44803</v>
      </c>
      <c r="G11614">
        <f>VLOOKUP(D11614,campaign!A:D,4,FALSE)</f>
        <v>62</v>
      </c>
    </row>
    <row r="11615" spans="2:7" x14ac:dyDescent="0.2">
      <c r="B11615" t="s">
        <v>3689</v>
      </c>
      <c r="C11615" t="str">
        <f>VLOOKUP(B11615,customer!A:B,2,FALSE)</f>
        <v>Ali Crow</v>
      </c>
      <c r="D11615" t="s">
        <v>3947</v>
      </c>
      <c r="E11615" t="str">
        <f>VLOOKUP(D11615,campaign!A:B,2,FALSE)</f>
        <v>OwnsComputer</v>
      </c>
      <c r="F11615" s="9">
        <v>44840</v>
      </c>
      <c r="G11615">
        <f>VLOOKUP(D11615,campaign!A:D,4,FALSE)</f>
        <v>62</v>
      </c>
    </row>
    <row r="11616" spans="2:7" x14ac:dyDescent="0.2">
      <c r="B11616" t="s">
        <v>3689</v>
      </c>
      <c r="C11616" t="str">
        <f>VLOOKUP(B11616,customer!A:B,2,FALSE)</f>
        <v>Ali Crow</v>
      </c>
      <c r="D11616" t="s">
        <v>3947</v>
      </c>
      <c r="E11616" t="str">
        <f>VLOOKUP(D11616,campaign!A:B,2,FALSE)</f>
        <v>OwnsComputer</v>
      </c>
      <c r="F11616" s="9">
        <v>44895</v>
      </c>
      <c r="G11616">
        <f>VLOOKUP(D11616,campaign!A:D,4,FALSE)</f>
        <v>62</v>
      </c>
    </row>
    <row r="11617" spans="2:7" x14ac:dyDescent="0.2">
      <c r="B11617" t="s">
        <v>3689</v>
      </c>
      <c r="C11617" t="str">
        <f>VLOOKUP(B11617,customer!A:B,2,FALSE)</f>
        <v>Ali Crow</v>
      </c>
      <c r="D11617" t="s">
        <v>3947</v>
      </c>
      <c r="E11617" t="str">
        <f>VLOOKUP(D11617,campaign!A:B,2,FALSE)</f>
        <v>OwnsComputer</v>
      </c>
      <c r="F11617" s="9">
        <v>44928</v>
      </c>
      <c r="G11617">
        <f>VLOOKUP(D11617,campaign!A:D,4,FALSE)</f>
        <v>62</v>
      </c>
    </row>
    <row r="11618" spans="2:7" x14ac:dyDescent="0.2">
      <c r="B11618" t="s">
        <v>3689</v>
      </c>
      <c r="C11618" t="str">
        <f>VLOOKUP(B11618,customer!A:B,2,FALSE)</f>
        <v>Ali Crow</v>
      </c>
      <c r="D11618" t="s">
        <v>3947</v>
      </c>
      <c r="E11618" t="str">
        <f>VLOOKUP(D11618,campaign!A:B,2,FALSE)</f>
        <v>OwnsComputer</v>
      </c>
      <c r="F11618" s="9">
        <v>44997</v>
      </c>
      <c r="G11618">
        <f>VLOOKUP(D11618,campaign!A:D,4,FALSE)</f>
        <v>62</v>
      </c>
    </row>
    <row r="11619" spans="2:7" x14ac:dyDescent="0.2">
      <c r="B11619" t="s">
        <v>3689</v>
      </c>
      <c r="C11619" t="str">
        <f>VLOOKUP(B11619,customer!A:B,2,FALSE)</f>
        <v>Ali Crow</v>
      </c>
      <c r="D11619" t="s">
        <v>3947</v>
      </c>
      <c r="E11619" t="str">
        <f>VLOOKUP(D11619,campaign!A:B,2,FALSE)</f>
        <v>OwnsComputer</v>
      </c>
      <c r="F11619" s="9">
        <v>45020</v>
      </c>
      <c r="G11619">
        <f>VLOOKUP(D11619,campaign!A:D,4,FALSE)</f>
        <v>62</v>
      </c>
    </row>
    <row r="11620" spans="2:7" x14ac:dyDescent="0.2">
      <c r="B11620" t="s">
        <v>3689</v>
      </c>
      <c r="C11620" t="str">
        <f>VLOOKUP(B11620,customer!A:B,2,FALSE)</f>
        <v>Ali Crow</v>
      </c>
      <c r="D11620" t="s">
        <v>3947</v>
      </c>
      <c r="E11620" t="str">
        <f>VLOOKUP(D11620,campaign!A:B,2,FALSE)</f>
        <v>OwnsComputer</v>
      </c>
      <c r="F11620" s="9">
        <v>45054</v>
      </c>
      <c r="G11620">
        <f>VLOOKUP(D11620,campaign!A:D,4,FALSE)</f>
        <v>62</v>
      </c>
    </row>
    <row r="11621" spans="2:7" x14ac:dyDescent="0.2">
      <c r="B11621" t="s">
        <v>3689</v>
      </c>
      <c r="C11621" t="str">
        <f>VLOOKUP(B11621,customer!A:B,2,FALSE)</f>
        <v>Ali Crow</v>
      </c>
      <c r="D11621" t="s">
        <v>3947</v>
      </c>
      <c r="E11621" t="str">
        <f>VLOOKUP(D11621,campaign!A:B,2,FALSE)</f>
        <v>OwnsComputer</v>
      </c>
      <c r="F11621" s="9">
        <v>45088</v>
      </c>
      <c r="G11621">
        <f>VLOOKUP(D11621,campaign!A:D,4,FALSE)</f>
        <v>62</v>
      </c>
    </row>
    <row r="11622" spans="2:7" x14ac:dyDescent="0.2">
      <c r="B11622" t="s">
        <v>3689</v>
      </c>
      <c r="C11622" t="str">
        <f>VLOOKUP(B11622,customer!A:B,2,FALSE)</f>
        <v>Ali Crow</v>
      </c>
      <c r="D11622" t="s">
        <v>3929</v>
      </c>
      <c r="E11622" t="str">
        <f>VLOOKUP(D11622,campaign!A:B,2,FALSE)</f>
        <v>NonUSTravel</v>
      </c>
      <c r="F11622" s="9">
        <v>44822</v>
      </c>
      <c r="G11622">
        <f>VLOOKUP(D11622,campaign!A:D,4,FALSE)</f>
        <v>66</v>
      </c>
    </row>
    <row r="11623" spans="2:7" x14ac:dyDescent="0.2">
      <c r="B11623" t="s">
        <v>3689</v>
      </c>
      <c r="C11623" t="str">
        <f>VLOOKUP(B11623,customer!A:B,2,FALSE)</f>
        <v>Ali Crow</v>
      </c>
      <c r="D11623" t="s">
        <v>3929</v>
      </c>
      <c r="E11623" t="str">
        <f>VLOOKUP(D11623,campaign!A:B,2,FALSE)</f>
        <v>NonUSTravel</v>
      </c>
      <c r="F11623" s="9">
        <v>44855</v>
      </c>
      <c r="G11623">
        <f>VLOOKUP(D11623,campaign!A:D,4,FALSE)</f>
        <v>66</v>
      </c>
    </row>
    <row r="11624" spans="2:7" x14ac:dyDescent="0.2">
      <c r="B11624" t="s">
        <v>3689</v>
      </c>
      <c r="C11624" t="str">
        <f>VLOOKUP(B11624,customer!A:B,2,FALSE)</f>
        <v>Ali Crow</v>
      </c>
      <c r="D11624" t="s">
        <v>3929</v>
      </c>
      <c r="E11624" t="str">
        <f>VLOOKUP(D11624,campaign!A:B,2,FALSE)</f>
        <v>NonUSTravel</v>
      </c>
      <c r="F11624" s="9">
        <v>44887</v>
      </c>
      <c r="G11624">
        <f>VLOOKUP(D11624,campaign!A:D,4,FALSE)</f>
        <v>66</v>
      </c>
    </row>
    <row r="11625" spans="2:7" x14ac:dyDescent="0.2">
      <c r="B11625" t="s">
        <v>3689</v>
      </c>
      <c r="C11625" t="str">
        <f>VLOOKUP(B11625,customer!A:B,2,FALSE)</f>
        <v>Ali Crow</v>
      </c>
      <c r="D11625" t="s">
        <v>3929</v>
      </c>
      <c r="E11625" t="str">
        <f>VLOOKUP(D11625,campaign!A:B,2,FALSE)</f>
        <v>NonUSTravel</v>
      </c>
      <c r="F11625" s="9">
        <v>44923</v>
      </c>
      <c r="G11625">
        <f>VLOOKUP(D11625,campaign!A:D,4,FALSE)</f>
        <v>66</v>
      </c>
    </row>
    <row r="11626" spans="2:7" x14ac:dyDescent="0.2">
      <c r="B11626" t="s">
        <v>3689</v>
      </c>
      <c r="C11626" t="str">
        <f>VLOOKUP(B11626,customer!A:B,2,FALSE)</f>
        <v>Ali Crow</v>
      </c>
      <c r="D11626" t="s">
        <v>3929</v>
      </c>
      <c r="E11626" t="str">
        <f>VLOOKUP(D11626,campaign!A:B,2,FALSE)</f>
        <v>NonUSTravel</v>
      </c>
      <c r="F11626" s="9">
        <v>44948</v>
      </c>
      <c r="G11626">
        <f>VLOOKUP(D11626,campaign!A:D,4,FALSE)</f>
        <v>66</v>
      </c>
    </row>
    <row r="11627" spans="2:7" x14ac:dyDescent="0.2">
      <c r="B11627" t="s">
        <v>3689</v>
      </c>
      <c r="C11627" t="str">
        <f>VLOOKUP(B11627,customer!A:B,2,FALSE)</f>
        <v>Ali Crow</v>
      </c>
      <c r="D11627" t="s">
        <v>3929</v>
      </c>
      <c r="E11627" t="str">
        <f>VLOOKUP(D11627,campaign!A:B,2,FALSE)</f>
        <v>NonUSTravel</v>
      </c>
      <c r="F11627" s="9">
        <v>44978</v>
      </c>
      <c r="G11627">
        <f>VLOOKUP(D11627,campaign!A:D,4,FALSE)</f>
        <v>66</v>
      </c>
    </row>
    <row r="11628" spans="2:7" x14ac:dyDescent="0.2">
      <c r="B11628" t="s">
        <v>3689</v>
      </c>
      <c r="C11628" t="str">
        <f>VLOOKUP(B11628,customer!A:B,2,FALSE)</f>
        <v>Ali Crow</v>
      </c>
      <c r="D11628" t="s">
        <v>3929</v>
      </c>
      <c r="E11628" t="str">
        <f>VLOOKUP(D11628,campaign!A:B,2,FALSE)</f>
        <v>NonUSTravel</v>
      </c>
      <c r="F11628" s="9">
        <v>45006</v>
      </c>
      <c r="G11628">
        <f>VLOOKUP(D11628,campaign!A:D,4,FALSE)</f>
        <v>66</v>
      </c>
    </row>
    <row r="11629" spans="2:7" x14ac:dyDescent="0.2">
      <c r="B11629" t="s">
        <v>3689</v>
      </c>
      <c r="C11629" t="str">
        <f>VLOOKUP(B11629,customer!A:B,2,FALSE)</f>
        <v>Ali Crow</v>
      </c>
      <c r="D11629" t="s">
        <v>3929</v>
      </c>
      <c r="E11629" t="str">
        <f>VLOOKUP(D11629,campaign!A:B,2,FALSE)</f>
        <v>NonUSTravel</v>
      </c>
      <c r="F11629" s="9">
        <v>45036</v>
      </c>
      <c r="G11629">
        <f>VLOOKUP(D11629,campaign!A:D,4,FALSE)</f>
        <v>66</v>
      </c>
    </row>
    <row r="11630" spans="2:7" x14ac:dyDescent="0.2">
      <c r="B11630" t="s">
        <v>3689</v>
      </c>
      <c r="C11630" t="str">
        <f>VLOOKUP(B11630,customer!A:B,2,FALSE)</f>
        <v>Ali Crow</v>
      </c>
      <c r="D11630" t="s">
        <v>3929</v>
      </c>
      <c r="E11630" t="str">
        <f>VLOOKUP(D11630,campaign!A:B,2,FALSE)</f>
        <v>NonUSTravel</v>
      </c>
      <c r="F11630" s="9">
        <v>45071</v>
      </c>
      <c r="G11630">
        <f>VLOOKUP(D11630,campaign!A:D,4,FALSE)</f>
        <v>66</v>
      </c>
    </row>
    <row r="11631" spans="2:7" x14ac:dyDescent="0.2">
      <c r="B11631" t="s">
        <v>3690</v>
      </c>
      <c r="C11631" t="str">
        <f>VLOOKUP(B11631,customer!A:B,2,FALSE)</f>
        <v>Thatch Simonich</v>
      </c>
      <c r="D11631" t="s">
        <v>3953</v>
      </c>
      <c r="E11631" t="str">
        <f>VLOOKUP(D11631,campaign!A:B,2,FALSE)</f>
        <v>MaritalStatus</v>
      </c>
      <c r="F11631" s="9">
        <v>44945</v>
      </c>
      <c r="G11631">
        <f>VLOOKUP(D11631,campaign!A:D,4,FALSE)</f>
        <v>29</v>
      </c>
    </row>
    <row r="11632" spans="2:7" x14ac:dyDescent="0.2">
      <c r="B11632" t="s">
        <v>3690</v>
      </c>
      <c r="C11632" t="str">
        <f>VLOOKUP(B11632,customer!A:B,2,FALSE)</f>
        <v>Thatch Simonich</v>
      </c>
      <c r="D11632" t="s">
        <v>3953</v>
      </c>
      <c r="E11632" t="str">
        <f>VLOOKUP(D11632,campaign!A:B,2,FALSE)</f>
        <v>MaritalStatus</v>
      </c>
      <c r="F11632" s="9">
        <v>44979</v>
      </c>
      <c r="G11632">
        <f>VLOOKUP(D11632,campaign!A:D,4,FALSE)</f>
        <v>29</v>
      </c>
    </row>
    <row r="11633" spans="2:7" x14ac:dyDescent="0.2">
      <c r="B11633" t="s">
        <v>3690</v>
      </c>
      <c r="C11633" t="str">
        <f>VLOOKUP(B11633,customer!A:B,2,FALSE)</f>
        <v>Thatch Simonich</v>
      </c>
      <c r="D11633" t="s">
        <v>3953</v>
      </c>
      <c r="E11633" t="str">
        <f>VLOOKUP(D11633,campaign!A:B,2,FALSE)</f>
        <v>MaritalStatus</v>
      </c>
      <c r="F11633" s="9">
        <v>45005</v>
      </c>
      <c r="G11633">
        <f>VLOOKUP(D11633,campaign!A:D,4,FALSE)</f>
        <v>29</v>
      </c>
    </row>
    <row r="11634" spans="2:7" x14ac:dyDescent="0.2">
      <c r="B11634" t="s">
        <v>3690</v>
      </c>
      <c r="C11634" t="str">
        <f>VLOOKUP(B11634,customer!A:B,2,FALSE)</f>
        <v>Thatch Simonich</v>
      </c>
      <c r="D11634" t="s">
        <v>3953</v>
      </c>
      <c r="E11634" t="str">
        <f>VLOOKUP(D11634,campaign!A:B,2,FALSE)</f>
        <v>MaritalStatus</v>
      </c>
      <c r="F11634" s="9">
        <v>45036</v>
      </c>
      <c r="G11634">
        <f>VLOOKUP(D11634,campaign!A:D,4,FALSE)</f>
        <v>29</v>
      </c>
    </row>
    <row r="11635" spans="2:7" x14ac:dyDescent="0.2">
      <c r="B11635" t="s">
        <v>3690</v>
      </c>
      <c r="C11635" t="str">
        <f>VLOOKUP(B11635,customer!A:B,2,FALSE)</f>
        <v>Thatch Simonich</v>
      </c>
      <c r="D11635" t="s">
        <v>3953</v>
      </c>
      <c r="E11635" t="str">
        <f>VLOOKUP(D11635,campaign!A:B,2,FALSE)</f>
        <v>MaritalStatus</v>
      </c>
      <c r="F11635" s="9">
        <v>45070</v>
      </c>
      <c r="G11635">
        <f>VLOOKUP(D11635,campaign!A:D,4,FALSE)</f>
        <v>29</v>
      </c>
    </row>
    <row r="11636" spans="2:7" x14ac:dyDescent="0.2">
      <c r="B11636" t="s">
        <v>3690</v>
      </c>
      <c r="C11636" t="str">
        <f>VLOOKUP(B11636,customer!A:B,2,FALSE)</f>
        <v>Thatch Simonich</v>
      </c>
      <c r="D11636" t="s">
        <v>3949</v>
      </c>
      <c r="E11636" t="str">
        <f>VLOOKUP(D11636,campaign!A:B,2,FALSE)</f>
        <v>NewCellphoneUser</v>
      </c>
      <c r="F11636" s="9">
        <v>45033</v>
      </c>
      <c r="G11636">
        <f>VLOOKUP(D11636,campaign!A:D,4,FALSE)</f>
        <v>25</v>
      </c>
    </row>
    <row r="11637" spans="2:7" x14ac:dyDescent="0.2">
      <c r="B11637" t="s">
        <v>3690</v>
      </c>
      <c r="C11637" t="str">
        <f>VLOOKUP(B11637,customer!A:B,2,FALSE)</f>
        <v>Thatch Simonich</v>
      </c>
      <c r="D11637" t="s">
        <v>3949</v>
      </c>
      <c r="E11637" t="str">
        <f>VLOOKUP(D11637,campaign!A:B,2,FALSE)</f>
        <v>NewCellphoneUser</v>
      </c>
      <c r="F11637" s="9">
        <v>45065</v>
      </c>
      <c r="G11637">
        <f>VLOOKUP(D11637,campaign!A:D,4,FALSE)</f>
        <v>25</v>
      </c>
    </row>
    <row r="11638" spans="2:7" x14ac:dyDescent="0.2">
      <c r="B11638" t="s">
        <v>3690</v>
      </c>
      <c r="C11638" t="str">
        <f>VLOOKUP(B11638,customer!A:B,2,FALSE)</f>
        <v>Thatch Simonich</v>
      </c>
      <c r="D11638" t="s">
        <v>3949</v>
      </c>
      <c r="E11638" t="str">
        <f>VLOOKUP(D11638,campaign!A:B,2,FALSE)</f>
        <v>NewCellphoneUser</v>
      </c>
      <c r="F11638" s="9">
        <v>45078</v>
      </c>
      <c r="G11638">
        <f>VLOOKUP(D11638,campaign!A:D,4,FALSE)</f>
        <v>25</v>
      </c>
    </row>
    <row r="11639" spans="2:7" x14ac:dyDescent="0.2">
      <c r="B11639" t="s">
        <v>3691</v>
      </c>
      <c r="C11639" t="str">
        <f>VLOOKUP(B11639,customer!A:B,2,FALSE)</f>
        <v>Daniela Revey</v>
      </c>
      <c r="D11639" t="s">
        <v>3926</v>
      </c>
      <c r="E11639" t="str">
        <f>VLOOKUP(D11639,campaign!A:B,2,FALSE)</f>
        <v>BuysViaMailOrder</v>
      </c>
      <c r="F11639" s="9">
        <v>44683</v>
      </c>
      <c r="G11639">
        <f>VLOOKUP(D11639,campaign!A:D,4,FALSE)</f>
        <v>25</v>
      </c>
    </row>
    <row r="11640" spans="2:7" x14ac:dyDescent="0.2">
      <c r="B11640" t="s">
        <v>3691</v>
      </c>
      <c r="C11640" t="str">
        <f>VLOOKUP(B11640,customer!A:B,2,FALSE)</f>
        <v>Daniela Revey</v>
      </c>
      <c r="D11640" t="s">
        <v>3926</v>
      </c>
      <c r="E11640" t="str">
        <f>VLOOKUP(D11640,campaign!A:B,2,FALSE)</f>
        <v>BuysViaMailOrder</v>
      </c>
      <c r="F11640" s="9">
        <v>44718</v>
      </c>
      <c r="G11640">
        <f>VLOOKUP(D11640,campaign!A:D,4,FALSE)</f>
        <v>25</v>
      </c>
    </row>
    <row r="11641" spans="2:7" x14ac:dyDescent="0.2">
      <c r="B11641" t="s">
        <v>3691</v>
      </c>
      <c r="C11641" t="str">
        <f>VLOOKUP(B11641,customer!A:B,2,FALSE)</f>
        <v>Daniela Revey</v>
      </c>
      <c r="D11641" t="s">
        <v>3926</v>
      </c>
      <c r="E11641" t="str">
        <f>VLOOKUP(D11641,campaign!A:B,2,FALSE)</f>
        <v>BuysViaMailOrder</v>
      </c>
      <c r="F11641" s="9">
        <v>44749</v>
      </c>
      <c r="G11641">
        <f>VLOOKUP(D11641,campaign!A:D,4,FALSE)</f>
        <v>25</v>
      </c>
    </row>
    <row r="11642" spans="2:7" x14ac:dyDescent="0.2">
      <c r="B11642" t="s">
        <v>3691</v>
      </c>
      <c r="C11642" t="str">
        <f>VLOOKUP(B11642,customer!A:B,2,FALSE)</f>
        <v>Daniela Revey</v>
      </c>
      <c r="D11642" t="s">
        <v>3926</v>
      </c>
      <c r="E11642" t="str">
        <f>VLOOKUP(D11642,campaign!A:B,2,FALSE)</f>
        <v>BuysViaMailOrder</v>
      </c>
      <c r="F11642" s="9">
        <v>44789</v>
      </c>
      <c r="G11642">
        <f>VLOOKUP(D11642,campaign!A:D,4,FALSE)</f>
        <v>25</v>
      </c>
    </row>
    <row r="11643" spans="2:7" x14ac:dyDescent="0.2">
      <c r="B11643" t="s">
        <v>3691</v>
      </c>
      <c r="C11643" t="str">
        <f>VLOOKUP(B11643,customer!A:B,2,FALSE)</f>
        <v>Daniela Revey</v>
      </c>
      <c r="D11643" t="s">
        <v>3926</v>
      </c>
      <c r="E11643" t="str">
        <f>VLOOKUP(D11643,campaign!A:B,2,FALSE)</f>
        <v>BuysViaMailOrder</v>
      </c>
      <c r="F11643" s="9">
        <v>44810</v>
      </c>
      <c r="G11643">
        <f>VLOOKUP(D11643,campaign!A:D,4,FALSE)</f>
        <v>25</v>
      </c>
    </row>
    <row r="11644" spans="2:7" x14ac:dyDescent="0.2">
      <c r="B11644" t="s">
        <v>3691</v>
      </c>
      <c r="C11644" t="str">
        <f>VLOOKUP(B11644,customer!A:B,2,FALSE)</f>
        <v>Daniela Revey</v>
      </c>
      <c r="D11644" t="s">
        <v>3926</v>
      </c>
      <c r="E11644" t="str">
        <f>VLOOKUP(D11644,campaign!A:B,2,FALSE)</f>
        <v>BuysViaMailOrder</v>
      </c>
      <c r="F11644" s="9">
        <v>44837</v>
      </c>
      <c r="G11644">
        <f>VLOOKUP(D11644,campaign!A:D,4,FALSE)</f>
        <v>25</v>
      </c>
    </row>
    <row r="11645" spans="2:7" x14ac:dyDescent="0.2">
      <c r="B11645" t="s">
        <v>3691</v>
      </c>
      <c r="C11645" t="str">
        <f>VLOOKUP(B11645,customer!A:B,2,FALSE)</f>
        <v>Daniela Revey</v>
      </c>
      <c r="D11645" t="s">
        <v>3926</v>
      </c>
      <c r="E11645" t="str">
        <f>VLOOKUP(D11645,campaign!A:B,2,FALSE)</f>
        <v>BuysViaMailOrder</v>
      </c>
      <c r="F11645" s="9">
        <v>44879</v>
      </c>
      <c r="G11645">
        <f>VLOOKUP(D11645,campaign!A:D,4,FALSE)</f>
        <v>25</v>
      </c>
    </row>
    <row r="11646" spans="2:7" x14ac:dyDescent="0.2">
      <c r="B11646" t="s">
        <v>3691</v>
      </c>
      <c r="C11646" t="str">
        <f>VLOOKUP(B11646,customer!A:B,2,FALSE)</f>
        <v>Daniela Revey</v>
      </c>
      <c r="D11646" t="s">
        <v>3926</v>
      </c>
      <c r="E11646" t="str">
        <f>VLOOKUP(D11646,campaign!A:B,2,FALSE)</f>
        <v>BuysViaMailOrder</v>
      </c>
      <c r="F11646" s="9">
        <v>44905</v>
      </c>
      <c r="G11646">
        <f>VLOOKUP(D11646,campaign!A:D,4,FALSE)</f>
        <v>25</v>
      </c>
    </row>
    <row r="11647" spans="2:7" x14ac:dyDescent="0.2">
      <c r="B11647" t="s">
        <v>3691</v>
      </c>
      <c r="C11647" t="str">
        <f>VLOOKUP(B11647,customer!A:B,2,FALSE)</f>
        <v>Daniela Revey</v>
      </c>
      <c r="D11647" t="s">
        <v>3926</v>
      </c>
      <c r="E11647" t="str">
        <f>VLOOKUP(D11647,campaign!A:B,2,FALSE)</f>
        <v>BuysViaMailOrder</v>
      </c>
      <c r="F11647" s="9">
        <v>44938</v>
      </c>
      <c r="G11647">
        <f>VLOOKUP(D11647,campaign!A:D,4,FALSE)</f>
        <v>25</v>
      </c>
    </row>
    <row r="11648" spans="2:7" x14ac:dyDescent="0.2">
      <c r="B11648" t="s">
        <v>3691</v>
      </c>
      <c r="C11648" t="str">
        <f>VLOOKUP(B11648,customer!A:B,2,FALSE)</f>
        <v>Daniela Revey</v>
      </c>
      <c r="D11648" t="s">
        <v>3926</v>
      </c>
      <c r="E11648" t="str">
        <f>VLOOKUP(D11648,campaign!A:B,2,FALSE)</f>
        <v>BuysViaMailOrder</v>
      </c>
      <c r="F11648" s="9">
        <v>44968</v>
      </c>
      <c r="G11648">
        <f>VLOOKUP(D11648,campaign!A:D,4,FALSE)</f>
        <v>25</v>
      </c>
    </row>
    <row r="11649" spans="2:7" x14ac:dyDescent="0.2">
      <c r="B11649" t="s">
        <v>3691</v>
      </c>
      <c r="C11649" t="str">
        <f>VLOOKUP(B11649,customer!A:B,2,FALSE)</f>
        <v>Daniela Revey</v>
      </c>
      <c r="D11649" t="s">
        <v>3924</v>
      </c>
      <c r="E11649" t="str">
        <f>VLOOKUP(D11649,campaign!A:B,2,FALSE)</f>
        <v>RVOwner</v>
      </c>
      <c r="F11649" s="9">
        <v>44940</v>
      </c>
      <c r="G11649">
        <f>VLOOKUP(D11649,campaign!A:D,4,FALSE)</f>
        <v>22</v>
      </c>
    </row>
    <row r="11650" spans="2:7" x14ac:dyDescent="0.2">
      <c r="B11650" t="s">
        <v>3691</v>
      </c>
      <c r="C11650" t="str">
        <f>VLOOKUP(B11650,customer!A:B,2,FALSE)</f>
        <v>Daniela Revey</v>
      </c>
      <c r="D11650" t="s">
        <v>3924</v>
      </c>
      <c r="E11650" t="str">
        <f>VLOOKUP(D11650,campaign!A:B,2,FALSE)</f>
        <v>RVOwner</v>
      </c>
      <c r="F11650" s="9">
        <v>44976</v>
      </c>
      <c r="G11650">
        <f>VLOOKUP(D11650,campaign!A:D,4,FALSE)</f>
        <v>22</v>
      </c>
    </row>
    <row r="11651" spans="2:7" x14ac:dyDescent="0.2">
      <c r="B11651" t="s">
        <v>3691</v>
      </c>
      <c r="C11651" t="str">
        <f>VLOOKUP(B11651,customer!A:B,2,FALSE)</f>
        <v>Daniela Revey</v>
      </c>
      <c r="D11651" t="s">
        <v>3924</v>
      </c>
      <c r="E11651" t="str">
        <f>VLOOKUP(D11651,campaign!A:B,2,FALSE)</f>
        <v>RVOwner</v>
      </c>
      <c r="F11651" s="9">
        <v>45009</v>
      </c>
      <c r="G11651">
        <f>VLOOKUP(D11651,campaign!A:D,4,FALSE)</f>
        <v>22</v>
      </c>
    </row>
    <row r="11652" spans="2:7" x14ac:dyDescent="0.2">
      <c r="B11652" t="s">
        <v>3691</v>
      </c>
      <c r="C11652" t="str">
        <f>VLOOKUP(B11652,customer!A:B,2,FALSE)</f>
        <v>Daniela Revey</v>
      </c>
      <c r="D11652" t="s">
        <v>3924</v>
      </c>
      <c r="E11652" t="str">
        <f>VLOOKUP(D11652,campaign!A:B,2,FALSE)</f>
        <v>RVOwner</v>
      </c>
      <c r="F11652" s="9">
        <v>45032</v>
      </c>
      <c r="G11652">
        <f>VLOOKUP(D11652,campaign!A:D,4,FALSE)</f>
        <v>22</v>
      </c>
    </row>
    <row r="11653" spans="2:7" x14ac:dyDescent="0.2">
      <c r="B11653" t="s">
        <v>3691</v>
      </c>
      <c r="C11653" t="str">
        <f>VLOOKUP(B11653,customer!A:B,2,FALSE)</f>
        <v>Daniela Revey</v>
      </c>
      <c r="D11653" t="s">
        <v>3924</v>
      </c>
      <c r="E11653" t="str">
        <f>VLOOKUP(D11653,campaign!A:B,2,FALSE)</f>
        <v>RVOwner</v>
      </c>
      <c r="F11653" s="9">
        <v>45074</v>
      </c>
      <c r="G11653">
        <f>VLOOKUP(D11653,campaign!A:D,4,FALSE)</f>
        <v>22</v>
      </c>
    </row>
    <row r="11654" spans="2:7" x14ac:dyDescent="0.2">
      <c r="B11654" t="s">
        <v>3692</v>
      </c>
      <c r="C11654" t="str">
        <f>VLOOKUP(B11654,customer!A:B,2,FALSE)</f>
        <v>Marj Oldershaw</v>
      </c>
      <c r="D11654" t="s">
        <v>3953</v>
      </c>
      <c r="E11654" t="str">
        <f>VLOOKUP(D11654,campaign!A:B,2,FALSE)</f>
        <v>MaritalStatus</v>
      </c>
      <c r="F11654" s="9">
        <v>45035</v>
      </c>
      <c r="G11654">
        <f>VLOOKUP(D11654,campaign!A:D,4,FALSE)</f>
        <v>29</v>
      </c>
    </row>
    <row r="11655" spans="2:7" x14ac:dyDescent="0.2">
      <c r="B11655" t="s">
        <v>3692</v>
      </c>
      <c r="C11655" t="str">
        <f>VLOOKUP(B11655,customer!A:B,2,FALSE)</f>
        <v>Marj Oldershaw</v>
      </c>
      <c r="D11655" t="s">
        <v>3953</v>
      </c>
      <c r="E11655" t="str">
        <f>VLOOKUP(D11655,campaign!A:B,2,FALSE)</f>
        <v>MaritalStatus</v>
      </c>
      <c r="F11655" s="9">
        <v>45071</v>
      </c>
      <c r="G11655">
        <f>VLOOKUP(D11655,campaign!A:D,4,FALSE)</f>
        <v>29</v>
      </c>
    </row>
    <row r="11656" spans="2:7" x14ac:dyDescent="0.2">
      <c r="B11656" t="s">
        <v>3692</v>
      </c>
      <c r="C11656" t="str">
        <f>VLOOKUP(B11656,customer!A:B,2,FALSE)</f>
        <v>Marj Oldershaw</v>
      </c>
      <c r="D11656" t="s">
        <v>3953</v>
      </c>
      <c r="E11656" t="str">
        <f>VLOOKUP(D11656,campaign!A:B,2,FALSE)</f>
        <v>MaritalStatus</v>
      </c>
      <c r="F11656" s="9">
        <v>45080</v>
      </c>
      <c r="G11656">
        <f>VLOOKUP(D11656,campaign!A:D,4,FALSE)</f>
        <v>29</v>
      </c>
    </row>
    <row r="11657" spans="2:7" x14ac:dyDescent="0.2">
      <c r="B11657" t="s">
        <v>3692</v>
      </c>
      <c r="C11657" t="str">
        <f>VLOOKUP(B11657,customer!A:B,2,FALSE)</f>
        <v>Marj Oldershaw</v>
      </c>
      <c r="D11657" t="s">
        <v>3927</v>
      </c>
      <c r="E11657" t="str">
        <f>VLOOKUP(D11657,campaign!A:B,2,FALSE)</f>
        <v>RespondsToMailOffers</v>
      </c>
      <c r="F11657" s="9">
        <v>45045</v>
      </c>
      <c r="G11657">
        <f>VLOOKUP(D11657,campaign!A:D,4,FALSE)</f>
        <v>27</v>
      </c>
    </row>
    <row r="11658" spans="2:7" x14ac:dyDescent="0.2">
      <c r="B11658" t="s">
        <v>3692</v>
      </c>
      <c r="C11658" t="str">
        <f>VLOOKUP(B11658,customer!A:B,2,FALSE)</f>
        <v>Marj Oldershaw</v>
      </c>
      <c r="D11658" t="s">
        <v>3927</v>
      </c>
      <c r="E11658" t="str">
        <f>VLOOKUP(D11658,campaign!A:B,2,FALSE)</f>
        <v>RespondsToMailOffers</v>
      </c>
      <c r="F11658" s="9">
        <v>45077</v>
      </c>
      <c r="G11658">
        <f>VLOOKUP(D11658,campaign!A:D,4,FALSE)</f>
        <v>27</v>
      </c>
    </row>
    <row r="11659" spans="2:7" x14ac:dyDescent="0.2">
      <c r="B11659" t="s">
        <v>3692</v>
      </c>
      <c r="C11659" t="str">
        <f>VLOOKUP(B11659,customer!A:B,2,FALSE)</f>
        <v>Marj Oldershaw</v>
      </c>
      <c r="D11659" t="s">
        <v>3927</v>
      </c>
      <c r="E11659" t="str">
        <f>VLOOKUP(D11659,campaign!A:B,2,FALSE)</f>
        <v>RespondsToMailOffers</v>
      </c>
      <c r="F11659" s="9">
        <v>45084</v>
      </c>
      <c r="G11659">
        <f>VLOOKUP(D11659,campaign!A:D,4,FALSE)</f>
        <v>27</v>
      </c>
    </row>
    <row r="11660" spans="2:7" x14ac:dyDescent="0.2">
      <c r="B11660" t="s">
        <v>3693</v>
      </c>
      <c r="C11660" t="str">
        <f>VLOOKUP(B11660,customer!A:B,2,FALSE)</f>
        <v>Chlo Durkin</v>
      </c>
      <c r="D11660" t="s">
        <v>3947</v>
      </c>
      <c r="E11660" t="str">
        <f>VLOOKUP(D11660,campaign!A:B,2,FALSE)</f>
        <v>OwnsComputer</v>
      </c>
      <c r="F11660" s="9">
        <v>44849</v>
      </c>
      <c r="G11660">
        <f>VLOOKUP(D11660,campaign!A:D,4,FALSE)</f>
        <v>62</v>
      </c>
    </row>
    <row r="11661" spans="2:7" x14ac:dyDescent="0.2">
      <c r="B11661" t="s">
        <v>3693</v>
      </c>
      <c r="C11661" t="str">
        <f>VLOOKUP(B11661,customer!A:B,2,FALSE)</f>
        <v>Chlo Durkin</v>
      </c>
      <c r="D11661" t="s">
        <v>3947</v>
      </c>
      <c r="E11661" t="str">
        <f>VLOOKUP(D11661,campaign!A:B,2,FALSE)</f>
        <v>OwnsComputer</v>
      </c>
      <c r="F11661" s="9">
        <v>44894</v>
      </c>
      <c r="G11661">
        <f>VLOOKUP(D11661,campaign!A:D,4,FALSE)</f>
        <v>62</v>
      </c>
    </row>
    <row r="11662" spans="2:7" x14ac:dyDescent="0.2">
      <c r="B11662" t="s">
        <v>3693</v>
      </c>
      <c r="C11662" t="str">
        <f>VLOOKUP(B11662,customer!A:B,2,FALSE)</f>
        <v>Chlo Durkin</v>
      </c>
      <c r="D11662" t="s">
        <v>3947</v>
      </c>
      <c r="E11662" t="str">
        <f>VLOOKUP(D11662,campaign!A:B,2,FALSE)</f>
        <v>OwnsComputer</v>
      </c>
      <c r="F11662" s="9">
        <v>44915</v>
      </c>
      <c r="G11662">
        <f>VLOOKUP(D11662,campaign!A:D,4,FALSE)</f>
        <v>62</v>
      </c>
    </row>
    <row r="11663" spans="2:7" x14ac:dyDescent="0.2">
      <c r="B11663" t="s">
        <v>3693</v>
      </c>
      <c r="C11663" t="str">
        <f>VLOOKUP(B11663,customer!A:B,2,FALSE)</f>
        <v>Chlo Durkin</v>
      </c>
      <c r="D11663" t="s">
        <v>3947</v>
      </c>
      <c r="E11663" t="str">
        <f>VLOOKUP(D11663,campaign!A:B,2,FALSE)</f>
        <v>OwnsComputer</v>
      </c>
      <c r="F11663" s="9">
        <v>44943</v>
      </c>
      <c r="G11663">
        <f>VLOOKUP(D11663,campaign!A:D,4,FALSE)</f>
        <v>62</v>
      </c>
    </row>
    <row r="11664" spans="2:7" x14ac:dyDescent="0.2">
      <c r="B11664" t="s">
        <v>3693</v>
      </c>
      <c r="C11664" t="str">
        <f>VLOOKUP(B11664,customer!A:B,2,FALSE)</f>
        <v>Chlo Durkin</v>
      </c>
      <c r="D11664" t="s">
        <v>3947</v>
      </c>
      <c r="E11664" t="str">
        <f>VLOOKUP(D11664,campaign!A:B,2,FALSE)</f>
        <v>OwnsComputer</v>
      </c>
      <c r="F11664" s="9">
        <v>44974</v>
      </c>
      <c r="G11664">
        <f>VLOOKUP(D11664,campaign!A:D,4,FALSE)</f>
        <v>62</v>
      </c>
    </row>
    <row r="11665" spans="2:7" x14ac:dyDescent="0.2">
      <c r="B11665" t="s">
        <v>3693</v>
      </c>
      <c r="C11665" t="str">
        <f>VLOOKUP(B11665,customer!A:B,2,FALSE)</f>
        <v>Chlo Durkin</v>
      </c>
      <c r="D11665" t="s">
        <v>3947</v>
      </c>
      <c r="E11665" t="str">
        <f>VLOOKUP(D11665,campaign!A:B,2,FALSE)</f>
        <v>OwnsComputer</v>
      </c>
      <c r="F11665" s="9">
        <v>45013</v>
      </c>
      <c r="G11665">
        <f>VLOOKUP(D11665,campaign!A:D,4,FALSE)</f>
        <v>62</v>
      </c>
    </row>
    <row r="11666" spans="2:7" x14ac:dyDescent="0.2">
      <c r="B11666" t="s">
        <v>3693</v>
      </c>
      <c r="C11666" t="str">
        <f>VLOOKUP(B11666,customer!A:B,2,FALSE)</f>
        <v>Chlo Durkin</v>
      </c>
      <c r="D11666" t="s">
        <v>3947</v>
      </c>
      <c r="E11666" t="str">
        <f>VLOOKUP(D11666,campaign!A:B,2,FALSE)</f>
        <v>OwnsComputer</v>
      </c>
      <c r="F11666" s="9">
        <v>45064</v>
      </c>
      <c r="G11666">
        <f>VLOOKUP(D11666,campaign!A:D,4,FALSE)</f>
        <v>62</v>
      </c>
    </row>
    <row r="11667" spans="2:7" x14ac:dyDescent="0.2">
      <c r="B11667" t="s">
        <v>3693</v>
      </c>
      <c r="C11667" t="str">
        <f>VLOOKUP(B11667,customer!A:B,2,FALSE)</f>
        <v>Chlo Durkin</v>
      </c>
      <c r="D11667" t="s">
        <v>3928</v>
      </c>
      <c r="E11667" t="str">
        <f>VLOOKUP(D11667,campaign!A:B,2,FALSE)</f>
        <v>OptOutMailings</v>
      </c>
      <c r="F11667" s="9">
        <v>44996</v>
      </c>
      <c r="G11667">
        <f>VLOOKUP(D11667,campaign!A:D,4,FALSE)</f>
        <v>75</v>
      </c>
    </row>
    <row r="11668" spans="2:7" x14ac:dyDescent="0.2">
      <c r="B11668" t="s">
        <v>3693</v>
      </c>
      <c r="C11668" t="str">
        <f>VLOOKUP(B11668,customer!A:B,2,FALSE)</f>
        <v>Chlo Durkin</v>
      </c>
      <c r="D11668" t="s">
        <v>3928</v>
      </c>
      <c r="E11668" t="str">
        <f>VLOOKUP(D11668,campaign!A:B,2,FALSE)</f>
        <v>OptOutMailings</v>
      </c>
      <c r="F11668" s="9">
        <v>45034</v>
      </c>
      <c r="G11668">
        <f>VLOOKUP(D11668,campaign!A:D,4,FALSE)</f>
        <v>75</v>
      </c>
    </row>
    <row r="11669" spans="2:7" x14ac:dyDescent="0.2">
      <c r="B11669" t="s">
        <v>3693</v>
      </c>
      <c r="C11669" t="str">
        <f>VLOOKUP(B11669,customer!A:B,2,FALSE)</f>
        <v>Chlo Durkin</v>
      </c>
      <c r="D11669" t="s">
        <v>3928</v>
      </c>
      <c r="E11669" t="str">
        <f>VLOOKUP(D11669,campaign!A:B,2,FALSE)</f>
        <v>OptOutMailings</v>
      </c>
      <c r="F11669" s="9">
        <v>45059</v>
      </c>
      <c r="G11669">
        <f>VLOOKUP(D11669,campaign!A:D,4,FALSE)</f>
        <v>75</v>
      </c>
    </row>
    <row r="11670" spans="2:7" x14ac:dyDescent="0.2">
      <c r="B11670" t="s">
        <v>3694</v>
      </c>
      <c r="C11670" t="str">
        <f>VLOOKUP(B11670,customer!A:B,2,FALSE)</f>
        <v>Janifer Vowdon</v>
      </c>
      <c r="D11670" t="s">
        <v>3926</v>
      </c>
      <c r="E11670" t="str">
        <f>VLOOKUP(D11670,campaign!A:B,2,FALSE)</f>
        <v>BuysViaMailOrder</v>
      </c>
      <c r="F11670" s="9">
        <v>44943</v>
      </c>
      <c r="G11670">
        <f>VLOOKUP(D11670,campaign!A:D,4,FALSE)</f>
        <v>25</v>
      </c>
    </row>
    <row r="11671" spans="2:7" x14ac:dyDescent="0.2">
      <c r="B11671" t="s">
        <v>3694</v>
      </c>
      <c r="C11671" t="str">
        <f>VLOOKUP(B11671,customer!A:B,2,FALSE)</f>
        <v>Janifer Vowdon</v>
      </c>
      <c r="D11671" t="s">
        <v>3926</v>
      </c>
      <c r="E11671" t="str">
        <f>VLOOKUP(D11671,campaign!A:B,2,FALSE)</f>
        <v>BuysViaMailOrder</v>
      </c>
      <c r="F11671" s="9">
        <v>44975</v>
      </c>
      <c r="G11671">
        <f>VLOOKUP(D11671,campaign!A:D,4,FALSE)</f>
        <v>25</v>
      </c>
    </row>
    <row r="11672" spans="2:7" x14ac:dyDescent="0.2">
      <c r="B11672" t="s">
        <v>3694</v>
      </c>
      <c r="C11672" t="str">
        <f>VLOOKUP(B11672,customer!A:B,2,FALSE)</f>
        <v>Janifer Vowdon</v>
      </c>
      <c r="D11672" t="s">
        <v>3926</v>
      </c>
      <c r="E11672" t="str">
        <f>VLOOKUP(D11672,campaign!A:B,2,FALSE)</f>
        <v>BuysViaMailOrder</v>
      </c>
      <c r="F11672" s="9">
        <v>45002</v>
      </c>
      <c r="G11672">
        <f>VLOOKUP(D11672,campaign!A:D,4,FALSE)</f>
        <v>25</v>
      </c>
    </row>
    <row r="11673" spans="2:7" x14ac:dyDescent="0.2">
      <c r="B11673" t="s">
        <v>3694</v>
      </c>
      <c r="C11673" t="str">
        <f>VLOOKUP(B11673,customer!A:B,2,FALSE)</f>
        <v>Janifer Vowdon</v>
      </c>
      <c r="D11673" t="s">
        <v>3926</v>
      </c>
      <c r="E11673" t="str">
        <f>VLOOKUP(D11673,campaign!A:B,2,FALSE)</f>
        <v>BuysViaMailOrder</v>
      </c>
      <c r="F11673" s="9">
        <v>45043</v>
      </c>
      <c r="G11673">
        <f>VLOOKUP(D11673,campaign!A:D,4,FALSE)</f>
        <v>25</v>
      </c>
    </row>
    <row r="11674" spans="2:7" x14ac:dyDescent="0.2">
      <c r="B11674" t="s">
        <v>3694</v>
      </c>
      <c r="C11674" t="str">
        <f>VLOOKUP(B11674,customer!A:B,2,FALSE)</f>
        <v>Janifer Vowdon</v>
      </c>
      <c r="D11674" t="s">
        <v>3926</v>
      </c>
      <c r="E11674" t="str">
        <f>VLOOKUP(D11674,campaign!A:B,2,FALSE)</f>
        <v>BuysViaMailOrder</v>
      </c>
      <c r="F11674" s="9">
        <v>45047</v>
      </c>
      <c r="G11674">
        <f>VLOOKUP(D11674,campaign!A:D,4,FALSE)</f>
        <v>25</v>
      </c>
    </row>
    <row r="11675" spans="2:7" x14ac:dyDescent="0.2">
      <c r="B11675" t="s">
        <v>3694</v>
      </c>
      <c r="C11675" t="str">
        <f>VLOOKUP(B11675,customer!A:B,2,FALSE)</f>
        <v>Janifer Vowdon</v>
      </c>
      <c r="D11675" t="s">
        <v>3923</v>
      </c>
      <c r="E11675" t="str">
        <f>VLOOKUP(D11675,campaign!A:B,2,FALSE)</f>
        <v>TruckOwner</v>
      </c>
      <c r="F11675" s="9">
        <v>44988</v>
      </c>
      <c r="G11675">
        <f>VLOOKUP(D11675,campaign!A:D,4,FALSE)</f>
        <v>26</v>
      </c>
    </row>
    <row r="11676" spans="2:7" x14ac:dyDescent="0.2">
      <c r="B11676" t="s">
        <v>3694</v>
      </c>
      <c r="C11676" t="str">
        <f>VLOOKUP(B11676,customer!A:B,2,FALSE)</f>
        <v>Janifer Vowdon</v>
      </c>
      <c r="D11676" t="s">
        <v>3923</v>
      </c>
      <c r="E11676" t="str">
        <f>VLOOKUP(D11676,campaign!A:B,2,FALSE)</f>
        <v>TruckOwner</v>
      </c>
      <c r="F11676" s="9">
        <v>45031</v>
      </c>
      <c r="G11676">
        <f>VLOOKUP(D11676,campaign!A:D,4,FALSE)</f>
        <v>26</v>
      </c>
    </row>
    <row r="11677" spans="2:7" x14ac:dyDescent="0.2">
      <c r="B11677" t="s">
        <v>3694</v>
      </c>
      <c r="C11677" t="str">
        <f>VLOOKUP(B11677,customer!A:B,2,FALSE)</f>
        <v>Janifer Vowdon</v>
      </c>
      <c r="D11677" t="s">
        <v>3923</v>
      </c>
      <c r="E11677" t="str">
        <f>VLOOKUP(D11677,campaign!A:B,2,FALSE)</f>
        <v>TruckOwner</v>
      </c>
      <c r="F11677" s="9">
        <v>45064</v>
      </c>
      <c r="G11677">
        <f>VLOOKUP(D11677,campaign!A:D,4,FALSE)</f>
        <v>26</v>
      </c>
    </row>
    <row r="11678" spans="2:7" x14ac:dyDescent="0.2">
      <c r="B11678" t="s">
        <v>3695</v>
      </c>
      <c r="C11678" t="str">
        <f>VLOOKUP(B11678,customer!A:B,2,FALSE)</f>
        <v>Faber MacNish</v>
      </c>
      <c r="D11678" t="s">
        <v>3952</v>
      </c>
      <c r="E11678" t="str">
        <f>VLOOKUP(D11678,campaign!A:B,2,FALSE)</f>
        <v>MadeCallToRetentionTeam</v>
      </c>
      <c r="F11678" s="9">
        <v>44673</v>
      </c>
      <c r="G11678">
        <f>VLOOKUP(D11678,campaign!A:D,4,FALSE)</f>
        <v>16</v>
      </c>
    </row>
    <row r="11679" spans="2:7" x14ac:dyDescent="0.2">
      <c r="B11679" t="s">
        <v>3695</v>
      </c>
      <c r="C11679" t="str">
        <f>VLOOKUP(B11679,customer!A:B,2,FALSE)</f>
        <v>Faber MacNish</v>
      </c>
      <c r="D11679" t="s">
        <v>3952</v>
      </c>
      <c r="E11679" t="str">
        <f>VLOOKUP(D11679,campaign!A:B,2,FALSE)</f>
        <v>MadeCallToRetentionTeam</v>
      </c>
      <c r="F11679" s="9">
        <v>44716</v>
      </c>
      <c r="G11679">
        <f>VLOOKUP(D11679,campaign!A:D,4,FALSE)</f>
        <v>16</v>
      </c>
    </row>
    <row r="11680" spans="2:7" x14ac:dyDescent="0.2">
      <c r="B11680" t="s">
        <v>3695</v>
      </c>
      <c r="C11680" t="str">
        <f>VLOOKUP(B11680,customer!A:B,2,FALSE)</f>
        <v>Faber MacNish</v>
      </c>
      <c r="D11680" t="s">
        <v>3952</v>
      </c>
      <c r="E11680" t="str">
        <f>VLOOKUP(D11680,campaign!A:B,2,FALSE)</f>
        <v>MadeCallToRetentionTeam</v>
      </c>
      <c r="F11680" s="9">
        <v>44773</v>
      </c>
      <c r="G11680">
        <f>VLOOKUP(D11680,campaign!A:D,4,FALSE)</f>
        <v>16</v>
      </c>
    </row>
    <row r="11681" spans="2:7" x14ac:dyDescent="0.2">
      <c r="B11681" t="s">
        <v>3695</v>
      </c>
      <c r="C11681" t="str">
        <f>VLOOKUP(B11681,customer!A:B,2,FALSE)</f>
        <v>Faber MacNish</v>
      </c>
      <c r="D11681" t="s">
        <v>3952</v>
      </c>
      <c r="E11681" t="str">
        <f>VLOOKUP(D11681,campaign!A:B,2,FALSE)</f>
        <v>MadeCallToRetentionTeam</v>
      </c>
      <c r="F11681" s="9">
        <v>44796</v>
      </c>
      <c r="G11681">
        <f>VLOOKUP(D11681,campaign!A:D,4,FALSE)</f>
        <v>16</v>
      </c>
    </row>
    <row r="11682" spans="2:7" x14ac:dyDescent="0.2">
      <c r="B11682" t="s">
        <v>3695</v>
      </c>
      <c r="C11682" t="str">
        <f>VLOOKUP(B11682,customer!A:B,2,FALSE)</f>
        <v>Faber MacNish</v>
      </c>
      <c r="D11682" t="s">
        <v>3952</v>
      </c>
      <c r="E11682" t="str">
        <f>VLOOKUP(D11682,campaign!A:B,2,FALSE)</f>
        <v>MadeCallToRetentionTeam</v>
      </c>
      <c r="F11682" s="9">
        <v>44806</v>
      </c>
      <c r="G11682">
        <f>VLOOKUP(D11682,campaign!A:D,4,FALSE)</f>
        <v>16</v>
      </c>
    </row>
    <row r="11683" spans="2:7" x14ac:dyDescent="0.2">
      <c r="B11683" t="s">
        <v>3695</v>
      </c>
      <c r="C11683" t="str">
        <f>VLOOKUP(B11683,customer!A:B,2,FALSE)</f>
        <v>Faber MacNish</v>
      </c>
      <c r="D11683" t="s">
        <v>3952</v>
      </c>
      <c r="E11683" t="str">
        <f>VLOOKUP(D11683,campaign!A:B,2,FALSE)</f>
        <v>MadeCallToRetentionTeam</v>
      </c>
      <c r="F11683" s="9">
        <v>44861</v>
      </c>
      <c r="G11683">
        <f>VLOOKUP(D11683,campaign!A:D,4,FALSE)</f>
        <v>16</v>
      </c>
    </row>
    <row r="11684" spans="2:7" x14ac:dyDescent="0.2">
      <c r="B11684" t="s">
        <v>3695</v>
      </c>
      <c r="C11684" t="str">
        <f>VLOOKUP(B11684,customer!A:B,2,FALSE)</f>
        <v>Faber MacNish</v>
      </c>
      <c r="D11684" t="s">
        <v>3952</v>
      </c>
      <c r="E11684" t="str">
        <f>VLOOKUP(D11684,campaign!A:B,2,FALSE)</f>
        <v>MadeCallToRetentionTeam</v>
      </c>
      <c r="F11684" s="9">
        <v>44892</v>
      </c>
      <c r="G11684">
        <f>VLOOKUP(D11684,campaign!A:D,4,FALSE)</f>
        <v>16</v>
      </c>
    </row>
    <row r="11685" spans="2:7" x14ac:dyDescent="0.2">
      <c r="B11685" t="s">
        <v>3695</v>
      </c>
      <c r="C11685" t="str">
        <f>VLOOKUP(B11685,customer!A:B,2,FALSE)</f>
        <v>Faber MacNish</v>
      </c>
      <c r="D11685" t="s">
        <v>3952</v>
      </c>
      <c r="E11685" t="str">
        <f>VLOOKUP(D11685,campaign!A:B,2,FALSE)</f>
        <v>MadeCallToRetentionTeam</v>
      </c>
      <c r="F11685" s="9">
        <v>44951</v>
      </c>
      <c r="G11685">
        <f>VLOOKUP(D11685,campaign!A:D,4,FALSE)</f>
        <v>16</v>
      </c>
    </row>
    <row r="11686" spans="2:7" x14ac:dyDescent="0.2">
      <c r="B11686" t="s">
        <v>3695</v>
      </c>
      <c r="C11686" t="str">
        <f>VLOOKUP(B11686,customer!A:B,2,FALSE)</f>
        <v>Faber MacNish</v>
      </c>
      <c r="D11686" t="s">
        <v>3952</v>
      </c>
      <c r="E11686" t="str">
        <f>VLOOKUP(D11686,campaign!A:B,2,FALSE)</f>
        <v>MadeCallToRetentionTeam</v>
      </c>
      <c r="F11686" s="9">
        <v>45011</v>
      </c>
      <c r="G11686">
        <f>VLOOKUP(D11686,campaign!A:D,4,FALSE)</f>
        <v>16</v>
      </c>
    </row>
    <row r="11687" spans="2:7" x14ac:dyDescent="0.2">
      <c r="B11687" t="s">
        <v>3695</v>
      </c>
      <c r="C11687" t="str">
        <f>VLOOKUP(B11687,customer!A:B,2,FALSE)</f>
        <v>Faber MacNish</v>
      </c>
      <c r="D11687" t="s">
        <v>3952</v>
      </c>
      <c r="E11687" t="str">
        <f>VLOOKUP(D11687,campaign!A:B,2,FALSE)</f>
        <v>MadeCallToRetentionTeam</v>
      </c>
      <c r="F11687" s="9">
        <v>45022</v>
      </c>
      <c r="G11687">
        <f>VLOOKUP(D11687,campaign!A:D,4,FALSE)</f>
        <v>16</v>
      </c>
    </row>
    <row r="11688" spans="2:7" x14ac:dyDescent="0.2">
      <c r="B11688" t="s">
        <v>3695</v>
      </c>
      <c r="C11688" t="str">
        <f>VLOOKUP(B11688,customer!A:B,2,FALSE)</f>
        <v>Faber MacNish</v>
      </c>
      <c r="D11688" t="s">
        <v>3952</v>
      </c>
      <c r="E11688" t="str">
        <f>VLOOKUP(D11688,campaign!A:B,2,FALSE)</f>
        <v>MadeCallToRetentionTeam</v>
      </c>
      <c r="F11688" s="9">
        <v>45050</v>
      </c>
      <c r="G11688">
        <f>VLOOKUP(D11688,campaign!A:D,4,FALSE)</f>
        <v>16</v>
      </c>
    </row>
    <row r="11689" spans="2:7" x14ac:dyDescent="0.2">
      <c r="B11689" t="s">
        <v>3695</v>
      </c>
      <c r="C11689" t="str">
        <f>VLOOKUP(B11689,customer!A:B,2,FALSE)</f>
        <v>Faber MacNish</v>
      </c>
      <c r="D11689" t="s">
        <v>3952</v>
      </c>
      <c r="E11689" t="str">
        <f>VLOOKUP(D11689,campaign!A:B,2,FALSE)</f>
        <v>MadeCallToRetentionTeam</v>
      </c>
      <c r="F11689" s="9">
        <v>45080</v>
      </c>
      <c r="G11689">
        <f>VLOOKUP(D11689,campaign!A:D,4,FALSE)</f>
        <v>16</v>
      </c>
    </row>
    <row r="11690" spans="2:7" x14ac:dyDescent="0.2">
      <c r="B11690" t="s">
        <v>3695</v>
      </c>
      <c r="C11690" t="str">
        <f>VLOOKUP(B11690,customer!A:B,2,FALSE)</f>
        <v>Faber MacNish</v>
      </c>
      <c r="D11690" t="s">
        <v>3950</v>
      </c>
      <c r="E11690" t="str">
        <f>VLOOKUP(D11690,campaign!A:B,2,FALSE)</f>
        <v>NotNewCellphoneUser</v>
      </c>
      <c r="F11690" s="9">
        <v>44989</v>
      </c>
      <c r="G11690">
        <f>VLOOKUP(D11690,campaign!A:D,4,FALSE)</f>
        <v>28</v>
      </c>
    </row>
    <row r="11691" spans="2:7" x14ac:dyDescent="0.2">
      <c r="B11691" t="s">
        <v>3695</v>
      </c>
      <c r="C11691" t="str">
        <f>VLOOKUP(B11691,customer!A:B,2,FALSE)</f>
        <v>Faber MacNish</v>
      </c>
      <c r="D11691" t="s">
        <v>3950</v>
      </c>
      <c r="E11691" t="str">
        <f>VLOOKUP(D11691,campaign!A:B,2,FALSE)</f>
        <v>NotNewCellphoneUser</v>
      </c>
      <c r="F11691" s="9">
        <v>45021</v>
      </c>
      <c r="G11691">
        <f>VLOOKUP(D11691,campaign!A:D,4,FALSE)</f>
        <v>28</v>
      </c>
    </row>
    <row r="11692" spans="2:7" x14ac:dyDescent="0.2">
      <c r="B11692" t="s">
        <v>3695</v>
      </c>
      <c r="C11692" t="str">
        <f>VLOOKUP(B11692,customer!A:B,2,FALSE)</f>
        <v>Faber MacNish</v>
      </c>
      <c r="D11692" t="s">
        <v>3950</v>
      </c>
      <c r="E11692" t="str">
        <f>VLOOKUP(D11692,campaign!A:B,2,FALSE)</f>
        <v>NotNewCellphoneUser</v>
      </c>
      <c r="F11692" s="9">
        <v>45053</v>
      </c>
      <c r="G11692">
        <f>VLOOKUP(D11692,campaign!A:D,4,FALSE)</f>
        <v>28</v>
      </c>
    </row>
    <row r="11693" spans="2:7" x14ac:dyDescent="0.2">
      <c r="B11693" t="s">
        <v>3696</v>
      </c>
      <c r="C11693" t="str">
        <f>VLOOKUP(B11693,customer!A:B,2,FALSE)</f>
        <v>Jesus Maharry</v>
      </c>
      <c r="D11693" t="s">
        <v>3948</v>
      </c>
      <c r="E11693" t="str">
        <f>VLOOKUP(D11693,campaign!A:B,2,FALSE)</f>
        <v>HasCreditCard</v>
      </c>
      <c r="F11693" s="9">
        <v>44594</v>
      </c>
      <c r="G11693">
        <f>VLOOKUP(D11693,campaign!A:D,4,FALSE)</f>
        <v>65</v>
      </c>
    </row>
    <row r="11694" spans="2:7" x14ac:dyDescent="0.2">
      <c r="B11694" t="s">
        <v>3696</v>
      </c>
      <c r="C11694" t="str">
        <f>VLOOKUP(B11694,customer!A:B,2,FALSE)</f>
        <v>Jesus Maharry</v>
      </c>
      <c r="D11694" t="s">
        <v>3948</v>
      </c>
      <c r="E11694" t="str">
        <f>VLOOKUP(D11694,campaign!A:B,2,FALSE)</f>
        <v>HasCreditCard</v>
      </c>
      <c r="F11694" s="9">
        <v>44659</v>
      </c>
      <c r="G11694">
        <f>VLOOKUP(D11694,campaign!A:D,4,FALSE)</f>
        <v>65</v>
      </c>
    </row>
    <row r="11695" spans="2:7" x14ac:dyDescent="0.2">
      <c r="B11695" t="s">
        <v>3696</v>
      </c>
      <c r="C11695" t="str">
        <f>VLOOKUP(B11695,customer!A:B,2,FALSE)</f>
        <v>Jesus Maharry</v>
      </c>
      <c r="D11695" t="s">
        <v>3948</v>
      </c>
      <c r="E11695" t="str">
        <f>VLOOKUP(D11695,campaign!A:B,2,FALSE)</f>
        <v>HasCreditCard</v>
      </c>
      <c r="F11695" s="9">
        <v>44683</v>
      </c>
      <c r="G11695">
        <f>VLOOKUP(D11695,campaign!A:D,4,FALSE)</f>
        <v>65</v>
      </c>
    </row>
    <row r="11696" spans="2:7" x14ac:dyDescent="0.2">
      <c r="B11696" t="s">
        <v>3696</v>
      </c>
      <c r="C11696" t="str">
        <f>VLOOKUP(B11696,customer!A:B,2,FALSE)</f>
        <v>Jesus Maharry</v>
      </c>
      <c r="D11696" t="s">
        <v>3948</v>
      </c>
      <c r="E11696" t="str">
        <f>VLOOKUP(D11696,campaign!A:B,2,FALSE)</f>
        <v>HasCreditCard</v>
      </c>
      <c r="F11696" s="9">
        <v>44722</v>
      </c>
      <c r="G11696">
        <f>VLOOKUP(D11696,campaign!A:D,4,FALSE)</f>
        <v>65</v>
      </c>
    </row>
    <row r="11697" spans="2:7" x14ac:dyDescent="0.2">
      <c r="B11697" t="s">
        <v>3696</v>
      </c>
      <c r="C11697" t="str">
        <f>VLOOKUP(B11697,customer!A:B,2,FALSE)</f>
        <v>Jesus Maharry</v>
      </c>
      <c r="D11697" t="s">
        <v>3948</v>
      </c>
      <c r="E11697" t="str">
        <f>VLOOKUP(D11697,campaign!A:B,2,FALSE)</f>
        <v>HasCreditCard</v>
      </c>
      <c r="F11697" s="9">
        <v>44813</v>
      </c>
      <c r="G11697">
        <f>VLOOKUP(D11697,campaign!A:D,4,FALSE)</f>
        <v>65</v>
      </c>
    </row>
    <row r="11698" spans="2:7" x14ac:dyDescent="0.2">
      <c r="B11698" t="s">
        <v>3696</v>
      </c>
      <c r="C11698" t="str">
        <f>VLOOKUP(B11698,customer!A:B,2,FALSE)</f>
        <v>Jesus Maharry</v>
      </c>
      <c r="D11698" t="s">
        <v>3948</v>
      </c>
      <c r="E11698" t="str">
        <f>VLOOKUP(D11698,campaign!A:B,2,FALSE)</f>
        <v>HasCreditCard</v>
      </c>
      <c r="F11698" s="9">
        <v>44849</v>
      </c>
      <c r="G11698">
        <f>VLOOKUP(D11698,campaign!A:D,4,FALSE)</f>
        <v>65</v>
      </c>
    </row>
    <row r="11699" spans="2:7" x14ac:dyDescent="0.2">
      <c r="B11699" t="s">
        <v>3696</v>
      </c>
      <c r="C11699" t="str">
        <f>VLOOKUP(B11699,customer!A:B,2,FALSE)</f>
        <v>Jesus Maharry</v>
      </c>
      <c r="D11699" t="s">
        <v>3948</v>
      </c>
      <c r="E11699" t="str">
        <f>VLOOKUP(D11699,campaign!A:B,2,FALSE)</f>
        <v>HasCreditCard</v>
      </c>
      <c r="F11699" s="9">
        <v>44882</v>
      </c>
      <c r="G11699">
        <f>VLOOKUP(D11699,campaign!A:D,4,FALSE)</f>
        <v>65</v>
      </c>
    </row>
    <row r="11700" spans="2:7" x14ac:dyDescent="0.2">
      <c r="B11700" t="s">
        <v>3696</v>
      </c>
      <c r="C11700" t="str">
        <f>VLOOKUP(B11700,customer!A:B,2,FALSE)</f>
        <v>Jesus Maharry</v>
      </c>
      <c r="D11700" t="s">
        <v>3948</v>
      </c>
      <c r="E11700" t="str">
        <f>VLOOKUP(D11700,campaign!A:B,2,FALSE)</f>
        <v>HasCreditCard</v>
      </c>
      <c r="F11700" s="9">
        <v>44990</v>
      </c>
      <c r="G11700">
        <f>VLOOKUP(D11700,campaign!A:D,4,FALSE)</f>
        <v>65</v>
      </c>
    </row>
    <row r="11701" spans="2:7" x14ac:dyDescent="0.2">
      <c r="B11701" t="s">
        <v>3696</v>
      </c>
      <c r="C11701" t="str">
        <f>VLOOKUP(B11701,customer!A:B,2,FALSE)</f>
        <v>Jesus Maharry</v>
      </c>
      <c r="D11701" t="s">
        <v>3948</v>
      </c>
      <c r="E11701" t="str">
        <f>VLOOKUP(D11701,campaign!A:B,2,FALSE)</f>
        <v>HasCreditCard</v>
      </c>
      <c r="F11701" s="9">
        <v>45025</v>
      </c>
      <c r="G11701">
        <f>VLOOKUP(D11701,campaign!A:D,4,FALSE)</f>
        <v>65</v>
      </c>
    </row>
    <row r="11702" spans="2:7" x14ac:dyDescent="0.2">
      <c r="B11702" t="s">
        <v>3696</v>
      </c>
      <c r="C11702" t="str">
        <f>VLOOKUP(B11702,customer!A:B,2,FALSE)</f>
        <v>Jesus Maharry</v>
      </c>
      <c r="D11702" t="s">
        <v>3924</v>
      </c>
      <c r="E11702" t="str">
        <f>VLOOKUP(D11702,campaign!A:B,2,FALSE)</f>
        <v>RVOwner</v>
      </c>
      <c r="F11702" s="9">
        <v>44887</v>
      </c>
      <c r="G11702">
        <f>VLOOKUP(D11702,campaign!A:D,4,FALSE)</f>
        <v>22</v>
      </c>
    </row>
    <row r="11703" spans="2:7" x14ac:dyDescent="0.2">
      <c r="B11703" t="s">
        <v>3696</v>
      </c>
      <c r="C11703" t="str">
        <f>VLOOKUP(B11703,customer!A:B,2,FALSE)</f>
        <v>Jesus Maharry</v>
      </c>
      <c r="D11703" t="s">
        <v>3924</v>
      </c>
      <c r="E11703" t="str">
        <f>VLOOKUP(D11703,campaign!A:B,2,FALSE)</f>
        <v>RVOwner</v>
      </c>
      <c r="F11703" s="9">
        <v>44922</v>
      </c>
      <c r="G11703">
        <f>VLOOKUP(D11703,campaign!A:D,4,FALSE)</f>
        <v>22</v>
      </c>
    </row>
    <row r="11704" spans="2:7" x14ac:dyDescent="0.2">
      <c r="B11704" t="s">
        <v>3696</v>
      </c>
      <c r="C11704" t="str">
        <f>VLOOKUP(B11704,customer!A:B,2,FALSE)</f>
        <v>Jesus Maharry</v>
      </c>
      <c r="D11704" t="s">
        <v>3924</v>
      </c>
      <c r="E11704" t="str">
        <f>VLOOKUP(D11704,campaign!A:B,2,FALSE)</f>
        <v>RVOwner</v>
      </c>
      <c r="F11704" s="9">
        <v>44948</v>
      </c>
      <c r="G11704">
        <f>VLOOKUP(D11704,campaign!A:D,4,FALSE)</f>
        <v>22</v>
      </c>
    </row>
    <row r="11705" spans="2:7" x14ac:dyDescent="0.2">
      <c r="B11705" t="s">
        <v>3696</v>
      </c>
      <c r="C11705" t="str">
        <f>VLOOKUP(B11705,customer!A:B,2,FALSE)</f>
        <v>Jesus Maharry</v>
      </c>
      <c r="D11705" t="s">
        <v>3924</v>
      </c>
      <c r="E11705" t="str">
        <f>VLOOKUP(D11705,campaign!A:B,2,FALSE)</f>
        <v>RVOwner</v>
      </c>
      <c r="F11705" s="9">
        <v>44985</v>
      </c>
      <c r="G11705">
        <f>VLOOKUP(D11705,campaign!A:D,4,FALSE)</f>
        <v>22</v>
      </c>
    </row>
    <row r="11706" spans="2:7" x14ac:dyDescent="0.2">
      <c r="B11706" t="s">
        <v>3696</v>
      </c>
      <c r="C11706" t="str">
        <f>VLOOKUP(B11706,customer!A:B,2,FALSE)</f>
        <v>Jesus Maharry</v>
      </c>
      <c r="D11706" t="s">
        <v>3924</v>
      </c>
      <c r="E11706" t="str">
        <f>VLOOKUP(D11706,campaign!A:B,2,FALSE)</f>
        <v>RVOwner</v>
      </c>
      <c r="F11706" s="9">
        <v>45008</v>
      </c>
      <c r="G11706">
        <f>VLOOKUP(D11706,campaign!A:D,4,FALSE)</f>
        <v>22</v>
      </c>
    </row>
    <row r="11707" spans="2:7" x14ac:dyDescent="0.2">
      <c r="B11707" t="s">
        <v>3696</v>
      </c>
      <c r="C11707" t="str">
        <f>VLOOKUP(B11707,customer!A:B,2,FALSE)</f>
        <v>Jesus Maharry</v>
      </c>
      <c r="D11707" t="s">
        <v>3924</v>
      </c>
      <c r="E11707" t="str">
        <f>VLOOKUP(D11707,campaign!A:B,2,FALSE)</f>
        <v>RVOwner</v>
      </c>
      <c r="F11707" s="9">
        <v>45020</v>
      </c>
      <c r="G11707">
        <f>VLOOKUP(D11707,campaign!A:D,4,FALSE)</f>
        <v>22</v>
      </c>
    </row>
    <row r="11708" spans="2:7" x14ac:dyDescent="0.2">
      <c r="B11708" t="s">
        <v>3696</v>
      </c>
      <c r="C11708" t="str">
        <f>VLOOKUP(B11708,customer!A:B,2,FALSE)</f>
        <v>Jesus Maharry</v>
      </c>
      <c r="D11708" t="s">
        <v>3924</v>
      </c>
      <c r="E11708" t="str">
        <f>VLOOKUP(D11708,campaign!A:B,2,FALSE)</f>
        <v>RVOwner</v>
      </c>
      <c r="F11708" s="9">
        <v>45070</v>
      </c>
      <c r="G11708">
        <f>VLOOKUP(D11708,campaign!A:D,4,FALSE)</f>
        <v>22</v>
      </c>
    </row>
    <row r="11709" spans="2:7" x14ac:dyDescent="0.2">
      <c r="B11709" t="s">
        <v>3696</v>
      </c>
      <c r="C11709" t="str">
        <f>VLOOKUP(B11709,customer!A:B,2,FALSE)</f>
        <v>Jesus Maharry</v>
      </c>
      <c r="D11709" t="s">
        <v>3924</v>
      </c>
      <c r="E11709" t="str">
        <f>VLOOKUP(D11709,campaign!A:B,2,FALSE)</f>
        <v>RVOwner</v>
      </c>
      <c r="F11709" s="9">
        <v>45083</v>
      </c>
      <c r="G11709">
        <f>VLOOKUP(D11709,campaign!A:D,4,FALSE)</f>
        <v>22</v>
      </c>
    </row>
    <row r="11710" spans="2:7" x14ac:dyDescent="0.2">
      <c r="B11710" t="s">
        <v>3697</v>
      </c>
      <c r="C11710" t="str">
        <f>VLOOKUP(B11710,customer!A:B,2,FALSE)</f>
        <v>Harriot Soldner</v>
      </c>
      <c r="D11710" t="s">
        <v>3929</v>
      </c>
      <c r="E11710" t="str">
        <f>VLOOKUP(D11710,campaign!A:B,2,FALSE)</f>
        <v>NonUSTravel</v>
      </c>
      <c r="F11710" s="9">
        <v>44850</v>
      </c>
      <c r="G11710">
        <f>VLOOKUP(D11710,campaign!A:D,4,FALSE)</f>
        <v>66</v>
      </c>
    </row>
    <row r="11711" spans="2:7" x14ac:dyDescent="0.2">
      <c r="B11711" t="s">
        <v>3697</v>
      </c>
      <c r="C11711" t="str">
        <f>VLOOKUP(B11711,customer!A:B,2,FALSE)</f>
        <v>Harriot Soldner</v>
      </c>
      <c r="D11711" t="s">
        <v>3929</v>
      </c>
      <c r="E11711" t="str">
        <f>VLOOKUP(D11711,campaign!A:B,2,FALSE)</f>
        <v>NonUSTravel</v>
      </c>
      <c r="F11711" s="9">
        <v>44887</v>
      </c>
      <c r="G11711">
        <f>VLOOKUP(D11711,campaign!A:D,4,FALSE)</f>
        <v>66</v>
      </c>
    </row>
    <row r="11712" spans="2:7" x14ac:dyDescent="0.2">
      <c r="B11712" t="s">
        <v>3697</v>
      </c>
      <c r="C11712" t="str">
        <f>VLOOKUP(B11712,customer!A:B,2,FALSE)</f>
        <v>Harriot Soldner</v>
      </c>
      <c r="D11712" t="s">
        <v>3929</v>
      </c>
      <c r="E11712" t="str">
        <f>VLOOKUP(D11712,campaign!A:B,2,FALSE)</f>
        <v>NonUSTravel</v>
      </c>
      <c r="F11712" s="9">
        <v>44916</v>
      </c>
      <c r="G11712">
        <f>VLOOKUP(D11712,campaign!A:D,4,FALSE)</f>
        <v>66</v>
      </c>
    </row>
    <row r="11713" spans="2:7" x14ac:dyDescent="0.2">
      <c r="B11713" t="s">
        <v>3697</v>
      </c>
      <c r="C11713" t="str">
        <f>VLOOKUP(B11713,customer!A:B,2,FALSE)</f>
        <v>Harriot Soldner</v>
      </c>
      <c r="D11713" t="s">
        <v>3929</v>
      </c>
      <c r="E11713" t="str">
        <f>VLOOKUP(D11713,campaign!A:B,2,FALSE)</f>
        <v>NonUSTravel</v>
      </c>
      <c r="F11713" s="9">
        <v>44957</v>
      </c>
      <c r="G11713">
        <f>VLOOKUP(D11713,campaign!A:D,4,FALSE)</f>
        <v>66</v>
      </c>
    </row>
    <row r="11714" spans="2:7" x14ac:dyDescent="0.2">
      <c r="B11714" t="s">
        <v>3697</v>
      </c>
      <c r="C11714" t="str">
        <f>VLOOKUP(B11714,customer!A:B,2,FALSE)</f>
        <v>Harriot Soldner</v>
      </c>
      <c r="D11714" t="s">
        <v>3929</v>
      </c>
      <c r="E11714" t="str">
        <f>VLOOKUP(D11714,campaign!A:B,2,FALSE)</f>
        <v>NonUSTravel</v>
      </c>
      <c r="F11714" s="9">
        <v>44974</v>
      </c>
      <c r="G11714">
        <f>VLOOKUP(D11714,campaign!A:D,4,FALSE)</f>
        <v>66</v>
      </c>
    </row>
    <row r="11715" spans="2:7" x14ac:dyDescent="0.2">
      <c r="B11715" t="s">
        <v>3697</v>
      </c>
      <c r="C11715" t="str">
        <f>VLOOKUP(B11715,customer!A:B,2,FALSE)</f>
        <v>Harriot Soldner</v>
      </c>
      <c r="D11715" t="s">
        <v>3929</v>
      </c>
      <c r="E11715" t="str">
        <f>VLOOKUP(D11715,campaign!A:B,2,FALSE)</f>
        <v>NonUSTravel</v>
      </c>
      <c r="F11715" s="9">
        <v>45012</v>
      </c>
      <c r="G11715">
        <f>VLOOKUP(D11715,campaign!A:D,4,FALSE)</f>
        <v>66</v>
      </c>
    </row>
    <row r="11716" spans="2:7" x14ac:dyDescent="0.2">
      <c r="B11716" t="s">
        <v>3697</v>
      </c>
      <c r="C11716" t="str">
        <f>VLOOKUP(B11716,customer!A:B,2,FALSE)</f>
        <v>Harriot Soldner</v>
      </c>
      <c r="D11716" t="s">
        <v>3929</v>
      </c>
      <c r="E11716" t="str">
        <f>VLOOKUP(D11716,campaign!A:B,2,FALSE)</f>
        <v>NonUSTravel</v>
      </c>
      <c r="F11716" s="9">
        <v>45039</v>
      </c>
      <c r="G11716">
        <f>VLOOKUP(D11716,campaign!A:D,4,FALSE)</f>
        <v>66</v>
      </c>
    </row>
    <row r="11717" spans="2:7" x14ac:dyDescent="0.2">
      <c r="B11717" t="s">
        <v>3697</v>
      </c>
      <c r="C11717" t="str">
        <f>VLOOKUP(B11717,customer!A:B,2,FALSE)</f>
        <v>Harriot Soldner</v>
      </c>
      <c r="D11717" t="s">
        <v>3929</v>
      </c>
      <c r="E11717" t="str">
        <f>VLOOKUP(D11717,campaign!A:B,2,FALSE)</f>
        <v>NonUSTravel</v>
      </c>
      <c r="F11717" s="9">
        <v>45072</v>
      </c>
      <c r="G11717">
        <f>VLOOKUP(D11717,campaign!A:D,4,FALSE)</f>
        <v>66</v>
      </c>
    </row>
    <row r="11718" spans="2:7" x14ac:dyDescent="0.2">
      <c r="B11718" t="s">
        <v>3697</v>
      </c>
      <c r="C11718" t="str">
        <f>VLOOKUP(B11718,customer!A:B,2,FALSE)</f>
        <v>Harriot Soldner</v>
      </c>
      <c r="D11718" t="s">
        <v>3953</v>
      </c>
      <c r="E11718" t="str">
        <f>VLOOKUP(D11718,campaign!A:B,2,FALSE)</f>
        <v>MaritalStatus</v>
      </c>
      <c r="F11718" s="9">
        <v>45042</v>
      </c>
      <c r="G11718">
        <f>VLOOKUP(D11718,campaign!A:D,4,FALSE)</f>
        <v>29</v>
      </c>
    </row>
    <row r="11719" spans="2:7" x14ac:dyDescent="0.2">
      <c r="B11719" t="s">
        <v>3697</v>
      </c>
      <c r="C11719" t="str">
        <f>VLOOKUP(B11719,customer!A:B,2,FALSE)</f>
        <v>Harriot Soldner</v>
      </c>
      <c r="D11719" t="s">
        <v>3953</v>
      </c>
      <c r="E11719" t="str">
        <f>VLOOKUP(D11719,campaign!A:B,2,FALSE)</f>
        <v>MaritalStatus</v>
      </c>
      <c r="F11719" s="9">
        <v>45072</v>
      </c>
      <c r="G11719">
        <f>VLOOKUP(D11719,campaign!A:D,4,FALSE)</f>
        <v>29</v>
      </c>
    </row>
    <row r="11720" spans="2:7" x14ac:dyDescent="0.2">
      <c r="B11720" t="s">
        <v>3697</v>
      </c>
      <c r="C11720" t="str">
        <f>VLOOKUP(B11720,customer!A:B,2,FALSE)</f>
        <v>Harriot Soldner</v>
      </c>
      <c r="D11720" t="s">
        <v>3953</v>
      </c>
      <c r="E11720" t="str">
        <f>VLOOKUP(D11720,campaign!A:B,2,FALSE)</f>
        <v>MaritalStatus</v>
      </c>
      <c r="F11720" s="9">
        <v>45083</v>
      </c>
      <c r="G11720">
        <f>VLOOKUP(D11720,campaign!A:D,4,FALSE)</f>
        <v>29</v>
      </c>
    </row>
    <row r="11721" spans="2:7" x14ac:dyDescent="0.2">
      <c r="B11721" t="s">
        <v>3698</v>
      </c>
      <c r="C11721" t="str">
        <f>VLOOKUP(B11721,customer!A:B,2,FALSE)</f>
        <v>Diena Denkel</v>
      </c>
      <c r="D11721" t="s">
        <v>3953</v>
      </c>
      <c r="E11721" t="str">
        <f>VLOOKUP(D11721,campaign!A:B,2,FALSE)</f>
        <v>MaritalStatus</v>
      </c>
      <c r="F11721" s="9">
        <v>44794</v>
      </c>
      <c r="G11721">
        <f>VLOOKUP(D11721,campaign!A:D,4,FALSE)</f>
        <v>29</v>
      </c>
    </row>
    <row r="11722" spans="2:7" x14ac:dyDescent="0.2">
      <c r="B11722" t="s">
        <v>3698</v>
      </c>
      <c r="C11722" t="str">
        <f>VLOOKUP(B11722,customer!A:B,2,FALSE)</f>
        <v>Diena Denkel</v>
      </c>
      <c r="D11722" t="s">
        <v>3953</v>
      </c>
      <c r="E11722" t="str">
        <f>VLOOKUP(D11722,campaign!A:B,2,FALSE)</f>
        <v>MaritalStatus</v>
      </c>
      <c r="F11722" s="9">
        <v>44834</v>
      </c>
      <c r="G11722">
        <f>VLOOKUP(D11722,campaign!A:D,4,FALSE)</f>
        <v>29</v>
      </c>
    </row>
    <row r="11723" spans="2:7" x14ac:dyDescent="0.2">
      <c r="B11723" t="s">
        <v>3698</v>
      </c>
      <c r="C11723" t="str">
        <f>VLOOKUP(B11723,customer!A:B,2,FALSE)</f>
        <v>Diena Denkel</v>
      </c>
      <c r="D11723" t="s">
        <v>3953</v>
      </c>
      <c r="E11723" t="str">
        <f>VLOOKUP(D11723,campaign!A:B,2,FALSE)</f>
        <v>MaritalStatus</v>
      </c>
      <c r="F11723" s="9">
        <v>44861</v>
      </c>
      <c r="G11723">
        <f>VLOOKUP(D11723,campaign!A:D,4,FALSE)</f>
        <v>29</v>
      </c>
    </row>
    <row r="11724" spans="2:7" x14ac:dyDescent="0.2">
      <c r="B11724" t="s">
        <v>3698</v>
      </c>
      <c r="C11724" t="str">
        <f>VLOOKUP(B11724,customer!A:B,2,FALSE)</f>
        <v>Diena Denkel</v>
      </c>
      <c r="D11724" t="s">
        <v>3953</v>
      </c>
      <c r="E11724" t="str">
        <f>VLOOKUP(D11724,campaign!A:B,2,FALSE)</f>
        <v>MaritalStatus</v>
      </c>
      <c r="F11724" s="9">
        <v>44867</v>
      </c>
      <c r="G11724">
        <f>VLOOKUP(D11724,campaign!A:D,4,FALSE)</f>
        <v>29</v>
      </c>
    </row>
    <row r="11725" spans="2:7" x14ac:dyDescent="0.2">
      <c r="B11725" t="s">
        <v>3698</v>
      </c>
      <c r="C11725" t="str">
        <f>VLOOKUP(B11725,customer!A:B,2,FALSE)</f>
        <v>Diena Denkel</v>
      </c>
      <c r="D11725" t="s">
        <v>3953</v>
      </c>
      <c r="E11725" t="str">
        <f>VLOOKUP(D11725,campaign!A:B,2,FALSE)</f>
        <v>MaritalStatus</v>
      </c>
      <c r="F11725" s="9">
        <v>44921</v>
      </c>
      <c r="G11725">
        <f>VLOOKUP(D11725,campaign!A:D,4,FALSE)</f>
        <v>29</v>
      </c>
    </row>
    <row r="11726" spans="2:7" x14ac:dyDescent="0.2">
      <c r="B11726" t="s">
        <v>3698</v>
      </c>
      <c r="C11726" t="str">
        <f>VLOOKUP(B11726,customer!A:B,2,FALSE)</f>
        <v>Diena Denkel</v>
      </c>
      <c r="D11726" t="s">
        <v>3953</v>
      </c>
      <c r="E11726" t="str">
        <f>VLOOKUP(D11726,campaign!A:B,2,FALSE)</f>
        <v>MaritalStatus</v>
      </c>
      <c r="F11726" s="9">
        <v>44961</v>
      </c>
      <c r="G11726">
        <f>VLOOKUP(D11726,campaign!A:D,4,FALSE)</f>
        <v>29</v>
      </c>
    </row>
    <row r="11727" spans="2:7" x14ac:dyDescent="0.2">
      <c r="B11727" t="s">
        <v>3698</v>
      </c>
      <c r="C11727" t="str">
        <f>VLOOKUP(B11727,customer!A:B,2,FALSE)</f>
        <v>Diena Denkel</v>
      </c>
      <c r="D11727" t="s">
        <v>3953</v>
      </c>
      <c r="E11727" t="str">
        <f>VLOOKUP(D11727,campaign!A:B,2,FALSE)</f>
        <v>MaritalStatus</v>
      </c>
      <c r="F11727" s="9">
        <v>45013</v>
      </c>
      <c r="G11727">
        <f>VLOOKUP(D11727,campaign!A:D,4,FALSE)</f>
        <v>29</v>
      </c>
    </row>
    <row r="11728" spans="2:7" x14ac:dyDescent="0.2">
      <c r="B11728" t="s">
        <v>3698</v>
      </c>
      <c r="C11728" t="str">
        <f>VLOOKUP(B11728,customer!A:B,2,FALSE)</f>
        <v>Diena Denkel</v>
      </c>
      <c r="D11728" t="s">
        <v>3953</v>
      </c>
      <c r="E11728" t="str">
        <f>VLOOKUP(D11728,campaign!A:B,2,FALSE)</f>
        <v>MaritalStatus</v>
      </c>
      <c r="F11728" s="9">
        <v>45037</v>
      </c>
      <c r="G11728">
        <f>VLOOKUP(D11728,campaign!A:D,4,FALSE)</f>
        <v>29</v>
      </c>
    </row>
    <row r="11729" spans="2:7" x14ac:dyDescent="0.2">
      <c r="B11729" t="s">
        <v>3698</v>
      </c>
      <c r="C11729" t="str">
        <f>VLOOKUP(B11729,customer!A:B,2,FALSE)</f>
        <v>Diena Denkel</v>
      </c>
      <c r="D11729" t="s">
        <v>3953</v>
      </c>
      <c r="E11729" t="str">
        <f>VLOOKUP(D11729,campaign!A:B,2,FALSE)</f>
        <v>MaritalStatus</v>
      </c>
      <c r="F11729" s="9">
        <v>45071</v>
      </c>
      <c r="G11729">
        <f>VLOOKUP(D11729,campaign!A:D,4,FALSE)</f>
        <v>29</v>
      </c>
    </row>
    <row r="11730" spans="2:7" x14ac:dyDescent="0.2">
      <c r="B11730" t="s">
        <v>3698</v>
      </c>
      <c r="C11730" t="str">
        <f>VLOOKUP(B11730,customer!A:B,2,FALSE)</f>
        <v>Diena Denkel</v>
      </c>
      <c r="D11730" t="s">
        <v>3948</v>
      </c>
      <c r="E11730" t="str">
        <f>VLOOKUP(D11730,campaign!A:B,2,FALSE)</f>
        <v>HasCreditCard</v>
      </c>
      <c r="F11730" s="9">
        <v>45035</v>
      </c>
      <c r="G11730">
        <f>VLOOKUP(D11730,campaign!A:D,4,FALSE)</f>
        <v>65</v>
      </c>
    </row>
    <row r="11731" spans="2:7" x14ac:dyDescent="0.2">
      <c r="B11731" t="s">
        <v>3698</v>
      </c>
      <c r="C11731" t="str">
        <f>VLOOKUP(B11731,customer!A:B,2,FALSE)</f>
        <v>Diena Denkel</v>
      </c>
      <c r="D11731" t="s">
        <v>3948</v>
      </c>
      <c r="E11731" t="str">
        <f>VLOOKUP(D11731,campaign!A:B,2,FALSE)</f>
        <v>HasCreditCard</v>
      </c>
      <c r="F11731" s="9">
        <v>45075</v>
      </c>
      <c r="G11731">
        <f>VLOOKUP(D11731,campaign!A:D,4,FALSE)</f>
        <v>65</v>
      </c>
    </row>
    <row r="11732" spans="2:7" x14ac:dyDescent="0.2">
      <c r="B11732" t="s">
        <v>3698</v>
      </c>
      <c r="C11732" t="str">
        <f>VLOOKUP(B11732,customer!A:B,2,FALSE)</f>
        <v>Diena Denkel</v>
      </c>
      <c r="D11732" t="s">
        <v>3948</v>
      </c>
      <c r="E11732" t="str">
        <f>VLOOKUP(D11732,campaign!A:B,2,FALSE)</f>
        <v>HasCreditCard</v>
      </c>
      <c r="F11732" s="9">
        <v>45079</v>
      </c>
      <c r="G11732">
        <f>VLOOKUP(D11732,campaign!A:D,4,FALSE)</f>
        <v>65</v>
      </c>
    </row>
    <row r="11733" spans="2:7" x14ac:dyDescent="0.2">
      <c r="B11733" t="s">
        <v>3699</v>
      </c>
      <c r="C11733" t="str">
        <f>VLOOKUP(B11733,customer!A:B,2,FALSE)</f>
        <v>Heath Ruusa</v>
      </c>
      <c r="D11733" t="s">
        <v>3920</v>
      </c>
      <c r="E11733" t="str">
        <f>VLOOKUP(D11733,campaign!A:B,2,FALSE)</f>
        <v>ChildrenInHH</v>
      </c>
      <c r="F11733" s="9">
        <v>44699</v>
      </c>
      <c r="G11733">
        <f>VLOOKUP(D11733,campaign!A:D,4,FALSE)</f>
        <v>10</v>
      </c>
    </row>
    <row r="11734" spans="2:7" x14ac:dyDescent="0.2">
      <c r="B11734" t="s">
        <v>3699</v>
      </c>
      <c r="C11734" t="str">
        <f>VLOOKUP(B11734,customer!A:B,2,FALSE)</f>
        <v>Heath Ruusa</v>
      </c>
      <c r="D11734" t="s">
        <v>3920</v>
      </c>
      <c r="E11734" t="str">
        <f>VLOOKUP(D11734,campaign!A:B,2,FALSE)</f>
        <v>ChildrenInHH</v>
      </c>
      <c r="F11734" s="9">
        <v>44735</v>
      </c>
      <c r="G11734">
        <f>VLOOKUP(D11734,campaign!A:D,4,FALSE)</f>
        <v>10</v>
      </c>
    </row>
    <row r="11735" spans="2:7" x14ac:dyDescent="0.2">
      <c r="B11735" t="s">
        <v>3699</v>
      </c>
      <c r="C11735" t="str">
        <f>VLOOKUP(B11735,customer!A:B,2,FALSE)</f>
        <v>Heath Ruusa</v>
      </c>
      <c r="D11735" t="s">
        <v>3920</v>
      </c>
      <c r="E11735" t="str">
        <f>VLOOKUP(D11735,campaign!A:B,2,FALSE)</f>
        <v>ChildrenInHH</v>
      </c>
      <c r="F11735" s="9">
        <v>44771</v>
      </c>
      <c r="G11735">
        <f>VLOOKUP(D11735,campaign!A:D,4,FALSE)</f>
        <v>10</v>
      </c>
    </row>
    <row r="11736" spans="2:7" x14ac:dyDescent="0.2">
      <c r="B11736" t="s">
        <v>3699</v>
      </c>
      <c r="C11736" t="str">
        <f>VLOOKUP(B11736,customer!A:B,2,FALSE)</f>
        <v>Heath Ruusa</v>
      </c>
      <c r="D11736" t="s">
        <v>3920</v>
      </c>
      <c r="E11736" t="str">
        <f>VLOOKUP(D11736,campaign!A:B,2,FALSE)</f>
        <v>ChildrenInHH</v>
      </c>
      <c r="F11736" s="9">
        <v>44797</v>
      </c>
      <c r="G11736">
        <f>VLOOKUP(D11736,campaign!A:D,4,FALSE)</f>
        <v>10</v>
      </c>
    </row>
    <row r="11737" spans="2:7" x14ac:dyDescent="0.2">
      <c r="B11737" t="s">
        <v>3699</v>
      </c>
      <c r="C11737" t="str">
        <f>VLOOKUP(B11737,customer!A:B,2,FALSE)</f>
        <v>Heath Ruusa</v>
      </c>
      <c r="D11737" t="s">
        <v>3920</v>
      </c>
      <c r="E11737" t="str">
        <f>VLOOKUP(D11737,campaign!A:B,2,FALSE)</f>
        <v>ChildrenInHH</v>
      </c>
      <c r="F11737" s="9">
        <v>44827</v>
      </c>
      <c r="G11737">
        <f>VLOOKUP(D11737,campaign!A:D,4,FALSE)</f>
        <v>10</v>
      </c>
    </row>
    <row r="11738" spans="2:7" x14ac:dyDescent="0.2">
      <c r="B11738" t="s">
        <v>3699</v>
      </c>
      <c r="C11738" t="str">
        <f>VLOOKUP(B11738,customer!A:B,2,FALSE)</f>
        <v>Heath Ruusa</v>
      </c>
      <c r="D11738" t="s">
        <v>3920</v>
      </c>
      <c r="E11738" t="str">
        <f>VLOOKUP(D11738,campaign!A:B,2,FALSE)</f>
        <v>ChildrenInHH</v>
      </c>
      <c r="F11738" s="9">
        <v>44895</v>
      </c>
      <c r="G11738">
        <f>VLOOKUP(D11738,campaign!A:D,4,FALSE)</f>
        <v>10</v>
      </c>
    </row>
    <row r="11739" spans="2:7" x14ac:dyDescent="0.2">
      <c r="B11739" t="s">
        <v>3699</v>
      </c>
      <c r="C11739" t="str">
        <f>VLOOKUP(B11739,customer!A:B,2,FALSE)</f>
        <v>Heath Ruusa</v>
      </c>
      <c r="D11739" t="s">
        <v>3920</v>
      </c>
      <c r="E11739" t="str">
        <f>VLOOKUP(D11739,campaign!A:B,2,FALSE)</f>
        <v>ChildrenInHH</v>
      </c>
      <c r="F11739" s="9">
        <v>44926</v>
      </c>
      <c r="G11739">
        <f>VLOOKUP(D11739,campaign!A:D,4,FALSE)</f>
        <v>10</v>
      </c>
    </row>
    <row r="11740" spans="2:7" x14ac:dyDescent="0.2">
      <c r="B11740" t="s">
        <v>3699</v>
      </c>
      <c r="C11740" t="str">
        <f>VLOOKUP(B11740,customer!A:B,2,FALSE)</f>
        <v>Heath Ruusa</v>
      </c>
      <c r="D11740" t="s">
        <v>3920</v>
      </c>
      <c r="E11740" t="str">
        <f>VLOOKUP(D11740,campaign!A:B,2,FALSE)</f>
        <v>ChildrenInHH</v>
      </c>
      <c r="F11740" s="9">
        <v>44928</v>
      </c>
      <c r="G11740">
        <f>VLOOKUP(D11740,campaign!A:D,4,FALSE)</f>
        <v>10</v>
      </c>
    </row>
    <row r="11741" spans="2:7" x14ac:dyDescent="0.2">
      <c r="B11741" t="s">
        <v>3699</v>
      </c>
      <c r="C11741" t="str">
        <f>VLOOKUP(B11741,customer!A:B,2,FALSE)</f>
        <v>Heath Ruusa</v>
      </c>
      <c r="D11741" t="s">
        <v>3920</v>
      </c>
      <c r="E11741" t="str">
        <f>VLOOKUP(D11741,campaign!A:B,2,FALSE)</f>
        <v>ChildrenInHH</v>
      </c>
      <c r="F11741" s="9">
        <v>44979</v>
      </c>
      <c r="G11741">
        <f>VLOOKUP(D11741,campaign!A:D,4,FALSE)</f>
        <v>10</v>
      </c>
    </row>
    <row r="11742" spans="2:7" x14ac:dyDescent="0.2">
      <c r="B11742" t="s">
        <v>3699</v>
      </c>
      <c r="C11742" t="str">
        <f>VLOOKUP(B11742,customer!A:B,2,FALSE)</f>
        <v>Heath Ruusa</v>
      </c>
      <c r="D11742" t="s">
        <v>3920</v>
      </c>
      <c r="E11742" t="str">
        <f>VLOOKUP(D11742,campaign!A:B,2,FALSE)</f>
        <v>ChildrenInHH</v>
      </c>
      <c r="F11742" s="9">
        <v>44990</v>
      </c>
      <c r="G11742">
        <f>VLOOKUP(D11742,campaign!A:D,4,FALSE)</f>
        <v>10</v>
      </c>
    </row>
    <row r="11743" spans="2:7" x14ac:dyDescent="0.2">
      <c r="B11743" t="s">
        <v>3699</v>
      </c>
      <c r="C11743" t="str">
        <f>VLOOKUP(B11743,customer!A:B,2,FALSE)</f>
        <v>Heath Ruusa</v>
      </c>
      <c r="D11743" t="s">
        <v>3920</v>
      </c>
      <c r="E11743" t="str">
        <f>VLOOKUP(D11743,campaign!A:B,2,FALSE)</f>
        <v>ChildrenInHH</v>
      </c>
      <c r="F11743" s="9">
        <v>45018</v>
      </c>
      <c r="G11743">
        <f>VLOOKUP(D11743,campaign!A:D,4,FALSE)</f>
        <v>10</v>
      </c>
    </row>
    <row r="11744" spans="2:7" x14ac:dyDescent="0.2">
      <c r="B11744" t="s">
        <v>3699</v>
      </c>
      <c r="C11744" t="str">
        <f>VLOOKUP(B11744,customer!A:B,2,FALSE)</f>
        <v>Heath Ruusa</v>
      </c>
      <c r="D11744" t="s">
        <v>3920</v>
      </c>
      <c r="E11744" t="str">
        <f>VLOOKUP(D11744,campaign!A:B,2,FALSE)</f>
        <v>ChildrenInHH</v>
      </c>
      <c r="F11744" s="9">
        <v>45076</v>
      </c>
      <c r="G11744">
        <f>VLOOKUP(D11744,campaign!A:D,4,FALSE)</f>
        <v>10</v>
      </c>
    </row>
    <row r="11745" spans="2:7" x14ac:dyDescent="0.2">
      <c r="B11745" t="s">
        <v>3699</v>
      </c>
      <c r="C11745" t="str">
        <f>VLOOKUP(B11745,customer!A:B,2,FALSE)</f>
        <v>Heath Ruusa</v>
      </c>
      <c r="D11745" t="s">
        <v>3926</v>
      </c>
      <c r="E11745" t="str">
        <f>VLOOKUP(D11745,campaign!A:B,2,FALSE)</f>
        <v>BuysViaMailOrder</v>
      </c>
      <c r="F11745" s="9">
        <v>45036</v>
      </c>
      <c r="G11745">
        <f>VLOOKUP(D11745,campaign!A:D,4,FALSE)</f>
        <v>25</v>
      </c>
    </row>
    <row r="11746" spans="2:7" x14ac:dyDescent="0.2">
      <c r="B11746" t="s">
        <v>3699</v>
      </c>
      <c r="C11746" t="str">
        <f>VLOOKUP(B11746,customer!A:B,2,FALSE)</f>
        <v>Heath Ruusa</v>
      </c>
      <c r="D11746" t="s">
        <v>3926</v>
      </c>
      <c r="E11746" t="str">
        <f>VLOOKUP(D11746,campaign!A:B,2,FALSE)</f>
        <v>BuysViaMailOrder</v>
      </c>
      <c r="F11746" s="9">
        <v>45070</v>
      </c>
      <c r="G11746">
        <f>VLOOKUP(D11746,campaign!A:D,4,FALSE)</f>
        <v>25</v>
      </c>
    </row>
    <row r="11747" spans="2:7" x14ac:dyDescent="0.2">
      <c r="B11747" t="s">
        <v>3699</v>
      </c>
      <c r="C11747" t="str">
        <f>VLOOKUP(B11747,customer!A:B,2,FALSE)</f>
        <v>Heath Ruusa</v>
      </c>
      <c r="D11747" t="s">
        <v>3926</v>
      </c>
      <c r="E11747" t="str">
        <f>VLOOKUP(D11747,campaign!A:B,2,FALSE)</f>
        <v>BuysViaMailOrder</v>
      </c>
      <c r="F11747" s="9">
        <v>45079</v>
      </c>
      <c r="G11747">
        <f>VLOOKUP(D11747,campaign!A:D,4,FALSE)</f>
        <v>25</v>
      </c>
    </row>
    <row r="11748" spans="2:7" x14ac:dyDescent="0.2">
      <c r="B11748" t="s">
        <v>3700</v>
      </c>
      <c r="C11748" t="str">
        <f>VLOOKUP(B11748,customer!A:B,2,FALSE)</f>
        <v>Merrill Pentercost</v>
      </c>
      <c r="D11748" t="s">
        <v>3953</v>
      </c>
      <c r="E11748" t="str">
        <f>VLOOKUP(D11748,campaign!A:B,2,FALSE)</f>
        <v>MaritalStatus</v>
      </c>
      <c r="F11748" s="9">
        <v>44893</v>
      </c>
      <c r="G11748">
        <f>VLOOKUP(D11748,campaign!A:D,4,FALSE)</f>
        <v>29</v>
      </c>
    </row>
    <row r="11749" spans="2:7" x14ac:dyDescent="0.2">
      <c r="B11749" t="s">
        <v>3700</v>
      </c>
      <c r="C11749" t="str">
        <f>VLOOKUP(B11749,customer!A:B,2,FALSE)</f>
        <v>Merrill Pentercost</v>
      </c>
      <c r="D11749" t="s">
        <v>3953</v>
      </c>
      <c r="E11749" t="str">
        <f>VLOOKUP(D11749,campaign!A:B,2,FALSE)</f>
        <v>MaritalStatus</v>
      </c>
      <c r="F11749" s="9">
        <v>44931</v>
      </c>
      <c r="G11749">
        <f>VLOOKUP(D11749,campaign!A:D,4,FALSE)</f>
        <v>29</v>
      </c>
    </row>
    <row r="11750" spans="2:7" x14ac:dyDescent="0.2">
      <c r="B11750" t="s">
        <v>3700</v>
      </c>
      <c r="C11750" t="str">
        <f>VLOOKUP(B11750,customer!A:B,2,FALSE)</f>
        <v>Merrill Pentercost</v>
      </c>
      <c r="D11750" t="s">
        <v>3953</v>
      </c>
      <c r="E11750" t="str">
        <f>VLOOKUP(D11750,campaign!A:B,2,FALSE)</f>
        <v>MaritalStatus</v>
      </c>
      <c r="F11750" s="9">
        <v>44963</v>
      </c>
      <c r="G11750">
        <f>VLOOKUP(D11750,campaign!A:D,4,FALSE)</f>
        <v>29</v>
      </c>
    </row>
    <row r="11751" spans="2:7" x14ac:dyDescent="0.2">
      <c r="B11751" t="s">
        <v>3700</v>
      </c>
      <c r="C11751" t="str">
        <f>VLOOKUP(B11751,customer!A:B,2,FALSE)</f>
        <v>Merrill Pentercost</v>
      </c>
      <c r="D11751" t="s">
        <v>3953</v>
      </c>
      <c r="E11751" t="str">
        <f>VLOOKUP(D11751,campaign!A:B,2,FALSE)</f>
        <v>MaritalStatus</v>
      </c>
      <c r="F11751" s="9">
        <v>44995</v>
      </c>
      <c r="G11751">
        <f>VLOOKUP(D11751,campaign!A:D,4,FALSE)</f>
        <v>29</v>
      </c>
    </row>
    <row r="11752" spans="2:7" x14ac:dyDescent="0.2">
      <c r="B11752" t="s">
        <v>3700</v>
      </c>
      <c r="C11752" t="str">
        <f>VLOOKUP(B11752,customer!A:B,2,FALSE)</f>
        <v>Merrill Pentercost</v>
      </c>
      <c r="D11752" t="s">
        <v>3953</v>
      </c>
      <c r="E11752" t="str">
        <f>VLOOKUP(D11752,campaign!A:B,2,FALSE)</f>
        <v>MaritalStatus</v>
      </c>
      <c r="F11752" s="9">
        <v>45055</v>
      </c>
      <c r="G11752">
        <f>VLOOKUP(D11752,campaign!A:D,4,FALSE)</f>
        <v>29</v>
      </c>
    </row>
    <row r="11753" spans="2:7" x14ac:dyDescent="0.2">
      <c r="B11753" t="s">
        <v>3700</v>
      </c>
      <c r="C11753" t="str">
        <f>VLOOKUP(B11753,customer!A:B,2,FALSE)</f>
        <v>Merrill Pentercost</v>
      </c>
      <c r="D11753" t="s">
        <v>3953</v>
      </c>
      <c r="E11753" t="str">
        <f>VLOOKUP(D11753,campaign!A:B,2,FALSE)</f>
        <v>MaritalStatus</v>
      </c>
      <c r="F11753" s="9">
        <v>45078</v>
      </c>
      <c r="G11753">
        <f>VLOOKUP(D11753,campaign!A:D,4,FALSE)</f>
        <v>29</v>
      </c>
    </row>
    <row r="11754" spans="2:7" x14ac:dyDescent="0.2">
      <c r="B11754" t="s">
        <v>3701</v>
      </c>
      <c r="C11754" t="str">
        <f>VLOOKUP(B11754,customer!A:B,2,FALSE)</f>
        <v>Adolph Wisedale</v>
      </c>
      <c r="D11754" t="s">
        <v>3950</v>
      </c>
      <c r="E11754" t="str">
        <f>VLOOKUP(D11754,campaign!A:B,2,FALSE)</f>
        <v>NotNewCellphoneUser</v>
      </c>
      <c r="F11754" s="9">
        <v>44649</v>
      </c>
      <c r="G11754">
        <f>VLOOKUP(D11754,campaign!A:D,4,FALSE)</f>
        <v>28</v>
      </c>
    </row>
    <row r="11755" spans="2:7" x14ac:dyDescent="0.2">
      <c r="B11755" t="s">
        <v>3701</v>
      </c>
      <c r="C11755" t="str">
        <f>VLOOKUP(B11755,customer!A:B,2,FALSE)</f>
        <v>Adolph Wisedale</v>
      </c>
      <c r="D11755" t="s">
        <v>3950</v>
      </c>
      <c r="E11755" t="str">
        <f>VLOOKUP(D11755,campaign!A:B,2,FALSE)</f>
        <v>NotNewCellphoneUser</v>
      </c>
      <c r="F11755" s="9">
        <v>44689</v>
      </c>
      <c r="G11755">
        <f>VLOOKUP(D11755,campaign!A:D,4,FALSE)</f>
        <v>28</v>
      </c>
    </row>
    <row r="11756" spans="2:7" x14ac:dyDescent="0.2">
      <c r="B11756" t="s">
        <v>3701</v>
      </c>
      <c r="C11756" t="str">
        <f>VLOOKUP(B11756,customer!A:B,2,FALSE)</f>
        <v>Adolph Wisedale</v>
      </c>
      <c r="D11756" t="s">
        <v>3950</v>
      </c>
      <c r="E11756" t="str">
        <f>VLOOKUP(D11756,campaign!A:B,2,FALSE)</f>
        <v>NotNewCellphoneUser</v>
      </c>
      <c r="F11756" s="9">
        <v>44723</v>
      </c>
      <c r="G11756">
        <f>VLOOKUP(D11756,campaign!A:D,4,FALSE)</f>
        <v>28</v>
      </c>
    </row>
    <row r="11757" spans="2:7" x14ac:dyDescent="0.2">
      <c r="B11757" t="s">
        <v>3701</v>
      </c>
      <c r="C11757" t="str">
        <f>VLOOKUP(B11757,customer!A:B,2,FALSE)</f>
        <v>Adolph Wisedale</v>
      </c>
      <c r="D11757" t="s">
        <v>3950</v>
      </c>
      <c r="E11757" t="str">
        <f>VLOOKUP(D11757,campaign!A:B,2,FALSE)</f>
        <v>NotNewCellphoneUser</v>
      </c>
      <c r="F11757" s="9">
        <v>44743</v>
      </c>
      <c r="G11757">
        <f>VLOOKUP(D11757,campaign!A:D,4,FALSE)</f>
        <v>28</v>
      </c>
    </row>
    <row r="11758" spans="2:7" x14ac:dyDescent="0.2">
      <c r="B11758" t="s">
        <v>3701</v>
      </c>
      <c r="C11758" t="str">
        <f>VLOOKUP(B11758,customer!A:B,2,FALSE)</f>
        <v>Adolph Wisedale</v>
      </c>
      <c r="D11758" t="s">
        <v>3950</v>
      </c>
      <c r="E11758" t="str">
        <f>VLOOKUP(D11758,campaign!A:B,2,FALSE)</f>
        <v>NotNewCellphoneUser</v>
      </c>
      <c r="F11758" s="9">
        <v>44842</v>
      </c>
      <c r="G11758">
        <f>VLOOKUP(D11758,campaign!A:D,4,FALSE)</f>
        <v>28</v>
      </c>
    </row>
    <row r="11759" spans="2:7" x14ac:dyDescent="0.2">
      <c r="B11759" t="s">
        <v>3701</v>
      </c>
      <c r="C11759" t="str">
        <f>VLOOKUP(B11759,customer!A:B,2,FALSE)</f>
        <v>Adolph Wisedale</v>
      </c>
      <c r="D11759" t="s">
        <v>3950</v>
      </c>
      <c r="E11759" t="str">
        <f>VLOOKUP(D11759,campaign!A:B,2,FALSE)</f>
        <v>NotNewCellphoneUser</v>
      </c>
      <c r="F11759" s="9">
        <v>44895</v>
      </c>
      <c r="G11759">
        <f>VLOOKUP(D11759,campaign!A:D,4,FALSE)</f>
        <v>28</v>
      </c>
    </row>
    <row r="11760" spans="2:7" x14ac:dyDescent="0.2">
      <c r="B11760" t="s">
        <v>3701</v>
      </c>
      <c r="C11760" t="str">
        <f>VLOOKUP(B11760,customer!A:B,2,FALSE)</f>
        <v>Adolph Wisedale</v>
      </c>
      <c r="D11760" t="s">
        <v>3950</v>
      </c>
      <c r="E11760" t="str">
        <f>VLOOKUP(D11760,campaign!A:B,2,FALSE)</f>
        <v>NotNewCellphoneUser</v>
      </c>
      <c r="F11760" s="9">
        <v>44905</v>
      </c>
      <c r="G11760">
        <f>VLOOKUP(D11760,campaign!A:D,4,FALSE)</f>
        <v>28</v>
      </c>
    </row>
    <row r="11761" spans="2:7" x14ac:dyDescent="0.2">
      <c r="B11761" t="s">
        <v>3701</v>
      </c>
      <c r="C11761" t="str">
        <f>VLOOKUP(B11761,customer!A:B,2,FALSE)</f>
        <v>Adolph Wisedale</v>
      </c>
      <c r="D11761" t="s">
        <v>3950</v>
      </c>
      <c r="E11761" t="str">
        <f>VLOOKUP(D11761,campaign!A:B,2,FALSE)</f>
        <v>NotNewCellphoneUser</v>
      </c>
      <c r="F11761" s="9">
        <v>44995</v>
      </c>
      <c r="G11761">
        <f>VLOOKUP(D11761,campaign!A:D,4,FALSE)</f>
        <v>28</v>
      </c>
    </row>
    <row r="11762" spans="2:7" x14ac:dyDescent="0.2">
      <c r="B11762" t="s">
        <v>3701</v>
      </c>
      <c r="C11762" t="str">
        <f>VLOOKUP(B11762,customer!A:B,2,FALSE)</f>
        <v>Adolph Wisedale</v>
      </c>
      <c r="D11762" t="s">
        <v>3950</v>
      </c>
      <c r="E11762" t="str">
        <f>VLOOKUP(D11762,campaign!A:B,2,FALSE)</f>
        <v>NotNewCellphoneUser</v>
      </c>
      <c r="F11762" s="9">
        <v>45051</v>
      </c>
      <c r="G11762">
        <f>VLOOKUP(D11762,campaign!A:D,4,FALSE)</f>
        <v>28</v>
      </c>
    </row>
    <row r="11763" spans="2:7" x14ac:dyDescent="0.2">
      <c r="B11763" t="s">
        <v>3701</v>
      </c>
      <c r="C11763" t="str">
        <f>VLOOKUP(B11763,customer!A:B,2,FALSE)</f>
        <v>Adolph Wisedale</v>
      </c>
      <c r="D11763" t="s">
        <v>3950</v>
      </c>
      <c r="E11763" t="str">
        <f>VLOOKUP(D11763,campaign!A:B,2,FALSE)</f>
        <v>NotNewCellphoneUser</v>
      </c>
      <c r="F11763" s="9">
        <v>45079</v>
      </c>
      <c r="G11763">
        <f>VLOOKUP(D11763,campaign!A:D,4,FALSE)</f>
        <v>28</v>
      </c>
    </row>
    <row r="11764" spans="2:7" x14ac:dyDescent="0.2">
      <c r="B11764" t="s">
        <v>3701</v>
      </c>
      <c r="C11764" t="str">
        <f>VLOOKUP(B11764,customer!A:B,2,FALSE)</f>
        <v>Adolph Wisedale</v>
      </c>
      <c r="D11764" t="s">
        <v>3947</v>
      </c>
      <c r="E11764" t="str">
        <f>VLOOKUP(D11764,campaign!A:B,2,FALSE)</f>
        <v>OwnsComputer</v>
      </c>
      <c r="F11764" s="9">
        <v>44706</v>
      </c>
      <c r="G11764">
        <f>VLOOKUP(D11764,campaign!A:D,4,FALSE)</f>
        <v>62</v>
      </c>
    </row>
    <row r="11765" spans="2:7" x14ac:dyDescent="0.2">
      <c r="B11765" t="s">
        <v>3701</v>
      </c>
      <c r="C11765" t="str">
        <f>VLOOKUP(B11765,customer!A:B,2,FALSE)</f>
        <v>Adolph Wisedale</v>
      </c>
      <c r="D11765" t="s">
        <v>3947</v>
      </c>
      <c r="E11765" t="str">
        <f>VLOOKUP(D11765,campaign!A:B,2,FALSE)</f>
        <v>OwnsComputer</v>
      </c>
      <c r="F11765" s="9">
        <v>44747</v>
      </c>
      <c r="G11765">
        <f>VLOOKUP(D11765,campaign!A:D,4,FALSE)</f>
        <v>62</v>
      </c>
    </row>
    <row r="11766" spans="2:7" x14ac:dyDescent="0.2">
      <c r="B11766" t="s">
        <v>3701</v>
      </c>
      <c r="C11766" t="str">
        <f>VLOOKUP(B11766,customer!A:B,2,FALSE)</f>
        <v>Adolph Wisedale</v>
      </c>
      <c r="D11766" t="s">
        <v>3947</v>
      </c>
      <c r="E11766" t="str">
        <f>VLOOKUP(D11766,campaign!A:B,2,FALSE)</f>
        <v>OwnsComputer</v>
      </c>
      <c r="F11766" s="9">
        <v>44798</v>
      </c>
      <c r="G11766">
        <f>VLOOKUP(D11766,campaign!A:D,4,FALSE)</f>
        <v>62</v>
      </c>
    </row>
    <row r="11767" spans="2:7" x14ac:dyDescent="0.2">
      <c r="B11767" t="s">
        <v>3701</v>
      </c>
      <c r="C11767" t="str">
        <f>VLOOKUP(B11767,customer!A:B,2,FALSE)</f>
        <v>Adolph Wisedale</v>
      </c>
      <c r="D11767" t="s">
        <v>3947</v>
      </c>
      <c r="E11767" t="str">
        <f>VLOOKUP(D11767,campaign!A:B,2,FALSE)</f>
        <v>OwnsComputer</v>
      </c>
      <c r="F11767" s="9">
        <v>44809</v>
      </c>
      <c r="G11767">
        <f>VLOOKUP(D11767,campaign!A:D,4,FALSE)</f>
        <v>62</v>
      </c>
    </row>
    <row r="11768" spans="2:7" x14ac:dyDescent="0.2">
      <c r="B11768" t="s">
        <v>3701</v>
      </c>
      <c r="C11768" t="str">
        <f>VLOOKUP(B11768,customer!A:B,2,FALSE)</f>
        <v>Adolph Wisedale</v>
      </c>
      <c r="D11768" t="s">
        <v>3947</v>
      </c>
      <c r="E11768" t="str">
        <f>VLOOKUP(D11768,campaign!A:B,2,FALSE)</f>
        <v>OwnsComputer</v>
      </c>
      <c r="F11768" s="9">
        <v>44866</v>
      </c>
      <c r="G11768">
        <f>VLOOKUP(D11768,campaign!A:D,4,FALSE)</f>
        <v>62</v>
      </c>
    </row>
    <row r="11769" spans="2:7" x14ac:dyDescent="0.2">
      <c r="B11769" t="s">
        <v>3701</v>
      </c>
      <c r="C11769" t="str">
        <f>VLOOKUP(B11769,customer!A:B,2,FALSE)</f>
        <v>Adolph Wisedale</v>
      </c>
      <c r="D11769" t="s">
        <v>3947</v>
      </c>
      <c r="E11769" t="str">
        <f>VLOOKUP(D11769,campaign!A:B,2,FALSE)</f>
        <v>OwnsComputer</v>
      </c>
      <c r="F11769" s="9">
        <v>44900</v>
      </c>
      <c r="G11769">
        <f>VLOOKUP(D11769,campaign!A:D,4,FALSE)</f>
        <v>62</v>
      </c>
    </row>
    <row r="11770" spans="2:7" x14ac:dyDescent="0.2">
      <c r="B11770" t="s">
        <v>3701</v>
      </c>
      <c r="C11770" t="str">
        <f>VLOOKUP(B11770,customer!A:B,2,FALSE)</f>
        <v>Adolph Wisedale</v>
      </c>
      <c r="D11770" t="s">
        <v>3947</v>
      </c>
      <c r="E11770" t="str">
        <f>VLOOKUP(D11770,campaign!A:B,2,FALSE)</f>
        <v>OwnsComputer</v>
      </c>
      <c r="F11770" s="9">
        <v>44964</v>
      </c>
      <c r="G11770">
        <f>VLOOKUP(D11770,campaign!A:D,4,FALSE)</f>
        <v>62</v>
      </c>
    </row>
    <row r="11771" spans="2:7" x14ac:dyDescent="0.2">
      <c r="B11771" t="s">
        <v>3701</v>
      </c>
      <c r="C11771" t="str">
        <f>VLOOKUP(B11771,customer!A:B,2,FALSE)</f>
        <v>Adolph Wisedale</v>
      </c>
      <c r="D11771" t="s">
        <v>3947</v>
      </c>
      <c r="E11771" t="str">
        <f>VLOOKUP(D11771,campaign!A:B,2,FALSE)</f>
        <v>OwnsComputer</v>
      </c>
      <c r="F11771" s="9">
        <v>45010</v>
      </c>
      <c r="G11771">
        <f>VLOOKUP(D11771,campaign!A:D,4,FALSE)</f>
        <v>62</v>
      </c>
    </row>
    <row r="11772" spans="2:7" x14ac:dyDescent="0.2">
      <c r="B11772" t="s">
        <v>3701</v>
      </c>
      <c r="C11772" t="str">
        <f>VLOOKUP(B11772,customer!A:B,2,FALSE)</f>
        <v>Adolph Wisedale</v>
      </c>
      <c r="D11772" t="s">
        <v>3947</v>
      </c>
      <c r="E11772" t="str">
        <f>VLOOKUP(D11772,campaign!A:B,2,FALSE)</f>
        <v>OwnsComputer</v>
      </c>
      <c r="F11772" s="9">
        <v>45018</v>
      </c>
      <c r="G11772">
        <f>VLOOKUP(D11772,campaign!A:D,4,FALSE)</f>
        <v>62</v>
      </c>
    </row>
    <row r="11773" spans="2:7" x14ac:dyDescent="0.2">
      <c r="B11773" t="s">
        <v>3701</v>
      </c>
      <c r="C11773" t="str">
        <f>VLOOKUP(B11773,customer!A:B,2,FALSE)</f>
        <v>Adolph Wisedale</v>
      </c>
      <c r="D11773" t="s">
        <v>3947</v>
      </c>
      <c r="E11773" t="str">
        <f>VLOOKUP(D11773,campaign!A:B,2,FALSE)</f>
        <v>OwnsComputer</v>
      </c>
      <c r="F11773" s="9">
        <v>45053</v>
      </c>
      <c r="G11773">
        <f>VLOOKUP(D11773,campaign!A:D,4,FALSE)</f>
        <v>62</v>
      </c>
    </row>
    <row r="11774" spans="2:7" x14ac:dyDescent="0.2">
      <c r="B11774" t="s">
        <v>3702</v>
      </c>
      <c r="C11774" t="str">
        <f>VLOOKUP(B11774,customer!A:B,2,FALSE)</f>
        <v>Cornie Reina</v>
      </c>
      <c r="D11774" t="s">
        <v>3923</v>
      </c>
      <c r="E11774" t="str">
        <f>VLOOKUP(D11774,campaign!A:B,2,FALSE)</f>
        <v>TruckOwner</v>
      </c>
      <c r="F11774" s="9">
        <v>44729</v>
      </c>
      <c r="G11774">
        <f>VLOOKUP(D11774,campaign!A:D,4,FALSE)</f>
        <v>26</v>
      </c>
    </row>
    <row r="11775" spans="2:7" x14ac:dyDescent="0.2">
      <c r="B11775" t="s">
        <v>3702</v>
      </c>
      <c r="C11775" t="str">
        <f>VLOOKUP(B11775,customer!A:B,2,FALSE)</f>
        <v>Cornie Reina</v>
      </c>
      <c r="D11775" t="s">
        <v>3923</v>
      </c>
      <c r="E11775" t="str">
        <f>VLOOKUP(D11775,campaign!A:B,2,FALSE)</f>
        <v>TruckOwner</v>
      </c>
      <c r="F11775" s="9">
        <v>44762</v>
      </c>
      <c r="G11775">
        <f>VLOOKUP(D11775,campaign!A:D,4,FALSE)</f>
        <v>26</v>
      </c>
    </row>
    <row r="11776" spans="2:7" x14ac:dyDescent="0.2">
      <c r="B11776" t="s">
        <v>3702</v>
      </c>
      <c r="C11776" t="str">
        <f>VLOOKUP(B11776,customer!A:B,2,FALSE)</f>
        <v>Cornie Reina</v>
      </c>
      <c r="D11776" t="s">
        <v>3923</v>
      </c>
      <c r="E11776" t="str">
        <f>VLOOKUP(D11776,campaign!A:B,2,FALSE)</f>
        <v>TruckOwner</v>
      </c>
      <c r="F11776" s="9">
        <v>44774</v>
      </c>
      <c r="G11776">
        <f>VLOOKUP(D11776,campaign!A:D,4,FALSE)</f>
        <v>26</v>
      </c>
    </row>
    <row r="11777" spans="2:7" x14ac:dyDescent="0.2">
      <c r="B11777" t="s">
        <v>3702</v>
      </c>
      <c r="C11777" t="str">
        <f>VLOOKUP(B11777,customer!A:B,2,FALSE)</f>
        <v>Cornie Reina</v>
      </c>
      <c r="D11777" t="s">
        <v>3923</v>
      </c>
      <c r="E11777" t="str">
        <f>VLOOKUP(D11777,campaign!A:B,2,FALSE)</f>
        <v>TruckOwner</v>
      </c>
      <c r="F11777" s="9">
        <v>44834</v>
      </c>
      <c r="G11777">
        <f>VLOOKUP(D11777,campaign!A:D,4,FALSE)</f>
        <v>26</v>
      </c>
    </row>
    <row r="11778" spans="2:7" x14ac:dyDescent="0.2">
      <c r="B11778" t="s">
        <v>3702</v>
      </c>
      <c r="C11778" t="str">
        <f>VLOOKUP(B11778,customer!A:B,2,FALSE)</f>
        <v>Cornie Reina</v>
      </c>
      <c r="D11778" t="s">
        <v>3923</v>
      </c>
      <c r="E11778" t="str">
        <f>VLOOKUP(D11778,campaign!A:B,2,FALSE)</f>
        <v>TruckOwner</v>
      </c>
      <c r="F11778" s="9">
        <v>44855</v>
      </c>
      <c r="G11778">
        <f>VLOOKUP(D11778,campaign!A:D,4,FALSE)</f>
        <v>26</v>
      </c>
    </row>
    <row r="11779" spans="2:7" x14ac:dyDescent="0.2">
      <c r="B11779" t="s">
        <v>3702</v>
      </c>
      <c r="C11779" t="str">
        <f>VLOOKUP(B11779,customer!A:B,2,FALSE)</f>
        <v>Cornie Reina</v>
      </c>
      <c r="D11779" t="s">
        <v>3923</v>
      </c>
      <c r="E11779" t="str">
        <f>VLOOKUP(D11779,campaign!A:B,2,FALSE)</f>
        <v>TruckOwner</v>
      </c>
      <c r="F11779" s="9">
        <v>44892</v>
      </c>
      <c r="G11779">
        <f>VLOOKUP(D11779,campaign!A:D,4,FALSE)</f>
        <v>26</v>
      </c>
    </row>
    <row r="11780" spans="2:7" x14ac:dyDescent="0.2">
      <c r="B11780" t="s">
        <v>3702</v>
      </c>
      <c r="C11780" t="str">
        <f>VLOOKUP(B11780,customer!A:B,2,FALSE)</f>
        <v>Cornie Reina</v>
      </c>
      <c r="D11780" t="s">
        <v>3923</v>
      </c>
      <c r="E11780" t="str">
        <f>VLOOKUP(D11780,campaign!A:B,2,FALSE)</f>
        <v>TruckOwner</v>
      </c>
      <c r="F11780" s="9">
        <v>44918</v>
      </c>
      <c r="G11780">
        <f>VLOOKUP(D11780,campaign!A:D,4,FALSE)</f>
        <v>26</v>
      </c>
    </row>
    <row r="11781" spans="2:7" x14ac:dyDescent="0.2">
      <c r="B11781" t="s">
        <v>3702</v>
      </c>
      <c r="C11781" t="str">
        <f>VLOOKUP(B11781,customer!A:B,2,FALSE)</f>
        <v>Cornie Reina</v>
      </c>
      <c r="D11781" t="s">
        <v>3923</v>
      </c>
      <c r="E11781" t="str">
        <f>VLOOKUP(D11781,campaign!A:B,2,FALSE)</f>
        <v>TruckOwner</v>
      </c>
      <c r="F11781" s="9">
        <v>44952</v>
      </c>
      <c r="G11781">
        <f>VLOOKUP(D11781,campaign!A:D,4,FALSE)</f>
        <v>26</v>
      </c>
    </row>
    <row r="11782" spans="2:7" x14ac:dyDescent="0.2">
      <c r="B11782" t="s">
        <v>3702</v>
      </c>
      <c r="C11782" t="str">
        <f>VLOOKUP(B11782,customer!A:B,2,FALSE)</f>
        <v>Cornie Reina</v>
      </c>
      <c r="D11782" t="s">
        <v>3923</v>
      </c>
      <c r="E11782" t="str">
        <f>VLOOKUP(D11782,campaign!A:B,2,FALSE)</f>
        <v>TruckOwner</v>
      </c>
      <c r="F11782" s="9">
        <v>44978</v>
      </c>
      <c r="G11782">
        <f>VLOOKUP(D11782,campaign!A:D,4,FALSE)</f>
        <v>26</v>
      </c>
    </row>
    <row r="11783" spans="2:7" x14ac:dyDescent="0.2">
      <c r="B11783" t="s">
        <v>3702</v>
      </c>
      <c r="C11783" t="str">
        <f>VLOOKUP(B11783,customer!A:B,2,FALSE)</f>
        <v>Cornie Reina</v>
      </c>
      <c r="D11783" t="s">
        <v>3923</v>
      </c>
      <c r="E11783" t="str">
        <f>VLOOKUP(D11783,campaign!A:B,2,FALSE)</f>
        <v>TruckOwner</v>
      </c>
      <c r="F11783" s="9">
        <v>45016</v>
      </c>
      <c r="G11783">
        <f>VLOOKUP(D11783,campaign!A:D,4,FALSE)</f>
        <v>26</v>
      </c>
    </row>
    <row r="11784" spans="2:7" x14ac:dyDescent="0.2">
      <c r="B11784" t="s">
        <v>3702</v>
      </c>
      <c r="C11784" t="str">
        <f>VLOOKUP(B11784,customer!A:B,2,FALSE)</f>
        <v>Cornie Reina</v>
      </c>
      <c r="D11784" t="s">
        <v>3923</v>
      </c>
      <c r="E11784" t="str">
        <f>VLOOKUP(D11784,campaign!A:B,2,FALSE)</f>
        <v>TruckOwner</v>
      </c>
      <c r="F11784" s="9">
        <v>45039</v>
      </c>
      <c r="G11784">
        <f>VLOOKUP(D11784,campaign!A:D,4,FALSE)</f>
        <v>26</v>
      </c>
    </row>
    <row r="11785" spans="2:7" x14ac:dyDescent="0.2">
      <c r="B11785" t="s">
        <v>3702</v>
      </c>
      <c r="C11785" t="str">
        <f>VLOOKUP(B11785,customer!A:B,2,FALSE)</f>
        <v>Cornie Reina</v>
      </c>
      <c r="D11785" t="s">
        <v>3923</v>
      </c>
      <c r="E11785" t="str">
        <f>VLOOKUP(D11785,campaign!A:B,2,FALSE)</f>
        <v>TruckOwner</v>
      </c>
      <c r="F11785" s="9">
        <v>45072</v>
      </c>
      <c r="G11785">
        <f>VLOOKUP(D11785,campaign!A:D,4,FALSE)</f>
        <v>26</v>
      </c>
    </row>
    <row r="11786" spans="2:7" x14ac:dyDescent="0.2">
      <c r="B11786" t="s">
        <v>3702</v>
      </c>
      <c r="C11786" t="str">
        <f>VLOOKUP(B11786,customer!A:B,2,FALSE)</f>
        <v>Cornie Reina</v>
      </c>
      <c r="D11786" t="s">
        <v>3950</v>
      </c>
      <c r="E11786" t="str">
        <f>VLOOKUP(D11786,campaign!A:B,2,FALSE)</f>
        <v>NotNewCellphoneUser</v>
      </c>
      <c r="F11786" s="9">
        <v>44999</v>
      </c>
      <c r="G11786">
        <f>VLOOKUP(D11786,campaign!A:D,4,FALSE)</f>
        <v>28</v>
      </c>
    </row>
    <row r="11787" spans="2:7" x14ac:dyDescent="0.2">
      <c r="B11787" t="s">
        <v>3702</v>
      </c>
      <c r="C11787" t="str">
        <f>VLOOKUP(B11787,customer!A:B,2,FALSE)</f>
        <v>Cornie Reina</v>
      </c>
      <c r="D11787" t="s">
        <v>3950</v>
      </c>
      <c r="E11787" t="str">
        <f>VLOOKUP(D11787,campaign!A:B,2,FALSE)</f>
        <v>NotNewCellphoneUser</v>
      </c>
      <c r="F11787" s="9">
        <v>45044</v>
      </c>
      <c r="G11787">
        <f>VLOOKUP(D11787,campaign!A:D,4,FALSE)</f>
        <v>28</v>
      </c>
    </row>
    <row r="11788" spans="2:7" x14ac:dyDescent="0.2">
      <c r="B11788" t="s">
        <v>3702</v>
      </c>
      <c r="C11788" t="str">
        <f>VLOOKUP(B11788,customer!A:B,2,FALSE)</f>
        <v>Cornie Reina</v>
      </c>
      <c r="D11788" t="s">
        <v>3950</v>
      </c>
      <c r="E11788" t="str">
        <f>VLOOKUP(D11788,campaign!A:B,2,FALSE)</f>
        <v>NotNewCellphoneUser</v>
      </c>
      <c r="F11788" s="9">
        <v>45065</v>
      </c>
      <c r="G11788">
        <f>VLOOKUP(D11788,campaign!A:D,4,FALSE)</f>
        <v>28</v>
      </c>
    </row>
    <row r="11789" spans="2:7" x14ac:dyDescent="0.2">
      <c r="B11789" t="s">
        <v>3703</v>
      </c>
      <c r="C11789" t="str">
        <f>VLOOKUP(B11789,customer!A:B,2,FALSE)</f>
        <v>Clarinda Hellwing</v>
      </c>
      <c r="D11789" t="s">
        <v>3948</v>
      </c>
      <c r="E11789" t="str">
        <f>VLOOKUP(D11789,campaign!A:B,2,FALSE)</f>
        <v>HasCreditCard</v>
      </c>
      <c r="F11789" s="9">
        <v>44568</v>
      </c>
      <c r="G11789">
        <f>VLOOKUP(D11789,campaign!A:D,4,FALSE)</f>
        <v>65</v>
      </c>
    </row>
    <row r="11790" spans="2:7" x14ac:dyDescent="0.2">
      <c r="B11790" t="s">
        <v>3703</v>
      </c>
      <c r="C11790" t="str">
        <f>VLOOKUP(B11790,customer!A:B,2,FALSE)</f>
        <v>Clarinda Hellwing</v>
      </c>
      <c r="D11790" t="s">
        <v>3948</v>
      </c>
      <c r="E11790" t="str">
        <f>VLOOKUP(D11790,campaign!A:B,2,FALSE)</f>
        <v>HasCreditCard</v>
      </c>
      <c r="F11790" s="9">
        <v>44600</v>
      </c>
      <c r="G11790">
        <f>VLOOKUP(D11790,campaign!A:D,4,FALSE)</f>
        <v>65</v>
      </c>
    </row>
    <row r="11791" spans="2:7" x14ac:dyDescent="0.2">
      <c r="B11791" t="s">
        <v>3703</v>
      </c>
      <c r="C11791" t="str">
        <f>VLOOKUP(B11791,customer!A:B,2,FALSE)</f>
        <v>Clarinda Hellwing</v>
      </c>
      <c r="D11791" t="s">
        <v>3948</v>
      </c>
      <c r="E11791" t="str">
        <f>VLOOKUP(D11791,campaign!A:B,2,FALSE)</f>
        <v>HasCreditCard</v>
      </c>
      <c r="F11791" s="9">
        <v>44641</v>
      </c>
      <c r="G11791">
        <f>VLOOKUP(D11791,campaign!A:D,4,FALSE)</f>
        <v>65</v>
      </c>
    </row>
    <row r="11792" spans="2:7" x14ac:dyDescent="0.2">
      <c r="B11792" t="s">
        <v>3703</v>
      </c>
      <c r="C11792" t="str">
        <f>VLOOKUP(B11792,customer!A:B,2,FALSE)</f>
        <v>Clarinda Hellwing</v>
      </c>
      <c r="D11792" t="s">
        <v>3948</v>
      </c>
      <c r="E11792" t="str">
        <f>VLOOKUP(D11792,campaign!A:B,2,FALSE)</f>
        <v>HasCreditCard</v>
      </c>
      <c r="F11792" s="9">
        <v>44665</v>
      </c>
      <c r="G11792">
        <f>VLOOKUP(D11792,campaign!A:D,4,FALSE)</f>
        <v>65</v>
      </c>
    </row>
    <row r="11793" spans="2:7" x14ac:dyDescent="0.2">
      <c r="B11793" t="s">
        <v>3703</v>
      </c>
      <c r="C11793" t="str">
        <f>VLOOKUP(B11793,customer!A:B,2,FALSE)</f>
        <v>Clarinda Hellwing</v>
      </c>
      <c r="D11793" t="s">
        <v>3948</v>
      </c>
      <c r="E11793" t="str">
        <f>VLOOKUP(D11793,campaign!A:B,2,FALSE)</f>
        <v>HasCreditCard</v>
      </c>
      <c r="F11793" s="9">
        <v>44698</v>
      </c>
      <c r="G11793">
        <f>VLOOKUP(D11793,campaign!A:D,4,FALSE)</f>
        <v>65</v>
      </c>
    </row>
    <row r="11794" spans="2:7" x14ac:dyDescent="0.2">
      <c r="B11794" t="s">
        <v>3703</v>
      </c>
      <c r="C11794" t="str">
        <f>VLOOKUP(B11794,customer!A:B,2,FALSE)</f>
        <v>Clarinda Hellwing</v>
      </c>
      <c r="D11794" t="s">
        <v>3948</v>
      </c>
      <c r="E11794" t="str">
        <f>VLOOKUP(D11794,campaign!A:B,2,FALSE)</f>
        <v>HasCreditCard</v>
      </c>
      <c r="F11794" s="9">
        <v>44722</v>
      </c>
      <c r="G11794">
        <f>VLOOKUP(D11794,campaign!A:D,4,FALSE)</f>
        <v>65</v>
      </c>
    </row>
    <row r="11795" spans="2:7" x14ac:dyDescent="0.2">
      <c r="B11795" t="s">
        <v>3703</v>
      </c>
      <c r="C11795" t="str">
        <f>VLOOKUP(B11795,customer!A:B,2,FALSE)</f>
        <v>Clarinda Hellwing</v>
      </c>
      <c r="D11795" t="s">
        <v>3948</v>
      </c>
      <c r="E11795" t="str">
        <f>VLOOKUP(D11795,campaign!A:B,2,FALSE)</f>
        <v>HasCreditCard</v>
      </c>
      <c r="F11795" s="9">
        <v>44758</v>
      </c>
      <c r="G11795">
        <f>VLOOKUP(D11795,campaign!A:D,4,FALSE)</f>
        <v>65</v>
      </c>
    </row>
    <row r="11796" spans="2:7" x14ac:dyDescent="0.2">
      <c r="B11796" t="s">
        <v>3703</v>
      </c>
      <c r="C11796" t="str">
        <f>VLOOKUP(B11796,customer!A:B,2,FALSE)</f>
        <v>Clarinda Hellwing</v>
      </c>
      <c r="D11796" t="s">
        <v>3948</v>
      </c>
      <c r="E11796" t="str">
        <f>VLOOKUP(D11796,campaign!A:B,2,FALSE)</f>
        <v>HasCreditCard</v>
      </c>
      <c r="F11796" s="9">
        <v>44794</v>
      </c>
      <c r="G11796">
        <f>VLOOKUP(D11796,campaign!A:D,4,FALSE)</f>
        <v>65</v>
      </c>
    </row>
    <row r="11797" spans="2:7" x14ac:dyDescent="0.2">
      <c r="B11797" t="s">
        <v>3703</v>
      </c>
      <c r="C11797" t="str">
        <f>VLOOKUP(B11797,customer!A:B,2,FALSE)</f>
        <v>Clarinda Hellwing</v>
      </c>
      <c r="D11797" t="s">
        <v>3948</v>
      </c>
      <c r="E11797" t="str">
        <f>VLOOKUP(D11797,campaign!A:B,2,FALSE)</f>
        <v>HasCreditCard</v>
      </c>
      <c r="F11797" s="9">
        <v>44812</v>
      </c>
      <c r="G11797">
        <f>VLOOKUP(D11797,campaign!A:D,4,FALSE)</f>
        <v>65</v>
      </c>
    </row>
    <row r="11798" spans="2:7" x14ac:dyDescent="0.2">
      <c r="B11798" t="s">
        <v>3703</v>
      </c>
      <c r="C11798" t="str">
        <f>VLOOKUP(B11798,customer!A:B,2,FALSE)</f>
        <v>Clarinda Hellwing</v>
      </c>
      <c r="D11798" t="s">
        <v>3948</v>
      </c>
      <c r="E11798" t="str">
        <f>VLOOKUP(D11798,campaign!A:B,2,FALSE)</f>
        <v>HasCreditCard</v>
      </c>
      <c r="F11798" s="9">
        <v>44909</v>
      </c>
      <c r="G11798">
        <f>VLOOKUP(D11798,campaign!A:D,4,FALSE)</f>
        <v>65</v>
      </c>
    </row>
    <row r="11799" spans="2:7" x14ac:dyDescent="0.2">
      <c r="B11799" t="s">
        <v>3703</v>
      </c>
      <c r="C11799" t="str">
        <f>VLOOKUP(B11799,customer!A:B,2,FALSE)</f>
        <v>Clarinda Hellwing</v>
      </c>
      <c r="D11799" t="s">
        <v>3948</v>
      </c>
      <c r="E11799" t="str">
        <f>VLOOKUP(D11799,campaign!A:B,2,FALSE)</f>
        <v>HasCreditCard</v>
      </c>
      <c r="F11799" s="9">
        <v>45005</v>
      </c>
      <c r="G11799">
        <f>VLOOKUP(D11799,campaign!A:D,4,FALSE)</f>
        <v>65</v>
      </c>
    </row>
    <row r="11800" spans="2:7" x14ac:dyDescent="0.2">
      <c r="B11800" t="s">
        <v>3703</v>
      </c>
      <c r="C11800" t="str">
        <f>VLOOKUP(B11800,customer!A:B,2,FALSE)</f>
        <v>Clarinda Hellwing</v>
      </c>
      <c r="D11800" t="s">
        <v>3948</v>
      </c>
      <c r="E11800" t="str">
        <f>VLOOKUP(D11800,campaign!A:B,2,FALSE)</f>
        <v>HasCreditCard</v>
      </c>
      <c r="F11800" s="9">
        <v>45053</v>
      </c>
      <c r="G11800">
        <f>VLOOKUP(D11800,campaign!A:D,4,FALSE)</f>
        <v>65</v>
      </c>
    </row>
    <row r="11801" spans="2:7" x14ac:dyDescent="0.2">
      <c r="B11801" t="s">
        <v>3703</v>
      </c>
      <c r="C11801" t="str">
        <f>VLOOKUP(B11801,customer!A:B,2,FALSE)</f>
        <v>Clarinda Hellwing</v>
      </c>
      <c r="D11801" t="s">
        <v>3953</v>
      </c>
      <c r="E11801" t="str">
        <f>VLOOKUP(D11801,campaign!A:B,2,FALSE)</f>
        <v>MaritalStatus</v>
      </c>
      <c r="F11801" s="9">
        <v>44882</v>
      </c>
      <c r="G11801">
        <f>VLOOKUP(D11801,campaign!A:D,4,FALSE)</f>
        <v>29</v>
      </c>
    </row>
    <row r="11802" spans="2:7" x14ac:dyDescent="0.2">
      <c r="B11802" t="s">
        <v>3703</v>
      </c>
      <c r="C11802" t="str">
        <f>VLOOKUP(B11802,customer!A:B,2,FALSE)</f>
        <v>Clarinda Hellwing</v>
      </c>
      <c r="D11802" t="s">
        <v>3953</v>
      </c>
      <c r="E11802" t="str">
        <f>VLOOKUP(D11802,campaign!A:B,2,FALSE)</f>
        <v>MaritalStatus</v>
      </c>
      <c r="F11802" s="9">
        <v>44915</v>
      </c>
      <c r="G11802">
        <f>VLOOKUP(D11802,campaign!A:D,4,FALSE)</f>
        <v>29</v>
      </c>
    </row>
    <row r="11803" spans="2:7" x14ac:dyDescent="0.2">
      <c r="B11803" t="s">
        <v>3703</v>
      </c>
      <c r="C11803" t="str">
        <f>VLOOKUP(B11803,customer!A:B,2,FALSE)</f>
        <v>Clarinda Hellwing</v>
      </c>
      <c r="D11803" t="s">
        <v>3953</v>
      </c>
      <c r="E11803" t="str">
        <f>VLOOKUP(D11803,campaign!A:B,2,FALSE)</f>
        <v>MaritalStatus</v>
      </c>
      <c r="F11803" s="9">
        <v>44927</v>
      </c>
      <c r="G11803">
        <f>VLOOKUP(D11803,campaign!A:D,4,FALSE)</f>
        <v>29</v>
      </c>
    </row>
    <row r="11804" spans="2:7" x14ac:dyDescent="0.2">
      <c r="B11804" t="s">
        <v>3703</v>
      </c>
      <c r="C11804" t="str">
        <f>VLOOKUP(B11804,customer!A:B,2,FALSE)</f>
        <v>Clarinda Hellwing</v>
      </c>
      <c r="D11804" t="s">
        <v>3953</v>
      </c>
      <c r="E11804" t="str">
        <f>VLOOKUP(D11804,campaign!A:B,2,FALSE)</f>
        <v>MaritalStatus</v>
      </c>
      <c r="F11804" s="9">
        <v>44974</v>
      </c>
      <c r="G11804">
        <f>VLOOKUP(D11804,campaign!A:D,4,FALSE)</f>
        <v>29</v>
      </c>
    </row>
    <row r="11805" spans="2:7" x14ac:dyDescent="0.2">
      <c r="B11805" t="s">
        <v>3703</v>
      </c>
      <c r="C11805" t="str">
        <f>VLOOKUP(B11805,customer!A:B,2,FALSE)</f>
        <v>Clarinda Hellwing</v>
      </c>
      <c r="D11805" t="s">
        <v>3953</v>
      </c>
      <c r="E11805" t="str">
        <f>VLOOKUP(D11805,campaign!A:B,2,FALSE)</f>
        <v>MaritalStatus</v>
      </c>
      <c r="F11805" s="9">
        <v>45002</v>
      </c>
      <c r="G11805">
        <f>VLOOKUP(D11805,campaign!A:D,4,FALSE)</f>
        <v>29</v>
      </c>
    </row>
    <row r="11806" spans="2:7" x14ac:dyDescent="0.2">
      <c r="B11806" t="s">
        <v>3703</v>
      </c>
      <c r="C11806" t="str">
        <f>VLOOKUP(B11806,customer!A:B,2,FALSE)</f>
        <v>Clarinda Hellwing</v>
      </c>
      <c r="D11806" t="s">
        <v>3953</v>
      </c>
      <c r="E11806" t="str">
        <f>VLOOKUP(D11806,campaign!A:B,2,FALSE)</f>
        <v>MaritalStatus</v>
      </c>
      <c r="F11806" s="9">
        <v>45042</v>
      </c>
      <c r="G11806">
        <f>VLOOKUP(D11806,campaign!A:D,4,FALSE)</f>
        <v>29</v>
      </c>
    </row>
    <row r="11807" spans="2:7" x14ac:dyDescent="0.2">
      <c r="B11807" t="s">
        <v>3703</v>
      </c>
      <c r="C11807" t="str">
        <f>VLOOKUP(B11807,customer!A:B,2,FALSE)</f>
        <v>Clarinda Hellwing</v>
      </c>
      <c r="D11807" t="s">
        <v>3953</v>
      </c>
      <c r="E11807" t="str">
        <f>VLOOKUP(D11807,campaign!A:B,2,FALSE)</f>
        <v>MaritalStatus</v>
      </c>
      <c r="F11807" s="9">
        <v>45077</v>
      </c>
      <c r="G11807">
        <f>VLOOKUP(D11807,campaign!A:D,4,FALSE)</f>
        <v>29</v>
      </c>
    </row>
    <row r="11808" spans="2:7" x14ac:dyDescent="0.2">
      <c r="B11808" t="s">
        <v>3704</v>
      </c>
      <c r="C11808" t="str">
        <f>VLOOKUP(B11808,customer!A:B,2,FALSE)</f>
        <v>Tierney Bracci</v>
      </c>
      <c r="D11808" t="s">
        <v>3950</v>
      </c>
      <c r="E11808" t="str">
        <f>VLOOKUP(D11808,campaign!A:B,2,FALSE)</f>
        <v>NotNewCellphoneUser</v>
      </c>
      <c r="F11808" s="9">
        <v>44685</v>
      </c>
      <c r="G11808">
        <f>VLOOKUP(D11808,campaign!A:D,4,FALSE)</f>
        <v>28</v>
      </c>
    </row>
    <row r="11809" spans="2:7" x14ac:dyDescent="0.2">
      <c r="B11809" t="s">
        <v>3704</v>
      </c>
      <c r="C11809" t="str">
        <f>VLOOKUP(B11809,customer!A:B,2,FALSE)</f>
        <v>Tierney Bracci</v>
      </c>
      <c r="D11809" t="s">
        <v>3950</v>
      </c>
      <c r="E11809" t="str">
        <f>VLOOKUP(D11809,campaign!A:B,2,FALSE)</f>
        <v>NotNewCellphoneUser</v>
      </c>
      <c r="F11809" s="9">
        <v>44729</v>
      </c>
      <c r="G11809">
        <f>VLOOKUP(D11809,campaign!A:D,4,FALSE)</f>
        <v>28</v>
      </c>
    </row>
    <row r="11810" spans="2:7" x14ac:dyDescent="0.2">
      <c r="B11810" t="s">
        <v>3704</v>
      </c>
      <c r="C11810" t="str">
        <f>VLOOKUP(B11810,customer!A:B,2,FALSE)</f>
        <v>Tierney Bracci</v>
      </c>
      <c r="D11810" t="s">
        <v>3950</v>
      </c>
      <c r="E11810" t="str">
        <f>VLOOKUP(D11810,campaign!A:B,2,FALSE)</f>
        <v>NotNewCellphoneUser</v>
      </c>
      <c r="F11810" s="9">
        <v>44754</v>
      </c>
      <c r="G11810">
        <f>VLOOKUP(D11810,campaign!A:D,4,FALSE)</f>
        <v>28</v>
      </c>
    </row>
    <row r="11811" spans="2:7" x14ac:dyDescent="0.2">
      <c r="B11811" t="s">
        <v>3704</v>
      </c>
      <c r="C11811" t="str">
        <f>VLOOKUP(B11811,customer!A:B,2,FALSE)</f>
        <v>Tierney Bracci</v>
      </c>
      <c r="D11811" t="s">
        <v>3950</v>
      </c>
      <c r="E11811" t="str">
        <f>VLOOKUP(D11811,campaign!A:B,2,FALSE)</f>
        <v>NotNewCellphoneUser</v>
      </c>
      <c r="F11811" s="9">
        <v>44785</v>
      </c>
      <c r="G11811">
        <f>VLOOKUP(D11811,campaign!A:D,4,FALSE)</f>
        <v>28</v>
      </c>
    </row>
    <row r="11812" spans="2:7" x14ac:dyDescent="0.2">
      <c r="B11812" t="s">
        <v>3704</v>
      </c>
      <c r="C11812" t="str">
        <f>VLOOKUP(B11812,customer!A:B,2,FALSE)</f>
        <v>Tierney Bracci</v>
      </c>
      <c r="D11812" t="s">
        <v>3950</v>
      </c>
      <c r="E11812" t="str">
        <f>VLOOKUP(D11812,campaign!A:B,2,FALSE)</f>
        <v>NotNewCellphoneUser</v>
      </c>
      <c r="F11812" s="9">
        <v>44814</v>
      </c>
      <c r="G11812">
        <f>VLOOKUP(D11812,campaign!A:D,4,FALSE)</f>
        <v>28</v>
      </c>
    </row>
    <row r="11813" spans="2:7" x14ac:dyDescent="0.2">
      <c r="B11813" t="s">
        <v>3704</v>
      </c>
      <c r="C11813" t="str">
        <f>VLOOKUP(B11813,customer!A:B,2,FALSE)</f>
        <v>Tierney Bracci</v>
      </c>
      <c r="D11813" t="s">
        <v>3950</v>
      </c>
      <c r="E11813" t="str">
        <f>VLOOKUP(D11813,campaign!A:B,2,FALSE)</f>
        <v>NotNewCellphoneUser</v>
      </c>
      <c r="F11813" s="9">
        <v>44844</v>
      </c>
      <c r="G11813">
        <f>VLOOKUP(D11813,campaign!A:D,4,FALSE)</f>
        <v>28</v>
      </c>
    </row>
    <row r="11814" spans="2:7" x14ac:dyDescent="0.2">
      <c r="B11814" t="s">
        <v>3704</v>
      </c>
      <c r="C11814" t="str">
        <f>VLOOKUP(B11814,customer!A:B,2,FALSE)</f>
        <v>Tierney Bracci</v>
      </c>
      <c r="D11814" t="s">
        <v>3950</v>
      </c>
      <c r="E11814" t="str">
        <f>VLOOKUP(D11814,campaign!A:B,2,FALSE)</f>
        <v>NotNewCellphoneUser</v>
      </c>
      <c r="F11814" s="9">
        <v>44873</v>
      </c>
      <c r="G11814">
        <f>VLOOKUP(D11814,campaign!A:D,4,FALSE)</f>
        <v>28</v>
      </c>
    </row>
    <row r="11815" spans="2:7" x14ac:dyDescent="0.2">
      <c r="B11815" t="s">
        <v>3704</v>
      </c>
      <c r="C11815" t="str">
        <f>VLOOKUP(B11815,customer!A:B,2,FALSE)</f>
        <v>Tierney Bracci</v>
      </c>
      <c r="D11815" t="s">
        <v>3950</v>
      </c>
      <c r="E11815" t="str">
        <f>VLOOKUP(D11815,campaign!A:B,2,FALSE)</f>
        <v>NotNewCellphoneUser</v>
      </c>
      <c r="F11815" s="9">
        <v>44899</v>
      </c>
      <c r="G11815">
        <f>VLOOKUP(D11815,campaign!A:D,4,FALSE)</f>
        <v>28</v>
      </c>
    </row>
    <row r="11816" spans="2:7" x14ac:dyDescent="0.2">
      <c r="B11816" t="s">
        <v>3704</v>
      </c>
      <c r="C11816" t="str">
        <f>VLOOKUP(B11816,customer!A:B,2,FALSE)</f>
        <v>Tierney Bracci</v>
      </c>
      <c r="D11816" t="s">
        <v>3950</v>
      </c>
      <c r="E11816" t="str">
        <f>VLOOKUP(D11816,campaign!A:B,2,FALSE)</f>
        <v>NotNewCellphoneUser</v>
      </c>
      <c r="F11816" s="9">
        <v>44944</v>
      </c>
      <c r="G11816">
        <f>VLOOKUP(D11816,campaign!A:D,4,FALSE)</f>
        <v>28</v>
      </c>
    </row>
    <row r="11817" spans="2:7" x14ac:dyDescent="0.2">
      <c r="B11817" t="s">
        <v>3704</v>
      </c>
      <c r="C11817" t="str">
        <f>VLOOKUP(B11817,customer!A:B,2,FALSE)</f>
        <v>Tierney Bracci</v>
      </c>
      <c r="D11817" t="s">
        <v>3950</v>
      </c>
      <c r="E11817" t="str">
        <f>VLOOKUP(D11817,campaign!A:B,2,FALSE)</f>
        <v>NotNewCellphoneUser</v>
      </c>
      <c r="F11817" s="9">
        <v>45004</v>
      </c>
      <c r="G11817">
        <f>VLOOKUP(D11817,campaign!A:D,4,FALSE)</f>
        <v>28</v>
      </c>
    </row>
    <row r="11818" spans="2:7" x14ac:dyDescent="0.2">
      <c r="B11818" t="s">
        <v>3704</v>
      </c>
      <c r="C11818" t="str">
        <f>VLOOKUP(B11818,customer!A:B,2,FALSE)</f>
        <v>Tierney Bracci</v>
      </c>
      <c r="D11818" t="s">
        <v>3950</v>
      </c>
      <c r="E11818" t="str">
        <f>VLOOKUP(D11818,campaign!A:B,2,FALSE)</f>
        <v>NotNewCellphoneUser</v>
      </c>
      <c r="F11818" s="9">
        <v>45025</v>
      </c>
      <c r="G11818">
        <f>VLOOKUP(D11818,campaign!A:D,4,FALSE)</f>
        <v>28</v>
      </c>
    </row>
    <row r="11819" spans="2:7" x14ac:dyDescent="0.2">
      <c r="B11819" t="s">
        <v>3704</v>
      </c>
      <c r="C11819" t="str">
        <f>VLOOKUP(B11819,customer!A:B,2,FALSE)</f>
        <v>Tierney Bracci</v>
      </c>
      <c r="D11819" t="s">
        <v>3950</v>
      </c>
      <c r="E11819" t="str">
        <f>VLOOKUP(D11819,campaign!A:B,2,FALSE)</f>
        <v>NotNewCellphoneUser</v>
      </c>
      <c r="F11819" s="9">
        <v>45065</v>
      </c>
      <c r="G11819">
        <f>VLOOKUP(D11819,campaign!A:D,4,FALSE)</f>
        <v>28</v>
      </c>
    </row>
    <row r="11820" spans="2:7" x14ac:dyDescent="0.2">
      <c r="B11820" t="s">
        <v>3704</v>
      </c>
      <c r="C11820" t="str">
        <f>VLOOKUP(B11820,customer!A:B,2,FALSE)</f>
        <v>Tierney Bracci</v>
      </c>
      <c r="D11820" t="s">
        <v>3953</v>
      </c>
      <c r="E11820" t="str">
        <f>VLOOKUP(D11820,campaign!A:B,2,FALSE)</f>
        <v>MaritalStatus</v>
      </c>
      <c r="F11820" s="9">
        <v>44921</v>
      </c>
      <c r="G11820">
        <f>VLOOKUP(D11820,campaign!A:D,4,FALSE)</f>
        <v>29</v>
      </c>
    </row>
    <row r="11821" spans="2:7" x14ac:dyDescent="0.2">
      <c r="B11821" t="s">
        <v>3704</v>
      </c>
      <c r="C11821" t="str">
        <f>VLOOKUP(B11821,customer!A:B,2,FALSE)</f>
        <v>Tierney Bracci</v>
      </c>
      <c r="D11821" t="s">
        <v>3953</v>
      </c>
      <c r="E11821" t="str">
        <f>VLOOKUP(D11821,campaign!A:B,2,FALSE)</f>
        <v>MaritalStatus</v>
      </c>
      <c r="F11821" s="9">
        <v>44966</v>
      </c>
      <c r="G11821">
        <f>VLOOKUP(D11821,campaign!A:D,4,FALSE)</f>
        <v>29</v>
      </c>
    </row>
    <row r="11822" spans="2:7" x14ac:dyDescent="0.2">
      <c r="B11822" t="s">
        <v>3704</v>
      </c>
      <c r="C11822" t="str">
        <f>VLOOKUP(B11822,customer!A:B,2,FALSE)</f>
        <v>Tierney Bracci</v>
      </c>
      <c r="D11822" t="s">
        <v>3953</v>
      </c>
      <c r="E11822" t="str">
        <f>VLOOKUP(D11822,campaign!A:B,2,FALSE)</f>
        <v>MaritalStatus</v>
      </c>
      <c r="F11822" s="9">
        <v>44992</v>
      </c>
      <c r="G11822">
        <f>VLOOKUP(D11822,campaign!A:D,4,FALSE)</f>
        <v>29</v>
      </c>
    </row>
    <row r="11823" spans="2:7" x14ac:dyDescent="0.2">
      <c r="B11823" t="s">
        <v>3704</v>
      </c>
      <c r="C11823" t="str">
        <f>VLOOKUP(B11823,customer!A:B,2,FALSE)</f>
        <v>Tierney Bracci</v>
      </c>
      <c r="D11823" t="s">
        <v>3953</v>
      </c>
      <c r="E11823" t="str">
        <f>VLOOKUP(D11823,campaign!A:B,2,FALSE)</f>
        <v>MaritalStatus</v>
      </c>
      <c r="F11823" s="9">
        <v>45024</v>
      </c>
      <c r="G11823">
        <f>VLOOKUP(D11823,campaign!A:D,4,FALSE)</f>
        <v>29</v>
      </c>
    </row>
    <row r="11824" spans="2:7" x14ac:dyDescent="0.2">
      <c r="B11824" t="s">
        <v>3704</v>
      </c>
      <c r="C11824" t="str">
        <f>VLOOKUP(B11824,customer!A:B,2,FALSE)</f>
        <v>Tierney Bracci</v>
      </c>
      <c r="D11824" t="s">
        <v>3953</v>
      </c>
      <c r="E11824" t="str">
        <f>VLOOKUP(D11824,campaign!A:B,2,FALSE)</f>
        <v>MaritalStatus</v>
      </c>
      <c r="F11824" s="9">
        <v>45057</v>
      </c>
      <c r="G11824">
        <f>VLOOKUP(D11824,campaign!A:D,4,FALSE)</f>
        <v>29</v>
      </c>
    </row>
    <row r="11825" spans="2:7" x14ac:dyDescent="0.2">
      <c r="B11825" t="s">
        <v>3704</v>
      </c>
      <c r="C11825" t="str">
        <f>VLOOKUP(B11825,customer!A:B,2,FALSE)</f>
        <v>Tierney Bracci</v>
      </c>
      <c r="D11825" t="s">
        <v>3953</v>
      </c>
      <c r="E11825" t="str">
        <f>VLOOKUP(D11825,campaign!A:B,2,FALSE)</f>
        <v>MaritalStatus</v>
      </c>
      <c r="F11825" s="9">
        <v>45082</v>
      </c>
      <c r="G11825">
        <f>VLOOKUP(D11825,campaign!A:D,4,FALSE)</f>
        <v>29</v>
      </c>
    </row>
    <row r="11826" spans="2:7" x14ac:dyDescent="0.2">
      <c r="B11826" t="s">
        <v>3705</v>
      </c>
      <c r="C11826" t="str">
        <f>VLOOKUP(B11826,customer!A:B,2,FALSE)</f>
        <v>Chelsy Triggle</v>
      </c>
      <c r="D11826" t="s">
        <v>3927</v>
      </c>
      <c r="E11826" t="str">
        <f>VLOOKUP(D11826,campaign!A:B,2,FALSE)</f>
        <v>RespondsToMailOffers</v>
      </c>
      <c r="F11826" s="9">
        <v>44843</v>
      </c>
      <c r="G11826">
        <f>VLOOKUP(D11826,campaign!A:D,4,FALSE)</f>
        <v>27</v>
      </c>
    </row>
    <row r="11827" spans="2:7" x14ac:dyDescent="0.2">
      <c r="B11827" t="s">
        <v>3705</v>
      </c>
      <c r="C11827" t="str">
        <f>VLOOKUP(B11827,customer!A:B,2,FALSE)</f>
        <v>Chelsy Triggle</v>
      </c>
      <c r="D11827" t="s">
        <v>3927</v>
      </c>
      <c r="E11827" t="str">
        <f>VLOOKUP(D11827,campaign!A:B,2,FALSE)</f>
        <v>RespondsToMailOffers</v>
      </c>
      <c r="F11827" s="9">
        <v>44914</v>
      </c>
      <c r="G11827">
        <f>VLOOKUP(D11827,campaign!A:D,4,FALSE)</f>
        <v>27</v>
      </c>
    </row>
    <row r="11828" spans="2:7" x14ac:dyDescent="0.2">
      <c r="B11828" t="s">
        <v>3705</v>
      </c>
      <c r="C11828" t="str">
        <f>VLOOKUP(B11828,customer!A:B,2,FALSE)</f>
        <v>Chelsy Triggle</v>
      </c>
      <c r="D11828" t="s">
        <v>3927</v>
      </c>
      <c r="E11828" t="str">
        <f>VLOOKUP(D11828,campaign!A:B,2,FALSE)</f>
        <v>RespondsToMailOffers</v>
      </c>
      <c r="F11828" s="9">
        <v>44937</v>
      </c>
      <c r="G11828">
        <f>VLOOKUP(D11828,campaign!A:D,4,FALSE)</f>
        <v>27</v>
      </c>
    </row>
    <row r="11829" spans="2:7" x14ac:dyDescent="0.2">
      <c r="B11829" t="s">
        <v>3705</v>
      </c>
      <c r="C11829" t="str">
        <f>VLOOKUP(B11829,customer!A:B,2,FALSE)</f>
        <v>Chelsy Triggle</v>
      </c>
      <c r="D11829" t="s">
        <v>3927</v>
      </c>
      <c r="E11829" t="str">
        <f>VLOOKUP(D11829,campaign!A:B,2,FALSE)</f>
        <v>RespondsToMailOffers</v>
      </c>
      <c r="F11829" s="9">
        <v>44979</v>
      </c>
      <c r="G11829">
        <f>VLOOKUP(D11829,campaign!A:D,4,FALSE)</f>
        <v>27</v>
      </c>
    </row>
    <row r="11830" spans="2:7" x14ac:dyDescent="0.2">
      <c r="B11830" t="s">
        <v>3705</v>
      </c>
      <c r="C11830" t="str">
        <f>VLOOKUP(B11830,customer!A:B,2,FALSE)</f>
        <v>Chelsy Triggle</v>
      </c>
      <c r="D11830" t="s">
        <v>3927</v>
      </c>
      <c r="E11830" t="str">
        <f>VLOOKUP(D11830,campaign!A:B,2,FALSE)</f>
        <v>RespondsToMailOffers</v>
      </c>
      <c r="F11830" s="9">
        <v>45002</v>
      </c>
      <c r="G11830">
        <f>VLOOKUP(D11830,campaign!A:D,4,FALSE)</f>
        <v>27</v>
      </c>
    </row>
    <row r="11831" spans="2:7" x14ac:dyDescent="0.2">
      <c r="B11831" t="s">
        <v>3705</v>
      </c>
      <c r="C11831" t="str">
        <f>VLOOKUP(B11831,customer!A:B,2,FALSE)</f>
        <v>Chelsy Triggle</v>
      </c>
      <c r="D11831" t="s">
        <v>3927</v>
      </c>
      <c r="E11831" t="str">
        <f>VLOOKUP(D11831,campaign!A:B,2,FALSE)</f>
        <v>RespondsToMailOffers</v>
      </c>
      <c r="F11831" s="9">
        <v>45025</v>
      </c>
      <c r="G11831">
        <f>VLOOKUP(D11831,campaign!A:D,4,FALSE)</f>
        <v>27</v>
      </c>
    </row>
    <row r="11832" spans="2:7" x14ac:dyDescent="0.2">
      <c r="B11832" t="s">
        <v>3705</v>
      </c>
      <c r="C11832" t="str">
        <f>VLOOKUP(B11832,customer!A:B,2,FALSE)</f>
        <v>Chelsy Triggle</v>
      </c>
      <c r="D11832" t="s">
        <v>3927</v>
      </c>
      <c r="E11832" t="str">
        <f>VLOOKUP(D11832,campaign!A:B,2,FALSE)</f>
        <v>RespondsToMailOffers</v>
      </c>
      <c r="F11832" s="9">
        <v>45060</v>
      </c>
      <c r="G11832">
        <f>VLOOKUP(D11832,campaign!A:D,4,FALSE)</f>
        <v>27</v>
      </c>
    </row>
    <row r="11833" spans="2:7" x14ac:dyDescent="0.2">
      <c r="B11833" t="s">
        <v>3705</v>
      </c>
      <c r="C11833" t="str">
        <f>VLOOKUP(B11833,customer!A:B,2,FALSE)</f>
        <v>Chelsy Triggle</v>
      </c>
      <c r="D11833" t="s">
        <v>3928</v>
      </c>
      <c r="E11833" t="str">
        <f>VLOOKUP(D11833,campaign!A:B,2,FALSE)</f>
        <v>OptOutMailings</v>
      </c>
      <c r="F11833" s="9">
        <v>44847</v>
      </c>
      <c r="G11833">
        <f>VLOOKUP(D11833,campaign!A:D,4,FALSE)</f>
        <v>75</v>
      </c>
    </row>
    <row r="11834" spans="2:7" x14ac:dyDescent="0.2">
      <c r="B11834" t="s">
        <v>3705</v>
      </c>
      <c r="C11834" t="str">
        <f>VLOOKUP(B11834,customer!A:B,2,FALSE)</f>
        <v>Chelsy Triggle</v>
      </c>
      <c r="D11834" t="s">
        <v>3928</v>
      </c>
      <c r="E11834" t="str">
        <f>VLOOKUP(D11834,campaign!A:B,2,FALSE)</f>
        <v>OptOutMailings</v>
      </c>
      <c r="F11834" s="9">
        <v>44887</v>
      </c>
      <c r="G11834">
        <f>VLOOKUP(D11834,campaign!A:D,4,FALSE)</f>
        <v>75</v>
      </c>
    </row>
    <row r="11835" spans="2:7" x14ac:dyDescent="0.2">
      <c r="B11835" t="s">
        <v>3705</v>
      </c>
      <c r="C11835" t="str">
        <f>VLOOKUP(B11835,customer!A:B,2,FALSE)</f>
        <v>Chelsy Triggle</v>
      </c>
      <c r="D11835" t="s">
        <v>3928</v>
      </c>
      <c r="E11835" t="str">
        <f>VLOOKUP(D11835,campaign!A:B,2,FALSE)</f>
        <v>OptOutMailings</v>
      </c>
      <c r="F11835" s="9">
        <v>44913</v>
      </c>
      <c r="G11835">
        <f>VLOOKUP(D11835,campaign!A:D,4,FALSE)</f>
        <v>75</v>
      </c>
    </row>
    <row r="11836" spans="2:7" x14ac:dyDescent="0.2">
      <c r="B11836" t="s">
        <v>3705</v>
      </c>
      <c r="C11836" t="str">
        <f>VLOOKUP(B11836,customer!A:B,2,FALSE)</f>
        <v>Chelsy Triggle</v>
      </c>
      <c r="D11836" t="s">
        <v>3928</v>
      </c>
      <c r="E11836" t="str">
        <f>VLOOKUP(D11836,campaign!A:B,2,FALSE)</f>
        <v>OptOutMailings</v>
      </c>
      <c r="F11836" s="9">
        <v>44949</v>
      </c>
      <c r="G11836">
        <f>VLOOKUP(D11836,campaign!A:D,4,FALSE)</f>
        <v>75</v>
      </c>
    </row>
    <row r="11837" spans="2:7" x14ac:dyDescent="0.2">
      <c r="B11837" t="s">
        <v>3705</v>
      </c>
      <c r="C11837" t="str">
        <f>VLOOKUP(B11837,customer!A:B,2,FALSE)</f>
        <v>Chelsy Triggle</v>
      </c>
      <c r="D11837" t="s">
        <v>3928</v>
      </c>
      <c r="E11837" t="str">
        <f>VLOOKUP(D11837,campaign!A:B,2,FALSE)</f>
        <v>OptOutMailings</v>
      </c>
      <c r="F11837" s="9">
        <v>44985</v>
      </c>
      <c r="G11837">
        <f>VLOOKUP(D11837,campaign!A:D,4,FALSE)</f>
        <v>75</v>
      </c>
    </row>
    <row r="11838" spans="2:7" x14ac:dyDescent="0.2">
      <c r="B11838" t="s">
        <v>3705</v>
      </c>
      <c r="C11838" t="str">
        <f>VLOOKUP(B11838,customer!A:B,2,FALSE)</f>
        <v>Chelsy Triggle</v>
      </c>
      <c r="D11838" t="s">
        <v>3928</v>
      </c>
      <c r="E11838" t="str">
        <f>VLOOKUP(D11838,campaign!A:B,2,FALSE)</f>
        <v>OptOutMailings</v>
      </c>
      <c r="F11838" s="9">
        <v>44998</v>
      </c>
      <c r="G11838">
        <f>VLOOKUP(D11838,campaign!A:D,4,FALSE)</f>
        <v>75</v>
      </c>
    </row>
    <row r="11839" spans="2:7" x14ac:dyDescent="0.2">
      <c r="B11839" t="s">
        <v>3705</v>
      </c>
      <c r="C11839" t="str">
        <f>VLOOKUP(B11839,customer!A:B,2,FALSE)</f>
        <v>Chelsy Triggle</v>
      </c>
      <c r="D11839" t="s">
        <v>3928</v>
      </c>
      <c r="E11839" t="str">
        <f>VLOOKUP(D11839,campaign!A:B,2,FALSE)</f>
        <v>OptOutMailings</v>
      </c>
      <c r="F11839" s="9">
        <v>45038</v>
      </c>
      <c r="G11839">
        <f>VLOOKUP(D11839,campaign!A:D,4,FALSE)</f>
        <v>75</v>
      </c>
    </row>
    <row r="11840" spans="2:7" x14ac:dyDescent="0.2">
      <c r="B11840" t="s">
        <v>3705</v>
      </c>
      <c r="C11840" t="str">
        <f>VLOOKUP(B11840,customer!A:B,2,FALSE)</f>
        <v>Chelsy Triggle</v>
      </c>
      <c r="D11840" t="s">
        <v>3928</v>
      </c>
      <c r="E11840" t="str">
        <f>VLOOKUP(D11840,campaign!A:B,2,FALSE)</f>
        <v>OptOutMailings</v>
      </c>
      <c r="F11840" s="9">
        <v>45068</v>
      </c>
      <c r="G11840">
        <f>VLOOKUP(D11840,campaign!A:D,4,FALSE)</f>
        <v>75</v>
      </c>
    </row>
    <row r="11841" spans="2:7" x14ac:dyDescent="0.2">
      <c r="B11841" t="s">
        <v>3706</v>
      </c>
      <c r="C11841" t="str">
        <f>VLOOKUP(B11841,customer!A:B,2,FALSE)</f>
        <v>Lek Batterbee</v>
      </c>
      <c r="D11841" t="s">
        <v>3923</v>
      </c>
      <c r="E11841" t="str">
        <f>VLOOKUP(D11841,campaign!A:B,2,FALSE)</f>
        <v>TruckOwner</v>
      </c>
      <c r="F11841" s="9">
        <v>44665</v>
      </c>
      <c r="G11841">
        <f>VLOOKUP(D11841,campaign!A:D,4,FALSE)</f>
        <v>26</v>
      </c>
    </row>
    <row r="11842" spans="2:7" x14ac:dyDescent="0.2">
      <c r="B11842" t="s">
        <v>3706</v>
      </c>
      <c r="C11842" t="str">
        <f>VLOOKUP(B11842,customer!A:B,2,FALSE)</f>
        <v>Lek Batterbee</v>
      </c>
      <c r="D11842" t="s">
        <v>3923</v>
      </c>
      <c r="E11842" t="str">
        <f>VLOOKUP(D11842,campaign!A:B,2,FALSE)</f>
        <v>TruckOwner</v>
      </c>
      <c r="F11842" s="9">
        <v>44705</v>
      </c>
      <c r="G11842">
        <f>VLOOKUP(D11842,campaign!A:D,4,FALSE)</f>
        <v>26</v>
      </c>
    </row>
    <row r="11843" spans="2:7" x14ac:dyDescent="0.2">
      <c r="B11843" t="s">
        <v>3706</v>
      </c>
      <c r="C11843" t="str">
        <f>VLOOKUP(B11843,customer!A:B,2,FALSE)</f>
        <v>Lek Batterbee</v>
      </c>
      <c r="D11843" t="s">
        <v>3923</v>
      </c>
      <c r="E11843" t="str">
        <f>VLOOKUP(D11843,campaign!A:B,2,FALSE)</f>
        <v>TruckOwner</v>
      </c>
      <c r="F11843" s="9">
        <v>44731</v>
      </c>
      <c r="G11843">
        <f>VLOOKUP(D11843,campaign!A:D,4,FALSE)</f>
        <v>26</v>
      </c>
    </row>
    <row r="11844" spans="2:7" x14ac:dyDescent="0.2">
      <c r="B11844" t="s">
        <v>3706</v>
      </c>
      <c r="C11844" t="str">
        <f>VLOOKUP(B11844,customer!A:B,2,FALSE)</f>
        <v>Lek Batterbee</v>
      </c>
      <c r="D11844" t="s">
        <v>3923</v>
      </c>
      <c r="E11844" t="str">
        <f>VLOOKUP(D11844,campaign!A:B,2,FALSE)</f>
        <v>TruckOwner</v>
      </c>
      <c r="F11844" s="9">
        <v>44766</v>
      </c>
      <c r="G11844">
        <f>VLOOKUP(D11844,campaign!A:D,4,FALSE)</f>
        <v>26</v>
      </c>
    </row>
    <row r="11845" spans="2:7" x14ac:dyDescent="0.2">
      <c r="B11845" t="s">
        <v>3706</v>
      </c>
      <c r="C11845" t="str">
        <f>VLOOKUP(B11845,customer!A:B,2,FALSE)</f>
        <v>Lek Batterbee</v>
      </c>
      <c r="D11845" t="s">
        <v>3923</v>
      </c>
      <c r="E11845" t="str">
        <f>VLOOKUP(D11845,campaign!A:B,2,FALSE)</f>
        <v>TruckOwner</v>
      </c>
      <c r="F11845" s="9">
        <v>44801</v>
      </c>
      <c r="G11845">
        <f>VLOOKUP(D11845,campaign!A:D,4,FALSE)</f>
        <v>26</v>
      </c>
    </row>
    <row r="11846" spans="2:7" x14ac:dyDescent="0.2">
      <c r="B11846" t="s">
        <v>3706</v>
      </c>
      <c r="C11846" t="str">
        <f>VLOOKUP(B11846,customer!A:B,2,FALSE)</f>
        <v>Lek Batterbee</v>
      </c>
      <c r="D11846" t="s">
        <v>3923</v>
      </c>
      <c r="E11846" t="str">
        <f>VLOOKUP(D11846,campaign!A:B,2,FALSE)</f>
        <v>TruckOwner</v>
      </c>
      <c r="F11846" s="9">
        <v>44821</v>
      </c>
      <c r="G11846">
        <f>VLOOKUP(D11846,campaign!A:D,4,FALSE)</f>
        <v>26</v>
      </c>
    </row>
    <row r="11847" spans="2:7" x14ac:dyDescent="0.2">
      <c r="B11847" t="s">
        <v>3706</v>
      </c>
      <c r="C11847" t="str">
        <f>VLOOKUP(B11847,customer!A:B,2,FALSE)</f>
        <v>Lek Batterbee</v>
      </c>
      <c r="D11847" t="s">
        <v>3923</v>
      </c>
      <c r="E11847" t="str">
        <f>VLOOKUP(D11847,campaign!A:B,2,FALSE)</f>
        <v>TruckOwner</v>
      </c>
      <c r="F11847" s="9">
        <v>44859</v>
      </c>
      <c r="G11847">
        <f>VLOOKUP(D11847,campaign!A:D,4,FALSE)</f>
        <v>26</v>
      </c>
    </row>
    <row r="11848" spans="2:7" x14ac:dyDescent="0.2">
      <c r="B11848" t="s">
        <v>3706</v>
      </c>
      <c r="C11848" t="str">
        <f>VLOOKUP(B11848,customer!A:B,2,FALSE)</f>
        <v>Lek Batterbee</v>
      </c>
      <c r="D11848" t="s">
        <v>3923</v>
      </c>
      <c r="E11848" t="str">
        <f>VLOOKUP(D11848,campaign!A:B,2,FALSE)</f>
        <v>TruckOwner</v>
      </c>
      <c r="F11848" s="9">
        <v>44884</v>
      </c>
      <c r="G11848">
        <f>VLOOKUP(D11848,campaign!A:D,4,FALSE)</f>
        <v>26</v>
      </c>
    </row>
    <row r="11849" spans="2:7" x14ac:dyDescent="0.2">
      <c r="B11849" t="s">
        <v>3706</v>
      </c>
      <c r="C11849" t="str">
        <f>VLOOKUP(B11849,customer!A:B,2,FALSE)</f>
        <v>Lek Batterbee</v>
      </c>
      <c r="D11849" t="s">
        <v>3923</v>
      </c>
      <c r="E11849" t="str">
        <f>VLOOKUP(D11849,campaign!A:B,2,FALSE)</f>
        <v>TruckOwner</v>
      </c>
      <c r="F11849" s="9">
        <v>44918</v>
      </c>
      <c r="G11849">
        <f>VLOOKUP(D11849,campaign!A:D,4,FALSE)</f>
        <v>26</v>
      </c>
    </row>
    <row r="11850" spans="2:7" x14ac:dyDescent="0.2">
      <c r="B11850" t="s">
        <v>3706</v>
      </c>
      <c r="C11850" t="str">
        <f>VLOOKUP(B11850,customer!A:B,2,FALSE)</f>
        <v>Lek Batterbee</v>
      </c>
      <c r="D11850" t="s">
        <v>3923</v>
      </c>
      <c r="E11850" t="str">
        <f>VLOOKUP(D11850,campaign!A:B,2,FALSE)</f>
        <v>TruckOwner</v>
      </c>
      <c r="F11850" s="9">
        <v>44953</v>
      </c>
      <c r="G11850">
        <f>VLOOKUP(D11850,campaign!A:D,4,FALSE)</f>
        <v>26</v>
      </c>
    </row>
    <row r="11851" spans="2:7" x14ac:dyDescent="0.2">
      <c r="B11851" t="s">
        <v>3706</v>
      </c>
      <c r="C11851" t="str">
        <f>VLOOKUP(B11851,customer!A:B,2,FALSE)</f>
        <v>Lek Batterbee</v>
      </c>
      <c r="D11851" t="s">
        <v>3923</v>
      </c>
      <c r="E11851" t="str">
        <f>VLOOKUP(D11851,campaign!A:B,2,FALSE)</f>
        <v>TruckOwner</v>
      </c>
      <c r="F11851" s="9">
        <v>44971</v>
      </c>
      <c r="G11851">
        <f>VLOOKUP(D11851,campaign!A:D,4,FALSE)</f>
        <v>26</v>
      </c>
    </row>
    <row r="11852" spans="2:7" x14ac:dyDescent="0.2">
      <c r="B11852" t="s">
        <v>3706</v>
      </c>
      <c r="C11852" t="str">
        <f>VLOOKUP(B11852,customer!A:B,2,FALSE)</f>
        <v>Lek Batterbee</v>
      </c>
      <c r="D11852" t="s">
        <v>3923</v>
      </c>
      <c r="E11852" t="str">
        <f>VLOOKUP(D11852,campaign!A:B,2,FALSE)</f>
        <v>TruckOwner</v>
      </c>
      <c r="F11852" s="9">
        <v>45008</v>
      </c>
      <c r="G11852">
        <f>VLOOKUP(D11852,campaign!A:D,4,FALSE)</f>
        <v>26</v>
      </c>
    </row>
    <row r="11853" spans="2:7" x14ac:dyDescent="0.2">
      <c r="B11853" t="s">
        <v>3706</v>
      </c>
      <c r="C11853" t="str">
        <f>VLOOKUP(B11853,customer!A:B,2,FALSE)</f>
        <v>Lek Batterbee</v>
      </c>
      <c r="D11853" t="s">
        <v>3923</v>
      </c>
      <c r="E11853" t="str">
        <f>VLOOKUP(D11853,campaign!A:B,2,FALSE)</f>
        <v>TruckOwner</v>
      </c>
      <c r="F11853" s="9">
        <v>45033</v>
      </c>
      <c r="G11853">
        <f>VLOOKUP(D11853,campaign!A:D,4,FALSE)</f>
        <v>26</v>
      </c>
    </row>
    <row r="11854" spans="2:7" x14ac:dyDescent="0.2">
      <c r="B11854" t="s">
        <v>3706</v>
      </c>
      <c r="C11854" t="str">
        <f>VLOOKUP(B11854,customer!A:B,2,FALSE)</f>
        <v>Lek Batterbee</v>
      </c>
      <c r="D11854" t="s">
        <v>3923</v>
      </c>
      <c r="E11854" t="str">
        <f>VLOOKUP(D11854,campaign!A:B,2,FALSE)</f>
        <v>TruckOwner</v>
      </c>
      <c r="F11854" s="9">
        <v>45069</v>
      </c>
      <c r="G11854">
        <f>VLOOKUP(D11854,campaign!A:D,4,FALSE)</f>
        <v>26</v>
      </c>
    </row>
    <row r="11855" spans="2:7" x14ac:dyDescent="0.2">
      <c r="B11855" t="s">
        <v>3707</v>
      </c>
      <c r="C11855" t="str">
        <f>VLOOKUP(B11855,customer!A:B,2,FALSE)</f>
        <v>Zenia Ruecastle</v>
      </c>
      <c r="D11855" t="s">
        <v>3947</v>
      </c>
      <c r="E11855" t="str">
        <f>VLOOKUP(D11855,campaign!A:B,2,FALSE)</f>
        <v>OwnsComputer</v>
      </c>
      <c r="F11855" s="9">
        <v>44906</v>
      </c>
      <c r="G11855">
        <f>VLOOKUP(D11855,campaign!A:D,4,FALSE)</f>
        <v>62</v>
      </c>
    </row>
    <row r="11856" spans="2:7" x14ac:dyDescent="0.2">
      <c r="B11856" t="s">
        <v>3707</v>
      </c>
      <c r="C11856" t="str">
        <f>VLOOKUP(B11856,customer!A:B,2,FALSE)</f>
        <v>Zenia Ruecastle</v>
      </c>
      <c r="D11856" t="s">
        <v>3947</v>
      </c>
      <c r="E11856" t="str">
        <f>VLOOKUP(D11856,campaign!A:B,2,FALSE)</f>
        <v>OwnsComputer</v>
      </c>
      <c r="F11856" s="9">
        <v>44942</v>
      </c>
      <c r="G11856">
        <f>VLOOKUP(D11856,campaign!A:D,4,FALSE)</f>
        <v>62</v>
      </c>
    </row>
    <row r="11857" spans="2:7" x14ac:dyDescent="0.2">
      <c r="B11857" t="s">
        <v>3707</v>
      </c>
      <c r="C11857" t="str">
        <f>VLOOKUP(B11857,customer!A:B,2,FALSE)</f>
        <v>Zenia Ruecastle</v>
      </c>
      <c r="D11857" t="s">
        <v>3947</v>
      </c>
      <c r="E11857" t="str">
        <f>VLOOKUP(D11857,campaign!A:B,2,FALSE)</f>
        <v>OwnsComputer</v>
      </c>
      <c r="F11857" s="9">
        <v>44971</v>
      </c>
      <c r="G11857">
        <f>VLOOKUP(D11857,campaign!A:D,4,FALSE)</f>
        <v>62</v>
      </c>
    </row>
    <row r="11858" spans="2:7" x14ac:dyDescent="0.2">
      <c r="B11858" t="s">
        <v>3707</v>
      </c>
      <c r="C11858" t="str">
        <f>VLOOKUP(B11858,customer!A:B,2,FALSE)</f>
        <v>Zenia Ruecastle</v>
      </c>
      <c r="D11858" t="s">
        <v>3947</v>
      </c>
      <c r="E11858" t="str">
        <f>VLOOKUP(D11858,campaign!A:B,2,FALSE)</f>
        <v>OwnsComputer</v>
      </c>
      <c r="F11858" s="9">
        <v>45010</v>
      </c>
      <c r="G11858">
        <f>VLOOKUP(D11858,campaign!A:D,4,FALSE)</f>
        <v>62</v>
      </c>
    </row>
    <row r="11859" spans="2:7" x14ac:dyDescent="0.2">
      <c r="B11859" t="s">
        <v>3707</v>
      </c>
      <c r="C11859" t="str">
        <f>VLOOKUP(B11859,customer!A:B,2,FALSE)</f>
        <v>Zenia Ruecastle</v>
      </c>
      <c r="D11859" t="s">
        <v>3947</v>
      </c>
      <c r="E11859" t="str">
        <f>VLOOKUP(D11859,campaign!A:B,2,FALSE)</f>
        <v>OwnsComputer</v>
      </c>
      <c r="F11859" s="9">
        <v>45031</v>
      </c>
      <c r="G11859">
        <f>VLOOKUP(D11859,campaign!A:D,4,FALSE)</f>
        <v>62</v>
      </c>
    </row>
    <row r="11860" spans="2:7" x14ac:dyDescent="0.2">
      <c r="B11860" t="s">
        <v>3707</v>
      </c>
      <c r="C11860" t="str">
        <f>VLOOKUP(B11860,customer!A:B,2,FALSE)</f>
        <v>Zenia Ruecastle</v>
      </c>
      <c r="D11860" t="s">
        <v>3947</v>
      </c>
      <c r="E11860" t="str">
        <f>VLOOKUP(D11860,campaign!A:B,2,FALSE)</f>
        <v>OwnsComputer</v>
      </c>
      <c r="F11860" s="9">
        <v>45065</v>
      </c>
      <c r="G11860">
        <f>VLOOKUP(D11860,campaign!A:D,4,FALSE)</f>
        <v>62</v>
      </c>
    </row>
    <row r="11861" spans="2:7" x14ac:dyDescent="0.2">
      <c r="B11861" t="s">
        <v>3707</v>
      </c>
      <c r="C11861" t="str">
        <f>VLOOKUP(B11861,customer!A:B,2,FALSE)</f>
        <v>Zenia Ruecastle</v>
      </c>
      <c r="D11861" t="s">
        <v>3949</v>
      </c>
      <c r="E11861" t="str">
        <f>VLOOKUP(D11861,campaign!A:B,2,FALSE)</f>
        <v>NewCellphoneUser</v>
      </c>
      <c r="F11861" s="9">
        <v>45032</v>
      </c>
      <c r="G11861">
        <f>VLOOKUP(D11861,campaign!A:D,4,FALSE)</f>
        <v>25</v>
      </c>
    </row>
    <row r="11862" spans="2:7" x14ac:dyDescent="0.2">
      <c r="B11862" t="s">
        <v>3707</v>
      </c>
      <c r="C11862" t="str">
        <f>VLOOKUP(B11862,customer!A:B,2,FALSE)</f>
        <v>Zenia Ruecastle</v>
      </c>
      <c r="D11862" t="s">
        <v>3949</v>
      </c>
      <c r="E11862" t="str">
        <f>VLOOKUP(D11862,campaign!A:B,2,FALSE)</f>
        <v>NewCellphoneUser</v>
      </c>
      <c r="F11862" s="9">
        <v>45076</v>
      </c>
      <c r="G11862">
        <f>VLOOKUP(D11862,campaign!A:D,4,FALSE)</f>
        <v>25</v>
      </c>
    </row>
    <row r="11863" spans="2:7" x14ac:dyDescent="0.2">
      <c r="B11863" t="s">
        <v>3708</v>
      </c>
      <c r="C11863" t="str">
        <f>VLOOKUP(B11863,customer!A:B,2,FALSE)</f>
        <v>Llywellyn Camelin</v>
      </c>
      <c r="D11863" t="s">
        <v>3952</v>
      </c>
      <c r="E11863" t="str">
        <f>VLOOKUP(D11863,campaign!A:B,2,FALSE)</f>
        <v>MadeCallToRetentionTeam</v>
      </c>
      <c r="F11863" s="9">
        <v>44809</v>
      </c>
      <c r="G11863">
        <f>VLOOKUP(D11863,campaign!A:D,4,FALSE)</f>
        <v>16</v>
      </c>
    </row>
    <row r="11864" spans="2:7" x14ac:dyDescent="0.2">
      <c r="B11864" t="s">
        <v>3708</v>
      </c>
      <c r="C11864" t="str">
        <f>VLOOKUP(B11864,customer!A:B,2,FALSE)</f>
        <v>Llywellyn Camelin</v>
      </c>
      <c r="D11864" t="s">
        <v>3952</v>
      </c>
      <c r="E11864" t="str">
        <f>VLOOKUP(D11864,campaign!A:B,2,FALSE)</f>
        <v>MadeCallToRetentionTeam</v>
      </c>
      <c r="F11864" s="9">
        <v>44840</v>
      </c>
      <c r="G11864">
        <f>VLOOKUP(D11864,campaign!A:D,4,FALSE)</f>
        <v>16</v>
      </c>
    </row>
    <row r="11865" spans="2:7" x14ac:dyDescent="0.2">
      <c r="B11865" t="s">
        <v>3708</v>
      </c>
      <c r="C11865" t="str">
        <f>VLOOKUP(B11865,customer!A:B,2,FALSE)</f>
        <v>Llywellyn Camelin</v>
      </c>
      <c r="D11865" t="s">
        <v>3952</v>
      </c>
      <c r="E11865" t="str">
        <f>VLOOKUP(D11865,campaign!A:B,2,FALSE)</f>
        <v>MadeCallToRetentionTeam</v>
      </c>
      <c r="F11865" s="9">
        <v>44885</v>
      </c>
      <c r="G11865">
        <f>VLOOKUP(D11865,campaign!A:D,4,FALSE)</f>
        <v>16</v>
      </c>
    </row>
    <row r="11866" spans="2:7" x14ac:dyDescent="0.2">
      <c r="B11866" t="s">
        <v>3708</v>
      </c>
      <c r="C11866" t="str">
        <f>VLOOKUP(B11866,customer!A:B,2,FALSE)</f>
        <v>Llywellyn Camelin</v>
      </c>
      <c r="D11866" t="s">
        <v>3952</v>
      </c>
      <c r="E11866" t="str">
        <f>VLOOKUP(D11866,campaign!A:B,2,FALSE)</f>
        <v>MadeCallToRetentionTeam</v>
      </c>
      <c r="F11866" s="9">
        <v>44908</v>
      </c>
      <c r="G11866">
        <f>VLOOKUP(D11866,campaign!A:D,4,FALSE)</f>
        <v>16</v>
      </c>
    </row>
    <row r="11867" spans="2:7" x14ac:dyDescent="0.2">
      <c r="B11867" t="s">
        <v>3708</v>
      </c>
      <c r="C11867" t="str">
        <f>VLOOKUP(B11867,customer!A:B,2,FALSE)</f>
        <v>Llywellyn Camelin</v>
      </c>
      <c r="D11867" t="s">
        <v>3952</v>
      </c>
      <c r="E11867" t="str">
        <f>VLOOKUP(D11867,campaign!A:B,2,FALSE)</f>
        <v>MadeCallToRetentionTeam</v>
      </c>
      <c r="F11867" s="9">
        <v>44943</v>
      </c>
      <c r="G11867">
        <f>VLOOKUP(D11867,campaign!A:D,4,FALSE)</f>
        <v>16</v>
      </c>
    </row>
    <row r="11868" spans="2:7" x14ac:dyDescent="0.2">
      <c r="B11868" t="s">
        <v>3708</v>
      </c>
      <c r="C11868" t="str">
        <f>VLOOKUP(B11868,customer!A:B,2,FALSE)</f>
        <v>Llywellyn Camelin</v>
      </c>
      <c r="D11868" t="s">
        <v>3952</v>
      </c>
      <c r="E11868" t="str">
        <f>VLOOKUP(D11868,campaign!A:B,2,FALSE)</f>
        <v>MadeCallToRetentionTeam</v>
      </c>
      <c r="F11868" s="9">
        <v>44963</v>
      </c>
      <c r="G11868">
        <f>VLOOKUP(D11868,campaign!A:D,4,FALSE)</f>
        <v>16</v>
      </c>
    </row>
    <row r="11869" spans="2:7" x14ac:dyDescent="0.2">
      <c r="B11869" t="s">
        <v>3708</v>
      </c>
      <c r="C11869" t="str">
        <f>VLOOKUP(B11869,customer!A:B,2,FALSE)</f>
        <v>Llywellyn Camelin</v>
      </c>
      <c r="D11869" t="s">
        <v>3952</v>
      </c>
      <c r="E11869" t="str">
        <f>VLOOKUP(D11869,campaign!A:B,2,FALSE)</f>
        <v>MadeCallToRetentionTeam</v>
      </c>
      <c r="F11869" s="9">
        <v>45004</v>
      </c>
      <c r="G11869">
        <f>VLOOKUP(D11869,campaign!A:D,4,FALSE)</f>
        <v>16</v>
      </c>
    </row>
    <row r="11870" spans="2:7" x14ac:dyDescent="0.2">
      <c r="B11870" t="s">
        <v>3708</v>
      </c>
      <c r="C11870" t="str">
        <f>VLOOKUP(B11870,customer!A:B,2,FALSE)</f>
        <v>Llywellyn Camelin</v>
      </c>
      <c r="D11870" t="s">
        <v>3952</v>
      </c>
      <c r="E11870" t="str">
        <f>VLOOKUP(D11870,campaign!A:B,2,FALSE)</f>
        <v>MadeCallToRetentionTeam</v>
      </c>
      <c r="F11870" s="9">
        <v>45036</v>
      </c>
      <c r="G11870">
        <f>VLOOKUP(D11870,campaign!A:D,4,FALSE)</f>
        <v>16</v>
      </c>
    </row>
    <row r="11871" spans="2:7" x14ac:dyDescent="0.2">
      <c r="B11871" t="s">
        <v>3708</v>
      </c>
      <c r="C11871" t="str">
        <f>VLOOKUP(B11871,customer!A:B,2,FALSE)</f>
        <v>Llywellyn Camelin</v>
      </c>
      <c r="D11871" t="s">
        <v>3952</v>
      </c>
      <c r="E11871" t="str">
        <f>VLOOKUP(D11871,campaign!A:B,2,FALSE)</f>
        <v>MadeCallToRetentionTeam</v>
      </c>
      <c r="F11871" s="9">
        <v>45054</v>
      </c>
      <c r="G11871">
        <f>VLOOKUP(D11871,campaign!A:D,4,FALSE)</f>
        <v>16</v>
      </c>
    </row>
    <row r="11872" spans="2:7" x14ac:dyDescent="0.2">
      <c r="B11872" t="s">
        <v>3708</v>
      </c>
      <c r="C11872" t="str">
        <f>VLOOKUP(B11872,customer!A:B,2,FALSE)</f>
        <v>Llywellyn Camelin</v>
      </c>
      <c r="D11872" t="s">
        <v>3923</v>
      </c>
      <c r="E11872" t="str">
        <f>VLOOKUP(D11872,campaign!A:B,2,FALSE)</f>
        <v>TruckOwner</v>
      </c>
      <c r="F11872" s="9">
        <v>44845</v>
      </c>
      <c r="G11872">
        <f>VLOOKUP(D11872,campaign!A:D,4,FALSE)</f>
        <v>26</v>
      </c>
    </row>
    <row r="11873" spans="2:7" x14ac:dyDescent="0.2">
      <c r="B11873" t="s">
        <v>3708</v>
      </c>
      <c r="C11873" t="str">
        <f>VLOOKUP(B11873,customer!A:B,2,FALSE)</f>
        <v>Llywellyn Camelin</v>
      </c>
      <c r="D11873" t="s">
        <v>3923</v>
      </c>
      <c r="E11873" t="str">
        <f>VLOOKUP(D11873,campaign!A:B,2,FALSE)</f>
        <v>TruckOwner</v>
      </c>
      <c r="F11873" s="9">
        <v>44888</v>
      </c>
      <c r="G11873">
        <f>VLOOKUP(D11873,campaign!A:D,4,FALSE)</f>
        <v>26</v>
      </c>
    </row>
    <row r="11874" spans="2:7" x14ac:dyDescent="0.2">
      <c r="B11874" t="s">
        <v>3708</v>
      </c>
      <c r="C11874" t="str">
        <f>VLOOKUP(B11874,customer!A:B,2,FALSE)</f>
        <v>Llywellyn Camelin</v>
      </c>
      <c r="D11874" t="s">
        <v>3923</v>
      </c>
      <c r="E11874" t="str">
        <f>VLOOKUP(D11874,campaign!A:B,2,FALSE)</f>
        <v>TruckOwner</v>
      </c>
      <c r="F11874" s="9">
        <v>44911</v>
      </c>
      <c r="G11874">
        <f>VLOOKUP(D11874,campaign!A:D,4,FALSE)</f>
        <v>26</v>
      </c>
    </row>
    <row r="11875" spans="2:7" x14ac:dyDescent="0.2">
      <c r="B11875" t="s">
        <v>3708</v>
      </c>
      <c r="C11875" t="str">
        <f>VLOOKUP(B11875,customer!A:B,2,FALSE)</f>
        <v>Llywellyn Camelin</v>
      </c>
      <c r="D11875" t="s">
        <v>3923</v>
      </c>
      <c r="E11875" t="str">
        <f>VLOOKUP(D11875,campaign!A:B,2,FALSE)</f>
        <v>TruckOwner</v>
      </c>
      <c r="F11875" s="9">
        <v>44942</v>
      </c>
      <c r="G11875">
        <f>VLOOKUP(D11875,campaign!A:D,4,FALSE)</f>
        <v>26</v>
      </c>
    </row>
    <row r="11876" spans="2:7" x14ac:dyDescent="0.2">
      <c r="B11876" t="s">
        <v>3708</v>
      </c>
      <c r="C11876" t="str">
        <f>VLOOKUP(B11876,customer!A:B,2,FALSE)</f>
        <v>Llywellyn Camelin</v>
      </c>
      <c r="D11876" t="s">
        <v>3923</v>
      </c>
      <c r="E11876" t="str">
        <f>VLOOKUP(D11876,campaign!A:B,2,FALSE)</f>
        <v>TruckOwner</v>
      </c>
      <c r="F11876" s="9">
        <v>44968</v>
      </c>
      <c r="G11876">
        <f>VLOOKUP(D11876,campaign!A:D,4,FALSE)</f>
        <v>26</v>
      </c>
    </row>
    <row r="11877" spans="2:7" x14ac:dyDescent="0.2">
      <c r="B11877" t="s">
        <v>3708</v>
      </c>
      <c r="C11877" t="str">
        <f>VLOOKUP(B11877,customer!A:B,2,FALSE)</f>
        <v>Llywellyn Camelin</v>
      </c>
      <c r="D11877" t="s">
        <v>3923</v>
      </c>
      <c r="E11877" t="str">
        <f>VLOOKUP(D11877,campaign!A:B,2,FALSE)</f>
        <v>TruckOwner</v>
      </c>
      <c r="F11877" s="9">
        <v>45003</v>
      </c>
      <c r="G11877">
        <f>VLOOKUP(D11877,campaign!A:D,4,FALSE)</f>
        <v>26</v>
      </c>
    </row>
    <row r="11878" spans="2:7" x14ac:dyDescent="0.2">
      <c r="B11878" t="s">
        <v>3708</v>
      </c>
      <c r="C11878" t="str">
        <f>VLOOKUP(B11878,customer!A:B,2,FALSE)</f>
        <v>Llywellyn Camelin</v>
      </c>
      <c r="D11878" t="s">
        <v>3923</v>
      </c>
      <c r="E11878" t="str">
        <f>VLOOKUP(D11878,campaign!A:B,2,FALSE)</f>
        <v>TruckOwner</v>
      </c>
      <c r="F11878" s="9">
        <v>45030</v>
      </c>
      <c r="G11878">
        <f>VLOOKUP(D11878,campaign!A:D,4,FALSE)</f>
        <v>26</v>
      </c>
    </row>
    <row r="11879" spans="2:7" x14ac:dyDescent="0.2">
      <c r="B11879" t="s">
        <v>3708</v>
      </c>
      <c r="C11879" t="str">
        <f>VLOOKUP(B11879,customer!A:B,2,FALSE)</f>
        <v>Llywellyn Camelin</v>
      </c>
      <c r="D11879" t="s">
        <v>3923</v>
      </c>
      <c r="E11879" t="str">
        <f>VLOOKUP(D11879,campaign!A:B,2,FALSE)</f>
        <v>TruckOwner</v>
      </c>
      <c r="F11879" s="9">
        <v>45059</v>
      </c>
      <c r="G11879">
        <f>VLOOKUP(D11879,campaign!A:D,4,FALSE)</f>
        <v>26</v>
      </c>
    </row>
    <row r="11880" spans="2:7" x14ac:dyDescent="0.2">
      <c r="B11880" t="s">
        <v>3709</v>
      </c>
      <c r="C11880" t="str">
        <f>VLOOKUP(B11880,customer!A:B,2,FALSE)</f>
        <v>Arman Haresnape</v>
      </c>
      <c r="D11880" t="s">
        <v>3924</v>
      </c>
      <c r="E11880" t="str">
        <f>VLOOKUP(D11880,campaign!A:B,2,FALSE)</f>
        <v>RVOwner</v>
      </c>
      <c r="F11880" s="9">
        <v>44764</v>
      </c>
      <c r="G11880">
        <f>VLOOKUP(D11880,campaign!A:D,4,FALSE)</f>
        <v>22</v>
      </c>
    </row>
    <row r="11881" spans="2:7" x14ac:dyDescent="0.2">
      <c r="B11881" t="s">
        <v>3709</v>
      </c>
      <c r="C11881" t="str">
        <f>VLOOKUP(B11881,customer!A:B,2,FALSE)</f>
        <v>Arman Haresnape</v>
      </c>
      <c r="D11881" t="s">
        <v>3924</v>
      </c>
      <c r="E11881" t="str">
        <f>VLOOKUP(D11881,campaign!A:B,2,FALSE)</f>
        <v>RVOwner</v>
      </c>
      <c r="F11881" s="9">
        <v>44797</v>
      </c>
      <c r="G11881">
        <f>VLOOKUP(D11881,campaign!A:D,4,FALSE)</f>
        <v>22</v>
      </c>
    </row>
    <row r="11882" spans="2:7" x14ac:dyDescent="0.2">
      <c r="B11882" t="s">
        <v>3709</v>
      </c>
      <c r="C11882" t="str">
        <f>VLOOKUP(B11882,customer!A:B,2,FALSE)</f>
        <v>Arman Haresnape</v>
      </c>
      <c r="D11882" t="s">
        <v>3924</v>
      </c>
      <c r="E11882" t="str">
        <f>VLOOKUP(D11882,campaign!A:B,2,FALSE)</f>
        <v>RVOwner</v>
      </c>
      <c r="F11882" s="9">
        <v>44827</v>
      </c>
      <c r="G11882">
        <f>VLOOKUP(D11882,campaign!A:D,4,FALSE)</f>
        <v>22</v>
      </c>
    </row>
    <row r="11883" spans="2:7" x14ac:dyDescent="0.2">
      <c r="B11883" t="s">
        <v>3709</v>
      </c>
      <c r="C11883" t="str">
        <f>VLOOKUP(B11883,customer!A:B,2,FALSE)</f>
        <v>Arman Haresnape</v>
      </c>
      <c r="D11883" t="s">
        <v>3924</v>
      </c>
      <c r="E11883" t="str">
        <f>VLOOKUP(D11883,campaign!A:B,2,FALSE)</f>
        <v>RVOwner</v>
      </c>
      <c r="F11883" s="9">
        <v>44860</v>
      </c>
      <c r="G11883">
        <f>VLOOKUP(D11883,campaign!A:D,4,FALSE)</f>
        <v>22</v>
      </c>
    </row>
    <row r="11884" spans="2:7" x14ac:dyDescent="0.2">
      <c r="B11884" t="s">
        <v>3709</v>
      </c>
      <c r="C11884" t="str">
        <f>VLOOKUP(B11884,customer!A:B,2,FALSE)</f>
        <v>Arman Haresnape</v>
      </c>
      <c r="D11884" t="s">
        <v>3924</v>
      </c>
      <c r="E11884" t="str">
        <f>VLOOKUP(D11884,campaign!A:B,2,FALSE)</f>
        <v>RVOwner</v>
      </c>
      <c r="F11884" s="9">
        <v>44871</v>
      </c>
      <c r="G11884">
        <f>VLOOKUP(D11884,campaign!A:D,4,FALSE)</f>
        <v>22</v>
      </c>
    </row>
    <row r="11885" spans="2:7" x14ac:dyDescent="0.2">
      <c r="B11885" t="s">
        <v>3709</v>
      </c>
      <c r="C11885" t="str">
        <f>VLOOKUP(B11885,customer!A:B,2,FALSE)</f>
        <v>Arman Haresnape</v>
      </c>
      <c r="D11885" t="s">
        <v>3924</v>
      </c>
      <c r="E11885" t="str">
        <f>VLOOKUP(D11885,campaign!A:B,2,FALSE)</f>
        <v>RVOwner</v>
      </c>
      <c r="F11885" s="9">
        <v>44919</v>
      </c>
      <c r="G11885">
        <f>VLOOKUP(D11885,campaign!A:D,4,FALSE)</f>
        <v>22</v>
      </c>
    </row>
    <row r="11886" spans="2:7" x14ac:dyDescent="0.2">
      <c r="B11886" t="s">
        <v>3709</v>
      </c>
      <c r="C11886" t="str">
        <f>VLOOKUP(B11886,customer!A:B,2,FALSE)</f>
        <v>Arman Haresnape</v>
      </c>
      <c r="D11886" t="s">
        <v>3924</v>
      </c>
      <c r="E11886" t="str">
        <f>VLOOKUP(D11886,campaign!A:B,2,FALSE)</f>
        <v>RVOwner</v>
      </c>
      <c r="F11886" s="9">
        <v>44930</v>
      </c>
      <c r="G11886">
        <f>VLOOKUP(D11886,campaign!A:D,4,FALSE)</f>
        <v>22</v>
      </c>
    </row>
    <row r="11887" spans="2:7" x14ac:dyDescent="0.2">
      <c r="B11887" t="s">
        <v>3709</v>
      </c>
      <c r="C11887" t="str">
        <f>VLOOKUP(B11887,customer!A:B,2,FALSE)</f>
        <v>Arman Haresnape</v>
      </c>
      <c r="D11887" t="s">
        <v>3924</v>
      </c>
      <c r="E11887" t="str">
        <f>VLOOKUP(D11887,campaign!A:B,2,FALSE)</f>
        <v>RVOwner</v>
      </c>
      <c r="F11887" s="9">
        <v>44958</v>
      </c>
      <c r="G11887">
        <f>VLOOKUP(D11887,campaign!A:D,4,FALSE)</f>
        <v>22</v>
      </c>
    </row>
    <row r="11888" spans="2:7" x14ac:dyDescent="0.2">
      <c r="B11888" t="s">
        <v>3709</v>
      </c>
      <c r="C11888" t="str">
        <f>VLOOKUP(B11888,customer!A:B,2,FALSE)</f>
        <v>Arman Haresnape</v>
      </c>
      <c r="D11888" t="s">
        <v>3924</v>
      </c>
      <c r="E11888" t="str">
        <f>VLOOKUP(D11888,campaign!A:B,2,FALSE)</f>
        <v>RVOwner</v>
      </c>
      <c r="F11888" s="9">
        <v>45010</v>
      </c>
      <c r="G11888">
        <f>VLOOKUP(D11888,campaign!A:D,4,FALSE)</f>
        <v>22</v>
      </c>
    </row>
    <row r="11889" spans="2:7" x14ac:dyDescent="0.2">
      <c r="B11889" t="s">
        <v>3709</v>
      </c>
      <c r="C11889" t="str">
        <f>VLOOKUP(B11889,customer!A:B,2,FALSE)</f>
        <v>Arman Haresnape</v>
      </c>
      <c r="D11889" t="s">
        <v>3924</v>
      </c>
      <c r="E11889" t="str">
        <f>VLOOKUP(D11889,campaign!A:B,2,FALSE)</f>
        <v>RVOwner</v>
      </c>
      <c r="F11889" s="9">
        <v>45043</v>
      </c>
      <c r="G11889">
        <f>VLOOKUP(D11889,campaign!A:D,4,FALSE)</f>
        <v>22</v>
      </c>
    </row>
    <row r="11890" spans="2:7" x14ac:dyDescent="0.2">
      <c r="B11890" t="s">
        <v>3709</v>
      </c>
      <c r="C11890" t="str">
        <f>VLOOKUP(B11890,customer!A:B,2,FALSE)</f>
        <v>Arman Haresnape</v>
      </c>
      <c r="D11890" t="s">
        <v>3924</v>
      </c>
      <c r="E11890" t="str">
        <f>VLOOKUP(D11890,campaign!A:B,2,FALSE)</f>
        <v>RVOwner</v>
      </c>
      <c r="F11890" s="9">
        <v>45047</v>
      </c>
      <c r="G11890">
        <f>VLOOKUP(D11890,campaign!A:D,4,FALSE)</f>
        <v>22</v>
      </c>
    </row>
    <row r="11891" spans="2:7" x14ac:dyDescent="0.2">
      <c r="B11891" t="s">
        <v>3709</v>
      </c>
      <c r="C11891" t="str">
        <f>VLOOKUP(B11891,customer!A:B,2,FALSE)</f>
        <v>Arman Haresnape</v>
      </c>
      <c r="D11891" t="s">
        <v>3924</v>
      </c>
      <c r="E11891" t="str">
        <f>VLOOKUP(D11891,campaign!A:B,2,FALSE)</f>
        <v>RVOwner</v>
      </c>
      <c r="F11891" s="9">
        <v>45082</v>
      </c>
      <c r="G11891">
        <f>VLOOKUP(D11891,campaign!A:D,4,FALSE)</f>
        <v>22</v>
      </c>
    </row>
    <row r="11892" spans="2:7" x14ac:dyDescent="0.2">
      <c r="B11892" t="s">
        <v>3709</v>
      </c>
      <c r="C11892" t="str">
        <f>VLOOKUP(B11892,customer!A:B,2,FALSE)</f>
        <v>Arman Haresnape</v>
      </c>
      <c r="D11892" t="s">
        <v>3928</v>
      </c>
      <c r="E11892" t="str">
        <f>VLOOKUP(D11892,campaign!A:B,2,FALSE)</f>
        <v>OptOutMailings</v>
      </c>
      <c r="F11892" s="9">
        <v>44992</v>
      </c>
      <c r="G11892">
        <f>VLOOKUP(D11892,campaign!A:D,4,FALSE)</f>
        <v>75</v>
      </c>
    </row>
    <row r="11893" spans="2:7" x14ac:dyDescent="0.2">
      <c r="B11893" t="s">
        <v>3709</v>
      </c>
      <c r="C11893" t="str">
        <f>VLOOKUP(B11893,customer!A:B,2,FALSE)</f>
        <v>Arman Haresnape</v>
      </c>
      <c r="D11893" t="s">
        <v>3928</v>
      </c>
      <c r="E11893" t="str">
        <f>VLOOKUP(D11893,campaign!A:B,2,FALSE)</f>
        <v>OptOutMailings</v>
      </c>
      <c r="F11893" s="9">
        <v>45024</v>
      </c>
      <c r="G11893">
        <f>VLOOKUP(D11893,campaign!A:D,4,FALSE)</f>
        <v>75</v>
      </c>
    </row>
    <row r="11894" spans="2:7" x14ac:dyDescent="0.2">
      <c r="B11894" t="s">
        <v>3709</v>
      </c>
      <c r="C11894" t="str">
        <f>VLOOKUP(B11894,customer!A:B,2,FALSE)</f>
        <v>Arman Haresnape</v>
      </c>
      <c r="D11894" t="s">
        <v>3928</v>
      </c>
      <c r="E11894" t="str">
        <f>VLOOKUP(D11894,campaign!A:B,2,FALSE)</f>
        <v>OptOutMailings</v>
      </c>
      <c r="F11894" s="9">
        <v>45058</v>
      </c>
      <c r="G11894">
        <f>VLOOKUP(D11894,campaign!A:D,4,FALSE)</f>
        <v>75</v>
      </c>
    </row>
    <row r="11895" spans="2:7" x14ac:dyDescent="0.2">
      <c r="B11895" t="s">
        <v>3710</v>
      </c>
      <c r="C11895" t="str">
        <f>VLOOKUP(B11895,customer!A:B,2,FALSE)</f>
        <v>Ardis Walbrook</v>
      </c>
      <c r="D11895" t="s">
        <v>3924</v>
      </c>
      <c r="E11895" t="str">
        <f>VLOOKUP(D11895,campaign!A:B,2,FALSE)</f>
        <v>RVOwner</v>
      </c>
      <c r="F11895" s="9">
        <v>44905</v>
      </c>
      <c r="G11895">
        <f>VLOOKUP(D11895,campaign!A:D,4,FALSE)</f>
        <v>22</v>
      </c>
    </row>
    <row r="11896" spans="2:7" x14ac:dyDescent="0.2">
      <c r="B11896" t="s">
        <v>3710</v>
      </c>
      <c r="C11896" t="str">
        <f>VLOOKUP(B11896,customer!A:B,2,FALSE)</f>
        <v>Ardis Walbrook</v>
      </c>
      <c r="D11896" t="s">
        <v>3924</v>
      </c>
      <c r="E11896" t="str">
        <f>VLOOKUP(D11896,campaign!A:B,2,FALSE)</f>
        <v>RVOwner</v>
      </c>
      <c r="F11896" s="9">
        <v>44940</v>
      </c>
      <c r="G11896">
        <f>VLOOKUP(D11896,campaign!A:D,4,FALSE)</f>
        <v>22</v>
      </c>
    </row>
    <row r="11897" spans="2:7" x14ac:dyDescent="0.2">
      <c r="B11897" t="s">
        <v>3710</v>
      </c>
      <c r="C11897" t="str">
        <f>VLOOKUP(B11897,customer!A:B,2,FALSE)</f>
        <v>Ardis Walbrook</v>
      </c>
      <c r="D11897" t="s">
        <v>3924</v>
      </c>
      <c r="E11897" t="str">
        <f>VLOOKUP(D11897,campaign!A:B,2,FALSE)</f>
        <v>RVOwner</v>
      </c>
      <c r="F11897" s="9">
        <v>44970</v>
      </c>
      <c r="G11897">
        <f>VLOOKUP(D11897,campaign!A:D,4,FALSE)</f>
        <v>22</v>
      </c>
    </row>
    <row r="11898" spans="2:7" x14ac:dyDescent="0.2">
      <c r="B11898" t="s">
        <v>3710</v>
      </c>
      <c r="C11898" t="str">
        <f>VLOOKUP(B11898,customer!A:B,2,FALSE)</f>
        <v>Ardis Walbrook</v>
      </c>
      <c r="D11898" t="s">
        <v>3924</v>
      </c>
      <c r="E11898" t="str">
        <f>VLOOKUP(D11898,campaign!A:B,2,FALSE)</f>
        <v>RVOwner</v>
      </c>
      <c r="F11898" s="9">
        <v>45010</v>
      </c>
      <c r="G11898">
        <f>VLOOKUP(D11898,campaign!A:D,4,FALSE)</f>
        <v>22</v>
      </c>
    </row>
    <row r="11899" spans="2:7" x14ac:dyDescent="0.2">
      <c r="B11899" t="s">
        <v>3710</v>
      </c>
      <c r="C11899" t="str">
        <f>VLOOKUP(B11899,customer!A:B,2,FALSE)</f>
        <v>Ardis Walbrook</v>
      </c>
      <c r="D11899" t="s">
        <v>3924</v>
      </c>
      <c r="E11899" t="str">
        <f>VLOOKUP(D11899,campaign!A:B,2,FALSE)</f>
        <v>RVOwner</v>
      </c>
      <c r="F11899" s="9">
        <v>45038</v>
      </c>
      <c r="G11899">
        <f>VLOOKUP(D11899,campaign!A:D,4,FALSE)</f>
        <v>22</v>
      </c>
    </row>
    <row r="11900" spans="2:7" x14ac:dyDescent="0.2">
      <c r="B11900" t="s">
        <v>3710</v>
      </c>
      <c r="C11900" t="str">
        <f>VLOOKUP(B11900,customer!A:B,2,FALSE)</f>
        <v>Ardis Walbrook</v>
      </c>
      <c r="D11900" t="s">
        <v>3924</v>
      </c>
      <c r="E11900" t="str">
        <f>VLOOKUP(D11900,campaign!A:B,2,FALSE)</f>
        <v>RVOwner</v>
      </c>
      <c r="F11900" s="9">
        <v>45068</v>
      </c>
      <c r="G11900">
        <f>VLOOKUP(D11900,campaign!A:D,4,FALSE)</f>
        <v>22</v>
      </c>
    </row>
    <row r="11901" spans="2:7" x14ac:dyDescent="0.2">
      <c r="B11901" t="s">
        <v>3711</v>
      </c>
      <c r="C11901" t="str">
        <f>VLOOKUP(B11901,customer!A:B,2,FALSE)</f>
        <v>Shawn Samuel</v>
      </c>
      <c r="D11901" t="s">
        <v>3948</v>
      </c>
      <c r="E11901" t="str">
        <f>VLOOKUP(D11901,campaign!A:B,2,FALSE)</f>
        <v>HasCreditCard</v>
      </c>
      <c r="F11901" s="9">
        <v>44779</v>
      </c>
      <c r="G11901">
        <f>VLOOKUP(D11901,campaign!A:D,4,FALSE)</f>
        <v>65</v>
      </c>
    </row>
    <row r="11902" spans="2:7" x14ac:dyDescent="0.2">
      <c r="B11902" t="s">
        <v>3711</v>
      </c>
      <c r="C11902" t="str">
        <f>VLOOKUP(B11902,customer!A:B,2,FALSE)</f>
        <v>Shawn Samuel</v>
      </c>
      <c r="D11902" t="s">
        <v>3948</v>
      </c>
      <c r="E11902" t="str">
        <f>VLOOKUP(D11902,campaign!A:B,2,FALSE)</f>
        <v>HasCreditCard</v>
      </c>
      <c r="F11902" s="9">
        <v>44822</v>
      </c>
      <c r="G11902">
        <f>VLOOKUP(D11902,campaign!A:D,4,FALSE)</f>
        <v>65</v>
      </c>
    </row>
    <row r="11903" spans="2:7" x14ac:dyDescent="0.2">
      <c r="B11903" t="s">
        <v>3711</v>
      </c>
      <c r="C11903" t="str">
        <f>VLOOKUP(B11903,customer!A:B,2,FALSE)</f>
        <v>Shawn Samuel</v>
      </c>
      <c r="D11903" t="s">
        <v>3948</v>
      </c>
      <c r="E11903" t="str">
        <f>VLOOKUP(D11903,campaign!A:B,2,FALSE)</f>
        <v>HasCreditCard</v>
      </c>
      <c r="F11903" s="9">
        <v>44847</v>
      </c>
      <c r="G11903">
        <f>VLOOKUP(D11903,campaign!A:D,4,FALSE)</f>
        <v>65</v>
      </c>
    </row>
    <row r="11904" spans="2:7" x14ac:dyDescent="0.2">
      <c r="B11904" t="s">
        <v>3711</v>
      </c>
      <c r="C11904" t="str">
        <f>VLOOKUP(B11904,customer!A:B,2,FALSE)</f>
        <v>Shawn Samuel</v>
      </c>
      <c r="D11904" t="s">
        <v>3948</v>
      </c>
      <c r="E11904" t="str">
        <f>VLOOKUP(D11904,campaign!A:B,2,FALSE)</f>
        <v>HasCreditCard</v>
      </c>
      <c r="F11904" s="9">
        <v>44881</v>
      </c>
      <c r="G11904">
        <f>VLOOKUP(D11904,campaign!A:D,4,FALSE)</f>
        <v>65</v>
      </c>
    </row>
    <row r="11905" spans="2:7" x14ac:dyDescent="0.2">
      <c r="B11905" t="s">
        <v>3711</v>
      </c>
      <c r="C11905" t="str">
        <f>VLOOKUP(B11905,customer!A:B,2,FALSE)</f>
        <v>Shawn Samuel</v>
      </c>
      <c r="D11905" t="s">
        <v>3948</v>
      </c>
      <c r="E11905" t="str">
        <f>VLOOKUP(D11905,campaign!A:B,2,FALSE)</f>
        <v>HasCreditCard</v>
      </c>
      <c r="F11905" s="9">
        <v>44908</v>
      </c>
      <c r="G11905">
        <f>VLOOKUP(D11905,campaign!A:D,4,FALSE)</f>
        <v>65</v>
      </c>
    </row>
    <row r="11906" spans="2:7" x14ac:dyDescent="0.2">
      <c r="B11906" t="s">
        <v>3711</v>
      </c>
      <c r="C11906" t="str">
        <f>VLOOKUP(B11906,customer!A:B,2,FALSE)</f>
        <v>Shawn Samuel</v>
      </c>
      <c r="D11906" t="s">
        <v>3948</v>
      </c>
      <c r="E11906" t="str">
        <f>VLOOKUP(D11906,campaign!A:B,2,FALSE)</f>
        <v>HasCreditCard</v>
      </c>
      <c r="F11906" s="9">
        <v>44944</v>
      </c>
      <c r="G11906">
        <f>VLOOKUP(D11906,campaign!A:D,4,FALSE)</f>
        <v>65</v>
      </c>
    </row>
    <row r="11907" spans="2:7" x14ac:dyDescent="0.2">
      <c r="B11907" t="s">
        <v>3711</v>
      </c>
      <c r="C11907" t="str">
        <f>VLOOKUP(B11907,customer!A:B,2,FALSE)</f>
        <v>Shawn Samuel</v>
      </c>
      <c r="D11907" t="s">
        <v>3948</v>
      </c>
      <c r="E11907" t="str">
        <f>VLOOKUP(D11907,campaign!A:B,2,FALSE)</f>
        <v>HasCreditCard</v>
      </c>
      <c r="F11907" s="9">
        <v>44964</v>
      </c>
      <c r="G11907">
        <f>VLOOKUP(D11907,campaign!A:D,4,FALSE)</f>
        <v>65</v>
      </c>
    </row>
    <row r="11908" spans="2:7" x14ac:dyDescent="0.2">
      <c r="B11908" t="s">
        <v>3711</v>
      </c>
      <c r="C11908" t="str">
        <f>VLOOKUP(B11908,customer!A:B,2,FALSE)</f>
        <v>Shawn Samuel</v>
      </c>
      <c r="D11908" t="s">
        <v>3948</v>
      </c>
      <c r="E11908" t="str">
        <f>VLOOKUP(D11908,campaign!A:B,2,FALSE)</f>
        <v>HasCreditCard</v>
      </c>
      <c r="F11908" s="9">
        <v>44994</v>
      </c>
      <c r="G11908">
        <f>VLOOKUP(D11908,campaign!A:D,4,FALSE)</f>
        <v>65</v>
      </c>
    </row>
    <row r="11909" spans="2:7" x14ac:dyDescent="0.2">
      <c r="B11909" t="s">
        <v>3711</v>
      </c>
      <c r="C11909" t="str">
        <f>VLOOKUP(B11909,customer!A:B,2,FALSE)</f>
        <v>Shawn Samuel</v>
      </c>
      <c r="D11909" t="s">
        <v>3948</v>
      </c>
      <c r="E11909" t="str">
        <f>VLOOKUP(D11909,campaign!A:B,2,FALSE)</f>
        <v>HasCreditCard</v>
      </c>
      <c r="F11909" s="9">
        <v>45024</v>
      </c>
      <c r="G11909">
        <f>VLOOKUP(D11909,campaign!A:D,4,FALSE)</f>
        <v>65</v>
      </c>
    </row>
    <row r="11910" spans="2:7" x14ac:dyDescent="0.2">
      <c r="B11910" t="s">
        <v>3711</v>
      </c>
      <c r="C11910" t="str">
        <f>VLOOKUP(B11910,customer!A:B,2,FALSE)</f>
        <v>Shawn Samuel</v>
      </c>
      <c r="D11910" t="s">
        <v>3948</v>
      </c>
      <c r="E11910" t="str">
        <f>VLOOKUP(D11910,campaign!A:B,2,FALSE)</f>
        <v>HasCreditCard</v>
      </c>
      <c r="F11910" s="9">
        <v>45054</v>
      </c>
      <c r="G11910">
        <f>VLOOKUP(D11910,campaign!A:D,4,FALSE)</f>
        <v>65</v>
      </c>
    </row>
    <row r="11911" spans="2:7" x14ac:dyDescent="0.2">
      <c r="B11911" t="s">
        <v>3711</v>
      </c>
      <c r="C11911" t="str">
        <f>VLOOKUP(B11911,customer!A:B,2,FALSE)</f>
        <v>Shawn Samuel</v>
      </c>
      <c r="D11911" t="s">
        <v>3928</v>
      </c>
      <c r="E11911" t="str">
        <f>VLOOKUP(D11911,campaign!A:B,2,FALSE)</f>
        <v>OptOutMailings</v>
      </c>
      <c r="F11911" s="9">
        <v>44924</v>
      </c>
      <c r="G11911">
        <f>VLOOKUP(D11911,campaign!A:D,4,FALSE)</f>
        <v>75</v>
      </c>
    </row>
    <row r="11912" spans="2:7" x14ac:dyDescent="0.2">
      <c r="B11912" t="s">
        <v>3711</v>
      </c>
      <c r="C11912" t="str">
        <f>VLOOKUP(B11912,customer!A:B,2,FALSE)</f>
        <v>Shawn Samuel</v>
      </c>
      <c r="D11912" t="s">
        <v>3928</v>
      </c>
      <c r="E11912" t="str">
        <f>VLOOKUP(D11912,campaign!A:B,2,FALSE)</f>
        <v>OptOutMailings</v>
      </c>
      <c r="F11912" s="9">
        <v>44962</v>
      </c>
      <c r="G11912">
        <f>VLOOKUP(D11912,campaign!A:D,4,FALSE)</f>
        <v>75</v>
      </c>
    </row>
    <row r="11913" spans="2:7" x14ac:dyDescent="0.2">
      <c r="B11913" t="s">
        <v>3711</v>
      </c>
      <c r="C11913" t="str">
        <f>VLOOKUP(B11913,customer!A:B,2,FALSE)</f>
        <v>Shawn Samuel</v>
      </c>
      <c r="D11913" t="s">
        <v>3928</v>
      </c>
      <c r="E11913" t="str">
        <f>VLOOKUP(D11913,campaign!A:B,2,FALSE)</f>
        <v>OptOutMailings</v>
      </c>
      <c r="F11913" s="9">
        <v>44994</v>
      </c>
      <c r="G11913">
        <f>VLOOKUP(D11913,campaign!A:D,4,FALSE)</f>
        <v>75</v>
      </c>
    </row>
    <row r="11914" spans="2:7" x14ac:dyDescent="0.2">
      <c r="B11914" t="s">
        <v>3711</v>
      </c>
      <c r="C11914" t="str">
        <f>VLOOKUP(B11914,customer!A:B,2,FALSE)</f>
        <v>Shawn Samuel</v>
      </c>
      <c r="D11914" t="s">
        <v>3928</v>
      </c>
      <c r="E11914" t="str">
        <f>VLOOKUP(D11914,campaign!A:B,2,FALSE)</f>
        <v>OptOutMailings</v>
      </c>
      <c r="F11914" s="9">
        <v>45018</v>
      </c>
      <c r="G11914">
        <f>VLOOKUP(D11914,campaign!A:D,4,FALSE)</f>
        <v>75</v>
      </c>
    </row>
    <row r="11915" spans="2:7" x14ac:dyDescent="0.2">
      <c r="B11915" t="s">
        <v>3711</v>
      </c>
      <c r="C11915" t="str">
        <f>VLOOKUP(B11915,customer!A:B,2,FALSE)</f>
        <v>Shawn Samuel</v>
      </c>
      <c r="D11915" t="s">
        <v>3928</v>
      </c>
      <c r="E11915" t="str">
        <f>VLOOKUP(D11915,campaign!A:B,2,FALSE)</f>
        <v>OptOutMailings</v>
      </c>
      <c r="F11915" s="9">
        <v>45058</v>
      </c>
      <c r="G11915">
        <f>VLOOKUP(D11915,campaign!A:D,4,FALSE)</f>
        <v>75</v>
      </c>
    </row>
    <row r="11916" spans="2:7" x14ac:dyDescent="0.2">
      <c r="B11916" t="s">
        <v>3711</v>
      </c>
      <c r="C11916" t="str">
        <f>VLOOKUP(B11916,customer!A:B,2,FALSE)</f>
        <v>Shawn Samuel</v>
      </c>
      <c r="D11916" t="s">
        <v>3928</v>
      </c>
      <c r="E11916" t="str">
        <f>VLOOKUP(D11916,campaign!A:B,2,FALSE)</f>
        <v>OptOutMailings</v>
      </c>
      <c r="F11916" s="9">
        <v>45085</v>
      </c>
      <c r="G11916">
        <f>VLOOKUP(D11916,campaign!A:D,4,FALSE)</f>
        <v>75</v>
      </c>
    </row>
    <row r="11917" spans="2:7" x14ac:dyDescent="0.2">
      <c r="B11917" t="s">
        <v>3712</v>
      </c>
      <c r="C11917" t="str">
        <f>VLOOKUP(B11917,customer!A:B,2,FALSE)</f>
        <v>Mellie Lazonby</v>
      </c>
      <c r="D11917" t="s">
        <v>3950</v>
      </c>
      <c r="E11917" t="str">
        <f>VLOOKUP(D11917,campaign!A:B,2,FALSE)</f>
        <v>NotNewCellphoneUser</v>
      </c>
      <c r="F11917" s="9">
        <v>44642</v>
      </c>
      <c r="G11917">
        <f>VLOOKUP(D11917,campaign!A:D,4,FALSE)</f>
        <v>28</v>
      </c>
    </row>
    <row r="11918" spans="2:7" x14ac:dyDescent="0.2">
      <c r="B11918" t="s">
        <v>3712</v>
      </c>
      <c r="C11918" t="str">
        <f>VLOOKUP(B11918,customer!A:B,2,FALSE)</f>
        <v>Mellie Lazonby</v>
      </c>
      <c r="D11918" t="s">
        <v>3950</v>
      </c>
      <c r="E11918" t="str">
        <f>VLOOKUP(D11918,campaign!A:B,2,FALSE)</f>
        <v>NotNewCellphoneUser</v>
      </c>
      <c r="F11918" s="9">
        <v>44703</v>
      </c>
      <c r="G11918">
        <f>VLOOKUP(D11918,campaign!A:D,4,FALSE)</f>
        <v>28</v>
      </c>
    </row>
    <row r="11919" spans="2:7" x14ac:dyDescent="0.2">
      <c r="B11919" t="s">
        <v>3712</v>
      </c>
      <c r="C11919" t="str">
        <f>VLOOKUP(B11919,customer!A:B,2,FALSE)</f>
        <v>Mellie Lazonby</v>
      </c>
      <c r="D11919" t="s">
        <v>3950</v>
      </c>
      <c r="E11919" t="str">
        <f>VLOOKUP(D11919,campaign!A:B,2,FALSE)</f>
        <v>NotNewCellphoneUser</v>
      </c>
      <c r="F11919" s="9">
        <v>44740</v>
      </c>
      <c r="G11919">
        <f>VLOOKUP(D11919,campaign!A:D,4,FALSE)</f>
        <v>28</v>
      </c>
    </row>
    <row r="11920" spans="2:7" x14ac:dyDescent="0.2">
      <c r="B11920" t="s">
        <v>3712</v>
      </c>
      <c r="C11920" t="str">
        <f>VLOOKUP(B11920,customer!A:B,2,FALSE)</f>
        <v>Mellie Lazonby</v>
      </c>
      <c r="D11920" t="s">
        <v>3950</v>
      </c>
      <c r="E11920" t="str">
        <f>VLOOKUP(D11920,campaign!A:B,2,FALSE)</f>
        <v>NotNewCellphoneUser</v>
      </c>
      <c r="F11920" s="9">
        <v>44746</v>
      </c>
      <c r="G11920">
        <f>VLOOKUP(D11920,campaign!A:D,4,FALSE)</f>
        <v>28</v>
      </c>
    </row>
    <row r="11921" spans="2:7" x14ac:dyDescent="0.2">
      <c r="B11921" t="s">
        <v>3712</v>
      </c>
      <c r="C11921" t="str">
        <f>VLOOKUP(B11921,customer!A:B,2,FALSE)</f>
        <v>Mellie Lazonby</v>
      </c>
      <c r="D11921" t="s">
        <v>3950</v>
      </c>
      <c r="E11921" t="str">
        <f>VLOOKUP(D11921,campaign!A:B,2,FALSE)</f>
        <v>NotNewCellphoneUser</v>
      </c>
      <c r="F11921" s="9">
        <v>44798</v>
      </c>
      <c r="G11921">
        <f>VLOOKUP(D11921,campaign!A:D,4,FALSE)</f>
        <v>28</v>
      </c>
    </row>
    <row r="11922" spans="2:7" x14ac:dyDescent="0.2">
      <c r="B11922" t="s">
        <v>3712</v>
      </c>
      <c r="C11922" t="str">
        <f>VLOOKUP(B11922,customer!A:B,2,FALSE)</f>
        <v>Mellie Lazonby</v>
      </c>
      <c r="D11922" t="s">
        <v>3950</v>
      </c>
      <c r="E11922" t="str">
        <f>VLOOKUP(D11922,campaign!A:B,2,FALSE)</f>
        <v>NotNewCellphoneUser</v>
      </c>
      <c r="F11922" s="9">
        <v>44829</v>
      </c>
      <c r="G11922">
        <f>VLOOKUP(D11922,campaign!A:D,4,FALSE)</f>
        <v>28</v>
      </c>
    </row>
    <row r="11923" spans="2:7" x14ac:dyDescent="0.2">
      <c r="B11923" t="s">
        <v>3712</v>
      </c>
      <c r="C11923" t="str">
        <f>VLOOKUP(B11923,customer!A:B,2,FALSE)</f>
        <v>Mellie Lazonby</v>
      </c>
      <c r="D11923" t="s">
        <v>3950</v>
      </c>
      <c r="E11923" t="str">
        <f>VLOOKUP(D11923,campaign!A:B,2,FALSE)</f>
        <v>NotNewCellphoneUser</v>
      </c>
      <c r="F11923" s="9">
        <v>44895</v>
      </c>
      <c r="G11923">
        <f>VLOOKUP(D11923,campaign!A:D,4,FALSE)</f>
        <v>28</v>
      </c>
    </row>
    <row r="11924" spans="2:7" x14ac:dyDescent="0.2">
      <c r="B11924" t="s">
        <v>3712</v>
      </c>
      <c r="C11924" t="str">
        <f>VLOOKUP(B11924,customer!A:B,2,FALSE)</f>
        <v>Mellie Lazonby</v>
      </c>
      <c r="D11924" t="s">
        <v>3950</v>
      </c>
      <c r="E11924" t="str">
        <f>VLOOKUP(D11924,campaign!A:B,2,FALSE)</f>
        <v>NotNewCellphoneUser</v>
      </c>
      <c r="F11924" s="9">
        <v>44898</v>
      </c>
      <c r="G11924">
        <f>VLOOKUP(D11924,campaign!A:D,4,FALSE)</f>
        <v>28</v>
      </c>
    </row>
    <row r="11925" spans="2:7" x14ac:dyDescent="0.2">
      <c r="B11925" t="s">
        <v>3712</v>
      </c>
      <c r="C11925" t="str">
        <f>VLOOKUP(B11925,customer!A:B,2,FALSE)</f>
        <v>Mellie Lazonby</v>
      </c>
      <c r="D11925" t="s">
        <v>3950</v>
      </c>
      <c r="E11925" t="str">
        <f>VLOOKUP(D11925,campaign!A:B,2,FALSE)</f>
        <v>NotNewCellphoneUser</v>
      </c>
      <c r="F11925" s="9">
        <v>44927</v>
      </c>
      <c r="G11925">
        <f>VLOOKUP(D11925,campaign!A:D,4,FALSE)</f>
        <v>28</v>
      </c>
    </row>
    <row r="11926" spans="2:7" x14ac:dyDescent="0.2">
      <c r="B11926" t="s">
        <v>3712</v>
      </c>
      <c r="C11926" t="str">
        <f>VLOOKUP(B11926,customer!A:B,2,FALSE)</f>
        <v>Mellie Lazonby</v>
      </c>
      <c r="D11926" t="s">
        <v>3950</v>
      </c>
      <c r="E11926" t="str">
        <f>VLOOKUP(D11926,campaign!A:B,2,FALSE)</f>
        <v>NotNewCellphoneUser</v>
      </c>
      <c r="F11926" s="9">
        <v>45012</v>
      </c>
      <c r="G11926">
        <f>VLOOKUP(D11926,campaign!A:D,4,FALSE)</f>
        <v>28</v>
      </c>
    </row>
    <row r="11927" spans="2:7" x14ac:dyDescent="0.2">
      <c r="B11927" t="s">
        <v>3712</v>
      </c>
      <c r="C11927" t="str">
        <f>VLOOKUP(B11927,customer!A:B,2,FALSE)</f>
        <v>Mellie Lazonby</v>
      </c>
      <c r="D11927" t="s">
        <v>3950</v>
      </c>
      <c r="E11927" t="str">
        <f>VLOOKUP(D11927,campaign!A:B,2,FALSE)</f>
        <v>NotNewCellphoneUser</v>
      </c>
      <c r="F11927" s="9">
        <v>45041</v>
      </c>
      <c r="G11927">
        <f>VLOOKUP(D11927,campaign!A:D,4,FALSE)</f>
        <v>28</v>
      </c>
    </row>
    <row r="11928" spans="2:7" x14ac:dyDescent="0.2">
      <c r="B11928" t="s">
        <v>3712</v>
      </c>
      <c r="C11928" t="str">
        <f>VLOOKUP(B11928,customer!A:B,2,FALSE)</f>
        <v>Mellie Lazonby</v>
      </c>
      <c r="D11928" t="s">
        <v>3950</v>
      </c>
      <c r="E11928" t="str">
        <f>VLOOKUP(D11928,campaign!A:B,2,FALSE)</f>
        <v>NotNewCellphoneUser</v>
      </c>
      <c r="F11928" s="9">
        <v>45071</v>
      </c>
      <c r="G11928">
        <f>VLOOKUP(D11928,campaign!A:D,4,FALSE)</f>
        <v>28</v>
      </c>
    </row>
    <row r="11929" spans="2:7" x14ac:dyDescent="0.2">
      <c r="B11929" t="s">
        <v>3712</v>
      </c>
      <c r="C11929" t="str">
        <f>VLOOKUP(B11929,customer!A:B,2,FALSE)</f>
        <v>Mellie Lazonby</v>
      </c>
      <c r="D11929" t="s">
        <v>3953</v>
      </c>
      <c r="E11929" t="str">
        <f>VLOOKUP(D11929,campaign!A:B,2,FALSE)</f>
        <v>MaritalStatus</v>
      </c>
      <c r="F11929" s="9">
        <v>44825</v>
      </c>
      <c r="G11929">
        <f>VLOOKUP(D11929,campaign!A:D,4,FALSE)</f>
        <v>29</v>
      </c>
    </row>
    <row r="11930" spans="2:7" x14ac:dyDescent="0.2">
      <c r="B11930" t="s">
        <v>3712</v>
      </c>
      <c r="C11930" t="str">
        <f>VLOOKUP(B11930,customer!A:B,2,FALSE)</f>
        <v>Mellie Lazonby</v>
      </c>
      <c r="D11930" t="s">
        <v>3953</v>
      </c>
      <c r="E11930" t="str">
        <f>VLOOKUP(D11930,campaign!A:B,2,FALSE)</f>
        <v>MaritalStatus</v>
      </c>
      <c r="F11930" s="9">
        <v>44858</v>
      </c>
      <c r="G11930">
        <f>VLOOKUP(D11930,campaign!A:D,4,FALSE)</f>
        <v>29</v>
      </c>
    </row>
    <row r="11931" spans="2:7" x14ac:dyDescent="0.2">
      <c r="B11931" t="s">
        <v>3712</v>
      </c>
      <c r="C11931" t="str">
        <f>VLOOKUP(B11931,customer!A:B,2,FALSE)</f>
        <v>Mellie Lazonby</v>
      </c>
      <c r="D11931" t="s">
        <v>3953</v>
      </c>
      <c r="E11931" t="str">
        <f>VLOOKUP(D11931,campaign!A:B,2,FALSE)</f>
        <v>MaritalStatus</v>
      </c>
      <c r="F11931" s="9">
        <v>44870</v>
      </c>
      <c r="G11931">
        <f>VLOOKUP(D11931,campaign!A:D,4,FALSE)</f>
        <v>29</v>
      </c>
    </row>
    <row r="11932" spans="2:7" x14ac:dyDescent="0.2">
      <c r="B11932" t="s">
        <v>3712</v>
      </c>
      <c r="C11932" t="str">
        <f>VLOOKUP(B11932,customer!A:B,2,FALSE)</f>
        <v>Mellie Lazonby</v>
      </c>
      <c r="D11932" t="s">
        <v>3953</v>
      </c>
      <c r="E11932" t="str">
        <f>VLOOKUP(D11932,campaign!A:B,2,FALSE)</f>
        <v>MaritalStatus</v>
      </c>
      <c r="F11932" s="9">
        <v>44923</v>
      </c>
      <c r="G11932">
        <f>VLOOKUP(D11932,campaign!A:D,4,FALSE)</f>
        <v>29</v>
      </c>
    </row>
    <row r="11933" spans="2:7" x14ac:dyDescent="0.2">
      <c r="B11933" t="s">
        <v>3712</v>
      </c>
      <c r="C11933" t="str">
        <f>VLOOKUP(B11933,customer!A:B,2,FALSE)</f>
        <v>Mellie Lazonby</v>
      </c>
      <c r="D11933" t="s">
        <v>3953</v>
      </c>
      <c r="E11933" t="str">
        <f>VLOOKUP(D11933,campaign!A:B,2,FALSE)</f>
        <v>MaritalStatus</v>
      </c>
      <c r="F11933" s="9">
        <v>44929</v>
      </c>
      <c r="G11933">
        <f>VLOOKUP(D11933,campaign!A:D,4,FALSE)</f>
        <v>29</v>
      </c>
    </row>
    <row r="11934" spans="2:7" x14ac:dyDescent="0.2">
      <c r="B11934" t="s">
        <v>3712</v>
      </c>
      <c r="C11934" t="str">
        <f>VLOOKUP(B11934,customer!A:B,2,FALSE)</f>
        <v>Mellie Lazonby</v>
      </c>
      <c r="D11934" t="s">
        <v>3953</v>
      </c>
      <c r="E11934" t="str">
        <f>VLOOKUP(D11934,campaign!A:B,2,FALSE)</f>
        <v>MaritalStatus</v>
      </c>
      <c r="F11934" s="9">
        <v>44980</v>
      </c>
      <c r="G11934">
        <f>VLOOKUP(D11934,campaign!A:D,4,FALSE)</f>
        <v>29</v>
      </c>
    </row>
    <row r="11935" spans="2:7" x14ac:dyDescent="0.2">
      <c r="B11935" t="s">
        <v>3712</v>
      </c>
      <c r="C11935" t="str">
        <f>VLOOKUP(B11935,customer!A:B,2,FALSE)</f>
        <v>Mellie Lazonby</v>
      </c>
      <c r="D11935" t="s">
        <v>3953</v>
      </c>
      <c r="E11935" t="str">
        <f>VLOOKUP(D11935,campaign!A:B,2,FALSE)</f>
        <v>MaritalStatus</v>
      </c>
      <c r="F11935" s="9">
        <v>44991</v>
      </c>
      <c r="G11935">
        <f>VLOOKUP(D11935,campaign!A:D,4,FALSE)</f>
        <v>29</v>
      </c>
    </row>
    <row r="11936" spans="2:7" x14ac:dyDescent="0.2">
      <c r="B11936" t="s">
        <v>3712</v>
      </c>
      <c r="C11936" t="str">
        <f>VLOOKUP(B11936,customer!A:B,2,FALSE)</f>
        <v>Mellie Lazonby</v>
      </c>
      <c r="D11936" t="s">
        <v>3953</v>
      </c>
      <c r="E11936" t="str">
        <f>VLOOKUP(D11936,campaign!A:B,2,FALSE)</f>
        <v>MaritalStatus</v>
      </c>
      <c r="F11936" s="9">
        <v>45043</v>
      </c>
      <c r="G11936">
        <f>VLOOKUP(D11936,campaign!A:D,4,FALSE)</f>
        <v>29</v>
      </c>
    </row>
    <row r="11937" spans="2:7" x14ac:dyDescent="0.2">
      <c r="B11937" t="s">
        <v>3712</v>
      </c>
      <c r="C11937" t="str">
        <f>VLOOKUP(B11937,customer!A:B,2,FALSE)</f>
        <v>Mellie Lazonby</v>
      </c>
      <c r="D11937" t="s">
        <v>3953</v>
      </c>
      <c r="E11937" t="str">
        <f>VLOOKUP(D11937,campaign!A:B,2,FALSE)</f>
        <v>MaritalStatus</v>
      </c>
      <c r="F11937" s="9">
        <v>45067</v>
      </c>
      <c r="G11937">
        <f>VLOOKUP(D11937,campaign!A:D,4,FALSE)</f>
        <v>29</v>
      </c>
    </row>
    <row r="11938" spans="2:7" x14ac:dyDescent="0.2">
      <c r="B11938" t="s">
        <v>3712</v>
      </c>
      <c r="C11938" t="str">
        <f>VLOOKUP(B11938,customer!A:B,2,FALSE)</f>
        <v>Mellie Lazonby</v>
      </c>
      <c r="D11938" t="s">
        <v>3953</v>
      </c>
      <c r="E11938" t="str">
        <f>VLOOKUP(D11938,campaign!A:B,2,FALSE)</f>
        <v>MaritalStatus</v>
      </c>
      <c r="F11938" s="9">
        <v>45082</v>
      </c>
      <c r="G11938">
        <f>VLOOKUP(D11938,campaign!A:D,4,FALSE)</f>
        <v>29</v>
      </c>
    </row>
    <row r="11939" spans="2:7" x14ac:dyDescent="0.2">
      <c r="B11939" t="s">
        <v>3713</v>
      </c>
      <c r="C11939" t="str">
        <f>VLOOKUP(B11939,customer!A:B,2,FALSE)</f>
        <v>Lonee Crafter</v>
      </c>
      <c r="D11939" t="s">
        <v>3923</v>
      </c>
      <c r="E11939" t="str">
        <f>VLOOKUP(D11939,campaign!A:B,2,FALSE)</f>
        <v>TruckOwner</v>
      </c>
      <c r="F11939" s="9">
        <v>44785</v>
      </c>
      <c r="G11939">
        <f>VLOOKUP(D11939,campaign!A:D,4,FALSE)</f>
        <v>26</v>
      </c>
    </row>
    <row r="11940" spans="2:7" x14ac:dyDescent="0.2">
      <c r="B11940" t="s">
        <v>3713</v>
      </c>
      <c r="C11940" t="str">
        <f>VLOOKUP(B11940,customer!A:B,2,FALSE)</f>
        <v>Lonee Crafter</v>
      </c>
      <c r="D11940" t="s">
        <v>3923</v>
      </c>
      <c r="E11940" t="str">
        <f>VLOOKUP(D11940,campaign!A:B,2,FALSE)</f>
        <v>TruckOwner</v>
      </c>
      <c r="F11940" s="9">
        <v>44817</v>
      </c>
      <c r="G11940">
        <f>VLOOKUP(D11940,campaign!A:D,4,FALSE)</f>
        <v>26</v>
      </c>
    </row>
    <row r="11941" spans="2:7" x14ac:dyDescent="0.2">
      <c r="B11941" t="s">
        <v>3713</v>
      </c>
      <c r="C11941" t="str">
        <f>VLOOKUP(B11941,customer!A:B,2,FALSE)</f>
        <v>Lonee Crafter</v>
      </c>
      <c r="D11941" t="s">
        <v>3923</v>
      </c>
      <c r="E11941" t="str">
        <f>VLOOKUP(D11941,campaign!A:B,2,FALSE)</f>
        <v>TruckOwner</v>
      </c>
      <c r="F11941" s="9">
        <v>44848</v>
      </c>
      <c r="G11941">
        <f>VLOOKUP(D11941,campaign!A:D,4,FALSE)</f>
        <v>26</v>
      </c>
    </row>
    <row r="11942" spans="2:7" x14ac:dyDescent="0.2">
      <c r="B11942" t="s">
        <v>3713</v>
      </c>
      <c r="C11942" t="str">
        <f>VLOOKUP(B11942,customer!A:B,2,FALSE)</f>
        <v>Lonee Crafter</v>
      </c>
      <c r="D11942" t="s">
        <v>3923</v>
      </c>
      <c r="E11942" t="str">
        <f>VLOOKUP(D11942,campaign!A:B,2,FALSE)</f>
        <v>TruckOwner</v>
      </c>
      <c r="F11942" s="9">
        <v>44880</v>
      </c>
      <c r="G11942">
        <f>VLOOKUP(D11942,campaign!A:D,4,FALSE)</f>
        <v>26</v>
      </c>
    </row>
    <row r="11943" spans="2:7" x14ac:dyDescent="0.2">
      <c r="B11943" t="s">
        <v>3713</v>
      </c>
      <c r="C11943" t="str">
        <f>VLOOKUP(B11943,customer!A:B,2,FALSE)</f>
        <v>Lonee Crafter</v>
      </c>
      <c r="D11943" t="s">
        <v>3923</v>
      </c>
      <c r="E11943" t="str">
        <f>VLOOKUP(D11943,campaign!A:B,2,FALSE)</f>
        <v>TruckOwner</v>
      </c>
      <c r="F11943" s="9">
        <v>44922</v>
      </c>
      <c r="G11943">
        <f>VLOOKUP(D11943,campaign!A:D,4,FALSE)</f>
        <v>26</v>
      </c>
    </row>
    <row r="11944" spans="2:7" x14ac:dyDescent="0.2">
      <c r="B11944" t="s">
        <v>3713</v>
      </c>
      <c r="C11944" t="str">
        <f>VLOOKUP(B11944,customer!A:B,2,FALSE)</f>
        <v>Lonee Crafter</v>
      </c>
      <c r="D11944" t="s">
        <v>3923</v>
      </c>
      <c r="E11944" t="str">
        <f>VLOOKUP(D11944,campaign!A:B,2,FALSE)</f>
        <v>TruckOwner</v>
      </c>
      <c r="F11944" s="9">
        <v>44945</v>
      </c>
      <c r="G11944">
        <f>VLOOKUP(D11944,campaign!A:D,4,FALSE)</f>
        <v>26</v>
      </c>
    </row>
    <row r="11945" spans="2:7" x14ac:dyDescent="0.2">
      <c r="B11945" t="s">
        <v>3713</v>
      </c>
      <c r="C11945" t="str">
        <f>VLOOKUP(B11945,customer!A:B,2,FALSE)</f>
        <v>Lonee Crafter</v>
      </c>
      <c r="D11945" t="s">
        <v>3923</v>
      </c>
      <c r="E11945" t="str">
        <f>VLOOKUP(D11945,campaign!A:B,2,FALSE)</f>
        <v>TruckOwner</v>
      </c>
      <c r="F11945" s="9">
        <v>44976</v>
      </c>
      <c r="G11945">
        <f>VLOOKUP(D11945,campaign!A:D,4,FALSE)</f>
        <v>26</v>
      </c>
    </row>
    <row r="11946" spans="2:7" x14ac:dyDescent="0.2">
      <c r="B11946" t="s">
        <v>3713</v>
      </c>
      <c r="C11946" t="str">
        <f>VLOOKUP(B11946,customer!A:B,2,FALSE)</f>
        <v>Lonee Crafter</v>
      </c>
      <c r="D11946" t="s">
        <v>3923</v>
      </c>
      <c r="E11946" t="str">
        <f>VLOOKUP(D11946,campaign!A:B,2,FALSE)</f>
        <v>TruckOwner</v>
      </c>
      <c r="F11946" s="9">
        <v>45004</v>
      </c>
      <c r="G11946">
        <f>VLOOKUP(D11946,campaign!A:D,4,FALSE)</f>
        <v>26</v>
      </c>
    </row>
    <row r="11947" spans="2:7" x14ac:dyDescent="0.2">
      <c r="B11947" t="s">
        <v>3713</v>
      </c>
      <c r="C11947" t="str">
        <f>VLOOKUP(B11947,customer!A:B,2,FALSE)</f>
        <v>Lonee Crafter</v>
      </c>
      <c r="D11947" t="s">
        <v>3923</v>
      </c>
      <c r="E11947" t="str">
        <f>VLOOKUP(D11947,campaign!A:B,2,FALSE)</f>
        <v>TruckOwner</v>
      </c>
      <c r="F11947" s="9">
        <v>45039</v>
      </c>
      <c r="G11947">
        <f>VLOOKUP(D11947,campaign!A:D,4,FALSE)</f>
        <v>26</v>
      </c>
    </row>
    <row r="11948" spans="2:7" x14ac:dyDescent="0.2">
      <c r="B11948" t="s">
        <v>3713</v>
      </c>
      <c r="C11948" t="str">
        <f>VLOOKUP(B11948,customer!A:B,2,FALSE)</f>
        <v>Lonee Crafter</v>
      </c>
      <c r="D11948" t="s">
        <v>3923</v>
      </c>
      <c r="E11948" t="str">
        <f>VLOOKUP(D11948,campaign!A:B,2,FALSE)</f>
        <v>TruckOwner</v>
      </c>
      <c r="F11948" s="9">
        <v>45060</v>
      </c>
      <c r="G11948">
        <f>VLOOKUP(D11948,campaign!A:D,4,FALSE)</f>
        <v>26</v>
      </c>
    </row>
    <row r="11949" spans="2:7" x14ac:dyDescent="0.2">
      <c r="B11949" t="s">
        <v>3713</v>
      </c>
      <c r="C11949" t="str">
        <f>VLOOKUP(B11949,customer!A:B,2,FALSE)</f>
        <v>Lonee Crafter</v>
      </c>
      <c r="D11949" t="s">
        <v>3953</v>
      </c>
      <c r="E11949" t="str">
        <f>VLOOKUP(D11949,campaign!A:B,2,FALSE)</f>
        <v>MaritalStatus</v>
      </c>
      <c r="F11949" s="9">
        <v>44859</v>
      </c>
      <c r="G11949">
        <f>VLOOKUP(D11949,campaign!A:D,4,FALSE)</f>
        <v>29</v>
      </c>
    </row>
    <row r="11950" spans="2:7" x14ac:dyDescent="0.2">
      <c r="B11950" t="s">
        <v>3713</v>
      </c>
      <c r="C11950" t="str">
        <f>VLOOKUP(B11950,customer!A:B,2,FALSE)</f>
        <v>Lonee Crafter</v>
      </c>
      <c r="D11950" t="s">
        <v>3953</v>
      </c>
      <c r="E11950" t="str">
        <f>VLOOKUP(D11950,campaign!A:B,2,FALSE)</f>
        <v>MaritalStatus</v>
      </c>
      <c r="F11950" s="9">
        <v>44892</v>
      </c>
      <c r="G11950">
        <f>VLOOKUP(D11950,campaign!A:D,4,FALSE)</f>
        <v>29</v>
      </c>
    </row>
    <row r="11951" spans="2:7" x14ac:dyDescent="0.2">
      <c r="B11951" t="s">
        <v>3713</v>
      </c>
      <c r="C11951" t="str">
        <f>VLOOKUP(B11951,customer!A:B,2,FALSE)</f>
        <v>Lonee Crafter</v>
      </c>
      <c r="D11951" t="s">
        <v>3953</v>
      </c>
      <c r="E11951" t="str">
        <f>VLOOKUP(D11951,campaign!A:B,2,FALSE)</f>
        <v>MaritalStatus</v>
      </c>
      <c r="F11951" s="9">
        <v>44924</v>
      </c>
      <c r="G11951">
        <f>VLOOKUP(D11951,campaign!A:D,4,FALSE)</f>
        <v>29</v>
      </c>
    </row>
    <row r="11952" spans="2:7" x14ac:dyDescent="0.2">
      <c r="B11952" t="s">
        <v>3713</v>
      </c>
      <c r="C11952" t="str">
        <f>VLOOKUP(B11952,customer!A:B,2,FALSE)</f>
        <v>Lonee Crafter</v>
      </c>
      <c r="D11952" t="s">
        <v>3953</v>
      </c>
      <c r="E11952" t="str">
        <f>VLOOKUP(D11952,campaign!A:B,2,FALSE)</f>
        <v>MaritalStatus</v>
      </c>
      <c r="F11952" s="9">
        <v>44928</v>
      </c>
      <c r="G11952">
        <f>VLOOKUP(D11952,campaign!A:D,4,FALSE)</f>
        <v>29</v>
      </c>
    </row>
    <row r="11953" spans="2:7" x14ac:dyDescent="0.2">
      <c r="B11953" t="s">
        <v>3713</v>
      </c>
      <c r="C11953" t="str">
        <f>VLOOKUP(B11953,customer!A:B,2,FALSE)</f>
        <v>Lonee Crafter</v>
      </c>
      <c r="D11953" t="s">
        <v>3953</v>
      </c>
      <c r="E11953" t="str">
        <f>VLOOKUP(D11953,campaign!A:B,2,FALSE)</f>
        <v>MaritalStatus</v>
      </c>
      <c r="F11953" s="9">
        <v>45015</v>
      </c>
      <c r="G11953">
        <f>VLOOKUP(D11953,campaign!A:D,4,FALSE)</f>
        <v>29</v>
      </c>
    </row>
    <row r="11954" spans="2:7" x14ac:dyDescent="0.2">
      <c r="B11954" t="s">
        <v>3713</v>
      </c>
      <c r="C11954" t="str">
        <f>VLOOKUP(B11954,customer!A:B,2,FALSE)</f>
        <v>Lonee Crafter</v>
      </c>
      <c r="D11954" t="s">
        <v>3953</v>
      </c>
      <c r="E11954" t="str">
        <f>VLOOKUP(D11954,campaign!A:B,2,FALSE)</f>
        <v>MaritalStatus</v>
      </c>
      <c r="F11954" s="9">
        <v>45044</v>
      </c>
      <c r="G11954">
        <f>VLOOKUP(D11954,campaign!A:D,4,FALSE)</f>
        <v>29</v>
      </c>
    </row>
    <row r="11955" spans="2:7" x14ac:dyDescent="0.2">
      <c r="B11955" t="s">
        <v>3713</v>
      </c>
      <c r="C11955" t="str">
        <f>VLOOKUP(B11955,customer!A:B,2,FALSE)</f>
        <v>Lonee Crafter</v>
      </c>
      <c r="D11955" t="s">
        <v>3953</v>
      </c>
      <c r="E11955" t="str">
        <f>VLOOKUP(D11955,campaign!A:B,2,FALSE)</f>
        <v>MaritalStatus</v>
      </c>
      <c r="F11955" s="9">
        <v>45074</v>
      </c>
      <c r="G11955">
        <f>VLOOKUP(D11955,campaign!A:D,4,FALSE)</f>
        <v>29</v>
      </c>
    </row>
    <row r="11956" spans="2:7" x14ac:dyDescent="0.2">
      <c r="B11956" t="s">
        <v>3714</v>
      </c>
      <c r="C11956" t="str">
        <f>VLOOKUP(B11956,customer!A:B,2,FALSE)</f>
        <v>Michal Gross</v>
      </c>
      <c r="D11956" t="s">
        <v>3947</v>
      </c>
      <c r="E11956" t="str">
        <f>VLOOKUP(D11956,campaign!A:B,2,FALSE)</f>
        <v>OwnsComputer</v>
      </c>
      <c r="F11956" s="9">
        <v>44597</v>
      </c>
      <c r="G11956">
        <f>VLOOKUP(D11956,campaign!A:D,4,FALSE)</f>
        <v>62</v>
      </c>
    </row>
    <row r="11957" spans="2:7" x14ac:dyDescent="0.2">
      <c r="B11957" t="s">
        <v>3714</v>
      </c>
      <c r="C11957" t="str">
        <f>VLOOKUP(B11957,customer!A:B,2,FALSE)</f>
        <v>Michal Gross</v>
      </c>
      <c r="D11957" t="s">
        <v>3947</v>
      </c>
      <c r="E11957" t="str">
        <f>VLOOKUP(D11957,campaign!A:B,2,FALSE)</f>
        <v>OwnsComputer</v>
      </c>
      <c r="F11957" s="9">
        <v>44633</v>
      </c>
      <c r="G11957">
        <f>VLOOKUP(D11957,campaign!A:D,4,FALSE)</f>
        <v>62</v>
      </c>
    </row>
    <row r="11958" spans="2:7" x14ac:dyDescent="0.2">
      <c r="B11958" t="s">
        <v>3714</v>
      </c>
      <c r="C11958" t="str">
        <f>VLOOKUP(B11958,customer!A:B,2,FALSE)</f>
        <v>Michal Gross</v>
      </c>
      <c r="D11958" t="s">
        <v>3947</v>
      </c>
      <c r="E11958" t="str">
        <f>VLOOKUP(D11958,campaign!A:B,2,FALSE)</f>
        <v>OwnsComputer</v>
      </c>
      <c r="F11958" s="9">
        <v>44660</v>
      </c>
      <c r="G11958">
        <f>VLOOKUP(D11958,campaign!A:D,4,FALSE)</f>
        <v>62</v>
      </c>
    </row>
    <row r="11959" spans="2:7" x14ac:dyDescent="0.2">
      <c r="B11959" t="s">
        <v>3714</v>
      </c>
      <c r="C11959" t="str">
        <f>VLOOKUP(B11959,customer!A:B,2,FALSE)</f>
        <v>Michal Gross</v>
      </c>
      <c r="D11959" t="s">
        <v>3947</v>
      </c>
      <c r="E11959" t="str">
        <f>VLOOKUP(D11959,campaign!A:B,2,FALSE)</f>
        <v>OwnsComputer</v>
      </c>
      <c r="F11959" s="9">
        <v>44701</v>
      </c>
      <c r="G11959">
        <f>VLOOKUP(D11959,campaign!A:D,4,FALSE)</f>
        <v>62</v>
      </c>
    </row>
    <row r="11960" spans="2:7" x14ac:dyDescent="0.2">
      <c r="B11960" t="s">
        <v>3714</v>
      </c>
      <c r="C11960" t="str">
        <f>VLOOKUP(B11960,customer!A:B,2,FALSE)</f>
        <v>Michal Gross</v>
      </c>
      <c r="D11960" t="s">
        <v>3947</v>
      </c>
      <c r="E11960" t="str">
        <f>VLOOKUP(D11960,campaign!A:B,2,FALSE)</f>
        <v>OwnsComputer</v>
      </c>
      <c r="F11960" s="9">
        <v>44762</v>
      </c>
      <c r="G11960">
        <f>VLOOKUP(D11960,campaign!A:D,4,FALSE)</f>
        <v>62</v>
      </c>
    </row>
    <row r="11961" spans="2:7" x14ac:dyDescent="0.2">
      <c r="B11961" t="s">
        <v>3714</v>
      </c>
      <c r="C11961" t="str">
        <f>VLOOKUP(B11961,customer!A:B,2,FALSE)</f>
        <v>Michal Gross</v>
      </c>
      <c r="D11961" t="s">
        <v>3947</v>
      </c>
      <c r="E11961" t="str">
        <f>VLOOKUP(D11961,campaign!A:B,2,FALSE)</f>
        <v>OwnsComputer</v>
      </c>
      <c r="F11961" s="9">
        <v>44821</v>
      </c>
      <c r="G11961">
        <f>VLOOKUP(D11961,campaign!A:D,4,FALSE)</f>
        <v>62</v>
      </c>
    </row>
    <row r="11962" spans="2:7" x14ac:dyDescent="0.2">
      <c r="B11962" t="s">
        <v>3714</v>
      </c>
      <c r="C11962" t="str">
        <f>VLOOKUP(B11962,customer!A:B,2,FALSE)</f>
        <v>Michal Gross</v>
      </c>
      <c r="D11962" t="s">
        <v>3947</v>
      </c>
      <c r="E11962" t="str">
        <f>VLOOKUP(D11962,campaign!A:B,2,FALSE)</f>
        <v>OwnsComputer</v>
      </c>
      <c r="F11962" s="9">
        <v>44845</v>
      </c>
      <c r="G11962">
        <f>VLOOKUP(D11962,campaign!A:D,4,FALSE)</f>
        <v>62</v>
      </c>
    </row>
    <row r="11963" spans="2:7" x14ac:dyDescent="0.2">
      <c r="B11963" t="s">
        <v>3714</v>
      </c>
      <c r="C11963" t="str">
        <f>VLOOKUP(B11963,customer!A:B,2,FALSE)</f>
        <v>Michal Gross</v>
      </c>
      <c r="D11963" t="s">
        <v>3947</v>
      </c>
      <c r="E11963" t="str">
        <f>VLOOKUP(D11963,campaign!A:B,2,FALSE)</f>
        <v>OwnsComputer</v>
      </c>
      <c r="F11963" s="9">
        <v>44874</v>
      </c>
      <c r="G11963">
        <f>VLOOKUP(D11963,campaign!A:D,4,FALSE)</f>
        <v>62</v>
      </c>
    </row>
    <row r="11964" spans="2:7" x14ac:dyDescent="0.2">
      <c r="B11964" t="s">
        <v>3714</v>
      </c>
      <c r="C11964" t="str">
        <f>VLOOKUP(B11964,customer!A:B,2,FALSE)</f>
        <v>Michal Gross</v>
      </c>
      <c r="D11964" t="s">
        <v>3947</v>
      </c>
      <c r="E11964" t="str">
        <f>VLOOKUP(D11964,campaign!A:B,2,FALSE)</f>
        <v>OwnsComputer</v>
      </c>
      <c r="F11964" s="9">
        <v>44900</v>
      </c>
      <c r="G11964">
        <f>VLOOKUP(D11964,campaign!A:D,4,FALSE)</f>
        <v>62</v>
      </c>
    </row>
    <row r="11965" spans="2:7" x14ac:dyDescent="0.2">
      <c r="B11965" t="s">
        <v>3714</v>
      </c>
      <c r="C11965" t="str">
        <f>VLOOKUP(B11965,customer!A:B,2,FALSE)</f>
        <v>Michal Gross</v>
      </c>
      <c r="D11965" t="s">
        <v>3947</v>
      </c>
      <c r="E11965" t="str">
        <f>VLOOKUP(D11965,campaign!A:B,2,FALSE)</f>
        <v>OwnsComputer</v>
      </c>
      <c r="F11965" s="9">
        <v>44940</v>
      </c>
      <c r="G11965">
        <f>VLOOKUP(D11965,campaign!A:D,4,FALSE)</f>
        <v>62</v>
      </c>
    </row>
    <row r="11966" spans="2:7" x14ac:dyDescent="0.2">
      <c r="B11966" t="s">
        <v>3714</v>
      </c>
      <c r="C11966" t="str">
        <f>VLOOKUP(B11966,customer!A:B,2,FALSE)</f>
        <v>Michal Gross</v>
      </c>
      <c r="D11966" t="s">
        <v>3947</v>
      </c>
      <c r="E11966" t="str">
        <f>VLOOKUP(D11966,campaign!A:B,2,FALSE)</f>
        <v>OwnsComputer</v>
      </c>
      <c r="F11966" s="9">
        <v>45004</v>
      </c>
      <c r="G11966">
        <f>VLOOKUP(D11966,campaign!A:D,4,FALSE)</f>
        <v>62</v>
      </c>
    </row>
    <row r="11967" spans="2:7" x14ac:dyDescent="0.2">
      <c r="B11967" t="s">
        <v>3714</v>
      </c>
      <c r="C11967" t="str">
        <f>VLOOKUP(B11967,customer!A:B,2,FALSE)</f>
        <v>Michal Gross</v>
      </c>
      <c r="D11967" t="s">
        <v>3947</v>
      </c>
      <c r="E11967" t="str">
        <f>VLOOKUP(D11967,campaign!A:B,2,FALSE)</f>
        <v>OwnsComputer</v>
      </c>
      <c r="F11967" s="9">
        <v>45032</v>
      </c>
      <c r="G11967">
        <f>VLOOKUP(D11967,campaign!A:D,4,FALSE)</f>
        <v>62</v>
      </c>
    </row>
    <row r="11968" spans="2:7" x14ac:dyDescent="0.2">
      <c r="B11968" t="s">
        <v>3714</v>
      </c>
      <c r="C11968" t="str">
        <f>VLOOKUP(B11968,customer!A:B,2,FALSE)</f>
        <v>Michal Gross</v>
      </c>
      <c r="D11968" t="s">
        <v>3947</v>
      </c>
      <c r="E11968" t="str">
        <f>VLOOKUP(D11968,campaign!A:B,2,FALSE)</f>
        <v>OwnsComputer</v>
      </c>
      <c r="F11968" s="9">
        <v>45064</v>
      </c>
      <c r="G11968">
        <f>VLOOKUP(D11968,campaign!A:D,4,FALSE)</f>
        <v>62</v>
      </c>
    </row>
    <row r="11969" spans="2:7" x14ac:dyDescent="0.2">
      <c r="B11969" t="s">
        <v>3714</v>
      </c>
      <c r="C11969" t="str">
        <f>VLOOKUP(B11969,customer!A:B,2,FALSE)</f>
        <v>Michal Gross</v>
      </c>
      <c r="D11969" t="s">
        <v>3950</v>
      </c>
      <c r="E11969" t="str">
        <f>VLOOKUP(D11969,campaign!A:B,2,FALSE)</f>
        <v>NotNewCellphoneUser</v>
      </c>
      <c r="F11969" s="9">
        <v>44805</v>
      </c>
      <c r="G11969">
        <f>VLOOKUP(D11969,campaign!A:D,4,FALSE)</f>
        <v>28</v>
      </c>
    </row>
    <row r="11970" spans="2:7" x14ac:dyDescent="0.2">
      <c r="B11970" t="s">
        <v>3714</v>
      </c>
      <c r="C11970" t="str">
        <f>VLOOKUP(B11970,customer!A:B,2,FALSE)</f>
        <v>Michal Gross</v>
      </c>
      <c r="D11970" t="s">
        <v>3950</v>
      </c>
      <c r="E11970" t="str">
        <f>VLOOKUP(D11970,campaign!A:B,2,FALSE)</f>
        <v>NotNewCellphoneUser</v>
      </c>
      <c r="F11970" s="9">
        <v>44836</v>
      </c>
      <c r="G11970">
        <f>VLOOKUP(D11970,campaign!A:D,4,FALSE)</f>
        <v>28</v>
      </c>
    </row>
    <row r="11971" spans="2:7" x14ac:dyDescent="0.2">
      <c r="B11971" t="s">
        <v>3714</v>
      </c>
      <c r="C11971" t="str">
        <f>VLOOKUP(B11971,customer!A:B,2,FALSE)</f>
        <v>Michal Gross</v>
      </c>
      <c r="D11971" t="s">
        <v>3950</v>
      </c>
      <c r="E11971" t="str">
        <f>VLOOKUP(D11971,campaign!A:B,2,FALSE)</f>
        <v>NotNewCellphoneUser</v>
      </c>
      <c r="F11971" s="9">
        <v>44881</v>
      </c>
      <c r="G11971">
        <f>VLOOKUP(D11971,campaign!A:D,4,FALSE)</f>
        <v>28</v>
      </c>
    </row>
    <row r="11972" spans="2:7" x14ac:dyDescent="0.2">
      <c r="B11972" t="s">
        <v>3714</v>
      </c>
      <c r="C11972" t="str">
        <f>VLOOKUP(B11972,customer!A:B,2,FALSE)</f>
        <v>Michal Gross</v>
      </c>
      <c r="D11972" t="s">
        <v>3950</v>
      </c>
      <c r="E11972" t="str">
        <f>VLOOKUP(D11972,campaign!A:B,2,FALSE)</f>
        <v>NotNewCellphoneUser</v>
      </c>
      <c r="F11972" s="9">
        <v>44899</v>
      </c>
      <c r="G11972">
        <f>VLOOKUP(D11972,campaign!A:D,4,FALSE)</f>
        <v>28</v>
      </c>
    </row>
    <row r="11973" spans="2:7" x14ac:dyDescent="0.2">
      <c r="B11973" t="s">
        <v>3714</v>
      </c>
      <c r="C11973" t="str">
        <f>VLOOKUP(B11973,customer!A:B,2,FALSE)</f>
        <v>Michal Gross</v>
      </c>
      <c r="D11973" t="s">
        <v>3950</v>
      </c>
      <c r="E11973" t="str">
        <f>VLOOKUP(D11973,campaign!A:B,2,FALSE)</f>
        <v>NotNewCellphoneUser</v>
      </c>
      <c r="F11973" s="9">
        <v>44933</v>
      </c>
      <c r="G11973">
        <f>VLOOKUP(D11973,campaign!A:D,4,FALSE)</f>
        <v>28</v>
      </c>
    </row>
    <row r="11974" spans="2:7" x14ac:dyDescent="0.2">
      <c r="B11974" t="s">
        <v>3714</v>
      </c>
      <c r="C11974" t="str">
        <f>VLOOKUP(B11974,customer!A:B,2,FALSE)</f>
        <v>Michal Gross</v>
      </c>
      <c r="D11974" t="s">
        <v>3950</v>
      </c>
      <c r="E11974" t="str">
        <f>VLOOKUP(D11974,campaign!A:B,2,FALSE)</f>
        <v>NotNewCellphoneUser</v>
      </c>
      <c r="F11974" s="9">
        <v>44971</v>
      </c>
      <c r="G11974">
        <f>VLOOKUP(D11974,campaign!A:D,4,FALSE)</f>
        <v>28</v>
      </c>
    </row>
    <row r="11975" spans="2:7" x14ac:dyDescent="0.2">
      <c r="B11975" t="s">
        <v>3714</v>
      </c>
      <c r="C11975" t="str">
        <f>VLOOKUP(B11975,customer!A:B,2,FALSE)</f>
        <v>Michal Gross</v>
      </c>
      <c r="D11975" t="s">
        <v>3950</v>
      </c>
      <c r="E11975" t="str">
        <f>VLOOKUP(D11975,campaign!A:B,2,FALSE)</f>
        <v>NotNewCellphoneUser</v>
      </c>
      <c r="F11975" s="9">
        <v>44988</v>
      </c>
      <c r="G11975">
        <f>VLOOKUP(D11975,campaign!A:D,4,FALSE)</f>
        <v>28</v>
      </c>
    </row>
    <row r="11976" spans="2:7" x14ac:dyDescent="0.2">
      <c r="B11976" t="s">
        <v>3714</v>
      </c>
      <c r="C11976" t="str">
        <f>VLOOKUP(B11976,customer!A:B,2,FALSE)</f>
        <v>Michal Gross</v>
      </c>
      <c r="D11976" t="s">
        <v>3950</v>
      </c>
      <c r="E11976" t="str">
        <f>VLOOKUP(D11976,campaign!A:B,2,FALSE)</f>
        <v>NotNewCellphoneUser</v>
      </c>
      <c r="F11976" s="9">
        <v>45017</v>
      </c>
      <c r="G11976">
        <f>VLOOKUP(D11976,campaign!A:D,4,FALSE)</f>
        <v>28</v>
      </c>
    </row>
    <row r="11977" spans="2:7" x14ac:dyDescent="0.2">
      <c r="B11977" t="s">
        <v>3714</v>
      </c>
      <c r="C11977" t="str">
        <f>VLOOKUP(B11977,customer!A:B,2,FALSE)</f>
        <v>Michal Gross</v>
      </c>
      <c r="D11977" t="s">
        <v>3950</v>
      </c>
      <c r="E11977" t="str">
        <f>VLOOKUP(D11977,campaign!A:B,2,FALSE)</f>
        <v>NotNewCellphoneUser</v>
      </c>
      <c r="F11977" s="9">
        <v>45061</v>
      </c>
      <c r="G11977">
        <f>VLOOKUP(D11977,campaign!A:D,4,FALSE)</f>
        <v>28</v>
      </c>
    </row>
    <row r="11978" spans="2:7" x14ac:dyDescent="0.2">
      <c r="B11978" t="s">
        <v>3715</v>
      </c>
      <c r="C11978" t="str">
        <f>VLOOKUP(B11978,customer!A:B,2,FALSE)</f>
        <v>Fletch Bardill</v>
      </c>
      <c r="D11978" t="s">
        <v>3925</v>
      </c>
      <c r="E11978" t="str">
        <f>VLOOKUP(D11978,campaign!A:B,2,FALSE)</f>
        <v>Homeownership</v>
      </c>
      <c r="F11978" s="9">
        <v>44787</v>
      </c>
      <c r="G11978">
        <f>VLOOKUP(D11978,campaign!A:D,4,FALSE)</f>
        <v>13</v>
      </c>
    </row>
    <row r="11979" spans="2:7" x14ac:dyDescent="0.2">
      <c r="B11979" t="s">
        <v>3715</v>
      </c>
      <c r="C11979" t="str">
        <f>VLOOKUP(B11979,customer!A:B,2,FALSE)</f>
        <v>Fletch Bardill</v>
      </c>
      <c r="D11979" t="s">
        <v>3925</v>
      </c>
      <c r="E11979" t="str">
        <f>VLOOKUP(D11979,campaign!A:B,2,FALSE)</f>
        <v>Homeownership</v>
      </c>
      <c r="F11979" s="9">
        <v>44819</v>
      </c>
      <c r="G11979">
        <f>VLOOKUP(D11979,campaign!A:D,4,FALSE)</f>
        <v>13</v>
      </c>
    </row>
    <row r="11980" spans="2:7" x14ac:dyDescent="0.2">
      <c r="B11980" t="s">
        <v>3715</v>
      </c>
      <c r="C11980" t="str">
        <f>VLOOKUP(B11980,customer!A:B,2,FALSE)</f>
        <v>Fletch Bardill</v>
      </c>
      <c r="D11980" t="s">
        <v>3925</v>
      </c>
      <c r="E11980" t="str">
        <f>VLOOKUP(D11980,campaign!A:B,2,FALSE)</f>
        <v>Homeownership</v>
      </c>
      <c r="F11980" s="9">
        <v>44850</v>
      </c>
      <c r="G11980">
        <f>VLOOKUP(D11980,campaign!A:D,4,FALSE)</f>
        <v>13</v>
      </c>
    </row>
    <row r="11981" spans="2:7" x14ac:dyDescent="0.2">
      <c r="B11981" t="s">
        <v>3715</v>
      </c>
      <c r="C11981" t="str">
        <f>VLOOKUP(B11981,customer!A:B,2,FALSE)</f>
        <v>Fletch Bardill</v>
      </c>
      <c r="D11981" t="s">
        <v>3925</v>
      </c>
      <c r="E11981" t="str">
        <f>VLOOKUP(D11981,campaign!A:B,2,FALSE)</f>
        <v>Homeownership</v>
      </c>
      <c r="F11981" s="9">
        <v>44923</v>
      </c>
      <c r="G11981">
        <f>VLOOKUP(D11981,campaign!A:D,4,FALSE)</f>
        <v>13</v>
      </c>
    </row>
    <row r="11982" spans="2:7" x14ac:dyDescent="0.2">
      <c r="B11982" t="s">
        <v>3715</v>
      </c>
      <c r="C11982" t="str">
        <f>VLOOKUP(B11982,customer!A:B,2,FALSE)</f>
        <v>Fletch Bardill</v>
      </c>
      <c r="D11982" t="s">
        <v>3925</v>
      </c>
      <c r="E11982" t="str">
        <f>VLOOKUP(D11982,campaign!A:B,2,FALSE)</f>
        <v>Homeownership</v>
      </c>
      <c r="F11982" s="9">
        <v>45001</v>
      </c>
      <c r="G11982">
        <f>VLOOKUP(D11982,campaign!A:D,4,FALSE)</f>
        <v>13</v>
      </c>
    </row>
    <row r="11983" spans="2:7" x14ac:dyDescent="0.2">
      <c r="B11983" t="s">
        <v>3715</v>
      </c>
      <c r="C11983" t="str">
        <f>VLOOKUP(B11983,customer!A:B,2,FALSE)</f>
        <v>Fletch Bardill</v>
      </c>
      <c r="D11983" t="s">
        <v>3925</v>
      </c>
      <c r="E11983" t="str">
        <f>VLOOKUP(D11983,campaign!A:B,2,FALSE)</f>
        <v>Homeownership</v>
      </c>
      <c r="F11983" s="9">
        <v>45043</v>
      </c>
      <c r="G11983">
        <f>VLOOKUP(D11983,campaign!A:D,4,FALSE)</f>
        <v>13</v>
      </c>
    </row>
    <row r="11984" spans="2:7" x14ac:dyDescent="0.2">
      <c r="B11984" t="s">
        <v>3715</v>
      </c>
      <c r="C11984" t="str">
        <f>VLOOKUP(B11984,customer!A:B,2,FALSE)</f>
        <v>Fletch Bardill</v>
      </c>
      <c r="D11984" t="s">
        <v>3925</v>
      </c>
      <c r="E11984" t="str">
        <f>VLOOKUP(D11984,campaign!A:B,2,FALSE)</f>
        <v>Homeownership</v>
      </c>
      <c r="F11984" s="9">
        <v>45070</v>
      </c>
      <c r="G11984">
        <f>VLOOKUP(D11984,campaign!A:D,4,FALSE)</f>
        <v>13</v>
      </c>
    </row>
    <row r="11985" spans="2:7" x14ac:dyDescent="0.2">
      <c r="B11985" t="s">
        <v>3715</v>
      </c>
      <c r="C11985" t="str">
        <f>VLOOKUP(B11985,customer!A:B,2,FALSE)</f>
        <v>Fletch Bardill</v>
      </c>
      <c r="D11985" t="s">
        <v>3952</v>
      </c>
      <c r="E11985" t="str">
        <f>VLOOKUP(D11985,campaign!A:B,2,FALSE)</f>
        <v>MadeCallToRetentionTeam</v>
      </c>
      <c r="F11985" s="9">
        <v>44944</v>
      </c>
      <c r="G11985">
        <f>VLOOKUP(D11985,campaign!A:D,4,FALSE)</f>
        <v>16</v>
      </c>
    </row>
    <row r="11986" spans="2:7" x14ac:dyDescent="0.2">
      <c r="B11986" t="s">
        <v>3715</v>
      </c>
      <c r="C11986" t="str">
        <f>VLOOKUP(B11986,customer!A:B,2,FALSE)</f>
        <v>Fletch Bardill</v>
      </c>
      <c r="D11986" t="s">
        <v>3952</v>
      </c>
      <c r="E11986" t="str">
        <f>VLOOKUP(D11986,campaign!A:B,2,FALSE)</f>
        <v>MadeCallToRetentionTeam</v>
      </c>
      <c r="F11986" s="9">
        <v>44975</v>
      </c>
      <c r="G11986">
        <f>VLOOKUP(D11986,campaign!A:D,4,FALSE)</f>
        <v>16</v>
      </c>
    </row>
    <row r="11987" spans="2:7" x14ac:dyDescent="0.2">
      <c r="B11987" t="s">
        <v>3715</v>
      </c>
      <c r="C11987" t="str">
        <f>VLOOKUP(B11987,customer!A:B,2,FALSE)</f>
        <v>Fletch Bardill</v>
      </c>
      <c r="D11987" t="s">
        <v>3952</v>
      </c>
      <c r="E11987" t="str">
        <f>VLOOKUP(D11987,campaign!A:B,2,FALSE)</f>
        <v>MadeCallToRetentionTeam</v>
      </c>
      <c r="F11987" s="9">
        <v>44986</v>
      </c>
      <c r="G11987">
        <f>VLOOKUP(D11987,campaign!A:D,4,FALSE)</f>
        <v>16</v>
      </c>
    </row>
    <row r="11988" spans="2:7" x14ac:dyDescent="0.2">
      <c r="B11988" t="s">
        <v>3715</v>
      </c>
      <c r="C11988" t="str">
        <f>VLOOKUP(B11988,customer!A:B,2,FALSE)</f>
        <v>Fletch Bardill</v>
      </c>
      <c r="D11988" t="s">
        <v>3952</v>
      </c>
      <c r="E11988" t="str">
        <f>VLOOKUP(D11988,campaign!A:B,2,FALSE)</f>
        <v>MadeCallToRetentionTeam</v>
      </c>
      <c r="F11988" s="9">
        <v>45034</v>
      </c>
      <c r="G11988">
        <f>VLOOKUP(D11988,campaign!A:D,4,FALSE)</f>
        <v>16</v>
      </c>
    </row>
    <row r="11989" spans="2:7" x14ac:dyDescent="0.2">
      <c r="B11989" t="s">
        <v>3715</v>
      </c>
      <c r="C11989" t="str">
        <f>VLOOKUP(B11989,customer!A:B,2,FALSE)</f>
        <v>Fletch Bardill</v>
      </c>
      <c r="D11989" t="s">
        <v>3952</v>
      </c>
      <c r="E11989" t="str">
        <f>VLOOKUP(D11989,campaign!A:B,2,FALSE)</f>
        <v>MadeCallToRetentionTeam</v>
      </c>
      <c r="F11989" s="9">
        <v>45064</v>
      </c>
      <c r="G11989">
        <f>VLOOKUP(D11989,campaign!A:D,4,FALSE)</f>
        <v>16</v>
      </c>
    </row>
    <row r="11990" spans="2:7" x14ac:dyDescent="0.2">
      <c r="B11990" t="s">
        <v>3715</v>
      </c>
      <c r="C11990" t="str">
        <f>VLOOKUP(B11990,customer!A:B,2,FALSE)</f>
        <v>Fletch Bardill</v>
      </c>
      <c r="D11990" t="s">
        <v>3952</v>
      </c>
      <c r="E11990" t="str">
        <f>VLOOKUP(D11990,campaign!A:B,2,FALSE)</f>
        <v>MadeCallToRetentionTeam</v>
      </c>
      <c r="F11990" s="9">
        <v>45079</v>
      </c>
      <c r="G11990">
        <f>VLOOKUP(D11990,campaign!A:D,4,FALSE)</f>
        <v>16</v>
      </c>
    </row>
    <row r="11991" spans="2:7" x14ac:dyDescent="0.2">
      <c r="B11991" t="s">
        <v>3716</v>
      </c>
      <c r="C11991" t="str">
        <f>VLOOKUP(B11991,customer!A:B,2,FALSE)</f>
        <v>Codi Cluer</v>
      </c>
      <c r="D11991" t="s">
        <v>3953</v>
      </c>
      <c r="E11991" t="str">
        <f>VLOOKUP(D11991,campaign!A:B,2,FALSE)</f>
        <v>MaritalStatus</v>
      </c>
      <c r="F11991" s="9">
        <v>44840</v>
      </c>
      <c r="G11991">
        <f>VLOOKUP(D11991,campaign!A:D,4,FALSE)</f>
        <v>29</v>
      </c>
    </row>
    <row r="11992" spans="2:7" x14ac:dyDescent="0.2">
      <c r="B11992" t="s">
        <v>3716</v>
      </c>
      <c r="C11992" t="str">
        <f>VLOOKUP(B11992,customer!A:B,2,FALSE)</f>
        <v>Codi Cluer</v>
      </c>
      <c r="D11992" t="s">
        <v>3953</v>
      </c>
      <c r="E11992" t="str">
        <f>VLOOKUP(D11992,campaign!A:B,2,FALSE)</f>
        <v>MaritalStatus</v>
      </c>
      <c r="F11992" s="9">
        <v>44871</v>
      </c>
      <c r="G11992">
        <f>VLOOKUP(D11992,campaign!A:D,4,FALSE)</f>
        <v>29</v>
      </c>
    </row>
    <row r="11993" spans="2:7" x14ac:dyDescent="0.2">
      <c r="B11993" t="s">
        <v>3716</v>
      </c>
      <c r="C11993" t="str">
        <f>VLOOKUP(B11993,customer!A:B,2,FALSE)</f>
        <v>Codi Cluer</v>
      </c>
      <c r="D11993" t="s">
        <v>3953</v>
      </c>
      <c r="E11993" t="str">
        <f>VLOOKUP(D11993,campaign!A:B,2,FALSE)</f>
        <v>MaritalStatus</v>
      </c>
      <c r="F11993" s="9">
        <v>44912</v>
      </c>
      <c r="G11993">
        <f>VLOOKUP(D11993,campaign!A:D,4,FALSE)</f>
        <v>29</v>
      </c>
    </row>
    <row r="11994" spans="2:7" x14ac:dyDescent="0.2">
      <c r="B11994" t="s">
        <v>3716</v>
      </c>
      <c r="C11994" t="str">
        <f>VLOOKUP(B11994,customer!A:B,2,FALSE)</f>
        <v>Codi Cluer</v>
      </c>
      <c r="D11994" t="s">
        <v>3953</v>
      </c>
      <c r="E11994" t="str">
        <f>VLOOKUP(D11994,campaign!A:B,2,FALSE)</f>
        <v>MaritalStatus</v>
      </c>
      <c r="F11994" s="9">
        <v>44945</v>
      </c>
      <c r="G11994">
        <f>VLOOKUP(D11994,campaign!A:D,4,FALSE)</f>
        <v>29</v>
      </c>
    </row>
    <row r="11995" spans="2:7" x14ac:dyDescent="0.2">
      <c r="B11995" t="s">
        <v>3716</v>
      </c>
      <c r="C11995" t="str">
        <f>VLOOKUP(B11995,customer!A:B,2,FALSE)</f>
        <v>Codi Cluer</v>
      </c>
      <c r="D11995" t="s">
        <v>3953</v>
      </c>
      <c r="E11995" t="str">
        <f>VLOOKUP(D11995,campaign!A:B,2,FALSE)</f>
        <v>MaritalStatus</v>
      </c>
      <c r="F11995" s="9">
        <v>44966</v>
      </c>
      <c r="G11995">
        <f>VLOOKUP(D11995,campaign!A:D,4,FALSE)</f>
        <v>29</v>
      </c>
    </row>
    <row r="11996" spans="2:7" x14ac:dyDescent="0.2">
      <c r="B11996" t="s">
        <v>3716</v>
      </c>
      <c r="C11996" t="str">
        <f>VLOOKUP(B11996,customer!A:B,2,FALSE)</f>
        <v>Codi Cluer</v>
      </c>
      <c r="D11996" t="s">
        <v>3953</v>
      </c>
      <c r="E11996" t="str">
        <f>VLOOKUP(D11996,campaign!A:B,2,FALSE)</f>
        <v>MaritalStatus</v>
      </c>
      <c r="F11996" s="9">
        <v>44998</v>
      </c>
      <c r="G11996">
        <f>VLOOKUP(D11996,campaign!A:D,4,FALSE)</f>
        <v>29</v>
      </c>
    </row>
    <row r="11997" spans="2:7" x14ac:dyDescent="0.2">
      <c r="B11997" t="s">
        <v>3716</v>
      </c>
      <c r="C11997" t="str">
        <f>VLOOKUP(B11997,customer!A:B,2,FALSE)</f>
        <v>Codi Cluer</v>
      </c>
      <c r="D11997" t="s">
        <v>3953</v>
      </c>
      <c r="E11997" t="str">
        <f>VLOOKUP(D11997,campaign!A:B,2,FALSE)</f>
        <v>MaritalStatus</v>
      </c>
      <c r="F11997" s="9">
        <v>45022</v>
      </c>
      <c r="G11997">
        <f>VLOOKUP(D11997,campaign!A:D,4,FALSE)</f>
        <v>29</v>
      </c>
    </row>
    <row r="11998" spans="2:7" x14ac:dyDescent="0.2">
      <c r="B11998" t="s">
        <v>3716</v>
      </c>
      <c r="C11998" t="str">
        <f>VLOOKUP(B11998,customer!A:B,2,FALSE)</f>
        <v>Codi Cluer</v>
      </c>
      <c r="D11998" t="s">
        <v>3953</v>
      </c>
      <c r="E11998" t="str">
        <f>VLOOKUP(D11998,campaign!A:B,2,FALSE)</f>
        <v>MaritalStatus</v>
      </c>
      <c r="F11998" s="9">
        <v>45054</v>
      </c>
      <c r="G11998">
        <f>VLOOKUP(D11998,campaign!A:D,4,FALSE)</f>
        <v>29</v>
      </c>
    </row>
    <row r="11999" spans="2:7" x14ac:dyDescent="0.2">
      <c r="B11999" t="s">
        <v>3717</v>
      </c>
      <c r="C11999" t="str">
        <f>VLOOKUP(B11999,customer!A:B,2,FALSE)</f>
        <v>Adey Driscoll</v>
      </c>
      <c r="D11999" t="s">
        <v>3926</v>
      </c>
      <c r="E11999" t="str">
        <f>VLOOKUP(D11999,campaign!A:B,2,FALSE)</f>
        <v>BuysViaMailOrder</v>
      </c>
      <c r="F11999" s="9">
        <v>44586</v>
      </c>
      <c r="G11999">
        <f>VLOOKUP(D11999,campaign!A:D,4,FALSE)</f>
        <v>25</v>
      </c>
    </row>
    <row r="12000" spans="2:7" x14ac:dyDescent="0.2">
      <c r="B12000" t="s">
        <v>3717</v>
      </c>
      <c r="C12000" t="str">
        <f>VLOOKUP(B12000,customer!A:B,2,FALSE)</f>
        <v>Adey Driscoll</v>
      </c>
      <c r="D12000" t="s">
        <v>3926</v>
      </c>
      <c r="E12000" t="str">
        <f>VLOOKUP(D12000,campaign!A:B,2,FALSE)</f>
        <v>BuysViaMailOrder</v>
      </c>
      <c r="F12000" s="9">
        <v>44649</v>
      </c>
      <c r="G12000">
        <f>VLOOKUP(D12000,campaign!A:D,4,FALSE)</f>
        <v>25</v>
      </c>
    </row>
    <row r="12001" spans="2:7" x14ac:dyDescent="0.2">
      <c r="B12001" t="s">
        <v>3717</v>
      </c>
      <c r="C12001" t="str">
        <f>VLOOKUP(B12001,customer!A:B,2,FALSE)</f>
        <v>Adey Driscoll</v>
      </c>
      <c r="D12001" t="s">
        <v>3926</v>
      </c>
      <c r="E12001" t="str">
        <f>VLOOKUP(D12001,campaign!A:B,2,FALSE)</f>
        <v>BuysViaMailOrder</v>
      </c>
      <c r="F12001" s="9">
        <v>44655</v>
      </c>
      <c r="G12001">
        <f>VLOOKUP(D12001,campaign!A:D,4,FALSE)</f>
        <v>25</v>
      </c>
    </row>
    <row r="12002" spans="2:7" x14ac:dyDescent="0.2">
      <c r="B12002" t="s">
        <v>3717</v>
      </c>
      <c r="C12002" t="str">
        <f>VLOOKUP(B12002,customer!A:B,2,FALSE)</f>
        <v>Adey Driscoll</v>
      </c>
      <c r="D12002" t="s">
        <v>3926</v>
      </c>
      <c r="E12002" t="str">
        <f>VLOOKUP(D12002,campaign!A:B,2,FALSE)</f>
        <v>BuysViaMailOrder</v>
      </c>
      <c r="F12002" s="9">
        <v>44708</v>
      </c>
      <c r="G12002">
        <f>VLOOKUP(D12002,campaign!A:D,4,FALSE)</f>
        <v>25</v>
      </c>
    </row>
    <row r="12003" spans="2:7" x14ac:dyDescent="0.2">
      <c r="B12003" t="s">
        <v>3717</v>
      </c>
      <c r="C12003" t="str">
        <f>VLOOKUP(B12003,customer!A:B,2,FALSE)</f>
        <v>Adey Driscoll</v>
      </c>
      <c r="D12003" t="s">
        <v>3926</v>
      </c>
      <c r="E12003" t="str">
        <f>VLOOKUP(D12003,campaign!A:B,2,FALSE)</f>
        <v>BuysViaMailOrder</v>
      </c>
      <c r="F12003" s="9">
        <v>44742</v>
      </c>
      <c r="G12003">
        <f>VLOOKUP(D12003,campaign!A:D,4,FALSE)</f>
        <v>25</v>
      </c>
    </row>
    <row r="12004" spans="2:7" x14ac:dyDescent="0.2">
      <c r="B12004" t="s">
        <v>3717</v>
      </c>
      <c r="C12004" t="str">
        <f>VLOOKUP(B12004,customer!A:B,2,FALSE)</f>
        <v>Adey Driscoll</v>
      </c>
      <c r="D12004" t="s">
        <v>3926</v>
      </c>
      <c r="E12004" t="str">
        <f>VLOOKUP(D12004,campaign!A:B,2,FALSE)</f>
        <v>BuysViaMailOrder</v>
      </c>
      <c r="F12004" s="9">
        <v>44769</v>
      </c>
      <c r="G12004">
        <f>VLOOKUP(D12004,campaign!A:D,4,FALSE)</f>
        <v>25</v>
      </c>
    </row>
    <row r="12005" spans="2:7" x14ac:dyDescent="0.2">
      <c r="B12005" t="s">
        <v>3717</v>
      </c>
      <c r="C12005" t="str">
        <f>VLOOKUP(B12005,customer!A:B,2,FALSE)</f>
        <v>Adey Driscoll</v>
      </c>
      <c r="D12005" t="s">
        <v>3926</v>
      </c>
      <c r="E12005" t="str">
        <f>VLOOKUP(D12005,campaign!A:B,2,FALSE)</f>
        <v>BuysViaMailOrder</v>
      </c>
      <c r="F12005" s="9">
        <v>44806</v>
      </c>
      <c r="G12005">
        <f>VLOOKUP(D12005,campaign!A:D,4,FALSE)</f>
        <v>25</v>
      </c>
    </row>
    <row r="12006" spans="2:7" x14ac:dyDescent="0.2">
      <c r="B12006" t="s">
        <v>3717</v>
      </c>
      <c r="C12006" t="str">
        <f>VLOOKUP(B12006,customer!A:B,2,FALSE)</f>
        <v>Adey Driscoll</v>
      </c>
      <c r="D12006" t="s">
        <v>3926</v>
      </c>
      <c r="E12006" t="str">
        <f>VLOOKUP(D12006,campaign!A:B,2,FALSE)</f>
        <v>BuysViaMailOrder</v>
      </c>
      <c r="F12006" s="9">
        <v>44863</v>
      </c>
      <c r="G12006">
        <f>VLOOKUP(D12006,campaign!A:D,4,FALSE)</f>
        <v>25</v>
      </c>
    </row>
    <row r="12007" spans="2:7" x14ac:dyDescent="0.2">
      <c r="B12007" t="s">
        <v>3717</v>
      </c>
      <c r="C12007" t="str">
        <f>VLOOKUP(B12007,customer!A:B,2,FALSE)</f>
        <v>Adey Driscoll</v>
      </c>
      <c r="D12007" t="s">
        <v>3926</v>
      </c>
      <c r="E12007" t="str">
        <f>VLOOKUP(D12007,campaign!A:B,2,FALSE)</f>
        <v>BuysViaMailOrder</v>
      </c>
      <c r="F12007" s="9">
        <v>44872</v>
      </c>
      <c r="G12007">
        <f>VLOOKUP(D12007,campaign!A:D,4,FALSE)</f>
        <v>25</v>
      </c>
    </row>
    <row r="12008" spans="2:7" x14ac:dyDescent="0.2">
      <c r="B12008" t="s">
        <v>3717</v>
      </c>
      <c r="C12008" t="str">
        <f>VLOOKUP(B12008,customer!A:B,2,FALSE)</f>
        <v>Adey Driscoll</v>
      </c>
      <c r="D12008" t="s">
        <v>3926</v>
      </c>
      <c r="E12008" t="str">
        <f>VLOOKUP(D12008,campaign!A:B,2,FALSE)</f>
        <v>BuysViaMailOrder</v>
      </c>
      <c r="F12008" s="9">
        <v>44896</v>
      </c>
      <c r="G12008">
        <f>VLOOKUP(D12008,campaign!A:D,4,FALSE)</f>
        <v>25</v>
      </c>
    </row>
    <row r="12009" spans="2:7" x14ac:dyDescent="0.2">
      <c r="B12009" t="s">
        <v>3717</v>
      </c>
      <c r="C12009" t="str">
        <f>VLOOKUP(B12009,customer!A:B,2,FALSE)</f>
        <v>Adey Driscoll</v>
      </c>
      <c r="D12009" t="s">
        <v>3926</v>
      </c>
      <c r="E12009" t="str">
        <f>VLOOKUP(D12009,campaign!A:B,2,FALSE)</f>
        <v>BuysViaMailOrder</v>
      </c>
      <c r="F12009" s="9">
        <v>44929</v>
      </c>
      <c r="G12009">
        <f>VLOOKUP(D12009,campaign!A:D,4,FALSE)</f>
        <v>25</v>
      </c>
    </row>
    <row r="12010" spans="2:7" x14ac:dyDescent="0.2">
      <c r="B12010" t="s">
        <v>3717</v>
      </c>
      <c r="C12010" t="str">
        <f>VLOOKUP(B12010,customer!A:B,2,FALSE)</f>
        <v>Adey Driscoll</v>
      </c>
      <c r="D12010" t="s">
        <v>3926</v>
      </c>
      <c r="E12010" t="str">
        <f>VLOOKUP(D12010,campaign!A:B,2,FALSE)</f>
        <v>BuysViaMailOrder</v>
      </c>
      <c r="F12010" s="9">
        <v>44984</v>
      </c>
      <c r="G12010">
        <f>VLOOKUP(D12010,campaign!A:D,4,FALSE)</f>
        <v>25</v>
      </c>
    </row>
    <row r="12011" spans="2:7" x14ac:dyDescent="0.2">
      <c r="B12011" t="s">
        <v>3717</v>
      </c>
      <c r="C12011" t="str">
        <f>VLOOKUP(B12011,customer!A:B,2,FALSE)</f>
        <v>Adey Driscoll</v>
      </c>
      <c r="D12011" t="s">
        <v>3926</v>
      </c>
      <c r="E12011" t="str">
        <f>VLOOKUP(D12011,campaign!A:B,2,FALSE)</f>
        <v>BuysViaMailOrder</v>
      </c>
      <c r="F12011" s="9">
        <v>45045</v>
      </c>
      <c r="G12011">
        <f>VLOOKUP(D12011,campaign!A:D,4,FALSE)</f>
        <v>25</v>
      </c>
    </row>
    <row r="12012" spans="2:7" x14ac:dyDescent="0.2">
      <c r="B12012" t="s">
        <v>3717</v>
      </c>
      <c r="C12012" t="str">
        <f>VLOOKUP(B12012,customer!A:B,2,FALSE)</f>
        <v>Adey Driscoll</v>
      </c>
      <c r="D12012" t="s">
        <v>3926</v>
      </c>
      <c r="E12012" t="str">
        <f>VLOOKUP(D12012,campaign!A:B,2,FALSE)</f>
        <v>BuysViaMailOrder</v>
      </c>
      <c r="F12012" s="9">
        <v>45075</v>
      </c>
      <c r="G12012">
        <f>VLOOKUP(D12012,campaign!A:D,4,FALSE)</f>
        <v>25</v>
      </c>
    </row>
    <row r="12013" spans="2:7" x14ac:dyDescent="0.2">
      <c r="B12013" t="s">
        <v>3717</v>
      </c>
      <c r="C12013" t="str">
        <f>VLOOKUP(B12013,customer!A:B,2,FALSE)</f>
        <v>Adey Driscoll</v>
      </c>
      <c r="D12013" t="s">
        <v>3926</v>
      </c>
      <c r="E12013" t="str">
        <f>VLOOKUP(D12013,campaign!A:B,2,FALSE)</f>
        <v>BuysViaMailOrder</v>
      </c>
      <c r="F12013" s="9">
        <v>45086</v>
      </c>
      <c r="G12013">
        <f>VLOOKUP(D12013,campaign!A:D,4,FALSE)</f>
        <v>25</v>
      </c>
    </row>
    <row r="12014" spans="2:7" x14ac:dyDescent="0.2">
      <c r="B12014" t="s">
        <v>3717</v>
      </c>
      <c r="C12014" t="str">
        <f>VLOOKUP(B12014,customer!A:B,2,FALSE)</f>
        <v>Adey Driscoll</v>
      </c>
      <c r="D12014" t="s">
        <v>3924</v>
      </c>
      <c r="E12014" t="str">
        <f>VLOOKUP(D12014,campaign!A:B,2,FALSE)</f>
        <v>RVOwner</v>
      </c>
      <c r="F12014" s="9">
        <v>44920</v>
      </c>
      <c r="G12014">
        <f>VLOOKUP(D12014,campaign!A:D,4,FALSE)</f>
        <v>22</v>
      </c>
    </row>
    <row r="12015" spans="2:7" x14ac:dyDescent="0.2">
      <c r="B12015" t="s">
        <v>3717</v>
      </c>
      <c r="C12015" t="str">
        <f>VLOOKUP(B12015,customer!A:B,2,FALSE)</f>
        <v>Adey Driscoll</v>
      </c>
      <c r="D12015" t="s">
        <v>3924</v>
      </c>
      <c r="E12015" t="str">
        <f>VLOOKUP(D12015,campaign!A:B,2,FALSE)</f>
        <v>RVOwner</v>
      </c>
      <c r="F12015" s="9">
        <v>44953</v>
      </c>
      <c r="G12015">
        <f>VLOOKUP(D12015,campaign!A:D,4,FALSE)</f>
        <v>22</v>
      </c>
    </row>
    <row r="12016" spans="2:7" x14ac:dyDescent="0.2">
      <c r="B12016" t="s">
        <v>3717</v>
      </c>
      <c r="C12016" t="str">
        <f>VLOOKUP(B12016,customer!A:B,2,FALSE)</f>
        <v>Adey Driscoll</v>
      </c>
      <c r="D12016" t="s">
        <v>3924</v>
      </c>
      <c r="E12016" t="str">
        <f>VLOOKUP(D12016,campaign!A:B,2,FALSE)</f>
        <v>RVOwner</v>
      </c>
      <c r="F12016" s="9">
        <v>44958</v>
      </c>
      <c r="G12016">
        <f>VLOOKUP(D12016,campaign!A:D,4,FALSE)</f>
        <v>22</v>
      </c>
    </row>
    <row r="12017" spans="2:7" x14ac:dyDescent="0.2">
      <c r="B12017" t="s">
        <v>3717</v>
      </c>
      <c r="C12017" t="str">
        <f>VLOOKUP(B12017,customer!A:B,2,FALSE)</f>
        <v>Adey Driscoll</v>
      </c>
      <c r="D12017" t="s">
        <v>3924</v>
      </c>
      <c r="E12017" t="str">
        <f>VLOOKUP(D12017,campaign!A:B,2,FALSE)</f>
        <v>RVOwner</v>
      </c>
      <c r="F12017" s="9">
        <v>44988</v>
      </c>
      <c r="G12017">
        <f>VLOOKUP(D12017,campaign!A:D,4,FALSE)</f>
        <v>22</v>
      </c>
    </row>
    <row r="12018" spans="2:7" x14ac:dyDescent="0.2">
      <c r="B12018" t="s">
        <v>3717</v>
      </c>
      <c r="C12018" t="str">
        <f>VLOOKUP(B12018,customer!A:B,2,FALSE)</f>
        <v>Adey Driscoll</v>
      </c>
      <c r="D12018" t="s">
        <v>3924</v>
      </c>
      <c r="E12018" t="str">
        <f>VLOOKUP(D12018,campaign!A:B,2,FALSE)</f>
        <v>RVOwner</v>
      </c>
      <c r="F12018" s="9">
        <v>45042</v>
      </c>
      <c r="G12018">
        <f>VLOOKUP(D12018,campaign!A:D,4,FALSE)</f>
        <v>22</v>
      </c>
    </row>
    <row r="12019" spans="2:7" x14ac:dyDescent="0.2">
      <c r="B12019" t="s">
        <v>3717</v>
      </c>
      <c r="C12019" t="str">
        <f>VLOOKUP(B12019,customer!A:B,2,FALSE)</f>
        <v>Adey Driscoll</v>
      </c>
      <c r="D12019" t="s">
        <v>3924</v>
      </c>
      <c r="E12019" t="str">
        <f>VLOOKUP(D12019,campaign!A:B,2,FALSE)</f>
        <v>RVOwner</v>
      </c>
      <c r="F12019" s="9">
        <v>45049</v>
      </c>
      <c r="G12019">
        <f>VLOOKUP(D12019,campaign!A:D,4,FALSE)</f>
        <v>22</v>
      </c>
    </row>
    <row r="12020" spans="2:7" x14ac:dyDescent="0.2">
      <c r="B12020" t="s">
        <v>3717</v>
      </c>
      <c r="C12020" t="str">
        <f>VLOOKUP(B12020,customer!A:B,2,FALSE)</f>
        <v>Adey Driscoll</v>
      </c>
      <c r="D12020" t="s">
        <v>3924</v>
      </c>
      <c r="E12020" t="str">
        <f>VLOOKUP(D12020,campaign!A:B,2,FALSE)</f>
        <v>RVOwner</v>
      </c>
      <c r="F12020" s="9">
        <v>45081</v>
      </c>
      <c r="G12020">
        <f>VLOOKUP(D12020,campaign!A:D,4,FALSE)</f>
        <v>22</v>
      </c>
    </row>
    <row r="12021" spans="2:7" x14ac:dyDescent="0.2">
      <c r="B12021" t="s">
        <v>3718</v>
      </c>
      <c r="C12021" t="str">
        <f>VLOOKUP(B12021,customer!A:B,2,FALSE)</f>
        <v>Colas Housley</v>
      </c>
      <c r="D12021" t="s">
        <v>3929</v>
      </c>
      <c r="E12021" t="str">
        <f>VLOOKUP(D12021,campaign!A:B,2,FALSE)</f>
        <v>NonUSTravel</v>
      </c>
      <c r="F12021" s="9">
        <v>44773</v>
      </c>
      <c r="G12021">
        <f>VLOOKUP(D12021,campaign!A:D,4,FALSE)</f>
        <v>66</v>
      </c>
    </row>
    <row r="12022" spans="2:7" x14ac:dyDescent="0.2">
      <c r="B12022" t="s">
        <v>3718</v>
      </c>
      <c r="C12022" t="str">
        <f>VLOOKUP(B12022,customer!A:B,2,FALSE)</f>
        <v>Colas Housley</v>
      </c>
      <c r="D12022" t="s">
        <v>3929</v>
      </c>
      <c r="E12022" t="str">
        <f>VLOOKUP(D12022,campaign!A:B,2,FALSE)</f>
        <v>NonUSTravel</v>
      </c>
      <c r="F12022" s="9">
        <v>44812</v>
      </c>
      <c r="G12022">
        <f>VLOOKUP(D12022,campaign!A:D,4,FALSE)</f>
        <v>66</v>
      </c>
    </row>
    <row r="12023" spans="2:7" x14ac:dyDescent="0.2">
      <c r="B12023" t="s">
        <v>3718</v>
      </c>
      <c r="C12023" t="str">
        <f>VLOOKUP(B12023,customer!A:B,2,FALSE)</f>
        <v>Colas Housley</v>
      </c>
      <c r="D12023" t="s">
        <v>3929</v>
      </c>
      <c r="E12023" t="str">
        <f>VLOOKUP(D12023,campaign!A:B,2,FALSE)</f>
        <v>NonUSTravel</v>
      </c>
      <c r="F12023" s="9">
        <v>44846</v>
      </c>
      <c r="G12023">
        <f>VLOOKUP(D12023,campaign!A:D,4,FALSE)</f>
        <v>66</v>
      </c>
    </row>
    <row r="12024" spans="2:7" x14ac:dyDescent="0.2">
      <c r="B12024" t="s">
        <v>3718</v>
      </c>
      <c r="C12024" t="str">
        <f>VLOOKUP(B12024,customer!A:B,2,FALSE)</f>
        <v>Colas Housley</v>
      </c>
      <c r="D12024" t="s">
        <v>3929</v>
      </c>
      <c r="E12024" t="str">
        <f>VLOOKUP(D12024,campaign!A:B,2,FALSE)</f>
        <v>NonUSTravel</v>
      </c>
      <c r="F12024" s="9">
        <v>44897</v>
      </c>
      <c r="G12024">
        <f>VLOOKUP(D12024,campaign!A:D,4,FALSE)</f>
        <v>66</v>
      </c>
    </row>
    <row r="12025" spans="2:7" x14ac:dyDescent="0.2">
      <c r="B12025" t="s">
        <v>3718</v>
      </c>
      <c r="C12025" t="str">
        <f>VLOOKUP(B12025,customer!A:B,2,FALSE)</f>
        <v>Colas Housley</v>
      </c>
      <c r="D12025" t="s">
        <v>3929</v>
      </c>
      <c r="E12025" t="str">
        <f>VLOOKUP(D12025,campaign!A:B,2,FALSE)</f>
        <v>NonUSTravel</v>
      </c>
      <c r="F12025" s="9">
        <v>44930</v>
      </c>
      <c r="G12025">
        <f>VLOOKUP(D12025,campaign!A:D,4,FALSE)</f>
        <v>66</v>
      </c>
    </row>
    <row r="12026" spans="2:7" x14ac:dyDescent="0.2">
      <c r="B12026" t="s">
        <v>3718</v>
      </c>
      <c r="C12026" t="str">
        <f>VLOOKUP(B12026,customer!A:B,2,FALSE)</f>
        <v>Colas Housley</v>
      </c>
      <c r="D12026" t="s">
        <v>3929</v>
      </c>
      <c r="E12026" t="str">
        <f>VLOOKUP(D12026,campaign!A:B,2,FALSE)</f>
        <v>NonUSTravel</v>
      </c>
      <c r="F12026" s="9">
        <v>44968</v>
      </c>
      <c r="G12026">
        <f>VLOOKUP(D12026,campaign!A:D,4,FALSE)</f>
        <v>66</v>
      </c>
    </row>
    <row r="12027" spans="2:7" x14ac:dyDescent="0.2">
      <c r="B12027" t="s">
        <v>3718</v>
      </c>
      <c r="C12027" t="str">
        <f>VLOOKUP(B12027,customer!A:B,2,FALSE)</f>
        <v>Colas Housley</v>
      </c>
      <c r="D12027" t="s">
        <v>3929</v>
      </c>
      <c r="E12027" t="str">
        <f>VLOOKUP(D12027,campaign!A:B,2,FALSE)</f>
        <v>NonUSTravel</v>
      </c>
      <c r="F12027" s="9">
        <v>44989</v>
      </c>
      <c r="G12027">
        <f>VLOOKUP(D12027,campaign!A:D,4,FALSE)</f>
        <v>66</v>
      </c>
    </row>
    <row r="12028" spans="2:7" x14ac:dyDescent="0.2">
      <c r="B12028" t="s">
        <v>3718</v>
      </c>
      <c r="C12028" t="str">
        <f>VLOOKUP(B12028,customer!A:B,2,FALSE)</f>
        <v>Colas Housley</v>
      </c>
      <c r="D12028" t="s">
        <v>3929</v>
      </c>
      <c r="E12028" t="str">
        <f>VLOOKUP(D12028,campaign!A:B,2,FALSE)</f>
        <v>NonUSTravel</v>
      </c>
      <c r="F12028" s="9">
        <v>45021</v>
      </c>
      <c r="G12028">
        <f>VLOOKUP(D12028,campaign!A:D,4,FALSE)</f>
        <v>66</v>
      </c>
    </row>
    <row r="12029" spans="2:7" x14ac:dyDescent="0.2">
      <c r="B12029" t="s">
        <v>3718</v>
      </c>
      <c r="C12029" t="str">
        <f>VLOOKUP(B12029,customer!A:B,2,FALSE)</f>
        <v>Colas Housley</v>
      </c>
      <c r="D12029" t="s">
        <v>3929</v>
      </c>
      <c r="E12029" t="str">
        <f>VLOOKUP(D12029,campaign!A:B,2,FALSE)</f>
        <v>NonUSTravel</v>
      </c>
      <c r="F12029" s="9">
        <v>45061</v>
      </c>
      <c r="G12029">
        <f>VLOOKUP(D12029,campaign!A:D,4,FALSE)</f>
        <v>66</v>
      </c>
    </row>
    <row r="12030" spans="2:7" x14ac:dyDescent="0.2">
      <c r="B12030" t="s">
        <v>3718</v>
      </c>
      <c r="C12030" t="str">
        <f>VLOOKUP(B12030,customer!A:B,2,FALSE)</f>
        <v>Colas Housley</v>
      </c>
      <c r="D12030" t="s">
        <v>3924</v>
      </c>
      <c r="E12030" t="str">
        <f>VLOOKUP(D12030,campaign!A:B,2,FALSE)</f>
        <v>RVOwner</v>
      </c>
      <c r="F12030" s="9">
        <v>44886</v>
      </c>
      <c r="G12030">
        <f>VLOOKUP(D12030,campaign!A:D,4,FALSE)</f>
        <v>22</v>
      </c>
    </row>
    <row r="12031" spans="2:7" x14ac:dyDescent="0.2">
      <c r="B12031" t="s">
        <v>3718</v>
      </c>
      <c r="C12031" t="str">
        <f>VLOOKUP(B12031,customer!A:B,2,FALSE)</f>
        <v>Colas Housley</v>
      </c>
      <c r="D12031" t="s">
        <v>3924</v>
      </c>
      <c r="E12031" t="str">
        <f>VLOOKUP(D12031,campaign!A:B,2,FALSE)</f>
        <v>RVOwner</v>
      </c>
      <c r="F12031" s="9">
        <v>44950</v>
      </c>
      <c r="G12031">
        <f>VLOOKUP(D12031,campaign!A:D,4,FALSE)</f>
        <v>22</v>
      </c>
    </row>
    <row r="12032" spans="2:7" x14ac:dyDescent="0.2">
      <c r="B12032" t="s">
        <v>3718</v>
      </c>
      <c r="C12032" t="str">
        <f>VLOOKUP(B12032,customer!A:B,2,FALSE)</f>
        <v>Colas Housley</v>
      </c>
      <c r="D12032" t="s">
        <v>3924</v>
      </c>
      <c r="E12032" t="str">
        <f>VLOOKUP(D12032,campaign!A:B,2,FALSE)</f>
        <v>RVOwner</v>
      </c>
      <c r="F12032" s="9">
        <v>44978</v>
      </c>
      <c r="G12032">
        <f>VLOOKUP(D12032,campaign!A:D,4,FALSE)</f>
        <v>22</v>
      </c>
    </row>
    <row r="12033" spans="2:7" x14ac:dyDescent="0.2">
      <c r="B12033" t="s">
        <v>3718</v>
      </c>
      <c r="C12033" t="str">
        <f>VLOOKUP(B12033,customer!A:B,2,FALSE)</f>
        <v>Colas Housley</v>
      </c>
      <c r="D12033" t="s">
        <v>3924</v>
      </c>
      <c r="E12033" t="str">
        <f>VLOOKUP(D12033,campaign!A:B,2,FALSE)</f>
        <v>RVOwner</v>
      </c>
      <c r="F12033" s="9">
        <v>45008</v>
      </c>
      <c r="G12033">
        <f>VLOOKUP(D12033,campaign!A:D,4,FALSE)</f>
        <v>22</v>
      </c>
    </row>
    <row r="12034" spans="2:7" x14ac:dyDescent="0.2">
      <c r="B12034" t="s">
        <v>3718</v>
      </c>
      <c r="C12034" t="str">
        <f>VLOOKUP(B12034,customer!A:B,2,FALSE)</f>
        <v>Colas Housley</v>
      </c>
      <c r="D12034" t="s">
        <v>3924</v>
      </c>
      <c r="E12034" t="str">
        <f>VLOOKUP(D12034,campaign!A:B,2,FALSE)</f>
        <v>RVOwner</v>
      </c>
      <c r="F12034" s="9">
        <v>45044</v>
      </c>
      <c r="G12034">
        <f>VLOOKUP(D12034,campaign!A:D,4,FALSE)</f>
        <v>22</v>
      </c>
    </row>
    <row r="12035" spans="2:7" x14ac:dyDescent="0.2">
      <c r="B12035" t="s">
        <v>3718</v>
      </c>
      <c r="C12035" t="str">
        <f>VLOOKUP(B12035,customer!A:B,2,FALSE)</f>
        <v>Colas Housley</v>
      </c>
      <c r="D12035" t="s">
        <v>3924</v>
      </c>
      <c r="E12035" t="str">
        <f>VLOOKUP(D12035,campaign!A:B,2,FALSE)</f>
        <v>RVOwner</v>
      </c>
      <c r="F12035" s="9">
        <v>45049</v>
      </c>
      <c r="G12035">
        <f>VLOOKUP(D12035,campaign!A:D,4,FALSE)</f>
        <v>22</v>
      </c>
    </row>
    <row r="12036" spans="2:7" x14ac:dyDescent="0.2">
      <c r="B12036" t="s">
        <v>3718</v>
      </c>
      <c r="C12036" t="str">
        <f>VLOOKUP(B12036,customer!A:B,2,FALSE)</f>
        <v>Colas Housley</v>
      </c>
      <c r="D12036" t="s">
        <v>3924</v>
      </c>
      <c r="E12036" t="str">
        <f>VLOOKUP(D12036,campaign!A:B,2,FALSE)</f>
        <v>RVOwner</v>
      </c>
      <c r="F12036" s="9">
        <v>45081</v>
      </c>
      <c r="G12036">
        <f>VLOOKUP(D12036,campaign!A:D,4,FALSE)</f>
        <v>22</v>
      </c>
    </row>
    <row r="12037" spans="2:7" x14ac:dyDescent="0.2">
      <c r="B12037" t="s">
        <v>3719</v>
      </c>
      <c r="C12037" t="str">
        <f>VLOOKUP(B12037,customer!A:B,2,FALSE)</f>
        <v>Arther Marunchak</v>
      </c>
      <c r="D12037" t="s">
        <v>3924</v>
      </c>
      <c r="E12037" t="str">
        <f>VLOOKUP(D12037,campaign!A:B,2,FALSE)</f>
        <v>RVOwner</v>
      </c>
      <c r="F12037" s="9">
        <v>44915</v>
      </c>
      <c r="G12037">
        <f>VLOOKUP(D12037,campaign!A:D,4,FALSE)</f>
        <v>22</v>
      </c>
    </row>
    <row r="12038" spans="2:7" x14ac:dyDescent="0.2">
      <c r="B12038" t="s">
        <v>3719</v>
      </c>
      <c r="C12038" t="str">
        <f>VLOOKUP(B12038,customer!A:B,2,FALSE)</f>
        <v>Arther Marunchak</v>
      </c>
      <c r="D12038" t="s">
        <v>3924</v>
      </c>
      <c r="E12038" t="str">
        <f>VLOOKUP(D12038,campaign!A:B,2,FALSE)</f>
        <v>RVOwner</v>
      </c>
      <c r="F12038" s="9">
        <v>44954</v>
      </c>
      <c r="G12038">
        <f>VLOOKUP(D12038,campaign!A:D,4,FALSE)</f>
        <v>22</v>
      </c>
    </row>
    <row r="12039" spans="2:7" x14ac:dyDescent="0.2">
      <c r="B12039" t="s">
        <v>3719</v>
      </c>
      <c r="C12039" t="str">
        <f>VLOOKUP(B12039,customer!A:B,2,FALSE)</f>
        <v>Arther Marunchak</v>
      </c>
      <c r="D12039" t="s">
        <v>3924</v>
      </c>
      <c r="E12039" t="str">
        <f>VLOOKUP(D12039,campaign!A:B,2,FALSE)</f>
        <v>RVOwner</v>
      </c>
      <c r="F12039" s="9">
        <v>44980</v>
      </c>
      <c r="G12039">
        <f>VLOOKUP(D12039,campaign!A:D,4,FALSE)</f>
        <v>22</v>
      </c>
    </row>
    <row r="12040" spans="2:7" x14ac:dyDescent="0.2">
      <c r="B12040" t="s">
        <v>3719</v>
      </c>
      <c r="C12040" t="str">
        <f>VLOOKUP(B12040,customer!A:B,2,FALSE)</f>
        <v>Arther Marunchak</v>
      </c>
      <c r="D12040" t="s">
        <v>3924</v>
      </c>
      <c r="E12040" t="str">
        <f>VLOOKUP(D12040,campaign!A:B,2,FALSE)</f>
        <v>RVOwner</v>
      </c>
      <c r="F12040" s="9">
        <v>44988</v>
      </c>
      <c r="G12040">
        <f>VLOOKUP(D12040,campaign!A:D,4,FALSE)</f>
        <v>22</v>
      </c>
    </row>
    <row r="12041" spans="2:7" x14ac:dyDescent="0.2">
      <c r="B12041" t="s">
        <v>3719</v>
      </c>
      <c r="C12041" t="str">
        <f>VLOOKUP(B12041,customer!A:B,2,FALSE)</f>
        <v>Arther Marunchak</v>
      </c>
      <c r="D12041" t="s">
        <v>3924</v>
      </c>
      <c r="E12041" t="str">
        <f>VLOOKUP(D12041,campaign!A:B,2,FALSE)</f>
        <v>RVOwner</v>
      </c>
      <c r="F12041" s="9">
        <v>45045</v>
      </c>
      <c r="G12041">
        <f>VLOOKUP(D12041,campaign!A:D,4,FALSE)</f>
        <v>22</v>
      </c>
    </row>
    <row r="12042" spans="2:7" x14ac:dyDescent="0.2">
      <c r="B12042" t="s">
        <v>3719</v>
      </c>
      <c r="C12042" t="str">
        <f>VLOOKUP(B12042,customer!A:B,2,FALSE)</f>
        <v>Arther Marunchak</v>
      </c>
      <c r="D12042" t="s">
        <v>3924</v>
      </c>
      <c r="E12042" t="str">
        <f>VLOOKUP(D12042,campaign!A:B,2,FALSE)</f>
        <v>RVOwner</v>
      </c>
      <c r="F12042" s="9">
        <v>45077</v>
      </c>
      <c r="G12042">
        <f>VLOOKUP(D12042,campaign!A:D,4,FALSE)</f>
        <v>22</v>
      </c>
    </row>
    <row r="12043" spans="2:7" x14ac:dyDescent="0.2">
      <c r="B12043" t="s">
        <v>3719</v>
      </c>
      <c r="C12043" t="str">
        <f>VLOOKUP(B12043,customer!A:B,2,FALSE)</f>
        <v>Arther Marunchak</v>
      </c>
      <c r="D12043" t="s">
        <v>3924</v>
      </c>
      <c r="E12043" t="str">
        <f>VLOOKUP(D12043,campaign!A:B,2,FALSE)</f>
        <v>RVOwner</v>
      </c>
      <c r="F12043" s="9">
        <v>45080</v>
      </c>
      <c r="G12043">
        <f>VLOOKUP(D12043,campaign!A:D,4,FALSE)</f>
        <v>22</v>
      </c>
    </row>
    <row r="12044" spans="2:7" x14ac:dyDescent="0.2">
      <c r="B12044" t="s">
        <v>3720</v>
      </c>
      <c r="C12044" t="str">
        <f>VLOOKUP(B12044,customer!A:B,2,FALSE)</f>
        <v>Ailene Faithorn</v>
      </c>
      <c r="D12044" t="s">
        <v>3924</v>
      </c>
      <c r="E12044" t="str">
        <f>VLOOKUP(D12044,campaign!A:B,2,FALSE)</f>
        <v>RVOwner</v>
      </c>
      <c r="F12044" s="9">
        <v>44654</v>
      </c>
      <c r="G12044">
        <f>VLOOKUP(D12044,campaign!A:D,4,FALSE)</f>
        <v>22</v>
      </c>
    </row>
    <row r="12045" spans="2:7" x14ac:dyDescent="0.2">
      <c r="B12045" t="s">
        <v>3720</v>
      </c>
      <c r="C12045" t="str">
        <f>VLOOKUP(B12045,customer!A:B,2,FALSE)</f>
        <v>Ailene Faithorn</v>
      </c>
      <c r="D12045" t="s">
        <v>3924</v>
      </c>
      <c r="E12045" t="str">
        <f>VLOOKUP(D12045,campaign!A:B,2,FALSE)</f>
        <v>RVOwner</v>
      </c>
      <c r="F12045" s="9">
        <v>44695</v>
      </c>
      <c r="G12045">
        <f>VLOOKUP(D12045,campaign!A:D,4,FALSE)</f>
        <v>22</v>
      </c>
    </row>
    <row r="12046" spans="2:7" x14ac:dyDescent="0.2">
      <c r="B12046" t="s">
        <v>3720</v>
      </c>
      <c r="C12046" t="str">
        <f>VLOOKUP(B12046,customer!A:B,2,FALSE)</f>
        <v>Ailene Faithorn</v>
      </c>
      <c r="D12046" t="s">
        <v>3924</v>
      </c>
      <c r="E12046" t="str">
        <f>VLOOKUP(D12046,campaign!A:B,2,FALSE)</f>
        <v>RVOwner</v>
      </c>
      <c r="F12046" s="9">
        <v>44728</v>
      </c>
      <c r="G12046">
        <f>VLOOKUP(D12046,campaign!A:D,4,FALSE)</f>
        <v>22</v>
      </c>
    </row>
    <row r="12047" spans="2:7" x14ac:dyDescent="0.2">
      <c r="B12047" t="s">
        <v>3720</v>
      </c>
      <c r="C12047" t="str">
        <f>VLOOKUP(B12047,customer!A:B,2,FALSE)</f>
        <v>Ailene Faithorn</v>
      </c>
      <c r="D12047" t="s">
        <v>3924</v>
      </c>
      <c r="E12047" t="str">
        <f>VLOOKUP(D12047,campaign!A:B,2,FALSE)</f>
        <v>RVOwner</v>
      </c>
      <c r="F12047" s="9">
        <v>44745</v>
      </c>
      <c r="G12047">
        <f>VLOOKUP(D12047,campaign!A:D,4,FALSE)</f>
        <v>22</v>
      </c>
    </row>
    <row r="12048" spans="2:7" x14ac:dyDescent="0.2">
      <c r="B12048" t="s">
        <v>3720</v>
      </c>
      <c r="C12048" t="str">
        <f>VLOOKUP(B12048,customer!A:B,2,FALSE)</f>
        <v>Ailene Faithorn</v>
      </c>
      <c r="D12048" t="s">
        <v>3924</v>
      </c>
      <c r="E12048" t="str">
        <f>VLOOKUP(D12048,campaign!A:B,2,FALSE)</f>
        <v>RVOwner</v>
      </c>
      <c r="F12048" s="9">
        <v>44789</v>
      </c>
      <c r="G12048">
        <f>VLOOKUP(D12048,campaign!A:D,4,FALSE)</f>
        <v>22</v>
      </c>
    </row>
    <row r="12049" spans="2:7" x14ac:dyDescent="0.2">
      <c r="B12049" t="s">
        <v>3720</v>
      </c>
      <c r="C12049" t="str">
        <f>VLOOKUP(B12049,customer!A:B,2,FALSE)</f>
        <v>Ailene Faithorn</v>
      </c>
      <c r="D12049" t="s">
        <v>3924</v>
      </c>
      <c r="E12049" t="str">
        <f>VLOOKUP(D12049,campaign!A:B,2,FALSE)</f>
        <v>RVOwner</v>
      </c>
      <c r="F12049" s="9">
        <v>44811</v>
      </c>
      <c r="G12049">
        <f>VLOOKUP(D12049,campaign!A:D,4,FALSE)</f>
        <v>22</v>
      </c>
    </row>
    <row r="12050" spans="2:7" x14ac:dyDescent="0.2">
      <c r="B12050" t="s">
        <v>3720</v>
      </c>
      <c r="C12050" t="str">
        <f>VLOOKUP(B12050,customer!A:B,2,FALSE)</f>
        <v>Ailene Faithorn</v>
      </c>
      <c r="D12050" t="s">
        <v>3924</v>
      </c>
      <c r="E12050" t="str">
        <f>VLOOKUP(D12050,campaign!A:B,2,FALSE)</f>
        <v>RVOwner</v>
      </c>
      <c r="F12050" s="9">
        <v>44852</v>
      </c>
      <c r="G12050">
        <f>VLOOKUP(D12050,campaign!A:D,4,FALSE)</f>
        <v>22</v>
      </c>
    </row>
    <row r="12051" spans="2:7" x14ac:dyDescent="0.2">
      <c r="B12051" t="s">
        <v>3720</v>
      </c>
      <c r="C12051" t="str">
        <f>VLOOKUP(B12051,customer!A:B,2,FALSE)</f>
        <v>Ailene Faithorn</v>
      </c>
      <c r="D12051" t="s">
        <v>3924</v>
      </c>
      <c r="E12051" t="str">
        <f>VLOOKUP(D12051,campaign!A:B,2,FALSE)</f>
        <v>RVOwner</v>
      </c>
      <c r="F12051" s="9">
        <v>44868</v>
      </c>
      <c r="G12051">
        <f>VLOOKUP(D12051,campaign!A:D,4,FALSE)</f>
        <v>22</v>
      </c>
    </row>
    <row r="12052" spans="2:7" x14ac:dyDescent="0.2">
      <c r="B12052" t="s">
        <v>3720</v>
      </c>
      <c r="C12052" t="str">
        <f>VLOOKUP(B12052,customer!A:B,2,FALSE)</f>
        <v>Ailene Faithorn</v>
      </c>
      <c r="D12052" t="s">
        <v>3924</v>
      </c>
      <c r="E12052" t="str">
        <f>VLOOKUP(D12052,campaign!A:B,2,FALSE)</f>
        <v>RVOwner</v>
      </c>
      <c r="F12052" s="9">
        <v>44913</v>
      </c>
      <c r="G12052">
        <f>VLOOKUP(D12052,campaign!A:D,4,FALSE)</f>
        <v>22</v>
      </c>
    </row>
    <row r="12053" spans="2:7" x14ac:dyDescent="0.2">
      <c r="B12053" t="s">
        <v>3720</v>
      </c>
      <c r="C12053" t="str">
        <f>VLOOKUP(B12053,customer!A:B,2,FALSE)</f>
        <v>Ailene Faithorn</v>
      </c>
      <c r="D12053" t="s">
        <v>3924</v>
      </c>
      <c r="E12053" t="str">
        <f>VLOOKUP(D12053,campaign!A:B,2,FALSE)</f>
        <v>RVOwner</v>
      </c>
      <c r="F12053" s="9">
        <v>44970</v>
      </c>
      <c r="G12053">
        <f>VLOOKUP(D12053,campaign!A:D,4,FALSE)</f>
        <v>22</v>
      </c>
    </row>
    <row r="12054" spans="2:7" x14ac:dyDescent="0.2">
      <c r="B12054" t="s">
        <v>3720</v>
      </c>
      <c r="C12054" t="str">
        <f>VLOOKUP(B12054,customer!A:B,2,FALSE)</f>
        <v>Ailene Faithorn</v>
      </c>
      <c r="D12054" t="s">
        <v>3924</v>
      </c>
      <c r="E12054" t="str">
        <f>VLOOKUP(D12054,campaign!A:B,2,FALSE)</f>
        <v>RVOwner</v>
      </c>
      <c r="F12054" s="9">
        <v>44994</v>
      </c>
      <c r="G12054">
        <f>VLOOKUP(D12054,campaign!A:D,4,FALSE)</f>
        <v>22</v>
      </c>
    </row>
    <row r="12055" spans="2:7" x14ac:dyDescent="0.2">
      <c r="B12055" t="s">
        <v>3720</v>
      </c>
      <c r="C12055" t="str">
        <f>VLOOKUP(B12055,customer!A:B,2,FALSE)</f>
        <v>Ailene Faithorn</v>
      </c>
      <c r="D12055" t="s">
        <v>3924</v>
      </c>
      <c r="E12055" t="str">
        <f>VLOOKUP(D12055,campaign!A:B,2,FALSE)</f>
        <v>RVOwner</v>
      </c>
      <c r="F12055" s="9">
        <v>45027</v>
      </c>
      <c r="G12055">
        <f>VLOOKUP(D12055,campaign!A:D,4,FALSE)</f>
        <v>22</v>
      </c>
    </row>
    <row r="12056" spans="2:7" x14ac:dyDescent="0.2">
      <c r="B12056" t="s">
        <v>3720</v>
      </c>
      <c r="C12056" t="str">
        <f>VLOOKUP(B12056,customer!A:B,2,FALSE)</f>
        <v>Ailene Faithorn</v>
      </c>
      <c r="D12056" t="s">
        <v>3924</v>
      </c>
      <c r="E12056" t="str">
        <f>VLOOKUP(D12056,campaign!A:B,2,FALSE)</f>
        <v>RVOwner</v>
      </c>
      <c r="F12056" s="9">
        <v>45053</v>
      </c>
      <c r="G12056">
        <f>VLOOKUP(D12056,campaign!A:D,4,FALSE)</f>
        <v>22</v>
      </c>
    </row>
    <row r="12057" spans="2:7" x14ac:dyDescent="0.2">
      <c r="B12057" t="s">
        <v>3720</v>
      </c>
      <c r="C12057" t="str">
        <f>VLOOKUP(B12057,customer!A:B,2,FALSE)</f>
        <v>Ailene Faithorn</v>
      </c>
      <c r="D12057" t="s">
        <v>3920</v>
      </c>
      <c r="E12057" t="str">
        <f>VLOOKUP(D12057,campaign!A:B,2,FALSE)</f>
        <v>ChildrenInHH</v>
      </c>
      <c r="F12057" s="9">
        <v>44772</v>
      </c>
      <c r="G12057">
        <f>VLOOKUP(D12057,campaign!A:D,4,FALSE)</f>
        <v>10</v>
      </c>
    </row>
    <row r="12058" spans="2:7" x14ac:dyDescent="0.2">
      <c r="B12058" t="s">
        <v>3720</v>
      </c>
      <c r="C12058" t="str">
        <f>VLOOKUP(B12058,customer!A:B,2,FALSE)</f>
        <v>Ailene Faithorn</v>
      </c>
      <c r="D12058" t="s">
        <v>3920</v>
      </c>
      <c r="E12058" t="str">
        <f>VLOOKUP(D12058,campaign!A:B,2,FALSE)</f>
        <v>ChildrenInHH</v>
      </c>
      <c r="F12058" s="9">
        <v>44843</v>
      </c>
      <c r="G12058">
        <f>VLOOKUP(D12058,campaign!A:D,4,FALSE)</f>
        <v>10</v>
      </c>
    </row>
    <row r="12059" spans="2:7" x14ac:dyDescent="0.2">
      <c r="B12059" t="s">
        <v>3720</v>
      </c>
      <c r="C12059" t="str">
        <f>VLOOKUP(B12059,customer!A:B,2,FALSE)</f>
        <v>Ailene Faithorn</v>
      </c>
      <c r="D12059" t="s">
        <v>3920</v>
      </c>
      <c r="E12059" t="str">
        <f>VLOOKUP(D12059,campaign!A:B,2,FALSE)</f>
        <v>ChildrenInHH</v>
      </c>
      <c r="F12059" s="9">
        <v>44868</v>
      </c>
      <c r="G12059">
        <f>VLOOKUP(D12059,campaign!A:D,4,FALSE)</f>
        <v>10</v>
      </c>
    </row>
    <row r="12060" spans="2:7" x14ac:dyDescent="0.2">
      <c r="B12060" t="s">
        <v>3720</v>
      </c>
      <c r="C12060" t="str">
        <f>VLOOKUP(B12060,customer!A:B,2,FALSE)</f>
        <v>Ailene Faithorn</v>
      </c>
      <c r="D12060" t="s">
        <v>3920</v>
      </c>
      <c r="E12060" t="str">
        <f>VLOOKUP(D12060,campaign!A:B,2,FALSE)</f>
        <v>ChildrenInHH</v>
      </c>
      <c r="F12060" s="9">
        <v>44906</v>
      </c>
      <c r="G12060">
        <f>VLOOKUP(D12060,campaign!A:D,4,FALSE)</f>
        <v>10</v>
      </c>
    </row>
    <row r="12061" spans="2:7" x14ac:dyDescent="0.2">
      <c r="B12061" t="s">
        <v>3720</v>
      </c>
      <c r="C12061" t="str">
        <f>VLOOKUP(B12061,customer!A:B,2,FALSE)</f>
        <v>Ailene Faithorn</v>
      </c>
      <c r="D12061" t="s">
        <v>3920</v>
      </c>
      <c r="E12061" t="str">
        <f>VLOOKUP(D12061,campaign!A:B,2,FALSE)</f>
        <v>ChildrenInHH</v>
      </c>
      <c r="F12061" s="9">
        <v>44934</v>
      </c>
      <c r="G12061">
        <f>VLOOKUP(D12061,campaign!A:D,4,FALSE)</f>
        <v>10</v>
      </c>
    </row>
    <row r="12062" spans="2:7" x14ac:dyDescent="0.2">
      <c r="B12062" t="s">
        <v>3720</v>
      </c>
      <c r="C12062" t="str">
        <f>VLOOKUP(B12062,customer!A:B,2,FALSE)</f>
        <v>Ailene Faithorn</v>
      </c>
      <c r="D12062" t="s">
        <v>3920</v>
      </c>
      <c r="E12062" t="str">
        <f>VLOOKUP(D12062,campaign!A:B,2,FALSE)</f>
        <v>ChildrenInHH</v>
      </c>
      <c r="F12062" s="9">
        <v>44964</v>
      </c>
      <c r="G12062">
        <f>VLOOKUP(D12062,campaign!A:D,4,FALSE)</f>
        <v>10</v>
      </c>
    </row>
    <row r="12063" spans="2:7" x14ac:dyDescent="0.2">
      <c r="B12063" t="s">
        <v>3720</v>
      </c>
      <c r="C12063" t="str">
        <f>VLOOKUP(B12063,customer!A:B,2,FALSE)</f>
        <v>Ailene Faithorn</v>
      </c>
      <c r="D12063" t="s">
        <v>3920</v>
      </c>
      <c r="E12063" t="str">
        <f>VLOOKUP(D12063,campaign!A:B,2,FALSE)</f>
        <v>ChildrenInHH</v>
      </c>
      <c r="F12063" s="9">
        <v>44999</v>
      </c>
      <c r="G12063">
        <f>VLOOKUP(D12063,campaign!A:D,4,FALSE)</f>
        <v>10</v>
      </c>
    </row>
    <row r="12064" spans="2:7" x14ac:dyDescent="0.2">
      <c r="B12064" t="s">
        <v>3720</v>
      </c>
      <c r="C12064" t="str">
        <f>VLOOKUP(B12064,customer!A:B,2,FALSE)</f>
        <v>Ailene Faithorn</v>
      </c>
      <c r="D12064" t="s">
        <v>3920</v>
      </c>
      <c r="E12064" t="str">
        <f>VLOOKUP(D12064,campaign!A:B,2,FALSE)</f>
        <v>ChildrenInHH</v>
      </c>
      <c r="F12064" s="9">
        <v>45018</v>
      </c>
      <c r="G12064">
        <f>VLOOKUP(D12064,campaign!A:D,4,FALSE)</f>
        <v>10</v>
      </c>
    </row>
    <row r="12065" spans="2:7" x14ac:dyDescent="0.2">
      <c r="B12065" t="s">
        <v>3720</v>
      </c>
      <c r="C12065" t="str">
        <f>VLOOKUP(B12065,customer!A:B,2,FALSE)</f>
        <v>Ailene Faithorn</v>
      </c>
      <c r="D12065" t="s">
        <v>3920</v>
      </c>
      <c r="E12065" t="str">
        <f>VLOOKUP(D12065,campaign!A:B,2,FALSE)</f>
        <v>ChildrenInHH</v>
      </c>
      <c r="F12065" s="9">
        <v>45057</v>
      </c>
      <c r="G12065">
        <f>VLOOKUP(D12065,campaign!A:D,4,FALSE)</f>
        <v>10</v>
      </c>
    </row>
    <row r="12066" spans="2:7" x14ac:dyDescent="0.2">
      <c r="B12066" t="s">
        <v>3721</v>
      </c>
      <c r="C12066" t="str">
        <f>VLOOKUP(B12066,customer!A:B,2,FALSE)</f>
        <v>Roddie Marchment</v>
      </c>
      <c r="D12066" t="s">
        <v>3925</v>
      </c>
      <c r="E12066" t="str">
        <f>VLOOKUP(D12066,campaign!A:B,2,FALSE)</f>
        <v>Homeownership</v>
      </c>
      <c r="F12066" s="9">
        <v>44784</v>
      </c>
      <c r="G12066">
        <f>VLOOKUP(D12066,campaign!A:D,4,FALSE)</f>
        <v>13</v>
      </c>
    </row>
    <row r="12067" spans="2:7" x14ac:dyDescent="0.2">
      <c r="B12067" t="s">
        <v>3721</v>
      </c>
      <c r="C12067" t="str">
        <f>VLOOKUP(B12067,customer!A:B,2,FALSE)</f>
        <v>Roddie Marchment</v>
      </c>
      <c r="D12067" t="s">
        <v>3925</v>
      </c>
      <c r="E12067" t="str">
        <f>VLOOKUP(D12067,campaign!A:B,2,FALSE)</f>
        <v>Homeownership</v>
      </c>
      <c r="F12067" s="9">
        <v>44828</v>
      </c>
      <c r="G12067">
        <f>VLOOKUP(D12067,campaign!A:D,4,FALSE)</f>
        <v>13</v>
      </c>
    </row>
    <row r="12068" spans="2:7" x14ac:dyDescent="0.2">
      <c r="B12068" t="s">
        <v>3721</v>
      </c>
      <c r="C12068" t="str">
        <f>VLOOKUP(B12068,customer!A:B,2,FALSE)</f>
        <v>Roddie Marchment</v>
      </c>
      <c r="D12068" t="s">
        <v>3925</v>
      </c>
      <c r="E12068" t="str">
        <f>VLOOKUP(D12068,campaign!A:B,2,FALSE)</f>
        <v>Homeownership</v>
      </c>
      <c r="F12068" s="9">
        <v>44857</v>
      </c>
      <c r="G12068">
        <f>VLOOKUP(D12068,campaign!A:D,4,FALSE)</f>
        <v>13</v>
      </c>
    </row>
    <row r="12069" spans="2:7" x14ac:dyDescent="0.2">
      <c r="B12069" t="s">
        <v>3721</v>
      </c>
      <c r="C12069" t="str">
        <f>VLOOKUP(B12069,customer!A:B,2,FALSE)</f>
        <v>Roddie Marchment</v>
      </c>
      <c r="D12069" t="s">
        <v>3925</v>
      </c>
      <c r="E12069" t="str">
        <f>VLOOKUP(D12069,campaign!A:B,2,FALSE)</f>
        <v>Homeownership</v>
      </c>
      <c r="F12069" s="9">
        <v>44877</v>
      </c>
      <c r="G12069">
        <f>VLOOKUP(D12069,campaign!A:D,4,FALSE)</f>
        <v>13</v>
      </c>
    </row>
    <row r="12070" spans="2:7" x14ac:dyDescent="0.2">
      <c r="B12070" t="s">
        <v>3721</v>
      </c>
      <c r="C12070" t="str">
        <f>VLOOKUP(B12070,customer!A:B,2,FALSE)</f>
        <v>Roddie Marchment</v>
      </c>
      <c r="D12070" t="s">
        <v>3925</v>
      </c>
      <c r="E12070" t="str">
        <f>VLOOKUP(D12070,campaign!A:B,2,FALSE)</f>
        <v>Homeownership</v>
      </c>
      <c r="F12070" s="9">
        <v>44921</v>
      </c>
      <c r="G12070">
        <f>VLOOKUP(D12070,campaign!A:D,4,FALSE)</f>
        <v>13</v>
      </c>
    </row>
    <row r="12071" spans="2:7" x14ac:dyDescent="0.2">
      <c r="B12071" t="s">
        <v>3721</v>
      </c>
      <c r="C12071" t="str">
        <f>VLOOKUP(B12071,customer!A:B,2,FALSE)</f>
        <v>Roddie Marchment</v>
      </c>
      <c r="D12071" t="s">
        <v>3925</v>
      </c>
      <c r="E12071" t="str">
        <f>VLOOKUP(D12071,campaign!A:B,2,FALSE)</f>
        <v>Homeownership</v>
      </c>
      <c r="F12071" s="9">
        <v>44938</v>
      </c>
      <c r="G12071">
        <f>VLOOKUP(D12071,campaign!A:D,4,FALSE)</f>
        <v>13</v>
      </c>
    </row>
    <row r="12072" spans="2:7" x14ac:dyDescent="0.2">
      <c r="B12072" t="s">
        <v>3721</v>
      </c>
      <c r="C12072" t="str">
        <f>VLOOKUP(B12072,customer!A:B,2,FALSE)</f>
        <v>Roddie Marchment</v>
      </c>
      <c r="D12072" t="s">
        <v>3925</v>
      </c>
      <c r="E12072" t="str">
        <f>VLOOKUP(D12072,campaign!A:B,2,FALSE)</f>
        <v>Homeownership</v>
      </c>
      <c r="F12072" s="9">
        <v>44982</v>
      </c>
      <c r="G12072">
        <f>VLOOKUP(D12072,campaign!A:D,4,FALSE)</f>
        <v>13</v>
      </c>
    </row>
    <row r="12073" spans="2:7" x14ac:dyDescent="0.2">
      <c r="B12073" t="s">
        <v>3721</v>
      </c>
      <c r="C12073" t="str">
        <f>VLOOKUP(B12073,customer!A:B,2,FALSE)</f>
        <v>Roddie Marchment</v>
      </c>
      <c r="D12073" t="s">
        <v>3925</v>
      </c>
      <c r="E12073" t="str">
        <f>VLOOKUP(D12073,campaign!A:B,2,FALSE)</f>
        <v>Homeownership</v>
      </c>
      <c r="F12073" s="9">
        <v>45003</v>
      </c>
      <c r="G12073">
        <f>VLOOKUP(D12073,campaign!A:D,4,FALSE)</f>
        <v>13</v>
      </c>
    </row>
    <row r="12074" spans="2:7" x14ac:dyDescent="0.2">
      <c r="B12074" t="s">
        <v>3721</v>
      </c>
      <c r="C12074" t="str">
        <f>VLOOKUP(B12074,customer!A:B,2,FALSE)</f>
        <v>Roddie Marchment</v>
      </c>
      <c r="D12074" t="s">
        <v>3925</v>
      </c>
      <c r="E12074" t="str">
        <f>VLOOKUP(D12074,campaign!A:B,2,FALSE)</f>
        <v>Homeownership</v>
      </c>
      <c r="F12074" s="9">
        <v>45038</v>
      </c>
      <c r="G12074">
        <f>VLOOKUP(D12074,campaign!A:D,4,FALSE)</f>
        <v>13</v>
      </c>
    </row>
    <row r="12075" spans="2:7" x14ac:dyDescent="0.2">
      <c r="B12075" t="s">
        <v>3721</v>
      </c>
      <c r="C12075" t="str">
        <f>VLOOKUP(B12075,customer!A:B,2,FALSE)</f>
        <v>Roddie Marchment</v>
      </c>
      <c r="D12075" t="s">
        <v>3925</v>
      </c>
      <c r="E12075" t="str">
        <f>VLOOKUP(D12075,campaign!A:B,2,FALSE)</f>
        <v>Homeownership</v>
      </c>
      <c r="F12075" s="9">
        <v>45059</v>
      </c>
      <c r="G12075">
        <f>VLOOKUP(D12075,campaign!A:D,4,FALSE)</f>
        <v>13</v>
      </c>
    </row>
    <row r="12076" spans="2:7" x14ac:dyDescent="0.2">
      <c r="B12076" t="s">
        <v>3721</v>
      </c>
      <c r="C12076" t="str">
        <f>VLOOKUP(B12076,customer!A:B,2,FALSE)</f>
        <v>Roddie Marchment</v>
      </c>
      <c r="D12076" t="s">
        <v>3949</v>
      </c>
      <c r="E12076" t="str">
        <f>VLOOKUP(D12076,campaign!A:B,2,FALSE)</f>
        <v>NewCellphoneUser</v>
      </c>
      <c r="F12076" s="9">
        <v>44806</v>
      </c>
      <c r="G12076">
        <f>VLOOKUP(D12076,campaign!A:D,4,FALSE)</f>
        <v>25</v>
      </c>
    </row>
    <row r="12077" spans="2:7" x14ac:dyDescent="0.2">
      <c r="B12077" t="s">
        <v>3721</v>
      </c>
      <c r="C12077" t="str">
        <f>VLOOKUP(B12077,customer!A:B,2,FALSE)</f>
        <v>Roddie Marchment</v>
      </c>
      <c r="D12077" t="s">
        <v>3949</v>
      </c>
      <c r="E12077" t="str">
        <f>VLOOKUP(D12077,campaign!A:B,2,FALSE)</f>
        <v>NewCellphoneUser</v>
      </c>
      <c r="F12077" s="9">
        <v>44837</v>
      </c>
      <c r="G12077">
        <f>VLOOKUP(D12077,campaign!A:D,4,FALSE)</f>
        <v>25</v>
      </c>
    </row>
    <row r="12078" spans="2:7" x14ac:dyDescent="0.2">
      <c r="B12078" t="s">
        <v>3721</v>
      </c>
      <c r="C12078" t="str">
        <f>VLOOKUP(B12078,customer!A:B,2,FALSE)</f>
        <v>Roddie Marchment</v>
      </c>
      <c r="D12078" t="s">
        <v>3949</v>
      </c>
      <c r="E12078" t="str">
        <f>VLOOKUP(D12078,campaign!A:B,2,FALSE)</f>
        <v>NewCellphoneUser</v>
      </c>
      <c r="F12078" s="9">
        <v>44876</v>
      </c>
      <c r="G12078">
        <f>VLOOKUP(D12078,campaign!A:D,4,FALSE)</f>
        <v>25</v>
      </c>
    </row>
    <row r="12079" spans="2:7" x14ac:dyDescent="0.2">
      <c r="B12079" t="s">
        <v>3721</v>
      </c>
      <c r="C12079" t="str">
        <f>VLOOKUP(B12079,customer!A:B,2,FALSE)</f>
        <v>Roddie Marchment</v>
      </c>
      <c r="D12079" t="s">
        <v>3949</v>
      </c>
      <c r="E12079" t="str">
        <f>VLOOKUP(D12079,campaign!A:B,2,FALSE)</f>
        <v>NewCellphoneUser</v>
      </c>
      <c r="F12079" s="9">
        <v>44941</v>
      </c>
      <c r="G12079">
        <f>VLOOKUP(D12079,campaign!A:D,4,FALSE)</f>
        <v>25</v>
      </c>
    </row>
    <row r="12080" spans="2:7" x14ac:dyDescent="0.2">
      <c r="B12080" t="s">
        <v>3721</v>
      </c>
      <c r="C12080" t="str">
        <f>VLOOKUP(B12080,customer!A:B,2,FALSE)</f>
        <v>Roddie Marchment</v>
      </c>
      <c r="D12080" t="s">
        <v>3949</v>
      </c>
      <c r="E12080" t="str">
        <f>VLOOKUP(D12080,campaign!A:B,2,FALSE)</f>
        <v>NewCellphoneUser</v>
      </c>
      <c r="F12080" s="9">
        <v>44969</v>
      </c>
      <c r="G12080">
        <f>VLOOKUP(D12080,campaign!A:D,4,FALSE)</f>
        <v>25</v>
      </c>
    </row>
    <row r="12081" spans="2:7" x14ac:dyDescent="0.2">
      <c r="B12081" t="s">
        <v>3721</v>
      </c>
      <c r="C12081" t="str">
        <f>VLOOKUP(B12081,customer!A:B,2,FALSE)</f>
        <v>Roddie Marchment</v>
      </c>
      <c r="D12081" t="s">
        <v>3949</v>
      </c>
      <c r="E12081" t="str">
        <f>VLOOKUP(D12081,campaign!A:B,2,FALSE)</f>
        <v>NewCellphoneUser</v>
      </c>
      <c r="F12081" s="9">
        <v>45002</v>
      </c>
      <c r="G12081">
        <f>VLOOKUP(D12081,campaign!A:D,4,FALSE)</f>
        <v>25</v>
      </c>
    </row>
    <row r="12082" spans="2:7" x14ac:dyDescent="0.2">
      <c r="B12082" t="s">
        <v>3721</v>
      </c>
      <c r="C12082" t="str">
        <f>VLOOKUP(B12082,customer!A:B,2,FALSE)</f>
        <v>Roddie Marchment</v>
      </c>
      <c r="D12082" t="s">
        <v>3949</v>
      </c>
      <c r="E12082" t="str">
        <f>VLOOKUP(D12082,campaign!A:B,2,FALSE)</f>
        <v>NewCellphoneUser</v>
      </c>
      <c r="F12082" s="9">
        <v>45051</v>
      </c>
      <c r="G12082">
        <f>VLOOKUP(D12082,campaign!A:D,4,FALSE)</f>
        <v>25</v>
      </c>
    </row>
    <row r="12083" spans="2:7" x14ac:dyDescent="0.2">
      <c r="B12083" t="s">
        <v>3722</v>
      </c>
      <c r="C12083" t="str">
        <f>VLOOKUP(B12083,customer!A:B,2,FALSE)</f>
        <v>Thorvald Whelband</v>
      </c>
      <c r="D12083" t="s">
        <v>3929</v>
      </c>
      <c r="E12083" t="str">
        <f>VLOOKUP(D12083,campaign!A:B,2,FALSE)</f>
        <v>NonUSTravel</v>
      </c>
      <c r="F12083" s="9">
        <v>44799</v>
      </c>
      <c r="G12083">
        <f>VLOOKUP(D12083,campaign!A:D,4,FALSE)</f>
        <v>66</v>
      </c>
    </row>
    <row r="12084" spans="2:7" x14ac:dyDescent="0.2">
      <c r="B12084" t="s">
        <v>3722</v>
      </c>
      <c r="C12084" t="str">
        <f>VLOOKUP(B12084,customer!A:B,2,FALSE)</f>
        <v>Thorvald Whelband</v>
      </c>
      <c r="D12084" t="s">
        <v>3929</v>
      </c>
      <c r="E12084" t="str">
        <f>VLOOKUP(D12084,campaign!A:B,2,FALSE)</f>
        <v>NonUSTravel</v>
      </c>
      <c r="F12084" s="9">
        <v>44861</v>
      </c>
      <c r="G12084">
        <f>VLOOKUP(D12084,campaign!A:D,4,FALSE)</f>
        <v>66</v>
      </c>
    </row>
    <row r="12085" spans="2:7" x14ac:dyDescent="0.2">
      <c r="B12085" t="s">
        <v>3722</v>
      </c>
      <c r="C12085" t="str">
        <f>VLOOKUP(B12085,customer!A:B,2,FALSE)</f>
        <v>Thorvald Whelband</v>
      </c>
      <c r="D12085" t="s">
        <v>3929</v>
      </c>
      <c r="E12085" t="str">
        <f>VLOOKUP(D12085,campaign!A:B,2,FALSE)</f>
        <v>NonUSTravel</v>
      </c>
      <c r="F12085" s="9">
        <v>44874</v>
      </c>
      <c r="G12085">
        <f>VLOOKUP(D12085,campaign!A:D,4,FALSE)</f>
        <v>66</v>
      </c>
    </row>
    <row r="12086" spans="2:7" x14ac:dyDescent="0.2">
      <c r="B12086" t="s">
        <v>3722</v>
      </c>
      <c r="C12086" t="str">
        <f>VLOOKUP(B12086,customer!A:B,2,FALSE)</f>
        <v>Thorvald Whelband</v>
      </c>
      <c r="D12086" t="s">
        <v>3929</v>
      </c>
      <c r="E12086" t="str">
        <f>VLOOKUP(D12086,campaign!A:B,2,FALSE)</f>
        <v>NonUSTravel</v>
      </c>
      <c r="F12086" s="9">
        <v>44899</v>
      </c>
      <c r="G12086">
        <f>VLOOKUP(D12086,campaign!A:D,4,FALSE)</f>
        <v>66</v>
      </c>
    </row>
    <row r="12087" spans="2:7" x14ac:dyDescent="0.2">
      <c r="B12087" t="s">
        <v>3722</v>
      </c>
      <c r="C12087" t="str">
        <f>VLOOKUP(B12087,customer!A:B,2,FALSE)</f>
        <v>Thorvald Whelband</v>
      </c>
      <c r="D12087" t="s">
        <v>3929</v>
      </c>
      <c r="E12087" t="str">
        <f>VLOOKUP(D12087,campaign!A:B,2,FALSE)</f>
        <v>NonUSTravel</v>
      </c>
      <c r="F12087" s="9">
        <v>44931</v>
      </c>
      <c r="G12087">
        <f>VLOOKUP(D12087,campaign!A:D,4,FALSE)</f>
        <v>66</v>
      </c>
    </row>
    <row r="12088" spans="2:7" x14ac:dyDescent="0.2">
      <c r="B12088" t="s">
        <v>3722</v>
      </c>
      <c r="C12088" t="str">
        <f>VLOOKUP(B12088,customer!A:B,2,FALSE)</f>
        <v>Thorvald Whelband</v>
      </c>
      <c r="D12088" t="s">
        <v>3929</v>
      </c>
      <c r="E12088" t="str">
        <f>VLOOKUP(D12088,campaign!A:B,2,FALSE)</f>
        <v>NonUSTravel</v>
      </c>
      <c r="F12088" s="9">
        <v>44965</v>
      </c>
      <c r="G12088">
        <f>VLOOKUP(D12088,campaign!A:D,4,FALSE)</f>
        <v>66</v>
      </c>
    </row>
    <row r="12089" spans="2:7" x14ac:dyDescent="0.2">
      <c r="B12089" t="s">
        <v>3722</v>
      </c>
      <c r="C12089" t="str">
        <f>VLOOKUP(B12089,customer!A:B,2,FALSE)</f>
        <v>Thorvald Whelband</v>
      </c>
      <c r="D12089" t="s">
        <v>3929</v>
      </c>
      <c r="E12089" t="str">
        <f>VLOOKUP(D12089,campaign!A:B,2,FALSE)</f>
        <v>NonUSTravel</v>
      </c>
      <c r="F12089" s="9">
        <v>45012</v>
      </c>
      <c r="G12089">
        <f>VLOOKUP(D12089,campaign!A:D,4,FALSE)</f>
        <v>66</v>
      </c>
    </row>
    <row r="12090" spans="2:7" x14ac:dyDescent="0.2">
      <c r="B12090" t="s">
        <v>3722</v>
      </c>
      <c r="C12090" t="str">
        <f>VLOOKUP(B12090,customer!A:B,2,FALSE)</f>
        <v>Thorvald Whelband</v>
      </c>
      <c r="D12090" t="s">
        <v>3929</v>
      </c>
      <c r="E12090" t="str">
        <f>VLOOKUP(D12090,campaign!A:B,2,FALSE)</f>
        <v>NonUSTravel</v>
      </c>
      <c r="F12090" s="9">
        <v>45019</v>
      </c>
      <c r="G12090">
        <f>VLOOKUP(D12090,campaign!A:D,4,FALSE)</f>
        <v>66</v>
      </c>
    </row>
    <row r="12091" spans="2:7" x14ac:dyDescent="0.2">
      <c r="B12091" t="s">
        <v>3722</v>
      </c>
      <c r="C12091" t="str">
        <f>VLOOKUP(B12091,customer!A:B,2,FALSE)</f>
        <v>Thorvald Whelband</v>
      </c>
      <c r="D12091" t="s">
        <v>3929</v>
      </c>
      <c r="E12091" t="str">
        <f>VLOOKUP(D12091,campaign!A:B,2,FALSE)</f>
        <v>NonUSTravel</v>
      </c>
      <c r="F12091" s="9">
        <v>45053</v>
      </c>
      <c r="G12091">
        <f>VLOOKUP(D12091,campaign!A:D,4,FALSE)</f>
        <v>66</v>
      </c>
    </row>
    <row r="12092" spans="2:7" x14ac:dyDescent="0.2">
      <c r="B12092" t="s">
        <v>3722</v>
      </c>
      <c r="C12092" t="str">
        <f>VLOOKUP(B12092,customer!A:B,2,FALSE)</f>
        <v>Thorvald Whelband</v>
      </c>
      <c r="D12092" t="s">
        <v>3924</v>
      </c>
      <c r="E12092" t="str">
        <f>VLOOKUP(D12092,campaign!A:B,2,FALSE)</f>
        <v>RVOwner</v>
      </c>
      <c r="F12092" s="9">
        <v>44921</v>
      </c>
      <c r="G12092">
        <f>VLOOKUP(D12092,campaign!A:D,4,FALSE)</f>
        <v>22</v>
      </c>
    </row>
    <row r="12093" spans="2:7" x14ac:dyDescent="0.2">
      <c r="B12093" t="s">
        <v>3722</v>
      </c>
      <c r="C12093" t="str">
        <f>VLOOKUP(B12093,customer!A:B,2,FALSE)</f>
        <v>Thorvald Whelband</v>
      </c>
      <c r="D12093" t="s">
        <v>3924</v>
      </c>
      <c r="E12093" t="str">
        <f>VLOOKUP(D12093,campaign!A:B,2,FALSE)</f>
        <v>RVOwner</v>
      </c>
      <c r="F12093" s="9">
        <v>44955</v>
      </c>
      <c r="G12093">
        <f>VLOOKUP(D12093,campaign!A:D,4,FALSE)</f>
        <v>22</v>
      </c>
    </row>
    <row r="12094" spans="2:7" x14ac:dyDescent="0.2">
      <c r="B12094" t="s">
        <v>3722</v>
      </c>
      <c r="C12094" t="str">
        <f>VLOOKUP(B12094,customer!A:B,2,FALSE)</f>
        <v>Thorvald Whelband</v>
      </c>
      <c r="D12094" t="s">
        <v>3924</v>
      </c>
      <c r="E12094" t="str">
        <f>VLOOKUP(D12094,campaign!A:B,2,FALSE)</f>
        <v>RVOwner</v>
      </c>
      <c r="F12094" s="9">
        <v>44987</v>
      </c>
      <c r="G12094">
        <f>VLOOKUP(D12094,campaign!A:D,4,FALSE)</f>
        <v>22</v>
      </c>
    </row>
    <row r="12095" spans="2:7" x14ac:dyDescent="0.2">
      <c r="B12095" t="s">
        <v>3722</v>
      </c>
      <c r="C12095" t="str">
        <f>VLOOKUP(B12095,customer!A:B,2,FALSE)</f>
        <v>Thorvald Whelband</v>
      </c>
      <c r="D12095" t="s">
        <v>3924</v>
      </c>
      <c r="E12095" t="str">
        <f>VLOOKUP(D12095,campaign!A:B,2,FALSE)</f>
        <v>RVOwner</v>
      </c>
      <c r="F12095" s="9">
        <v>45046</v>
      </c>
      <c r="G12095">
        <f>VLOOKUP(D12095,campaign!A:D,4,FALSE)</f>
        <v>22</v>
      </c>
    </row>
    <row r="12096" spans="2:7" x14ac:dyDescent="0.2">
      <c r="B12096" t="s">
        <v>3722</v>
      </c>
      <c r="C12096" t="str">
        <f>VLOOKUP(B12096,customer!A:B,2,FALSE)</f>
        <v>Thorvald Whelband</v>
      </c>
      <c r="D12096" t="s">
        <v>3924</v>
      </c>
      <c r="E12096" t="str">
        <f>VLOOKUP(D12096,campaign!A:B,2,FALSE)</f>
        <v>RVOwner</v>
      </c>
      <c r="F12096" s="9">
        <v>45073</v>
      </c>
      <c r="G12096">
        <f>VLOOKUP(D12096,campaign!A:D,4,FALSE)</f>
        <v>22</v>
      </c>
    </row>
    <row r="12097" spans="2:7" x14ac:dyDescent="0.2">
      <c r="B12097" t="s">
        <v>3722</v>
      </c>
      <c r="C12097" t="str">
        <f>VLOOKUP(B12097,customer!A:B,2,FALSE)</f>
        <v>Thorvald Whelband</v>
      </c>
      <c r="D12097" t="s">
        <v>3924</v>
      </c>
      <c r="E12097" t="str">
        <f>VLOOKUP(D12097,campaign!A:B,2,FALSE)</f>
        <v>RVOwner</v>
      </c>
      <c r="F12097" s="9">
        <v>45079</v>
      </c>
      <c r="G12097">
        <f>VLOOKUP(D12097,campaign!A:D,4,FALSE)</f>
        <v>22</v>
      </c>
    </row>
    <row r="12098" spans="2:7" x14ac:dyDescent="0.2">
      <c r="B12098" t="s">
        <v>3723</v>
      </c>
      <c r="C12098" t="str">
        <f>VLOOKUP(B12098,customer!A:B,2,FALSE)</f>
        <v>Abdul Foulds</v>
      </c>
      <c r="D12098" t="s">
        <v>3952</v>
      </c>
      <c r="E12098" t="str">
        <f>VLOOKUP(D12098,campaign!A:B,2,FALSE)</f>
        <v>MadeCallToRetentionTeam</v>
      </c>
      <c r="F12098" s="9">
        <v>44798</v>
      </c>
      <c r="G12098">
        <f>VLOOKUP(D12098,campaign!A:D,4,FALSE)</f>
        <v>16</v>
      </c>
    </row>
    <row r="12099" spans="2:7" x14ac:dyDescent="0.2">
      <c r="B12099" t="s">
        <v>3723</v>
      </c>
      <c r="C12099" t="str">
        <f>VLOOKUP(B12099,customer!A:B,2,FALSE)</f>
        <v>Abdul Foulds</v>
      </c>
      <c r="D12099" t="s">
        <v>3952</v>
      </c>
      <c r="E12099" t="str">
        <f>VLOOKUP(D12099,campaign!A:B,2,FALSE)</f>
        <v>MadeCallToRetentionTeam</v>
      </c>
      <c r="F12099" s="9">
        <v>44865</v>
      </c>
      <c r="G12099">
        <f>VLOOKUP(D12099,campaign!A:D,4,FALSE)</f>
        <v>16</v>
      </c>
    </row>
    <row r="12100" spans="2:7" x14ac:dyDescent="0.2">
      <c r="B12100" t="s">
        <v>3723</v>
      </c>
      <c r="C12100" t="str">
        <f>VLOOKUP(B12100,customer!A:B,2,FALSE)</f>
        <v>Abdul Foulds</v>
      </c>
      <c r="D12100" t="s">
        <v>3952</v>
      </c>
      <c r="E12100" t="str">
        <f>VLOOKUP(D12100,campaign!A:B,2,FALSE)</f>
        <v>MadeCallToRetentionTeam</v>
      </c>
      <c r="F12100" s="9">
        <v>44867</v>
      </c>
      <c r="G12100">
        <f>VLOOKUP(D12100,campaign!A:D,4,FALSE)</f>
        <v>16</v>
      </c>
    </row>
    <row r="12101" spans="2:7" x14ac:dyDescent="0.2">
      <c r="B12101" t="s">
        <v>3723</v>
      </c>
      <c r="C12101" t="str">
        <f>VLOOKUP(B12101,customer!A:B,2,FALSE)</f>
        <v>Abdul Foulds</v>
      </c>
      <c r="D12101" t="s">
        <v>3952</v>
      </c>
      <c r="E12101" t="str">
        <f>VLOOKUP(D12101,campaign!A:B,2,FALSE)</f>
        <v>MadeCallToRetentionTeam</v>
      </c>
      <c r="F12101" s="9">
        <v>44922</v>
      </c>
      <c r="G12101">
        <f>VLOOKUP(D12101,campaign!A:D,4,FALSE)</f>
        <v>16</v>
      </c>
    </row>
    <row r="12102" spans="2:7" x14ac:dyDescent="0.2">
      <c r="B12102" t="s">
        <v>3723</v>
      </c>
      <c r="C12102" t="str">
        <f>VLOOKUP(B12102,customer!A:B,2,FALSE)</f>
        <v>Abdul Foulds</v>
      </c>
      <c r="D12102" t="s">
        <v>3952</v>
      </c>
      <c r="E12102" t="str">
        <f>VLOOKUP(D12102,campaign!A:B,2,FALSE)</f>
        <v>MadeCallToRetentionTeam</v>
      </c>
      <c r="F12102" s="9">
        <v>44928</v>
      </c>
      <c r="G12102">
        <f>VLOOKUP(D12102,campaign!A:D,4,FALSE)</f>
        <v>16</v>
      </c>
    </row>
    <row r="12103" spans="2:7" x14ac:dyDescent="0.2">
      <c r="B12103" t="s">
        <v>3723</v>
      </c>
      <c r="C12103" t="str">
        <f>VLOOKUP(B12103,customer!A:B,2,FALSE)</f>
        <v>Abdul Foulds</v>
      </c>
      <c r="D12103" t="s">
        <v>3952</v>
      </c>
      <c r="E12103" t="str">
        <f>VLOOKUP(D12103,campaign!A:B,2,FALSE)</f>
        <v>MadeCallToRetentionTeam</v>
      </c>
      <c r="F12103" s="9">
        <v>44959</v>
      </c>
      <c r="G12103">
        <f>VLOOKUP(D12103,campaign!A:D,4,FALSE)</f>
        <v>16</v>
      </c>
    </row>
    <row r="12104" spans="2:7" x14ac:dyDescent="0.2">
      <c r="B12104" t="s">
        <v>3723</v>
      </c>
      <c r="C12104" t="str">
        <f>VLOOKUP(B12104,customer!A:B,2,FALSE)</f>
        <v>Abdul Foulds</v>
      </c>
      <c r="D12104" t="s">
        <v>3952</v>
      </c>
      <c r="E12104" t="str">
        <f>VLOOKUP(D12104,campaign!A:B,2,FALSE)</f>
        <v>MadeCallToRetentionTeam</v>
      </c>
      <c r="F12104" s="9">
        <v>45010</v>
      </c>
      <c r="G12104">
        <f>VLOOKUP(D12104,campaign!A:D,4,FALSE)</f>
        <v>16</v>
      </c>
    </row>
    <row r="12105" spans="2:7" x14ac:dyDescent="0.2">
      <c r="B12105" t="s">
        <v>3723</v>
      </c>
      <c r="C12105" t="str">
        <f>VLOOKUP(B12105,customer!A:B,2,FALSE)</f>
        <v>Abdul Foulds</v>
      </c>
      <c r="D12105" t="s">
        <v>3952</v>
      </c>
      <c r="E12105" t="str">
        <f>VLOOKUP(D12105,campaign!A:B,2,FALSE)</f>
        <v>MadeCallToRetentionTeam</v>
      </c>
      <c r="F12105" s="9">
        <v>45019</v>
      </c>
      <c r="G12105">
        <f>VLOOKUP(D12105,campaign!A:D,4,FALSE)</f>
        <v>16</v>
      </c>
    </row>
    <row r="12106" spans="2:7" x14ac:dyDescent="0.2">
      <c r="B12106" t="s">
        <v>3723</v>
      </c>
      <c r="C12106" t="str">
        <f>VLOOKUP(B12106,customer!A:B,2,FALSE)</f>
        <v>Abdul Foulds</v>
      </c>
      <c r="D12106" t="s">
        <v>3952</v>
      </c>
      <c r="E12106" t="str">
        <f>VLOOKUP(D12106,campaign!A:B,2,FALSE)</f>
        <v>MadeCallToRetentionTeam</v>
      </c>
      <c r="F12106" s="9">
        <v>45050</v>
      </c>
      <c r="G12106">
        <f>VLOOKUP(D12106,campaign!A:D,4,FALSE)</f>
        <v>16</v>
      </c>
    </row>
    <row r="12107" spans="2:7" x14ac:dyDescent="0.2">
      <c r="B12107" t="s">
        <v>3723</v>
      </c>
      <c r="C12107" t="str">
        <f>VLOOKUP(B12107,customer!A:B,2,FALSE)</f>
        <v>Abdul Foulds</v>
      </c>
      <c r="D12107" t="s">
        <v>3952</v>
      </c>
      <c r="E12107" t="str">
        <f>VLOOKUP(D12107,campaign!A:B,2,FALSE)</f>
        <v>MadeCallToRetentionTeam</v>
      </c>
      <c r="F12107" s="9">
        <v>45084</v>
      </c>
      <c r="G12107">
        <f>VLOOKUP(D12107,campaign!A:D,4,FALSE)</f>
        <v>16</v>
      </c>
    </row>
    <row r="12108" spans="2:7" x14ac:dyDescent="0.2">
      <c r="B12108" t="s">
        <v>3723</v>
      </c>
      <c r="C12108" t="str">
        <f>VLOOKUP(B12108,customer!A:B,2,FALSE)</f>
        <v>Abdul Foulds</v>
      </c>
      <c r="D12108" t="s">
        <v>3926</v>
      </c>
      <c r="E12108" t="str">
        <f>VLOOKUP(D12108,campaign!A:B,2,FALSE)</f>
        <v>BuysViaMailOrder</v>
      </c>
      <c r="F12108" s="9">
        <v>44943</v>
      </c>
      <c r="G12108">
        <f>VLOOKUP(D12108,campaign!A:D,4,FALSE)</f>
        <v>25</v>
      </c>
    </row>
    <row r="12109" spans="2:7" x14ac:dyDescent="0.2">
      <c r="B12109" t="s">
        <v>3723</v>
      </c>
      <c r="C12109" t="str">
        <f>VLOOKUP(B12109,customer!A:B,2,FALSE)</f>
        <v>Abdul Foulds</v>
      </c>
      <c r="D12109" t="s">
        <v>3926</v>
      </c>
      <c r="E12109" t="str">
        <f>VLOOKUP(D12109,campaign!A:B,2,FALSE)</f>
        <v>BuysViaMailOrder</v>
      </c>
      <c r="F12109" s="9">
        <v>44980</v>
      </c>
      <c r="G12109">
        <f>VLOOKUP(D12109,campaign!A:D,4,FALSE)</f>
        <v>25</v>
      </c>
    </row>
    <row r="12110" spans="2:7" x14ac:dyDescent="0.2">
      <c r="B12110" t="s">
        <v>3723</v>
      </c>
      <c r="C12110" t="str">
        <f>VLOOKUP(B12110,customer!A:B,2,FALSE)</f>
        <v>Abdul Foulds</v>
      </c>
      <c r="D12110" t="s">
        <v>3926</v>
      </c>
      <c r="E12110" t="str">
        <f>VLOOKUP(D12110,campaign!A:B,2,FALSE)</f>
        <v>BuysViaMailOrder</v>
      </c>
      <c r="F12110" s="9">
        <v>44988</v>
      </c>
      <c r="G12110">
        <f>VLOOKUP(D12110,campaign!A:D,4,FALSE)</f>
        <v>25</v>
      </c>
    </row>
    <row r="12111" spans="2:7" x14ac:dyDescent="0.2">
      <c r="B12111" t="s">
        <v>3723</v>
      </c>
      <c r="C12111" t="str">
        <f>VLOOKUP(B12111,customer!A:B,2,FALSE)</f>
        <v>Abdul Foulds</v>
      </c>
      <c r="D12111" t="s">
        <v>3926</v>
      </c>
      <c r="E12111" t="str">
        <f>VLOOKUP(D12111,campaign!A:B,2,FALSE)</f>
        <v>BuysViaMailOrder</v>
      </c>
      <c r="F12111" s="9">
        <v>45042</v>
      </c>
      <c r="G12111">
        <f>VLOOKUP(D12111,campaign!A:D,4,FALSE)</f>
        <v>25</v>
      </c>
    </row>
    <row r="12112" spans="2:7" x14ac:dyDescent="0.2">
      <c r="B12112" t="s">
        <v>3723</v>
      </c>
      <c r="C12112" t="str">
        <f>VLOOKUP(B12112,customer!A:B,2,FALSE)</f>
        <v>Abdul Foulds</v>
      </c>
      <c r="D12112" t="s">
        <v>3926</v>
      </c>
      <c r="E12112" t="str">
        <f>VLOOKUP(D12112,campaign!A:B,2,FALSE)</f>
        <v>BuysViaMailOrder</v>
      </c>
      <c r="F12112" s="9">
        <v>45069</v>
      </c>
      <c r="G12112">
        <f>VLOOKUP(D12112,campaign!A:D,4,FALSE)</f>
        <v>25</v>
      </c>
    </row>
    <row r="12113" spans="2:7" x14ac:dyDescent="0.2">
      <c r="B12113" t="s">
        <v>3724</v>
      </c>
      <c r="C12113" t="str">
        <f>VLOOKUP(B12113,customer!A:B,2,FALSE)</f>
        <v>Eldon Simmans</v>
      </c>
      <c r="D12113" t="s">
        <v>3950</v>
      </c>
      <c r="E12113" t="str">
        <f>VLOOKUP(D12113,campaign!A:B,2,FALSE)</f>
        <v>NotNewCellphoneUser</v>
      </c>
      <c r="F12113" s="9">
        <v>44832</v>
      </c>
      <c r="G12113">
        <f>VLOOKUP(D12113,campaign!A:D,4,FALSE)</f>
        <v>28</v>
      </c>
    </row>
    <row r="12114" spans="2:7" x14ac:dyDescent="0.2">
      <c r="B12114" t="s">
        <v>3724</v>
      </c>
      <c r="C12114" t="str">
        <f>VLOOKUP(B12114,customer!A:B,2,FALSE)</f>
        <v>Eldon Simmans</v>
      </c>
      <c r="D12114" t="s">
        <v>3950</v>
      </c>
      <c r="E12114" t="str">
        <f>VLOOKUP(D12114,campaign!A:B,2,FALSE)</f>
        <v>NotNewCellphoneUser</v>
      </c>
      <c r="F12114" s="9">
        <v>44871</v>
      </c>
      <c r="G12114">
        <f>VLOOKUP(D12114,campaign!A:D,4,FALSE)</f>
        <v>28</v>
      </c>
    </row>
    <row r="12115" spans="2:7" x14ac:dyDescent="0.2">
      <c r="B12115" t="s">
        <v>3724</v>
      </c>
      <c r="C12115" t="str">
        <f>VLOOKUP(B12115,customer!A:B,2,FALSE)</f>
        <v>Eldon Simmans</v>
      </c>
      <c r="D12115" t="s">
        <v>3950</v>
      </c>
      <c r="E12115" t="str">
        <f>VLOOKUP(D12115,campaign!A:B,2,FALSE)</f>
        <v>NotNewCellphoneUser</v>
      </c>
      <c r="F12115" s="9">
        <v>44933</v>
      </c>
      <c r="G12115">
        <f>VLOOKUP(D12115,campaign!A:D,4,FALSE)</f>
        <v>28</v>
      </c>
    </row>
    <row r="12116" spans="2:7" x14ac:dyDescent="0.2">
      <c r="B12116" t="s">
        <v>3724</v>
      </c>
      <c r="C12116" t="str">
        <f>VLOOKUP(B12116,customer!A:B,2,FALSE)</f>
        <v>Eldon Simmans</v>
      </c>
      <c r="D12116" t="s">
        <v>3950</v>
      </c>
      <c r="E12116" t="str">
        <f>VLOOKUP(D12116,campaign!A:B,2,FALSE)</f>
        <v>NotNewCellphoneUser</v>
      </c>
      <c r="F12116" s="9">
        <v>44962</v>
      </c>
      <c r="G12116">
        <f>VLOOKUP(D12116,campaign!A:D,4,FALSE)</f>
        <v>28</v>
      </c>
    </row>
    <row r="12117" spans="2:7" x14ac:dyDescent="0.2">
      <c r="B12117" t="s">
        <v>3724</v>
      </c>
      <c r="C12117" t="str">
        <f>VLOOKUP(B12117,customer!A:B,2,FALSE)</f>
        <v>Eldon Simmans</v>
      </c>
      <c r="D12117" t="s">
        <v>3950</v>
      </c>
      <c r="E12117" t="str">
        <f>VLOOKUP(D12117,campaign!A:B,2,FALSE)</f>
        <v>NotNewCellphoneUser</v>
      </c>
      <c r="F12117" s="9">
        <v>44997</v>
      </c>
      <c r="G12117">
        <f>VLOOKUP(D12117,campaign!A:D,4,FALSE)</f>
        <v>28</v>
      </c>
    </row>
    <row r="12118" spans="2:7" x14ac:dyDescent="0.2">
      <c r="B12118" t="s">
        <v>3724</v>
      </c>
      <c r="C12118" t="str">
        <f>VLOOKUP(B12118,customer!A:B,2,FALSE)</f>
        <v>Eldon Simmans</v>
      </c>
      <c r="D12118" t="s">
        <v>3950</v>
      </c>
      <c r="E12118" t="str">
        <f>VLOOKUP(D12118,campaign!A:B,2,FALSE)</f>
        <v>NotNewCellphoneUser</v>
      </c>
      <c r="F12118" s="9">
        <v>45054</v>
      </c>
      <c r="G12118">
        <f>VLOOKUP(D12118,campaign!A:D,4,FALSE)</f>
        <v>28</v>
      </c>
    </row>
    <row r="12119" spans="2:7" x14ac:dyDescent="0.2">
      <c r="B12119" t="s">
        <v>3724</v>
      </c>
      <c r="C12119" t="str">
        <f>VLOOKUP(B12119,customer!A:B,2,FALSE)</f>
        <v>Eldon Simmans</v>
      </c>
      <c r="D12119" t="s">
        <v>3950</v>
      </c>
      <c r="E12119" t="str">
        <f>VLOOKUP(D12119,campaign!A:B,2,FALSE)</f>
        <v>NotNewCellphoneUser</v>
      </c>
      <c r="F12119" s="9">
        <v>45083</v>
      </c>
      <c r="G12119">
        <f>VLOOKUP(D12119,campaign!A:D,4,FALSE)</f>
        <v>28</v>
      </c>
    </row>
    <row r="12120" spans="2:7" x14ac:dyDescent="0.2">
      <c r="B12120" t="s">
        <v>3724</v>
      </c>
      <c r="C12120" t="str">
        <f>VLOOKUP(B12120,customer!A:B,2,FALSE)</f>
        <v>Eldon Simmans</v>
      </c>
      <c r="D12120" t="s">
        <v>3951</v>
      </c>
      <c r="E12120" t="str">
        <f>VLOOKUP(D12120,campaign!A:B,2,FALSE)</f>
        <v>OwnsMotorcycle</v>
      </c>
      <c r="F12120" s="9">
        <v>44971</v>
      </c>
      <c r="G12120">
        <f>VLOOKUP(D12120,campaign!A:D,4,FALSE)</f>
        <v>14</v>
      </c>
    </row>
    <row r="12121" spans="2:7" x14ac:dyDescent="0.2">
      <c r="B12121" t="s">
        <v>3724</v>
      </c>
      <c r="C12121" t="str">
        <f>VLOOKUP(B12121,customer!A:B,2,FALSE)</f>
        <v>Eldon Simmans</v>
      </c>
      <c r="D12121" t="s">
        <v>3951</v>
      </c>
      <c r="E12121" t="str">
        <f>VLOOKUP(D12121,campaign!A:B,2,FALSE)</f>
        <v>OwnsMotorcycle</v>
      </c>
      <c r="F12121" s="9">
        <v>45002</v>
      </c>
      <c r="G12121">
        <f>VLOOKUP(D12121,campaign!A:D,4,FALSE)</f>
        <v>14</v>
      </c>
    </row>
    <row r="12122" spans="2:7" x14ac:dyDescent="0.2">
      <c r="B12122" t="s">
        <v>3724</v>
      </c>
      <c r="C12122" t="str">
        <f>VLOOKUP(B12122,customer!A:B,2,FALSE)</f>
        <v>Eldon Simmans</v>
      </c>
      <c r="D12122" t="s">
        <v>3951</v>
      </c>
      <c r="E12122" t="str">
        <f>VLOOKUP(D12122,campaign!A:B,2,FALSE)</f>
        <v>OwnsMotorcycle</v>
      </c>
      <c r="F12122" s="9">
        <v>45044</v>
      </c>
      <c r="G12122">
        <f>VLOOKUP(D12122,campaign!A:D,4,FALSE)</f>
        <v>14</v>
      </c>
    </row>
    <row r="12123" spans="2:7" x14ac:dyDescent="0.2">
      <c r="B12123" t="s">
        <v>3724</v>
      </c>
      <c r="C12123" t="str">
        <f>VLOOKUP(B12123,customer!A:B,2,FALSE)</f>
        <v>Eldon Simmans</v>
      </c>
      <c r="D12123" t="s">
        <v>3951</v>
      </c>
      <c r="E12123" t="str">
        <f>VLOOKUP(D12123,campaign!A:B,2,FALSE)</f>
        <v>OwnsMotorcycle</v>
      </c>
      <c r="F12123" s="9">
        <v>45064</v>
      </c>
      <c r="G12123">
        <f>VLOOKUP(D12123,campaign!A:D,4,FALSE)</f>
        <v>14</v>
      </c>
    </row>
    <row r="12124" spans="2:7" x14ac:dyDescent="0.2">
      <c r="B12124" t="s">
        <v>3725</v>
      </c>
      <c r="C12124" t="str">
        <f>VLOOKUP(B12124,customer!A:B,2,FALSE)</f>
        <v>Rouvin Kift</v>
      </c>
      <c r="D12124" t="s">
        <v>3922</v>
      </c>
      <c r="E12124" t="str">
        <f>VLOOKUP(D12124,campaign!A:B,2,FALSE)</f>
        <v>HandsetWebCapable</v>
      </c>
      <c r="F12124" s="9">
        <v>44847</v>
      </c>
      <c r="G12124">
        <f>VLOOKUP(D12124,campaign!A:D,4,FALSE)</f>
        <v>62</v>
      </c>
    </row>
    <row r="12125" spans="2:7" x14ac:dyDescent="0.2">
      <c r="B12125" t="s">
        <v>3725</v>
      </c>
      <c r="C12125" t="str">
        <f>VLOOKUP(B12125,customer!A:B,2,FALSE)</f>
        <v>Rouvin Kift</v>
      </c>
      <c r="D12125" t="s">
        <v>3922</v>
      </c>
      <c r="E12125" t="str">
        <f>VLOOKUP(D12125,campaign!A:B,2,FALSE)</f>
        <v>HandsetWebCapable</v>
      </c>
      <c r="F12125" s="9">
        <v>44888</v>
      </c>
      <c r="G12125">
        <f>VLOOKUP(D12125,campaign!A:D,4,FALSE)</f>
        <v>62</v>
      </c>
    </row>
    <row r="12126" spans="2:7" x14ac:dyDescent="0.2">
      <c r="B12126" t="s">
        <v>3725</v>
      </c>
      <c r="C12126" t="str">
        <f>VLOOKUP(B12126,customer!A:B,2,FALSE)</f>
        <v>Rouvin Kift</v>
      </c>
      <c r="D12126" t="s">
        <v>3922</v>
      </c>
      <c r="E12126" t="str">
        <f>VLOOKUP(D12126,campaign!A:B,2,FALSE)</f>
        <v>HandsetWebCapable</v>
      </c>
      <c r="F12126" s="9">
        <v>44913</v>
      </c>
      <c r="G12126">
        <f>VLOOKUP(D12126,campaign!A:D,4,FALSE)</f>
        <v>62</v>
      </c>
    </row>
    <row r="12127" spans="2:7" x14ac:dyDescent="0.2">
      <c r="B12127" t="s">
        <v>3725</v>
      </c>
      <c r="C12127" t="str">
        <f>VLOOKUP(B12127,customer!A:B,2,FALSE)</f>
        <v>Rouvin Kift</v>
      </c>
      <c r="D12127" t="s">
        <v>3922</v>
      </c>
      <c r="E12127" t="str">
        <f>VLOOKUP(D12127,campaign!A:B,2,FALSE)</f>
        <v>HandsetWebCapable</v>
      </c>
      <c r="F12127" s="9">
        <v>44944</v>
      </c>
      <c r="G12127">
        <f>VLOOKUP(D12127,campaign!A:D,4,FALSE)</f>
        <v>62</v>
      </c>
    </row>
    <row r="12128" spans="2:7" x14ac:dyDescent="0.2">
      <c r="B12128" t="s">
        <v>3725</v>
      </c>
      <c r="C12128" t="str">
        <f>VLOOKUP(B12128,customer!A:B,2,FALSE)</f>
        <v>Rouvin Kift</v>
      </c>
      <c r="D12128" t="s">
        <v>3922</v>
      </c>
      <c r="E12128" t="str">
        <f>VLOOKUP(D12128,campaign!A:B,2,FALSE)</f>
        <v>HandsetWebCapable</v>
      </c>
      <c r="F12128" s="9">
        <v>44981</v>
      </c>
      <c r="G12128">
        <f>VLOOKUP(D12128,campaign!A:D,4,FALSE)</f>
        <v>62</v>
      </c>
    </row>
    <row r="12129" spans="2:7" x14ac:dyDescent="0.2">
      <c r="B12129" t="s">
        <v>3725</v>
      </c>
      <c r="C12129" t="str">
        <f>VLOOKUP(B12129,customer!A:B,2,FALSE)</f>
        <v>Rouvin Kift</v>
      </c>
      <c r="D12129" t="s">
        <v>3922</v>
      </c>
      <c r="E12129" t="str">
        <f>VLOOKUP(D12129,campaign!A:B,2,FALSE)</f>
        <v>HandsetWebCapable</v>
      </c>
      <c r="F12129" s="9">
        <v>45010</v>
      </c>
      <c r="G12129">
        <f>VLOOKUP(D12129,campaign!A:D,4,FALSE)</f>
        <v>62</v>
      </c>
    </row>
    <row r="12130" spans="2:7" x14ac:dyDescent="0.2">
      <c r="B12130" t="s">
        <v>3725</v>
      </c>
      <c r="C12130" t="str">
        <f>VLOOKUP(B12130,customer!A:B,2,FALSE)</f>
        <v>Rouvin Kift</v>
      </c>
      <c r="D12130" t="s">
        <v>3922</v>
      </c>
      <c r="E12130" t="str">
        <f>VLOOKUP(D12130,campaign!A:B,2,FALSE)</f>
        <v>HandsetWebCapable</v>
      </c>
      <c r="F12130" s="9">
        <v>45034</v>
      </c>
      <c r="G12130">
        <f>VLOOKUP(D12130,campaign!A:D,4,FALSE)</f>
        <v>62</v>
      </c>
    </row>
    <row r="12131" spans="2:7" x14ac:dyDescent="0.2">
      <c r="B12131" t="s">
        <v>3725</v>
      </c>
      <c r="C12131" t="str">
        <f>VLOOKUP(B12131,customer!A:B,2,FALSE)</f>
        <v>Rouvin Kift</v>
      </c>
      <c r="D12131" t="s">
        <v>3922</v>
      </c>
      <c r="E12131" t="str">
        <f>VLOOKUP(D12131,campaign!A:B,2,FALSE)</f>
        <v>HandsetWebCapable</v>
      </c>
      <c r="F12131" s="9">
        <v>45066</v>
      </c>
      <c r="G12131">
        <f>VLOOKUP(D12131,campaign!A:D,4,FALSE)</f>
        <v>62</v>
      </c>
    </row>
    <row r="12132" spans="2:7" x14ac:dyDescent="0.2">
      <c r="B12132" t="s">
        <v>3725</v>
      </c>
      <c r="C12132" t="str">
        <f>VLOOKUP(B12132,customer!A:B,2,FALSE)</f>
        <v>Rouvin Kift</v>
      </c>
      <c r="D12132" t="s">
        <v>3949</v>
      </c>
      <c r="E12132" t="str">
        <f>VLOOKUP(D12132,campaign!A:B,2,FALSE)</f>
        <v>NewCellphoneUser</v>
      </c>
      <c r="F12132" s="9">
        <v>44940</v>
      </c>
      <c r="G12132">
        <f>VLOOKUP(D12132,campaign!A:D,4,FALSE)</f>
        <v>25</v>
      </c>
    </row>
    <row r="12133" spans="2:7" x14ac:dyDescent="0.2">
      <c r="B12133" t="s">
        <v>3725</v>
      </c>
      <c r="C12133" t="str">
        <f>VLOOKUP(B12133,customer!A:B,2,FALSE)</f>
        <v>Rouvin Kift</v>
      </c>
      <c r="D12133" t="s">
        <v>3949</v>
      </c>
      <c r="E12133" t="str">
        <f>VLOOKUP(D12133,campaign!A:B,2,FALSE)</f>
        <v>NewCellphoneUser</v>
      </c>
      <c r="F12133" s="9">
        <v>44974</v>
      </c>
      <c r="G12133">
        <f>VLOOKUP(D12133,campaign!A:D,4,FALSE)</f>
        <v>25</v>
      </c>
    </row>
    <row r="12134" spans="2:7" x14ac:dyDescent="0.2">
      <c r="B12134" t="s">
        <v>3725</v>
      </c>
      <c r="C12134" t="str">
        <f>VLOOKUP(B12134,customer!A:B,2,FALSE)</f>
        <v>Rouvin Kift</v>
      </c>
      <c r="D12134" t="s">
        <v>3949</v>
      </c>
      <c r="E12134" t="str">
        <f>VLOOKUP(D12134,campaign!A:B,2,FALSE)</f>
        <v>NewCellphoneUser</v>
      </c>
      <c r="F12134" s="9">
        <v>45003</v>
      </c>
      <c r="G12134">
        <f>VLOOKUP(D12134,campaign!A:D,4,FALSE)</f>
        <v>25</v>
      </c>
    </row>
    <row r="12135" spans="2:7" x14ac:dyDescent="0.2">
      <c r="B12135" t="s">
        <v>3725</v>
      </c>
      <c r="C12135" t="str">
        <f>VLOOKUP(B12135,customer!A:B,2,FALSE)</f>
        <v>Rouvin Kift</v>
      </c>
      <c r="D12135" t="s">
        <v>3949</v>
      </c>
      <c r="E12135" t="str">
        <f>VLOOKUP(D12135,campaign!A:B,2,FALSE)</f>
        <v>NewCellphoneUser</v>
      </c>
      <c r="F12135" s="9">
        <v>45038</v>
      </c>
      <c r="G12135">
        <f>VLOOKUP(D12135,campaign!A:D,4,FALSE)</f>
        <v>25</v>
      </c>
    </row>
    <row r="12136" spans="2:7" x14ac:dyDescent="0.2">
      <c r="B12136" t="s">
        <v>3725</v>
      </c>
      <c r="C12136" t="str">
        <f>VLOOKUP(B12136,customer!A:B,2,FALSE)</f>
        <v>Rouvin Kift</v>
      </c>
      <c r="D12136" t="s">
        <v>3949</v>
      </c>
      <c r="E12136" t="str">
        <f>VLOOKUP(D12136,campaign!A:B,2,FALSE)</f>
        <v>NewCellphoneUser</v>
      </c>
      <c r="F12136" s="9">
        <v>45064</v>
      </c>
      <c r="G12136">
        <f>VLOOKUP(D12136,campaign!A:D,4,FALSE)</f>
        <v>25</v>
      </c>
    </row>
    <row r="12137" spans="2:7" x14ac:dyDescent="0.2">
      <c r="B12137" t="s">
        <v>3726</v>
      </c>
      <c r="C12137" t="str">
        <f>VLOOKUP(B12137,customer!A:B,2,FALSE)</f>
        <v>Pen Heineking</v>
      </c>
      <c r="D12137" t="s">
        <v>3953</v>
      </c>
      <c r="E12137" t="str">
        <f>VLOOKUP(D12137,campaign!A:B,2,FALSE)</f>
        <v>MaritalStatus</v>
      </c>
      <c r="F12137" s="9">
        <v>44941</v>
      </c>
      <c r="G12137">
        <f>VLOOKUP(D12137,campaign!A:D,4,FALSE)</f>
        <v>29</v>
      </c>
    </row>
    <row r="12138" spans="2:7" x14ac:dyDescent="0.2">
      <c r="B12138" t="s">
        <v>3726</v>
      </c>
      <c r="C12138" t="str">
        <f>VLOOKUP(B12138,customer!A:B,2,FALSE)</f>
        <v>Pen Heineking</v>
      </c>
      <c r="D12138" t="s">
        <v>3953</v>
      </c>
      <c r="E12138" t="str">
        <f>VLOOKUP(D12138,campaign!A:B,2,FALSE)</f>
        <v>MaritalStatus</v>
      </c>
      <c r="F12138" s="9">
        <v>44979</v>
      </c>
      <c r="G12138">
        <f>VLOOKUP(D12138,campaign!A:D,4,FALSE)</f>
        <v>29</v>
      </c>
    </row>
    <row r="12139" spans="2:7" x14ac:dyDescent="0.2">
      <c r="B12139" t="s">
        <v>3726</v>
      </c>
      <c r="C12139" t="str">
        <f>VLOOKUP(B12139,customer!A:B,2,FALSE)</f>
        <v>Pen Heineking</v>
      </c>
      <c r="D12139" t="s">
        <v>3953</v>
      </c>
      <c r="E12139" t="str">
        <f>VLOOKUP(D12139,campaign!A:B,2,FALSE)</f>
        <v>MaritalStatus</v>
      </c>
      <c r="F12139" s="9">
        <v>45001</v>
      </c>
      <c r="G12139">
        <f>VLOOKUP(D12139,campaign!A:D,4,FALSE)</f>
        <v>29</v>
      </c>
    </row>
    <row r="12140" spans="2:7" x14ac:dyDescent="0.2">
      <c r="B12140" t="s">
        <v>3726</v>
      </c>
      <c r="C12140" t="str">
        <f>VLOOKUP(B12140,customer!A:B,2,FALSE)</f>
        <v>Pen Heineking</v>
      </c>
      <c r="D12140" t="s">
        <v>3953</v>
      </c>
      <c r="E12140" t="str">
        <f>VLOOKUP(D12140,campaign!A:B,2,FALSE)</f>
        <v>MaritalStatus</v>
      </c>
      <c r="F12140" s="9">
        <v>45032</v>
      </c>
      <c r="G12140">
        <f>VLOOKUP(D12140,campaign!A:D,4,FALSE)</f>
        <v>29</v>
      </c>
    </row>
    <row r="12141" spans="2:7" x14ac:dyDescent="0.2">
      <c r="B12141" t="s">
        <v>3726</v>
      </c>
      <c r="C12141" t="str">
        <f>VLOOKUP(B12141,customer!A:B,2,FALSE)</f>
        <v>Pen Heineking</v>
      </c>
      <c r="D12141" t="s">
        <v>3953</v>
      </c>
      <c r="E12141" t="str">
        <f>VLOOKUP(D12141,campaign!A:B,2,FALSE)</f>
        <v>MaritalStatus</v>
      </c>
      <c r="F12141" s="9">
        <v>45065</v>
      </c>
      <c r="G12141">
        <f>VLOOKUP(D12141,campaign!A:D,4,FALSE)</f>
        <v>29</v>
      </c>
    </row>
    <row r="12142" spans="2:7" x14ac:dyDescent="0.2">
      <c r="B12142" t="s">
        <v>3726</v>
      </c>
      <c r="C12142" t="str">
        <f>VLOOKUP(B12142,customer!A:B,2,FALSE)</f>
        <v>Pen Heineking</v>
      </c>
      <c r="D12142" t="s">
        <v>3949</v>
      </c>
      <c r="E12142" t="str">
        <f>VLOOKUP(D12142,campaign!A:B,2,FALSE)</f>
        <v>NewCellphoneUser</v>
      </c>
      <c r="F12142" s="9">
        <v>45038</v>
      </c>
      <c r="G12142">
        <f>VLOOKUP(D12142,campaign!A:D,4,FALSE)</f>
        <v>25</v>
      </c>
    </row>
    <row r="12143" spans="2:7" x14ac:dyDescent="0.2">
      <c r="B12143" t="s">
        <v>3726</v>
      </c>
      <c r="C12143" t="str">
        <f>VLOOKUP(B12143,customer!A:B,2,FALSE)</f>
        <v>Pen Heineking</v>
      </c>
      <c r="D12143" t="s">
        <v>3949</v>
      </c>
      <c r="E12143" t="str">
        <f>VLOOKUP(D12143,campaign!A:B,2,FALSE)</f>
        <v>NewCellphoneUser</v>
      </c>
      <c r="F12143" s="9">
        <v>45070</v>
      </c>
      <c r="G12143">
        <f>VLOOKUP(D12143,campaign!A:D,4,FALSE)</f>
        <v>25</v>
      </c>
    </row>
    <row r="12144" spans="2:7" x14ac:dyDescent="0.2">
      <c r="B12144" t="s">
        <v>3726</v>
      </c>
      <c r="C12144" t="str">
        <f>VLOOKUP(B12144,customer!A:B,2,FALSE)</f>
        <v>Pen Heineking</v>
      </c>
      <c r="D12144" t="s">
        <v>3949</v>
      </c>
      <c r="E12144" t="str">
        <f>VLOOKUP(D12144,campaign!A:B,2,FALSE)</f>
        <v>NewCellphoneUser</v>
      </c>
      <c r="F12144" s="9">
        <v>45078</v>
      </c>
      <c r="G12144">
        <f>VLOOKUP(D12144,campaign!A:D,4,FALSE)</f>
        <v>25</v>
      </c>
    </row>
    <row r="12145" spans="2:7" x14ac:dyDescent="0.2">
      <c r="B12145" t="s">
        <v>3727</v>
      </c>
      <c r="C12145" t="str">
        <f>VLOOKUP(B12145,customer!A:B,2,FALSE)</f>
        <v>Delilah Usmar</v>
      </c>
      <c r="D12145" t="s">
        <v>3925</v>
      </c>
      <c r="E12145" t="str">
        <f>VLOOKUP(D12145,campaign!A:B,2,FALSE)</f>
        <v>Homeownership</v>
      </c>
      <c r="F12145" s="9">
        <v>44717</v>
      </c>
      <c r="G12145">
        <f>VLOOKUP(D12145,campaign!A:D,4,FALSE)</f>
        <v>13</v>
      </c>
    </row>
    <row r="12146" spans="2:7" x14ac:dyDescent="0.2">
      <c r="B12146" t="s">
        <v>3727</v>
      </c>
      <c r="C12146" t="str">
        <f>VLOOKUP(B12146,customer!A:B,2,FALSE)</f>
        <v>Delilah Usmar</v>
      </c>
      <c r="D12146" t="s">
        <v>3925</v>
      </c>
      <c r="E12146" t="str">
        <f>VLOOKUP(D12146,campaign!A:B,2,FALSE)</f>
        <v>Homeownership</v>
      </c>
      <c r="F12146" s="9">
        <v>44792</v>
      </c>
      <c r="G12146">
        <f>VLOOKUP(D12146,campaign!A:D,4,FALSE)</f>
        <v>13</v>
      </c>
    </row>
    <row r="12147" spans="2:7" x14ac:dyDescent="0.2">
      <c r="B12147" t="s">
        <v>3727</v>
      </c>
      <c r="C12147" t="str">
        <f>VLOOKUP(B12147,customer!A:B,2,FALSE)</f>
        <v>Delilah Usmar</v>
      </c>
      <c r="D12147" t="s">
        <v>3925</v>
      </c>
      <c r="E12147" t="str">
        <f>VLOOKUP(D12147,campaign!A:B,2,FALSE)</f>
        <v>Homeownership</v>
      </c>
      <c r="F12147" s="9">
        <v>44816</v>
      </c>
      <c r="G12147">
        <f>VLOOKUP(D12147,campaign!A:D,4,FALSE)</f>
        <v>13</v>
      </c>
    </row>
    <row r="12148" spans="2:7" x14ac:dyDescent="0.2">
      <c r="B12148" t="s">
        <v>3727</v>
      </c>
      <c r="C12148" t="str">
        <f>VLOOKUP(B12148,customer!A:B,2,FALSE)</f>
        <v>Delilah Usmar</v>
      </c>
      <c r="D12148" t="s">
        <v>3925</v>
      </c>
      <c r="E12148" t="str">
        <f>VLOOKUP(D12148,campaign!A:B,2,FALSE)</f>
        <v>Homeownership</v>
      </c>
      <c r="F12148" s="9">
        <v>44844</v>
      </c>
      <c r="G12148">
        <f>VLOOKUP(D12148,campaign!A:D,4,FALSE)</f>
        <v>13</v>
      </c>
    </row>
    <row r="12149" spans="2:7" x14ac:dyDescent="0.2">
      <c r="B12149" t="s">
        <v>3727</v>
      </c>
      <c r="C12149" t="str">
        <f>VLOOKUP(B12149,customer!A:B,2,FALSE)</f>
        <v>Delilah Usmar</v>
      </c>
      <c r="D12149" t="s">
        <v>3925</v>
      </c>
      <c r="E12149" t="str">
        <f>VLOOKUP(D12149,campaign!A:B,2,FALSE)</f>
        <v>Homeownership</v>
      </c>
      <c r="F12149" s="9">
        <v>44877</v>
      </c>
      <c r="G12149">
        <f>VLOOKUP(D12149,campaign!A:D,4,FALSE)</f>
        <v>13</v>
      </c>
    </row>
    <row r="12150" spans="2:7" x14ac:dyDescent="0.2">
      <c r="B12150" t="s">
        <v>3727</v>
      </c>
      <c r="C12150" t="str">
        <f>VLOOKUP(B12150,customer!A:B,2,FALSE)</f>
        <v>Delilah Usmar</v>
      </c>
      <c r="D12150" t="s">
        <v>3925</v>
      </c>
      <c r="E12150" t="str">
        <f>VLOOKUP(D12150,campaign!A:B,2,FALSE)</f>
        <v>Homeownership</v>
      </c>
      <c r="F12150" s="9">
        <v>44904</v>
      </c>
      <c r="G12150">
        <f>VLOOKUP(D12150,campaign!A:D,4,FALSE)</f>
        <v>13</v>
      </c>
    </row>
    <row r="12151" spans="2:7" x14ac:dyDescent="0.2">
      <c r="B12151" t="s">
        <v>3727</v>
      </c>
      <c r="C12151" t="str">
        <f>VLOOKUP(B12151,customer!A:B,2,FALSE)</f>
        <v>Delilah Usmar</v>
      </c>
      <c r="D12151" t="s">
        <v>3925</v>
      </c>
      <c r="E12151" t="str">
        <f>VLOOKUP(D12151,campaign!A:B,2,FALSE)</f>
        <v>Homeownership</v>
      </c>
      <c r="F12151" s="9">
        <v>44932</v>
      </c>
      <c r="G12151">
        <f>VLOOKUP(D12151,campaign!A:D,4,FALSE)</f>
        <v>13</v>
      </c>
    </row>
    <row r="12152" spans="2:7" x14ac:dyDescent="0.2">
      <c r="B12152" t="s">
        <v>3727</v>
      </c>
      <c r="C12152" t="str">
        <f>VLOOKUP(B12152,customer!A:B,2,FALSE)</f>
        <v>Delilah Usmar</v>
      </c>
      <c r="D12152" t="s">
        <v>3925</v>
      </c>
      <c r="E12152" t="str">
        <f>VLOOKUP(D12152,campaign!A:B,2,FALSE)</f>
        <v>Homeownership</v>
      </c>
      <c r="F12152" s="9">
        <v>45062</v>
      </c>
      <c r="G12152">
        <f>VLOOKUP(D12152,campaign!A:D,4,FALSE)</f>
        <v>13</v>
      </c>
    </row>
    <row r="12153" spans="2:7" x14ac:dyDescent="0.2">
      <c r="B12153" t="s">
        <v>3728</v>
      </c>
      <c r="C12153" t="str">
        <f>VLOOKUP(B12153,customer!A:B,2,FALSE)</f>
        <v>Skippy Archanbault</v>
      </c>
      <c r="D12153" t="s">
        <v>3926</v>
      </c>
      <c r="E12153" t="str">
        <f>VLOOKUP(D12153,campaign!A:B,2,FALSE)</f>
        <v>BuysViaMailOrder</v>
      </c>
      <c r="F12153" s="9">
        <v>44606</v>
      </c>
      <c r="G12153">
        <f>VLOOKUP(D12153,campaign!A:D,4,FALSE)</f>
        <v>25</v>
      </c>
    </row>
    <row r="12154" spans="2:7" x14ac:dyDescent="0.2">
      <c r="B12154" t="s">
        <v>3728</v>
      </c>
      <c r="C12154" t="str">
        <f>VLOOKUP(B12154,customer!A:B,2,FALSE)</f>
        <v>Skippy Archanbault</v>
      </c>
      <c r="D12154" t="s">
        <v>3926</v>
      </c>
      <c r="E12154" t="str">
        <f>VLOOKUP(D12154,campaign!A:B,2,FALSE)</f>
        <v>BuysViaMailOrder</v>
      </c>
      <c r="F12154" s="9">
        <v>44643</v>
      </c>
      <c r="G12154">
        <f>VLOOKUP(D12154,campaign!A:D,4,FALSE)</f>
        <v>25</v>
      </c>
    </row>
    <row r="12155" spans="2:7" x14ac:dyDescent="0.2">
      <c r="B12155" t="s">
        <v>3728</v>
      </c>
      <c r="C12155" t="str">
        <f>VLOOKUP(B12155,customer!A:B,2,FALSE)</f>
        <v>Skippy Archanbault</v>
      </c>
      <c r="D12155" t="s">
        <v>3926</v>
      </c>
      <c r="E12155" t="str">
        <f>VLOOKUP(D12155,campaign!A:B,2,FALSE)</f>
        <v>BuysViaMailOrder</v>
      </c>
      <c r="F12155" s="9">
        <v>44680</v>
      </c>
      <c r="G12155">
        <f>VLOOKUP(D12155,campaign!A:D,4,FALSE)</f>
        <v>25</v>
      </c>
    </row>
    <row r="12156" spans="2:7" x14ac:dyDescent="0.2">
      <c r="B12156" t="s">
        <v>3728</v>
      </c>
      <c r="C12156" t="str">
        <f>VLOOKUP(B12156,customer!A:B,2,FALSE)</f>
        <v>Skippy Archanbault</v>
      </c>
      <c r="D12156" t="s">
        <v>3926</v>
      </c>
      <c r="E12156" t="str">
        <f>VLOOKUP(D12156,campaign!A:B,2,FALSE)</f>
        <v>BuysViaMailOrder</v>
      </c>
      <c r="F12156" s="9">
        <v>44699</v>
      </c>
      <c r="G12156">
        <f>VLOOKUP(D12156,campaign!A:D,4,FALSE)</f>
        <v>25</v>
      </c>
    </row>
    <row r="12157" spans="2:7" x14ac:dyDescent="0.2">
      <c r="B12157" t="s">
        <v>3728</v>
      </c>
      <c r="C12157" t="str">
        <f>VLOOKUP(B12157,customer!A:B,2,FALSE)</f>
        <v>Skippy Archanbault</v>
      </c>
      <c r="D12157" t="s">
        <v>3926</v>
      </c>
      <c r="E12157" t="str">
        <f>VLOOKUP(D12157,campaign!A:B,2,FALSE)</f>
        <v>BuysViaMailOrder</v>
      </c>
      <c r="F12157" s="9">
        <v>44729</v>
      </c>
      <c r="G12157">
        <f>VLOOKUP(D12157,campaign!A:D,4,FALSE)</f>
        <v>25</v>
      </c>
    </row>
    <row r="12158" spans="2:7" x14ac:dyDescent="0.2">
      <c r="B12158" t="s">
        <v>3728</v>
      </c>
      <c r="C12158" t="str">
        <f>VLOOKUP(B12158,customer!A:B,2,FALSE)</f>
        <v>Skippy Archanbault</v>
      </c>
      <c r="D12158" t="s">
        <v>3926</v>
      </c>
      <c r="E12158" t="str">
        <f>VLOOKUP(D12158,campaign!A:B,2,FALSE)</f>
        <v>BuysViaMailOrder</v>
      </c>
      <c r="F12158" s="9">
        <v>44763</v>
      </c>
      <c r="G12158">
        <f>VLOOKUP(D12158,campaign!A:D,4,FALSE)</f>
        <v>25</v>
      </c>
    </row>
    <row r="12159" spans="2:7" x14ac:dyDescent="0.2">
      <c r="B12159" t="s">
        <v>3728</v>
      </c>
      <c r="C12159" t="str">
        <f>VLOOKUP(B12159,customer!A:B,2,FALSE)</f>
        <v>Skippy Archanbault</v>
      </c>
      <c r="D12159" t="s">
        <v>3926</v>
      </c>
      <c r="E12159" t="str">
        <f>VLOOKUP(D12159,campaign!A:B,2,FALSE)</f>
        <v>BuysViaMailOrder</v>
      </c>
      <c r="F12159" s="9">
        <v>44797</v>
      </c>
      <c r="G12159">
        <f>VLOOKUP(D12159,campaign!A:D,4,FALSE)</f>
        <v>25</v>
      </c>
    </row>
    <row r="12160" spans="2:7" x14ac:dyDescent="0.2">
      <c r="B12160" t="s">
        <v>3728</v>
      </c>
      <c r="C12160" t="str">
        <f>VLOOKUP(B12160,customer!A:B,2,FALSE)</f>
        <v>Skippy Archanbault</v>
      </c>
      <c r="D12160" t="s">
        <v>3926</v>
      </c>
      <c r="E12160" t="str">
        <f>VLOOKUP(D12160,campaign!A:B,2,FALSE)</f>
        <v>BuysViaMailOrder</v>
      </c>
      <c r="F12160" s="9">
        <v>44818</v>
      </c>
      <c r="G12160">
        <f>VLOOKUP(D12160,campaign!A:D,4,FALSE)</f>
        <v>25</v>
      </c>
    </row>
    <row r="12161" spans="2:7" x14ac:dyDescent="0.2">
      <c r="B12161" t="s">
        <v>3728</v>
      </c>
      <c r="C12161" t="str">
        <f>VLOOKUP(B12161,customer!A:B,2,FALSE)</f>
        <v>Skippy Archanbault</v>
      </c>
      <c r="D12161" t="s">
        <v>3926</v>
      </c>
      <c r="E12161" t="str">
        <f>VLOOKUP(D12161,campaign!A:B,2,FALSE)</f>
        <v>BuysViaMailOrder</v>
      </c>
      <c r="F12161" s="9">
        <v>44850</v>
      </c>
      <c r="G12161">
        <f>VLOOKUP(D12161,campaign!A:D,4,FALSE)</f>
        <v>25</v>
      </c>
    </row>
    <row r="12162" spans="2:7" x14ac:dyDescent="0.2">
      <c r="B12162" t="s">
        <v>3728</v>
      </c>
      <c r="C12162" t="str">
        <f>VLOOKUP(B12162,customer!A:B,2,FALSE)</f>
        <v>Skippy Archanbault</v>
      </c>
      <c r="D12162" t="s">
        <v>3926</v>
      </c>
      <c r="E12162" t="str">
        <f>VLOOKUP(D12162,campaign!A:B,2,FALSE)</f>
        <v>BuysViaMailOrder</v>
      </c>
      <c r="F12162" s="9">
        <v>44892</v>
      </c>
      <c r="G12162">
        <f>VLOOKUP(D12162,campaign!A:D,4,FALSE)</f>
        <v>25</v>
      </c>
    </row>
    <row r="12163" spans="2:7" x14ac:dyDescent="0.2">
      <c r="B12163" t="s">
        <v>3728</v>
      </c>
      <c r="C12163" t="str">
        <f>VLOOKUP(B12163,customer!A:B,2,FALSE)</f>
        <v>Skippy Archanbault</v>
      </c>
      <c r="D12163" t="s">
        <v>3926</v>
      </c>
      <c r="E12163" t="str">
        <f>VLOOKUP(D12163,campaign!A:B,2,FALSE)</f>
        <v>BuysViaMailOrder</v>
      </c>
      <c r="F12163" s="9">
        <v>44921</v>
      </c>
      <c r="G12163">
        <f>VLOOKUP(D12163,campaign!A:D,4,FALSE)</f>
        <v>25</v>
      </c>
    </row>
    <row r="12164" spans="2:7" x14ac:dyDescent="0.2">
      <c r="B12164" t="s">
        <v>3728</v>
      </c>
      <c r="C12164" t="str">
        <f>VLOOKUP(B12164,customer!A:B,2,FALSE)</f>
        <v>Skippy Archanbault</v>
      </c>
      <c r="D12164" t="s">
        <v>3926</v>
      </c>
      <c r="E12164" t="str">
        <f>VLOOKUP(D12164,campaign!A:B,2,FALSE)</f>
        <v>BuysViaMailOrder</v>
      </c>
      <c r="F12164" s="9">
        <v>44942</v>
      </c>
      <c r="G12164">
        <f>VLOOKUP(D12164,campaign!A:D,4,FALSE)</f>
        <v>25</v>
      </c>
    </row>
    <row r="12165" spans="2:7" x14ac:dyDescent="0.2">
      <c r="B12165" t="s">
        <v>3728</v>
      </c>
      <c r="C12165" t="str">
        <f>VLOOKUP(B12165,customer!A:B,2,FALSE)</f>
        <v>Skippy Archanbault</v>
      </c>
      <c r="D12165" t="s">
        <v>3926</v>
      </c>
      <c r="E12165" t="str">
        <f>VLOOKUP(D12165,campaign!A:B,2,FALSE)</f>
        <v>BuysViaMailOrder</v>
      </c>
      <c r="F12165" s="9">
        <v>44974</v>
      </c>
      <c r="G12165">
        <f>VLOOKUP(D12165,campaign!A:D,4,FALSE)</f>
        <v>25</v>
      </c>
    </row>
    <row r="12166" spans="2:7" x14ac:dyDescent="0.2">
      <c r="B12166" t="s">
        <v>3728</v>
      </c>
      <c r="C12166" t="str">
        <f>VLOOKUP(B12166,customer!A:B,2,FALSE)</f>
        <v>Skippy Archanbault</v>
      </c>
      <c r="D12166" t="s">
        <v>3926</v>
      </c>
      <c r="E12166" t="str">
        <f>VLOOKUP(D12166,campaign!A:B,2,FALSE)</f>
        <v>BuysViaMailOrder</v>
      </c>
      <c r="F12166" s="9">
        <v>45014</v>
      </c>
      <c r="G12166">
        <f>VLOOKUP(D12166,campaign!A:D,4,FALSE)</f>
        <v>25</v>
      </c>
    </row>
    <row r="12167" spans="2:7" x14ac:dyDescent="0.2">
      <c r="B12167" t="s">
        <v>3728</v>
      </c>
      <c r="C12167" t="str">
        <f>VLOOKUP(B12167,customer!A:B,2,FALSE)</f>
        <v>Skippy Archanbault</v>
      </c>
      <c r="D12167" t="s">
        <v>3926</v>
      </c>
      <c r="E12167" t="str">
        <f>VLOOKUP(D12167,campaign!A:B,2,FALSE)</f>
        <v>BuysViaMailOrder</v>
      </c>
      <c r="F12167" s="9">
        <v>45045</v>
      </c>
      <c r="G12167">
        <f>VLOOKUP(D12167,campaign!A:D,4,FALSE)</f>
        <v>25</v>
      </c>
    </row>
    <row r="12168" spans="2:7" x14ac:dyDescent="0.2">
      <c r="B12168" t="s">
        <v>3728</v>
      </c>
      <c r="C12168" t="str">
        <f>VLOOKUP(B12168,customer!A:B,2,FALSE)</f>
        <v>Skippy Archanbault</v>
      </c>
      <c r="D12168" t="s">
        <v>3926</v>
      </c>
      <c r="E12168" t="str">
        <f>VLOOKUP(D12168,campaign!A:B,2,FALSE)</f>
        <v>BuysViaMailOrder</v>
      </c>
      <c r="F12168" s="9">
        <v>45060</v>
      </c>
      <c r="G12168">
        <f>VLOOKUP(D12168,campaign!A:D,4,FALSE)</f>
        <v>25</v>
      </c>
    </row>
    <row r="12169" spans="2:7" x14ac:dyDescent="0.2">
      <c r="B12169" t="s">
        <v>3728</v>
      </c>
      <c r="C12169" t="str">
        <f>VLOOKUP(B12169,customer!A:B,2,FALSE)</f>
        <v>Skippy Archanbault</v>
      </c>
      <c r="D12169" t="s">
        <v>3953</v>
      </c>
      <c r="E12169" t="str">
        <f>VLOOKUP(D12169,campaign!A:B,2,FALSE)</f>
        <v>MaritalStatus</v>
      </c>
      <c r="F12169" s="9">
        <v>44844</v>
      </c>
      <c r="G12169">
        <f>VLOOKUP(D12169,campaign!A:D,4,FALSE)</f>
        <v>29</v>
      </c>
    </row>
    <row r="12170" spans="2:7" x14ac:dyDescent="0.2">
      <c r="B12170" t="s">
        <v>3728</v>
      </c>
      <c r="C12170" t="str">
        <f>VLOOKUP(B12170,customer!A:B,2,FALSE)</f>
        <v>Skippy Archanbault</v>
      </c>
      <c r="D12170" t="s">
        <v>3953</v>
      </c>
      <c r="E12170" t="str">
        <f>VLOOKUP(D12170,campaign!A:B,2,FALSE)</f>
        <v>MaritalStatus</v>
      </c>
      <c r="F12170" s="9">
        <v>44880</v>
      </c>
      <c r="G12170">
        <f>VLOOKUP(D12170,campaign!A:D,4,FALSE)</f>
        <v>29</v>
      </c>
    </row>
    <row r="12171" spans="2:7" x14ac:dyDescent="0.2">
      <c r="B12171" t="s">
        <v>3728</v>
      </c>
      <c r="C12171" t="str">
        <f>VLOOKUP(B12171,customer!A:B,2,FALSE)</f>
        <v>Skippy Archanbault</v>
      </c>
      <c r="D12171" t="s">
        <v>3953</v>
      </c>
      <c r="E12171" t="str">
        <f>VLOOKUP(D12171,campaign!A:B,2,FALSE)</f>
        <v>MaritalStatus</v>
      </c>
      <c r="F12171" s="9">
        <v>44917</v>
      </c>
      <c r="G12171">
        <f>VLOOKUP(D12171,campaign!A:D,4,FALSE)</f>
        <v>29</v>
      </c>
    </row>
    <row r="12172" spans="2:7" x14ac:dyDescent="0.2">
      <c r="B12172" t="s">
        <v>3728</v>
      </c>
      <c r="C12172" t="str">
        <f>VLOOKUP(B12172,customer!A:B,2,FALSE)</f>
        <v>Skippy Archanbault</v>
      </c>
      <c r="D12172" t="s">
        <v>3953</v>
      </c>
      <c r="E12172" t="str">
        <f>VLOOKUP(D12172,campaign!A:B,2,FALSE)</f>
        <v>MaritalStatus</v>
      </c>
      <c r="F12172" s="9">
        <v>44940</v>
      </c>
      <c r="G12172">
        <f>VLOOKUP(D12172,campaign!A:D,4,FALSE)</f>
        <v>29</v>
      </c>
    </row>
    <row r="12173" spans="2:7" x14ac:dyDescent="0.2">
      <c r="B12173" t="s">
        <v>3728</v>
      </c>
      <c r="C12173" t="str">
        <f>VLOOKUP(B12173,customer!A:B,2,FALSE)</f>
        <v>Skippy Archanbault</v>
      </c>
      <c r="D12173" t="s">
        <v>3953</v>
      </c>
      <c r="E12173" t="str">
        <f>VLOOKUP(D12173,campaign!A:B,2,FALSE)</f>
        <v>MaritalStatus</v>
      </c>
      <c r="F12173" s="9">
        <v>44976</v>
      </c>
      <c r="G12173">
        <f>VLOOKUP(D12173,campaign!A:D,4,FALSE)</f>
        <v>29</v>
      </c>
    </row>
    <row r="12174" spans="2:7" x14ac:dyDescent="0.2">
      <c r="B12174" t="s">
        <v>3728</v>
      </c>
      <c r="C12174" t="str">
        <f>VLOOKUP(B12174,customer!A:B,2,FALSE)</f>
        <v>Skippy Archanbault</v>
      </c>
      <c r="D12174" t="s">
        <v>3953</v>
      </c>
      <c r="E12174" t="str">
        <f>VLOOKUP(D12174,campaign!A:B,2,FALSE)</f>
        <v>MaritalStatus</v>
      </c>
      <c r="F12174" s="9">
        <v>45007</v>
      </c>
      <c r="G12174">
        <f>VLOOKUP(D12174,campaign!A:D,4,FALSE)</f>
        <v>29</v>
      </c>
    </row>
    <row r="12175" spans="2:7" x14ac:dyDescent="0.2">
      <c r="B12175" t="s">
        <v>3728</v>
      </c>
      <c r="C12175" t="str">
        <f>VLOOKUP(B12175,customer!A:B,2,FALSE)</f>
        <v>Skippy Archanbault</v>
      </c>
      <c r="D12175" t="s">
        <v>3953</v>
      </c>
      <c r="E12175" t="str">
        <f>VLOOKUP(D12175,campaign!A:B,2,FALSE)</f>
        <v>MaritalStatus</v>
      </c>
      <c r="F12175" s="9">
        <v>45026</v>
      </c>
      <c r="G12175">
        <f>VLOOKUP(D12175,campaign!A:D,4,FALSE)</f>
        <v>29</v>
      </c>
    </row>
    <row r="12176" spans="2:7" x14ac:dyDescent="0.2">
      <c r="B12176" t="s">
        <v>3728</v>
      </c>
      <c r="C12176" t="str">
        <f>VLOOKUP(B12176,customer!A:B,2,FALSE)</f>
        <v>Skippy Archanbault</v>
      </c>
      <c r="D12176" t="s">
        <v>3953</v>
      </c>
      <c r="E12176" t="str">
        <f>VLOOKUP(D12176,campaign!A:B,2,FALSE)</f>
        <v>MaritalStatus</v>
      </c>
      <c r="F12176" s="9">
        <v>45063</v>
      </c>
      <c r="G12176">
        <f>VLOOKUP(D12176,campaign!A:D,4,FALSE)</f>
        <v>29</v>
      </c>
    </row>
    <row r="12177" spans="2:7" x14ac:dyDescent="0.2">
      <c r="B12177" t="s">
        <v>3729</v>
      </c>
      <c r="C12177" t="str">
        <f>VLOOKUP(B12177,customer!A:B,2,FALSE)</f>
        <v>Darbee MacGillavery</v>
      </c>
      <c r="D12177" t="s">
        <v>3927</v>
      </c>
      <c r="E12177" t="str">
        <f>VLOOKUP(D12177,campaign!A:B,2,FALSE)</f>
        <v>RespondsToMailOffers</v>
      </c>
      <c r="F12177" s="9">
        <v>44842</v>
      </c>
      <c r="G12177">
        <f>VLOOKUP(D12177,campaign!A:D,4,FALSE)</f>
        <v>27</v>
      </c>
    </row>
    <row r="12178" spans="2:7" x14ac:dyDescent="0.2">
      <c r="B12178" t="s">
        <v>3729</v>
      </c>
      <c r="C12178" t="str">
        <f>VLOOKUP(B12178,customer!A:B,2,FALSE)</f>
        <v>Darbee MacGillavery</v>
      </c>
      <c r="D12178" t="s">
        <v>3927</v>
      </c>
      <c r="E12178" t="str">
        <f>VLOOKUP(D12178,campaign!A:B,2,FALSE)</f>
        <v>RespondsToMailOffers</v>
      </c>
      <c r="F12178" s="9">
        <v>44886</v>
      </c>
      <c r="G12178">
        <f>VLOOKUP(D12178,campaign!A:D,4,FALSE)</f>
        <v>27</v>
      </c>
    </row>
    <row r="12179" spans="2:7" x14ac:dyDescent="0.2">
      <c r="B12179" t="s">
        <v>3729</v>
      </c>
      <c r="C12179" t="str">
        <f>VLOOKUP(B12179,customer!A:B,2,FALSE)</f>
        <v>Darbee MacGillavery</v>
      </c>
      <c r="D12179" t="s">
        <v>3927</v>
      </c>
      <c r="E12179" t="str">
        <f>VLOOKUP(D12179,campaign!A:B,2,FALSE)</f>
        <v>RespondsToMailOffers</v>
      </c>
      <c r="F12179" s="9">
        <v>44905</v>
      </c>
      <c r="G12179">
        <f>VLOOKUP(D12179,campaign!A:D,4,FALSE)</f>
        <v>27</v>
      </c>
    </row>
    <row r="12180" spans="2:7" x14ac:dyDescent="0.2">
      <c r="B12180" t="s">
        <v>3729</v>
      </c>
      <c r="C12180" t="str">
        <f>VLOOKUP(B12180,customer!A:B,2,FALSE)</f>
        <v>Darbee MacGillavery</v>
      </c>
      <c r="D12180" t="s">
        <v>3927</v>
      </c>
      <c r="E12180" t="str">
        <f>VLOOKUP(D12180,campaign!A:B,2,FALSE)</f>
        <v>RespondsToMailOffers</v>
      </c>
      <c r="F12180" s="9">
        <v>44940</v>
      </c>
      <c r="G12180">
        <f>VLOOKUP(D12180,campaign!A:D,4,FALSE)</f>
        <v>27</v>
      </c>
    </row>
    <row r="12181" spans="2:7" x14ac:dyDescent="0.2">
      <c r="B12181" t="s">
        <v>3729</v>
      </c>
      <c r="C12181" t="str">
        <f>VLOOKUP(B12181,customer!A:B,2,FALSE)</f>
        <v>Darbee MacGillavery</v>
      </c>
      <c r="D12181" t="s">
        <v>3927</v>
      </c>
      <c r="E12181" t="str">
        <f>VLOOKUP(D12181,campaign!A:B,2,FALSE)</f>
        <v>RespondsToMailOffers</v>
      </c>
      <c r="F12181" s="9">
        <v>44977</v>
      </c>
      <c r="G12181">
        <f>VLOOKUP(D12181,campaign!A:D,4,FALSE)</f>
        <v>27</v>
      </c>
    </row>
    <row r="12182" spans="2:7" x14ac:dyDescent="0.2">
      <c r="B12182" t="s">
        <v>3729</v>
      </c>
      <c r="C12182" t="str">
        <f>VLOOKUP(B12182,customer!A:B,2,FALSE)</f>
        <v>Darbee MacGillavery</v>
      </c>
      <c r="D12182" t="s">
        <v>3927</v>
      </c>
      <c r="E12182" t="str">
        <f>VLOOKUP(D12182,campaign!A:B,2,FALSE)</f>
        <v>RespondsToMailOffers</v>
      </c>
      <c r="F12182" s="9">
        <v>45006</v>
      </c>
      <c r="G12182">
        <f>VLOOKUP(D12182,campaign!A:D,4,FALSE)</f>
        <v>27</v>
      </c>
    </row>
    <row r="12183" spans="2:7" x14ac:dyDescent="0.2">
      <c r="B12183" t="s">
        <v>3729</v>
      </c>
      <c r="C12183" t="str">
        <f>VLOOKUP(B12183,customer!A:B,2,FALSE)</f>
        <v>Darbee MacGillavery</v>
      </c>
      <c r="D12183" t="s">
        <v>3927</v>
      </c>
      <c r="E12183" t="str">
        <f>VLOOKUP(D12183,campaign!A:B,2,FALSE)</f>
        <v>RespondsToMailOffers</v>
      </c>
      <c r="F12183" s="9">
        <v>45028</v>
      </c>
      <c r="G12183">
        <f>VLOOKUP(D12183,campaign!A:D,4,FALSE)</f>
        <v>27</v>
      </c>
    </row>
    <row r="12184" spans="2:7" x14ac:dyDescent="0.2">
      <c r="B12184" t="s">
        <v>3729</v>
      </c>
      <c r="C12184" t="str">
        <f>VLOOKUP(B12184,customer!A:B,2,FALSE)</f>
        <v>Darbee MacGillavery</v>
      </c>
      <c r="D12184" t="s">
        <v>3927</v>
      </c>
      <c r="E12184" t="str">
        <f>VLOOKUP(D12184,campaign!A:B,2,FALSE)</f>
        <v>RespondsToMailOffers</v>
      </c>
      <c r="F12184" s="9">
        <v>45054</v>
      </c>
      <c r="G12184">
        <f>VLOOKUP(D12184,campaign!A:D,4,FALSE)</f>
        <v>27</v>
      </c>
    </row>
    <row r="12185" spans="2:7" x14ac:dyDescent="0.2">
      <c r="B12185" t="s">
        <v>3729</v>
      </c>
      <c r="C12185" t="str">
        <f>VLOOKUP(B12185,customer!A:B,2,FALSE)</f>
        <v>Darbee MacGillavery</v>
      </c>
      <c r="D12185" t="s">
        <v>3923</v>
      </c>
      <c r="E12185" t="str">
        <f>VLOOKUP(D12185,campaign!A:B,2,FALSE)</f>
        <v>TruckOwner</v>
      </c>
      <c r="F12185" s="9">
        <v>44849</v>
      </c>
      <c r="G12185">
        <f>VLOOKUP(D12185,campaign!A:D,4,FALSE)</f>
        <v>26</v>
      </c>
    </row>
    <row r="12186" spans="2:7" x14ac:dyDescent="0.2">
      <c r="B12186" t="s">
        <v>3729</v>
      </c>
      <c r="C12186" t="str">
        <f>VLOOKUP(B12186,customer!A:B,2,FALSE)</f>
        <v>Darbee MacGillavery</v>
      </c>
      <c r="D12186" t="s">
        <v>3923</v>
      </c>
      <c r="E12186" t="str">
        <f>VLOOKUP(D12186,campaign!A:B,2,FALSE)</f>
        <v>TruckOwner</v>
      </c>
      <c r="F12186" s="9">
        <v>44892</v>
      </c>
      <c r="G12186">
        <f>VLOOKUP(D12186,campaign!A:D,4,FALSE)</f>
        <v>26</v>
      </c>
    </row>
    <row r="12187" spans="2:7" x14ac:dyDescent="0.2">
      <c r="B12187" t="s">
        <v>3729</v>
      </c>
      <c r="C12187" t="str">
        <f>VLOOKUP(B12187,customer!A:B,2,FALSE)</f>
        <v>Darbee MacGillavery</v>
      </c>
      <c r="D12187" t="s">
        <v>3923</v>
      </c>
      <c r="E12187" t="str">
        <f>VLOOKUP(D12187,campaign!A:B,2,FALSE)</f>
        <v>TruckOwner</v>
      </c>
      <c r="F12187" s="9">
        <v>44922</v>
      </c>
      <c r="G12187">
        <f>VLOOKUP(D12187,campaign!A:D,4,FALSE)</f>
        <v>26</v>
      </c>
    </row>
    <row r="12188" spans="2:7" x14ac:dyDescent="0.2">
      <c r="B12188" t="s">
        <v>3729</v>
      </c>
      <c r="C12188" t="str">
        <f>VLOOKUP(B12188,customer!A:B,2,FALSE)</f>
        <v>Darbee MacGillavery</v>
      </c>
      <c r="D12188" t="s">
        <v>3923</v>
      </c>
      <c r="E12188" t="str">
        <f>VLOOKUP(D12188,campaign!A:B,2,FALSE)</f>
        <v>TruckOwner</v>
      </c>
      <c r="F12188" s="9">
        <v>44951</v>
      </c>
      <c r="G12188">
        <f>VLOOKUP(D12188,campaign!A:D,4,FALSE)</f>
        <v>26</v>
      </c>
    </row>
    <row r="12189" spans="2:7" x14ac:dyDescent="0.2">
      <c r="B12189" t="s">
        <v>3729</v>
      </c>
      <c r="C12189" t="str">
        <f>VLOOKUP(B12189,customer!A:B,2,FALSE)</f>
        <v>Darbee MacGillavery</v>
      </c>
      <c r="D12189" t="s">
        <v>3923</v>
      </c>
      <c r="E12189" t="str">
        <f>VLOOKUP(D12189,campaign!A:B,2,FALSE)</f>
        <v>TruckOwner</v>
      </c>
      <c r="F12189" s="9">
        <v>44981</v>
      </c>
      <c r="G12189">
        <f>VLOOKUP(D12189,campaign!A:D,4,FALSE)</f>
        <v>26</v>
      </c>
    </row>
    <row r="12190" spans="2:7" x14ac:dyDescent="0.2">
      <c r="B12190" t="s">
        <v>3729</v>
      </c>
      <c r="C12190" t="str">
        <f>VLOOKUP(B12190,customer!A:B,2,FALSE)</f>
        <v>Darbee MacGillavery</v>
      </c>
      <c r="D12190" t="s">
        <v>3923</v>
      </c>
      <c r="E12190" t="str">
        <f>VLOOKUP(D12190,campaign!A:B,2,FALSE)</f>
        <v>TruckOwner</v>
      </c>
      <c r="F12190" s="9">
        <v>45010</v>
      </c>
      <c r="G12190">
        <f>VLOOKUP(D12190,campaign!A:D,4,FALSE)</f>
        <v>26</v>
      </c>
    </row>
    <row r="12191" spans="2:7" x14ac:dyDescent="0.2">
      <c r="B12191" t="s">
        <v>3729</v>
      </c>
      <c r="C12191" t="str">
        <f>VLOOKUP(B12191,customer!A:B,2,FALSE)</f>
        <v>Darbee MacGillavery</v>
      </c>
      <c r="D12191" t="s">
        <v>3923</v>
      </c>
      <c r="E12191" t="str">
        <f>VLOOKUP(D12191,campaign!A:B,2,FALSE)</f>
        <v>TruckOwner</v>
      </c>
      <c r="F12191" s="9">
        <v>45043</v>
      </c>
      <c r="G12191">
        <f>VLOOKUP(D12191,campaign!A:D,4,FALSE)</f>
        <v>26</v>
      </c>
    </row>
    <row r="12192" spans="2:7" x14ac:dyDescent="0.2">
      <c r="B12192" t="s">
        <v>3729</v>
      </c>
      <c r="C12192" t="str">
        <f>VLOOKUP(B12192,customer!A:B,2,FALSE)</f>
        <v>Darbee MacGillavery</v>
      </c>
      <c r="D12192" t="s">
        <v>3923</v>
      </c>
      <c r="E12192" t="str">
        <f>VLOOKUP(D12192,campaign!A:B,2,FALSE)</f>
        <v>TruckOwner</v>
      </c>
      <c r="F12192" s="9">
        <v>45074</v>
      </c>
      <c r="G12192">
        <f>VLOOKUP(D12192,campaign!A:D,4,FALSE)</f>
        <v>26</v>
      </c>
    </row>
    <row r="12193" spans="2:7" x14ac:dyDescent="0.2">
      <c r="B12193" t="s">
        <v>3730</v>
      </c>
      <c r="C12193" t="str">
        <f>VLOOKUP(B12193,customer!A:B,2,FALSE)</f>
        <v>Annalee Mocquer</v>
      </c>
      <c r="D12193" t="s">
        <v>3952</v>
      </c>
      <c r="E12193" t="str">
        <f>VLOOKUP(D12193,campaign!A:B,2,FALSE)</f>
        <v>MadeCallToRetentionTeam</v>
      </c>
      <c r="F12193" s="9">
        <v>44715</v>
      </c>
      <c r="G12193">
        <f>VLOOKUP(D12193,campaign!A:D,4,FALSE)</f>
        <v>16</v>
      </c>
    </row>
    <row r="12194" spans="2:7" x14ac:dyDescent="0.2">
      <c r="B12194" t="s">
        <v>3730</v>
      </c>
      <c r="C12194" t="str">
        <f>VLOOKUP(B12194,customer!A:B,2,FALSE)</f>
        <v>Annalee Mocquer</v>
      </c>
      <c r="D12194" t="s">
        <v>3952</v>
      </c>
      <c r="E12194" t="str">
        <f>VLOOKUP(D12194,campaign!A:B,2,FALSE)</f>
        <v>MadeCallToRetentionTeam</v>
      </c>
      <c r="F12194" s="9">
        <v>44751</v>
      </c>
      <c r="G12194">
        <f>VLOOKUP(D12194,campaign!A:D,4,FALSE)</f>
        <v>16</v>
      </c>
    </row>
    <row r="12195" spans="2:7" x14ac:dyDescent="0.2">
      <c r="B12195" t="s">
        <v>3730</v>
      </c>
      <c r="C12195" t="str">
        <f>VLOOKUP(B12195,customer!A:B,2,FALSE)</f>
        <v>Annalee Mocquer</v>
      </c>
      <c r="D12195" t="s">
        <v>3952</v>
      </c>
      <c r="E12195" t="str">
        <f>VLOOKUP(D12195,campaign!A:B,2,FALSE)</f>
        <v>MadeCallToRetentionTeam</v>
      </c>
      <c r="F12195" s="9">
        <v>44777</v>
      </c>
      <c r="G12195">
        <f>VLOOKUP(D12195,campaign!A:D,4,FALSE)</f>
        <v>16</v>
      </c>
    </row>
    <row r="12196" spans="2:7" x14ac:dyDescent="0.2">
      <c r="B12196" t="s">
        <v>3730</v>
      </c>
      <c r="C12196" t="str">
        <f>VLOOKUP(B12196,customer!A:B,2,FALSE)</f>
        <v>Annalee Mocquer</v>
      </c>
      <c r="D12196" t="s">
        <v>3952</v>
      </c>
      <c r="E12196" t="str">
        <f>VLOOKUP(D12196,campaign!A:B,2,FALSE)</f>
        <v>MadeCallToRetentionTeam</v>
      </c>
      <c r="F12196" s="9">
        <v>44813</v>
      </c>
      <c r="G12196">
        <f>VLOOKUP(D12196,campaign!A:D,4,FALSE)</f>
        <v>16</v>
      </c>
    </row>
    <row r="12197" spans="2:7" x14ac:dyDescent="0.2">
      <c r="B12197" t="s">
        <v>3730</v>
      </c>
      <c r="C12197" t="str">
        <f>VLOOKUP(B12197,customer!A:B,2,FALSE)</f>
        <v>Annalee Mocquer</v>
      </c>
      <c r="D12197" t="s">
        <v>3952</v>
      </c>
      <c r="E12197" t="str">
        <f>VLOOKUP(D12197,campaign!A:B,2,FALSE)</f>
        <v>MadeCallToRetentionTeam</v>
      </c>
      <c r="F12197" s="9">
        <v>44852</v>
      </c>
      <c r="G12197">
        <f>VLOOKUP(D12197,campaign!A:D,4,FALSE)</f>
        <v>16</v>
      </c>
    </row>
    <row r="12198" spans="2:7" x14ac:dyDescent="0.2">
      <c r="B12198" t="s">
        <v>3730</v>
      </c>
      <c r="C12198" t="str">
        <f>VLOOKUP(B12198,customer!A:B,2,FALSE)</f>
        <v>Annalee Mocquer</v>
      </c>
      <c r="D12198" t="s">
        <v>3952</v>
      </c>
      <c r="E12198" t="str">
        <f>VLOOKUP(D12198,campaign!A:B,2,FALSE)</f>
        <v>MadeCallToRetentionTeam</v>
      </c>
      <c r="F12198" s="9">
        <v>44869</v>
      </c>
      <c r="G12198">
        <f>VLOOKUP(D12198,campaign!A:D,4,FALSE)</f>
        <v>16</v>
      </c>
    </row>
    <row r="12199" spans="2:7" x14ac:dyDescent="0.2">
      <c r="B12199" t="s">
        <v>3730</v>
      </c>
      <c r="C12199" t="str">
        <f>VLOOKUP(B12199,customer!A:B,2,FALSE)</f>
        <v>Annalee Mocquer</v>
      </c>
      <c r="D12199" t="s">
        <v>3952</v>
      </c>
      <c r="E12199" t="str">
        <f>VLOOKUP(D12199,campaign!A:B,2,FALSE)</f>
        <v>MadeCallToRetentionTeam</v>
      </c>
      <c r="F12199" s="9">
        <v>44903</v>
      </c>
      <c r="G12199">
        <f>VLOOKUP(D12199,campaign!A:D,4,FALSE)</f>
        <v>16</v>
      </c>
    </row>
    <row r="12200" spans="2:7" x14ac:dyDescent="0.2">
      <c r="B12200" t="s">
        <v>3730</v>
      </c>
      <c r="C12200" t="str">
        <f>VLOOKUP(B12200,customer!A:B,2,FALSE)</f>
        <v>Annalee Mocquer</v>
      </c>
      <c r="D12200" t="s">
        <v>3952</v>
      </c>
      <c r="E12200" t="str">
        <f>VLOOKUP(D12200,campaign!A:B,2,FALSE)</f>
        <v>MadeCallToRetentionTeam</v>
      </c>
      <c r="F12200" s="9">
        <v>44933</v>
      </c>
      <c r="G12200">
        <f>VLOOKUP(D12200,campaign!A:D,4,FALSE)</f>
        <v>16</v>
      </c>
    </row>
    <row r="12201" spans="2:7" x14ac:dyDescent="0.2">
      <c r="B12201" t="s">
        <v>3730</v>
      </c>
      <c r="C12201" t="str">
        <f>VLOOKUP(B12201,customer!A:B,2,FALSE)</f>
        <v>Annalee Mocquer</v>
      </c>
      <c r="D12201" t="s">
        <v>3952</v>
      </c>
      <c r="E12201" t="str">
        <f>VLOOKUP(D12201,campaign!A:B,2,FALSE)</f>
        <v>MadeCallToRetentionTeam</v>
      </c>
      <c r="F12201" s="9">
        <v>44965</v>
      </c>
      <c r="G12201">
        <f>VLOOKUP(D12201,campaign!A:D,4,FALSE)</f>
        <v>16</v>
      </c>
    </row>
    <row r="12202" spans="2:7" x14ac:dyDescent="0.2">
      <c r="B12202" t="s">
        <v>3730</v>
      </c>
      <c r="C12202" t="str">
        <f>VLOOKUP(B12202,customer!A:B,2,FALSE)</f>
        <v>Annalee Mocquer</v>
      </c>
      <c r="D12202" t="s">
        <v>3952</v>
      </c>
      <c r="E12202" t="str">
        <f>VLOOKUP(D12202,campaign!A:B,2,FALSE)</f>
        <v>MadeCallToRetentionTeam</v>
      </c>
      <c r="F12202" s="9">
        <v>44997</v>
      </c>
      <c r="G12202">
        <f>VLOOKUP(D12202,campaign!A:D,4,FALSE)</f>
        <v>16</v>
      </c>
    </row>
    <row r="12203" spans="2:7" x14ac:dyDescent="0.2">
      <c r="B12203" t="s">
        <v>3730</v>
      </c>
      <c r="C12203" t="str">
        <f>VLOOKUP(B12203,customer!A:B,2,FALSE)</f>
        <v>Annalee Mocquer</v>
      </c>
      <c r="D12203" t="s">
        <v>3952</v>
      </c>
      <c r="E12203" t="str">
        <f>VLOOKUP(D12203,campaign!A:B,2,FALSE)</f>
        <v>MadeCallToRetentionTeam</v>
      </c>
      <c r="F12203" s="9">
        <v>45026</v>
      </c>
      <c r="G12203">
        <f>VLOOKUP(D12203,campaign!A:D,4,FALSE)</f>
        <v>16</v>
      </c>
    </row>
    <row r="12204" spans="2:7" x14ac:dyDescent="0.2">
      <c r="B12204" t="s">
        <v>3730</v>
      </c>
      <c r="C12204" t="str">
        <f>VLOOKUP(B12204,customer!A:B,2,FALSE)</f>
        <v>Annalee Mocquer</v>
      </c>
      <c r="D12204" t="s">
        <v>3952</v>
      </c>
      <c r="E12204" t="str">
        <f>VLOOKUP(D12204,campaign!A:B,2,FALSE)</f>
        <v>MadeCallToRetentionTeam</v>
      </c>
      <c r="F12204" s="9">
        <v>45052</v>
      </c>
      <c r="G12204">
        <f>VLOOKUP(D12204,campaign!A:D,4,FALSE)</f>
        <v>16</v>
      </c>
    </row>
    <row r="12205" spans="2:7" x14ac:dyDescent="0.2">
      <c r="B12205" t="s">
        <v>3730</v>
      </c>
      <c r="C12205" t="str">
        <f>VLOOKUP(B12205,customer!A:B,2,FALSE)</f>
        <v>Annalee Mocquer</v>
      </c>
      <c r="D12205" t="s">
        <v>3953</v>
      </c>
      <c r="E12205" t="str">
        <f>VLOOKUP(D12205,campaign!A:B,2,FALSE)</f>
        <v>MaritalStatus</v>
      </c>
      <c r="F12205" s="9">
        <v>44989</v>
      </c>
      <c r="G12205">
        <f>VLOOKUP(D12205,campaign!A:D,4,FALSE)</f>
        <v>29</v>
      </c>
    </row>
    <row r="12206" spans="2:7" x14ac:dyDescent="0.2">
      <c r="B12206" t="s">
        <v>3730</v>
      </c>
      <c r="C12206" t="str">
        <f>VLOOKUP(B12206,customer!A:B,2,FALSE)</f>
        <v>Annalee Mocquer</v>
      </c>
      <c r="D12206" t="s">
        <v>3953</v>
      </c>
      <c r="E12206" t="str">
        <f>VLOOKUP(D12206,campaign!A:B,2,FALSE)</f>
        <v>MaritalStatus</v>
      </c>
      <c r="F12206" s="9">
        <v>45026</v>
      </c>
      <c r="G12206">
        <f>VLOOKUP(D12206,campaign!A:D,4,FALSE)</f>
        <v>29</v>
      </c>
    </row>
    <row r="12207" spans="2:7" x14ac:dyDescent="0.2">
      <c r="B12207" t="s">
        <v>3730</v>
      </c>
      <c r="C12207" t="str">
        <f>VLOOKUP(B12207,customer!A:B,2,FALSE)</f>
        <v>Annalee Mocquer</v>
      </c>
      <c r="D12207" t="s">
        <v>3953</v>
      </c>
      <c r="E12207" t="str">
        <f>VLOOKUP(D12207,campaign!A:B,2,FALSE)</f>
        <v>MaritalStatus</v>
      </c>
      <c r="F12207" s="9">
        <v>45062</v>
      </c>
      <c r="G12207">
        <f>VLOOKUP(D12207,campaign!A:D,4,FALSE)</f>
        <v>29</v>
      </c>
    </row>
    <row r="12208" spans="2:7" x14ac:dyDescent="0.2">
      <c r="B12208" t="s">
        <v>3731</v>
      </c>
      <c r="C12208" t="str">
        <f>VLOOKUP(B12208,customer!A:B,2,FALSE)</f>
        <v>Colin Cattini</v>
      </c>
      <c r="D12208" t="s">
        <v>3924</v>
      </c>
      <c r="E12208" t="str">
        <f>VLOOKUP(D12208,campaign!A:B,2,FALSE)</f>
        <v>RVOwner</v>
      </c>
      <c r="F12208" s="9">
        <v>44927</v>
      </c>
      <c r="G12208">
        <f>VLOOKUP(D12208,campaign!A:D,4,FALSE)</f>
        <v>22</v>
      </c>
    </row>
    <row r="12209" spans="2:7" x14ac:dyDescent="0.2">
      <c r="B12209" t="s">
        <v>3731</v>
      </c>
      <c r="C12209" t="str">
        <f>VLOOKUP(B12209,customer!A:B,2,FALSE)</f>
        <v>Colin Cattini</v>
      </c>
      <c r="D12209" t="s">
        <v>3924</v>
      </c>
      <c r="E12209" t="str">
        <f>VLOOKUP(D12209,campaign!A:B,2,FALSE)</f>
        <v>RVOwner</v>
      </c>
      <c r="F12209" s="9">
        <v>44962</v>
      </c>
      <c r="G12209">
        <f>VLOOKUP(D12209,campaign!A:D,4,FALSE)</f>
        <v>22</v>
      </c>
    </row>
    <row r="12210" spans="2:7" x14ac:dyDescent="0.2">
      <c r="B12210" t="s">
        <v>3731</v>
      </c>
      <c r="C12210" t="str">
        <f>VLOOKUP(B12210,customer!A:B,2,FALSE)</f>
        <v>Colin Cattini</v>
      </c>
      <c r="D12210" t="s">
        <v>3924</v>
      </c>
      <c r="E12210" t="str">
        <f>VLOOKUP(D12210,campaign!A:B,2,FALSE)</f>
        <v>RVOwner</v>
      </c>
      <c r="F12210" s="9">
        <v>45001</v>
      </c>
      <c r="G12210">
        <f>VLOOKUP(D12210,campaign!A:D,4,FALSE)</f>
        <v>22</v>
      </c>
    </row>
    <row r="12211" spans="2:7" x14ac:dyDescent="0.2">
      <c r="B12211" t="s">
        <v>3731</v>
      </c>
      <c r="C12211" t="str">
        <f>VLOOKUP(B12211,customer!A:B,2,FALSE)</f>
        <v>Colin Cattini</v>
      </c>
      <c r="D12211" t="s">
        <v>3924</v>
      </c>
      <c r="E12211" t="str">
        <f>VLOOKUP(D12211,campaign!A:B,2,FALSE)</f>
        <v>RVOwner</v>
      </c>
      <c r="F12211" s="9">
        <v>45023</v>
      </c>
      <c r="G12211">
        <f>VLOOKUP(D12211,campaign!A:D,4,FALSE)</f>
        <v>22</v>
      </c>
    </row>
    <row r="12212" spans="2:7" x14ac:dyDescent="0.2">
      <c r="B12212" t="s">
        <v>3731</v>
      </c>
      <c r="C12212" t="str">
        <f>VLOOKUP(B12212,customer!A:B,2,FALSE)</f>
        <v>Colin Cattini</v>
      </c>
      <c r="D12212" t="s">
        <v>3924</v>
      </c>
      <c r="E12212" t="str">
        <f>VLOOKUP(D12212,campaign!A:B,2,FALSE)</f>
        <v>RVOwner</v>
      </c>
      <c r="F12212" s="9">
        <v>45061</v>
      </c>
      <c r="G12212">
        <f>VLOOKUP(D12212,campaign!A:D,4,FALSE)</f>
        <v>22</v>
      </c>
    </row>
    <row r="12213" spans="2:7" x14ac:dyDescent="0.2">
      <c r="B12213" t="s">
        <v>3732</v>
      </c>
      <c r="C12213" t="str">
        <f>VLOOKUP(B12213,customer!A:B,2,FALSE)</f>
        <v>Artie Joutapaitis</v>
      </c>
      <c r="D12213" t="s">
        <v>3921</v>
      </c>
      <c r="E12213" t="str">
        <f>VLOOKUP(D12213,campaign!A:B,2,FALSE)</f>
        <v>HandsetRefurbished</v>
      </c>
      <c r="F12213" s="9">
        <v>44671</v>
      </c>
      <c r="G12213">
        <f>VLOOKUP(D12213,campaign!A:D,4,FALSE)</f>
        <v>26</v>
      </c>
    </row>
    <row r="12214" spans="2:7" x14ac:dyDescent="0.2">
      <c r="B12214" t="s">
        <v>3732</v>
      </c>
      <c r="C12214" t="str">
        <f>VLOOKUP(B12214,customer!A:B,2,FALSE)</f>
        <v>Artie Joutapaitis</v>
      </c>
      <c r="D12214" t="s">
        <v>3921</v>
      </c>
      <c r="E12214" t="str">
        <f>VLOOKUP(D12214,campaign!A:B,2,FALSE)</f>
        <v>HandsetRefurbished</v>
      </c>
      <c r="F12214" s="9">
        <v>44710</v>
      </c>
      <c r="G12214">
        <f>VLOOKUP(D12214,campaign!A:D,4,FALSE)</f>
        <v>26</v>
      </c>
    </row>
    <row r="12215" spans="2:7" x14ac:dyDescent="0.2">
      <c r="B12215" t="s">
        <v>3732</v>
      </c>
      <c r="C12215" t="str">
        <f>VLOOKUP(B12215,customer!A:B,2,FALSE)</f>
        <v>Artie Joutapaitis</v>
      </c>
      <c r="D12215" t="s">
        <v>3921</v>
      </c>
      <c r="E12215" t="str">
        <f>VLOOKUP(D12215,campaign!A:B,2,FALSE)</f>
        <v>HandsetRefurbished</v>
      </c>
      <c r="F12215" s="9">
        <v>44741</v>
      </c>
      <c r="G12215">
        <f>VLOOKUP(D12215,campaign!A:D,4,FALSE)</f>
        <v>26</v>
      </c>
    </row>
    <row r="12216" spans="2:7" x14ac:dyDescent="0.2">
      <c r="B12216" t="s">
        <v>3732</v>
      </c>
      <c r="C12216" t="str">
        <f>VLOOKUP(B12216,customer!A:B,2,FALSE)</f>
        <v>Artie Joutapaitis</v>
      </c>
      <c r="D12216" t="s">
        <v>3921</v>
      </c>
      <c r="E12216" t="str">
        <f>VLOOKUP(D12216,campaign!A:B,2,FALSE)</f>
        <v>HandsetRefurbished</v>
      </c>
      <c r="F12216" s="9">
        <v>44767</v>
      </c>
      <c r="G12216">
        <f>VLOOKUP(D12216,campaign!A:D,4,FALSE)</f>
        <v>26</v>
      </c>
    </row>
    <row r="12217" spans="2:7" x14ac:dyDescent="0.2">
      <c r="B12217" t="s">
        <v>3732</v>
      </c>
      <c r="C12217" t="str">
        <f>VLOOKUP(B12217,customer!A:B,2,FALSE)</f>
        <v>Artie Joutapaitis</v>
      </c>
      <c r="D12217" t="s">
        <v>3921</v>
      </c>
      <c r="E12217" t="str">
        <f>VLOOKUP(D12217,campaign!A:B,2,FALSE)</f>
        <v>HandsetRefurbished</v>
      </c>
      <c r="F12217" s="9">
        <v>44793</v>
      </c>
      <c r="G12217">
        <f>VLOOKUP(D12217,campaign!A:D,4,FALSE)</f>
        <v>26</v>
      </c>
    </row>
    <row r="12218" spans="2:7" x14ac:dyDescent="0.2">
      <c r="B12218" t="s">
        <v>3732</v>
      </c>
      <c r="C12218" t="str">
        <f>VLOOKUP(B12218,customer!A:B,2,FALSE)</f>
        <v>Artie Joutapaitis</v>
      </c>
      <c r="D12218" t="s">
        <v>3921</v>
      </c>
      <c r="E12218" t="str">
        <f>VLOOKUP(D12218,campaign!A:B,2,FALSE)</f>
        <v>HandsetRefurbished</v>
      </c>
      <c r="F12218" s="9">
        <v>44830</v>
      </c>
      <c r="G12218">
        <f>VLOOKUP(D12218,campaign!A:D,4,FALSE)</f>
        <v>26</v>
      </c>
    </row>
    <row r="12219" spans="2:7" x14ac:dyDescent="0.2">
      <c r="B12219" t="s">
        <v>3732</v>
      </c>
      <c r="C12219" t="str">
        <f>VLOOKUP(B12219,customer!A:B,2,FALSE)</f>
        <v>Artie Joutapaitis</v>
      </c>
      <c r="D12219" t="s">
        <v>3921</v>
      </c>
      <c r="E12219" t="str">
        <f>VLOOKUP(D12219,campaign!A:B,2,FALSE)</f>
        <v>HandsetRefurbished</v>
      </c>
      <c r="F12219" s="9">
        <v>44837</v>
      </c>
      <c r="G12219">
        <f>VLOOKUP(D12219,campaign!A:D,4,FALSE)</f>
        <v>26</v>
      </c>
    </row>
    <row r="12220" spans="2:7" x14ac:dyDescent="0.2">
      <c r="B12220" t="s">
        <v>3732</v>
      </c>
      <c r="C12220" t="str">
        <f>VLOOKUP(B12220,customer!A:B,2,FALSE)</f>
        <v>Artie Joutapaitis</v>
      </c>
      <c r="D12220" t="s">
        <v>3921</v>
      </c>
      <c r="E12220" t="str">
        <f>VLOOKUP(D12220,campaign!A:B,2,FALSE)</f>
        <v>HandsetRefurbished</v>
      </c>
      <c r="F12220" s="9">
        <v>44868</v>
      </c>
      <c r="G12220">
        <f>VLOOKUP(D12220,campaign!A:D,4,FALSE)</f>
        <v>26</v>
      </c>
    </row>
    <row r="12221" spans="2:7" x14ac:dyDescent="0.2">
      <c r="B12221" t="s">
        <v>3732</v>
      </c>
      <c r="C12221" t="str">
        <f>VLOOKUP(B12221,customer!A:B,2,FALSE)</f>
        <v>Artie Joutapaitis</v>
      </c>
      <c r="D12221" t="s">
        <v>3921</v>
      </c>
      <c r="E12221" t="str">
        <f>VLOOKUP(D12221,campaign!A:B,2,FALSE)</f>
        <v>HandsetRefurbished</v>
      </c>
      <c r="F12221" s="9">
        <v>44897</v>
      </c>
      <c r="G12221">
        <f>VLOOKUP(D12221,campaign!A:D,4,FALSE)</f>
        <v>26</v>
      </c>
    </row>
    <row r="12222" spans="2:7" x14ac:dyDescent="0.2">
      <c r="B12222" t="s">
        <v>3732</v>
      </c>
      <c r="C12222" t="str">
        <f>VLOOKUP(B12222,customer!A:B,2,FALSE)</f>
        <v>Artie Joutapaitis</v>
      </c>
      <c r="D12222" t="s">
        <v>3921</v>
      </c>
      <c r="E12222" t="str">
        <f>VLOOKUP(D12222,campaign!A:B,2,FALSE)</f>
        <v>HandsetRefurbished</v>
      </c>
      <c r="F12222" s="9">
        <v>44954</v>
      </c>
      <c r="G12222">
        <f>VLOOKUP(D12222,campaign!A:D,4,FALSE)</f>
        <v>26</v>
      </c>
    </row>
    <row r="12223" spans="2:7" x14ac:dyDescent="0.2">
      <c r="B12223" t="s">
        <v>3732</v>
      </c>
      <c r="C12223" t="str">
        <f>VLOOKUP(B12223,customer!A:B,2,FALSE)</f>
        <v>Artie Joutapaitis</v>
      </c>
      <c r="D12223" t="s">
        <v>3921</v>
      </c>
      <c r="E12223" t="str">
        <f>VLOOKUP(D12223,campaign!A:B,2,FALSE)</f>
        <v>HandsetRefurbished</v>
      </c>
      <c r="F12223" s="9">
        <v>44958</v>
      </c>
      <c r="G12223">
        <f>VLOOKUP(D12223,campaign!A:D,4,FALSE)</f>
        <v>26</v>
      </c>
    </row>
    <row r="12224" spans="2:7" x14ac:dyDescent="0.2">
      <c r="B12224" t="s">
        <v>3732</v>
      </c>
      <c r="C12224" t="str">
        <f>VLOOKUP(B12224,customer!A:B,2,FALSE)</f>
        <v>Artie Joutapaitis</v>
      </c>
      <c r="D12224" t="s">
        <v>3921</v>
      </c>
      <c r="E12224" t="str">
        <f>VLOOKUP(D12224,campaign!A:B,2,FALSE)</f>
        <v>HandsetRefurbished</v>
      </c>
      <c r="F12224" s="9">
        <v>44987</v>
      </c>
      <c r="G12224">
        <f>VLOOKUP(D12224,campaign!A:D,4,FALSE)</f>
        <v>26</v>
      </c>
    </row>
    <row r="12225" spans="2:7" x14ac:dyDescent="0.2">
      <c r="B12225" t="s">
        <v>3732</v>
      </c>
      <c r="C12225" t="str">
        <f>VLOOKUP(B12225,customer!A:B,2,FALSE)</f>
        <v>Artie Joutapaitis</v>
      </c>
      <c r="D12225" t="s">
        <v>3921</v>
      </c>
      <c r="E12225" t="str">
        <f>VLOOKUP(D12225,campaign!A:B,2,FALSE)</f>
        <v>HandsetRefurbished</v>
      </c>
      <c r="F12225" s="9">
        <v>45036</v>
      </c>
      <c r="G12225">
        <f>VLOOKUP(D12225,campaign!A:D,4,FALSE)</f>
        <v>26</v>
      </c>
    </row>
    <row r="12226" spans="2:7" x14ac:dyDescent="0.2">
      <c r="B12226" t="s">
        <v>3732</v>
      </c>
      <c r="C12226" t="str">
        <f>VLOOKUP(B12226,customer!A:B,2,FALSE)</f>
        <v>Artie Joutapaitis</v>
      </c>
      <c r="D12226" t="s">
        <v>3921</v>
      </c>
      <c r="E12226" t="str">
        <f>VLOOKUP(D12226,campaign!A:B,2,FALSE)</f>
        <v>HandsetRefurbished</v>
      </c>
      <c r="F12226" s="9">
        <v>45051</v>
      </c>
      <c r="G12226">
        <f>VLOOKUP(D12226,campaign!A:D,4,FALSE)</f>
        <v>26</v>
      </c>
    </row>
    <row r="12227" spans="2:7" x14ac:dyDescent="0.2">
      <c r="B12227" t="s">
        <v>3733</v>
      </c>
      <c r="C12227" t="str">
        <f>VLOOKUP(B12227,customer!A:B,2,FALSE)</f>
        <v>Brennan Franzetti</v>
      </c>
      <c r="D12227" t="s">
        <v>3949</v>
      </c>
      <c r="E12227" t="str">
        <f>VLOOKUP(D12227,campaign!A:B,2,FALSE)</f>
        <v>NewCellphoneUser</v>
      </c>
      <c r="F12227" s="9">
        <v>44603</v>
      </c>
      <c r="G12227">
        <f>VLOOKUP(D12227,campaign!A:D,4,FALSE)</f>
        <v>25</v>
      </c>
    </row>
    <row r="12228" spans="2:7" x14ac:dyDescent="0.2">
      <c r="B12228" t="s">
        <v>3733</v>
      </c>
      <c r="C12228" t="str">
        <f>VLOOKUP(B12228,customer!A:B,2,FALSE)</f>
        <v>Brennan Franzetti</v>
      </c>
      <c r="D12228" t="s">
        <v>3949</v>
      </c>
      <c r="E12228" t="str">
        <f>VLOOKUP(D12228,campaign!A:B,2,FALSE)</f>
        <v>NewCellphoneUser</v>
      </c>
      <c r="F12228" s="9">
        <v>44644</v>
      </c>
      <c r="G12228">
        <f>VLOOKUP(D12228,campaign!A:D,4,FALSE)</f>
        <v>25</v>
      </c>
    </row>
    <row r="12229" spans="2:7" x14ac:dyDescent="0.2">
      <c r="B12229" t="s">
        <v>3733</v>
      </c>
      <c r="C12229" t="str">
        <f>VLOOKUP(B12229,customer!A:B,2,FALSE)</f>
        <v>Brennan Franzetti</v>
      </c>
      <c r="D12229" t="s">
        <v>3949</v>
      </c>
      <c r="E12229" t="str">
        <f>VLOOKUP(D12229,campaign!A:B,2,FALSE)</f>
        <v>NewCellphoneUser</v>
      </c>
      <c r="F12229" s="9">
        <v>44663</v>
      </c>
      <c r="G12229">
        <f>VLOOKUP(D12229,campaign!A:D,4,FALSE)</f>
        <v>25</v>
      </c>
    </row>
    <row r="12230" spans="2:7" x14ac:dyDescent="0.2">
      <c r="B12230" t="s">
        <v>3733</v>
      </c>
      <c r="C12230" t="str">
        <f>VLOOKUP(B12230,customer!A:B,2,FALSE)</f>
        <v>Brennan Franzetti</v>
      </c>
      <c r="D12230" t="s">
        <v>3949</v>
      </c>
      <c r="E12230" t="str">
        <f>VLOOKUP(D12230,campaign!A:B,2,FALSE)</f>
        <v>NewCellphoneUser</v>
      </c>
      <c r="F12230" s="9">
        <v>44734</v>
      </c>
      <c r="G12230">
        <f>VLOOKUP(D12230,campaign!A:D,4,FALSE)</f>
        <v>25</v>
      </c>
    </row>
    <row r="12231" spans="2:7" x14ac:dyDescent="0.2">
      <c r="B12231" t="s">
        <v>3733</v>
      </c>
      <c r="C12231" t="str">
        <f>VLOOKUP(B12231,customer!A:B,2,FALSE)</f>
        <v>Brennan Franzetti</v>
      </c>
      <c r="D12231" t="s">
        <v>3949</v>
      </c>
      <c r="E12231" t="str">
        <f>VLOOKUP(D12231,campaign!A:B,2,FALSE)</f>
        <v>NewCellphoneUser</v>
      </c>
      <c r="F12231" s="9">
        <v>44822</v>
      </c>
      <c r="G12231">
        <f>VLOOKUP(D12231,campaign!A:D,4,FALSE)</f>
        <v>25</v>
      </c>
    </row>
    <row r="12232" spans="2:7" x14ac:dyDescent="0.2">
      <c r="B12232" t="s">
        <v>3733</v>
      </c>
      <c r="C12232" t="str">
        <f>VLOOKUP(B12232,customer!A:B,2,FALSE)</f>
        <v>Brennan Franzetti</v>
      </c>
      <c r="D12232" t="s">
        <v>3949</v>
      </c>
      <c r="E12232" t="str">
        <f>VLOOKUP(D12232,campaign!A:B,2,FALSE)</f>
        <v>NewCellphoneUser</v>
      </c>
      <c r="F12232" s="9">
        <v>44852</v>
      </c>
      <c r="G12232">
        <f>VLOOKUP(D12232,campaign!A:D,4,FALSE)</f>
        <v>25</v>
      </c>
    </row>
    <row r="12233" spans="2:7" x14ac:dyDescent="0.2">
      <c r="B12233" t="s">
        <v>3733</v>
      </c>
      <c r="C12233" t="str">
        <f>VLOOKUP(B12233,customer!A:B,2,FALSE)</f>
        <v>Brennan Franzetti</v>
      </c>
      <c r="D12233" t="s">
        <v>3949</v>
      </c>
      <c r="E12233" t="str">
        <f>VLOOKUP(D12233,campaign!A:B,2,FALSE)</f>
        <v>NewCellphoneUser</v>
      </c>
      <c r="F12233" s="9">
        <v>44877</v>
      </c>
      <c r="G12233">
        <f>VLOOKUP(D12233,campaign!A:D,4,FALSE)</f>
        <v>25</v>
      </c>
    </row>
    <row r="12234" spans="2:7" x14ac:dyDescent="0.2">
      <c r="B12234" t="s">
        <v>3733</v>
      </c>
      <c r="C12234" t="str">
        <f>VLOOKUP(B12234,customer!A:B,2,FALSE)</f>
        <v>Brennan Franzetti</v>
      </c>
      <c r="D12234" t="s">
        <v>3949</v>
      </c>
      <c r="E12234" t="str">
        <f>VLOOKUP(D12234,campaign!A:B,2,FALSE)</f>
        <v>NewCellphoneUser</v>
      </c>
      <c r="F12234" s="9">
        <v>44911</v>
      </c>
      <c r="G12234">
        <f>VLOOKUP(D12234,campaign!A:D,4,FALSE)</f>
        <v>25</v>
      </c>
    </row>
    <row r="12235" spans="2:7" x14ac:dyDescent="0.2">
      <c r="B12235" t="s">
        <v>3733</v>
      </c>
      <c r="C12235" t="str">
        <f>VLOOKUP(B12235,customer!A:B,2,FALSE)</f>
        <v>Brennan Franzetti</v>
      </c>
      <c r="D12235" t="s">
        <v>3949</v>
      </c>
      <c r="E12235" t="str">
        <f>VLOOKUP(D12235,campaign!A:B,2,FALSE)</f>
        <v>NewCellphoneUser</v>
      </c>
      <c r="F12235" s="9">
        <v>44949</v>
      </c>
      <c r="G12235">
        <f>VLOOKUP(D12235,campaign!A:D,4,FALSE)</f>
        <v>25</v>
      </c>
    </row>
    <row r="12236" spans="2:7" x14ac:dyDescent="0.2">
      <c r="B12236" t="s">
        <v>3733</v>
      </c>
      <c r="C12236" t="str">
        <f>VLOOKUP(B12236,customer!A:B,2,FALSE)</f>
        <v>Brennan Franzetti</v>
      </c>
      <c r="D12236" t="s">
        <v>3949</v>
      </c>
      <c r="E12236" t="str">
        <f>VLOOKUP(D12236,campaign!A:B,2,FALSE)</f>
        <v>NewCellphoneUser</v>
      </c>
      <c r="F12236" s="9">
        <v>44974</v>
      </c>
      <c r="G12236">
        <f>VLOOKUP(D12236,campaign!A:D,4,FALSE)</f>
        <v>25</v>
      </c>
    </row>
    <row r="12237" spans="2:7" x14ac:dyDescent="0.2">
      <c r="B12237" t="s">
        <v>3733</v>
      </c>
      <c r="C12237" t="str">
        <f>VLOOKUP(B12237,customer!A:B,2,FALSE)</f>
        <v>Brennan Franzetti</v>
      </c>
      <c r="D12237" t="s">
        <v>3949</v>
      </c>
      <c r="E12237" t="str">
        <f>VLOOKUP(D12237,campaign!A:B,2,FALSE)</f>
        <v>NewCellphoneUser</v>
      </c>
      <c r="F12237" s="9">
        <v>45010</v>
      </c>
      <c r="G12237">
        <f>VLOOKUP(D12237,campaign!A:D,4,FALSE)</f>
        <v>25</v>
      </c>
    </row>
    <row r="12238" spans="2:7" x14ac:dyDescent="0.2">
      <c r="B12238" t="s">
        <v>3733</v>
      </c>
      <c r="C12238" t="str">
        <f>VLOOKUP(B12238,customer!A:B,2,FALSE)</f>
        <v>Brennan Franzetti</v>
      </c>
      <c r="D12238" t="s">
        <v>3949</v>
      </c>
      <c r="E12238" t="str">
        <f>VLOOKUP(D12238,campaign!A:B,2,FALSE)</f>
        <v>NewCellphoneUser</v>
      </c>
      <c r="F12238" s="9">
        <v>45032</v>
      </c>
      <c r="G12238">
        <f>VLOOKUP(D12238,campaign!A:D,4,FALSE)</f>
        <v>25</v>
      </c>
    </row>
    <row r="12239" spans="2:7" x14ac:dyDescent="0.2">
      <c r="B12239" t="s">
        <v>3733</v>
      </c>
      <c r="C12239" t="str">
        <f>VLOOKUP(B12239,customer!A:B,2,FALSE)</f>
        <v>Brennan Franzetti</v>
      </c>
      <c r="D12239" t="s">
        <v>3949</v>
      </c>
      <c r="E12239" t="str">
        <f>VLOOKUP(D12239,campaign!A:B,2,FALSE)</f>
        <v>NewCellphoneUser</v>
      </c>
      <c r="F12239" s="9">
        <v>45066</v>
      </c>
      <c r="G12239">
        <f>VLOOKUP(D12239,campaign!A:D,4,FALSE)</f>
        <v>25</v>
      </c>
    </row>
    <row r="12240" spans="2:7" x14ac:dyDescent="0.2">
      <c r="B12240" t="s">
        <v>3733</v>
      </c>
      <c r="C12240" t="str">
        <f>VLOOKUP(B12240,customer!A:B,2,FALSE)</f>
        <v>Brennan Franzetti</v>
      </c>
      <c r="D12240" t="s">
        <v>3925</v>
      </c>
      <c r="E12240" t="str">
        <f>VLOOKUP(D12240,campaign!A:B,2,FALSE)</f>
        <v>Homeownership</v>
      </c>
      <c r="F12240" s="9">
        <v>44697</v>
      </c>
      <c r="G12240">
        <f>VLOOKUP(D12240,campaign!A:D,4,FALSE)</f>
        <v>13</v>
      </c>
    </row>
    <row r="12241" spans="2:7" x14ac:dyDescent="0.2">
      <c r="B12241" t="s">
        <v>3733</v>
      </c>
      <c r="C12241" t="str">
        <f>VLOOKUP(B12241,customer!A:B,2,FALSE)</f>
        <v>Brennan Franzetti</v>
      </c>
      <c r="D12241" t="s">
        <v>3925</v>
      </c>
      <c r="E12241" t="str">
        <f>VLOOKUP(D12241,campaign!A:B,2,FALSE)</f>
        <v>Homeownership</v>
      </c>
      <c r="F12241" s="9">
        <v>44735</v>
      </c>
      <c r="G12241">
        <f>VLOOKUP(D12241,campaign!A:D,4,FALSE)</f>
        <v>13</v>
      </c>
    </row>
    <row r="12242" spans="2:7" x14ac:dyDescent="0.2">
      <c r="B12242" t="s">
        <v>3733</v>
      </c>
      <c r="C12242" t="str">
        <f>VLOOKUP(B12242,customer!A:B,2,FALSE)</f>
        <v>Brennan Franzetti</v>
      </c>
      <c r="D12242" t="s">
        <v>3925</v>
      </c>
      <c r="E12242" t="str">
        <f>VLOOKUP(D12242,campaign!A:B,2,FALSE)</f>
        <v>Homeownership</v>
      </c>
      <c r="F12242" s="9">
        <v>44761</v>
      </c>
      <c r="G12242">
        <f>VLOOKUP(D12242,campaign!A:D,4,FALSE)</f>
        <v>13</v>
      </c>
    </row>
    <row r="12243" spans="2:7" x14ac:dyDescent="0.2">
      <c r="B12243" t="s">
        <v>3733</v>
      </c>
      <c r="C12243" t="str">
        <f>VLOOKUP(B12243,customer!A:B,2,FALSE)</f>
        <v>Brennan Franzetti</v>
      </c>
      <c r="D12243" t="s">
        <v>3925</v>
      </c>
      <c r="E12243" t="str">
        <f>VLOOKUP(D12243,campaign!A:B,2,FALSE)</f>
        <v>Homeownership</v>
      </c>
      <c r="F12243" s="9">
        <v>44801</v>
      </c>
      <c r="G12243">
        <f>VLOOKUP(D12243,campaign!A:D,4,FALSE)</f>
        <v>13</v>
      </c>
    </row>
    <row r="12244" spans="2:7" x14ac:dyDescent="0.2">
      <c r="B12244" t="s">
        <v>3733</v>
      </c>
      <c r="C12244" t="str">
        <f>VLOOKUP(B12244,customer!A:B,2,FALSE)</f>
        <v>Brennan Franzetti</v>
      </c>
      <c r="D12244" t="s">
        <v>3925</v>
      </c>
      <c r="E12244" t="str">
        <f>VLOOKUP(D12244,campaign!A:B,2,FALSE)</f>
        <v>Homeownership</v>
      </c>
      <c r="F12244" s="9">
        <v>44833</v>
      </c>
      <c r="G12244">
        <f>VLOOKUP(D12244,campaign!A:D,4,FALSE)</f>
        <v>13</v>
      </c>
    </row>
    <row r="12245" spans="2:7" x14ac:dyDescent="0.2">
      <c r="B12245" t="s">
        <v>3733</v>
      </c>
      <c r="C12245" t="str">
        <f>VLOOKUP(B12245,customer!A:B,2,FALSE)</f>
        <v>Brennan Franzetti</v>
      </c>
      <c r="D12245" t="s">
        <v>3925</v>
      </c>
      <c r="E12245" t="str">
        <f>VLOOKUP(D12245,campaign!A:B,2,FALSE)</f>
        <v>Homeownership</v>
      </c>
      <c r="F12245" s="9">
        <v>44857</v>
      </c>
      <c r="G12245">
        <f>VLOOKUP(D12245,campaign!A:D,4,FALSE)</f>
        <v>13</v>
      </c>
    </row>
    <row r="12246" spans="2:7" x14ac:dyDescent="0.2">
      <c r="B12246" t="s">
        <v>3733</v>
      </c>
      <c r="C12246" t="str">
        <f>VLOOKUP(B12246,customer!A:B,2,FALSE)</f>
        <v>Brennan Franzetti</v>
      </c>
      <c r="D12246" t="s">
        <v>3925</v>
      </c>
      <c r="E12246" t="str">
        <f>VLOOKUP(D12246,campaign!A:B,2,FALSE)</f>
        <v>Homeownership</v>
      </c>
      <c r="F12246" s="9">
        <v>44895</v>
      </c>
      <c r="G12246">
        <f>VLOOKUP(D12246,campaign!A:D,4,FALSE)</f>
        <v>13</v>
      </c>
    </row>
    <row r="12247" spans="2:7" x14ac:dyDescent="0.2">
      <c r="B12247" t="s">
        <v>3733</v>
      </c>
      <c r="C12247" t="str">
        <f>VLOOKUP(B12247,customer!A:B,2,FALSE)</f>
        <v>Brennan Franzetti</v>
      </c>
      <c r="D12247" t="s">
        <v>3925</v>
      </c>
      <c r="E12247" t="str">
        <f>VLOOKUP(D12247,campaign!A:B,2,FALSE)</f>
        <v>Homeownership</v>
      </c>
      <c r="F12247" s="9">
        <v>44919</v>
      </c>
      <c r="G12247">
        <f>VLOOKUP(D12247,campaign!A:D,4,FALSE)</f>
        <v>13</v>
      </c>
    </row>
    <row r="12248" spans="2:7" x14ac:dyDescent="0.2">
      <c r="B12248" t="s">
        <v>3733</v>
      </c>
      <c r="C12248" t="str">
        <f>VLOOKUP(B12248,customer!A:B,2,FALSE)</f>
        <v>Brennan Franzetti</v>
      </c>
      <c r="D12248" t="s">
        <v>3925</v>
      </c>
      <c r="E12248" t="str">
        <f>VLOOKUP(D12248,campaign!A:B,2,FALSE)</f>
        <v>Homeownership</v>
      </c>
      <c r="F12248" s="9">
        <v>44950</v>
      </c>
      <c r="G12248">
        <f>VLOOKUP(D12248,campaign!A:D,4,FALSE)</f>
        <v>13</v>
      </c>
    </row>
    <row r="12249" spans="2:7" x14ac:dyDescent="0.2">
      <c r="B12249" t="s">
        <v>3733</v>
      </c>
      <c r="C12249" t="str">
        <f>VLOOKUP(B12249,customer!A:B,2,FALSE)</f>
        <v>Brennan Franzetti</v>
      </c>
      <c r="D12249" t="s">
        <v>3925</v>
      </c>
      <c r="E12249" t="str">
        <f>VLOOKUP(D12249,campaign!A:B,2,FALSE)</f>
        <v>Homeownership</v>
      </c>
      <c r="F12249" s="9">
        <v>45013</v>
      </c>
      <c r="G12249">
        <f>VLOOKUP(D12249,campaign!A:D,4,FALSE)</f>
        <v>13</v>
      </c>
    </row>
    <row r="12250" spans="2:7" x14ac:dyDescent="0.2">
      <c r="B12250" t="s">
        <v>3733</v>
      </c>
      <c r="C12250" t="str">
        <f>VLOOKUP(B12250,customer!A:B,2,FALSE)</f>
        <v>Brennan Franzetti</v>
      </c>
      <c r="D12250" t="s">
        <v>3925</v>
      </c>
      <c r="E12250" t="str">
        <f>VLOOKUP(D12250,campaign!A:B,2,FALSE)</f>
        <v>Homeownership</v>
      </c>
      <c r="F12250" s="9">
        <v>45037</v>
      </c>
      <c r="G12250">
        <f>VLOOKUP(D12250,campaign!A:D,4,FALSE)</f>
        <v>13</v>
      </c>
    </row>
    <row r="12251" spans="2:7" x14ac:dyDescent="0.2">
      <c r="B12251" t="s">
        <v>3733</v>
      </c>
      <c r="C12251" t="str">
        <f>VLOOKUP(B12251,customer!A:B,2,FALSE)</f>
        <v>Brennan Franzetti</v>
      </c>
      <c r="D12251" t="s">
        <v>3925</v>
      </c>
      <c r="E12251" t="str">
        <f>VLOOKUP(D12251,campaign!A:B,2,FALSE)</f>
        <v>Homeownership</v>
      </c>
      <c r="F12251" s="9">
        <v>45062</v>
      </c>
      <c r="G12251">
        <f>VLOOKUP(D12251,campaign!A:D,4,FALSE)</f>
        <v>13</v>
      </c>
    </row>
    <row r="12252" spans="2:7" x14ac:dyDescent="0.2">
      <c r="B12252" t="s">
        <v>3734</v>
      </c>
      <c r="C12252" t="str">
        <f>VLOOKUP(B12252,customer!A:B,2,FALSE)</f>
        <v>Prescott Oakenfall</v>
      </c>
      <c r="D12252" t="s">
        <v>3952</v>
      </c>
      <c r="E12252" t="str">
        <f>VLOOKUP(D12252,campaign!A:B,2,FALSE)</f>
        <v>MadeCallToRetentionTeam</v>
      </c>
      <c r="F12252" s="9">
        <v>44701</v>
      </c>
      <c r="G12252">
        <f>VLOOKUP(D12252,campaign!A:D,4,FALSE)</f>
        <v>16</v>
      </c>
    </row>
    <row r="12253" spans="2:7" x14ac:dyDescent="0.2">
      <c r="B12253" t="s">
        <v>3734</v>
      </c>
      <c r="C12253" t="str">
        <f>VLOOKUP(B12253,customer!A:B,2,FALSE)</f>
        <v>Prescott Oakenfall</v>
      </c>
      <c r="D12253" t="s">
        <v>3952</v>
      </c>
      <c r="E12253" t="str">
        <f>VLOOKUP(D12253,campaign!A:B,2,FALSE)</f>
        <v>MadeCallToRetentionTeam</v>
      </c>
      <c r="F12253" s="9">
        <v>44734</v>
      </c>
      <c r="G12253">
        <f>VLOOKUP(D12253,campaign!A:D,4,FALSE)</f>
        <v>16</v>
      </c>
    </row>
    <row r="12254" spans="2:7" x14ac:dyDescent="0.2">
      <c r="B12254" t="s">
        <v>3734</v>
      </c>
      <c r="C12254" t="str">
        <f>VLOOKUP(B12254,customer!A:B,2,FALSE)</f>
        <v>Prescott Oakenfall</v>
      </c>
      <c r="D12254" t="s">
        <v>3952</v>
      </c>
      <c r="E12254" t="str">
        <f>VLOOKUP(D12254,campaign!A:B,2,FALSE)</f>
        <v>MadeCallToRetentionTeam</v>
      </c>
      <c r="F12254" s="9">
        <v>44744</v>
      </c>
      <c r="G12254">
        <f>VLOOKUP(D12254,campaign!A:D,4,FALSE)</f>
        <v>16</v>
      </c>
    </row>
    <row r="12255" spans="2:7" x14ac:dyDescent="0.2">
      <c r="B12255" t="s">
        <v>3734</v>
      </c>
      <c r="C12255" t="str">
        <f>VLOOKUP(B12255,customer!A:B,2,FALSE)</f>
        <v>Prescott Oakenfall</v>
      </c>
      <c r="D12255" t="s">
        <v>3952</v>
      </c>
      <c r="E12255" t="str">
        <f>VLOOKUP(D12255,campaign!A:B,2,FALSE)</f>
        <v>MadeCallToRetentionTeam</v>
      </c>
      <c r="F12255" s="9">
        <v>44800</v>
      </c>
      <c r="G12255">
        <f>VLOOKUP(D12255,campaign!A:D,4,FALSE)</f>
        <v>16</v>
      </c>
    </row>
    <row r="12256" spans="2:7" x14ac:dyDescent="0.2">
      <c r="B12256" t="s">
        <v>3734</v>
      </c>
      <c r="C12256" t="str">
        <f>VLOOKUP(B12256,customer!A:B,2,FALSE)</f>
        <v>Prescott Oakenfall</v>
      </c>
      <c r="D12256" t="s">
        <v>3952</v>
      </c>
      <c r="E12256" t="str">
        <f>VLOOKUP(D12256,campaign!A:B,2,FALSE)</f>
        <v>MadeCallToRetentionTeam</v>
      </c>
      <c r="F12256" s="9">
        <v>44826</v>
      </c>
      <c r="G12256">
        <f>VLOOKUP(D12256,campaign!A:D,4,FALSE)</f>
        <v>16</v>
      </c>
    </row>
    <row r="12257" spans="2:7" x14ac:dyDescent="0.2">
      <c r="B12257" t="s">
        <v>3734</v>
      </c>
      <c r="C12257" t="str">
        <f>VLOOKUP(B12257,customer!A:B,2,FALSE)</f>
        <v>Prescott Oakenfall</v>
      </c>
      <c r="D12257" t="s">
        <v>3952</v>
      </c>
      <c r="E12257" t="str">
        <f>VLOOKUP(D12257,campaign!A:B,2,FALSE)</f>
        <v>MadeCallToRetentionTeam</v>
      </c>
      <c r="F12257" s="9">
        <v>44863</v>
      </c>
      <c r="G12257">
        <f>VLOOKUP(D12257,campaign!A:D,4,FALSE)</f>
        <v>16</v>
      </c>
    </row>
    <row r="12258" spans="2:7" x14ac:dyDescent="0.2">
      <c r="B12258" t="s">
        <v>3734</v>
      </c>
      <c r="C12258" t="str">
        <f>VLOOKUP(B12258,customer!A:B,2,FALSE)</f>
        <v>Prescott Oakenfall</v>
      </c>
      <c r="D12258" t="s">
        <v>3952</v>
      </c>
      <c r="E12258" t="str">
        <f>VLOOKUP(D12258,campaign!A:B,2,FALSE)</f>
        <v>MadeCallToRetentionTeam</v>
      </c>
      <c r="F12258" s="9">
        <v>44868</v>
      </c>
      <c r="G12258">
        <f>VLOOKUP(D12258,campaign!A:D,4,FALSE)</f>
        <v>16</v>
      </c>
    </row>
    <row r="12259" spans="2:7" x14ac:dyDescent="0.2">
      <c r="B12259" t="s">
        <v>3734</v>
      </c>
      <c r="C12259" t="str">
        <f>VLOOKUP(B12259,customer!A:B,2,FALSE)</f>
        <v>Prescott Oakenfall</v>
      </c>
      <c r="D12259" t="s">
        <v>3952</v>
      </c>
      <c r="E12259" t="str">
        <f>VLOOKUP(D12259,campaign!A:B,2,FALSE)</f>
        <v>MadeCallToRetentionTeam</v>
      </c>
      <c r="F12259" s="9">
        <v>44947</v>
      </c>
      <c r="G12259">
        <f>VLOOKUP(D12259,campaign!A:D,4,FALSE)</f>
        <v>16</v>
      </c>
    </row>
    <row r="12260" spans="2:7" x14ac:dyDescent="0.2">
      <c r="B12260" t="s">
        <v>3734</v>
      </c>
      <c r="C12260" t="str">
        <f>VLOOKUP(B12260,customer!A:B,2,FALSE)</f>
        <v>Prescott Oakenfall</v>
      </c>
      <c r="D12260" t="s">
        <v>3952</v>
      </c>
      <c r="E12260" t="str">
        <f>VLOOKUP(D12260,campaign!A:B,2,FALSE)</f>
        <v>MadeCallToRetentionTeam</v>
      </c>
      <c r="F12260" s="9">
        <v>44983</v>
      </c>
      <c r="G12260">
        <f>VLOOKUP(D12260,campaign!A:D,4,FALSE)</f>
        <v>16</v>
      </c>
    </row>
    <row r="12261" spans="2:7" x14ac:dyDescent="0.2">
      <c r="B12261" t="s">
        <v>3734</v>
      </c>
      <c r="C12261" t="str">
        <f>VLOOKUP(B12261,customer!A:B,2,FALSE)</f>
        <v>Prescott Oakenfall</v>
      </c>
      <c r="D12261" t="s">
        <v>3952</v>
      </c>
      <c r="E12261" t="str">
        <f>VLOOKUP(D12261,campaign!A:B,2,FALSE)</f>
        <v>MadeCallToRetentionTeam</v>
      </c>
      <c r="F12261" s="9">
        <v>45013</v>
      </c>
      <c r="G12261">
        <f>VLOOKUP(D12261,campaign!A:D,4,FALSE)</f>
        <v>16</v>
      </c>
    </row>
    <row r="12262" spans="2:7" x14ac:dyDescent="0.2">
      <c r="B12262" t="s">
        <v>3734</v>
      </c>
      <c r="C12262" t="str">
        <f>VLOOKUP(B12262,customer!A:B,2,FALSE)</f>
        <v>Prescott Oakenfall</v>
      </c>
      <c r="D12262" t="s">
        <v>3952</v>
      </c>
      <c r="E12262" t="str">
        <f>VLOOKUP(D12262,campaign!A:B,2,FALSE)</f>
        <v>MadeCallToRetentionTeam</v>
      </c>
      <c r="F12262" s="9">
        <v>45050</v>
      </c>
      <c r="G12262">
        <f>VLOOKUP(D12262,campaign!A:D,4,FALSE)</f>
        <v>16</v>
      </c>
    </row>
    <row r="12263" spans="2:7" x14ac:dyDescent="0.2">
      <c r="B12263" t="s">
        <v>3734</v>
      </c>
      <c r="C12263" t="str">
        <f>VLOOKUP(B12263,customer!A:B,2,FALSE)</f>
        <v>Prescott Oakenfall</v>
      </c>
      <c r="D12263" t="s">
        <v>3952</v>
      </c>
      <c r="E12263" t="str">
        <f>VLOOKUP(D12263,campaign!A:B,2,FALSE)</f>
        <v>MadeCallToRetentionTeam</v>
      </c>
      <c r="F12263" s="9">
        <v>45078</v>
      </c>
      <c r="G12263">
        <f>VLOOKUP(D12263,campaign!A:D,4,FALSE)</f>
        <v>16</v>
      </c>
    </row>
    <row r="12264" spans="2:7" x14ac:dyDescent="0.2">
      <c r="B12264" t="s">
        <v>3734</v>
      </c>
      <c r="C12264" t="str">
        <f>VLOOKUP(B12264,customer!A:B,2,FALSE)</f>
        <v>Prescott Oakenfall</v>
      </c>
      <c r="D12264" t="s">
        <v>3953</v>
      </c>
      <c r="E12264" t="str">
        <f>VLOOKUP(D12264,campaign!A:B,2,FALSE)</f>
        <v>MaritalStatus</v>
      </c>
      <c r="F12264" s="9">
        <v>44881</v>
      </c>
      <c r="G12264">
        <f>VLOOKUP(D12264,campaign!A:D,4,FALSE)</f>
        <v>29</v>
      </c>
    </row>
    <row r="12265" spans="2:7" x14ac:dyDescent="0.2">
      <c r="B12265" t="s">
        <v>3734</v>
      </c>
      <c r="C12265" t="str">
        <f>VLOOKUP(B12265,customer!A:B,2,FALSE)</f>
        <v>Prescott Oakenfall</v>
      </c>
      <c r="D12265" t="s">
        <v>3953</v>
      </c>
      <c r="E12265" t="str">
        <f>VLOOKUP(D12265,campaign!A:B,2,FALSE)</f>
        <v>MaritalStatus</v>
      </c>
      <c r="F12265" s="9">
        <v>44925</v>
      </c>
      <c r="G12265">
        <f>VLOOKUP(D12265,campaign!A:D,4,FALSE)</f>
        <v>29</v>
      </c>
    </row>
    <row r="12266" spans="2:7" x14ac:dyDescent="0.2">
      <c r="B12266" t="s">
        <v>3734</v>
      </c>
      <c r="C12266" t="str">
        <f>VLOOKUP(B12266,customer!A:B,2,FALSE)</f>
        <v>Prescott Oakenfall</v>
      </c>
      <c r="D12266" t="s">
        <v>3953</v>
      </c>
      <c r="E12266" t="str">
        <f>VLOOKUP(D12266,campaign!A:B,2,FALSE)</f>
        <v>MaritalStatus</v>
      </c>
      <c r="F12266" s="9">
        <v>44952</v>
      </c>
      <c r="G12266">
        <f>VLOOKUP(D12266,campaign!A:D,4,FALSE)</f>
        <v>29</v>
      </c>
    </row>
    <row r="12267" spans="2:7" x14ac:dyDescent="0.2">
      <c r="B12267" t="s">
        <v>3734</v>
      </c>
      <c r="C12267" t="str">
        <f>VLOOKUP(B12267,customer!A:B,2,FALSE)</f>
        <v>Prescott Oakenfall</v>
      </c>
      <c r="D12267" t="s">
        <v>3953</v>
      </c>
      <c r="E12267" t="str">
        <f>VLOOKUP(D12267,campaign!A:B,2,FALSE)</f>
        <v>MaritalStatus</v>
      </c>
      <c r="F12267" s="9">
        <v>44976</v>
      </c>
      <c r="G12267">
        <f>VLOOKUP(D12267,campaign!A:D,4,FALSE)</f>
        <v>29</v>
      </c>
    </row>
    <row r="12268" spans="2:7" x14ac:dyDescent="0.2">
      <c r="B12268" t="s">
        <v>3734</v>
      </c>
      <c r="C12268" t="str">
        <f>VLOOKUP(B12268,customer!A:B,2,FALSE)</f>
        <v>Prescott Oakenfall</v>
      </c>
      <c r="D12268" t="s">
        <v>3953</v>
      </c>
      <c r="E12268" t="str">
        <f>VLOOKUP(D12268,campaign!A:B,2,FALSE)</f>
        <v>MaritalStatus</v>
      </c>
      <c r="F12268" s="9">
        <v>45009</v>
      </c>
      <c r="G12268">
        <f>VLOOKUP(D12268,campaign!A:D,4,FALSE)</f>
        <v>29</v>
      </c>
    </row>
    <row r="12269" spans="2:7" x14ac:dyDescent="0.2">
      <c r="B12269" t="s">
        <v>3734</v>
      </c>
      <c r="C12269" t="str">
        <f>VLOOKUP(B12269,customer!A:B,2,FALSE)</f>
        <v>Prescott Oakenfall</v>
      </c>
      <c r="D12269" t="s">
        <v>3953</v>
      </c>
      <c r="E12269" t="str">
        <f>VLOOKUP(D12269,campaign!A:B,2,FALSE)</f>
        <v>MaritalStatus</v>
      </c>
      <c r="F12269" s="9">
        <v>45037</v>
      </c>
      <c r="G12269">
        <f>VLOOKUP(D12269,campaign!A:D,4,FALSE)</f>
        <v>29</v>
      </c>
    </row>
    <row r="12270" spans="2:7" x14ac:dyDescent="0.2">
      <c r="B12270" t="s">
        <v>3734</v>
      </c>
      <c r="C12270" t="str">
        <f>VLOOKUP(B12270,customer!A:B,2,FALSE)</f>
        <v>Prescott Oakenfall</v>
      </c>
      <c r="D12270" t="s">
        <v>3953</v>
      </c>
      <c r="E12270" t="str">
        <f>VLOOKUP(D12270,campaign!A:B,2,FALSE)</f>
        <v>MaritalStatus</v>
      </c>
      <c r="F12270" s="9">
        <v>45075</v>
      </c>
      <c r="G12270">
        <f>VLOOKUP(D12270,campaign!A:D,4,FALSE)</f>
        <v>29</v>
      </c>
    </row>
    <row r="12271" spans="2:7" x14ac:dyDescent="0.2">
      <c r="B12271" t="s">
        <v>3735</v>
      </c>
      <c r="C12271" t="str">
        <f>VLOOKUP(B12271,customer!A:B,2,FALSE)</f>
        <v>Owen Ping</v>
      </c>
      <c r="D12271" t="s">
        <v>3928</v>
      </c>
      <c r="E12271" t="str">
        <f>VLOOKUP(D12271,campaign!A:B,2,FALSE)</f>
        <v>OptOutMailings</v>
      </c>
      <c r="F12271" s="9">
        <v>44710</v>
      </c>
      <c r="G12271">
        <f>VLOOKUP(D12271,campaign!A:D,4,FALSE)</f>
        <v>75</v>
      </c>
    </row>
    <row r="12272" spans="2:7" x14ac:dyDescent="0.2">
      <c r="B12272" t="s">
        <v>3735</v>
      </c>
      <c r="C12272" t="str">
        <f>VLOOKUP(B12272,customer!A:B,2,FALSE)</f>
        <v>Owen Ping</v>
      </c>
      <c r="D12272" t="s">
        <v>3928</v>
      </c>
      <c r="E12272" t="str">
        <f>VLOOKUP(D12272,campaign!A:B,2,FALSE)</f>
        <v>OptOutMailings</v>
      </c>
      <c r="F12272" s="9">
        <v>44745</v>
      </c>
      <c r="G12272">
        <f>VLOOKUP(D12272,campaign!A:D,4,FALSE)</f>
        <v>75</v>
      </c>
    </row>
    <row r="12273" spans="2:7" x14ac:dyDescent="0.2">
      <c r="B12273" t="s">
        <v>3735</v>
      </c>
      <c r="C12273" t="str">
        <f>VLOOKUP(B12273,customer!A:B,2,FALSE)</f>
        <v>Owen Ping</v>
      </c>
      <c r="D12273" t="s">
        <v>3928</v>
      </c>
      <c r="E12273" t="str">
        <f>VLOOKUP(D12273,campaign!A:B,2,FALSE)</f>
        <v>OptOutMailings</v>
      </c>
      <c r="F12273" s="9">
        <v>44779</v>
      </c>
      <c r="G12273">
        <f>VLOOKUP(D12273,campaign!A:D,4,FALSE)</f>
        <v>75</v>
      </c>
    </row>
    <row r="12274" spans="2:7" x14ac:dyDescent="0.2">
      <c r="B12274" t="s">
        <v>3735</v>
      </c>
      <c r="C12274" t="str">
        <f>VLOOKUP(B12274,customer!A:B,2,FALSE)</f>
        <v>Owen Ping</v>
      </c>
      <c r="D12274" t="s">
        <v>3928</v>
      </c>
      <c r="E12274" t="str">
        <f>VLOOKUP(D12274,campaign!A:B,2,FALSE)</f>
        <v>OptOutMailings</v>
      </c>
      <c r="F12274" s="9">
        <v>44894</v>
      </c>
      <c r="G12274">
        <f>VLOOKUP(D12274,campaign!A:D,4,FALSE)</f>
        <v>75</v>
      </c>
    </row>
    <row r="12275" spans="2:7" x14ac:dyDescent="0.2">
      <c r="B12275" t="s">
        <v>3735</v>
      </c>
      <c r="C12275" t="str">
        <f>VLOOKUP(B12275,customer!A:B,2,FALSE)</f>
        <v>Owen Ping</v>
      </c>
      <c r="D12275" t="s">
        <v>3928</v>
      </c>
      <c r="E12275" t="str">
        <f>VLOOKUP(D12275,campaign!A:B,2,FALSE)</f>
        <v>OptOutMailings</v>
      </c>
      <c r="F12275" s="9">
        <v>44925</v>
      </c>
      <c r="G12275">
        <f>VLOOKUP(D12275,campaign!A:D,4,FALSE)</f>
        <v>75</v>
      </c>
    </row>
    <row r="12276" spans="2:7" x14ac:dyDescent="0.2">
      <c r="B12276" t="s">
        <v>3735</v>
      </c>
      <c r="C12276" t="str">
        <f>VLOOKUP(B12276,customer!A:B,2,FALSE)</f>
        <v>Owen Ping</v>
      </c>
      <c r="D12276" t="s">
        <v>3928</v>
      </c>
      <c r="E12276" t="str">
        <f>VLOOKUP(D12276,campaign!A:B,2,FALSE)</f>
        <v>OptOutMailings</v>
      </c>
      <c r="F12276" s="9">
        <v>44934</v>
      </c>
      <c r="G12276">
        <f>VLOOKUP(D12276,campaign!A:D,4,FALSE)</f>
        <v>75</v>
      </c>
    </row>
    <row r="12277" spans="2:7" x14ac:dyDescent="0.2">
      <c r="B12277" t="s">
        <v>3735</v>
      </c>
      <c r="C12277" t="str">
        <f>VLOOKUP(B12277,customer!A:B,2,FALSE)</f>
        <v>Owen Ping</v>
      </c>
      <c r="D12277" t="s">
        <v>3928</v>
      </c>
      <c r="E12277" t="str">
        <f>VLOOKUP(D12277,campaign!A:B,2,FALSE)</f>
        <v>OptOutMailings</v>
      </c>
      <c r="F12277" s="9">
        <v>44963</v>
      </c>
      <c r="G12277">
        <f>VLOOKUP(D12277,campaign!A:D,4,FALSE)</f>
        <v>75</v>
      </c>
    </row>
    <row r="12278" spans="2:7" x14ac:dyDescent="0.2">
      <c r="B12278" t="s">
        <v>3735</v>
      </c>
      <c r="C12278" t="str">
        <f>VLOOKUP(B12278,customer!A:B,2,FALSE)</f>
        <v>Owen Ping</v>
      </c>
      <c r="D12278" t="s">
        <v>3928</v>
      </c>
      <c r="E12278" t="str">
        <f>VLOOKUP(D12278,campaign!A:B,2,FALSE)</f>
        <v>OptOutMailings</v>
      </c>
      <c r="F12278" s="9">
        <v>45015</v>
      </c>
      <c r="G12278">
        <f>VLOOKUP(D12278,campaign!A:D,4,FALSE)</f>
        <v>75</v>
      </c>
    </row>
    <row r="12279" spans="2:7" x14ac:dyDescent="0.2">
      <c r="B12279" t="s">
        <v>3735</v>
      </c>
      <c r="C12279" t="str">
        <f>VLOOKUP(B12279,customer!A:B,2,FALSE)</f>
        <v>Owen Ping</v>
      </c>
      <c r="D12279" t="s">
        <v>3928</v>
      </c>
      <c r="E12279" t="str">
        <f>VLOOKUP(D12279,campaign!A:B,2,FALSE)</f>
        <v>OptOutMailings</v>
      </c>
      <c r="F12279" s="9">
        <v>45045</v>
      </c>
      <c r="G12279">
        <f>VLOOKUP(D12279,campaign!A:D,4,FALSE)</f>
        <v>75</v>
      </c>
    </row>
    <row r="12280" spans="2:7" x14ac:dyDescent="0.2">
      <c r="B12280" t="s">
        <v>3735</v>
      </c>
      <c r="C12280" t="str">
        <f>VLOOKUP(B12280,customer!A:B,2,FALSE)</f>
        <v>Owen Ping</v>
      </c>
      <c r="D12280" t="s">
        <v>3928</v>
      </c>
      <c r="E12280" t="str">
        <f>VLOOKUP(D12280,campaign!A:B,2,FALSE)</f>
        <v>OptOutMailings</v>
      </c>
      <c r="F12280" s="9">
        <v>45050</v>
      </c>
      <c r="G12280">
        <f>VLOOKUP(D12280,campaign!A:D,4,FALSE)</f>
        <v>75</v>
      </c>
    </row>
    <row r="12281" spans="2:7" x14ac:dyDescent="0.2">
      <c r="B12281" t="s">
        <v>3735</v>
      </c>
      <c r="C12281" t="str">
        <f>VLOOKUP(B12281,customer!A:B,2,FALSE)</f>
        <v>Owen Ping</v>
      </c>
      <c r="D12281" t="s">
        <v>3928</v>
      </c>
      <c r="E12281" t="str">
        <f>VLOOKUP(D12281,campaign!A:B,2,FALSE)</f>
        <v>OptOutMailings</v>
      </c>
      <c r="F12281" s="9">
        <v>45089</v>
      </c>
      <c r="G12281">
        <f>VLOOKUP(D12281,campaign!A:D,4,FALSE)</f>
        <v>75</v>
      </c>
    </row>
    <row r="12282" spans="2:7" x14ac:dyDescent="0.2">
      <c r="B12282" t="s">
        <v>3735</v>
      </c>
      <c r="C12282" t="str">
        <f>VLOOKUP(B12282,customer!A:B,2,FALSE)</f>
        <v>Owen Ping</v>
      </c>
      <c r="D12282" t="s">
        <v>3922</v>
      </c>
      <c r="E12282" t="str">
        <f>VLOOKUP(D12282,campaign!A:B,2,FALSE)</f>
        <v>HandsetWebCapable</v>
      </c>
      <c r="F12282" s="9">
        <v>45035</v>
      </c>
      <c r="G12282">
        <f>VLOOKUP(D12282,campaign!A:D,4,FALSE)</f>
        <v>62</v>
      </c>
    </row>
    <row r="12283" spans="2:7" x14ac:dyDescent="0.2">
      <c r="B12283" t="s">
        <v>3735</v>
      </c>
      <c r="C12283" t="str">
        <f>VLOOKUP(B12283,customer!A:B,2,FALSE)</f>
        <v>Owen Ping</v>
      </c>
      <c r="D12283" t="s">
        <v>3922</v>
      </c>
      <c r="E12283" t="str">
        <f>VLOOKUP(D12283,campaign!A:B,2,FALSE)</f>
        <v>HandsetWebCapable</v>
      </c>
      <c r="F12283" s="9">
        <v>45066</v>
      </c>
      <c r="G12283">
        <f>VLOOKUP(D12283,campaign!A:D,4,FALSE)</f>
        <v>62</v>
      </c>
    </row>
    <row r="12284" spans="2:7" x14ac:dyDescent="0.2">
      <c r="B12284" t="s">
        <v>3735</v>
      </c>
      <c r="C12284" t="str">
        <f>VLOOKUP(B12284,customer!A:B,2,FALSE)</f>
        <v>Owen Ping</v>
      </c>
      <c r="D12284" t="s">
        <v>3922</v>
      </c>
      <c r="E12284" t="str">
        <f>VLOOKUP(D12284,campaign!A:B,2,FALSE)</f>
        <v>HandsetWebCapable</v>
      </c>
      <c r="F12284" s="9">
        <v>45080</v>
      </c>
      <c r="G12284">
        <f>VLOOKUP(D12284,campaign!A:D,4,FALSE)</f>
        <v>62</v>
      </c>
    </row>
    <row r="12285" spans="2:7" x14ac:dyDescent="0.2">
      <c r="B12285" t="s">
        <v>3736</v>
      </c>
      <c r="C12285" t="str">
        <f>VLOOKUP(B12285,customer!A:B,2,FALSE)</f>
        <v>Lowrance O' Mullan</v>
      </c>
      <c r="D12285" t="s">
        <v>3947</v>
      </c>
      <c r="E12285" t="str">
        <f>VLOOKUP(D12285,campaign!A:B,2,FALSE)</f>
        <v>OwnsComputer</v>
      </c>
      <c r="F12285" s="9">
        <v>44863</v>
      </c>
      <c r="G12285">
        <f>VLOOKUP(D12285,campaign!A:D,4,FALSE)</f>
        <v>62</v>
      </c>
    </row>
    <row r="12286" spans="2:7" x14ac:dyDescent="0.2">
      <c r="B12286" t="s">
        <v>3736</v>
      </c>
      <c r="C12286" t="str">
        <f>VLOOKUP(B12286,customer!A:B,2,FALSE)</f>
        <v>Lowrance O' Mullan</v>
      </c>
      <c r="D12286" t="s">
        <v>3947</v>
      </c>
      <c r="E12286" t="str">
        <f>VLOOKUP(D12286,campaign!A:B,2,FALSE)</f>
        <v>OwnsComputer</v>
      </c>
      <c r="F12286" s="9">
        <v>44908</v>
      </c>
      <c r="G12286">
        <f>VLOOKUP(D12286,campaign!A:D,4,FALSE)</f>
        <v>62</v>
      </c>
    </row>
    <row r="12287" spans="2:7" x14ac:dyDescent="0.2">
      <c r="B12287" t="s">
        <v>3736</v>
      </c>
      <c r="C12287" t="str">
        <f>VLOOKUP(B12287,customer!A:B,2,FALSE)</f>
        <v>Lowrance O' Mullan</v>
      </c>
      <c r="D12287" t="s">
        <v>3947</v>
      </c>
      <c r="E12287" t="str">
        <f>VLOOKUP(D12287,campaign!A:B,2,FALSE)</f>
        <v>OwnsComputer</v>
      </c>
      <c r="F12287" s="9">
        <v>44939</v>
      </c>
      <c r="G12287">
        <f>VLOOKUP(D12287,campaign!A:D,4,FALSE)</f>
        <v>62</v>
      </c>
    </row>
    <row r="12288" spans="2:7" x14ac:dyDescent="0.2">
      <c r="B12288" t="s">
        <v>3736</v>
      </c>
      <c r="C12288" t="str">
        <f>VLOOKUP(B12288,customer!A:B,2,FALSE)</f>
        <v>Lowrance O' Mullan</v>
      </c>
      <c r="D12288" t="s">
        <v>3947</v>
      </c>
      <c r="E12288" t="str">
        <f>VLOOKUP(D12288,campaign!A:B,2,FALSE)</f>
        <v>OwnsComputer</v>
      </c>
      <c r="F12288" s="9">
        <v>44962</v>
      </c>
      <c r="G12288">
        <f>VLOOKUP(D12288,campaign!A:D,4,FALSE)</f>
        <v>62</v>
      </c>
    </row>
    <row r="12289" spans="2:7" x14ac:dyDescent="0.2">
      <c r="B12289" t="s">
        <v>3736</v>
      </c>
      <c r="C12289" t="str">
        <f>VLOOKUP(B12289,customer!A:B,2,FALSE)</f>
        <v>Lowrance O' Mullan</v>
      </c>
      <c r="D12289" t="s">
        <v>3947</v>
      </c>
      <c r="E12289" t="str">
        <f>VLOOKUP(D12289,campaign!A:B,2,FALSE)</f>
        <v>OwnsComputer</v>
      </c>
      <c r="F12289" s="9">
        <v>44993</v>
      </c>
      <c r="G12289">
        <f>VLOOKUP(D12289,campaign!A:D,4,FALSE)</f>
        <v>62</v>
      </c>
    </row>
    <row r="12290" spans="2:7" x14ac:dyDescent="0.2">
      <c r="B12290" t="s">
        <v>3736</v>
      </c>
      <c r="C12290" t="str">
        <f>VLOOKUP(B12290,customer!A:B,2,FALSE)</f>
        <v>Lowrance O' Mullan</v>
      </c>
      <c r="D12290" t="s">
        <v>3947</v>
      </c>
      <c r="E12290" t="str">
        <f>VLOOKUP(D12290,campaign!A:B,2,FALSE)</f>
        <v>OwnsComputer</v>
      </c>
      <c r="F12290" s="9">
        <v>45018</v>
      </c>
      <c r="G12290">
        <f>VLOOKUP(D12290,campaign!A:D,4,FALSE)</f>
        <v>62</v>
      </c>
    </row>
    <row r="12291" spans="2:7" x14ac:dyDescent="0.2">
      <c r="B12291" t="s">
        <v>3736</v>
      </c>
      <c r="C12291" t="str">
        <f>VLOOKUP(B12291,customer!A:B,2,FALSE)</f>
        <v>Lowrance O' Mullan</v>
      </c>
      <c r="D12291" t="s">
        <v>3947</v>
      </c>
      <c r="E12291" t="str">
        <f>VLOOKUP(D12291,campaign!A:B,2,FALSE)</f>
        <v>OwnsComputer</v>
      </c>
      <c r="F12291" s="9">
        <v>45049</v>
      </c>
      <c r="G12291">
        <f>VLOOKUP(D12291,campaign!A:D,4,FALSE)</f>
        <v>62</v>
      </c>
    </row>
    <row r="12292" spans="2:7" x14ac:dyDescent="0.2">
      <c r="B12292" t="s">
        <v>3736</v>
      </c>
      <c r="C12292" t="str">
        <f>VLOOKUP(B12292,customer!A:B,2,FALSE)</f>
        <v>Lowrance O' Mullan</v>
      </c>
      <c r="D12292" t="s">
        <v>3947</v>
      </c>
      <c r="E12292" t="str">
        <f>VLOOKUP(D12292,campaign!A:B,2,FALSE)</f>
        <v>OwnsComputer</v>
      </c>
      <c r="F12292" s="9">
        <v>45081</v>
      </c>
      <c r="G12292">
        <f>VLOOKUP(D12292,campaign!A:D,4,FALSE)</f>
        <v>62</v>
      </c>
    </row>
    <row r="12293" spans="2:7" x14ac:dyDescent="0.2">
      <c r="B12293" t="s">
        <v>3736</v>
      </c>
      <c r="C12293" t="str">
        <f>VLOOKUP(B12293,customer!A:B,2,FALSE)</f>
        <v>Lowrance O' Mullan</v>
      </c>
      <c r="D12293" t="s">
        <v>3952</v>
      </c>
      <c r="E12293" t="str">
        <f>VLOOKUP(D12293,campaign!A:B,2,FALSE)</f>
        <v>MadeCallToRetentionTeam</v>
      </c>
      <c r="F12293" s="9">
        <v>45018</v>
      </c>
      <c r="G12293">
        <f>VLOOKUP(D12293,campaign!A:D,4,FALSE)</f>
        <v>16</v>
      </c>
    </row>
    <row r="12294" spans="2:7" x14ac:dyDescent="0.2">
      <c r="B12294" t="s">
        <v>3736</v>
      </c>
      <c r="C12294" t="str">
        <f>VLOOKUP(B12294,customer!A:B,2,FALSE)</f>
        <v>Lowrance O' Mullan</v>
      </c>
      <c r="D12294" t="s">
        <v>3952</v>
      </c>
      <c r="E12294" t="str">
        <f>VLOOKUP(D12294,campaign!A:B,2,FALSE)</f>
        <v>MadeCallToRetentionTeam</v>
      </c>
      <c r="F12294" s="9">
        <v>45053</v>
      </c>
      <c r="G12294">
        <f>VLOOKUP(D12294,campaign!A:D,4,FALSE)</f>
        <v>16</v>
      </c>
    </row>
    <row r="12295" spans="2:7" x14ac:dyDescent="0.2">
      <c r="B12295" t="s">
        <v>3737</v>
      </c>
      <c r="C12295" t="str">
        <f>VLOOKUP(B12295,customer!A:B,2,FALSE)</f>
        <v>Jillayne Crisp</v>
      </c>
      <c r="D12295" t="s">
        <v>3922</v>
      </c>
      <c r="E12295" t="str">
        <f>VLOOKUP(D12295,campaign!A:B,2,FALSE)</f>
        <v>HandsetWebCapable</v>
      </c>
      <c r="F12295" s="9">
        <v>44930</v>
      </c>
      <c r="G12295">
        <f>VLOOKUP(D12295,campaign!A:D,4,FALSE)</f>
        <v>62</v>
      </c>
    </row>
    <row r="12296" spans="2:7" x14ac:dyDescent="0.2">
      <c r="B12296" t="s">
        <v>3737</v>
      </c>
      <c r="C12296" t="str">
        <f>VLOOKUP(B12296,customer!A:B,2,FALSE)</f>
        <v>Jillayne Crisp</v>
      </c>
      <c r="D12296" t="s">
        <v>3922</v>
      </c>
      <c r="E12296" t="str">
        <f>VLOOKUP(D12296,campaign!A:B,2,FALSE)</f>
        <v>HandsetWebCapable</v>
      </c>
      <c r="F12296" s="9">
        <v>44975</v>
      </c>
      <c r="G12296">
        <f>VLOOKUP(D12296,campaign!A:D,4,FALSE)</f>
        <v>62</v>
      </c>
    </row>
    <row r="12297" spans="2:7" x14ac:dyDescent="0.2">
      <c r="B12297" t="s">
        <v>3737</v>
      </c>
      <c r="C12297" t="str">
        <f>VLOOKUP(B12297,customer!A:B,2,FALSE)</f>
        <v>Jillayne Crisp</v>
      </c>
      <c r="D12297" t="s">
        <v>3922</v>
      </c>
      <c r="E12297" t="str">
        <f>VLOOKUP(D12297,campaign!A:B,2,FALSE)</f>
        <v>HandsetWebCapable</v>
      </c>
      <c r="F12297" s="9">
        <v>44991</v>
      </c>
      <c r="G12297">
        <f>VLOOKUP(D12297,campaign!A:D,4,FALSE)</f>
        <v>62</v>
      </c>
    </row>
    <row r="12298" spans="2:7" x14ac:dyDescent="0.2">
      <c r="B12298" t="s">
        <v>3737</v>
      </c>
      <c r="C12298" t="str">
        <f>VLOOKUP(B12298,customer!A:B,2,FALSE)</f>
        <v>Jillayne Crisp</v>
      </c>
      <c r="D12298" t="s">
        <v>3922</v>
      </c>
      <c r="E12298" t="str">
        <f>VLOOKUP(D12298,campaign!A:B,2,FALSE)</f>
        <v>HandsetWebCapable</v>
      </c>
      <c r="F12298" s="9">
        <v>45024</v>
      </c>
      <c r="G12298">
        <f>VLOOKUP(D12298,campaign!A:D,4,FALSE)</f>
        <v>62</v>
      </c>
    </row>
    <row r="12299" spans="2:7" x14ac:dyDescent="0.2">
      <c r="B12299" t="s">
        <v>3737</v>
      </c>
      <c r="C12299" t="str">
        <f>VLOOKUP(B12299,customer!A:B,2,FALSE)</f>
        <v>Jillayne Crisp</v>
      </c>
      <c r="D12299" t="s">
        <v>3922</v>
      </c>
      <c r="E12299" t="str">
        <f>VLOOKUP(D12299,campaign!A:B,2,FALSE)</f>
        <v>HandsetWebCapable</v>
      </c>
      <c r="F12299" s="9">
        <v>45052</v>
      </c>
      <c r="G12299">
        <f>VLOOKUP(D12299,campaign!A:D,4,FALSE)</f>
        <v>62</v>
      </c>
    </row>
    <row r="12300" spans="2:7" x14ac:dyDescent="0.2">
      <c r="B12300" t="s">
        <v>3738</v>
      </c>
      <c r="C12300" t="str">
        <f>VLOOKUP(B12300,customer!A:B,2,FALSE)</f>
        <v>Alika Mainson</v>
      </c>
      <c r="D12300" t="s">
        <v>3952</v>
      </c>
      <c r="E12300" t="str">
        <f>VLOOKUP(D12300,campaign!A:B,2,FALSE)</f>
        <v>MadeCallToRetentionTeam</v>
      </c>
      <c r="F12300" s="9">
        <v>44653</v>
      </c>
      <c r="G12300">
        <f>VLOOKUP(D12300,campaign!A:D,4,FALSE)</f>
        <v>16</v>
      </c>
    </row>
    <row r="12301" spans="2:7" x14ac:dyDescent="0.2">
      <c r="B12301" t="s">
        <v>3738</v>
      </c>
      <c r="C12301" t="str">
        <f>VLOOKUP(B12301,customer!A:B,2,FALSE)</f>
        <v>Alika Mainson</v>
      </c>
      <c r="D12301" t="s">
        <v>3952</v>
      </c>
      <c r="E12301" t="str">
        <f>VLOOKUP(D12301,campaign!A:B,2,FALSE)</f>
        <v>MadeCallToRetentionTeam</v>
      </c>
      <c r="F12301" s="9">
        <v>44690</v>
      </c>
      <c r="G12301">
        <f>VLOOKUP(D12301,campaign!A:D,4,FALSE)</f>
        <v>16</v>
      </c>
    </row>
    <row r="12302" spans="2:7" x14ac:dyDescent="0.2">
      <c r="B12302" t="s">
        <v>3738</v>
      </c>
      <c r="C12302" t="str">
        <f>VLOOKUP(B12302,customer!A:B,2,FALSE)</f>
        <v>Alika Mainson</v>
      </c>
      <c r="D12302" t="s">
        <v>3952</v>
      </c>
      <c r="E12302" t="str">
        <f>VLOOKUP(D12302,campaign!A:B,2,FALSE)</f>
        <v>MadeCallToRetentionTeam</v>
      </c>
      <c r="F12302" s="9">
        <v>44716</v>
      </c>
      <c r="G12302">
        <f>VLOOKUP(D12302,campaign!A:D,4,FALSE)</f>
        <v>16</v>
      </c>
    </row>
    <row r="12303" spans="2:7" x14ac:dyDescent="0.2">
      <c r="B12303" t="s">
        <v>3738</v>
      </c>
      <c r="C12303" t="str">
        <f>VLOOKUP(B12303,customer!A:B,2,FALSE)</f>
        <v>Alika Mainson</v>
      </c>
      <c r="D12303" t="s">
        <v>3952</v>
      </c>
      <c r="E12303" t="str">
        <f>VLOOKUP(D12303,campaign!A:B,2,FALSE)</f>
        <v>MadeCallToRetentionTeam</v>
      </c>
      <c r="F12303" s="9">
        <v>44758</v>
      </c>
      <c r="G12303">
        <f>VLOOKUP(D12303,campaign!A:D,4,FALSE)</f>
        <v>16</v>
      </c>
    </row>
    <row r="12304" spans="2:7" x14ac:dyDescent="0.2">
      <c r="B12304" t="s">
        <v>3738</v>
      </c>
      <c r="C12304" t="str">
        <f>VLOOKUP(B12304,customer!A:B,2,FALSE)</f>
        <v>Alika Mainson</v>
      </c>
      <c r="D12304" t="s">
        <v>3952</v>
      </c>
      <c r="E12304" t="str">
        <f>VLOOKUP(D12304,campaign!A:B,2,FALSE)</f>
        <v>MadeCallToRetentionTeam</v>
      </c>
      <c r="F12304" s="9">
        <v>44784</v>
      </c>
      <c r="G12304">
        <f>VLOOKUP(D12304,campaign!A:D,4,FALSE)</f>
        <v>16</v>
      </c>
    </row>
    <row r="12305" spans="2:7" x14ac:dyDescent="0.2">
      <c r="B12305" t="s">
        <v>3738</v>
      </c>
      <c r="C12305" t="str">
        <f>VLOOKUP(B12305,customer!A:B,2,FALSE)</f>
        <v>Alika Mainson</v>
      </c>
      <c r="D12305" t="s">
        <v>3952</v>
      </c>
      <c r="E12305" t="str">
        <f>VLOOKUP(D12305,campaign!A:B,2,FALSE)</f>
        <v>MadeCallToRetentionTeam</v>
      </c>
      <c r="F12305" s="9">
        <v>44811</v>
      </c>
      <c r="G12305">
        <f>VLOOKUP(D12305,campaign!A:D,4,FALSE)</f>
        <v>16</v>
      </c>
    </row>
    <row r="12306" spans="2:7" x14ac:dyDescent="0.2">
      <c r="B12306" t="s">
        <v>3738</v>
      </c>
      <c r="C12306" t="str">
        <f>VLOOKUP(B12306,customer!A:B,2,FALSE)</f>
        <v>Alika Mainson</v>
      </c>
      <c r="D12306" t="s">
        <v>3952</v>
      </c>
      <c r="E12306" t="str">
        <f>VLOOKUP(D12306,campaign!A:B,2,FALSE)</f>
        <v>MadeCallToRetentionTeam</v>
      </c>
      <c r="F12306" s="9">
        <v>44843</v>
      </c>
      <c r="G12306">
        <f>VLOOKUP(D12306,campaign!A:D,4,FALSE)</f>
        <v>16</v>
      </c>
    </row>
    <row r="12307" spans="2:7" x14ac:dyDescent="0.2">
      <c r="B12307" t="s">
        <v>3738</v>
      </c>
      <c r="C12307" t="str">
        <f>VLOOKUP(B12307,customer!A:B,2,FALSE)</f>
        <v>Alika Mainson</v>
      </c>
      <c r="D12307" t="s">
        <v>3952</v>
      </c>
      <c r="E12307" t="str">
        <f>VLOOKUP(D12307,campaign!A:B,2,FALSE)</f>
        <v>MadeCallToRetentionTeam</v>
      </c>
      <c r="F12307" s="9">
        <v>44875</v>
      </c>
      <c r="G12307">
        <f>VLOOKUP(D12307,campaign!A:D,4,FALSE)</f>
        <v>16</v>
      </c>
    </row>
    <row r="12308" spans="2:7" x14ac:dyDescent="0.2">
      <c r="B12308" t="s">
        <v>3738</v>
      </c>
      <c r="C12308" t="str">
        <f>VLOOKUP(B12308,customer!A:B,2,FALSE)</f>
        <v>Alika Mainson</v>
      </c>
      <c r="D12308" t="s">
        <v>3952</v>
      </c>
      <c r="E12308" t="str">
        <f>VLOOKUP(D12308,campaign!A:B,2,FALSE)</f>
        <v>MadeCallToRetentionTeam</v>
      </c>
      <c r="F12308" s="9">
        <v>44938</v>
      </c>
      <c r="G12308">
        <f>VLOOKUP(D12308,campaign!A:D,4,FALSE)</f>
        <v>16</v>
      </c>
    </row>
    <row r="12309" spans="2:7" x14ac:dyDescent="0.2">
      <c r="B12309" t="s">
        <v>3738</v>
      </c>
      <c r="C12309" t="str">
        <f>VLOOKUP(B12309,customer!A:B,2,FALSE)</f>
        <v>Alika Mainson</v>
      </c>
      <c r="D12309" t="s">
        <v>3952</v>
      </c>
      <c r="E12309" t="str">
        <f>VLOOKUP(D12309,campaign!A:B,2,FALSE)</f>
        <v>MadeCallToRetentionTeam</v>
      </c>
      <c r="F12309" s="9">
        <v>44960</v>
      </c>
      <c r="G12309">
        <f>VLOOKUP(D12309,campaign!A:D,4,FALSE)</f>
        <v>16</v>
      </c>
    </row>
    <row r="12310" spans="2:7" x14ac:dyDescent="0.2">
      <c r="B12310" t="s">
        <v>3738</v>
      </c>
      <c r="C12310" t="str">
        <f>VLOOKUP(B12310,customer!A:B,2,FALSE)</f>
        <v>Alika Mainson</v>
      </c>
      <c r="D12310" t="s">
        <v>3952</v>
      </c>
      <c r="E12310" t="str">
        <f>VLOOKUP(D12310,campaign!A:B,2,FALSE)</f>
        <v>MadeCallToRetentionTeam</v>
      </c>
      <c r="F12310" s="9">
        <v>44992</v>
      </c>
      <c r="G12310">
        <f>VLOOKUP(D12310,campaign!A:D,4,FALSE)</f>
        <v>16</v>
      </c>
    </row>
    <row r="12311" spans="2:7" x14ac:dyDescent="0.2">
      <c r="B12311" t="s">
        <v>3738</v>
      </c>
      <c r="C12311" t="str">
        <f>VLOOKUP(B12311,customer!A:B,2,FALSE)</f>
        <v>Alika Mainson</v>
      </c>
      <c r="D12311" t="s">
        <v>3952</v>
      </c>
      <c r="E12311" t="str">
        <f>VLOOKUP(D12311,campaign!A:B,2,FALSE)</f>
        <v>MadeCallToRetentionTeam</v>
      </c>
      <c r="F12311" s="9">
        <v>45019</v>
      </c>
      <c r="G12311">
        <f>VLOOKUP(D12311,campaign!A:D,4,FALSE)</f>
        <v>16</v>
      </c>
    </row>
    <row r="12312" spans="2:7" x14ac:dyDescent="0.2">
      <c r="B12312" t="s">
        <v>3738</v>
      </c>
      <c r="C12312" t="str">
        <f>VLOOKUP(B12312,customer!A:B,2,FALSE)</f>
        <v>Alika Mainson</v>
      </c>
      <c r="D12312" t="s">
        <v>3926</v>
      </c>
      <c r="E12312" t="str">
        <f>VLOOKUP(D12312,campaign!A:B,2,FALSE)</f>
        <v>BuysViaMailOrder</v>
      </c>
      <c r="F12312" s="9">
        <v>45007</v>
      </c>
      <c r="G12312">
        <f>VLOOKUP(D12312,campaign!A:D,4,FALSE)</f>
        <v>25</v>
      </c>
    </row>
    <row r="12313" spans="2:7" x14ac:dyDescent="0.2">
      <c r="B12313" t="s">
        <v>3738</v>
      </c>
      <c r="C12313" t="str">
        <f>VLOOKUP(B12313,customer!A:B,2,FALSE)</f>
        <v>Alika Mainson</v>
      </c>
      <c r="D12313" t="s">
        <v>3926</v>
      </c>
      <c r="E12313" t="str">
        <f>VLOOKUP(D12313,campaign!A:B,2,FALSE)</f>
        <v>BuysViaMailOrder</v>
      </c>
      <c r="F12313" s="9">
        <v>45042</v>
      </c>
      <c r="G12313">
        <f>VLOOKUP(D12313,campaign!A:D,4,FALSE)</f>
        <v>25</v>
      </c>
    </row>
    <row r="12314" spans="2:7" x14ac:dyDescent="0.2">
      <c r="B12314" t="s">
        <v>3738</v>
      </c>
      <c r="C12314" t="str">
        <f>VLOOKUP(B12314,customer!A:B,2,FALSE)</f>
        <v>Alika Mainson</v>
      </c>
      <c r="D12314" t="s">
        <v>3926</v>
      </c>
      <c r="E12314" t="str">
        <f>VLOOKUP(D12314,campaign!A:B,2,FALSE)</f>
        <v>BuysViaMailOrder</v>
      </c>
      <c r="F12314" s="9">
        <v>45071</v>
      </c>
      <c r="G12314">
        <f>VLOOKUP(D12314,campaign!A:D,4,FALSE)</f>
        <v>25</v>
      </c>
    </row>
    <row r="12315" spans="2:7" x14ac:dyDescent="0.2">
      <c r="B12315" t="s">
        <v>3738</v>
      </c>
      <c r="C12315" t="str">
        <f>VLOOKUP(B12315,customer!A:B,2,FALSE)</f>
        <v>Alika Mainson</v>
      </c>
      <c r="D12315" t="s">
        <v>3926</v>
      </c>
      <c r="E12315" t="str">
        <f>VLOOKUP(D12315,campaign!A:B,2,FALSE)</f>
        <v>BuysViaMailOrder</v>
      </c>
      <c r="F12315" s="9">
        <v>45083</v>
      </c>
      <c r="G12315">
        <f>VLOOKUP(D12315,campaign!A:D,4,FALSE)</f>
        <v>25</v>
      </c>
    </row>
    <row r="12316" spans="2:7" x14ac:dyDescent="0.2">
      <c r="B12316" t="s">
        <v>3739</v>
      </c>
      <c r="C12316" t="str">
        <f>VLOOKUP(B12316,customer!A:B,2,FALSE)</f>
        <v>Cornall Frayling</v>
      </c>
      <c r="D12316" t="s">
        <v>3928</v>
      </c>
      <c r="E12316" t="str">
        <f>VLOOKUP(D12316,campaign!A:B,2,FALSE)</f>
        <v>OptOutMailings</v>
      </c>
      <c r="F12316" s="9">
        <v>44674</v>
      </c>
      <c r="G12316">
        <f>VLOOKUP(D12316,campaign!A:D,4,FALSE)</f>
        <v>75</v>
      </c>
    </row>
    <row r="12317" spans="2:7" x14ac:dyDescent="0.2">
      <c r="B12317" t="s">
        <v>3739</v>
      </c>
      <c r="C12317" t="str">
        <f>VLOOKUP(B12317,customer!A:B,2,FALSE)</f>
        <v>Cornall Frayling</v>
      </c>
      <c r="D12317" t="s">
        <v>3928</v>
      </c>
      <c r="E12317" t="str">
        <f>VLOOKUP(D12317,campaign!A:B,2,FALSE)</f>
        <v>OptOutMailings</v>
      </c>
      <c r="F12317" s="9">
        <v>44717</v>
      </c>
      <c r="G12317">
        <f>VLOOKUP(D12317,campaign!A:D,4,FALSE)</f>
        <v>75</v>
      </c>
    </row>
    <row r="12318" spans="2:7" x14ac:dyDescent="0.2">
      <c r="B12318" t="s">
        <v>3739</v>
      </c>
      <c r="C12318" t="str">
        <f>VLOOKUP(B12318,customer!A:B,2,FALSE)</f>
        <v>Cornall Frayling</v>
      </c>
      <c r="D12318" t="s">
        <v>3928</v>
      </c>
      <c r="E12318" t="str">
        <f>VLOOKUP(D12318,campaign!A:B,2,FALSE)</f>
        <v>OptOutMailings</v>
      </c>
      <c r="F12318" s="9">
        <v>44770</v>
      </c>
      <c r="G12318">
        <f>VLOOKUP(D12318,campaign!A:D,4,FALSE)</f>
        <v>75</v>
      </c>
    </row>
    <row r="12319" spans="2:7" x14ac:dyDescent="0.2">
      <c r="B12319" t="s">
        <v>3739</v>
      </c>
      <c r="C12319" t="str">
        <f>VLOOKUP(B12319,customer!A:B,2,FALSE)</f>
        <v>Cornall Frayling</v>
      </c>
      <c r="D12319" t="s">
        <v>3928</v>
      </c>
      <c r="E12319" t="str">
        <f>VLOOKUP(D12319,campaign!A:B,2,FALSE)</f>
        <v>OptOutMailings</v>
      </c>
      <c r="F12319" s="9">
        <v>44803</v>
      </c>
      <c r="G12319">
        <f>VLOOKUP(D12319,campaign!A:D,4,FALSE)</f>
        <v>75</v>
      </c>
    </row>
    <row r="12320" spans="2:7" x14ac:dyDescent="0.2">
      <c r="B12320" t="s">
        <v>3739</v>
      </c>
      <c r="C12320" t="str">
        <f>VLOOKUP(B12320,customer!A:B,2,FALSE)</f>
        <v>Cornall Frayling</v>
      </c>
      <c r="D12320" t="s">
        <v>3928</v>
      </c>
      <c r="E12320" t="str">
        <f>VLOOKUP(D12320,campaign!A:B,2,FALSE)</f>
        <v>OptOutMailings</v>
      </c>
      <c r="F12320" s="9">
        <v>44811</v>
      </c>
      <c r="G12320">
        <f>VLOOKUP(D12320,campaign!A:D,4,FALSE)</f>
        <v>75</v>
      </c>
    </row>
    <row r="12321" spans="2:7" x14ac:dyDescent="0.2">
      <c r="B12321" t="s">
        <v>3739</v>
      </c>
      <c r="C12321" t="str">
        <f>VLOOKUP(B12321,customer!A:B,2,FALSE)</f>
        <v>Cornall Frayling</v>
      </c>
      <c r="D12321" t="s">
        <v>3928</v>
      </c>
      <c r="E12321" t="str">
        <f>VLOOKUP(D12321,campaign!A:B,2,FALSE)</f>
        <v>OptOutMailings</v>
      </c>
      <c r="F12321" s="9">
        <v>44859</v>
      </c>
      <c r="G12321">
        <f>VLOOKUP(D12321,campaign!A:D,4,FALSE)</f>
        <v>75</v>
      </c>
    </row>
    <row r="12322" spans="2:7" x14ac:dyDescent="0.2">
      <c r="B12322" t="s">
        <v>3739</v>
      </c>
      <c r="C12322" t="str">
        <f>VLOOKUP(B12322,customer!A:B,2,FALSE)</f>
        <v>Cornall Frayling</v>
      </c>
      <c r="D12322" t="s">
        <v>3928</v>
      </c>
      <c r="E12322" t="str">
        <f>VLOOKUP(D12322,campaign!A:B,2,FALSE)</f>
        <v>OptOutMailings</v>
      </c>
      <c r="F12322" s="9">
        <v>44923</v>
      </c>
      <c r="G12322">
        <f>VLOOKUP(D12322,campaign!A:D,4,FALSE)</f>
        <v>75</v>
      </c>
    </row>
    <row r="12323" spans="2:7" x14ac:dyDescent="0.2">
      <c r="B12323" t="s">
        <v>3739</v>
      </c>
      <c r="C12323" t="str">
        <f>VLOOKUP(B12323,customer!A:B,2,FALSE)</f>
        <v>Cornall Frayling</v>
      </c>
      <c r="D12323" t="s">
        <v>3928</v>
      </c>
      <c r="E12323" t="str">
        <f>VLOOKUP(D12323,campaign!A:B,2,FALSE)</f>
        <v>OptOutMailings</v>
      </c>
      <c r="F12323" s="9">
        <v>44932</v>
      </c>
      <c r="G12323">
        <f>VLOOKUP(D12323,campaign!A:D,4,FALSE)</f>
        <v>75</v>
      </c>
    </row>
    <row r="12324" spans="2:7" x14ac:dyDescent="0.2">
      <c r="B12324" t="s">
        <v>3739</v>
      </c>
      <c r="C12324" t="str">
        <f>VLOOKUP(B12324,customer!A:B,2,FALSE)</f>
        <v>Cornall Frayling</v>
      </c>
      <c r="D12324" t="s">
        <v>3928</v>
      </c>
      <c r="E12324" t="str">
        <f>VLOOKUP(D12324,campaign!A:B,2,FALSE)</f>
        <v>OptOutMailings</v>
      </c>
      <c r="F12324" s="9">
        <v>44964</v>
      </c>
      <c r="G12324">
        <f>VLOOKUP(D12324,campaign!A:D,4,FALSE)</f>
        <v>75</v>
      </c>
    </row>
    <row r="12325" spans="2:7" x14ac:dyDescent="0.2">
      <c r="B12325" t="s">
        <v>3739</v>
      </c>
      <c r="C12325" t="str">
        <f>VLOOKUP(B12325,customer!A:B,2,FALSE)</f>
        <v>Cornall Frayling</v>
      </c>
      <c r="D12325" t="s">
        <v>3928</v>
      </c>
      <c r="E12325" t="str">
        <f>VLOOKUP(D12325,campaign!A:B,2,FALSE)</f>
        <v>OptOutMailings</v>
      </c>
      <c r="F12325" s="9">
        <v>45013</v>
      </c>
      <c r="G12325">
        <f>VLOOKUP(D12325,campaign!A:D,4,FALSE)</f>
        <v>75</v>
      </c>
    </row>
    <row r="12326" spans="2:7" x14ac:dyDescent="0.2">
      <c r="B12326" t="s">
        <v>3739</v>
      </c>
      <c r="C12326" t="str">
        <f>VLOOKUP(B12326,customer!A:B,2,FALSE)</f>
        <v>Cornall Frayling</v>
      </c>
      <c r="D12326" t="s">
        <v>3928</v>
      </c>
      <c r="E12326" t="str">
        <f>VLOOKUP(D12326,campaign!A:B,2,FALSE)</f>
        <v>OptOutMailings</v>
      </c>
      <c r="F12326" s="9">
        <v>45017</v>
      </c>
      <c r="G12326">
        <f>VLOOKUP(D12326,campaign!A:D,4,FALSE)</f>
        <v>75</v>
      </c>
    </row>
    <row r="12327" spans="2:7" x14ac:dyDescent="0.2">
      <c r="B12327" t="s">
        <v>3739</v>
      </c>
      <c r="C12327" t="str">
        <f>VLOOKUP(B12327,customer!A:B,2,FALSE)</f>
        <v>Cornall Frayling</v>
      </c>
      <c r="D12327" t="s">
        <v>3928</v>
      </c>
      <c r="E12327" t="str">
        <f>VLOOKUP(D12327,campaign!A:B,2,FALSE)</f>
        <v>OptOutMailings</v>
      </c>
      <c r="F12327" s="9">
        <v>45049</v>
      </c>
      <c r="G12327">
        <f>VLOOKUP(D12327,campaign!A:D,4,FALSE)</f>
        <v>75</v>
      </c>
    </row>
    <row r="12328" spans="2:7" x14ac:dyDescent="0.2">
      <c r="B12328" t="s">
        <v>3739</v>
      </c>
      <c r="C12328" t="str">
        <f>VLOOKUP(B12328,customer!A:B,2,FALSE)</f>
        <v>Cornall Frayling</v>
      </c>
      <c r="D12328" t="s">
        <v>3921</v>
      </c>
      <c r="E12328" t="str">
        <f>VLOOKUP(D12328,campaign!A:B,2,FALSE)</f>
        <v>HandsetRefurbished</v>
      </c>
      <c r="F12328" s="9">
        <v>44688</v>
      </c>
      <c r="G12328">
        <f>VLOOKUP(D12328,campaign!A:D,4,FALSE)</f>
        <v>26</v>
      </c>
    </row>
    <row r="12329" spans="2:7" x14ac:dyDescent="0.2">
      <c r="B12329" t="s">
        <v>3739</v>
      </c>
      <c r="C12329" t="str">
        <f>VLOOKUP(B12329,customer!A:B,2,FALSE)</f>
        <v>Cornall Frayling</v>
      </c>
      <c r="D12329" t="s">
        <v>3921</v>
      </c>
      <c r="E12329" t="str">
        <f>VLOOKUP(D12329,campaign!A:B,2,FALSE)</f>
        <v>HandsetRefurbished</v>
      </c>
      <c r="F12329" s="9">
        <v>44723</v>
      </c>
      <c r="G12329">
        <f>VLOOKUP(D12329,campaign!A:D,4,FALSE)</f>
        <v>26</v>
      </c>
    </row>
    <row r="12330" spans="2:7" x14ac:dyDescent="0.2">
      <c r="B12330" t="s">
        <v>3739</v>
      </c>
      <c r="C12330" t="str">
        <f>VLOOKUP(B12330,customer!A:B,2,FALSE)</f>
        <v>Cornall Frayling</v>
      </c>
      <c r="D12330" t="s">
        <v>3921</v>
      </c>
      <c r="E12330" t="str">
        <f>VLOOKUP(D12330,campaign!A:B,2,FALSE)</f>
        <v>HandsetRefurbished</v>
      </c>
      <c r="F12330" s="9">
        <v>44752</v>
      </c>
      <c r="G12330">
        <f>VLOOKUP(D12330,campaign!A:D,4,FALSE)</f>
        <v>26</v>
      </c>
    </row>
    <row r="12331" spans="2:7" x14ac:dyDescent="0.2">
      <c r="B12331" t="s">
        <v>3739</v>
      </c>
      <c r="C12331" t="str">
        <f>VLOOKUP(B12331,customer!A:B,2,FALSE)</f>
        <v>Cornall Frayling</v>
      </c>
      <c r="D12331" t="s">
        <v>3921</v>
      </c>
      <c r="E12331" t="str">
        <f>VLOOKUP(D12331,campaign!A:B,2,FALSE)</f>
        <v>HandsetRefurbished</v>
      </c>
      <c r="F12331" s="9">
        <v>44795</v>
      </c>
      <c r="G12331">
        <f>VLOOKUP(D12331,campaign!A:D,4,FALSE)</f>
        <v>26</v>
      </c>
    </row>
    <row r="12332" spans="2:7" x14ac:dyDescent="0.2">
      <c r="B12332" t="s">
        <v>3739</v>
      </c>
      <c r="C12332" t="str">
        <f>VLOOKUP(B12332,customer!A:B,2,FALSE)</f>
        <v>Cornall Frayling</v>
      </c>
      <c r="D12332" t="s">
        <v>3921</v>
      </c>
      <c r="E12332" t="str">
        <f>VLOOKUP(D12332,campaign!A:B,2,FALSE)</f>
        <v>HandsetRefurbished</v>
      </c>
      <c r="F12332" s="9">
        <v>44818</v>
      </c>
      <c r="G12332">
        <f>VLOOKUP(D12332,campaign!A:D,4,FALSE)</f>
        <v>26</v>
      </c>
    </row>
    <row r="12333" spans="2:7" x14ac:dyDescent="0.2">
      <c r="B12333" t="s">
        <v>3739</v>
      </c>
      <c r="C12333" t="str">
        <f>VLOOKUP(B12333,customer!A:B,2,FALSE)</f>
        <v>Cornall Frayling</v>
      </c>
      <c r="D12333" t="s">
        <v>3921</v>
      </c>
      <c r="E12333" t="str">
        <f>VLOOKUP(D12333,campaign!A:B,2,FALSE)</f>
        <v>HandsetRefurbished</v>
      </c>
      <c r="F12333" s="9">
        <v>44851</v>
      </c>
      <c r="G12333">
        <f>VLOOKUP(D12333,campaign!A:D,4,FALSE)</f>
        <v>26</v>
      </c>
    </row>
    <row r="12334" spans="2:7" x14ac:dyDescent="0.2">
      <c r="B12334" t="s">
        <v>3739</v>
      </c>
      <c r="C12334" t="str">
        <f>VLOOKUP(B12334,customer!A:B,2,FALSE)</f>
        <v>Cornall Frayling</v>
      </c>
      <c r="D12334" t="s">
        <v>3921</v>
      </c>
      <c r="E12334" t="str">
        <f>VLOOKUP(D12334,campaign!A:B,2,FALSE)</f>
        <v>HandsetRefurbished</v>
      </c>
      <c r="F12334" s="9">
        <v>44874</v>
      </c>
      <c r="G12334">
        <f>VLOOKUP(D12334,campaign!A:D,4,FALSE)</f>
        <v>26</v>
      </c>
    </row>
    <row r="12335" spans="2:7" x14ac:dyDescent="0.2">
      <c r="B12335" t="s">
        <v>3739</v>
      </c>
      <c r="C12335" t="str">
        <f>VLOOKUP(B12335,customer!A:B,2,FALSE)</f>
        <v>Cornall Frayling</v>
      </c>
      <c r="D12335" t="s">
        <v>3921</v>
      </c>
      <c r="E12335" t="str">
        <f>VLOOKUP(D12335,campaign!A:B,2,FALSE)</f>
        <v>HandsetRefurbished</v>
      </c>
      <c r="F12335" s="9">
        <v>44911</v>
      </c>
      <c r="G12335">
        <f>VLOOKUP(D12335,campaign!A:D,4,FALSE)</f>
        <v>26</v>
      </c>
    </row>
    <row r="12336" spans="2:7" x14ac:dyDescent="0.2">
      <c r="B12336" t="s">
        <v>3739</v>
      </c>
      <c r="C12336" t="str">
        <f>VLOOKUP(B12336,customer!A:B,2,FALSE)</f>
        <v>Cornall Frayling</v>
      </c>
      <c r="D12336" t="s">
        <v>3921</v>
      </c>
      <c r="E12336" t="str">
        <f>VLOOKUP(D12336,campaign!A:B,2,FALSE)</f>
        <v>HandsetRefurbished</v>
      </c>
      <c r="F12336" s="9">
        <v>44974</v>
      </c>
      <c r="G12336">
        <f>VLOOKUP(D12336,campaign!A:D,4,FALSE)</f>
        <v>26</v>
      </c>
    </row>
    <row r="12337" spans="2:7" x14ac:dyDescent="0.2">
      <c r="B12337" t="s">
        <v>3739</v>
      </c>
      <c r="C12337" t="str">
        <f>VLOOKUP(B12337,customer!A:B,2,FALSE)</f>
        <v>Cornall Frayling</v>
      </c>
      <c r="D12337" t="s">
        <v>3921</v>
      </c>
      <c r="E12337" t="str">
        <f>VLOOKUP(D12337,campaign!A:B,2,FALSE)</f>
        <v>HandsetRefurbished</v>
      </c>
      <c r="F12337" s="9">
        <v>44996</v>
      </c>
      <c r="G12337">
        <f>VLOOKUP(D12337,campaign!A:D,4,FALSE)</f>
        <v>26</v>
      </c>
    </row>
    <row r="12338" spans="2:7" x14ac:dyDescent="0.2">
      <c r="B12338" t="s">
        <v>3739</v>
      </c>
      <c r="C12338" t="str">
        <f>VLOOKUP(B12338,customer!A:B,2,FALSE)</f>
        <v>Cornall Frayling</v>
      </c>
      <c r="D12338" t="s">
        <v>3921</v>
      </c>
      <c r="E12338" t="str">
        <f>VLOOKUP(D12338,campaign!A:B,2,FALSE)</f>
        <v>HandsetRefurbished</v>
      </c>
      <c r="F12338" s="9">
        <v>45026</v>
      </c>
      <c r="G12338">
        <f>VLOOKUP(D12338,campaign!A:D,4,FALSE)</f>
        <v>26</v>
      </c>
    </row>
    <row r="12339" spans="2:7" x14ac:dyDescent="0.2">
      <c r="B12339" t="s">
        <v>3739</v>
      </c>
      <c r="C12339" t="str">
        <f>VLOOKUP(B12339,customer!A:B,2,FALSE)</f>
        <v>Cornall Frayling</v>
      </c>
      <c r="D12339" t="s">
        <v>3921</v>
      </c>
      <c r="E12339" t="str">
        <f>VLOOKUP(D12339,campaign!A:B,2,FALSE)</f>
        <v>HandsetRefurbished</v>
      </c>
      <c r="F12339" s="9">
        <v>45057</v>
      </c>
      <c r="G12339">
        <f>VLOOKUP(D12339,campaign!A:D,4,FALSE)</f>
        <v>26</v>
      </c>
    </row>
    <row r="12340" spans="2:7" x14ac:dyDescent="0.2">
      <c r="B12340" t="s">
        <v>3740</v>
      </c>
      <c r="C12340" t="str">
        <f>VLOOKUP(B12340,customer!A:B,2,FALSE)</f>
        <v>Jervis La Croce</v>
      </c>
      <c r="D12340" t="s">
        <v>3948</v>
      </c>
      <c r="E12340" t="str">
        <f>VLOOKUP(D12340,campaign!A:B,2,FALSE)</f>
        <v>HasCreditCard</v>
      </c>
      <c r="F12340" s="9">
        <v>44700</v>
      </c>
      <c r="G12340">
        <f>VLOOKUP(D12340,campaign!A:D,4,FALSE)</f>
        <v>65</v>
      </c>
    </row>
    <row r="12341" spans="2:7" x14ac:dyDescent="0.2">
      <c r="B12341" t="s">
        <v>3740</v>
      </c>
      <c r="C12341" t="str">
        <f>VLOOKUP(B12341,customer!A:B,2,FALSE)</f>
        <v>Jervis La Croce</v>
      </c>
      <c r="D12341" t="s">
        <v>3948</v>
      </c>
      <c r="E12341" t="str">
        <f>VLOOKUP(D12341,campaign!A:B,2,FALSE)</f>
        <v>HasCreditCard</v>
      </c>
      <c r="F12341" s="9">
        <v>44733</v>
      </c>
      <c r="G12341">
        <f>VLOOKUP(D12341,campaign!A:D,4,FALSE)</f>
        <v>65</v>
      </c>
    </row>
    <row r="12342" spans="2:7" x14ac:dyDescent="0.2">
      <c r="B12342" t="s">
        <v>3740</v>
      </c>
      <c r="C12342" t="str">
        <f>VLOOKUP(B12342,customer!A:B,2,FALSE)</f>
        <v>Jervis La Croce</v>
      </c>
      <c r="D12342" t="s">
        <v>3948</v>
      </c>
      <c r="E12342" t="str">
        <f>VLOOKUP(D12342,campaign!A:B,2,FALSE)</f>
        <v>HasCreditCard</v>
      </c>
      <c r="F12342" s="9">
        <v>44767</v>
      </c>
      <c r="G12342">
        <f>VLOOKUP(D12342,campaign!A:D,4,FALSE)</f>
        <v>65</v>
      </c>
    </row>
    <row r="12343" spans="2:7" x14ac:dyDescent="0.2">
      <c r="B12343" t="s">
        <v>3740</v>
      </c>
      <c r="C12343" t="str">
        <f>VLOOKUP(B12343,customer!A:B,2,FALSE)</f>
        <v>Jervis La Croce</v>
      </c>
      <c r="D12343" t="s">
        <v>3948</v>
      </c>
      <c r="E12343" t="str">
        <f>VLOOKUP(D12343,campaign!A:B,2,FALSE)</f>
        <v>HasCreditCard</v>
      </c>
      <c r="F12343" s="9">
        <v>44834</v>
      </c>
      <c r="G12343">
        <f>VLOOKUP(D12343,campaign!A:D,4,FALSE)</f>
        <v>65</v>
      </c>
    </row>
    <row r="12344" spans="2:7" x14ac:dyDescent="0.2">
      <c r="B12344" t="s">
        <v>3740</v>
      </c>
      <c r="C12344" t="str">
        <f>VLOOKUP(B12344,customer!A:B,2,FALSE)</f>
        <v>Jervis La Croce</v>
      </c>
      <c r="D12344" t="s">
        <v>3948</v>
      </c>
      <c r="E12344" t="str">
        <f>VLOOKUP(D12344,campaign!A:B,2,FALSE)</f>
        <v>HasCreditCard</v>
      </c>
      <c r="F12344" s="9">
        <v>44865</v>
      </c>
      <c r="G12344">
        <f>VLOOKUP(D12344,campaign!A:D,4,FALSE)</f>
        <v>65</v>
      </c>
    </row>
    <row r="12345" spans="2:7" x14ac:dyDescent="0.2">
      <c r="B12345" t="s">
        <v>3740</v>
      </c>
      <c r="C12345" t="str">
        <f>VLOOKUP(B12345,customer!A:B,2,FALSE)</f>
        <v>Jervis La Croce</v>
      </c>
      <c r="D12345" t="s">
        <v>3948</v>
      </c>
      <c r="E12345" t="str">
        <f>VLOOKUP(D12345,campaign!A:B,2,FALSE)</f>
        <v>HasCreditCard</v>
      </c>
      <c r="F12345" s="9">
        <v>44891</v>
      </c>
      <c r="G12345">
        <f>VLOOKUP(D12345,campaign!A:D,4,FALSE)</f>
        <v>65</v>
      </c>
    </row>
    <row r="12346" spans="2:7" x14ac:dyDescent="0.2">
      <c r="B12346" t="s">
        <v>3740</v>
      </c>
      <c r="C12346" t="str">
        <f>VLOOKUP(B12346,customer!A:B,2,FALSE)</f>
        <v>Jervis La Croce</v>
      </c>
      <c r="D12346" t="s">
        <v>3948</v>
      </c>
      <c r="E12346" t="str">
        <f>VLOOKUP(D12346,campaign!A:B,2,FALSE)</f>
        <v>HasCreditCard</v>
      </c>
      <c r="F12346" s="9">
        <v>44896</v>
      </c>
      <c r="G12346">
        <f>VLOOKUP(D12346,campaign!A:D,4,FALSE)</f>
        <v>65</v>
      </c>
    </row>
    <row r="12347" spans="2:7" x14ac:dyDescent="0.2">
      <c r="B12347" t="s">
        <v>3740</v>
      </c>
      <c r="C12347" t="str">
        <f>VLOOKUP(B12347,customer!A:B,2,FALSE)</f>
        <v>Jervis La Croce</v>
      </c>
      <c r="D12347" t="s">
        <v>3948</v>
      </c>
      <c r="E12347" t="str">
        <f>VLOOKUP(D12347,campaign!A:B,2,FALSE)</f>
        <v>HasCreditCard</v>
      </c>
      <c r="F12347" s="9">
        <v>44928</v>
      </c>
      <c r="G12347">
        <f>VLOOKUP(D12347,campaign!A:D,4,FALSE)</f>
        <v>65</v>
      </c>
    </row>
    <row r="12348" spans="2:7" x14ac:dyDescent="0.2">
      <c r="B12348" t="s">
        <v>3740</v>
      </c>
      <c r="C12348" t="str">
        <f>VLOOKUP(B12348,customer!A:B,2,FALSE)</f>
        <v>Jervis La Croce</v>
      </c>
      <c r="D12348" t="s">
        <v>3948</v>
      </c>
      <c r="E12348" t="str">
        <f>VLOOKUP(D12348,campaign!A:B,2,FALSE)</f>
        <v>HasCreditCard</v>
      </c>
      <c r="F12348" s="9">
        <v>44978</v>
      </c>
      <c r="G12348">
        <f>VLOOKUP(D12348,campaign!A:D,4,FALSE)</f>
        <v>65</v>
      </c>
    </row>
    <row r="12349" spans="2:7" x14ac:dyDescent="0.2">
      <c r="B12349" t="s">
        <v>3740</v>
      </c>
      <c r="C12349" t="str">
        <f>VLOOKUP(B12349,customer!A:B,2,FALSE)</f>
        <v>Jervis La Croce</v>
      </c>
      <c r="D12349" t="s">
        <v>3948</v>
      </c>
      <c r="E12349" t="str">
        <f>VLOOKUP(D12349,campaign!A:B,2,FALSE)</f>
        <v>HasCreditCard</v>
      </c>
      <c r="F12349" s="9">
        <v>45005</v>
      </c>
      <c r="G12349">
        <f>VLOOKUP(D12349,campaign!A:D,4,FALSE)</f>
        <v>65</v>
      </c>
    </row>
    <row r="12350" spans="2:7" x14ac:dyDescent="0.2">
      <c r="B12350" t="s">
        <v>3740</v>
      </c>
      <c r="C12350" t="str">
        <f>VLOOKUP(B12350,customer!A:B,2,FALSE)</f>
        <v>Jervis La Croce</v>
      </c>
      <c r="D12350" t="s">
        <v>3948</v>
      </c>
      <c r="E12350" t="str">
        <f>VLOOKUP(D12350,campaign!A:B,2,FALSE)</f>
        <v>HasCreditCard</v>
      </c>
      <c r="F12350" s="9">
        <v>45068</v>
      </c>
      <c r="G12350">
        <f>VLOOKUP(D12350,campaign!A:D,4,FALSE)</f>
        <v>65</v>
      </c>
    </row>
    <row r="12351" spans="2:7" x14ac:dyDescent="0.2">
      <c r="B12351" t="s">
        <v>3740</v>
      </c>
      <c r="C12351" t="str">
        <f>VLOOKUP(B12351,customer!A:B,2,FALSE)</f>
        <v>Jervis La Croce</v>
      </c>
      <c r="D12351" t="s">
        <v>3948</v>
      </c>
      <c r="E12351" t="str">
        <f>VLOOKUP(D12351,campaign!A:B,2,FALSE)</f>
        <v>HasCreditCard</v>
      </c>
      <c r="F12351" s="9">
        <v>45080</v>
      </c>
      <c r="G12351">
        <f>VLOOKUP(D12351,campaign!A:D,4,FALSE)</f>
        <v>65</v>
      </c>
    </row>
    <row r="12352" spans="2:7" x14ac:dyDescent="0.2">
      <c r="B12352" t="s">
        <v>3740</v>
      </c>
      <c r="C12352" t="str">
        <f>VLOOKUP(B12352,customer!A:B,2,FALSE)</f>
        <v>Jervis La Croce</v>
      </c>
      <c r="D12352" t="s">
        <v>3926</v>
      </c>
      <c r="E12352" t="str">
        <f>VLOOKUP(D12352,campaign!A:B,2,FALSE)</f>
        <v>BuysViaMailOrder</v>
      </c>
      <c r="F12352" s="9">
        <v>44949</v>
      </c>
      <c r="G12352">
        <f>VLOOKUP(D12352,campaign!A:D,4,FALSE)</f>
        <v>25</v>
      </c>
    </row>
    <row r="12353" spans="2:7" x14ac:dyDescent="0.2">
      <c r="B12353" t="s">
        <v>3740</v>
      </c>
      <c r="C12353" t="str">
        <f>VLOOKUP(B12353,customer!A:B,2,FALSE)</f>
        <v>Jervis La Croce</v>
      </c>
      <c r="D12353" t="s">
        <v>3926</v>
      </c>
      <c r="E12353" t="str">
        <f>VLOOKUP(D12353,campaign!A:B,2,FALSE)</f>
        <v>BuysViaMailOrder</v>
      </c>
      <c r="F12353" s="9">
        <v>44980</v>
      </c>
      <c r="G12353">
        <f>VLOOKUP(D12353,campaign!A:D,4,FALSE)</f>
        <v>25</v>
      </c>
    </row>
    <row r="12354" spans="2:7" x14ac:dyDescent="0.2">
      <c r="B12354" t="s">
        <v>3740</v>
      </c>
      <c r="C12354" t="str">
        <f>VLOOKUP(B12354,customer!A:B,2,FALSE)</f>
        <v>Jervis La Croce</v>
      </c>
      <c r="D12354" t="s">
        <v>3926</v>
      </c>
      <c r="E12354" t="str">
        <f>VLOOKUP(D12354,campaign!A:B,2,FALSE)</f>
        <v>BuysViaMailOrder</v>
      </c>
      <c r="F12354" s="9">
        <v>44991</v>
      </c>
      <c r="G12354">
        <f>VLOOKUP(D12354,campaign!A:D,4,FALSE)</f>
        <v>25</v>
      </c>
    </row>
    <row r="12355" spans="2:7" x14ac:dyDescent="0.2">
      <c r="B12355" t="s">
        <v>3740</v>
      </c>
      <c r="C12355" t="str">
        <f>VLOOKUP(B12355,customer!A:B,2,FALSE)</f>
        <v>Jervis La Croce</v>
      </c>
      <c r="D12355" t="s">
        <v>3926</v>
      </c>
      <c r="E12355" t="str">
        <f>VLOOKUP(D12355,campaign!A:B,2,FALSE)</f>
        <v>BuysViaMailOrder</v>
      </c>
      <c r="F12355" s="9">
        <v>45020</v>
      </c>
      <c r="G12355">
        <f>VLOOKUP(D12355,campaign!A:D,4,FALSE)</f>
        <v>25</v>
      </c>
    </row>
    <row r="12356" spans="2:7" x14ac:dyDescent="0.2">
      <c r="B12356" t="s">
        <v>3740</v>
      </c>
      <c r="C12356" t="str">
        <f>VLOOKUP(B12356,customer!A:B,2,FALSE)</f>
        <v>Jervis La Croce</v>
      </c>
      <c r="D12356" t="s">
        <v>3926</v>
      </c>
      <c r="E12356" t="str">
        <f>VLOOKUP(D12356,campaign!A:B,2,FALSE)</f>
        <v>BuysViaMailOrder</v>
      </c>
      <c r="F12356" s="9">
        <v>45048</v>
      </c>
      <c r="G12356">
        <f>VLOOKUP(D12356,campaign!A:D,4,FALSE)</f>
        <v>25</v>
      </c>
    </row>
    <row r="12357" spans="2:7" x14ac:dyDescent="0.2">
      <c r="B12357" t="s">
        <v>3740</v>
      </c>
      <c r="C12357" t="str">
        <f>VLOOKUP(B12357,customer!A:B,2,FALSE)</f>
        <v>Jervis La Croce</v>
      </c>
      <c r="D12357" t="s">
        <v>3926</v>
      </c>
      <c r="E12357" t="str">
        <f>VLOOKUP(D12357,campaign!A:B,2,FALSE)</f>
        <v>BuysViaMailOrder</v>
      </c>
      <c r="F12357" s="9">
        <v>45081</v>
      </c>
      <c r="G12357">
        <f>VLOOKUP(D12357,campaign!A:D,4,FALSE)</f>
        <v>25</v>
      </c>
    </row>
    <row r="12358" spans="2:7" x14ac:dyDescent="0.2">
      <c r="B12358" t="s">
        <v>3741</v>
      </c>
      <c r="C12358" t="str">
        <f>VLOOKUP(B12358,customer!A:B,2,FALSE)</f>
        <v>Arlette Beggs</v>
      </c>
      <c r="D12358" t="s">
        <v>3924</v>
      </c>
      <c r="E12358" t="str">
        <f>VLOOKUP(D12358,campaign!A:B,2,FALSE)</f>
        <v>RVOwner</v>
      </c>
      <c r="F12358" s="9">
        <v>44825</v>
      </c>
      <c r="G12358">
        <f>VLOOKUP(D12358,campaign!A:D,4,FALSE)</f>
        <v>22</v>
      </c>
    </row>
    <row r="12359" spans="2:7" x14ac:dyDescent="0.2">
      <c r="B12359" t="s">
        <v>3741</v>
      </c>
      <c r="C12359" t="str">
        <f>VLOOKUP(B12359,customer!A:B,2,FALSE)</f>
        <v>Arlette Beggs</v>
      </c>
      <c r="D12359" t="s">
        <v>3924</v>
      </c>
      <c r="E12359" t="str">
        <f>VLOOKUP(D12359,campaign!A:B,2,FALSE)</f>
        <v>RVOwner</v>
      </c>
      <c r="F12359" s="9">
        <v>44860</v>
      </c>
      <c r="G12359">
        <f>VLOOKUP(D12359,campaign!A:D,4,FALSE)</f>
        <v>22</v>
      </c>
    </row>
    <row r="12360" spans="2:7" x14ac:dyDescent="0.2">
      <c r="B12360" t="s">
        <v>3741</v>
      </c>
      <c r="C12360" t="str">
        <f>VLOOKUP(B12360,customer!A:B,2,FALSE)</f>
        <v>Arlette Beggs</v>
      </c>
      <c r="D12360" t="s">
        <v>3924</v>
      </c>
      <c r="E12360" t="str">
        <f>VLOOKUP(D12360,campaign!A:B,2,FALSE)</f>
        <v>RVOwner</v>
      </c>
      <c r="F12360" s="9">
        <v>44866</v>
      </c>
      <c r="G12360">
        <f>VLOOKUP(D12360,campaign!A:D,4,FALSE)</f>
        <v>22</v>
      </c>
    </row>
    <row r="12361" spans="2:7" x14ac:dyDescent="0.2">
      <c r="B12361" t="s">
        <v>3741</v>
      </c>
      <c r="C12361" t="str">
        <f>VLOOKUP(B12361,customer!A:B,2,FALSE)</f>
        <v>Arlette Beggs</v>
      </c>
      <c r="D12361" t="s">
        <v>3924</v>
      </c>
      <c r="E12361" t="str">
        <f>VLOOKUP(D12361,campaign!A:B,2,FALSE)</f>
        <v>RVOwner</v>
      </c>
      <c r="F12361" s="9">
        <v>44917</v>
      </c>
      <c r="G12361">
        <f>VLOOKUP(D12361,campaign!A:D,4,FALSE)</f>
        <v>22</v>
      </c>
    </row>
    <row r="12362" spans="2:7" x14ac:dyDescent="0.2">
      <c r="B12362" t="s">
        <v>3741</v>
      </c>
      <c r="C12362" t="str">
        <f>VLOOKUP(B12362,customer!A:B,2,FALSE)</f>
        <v>Arlette Beggs</v>
      </c>
      <c r="D12362" t="s">
        <v>3924</v>
      </c>
      <c r="E12362" t="str">
        <f>VLOOKUP(D12362,campaign!A:B,2,FALSE)</f>
        <v>RVOwner</v>
      </c>
      <c r="F12362" s="9">
        <v>44951</v>
      </c>
      <c r="G12362">
        <f>VLOOKUP(D12362,campaign!A:D,4,FALSE)</f>
        <v>22</v>
      </c>
    </row>
    <row r="12363" spans="2:7" x14ac:dyDescent="0.2">
      <c r="B12363" t="s">
        <v>3741</v>
      </c>
      <c r="C12363" t="str">
        <f>VLOOKUP(B12363,customer!A:B,2,FALSE)</f>
        <v>Arlette Beggs</v>
      </c>
      <c r="D12363" t="s">
        <v>3924</v>
      </c>
      <c r="E12363" t="str">
        <f>VLOOKUP(D12363,campaign!A:B,2,FALSE)</f>
        <v>RVOwner</v>
      </c>
      <c r="F12363" s="9">
        <v>44959</v>
      </c>
      <c r="G12363">
        <f>VLOOKUP(D12363,campaign!A:D,4,FALSE)</f>
        <v>22</v>
      </c>
    </row>
    <row r="12364" spans="2:7" x14ac:dyDescent="0.2">
      <c r="B12364" t="s">
        <v>3741</v>
      </c>
      <c r="C12364" t="str">
        <f>VLOOKUP(B12364,customer!A:B,2,FALSE)</f>
        <v>Arlette Beggs</v>
      </c>
      <c r="D12364" t="s">
        <v>3924</v>
      </c>
      <c r="E12364" t="str">
        <f>VLOOKUP(D12364,campaign!A:B,2,FALSE)</f>
        <v>RVOwner</v>
      </c>
      <c r="F12364" s="9">
        <v>45015</v>
      </c>
      <c r="G12364">
        <f>VLOOKUP(D12364,campaign!A:D,4,FALSE)</f>
        <v>22</v>
      </c>
    </row>
    <row r="12365" spans="2:7" x14ac:dyDescent="0.2">
      <c r="B12365" t="s">
        <v>3741</v>
      </c>
      <c r="C12365" t="str">
        <f>VLOOKUP(B12365,customer!A:B,2,FALSE)</f>
        <v>Arlette Beggs</v>
      </c>
      <c r="D12365" t="s">
        <v>3924</v>
      </c>
      <c r="E12365" t="str">
        <f>VLOOKUP(D12365,campaign!A:B,2,FALSE)</f>
        <v>RVOwner</v>
      </c>
      <c r="F12365" s="9">
        <v>45021</v>
      </c>
      <c r="G12365">
        <f>VLOOKUP(D12365,campaign!A:D,4,FALSE)</f>
        <v>22</v>
      </c>
    </row>
    <row r="12366" spans="2:7" x14ac:dyDescent="0.2">
      <c r="B12366" t="s">
        <v>3741</v>
      </c>
      <c r="C12366" t="str">
        <f>VLOOKUP(B12366,customer!A:B,2,FALSE)</f>
        <v>Arlette Beggs</v>
      </c>
      <c r="D12366" t="s">
        <v>3924</v>
      </c>
      <c r="E12366" t="str">
        <f>VLOOKUP(D12366,campaign!A:B,2,FALSE)</f>
        <v>RVOwner</v>
      </c>
      <c r="F12366" s="9">
        <v>45079</v>
      </c>
      <c r="G12366">
        <f>VLOOKUP(D12366,campaign!A:D,4,FALSE)</f>
        <v>22</v>
      </c>
    </row>
    <row r="12367" spans="2:7" x14ac:dyDescent="0.2">
      <c r="B12367" t="s">
        <v>3742</v>
      </c>
      <c r="C12367" t="str">
        <f>VLOOKUP(B12367,customer!A:B,2,FALSE)</f>
        <v>Jesus Pountney</v>
      </c>
      <c r="D12367" t="s">
        <v>3925</v>
      </c>
      <c r="E12367" t="str">
        <f>VLOOKUP(D12367,campaign!A:B,2,FALSE)</f>
        <v>Homeownership</v>
      </c>
      <c r="F12367" s="9">
        <v>44705</v>
      </c>
      <c r="G12367">
        <f>VLOOKUP(D12367,campaign!A:D,4,FALSE)</f>
        <v>13</v>
      </c>
    </row>
    <row r="12368" spans="2:7" x14ac:dyDescent="0.2">
      <c r="B12368" t="s">
        <v>3742</v>
      </c>
      <c r="C12368" t="str">
        <f>VLOOKUP(B12368,customer!A:B,2,FALSE)</f>
        <v>Jesus Pountney</v>
      </c>
      <c r="D12368" t="s">
        <v>3925</v>
      </c>
      <c r="E12368" t="str">
        <f>VLOOKUP(D12368,campaign!A:B,2,FALSE)</f>
        <v>Homeownership</v>
      </c>
      <c r="F12368" s="9">
        <v>44740</v>
      </c>
      <c r="G12368">
        <f>VLOOKUP(D12368,campaign!A:D,4,FALSE)</f>
        <v>13</v>
      </c>
    </row>
    <row r="12369" spans="2:7" x14ac:dyDescent="0.2">
      <c r="B12369" t="s">
        <v>3742</v>
      </c>
      <c r="C12369" t="str">
        <f>VLOOKUP(B12369,customer!A:B,2,FALSE)</f>
        <v>Jesus Pountney</v>
      </c>
      <c r="D12369" t="s">
        <v>3925</v>
      </c>
      <c r="E12369" t="str">
        <f>VLOOKUP(D12369,campaign!A:B,2,FALSE)</f>
        <v>Homeownership</v>
      </c>
      <c r="F12369" s="9">
        <v>44770</v>
      </c>
      <c r="G12369">
        <f>VLOOKUP(D12369,campaign!A:D,4,FALSE)</f>
        <v>13</v>
      </c>
    </row>
    <row r="12370" spans="2:7" x14ac:dyDescent="0.2">
      <c r="B12370" t="s">
        <v>3742</v>
      </c>
      <c r="C12370" t="str">
        <f>VLOOKUP(B12370,customer!A:B,2,FALSE)</f>
        <v>Jesus Pountney</v>
      </c>
      <c r="D12370" t="s">
        <v>3925</v>
      </c>
      <c r="E12370" t="str">
        <f>VLOOKUP(D12370,campaign!A:B,2,FALSE)</f>
        <v>Homeownership</v>
      </c>
      <c r="F12370" s="9">
        <v>44801</v>
      </c>
      <c r="G12370">
        <f>VLOOKUP(D12370,campaign!A:D,4,FALSE)</f>
        <v>13</v>
      </c>
    </row>
    <row r="12371" spans="2:7" x14ac:dyDescent="0.2">
      <c r="B12371" t="s">
        <v>3742</v>
      </c>
      <c r="C12371" t="str">
        <f>VLOOKUP(B12371,customer!A:B,2,FALSE)</f>
        <v>Jesus Pountney</v>
      </c>
      <c r="D12371" t="s">
        <v>3925</v>
      </c>
      <c r="E12371" t="str">
        <f>VLOOKUP(D12371,campaign!A:B,2,FALSE)</f>
        <v>Homeownership</v>
      </c>
      <c r="F12371" s="9">
        <v>44842</v>
      </c>
      <c r="G12371">
        <f>VLOOKUP(D12371,campaign!A:D,4,FALSE)</f>
        <v>13</v>
      </c>
    </row>
    <row r="12372" spans="2:7" x14ac:dyDescent="0.2">
      <c r="B12372" t="s">
        <v>3742</v>
      </c>
      <c r="C12372" t="str">
        <f>VLOOKUP(B12372,customer!A:B,2,FALSE)</f>
        <v>Jesus Pountney</v>
      </c>
      <c r="D12372" t="s">
        <v>3925</v>
      </c>
      <c r="E12372" t="str">
        <f>VLOOKUP(D12372,campaign!A:B,2,FALSE)</f>
        <v>Homeownership</v>
      </c>
      <c r="F12372" s="9">
        <v>44893</v>
      </c>
      <c r="G12372">
        <f>VLOOKUP(D12372,campaign!A:D,4,FALSE)</f>
        <v>13</v>
      </c>
    </row>
    <row r="12373" spans="2:7" x14ac:dyDescent="0.2">
      <c r="B12373" t="s">
        <v>3742</v>
      </c>
      <c r="C12373" t="str">
        <f>VLOOKUP(B12373,customer!A:B,2,FALSE)</f>
        <v>Jesus Pountney</v>
      </c>
      <c r="D12373" t="s">
        <v>3925</v>
      </c>
      <c r="E12373" t="str">
        <f>VLOOKUP(D12373,campaign!A:B,2,FALSE)</f>
        <v>Homeownership</v>
      </c>
      <c r="F12373" s="9">
        <v>44900</v>
      </c>
      <c r="G12373">
        <f>VLOOKUP(D12373,campaign!A:D,4,FALSE)</f>
        <v>13</v>
      </c>
    </row>
    <row r="12374" spans="2:7" x14ac:dyDescent="0.2">
      <c r="B12374" t="s">
        <v>3742</v>
      </c>
      <c r="C12374" t="str">
        <f>VLOOKUP(B12374,customer!A:B,2,FALSE)</f>
        <v>Jesus Pountney</v>
      </c>
      <c r="D12374" t="s">
        <v>3925</v>
      </c>
      <c r="E12374" t="str">
        <f>VLOOKUP(D12374,campaign!A:B,2,FALSE)</f>
        <v>Homeownership</v>
      </c>
      <c r="F12374" s="9">
        <v>44931</v>
      </c>
      <c r="G12374">
        <f>VLOOKUP(D12374,campaign!A:D,4,FALSE)</f>
        <v>13</v>
      </c>
    </row>
    <row r="12375" spans="2:7" x14ac:dyDescent="0.2">
      <c r="B12375" t="s">
        <v>3742</v>
      </c>
      <c r="C12375" t="str">
        <f>VLOOKUP(B12375,customer!A:B,2,FALSE)</f>
        <v>Jesus Pountney</v>
      </c>
      <c r="D12375" t="s">
        <v>3925</v>
      </c>
      <c r="E12375" t="str">
        <f>VLOOKUP(D12375,campaign!A:B,2,FALSE)</f>
        <v>Homeownership</v>
      </c>
      <c r="F12375" s="9">
        <v>45075</v>
      </c>
      <c r="G12375">
        <f>VLOOKUP(D12375,campaign!A:D,4,FALSE)</f>
        <v>13</v>
      </c>
    </row>
    <row r="12376" spans="2:7" x14ac:dyDescent="0.2">
      <c r="B12376" t="s">
        <v>3742</v>
      </c>
      <c r="C12376" t="str">
        <f>VLOOKUP(B12376,customer!A:B,2,FALSE)</f>
        <v>Jesus Pountney</v>
      </c>
      <c r="D12376" t="s">
        <v>3950</v>
      </c>
      <c r="E12376" t="str">
        <f>VLOOKUP(D12376,campaign!A:B,2,FALSE)</f>
        <v>NotNewCellphoneUser</v>
      </c>
      <c r="F12376" s="9">
        <v>44725</v>
      </c>
      <c r="G12376">
        <f>VLOOKUP(D12376,campaign!A:D,4,FALSE)</f>
        <v>28</v>
      </c>
    </row>
    <row r="12377" spans="2:7" x14ac:dyDescent="0.2">
      <c r="B12377" t="s">
        <v>3742</v>
      </c>
      <c r="C12377" t="str">
        <f>VLOOKUP(B12377,customer!A:B,2,FALSE)</f>
        <v>Jesus Pountney</v>
      </c>
      <c r="D12377" t="s">
        <v>3950</v>
      </c>
      <c r="E12377" t="str">
        <f>VLOOKUP(D12377,campaign!A:B,2,FALSE)</f>
        <v>NotNewCellphoneUser</v>
      </c>
      <c r="F12377" s="9">
        <v>44758</v>
      </c>
      <c r="G12377">
        <f>VLOOKUP(D12377,campaign!A:D,4,FALSE)</f>
        <v>28</v>
      </c>
    </row>
    <row r="12378" spans="2:7" x14ac:dyDescent="0.2">
      <c r="B12378" t="s">
        <v>3742</v>
      </c>
      <c r="C12378" t="str">
        <f>VLOOKUP(B12378,customer!A:B,2,FALSE)</f>
        <v>Jesus Pountney</v>
      </c>
      <c r="D12378" t="s">
        <v>3950</v>
      </c>
      <c r="E12378" t="str">
        <f>VLOOKUP(D12378,campaign!A:B,2,FALSE)</f>
        <v>NotNewCellphoneUser</v>
      </c>
      <c r="F12378" s="9">
        <v>44793</v>
      </c>
      <c r="G12378">
        <f>VLOOKUP(D12378,campaign!A:D,4,FALSE)</f>
        <v>28</v>
      </c>
    </row>
    <row r="12379" spans="2:7" x14ac:dyDescent="0.2">
      <c r="B12379" t="s">
        <v>3742</v>
      </c>
      <c r="C12379" t="str">
        <f>VLOOKUP(B12379,customer!A:B,2,FALSE)</f>
        <v>Jesus Pountney</v>
      </c>
      <c r="D12379" t="s">
        <v>3950</v>
      </c>
      <c r="E12379" t="str">
        <f>VLOOKUP(D12379,campaign!A:B,2,FALSE)</f>
        <v>NotNewCellphoneUser</v>
      </c>
      <c r="F12379" s="9">
        <v>44829</v>
      </c>
      <c r="G12379">
        <f>VLOOKUP(D12379,campaign!A:D,4,FALSE)</f>
        <v>28</v>
      </c>
    </row>
    <row r="12380" spans="2:7" x14ac:dyDescent="0.2">
      <c r="B12380" t="s">
        <v>3742</v>
      </c>
      <c r="C12380" t="str">
        <f>VLOOKUP(B12380,customer!A:B,2,FALSE)</f>
        <v>Jesus Pountney</v>
      </c>
      <c r="D12380" t="s">
        <v>3950</v>
      </c>
      <c r="E12380" t="str">
        <f>VLOOKUP(D12380,campaign!A:B,2,FALSE)</f>
        <v>NotNewCellphoneUser</v>
      </c>
      <c r="F12380" s="9">
        <v>44851</v>
      </c>
      <c r="G12380">
        <f>VLOOKUP(D12380,campaign!A:D,4,FALSE)</f>
        <v>28</v>
      </c>
    </row>
    <row r="12381" spans="2:7" x14ac:dyDescent="0.2">
      <c r="B12381" t="s">
        <v>3742</v>
      </c>
      <c r="C12381" t="str">
        <f>VLOOKUP(B12381,customer!A:B,2,FALSE)</f>
        <v>Jesus Pountney</v>
      </c>
      <c r="D12381" t="s">
        <v>3950</v>
      </c>
      <c r="E12381" t="str">
        <f>VLOOKUP(D12381,campaign!A:B,2,FALSE)</f>
        <v>NotNewCellphoneUser</v>
      </c>
      <c r="F12381" s="9">
        <v>44885</v>
      </c>
      <c r="G12381">
        <f>VLOOKUP(D12381,campaign!A:D,4,FALSE)</f>
        <v>28</v>
      </c>
    </row>
    <row r="12382" spans="2:7" x14ac:dyDescent="0.2">
      <c r="B12382" t="s">
        <v>3742</v>
      </c>
      <c r="C12382" t="str">
        <f>VLOOKUP(B12382,customer!A:B,2,FALSE)</f>
        <v>Jesus Pountney</v>
      </c>
      <c r="D12382" t="s">
        <v>3950</v>
      </c>
      <c r="E12382" t="str">
        <f>VLOOKUP(D12382,campaign!A:B,2,FALSE)</f>
        <v>NotNewCellphoneUser</v>
      </c>
      <c r="F12382" s="9">
        <v>44911</v>
      </c>
      <c r="G12382">
        <f>VLOOKUP(D12382,campaign!A:D,4,FALSE)</f>
        <v>28</v>
      </c>
    </row>
    <row r="12383" spans="2:7" x14ac:dyDescent="0.2">
      <c r="B12383" t="s">
        <v>3742</v>
      </c>
      <c r="C12383" t="str">
        <f>VLOOKUP(B12383,customer!A:B,2,FALSE)</f>
        <v>Jesus Pountney</v>
      </c>
      <c r="D12383" t="s">
        <v>3950</v>
      </c>
      <c r="E12383" t="str">
        <f>VLOOKUP(D12383,campaign!A:B,2,FALSE)</f>
        <v>NotNewCellphoneUser</v>
      </c>
      <c r="F12383" s="9">
        <v>44950</v>
      </c>
      <c r="G12383">
        <f>VLOOKUP(D12383,campaign!A:D,4,FALSE)</f>
        <v>28</v>
      </c>
    </row>
    <row r="12384" spans="2:7" x14ac:dyDescent="0.2">
      <c r="B12384" t="s">
        <v>3742</v>
      </c>
      <c r="C12384" t="str">
        <f>VLOOKUP(B12384,customer!A:B,2,FALSE)</f>
        <v>Jesus Pountney</v>
      </c>
      <c r="D12384" t="s">
        <v>3950</v>
      </c>
      <c r="E12384" t="str">
        <f>VLOOKUP(D12384,campaign!A:B,2,FALSE)</f>
        <v>NotNewCellphoneUser</v>
      </c>
      <c r="F12384" s="9">
        <v>44976</v>
      </c>
      <c r="G12384">
        <f>VLOOKUP(D12384,campaign!A:D,4,FALSE)</f>
        <v>28</v>
      </c>
    </row>
    <row r="12385" spans="2:7" x14ac:dyDescent="0.2">
      <c r="B12385" t="s">
        <v>3742</v>
      </c>
      <c r="C12385" t="str">
        <f>VLOOKUP(B12385,customer!A:B,2,FALSE)</f>
        <v>Jesus Pountney</v>
      </c>
      <c r="D12385" t="s">
        <v>3950</v>
      </c>
      <c r="E12385" t="str">
        <f>VLOOKUP(D12385,campaign!A:B,2,FALSE)</f>
        <v>NotNewCellphoneUser</v>
      </c>
      <c r="F12385" s="9">
        <v>45039</v>
      </c>
      <c r="G12385">
        <f>VLOOKUP(D12385,campaign!A:D,4,FALSE)</f>
        <v>28</v>
      </c>
    </row>
    <row r="12386" spans="2:7" x14ac:dyDescent="0.2">
      <c r="B12386" t="s">
        <v>3742</v>
      </c>
      <c r="C12386" t="str">
        <f>VLOOKUP(B12386,customer!A:B,2,FALSE)</f>
        <v>Jesus Pountney</v>
      </c>
      <c r="D12386" t="s">
        <v>3950</v>
      </c>
      <c r="E12386" t="str">
        <f>VLOOKUP(D12386,campaign!A:B,2,FALSE)</f>
        <v>NotNewCellphoneUser</v>
      </c>
      <c r="F12386" s="9">
        <v>45067</v>
      </c>
      <c r="G12386">
        <f>VLOOKUP(D12386,campaign!A:D,4,FALSE)</f>
        <v>28</v>
      </c>
    </row>
    <row r="12387" spans="2:7" x14ac:dyDescent="0.2">
      <c r="B12387" t="s">
        <v>3743</v>
      </c>
      <c r="C12387" t="str">
        <f>VLOOKUP(B12387,customer!A:B,2,FALSE)</f>
        <v>Josephina Gracey</v>
      </c>
      <c r="D12387" t="s">
        <v>3920</v>
      </c>
      <c r="E12387" t="str">
        <f>VLOOKUP(D12387,campaign!A:B,2,FALSE)</f>
        <v>ChildrenInHH</v>
      </c>
      <c r="F12387" s="9">
        <v>44876</v>
      </c>
      <c r="G12387">
        <f>VLOOKUP(D12387,campaign!A:D,4,FALSE)</f>
        <v>10</v>
      </c>
    </row>
    <row r="12388" spans="2:7" x14ac:dyDescent="0.2">
      <c r="B12388" t="s">
        <v>3743</v>
      </c>
      <c r="C12388" t="str">
        <f>VLOOKUP(B12388,customer!A:B,2,FALSE)</f>
        <v>Josephina Gracey</v>
      </c>
      <c r="D12388" t="s">
        <v>3920</v>
      </c>
      <c r="E12388" t="str">
        <f>VLOOKUP(D12388,campaign!A:B,2,FALSE)</f>
        <v>ChildrenInHH</v>
      </c>
      <c r="F12388" s="9">
        <v>44910</v>
      </c>
      <c r="G12388">
        <f>VLOOKUP(D12388,campaign!A:D,4,FALSE)</f>
        <v>10</v>
      </c>
    </row>
    <row r="12389" spans="2:7" x14ac:dyDescent="0.2">
      <c r="B12389" t="s">
        <v>3743</v>
      </c>
      <c r="C12389" t="str">
        <f>VLOOKUP(B12389,customer!A:B,2,FALSE)</f>
        <v>Josephina Gracey</v>
      </c>
      <c r="D12389" t="s">
        <v>3920</v>
      </c>
      <c r="E12389" t="str">
        <f>VLOOKUP(D12389,campaign!A:B,2,FALSE)</f>
        <v>ChildrenInHH</v>
      </c>
      <c r="F12389" s="9">
        <v>44940</v>
      </c>
      <c r="G12389">
        <f>VLOOKUP(D12389,campaign!A:D,4,FALSE)</f>
        <v>10</v>
      </c>
    </row>
    <row r="12390" spans="2:7" x14ac:dyDescent="0.2">
      <c r="B12390" t="s">
        <v>3743</v>
      </c>
      <c r="C12390" t="str">
        <f>VLOOKUP(B12390,customer!A:B,2,FALSE)</f>
        <v>Josephina Gracey</v>
      </c>
      <c r="D12390" t="s">
        <v>3920</v>
      </c>
      <c r="E12390" t="str">
        <f>VLOOKUP(D12390,campaign!A:B,2,FALSE)</f>
        <v>ChildrenInHH</v>
      </c>
      <c r="F12390" s="9">
        <v>44976</v>
      </c>
      <c r="G12390">
        <f>VLOOKUP(D12390,campaign!A:D,4,FALSE)</f>
        <v>10</v>
      </c>
    </row>
    <row r="12391" spans="2:7" x14ac:dyDescent="0.2">
      <c r="B12391" t="s">
        <v>3743</v>
      </c>
      <c r="C12391" t="str">
        <f>VLOOKUP(B12391,customer!A:B,2,FALSE)</f>
        <v>Josephina Gracey</v>
      </c>
      <c r="D12391" t="s">
        <v>3920</v>
      </c>
      <c r="E12391" t="str">
        <f>VLOOKUP(D12391,campaign!A:B,2,FALSE)</f>
        <v>ChildrenInHH</v>
      </c>
      <c r="F12391" s="9">
        <v>44997</v>
      </c>
      <c r="G12391">
        <f>VLOOKUP(D12391,campaign!A:D,4,FALSE)</f>
        <v>10</v>
      </c>
    </row>
    <row r="12392" spans="2:7" x14ac:dyDescent="0.2">
      <c r="B12392" t="s">
        <v>3743</v>
      </c>
      <c r="C12392" t="str">
        <f>VLOOKUP(B12392,customer!A:B,2,FALSE)</f>
        <v>Josephina Gracey</v>
      </c>
      <c r="D12392" t="s">
        <v>3920</v>
      </c>
      <c r="E12392" t="str">
        <f>VLOOKUP(D12392,campaign!A:B,2,FALSE)</f>
        <v>ChildrenInHH</v>
      </c>
      <c r="F12392" s="9">
        <v>45035</v>
      </c>
      <c r="G12392">
        <f>VLOOKUP(D12392,campaign!A:D,4,FALSE)</f>
        <v>10</v>
      </c>
    </row>
    <row r="12393" spans="2:7" x14ac:dyDescent="0.2">
      <c r="B12393" t="s">
        <v>3743</v>
      </c>
      <c r="C12393" t="str">
        <f>VLOOKUP(B12393,customer!A:B,2,FALSE)</f>
        <v>Josephina Gracey</v>
      </c>
      <c r="D12393" t="s">
        <v>3920</v>
      </c>
      <c r="E12393" t="str">
        <f>VLOOKUP(D12393,campaign!A:B,2,FALSE)</f>
        <v>ChildrenInHH</v>
      </c>
      <c r="F12393" s="9">
        <v>45058</v>
      </c>
      <c r="G12393">
        <f>VLOOKUP(D12393,campaign!A:D,4,FALSE)</f>
        <v>10</v>
      </c>
    </row>
    <row r="12394" spans="2:7" x14ac:dyDescent="0.2">
      <c r="B12394" t="s">
        <v>3743</v>
      </c>
      <c r="C12394" t="str">
        <f>VLOOKUP(B12394,customer!A:B,2,FALSE)</f>
        <v>Josephina Gracey</v>
      </c>
      <c r="D12394" t="s">
        <v>3951</v>
      </c>
      <c r="E12394" t="str">
        <f>VLOOKUP(D12394,campaign!A:B,2,FALSE)</f>
        <v>OwnsMotorcycle</v>
      </c>
      <c r="F12394" s="9">
        <v>45022</v>
      </c>
      <c r="G12394">
        <f>VLOOKUP(D12394,campaign!A:D,4,FALSE)</f>
        <v>14</v>
      </c>
    </row>
    <row r="12395" spans="2:7" x14ac:dyDescent="0.2">
      <c r="B12395" t="s">
        <v>3743</v>
      </c>
      <c r="C12395" t="str">
        <f>VLOOKUP(B12395,customer!A:B,2,FALSE)</f>
        <v>Josephina Gracey</v>
      </c>
      <c r="D12395" t="s">
        <v>3951</v>
      </c>
      <c r="E12395" t="str">
        <f>VLOOKUP(D12395,campaign!A:B,2,FALSE)</f>
        <v>OwnsMotorcycle</v>
      </c>
      <c r="F12395" s="9">
        <v>45066</v>
      </c>
      <c r="G12395">
        <f>VLOOKUP(D12395,campaign!A:D,4,FALSE)</f>
        <v>14</v>
      </c>
    </row>
    <row r="12396" spans="2:7" x14ac:dyDescent="0.2">
      <c r="B12396" t="s">
        <v>3744</v>
      </c>
      <c r="C12396" t="str">
        <f>VLOOKUP(B12396,customer!A:B,2,FALSE)</f>
        <v>Ariadne McCaster</v>
      </c>
      <c r="D12396" t="s">
        <v>3920</v>
      </c>
      <c r="E12396" t="str">
        <f>VLOOKUP(D12396,campaign!A:B,2,FALSE)</f>
        <v>ChildrenInHH</v>
      </c>
      <c r="F12396" s="9">
        <v>44856</v>
      </c>
      <c r="G12396">
        <f>VLOOKUP(D12396,campaign!A:D,4,FALSE)</f>
        <v>10</v>
      </c>
    </row>
    <row r="12397" spans="2:7" x14ac:dyDescent="0.2">
      <c r="B12397" t="s">
        <v>3744</v>
      </c>
      <c r="C12397" t="str">
        <f>VLOOKUP(B12397,customer!A:B,2,FALSE)</f>
        <v>Ariadne McCaster</v>
      </c>
      <c r="D12397" t="s">
        <v>3920</v>
      </c>
      <c r="E12397" t="str">
        <f>VLOOKUP(D12397,campaign!A:B,2,FALSE)</f>
        <v>ChildrenInHH</v>
      </c>
      <c r="F12397" s="9">
        <v>44894</v>
      </c>
      <c r="G12397">
        <f>VLOOKUP(D12397,campaign!A:D,4,FALSE)</f>
        <v>10</v>
      </c>
    </row>
    <row r="12398" spans="2:7" x14ac:dyDescent="0.2">
      <c r="B12398" t="s">
        <v>3744</v>
      </c>
      <c r="C12398" t="str">
        <f>VLOOKUP(B12398,customer!A:B,2,FALSE)</f>
        <v>Ariadne McCaster</v>
      </c>
      <c r="D12398" t="s">
        <v>3920</v>
      </c>
      <c r="E12398" t="str">
        <f>VLOOKUP(D12398,campaign!A:B,2,FALSE)</f>
        <v>ChildrenInHH</v>
      </c>
      <c r="F12398" s="9">
        <v>44925</v>
      </c>
      <c r="G12398">
        <f>VLOOKUP(D12398,campaign!A:D,4,FALSE)</f>
        <v>10</v>
      </c>
    </row>
    <row r="12399" spans="2:7" x14ac:dyDescent="0.2">
      <c r="B12399" t="s">
        <v>3744</v>
      </c>
      <c r="C12399" t="str">
        <f>VLOOKUP(B12399,customer!A:B,2,FALSE)</f>
        <v>Ariadne McCaster</v>
      </c>
      <c r="D12399" t="s">
        <v>3920</v>
      </c>
      <c r="E12399" t="str">
        <f>VLOOKUP(D12399,campaign!A:B,2,FALSE)</f>
        <v>ChildrenInHH</v>
      </c>
      <c r="F12399" s="9">
        <v>44956</v>
      </c>
      <c r="G12399">
        <f>VLOOKUP(D12399,campaign!A:D,4,FALSE)</f>
        <v>10</v>
      </c>
    </row>
    <row r="12400" spans="2:7" x14ac:dyDescent="0.2">
      <c r="B12400" t="s">
        <v>3744</v>
      </c>
      <c r="C12400" t="str">
        <f>VLOOKUP(B12400,customer!A:B,2,FALSE)</f>
        <v>Ariadne McCaster</v>
      </c>
      <c r="D12400" t="s">
        <v>3920</v>
      </c>
      <c r="E12400" t="str">
        <f>VLOOKUP(D12400,campaign!A:B,2,FALSE)</f>
        <v>ChildrenInHH</v>
      </c>
      <c r="F12400" s="9">
        <v>44980</v>
      </c>
      <c r="G12400">
        <f>VLOOKUP(D12400,campaign!A:D,4,FALSE)</f>
        <v>10</v>
      </c>
    </row>
    <row r="12401" spans="2:7" x14ac:dyDescent="0.2">
      <c r="B12401" t="s">
        <v>3744</v>
      </c>
      <c r="C12401" t="str">
        <f>VLOOKUP(B12401,customer!A:B,2,FALSE)</f>
        <v>Ariadne McCaster</v>
      </c>
      <c r="D12401" t="s">
        <v>3920</v>
      </c>
      <c r="E12401" t="str">
        <f>VLOOKUP(D12401,campaign!A:B,2,FALSE)</f>
        <v>ChildrenInHH</v>
      </c>
      <c r="F12401" s="9">
        <v>44993</v>
      </c>
      <c r="G12401">
        <f>VLOOKUP(D12401,campaign!A:D,4,FALSE)</f>
        <v>10</v>
      </c>
    </row>
    <row r="12402" spans="2:7" x14ac:dyDescent="0.2">
      <c r="B12402" t="s">
        <v>3744</v>
      </c>
      <c r="C12402" t="str">
        <f>VLOOKUP(B12402,customer!A:B,2,FALSE)</f>
        <v>Ariadne McCaster</v>
      </c>
      <c r="D12402" t="s">
        <v>3920</v>
      </c>
      <c r="E12402" t="str">
        <f>VLOOKUP(D12402,campaign!A:B,2,FALSE)</f>
        <v>ChildrenInHH</v>
      </c>
      <c r="F12402" s="9">
        <v>45020</v>
      </c>
      <c r="G12402">
        <f>VLOOKUP(D12402,campaign!A:D,4,FALSE)</f>
        <v>10</v>
      </c>
    </row>
    <row r="12403" spans="2:7" x14ac:dyDescent="0.2">
      <c r="B12403" t="s">
        <v>3744</v>
      </c>
      <c r="C12403" t="str">
        <f>VLOOKUP(B12403,customer!A:B,2,FALSE)</f>
        <v>Ariadne McCaster</v>
      </c>
      <c r="D12403" t="s">
        <v>3920</v>
      </c>
      <c r="E12403" t="str">
        <f>VLOOKUP(D12403,campaign!A:B,2,FALSE)</f>
        <v>ChildrenInHH</v>
      </c>
      <c r="F12403" s="9">
        <v>45053</v>
      </c>
      <c r="G12403">
        <f>VLOOKUP(D12403,campaign!A:D,4,FALSE)</f>
        <v>10</v>
      </c>
    </row>
    <row r="12404" spans="2:7" x14ac:dyDescent="0.2">
      <c r="B12404" t="s">
        <v>3744</v>
      </c>
      <c r="C12404" t="str">
        <f>VLOOKUP(B12404,customer!A:B,2,FALSE)</f>
        <v>Ariadne McCaster</v>
      </c>
      <c r="D12404" t="s">
        <v>3925</v>
      </c>
      <c r="E12404" t="str">
        <f>VLOOKUP(D12404,campaign!A:B,2,FALSE)</f>
        <v>Homeownership</v>
      </c>
      <c r="F12404" s="9">
        <v>44896</v>
      </c>
      <c r="G12404">
        <f>VLOOKUP(D12404,campaign!A:D,4,FALSE)</f>
        <v>13</v>
      </c>
    </row>
    <row r="12405" spans="2:7" x14ac:dyDescent="0.2">
      <c r="B12405" t="s">
        <v>3744</v>
      </c>
      <c r="C12405" t="str">
        <f>VLOOKUP(B12405,customer!A:B,2,FALSE)</f>
        <v>Ariadne McCaster</v>
      </c>
      <c r="D12405" t="s">
        <v>3925</v>
      </c>
      <c r="E12405" t="str">
        <f>VLOOKUP(D12405,campaign!A:B,2,FALSE)</f>
        <v>Homeownership</v>
      </c>
      <c r="F12405" s="9">
        <v>44929</v>
      </c>
      <c r="G12405">
        <f>VLOOKUP(D12405,campaign!A:D,4,FALSE)</f>
        <v>13</v>
      </c>
    </row>
    <row r="12406" spans="2:7" x14ac:dyDescent="0.2">
      <c r="B12406" t="s">
        <v>3744</v>
      </c>
      <c r="C12406" t="str">
        <f>VLOOKUP(B12406,customer!A:B,2,FALSE)</f>
        <v>Ariadne McCaster</v>
      </c>
      <c r="D12406" t="s">
        <v>3925</v>
      </c>
      <c r="E12406" t="str">
        <f>VLOOKUP(D12406,campaign!A:B,2,FALSE)</f>
        <v>Homeownership</v>
      </c>
      <c r="F12406" s="9">
        <v>44962</v>
      </c>
      <c r="G12406">
        <f>VLOOKUP(D12406,campaign!A:D,4,FALSE)</f>
        <v>13</v>
      </c>
    </row>
    <row r="12407" spans="2:7" x14ac:dyDescent="0.2">
      <c r="B12407" t="s">
        <v>3744</v>
      </c>
      <c r="C12407" t="str">
        <f>VLOOKUP(B12407,customer!A:B,2,FALSE)</f>
        <v>Ariadne McCaster</v>
      </c>
      <c r="D12407" t="s">
        <v>3925</v>
      </c>
      <c r="E12407" t="str">
        <f>VLOOKUP(D12407,campaign!A:B,2,FALSE)</f>
        <v>Homeownership</v>
      </c>
      <c r="F12407" s="9">
        <v>44989</v>
      </c>
      <c r="G12407">
        <f>VLOOKUP(D12407,campaign!A:D,4,FALSE)</f>
        <v>13</v>
      </c>
    </row>
    <row r="12408" spans="2:7" x14ac:dyDescent="0.2">
      <c r="B12408" t="s">
        <v>3744</v>
      </c>
      <c r="C12408" t="str">
        <f>VLOOKUP(B12408,customer!A:B,2,FALSE)</f>
        <v>Ariadne McCaster</v>
      </c>
      <c r="D12408" t="s">
        <v>3925</v>
      </c>
      <c r="E12408" t="str">
        <f>VLOOKUP(D12408,campaign!A:B,2,FALSE)</f>
        <v>Homeownership</v>
      </c>
      <c r="F12408" s="9">
        <v>45022</v>
      </c>
      <c r="G12408">
        <f>VLOOKUP(D12408,campaign!A:D,4,FALSE)</f>
        <v>13</v>
      </c>
    </row>
    <row r="12409" spans="2:7" x14ac:dyDescent="0.2">
      <c r="B12409" t="s">
        <v>3744</v>
      </c>
      <c r="C12409" t="str">
        <f>VLOOKUP(B12409,customer!A:B,2,FALSE)</f>
        <v>Ariadne McCaster</v>
      </c>
      <c r="D12409" t="s">
        <v>3925</v>
      </c>
      <c r="E12409" t="str">
        <f>VLOOKUP(D12409,campaign!A:B,2,FALSE)</f>
        <v>Homeownership</v>
      </c>
      <c r="F12409" s="9">
        <v>45053</v>
      </c>
      <c r="G12409">
        <f>VLOOKUP(D12409,campaign!A:D,4,FALSE)</f>
        <v>13</v>
      </c>
    </row>
    <row r="12410" spans="2:7" x14ac:dyDescent="0.2">
      <c r="B12410" t="s">
        <v>3745</v>
      </c>
      <c r="C12410" t="str">
        <f>VLOOKUP(B12410,customer!A:B,2,FALSE)</f>
        <v>Emma Czaja</v>
      </c>
      <c r="D12410" t="s">
        <v>3948</v>
      </c>
      <c r="E12410" t="str">
        <f>VLOOKUP(D12410,campaign!A:B,2,FALSE)</f>
        <v>HasCreditCard</v>
      </c>
      <c r="F12410" s="9">
        <v>44769</v>
      </c>
      <c r="G12410">
        <f>VLOOKUP(D12410,campaign!A:D,4,FALSE)</f>
        <v>65</v>
      </c>
    </row>
    <row r="12411" spans="2:7" x14ac:dyDescent="0.2">
      <c r="B12411" t="s">
        <v>3745</v>
      </c>
      <c r="C12411" t="str">
        <f>VLOOKUP(B12411,customer!A:B,2,FALSE)</f>
        <v>Emma Czaja</v>
      </c>
      <c r="D12411" t="s">
        <v>3948</v>
      </c>
      <c r="E12411" t="str">
        <f>VLOOKUP(D12411,campaign!A:B,2,FALSE)</f>
        <v>HasCreditCard</v>
      </c>
      <c r="F12411" s="9">
        <v>44862</v>
      </c>
      <c r="G12411">
        <f>VLOOKUP(D12411,campaign!A:D,4,FALSE)</f>
        <v>65</v>
      </c>
    </row>
    <row r="12412" spans="2:7" x14ac:dyDescent="0.2">
      <c r="B12412" t="s">
        <v>3745</v>
      </c>
      <c r="C12412" t="str">
        <f>VLOOKUP(B12412,customer!A:B,2,FALSE)</f>
        <v>Emma Czaja</v>
      </c>
      <c r="D12412" t="s">
        <v>3948</v>
      </c>
      <c r="E12412" t="str">
        <f>VLOOKUP(D12412,campaign!A:B,2,FALSE)</f>
        <v>HasCreditCard</v>
      </c>
      <c r="F12412" s="9">
        <v>44893</v>
      </c>
      <c r="G12412">
        <f>VLOOKUP(D12412,campaign!A:D,4,FALSE)</f>
        <v>65</v>
      </c>
    </row>
    <row r="12413" spans="2:7" x14ac:dyDescent="0.2">
      <c r="B12413" t="s">
        <v>3745</v>
      </c>
      <c r="C12413" t="str">
        <f>VLOOKUP(B12413,customer!A:B,2,FALSE)</f>
        <v>Emma Czaja</v>
      </c>
      <c r="D12413" t="s">
        <v>3948</v>
      </c>
      <c r="E12413" t="str">
        <f>VLOOKUP(D12413,campaign!A:B,2,FALSE)</f>
        <v>HasCreditCard</v>
      </c>
      <c r="F12413" s="9">
        <v>44900</v>
      </c>
      <c r="G12413">
        <f>VLOOKUP(D12413,campaign!A:D,4,FALSE)</f>
        <v>65</v>
      </c>
    </row>
    <row r="12414" spans="2:7" x14ac:dyDescent="0.2">
      <c r="B12414" t="s">
        <v>3745</v>
      </c>
      <c r="C12414" t="str">
        <f>VLOOKUP(B12414,customer!A:B,2,FALSE)</f>
        <v>Emma Czaja</v>
      </c>
      <c r="D12414" t="s">
        <v>3948</v>
      </c>
      <c r="E12414" t="str">
        <f>VLOOKUP(D12414,campaign!A:B,2,FALSE)</f>
        <v>HasCreditCard</v>
      </c>
      <c r="F12414" s="9">
        <v>44956</v>
      </c>
      <c r="G12414">
        <f>VLOOKUP(D12414,campaign!A:D,4,FALSE)</f>
        <v>65</v>
      </c>
    </row>
    <row r="12415" spans="2:7" x14ac:dyDescent="0.2">
      <c r="B12415" t="s">
        <v>3745</v>
      </c>
      <c r="C12415" t="str">
        <f>VLOOKUP(B12415,customer!A:B,2,FALSE)</f>
        <v>Emma Czaja</v>
      </c>
      <c r="D12415" t="s">
        <v>3948</v>
      </c>
      <c r="E12415" t="str">
        <f>VLOOKUP(D12415,campaign!A:B,2,FALSE)</f>
        <v>HasCreditCard</v>
      </c>
      <c r="F12415" s="9">
        <v>44984</v>
      </c>
      <c r="G12415">
        <f>VLOOKUP(D12415,campaign!A:D,4,FALSE)</f>
        <v>65</v>
      </c>
    </row>
    <row r="12416" spans="2:7" x14ac:dyDescent="0.2">
      <c r="B12416" t="s">
        <v>3745</v>
      </c>
      <c r="C12416" t="str">
        <f>VLOOKUP(B12416,customer!A:B,2,FALSE)</f>
        <v>Emma Czaja</v>
      </c>
      <c r="D12416" t="s">
        <v>3948</v>
      </c>
      <c r="E12416" t="str">
        <f>VLOOKUP(D12416,campaign!A:B,2,FALSE)</f>
        <v>HasCreditCard</v>
      </c>
      <c r="F12416" s="9">
        <v>44991</v>
      </c>
      <c r="G12416">
        <f>VLOOKUP(D12416,campaign!A:D,4,FALSE)</f>
        <v>65</v>
      </c>
    </row>
    <row r="12417" spans="2:7" x14ac:dyDescent="0.2">
      <c r="B12417" t="s">
        <v>3745</v>
      </c>
      <c r="C12417" t="str">
        <f>VLOOKUP(B12417,customer!A:B,2,FALSE)</f>
        <v>Emma Czaja</v>
      </c>
      <c r="D12417" t="s">
        <v>3948</v>
      </c>
      <c r="E12417" t="str">
        <f>VLOOKUP(D12417,campaign!A:B,2,FALSE)</f>
        <v>HasCreditCard</v>
      </c>
      <c r="F12417" s="9">
        <v>45025</v>
      </c>
      <c r="G12417">
        <f>VLOOKUP(D12417,campaign!A:D,4,FALSE)</f>
        <v>65</v>
      </c>
    </row>
    <row r="12418" spans="2:7" x14ac:dyDescent="0.2">
      <c r="B12418" t="s">
        <v>3745</v>
      </c>
      <c r="C12418" t="str">
        <f>VLOOKUP(B12418,customer!A:B,2,FALSE)</f>
        <v>Emma Czaja</v>
      </c>
      <c r="D12418" t="s">
        <v>3948</v>
      </c>
      <c r="E12418" t="str">
        <f>VLOOKUP(D12418,campaign!A:B,2,FALSE)</f>
        <v>HasCreditCard</v>
      </c>
      <c r="F12418" s="9">
        <v>45074</v>
      </c>
      <c r="G12418">
        <f>VLOOKUP(D12418,campaign!A:D,4,FALSE)</f>
        <v>65</v>
      </c>
    </row>
    <row r="12419" spans="2:7" x14ac:dyDescent="0.2">
      <c r="B12419" t="s">
        <v>3745</v>
      </c>
      <c r="C12419" t="str">
        <f>VLOOKUP(B12419,customer!A:B,2,FALSE)</f>
        <v>Emma Czaja</v>
      </c>
      <c r="D12419" t="s">
        <v>3948</v>
      </c>
      <c r="E12419" t="str">
        <f>VLOOKUP(D12419,campaign!A:B,2,FALSE)</f>
        <v>HasCreditCard</v>
      </c>
      <c r="F12419" s="9">
        <v>45081</v>
      </c>
      <c r="G12419">
        <f>VLOOKUP(D12419,campaign!A:D,4,FALSE)</f>
        <v>65</v>
      </c>
    </row>
    <row r="12420" spans="2:7" x14ac:dyDescent="0.2">
      <c r="B12420" t="s">
        <v>3745</v>
      </c>
      <c r="C12420" t="str">
        <f>VLOOKUP(B12420,customer!A:B,2,FALSE)</f>
        <v>Emma Czaja</v>
      </c>
      <c r="D12420" t="s">
        <v>3928</v>
      </c>
      <c r="E12420" t="str">
        <f>VLOOKUP(D12420,campaign!A:B,2,FALSE)</f>
        <v>OptOutMailings</v>
      </c>
      <c r="F12420" s="9">
        <v>44821</v>
      </c>
      <c r="G12420">
        <f>VLOOKUP(D12420,campaign!A:D,4,FALSE)</f>
        <v>75</v>
      </c>
    </row>
    <row r="12421" spans="2:7" x14ac:dyDescent="0.2">
      <c r="B12421" t="s">
        <v>3745</v>
      </c>
      <c r="C12421" t="str">
        <f>VLOOKUP(B12421,customer!A:B,2,FALSE)</f>
        <v>Emma Czaja</v>
      </c>
      <c r="D12421" t="s">
        <v>3928</v>
      </c>
      <c r="E12421" t="str">
        <f>VLOOKUP(D12421,campaign!A:B,2,FALSE)</f>
        <v>OptOutMailings</v>
      </c>
      <c r="F12421" s="9">
        <v>44855</v>
      </c>
      <c r="G12421">
        <f>VLOOKUP(D12421,campaign!A:D,4,FALSE)</f>
        <v>75</v>
      </c>
    </row>
    <row r="12422" spans="2:7" x14ac:dyDescent="0.2">
      <c r="B12422" t="s">
        <v>3745</v>
      </c>
      <c r="C12422" t="str">
        <f>VLOOKUP(B12422,customer!A:B,2,FALSE)</f>
        <v>Emma Czaja</v>
      </c>
      <c r="D12422" t="s">
        <v>3928</v>
      </c>
      <c r="E12422" t="str">
        <f>VLOOKUP(D12422,campaign!A:B,2,FALSE)</f>
        <v>OptOutMailings</v>
      </c>
      <c r="F12422" s="9">
        <v>44886</v>
      </c>
      <c r="G12422">
        <f>VLOOKUP(D12422,campaign!A:D,4,FALSE)</f>
        <v>75</v>
      </c>
    </row>
    <row r="12423" spans="2:7" x14ac:dyDescent="0.2">
      <c r="B12423" t="s">
        <v>3745</v>
      </c>
      <c r="C12423" t="str">
        <f>VLOOKUP(B12423,customer!A:B,2,FALSE)</f>
        <v>Emma Czaja</v>
      </c>
      <c r="D12423" t="s">
        <v>3928</v>
      </c>
      <c r="E12423" t="str">
        <f>VLOOKUP(D12423,campaign!A:B,2,FALSE)</f>
        <v>OptOutMailings</v>
      </c>
      <c r="F12423" s="9">
        <v>44917</v>
      </c>
      <c r="G12423">
        <f>VLOOKUP(D12423,campaign!A:D,4,FALSE)</f>
        <v>75</v>
      </c>
    </row>
    <row r="12424" spans="2:7" x14ac:dyDescent="0.2">
      <c r="B12424" t="s">
        <v>3745</v>
      </c>
      <c r="C12424" t="str">
        <f>VLOOKUP(B12424,customer!A:B,2,FALSE)</f>
        <v>Emma Czaja</v>
      </c>
      <c r="D12424" t="s">
        <v>3928</v>
      </c>
      <c r="E12424" t="str">
        <f>VLOOKUP(D12424,campaign!A:B,2,FALSE)</f>
        <v>OptOutMailings</v>
      </c>
      <c r="F12424" s="9">
        <v>44948</v>
      </c>
      <c r="G12424">
        <f>VLOOKUP(D12424,campaign!A:D,4,FALSE)</f>
        <v>75</v>
      </c>
    </row>
    <row r="12425" spans="2:7" x14ac:dyDescent="0.2">
      <c r="B12425" t="s">
        <v>3745</v>
      </c>
      <c r="C12425" t="str">
        <f>VLOOKUP(B12425,customer!A:B,2,FALSE)</f>
        <v>Emma Czaja</v>
      </c>
      <c r="D12425" t="s">
        <v>3928</v>
      </c>
      <c r="E12425" t="str">
        <f>VLOOKUP(D12425,campaign!A:B,2,FALSE)</f>
        <v>OptOutMailings</v>
      </c>
      <c r="F12425" s="9">
        <v>44982</v>
      </c>
      <c r="G12425">
        <f>VLOOKUP(D12425,campaign!A:D,4,FALSE)</f>
        <v>75</v>
      </c>
    </row>
    <row r="12426" spans="2:7" x14ac:dyDescent="0.2">
      <c r="B12426" t="s">
        <v>3745</v>
      </c>
      <c r="C12426" t="str">
        <f>VLOOKUP(B12426,customer!A:B,2,FALSE)</f>
        <v>Emma Czaja</v>
      </c>
      <c r="D12426" t="s">
        <v>3928</v>
      </c>
      <c r="E12426" t="str">
        <f>VLOOKUP(D12426,campaign!A:B,2,FALSE)</f>
        <v>OptOutMailings</v>
      </c>
      <c r="F12426" s="9">
        <v>45003</v>
      </c>
      <c r="G12426">
        <f>VLOOKUP(D12426,campaign!A:D,4,FALSE)</f>
        <v>75</v>
      </c>
    </row>
    <row r="12427" spans="2:7" x14ac:dyDescent="0.2">
      <c r="B12427" t="s">
        <v>3745</v>
      </c>
      <c r="C12427" t="str">
        <f>VLOOKUP(B12427,customer!A:B,2,FALSE)</f>
        <v>Emma Czaja</v>
      </c>
      <c r="D12427" t="s">
        <v>3928</v>
      </c>
      <c r="E12427" t="str">
        <f>VLOOKUP(D12427,campaign!A:B,2,FALSE)</f>
        <v>OptOutMailings</v>
      </c>
      <c r="F12427" s="9">
        <v>45045</v>
      </c>
      <c r="G12427">
        <f>VLOOKUP(D12427,campaign!A:D,4,FALSE)</f>
        <v>75</v>
      </c>
    </row>
    <row r="12428" spans="2:7" x14ac:dyDescent="0.2">
      <c r="B12428" t="s">
        <v>3745</v>
      </c>
      <c r="C12428" t="str">
        <f>VLOOKUP(B12428,customer!A:B,2,FALSE)</f>
        <v>Emma Czaja</v>
      </c>
      <c r="D12428" t="s">
        <v>3928</v>
      </c>
      <c r="E12428" t="str">
        <f>VLOOKUP(D12428,campaign!A:B,2,FALSE)</f>
        <v>OptOutMailings</v>
      </c>
      <c r="F12428" s="9">
        <v>45071</v>
      </c>
      <c r="G12428">
        <f>VLOOKUP(D12428,campaign!A:D,4,FALSE)</f>
        <v>75</v>
      </c>
    </row>
    <row r="12429" spans="2:7" x14ac:dyDescent="0.2">
      <c r="B12429" t="s">
        <v>3746</v>
      </c>
      <c r="C12429" t="str">
        <f>VLOOKUP(B12429,customer!A:B,2,FALSE)</f>
        <v>Shauna Antonietti</v>
      </c>
      <c r="D12429" t="s">
        <v>3947</v>
      </c>
      <c r="E12429" t="str">
        <f>VLOOKUP(D12429,campaign!A:B,2,FALSE)</f>
        <v>OwnsComputer</v>
      </c>
      <c r="F12429" s="9">
        <v>44644</v>
      </c>
      <c r="G12429">
        <f>VLOOKUP(D12429,campaign!A:D,4,FALSE)</f>
        <v>62</v>
      </c>
    </row>
    <row r="12430" spans="2:7" x14ac:dyDescent="0.2">
      <c r="B12430" t="s">
        <v>3746</v>
      </c>
      <c r="C12430" t="str">
        <f>VLOOKUP(B12430,customer!A:B,2,FALSE)</f>
        <v>Shauna Antonietti</v>
      </c>
      <c r="D12430" t="s">
        <v>3947</v>
      </c>
      <c r="E12430" t="str">
        <f>VLOOKUP(D12430,campaign!A:B,2,FALSE)</f>
        <v>OwnsComputer</v>
      </c>
      <c r="F12430" s="9">
        <v>44676</v>
      </c>
      <c r="G12430">
        <f>VLOOKUP(D12430,campaign!A:D,4,FALSE)</f>
        <v>62</v>
      </c>
    </row>
    <row r="12431" spans="2:7" x14ac:dyDescent="0.2">
      <c r="B12431" t="s">
        <v>3746</v>
      </c>
      <c r="C12431" t="str">
        <f>VLOOKUP(B12431,customer!A:B,2,FALSE)</f>
        <v>Shauna Antonietti</v>
      </c>
      <c r="D12431" t="s">
        <v>3947</v>
      </c>
      <c r="E12431" t="str">
        <f>VLOOKUP(D12431,campaign!A:B,2,FALSE)</f>
        <v>OwnsComputer</v>
      </c>
      <c r="F12431" s="9">
        <v>44682</v>
      </c>
      <c r="G12431">
        <f>VLOOKUP(D12431,campaign!A:D,4,FALSE)</f>
        <v>62</v>
      </c>
    </row>
    <row r="12432" spans="2:7" x14ac:dyDescent="0.2">
      <c r="B12432" t="s">
        <v>3746</v>
      </c>
      <c r="C12432" t="str">
        <f>VLOOKUP(B12432,customer!A:B,2,FALSE)</f>
        <v>Shauna Antonietti</v>
      </c>
      <c r="D12432" t="s">
        <v>3947</v>
      </c>
      <c r="E12432" t="str">
        <f>VLOOKUP(D12432,campaign!A:B,2,FALSE)</f>
        <v>OwnsComputer</v>
      </c>
      <c r="F12432" s="9">
        <v>44737</v>
      </c>
      <c r="G12432">
        <f>VLOOKUP(D12432,campaign!A:D,4,FALSE)</f>
        <v>62</v>
      </c>
    </row>
    <row r="12433" spans="2:7" x14ac:dyDescent="0.2">
      <c r="B12433" t="s">
        <v>3746</v>
      </c>
      <c r="C12433" t="str">
        <f>VLOOKUP(B12433,customer!A:B,2,FALSE)</f>
        <v>Shauna Antonietti</v>
      </c>
      <c r="D12433" t="s">
        <v>3947</v>
      </c>
      <c r="E12433" t="str">
        <f>VLOOKUP(D12433,campaign!A:B,2,FALSE)</f>
        <v>OwnsComputer</v>
      </c>
      <c r="F12433" s="9">
        <v>44766</v>
      </c>
      <c r="G12433">
        <f>VLOOKUP(D12433,campaign!A:D,4,FALSE)</f>
        <v>62</v>
      </c>
    </row>
    <row r="12434" spans="2:7" x14ac:dyDescent="0.2">
      <c r="B12434" t="s">
        <v>3746</v>
      </c>
      <c r="C12434" t="str">
        <f>VLOOKUP(B12434,customer!A:B,2,FALSE)</f>
        <v>Shauna Antonietti</v>
      </c>
      <c r="D12434" t="s">
        <v>3947</v>
      </c>
      <c r="E12434" t="str">
        <f>VLOOKUP(D12434,campaign!A:B,2,FALSE)</f>
        <v>OwnsComputer</v>
      </c>
      <c r="F12434" s="9">
        <v>44807</v>
      </c>
      <c r="G12434">
        <f>VLOOKUP(D12434,campaign!A:D,4,FALSE)</f>
        <v>62</v>
      </c>
    </row>
    <row r="12435" spans="2:7" x14ac:dyDescent="0.2">
      <c r="B12435" t="s">
        <v>3746</v>
      </c>
      <c r="C12435" t="str">
        <f>VLOOKUP(B12435,customer!A:B,2,FALSE)</f>
        <v>Shauna Antonietti</v>
      </c>
      <c r="D12435" t="s">
        <v>3947</v>
      </c>
      <c r="E12435" t="str">
        <f>VLOOKUP(D12435,campaign!A:B,2,FALSE)</f>
        <v>OwnsComputer</v>
      </c>
      <c r="F12435" s="9">
        <v>44835</v>
      </c>
      <c r="G12435">
        <f>VLOOKUP(D12435,campaign!A:D,4,FALSE)</f>
        <v>62</v>
      </c>
    </row>
    <row r="12436" spans="2:7" x14ac:dyDescent="0.2">
      <c r="B12436" t="s">
        <v>3746</v>
      </c>
      <c r="C12436" t="str">
        <f>VLOOKUP(B12436,customer!A:B,2,FALSE)</f>
        <v>Shauna Antonietti</v>
      </c>
      <c r="D12436" t="s">
        <v>3947</v>
      </c>
      <c r="E12436" t="str">
        <f>VLOOKUP(D12436,campaign!A:B,2,FALSE)</f>
        <v>OwnsComputer</v>
      </c>
      <c r="F12436" s="9">
        <v>44930</v>
      </c>
      <c r="G12436">
        <f>VLOOKUP(D12436,campaign!A:D,4,FALSE)</f>
        <v>62</v>
      </c>
    </row>
    <row r="12437" spans="2:7" x14ac:dyDescent="0.2">
      <c r="B12437" t="s">
        <v>3746</v>
      </c>
      <c r="C12437" t="str">
        <f>VLOOKUP(B12437,customer!A:B,2,FALSE)</f>
        <v>Shauna Antonietti</v>
      </c>
      <c r="D12437" t="s">
        <v>3947</v>
      </c>
      <c r="E12437" t="str">
        <f>VLOOKUP(D12437,campaign!A:B,2,FALSE)</f>
        <v>OwnsComputer</v>
      </c>
      <c r="F12437" s="9">
        <v>44984</v>
      </c>
      <c r="G12437">
        <f>VLOOKUP(D12437,campaign!A:D,4,FALSE)</f>
        <v>62</v>
      </c>
    </row>
    <row r="12438" spans="2:7" x14ac:dyDescent="0.2">
      <c r="B12438" t="s">
        <v>3746</v>
      </c>
      <c r="C12438" t="str">
        <f>VLOOKUP(B12438,customer!A:B,2,FALSE)</f>
        <v>Shauna Antonietti</v>
      </c>
      <c r="D12438" t="s">
        <v>3947</v>
      </c>
      <c r="E12438" t="str">
        <f>VLOOKUP(D12438,campaign!A:B,2,FALSE)</f>
        <v>OwnsComputer</v>
      </c>
      <c r="F12438" s="9">
        <v>44990</v>
      </c>
      <c r="G12438">
        <f>VLOOKUP(D12438,campaign!A:D,4,FALSE)</f>
        <v>62</v>
      </c>
    </row>
    <row r="12439" spans="2:7" x14ac:dyDescent="0.2">
      <c r="B12439" t="s">
        <v>3746</v>
      </c>
      <c r="C12439" t="str">
        <f>VLOOKUP(B12439,customer!A:B,2,FALSE)</f>
        <v>Shauna Antonietti</v>
      </c>
      <c r="D12439" t="s">
        <v>3947</v>
      </c>
      <c r="E12439" t="str">
        <f>VLOOKUP(D12439,campaign!A:B,2,FALSE)</f>
        <v>OwnsComputer</v>
      </c>
      <c r="F12439" s="9">
        <v>45017</v>
      </c>
      <c r="G12439">
        <f>VLOOKUP(D12439,campaign!A:D,4,FALSE)</f>
        <v>62</v>
      </c>
    </row>
    <row r="12440" spans="2:7" x14ac:dyDescent="0.2">
      <c r="B12440" t="s">
        <v>3746</v>
      </c>
      <c r="C12440" t="str">
        <f>VLOOKUP(B12440,customer!A:B,2,FALSE)</f>
        <v>Shauna Antonietti</v>
      </c>
      <c r="D12440" t="s">
        <v>3947</v>
      </c>
      <c r="E12440" t="str">
        <f>VLOOKUP(D12440,campaign!A:B,2,FALSE)</f>
        <v>OwnsComputer</v>
      </c>
      <c r="F12440" s="9">
        <v>45048</v>
      </c>
      <c r="G12440">
        <f>VLOOKUP(D12440,campaign!A:D,4,FALSE)</f>
        <v>62</v>
      </c>
    </row>
    <row r="12441" spans="2:7" x14ac:dyDescent="0.2">
      <c r="B12441" t="s">
        <v>3746</v>
      </c>
      <c r="C12441" t="str">
        <f>VLOOKUP(B12441,customer!A:B,2,FALSE)</f>
        <v>Shauna Antonietti</v>
      </c>
      <c r="D12441" t="s">
        <v>3947</v>
      </c>
      <c r="E12441" t="str">
        <f>VLOOKUP(D12441,campaign!A:B,2,FALSE)</f>
        <v>OwnsComputer</v>
      </c>
      <c r="F12441" s="9">
        <v>45080</v>
      </c>
      <c r="G12441">
        <f>VLOOKUP(D12441,campaign!A:D,4,FALSE)</f>
        <v>62</v>
      </c>
    </row>
    <row r="12442" spans="2:7" x14ac:dyDescent="0.2">
      <c r="B12442" t="s">
        <v>3746</v>
      </c>
      <c r="C12442" t="str">
        <f>VLOOKUP(B12442,customer!A:B,2,FALSE)</f>
        <v>Shauna Antonietti</v>
      </c>
      <c r="D12442" t="s">
        <v>3922</v>
      </c>
      <c r="E12442" t="str">
        <f>VLOOKUP(D12442,campaign!A:B,2,FALSE)</f>
        <v>HandsetWebCapable</v>
      </c>
      <c r="F12442" s="9">
        <v>44834</v>
      </c>
      <c r="G12442">
        <f>VLOOKUP(D12442,campaign!A:D,4,FALSE)</f>
        <v>62</v>
      </c>
    </row>
    <row r="12443" spans="2:7" x14ac:dyDescent="0.2">
      <c r="B12443" t="s">
        <v>3746</v>
      </c>
      <c r="C12443" t="str">
        <f>VLOOKUP(B12443,customer!A:B,2,FALSE)</f>
        <v>Shauna Antonietti</v>
      </c>
      <c r="D12443" t="s">
        <v>3922</v>
      </c>
      <c r="E12443" t="str">
        <f>VLOOKUP(D12443,campaign!A:B,2,FALSE)</f>
        <v>HandsetWebCapable</v>
      </c>
      <c r="F12443" s="9">
        <v>44866</v>
      </c>
      <c r="G12443">
        <f>VLOOKUP(D12443,campaign!A:D,4,FALSE)</f>
        <v>62</v>
      </c>
    </row>
    <row r="12444" spans="2:7" x14ac:dyDescent="0.2">
      <c r="B12444" t="s">
        <v>3746</v>
      </c>
      <c r="C12444" t="str">
        <f>VLOOKUP(B12444,customer!A:B,2,FALSE)</f>
        <v>Shauna Antonietti</v>
      </c>
      <c r="D12444" t="s">
        <v>3922</v>
      </c>
      <c r="E12444" t="str">
        <f>VLOOKUP(D12444,campaign!A:B,2,FALSE)</f>
        <v>HandsetWebCapable</v>
      </c>
      <c r="F12444" s="9">
        <v>44907</v>
      </c>
      <c r="G12444">
        <f>VLOOKUP(D12444,campaign!A:D,4,FALSE)</f>
        <v>62</v>
      </c>
    </row>
    <row r="12445" spans="2:7" x14ac:dyDescent="0.2">
      <c r="B12445" t="s">
        <v>3746</v>
      </c>
      <c r="C12445" t="str">
        <f>VLOOKUP(B12445,customer!A:B,2,FALSE)</f>
        <v>Shauna Antonietti</v>
      </c>
      <c r="D12445" t="s">
        <v>3922</v>
      </c>
      <c r="E12445" t="str">
        <f>VLOOKUP(D12445,campaign!A:B,2,FALSE)</f>
        <v>HandsetWebCapable</v>
      </c>
      <c r="F12445" s="9">
        <v>44939</v>
      </c>
      <c r="G12445">
        <f>VLOOKUP(D12445,campaign!A:D,4,FALSE)</f>
        <v>62</v>
      </c>
    </row>
    <row r="12446" spans="2:7" x14ac:dyDescent="0.2">
      <c r="B12446" t="s">
        <v>3746</v>
      </c>
      <c r="C12446" t="str">
        <f>VLOOKUP(B12446,customer!A:B,2,FALSE)</f>
        <v>Shauna Antonietti</v>
      </c>
      <c r="D12446" t="s">
        <v>3922</v>
      </c>
      <c r="E12446" t="str">
        <f>VLOOKUP(D12446,campaign!A:B,2,FALSE)</f>
        <v>HandsetWebCapable</v>
      </c>
      <c r="F12446" s="9">
        <v>44968</v>
      </c>
      <c r="G12446">
        <f>VLOOKUP(D12446,campaign!A:D,4,FALSE)</f>
        <v>62</v>
      </c>
    </row>
    <row r="12447" spans="2:7" x14ac:dyDescent="0.2">
      <c r="B12447" t="s">
        <v>3746</v>
      </c>
      <c r="C12447" t="str">
        <f>VLOOKUP(B12447,customer!A:B,2,FALSE)</f>
        <v>Shauna Antonietti</v>
      </c>
      <c r="D12447" t="s">
        <v>3922</v>
      </c>
      <c r="E12447" t="str">
        <f>VLOOKUP(D12447,campaign!A:B,2,FALSE)</f>
        <v>HandsetWebCapable</v>
      </c>
      <c r="F12447" s="9">
        <v>45020</v>
      </c>
      <c r="G12447">
        <f>VLOOKUP(D12447,campaign!A:D,4,FALSE)</f>
        <v>62</v>
      </c>
    </row>
    <row r="12448" spans="2:7" x14ac:dyDescent="0.2">
      <c r="B12448" t="s">
        <v>3746</v>
      </c>
      <c r="C12448" t="str">
        <f>VLOOKUP(B12448,customer!A:B,2,FALSE)</f>
        <v>Shauna Antonietti</v>
      </c>
      <c r="D12448" t="s">
        <v>3922</v>
      </c>
      <c r="E12448" t="str">
        <f>VLOOKUP(D12448,campaign!A:B,2,FALSE)</f>
        <v>HandsetWebCapable</v>
      </c>
      <c r="F12448" s="9">
        <v>45057</v>
      </c>
      <c r="G12448">
        <f>VLOOKUP(D12448,campaign!A:D,4,FALSE)</f>
        <v>62</v>
      </c>
    </row>
    <row r="12449" spans="2:7" x14ac:dyDescent="0.2">
      <c r="B12449" t="s">
        <v>3747</v>
      </c>
      <c r="C12449" t="str">
        <f>VLOOKUP(B12449,customer!A:B,2,FALSE)</f>
        <v>Royce Wrangle</v>
      </c>
      <c r="D12449" t="s">
        <v>3952</v>
      </c>
      <c r="E12449" t="str">
        <f>VLOOKUP(D12449,campaign!A:B,2,FALSE)</f>
        <v>MadeCallToRetentionTeam</v>
      </c>
      <c r="F12449" s="9">
        <v>44924</v>
      </c>
      <c r="G12449">
        <f>VLOOKUP(D12449,campaign!A:D,4,FALSE)</f>
        <v>16</v>
      </c>
    </row>
    <row r="12450" spans="2:7" x14ac:dyDescent="0.2">
      <c r="B12450" t="s">
        <v>3747</v>
      </c>
      <c r="C12450" t="str">
        <f>VLOOKUP(B12450,customer!A:B,2,FALSE)</f>
        <v>Royce Wrangle</v>
      </c>
      <c r="D12450" t="s">
        <v>3952</v>
      </c>
      <c r="E12450" t="str">
        <f>VLOOKUP(D12450,campaign!A:B,2,FALSE)</f>
        <v>MadeCallToRetentionTeam</v>
      </c>
      <c r="F12450" s="9">
        <v>44965</v>
      </c>
      <c r="G12450">
        <f>VLOOKUP(D12450,campaign!A:D,4,FALSE)</f>
        <v>16</v>
      </c>
    </row>
    <row r="12451" spans="2:7" x14ac:dyDescent="0.2">
      <c r="B12451" t="s">
        <v>3747</v>
      </c>
      <c r="C12451" t="str">
        <f>VLOOKUP(B12451,customer!A:B,2,FALSE)</f>
        <v>Royce Wrangle</v>
      </c>
      <c r="D12451" t="s">
        <v>3952</v>
      </c>
      <c r="E12451" t="str">
        <f>VLOOKUP(D12451,campaign!A:B,2,FALSE)</f>
        <v>MadeCallToRetentionTeam</v>
      </c>
      <c r="F12451" s="9">
        <v>45045</v>
      </c>
      <c r="G12451">
        <f>VLOOKUP(D12451,campaign!A:D,4,FALSE)</f>
        <v>16</v>
      </c>
    </row>
    <row r="12452" spans="2:7" x14ac:dyDescent="0.2">
      <c r="B12452" t="s">
        <v>3747</v>
      </c>
      <c r="C12452" t="str">
        <f>VLOOKUP(B12452,customer!A:B,2,FALSE)</f>
        <v>Royce Wrangle</v>
      </c>
      <c r="D12452" t="s">
        <v>3952</v>
      </c>
      <c r="E12452" t="str">
        <f>VLOOKUP(D12452,campaign!A:B,2,FALSE)</f>
        <v>MadeCallToRetentionTeam</v>
      </c>
      <c r="F12452" s="9">
        <v>45083</v>
      </c>
      <c r="G12452">
        <f>VLOOKUP(D12452,campaign!A:D,4,FALSE)</f>
        <v>16</v>
      </c>
    </row>
    <row r="12453" spans="2:7" x14ac:dyDescent="0.2">
      <c r="B12453" t="s">
        <v>3748</v>
      </c>
      <c r="C12453" t="str">
        <f>VLOOKUP(B12453,customer!A:B,2,FALSE)</f>
        <v>Cherey Corneliussen</v>
      </c>
      <c r="D12453" t="s">
        <v>3923</v>
      </c>
      <c r="E12453" t="str">
        <f>VLOOKUP(D12453,campaign!A:B,2,FALSE)</f>
        <v>TruckOwner</v>
      </c>
      <c r="F12453" s="9">
        <v>44712</v>
      </c>
      <c r="G12453">
        <f>VLOOKUP(D12453,campaign!A:D,4,FALSE)</f>
        <v>26</v>
      </c>
    </row>
    <row r="12454" spans="2:7" x14ac:dyDescent="0.2">
      <c r="B12454" t="s">
        <v>3748</v>
      </c>
      <c r="C12454" t="str">
        <f>VLOOKUP(B12454,customer!A:B,2,FALSE)</f>
        <v>Cherey Corneliussen</v>
      </c>
      <c r="D12454" t="s">
        <v>3923</v>
      </c>
      <c r="E12454" t="str">
        <f>VLOOKUP(D12454,campaign!A:B,2,FALSE)</f>
        <v>TruckOwner</v>
      </c>
      <c r="F12454" s="9">
        <v>44744</v>
      </c>
      <c r="G12454">
        <f>VLOOKUP(D12454,campaign!A:D,4,FALSE)</f>
        <v>26</v>
      </c>
    </row>
    <row r="12455" spans="2:7" x14ac:dyDescent="0.2">
      <c r="B12455" t="s">
        <v>3748</v>
      </c>
      <c r="C12455" t="str">
        <f>VLOOKUP(B12455,customer!A:B,2,FALSE)</f>
        <v>Cherey Corneliussen</v>
      </c>
      <c r="D12455" t="s">
        <v>3923</v>
      </c>
      <c r="E12455" t="str">
        <f>VLOOKUP(D12455,campaign!A:B,2,FALSE)</f>
        <v>TruckOwner</v>
      </c>
      <c r="F12455" s="9">
        <v>44780</v>
      </c>
      <c r="G12455">
        <f>VLOOKUP(D12455,campaign!A:D,4,FALSE)</f>
        <v>26</v>
      </c>
    </row>
    <row r="12456" spans="2:7" x14ac:dyDescent="0.2">
      <c r="B12456" t="s">
        <v>3748</v>
      </c>
      <c r="C12456" t="str">
        <f>VLOOKUP(B12456,customer!A:B,2,FALSE)</f>
        <v>Cherey Corneliussen</v>
      </c>
      <c r="D12456" t="s">
        <v>3923</v>
      </c>
      <c r="E12456" t="str">
        <f>VLOOKUP(D12456,campaign!A:B,2,FALSE)</f>
        <v>TruckOwner</v>
      </c>
      <c r="F12456" s="9">
        <v>44808</v>
      </c>
      <c r="G12456">
        <f>VLOOKUP(D12456,campaign!A:D,4,FALSE)</f>
        <v>26</v>
      </c>
    </row>
    <row r="12457" spans="2:7" x14ac:dyDescent="0.2">
      <c r="B12457" t="s">
        <v>3748</v>
      </c>
      <c r="C12457" t="str">
        <f>VLOOKUP(B12457,customer!A:B,2,FALSE)</f>
        <v>Cherey Corneliussen</v>
      </c>
      <c r="D12457" t="s">
        <v>3923</v>
      </c>
      <c r="E12457" t="str">
        <f>VLOOKUP(D12457,campaign!A:B,2,FALSE)</f>
        <v>TruckOwner</v>
      </c>
      <c r="F12457" s="9">
        <v>44846</v>
      </c>
      <c r="G12457">
        <f>VLOOKUP(D12457,campaign!A:D,4,FALSE)</f>
        <v>26</v>
      </c>
    </row>
    <row r="12458" spans="2:7" x14ac:dyDescent="0.2">
      <c r="B12458" t="s">
        <v>3748</v>
      </c>
      <c r="C12458" t="str">
        <f>VLOOKUP(B12458,customer!A:B,2,FALSE)</f>
        <v>Cherey Corneliussen</v>
      </c>
      <c r="D12458" t="s">
        <v>3923</v>
      </c>
      <c r="E12458" t="str">
        <f>VLOOKUP(D12458,campaign!A:B,2,FALSE)</f>
        <v>TruckOwner</v>
      </c>
      <c r="F12458" s="9">
        <v>44879</v>
      </c>
      <c r="G12458">
        <f>VLOOKUP(D12458,campaign!A:D,4,FALSE)</f>
        <v>26</v>
      </c>
    </row>
    <row r="12459" spans="2:7" x14ac:dyDescent="0.2">
      <c r="B12459" t="s">
        <v>3748</v>
      </c>
      <c r="C12459" t="str">
        <f>VLOOKUP(B12459,customer!A:B,2,FALSE)</f>
        <v>Cherey Corneliussen</v>
      </c>
      <c r="D12459" t="s">
        <v>3923</v>
      </c>
      <c r="E12459" t="str">
        <f>VLOOKUP(D12459,campaign!A:B,2,FALSE)</f>
        <v>TruckOwner</v>
      </c>
      <c r="F12459" s="9">
        <v>44909</v>
      </c>
      <c r="G12459">
        <f>VLOOKUP(D12459,campaign!A:D,4,FALSE)</f>
        <v>26</v>
      </c>
    </row>
    <row r="12460" spans="2:7" x14ac:dyDescent="0.2">
      <c r="B12460" t="s">
        <v>3748</v>
      </c>
      <c r="C12460" t="str">
        <f>VLOOKUP(B12460,customer!A:B,2,FALSE)</f>
        <v>Cherey Corneliussen</v>
      </c>
      <c r="D12460" t="s">
        <v>3923</v>
      </c>
      <c r="E12460" t="str">
        <f>VLOOKUP(D12460,campaign!A:B,2,FALSE)</f>
        <v>TruckOwner</v>
      </c>
      <c r="F12460" s="9">
        <v>44929</v>
      </c>
      <c r="G12460">
        <f>VLOOKUP(D12460,campaign!A:D,4,FALSE)</f>
        <v>26</v>
      </c>
    </row>
    <row r="12461" spans="2:7" x14ac:dyDescent="0.2">
      <c r="B12461" t="s">
        <v>3748</v>
      </c>
      <c r="C12461" t="str">
        <f>VLOOKUP(B12461,customer!A:B,2,FALSE)</f>
        <v>Cherey Corneliussen</v>
      </c>
      <c r="D12461" t="s">
        <v>3923</v>
      </c>
      <c r="E12461" t="str">
        <f>VLOOKUP(D12461,campaign!A:B,2,FALSE)</f>
        <v>TruckOwner</v>
      </c>
      <c r="F12461" s="9">
        <v>44960</v>
      </c>
      <c r="G12461">
        <f>VLOOKUP(D12461,campaign!A:D,4,FALSE)</f>
        <v>26</v>
      </c>
    </row>
    <row r="12462" spans="2:7" x14ac:dyDescent="0.2">
      <c r="B12462" t="s">
        <v>3748</v>
      </c>
      <c r="C12462" t="str">
        <f>VLOOKUP(B12462,customer!A:B,2,FALSE)</f>
        <v>Cherey Corneliussen</v>
      </c>
      <c r="D12462" t="s">
        <v>3923</v>
      </c>
      <c r="E12462" t="str">
        <f>VLOOKUP(D12462,campaign!A:B,2,FALSE)</f>
        <v>TruckOwner</v>
      </c>
      <c r="F12462" s="9">
        <v>45031</v>
      </c>
      <c r="G12462">
        <f>VLOOKUP(D12462,campaign!A:D,4,FALSE)</f>
        <v>26</v>
      </c>
    </row>
    <row r="12463" spans="2:7" x14ac:dyDescent="0.2">
      <c r="B12463" t="s">
        <v>3748</v>
      </c>
      <c r="C12463" t="str">
        <f>VLOOKUP(B12463,customer!A:B,2,FALSE)</f>
        <v>Cherey Corneliussen</v>
      </c>
      <c r="D12463" t="s">
        <v>3923</v>
      </c>
      <c r="E12463" t="str">
        <f>VLOOKUP(D12463,campaign!A:B,2,FALSE)</f>
        <v>TruckOwner</v>
      </c>
      <c r="F12463" s="9">
        <v>45056</v>
      </c>
      <c r="G12463">
        <f>VLOOKUP(D12463,campaign!A:D,4,FALSE)</f>
        <v>26</v>
      </c>
    </row>
    <row r="12464" spans="2:7" x14ac:dyDescent="0.2">
      <c r="B12464" t="s">
        <v>3748</v>
      </c>
      <c r="C12464" t="str">
        <f>VLOOKUP(B12464,customer!A:B,2,FALSE)</f>
        <v>Cherey Corneliussen</v>
      </c>
      <c r="D12464" t="s">
        <v>3925</v>
      </c>
      <c r="E12464" t="str">
        <f>VLOOKUP(D12464,campaign!A:B,2,FALSE)</f>
        <v>Homeownership</v>
      </c>
      <c r="F12464" s="9">
        <v>44781</v>
      </c>
      <c r="G12464">
        <f>VLOOKUP(D12464,campaign!A:D,4,FALSE)</f>
        <v>13</v>
      </c>
    </row>
    <row r="12465" spans="2:7" x14ac:dyDescent="0.2">
      <c r="B12465" t="s">
        <v>3748</v>
      </c>
      <c r="C12465" t="str">
        <f>VLOOKUP(B12465,customer!A:B,2,FALSE)</f>
        <v>Cherey Corneliussen</v>
      </c>
      <c r="D12465" t="s">
        <v>3925</v>
      </c>
      <c r="E12465" t="str">
        <f>VLOOKUP(D12465,campaign!A:B,2,FALSE)</f>
        <v>Homeownership</v>
      </c>
      <c r="F12465" s="9">
        <v>44819</v>
      </c>
      <c r="G12465">
        <f>VLOOKUP(D12465,campaign!A:D,4,FALSE)</f>
        <v>13</v>
      </c>
    </row>
    <row r="12466" spans="2:7" x14ac:dyDescent="0.2">
      <c r="B12466" t="s">
        <v>3748</v>
      </c>
      <c r="C12466" t="str">
        <f>VLOOKUP(B12466,customer!A:B,2,FALSE)</f>
        <v>Cherey Corneliussen</v>
      </c>
      <c r="D12466" t="s">
        <v>3925</v>
      </c>
      <c r="E12466" t="str">
        <f>VLOOKUP(D12466,campaign!A:B,2,FALSE)</f>
        <v>Homeownership</v>
      </c>
      <c r="F12466" s="9">
        <v>44847</v>
      </c>
      <c r="G12466">
        <f>VLOOKUP(D12466,campaign!A:D,4,FALSE)</f>
        <v>13</v>
      </c>
    </row>
    <row r="12467" spans="2:7" x14ac:dyDescent="0.2">
      <c r="B12467" t="s">
        <v>3748</v>
      </c>
      <c r="C12467" t="str">
        <f>VLOOKUP(B12467,customer!A:B,2,FALSE)</f>
        <v>Cherey Corneliussen</v>
      </c>
      <c r="D12467" t="s">
        <v>3925</v>
      </c>
      <c r="E12467" t="str">
        <f>VLOOKUP(D12467,campaign!A:B,2,FALSE)</f>
        <v>Homeownership</v>
      </c>
      <c r="F12467" s="9">
        <v>44905</v>
      </c>
      <c r="G12467">
        <f>VLOOKUP(D12467,campaign!A:D,4,FALSE)</f>
        <v>13</v>
      </c>
    </row>
    <row r="12468" spans="2:7" x14ac:dyDescent="0.2">
      <c r="B12468" t="s">
        <v>3748</v>
      </c>
      <c r="C12468" t="str">
        <f>VLOOKUP(B12468,customer!A:B,2,FALSE)</f>
        <v>Cherey Corneliussen</v>
      </c>
      <c r="D12468" t="s">
        <v>3925</v>
      </c>
      <c r="E12468" t="str">
        <f>VLOOKUP(D12468,campaign!A:B,2,FALSE)</f>
        <v>Homeownership</v>
      </c>
      <c r="F12468" s="9">
        <v>44947</v>
      </c>
      <c r="G12468">
        <f>VLOOKUP(D12468,campaign!A:D,4,FALSE)</f>
        <v>13</v>
      </c>
    </row>
    <row r="12469" spans="2:7" x14ac:dyDescent="0.2">
      <c r="B12469" t="s">
        <v>3748</v>
      </c>
      <c r="C12469" t="str">
        <f>VLOOKUP(B12469,customer!A:B,2,FALSE)</f>
        <v>Cherey Corneliussen</v>
      </c>
      <c r="D12469" t="s">
        <v>3925</v>
      </c>
      <c r="E12469" t="str">
        <f>VLOOKUP(D12469,campaign!A:B,2,FALSE)</f>
        <v>Homeownership</v>
      </c>
      <c r="F12469" s="9">
        <v>44976</v>
      </c>
      <c r="G12469">
        <f>VLOOKUP(D12469,campaign!A:D,4,FALSE)</f>
        <v>13</v>
      </c>
    </row>
    <row r="12470" spans="2:7" x14ac:dyDescent="0.2">
      <c r="B12470" t="s">
        <v>3748</v>
      </c>
      <c r="C12470" t="str">
        <f>VLOOKUP(B12470,customer!A:B,2,FALSE)</f>
        <v>Cherey Corneliussen</v>
      </c>
      <c r="D12470" t="s">
        <v>3925</v>
      </c>
      <c r="E12470" t="str">
        <f>VLOOKUP(D12470,campaign!A:B,2,FALSE)</f>
        <v>Homeownership</v>
      </c>
      <c r="F12470" s="9">
        <v>44994</v>
      </c>
      <c r="G12470">
        <f>VLOOKUP(D12470,campaign!A:D,4,FALSE)</f>
        <v>13</v>
      </c>
    </row>
    <row r="12471" spans="2:7" x14ac:dyDescent="0.2">
      <c r="B12471" t="s">
        <v>3748</v>
      </c>
      <c r="C12471" t="str">
        <f>VLOOKUP(B12471,customer!A:B,2,FALSE)</f>
        <v>Cherey Corneliussen</v>
      </c>
      <c r="D12471" t="s">
        <v>3925</v>
      </c>
      <c r="E12471" t="str">
        <f>VLOOKUP(D12471,campaign!A:B,2,FALSE)</f>
        <v>Homeownership</v>
      </c>
      <c r="F12471" s="9">
        <v>45024</v>
      </c>
      <c r="G12471">
        <f>VLOOKUP(D12471,campaign!A:D,4,FALSE)</f>
        <v>13</v>
      </c>
    </row>
    <row r="12472" spans="2:7" x14ac:dyDescent="0.2">
      <c r="B12472" t="s">
        <v>3748</v>
      </c>
      <c r="C12472" t="str">
        <f>VLOOKUP(B12472,customer!A:B,2,FALSE)</f>
        <v>Cherey Corneliussen</v>
      </c>
      <c r="D12472" t="s">
        <v>3925</v>
      </c>
      <c r="E12472" t="str">
        <f>VLOOKUP(D12472,campaign!A:B,2,FALSE)</f>
        <v>Homeownership</v>
      </c>
      <c r="F12472" s="9">
        <v>45055</v>
      </c>
      <c r="G12472">
        <f>VLOOKUP(D12472,campaign!A:D,4,FALSE)</f>
        <v>13</v>
      </c>
    </row>
    <row r="12473" spans="2:7" x14ac:dyDescent="0.2">
      <c r="B12473" t="s">
        <v>3749</v>
      </c>
      <c r="C12473" t="str">
        <f>VLOOKUP(B12473,customer!A:B,2,FALSE)</f>
        <v>Adelle Wattingham</v>
      </c>
      <c r="D12473" t="s">
        <v>3951</v>
      </c>
      <c r="E12473" t="str">
        <f>VLOOKUP(D12473,campaign!A:B,2,FALSE)</f>
        <v>OwnsMotorcycle</v>
      </c>
      <c r="F12473" s="9">
        <v>44905</v>
      </c>
      <c r="G12473">
        <f>VLOOKUP(D12473,campaign!A:D,4,FALSE)</f>
        <v>14</v>
      </c>
    </row>
    <row r="12474" spans="2:7" x14ac:dyDescent="0.2">
      <c r="B12474" t="s">
        <v>3749</v>
      </c>
      <c r="C12474" t="str">
        <f>VLOOKUP(B12474,customer!A:B,2,FALSE)</f>
        <v>Adelle Wattingham</v>
      </c>
      <c r="D12474" t="s">
        <v>3951</v>
      </c>
      <c r="E12474" t="str">
        <f>VLOOKUP(D12474,campaign!A:B,2,FALSE)</f>
        <v>OwnsMotorcycle</v>
      </c>
      <c r="F12474" s="9">
        <v>44940</v>
      </c>
      <c r="G12474">
        <f>VLOOKUP(D12474,campaign!A:D,4,FALSE)</f>
        <v>14</v>
      </c>
    </row>
    <row r="12475" spans="2:7" x14ac:dyDescent="0.2">
      <c r="B12475" t="s">
        <v>3749</v>
      </c>
      <c r="C12475" t="str">
        <f>VLOOKUP(B12475,customer!A:B,2,FALSE)</f>
        <v>Adelle Wattingham</v>
      </c>
      <c r="D12475" t="s">
        <v>3951</v>
      </c>
      <c r="E12475" t="str">
        <f>VLOOKUP(D12475,campaign!A:B,2,FALSE)</f>
        <v>OwnsMotorcycle</v>
      </c>
      <c r="F12475" s="9">
        <v>44978</v>
      </c>
      <c r="G12475">
        <f>VLOOKUP(D12475,campaign!A:D,4,FALSE)</f>
        <v>14</v>
      </c>
    </row>
    <row r="12476" spans="2:7" x14ac:dyDescent="0.2">
      <c r="B12476" t="s">
        <v>3749</v>
      </c>
      <c r="C12476" t="str">
        <f>VLOOKUP(B12476,customer!A:B,2,FALSE)</f>
        <v>Adelle Wattingham</v>
      </c>
      <c r="D12476" t="s">
        <v>3951</v>
      </c>
      <c r="E12476" t="str">
        <f>VLOOKUP(D12476,campaign!A:B,2,FALSE)</f>
        <v>OwnsMotorcycle</v>
      </c>
      <c r="F12476" s="9">
        <v>44995</v>
      </c>
      <c r="G12476">
        <f>VLOOKUP(D12476,campaign!A:D,4,FALSE)</f>
        <v>14</v>
      </c>
    </row>
    <row r="12477" spans="2:7" x14ac:dyDescent="0.2">
      <c r="B12477" t="s">
        <v>3749</v>
      </c>
      <c r="C12477" t="str">
        <f>VLOOKUP(B12477,customer!A:B,2,FALSE)</f>
        <v>Adelle Wattingham</v>
      </c>
      <c r="D12477" t="s">
        <v>3951</v>
      </c>
      <c r="E12477" t="str">
        <f>VLOOKUP(D12477,campaign!A:B,2,FALSE)</f>
        <v>OwnsMotorcycle</v>
      </c>
      <c r="F12477" s="9">
        <v>45041</v>
      </c>
      <c r="G12477">
        <f>VLOOKUP(D12477,campaign!A:D,4,FALSE)</f>
        <v>14</v>
      </c>
    </row>
    <row r="12478" spans="2:7" x14ac:dyDescent="0.2">
      <c r="B12478" t="s">
        <v>3749</v>
      </c>
      <c r="C12478" t="str">
        <f>VLOOKUP(B12478,customer!A:B,2,FALSE)</f>
        <v>Adelle Wattingham</v>
      </c>
      <c r="D12478" t="s">
        <v>3951</v>
      </c>
      <c r="E12478" t="str">
        <f>VLOOKUP(D12478,campaign!A:B,2,FALSE)</f>
        <v>OwnsMotorcycle</v>
      </c>
      <c r="F12478" s="9">
        <v>45058</v>
      </c>
      <c r="G12478">
        <f>VLOOKUP(D12478,campaign!A:D,4,FALSE)</f>
        <v>14</v>
      </c>
    </row>
    <row r="12479" spans="2:7" x14ac:dyDescent="0.2">
      <c r="B12479" t="s">
        <v>3750</v>
      </c>
      <c r="C12479" t="str">
        <f>VLOOKUP(B12479,customer!A:B,2,FALSE)</f>
        <v>Sib Benyan</v>
      </c>
      <c r="D12479" t="s">
        <v>3924</v>
      </c>
      <c r="E12479" t="str">
        <f>VLOOKUP(D12479,campaign!A:B,2,FALSE)</f>
        <v>RVOwner</v>
      </c>
      <c r="F12479" s="9">
        <v>44622</v>
      </c>
      <c r="G12479">
        <f>VLOOKUP(D12479,campaign!A:D,4,FALSE)</f>
        <v>22</v>
      </c>
    </row>
    <row r="12480" spans="2:7" x14ac:dyDescent="0.2">
      <c r="B12480" t="s">
        <v>3750</v>
      </c>
      <c r="C12480" t="str">
        <f>VLOOKUP(B12480,customer!A:B,2,FALSE)</f>
        <v>Sib Benyan</v>
      </c>
      <c r="D12480" t="s">
        <v>3924</v>
      </c>
      <c r="E12480" t="str">
        <f>VLOOKUP(D12480,campaign!A:B,2,FALSE)</f>
        <v>RVOwner</v>
      </c>
      <c r="F12480" s="9">
        <v>44668</v>
      </c>
      <c r="G12480">
        <f>VLOOKUP(D12480,campaign!A:D,4,FALSE)</f>
        <v>22</v>
      </c>
    </row>
    <row r="12481" spans="2:7" x14ac:dyDescent="0.2">
      <c r="B12481" t="s">
        <v>3750</v>
      </c>
      <c r="C12481" t="str">
        <f>VLOOKUP(B12481,customer!A:B,2,FALSE)</f>
        <v>Sib Benyan</v>
      </c>
      <c r="D12481" t="s">
        <v>3924</v>
      </c>
      <c r="E12481" t="str">
        <f>VLOOKUP(D12481,campaign!A:B,2,FALSE)</f>
        <v>RVOwner</v>
      </c>
      <c r="F12481" s="9">
        <v>44723</v>
      </c>
      <c r="G12481">
        <f>VLOOKUP(D12481,campaign!A:D,4,FALSE)</f>
        <v>22</v>
      </c>
    </row>
    <row r="12482" spans="2:7" x14ac:dyDescent="0.2">
      <c r="B12482" t="s">
        <v>3750</v>
      </c>
      <c r="C12482" t="str">
        <f>VLOOKUP(B12482,customer!A:B,2,FALSE)</f>
        <v>Sib Benyan</v>
      </c>
      <c r="D12482" t="s">
        <v>3924</v>
      </c>
      <c r="E12482" t="str">
        <f>VLOOKUP(D12482,campaign!A:B,2,FALSE)</f>
        <v>RVOwner</v>
      </c>
      <c r="F12482" s="9">
        <v>44752</v>
      </c>
      <c r="G12482">
        <f>VLOOKUP(D12482,campaign!A:D,4,FALSE)</f>
        <v>22</v>
      </c>
    </row>
    <row r="12483" spans="2:7" x14ac:dyDescent="0.2">
      <c r="B12483" t="s">
        <v>3750</v>
      </c>
      <c r="C12483" t="str">
        <f>VLOOKUP(B12483,customer!A:B,2,FALSE)</f>
        <v>Sib Benyan</v>
      </c>
      <c r="D12483" t="s">
        <v>3924</v>
      </c>
      <c r="E12483" t="str">
        <f>VLOOKUP(D12483,campaign!A:B,2,FALSE)</f>
        <v>RVOwner</v>
      </c>
      <c r="F12483" s="9">
        <v>44781</v>
      </c>
      <c r="G12483">
        <f>VLOOKUP(D12483,campaign!A:D,4,FALSE)</f>
        <v>22</v>
      </c>
    </row>
    <row r="12484" spans="2:7" x14ac:dyDescent="0.2">
      <c r="B12484" t="s">
        <v>3750</v>
      </c>
      <c r="C12484" t="str">
        <f>VLOOKUP(B12484,customer!A:B,2,FALSE)</f>
        <v>Sib Benyan</v>
      </c>
      <c r="D12484" t="s">
        <v>3924</v>
      </c>
      <c r="E12484" t="str">
        <f>VLOOKUP(D12484,campaign!A:B,2,FALSE)</f>
        <v>RVOwner</v>
      </c>
      <c r="F12484" s="9">
        <v>44815</v>
      </c>
      <c r="G12484">
        <f>VLOOKUP(D12484,campaign!A:D,4,FALSE)</f>
        <v>22</v>
      </c>
    </row>
    <row r="12485" spans="2:7" x14ac:dyDescent="0.2">
      <c r="B12485" t="s">
        <v>3750</v>
      </c>
      <c r="C12485" t="str">
        <f>VLOOKUP(B12485,customer!A:B,2,FALSE)</f>
        <v>Sib Benyan</v>
      </c>
      <c r="D12485" t="s">
        <v>3924</v>
      </c>
      <c r="E12485" t="str">
        <f>VLOOKUP(D12485,campaign!A:B,2,FALSE)</f>
        <v>RVOwner</v>
      </c>
      <c r="F12485" s="9">
        <v>44851</v>
      </c>
      <c r="G12485">
        <f>VLOOKUP(D12485,campaign!A:D,4,FALSE)</f>
        <v>22</v>
      </c>
    </row>
    <row r="12486" spans="2:7" x14ac:dyDescent="0.2">
      <c r="B12486" t="s">
        <v>3750</v>
      </c>
      <c r="C12486" t="str">
        <f>VLOOKUP(B12486,customer!A:B,2,FALSE)</f>
        <v>Sib Benyan</v>
      </c>
      <c r="D12486" t="s">
        <v>3924</v>
      </c>
      <c r="E12486" t="str">
        <f>VLOOKUP(D12486,campaign!A:B,2,FALSE)</f>
        <v>RVOwner</v>
      </c>
      <c r="F12486" s="9">
        <v>44868</v>
      </c>
      <c r="G12486">
        <f>VLOOKUP(D12486,campaign!A:D,4,FALSE)</f>
        <v>22</v>
      </c>
    </row>
    <row r="12487" spans="2:7" x14ac:dyDescent="0.2">
      <c r="B12487" t="s">
        <v>3750</v>
      </c>
      <c r="C12487" t="str">
        <f>VLOOKUP(B12487,customer!A:B,2,FALSE)</f>
        <v>Sib Benyan</v>
      </c>
      <c r="D12487" t="s">
        <v>3924</v>
      </c>
      <c r="E12487" t="str">
        <f>VLOOKUP(D12487,campaign!A:B,2,FALSE)</f>
        <v>RVOwner</v>
      </c>
      <c r="F12487" s="9">
        <v>44902</v>
      </c>
      <c r="G12487">
        <f>VLOOKUP(D12487,campaign!A:D,4,FALSE)</f>
        <v>22</v>
      </c>
    </row>
    <row r="12488" spans="2:7" x14ac:dyDescent="0.2">
      <c r="B12488" t="s">
        <v>3750</v>
      </c>
      <c r="C12488" t="str">
        <f>VLOOKUP(B12488,customer!A:B,2,FALSE)</f>
        <v>Sib Benyan</v>
      </c>
      <c r="D12488" t="s">
        <v>3924</v>
      </c>
      <c r="E12488" t="str">
        <f>VLOOKUP(D12488,campaign!A:B,2,FALSE)</f>
        <v>RVOwner</v>
      </c>
      <c r="F12488" s="9">
        <v>44999</v>
      </c>
      <c r="G12488">
        <f>VLOOKUP(D12488,campaign!A:D,4,FALSE)</f>
        <v>22</v>
      </c>
    </row>
    <row r="12489" spans="2:7" x14ac:dyDescent="0.2">
      <c r="B12489" t="s">
        <v>3750</v>
      </c>
      <c r="C12489" t="str">
        <f>VLOOKUP(B12489,customer!A:B,2,FALSE)</f>
        <v>Sib Benyan</v>
      </c>
      <c r="D12489" t="s">
        <v>3924</v>
      </c>
      <c r="E12489" t="str">
        <f>VLOOKUP(D12489,campaign!A:B,2,FALSE)</f>
        <v>RVOwner</v>
      </c>
      <c r="F12489" s="9">
        <v>45062</v>
      </c>
      <c r="G12489">
        <f>VLOOKUP(D12489,campaign!A:D,4,FALSE)</f>
        <v>22</v>
      </c>
    </row>
    <row r="12490" spans="2:7" x14ac:dyDescent="0.2">
      <c r="B12490" t="s">
        <v>3750</v>
      </c>
      <c r="C12490" t="str">
        <f>VLOOKUP(B12490,customer!A:B,2,FALSE)</f>
        <v>Sib Benyan</v>
      </c>
      <c r="D12490" t="s">
        <v>3950</v>
      </c>
      <c r="E12490" t="str">
        <f>VLOOKUP(D12490,campaign!A:B,2,FALSE)</f>
        <v>NotNewCellphoneUser</v>
      </c>
      <c r="F12490" s="9">
        <v>44877</v>
      </c>
      <c r="G12490">
        <f>VLOOKUP(D12490,campaign!A:D,4,FALSE)</f>
        <v>28</v>
      </c>
    </row>
    <row r="12491" spans="2:7" x14ac:dyDescent="0.2">
      <c r="B12491" t="s">
        <v>3750</v>
      </c>
      <c r="C12491" t="str">
        <f>VLOOKUP(B12491,customer!A:B,2,FALSE)</f>
        <v>Sib Benyan</v>
      </c>
      <c r="D12491" t="s">
        <v>3950</v>
      </c>
      <c r="E12491" t="str">
        <f>VLOOKUP(D12491,campaign!A:B,2,FALSE)</f>
        <v>NotNewCellphoneUser</v>
      </c>
      <c r="F12491" s="9">
        <v>44910</v>
      </c>
      <c r="G12491">
        <f>VLOOKUP(D12491,campaign!A:D,4,FALSE)</f>
        <v>28</v>
      </c>
    </row>
    <row r="12492" spans="2:7" x14ac:dyDescent="0.2">
      <c r="B12492" t="s">
        <v>3750</v>
      </c>
      <c r="C12492" t="str">
        <f>VLOOKUP(B12492,customer!A:B,2,FALSE)</f>
        <v>Sib Benyan</v>
      </c>
      <c r="D12492" t="s">
        <v>3950</v>
      </c>
      <c r="E12492" t="str">
        <f>VLOOKUP(D12492,campaign!A:B,2,FALSE)</f>
        <v>NotNewCellphoneUser</v>
      </c>
      <c r="F12492" s="9">
        <v>44974</v>
      </c>
      <c r="G12492">
        <f>VLOOKUP(D12492,campaign!A:D,4,FALSE)</f>
        <v>28</v>
      </c>
    </row>
    <row r="12493" spans="2:7" x14ac:dyDescent="0.2">
      <c r="B12493" t="s">
        <v>3750</v>
      </c>
      <c r="C12493" t="str">
        <f>VLOOKUP(B12493,customer!A:B,2,FALSE)</f>
        <v>Sib Benyan</v>
      </c>
      <c r="D12493" t="s">
        <v>3950</v>
      </c>
      <c r="E12493" t="str">
        <f>VLOOKUP(D12493,campaign!A:B,2,FALSE)</f>
        <v>NotNewCellphoneUser</v>
      </c>
      <c r="F12493" s="9">
        <v>45010</v>
      </c>
      <c r="G12493">
        <f>VLOOKUP(D12493,campaign!A:D,4,FALSE)</f>
        <v>28</v>
      </c>
    </row>
    <row r="12494" spans="2:7" x14ac:dyDescent="0.2">
      <c r="B12494" t="s">
        <v>3750</v>
      </c>
      <c r="C12494" t="str">
        <f>VLOOKUP(B12494,customer!A:B,2,FALSE)</f>
        <v>Sib Benyan</v>
      </c>
      <c r="D12494" t="s">
        <v>3950</v>
      </c>
      <c r="E12494" t="str">
        <f>VLOOKUP(D12494,campaign!A:B,2,FALSE)</f>
        <v>NotNewCellphoneUser</v>
      </c>
      <c r="F12494" s="9">
        <v>45066</v>
      </c>
      <c r="G12494">
        <f>VLOOKUP(D12494,campaign!A:D,4,FALSE)</f>
        <v>28</v>
      </c>
    </row>
    <row r="12495" spans="2:7" x14ac:dyDescent="0.2">
      <c r="B12495" t="s">
        <v>3752</v>
      </c>
      <c r="C12495" t="str">
        <f>VLOOKUP(B12495,customer!A:B,2,FALSE)</f>
        <v>Tabby Mangeon</v>
      </c>
      <c r="D12495" t="s">
        <v>3948</v>
      </c>
      <c r="E12495" t="str">
        <f>VLOOKUP(D12495,campaign!A:B,2,FALSE)</f>
        <v>HasCreditCard</v>
      </c>
      <c r="F12495" s="9">
        <v>44645</v>
      </c>
      <c r="G12495">
        <f>VLOOKUP(D12495,campaign!A:D,4,FALSE)</f>
        <v>65</v>
      </c>
    </row>
    <row r="12496" spans="2:7" x14ac:dyDescent="0.2">
      <c r="B12496" t="s">
        <v>3752</v>
      </c>
      <c r="C12496" t="str">
        <f>VLOOKUP(B12496,customer!A:B,2,FALSE)</f>
        <v>Tabby Mangeon</v>
      </c>
      <c r="D12496" t="s">
        <v>3948</v>
      </c>
      <c r="E12496" t="str">
        <f>VLOOKUP(D12496,campaign!A:B,2,FALSE)</f>
        <v>HasCreditCard</v>
      </c>
      <c r="F12496" s="9">
        <v>44710</v>
      </c>
      <c r="G12496">
        <f>VLOOKUP(D12496,campaign!A:D,4,FALSE)</f>
        <v>65</v>
      </c>
    </row>
    <row r="12497" spans="2:7" x14ac:dyDescent="0.2">
      <c r="B12497" t="s">
        <v>3752</v>
      </c>
      <c r="C12497" t="str">
        <f>VLOOKUP(B12497,customer!A:B,2,FALSE)</f>
        <v>Tabby Mangeon</v>
      </c>
      <c r="D12497" t="s">
        <v>3948</v>
      </c>
      <c r="E12497" t="str">
        <f>VLOOKUP(D12497,campaign!A:B,2,FALSE)</f>
        <v>HasCreditCard</v>
      </c>
      <c r="F12497" s="9">
        <v>44737</v>
      </c>
      <c r="G12497">
        <f>VLOOKUP(D12497,campaign!A:D,4,FALSE)</f>
        <v>65</v>
      </c>
    </row>
    <row r="12498" spans="2:7" x14ac:dyDescent="0.2">
      <c r="B12498" t="s">
        <v>3752</v>
      </c>
      <c r="C12498" t="str">
        <f>VLOOKUP(B12498,customer!A:B,2,FALSE)</f>
        <v>Tabby Mangeon</v>
      </c>
      <c r="D12498" t="s">
        <v>3948</v>
      </c>
      <c r="E12498" t="str">
        <f>VLOOKUP(D12498,campaign!A:B,2,FALSE)</f>
        <v>HasCreditCard</v>
      </c>
      <c r="F12498" s="9">
        <v>44749</v>
      </c>
      <c r="G12498">
        <f>VLOOKUP(D12498,campaign!A:D,4,FALSE)</f>
        <v>65</v>
      </c>
    </row>
    <row r="12499" spans="2:7" x14ac:dyDescent="0.2">
      <c r="B12499" t="s">
        <v>3752</v>
      </c>
      <c r="C12499" t="str">
        <f>VLOOKUP(B12499,customer!A:B,2,FALSE)</f>
        <v>Tabby Mangeon</v>
      </c>
      <c r="D12499" t="s">
        <v>3948</v>
      </c>
      <c r="E12499" t="str">
        <f>VLOOKUP(D12499,campaign!A:B,2,FALSE)</f>
        <v>HasCreditCard</v>
      </c>
      <c r="F12499" s="9">
        <v>44778</v>
      </c>
      <c r="G12499">
        <f>VLOOKUP(D12499,campaign!A:D,4,FALSE)</f>
        <v>65</v>
      </c>
    </row>
    <row r="12500" spans="2:7" x14ac:dyDescent="0.2">
      <c r="B12500" t="s">
        <v>3752</v>
      </c>
      <c r="C12500" t="str">
        <f>VLOOKUP(B12500,customer!A:B,2,FALSE)</f>
        <v>Tabby Mangeon</v>
      </c>
      <c r="D12500" t="s">
        <v>3948</v>
      </c>
      <c r="E12500" t="str">
        <f>VLOOKUP(D12500,campaign!A:B,2,FALSE)</f>
        <v>HasCreditCard</v>
      </c>
      <c r="F12500" s="9">
        <v>44813</v>
      </c>
      <c r="G12500">
        <f>VLOOKUP(D12500,campaign!A:D,4,FALSE)</f>
        <v>65</v>
      </c>
    </row>
    <row r="12501" spans="2:7" x14ac:dyDescent="0.2">
      <c r="B12501" t="s">
        <v>3752</v>
      </c>
      <c r="C12501" t="str">
        <f>VLOOKUP(B12501,customer!A:B,2,FALSE)</f>
        <v>Tabby Mangeon</v>
      </c>
      <c r="D12501" t="s">
        <v>3948</v>
      </c>
      <c r="E12501" t="str">
        <f>VLOOKUP(D12501,campaign!A:B,2,FALSE)</f>
        <v>HasCreditCard</v>
      </c>
      <c r="F12501" s="9">
        <v>44895</v>
      </c>
      <c r="G12501">
        <f>VLOOKUP(D12501,campaign!A:D,4,FALSE)</f>
        <v>65</v>
      </c>
    </row>
    <row r="12502" spans="2:7" x14ac:dyDescent="0.2">
      <c r="B12502" t="s">
        <v>3752</v>
      </c>
      <c r="C12502" t="str">
        <f>VLOOKUP(B12502,customer!A:B,2,FALSE)</f>
        <v>Tabby Mangeon</v>
      </c>
      <c r="D12502" t="s">
        <v>3948</v>
      </c>
      <c r="E12502" t="str">
        <f>VLOOKUP(D12502,campaign!A:B,2,FALSE)</f>
        <v>HasCreditCard</v>
      </c>
      <c r="F12502" s="9">
        <v>44923</v>
      </c>
      <c r="G12502">
        <f>VLOOKUP(D12502,campaign!A:D,4,FALSE)</f>
        <v>65</v>
      </c>
    </row>
    <row r="12503" spans="2:7" x14ac:dyDescent="0.2">
      <c r="B12503" t="s">
        <v>3752</v>
      </c>
      <c r="C12503" t="str">
        <f>VLOOKUP(B12503,customer!A:B,2,FALSE)</f>
        <v>Tabby Mangeon</v>
      </c>
      <c r="D12503" t="s">
        <v>3948</v>
      </c>
      <c r="E12503" t="str">
        <f>VLOOKUP(D12503,campaign!A:B,2,FALSE)</f>
        <v>HasCreditCard</v>
      </c>
      <c r="F12503" s="9">
        <v>44930</v>
      </c>
      <c r="G12503">
        <f>VLOOKUP(D12503,campaign!A:D,4,FALSE)</f>
        <v>65</v>
      </c>
    </row>
    <row r="12504" spans="2:7" x14ac:dyDescent="0.2">
      <c r="B12504" t="s">
        <v>3752</v>
      </c>
      <c r="C12504" t="str">
        <f>VLOOKUP(B12504,customer!A:B,2,FALSE)</f>
        <v>Tabby Mangeon</v>
      </c>
      <c r="D12504" t="s">
        <v>3948</v>
      </c>
      <c r="E12504" t="str">
        <f>VLOOKUP(D12504,campaign!A:B,2,FALSE)</f>
        <v>HasCreditCard</v>
      </c>
      <c r="F12504" s="9">
        <v>44988</v>
      </c>
      <c r="G12504">
        <f>VLOOKUP(D12504,campaign!A:D,4,FALSE)</f>
        <v>65</v>
      </c>
    </row>
    <row r="12505" spans="2:7" x14ac:dyDescent="0.2">
      <c r="B12505" t="s">
        <v>3752</v>
      </c>
      <c r="C12505" t="str">
        <f>VLOOKUP(B12505,customer!A:B,2,FALSE)</f>
        <v>Tabby Mangeon</v>
      </c>
      <c r="D12505" t="s">
        <v>3951</v>
      </c>
      <c r="E12505" t="str">
        <f>VLOOKUP(D12505,campaign!A:B,2,FALSE)</f>
        <v>OwnsMotorcycle</v>
      </c>
      <c r="F12505" s="9">
        <v>44749</v>
      </c>
      <c r="G12505">
        <f>VLOOKUP(D12505,campaign!A:D,4,FALSE)</f>
        <v>14</v>
      </c>
    </row>
    <row r="12506" spans="2:7" x14ac:dyDescent="0.2">
      <c r="B12506" t="s">
        <v>3752</v>
      </c>
      <c r="C12506" t="str">
        <f>VLOOKUP(B12506,customer!A:B,2,FALSE)</f>
        <v>Tabby Mangeon</v>
      </c>
      <c r="D12506" t="s">
        <v>3951</v>
      </c>
      <c r="E12506" t="str">
        <f>VLOOKUP(D12506,campaign!A:B,2,FALSE)</f>
        <v>OwnsMotorcycle</v>
      </c>
      <c r="F12506" s="9">
        <v>44789</v>
      </c>
      <c r="G12506">
        <f>VLOOKUP(D12506,campaign!A:D,4,FALSE)</f>
        <v>14</v>
      </c>
    </row>
    <row r="12507" spans="2:7" x14ac:dyDescent="0.2">
      <c r="B12507" t="s">
        <v>3752</v>
      </c>
      <c r="C12507" t="str">
        <f>VLOOKUP(B12507,customer!A:B,2,FALSE)</f>
        <v>Tabby Mangeon</v>
      </c>
      <c r="D12507" t="s">
        <v>3951</v>
      </c>
      <c r="E12507" t="str">
        <f>VLOOKUP(D12507,campaign!A:B,2,FALSE)</f>
        <v>OwnsMotorcycle</v>
      </c>
      <c r="F12507" s="9">
        <v>44821</v>
      </c>
      <c r="G12507">
        <f>VLOOKUP(D12507,campaign!A:D,4,FALSE)</f>
        <v>14</v>
      </c>
    </row>
    <row r="12508" spans="2:7" x14ac:dyDescent="0.2">
      <c r="B12508" t="s">
        <v>3752</v>
      </c>
      <c r="C12508" t="str">
        <f>VLOOKUP(B12508,customer!A:B,2,FALSE)</f>
        <v>Tabby Mangeon</v>
      </c>
      <c r="D12508" t="s">
        <v>3951</v>
      </c>
      <c r="E12508" t="str">
        <f>VLOOKUP(D12508,campaign!A:B,2,FALSE)</f>
        <v>OwnsMotorcycle</v>
      </c>
      <c r="F12508" s="9">
        <v>44848</v>
      </c>
      <c r="G12508">
        <f>VLOOKUP(D12508,campaign!A:D,4,FALSE)</f>
        <v>14</v>
      </c>
    </row>
    <row r="12509" spans="2:7" x14ac:dyDescent="0.2">
      <c r="B12509" t="s">
        <v>3752</v>
      </c>
      <c r="C12509" t="str">
        <f>VLOOKUP(B12509,customer!A:B,2,FALSE)</f>
        <v>Tabby Mangeon</v>
      </c>
      <c r="D12509" t="s">
        <v>3951</v>
      </c>
      <c r="E12509" t="str">
        <f>VLOOKUP(D12509,campaign!A:B,2,FALSE)</f>
        <v>OwnsMotorcycle</v>
      </c>
      <c r="F12509" s="9">
        <v>44887</v>
      </c>
      <c r="G12509">
        <f>VLOOKUP(D12509,campaign!A:D,4,FALSE)</f>
        <v>14</v>
      </c>
    </row>
    <row r="12510" spans="2:7" x14ac:dyDescent="0.2">
      <c r="B12510" t="s">
        <v>3752</v>
      </c>
      <c r="C12510" t="str">
        <f>VLOOKUP(B12510,customer!A:B,2,FALSE)</f>
        <v>Tabby Mangeon</v>
      </c>
      <c r="D12510" t="s">
        <v>3951</v>
      </c>
      <c r="E12510" t="str">
        <f>VLOOKUP(D12510,campaign!A:B,2,FALSE)</f>
        <v>OwnsMotorcycle</v>
      </c>
      <c r="F12510" s="9">
        <v>44911</v>
      </c>
      <c r="G12510">
        <f>VLOOKUP(D12510,campaign!A:D,4,FALSE)</f>
        <v>14</v>
      </c>
    </row>
    <row r="12511" spans="2:7" x14ac:dyDescent="0.2">
      <c r="B12511" t="s">
        <v>3752</v>
      </c>
      <c r="C12511" t="str">
        <f>VLOOKUP(B12511,customer!A:B,2,FALSE)</f>
        <v>Tabby Mangeon</v>
      </c>
      <c r="D12511" t="s">
        <v>3951</v>
      </c>
      <c r="E12511" t="str">
        <f>VLOOKUP(D12511,campaign!A:B,2,FALSE)</f>
        <v>OwnsMotorcycle</v>
      </c>
      <c r="F12511" s="9">
        <v>44947</v>
      </c>
      <c r="G12511">
        <f>VLOOKUP(D12511,campaign!A:D,4,FALSE)</f>
        <v>14</v>
      </c>
    </row>
    <row r="12512" spans="2:7" x14ac:dyDescent="0.2">
      <c r="B12512" t="s">
        <v>3752</v>
      </c>
      <c r="C12512" t="str">
        <f>VLOOKUP(B12512,customer!A:B,2,FALSE)</f>
        <v>Tabby Mangeon</v>
      </c>
      <c r="D12512" t="s">
        <v>3951</v>
      </c>
      <c r="E12512" t="str">
        <f>VLOOKUP(D12512,campaign!A:B,2,FALSE)</f>
        <v>OwnsMotorcycle</v>
      </c>
      <c r="F12512" s="9">
        <v>44971</v>
      </c>
      <c r="G12512">
        <f>VLOOKUP(D12512,campaign!A:D,4,FALSE)</f>
        <v>14</v>
      </c>
    </row>
    <row r="12513" spans="2:7" x14ac:dyDescent="0.2">
      <c r="B12513" t="s">
        <v>3752</v>
      </c>
      <c r="C12513" t="str">
        <f>VLOOKUP(B12513,customer!A:B,2,FALSE)</f>
        <v>Tabby Mangeon</v>
      </c>
      <c r="D12513" t="s">
        <v>3951</v>
      </c>
      <c r="E12513" t="str">
        <f>VLOOKUP(D12513,campaign!A:B,2,FALSE)</f>
        <v>OwnsMotorcycle</v>
      </c>
      <c r="F12513" s="9">
        <v>44993</v>
      </c>
      <c r="G12513">
        <f>VLOOKUP(D12513,campaign!A:D,4,FALSE)</f>
        <v>14</v>
      </c>
    </row>
    <row r="12514" spans="2:7" x14ac:dyDescent="0.2">
      <c r="B12514" t="s">
        <v>3752</v>
      </c>
      <c r="C12514" t="str">
        <f>VLOOKUP(B12514,customer!A:B,2,FALSE)</f>
        <v>Tabby Mangeon</v>
      </c>
      <c r="D12514" t="s">
        <v>3951</v>
      </c>
      <c r="E12514" t="str">
        <f>VLOOKUP(D12514,campaign!A:B,2,FALSE)</f>
        <v>OwnsMotorcycle</v>
      </c>
      <c r="F12514" s="9">
        <v>45037</v>
      </c>
      <c r="G12514">
        <f>VLOOKUP(D12514,campaign!A:D,4,FALSE)</f>
        <v>14</v>
      </c>
    </row>
    <row r="12515" spans="2:7" x14ac:dyDescent="0.2">
      <c r="B12515" t="s">
        <v>3752</v>
      </c>
      <c r="C12515" t="str">
        <f>VLOOKUP(B12515,customer!A:B,2,FALSE)</f>
        <v>Tabby Mangeon</v>
      </c>
      <c r="D12515" t="s">
        <v>3951</v>
      </c>
      <c r="E12515" t="str">
        <f>VLOOKUP(D12515,campaign!A:B,2,FALSE)</f>
        <v>OwnsMotorcycle</v>
      </c>
      <c r="F12515" s="9">
        <v>45066</v>
      </c>
      <c r="G12515">
        <f>VLOOKUP(D12515,campaign!A:D,4,FALSE)</f>
        <v>14</v>
      </c>
    </row>
    <row r="12516" spans="2:7" x14ac:dyDescent="0.2">
      <c r="B12516" t="s">
        <v>3753</v>
      </c>
      <c r="C12516" t="str">
        <f>VLOOKUP(B12516,customer!A:B,2,FALSE)</f>
        <v>Westbrooke Samsin</v>
      </c>
      <c r="D12516" t="s">
        <v>3952</v>
      </c>
      <c r="E12516" t="str">
        <f>VLOOKUP(D12516,campaign!A:B,2,FALSE)</f>
        <v>MadeCallToRetentionTeam</v>
      </c>
      <c r="F12516" s="9">
        <v>44744</v>
      </c>
      <c r="G12516">
        <f>VLOOKUP(D12516,campaign!A:D,4,FALSE)</f>
        <v>16</v>
      </c>
    </row>
    <row r="12517" spans="2:7" x14ac:dyDescent="0.2">
      <c r="B12517" t="s">
        <v>3753</v>
      </c>
      <c r="C12517" t="str">
        <f>VLOOKUP(B12517,customer!A:B,2,FALSE)</f>
        <v>Westbrooke Samsin</v>
      </c>
      <c r="D12517" t="s">
        <v>3952</v>
      </c>
      <c r="E12517" t="str">
        <f>VLOOKUP(D12517,campaign!A:B,2,FALSE)</f>
        <v>MadeCallToRetentionTeam</v>
      </c>
      <c r="F12517" s="9">
        <v>44790</v>
      </c>
      <c r="G12517">
        <f>VLOOKUP(D12517,campaign!A:D,4,FALSE)</f>
        <v>16</v>
      </c>
    </row>
    <row r="12518" spans="2:7" x14ac:dyDescent="0.2">
      <c r="B12518" t="s">
        <v>3753</v>
      </c>
      <c r="C12518" t="str">
        <f>VLOOKUP(B12518,customer!A:B,2,FALSE)</f>
        <v>Westbrooke Samsin</v>
      </c>
      <c r="D12518" t="s">
        <v>3952</v>
      </c>
      <c r="E12518" t="str">
        <f>VLOOKUP(D12518,campaign!A:B,2,FALSE)</f>
        <v>MadeCallToRetentionTeam</v>
      </c>
      <c r="F12518" s="9">
        <v>44821</v>
      </c>
      <c r="G12518">
        <f>VLOOKUP(D12518,campaign!A:D,4,FALSE)</f>
        <v>16</v>
      </c>
    </row>
    <row r="12519" spans="2:7" x14ac:dyDescent="0.2">
      <c r="B12519" t="s">
        <v>3753</v>
      </c>
      <c r="C12519" t="str">
        <f>VLOOKUP(B12519,customer!A:B,2,FALSE)</f>
        <v>Westbrooke Samsin</v>
      </c>
      <c r="D12519" t="s">
        <v>3952</v>
      </c>
      <c r="E12519" t="str">
        <f>VLOOKUP(D12519,campaign!A:B,2,FALSE)</f>
        <v>MadeCallToRetentionTeam</v>
      </c>
      <c r="F12519" s="9">
        <v>44839</v>
      </c>
      <c r="G12519">
        <f>VLOOKUP(D12519,campaign!A:D,4,FALSE)</f>
        <v>16</v>
      </c>
    </row>
    <row r="12520" spans="2:7" x14ac:dyDescent="0.2">
      <c r="B12520" t="s">
        <v>3753</v>
      </c>
      <c r="C12520" t="str">
        <f>VLOOKUP(B12520,customer!A:B,2,FALSE)</f>
        <v>Westbrooke Samsin</v>
      </c>
      <c r="D12520" t="s">
        <v>3952</v>
      </c>
      <c r="E12520" t="str">
        <f>VLOOKUP(D12520,campaign!A:B,2,FALSE)</f>
        <v>MadeCallToRetentionTeam</v>
      </c>
      <c r="F12520" s="9">
        <v>44879</v>
      </c>
      <c r="G12520">
        <f>VLOOKUP(D12520,campaign!A:D,4,FALSE)</f>
        <v>16</v>
      </c>
    </row>
    <row r="12521" spans="2:7" x14ac:dyDescent="0.2">
      <c r="B12521" t="s">
        <v>3753</v>
      </c>
      <c r="C12521" t="str">
        <f>VLOOKUP(B12521,customer!A:B,2,FALSE)</f>
        <v>Westbrooke Samsin</v>
      </c>
      <c r="D12521" t="s">
        <v>3952</v>
      </c>
      <c r="E12521" t="str">
        <f>VLOOKUP(D12521,campaign!A:B,2,FALSE)</f>
        <v>MadeCallToRetentionTeam</v>
      </c>
      <c r="F12521" s="9">
        <v>44898</v>
      </c>
      <c r="G12521">
        <f>VLOOKUP(D12521,campaign!A:D,4,FALSE)</f>
        <v>16</v>
      </c>
    </row>
    <row r="12522" spans="2:7" x14ac:dyDescent="0.2">
      <c r="B12522" t="s">
        <v>3753</v>
      </c>
      <c r="C12522" t="str">
        <f>VLOOKUP(B12522,customer!A:B,2,FALSE)</f>
        <v>Westbrooke Samsin</v>
      </c>
      <c r="D12522" t="s">
        <v>3952</v>
      </c>
      <c r="E12522" t="str">
        <f>VLOOKUP(D12522,campaign!A:B,2,FALSE)</f>
        <v>MadeCallToRetentionTeam</v>
      </c>
      <c r="F12522" s="9">
        <v>44932</v>
      </c>
      <c r="G12522">
        <f>VLOOKUP(D12522,campaign!A:D,4,FALSE)</f>
        <v>16</v>
      </c>
    </row>
    <row r="12523" spans="2:7" x14ac:dyDescent="0.2">
      <c r="B12523" t="s">
        <v>3753</v>
      </c>
      <c r="C12523" t="str">
        <f>VLOOKUP(B12523,customer!A:B,2,FALSE)</f>
        <v>Westbrooke Samsin</v>
      </c>
      <c r="D12523" t="s">
        <v>3952</v>
      </c>
      <c r="E12523" t="str">
        <f>VLOOKUP(D12523,campaign!A:B,2,FALSE)</f>
        <v>MadeCallToRetentionTeam</v>
      </c>
      <c r="F12523" s="9">
        <v>44996</v>
      </c>
      <c r="G12523">
        <f>VLOOKUP(D12523,campaign!A:D,4,FALSE)</f>
        <v>16</v>
      </c>
    </row>
    <row r="12524" spans="2:7" x14ac:dyDescent="0.2">
      <c r="B12524" t="s">
        <v>3753</v>
      </c>
      <c r="C12524" t="str">
        <f>VLOOKUP(B12524,customer!A:B,2,FALSE)</f>
        <v>Westbrooke Samsin</v>
      </c>
      <c r="D12524" t="s">
        <v>3952</v>
      </c>
      <c r="E12524" t="str">
        <f>VLOOKUP(D12524,campaign!A:B,2,FALSE)</f>
        <v>MadeCallToRetentionTeam</v>
      </c>
      <c r="F12524" s="9">
        <v>45028</v>
      </c>
      <c r="G12524">
        <f>VLOOKUP(D12524,campaign!A:D,4,FALSE)</f>
        <v>16</v>
      </c>
    </row>
    <row r="12525" spans="2:7" x14ac:dyDescent="0.2">
      <c r="B12525" t="s">
        <v>3753</v>
      </c>
      <c r="C12525" t="str">
        <f>VLOOKUP(B12525,customer!A:B,2,FALSE)</f>
        <v>Westbrooke Samsin</v>
      </c>
      <c r="D12525" t="s">
        <v>3952</v>
      </c>
      <c r="E12525" t="str">
        <f>VLOOKUP(D12525,campaign!A:B,2,FALSE)</f>
        <v>MadeCallToRetentionTeam</v>
      </c>
      <c r="F12525" s="9">
        <v>45056</v>
      </c>
      <c r="G12525">
        <f>VLOOKUP(D12525,campaign!A:D,4,FALSE)</f>
        <v>16</v>
      </c>
    </row>
    <row r="12526" spans="2:7" x14ac:dyDescent="0.2">
      <c r="B12526" t="s">
        <v>3753</v>
      </c>
      <c r="C12526" t="str">
        <f>VLOOKUP(B12526,customer!A:B,2,FALSE)</f>
        <v>Westbrooke Samsin</v>
      </c>
      <c r="D12526" t="s">
        <v>3928</v>
      </c>
      <c r="E12526" t="str">
        <f>VLOOKUP(D12526,campaign!A:B,2,FALSE)</f>
        <v>OptOutMailings</v>
      </c>
      <c r="F12526" s="9">
        <v>44979</v>
      </c>
      <c r="G12526">
        <f>VLOOKUP(D12526,campaign!A:D,4,FALSE)</f>
        <v>75</v>
      </c>
    </row>
    <row r="12527" spans="2:7" x14ac:dyDescent="0.2">
      <c r="B12527" t="s">
        <v>3753</v>
      </c>
      <c r="C12527" t="str">
        <f>VLOOKUP(B12527,customer!A:B,2,FALSE)</f>
        <v>Westbrooke Samsin</v>
      </c>
      <c r="D12527" t="s">
        <v>3928</v>
      </c>
      <c r="E12527" t="str">
        <f>VLOOKUP(D12527,campaign!A:B,2,FALSE)</f>
        <v>OptOutMailings</v>
      </c>
      <c r="F12527" s="9">
        <v>45016</v>
      </c>
      <c r="G12527">
        <f>VLOOKUP(D12527,campaign!A:D,4,FALSE)</f>
        <v>75</v>
      </c>
    </row>
    <row r="12528" spans="2:7" x14ac:dyDescent="0.2">
      <c r="B12528" t="s">
        <v>3753</v>
      </c>
      <c r="C12528" t="str">
        <f>VLOOKUP(B12528,customer!A:B,2,FALSE)</f>
        <v>Westbrooke Samsin</v>
      </c>
      <c r="D12528" t="s">
        <v>3928</v>
      </c>
      <c r="E12528" t="str">
        <f>VLOOKUP(D12528,campaign!A:B,2,FALSE)</f>
        <v>OptOutMailings</v>
      </c>
      <c r="F12528" s="9">
        <v>45044</v>
      </c>
      <c r="G12528">
        <f>VLOOKUP(D12528,campaign!A:D,4,FALSE)</f>
        <v>75</v>
      </c>
    </row>
    <row r="12529" spans="2:7" x14ac:dyDescent="0.2">
      <c r="B12529" t="s">
        <v>3753</v>
      </c>
      <c r="C12529" t="str">
        <f>VLOOKUP(B12529,customer!A:B,2,FALSE)</f>
        <v>Westbrooke Samsin</v>
      </c>
      <c r="D12529" t="s">
        <v>3928</v>
      </c>
      <c r="E12529" t="str">
        <f>VLOOKUP(D12529,campaign!A:B,2,FALSE)</f>
        <v>OptOutMailings</v>
      </c>
      <c r="F12529" s="9">
        <v>45069</v>
      </c>
      <c r="G12529">
        <f>VLOOKUP(D12529,campaign!A:D,4,FALSE)</f>
        <v>75</v>
      </c>
    </row>
    <row r="12530" spans="2:7" x14ac:dyDescent="0.2">
      <c r="B12530" t="s">
        <v>3753</v>
      </c>
      <c r="C12530" t="str">
        <f>VLOOKUP(B12530,customer!A:B,2,FALSE)</f>
        <v>Westbrooke Samsin</v>
      </c>
      <c r="D12530" t="s">
        <v>3928</v>
      </c>
      <c r="E12530" t="str">
        <f>VLOOKUP(D12530,campaign!A:B,2,FALSE)</f>
        <v>OptOutMailings</v>
      </c>
      <c r="F12530" s="9">
        <v>45079</v>
      </c>
      <c r="G12530">
        <f>VLOOKUP(D12530,campaign!A:D,4,FALSE)</f>
        <v>75</v>
      </c>
    </row>
    <row r="12531" spans="2:7" x14ac:dyDescent="0.2">
      <c r="B12531" t="s">
        <v>3754</v>
      </c>
      <c r="C12531" t="str">
        <f>VLOOKUP(B12531,customer!A:B,2,FALSE)</f>
        <v>Rania Tumilson</v>
      </c>
      <c r="D12531" t="s">
        <v>3928</v>
      </c>
      <c r="E12531" t="str">
        <f>VLOOKUP(D12531,campaign!A:B,2,FALSE)</f>
        <v>OptOutMailings</v>
      </c>
      <c r="F12531" s="9">
        <v>44700</v>
      </c>
      <c r="G12531">
        <f>VLOOKUP(D12531,campaign!A:D,4,FALSE)</f>
        <v>75</v>
      </c>
    </row>
    <row r="12532" spans="2:7" x14ac:dyDescent="0.2">
      <c r="B12532" t="s">
        <v>3754</v>
      </c>
      <c r="C12532" t="str">
        <f>VLOOKUP(B12532,customer!A:B,2,FALSE)</f>
        <v>Rania Tumilson</v>
      </c>
      <c r="D12532" t="s">
        <v>3928</v>
      </c>
      <c r="E12532" t="str">
        <f>VLOOKUP(D12532,campaign!A:B,2,FALSE)</f>
        <v>OptOutMailings</v>
      </c>
      <c r="F12532" s="9">
        <v>44739</v>
      </c>
      <c r="G12532">
        <f>VLOOKUP(D12532,campaign!A:D,4,FALSE)</f>
        <v>75</v>
      </c>
    </row>
    <row r="12533" spans="2:7" x14ac:dyDescent="0.2">
      <c r="B12533" t="s">
        <v>3754</v>
      </c>
      <c r="C12533" t="str">
        <f>VLOOKUP(B12533,customer!A:B,2,FALSE)</f>
        <v>Rania Tumilson</v>
      </c>
      <c r="D12533" t="s">
        <v>3928</v>
      </c>
      <c r="E12533" t="str">
        <f>VLOOKUP(D12533,campaign!A:B,2,FALSE)</f>
        <v>OptOutMailings</v>
      </c>
      <c r="F12533" s="9">
        <v>44762</v>
      </c>
      <c r="G12533">
        <f>VLOOKUP(D12533,campaign!A:D,4,FALSE)</f>
        <v>75</v>
      </c>
    </row>
    <row r="12534" spans="2:7" x14ac:dyDescent="0.2">
      <c r="B12534" t="s">
        <v>3754</v>
      </c>
      <c r="C12534" t="str">
        <f>VLOOKUP(B12534,customer!A:B,2,FALSE)</f>
        <v>Rania Tumilson</v>
      </c>
      <c r="D12534" t="s">
        <v>3928</v>
      </c>
      <c r="E12534" t="str">
        <f>VLOOKUP(D12534,campaign!A:B,2,FALSE)</f>
        <v>OptOutMailings</v>
      </c>
      <c r="F12534" s="9">
        <v>44800</v>
      </c>
      <c r="G12534">
        <f>VLOOKUP(D12534,campaign!A:D,4,FALSE)</f>
        <v>75</v>
      </c>
    </row>
    <row r="12535" spans="2:7" x14ac:dyDescent="0.2">
      <c r="B12535" t="s">
        <v>3754</v>
      </c>
      <c r="C12535" t="str">
        <f>VLOOKUP(B12535,customer!A:B,2,FALSE)</f>
        <v>Rania Tumilson</v>
      </c>
      <c r="D12535" t="s">
        <v>3928</v>
      </c>
      <c r="E12535" t="str">
        <f>VLOOKUP(D12535,campaign!A:B,2,FALSE)</f>
        <v>OptOutMailings</v>
      </c>
      <c r="F12535" s="9">
        <v>44827</v>
      </c>
      <c r="G12535">
        <f>VLOOKUP(D12535,campaign!A:D,4,FALSE)</f>
        <v>75</v>
      </c>
    </row>
    <row r="12536" spans="2:7" x14ac:dyDescent="0.2">
      <c r="B12536" t="s">
        <v>3754</v>
      </c>
      <c r="C12536" t="str">
        <f>VLOOKUP(B12536,customer!A:B,2,FALSE)</f>
        <v>Rania Tumilson</v>
      </c>
      <c r="D12536" t="s">
        <v>3928</v>
      </c>
      <c r="E12536" t="str">
        <f>VLOOKUP(D12536,campaign!A:B,2,FALSE)</f>
        <v>OptOutMailings</v>
      </c>
      <c r="F12536" s="9">
        <v>44835</v>
      </c>
      <c r="G12536">
        <f>VLOOKUP(D12536,campaign!A:D,4,FALSE)</f>
        <v>75</v>
      </c>
    </row>
    <row r="12537" spans="2:7" x14ac:dyDescent="0.2">
      <c r="B12537" t="s">
        <v>3754</v>
      </c>
      <c r="C12537" t="str">
        <f>VLOOKUP(B12537,customer!A:B,2,FALSE)</f>
        <v>Rania Tumilson</v>
      </c>
      <c r="D12537" t="s">
        <v>3928</v>
      </c>
      <c r="E12537" t="str">
        <f>VLOOKUP(D12537,campaign!A:B,2,FALSE)</f>
        <v>OptOutMailings</v>
      </c>
      <c r="F12537" s="9">
        <v>44867</v>
      </c>
      <c r="G12537">
        <f>VLOOKUP(D12537,campaign!A:D,4,FALSE)</f>
        <v>75</v>
      </c>
    </row>
    <row r="12538" spans="2:7" x14ac:dyDescent="0.2">
      <c r="B12538" t="s">
        <v>3754</v>
      </c>
      <c r="C12538" t="str">
        <f>VLOOKUP(B12538,customer!A:B,2,FALSE)</f>
        <v>Rania Tumilson</v>
      </c>
      <c r="D12538" t="s">
        <v>3928</v>
      </c>
      <c r="E12538" t="str">
        <f>VLOOKUP(D12538,campaign!A:B,2,FALSE)</f>
        <v>OptOutMailings</v>
      </c>
      <c r="F12538" s="9">
        <v>44955</v>
      </c>
      <c r="G12538">
        <f>VLOOKUP(D12538,campaign!A:D,4,FALSE)</f>
        <v>75</v>
      </c>
    </row>
    <row r="12539" spans="2:7" x14ac:dyDescent="0.2">
      <c r="B12539" t="s">
        <v>3754</v>
      </c>
      <c r="C12539" t="str">
        <f>VLOOKUP(B12539,customer!A:B,2,FALSE)</f>
        <v>Rania Tumilson</v>
      </c>
      <c r="D12539" t="s">
        <v>3928</v>
      </c>
      <c r="E12539" t="str">
        <f>VLOOKUP(D12539,campaign!A:B,2,FALSE)</f>
        <v>OptOutMailings</v>
      </c>
      <c r="F12539" s="9">
        <v>44960</v>
      </c>
      <c r="G12539">
        <f>VLOOKUP(D12539,campaign!A:D,4,FALSE)</f>
        <v>75</v>
      </c>
    </row>
    <row r="12540" spans="2:7" x14ac:dyDescent="0.2">
      <c r="B12540" t="s">
        <v>3754</v>
      </c>
      <c r="C12540" t="str">
        <f>VLOOKUP(B12540,customer!A:B,2,FALSE)</f>
        <v>Rania Tumilson</v>
      </c>
      <c r="D12540" t="s">
        <v>3928</v>
      </c>
      <c r="E12540" t="str">
        <f>VLOOKUP(D12540,campaign!A:B,2,FALSE)</f>
        <v>OptOutMailings</v>
      </c>
      <c r="F12540" s="9">
        <v>45012</v>
      </c>
      <c r="G12540">
        <f>VLOOKUP(D12540,campaign!A:D,4,FALSE)</f>
        <v>75</v>
      </c>
    </row>
    <row r="12541" spans="2:7" x14ac:dyDescent="0.2">
      <c r="B12541" t="s">
        <v>3754</v>
      </c>
      <c r="C12541" t="str">
        <f>VLOOKUP(B12541,customer!A:B,2,FALSE)</f>
        <v>Rania Tumilson</v>
      </c>
      <c r="D12541" t="s">
        <v>3928</v>
      </c>
      <c r="E12541" t="str">
        <f>VLOOKUP(D12541,campaign!A:B,2,FALSE)</f>
        <v>OptOutMailings</v>
      </c>
      <c r="F12541" s="9">
        <v>45045</v>
      </c>
      <c r="G12541">
        <f>VLOOKUP(D12541,campaign!A:D,4,FALSE)</f>
        <v>75</v>
      </c>
    </row>
    <row r="12542" spans="2:7" x14ac:dyDescent="0.2">
      <c r="B12542" t="s">
        <v>3754</v>
      </c>
      <c r="C12542" t="str">
        <f>VLOOKUP(B12542,customer!A:B,2,FALSE)</f>
        <v>Rania Tumilson</v>
      </c>
      <c r="D12542" t="s">
        <v>3928</v>
      </c>
      <c r="E12542" t="str">
        <f>VLOOKUP(D12542,campaign!A:B,2,FALSE)</f>
        <v>OptOutMailings</v>
      </c>
      <c r="F12542" s="9">
        <v>45068</v>
      </c>
      <c r="G12542">
        <f>VLOOKUP(D12542,campaign!A:D,4,FALSE)</f>
        <v>75</v>
      </c>
    </row>
    <row r="12543" spans="2:7" x14ac:dyDescent="0.2">
      <c r="B12543" t="s">
        <v>3754</v>
      </c>
      <c r="C12543" t="str">
        <f>VLOOKUP(B12543,customer!A:B,2,FALSE)</f>
        <v>Rania Tumilson</v>
      </c>
      <c r="D12543" t="s">
        <v>3920</v>
      </c>
      <c r="E12543" t="str">
        <f>VLOOKUP(D12543,campaign!A:B,2,FALSE)</f>
        <v>ChildrenInHH</v>
      </c>
      <c r="F12543" s="9">
        <v>44703</v>
      </c>
      <c r="G12543">
        <f>VLOOKUP(D12543,campaign!A:D,4,FALSE)</f>
        <v>10</v>
      </c>
    </row>
    <row r="12544" spans="2:7" x14ac:dyDescent="0.2">
      <c r="B12544" t="s">
        <v>3754</v>
      </c>
      <c r="C12544" t="str">
        <f>VLOOKUP(B12544,customer!A:B,2,FALSE)</f>
        <v>Rania Tumilson</v>
      </c>
      <c r="D12544" t="s">
        <v>3920</v>
      </c>
      <c r="E12544" t="str">
        <f>VLOOKUP(D12544,campaign!A:B,2,FALSE)</f>
        <v>ChildrenInHH</v>
      </c>
      <c r="F12544" s="9">
        <v>44736</v>
      </c>
      <c r="G12544">
        <f>VLOOKUP(D12544,campaign!A:D,4,FALSE)</f>
        <v>10</v>
      </c>
    </row>
    <row r="12545" spans="2:7" x14ac:dyDescent="0.2">
      <c r="B12545" t="s">
        <v>3754</v>
      </c>
      <c r="C12545" t="str">
        <f>VLOOKUP(B12545,customer!A:B,2,FALSE)</f>
        <v>Rania Tumilson</v>
      </c>
      <c r="D12545" t="s">
        <v>3920</v>
      </c>
      <c r="E12545" t="str">
        <f>VLOOKUP(D12545,campaign!A:B,2,FALSE)</f>
        <v>ChildrenInHH</v>
      </c>
      <c r="F12545" s="9">
        <v>44774</v>
      </c>
      <c r="G12545">
        <f>VLOOKUP(D12545,campaign!A:D,4,FALSE)</f>
        <v>10</v>
      </c>
    </row>
    <row r="12546" spans="2:7" x14ac:dyDescent="0.2">
      <c r="B12546" t="s">
        <v>3754</v>
      </c>
      <c r="C12546" t="str">
        <f>VLOOKUP(B12546,customer!A:B,2,FALSE)</f>
        <v>Rania Tumilson</v>
      </c>
      <c r="D12546" t="s">
        <v>3920</v>
      </c>
      <c r="E12546" t="str">
        <f>VLOOKUP(D12546,campaign!A:B,2,FALSE)</f>
        <v>ChildrenInHH</v>
      </c>
      <c r="F12546" s="9">
        <v>44806</v>
      </c>
      <c r="G12546">
        <f>VLOOKUP(D12546,campaign!A:D,4,FALSE)</f>
        <v>10</v>
      </c>
    </row>
    <row r="12547" spans="2:7" x14ac:dyDescent="0.2">
      <c r="B12547" t="s">
        <v>3754</v>
      </c>
      <c r="C12547" t="str">
        <f>VLOOKUP(B12547,customer!A:B,2,FALSE)</f>
        <v>Rania Tumilson</v>
      </c>
      <c r="D12547" t="s">
        <v>3920</v>
      </c>
      <c r="E12547" t="str">
        <f>VLOOKUP(D12547,campaign!A:B,2,FALSE)</f>
        <v>ChildrenInHH</v>
      </c>
      <c r="F12547" s="9">
        <v>44837</v>
      </c>
      <c r="G12547">
        <f>VLOOKUP(D12547,campaign!A:D,4,FALSE)</f>
        <v>10</v>
      </c>
    </row>
    <row r="12548" spans="2:7" x14ac:dyDescent="0.2">
      <c r="B12548" t="s">
        <v>3754</v>
      </c>
      <c r="C12548" t="str">
        <f>VLOOKUP(B12548,customer!A:B,2,FALSE)</f>
        <v>Rania Tumilson</v>
      </c>
      <c r="D12548" t="s">
        <v>3920</v>
      </c>
      <c r="E12548" t="str">
        <f>VLOOKUP(D12548,campaign!A:B,2,FALSE)</f>
        <v>ChildrenInHH</v>
      </c>
      <c r="F12548" s="9">
        <v>44871</v>
      </c>
      <c r="G12548">
        <f>VLOOKUP(D12548,campaign!A:D,4,FALSE)</f>
        <v>10</v>
      </c>
    </row>
    <row r="12549" spans="2:7" x14ac:dyDescent="0.2">
      <c r="B12549" t="s">
        <v>3754</v>
      </c>
      <c r="C12549" t="str">
        <f>VLOOKUP(B12549,customer!A:B,2,FALSE)</f>
        <v>Rania Tumilson</v>
      </c>
      <c r="D12549" t="s">
        <v>3920</v>
      </c>
      <c r="E12549" t="str">
        <f>VLOOKUP(D12549,campaign!A:B,2,FALSE)</f>
        <v>ChildrenInHH</v>
      </c>
      <c r="F12549" s="9">
        <v>44897</v>
      </c>
      <c r="G12549">
        <f>VLOOKUP(D12549,campaign!A:D,4,FALSE)</f>
        <v>10</v>
      </c>
    </row>
    <row r="12550" spans="2:7" x14ac:dyDescent="0.2">
      <c r="B12550" t="s">
        <v>3754</v>
      </c>
      <c r="C12550" t="str">
        <f>VLOOKUP(B12550,customer!A:B,2,FALSE)</f>
        <v>Rania Tumilson</v>
      </c>
      <c r="D12550" t="s">
        <v>3920</v>
      </c>
      <c r="E12550" t="str">
        <f>VLOOKUP(D12550,campaign!A:B,2,FALSE)</f>
        <v>ChildrenInHH</v>
      </c>
      <c r="F12550" s="9">
        <v>44955</v>
      </c>
      <c r="G12550">
        <f>VLOOKUP(D12550,campaign!A:D,4,FALSE)</f>
        <v>10</v>
      </c>
    </row>
    <row r="12551" spans="2:7" x14ac:dyDescent="0.2">
      <c r="B12551" t="s">
        <v>3754</v>
      </c>
      <c r="C12551" t="str">
        <f>VLOOKUP(B12551,customer!A:B,2,FALSE)</f>
        <v>Rania Tumilson</v>
      </c>
      <c r="D12551" t="s">
        <v>3920</v>
      </c>
      <c r="E12551" t="str">
        <f>VLOOKUP(D12551,campaign!A:B,2,FALSE)</f>
        <v>ChildrenInHH</v>
      </c>
      <c r="F12551" s="9">
        <v>44958</v>
      </c>
      <c r="G12551">
        <f>VLOOKUP(D12551,campaign!A:D,4,FALSE)</f>
        <v>10</v>
      </c>
    </row>
    <row r="12552" spans="2:7" x14ac:dyDescent="0.2">
      <c r="B12552" t="s">
        <v>3754</v>
      </c>
      <c r="C12552" t="str">
        <f>VLOOKUP(B12552,customer!A:B,2,FALSE)</f>
        <v>Rania Tumilson</v>
      </c>
      <c r="D12552" t="s">
        <v>3920</v>
      </c>
      <c r="E12552" t="str">
        <f>VLOOKUP(D12552,campaign!A:B,2,FALSE)</f>
        <v>ChildrenInHH</v>
      </c>
      <c r="F12552" s="9">
        <v>45014</v>
      </c>
      <c r="G12552">
        <f>VLOOKUP(D12552,campaign!A:D,4,FALSE)</f>
        <v>10</v>
      </c>
    </row>
    <row r="12553" spans="2:7" x14ac:dyDescent="0.2">
      <c r="B12553" t="s">
        <v>3754</v>
      </c>
      <c r="C12553" t="str">
        <f>VLOOKUP(B12553,customer!A:B,2,FALSE)</f>
        <v>Rania Tumilson</v>
      </c>
      <c r="D12553" t="s">
        <v>3920</v>
      </c>
      <c r="E12553" t="str">
        <f>VLOOKUP(D12553,campaign!A:B,2,FALSE)</f>
        <v>ChildrenInHH</v>
      </c>
      <c r="F12553" s="9">
        <v>45022</v>
      </c>
      <c r="G12553">
        <f>VLOOKUP(D12553,campaign!A:D,4,FALSE)</f>
        <v>10</v>
      </c>
    </row>
    <row r="12554" spans="2:7" x14ac:dyDescent="0.2">
      <c r="B12554" t="s">
        <v>3754</v>
      </c>
      <c r="C12554" t="str">
        <f>VLOOKUP(B12554,customer!A:B,2,FALSE)</f>
        <v>Rania Tumilson</v>
      </c>
      <c r="D12554" t="s">
        <v>3920</v>
      </c>
      <c r="E12554" t="str">
        <f>VLOOKUP(D12554,campaign!A:B,2,FALSE)</f>
        <v>ChildrenInHH</v>
      </c>
      <c r="F12554" s="9">
        <v>45047</v>
      </c>
      <c r="G12554">
        <f>VLOOKUP(D12554,campaign!A:D,4,FALSE)</f>
        <v>10</v>
      </c>
    </row>
    <row r="12555" spans="2:7" x14ac:dyDescent="0.2">
      <c r="B12555" t="s">
        <v>3755</v>
      </c>
      <c r="C12555" t="str">
        <f>VLOOKUP(B12555,customer!A:B,2,FALSE)</f>
        <v>Cyrille Peres</v>
      </c>
      <c r="D12555" t="s">
        <v>3922</v>
      </c>
      <c r="E12555" t="str">
        <f>VLOOKUP(D12555,campaign!A:B,2,FALSE)</f>
        <v>HandsetWebCapable</v>
      </c>
      <c r="F12555" s="9">
        <v>44813</v>
      </c>
      <c r="G12555">
        <f>VLOOKUP(D12555,campaign!A:D,4,FALSE)</f>
        <v>62</v>
      </c>
    </row>
    <row r="12556" spans="2:7" x14ac:dyDescent="0.2">
      <c r="B12556" t="s">
        <v>3755</v>
      </c>
      <c r="C12556" t="str">
        <f>VLOOKUP(B12556,customer!A:B,2,FALSE)</f>
        <v>Cyrille Peres</v>
      </c>
      <c r="D12556" t="s">
        <v>3922</v>
      </c>
      <c r="E12556" t="str">
        <f>VLOOKUP(D12556,campaign!A:B,2,FALSE)</f>
        <v>HandsetWebCapable</v>
      </c>
      <c r="F12556" s="9">
        <v>44854</v>
      </c>
      <c r="G12556">
        <f>VLOOKUP(D12556,campaign!A:D,4,FALSE)</f>
        <v>62</v>
      </c>
    </row>
    <row r="12557" spans="2:7" x14ac:dyDescent="0.2">
      <c r="B12557" t="s">
        <v>3755</v>
      </c>
      <c r="C12557" t="str">
        <f>VLOOKUP(B12557,customer!A:B,2,FALSE)</f>
        <v>Cyrille Peres</v>
      </c>
      <c r="D12557" t="s">
        <v>3922</v>
      </c>
      <c r="E12557" t="str">
        <f>VLOOKUP(D12557,campaign!A:B,2,FALSE)</f>
        <v>HandsetWebCapable</v>
      </c>
      <c r="F12557" s="9">
        <v>44882</v>
      </c>
      <c r="G12557">
        <f>VLOOKUP(D12557,campaign!A:D,4,FALSE)</f>
        <v>62</v>
      </c>
    </row>
    <row r="12558" spans="2:7" x14ac:dyDescent="0.2">
      <c r="B12558" t="s">
        <v>3755</v>
      </c>
      <c r="C12558" t="str">
        <f>VLOOKUP(B12558,customer!A:B,2,FALSE)</f>
        <v>Cyrille Peres</v>
      </c>
      <c r="D12558" t="s">
        <v>3922</v>
      </c>
      <c r="E12558" t="str">
        <f>VLOOKUP(D12558,campaign!A:B,2,FALSE)</f>
        <v>HandsetWebCapable</v>
      </c>
      <c r="F12558" s="9">
        <v>44904</v>
      </c>
      <c r="G12558">
        <f>VLOOKUP(D12558,campaign!A:D,4,FALSE)</f>
        <v>62</v>
      </c>
    </row>
    <row r="12559" spans="2:7" x14ac:dyDescent="0.2">
      <c r="B12559" t="s">
        <v>3755</v>
      </c>
      <c r="C12559" t="str">
        <f>VLOOKUP(B12559,customer!A:B,2,FALSE)</f>
        <v>Cyrille Peres</v>
      </c>
      <c r="D12559" t="s">
        <v>3922</v>
      </c>
      <c r="E12559" t="str">
        <f>VLOOKUP(D12559,campaign!A:B,2,FALSE)</f>
        <v>HandsetWebCapable</v>
      </c>
      <c r="F12559" s="9">
        <v>44939</v>
      </c>
      <c r="G12559">
        <f>VLOOKUP(D12559,campaign!A:D,4,FALSE)</f>
        <v>62</v>
      </c>
    </row>
    <row r="12560" spans="2:7" x14ac:dyDescent="0.2">
      <c r="B12560" t="s">
        <v>3755</v>
      </c>
      <c r="C12560" t="str">
        <f>VLOOKUP(B12560,customer!A:B,2,FALSE)</f>
        <v>Cyrille Peres</v>
      </c>
      <c r="D12560" t="s">
        <v>3922</v>
      </c>
      <c r="E12560" t="str">
        <f>VLOOKUP(D12560,campaign!A:B,2,FALSE)</f>
        <v>HandsetWebCapable</v>
      </c>
      <c r="F12560" s="9">
        <v>44977</v>
      </c>
      <c r="G12560">
        <f>VLOOKUP(D12560,campaign!A:D,4,FALSE)</f>
        <v>62</v>
      </c>
    </row>
    <row r="12561" spans="2:7" x14ac:dyDescent="0.2">
      <c r="B12561" t="s">
        <v>3755</v>
      </c>
      <c r="C12561" t="str">
        <f>VLOOKUP(B12561,customer!A:B,2,FALSE)</f>
        <v>Cyrille Peres</v>
      </c>
      <c r="D12561" t="s">
        <v>3922</v>
      </c>
      <c r="E12561" t="str">
        <f>VLOOKUP(D12561,campaign!A:B,2,FALSE)</f>
        <v>HandsetWebCapable</v>
      </c>
      <c r="F12561" s="9">
        <v>44996</v>
      </c>
      <c r="G12561">
        <f>VLOOKUP(D12561,campaign!A:D,4,FALSE)</f>
        <v>62</v>
      </c>
    </row>
    <row r="12562" spans="2:7" x14ac:dyDescent="0.2">
      <c r="B12562" t="s">
        <v>3755</v>
      </c>
      <c r="C12562" t="str">
        <f>VLOOKUP(B12562,customer!A:B,2,FALSE)</f>
        <v>Cyrille Peres</v>
      </c>
      <c r="D12562" t="s">
        <v>3922</v>
      </c>
      <c r="E12562" t="str">
        <f>VLOOKUP(D12562,campaign!A:B,2,FALSE)</f>
        <v>HandsetWebCapable</v>
      </c>
      <c r="F12562" s="9">
        <v>45025</v>
      </c>
      <c r="G12562">
        <f>VLOOKUP(D12562,campaign!A:D,4,FALSE)</f>
        <v>62</v>
      </c>
    </row>
    <row r="12563" spans="2:7" x14ac:dyDescent="0.2">
      <c r="B12563" t="s">
        <v>3755</v>
      </c>
      <c r="C12563" t="str">
        <f>VLOOKUP(B12563,customer!A:B,2,FALSE)</f>
        <v>Cyrille Peres</v>
      </c>
      <c r="D12563" t="s">
        <v>3922</v>
      </c>
      <c r="E12563" t="str">
        <f>VLOOKUP(D12563,campaign!A:B,2,FALSE)</f>
        <v>HandsetWebCapable</v>
      </c>
      <c r="F12563" s="9">
        <v>45068</v>
      </c>
      <c r="G12563">
        <f>VLOOKUP(D12563,campaign!A:D,4,FALSE)</f>
        <v>62</v>
      </c>
    </row>
    <row r="12564" spans="2:7" x14ac:dyDescent="0.2">
      <c r="B12564" t="s">
        <v>3755</v>
      </c>
      <c r="C12564" t="str">
        <f>VLOOKUP(B12564,customer!A:B,2,FALSE)</f>
        <v>Cyrille Peres</v>
      </c>
      <c r="D12564" t="s">
        <v>3950</v>
      </c>
      <c r="E12564" t="str">
        <f>VLOOKUP(D12564,campaign!A:B,2,FALSE)</f>
        <v>NotNewCellphoneUser</v>
      </c>
      <c r="F12564" s="9">
        <v>44932</v>
      </c>
      <c r="G12564">
        <f>VLOOKUP(D12564,campaign!A:D,4,FALSE)</f>
        <v>28</v>
      </c>
    </row>
    <row r="12565" spans="2:7" x14ac:dyDescent="0.2">
      <c r="B12565" t="s">
        <v>3755</v>
      </c>
      <c r="C12565" t="str">
        <f>VLOOKUP(B12565,customer!A:B,2,FALSE)</f>
        <v>Cyrille Peres</v>
      </c>
      <c r="D12565" t="s">
        <v>3950</v>
      </c>
      <c r="E12565" t="str">
        <f>VLOOKUP(D12565,campaign!A:B,2,FALSE)</f>
        <v>NotNewCellphoneUser</v>
      </c>
      <c r="F12565" s="9">
        <v>44978</v>
      </c>
      <c r="G12565">
        <f>VLOOKUP(D12565,campaign!A:D,4,FALSE)</f>
        <v>28</v>
      </c>
    </row>
    <row r="12566" spans="2:7" x14ac:dyDescent="0.2">
      <c r="B12566" t="s">
        <v>3755</v>
      </c>
      <c r="C12566" t="str">
        <f>VLOOKUP(B12566,customer!A:B,2,FALSE)</f>
        <v>Cyrille Peres</v>
      </c>
      <c r="D12566" t="s">
        <v>3950</v>
      </c>
      <c r="E12566" t="str">
        <f>VLOOKUP(D12566,campaign!A:B,2,FALSE)</f>
        <v>NotNewCellphoneUser</v>
      </c>
      <c r="F12566" s="9">
        <v>44996</v>
      </c>
      <c r="G12566">
        <f>VLOOKUP(D12566,campaign!A:D,4,FALSE)</f>
        <v>28</v>
      </c>
    </row>
    <row r="12567" spans="2:7" x14ac:dyDescent="0.2">
      <c r="B12567" t="s">
        <v>3755</v>
      </c>
      <c r="C12567" t="str">
        <f>VLOOKUP(B12567,customer!A:B,2,FALSE)</f>
        <v>Cyrille Peres</v>
      </c>
      <c r="D12567" t="s">
        <v>3950</v>
      </c>
      <c r="E12567" t="str">
        <f>VLOOKUP(D12567,campaign!A:B,2,FALSE)</f>
        <v>NotNewCellphoneUser</v>
      </c>
      <c r="F12567" s="9">
        <v>45028</v>
      </c>
      <c r="G12567">
        <f>VLOOKUP(D12567,campaign!A:D,4,FALSE)</f>
        <v>28</v>
      </c>
    </row>
    <row r="12568" spans="2:7" x14ac:dyDescent="0.2">
      <c r="B12568" t="s">
        <v>3755</v>
      </c>
      <c r="C12568" t="str">
        <f>VLOOKUP(B12568,customer!A:B,2,FALSE)</f>
        <v>Cyrille Peres</v>
      </c>
      <c r="D12568" t="s">
        <v>3950</v>
      </c>
      <c r="E12568" t="str">
        <f>VLOOKUP(D12568,campaign!A:B,2,FALSE)</f>
        <v>NotNewCellphoneUser</v>
      </c>
      <c r="F12568" s="9">
        <v>45052</v>
      </c>
      <c r="G12568">
        <f>VLOOKUP(D12568,campaign!A:D,4,FALSE)</f>
        <v>28</v>
      </c>
    </row>
    <row r="12569" spans="2:7" x14ac:dyDescent="0.2">
      <c r="B12569" t="s">
        <v>3756</v>
      </c>
      <c r="C12569" t="str">
        <f>VLOOKUP(B12569,customer!A:B,2,FALSE)</f>
        <v>Findlay Balwin</v>
      </c>
      <c r="D12569" t="s">
        <v>3924</v>
      </c>
      <c r="E12569" t="str">
        <f>VLOOKUP(D12569,campaign!A:B,2,FALSE)</f>
        <v>RVOwner</v>
      </c>
      <c r="F12569" s="9">
        <v>44654</v>
      </c>
      <c r="G12569">
        <f>VLOOKUP(D12569,campaign!A:D,4,FALSE)</f>
        <v>22</v>
      </c>
    </row>
    <row r="12570" spans="2:7" x14ac:dyDescent="0.2">
      <c r="B12570" t="s">
        <v>3756</v>
      </c>
      <c r="C12570" t="str">
        <f>VLOOKUP(B12570,customer!A:B,2,FALSE)</f>
        <v>Findlay Balwin</v>
      </c>
      <c r="D12570" t="s">
        <v>3924</v>
      </c>
      <c r="E12570" t="str">
        <f>VLOOKUP(D12570,campaign!A:B,2,FALSE)</f>
        <v>RVOwner</v>
      </c>
      <c r="F12570" s="9">
        <v>44684</v>
      </c>
      <c r="G12570">
        <f>VLOOKUP(D12570,campaign!A:D,4,FALSE)</f>
        <v>22</v>
      </c>
    </row>
    <row r="12571" spans="2:7" x14ac:dyDescent="0.2">
      <c r="B12571" t="s">
        <v>3756</v>
      </c>
      <c r="C12571" t="str">
        <f>VLOOKUP(B12571,customer!A:B,2,FALSE)</f>
        <v>Findlay Balwin</v>
      </c>
      <c r="D12571" t="s">
        <v>3924</v>
      </c>
      <c r="E12571" t="str">
        <f>VLOOKUP(D12571,campaign!A:B,2,FALSE)</f>
        <v>RVOwner</v>
      </c>
      <c r="F12571" s="9">
        <v>44728</v>
      </c>
      <c r="G12571">
        <f>VLOOKUP(D12571,campaign!A:D,4,FALSE)</f>
        <v>22</v>
      </c>
    </row>
    <row r="12572" spans="2:7" x14ac:dyDescent="0.2">
      <c r="B12572" t="s">
        <v>3756</v>
      </c>
      <c r="C12572" t="str">
        <f>VLOOKUP(B12572,customer!A:B,2,FALSE)</f>
        <v>Findlay Balwin</v>
      </c>
      <c r="D12572" t="s">
        <v>3924</v>
      </c>
      <c r="E12572" t="str">
        <f>VLOOKUP(D12572,campaign!A:B,2,FALSE)</f>
        <v>RVOwner</v>
      </c>
      <c r="F12572" s="9">
        <v>44778</v>
      </c>
      <c r="G12572">
        <f>VLOOKUP(D12572,campaign!A:D,4,FALSE)</f>
        <v>22</v>
      </c>
    </row>
    <row r="12573" spans="2:7" x14ac:dyDescent="0.2">
      <c r="B12573" t="s">
        <v>3756</v>
      </c>
      <c r="C12573" t="str">
        <f>VLOOKUP(B12573,customer!A:B,2,FALSE)</f>
        <v>Findlay Balwin</v>
      </c>
      <c r="D12573" t="s">
        <v>3924</v>
      </c>
      <c r="E12573" t="str">
        <f>VLOOKUP(D12573,campaign!A:B,2,FALSE)</f>
        <v>RVOwner</v>
      </c>
      <c r="F12573" s="9">
        <v>44840</v>
      </c>
      <c r="G12573">
        <f>VLOOKUP(D12573,campaign!A:D,4,FALSE)</f>
        <v>22</v>
      </c>
    </row>
    <row r="12574" spans="2:7" x14ac:dyDescent="0.2">
      <c r="B12574" t="s">
        <v>3756</v>
      </c>
      <c r="C12574" t="str">
        <f>VLOOKUP(B12574,customer!A:B,2,FALSE)</f>
        <v>Findlay Balwin</v>
      </c>
      <c r="D12574" t="s">
        <v>3924</v>
      </c>
      <c r="E12574" t="str">
        <f>VLOOKUP(D12574,campaign!A:B,2,FALSE)</f>
        <v>RVOwner</v>
      </c>
      <c r="F12574" s="9">
        <v>44881</v>
      </c>
      <c r="G12574">
        <f>VLOOKUP(D12574,campaign!A:D,4,FALSE)</f>
        <v>22</v>
      </c>
    </row>
    <row r="12575" spans="2:7" x14ac:dyDescent="0.2">
      <c r="B12575" t="s">
        <v>3756</v>
      </c>
      <c r="C12575" t="str">
        <f>VLOOKUP(B12575,customer!A:B,2,FALSE)</f>
        <v>Findlay Balwin</v>
      </c>
      <c r="D12575" t="s">
        <v>3924</v>
      </c>
      <c r="E12575" t="str">
        <f>VLOOKUP(D12575,campaign!A:B,2,FALSE)</f>
        <v>RVOwner</v>
      </c>
      <c r="F12575" s="9">
        <v>44910</v>
      </c>
      <c r="G12575">
        <f>VLOOKUP(D12575,campaign!A:D,4,FALSE)</f>
        <v>22</v>
      </c>
    </row>
    <row r="12576" spans="2:7" x14ac:dyDescent="0.2">
      <c r="B12576" t="s">
        <v>3756</v>
      </c>
      <c r="C12576" t="str">
        <f>VLOOKUP(B12576,customer!A:B,2,FALSE)</f>
        <v>Findlay Balwin</v>
      </c>
      <c r="D12576" t="s">
        <v>3924</v>
      </c>
      <c r="E12576" t="str">
        <f>VLOOKUP(D12576,campaign!A:B,2,FALSE)</f>
        <v>RVOwner</v>
      </c>
      <c r="F12576" s="9">
        <v>44930</v>
      </c>
      <c r="G12576">
        <f>VLOOKUP(D12576,campaign!A:D,4,FALSE)</f>
        <v>22</v>
      </c>
    </row>
    <row r="12577" spans="2:7" x14ac:dyDescent="0.2">
      <c r="B12577" t="s">
        <v>3756</v>
      </c>
      <c r="C12577" t="str">
        <f>VLOOKUP(B12577,customer!A:B,2,FALSE)</f>
        <v>Findlay Balwin</v>
      </c>
      <c r="D12577" t="s">
        <v>3924</v>
      </c>
      <c r="E12577" t="str">
        <f>VLOOKUP(D12577,campaign!A:B,2,FALSE)</f>
        <v>RVOwner</v>
      </c>
      <c r="F12577" s="9">
        <v>44962</v>
      </c>
      <c r="G12577">
        <f>VLOOKUP(D12577,campaign!A:D,4,FALSE)</f>
        <v>22</v>
      </c>
    </row>
    <row r="12578" spans="2:7" x14ac:dyDescent="0.2">
      <c r="B12578" t="s">
        <v>3756</v>
      </c>
      <c r="C12578" t="str">
        <f>VLOOKUP(B12578,customer!A:B,2,FALSE)</f>
        <v>Findlay Balwin</v>
      </c>
      <c r="D12578" t="s">
        <v>3924</v>
      </c>
      <c r="E12578" t="str">
        <f>VLOOKUP(D12578,campaign!A:B,2,FALSE)</f>
        <v>RVOwner</v>
      </c>
      <c r="F12578" s="9">
        <v>45050</v>
      </c>
      <c r="G12578">
        <f>VLOOKUP(D12578,campaign!A:D,4,FALSE)</f>
        <v>22</v>
      </c>
    </row>
    <row r="12579" spans="2:7" x14ac:dyDescent="0.2">
      <c r="B12579" t="s">
        <v>3756</v>
      </c>
      <c r="C12579" t="str">
        <f>VLOOKUP(B12579,customer!A:B,2,FALSE)</f>
        <v>Findlay Balwin</v>
      </c>
      <c r="D12579" t="s">
        <v>3920</v>
      </c>
      <c r="E12579" t="str">
        <f>VLOOKUP(D12579,campaign!A:B,2,FALSE)</f>
        <v>ChildrenInHH</v>
      </c>
      <c r="F12579" s="9">
        <v>44931</v>
      </c>
      <c r="G12579">
        <f>VLOOKUP(D12579,campaign!A:D,4,FALSE)</f>
        <v>10</v>
      </c>
    </row>
    <row r="12580" spans="2:7" x14ac:dyDescent="0.2">
      <c r="B12580" t="s">
        <v>3756</v>
      </c>
      <c r="C12580" t="str">
        <f>VLOOKUP(B12580,customer!A:B,2,FALSE)</f>
        <v>Findlay Balwin</v>
      </c>
      <c r="D12580" t="s">
        <v>3920</v>
      </c>
      <c r="E12580" t="str">
        <f>VLOOKUP(D12580,campaign!A:B,2,FALSE)</f>
        <v>ChildrenInHH</v>
      </c>
      <c r="F12580" s="9">
        <v>44970</v>
      </c>
      <c r="G12580">
        <f>VLOOKUP(D12580,campaign!A:D,4,FALSE)</f>
        <v>10</v>
      </c>
    </row>
    <row r="12581" spans="2:7" x14ac:dyDescent="0.2">
      <c r="B12581" t="s">
        <v>3756</v>
      </c>
      <c r="C12581" t="str">
        <f>VLOOKUP(B12581,customer!A:B,2,FALSE)</f>
        <v>Findlay Balwin</v>
      </c>
      <c r="D12581" t="s">
        <v>3920</v>
      </c>
      <c r="E12581" t="str">
        <f>VLOOKUP(D12581,campaign!A:B,2,FALSE)</f>
        <v>ChildrenInHH</v>
      </c>
      <c r="F12581" s="9">
        <v>44999</v>
      </c>
      <c r="G12581">
        <f>VLOOKUP(D12581,campaign!A:D,4,FALSE)</f>
        <v>10</v>
      </c>
    </row>
    <row r="12582" spans="2:7" x14ac:dyDescent="0.2">
      <c r="B12582" t="s">
        <v>3756</v>
      </c>
      <c r="C12582" t="str">
        <f>VLOOKUP(B12582,customer!A:B,2,FALSE)</f>
        <v>Findlay Balwin</v>
      </c>
      <c r="D12582" t="s">
        <v>3920</v>
      </c>
      <c r="E12582" t="str">
        <f>VLOOKUP(D12582,campaign!A:B,2,FALSE)</f>
        <v>ChildrenInHH</v>
      </c>
      <c r="F12582" s="9">
        <v>45029</v>
      </c>
      <c r="G12582">
        <f>VLOOKUP(D12582,campaign!A:D,4,FALSE)</f>
        <v>10</v>
      </c>
    </row>
    <row r="12583" spans="2:7" x14ac:dyDescent="0.2">
      <c r="B12583" t="s">
        <v>3756</v>
      </c>
      <c r="C12583" t="str">
        <f>VLOOKUP(B12583,customer!A:B,2,FALSE)</f>
        <v>Findlay Balwin</v>
      </c>
      <c r="D12583" t="s">
        <v>3920</v>
      </c>
      <c r="E12583" t="str">
        <f>VLOOKUP(D12583,campaign!A:B,2,FALSE)</f>
        <v>ChildrenInHH</v>
      </c>
      <c r="F12583" s="9">
        <v>45065</v>
      </c>
      <c r="G12583">
        <f>VLOOKUP(D12583,campaign!A:D,4,FALSE)</f>
        <v>10</v>
      </c>
    </row>
    <row r="12584" spans="2:7" x14ac:dyDescent="0.2">
      <c r="B12584" t="s">
        <v>3757</v>
      </c>
      <c r="C12584" t="str">
        <f>VLOOKUP(B12584,customer!A:B,2,FALSE)</f>
        <v>Ulrick Coppledike</v>
      </c>
      <c r="D12584" t="s">
        <v>3925</v>
      </c>
      <c r="E12584" t="str">
        <f>VLOOKUP(D12584,campaign!A:B,2,FALSE)</f>
        <v>Homeownership</v>
      </c>
      <c r="F12584" s="9">
        <v>44998</v>
      </c>
      <c r="G12584">
        <f>VLOOKUP(D12584,campaign!A:D,4,FALSE)</f>
        <v>13</v>
      </c>
    </row>
    <row r="12585" spans="2:7" x14ac:dyDescent="0.2">
      <c r="B12585" t="s">
        <v>3757</v>
      </c>
      <c r="C12585" t="str">
        <f>VLOOKUP(B12585,customer!A:B,2,FALSE)</f>
        <v>Ulrick Coppledike</v>
      </c>
      <c r="D12585" t="s">
        <v>3925</v>
      </c>
      <c r="E12585" t="str">
        <f>VLOOKUP(D12585,campaign!A:B,2,FALSE)</f>
        <v>Homeownership</v>
      </c>
      <c r="F12585" s="9">
        <v>45034</v>
      </c>
      <c r="G12585">
        <f>VLOOKUP(D12585,campaign!A:D,4,FALSE)</f>
        <v>13</v>
      </c>
    </row>
    <row r="12586" spans="2:7" x14ac:dyDescent="0.2">
      <c r="B12586" t="s">
        <v>3757</v>
      </c>
      <c r="C12586" t="str">
        <f>VLOOKUP(B12586,customer!A:B,2,FALSE)</f>
        <v>Ulrick Coppledike</v>
      </c>
      <c r="D12586" t="s">
        <v>3925</v>
      </c>
      <c r="E12586" t="str">
        <f>VLOOKUP(D12586,campaign!A:B,2,FALSE)</f>
        <v>Homeownership</v>
      </c>
      <c r="F12586" s="9">
        <v>45065</v>
      </c>
      <c r="G12586">
        <f>VLOOKUP(D12586,campaign!A:D,4,FALSE)</f>
        <v>13</v>
      </c>
    </row>
    <row r="12587" spans="2:7" x14ac:dyDescent="0.2">
      <c r="B12587" t="s">
        <v>3757</v>
      </c>
      <c r="C12587" t="str">
        <f>VLOOKUP(B12587,customer!A:B,2,FALSE)</f>
        <v>Ulrick Coppledike</v>
      </c>
      <c r="D12587" t="s">
        <v>3926</v>
      </c>
      <c r="E12587" t="str">
        <f>VLOOKUP(D12587,campaign!A:B,2,FALSE)</f>
        <v>BuysViaMailOrder</v>
      </c>
      <c r="F12587" s="9">
        <v>45038</v>
      </c>
      <c r="G12587">
        <f>VLOOKUP(D12587,campaign!A:D,4,FALSE)</f>
        <v>25</v>
      </c>
    </row>
    <row r="12588" spans="2:7" x14ac:dyDescent="0.2">
      <c r="B12588" t="s">
        <v>3757</v>
      </c>
      <c r="C12588" t="str">
        <f>VLOOKUP(B12588,customer!A:B,2,FALSE)</f>
        <v>Ulrick Coppledike</v>
      </c>
      <c r="D12588" t="s">
        <v>3926</v>
      </c>
      <c r="E12588" t="str">
        <f>VLOOKUP(D12588,campaign!A:B,2,FALSE)</f>
        <v>BuysViaMailOrder</v>
      </c>
      <c r="F12588" s="9">
        <v>45076</v>
      </c>
      <c r="G12588">
        <f>VLOOKUP(D12588,campaign!A:D,4,FALSE)</f>
        <v>25</v>
      </c>
    </row>
    <row r="12589" spans="2:7" x14ac:dyDescent="0.2">
      <c r="B12589" t="s">
        <v>3757</v>
      </c>
      <c r="C12589" t="str">
        <f>VLOOKUP(B12589,customer!A:B,2,FALSE)</f>
        <v>Ulrick Coppledike</v>
      </c>
      <c r="D12589" t="s">
        <v>3926</v>
      </c>
      <c r="E12589" t="str">
        <f>VLOOKUP(D12589,campaign!A:B,2,FALSE)</f>
        <v>BuysViaMailOrder</v>
      </c>
      <c r="F12589" s="9">
        <v>45078</v>
      </c>
      <c r="G12589">
        <f>VLOOKUP(D12589,campaign!A:D,4,FALSE)</f>
        <v>25</v>
      </c>
    </row>
    <row r="12590" spans="2:7" x14ac:dyDescent="0.2">
      <c r="B12590" t="s">
        <v>3758</v>
      </c>
      <c r="C12590" t="str">
        <f>VLOOKUP(B12590,customer!A:B,2,FALSE)</f>
        <v>Roxanna Lynam</v>
      </c>
      <c r="D12590" t="s">
        <v>3950</v>
      </c>
      <c r="E12590" t="str">
        <f>VLOOKUP(D12590,campaign!A:B,2,FALSE)</f>
        <v>NotNewCellphoneUser</v>
      </c>
      <c r="F12590" s="9">
        <v>44711</v>
      </c>
      <c r="G12590">
        <f>VLOOKUP(D12590,campaign!A:D,4,FALSE)</f>
        <v>28</v>
      </c>
    </row>
    <row r="12591" spans="2:7" x14ac:dyDescent="0.2">
      <c r="B12591" t="s">
        <v>3758</v>
      </c>
      <c r="C12591" t="str">
        <f>VLOOKUP(B12591,customer!A:B,2,FALSE)</f>
        <v>Roxanna Lynam</v>
      </c>
      <c r="D12591" t="s">
        <v>3950</v>
      </c>
      <c r="E12591" t="str">
        <f>VLOOKUP(D12591,campaign!A:B,2,FALSE)</f>
        <v>NotNewCellphoneUser</v>
      </c>
      <c r="F12591" s="9">
        <v>44756</v>
      </c>
      <c r="G12591">
        <f>VLOOKUP(D12591,campaign!A:D,4,FALSE)</f>
        <v>28</v>
      </c>
    </row>
    <row r="12592" spans="2:7" x14ac:dyDescent="0.2">
      <c r="B12592" t="s">
        <v>3758</v>
      </c>
      <c r="C12592" t="str">
        <f>VLOOKUP(B12592,customer!A:B,2,FALSE)</f>
        <v>Roxanna Lynam</v>
      </c>
      <c r="D12592" t="s">
        <v>3950</v>
      </c>
      <c r="E12592" t="str">
        <f>VLOOKUP(D12592,campaign!A:B,2,FALSE)</f>
        <v>NotNewCellphoneUser</v>
      </c>
      <c r="F12592" s="9">
        <v>44781</v>
      </c>
      <c r="G12592">
        <f>VLOOKUP(D12592,campaign!A:D,4,FALSE)</f>
        <v>28</v>
      </c>
    </row>
    <row r="12593" spans="2:7" x14ac:dyDescent="0.2">
      <c r="B12593" t="s">
        <v>3758</v>
      </c>
      <c r="C12593" t="str">
        <f>VLOOKUP(B12593,customer!A:B,2,FALSE)</f>
        <v>Roxanna Lynam</v>
      </c>
      <c r="D12593" t="s">
        <v>3950</v>
      </c>
      <c r="E12593" t="str">
        <f>VLOOKUP(D12593,campaign!A:B,2,FALSE)</f>
        <v>NotNewCellphoneUser</v>
      </c>
      <c r="F12593" s="9">
        <v>44873</v>
      </c>
      <c r="G12593">
        <f>VLOOKUP(D12593,campaign!A:D,4,FALSE)</f>
        <v>28</v>
      </c>
    </row>
    <row r="12594" spans="2:7" x14ac:dyDescent="0.2">
      <c r="B12594" t="s">
        <v>3758</v>
      </c>
      <c r="C12594" t="str">
        <f>VLOOKUP(B12594,customer!A:B,2,FALSE)</f>
        <v>Roxanna Lynam</v>
      </c>
      <c r="D12594" t="s">
        <v>3950</v>
      </c>
      <c r="E12594" t="str">
        <f>VLOOKUP(D12594,campaign!A:B,2,FALSE)</f>
        <v>NotNewCellphoneUser</v>
      </c>
      <c r="F12594" s="9">
        <v>44896</v>
      </c>
      <c r="G12594">
        <f>VLOOKUP(D12594,campaign!A:D,4,FALSE)</f>
        <v>28</v>
      </c>
    </row>
    <row r="12595" spans="2:7" x14ac:dyDescent="0.2">
      <c r="B12595" t="s">
        <v>3758</v>
      </c>
      <c r="C12595" t="str">
        <f>VLOOKUP(B12595,customer!A:B,2,FALSE)</f>
        <v>Roxanna Lynam</v>
      </c>
      <c r="D12595" t="s">
        <v>3950</v>
      </c>
      <c r="E12595" t="str">
        <f>VLOOKUP(D12595,campaign!A:B,2,FALSE)</f>
        <v>NotNewCellphoneUser</v>
      </c>
      <c r="F12595" s="9">
        <v>44933</v>
      </c>
      <c r="G12595">
        <f>VLOOKUP(D12595,campaign!A:D,4,FALSE)</f>
        <v>28</v>
      </c>
    </row>
    <row r="12596" spans="2:7" x14ac:dyDescent="0.2">
      <c r="B12596" t="s">
        <v>3758</v>
      </c>
      <c r="C12596" t="str">
        <f>VLOOKUP(B12596,customer!A:B,2,FALSE)</f>
        <v>Roxanna Lynam</v>
      </c>
      <c r="D12596" t="s">
        <v>3950</v>
      </c>
      <c r="E12596" t="str">
        <f>VLOOKUP(D12596,campaign!A:B,2,FALSE)</f>
        <v>NotNewCellphoneUser</v>
      </c>
      <c r="F12596" s="9">
        <v>44969</v>
      </c>
      <c r="G12596">
        <f>VLOOKUP(D12596,campaign!A:D,4,FALSE)</f>
        <v>28</v>
      </c>
    </row>
    <row r="12597" spans="2:7" x14ac:dyDescent="0.2">
      <c r="B12597" t="s">
        <v>3758</v>
      </c>
      <c r="C12597" t="str">
        <f>VLOOKUP(B12597,customer!A:B,2,FALSE)</f>
        <v>Roxanna Lynam</v>
      </c>
      <c r="D12597" t="s">
        <v>3950</v>
      </c>
      <c r="E12597" t="str">
        <f>VLOOKUP(D12597,campaign!A:B,2,FALSE)</f>
        <v>NotNewCellphoneUser</v>
      </c>
      <c r="F12597" s="9">
        <v>44999</v>
      </c>
      <c r="G12597">
        <f>VLOOKUP(D12597,campaign!A:D,4,FALSE)</f>
        <v>28</v>
      </c>
    </row>
    <row r="12598" spans="2:7" x14ac:dyDescent="0.2">
      <c r="B12598" t="s">
        <v>3758</v>
      </c>
      <c r="C12598" t="str">
        <f>VLOOKUP(B12598,customer!A:B,2,FALSE)</f>
        <v>Roxanna Lynam</v>
      </c>
      <c r="D12598" t="s">
        <v>3950</v>
      </c>
      <c r="E12598" t="str">
        <f>VLOOKUP(D12598,campaign!A:B,2,FALSE)</f>
        <v>NotNewCellphoneUser</v>
      </c>
      <c r="F12598" s="9">
        <v>45025</v>
      </c>
      <c r="G12598">
        <f>VLOOKUP(D12598,campaign!A:D,4,FALSE)</f>
        <v>28</v>
      </c>
    </row>
    <row r="12599" spans="2:7" x14ac:dyDescent="0.2">
      <c r="B12599" t="s">
        <v>3758</v>
      </c>
      <c r="C12599" t="str">
        <f>VLOOKUP(B12599,customer!A:B,2,FALSE)</f>
        <v>Roxanna Lynam</v>
      </c>
      <c r="D12599" t="s">
        <v>3950</v>
      </c>
      <c r="E12599" t="str">
        <f>VLOOKUP(D12599,campaign!A:B,2,FALSE)</f>
        <v>NotNewCellphoneUser</v>
      </c>
      <c r="F12599" s="9">
        <v>45049</v>
      </c>
      <c r="G12599">
        <f>VLOOKUP(D12599,campaign!A:D,4,FALSE)</f>
        <v>28</v>
      </c>
    </row>
    <row r="12600" spans="2:7" x14ac:dyDescent="0.2">
      <c r="B12600" t="s">
        <v>3758</v>
      </c>
      <c r="C12600" t="str">
        <f>VLOOKUP(B12600,customer!A:B,2,FALSE)</f>
        <v>Roxanna Lynam</v>
      </c>
      <c r="D12600" t="s">
        <v>3923</v>
      </c>
      <c r="E12600" t="str">
        <f>VLOOKUP(D12600,campaign!A:B,2,FALSE)</f>
        <v>TruckOwner</v>
      </c>
      <c r="F12600" s="9">
        <v>45039</v>
      </c>
      <c r="G12600">
        <f>VLOOKUP(D12600,campaign!A:D,4,FALSE)</f>
        <v>26</v>
      </c>
    </row>
    <row r="12601" spans="2:7" x14ac:dyDescent="0.2">
      <c r="B12601" t="s">
        <v>3758</v>
      </c>
      <c r="C12601" t="str">
        <f>VLOOKUP(B12601,customer!A:B,2,FALSE)</f>
        <v>Roxanna Lynam</v>
      </c>
      <c r="D12601" t="s">
        <v>3923</v>
      </c>
      <c r="E12601" t="str">
        <f>VLOOKUP(D12601,campaign!A:B,2,FALSE)</f>
        <v>TruckOwner</v>
      </c>
      <c r="F12601" s="9">
        <v>45076</v>
      </c>
      <c r="G12601">
        <f>VLOOKUP(D12601,campaign!A:D,4,FALSE)</f>
        <v>26</v>
      </c>
    </row>
    <row r="12602" spans="2:7" x14ac:dyDescent="0.2">
      <c r="B12602" t="s">
        <v>3758</v>
      </c>
      <c r="C12602" t="str">
        <f>VLOOKUP(B12602,customer!A:B,2,FALSE)</f>
        <v>Roxanna Lynam</v>
      </c>
      <c r="D12602" t="s">
        <v>3923</v>
      </c>
      <c r="E12602" t="str">
        <f>VLOOKUP(D12602,campaign!A:B,2,FALSE)</f>
        <v>TruckOwner</v>
      </c>
      <c r="F12602" s="9">
        <v>45081</v>
      </c>
      <c r="G12602">
        <f>VLOOKUP(D12602,campaign!A:D,4,FALSE)</f>
        <v>26</v>
      </c>
    </row>
    <row r="12603" spans="2:7" x14ac:dyDescent="0.2">
      <c r="B12603" t="s">
        <v>3759</v>
      </c>
      <c r="C12603" t="str">
        <f>VLOOKUP(B12603,customer!A:B,2,FALSE)</f>
        <v>Quinlan Beven</v>
      </c>
      <c r="D12603" t="s">
        <v>3927</v>
      </c>
      <c r="E12603" t="str">
        <f>VLOOKUP(D12603,campaign!A:B,2,FALSE)</f>
        <v>RespondsToMailOffers</v>
      </c>
      <c r="F12603" s="9">
        <v>44793</v>
      </c>
      <c r="G12603">
        <f>VLOOKUP(D12603,campaign!A:D,4,FALSE)</f>
        <v>27</v>
      </c>
    </row>
    <row r="12604" spans="2:7" x14ac:dyDescent="0.2">
      <c r="B12604" t="s">
        <v>3759</v>
      </c>
      <c r="C12604" t="str">
        <f>VLOOKUP(B12604,customer!A:B,2,FALSE)</f>
        <v>Quinlan Beven</v>
      </c>
      <c r="D12604" t="s">
        <v>3927</v>
      </c>
      <c r="E12604" t="str">
        <f>VLOOKUP(D12604,campaign!A:B,2,FALSE)</f>
        <v>RespondsToMailOffers</v>
      </c>
      <c r="F12604" s="9">
        <v>44826</v>
      </c>
      <c r="G12604">
        <f>VLOOKUP(D12604,campaign!A:D,4,FALSE)</f>
        <v>27</v>
      </c>
    </row>
    <row r="12605" spans="2:7" x14ac:dyDescent="0.2">
      <c r="B12605" t="s">
        <v>3759</v>
      </c>
      <c r="C12605" t="str">
        <f>VLOOKUP(B12605,customer!A:B,2,FALSE)</f>
        <v>Quinlan Beven</v>
      </c>
      <c r="D12605" t="s">
        <v>3927</v>
      </c>
      <c r="E12605" t="str">
        <f>VLOOKUP(D12605,campaign!A:B,2,FALSE)</f>
        <v>RespondsToMailOffers</v>
      </c>
      <c r="F12605" s="9">
        <v>44837</v>
      </c>
      <c r="G12605">
        <f>VLOOKUP(D12605,campaign!A:D,4,FALSE)</f>
        <v>27</v>
      </c>
    </row>
    <row r="12606" spans="2:7" x14ac:dyDescent="0.2">
      <c r="B12606" t="s">
        <v>3759</v>
      </c>
      <c r="C12606" t="str">
        <f>VLOOKUP(B12606,customer!A:B,2,FALSE)</f>
        <v>Quinlan Beven</v>
      </c>
      <c r="D12606" t="s">
        <v>3927</v>
      </c>
      <c r="E12606" t="str">
        <f>VLOOKUP(D12606,campaign!A:B,2,FALSE)</f>
        <v>RespondsToMailOffers</v>
      </c>
      <c r="F12606" s="9">
        <v>44893</v>
      </c>
      <c r="G12606">
        <f>VLOOKUP(D12606,campaign!A:D,4,FALSE)</f>
        <v>27</v>
      </c>
    </row>
    <row r="12607" spans="2:7" x14ac:dyDescent="0.2">
      <c r="B12607" t="s">
        <v>3759</v>
      </c>
      <c r="C12607" t="str">
        <f>VLOOKUP(B12607,customer!A:B,2,FALSE)</f>
        <v>Quinlan Beven</v>
      </c>
      <c r="D12607" t="s">
        <v>3927</v>
      </c>
      <c r="E12607" t="str">
        <f>VLOOKUP(D12607,campaign!A:B,2,FALSE)</f>
        <v>RespondsToMailOffers</v>
      </c>
      <c r="F12607" s="9">
        <v>44896</v>
      </c>
      <c r="G12607">
        <f>VLOOKUP(D12607,campaign!A:D,4,FALSE)</f>
        <v>27</v>
      </c>
    </row>
    <row r="12608" spans="2:7" x14ac:dyDescent="0.2">
      <c r="B12608" t="s">
        <v>3759</v>
      </c>
      <c r="C12608" t="str">
        <f>VLOOKUP(B12608,customer!A:B,2,FALSE)</f>
        <v>Quinlan Beven</v>
      </c>
      <c r="D12608" t="s">
        <v>3927</v>
      </c>
      <c r="E12608" t="str">
        <f>VLOOKUP(D12608,campaign!A:B,2,FALSE)</f>
        <v>RespondsToMailOffers</v>
      </c>
      <c r="F12608" s="9">
        <v>44954</v>
      </c>
      <c r="G12608">
        <f>VLOOKUP(D12608,campaign!A:D,4,FALSE)</f>
        <v>27</v>
      </c>
    </row>
    <row r="12609" spans="2:7" x14ac:dyDescent="0.2">
      <c r="B12609" t="s">
        <v>3759</v>
      </c>
      <c r="C12609" t="str">
        <f>VLOOKUP(B12609,customer!A:B,2,FALSE)</f>
        <v>Quinlan Beven</v>
      </c>
      <c r="D12609" t="s">
        <v>3927</v>
      </c>
      <c r="E12609" t="str">
        <f>VLOOKUP(D12609,campaign!A:B,2,FALSE)</f>
        <v>RespondsToMailOffers</v>
      </c>
      <c r="F12609" s="9">
        <v>44984</v>
      </c>
      <c r="G12609">
        <f>VLOOKUP(D12609,campaign!A:D,4,FALSE)</f>
        <v>27</v>
      </c>
    </row>
    <row r="12610" spans="2:7" x14ac:dyDescent="0.2">
      <c r="B12610" t="s">
        <v>3759</v>
      </c>
      <c r="C12610" t="str">
        <f>VLOOKUP(B12610,customer!A:B,2,FALSE)</f>
        <v>Quinlan Beven</v>
      </c>
      <c r="D12610" t="s">
        <v>3927</v>
      </c>
      <c r="E12610" t="str">
        <f>VLOOKUP(D12610,campaign!A:B,2,FALSE)</f>
        <v>RespondsToMailOffers</v>
      </c>
      <c r="F12610" s="9">
        <v>44992</v>
      </c>
      <c r="G12610">
        <f>VLOOKUP(D12610,campaign!A:D,4,FALSE)</f>
        <v>27</v>
      </c>
    </row>
    <row r="12611" spans="2:7" x14ac:dyDescent="0.2">
      <c r="B12611" t="s">
        <v>3759</v>
      </c>
      <c r="C12611" t="str">
        <f>VLOOKUP(B12611,customer!A:B,2,FALSE)</f>
        <v>Quinlan Beven</v>
      </c>
      <c r="D12611" t="s">
        <v>3927</v>
      </c>
      <c r="E12611" t="str">
        <f>VLOOKUP(D12611,campaign!A:B,2,FALSE)</f>
        <v>RespondsToMailOffers</v>
      </c>
      <c r="F12611" s="9">
        <v>45046</v>
      </c>
      <c r="G12611">
        <f>VLOOKUP(D12611,campaign!A:D,4,FALSE)</f>
        <v>27</v>
      </c>
    </row>
    <row r="12612" spans="2:7" x14ac:dyDescent="0.2">
      <c r="B12612" t="s">
        <v>3759</v>
      </c>
      <c r="C12612" t="str">
        <f>VLOOKUP(B12612,customer!A:B,2,FALSE)</f>
        <v>Quinlan Beven</v>
      </c>
      <c r="D12612" t="s">
        <v>3927</v>
      </c>
      <c r="E12612" t="str">
        <f>VLOOKUP(D12612,campaign!A:B,2,FALSE)</f>
        <v>RespondsToMailOffers</v>
      </c>
      <c r="F12612" s="9">
        <v>45068</v>
      </c>
      <c r="G12612">
        <f>VLOOKUP(D12612,campaign!A:D,4,FALSE)</f>
        <v>27</v>
      </c>
    </row>
    <row r="12613" spans="2:7" x14ac:dyDescent="0.2">
      <c r="B12613" t="s">
        <v>3760</v>
      </c>
      <c r="C12613" t="str">
        <f>VLOOKUP(B12613,customer!A:B,2,FALSE)</f>
        <v>Odella Clemmett</v>
      </c>
      <c r="D12613" t="s">
        <v>3925</v>
      </c>
      <c r="E12613" t="str">
        <f>VLOOKUP(D12613,campaign!A:B,2,FALSE)</f>
        <v>Homeownership</v>
      </c>
      <c r="F12613" s="9">
        <v>44707</v>
      </c>
      <c r="G12613">
        <f>VLOOKUP(D12613,campaign!A:D,4,FALSE)</f>
        <v>13</v>
      </c>
    </row>
    <row r="12614" spans="2:7" x14ac:dyDescent="0.2">
      <c r="B12614" t="s">
        <v>3760</v>
      </c>
      <c r="C12614" t="str">
        <f>VLOOKUP(B12614,customer!A:B,2,FALSE)</f>
        <v>Odella Clemmett</v>
      </c>
      <c r="D12614" t="s">
        <v>3925</v>
      </c>
      <c r="E12614" t="str">
        <f>VLOOKUP(D12614,campaign!A:B,2,FALSE)</f>
        <v>Homeownership</v>
      </c>
      <c r="F12614" s="9">
        <v>44753</v>
      </c>
      <c r="G12614">
        <f>VLOOKUP(D12614,campaign!A:D,4,FALSE)</f>
        <v>13</v>
      </c>
    </row>
    <row r="12615" spans="2:7" x14ac:dyDescent="0.2">
      <c r="B12615" t="s">
        <v>3760</v>
      </c>
      <c r="C12615" t="str">
        <f>VLOOKUP(B12615,customer!A:B,2,FALSE)</f>
        <v>Odella Clemmett</v>
      </c>
      <c r="D12615" t="s">
        <v>3925</v>
      </c>
      <c r="E12615" t="str">
        <f>VLOOKUP(D12615,campaign!A:B,2,FALSE)</f>
        <v>Homeownership</v>
      </c>
      <c r="F12615" s="9">
        <v>44775</v>
      </c>
      <c r="G12615">
        <f>VLOOKUP(D12615,campaign!A:D,4,FALSE)</f>
        <v>13</v>
      </c>
    </row>
    <row r="12616" spans="2:7" x14ac:dyDescent="0.2">
      <c r="B12616" t="s">
        <v>3760</v>
      </c>
      <c r="C12616" t="str">
        <f>VLOOKUP(B12616,customer!A:B,2,FALSE)</f>
        <v>Odella Clemmett</v>
      </c>
      <c r="D12616" t="s">
        <v>3925</v>
      </c>
      <c r="E12616" t="str">
        <f>VLOOKUP(D12616,campaign!A:B,2,FALSE)</f>
        <v>Homeownership</v>
      </c>
      <c r="F12616" s="9">
        <v>44841</v>
      </c>
      <c r="G12616">
        <f>VLOOKUP(D12616,campaign!A:D,4,FALSE)</f>
        <v>13</v>
      </c>
    </row>
    <row r="12617" spans="2:7" x14ac:dyDescent="0.2">
      <c r="B12617" t="s">
        <v>3760</v>
      </c>
      <c r="C12617" t="str">
        <f>VLOOKUP(B12617,customer!A:B,2,FALSE)</f>
        <v>Odella Clemmett</v>
      </c>
      <c r="D12617" t="s">
        <v>3925</v>
      </c>
      <c r="E12617" t="str">
        <f>VLOOKUP(D12617,campaign!A:B,2,FALSE)</f>
        <v>Homeownership</v>
      </c>
      <c r="F12617" s="9">
        <v>44899</v>
      </c>
      <c r="G12617">
        <f>VLOOKUP(D12617,campaign!A:D,4,FALSE)</f>
        <v>13</v>
      </c>
    </row>
    <row r="12618" spans="2:7" x14ac:dyDescent="0.2">
      <c r="B12618" t="s">
        <v>3760</v>
      </c>
      <c r="C12618" t="str">
        <f>VLOOKUP(B12618,customer!A:B,2,FALSE)</f>
        <v>Odella Clemmett</v>
      </c>
      <c r="D12618" t="s">
        <v>3925</v>
      </c>
      <c r="E12618" t="str">
        <f>VLOOKUP(D12618,campaign!A:B,2,FALSE)</f>
        <v>Homeownership</v>
      </c>
      <c r="F12618" s="9">
        <v>44933</v>
      </c>
      <c r="G12618">
        <f>VLOOKUP(D12618,campaign!A:D,4,FALSE)</f>
        <v>13</v>
      </c>
    </row>
    <row r="12619" spans="2:7" x14ac:dyDescent="0.2">
      <c r="B12619" t="s">
        <v>3760</v>
      </c>
      <c r="C12619" t="str">
        <f>VLOOKUP(B12619,customer!A:B,2,FALSE)</f>
        <v>Odella Clemmett</v>
      </c>
      <c r="D12619" t="s">
        <v>3925</v>
      </c>
      <c r="E12619" t="str">
        <f>VLOOKUP(D12619,campaign!A:B,2,FALSE)</f>
        <v>Homeownership</v>
      </c>
      <c r="F12619" s="9">
        <v>44964</v>
      </c>
      <c r="G12619">
        <f>VLOOKUP(D12619,campaign!A:D,4,FALSE)</f>
        <v>13</v>
      </c>
    </row>
    <row r="12620" spans="2:7" x14ac:dyDescent="0.2">
      <c r="B12620" t="s">
        <v>3760</v>
      </c>
      <c r="C12620" t="str">
        <f>VLOOKUP(B12620,customer!A:B,2,FALSE)</f>
        <v>Odella Clemmett</v>
      </c>
      <c r="D12620" t="s">
        <v>3925</v>
      </c>
      <c r="E12620" t="str">
        <f>VLOOKUP(D12620,campaign!A:B,2,FALSE)</f>
        <v>Homeownership</v>
      </c>
      <c r="F12620" s="9">
        <v>45015</v>
      </c>
      <c r="G12620">
        <f>VLOOKUP(D12620,campaign!A:D,4,FALSE)</f>
        <v>13</v>
      </c>
    </row>
    <row r="12621" spans="2:7" x14ac:dyDescent="0.2">
      <c r="B12621" t="s">
        <v>3760</v>
      </c>
      <c r="C12621" t="str">
        <f>VLOOKUP(B12621,customer!A:B,2,FALSE)</f>
        <v>Odella Clemmett</v>
      </c>
      <c r="D12621" t="s">
        <v>3925</v>
      </c>
      <c r="E12621" t="str">
        <f>VLOOKUP(D12621,campaign!A:B,2,FALSE)</f>
        <v>Homeownership</v>
      </c>
      <c r="F12621" s="9">
        <v>45026</v>
      </c>
      <c r="G12621">
        <f>VLOOKUP(D12621,campaign!A:D,4,FALSE)</f>
        <v>13</v>
      </c>
    </row>
    <row r="12622" spans="2:7" x14ac:dyDescent="0.2">
      <c r="B12622" t="s">
        <v>3760</v>
      </c>
      <c r="C12622" t="str">
        <f>VLOOKUP(B12622,customer!A:B,2,FALSE)</f>
        <v>Odella Clemmett</v>
      </c>
      <c r="D12622" t="s">
        <v>3925</v>
      </c>
      <c r="E12622" t="str">
        <f>VLOOKUP(D12622,campaign!A:B,2,FALSE)</f>
        <v>Homeownership</v>
      </c>
      <c r="F12622" s="9">
        <v>45056</v>
      </c>
      <c r="G12622">
        <f>VLOOKUP(D12622,campaign!A:D,4,FALSE)</f>
        <v>13</v>
      </c>
    </row>
    <row r="12623" spans="2:7" x14ac:dyDescent="0.2">
      <c r="B12623" t="s">
        <v>3760</v>
      </c>
      <c r="C12623" t="str">
        <f>VLOOKUP(B12623,customer!A:B,2,FALSE)</f>
        <v>Odella Clemmett</v>
      </c>
      <c r="D12623" t="s">
        <v>3925</v>
      </c>
      <c r="E12623" t="str">
        <f>VLOOKUP(D12623,campaign!A:B,2,FALSE)</f>
        <v>Homeownership</v>
      </c>
      <c r="F12623" s="9">
        <v>45079</v>
      </c>
      <c r="G12623">
        <f>VLOOKUP(D12623,campaign!A:D,4,FALSE)</f>
        <v>13</v>
      </c>
    </row>
    <row r="12624" spans="2:7" x14ac:dyDescent="0.2">
      <c r="B12624" t="s">
        <v>3760</v>
      </c>
      <c r="C12624" t="str">
        <f>VLOOKUP(B12624,customer!A:B,2,FALSE)</f>
        <v>Odella Clemmett</v>
      </c>
      <c r="D12624" t="s">
        <v>3924</v>
      </c>
      <c r="E12624" t="str">
        <f>VLOOKUP(D12624,campaign!A:B,2,FALSE)</f>
        <v>RVOwner</v>
      </c>
      <c r="F12624" s="9">
        <v>44721</v>
      </c>
      <c r="G12624">
        <f>VLOOKUP(D12624,campaign!A:D,4,FALSE)</f>
        <v>22</v>
      </c>
    </row>
    <row r="12625" spans="2:7" x14ac:dyDescent="0.2">
      <c r="B12625" t="s">
        <v>3760</v>
      </c>
      <c r="C12625" t="str">
        <f>VLOOKUP(B12625,customer!A:B,2,FALSE)</f>
        <v>Odella Clemmett</v>
      </c>
      <c r="D12625" t="s">
        <v>3924</v>
      </c>
      <c r="E12625" t="str">
        <f>VLOOKUP(D12625,campaign!A:B,2,FALSE)</f>
        <v>RVOwner</v>
      </c>
      <c r="F12625" s="9">
        <v>44755</v>
      </c>
      <c r="G12625">
        <f>VLOOKUP(D12625,campaign!A:D,4,FALSE)</f>
        <v>22</v>
      </c>
    </row>
    <row r="12626" spans="2:7" x14ac:dyDescent="0.2">
      <c r="B12626" t="s">
        <v>3760</v>
      </c>
      <c r="C12626" t="str">
        <f>VLOOKUP(B12626,customer!A:B,2,FALSE)</f>
        <v>Odella Clemmett</v>
      </c>
      <c r="D12626" t="s">
        <v>3924</v>
      </c>
      <c r="E12626" t="str">
        <f>VLOOKUP(D12626,campaign!A:B,2,FALSE)</f>
        <v>RVOwner</v>
      </c>
      <c r="F12626" s="9">
        <v>44787</v>
      </c>
      <c r="G12626">
        <f>VLOOKUP(D12626,campaign!A:D,4,FALSE)</f>
        <v>22</v>
      </c>
    </row>
    <row r="12627" spans="2:7" x14ac:dyDescent="0.2">
      <c r="B12627" t="s">
        <v>3760</v>
      </c>
      <c r="C12627" t="str">
        <f>VLOOKUP(B12627,customer!A:B,2,FALSE)</f>
        <v>Odella Clemmett</v>
      </c>
      <c r="D12627" t="s">
        <v>3924</v>
      </c>
      <c r="E12627" t="str">
        <f>VLOOKUP(D12627,campaign!A:B,2,FALSE)</f>
        <v>RVOwner</v>
      </c>
      <c r="F12627" s="9">
        <v>44817</v>
      </c>
      <c r="G12627">
        <f>VLOOKUP(D12627,campaign!A:D,4,FALSE)</f>
        <v>22</v>
      </c>
    </row>
    <row r="12628" spans="2:7" x14ac:dyDescent="0.2">
      <c r="B12628" t="s">
        <v>3760</v>
      </c>
      <c r="C12628" t="str">
        <f>VLOOKUP(B12628,customer!A:B,2,FALSE)</f>
        <v>Odella Clemmett</v>
      </c>
      <c r="D12628" t="s">
        <v>3924</v>
      </c>
      <c r="E12628" t="str">
        <f>VLOOKUP(D12628,campaign!A:B,2,FALSE)</f>
        <v>RVOwner</v>
      </c>
      <c r="F12628" s="9">
        <v>44843</v>
      </c>
      <c r="G12628">
        <f>VLOOKUP(D12628,campaign!A:D,4,FALSE)</f>
        <v>22</v>
      </c>
    </row>
    <row r="12629" spans="2:7" x14ac:dyDescent="0.2">
      <c r="B12629" t="s">
        <v>3760</v>
      </c>
      <c r="C12629" t="str">
        <f>VLOOKUP(B12629,customer!A:B,2,FALSE)</f>
        <v>Odella Clemmett</v>
      </c>
      <c r="D12629" t="s">
        <v>3924</v>
      </c>
      <c r="E12629" t="str">
        <f>VLOOKUP(D12629,campaign!A:B,2,FALSE)</f>
        <v>RVOwner</v>
      </c>
      <c r="F12629" s="9">
        <v>44949</v>
      </c>
      <c r="G12629">
        <f>VLOOKUP(D12629,campaign!A:D,4,FALSE)</f>
        <v>22</v>
      </c>
    </row>
    <row r="12630" spans="2:7" x14ac:dyDescent="0.2">
      <c r="B12630" t="s">
        <v>3760</v>
      </c>
      <c r="C12630" t="str">
        <f>VLOOKUP(B12630,customer!A:B,2,FALSE)</f>
        <v>Odella Clemmett</v>
      </c>
      <c r="D12630" t="s">
        <v>3924</v>
      </c>
      <c r="E12630" t="str">
        <f>VLOOKUP(D12630,campaign!A:B,2,FALSE)</f>
        <v>RVOwner</v>
      </c>
      <c r="F12630" s="9">
        <v>44968</v>
      </c>
      <c r="G12630">
        <f>VLOOKUP(D12630,campaign!A:D,4,FALSE)</f>
        <v>22</v>
      </c>
    </row>
    <row r="12631" spans="2:7" x14ac:dyDescent="0.2">
      <c r="B12631" t="s">
        <v>3760</v>
      </c>
      <c r="C12631" t="str">
        <f>VLOOKUP(B12631,customer!A:B,2,FALSE)</f>
        <v>Odella Clemmett</v>
      </c>
      <c r="D12631" t="s">
        <v>3924</v>
      </c>
      <c r="E12631" t="str">
        <f>VLOOKUP(D12631,campaign!A:B,2,FALSE)</f>
        <v>RVOwner</v>
      </c>
      <c r="F12631" s="9">
        <v>45032</v>
      </c>
      <c r="G12631">
        <f>VLOOKUP(D12631,campaign!A:D,4,FALSE)</f>
        <v>22</v>
      </c>
    </row>
    <row r="12632" spans="2:7" x14ac:dyDescent="0.2">
      <c r="B12632" t="s">
        <v>3760</v>
      </c>
      <c r="C12632" t="str">
        <f>VLOOKUP(B12632,customer!A:B,2,FALSE)</f>
        <v>Odella Clemmett</v>
      </c>
      <c r="D12632" t="s">
        <v>3924</v>
      </c>
      <c r="E12632" t="str">
        <f>VLOOKUP(D12632,campaign!A:B,2,FALSE)</f>
        <v>RVOwner</v>
      </c>
      <c r="F12632" s="9">
        <v>45059</v>
      </c>
      <c r="G12632">
        <f>VLOOKUP(D12632,campaign!A:D,4,FALSE)</f>
        <v>22</v>
      </c>
    </row>
    <row r="12633" spans="2:7" x14ac:dyDescent="0.2">
      <c r="B12633" t="s">
        <v>3761</v>
      </c>
      <c r="C12633" t="str">
        <f>VLOOKUP(B12633,customer!A:B,2,FALSE)</f>
        <v>Martguerita Vidineev</v>
      </c>
      <c r="D12633" t="s">
        <v>3929</v>
      </c>
      <c r="E12633" t="str">
        <f>VLOOKUP(D12633,campaign!A:B,2,FALSE)</f>
        <v>NonUSTravel</v>
      </c>
      <c r="F12633" s="9">
        <v>44577</v>
      </c>
      <c r="G12633">
        <f>VLOOKUP(D12633,campaign!A:D,4,FALSE)</f>
        <v>66</v>
      </c>
    </row>
    <row r="12634" spans="2:7" x14ac:dyDescent="0.2">
      <c r="B12634" t="s">
        <v>3761</v>
      </c>
      <c r="C12634" t="str">
        <f>VLOOKUP(B12634,customer!A:B,2,FALSE)</f>
        <v>Martguerita Vidineev</v>
      </c>
      <c r="D12634" t="s">
        <v>3929</v>
      </c>
      <c r="E12634" t="str">
        <f>VLOOKUP(D12634,campaign!A:B,2,FALSE)</f>
        <v>NonUSTravel</v>
      </c>
      <c r="F12634" s="9">
        <v>44645</v>
      </c>
      <c r="G12634">
        <f>VLOOKUP(D12634,campaign!A:D,4,FALSE)</f>
        <v>66</v>
      </c>
    </row>
    <row r="12635" spans="2:7" x14ac:dyDescent="0.2">
      <c r="B12635" t="s">
        <v>3761</v>
      </c>
      <c r="C12635" t="str">
        <f>VLOOKUP(B12635,customer!A:B,2,FALSE)</f>
        <v>Martguerita Vidineev</v>
      </c>
      <c r="D12635" t="s">
        <v>3929</v>
      </c>
      <c r="E12635" t="str">
        <f>VLOOKUP(D12635,campaign!A:B,2,FALSE)</f>
        <v>NonUSTravel</v>
      </c>
      <c r="F12635" s="9">
        <v>44676</v>
      </c>
      <c r="G12635">
        <f>VLOOKUP(D12635,campaign!A:D,4,FALSE)</f>
        <v>66</v>
      </c>
    </row>
    <row r="12636" spans="2:7" x14ac:dyDescent="0.2">
      <c r="B12636" t="s">
        <v>3761</v>
      </c>
      <c r="C12636" t="str">
        <f>VLOOKUP(B12636,customer!A:B,2,FALSE)</f>
        <v>Martguerita Vidineev</v>
      </c>
      <c r="D12636" t="s">
        <v>3929</v>
      </c>
      <c r="E12636" t="str">
        <f>VLOOKUP(D12636,campaign!A:B,2,FALSE)</f>
        <v>NonUSTravel</v>
      </c>
      <c r="F12636" s="9">
        <v>44735</v>
      </c>
      <c r="G12636">
        <f>VLOOKUP(D12636,campaign!A:D,4,FALSE)</f>
        <v>66</v>
      </c>
    </row>
    <row r="12637" spans="2:7" x14ac:dyDescent="0.2">
      <c r="B12637" t="s">
        <v>3761</v>
      </c>
      <c r="C12637" t="str">
        <f>VLOOKUP(B12637,customer!A:B,2,FALSE)</f>
        <v>Martguerita Vidineev</v>
      </c>
      <c r="D12637" t="s">
        <v>3929</v>
      </c>
      <c r="E12637" t="str">
        <f>VLOOKUP(D12637,campaign!A:B,2,FALSE)</f>
        <v>NonUSTravel</v>
      </c>
      <c r="F12637" s="9">
        <v>44921</v>
      </c>
      <c r="G12637">
        <f>VLOOKUP(D12637,campaign!A:D,4,FALSE)</f>
        <v>66</v>
      </c>
    </row>
    <row r="12638" spans="2:7" x14ac:dyDescent="0.2">
      <c r="B12638" t="s">
        <v>3761</v>
      </c>
      <c r="C12638" t="str">
        <f>VLOOKUP(B12638,customer!A:B,2,FALSE)</f>
        <v>Martguerita Vidineev</v>
      </c>
      <c r="D12638" t="s">
        <v>3929</v>
      </c>
      <c r="E12638" t="str">
        <f>VLOOKUP(D12638,campaign!A:B,2,FALSE)</f>
        <v>NonUSTravel</v>
      </c>
      <c r="F12638" s="9">
        <v>44951</v>
      </c>
      <c r="G12638">
        <f>VLOOKUP(D12638,campaign!A:D,4,FALSE)</f>
        <v>66</v>
      </c>
    </row>
    <row r="12639" spans="2:7" x14ac:dyDescent="0.2">
      <c r="B12639" t="s">
        <v>3761</v>
      </c>
      <c r="C12639" t="str">
        <f>VLOOKUP(B12639,customer!A:B,2,FALSE)</f>
        <v>Martguerita Vidineev</v>
      </c>
      <c r="D12639" t="s">
        <v>3929</v>
      </c>
      <c r="E12639" t="str">
        <f>VLOOKUP(D12639,campaign!A:B,2,FALSE)</f>
        <v>NonUSTravel</v>
      </c>
      <c r="F12639" s="9">
        <v>44981</v>
      </c>
      <c r="G12639">
        <f>VLOOKUP(D12639,campaign!A:D,4,FALSE)</f>
        <v>66</v>
      </c>
    </row>
    <row r="12640" spans="2:7" x14ac:dyDescent="0.2">
      <c r="B12640" t="s">
        <v>3761</v>
      </c>
      <c r="C12640" t="str">
        <f>VLOOKUP(B12640,customer!A:B,2,FALSE)</f>
        <v>Martguerita Vidineev</v>
      </c>
      <c r="D12640" t="s">
        <v>3929</v>
      </c>
      <c r="E12640" t="str">
        <f>VLOOKUP(D12640,campaign!A:B,2,FALSE)</f>
        <v>NonUSTravel</v>
      </c>
      <c r="F12640" s="9">
        <v>45003</v>
      </c>
      <c r="G12640">
        <f>VLOOKUP(D12640,campaign!A:D,4,FALSE)</f>
        <v>66</v>
      </c>
    </row>
    <row r="12641" spans="2:7" x14ac:dyDescent="0.2">
      <c r="B12641" t="s">
        <v>3761</v>
      </c>
      <c r="C12641" t="str">
        <f>VLOOKUP(B12641,customer!A:B,2,FALSE)</f>
        <v>Martguerita Vidineev</v>
      </c>
      <c r="D12641" t="s">
        <v>3922</v>
      </c>
      <c r="E12641" t="str">
        <f>VLOOKUP(D12641,campaign!A:B,2,FALSE)</f>
        <v>HandsetWebCapable</v>
      </c>
      <c r="F12641" s="9">
        <v>44610</v>
      </c>
      <c r="G12641">
        <f>VLOOKUP(D12641,campaign!A:D,4,FALSE)</f>
        <v>62</v>
      </c>
    </row>
    <row r="12642" spans="2:7" x14ac:dyDescent="0.2">
      <c r="B12642" t="s">
        <v>3761</v>
      </c>
      <c r="C12642" t="str">
        <f>VLOOKUP(B12642,customer!A:B,2,FALSE)</f>
        <v>Martguerita Vidineev</v>
      </c>
      <c r="D12642" t="s">
        <v>3922</v>
      </c>
      <c r="E12642" t="str">
        <f>VLOOKUP(D12642,campaign!A:B,2,FALSE)</f>
        <v>HandsetWebCapable</v>
      </c>
      <c r="F12642" s="9">
        <v>44644</v>
      </c>
      <c r="G12642">
        <f>VLOOKUP(D12642,campaign!A:D,4,FALSE)</f>
        <v>62</v>
      </c>
    </row>
    <row r="12643" spans="2:7" x14ac:dyDescent="0.2">
      <c r="B12643" t="s">
        <v>3761</v>
      </c>
      <c r="C12643" t="str">
        <f>VLOOKUP(B12643,customer!A:B,2,FALSE)</f>
        <v>Martguerita Vidineev</v>
      </c>
      <c r="D12643" t="s">
        <v>3922</v>
      </c>
      <c r="E12643" t="str">
        <f>VLOOKUP(D12643,campaign!A:B,2,FALSE)</f>
        <v>HandsetWebCapable</v>
      </c>
      <c r="F12643" s="9">
        <v>44676</v>
      </c>
      <c r="G12643">
        <f>VLOOKUP(D12643,campaign!A:D,4,FALSE)</f>
        <v>62</v>
      </c>
    </row>
    <row r="12644" spans="2:7" x14ac:dyDescent="0.2">
      <c r="B12644" t="s">
        <v>3761</v>
      </c>
      <c r="C12644" t="str">
        <f>VLOOKUP(B12644,customer!A:B,2,FALSE)</f>
        <v>Martguerita Vidineev</v>
      </c>
      <c r="D12644" t="s">
        <v>3922</v>
      </c>
      <c r="E12644" t="str">
        <f>VLOOKUP(D12644,campaign!A:B,2,FALSE)</f>
        <v>HandsetWebCapable</v>
      </c>
      <c r="F12644" s="9">
        <v>44682</v>
      </c>
      <c r="G12644">
        <f>VLOOKUP(D12644,campaign!A:D,4,FALSE)</f>
        <v>62</v>
      </c>
    </row>
    <row r="12645" spans="2:7" x14ac:dyDescent="0.2">
      <c r="B12645" t="s">
        <v>3761</v>
      </c>
      <c r="C12645" t="str">
        <f>VLOOKUP(B12645,customer!A:B,2,FALSE)</f>
        <v>Martguerita Vidineev</v>
      </c>
      <c r="D12645" t="s">
        <v>3922</v>
      </c>
      <c r="E12645" t="str">
        <f>VLOOKUP(D12645,campaign!A:B,2,FALSE)</f>
        <v>HandsetWebCapable</v>
      </c>
      <c r="F12645" s="9">
        <v>44737</v>
      </c>
      <c r="G12645">
        <f>VLOOKUP(D12645,campaign!A:D,4,FALSE)</f>
        <v>62</v>
      </c>
    </row>
    <row r="12646" spans="2:7" x14ac:dyDescent="0.2">
      <c r="B12646" t="s">
        <v>3761</v>
      </c>
      <c r="C12646" t="str">
        <f>VLOOKUP(B12646,customer!A:B,2,FALSE)</f>
        <v>Martguerita Vidineev</v>
      </c>
      <c r="D12646" t="s">
        <v>3922</v>
      </c>
      <c r="E12646" t="str">
        <f>VLOOKUP(D12646,campaign!A:B,2,FALSE)</f>
        <v>HandsetWebCapable</v>
      </c>
      <c r="F12646" s="9">
        <v>44762</v>
      </c>
      <c r="G12646">
        <f>VLOOKUP(D12646,campaign!A:D,4,FALSE)</f>
        <v>62</v>
      </c>
    </row>
    <row r="12647" spans="2:7" x14ac:dyDescent="0.2">
      <c r="B12647" t="s">
        <v>3761</v>
      </c>
      <c r="C12647" t="str">
        <f>VLOOKUP(B12647,customer!A:B,2,FALSE)</f>
        <v>Martguerita Vidineev</v>
      </c>
      <c r="D12647" t="s">
        <v>3922</v>
      </c>
      <c r="E12647" t="str">
        <f>VLOOKUP(D12647,campaign!A:B,2,FALSE)</f>
        <v>HandsetWebCapable</v>
      </c>
      <c r="F12647" s="9">
        <v>44800</v>
      </c>
      <c r="G12647">
        <f>VLOOKUP(D12647,campaign!A:D,4,FALSE)</f>
        <v>62</v>
      </c>
    </row>
    <row r="12648" spans="2:7" x14ac:dyDescent="0.2">
      <c r="B12648" t="s">
        <v>3761</v>
      </c>
      <c r="C12648" t="str">
        <f>VLOOKUP(B12648,customer!A:B,2,FALSE)</f>
        <v>Martguerita Vidineev</v>
      </c>
      <c r="D12648" t="s">
        <v>3922</v>
      </c>
      <c r="E12648" t="str">
        <f>VLOOKUP(D12648,campaign!A:B,2,FALSE)</f>
        <v>HandsetWebCapable</v>
      </c>
      <c r="F12648" s="9">
        <v>44823</v>
      </c>
      <c r="G12648">
        <f>VLOOKUP(D12648,campaign!A:D,4,FALSE)</f>
        <v>62</v>
      </c>
    </row>
    <row r="12649" spans="2:7" x14ac:dyDescent="0.2">
      <c r="B12649" t="s">
        <v>3761</v>
      </c>
      <c r="C12649" t="str">
        <f>VLOOKUP(B12649,customer!A:B,2,FALSE)</f>
        <v>Martguerita Vidineev</v>
      </c>
      <c r="D12649" t="s">
        <v>3922</v>
      </c>
      <c r="E12649" t="str">
        <f>VLOOKUP(D12649,campaign!A:B,2,FALSE)</f>
        <v>HandsetWebCapable</v>
      </c>
      <c r="F12649" s="9">
        <v>44835</v>
      </c>
      <c r="G12649">
        <f>VLOOKUP(D12649,campaign!A:D,4,FALSE)</f>
        <v>62</v>
      </c>
    </row>
    <row r="12650" spans="2:7" x14ac:dyDescent="0.2">
      <c r="B12650" t="s">
        <v>3761</v>
      </c>
      <c r="C12650" t="str">
        <f>VLOOKUP(B12650,customer!A:B,2,FALSE)</f>
        <v>Martguerita Vidineev</v>
      </c>
      <c r="D12650" t="s">
        <v>3922</v>
      </c>
      <c r="E12650" t="str">
        <f>VLOOKUP(D12650,campaign!A:B,2,FALSE)</f>
        <v>HandsetWebCapable</v>
      </c>
      <c r="F12650" s="9">
        <v>44916</v>
      </c>
      <c r="G12650">
        <f>VLOOKUP(D12650,campaign!A:D,4,FALSE)</f>
        <v>62</v>
      </c>
    </row>
    <row r="12651" spans="2:7" x14ac:dyDescent="0.2">
      <c r="B12651" t="s">
        <v>3761</v>
      </c>
      <c r="C12651" t="str">
        <f>VLOOKUP(B12651,customer!A:B,2,FALSE)</f>
        <v>Martguerita Vidineev</v>
      </c>
      <c r="D12651" t="s">
        <v>3922</v>
      </c>
      <c r="E12651" t="str">
        <f>VLOOKUP(D12651,campaign!A:B,2,FALSE)</f>
        <v>HandsetWebCapable</v>
      </c>
      <c r="F12651" s="9">
        <v>44944</v>
      </c>
      <c r="G12651">
        <f>VLOOKUP(D12651,campaign!A:D,4,FALSE)</f>
        <v>62</v>
      </c>
    </row>
    <row r="12652" spans="2:7" x14ac:dyDescent="0.2">
      <c r="B12652" t="s">
        <v>3761</v>
      </c>
      <c r="C12652" t="str">
        <f>VLOOKUP(B12652,customer!A:B,2,FALSE)</f>
        <v>Martguerita Vidineev</v>
      </c>
      <c r="D12652" t="s">
        <v>3922</v>
      </c>
      <c r="E12652" t="str">
        <f>VLOOKUP(D12652,campaign!A:B,2,FALSE)</f>
        <v>HandsetWebCapable</v>
      </c>
      <c r="F12652" s="9">
        <v>44981</v>
      </c>
      <c r="G12652">
        <f>VLOOKUP(D12652,campaign!A:D,4,FALSE)</f>
        <v>62</v>
      </c>
    </row>
    <row r="12653" spans="2:7" x14ac:dyDescent="0.2">
      <c r="B12653" t="s">
        <v>3761</v>
      </c>
      <c r="C12653" t="str">
        <f>VLOOKUP(B12653,customer!A:B,2,FALSE)</f>
        <v>Martguerita Vidineev</v>
      </c>
      <c r="D12653" t="s">
        <v>3922</v>
      </c>
      <c r="E12653" t="str">
        <f>VLOOKUP(D12653,campaign!A:B,2,FALSE)</f>
        <v>HandsetWebCapable</v>
      </c>
      <c r="F12653" s="9">
        <v>45016</v>
      </c>
      <c r="G12653">
        <f>VLOOKUP(D12653,campaign!A:D,4,FALSE)</f>
        <v>62</v>
      </c>
    </row>
    <row r="12654" spans="2:7" x14ac:dyDescent="0.2">
      <c r="B12654" t="s">
        <v>3761</v>
      </c>
      <c r="C12654" t="str">
        <f>VLOOKUP(B12654,customer!A:B,2,FALSE)</f>
        <v>Martguerita Vidineev</v>
      </c>
      <c r="D12654" t="s">
        <v>3922</v>
      </c>
      <c r="E12654" t="str">
        <f>VLOOKUP(D12654,campaign!A:B,2,FALSE)</f>
        <v>HandsetWebCapable</v>
      </c>
      <c r="F12654" s="9">
        <v>45034</v>
      </c>
      <c r="G12654">
        <f>VLOOKUP(D12654,campaign!A:D,4,FALSE)</f>
        <v>62</v>
      </c>
    </row>
    <row r="12655" spans="2:7" x14ac:dyDescent="0.2">
      <c r="B12655" t="s">
        <v>3762</v>
      </c>
      <c r="C12655" t="str">
        <f>VLOOKUP(B12655,customer!A:B,2,FALSE)</f>
        <v>Alexei Splevins</v>
      </c>
      <c r="D12655" t="s">
        <v>3920</v>
      </c>
      <c r="E12655" t="str">
        <f>VLOOKUP(D12655,campaign!A:B,2,FALSE)</f>
        <v>ChildrenInHH</v>
      </c>
      <c r="F12655" s="9">
        <v>44980</v>
      </c>
      <c r="G12655">
        <f>VLOOKUP(D12655,campaign!A:D,4,FALSE)</f>
        <v>10</v>
      </c>
    </row>
    <row r="12656" spans="2:7" x14ac:dyDescent="0.2">
      <c r="B12656" t="s">
        <v>3762</v>
      </c>
      <c r="C12656" t="str">
        <f>VLOOKUP(B12656,customer!A:B,2,FALSE)</f>
        <v>Alexei Splevins</v>
      </c>
      <c r="D12656" t="s">
        <v>3920</v>
      </c>
      <c r="E12656" t="str">
        <f>VLOOKUP(D12656,campaign!A:B,2,FALSE)</f>
        <v>ChildrenInHH</v>
      </c>
      <c r="F12656" s="9">
        <v>45008</v>
      </c>
      <c r="G12656">
        <f>VLOOKUP(D12656,campaign!A:D,4,FALSE)</f>
        <v>10</v>
      </c>
    </row>
    <row r="12657" spans="2:7" x14ac:dyDescent="0.2">
      <c r="B12657" t="s">
        <v>3762</v>
      </c>
      <c r="C12657" t="str">
        <f>VLOOKUP(B12657,customer!A:B,2,FALSE)</f>
        <v>Alexei Splevins</v>
      </c>
      <c r="D12657" t="s">
        <v>3920</v>
      </c>
      <c r="E12657" t="str">
        <f>VLOOKUP(D12657,campaign!A:B,2,FALSE)</f>
        <v>ChildrenInHH</v>
      </c>
      <c r="F12657" s="9">
        <v>45019</v>
      </c>
      <c r="G12657">
        <f>VLOOKUP(D12657,campaign!A:D,4,FALSE)</f>
        <v>10</v>
      </c>
    </row>
    <row r="12658" spans="2:7" x14ac:dyDescent="0.2">
      <c r="B12658" t="s">
        <v>3762</v>
      </c>
      <c r="C12658" t="str">
        <f>VLOOKUP(B12658,customer!A:B,2,FALSE)</f>
        <v>Alexei Splevins</v>
      </c>
      <c r="D12658" t="s">
        <v>3920</v>
      </c>
      <c r="E12658" t="str">
        <f>VLOOKUP(D12658,campaign!A:B,2,FALSE)</f>
        <v>ChildrenInHH</v>
      </c>
      <c r="F12658" s="9">
        <v>45051</v>
      </c>
      <c r="G12658">
        <f>VLOOKUP(D12658,campaign!A:D,4,FALSE)</f>
        <v>10</v>
      </c>
    </row>
    <row r="12659" spans="2:7" x14ac:dyDescent="0.2">
      <c r="B12659" t="s">
        <v>3762</v>
      </c>
      <c r="C12659" t="str">
        <f>VLOOKUP(B12659,customer!A:B,2,FALSE)</f>
        <v>Alexei Splevins</v>
      </c>
      <c r="D12659" t="s">
        <v>3920</v>
      </c>
      <c r="E12659" t="str">
        <f>VLOOKUP(D12659,campaign!A:B,2,FALSE)</f>
        <v>ChildrenInHH</v>
      </c>
      <c r="F12659" s="9">
        <v>45082</v>
      </c>
      <c r="G12659">
        <f>VLOOKUP(D12659,campaign!A:D,4,FALSE)</f>
        <v>10</v>
      </c>
    </row>
    <row r="12660" spans="2:7" x14ac:dyDescent="0.2">
      <c r="B12660" t="s">
        <v>3762</v>
      </c>
      <c r="C12660" t="str">
        <f>VLOOKUP(B12660,customer!A:B,2,FALSE)</f>
        <v>Alexei Splevins</v>
      </c>
      <c r="D12660" t="s">
        <v>3925</v>
      </c>
      <c r="E12660" t="str">
        <f>VLOOKUP(D12660,campaign!A:B,2,FALSE)</f>
        <v>Homeownership</v>
      </c>
      <c r="F12660" s="9">
        <v>44986</v>
      </c>
      <c r="G12660">
        <f>VLOOKUP(D12660,campaign!A:D,4,FALSE)</f>
        <v>13</v>
      </c>
    </row>
    <row r="12661" spans="2:7" x14ac:dyDescent="0.2">
      <c r="B12661" t="s">
        <v>3762</v>
      </c>
      <c r="C12661" t="str">
        <f>VLOOKUP(B12661,customer!A:B,2,FALSE)</f>
        <v>Alexei Splevins</v>
      </c>
      <c r="D12661" t="s">
        <v>3925</v>
      </c>
      <c r="E12661" t="str">
        <f>VLOOKUP(D12661,campaign!A:B,2,FALSE)</f>
        <v>Homeownership</v>
      </c>
      <c r="F12661" s="9">
        <v>45026</v>
      </c>
      <c r="G12661">
        <f>VLOOKUP(D12661,campaign!A:D,4,FALSE)</f>
        <v>13</v>
      </c>
    </row>
    <row r="12662" spans="2:7" x14ac:dyDescent="0.2">
      <c r="B12662" t="s">
        <v>3762</v>
      </c>
      <c r="C12662" t="str">
        <f>VLOOKUP(B12662,customer!A:B,2,FALSE)</f>
        <v>Alexei Splevins</v>
      </c>
      <c r="D12662" t="s">
        <v>3925</v>
      </c>
      <c r="E12662" t="str">
        <f>VLOOKUP(D12662,campaign!A:B,2,FALSE)</f>
        <v>Homeownership</v>
      </c>
      <c r="F12662" s="9">
        <v>45053</v>
      </c>
      <c r="G12662">
        <f>VLOOKUP(D12662,campaign!A:D,4,FALSE)</f>
        <v>13</v>
      </c>
    </row>
    <row r="12663" spans="2:7" x14ac:dyDescent="0.2">
      <c r="B12663" t="s">
        <v>3763</v>
      </c>
      <c r="C12663" t="str">
        <f>VLOOKUP(B12663,customer!A:B,2,FALSE)</f>
        <v>Terri Romeuf</v>
      </c>
      <c r="D12663" t="s">
        <v>3923</v>
      </c>
      <c r="E12663" t="str">
        <f>VLOOKUP(D12663,campaign!A:B,2,FALSE)</f>
        <v>TruckOwner</v>
      </c>
      <c r="F12663" s="9">
        <v>44836</v>
      </c>
      <c r="G12663">
        <f>VLOOKUP(D12663,campaign!A:D,4,FALSE)</f>
        <v>26</v>
      </c>
    </row>
    <row r="12664" spans="2:7" x14ac:dyDescent="0.2">
      <c r="B12664" t="s">
        <v>3763</v>
      </c>
      <c r="C12664" t="str">
        <f>VLOOKUP(B12664,customer!A:B,2,FALSE)</f>
        <v>Terri Romeuf</v>
      </c>
      <c r="D12664" t="s">
        <v>3923</v>
      </c>
      <c r="E12664" t="str">
        <f>VLOOKUP(D12664,campaign!A:B,2,FALSE)</f>
        <v>TruckOwner</v>
      </c>
      <c r="F12664" s="9">
        <v>44868</v>
      </c>
      <c r="G12664">
        <f>VLOOKUP(D12664,campaign!A:D,4,FALSE)</f>
        <v>26</v>
      </c>
    </row>
    <row r="12665" spans="2:7" x14ac:dyDescent="0.2">
      <c r="B12665" t="s">
        <v>3763</v>
      </c>
      <c r="C12665" t="str">
        <f>VLOOKUP(B12665,customer!A:B,2,FALSE)</f>
        <v>Terri Romeuf</v>
      </c>
      <c r="D12665" t="s">
        <v>3923</v>
      </c>
      <c r="E12665" t="str">
        <f>VLOOKUP(D12665,campaign!A:B,2,FALSE)</f>
        <v>TruckOwner</v>
      </c>
      <c r="F12665" s="9">
        <v>44909</v>
      </c>
      <c r="G12665">
        <f>VLOOKUP(D12665,campaign!A:D,4,FALSE)</f>
        <v>26</v>
      </c>
    </row>
    <row r="12666" spans="2:7" x14ac:dyDescent="0.2">
      <c r="B12666" t="s">
        <v>3763</v>
      </c>
      <c r="C12666" t="str">
        <f>VLOOKUP(B12666,customer!A:B,2,FALSE)</f>
        <v>Terri Romeuf</v>
      </c>
      <c r="D12666" t="s">
        <v>3923</v>
      </c>
      <c r="E12666" t="str">
        <f>VLOOKUP(D12666,campaign!A:B,2,FALSE)</f>
        <v>TruckOwner</v>
      </c>
      <c r="F12666" s="9">
        <v>44939</v>
      </c>
      <c r="G12666">
        <f>VLOOKUP(D12666,campaign!A:D,4,FALSE)</f>
        <v>26</v>
      </c>
    </row>
    <row r="12667" spans="2:7" x14ac:dyDescent="0.2">
      <c r="B12667" t="s">
        <v>3763</v>
      </c>
      <c r="C12667" t="str">
        <f>VLOOKUP(B12667,customer!A:B,2,FALSE)</f>
        <v>Terri Romeuf</v>
      </c>
      <c r="D12667" t="s">
        <v>3923</v>
      </c>
      <c r="E12667" t="str">
        <f>VLOOKUP(D12667,campaign!A:B,2,FALSE)</f>
        <v>TruckOwner</v>
      </c>
      <c r="F12667" s="9">
        <v>44961</v>
      </c>
      <c r="G12667">
        <f>VLOOKUP(D12667,campaign!A:D,4,FALSE)</f>
        <v>26</v>
      </c>
    </row>
    <row r="12668" spans="2:7" x14ac:dyDescent="0.2">
      <c r="B12668" t="s">
        <v>3763</v>
      </c>
      <c r="C12668" t="str">
        <f>VLOOKUP(B12668,customer!A:B,2,FALSE)</f>
        <v>Terri Romeuf</v>
      </c>
      <c r="D12668" t="s">
        <v>3923</v>
      </c>
      <c r="E12668" t="str">
        <f>VLOOKUP(D12668,campaign!A:B,2,FALSE)</f>
        <v>TruckOwner</v>
      </c>
      <c r="F12668" s="9">
        <v>44998</v>
      </c>
      <c r="G12668">
        <f>VLOOKUP(D12668,campaign!A:D,4,FALSE)</f>
        <v>26</v>
      </c>
    </row>
    <row r="12669" spans="2:7" x14ac:dyDescent="0.2">
      <c r="B12669" t="s">
        <v>3763</v>
      </c>
      <c r="C12669" t="str">
        <f>VLOOKUP(B12669,customer!A:B,2,FALSE)</f>
        <v>Terri Romeuf</v>
      </c>
      <c r="D12669" t="s">
        <v>3923</v>
      </c>
      <c r="E12669" t="str">
        <f>VLOOKUP(D12669,campaign!A:B,2,FALSE)</f>
        <v>TruckOwner</v>
      </c>
      <c r="F12669" s="9">
        <v>45032</v>
      </c>
      <c r="G12669">
        <f>VLOOKUP(D12669,campaign!A:D,4,FALSE)</f>
        <v>26</v>
      </c>
    </row>
    <row r="12670" spans="2:7" x14ac:dyDescent="0.2">
      <c r="B12670" t="s">
        <v>3763</v>
      </c>
      <c r="C12670" t="str">
        <f>VLOOKUP(B12670,customer!A:B,2,FALSE)</f>
        <v>Terri Romeuf</v>
      </c>
      <c r="D12670" t="s">
        <v>3923</v>
      </c>
      <c r="E12670" t="str">
        <f>VLOOKUP(D12670,campaign!A:B,2,FALSE)</f>
        <v>TruckOwner</v>
      </c>
      <c r="F12670" s="9">
        <v>45058</v>
      </c>
      <c r="G12670">
        <f>VLOOKUP(D12670,campaign!A:D,4,FALSE)</f>
        <v>26</v>
      </c>
    </row>
    <row r="12671" spans="2:7" x14ac:dyDescent="0.2">
      <c r="B12671" t="s">
        <v>3763</v>
      </c>
      <c r="C12671" t="str">
        <f>VLOOKUP(B12671,customer!A:B,2,FALSE)</f>
        <v>Terri Romeuf</v>
      </c>
      <c r="D12671" t="s">
        <v>3929</v>
      </c>
      <c r="E12671" t="str">
        <f>VLOOKUP(D12671,campaign!A:B,2,FALSE)</f>
        <v>NonUSTravel</v>
      </c>
      <c r="F12671" s="9">
        <v>44926</v>
      </c>
      <c r="G12671">
        <f>VLOOKUP(D12671,campaign!A:D,4,FALSE)</f>
        <v>66</v>
      </c>
    </row>
    <row r="12672" spans="2:7" x14ac:dyDescent="0.2">
      <c r="B12672" t="s">
        <v>3763</v>
      </c>
      <c r="C12672" t="str">
        <f>VLOOKUP(B12672,customer!A:B,2,FALSE)</f>
        <v>Terri Romeuf</v>
      </c>
      <c r="D12672" t="s">
        <v>3929</v>
      </c>
      <c r="E12672" t="str">
        <f>VLOOKUP(D12672,campaign!A:B,2,FALSE)</f>
        <v>NonUSTravel</v>
      </c>
      <c r="F12672" s="9">
        <v>44957</v>
      </c>
      <c r="G12672">
        <f>VLOOKUP(D12672,campaign!A:D,4,FALSE)</f>
        <v>66</v>
      </c>
    </row>
    <row r="12673" spans="2:7" x14ac:dyDescent="0.2">
      <c r="B12673" t="s">
        <v>3763</v>
      </c>
      <c r="C12673" t="str">
        <f>VLOOKUP(B12673,customer!A:B,2,FALSE)</f>
        <v>Terri Romeuf</v>
      </c>
      <c r="D12673" t="s">
        <v>3929</v>
      </c>
      <c r="E12673" t="str">
        <f>VLOOKUP(D12673,campaign!A:B,2,FALSE)</f>
        <v>NonUSTravel</v>
      </c>
      <c r="F12673" s="9">
        <v>44967</v>
      </c>
      <c r="G12673">
        <f>VLOOKUP(D12673,campaign!A:D,4,FALSE)</f>
        <v>66</v>
      </c>
    </row>
    <row r="12674" spans="2:7" x14ac:dyDescent="0.2">
      <c r="B12674" t="s">
        <v>3763</v>
      </c>
      <c r="C12674" t="str">
        <f>VLOOKUP(B12674,customer!A:B,2,FALSE)</f>
        <v>Terri Romeuf</v>
      </c>
      <c r="D12674" t="s">
        <v>3929</v>
      </c>
      <c r="E12674" t="str">
        <f>VLOOKUP(D12674,campaign!A:B,2,FALSE)</f>
        <v>NonUSTravel</v>
      </c>
      <c r="F12674" s="9">
        <v>45016</v>
      </c>
      <c r="G12674">
        <f>VLOOKUP(D12674,campaign!A:D,4,FALSE)</f>
        <v>66</v>
      </c>
    </row>
    <row r="12675" spans="2:7" x14ac:dyDescent="0.2">
      <c r="B12675" t="s">
        <v>3763</v>
      </c>
      <c r="C12675" t="str">
        <f>VLOOKUP(B12675,customer!A:B,2,FALSE)</f>
        <v>Terri Romeuf</v>
      </c>
      <c r="D12675" t="s">
        <v>3929</v>
      </c>
      <c r="E12675" t="str">
        <f>VLOOKUP(D12675,campaign!A:B,2,FALSE)</f>
        <v>NonUSTravel</v>
      </c>
      <c r="F12675" s="9">
        <v>45030</v>
      </c>
      <c r="G12675">
        <f>VLOOKUP(D12675,campaign!A:D,4,FALSE)</f>
        <v>66</v>
      </c>
    </row>
    <row r="12676" spans="2:7" x14ac:dyDescent="0.2">
      <c r="B12676" t="s">
        <v>3763</v>
      </c>
      <c r="C12676" t="str">
        <f>VLOOKUP(B12676,customer!A:B,2,FALSE)</f>
        <v>Terri Romeuf</v>
      </c>
      <c r="D12676" t="s">
        <v>3929</v>
      </c>
      <c r="E12676" t="str">
        <f>VLOOKUP(D12676,campaign!A:B,2,FALSE)</f>
        <v>NonUSTravel</v>
      </c>
      <c r="F12676" s="9">
        <v>45055</v>
      </c>
      <c r="G12676">
        <f>VLOOKUP(D12676,campaign!A:D,4,FALSE)</f>
        <v>66</v>
      </c>
    </row>
    <row r="12677" spans="2:7" x14ac:dyDescent="0.2">
      <c r="B12677" t="s">
        <v>3764</v>
      </c>
      <c r="C12677" t="str">
        <f>VLOOKUP(B12677,customer!A:B,2,FALSE)</f>
        <v>Brynna Broinlich</v>
      </c>
      <c r="D12677" t="s">
        <v>3921</v>
      </c>
      <c r="E12677" t="str">
        <f>VLOOKUP(D12677,campaign!A:B,2,FALSE)</f>
        <v>HandsetRefurbished</v>
      </c>
      <c r="F12677" s="9">
        <v>44718</v>
      </c>
      <c r="G12677">
        <f>VLOOKUP(D12677,campaign!A:D,4,FALSE)</f>
        <v>26</v>
      </c>
    </row>
    <row r="12678" spans="2:7" x14ac:dyDescent="0.2">
      <c r="B12678" t="s">
        <v>3764</v>
      </c>
      <c r="C12678" t="str">
        <f>VLOOKUP(B12678,customer!A:B,2,FALSE)</f>
        <v>Brynna Broinlich</v>
      </c>
      <c r="D12678" t="s">
        <v>3921</v>
      </c>
      <c r="E12678" t="str">
        <f>VLOOKUP(D12678,campaign!A:B,2,FALSE)</f>
        <v>HandsetRefurbished</v>
      </c>
      <c r="F12678" s="9">
        <v>44757</v>
      </c>
      <c r="G12678">
        <f>VLOOKUP(D12678,campaign!A:D,4,FALSE)</f>
        <v>26</v>
      </c>
    </row>
    <row r="12679" spans="2:7" x14ac:dyDescent="0.2">
      <c r="B12679" t="s">
        <v>3764</v>
      </c>
      <c r="C12679" t="str">
        <f>VLOOKUP(B12679,customer!A:B,2,FALSE)</f>
        <v>Brynna Broinlich</v>
      </c>
      <c r="D12679" t="s">
        <v>3921</v>
      </c>
      <c r="E12679" t="str">
        <f>VLOOKUP(D12679,campaign!A:B,2,FALSE)</f>
        <v>HandsetRefurbished</v>
      </c>
      <c r="F12679" s="9">
        <v>44779</v>
      </c>
      <c r="G12679">
        <f>VLOOKUP(D12679,campaign!A:D,4,FALSE)</f>
        <v>26</v>
      </c>
    </row>
    <row r="12680" spans="2:7" x14ac:dyDescent="0.2">
      <c r="B12680" t="s">
        <v>3764</v>
      </c>
      <c r="C12680" t="str">
        <f>VLOOKUP(B12680,customer!A:B,2,FALSE)</f>
        <v>Brynna Broinlich</v>
      </c>
      <c r="D12680" t="s">
        <v>3921</v>
      </c>
      <c r="E12680" t="str">
        <f>VLOOKUP(D12680,campaign!A:B,2,FALSE)</f>
        <v>HandsetRefurbished</v>
      </c>
      <c r="F12680" s="9">
        <v>44846</v>
      </c>
      <c r="G12680">
        <f>VLOOKUP(D12680,campaign!A:D,4,FALSE)</f>
        <v>26</v>
      </c>
    </row>
    <row r="12681" spans="2:7" x14ac:dyDescent="0.2">
      <c r="B12681" t="s">
        <v>3764</v>
      </c>
      <c r="C12681" t="str">
        <f>VLOOKUP(B12681,customer!A:B,2,FALSE)</f>
        <v>Brynna Broinlich</v>
      </c>
      <c r="D12681" t="s">
        <v>3921</v>
      </c>
      <c r="E12681" t="str">
        <f>VLOOKUP(D12681,campaign!A:B,2,FALSE)</f>
        <v>HandsetRefurbished</v>
      </c>
      <c r="F12681" s="9">
        <v>44871</v>
      </c>
      <c r="G12681">
        <f>VLOOKUP(D12681,campaign!A:D,4,FALSE)</f>
        <v>26</v>
      </c>
    </row>
    <row r="12682" spans="2:7" x14ac:dyDescent="0.2">
      <c r="B12682" t="s">
        <v>3764</v>
      </c>
      <c r="C12682" t="str">
        <f>VLOOKUP(B12682,customer!A:B,2,FALSE)</f>
        <v>Brynna Broinlich</v>
      </c>
      <c r="D12682" t="s">
        <v>3921</v>
      </c>
      <c r="E12682" t="str">
        <f>VLOOKUP(D12682,campaign!A:B,2,FALSE)</f>
        <v>HandsetRefurbished</v>
      </c>
      <c r="F12682" s="9">
        <v>44913</v>
      </c>
      <c r="G12682">
        <f>VLOOKUP(D12682,campaign!A:D,4,FALSE)</f>
        <v>26</v>
      </c>
    </row>
    <row r="12683" spans="2:7" x14ac:dyDescent="0.2">
      <c r="B12683" t="s">
        <v>3764</v>
      </c>
      <c r="C12683" t="str">
        <f>VLOOKUP(B12683,customer!A:B,2,FALSE)</f>
        <v>Brynna Broinlich</v>
      </c>
      <c r="D12683" t="s">
        <v>3921</v>
      </c>
      <c r="E12683" t="str">
        <f>VLOOKUP(D12683,campaign!A:B,2,FALSE)</f>
        <v>HandsetRefurbished</v>
      </c>
      <c r="F12683" s="9">
        <v>44934</v>
      </c>
      <c r="G12683">
        <f>VLOOKUP(D12683,campaign!A:D,4,FALSE)</f>
        <v>26</v>
      </c>
    </row>
    <row r="12684" spans="2:7" x14ac:dyDescent="0.2">
      <c r="B12684" t="s">
        <v>3764</v>
      </c>
      <c r="C12684" t="str">
        <f>VLOOKUP(B12684,customer!A:B,2,FALSE)</f>
        <v>Brynna Broinlich</v>
      </c>
      <c r="D12684" t="s">
        <v>3921</v>
      </c>
      <c r="E12684" t="str">
        <f>VLOOKUP(D12684,campaign!A:B,2,FALSE)</f>
        <v>HandsetRefurbished</v>
      </c>
      <c r="F12684" s="9">
        <v>44964</v>
      </c>
      <c r="G12684">
        <f>VLOOKUP(D12684,campaign!A:D,4,FALSE)</f>
        <v>26</v>
      </c>
    </row>
    <row r="12685" spans="2:7" x14ac:dyDescent="0.2">
      <c r="B12685" t="s">
        <v>3764</v>
      </c>
      <c r="C12685" t="str">
        <f>VLOOKUP(B12685,customer!A:B,2,FALSE)</f>
        <v>Brynna Broinlich</v>
      </c>
      <c r="D12685" t="s">
        <v>3921</v>
      </c>
      <c r="E12685" t="str">
        <f>VLOOKUP(D12685,campaign!A:B,2,FALSE)</f>
        <v>HandsetRefurbished</v>
      </c>
      <c r="F12685" s="9">
        <v>45006</v>
      </c>
      <c r="G12685">
        <f>VLOOKUP(D12685,campaign!A:D,4,FALSE)</f>
        <v>26</v>
      </c>
    </row>
    <row r="12686" spans="2:7" x14ac:dyDescent="0.2">
      <c r="B12686" t="s">
        <v>3764</v>
      </c>
      <c r="C12686" t="str">
        <f>VLOOKUP(B12686,customer!A:B,2,FALSE)</f>
        <v>Brynna Broinlich</v>
      </c>
      <c r="D12686" t="s">
        <v>3921</v>
      </c>
      <c r="E12686" t="str">
        <f>VLOOKUP(D12686,campaign!A:B,2,FALSE)</f>
        <v>HandsetRefurbished</v>
      </c>
      <c r="F12686" s="9">
        <v>45031</v>
      </c>
      <c r="G12686">
        <f>VLOOKUP(D12686,campaign!A:D,4,FALSE)</f>
        <v>26</v>
      </c>
    </row>
    <row r="12687" spans="2:7" x14ac:dyDescent="0.2">
      <c r="B12687" t="s">
        <v>3764</v>
      </c>
      <c r="C12687" t="str">
        <f>VLOOKUP(B12687,customer!A:B,2,FALSE)</f>
        <v>Brynna Broinlich</v>
      </c>
      <c r="D12687" t="s">
        <v>3921</v>
      </c>
      <c r="E12687" t="str">
        <f>VLOOKUP(D12687,campaign!A:B,2,FALSE)</f>
        <v>HandsetRefurbished</v>
      </c>
      <c r="F12687" s="9">
        <v>45065</v>
      </c>
      <c r="G12687">
        <f>VLOOKUP(D12687,campaign!A:D,4,FALSE)</f>
        <v>26</v>
      </c>
    </row>
    <row r="12688" spans="2:7" x14ac:dyDescent="0.2">
      <c r="B12688" t="s">
        <v>3764</v>
      </c>
      <c r="C12688" t="str">
        <f>VLOOKUP(B12688,customer!A:B,2,FALSE)</f>
        <v>Brynna Broinlich</v>
      </c>
      <c r="D12688" t="s">
        <v>3926</v>
      </c>
      <c r="E12688" t="str">
        <f>VLOOKUP(D12688,campaign!A:B,2,FALSE)</f>
        <v>BuysViaMailOrder</v>
      </c>
      <c r="F12688" s="9">
        <v>44837</v>
      </c>
      <c r="G12688">
        <f>VLOOKUP(D12688,campaign!A:D,4,FALSE)</f>
        <v>25</v>
      </c>
    </row>
    <row r="12689" spans="2:7" x14ac:dyDescent="0.2">
      <c r="B12689" t="s">
        <v>3764</v>
      </c>
      <c r="C12689" t="str">
        <f>VLOOKUP(B12689,customer!A:B,2,FALSE)</f>
        <v>Brynna Broinlich</v>
      </c>
      <c r="D12689" t="s">
        <v>3926</v>
      </c>
      <c r="E12689" t="str">
        <f>VLOOKUP(D12689,campaign!A:B,2,FALSE)</f>
        <v>BuysViaMailOrder</v>
      </c>
      <c r="F12689" s="9">
        <v>44879</v>
      </c>
      <c r="G12689">
        <f>VLOOKUP(D12689,campaign!A:D,4,FALSE)</f>
        <v>25</v>
      </c>
    </row>
    <row r="12690" spans="2:7" x14ac:dyDescent="0.2">
      <c r="B12690" t="s">
        <v>3764</v>
      </c>
      <c r="C12690" t="str">
        <f>VLOOKUP(B12690,customer!A:B,2,FALSE)</f>
        <v>Brynna Broinlich</v>
      </c>
      <c r="D12690" t="s">
        <v>3926</v>
      </c>
      <c r="E12690" t="str">
        <f>VLOOKUP(D12690,campaign!A:B,2,FALSE)</f>
        <v>BuysViaMailOrder</v>
      </c>
      <c r="F12690" s="9">
        <v>44910</v>
      </c>
      <c r="G12690">
        <f>VLOOKUP(D12690,campaign!A:D,4,FALSE)</f>
        <v>25</v>
      </c>
    </row>
    <row r="12691" spans="2:7" x14ac:dyDescent="0.2">
      <c r="B12691" t="s">
        <v>3764</v>
      </c>
      <c r="C12691" t="str">
        <f>VLOOKUP(B12691,customer!A:B,2,FALSE)</f>
        <v>Brynna Broinlich</v>
      </c>
      <c r="D12691" t="s">
        <v>3926</v>
      </c>
      <c r="E12691" t="str">
        <f>VLOOKUP(D12691,campaign!A:B,2,FALSE)</f>
        <v>BuysViaMailOrder</v>
      </c>
      <c r="F12691" s="9">
        <v>44944</v>
      </c>
      <c r="G12691">
        <f>VLOOKUP(D12691,campaign!A:D,4,FALSE)</f>
        <v>25</v>
      </c>
    </row>
    <row r="12692" spans="2:7" x14ac:dyDescent="0.2">
      <c r="B12692" t="s">
        <v>3764</v>
      </c>
      <c r="C12692" t="str">
        <f>VLOOKUP(B12692,customer!A:B,2,FALSE)</f>
        <v>Brynna Broinlich</v>
      </c>
      <c r="D12692" t="s">
        <v>3926</v>
      </c>
      <c r="E12692" t="str">
        <f>VLOOKUP(D12692,campaign!A:B,2,FALSE)</f>
        <v>BuysViaMailOrder</v>
      </c>
      <c r="F12692" s="9">
        <v>44968</v>
      </c>
      <c r="G12692">
        <f>VLOOKUP(D12692,campaign!A:D,4,FALSE)</f>
        <v>25</v>
      </c>
    </row>
    <row r="12693" spans="2:7" x14ac:dyDescent="0.2">
      <c r="B12693" t="s">
        <v>3764</v>
      </c>
      <c r="C12693" t="str">
        <f>VLOOKUP(B12693,customer!A:B,2,FALSE)</f>
        <v>Brynna Broinlich</v>
      </c>
      <c r="D12693" t="s">
        <v>3926</v>
      </c>
      <c r="E12693" t="str">
        <f>VLOOKUP(D12693,campaign!A:B,2,FALSE)</f>
        <v>BuysViaMailOrder</v>
      </c>
      <c r="F12693" s="9">
        <v>44993</v>
      </c>
      <c r="G12693">
        <f>VLOOKUP(D12693,campaign!A:D,4,FALSE)</f>
        <v>25</v>
      </c>
    </row>
    <row r="12694" spans="2:7" x14ac:dyDescent="0.2">
      <c r="B12694" t="s">
        <v>3764</v>
      </c>
      <c r="C12694" t="str">
        <f>VLOOKUP(B12694,customer!A:B,2,FALSE)</f>
        <v>Brynna Broinlich</v>
      </c>
      <c r="D12694" t="s">
        <v>3926</v>
      </c>
      <c r="E12694" t="str">
        <f>VLOOKUP(D12694,campaign!A:B,2,FALSE)</f>
        <v>BuysViaMailOrder</v>
      </c>
      <c r="F12694" s="9">
        <v>45022</v>
      </c>
      <c r="G12694">
        <f>VLOOKUP(D12694,campaign!A:D,4,FALSE)</f>
        <v>25</v>
      </c>
    </row>
    <row r="12695" spans="2:7" x14ac:dyDescent="0.2">
      <c r="B12695" t="s">
        <v>3765</v>
      </c>
      <c r="C12695" t="str">
        <f>VLOOKUP(B12695,customer!A:B,2,FALSE)</f>
        <v>Lauree Rymmer</v>
      </c>
      <c r="D12695" t="s">
        <v>3926</v>
      </c>
      <c r="E12695" t="str">
        <f>VLOOKUP(D12695,campaign!A:B,2,FALSE)</f>
        <v>BuysViaMailOrder</v>
      </c>
      <c r="F12695" s="9">
        <v>44741</v>
      </c>
      <c r="G12695">
        <f>VLOOKUP(D12695,campaign!A:D,4,FALSE)</f>
        <v>25</v>
      </c>
    </row>
    <row r="12696" spans="2:7" x14ac:dyDescent="0.2">
      <c r="B12696" t="s">
        <v>3765</v>
      </c>
      <c r="C12696" t="str">
        <f>VLOOKUP(B12696,customer!A:B,2,FALSE)</f>
        <v>Lauree Rymmer</v>
      </c>
      <c r="D12696" t="s">
        <v>3926</v>
      </c>
      <c r="E12696" t="str">
        <f>VLOOKUP(D12696,campaign!A:B,2,FALSE)</f>
        <v>BuysViaMailOrder</v>
      </c>
      <c r="F12696" s="9">
        <v>44772</v>
      </c>
      <c r="G12696">
        <f>VLOOKUP(D12696,campaign!A:D,4,FALSE)</f>
        <v>25</v>
      </c>
    </row>
    <row r="12697" spans="2:7" x14ac:dyDescent="0.2">
      <c r="B12697" t="s">
        <v>3765</v>
      </c>
      <c r="C12697" t="str">
        <f>VLOOKUP(B12697,customer!A:B,2,FALSE)</f>
        <v>Lauree Rymmer</v>
      </c>
      <c r="D12697" t="s">
        <v>3926</v>
      </c>
      <c r="E12697" t="str">
        <f>VLOOKUP(D12697,campaign!A:B,2,FALSE)</f>
        <v>BuysViaMailOrder</v>
      </c>
      <c r="F12697" s="9">
        <v>44806</v>
      </c>
      <c r="G12697">
        <f>VLOOKUP(D12697,campaign!A:D,4,FALSE)</f>
        <v>25</v>
      </c>
    </row>
    <row r="12698" spans="2:7" x14ac:dyDescent="0.2">
      <c r="B12698" t="s">
        <v>3765</v>
      </c>
      <c r="C12698" t="str">
        <f>VLOOKUP(B12698,customer!A:B,2,FALSE)</f>
        <v>Lauree Rymmer</v>
      </c>
      <c r="D12698" t="s">
        <v>3926</v>
      </c>
      <c r="E12698" t="str">
        <f>VLOOKUP(D12698,campaign!A:B,2,FALSE)</f>
        <v>BuysViaMailOrder</v>
      </c>
      <c r="F12698" s="9">
        <v>44840</v>
      </c>
      <c r="G12698">
        <f>VLOOKUP(D12698,campaign!A:D,4,FALSE)</f>
        <v>25</v>
      </c>
    </row>
    <row r="12699" spans="2:7" x14ac:dyDescent="0.2">
      <c r="B12699" t="s">
        <v>3765</v>
      </c>
      <c r="C12699" t="str">
        <f>VLOOKUP(B12699,customer!A:B,2,FALSE)</f>
        <v>Lauree Rymmer</v>
      </c>
      <c r="D12699" t="s">
        <v>3926</v>
      </c>
      <c r="E12699" t="str">
        <f>VLOOKUP(D12699,campaign!A:B,2,FALSE)</f>
        <v>BuysViaMailOrder</v>
      </c>
      <c r="F12699" s="9">
        <v>44872</v>
      </c>
      <c r="G12699">
        <f>VLOOKUP(D12699,campaign!A:D,4,FALSE)</f>
        <v>25</v>
      </c>
    </row>
    <row r="12700" spans="2:7" x14ac:dyDescent="0.2">
      <c r="B12700" t="s">
        <v>3765</v>
      </c>
      <c r="C12700" t="str">
        <f>VLOOKUP(B12700,customer!A:B,2,FALSE)</f>
        <v>Lauree Rymmer</v>
      </c>
      <c r="D12700" t="s">
        <v>3926</v>
      </c>
      <c r="E12700" t="str">
        <f>VLOOKUP(D12700,campaign!A:B,2,FALSE)</f>
        <v>BuysViaMailOrder</v>
      </c>
      <c r="F12700" s="9">
        <v>44903</v>
      </c>
      <c r="G12700">
        <f>VLOOKUP(D12700,campaign!A:D,4,FALSE)</f>
        <v>25</v>
      </c>
    </row>
    <row r="12701" spans="2:7" x14ac:dyDescent="0.2">
      <c r="B12701" t="s">
        <v>3765</v>
      </c>
      <c r="C12701" t="str">
        <f>VLOOKUP(B12701,customer!A:B,2,FALSE)</f>
        <v>Lauree Rymmer</v>
      </c>
      <c r="D12701" t="s">
        <v>3926</v>
      </c>
      <c r="E12701" t="str">
        <f>VLOOKUP(D12701,campaign!A:B,2,FALSE)</f>
        <v>BuysViaMailOrder</v>
      </c>
      <c r="F12701" s="9">
        <v>45075</v>
      </c>
      <c r="G12701">
        <f>VLOOKUP(D12701,campaign!A:D,4,FALSE)</f>
        <v>25</v>
      </c>
    </row>
    <row r="12702" spans="2:7" x14ac:dyDescent="0.2">
      <c r="B12702" t="s">
        <v>3765</v>
      </c>
      <c r="C12702" t="str">
        <f>VLOOKUP(B12702,customer!A:B,2,FALSE)</f>
        <v>Lauree Rymmer</v>
      </c>
      <c r="D12702" t="s">
        <v>3926</v>
      </c>
      <c r="E12702" t="str">
        <f>VLOOKUP(D12702,campaign!A:B,2,FALSE)</f>
        <v>BuysViaMailOrder</v>
      </c>
      <c r="F12702" s="9">
        <v>45078</v>
      </c>
      <c r="G12702">
        <f>VLOOKUP(D12702,campaign!A:D,4,FALSE)</f>
        <v>25</v>
      </c>
    </row>
    <row r="12703" spans="2:7" x14ac:dyDescent="0.2">
      <c r="B12703" t="s">
        <v>3765</v>
      </c>
      <c r="C12703" t="str">
        <f>VLOOKUP(B12703,customer!A:B,2,FALSE)</f>
        <v>Lauree Rymmer</v>
      </c>
      <c r="D12703" t="s">
        <v>3922</v>
      </c>
      <c r="E12703" t="str">
        <f>VLOOKUP(D12703,campaign!A:B,2,FALSE)</f>
        <v>HandsetWebCapable</v>
      </c>
      <c r="F12703" s="9">
        <v>44779</v>
      </c>
      <c r="G12703">
        <f>VLOOKUP(D12703,campaign!A:D,4,FALSE)</f>
        <v>62</v>
      </c>
    </row>
    <row r="12704" spans="2:7" x14ac:dyDescent="0.2">
      <c r="B12704" t="s">
        <v>3765</v>
      </c>
      <c r="C12704" t="str">
        <f>VLOOKUP(B12704,customer!A:B,2,FALSE)</f>
        <v>Lauree Rymmer</v>
      </c>
      <c r="D12704" t="s">
        <v>3922</v>
      </c>
      <c r="E12704" t="str">
        <f>VLOOKUP(D12704,campaign!A:B,2,FALSE)</f>
        <v>HandsetWebCapable</v>
      </c>
      <c r="F12704" s="9">
        <v>44844</v>
      </c>
      <c r="G12704">
        <f>VLOOKUP(D12704,campaign!A:D,4,FALSE)</f>
        <v>62</v>
      </c>
    </row>
    <row r="12705" spans="2:7" x14ac:dyDescent="0.2">
      <c r="B12705" t="s">
        <v>3765</v>
      </c>
      <c r="C12705" t="str">
        <f>VLOOKUP(B12705,customer!A:B,2,FALSE)</f>
        <v>Lauree Rymmer</v>
      </c>
      <c r="D12705" t="s">
        <v>3922</v>
      </c>
      <c r="E12705" t="str">
        <f>VLOOKUP(D12705,campaign!A:B,2,FALSE)</f>
        <v>HandsetWebCapable</v>
      </c>
      <c r="F12705" s="9">
        <v>44878</v>
      </c>
      <c r="G12705">
        <f>VLOOKUP(D12705,campaign!A:D,4,FALSE)</f>
        <v>62</v>
      </c>
    </row>
    <row r="12706" spans="2:7" x14ac:dyDescent="0.2">
      <c r="B12706" t="s">
        <v>3765</v>
      </c>
      <c r="C12706" t="str">
        <f>VLOOKUP(B12706,customer!A:B,2,FALSE)</f>
        <v>Lauree Rymmer</v>
      </c>
      <c r="D12706" t="s">
        <v>3922</v>
      </c>
      <c r="E12706" t="str">
        <f>VLOOKUP(D12706,campaign!A:B,2,FALSE)</f>
        <v>HandsetWebCapable</v>
      </c>
      <c r="F12706" s="9">
        <v>44911</v>
      </c>
      <c r="G12706">
        <f>VLOOKUP(D12706,campaign!A:D,4,FALSE)</f>
        <v>62</v>
      </c>
    </row>
    <row r="12707" spans="2:7" x14ac:dyDescent="0.2">
      <c r="B12707" t="s">
        <v>3765</v>
      </c>
      <c r="C12707" t="str">
        <f>VLOOKUP(B12707,customer!A:B,2,FALSE)</f>
        <v>Lauree Rymmer</v>
      </c>
      <c r="D12707" t="s">
        <v>3922</v>
      </c>
      <c r="E12707" t="str">
        <f>VLOOKUP(D12707,campaign!A:B,2,FALSE)</f>
        <v>HandsetWebCapable</v>
      </c>
      <c r="F12707" s="9">
        <v>44974</v>
      </c>
      <c r="G12707">
        <f>VLOOKUP(D12707,campaign!A:D,4,FALSE)</f>
        <v>62</v>
      </c>
    </row>
    <row r="12708" spans="2:7" x14ac:dyDescent="0.2">
      <c r="B12708" t="s">
        <v>3765</v>
      </c>
      <c r="C12708" t="str">
        <f>VLOOKUP(B12708,customer!A:B,2,FALSE)</f>
        <v>Lauree Rymmer</v>
      </c>
      <c r="D12708" t="s">
        <v>3922</v>
      </c>
      <c r="E12708" t="str">
        <f>VLOOKUP(D12708,campaign!A:B,2,FALSE)</f>
        <v>HandsetWebCapable</v>
      </c>
      <c r="F12708" s="9">
        <v>44999</v>
      </c>
      <c r="G12708">
        <f>VLOOKUP(D12708,campaign!A:D,4,FALSE)</f>
        <v>62</v>
      </c>
    </row>
    <row r="12709" spans="2:7" x14ac:dyDescent="0.2">
      <c r="B12709" t="s">
        <v>3765</v>
      </c>
      <c r="C12709" t="str">
        <f>VLOOKUP(B12709,customer!A:B,2,FALSE)</f>
        <v>Lauree Rymmer</v>
      </c>
      <c r="D12709" t="s">
        <v>3922</v>
      </c>
      <c r="E12709" t="str">
        <f>VLOOKUP(D12709,campaign!A:B,2,FALSE)</f>
        <v>HandsetWebCapable</v>
      </c>
      <c r="F12709" s="9">
        <v>45022</v>
      </c>
      <c r="G12709">
        <f>VLOOKUP(D12709,campaign!A:D,4,FALSE)</f>
        <v>62</v>
      </c>
    </row>
    <row r="12710" spans="2:7" x14ac:dyDescent="0.2">
      <c r="B12710" t="s">
        <v>3765</v>
      </c>
      <c r="C12710" t="str">
        <f>VLOOKUP(B12710,customer!A:B,2,FALSE)</f>
        <v>Lauree Rymmer</v>
      </c>
      <c r="D12710" t="s">
        <v>3922</v>
      </c>
      <c r="E12710" t="str">
        <f>VLOOKUP(D12710,campaign!A:B,2,FALSE)</f>
        <v>HandsetWebCapable</v>
      </c>
      <c r="F12710" s="9">
        <v>45054</v>
      </c>
      <c r="G12710">
        <f>VLOOKUP(D12710,campaign!A:D,4,FALSE)</f>
        <v>62</v>
      </c>
    </row>
    <row r="12711" spans="2:7" x14ac:dyDescent="0.2">
      <c r="B12711" t="s">
        <v>3766</v>
      </c>
      <c r="C12711" t="str">
        <f>VLOOKUP(B12711,customer!A:B,2,FALSE)</f>
        <v>Giralda Snowden</v>
      </c>
      <c r="D12711" t="s">
        <v>3949</v>
      </c>
      <c r="E12711" t="str">
        <f>VLOOKUP(D12711,campaign!A:B,2,FALSE)</f>
        <v>NewCellphoneUser</v>
      </c>
      <c r="F12711" s="9">
        <v>44791</v>
      </c>
      <c r="G12711">
        <f>VLOOKUP(D12711,campaign!A:D,4,FALSE)</f>
        <v>25</v>
      </c>
    </row>
    <row r="12712" spans="2:7" x14ac:dyDescent="0.2">
      <c r="B12712" t="s">
        <v>3766</v>
      </c>
      <c r="C12712" t="str">
        <f>VLOOKUP(B12712,customer!A:B,2,FALSE)</f>
        <v>Giralda Snowden</v>
      </c>
      <c r="D12712" t="s">
        <v>3949</v>
      </c>
      <c r="E12712" t="str">
        <f>VLOOKUP(D12712,campaign!A:B,2,FALSE)</f>
        <v>NewCellphoneUser</v>
      </c>
      <c r="F12712" s="9">
        <v>44859</v>
      </c>
      <c r="G12712">
        <f>VLOOKUP(D12712,campaign!A:D,4,FALSE)</f>
        <v>25</v>
      </c>
    </row>
    <row r="12713" spans="2:7" x14ac:dyDescent="0.2">
      <c r="B12713" t="s">
        <v>3766</v>
      </c>
      <c r="C12713" t="str">
        <f>VLOOKUP(B12713,customer!A:B,2,FALSE)</f>
        <v>Giralda Snowden</v>
      </c>
      <c r="D12713" t="s">
        <v>3949</v>
      </c>
      <c r="E12713" t="str">
        <f>VLOOKUP(D12713,campaign!A:B,2,FALSE)</f>
        <v>NewCellphoneUser</v>
      </c>
      <c r="F12713" s="9">
        <v>44888</v>
      </c>
      <c r="G12713">
        <f>VLOOKUP(D12713,campaign!A:D,4,FALSE)</f>
        <v>25</v>
      </c>
    </row>
    <row r="12714" spans="2:7" x14ac:dyDescent="0.2">
      <c r="B12714" t="s">
        <v>3766</v>
      </c>
      <c r="C12714" t="str">
        <f>VLOOKUP(B12714,customer!A:B,2,FALSE)</f>
        <v>Giralda Snowden</v>
      </c>
      <c r="D12714" t="s">
        <v>3949</v>
      </c>
      <c r="E12714" t="str">
        <f>VLOOKUP(D12714,campaign!A:B,2,FALSE)</f>
        <v>NewCellphoneUser</v>
      </c>
      <c r="F12714" s="9">
        <v>44915</v>
      </c>
      <c r="G12714">
        <f>VLOOKUP(D12714,campaign!A:D,4,FALSE)</f>
        <v>25</v>
      </c>
    </row>
    <row r="12715" spans="2:7" x14ac:dyDescent="0.2">
      <c r="B12715" t="s">
        <v>3766</v>
      </c>
      <c r="C12715" t="str">
        <f>VLOOKUP(B12715,customer!A:B,2,FALSE)</f>
        <v>Giralda Snowden</v>
      </c>
      <c r="D12715" t="s">
        <v>3949</v>
      </c>
      <c r="E12715" t="str">
        <f>VLOOKUP(D12715,campaign!A:B,2,FALSE)</f>
        <v>NewCellphoneUser</v>
      </c>
      <c r="F12715" s="9">
        <v>44950</v>
      </c>
      <c r="G12715">
        <f>VLOOKUP(D12715,campaign!A:D,4,FALSE)</f>
        <v>25</v>
      </c>
    </row>
    <row r="12716" spans="2:7" x14ac:dyDescent="0.2">
      <c r="B12716" t="s">
        <v>3766</v>
      </c>
      <c r="C12716" t="str">
        <f>VLOOKUP(B12716,customer!A:B,2,FALSE)</f>
        <v>Giralda Snowden</v>
      </c>
      <c r="D12716" t="s">
        <v>3949</v>
      </c>
      <c r="E12716" t="str">
        <f>VLOOKUP(D12716,campaign!A:B,2,FALSE)</f>
        <v>NewCellphoneUser</v>
      </c>
      <c r="F12716" s="9">
        <v>44958</v>
      </c>
      <c r="G12716">
        <f>VLOOKUP(D12716,campaign!A:D,4,FALSE)</f>
        <v>25</v>
      </c>
    </row>
    <row r="12717" spans="2:7" x14ac:dyDescent="0.2">
      <c r="B12717" t="s">
        <v>3766</v>
      </c>
      <c r="C12717" t="str">
        <f>VLOOKUP(B12717,customer!A:B,2,FALSE)</f>
        <v>Giralda Snowden</v>
      </c>
      <c r="D12717" t="s">
        <v>3949</v>
      </c>
      <c r="E12717" t="str">
        <f>VLOOKUP(D12717,campaign!A:B,2,FALSE)</f>
        <v>NewCellphoneUser</v>
      </c>
      <c r="F12717" s="9">
        <v>44989</v>
      </c>
      <c r="G12717">
        <f>VLOOKUP(D12717,campaign!A:D,4,FALSE)</f>
        <v>25</v>
      </c>
    </row>
    <row r="12718" spans="2:7" x14ac:dyDescent="0.2">
      <c r="B12718" t="s">
        <v>3766</v>
      </c>
      <c r="C12718" t="str">
        <f>VLOOKUP(B12718,customer!A:B,2,FALSE)</f>
        <v>Giralda Snowden</v>
      </c>
      <c r="D12718" t="s">
        <v>3949</v>
      </c>
      <c r="E12718" t="str">
        <f>VLOOKUP(D12718,campaign!A:B,2,FALSE)</f>
        <v>NewCellphoneUser</v>
      </c>
      <c r="F12718" s="9">
        <v>45039</v>
      </c>
      <c r="G12718">
        <f>VLOOKUP(D12718,campaign!A:D,4,FALSE)</f>
        <v>25</v>
      </c>
    </row>
    <row r="12719" spans="2:7" x14ac:dyDescent="0.2">
      <c r="B12719" t="s">
        <v>3766</v>
      </c>
      <c r="C12719" t="str">
        <f>VLOOKUP(B12719,customer!A:B,2,FALSE)</f>
        <v>Giralda Snowden</v>
      </c>
      <c r="D12719" t="s">
        <v>3949</v>
      </c>
      <c r="E12719" t="str">
        <f>VLOOKUP(D12719,campaign!A:B,2,FALSE)</f>
        <v>NewCellphoneUser</v>
      </c>
      <c r="F12719" s="9">
        <v>45068</v>
      </c>
      <c r="G12719">
        <f>VLOOKUP(D12719,campaign!A:D,4,FALSE)</f>
        <v>25</v>
      </c>
    </row>
    <row r="12720" spans="2:7" x14ac:dyDescent="0.2">
      <c r="B12720" t="s">
        <v>3766</v>
      </c>
      <c r="C12720" t="str">
        <f>VLOOKUP(B12720,customer!A:B,2,FALSE)</f>
        <v>Giralda Snowden</v>
      </c>
      <c r="D12720" t="s">
        <v>3949</v>
      </c>
      <c r="E12720" t="str">
        <f>VLOOKUP(D12720,campaign!A:B,2,FALSE)</f>
        <v>NewCellphoneUser</v>
      </c>
      <c r="F12720" s="9">
        <v>45079</v>
      </c>
      <c r="G12720">
        <f>VLOOKUP(D12720,campaign!A:D,4,FALSE)</f>
        <v>25</v>
      </c>
    </row>
    <row r="12721" spans="2:7" x14ac:dyDescent="0.2">
      <c r="B12721" t="s">
        <v>3767</v>
      </c>
      <c r="C12721" t="str">
        <f>VLOOKUP(B12721,customer!A:B,2,FALSE)</f>
        <v>Jon Course</v>
      </c>
      <c r="D12721" t="s">
        <v>3921</v>
      </c>
      <c r="E12721" t="str">
        <f>VLOOKUP(D12721,campaign!A:B,2,FALSE)</f>
        <v>HandsetRefurbished</v>
      </c>
      <c r="F12721" s="9">
        <v>44751</v>
      </c>
      <c r="G12721">
        <f>VLOOKUP(D12721,campaign!A:D,4,FALSE)</f>
        <v>26</v>
      </c>
    </row>
    <row r="12722" spans="2:7" x14ac:dyDescent="0.2">
      <c r="B12722" t="s">
        <v>3767</v>
      </c>
      <c r="C12722" t="str">
        <f>VLOOKUP(B12722,customer!A:B,2,FALSE)</f>
        <v>Jon Course</v>
      </c>
      <c r="D12722" t="s">
        <v>3921</v>
      </c>
      <c r="E12722" t="str">
        <f>VLOOKUP(D12722,campaign!A:B,2,FALSE)</f>
        <v>HandsetRefurbished</v>
      </c>
      <c r="F12722" s="9">
        <v>44796</v>
      </c>
      <c r="G12722">
        <f>VLOOKUP(D12722,campaign!A:D,4,FALSE)</f>
        <v>26</v>
      </c>
    </row>
    <row r="12723" spans="2:7" x14ac:dyDescent="0.2">
      <c r="B12723" t="s">
        <v>3767</v>
      </c>
      <c r="C12723" t="str">
        <f>VLOOKUP(B12723,customer!A:B,2,FALSE)</f>
        <v>Jon Course</v>
      </c>
      <c r="D12723" t="s">
        <v>3921</v>
      </c>
      <c r="E12723" t="str">
        <f>VLOOKUP(D12723,campaign!A:B,2,FALSE)</f>
        <v>HandsetRefurbished</v>
      </c>
      <c r="F12723" s="9">
        <v>44825</v>
      </c>
      <c r="G12723">
        <f>VLOOKUP(D12723,campaign!A:D,4,FALSE)</f>
        <v>26</v>
      </c>
    </row>
    <row r="12724" spans="2:7" x14ac:dyDescent="0.2">
      <c r="B12724" t="s">
        <v>3767</v>
      </c>
      <c r="C12724" t="str">
        <f>VLOOKUP(B12724,customer!A:B,2,FALSE)</f>
        <v>Jon Course</v>
      </c>
      <c r="D12724" t="s">
        <v>3921</v>
      </c>
      <c r="E12724" t="str">
        <f>VLOOKUP(D12724,campaign!A:B,2,FALSE)</f>
        <v>HandsetRefurbished</v>
      </c>
      <c r="F12724" s="9">
        <v>44854</v>
      </c>
      <c r="G12724">
        <f>VLOOKUP(D12724,campaign!A:D,4,FALSE)</f>
        <v>26</v>
      </c>
    </row>
    <row r="12725" spans="2:7" x14ac:dyDescent="0.2">
      <c r="B12725" t="s">
        <v>3767</v>
      </c>
      <c r="C12725" t="str">
        <f>VLOOKUP(B12725,customer!A:B,2,FALSE)</f>
        <v>Jon Course</v>
      </c>
      <c r="D12725" t="s">
        <v>3921</v>
      </c>
      <c r="E12725" t="str">
        <f>VLOOKUP(D12725,campaign!A:B,2,FALSE)</f>
        <v>HandsetRefurbished</v>
      </c>
      <c r="F12725" s="9">
        <v>44886</v>
      </c>
      <c r="G12725">
        <f>VLOOKUP(D12725,campaign!A:D,4,FALSE)</f>
        <v>26</v>
      </c>
    </row>
    <row r="12726" spans="2:7" x14ac:dyDescent="0.2">
      <c r="B12726" t="s">
        <v>3767</v>
      </c>
      <c r="C12726" t="str">
        <f>VLOOKUP(B12726,customer!A:B,2,FALSE)</f>
        <v>Jon Course</v>
      </c>
      <c r="D12726" t="s">
        <v>3921</v>
      </c>
      <c r="E12726" t="str">
        <f>VLOOKUP(D12726,campaign!A:B,2,FALSE)</f>
        <v>HandsetRefurbished</v>
      </c>
      <c r="F12726" s="9">
        <v>44904</v>
      </c>
      <c r="G12726">
        <f>VLOOKUP(D12726,campaign!A:D,4,FALSE)</f>
        <v>26</v>
      </c>
    </row>
    <row r="12727" spans="2:7" x14ac:dyDescent="0.2">
      <c r="B12727" t="s">
        <v>3767</v>
      </c>
      <c r="C12727" t="str">
        <f>VLOOKUP(B12727,customer!A:B,2,FALSE)</f>
        <v>Jon Course</v>
      </c>
      <c r="D12727" t="s">
        <v>3921</v>
      </c>
      <c r="E12727" t="str">
        <f>VLOOKUP(D12727,campaign!A:B,2,FALSE)</f>
        <v>HandsetRefurbished</v>
      </c>
      <c r="F12727" s="9">
        <v>44981</v>
      </c>
      <c r="G12727">
        <f>VLOOKUP(D12727,campaign!A:D,4,FALSE)</f>
        <v>26</v>
      </c>
    </row>
    <row r="12728" spans="2:7" x14ac:dyDescent="0.2">
      <c r="B12728" t="s">
        <v>3767</v>
      </c>
      <c r="C12728" t="str">
        <f>VLOOKUP(B12728,customer!A:B,2,FALSE)</f>
        <v>Jon Course</v>
      </c>
      <c r="D12728" t="s">
        <v>3921</v>
      </c>
      <c r="E12728" t="str">
        <f>VLOOKUP(D12728,campaign!A:B,2,FALSE)</f>
        <v>HandsetRefurbished</v>
      </c>
      <c r="F12728" s="9">
        <v>45003</v>
      </c>
      <c r="G12728">
        <f>VLOOKUP(D12728,campaign!A:D,4,FALSE)</f>
        <v>26</v>
      </c>
    </row>
    <row r="12729" spans="2:7" x14ac:dyDescent="0.2">
      <c r="B12729" t="s">
        <v>3767</v>
      </c>
      <c r="C12729" t="str">
        <f>VLOOKUP(B12729,customer!A:B,2,FALSE)</f>
        <v>Jon Course</v>
      </c>
      <c r="D12729" t="s">
        <v>3921</v>
      </c>
      <c r="E12729" t="str">
        <f>VLOOKUP(D12729,campaign!A:B,2,FALSE)</f>
        <v>HandsetRefurbished</v>
      </c>
      <c r="F12729" s="9">
        <v>45028</v>
      </c>
      <c r="G12729">
        <f>VLOOKUP(D12729,campaign!A:D,4,FALSE)</f>
        <v>26</v>
      </c>
    </row>
    <row r="12730" spans="2:7" x14ac:dyDescent="0.2">
      <c r="B12730" t="s">
        <v>3767</v>
      </c>
      <c r="C12730" t="str">
        <f>VLOOKUP(B12730,customer!A:B,2,FALSE)</f>
        <v>Jon Course</v>
      </c>
      <c r="D12730" t="s">
        <v>3952</v>
      </c>
      <c r="E12730" t="str">
        <f>VLOOKUP(D12730,campaign!A:B,2,FALSE)</f>
        <v>MadeCallToRetentionTeam</v>
      </c>
      <c r="F12730" s="9">
        <v>44758</v>
      </c>
      <c r="G12730">
        <f>VLOOKUP(D12730,campaign!A:D,4,FALSE)</f>
        <v>16</v>
      </c>
    </row>
    <row r="12731" spans="2:7" x14ac:dyDescent="0.2">
      <c r="B12731" t="s">
        <v>3767</v>
      </c>
      <c r="C12731" t="str">
        <f>VLOOKUP(B12731,customer!A:B,2,FALSE)</f>
        <v>Jon Course</v>
      </c>
      <c r="D12731" t="s">
        <v>3952</v>
      </c>
      <c r="E12731" t="str">
        <f>VLOOKUP(D12731,campaign!A:B,2,FALSE)</f>
        <v>MadeCallToRetentionTeam</v>
      </c>
      <c r="F12731" s="9">
        <v>44800</v>
      </c>
      <c r="G12731">
        <f>VLOOKUP(D12731,campaign!A:D,4,FALSE)</f>
        <v>16</v>
      </c>
    </row>
    <row r="12732" spans="2:7" x14ac:dyDescent="0.2">
      <c r="B12732" t="s">
        <v>3767</v>
      </c>
      <c r="C12732" t="str">
        <f>VLOOKUP(B12732,customer!A:B,2,FALSE)</f>
        <v>Jon Course</v>
      </c>
      <c r="D12732" t="s">
        <v>3952</v>
      </c>
      <c r="E12732" t="str">
        <f>VLOOKUP(D12732,campaign!A:B,2,FALSE)</f>
        <v>MadeCallToRetentionTeam</v>
      </c>
      <c r="F12732" s="9">
        <v>44831</v>
      </c>
      <c r="G12732">
        <f>VLOOKUP(D12732,campaign!A:D,4,FALSE)</f>
        <v>16</v>
      </c>
    </row>
    <row r="12733" spans="2:7" x14ac:dyDescent="0.2">
      <c r="B12733" t="s">
        <v>3767</v>
      </c>
      <c r="C12733" t="str">
        <f>VLOOKUP(B12733,customer!A:B,2,FALSE)</f>
        <v>Jon Course</v>
      </c>
      <c r="D12733" t="s">
        <v>3952</v>
      </c>
      <c r="E12733" t="str">
        <f>VLOOKUP(D12733,campaign!A:B,2,FALSE)</f>
        <v>MadeCallToRetentionTeam</v>
      </c>
      <c r="F12733" s="9">
        <v>44857</v>
      </c>
      <c r="G12733">
        <f>VLOOKUP(D12733,campaign!A:D,4,FALSE)</f>
        <v>16</v>
      </c>
    </row>
    <row r="12734" spans="2:7" x14ac:dyDescent="0.2">
      <c r="B12734" t="s">
        <v>3767</v>
      </c>
      <c r="C12734" t="str">
        <f>VLOOKUP(B12734,customer!A:B,2,FALSE)</f>
        <v>Jon Course</v>
      </c>
      <c r="D12734" t="s">
        <v>3952</v>
      </c>
      <c r="E12734" t="str">
        <f>VLOOKUP(D12734,campaign!A:B,2,FALSE)</f>
        <v>MadeCallToRetentionTeam</v>
      </c>
      <c r="F12734" s="9">
        <v>44881</v>
      </c>
      <c r="G12734">
        <f>VLOOKUP(D12734,campaign!A:D,4,FALSE)</f>
        <v>16</v>
      </c>
    </row>
    <row r="12735" spans="2:7" x14ac:dyDescent="0.2">
      <c r="B12735" t="s">
        <v>3767</v>
      </c>
      <c r="C12735" t="str">
        <f>VLOOKUP(B12735,customer!A:B,2,FALSE)</f>
        <v>Jon Course</v>
      </c>
      <c r="D12735" t="s">
        <v>3952</v>
      </c>
      <c r="E12735" t="str">
        <f>VLOOKUP(D12735,campaign!A:B,2,FALSE)</f>
        <v>MadeCallToRetentionTeam</v>
      </c>
      <c r="F12735" s="9">
        <v>44919</v>
      </c>
      <c r="G12735">
        <f>VLOOKUP(D12735,campaign!A:D,4,FALSE)</f>
        <v>16</v>
      </c>
    </row>
    <row r="12736" spans="2:7" x14ac:dyDescent="0.2">
      <c r="B12736" t="s">
        <v>3767</v>
      </c>
      <c r="C12736" t="str">
        <f>VLOOKUP(B12736,customer!A:B,2,FALSE)</f>
        <v>Jon Course</v>
      </c>
      <c r="D12736" t="s">
        <v>3952</v>
      </c>
      <c r="E12736" t="str">
        <f>VLOOKUP(D12736,campaign!A:B,2,FALSE)</f>
        <v>MadeCallToRetentionTeam</v>
      </c>
      <c r="F12736" s="9">
        <v>44948</v>
      </c>
      <c r="G12736">
        <f>VLOOKUP(D12736,campaign!A:D,4,FALSE)</f>
        <v>16</v>
      </c>
    </row>
    <row r="12737" spans="2:7" x14ac:dyDescent="0.2">
      <c r="B12737" t="s">
        <v>3767</v>
      </c>
      <c r="C12737" t="str">
        <f>VLOOKUP(B12737,customer!A:B,2,FALSE)</f>
        <v>Jon Course</v>
      </c>
      <c r="D12737" t="s">
        <v>3952</v>
      </c>
      <c r="E12737" t="str">
        <f>VLOOKUP(D12737,campaign!A:B,2,FALSE)</f>
        <v>MadeCallToRetentionTeam</v>
      </c>
      <c r="F12737" s="9">
        <v>44984</v>
      </c>
      <c r="G12737">
        <f>VLOOKUP(D12737,campaign!A:D,4,FALSE)</f>
        <v>16</v>
      </c>
    </row>
    <row r="12738" spans="2:7" x14ac:dyDescent="0.2">
      <c r="B12738" t="s">
        <v>3767</v>
      </c>
      <c r="C12738" t="str">
        <f>VLOOKUP(B12738,customer!A:B,2,FALSE)</f>
        <v>Jon Course</v>
      </c>
      <c r="D12738" t="s">
        <v>3952</v>
      </c>
      <c r="E12738" t="str">
        <f>VLOOKUP(D12738,campaign!A:B,2,FALSE)</f>
        <v>MadeCallToRetentionTeam</v>
      </c>
      <c r="F12738" s="9">
        <v>45016</v>
      </c>
      <c r="G12738">
        <f>VLOOKUP(D12738,campaign!A:D,4,FALSE)</f>
        <v>16</v>
      </c>
    </row>
    <row r="12739" spans="2:7" x14ac:dyDescent="0.2">
      <c r="B12739" t="s">
        <v>3767</v>
      </c>
      <c r="C12739" t="str">
        <f>VLOOKUP(B12739,customer!A:B,2,FALSE)</f>
        <v>Jon Course</v>
      </c>
      <c r="D12739" t="s">
        <v>3952</v>
      </c>
      <c r="E12739" t="str">
        <f>VLOOKUP(D12739,campaign!A:B,2,FALSE)</f>
        <v>MadeCallToRetentionTeam</v>
      </c>
      <c r="F12739" s="9">
        <v>45066</v>
      </c>
      <c r="G12739">
        <f>VLOOKUP(D12739,campaign!A:D,4,FALSE)</f>
        <v>16</v>
      </c>
    </row>
    <row r="12740" spans="2:7" x14ac:dyDescent="0.2">
      <c r="B12740" t="s">
        <v>3768</v>
      </c>
      <c r="C12740" t="str">
        <f>VLOOKUP(B12740,customer!A:B,2,FALSE)</f>
        <v>Laney Giamo</v>
      </c>
      <c r="D12740" t="s">
        <v>3952</v>
      </c>
      <c r="E12740" t="str">
        <f>VLOOKUP(D12740,campaign!A:B,2,FALSE)</f>
        <v>MadeCallToRetentionTeam</v>
      </c>
      <c r="F12740" s="9">
        <v>44584</v>
      </c>
      <c r="G12740">
        <f>VLOOKUP(D12740,campaign!A:D,4,FALSE)</f>
        <v>16</v>
      </c>
    </row>
    <row r="12741" spans="2:7" x14ac:dyDescent="0.2">
      <c r="B12741" t="s">
        <v>3768</v>
      </c>
      <c r="C12741" t="str">
        <f>VLOOKUP(B12741,customer!A:B,2,FALSE)</f>
        <v>Laney Giamo</v>
      </c>
      <c r="D12741" t="s">
        <v>3952</v>
      </c>
      <c r="E12741" t="str">
        <f>VLOOKUP(D12741,campaign!A:B,2,FALSE)</f>
        <v>MadeCallToRetentionTeam</v>
      </c>
      <c r="F12741" s="9">
        <v>44618</v>
      </c>
      <c r="G12741">
        <f>VLOOKUP(D12741,campaign!A:D,4,FALSE)</f>
        <v>16</v>
      </c>
    </row>
    <row r="12742" spans="2:7" x14ac:dyDescent="0.2">
      <c r="B12742" t="s">
        <v>3768</v>
      </c>
      <c r="C12742" t="str">
        <f>VLOOKUP(B12742,customer!A:B,2,FALSE)</f>
        <v>Laney Giamo</v>
      </c>
      <c r="D12742" t="s">
        <v>3952</v>
      </c>
      <c r="E12742" t="str">
        <f>VLOOKUP(D12742,campaign!A:B,2,FALSE)</f>
        <v>MadeCallToRetentionTeam</v>
      </c>
      <c r="F12742" s="9">
        <v>44621</v>
      </c>
      <c r="G12742">
        <f>VLOOKUP(D12742,campaign!A:D,4,FALSE)</f>
        <v>16</v>
      </c>
    </row>
    <row r="12743" spans="2:7" x14ac:dyDescent="0.2">
      <c r="B12743" t="s">
        <v>3768</v>
      </c>
      <c r="C12743" t="str">
        <f>VLOOKUP(B12743,customer!A:B,2,FALSE)</f>
        <v>Laney Giamo</v>
      </c>
      <c r="D12743" t="s">
        <v>3952</v>
      </c>
      <c r="E12743" t="str">
        <f>VLOOKUP(D12743,campaign!A:B,2,FALSE)</f>
        <v>MadeCallToRetentionTeam</v>
      </c>
      <c r="F12743" s="9">
        <v>44674</v>
      </c>
      <c r="G12743">
        <f>VLOOKUP(D12743,campaign!A:D,4,FALSE)</f>
        <v>16</v>
      </c>
    </row>
    <row r="12744" spans="2:7" x14ac:dyDescent="0.2">
      <c r="B12744" t="s">
        <v>3768</v>
      </c>
      <c r="C12744" t="str">
        <f>VLOOKUP(B12744,customer!A:B,2,FALSE)</f>
        <v>Laney Giamo</v>
      </c>
      <c r="D12744" t="s">
        <v>3952</v>
      </c>
      <c r="E12744" t="str">
        <f>VLOOKUP(D12744,campaign!A:B,2,FALSE)</f>
        <v>MadeCallToRetentionTeam</v>
      </c>
      <c r="F12744" s="9">
        <v>44716</v>
      </c>
      <c r="G12744">
        <f>VLOOKUP(D12744,campaign!A:D,4,FALSE)</f>
        <v>16</v>
      </c>
    </row>
    <row r="12745" spans="2:7" x14ac:dyDescent="0.2">
      <c r="B12745" t="s">
        <v>3768</v>
      </c>
      <c r="C12745" t="str">
        <f>VLOOKUP(B12745,customer!A:B,2,FALSE)</f>
        <v>Laney Giamo</v>
      </c>
      <c r="D12745" t="s">
        <v>3952</v>
      </c>
      <c r="E12745" t="str">
        <f>VLOOKUP(D12745,campaign!A:B,2,FALSE)</f>
        <v>MadeCallToRetentionTeam</v>
      </c>
      <c r="F12745" s="9">
        <v>44744</v>
      </c>
      <c r="G12745">
        <f>VLOOKUP(D12745,campaign!A:D,4,FALSE)</f>
        <v>16</v>
      </c>
    </row>
    <row r="12746" spans="2:7" x14ac:dyDescent="0.2">
      <c r="B12746" t="s">
        <v>3768</v>
      </c>
      <c r="C12746" t="str">
        <f>VLOOKUP(B12746,customer!A:B,2,FALSE)</f>
        <v>Laney Giamo</v>
      </c>
      <c r="D12746" t="s">
        <v>3952</v>
      </c>
      <c r="E12746" t="str">
        <f>VLOOKUP(D12746,campaign!A:B,2,FALSE)</f>
        <v>MadeCallToRetentionTeam</v>
      </c>
      <c r="F12746" s="9">
        <v>44799</v>
      </c>
      <c r="G12746">
        <f>VLOOKUP(D12746,campaign!A:D,4,FALSE)</f>
        <v>16</v>
      </c>
    </row>
    <row r="12747" spans="2:7" x14ac:dyDescent="0.2">
      <c r="B12747" t="s">
        <v>3768</v>
      </c>
      <c r="C12747" t="str">
        <f>VLOOKUP(B12747,customer!A:B,2,FALSE)</f>
        <v>Laney Giamo</v>
      </c>
      <c r="D12747" t="s">
        <v>3952</v>
      </c>
      <c r="E12747" t="str">
        <f>VLOOKUP(D12747,campaign!A:B,2,FALSE)</f>
        <v>MadeCallToRetentionTeam</v>
      </c>
      <c r="F12747" s="9">
        <v>44835</v>
      </c>
      <c r="G12747">
        <f>VLOOKUP(D12747,campaign!A:D,4,FALSE)</f>
        <v>16</v>
      </c>
    </row>
    <row r="12748" spans="2:7" x14ac:dyDescent="0.2">
      <c r="B12748" t="s">
        <v>3768</v>
      </c>
      <c r="C12748" t="str">
        <f>VLOOKUP(B12748,customer!A:B,2,FALSE)</f>
        <v>Laney Giamo</v>
      </c>
      <c r="D12748" t="s">
        <v>3952</v>
      </c>
      <c r="E12748" t="str">
        <f>VLOOKUP(D12748,campaign!A:B,2,FALSE)</f>
        <v>MadeCallToRetentionTeam</v>
      </c>
      <c r="F12748" s="9">
        <v>44872</v>
      </c>
      <c r="G12748">
        <f>VLOOKUP(D12748,campaign!A:D,4,FALSE)</f>
        <v>16</v>
      </c>
    </row>
    <row r="12749" spans="2:7" x14ac:dyDescent="0.2">
      <c r="B12749" t="s">
        <v>3768</v>
      </c>
      <c r="C12749" t="str">
        <f>VLOOKUP(B12749,customer!A:B,2,FALSE)</f>
        <v>Laney Giamo</v>
      </c>
      <c r="D12749" t="s">
        <v>3952</v>
      </c>
      <c r="E12749" t="str">
        <f>VLOOKUP(D12749,campaign!A:B,2,FALSE)</f>
        <v>MadeCallToRetentionTeam</v>
      </c>
      <c r="F12749" s="9">
        <v>44897</v>
      </c>
      <c r="G12749">
        <f>VLOOKUP(D12749,campaign!A:D,4,FALSE)</f>
        <v>16</v>
      </c>
    </row>
    <row r="12750" spans="2:7" x14ac:dyDescent="0.2">
      <c r="B12750" t="s">
        <v>3768</v>
      </c>
      <c r="C12750" t="str">
        <f>VLOOKUP(B12750,customer!A:B,2,FALSE)</f>
        <v>Laney Giamo</v>
      </c>
      <c r="D12750" t="s">
        <v>3952</v>
      </c>
      <c r="E12750" t="str">
        <f>VLOOKUP(D12750,campaign!A:B,2,FALSE)</f>
        <v>MadeCallToRetentionTeam</v>
      </c>
      <c r="F12750" s="9">
        <v>45009</v>
      </c>
      <c r="G12750">
        <f>VLOOKUP(D12750,campaign!A:D,4,FALSE)</f>
        <v>16</v>
      </c>
    </row>
    <row r="12751" spans="2:7" x14ac:dyDescent="0.2">
      <c r="B12751" t="s">
        <v>3768</v>
      </c>
      <c r="C12751" t="str">
        <f>VLOOKUP(B12751,customer!A:B,2,FALSE)</f>
        <v>Laney Giamo</v>
      </c>
      <c r="D12751" t="s">
        <v>3923</v>
      </c>
      <c r="E12751" t="str">
        <f>VLOOKUP(D12751,campaign!A:B,2,FALSE)</f>
        <v>TruckOwner</v>
      </c>
      <c r="F12751" s="9">
        <v>44752</v>
      </c>
      <c r="G12751">
        <f>VLOOKUP(D12751,campaign!A:D,4,FALSE)</f>
        <v>26</v>
      </c>
    </row>
    <row r="12752" spans="2:7" x14ac:dyDescent="0.2">
      <c r="B12752" t="s">
        <v>3768</v>
      </c>
      <c r="C12752" t="str">
        <f>VLOOKUP(B12752,customer!A:B,2,FALSE)</f>
        <v>Laney Giamo</v>
      </c>
      <c r="D12752" t="s">
        <v>3923</v>
      </c>
      <c r="E12752" t="str">
        <f>VLOOKUP(D12752,campaign!A:B,2,FALSE)</f>
        <v>TruckOwner</v>
      </c>
      <c r="F12752" s="9">
        <v>44798</v>
      </c>
      <c r="G12752">
        <f>VLOOKUP(D12752,campaign!A:D,4,FALSE)</f>
        <v>26</v>
      </c>
    </row>
    <row r="12753" spans="2:7" x14ac:dyDescent="0.2">
      <c r="B12753" t="s">
        <v>3768</v>
      </c>
      <c r="C12753" t="str">
        <f>VLOOKUP(B12753,customer!A:B,2,FALSE)</f>
        <v>Laney Giamo</v>
      </c>
      <c r="D12753" t="s">
        <v>3923</v>
      </c>
      <c r="E12753" t="str">
        <f>VLOOKUP(D12753,campaign!A:B,2,FALSE)</f>
        <v>TruckOwner</v>
      </c>
      <c r="F12753" s="9">
        <v>44827</v>
      </c>
      <c r="G12753">
        <f>VLOOKUP(D12753,campaign!A:D,4,FALSE)</f>
        <v>26</v>
      </c>
    </row>
    <row r="12754" spans="2:7" x14ac:dyDescent="0.2">
      <c r="B12754" t="s">
        <v>3768</v>
      </c>
      <c r="C12754" t="str">
        <f>VLOOKUP(B12754,customer!A:B,2,FALSE)</f>
        <v>Laney Giamo</v>
      </c>
      <c r="D12754" t="s">
        <v>3923</v>
      </c>
      <c r="E12754" t="str">
        <f>VLOOKUP(D12754,campaign!A:B,2,FALSE)</f>
        <v>TruckOwner</v>
      </c>
      <c r="F12754" s="9">
        <v>44877</v>
      </c>
      <c r="G12754">
        <f>VLOOKUP(D12754,campaign!A:D,4,FALSE)</f>
        <v>26</v>
      </c>
    </row>
    <row r="12755" spans="2:7" x14ac:dyDescent="0.2">
      <c r="B12755" t="s">
        <v>3768</v>
      </c>
      <c r="C12755" t="str">
        <f>VLOOKUP(B12755,customer!A:B,2,FALSE)</f>
        <v>Laney Giamo</v>
      </c>
      <c r="D12755" t="s">
        <v>3923</v>
      </c>
      <c r="E12755" t="str">
        <f>VLOOKUP(D12755,campaign!A:B,2,FALSE)</f>
        <v>TruckOwner</v>
      </c>
      <c r="F12755" s="9">
        <v>44907</v>
      </c>
      <c r="G12755">
        <f>VLOOKUP(D12755,campaign!A:D,4,FALSE)</f>
        <v>26</v>
      </c>
    </row>
    <row r="12756" spans="2:7" x14ac:dyDescent="0.2">
      <c r="B12756" t="s">
        <v>3768</v>
      </c>
      <c r="C12756" t="str">
        <f>VLOOKUP(B12756,customer!A:B,2,FALSE)</f>
        <v>Laney Giamo</v>
      </c>
      <c r="D12756" t="s">
        <v>3923</v>
      </c>
      <c r="E12756" t="str">
        <f>VLOOKUP(D12756,campaign!A:B,2,FALSE)</f>
        <v>TruckOwner</v>
      </c>
      <c r="F12756" s="9">
        <v>44944</v>
      </c>
      <c r="G12756">
        <f>VLOOKUP(D12756,campaign!A:D,4,FALSE)</f>
        <v>26</v>
      </c>
    </row>
    <row r="12757" spans="2:7" x14ac:dyDescent="0.2">
      <c r="B12757" t="s">
        <v>3768</v>
      </c>
      <c r="C12757" t="str">
        <f>VLOOKUP(B12757,customer!A:B,2,FALSE)</f>
        <v>Laney Giamo</v>
      </c>
      <c r="D12757" t="s">
        <v>3923</v>
      </c>
      <c r="E12757" t="str">
        <f>VLOOKUP(D12757,campaign!A:B,2,FALSE)</f>
        <v>TruckOwner</v>
      </c>
      <c r="F12757" s="9">
        <v>44979</v>
      </c>
      <c r="G12757">
        <f>VLOOKUP(D12757,campaign!A:D,4,FALSE)</f>
        <v>26</v>
      </c>
    </row>
    <row r="12758" spans="2:7" x14ac:dyDescent="0.2">
      <c r="B12758" t="s">
        <v>3768</v>
      </c>
      <c r="C12758" t="str">
        <f>VLOOKUP(B12758,customer!A:B,2,FALSE)</f>
        <v>Laney Giamo</v>
      </c>
      <c r="D12758" t="s">
        <v>3923</v>
      </c>
      <c r="E12758" t="str">
        <f>VLOOKUP(D12758,campaign!A:B,2,FALSE)</f>
        <v>TruckOwner</v>
      </c>
      <c r="F12758" s="9">
        <v>45003</v>
      </c>
      <c r="G12758">
        <f>VLOOKUP(D12758,campaign!A:D,4,FALSE)</f>
        <v>26</v>
      </c>
    </row>
    <row r="12759" spans="2:7" x14ac:dyDescent="0.2">
      <c r="B12759" t="s">
        <v>3768</v>
      </c>
      <c r="C12759" t="str">
        <f>VLOOKUP(B12759,customer!A:B,2,FALSE)</f>
        <v>Laney Giamo</v>
      </c>
      <c r="D12759" t="s">
        <v>3923</v>
      </c>
      <c r="E12759" t="str">
        <f>VLOOKUP(D12759,campaign!A:B,2,FALSE)</f>
        <v>TruckOwner</v>
      </c>
      <c r="F12759" s="9">
        <v>45041</v>
      </c>
      <c r="G12759">
        <f>VLOOKUP(D12759,campaign!A:D,4,FALSE)</f>
        <v>26</v>
      </c>
    </row>
    <row r="12760" spans="2:7" x14ac:dyDescent="0.2">
      <c r="B12760" t="s">
        <v>3768</v>
      </c>
      <c r="C12760" t="str">
        <f>VLOOKUP(B12760,customer!A:B,2,FALSE)</f>
        <v>Laney Giamo</v>
      </c>
      <c r="D12760" t="s">
        <v>3923</v>
      </c>
      <c r="E12760" t="str">
        <f>VLOOKUP(D12760,campaign!A:B,2,FALSE)</f>
        <v>TruckOwner</v>
      </c>
      <c r="F12760" s="9">
        <v>45065</v>
      </c>
      <c r="G12760">
        <f>VLOOKUP(D12760,campaign!A:D,4,FALSE)</f>
        <v>26</v>
      </c>
    </row>
    <row r="12761" spans="2:7" x14ac:dyDescent="0.2">
      <c r="B12761" t="s">
        <v>3769</v>
      </c>
      <c r="C12761" t="str">
        <f>VLOOKUP(B12761,customer!A:B,2,FALSE)</f>
        <v>Cobb Pranger</v>
      </c>
      <c r="D12761" t="s">
        <v>3926</v>
      </c>
      <c r="E12761" t="str">
        <f>VLOOKUP(D12761,campaign!A:B,2,FALSE)</f>
        <v>BuysViaMailOrder</v>
      </c>
      <c r="F12761" s="9">
        <v>44618</v>
      </c>
      <c r="G12761">
        <f>VLOOKUP(D12761,campaign!A:D,4,FALSE)</f>
        <v>25</v>
      </c>
    </row>
    <row r="12762" spans="2:7" x14ac:dyDescent="0.2">
      <c r="B12762" t="s">
        <v>3769</v>
      </c>
      <c r="C12762" t="str">
        <f>VLOOKUP(B12762,customer!A:B,2,FALSE)</f>
        <v>Cobb Pranger</v>
      </c>
      <c r="D12762" t="s">
        <v>3926</v>
      </c>
      <c r="E12762" t="str">
        <f>VLOOKUP(D12762,campaign!A:B,2,FALSE)</f>
        <v>BuysViaMailOrder</v>
      </c>
      <c r="F12762" s="9">
        <v>44654</v>
      </c>
      <c r="G12762">
        <f>VLOOKUP(D12762,campaign!A:D,4,FALSE)</f>
        <v>25</v>
      </c>
    </row>
    <row r="12763" spans="2:7" x14ac:dyDescent="0.2">
      <c r="B12763" t="s">
        <v>3769</v>
      </c>
      <c r="C12763" t="str">
        <f>VLOOKUP(B12763,customer!A:B,2,FALSE)</f>
        <v>Cobb Pranger</v>
      </c>
      <c r="D12763" t="s">
        <v>3926</v>
      </c>
      <c r="E12763" t="str">
        <f>VLOOKUP(D12763,campaign!A:B,2,FALSE)</f>
        <v>BuysViaMailOrder</v>
      </c>
      <c r="F12763" s="9">
        <v>44686</v>
      </c>
      <c r="G12763">
        <f>VLOOKUP(D12763,campaign!A:D,4,FALSE)</f>
        <v>25</v>
      </c>
    </row>
    <row r="12764" spans="2:7" x14ac:dyDescent="0.2">
      <c r="B12764" t="s">
        <v>3769</v>
      </c>
      <c r="C12764" t="str">
        <f>VLOOKUP(B12764,customer!A:B,2,FALSE)</f>
        <v>Cobb Pranger</v>
      </c>
      <c r="D12764" t="s">
        <v>3926</v>
      </c>
      <c r="E12764" t="str">
        <f>VLOOKUP(D12764,campaign!A:B,2,FALSE)</f>
        <v>BuysViaMailOrder</v>
      </c>
      <c r="F12764" s="9">
        <v>44714</v>
      </c>
      <c r="G12764">
        <f>VLOOKUP(D12764,campaign!A:D,4,FALSE)</f>
        <v>25</v>
      </c>
    </row>
    <row r="12765" spans="2:7" x14ac:dyDescent="0.2">
      <c r="B12765" t="s">
        <v>3769</v>
      </c>
      <c r="C12765" t="str">
        <f>VLOOKUP(B12765,customer!A:B,2,FALSE)</f>
        <v>Cobb Pranger</v>
      </c>
      <c r="D12765" t="s">
        <v>3926</v>
      </c>
      <c r="E12765" t="str">
        <f>VLOOKUP(D12765,campaign!A:B,2,FALSE)</f>
        <v>BuysViaMailOrder</v>
      </c>
      <c r="F12765" s="9">
        <v>44743</v>
      </c>
      <c r="G12765">
        <f>VLOOKUP(D12765,campaign!A:D,4,FALSE)</f>
        <v>25</v>
      </c>
    </row>
    <row r="12766" spans="2:7" x14ac:dyDescent="0.2">
      <c r="B12766" t="s">
        <v>3769</v>
      </c>
      <c r="C12766" t="str">
        <f>VLOOKUP(B12766,customer!A:B,2,FALSE)</f>
        <v>Cobb Pranger</v>
      </c>
      <c r="D12766" t="s">
        <v>3926</v>
      </c>
      <c r="E12766" t="str">
        <f>VLOOKUP(D12766,campaign!A:B,2,FALSE)</f>
        <v>BuysViaMailOrder</v>
      </c>
      <c r="F12766" s="9">
        <v>44803</v>
      </c>
      <c r="G12766">
        <f>VLOOKUP(D12766,campaign!A:D,4,FALSE)</f>
        <v>25</v>
      </c>
    </row>
    <row r="12767" spans="2:7" x14ac:dyDescent="0.2">
      <c r="B12767" t="s">
        <v>3769</v>
      </c>
      <c r="C12767" t="str">
        <f>VLOOKUP(B12767,customer!A:B,2,FALSE)</f>
        <v>Cobb Pranger</v>
      </c>
      <c r="D12767" t="s">
        <v>3926</v>
      </c>
      <c r="E12767" t="str">
        <f>VLOOKUP(D12767,campaign!A:B,2,FALSE)</f>
        <v>BuysViaMailOrder</v>
      </c>
      <c r="F12767" s="9">
        <v>44806</v>
      </c>
      <c r="G12767">
        <f>VLOOKUP(D12767,campaign!A:D,4,FALSE)</f>
        <v>25</v>
      </c>
    </row>
    <row r="12768" spans="2:7" x14ac:dyDescent="0.2">
      <c r="B12768" t="s">
        <v>3769</v>
      </c>
      <c r="C12768" t="str">
        <f>VLOOKUP(B12768,customer!A:B,2,FALSE)</f>
        <v>Cobb Pranger</v>
      </c>
      <c r="D12768" t="s">
        <v>3926</v>
      </c>
      <c r="E12768" t="str">
        <f>VLOOKUP(D12768,campaign!A:B,2,FALSE)</f>
        <v>BuysViaMailOrder</v>
      </c>
      <c r="F12768" s="9">
        <v>44892</v>
      </c>
      <c r="G12768">
        <f>VLOOKUP(D12768,campaign!A:D,4,FALSE)</f>
        <v>25</v>
      </c>
    </row>
    <row r="12769" spans="2:7" x14ac:dyDescent="0.2">
      <c r="B12769" t="s">
        <v>3769</v>
      </c>
      <c r="C12769" t="str">
        <f>VLOOKUP(B12769,customer!A:B,2,FALSE)</f>
        <v>Cobb Pranger</v>
      </c>
      <c r="D12769" t="s">
        <v>3926</v>
      </c>
      <c r="E12769" t="str">
        <f>VLOOKUP(D12769,campaign!A:B,2,FALSE)</f>
        <v>BuysViaMailOrder</v>
      </c>
      <c r="F12769" s="9">
        <v>44921</v>
      </c>
      <c r="G12769">
        <f>VLOOKUP(D12769,campaign!A:D,4,FALSE)</f>
        <v>25</v>
      </c>
    </row>
    <row r="12770" spans="2:7" x14ac:dyDescent="0.2">
      <c r="B12770" t="s">
        <v>3769</v>
      </c>
      <c r="C12770" t="str">
        <f>VLOOKUP(B12770,customer!A:B,2,FALSE)</f>
        <v>Cobb Pranger</v>
      </c>
      <c r="D12770" t="s">
        <v>3926</v>
      </c>
      <c r="E12770" t="str">
        <f>VLOOKUP(D12770,campaign!A:B,2,FALSE)</f>
        <v>BuysViaMailOrder</v>
      </c>
      <c r="F12770" s="9">
        <v>44927</v>
      </c>
      <c r="G12770">
        <f>VLOOKUP(D12770,campaign!A:D,4,FALSE)</f>
        <v>25</v>
      </c>
    </row>
    <row r="12771" spans="2:7" x14ac:dyDescent="0.2">
      <c r="B12771" t="s">
        <v>3769</v>
      </c>
      <c r="C12771" t="str">
        <f>VLOOKUP(B12771,customer!A:B,2,FALSE)</f>
        <v>Cobb Pranger</v>
      </c>
      <c r="D12771" t="s">
        <v>3926</v>
      </c>
      <c r="E12771" t="str">
        <f>VLOOKUP(D12771,campaign!A:B,2,FALSE)</f>
        <v>BuysViaMailOrder</v>
      </c>
      <c r="F12771" s="9">
        <v>44961</v>
      </c>
      <c r="G12771">
        <f>VLOOKUP(D12771,campaign!A:D,4,FALSE)</f>
        <v>25</v>
      </c>
    </row>
    <row r="12772" spans="2:7" x14ac:dyDescent="0.2">
      <c r="B12772" t="s">
        <v>3769</v>
      </c>
      <c r="C12772" t="str">
        <f>VLOOKUP(B12772,customer!A:B,2,FALSE)</f>
        <v>Cobb Pranger</v>
      </c>
      <c r="D12772" t="s">
        <v>3926</v>
      </c>
      <c r="E12772" t="str">
        <f>VLOOKUP(D12772,campaign!A:B,2,FALSE)</f>
        <v>BuysViaMailOrder</v>
      </c>
      <c r="F12772" s="9">
        <v>45023</v>
      </c>
      <c r="G12772">
        <f>VLOOKUP(D12772,campaign!A:D,4,FALSE)</f>
        <v>25</v>
      </c>
    </row>
    <row r="12773" spans="2:7" x14ac:dyDescent="0.2">
      <c r="B12773" t="s">
        <v>3769</v>
      </c>
      <c r="C12773" t="str">
        <f>VLOOKUP(B12773,customer!A:B,2,FALSE)</f>
        <v>Cobb Pranger</v>
      </c>
      <c r="D12773" t="s">
        <v>3926</v>
      </c>
      <c r="E12773" t="str">
        <f>VLOOKUP(D12773,campaign!A:B,2,FALSE)</f>
        <v>BuysViaMailOrder</v>
      </c>
      <c r="F12773" s="9">
        <v>45056</v>
      </c>
      <c r="G12773">
        <f>VLOOKUP(D12773,campaign!A:D,4,FALSE)</f>
        <v>25</v>
      </c>
    </row>
    <row r="12774" spans="2:7" x14ac:dyDescent="0.2">
      <c r="B12774" t="s">
        <v>3769</v>
      </c>
      <c r="C12774" t="str">
        <f>VLOOKUP(B12774,customer!A:B,2,FALSE)</f>
        <v>Cobb Pranger</v>
      </c>
      <c r="D12774" t="s">
        <v>3926</v>
      </c>
      <c r="E12774" t="str">
        <f>VLOOKUP(D12774,campaign!A:B,2,FALSE)</f>
        <v>BuysViaMailOrder</v>
      </c>
      <c r="F12774" s="9">
        <v>45085</v>
      </c>
      <c r="G12774">
        <f>VLOOKUP(D12774,campaign!A:D,4,FALSE)</f>
        <v>25</v>
      </c>
    </row>
    <row r="12775" spans="2:7" x14ac:dyDescent="0.2">
      <c r="B12775" t="s">
        <v>3769</v>
      </c>
      <c r="C12775" t="str">
        <f>VLOOKUP(B12775,customer!A:B,2,FALSE)</f>
        <v>Cobb Pranger</v>
      </c>
      <c r="D12775" t="s">
        <v>3952</v>
      </c>
      <c r="E12775" t="str">
        <f>VLOOKUP(D12775,campaign!A:B,2,FALSE)</f>
        <v>MadeCallToRetentionTeam</v>
      </c>
      <c r="F12775" s="9">
        <v>44664</v>
      </c>
      <c r="G12775">
        <f>VLOOKUP(D12775,campaign!A:D,4,FALSE)</f>
        <v>16</v>
      </c>
    </row>
    <row r="12776" spans="2:7" x14ac:dyDescent="0.2">
      <c r="B12776" t="s">
        <v>3769</v>
      </c>
      <c r="C12776" t="str">
        <f>VLOOKUP(B12776,customer!A:B,2,FALSE)</f>
        <v>Cobb Pranger</v>
      </c>
      <c r="D12776" t="s">
        <v>3952</v>
      </c>
      <c r="E12776" t="str">
        <f>VLOOKUP(D12776,campaign!A:B,2,FALSE)</f>
        <v>MadeCallToRetentionTeam</v>
      </c>
      <c r="F12776" s="9">
        <v>44706</v>
      </c>
      <c r="G12776">
        <f>VLOOKUP(D12776,campaign!A:D,4,FALSE)</f>
        <v>16</v>
      </c>
    </row>
    <row r="12777" spans="2:7" x14ac:dyDescent="0.2">
      <c r="B12777" t="s">
        <v>3769</v>
      </c>
      <c r="C12777" t="str">
        <f>VLOOKUP(B12777,customer!A:B,2,FALSE)</f>
        <v>Cobb Pranger</v>
      </c>
      <c r="D12777" t="s">
        <v>3952</v>
      </c>
      <c r="E12777" t="str">
        <f>VLOOKUP(D12777,campaign!A:B,2,FALSE)</f>
        <v>MadeCallToRetentionTeam</v>
      </c>
      <c r="F12777" s="9">
        <v>44827</v>
      </c>
      <c r="G12777">
        <f>VLOOKUP(D12777,campaign!A:D,4,FALSE)</f>
        <v>16</v>
      </c>
    </row>
    <row r="12778" spans="2:7" x14ac:dyDescent="0.2">
      <c r="B12778" t="s">
        <v>3769</v>
      </c>
      <c r="C12778" t="str">
        <f>VLOOKUP(B12778,customer!A:B,2,FALSE)</f>
        <v>Cobb Pranger</v>
      </c>
      <c r="D12778" t="s">
        <v>3952</v>
      </c>
      <c r="E12778" t="str">
        <f>VLOOKUP(D12778,campaign!A:B,2,FALSE)</f>
        <v>MadeCallToRetentionTeam</v>
      </c>
      <c r="F12778" s="9">
        <v>44847</v>
      </c>
      <c r="G12778">
        <f>VLOOKUP(D12778,campaign!A:D,4,FALSE)</f>
        <v>16</v>
      </c>
    </row>
    <row r="12779" spans="2:7" x14ac:dyDescent="0.2">
      <c r="B12779" t="s">
        <v>3769</v>
      </c>
      <c r="C12779" t="str">
        <f>VLOOKUP(B12779,customer!A:B,2,FALSE)</f>
        <v>Cobb Pranger</v>
      </c>
      <c r="D12779" t="s">
        <v>3952</v>
      </c>
      <c r="E12779" t="str">
        <f>VLOOKUP(D12779,campaign!A:B,2,FALSE)</f>
        <v>MadeCallToRetentionTeam</v>
      </c>
      <c r="F12779" s="9">
        <v>44878</v>
      </c>
      <c r="G12779">
        <f>VLOOKUP(D12779,campaign!A:D,4,FALSE)</f>
        <v>16</v>
      </c>
    </row>
    <row r="12780" spans="2:7" x14ac:dyDescent="0.2">
      <c r="B12780" t="s">
        <v>3769</v>
      </c>
      <c r="C12780" t="str">
        <f>VLOOKUP(B12780,customer!A:B,2,FALSE)</f>
        <v>Cobb Pranger</v>
      </c>
      <c r="D12780" t="s">
        <v>3952</v>
      </c>
      <c r="E12780" t="str">
        <f>VLOOKUP(D12780,campaign!A:B,2,FALSE)</f>
        <v>MadeCallToRetentionTeam</v>
      </c>
      <c r="F12780" s="9">
        <v>44977</v>
      </c>
      <c r="G12780">
        <f>VLOOKUP(D12780,campaign!A:D,4,FALSE)</f>
        <v>16</v>
      </c>
    </row>
    <row r="12781" spans="2:7" x14ac:dyDescent="0.2">
      <c r="B12781" t="s">
        <v>3770</v>
      </c>
      <c r="C12781" t="str">
        <f>VLOOKUP(B12781,customer!A:B,2,FALSE)</f>
        <v>Britt Dyte</v>
      </c>
      <c r="D12781" t="s">
        <v>3926</v>
      </c>
      <c r="E12781" t="str">
        <f>VLOOKUP(D12781,campaign!A:B,2,FALSE)</f>
        <v>BuysViaMailOrder</v>
      </c>
      <c r="F12781" s="9">
        <v>44767</v>
      </c>
      <c r="G12781">
        <f>VLOOKUP(D12781,campaign!A:D,4,FALSE)</f>
        <v>25</v>
      </c>
    </row>
    <row r="12782" spans="2:7" x14ac:dyDescent="0.2">
      <c r="B12782" t="s">
        <v>3770</v>
      </c>
      <c r="C12782" t="str">
        <f>VLOOKUP(B12782,customer!A:B,2,FALSE)</f>
        <v>Britt Dyte</v>
      </c>
      <c r="D12782" t="s">
        <v>3926</v>
      </c>
      <c r="E12782" t="str">
        <f>VLOOKUP(D12782,campaign!A:B,2,FALSE)</f>
        <v>BuysViaMailOrder</v>
      </c>
      <c r="F12782" s="9">
        <v>44798</v>
      </c>
      <c r="G12782">
        <f>VLOOKUP(D12782,campaign!A:D,4,FALSE)</f>
        <v>25</v>
      </c>
    </row>
    <row r="12783" spans="2:7" x14ac:dyDescent="0.2">
      <c r="B12783" t="s">
        <v>3770</v>
      </c>
      <c r="C12783" t="str">
        <f>VLOOKUP(B12783,customer!A:B,2,FALSE)</f>
        <v>Britt Dyte</v>
      </c>
      <c r="D12783" t="s">
        <v>3926</v>
      </c>
      <c r="E12783" t="str">
        <f>VLOOKUP(D12783,campaign!A:B,2,FALSE)</f>
        <v>BuysViaMailOrder</v>
      </c>
      <c r="F12783" s="9">
        <v>44813</v>
      </c>
      <c r="G12783">
        <f>VLOOKUP(D12783,campaign!A:D,4,FALSE)</f>
        <v>25</v>
      </c>
    </row>
    <row r="12784" spans="2:7" x14ac:dyDescent="0.2">
      <c r="B12784" t="s">
        <v>3770</v>
      </c>
      <c r="C12784" t="str">
        <f>VLOOKUP(B12784,customer!A:B,2,FALSE)</f>
        <v>Britt Dyte</v>
      </c>
      <c r="D12784" t="s">
        <v>3926</v>
      </c>
      <c r="E12784" t="str">
        <f>VLOOKUP(D12784,campaign!A:B,2,FALSE)</f>
        <v>BuysViaMailOrder</v>
      </c>
      <c r="F12784" s="9">
        <v>44865</v>
      </c>
      <c r="G12784">
        <f>VLOOKUP(D12784,campaign!A:D,4,FALSE)</f>
        <v>25</v>
      </c>
    </row>
    <row r="12785" spans="2:7" x14ac:dyDescent="0.2">
      <c r="B12785" t="s">
        <v>3770</v>
      </c>
      <c r="C12785" t="str">
        <f>VLOOKUP(B12785,customer!A:B,2,FALSE)</f>
        <v>Britt Dyte</v>
      </c>
      <c r="D12785" t="s">
        <v>3926</v>
      </c>
      <c r="E12785" t="str">
        <f>VLOOKUP(D12785,campaign!A:B,2,FALSE)</f>
        <v>BuysViaMailOrder</v>
      </c>
      <c r="F12785" s="9">
        <v>44927</v>
      </c>
      <c r="G12785">
        <f>VLOOKUP(D12785,campaign!A:D,4,FALSE)</f>
        <v>25</v>
      </c>
    </row>
    <row r="12786" spans="2:7" x14ac:dyDescent="0.2">
      <c r="B12786" t="s">
        <v>3770</v>
      </c>
      <c r="C12786" t="str">
        <f>VLOOKUP(B12786,customer!A:B,2,FALSE)</f>
        <v>Britt Dyte</v>
      </c>
      <c r="D12786" t="s">
        <v>3926</v>
      </c>
      <c r="E12786" t="str">
        <f>VLOOKUP(D12786,campaign!A:B,2,FALSE)</f>
        <v>BuysViaMailOrder</v>
      </c>
      <c r="F12786" s="9">
        <v>44961</v>
      </c>
      <c r="G12786">
        <f>VLOOKUP(D12786,campaign!A:D,4,FALSE)</f>
        <v>25</v>
      </c>
    </row>
    <row r="12787" spans="2:7" x14ac:dyDescent="0.2">
      <c r="B12787" t="s">
        <v>3770</v>
      </c>
      <c r="C12787" t="str">
        <f>VLOOKUP(B12787,customer!A:B,2,FALSE)</f>
        <v>Britt Dyte</v>
      </c>
      <c r="D12787" t="s">
        <v>3926</v>
      </c>
      <c r="E12787" t="str">
        <f>VLOOKUP(D12787,campaign!A:B,2,FALSE)</f>
        <v>BuysViaMailOrder</v>
      </c>
      <c r="F12787" s="9">
        <v>45013</v>
      </c>
      <c r="G12787">
        <f>VLOOKUP(D12787,campaign!A:D,4,FALSE)</f>
        <v>25</v>
      </c>
    </row>
    <row r="12788" spans="2:7" x14ac:dyDescent="0.2">
      <c r="B12788" t="s">
        <v>3770</v>
      </c>
      <c r="C12788" t="str">
        <f>VLOOKUP(B12788,customer!A:B,2,FALSE)</f>
        <v>Britt Dyte</v>
      </c>
      <c r="D12788" t="s">
        <v>3926</v>
      </c>
      <c r="E12788" t="str">
        <f>VLOOKUP(D12788,campaign!A:B,2,FALSE)</f>
        <v>BuysViaMailOrder</v>
      </c>
      <c r="F12788" s="9">
        <v>45071</v>
      </c>
      <c r="G12788">
        <f>VLOOKUP(D12788,campaign!A:D,4,FALSE)</f>
        <v>25</v>
      </c>
    </row>
    <row r="12789" spans="2:7" x14ac:dyDescent="0.2">
      <c r="B12789" t="s">
        <v>3770</v>
      </c>
      <c r="C12789" t="str">
        <f>VLOOKUP(B12789,customer!A:B,2,FALSE)</f>
        <v>Britt Dyte</v>
      </c>
      <c r="D12789" t="s">
        <v>3926</v>
      </c>
      <c r="E12789" t="str">
        <f>VLOOKUP(D12789,campaign!A:B,2,FALSE)</f>
        <v>BuysViaMailOrder</v>
      </c>
      <c r="F12789" s="9">
        <v>45082</v>
      </c>
      <c r="G12789">
        <f>VLOOKUP(D12789,campaign!A:D,4,FALSE)</f>
        <v>25</v>
      </c>
    </row>
    <row r="12790" spans="2:7" x14ac:dyDescent="0.2">
      <c r="B12790" t="s">
        <v>3770</v>
      </c>
      <c r="C12790" t="str">
        <f>VLOOKUP(B12790,customer!A:B,2,FALSE)</f>
        <v>Britt Dyte</v>
      </c>
      <c r="D12790" t="s">
        <v>3949</v>
      </c>
      <c r="E12790" t="str">
        <f>VLOOKUP(D12790,campaign!A:B,2,FALSE)</f>
        <v>NewCellphoneUser</v>
      </c>
      <c r="F12790" s="9">
        <v>44846</v>
      </c>
      <c r="G12790">
        <f>VLOOKUP(D12790,campaign!A:D,4,FALSE)</f>
        <v>25</v>
      </c>
    </row>
    <row r="12791" spans="2:7" x14ac:dyDescent="0.2">
      <c r="B12791" t="s">
        <v>3770</v>
      </c>
      <c r="C12791" t="str">
        <f>VLOOKUP(B12791,customer!A:B,2,FALSE)</f>
        <v>Britt Dyte</v>
      </c>
      <c r="D12791" t="s">
        <v>3949</v>
      </c>
      <c r="E12791" t="str">
        <f>VLOOKUP(D12791,campaign!A:B,2,FALSE)</f>
        <v>NewCellphoneUser</v>
      </c>
      <c r="F12791" s="9">
        <v>44921</v>
      </c>
      <c r="G12791">
        <f>VLOOKUP(D12791,campaign!A:D,4,FALSE)</f>
        <v>25</v>
      </c>
    </row>
    <row r="12792" spans="2:7" x14ac:dyDescent="0.2">
      <c r="B12792" t="s">
        <v>3770</v>
      </c>
      <c r="C12792" t="str">
        <f>VLOOKUP(B12792,customer!A:B,2,FALSE)</f>
        <v>Britt Dyte</v>
      </c>
      <c r="D12792" t="s">
        <v>3949</v>
      </c>
      <c r="E12792" t="str">
        <f>VLOOKUP(D12792,campaign!A:B,2,FALSE)</f>
        <v>NewCellphoneUser</v>
      </c>
      <c r="F12792" s="9">
        <v>44949</v>
      </c>
      <c r="G12792">
        <f>VLOOKUP(D12792,campaign!A:D,4,FALSE)</f>
        <v>25</v>
      </c>
    </row>
    <row r="12793" spans="2:7" x14ac:dyDescent="0.2">
      <c r="B12793" t="s">
        <v>3770</v>
      </c>
      <c r="C12793" t="str">
        <f>VLOOKUP(B12793,customer!A:B,2,FALSE)</f>
        <v>Britt Dyte</v>
      </c>
      <c r="D12793" t="s">
        <v>3949</v>
      </c>
      <c r="E12793" t="str">
        <f>VLOOKUP(D12793,campaign!A:B,2,FALSE)</f>
        <v>NewCellphoneUser</v>
      </c>
      <c r="F12793" s="9">
        <v>44983</v>
      </c>
      <c r="G12793">
        <f>VLOOKUP(D12793,campaign!A:D,4,FALSE)</f>
        <v>25</v>
      </c>
    </row>
    <row r="12794" spans="2:7" x14ac:dyDescent="0.2">
      <c r="B12794" t="s">
        <v>3770</v>
      </c>
      <c r="C12794" t="str">
        <f>VLOOKUP(B12794,customer!A:B,2,FALSE)</f>
        <v>Britt Dyte</v>
      </c>
      <c r="D12794" t="s">
        <v>3949</v>
      </c>
      <c r="E12794" t="str">
        <f>VLOOKUP(D12794,campaign!A:B,2,FALSE)</f>
        <v>NewCellphoneUser</v>
      </c>
      <c r="F12794" s="9">
        <v>44998</v>
      </c>
      <c r="G12794">
        <f>VLOOKUP(D12794,campaign!A:D,4,FALSE)</f>
        <v>25</v>
      </c>
    </row>
    <row r="12795" spans="2:7" x14ac:dyDescent="0.2">
      <c r="B12795" t="s">
        <v>3770</v>
      </c>
      <c r="C12795" t="str">
        <f>VLOOKUP(B12795,customer!A:B,2,FALSE)</f>
        <v>Britt Dyte</v>
      </c>
      <c r="D12795" t="s">
        <v>3949</v>
      </c>
      <c r="E12795" t="str">
        <f>VLOOKUP(D12795,campaign!A:B,2,FALSE)</f>
        <v>NewCellphoneUser</v>
      </c>
      <c r="F12795" s="9">
        <v>45033</v>
      </c>
      <c r="G12795">
        <f>VLOOKUP(D12795,campaign!A:D,4,FALSE)</f>
        <v>25</v>
      </c>
    </row>
    <row r="12796" spans="2:7" x14ac:dyDescent="0.2">
      <c r="B12796" t="s">
        <v>3770</v>
      </c>
      <c r="C12796" t="str">
        <f>VLOOKUP(B12796,customer!A:B,2,FALSE)</f>
        <v>Britt Dyte</v>
      </c>
      <c r="D12796" t="s">
        <v>3949</v>
      </c>
      <c r="E12796" t="str">
        <f>VLOOKUP(D12796,campaign!A:B,2,FALSE)</f>
        <v>NewCellphoneUser</v>
      </c>
      <c r="F12796" s="9">
        <v>45064</v>
      </c>
      <c r="G12796">
        <f>VLOOKUP(D12796,campaign!A:D,4,FALSE)</f>
        <v>25</v>
      </c>
    </row>
    <row r="12797" spans="2:7" x14ac:dyDescent="0.2">
      <c r="B12797" t="s">
        <v>3771</v>
      </c>
      <c r="C12797" t="str">
        <f>VLOOKUP(B12797,customer!A:B,2,FALSE)</f>
        <v>Arlin Grinov</v>
      </c>
      <c r="D12797" t="s">
        <v>3948</v>
      </c>
      <c r="E12797" t="str">
        <f>VLOOKUP(D12797,campaign!A:B,2,FALSE)</f>
        <v>HasCreditCard</v>
      </c>
      <c r="F12797" s="9">
        <v>44921</v>
      </c>
      <c r="G12797">
        <f>VLOOKUP(D12797,campaign!A:D,4,FALSE)</f>
        <v>65</v>
      </c>
    </row>
    <row r="12798" spans="2:7" x14ac:dyDescent="0.2">
      <c r="B12798" t="s">
        <v>3771</v>
      </c>
      <c r="C12798" t="str">
        <f>VLOOKUP(B12798,customer!A:B,2,FALSE)</f>
        <v>Arlin Grinov</v>
      </c>
      <c r="D12798" t="s">
        <v>3948</v>
      </c>
      <c r="E12798" t="str">
        <f>VLOOKUP(D12798,campaign!A:B,2,FALSE)</f>
        <v>HasCreditCard</v>
      </c>
      <c r="F12798" s="9">
        <v>44962</v>
      </c>
      <c r="G12798">
        <f>VLOOKUP(D12798,campaign!A:D,4,FALSE)</f>
        <v>65</v>
      </c>
    </row>
    <row r="12799" spans="2:7" x14ac:dyDescent="0.2">
      <c r="B12799" t="s">
        <v>3771</v>
      </c>
      <c r="C12799" t="str">
        <f>VLOOKUP(B12799,customer!A:B,2,FALSE)</f>
        <v>Arlin Grinov</v>
      </c>
      <c r="D12799" t="s">
        <v>3948</v>
      </c>
      <c r="E12799" t="str">
        <f>VLOOKUP(D12799,campaign!A:B,2,FALSE)</f>
        <v>HasCreditCard</v>
      </c>
      <c r="F12799" s="9">
        <v>44990</v>
      </c>
      <c r="G12799">
        <f>VLOOKUP(D12799,campaign!A:D,4,FALSE)</f>
        <v>65</v>
      </c>
    </row>
    <row r="12800" spans="2:7" x14ac:dyDescent="0.2">
      <c r="B12800" t="s">
        <v>3771</v>
      </c>
      <c r="C12800" t="str">
        <f>VLOOKUP(B12800,customer!A:B,2,FALSE)</f>
        <v>Arlin Grinov</v>
      </c>
      <c r="D12800" t="s">
        <v>3948</v>
      </c>
      <c r="E12800" t="str">
        <f>VLOOKUP(D12800,campaign!A:B,2,FALSE)</f>
        <v>HasCreditCard</v>
      </c>
      <c r="F12800" s="9">
        <v>45020</v>
      </c>
      <c r="G12800">
        <f>VLOOKUP(D12800,campaign!A:D,4,FALSE)</f>
        <v>65</v>
      </c>
    </row>
    <row r="12801" spans="2:7" x14ac:dyDescent="0.2">
      <c r="B12801" t="s">
        <v>3771</v>
      </c>
      <c r="C12801" t="str">
        <f>VLOOKUP(B12801,customer!A:B,2,FALSE)</f>
        <v>Arlin Grinov</v>
      </c>
      <c r="D12801" t="s">
        <v>3948</v>
      </c>
      <c r="E12801" t="str">
        <f>VLOOKUP(D12801,campaign!A:B,2,FALSE)</f>
        <v>HasCreditCard</v>
      </c>
      <c r="F12801" s="9">
        <v>45056</v>
      </c>
      <c r="G12801">
        <f>VLOOKUP(D12801,campaign!A:D,4,FALSE)</f>
        <v>65</v>
      </c>
    </row>
    <row r="12802" spans="2:7" x14ac:dyDescent="0.2">
      <c r="B12802" t="s">
        <v>3771</v>
      </c>
      <c r="C12802" t="str">
        <f>VLOOKUP(B12802,customer!A:B,2,FALSE)</f>
        <v>Arlin Grinov</v>
      </c>
      <c r="D12802" t="s">
        <v>3948</v>
      </c>
      <c r="E12802" t="str">
        <f>VLOOKUP(D12802,campaign!A:B,2,FALSE)</f>
        <v>HasCreditCard</v>
      </c>
      <c r="F12802" s="9">
        <v>45087</v>
      </c>
      <c r="G12802">
        <f>VLOOKUP(D12802,campaign!A:D,4,FALSE)</f>
        <v>65</v>
      </c>
    </row>
    <row r="12803" spans="2:7" x14ac:dyDescent="0.2">
      <c r="B12803" t="s">
        <v>3771</v>
      </c>
      <c r="C12803" t="str">
        <f>VLOOKUP(B12803,customer!A:B,2,FALSE)</f>
        <v>Arlin Grinov</v>
      </c>
      <c r="D12803" t="s">
        <v>3927</v>
      </c>
      <c r="E12803" t="str">
        <f>VLOOKUP(D12803,campaign!A:B,2,FALSE)</f>
        <v>RespondsToMailOffers</v>
      </c>
      <c r="F12803" s="9">
        <v>44999</v>
      </c>
      <c r="G12803">
        <f>VLOOKUP(D12803,campaign!A:D,4,FALSE)</f>
        <v>27</v>
      </c>
    </row>
    <row r="12804" spans="2:7" x14ac:dyDescent="0.2">
      <c r="B12804" t="s">
        <v>3771</v>
      </c>
      <c r="C12804" t="str">
        <f>VLOOKUP(B12804,customer!A:B,2,FALSE)</f>
        <v>Arlin Grinov</v>
      </c>
      <c r="D12804" t="s">
        <v>3927</v>
      </c>
      <c r="E12804" t="str">
        <f>VLOOKUP(D12804,campaign!A:B,2,FALSE)</f>
        <v>RespondsToMailOffers</v>
      </c>
      <c r="F12804" s="9">
        <v>45042</v>
      </c>
      <c r="G12804">
        <f>VLOOKUP(D12804,campaign!A:D,4,FALSE)</f>
        <v>27</v>
      </c>
    </row>
    <row r="12805" spans="2:7" x14ac:dyDescent="0.2">
      <c r="B12805" t="s">
        <v>3771</v>
      </c>
      <c r="C12805" t="str">
        <f>VLOOKUP(B12805,customer!A:B,2,FALSE)</f>
        <v>Arlin Grinov</v>
      </c>
      <c r="D12805" t="s">
        <v>3927</v>
      </c>
      <c r="E12805" t="str">
        <f>VLOOKUP(D12805,campaign!A:B,2,FALSE)</f>
        <v>RespondsToMailOffers</v>
      </c>
      <c r="F12805" s="9">
        <v>45068</v>
      </c>
      <c r="G12805">
        <f>VLOOKUP(D12805,campaign!A:D,4,FALSE)</f>
        <v>27</v>
      </c>
    </row>
    <row r="12806" spans="2:7" x14ac:dyDescent="0.2">
      <c r="B12806" t="s">
        <v>3772</v>
      </c>
      <c r="C12806" t="str">
        <f>VLOOKUP(B12806,customer!A:B,2,FALSE)</f>
        <v>Guglielmo Conant</v>
      </c>
      <c r="D12806" t="s">
        <v>3949</v>
      </c>
      <c r="E12806" t="str">
        <f>VLOOKUP(D12806,campaign!A:B,2,FALSE)</f>
        <v>NewCellphoneUser</v>
      </c>
      <c r="F12806" s="9">
        <v>44625</v>
      </c>
      <c r="G12806">
        <f>VLOOKUP(D12806,campaign!A:D,4,FALSE)</f>
        <v>25</v>
      </c>
    </row>
    <row r="12807" spans="2:7" x14ac:dyDescent="0.2">
      <c r="B12807" t="s">
        <v>3772</v>
      </c>
      <c r="C12807" t="str">
        <f>VLOOKUP(B12807,customer!A:B,2,FALSE)</f>
        <v>Guglielmo Conant</v>
      </c>
      <c r="D12807" t="s">
        <v>3949</v>
      </c>
      <c r="E12807" t="str">
        <f>VLOOKUP(D12807,campaign!A:B,2,FALSE)</f>
        <v>NewCellphoneUser</v>
      </c>
      <c r="F12807" s="9">
        <v>44690</v>
      </c>
      <c r="G12807">
        <f>VLOOKUP(D12807,campaign!A:D,4,FALSE)</f>
        <v>25</v>
      </c>
    </row>
    <row r="12808" spans="2:7" x14ac:dyDescent="0.2">
      <c r="B12808" t="s">
        <v>3772</v>
      </c>
      <c r="C12808" t="str">
        <f>VLOOKUP(B12808,customer!A:B,2,FALSE)</f>
        <v>Guglielmo Conant</v>
      </c>
      <c r="D12808" t="s">
        <v>3949</v>
      </c>
      <c r="E12808" t="str">
        <f>VLOOKUP(D12808,campaign!A:B,2,FALSE)</f>
        <v>NewCellphoneUser</v>
      </c>
      <c r="F12808" s="9">
        <v>44729</v>
      </c>
      <c r="G12808">
        <f>VLOOKUP(D12808,campaign!A:D,4,FALSE)</f>
        <v>25</v>
      </c>
    </row>
    <row r="12809" spans="2:7" x14ac:dyDescent="0.2">
      <c r="B12809" t="s">
        <v>3772</v>
      </c>
      <c r="C12809" t="str">
        <f>VLOOKUP(B12809,customer!A:B,2,FALSE)</f>
        <v>Guglielmo Conant</v>
      </c>
      <c r="D12809" t="s">
        <v>3949</v>
      </c>
      <c r="E12809" t="str">
        <f>VLOOKUP(D12809,campaign!A:B,2,FALSE)</f>
        <v>NewCellphoneUser</v>
      </c>
      <c r="F12809" s="9">
        <v>44748</v>
      </c>
      <c r="G12809">
        <f>VLOOKUP(D12809,campaign!A:D,4,FALSE)</f>
        <v>25</v>
      </c>
    </row>
    <row r="12810" spans="2:7" x14ac:dyDescent="0.2">
      <c r="B12810" t="s">
        <v>3772</v>
      </c>
      <c r="C12810" t="str">
        <f>VLOOKUP(B12810,customer!A:B,2,FALSE)</f>
        <v>Guglielmo Conant</v>
      </c>
      <c r="D12810" t="s">
        <v>3949</v>
      </c>
      <c r="E12810" t="str">
        <f>VLOOKUP(D12810,campaign!A:B,2,FALSE)</f>
        <v>NewCellphoneUser</v>
      </c>
      <c r="F12810" s="9">
        <v>44781</v>
      </c>
      <c r="G12810">
        <f>VLOOKUP(D12810,campaign!A:D,4,FALSE)</f>
        <v>25</v>
      </c>
    </row>
    <row r="12811" spans="2:7" x14ac:dyDescent="0.2">
      <c r="B12811" t="s">
        <v>3772</v>
      </c>
      <c r="C12811" t="str">
        <f>VLOOKUP(B12811,customer!A:B,2,FALSE)</f>
        <v>Guglielmo Conant</v>
      </c>
      <c r="D12811" t="s">
        <v>3949</v>
      </c>
      <c r="E12811" t="str">
        <f>VLOOKUP(D12811,campaign!A:B,2,FALSE)</f>
        <v>NewCellphoneUser</v>
      </c>
      <c r="F12811" s="9">
        <v>44809</v>
      </c>
      <c r="G12811">
        <f>VLOOKUP(D12811,campaign!A:D,4,FALSE)</f>
        <v>25</v>
      </c>
    </row>
    <row r="12812" spans="2:7" x14ac:dyDescent="0.2">
      <c r="B12812" t="s">
        <v>3772</v>
      </c>
      <c r="C12812" t="str">
        <f>VLOOKUP(B12812,customer!A:B,2,FALSE)</f>
        <v>Guglielmo Conant</v>
      </c>
      <c r="D12812" t="s">
        <v>3949</v>
      </c>
      <c r="E12812" t="str">
        <f>VLOOKUP(D12812,campaign!A:B,2,FALSE)</f>
        <v>NewCellphoneUser</v>
      </c>
      <c r="F12812" s="9">
        <v>44843</v>
      </c>
      <c r="G12812">
        <f>VLOOKUP(D12812,campaign!A:D,4,FALSE)</f>
        <v>25</v>
      </c>
    </row>
    <row r="12813" spans="2:7" x14ac:dyDescent="0.2">
      <c r="B12813" t="s">
        <v>3772</v>
      </c>
      <c r="C12813" t="str">
        <f>VLOOKUP(B12813,customer!A:B,2,FALSE)</f>
        <v>Guglielmo Conant</v>
      </c>
      <c r="D12813" t="s">
        <v>3949</v>
      </c>
      <c r="E12813" t="str">
        <f>VLOOKUP(D12813,campaign!A:B,2,FALSE)</f>
        <v>NewCellphoneUser</v>
      </c>
      <c r="F12813" s="9">
        <v>44881</v>
      </c>
      <c r="G12813">
        <f>VLOOKUP(D12813,campaign!A:D,4,FALSE)</f>
        <v>25</v>
      </c>
    </row>
    <row r="12814" spans="2:7" x14ac:dyDescent="0.2">
      <c r="B12814" t="s">
        <v>3772</v>
      </c>
      <c r="C12814" t="str">
        <f>VLOOKUP(B12814,customer!A:B,2,FALSE)</f>
        <v>Guglielmo Conant</v>
      </c>
      <c r="D12814" t="s">
        <v>3949</v>
      </c>
      <c r="E12814" t="str">
        <f>VLOOKUP(D12814,campaign!A:B,2,FALSE)</f>
        <v>NewCellphoneUser</v>
      </c>
      <c r="F12814" s="9">
        <v>44905</v>
      </c>
      <c r="G12814">
        <f>VLOOKUP(D12814,campaign!A:D,4,FALSE)</f>
        <v>25</v>
      </c>
    </row>
    <row r="12815" spans="2:7" x14ac:dyDescent="0.2">
      <c r="B12815" t="s">
        <v>3772</v>
      </c>
      <c r="C12815" t="str">
        <f>VLOOKUP(B12815,customer!A:B,2,FALSE)</f>
        <v>Guglielmo Conant</v>
      </c>
      <c r="D12815" t="s">
        <v>3949</v>
      </c>
      <c r="E12815" t="str">
        <f>VLOOKUP(D12815,campaign!A:B,2,FALSE)</f>
        <v>NewCellphoneUser</v>
      </c>
      <c r="F12815" s="9">
        <v>44935</v>
      </c>
      <c r="G12815">
        <f>VLOOKUP(D12815,campaign!A:D,4,FALSE)</f>
        <v>25</v>
      </c>
    </row>
    <row r="12816" spans="2:7" x14ac:dyDescent="0.2">
      <c r="B12816" t="s">
        <v>3772</v>
      </c>
      <c r="C12816" t="str">
        <f>VLOOKUP(B12816,customer!A:B,2,FALSE)</f>
        <v>Guglielmo Conant</v>
      </c>
      <c r="D12816" t="s">
        <v>3949</v>
      </c>
      <c r="E12816" t="str">
        <f>VLOOKUP(D12816,campaign!A:B,2,FALSE)</f>
        <v>NewCellphoneUser</v>
      </c>
      <c r="F12816" s="9">
        <v>44975</v>
      </c>
      <c r="G12816">
        <f>VLOOKUP(D12816,campaign!A:D,4,FALSE)</f>
        <v>25</v>
      </c>
    </row>
    <row r="12817" spans="2:7" x14ac:dyDescent="0.2">
      <c r="B12817" t="s">
        <v>3772</v>
      </c>
      <c r="C12817" t="str">
        <f>VLOOKUP(B12817,customer!A:B,2,FALSE)</f>
        <v>Guglielmo Conant</v>
      </c>
      <c r="D12817" t="s">
        <v>3949</v>
      </c>
      <c r="E12817" t="str">
        <f>VLOOKUP(D12817,campaign!A:B,2,FALSE)</f>
        <v>NewCellphoneUser</v>
      </c>
      <c r="F12817" s="9">
        <v>44998</v>
      </c>
      <c r="G12817">
        <f>VLOOKUP(D12817,campaign!A:D,4,FALSE)</f>
        <v>25</v>
      </c>
    </row>
    <row r="12818" spans="2:7" x14ac:dyDescent="0.2">
      <c r="B12818" t="s">
        <v>3772</v>
      </c>
      <c r="C12818" t="str">
        <f>VLOOKUP(B12818,customer!A:B,2,FALSE)</f>
        <v>Guglielmo Conant</v>
      </c>
      <c r="D12818" t="s">
        <v>3949</v>
      </c>
      <c r="E12818" t="str">
        <f>VLOOKUP(D12818,campaign!A:B,2,FALSE)</f>
        <v>NewCellphoneUser</v>
      </c>
      <c r="F12818" s="9">
        <v>45027</v>
      </c>
      <c r="G12818">
        <f>VLOOKUP(D12818,campaign!A:D,4,FALSE)</f>
        <v>25</v>
      </c>
    </row>
    <row r="12819" spans="2:7" x14ac:dyDescent="0.2">
      <c r="B12819" t="s">
        <v>3772</v>
      </c>
      <c r="C12819" t="str">
        <f>VLOOKUP(B12819,customer!A:B,2,FALSE)</f>
        <v>Guglielmo Conant</v>
      </c>
      <c r="D12819" t="s">
        <v>3949</v>
      </c>
      <c r="E12819" t="str">
        <f>VLOOKUP(D12819,campaign!A:B,2,FALSE)</f>
        <v>NewCellphoneUser</v>
      </c>
      <c r="F12819" s="9">
        <v>45055</v>
      </c>
      <c r="G12819">
        <f>VLOOKUP(D12819,campaign!A:D,4,FALSE)</f>
        <v>25</v>
      </c>
    </row>
    <row r="12820" spans="2:7" x14ac:dyDescent="0.2">
      <c r="B12820" t="s">
        <v>3772</v>
      </c>
      <c r="C12820" t="str">
        <f>VLOOKUP(B12820,customer!A:B,2,FALSE)</f>
        <v>Guglielmo Conant</v>
      </c>
      <c r="D12820" t="s">
        <v>3948</v>
      </c>
      <c r="E12820" t="str">
        <f>VLOOKUP(D12820,campaign!A:B,2,FALSE)</f>
        <v>HasCreditCard</v>
      </c>
      <c r="F12820" s="9">
        <v>44867</v>
      </c>
      <c r="G12820">
        <f>VLOOKUP(D12820,campaign!A:D,4,FALSE)</f>
        <v>65</v>
      </c>
    </row>
    <row r="12821" spans="2:7" x14ac:dyDescent="0.2">
      <c r="B12821" t="s">
        <v>3772</v>
      </c>
      <c r="C12821" t="str">
        <f>VLOOKUP(B12821,customer!A:B,2,FALSE)</f>
        <v>Guglielmo Conant</v>
      </c>
      <c r="D12821" t="s">
        <v>3948</v>
      </c>
      <c r="E12821" t="str">
        <f>VLOOKUP(D12821,campaign!A:B,2,FALSE)</f>
        <v>HasCreditCard</v>
      </c>
      <c r="F12821" s="9">
        <v>44900</v>
      </c>
      <c r="G12821">
        <f>VLOOKUP(D12821,campaign!A:D,4,FALSE)</f>
        <v>65</v>
      </c>
    </row>
    <row r="12822" spans="2:7" x14ac:dyDescent="0.2">
      <c r="B12822" t="s">
        <v>3772</v>
      </c>
      <c r="C12822" t="str">
        <f>VLOOKUP(B12822,customer!A:B,2,FALSE)</f>
        <v>Guglielmo Conant</v>
      </c>
      <c r="D12822" t="s">
        <v>3948</v>
      </c>
      <c r="E12822" t="str">
        <f>VLOOKUP(D12822,campaign!A:B,2,FALSE)</f>
        <v>HasCreditCard</v>
      </c>
      <c r="F12822" s="9">
        <v>44934</v>
      </c>
      <c r="G12822">
        <f>VLOOKUP(D12822,campaign!A:D,4,FALSE)</f>
        <v>65</v>
      </c>
    </row>
    <row r="12823" spans="2:7" x14ac:dyDescent="0.2">
      <c r="B12823" t="s">
        <v>3772</v>
      </c>
      <c r="C12823" t="str">
        <f>VLOOKUP(B12823,customer!A:B,2,FALSE)</f>
        <v>Guglielmo Conant</v>
      </c>
      <c r="D12823" t="s">
        <v>3948</v>
      </c>
      <c r="E12823" t="str">
        <f>VLOOKUP(D12823,campaign!A:B,2,FALSE)</f>
        <v>HasCreditCard</v>
      </c>
      <c r="F12823" s="9">
        <v>44967</v>
      </c>
      <c r="G12823">
        <f>VLOOKUP(D12823,campaign!A:D,4,FALSE)</f>
        <v>65</v>
      </c>
    </row>
    <row r="12824" spans="2:7" x14ac:dyDescent="0.2">
      <c r="B12824" t="s">
        <v>3772</v>
      </c>
      <c r="C12824" t="str">
        <f>VLOOKUP(B12824,customer!A:B,2,FALSE)</f>
        <v>Guglielmo Conant</v>
      </c>
      <c r="D12824" t="s">
        <v>3948</v>
      </c>
      <c r="E12824" t="str">
        <f>VLOOKUP(D12824,campaign!A:B,2,FALSE)</f>
        <v>HasCreditCard</v>
      </c>
      <c r="F12824" s="9">
        <v>44991</v>
      </c>
      <c r="G12824">
        <f>VLOOKUP(D12824,campaign!A:D,4,FALSE)</f>
        <v>65</v>
      </c>
    </row>
    <row r="12825" spans="2:7" x14ac:dyDescent="0.2">
      <c r="B12825" t="s">
        <v>3772</v>
      </c>
      <c r="C12825" t="str">
        <f>VLOOKUP(B12825,customer!A:B,2,FALSE)</f>
        <v>Guglielmo Conant</v>
      </c>
      <c r="D12825" t="s">
        <v>3948</v>
      </c>
      <c r="E12825" t="str">
        <f>VLOOKUP(D12825,campaign!A:B,2,FALSE)</f>
        <v>HasCreditCard</v>
      </c>
      <c r="F12825" s="9">
        <v>45031</v>
      </c>
      <c r="G12825">
        <f>VLOOKUP(D12825,campaign!A:D,4,FALSE)</f>
        <v>65</v>
      </c>
    </row>
    <row r="12826" spans="2:7" x14ac:dyDescent="0.2">
      <c r="B12826" t="s">
        <v>3772</v>
      </c>
      <c r="C12826" t="str">
        <f>VLOOKUP(B12826,customer!A:B,2,FALSE)</f>
        <v>Guglielmo Conant</v>
      </c>
      <c r="D12826" t="s">
        <v>3948</v>
      </c>
      <c r="E12826" t="str">
        <f>VLOOKUP(D12826,campaign!A:B,2,FALSE)</f>
        <v>HasCreditCard</v>
      </c>
      <c r="F12826" s="9">
        <v>45051</v>
      </c>
      <c r="G12826">
        <f>VLOOKUP(D12826,campaign!A:D,4,FALSE)</f>
        <v>65</v>
      </c>
    </row>
    <row r="12827" spans="2:7" x14ac:dyDescent="0.2">
      <c r="B12827" t="s">
        <v>3773</v>
      </c>
      <c r="C12827" t="str">
        <f>VLOOKUP(B12827,customer!A:B,2,FALSE)</f>
        <v>Heida Wragge</v>
      </c>
      <c r="D12827" t="s">
        <v>3924</v>
      </c>
      <c r="E12827" t="str">
        <f>VLOOKUP(D12827,campaign!A:B,2,FALSE)</f>
        <v>RVOwner</v>
      </c>
      <c r="F12827" s="9">
        <v>44581</v>
      </c>
      <c r="G12827">
        <f>VLOOKUP(D12827,campaign!A:D,4,FALSE)</f>
        <v>22</v>
      </c>
    </row>
    <row r="12828" spans="2:7" x14ac:dyDescent="0.2">
      <c r="B12828" t="s">
        <v>3773</v>
      </c>
      <c r="C12828" t="str">
        <f>VLOOKUP(B12828,customer!A:B,2,FALSE)</f>
        <v>Heida Wragge</v>
      </c>
      <c r="D12828" t="s">
        <v>3924</v>
      </c>
      <c r="E12828" t="str">
        <f>VLOOKUP(D12828,campaign!A:B,2,FALSE)</f>
        <v>RVOwner</v>
      </c>
      <c r="F12828" s="9">
        <v>44622</v>
      </c>
      <c r="G12828">
        <f>VLOOKUP(D12828,campaign!A:D,4,FALSE)</f>
        <v>22</v>
      </c>
    </row>
    <row r="12829" spans="2:7" x14ac:dyDescent="0.2">
      <c r="B12829" t="s">
        <v>3773</v>
      </c>
      <c r="C12829" t="str">
        <f>VLOOKUP(B12829,customer!A:B,2,FALSE)</f>
        <v>Heida Wragge</v>
      </c>
      <c r="D12829" t="s">
        <v>3924</v>
      </c>
      <c r="E12829" t="str">
        <f>VLOOKUP(D12829,campaign!A:B,2,FALSE)</f>
        <v>RVOwner</v>
      </c>
      <c r="F12829" s="9">
        <v>44673</v>
      </c>
      <c r="G12829">
        <f>VLOOKUP(D12829,campaign!A:D,4,FALSE)</f>
        <v>22</v>
      </c>
    </row>
    <row r="12830" spans="2:7" x14ac:dyDescent="0.2">
      <c r="B12830" t="s">
        <v>3773</v>
      </c>
      <c r="C12830" t="str">
        <f>VLOOKUP(B12830,customer!A:B,2,FALSE)</f>
        <v>Heida Wragge</v>
      </c>
      <c r="D12830" t="s">
        <v>3924</v>
      </c>
      <c r="E12830" t="str">
        <f>VLOOKUP(D12830,campaign!A:B,2,FALSE)</f>
        <v>RVOwner</v>
      </c>
      <c r="F12830" s="9">
        <v>44701</v>
      </c>
      <c r="G12830">
        <f>VLOOKUP(D12830,campaign!A:D,4,FALSE)</f>
        <v>22</v>
      </c>
    </row>
    <row r="12831" spans="2:7" x14ac:dyDescent="0.2">
      <c r="B12831" t="s">
        <v>3773</v>
      </c>
      <c r="C12831" t="str">
        <f>VLOOKUP(B12831,customer!A:B,2,FALSE)</f>
        <v>Heida Wragge</v>
      </c>
      <c r="D12831" t="s">
        <v>3924</v>
      </c>
      <c r="E12831" t="str">
        <f>VLOOKUP(D12831,campaign!A:B,2,FALSE)</f>
        <v>RVOwner</v>
      </c>
      <c r="F12831" s="9">
        <v>44772</v>
      </c>
      <c r="G12831">
        <f>VLOOKUP(D12831,campaign!A:D,4,FALSE)</f>
        <v>22</v>
      </c>
    </row>
    <row r="12832" spans="2:7" x14ac:dyDescent="0.2">
      <c r="B12832" t="s">
        <v>3773</v>
      </c>
      <c r="C12832" t="str">
        <f>VLOOKUP(B12832,customer!A:B,2,FALSE)</f>
        <v>Heida Wragge</v>
      </c>
      <c r="D12832" t="s">
        <v>3924</v>
      </c>
      <c r="E12832" t="str">
        <f>VLOOKUP(D12832,campaign!A:B,2,FALSE)</f>
        <v>RVOwner</v>
      </c>
      <c r="F12832" s="9">
        <v>44893</v>
      </c>
      <c r="G12832">
        <f>VLOOKUP(D12832,campaign!A:D,4,FALSE)</f>
        <v>22</v>
      </c>
    </row>
    <row r="12833" spans="2:7" x14ac:dyDescent="0.2">
      <c r="B12833" t="s">
        <v>3773</v>
      </c>
      <c r="C12833" t="str">
        <f>VLOOKUP(B12833,customer!A:B,2,FALSE)</f>
        <v>Heida Wragge</v>
      </c>
      <c r="D12833" t="s">
        <v>3924</v>
      </c>
      <c r="E12833" t="str">
        <f>VLOOKUP(D12833,campaign!A:B,2,FALSE)</f>
        <v>RVOwner</v>
      </c>
      <c r="F12833" s="9">
        <v>44918</v>
      </c>
      <c r="G12833">
        <f>VLOOKUP(D12833,campaign!A:D,4,FALSE)</f>
        <v>22</v>
      </c>
    </row>
    <row r="12834" spans="2:7" x14ac:dyDescent="0.2">
      <c r="B12834" t="s">
        <v>3773</v>
      </c>
      <c r="C12834" t="str">
        <f>VLOOKUP(B12834,customer!A:B,2,FALSE)</f>
        <v>Heida Wragge</v>
      </c>
      <c r="D12834" t="s">
        <v>3924</v>
      </c>
      <c r="E12834" t="str">
        <f>VLOOKUP(D12834,campaign!A:B,2,FALSE)</f>
        <v>RVOwner</v>
      </c>
      <c r="F12834" s="9">
        <v>44954</v>
      </c>
      <c r="G12834">
        <f>VLOOKUP(D12834,campaign!A:D,4,FALSE)</f>
        <v>22</v>
      </c>
    </row>
    <row r="12835" spans="2:7" x14ac:dyDescent="0.2">
      <c r="B12835" t="s">
        <v>3773</v>
      </c>
      <c r="C12835" t="str">
        <f>VLOOKUP(B12835,customer!A:B,2,FALSE)</f>
        <v>Heida Wragge</v>
      </c>
      <c r="D12835" t="s">
        <v>3924</v>
      </c>
      <c r="E12835" t="str">
        <f>VLOOKUP(D12835,campaign!A:B,2,FALSE)</f>
        <v>RVOwner</v>
      </c>
      <c r="F12835" s="9">
        <v>45020</v>
      </c>
      <c r="G12835">
        <f>VLOOKUP(D12835,campaign!A:D,4,FALSE)</f>
        <v>22</v>
      </c>
    </row>
    <row r="12836" spans="2:7" x14ac:dyDescent="0.2">
      <c r="B12836" t="s">
        <v>3773</v>
      </c>
      <c r="C12836" t="str">
        <f>VLOOKUP(B12836,customer!A:B,2,FALSE)</f>
        <v>Heida Wragge</v>
      </c>
      <c r="D12836" t="s">
        <v>3949</v>
      </c>
      <c r="E12836" t="str">
        <f>VLOOKUP(D12836,campaign!A:B,2,FALSE)</f>
        <v>NewCellphoneUser</v>
      </c>
      <c r="F12836" s="9">
        <v>44955</v>
      </c>
      <c r="G12836">
        <f>VLOOKUP(D12836,campaign!A:D,4,FALSE)</f>
        <v>25</v>
      </c>
    </row>
    <row r="12837" spans="2:7" x14ac:dyDescent="0.2">
      <c r="B12837" t="s">
        <v>3773</v>
      </c>
      <c r="C12837" t="str">
        <f>VLOOKUP(B12837,customer!A:B,2,FALSE)</f>
        <v>Heida Wragge</v>
      </c>
      <c r="D12837" t="s">
        <v>3949</v>
      </c>
      <c r="E12837" t="str">
        <f>VLOOKUP(D12837,campaign!A:B,2,FALSE)</f>
        <v>NewCellphoneUser</v>
      </c>
      <c r="F12837" s="9">
        <v>45016</v>
      </c>
      <c r="G12837">
        <f>VLOOKUP(D12837,campaign!A:D,4,FALSE)</f>
        <v>25</v>
      </c>
    </row>
    <row r="12838" spans="2:7" x14ac:dyDescent="0.2">
      <c r="B12838" t="s">
        <v>3773</v>
      </c>
      <c r="C12838" t="str">
        <f>VLOOKUP(B12838,customer!A:B,2,FALSE)</f>
        <v>Heida Wragge</v>
      </c>
      <c r="D12838" t="s">
        <v>3949</v>
      </c>
      <c r="E12838" t="str">
        <f>VLOOKUP(D12838,campaign!A:B,2,FALSE)</f>
        <v>NewCellphoneUser</v>
      </c>
      <c r="F12838" s="9">
        <v>45029</v>
      </c>
      <c r="G12838">
        <f>VLOOKUP(D12838,campaign!A:D,4,FALSE)</f>
        <v>25</v>
      </c>
    </row>
    <row r="12839" spans="2:7" x14ac:dyDescent="0.2">
      <c r="B12839" t="s">
        <v>3773</v>
      </c>
      <c r="C12839" t="str">
        <f>VLOOKUP(B12839,customer!A:B,2,FALSE)</f>
        <v>Heida Wragge</v>
      </c>
      <c r="D12839" t="s">
        <v>3949</v>
      </c>
      <c r="E12839" t="str">
        <f>VLOOKUP(D12839,campaign!A:B,2,FALSE)</f>
        <v>NewCellphoneUser</v>
      </c>
      <c r="F12839" s="9">
        <v>45075</v>
      </c>
      <c r="G12839">
        <f>VLOOKUP(D12839,campaign!A:D,4,FALSE)</f>
        <v>25</v>
      </c>
    </row>
    <row r="12840" spans="2:7" x14ac:dyDescent="0.2">
      <c r="B12840" t="s">
        <v>3773</v>
      </c>
      <c r="C12840" t="str">
        <f>VLOOKUP(B12840,customer!A:B,2,FALSE)</f>
        <v>Heida Wragge</v>
      </c>
      <c r="D12840" t="s">
        <v>3949</v>
      </c>
      <c r="E12840" t="str">
        <f>VLOOKUP(D12840,campaign!A:B,2,FALSE)</f>
        <v>NewCellphoneUser</v>
      </c>
      <c r="F12840" s="9">
        <v>45083</v>
      </c>
      <c r="G12840">
        <f>VLOOKUP(D12840,campaign!A:D,4,FALSE)</f>
        <v>25</v>
      </c>
    </row>
    <row r="12841" spans="2:7" x14ac:dyDescent="0.2">
      <c r="B12841" t="s">
        <v>3774</v>
      </c>
      <c r="C12841" t="str">
        <f>VLOOKUP(B12841,customer!A:B,2,FALSE)</f>
        <v>Pammi Tilbury</v>
      </c>
      <c r="D12841" t="s">
        <v>3947</v>
      </c>
      <c r="E12841" t="str">
        <f>VLOOKUP(D12841,campaign!A:B,2,FALSE)</f>
        <v>OwnsComputer</v>
      </c>
      <c r="F12841" s="9">
        <v>44634</v>
      </c>
      <c r="G12841">
        <f>VLOOKUP(D12841,campaign!A:D,4,FALSE)</f>
        <v>62</v>
      </c>
    </row>
    <row r="12842" spans="2:7" x14ac:dyDescent="0.2">
      <c r="B12842" t="s">
        <v>3774</v>
      </c>
      <c r="C12842" t="str">
        <f>VLOOKUP(B12842,customer!A:B,2,FALSE)</f>
        <v>Pammi Tilbury</v>
      </c>
      <c r="D12842" t="s">
        <v>3947</v>
      </c>
      <c r="E12842" t="str">
        <f>VLOOKUP(D12842,campaign!A:B,2,FALSE)</f>
        <v>OwnsComputer</v>
      </c>
      <c r="F12842" s="9">
        <v>44707</v>
      </c>
      <c r="G12842">
        <f>VLOOKUP(D12842,campaign!A:D,4,FALSE)</f>
        <v>62</v>
      </c>
    </row>
    <row r="12843" spans="2:7" x14ac:dyDescent="0.2">
      <c r="B12843" t="s">
        <v>3774</v>
      </c>
      <c r="C12843" t="str">
        <f>VLOOKUP(B12843,customer!A:B,2,FALSE)</f>
        <v>Pammi Tilbury</v>
      </c>
      <c r="D12843" t="s">
        <v>3947</v>
      </c>
      <c r="E12843" t="str">
        <f>VLOOKUP(D12843,campaign!A:B,2,FALSE)</f>
        <v>OwnsComputer</v>
      </c>
      <c r="F12843" s="9">
        <v>44726</v>
      </c>
      <c r="G12843">
        <f>VLOOKUP(D12843,campaign!A:D,4,FALSE)</f>
        <v>62</v>
      </c>
    </row>
    <row r="12844" spans="2:7" x14ac:dyDescent="0.2">
      <c r="B12844" t="s">
        <v>3774</v>
      </c>
      <c r="C12844" t="str">
        <f>VLOOKUP(B12844,customer!A:B,2,FALSE)</f>
        <v>Pammi Tilbury</v>
      </c>
      <c r="D12844" t="s">
        <v>3947</v>
      </c>
      <c r="E12844" t="str">
        <f>VLOOKUP(D12844,campaign!A:B,2,FALSE)</f>
        <v>OwnsComputer</v>
      </c>
      <c r="F12844" s="9">
        <v>44799</v>
      </c>
      <c r="G12844">
        <f>VLOOKUP(D12844,campaign!A:D,4,FALSE)</f>
        <v>62</v>
      </c>
    </row>
    <row r="12845" spans="2:7" x14ac:dyDescent="0.2">
      <c r="B12845" t="s">
        <v>3774</v>
      </c>
      <c r="C12845" t="str">
        <f>VLOOKUP(B12845,customer!A:B,2,FALSE)</f>
        <v>Pammi Tilbury</v>
      </c>
      <c r="D12845" t="s">
        <v>3947</v>
      </c>
      <c r="E12845" t="str">
        <f>VLOOKUP(D12845,campaign!A:B,2,FALSE)</f>
        <v>OwnsComputer</v>
      </c>
      <c r="F12845" s="9">
        <v>44879</v>
      </c>
      <c r="G12845">
        <f>VLOOKUP(D12845,campaign!A:D,4,FALSE)</f>
        <v>62</v>
      </c>
    </row>
    <row r="12846" spans="2:7" x14ac:dyDescent="0.2">
      <c r="B12846" t="s">
        <v>3774</v>
      </c>
      <c r="C12846" t="str">
        <f>VLOOKUP(B12846,customer!A:B,2,FALSE)</f>
        <v>Pammi Tilbury</v>
      </c>
      <c r="D12846" t="s">
        <v>3947</v>
      </c>
      <c r="E12846" t="str">
        <f>VLOOKUP(D12846,campaign!A:B,2,FALSE)</f>
        <v>OwnsComputer</v>
      </c>
      <c r="F12846" s="9">
        <v>44912</v>
      </c>
      <c r="G12846">
        <f>VLOOKUP(D12846,campaign!A:D,4,FALSE)</f>
        <v>62</v>
      </c>
    </row>
    <row r="12847" spans="2:7" x14ac:dyDescent="0.2">
      <c r="B12847" t="s">
        <v>3774</v>
      </c>
      <c r="C12847" t="str">
        <f>VLOOKUP(B12847,customer!A:B,2,FALSE)</f>
        <v>Pammi Tilbury</v>
      </c>
      <c r="D12847" t="s">
        <v>3947</v>
      </c>
      <c r="E12847" t="str">
        <f>VLOOKUP(D12847,campaign!A:B,2,FALSE)</f>
        <v>OwnsComputer</v>
      </c>
      <c r="F12847" s="9">
        <v>44942</v>
      </c>
      <c r="G12847">
        <f>VLOOKUP(D12847,campaign!A:D,4,FALSE)</f>
        <v>62</v>
      </c>
    </row>
    <row r="12848" spans="2:7" x14ac:dyDescent="0.2">
      <c r="B12848" t="s">
        <v>3774</v>
      </c>
      <c r="C12848" t="str">
        <f>VLOOKUP(B12848,customer!A:B,2,FALSE)</f>
        <v>Pammi Tilbury</v>
      </c>
      <c r="D12848" t="s">
        <v>3947</v>
      </c>
      <c r="E12848" t="str">
        <f>VLOOKUP(D12848,campaign!A:B,2,FALSE)</f>
        <v>OwnsComputer</v>
      </c>
      <c r="F12848" s="9">
        <v>44973</v>
      </c>
      <c r="G12848">
        <f>VLOOKUP(D12848,campaign!A:D,4,FALSE)</f>
        <v>62</v>
      </c>
    </row>
    <row r="12849" spans="2:7" x14ac:dyDescent="0.2">
      <c r="B12849" t="s">
        <v>3774</v>
      </c>
      <c r="C12849" t="str">
        <f>VLOOKUP(B12849,customer!A:B,2,FALSE)</f>
        <v>Pammi Tilbury</v>
      </c>
      <c r="D12849" t="s">
        <v>3947</v>
      </c>
      <c r="E12849" t="str">
        <f>VLOOKUP(D12849,campaign!A:B,2,FALSE)</f>
        <v>OwnsComputer</v>
      </c>
      <c r="F12849" s="9">
        <v>45006</v>
      </c>
      <c r="G12849">
        <f>VLOOKUP(D12849,campaign!A:D,4,FALSE)</f>
        <v>62</v>
      </c>
    </row>
    <row r="12850" spans="2:7" x14ac:dyDescent="0.2">
      <c r="B12850" t="s">
        <v>3774</v>
      </c>
      <c r="C12850" t="str">
        <f>VLOOKUP(B12850,customer!A:B,2,FALSE)</f>
        <v>Pammi Tilbury</v>
      </c>
      <c r="D12850" t="s">
        <v>3947</v>
      </c>
      <c r="E12850" t="str">
        <f>VLOOKUP(D12850,campaign!A:B,2,FALSE)</f>
        <v>OwnsComputer</v>
      </c>
      <c r="F12850" s="9">
        <v>45060</v>
      </c>
      <c r="G12850">
        <f>VLOOKUP(D12850,campaign!A:D,4,FALSE)</f>
        <v>62</v>
      </c>
    </row>
    <row r="12851" spans="2:7" x14ac:dyDescent="0.2">
      <c r="B12851" t="s">
        <v>3774</v>
      </c>
      <c r="C12851" t="str">
        <f>VLOOKUP(B12851,customer!A:B,2,FALSE)</f>
        <v>Pammi Tilbury</v>
      </c>
      <c r="D12851" t="s">
        <v>3925</v>
      </c>
      <c r="E12851" t="str">
        <f>VLOOKUP(D12851,campaign!A:B,2,FALSE)</f>
        <v>Homeownership</v>
      </c>
      <c r="F12851" s="9">
        <v>44635</v>
      </c>
      <c r="G12851">
        <f>VLOOKUP(D12851,campaign!A:D,4,FALSE)</f>
        <v>13</v>
      </c>
    </row>
    <row r="12852" spans="2:7" x14ac:dyDescent="0.2">
      <c r="B12852" t="s">
        <v>3774</v>
      </c>
      <c r="C12852" t="str">
        <f>VLOOKUP(B12852,customer!A:B,2,FALSE)</f>
        <v>Pammi Tilbury</v>
      </c>
      <c r="D12852" t="s">
        <v>3925</v>
      </c>
      <c r="E12852" t="str">
        <f>VLOOKUP(D12852,campaign!A:B,2,FALSE)</f>
        <v>Homeownership</v>
      </c>
      <c r="F12852" s="9">
        <v>44676</v>
      </c>
      <c r="G12852">
        <f>VLOOKUP(D12852,campaign!A:D,4,FALSE)</f>
        <v>13</v>
      </c>
    </row>
    <row r="12853" spans="2:7" x14ac:dyDescent="0.2">
      <c r="B12853" t="s">
        <v>3774</v>
      </c>
      <c r="C12853" t="str">
        <f>VLOOKUP(B12853,customer!A:B,2,FALSE)</f>
        <v>Pammi Tilbury</v>
      </c>
      <c r="D12853" t="s">
        <v>3925</v>
      </c>
      <c r="E12853" t="str">
        <f>VLOOKUP(D12853,campaign!A:B,2,FALSE)</f>
        <v>Homeownership</v>
      </c>
      <c r="F12853" s="9">
        <v>44697</v>
      </c>
      <c r="G12853">
        <f>VLOOKUP(D12853,campaign!A:D,4,FALSE)</f>
        <v>13</v>
      </c>
    </row>
    <row r="12854" spans="2:7" x14ac:dyDescent="0.2">
      <c r="B12854" t="s">
        <v>3774</v>
      </c>
      <c r="C12854" t="str">
        <f>VLOOKUP(B12854,customer!A:B,2,FALSE)</f>
        <v>Pammi Tilbury</v>
      </c>
      <c r="D12854" t="s">
        <v>3925</v>
      </c>
      <c r="E12854" t="str">
        <f>VLOOKUP(D12854,campaign!A:B,2,FALSE)</f>
        <v>Homeownership</v>
      </c>
      <c r="F12854" s="9">
        <v>44736</v>
      </c>
      <c r="G12854">
        <f>VLOOKUP(D12854,campaign!A:D,4,FALSE)</f>
        <v>13</v>
      </c>
    </row>
    <row r="12855" spans="2:7" x14ac:dyDescent="0.2">
      <c r="B12855" t="s">
        <v>3774</v>
      </c>
      <c r="C12855" t="str">
        <f>VLOOKUP(B12855,customer!A:B,2,FALSE)</f>
        <v>Pammi Tilbury</v>
      </c>
      <c r="D12855" t="s">
        <v>3925</v>
      </c>
      <c r="E12855" t="str">
        <f>VLOOKUP(D12855,campaign!A:B,2,FALSE)</f>
        <v>Homeownership</v>
      </c>
      <c r="F12855" s="9">
        <v>44770</v>
      </c>
      <c r="G12855">
        <f>VLOOKUP(D12855,campaign!A:D,4,FALSE)</f>
        <v>13</v>
      </c>
    </row>
    <row r="12856" spans="2:7" x14ac:dyDescent="0.2">
      <c r="B12856" t="s">
        <v>3774</v>
      </c>
      <c r="C12856" t="str">
        <f>VLOOKUP(B12856,customer!A:B,2,FALSE)</f>
        <v>Pammi Tilbury</v>
      </c>
      <c r="D12856" t="s">
        <v>3925</v>
      </c>
      <c r="E12856" t="str">
        <f>VLOOKUP(D12856,campaign!A:B,2,FALSE)</f>
        <v>Homeownership</v>
      </c>
      <c r="F12856" s="9">
        <v>44798</v>
      </c>
      <c r="G12856">
        <f>VLOOKUP(D12856,campaign!A:D,4,FALSE)</f>
        <v>13</v>
      </c>
    </row>
    <row r="12857" spans="2:7" x14ac:dyDescent="0.2">
      <c r="B12857" t="s">
        <v>3774</v>
      </c>
      <c r="C12857" t="str">
        <f>VLOOKUP(B12857,customer!A:B,2,FALSE)</f>
        <v>Pammi Tilbury</v>
      </c>
      <c r="D12857" t="s">
        <v>3925</v>
      </c>
      <c r="E12857" t="str">
        <f>VLOOKUP(D12857,campaign!A:B,2,FALSE)</f>
        <v>Homeownership</v>
      </c>
      <c r="F12857" s="9">
        <v>44862</v>
      </c>
      <c r="G12857">
        <f>VLOOKUP(D12857,campaign!A:D,4,FALSE)</f>
        <v>13</v>
      </c>
    </row>
    <row r="12858" spans="2:7" x14ac:dyDescent="0.2">
      <c r="B12858" t="s">
        <v>3774</v>
      </c>
      <c r="C12858" t="str">
        <f>VLOOKUP(B12858,customer!A:B,2,FALSE)</f>
        <v>Pammi Tilbury</v>
      </c>
      <c r="D12858" t="s">
        <v>3925</v>
      </c>
      <c r="E12858" t="str">
        <f>VLOOKUP(D12858,campaign!A:B,2,FALSE)</f>
        <v>Homeownership</v>
      </c>
      <c r="F12858" s="9">
        <v>44915</v>
      </c>
      <c r="G12858">
        <f>VLOOKUP(D12858,campaign!A:D,4,FALSE)</f>
        <v>13</v>
      </c>
    </row>
    <row r="12859" spans="2:7" x14ac:dyDescent="0.2">
      <c r="B12859" t="s">
        <v>3774</v>
      </c>
      <c r="C12859" t="str">
        <f>VLOOKUP(B12859,customer!A:B,2,FALSE)</f>
        <v>Pammi Tilbury</v>
      </c>
      <c r="D12859" t="s">
        <v>3925</v>
      </c>
      <c r="E12859" t="str">
        <f>VLOOKUP(D12859,campaign!A:B,2,FALSE)</f>
        <v>Homeownership</v>
      </c>
      <c r="F12859" s="9">
        <v>44949</v>
      </c>
      <c r="G12859">
        <f>VLOOKUP(D12859,campaign!A:D,4,FALSE)</f>
        <v>13</v>
      </c>
    </row>
    <row r="12860" spans="2:7" x14ac:dyDescent="0.2">
      <c r="B12860" t="s">
        <v>3774</v>
      </c>
      <c r="C12860" t="str">
        <f>VLOOKUP(B12860,customer!A:B,2,FALSE)</f>
        <v>Pammi Tilbury</v>
      </c>
      <c r="D12860" t="s">
        <v>3925</v>
      </c>
      <c r="E12860" t="str">
        <f>VLOOKUP(D12860,campaign!A:B,2,FALSE)</f>
        <v>Homeownership</v>
      </c>
      <c r="F12860" s="9">
        <v>45032</v>
      </c>
      <c r="G12860">
        <f>VLOOKUP(D12860,campaign!A:D,4,FALSE)</f>
        <v>13</v>
      </c>
    </row>
    <row r="12861" spans="2:7" x14ac:dyDescent="0.2">
      <c r="B12861" t="s">
        <v>3774</v>
      </c>
      <c r="C12861" t="str">
        <f>VLOOKUP(B12861,customer!A:B,2,FALSE)</f>
        <v>Pammi Tilbury</v>
      </c>
      <c r="D12861" t="s">
        <v>3925</v>
      </c>
      <c r="E12861" t="str">
        <f>VLOOKUP(D12861,campaign!A:B,2,FALSE)</f>
        <v>Homeownership</v>
      </c>
      <c r="F12861" s="9">
        <v>45068</v>
      </c>
      <c r="G12861">
        <f>VLOOKUP(D12861,campaign!A:D,4,FALSE)</f>
        <v>13</v>
      </c>
    </row>
    <row r="12862" spans="2:7" x14ac:dyDescent="0.2">
      <c r="B12862" t="s">
        <v>3775</v>
      </c>
      <c r="C12862" t="str">
        <f>VLOOKUP(B12862,customer!A:B,2,FALSE)</f>
        <v>Dyanne Alexandersson</v>
      </c>
      <c r="D12862" t="s">
        <v>3929</v>
      </c>
      <c r="E12862" t="str">
        <f>VLOOKUP(D12862,campaign!A:B,2,FALSE)</f>
        <v>NonUSTravel</v>
      </c>
      <c r="F12862" s="9">
        <v>44923</v>
      </c>
      <c r="G12862">
        <f>VLOOKUP(D12862,campaign!A:D,4,FALSE)</f>
        <v>66</v>
      </c>
    </row>
    <row r="12863" spans="2:7" x14ac:dyDescent="0.2">
      <c r="B12863" t="s">
        <v>3775</v>
      </c>
      <c r="C12863" t="str">
        <f>VLOOKUP(B12863,customer!A:B,2,FALSE)</f>
        <v>Dyanne Alexandersson</v>
      </c>
      <c r="D12863" t="s">
        <v>3929</v>
      </c>
      <c r="E12863" t="str">
        <f>VLOOKUP(D12863,campaign!A:B,2,FALSE)</f>
        <v>NonUSTravel</v>
      </c>
      <c r="F12863" s="9">
        <v>44955</v>
      </c>
      <c r="G12863">
        <f>VLOOKUP(D12863,campaign!A:D,4,FALSE)</f>
        <v>66</v>
      </c>
    </row>
    <row r="12864" spans="2:7" x14ac:dyDescent="0.2">
      <c r="B12864" t="s">
        <v>3775</v>
      </c>
      <c r="C12864" t="str">
        <f>VLOOKUP(B12864,customer!A:B,2,FALSE)</f>
        <v>Dyanne Alexandersson</v>
      </c>
      <c r="D12864" t="s">
        <v>3929</v>
      </c>
      <c r="E12864" t="str">
        <f>VLOOKUP(D12864,campaign!A:B,2,FALSE)</f>
        <v>NonUSTravel</v>
      </c>
      <c r="F12864" s="9">
        <v>44963</v>
      </c>
      <c r="G12864">
        <f>VLOOKUP(D12864,campaign!A:D,4,FALSE)</f>
        <v>66</v>
      </c>
    </row>
    <row r="12865" spans="2:7" x14ac:dyDescent="0.2">
      <c r="B12865" t="s">
        <v>3775</v>
      </c>
      <c r="C12865" t="str">
        <f>VLOOKUP(B12865,customer!A:B,2,FALSE)</f>
        <v>Dyanne Alexandersson</v>
      </c>
      <c r="D12865" t="s">
        <v>3929</v>
      </c>
      <c r="E12865" t="str">
        <f>VLOOKUP(D12865,campaign!A:B,2,FALSE)</f>
        <v>NonUSTravel</v>
      </c>
      <c r="F12865" s="9">
        <v>44997</v>
      </c>
      <c r="G12865">
        <f>VLOOKUP(D12865,campaign!A:D,4,FALSE)</f>
        <v>66</v>
      </c>
    </row>
    <row r="12866" spans="2:7" x14ac:dyDescent="0.2">
      <c r="B12866" t="s">
        <v>3775</v>
      </c>
      <c r="C12866" t="str">
        <f>VLOOKUP(B12866,customer!A:B,2,FALSE)</f>
        <v>Dyanne Alexandersson</v>
      </c>
      <c r="D12866" t="s">
        <v>3929</v>
      </c>
      <c r="E12866" t="str">
        <f>VLOOKUP(D12866,campaign!A:B,2,FALSE)</f>
        <v>NonUSTravel</v>
      </c>
      <c r="F12866" s="9">
        <v>45026</v>
      </c>
      <c r="G12866">
        <f>VLOOKUP(D12866,campaign!A:D,4,FALSE)</f>
        <v>66</v>
      </c>
    </row>
    <row r="12867" spans="2:7" x14ac:dyDescent="0.2">
      <c r="B12867" t="s">
        <v>3775</v>
      </c>
      <c r="C12867" t="str">
        <f>VLOOKUP(B12867,customer!A:B,2,FALSE)</f>
        <v>Dyanne Alexandersson</v>
      </c>
      <c r="D12867" t="s">
        <v>3929</v>
      </c>
      <c r="E12867" t="str">
        <f>VLOOKUP(D12867,campaign!A:B,2,FALSE)</f>
        <v>NonUSTravel</v>
      </c>
      <c r="F12867" s="9">
        <v>45077</v>
      </c>
      <c r="G12867">
        <f>VLOOKUP(D12867,campaign!A:D,4,FALSE)</f>
        <v>66</v>
      </c>
    </row>
    <row r="12868" spans="2:7" x14ac:dyDescent="0.2">
      <c r="B12868" t="s">
        <v>3775</v>
      </c>
      <c r="C12868" t="str">
        <f>VLOOKUP(B12868,customer!A:B,2,FALSE)</f>
        <v>Dyanne Alexandersson</v>
      </c>
      <c r="D12868" t="s">
        <v>3929</v>
      </c>
      <c r="E12868" t="str">
        <f>VLOOKUP(D12868,campaign!A:B,2,FALSE)</f>
        <v>NonUSTravel</v>
      </c>
      <c r="F12868" s="9">
        <v>45080</v>
      </c>
      <c r="G12868">
        <f>VLOOKUP(D12868,campaign!A:D,4,FALSE)</f>
        <v>66</v>
      </c>
    </row>
    <row r="12869" spans="2:7" x14ac:dyDescent="0.2">
      <c r="B12869" t="s">
        <v>3775</v>
      </c>
      <c r="C12869" t="str">
        <f>VLOOKUP(B12869,customer!A:B,2,FALSE)</f>
        <v>Dyanne Alexandersson</v>
      </c>
      <c r="D12869" t="s">
        <v>3921</v>
      </c>
      <c r="E12869" t="str">
        <f>VLOOKUP(D12869,campaign!A:B,2,FALSE)</f>
        <v>HandsetRefurbished</v>
      </c>
      <c r="F12869" s="9">
        <v>44989</v>
      </c>
      <c r="G12869">
        <f>VLOOKUP(D12869,campaign!A:D,4,FALSE)</f>
        <v>26</v>
      </c>
    </row>
    <row r="12870" spans="2:7" x14ac:dyDescent="0.2">
      <c r="B12870" t="s">
        <v>3775</v>
      </c>
      <c r="C12870" t="str">
        <f>VLOOKUP(B12870,customer!A:B,2,FALSE)</f>
        <v>Dyanne Alexandersson</v>
      </c>
      <c r="D12870" t="s">
        <v>3921</v>
      </c>
      <c r="E12870" t="str">
        <f>VLOOKUP(D12870,campaign!A:B,2,FALSE)</f>
        <v>HandsetRefurbished</v>
      </c>
      <c r="F12870" s="9">
        <v>45020</v>
      </c>
      <c r="G12870">
        <f>VLOOKUP(D12870,campaign!A:D,4,FALSE)</f>
        <v>26</v>
      </c>
    </row>
    <row r="12871" spans="2:7" x14ac:dyDescent="0.2">
      <c r="B12871" t="s">
        <v>3775</v>
      </c>
      <c r="C12871" t="str">
        <f>VLOOKUP(B12871,customer!A:B,2,FALSE)</f>
        <v>Dyanne Alexandersson</v>
      </c>
      <c r="D12871" t="s">
        <v>3921</v>
      </c>
      <c r="E12871" t="str">
        <f>VLOOKUP(D12871,campaign!A:B,2,FALSE)</f>
        <v>HandsetRefurbished</v>
      </c>
      <c r="F12871" s="9">
        <v>45054</v>
      </c>
      <c r="G12871">
        <f>VLOOKUP(D12871,campaign!A:D,4,FALSE)</f>
        <v>26</v>
      </c>
    </row>
    <row r="12872" spans="2:7" x14ac:dyDescent="0.2">
      <c r="B12872" t="s">
        <v>3776</v>
      </c>
      <c r="C12872" t="str">
        <f>VLOOKUP(B12872,customer!A:B,2,FALSE)</f>
        <v>Jarib Fahrenbach</v>
      </c>
      <c r="D12872" t="s">
        <v>3925</v>
      </c>
      <c r="E12872" t="str">
        <f>VLOOKUP(D12872,campaign!A:B,2,FALSE)</f>
        <v>Homeownership</v>
      </c>
      <c r="F12872" s="9">
        <v>44577</v>
      </c>
      <c r="G12872">
        <f>VLOOKUP(D12872,campaign!A:D,4,FALSE)</f>
        <v>13</v>
      </c>
    </row>
    <row r="12873" spans="2:7" x14ac:dyDescent="0.2">
      <c r="B12873" t="s">
        <v>3776</v>
      </c>
      <c r="C12873" t="str">
        <f>VLOOKUP(B12873,customer!A:B,2,FALSE)</f>
        <v>Jarib Fahrenbach</v>
      </c>
      <c r="D12873" t="s">
        <v>3925</v>
      </c>
      <c r="E12873" t="str">
        <f>VLOOKUP(D12873,campaign!A:B,2,FALSE)</f>
        <v>Homeownership</v>
      </c>
      <c r="F12873" s="9">
        <v>44637</v>
      </c>
      <c r="G12873">
        <f>VLOOKUP(D12873,campaign!A:D,4,FALSE)</f>
        <v>13</v>
      </c>
    </row>
    <row r="12874" spans="2:7" x14ac:dyDescent="0.2">
      <c r="B12874" t="s">
        <v>3776</v>
      </c>
      <c r="C12874" t="str">
        <f>VLOOKUP(B12874,customer!A:B,2,FALSE)</f>
        <v>Jarib Fahrenbach</v>
      </c>
      <c r="D12874" t="s">
        <v>3925</v>
      </c>
      <c r="E12874" t="str">
        <f>VLOOKUP(D12874,campaign!A:B,2,FALSE)</f>
        <v>Homeownership</v>
      </c>
      <c r="F12874" s="9">
        <v>44679</v>
      </c>
      <c r="G12874">
        <f>VLOOKUP(D12874,campaign!A:D,4,FALSE)</f>
        <v>13</v>
      </c>
    </row>
    <row r="12875" spans="2:7" x14ac:dyDescent="0.2">
      <c r="B12875" t="s">
        <v>3776</v>
      </c>
      <c r="C12875" t="str">
        <f>VLOOKUP(B12875,customer!A:B,2,FALSE)</f>
        <v>Jarib Fahrenbach</v>
      </c>
      <c r="D12875" t="s">
        <v>3925</v>
      </c>
      <c r="E12875" t="str">
        <f>VLOOKUP(D12875,campaign!A:B,2,FALSE)</f>
        <v>Homeownership</v>
      </c>
      <c r="F12875" s="9">
        <v>44706</v>
      </c>
      <c r="G12875">
        <f>VLOOKUP(D12875,campaign!A:D,4,FALSE)</f>
        <v>13</v>
      </c>
    </row>
    <row r="12876" spans="2:7" x14ac:dyDescent="0.2">
      <c r="B12876" t="s">
        <v>3776</v>
      </c>
      <c r="C12876" t="str">
        <f>VLOOKUP(B12876,customer!A:B,2,FALSE)</f>
        <v>Jarib Fahrenbach</v>
      </c>
      <c r="D12876" t="s">
        <v>3925</v>
      </c>
      <c r="E12876" t="str">
        <f>VLOOKUP(D12876,campaign!A:B,2,FALSE)</f>
        <v>Homeownership</v>
      </c>
      <c r="F12876" s="9">
        <v>44758</v>
      </c>
      <c r="G12876">
        <f>VLOOKUP(D12876,campaign!A:D,4,FALSE)</f>
        <v>13</v>
      </c>
    </row>
    <row r="12877" spans="2:7" x14ac:dyDescent="0.2">
      <c r="B12877" t="s">
        <v>3776</v>
      </c>
      <c r="C12877" t="str">
        <f>VLOOKUP(B12877,customer!A:B,2,FALSE)</f>
        <v>Jarib Fahrenbach</v>
      </c>
      <c r="D12877" t="s">
        <v>3925</v>
      </c>
      <c r="E12877" t="str">
        <f>VLOOKUP(D12877,campaign!A:B,2,FALSE)</f>
        <v>Homeownership</v>
      </c>
      <c r="F12877" s="9">
        <v>44795</v>
      </c>
      <c r="G12877">
        <f>VLOOKUP(D12877,campaign!A:D,4,FALSE)</f>
        <v>13</v>
      </c>
    </row>
    <row r="12878" spans="2:7" x14ac:dyDescent="0.2">
      <c r="B12878" t="s">
        <v>3776</v>
      </c>
      <c r="C12878" t="str">
        <f>VLOOKUP(B12878,customer!A:B,2,FALSE)</f>
        <v>Jarib Fahrenbach</v>
      </c>
      <c r="D12878" t="s">
        <v>3925</v>
      </c>
      <c r="E12878" t="str">
        <f>VLOOKUP(D12878,campaign!A:B,2,FALSE)</f>
        <v>Homeownership</v>
      </c>
      <c r="F12878" s="9">
        <v>44859</v>
      </c>
      <c r="G12878">
        <f>VLOOKUP(D12878,campaign!A:D,4,FALSE)</f>
        <v>13</v>
      </c>
    </row>
    <row r="12879" spans="2:7" x14ac:dyDescent="0.2">
      <c r="B12879" t="s">
        <v>3776</v>
      </c>
      <c r="C12879" t="str">
        <f>VLOOKUP(B12879,customer!A:B,2,FALSE)</f>
        <v>Jarib Fahrenbach</v>
      </c>
      <c r="D12879" t="s">
        <v>3925</v>
      </c>
      <c r="E12879" t="str">
        <f>VLOOKUP(D12879,campaign!A:B,2,FALSE)</f>
        <v>Homeownership</v>
      </c>
      <c r="F12879" s="9">
        <v>44881</v>
      </c>
      <c r="G12879">
        <f>VLOOKUP(D12879,campaign!A:D,4,FALSE)</f>
        <v>13</v>
      </c>
    </row>
    <row r="12880" spans="2:7" x14ac:dyDescent="0.2">
      <c r="B12880" t="s">
        <v>3776</v>
      </c>
      <c r="C12880" t="str">
        <f>VLOOKUP(B12880,customer!A:B,2,FALSE)</f>
        <v>Jarib Fahrenbach</v>
      </c>
      <c r="D12880" t="s">
        <v>3925</v>
      </c>
      <c r="E12880" t="str">
        <f>VLOOKUP(D12880,campaign!A:B,2,FALSE)</f>
        <v>Homeownership</v>
      </c>
      <c r="F12880" s="9">
        <v>44917</v>
      </c>
      <c r="G12880">
        <f>VLOOKUP(D12880,campaign!A:D,4,FALSE)</f>
        <v>13</v>
      </c>
    </row>
    <row r="12881" spans="2:7" x14ac:dyDescent="0.2">
      <c r="B12881" t="s">
        <v>3776</v>
      </c>
      <c r="C12881" t="str">
        <f>VLOOKUP(B12881,customer!A:B,2,FALSE)</f>
        <v>Jarib Fahrenbach</v>
      </c>
      <c r="D12881" t="s">
        <v>3925</v>
      </c>
      <c r="E12881" t="str">
        <f>VLOOKUP(D12881,campaign!A:B,2,FALSE)</f>
        <v>Homeownership</v>
      </c>
      <c r="F12881" s="9">
        <v>44956</v>
      </c>
      <c r="G12881">
        <f>VLOOKUP(D12881,campaign!A:D,4,FALSE)</f>
        <v>13</v>
      </c>
    </row>
    <row r="12882" spans="2:7" x14ac:dyDescent="0.2">
      <c r="B12882" t="s">
        <v>3776</v>
      </c>
      <c r="C12882" t="str">
        <f>VLOOKUP(B12882,customer!A:B,2,FALSE)</f>
        <v>Jarib Fahrenbach</v>
      </c>
      <c r="D12882" t="s">
        <v>3925</v>
      </c>
      <c r="E12882" t="str">
        <f>VLOOKUP(D12882,campaign!A:B,2,FALSE)</f>
        <v>Homeownership</v>
      </c>
      <c r="F12882" s="9">
        <v>45011</v>
      </c>
      <c r="G12882">
        <f>VLOOKUP(D12882,campaign!A:D,4,FALSE)</f>
        <v>13</v>
      </c>
    </row>
    <row r="12883" spans="2:7" x14ac:dyDescent="0.2">
      <c r="B12883" t="s">
        <v>3776</v>
      </c>
      <c r="C12883" t="str">
        <f>VLOOKUP(B12883,customer!A:B,2,FALSE)</f>
        <v>Jarib Fahrenbach</v>
      </c>
      <c r="D12883" t="s">
        <v>3925</v>
      </c>
      <c r="E12883" t="str">
        <f>VLOOKUP(D12883,campaign!A:B,2,FALSE)</f>
        <v>Homeownership</v>
      </c>
      <c r="F12883" s="9">
        <v>45042</v>
      </c>
      <c r="G12883">
        <f>VLOOKUP(D12883,campaign!A:D,4,FALSE)</f>
        <v>13</v>
      </c>
    </row>
    <row r="12884" spans="2:7" x14ac:dyDescent="0.2">
      <c r="B12884" t="s">
        <v>3776</v>
      </c>
      <c r="C12884" t="str">
        <f>VLOOKUP(B12884,customer!A:B,2,FALSE)</f>
        <v>Jarib Fahrenbach</v>
      </c>
      <c r="D12884" t="s">
        <v>3925</v>
      </c>
      <c r="E12884" t="str">
        <f>VLOOKUP(D12884,campaign!A:B,2,FALSE)</f>
        <v>Homeownership</v>
      </c>
      <c r="F12884" s="9">
        <v>45073</v>
      </c>
      <c r="G12884">
        <f>VLOOKUP(D12884,campaign!A:D,4,FALSE)</f>
        <v>13</v>
      </c>
    </row>
    <row r="12885" spans="2:7" x14ac:dyDescent="0.2">
      <c r="B12885" t="s">
        <v>3777</v>
      </c>
      <c r="C12885" t="str">
        <f>VLOOKUP(B12885,customer!A:B,2,FALSE)</f>
        <v>Adoree Hasard</v>
      </c>
      <c r="D12885" t="s">
        <v>3948</v>
      </c>
      <c r="E12885" t="str">
        <f>VLOOKUP(D12885,campaign!A:B,2,FALSE)</f>
        <v>HasCreditCard</v>
      </c>
      <c r="F12885" s="9">
        <v>44677</v>
      </c>
      <c r="G12885">
        <f>VLOOKUP(D12885,campaign!A:D,4,FALSE)</f>
        <v>65</v>
      </c>
    </row>
    <row r="12886" spans="2:7" x14ac:dyDescent="0.2">
      <c r="B12886" t="s">
        <v>3777</v>
      </c>
      <c r="C12886" t="str">
        <f>VLOOKUP(B12886,customer!A:B,2,FALSE)</f>
        <v>Adoree Hasard</v>
      </c>
      <c r="D12886" t="s">
        <v>3948</v>
      </c>
      <c r="E12886" t="str">
        <f>VLOOKUP(D12886,campaign!A:B,2,FALSE)</f>
        <v>HasCreditCard</v>
      </c>
      <c r="F12886" s="9">
        <v>44715</v>
      </c>
      <c r="G12886">
        <f>VLOOKUP(D12886,campaign!A:D,4,FALSE)</f>
        <v>65</v>
      </c>
    </row>
    <row r="12887" spans="2:7" x14ac:dyDescent="0.2">
      <c r="B12887" t="s">
        <v>3777</v>
      </c>
      <c r="C12887" t="str">
        <f>VLOOKUP(B12887,customer!A:B,2,FALSE)</f>
        <v>Adoree Hasard</v>
      </c>
      <c r="D12887" t="s">
        <v>3948</v>
      </c>
      <c r="E12887" t="str">
        <f>VLOOKUP(D12887,campaign!A:B,2,FALSE)</f>
        <v>HasCreditCard</v>
      </c>
      <c r="F12887" s="9">
        <v>44744</v>
      </c>
      <c r="G12887">
        <f>VLOOKUP(D12887,campaign!A:D,4,FALSE)</f>
        <v>65</v>
      </c>
    </row>
    <row r="12888" spans="2:7" x14ac:dyDescent="0.2">
      <c r="B12888" t="s">
        <v>3777</v>
      </c>
      <c r="C12888" t="str">
        <f>VLOOKUP(B12888,customer!A:B,2,FALSE)</f>
        <v>Adoree Hasard</v>
      </c>
      <c r="D12888" t="s">
        <v>3948</v>
      </c>
      <c r="E12888" t="str">
        <f>VLOOKUP(D12888,campaign!A:B,2,FALSE)</f>
        <v>HasCreditCard</v>
      </c>
      <c r="F12888" s="9">
        <v>44805</v>
      </c>
      <c r="G12888">
        <f>VLOOKUP(D12888,campaign!A:D,4,FALSE)</f>
        <v>65</v>
      </c>
    </row>
    <row r="12889" spans="2:7" x14ac:dyDescent="0.2">
      <c r="B12889" t="s">
        <v>3777</v>
      </c>
      <c r="C12889" t="str">
        <f>VLOOKUP(B12889,customer!A:B,2,FALSE)</f>
        <v>Adoree Hasard</v>
      </c>
      <c r="D12889" t="s">
        <v>3948</v>
      </c>
      <c r="E12889" t="str">
        <f>VLOOKUP(D12889,campaign!A:B,2,FALSE)</f>
        <v>HasCreditCard</v>
      </c>
      <c r="F12889" s="9">
        <v>44838</v>
      </c>
      <c r="G12889">
        <f>VLOOKUP(D12889,campaign!A:D,4,FALSE)</f>
        <v>65</v>
      </c>
    </row>
    <row r="12890" spans="2:7" x14ac:dyDescent="0.2">
      <c r="B12890" t="s">
        <v>3777</v>
      </c>
      <c r="C12890" t="str">
        <f>VLOOKUP(B12890,customer!A:B,2,FALSE)</f>
        <v>Adoree Hasard</v>
      </c>
      <c r="D12890" t="s">
        <v>3948</v>
      </c>
      <c r="E12890" t="str">
        <f>VLOOKUP(D12890,campaign!A:B,2,FALSE)</f>
        <v>HasCreditCard</v>
      </c>
      <c r="F12890" s="9">
        <v>44868</v>
      </c>
      <c r="G12890">
        <f>VLOOKUP(D12890,campaign!A:D,4,FALSE)</f>
        <v>65</v>
      </c>
    </row>
    <row r="12891" spans="2:7" x14ac:dyDescent="0.2">
      <c r="B12891" t="s">
        <v>3777</v>
      </c>
      <c r="C12891" t="str">
        <f>VLOOKUP(B12891,customer!A:B,2,FALSE)</f>
        <v>Adoree Hasard</v>
      </c>
      <c r="D12891" t="s">
        <v>3948</v>
      </c>
      <c r="E12891" t="str">
        <f>VLOOKUP(D12891,campaign!A:B,2,FALSE)</f>
        <v>HasCreditCard</v>
      </c>
      <c r="F12891" s="9">
        <v>44985</v>
      </c>
      <c r="G12891">
        <f>VLOOKUP(D12891,campaign!A:D,4,FALSE)</f>
        <v>65</v>
      </c>
    </row>
    <row r="12892" spans="2:7" x14ac:dyDescent="0.2">
      <c r="B12892" t="s">
        <v>3777</v>
      </c>
      <c r="C12892" t="str">
        <f>VLOOKUP(B12892,customer!A:B,2,FALSE)</f>
        <v>Adoree Hasard</v>
      </c>
      <c r="D12892" t="s">
        <v>3948</v>
      </c>
      <c r="E12892" t="str">
        <f>VLOOKUP(D12892,campaign!A:B,2,FALSE)</f>
        <v>HasCreditCard</v>
      </c>
      <c r="F12892" s="9">
        <v>45011</v>
      </c>
      <c r="G12892">
        <f>VLOOKUP(D12892,campaign!A:D,4,FALSE)</f>
        <v>65</v>
      </c>
    </row>
    <row r="12893" spans="2:7" x14ac:dyDescent="0.2">
      <c r="B12893" t="s">
        <v>3777</v>
      </c>
      <c r="C12893" t="str">
        <f>VLOOKUP(B12893,customer!A:B,2,FALSE)</f>
        <v>Adoree Hasard</v>
      </c>
      <c r="D12893" t="s">
        <v>3948</v>
      </c>
      <c r="E12893" t="str">
        <f>VLOOKUP(D12893,campaign!A:B,2,FALSE)</f>
        <v>HasCreditCard</v>
      </c>
      <c r="F12893" s="9">
        <v>45074</v>
      </c>
      <c r="G12893">
        <f>VLOOKUP(D12893,campaign!A:D,4,FALSE)</f>
        <v>65</v>
      </c>
    </row>
    <row r="12894" spans="2:7" x14ac:dyDescent="0.2">
      <c r="B12894" t="s">
        <v>3777</v>
      </c>
      <c r="C12894" t="str">
        <f>VLOOKUP(B12894,customer!A:B,2,FALSE)</f>
        <v>Adoree Hasard</v>
      </c>
      <c r="D12894" t="s">
        <v>3948</v>
      </c>
      <c r="E12894" t="str">
        <f>VLOOKUP(D12894,campaign!A:B,2,FALSE)</f>
        <v>HasCreditCard</v>
      </c>
      <c r="F12894" s="9">
        <v>45080</v>
      </c>
      <c r="G12894">
        <f>VLOOKUP(D12894,campaign!A:D,4,FALSE)</f>
        <v>65</v>
      </c>
    </row>
    <row r="12895" spans="2:7" x14ac:dyDescent="0.2">
      <c r="B12895" t="s">
        <v>3777</v>
      </c>
      <c r="C12895" t="str">
        <f>VLOOKUP(B12895,customer!A:B,2,FALSE)</f>
        <v>Adoree Hasard</v>
      </c>
      <c r="D12895" t="s">
        <v>3922</v>
      </c>
      <c r="E12895" t="str">
        <f>VLOOKUP(D12895,campaign!A:B,2,FALSE)</f>
        <v>HandsetWebCapable</v>
      </c>
      <c r="F12895" s="9">
        <v>44853</v>
      </c>
      <c r="G12895">
        <f>VLOOKUP(D12895,campaign!A:D,4,FALSE)</f>
        <v>62</v>
      </c>
    </row>
    <row r="12896" spans="2:7" x14ac:dyDescent="0.2">
      <c r="B12896" t="s">
        <v>3777</v>
      </c>
      <c r="C12896" t="str">
        <f>VLOOKUP(B12896,customer!A:B,2,FALSE)</f>
        <v>Adoree Hasard</v>
      </c>
      <c r="D12896" t="s">
        <v>3922</v>
      </c>
      <c r="E12896" t="str">
        <f>VLOOKUP(D12896,campaign!A:B,2,FALSE)</f>
        <v>HandsetWebCapable</v>
      </c>
      <c r="F12896" s="9">
        <v>44888</v>
      </c>
      <c r="G12896">
        <f>VLOOKUP(D12896,campaign!A:D,4,FALSE)</f>
        <v>62</v>
      </c>
    </row>
    <row r="12897" spans="2:7" x14ac:dyDescent="0.2">
      <c r="B12897" t="s">
        <v>3777</v>
      </c>
      <c r="C12897" t="str">
        <f>VLOOKUP(B12897,customer!A:B,2,FALSE)</f>
        <v>Adoree Hasard</v>
      </c>
      <c r="D12897" t="s">
        <v>3922</v>
      </c>
      <c r="E12897" t="str">
        <f>VLOOKUP(D12897,campaign!A:B,2,FALSE)</f>
        <v>HandsetWebCapable</v>
      </c>
      <c r="F12897" s="9">
        <v>44918</v>
      </c>
      <c r="G12897">
        <f>VLOOKUP(D12897,campaign!A:D,4,FALSE)</f>
        <v>62</v>
      </c>
    </row>
    <row r="12898" spans="2:7" x14ac:dyDescent="0.2">
      <c r="B12898" t="s">
        <v>3777</v>
      </c>
      <c r="C12898" t="str">
        <f>VLOOKUP(B12898,customer!A:B,2,FALSE)</f>
        <v>Adoree Hasard</v>
      </c>
      <c r="D12898" t="s">
        <v>3922</v>
      </c>
      <c r="E12898" t="str">
        <f>VLOOKUP(D12898,campaign!A:B,2,FALSE)</f>
        <v>HandsetWebCapable</v>
      </c>
      <c r="F12898" s="9">
        <v>44946</v>
      </c>
      <c r="G12898">
        <f>VLOOKUP(D12898,campaign!A:D,4,FALSE)</f>
        <v>62</v>
      </c>
    </row>
    <row r="12899" spans="2:7" x14ac:dyDescent="0.2">
      <c r="B12899" t="s">
        <v>3777</v>
      </c>
      <c r="C12899" t="str">
        <f>VLOOKUP(B12899,customer!A:B,2,FALSE)</f>
        <v>Adoree Hasard</v>
      </c>
      <c r="D12899" t="s">
        <v>3922</v>
      </c>
      <c r="E12899" t="str">
        <f>VLOOKUP(D12899,campaign!A:B,2,FALSE)</f>
        <v>HandsetWebCapable</v>
      </c>
      <c r="F12899" s="9">
        <v>44983</v>
      </c>
      <c r="G12899">
        <f>VLOOKUP(D12899,campaign!A:D,4,FALSE)</f>
        <v>62</v>
      </c>
    </row>
    <row r="12900" spans="2:7" x14ac:dyDescent="0.2">
      <c r="B12900" t="s">
        <v>3777</v>
      </c>
      <c r="C12900" t="str">
        <f>VLOOKUP(B12900,customer!A:B,2,FALSE)</f>
        <v>Adoree Hasard</v>
      </c>
      <c r="D12900" t="s">
        <v>3922</v>
      </c>
      <c r="E12900" t="str">
        <f>VLOOKUP(D12900,campaign!A:B,2,FALSE)</f>
        <v>HandsetWebCapable</v>
      </c>
      <c r="F12900" s="9">
        <v>45015</v>
      </c>
      <c r="G12900">
        <f>VLOOKUP(D12900,campaign!A:D,4,FALSE)</f>
        <v>62</v>
      </c>
    </row>
    <row r="12901" spans="2:7" x14ac:dyDescent="0.2">
      <c r="B12901" t="s">
        <v>3777</v>
      </c>
      <c r="C12901" t="str">
        <f>VLOOKUP(B12901,customer!A:B,2,FALSE)</f>
        <v>Adoree Hasard</v>
      </c>
      <c r="D12901" t="s">
        <v>3922</v>
      </c>
      <c r="E12901" t="str">
        <f>VLOOKUP(D12901,campaign!A:B,2,FALSE)</f>
        <v>HandsetWebCapable</v>
      </c>
      <c r="F12901" s="9">
        <v>45037</v>
      </c>
      <c r="G12901">
        <f>VLOOKUP(D12901,campaign!A:D,4,FALSE)</f>
        <v>62</v>
      </c>
    </row>
    <row r="12902" spans="2:7" x14ac:dyDescent="0.2">
      <c r="B12902" t="s">
        <v>3778</v>
      </c>
      <c r="C12902" t="str">
        <f>VLOOKUP(B12902,customer!A:B,2,FALSE)</f>
        <v>Yolande Pitkaithly</v>
      </c>
      <c r="D12902" t="s">
        <v>3922</v>
      </c>
      <c r="E12902" t="str">
        <f>VLOOKUP(D12902,campaign!A:B,2,FALSE)</f>
        <v>HandsetWebCapable</v>
      </c>
      <c r="F12902" s="9">
        <v>44774</v>
      </c>
      <c r="G12902">
        <f>VLOOKUP(D12902,campaign!A:D,4,FALSE)</f>
        <v>62</v>
      </c>
    </row>
    <row r="12903" spans="2:7" x14ac:dyDescent="0.2">
      <c r="B12903" t="s">
        <v>3778</v>
      </c>
      <c r="C12903" t="str">
        <f>VLOOKUP(B12903,customer!A:B,2,FALSE)</f>
        <v>Yolande Pitkaithly</v>
      </c>
      <c r="D12903" t="s">
        <v>3922</v>
      </c>
      <c r="E12903" t="str">
        <f>VLOOKUP(D12903,campaign!A:B,2,FALSE)</f>
        <v>HandsetWebCapable</v>
      </c>
      <c r="F12903" s="9">
        <v>44811</v>
      </c>
      <c r="G12903">
        <f>VLOOKUP(D12903,campaign!A:D,4,FALSE)</f>
        <v>62</v>
      </c>
    </row>
    <row r="12904" spans="2:7" x14ac:dyDescent="0.2">
      <c r="B12904" t="s">
        <v>3778</v>
      </c>
      <c r="C12904" t="str">
        <f>VLOOKUP(B12904,customer!A:B,2,FALSE)</f>
        <v>Yolande Pitkaithly</v>
      </c>
      <c r="D12904" t="s">
        <v>3922</v>
      </c>
      <c r="E12904" t="str">
        <f>VLOOKUP(D12904,campaign!A:B,2,FALSE)</f>
        <v>HandsetWebCapable</v>
      </c>
      <c r="F12904" s="9">
        <v>44896</v>
      </c>
      <c r="G12904">
        <f>VLOOKUP(D12904,campaign!A:D,4,FALSE)</f>
        <v>62</v>
      </c>
    </row>
    <row r="12905" spans="2:7" x14ac:dyDescent="0.2">
      <c r="B12905" t="s">
        <v>3778</v>
      </c>
      <c r="C12905" t="str">
        <f>VLOOKUP(B12905,customer!A:B,2,FALSE)</f>
        <v>Yolande Pitkaithly</v>
      </c>
      <c r="D12905" t="s">
        <v>3922</v>
      </c>
      <c r="E12905" t="str">
        <f>VLOOKUP(D12905,campaign!A:B,2,FALSE)</f>
        <v>HandsetWebCapable</v>
      </c>
      <c r="F12905" s="9">
        <v>44934</v>
      </c>
      <c r="G12905">
        <f>VLOOKUP(D12905,campaign!A:D,4,FALSE)</f>
        <v>62</v>
      </c>
    </row>
    <row r="12906" spans="2:7" x14ac:dyDescent="0.2">
      <c r="B12906" t="s">
        <v>3778</v>
      </c>
      <c r="C12906" t="str">
        <f>VLOOKUP(B12906,customer!A:B,2,FALSE)</f>
        <v>Yolande Pitkaithly</v>
      </c>
      <c r="D12906" t="s">
        <v>3922</v>
      </c>
      <c r="E12906" t="str">
        <f>VLOOKUP(D12906,campaign!A:B,2,FALSE)</f>
        <v>HandsetWebCapable</v>
      </c>
      <c r="F12906" s="9">
        <v>44958</v>
      </c>
      <c r="G12906">
        <f>VLOOKUP(D12906,campaign!A:D,4,FALSE)</f>
        <v>62</v>
      </c>
    </row>
    <row r="12907" spans="2:7" x14ac:dyDescent="0.2">
      <c r="B12907" t="s">
        <v>3778</v>
      </c>
      <c r="C12907" t="str">
        <f>VLOOKUP(B12907,customer!A:B,2,FALSE)</f>
        <v>Yolande Pitkaithly</v>
      </c>
      <c r="D12907" t="s">
        <v>3922</v>
      </c>
      <c r="E12907" t="str">
        <f>VLOOKUP(D12907,campaign!A:B,2,FALSE)</f>
        <v>HandsetWebCapable</v>
      </c>
      <c r="F12907" s="9">
        <v>44994</v>
      </c>
      <c r="G12907">
        <f>VLOOKUP(D12907,campaign!A:D,4,FALSE)</f>
        <v>62</v>
      </c>
    </row>
    <row r="12908" spans="2:7" x14ac:dyDescent="0.2">
      <c r="B12908" t="s">
        <v>3778</v>
      </c>
      <c r="C12908" t="str">
        <f>VLOOKUP(B12908,customer!A:B,2,FALSE)</f>
        <v>Yolande Pitkaithly</v>
      </c>
      <c r="D12908" t="s">
        <v>3922</v>
      </c>
      <c r="E12908" t="str">
        <f>VLOOKUP(D12908,campaign!A:B,2,FALSE)</f>
        <v>HandsetWebCapable</v>
      </c>
      <c r="F12908" s="9">
        <v>45031</v>
      </c>
      <c r="G12908">
        <f>VLOOKUP(D12908,campaign!A:D,4,FALSE)</f>
        <v>62</v>
      </c>
    </row>
    <row r="12909" spans="2:7" x14ac:dyDescent="0.2">
      <c r="B12909" t="s">
        <v>3778</v>
      </c>
      <c r="C12909" t="str">
        <f>VLOOKUP(B12909,customer!A:B,2,FALSE)</f>
        <v>Yolande Pitkaithly</v>
      </c>
      <c r="D12909" t="s">
        <v>3922</v>
      </c>
      <c r="E12909" t="str">
        <f>VLOOKUP(D12909,campaign!A:B,2,FALSE)</f>
        <v>HandsetWebCapable</v>
      </c>
      <c r="F12909" s="9">
        <v>45048</v>
      </c>
      <c r="G12909">
        <f>VLOOKUP(D12909,campaign!A:D,4,FALSE)</f>
        <v>62</v>
      </c>
    </row>
    <row r="12910" spans="2:7" x14ac:dyDescent="0.2">
      <c r="B12910" t="s">
        <v>3778</v>
      </c>
      <c r="C12910" t="str">
        <f>VLOOKUP(B12910,customer!A:B,2,FALSE)</f>
        <v>Yolande Pitkaithly</v>
      </c>
      <c r="D12910" t="s">
        <v>3927</v>
      </c>
      <c r="E12910" t="str">
        <f>VLOOKUP(D12910,campaign!A:B,2,FALSE)</f>
        <v>RespondsToMailOffers</v>
      </c>
      <c r="F12910" s="9">
        <v>44853</v>
      </c>
      <c r="G12910">
        <f>VLOOKUP(D12910,campaign!A:D,4,FALSE)</f>
        <v>27</v>
      </c>
    </row>
    <row r="12911" spans="2:7" x14ac:dyDescent="0.2">
      <c r="B12911" t="s">
        <v>3778</v>
      </c>
      <c r="C12911" t="str">
        <f>VLOOKUP(B12911,customer!A:B,2,FALSE)</f>
        <v>Yolande Pitkaithly</v>
      </c>
      <c r="D12911" t="s">
        <v>3927</v>
      </c>
      <c r="E12911" t="str">
        <f>VLOOKUP(D12911,campaign!A:B,2,FALSE)</f>
        <v>RespondsToMailOffers</v>
      </c>
      <c r="F12911" s="9">
        <v>44889</v>
      </c>
      <c r="G12911">
        <f>VLOOKUP(D12911,campaign!A:D,4,FALSE)</f>
        <v>27</v>
      </c>
    </row>
    <row r="12912" spans="2:7" x14ac:dyDescent="0.2">
      <c r="B12912" t="s">
        <v>3778</v>
      </c>
      <c r="C12912" t="str">
        <f>VLOOKUP(B12912,customer!A:B,2,FALSE)</f>
        <v>Yolande Pitkaithly</v>
      </c>
      <c r="D12912" t="s">
        <v>3927</v>
      </c>
      <c r="E12912" t="str">
        <f>VLOOKUP(D12912,campaign!A:B,2,FALSE)</f>
        <v>RespondsToMailOffers</v>
      </c>
      <c r="F12912" s="9">
        <v>44898</v>
      </c>
      <c r="G12912">
        <f>VLOOKUP(D12912,campaign!A:D,4,FALSE)</f>
        <v>27</v>
      </c>
    </row>
    <row r="12913" spans="2:7" x14ac:dyDescent="0.2">
      <c r="B12913" t="s">
        <v>3778</v>
      </c>
      <c r="C12913" t="str">
        <f>VLOOKUP(B12913,customer!A:B,2,FALSE)</f>
        <v>Yolande Pitkaithly</v>
      </c>
      <c r="D12913" t="s">
        <v>3927</v>
      </c>
      <c r="E12913" t="str">
        <f>VLOOKUP(D12913,campaign!A:B,2,FALSE)</f>
        <v>RespondsToMailOffers</v>
      </c>
      <c r="F12913" s="9">
        <v>44953</v>
      </c>
      <c r="G12913">
        <f>VLOOKUP(D12913,campaign!A:D,4,FALSE)</f>
        <v>27</v>
      </c>
    </row>
    <row r="12914" spans="2:7" x14ac:dyDescent="0.2">
      <c r="B12914" t="s">
        <v>3778</v>
      </c>
      <c r="C12914" t="str">
        <f>VLOOKUP(B12914,customer!A:B,2,FALSE)</f>
        <v>Yolande Pitkaithly</v>
      </c>
      <c r="D12914" t="s">
        <v>3927</v>
      </c>
      <c r="E12914" t="str">
        <f>VLOOKUP(D12914,campaign!A:B,2,FALSE)</f>
        <v>RespondsToMailOffers</v>
      </c>
      <c r="F12914" s="9">
        <v>44980</v>
      </c>
      <c r="G12914">
        <f>VLOOKUP(D12914,campaign!A:D,4,FALSE)</f>
        <v>27</v>
      </c>
    </row>
    <row r="12915" spans="2:7" x14ac:dyDescent="0.2">
      <c r="B12915" t="s">
        <v>3778</v>
      </c>
      <c r="C12915" t="str">
        <f>VLOOKUP(B12915,customer!A:B,2,FALSE)</f>
        <v>Yolande Pitkaithly</v>
      </c>
      <c r="D12915" t="s">
        <v>3927</v>
      </c>
      <c r="E12915" t="str">
        <f>VLOOKUP(D12915,campaign!A:B,2,FALSE)</f>
        <v>RespondsToMailOffers</v>
      </c>
      <c r="F12915" s="9">
        <v>45012</v>
      </c>
      <c r="G12915">
        <f>VLOOKUP(D12915,campaign!A:D,4,FALSE)</f>
        <v>27</v>
      </c>
    </row>
    <row r="12916" spans="2:7" x14ac:dyDescent="0.2">
      <c r="B12916" t="s">
        <v>3778</v>
      </c>
      <c r="C12916" t="str">
        <f>VLOOKUP(B12916,customer!A:B,2,FALSE)</f>
        <v>Yolande Pitkaithly</v>
      </c>
      <c r="D12916" t="s">
        <v>3927</v>
      </c>
      <c r="E12916" t="str">
        <f>VLOOKUP(D12916,campaign!A:B,2,FALSE)</f>
        <v>RespondsToMailOffers</v>
      </c>
      <c r="F12916" s="9">
        <v>45041</v>
      </c>
      <c r="G12916">
        <f>VLOOKUP(D12916,campaign!A:D,4,FALSE)</f>
        <v>27</v>
      </c>
    </row>
    <row r="12917" spans="2:7" x14ac:dyDescent="0.2">
      <c r="B12917" t="s">
        <v>3778</v>
      </c>
      <c r="C12917" t="str">
        <f>VLOOKUP(B12917,customer!A:B,2,FALSE)</f>
        <v>Yolande Pitkaithly</v>
      </c>
      <c r="D12917" t="s">
        <v>3927</v>
      </c>
      <c r="E12917" t="str">
        <f>VLOOKUP(D12917,campaign!A:B,2,FALSE)</f>
        <v>RespondsToMailOffers</v>
      </c>
      <c r="F12917" s="9">
        <v>45050</v>
      </c>
      <c r="G12917">
        <f>VLOOKUP(D12917,campaign!A:D,4,FALSE)</f>
        <v>27</v>
      </c>
    </row>
    <row r="12918" spans="2:7" x14ac:dyDescent="0.2">
      <c r="B12918" t="s">
        <v>3778</v>
      </c>
      <c r="C12918" t="str">
        <f>VLOOKUP(B12918,customer!A:B,2,FALSE)</f>
        <v>Yolande Pitkaithly</v>
      </c>
      <c r="D12918" t="s">
        <v>3927</v>
      </c>
      <c r="E12918" t="str">
        <f>VLOOKUP(D12918,campaign!A:B,2,FALSE)</f>
        <v>RespondsToMailOffers</v>
      </c>
      <c r="F12918" s="9">
        <v>45079</v>
      </c>
      <c r="G12918">
        <f>VLOOKUP(D12918,campaign!A:D,4,FALSE)</f>
        <v>27</v>
      </c>
    </row>
    <row r="12919" spans="2:7" x14ac:dyDescent="0.2">
      <c r="B12919" t="s">
        <v>3779</v>
      </c>
      <c r="C12919" t="str">
        <f>VLOOKUP(B12919,customer!A:B,2,FALSE)</f>
        <v>Bibby Rustman</v>
      </c>
      <c r="D12919" t="s">
        <v>3921</v>
      </c>
      <c r="E12919" t="str">
        <f>VLOOKUP(D12919,campaign!A:B,2,FALSE)</f>
        <v>HandsetRefurbished</v>
      </c>
      <c r="F12919" s="9">
        <v>44705</v>
      </c>
      <c r="G12919">
        <f>VLOOKUP(D12919,campaign!A:D,4,FALSE)</f>
        <v>26</v>
      </c>
    </row>
    <row r="12920" spans="2:7" x14ac:dyDescent="0.2">
      <c r="B12920" t="s">
        <v>3779</v>
      </c>
      <c r="C12920" t="str">
        <f>VLOOKUP(B12920,customer!A:B,2,FALSE)</f>
        <v>Bibby Rustman</v>
      </c>
      <c r="D12920" t="s">
        <v>3921</v>
      </c>
      <c r="E12920" t="str">
        <f>VLOOKUP(D12920,campaign!A:B,2,FALSE)</f>
        <v>HandsetRefurbished</v>
      </c>
      <c r="F12920" s="9">
        <v>44736</v>
      </c>
      <c r="G12920">
        <f>VLOOKUP(D12920,campaign!A:D,4,FALSE)</f>
        <v>26</v>
      </c>
    </row>
    <row r="12921" spans="2:7" x14ac:dyDescent="0.2">
      <c r="B12921" t="s">
        <v>3779</v>
      </c>
      <c r="C12921" t="str">
        <f>VLOOKUP(B12921,customer!A:B,2,FALSE)</f>
        <v>Bibby Rustman</v>
      </c>
      <c r="D12921" t="s">
        <v>3921</v>
      </c>
      <c r="E12921" t="str">
        <f>VLOOKUP(D12921,campaign!A:B,2,FALSE)</f>
        <v>HandsetRefurbished</v>
      </c>
      <c r="F12921" s="9">
        <v>44745</v>
      </c>
      <c r="G12921">
        <f>VLOOKUP(D12921,campaign!A:D,4,FALSE)</f>
        <v>26</v>
      </c>
    </row>
    <row r="12922" spans="2:7" x14ac:dyDescent="0.2">
      <c r="B12922" t="s">
        <v>3779</v>
      </c>
      <c r="C12922" t="str">
        <f>VLOOKUP(B12922,customer!A:B,2,FALSE)</f>
        <v>Bibby Rustman</v>
      </c>
      <c r="D12922" t="s">
        <v>3921</v>
      </c>
      <c r="E12922" t="str">
        <f>VLOOKUP(D12922,campaign!A:B,2,FALSE)</f>
        <v>HandsetRefurbished</v>
      </c>
      <c r="F12922" s="9">
        <v>44807</v>
      </c>
      <c r="G12922">
        <f>VLOOKUP(D12922,campaign!A:D,4,FALSE)</f>
        <v>26</v>
      </c>
    </row>
    <row r="12923" spans="2:7" x14ac:dyDescent="0.2">
      <c r="B12923" t="s">
        <v>3779</v>
      </c>
      <c r="C12923" t="str">
        <f>VLOOKUP(B12923,customer!A:B,2,FALSE)</f>
        <v>Bibby Rustman</v>
      </c>
      <c r="D12923" t="s">
        <v>3921</v>
      </c>
      <c r="E12923" t="str">
        <f>VLOOKUP(D12923,campaign!A:B,2,FALSE)</f>
        <v>HandsetRefurbished</v>
      </c>
      <c r="F12923" s="9">
        <v>44863</v>
      </c>
      <c r="G12923">
        <f>VLOOKUP(D12923,campaign!A:D,4,FALSE)</f>
        <v>26</v>
      </c>
    </row>
    <row r="12924" spans="2:7" x14ac:dyDescent="0.2">
      <c r="B12924" t="s">
        <v>3779</v>
      </c>
      <c r="C12924" t="str">
        <f>VLOOKUP(B12924,customer!A:B,2,FALSE)</f>
        <v>Bibby Rustman</v>
      </c>
      <c r="D12924" t="s">
        <v>3921</v>
      </c>
      <c r="E12924" t="str">
        <f>VLOOKUP(D12924,campaign!A:B,2,FALSE)</f>
        <v>HandsetRefurbished</v>
      </c>
      <c r="F12924" s="9">
        <v>44890</v>
      </c>
      <c r="G12924">
        <f>VLOOKUP(D12924,campaign!A:D,4,FALSE)</f>
        <v>26</v>
      </c>
    </row>
    <row r="12925" spans="2:7" x14ac:dyDescent="0.2">
      <c r="B12925" t="s">
        <v>3779</v>
      </c>
      <c r="C12925" t="str">
        <f>VLOOKUP(B12925,customer!A:B,2,FALSE)</f>
        <v>Bibby Rustman</v>
      </c>
      <c r="D12925" t="s">
        <v>3921</v>
      </c>
      <c r="E12925" t="str">
        <f>VLOOKUP(D12925,campaign!A:B,2,FALSE)</f>
        <v>HandsetRefurbished</v>
      </c>
      <c r="F12925" s="9">
        <v>44903</v>
      </c>
      <c r="G12925">
        <f>VLOOKUP(D12925,campaign!A:D,4,FALSE)</f>
        <v>26</v>
      </c>
    </row>
    <row r="12926" spans="2:7" x14ac:dyDescent="0.2">
      <c r="B12926" t="s">
        <v>3779</v>
      </c>
      <c r="C12926" t="str">
        <f>VLOOKUP(B12926,customer!A:B,2,FALSE)</f>
        <v>Bibby Rustman</v>
      </c>
      <c r="D12926" t="s">
        <v>3921</v>
      </c>
      <c r="E12926" t="str">
        <f>VLOOKUP(D12926,campaign!A:B,2,FALSE)</f>
        <v>HandsetRefurbished</v>
      </c>
      <c r="F12926" s="9">
        <v>45015</v>
      </c>
      <c r="G12926">
        <f>VLOOKUP(D12926,campaign!A:D,4,FALSE)</f>
        <v>26</v>
      </c>
    </row>
    <row r="12927" spans="2:7" x14ac:dyDescent="0.2">
      <c r="B12927" t="s">
        <v>3779</v>
      </c>
      <c r="C12927" t="str">
        <f>VLOOKUP(B12927,customer!A:B,2,FALSE)</f>
        <v>Bibby Rustman</v>
      </c>
      <c r="D12927" t="s">
        <v>3921</v>
      </c>
      <c r="E12927" t="str">
        <f>VLOOKUP(D12927,campaign!A:B,2,FALSE)</f>
        <v>HandsetRefurbished</v>
      </c>
      <c r="F12927" s="9">
        <v>45041</v>
      </c>
      <c r="G12927">
        <f>VLOOKUP(D12927,campaign!A:D,4,FALSE)</f>
        <v>26</v>
      </c>
    </row>
    <row r="12928" spans="2:7" x14ac:dyDescent="0.2">
      <c r="B12928" t="s">
        <v>3779</v>
      </c>
      <c r="C12928" t="str">
        <f>VLOOKUP(B12928,customer!A:B,2,FALSE)</f>
        <v>Bibby Rustman</v>
      </c>
      <c r="D12928" t="s">
        <v>3921</v>
      </c>
      <c r="E12928" t="str">
        <f>VLOOKUP(D12928,campaign!A:B,2,FALSE)</f>
        <v>HandsetRefurbished</v>
      </c>
      <c r="F12928" s="9">
        <v>45074</v>
      </c>
      <c r="G12928">
        <f>VLOOKUP(D12928,campaign!A:D,4,FALSE)</f>
        <v>26</v>
      </c>
    </row>
    <row r="12929" spans="2:7" x14ac:dyDescent="0.2">
      <c r="B12929" t="s">
        <v>3779</v>
      </c>
      <c r="C12929" t="str">
        <f>VLOOKUP(B12929,customer!A:B,2,FALSE)</f>
        <v>Bibby Rustman</v>
      </c>
      <c r="D12929" t="s">
        <v>3921</v>
      </c>
      <c r="E12929" t="str">
        <f>VLOOKUP(D12929,campaign!A:B,2,FALSE)</f>
        <v>HandsetRefurbished</v>
      </c>
      <c r="F12929" s="9">
        <v>45081</v>
      </c>
      <c r="G12929">
        <f>VLOOKUP(D12929,campaign!A:D,4,FALSE)</f>
        <v>26</v>
      </c>
    </row>
    <row r="12930" spans="2:7" x14ac:dyDescent="0.2">
      <c r="B12930" t="s">
        <v>3779</v>
      </c>
      <c r="C12930" t="str">
        <f>VLOOKUP(B12930,customer!A:B,2,FALSE)</f>
        <v>Bibby Rustman</v>
      </c>
      <c r="D12930" t="s">
        <v>3925</v>
      </c>
      <c r="E12930" t="str">
        <f>VLOOKUP(D12930,campaign!A:B,2,FALSE)</f>
        <v>Homeownership</v>
      </c>
      <c r="F12930" s="9">
        <v>45015</v>
      </c>
      <c r="G12930">
        <f>VLOOKUP(D12930,campaign!A:D,4,FALSE)</f>
        <v>13</v>
      </c>
    </row>
    <row r="12931" spans="2:7" x14ac:dyDescent="0.2">
      <c r="B12931" t="s">
        <v>3779</v>
      </c>
      <c r="C12931" t="str">
        <f>VLOOKUP(B12931,customer!A:B,2,FALSE)</f>
        <v>Bibby Rustman</v>
      </c>
      <c r="D12931" t="s">
        <v>3925</v>
      </c>
      <c r="E12931" t="str">
        <f>VLOOKUP(D12931,campaign!A:B,2,FALSE)</f>
        <v>Homeownership</v>
      </c>
      <c r="F12931" s="9">
        <v>45046</v>
      </c>
      <c r="G12931">
        <f>VLOOKUP(D12931,campaign!A:D,4,FALSE)</f>
        <v>13</v>
      </c>
    </row>
    <row r="12932" spans="2:7" x14ac:dyDescent="0.2">
      <c r="B12932" t="s">
        <v>3779</v>
      </c>
      <c r="C12932" t="str">
        <f>VLOOKUP(B12932,customer!A:B,2,FALSE)</f>
        <v>Bibby Rustman</v>
      </c>
      <c r="D12932" t="s">
        <v>3925</v>
      </c>
      <c r="E12932" t="str">
        <f>VLOOKUP(D12932,campaign!A:B,2,FALSE)</f>
        <v>Homeownership</v>
      </c>
      <c r="F12932" s="9">
        <v>45056</v>
      </c>
      <c r="G12932">
        <f>VLOOKUP(D12932,campaign!A:D,4,FALSE)</f>
        <v>13</v>
      </c>
    </row>
    <row r="12933" spans="2:7" x14ac:dyDescent="0.2">
      <c r="B12933" t="s">
        <v>3780</v>
      </c>
      <c r="C12933" t="str">
        <f>VLOOKUP(B12933,customer!A:B,2,FALSE)</f>
        <v>Albina Ivy</v>
      </c>
      <c r="D12933" t="s">
        <v>3923</v>
      </c>
      <c r="E12933" t="str">
        <f>VLOOKUP(D12933,campaign!A:B,2,FALSE)</f>
        <v>TruckOwner</v>
      </c>
      <c r="F12933" s="9">
        <v>44669</v>
      </c>
      <c r="G12933">
        <f>VLOOKUP(D12933,campaign!A:D,4,FALSE)</f>
        <v>26</v>
      </c>
    </row>
    <row r="12934" spans="2:7" x14ac:dyDescent="0.2">
      <c r="B12934" t="s">
        <v>3780</v>
      </c>
      <c r="C12934" t="str">
        <f>VLOOKUP(B12934,customer!A:B,2,FALSE)</f>
        <v>Albina Ivy</v>
      </c>
      <c r="D12934" t="s">
        <v>3923</v>
      </c>
      <c r="E12934" t="str">
        <f>VLOOKUP(D12934,campaign!A:B,2,FALSE)</f>
        <v>TruckOwner</v>
      </c>
      <c r="F12934" s="9">
        <v>44711</v>
      </c>
      <c r="G12934">
        <f>VLOOKUP(D12934,campaign!A:D,4,FALSE)</f>
        <v>26</v>
      </c>
    </row>
    <row r="12935" spans="2:7" x14ac:dyDescent="0.2">
      <c r="B12935" t="s">
        <v>3780</v>
      </c>
      <c r="C12935" t="str">
        <f>VLOOKUP(B12935,customer!A:B,2,FALSE)</f>
        <v>Albina Ivy</v>
      </c>
      <c r="D12935" t="s">
        <v>3923</v>
      </c>
      <c r="E12935" t="str">
        <f>VLOOKUP(D12935,campaign!A:B,2,FALSE)</f>
        <v>TruckOwner</v>
      </c>
      <c r="F12935" s="9">
        <v>44738</v>
      </c>
      <c r="G12935">
        <f>VLOOKUP(D12935,campaign!A:D,4,FALSE)</f>
        <v>26</v>
      </c>
    </row>
    <row r="12936" spans="2:7" x14ac:dyDescent="0.2">
      <c r="B12936" t="s">
        <v>3780</v>
      </c>
      <c r="C12936" t="str">
        <f>VLOOKUP(B12936,customer!A:B,2,FALSE)</f>
        <v>Albina Ivy</v>
      </c>
      <c r="D12936" t="s">
        <v>3923</v>
      </c>
      <c r="E12936" t="str">
        <f>VLOOKUP(D12936,campaign!A:B,2,FALSE)</f>
        <v>TruckOwner</v>
      </c>
      <c r="F12936" s="9">
        <v>44762</v>
      </c>
      <c r="G12936">
        <f>VLOOKUP(D12936,campaign!A:D,4,FALSE)</f>
        <v>26</v>
      </c>
    </row>
    <row r="12937" spans="2:7" x14ac:dyDescent="0.2">
      <c r="B12937" t="s">
        <v>3780</v>
      </c>
      <c r="C12937" t="str">
        <f>VLOOKUP(B12937,customer!A:B,2,FALSE)</f>
        <v>Albina Ivy</v>
      </c>
      <c r="D12937" t="s">
        <v>3923</v>
      </c>
      <c r="E12937" t="str">
        <f>VLOOKUP(D12937,campaign!A:B,2,FALSE)</f>
        <v>TruckOwner</v>
      </c>
      <c r="F12937" s="9">
        <v>44801</v>
      </c>
      <c r="G12937">
        <f>VLOOKUP(D12937,campaign!A:D,4,FALSE)</f>
        <v>26</v>
      </c>
    </row>
    <row r="12938" spans="2:7" x14ac:dyDescent="0.2">
      <c r="B12938" t="s">
        <v>3780</v>
      </c>
      <c r="C12938" t="str">
        <f>VLOOKUP(B12938,customer!A:B,2,FALSE)</f>
        <v>Albina Ivy</v>
      </c>
      <c r="D12938" t="s">
        <v>3923</v>
      </c>
      <c r="E12938" t="str">
        <f>VLOOKUP(D12938,campaign!A:B,2,FALSE)</f>
        <v>TruckOwner</v>
      </c>
      <c r="F12938" s="9">
        <v>44830</v>
      </c>
      <c r="G12938">
        <f>VLOOKUP(D12938,campaign!A:D,4,FALSE)</f>
        <v>26</v>
      </c>
    </row>
    <row r="12939" spans="2:7" x14ac:dyDescent="0.2">
      <c r="B12939" t="s">
        <v>3780</v>
      </c>
      <c r="C12939" t="str">
        <f>VLOOKUP(B12939,customer!A:B,2,FALSE)</f>
        <v>Albina Ivy</v>
      </c>
      <c r="D12939" t="s">
        <v>3923</v>
      </c>
      <c r="E12939" t="str">
        <f>VLOOKUP(D12939,campaign!A:B,2,FALSE)</f>
        <v>TruckOwner</v>
      </c>
      <c r="F12939" s="9">
        <v>44858</v>
      </c>
      <c r="G12939">
        <f>VLOOKUP(D12939,campaign!A:D,4,FALSE)</f>
        <v>26</v>
      </c>
    </row>
    <row r="12940" spans="2:7" x14ac:dyDescent="0.2">
      <c r="B12940" t="s">
        <v>3780</v>
      </c>
      <c r="C12940" t="str">
        <f>VLOOKUP(B12940,customer!A:B,2,FALSE)</f>
        <v>Albina Ivy</v>
      </c>
      <c r="D12940" t="s">
        <v>3923</v>
      </c>
      <c r="E12940" t="str">
        <f>VLOOKUP(D12940,campaign!A:B,2,FALSE)</f>
        <v>TruckOwner</v>
      </c>
      <c r="F12940" s="9">
        <v>44885</v>
      </c>
      <c r="G12940">
        <f>VLOOKUP(D12940,campaign!A:D,4,FALSE)</f>
        <v>26</v>
      </c>
    </row>
    <row r="12941" spans="2:7" x14ac:dyDescent="0.2">
      <c r="B12941" t="s">
        <v>3780</v>
      </c>
      <c r="C12941" t="str">
        <f>VLOOKUP(B12941,customer!A:B,2,FALSE)</f>
        <v>Albina Ivy</v>
      </c>
      <c r="D12941" t="s">
        <v>3923</v>
      </c>
      <c r="E12941" t="str">
        <f>VLOOKUP(D12941,campaign!A:B,2,FALSE)</f>
        <v>TruckOwner</v>
      </c>
      <c r="F12941" s="9">
        <v>44982</v>
      </c>
      <c r="G12941">
        <f>VLOOKUP(D12941,campaign!A:D,4,FALSE)</f>
        <v>26</v>
      </c>
    </row>
    <row r="12942" spans="2:7" x14ac:dyDescent="0.2">
      <c r="B12942" t="s">
        <v>3780</v>
      </c>
      <c r="C12942" t="str">
        <f>VLOOKUP(B12942,customer!A:B,2,FALSE)</f>
        <v>Albina Ivy</v>
      </c>
      <c r="D12942" t="s">
        <v>3923</v>
      </c>
      <c r="E12942" t="str">
        <f>VLOOKUP(D12942,campaign!A:B,2,FALSE)</f>
        <v>TruckOwner</v>
      </c>
      <c r="F12942" s="9">
        <v>45016</v>
      </c>
      <c r="G12942">
        <f>VLOOKUP(D12942,campaign!A:D,4,FALSE)</f>
        <v>26</v>
      </c>
    </row>
    <row r="12943" spans="2:7" x14ac:dyDescent="0.2">
      <c r="B12943" t="s">
        <v>3780</v>
      </c>
      <c r="C12943" t="str">
        <f>VLOOKUP(B12943,customer!A:B,2,FALSE)</f>
        <v>Albina Ivy</v>
      </c>
      <c r="D12943" t="s">
        <v>3923</v>
      </c>
      <c r="E12943" t="str">
        <f>VLOOKUP(D12943,campaign!A:B,2,FALSE)</f>
        <v>TruckOwner</v>
      </c>
      <c r="F12943" s="9">
        <v>45076</v>
      </c>
      <c r="G12943">
        <f>VLOOKUP(D12943,campaign!A:D,4,FALSE)</f>
        <v>26</v>
      </c>
    </row>
    <row r="12944" spans="2:7" x14ac:dyDescent="0.2">
      <c r="B12944" t="s">
        <v>3780</v>
      </c>
      <c r="C12944" t="str">
        <f>VLOOKUP(B12944,customer!A:B,2,FALSE)</f>
        <v>Albina Ivy</v>
      </c>
      <c r="D12944" t="s">
        <v>3951</v>
      </c>
      <c r="E12944" t="str">
        <f>VLOOKUP(D12944,campaign!A:B,2,FALSE)</f>
        <v>OwnsMotorcycle</v>
      </c>
      <c r="F12944" s="9">
        <v>44741</v>
      </c>
      <c r="G12944">
        <f>VLOOKUP(D12944,campaign!A:D,4,FALSE)</f>
        <v>14</v>
      </c>
    </row>
    <row r="12945" spans="2:7" x14ac:dyDescent="0.2">
      <c r="B12945" t="s">
        <v>3780</v>
      </c>
      <c r="C12945" t="str">
        <f>VLOOKUP(B12945,customer!A:B,2,FALSE)</f>
        <v>Albina Ivy</v>
      </c>
      <c r="D12945" t="s">
        <v>3951</v>
      </c>
      <c r="E12945" t="str">
        <f>VLOOKUP(D12945,campaign!A:B,2,FALSE)</f>
        <v>OwnsMotorcycle</v>
      </c>
      <c r="F12945" s="9">
        <v>44776</v>
      </c>
      <c r="G12945">
        <f>VLOOKUP(D12945,campaign!A:D,4,FALSE)</f>
        <v>14</v>
      </c>
    </row>
    <row r="12946" spans="2:7" x14ac:dyDescent="0.2">
      <c r="B12946" t="s">
        <v>3780</v>
      </c>
      <c r="C12946" t="str">
        <f>VLOOKUP(B12946,customer!A:B,2,FALSE)</f>
        <v>Albina Ivy</v>
      </c>
      <c r="D12946" t="s">
        <v>3951</v>
      </c>
      <c r="E12946" t="str">
        <f>VLOOKUP(D12946,campaign!A:B,2,FALSE)</f>
        <v>OwnsMotorcycle</v>
      </c>
      <c r="F12946" s="9">
        <v>44810</v>
      </c>
      <c r="G12946">
        <f>VLOOKUP(D12946,campaign!A:D,4,FALSE)</f>
        <v>14</v>
      </c>
    </row>
    <row r="12947" spans="2:7" x14ac:dyDescent="0.2">
      <c r="B12947" t="s">
        <v>3780</v>
      </c>
      <c r="C12947" t="str">
        <f>VLOOKUP(B12947,customer!A:B,2,FALSE)</f>
        <v>Albina Ivy</v>
      </c>
      <c r="D12947" t="s">
        <v>3951</v>
      </c>
      <c r="E12947" t="str">
        <f>VLOOKUP(D12947,campaign!A:B,2,FALSE)</f>
        <v>OwnsMotorcycle</v>
      </c>
      <c r="F12947" s="9">
        <v>44842</v>
      </c>
      <c r="G12947">
        <f>VLOOKUP(D12947,campaign!A:D,4,FALSE)</f>
        <v>14</v>
      </c>
    </row>
    <row r="12948" spans="2:7" x14ac:dyDescent="0.2">
      <c r="B12948" t="s">
        <v>3780</v>
      </c>
      <c r="C12948" t="str">
        <f>VLOOKUP(B12948,customer!A:B,2,FALSE)</f>
        <v>Albina Ivy</v>
      </c>
      <c r="D12948" t="s">
        <v>3951</v>
      </c>
      <c r="E12948" t="str">
        <f>VLOOKUP(D12948,campaign!A:B,2,FALSE)</f>
        <v>OwnsMotorcycle</v>
      </c>
      <c r="F12948" s="9">
        <v>44870</v>
      </c>
      <c r="G12948">
        <f>VLOOKUP(D12948,campaign!A:D,4,FALSE)</f>
        <v>14</v>
      </c>
    </row>
    <row r="12949" spans="2:7" x14ac:dyDescent="0.2">
      <c r="B12949" t="s">
        <v>3780</v>
      </c>
      <c r="C12949" t="str">
        <f>VLOOKUP(B12949,customer!A:B,2,FALSE)</f>
        <v>Albina Ivy</v>
      </c>
      <c r="D12949" t="s">
        <v>3951</v>
      </c>
      <c r="E12949" t="str">
        <f>VLOOKUP(D12949,campaign!A:B,2,FALSE)</f>
        <v>OwnsMotorcycle</v>
      </c>
      <c r="F12949" s="9">
        <v>44957</v>
      </c>
      <c r="G12949">
        <f>VLOOKUP(D12949,campaign!A:D,4,FALSE)</f>
        <v>14</v>
      </c>
    </row>
    <row r="12950" spans="2:7" x14ac:dyDescent="0.2">
      <c r="B12950" t="s">
        <v>3780</v>
      </c>
      <c r="C12950" t="str">
        <f>VLOOKUP(B12950,customer!A:B,2,FALSE)</f>
        <v>Albina Ivy</v>
      </c>
      <c r="D12950" t="s">
        <v>3951</v>
      </c>
      <c r="E12950" t="str">
        <f>VLOOKUP(D12950,campaign!A:B,2,FALSE)</f>
        <v>OwnsMotorcycle</v>
      </c>
      <c r="F12950" s="9">
        <v>44965</v>
      </c>
      <c r="G12950">
        <f>VLOOKUP(D12950,campaign!A:D,4,FALSE)</f>
        <v>14</v>
      </c>
    </row>
    <row r="12951" spans="2:7" x14ac:dyDescent="0.2">
      <c r="B12951" t="s">
        <v>3780</v>
      </c>
      <c r="C12951" t="str">
        <f>VLOOKUP(B12951,customer!A:B,2,FALSE)</f>
        <v>Albina Ivy</v>
      </c>
      <c r="D12951" t="s">
        <v>3951</v>
      </c>
      <c r="E12951" t="str">
        <f>VLOOKUP(D12951,campaign!A:B,2,FALSE)</f>
        <v>OwnsMotorcycle</v>
      </c>
      <c r="F12951" s="9">
        <v>44997</v>
      </c>
      <c r="G12951">
        <f>VLOOKUP(D12951,campaign!A:D,4,FALSE)</f>
        <v>14</v>
      </c>
    </row>
    <row r="12952" spans="2:7" x14ac:dyDescent="0.2">
      <c r="B12952" t="s">
        <v>3780</v>
      </c>
      <c r="C12952" t="str">
        <f>VLOOKUP(B12952,customer!A:B,2,FALSE)</f>
        <v>Albina Ivy</v>
      </c>
      <c r="D12952" t="s">
        <v>3951</v>
      </c>
      <c r="E12952" t="str">
        <f>VLOOKUP(D12952,campaign!A:B,2,FALSE)</f>
        <v>OwnsMotorcycle</v>
      </c>
      <c r="F12952" s="9">
        <v>45050</v>
      </c>
      <c r="G12952">
        <f>VLOOKUP(D12952,campaign!A:D,4,FALSE)</f>
        <v>14</v>
      </c>
    </row>
    <row r="12953" spans="2:7" x14ac:dyDescent="0.2">
      <c r="B12953" t="s">
        <v>3780</v>
      </c>
      <c r="C12953" t="str">
        <f>VLOOKUP(B12953,customer!A:B,2,FALSE)</f>
        <v>Albina Ivy</v>
      </c>
      <c r="D12953" t="s">
        <v>3951</v>
      </c>
      <c r="E12953" t="str">
        <f>VLOOKUP(D12953,campaign!A:B,2,FALSE)</f>
        <v>OwnsMotorcycle</v>
      </c>
      <c r="F12953" s="9">
        <v>45079</v>
      </c>
      <c r="G12953">
        <f>VLOOKUP(D12953,campaign!A:D,4,FALSE)</f>
        <v>14</v>
      </c>
    </row>
    <row r="12954" spans="2:7" x14ac:dyDescent="0.2">
      <c r="B12954" t="s">
        <v>3781</v>
      </c>
      <c r="C12954" t="str">
        <f>VLOOKUP(B12954,customer!A:B,2,FALSE)</f>
        <v>Berty Yapp</v>
      </c>
      <c r="D12954" t="s">
        <v>3927</v>
      </c>
      <c r="E12954" t="str">
        <f>VLOOKUP(D12954,campaign!A:B,2,FALSE)</f>
        <v>RespondsToMailOffers</v>
      </c>
      <c r="F12954" s="9">
        <v>44850</v>
      </c>
      <c r="G12954">
        <f>VLOOKUP(D12954,campaign!A:D,4,FALSE)</f>
        <v>27</v>
      </c>
    </row>
    <row r="12955" spans="2:7" x14ac:dyDescent="0.2">
      <c r="B12955" t="s">
        <v>3781</v>
      </c>
      <c r="C12955" t="str">
        <f>VLOOKUP(B12955,customer!A:B,2,FALSE)</f>
        <v>Berty Yapp</v>
      </c>
      <c r="D12955" t="s">
        <v>3927</v>
      </c>
      <c r="E12955" t="str">
        <f>VLOOKUP(D12955,campaign!A:B,2,FALSE)</f>
        <v>RespondsToMailOffers</v>
      </c>
      <c r="F12955" s="9">
        <v>44881</v>
      </c>
      <c r="G12955">
        <f>VLOOKUP(D12955,campaign!A:D,4,FALSE)</f>
        <v>27</v>
      </c>
    </row>
    <row r="12956" spans="2:7" x14ac:dyDescent="0.2">
      <c r="B12956" t="s">
        <v>3781</v>
      </c>
      <c r="C12956" t="str">
        <f>VLOOKUP(B12956,customer!A:B,2,FALSE)</f>
        <v>Berty Yapp</v>
      </c>
      <c r="D12956" t="s">
        <v>3927</v>
      </c>
      <c r="E12956" t="str">
        <f>VLOOKUP(D12956,campaign!A:B,2,FALSE)</f>
        <v>RespondsToMailOffers</v>
      </c>
      <c r="F12956" s="9">
        <v>44921</v>
      </c>
      <c r="G12956">
        <f>VLOOKUP(D12956,campaign!A:D,4,FALSE)</f>
        <v>27</v>
      </c>
    </row>
    <row r="12957" spans="2:7" x14ac:dyDescent="0.2">
      <c r="B12957" t="s">
        <v>3781</v>
      </c>
      <c r="C12957" t="str">
        <f>VLOOKUP(B12957,customer!A:B,2,FALSE)</f>
        <v>Berty Yapp</v>
      </c>
      <c r="D12957" t="s">
        <v>3927</v>
      </c>
      <c r="E12957" t="str">
        <f>VLOOKUP(D12957,campaign!A:B,2,FALSE)</f>
        <v>RespondsToMailOffers</v>
      </c>
      <c r="F12957" s="9">
        <v>44947</v>
      </c>
      <c r="G12957">
        <f>VLOOKUP(D12957,campaign!A:D,4,FALSE)</f>
        <v>27</v>
      </c>
    </row>
    <row r="12958" spans="2:7" x14ac:dyDescent="0.2">
      <c r="B12958" t="s">
        <v>3781</v>
      </c>
      <c r="C12958" t="str">
        <f>VLOOKUP(B12958,customer!A:B,2,FALSE)</f>
        <v>Berty Yapp</v>
      </c>
      <c r="D12958" t="s">
        <v>3927</v>
      </c>
      <c r="E12958" t="str">
        <f>VLOOKUP(D12958,campaign!A:B,2,FALSE)</f>
        <v>RespondsToMailOffers</v>
      </c>
      <c r="F12958" s="9">
        <v>44974</v>
      </c>
      <c r="G12958">
        <f>VLOOKUP(D12958,campaign!A:D,4,FALSE)</f>
        <v>27</v>
      </c>
    </row>
    <row r="12959" spans="2:7" x14ac:dyDescent="0.2">
      <c r="B12959" t="s">
        <v>3781</v>
      </c>
      <c r="C12959" t="str">
        <f>VLOOKUP(B12959,customer!A:B,2,FALSE)</f>
        <v>Berty Yapp</v>
      </c>
      <c r="D12959" t="s">
        <v>3927</v>
      </c>
      <c r="E12959" t="str">
        <f>VLOOKUP(D12959,campaign!A:B,2,FALSE)</f>
        <v>RespondsToMailOffers</v>
      </c>
      <c r="F12959" s="9">
        <v>45011</v>
      </c>
      <c r="G12959">
        <f>VLOOKUP(D12959,campaign!A:D,4,FALSE)</f>
        <v>27</v>
      </c>
    </row>
    <row r="12960" spans="2:7" x14ac:dyDescent="0.2">
      <c r="B12960" t="s">
        <v>3781</v>
      </c>
      <c r="C12960" t="str">
        <f>VLOOKUP(B12960,customer!A:B,2,FALSE)</f>
        <v>Berty Yapp</v>
      </c>
      <c r="D12960" t="s">
        <v>3927</v>
      </c>
      <c r="E12960" t="str">
        <f>VLOOKUP(D12960,campaign!A:B,2,FALSE)</f>
        <v>RespondsToMailOffers</v>
      </c>
      <c r="F12960" s="9">
        <v>45035</v>
      </c>
      <c r="G12960">
        <f>VLOOKUP(D12960,campaign!A:D,4,FALSE)</f>
        <v>27</v>
      </c>
    </row>
    <row r="12961" spans="2:7" x14ac:dyDescent="0.2">
      <c r="B12961" t="s">
        <v>3781</v>
      </c>
      <c r="C12961" t="str">
        <f>VLOOKUP(B12961,customer!A:B,2,FALSE)</f>
        <v>Berty Yapp</v>
      </c>
      <c r="D12961" t="s">
        <v>3927</v>
      </c>
      <c r="E12961" t="str">
        <f>VLOOKUP(D12961,campaign!A:B,2,FALSE)</f>
        <v>RespondsToMailOffers</v>
      </c>
      <c r="F12961" s="9">
        <v>45062</v>
      </c>
      <c r="G12961">
        <f>VLOOKUP(D12961,campaign!A:D,4,FALSE)</f>
        <v>27</v>
      </c>
    </row>
    <row r="12962" spans="2:7" x14ac:dyDescent="0.2">
      <c r="B12962" t="s">
        <v>3781</v>
      </c>
      <c r="C12962" t="str">
        <f>VLOOKUP(B12962,customer!A:B,2,FALSE)</f>
        <v>Berty Yapp</v>
      </c>
      <c r="D12962" t="s">
        <v>3921</v>
      </c>
      <c r="E12962" t="str">
        <f>VLOOKUP(D12962,campaign!A:B,2,FALSE)</f>
        <v>HandsetRefurbished</v>
      </c>
      <c r="F12962" s="9">
        <v>44950</v>
      </c>
      <c r="G12962">
        <f>VLOOKUP(D12962,campaign!A:D,4,FALSE)</f>
        <v>26</v>
      </c>
    </row>
    <row r="12963" spans="2:7" x14ac:dyDescent="0.2">
      <c r="B12963" t="s">
        <v>3781</v>
      </c>
      <c r="C12963" t="str">
        <f>VLOOKUP(B12963,customer!A:B,2,FALSE)</f>
        <v>Berty Yapp</v>
      </c>
      <c r="D12963" t="s">
        <v>3921</v>
      </c>
      <c r="E12963" t="str">
        <f>VLOOKUP(D12963,campaign!A:B,2,FALSE)</f>
        <v>HandsetRefurbished</v>
      </c>
      <c r="F12963" s="9">
        <v>44983</v>
      </c>
      <c r="G12963">
        <f>VLOOKUP(D12963,campaign!A:D,4,FALSE)</f>
        <v>26</v>
      </c>
    </row>
    <row r="12964" spans="2:7" x14ac:dyDescent="0.2">
      <c r="B12964" t="s">
        <v>3781</v>
      </c>
      <c r="C12964" t="str">
        <f>VLOOKUP(B12964,customer!A:B,2,FALSE)</f>
        <v>Berty Yapp</v>
      </c>
      <c r="D12964" t="s">
        <v>3921</v>
      </c>
      <c r="E12964" t="str">
        <f>VLOOKUP(D12964,campaign!A:B,2,FALSE)</f>
        <v>HandsetRefurbished</v>
      </c>
      <c r="F12964" s="9">
        <v>44993</v>
      </c>
      <c r="G12964">
        <f>VLOOKUP(D12964,campaign!A:D,4,FALSE)</f>
        <v>26</v>
      </c>
    </row>
    <row r="12965" spans="2:7" x14ac:dyDescent="0.2">
      <c r="B12965" t="s">
        <v>3781</v>
      </c>
      <c r="C12965" t="str">
        <f>VLOOKUP(B12965,customer!A:B,2,FALSE)</f>
        <v>Berty Yapp</v>
      </c>
      <c r="D12965" t="s">
        <v>3921</v>
      </c>
      <c r="E12965" t="str">
        <f>VLOOKUP(D12965,campaign!A:B,2,FALSE)</f>
        <v>HandsetRefurbished</v>
      </c>
      <c r="F12965" s="9">
        <v>45041</v>
      </c>
      <c r="G12965">
        <f>VLOOKUP(D12965,campaign!A:D,4,FALSE)</f>
        <v>26</v>
      </c>
    </row>
    <row r="12966" spans="2:7" x14ac:dyDescent="0.2">
      <c r="B12966" t="s">
        <v>3781</v>
      </c>
      <c r="C12966" t="str">
        <f>VLOOKUP(B12966,customer!A:B,2,FALSE)</f>
        <v>Berty Yapp</v>
      </c>
      <c r="D12966" t="s">
        <v>3921</v>
      </c>
      <c r="E12966" t="str">
        <f>VLOOKUP(D12966,campaign!A:B,2,FALSE)</f>
        <v>HandsetRefurbished</v>
      </c>
      <c r="F12966" s="9">
        <v>45075</v>
      </c>
      <c r="G12966">
        <f>VLOOKUP(D12966,campaign!A:D,4,FALSE)</f>
        <v>26</v>
      </c>
    </row>
    <row r="12967" spans="2:7" x14ac:dyDescent="0.2">
      <c r="B12967" t="s">
        <v>3781</v>
      </c>
      <c r="C12967" t="str">
        <f>VLOOKUP(B12967,customer!A:B,2,FALSE)</f>
        <v>Berty Yapp</v>
      </c>
      <c r="D12967" t="s">
        <v>3921</v>
      </c>
      <c r="E12967" t="str">
        <f>VLOOKUP(D12967,campaign!A:B,2,FALSE)</f>
        <v>HandsetRefurbished</v>
      </c>
      <c r="F12967" s="9">
        <v>45082</v>
      </c>
      <c r="G12967">
        <f>VLOOKUP(D12967,campaign!A:D,4,FALSE)</f>
        <v>26</v>
      </c>
    </row>
    <row r="12968" spans="2:7" x14ac:dyDescent="0.2">
      <c r="B12968" t="s">
        <v>3782</v>
      </c>
      <c r="C12968" t="str">
        <f>VLOOKUP(B12968,customer!A:B,2,FALSE)</f>
        <v>Dacey Lethcoe</v>
      </c>
      <c r="D12968" t="s">
        <v>3952</v>
      </c>
      <c r="E12968" t="str">
        <f>VLOOKUP(D12968,campaign!A:B,2,FALSE)</f>
        <v>MadeCallToRetentionTeam</v>
      </c>
      <c r="F12968" s="9">
        <v>44653</v>
      </c>
      <c r="G12968">
        <f>VLOOKUP(D12968,campaign!A:D,4,FALSE)</f>
        <v>16</v>
      </c>
    </row>
    <row r="12969" spans="2:7" x14ac:dyDescent="0.2">
      <c r="B12969" t="s">
        <v>3782</v>
      </c>
      <c r="C12969" t="str">
        <f>VLOOKUP(B12969,customer!A:B,2,FALSE)</f>
        <v>Dacey Lethcoe</v>
      </c>
      <c r="D12969" t="s">
        <v>3952</v>
      </c>
      <c r="E12969" t="str">
        <f>VLOOKUP(D12969,campaign!A:B,2,FALSE)</f>
        <v>MadeCallToRetentionTeam</v>
      </c>
      <c r="F12969" s="9">
        <v>44687</v>
      </c>
      <c r="G12969">
        <f>VLOOKUP(D12969,campaign!A:D,4,FALSE)</f>
        <v>16</v>
      </c>
    </row>
    <row r="12970" spans="2:7" x14ac:dyDescent="0.2">
      <c r="B12970" t="s">
        <v>3782</v>
      </c>
      <c r="C12970" t="str">
        <f>VLOOKUP(B12970,customer!A:B,2,FALSE)</f>
        <v>Dacey Lethcoe</v>
      </c>
      <c r="D12970" t="s">
        <v>3952</v>
      </c>
      <c r="E12970" t="str">
        <f>VLOOKUP(D12970,campaign!A:B,2,FALSE)</f>
        <v>MadeCallToRetentionTeam</v>
      </c>
      <c r="F12970" s="9">
        <v>44719</v>
      </c>
      <c r="G12970">
        <f>VLOOKUP(D12970,campaign!A:D,4,FALSE)</f>
        <v>16</v>
      </c>
    </row>
    <row r="12971" spans="2:7" x14ac:dyDescent="0.2">
      <c r="B12971" t="s">
        <v>3782</v>
      </c>
      <c r="C12971" t="str">
        <f>VLOOKUP(B12971,customer!A:B,2,FALSE)</f>
        <v>Dacey Lethcoe</v>
      </c>
      <c r="D12971" t="s">
        <v>3952</v>
      </c>
      <c r="E12971" t="str">
        <f>VLOOKUP(D12971,campaign!A:B,2,FALSE)</f>
        <v>MadeCallToRetentionTeam</v>
      </c>
      <c r="F12971" s="9">
        <v>44753</v>
      </c>
      <c r="G12971">
        <f>VLOOKUP(D12971,campaign!A:D,4,FALSE)</f>
        <v>16</v>
      </c>
    </row>
    <row r="12972" spans="2:7" x14ac:dyDescent="0.2">
      <c r="B12972" t="s">
        <v>3782</v>
      </c>
      <c r="C12972" t="str">
        <f>VLOOKUP(B12972,customer!A:B,2,FALSE)</f>
        <v>Dacey Lethcoe</v>
      </c>
      <c r="D12972" t="s">
        <v>3952</v>
      </c>
      <c r="E12972" t="str">
        <f>VLOOKUP(D12972,campaign!A:B,2,FALSE)</f>
        <v>MadeCallToRetentionTeam</v>
      </c>
      <c r="F12972" s="9">
        <v>44776</v>
      </c>
      <c r="G12972">
        <f>VLOOKUP(D12972,campaign!A:D,4,FALSE)</f>
        <v>16</v>
      </c>
    </row>
    <row r="12973" spans="2:7" x14ac:dyDescent="0.2">
      <c r="B12973" t="s">
        <v>3782</v>
      </c>
      <c r="C12973" t="str">
        <f>VLOOKUP(B12973,customer!A:B,2,FALSE)</f>
        <v>Dacey Lethcoe</v>
      </c>
      <c r="D12973" t="s">
        <v>3952</v>
      </c>
      <c r="E12973" t="str">
        <f>VLOOKUP(D12973,campaign!A:B,2,FALSE)</f>
        <v>MadeCallToRetentionTeam</v>
      </c>
      <c r="F12973" s="9">
        <v>44807</v>
      </c>
      <c r="G12973">
        <f>VLOOKUP(D12973,campaign!A:D,4,FALSE)</f>
        <v>16</v>
      </c>
    </row>
    <row r="12974" spans="2:7" x14ac:dyDescent="0.2">
      <c r="B12974" t="s">
        <v>3782</v>
      </c>
      <c r="C12974" t="str">
        <f>VLOOKUP(B12974,customer!A:B,2,FALSE)</f>
        <v>Dacey Lethcoe</v>
      </c>
      <c r="D12974" t="s">
        <v>3952</v>
      </c>
      <c r="E12974" t="str">
        <f>VLOOKUP(D12974,campaign!A:B,2,FALSE)</f>
        <v>MadeCallToRetentionTeam</v>
      </c>
      <c r="F12974" s="9">
        <v>44840</v>
      </c>
      <c r="G12974">
        <f>VLOOKUP(D12974,campaign!A:D,4,FALSE)</f>
        <v>16</v>
      </c>
    </row>
    <row r="12975" spans="2:7" x14ac:dyDescent="0.2">
      <c r="B12975" t="s">
        <v>3782</v>
      </c>
      <c r="C12975" t="str">
        <f>VLOOKUP(B12975,customer!A:B,2,FALSE)</f>
        <v>Dacey Lethcoe</v>
      </c>
      <c r="D12975" t="s">
        <v>3952</v>
      </c>
      <c r="E12975" t="str">
        <f>VLOOKUP(D12975,campaign!A:B,2,FALSE)</f>
        <v>MadeCallToRetentionTeam</v>
      </c>
      <c r="F12975" s="9">
        <v>44878</v>
      </c>
      <c r="G12975">
        <f>VLOOKUP(D12975,campaign!A:D,4,FALSE)</f>
        <v>16</v>
      </c>
    </row>
    <row r="12976" spans="2:7" x14ac:dyDescent="0.2">
      <c r="B12976" t="s">
        <v>3782</v>
      </c>
      <c r="C12976" t="str">
        <f>VLOOKUP(B12976,customer!A:B,2,FALSE)</f>
        <v>Dacey Lethcoe</v>
      </c>
      <c r="D12976" t="s">
        <v>3952</v>
      </c>
      <c r="E12976" t="str">
        <f>VLOOKUP(D12976,campaign!A:B,2,FALSE)</f>
        <v>MadeCallToRetentionTeam</v>
      </c>
      <c r="F12976" s="9">
        <v>44899</v>
      </c>
      <c r="G12976">
        <f>VLOOKUP(D12976,campaign!A:D,4,FALSE)</f>
        <v>16</v>
      </c>
    </row>
    <row r="12977" spans="2:7" x14ac:dyDescent="0.2">
      <c r="B12977" t="s">
        <v>3782</v>
      </c>
      <c r="C12977" t="str">
        <f>VLOOKUP(B12977,customer!A:B,2,FALSE)</f>
        <v>Dacey Lethcoe</v>
      </c>
      <c r="D12977" t="s">
        <v>3952</v>
      </c>
      <c r="E12977" t="str">
        <f>VLOOKUP(D12977,campaign!A:B,2,FALSE)</f>
        <v>MadeCallToRetentionTeam</v>
      </c>
      <c r="F12977" s="9">
        <v>44928</v>
      </c>
      <c r="G12977">
        <f>VLOOKUP(D12977,campaign!A:D,4,FALSE)</f>
        <v>16</v>
      </c>
    </row>
    <row r="12978" spans="2:7" x14ac:dyDescent="0.2">
      <c r="B12978" t="s">
        <v>3782</v>
      </c>
      <c r="C12978" t="str">
        <f>VLOOKUP(B12978,customer!A:B,2,FALSE)</f>
        <v>Dacey Lethcoe</v>
      </c>
      <c r="D12978" t="s">
        <v>3952</v>
      </c>
      <c r="E12978" t="str">
        <f>VLOOKUP(D12978,campaign!A:B,2,FALSE)</f>
        <v>MadeCallToRetentionTeam</v>
      </c>
      <c r="F12978" s="9">
        <v>44974</v>
      </c>
      <c r="G12978">
        <f>VLOOKUP(D12978,campaign!A:D,4,FALSE)</f>
        <v>16</v>
      </c>
    </row>
    <row r="12979" spans="2:7" x14ac:dyDescent="0.2">
      <c r="B12979" t="s">
        <v>3782</v>
      </c>
      <c r="C12979" t="str">
        <f>VLOOKUP(B12979,customer!A:B,2,FALSE)</f>
        <v>Dacey Lethcoe</v>
      </c>
      <c r="D12979" t="s">
        <v>3952</v>
      </c>
      <c r="E12979" t="str">
        <f>VLOOKUP(D12979,campaign!A:B,2,FALSE)</f>
        <v>MadeCallToRetentionTeam</v>
      </c>
      <c r="F12979" s="9">
        <v>44987</v>
      </c>
      <c r="G12979">
        <f>VLOOKUP(D12979,campaign!A:D,4,FALSE)</f>
        <v>16</v>
      </c>
    </row>
    <row r="12980" spans="2:7" x14ac:dyDescent="0.2">
      <c r="B12980" t="s">
        <v>3782</v>
      </c>
      <c r="C12980" t="str">
        <f>VLOOKUP(B12980,customer!A:B,2,FALSE)</f>
        <v>Dacey Lethcoe</v>
      </c>
      <c r="D12980" t="s">
        <v>3952</v>
      </c>
      <c r="E12980" t="str">
        <f>VLOOKUP(D12980,campaign!A:B,2,FALSE)</f>
        <v>MadeCallToRetentionTeam</v>
      </c>
      <c r="F12980" s="9">
        <v>45049</v>
      </c>
      <c r="G12980">
        <f>VLOOKUP(D12980,campaign!A:D,4,FALSE)</f>
        <v>16</v>
      </c>
    </row>
    <row r="12981" spans="2:7" x14ac:dyDescent="0.2">
      <c r="B12981" t="s">
        <v>3782</v>
      </c>
      <c r="C12981" t="str">
        <f>VLOOKUP(B12981,customer!A:B,2,FALSE)</f>
        <v>Dacey Lethcoe</v>
      </c>
      <c r="D12981" t="s">
        <v>3922</v>
      </c>
      <c r="E12981" t="str">
        <f>VLOOKUP(D12981,campaign!A:B,2,FALSE)</f>
        <v>HandsetWebCapable</v>
      </c>
      <c r="F12981" s="9">
        <v>45018</v>
      </c>
      <c r="G12981">
        <f>VLOOKUP(D12981,campaign!A:D,4,FALSE)</f>
        <v>62</v>
      </c>
    </row>
    <row r="12982" spans="2:7" x14ac:dyDescent="0.2">
      <c r="B12982" t="s">
        <v>3782</v>
      </c>
      <c r="C12982" t="str">
        <f>VLOOKUP(B12982,customer!A:B,2,FALSE)</f>
        <v>Dacey Lethcoe</v>
      </c>
      <c r="D12982" t="s">
        <v>3922</v>
      </c>
      <c r="E12982" t="str">
        <f>VLOOKUP(D12982,campaign!A:B,2,FALSE)</f>
        <v>HandsetWebCapable</v>
      </c>
      <c r="F12982" s="9">
        <v>45050</v>
      </c>
      <c r="G12982">
        <f>VLOOKUP(D12982,campaign!A:D,4,FALSE)</f>
        <v>62</v>
      </c>
    </row>
    <row r="12983" spans="2:7" x14ac:dyDescent="0.2">
      <c r="B12983" t="s">
        <v>3783</v>
      </c>
      <c r="C12983" t="str">
        <f>VLOOKUP(B12983,customer!A:B,2,FALSE)</f>
        <v>Adler Instock</v>
      </c>
      <c r="D12983" t="s">
        <v>3920</v>
      </c>
      <c r="E12983" t="str">
        <f>VLOOKUP(D12983,campaign!A:B,2,FALSE)</f>
        <v>ChildrenInHH</v>
      </c>
      <c r="F12983" s="9">
        <v>44799</v>
      </c>
      <c r="G12983">
        <f>VLOOKUP(D12983,campaign!A:D,4,FALSE)</f>
        <v>10</v>
      </c>
    </row>
    <row r="12984" spans="2:7" x14ac:dyDescent="0.2">
      <c r="B12984" t="s">
        <v>3783</v>
      </c>
      <c r="C12984" t="str">
        <f>VLOOKUP(B12984,customer!A:B,2,FALSE)</f>
        <v>Adler Instock</v>
      </c>
      <c r="D12984" t="s">
        <v>3920</v>
      </c>
      <c r="E12984" t="str">
        <f>VLOOKUP(D12984,campaign!A:B,2,FALSE)</f>
        <v>ChildrenInHH</v>
      </c>
      <c r="F12984" s="9">
        <v>44831</v>
      </c>
      <c r="G12984">
        <f>VLOOKUP(D12984,campaign!A:D,4,FALSE)</f>
        <v>10</v>
      </c>
    </row>
    <row r="12985" spans="2:7" x14ac:dyDescent="0.2">
      <c r="B12985" t="s">
        <v>3783</v>
      </c>
      <c r="C12985" t="str">
        <f>VLOOKUP(B12985,customer!A:B,2,FALSE)</f>
        <v>Adler Instock</v>
      </c>
      <c r="D12985" t="s">
        <v>3920</v>
      </c>
      <c r="E12985" t="str">
        <f>VLOOKUP(D12985,campaign!A:B,2,FALSE)</f>
        <v>ChildrenInHH</v>
      </c>
      <c r="F12985" s="9">
        <v>44838</v>
      </c>
      <c r="G12985">
        <f>VLOOKUP(D12985,campaign!A:D,4,FALSE)</f>
        <v>10</v>
      </c>
    </row>
    <row r="12986" spans="2:7" x14ac:dyDescent="0.2">
      <c r="B12986" t="s">
        <v>3783</v>
      </c>
      <c r="C12986" t="str">
        <f>VLOOKUP(B12986,customer!A:B,2,FALSE)</f>
        <v>Adler Instock</v>
      </c>
      <c r="D12986" t="s">
        <v>3920</v>
      </c>
      <c r="E12986" t="str">
        <f>VLOOKUP(D12986,campaign!A:B,2,FALSE)</f>
        <v>ChildrenInHH</v>
      </c>
      <c r="F12986" s="9">
        <v>44875</v>
      </c>
      <c r="G12986">
        <f>VLOOKUP(D12986,campaign!A:D,4,FALSE)</f>
        <v>10</v>
      </c>
    </row>
    <row r="12987" spans="2:7" x14ac:dyDescent="0.2">
      <c r="B12987" t="s">
        <v>3783</v>
      </c>
      <c r="C12987" t="str">
        <f>VLOOKUP(B12987,customer!A:B,2,FALSE)</f>
        <v>Adler Instock</v>
      </c>
      <c r="D12987" t="s">
        <v>3920</v>
      </c>
      <c r="E12987" t="str">
        <f>VLOOKUP(D12987,campaign!A:B,2,FALSE)</f>
        <v>ChildrenInHH</v>
      </c>
      <c r="F12987" s="9">
        <v>44932</v>
      </c>
      <c r="G12987">
        <f>VLOOKUP(D12987,campaign!A:D,4,FALSE)</f>
        <v>10</v>
      </c>
    </row>
    <row r="12988" spans="2:7" x14ac:dyDescent="0.2">
      <c r="B12988" t="s">
        <v>3783</v>
      </c>
      <c r="C12988" t="str">
        <f>VLOOKUP(B12988,customer!A:B,2,FALSE)</f>
        <v>Adler Instock</v>
      </c>
      <c r="D12988" t="s">
        <v>3920</v>
      </c>
      <c r="E12988" t="str">
        <f>VLOOKUP(D12988,campaign!A:B,2,FALSE)</f>
        <v>ChildrenInHH</v>
      </c>
      <c r="F12988" s="9">
        <v>44966</v>
      </c>
      <c r="G12988">
        <f>VLOOKUP(D12988,campaign!A:D,4,FALSE)</f>
        <v>10</v>
      </c>
    </row>
    <row r="12989" spans="2:7" x14ac:dyDescent="0.2">
      <c r="B12989" t="s">
        <v>3783</v>
      </c>
      <c r="C12989" t="str">
        <f>VLOOKUP(B12989,customer!A:B,2,FALSE)</f>
        <v>Adler Instock</v>
      </c>
      <c r="D12989" t="s">
        <v>3920</v>
      </c>
      <c r="E12989" t="str">
        <f>VLOOKUP(D12989,campaign!A:B,2,FALSE)</f>
        <v>ChildrenInHH</v>
      </c>
      <c r="F12989" s="9">
        <v>44996</v>
      </c>
      <c r="G12989">
        <f>VLOOKUP(D12989,campaign!A:D,4,FALSE)</f>
        <v>10</v>
      </c>
    </row>
    <row r="12990" spans="2:7" x14ac:dyDescent="0.2">
      <c r="B12990" t="s">
        <v>3783</v>
      </c>
      <c r="C12990" t="str">
        <f>VLOOKUP(B12990,customer!A:B,2,FALSE)</f>
        <v>Adler Instock</v>
      </c>
      <c r="D12990" t="s">
        <v>3920</v>
      </c>
      <c r="E12990" t="str">
        <f>VLOOKUP(D12990,campaign!A:B,2,FALSE)</f>
        <v>ChildrenInHH</v>
      </c>
      <c r="F12990" s="9">
        <v>45017</v>
      </c>
      <c r="G12990">
        <f>VLOOKUP(D12990,campaign!A:D,4,FALSE)</f>
        <v>10</v>
      </c>
    </row>
    <row r="12991" spans="2:7" x14ac:dyDescent="0.2">
      <c r="B12991" t="s">
        <v>3783</v>
      </c>
      <c r="C12991" t="str">
        <f>VLOOKUP(B12991,customer!A:B,2,FALSE)</f>
        <v>Adler Instock</v>
      </c>
      <c r="D12991" t="s">
        <v>3920</v>
      </c>
      <c r="E12991" t="str">
        <f>VLOOKUP(D12991,campaign!A:B,2,FALSE)</f>
        <v>ChildrenInHH</v>
      </c>
      <c r="F12991" s="9">
        <v>45074</v>
      </c>
      <c r="G12991">
        <f>VLOOKUP(D12991,campaign!A:D,4,FALSE)</f>
        <v>10</v>
      </c>
    </row>
    <row r="12992" spans="2:7" x14ac:dyDescent="0.2">
      <c r="B12992" t="s">
        <v>3784</v>
      </c>
      <c r="C12992" t="str">
        <f>VLOOKUP(B12992,customer!A:B,2,FALSE)</f>
        <v>Donal Pomphrett</v>
      </c>
      <c r="D12992" t="s">
        <v>3921</v>
      </c>
      <c r="E12992" t="str">
        <f>VLOOKUP(D12992,campaign!A:B,2,FALSE)</f>
        <v>HandsetRefurbished</v>
      </c>
      <c r="F12992" s="9">
        <v>44928</v>
      </c>
      <c r="G12992">
        <f>VLOOKUP(D12992,campaign!A:D,4,FALSE)</f>
        <v>26</v>
      </c>
    </row>
    <row r="12993" spans="2:7" x14ac:dyDescent="0.2">
      <c r="B12993" t="s">
        <v>3784</v>
      </c>
      <c r="C12993" t="str">
        <f>VLOOKUP(B12993,customer!A:B,2,FALSE)</f>
        <v>Donal Pomphrett</v>
      </c>
      <c r="D12993" t="s">
        <v>3921</v>
      </c>
      <c r="E12993" t="str">
        <f>VLOOKUP(D12993,campaign!A:B,2,FALSE)</f>
        <v>HandsetRefurbished</v>
      </c>
      <c r="F12993" s="9">
        <v>44964</v>
      </c>
      <c r="G12993">
        <f>VLOOKUP(D12993,campaign!A:D,4,FALSE)</f>
        <v>26</v>
      </c>
    </row>
    <row r="12994" spans="2:7" x14ac:dyDescent="0.2">
      <c r="B12994" t="s">
        <v>3784</v>
      </c>
      <c r="C12994" t="str">
        <f>VLOOKUP(B12994,customer!A:B,2,FALSE)</f>
        <v>Donal Pomphrett</v>
      </c>
      <c r="D12994" t="s">
        <v>3921</v>
      </c>
      <c r="E12994" t="str">
        <f>VLOOKUP(D12994,campaign!A:B,2,FALSE)</f>
        <v>HandsetRefurbished</v>
      </c>
      <c r="F12994" s="9">
        <v>44999</v>
      </c>
      <c r="G12994">
        <f>VLOOKUP(D12994,campaign!A:D,4,FALSE)</f>
        <v>26</v>
      </c>
    </row>
    <row r="12995" spans="2:7" x14ac:dyDescent="0.2">
      <c r="B12995" t="s">
        <v>3784</v>
      </c>
      <c r="C12995" t="str">
        <f>VLOOKUP(B12995,customer!A:B,2,FALSE)</f>
        <v>Donal Pomphrett</v>
      </c>
      <c r="D12995" t="s">
        <v>3921</v>
      </c>
      <c r="E12995" t="str">
        <f>VLOOKUP(D12995,campaign!A:B,2,FALSE)</f>
        <v>HandsetRefurbished</v>
      </c>
      <c r="F12995" s="9">
        <v>45028</v>
      </c>
      <c r="G12995">
        <f>VLOOKUP(D12995,campaign!A:D,4,FALSE)</f>
        <v>26</v>
      </c>
    </row>
    <row r="12996" spans="2:7" x14ac:dyDescent="0.2">
      <c r="B12996" t="s">
        <v>3784</v>
      </c>
      <c r="C12996" t="str">
        <f>VLOOKUP(B12996,customer!A:B,2,FALSE)</f>
        <v>Donal Pomphrett</v>
      </c>
      <c r="D12996" t="s">
        <v>3921</v>
      </c>
      <c r="E12996" t="str">
        <f>VLOOKUP(D12996,campaign!A:B,2,FALSE)</f>
        <v>HandsetRefurbished</v>
      </c>
      <c r="F12996" s="9">
        <v>45053</v>
      </c>
      <c r="G12996">
        <f>VLOOKUP(D12996,campaign!A:D,4,FALSE)</f>
        <v>26</v>
      </c>
    </row>
    <row r="12997" spans="2:7" x14ac:dyDescent="0.2">
      <c r="B12997" t="s">
        <v>3785</v>
      </c>
      <c r="C12997" t="str">
        <f>VLOOKUP(B12997,customer!A:B,2,FALSE)</f>
        <v>Casi Du Fray</v>
      </c>
      <c r="D12997" t="s">
        <v>3927</v>
      </c>
      <c r="E12997" t="str">
        <f>VLOOKUP(D12997,campaign!A:B,2,FALSE)</f>
        <v>RespondsToMailOffers</v>
      </c>
      <c r="F12997" s="9">
        <v>44798</v>
      </c>
      <c r="G12997">
        <f>VLOOKUP(D12997,campaign!A:D,4,FALSE)</f>
        <v>27</v>
      </c>
    </row>
    <row r="12998" spans="2:7" x14ac:dyDescent="0.2">
      <c r="B12998" t="s">
        <v>3785</v>
      </c>
      <c r="C12998" t="str">
        <f>VLOOKUP(B12998,customer!A:B,2,FALSE)</f>
        <v>Casi Du Fray</v>
      </c>
      <c r="D12998" t="s">
        <v>3927</v>
      </c>
      <c r="E12998" t="str">
        <f>VLOOKUP(D12998,campaign!A:B,2,FALSE)</f>
        <v>RespondsToMailOffers</v>
      </c>
      <c r="F12998" s="9">
        <v>44840</v>
      </c>
      <c r="G12998">
        <f>VLOOKUP(D12998,campaign!A:D,4,FALSE)</f>
        <v>27</v>
      </c>
    </row>
    <row r="12999" spans="2:7" x14ac:dyDescent="0.2">
      <c r="B12999" t="s">
        <v>3785</v>
      </c>
      <c r="C12999" t="str">
        <f>VLOOKUP(B12999,customer!A:B,2,FALSE)</f>
        <v>Casi Du Fray</v>
      </c>
      <c r="D12999" t="s">
        <v>3927</v>
      </c>
      <c r="E12999" t="str">
        <f>VLOOKUP(D12999,campaign!A:B,2,FALSE)</f>
        <v>RespondsToMailOffers</v>
      </c>
      <c r="F12999" s="9">
        <v>44872</v>
      </c>
      <c r="G12999">
        <f>VLOOKUP(D12999,campaign!A:D,4,FALSE)</f>
        <v>27</v>
      </c>
    </row>
    <row r="13000" spans="2:7" x14ac:dyDescent="0.2">
      <c r="B13000" t="s">
        <v>3785</v>
      </c>
      <c r="C13000" t="str">
        <f>VLOOKUP(B13000,customer!A:B,2,FALSE)</f>
        <v>Casi Du Fray</v>
      </c>
      <c r="D13000" t="s">
        <v>3927</v>
      </c>
      <c r="E13000" t="str">
        <f>VLOOKUP(D13000,campaign!A:B,2,FALSE)</f>
        <v>RespondsToMailOffers</v>
      </c>
      <c r="F13000" s="9">
        <v>44926</v>
      </c>
      <c r="G13000">
        <f>VLOOKUP(D13000,campaign!A:D,4,FALSE)</f>
        <v>27</v>
      </c>
    </row>
    <row r="13001" spans="2:7" x14ac:dyDescent="0.2">
      <c r="B13001" t="s">
        <v>3785</v>
      </c>
      <c r="C13001" t="str">
        <f>VLOOKUP(B13001,customer!A:B,2,FALSE)</f>
        <v>Casi Du Fray</v>
      </c>
      <c r="D13001" t="s">
        <v>3927</v>
      </c>
      <c r="E13001" t="str">
        <f>VLOOKUP(D13001,campaign!A:B,2,FALSE)</f>
        <v>RespondsToMailOffers</v>
      </c>
      <c r="F13001" s="9">
        <v>44935</v>
      </c>
      <c r="G13001">
        <f>VLOOKUP(D13001,campaign!A:D,4,FALSE)</f>
        <v>27</v>
      </c>
    </row>
    <row r="13002" spans="2:7" x14ac:dyDescent="0.2">
      <c r="B13002" t="s">
        <v>3785</v>
      </c>
      <c r="C13002" t="str">
        <f>VLOOKUP(B13002,customer!A:B,2,FALSE)</f>
        <v>Casi Du Fray</v>
      </c>
      <c r="D13002" t="s">
        <v>3927</v>
      </c>
      <c r="E13002" t="str">
        <f>VLOOKUP(D13002,campaign!A:B,2,FALSE)</f>
        <v>RespondsToMailOffers</v>
      </c>
      <c r="F13002" s="9">
        <v>44984</v>
      </c>
      <c r="G13002">
        <f>VLOOKUP(D13002,campaign!A:D,4,FALSE)</f>
        <v>27</v>
      </c>
    </row>
    <row r="13003" spans="2:7" x14ac:dyDescent="0.2">
      <c r="B13003" t="s">
        <v>3785</v>
      </c>
      <c r="C13003" t="str">
        <f>VLOOKUP(B13003,customer!A:B,2,FALSE)</f>
        <v>Casi Du Fray</v>
      </c>
      <c r="D13003" t="s">
        <v>3927</v>
      </c>
      <c r="E13003" t="str">
        <f>VLOOKUP(D13003,campaign!A:B,2,FALSE)</f>
        <v>RespondsToMailOffers</v>
      </c>
      <c r="F13003" s="9">
        <v>44990</v>
      </c>
      <c r="G13003">
        <f>VLOOKUP(D13003,campaign!A:D,4,FALSE)</f>
        <v>27</v>
      </c>
    </row>
    <row r="13004" spans="2:7" x14ac:dyDescent="0.2">
      <c r="B13004" t="s">
        <v>3785</v>
      </c>
      <c r="C13004" t="str">
        <f>VLOOKUP(B13004,customer!A:B,2,FALSE)</f>
        <v>Casi Du Fray</v>
      </c>
      <c r="D13004" t="s">
        <v>3927</v>
      </c>
      <c r="E13004" t="str">
        <f>VLOOKUP(D13004,campaign!A:B,2,FALSE)</f>
        <v>RespondsToMailOffers</v>
      </c>
      <c r="F13004" s="9">
        <v>45023</v>
      </c>
      <c r="G13004">
        <f>VLOOKUP(D13004,campaign!A:D,4,FALSE)</f>
        <v>27</v>
      </c>
    </row>
    <row r="13005" spans="2:7" x14ac:dyDescent="0.2">
      <c r="B13005" t="s">
        <v>3785</v>
      </c>
      <c r="C13005" t="str">
        <f>VLOOKUP(B13005,customer!A:B,2,FALSE)</f>
        <v>Casi Du Fray</v>
      </c>
      <c r="D13005" t="s">
        <v>3927</v>
      </c>
      <c r="E13005" t="str">
        <f>VLOOKUP(D13005,campaign!A:B,2,FALSE)</f>
        <v>RespondsToMailOffers</v>
      </c>
      <c r="F13005" s="9">
        <v>45053</v>
      </c>
      <c r="G13005">
        <f>VLOOKUP(D13005,campaign!A:D,4,FALSE)</f>
        <v>27</v>
      </c>
    </row>
    <row r="13006" spans="2:7" x14ac:dyDescent="0.2">
      <c r="B13006" t="s">
        <v>3785</v>
      </c>
      <c r="C13006" t="str">
        <f>VLOOKUP(B13006,customer!A:B,2,FALSE)</f>
        <v>Casi Du Fray</v>
      </c>
      <c r="D13006" t="s">
        <v>3927</v>
      </c>
      <c r="E13006" t="str">
        <f>VLOOKUP(D13006,campaign!A:B,2,FALSE)</f>
        <v>RespondsToMailOffers</v>
      </c>
      <c r="F13006" s="9">
        <v>45082</v>
      </c>
      <c r="G13006">
        <f>VLOOKUP(D13006,campaign!A:D,4,FALSE)</f>
        <v>27</v>
      </c>
    </row>
    <row r="13007" spans="2:7" x14ac:dyDescent="0.2">
      <c r="B13007" t="s">
        <v>3786</v>
      </c>
      <c r="C13007" t="str">
        <f>VLOOKUP(B13007,customer!A:B,2,FALSE)</f>
        <v>Leopold Nutbean</v>
      </c>
      <c r="D13007" t="s">
        <v>3925</v>
      </c>
      <c r="E13007" t="str">
        <f>VLOOKUP(D13007,campaign!A:B,2,FALSE)</f>
        <v>Homeownership</v>
      </c>
      <c r="F13007" s="9">
        <v>44607</v>
      </c>
      <c r="G13007">
        <f>VLOOKUP(D13007,campaign!A:D,4,FALSE)</f>
        <v>13</v>
      </c>
    </row>
    <row r="13008" spans="2:7" x14ac:dyDescent="0.2">
      <c r="B13008" t="s">
        <v>3786</v>
      </c>
      <c r="C13008" t="str">
        <f>VLOOKUP(B13008,customer!A:B,2,FALSE)</f>
        <v>Leopold Nutbean</v>
      </c>
      <c r="D13008" t="s">
        <v>3925</v>
      </c>
      <c r="E13008" t="str">
        <f>VLOOKUP(D13008,campaign!A:B,2,FALSE)</f>
        <v>Homeownership</v>
      </c>
      <c r="F13008" s="9">
        <v>44650</v>
      </c>
      <c r="G13008">
        <f>VLOOKUP(D13008,campaign!A:D,4,FALSE)</f>
        <v>13</v>
      </c>
    </row>
    <row r="13009" spans="2:7" x14ac:dyDescent="0.2">
      <c r="B13009" t="s">
        <v>3786</v>
      </c>
      <c r="C13009" t="str">
        <f>VLOOKUP(B13009,customer!A:B,2,FALSE)</f>
        <v>Leopold Nutbean</v>
      </c>
      <c r="D13009" t="s">
        <v>3925</v>
      </c>
      <c r="E13009" t="str">
        <f>VLOOKUP(D13009,campaign!A:B,2,FALSE)</f>
        <v>Homeownership</v>
      </c>
      <c r="F13009" s="9">
        <v>44675</v>
      </c>
      <c r="G13009">
        <f>VLOOKUP(D13009,campaign!A:D,4,FALSE)</f>
        <v>13</v>
      </c>
    </row>
    <row r="13010" spans="2:7" x14ac:dyDescent="0.2">
      <c r="B13010" t="s">
        <v>3786</v>
      </c>
      <c r="C13010" t="str">
        <f>VLOOKUP(B13010,customer!A:B,2,FALSE)</f>
        <v>Leopold Nutbean</v>
      </c>
      <c r="D13010" t="s">
        <v>3925</v>
      </c>
      <c r="E13010" t="str">
        <f>VLOOKUP(D13010,campaign!A:B,2,FALSE)</f>
        <v>Homeownership</v>
      </c>
      <c r="F13010" s="9">
        <v>44737</v>
      </c>
      <c r="G13010">
        <f>VLOOKUP(D13010,campaign!A:D,4,FALSE)</f>
        <v>13</v>
      </c>
    </row>
    <row r="13011" spans="2:7" x14ac:dyDescent="0.2">
      <c r="B13011" t="s">
        <v>3786</v>
      </c>
      <c r="C13011" t="str">
        <f>VLOOKUP(B13011,customer!A:B,2,FALSE)</f>
        <v>Leopold Nutbean</v>
      </c>
      <c r="D13011" t="s">
        <v>3925</v>
      </c>
      <c r="E13011" t="str">
        <f>VLOOKUP(D13011,campaign!A:B,2,FALSE)</f>
        <v>Homeownership</v>
      </c>
      <c r="F13011" s="9">
        <v>44766</v>
      </c>
      <c r="G13011">
        <f>VLOOKUP(D13011,campaign!A:D,4,FALSE)</f>
        <v>13</v>
      </c>
    </row>
    <row r="13012" spans="2:7" x14ac:dyDescent="0.2">
      <c r="B13012" t="s">
        <v>3786</v>
      </c>
      <c r="C13012" t="str">
        <f>VLOOKUP(B13012,customer!A:B,2,FALSE)</f>
        <v>Leopold Nutbean</v>
      </c>
      <c r="D13012" t="s">
        <v>3925</v>
      </c>
      <c r="E13012" t="str">
        <f>VLOOKUP(D13012,campaign!A:B,2,FALSE)</f>
        <v>Homeownership</v>
      </c>
      <c r="F13012" s="9">
        <v>44860</v>
      </c>
      <c r="G13012">
        <f>VLOOKUP(D13012,campaign!A:D,4,FALSE)</f>
        <v>13</v>
      </c>
    </row>
    <row r="13013" spans="2:7" x14ac:dyDescent="0.2">
      <c r="B13013" t="s">
        <v>3786</v>
      </c>
      <c r="C13013" t="str">
        <f>VLOOKUP(B13013,customer!A:B,2,FALSE)</f>
        <v>Leopold Nutbean</v>
      </c>
      <c r="D13013" t="s">
        <v>3925</v>
      </c>
      <c r="E13013" t="str">
        <f>VLOOKUP(D13013,campaign!A:B,2,FALSE)</f>
        <v>Homeownership</v>
      </c>
      <c r="F13013" s="9">
        <v>44882</v>
      </c>
      <c r="G13013">
        <f>VLOOKUP(D13013,campaign!A:D,4,FALSE)</f>
        <v>13</v>
      </c>
    </row>
    <row r="13014" spans="2:7" x14ac:dyDescent="0.2">
      <c r="B13014" t="s">
        <v>3786</v>
      </c>
      <c r="C13014" t="str">
        <f>VLOOKUP(B13014,customer!A:B,2,FALSE)</f>
        <v>Leopold Nutbean</v>
      </c>
      <c r="D13014" t="s">
        <v>3925</v>
      </c>
      <c r="E13014" t="str">
        <f>VLOOKUP(D13014,campaign!A:B,2,FALSE)</f>
        <v>Homeownership</v>
      </c>
      <c r="F13014" s="9">
        <v>44951</v>
      </c>
      <c r="G13014">
        <f>VLOOKUP(D13014,campaign!A:D,4,FALSE)</f>
        <v>13</v>
      </c>
    </row>
    <row r="13015" spans="2:7" x14ac:dyDescent="0.2">
      <c r="B13015" t="s">
        <v>3786</v>
      </c>
      <c r="C13015" t="str">
        <f>VLOOKUP(B13015,customer!A:B,2,FALSE)</f>
        <v>Leopold Nutbean</v>
      </c>
      <c r="D13015" t="s">
        <v>3925</v>
      </c>
      <c r="E13015" t="str">
        <f>VLOOKUP(D13015,campaign!A:B,2,FALSE)</f>
        <v>Homeownership</v>
      </c>
      <c r="F13015" s="9">
        <v>45015</v>
      </c>
      <c r="G13015">
        <f>VLOOKUP(D13015,campaign!A:D,4,FALSE)</f>
        <v>13</v>
      </c>
    </row>
    <row r="13016" spans="2:7" x14ac:dyDescent="0.2">
      <c r="B13016" t="s">
        <v>3786</v>
      </c>
      <c r="C13016" t="str">
        <f>VLOOKUP(B13016,customer!A:B,2,FALSE)</f>
        <v>Leopold Nutbean</v>
      </c>
      <c r="D13016" t="s">
        <v>3925</v>
      </c>
      <c r="E13016" t="str">
        <f>VLOOKUP(D13016,campaign!A:B,2,FALSE)</f>
        <v>Homeownership</v>
      </c>
      <c r="F13016" s="9">
        <v>45035</v>
      </c>
      <c r="G13016">
        <f>VLOOKUP(D13016,campaign!A:D,4,FALSE)</f>
        <v>13</v>
      </c>
    </row>
    <row r="13017" spans="2:7" x14ac:dyDescent="0.2">
      <c r="B13017" t="s">
        <v>3786</v>
      </c>
      <c r="C13017" t="str">
        <f>VLOOKUP(B13017,customer!A:B,2,FALSE)</f>
        <v>Leopold Nutbean</v>
      </c>
      <c r="D13017" t="s">
        <v>3952</v>
      </c>
      <c r="E13017" t="str">
        <f>VLOOKUP(D13017,campaign!A:B,2,FALSE)</f>
        <v>MadeCallToRetentionTeam</v>
      </c>
      <c r="F13017" s="9">
        <v>44807</v>
      </c>
      <c r="G13017">
        <f>VLOOKUP(D13017,campaign!A:D,4,FALSE)</f>
        <v>16</v>
      </c>
    </row>
    <row r="13018" spans="2:7" x14ac:dyDescent="0.2">
      <c r="B13018" t="s">
        <v>3786</v>
      </c>
      <c r="C13018" t="str">
        <f>VLOOKUP(B13018,customer!A:B,2,FALSE)</f>
        <v>Leopold Nutbean</v>
      </c>
      <c r="D13018" t="s">
        <v>3952</v>
      </c>
      <c r="E13018" t="str">
        <f>VLOOKUP(D13018,campaign!A:B,2,FALSE)</f>
        <v>MadeCallToRetentionTeam</v>
      </c>
      <c r="F13018" s="9">
        <v>44842</v>
      </c>
      <c r="G13018">
        <f>VLOOKUP(D13018,campaign!A:D,4,FALSE)</f>
        <v>16</v>
      </c>
    </row>
    <row r="13019" spans="2:7" x14ac:dyDescent="0.2">
      <c r="B13019" t="s">
        <v>3786</v>
      </c>
      <c r="C13019" t="str">
        <f>VLOOKUP(B13019,customer!A:B,2,FALSE)</f>
        <v>Leopold Nutbean</v>
      </c>
      <c r="D13019" t="s">
        <v>3952</v>
      </c>
      <c r="E13019" t="str">
        <f>VLOOKUP(D13019,campaign!A:B,2,FALSE)</f>
        <v>MadeCallToRetentionTeam</v>
      </c>
      <c r="F13019" s="9">
        <v>44868</v>
      </c>
      <c r="G13019">
        <f>VLOOKUP(D13019,campaign!A:D,4,FALSE)</f>
        <v>16</v>
      </c>
    </row>
    <row r="13020" spans="2:7" x14ac:dyDescent="0.2">
      <c r="B13020" t="s">
        <v>3786</v>
      </c>
      <c r="C13020" t="str">
        <f>VLOOKUP(B13020,customer!A:B,2,FALSE)</f>
        <v>Leopold Nutbean</v>
      </c>
      <c r="D13020" t="s">
        <v>3952</v>
      </c>
      <c r="E13020" t="str">
        <f>VLOOKUP(D13020,campaign!A:B,2,FALSE)</f>
        <v>MadeCallToRetentionTeam</v>
      </c>
      <c r="F13020" s="9">
        <v>44907</v>
      </c>
      <c r="G13020">
        <f>VLOOKUP(D13020,campaign!A:D,4,FALSE)</f>
        <v>16</v>
      </c>
    </row>
    <row r="13021" spans="2:7" x14ac:dyDescent="0.2">
      <c r="B13021" t="s">
        <v>3786</v>
      </c>
      <c r="C13021" t="str">
        <f>VLOOKUP(B13021,customer!A:B,2,FALSE)</f>
        <v>Leopold Nutbean</v>
      </c>
      <c r="D13021" t="s">
        <v>3952</v>
      </c>
      <c r="E13021" t="str">
        <f>VLOOKUP(D13021,campaign!A:B,2,FALSE)</f>
        <v>MadeCallToRetentionTeam</v>
      </c>
      <c r="F13021" s="9">
        <v>44933</v>
      </c>
      <c r="G13021">
        <f>VLOOKUP(D13021,campaign!A:D,4,FALSE)</f>
        <v>16</v>
      </c>
    </row>
    <row r="13022" spans="2:7" x14ac:dyDescent="0.2">
      <c r="B13022" t="s">
        <v>3786</v>
      </c>
      <c r="C13022" t="str">
        <f>VLOOKUP(B13022,customer!A:B,2,FALSE)</f>
        <v>Leopold Nutbean</v>
      </c>
      <c r="D13022" t="s">
        <v>3952</v>
      </c>
      <c r="E13022" t="str">
        <f>VLOOKUP(D13022,campaign!A:B,2,FALSE)</f>
        <v>MadeCallToRetentionTeam</v>
      </c>
      <c r="F13022" s="9">
        <v>44993</v>
      </c>
      <c r="G13022">
        <f>VLOOKUP(D13022,campaign!A:D,4,FALSE)</f>
        <v>16</v>
      </c>
    </row>
    <row r="13023" spans="2:7" x14ac:dyDescent="0.2">
      <c r="B13023" t="s">
        <v>3786</v>
      </c>
      <c r="C13023" t="str">
        <f>VLOOKUP(B13023,customer!A:B,2,FALSE)</f>
        <v>Leopold Nutbean</v>
      </c>
      <c r="D13023" t="s">
        <v>3952</v>
      </c>
      <c r="E13023" t="str">
        <f>VLOOKUP(D13023,campaign!A:B,2,FALSE)</f>
        <v>MadeCallToRetentionTeam</v>
      </c>
      <c r="F13023" s="9">
        <v>45033</v>
      </c>
      <c r="G13023">
        <f>VLOOKUP(D13023,campaign!A:D,4,FALSE)</f>
        <v>16</v>
      </c>
    </row>
    <row r="13024" spans="2:7" x14ac:dyDescent="0.2">
      <c r="B13024" t="s">
        <v>3787</v>
      </c>
      <c r="C13024" t="str">
        <f>VLOOKUP(B13024,customer!A:B,2,FALSE)</f>
        <v>Isidor Corser</v>
      </c>
      <c r="D13024" t="s">
        <v>3950</v>
      </c>
      <c r="E13024" t="str">
        <f>VLOOKUP(D13024,campaign!A:B,2,FALSE)</f>
        <v>NotNewCellphoneUser</v>
      </c>
      <c r="F13024" s="9">
        <v>44751</v>
      </c>
      <c r="G13024">
        <f>VLOOKUP(D13024,campaign!A:D,4,FALSE)</f>
        <v>28</v>
      </c>
    </row>
    <row r="13025" spans="2:7" x14ac:dyDescent="0.2">
      <c r="B13025" t="s">
        <v>3787</v>
      </c>
      <c r="C13025" t="str">
        <f>VLOOKUP(B13025,customer!A:B,2,FALSE)</f>
        <v>Isidor Corser</v>
      </c>
      <c r="D13025" t="s">
        <v>3950</v>
      </c>
      <c r="E13025" t="str">
        <f>VLOOKUP(D13025,campaign!A:B,2,FALSE)</f>
        <v>NotNewCellphoneUser</v>
      </c>
      <c r="F13025" s="9">
        <v>44791</v>
      </c>
      <c r="G13025">
        <f>VLOOKUP(D13025,campaign!A:D,4,FALSE)</f>
        <v>28</v>
      </c>
    </row>
    <row r="13026" spans="2:7" x14ac:dyDescent="0.2">
      <c r="B13026" t="s">
        <v>3787</v>
      </c>
      <c r="C13026" t="str">
        <f>VLOOKUP(B13026,customer!A:B,2,FALSE)</f>
        <v>Isidor Corser</v>
      </c>
      <c r="D13026" t="s">
        <v>3950</v>
      </c>
      <c r="E13026" t="str">
        <f>VLOOKUP(D13026,campaign!A:B,2,FALSE)</f>
        <v>NotNewCellphoneUser</v>
      </c>
      <c r="F13026" s="9">
        <v>44813</v>
      </c>
      <c r="G13026">
        <f>VLOOKUP(D13026,campaign!A:D,4,FALSE)</f>
        <v>28</v>
      </c>
    </row>
    <row r="13027" spans="2:7" x14ac:dyDescent="0.2">
      <c r="B13027" t="s">
        <v>3787</v>
      </c>
      <c r="C13027" t="str">
        <f>VLOOKUP(B13027,customer!A:B,2,FALSE)</f>
        <v>Isidor Corser</v>
      </c>
      <c r="D13027" t="s">
        <v>3950</v>
      </c>
      <c r="E13027" t="str">
        <f>VLOOKUP(D13027,campaign!A:B,2,FALSE)</f>
        <v>NotNewCellphoneUser</v>
      </c>
      <c r="F13027" s="9">
        <v>44850</v>
      </c>
      <c r="G13027">
        <f>VLOOKUP(D13027,campaign!A:D,4,FALSE)</f>
        <v>28</v>
      </c>
    </row>
    <row r="13028" spans="2:7" x14ac:dyDescent="0.2">
      <c r="B13028" t="s">
        <v>3787</v>
      </c>
      <c r="C13028" t="str">
        <f>VLOOKUP(B13028,customer!A:B,2,FALSE)</f>
        <v>Isidor Corser</v>
      </c>
      <c r="D13028" t="s">
        <v>3950</v>
      </c>
      <c r="E13028" t="str">
        <f>VLOOKUP(D13028,campaign!A:B,2,FALSE)</f>
        <v>NotNewCellphoneUser</v>
      </c>
      <c r="F13028" s="9">
        <v>44882</v>
      </c>
      <c r="G13028">
        <f>VLOOKUP(D13028,campaign!A:D,4,FALSE)</f>
        <v>28</v>
      </c>
    </row>
    <row r="13029" spans="2:7" x14ac:dyDescent="0.2">
      <c r="B13029" t="s">
        <v>3787</v>
      </c>
      <c r="C13029" t="str">
        <f>VLOOKUP(B13029,customer!A:B,2,FALSE)</f>
        <v>Isidor Corser</v>
      </c>
      <c r="D13029" t="s">
        <v>3950</v>
      </c>
      <c r="E13029" t="str">
        <f>VLOOKUP(D13029,campaign!A:B,2,FALSE)</f>
        <v>NotNewCellphoneUser</v>
      </c>
      <c r="F13029" s="9">
        <v>44908</v>
      </c>
      <c r="G13029">
        <f>VLOOKUP(D13029,campaign!A:D,4,FALSE)</f>
        <v>28</v>
      </c>
    </row>
    <row r="13030" spans="2:7" x14ac:dyDescent="0.2">
      <c r="B13030" t="s">
        <v>3787</v>
      </c>
      <c r="C13030" t="str">
        <f>VLOOKUP(B13030,customer!A:B,2,FALSE)</f>
        <v>Isidor Corser</v>
      </c>
      <c r="D13030" t="s">
        <v>3950</v>
      </c>
      <c r="E13030" t="str">
        <f>VLOOKUP(D13030,campaign!A:B,2,FALSE)</f>
        <v>NotNewCellphoneUser</v>
      </c>
      <c r="F13030" s="9">
        <v>44948</v>
      </c>
      <c r="G13030">
        <f>VLOOKUP(D13030,campaign!A:D,4,FALSE)</f>
        <v>28</v>
      </c>
    </row>
    <row r="13031" spans="2:7" x14ac:dyDescent="0.2">
      <c r="B13031" t="s">
        <v>3787</v>
      </c>
      <c r="C13031" t="str">
        <f>VLOOKUP(B13031,customer!A:B,2,FALSE)</f>
        <v>Isidor Corser</v>
      </c>
      <c r="D13031" t="s">
        <v>3950</v>
      </c>
      <c r="E13031" t="str">
        <f>VLOOKUP(D13031,campaign!A:B,2,FALSE)</f>
        <v>NotNewCellphoneUser</v>
      </c>
      <c r="F13031" s="9">
        <v>44979</v>
      </c>
      <c r="G13031">
        <f>VLOOKUP(D13031,campaign!A:D,4,FALSE)</f>
        <v>28</v>
      </c>
    </row>
    <row r="13032" spans="2:7" x14ac:dyDescent="0.2">
      <c r="B13032" t="s">
        <v>3787</v>
      </c>
      <c r="C13032" t="str">
        <f>VLOOKUP(B13032,customer!A:B,2,FALSE)</f>
        <v>Isidor Corser</v>
      </c>
      <c r="D13032" t="s">
        <v>3950</v>
      </c>
      <c r="E13032" t="str">
        <f>VLOOKUP(D13032,campaign!A:B,2,FALSE)</f>
        <v>NotNewCellphoneUser</v>
      </c>
      <c r="F13032" s="9">
        <v>44994</v>
      </c>
      <c r="G13032">
        <f>VLOOKUP(D13032,campaign!A:D,4,FALSE)</f>
        <v>28</v>
      </c>
    </row>
    <row r="13033" spans="2:7" x14ac:dyDescent="0.2">
      <c r="B13033" t="s">
        <v>3787</v>
      </c>
      <c r="C13033" t="str">
        <f>VLOOKUP(B13033,customer!A:B,2,FALSE)</f>
        <v>Isidor Corser</v>
      </c>
      <c r="D13033" t="s">
        <v>3950</v>
      </c>
      <c r="E13033" t="str">
        <f>VLOOKUP(D13033,campaign!A:B,2,FALSE)</f>
        <v>NotNewCellphoneUser</v>
      </c>
      <c r="F13033" s="9">
        <v>45028</v>
      </c>
      <c r="G13033">
        <f>VLOOKUP(D13033,campaign!A:D,4,FALSE)</f>
        <v>28</v>
      </c>
    </row>
    <row r="13034" spans="2:7" x14ac:dyDescent="0.2">
      <c r="B13034" t="s">
        <v>3787</v>
      </c>
      <c r="C13034" t="str">
        <f>VLOOKUP(B13034,customer!A:B,2,FALSE)</f>
        <v>Isidor Corser</v>
      </c>
      <c r="D13034" t="s">
        <v>3950</v>
      </c>
      <c r="E13034" t="str">
        <f>VLOOKUP(D13034,campaign!A:B,2,FALSE)</f>
        <v>NotNewCellphoneUser</v>
      </c>
      <c r="F13034" s="9">
        <v>45060</v>
      </c>
      <c r="G13034">
        <f>VLOOKUP(D13034,campaign!A:D,4,FALSE)</f>
        <v>28</v>
      </c>
    </row>
    <row r="13035" spans="2:7" x14ac:dyDescent="0.2">
      <c r="B13035" t="s">
        <v>3787</v>
      </c>
      <c r="C13035" t="str">
        <f>VLOOKUP(B13035,customer!A:B,2,FALSE)</f>
        <v>Isidor Corser</v>
      </c>
      <c r="D13035" t="s">
        <v>3929</v>
      </c>
      <c r="E13035" t="str">
        <f>VLOOKUP(D13035,campaign!A:B,2,FALSE)</f>
        <v>NonUSTravel</v>
      </c>
      <c r="F13035" s="9">
        <v>44877</v>
      </c>
      <c r="G13035">
        <f>VLOOKUP(D13035,campaign!A:D,4,FALSE)</f>
        <v>66</v>
      </c>
    </row>
    <row r="13036" spans="2:7" x14ac:dyDescent="0.2">
      <c r="B13036" t="s">
        <v>3787</v>
      </c>
      <c r="C13036" t="str">
        <f>VLOOKUP(B13036,customer!A:B,2,FALSE)</f>
        <v>Isidor Corser</v>
      </c>
      <c r="D13036" t="s">
        <v>3929</v>
      </c>
      <c r="E13036" t="str">
        <f>VLOOKUP(D13036,campaign!A:B,2,FALSE)</f>
        <v>NonUSTravel</v>
      </c>
      <c r="F13036" s="9">
        <v>44921</v>
      </c>
      <c r="G13036">
        <f>VLOOKUP(D13036,campaign!A:D,4,FALSE)</f>
        <v>66</v>
      </c>
    </row>
    <row r="13037" spans="2:7" x14ac:dyDescent="0.2">
      <c r="B13037" t="s">
        <v>3787</v>
      </c>
      <c r="C13037" t="str">
        <f>VLOOKUP(B13037,customer!A:B,2,FALSE)</f>
        <v>Isidor Corser</v>
      </c>
      <c r="D13037" t="s">
        <v>3929</v>
      </c>
      <c r="E13037" t="str">
        <f>VLOOKUP(D13037,campaign!A:B,2,FALSE)</f>
        <v>NonUSTravel</v>
      </c>
      <c r="F13037" s="9">
        <v>44938</v>
      </c>
      <c r="G13037">
        <f>VLOOKUP(D13037,campaign!A:D,4,FALSE)</f>
        <v>66</v>
      </c>
    </row>
    <row r="13038" spans="2:7" x14ac:dyDescent="0.2">
      <c r="B13038" t="s">
        <v>3787</v>
      </c>
      <c r="C13038" t="str">
        <f>VLOOKUP(B13038,customer!A:B,2,FALSE)</f>
        <v>Isidor Corser</v>
      </c>
      <c r="D13038" t="s">
        <v>3929</v>
      </c>
      <c r="E13038" t="str">
        <f>VLOOKUP(D13038,campaign!A:B,2,FALSE)</f>
        <v>NonUSTravel</v>
      </c>
      <c r="F13038" s="9">
        <v>44984</v>
      </c>
      <c r="G13038">
        <f>VLOOKUP(D13038,campaign!A:D,4,FALSE)</f>
        <v>66</v>
      </c>
    </row>
    <row r="13039" spans="2:7" x14ac:dyDescent="0.2">
      <c r="B13039" t="s">
        <v>3787</v>
      </c>
      <c r="C13039" t="str">
        <f>VLOOKUP(B13039,customer!A:B,2,FALSE)</f>
        <v>Isidor Corser</v>
      </c>
      <c r="D13039" t="s">
        <v>3929</v>
      </c>
      <c r="E13039" t="str">
        <f>VLOOKUP(D13039,campaign!A:B,2,FALSE)</f>
        <v>NonUSTravel</v>
      </c>
      <c r="F13039" s="9">
        <v>45010</v>
      </c>
      <c r="G13039">
        <f>VLOOKUP(D13039,campaign!A:D,4,FALSE)</f>
        <v>66</v>
      </c>
    </row>
    <row r="13040" spans="2:7" x14ac:dyDescent="0.2">
      <c r="B13040" t="s">
        <v>3787</v>
      </c>
      <c r="C13040" t="str">
        <f>VLOOKUP(B13040,customer!A:B,2,FALSE)</f>
        <v>Isidor Corser</v>
      </c>
      <c r="D13040" t="s">
        <v>3929</v>
      </c>
      <c r="E13040" t="str">
        <f>VLOOKUP(D13040,campaign!A:B,2,FALSE)</f>
        <v>NonUSTravel</v>
      </c>
      <c r="F13040" s="9">
        <v>45042</v>
      </c>
      <c r="G13040">
        <f>VLOOKUP(D13040,campaign!A:D,4,FALSE)</f>
        <v>66</v>
      </c>
    </row>
    <row r="13041" spans="2:7" x14ac:dyDescent="0.2">
      <c r="B13041" t="s">
        <v>3788</v>
      </c>
      <c r="C13041" t="str">
        <f>VLOOKUP(B13041,customer!A:B,2,FALSE)</f>
        <v>Rycca Truswell</v>
      </c>
      <c r="D13041" t="s">
        <v>3928</v>
      </c>
      <c r="E13041" t="str">
        <f>VLOOKUP(D13041,campaign!A:B,2,FALSE)</f>
        <v>OptOutMailings</v>
      </c>
      <c r="F13041" s="9">
        <v>44604</v>
      </c>
      <c r="G13041">
        <f>VLOOKUP(D13041,campaign!A:D,4,FALSE)</f>
        <v>75</v>
      </c>
    </row>
    <row r="13042" spans="2:7" x14ac:dyDescent="0.2">
      <c r="B13042" t="s">
        <v>3788</v>
      </c>
      <c r="C13042" t="str">
        <f>VLOOKUP(B13042,customer!A:B,2,FALSE)</f>
        <v>Rycca Truswell</v>
      </c>
      <c r="D13042" t="s">
        <v>3928</v>
      </c>
      <c r="E13042" t="str">
        <f>VLOOKUP(D13042,campaign!A:B,2,FALSE)</f>
        <v>OptOutMailings</v>
      </c>
      <c r="F13042" s="9">
        <v>44734</v>
      </c>
      <c r="G13042">
        <f>VLOOKUP(D13042,campaign!A:D,4,FALSE)</f>
        <v>75</v>
      </c>
    </row>
    <row r="13043" spans="2:7" x14ac:dyDescent="0.2">
      <c r="B13043" t="s">
        <v>3788</v>
      </c>
      <c r="C13043" t="str">
        <f>VLOOKUP(B13043,customer!A:B,2,FALSE)</f>
        <v>Rycca Truswell</v>
      </c>
      <c r="D13043" t="s">
        <v>3928</v>
      </c>
      <c r="E13043" t="str">
        <f>VLOOKUP(D13043,campaign!A:B,2,FALSE)</f>
        <v>OptOutMailings</v>
      </c>
      <c r="F13043" s="9">
        <v>44825</v>
      </c>
      <c r="G13043">
        <f>VLOOKUP(D13043,campaign!A:D,4,FALSE)</f>
        <v>75</v>
      </c>
    </row>
    <row r="13044" spans="2:7" x14ac:dyDescent="0.2">
      <c r="B13044" t="s">
        <v>3788</v>
      </c>
      <c r="C13044" t="str">
        <f>VLOOKUP(B13044,customer!A:B,2,FALSE)</f>
        <v>Rycca Truswell</v>
      </c>
      <c r="D13044" t="s">
        <v>3928</v>
      </c>
      <c r="E13044" t="str">
        <f>VLOOKUP(D13044,campaign!A:B,2,FALSE)</f>
        <v>OptOutMailings</v>
      </c>
      <c r="F13044" s="9">
        <v>44889</v>
      </c>
      <c r="G13044">
        <f>VLOOKUP(D13044,campaign!A:D,4,FALSE)</f>
        <v>75</v>
      </c>
    </row>
    <row r="13045" spans="2:7" x14ac:dyDescent="0.2">
      <c r="B13045" t="s">
        <v>3788</v>
      </c>
      <c r="C13045" t="str">
        <f>VLOOKUP(B13045,customer!A:B,2,FALSE)</f>
        <v>Rycca Truswell</v>
      </c>
      <c r="D13045" t="s">
        <v>3928</v>
      </c>
      <c r="E13045" t="str">
        <f>VLOOKUP(D13045,campaign!A:B,2,FALSE)</f>
        <v>OptOutMailings</v>
      </c>
      <c r="F13045" s="9">
        <v>44911</v>
      </c>
      <c r="G13045">
        <f>VLOOKUP(D13045,campaign!A:D,4,FALSE)</f>
        <v>75</v>
      </c>
    </row>
    <row r="13046" spans="2:7" x14ac:dyDescent="0.2">
      <c r="B13046" t="s">
        <v>3788</v>
      </c>
      <c r="C13046" t="str">
        <f>VLOOKUP(B13046,customer!A:B,2,FALSE)</f>
        <v>Rycca Truswell</v>
      </c>
      <c r="D13046" t="s">
        <v>3928</v>
      </c>
      <c r="E13046" t="str">
        <f>VLOOKUP(D13046,campaign!A:B,2,FALSE)</f>
        <v>OptOutMailings</v>
      </c>
      <c r="F13046" s="9">
        <v>44950</v>
      </c>
      <c r="G13046">
        <f>VLOOKUP(D13046,campaign!A:D,4,FALSE)</f>
        <v>75</v>
      </c>
    </row>
    <row r="13047" spans="2:7" x14ac:dyDescent="0.2">
      <c r="B13047" t="s">
        <v>3788</v>
      </c>
      <c r="C13047" t="str">
        <f>VLOOKUP(B13047,customer!A:B,2,FALSE)</f>
        <v>Rycca Truswell</v>
      </c>
      <c r="D13047" t="s">
        <v>3928</v>
      </c>
      <c r="E13047" t="str">
        <f>VLOOKUP(D13047,campaign!A:B,2,FALSE)</f>
        <v>OptOutMailings</v>
      </c>
      <c r="F13047" s="9">
        <v>44980</v>
      </c>
      <c r="G13047">
        <f>VLOOKUP(D13047,campaign!A:D,4,FALSE)</f>
        <v>75</v>
      </c>
    </row>
    <row r="13048" spans="2:7" x14ac:dyDescent="0.2">
      <c r="B13048" t="s">
        <v>3788</v>
      </c>
      <c r="C13048" t="str">
        <f>VLOOKUP(B13048,customer!A:B,2,FALSE)</f>
        <v>Rycca Truswell</v>
      </c>
      <c r="D13048" t="s">
        <v>3928</v>
      </c>
      <c r="E13048" t="str">
        <f>VLOOKUP(D13048,campaign!A:B,2,FALSE)</f>
        <v>OptOutMailings</v>
      </c>
      <c r="F13048" s="9">
        <v>45008</v>
      </c>
      <c r="G13048">
        <f>VLOOKUP(D13048,campaign!A:D,4,FALSE)</f>
        <v>75</v>
      </c>
    </row>
    <row r="13049" spans="2:7" x14ac:dyDescent="0.2">
      <c r="B13049" t="s">
        <v>3788</v>
      </c>
      <c r="C13049" t="str">
        <f>VLOOKUP(B13049,customer!A:B,2,FALSE)</f>
        <v>Rycca Truswell</v>
      </c>
      <c r="D13049" t="s">
        <v>3928</v>
      </c>
      <c r="E13049" t="str">
        <f>VLOOKUP(D13049,campaign!A:B,2,FALSE)</f>
        <v>OptOutMailings</v>
      </c>
      <c r="F13049" s="9">
        <v>45030</v>
      </c>
      <c r="G13049">
        <f>VLOOKUP(D13049,campaign!A:D,4,FALSE)</f>
        <v>75</v>
      </c>
    </row>
    <row r="13050" spans="2:7" x14ac:dyDescent="0.2">
      <c r="B13050" t="s">
        <v>3788</v>
      </c>
      <c r="C13050" t="str">
        <f>VLOOKUP(B13050,customer!A:B,2,FALSE)</f>
        <v>Rycca Truswell</v>
      </c>
      <c r="D13050" t="s">
        <v>3928</v>
      </c>
      <c r="E13050" t="str">
        <f>VLOOKUP(D13050,campaign!A:B,2,FALSE)</f>
        <v>OptOutMailings</v>
      </c>
      <c r="F13050" s="9">
        <v>45061</v>
      </c>
      <c r="G13050">
        <f>VLOOKUP(D13050,campaign!A:D,4,FALSE)</f>
        <v>75</v>
      </c>
    </row>
    <row r="13051" spans="2:7" x14ac:dyDescent="0.2">
      <c r="B13051" t="s">
        <v>3788</v>
      </c>
      <c r="C13051" t="str">
        <f>VLOOKUP(B13051,customer!A:B,2,FALSE)</f>
        <v>Rycca Truswell</v>
      </c>
      <c r="D13051" t="s">
        <v>3948</v>
      </c>
      <c r="E13051" t="str">
        <f>VLOOKUP(D13051,campaign!A:B,2,FALSE)</f>
        <v>HasCreditCard</v>
      </c>
      <c r="F13051" s="9">
        <v>44827</v>
      </c>
      <c r="G13051">
        <f>VLOOKUP(D13051,campaign!A:D,4,FALSE)</f>
        <v>65</v>
      </c>
    </row>
    <row r="13052" spans="2:7" x14ac:dyDescent="0.2">
      <c r="B13052" t="s">
        <v>3788</v>
      </c>
      <c r="C13052" t="str">
        <f>VLOOKUP(B13052,customer!A:B,2,FALSE)</f>
        <v>Rycca Truswell</v>
      </c>
      <c r="D13052" t="s">
        <v>3948</v>
      </c>
      <c r="E13052" t="str">
        <f>VLOOKUP(D13052,campaign!A:B,2,FALSE)</f>
        <v>HasCreditCard</v>
      </c>
      <c r="F13052" s="9">
        <v>44869</v>
      </c>
      <c r="G13052">
        <f>VLOOKUP(D13052,campaign!A:D,4,FALSE)</f>
        <v>65</v>
      </c>
    </row>
    <row r="13053" spans="2:7" x14ac:dyDescent="0.2">
      <c r="B13053" t="s">
        <v>3788</v>
      </c>
      <c r="C13053" t="str">
        <f>VLOOKUP(B13053,customer!A:B,2,FALSE)</f>
        <v>Rycca Truswell</v>
      </c>
      <c r="D13053" t="s">
        <v>3948</v>
      </c>
      <c r="E13053" t="str">
        <f>VLOOKUP(D13053,campaign!A:B,2,FALSE)</f>
        <v>HasCreditCard</v>
      </c>
      <c r="F13053" s="9">
        <v>44899</v>
      </c>
      <c r="G13053">
        <f>VLOOKUP(D13053,campaign!A:D,4,FALSE)</f>
        <v>65</v>
      </c>
    </row>
    <row r="13054" spans="2:7" x14ac:dyDescent="0.2">
      <c r="B13054" t="s">
        <v>3788</v>
      </c>
      <c r="C13054" t="str">
        <f>VLOOKUP(B13054,customer!A:B,2,FALSE)</f>
        <v>Rycca Truswell</v>
      </c>
      <c r="D13054" t="s">
        <v>3948</v>
      </c>
      <c r="E13054" t="str">
        <f>VLOOKUP(D13054,campaign!A:B,2,FALSE)</f>
        <v>HasCreditCard</v>
      </c>
      <c r="F13054" s="9">
        <v>44931</v>
      </c>
      <c r="G13054">
        <f>VLOOKUP(D13054,campaign!A:D,4,FALSE)</f>
        <v>65</v>
      </c>
    </row>
    <row r="13055" spans="2:7" x14ac:dyDescent="0.2">
      <c r="B13055" t="s">
        <v>3788</v>
      </c>
      <c r="C13055" t="str">
        <f>VLOOKUP(B13055,customer!A:B,2,FALSE)</f>
        <v>Rycca Truswell</v>
      </c>
      <c r="D13055" t="s">
        <v>3948</v>
      </c>
      <c r="E13055" t="str">
        <f>VLOOKUP(D13055,campaign!A:B,2,FALSE)</f>
        <v>HasCreditCard</v>
      </c>
      <c r="F13055" s="9">
        <v>44964</v>
      </c>
      <c r="G13055">
        <f>VLOOKUP(D13055,campaign!A:D,4,FALSE)</f>
        <v>65</v>
      </c>
    </row>
    <row r="13056" spans="2:7" x14ac:dyDescent="0.2">
      <c r="B13056" t="s">
        <v>3788</v>
      </c>
      <c r="C13056" t="str">
        <f>VLOOKUP(B13056,customer!A:B,2,FALSE)</f>
        <v>Rycca Truswell</v>
      </c>
      <c r="D13056" t="s">
        <v>3948</v>
      </c>
      <c r="E13056" t="str">
        <f>VLOOKUP(D13056,campaign!A:B,2,FALSE)</f>
        <v>HasCreditCard</v>
      </c>
      <c r="F13056" s="9">
        <v>45008</v>
      </c>
      <c r="G13056">
        <f>VLOOKUP(D13056,campaign!A:D,4,FALSE)</f>
        <v>65</v>
      </c>
    </row>
    <row r="13057" spans="2:7" x14ac:dyDescent="0.2">
      <c r="B13057" t="s">
        <v>3788</v>
      </c>
      <c r="C13057" t="str">
        <f>VLOOKUP(B13057,customer!A:B,2,FALSE)</f>
        <v>Rycca Truswell</v>
      </c>
      <c r="D13057" t="s">
        <v>3948</v>
      </c>
      <c r="E13057" t="str">
        <f>VLOOKUP(D13057,campaign!A:B,2,FALSE)</f>
        <v>HasCreditCard</v>
      </c>
      <c r="F13057" s="9">
        <v>45018</v>
      </c>
      <c r="G13057">
        <f>VLOOKUP(D13057,campaign!A:D,4,FALSE)</f>
        <v>65</v>
      </c>
    </row>
    <row r="13058" spans="2:7" x14ac:dyDescent="0.2">
      <c r="B13058" t="s">
        <v>3788</v>
      </c>
      <c r="C13058" t="str">
        <f>VLOOKUP(B13058,customer!A:B,2,FALSE)</f>
        <v>Rycca Truswell</v>
      </c>
      <c r="D13058" t="s">
        <v>3948</v>
      </c>
      <c r="E13058" t="str">
        <f>VLOOKUP(D13058,campaign!A:B,2,FALSE)</f>
        <v>HasCreditCard</v>
      </c>
      <c r="F13058" s="9">
        <v>45075</v>
      </c>
      <c r="G13058">
        <f>VLOOKUP(D13058,campaign!A:D,4,FALSE)</f>
        <v>65</v>
      </c>
    </row>
    <row r="13059" spans="2:7" x14ac:dyDescent="0.2">
      <c r="B13059" t="s">
        <v>3788</v>
      </c>
      <c r="C13059" t="str">
        <f>VLOOKUP(B13059,customer!A:B,2,FALSE)</f>
        <v>Rycca Truswell</v>
      </c>
      <c r="D13059" t="s">
        <v>3948</v>
      </c>
      <c r="E13059" t="str">
        <f>VLOOKUP(D13059,campaign!A:B,2,FALSE)</f>
        <v>HasCreditCard</v>
      </c>
      <c r="F13059" s="9">
        <v>45079</v>
      </c>
      <c r="G13059">
        <f>VLOOKUP(D13059,campaign!A:D,4,FALSE)</f>
        <v>65</v>
      </c>
    </row>
    <row r="13060" spans="2:7" x14ac:dyDescent="0.2">
      <c r="B13060" t="s">
        <v>3789</v>
      </c>
      <c r="C13060" t="str">
        <f>VLOOKUP(B13060,customer!A:B,2,FALSE)</f>
        <v>Hashim Haskur</v>
      </c>
      <c r="D13060" t="s">
        <v>3924</v>
      </c>
      <c r="E13060" t="str">
        <f>VLOOKUP(D13060,campaign!A:B,2,FALSE)</f>
        <v>RVOwner</v>
      </c>
      <c r="F13060" s="9">
        <v>44810</v>
      </c>
      <c r="G13060">
        <f>VLOOKUP(D13060,campaign!A:D,4,FALSE)</f>
        <v>22</v>
      </c>
    </row>
    <row r="13061" spans="2:7" x14ac:dyDescent="0.2">
      <c r="B13061" t="s">
        <v>3789</v>
      </c>
      <c r="C13061" t="str">
        <f>VLOOKUP(B13061,customer!A:B,2,FALSE)</f>
        <v>Hashim Haskur</v>
      </c>
      <c r="D13061" t="s">
        <v>3924</v>
      </c>
      <c r="E13061" t="str">
        <f>VLOOKUP(D13061,campaign!A:B,2,FALSE)</f>
        <v>RVOwner</v>
      </c>
      <c r="F13061" s="9">
        <v>44843</v>
      </c>
      <c r="G13061">
        <f>VLOOKUP(D13061,campaign!A:D,4,FALSE)</f>
        <v>22</v>
      </c>
    </row>
    <row r="13062" spans="2:7" x14ac:dyDescent="0.2">
      <c r="B13062" t="s">
        <v>3789</v>
      </c>
      <c r="C13062" t="str">
        <f>VLOOKUP(B13062,customer!A:B,2,FALSE)</f>
        <v>Hashim Haskur</v>
      </c>
      <c r="D13062" t="s">
        <v>3924</v>
      </c>
      <c r="E13062" t="str">
        <f>VLOOKUP(D13062,campaign!A:B,2,FALSE)</f>
        <v>RVOwner</v>
      </c>
      <c r="F13062" s="9">
        <v>44901</v>
      </c>
      <c r="G13062">
        <f>VLOOKUP(D13062,campaign!A:D,4,FALSE)</f>
        <v>22</v>
      </c>
    </row>
    <row r="13063" spans="2:7" x14ac:dyDescent="0.2">
      <c r="B13063" t="s">
        <v>3789</v>
      </c>
      <c r="C13063" t="str">
        <f>VLOOKUP(B13063,customer!A:B,2,FALSE)</f>
        <v>Hashim Haskur</v>
      </c>
      <c r="D13063" t="s">
        <v>3924</v>
      </c>
      <c r="E13063" t="str">
        <f>VLOOKUP(D13063,campaign!A:B,2,FALSE)</f>
        <v>RVOwner</v>
      </c>
      <c r="F13063" s="9">
        <v>44940</v>
      </c>
      <c r="G13063">
        <f>VLOOKUP(D13063,campaign!A:D,4,FALSE)</f>
        <v>22</v>
      </c>
    </row>
    <row r="13064" spans="2:7" x14ac:dyDescent="0.2">
      <c r="B13064" t="s">
        <v>3789</v>
      </c>
      <c r="C13064" t="str">
        <f>VLOOKUP(B13064,customer!A:B,2,FALSE)</f>
        <v>Hashim Haskur</v>
      </c>
      <c r="D13064" t="s">
        <v>3924</v>
      </c>
      <c r="E13064" t="str">
        <f>VLOOKUP(D13064,campaign!A:B,2,FALSE)</f>
        <v>RVOwner</v>
      </c>
      <c r="F13064" s="9">
        <v>44968</v>
      </c>
      <c r="G13064">
        <f>VLOOKUP(D13064,campaign!A:D,4,FALSE)</f>
        <v>22</v>
      </c>
    </row>
    <row r="13065" spans="2:7" x14ac:dyDescent="0.2">
      <c r="B13065" t="s">
        <v>3789</v>
      </c>
      <c r="C13065" t="str">
        <f>VLOOKUP(B13065,customer!A:B,2,FALSE)</f>
        <v>Hashim Haskur</v>
      </c>
      <c r="D13065" t="s">
        <v>3924</v>
      </c>
      <c r="E13065" t="str">
        <f>VLOOKUP(D13065,campaign!A:B,2,FALSE)</f>
        <v>RVOwner</v>
      </c>
      <c r="F13065" s="9">
        <v>45001</v>
      </c>
      <c r="G13065">
        <f>VLOOKUP(D13065,campaign!A:D,4,FALSE)</f>
        <v>22</v>
      </c>
    </row>
    <row r="13066" spans="2:7" x14ac:dyDescent="0.2">
      <c r="B13066" t="s">
        <v>3789</v>
      </c>
      <c r="C13066" t="str">
        <f>VLOOKUP(B13066,customer!A:B,2,FALSE)</f>
        <v>Hashim Haskur</v>
      </c>
      <c r="D13066" t="s">
        <v>3924</v>
      </c>
      <c r="E13066" t="str">
        <f>VLOOKUP(D13066,campaign!A:B,2,FALSE)</f>
        <v>RVOwner</v>
      </c>
      <c r="F13066" s="9">
        <v>45036</v>
      </c>
      <c r="G13066">
        <f>VLOOKUP(D13066,campaign!A:D,4,FALSE)</f>
        <v>22</v>
      </c>
    </row>
    <row r="13067" spans="2:7" x14ac:dyDescent="0.2">
      <c r="B13067" t="s">
        <v>3789</v>
      </c>
      <c r="C13067" t="str">
        <f>VLOOKUP(B13067,customer!A:B,2,FALSE)</f>
        <v>Hashim Haskur</v>
      </c>
      <c r="D13067" t="s">
        <v>3924</v>
      </c>
      <c r="E13067" t="str">
        <f>VLOOKUP(D13067,campaign!A:B,2,FALSE)</f>
        <v>RVOwner</v>
      </c>
      <c r="F13067" s="9">
        <v>45063</v>
      </c>
      <c r="G13067">
        <f>VLOOKUP(D13067,campaign!A:D,4,FALSE)</f>
        <v>22</v>
      </c>
    </row>
    <row r="13068" spans="2:7" x14ac:dyDescent="0.2">
      <c r="B13068" t="s">
        <v>3789</v>
      </c>
      <c r="C13068" t="str">
        <f>VLOOKUP(B13068,customer!A:B,2,FALSE)</f>
        <v>Hashim Haskur</v>
      </c>
      <c r="D13068" t="s">
        <v>3953</v>
      </c>
      <c r="E13068" t="str">
        <f>VLOOKUP(D13068,campaign!A:B,2,FALSE)</f>
        <v>MaritalStatus</v>
      </c>
      <c r="F13068" s="9">
        <v>44941</v>
      </c>
      <c r="G13068">
        <f>VLOOKUP(D13068,campaign!A:D,4,FALSE)</f>
        <v>29</v>
      </c>
    </row>
    <row r="13069" spans="2:7" x14ac:dyDescent="0.2">
      <c r="B13069" t="s">
        <v>3789</v>
      </c>
      <c r="C13069" t="str">
        <f>VLOOKUP(B13069,customer!A:B,2,FALSE)</f>
        <v>Hashim Haskur</v>
      </c>
      <c r="D13069" t="s">
        <v>3953</v>
      </c>
      <c r="E13069" t="str">
        <f>VLOOKUP(D13069,campaign!A:B,2,FALSE)</f>
        <v>MaritalStatus</v>
      </c>
      <c r="F13069" s="9">
        <v>44985</v>
      </c>
      <c r="G13069">
        <f>VLOOKUP(D13069,campaign!A:D,4,FALSE)</f>
        <v>29</v>
      </c>
    </row>
    <row r="13070" spans="2:7" x14ac:dyDescent="0.2">
      <c r="B13070" t="s">
        <v>3789</v>
      </c>
      <c r="C13070" t="str">
        <f>VLOOKUP(B13070,customer!A:B,2,FALSE)</f>
        <v>Hashim Haskur</v>
      </c>
      <c r="D13070" t="s">
        <v>3953</v>
      </c>
      <c r="E13070" t="str">
        <f>VLOOKUP(D13070,campaign!A:B,2,FALSE)</f>
        <v>MaritalStatus</v>
      </c>
      <c r="F13070" s="9">
        <v>45007</v>
      </c>
      <c r="G13070">
        <f>VLOOKUP(D13070,campaign!A:D,4,FALSE)</f>
        <v>29</v>
      </c>
    </row>
    <row r="13071" spans="2:7" x14ac:dyDescent="0.2">
      <c r="B13071" t="s">
        <v>3789</v>
      </c>
      <c r="C13071" t="str">
        <f>VLOOKUP(B13071,customer!A:B,2,FALSE)</f>
        <v>Hashim Haskur</v>
      </c>
      <c r="D13071" t="s">
        <v>3953</v>
      </c>
      <c r="E13071" t="str">
        <f>VLOOKUP(D13071,campaign!A:B,2,FALSE)</f>
        <v>MaritalStatus</v>
      </c>
      <c r="F13071" s="9">
        <v>45041</v>
      </c>
      <c r="G13071">
        <f>VLOOKUP(D13071,campaign!A:D,4,FALSE)</f>
        <v>29</v>
      </c>
    </row>
    <row r="13072" spans="2:7" x14ac:dyDescent="0.2">
      <c r="B13072" t="s">
        <v>3789</v>
      </c>
      <c r="C13072" t="str">
        <f>VLOOKUP(B13072,customer!A:B,2,FALSE)</f>
        <v>Hashim Haskur</v>
      </c>
      <c r="D13072" t="s">
        <v>3953</v>
      </c>
      <c r="E13072" t="str">
        <f>VLOOKUP(D13072,campaign!A:B,2,FALSE)</f>
        <v>MaritalStatus</v>
      </c>
      <c r="F13072" s="9">
        <v>45063</v>
      </c>
      <c r="G13072">
        <f>VLOOKUP(D13072,campaign!A:D,4,FALSE)</f>
        <v>29</v>
      </c>
    </row>
    <row r="13073" spans="2:7" x14ac:dyDescent="0.2">
      <c r="B13073" t="s">
        <v>3790</v>
      </c>
      <c r="C13073" t="str">
        <f>VLOOKUP(B13073,customer!A:B,2,FALSE)</f>
        <v>Bobbee MacKinnon</v>
      </c>
      <c r="D13073" t="s">
        <v>3952</v>
      </c>
      <c r="E13073" t="str">
        <f>VLOOKUP(D13073,campaign!A:B,2,FALSE)</f>
        <v>MadeCallToRetentionTeam</v>
      </c>
      <c r="F13073" s="9">
        <v>44714</v>
      </c>
      <c r="G13073">
        <f>VLOOKUP(D13073,campaign!A:D,4,FALSE)</f>
        <v>16</v>
      </c>
    </row>
    <row r="13074" spans="2:7" x14ac:dyDescent="0.2">
      <c r="B13074" t="s">
        <v>3790</v>
      </c>
      <c r="C13074" t="str">
        <f>VLOOKUP(B13074,customer!A:B,2,FALSE)</f>
        <v>Bobbee MacKinnon</v>
      </c>
      <c r="D13074" t="s">
        <v>3952</v>
      </c>
      <c r="E13074" t="str">
        <f>VLOOKUP(D13074,campaign!A:B,2,FALSE)</f>
        <v>MadeCallToRetentionTeam</v>
      </c>
      <c r="F13074" s="9">
        <v>44747</v>
      </c>
      <c r="G13074">
        <f>VLOOKUP(D13074,campaign!A:D,4,FALSE)</f>
        <v>16</v>
      </c>
    </row>
    <row r="13075" spans="2:7" x14ac:dyDescent="0.2">
      <c r="B13075" t="s">
        <v>3790</v>
      </c>
      <c r="C13075" t="str">
        <f>VLOOKUP(B13075,customer!A:B,2,FALSE)</f>
        <v>Bobbee MacKinnon</v>
      </c>
      <c r="D13075" t="s">
        <v>3952</v>
      </c>
      <c r="E13075" t="str">
        <f>VLOOKUP(D13075,campaign!A:B,2,FALSE)</f>
        <v>MadeCallToRetentionTeam</v>
      </c>
      <c r="F13075" s="9">
        <v>44790</v>
      </c>
      <c r="G13075">
        <f>VLOOKUP(D13075,campaign!A:D,4,FALSE)</f>
        <v>16</v>
      </c>
    </row>
    <row r="13076" spans="2:7" x14ac:dyDescent="0.2">
      <c r="B13076" t="s">
        <v>3790</v>
      </c>
      <c r="C13076" t="str">
        <f>VLOOKUP(B13076,customer!A:B,2,FALSE)</f>
        <v>Bobbee MacKinnon</v>
      </c>
      <c r="D13076" t="s">
        <v>3952</v>
      </c>
      <c r="E13076" t="str">
        <f>VLOOKUP(D13076,campaign!A:B,2,FALSE)</f>
        <v>MadeCallToRetentionTeam</v>
      </c>
      <c r="F13076" s="9">
        <v>44839</v>
      </c>
      <c r="G13076">
        <f>VLOOKUP(D13076,campaign!A:D,4,FALSE)</f>
        <v>16</v>
      </c>
    </row>
    <row r="13077" spans="2:7" x14ac:dyDescent="0.2">
      <c r="B13077" t="s">
        <v>3790</v>
      </c>
      <c r="C13077" t="str">
        <f>VLOOKUP(B13077,customer!A:B,2,FALSE)</f>
        <v>Bobbee MacKinnon</v>
      </c>
      <c r="D13077" t="s">
        <v>3952</v>
      </c>
      <c r="E13077" t="str">
        <f>VLOOKUP(D13077,campaign!A:B,2,FALSE)</f>
        <v>MadeCallToRetentionTeam</v>
      </c>
      <c r="F13077" s="9">
        <v>44876</v>
      </c>
      <c r="G13077">
        <f>VLOOKUP(D13077,campaign!A:D,4,FALSE)</f>
        <v>16</v>
      </c>
    </row>
    <row r="13078" spans="2:7" x14ac:dyDescent="0.2">
      <c r="B13078" t="s">
        <v>3790</v>
      </c>
      <c r="C13078" t="str">
        <f>VLOOKUP(B13078,customer!A:B,2,FALSE)</f>
        <v>Bobbee MacKinnon</v>
      </c>
      <c r="D13078" t="s">
        <v>3952</v>
      </c>
      <c r="E13078" t="str">
        <f>VLOOKUP(D13078,campaign!A:B,2,FALSE)</f>
        <v>MadeCallToRetentionTeam</v>
      </c>
      <c r="F13078" s="9">
        <v>44902</v>
      </c>
      <c r="G13078">
        <f>VLOOKUP(D13078,campaign!A:D,4,FALSE)</f>
        <v>16</v>
      </c>
    </row>
    <row r="13079" spans="2:7" x14ac:dyDescent="0.2">
      <c r="B13079" t="s">
        <v>3790</v>
      </c>
      <c r="C13079" t="str">
        <f>VLOOKUP(B13079,customer!A:B,2,FALSE)</f>
        <v>Bobbee MacKinnon</v>
      </c>
      <c r="D13079" t="s">
        <v>3952</v>
      </c>
      <c r="E13079" t="str">
        <f>VLOOKUP(D13079,campaign!A:B,2,FALSE)</f>
        <v>MadeCallToRetentionTeam</v>
      </c>
      <c r="F13079" s="9">
        <v>44941</v>
      </c>
      <c r="G13079">
        <f>VLOOKUP(D13079,campaign!A:D,4,FALSE)</f>
        <v>16</v>
      </c>
    </row>
    <row r="13080" spans="2:7" x14ac:dyDescent="0.2">
      <c r="B13080" t="s">
        <v>3790</v>
      </c>
      <c r="C13080" t="str">
        <f>VLOOKUP(B13080,customer!A:B,2,FALSE)</f>
        <v>Bobbee MacKinnon</v>
      </c>
      <c r="D13080" t="s">
        <v>3952</v>
      </c>
      <c r="E13080" t="str">
        <f>VLOOKUP(D13080,campaign!A:B,2,FALSE)</f>
        <v>MadeCallToRetentionTeam</v>
      </c>
      <c r="F13080" s="9">
        <v>44965</v>
      </c>
      <c r="G13080">
        <f>VLOOKUP(D13080,campaign!A:D,4,FALSE)</f>
        <v>16</v>
      </c>
    </row>
    <row r="13081" spans="2:7" x14ac:dyDescent="0.2">
      <c r="B13081" t="s">
        <v>3790</v>
      </c>
      <c r="C13081" t="str">
        <f>VLOOKUP(B13081,customer!A:B,2,FALSE)</f>
        <v>Bobbee MacKinnon</v>
      </c>
      <c r="D13081" t="s">
        <v>3952</v>
      </c>
      <c r="E13081" t="str">
        <f>VLOOKUP(D13081,campaign!A:B,2,FALSE)</f>
        <v>MadeCallToRetentionTeam</v>
      </c>
      <c r="F13081" s="9">
        <v>45000</v>
      </c>
      <c r="G13081">
        <f>VLOOKUP(D13081,campaign!A:D,4,FALSE)</f>
        <v>16</v>
      </c>
    </row>
    <row r="13082" spans="2:7" x14ac:dyDescent="0.2">
      <c r="B13082" t="s">
        <v>3790</v>
      </c>
      <c r="C13082" t="str">
        <f>VLOOKUP(B13082,customer!A:B,2,FALSE)</f>
        <v>Bobbee MacKinnon</v>
      </c>
      <c r="D13082" t="s">
        <v>3952</v>
      </c>
      <c r="E13082" t="str">
        <f>VLOOKUP(D13082,campaign!A:B,2,FALSE)</f>
        <v>MadeCallToRetentionTeam</v>
      </c>
      <c r="F13082" s="9">
        <v>45019</v>
      </c>
      <c r="G13082">
        <f>VLOOKUP(D13082,campaign!A:D,4,FALSE)</f>
        <v>16</v>
      </c>
    </row>
    <row r="13083" spans="2:7" x14ac:dyDescent="0.2">
      <c r="B13083" t="s">
        <v>3790</v>
      </c>
      <c r="C13083" t="str">
        <f>VLOOKUP(B13083,customer!A:B,2,FALSE)</f>
        <v>Bobbee MacKinnon</v>
      </c>
      <c r="D13083" t="s">
        <v>3952</v>
      </c>
      <c r="E13083" t="str">
        <f>VLOOKUP(D13083,campaign!A:B,2,FALSE)</f>
        <v>MadeCallToRetentionTeam</v>
      </c>
      <c r="F13083" s="9">
        <v>45051</v>
      </c>
      <c r="G13083">
        <f>VLOOKUP(D13083,campaign!A:D,4,FALSE)</f>
        <v>16</v>
      </c>
    </row>
    <row r="13084" spans="2:7" x14ac:dyDescent="0.2">
      <c r="B13084" t="s">
        <v>3790</v>
      </c>
      <c r="C13084" t="str">
        <f>VLOOKUP(B13084,customer!A:B,2,FALSE)</f>
        <v>Bobbee MacKinnon</v>
      </c>
      <c r="D13084" t="s">
        <v>3927</v>
      </c>
      <c r="E13084" t="str">
        <f>VLOOKUP(D13084,campaign!A:B,2,FALSE)</f>
        <v>RespondsToMailOffers</v>
      </c>
      <c r="F13084" s="9">
        <v>44838</v>
      </c>
      <c r="G13084">
        <f>VLOOKUP(D13084,campaign!A:D,4,FALSE)</f>
        <v>27</v>
      </c>
    </row>
    <row r="13085" spans="2:7" x14ac:dyDescent="0.2">
      <c r="B13085" t="s">
        <v>3790</v>
      </c>
      <c r="C13085" t="str">
        <f>VLOOKUP(B13085,customer!A:B,2,FALSE)</f>
        <v>Bobbee MacKinnon</v>
      </c>
      <c r="D13085" t="s">
        <v>3927</v>
      </c>
      <c r="E13085" t="str">
        <f>VLOOKUP(D13085,campaign!A:B,2,FALSE)</f>
        <v>RespondsToMailOffers</v>
      </c>
      <c r="F13085" s="9">
        <v>44874</v>
      </c>
      <c r="G13085">
        <f>VLOOKUP(D13085,campaign!A:D,4,FALSE)</f>
        <v>27</v>
      </c>
    </row>
    <row r="13086" spans="2:7" x14ac:dyDescent="0.2">
      <c r="B13086" t="s">
        <v>3790</v>
      </c>
      <c r="C13086" t="str">
        <f>VLOOKUP(B13086,customer!A:B,2,FALSE)</f>
        <v>Bobbee MacKinnon</v>
      </c>
      <c r="D13086" t="s">
        <v>3927</v>
      </c>
      <c r="E13086" t="str">
        <f>VLOOKUP(D13086,campaign!A:B,2,FALSE)</f>
        <v>RespondsToMailOffers</v>
      </c>
      <c r="F13086" s="9">
        <v>44912</v>
      </c>
      <c r="G13086">
        <f>VLOOKUP(D13086,campaign!A:D,4,FALSE)</f>
        <v>27</v>
      </c>
    </row>
    <row r="13087" spans="2:7" x14ac:dyDescent="0.2">
      <c r="B13087" t="s">
        <v>3790</v>
      </c>
      <c r="C13087" t="str">
        <f>VLOOKUP(B13087,customer!A:B,2,FALSE)</f>
        <v>Bobbee MacKinnon</v>
      </c>
      <c r="D13087" t="s">
        <v>3927</v>
      </c>
      <c r="E13087" t="str">
        <f>VLOOKUP(D13087,campaign!A:B,2,FALSE)</f>
        <v>RespondsToMailOffers</v>
      </c>
      <c r="F13087" s="9">
        <v>44941</v>
      </c>
      <c r="G13087">
        <f>VLOOKUP(D13087,campaign!A:D,4,FALSE)</f>
        <v>27</v>
      </c>
    </row>
    <row r="13088" spans="2:7" x14ac:dyDescent="0.2">
      <c r="B13088" t="s">
        <v>3790</v>
      </c>
      <c r="C13088" t="str">
        <f>VLOOKUP(B13088,customer!A:B,2,FALSE)</f>
        <v>Bobbee MacKinnon</v>
      </c>
      <c r="D13088" t="s">
        <v>3927</v>
      </c>
      <c r="E13088" t="str">
        <f>VLOOKUP(D13088,campaign!A:B,2,FALSE)</f>
        <v>RespondsToMailOffers</v>
      </c>
      <c r="F13088" s="9">
        <v>44969</v>
      </c>
      <c r="G13088">
        <f>VLOOKUP(D13088,campaign!A:D,4,FALSE)</f>
        <v>27</v>
      </c>
    </row>
    <row r="13089" spans="2:7" x14ac:dyDescent="0.2">
      <c r="B13089" t="s">
        <v>3790</v>
      </c>
      <c r="C13089" t="str">
        <f>VLOOKUP(B13089,customer!A:B,2,FALSE)</f>
        <v>Bobbee MacKinnon</v>
      </c>
      <c r="D13089" t="s">
        <v>3927</v>
      </c>
      <c r="E13089" t="str">
        <f>VLOOKUP(D13089,campaign!A:B,2,FALSE)</f>
        <v>RespondsToMailOffers</v>
      </c>
      <c r="F13089" s="9">
        <v>44992</v>
      </c>
      <c r="G13089">
        <f>VLOOKUP(D13089,campaign!A:D,4,FALSE)</f>
        <v>27</v>
      </c>
    </row>
    <row r="13090" spans="2:7" x14ac:dyDescent="0.2">
      <c r="B13090" t="s">
        <v>3790</v>
      </c>
      <c r="C13090" t="str">
        <f>VLOOKUP(B13090,customer!A:B,2,FALSE)</f>
        <v>Bobbee MacKinnon</v>
      </c>
      <c r="D13090" t="s">
        <v>3927</v>
      </c>
      <c r="E13090" t="str">
        <f>VLOOKUP(D13090,campaign!A:B,2,FALSE)</f>
        <v>RespondsToMailOffers</v>
      </c>
      <c r="F13090" s="9">
        <v>45022</v>
      </c>
      <c r="G13090">
        <f>VLOOKUP(D13090,campaign!A:D,4,FALSE)</f>
        <v>27</v>
      </c>
    </row>
    <row r="13091" spans="2:7" x14ac:dyDescent="0.2">
      <c r="B13091" t="s">
        <v>3790</v>
      </c>
      <c r="C13091" t="str">
        <f>VLOOKUP(B13091,customer!A:B,2,FALSE)</f>
        <v>Bobbee MacKinnon</v>
      </c>
      <c r="D13091" t="s">
        <v>3927</v>
      </c>
      <c r="E13091" t="str">
        <f>VLOOKUP(D13091,campaign!A:B,2,FALSE)</f>
        <v>RespondsToMailOffers</v>
      </c>
      <c r="F13091" s="9">
        <v>45050</v>
      </c>
      <c r="G13091">
        <f>VLOOKUP(D13091,campaign!A:D,4,FALSE)</f>
        <v>27</v>
      </c>
    </row>
    <row r="13092" spans="2:7" x14ac:dyDescent="0.2">
      <c r="B13092" t="s">
        <v>3791</v>
      </c>
      <c r="C13092" t="str">
        <f>VLOOKUP(B13092,customer!A:B,2,FALSE)</f>
        <v>Erastus Kinloch</v>
      </c>
      <c r="D13092" t="s">
        <v>3950</v>
      </c>
      <c r="E13092" t="str">
        <f>VLOOKUP(D13092,campaign!A:B,2,FALSE)</f>
        <v>NotNewCellphoneUser</v>
      </c>
      <c r="F13092" s="9">
        <v>44576</v>
      </c>
      <c r="G13092">
        <f>VLOOKUP(D13092,campaign!A:D,4,FALSE)</f>
        <v>28</v>
      </c>
    </row>
    <row r="13093" spans="2:7" x14ac:dyDescent="0.2">
      <c r="B13093" t="s">
        <v>3791</v>
      </c>
      <c r="C13093" t="str">
        <f>VLOOKUP(B13093,customer!A:B,2,FALSE)</f>
        <v>Erastus Kinloch</v>
      </c>
      <c r="D13093" t="s">
        <v>3950</v>
      </c>
      <c r="E13093" t="str">
        <f>VLOOKUP(D13093,campaign!A:B,2,FALSE)</f>
        <v>NotNewCellphoneUser</v>
      </c>
      <c r="F13093" s="9">
        <v>44609</v>
      </c>
      <c r="G13093">
        <f>VLOOKUP(D13093,campaign!A:D,4,FALSE)</f>
        <v>28</v>
      </c>
    </row>
    <row r="13094" spans="2:7" x14ac:dyDescent="0.2">
      <c r="B13094" t="s">
        <v>3791</v>
      </c>
      <c r="C13094" t="str">
        <f>VLOOKUP(B13094,customer!A:B,2,FALSE)</f>
        <v>Erastus Kinloch</v>
      </c>
      <c r="D13094" t="s">
        <v>3950</v>
      </c>
      <c r="E13094" t="str">
        <f>VLOOKUP(D13094,campaign!A:B,2,FALSE)</f>
        <v>NotNewCellphoneUser</v>
      </c>
      <c r="F13094" s="9">
        <v>44672</v>
      </c>
      <c r="G13094">
        <f>VLOOKUP(D13094,campaign!A:D,4,FALSE)</f>
        <v>28</v>
      </c>
    </row>
    <row r="13095" spans="2:7" x14ac:dyDescent="0.2">
      <c r="B13095" t="s">
        <v>3791</v>
      </c>
      <c r="C13095" t="str">
        <f>VLOOKUP(B13095,customer!A:B,2,FALSE)</f>
        <v>Erastus Kinloch</v>
      </c>
      <c r="D13095" t="s">
        <v>3950</v>
      </c>
      <c r="E13095" t="str">
        <f>VLOOKUP(D13095,campaign!A:B,2,FALSE)</f>
        <v>NotNewCellphoneUser</v>
      </c>
      <c r="F13095" s="9">
        <v>44706</v>
      </c>
      <c r="G13095">
        <f>VLOOKUP(D13095,campaign!A:D,4,FALSE)</f>
        <v>28</v>
      </c>
    </row>
    <row r="13096" spans="2:7" x14ac:dyDescent="0.2">
      <c r="B13096" t="s">
        <v>3791</v>
      </c>
      <c r="C13096" t="str">
        <f>VLOOKUP(B13096,customer!A:B,2,FALSE)</f>
        <v>Erastus Kinloch</v>
      </c>
      <c r="D13096" t="s">
        <v>3950</v>
      </c>
      <c r="E13096" t="str">
        <f>VLOOKUP(D13096,campaign!A:B,2,FALSE)</f>
        <v>NotNewCellphoneUser</v>
      </c>
      <c r="F13096" s="9">
        <v>44771</v>
      </c>
      <c r="G13096">
        <f>VLOOKUP(D13096,campaign!A:D,4,FALSE)</f>
        <v>28</v>
      </c>
    </row>
    <row r="13097" spans="2:7" x14ac:dyDescent="0.2">
      <c r="B13097" t="s">
        <v>3791</v>
      </c>
      <c r="C13097" t="str">
        <f>VLOOKUP(B13097,customer!A:B,2,FALSE)</f>
        <v>Erastus Kinloch</v>
      </c>
      <c r="D13097" t="s">
        <v>3950</v>
      </c>
      <c r="E13097" t="str">
        <f>VLOOKUP(D13097,campaign!A:B,2,FALSE)</f>
        <v>NotNewCellphoneUser</v>
      </c>
      <c r="F13097" s="9">
        <v>44794</v>
      </c>
      <c r="G13097">
        <f>VLOOKUP(D13097,campaign!A:D,4,FALSE)</f>
        <v>28</v>
      </c>
    </row>
    <row r="13098" spans="2:7" x14ac:dyDescent="0.2">
      <c r="B13098" t="s">
        <v>3791</v>
      </c>
      <c r="C13098" t="str">
        <f>VLOOKUP(B13098,customer!A:B,2,FALSE)</f>
        <v>Erastus Kinloch</v>
      </c>
      <c r="D13098" t="s">
        <v>3950</v>
      </c>
      <c r="E13098" t="str">
        <f>VLOOKUP(D13098,campaign!A:B,2,FALSE)</f>
        <v>NotNewCellphoneUser</v>
      </c>
      <c r="F13098" s="9">
        <v>44853</v>
      </c>
      <c r="G13098">
        <f>VLOOKUP(D13098,campaign!A:D,4,FALSE)</f>
        <v>28</v>
      </c>
    </row>
    <row r="13099" spans="2:7" x14ac:dyDescent="0.2">
      <c r="B13099" t="s">
        <v>3791</v>
      </c>
      <c r="C13099" t="str">
        <f>VLOOKUP(B13099,customer!A:B,2,FALSE)</f>
        <v>Erastus Kinloch</v>
      </c>
      <c r="D13099" t="s">
        <v>3950</v>
      </c>
      <c r="E13099" t="str">
        <f>VLOOKUP(D13099,campaign!A:B,2,FALSE)</f>
        <v>NotNewCellphoneUser</v>
      </c>
      <c r="F13099" s="9">
        <v>44889</v>
      </c>
      <c r="G13099">
        <f>VLOOKUP(D13099,campaign!A:D,4,FALSE)</f>
        <v>28</v>
      </c>
    </row>
    <row r="13100" spans="2:7" x14ac:dyDescent="0.2">
      <c r="B13100" t="s">
        <v>3791</v>
      </c>
      <c r="C13100" t="str">
        <f>VLOOKUP(B13100,customer!A:B,2,FALSE)</f>
        <v>Erastus Kinloch</v>
      </c>
      <c r="D13100" t="s">
        <v>3950</v>
      </c>
      <c r="E13100" t="str">
        <f>VLOOKUP(D13100,campaign!A:B,2,FALSE)</f>
        <v>NotNewCellphoneUser</v>
      </c>
      <c r="F13100" s="9">
        <v>44911</v>
      </c>
      <c r="G13100">
        <f>VLOOKUP(D13100,campaign!A:D,4,FALSE)</f>
        <v>28</v>
      </c>
    </row>
    <row r="13101" spans="2:7" x14ac:dyDescent="0.2">
      <c r="B13101" t="s">
        <v>3791</v>
      </c>
      <c r="C13101" t="str">
        <f>VLOOKUP(B13101,customer!A:B,2,FALSE)</f>
        <v>Erastus Kinloch</v>
      </c>
      <c r="D13101" t="s">
        <v>3950</v>
      </c>
      <c r="E13101" t="str">
        <f>VLOOKUP(D13101,campaign!A:B,2,FALSE)</f>
        <v>NotNewCellphoneUser</v>
      </c>
      <c r="F13101" s="9">
        <v>45007</v>
      </c>
      <c r="G13101">
        <f>VLOOKUP(D13101,campaign!A:D,4,FALSE)</f>
        <v>28</v>
      </c>
    </row>
    <row r="13102" spans="2:7" x14ac:dyDescent="0.2">
      <c r="B13102" t="s">
        <v>3791</v>
      </c>
      <c r="C13102" t="str">
        <f>VLOOKUP(B13102,customer!A:B,2,FALSE)</f>
        <v>Erastus Kinloch</v>
      </c>
      <c r="D13102" t="s">
        <v>3950</v>
      </c>
      <c r="E13102" t="str">
        <f>VLOOKUP(D13102,campaign!A:B,2,FALSE)</f>
        <v>NotNewCellphoneUser</v>
      </c>
      <c r="F13102" s="9">
        <v>45037</v>
      </c>
      <c r="G13102">
        <f>VLOOKUP(D13102,campaign!A:D,4,FALSE)</f>
        <v>28</v>
      </c>
    </row>
    <row r="13103" spans="2:7" x14ac:dyDescent="0.2">
      <c r="B13103" t="s">
        <v>3791</v>
      </c>
      <c r="C13103" t="str">
        <f>VLOOKUP(B13103,customer!A:B,2,FALSE)</f>
        <v>Erastus Kinloch</v>
      </c>
      <c r="D13103" t="s">
        <v>3950</v>
      </c>
      <c r="E13103" t="str">
        <f>VLOOKUP(D13103,campaign!A:B,2,FALSE)</f>
        <v>NotNewCellphoneUser</v>
      </c>
      <c r="F13103" s="9">
        <v>45069</v>
      </c>
      <c r="G13103">
        <f>VLOOKUP(D13103,campaign!A:D,4,FALSE)</f>
        <v>28</v>
      </c>
    </row>
    <row r="13104" spans="2:7" x14ac:dyDescent="0.2">
      <c r="B13104" t="s">
        <v>3791</v>
      </c>
      <c r="C13104" t="str">
        <f>VLOOKUP(B13104,customer!A:B,2,FALSE)</f>
        <v>Erastus Kinloch</v>
      </c>
      <c r="D13104" t="s">
        <v>3925</v>
      </c>
      <c r="E13104" t="str">
        <f>VLOOKUP(D13104,campaign!A:B,2,FALSE)</f>
        <v>Homeownership</v>
      </c>
      <c r="F13104" s="9">
        <v>44998</v>
      </c>
      <c r="G13104">
        <f>VLOOKUP(D13104,campaign!A:D,4,FALSE)</f>
        <v>13</v>
      </c>
    </row>
    <row r="13105" spans="2:7" x14ac:dyDescent="0.2">
      <c r="B13105" t="s">
        <v>3791</v>
      </c>
      <c r="C13105" t="str">
        <f>VLOOKUP(B13105,customer!A:B,2,FALSE)</f>
        <v>Erastus Kinloch</v>
      </c>
      <c r="D13105" t="s">
        <v>3925</v>
      </c>
      <c r="E13105" t="str">
        <f>VLOOKUP(D13105,campaign!A:B,2,FALSE)</f>
        <v>Homeownership</v>
      </c>
      <c r="F13105" s="9">
        <v>45044</v>
      </c>
      <c r="G13105">
        <f>VLOOKUP(D13105,campaign!A:D,4,FALSE)</f>
        <v>13</v>
      </c>
    </row>
    <row r="13106" spans="2:7" x14ac:dyDescent="0.2">
      <c r="B13106" t="s">
        <v>3791</v>
      </c>
      <c r="C13106" t="str">
        <f>VLOOKUP(B13106,customer!A:B,2,FALSE)</f>
        <v>Erastus Kinloch</v>
      </c>
      <c r="D13106" t="s">
        <v>3925</v>
      </c>
      <c r="E13106" t="str">
        <f>VLOOKUP(D13106,campaign!A:B,2,FALSE)</f>
        <v>Homeownership</v>
      </c>
      <c r="F13106" s="9">
        <v>45060</v>
      </c>
      <c r="G13106">
        <f>VLOOKUP(D13106,campaign!A:D,4,FALSE)</f>
        <v>13</v>
      </c>
    </row>
    <row r="13107" spans="2:7" x14ac:dyDescent="0.2">
      <c r="B13107" t="s">
        <v>3792</v>
      </c>
      <c r="C13107" t="str">
        <f>VLOOKUP(B13107,customer!A:B,2,FALSE)</f>
        <v>Carolus Wagg</v>
      </c>
      <c r="D13107" t="s">
        <v>3953</v>
      </c>
      <c r="E13107" t="str">
        <f>VLOOKUP(D13107,campaign!A:B,2,FALSE)</f>
        <v>MaritalStatus</v>
      </c>
      <c r="F13107" s="9">
        <v>44965</v>
      </c>
      <c r="G13107">
        <f>VLOOKUP(D13107,campaign!A:D,4,FALSE)</f>
        <v>29</v>
      </c>
    </row>
    <row r="13108" spans="2:7" x14ac:dyDescent="0.2">
      <c r="B13108" t="s">
        <v>3792</v>
      </c>
      <c r="C13108" t="str">
        <f>VLOOKUP(B13108,customer!A:B,2,FALSE)</f>
        <v>Carolus Wagg</v>
      </c>
      <c r="D13108" t="s">
        <v>3953</v>
      </c>
      <c r="E13108" t="str">
        <f>VLOOKUP(D13108,campaign!A:B,2,FALSE)</f>
        <v>MaritalStatus</v>
      </c>
      <c r="F13108" s="9">
        <v>45007</v>
      </c>
      <c r="G13108">
        <f>VLOOKUP(D13108,campaign!A:D,4,FALSE)</f>
        <v>29</v>
      </c>
    </row>
    <row r="13109" spans="2:7" x14ac:dyDescent="0.2">
      <c r="B13109" t="s">
        <v>3792</v>
      </c>
      <c r="C13109" t="str">
        <f>VLOOKUP(B13109,customer!A:B,2,FALSE)</f>
        <v>Carolus Wagg</v>
      </c>
      <c r="D13109" t="s">
        <v>3953</v>
      </c>
      <c r="E13109" t="str">
        <f>VLOOKUP(D13109,campaign!A:B,2,FALSE)</f>
        <v>MaritalStatus</v>
      </c>
      <c r="F13109" s="9">
        <v>45029</v>
      </c>
      <c r="G13109">
        <f>VLOOKUP(D13109,campaign!A:D,4,FALSE)</f>
        <v>29</v>
      </c>
    </row>
    <row r="13110" spans="2:7" x14ac:dyDescent="0.2">
      <c r="B13110" t="s">
        <v>3792</v>
      </c>
      <c r="C13110" t="str">
        <f>VLOOKUP(B13110,customer!A:B,2,FALSE)</f>
        <v>Carolus Wagg</v>
      </c>
      <c r="D13110" t="s">
        <v>3953</v>
      </c>
      <c r="E13110" t="str">
        <f>VLOOKUP(D13110,campaign!A:B,2,FALSE)</f>
        <v>MaritalStatus</v>
      </c>
      <c r="F13110" s="9">
        <v>45055</v>
      </c>
      <c r="G13110">
        <f>VLOOKUP(D13110,campaign!A:D,4,FALSE)</f>
        <v>29</v>
      </c>
    </row>
    <row r="13111" spans="2:7" x14ac:dyDescent="0.2">
      <c r="B13111" t="s">
        <v>3792</v>
      </c>
      <c r="C13111" t="str">
        <f>VLOOKUP(B13111,customer!A:B,2,FALSE)</f>
        <v>Carolus Wagg</v>
      </c>
      <c r="D13111" t="s">
        <v>3929</v>
      </c>
      <c r="E13111" t="str">
        <f>VLOOKUP(D13111,campaign!A:B,2,FALSE)</f>
        <v>NonUSTravel</v>
      </c>
      <c r="F13111" s="9">
        <v>45005</v>
      </c>
      <c r="G13111">
        <f>VLOOKUP(D13111,campaign!A:D,4,FALSE)</f>
        <v>66</v>
      </c>
    </row>
    <row r="13112" spans="2:7" x14ac:dyDescent="0.2">
      <c r="B13112" t="s">
        <v>3792</v>
      </c>
      <c r="C13112" t="str">
        <f>VLOOKUP(B13112,customer!A:B,2,FALSE)</f>
        <v>Carolus Wagg</v>
      </c>
      <c r="D13112" t="s">
        <v>3929</v>
      </c>
      <c r="E13112" t="str">
        <f>VLOOKUP(D13112,campaign!A:B,2,FALSE)</f>
        <v>NonUSTravel</v>
      </c>
      <c r="F13112" s="9">
        <v>45044</v>
      </c>
      <c r="G13112">
        <f>VLOOKUP(D13112,campaign!A:D,4,FALSE)</f>
        <v>66</v>
      </c>
    </row>
    <row r="13113" spans="2:7" x14ac:dyDescent="0.2">
      <c r="B13113" t="s">
        <v>3792</v>
      </c>
      <c r="C13113" t="str">
        <f>VLOOKUP(B13113,customer!A:B,2,FALSE)</f>
        <v>Carolus Wagg</v>
      </c>
      <c r="D13113" t="s">
        <v>3929</v>
      </c>
      <c r="E13113" t="str">
        <f>VLOOKUP(D13113,campaign!A:B,2,FALSE)</f>
        <v>NonUSTravel</v>
      </c>
      <c r="F13113" s="9">
        <v>45066</v>
      </c>
      <c r="G13113">
        <f>VLOOKUP(D13113,campaign!A:D,4,FALSE)</f>
        <v>66</v>
      </c>
    </row>
    <row r="13114" spans="2:7" x14ac:dyDescent="0.2">
      <c r="B13114" t="s">
        <v>3792</v>
      </c>
      <c r="C13114" t="str">
        <f>VLOOKUP(B13114,customer!A:B,2,FALSE)</f>
        <v>Carolus Wagg</v>
      </c>
      <c r="D13114" t="s">
        <v>3929</v>
      </c>
      <c r="E13114" t="str">
        <f>VLOOKUP(D13114,campaign!A:B,2,FALSE)</f>
        <v>NonUSTravel</v>
      </c>
      <c r="F13114" s="9">
        <v>45078</v>
      </c>
      <c r="G13114">
        <f>VLOOKUP(D13114,campaign!A:D,4,FALSE)</f>
        <v>66</v>
      </c>
    </row>
    <row r="13115" spans="2:7" x14ac:dyDescent="0.2">
      <c r="B13115" t="s">
        <v>3793</v>
      </c>
      <c r="C13115" t="str">
        <f>VLOOKUP(B13115,customer!A:B,2,FALSE)</f>
        <v>Mendy Royan</v>
      </c>
      <c r="D13115" t="s">
        <v>3929</v>
      </c>
      <c r="E13115" t="str">
        <f>VLOOKUP(D13115,campaign!A:B,2,FALSE)</f>
        <v>NonUSTravel</v>
      </c>
      <c r="F13115" s="9">
        <v>44719</v>
      </c>
      <c r="G13115">
        <f>VLOOKUP(D13115,campaign!A:D,4,FALSE)</f>
        <v>66</v>
      </c>
    </row>
    <row r="13116" spans="2:7" x14ac:dyDescent="0.2">
      <c r="B13116" t="s">
        <v>3793</v>
      </c>
      <c r="C13116" t="str">
        <f>VLOOKUP(B13116,customer!A:B,2,FALSE)</f>
        <v>Mendy Royan</v>
      </c>
      <c r="D13116" t="s">
        <v>3929</v>
      </c>
      <c r="E13116" t="str">
        <f>VLOOKUP(D13116,campaign!A:B,2,FALSE)</f>
        <v>NonUSTravel</v>
      </c>
      <c r="F13116" s="9">
        <v>44750</v>
      </c>
      <c r="G13116">
        <f>VLOOKUP(D13116,campaign!A:D,4,FALSE)</f>
        <v>66</v>
      </c>
    </row>
    <row r="13117" spans="2:7" x14ac:dyDescent="0.2">
      <c r="B13117" t="s">
        <v>3793</v>
      </c>
      <c r="C13117" t="str">
        <f>VLOOKUP(B13117,customer!A:B,2,FALSE)</f>
        <v>Mendy Royan</v>
      </c>
      <c r="D13117" t="s">
        <v>3929</v>
      </c>
      <c r="E13117" t="str">
        <f>VLOOKUP(D13117,campaign!A:B,2,FALSE)</f>
        <v>NonUSTravel</v>
      </c>
      <c r="F13117" s="9">
        <v>44785</v>
      </c>
      <c r="G13117">
        <f>VLOOKUP(D13117,campaign!A:D,4,FALSE)</f>
        <v>66</v>
      </c>
    </row>
    <row r="13118" spans="2:7" x14ac:dyDescent="0.2">
      <c r="B13118" t="s">
        <v>3793</v>
      </c>
      <c r="C13118" t="str">
        <f>VLOOKUP(B13118,customer!A:B,2,FALSE)</f>
        <v>Mendy Royan</v>
      </c>
      <c r="D13118" t="s">
        <v>3929</v>
      </c>
      <c r="E13118" t="str">
        <f>VLOOKUP(D13118,campaign!A:B,2,FALSE)</f>
        <v>NonUSTravel</v>
      </c>
      <c r="F13118" s="9">
        <v>44825</v>
      </c>
      <c r="G13118">
        <f>VLOOKUP(D13118,campaign!A:D,4,FALSE)</f>
        <v>66</v>
      </c>
    </row>
    <row r="13119" spans="2:7" x14ac:dyDescent="0.2">
      <c r="B13119" t="s">
        <v>3793</v>
      </c>
      <c r="C13119" t="str">
        <f>VLOOKUP(B13119,customer!A:B,2,FALSE)</f>
        <v>Mendy Royan</v>
      </c>
      <c r="D13119" t="s">
        <v>3929</v>
      </c>
      <c r="E13119" t="str">
        <f>VLOOKUP(D13119,campaign!A:B,2,FALSE)</f>
        <v>NonUSTravel</v>
      </c>
      <c r="F13119" s="9">
        <v>44853</v>
      </c>
      <c r="G13119">
        <f>VLOOKUP(D13119,campaign!A:D,4,FALSE)</f>
        <v>66</v>
      </c>
    </row>
    <row r="13120" spans="2:7" x14ac:dyDescent="0.2">
      <c r="B13120" t="s">
        <v>3793</v>
      </c>
      <c r="C13120" t="str">
        <f>VLOOKUP(B13120,customer!A:B,2,FALSE)</f>
        <v>Mendy Royan</v>
      </c>
      <c r="D13120" t="s">
        <v>3929</v>
      </c>
      <c r="E13120" t="str">
        <f>VLOOKUP(D13120,campaign!A:B,2,FALSE)</f>
        <v>NonUSTravel</v>
      </c>
      <c r="F13120" s="9">
        <v>44938</v>
      </c>
      <c r="G13120">
        <f>VLOOKUP(D13120,campaign!A:D,4,FALSE)</f>
        <v>66</v>
      </c>
    </row>
    <row r="13121" spans="2:7" x14ac:dyDescent="0.2">
      <c r="B13121" t="s">
        <v>3793</v>
      </c>
      <c r="C13121" t="str">
        <f>VLOOKUP(B13121,customer!A:B,2,FALSE)</f>
        <v>Mendy Royan</v>
      </c>
      <c r="D13121" t="s">
        <v>3929</v>
      </c>
      <c r="E13121" t="str">
        <f>VLOOKUP(D13121,campaign!A:B,2,FALSE)</f>
        <v>NonUSTravel</v>
      </c>
      <c r="F13121" s="9">
        <v>44979</v>
      </c>
      <c r="G13121">
        <f>VLOOKUP(D13121,campaign!A:D,4,FALSE)</f>
        <v>66</v>
      </c>
    </row>
    <row r="13122" spans="2:7" x14ac:dyDescent="0.2">
      <c r="B13122" t="s">
        <v>3793</v>
      </c>
      <c r="C13122" t="str">
        <f>VLOOKUP(B13122,customer!A:B,2,FALSE)</f>
        <v>Mendy Royan</v>
      </c>
      <c r="D13122" t="s">
        <v>3929</v>
      </c>
      <c r="E13122" t="str">
        <f>VLOOKUP(D13122,campaign!A:B,2,FALSE)</f>
        <v>NonUSTravel</v>
      </c>
      <c r="F13122" s="9">
        <v>44999</v>
      </c>
      <c r="G13122">
        <f>VLOOKUP(D13122,campaign!A:D,4,FALSE)</f>
        <v>66</v>
      </c>
    </row>
    <row r="13123" spans="2:7" x14ac:dyDescent="0.2">
      <c r="B13123" t="s">
        <v>3793</v>
      </c>
      <c r="C13123" t="str">
        <f>VLOOKUP(B13123,customer!A:B,2,FALSE)</f>
        <v>Mendy Royan</v>
      </c>
      <c r="D13123" t="s">
        <v>3929</v>
      </c>
      <c r="E13123" t="str">
        <f>VLOOKUP(D13123,campaign!A:B,2,FALSE)</f>
        <v>NonUSTravel</v>
      </c>
      <c r="F13123" s="9">
        <v>45028</v>
      </c>
      <c r="G13123">
        <f>VLOOKUP(D13123,campaign!A:D,4,FALSE)</f>
        <v>66</v>
      </c>
    </row>
    <row r="13124" spans="2:7" x14ac:dyDescent="0.2">
      <c r="B13124" t="s">
        <v>3793</v>
      </c>
      <c r="C13124" t="str">
        <f>VLOOKUP(B13124,customer!A:B,2,FALSE)</f>
        <v>Mendy Royan</v>
      </c>
      <c r="D13124" t="s">
        <v>3929</v>
      </c>
      <c r="E13124" t="str">
        <f>VLOOKUP(D13124,campaign!A:B,2,FALSE)</f>
        <v>NonUSTravel</v>
      </c>
      <c r="F13124" s="9">
        <v>45064</v>
      </c>
      <c r="G13124">
        <f>VLOOKUP(D13124,campaign!A:D,4,FALSE)</f>
        <v>66</v>
      </c>
    </row>
    <row r="13125" spans="2:7" x14ac:dyDescent="0.2">
      <c r="B13125" t="s">
        <v>3793</v>
      </c>
      <c r="C13125" t="str">
        <f>VLOOKUP(B13125,customer!A:B,2,FALSE)</f>
        <v>Mendy Royan</v>
      </c>
      <c r="D13125" t="s">
        <v>3928</v>
      </c>
      <c r="E13125" t="str">
        <f>VLOOKUP(D13125,campaign!A:B,2,FALSE)</f>
        <v>OptOutMailings</v>
      </c>
      <c r="F13125" s="9">
        <v>44929</v>
      </c>
      <c r="G13125">
        <f>VLOOKUP(D13125,campaign!A:D,4,FALSE)</f>
        <v>75</v>
      </c>
    </row>
    <row r="13126" spans="2:7" x14ac:dyDescent="0.2">
      <c r="B13126" t="s">
        <v>3793</v>
      </c>
      <c r="C13126" t="str">
        <f>VLOOKUP(B13126,customer!A:B,2,FALSE)</f>
        <v>Mendy Royan</v>
      </c>
      <c r="D13126" t="s">
        <v>3928</v>
      </c>
      <c r="E13126" t="str">
        <f>VLOOKUP(D13126,campaign!A:B,2,FALSE)</f>
        <v>OptOutMailings</v>
      </c>
      <c r="F13126" s="9">
        <v>44973</v>
      </c>
      <c r="G13126">
        <f>VLOOKUP(D13126,campaign!A:D,4,FALSE)</f>
        <v>75</v>
      </c>
    </row>
    <row r="13127" spans="2:7" x14ac:dyDescent="0.2">
      <c r="B13127" t="s">
        <v>3793</v>
      </c>
      <c r="C13127" t="str">
        <f>VLOOKUP(B13127,customer!A:B,2,FALSE)</f>
        <v>Mendy Royan</v>
      </c>
      <c r="D13127" t="s">
        <v>3928</v>
      </c>
      <c r="E13127" t="str">
        <f>VLOOKUP(D13127,campaign!A:B,2,FALSE)</f>
        <v>OptOutMailings</v>
      </c>
      <c r="F13127" s="9">
        <v>45002</v>
      </c>
      <c r="G13127">
        <f>VLOOKUP(D13127,campaign!A:D,4,FALSE)</f>
        <v>75</v>
      </c>
    </row>
    <row r="13128" spans="2:7" x14ac:dyDescent="0.2">
      <c r="B13128" t="s">
        <v>3793</v>
      </c>
      <c r="C13128" t="str">
        <f>VLOOKUP(B13128,customer!A:B,2,FALSE)</f>
        <v>Mendy Royan</v>
      </c>
      <c r="D13128" t="s">
        <v>3928</v>
      </c>
      <c r="E13128" t="str">
        <f>VLOOKUP(D13128,campaign!A:B,2,FALSE)</f>
        <v>OptOutMailings</v>
      </c>
      <c r="F13128" s="9">
        <v>45020</v>
      </c>
      <c r="G13128">
        <f>VLOOKUP(D13128,campaign!A:D,4,FALSE)</f>
        <v>75</v>
      </c>
    </row>
    <row r="13129" spans="2:7" x14ac:dyDescent="0.2">
      <c r="B13129" t="s">
        <v>3793</v>
      </c>
      <c r="C13129" t="str">
        <f>VLOOKUP(B13129,customer!A:B,2,FALSE)</f>
        <v>Mendy Royan</v>
      </c>
      <c r="D13129" t="s">
        <v>3928</v>
      </c>
      <c r="E13129" t="str">
        <f>VLOOKUP(D13129,campaign!A:B,2,FALSE)</f>
        <v>OptOutMailings</v>
      </c>
      <c r="F13129" s="9">
        <v>45063</v>
      </c>
      <c r="G13129">
        <f>VLOOKUP(D13129,campaign!A:D,4,FALSE)</f>
        <v>75</v>
      </c>
    </row>
    <row r="13130" spans="2:7" x14ac:dyDescent="0.2">
      <c r="B13130" t="s">
        <v>3794</v>
      </c>
      <c r="C13130" t="str">
        <f>VLOOKUP(B13130,customer!A:B,2,FALSE)</f>
        <v>Cirillo Lutzmann</v>
      </c>
      <c r="D13130" t="s">
        <v>3921</v>
      </c>
      <c r="E13130" t="str">
        <f>VLOOKUP(D13130,campaign!A:B,2,FALSE)</f>
        <v>HandsetRefurbished</v>
      </c>
      <c r="F13130" s="9">
        <v>44897</v>
      </c>
      <c r="G13130">
        <f>VLOOKUP(D13130,campaign!A:D,4,FALSE)</f>
        <v>26</v>
      </c>
    </row>
    <row r="13131" spans="2:7" x14ac:dyDescent="0.2">
      <c r="B13131" t="s">
        <v>3794</v>
      </c>
      <c r="C13131" t="str">
        <f>VLOOKUP(B13131,customer!A:B,2,FALSE)</f>
        <v>Cirillo Lutzmann</v>
      </c>
      <c r="D13131" t="s">
        <v>3921</v>
      </c>
      <c r="E13131" t="str">
        <f>VLOOKUP(D13131,campaign!A:B,2,FALSE)</f>
        <v>HandsetRefurbished</v>
      </c>
      <c r="F13131" s="9">
        <v>44932</v>
      </c>
      <c r="G13131">
        <f>VLOOKUP(D13131,campaign!A:D,4,FALSE)</f>
        <v>26</v>
      </c>
    </row>
    <row r="13132" spans="2:7" x14ac:dyDescent="0.2">
      <c r="B13132" t="s">
        <v>3794</v>
      </c>
      <c r="C13132" t="str">
        <f>VLOOKUP(B13132,customer!A:B,2,FALSE)</f>
        <v>Cirillo Lutzmann</v>
      </c>
      <c r="D13132" t="s">
        <v>3921</v>
      </c>
      <c r="E13132" t="str">
        <f>VLOOKUP(D13132,campaign!A:B,2,FALSE)</f>
        <v>HandsetRefurbished</v>
      </c>
      <c r="F13132" s="9">
        <v>44974</v>
      </c>
      <c r="G13132">
        <f>VLOOKUP(D13132,campaign!A:D,4,FALSE)</f>
        <v>26</v>
      </c>
    </row>
    <row r="13133" spans="2:7" x14ac:dyDescent="0.2">
      <c r="B13133" t="s">
        <v>3794</v>
      </c>
      <c r="C13133" t="str">
        <f>VLOOKUP(B13133,customer!A:B,2,FALSE)</f>
        <v>Cirillo Lutzmann</v>
      </c>
      <c r="D13133" t="s">
        <v>3921</v>
      </c>
      <c r="E13133" t="str">
        <f>VLOOKUP(D13133,campaign!A:B,2,FALSE)</f>
        <v>HandsetRefurbished</v>
      </c>
      <c r="F13133" s="9">
        <v>44988</v>
      </c>
      <c r="G13133">
        <f>VLOOKUP(D13133,campaign!A:D,4,FALSE)</f>
        <v>26</v>
      </c>
    </row>
    <row r="13134" spans="2:7" x14ac:dyDescent="0.2">
      <c r="B13134" t="s">
        <v>3794</v>
      </c>
      <c r="C13134" t="str">
        <f>VLOOKUP(B13134,customer!A:B,2,FALSE)</f>
        <v>Cirillo Lutzmann</v>
      </c>
      <c r="D13134" t="s">
        <v>3921</v>
      </c>
      <c r="E13134" t="str">
        <f>VLOOKUP(D13134,campaign!A:B,2,FALSE)</f>
        <v>HandsetRefurbished</v>
      </c>
      <c r="F13134" s="9">
        <v>45022</v>
      </c>
      <c r="G13134">
        <f>VLOOKUP(D13134,campaign!A:D,4,FALSE)</f>
        <v>26</v>
      </c>
    </row>
    <row r="13135" spans="2:7" x14ac:dyDescent="0.2">
      <c r="B13135" t="s">
        <v>3794</v>
      </c>
      <c r="C13135" t="str">
        <f>VLOOKUP(B13135,customer!A:B,2,FALSE)</f>
        <v>Cirillo Lutzmann</v>
      </c>
      <c r="D13135" t="s">
        <v>3921</v>
      </c>
      <c r="E13135" t="str">
        <f>VLOOKUP(D13135,campaign!A:B,2,FALSE)</f>
        <v>HandsetRefurbished</v>
      </c>
      <c r="F13135" s="9">
        <v>45059</v>
      </c>
      <c r="G13135">
        <f>VLOOKUP(D13135,campaign!A:D,4,FALSE)</f>
        <v>26</v>
      </c>
    </row>
    <row r="13136" spans="2:7" x14ac:dyDescent="0.2">
      <c r="B13136" t="s">
        <v>3794</v>
      </c>
      <c r="C13136" t="str">
        <f>VLOOKUP(B13136,customer!A:B,2,FALSE)</f>
        <v>Cirillo Lutzmann</v>
      </c>
      <c r="D13136" t="s">
        <v>3953</v>
      </c>
      <c r="E13136" t="str">
        <f>VLOOKUP(D13136,campaign!A:B,2,FALSE)</f>
        <v>MaritalStatus</v>
      </c>
      <c r="F13136" s="9">
        <v>45036</v>
      </c>
      <c r="G13136">
        <f>VLOOKUP(D13136,campaign!A:D,4,FALSE)</f>
        <v>29</v>
      </c>
    </row>
    <row r="13137" spans="2:7" x14ac:dyDescent="0.2">
      <c r="B13137" t="s">
        <v>3794</v>
      </c>
      <c r="C13137" t="str">
        <f>VLOOKUP(B13137,customer!A:B,2,FALSE)</f>
        <v>Cirillo Lutzmann</v>
      </c>
      <c r="D13137" t="s">
        <v>3953</v>
      </c>
      <c r="E13137" t="str">
        <f>VLOOKUP(D13137,campaign!A:B,2,FALSE)</f>
        <v>MaritalStatus</v>
      </c>
      <c r="F13137" s="9">
        <v>45067</v>
      </c>
      <c r="G13137">
        <f>VLOOKUP(D13137,campaign!A:D,4,FALSE)</f>
        <v>29</v>
      </c>
    </row>
    <row r="13138" spans="2:7" x14ac:dyDescent="0.2">
      <c r="B13138" t="s">
        <v>3794</v>
      </c>
      <c r="C13138" t="str">
        <f>VLOOKUP(B13138,customer!A:B,2,FALSE)</f>
        <v>Cirillo Lutzmann</v>
      </c>
      <c r="D13138" t="s">
        <v>3953</v>
      </c>
      <c r="E13138" t="str">
        <f>VLOOKUP(D13138,campaign!A:B,2,FALSE)</f>
        <v>MaritalStatus</v>
      </c>
      <c r="F13138" s="9">
        <v>45081</v>
      </c>
      <c r="G13138">
        <f>VLOOKUP(D13138,campaign!A:D,4,FALSE)</f>
        <v>29</v>
      </c>
    </row>
    <row r="13139" spans="2:7" x14ac:dyDescent="0.2">
      <c r="B13139" t="s">
        <v>3795</v>
      </c>
      <c r="C13139" t="str">
        <f>VLOOKUP(B13139,customer!A:B,2,FALSE)</f>
        <v>Marc Keenor</v>
      </c>
      <c r="D13139" t="s">
        <v>3921</v>
      </c>
      <c r="E13139" t="str">
        <f>VLOOKUP(D13139,campaign!A:B,2,FALSE)</f>
        <v>HandsetRefurbished</v>
      </c>
      <c r="F13139" s="9">
        <v>44581</v>
      </c>
      <c r="G13139">
        <f>VLOOKUP(D13139,campaign!A:D,4,FALSE)</f>
        <v>26</v>
      </c>
    </row>
    <row r="13140" spans="2:7" x14ac:dyDescent="0.2">
      <c r="B13140" t="s">
        <v>3795</v>
      </c>
      <c r="C13140" t="str">
        <f>VLOOKUP(B13140,customer!A:B,2,FALSE)</f>
        <v>Marc Keenor</v>
      </c>
      <c r="D13140" t="s">
        <v>3921</v>
      </c>
      <c r="E13140" t="str">
        <f>VLOOKUP(D13140,campaign!A:B,2,FALSE)</f>
        <v>HandsetRefurbished</v>
      </c>
      <c r="F13140" s="9">
        <v>44641</v>
      </c>
      <c r="G13140">
        <f>VLOOKUP(D13140,campaign!A:D,4,FALSE)</f>
        <v>26</v>
      </c>
    </row>
    <row r="13141" spans="2:7" x14ac:dyDescent="0.2">
      <c r="B13141" t="s">
        <v>3795</v>
      </c>
      <c r="C13141" t="str">
        <f>VLOOKUP(B13141,customer!A:B,2,FALSE)</f>
        <v>Marc Keenor</v>
      </c>
      <c r="D13141" t="s">
        <v>3921</v>
      </c>
      <c r="E13141" t="str">
        <f>VLOOKUP(D13141,campaign!A:B,2,FALSE)</f>
        <v>HandsetRefurbished</v>
      </c>
      <c r="F13141" s="9">
        <v>44702</v>
      </c>
      <c r="G13141">
        <f>VLOOKUP(D13141,campaign!A:D,4,FALSE)</f>
        <v>26</v>
      </c>
    </row>
    <row r="13142" spans="2:7" x14ac:dyDescent="0.2">
      <c r="B13142" t="s">
        <v>3795</v>
      </c>
      <c r="C13142" t="str">
        <f>VLOOKUP(B13142,customer!A:B,2,FALSE)</f>
        <v>Marc Keenor</v>
      </c>
      <c r="D13142" t="s">
        <v>3921</v>
      </c>
      <c r="E13142" t="str">
        <f>VLOOKUP(D13142,campaign!A:B,2,FALSE)</f>
        <v>HandsetRefurbished</v>
      </c>
      <c r="F13142" s="9">
        <v>44713</v>
      </c>
      <c r="G13142">
        <f>VLOOKUP(D13142,campaign!A:D,4,FALSE)</f>
        <v>26</v>
      </c>
    </row>
    <row r="13143" spans="2:7" x14ac:dyDescent="0.2">
      <c r="B13143" t="s">
        <v>3795</v>
      </c>
      <c r="C13143" t="str">
        <f>VLOOKUP(B13143,customer!A:B,2,FALSE)</f>
        <v>Marc Keenor</v>
      </c>
      <c r="D13143" t="s">
        <v>3921</v>
      </c>
      <c r="E13143" t="str">
        <f>VLOOKUP(D13143,campaign!A:B,2,FALSE)</f>
        <v>HandsetRefurbished</v>
      </c>
      <c r="F13143" s="9">
        <v>44766</v>
      </c>
      <c r="G13143">
        <f>VLOOKUP(D13143,campaign!A:D,4,FALSE)</f>
        <v>26</v>
      </c>
    </row>
    <row r="13144" spans="2:7" x14ac:dyDescent="0.2">
      <c r="B13144" t="s">
        <v>3795</v>
      </c>
      <c r="C13144" t="str">
        <f>VLOOKUP(B13144,customer!A:B,2,FALSE)</f>
        <v>Marc Keenor</v>
      </c>
      <c r="D13144" t="s">
        <v>3921</v>
      </c>
      <c r="E13144" t="str">
        <f>VLOOKUP(D13144,campaign!A:B,2,FALSE)</f>
        <v>HandsetRefurbished</v>
      </c>
      <c r="F13144" s="9">
        <v>44775</v>
      </c>
      <c r="G13144">
        <f>VLOOKUP(D13144,campaign!A:D,4,FALSE)</f>
        <v>26</v>
      </c>
    </row>
    <row r="13145" spans="2:7" x14ac:dyDescent="0.2">
      <c r="B13145" t="s">
        <v>3795</v>
      </c>
      <c r="C13145" t="str">
        <f>VLOOKUP(B13145,customer!A:B,2,FALSE)</f>
        <v>Marc Keenor</v>
      </c>
      <c r="D13145" t="s">
        <v>3921</v>
      </c>
      <c r="E13145" t="str">
        <f>VLOOKUP(D13145,campaign!A:B,2,FALSE)</f>
        <v>HandsetRefurbished</v>
      </c>
      <c r="F13145" s="9">
        <v>44825</v>
      </c>
      <c r="G13145">
        <f>VLOOKUP(D13145,campaign!A:D,4,FALSE)</f>
        <v>26</v>
      </c>
    </row>
    <row r="13146" spans="2:7" x14ac:dyDescent="0.2">
      <c r="B13146" t="s">
        <v>3795</v>
      </c>
      <c r="C13146" t="str">
        <f>VLOOKUP(B13146,customer!A:B,2,FALSE)</f>
        <v>Marc Keenor</v>
      </c>
      <c r="D13146" t="s">
        <v>3921</v>
      </c>
      <c r="E13146" t="str">
        <f>VLOOKUP(D13146,campaign!A:B,2,FALSE)</f>
        <v>HandsetRefurbished</v>
      </c>
      <c r="F13146" s="9">
        <v>44839</v>
      </c>
      <c r="G13146">
        <f>VLOOKUP(D13146,campaign!A:D,4,FALSE)</f>
        <v>26</v>
      </c>
    </row>
    <row r="13147" spans="2:7" x14ac:dyDescent="0.2">
      <c r="B13147" t="s">
        <v>3795</v>
      </c>
      <c r="C13147" t="str">
        <f>VLOOKUP(B13147,customer!A:B,2,FALSE)</f>
        <v>Marc Keenor</v>
      </c>
      <c r="D13147" t="s">
        <v>3921</v>
      </c>
      <c r="E13147" t="str">
        <f>VLOOKUP(D13147,campaign!A:B,2,FALSE)</f>
        <v>HandsetRefurbished</v>
      </c>
      <c r="F13147" s="9">
        <v>44895</v>
      </c>
      <c r="G13147">
        <f>VLOOKUP(D13147,campaign!A:D,4,FALSE)</f>
        <v>26</v>
      </c>
    </row>
    <row r="13148" spans="2:7" x14ac:dyDescent="0.2">
      <c r="B13148" t="s">
        <v>3795</v>
      </c>
      <c r="C13148" t="str">
        <f>VLOOKUP(B13148,customer!A:B,2,FALSE)</f>
        <v>Marc Keenor</v>
      </c>
      <c r="D13148" t="s">
        <v>3921</v>
      </c>
      <c r="E13148" t="str">
        <f>VLOOKUP(D13148,campaign!A:B,2,FALSE)</f>
        <v>HandsetRefurbished</v>
      </c>
      <c r="F13148" s="9">
        <v>44899</v>
      </c>
      <c r="G13148">
        <f>VLOOKUP(D13148,campaign!A:D,4,FALSE)</f>
        <v>26</v>
      </c>
    </row>
    <row r="13149" spans="2:7" x14ac:dyDescent="0.2">
      <c r="B13149" t="s">
        <v>3795</v>
      </c>
      <c r="C13149" t="str">
        <f>VLOOKUP(B13149,customer!A:B,2,FALSE)</f>
        <v>Marc Keenor</v>
      </c>
      <c r="D13149" t="s">
        <v>3921</v>
      </c>
      <c r="E13149" t="str">
        <f>VLOOKUP(D13149,campaign!A:B,2,FALSE)</f>
        <v>HandsetRefurbished</v>
      </c>
      <c r="F13149" s="9">
        <v>44927</v>
      </c>
      <c r="G13149">
        <f>VLOOKUP(D13149,campaign!A:D,4,FALSE)</f>
        <v>26</v>
      </c>
    </row>
    <row r="13150" spans="2:7" x14ac:dyDescent="0.2">
      <c r="B13150" t="s">
        <v>3795</v>
      </c>
      <c r="C13150" t="str">
        <f>VLOOKUP(B13150,customer!A:B,2,FALSE)</f>
        <v>Marc Keenor</v>
      </c>
      <c r="D13150" t="s">
        <v>3921</v>
      </c>
      <c r="E13150" t="str">
        <f>VLOOKUP(D13150,campaign!A:B,2,FALSE)</f>
        <v>HandsetRefurbished</v>
      </c>
      <c r="F13150" s="9">
        <v>44961</v>
      </c>
      <c r="G13150">
        <f>VLOOKUP(D13150,campaign!A:D,4,FALSE)</f>
        <v>26</v>
      </c>
    </row>
    <row r="13151" spans="2:7" x14ac:dyDescent="0.2">
      <c r="B13151" t="s">
        <v>3795</v>
      </c>
      <c r="C13151" t="str">
        <f>VLOOKUP(B13151,customer!A:B,2,FALSE)</f>
        <v>Marc Keenor</v>
      </c>
      <c r="D13151" t="s">
        <v>3921</v>
      </c>
      <c r="E13151" t="str">
        <f>VLOOKUP(D13151,campaign!A:B,2,FALSE)</f>
        <v>HandsetRefurbished</v>
      </c>
      <c r="F13151" s="9">
        <v>44992</v>
      </c>
      <c r="G13151">
        <f>VLOOKUP(D13151,campaign!A:D,4,FALSE)</f>
        <v>26</v>
      </c>
    </row>
    <row r="13152" spans="2:7" x14ac:dyDescent="0.2">
      <c r="B13152" t="s">
        <v>3795</v>
      </c>
      <c r="C13152" t="str">
        <f>VLOOKUP(B13152,customer!A:B,2,FALSE)</f>
        <v>Marc Keenor</v>
      </c>
      <c r="D13152" t="s">
        <v>3921</v>
      </c>
      <c r="E13152" t="str">
        <f>VLOOKUP(D13152,campaign!A:B,2,FALSE)</f>
        <v>HandsetRefurbished</v>
      </c>
      <c r="F13152" s="9">
        <v>45040</v>
      </c>
      <c r="G13152">
        <f>VLOOKUP(D13152,campaign!A:D,4,FALSE)</f>
        <v>26</v>
      </c>
    </row>
    <row r="13153" spans="2:7" x14ac:dyDescent="0.2">
      <c r="B13153" t="s">
        <v>3795</v>
      </c>
      <c r="C13153" t="str">
        <f>VLOOKUP(B13153,customer!A:B,2,FALSE)</f>
        <v>Marc Keenor</v>
      </c>
      <c r="D13153" t="s">
        <v>3921</v>
      </c>
      <c r="E13153" t="str">
        <f>VLOOKUP(D13153,campaign!A:B,2,FALSE)</f>
        <v>HandsetRefurbished</v>
      </c>
      <c r="F13153" s="9">
        <v>45051</v>
      </c>
      <c r="G13153">
        <f>VLOOKUP(D13153,campaign!A:D,4,FALSE)</f>
        <v>26</v>
      </c>
    </row>
    <row r="13154" spans="2:7" x14ac:dyDescent="0.2">
      <c r="B13154" t="s">
        <v>3796</v>
      </c>
      <c r="C13154" t="str">
        <f>VLOOKUP(B13154,customer!A:B,2,FALSE)</f>
        <v>Fowler Chalice</v>
      </c>
      <c r="D13154" t="s">
        <v>3924</v>
      </c>
      <c r="E13154" t="str">
        <f>VLOOKUP(D13154,campaign!A:B,2,FALSE)</f>
        <v>RVOwner</v>
      </c>
      <c r="F13154" s="9">
        <v>44699</v>
      </c>
      <c r="G13154">
        <f>VLOOKUP(D13154,campaign!A:D,4,FALSE)</f>
        <v>22</v>
      </c>
    </row>
    <row r="13155" spans="2:7" x14ac:dyDescent="0.2">
      <c r="B13155" t="s">
        <v>3796</v>
      </c>
      <c r="C13155" t="str">
        <f>VLOOKUP(B13155,customer!A:B,2,FALSE)</f>
        <v>Fowler Chalice</v>
      </c>
      <c r="D13155" t="s">
        <v>3924</v>
      </c>
      <c r="E13155" t="str">
        <f>VLOOKUP(D13155,campaign!A:B,2,FALSE)</f>
        <v>RVOwner</v>
      </c>
      <c r="F13155" s="9">
        <v>44730</v>
      </c>
      <c r="G13155">
        <f>VLOOKUP(D13155,campaign!A:D,4,FALSE)</f>
        <v>22</v>
      </c>
    </row>
    <row r="13156" spans="2:7" x14ac:dyDescent="0.2">
      <c r="B13156" t="s">
        <v>3796</v>
      </c>
      <c r="C13156" t="str">
        <f>VLOOKUP(B13156,customer!A:B,2,FALSE)</f>
        <v>Fowler Chalice</v>
      </c>
      <c r="D13156" t="s">
        <v>3924</v>
      </c>
      <c r="E13156" t="str">
        <f>VLOOKUP(D13156,campaign!A:B,2,FALSE)</f>
        <v>RVOwner</v>
      </c>
      <c r="F13156" s="9">
        <v>44764</v>
      </c>
      <c r="G13156">
        <f>VLOOKUP(D13156,campaign!A:D,4,FALSE)</f>
        <v>22</v>
      </c>
    </row>
    <row r="13157" spans="2:7" x14ac:dyDescent="0.2">
      <c r="B13157" t="s">
        <v>3796</v>
      </c>
      <c r="C13157" t="str">
        <f>VLOOKUP(B13157,customer!A:B,2,FALSE)</f>
        <v>Fowler Chalice</v>
      </c>
      <c r="D13157" t="s">
        <v>3924</v>
      </c>
      <c r="E13157" t="str">
        <f>VLOOKUP(D13157,campaign!A:B,2,FALSE)</f>
        <v>RVOwner</v>
      </c>
      <c r="F13157" s="9">
        <v>44827</v>
      </c>
      <c r="G13157">
        <f>VLOOKUP(D13157,campaign!A:D,4,FALSE)</f>
        <v>22</v>
      </c>
    </row>
    <row r="13158" spans="2:7" x14ac:dyDescent="0.2">
      <c r="B13158" t="s">
        <v>3796</v>
      </c>
      <c r="C13158" t="str">
        <f>VLOOKUP(B13158,customer!A:B,2,FALSE)</f>
        <v>Fowler Chalice</v>
      </c>
      <c r="D13158" t="s">
        <v>3924</v>
      </c>
      <c r="E13158" t="str">
        <f>VLOOKUP(D13158,campaign!A:B,2,FALSE)</f>
        <v>RVOwner</v>
      </c>
      <c r="F13158" s="9">
        <v>44860</v>
      </c>
      <c r="G13158">
        <f>VLOOKUP(D13158,campaign!A:D,4,FALSE)</f>
        <v>22</v>
      </c>
    </row>
    <row r="13159" spans="2:7" x14ac:dyDescent="0.2">
      <c r="B13159" t="s">
        <v>3796</v>
      </c>
      <c r="C13159" t="str">
        <f>VLOOKUP(B13159,customer!A:B,2,FALSE)</f>
        <v>Fowler Chalice</v>
      </c>
      <c r="D13159" t="s">
        <v>3924</v>
      </c>
      <c r="E13159" t="str">
        <f>VLOOKUP(D13159,campaign!A:B,2,FALSE)</f>
        <v>RVOwner</v>
      </c>
      <c r="F13159" s="9">
        <v>44923</v>
      </c>
      <c r="G13159">
        <f>VLOOKUP(D13159,campaign!A:D,4,FALSE)</f>
        <v>22</v>
      </c>
    </row>
    <row r="13160" spans="2:7" x14ac:dyDescent="0.2">
      <c r="B13160" t="s">
        <v>3796</v>
      </c>
      <c r="C13160" t="str">
        <f>VLOOKUP(B13160,customer!A:B,2,FALSE)</f>
        <v>Fowler Chalice</v>
      </c>
      <c r="D13160" t="s">
        <v>3924</v>
      </c>
      <c r="E13160" t="str">
        <f>VLOOKUP(D13160,campaign!A:B,2,FALSE)</f>
        <v>RVOwner</v>
      </c>
      <c r="F13160" s="9">
        <v>44927</v>
      </c>
      <c r="G13160">
        <f>VLOOKUP(D13160,campaign!A:D,4,FALSE)</f>
        <v>22</v>
      </c>
    </row>
    <row r="13161" spans="2:7" x14ac:dyDescent="0.2">
      <c r="B13161" t="s">
        <v>3796</v>
      </c>
      <c r="C13161" t="str">
        <f>VLOOKUP(B13161,customer!A:B,2,FALSE)</f>
        <v>Fowler Chalice</v>
      </c>
      <c r="D13161" t="s">
        <v>3924</v>
      </c>
      <c r="E13161" t="str">
        <f>VLOOKUP(D13161,campaign!A:B,2,FALSE)</f>
        <v>RVOwner</v>
      </c>
      <c r="F13161" s="9">
        <v>45007</v>
      </c>
      <c r="G13161">
        <f>VLOOKUP(D13161,campaign!A:D,4,FALSE)</f>
        <v>22</v>
      </c>
    </row>
    <row r="13162" spans="2:7" x14ac:dyDescent="0.2">
      <c r="B13162" t="s">
        <v>3796</v>
      </c>
      <c r="C13162" t="str">
        <f>VLOOKUP(B13162,customer!A:B,2,FALSE)</f>
        <v>Fowler Chalice</v>
      </c>
      <c r="D13162" t="s">
        <v>3924</v>
      </c>
      <c r="E13162" t="str">
        <f>VLOOKUP(D13162,campaign!A:B,2,FALSE)</f>
        <v>RVOwner</v>
      </c>
      <c r="F13162" s="9">
        <v>45042</v>
      </c>
      <c r="G13162">
        <f>VLOOKUP(D13162,campaign!A:D,4,FALSE)</f>
        <v>22</v>
      </c>
    </row>
    <row r="13163" spans="2:7" x14ac:dyDescent="0.2">
      <c r="B13163" t="s">
        <v>3796</v>
      </c>
      <c r="C13163" t="str">
        <f>VLOOKUP(B13163,customer!A:B,2,FALSE)</f>
        <v>Fowler Chalice</v>
      </c>
      <c r="D13163" t="s">
        <v>3924</v>
      </c>
      <c r="E13163" t="str">
        <f>VLOOKUP(D13163,campaign!A:B,2,FALSE)</f>
        <v>RVOwner</v>
      </c>
      <c r="F13163" s="9">
        <v>45073</v>
      </c>
      <c r="G13163">
        <f>VLOOKUP(D13163,campaign!A:D,4,FALSE)</f>
        <v>22</v>
      </c>
    </row>
    <row r="13164" spans="2:7" x14ac:dyDescent="0.2">
      <c r="B13164" t="s">
        <v>3796</v>
      </c>
      <c r="C13164" t="str">
        <f>VLOOKUP(B13164,customer!A:B,2,FALSE)</f>
        <v>Fowler Chalice</v>
      </c>
      <c r="D13164" t="s">
        <v>3924</v>
      </c>
      <c r="E13164" t="str">
        <f>VLOOKUP(D13164,campaign!A:B,2,FALSE)</f>
        <v>RVOwner</v>
      </c>
      <c r="F13164" s="9">
        <v>45079</v>
      </c>
      <c r="G13164">
        <f>VLOOKUP(D13164,campaign!A:D,4,FALSE)</f>
        <v>22</v>
      </c>
    </row>
    <row r="13165" spans="2:7" x14ac:dyDescent="0.2">
      <c r="B13165" t="s">
        <v>3796</v>
      </c>
      <c r="C13165" t="str">
        <f>VLOOKUP(B13165,customer!A:B,2,FALSE)</f>
        <v>Fowler Chalice</v>
      </c>
      <c r="D13165" t="s">
        <v>3953</v>
      </c>
      <c r="E13165" t="str">
        <f>VLOOKUP(D13165,campaign!A:B,2,FALSE)</f>
        <v>MaritalStatus</v>
      </c>
      <c r="F13165" s="9">
        <v>45025</v>
      </c>
      <c r="G13165">
        <f>VLOOKUP(D13165,campaign!A:D,4,FALSE)</f>
        <v>29</v>
      </c>
    </row>
    <row r="13166" spans="2:7" x14ac:dyDescent="0.2">
      <c r="B13166" t="s">
        <v>3796</v>
      </c>
      <c r="C13166" t="str">
        <f>VLOOKUP(B13166,customer!A:B,2,FALSE)</f>
        <v>Fowler Chalice</v>
      </c>
      <c r="D13166" t="s">
        <v>3953</v>
      </c>
      <c r="E13166" t="str">
        <f>VLOOKUP(D13166,campaign!A:B,2,FALSE)</f>
        <v>MaritalStatus</v>
      </c>
      <c r="F13166" s="9">
        <v>45068</v>
      </c>
      <c r="G13166">
        <f>VLOOKUP(D13166,campaign!A:D,4,FALSE)</f>
        <v>29</v>
      </c>
    </row>
    <row r="13167" spans="2:7" x14ac:dyDescent="0.2">
      <c r="B13167" t="s">
        <v>3797</v>
      </c>
      <c r="C13167" t="str">
        <f>VLOOKUP(B13167,customer!A:B,2,FALSE)</f>
        <v>Moira Prisk</v>
      </c>
      <c r="D13167" t="s">
        <v>3948</v>
      </c>
      <c r="E13167" t="str">
        <f>VLOOKUP(D13167,campaign!A:B,2,FALSE)</f>
        <v>HasCreditCard</v>
      </c>
      <c r="F13167" s="9">
        <v>44570</v>
      </c>
      <c r="G13167">
        <f>VLOOKUP(D13167,campaign!A:D,4,FALSE)</f>
        <v>65</v>
      </c>
    </row>
    <row r="13168" spans="2:7" x14ac:dyDescent="0.2">
      <c r="B13168" t="s">
        <v>3797</v>
      </c>
      <c r="C13168" t="str">
        <f>VLOOKUP(B13168,customer!A:B,2,FALSE)</f>
        <v>Moira Prisk</v>
      </c>
      <c r="D13168" t="s">
        <v>3948</v>
      </c>
      <c r="E13168" t="str">
        <f>VLOOKUP(D13168,campaign!A:B,2,FALSE)</f>
        <v>HasCreditCard</v>
      </c>
      <c r="F13168" s="9">
        <v>44607</v>
      </c>
      <c r="G13168">
        <f>VLOOKUP(D13168,campaign!A:D,4,FALSE)</f>
        <v>65</v>
      </c>
    </row>
    <row r="13169" spans="2:7" x14ac:dyDescent="0.2">
      <c r="B13169" t="s">
        <v>3797</v>
      </c>
      <c r="C13169" t="str">
        <f>VLOOKUP(B13169,customer!A:B,2,FALSE)</f>
        <v>Moira Prisk</v>
      </c>
      <c r="D13169" t="s">
        <v>3948</v>
      </c>
      <c r="E13169" t="str">
        <f>VLOOKUP(D13169,campaign!A:B,2,FALSE)</f>
        <v>HasCreditCard</v>
      </c>
      <c r="F13169" s="9">
        <v>44637</v>
      </c>
      <c r="G13169">
        <f>VLOOKUP(D13169,campaign!A:D,4,FALSE)</f>
        <v>65</v>
      </c>
    </row>
    <row r="13170" spans="2:7" x14ac:dyDescent="0.2">
      <c r="B13170" t="s">
        <v>3797</v>
      </c>
      <c r="C13170" t="str">
        <f>VLOOKUP(B13170,customer!A:B,2,FALSE)</f>
        <v>Moira Prisk</v>
      </c>
      <c r="D13170" t="s">
        <v>3948</v>
      </c>
      <c r="E13170" t="str">
        <f>VLOOKUP(D13170,campaign!A:B,2,FALSE)</f>
        <v>HasCreditCard</v>
      </c>
      <c r="F13170" s="9">
        <v>44664</v>
      </c>
      <c r="G13170">
        <f>VLOOKUP(D13170,campaign!A:D,4,FALSE)</f>
        <v>65</v>
      </c>
    </row>
    <row r="13171" spans="2:7" x14ac:dyDescent="0.2">
      <c r="B13171" t="s">
        <v>3797</v>
      </c>
      <c r="C13171" t="str">
        <f>VLOOKUP(B13171,customer!A:B,2,FALSE)</f>
        <v>Moira Prisk</v>
      </c>
      <c r="D13171" t="s">
        <v>3948</v>
      </c>
      <c r="E13171" t="str">
        <f>VLOOKUP(D13171,campaign!A:B,2,FALSE)</f>
        <v>HasCreditCard</v>
      </c>
      <c r="F13171" s="9">
        <v>44752</v>
      </c>
      <c r="G13171">
        <f>VLOOKUP(D13171,campaign!A:D,4,FALSE)</f>
        <v>65</v>
      </c>
    </row>
    <row r="13172" spans="2:7" x14ac:dyDescent="0.2">
      <c r="B13172" t="s">
        <v>3797</v>
      </c>
      <c r="C13172" t="str">
        <f>VLOOKUP(B13172,customer!A:B,2,FALSE)</f>
        <v>Moira Prisk</v>
      </c>
      <c r="D13172" t="s">
        <v>3948</v>
      </c>
      <c r="E13172" t="str">
        <f>VLOOKUP(D13172,campaign!A:B,2,FALSE)</f>
        <v>HasCreditCard</v>
      </c>
      <c r="F13172" s="9">
        <v>44782</v>
      </c>
      <c r="G13172">
        <f>VLOOKUP(D13172,campaign!A:D,4,FALSE)</f>
        <v>65</v>
      </c>
    </row>
    <row r="13173" spans="2:7" x14ac:dyDescent="0.2">
      <c r="B13173" t="s">
        <v>3797</v>
      </c>
      <c r="C13173" t="str">
        <f>VLOOKUP(B13173,customer!A:B,2,FALSE)</f>
        <v>Moira Prisk</v>
      </c>
      <c r="D13173" t="s">
        <v>3948</v>
      </c>
      <c r="E13173" t="str">
        <f>VLOOKUP(D13173,campaign!A:B,2,FALSE)</f>
        <v>HasCreditCard</v>
      </c>
      <c r="F13173" s="9">
        <v>44820</v>
      </c>
      <c r="G13173">
        <f>VLOOKUP(D13173,campaign!A:D,4,FALSE)</f>
        <v>65</v>
      </c>
    </row>
    <row r="13174" spans="2:7" x14ac:dyDescent="0.2">
      <c r="B13174" t="s">
        <v>3797</v>
      </c>
      <c r="C13174" t="str">
        <f>VLOOKUP(B13174,customer!A:B,2,FALSE)</f>
        <v>Moira Prisk</v>
      </c>
      <c r="D13174" t="s">
        <v>3948</v>
      </c>
      <c r="E13174" t="str">
        <f>VLOOKUP(D13174,campaign!A:B,2,FALSE)</f>
        <v>HasCreditCard</v>
      </c>
      <c r="F13174" s="9">
        <v>44848</v>
      </c>
      <c r="G13174">
        <f>VLOOKUP(D13174,campaign!A:D,4,FALSE)</f>
        <v>65</v>
      </c>
    </row>
    <row r="13175" spans="2:7" x14ac:dyDescent="0.2">
      <c r="B13175" t="s">
        <v>3797</v>
      </c>
      <c r="C13175" t="str">
        <f>VLOOKUP(B13175,customer!A:B,2,FALSE)</f>
        <v>Moira Prisk</v>
      </c>
      <c r="D13175" t="s">
        <v>3948</v>
      </c>
      <c r="E13175" t="str">
        <f>VLOOKUP(D13175,campaign!A:B,2,FALSE)</f>
        <v>HasCreditCard</v>
      </c>
      <c r="F13175" s="9">
        <v>44882</v>
      </c>
      <c r="G13175">
        <f>VLOOKUP(D13175,campaign!A:D,4,FALSE)</f>
        <v>65</v>
      </c>
    </row>
    <row r="13176" spans="2:7" x14ac:dyDescent="0.2">
      <c r="B13176" t="s">
        <v>3797</v>
      </c>
      <c r="C13176" t="str">
        <f>VLOOKUP(B13176,customer!A:B,2,FALSE)</f>
        <v>Moira Prisk</v>
      </c>
      <c r="D13176" t="s">
        <v>3948</v>
      </c>
      <c r="E13176" t="str">
        <f>VLOOKUP(D13176,campaign!A:B,2,FALSE)</f>
        <v>HasCreditCard</v>
      </c>
      <c r="F13176" s="9">
        <v>44919</v>
      </c>
      <c r="G13176">
        <f>VLOOKUP(D13176,campaign!A:D,4,FALSE)</f>
        <v>65</v>
      </c>
    </row>
    <row r="13177" spans="2:7" x14ac:dyDescent="0.2">
      <c r="B13177" t="s">
        <v>3797</v>
      </c>
      <c r="C13177" t="str">
        <f>VLOOKUP(B13177,customer!A:B,2,FALSE)</f>
        <v>Moira Prisk</v>
      </c>
      <c r="D13177" t="s">
        <v>3948</v>
      </c>
      <c r="E13177" t="str">
        <f>VLOOKUP(D13177,campaign!A:B,2,FALSE)</f>
        <v>HasCreditCard</v>
      </c>
      <c r="F13177" s="9">
        <v>44973</v>
      </c>
      <c r="G13177">
        <f>VLOOKUP(D13177,campaign!A:D,4,FALSE)</f>
        <v>65</v>
      </c>
    </row>
    <row r="13178" spans="2:7" x14ac:dyDescent="0.2">
      <c r="B13178" t="s">
        <v>3797</v>
      </c>
      <c r="C13178" t="str">
        <f>VLOOKUP(B13178,customer!A:B,2,FALSE)</f>
        <v>Moira Prisk</v>
      </c>
      <c r="D13178" t="s">
        <v>3948</v>
      </c>
      <c r="E13178" t="str">
        <f>VLOOKUP(D13178,campaign!A:B,2,FALSE)</f>
        <v>HasCreditCard</v>
      </c>
      <c r="F13178" s="9">
        <v>45025</v>
      </c>
      <c r="G13178">
        <f>VLOOKUP(D13178,campaign!A:D,4,FALSE)</f>
        <v>65</v>
      </c>
    </row>
    <row r="13179" spans="2:7" x14ac:dyDescent="0.2">
      <c r="B13179" t="s">
        <v>3797</v>
      </c>
      <c r="C13179" t="str">
        <f>VLOOKUP(B13179,customer!A:B,2,FALSE)</f>
        <v>Moira Prisk</v>
      </c>
      <c r="D13179" t="s">
        <v>3948</v>
      </c>
      <c r="E13179" t="str">
        <f>VLOOKUP(D13179,campaign!A:B,2,FALSE)</f>
        <v>HasCreditCard</v>
      </c>
      <c r="F13179" s="9">
        <v>45061</v>
      </c>
      <c r="G13179">
        <f>VLOOKUP(D13179,campaign!A:D,4,FALSE)</f>
        <v>65</v>
      </c>
    </row>
    <row r="13180" spans="2:7" x14ac:dyDescent="0.2">
      <c r="B13180" t="s">
        <v>3797</v>
      </c>
      <c r="C13180" t="str">
        <f>VLOOKUP(B13180,customer!A:B,2,FALSE)</f>
        <v>Moira Prisk</v>
      </c>
      <c r="D13180" t="s">
        <v>3952</v>
      </c>
      <c r="E13180" t="str">
        <f>VLOOKUP(D13180,campaign!A:B,2,FALSE)</f>
        <v>MadeCallToRetentionTeam</v>
      </c>
      <c r="F13180" s="9">
        <v>44632</v>
      </c>
      <c r="G13180">
        <f>VLOOKUP(D13180,campaign!A:D,4,FALSE)</f>
        <v>16</v>
      </c>
    </row>
    <row r="13181" spans="2:7" x14ac:dyDescent="0.2">
      <c r="B13181" t="s">
        <v>3797</v>
      </c>
      <c r="C13181" t="str">
        <f>VLOOKUP(B13181,customer!A:B,2,FALSE)</f>
        <v>Moira Prisk</v>
      </c>
      <c r="D13181" t="s">
        <v>3952</v>
      </c>
      <c r="E13181" t="str">
        <f>VLOOKUP(D13181,campaign!A:B,2,FALSE)</f>
        <v>MadeCallToRetentionTeam</v>
      </c>
      <c r="F13181" s="9">
        <v>44673</v>
      </c>
      <c r="G13181">
        <f>VLOOKUP(D13181,campaign!A:D,4,FALSE)</f>
        <v>16</v>
      </c>
    </row>
    <row r="13182" spans="2:7" x14ac:dyDescent="0.2">
      <c r="B13182" t="s">
        <v>3797</v>
      </c>
      <c r="C13182" t="str">
        <f>VLOOKUP(B13182,customer!A:B,2,FALSE)</f>
        <v>Moira Prisk</v>
      </c>
      <c r="D13182" t="s">
        <v>3952</v>
      </c>
      <c r="E13182" t="str">
        <f>VLOOKUP(D13182,campaign!A:B,2,FALSE)</f>
        <v>MadeCallToRetentionTeam</v>
      </c>
      <c r="F13182" s="9">
        <v>44739</v>
      </c>
      <c r="G13182">
        <f>VLOOKUP(D13182,campaign!A:D,4,FALSE)</f>
        <v>16</v>
      </c>
    </row>
    <row r="13183" spans="2:7" x14ac:dyDescent="0.2">
      <c r="B13183" t="s">
        <v>3797</v>
      </c>
      <c r="C13183" t="str">
        <f>VLOOKUP(B13183,customer!A:B,2,FALSE)</f>
        <v>Moira Prisk</v>
      </c>
      <c r="D13183" t="s">
        <v>3952</v>
      </c>
      <c r="E13183" t="str">
        <f>VLOOKUP(D13183,campaign!A:B,2,FALSE)</f>
        <v>MadeCallToRetentionTeam</v>
      </c>
      <c r="F13183" s="9">
        <v>44756</v>
      </c>
      <c r="G13183">
        <f>VLOOKUP(D13183,campaign!A:D,4,FALSE)</f>
        <v>16</v>
      </c>
    </row>
    <row r="13184" spans="2:7" x14ac:dyDescent="0.2">
      <c r="B13184" t="s">
        <v>3797</v>
      </c>
      <c r="C13184" t="str">
        <f>VLOOKUP(B13184,customer!A:B,2,FALSE)</f>
        <v>Moira Prisk</v>
      </c>
      <c r="D13184" t="s">
        <v>3952</v>
      </c>
      <c r="E13184" t="str">
        <f>VLOOKUP(D13184,campaign!A:B,2,FALSE)</f>
        <v>MadeCallToRetentionTeam</v>
      </c>
      <c r="F13184" s="9">
        <v>44828</v>
      </c>
      <c r="G13184">
        <f>VLOOKUP(D13184,campaign!A:D,4,FALSE)</f>
        <v>16</v>
      </c>
    </row>
    <row r="13185" spans="2:7" x14ac:dyDescent="0.2">
      <c r="B13185" t="s">
        <v>3797</v>
      </c>
      <c r="C13185" t="str">
        <f>VLOOKUP(B13185,customer!A:B,2,FALSE)</f>
        <v>Moira Prisk</v>
      </c>
      <c r="D13185" t="s">
        <v>3952</v>
      </c>
      <c r="E13185" t="str">
        <f>VLOOKUP(D13185,campaign!A:B,2,FALSE)</f>
        <v>MadeCallToRetentionTeam</v>
      </c>
      <c r="F13185" s="9">
        <v>44848</v>
      </c>
      <c r="G13185">
        <f>VLOOKUP(D13185,campaign!A:D,4,FALSE)</f>
        <v>16</v>
      </c>
    </row>
    <row r="13186" spans="2:7" x14ac:dyDescent="0.2">
      <c r="B13186" t="s">
        <v>3797</v>
      </c>
      <c r="C13186" t="str">
        <f>VLOOKUP(B13186,customer!A:B,2,FALSE)</f>
        <v>Moira Prisk</v>
      </c>
      <c r="D13186" t="s">
        <v>3952</v>
      </c>
      <c r="E13186" t="str">
        <f>VLOOKUP(D13186,campaign!A:B,2,FALSE)</f>
        <v>MadeCallToRetentionTeam</v>
      </c>
      <c r="F13186" s="9">
        <v>44953</v>
      </c>
      <c r="G13186">
        <f>VLOOKUP(D13186,campaign!A:D,4,FALSE)</f>
        <v>16</v>
      </c>
    </row>
    <row r="13187" spans="2:7" x14ac:dyDescent="0.2">
      <c r="B13187" t="s">
        <v>3797</v>
      </c>
      <c r="C13187" t="str">
        <f>VLOOKUP(B13187,customer!A:B,2,FALSE)</f>
        <v>Moira Prisk</v>
      </c>
      <c r="D13187" t="s">
        <v>3952</v>
      </c>
      <c r="E13187" t="str">
        <f>VLOOKUP(D13187,campaign!A:B,2,FALSE)</f>
        <v>MadeCallToRetentionTeam</v>
      </c>
      <c r="F13187" s="9">
        <v>44983</v>
      </c>
      <c r="G13187">
        <f>VLOOKUP(D13187,campaign!A:D,4,FALSE)</f>
        <v>16</v>
      </c>
    </row>
    <row r="13188" spans="2:7" x14ac:dyDescent="0.2">
      <c r="B13188" t="s">
        <v>3797</v>
      </c>
      <c r="C13188" t="str">
        <f>VLOOKUP(B13188,customer!A:B,2,FALSE)</f>
        <v>Moira Prisk</v>
      </c>
      <c r="D13188" t="s">
        <v>3952</v>
      </c>
      <c r="E13188" t="str">
        <f>VLOOKUP(D13188,campaign!A:B,2,FALSE)</f>
        <v>MadeCallToRetentionTeam</v>
      </c>
      <c r="F13188" s="9">
        <v>45008</v>
      </c>
      <c r="G13188">
        <f>VLOOKUP(D13188,campaign!A:D,4,FALSE)</f>
        <v>16</v>
      </c>
    </row>
    <row r="13189" spans="2:7" x14ac:dyDescent="0.2">
      <c r="B13189" t="s">
        <v>3797</v>
      </c>
      <c r="C13189" t="str">
        <f>VLOOKUP(B13189,customer!A:B,2,FALSE)</f>
        <v>Moira Prisk</v>
      </c>
      <c r="D13189" t="s">
        <v>3952</v>
      </c>
      <c r="E13189" t="str">
        <f>VLOOKUP(D13189,campaign!A:B,2,FALSE)</f>
        <v>MadeCallToRetentionTeam</v>
      </c>
      <c r="F13189" s="9">
        <v>45034</v>
      </c>
      <c r="G13189">
        <f>VLOOKUP(D13189,campaign!A:D,4,FALSE)</f>
        <v>16</v>
      </c>
    </row>
    <row r="13190" spans="2:7" x14ac:dyDescent="0.2">
      <c r="B13190" t="s">
        <v>3797</v>
      </c>
      <c r="C13190" t="str">
        <f>VLOOKUP(B13190,customer!A:B,2,FALSE)</f>
        <v>Moira Prisk</v>
      </c>
      <c r="D13190" t="s">
        <v>3952</v>
      </c>
      <c r="E13190" t="str">
        <f>VLOOKUP(D13190,campaign!A:B,2,FALSE)</f>
        <v>MadeCallToRetentionTeam</v>
      </c>
      <c r="F13190" s="9">
        <v>45059</v>
      </c>
      <c r="G13190">
        <f>VLOOKUP(D13190,campaign!A:D,4,FALSE)</f>
        <v>16</v>
      </c>
    </row>
    <row r="13191" spans="2:7" x14ac:dyDescent="0.2">
      <c r="B13191" t="s">
        <v>3798</v>
      </c>
      <c r="C13191" t="str">
        <f>VLOOKUP(B13191,customer!A:B,2,FALSE)</f>
        <v>Barrie Eagleton</v>
      </c>
      <c r="D13191" t="s">
        <v>3948</v>
      </c>
      <c r="E13191" t="str">
        <f>VLOOKUP(D13191,campaign!A:B,2,FALSE)</f>
        <v>HasCreditCard</v>
      </c>
      <c r="F13191" s="9">
        <v>44597</v>
      </c>
      <c r="G13191">
        <f>VLOOKUP(D13191,campaign!A:D,4,FALSE)</f>
        <v>65</v>
      </c>
    </row>
    <row r="13192" spans="2:7" x14ac:dyDescent="0.2">
      <c r="B13192" t="s">
        <v>3798</v>
      </c>
      <c r="C13192" t="str">
        <f>VLOOKUP(B13192,customer!A:B,2,FALSE)</f>
        <v>Barrie Eagleton</v>
      </c>
      <c r="D13192" t="s">
        <v>3948</v>
      </c>
      <c r="E13192" t="str">
        <f>VLOOKUP(D13192,campaign!A:B,2,FALSE)</f>
        <v>HasCreditCard</v>
      </c>
      <c r="F13192" s="9">
        <v>44639</v>
      </c>
      <c r="G13192">
        <f>VLOOKUP(D13192,campaign!A:D,4,FALSE)</f>
        <v>65</v>
      </c>
    </row>
    <row r="13193" spans="2:7" x14ac:dyDescent="0.2">
      <c r="B13193" t="s">
        <v>3798</v>
      </c>
      <c r="C13193" t="str">
        <f>VLOOKUP(B13193,customer!A:B,2,FALSE)</f>
        <v>Barrie Eagleton</v>
      </c>
      <c r="D13193" t="s">
        <v>3948</v>
      </c>
      <c r="E13193" t="str">
        <f>VLOOKUP(D13193,campaign!A:B,2,FALSE)</f>
        <v>HasCreditCard</v>
      </c>
      <c r="F13193" s="9">
        <v>44701</v>
      </c>
      <c r="G13193">
        <f>VLOOKUP(D13193,campaign!A:D,4,FALSE)</f>
        <v>65</v>
      </c>
    </row>
    <row r="13194" spans="2:7" x14ac:dyDescent="0.2">
      <c r="B13194" t="s">
        <v>3798</v>
      </c>
      <c r="C13194" t="str">
        <f>VLOOKUP(B13194,customer!A:B,2,FALSE)</f>
        <v>Barrie Eagleton</v>
      </c>
      <c r="D13194" t="s">
        <v>3948</v>
      </c>
      <c r="E13194" t="str">
        <f>VLOOKUP(D13194,campaign!A:B,2,FALSE)</f>
        <v>HasCreditCard</v>
      </c>
      <c r="F13194" s="9">
        <v>44723</v>
      </c>
      <c r="G13194">
        <f>VLOOKUP(D13194,campaign!A:D,4,FALSE)</f>
        <v>65</v>
      </c>
    </row>
    <row r="13195" spans="2:7" x14ac:dyDescent="0.2">
      <c r="B13195" t="s">
        <v>3798</v>
      </c>
      <c r="C13195" t="str">
        <f>VLOOKUP(B13195,customer!A:B,2,FALSE)</f>
        <v>Barrie Eagleton</v>
      </c>
      <c r="D13195" t="s">
        <v>3948</v>
      </c>
      <c r="E13195" t="str">
        <f>VLOOKUP(D13195,campaign!A:B,2,FALSE)</f>
        <v>HasCreditCard</v>
      </c>
      <c r="F13195" s="9">
        <v>44753</v>
      </c>
      <c r="G13195">
        <f>VLOOKUP(D13195,campaign!A:D,4,FALSE)</f>
        <v>65</v>
      </c>
    </row>
    <row r="13196" spans="2:7" x14ac:dyDescent="0.2">
      <c r="B13196" t="s">
        <v>3798</v>
      </c>
      <c r="C13196" t="str">
        <f>VLOOKUP(B13196,customer!A:B,2,FALSE)</f>
        <v>Barrie Eagleton</v>
      </c>
      <c r="D13196" t="s">
        <v>3948</v>
      </c>
      <c r="E13196" t="str">
        <f>VLOOKUP(D13196,campaign!A:B,2,FALSE)</f>
        <v>HasCreditCard</v>
      </c>
      <c r="F13196" s="9">
        <v>44789</v>
      </c>
      <c r="G13196">
        <f>VLOOKUP(D13196,campaign!A:D,4,FALSE)</f>
        <v>65</v>
      </c>
    </row>
    <row r="13197" spans="2:7" x14ac:dyDescent="0.2">
      <c r="B13197" t="s">
        <v>3798</v>
      </c>
      <c r="C13197" t="str">
        <f>VLOOKUP(B13197,customer!A:B,2,FALSE)</f>
        <v>Barrie Eagleton</v>
      </c>
      <c r="D13197" t="s">
        <v>3948</v>
      </c>
      <c r="E13197" t="str">
        <f>VLOOKUP(D13197,campaign!A:B,2,FALSE)</f>
        <v>HasCreditCard</v>
      </c>
      <c r="F13197" s="9">
        <v>44852</v>
      </c>
      <c r="G13197">
        <f>VLOOKUP(D13197,campaign!A:D,4,FALSE)</f>
        <v>65</v>
      </c>
    </row>
    <row r="13198" spans="2:7" x14ac:dyDescent="0.2">
      <c r="B13198" t="s">
        <v>3798</v>
      </c>
      <c r="C13198" t="str">
        <f>VLOOKUP(B13198,customer!A:B,2,FALSE)</f>
        <v>Barrie Eagleton</v>
      </c>
      <c r="D13198" t="s">
        <v>3948</v>
      </c>
      <c r="E13198" t="str">
        <f>VLOOKUP(D13198,campaign!A:B,2,FALSE)</f>
        <v>HasCreditCard</v>
      </c>
      <c r="F13198" s="9">
        <v>44880</v>
      </c>
      <c r="G13198">
        <f>VLOOKUP(D13198,campaign!A:D,4,FALSE)</f>
        <v>65</v>
      </c>
    </row>
    <row r="13199" spans="2:7" x14ac:dyDescent="0.2">
      <c r="B13199" t="s">
        <v>3798</v>
      </c>
      <c r="C13199" t="str">
        <f>VLOOKUP(B13199,customer!A:B,2,FALSE)</f>
        <v>Barrie Eagleton</v>
      </c>
      <c r="D13199" t="s">
        <v>3948</v>
      </c>
      <c r="E13199" t="str">
        <f>VLOOKUP(D13199,campaign!A:B,2,FALSE)</f>
        <v>HasCreditCard</v>
      </c>
      <c r="F13199" s="9">
        <v>44935</v>
      </c>
      <c r="G13199">
        <f>VLOOKUP(D13199,campaign!A:D,4,FALSE)</f>
        <v>65</v>
      </c>
    </row>
    <row r="13200" spans="2:7" x14ac:dyDescent="0.2">
      <c r="B13200" t="s">
        <v>3798</v>
      </c>
      <c r="C13200" t="str">
        <f>VLOOKUP(B13200,customer!A:B,2,FALSE)</f>
        <v>Barrie Eagleton</v>
      </c>
      <c r="D13200" t="s">
        <v>3948</v>
      </c>
      <c r="E13200" t="str">
        <f>VLOOKUP(D13200,campaign!A:B,2,FALSE)</f>
        <v>HasCreditCard</v>
      </c>
      <c r="F13200" s="9">
        <v>44974</v>
      </c>
      <c r="G13200">
        <f>VLOOKUP(D13200,campaign!A:D,4,FALSE)</f>
        <v>65</v>
      </c>
    </row>
    <row r="13201" spans="2:7" x14ac:dyDescent="0.2">
      <c r="B13201" t="s">
        <v>3798</v>
      </c>
      <c r="C13201" t="str">
        <f>VLOOKUP(B13201,customer!A:B,2,FALSE)</f>
        <v>Barrie Eagleton</v>
      </c>
      <c r="D13201" t="s">
        <v>3948</v>
      </c>
      <c r="E13201" t="str">
        <f>VLOOKUP(D13201,campaign!A:B,2,FALSE)</f>
        <v>HasCreditCard</v>
      </c>
      <c r="F13201" s="9">
        <v>44996</v>
      </c>
      <c r="G13201">
        <f>VLOOKUP(D13201,campaign!A:D,4,FALSE)</f>
        <v>65</v>
      </c>
    </row>
    <row r="13202" spans="2:7" x14ac:dyDescent="0.2">
      <c r="B13202" t="s">
        <v>3798</v>
      </c>
      <c r="C13202" t="str">
        <f>VLOOKUP(B13202,customer!A:B,2,FALSE)</f>
        <v>Barrie Eagleton</v>
      </c>
      <c r="D13202" t="s">
        <v>3948</v>
      </c>
      <c r="E13202" t="str">
        <f>VLOOKUP(D13202,campaign!A:B,2,FALSE)</f>
        <v>HasCreditCard</v>
      </c>
      <c r="F13202" s="9">
        <v>45062</v>
      </c>
      <c r="G13202">
        <f>VLOOKUP(D13202,campaign!A:D,4,FALSE)</f>
        <v>65</v>
      </c>
    </row>
    <row r="13203" spans="2:7" x14ac:dyDescent="0.2">
      <c r="B13203" t="s">
        <v>3798</v>
      </c>
      <c r="C13203" t="str">
        <f>VLOOKUP(B13203,customer!A:B,2,FALSE)</f>
        <v>Barrie Eagleton</v>
      </c>
      <c r="D13203" t="s">
        <v>3929</v>
      </c>
      <c r="E13203" t="str">
        <f>VLOOKUP(D13203,campaign!A:B,2,FALSE)</f>
        <v>NonUSTravel</v>
      </c>
      <c r="F13203" s="9">
        <v>44998</v>
      </c>
      <c r="G13203">
        <f>VLOOKUP(D13203,campaign!A:D,4,FALSE)</f>
        <v>66</v>
      </c>
    </row>
    <row r="13204" spans="2:7" x14ac:dyDescent="0.2">
      <c r="B13204" t="s">
        <v>3798</v>
      </c>
      <c r="C13204" t="str">
        <f>VLOOKUP(B13204,customer!A:B,2,FALSE)</f>
        <v>Barrie Eagleton</v>
      </c>
      <c r="D13204" t="s">
        <v>3929</v>
      </c>
      <c r="E13204" t="str">
        <f>VLOOKUP(D13204,campaign!A:B,2,FALSE)</f>
        <v>NonUSTravel</v>
      </c>
      <c r="F13204" s="9">
        <v>45041</v>
      </c>
      <c r="G13204">
        <f>VLOOKUP(D13204,campaign!A:D,4,FALSE)</f>
        <v>66</v>
      </c>
    </row>
    <row r="13205" spans="2:7" x14ac:dyDescent="0.2">
      <c r="B13205" t="s">
        <v>3798</v>
      </c>
      <c r="C13205" t="str">
        <f>VLOOKUP(B13205,customer!A:B,2,FALSE)</f>
        <v>Barrie Eagleton</v>
      </c>
      <c r="D13205" t="s">
        <v>3929</v>
      </c>
      <c r="E13205" t="str">
        <f>VLOOKUP(D13205,campaign!A:B,2,FALSE)</f>
        <v>NonUSTravel</v>
      </c>
      <c r="F13205" s="9">
        <v>45074</v>
      </c>
      <c r="G13205">
        <f>VLOOKUP(D13205,campaign!A:D,4,FALSE)</f>
        <v>66</v>
      </c>
    </row>
    <row r="13206" spans="2:7" x14ac:dyDescent="0.2">
      <c r="B13206" t="s">
        <v>3799</v>
      </c>
      <c r="C13206" t="str">
        <f>VLOOKUP(B13206,customer!A:B,2,FALSE)</f>
        <v>Gabriellia Maren</v>
      </c>
      <c r="D13206" t="s">
        <v>3922</v>
      </c>
      <c r="E13206" t="str">
        <f>VLOOKUP(D13206,campaign!A:B,2,FALSE)</f>
        <v>HandsetWebCapable</v>
      </c>
      <c r="F13206" s="9">
        <v>44586</v>
      </c>
      <c r="G13206">
        <f>VLOOKUP(D13206,campaign!A:D,4,FALSE)</f>
        <v>62</v>
      </c>
    </row>
    <row r="13207" spans="2:7" x14ac:dyDescent="0.2">
      <c r="B13207" t="s">
        <v>3799</v>
      </c>
      <c r="C13207" t="str">
        <f>VLOOKUP(B13207,customer!A:B,2,FALSE)</f>
        <v>Gabriellia Maren</v>
      </c>
      <c r="D13207" t="s">
        <v>3922</v>
      </c>
      <c r="E13207" t="str">
        <f>VLOOKUP(D13207,campaign!A:B,2,FALSE)</f>
        <v>HandsetWebCapable</v>
      </c>
      <c r="F13207" s="9">
        <v>44617</v>
      </c>
      <c r="G13207">
        <f>VLOOKUP(D13207,campaign!A:D,4,FALSE)</f>
        <v>62</v>
      </c>
    </row>
    <row r="13208" spans="2:7" x14ac:dyDescent="0.2">
      <c r="B13208" t="s">
        <v>3799</v>
      </c>
      <c r="C13208" t="str">
        <f>VLOOKUP(B13208,customer!A:B,2,FALSE)</f>
        <v>Gabriellia Maren</v>
      </c>
      <c r="D13208" t="s">
        <v>3922</v>
      </c>
      <c r="E13208" t="str">
        <f>VLOOKUP(D13208,campaign!A:B,2,FALSE)</f>
        <v>HandsetWebCapable</v>
      </c>
      <c r="F13208" s="9">
        <v>44652</v>
      </c>
      <c r="G13208">
        <f>VLOOKUP(D13208,campaign!A:D,4,FALSE)</f>
        <v>62</v>
      </c>
    </row>
    <row r="13209" spans="2:7" x14ac:dyDescent="0.2">
      <c r="B13209" t="s">
        <v>3799</v>
      </c>
      <c r="C13209" t="str">
        <f>VLOOKUP(B13209,customer!A:B,2,FALSE)</f>
        <v>Gabriellia Maren</v>
      </c>
      <c r="D13209" t="s">
        <v>3922</v>
      </c>
      <c r="E13209" t="str">
        <f>VLOOKUP(D13209,campaign!A:B,2,FALSE)</f>
        <v>HandsetWebCapable</v>
      </c>
      <c r="F13209" s="9">
        <v>44739</v>
      </c>
      <c r="G13209">
        <f>VLOOKUP(D13209,campaign!A:D,4,FALSE)</f>
        <v>62</v>
      </c>
    </row>
    <row r="13210" spans="2:7" x14ac:dyDescent="0.2">
      <c r="B13210" t="s">
        <v>3799</v>
      </c>
      <c r="C13210" t="str">
        <f>VLOOKUP(B13210,customer!A:B,2,FALSE)</f>
        <v>Gabriellia Maren</v>
      </c>
      <c r="D13210" t="s">
        <v>3922</v>
      </c>
      <c r="E13210" t="str">
        <f>VLOOKUP(D13210,campaign!A:B,2,FALSE)</f>
        <v>HandsetWebCapable</v>
      </c>
      <c r="F13210" s="9">
        <v>44835</v>
      </c>
      <c r="G13210">
        <f>VLOOKUP(D13210,campaign!A:D,4,FALSE)</f>
        <v>62</v>
      </c>
    </row>
    <row r="13211" spans="2:7" x14ac:dyDescent="0.2">
      <c r="B13211" t="s">
        <v>3799</v>
      </c>
      <c r="C13211" t="str">
        <f>VLOOKUP(B13211,customer!A:B,2,FALSE)</f>
        <v>Gabriellia Maren</v>
      </c>
      <c r="D13211" t="s">
        <v>3922</v>
      </c>
      <c r="E13211" t="str">
        <f>VLOOKUP(D13211,campaign!A:B,2,FALSE)</f>
        <v>HandsetWebCapable</v>
      </c>
      <c r="F13211" s="9">
        <v>44925</v>
      </c>
      <c r="G13211">
        <f>VLOOKUP(D13211,campaign!A:D,4,FALSE)</f>
        <v>62</v>
      </c>
    </row>
    <row r="13212" spans="2:7" x14ac:dyDescent="0.2">
      <c r="B13212" t="s">
        <v>3799</v>
      </c>
      <c r="C13212" t="str">
        <f>VLOOKUP(B13212,customer!A:B,2,FALSE)</f>
        <v>Gabriellia Maren</v>
      </c>
      <c r="D13212" t="s">
        <v>3922</v>
      </c>
      <c r="E13212" t="str">
        <f>VLOOKUP(D13212,campaign!A:B,2,FALSE)</f>
        <v>HandsetWebCapable</v>
      </c>
      <c r="F13212" s="9">
        <v>44934</v>
      </c>
      <c r="G13212">
        <f>VLOOKUP(D13212,campaign!A:D,4,FALSE)</f>
        <v>62</v>
      </c>
    </row>
    <row r="13213" spans="2:7" x14ac:dyDescent="0.2">
      <c r="B13213" t="s">
        <v>3799</v>
      </c>
      <c r="C13213" t="str">
        <f>VLOOKUP(B13213,customer!A:B,2,FALSE)</f>
        <v>Gabriellia Maren</v>
      </c>
      <c r="D13213" t="s">
        <v>3922</v>
      </c>
      <c r="E13213" t="str">
        <f>VLOOKUP(D13213,campaign!A:B,2,FALSE)</f>
        <v>HandsetWebCapable</v>
      </c>
      <c r="F13213" s="9">
        <v>44983</v>
      </c>
      <c r="G13213">
        <f>VLOOKUP(D13213,campaign!A:D,4,FALSE)</f>
        <v>62</v>
      </c>
    </row>
    <row r="13214" spans="2:7" x14ac:dyDescent="0.2">
      <c r="B13214" t="s">
        <v>3799</v>
      </c>
      <c r="C13214" t="str">
        <f>VLOOKUP(B13214,customer!A:B,2,FALSE)</f>
        <v>Gabriellia Maren</v>
      </c>
      <c r="D13214" t="s">
        <v>3922</v>
      </c>
      <c r="E13214" t="str">
        <f>VLOOKUP(D13214,campaign!A:B,2,FALSE)</f>
        <v>HandsetWebCapable</v>
      </c>
      <c r="F13214" s="9">
        <v>45011</v>
      </c>
      <c r="G13214">
        <f>VLOOKUP(D13214,campaign!A:D,4,FALSE)</f>
        <v>62</v>
      </c>
    </row>
    <row r="13215" spans="2:7" x14ac:dyDescent="0.2">
      <c r="B13215" t="s">
        <v>3799</v>
      </c>
      <c r="C13215" t="str">
        <f>VLOOKUP(B13215,customer!A:B,2,FALSE)</f>
        <v>Gabriellia Maren</v>
      </c>
      <c r="D13215" t="s">
        <v>3922</v>
      </c>
      <c r="E13215" t="str">
        <f>VLOOKUP(D13215,campaign!A:B,2,FALSE)</f>
        <v>HandsetWebCapable</v>
      </c>
      <c r="F13215" s="9">
        <v>45021</v>
      </c>
      <c r="G13215">
        <f>VLOOKUP(D13215,campaign!A:D,4,FALSE)</f>
        <v>62</v>
      </c>
    </row>
    <row r="13216" spans="2:7" x14ac:dyDescent="0.2">
      <c r="B13216" t="s">
        <v>3799</v>
      </c>
      <c r="C13216" t="str">
        <f>VLOOKUP(B13216,customer!A:B,2,FALSE)</f>
        <v>Gabriellia Maren</v>
      </c>
      <c r="D13216" t="s">
        <v>3922</v>
      </c>
      <c r="E13216" t="str">
        <f>VLOOKUP(D13216,campaign!A:B,2,FALSE)</f>
        <v>HandsetWebCapable</v>
      </c>
      <c r="F13216" s="9">
        <v>45054</v>
      </c>
      <c r="G13216">
        <f>VLOOKUP(D13216,campaign!A:D,4,FALSE)</f>
        <v>62</v>
      </c>
    </row>
    <row r="13217" spans="2:7" x14ac:dyDescent="0.2">
      <c r="B13217" t="s">
        <v>3799</v>
      </c>
      <c r="C13217" t="str">
        <f>VLOOKUP(B13217,customer!A:B,2,FALSE)</f>
        <v>Gabriellia Maren</v>
      </c>
      <c r="D13217" t="s">
        <v>3926</v>
      </c>
      <c r="E13217" t="str">
        <f>VLOOKUP(D13217,campaign!A:B,2,FALSE)</f>
        <v>BuysViaMailOrder</v>
      </c>
      <c r="F13217" s="9">
        <v>44647</v>
      </c>
      <c r="G13217">
        <f>VLOOKUP(D13217,campaign!A:D,4,FALSE)</f>
        <v>25</v>
      </c>
    </row>
    <row r="13218" spans="2:7" x14ac:dyDescent="0.2">
      <c r="B13218" t="s">
        <v>3799</v>
      </c>
      <c r="C13218" t="str">
        <f>VLOOKUP(B13218,customer!A:B,2,FALSE)</f>
        <v>Gabriellia Maren</v>
      </c>
      <c r="D13218" t="s">
        <v>3926</v>
      </c>
      <c r="E13218" t="str">
        <f>VLOOKUP(D13218,campaign!A:B,2,FALSE)</f>
        <v>BuysViaMailOrder</v>
      </c>
      <c r="F13218" s="9">
        <v>44681</v>
      </c>
      <c r="G13218">
        <f>VLOOKUP(D13218,campaign!A:D,4,FALSE)</f>
        <v>25</v>
      </c>
    </row>
    <row r="13219" spans="2:7" x14ac:dyDescent="0.2">
      <c r="B13219" t="s">
        <v>3799</v>
      </c>
      <c r="C13219" t="str">
        <f>VLOOKUP(B13219,customer!A:B,2,FALSE)</f>
        <v>Gabriellia Maren</v>
      </c>
      <c r="D13219" t="s">
        <v>3926</v>
      </c>
      <c r="E13219" t="str">
        <f>VLOOKUP(D13219,campaign!A:B,2,FALSE)</f>
        <v>BuysViaMailOrder</v>
      </c>
      <c r="F13219" s="9">
        <v>44682</v>
      </c>
      <c r="G13219">
        <f>VLOOKUP(D13219,campaign!A:D,4,FALSE)</f>
        <v>25</v>
      </c>
    </row>
    <row r="13220" spans="2:7" x14ac:dyDescent="0.2">
      <c r="B13220" t="s">
        <v>3799</v>
      </c>
      <c r="C13220" t="str">
        <f>VLOOKUP(B13220,customer!A:B,2,FALSE)</f>
        <v>Gabriellia Maren</v>
      </c>
      <c r="D13220" t="s">
        <v>3926</v>
      </c>
      <c r="E13220" t="str">
        <f>VLOOKUP(D13220,campaign!A:B,2,FALSE)</f>
        <v>BuysViaMailOrder</v>
      </c>
      <c r="F13220" s="9">
        <v>44746</v>
      </c>
      <c r="G13220">
        <f>VLOOKUP(D13220,campaign!A:D,4,FALSE)</f>
        <v>25</v>
      </c>
    </row>
    <row r="13221" spans="2:7" x14ac:dyDescent="0.2">
      <c r="B13221" t="s">
        <v>3799</v>
      </c>
      <c r="C13221" t="str">
        <f>VLOOKUP(B13221,customer!A:B,2,FALSE)</f>
        <v>Gabriellia Maren</v>
      </c>
      <c r="D13221" t="s">
        <v>3926</v>
      </c>
      <c r="E13221" t="str">
        <f>VLOOKUP(D13221,campaign!A:B,2,FALSE)</f>
        <v>BuysViaMailOrder</v>
      </c>
      <c r="F13221" s="9">
        <v>44802</v>
      </c>
      <c r="G13221">
        <f>VLOOKUP(D13221,campaign!A:D,4,FALSE)</f>
        <v>25</v>
      </c>
    </row>
    <row r="13222" spans="2:7" x14ac:dyDescent="0.2">
      <c r="B13222" t="s">
        <v>3799</v>
      </c>
      <c r="C13222" t="str">
        <f>VLOOKUP(B13222,customer!A:B,2,FALSE)</f>
        <v>Gabriellia Maren</v>
      </c>
      <c r="D13222" t="s">
        <v>3926</v>
      </c>
      <c r="E13222" t="str">
        <f>VLOOKUP(D13222,campaign!A:B,2,FALSE)</f>
        <v>BuysViaMailOrder</v>
      </c>
      <c r="F13222" s="9">
        <v>44831</v>
      </c>
      <c r="G13222">
        <f>VLOOKUP(D13222,campaign!A:D,4,FALSE)</f>
        <v>25</v>
      </c>
    </row>
    <row r="13223" spans="2:7" x14ac:dyDescent="0.2">
      <c r="B13223" t="s">
        <v>3799</v>
      </c>
      <c r="C13223" t="str">
        <f>VLOOKUP(B13223,customer!A:B,2,FALSE)</f>
        <v>Gabriellia Maren</v>
      </c>
      <c r="D13223" t="s">
        <v>3926</v>
      </c>
      <c r="E13223" t="str">
        <f>VLOOKUP(D13223,campaign!A:B,2,FALSE)</f>
        <v>BuysViaMailOrder</v>
      </c>
      <c r="F13223" s="9">
        <v>44861</v>
      </c>
      <c r="G13223">
        <f>VLOOKUP(D13223,campaign!A:D,4,FALSE)</f>
        <v>25</v>
      </c>
    </row>
    <row r="13224" spans="2:7" x14ac:dyDescent="0.2">
      <c r="B13224" t="s">
        <v>3799</v>
      </c>
      <c r="C13224" t="str">
        <f>VLOOKUP(B13224,customer!A:B,2,FALSE)</f>
        <v>Gabriellia Maren</v>
      </c>
      <c r="D13224" t="s">
        <v>3926</v>
      </c>
      <c r="E13224" t="str">
        <f>VLOOKUP(D13224,campaign!A:B,2,FALSE)</f>
        <v>BuysViaMailOrder</v>
      </c>
      <c r="F13224" s="9">
        <v>44892</v>
      </c>
      <c r="G13224">
        <f>VLOOKUP(D13224,campaign!A:D,4,FALSE)</f>
        <v>25</v>
      </c>
    </row>
    <row r="13225" spans="2:7" x14ac:dyDescent="0.2">
      <c r="B13225" t="s">
        <v>3799</v>
      </c>
      <c r="C13225" t="str">
        <f>VLOOKUP(B13225,customer!A:B,2,FALSE)</f>
        <v>Gabriellia Maren</v>
      </c>
      <c r="D13225" t="s">
        <v>3926</v>
      </c>
      <c r="E13225" t="str">
        <f>VLOOKUP(D13225,campaign!A:B,2,FALSE)</f>
        <v>BuysViaMailOrder</v>
      </c>
      <c r="F13225" s="9">
        <v>44989</v>
      </c>
      <c r="G13225">
        <f>VLOOKUP(D13225,campaign!A:D,4,FALSE)</f>
        <v>25</v>
      </c>
    </row>
    <row r="13226" spans="2:7" x14ac:dyDescent="0.2">
      <c r="B13226" t="s">
        <v>3799</v>
      </c>
      <c r="C13226" t="str">
        <f>VLOOKUP(B13226,customer!A:B,2,FALSE)</f>
        <v>Gabriellia Maren</v>
      </c>
      <c r="D13226" t="s">
        <v>3926</v>
      </c>
      <c r="E13226" t="str">
        <f>VLOOKUP(D13226,campaign!A:B,2,FALSE)</f>
        <v>BuysViaMailOrder</v>
      </c>
      <c r="F13226" s="9">
        <v>45043</v>
      </c>
      <c r="G13226">
        <f>VLOOKUP(D13226,campaign!A:D,4,FALSE)</f>
        <v>25</v>
      </c>
    </row>
    <row r="13227" spans="2:7" x14ac:dyDescent="0.2">
      <c r="B13227" t="s">
        <v>3799</v>
      </c>
      <c r="C13227" t="str">
        <f>VLOOKUP(B13227,customer!A:B,2,FALSE)</f>
        <v>Gabriellia Maren</v>
      </c>
      <c r="D13227" t="s">
        <v>3926</v>
      </c>
      <c r="E13227" t="str">
        <f>VLOOKUP(D13227,campaign!A:B,2,FALSE)</f>
        <v>BuysViaMailOrder</v>
      </c>
      <c r="F13227" s="9">
        <v>45073</v>
      </c>
      <c r="G13227">
        <f>VLOOKUP(D13227,campaign!A:D,4,FALSE)</f>
        <v>25</v>
      </c>
    </row>
    <row r="13228" spans="2:7" x14ac:dyDescent="0.2">
      <c r="B13228" t="s">
        <v>3801</v>
      </c>
      <c r="C13228" t="str">
        <f>VLOOKUP(B13228,customer!A:B,2,FALSE)</f>
        <v>Beauregard Causton</v>
      </c>
      <c r="D13228" t="s">
        <v>3948</v>
      </c>
      <c r="E13228" t="str">
        <f>VLOOKUP(D13228,campaign!A:B,2,FALSE)</f>
        <v>HasCreditCard</v>
      </c>
      <c r="F13228" s="9">
        <v>44941</v>
      </c>
      <c r="G13228">
        <f>VLOOKUP(D13228,campaign!A:D,4,FALSE)</f>
        <v>65</v>
      </c>
    </row>
    <row r="13229" spans="2:7" x14ac:dyDescent="0.2">
      <c r="B13229" t="s">
        <v>3801</v>
      </c>
      <c r="C13229" t="str">
        <f>VLOOKUP(B13229,customer!A:B,2,FALSE)</f>
        <v>Beauregard Causton</v>
      </c>
      <c r="D13229" t="s">
        <v>3948</v>
      </c>
      <c r="E13229" t="str">
        <f>VLOOKUP(D13229,campaign!A:B,2,FALSE)</f>
        <v>HasCreditCard</v>
      </c>
      <c r="F13229" s="9">
        <v>44982</v>
      </c>
      <c r="G13229">
        <f>VLOOKUP(D13229,campaign!A:D,4,FALSE)</f>
        <v>65</v>
      </c>
    </row>
    <row r="13230" spans="2:7" x14ac:dyDescent="0.2">
      <c r="B13230" t="s">
        <v>3801</v>
      </c>
      <c r="C13230" t="str">
        <f>VLOOKUP(B13230,customer!A:B,2,FALSE)</f>
        <v>Beauregard Causton</v>
      </c>
      <c r="D13230" t="s">
        <v>3948</v>
      </c>
      <c r="E13230" t="str">
        <f>VLOOKUP(D13230,campaign!A:B,2,FALSE)</f>
        <v>HasCreditCard</v>
      </c>
      <c r="F13230" s="9">
        <v>44986</v>
      </c>
      <c r="G13230">
        <f>VLOOKUP(D13230,campaign!A:D,4,FALSE)</f>
        <v>65</v>
      </c>
    </row>
    <row r="13231" spans="2:7" x14ac:dyDescent="0.2">
      <c r="B13231" t="s">
        <v>3801</v>
      </c>
      <c r="C13231" t="str">
        <f>VLOOKUP(B13231,customer!A:B,2,FALSE)</f>
        <v>Beauregard Causton</v>
      </c>
      <c r="D13231" t="s">
        <v>3948</v>
      </c>
      <c r="E13231" t="str">
        <f>VLOOKUP(D13231,campaign!A:B,2,FALSE)</f>
        <v>HasCreditCard</v>
      </c>
      <c r="F13231" s="9">
        <v>45041</v>
      </c>
      <c r="G13231">
        <f>VLOOKUP(D13231,campaign!A:D,4,FALSE)</f>
        <v>65</v>
      </c>
    </row>
    <row r="13232" spans="2:7" x14ac:dyDescent="0.2">
      <c r="B13232" t="s">
        <v>3801</v>
      </c>
      <c r="C13232" t="str">
        <f>VLOOKUP(B13232,customer!A:B,2,FALSE)</f>
        <v>Beauregard Causton</v>
      </c>
      <c r="D13232" t="s">
        <v>3948</v>
      </c>
      <c r="E13232" t="str">
        <f>VLOOKUP(D13232,campaign!A:B,2,FALSE)</f>
        <v>HasCreditCard</v>
      </c>
      <c r="F13232" s="9">
        <v>45067</v>
      </c>
      <c r="G13232">
        <f>VLOOKUP(D13232,campaign!A:D,4,FALSE)</f>
        <v>65</v>
      </c>
    </row>
    <row r="13233" spans="2:7" x14ac:dyDescent="0.2">
      <c r="B13233" t="s">
        <v>3801</v>
      </c>
      <c r="C13233" t="str">
        <f>VLOOKUP(B13233,customer!A:B,2,FALSE)</f>
        <v>Beauregard Causton</v>
      </c>
      <c r="D13233" t="s">
        <v>3927</v>
      </c>
      <c r="E13233" t="str">
        <f>VLOOKUP(D13233,campaign!A:B,2,FALSE)</f>
        <v>RespondsToMailOffers</v>
      </c>
      <c r="F13233" s="9">
        <v>45020</v>
      </c>
      <c r="G13233">
        <f>VLOOKUP(D13233,campaign!A:D,4,FALSE)</f>
        <v>27</v>
      </c>
    </row>
    <row r="13234" spans="2:7" x14ac:dyDescent="0.2">
      <c r="B13234" t="s">
        <v>3801</v>
      </c>
      <c r="C13234" t="str">
        <f>VLOOKUP(B13234,customer!A:B,2,FALSE)</f>
        <v>Beauregard Causton</v>
      </c>
      <c r="D13234" t="s">
        <v>3927</v>
      </c>
      <c r="E13234" t="str">
        <f>VLOOKUP(D13234,campaign!A:B,2,FALSE)</f>
        <v>RespondsToMailOffers</v>
      </c>
      <c r="F13234" s="9">
        <v>45053</v>
      </c>
      <c r="G13234">
        <f>VLOOKUP(D13234,campaign!A:D,4,FALSE)</f>
        <v>27</v>
      </c>
    </row>
    <row r="13235" spans="2:7" x14ac:dyDescent="0.2">
      <c r="B13235" t="s">
        <v>3802</v>
      </c>
      <c r="C13235" t="str">
        <f>VLOOKUP(B13235,customer!A:B,2,FALSE)</f>
        <v>Ezra Winny</v>
      </c>
      <c r="D13235" t="s">
        <v>3928</v>
      </c>
      <c r="E13235" t="str">
        <f>VLOOKUP(D13235,campaign!A:B,2,FALSE)</f>
        <v>OptOutMailings</v>
      </c>
      <c r="F13235" s="9">
        <v>44776</v>
      </c>
      <c r="G13235">
        <f>VLOOKUP(D13235,campaign!A:D,4,FALSE)</f>
        <v>75</v>
      </c>
    </row>
    <row r="13236" spans="2:7" x14ac:dyDescent="0.2">
      <c r="B13236" t="s">
        <v>3802</v>
      </c>
      <c r="C13236" t="str">
        <f>VLOOKUP(B13236,customer!A:B,2,FALSE)</f>
        <v>Ezra Winny</v>
      </c>
      <c r="D13236" t="s">
        <v>3928</v>
      </c>
      <c r="E13236" t="str">
        <f>VLOOKUP(D13236,campaign!A:B,2,FALSE)</f>
        <v>OptOutMailings</v>
      </c>
      <c r="F13236" s="9">
        <v>44839</v>
      </c>
      <c r="G13236">
        <f>VLOOKUP(D13236,campaign!A:D,4,FALSE)</f>
        <v>75</v>
      </c>
    </row>
    <row r="13237" spans="2:7" x14ac:dyDescent="0.2">
      <c r="B13237" t="s">
        <v>3802</v>
      </c>
      <c r="C13237" t="str">
        <f>VLOOKUP(B13237,customer!A:B,2,FALSE)</f>
        <v>Ezra Winny</v>
      </c>
      <c r="D13237" t="s">
        <v>3928</v>
      </c>
      <c r="E13237" t="str">
        <f>VLOOKUP(D13237,campaign!A:B,2,FALSE)</f>
        <v>OptOutMailings</v>
      </c>
      <c r="F13237" s="9">
        <v>44930</v>
      </c>
      <c r="G13237">
        <f>VLOOKUP(D13237,campaign!A:D,4,FALSE)</f>
        <v>75</v>
      </c>
    </row>
    <row r="13238" spans="2:7" x14ac:dyDescent="0.2">
      <c r="B13238" t="s">
        <v>3802</v>
      </c>
      <c r="C13238" t="str">
        <f>VLOOKUP(B13238,customer!A:B,2,FALSE)</f>
        <v>Ezra Winny</v>
      </c>
      <c r="D13238" t="s">
        <v>3928</v>
      </c>
      <c r="E13238" t="str">
        <f>VLOOKUP(D13238,campaign!A:B,2,FALSE)</f>
        <v>OptOutMailings</v>
      </c>
      <c r="F13238" s="9">
        <v>44968</v>
      </c>
      <c r="G13238">
        <f>VLOOKUP(D13238,campaign!A:D,4,FALSE)</f>
        <v>75</v>
      </c>
    </row>
    <row r="13239" spans="2:7" x14ac:dyDescent="0.2">
      <c r="B13239" t="s">
        <v>3802</v>
      </c>
      <c r="C13239" t="str">
        <f>VLOOKUP(B13239,customer!A:B,2,FALSE)</f>
        <v>Ezra Winny</v>
      </c>
      <c r="D13239" t="s">
        <v>3928</v>
      </c>
      <c r="E13239" t="str">
        <f>VLOOKUP(D13239,campaign!A:B,2,FALSE)</f>
        <v>OptOutMailings</v>
      </c>
      <c r="F13239" s="9">
        <v>45025</v>
      </c>
      <c r="G13239">
        <f>VLOOKUP(D13239,campaign!A:D,4,FALSE)</f>
        <v>75</v>
      </c>
    </row>
    <row r="13240" spans="2:7" x14ac:dyDescent="0.2">
      <c r="B13240" t="s">
        <v>3802</v>
      </c>
      <c r="C13240" t="str">
        <f>VLOOKUP(B13240,customer!A:B,2,FALSE)</f>
        <v>Ezra Winny</v>
      </c>
      <c r="D13240" t="s">
        <v>3928</v>
      </c>
      <c r="E13240" t="str">
        <f>VLOOKUP(D13240,campaign!A:B,2,FALSE)</f>
        <v>OptOutMailings</v>
      </c>
      <c r="F13240" s="9">
        <v>45056</v>
      </c>
      <c r="G13240">
        <f>VLOOKUP(D13240,campaign!A:D,4,FALSE)</f>
        <v>75</v>
      </c>
    </row>
    <row r="13241" spans="2:7" x14ac:dyDescent="0.2">
      <c r="B13241" t="s">
        <v>3802</v>
      </c>
      <c r="C13241" t="str">
        <f>VLOOKUP(B13241,customer!A:B,2,FALSE)</f>
        <v>Ezra Winny</v>
      </c>
      <c r="D13241" t="s">
        <v>3950</v>
      </c>
      <c r="E13241" t="str">
        <f>VLOOKUP(D13241,campaign!A:B,2,FALSE)</f>
        <v>NotNewCellphoneUser</v>
      </c>
      <c r="F13241" s="9">
        <v>45006</v>
      </c>
      <c r="G13241">
        <f>VLOOKUP(D13241,campaign!A:D,4,FALSE)</f>
        <v>28</v>
      </c>
    </row>
    <row r="13242" spans="2:7" x14ac:dyDescent="0.2">
      <c r="B13242" t="s">
        <v>3802</v>
      </c>
      <c r="C13242" t="str">
        <f>VLOOKUP(B13242,customer!A:B,2,FALSE)</f>
        <v>Ezra Winny</v>
      </c>
      <c r="D13242" t="s">
        <v>3950</v>
      </c>
      <c r="E13242" t="str">
        <f>VLOOKUP(D13242,campaign!A:B,2,FALSE)</f>
        <v>NotNewCellphoneUser</v>
      </c>
      <c r="F13242" s="9">
        <v>45040</v>
      </c>
      <c r="G13242">
        <f>VLOOKUP(D13242,campaign!A:D,4,FALSE)</f>
        <v>28</v>
      </c>
    </row>
    <row r="13243" spans="2:7" x14ac:dyDescent="0.2">
      <c r="B13243" t="s">
        <v>3802</v>
      </c>
      <c r="C13243" t="str">
        <f>VLOOKUP(B13243,customer!A:B,2,FALSE)</f>
        <v>Ezra Winny</v>
      </c>
      <c r="D13243" t="s">
        <v>3950</v>
      </c>
      <c r="E13243" t="str">
        <f>VLOOKUP(D13243,campaign!A:B,2,FALSE)</f>
        <v>NotNewCellphoneUser</v>
      </c>
      <c r="F13243" s="9">
        <v>45072</v>
      </c>
      <c r="G13243">
        <f>VLOOKUP(D13243,campaign!A:D,4,FALSE)</f>
        <v>28</v>
      </c>
    </row>
    <row r="13244" spans="2:7" x14ac:dyDescent="0.2">
      <c r="B13244" t="s">
        <v>3802</v>
      </c>
      <c r="C13244" t="str">
        <f>VLOOKUP(B13244,customer!A:B,2,FALSE)</f>
        <v>Ezra Winny</v>
      </c>
      <c r="D13244" t="s">
        <v>3950</v>
      </c>
      <c r="E13244" t="str">
        <f>VLOOKUP(D13244,campaign!A:B,2,FALSE)</f>
        <v>NotNewCellphoneUser</v>
      </c>
      <c r="F13244" s="9">
        <v>45082</v>
      </c>
      <c r="G13244">
        <f>VLOOKUP(D13244,campaign!A:D,4,FALSE)</f>
        <v>28</v>
      </c>
    </row>
    <row r="13245" spans="2:7" x14ac:dyDescent="0.2">
      <c r="B13245" t="s">
        <v>3803</v>
      </c>
      <c r="C13245" t="str">
        <f>VLOOKUP(B13245,customer!A:B,2,FALSE)</f>
        <v>Curtice Nelthrop</v>
      </c>
      <c r="D13245" t="s">
        <v>3921</v>
      </c>
      <c r="E13245" t="str">
        <f>VLOOKUP(D13245,campaign!A:B,2,FALSE)</f>
        <v>HandsetRefurbished</v>
      </c>
      <c r="F13245" s="9">
        <v>44736</v>
      </c>
      <c r="G13245">
        <f>VLOOKUP(D13245,campaign!A:D,4,FALSE)</f>
        <v>26</v>
      </c>
    </row>
    <row r="13246" spans="2:7" x14ac:dyDescent="0.2">
      <c r="B13246" t="s">
        <v>3803</v>
      </c>
      <c r="C13246" t="str">
        <f>VLOOKUP(B13246,customer!A:B,2,FALSE)</f>
        <v>Curtice Nelthrop</v>
      </c>
      <c r="D13246" t="s">
        <v>3921</v>
      </c>
      <c r="E13246" t="str">
        <f>VLOOKUP(D13246,campaign!A:B,2,FALSE)</f>
        <v>HandsetRefurbished</v>
      </c>
      <c r="F13246" s="9">
        <v>44804</v>
      </c>
      <c r="G13246">
        <f>VLOOKUP(D13246,campaign!A:D,4,FALSE)</f>
        <v>26</v>
      </c>
    </row>
    <row r="13247" spans="2:7" x14ac:dyDescent="0.2">
      <c r="B13247" t="s">
        <v>3803</v>
      </c>
      <c r="C13247" t="str">
        <f>VLOOKUP(B13247,customer!A:B,2,FALSE)</f>
        <v>Curtice Nelthrop</v>
      </c>
      <c r="D13247" t="s">
        <v>3921</v>
      </c>
      <c r="E13247" t="str">
        <f>VLOOKUP(D13247,campaign!A:B,2,FALSE)</f>
        <v>HandsetRefurbished</v>
      </c>
      <c r="F13247" s="9">
        <v>44833</v>
      </c>
      <c r="G13247">
        <f>VLOOKUP(D13247,campaign!A:D,4,FALSE)</f>
        <v>26</v>
      </c>
    </row>
    <row r="13248" spans="2:7" x14ac:dyDescent="0.2">
      <c r="B13248" t="s">
        <v>3803</v>
      </c>
      <c r="C13248" t="str">
        <f>VLOOKUP(B13248,customer!A:B,2,FALSE)</f>
        <v>Curtice Nelthrop</v>
      </c>
      <c r="D13248" t="s">
        <v>3921</v>
      </c>
      <c r="E13248" t="str">
        <f>VLOOKUP(D13248,campaign!A:B,2,FALSE)</f>
        <v>HandsetRefurbished</v>
      </c>
      <c r="F13248" s="9">
        <v>44864</v>
      </c>
      <c r="G13248">
        <f>VLOOKUP(D13248,campaign!A:D,4,FALSE)</f>
        <v>26</v>
      </c>
    </row>
    <row r="13249" spans="2:7" x14ac:dyDescent="0.2">
      <c r="B13249" t="s">
        <v>3803</v>
      </c>
      <c r="C13249" t="str">
        <f>VLOOKUP(B13249,customer!A:B,2,FALSE)</f>
        <v>Curtice Nelthrop</v>
      </c>
      <c r="D13249" t="s">
        <v>3921</v>
      </c>
      <c r="E13249" t="str">
        <f>VLOOKUP(D13249,campaign!A:B,2,FALSE)</f>
        <v>HandsetRefurbished</v>
      </c>
      <c r="F13249" s="9">
        <v>44890</v>
      </c>
      <c r="G13249">
        <f>VLOOKUP(D13249,campaign!A:D,4,FALSE)</f>
        <v>26</v>
      </c>
    </row>
    <row r="13250" spans="2:7" x14ac:dyDescent="0.2">
      <c r="B13250" t="s">
        <v>3803</v>
      </c>
      <c r="C13250" t="str">
        <f>VLOOKUP(B13250,customer!A:B,2,FALSE)</f>
        <v>Curtice Nelthrop</v>
      </c>
      <c r="D13250" t="s">
        <v>3921</v>
      </c>
      <c r="E13250" t="str">
        <f>VLOOKUP(D13250,campaign!A:B,2,FALSE)</f>
        <v>HandsetRefurbished</v>
      </c>
      <c r="F13250" s="9">
        <v>44896</v>
      </c>
      <c r="G13250">
        <f>VLOOKUP(D13250,campaign!A:D,4,FALSE)</f>
        <v>26</v>
      </c>
    </row>
    <row r="13251" spans="2:7" x14ac:dyDescent="0.2">
      <c r="B13251" t="s">
        <v>3803</v>
      </c>
      <c r="C13251" t="str">
        <f>VLOOKUP(B13251,customer!A:B,2,FALSE)</f>
        <v>Curtice Nelthrop</v>
      </c>
      <c r="D13251" t="s">
        <v>3921</v>
      </c>
      <c r="E13251" t="str">
        <f>VLOOKUP(D13251,campaign!A:B,2,FALSE)</f>
        <v>HandsetRefurbished</v>
      </c>
      <c r="F13251" s="9">
        <v>44950</v>
      </c>
      <c r="G13251">
        <f>VLOOKUP(D13251,campaign!A:D,4,FALSE)</f>
        <v>26</v>
      </c>
    </row>
    <row r="13252" spans="2:7" x14ac:dyDescent="0.2">
      <c r="B13252" t="s">
        <v>3803</v>
      </c>
      <c r="C13252" t="str">
        <f>VLOOKUP(B13252,customer!A:B,2,FALSE)</f>
        <v>Curtice Nelthrop</v>
      </c>
      <c r="D13252" t="s">
        <v>3921</v>
      </c>
      <c r="E13252" t="str">
        <f>VLOOKUP(D13252,campaign!A:B,2,FALSE)</f>
        <v>HandsetRefurbished</v>
      </c>
      <c r="F13252" s="9">
        <v>44991</v>
      </c>
      <c r="G13252">
        <f>VLOOKUP(D13252,campaign!A:D,4,FALSE)</f>
        <v>26</v>
      </c>
    </row>
    <row r="13253" spans="2:7" x14ac:dyDescent="0.2">
      <c r="B13253" t="s">
        <v>3803</v>
      </c>
      <c r="C13253" t="str">
        <f>VLOOKUP(B13253,customer!A:B,2,FALSE)</f>
        <v>Curtice Nelthrop</v>
      </c>
      <c r="D13253" t="s">
        <v>3921</v>
      </c>
      <c r="E13253" t="str">
        <f>VLOOKUP(D13253,campaign!A:B,2,FALSE)</f>
        <v>HandsetRefurbished</v>
      </c>
      <c r="F13253" s="9">
        <v>45021</v>
      </c>
      <c r="G13253">
        <f>VLOOKUP(D13253,campaign!A:D,4,FALSE)</f>
        <v>26</v>
      </c>
    </row>
    <row r="13254" spans="2:7" x14ac:dyDescent="0.2">
      <c r="B13254" t="s">
        <v>3803</v>
      </c>
      <c r="C13254" t="str">
        <f>VLOOKUP(B13254,customer!A:B,2,FALSE)</f>
        <v>Curtice Nelthrop</v>
      </c>
      <c r="D13254" t="s">
        <v>3921</v>
      </c>
      <c r="E13254" t="str">
        <f>VLOOKUP(D13254,campaign!A:B,2,FALSE)</f>
        <v>HandsetRefurbished</v>
      </c>
      <c r="F13254" s="9">
        <v>45071</v>
      </c>
      <c r="G13254">
        <f>VLOOKUP(D13254,campaign!A:D,4,FALSE)</f>
        <v>26</v>
      </c>
    </row>
    <row r="13255" spans="2:7" x14ac:dyDescent="0.2">
      <c r="B13255" t="s">
        <v>3803</v>
      </c>
      <c r="C13255" t="str">
        <f>VLOOKUP(B13255,customer!A:B,2,FALSE)</f>
        <v>Curtice Nelthrop</v>
      </c>
      <c r="D13255" t="s">
        <v>3921</v>
      </c>
      <c r="E13255" t="str">
        <f>VLOOKUP(D13255,campaign!A:B,2,FALSE)</f>
        <v>HandsetRefurbished</v>
      </c>
      <c r="F13255" s="9">
        <v>45078</v>
      </c>
      <c r="G13255">
        <f>VLOOKUP(D13255,campaign!A:D,4,FALSE)</f>
        <v>26</v>
      </c>
    </row>
    <row r="13256" spans="2:7" x14ac:dyDescent="0.2">
      <c r="B13256" t="s">
        <v>3803</v>
      </c>
      <c r="C13256" t="str">
        <f>VLOOKUP(B13256,customer!A:B,2,FALSE)</f>
        <v>Curtice Nelthrop</v>
      </c>
      <c r="D13256" t="s">
        <v>3953</v>
      </c>
      <c r="E13256" t="str">
        <f>VLOOKUP(D13256,campaign!A:B,2,FALSE)</f>
        <v>MaritalStatus</v>
      </c>
      <c r="F13256" s="9">
        <v>44934</v>
      </c>
      <c r="G13256">
        <f>VLOOKUP(D13256,campaign!A:D,4,FALSE)</f>
        <v>29</v>
      </c>
    </row>
    <row r="13257" spans="2:7" x14ac:dyDescent="0.2">
      <c r="B13257" t="s">
        <v>3803</v>
      </c>
      <c r="C13257" t="str">
        <f>VLOOKUP(B13257,customer!A:B,2,FALSE)</f>
        <v>Curtice Nelthrop</v>
      </c>
      <c r="D13257" t="s">
        <v>3953</v>
      </c>
      <c r="E13257" t="str">
        <f>VLOOKUP(D13257,campaign!A:B,2,FALSE)</f>
        <v>MaritalStatus</v>
      </c>
      <c r="F13257" s="9">
        <v>44969</v>
      </c>
      <c r="G13257">
        <f>VLOOKUP(D13257,campaign!A:D,4,FALSE)</f>
        <v>29</v>
      </c>
    </row>
    <row r="13258" spans="2:7" x14ac:dyDescent="0.2">
      <c r="B13258" t="s">
        <v>3803</v>
      </c>
      <c r="C13258" t="str">
        <f>VLOOKUP(B13258,customer!A:B,2,FALSE)</f>
        <v>Curtice Nelthrop</v>
      </c>
      <c r="D13258" t="s">
        <v>3953</v>
      </c>
      <c r="E13258" t="str">
        <f>VLOOKUP(D13258,campaign!A:B,2,FALSE)</f>
        <v>MaritalStatus</v>
      </c>
      <c r="F13258" s="9">
        <v>45008</v>
      </c>
      <c r="G13258">
        <f>VLOOKUP(D13258,campaign!A:D,4,FALSE)</f>
        <v>29</v>
      </c>
    </row>
    <row r="13259" spans="2:7" x14ac:dyDescent="0.2">
      <c r="B13259" t="s">
        <v>3803</v>
      </c>
      <c r="C13259" t="str">
        <f>VLOOKUP(B13259,customer!A:B,2,FALSE)</f>
        <v>Curtice Nelthrop</v>
      </c>
      <c r="D13259" t="s">
        <v>3953</v>
      </c>
      <c r="E13259" t="str">
        <f>VLOOKUP(D13259,campaign!A:B,2,FALSE)</f>
        <v>MaritalStatus</v>
      </c>
      <c r="F13259" s="9">
        <v>45035</v>
      </c>
      <c r="G13259">
        <f>VLOOKUP(D13259,campaign!A:D,4,FALSE)</f>
        <v>29</v>
      </c>
    </row>
    <row r="13260" spans="2:7" x14ac:dyDescent="0.2">
      <c r="B13260" t="s">
        <v>3803</v>
      </c>
      <c r="C13260" t="str">
        <f>VLOOKUP(B13260,customer!A:B,2,FALSE)</f>
        <v>Curtice Nelthrop</v>
      </c>
      <c r="D13260" t="s">
        <v>3953</v>
      </c>
      <c r="E13260" t="str">
        <f>VLOOKUP(D13260,campaign!A:B,2,FALSE)</f>
        <v>MaritalStatus</v>
      </c>
      <c r="F13260" s="9">
        <v>45059</v>
      </c>
      <c r="G13260">
        <f>VLOOKUP(D13260,campaign!A:D,4,FALSE)</f>
        <v>29</v>
      </c>
    </row>
    <row r="13261" spans="2:7" x14ac:dyDescent="0.2">
      <c r="B13261" t="s">
        <v>3804</v>
      </c>
      <c r="C13261" t="str">
        <f>VLOOKUP(B13261,customer!A:B,2,FALSE)</f>
        <v>Ermentrude Peller</v>
      </c>
      <c r="D13261" t="s">
        <v>3952</v>
      </c>
      <c r="E13261" t="str">
        <f>VLOOKUP(D13261,campaign!A:B,2,FALSE)</f>
        <v>MadeCallToRetentionTeam</v>
      </c>
      <c r="F13261" s="9">
        <v>44580</v>
      </c>
      <c r="G13261">
        <f>VLOOKUP(D13261,campaign!A:D,4,FALSE)</f>
        <v>16</v>
      </c>
    </row>
    <row r="13262" spans="2:7" x14ac:dyDescent="0.2">
      <c r="B13262" t="s">
        <v>3804</v>
      </c>
      <c r="C13262" t="str">
        <f>VLOOKUP(B13262,customer!A:B,2,FALSE)</f>
        <v>Ermentrude Peller</v>
      </c>
      <c r="D13262" t="s">
        <v>3952</v>
      </c>
      <c r="E13262" t="str">
        <f>VLOOKUP(D13262,campaign!A:B,2,FALSE)</f>
        <v>MadeCallToRetentionTeam</v>
      </c>
      <c r="F13262" s="9">
        <v>44644</v>
      </c>
      <c r="G13262">
        <f>VLOOKUP(D13262,campaign!A:D,4,FALSE)</f>
        <v>16</v>
      </c>
    </row>
    <row r="13263" spans="2:7" x14ac:dyDescent="0.2">
      <c r="B13263" t="s">
        <v>3804</v>
      </c>
      <c r="C13263" t="str">
        <f>VLOOKUP(B13263,customer!A:B,2,FALSE)</f>
        <v>Ermentrude Peller</v>
      </c>
      <c r="D13263" t="s">
        <v>3952</v>
      </c>
      <c r="E13263" t="str">
        <f>VLOOKUP(D13263,campaign!A:B,2,FALSE)</f>
        <v>MadeCallToRetentionTeam</v>
      </c>
      <c r="F13263" s="9">
        <v>44674</v>
      </c>
      <c r="G13263">
        <f>VLOOKUP(D13263,campaign!A:D,4,FALSE)</f>
        <v>16</v>
      </c>
    </row>
    <row r="13264" spans="2:7" x14ac:dyDescent="0.2">
      <c r="B13264" t="s">
        <v>3804</v>
      </c>
      <c r="C13264" t="str">
        <f>VLOOKUP(B13264,customer!A:B,2,FALSE)</f>
        <v>Ermentrude Peller</v>
      </c>
      <c r="D13264" t="s">
        <v>3952</v>
      </c>
      <c r="E13264" t="str">
        <f>VLOOKUP(D13264,campaign!A:B,2,FALSE)</f>
        <v>MadeCallToRetentionTeam</v>
      </c>
      <c r="F13264" s="9">
        <v>44715</v>
      </c>
      <c r="G13264">
        <f>VLOOKUP(D13264,campaign!A:D,4,FALSE)</f>
        <v>16</v>
      </c>
    </row>
    <row r="13265" spans="2:7" x14ac:dyDescent="0.2">
      <c r="B13265" t="s">
        <v>3804</v>
      </c>
      <c r="C13265" t="str">
        <f>VLOOKUP(B13265,customer!A:B,2,FALSE)</f>
        <v>Ermentrude Peller</v>
      </c>
      <c r="D13265" t="s">
        <v>3952</v>
      </c>
      <c r="E13265" t="str">
        <f>VLOOKUP(D13265,campaign!A:B,2,FALSE)</f>
        <v>MadeCallToRetentionTeam</v>
      </c>
      <c r="F13265" s="9">
        <v>44768</v>
      </c>
      <c r="G13265">
        <f>VLOOKUP(D13265,campaign!A:D,4,FALSE)</f>
        <v>16</v>
      </c>
    </row>
    <row r="13266" spans="2:7" x14ac:dyDescent="0.2">
      <c r="B13266" t="s">
        <v>3804</v>
      </c>
      <c r="C13266" t="str">
        <f>VLOOKUP(B13266,customer!A:B,2,FALSE)</f>
        <v>Ermentrude Peller</v>
      </c>
      <c r="D13266" t="s">
        <v>3952</v>
      </c>
      <c r="E13266" t="str">
        <f>VLOOKUP(D13266,campaign!A:B,2,FALSE)</f>
        <v>MadeCallToRetentionTeam</v>
      </c>
      <c r="F13266" s="9">
        <v>44792</v>
      </c>
      <c r="G13266">
        <f>VLOOKUP(D13266,campaign!A:D,4,FALSE)</f>
        <v>16</v>
      </c>
    </row>
    <row r="13267" spans="2:7" x14ac:dyDescent="0.2">
      <c r="B13267" t="s">
        <v>3804</v>
      </c>
      <c r="C13267" t="str">
        <f>VLOOKUP(B13267,customer!A:B,2,FALSE)</f>
        <v>Ermentrude Peller</v>
      </c>
      <c r="D13267" t="s">
        <v>3952</v>
      </c>
      <c r="E13267" t="str">
        <f>VLOOKUP(D13267,campaign!A:B,2,FALSE)</f>
        <v>MadeCallToRetentionTeam</v>
      </c>
      <c r="F13267" s="9">
        <v>44865</v>
      </c>
      <c r="G13267">
        <f>VLOOKUP(D13267,campaign!A:D,4,FALSE)</f>
        <v>16</v>
      </c>
    </row>
    <row r="13268" spans="2:7" x14ac:dyDescent="0.2">
      <c r="B13268" t="s">
        <v>3804</v>
      </c>
      <c r="C13268" t="str">
        <f>VLOOKUP(B13268,customer!A:B,2,FALSE)</f>
        <v>Ermentrude Peller</v>
      </c>
      <c r="D13268" t="s">
        <v>3952</v>
      </c>
      <c r="E13268" t="str">
        <f>VLOOKUP(D13268,campaign!A:B,2,FALSE)</f>
        <v>MadeCallToRetentionTeam</v>
      </c>
      <c r="F13268" s="9">
        <v>44898</v>
      </c>
      <c r="G13268">
        <f>VLOOKUP(D13268,campaign!A:D,4,FALSE)</f>
        <v>16</v>
      </c>
    </row>
    <row r="13269" spans="2:7" x14ac:dyDescent="0.2">
      <c r="B13269" t="s">
        <v>3804</v>
      </c>
      <c r="C13269" t="str">
        <f>VLOOKUP(B13269,customer!A:B,2,FALSE)</f>
        <v>Ermentrude Peller</v>
      </c>
      <c r="D13269" t="s">
        <v>3952</v>
      </c>
      <c r="E13269" t="str">
        <f>VLOOKUP(D13269,campaign!A:B,2,FALSE)</f>
        <v>MadeCallToRetentionTeam</v>
      </c>
      <c r="F13269" s="9">
        <v>44949</v>
      </c>
      <c r="G13269">
        <f>VLOOKUP(D13269,campaign!A:D,4,FALSE)</f>
        <v>16</v>
      </c>
    </row>
    <row r="13270" spans="2:7" x14ac:dyDescent="0.2">
      <c r="B13270" t="s">
        <v>3804</v>
      </c>
      <c r="C13270" t="str">
        <f>VLOOKUP(B13270,customer!A:B,2,FALSE)</f>
        <v>Ermentrude Peller</v>
      </c>
      <c r="D13270" t="s">
        <v>3952</v>
      </c>
      <c r="E13270" t="str">
        <f>VLOOKUP(D13270,campaign!A:B,2,FALSE)</f>
        <v>MadeCallToRetentionTeam</v>
      </c>
      <c r="F13270" s="9">
        <v>45013</v>
      </c>
      <c r="G13270">
        <f>VLOOKUP(D13270,campaign!A:D,4,FALSE)</f>
        <v>16</v>
      </c>
    </row>
    <row r="13271" spans="2:7" x14ac:dyDescent="0.2">
      <c r="B13271" t="s">
        <v>3804</v>
      </c>
      <c r="C13271" t="str">
        <f>VLOOKUP(B13271,customer!A:B,2,FALSE)</f>
        <v>Ermentrude Peller</v>
      </c>
      <c r="D13271" t="s">
        <v>3951</v>
      </c>
      <c r="E13271" t="str">
        <f>VLOOKUP(D13271,campaign!A:B,2,FALSE)</f>
        <v>OwnsMotorcycle</v>
      </c>
      <c r="F13271" s="9">
        <v>44795</v>
      </c>
      <c r="G13271">
        <f>VLOOKUP(D13271,campaign!A:D,4,FALSE)</f>
        <v>14</v>
      </c>
    </row>
    <row r="13272" spans="2:7" x14ac:dyDescent="0.2">
      <c r="B13272" t="s">
        <v>3804</v>
      </c>
      <c r="C13272" t="str">
        <f>VLOOKUP(B13272,customer!A:B,2,FALSE)</f>
        <v>Ermentrude Peller</v>
      </c>
      <c r="D13272" t="s">
        <v>3951</v>
      </c>
      <c r="E13272" t="str">
        <f>VLOOKUP(D13272,campaign!A:B,2,FALSE)</f>
        <v>OwnsMotorcycle</v>
      </c>
      <c r="F13272" s="9">
        <v>44829</v>
      </c>
      <c r="G13272">
        <f>VLOOKUP(D13272,campaign!A:D,4,FALSE)</f>
        <v>14</v>
      </c>
    </row>
    <row r="13273" spans="2:7" x14ac:dyDescent="0.2">
      <c r="B13273" t="s">
        <v>3804</v>
      </c>
      <c r="C13273" t="str">
        <f>VLOOKUP(B13273,customer!A:B,2,FALSE)</f>
        <v>Ermentrude Peller</v>
      </c>
      <c r="D13273" t="s">
        <v>3951</v>
      </c>
      <c r="E13273" t="str">
        <f>VLOOKUP(D13273,campaign!A:B,2,FALSE)</f>
        <v>OwnsMotorcycle</v>
      </c>
      <c r="F13273" s="9">
        <v>44835</v>
      </c>
      <c r="G13273">
        <f>VLOOKUP(D13273,campaign!A:D,4,FALSE)</f>
        <v>14</v>
      </c>
    </row>
    <row r="13274" spans="2:7" x14ac:dyDescent="0.2">
      <c r="B13274" t="s">
        <v>3804</v>
      </c>
      <c r="C13274" t="str">
        <f>VLOOKUP(B13274,customer!A:B,2,FALSE)</f>
        <v>Ermentrude Peller</v>
      </c>
      <c r="D13274" t="s">
        <v>3951</v>
      </c>
      <c r="E13274" t="str">
        <f>VLOOKUP(D13274,campaign!A:B,2,FALSE)</f>
        <v>OwnsMotorcycle</v>
      </c>
      <c r="F13274" s="9">
        <v>44893</v>
      </c>
      <c r="G13274">
        <f>VLOOKUP(D13274,campaign!A:D,4,FALSE)</f>
        <v>14</v>
      </c>
    </row>
    <row r="13275" spans="2:7" x14ac:dyDescent="0.2">
      <c r="B13275" t="s">
        <v>3804</v>
      </c>
      <c r="C13275" t="str">
        <f>VLOOKUP(B13275,customer!A:B,2,FALSE)</f>
        <v>Ermentrude Peller</v>
      </c>
      <c r="D13275" t="s">
        <v>3951</v>
      </c>
      <c r="E13275" t="str">
        <f>VLOOKUP(D13275,campaign!A:B,2,FALSE)</f>
        <v>OwnsMotorcycle</v>
      </c>
      <c r="F13275" s="9">
        <v>44902</v>
      </c>
      <c r="G13275">
        <f>VLOOKUP(D13275,campaign!A:D,4,FALSE)</f>
        <v>14</v>
      </c>
    </row>
    <row r="13276" spans="2:7" x14ac:dyDescent="0.2">
      <c r="B13276" t="s">
        <v>3804</v>
      </c>
      <c r="C13276" t="str">
        <f>VLOOKUP(B13276,customer!A:B,2,FALSE)</f>
        <v>Ermentrude Peller</v>
      </c>
      <c r="D13276" t="s">
        <v>3951</v>
      </c>
      <c r="E13276" t="str">
        <f>VLOOKUP(D13276,campaign!A:B,2,FALSE)</f>
        <v>OwnsMotorcycle</v>
      </c>
      <c r="F13276" s="9">
        <v>44930</v>
      </c>
      <c r="G13276">
        <f>VLOOKUP(D13276,campaign!A:D,4,FALSE)</f>
        <v>14</v>
      </c>
    </row>
    <row r="13277" spans="2:7" x14ac:dyDescent="0.2">
      <c r="B13277" t="s">
        <v>3804</v>
      </c>
      <c r="C13277" t="str">
        <f>VLOOKUP(B13277,customer!A:B,2,FALSE)</f>
        <v>Ermentrude Peller</v>
      </c>
      <c r="D13277" t="s">
        <v>3951</v>
      </c>
      <c r="E13277" t="str">
        <f>VLOOKUP(D13277,campaign!A:B,2,FALSE)</f>
        <v>OwnsMotorcycle</v>
      </c>
      <c r="F13277" s="9">
        <v>45038</v>
      </c>
      <c r="G13277">
        <f>VLOOKUP(D13277,campaign!A:D,4,FALSE)</f>
        <v>14</v>
      </c>
    </row>
    <row r="13278" spans="2:7" x14ac:dyDescent="0.2">
      <c r="B13278" t="s">
        <v>3804</v>
      </c>
      <c r="C13278" t="str">
        <f>VLOOKUP(B13278,customer!A:B,2,FALSE)</f>
        <v>Ermentrude Peller</v>
      </c>
      <c r="D13278" t="s">
        <v>3951</v>
      </c>
      <c r="E13278" t="str">
        <f>VLOOKUP(D13278,campaign!A:B,2,FALSE)</f>
        <v>OwnsMotorcycle</v>
      </c>
      <c r="F13278" s="9">
        <v>45073</v>
      </c>
      <c r="G13278">
        <f>VLOOKUP(D13278,campaign!A:D,4,FALSE)</f>
        <v>14</v>
      </c>
    </row>
    <row r="13279" spans="2:7" x14ac:dyDescent="0.2">
      <c r="B13279" t="s">
        <v>3804</v>
      </c>
      <c r="C13279" t="str">
        <f>VLOOKUP(B13279,customer!A:B,2,FALSE)</f>
        <v>Ermentrude Peller</v>
      </c>
      <c r="D13279" t="s">
        <v>3951</v>
      </c>
      <c r="E13279" t="str">
        <f>VLOOKUP(D13279,campaign!A:B,2,FALSE)</f>
        <v>OwnsMotorcycle</v>
      </c>
      <c r="F13279" s="9">
        <v>45083</v>
      </c>
      <c r="G13279">
        <f>VLOOKUP(D13279,campaign!A:D,4,FALSE)</f>
        <v>14</v>
      </c>
    </row>
    <row r="13280" spans="2:7" x14ac:dyDescent="0.2">
      <c r="B13280" t="s">
        <v>3805</v>
      </c>
      <c r="C13280" t="str">
        <f>VLOOKUP(B13280,customer!A:B,2,FALSE)</f>
        <v>Massimo Pechard</v>
      </c>
      <c r="D13280" t="s">
        <v>3920</v>
      </c>
      <c r="E13280" t="str">
        <f>VLOOKUP(D13280,campaign!A:B,2,FALSE)</f>
        <v>ChildrenInHH</v>
      </c>
      <c r="F13280" s="9">
        <v>44738</v>
      </c>
      <c r="G13280">
        <f>VLOOKUP(D13280,campaign!A:D,4,FALSE)</f>
        <v>10</v>
      </c>
    </row>
    <row r="13281" spans="2:7" x14ac:dyDescent="0.2">
      <c r="B13281" t="s">
        <v>3805</v>
      </c>
      <c r="C13281" t="str">
        <f>VLOOKUP(B13281,customer!A:B,2,FALSE)</f>
        <v>Massimo Pechard</v>
      </c>
      <c r="D13281" t="s">
        <v>3920</v>
      </c>
      <c r="E13281" t="str">
        <f>VLOOKUP(D13281,campaign!A:B,2,FALSE)</f>
        <v>ChildrenInHH</v>
      </c>
      <c r="F13281" s="9">
        <v>44772</v>
      </c>
      <c r="G13281">
        <f>VLOOKUP(D13281,campaign!A:D,4,FALSE)</f>
        <v>10</v>
      </c>
    </row>
    <row r="13282" spans="2:7" x14ac:dyDescent="0.2">
      <c r="B13282" t="s">
        <v>3805</v>
      </c>
      <c r="C13282" t="str">
        <f>VLOOKUP(B13282,customer!A:B,2,FALSE)</f>
        <v>Massimo Pechard</v>
      </c>
      <c r="D13282" t="s">
        <v>3920</v>
      </c>
      <c r="E13282" t="str">
        <f>VLOOKUP(D13282,campaign!A:B,2,FALSE)</f>
        <v>ChildrenInHH</v>
      </c>
      <c r="F13282" s="9">
        <v>44833</v>
      </c>
      <c r="G13282">
        <f>VLOOKUP(D13282,campaign!A:D,4,FALSE)</f>
        <v>10</v>
      </c>
    </row>
    <row r="13283" spans="2:7" x14ac:dyDescent="0.2">
      <c r="B13283" t="s">
        <v>3805</v>
      </c>
      <c r="C13283" t="str">
        <f>VLOOKUP(B13283,customer!A:B,2,FALSE)</f>
        <v>Massimo Pechard</v>
      </c>
      <c r="D13283" t="s">
        <v>3920</v>
      </c>
      <c r="E13283" t="str">
        <f>VLOOKUP(D13283,campaign!A:B,2,FALSE)</f>
        <v>ChildrenInHH</v>
      </c>
      <c r="F13283" s="9">
        <v>44865</v>
      </c>
      <c r="G13283">
        <f>VLOOKUP(D13283,campaign!A:D,4,FALSE)</f>
        <v>10</v>
      </c>
    </row>
    <row r="13284" spans="2:7" x14ac:dyDescent="0.2">
      <c r="B13284" t="s">
        <v>3805</v>
      </c>
      <c r="C13284" t="str">
        <f>VLOOKUP(B13284,customer!A:B,2,FALSE)</f>
        <v>Massimo Pechard</v>
      </c>
      <c r="D13284" t="s">
        <v>3920</v>
      </c>
      <c r="E13284" t="str">
        <f>VLOOKUP(D13284,campaign!A:B,2,FALSE)</f>
        <v>ChildrenInHH</v>
      </c>
      <c r="F13284" s="9">
        <v>44869</v>
      </c>
      <c r="G13284">
        <f>VLOOKUP(D13284,campaign!A:D,4,FALSE)</f>
        <v>10</v>
      </c>
    </row>
    <row r="13285" spans="2:7" x14ac:dyDescent="0.2">
      <c r="B13285" t="s">
        <v>3805</v>
      </c>
      <c r="C13285" t="str">
        <f>VLOOKUP(B13285,customer!A:B,2,FALSE)</f>
        <v>Massimo Pechard</v>
      </c>
      <c r="D13285" t="s">
        <v>3920</v>
      </c>
      <c r="E13285" t="str">
        <f>VLOOKUP(D13285,campaign!A:B,2,FALSE)</f>
        <v>ChildrenInHH</v>
      </c>
      <c r="F13285" s="9">
        <v>44900</v>
      </c>
      <c r="G13285">
        <f>VLOOKUP(D13285,campaign!A:D,4,FALSE)</f>
        <v>10</v>
      </c>
    </row>
    <row r="13286" spans="2:7" x14ac:dyDescent="0.2">
      <c r="B13286" t="s">
        <v>3805</v>
      </c>
      <c r="C13286" t="str">
        <f>VLOOKUP(B13286,customer!A:B,2,FALSE)</f>
        <v>Massimo Pechard</v>
      </c>
      <c r="D13286" t="s">
        <v>3920</v>
      </c>
      <c r="E13286" t="str">
        <f>VLOOKUP(D13286,campaign!A:B,2,FALSE)</f>
        <v>ChildrenInHH</v>
      </c>
      <c r="F13286" s="9">
        <v>44936</v>
      </c>
      <c r="G13286">
        <f>VLOOKUP(D13286,campaign!A:D,4,FALSE)</f>
        <v>10</v>
      </c>
    </row>
    <row r="13287" spans="2:7" x14ac:dyDescent="0.2">
      <c r="B13287" t="s">
        <v>3805</v>
      </c>
      <c r="C13287" t="str">
        <f>VLOOKUP(B13287,customer!A:B,2,FALSE)</f>
        <v>Massimo Pechard</v>
      </c>
      <c r="D13287" t="s">
        <v>3920</v>
      </c>
      <c r="E13287" t="str">
        <f>VLOOKUP(D13287,campaign!A:B,2,FALSE)</f>
        <v>ChildrenInHH</v>
      </c>
      <c r="F13287" s="9">
        <v>44959</v>
      </c>
      <c r="G13287">
        <f>VLOOKUP(D13287,campaign!A:D,4,FALSE)</f>
        <v>10</v>
      </c>
    </row>
    <row r="13288" spans="2:7" x14ac:dyDescent="0.2">
      <c r="B13288" t="s">
        <v>3805</v>
      </c>
      <c r="C13288" t="str">
        <f>VLOOKUP(B13288,customer!A:B,2,FALSE)</f>
        <v>Massimo Pechard</v>
      </c>
      <c r="D13288" t="s">
        <v>3920</v>
      </c>
      <c r="E13288" t="str">
        <f>VLOOKUP(D13288,campaign!A:B,2,FALSE)</f>
        <v>ChildrenInHH</v>
      </c>
      <c r="F13288" s="9">
        <v>45012</v>
      </c>
      <c r="G13288">
        <f>VLOOKUP(D13288,campaign!A:D,4,FALSE)</f>
        <v>10</v>
      </c>
    </row>
    <row r="13289" spans="2:7" x14ac:dyDescent="0.2">
      <c r="B13289" t="s">
        <v>3805</v>
      </c>
      <c r="C13289" t="str">
        <f>VLOOKUP(B13289,customer!A:B,2,FALSE)</f>
        <v>Massimo Pechard</v>
      </c>
      <c r="D13289" t="s">
        <v>3920</v>
      </c>
      <c r="E13289" t="str">
        <f>VLOOKUP(D13289,campaign!A:B,2,FALSE)</f>
        <v>ChildrenInHH</v>
      </c>
      <c r="F13289" s="9">
        <v>45045</v>
      </c>
      <c r="G13289">
        <f>VLOOKUP(D13289,campaign!A:D,4,FALSE)</f>
        <v>10</v>
      </c>
    </row>
    <row r="13290" spans="2:7" x14ac:dyDescent="0.2">
      <c r="B13290" t="s">
        <v>3805</v>
      </c>
      <c r="C13290" t="str">
        <f>VLOOKUP(B13290,customer!A:B,2,FALSE)</f>
        <v>Massimo Pechard</v>
      </c>
      <c r="D13290" t="s">
        <v>3920</v>
      </c>
      <c r="E13290" t="str">
        <f>VLOOKUP(D13290,campaign!A:B,2,FALSE)</f>
        <v>ChildrenInHH</v>
      </c>
      <c r="F13290" s="9">
        <v>45047</v>
      </c>
      <c r="G13290">
        <f>VLOOKUP(D13290,campaign!A:D,4,FALSE)</f>
        <v>10</v>
      </c>
    </row>
    <row r="13291" spans="2:7" x14ac:dyDescent="0.2">
      <c r="B13291" t="s">
        <v>3805</v>
      </c>
      <c r="C13291" t="str">
        <f>VLOOKUP(B13291,customer!A:B,2,FALSE)</f>
        <v>Massimo Pechard</v>
      </c>
      <c r="D13291" t="s">
        <v>3953</v>
      </c>
      <c r="E13291" t="str">
        <f>VLOOKUP(D13291,campaign!A:B,2,FALSE)</f>
        <v>MaritalStatus</v>
      </c>
      <c r="F13291" s="9">
        <v>44798</v>
      </c>
      <c r="G13291">
        <f>VLOOKUP(D13291,campaign!A:D,4,FALSE)</f>
        <v>29</v>
      </c>
    </row>
    <row r="13292" spans="2:7" x14ac:dyDescent="0.2">
      <c r="B13292" t="s">
        <v>3805</v>
      </c>
      <c r="C13292" t="str">
        <f>VLOOKUP(B13292,customer!A:B,2,FALSE)</f>
        <v>Massimo Pechard</v>
      </c>
      <c r="D13292" t="s">
        <v>3953</v>
      </c>
      <c r="E13292" t="str">
        <f>VLOOKUP(D13292,campaign!A:B,2,FALSE)</f>
        <v>MaritalStatus</v>
      </c>
      <c r="F13292" s="9">
        <v>44843</v>
      </c>
      <c r="G13292">
        <f>VLOOKUP(D13292,campaign!A:D,4,FALSE)</f>
        <v>29</v>
      </c>
    </row>
    <row r="13293" spans="2:7" x14ac:dyDescent="0.2">
      <c r="B13293" t="s">
        <v>3805</v>
      </c>
      <c r="C13293" t="str">
        <f>VLOOKUP(B13293,customer!A:B,2,FALSE)</f>
        <v>Massimo Pechard</v>
      </c>
      <c r="D13293" t="s">
        <v>3953</v>
      </c>
      <c r="E13293" t="str">
        <f>VLOOKUP(D13293,campaign!A:B,2,FALSE)</f>
        <v>MaritalStatus</v>
      </c>
      <c r="F13293" s="9">
        <v>44894</v>
      </c>
      <c r="G13293">
        <f>VLOOKUP(D13293,campaign!A:D,4,FALSE)</f>
        <v>29</v>
      </c>
    </row>
    <row r="13294" spans="2:7" x14ac:dyDescent="0.2">
      <c r="B13294" t="s">
        <v>3805</v>
      </c>
      <c r="C13294" t="str">
        <f>VLOOKUP(B13294,customer!A:B,2,FALSE)</f>
        <v>Massimo Pechard</v>
      </c>
      <c r="D13294" t="s">
        <v>3953</v>
      </c>
      <c r="E13294" t="str">
        <f>VLOOKUP(D13294,campaign!A:B,2,FALSE)</f>
        <v>MaritalStatus</v>
      </c>
      <c r="F13294" s="9">
        <v>44905</v>
      </c>
      <c r="G13294">
        <f>VLOOKUP(D13294,campaign!A:D,4,FALSE)</f>
        <v>29</v>
      </c>
    </row>
    <row r="13295" spans="2:7" x14ac:dyDescent="0.2">
      <c r="B13295" t="s">
        <v>3805</v>
      </c>
      <c r="C13295" t="str">
        <f>VLOOKUP(B13295,customer!A:B,2,FALSE)</f>
        <v>Massimo Pechard</v>
      </c>
      <c r="D13295" t="s">
        <v>3953</v>
      </c>
      <c r="E13295" t="str">
        <f>VLOOKUP(D13295,campaign!A:B,2,FALSE)</f>
        <v>MaritalStatus</v>
      </c>
      <c r="F13295" s="9">
        <v>44987</v>
      </c>
      <c r="G13295">
        <f>VLOOKUP(D13295,campaign!A:D,4,FALSE)</f>
        <v>29</v>
      </c>
    </row>
    <row r="13296" spans="2:7" x14ac:dyDescent="0.2">
      <c r="B13296" t="s">
        <v>3805</v>
      </c>
      <c r="C13296" t="str">
        <f>VLOOKUP(B13296,customer!A:B,2,FALSE)</f>
        <v>Massimo Pechard</v>
      </c>
      <c r="D13296" t="s">
        <v>3953</v>
      </c>
      <c r="E13296" t="str">
        <f>VLOOKUP(D13296,campaign!A:B,2,FALSE)</f>
        <v>MaritalStatus</v>
      </c>
      <c r="F13296" s="9">
        <v>45041</v>
      </c>
      <c r="G13296">
        <f>VLOOKUP(D13296,campaign!A:D,4,FALSE)</f>
        <v>29</v>
      </c>
    </row>
    <row r="13297" spans="2:7" x14ac:dyDescent="0.2">
      <c r="B13297" t="s">
        <v>3805</v>
      </c>
      <c r="C13297" t="str">
        <f>VLOOKUP(B13297,customer!A:B,2,FALSE)</f>
        <v>Massimo Pechard</v>
      </c>
      <c r="D13297" t="s">
        <v>3953</v>
      </c>
      <c r="E13297" t="str">
        <f>VLOOKUP(D13297,campaign!A:B,2,FALSE)</f>
        <v>MaritalStatus</v>
      </c>
      <c r="F13297" s="9">
        <v>45055</v>
      </c>
      <c r="G13297">
        <f>VLOOKUP(D13297,campaign!A:D,4,FALSE)</f>
        <v>29</v>
      </c>
    </row>
    <row r="13298" spans="2:7" x14ac:dyDescent="0.2">
      <c r="B13298" t="s">
        <v>3806</v>
      </c>
      <c r="C13298" t="str">
        <f>VLOOKUP(B13298,customer!A:B,2,FALSE)</f>
        <v>Deb Espinho</v>
      </c>
      <c r="D13298" t="s">
        <v>3921</v>
      </c>
      <c r="E13298" t="str">
        <f>VLOOKUP(D13298,campaign!A:B,2,FALSE)</f>
        <v>HandsetRefurbished</v>
      </c>
      <c r="F13298" s="9">
        <v>44794</v>
      </c>
      <c r="G13298">
        <f>VLOOKUP(D13298,campaign!A:D,4,FALSE)</f>
        <v>26</v>
      </c>
    </row>
    <row r="13299" spans="2:7" x14ac:dyDescent="0.2">
      <c r="B13299" t="s">
        <v>3806</v>
      </c>
      <c r="C13299" t="str">
        <f>VLOOKUP(B13299,customer!A:B,2,FALSE)</f>
        <v>Deb Espinho</v>
      </c>
      <c r="D13299" t="s">
        <v>3921</v>
      </c>
      <c r="E13299" t="str">
        <f>VLOOKUP(D13299,campaign!A:B,2,FALSE)</f>
        <v>HandsetRefurbished</v>
      </c>
      <c r="F13299" s="9">
        <v>44831</v>
      </c>
      <c r="G13299">
        <f>VLOOKUP(D13299,campaign!A:D,4,FALSE)</f>
        <v>26</v>
      </c>
    </row>
    <row r="13300" spans="2:7" x14ac:dyDescent="0.2">
      <c r="B13300" t="s">
        <v>3806</v>
      </c>
      <c r="C13300" t="str">
        <f>VLOOKUP(B13300,customer!A:B,2,FALSE)</f>
        <v>Deb Espinho</v>
      </c>
      <c r="D13300" t="s">
        <v>3921</v>
      </c>
      <c r="E13300" t="str">
        <f>VLOOKUP(D13300,campaign!A:B,2,FALSE)</f>
        <v>HandsetRefurbished</v>
      </c>
      <c r="F13300" s="9">
        <v>44859</v>
      </c>
      <c r="G13300">
        <f>VLOOKUP(D13300,campaign!A:D,4,FALSE)</f>
        <v>26</v>
      </c>
    </row>
    <row r="13301" spans="2:7" x14ac:dyDescent="0.2">
      <c r="B13301" t="s">
        <v>3806</v>
      </c>
      <c r="C13301" t="str">
        <f>VLOOKUP(B13301,customer!A:B,2,FALSE)</f>
        <v>Deb Espinho</v>
      </c>
      <c r="D13301" t="s">
        <v>3921</v>
      </c>
      <c r="E13301" t="str">
        <f>VLOOKUP(D13301,campaign!A:B,2,FALSE)</f>
        <v>HandsetRefurbished</v>
      </c>
      <c r="F13301" s="9">
        <v>44895</v>
      </c>
      <c r="G13301">
        <f>VLOOKUP(D13301,campaign!A:D,4,FALSE)</f>
        <v>26</v>
      </c>
    </row>
    <row r="13302" spans="2:7" x14ac:dyDescent="0.2">
      <c r="B13302" t="s">
        <v>3806</v>
      </c>
      <c r="C13302" t="str">
        <f>VLOOKUP(B13302,customer!A:B,2,FALSE)</f>
        <v>Deb Espinho</v>
      </c>
      <c r="D13302" t="s">
        <v>3921</v>
      </c>
      <c r="E13302" t="str">
        <f>VLOOKUP(D13302,campaign!A:B,2,FALSE)</f>
        <v>HandsetRefurbished</v>
      </c>
      <c r="F13302" s="9">
        <v>44926</v>
      </c>
      <c r="G13302">
        <f>VLOOKUP(D13302,campaign!A:D,4,FALSE)</f>
        <v>26</v>
      </c>
    </row>
    <row r="13303" spans="2:7" x14ac:dyDescent="0.2">
      <c r="B13303" t="s">
        <v>3806</v>
      </c>
      <c r="C13303" t="str">
        <f>VLOOKUP(B13303,customer!A:B,2,FALSE)</f>
        <v>Deb Espinho</v>
      </c>
      <c r="D13303" t="s">
        <v>3921</v>
      </c>
      <c r="E13303" t="str">
        <f>VLOOKUP(D13303,campaign!A:B,2,FALSE)</f>
        <v>HandsetRefurbished</v>
      </c>
      <c r="F13303" s="9">
        <v>44951</v>
      </c>
      <c r="G13303">
        <f>VLOOKUP(D13303,campaign!A:D,4,FALSE)</f>
        <v>26</v>
      </c>
    </row>
    <row r="13304" spans="2:7" x14ac:dyDescent="0.2">
      <c r="B13304" t="s">
        <v>3806</v>
      </c>
      <c r="C13304" t="str">
        <f>VLOOKUP(B13304,customer!A:B,2,FALSE)</f>
        <v>Deb Espinho</v>
      </c>
      <c r="D13304" t="s">
        <v>3921</v>
      </c>
      <c r="E13304" t="str">
        <f>VLOOKUP(D13304,campaign!A:B,2,FALSE)</f>
        <v>HandsetRefurbished</v>
      </c>
      <c r="F13304" s="9">
        <v>44960</v>
      </c>
      <c r="G13304">
        <f>VLOOKUP(D13304,campaign!A:D,4,FALSE)</f>
        <v>26</v>
      </c>
    </row>
    <row r="13305" spans="2:7" x14ac:dyDescent="0.2">
      <c r="B13305" t="s">
        <v>3806</v>
      </c>
      <c r="C13305" t="str">
        <f>VLOOKUP(B13305,customer!A:B,2,FALSE)</f>
        <v>Deb Espinho</v>
      </c>
      <c r="D13305" t="s">
        <v>3921</v>
      </c>
      <c r="E13305" t="str">
        <f>VLOOKUP(D13305,campaign!A:B,2,FALSE)</f>
        <v>HandsetRefurbished</v>
      </c>
      <c r="F13305" s="9">
        <v>45009</v>
      </c>
      <c r="G13305">
        <f>VLOOKUP(D13305,campaign!A:D,4,FALSE)</f>
        <v>26</v>
      </c>
    </row>
    <row r="13306" spans="2:7" x14ac:dyDescent="0.2">
      <c r="B13306" t="s">
        <v>3806</v>
      </c>
      <c r="C13306" t="str">
        <f>VLOOKUP(B13306,customer!A:B,2,FALSE)</f>
        <v>Deb Espinho</v>
      </c>
      <c r="D13306" t="s">
        <v>3921</v>
      </c>
      <c r="E13306" t="str">
        <f>VLOOKUP(D13306,campaign!A:B,2,FALSE)</f>
        <v>HandsetRefurbished</v>
      </c>
      <c r="F13306" s="9">
        <v>45071</v>
      </c>
      <c r="G13306">
        <f>VLOOKUP(D13306,campaign!A:D,4,FALSE)</f>
        <v>26</v>
      </c>
    </row>
    <row r="13307" spans="2:7" x14ac:dyDescent="0.2">
      <c r="B13307" t="s">
        <v>3806</v>
      </c>
      <c r="C13307" t="str">
        <f>VLOOKUP(B13307,customer!A:B,2,FALSE)</f>
        <v>Deb Espinho</v>
      </c>
      <c r="D13307" t="s">
        <v>3921</v>
      </c>
      <c r="E13307" t="str">
        <f>VLOOKUP(D13307,campaign!A:B,2,FALSE)</f>
        <v>HandsetRefurbished</v>
      </c>
      <c r="F13307" s="9">
        <v>45082</v>
      </c>
      <c r="G13307">
        <f>VLOOKUP(D13307,campaign!A:D,4,FALSE)</f>
        <v>26</v>
      </c>
    </row>
    <row r="13308" spans="2:7" x14ac:dyDescent="0.2">
      <c r="B13308" t="s">
        <v>3807</v>
      </c>
      <c r="C13308" t="str">
        <f>VLOOKUP(B13308,customer!A:B,2,FALSE)</f>
        <v>Franciskus Grzegorzewski</v>
      </c>
      <c r="D13308" t="s">
        <v>3925</v>
      </c>
      <c r="E13308" t="str">
        <f>VLOOKUP(D13308,campaign!A:B,2,FALSE)</f>
        <v>Homeownership</v>
      </c>
      <c r="F13308" s="9">
        <v>44768</v>
      </c>
      <c r="G13308">
        <f>VLOOKUP(D13308,campaign!A:D,4,FALSE)</f>
        <v>13</v>
      </c>
    </row>
    <row r="13309" spans="2:7" x14ac:dyDescent="0.2">
      <c r="B13309" t="s">
        <v>3807</v>
      </c>
      <c r="C13309" t="str">
        <f>VLOOKUP(B13309,customer!A:B,2,FALSE)</f>
        <v>Franciskus Grzegorzewski</v>
      </c>
      <c r="D13309" t="s">
        <v>3925</v>
      </c>
      <c r="E13309" t="str">
        <f>VLOOKUP(D13309,campaign!A:B,2,FALSE)</f>
        <v>Homeownership</v>
      </c>
      <c r="F13309" s="9">
        <v>44799</v>
      </c>
      <c r="G13309">
        <f>VLOOKUP(D13309,campaign!A:D,4,FALSE)</f>
        <v>13</v>
      </c>
    </row>
    <row r="13310" spans="2:7" x14ac:dyDescent="0.2">
      <c r="B13310" t="s">
        <v>3807</v>
      </c>
      <c r="C13310" t="str">
        <f>VLOOKUP(B13310,customer!A:B,2,FALSE)</f>
        <v>Franciskus Grzegorzewski</v>
      </c>
      <c r="D13310" t="s">
        <v>3925</v>
      </c>
      <c r="E13310" t="str">
        <f>VLOOKUP(D13310,campaign!A:B,2,FALSE)</f>
        <v>Homeownership</v>
      </c>
      <c r="F13310" s="9">
        <v>44808</v>
      </c>
      <c r="G13310">
        <f>VLOOKUP(D13310,campaign!A:D,4,FALSE)</f>
        <v>13</v>
      </c>
    </row>
    <row r="13311" spans="2:7" x14ac:dyDescent="0.2">
      <c r="B13311" t="s">
        <v>3807</v>
      </c>
      <c r="C13311" t="str">
        <f>VLOOKUP(B13311,customer!A:B,2,FALSE)</f>
        <v>Franciskus Grzegorzewski</v>
      </c>
      <c r="D13311" t="s">
        <v>3925</v>
      </c>
      <c r="E13311" t="str">
        <f>VLOOKUP(D13311,campaign!A:B,2,FALSE)</f>
        <v>Homeownership</v>
      </c>
      <c r="F13311" s="9">
        <v>44861</v>
      </c>
      <c r="G13311">
        <f>VLOOKUP(D13311,campaign!A:D,4,FALSE)</f>
        <v>13</v>
      </c>
    </row>
    <row r="13312" spans="2:7" x14ac:dyDescent="0.2">
      <c r="B13312" t="s">
        <v>3807</v>
      </c>
      <c r="C13312" t="str">
        <f>VLOOKUP(B13312,customer!A:B,2,FALSE)</f>
        <v>Franciskus Grzegorzewski</v>
      </c>
      <c r="D13312" t="s">
        <v>3925</v>
      </c>
      <c r="E13312" t="str">
        <f>VLOOKUP(D13312,campaign!A:B,2,FALSE)</f>
        <v>Homeownership</v>
      </c>
      <c r="F13312" s="9">
        <v>44873</v>
      </c>
      <c r="G13312">
        <f>VLOOKUP(D13312,campaign!A:D,4,FALSE)</f>
        <v>13</v>
      </c>
    </row>
    <row r="13313" spans="2:7" x14ac:dyDescent="0.2">
      <c r="B13313" t="s">
        <v>3807</v>
      </c>
      <c r="C13313" t="str">
        <f>VLOOKUP(B13313,customer!A:B,2,FALSE)</f>
        <v>Franciskus Grzegorzewski</v>
      </c>
      <c r="D13313" t="s">
        <v>3925</v>
      </c>
      <c r="E13313" t="str">
        <f>VLOOKUP(D13313,campaign!A:B,2,FALSE)</f>
        <v>Homeownership</v>
      </c>
      <c r="F13313" s="9">
        <v>44901</v>
      </c>
      <c r="G13313">
        <f>VLOOKUP(D13313,campaign!A:D,4,FALSE)</f>
        <v>13</v>
      </c>
    </row>
    <row r="13314" spans="2:7" x14ac:dyDescent="0.2">
      <c r="B13314" t="s">
        <v>3807</v>
      </c>
      <c r="C13314" t="str">
        <f>VLOOKUP(B13314,customer!A:B,2,FALSE)</f>
        <v>Franciskus Grzegorzewski</v>
      </c>
      <c r="D13314" t="s">
        <v>3925</v>
      </c>
      <c r="E13314" t="str">
        <f>VLOOKUP(D13314,campaign!A:B,2,FALSE)</f>
        <v>Homeownership</v>
      </c>
      <c r="F13314" s="9">
        <v>44936</v>
      </c>
      <c r="G13314">
        <f>VLOOKUP(D13314,campaign!A:D,4,FALSE)</f>
        <v>13</v>
      </c>
    </row>
    <row r="13315" spans="2:7" x14ac:dyDescent="0.2">
      <c r="B13315" t="s">
        <v>3807</v>
      </c>
      <c r="C13315" t="str">
        <f>VLOOKUP(B13315,customer!A:B,2,FALSE)</f>
        <v>Franciskus Grzegorzewski</v>
      </c>
      <c r="D13315" t="s">
        <v>3925</v>
      </c>
      <c r="E13315" t="str">
        <f>VLOOKUP(D13315,campaign!A:B,2,FALSE)</f>
        <v>Homeownership</v>
      </c>
      <c r="F13315" s="9">
        <v>44983</v>
      </c>
      <c r="G13315">
        <f>VLOOKUP(D13315,campaign!A:D,4,FALSE)</f>
        <v>13</v>
      </c>
    </row>
    <row r="13316" spans="2:7" x14ac:dyDescent="0.2">
      <c r="B13316" t="s">
        <v>3807</v>
      </c>
      <c r="C13316" t="str">
        <f>VLOOKUP(B13316,customer!A:B,2,FALSE)</f>
        <v>Franciskus Grzegorzewski</v>
      </c>
      <c r="D13316" t="s">
        <v>3925</v>
      </c>
      <c r="E13316" t="str">
        <f>VLOOKUP(D13316,campaign!A:B,2,FALSE)</f>
        <v>Homeownership</v>
      </c>
      <c r="F13316" s="9">
        <v>45011</v>
      </c>
      <c r="G13316">
        <f>VLOOKUP(D13316,campaign!A:D,4,FALSE)</f>
        <v>13</v>
      </c>
    </row>
    <row r="13317" spans="2:7" x14ac:dyDescent="0.2">
      <c r="B13317" t="s">
        <v>3807</v>
      </c>
      <c r="C13317" t="str">
        <f>VLOOKUP(B13317,customer!A:B,2,FALSE)</f>
        <v>Franciskus Grzegorzewski</v>
      </c>
      <c r="D13317" t="s">
        <v>3925</v>
      </c>
      <c r="E13317" t="str">
        <f>VLOOKUP(D13317,campaign!A:B,2,FALSE)</f>
        <v>Homeownership</v>
      </c>
      <c r="F13317" s="9">
        <v>45045</v>
      </c>
      <c r="G13317">
        <f>VLOOKUP(D13317,campaign!A:D,4,FALSE)</f>
        <v>13</v>
      </c>
    </row>
    <row r="13318" spans="2:7" x14ac:dyDescent="0.2">
      <c r="B13318" t="s">
        <v>3807</v>
      </c>
      <c r="C13318" t="str">
        <f>VLOOKUP(B13318,customer!A:B,2,FALSE)</f>
        <v>Franciskus Grzegorzewski</v>
      </c>
      <c r="D13318" t="s">
        <v>3925</v>
      </c>
      <c r="E13318" t="str">
        <f>VLOOKUP(D13318,campaign!A:B,2,FALSE)</f>
        <v>Homeownership</v>
      </c>
      <c r="F13318" s="9">
        <v>45050</v>
      </c>
      <c r="G13318">
        <f>VLOOKUP(D13318,campaign!A:D,4,FALSE)</f>
        <v>13</v>
      </c>
    </row>
    <row r="13319" spans="2:7" x14ac:dyDescent="0.2">
      <c r="B13319" t="s">
        <v>3807</v>
      </c>
      <c r="C13319" t="str">
        <f>VLOOKUP(B13319,customer!A:B,2,FALSE)</f>
        <v>Franciskus Grzegorzewski</v>
      </c>
      <c r="D13319" t="s">
        <v>3951</v>
      </c>
      <c r="E13319" t="str">
        <f>VLOOKUP(D13319,campaign!A:B,2,FALSE)</f>
        <v>OwnsMotorcycle</v>
      </c>
      <c r="F13319" s="9">
        <v>44778</v>
      </c>
      <c r="G13319">
        <f>VLOOKUP(D13319,campaign!A:D,4,FALSE)</f>
        <v>14</v>
      </c>
    </row>
    <row r="13320" spans="2:7" x14ac:dyDescent="0.2">
      <c r="B13320" t="s">
        <v>3807</v>
      </c>
      <c r="C13320" t="str">
        <f>VLOOKUP(B13320,customer!A:B,2,FALSE)</f>
        <v>Franciskus Grzegorzewski</v>
      </c>
      <c r="D13320" t="s">
        <v>3951</v>
      </c>
      <c r="E13320" t="str">
        <f>VLOOKUP(D13320,campaign!A:B,2,FALSE)</f>
        <v>OwnsMotorcycle</v>
      </c>
      <c r="F13320" s="9">
        <v>44815</v>
      </c>
      <c r="G13320">
        <f>VLOOKUP(D13320,campaign!A:D,4,FALSE)</f>
        <v>14</v>
      </c>
    </row>
    <row r="13321" spans="2:7" x14ac:dyDescent="0.2">
      <c r="B13321" t="s">
        <v>3807</v>
      </c>
      <c r="C13321" t="str">
        <f>VLOOKUP(B13321,customer!A:B,2,FALSE)</f>
        <v>Franciskus Grzegorzewski</v>
      </c>
      <c r="D13321" t="s">
        <v>3951</v>
      </c>
      <c r="E13321" t="str">
        <f>VLOOKUP(D13321,campaign!A:B,2,FALSE)</f>
        <v>OwnsMotorcycle</v>
      </c>
      <c r="F13321" s="9">
        <v>44845</v>
      </c>
      <c r="G13321">
        <f>VLOOKUP(D13321,campaign!A:D,4,FALSE)</f>
        <v>14</v>
      </c>
    </row>
    <row r="13322" spans="2:7" x14ac:dyDescent="0.2">
      <c r="B13322" t="s">
        <v>3807</v>
      </c>
      <c r="C13322" t="str">
        <f>VLOOKUP(B13322,customer!A:B,2,FALSE)</f>
        <v>Franciskus Grzegorzewski</v>
      </c>
      <c r="D13322" t="s">
        <v>3951</v>
      </c>
      <c r="E13322" t="str">
        <f>VLOOKUP(D13322,campaign!A:B,2,FALSE)</f>
        <v>OwnsMotorcycle</v>
      </c>
      <c r="F13322" s="9">
        <v>44911</v>
      </c>
      <c r="G13322">
        <f>VLOOKUP(D13322,campaign!A:D,4,FALSE)</f>
        <v>14</v>
      </c>
    </row>
    <row r="13323" spans="2:7" x14ac:dyDescent="0.2">
      <c r="B13323" t="s">
        <v>3807</v>
      </c>
      <c r="C13323" t="str">
        <f>VLOOKUP(B13323,customer!A:B,2,FALSE)</f>
        <v>Franciskus Grzegorzewski</v>
      </c>
      <c r="D13323" t="s">
        <v>3951</v>
      </c>
      <c r="E13323" t="str">
        <f>VLOOKUP(D13323,campaign!A:B,2,FALSE)</f>
        <v>OwnsMotorcycle</v>
      </c>
      <c r="F13323" s="9">
        <v>44936</v>
      </c>
      <c r="G13323">
        <f>VLOOKUP(D13323,campaign!A:D,4,FALSE)</f>
        <v>14</v>
      </c>
    </row>
    <row r="13324" spans="2:7" x14ac:dyDescent="0.2">
      <c r="B13324" t="s">
        <v>3807</v>
      </c>
      <c r="C13324" t="str">
        <f>VLOOKUP(B13324,customer!A:B,2,FALSE)</f>
        <v>Franciskus Grzegorzewski</v>
      </c>
      <c r="D13324" t="s">
        <v>3951</v>
      </c>
      <c r="E13324" t="str">
        <f>VLOOKUP(D13324,campaign!A:B,2,FALSE)</f>
        <v>OwnsMotorcycle</v>
      </c>
      <c r="F13324" s="9">
        <v>44995</v>
      </c>
      <c r="G13324">
        <f>VLOOKUP(D13324,campaign!A:D,4,FALSE)</f>
        <v>14</v>
      </c>
    </row>
    <row r="13325" spans="2:7" x14ac:dyDescent="0.2">
      <c r="B13325" t="s">
        <v>3807</v>
      </c>
      <c r="C13325" t="str">
        <f>VLOOKUP(B13325,customer!A:B,2,FALSE)</f>
        <v>Franciskus Grzegorzewski</v>
      </c>
      <c r="D13325" t="s">
        <v>3951</v>
      </c>
      <c r="E13325" t="str">
        <f>VLOOKUP(D13325,campaign!A:B,2,FALSE)</f>
        <v>OwnsMotorcycle</v>
      </c>
      <c r="F13325" s="9">
        <v>45057</v>
      </c>
      <c r="G13325">
        <f>VLOOKUP(D13325,campaign!A:D,4,FALSE)</f>
        <v>14</v>
      </c>
    </row>
    <row r="13326" spans="2:7" x14ac:dyDescent="0.2">
      <c r="B13326" t="s">
        <v>3808</v>
      </c>
      <c r="C13326" t="str">
        <f>VLOOKUP(B13326,customer!A:B,2,FALSE)</f>
        <v>Jessalin Veljes</v>
      </c>
      <c r="D13326" t="s">
        <v>3922</v>
      </c>
      <c r="E13326" t="str">
        <f>VLOOKUP(D13326,campaign!A:B,2,FALSE)</f>
        <v>HandsetWebCapable</v>
      </c>
      <c r="F13326" s="9">
        <v>44921</v>
      </c>
      <c r="G13326">
        <f>VLOOKUP(D13326,campaign!A:D,4,FALSE)</f>
        <v>62</v>
      </c>
    </row>
    <row r="13327" spans="2:7" x14ac:dyDescent="0.2">
      <c r="B13327" t="s">
        <v>3808</v>
      </c>
      <c r="C13327" t="str">
        <f>VLOOKUP(B13327,customer!A:B,2,FALSE)</f>
        <v>Jessalin Veljes</v>
      </c>
      <c r="D13327" t="s">
        <v>3922</v>
      </c>
      <c r="E13327" t="str">
        <f>VLOOKUP(D13327,campaign!A:B,2,FALSE)</f>
        <v>HandsetWebCapable</v>
      </c>
      <c r="F13327" s="9">
        <v>44957</v>
      </c>
      <c r="G13327">
        <f>VLOOKUP(D13327,campaign!A:D,4,FALSE)</f>
        <v>62</v>
      </c>
    </row>
    <row r="13328" spans="2:7" x14ac:dyDescent="0.2">
      <c r="B13328" t="s">
        <v>3808</v>
      </c>
      <c r="C13328" t="str">
        <f>VLOOKUP(B13328,customer!A:B,2,FALSE)</f>
        <v>Jessalin Veljes</v>
      </c>
      <c r="D13328" t="s">
        <v>3922</v>
      </c>
      <c r="E13328" t="str">
        <f>VLOOKUP(D13328,campaign!A:B,2,FALSE)</f>
        <v>HandsetWebCapable</v>
      </c>
      <c r="F13328" s="9">
        <v>44961</v>
      </c>
      <c r="G13328">
        <f>VLOOKUP(D13328,campaign!A:D,4,FALSE)</f>
        <v>62</v>
      </c>
    </row>
    <row r="13329" spans="2:7" x14ac:dyDescent="0.2">
      <c r="B13329" t="s">
        <v>3808</v>
      </c>
      <c r="C13329" t="str">
        <f>VLOOKUP(B13329,customer!A:B,2,FALSE)</f>
        <v>Jessalin Veljes</v>
      </c>
      <c r="D13329" t="s">
        <v>3922</v>
      </c>
      <c r="E13329" t="str">
        <f>VLOOKUP(D13329,campaign!A:B,2,FALSE)</f>
        <v>HandsetWebCapable</v>
      </c>
      <c r="F13329" s="9">
        <v>45012</v>
      </c>
      <c r="G13329">
        <f>VLOOKUP(D13329,campaign!A:D,4,FALSE)</f>
        <v>62</v>
      </c>
    </row>
    <row r="13330" spans="2:7" x14ac:dyDescent="0.2">
      <c r="B13330" t="s">
        <v>3808</v>
      </c>
      <c r="C13330" t="str">
        <f>VLOOKUP(B13330,customer!A:B,2,FALSE)</f>
        <v>Jessalin Veljes</v>
      </c>
      <c r="D13330" t="s">
        <v>3922</v>
      </c>
      <c r="E13330" t="str">
        <f>VLOOKUP(D13330,campaign!A:B,2,FALSE)</f>
        <v>HandsetWebCapable</v>
      </c>
      <c r="F13330" s="9">
        <v>45019</v>
      </c>
      <c r="G13330">
        <f>VLOOKUP(D13330,campaign!A:D,4,FALSE)</f>
        <v>62</v>
      </c>
    </row>
    <row r="13331" spans="2:7" x14ac:dyDescent="0.2">
      <c r="B13331" t="s">
        <v>3808</v>
      </c>
      <c r="C13331" t="str">
        <f>VLOOKUP(B13331,customer!A:B,2,FALSE)</f>
        <v>Jessalin Veljes</v>
      </c>
      <c r="D13331" t="s">
        <v>3922</v>
      </c>
      <c r="E13331" t="str">
        <f>VLOOKUP(D13331,campaign!A:B,2,FALSE)</f>
        <v>HandsetWebCapable</v>
      </c>
      <c r="F13331" s="9">
        <v>45050</v>
      </c>
      <c r="G13331">
        <f>VLOOKUP(D13331,campaign!A:D,4,FALSE)</f>
        <v>62</v>
      </c>
    </row>
    <row r="13332" spans="2:7" x14ac:dyDescent="0.2">
      <c r="B13332" t="s">
        <v>3808</v>
      </c>
      <c r="C13332" t="str">
        <f>VLOOKUP(B13332,customer!A:B,2,FALSE)</f>
        <v>Jessalin Veljes</v>
      </c>
      <c r="D13332" t="s">
        <v>3922</v>
      </c>
      <c r="E13332" t="str">
        <f>VLOOKUP(D13332,campaign!A:B,2,FALSE)</f>
        <v>HandsetWebCapable</v>
      </c>
      <c r="F13332" s="9">
        <v>45078</v>
      </c>
      <c r="G13332">
        <f>VLOOKUP(D13332,campaign!A:D,4,FALSE)</f>
        <v>62</v>
      </c>
    </row>
    <row r="13333" spans="2:7" x14ac:dyDescent="0.2">
      <c r="B13333" t="s">
        <v>3808</v>
      </c>
      <c r="C13333" t="str">
        <f>VLOOKUP(B13333,customer!A:B,2,FALSE)</f>
        <v>Jessalin Veljes</v>
      </c>
      <c r="D13333" t="s">
        <v>3947</v>
      </c>
      <c r="E13333" t="str">
        <f>VLOOKUP(D13333,campaign!A:B,2,FALSE)</f>
        <v>OwnsComputer</v>
      </c>
      <c r="F13333" s="9">
        <v>44951</v>
      </c>
      <c r="G13333">
        <f>VLOOKUP(D13333,campaign!A:D,4,FALSE)</f>
        <v>62</v>
      </c>
    </row>
    <row r="13334" spans="2:7" x14ac:dyDescent="0.2">
      <c r="B13334" t="s">
        <v>3808</v>
      </c>
      <c r="C13334" t="str">
        <f>VLOOKUP(B13334,customer!A:B,2,FALSE)</f>
        <v>Jessalin Veljes</v>
      </c>
      <c r="D13334" t="s">
        <v>3947</v>
      </c>
      <c r="E13334" t="str">
        <f>VLOOKUP(D13334,campaign!A:B,2,FALSE)</f>
        <v>OwnsComputer</v>
      </c>
      <c r="F13334" s="9">
        <v>44982</v>
      </c>
      <c r="G13334">
        <f>VLOOKUP(D13334,campaign!A:D,4,FALSE)</f>
        <v>62</v>
      </c>
    </row>
    <row r="13335" spans="2:7" x14ac:dyDescent="0.2">
      <c r="B13335" t="s">
        <v>3808</v>
      </c>
      <c r="C13335" t="str">
        <f>VLOOKUP(B13335,customer!A:B,2,FALSE)</f>
        <v>Jessalin Veljes</v>
      </c>
      <c r="D13335" t="s">
        <v>3947</v>
      </c>
      <c r="E13335" t="str">
        <f>VLOOKUP(D13335,campaign!A:B,2,FALSE)</f>
        <v>OwnsComputer</v>
      </c>
      <c r="F13335" s="9">
        <v>45012</v>
      </c>
      <c r="G13335">
        <f>VLOOKUP(D13335,campaign!A:D,4,FALSE)</f>
        <v>62</v>
      </c>
    </row>
    <row r="13336" spans="2:7" x14ac:dyDescent="0.2">
      <c r="B13336" t="s">
        <v>3808</v>
      </c>
      <c r="C13336" t="str">
        <f>VLOOKUP(B13336,customer!A:B,2,FALSE)</f>
        <v>Jessalin Veljes</v>
      </c>
      <c r="D13336" t="s">
        <v>3947</v>
      </c>
      <c r="E13336" t="str">
        <f>VLOOKUP(D13336,campaign!A:B,2,FALSE)</f>
        <v>OwnsComputer</v>
      </c>
      <c r="F13336" s="9">
        <v>45022</v>
      </c>
      <c r="G13336">
        <f>VLOOKUP(D13336,campaign!A:D,4,FALSE)</f>
        <v>62</v>
      </c>
    </row>
    <row r="13337" spans="2:7" x14ac:dyDescent="0.2">
      <c r="B13337" t="s">
        <v>3808</v>
      </c>
      <c r="C13337" t="str">
        <f>VLOOKUP(B13337,customer!A:B,2,FALSE)</f>
        <v>Jessalin Veljes</v>
      </c>
      <c r="D13337" t="s">
        <v>3947</v>
      </c>
      <c r="E13337" t="str">
        <f>VLOOKUP(D13337,campaign!A:B,2,FALSE)</f>
        <v>OwnsComputer</v>
      </c>
      <c r="F13337" s="9">
        <v>45049</v>
      </c>
      <c r="G13337">
        <f>VLOOKUP(D13337,campaign!A:D,4,FALSE)</f>
        <v>62</v>
      </c>
    </row>
    <row r="13338" spans="2:7" x14ac:dyDescent="0.2">
      <c r="B13338" t="s">
        <v>3808</v>
      </c>
      <c r="C13338" t="str">
        <f>VLOOKUP(B13338,customer!A:B,2,FALSE)</f>
        <v>Jessalin Veljes</v>
      </c>
      <c r="D13338" t="s">
        <v>3947</v>
      </c>
      <c r="E13338" t="str">
        <f>VLOOKUP(D13338,campaign!A:B,2,FALSE)</f>
        <v>OwnsComputer</v>
      </c>
      <c r="F13338" s="9">
        <v>45080</v>
      </c>
      <c r="G13338">
        <f>VLOOKUP(D13338,campaign!A:D,4,FALSE)</f>
        <v>62</v>
      </c>
    </row>
    <row r="13339" spans="2:7" x14ac:dyDescent="0.2">
      <c r="B13339" t="s">
        <v>3809</v>
      </c>
      <c r="C13339" t="str">
        <f>VLOOKUP(B13339,customer!A:B,2,FALSE)</f>
        <v>Robb Huonic</v>
      </c>
      <c r="D13339" t="s">
        <v>3927</v>
      </c>
      <c r="E13339" t="str">
        <f>VLOOKUP(D13339,campaign!A:B,2,FALSE)</f>
        <v>RespondsToMailOffers</v>
      </c>
      <c r="F13339" s="9">
        <v>44971</v>
      </c>
      <c r="G13339">
        <f>VLOOKUP(D13339,campaign!A:D,4,FALSE)</f>
        <v>27</v>
      </c>
    </row>
    <row r="13340" spans="2:7" x14ac:dyDescent="0.2">
      <c r="B13340" t="s">
        <v>3809</v>
      </c>
      <c r="C13340" t="str">
        <f>VLOOKUP(B13340,customer!A:B,2,FALSE)</f>
        <v>Robb Huonic</v>
      </c>
      <c r="D13340" t="s">
        <v>3927</v>
      </c>
      <c r="E13340" t="str">
        <f>VLOOKUP(D13340,campaign!A:B,2,FALSE)</f>
        <v>RespondsToMailOffers</v>
      </c>
      <c r="F13340" s="9">
        <v>45010</v>
      </c>
      <c r="G13340">
        <f>VLOOKUP(D13340,campaign!A:D,4,FALSE)</f>
        <v>27</v>
      </c>
    </row>
    <row r="13341" spans="2:7" x14ac:dyDescent="0.2">
      <c r="B13341" t="s">
        <v>3809</v>
      </c>
      <c r="C13341" t="str">
        <f>VLOOKUP(B13341,customer!A:B,2,FALSE)</f>
        <v>Robb Huonic</v>
      </c>
      <c r="D13341" t="s">
        <v>3927</v>
      </c>
      <c r="E13341" t="str">
        <f>VLOOKUP(D13341,campaign!A:B,2,FALSE)</f>
        <v>RespondsToMailOffers</v>
      </c>
      <c r="F13341" s="9">
        <v>45033</v>
      </c>
      <c r="G13341">
        <f>VLOOKUP(D13341,campaign!A:D,4,FALSE)</f>
        <v>27</v>
      </c>
    </row>
    <row r="13342" spans="2:7" x14ac:dyDescent="0.2">
      <c r="B13342" t="s">
        <v>3809</v>
      </c>
      <c r="C13342" t="str">
        <f>VLOOKUP(B13342,customer!A:B,2,FALSE)</f>
        <v>Robb Huonic</v>
      </c>
      <c r="D13342" t="s">
        <v>3927</v>
      </c>
      <c r="E13342" t="str">
        <f>VLOOKUP(D13342,campaign!A:B,2,FALSE)</f>
        <v>RespondsToMailOffers</v>
      </c>
      <c r="F13342" s="9">
        <v>45069</v>
      </c>
      <c r="G13342">
        <f>VLOOKUP(D13342,campaign!A:D,4,FALSE)</f>
        <v>27</v>
      </c>
    </row>
    <row r="13343" spans="2:7" x14ac:dyDescent="0.2">
      <c r="B13343" t="s">
        <v>3809</v>
      </c>
      <c r="C13343" t="str">
        <f>VLOOKUP(B13343,customer!A:B,2,FALSE)</f>
        <v>Robb Huonic</v>
      </c>
      <c r="D13343" t="s">
        <v>3923</v>
      </c>
      <c r="E13343" t="str">
        <f>VLOOKUP(D13343,campaign!A:B,2,FALSE)</f>
        <v>TruckOwner</v>
      </c>
      <c r="F13343" s="9">
        <v>44977</v>
      </c>
      <c r="G13343">
        <f>VLOOKUP(D13343,campaign!A:D,4,FALSE)</f>
        <v>26</v>
      </c>
    </row>
    <row r="13344" spans="2:7" x14ac:dyDescent="0.2">
      <c r="B13344" t="s">
        <v>3809</v>
      </c>
      <c r="C13344" t="str">
        <f>VLOOKUP(B13344,customer!A:B,2,FALSE)</f>
        <v>Robb Huonic</v>
      </c>
      <c r="D13344" t="s">
        <v>3923</v>
      </c>
      <c r="E13344" t="str">
        <f>VLOOKUP(D13344,campaign!A:B,2,FALSE)</f>
        <v>TruckOwner</v>
      </c>
      <c r="F13344" s="9">
        <v>45009</v>
      </c>
      <c r="G13344">
        <f>VLOOKUP(D13344,campaign!A:D,4,FALSE)</f>
        <v>26</v>
      </c>
    </row>
    <row r="13345" spans="2:7" x14ac:dyDescent="0.2">
      <c r="B13345" t="s">
        <v>3809</v>
      </c>
      <c r="C13345" t="str">
        <f>VLOOKUP(B13345,customer!A:B,2,FALSE)</f>
        <v>Robb Huonic</v>
      </c>
      <c r="D13345" t="s">
        <v>3923</v>
      </c>
      <c r="E13345" t="str">
        <f>VLOOKUP(D13345,campaign!A:B,2,FALSE)</f>
        <v>TruckOwner</v>
      </c>
      <c r="F13345" s="9">
        <v>45017</v>
      </c>
      <c r="G13345">
        <f>VLOOKUP(D13345,campaign!A:D,4,FALSE)</f>
        <v>26</v>
      </c>
    </row>
    <row r="13346" spans="2:7" x14ac:dyDescent="0.2">
      <c r="B13346" t="s">
        <v>3809</v>
      </c>
      <c r="C13346" t="str">
        <f>VLOOKUP(B13346,customer!A:B,2,FALSE)</f>
        <v>Robb Huonic</v>
      </c>
      <c r="D13346" t="s">
        <v>3923</v>
      </c>
      <c r="E13346" t="str">
        <f>VLOOKUP(D13346,campaign!A:B,2,FALSE)</f>
        <v>TruckOwner</v>
      </c>
      <c r="F13346" s="9">
        <v>45067</v>
      </c>
      <c r="G13346">
        <f>VLOOKUP(D13346,campaign!A:D,4,FALSE)</f>
        <v>26</v>
      </c>
    </row>
    <row r="13347" spans="2:7" x14ac:dyDescent="0.2">
      <c r="B13347" t="s">
        <v>3809</v>
      </c>
      <c r="C13347" t="str">
        <f>VLOOKUP(B13347,customer!A:B,2,FALSE)</f>
        <v>Robb Huonic</v>
      </c>
      <c r="D13347" t="s">
        <v>3923</v>
      </c>
      <c r="E13347" t="str">
        <f>VLOOKUP(D13347,campaign!A:B,2,FALSE)</f>
        <v>TruckOwner</v>
      </c>
      <c r="F13347" s="9">
        <v>45078</v>
      </c>
      <c r="G13347">
        <f>VLOOKUP(D13347,campaign!A:D,4,FALSE)</f>
        <v>26</v>
      </c>
    </row>
    <row r="13348" spans="2:7" x14ac:dyDescent="0.2">
      <c r="B13348" t="s">
        <v>3810</v>
      </c>
      <c r="C13348" t="str">
        <f>VLOOKUP(B13348,customer!A:B,2,FALSE)</f>
        <v>Garry Dedon</v>
      </c>
      <c r="D13348" t="s">
        <v>3927</v>
      </c>
      <c r="E13348" t="str">
        <f>VLOOKUP(D13348,campaign!A:B,2,FALSE)</f>
        <v>RespondsToMailOffers</v>
      </c>
      <c r="F13348" s="9">
        <v>44921</v>
      </c>
      <c r="G13348">
        <f>VLOOKUP(D13348,campaign!A:D,4,FALSE)</f>
        <v>27</v>
      </c>
    </row>
    <row r="13349" spans="2:7" x14ac:dyDescent="0.2">
      <c r="B13349" t="s">
        <v>3810</v>
      </c>
      <c r="C13349" t="str">
        <f>VLOOKUP(B13349,customer!A:B,2,FALSE)</f>
        <v>Garry Dedon</v>
      </c>
      <c r="D13349" t="s">
        <v>3927</v>
      </c>
      <c r="E13349" t="str">
        <f>VLOOKUP(D13349,campaign!A:B,2,FALSE)</f>
        <v>RespondsToMailOffers</v>
      </c>
      <c r="F13349" s="9">
        <v>44958</v>
      </c>
      <c r="G13349">
        <f>VLOOKUP(D13349,campaign!A:D,4,FALSE)</f>
        <v>27</v>
      </c>
    </row>
    <row r="13350" spans="2:7" x14ac:dyDescent="0.2">
      <c r="B13350" t="s">
        <v>3810</v>
      </c>
      <c r="C13350" t="str">
        <f>VLOOKUP(B13350,customer!A:B,2,FALSE)</f>
        <v>Garry Dedon</v>
      </c>
      <c r="D13350" t="s">
        <v>3927</v>
      </c>
      <c r="E13350" t="str">
        <f>VLOOKUP(D13350,campaign!A:B,2,FALSE)</f>
        <v>RespondsToMailOffers</v>
      </c>
      <c r="F13350" s="9">
        <v>44988</v>
      </c>
      <c r="G13350">
        <f>VLOOKUP(D13350,campaign!A:D,4,FALSE)</f>
        <v>27</v>
      </c>
    </row>
    <row r="13351" spans="2:7" x14ac:dyDescent="0.2">
      <c r="B13351" t="s">
        <v>3810</v>
      </c>
      <c r="C13351" t="str">
        <f>VLOOKUP(B13351,customer!A:B,2,FALSE)</f>
        <v>Garry Dedon</v>
      </c>
      <c r="D13351" t="s">
        <v>3927</v>
      </c>
      <c r="E13351" t="str">
        <f>VLOOKUP(D13351,campaign!A:B,2,FALSE)</f>
        <v>RespondsToMailOffers</v>
      </c>
      <c r="F13351" s="9">
        <v>45021</v>
      </c>
      <c r="G13351">
        <f>VLOOKUP(D13351,campaign!A:D,4,FALSE)</f>
        <v>27</v>
      </c>
    </row>
    <row r="13352" spans="2:7" x14ac:dyDescent="0.2">
      <c r="B13352" t="s">
        <v>3810</v>
      </c>
      <c r="C13352" t="str">
        <f>VLOOKUP(B13352,customer!A:B,2,FALSE)</f>
        <v>Garry Dedon</v>
      </c>
      <c r="D13352" t="s">
        <v>3927</v>
      </c>
      <c r="E13352" t="str">
        <f>VLOOKUP(D13352,campaign!A:B,2,FALSE)</f>
        <v>RespondsToMailOffers</v>
      </c>
      <c r="F13352" s="9">
        <v>45052</v>
      </c>
      <c r="G13352">
        <f>VLOOKUP(D13352,campaign!A:D,4,FALSE)</f>
        <v>27</v>
      </c>
    </row>
    <row r="13353" spans="2:7" x14ac:dyDescent="0.2">
      <c r="B13353" t="s">
        <v>3810</v>
      </c>
      <c r="C13353" t="str">
        <f>VLOOKUP(B13353,customer!A:B,2,FALSE)</f>
        <v>Garry Dedon</v>
      </c>
      <c r="D13353" t="s">
        <v>3927</v>
      </c>
      <c r="E13353" t="str">
        <f>VLOOKUP(D13353,campaign!A:B,2,FALSE)</f>
        <v>RespondsToMailOffers</v>
      </c>
      <c r="F13353" s="9">
        <v>45078</v>
      </c>
      <c r="G13353">
        <f>VLOOKUP(D13353,campaign!A:D,4,FALSE)</f>
        <v>27</v>
      </c>
    </row>
    <row r="13354" spans="2:7" x14ac:dyDescent="0.2">
      <c r="B13354" t="s">
        <v>3810</v>
      </c>
      <c r="C13354" t="str">
        <f>VLOOKUP(B13354,customer!A:B,2,FALSE)</f>
        <v>Garry Dedon</v>
      </c>
      <c r="D13354" t="s">
        <v>3923</v>
      </c>
      <c r="E13354" t="str">
        <f>VLOOKUP(D13354,campaign!A:B,2,FALSE)</f>
        <v>TruckOwner</v>
      </c>
      <c r="F13354" s="9">
        <v>44957</v>
      </c>
      <c r="G13354">
        <f>VLOOKUP(D13354,campaign!A:D,4,FALSE)</f>
        <v>26</v>
      </c>
    </row>
    <row r="13355" spans="2:7" x14ac:dyDescent="0.2">
      <c r="B13355" t="s">
        <v>3810</v>
      </c>
      <c r="C13355" t="str">
        <f>VLOOKUP(B13355,customer!A:B,2,FALSE)</f>
        <v>Garry Dedon</v>
      </c>
      <c r="D13355" t="s">
        <v>3923</v>
      </c>
      <c r="E13355" t="str">
        <f>VLOOKUP(D13355,campaign!A:B,2,FALSE)</f>
        <v>TruckOwner</v>
      </c>
      <c r="F13355" s="9">
        <v>44985</v>
      </c>
      <c r="G13355">
        <f>VLOOKUP(D13355,campaign!A:D,4,FALSE)</f>
        <v>26</v>
      </c>
    </row>
    <row r="13356" spans="2:7" x14ac:dyDescent="0.2">
      <c r="B13356" t="s">
        <v>3810</v>
      </c>
      <c r="C13356" t="str">
        <f>VLOOKUP(B13356,customer!A:B,2,FALSE)</f>
        <v>Garry Dedon</v>
      </c>
      <c r="D13356" t="s">
        <v>3923</v>
      </c>
      <c r="E13356" t="str">
        <f>VLOOKUP(D13356,campaign!A:B,2,FALSE)</f>
        <v>TruckOwner</v>
      </c>
      <c r="F13356" s="9">
        <v>44990</v>
      </c>
      <c r="G13356">
        <f>VLOOKUP(D13356,campaign!A:D,4,FALSE)</f>
        <v>26</v>
      </c>
    </row>
    <row r="13357" spans="2:7" x14ac:dyDescent="0.2">
      <c r="B13357" t="s">
        <v>3810</v>
      </c>
      <c r="C13357" t="str">
        <f>VLOOKUP(B13357,customer!A:B,2,FALSE)</f>
        <v>Garry Dedon</v>
      </c>
      <c r="D13357" t="s">
        <v>3923</v>
      </c>
      <c r="E13357" t="str">
        <f>VLOOKUP(D13357,campaign!A:B,2,FALSE)</f>
        <v>TruckOwner</v>
      </c>
      <c r="F13357" s="9">
        <v>45023</v>
      </c>
      <c r="G13357">
        <f>VLOOKUP(D13357,campaign!A:D,4,FALSE)</f>
        <v>26</v>
      </c>
    </row>
    <row r="13358" spans="2:7" x14ac:dyDescent="0.2">
      <c r="B13358" t="s">
        <v>3810</v>
      </c>
      <c r="C13358" t="str">
        <f>VLOOKUP(B13358,customer!A:B,2,FALSE)</f>
        <v>Garry Dedon</v>
      </c>
      <c r="D13358" t="s">
        <v>3923</v>
      </c>
      <c r="E13358" t="str">
        <f>VLOOKUP(D13358,campaign!A:B,2,FALSE)</f>
        <v>TruckOwner</v>
      </c>
      <c r="F13358" s="9">
        <v>45050</v>
      </c>
      <c r="G13358">
        <f>VLOOKUP(D13358,campaign!A:D,4,FALSE)</f>
        <v>26</v>
      </c>
    </row>
    <row r="13359" spans="2:7" x14ac:dyDescent="0.2">
      <c r="B13359" t="s">
        <v>3811</v>
      </c>
      <c r="C13359" t="str">
        <f>VLOOKUP(B13359,customer!A:B,2,FALSE)</f>
        <v>Anthe Boobyer</v>
      </c>
      <c r="D13359" t="s">
        <v>3951</v>
      </c>
      <c r="E13359" t="str">
        <f>VLOOKUP(D13359,campaign!A:B,2,FALSE)</f>
        <v>OwnsMotorcycle</v>
      </c>
      <c r="F13359" s="9">
        <v>44680</v>
      </c>
      <c r="G13359">
        <f>VLOOKUP(D13359,campaign!A:D,4,FALSE)</f>
        <v>14</v>
      </c>
    </row>
    <row r="13360" spans="2:7" x14ac:dyDescent="0.2">
      <c r="B13360" t="s">
        <v>3811</v>
      </c>
      <c r="C13360" t="str">
        <f>VLOOKUP(B13360,customer!A:B,2,FALSE)</f>
        <v>Anthe Boobyer</v>
      </c>
      <c r="D13360" t="s">
        <v>3951</v>
      </c>
      <c r="E13360" t="str">
        <f>VLOOKUP(D13360,campaign!A:B,2,FALSE)</f>
        <v>OwnsMotorcycle</v>
      </c>
      <c r="F13360" s="9">
        <v>44771</v>
      </c>
      <c r="G13360">
        <f>VLOOKUP(D13360,campaign!A:D,4,FALSE)</f>
        <v>14</v>
      </c>
    </row>
    <row r="13361" spans="2:7" x14ac:dyDescent="0.2">
      <c r="B13361" t="s">
        <v>3811</v>
      </c>
      <c r="C13361" t="str">
        <f>VLOOKUP(B13361,customer!A:B,2,FALSE)</f>
        <v>Anthe Boobyer</v>
      </c>
      <c r="D13361" t="s">
        <v>3951</v>
      </c>
      <c r="E13361" t="str">
        <f>VLOOKUP(D13361,campaign!A:B,2,FALSE)</f>
        <v>OwnsMotorcycle</v>
      </c>
      <c r="F13361" s="9">
        <v>44781</v>
      </c>
      <c r="G13361">
        <f>VLOOKUP(D13361,campaign!A:D,4,FALSE)</f>
        <v>14</v>
      </c>
    </row>
    <row r="13362" spans="2:7" x14ac:dyDescent="0.2">
      <c r="B13362" t="s">
        <v>3811</v>
      </c>
      <c r="C13362" t="str">
        <f>VLOOKUP(B13362,customer!A:B,2,FALSE)</f>
        <v>Anthe Boobyer</v>
      </c>
      <c r="D13362" t="s">
        <v>3951</v>
      </c>
      <c r="E13362" t="str">
        <f>VLOOKUP(D13362,campaign!A:B,2,FALSE)</f>
        <v>OwnsMotorcycle</v>
      </c>
      <c r="F13362" s="9">
        <v>44806</v>
      </c>
      <c r="G13362">
        <f>VLOOKUP(D13362,campaign!A:D,4,FALSE)</f>
        <v>14</v>
      </c>
    </row>
    <row r="13363" spans="2:7" x14ac:dyDescent="0.2">
      <c r="B13363" t="s">
        <v>3811</v>
      </c>
      <c r="C13363" t="str">
        <f>VLOOKUP(B13363,customer!A:B,2,FALSE)</f>
        <v>Anthe Boobyer</v>
      </c>
      <c r="D13363" t="s">
        <v>3951</v>
      </c>
      <c r="E13363" t="str">
        <f>VLOOKUP(D13363,campaign!A:B,2,FALSE)</f>
        <v>OwnsMotorcycle</v>
      </c>
      <c r="F13363" s="9">
        <v>44847</v>
      </c>
      <c r="G13363">
        <f>VLOOKUP(D13363,campaign!A:D,4,FALSE)</f>
        <v>14</v>
      </c>
    </row>
    <row r="13364" spans="2:7" x14ac:dyDescent="0.2">
      <c r="B13364" t="s">
        <v>3811</v>
      </c>
      <c r="C13364" t="str">
        <f>VLOOKUP(B13364,customer!A:B,2,FALSE)</f>
        <v>Anthe Boobyer</v>
      </c>
      <c r="D13364" t="s">
        <v>3951</v>
      </c>
      <c r="E13364" t="str">
        <f>VLOOKUP(D13364,campaign!A:B,2,FALSE)</f>
        <v>OwnsMotorcycle</v>
      </c>
      <c r="F13364" s="9">
        <v>44897</v>
      </c>
      <c r="G13364">
        <f>VLOOKUP(D13364,campaign!A:D,4,FALSE)</f>
        <v>14</v>
      </c>
    </row>
    <row r="13365" spans="2:7" x14ac:dyDescent="0.2">
      <c r="B13365" t="s">
        <v>3811</v>
      </c>
      <c r="C13365" t="str">
        <f>VLOOKUP(B13365,customer!A:B,2,FALSE)</f>
        <v>Anthe Boobyer</v>
      </c>
      <c r="D13365" t="s">
        <v>3951</v>
      </c>
      <c r="E13365" t="str">
        <f>VLOOKUP(D13365,campaign!A:B,2,FALSE)</f>
        <v>OwnsMotorcycle</v>
      </c>
      <c r="F13365" s="9">
        <v>44964</v>
      </c>
      <c r="G13365">
        <f>VLOOKUP(D13365,campaign!A:D,4,FALSE)</f>
        <v>14</v>
      </c>
    </row>
    <row r="13366" spans="2:7" x14ac:dyDescent="0.2">
      <c r="B13366" t="s">
        <v>3811</v>
      </c>
      <c r="C13366" t="str">
        <f>VLOOKUP(B13366,customer!A:B,2,FALSE)</f>
        <v>Anthe Boobyer</v>
      </c>
      <c r="D13366" t="s">
        <v>3951</v>
      </c>
      <c r="E13366" t="str">
        <f>VLOOKUP(D13366,campaign!A:B,2,FALSE)</f>
        <v>OwnsMotorcycle</v>
      </c>
      <c r="F13366" s="9">
        <v>44997</v>
      </c>
      <c r="G13366">
        <f>VLOOKUP(D13366,campaign!A:D,4,FALSE)</f>
        <v>14</v>
      </c>
    </row>
    <row r="13367" spans="2:7" x14ac:dyDescent="0.2">
      <c r="B13367" t="s">
        <v>3811</v>
      </c>
      <c r="C13367" t="str">
        <f>VLOOKUP(B13367,customer!A:B,2,FALSE)</f>
        <v>Anthe Boobyer</v>
      </c>
      <c r="D13367" t="s">
        <v>3951</v>
      </c>
      <c r="E13367" t="str">
        <f>VLOOKUP(D13367,campaign!A:B,2,FALSE)</f>
        <v>OwnsMotorcycle</v>
      </c>
      <c r="F13367" s="9">
        <v>45022</v>
      </c>
      <c r="G13367">
        <f>VLOOKUP(D13367,campaign!A:D,4,FALSE)</f>
        <v>14</v>
      </c>
    </row>
    <row r="13368" spans="2:7" x14ac:dyDescent="0.2">
      <c r="B13368" t="s">
        <v>3811</v>
      </c>
      <c r="C13368" t="str">
        <f>VLOOKUP(B13368,customer!A:B,2,FALSE)</f>
        <v>Anthe Boobyer</v>
      </c>
      <c r="D13368" t="s">
        <v>3951</v>
      </c>
      <c r="E13368" t="str">
        <f>VLOOKUP(D13368,campaign!A:B,2,FALSE)</f>
        <v>OwnsMotorcycle</v>
      </c>
      <c r="F13368" s="9">
        <v>45060</v>
      </c>
      <c r="G13368">
        <f>VLOOKUP(D13368,campaign!A:D,4,FALSE)</f>
        <v>14</v>
      </c>
    </row>
    <row r="13369" spans="2:7" x14ac:dyDescent="0.2">
      <c r="B13369" t="s">
        <v>3811</v>
      </c>
      <c r="C13369" t="str">
        <f>VLOOKUP(B13369,customer!A:B,2,FALSE)</f>
        <v>Anthe Boobyer</v>
      </c>
      <c r="D13369" t="s">
        <v>3951</v>
      </c>
      <c r="E13369" t="str">
        <f>VLOOKUP(D13369,campaign!A:B,2,FALSE)</f>
        <v>OwnsMotorcycle</v>
      </c>
      <c r="F13369" s="9">
        <v>45090</v>
      </c>
      <c r="G13369">
        <f>VLOOKUP(D13369,campaign!A:D,4,FALSE)</f>
        <v>14</v>
      </c>
    </row>
    <row r="13370" spans="2:7" x14ac:dyDescent="0.2">
      <c r="B13370" t="s">
        <v>3811</v>
      </c>
      <c r="C13370" t="str">
        <f>VLOOKUP(B13370,customer!A:B,2,FALSE)</f>
        <v>Anthe Boobyer</v>
      </c>
      <c r="D13370" t="s">
        <v>3949</v>
      </c>
      <c r="E13370" t="str">
        <f>VLOOKUP(D13370,campaign!A:B,2,FALSE)</f>
        <v>NewCellphoneUser</v>
      </c>
      <c r="F13370" s="9">
        <v>44702</v>
      </c>
      <c r="G13370">
        <f>VLOOKUP(D13370,campaign!A:D,4,FALSE)</f>
        <v>25</v>
      </c>
    </row>
    <row r="13371" spans="2:7" x14ac:dyDescent="0.2">
      <c r="B13371" t="s">
        <v>3811</v>
      </c>
      <c r="C13371" t="str">
        <f>VLOOKUP(B13371,customer!A:B,2,FALSE)</f>
        <v>Anthe Boobyer</v>
      </c>
      <c r="D13371" t="s">
        <v>3949</v>
      </c>
      <c r="E13371" t="str">
        <f>VLOOKUP(D13371,campaign!A:B,2,FALSE)</f>
        <v>NewCellphoneUser</v>
      </c>
      <c r="F13371" s="9">
        <v>44771</v>
      </c>
      <c r="G13371">
        <f>VLOOKUP(D13371,campaign!A:D,4,FALSE)</f>
        <v>25</v>
      </c>
    </row>
    <row r="13372" spans="2:7" x14ac:dyDescent="0.2">
      <c r="B13372" t="s">
        <v>3811</v>
      </c>
      <c r="C13372" t="str">
        <f>VLOOKUP(B13372,customer!A:B,2,FALSE)</f>
        <v>Anthe Boobyer</v>
      </c>
      <c r="D13372" t="s">
        <v>3949</v>
      </c>
      <c r="E13372" t="str">
        <f>VLOOKUP(D13372,campaign!A:B,2,FALSE)</f>
        <v>NewCellphoneUser</v>
      </c>
      <c r="F13372" s="9">
        <v>44776</v>
      </c>
      <c r="G13372">
        <f>VLOOKUP(D13372,campaign!A:D,4,FALSE)</f>
        <v>25</v>
      </c>
    </row>
    <row r="13373" spans="2:7" x14ac:dyDescent="0.2">
      <c r="B13373" t="s">
        <v>3811</v>
      </c>
      <c r="C13373" t="str">
        <f>VLOOKUP(B13373,customer!A:B,2,FALSE)</f>
        <v>Anthe Boobyer</v>
      </c>
      <c r="D13373" t="s">
        <v>3949</v>
      </c>
      <c r="E13373" t="str">
        <f>VLOOKUP(D13373,campaign!A:B,2,FALSE)</f>
        <v>NewCellphoneUser</v>
      </c>
      <c r="F13373" s="9">
        <v>44834</v>
      </c>
      <c r="G13373">
        <f>VLOOKUP(D13373,campaign!A:D,4,FALSE)</f>
        <v>25</v>
      </c>
    </row>
    <row r="13374" spans="2:7" x14ac:dyDescent="0.2">
      <c r="B13374" t="s">
        <v>3811</v>
      </c>
      <c r="C13374" t="str">
        <f>VLOOKUP(B13374,customer!A:B,2,FALSE)</f>
        <v>Anthe Boobyer</v>
      </c>
      <c r="D13374" t="s">
        <v>3949</v>
      </c>
      <c r="E13374" t="str">
        <f>VLOOKUP(D13374,campaign!A:B,2,FALSE)</f>
        <v>NewCellphoneUser</v>
      </c>
      <c r="F13374" s="9">
        <v>44838</v>
      </c>
      <c r="G13374">
        <f>VLOOKUP(D13374,campaign!A:D,4,FALSE)</f>
        <v>25</v>
      </c>
    </row>
    <row r="13375" spans="2:7" x14ac:dyDescent="0.2">
      <c r="B13375" t="s">
        <v>3811</v>
      </c>
      <c r="C13375" t="str">
        <f>VLOOKUP(B13375,customer!A:B,2,FALSE)</f>
        <v>Anthe Boobyer</v>
      </c>
      <c r="D13375" t="s">
        <v>3949</v>
      </c>
      <c r="E13375" t="str">
        <f>VLOOKUP(D13375,campaign!A:B,2,FALSE)</f>
        <v>NewCellphoneUser</v>
      </c>
      <c r="F13375" s="9">
        <v>44892</v>
      </c>
      <c r="G13375">
        <f>VLOOKUP(D13375,campaign!A:D,4,FALSE)</f>
        <v>25</v>
      </c>
    </row>
    <row r="13376" spans="2:7" x14ac:dyDescent="0.2">
      <c r="B13376" t="s">
        <v>3811</v>
      </c>
      <c r="C13376" t="str">
        <f>VLOOKUP(B13376,customer!A:B,2,FALSE)</f>
        <v>Anthe Boobyer</v>
      </c>
      <c r="D13376" t="s">
        <v>3949</v>
      </c>
      <c r="E13376" t="str">
        <f>VLOOKUP(D13376,campaign!A:B,2,FALSE)</f>
        <v>NewCellphoneUser</v>
      </c>
      <c r="F13376" s="9">
        <v>44951</v>
      </c>
      <c r="G13376">
        <f>VLOOKUP(D13376,campaign!A:D,4,FALSE)</f>
        <v>25</v>
      </c>
    </row>
    <row r="13377" spans="2:7" x14ac:dyDescent="0.2">
      <c r="B13377" t="s">
        <v>3811</v>
      </c>
      <c r="C13377" t="str">
        <f>VLOOKUP(B13377,customer!A:B,2,FALSE)</f>
        <v>Anthe Boobyer</v>
      </c>
      <c r="D13377" t="s">
        <v>3949</v>
      </c>
      <c r="E13377" t="str">
        <f>VLOOKUP(D13377,campaign!A:B,2,FALSE)</f>
        <v>NewCellphoneUser</v>
      </c>
      <c r="F13377" s="9">
        <v>44981</v>
      </c>
      <c r="G13377">
        <f>VLOOKUP(D13377,campaign!A:D,4,FALSE)</f>
        <v>25</v>
      </c>
    </row>
    <row r="13378" spans="2:7" x14ac:dyDescent="0.2">
      <c r="B13378" t="s">
        <v>3811</v>
      </c>
      <c r="C13378" t="str">
        <f>VLOOKUP(B13378,customer!A:B,2,FALSE)</f>
        <v>Anthe Boobyer</v>
      </c>
      <c r="D13378" t="s">
        <v>3949</v>
      </c>
      <c r="E13378" t="str">
        <f>VLOOKUP(D13378,campaign!A:B,2,FALSE)</f>
        <v>NewCellphoneUser</v>
      </c>
      <c r="F13378" s="9">
        <v>45006</v>
      </c>
      <c r="G13378">
        <f>VLOOKUP(D13378,campaign!A:D,4,FALSE)</f>
        <v>25</v>
      </c>
    </row>
    <row r="13379" spans="2:7" x14ac:dyDescent="0.2">
      <c r="B13379" t="s">
        <v>3811</v>
      </c>
      <c r="C13379" t="str">
        <f>VLOOKUP(B13379,customer!A:B,2,FALSE)</f>
        <v>Anthe Boobyer</v>
      </c>
      <c r="D13379" t="s">
        <v>3949</v>
      </c>
      <c r="E13379" t="str">
        <f>VLOOKUP(D13379,campaign!A:B,2,FALSE)</f>
        <v>NewCellphoneUser</v>
      </c>
      <c r="F13379" s="9">
        <v>45041</v>
      </c>
      <c r="G13379">
        <f>VLOOKUP(D13379,campaign!A:D,4,FALSE)</f>
        <v>25</v>
      </c>
    </row>
    <row r="13380" spans="2:7" x14ac:dyDescent="0.2">
      <c r="B13380" t="s">
        <v>3811</v>
      </c>
      <c r="C13380" t="str">
        <f>VLOOKUP(B13380,customer!A:B,2,FALSE)</f>
        <v>Anthe Boobyer</v>
      </c>
      <c r="D13380" t="s">
        <v>3949</v>
      </c>
      <c r="E13380" t="str">
        <f>VLOOKUP(D13380,campaign!A:B,2,FALSE)</f>
        <v>NewCellphoneUser</v>
      </c>
      <c r="F13380" s="9">
        <v>45079</v>
      </c>
      <c r="G13380">
        <f>VLOOKUP(D13380,campaign!A:D,4,FALSE)</f>
        <v>25</v>
      </c>
    </row>
    <row r="13381" spans="2:7" x14ac:dyDescent="0.2">
      <c r="B13381" t="s">
        <v>3812</v>
      </c>
      <c r="C13381" t="str">
        <f>VLOOKUP(B13381,customer!A:B,2,FALSE)</f>
        <v>Claudian Renvoise</v>
      </c>
      <c r="D13381" t="s">
        <v>3925</v>
      </c>
      <c r="E13381" t="str">
        <f>VLOOKUP(D13381,campaign!A:B,2,FALSE)</f>
        <v>Homeownership</v>
      </c>
      <c r="F13381" s="9">
        <v>44742</v>
      </c>
      <c r="G13381">
        <f>VLOOKUP(D13381,campaign!A:D,4,FALSE)</f>
        <v>13</v>
      </c>
    </row>
    <row r="13382" spans="2:7" x14ac:dyDescent="0.2">
      <c r="B13382" t="s">
        <v>3812</v>
      </c>
      <c r="C13382" t="str">
        <f>VLOOKUP(B13382,customer!A:B,2,FALSE)</f>
        <v>Claudian Renvoise</v>
      </c>
      <c r="D13382" t="s">
        <v>3925</v>
      </c>
      <c r="E13382" t="str">
        <f>VLOOKUP(D13382,campaign!A:B,2,FALSE)</f>
        <v>Homeownership</v>
      </c>
      <c r="F13382" s="9">
        <v>44783</v>
      </c>
      <c r="G13382">
        <f>VLOOKUP(D13382,campaign!A:D,4,FALSE)</f>
        <v>13</v>
      </c>
    </row>
    <row r="13383" spans="2:7" x14ac:dyDescent="0.2">
      <c r="B13383" t="s">
        <v>3812</v>
      </c>
      <c r="C13383" t="str">
        <f>VLOOKUP(B13383,customer!A:B,2,FALSE)</f>
        <v>Claudian Renvoise</v>
      </c>
      <c r="D13383" t="s">
        <v>3925</v>
      </c>
      <c r="E13383" t="str">
        <f>VLOOKUP(D13383,campaign!A:B,2,FALSE)</f>
        <v>Homeownership</v>
      </c>
      <c r="F13383" s="9">
        <v>44810</v>
      </c>
      <c r="G13383">
        <f>VLOOKUP(D13383,campaign!A:D,4,FALSE)</f>
        <v>13</v>
      </c>
    </row>
    <row r="13384" spans="2:7" x14ac:dyDescent="0.2">
      <c r="B13384" t="s">
        <v>3812</v>
      </c>
      <c r="C13384" t="str">
        <f>VLOOKUP(B13384,customer!A:B,2,FALSE)</f>
        <v>Claudian Renvoise</v>
      </c>
      <c r="D13384" t="s">
        <v>3925</v>
      </c>
      <c r="E13384" t="str">
        <f>VLOOKUP(D13384,campaign!A:B,2,FALSE)</f>
        <v>Homeownership</v>
      </c>
      <c r="F13384" s="9">
        <v>44845</v>
      </c>
      <c r="G13384">
        <f>VLOOKUP(D13384,campaign!A:D,4,FALSE)</f>
        <v>13</v>
      </c>
    </row>
    <row r="13385" spans="2:7" x14ac:dyDescent="0.2">
      <c r="B13385" t="s">
        <v>3812</v>
      </c>
      <c r="C13385" t="str">
        <f>VLOOKUP(B13385,customer!A:B,2,FALSE)</f>
        <v>Claudian Renvoise</v>
      </c>
      <c r="D13385" t="s">
        <v>3925</v>
      </c>
      <c r="E13385" t="str">
        <f>VLOOKUP(D13385,campaign!A:B,2,FALSE)</f>
        <v>Homeownership</v>
      </c>
      <c r="F13385" s="9">
        <v>44879</v>
      </c>
      <c r="G13385">
        <f>VLOOKUP(D13385,campaign!A:D,4,FALSE)</f>
        <v>13</v>
      </c>
    </row>
    <row r="13386" spans="2:7" x14ac:dyDescent="0.2">
      <c r="B13386" t="s">
        <v>3812</v>
      </c>
      <c r="C13386" t="str">
        <f>VLOOKUP(B13386,customer!A:B,2,FALSE)</f>
        <v>Claudian Renvoise</v>
      </c>
      <c r="D13386" t="s">
        <v>3925</v>
      </c>
      <c r="E13386" t="str">
        <f>VLOOKUP(D13386,campaign!A:B,2,FALSE)</f>
        <v>Homeownership</v>
      </c>
      <c r="F13386" s="9">
        <v>44910</v>
      </c>
      <c r="G13386">
        <f>VLOOKUP(D13386,campaign!A:D,4,FALSE)</f>
        <v>13</v>
      </c>
    </row>
    <row r="13387" spans="2:7" x14ac:dyDescent="0.2">
      <c r="B13387" t="s">
        <v>3812</v>
      </c>
      <c r="C13387" t="str">
        <f>VLOOKUP(B13387,customer!A:B,2,FALSE)</f>
        <v>Claudian Renvoise</v>
      </c>
      <c r="D13387" t="s">
        <v>3925</v>
      </c>
      <c r="E13387" t="str">
        <f>VLOOKUP(D13387,campaign!A:B,2,FALSE)</f>
        <v>Homeownership</v>
      </c>
      <c r="F13387" s="9">
        <v>44957</v>
      </c>
      <c r="G13387">
        <f>VLOOKUP(D13387,campaign!A:D,4,FALSE)</f>
        <v>13</v>
      </c>
    </row>
    <row r="13388" spans="2:7" x14ac:dyDescent="0.2">
      <c r="B13388" t="s">
        <v>3812</v>
      </c>
      <c r="C13388" t="str">
        <f>VLOOKUP(B13388,customer!A:B,2,FALSE)</f>
        <v>Claudian Renvoise</v>
      </c>
      <c r="D13388" t="s">
        <v>3925</v>
      </c>
      <c r="E13388" t="str">
        <f>VLOOKUP(D13388,campaign!A:B,2,FALSE)</f>
        <v>Homeownership</v>
      </c>
      <c r="F13388" s="9">
        <v>44962</v>
      </c>
      <c r="G13388">
        <f>VLOOKUP(D13388,campaign!A:D,4,FALSE)</f>
        <v>13</v>
      </c>
    </row>
    <row r="13389" spans="2:7" x14ac:dyDescent="0.2">
      <c r="B13389" t="s">
        <v>3812</v>
      </c>
      <c r="C13389" t="str">
        <f>VLOOKUP(B13389,customer!A:B,2,FALSE)</f>
        <v>Claudian Renvoise</v>
      </c>
      <c r="D13389" t="s">
        <v>3925</v>
      </c>
      <c r="E13389" t="str">
        <f>VLOOKUP(D13389,campaign!A:B,2,FALSE)</f>
        <v>Homeownership</v>
      </c>
      <c r="F13389" s="9">
        <v>44989</v>
      </c>
      <c r="G13389">
        <f>VLOOKUP(D13389,campaign!A:D,4,FALSE)</f>
        <v>13</v>
      </c>
    </row>
    <row r="13390" spans="2:7" x14ac:dyDescent="0.2">
      <c r="B13390" t="s">
        <v>3812</v>
      </c>
      <c r="C13390" t="str">
        <f>VLOOKUP(B13390,customer!A:B,2,FALSE)</f>
        <v>Claudian Renvoise</v>
      </c>
      <c r="D13390" t="s">
        <v>3925</v>
      </c>
      <c r="E13390" t="str">
        <f>VLOOKUP(D13390,campaign!A:B,2,FALSE)</f>
        <v>Homeownership</v>
      </c>
      <c r="F13390" s="9">
        <v>45023</v>
      </c>
      <c r="G13390">
        <f>VLOOKUP(D13390,campaign!A:D,4,FALSE)</f>
        <v>13</v>
      </c>
    </row>
    <row r="13391" spans="2:7" x14ac:dyDescent="0.2">
      <c r="B13391" t="s">
        <v>3812</v>
      </c>
      <c r="C13391" t="str">
        <f>VLOOKUP(B13391,customer!A:B,2,FALSE)</f>
        <v>Claudian Renvoise</v>
      </c>
      <c r="D13391" t="s">
        <v>3925</v>
      </c>
      <c r="E13391" t="str">
        <f>VLOOKUP(D13391,campaign!A:B,2,FALSE)</f>
        <v>Homeownership</v>
      </c>
      <c r="F13391" s="9">
        <v>45060</v>
      </c>
      <c r="G13391">
        <f>VLOOKUP(D13391,campaign!A:D,4,FALSE)</f>
        <v>13</v>
      </c>
    </row>
    <row r="13392" spans="2:7" x14ac:dyDescent="0.2">
      <c r="B13392" t="s">
        <v>3812</v>
      </c>
      <c r="C13392" t="str">
        <f>VLOOKUP(B13392,customer!A:B,2,FALSE)</f>
        <v>Claudian Renvoise</v>
      </c>
      <c r="D13392" t="s">
        <v>3928</v>
      </c>
      <c r="E13392" t="str">
        <f>VLOOKUP(D13392,campaign!A:B,2,FALSE)</f>
        <v>OptOutMailings</v>
      </c>
      <c r="F13392" s="9">
        <v>44788</v>
      </c>
      <c r="G13392">
        <f>VLOOKUP(D13392,campaign!A:D,4,FALSE)</f>
        <v>75</v>
      </c>
    </row>
    <row r="13393" spans="2:7" x14ac:dyDescent="0.2">
      <c r="B13393" t="s">
        <v>3812</v>
      </c>
      <c r="C13393" t="str">
        <f>VLOOKUP(B13393,customer!A:B,2,FALSE)</f>
        <v>Claudian Renvoise</v>
      </c>
      <c r="D13393" t="s">
        <v>3928</v>
      </c>
      <c r="E13393" t="str">
        <f>VLOOKUP(D13393,campaign!A:B,2,FALSE)</f>
        <v>OptOutMailings</v>
      </c>
      <c r="F13393" s="9">
        <v>44832</v>
      </c>
      <c r="G13393">
        <f>VLOOKUP(D13393,campaign!A:D,4,FALSE)</f>
        <v>75</v>
      </c>
    </row>
    <row r="13394" spans="2:7" x14ac:dyDescent="0.2">
      <c r="B13394" t="s">
        <v>3812</v>
      </c>
      <c r="C13394" t="str">
        <f>VLOOKUP(B13394,customer!A:B,2,FALSE)</f>
        <v>Claudian Renvoise</v>
      </c>
      <c r="D13394" t="s">
        <v>3928</v>
      </c>
      <c r="E13394" t="str">
        <f>VLOOKUP(D13394,campaign!A:B,2,FALSE)</f>
        <v>OptOutMailings</v>
      </c>
      <c r="F13394" s="9">
        <v>44855</v>
      </c>
      <c r="G13394">
        <f>VLOOKUP(D13394,campaign!A:D,4,FALSE)</f>
        <v>75</v>
      </c>
    </row>
    <row r="13395" spans="2:7" x14ac:dyDescent="0.2">
      <c r="B13395" t="s">
        <v>3812</v>
      </c>
      <c r="C13395" t="str">
        <f>VLOOKUP(B13395,customer!A:B,2,FALSE)</f>
        <v>Claudian Renvoise</v>
      </c>
      <c r="D13395" t="s">
        <v>3928</v>
      </c>
      <c r="E13395" t="str">
        <f>VLOOKUP(D13395,campaign!A:B,2,FALSE)</f>
        <v>OptOutMailings</v>
      </c>
      <c r="F13395" s="9">
        <v>44880</v>
      </c>
      <c r="G13395">
        <f>VLOOKUP(D13395,campaign!A:D,4,FALSE)</f>
        <v>75</v>
      </c>
    </row>
    <row r="13396" spans="2:7" x14ac:dyDescent="0.2">
      <c r="B13396" t="s">
        <v>3812</v>
      </c>
      <c r="C13396" t="str">
        <f>VLOOKUP(B13396,customer!A:B,2,FALSE)</f>
        <v>Claudian Renvoise</v>
      </c>
      <c r="D13396" t="s">
        <v>3928</v>
      </c>
      <c r="E13396" t="str">
        <f>VLOOKUP(D13396,campaign!A:B,2,FALSE)</f>
        <v>OptOutMailings</v>
      </c>
      <c r="F13396" s="9">
        <v>44920</v>
      </c>
      <c r="G13396">
        <f>VLOOKUP(D13396,campaign!A:D,4,FALSE)</f>
        <v>75</v>
      </c>
    </row>
    <row r="13397" spans="2:7" x14ac:dyDescent="0.2">
      <c r="B13397" t="s">
        <v>3812</v>
      </c>
      <c r="C13397" t="str">
        <f>VLOOKUP(B13397,customer!A:B,2,FALSE)</f>
        <v>Claudian Renvoise</v>
      </c>
      <c r="D13397" t="s">
        <v>3928</v>
      </c>
      <c r="E13397" t="str">
        <f>VLOOKUP(D13397,campaign!A:B,2,FALSE)</f>
        <v>OptOutMailings</v>
      </c>
      <c r="F13397" s="9">
        <v>44945</v>
      </c>
      <c r="G13397">
        <f>VLOOKUP(D13397,campaign!A:D,4,FALSE)</f>
        <v>75</v>
      </c>
    </row>
    <row r="13398" spans="2:7" x14ac:dyDescent="0.2">
      <c r="B13398" t="s">
        <v>3812</v>
      </c>
      <c r="C13398" t="str">
        <f>VLOOKUP(B13398,customer!A:B,2,FALSE)</f>
        <v>Claudian Renvoise</v>
      </c>
      <c r="D13398" t="s">
        <v>3928</v>
      </c>
      <c r="E13398" t="str">
        <f>VLOOKUP(D13398,campaign!A:B,2,FALSE)</f>
        <v>OptOutMailings</v>
      </c>
      <c r="F13398" s="9">
        <v>44975</v>
      </c>
      <c r="G13398">
        <f>VLOOKUP(D13398,campaign!A:D,4,FALSE)</f>
        <v>75</v>
      </c>
    </row>
    <row r="13399" spans="2:7" x14ac:dyDescent="0.2">
      <c r="B13399" t="s">
        <v>3812</v>
      </c>
      <c r="C13399" t="str">
        <f>VLOOKUP(B13399,customer!A:B,2,FALSE)</f>
        <v>Claudian Renvoise</v>
      </c>
      <c r="D13399" t="s">
        <v>3928</v>
      </c>
      <c r="E13399" t="str">
        <f>VLOOKUP(D13399,campaign!A:B,2,FALSE)</f>
        <v>OptOutMailings</v>
      </c>
      <c r="F13399" s="9">
        <v>45007</v>
      </c>
      <c r="G13399">
        <f>VLOOKUP(D13399,campaign!A:D,4,FALSE)</f>
        <v>75</v>
      </c>
    </row>
    <row r="13400" spans="2:7" x14ac:dyDescent="0.2">
      <c r="B13400" t="s">
        <v>3812</v>
      </c>
      <c r="C13400" t="str">
        <f>VLOOKUP(B13400,customer!A:B,2,FALSE)</f>
        <v>Claudian Renvoise</v>
      </c>
      <c r="D13400" t="s">
        <v>3928</v>
      </c>
      <c r="E13400" t="str">
        <f>VLOOKUP(D13400,campaign!A:B,2,FALSE)</f>
        <v>OptOutMailings</v>
      </c>
      <c r="F13400" s="9">
        <v>45041</v>
      </c>
      <c r="G13400">
        <f>VLOOKUP(D13400,campaign!A:D,4,FALSE)</f>
        <v>75</v>
      </c>
    </row>
    <row r="13401" spans="2:7" x14ac:dyDescent="0.2">
      <c r="B13401" t="s">
        <v>3812</v>
      </c>
      <c r="C13401" t="str">
        <f>VLOOKUP(B13401,customer!A:B,2,FALSE)</f>
        <v>Claudian Renvoise</v>
      </c>
      <c r="D13401" t="s">
        <v>3928</v>
      </c>
      <c r="E13401" t="str">
        <f>VLOOKUP(D13401,campaign!A:B,2,FALSE)</f>
        <v>OptOutMailings</v>
      </c>
      <c r="F13401" s="9">
        <v>45066</v>
      </c>
      <c r="G13401">
        <f>VLOOKUP(D13401,campaign!A:D,4,FALSE)</f>
        <v>75</v>
      </c>
    </row>
    <row r="13402" spans="2:7" x14ac:dyDescent="0.2">
      <c r="B13402" t="s">
        <v>3813</v>
      </c>
      <c r="C13402" t="str">
        <f>VLOOKUP(B13402,customer!A:B,2,FALSE)</f>
        <v>Gray Spere</v>
      </c>
      <c r="D13402" t="s">
        <v>3925</v>
      </c>
      <c r="E13402" t="str">
        <f>VLOOKUP(D13402,campaign!A:B,2,FALSE)</f>
        <v>Homeownership</v>
      </c>
      <c r="F13402" s="9">
        <v>44902</v>
      </c>
      <c r="G13402">
        <f>VLOOKUP(D13402,campaign!A:D,4,FALSE)</f>
        <v>13</v>
      </c>
    </row>
    <row r="13403" spans="2:7" x14ac:dyDescent="0.2">
      <c r="B13403" t="s">
        <v>3813</v>
      </c>
      <c r="C13403" t="str">
        <f>VLOOKUP(B13403,customer!A:B,2,FALSE)</f>
        <v>Gray Spere</v>
      </c>
      <c r="D13403" t="s">
        <v>3925</v>
      </c>
      <c r="E13403" t="str">
        <f>VLOOKUP(D13403,campaign!A:B,2,FALSE)</f>
        <v>Homeownership</v>
      </c>
      <c r="F13403" s="9">
        <v>44936</v>
      </c>
      <c r="G13403">
        <f>VLOOKUP(D13403,campaign!A:D,4,FALSE)</f>
        <v>13</v>
      </c>
    </row>
    <row r="13404" spans="2:7" x14ac:dyDescent="0.2">
      <c r="B13404" t="s">
        <v>3813</v>
      </c>
      <c r="C13404" t="str">
        <f>VLOOKUP(B13404,customer!A:B,2,FALSE)</f>
        <v>Gray Spere</v>
      </c>
      <c r="D13404" t="s">
        <v>3925</v>
      </c>
      <c r="E13404" t="str">
        <f>VLOOKUP(D13404,campaign!A:B,2,FALSE)</f>
        <v>Homeownership</v>
      </c>
      <c r="F13404" s="9">
        <v>44968</v>
      </c>
      <c r="G13404">
        <f>VLOOKUP(D13404,campaign!A:D,4,FALSE)</f>
        <v>13</v>
      </c>
    </row>
    <row r="13405" spans="2:7" x14ac:dyDescent="0.2">
      <c r="B13405" t="s">
        <v>3813</v>
      </c>
      <c r="C13405" t="str">
        <f>VLOOKUP(B13405,customer!A:B,2,FALSE)</f>
        <v>Gray Spere</v>
      </c>
      <c r="D13405" t="s">
        <v>3925</v>
      </c>
      <c r="E13405" t="str">
        <f>VLOOKUP(D13405,campaign!A:B,2,FALSE)</f>
        <v>Homeownership</v>
      </c>
      <c r="F13405" s="9">
        <v>45001</v>
      </c>
      <c r="G13405">
        <f>VLOOKUP(D13405,campaign!A:D,4,FALSE)</f>
        <v>13</v>
      </c>
    </row>
    <row r="13406" spans="2:7" x14ac:dyDescent="0.2">
      <c r="B13406" t="s">
        <v>3813</v>
      </c>
      <c r="C13406" t="str">
        <f>VLOOKUP(B13406,customer!A:B,2,FALSE)</f>
        <v>Gray Spere</v>
      </c>
      <c r="D13406" t="s">
        <v>3925</v>
      </c>
      <c r="E13406" t="str">
        <f>VLOOKUP(D13406,campaign!A:B,2,FALSE)</f>
        <v>Homeownership</v>
      </c>
      <c r="F13406" s="9">
        <v>45035</v>
      </c>
      <c r="G13406">
        <f>VLOOKUP(D13406,campaign!A:D,4,FALSE)</f>
        <v>13</v>
      </c>
    </row>
    <row r="13407" spans="2:7" x14ac:dyDescent="0.2">
      <c r="B13407" t="s">
        <v>3813</v>
      </c>
      <c r="C13407" t="str">
        <f>VLOOKUP(B13407,customer!A:B,2,FALSE)</f>
        <v>Gray Spere</v>
      </c>
      <c r="D13407" t="s">
        <v>3925</v>
      </c>
      <c r="E13407" t="str">
        <f>VLOOKUP(D13407,campaign!A:B,2,FALSE)</f>
        <v>Homeownership</v>
      </c>
      <c r="F13407" s="9">
        <v>45059</v>
      </c>
      <c r="G13407">
        <f>VLOOKUP(D13407,campaign!A:D,4,FALSE)</f>
        <v>13</v>
      </c>
    </row>
    <row r="13408" spans="2:7" x14ac:dyDescent="0.2">
      <c r="B13408" t="s">
        <v>3813</v>
      </c>
      <c r="C13408" t="str">
        <f>VLOOKUP(B13408,customer!A:B,2,FALSE)</f>
        <v>Gray Spere</v>
      </c>
      <c r="D13408" t="s">
        <v>3924</v>
      </c>
      <c r="E13408" t="str">
        <f>VLOOKUP(D13408,campaign!A:B,2,FALSE)</f>
        <v>RVOwner</v>
      </c>
      <c r="F13408" s="9">
        <v>45041</v>
      </c>
      <c r="G13408">
        <f>VLOOKUP(D13408,campaign!A:D,4,FALSE)</f>
        <v>22</v>
      </c>
    </row>
    <row r="13409" spans="2:7" x14ac:dyDescent="0.2">
      <c r="B13409" t="s">
        <v>3813</v>
      </c>
      <c r="C13409" t="str">
        <f>VLOOKUP(B13409,customer!A:B,2,FALSE)</f>
        <v>Gray Spere</v>
      </c>
      <c r="D13409" t="s">
        <v>3924</v>
      </c>
      <c r="E13409" t="str">
        <f>VLOOKUP(D13409,campaign!A:B,2,FALSE)</f>
        <v>RVOwner</v>
      </c>
      <c r="F13409" s="9">
        <v>45071</v>
      </c>
      <c r="G13409">
        <f>VLOOKUP(D13409,campaign!A:D,4,FALSE)</f>
        <v>22</v>
      </c>
    </row>
    <row r="13410" spans="2:7" x14ac:dyDescent="0.2">
      <c r="B13410" t="s">
        <v>3813</v>
      </c>
      <c r="C13410" t="str">
        <f>VLOOKUP(B13410,customer!A:B,2,FALSE)</f>
        <v>Gray Spere</v>
      </c>
      <c r="D13410" t="s">
        <v>3924</v>
      </c>
      <c r="E13410" t="str">
        <f>VLOOKUP(D13410,campaign!A:B,2,FALSE)</f>
        <v>RVOwner</v>
      </c>
      <c r="F13410" s="9">
        <v>45083</v>
      </c>
      <c r="G13410">
        <f>VLOOKUP(D13410,campaign!A:D,4,FALSE)</f>
        <v>22</v>
      </c>
    </row>
    <row r="13411" spans="2:7" x14ac:dyDescent="0.2">
      <c r="B13411" t="s">
        <v>3814</v>
      </c>
      <c r="C13411" t="str">
        <f>VLOOKUP(B13411,customer!A:B,2,FALSE)</f>
        <v>Royce Tweedy</v>
      </c>
      <c r="D13411" t="s">
        <v>3947</v>
      </c>
      <c r="E13411" t="str">
        <f>VLOOKUP(D13411,campaign!A:B,2,FALSE)</f>
        <v>OwnsComputer</v>
      </c>
      <c r="F13411" s="9">
        <v>44639</v>
      </c>
      <c r="G13411">
        <f>VLOOKUP(D13411,campaign!A:D,4,FALSE)</f>
        <v>62</v>
      </c>
    </row>
    <row r="13412" spans="2:7" x14ac:dyDescent="0.2">
      <c r="B13412" t="s">
        <v>3814</v>
      </c>
      <c r="C13412" t="str">
        <f>VLOOKUP(B13412,customer!A:B,2,FALSE)</f>
        <v>Royce Tweedy</v>
      </c>
      <c r="D13412" t="s">
        <v>3947</v>
      </c>
      <c r="E13412" t="str">
        <f>VLOOKUP(D13412,campaign!A:B,2,FALSE)</f>
        <v>OwnsComputer</v>
      </c>
      <c r="F13412" s="9">
        <v>44671</v>
      </c>
      <c r="G13412">
        <f>VLOOKUP(D13412,campaign!A:D,4,FALSE)</f>
        <v>62</v>
      </c>
    </row>
    <row r="13413" spans="2:7" x14ac:dyDescent="0.2">
      <c r="B13413" t="s">
        <v>3814</v>
      </c>
      <c r="C13413" t="str">
        <f>VLOOKUP(B13413,customer!A:B,2,FALSE)</f>
        <v>Royce Tweedy</v>
      </c>
      <c r="D13413" t="s">
        <v>3947</v>
      </c>
      <c r="E13413" t="str">
        <f>VLOOKUP(D13413,campaign!A:B,2,FALSE)</f>
        <v>OwnsComputer</v>
      </c>
      <c r="F13413" s="9">
        <v>44712</v>
      </c>
      <c r="G13413">
        <f>VLOOKUP(D13413,campaign!A:D,4,FALSE)</f>
        <v>62</v>
      </c>
    </row>
    <row r="13414" spans="2:7" x14ac:dyDescent="0.2">
      <c r="B13414" t="s">
        <v>3814</v>
      </c>
      <c r="C13414" t="str">
        <f>VLOOKUP(B13414,customer!A:B,2,FALSE)</f>
        <v>Royce Tweedy</v>
      </c>
      <c r="D13414" t="s">
        <v>3947</v>
      </c>
      <c r="E13414" t="str">
        <f>VLOOKUP(D13414,campaign!A:B,2,FALSE)</f>
        <v>OwnsComputer</v>
      </c>
      <c r="F13414" s="9">
        <v>44739</v>
      </c>
      <c r="G13414">
        <f>VLOOKUP(D13414,campaign!A:D,4,FALSE)</f>
        <v>62</v>
      </c>
    </row>
    <row r="13415" spans="2:7" x14ac:dyDescent="0.2">
      <c r="B13415" t="s">
        <v>3814</v>
      </c>
      <c r="C13415" t="str">
        <f>VLOOKUP(B13415,customer!A:B,2,FALSE)</f>
        <v>Royce Tweedy</v>
      </c>
      <c r="D13415" t="s">
        <v>3947</v>
      </c>
      <c r="E13415" t="str">
        <f>VLOOKUP(D13415,campaign!A:B,2,FALSE)</f>
        <v>OwnsComputer</v>
      </c>
      <c r="F13415" s="9">
        <v>44773</v>
      </c>
      <c r="G13415">
        <f>VLOOKUP(D13415,campaign!A:D,4,FALSE)</f>
        <v>62</v>
      </c>
    </row>
    <row r="13416" spans="2:7" x14ac:dyDescent="0.2">
      <c r="B13416" t="s">
        <v>3814</v>
      </c>
      <c r="C13416" t="str">
        <f>VLOOKUP(B13416,customer!A:B,2,FALSE)</f>
        <v>Royce Tweedy</v>
      </c>
      <c r="D13416" t="s">
        <v>3947</v>
      </c>
      <c r="E13416" t="str">
        <f>VLOOKUP(D13416,campaign!A:B,2,FALSE)</f>
        <v>OwnsComputer</v>
      </c>
      <c r="F13416" s="9">
        <v>44795</v>
      </c>
      <c r="G13416">
        <f>VLOOKUP(D13416,campaign!A:D,4,FALSE)</f>
        <v>62</v>
      </c>
    </row>
    <row r="13417" spans="2:7" x14ac:dyDescent="0.2">
      <c r="B13417" t="s">
        <v>3814</v>
      </c>
      <c r="C13417" t="str">
        <f>VLOOKUP(B13417,customer!A:B,2,FALSE)</f>
        <v>Royce Tweedy</v>
      </c>
      <c r="D13417" t="s">
        <v>3947</v>
      </c>
      <c r="E13417" t="str">
        <f>VLOOKUP(D13417,campaign!A:B,2,FALSE)</f>
        <v>OwnsComputer</v>
      </c>
      <c r="F13417" s="9">
        <v>44823</v>
      </c>
      <c r="G13417">
        <f>VLOOKUP(D13417,campaign!A:D,4,FALSE)</f>
        <v>62</v>
      </c>
    </row>
    <row r="13418" spans="2:7" x14ac:dyDescent="0.2">
      <c r="B13418" t="s">
        <v>3814</v>
      </c>
      <c r="C13418" t="str">
        <f>VLOOKUP(B13418,customer!A:B,2,FALSE)</f>
        <v>Royce Tweedy</v>
      </c>
      <c r="D13418" t="s">
        <v>3947</v>
      </c>
      <c r="E13418" t="str">
        <f>VLOOKUP(D13418,campaign!A:B,2,FALSE)</f>
        <v>OwnsComputer</v>
      </c>
      <c r="F13418" s="9">
        <v>44927</v>
      </c>
      <c r="G13418">
        <f>VLOOKUP(D13418,campaign!A:D,4,FALSE)</f>
        <v>62</v>
      </c>
    </row>
    <row r="13419" spans="2:7" x14ac:dyDescent="0.2">
      <c r="B13419" t="s">
        <v>3814</v>
      </c>
      <c r="C13419" t="str">
        <f>VLOOKUP(B13419,customer!A:B,2,FALSE)</f>
        <v>Royce Tweedy</v>
      </c>
      <c r="D13419" t="s">
        <v>3947</v>
      </c>
      <c r="E13419" t="str">
        <f>VLOOKUP(D13419,campaign!A:B,2,FALSE)</f>
        <v>OwnsComputer</v>
      </c>
      <c r="F13419" s="9">
        <v>44985</v>
      </c>
      <c r="G13419">
        <f>VLOOKUP(D13419,campaign!A:D,4,FALSE)</f>
        <v>62</v>
      </c>
    </row>
    <row r="13420" spans="2:7" x14ac:dyDescent="0.2">
      <c r="B13420" t="s">
        <v>3814</v>
      </c>
      <c r="C13420" t="str">
        <f>VLOOKUP(B13420,customer!A:B,2,FALSE)</f>
        <v>Royce Tweedy</v>
      </c>
      <c r="D13420" t="s">
        <v>3947</v>
      </c>
      <c r="E13420" t="str">
        <f>VLOOKUP(D13420,campaign!A:B,2,FALSE)</f>
        <v>OwnsComputer</v>
      </c>
      <c r="F13420" s="9">
        <v>45015</v>
      </c>
      <c r="G13420">
        <f>VLOOKUP(D13420,campaign!A:D,4,FALSE)</f>
        <v>62</v>
      </c>
    </row>
    <row r="13421" spans="2:7" x14ac:dyDescent="0.2">
      <c r="B13421" t="s">
        <v>3814</v>
      </c>
      <c r="C13421" t="str">
        <f>VLOOKUP(B13421,customer!A:B,2,FALSE)</f>
        <v>Royce Tweedy</v>
      </c>
      <c r="D13421" t="s">
        <v>3947</v>
      </c>
      <c r="E13421" t="str">
        <f>VLOOKUP(D13421,campaign!A:B,2,FALSE)</f>
        <v>OwnsComputer</v>
      </c>
      <c r="F13421" s="9">
        <v>45039</v>
      </c>
      <c r="G13421">
        <f>VLOOKUP(D13421,campaign!A:D,4,FALSE)</f>
        <v>62</v>
      </c>
    </row>
    <row r="13422" spans="2:7" x14ac:dyDescent="0.2">
      <c r="B13422" t="s">
        <v>3814</v>
      </c>
      <c r="C13422" t="str">
        <f>VLOOKUP(B13422,customer!A:B,2,FALSE)</f>
        <v>Royce Tweedy</v>
      </c>
      <c r="D13422" t="s">
        <v>3947</v>
      </c>
      <c r="E13422" t="str">
        <f>VLOOKUP(D13422,campaign!A:B,2,FALSE)</f>
        <v>OwnsComputer</v>
      </c>
      <c r="F13422" s="9">
        <v>45048</v>
      </c>
      <c r="G13422">
        <f>VLOOKUP(D13422,campaign!A:D,4,FALSE)</f>
        <v>62</v>
      </c>
    </row>
    <row r="13423" spans="2:7" x14ac:dyDescent="0.2">
      <c r="B13423" t="s">
        <v>3814</v>
      </c>
      <c r="C13423" t="str">
        <f>VLOOKUP(B13423,customer!A:B,2,FALSE)</f>
        <v>Royce Tweedy</v>
      </c>
      <c r="D13423" t="s">
        <v>3952</v>
      </c>
      <c r="E13423" t="str">
        <f>VLOOKUP(D13423,campaign!A:B,2,FALSE)</f>
        <v>MadeCallToRetentionTeam</v>
      </c>
      <c r="F13423" s="9">
        <v>44938</v>
      </c>
      <c r="G13423">
        <f>VLOOKUP(D13423,campaign!A:D,4,FALSE)</f>
        <v>16</v>
      </c>
    </row>
    <row r="13424" spans="2:7" x14ac:dyDescent="0.2">
      <c r="B13424" t="s">
        <v>3814</v>
      </c>
      <c r="C13424" t="str">
        <f>VLOOKUP(B13424,customer!A:B,2,FALSE)</f>
        <v>Royce Tweedy</v>
      </c>
      <c r="D13424" t="s">
        <v>3952</v>
      </c>
      <c r="E13424" t="str">
        <f>VLOOKUP(D13424,campaign!A:B,2,FALSE)</f>
        <v>MadeCallToRetentionTeam</v>
      </c>
      <c r="F13424" s="9">
        <v>44976</v>
      </c>
      <c r="G13424">
        <f>VLOOKUP(D13424,campaign!A:D,4,FALSE)</f>
        <v>16</v>
      </c>
    </row>
    <row r="13425" spans="2:7" x14ac:dyDescent="0.2">
      <c r="B13425" t="s">
        <v>3814</v>
      </c>
      <c r="C13425" t="str">
        <f>VLOOKUP(B13425,customer!A:B,2,FALSE)</f>
        <v>Royce Tweedy</v>
      </c>
      <c r="D13425" t="s">
        <v>3952</v>
      </c>
      <c r="E13425" t="str">
        <f>VLOOKUP(D13425,campaign!A:B,2,FALSE)</f>
        <v>MadeCallToRetentionTeam</v>
      </c>
      <c r="F13425" s="9">
        <v>45009</v>
      </c>
      <c r="G13425">
        <f>VLOOKUP(D13425,campaign!A:D,4,FALSE)</f>
        <v>16</v>
      </c>
    </row>
    <row r="13426" spans="2:7" x14ac:dyDescent="0.2">
      <c r="B13426" t="s">
        <v>3814</v>
      </c>
      <c r="C13426" t="str">
        <f>VLOOKUP(B13426,customer!A:B,2,FALSE)</f>
        <v>Royce Tweedy</v>
      </c>
      <c r="D13426" t="s">
        <v>3952</v>
      </c>
      <c r="E13426" t="str">
        <f>VLOOKUP(D13426,campaign!A:B,2,FALSE)</f>
        <v>MadeCallToRetentionTeam</v>
      </c>
      <c r="F13426" s="9">
        <v>45043</v>
      </c>
      <c r="G13426">
        <f>VLOOKUP(D13426,campaign!A:D,4,FALSE)</f>
        <v>16</v>
      </c>
    </row>
    <row r="13427" spans="2:7" x14ac:dyDescent="0.2">
      <c r="B13427" t="s">
        <v>3814</v>
      </c>
      <c r="C13427" t="str">
        <f>VLOOKUP(B13427,customer!A:B,2,FALSE)</f>
        <v>Royce Tweedy</v>
      </c>
      <c r="D13427" t="s">
        <v>3952</v>
      </c>
      <c r="E13427" t="str">
        <f>VLOOKUP(D13427,campaign!A:B,2,FALSE)</f>
        <v>MadeCallToRetentionTeam</v>
      </c>
      <c r="F13427" s="9">
        <v>45063</v>
      </c>
      <c r="G13427">
        <f>VLOOKUP(D13427,campaign!A:D,4,FALSE)</f>
        <v>16</v>
      </c>
    </row>
    <row r="13428" spans="2:7" x14ac:dyDescent="0.2">
      <c r="B13428" t="s">
        <v>3815</v>
      </c>
      <c r="C13428" t="str">
        <f>VLOOKUP(B13428,customer!A:B,2,FALSE)</f>
        <v>Lorianna Glencrosche</v>
      </c>
      <c r="D13428" t="s">
        <v>3922</v>
      </c>
      <c r="E13428" t="str">
        <f>VLOOKUP(D13428,campaign!A:B,2,FALSE)</f>
        <v>HandsetWebCapable</v>
      </c>
      <c r="F13428" s="9">
        <v>44898</v>
      </c>
      <c r="G13428">
        <f>VLOOKUP(D13428,campaign!A:D,4,FALSE)</f>
        <v>62</v>
      </c>
    </row>
    <row r="13429" spans="2:7" x14ac:dyDescent="0.2">
      <c r="B13429" t="s">
        <v>3815</v>
      </c>
      <c r="C13429" t="str">
        <f>VLOOKUP(B13429,customer!A:B,2,FALSE)</f>
        <v>Lorianna Glencrosche</v>
      </c>
      <c r="D13429" t="s">
        <v>3922</v>
      </c>
      <c r="E13429" t="str">
        <f>VLOOKUP(D13429,campaign!A:B,2,FALSE)</f>
        <v>HandsetWebCapable</v>
      </c>
      <c r="F13429" s="9">
        <v>44943</v>
      </c>
      <c r="G13429">
        <f>VLOOKUP(D13429,campaign!A:D,4,FALSE)</f>
        <v>62</v>
      </c>
    </row>
    <row r="13430" spans="2:7" x14ac:dyDescent="0.2">
      <c r="B13430" t="s">
        <v>3815</v>
      </c>
      <c r="C13430" t="str">
        <f>VLOOKUP(B13430,customer!A:B,2,FALSE)</f>
        <v>Lorianna Glencrosche</v>
      </c>
      <c r="D13430" t="s">
        <v>3922</v>
      </c>
      <c r="E13430" t="str">
        <f>VLOOKUP(D13430,campaign!A:B,2,FALSE)</f>
        <v>HandsetWebCapable</v>
      </c>
      <c r="F13430" s="9">
        <v>44966</v>
      </c>
      <c r="G13430">
        <f>VLOOKUP(D13430,campaign!A:D,4,FALSE)</f>
        <v>62</v>
      </c>
    </row>
    <row r="13431" spans="2:7" x14ac:dyDescent="0.2">
      <c r="B13431" t="s">
        <v>3815</v>
      </c>
      <c r="C13431" t="str">
        <f>VLOOKUP(B13431,customer!A:B,2,FALSE)</f>
        <v>Lorianna Glencrosche</v>
      </c>
      <c r="D13431" t="s">
        <v>3922</v>
      </c>
      <c r="E13431" t="str">
        <f>VLOOKUP(D13431,campaign!A:B,2,FALSE)</f>
        <v>HandsetWebCapable</v>
      </c>
      <c r="F13431" s="9">
        <v>45000</v>
      </c>
      <c r="G13431">
        <f>VLOOKUP(D13431,campaign!A:D,4,FALSE)</f>
        <v>62</v>
      </c>
    </row>
    <row r="13432" spans="2:7" x14ac:dyDescent="0.2">
      <c r="B13432" t="s">
        <v>3815</v>
      </c>
      <c r="C13432" t="str">
        <f>VLOOKUP(B13432,customer!A:B,2,FALSE)</f>
        <v>Lorianna Glencrosche</v>
      </c>
      <c r="D13432" t="s">
        <v>3922</v>
      </c>
      <c r="E13432" t="str">
        <f>VLOOKUP(D13432,campaign!A:B,2,FALSE)</f>
        <v>HandsetWebCapable</v>
      </c>
      <c r="F13432" s="9">
        <v>45028</v>
      </c>
      <c r="G13432">
        <f>VLOOKUP(D13432,campaign!A:D,4,FALSE)</f>
        <v>62</v>
      </c>
    </row>
    <row r="13433" spans="2:7" x14ac:dyDescent="0.2">
      <c r="B13433" t="s">
        <v>3815</v>
      </c>
      <c r="C13433" t="str">
        <f>VLOOKUP(B13433,customer!A:B,2,FALSE)</f>
        <v>Lorianna Glencrosche</v>
      </c>
      <c r="D13433" t="s">
        <v>3922</v>
      </c>
      <c r="E13433" t="str">
        <f>VLOOKUP(D13433,campaign!A:B,2,FALSE)</f>
        <v>HandsetWebCapable</v>
      </c>
      <c r="F13433" s="9">
        <v>45052</v>
      </c>
      <c r="G13433">
        <f>VLOOKUP(D13433,campaign!A:D,4,FALSE)</f>
        <v>62</v>
      </c>
    </row>
    <row r="13434" spans="2:7" x14ac:dyDescent="0.2">
      <c r="B13434" t="s">
        <v>3815</v>
      </c>
      <c r="C13434" t="str">
        <f>VLOOKUP(B13434,customer!A:B,2,FALSE)</f>
        <v>Lorianna Glencrosche</v>
      </c>
      <c r="D13434" t="s">
        <v>3947</v>
      </c>
      <c r="E13434" t="str">
        <f>VLOOKUP(D13434,campaign!A:B,2,FALSE)</f>
        <v>OwnsComputer</v>
      </c>
      <c r="F13434" s="9">
        <v>44938</v>
      </c>
      <c r="G13434">
        <f>VLOOKUP(D13434,campaign!A:D,4,FALSE)</f>
        <v>62</v>
      </c>
    </row>
    <row r="13435" spans="2:7" x14ac:dyDescent="0.2">
      <c r="B13435" t="s">
        <v>3815</v>
      </c>
      <c r="C13435" t="str">
        <f>VLOOKUP(B13435,customer!A:B,2,FALSE)</f>
        <v>Lorianna Glencrosche</v>
      </c>
      <c r="D13435" t="s">
        <v>3947</v>
      </c>
      <c r="E13435" t="str">
        <f>VLOOKUP(D13435,campaign!A:B,2,FALSE)</f>
        <v>OwnsComputer</v>
      </c>
      <c r="F13435" s="9">
        <v>44973</v>
      </c>
      <c r="G13435">
        <f>VLOOKUP(D13435,campaign!A:D,4,FALSE)</f>
        <v>62</v>
      </c>
    </row>
    <row r="13436" spans="2:7" x14ac:dyDescent="0.2">
      <c r="B13436" t="s">
        <v>3815</v>
      </c>
      <c r="C13436" t="str">
        <f>VLOOKUP(B13436,customer!A:B,2,FALSE)</f>
        <v>Lorianna Glencrosche</v>
      </c>
      <c r="D13436" t="s">
        <v>3947</v>
      </c>
      <c r="E13436" t="str">
        <f>VLOOKUP(D13436,campaign!A:B,2,FALSE)</f>
        <v>OwnsComputer</v>
      </c>
      <c r="F13436" s="9">
        <v>44999</v>
      </c>
      <c r="G13436">
        <f>VLOOKUP(D13436,campaign!A:D,4,FALSE)</f>
        <v>62</v>
      </c>
    </row>
    <row r="13437" spans="2:7" x14ac:dyDescent="0.2">
      <c r="B13437" t="s">
        <v>3815</v>
      </c>
      <c r="C13437" t="str">
        <f>VLOOKUP(B13437,customer!A:B,2,FALSE)</f>
        <v>Lorianna Glencrosche</v>
      </c>
      <c r="D13437" t="s">
        <v>3947</v>
      </c>
      <c r="E13437" t="str">
        <f>VLOOKUP(D13437,campaign!A:B,2,FALSE)</f>
        <v>OwnsComputer</v>
      </c>
      <c r="F13437" s="9">
        <v>45038</v>
      </c>
      <c r="G13437">
        <f>VLOOKUP(D13437,campaign!A:D,4,FALSE)</f>
        <v>62</v>
      </c>
    </row>
    <row r="13438" spans="2:7" x14ac:dyDescent="0.2">
      <c r="B13438" t="s">
        <v>3815</v>
      </c>
      <c r="C13438" t="str">
        <f>VLOOKUP(B13438,customer!A:B,2,FALSE)</f>
        <v>Lorianna Glencrosche</v>
      </c>
      <c r="D13438" t="s">
        <v>3947</v>
      </c>
      <c r="E13438" t="str">
        <f>VLOOKUP(D13438,campaign!A:B,2,FALSE)</f>
        <v>OwnsComputer</v>
      </c>
      <c r="F13438" s="9">
        <v>45073</v>
      </c>
      <c r="G13438">
        <f>VLOOKUP(D13438,campaign!A:D,4,FALSE)</f>
        <v>62</v>
      </c>
    </row>
    <row r="13439" spans="2:7" x14ac:dyDescent="0.2">
      <c r="B13439" t="s">
        <v>3816</v>
      </c>
      <c r="C13439" t="str">
        <f>VLOOKUP(B13439,customer!A:B,2,FALSE)</f>
        <v>Michele Ivanusyev</v>
      </c>
      <c r="D13439" t="s">
        <v>3952</v>
      </c>
      <c r="E13439" t="str">
        <f>VLOOKUP(D13439,campaign!A:B,2,FALSE)</f>
        <v>MadeCallToRetentionTeam</v>
      </c>
      <c r="F13439" s="9">
        <v>44683</v>
      </c>
      <c r="G13439">
        <f>VLOOKUP(D13439,campaign!A:D,4,FALSE)</f>
        <v>16</v>
      </c>
    </row>
    <row r="13440" spans="2:7" x14ac:dyDescent="0.2">
      <c r="B13440" t="s">
        <v>3816</v>
      </c>
      <c r="C13440" t="str">
        <f>VLOOKUP(B13440,customer!A:B,2,FALSE)</f>
        <v>Michele Ivanusyev</v>
      </c>
      <c r="D13440" t="s">
        <v>3952</v>
      </c>
      <c r="E13440" t="str">
        <f>VLOOKUP(D13440,campaign!A:B,2,FALSE)</f>
        <v>MadeCallToRetentionTeam</v>
      </c>
      <c r="F13440" s="9">
        <v>44724</v>
      </c>
      <c r="G13440">
        <f>VLOOKUP(D13440,campaign!A:D,4,FALSE)</f>
        <v>16</v>
      </c>
    </row>
    <row r="13441" spans="2:7" x14ac:dyDescent="0.2">
      <c r="B13441" t="s">
        <v>3816</v>
      </c>
      <c r="C13441" t="str">
        <f>VLOOKUP(B13441,customer!A:B,2,FALSE)</f>
        <v>Michele Ivanusyev</v>
      </c>
      <c r="D13441" t="s">
        <v>3952</v>
      </c>
      <c r="E13441" t="str">
        <f>VLOOKUP(D13441,campaign!A:B,2,FALSE)</f>
        <v>MadeCallToRetentionTeam</v>
      </c>
      <c r="F13441" s="9">
        <v>44785</v>
      </c>
      <c r="G13441">
        <f>VLOOKUP(D13441,campaign!A:D,4,FALSE)</f>
        <v>16</v>
      </c>
    </row>
    <row r="13442" spans="2:7" x14ac:dyDescent="0.2">
      <c r="B13442" t="s">
        <v>3816</v>
      </c>
      <c r="C13442" t="str">
        <f>VLOOKUP(B13442,customer!A:B,2,FALSE)</f>
        <v>Michele Ivanusyev</v>
      </c>
      <c r="D13442" t="s">
        <v>3952</v>
      </c>
      <c r="E13442" t="str">
        <f>VLOOKUP(D13442,campaign!A:B,2,FALSE)</f>
        <v>MadeCallToRetentionTeam</v>
      </c>
      <c r="F13442" s="9">
        <v>44837</v>
      </c>
      <c r="G13442">
        <f>VLOOKUP(D13442,campaign!A:D,4,FALSE)</f>
        <v>16</v>
      </c>
    </row>
    <row r="13443" spans="2:7" x14ac:dyDescent="0.2">
      <c r="B13443" t="s">
        <v>3816</v>
      </c>
      <c r="C13443" t="str">
        <f>VLOOKUP(B13443,customer!A:B,2,FALSE)</f>
        <v>Michele Ivanusyev</v>
      </c>
      <c r="D13443" t="s">
        <v>3952</v>
      </c>
      <c r="E13443" t="str">
        <f>VLOOKUP(D13443,campaign!A:B,2,FALSE)</f>
        <v>MadeCallToRetentionTeam</v>
      </c>
      <c r="F13443" s="9">
        <v>44940</v>
      </c>
      <c r="G13443">
        <f>VLOOKUP(D13443,campaign!A:D,4,FALSE)</f>
        <v>16</v>
      </c>
    </row>
    <row r="13444" spans="2:7" x14ac:dyDescent="0.2">
      <c r="B13444" t="s">
        <v>3816</v>
      </c>
      <c r="C13444" t="str">
        <f>VLOOKUP(B13444,customer!A:B,2,FALSE)</f>
        <v>Michele Ivanusyev</v>
      </c>
      <c r="D13444" t="s">
        <v>3952</v>
      </c>
      <c r="E13444" t="str">
        <f>VLOOKUP(D13444,campaign!A:B,2,FALSE)</f>
        <v>MadeCallToRetentionTeam</v>
      </c>
      <c r="F13444" s="9">
        <v>44960</v>
      </c>
      <c r="G13444">
        <f>VLOOKUP(D13444,campaign!A:D,4,FALSE)</f>
        <v>16</v>
      </c>
    </row>
    <row r="13445" spans="2:7" x14ac:dyDescent="0.2">
      <c r="B13445" t="s">
        <v>3816</v>
      </c>
      <c r="C13445" t="str">
        <f>VLOOKUP(B13445,customer!A:B,2,FALSE)</f>
        <v>Michele Ivanusyev</v>
      </c>
      <c r="D13445" t="s">
        <v>3952</v>
      </c>
      <c r="E13445" t="str">
        <f>VLOOKUP(D13445,campaign!A:B,2,FALSE)</f>
        <v>MadeCallToRetentionTeam</v>
      </c>
      <c r="F13445" s="9">
        <v>44993</v>
      </c>
      <c r="G13445">
        <f>VLOOKUP(D13445,campaign!A:D,4,FALSE)</f>
        <v>16</v>
      </c>
    </row>
    <row r="13446" spans="2:7" x14ac:dyDescent="0.2">
      <c r="B13446" t="s">
        <v>3816</v>
      </c>
      <c r="C13446" t="str">
        <f>VLOOKUP(B13446,customer!A:B,2,FALSE)</f>
        <v>Michele Ivanusyev</v>
      </c>
      <c r="D13446" t="s">
        <v>3952</v>
      </c>
      <c r="E13446" t="str">
        <f>VLOOKUP(D13446,campaign!A:B,2,FALSE)</f>
        <v>MadeCallToRetentionTeam</v>
      </c>
      <c r="F13446" s="9">
        <v>45019</v>
      </c>
      <c r="G13446">
        <f>VLOOKUP(D13446,campaign!A:D,4,FALSE)</f>
        <v>16</v>
      </c>
    </row>
    <row r="13447" spans="2:7" x14ac:dyDescent="0.2">
      <c r="B13447" t="s">
        <v>3816</v>
      </c>
      <c r="C13447" t="str">
        <f>VLOOKUP(B13447,customer!A:B,2,FALSE)</f>
        <v>Michele Ivanusyev</v>
      </c>
      <c r="D13447" t="s">
        <v>3952</v>
      </c>
      <c r="E13447" t="str">
        <f>VLOOKUP(D13447,campaign!A:B,2,FALSE)</f>
        <v>MadeCallToRetentionTeam</v>
      </c>
      <c r="F13447" s="9">
        <v>45054</v>
      </c>
      <c r="G13447">
        <f>VLOOKUP(D13447,campaign!A:D,4,FALSE)</f>
        <v>16</v>
      </c>
    </row>
    <row r="13448" spans="2:7" x14ac:dyDescent="0.2">
      <c r="B13448" t="s">
        <v>3816</v>
      </c>
      <c r="C13448" t="str">
        <f>VLOOKUP(B13448,customer!A:B,2,FALSE)</f>
        <v>Michele Ivanusyev</v>
      </c>
      <c r="D13448" t="s">
        <v>3950</v>
      </c>
      <c r="E13448" t="str">
        <f>VLOOKUP(D13448,campaign!A:B,2,FALSE)</f>
        <v>NotNewCellphoneUser</v>
      </c>
      <c r="F13448" s="9">
        <v>44836</v>
      </c>
      <c r="G13448">
        <f>VLOOKUP(D13448,campaign!A:D,4,FALSE)</f>
        <v>28</v>
      </c>
    </row>
    <row r="13449" spans="2:7" x14ac:dyDescent="0.2">
      <c r="B13449" t="s">
        <v>3816</v>
      </c>
      <c r="C13449" t="str">
        <f>VLOOKUP(B13449,customer!A:B,2,FALSE)</f>
        <v>Michele Ivanusyev</v>
      </c>
      <c r="D13449" t="s">
        <v>3950</v>
      </c>
      <c r="E13449" t="str">
        <f>VLOOKUP(D13449,campaign!A:B,2,FALSE)</f>
        <v>NotNewCellphoneUser</v>
      </c>
      <c r="F13449" s="9">
        <v>44880</v>
      </c>
      <c r="G13449">
        <f>VLOOKUP(D13449,campaign!A:D,4,FALSE)</f>
        <v>28</v>
      </c>
    </row>
    <row r="13450" spans="2:7" x14ac:dyDescent="0.2">
      <c r="B13450" t="s">
        <v>3816</v>
      </c>
      <c r="C13450" t="str">
        <f>VLOOKUP(B13450,customer!A:B,2,FALSE)</f>
        <v>Michele Ivanusyev</v>
      </c>
      <c r="D13450" t="s">
        <v>3950</v>
      </c>
      <c r="E13450" t="str">
        <f>VLOOKUP(D13450,campaign!A:B,2,FALSE)</f>
        <v>NotNewCellphoneUser</v>
      </c>
      <c r="F13450" s="9">
        <v>44903</v>
      </c>
      <c r="G13450">
        <f>VLOOKUP(D13450,campaign!A:D,4,FALSE)</f>
        <v>28</v>
      </c>
    </row>
    <row r="13451" spans="2:7" x14ac:dyDescent="0.2">
      <c r="B13451" t="s">
        <v>3816</v>
      </c>
      <c r="C13451" t="str">
        <f>VLOOKUP(B13451,customer!A:B,2,FALSE)</f>
        <v>Michele Ivanusyev</v>
      </c>
      <c r="D13451" t="s">
        <v>3950</v>
      </c>
      <c r="E13451" t="str">
        <f>VLOOKUP(D13451,campaign!A:B,2,FALSE)</f>
        <v>NotNewCellphoneUser</v>
      </c>
      <c r="F13451" s="9">
        <v>44932</v>
      </c>
      <c r="G13451">
        <f>VLOOKUP(D13451,campaign!A:D,4,FALSE)</f>
        <v>28</v>
      </c>
    </row>
    <row r="13452" spans="2:7" x14ac:dyDescent="0.2">
      <c r="B13452" t="s">
        <v>3816</v>
      </c>
      <c r="C13452" t="str">
        <f>VLOOKUP(B13452,customer!A:B,2,FALSE)</f>
        <v>Michele Ivanusyev</v>
      </c>
      <c r="D13452" t="s">
        <v>3950</v>
      </c>
      <c r="E13452" t="str">
        <f>VLOOKUP(D13452,campaign!A:B,2,FALSE)</f>
        <v>NotNewCellphoneUser</v>
      </c>
      <c r="F13452" s="9">
        <v>44969</v>
      </c>
      <c r="G13452">
        <f>VLOOKUP(D13452,campaign!A:D,4,FALSE)</f>
        <v>28</v>
      </c>
    </row>
    <row r="13453" spans="2:7" x14ac:dyDescent="0.2">
      <c r="B13453" t="s">
        <v>3816</v>
      </c>
      <c r="C13453" t="str">
        <f>VLOOKUP(B13453,customer!A:B,2,FALSE)</f>
        <v>Michele Ivanusyev</v>
      </c>
      <c r="D13453" t="s">
        <v>3950</v>
      </c>
      <c r="E13453" t="str">
        <f>VLOOKUP(D13453,campaign!A:B,2,FALSE)</f>
        <v>NotNewCellphoneUser</v>
      </c>
      <c r="F13453" s="9">
        <v>44999</v>
      </c>
      <c r="G13453">
        <f>VLOOKUP(D13453,campaign!A:D,4,FALSE)</f>
        <v>28</v>
      </c>
    </row>
    <row r="13454" spans="2:7" x14ac:dyDescent="0.2">
      <c r="B13454" t="s">
        <v>3816</v>
      </c>
      <c r="C13454" t="str">
        <f>VLOOKUP(B13454,customer!A:B,2,FALSE)</f>
        <v>Michele Ivanusyev</v>
      </c>
      <c r="D13454" t="s">
        <v>3950</v>
      </c>
      <c r="E13454" t="str">
        <f>VLOOKUP(D13454,campaign!A:B,2,FALSE)</f>
        <v>NotNewCellphoneUser</v>
      </c>
      <c r="F13454" s="9">
        <v>45026</v>
      </c>
      <c r="G13454">
        <f>VLOOKUP(D13454,campaign!A:D,4,FALSE)</f>
        <v>28</v>
      </c>
    </row>
    <row r="13455" spans="2:7" x14ac:dyDescent="0.2">
      <c r="B13455" t="s">
        <v>3816</v>
      </c>
      <c r="C13455" t="str">
        <f>VLOOKUP(B13455,customer!A:B,2,FALSE)</f>
        <v>Michele Ivanusyev</v>
      </c>
      <c r="D13455" t="s">
        <v>3950</v>
      </c>
      <c r="E13455" t="str">
        <f>VLOOKUP(D13455,campaign!A:B,2,FALSE)</f>
        <v>NotNewCellphoneUser</v>
      </c>
      <c r="F13455" s="9">
        <v>45063</v>
      </c>
      <c r="G13455">
        <f>VLOOKUP(D13455,campaign!A:D,4,FALSE)</f>
        <v>28</v>
      </c>
    </row>
    <row r="13456" spans="2:7" x14ac:dyDescent="0.2">
      <c r="B13456" t="s">
        <v>3817</v>
      </c>
      <c r="C13456" t="str">
        <f>VLOOKUP(B13456,customer!A:B,2,FALSE)</f>
        <v>Dosi Cobbin</v>
      </c>
      <c r="D13456" t="s">
        <v>3922</v>
      </c>
      <c r="E13456" t="str">
        <f>VLOOKUP(D13456,campaign!A:B,2,FALSE)</f>
        <v>HandsetWebCapable</v>
      </c>
      <c r="F13456" s="9">
        <v>44634</v>
      </c>
      <c r="G13456">
        <f>VLOOKUP(D13456,campaign!A:D,4,FALSE)</f>
        <v>62</v>
      </c>
    </row>
    <row r="13457" spans="2:7" x14ac:dyDescent="0.2">
      <c r="B13457" t="s">
        <v>3817</v>
      </c>
      <c r="C13457" t="str">
        <f>VLOOKUP(B13457,customer!A:B,2,FALSE)</f>
        <v>Dosi Cobbin</v>
      </c>
      <c r="D13457" t="s">
        <v>3922</v>
      </c>
      <c r="E13457" t="str">
        <f>VLOOKUP(D13457,campaign!A:B,2,FALSE)</f>
        <v>HandsetWebCapable</v>
      </c>
      <c r="F13457" s="9">
        <v>44676</v>
      </c>
      <c r="G13457">
        <f>VLOOKUP(D13457,campaign!A:D,4,FALSE)</f>
        <v>62</v>
      </c>
    </row>
    <row r="13458" spans="2:7" x14ac:dyDescent="0.2">
      <c r="B13458" t="s">
        <v>3817</v>
      </c>
      <c r="C13458" t="str">
        <f>VLOOKUP(B13458,customer!A:B,2,FALSE)</f>
        <v>Dosi Cobbin</v>
      </c>
      <c r="D13458" t="s">
        <v>3922</v>
      </c>
      <c r="E13458" t="str">
        <f>VLOOKUP(D13458,campaign!A:B,2,FALSE)</f>
        <v>HandsetWebCapable</v>
      </c>
      <c r="F13458" s="9">
        <v>44696</v>
      </c>
      <c r="G13458">
        <f>VLOOKUP(D13458,campaign!A:D,4,FALSE)</f>
        <v>62</v>
      </c>
    </row>
    <row r="13459" spans="2:7" x14ac:dyDescent="0.2">
      <c r="B13459" t="s">
        <v>3817</v>
      </c>
      <c r="C13459" t="str">
        <f>VLOOKUP(B13459,customer!A:B,2,FALSE)</f>
        <v>Dosi Cobbin</v>
      </c>
      <c r="D13459" t="s">
        <v>3922</v>
      </c>
      <c r="E13459" t="str">
        <f>VLOOKUP(D13459,campaign!A:B,2,FALSE)</f>
        <v>HandsetWebCapable</v>
      </c>
      <c r="F13459" s="9">
        <v>44727</v>
      </c>
      <c r="G13459">
        <f>VLOOKUP(D13459,campaign!A:D,4,FALSE)</f>
        <v>62</v>
      </c>
    </row>
    <row r="13460" spans="2:7" x14ac:dyDescent="0.2">
      <c r="B13460" t="s">
        <v>3817</v>
      </c>
      <c r="C13460" t="str">
        <f>VLOOKUP(B13460,customer!A:B,2,FALSE)</f>
        <v>Dosi Cobbin</v>
      </c>
      <c r="D13460" t="s">
        <v>3922</v>
      </c>
      <c r="E13460" t="str">
        <f>VLOOKUP(D13460,campaign!A:B,2,FALSE)</f>
        <v>HandsetWebCapable</v>
      </c>
      <c r="F13460" s="9">
        <v>44760</v>
      </c>
      <c r="G13460">
        <f>VLOOKUP(D13460,campaign!A:D,4,FALSE)</f>
        <v>62</v>
      </c>
    </row>
    <row r="13461" spans="2:7" x14ac:dyDescent="0.2">
      <c r="B13461" t="s">
        <v>3817</v>
      </c>
      <c r="C13461" t="str">
        <f>VLOOKUP(B13461,customer!A:B,2,FALSE)</f>
        <v>Dosi Cobbin</v>
      </c>
      <c r="D13461" t="s">
        <v>3922</v>
      </c>
      <c r="E13461" t="str">
        <f>VLOOKUP(D13461,campaign!A:B,2,FALSE)</f>
        <v>HandsetWebCapable</v>
      </c>
      <c r="F13461" s="9">
        <v>44802</v>
      </c>
      <c r="G13461">
        <f>VLOOKUP(D13461,campaign!A:D,4,FALSE)</f>
        <v>62</v>
      </c>
    </row>
    <row r="13462" spans="2:7" x14ac:dyDescent="0.2">
      <c r="B13462" t="s">
        <v>3817</v>
      </c>
      <c r="C13462" t="str">
        <f>VLOOKUP(B13462,customer!A:B,2,FALSE)</f>
        <v>Dosi Cobbin</v>
      </c>
      <c r="D13462" t="s">
        <v>3922</v>
      </c>
      <c r="E13462" t="str">
        <f>VLOOKUP(D13462,campaign!A:B,2,FALSE)</f>
        <v>HandsetWebCapable</v>
      </c>
      <c r="F13462" s="9">
        <v>44830</v>
      </c>
      <c r="G13462">
        <f>VLOOKUP(D13462,campaign!A:D,4,FALSE)</f>
        <v>62</v>
      </c>
    </row>
    <row r="13463" spans="2:7" x14ac:dyDescent="0.2">
      <c r="B13463" t="s">
        <v>3817</v>
      </c>
      <c r="C13463" t="str">
        <f>VLOOKUP(B13463,customer!A:B,2,FALSE)</f>
        <v>Dosi Cobbin</v>
      </c>
      <c r="D13463" t="s">
        <v>3922</v>
      </c>
      <c r="E13463" t="str">
        <f>VLOOKUP(D13463,campaign!A:B,2,FALSE)</f>
        <v>HandsetWebCapable</v>
      </c>
      <c r="F13463" s="9">
        <v>44861</v>
      </c>
      <c r="G13463">
        <f>VLOOKUP(D13463,campaign!A:D,4,FALSE)</f>
        <v>62</v>
      </c>
    </row>
    <row r="13464" spans="2:7" x14ac:dyDescent="0.2">
      <c r="B13464" t="s">
        <v>3817</v>
      </c>
      <c r="C13464" t="str">
        <f>VLOOKUP(B13464,customer!A:B,2,FALSE)</f>
        <v>Dosi Cobbin</v>
      </c>
      <c r="D13464" t="s">
        <v>3922</v>
      </c>
      <c r="E13464" t="str">
        <f>VLOOKUP(D13464,campaign!A:B,2,FALSE)</f>
        <v>HandsetWebCapable</v>
      </c>
      <c r="F13464" s="9">
        <v>44894</v>
      </c>
      <c r="G13464">
        <f>VLOOKUP(D13464,campaign!A:D,4,FALSE)</f>
        <v>62</v>
      </c>
    </row>
    <row r="13465" spans="2:7" x14ac:dyDescent="0.2">
      <c r="B13465" t="s">
        <v>3817</v>
      </c>
      <c r="C13465" t="str">
        <f>VLOOKUP(B13465,customer!A:B,2,FALSE)</f>
        <v>Dosi Cobbin</v>
      </c>
      <c r="D13465" t="s">
        <v>3922</v>
      </c>
      <c r="E13465" t="str">
        <f>VLOOKUP(D13465,campaign!A:B,2,FALSE)</f>
        <v>HandsetWebCapable</v>
      </c>
      <c r="F13465" s="9">
        <v>44918</v>
      </c>
      <c r="G13465">
        <f>VLOOKUP(D13465,campaign!A:D,4,FALSE)</f>
        <v>62</v>
      </c>
    </row>
    <row r="13466" spans="2:7" x14ac:dyDescent="0.2">
      <c r="B13466" t="s">
        <v>3817</v>
      </c>
      <c r="C13466" t="str">
        <f>VLOOKUP(B13466,customer!A:B,2,FALSE)</f>
        <v>Dosi Cobbin</v>
      </c>
      <c r="D13466" t="s">
        <v>3922</v>
      </c>
      <c r="E13466" t="str">
        <f>VLOOKUP(D13466,campaign!A:B,2,FALSE)</f>
        <v>HandsetWebCapable</v>
      </c>
      <c r="F13466" s="9">
        <v>44950</v>
      </c>
      <c r="G13466">
        <f>VLOOKUP(D13466,campaign!A:D,4,FALSE)</f>
        <v>62</v>
      </c>
    </row>
    <row r="13467" spans="2:7" x14ac:dyDescent="0.2">
      <c r="B13467" t="s">
        <v>3817</v>
      </c>
      <c r="C13467" t="str">
        <f>VLOOKUP(B13467,customer!A:B,2,FALSE)</f>
        <v>Dosi Cobbin</v>
      </c>
      <c r="D13467" t="s">
        <v>3922</v>
      </c>
      <c r="E13467" t="str">
        <f>VLOOKUP(D13467,campaign!A:B,2,FALSE)</f>
        <v>HandsetWebCapable</v>
      </c>
      <c r="F13467" s="9">
        <v>44979</v>
      </c>
      <c r="G13467">
        <f>VLOOKUP(D13467,campaign!A:D,4,FALSE)</f>
        <v>62</v>
      </c>
    </row>
    <row r="13468" spans="2:7" x14ac:dyDescent="0.2">
      <c r="B13468" t="s">
        <v>3817</v>
      </c>
      <c r="C13468" t="str">
        <f>VLOOKUP(B13468,customer!A:B,2,FALSE)</f>
        <v>Dosi Cobbin</v>
      </c>
      <c r="D13468" t="s">
        <v>3922</v>
      </c>
      <c r="E13468" t="str">
        <f>VLOOKUP(D13468,campaign!A:B,2,FALSE)</f>
        <v>HandsetWebCapable</v>
      </c>
      <c r="F13468" s="9">
        <v>45011</v>
      </c>
      <c r="G13468">
        <f>VLOOKUP(D13468,campaign!A:D,4,FALSE)</f>
        <v>62</v>
      </c>
    </row>
    <row r="13469" spans="2:7" x14ac:dyDescent="0.2">
      <c r="B13469" t="s">
        <v>3817</v>
      </c>
      <c r="C13469" t="str">
        <f>VLOOKUP(B13469,customer!A:B,2,FALSE)</f>
        <v>Dosi Cobbin</v>
      </c>
      <c r="D13469" t="s">
        <v>3922</v>
      </c>
      <c r="E13469" t="str">
        <f>VLOOKUP(D13469,campaign!A:B,2,FALSE)</f>
        <v>HandsetWebCapable</v>
      </c>
      <c r="F13469" s="9">
        <v>45030</v>
      </c>
      <c r="G13469">
        <f>VLOOKUP(D13469,campaign!A:D,4,FALSE)</f>
        <v>62</v>
      </c>
    </row>
    <row r="13470" spans="2:7" x14ac:dyDescent="0.2">
      <c r="B13470" t="s">
        <v>3817</v>
      </c>
      <c r="C13470" t="str">
        <f>VLOOKUP(B13470,customer!A:B,2,FALSE)</f>
        <v>Dosi Cobbin</v>
      </c>
      <c r="D13470" t="s">
        <v>3949</v>
      </c>
      <c r="E13470" t="str">
        <f>VLOOKUP(D13470,campaign!A:B,2,FALSE)</f>
        <v>NewCellphoneUser</v>
      </c>
      <c r="F13470" s="9">
        <v>44965</v>
      </c>
      <c r="G13470">
        <f>VLOOKUP(D13470,campaign!A:D,4,FALSE)</f>
        <v>25</v>
      </c>
    </row>
    <row r="13471" spans="2:7" x14ac:dyDescent="0.2">
      <c r="B13471" t="s">
        <v>3817</v>
      </c>
      <c r="C13471" t="str">
        <f>VLOOKUP(B13471,customer!A:B,2,FALSE)</f>
        <v>Dosi Cobbin</v>
      </c>
      <c r="D13471" t="s">
        <v>3949</v>
      </c>
      <c r="E13471" t="str">
        <f>VLOOKUP(D13471,campaign!A:B,2,FALSE)</f>
        <v>NewCellphoneUser</v>
      </c>
      <c r="F13471" s="9">
        <v>44998</v>
      </c>
      <c r="G13471">
        <f>VLOOKUP(D13471,campaign!A:D,4,FALSE)</f>
        <v>25</v>
      </c>
    </row>
    <row r="13472" spans="2:7" x14ac:dyDescent="0.2">
      <c r="B13472" t="s">
        <v>3817</v>
      </c>
      <c r="C13472" t="str">
        <f>VLOOKUP(B13472,customer!A:B,2,FALSE)</f>
        <v>Dosi Cobbin</v>
      </c>
      <c r="D13472" t="s">
        <v>3949</v>
      </c>
      <c r="E13472" t="str">
        <f>VLOOKUP(D13472,campaign!A:B,2,FALSE)</f>
        <v>NewCellphoneUser</v>
      </c>
      <c r="F13472" s="9">
        <v>45025</v>
      </c>
      <c r="G13472">
        <f>VLOOKUP(D13472,campaign!A:D,4,FALSE)</f>
        <v>25</v>
      </c>
    </row>
    <row r="13473" spans="2:7" x14ac:dyDescent="0.2">
      <c r="B13473" t="s">
        <v>3817</v>
      </c>
      <c r="C13473" t="str">
        <f>VLOOKUP(B13473,customer!A:B,2,FALSE)</f>
        <v>Dosi Cobbin</v>
      </c>
      <c r="D13473" t="s">
        <v>3949</v>
      </c>
      <c r="E13473" t="str">
        <f>VLOOKUP(D13473,campaign!A:B,2,FALSE)</f>
        <v>NewCellphoneUser</v>
      </c>
      <c r="F13473" s="9">
        <v>45066</v>
      </c>
      <c r="G13473">
        <f>VLOOKUP(D13473,campaign!A:D,4,FALSE)</f>
        <v>25</v>
      </c>
    </row>
    <row r="13474" spans="2:7" x14ac:dyDescent="0.2">
      <c r="B13474" t="s">
        <v>3818</v>
      </c>
      <c r="C13474" t="str">
        <f>VLOOKUP(B13474,customer!A:B,2,FALSE)</f>
        <v>Dulsea Balbeck</v>
      </c>
      <c r="D13474" t="s">
        <v>3947</v>
      </c>
      <c r="E13474" t="str">
        <f>VLOOKUP(D13474,campaign!A:B,2,FALSE)</f>
        <v>OwnsComputer</v>
      </c>
      <c r="F13474" s="9">
        <v>44813</v>
      </c>
      <c r="G13474">
        <f>VLOOKUP(D13474,campaign!A:D,4,FALSE)</f>
        <v>62</v>
      </c>
    </row>
    <row r="13475" spans="2:7" x14ac:dyDescent="0.2">
      <c r="B13475" t="s">
        <v>3818</v>
      </c>
      <c r="C13475" t="str">
        <f>VLOOKUP(B13475,customer!A:B,2,FALSE)</f>
        <v>Dulsea Balbeck</v>
      </c>
      <c r="D13475" t="s">
        <v>3947</v>
      </c>
      <c r="E13475" t="str">
        <f>VLOOKUP(D13475,campaign!A:B,2,FALSE)</f>
        <v>OwnsComputer</v>
      </c>
      <c r="F13475" s="9">
        <v>44850</v>
      </c>
      <c r="G13475">
        <f>VLOOKUP(D13475,campaign!A:D,4,FALSE)</f>
        <v>62</v>
      </c>
    </row>
    <row r="13476" spans="2:7" x14ac:dyDescent="0.2">
      <c r="B13476" t="s">
        <v>3818</v>
      </c>
      <c r="C13476" t="str">
        <f>VLOOKUP(B13476,customer!A:B,2,FALSE)</f>
        <v>Dulsea Balbeck</v>
      </c>
      <c r="D13476" t="s">
        <v>3947</v>
      </c>
      <c r="E13476" t="str">
        <f>VLOOKUP(D13476,campaign!A:B,2,FALSE)</f>
        <v>OwnsComputer</v>
      </c>
      <c r="F13476" s="9">
        <v>44875</v>
      </c>
      <c r="G13476">
        <f>VLOOKUP(D13476,campaign!A:D,4,FALSE)</f>
        <v>62</v>
      </c>
    </row>
    <row r="13477" spans="2:7" x14ac:dyDescent="0.2">
      <c r="B13477" t="s">
        <v>3818</v>
      </c>
      <c r="C13477" t="str">
        <f>VLOOKUP(B13477,customer!A:B,2,FALSE)</f>
        <v>Dulsea Balbeck</v>
      </c>
      <c r="D13477" t="s">
        <v>3947</v>
      </c>
      <c r="E13477" t="str">
        <f>VLOOKUP(D13477,campaign!A:B,2,FALSE)</f>
        <v>OwnsComputer</v>
      </c>
      <c r="F13477" s="9">
        <v>44911</v>
      </c>
      <c r="G13477">
        <f>VLOOKUP(D13477,campaign!A:D,4,FALSE)</f>
        <v>62</v>
      </c>
    </row>
    <row r="13478" spans="2:7" x14ac:dyDescent="0.2">
      <c r="B13478" t="s">
        <v>3818</v>
      </c>
      <c r="C13478" t="str">
        <f>VLOOKUP(B13478,customer!A:B,2,FALSE)</f>
        <v>Dulsea Balbeck</v>
      </c>
      <c r="D13478" t="s">
        <v>3947</v>
      </c>
      <c r="E13478" t="str">
        <f>VLOOKUP(D13478,campaign!A:B,2,FALSE)</f>
        <v>OwnsComputer</v>
      </c>
      <c r="F13478" s="9">
        <v>44949</v>
      </c>
      <c r="G13478">
        <f>VLOOKUP(D13478,campaign!A:D,4,FALSE)</f>
        <v>62</v>
      </c>
    </row>
    <row r="13479" spans="2:7" x14ac:dyDescent="0.2">
      <c r="B13479" t="s">
        <v>3818</v>
      </c>
      <c r="C13479" t="str">
        <f>VLOOKUP(B13479,customer!A:B,2,FALSE)</f>
        <v>Dulsea Balbeck</v>
      </c>
      <c r="D13479" t="s">
        <v>3947</v>
      </c>
      <c r="E13479" t="str">
        <f>VLOOKUP(D13479,campaign!A:B,2,FALSE)</f>
        <v>OwnsComputer</v>
      </c>
      <c r="F13479" s="9">
        <v>44981</v>
      </c>
      <c r="G13479">
        <f>VLOOKUP(D13479,campaign!A:D,4,FALSE)</f>
        <v>62</v>
      </c>
    </row>
    <row r="13480" spans="2:7" x14ac:dyDescent="0.2">
      <c r="B13480" t="s">
        <v>3818</v>
      </c>
      <c r="C13480" t="str">
        <f>VLOOKUP(B13480,customer!A:B,2,FALSE)</f>
        <v>Dulsea Balbeck</v>
      </c>
      <c r="D13480" t="s">
        <v>3947</v>
      </c>
      <c r="E13480" t="str">
        <f>VLOOKUP(D13480,campaign!A:B,2,FALSE)</f>
        <v>OwnsComputer</v>
      </c>
      <c r="F13480" s="9">
        <v>45001</v>
      </c>
      <c r="G13480">
        <f>VLOOKUP(D13480,campaign!A:D,4,FALSE)</f>
        <v>62</v>
      </c>
    </row>
    <row r="13481" spans="2:7" x14ac:dyDescent="0.2">
      <c r="B13481" t="s">
        <v>3818</v>
      </c>
      <c r="C13481" t="str">
        <f>VLOOKUP(B13481,customer!A:B,2,FALSE)</f>
        <v>Dulsea Balbeck</v>
      </c>
      <c r="D13481" t="s">
        <v>3947</v>
      </c>
      <c r="E13481" t="str">
        <f>VLOOKUP(D13481,campaign!A:B,2,FALSE)</f>
        <v>OwnsComputer</v>
      </c>
      <c r="F13481" s="9">
        <v>45040</v>
      </c>
      <c r="G13481">
        <f>VLOOKUP(D13481,campaign!A:D,4,FALSE)</f>
        <v>62</v>
      </c>
    </row>
    <row r="13482" spans="2:7" x14ac:dyDescent="0.2">
      <c r="B13482" t="s">
        <v>3818</v>
      </c>
      <c r="C13482" t="str">
        <f>VLOOKUP(B13482,customer!A:B,2,FALSE)</f>
        <v>Dulsea Balbeck</v>
      </c>
      <c r="D13482" t="s">
        <v>3947</v>
      </c>
      <c r="E13482" t="str">
        <f>VLOOKUP(D13482,campaign!A:B,2,FALSE)</f>
        <v>OwnsComputer</v>
      </c>
      <c r="F13482" s="9">
        <v>45056</v>
      </c>
      <c r="G13482">
        <f>VLOOKUP(D13482,campaign!A:D,4,FALSE)</f>
        <v>62</v>
      </c>
    </row>
    <row r="13483" spans="2:7" x14ac:dyDescent="0.2">
      <c r="B13483" t="s">
        <v>3818</v>
      </c>
      <c r="C13483" t="str">
        <f>VLOOKUP(B13483,customer!A:B,2,FALSE)</f>
        <v>Dulsea Balbeck</v>
      </c>
      <c r="D13483" t="s">
        <v>3948</v>
      </c>
      <c r="E13483" t="str">
        <f>VLOOKUP(D13483,campaign!A:B,2,FALSE)</f>
        <v>HasCreditCard</v>
      </c>
      <c r="F13483" s="9">
        <v>45041</v>
      </c>
      <c r="G13483">
        <f>VLOOKUP(D13483,campaign!A:D,4,FALSE)</f>
        <v>65</v>
      </c>
    </row>
    <row r="13484" spans="2:7" x14ac:dyDescent="0.2">
      <c r="B13484" t="s">
        <v>3818</v>
      </c>
      <c r="C13484" t="str">
        <f>VLOOKUP(B13484,customer!A:B,2,FALSE)</f>
        <v>Dulsea Balbeck</v>
      </c>
      <c r="D13484" t="s">
        <v>3948</v>
      </c>
      <c r="E13484" t="str">
        <f>VLOOKUP(D13484,campaign!A:B,2,FALSE)</f>
        <v>HasCreditCard</v>
      </c>
      <c r="F13484" s="9">
        <v>45071</v>
      </c>
      <c r="G13484">
        <f>VLOOKUP(D13484,campaign!A:D,4,FALSE)</f>
        <v>65</v>
      </c>
    </row>
    <row r="13485" spans="2:7" x14ac:dyDescent="0.2">
      <c r="B13485" t="s">
        <v>3818</v>
      </c>
      <c r="C13485" t="str">
        <f>VLOOKUP(B13485,customer!A:B,2,FALSE)</f>
        <v>Dulsea Balbeck</v>
      </c>
      <c r="D13485" t="s">
        <v>3948</v>
      </c>
      <c r="E13485" t="str">
        <f>VLOOKUP(D13485,campaign!A:B,2,FALSE)</f>
        <v>HasCreditCard</v>
      </c>
      <c r="F13485" s="9">
        <v>45082</v>
      </c>
      <c r="G13485">
        <f>VLOOKUP(D13485,campaign!A:D,4,FALSE)</f>
        <v>65</v>
      </c>
    </row>
    <row r="13486" spans="2:7" x14ac:dyDescent="0.2">
      <c r="B13486" t="s">
        <v>3819</v>
      </c>
      <c r="C13486" t="str">
        <f>VLOOKUP(B13486,customer!A:B,2,FALSE)</f>
        <v>Daile Lusted</v>
      </c>
      <c r="D13486" t="s">
        <v>3929</v>
      </c>
      <c r="E13486" t="str">
        <f>VLOOKUP(D13486,campaign!A:B,2,FALSE)</f>
        <v>NonUSTravel</v>
      </c>
      <c r="F13486" s="9">
        <v>44648</v>
      </c>
      <c r="G13486">
        <f>VLOOKUP(D13486,campaign!A:D,4,FALSE)</f>
        <v>66</v>
      </c>
    </row>
    <row r="13487" spans="2:7" x14ac:dyDescent="0.2">
      <c r="B13487" t="s">
        <v>3819</v>
      </c>
      <c r="C13487" t="str">
        <f>VLOOKUP(B13487,customer!A:B,2,FALSE)</f>
        <v>Daile Lusted</v>
      </c>
      <c r="D13487" t="s">
        <v>3929</v>
      </c>
      <c r="E13487" t="str">
        <f>VLOOKUP(D13487,campaign!A:B,2,FALSE)</f>
        <v>NonUSTravel</v>
      </c>
      <c r="F13487" s="9">
        <v>44693</v>
      </c>
      <c r="G13487">
        <f>VLOOKUP(D13487,campaign!A:D,4,FALSE)</f>
        <v>66</v>
      </c>
    </row>
    <row r="13488" spans="2:7" x14ac:dyDescent="0.2">
      <c r="B13488" t="s">
        <v>3819</v>
      </c>
      <c r="C13488" t="str">
        <f>VLOOKUP(B13488,customer!A:B,2,FALSE)</f>
        <v>Daile Lusted</v>
      </c>
      <c r="D13488" t="s">
        <v>3929</v>
      </c>
      <c r="E13488" t="str">
        <f>VLOOKUP(D13488,campaign!A:B,2,FALSE)</f>
        <v>NonUSTravel</v>
      </c>
      <c r="F13488" s="9">
        <v>44717</v>
      </c>
      <c r="G13488">
        <f>VLOOKUP(D13488,campaign!A:D,4,FALSE)</f>
        <v>66</v>
      </c>
    </row>
    <row r="13489" spans="2:7" x14ac:dyDescent="0.2">
      <c r="B13489" t="s">
        <v>3819</v>
      </c>
      <c r="C13489" t="str">
        <f>VLOOKUP(B13489,customer!A:B,2,FALSE)</f>
        <v>Daile Lusted</v>
      </c>
      <c r="D13489" t="s">
        <v>3929</v>
      </c>
      <c r="E13489" t="str">
        <f>VLOOKUP(D13489,campaign!A:B,2,FALSE)</f>
        <v>NonUSTravel</v>
      </c>
      <c r="F13489" s="9">
        <v>44750</v>
      </c>
      <c r="G13489">
        <f>VLOOKUP(D13489,campaign!A:D,4,FALSE)</f>
        <v>66</v>
      </c>
    </row>
    <row r="13490" spans="2:7" x14ac:dyDescent="0.2">
      <c r="B13490" t="s">
        <v>3819</v>
      </c>
      <c r="C13490" t="str">
        <f>VLOOKUP(B13490,customer!A:B,2,FALSE)</f>
        <v>Daile Lusted</v>
      </c>
      <c r="D13490" t="s">
        <v>3929</v>
      </c>
      <c r="E13490" t="str">
        <f>VLOOKUP(D13490,campaign!A:B,2,FALSE)</f>
        <v>NonUSTravel</v>
      </c>
      <c r="F13490" s="9">
        <v>44803</v>
      </c>
      <c r="G13490">
        <f>VLOOKUP(D13490,campaign!A:D,4,FALSE)</f>
        <v>66</v>
      </c>
    </row>
    <row r="13491" spans="2:7" x14ac:dyDescent="0.2">
      <c r="B13491" t="s">
        <v>3819</v>
      </c>
      <c r="C13491" t="str">
        <f>VLOOKUP(B13491,customer!A:B,2,FALSE)</f>
        <v>Daile Lusted</v>
      </c>
      <c r="D13491" t="s">
        <v>3929</v>
      </c>
      <c r="E13491" t="str">
        <f>VLOOKUP(D13491,campaign!A:B,2,FALSE)</f>
        <v>NonUSTravel</v>
      </c>
      <c r="F13491" s="9">
        <v>44811</v>
      </c>
      <c r="G13491">
        <f>VLOOKUP(D13491,campaign!A:D,4,FALSE)</f>
        <v>66</v>
      </c>
    </row>
    <row r="13492" spans="2:7" x14ac:dyDescent="0.2">
      <c r="B13492" t="s">
        <v>3819</v>
      </c>
      <c r="C13492" t="str">
        <f>VLOOKUP(B13492,customer!A:B,2,FALSE)</f>
        <v>Daile Lusted</v>
      </c>
      <c r="D13492" t="s">
        <v>3929</v>
      </c>
      <c r="E13492" t="str">
        <f>VLOOKUP(D13492,campaign!A:B,2,FALSE)</f>
        <v>NonUSTravel</v>
      </c>
      <c r="F13492" s="9">
        <v>44839</v>
      </c>
      <c r="G13492">
        <f>VLOOKUP(D13492,campaign!A:D,4,FALSE)</f>
        <v>66</v>
      </c>
    </row>
    <row r="13493" spans="2:7" x14ac:dyDescent="0.2">
      <c r="B13493" t="s">
        <v>3819</v>
      </c>
      <c r="C13493" t="str">
        <f>VLOOKUP(B13493,customer!A:B,2,FALSE)</f>
        <v>Daile Lusted</v>
      </c>
      <c r="D13493" t="s">
        <v>3929</v>
      </c>
      <c r="E13493" t="str">
        <f>VLOOKUP(D13493,campaign!A:B,2,FALSE)</f>
        <v>NonUSTravel</v>
      </c>
      <c r="F13493" s="9">
        <v>44875</v>
      </c>
      <c r="G13493">
        <f>VLOOKUP(D13493,campaign!A:D,4,FALSE)</f>
        <v>66</v>
      </c>
    </row>
    <row r="13494" spans="2:7" x14ac:dyDescent="0.2">
      <c r="B13494" t="s">
        <v>3819</v>
      </c>
      <c r="C13494" t="str">
        <f>VLOOKUP(B13494,customer!A:B,2,FALSE)</f>
        <v>Daile Lusted</v>
      </c>
      <c r="D13494" t="s">
        <v>3929</v>
      </c>
      <c r="E13494" t="str">
        <f>VLOOKUP(D13494,campaign!A:B,2,FALSE)</f>
        <v>NonUSTravel</v>
      </c>
      <c r="F13494" s="9">
        <v>44904</v>
      </c>
      <c r="G13494">
        <f>VLOOKUP(D13494,campaign!A:D,4,FALSE)</f>
        <v>66</v>
      </c>
    </row>
    <row r="13495" spans="2:7" x14ac:dyDescent="0.2">
      <c r="B13495" t="s">
        <v>3819</v>
      </c>
      <c r="C13495" t="str">
        <f>VLOOKUP(B13495,customer!A:B,2,FALSE)</f>
        <v>Daile Lusted</v>
      </c>
      <c r="D13495" t="s">
        <v>3929</v>
      </c>
      <c r="E13495" t="str">
        <f>VLOOKUP(D13495,campaign!A:B,2,FALSE)</f>
        <v>NonUSTravel</v>
      </c>
      <c r="F13495" s="9">
        <v>44928</v>
      </c>
      <c r="G13495">
        <f>VLOOKUP(D13495,campaign!A:D,4,FALSE)</f>
        <v>66</v>
      </c>
    </row>
    <row r="13496" spans="2:7" x14ac:dyDescent="0.2">
      <c r="B13496" t="s">
        <v>3819</v>
      </c>
      <c r="C13496" t="str">
        <f>VLOOKUP(B13496,customer!A:B,2,FALSE)</f>
        <v>Daile Lusted</v>
      </c>
      <c r="D13496" t="s">
        <v>3929</v>
      </c>
      <c r="E13496" t="str">
        <f>VLOOKUP(D13496,campaign!A:B,2,FALSE)</f>
        <v>NonUSTravel</v>
      </c>
      <c r="F13496" s="9">
        <v>44985</v>
      </c>
      <c r="G13496">
        <f>VLOOKUP(D13496,campaign!A:D,4,FALSE)</f>
        <v>66</v>
      </c>
    </row>
    <row r="13497" spans="2:7" x14ac:dyDescent="0.2">
      <c r="B13497" t="s">
        <v>3819</v>
      </c>
      <c r="C13497" t="str">
        <f>VLOOKUP(B13497,customer!A:B,2,FALSE)</f>
        <v>Daile Lusted</v>
      </c>
      <c r="D13497" t="s">
        <v>3929</v>
      </c>
      <c r="E13497" t="str">
        <f>VLOOKUP(D13497,campaign!A:B,2,FALSE)</f>
        <v>NonUSTravel</v>
      </c>
      <c r="F13497" s="9">
        <v>44989</v>
      </c>
      <c r="G13497">
        <f>VLOOKUP(D13497,campaign!A:D,4,FALSE)</f>
        <v>66</v>
      </c>
    </row>
    <row r="13498" spans="2:7" x14ac:dyDescent="0.2">
      <c r="B13498" t="s">
        <v>3819</v>
      </c>
      <c r="C13498" t="str">
        <f>VLOOKUP(B13498,customer!A:B,2,FALSE)</f>
        <v>Daile Lusted</v>
      </c>
      <c r="D13498" t="s">
        <v>3929</v>
      </c>
      <c r="E13498" t="str">
        <f>VLOOKUP(D13498,campaign!A:B,2,FALSE)</f>
        <v>NonUSTravel</v>
      </c>
      <c r="F13498" s="9">
        <v>45049</v>
      </c>
      <c r="G13498">
        <f>VLOOKUP(D13498,campaign!A:D,4,FALSE)</f>
        <v>66</v>
      </c>
    </row>
    <row r="13499" spans="2:7" x14ac:dyDescent="0.2">
      <c r="B13499" t="s">
        <v>3819</v>
      </c>
      <c r="C13499" t="str">
        <f>VLOOKUP(B13499,customer!A:B,2,FALSE)</f>
        <v>Daile Lusted</v>
      </c>
      <c r="D13499" t="s">
        <v>3953</v>
      </c>
      <c r="E13499" t="str">
        <f>VLOOKUP(D13499,campaign!A:B,2,FALSE)</f>
        <v>MaritalStatus</v>
      </c>
      <c r="F13499" s="9">
        <v>44999</v>
      </c>
      <c r="G13499">
        <f>VLOOKUP(D13499,campaign!A:D,4,FALSE)</f>
        <v>29</v>
      </c>
    </row>
    <row r="13500" spans="2:7" x14ac:dyDescent="0.2">
      <c r="B13500" t="s">
        <v>3819</v>
      </c>
      <c r="C13500" t="str">
        <f>VLOOKUP(B13500,customer!A:B,2,FALSE)</f>
        <v>Daile Lusted</v>
      </c>
      <c r="D13500" t="s">
        <v>3953</v>
      </c>
      <c r="E13500" t="str">
        <f>VLOOKUP(D13500,campaign!A:B,2,FALSE)</f>
        <v>MaritalStatus</v>
      </c>
      <c r="F13500" s="9">
        <v>45031</v>
      </c>
      <c r="G13500">
        <f>VLOOKUP(D13500,campaign!A:D,4,FALSE)</f>
        <v>29</v>
      </c>
    </row>
    <row r="13501" spans="2:7" x14ac:dyDescent="0.2">
      <c r="B13501" t="s">
        <v>3819</v>
      </c>
      <c r="C13501" t="str">
        <f>VLOOKUP(B13501,customer!A:B,2,FALSE)</f>
        <v>Daile Lusted</v>
      </c>
      <c r="D13501" t="s">
        <v>3953</v>
      </c>
      <c r="E13501" t="str">
        <f>VLOOKUP(D13501,campaign!A:B,2,FALSE)</f>
        <v>MaritalStatus</v>
      </c>
      <c r="F13501" s="9">
        <v>45067</v>
      </c>
      <c r="G13501">
        <f>VLOOKUP(D13501,campaign!A:D,4,FALSE)</f>
        <v>29</v>
      </c>
    </row>
    <row r="13502" spans="2:7" x14ac:dyDescent="0.2">
      <c r="B13502" t="s">
        <v>3820</v>
      </c>
      <c r="C13502" t="str">
        <f>VLOOKUP(B13502,customer!A:B,2,FALSE)</f>
        <v>Blakeley Bowie</v>
      </c>
      <c r="D13502" t="s">
        <v>3947</v>
      </c>
      <c r="E13502" t="str">
        <f>VLOOKUP(D13502,campaign!A:B,2,FALSE)</f>
        <v>OwnsComputer</v>
      </c>
      <c r="F13502" s="9">
        <v>44770</v>
      </c>
      <c r="G13502">
        <f>VLOOKUP(D13502,campaign!A:D,4,FALSE)</f>
        <v>62</v>
      </c>
    </row>
    <row r="13503" spans="2:7" x14ac:dyDescent="0.2">
      <c r="B13503" t="s">
        <v>3820</v>
      </c>
      <c r="C13503" t="str">
        <f>VLOOKUP(B13503,customer!A:B,2,FALSE)</f>
        <v>Blakeley Bowie</v>
      </c>
      <c r="D13503" t="s">
        <v>3947</v>
      </c>
      <c r="E13503" t="str">
        <f>VLOOKUP(D13503,campaign!A:B,2,FALSE)</f>
        <v>OwnsComputer</v>
      </c>
      <c r="F13503" s="9">
        <v>44801</v>
      </c>
      <c r="G13503">
        <f>VLOOKUP(D13503,campaign!A:D,4,FALSE)</f>
        <v>62</v>
      </c>
    </row>
    <row r="13504" spans="2:7" x14ac:dyDescent="0.2">
      <c r="B13504" t="s">
        <v>3820</v>
      </c>
      <c r="C13504" t="str">
        <f>VLOOKUP(B13504,customer!A:B,2,FALSE)</f>
        <v>Blakeley Bowie</v>
      </c>
      <c r="D13504" t="s">
        <v>3947</v>
      </c>
      <c r="E13504" t="str">
        <f>VLOOKUP(D13504,campaign!A:B,2,FALSE)</f>
        <v>OwnsComputer</v>
      </c>
      <c r="F13504" s="9">
        <v>44838</v>
      </c>
      <c r="G13504">
        <f>VLOOKUP(D13504,campaign!A:D,4,FALSE)</f>
        <v>62</v>
      </c>
    </row>
    <row r="13505" spans="2:7" x14ac:dyDescent="0.2">
      <c r="B13505" t="s">
        <v>3820</v>
      </c>
      <c r="C13505" t="str">
        <f>VLOOKUP(B13505,customer!A:B,2,FALSE)</f>
        <v>Blakeley Bowie</v>
      </c>
      <c r="D13505" t="s">
        <v>3947</v>
      </c>
      <c r="E13505" t="str">
        <f>VLOOKUP(D13505,campaign!A:B,2,FALSE)</f>
        <v>OwnsComputer</v>
      </c>
      <c r="F13505" s="9">
        <v>44876</v>
      </c>
      <c r="G13505">
        <f>VLOOKUP(D13505,campaign!A:D,4,FALSE)</f>
        <v>62</v>
      </c>
    </row>
    <row r="13506" spans="2:7" x14ac:dyDescent="0.2">
      <c r="B13506" t="s">
        <v>3820</v>
      </c>
      <c r="C13506" t="str">
        <f>VLOOKUP(B13506,customer!A:B,2,FALSE)</f>
        <v>Blakeley Bowie</v>
      </c>
      <c r="D13506" t="s">
        <v>3947</v>
      </c>
      <c r="E13506" t="str">
        <f>VLOOKUP(D13506,campaign!A:B,2,FALSE)</f>
        <v>OwnsComputer</v>
      </c>
      <c r="F13506" s="9">
        <v>44906</v>
      </c>
      <c r="G13506">
        <f>VLOOKUP(D13506,campaign!A:D,4,FALSE)</f>
        <v>62</v>
      </c>
    </row>
    <row r="13507" spans="2:7" x14ac:dyDescent="0.2">
      <c r="B13507" t="s">
        <v>3820</v>
      </c>
      <c r="C13507" t="str">
        <f>VLOOKUP(B13507,customer!A:B,2,FALSE)</f>
        <v>Blakeley Bowie</v>
      </c>
      <c r="D13507" t="s">
        <v>3947</v>
      </c>
      <c r="E13507" t="str">
        <f>VLOOKUP(D13507,campaign!A:B,2,FALSE)</f>
        <v>OwnsComputer</v>
      </c>
      <c r="F13507" s="9">
        <v>44931</v>
      </c>
      <c r="G13507">
        <f>VLOOKUP(D13507,campaign!A:D,4,FALSE)</f>
        <v>62</v>
      </c>
    </row>
    <row r="13508" spans="2:7" x14ac:dyDescent="0.2">
      <c r="B13508" t="s">
        <v>3820</v>
      </c>
      <c r="C13508" t="str">
        <f>VLOOKUP(B13508,customer!A:B,2,FALSE)</f>
        <v>Blakeley Bowie</v>
      </c>
      <c r="D13508" t="s">
        <v>3947</v>
      </c>
      <c r="E13508" t="str">
        <f>VLOOKUP(D13508,campaign!A:B,2,FALSE)</f>
        <v>OwnsComputer</v>
      </c>
      <c r="F13508" s="9">
        <v>44993</v>
      </c>
      <c r="G13508">
        <f>VLOOKUP(D13508,campaign!A:D,4,FALSE)</f>
        <v>62</v>
      </c>
    </row>
    <row r="13509" spans="2:7" x14ac:dyDescent="0.2">
      <c r="B13509" t="s">
        <v>3820</v>
      </c>
      <c r="C13509" t="str">
        <f>VLOOKUP(B13509,customer!A:B,2,FALSE)</f>
        <v>Blakeley Bowie</v>
      </c>
      <c r="D13509" t="s">
        <v>3947</v>
      </c>
      <c r="E13509" t="str">
        <f>VLOOKUP(D13509,campaign!A:B,2,FALSE)</f>
        <v>OwnsComputer</v>
      </c>
      <c r="F13509" s="9">
        <v>45026</v>
      </c>
      <c r="G13509">
        <f>VLOOKUP(D13509,campaign!A:D,4,FALSE)</f>
        <v>62</v>
      </c>
    </row>
    <row r="13510" spans="2:7" x14ac:dyDescent="0.2">
      <c r="B13510" t="s">
        <v>3820</v>
      </c>
      <c r="C13510" t="str">
        <f>VLOOKUP(B13510,customer!A:B,2,FALSE)</f>
        <v>Blakeley Bowie</v>
      </c>
      <c r="D13510" t="s">
        <v>3947</v>
      </c>
      <c r="E13510" t="str">
        <f>VLOOKUP(D13510,campaign!A:B,2,FALSE)</f>
        <v>OwnsComputer</v>
      </c>
      <c r="F13510" s="9">
        <v>45087</v>
      </c>
      <c r="G13510">
        <f>VLOOKUP(D13510,campaign!A:D,4,FALSE)</f>
        <v>62</v>
      </c>
    </row>
    <row r="13511" spans="2:7" x14ac:dyDescent="0.2">
      <c r="B13511" t="s">
        <v>3820</v>
      </c>
      <c r="C13511" t="str">
        <f>VLOOKUP(B13511,customer!A:B,2,FALSE)</f>
        <v>Blakeley Bowie</v>
      </c>
      <c r="D13511" t="s">
        <v>3924</v>
      </c>
      <c r="E13511" t="str">
        <f>VLOOKUP(D13511,campaign!A:B,2,FALSE)</f>
        <v>RVOwner</v>
      </c>
      <c r="F13511" s="9">
        <v>44894</v>
      </c>
      <c r="G13511">
        <f>VLOOKUP(D13511,campaign!A:D,4,FALSE)</f>
        <v>22</v>
      </c>
    </row>
    <row r="13512" spans="2:7" x14ac:dyDescent="0.2">
      <c r="B13512" t="s">
        <v>3820</v>
      </c>
      <c r="C13512" t="str">
        <f>VLOOKUP(B13512,customer!A:B,2,FALSE)</f>
        <v>Blakeley Bowie</v>
      </c>
      <c r="D13512" t="s">
        <v>3924</v>
      </c>
      <c r="E13512" t="str">
        <f>VLOOKUP(D13512,campaign!A:B,2,FALSE)</f>
        <v>RVOwner</v>
      </c>
      <c r="F13512" s="9">
        <v>44925</v>
      </c>
      <c r="G13512">
        <f>VLOOKUP(D13512,campaign!A:D,4,FALSE)</f>
        <v>22</v>
      </c>
    </row>
    <row r="13513" spans="2:7" x14ac:dyDescent="0.2">
      <c r="B13513" t="s">
        <v>3820</v>
      </c>
      <c r="C13513" t="str">
        <f>VLOOKUP(B13513,customer!A:B,2,FALSE)</f>
        <v>Blakeley Bowie</v>
      </c>
      <c r="D13513" t="s">
        <v>3924</v>
      </c>
      <c r="E13513" t="str">
        <f>VLOOKUP(D13513,campaign!A:B,2,FALSE)</f>
        <v>RVOwner</v>
      </c>
      <c r="F13513" s="9">
        <v>44935</v>
      </c>
      <c r="G13513">
        <f>VLOOKUP(D13513,campaign!A:D,4,FALSE)</f>
        <v>22</v>
      </c>
    </row>
    <row r="13514" spans="2:7" x14ac:dyDescent="0.2">
      <c r="B13514" t="s">
        <v>3820</v>
      </c>
      <c r="C13514" t="str">
        <f>VLOOKUP(B13514,customer!A:B,2,FALSE)</f>
        <v>Blakeley Bowie</v>
      </c>
      <c r="D13514" t="s">
        <v>3924</v>
      </c>
      <c r="E13514" t="str">
        <f>VLOOKUP(D13514,campaign!A:B,2,FALSE)</f>
        <v>RVOwner</v>
      </c>
      <c r="F13514" s="9">
        <v>44968</v>
      </c>
      <c r="G13514">
        <f>VLOOKUP(D13514,campaign!A:D,4,FALSE)</f>
        <v>22</v>
      </c>
    </row>
    <row r="13515" spans="2:7" x14ac:dyDescent="0.2">
      <c r="B13515" t="s">
        <v>3820</v>
      </c>
      <c r="C13515" t="str">
        <f>VLOOKUP(B13515,customer!A:B,2,FALSE)</f>
        <v>Blakeley Bowie</v>
      </c>
      <c r="D13515" t="s">
        <v>3924</v>
      </c>
      <c r="E13515" t="str">
        <f>VLOOKUP(D13515,campaign!A:B,2,FALSE)</f>
        <v>RVOwner</v>
      </c>
      <c r="F13515" s="9">
        <v>44995</v>
      </c>
      <c r="G13515">
        <f>VLOOKUP(D13515,campaign!A:D,4,FALSE)</f>
        <v>22</v>
      </c>
    </row>
    <row r="13516" spans="2:7" x14ac:dyDescent="0.2">
      <c r="B13516" t="s">
        <v>3820</v>
      </c>
      <c r="C13516" t="str">
        <f>VLOOKUP(B13516,customer!A:B,2,FALSE)</f>
        <v>Blakeley Bowie</v>
      </c>
      <c r="D13516" t="s">
        <v>3924</v>
      </c>
      <c r="E13516" t="str">
        <f>VLOOKUP(D13516,campaign!A:B,2,FALSE)</f>
        <v>RVOwner</v>
      </c>
      <c r="F13516" s="9">
        <v>45018</v>
      </c>
      <c r="G13516">
        <f>VLOOKUP(D13516,campaign!A:D,4,FALSE)</f>
        <v>22</v>
      </c>
    </row>
    <row r="13517" spans="2:7" x14ac:dyDescent="0.2">
      <c r="B13517" t="s">
        <v>3820</v>
      </c>
      <c r="C13517" t="str">
        <f>VLOOKUP(B13517,customer!A:B,2,FALSE)</f>
        <v>Blakeley Bowie</v>
      </c>
      <c r="D13517" t="s">
        <v>3924</v>
      </c>
      <c r="E13517" t="str">
        <f>VLOOKUP(D13517,campaign!A:B,2,FALSE)</f>
        <v>RVOwner</v>
      </c>
      <c r="F13517" s="9">
        <v>45060</v>
      </c>
      <c r="G13517">
        <f>VLOOKUP(D13517,campaign!A:D,4,FALSE)</f>
        <v>22</v>
      </c>
    </row>
    <row r="13518" spans="2:7" x14ac:dyDescent="0.2">
      <c r="B13518" t="s">
        <v>3820</v>
      </c>
      <c r="C13518" t="str">
        <f>VLOOKUP(B13518,customer!A:B,2,FALSE)</f>
        <v>Blakeley Bowie</v>
      </c>
      <c r="D13518" t="s">
        <v>3924</v>
      </c>
      <c r="E13518" t="str">
        <f>VLOOKUP(D13518,campaign!A:B,2,FALSE)</f>
        <v>RVOwner</v>
      </c>
      <c r="F13518" s="9">
        <v>45087</v>
      </c>
      <c r="G13518">
        <f>VLOOKUP(D13518,campaign!A:D,4,FALSE)</f>
        <v>22</v>
      </c>
    </row>
    <row r="13519" spans="2:7" x14ac:dyDescent="0.2">
      <c r="B13519" t="s">
        <v>3821</v>
      </c>
      <c r="C13519" t="str">
        <f>VLOOKUP(B13519,customer!A:B,2,FALSE)</f>
        <v>Hermie Hundy</v>
      </c>
      <c r="D13519" t="s">
        <v>3922</v>
      </c>
      <c r="E13519" t="str">
        <f>VLOOKUP(D13519,campaign!A:B,2,FALSE)</f>
        <v>HandsetWebCapable</v>
      </c>
      <c r="F13519" s="9">
        <v>44748</v>
      </c>
      <c r="G13519">
        <f>VLOOKUP(D13519,campaign!A:D,4,FALSE)</f>
        <v>62</v>
      </c>
    </row>
    <row r="13520" spans="2:7" x14ac:dyDescent="0.2">
      <c r="B13520" t="s">
        <v>3821</v>
      </c>
      <c r="C13520" t="str">
        <f>VLOOKUP(B13520,customer!A:B,2,FALSE)</f>
        <v>Hermie Hundy</v>
      </c>
      <c r="D13520" t="s">
        <v>3922</v>
      </c>
      <c r="E13520" t="str">
        <f>VLOOKUP(D13520,campaign!A:B,2,FALSE)</f>
        <v>HandsetWebCapable</v>
      </c>
      <c r="F13520" s="9">
        <v>44787</v>
      </c>
      <c r="G13520">
        <f>VLOOKUP(D13520,campaign!A:D,4,FALSE)</f>
        <v>62</v>
      </c>
    </row>
    <row r="13521" spans="2:7" x14ac:dyDescent="0.2">
      <c r="B13521" t="s">
        <v>3821</v>
      </c>
      <c r="C13521" t="str">
        <f>VLOOKUP(B13521,customer!A:B,2,FALSE)</f>
        <v>Hermie Hundy</v>
      </c>
      <c r="D13521" t="s">
        <v>3922</v>
      </c>
      <c r="E13521" t="str">
        <f>VLOOKUP(D13521,campaign!A:B,2,FALSE)</f>
        <v>HandsetWebCapable</v>
      </c>
      <c r="F13521" s="9">
        <v>44851</v>
      </c>
      <c r="G13521">
        <f>VLOOKUP(D13521,campaign!A:D,4,FALSE)</f>
        <v>62</v>
      </c>
    </row>
    <row r="13522" spans="2:7" x14ac:dyDescent="0.2">
      <c r="B13522" t="s">
        <v>3821</v>
      </c>
      <c r="C13522" t="str">
        <f>VLOOKUP(B13522,customer!A:B,2,FALSE)</f>
        <v>Hermie Hundy</v>
      </c>
      <c r="D13522" t="s">
        <v>3922</v>
      </c>
      <c r="E13522" t="str">
        <f>VLOOKUP(D13522,campaign!A:B,2,FALSE)</f>
        <v>HandsetWebCapable</v>
      </c>
      <c r="F13522" s="9">
        <v>44881</v>
      </c>
      <c r="G13522">
        <f>VLOOKUP(D13522,campaign!A:D,4,FALSE)</f>
        <v>62</v>
      </c>
    </row>
    <row r="13523" spans="2:7" x14ac:dyDescent="0.2">
      <c r="B13523" t="s">
        <v>3821</v>
      </c>
      <c r="C13523" t="str">
        <f>VLOOKUP(B13523,customer!A:B,2,FALSE)</f>
        <v>Hermie Hundy</v>
      </c>
      <c r="D13523" t="s">
        <v>3922</v>
      </c>
      <c r="E13523" t="str">
        <f>VLOOKUP(D13523,campaign!A:B,2,FALSE)</f>
        <v>HandsetWebCapable</v>
      </c>
      <c r="F13523" s="9">
        <v>44913</v>
      </c>
      <c r="G13523">
        <f>VLOOKUP(D13523,campaign!A:D,4,FALSE)</f>
        <v>62</v>
      </c>
    </row>
    <row r="13524" spans="2:7" x14ac:dyDescent="0.2">
      <c r="B13524" t="s">
        <v>3821</v>
      </c>
      <c r="C13524" t="str">
        <f>VLOOKUP(B13524,customer!A:B,2,FALSE)</f>
        <v>Hermie Hundy</v>
      </c>
      <c r="D13524" t="s">
        <v>3922</v>
      </c>
      <c r="E13524" t="str">
        <f>VLOOKUP(D13524,campaign!A:B,2,FALSE)</f>
        <v>HandsetWebCapable</v>
      </c>
      <c r="F13524" s="9">
        <v>44945</v>
      </c>
      <c r="G13524">
        <f>VLOOKUP(D13524,campaign!A:D,4,FALSE)</f>
        <v>62</v>
      </c>
    </row>
    <row r="13525" spans="2:7" x14ac:dyDescent="0.2">
      <c r="B13525" t="s">
        <v>3821</v>
      </c>
      <c r="C13525" t="str">
        <f>VLOOKUP(B13525,customer!A:B,2,FALSE)</f>
        <v>Hermie Hundy</v>
      </c>
      <c r="D13525" t="s">
        <v>3922</v>
      </c>
      <c r="E13525" t="str">
        <f>VLOOKUP(D13525,campaign!A:B,2,FALSE)</f>
        <v>HandsetWebCapable</v>
      </c>
      <c r="F13525" s="9">
        <v>44973</v>
      </c>
      <c r="G13525">
        <f>VLOOKUP(D13525,campaign!A:D,4,FALSE)</f>
        <v>62</v>
      </c>
    </row>
    <row r="13526" spans="2:7" x14ac:dyDescent="0.2">
      <c r="B13526" t="s">
        <v>3821</v>
      </c>
      <c r="C13526" t="str">
        <f>VLOOKUP(B13526,customer!A:B,2,FALSE)</f>
        <v>Hermie Hundy</v>
      </c>
      <c r="D13526" t="s">
        <v>3922</v>
      </c>
      <c r="E13526" t="str">
        <f>VLOOKUP(D13526,campaign!A:B,2,FALSE)</f>
        <v>HandsetWebCapable</v>
      </c>
      <c r="F13526" s="9">
        <v>44992</v>
      </c>
      <c r="G13526">
        <f>VLOOKUP(D13526,campaign!A:D,4,FALSE)</f>
        <v>62</v>
      </c>
    </row>
    <row r="13527" spans="2:7" x14ac:dyDescent="0.2">
      <c r="B13527" t="s">
        <v>3821</v>
      </c>
      <c r="C13527" t="str">
        <f>VLOOKUP(B13527,customer!A:B,2,FALSE)</f>
        <v>Hermie Hundy</v>
      </c>
      <c r="D13527" t="s">
        <v>3922</v>
      </c>
      <c r="E13527" t="str">
        <f>VLOOKUP(D13527,campaign!A:B,2,FALSE)</f>
        <v>HandsetWebCapable</v>
      </c>
      <c r="F13527" s="9">
        <v>45023</v>
      </c>
      <c r="G13527">
        <f>VLOOKUP(D13527,campaign!A:D,4,FALSE)</f>
        <v>62</v>
      </c>
    </row>
    <row r="13528" spans="2:7" x14ac:dyDescent="0.2">
      <c r="B13528" t="s">
        <v>3821</v>
      </c>
      <c r="C13528" t="str">
        <f>VLOOKUP(B13528,customer!A:B,2,FALSE)</f>
        <v>Hermie Hundy</v>
      </c>
      <c r="D13528" t="s">
        <v>3922</v>
      </c>
      <c r="E13528" t="str">
        <f>VLOOKUP(D13528,campaign!A:B,2,FALSE)</f>
        <v>HandsetWebCapable</v>
      </c>
      <c r="F13528" s="9">
        <v>45054</v>
      </c>
      <c r="G13528">
        <f>VLOOKUP(D13528,campaign!A:D,4,FALSE)</f>
        <v>62</v>
      </c>
    </row>
    <row r="13529" spans="2:7" x14ac:dyDescent="0.2">
      <c r="B13529" t="s">
        <v>3822</v>
      </c>
      <c r="C13529" t="str">
        <f>VLOOKUP(B13529,customer!A:B,2,FALSE)</f>
        <v>Barbara Jobbins</v>
      </c>
      <c r="D13529" t="s">
        <v>3926</v>
      </c>
      <c r="E13529" t="str">
        <f>VLOOKUP(D13529,campaign!A:B,2,FALSE)</f>
        <v>BuysViaMailOrder</v>
      </c>
      <c r="F13529" s="9">
        <v>44645</v>
      </c>
      <c r="G13529">
        <f>VLOOKUP(D13529,campaign!A:D,4,FALSE)</f>
        <v>25</v>
      </c>
    </row>
    <row r="13530" spans="2:7" x14ac:dyDescent="0.2">
      <c r="B13530" t="s">
        <v>3822</v>
      </c>
      <c r="C13530" t="str">
        <f>VLOOKUP(B13530,customer!A:B,2,FALSE)</f>
        <v>Barbara Jobbins</v>
      </c>
      <c r="D13530" t="s">
        <v>3926</v>
      </c>
      <c r="E13530" t="str">
        <f>VLOOKUP(D13530,campaign!A:B,2,FALSE)</f>
        <v>BuysViaMailOrder</v>
      </c>
      <c r="F13530" s="9">
        <v>44679</v>
      </c>
      <c r="G13530">
        <f>VLOOKUP(D13530,campaign!A:D,4,FALSE)</f>
        <v>25</v>
      </c>
    </row>
    <row r="13531" spans="2:7" x14ac:dyDescent="0.2">
      <c r="B13531" t="s">
        <v>3822</v>
      </c>
      <c r="C13531" t="str">
        <f>VLOOKUP(B13531,customer!A:B,2,FALSE)</f>
        <v>Barbara Jobbins</v>
      </c>
      <c r="D13531" t="s">
        <v>3926</v>
      </c>
      <c r="E13531" t="str">
        <f>VLOOKUP(D13531,campaign!A:B,2,FALSE)</f>
        <v>BuysViaMailOrder</v>
      </c>
      <c r="F13531" s="9">
        <v>44719</v>
      </c>
      <c r="G13531">
        <f>VLOOKUP(D13531,campaign!A:D,4,FALSE)</f>
        <v>25</v>
      </c>
    </row>
    <row r="13532" spans="2:7" x14ac:dyDescent="0.2">
      <c r="B13532" t="s">
        <v>3822</v>
      </c>
      <c r="C13532" t="str">
        <f>VLOOKUP(B13532,customer!A:B,2,FALSE)</f>
        <v>Barbara Jobbins</v>
      </c>
      <c r="D13532" t="s">
        <v>3926</v>
      </c>
      <c r="E13532" t="str">
        <f>VLOOKUP(D13532,campaign!A:B,2,FALSE)</f>
        <v>BuysViaMailOrder</v>
      </c>
      <c r="F13532" s="9">
        <v>44743</v>
      </c>
      <c r="G13532">
        <f>VLOOKUP(D13532,campaign!A:D,4,FALSE)</f>
        <v>25</v>
      </c>
    </row>
    <row r="13533" spans="2:7" x14ac:dyDescent="0.2">
      <c r="B13533" t="s">
        <v>3822</v>
      </c>
      <c r="C13533" t="str">
        <f>VLOOKUP(B13533,customer!A:B,2,FALSE)</f>
        <v>Barbara Jobbins</v>
      </c>
      <c r="D13533" t="s">
        <v>3926</v>
      </c>
      <c r="E13533" t="str">
        <f>VLOOKUP(D13533,campaign!A:B,2,FALSE)</f>
        <v>BuysViaMailOrder</v>
      </c>
      <c r="F13533" s="9">
        <v>44800</v>
      </c>
      <c r="G13533">
        <f>VLOOKUP(D13533,campaign!A:D,4,FALSE)</f>
        <v>25</v>
      </c>
    </row>
    <row r="13534" spans="2:7" x14ac:dyDescent="0.2">
      <c r="B13534" t="s">
        <v>3822</v>
      </c>
      <c r="C13534" t="str">
        <f>VLOOKUP(B13534,customer!A:B,2,FALSE)</f>
        <v>Barbara Jobbins</v>
      </c>
      <c r="D13534" t="s">
        <v>3926</v>
      </c>
      <c r="E13534" t="str">
        <f>VLOOKUP(D13534,campaign!A:B,2,FALSE)</f>
        <v>BuysViaMailOrder</v>
      </c>
      <c r="F13534" s="9">
        <v>44831</v>
      </c>
      <c r="G13534">
        <f>VLOOKUP(D13534,campaign!A:D,4,FALSE)</f>
        <v>25</v>
      </c>
    </row>
    <row r="13535" spans="2:7" x14ac:dyDescent="0.2">
      <c r="B13535" t="s">
        <v>3822</v>
      </c>
      <c r="C13535" t="str">
        <f>VLOOKUP(B13535,customer!A:B,2,FALSE)</f>
        <v>Barbara Jobbins</v>
      </c>
      <c r="D13535" t="s">
        <v>3926</v>
      </c>
      <c r="E13535" t="str">
        <f>VLOOKUP(D13535,campaign!A:B,2,FALSE)</f>
        <v>BuysViaMailOrder</v>
      </c>
      <c r="F13535" s="9">
        <v>44864</v>
      </c>
      <c r="G13535">
        <f>VLOOKUP(D13535,campaign!A:D,4,FALSE)</f>
        <v>25</v>
      </c>
    </row>
    <row r="13536" spans="2:7" x14ac:dyDescent="0.2">
      <c r="B13536" t="s">
        <v>3822</v>
      </c>
      <c r="C13536" t="str">
        <f>VLOOKUP(B13536,customer!A:B,2,FALSE)</f>
        <v>Barbara Jobbins</v>
      </c>
      <c r="D13536" t="s">
        <v>3926</v>
      </c>
      <c r="E13536" t="str">
        <f>VLOOKUP(D13536,campaign!A:B,2,FALSE)</f>
        <v>BuysViaMailOrder</v>
      </c>
      <c r="F13536" s="9">
        <v>44870</v>
      </c>
      <c r="G13536">
        <f>VLOOKUP(D13536,campaign!A:D,4,FALSE)</f>
        <v>25</v>
      </c>
    </row>
    <row r="13537" spans="2:7" x14ac:dyDescent="0.2">
      <c r="B13537" t="s">
        <v>3822</v>
      </c>
      <c r="C13537" t="str">
        <f>VLOOKUP(B13537,customer!A:B,2,FALSE)</f>
        <v>Barbara Jobbins</v>
      </c>
      <c r="D13537" t="s">
        <v>3926</v>
      </c>
      <c r="E13537" t="str">
        <f>VLOOKUP(D13537,campaign!A:B,2,FALSE)</f>
        <v>BuysViaMailOrder</v>
      </c>
      <c r="F13537" s="9">
        <v>44924</v>
      </c>
      <c r="G13537">
        <f>VLOOKUP(D13537,campaign!A:D,4,FALSE)</f>
        <v>25</v>
      </c>
    </row>
    <row r="13538" spans="2:7" x14ac:dyDescent="0.2">
      <c r="B13538" t="s">
        <v>3822</v>
      </c>
      <c r="C13538" t="str">
        <f>VLOOKUP(B13538,customer!A:B,2,FALSE)</f>
        <v>Barbara Jobbins</v>
      </c>
      <c r="D13538" t="s">
        <v>3926</v>
      </c>
      <c r="E13538" t="str">
        <f>VLOOKUP(D13538,campaign!A:B,2,FALSE)</f>
        <v>BuysViaMailOrder</v>
      </c>
      <c r="F13538" s="9">
        <v>44951</v>
      </c>
      <c r="G13538">
        <f>VLOOKUP(D13538,campaign!A:D,4,FALSE)</f>
        <v>25</v>
      </c>
    </row>
    <row r="13539" spans="2:7" x14ac:dyDescent="0.2">
      <c r="B13539" t="s">
        <v>3822</v>
      </c>
      <c r="C13539" t="str">
        <f>VLOOKUP(B13539,customer!A:B,2,FALSE)</f>
        <v>Barbara Jobbins</v>
      </c>
      <c r="D13539" t="s">
        <v>3926</v>
      </c>
      <c r="E13539" t="str">
        <f>VLOOKUP(D13539,campaign!A:B,2,FALSE)</f>
        <v>BuysViaMailOrder</v>
      </c>
      <c r="F13539" s="9">
        <v>44960</v>
      </c>
      <c r="G13539">
        <f>VLOOKUP(D13539,campaign!A:D,4,FALSE)</f>
        <v>25</v>
      </c>
    </row>
    <row r="13540" spans="2:7" x14ac:dyDescent="0.2">
      <c r="B13540" t="s">
        <v>3822</v>
      </c>
      <c r="C13540" t="str">
        <f>VLOOKUP(B13540,customer!A:B,2,FALSE)</f>
        <v>Barbara Jobbins</v>
      </c>
      <c r="D13540" t="s">
        <v>3926</v>
      </c>
      <c r="E13540" t="str">
        <f>VLOOKUP(D13540,campaign!A:B,2,FALSE)</f>
        <v>BuysViaMailOrder</v>
      </c>
      <c r="F13540" s="9">
        <v>45014</v>
      </c>
      <c r="G13540">
        <f>VLOOKUP(D13540,campaign!A:D,4,FALSE)</f>
        <v>25</v>
      </c>
    </row>
    <row r="13541" spans="2:7" x14ac:dyDescent="0.2">
      <c r="B13541" t="s">
        <v>3822</v>
      </c>
      <c r="C13541" t="str">
        <f>VLOOKUP(B13541,customer!A:B,2,FALSE)</f>
        <v>Barbara Jobbins</v>
      </c>
      <c r="D13541" t="s">
        <v>3926</v>
      </c>
      <c r="E13541" t="str">
        <f>VLOOKUP(D13541,campaign!A:B,2,FALSE)</f>
        <v>BuysViaMailOrder</v>
      </c>
      <c r="F13541" s="9">
        <v>45049</v>
      </c>
      <c r="G13541">
        <f>VLOOKUP(D13541,campaign!A:D,4,FALSE)</f>
        <v>25</v>
      </c>
    </row>
    <row r="13542" spans="2:7" x14ac:dyDescent="0.2">
      <c r="B13542" t="s">
        <v>3822</v>
      </c>
      <c r="C13542" t="str">
        <f>VLOOKUP(B13542,customer!A:B,2,FALSE)</f>
        <v>Barbara Jobbins</v>
      </c>
      <c r="D13542" t="s">
        <v>3927</v>
      </c>
      <c r="E13542" t="str">
        <f>VLOOKUP(D13542,campaign!A:B,2,FALSE)</f>
        <v>RespondsToMailOffers</v>
      </c>
      <c r="F13542" s="9">
        <v>44776</v>
      </c>
      <c r="G13542">
        <f>VLOOKUP(D13542,campaign!A:D,4,FALSE)</f>
        <v>27</v>
      </c>
    </row>
    <row r="13543" spans="2:7" x14ac:dyDescent="0.2">
      <c r="B13543" t="s">
        <v>3822</v>
      </c>
      <c r="C13543" t="str">
        <f>VLOOKUP(B13543,customer!A:B,2,FALSE)</f>
        <v>Barbara Jobbins</v>
      </c>
      <c r="D13543" t="s">
        <v>3927</v>
      </c>
      <c r="E13543" t="str">
        <f>VLOOKUP(D13543,campaign!A:B,2,FALSE)</f>
        <v>RespondsToMailOffers</v>
      </c>
      <c r="F13543" s="9">
        <v>44810</v>
      </c>
      <c r="G13543">
        <f>VLOOKUP(D13543,campaign!A:D,4,FALSE)</f>
        <v>27</v>
      </c>
    </row>
    <row r="13544" spans="2:7" x14ac:dyDescent="0.2">
      <c r="B13544" t="s">
        <v>3822</v>
      </c>
      <c r="C13544" t="str">
        <f>VLOOKUP(B13544,customer!A:B,2,FALSE)</f>
        <v>Barbara Jobbins</v>
      </c>
      <c r="D13544" t="s">
        <v>3927</v>
      </c>
      <c r="E13544" t="str">
        <f>VLOOKUP(D13544,campaign!A:B,2,FALSE)</f>
        <v>RespondsToMailOffers</v>
      </c>
      <c r="F13544" s="9">
        <v>44847</v>
      </c>
      <c r="G13544">
        <f>VLOOKUP(D13544,campaign!A:D,4,FALSE)</f>
        <v>27</v>
      </c>
    </row>
    <row r="13545" spans="2:7" x14ac:dyDescent="0.2">
      <c r="B13545" t="s">
        <v>3822</v>
      </c>
      <c r="C13545" t="str">
        <f>VLOOKUP(B13545,customer!A:B,2,FALSE)</f>
        <v>Barbara Jobbins</v>
      </c>
      <c r="D13545" t="s">
        <v>3927</v>
      </c>
      <c r="E13545" t="str">
        <f>VLOOKUP(D13545,campaign!A:B,2,FALSE)</f>
        <v>RespondsToMailOffers</v>
      </c>
      <c r="F13545" s="9">
        <v>44878</v>
      </c>
      <c r="G13545">
        <f>VLOOKUP(D13545,campaign!A:D,4,FALSE)</f>
        <v>27</v>
      </c>
    </row>
    <row r="13546" spans="2:7" x14ac:dyDescent="0.2">
      <c r="B13546" t="s">
        <v>3822</v>
      </c>
      <c r="C13546" t="str">
        <f>VLOOKUP(B13546,customer!A:B,2,FALSE)</f>
        <v>Barbara Jobbins</v>
      </c>
      <c r="D13546" t="s">
        <v>3927</v>
      </c>
      <c r="E13546" t="str">
        <f>VLOOKUP(D13546,campaign!A:B,2,FALSE)</f>
        <v>RespondsToMailOffers</v>
      </c>
      <c r="F13546" s="9">
        <v>44898</v>
      </c>
      <c r="G13546">
        <f>VLOOKUP(D13546,campaign!A:D,4,FALSE)</f>
        <v>27</v>
      </c>
    </row>
    <row r="13547" spans="2:7" x14ac:dyDescent="0.2">
      <c r="B13547" t="s">
        <v>3822</v>
      </c>
      <c r="C13547" t="str">
        <f>VLOOKUP(B13547,customer!A:B,2,FALSE)</f>
        <v>Barbara Jobbins</v>
      </c>
      <c r="D13547" t="s">
        <v>3927</v>
      </c>
      <c r="E13547" t="str">
        <f>VLOOKUP(D13547,campaign!A:B,2,FALSE)</f>
        <v>RespondsToMailOffers</v>
      </c>
      <c r="F13547" s="9">
        <v>44944</v>
      </c>
      <c r="G13547">
        <f>VLOOKUP(D13547,campaign!A:D,4,FALSE)</f>
        <v>27</v>
      </c>
    </row>
    <row r="13548" spans="2:7" x14ac:dyDescent="0.2">
      <c r="B13548" t="s">
        <v>3822</v>
      </c>
      <c r="C13548" t="str">
        <f>VLOOKUP(B13548,customer!A:B,2,FALSE)</f>
        <v>Barbara Jobbins</v>
      </c>
      <c r="D13548" t="s">
        <v>3927</v>
      </c>
      <c r="E13548" t="str">
        <f>VLOOKUP(D13548,campaign!A:B,2,FALSE)</f>
        <v>RespondsToMailOffers</v>
      </c>
      <c r="F13548" s="9">
        <v>44966</v>
      </c>
      <c r="G13548">
        <f>VLOOKUP(D13548,campaign!A:D,4,FALSE)</f>
        <v>27</v>
      </c>
    </row>
    <row r="13549" spans="2:7" x14ac:dyDescent="0.2">
      <c r="B13549" t="s">
        <v>3822</v>
      </c>
      <c r="C13549" t="str">
        <f>VLOOKUP(B13549,customer!A:B,2,FALSE)</f>
        <v>Barbara Jobbins</v>
      </c>
      <c r="D13549" t="s">
        <v>3927</v>
      </c>
      <c r="E13549" t="str">
        <f>VLOOKUP(D13549,campaign!A:B,2,FALSE)</f>
        <v>RespondsToMailOffers</v>
      </c>
      <c r="F13549" s="9">
        <v>44998</v>
      </c>
      <c r="G13549">
        <f>VLOOKUP(D13549,campaign!A:D,4,FALSE)</f>
        <v>27</v>
      </c>
    </row>
    <row r="13550" spans="2:7" x14ac:dyDescent="0.2">
      <c r="B13550" t="s">
        <v>3822</v>
      </c>
      <c r="C13550" t="str">
        <f>VLOOKUP(B13550,customer!A:B,2,FALSE)</f>
        <v>Barbara Jobbins</v>
      </c>
      <c r="D13550" t="s">
        <v>3927</v>
      </c>
      <c r="E13550" t="str">
        <f>VLOOKUP(D13550,campaign!A:B,2,FALSE)</f>
        <v>RespondsToMailOffers</v>
      </c>
      <c r="F13550" s="9">
        <v>45033</v>
      </c>
      <c r="G13550">
        <f>VLOOKUP(D13550,campaign!A:D,4,FALSE)</f>
        <v>27</v>
      </c>
    </row>
    <row r="13551" spans="2:7" x14ac:dyDescent="0.2">
      <c r="B13551" t="s">
        <v>3822</v>
      </c>
      <c r="C13551" t="str">
        <f>VLOOKUP(B13551,customer!A:B,2,FALSE)</f>
        <v>Barbara Jobbins</v>
      </c>
      <c r="D13551" t="s">
        <v>3927</v>
      </c>
      <c r="E13551" t="str">
        <f>VLOOKUP(D13551,campaign!A:B,2,FALSE)</f>
        <v>RespondsToMailOffers</v>
      </c>
      <c r="F13551" s="9">
        <v>45057</v>
      </c>
      <c r="G13551">
        <f>VLOOKUP(D13551,campaign!A:D,4,FALSE)</f>
        <v>27</v>
      </c>
    </row>
    <row r="13552" spans="2:7" x14ac:dyDescent="0.2">
      <c r="B13552" t="s">
        <v>3823</v>
      </c>
      <c r="C13552" t="str">
        <f>VLOOKUP(B13552,customer!A:B,2,FALSE)</f>
        <v>Ephrem Ruddiman</v>
      </c>
      <c r="D13552" t="s">
        <v>3926</v>
      </c>
      <c r="E13552" t="str">
        <f>VLOOKUP(D13552,campaign!A:B,2,FALSE)</f>
        <v>BuysViaMailOrder</v>
      </c>
      <c r="F13552" s="9">
        <v>44780</v>
      </c>
      <c r="G13552">
        <f>VLOOKUP(D13552,campaign!A:D,4,FALSE)</f>
        <v>25</v>
      </c>
    </row>
    <row r="13553" spans="2:7" x14ac:dyDescent="0.2">
      <c r="B13553" t="s">
        <v>3823</v>
      </c>
      <c r="C13553" t="str">
        <f>VLOOKUP(B13553,customer!A:B,2,FALSE)</f>
        <v>Ephrem Ruddiman</v>
      </c>
      <c r="D13553" t="s">
        <v>3926</v>
      </c>
      <c r="E13553" t="str">
        <f>VLOOKUP(D13553,campaign!A:B,2,FALSE)</f>
        <v>BuysViaMailOrder</v>
      </c>
      <c r="F13553" s="9">
        <v>44824</v>
      </c>
      <c r="G13553">
        <f>VLOOKUP(D13553,campaign!A:D,4,FALSE)</f>
        <v>25</v>
      </c>
    </row>
    <row r="13554" spans="2:7" x14ac:dyDescent="0.2">
      <c r="B13554" t="s">
        <v>3823</v>
      </c>
      <c r="C13554" t="str">
        <f>VLOOKUP(B13554,customer!A:B,2,FALSE)</f>
        <v>Ephrem Ruddiman</v>
      </c>
      <c r="D13554" t="s">
        <v>3926</v>
      </c>
      <c r="E13554" t="str">
        <f>VLOOKUP(D13554,campaign!A:B,2,FALSE)</f>
        <v>BuysViaMailOrder</v>
      </c>
      <c r="F13554" s="9">
        <v>44849</v>
      </c>
      <c r="G13554">
        <f>VLOOKUP(D13554,campaign!A:D,4,FALSE)</f>
        <v>25</v>
      </c>
    </row>
    <row r="13555" spans="2:7" x14ac:dyDescent="0.2">
      <c r="B13555" t="s">
        <v>3823</v>
      </c>
      <c r="C13555" t="str">
        <f>VLOOKUP(B13555,customer!A:B,2,FALSE)</f>
        <v>Ephrem Ruddiman</v>
      </c>
      <c r="D13555" t="s">
        <v>3926</v>
      </c>
      <c r="E13555" t="str">
        <f>VLOOKUP(D13555,campaign!A:B,2,FALSE)</f>
        <v>BuysViaMailOrder</v>
      </c>
      <c r="F13555" s="9">
        <v>44886</v>
      </c>
      <c r="G13555">
        <f>VLOOKUP(D13555,campaign!A:D,4,FALSE)</f>
        <v>25</v>
      </c>
    </row>
    <row r="13556" spans="2:7" x14ac:dyDescent="0.2">
      <c r="B13556" t="s">
        <v>3823</v>
      </c>
      <c r="C13556" t="str">
        <f>VLOOKUP(B13556,customer!A:B,2,FALSE)</f>
        <v>Ephrem Ruddiman</v>
      </c>
      <c r="D13556" t="s">
        <v>3926</v>
      </c>
      <c r="E13556" t="str">
        <f>VLOOKUP(D13556,campaign!A:B,2,FALSE)</f>
        <v>BuysViaMailOrder</v>
      </c>
      <c r="F13556" s="9">
        <v>44917</v>
      </c>
      <c r="G13556">
        <f>VLOOKUP(D13556,campaign!A:D,4,FALSE)</f>
        <v>25</v>
      </c>
    </row>
    <row r="13557" spans="2:7" x14ac:dyDescent="0.2">
      <c r="B13557" t="s">
        <v>3823</v>
      </c>
      <c r="C13557" t="str">
        <f>VLOOKUP(B13557,customer!A:B,2,FALSE)</f>
        <v>Ephrem Ruddiman</v>
      </c>
      <c r="D13557" t="s">
        <v>3926</v>
      </c>
      <c r="E13557" t="str">
        <f>VLOOKUP(D13557,campaign!A:B,2,FALSE)</f>
        <v>BuysViaMailOrder</v>
      </c>
      <c r="F13557" s="9">
        <v>44943</v>
      </c>
      <c r="G13557">
        <f>VLOOKUP(D13557,campaign!A:D,4,FALSE)</f>
        <v>25</v>
      </c>
    </row>
    <row r="13558" spans="2:7" x14ac:dyDescent="0.2">
      <c r="B13558" t="s">
        <v>3823</v>
      </c>
      <c r="C13558" t="str">
        <f>VLOOKUP(B13558,customer!A:B,2,FALSE)</f>
        <v>Ephrem Ruddiman</v>
      </c>
      <c r="D13558" t="s">
        <v>3926</v>
      </c>
      <c r="E13558" t="str">
        <f>VLOOKUP(D13558,campaign!A:B,2,FALSE)</f>
        <v>BuysViaMailOrder</v>
      </c>
      <c r="F13558" s="9">
        <v>44966</v>
      </c>
      <c r="G13558">
        <f>VLOOKUP(D13558,campaign!A:D,4,FALSE)</f>
        <v>25</v>
      </c>
    </row>
    <row r="13559" spans="2:7" x14ac:dyDescent="0.2">
      <c r="B13559" t="s">
        <v>3823</v>
      </c>
      <c r="C13559" t="str">
        <f>VLOOKUP(B13559,customer!A:B,2,FALSE)</f>
        <v>Ephrem Ruddiman</v>
      </c>
      <c r="D13559" t="s">
        <v>3926</v>
      </c>
      <c r="E13559" t="str">
        <f>VLOOKUP(D13559,campaign!A:B,2,FALSE)</f>
        <v>BuysViaMailOrder</v>
      </c>
      <c r="F13559" s="9">
        <v>44995</v>
      </c>
      <c r="G13559">
        <f>VLOOKUP(D13559,campaign!A:D,4,FALSE)</f>
        <v>25</v>
      </c>
    </row>
    <row r="13560" spans="2:7" x14ac:dyDescent="0.2">
      <c r="B13560" t="s">
        <v>3823</v>
      </c>
      <c r="C13560" t="str">
        <f>VLOOKUP(B13560,customer!A:B,2,FALSE)</f>
        <v>Ephrem Ruddiman</v>
      </c>
      <c r="D13560" t="s">
        <v>3926</v>
      </c>
      <c r="E13560" t="str">
        <f>VLOOKUP(D13560,campaign!A:B,2,FALSE)</f>
        <v>BuysViaMailOrder</v>
      </c>
      <c r="F13560" s="9">
        <v>45058</v>
      </c>
      <c r="G13560">
        <f>VLOOKUP(D13560,campaign!A:D,4,FALSE)</f>
        <v>25</v>
      </c>
    </row>
    <row r="13561" spans="2:7" x14ac:dyDescent="0.2">
      <c r="B13561" t="s">
        <v>3823</v>
      </c>
      <c r="C13561" t="str">
        <f>VLOOKUP(B13561,customer!A:B,2,FALSE)</f>
        <v>Ephrem Ruddiman</v>
      </c>
      <c r="D13561" t="s">
        <v>3925</v>
      </c>
      <c r="E13561" t="str">
        <f>VLOOKUP(D13561,campaign!A:B,2,FALSE)</f>
        <v>Homeownership</v>
      </c>
      <c r="F13561" s="9">
        <v>44973</v>
      </c>
      <c r="G13561">
        <f>VLOOKUP(D13561,campaign!A:D,4,FALSE)</f>
        <v>13</v>
      </c>
    </row>
    <row r="13562" spans="2:7" x14ac:dyDescent="0.2">
      <c r="B13562" t="s">
        <v>3823</v>
      </c>
      <c r="C13562" t="str">
        <f>VLOOKUP(B13562,customer!A:B,2,FALSE)</f>
        <v>Ephrem Ruddiman</v>
      </c>
      <c r="D13562" t="s">
        <v>3925</v>
      </c>
      <c r="E13562" t="str">
        <f>VLOOKUP(D13562,campaign!A:B,2,FALSE)</f>
        <v>Homeownership</v>
      </c>
      <c r="F13562" s="9">
        <v>45009</v>
      </c>
      <c r="G13562">
        <f>VLOOKUP(D13562,campaign!A:D,4,FALSE)</f>
        <v>13</v>
      </c>
    </row>
    <row r="13563" spans="2:7" x14ac:dyDescent="0.2">
      <c r="B13563" t="s">
        <v>3823</v>
      </c>
      <c r="C13563" t="str">
        <f>VLOOKUP(B13563,customer!A:B,2,FALSE)</f>
        <v>Ephrem Ruddiman</v>
      </c>
      <c r="D13563" t="s">
        <v>3925</v>
      </c>
      <c r="E13563" t="str">
        <f>VLOOKUP(D13563,campaign!A:B,2,FALSE)</f>
        <v>Homeownership</v>
      </c>
      <c r="F13563" s="9">
        <v>45046</v>
      </c>
      <c r="G13563">
        <f>VLOOKUP(D13563,campaign!A:D,4,FALSE)</f>
        <v>13</v>
      </c>
    </row>
    <row r="13564" spans="2:7" x14ac:dyDescent="0.2">
      <c r="B13564" t="s">
        <v>3823</v>
      </c>
      <c r="C13564" t="str">
        <f>VLOOKUP(B13564,customer!A:B,2,FALSE)</f>
        <v>Ephrem Ruddiman</v>
      </c>
      <c r="D13564" t="s">
        <v>3925</v>
      </c>
      <c r="E13564" t="str">
        <f>VLOOKUP(D13564,campaign!A:B,2,FALSE)</f>
        <v>Homeownership</v>
      </c>
      <c r="F13564" s="9">
        <v>45072</v>
      </c>
      <c r="G13564">
        <f>VLOOKUP(D13564,campaign!A:D,4,FALSE)</f>
        <v>13</v>
      </c>
    </row>
    <row r="13565" spans="2:7" x14ac:dyDescent="0.2">
      <c r="B13565" t="s">
        <v>3824</v>
      </c>
      <c r="C13565" t="str">
        <f>VLOOKUP(B13565,customer!A:B,2,FALSE)</f>
        <v>Everard Jakubovitch</v>
      </c>
      <c r="D13565" t="s">
        <v>3950</v>
      </c>
      <c r="E13565" t="str">
        <f>VLOOKUP(D13565,campaign!A:B,2,FALSE)</f>
        <v>NotNewCellphoneUser</v>
      </c>
      <c r="F13565" s="9">
        <v>44742</v>
      </c>
      <c r="G13565">
        <f>VLOOKUP(D13565,campaign!A:D,4,FALSE)</f>
        <v>28</v>
      </c>
    </row>
    <row r="13566" spans="2:7" x14ac:dyDescent="0.2">
      <c r="B13566" t="s">
        <v>3824</v>
      </c>
      <c r="C13566" t="str">
        <f>VLOOKUP(B13566,customer!A:B,2,FALSE)</f>
        <v>Everard Jakubovitch</v>
      </c>
      <c r="D13566" t="s">
        <v>3950</v>
      </c>
      <c r="E13566" t="str">
        <f>VLOOKUP(D13566,campaign!A:B,2,FALSE)</f>
        <v>NotNewCellphoneUser</v>
      </c>
      <c r="F13566" s="9">
        <v>44773</v>
      </c>
      <c r="G13566">
        <f>VLOOKUP(D13566,campaign!A:D,4,FALSE)</f>
        <v>28</v>
      </c>
    </row>
    <row r="13567" spans="2:7" x14ac:dyDescent="0.2">
      <c r="B13567" t="s">
        <v>3824</v>
      </c>
      <c r="C13567" t="str">
        <f>VLOOKUP(B13567,customer!A:B,2,FALSE)</f>
        <v>Everard Jakubovitch</v>
      </c>
      <c r="D13567" t="s">
        <v>3950</v>
      </c>
      <c r="E13567" t="str">
        <f>VLOOKUP(D13567,campaign!A:B,2,FALSE)</f>
        <v>NotNewCellphoneUser</v>
      </c>
      <c r="F13567" s="9">
        <v>44803</v>
      </c>
      <c r="G13567">
        <f>VLOOKUP(D13567,campaign!A:D,4,FALSE)</f>
        <v>28</v>
      </c>
    </row>
    <row r="13568" spans="2:7" x14ac:dyDescent="0.2">
      <c r="B13568" t="s">
        <v>3824</v>
      </c>
      <c r="C13568" t="str">
        <f>VLOOKUP(B13568,customer!A:B,2,FALSE)</f>
        <v>Everard Jakubovitch</v>
      </c>
      <c r="D13568" t="s">
        <v>3950</v>
      </c>
      <c r="E13568" t="str">
        <f>VLOOKUP(D13568,campaign!A:B,2,FALSE)</f>
        <v>NotNewCellphoneUser</v>
      </c>
      <c r="F13568" s="9">
        <v>44849</v>
      </c>
      <c r="G13568">
        <f>VLOOKUP(D13568,campaign!A:D,4,FALSE)</f>
        <v>28</v>
      </c>
    </row>
    <row r="13569" spans="2:7" x14ac:dyDescent="0.2">
      <c r="B13569" t="s">
        <v>3824</v>
      </c>
      <c r="C13569" t="str">
        <f>VLOOKUP(B13569,customer!A:B,2,FALSE)</f>
        <v>Everard Jakubovitch</v>
      </c>
      <c r="D13569" t="s">
        <v>3950</v>
      </c>
      <c r="E13569" t="str">
        <f>VLOOKUP(D13569,campaign!A:B,2,FALSE)</f>
        <v>NotNewCellphoneUser</v>
      </c>
      <c r="F13569" s="9">
        <v>44878</v>
      </c>
      <c r="G13569">
        <f>VLOOKUP(D13569,campaign!A:D,4,FALSE)</f>
        <v>28</v>
      </c>
    </row>
    <row r="13570" spans="2:7" x14ac:dyDescent="0.2">
      <c r="B13570" t="s">
        <v>3824</v>
      </c>
      <c r="C13570" t="str">
        <f>VLOOKUP(B13570,customer!A:B,2,FALSE)</f>
        <v>Everard Jakubovitch</v>
      </c>
      <c r="D13570" t="s">
        <v>3950</v>
      </c>
      <c r="E13570" t="str">
        <f>VLOOKUP(D13570,campaign!A:B,2,FALSE)</f>
        <v>NotNewCellphoneUser</v>
      </c>
      <c r="F13570" s="9">
        <v>44901</v>
      </c>
      <c r="G13570">
        <f>VLOOKUP(D13570,campaign!A:D,4,FALSE)</f>
        <v>28</v>
      </c>
    </row>
    <row r="13571" spans="2:7" x14ac:dyDescent="0.2">
      <c r="B13571" t="s">
        <v>3824</v>
      </c>
      <c r="C13571" t="str">
        <f>VLOOKUP(B13571,customer!A:B,2,FALSE)</f>
        <v>Everard Jakubovitch</v>
      </c>
      <c r="D13571" t="s">
        <v>3950</v>
      </c>
      <c r="E13571" t="str">
        <f>VLOOKUP(D13571,campaign!A:B,2,FALSE)</f>
        <v>NotNewCellphoneUser</v>
      </c>
      <c r="F13571" s="9">
        <v>44936</v>
      </c>
      <c r="G13571">
        <f>VLOOKUP(D13571,campaign!A:D,4,FALSE)</f>
        <v>28</v>
      </c>
    </row>
    <row r="13572" spans="2:7" x14ac:dyDescent="0.2">
      <c r="B13572" t="s">
        <v>3824</v>
      </c>
      <c r="C13572" t="str">
        <f>VLOOKUP(B13572,customer!A:B,2,FALSE)</f>
        <v>Everard Jakubovitch</v>
      </c>
      <c r="D13572" t="s">
        <v>3950</v>
      </c>
      <c r="E13572" t="str">
        <f>VLOOKUP(D13572,campaign!A:B,2,FALSE)</f>
        <v>NotNewCellphoneUser</v>
      </c>
      <c r="F13572" s="9">
        <v>44991</v>
      </c>
      <c r="G13572">
        <f>VLOOKUP(D13572,campaign!A:D,4,FALSE)</f>
        <v>28</v>
      </c>
    </row>
    <row r="13573" spans="2:7" x14ac:dyDescent="0.2">
      <c r="B13573" t="s">
        <v>3824</v>
      </c>
      <c r="C13573" t="str">
        <f>VLOOKUP(B13573,customer!A:B,2,FALSE)</f>
        <v>Everard Jakubovitch</v>
      </c>
      <c r="D13573" t="s">
        <v>3950</v>
      </c>
      <c r="E13573" t="str">
        <f>VLOOKUP(D13573,campaign!A:B,2,FALSE)</f>
        <v>NotNewCellphoneUser</v>
      </c>
      <c r="F13573" s="9">
        <v>45026</v>
      </c>
      <c r="G13573">
        <f>VLOOKUP(D13573,campaign!A:D,4,FALSE)</f>
        <v>28</v>
      </c>
    </row>
    <row r="13574" spans="2:7" x14ac:dyDescent="0.2">
      <c r="B13574" t="s">
        <v>3824</v>
      </c>
      <c r="C13574" t="str">
        <f>VLOOKUP(B13574,customer!A:B,2,FALSE)</f>
        <v>Everard Jakubovitch</v>
      </c>
      <c r="D13574" t="s">
        <v>3950</v>
      </c>
      <c r="E13574" t="str">
        <f>VLOOKUP(D13574,campaign!A:B,2,FALSE)</f>
        <v>NotNewCellphoneUser</v>
      </c>
      <c r="F13574" s="9">
        <v>45053</v>
      </c>
      <c r="G13574">
        <f>VLOOKUP(D13574,campaign!A:D,4,FALSE)</f>
        <v>28</v>
      </c>
    </row>
    <row r="13575" spans="2:7" x14ac:dyDescent="0.2">
      <c r="B13575" t="s">
        <v>3824</v>
      </c>
      <c r="C13575" t="str">
        <f>VLOOKUP(B13575,customer!A:B,2,FALSE)</f>
        <v>Everard Jakubovitch</v>
      </c>
      <c r="D13575" t="s">
        <v>3947</v>
      </c>
      <c r="E13575" t="str">
        <f>VLOOKUP(D13575,campaign!A:B,2,FALSE)</f>
        <v>OwnsComputer</v>
      </c>
      <c r="F13575" s="9">
        <v>44812</v>
      </c>
      <c r="G13575">
        <f>VLOOKUP(D13575,campaign!A:D,4,FALSE)</f>
        <v>62</v>
      </c>
    </row>
    <row r="13576" spans="2:7" x14ac:dyDescent="0.2">
      <c r="B13576" t="s">
        <v>3824</v>
      </c>
      <c r="C13576" t="str">
        <f>VLOOKUP(B13576,customer!A:B,2,FALSE)</f>
        <v>Everard Jakubovitch</v>
      </c>
      <c r="D13576" t="s">
        <v>3947</v>
      </c>
      <c r="E13576" t="str">
        <f>VLOOKUP(D13576,campaign!A:B,2,FALSE)</f>
        <v>OwnsComputer</v>
      </c>
      <c r="F13576" s="9">
        <v>44849</v>
      </c>
      <c r="G13576">
        <f>VLOOKUP(D13576,campaign!A:D,4,FALSE)</f>
        <v>62</v>
      </c>
    </row>
    <row r="13577" spans="2:7" x14ac:dyDescent="0.2">
      <c r="B13577" t="s">
        <v>3824</v>
      </c>
      <c r="C13577" t="str">
        <f>VLOOKUP(B13577,customer!A:B,2,FALSE)</f>
        <v>Everard Jakubovitch</v>
      </c>
      <c r="D13577" t="s">
        <v>3947</v>
      </c>
      <c r="E13577" t="str">
        <f>VLOOKUP(D13577,campaign!A:B,2,FALSE)</f>
        <v>OwnsComputer</v>
      </c>
      <c r="F13577" s="9">
        <v>44880</v>
      </c>
      <c r="G13577">
        <f>VLOOKUP(D13577,campaign!A:D,4,FALSE)</f>
        <v>62</v>
      </c>
    </row>
    <row r="13578" spans="2:7" x14ac:dyDescent="0.2">
      <c r="B13578" t="s">
        <v>3824</v>
      </c>
      <c r="C13578" t="str">
        <f>VLOOKUP(B13578,customer!A:B,2,FALSE)</f>
        <v>Everard Jakubovitch</v>
      </c>
      <c r="D13578" t="s">
        <v>3947</v>
      </c>
      <c r="E13578" t="str">
        <f>VLOOKUP(D13578,campaign!A:B,2,FALSE)</f>
        <v>OwnsComputer</v>
      </c>
      <c r="F13578" s="9">
        <v>44917</v>
      </c>
      <c r="G13578">
        <f>VLOOKUP(D13578,campaign!A:D,4,FALSE)</f>
        <v>62</v>
      </c>
    </row>
    <row r="13579" spans="2:7" x14ac:dyDescent="0.2">
      <c r="B13579" t="s">
        <v>3824</v>
      </c>
      <c r="C13579" t="str">
        <f>VLOOKUP(B13579,customer!A:B,2,FALSE)</f>
        <v>Everard Jakubovitch</v>
      </c>
      <c r="D13579" t="s">
        <v>3947</v>
      </c>
      <c r="E13579" t="str">
        <f>VLOOKUP(D13579,campaign!A:B,2,FALSE)</f>
        <v>OwnsComputer</v>
      </c>
      <c r="F13579" s="9">
        <v>44944</v>
      </c>
      <c r="G13579">
        <f>VLOOKUP(D13579,campaign!A:D,4,FALSE)</f>
        <v>62</v>
      </c>
    </row>
    <row r="13580" spans="2:7" x14ac:dyDescent="0.2">
      <c r="B13580" t="s">
        <v>3824</v>
      </c>
      <c r="C13580" t="str">
        <f>VLOOKUP(B13580,customer!A:B,2,FALSE)</f>
        <v>Everard Jakubovitch</v>
      </c>
      <c r="D13580" t="s">
        <v>3947</v>
      </c>
      <c r="E13580" t="str">
        <f>VLOOKUP(D13580,campaign!A:B,2,FALSE)</f>
        <v>OwnsComputer</v>
      </c>
      <c r="F13580" s="9">
        <v>44974</v>
      </c>
      <c r="G13580">
        <f>VLOOKUP(D13580,campaign!A:D,4,FALSE)</f>
        <v>62</v>
      </c>
    </row>
    <row r="13581" spans="2:7" x14ac:dyDescent="0.2">
      <c r="B13581" t="s">
        <v>3824</v>
      </c>
      <c r="C13581" t="str">
        <f>VLOOKUP(B13581,customer!A:B,2,FALSE)</f>
        <v>Everard Jakubovitch</v>
      </c>
      <c r="D13581" t="s">
        <v>3947</v>
      </c>
      <c r="E13581" t="str">
        <f>VLOOKUP(D13581,campaign!A:B,2,FALSE)</f>
        <v>OwnsComputer</v>
      </c>
      <c r="F13581" s="9">
        <v>44993</v>
      </c>
      <c r="G13581">
        <f>VLOOKUP(D13581,campaign!A:D,4,FALSE)</f>
        <v>62</v>
      </c>
    </row>
    <row r="13582" spans="2:7" x14ac:dyDescent="0.2">
      <c r="B13582" t="s">
        <v>3824</v>
      </c>
      <c r="C13582" t="str">
        <f>VLOOKUP(B13582,customer!A:B,2,FALSE)</f>
        <v>Everard Jakubovitch</v>
      </c>
      <c r="D13582" t="s">
        <v>3947</v>
      </c>
      <c r="E13582" t="str">
        <f>VLOOKUP(D13582,campaign!A:B,2,FALSE)</f>
        <v>OwnsComputer</v>
      </c>
      <c r="F13582" s="9">
        <v>45039</v>
      </c>
      <c r="G13582">
        <f>VLOOKUP(D13582,campaign!A:D,4,FALSE)</f>
        <v>62</v>
      </c>
    </row>
    <row r="13583" spans="2:7" x14ac:dyDescent="0.2">
      <c r="B13583" t="s">
        <v>3824</v>
      </c>
      <c r="C13583" t="str">
        <f>VLOOKUP(B13583,customer!A:B,2,FALSE)</f>
        <v>Everard Jakubovitch</v>
      </c>
      <c r="D13583" t="s">
        <v>3947</v>
      </c>
      <c r="E13583" t="str">
        <f>VLOOKUP(D13583,campaign!A:B,2,FALSE)</f>
        <v>OwnsComputer</v>
      </c>
      <c r="F13583" s="9">
        <v>45061</v>
      </c>
      <c r="G13583">
        <f>VLOOKUP(D13583,campaign!A:D,4,FALSE)</f>
        <v>62</v>
      </c>
    </row>
    <row r="13584" spans="2:7" x14ac:dyDescent="0.2">
      <c r="B13584" t="s">
        <v>3825</v>
      </c>
      <c r="C13584" t="str">
        <f>VLOOKUP(B13584,customer!A:B,2,FALSE)</f>
        <v>Halette Dugald</v>
      </c>
      <c r="D13584" t="s">
        <v>3948</v>
      </c>
      <c r="E13584" t="str">
        <f>VLOOKUP(D13584,campaign!A:B,2,FALSE)</f>
        <v>HasCreditCard</v>
      </c>
      <c r="F13584" s="9">
        <v>44667</v>
      </c>
      <c r="G13584">
        <f>VLOOKUP(D13584,campaign!A:D,4,FALSE)</f>
        <v>65</v>
      </c>
    </row>
    <row r="13585" spans="2:7" x14ac:dyDescent="0.2">
      <c r="B13585" t="s">
        <v>3825</v>
      </c>
      <c r="C13585" t="str">
        <f>VLOOKUP(B13585,customer!A:B,2,FALSE)</f>
        <v>Halette Dugald</v>
      </c>
      <c r="D13585" t="s">
        <v>3948</v>
      </c>
      <c r="E13585" t="str">
        <f>VLOOKUP(D13585,campaign!A:B,2,FALSE)</f>
        <v>HasCreditCard</v>
      </c>
      <c r="F13585" s="9">
        <v>44701</v>
      </c>
      <c r="G13585">
        <f>VLOOKUP(D13585,campaign!A:D,4,FALSE)</f>
        <v>65</v>
      </c>
    </row>
    <row r="13586" spans="2:7" x14ac:dyDescent="0.2">
      <c r="B13586" t="s">
        <v>3825</v>
      </c>
      <c r="C13586" t="str">
        <f>VLOOKUP(B13586,customer!A:B,2,FALSE)</f>
        <v>Halette Dugald</v>
      </c>
      <c r="D13586" t="s">
        <v>3948</v>
      </c>
      <c r="E13586" t="str">
        <f>VLOOKUP(D13586,campaign!A:B,2,FALSE)</f>
        <v>HasCreditCard</v>
      </c>
      <c r="F13586" s="9">
        <v>44728</v>
      </c>
      <c r="G13586">
        <f>VLOOKUP(D13586,campaign!A:D,4,FALSE)</f>
        <v>65</v>
      </c>
    </row>
    <row r="13587" spans="2:7" x14ac:dyDescent="0.2">
      <c r="B13587" t="s">
        <v>3825</v>
      </c>
      <c r="C13587" t="str">
        <f>VLOOKUP(B13587,customer!A:B,2,FALSE)</f>
        <v>Halette Dugald</v>
      </c>
      <c r="D13587" t="s">
        <v>3948</v>
      </c>
      <c r="E13587" t="str">
        <f>VLOOKUP(D13587,campaign!A:B,2,FALSE)</f>
        <v>HasCreditCard</v>
      </c>
      <c r="F13587" s="9">
        <v>44770</v>
      </c>
      <c r="G13587">
        <f>VLOOKUP(D13587,campaign!A:D,4,FALSE)</f>
        <v>65</v>
      </c>
    </row>
    <row r="13588" spans="2:7" x14ac:dyDescent="0.2">
      <c r="B13588" t="s">
        <v>3825</v>
      </c>
      <c r="C13588" t="str">
        <f>VLOOKUP(B13588,customer!A:B,2,FALSE)</f>
        <v>Halette Dugald</v>
      </c>
      <c r="D13588" t="s">
        <v>3948</v>
      </c>
      <c r="E13588" t="str">
        <f>VLOOKUP(D13588,campaign!A:B,2,FALSE)</f>
        <v>HasCreditCard</v>
      </c>
      <c r="F13588" s="9">
        <v>44798</v>
      </c>
      <c r="G13588">
        <f>VLOOKUP(D13588,campaign!A:D,4,FALSE)</f>
        <v>65</v>
      </c>
    </row>
    <row r="13589" spans="2:7" x14ac:dyDescent="0.2">
      <c r="B13589" t="s">
        <v>3825</v>
      </c>
      <c r="C13589" t="str">
        <f>VLOOKUP(B13589,customer!A:B,2,FALSE)</f>
        <v>Halette Dugald</v>
      </c>
      <c r="D13589" t="s">
        <v>3948</v>
      </c>
      <c r="E13589" t="str">
        <f>VLOOKUP(D13589,campaign!A:B,2,FALSE)</f>
        <v>HasCreditCard</v>
      </c>
      <c r="F13589" s="9">
        <v>44826</v>
      </c>
      <c r="G13589">
        <f>VLOOKUP(D13589,campaign!A:D,4,FALSE)</f>
        <v>65</v>
      </c>
    </row>
    <row r="13590" spans="2:7" x14ac:dyDescent="0.2">
      <c r="B13590" t="s">
        <v>3825</v>
      </c>
      <c r="C13590" t="str">
        <f>VLOOKUP(B13590,customer!A:B,2,FALSE)</f>
        <v>Halette Dugald</v>
      </c>
      <c r="D13590" t="s">
        <v>3948</v>
      </c>
      <c r="E13590" t="str">
        <f>VLOOKUP(D13590,campaign!A:B,2,FALSE)</f>
        <v>HasCreditCard</v>
      </c>
      <c r="F13590" s="9">
        <v>44859</v>
      </c>
      <c r="G13590">
        <f>VLOOKUP(D13590,campaign!A:D,4,FALSE)</f>
        <v>65</v>
      </c>
    </row>
    <row r="13591" spans="2:7" x14ac:dyDescent="0.2">
      <c r="B13591" t="s">
        <v>3825</v>
      </c>
      <c r="C13591" t="str">
        <f>VLOOKUP(B13591,customer!A:B,2,FALSE)</f>
        <v>Halette Dugald</v>
      </c>
      <c r="D13591" t="s">
        <v>3948</v>
      </c>
      <c r="E13591" t="str">
        <f>VLOOKUP(D13591,campaign!A:B,2,FALSE)</f>
        <v>HasCreditCard</v>
      </c>
      <c r="F13591" s="9">
        <v>44881</v>
      </c>
      <c r="G13591">
        <f>VLOOKUP(D13591,campaign!A:D,4,FALSE)</f>
        <v>65</v>
      </c>
    </row>
    <row r="13592" spans="2:7" x14ac:dyDescent="0.2">
      <c r="B13592" t="s">
        <v>3825</v>
      </c>
      <c r="C13592" t="str">
        <f>VLOOKUP(B13592,customer!A:B,2,FALSE)</f>
        <v>Halette Dugald</v>
      </c>
      <c r="D13592" t="s">
        <v>3948</v>
      </c>
      <c r="E13592" t="str">
        <f>VLOOKUP(D13592,campaign!A:B,2,FALSE)</f>
        <v>HasCreditCard</v>
      </c>
      <c r="F13592" s="9">
        <v>44911</v>
      </c>
      <c r="G13592">
        <f>VLOOKUP(D13592,campaign!A:D,4,FALSE)</f>
        <v>65</v>
      </c>
    </row>
    <row r="13593" spans="2:7" x14ac:dyDescent="0.2">
      <c r="B13593" t="s">
        <v>3825</v>
      </c>
      <c r="C13593" t="str">
        <f>VLOOKUP(B13593,customer!A:B,2,FALSE)</f>
        <v>Halette Dugald</v>
      </c>
      <c r="D13593" t="s">
        <v>3948</v>
      </c>
      <c r="E13593" t="str">
        <f>VLOOKUP(D13593,campaign!A:B,2,FALSE)</f>
        <v>HasCreditCard</v>
      </c>
      <c r="F13593" s="9">
        <v>44953</v>
      </c>
      <c r="G13593">
        <f>VLOOKUP(D13593,campaign!A:D,4,FALSE)</f>
        <v>65</v>
      </c>
    </row>
    <row r="13594" spans="2:7" x14ac:dyDescent="0.2">
      <c r="B13594" t="s">
        <v>3825</v>
      </c>
      <c r="C13594" t="str">
        <f>VLOOKUP(B13594,customer!A:B,2,FALSE)</f>
        <v>Halette Dugald</v>
      </c>
      <c r="D13594" t="s">
        <v>3948</v>
      </c>
      <c r="E13594" t="str">
        <f>VLOOKUP(D13594,campaign!A:B,2,FALSE)</f>
        <v>HasCreditCard</v>
      </c>
      <c r="F13594" s="9">
        <v>44981</v>
      </c>
      <c r="G13594">
        <f>VLOOKUP(D13594,campaign!A:D,4,FALSE)</f>
        <v>65</v>
      </c>
    </row>
    <row r="13595" spans="2:7" x14ac:dyDescent="0.2">
      <c r="B13595" t="s">
        <v>3825</v>
      </c>
      <c r="C13595" t="str">
        <f>VLOOKUP(B13595,customer!A:B,2,FALSE)</f>
        <v>Halette Dugald</v>
      </c>
      <c r="D13595" t="s">
        <v>3948</v>
      </c>
      <c r="E13595" t="str">
        <f>VLOOKUP(D13595,campaign!A:B,2,FALSE)</f>
        <v>HasCreditCard</v>
      </c>
      <c r="F13595" s="9">
        <v>45012</v>
      </c>
      <c r="G13595">
        <f>VLOOKUP(D13595,campaign!A:D,4,FALSE)</f>
        <v>65</v>
      </c>
    </row>
    <row r="13596" spans="2:7" x14ac:dyDescent="0.2">
      <c r="B13596" t="s">
        <v>3825</v>
      </c>
      <c r="C13596" t="str">
        <f>VLOOKUP(B13596,customer!A:B,2,FALSE)</f>
        <v>Halette Dugald</v>
      </c>
      <c r="D13596" t="s">
        <v>3948</v>
      </c>
      <c r="E13596" t="str">
        <f>VLOOKUP(D13596,campaign!A:B,2,FALSE)</f>
        <v>HasCreditCard</v>
      </c>
      <c r="F13596" s="9">
        <v>45063</v>
      </c>
      <c r="G13596">
        <f>VLOOKUP(D13596,campaign!A:D,4,FALSE)</f>
        <v>65</v>
      </c>
    </row>
    <row r="13597" spans="2:7" x14ac:dyDescent="0.2">
      <c r="B13597" t="s">
        <v>3825</v>
      </c>
      <c r="C13597" t="str">
        <f>VLOOKUP(B13597,customer!A:B,2,FALSE)</f>
        <v>Halette Dugald</v>
      </c>
      <c r="D13597" t="s">
        <v>3929</v>
      </c>
      <c r="E13597" t="str">
        <f>VLOOKUP(D13597,campaign!A:B,2,FALSE)</f>
        <v>NonUSTravel</v>
      </c>
      <c r="F13597" s="9">
        <v>44955</v>
      </c>
      <c r="G13597">
        <f>VLOOKUP(D13597,campaign!A:D,4,FALSE)</f>
        <v>66</v>
      </c>
    </row>
    <row r="13598" spans="2:7" x14ac:dyDescent="0.2">
      <c r="B13598" t="s">
        <v>3825</v>
      </c>
      <c r="C13598" t="str">
        <f>VLOOKUP(B13598,customer!A:B,2,FALSE)</f>
        <v>Halette Dugald</v>
      </c>
      <c r="D13598" t="s">
        <v>3929</v>
      </c>
      <c r="E13598" t="str">
        <f>VLOOKUP(D13598,campaign!A:B,2,FALSE)</f>
        <v>NonUSTravel</v>
      </c>
      <c r="F13598" s="9">
        <v>44989</v>
      </c>
      <c r="G13598">
        <f>VLOOKUP(D13598,campaign!A:D,4,FALSE)</f>
        <v>66</v>
      </c>
    </row>
    <row r="13599" spans="2:7" x14ac:dyDescent="0.2">
      <c r="B13599" t="s">
        <v>3825</v>
      </c>
      <c r="C13599" t="str">
        <f>VLOOKUP(B13599,customer!A:B,2,FALSE)</f>
        <v>Halette Dugald</v>
      </c>
      <c r="D13599" t="s">
        <v>3929</v>
      </c>
      <c r="E13599" t="str">
        <f>VLOOKUP(D13599,campaign!A:B,2,FALSE)</f>
        <v>NonUSTravel</v>
      </c>
      <c r="F13599" s="9">
        <v>45059</v>
      </c>
      <c r="G13599">
        <f>VLOOKUP(D13599,campaign!A:D,4,FALSE)</f>
        <v>66</v>
      </c>
    </row>
    <row r="13600" spans="2:7" x14ac:dyDescent="0.2">
      <c r="B13600" t="s">
        <v>3825</v>
      </c>
      <c r="C13600" t="str">
        <f>VLOOKUP(B13600,customer!A:B,2,FALSE)</f>
        <v>Halette Dugald</v>
      </c>
      <c r="D13600" t="s">
        <v>3929</v>
      </c>
      <c r="E13600" t="str">
        <f>VLOOKUP(D13600,campaign!A:B,2,FALSE)</f>
        <v>NonUSTravel</v>
      </c>
      <c r="F13600" s="9">
        <v>45090</v>
      </c>
      <c r="G13600">
        <f>VLOOKUP(D13600,campaign!A:D,4,FALSE)</f>
        <v>66</v>
      </c>
    </row>
    <row r="13601" spans="2:7" x14ac:dyDescent="0.2">
      <c r="B13601" t="s">
        <v>3826</v>
      </c>
      <c r="C13601" t="str">
        <f>VLOOKUP(B13601,customer!A:B,2,FALSE)</f>
        <v>Ramsay Caplen</v>
      </c>
      <c r="D13601" t="s">
        <v>3921</v>
      </c>
      <c r="E13601" t="str">
        <f>VLOOKUP(D13601,campaign!A:B,2,FALSE)</f>
        <v>HandsetRefurbished</v>
      </c>
      <c r="F13601" s="9">
        <v>44766</v>
      </c>
      <c r="G13601">
        <f>VLOOKUP(D13601,campaign!A:D,4,FALSE)</f>
        <v>26</v>
      </c>
    </row>
    <row r="13602" spans="2:7" x14ac:dyDescent="0.2">
      <c r="B13602" t="s">
        <v>3826</v>
      </c>
      <c r="C13602" t="str">
        <f>VLOOKUP(B13602,customer!A:B,2,FALSE)</f>
        <v>Ramsay Caplen</v>
      </c>
      <c r="D13602" t="s">
        <v>3921</v>
      </c>
      <c r="E13602" t="str">
        <f>VLOOKUP(D13602,campaign!A:B,2,FALSE)</f>
        <v>HandsetRefurbished</v>
      </c>
      <c r="F13602" s="9">
        <v>44828</v>
      </c>
      <c r="G13602">
        <f>VLOOKUP(D13602,campaign!A:D,4,FALSE)</f>
        <v>26</v>
      </c>
    </row>
    <row r="13603" spans="2:7" x14ac:dyDescent="0.2">
      <c r="B13603" t="s">
        <v>3826</v>
      </c>
      <c r="C13603" t="str">
        <f>VLOOKUP(B13603,customer!A:B,2,FALSE)</f>
        <v>Ramsay Caplen</v>
      </c>
      <c r="D13603" t="s">
        <v>3921</v>
      </c>
      <c r="E13603" t="str">
        <f>VLOOKUP(D13603,campaign!A:B,2,FALSE)</f>
        <v>HandsetRefurbished</v>
      </c>
      <c r="F13603" s="9">
        <v>44861</v>
      </c>
      <c r="G13603">
        <f>VLOOKUP(D13603,campaign!A:D,4,FALSE)</f>
        <v>26</v>
      </c>
    </row>
    <row r="13604" spans="2:7" x14ac:dyDescent="0.2">
      <c r="B13604" t="s">
        <v>3826</v>
      </c>
      <c r="C13604" t="str">
        <f>VLOOKUP(B13604,customer!A:B,2,FALSE)</f>
        <v>Ramsay Caplen</v>
      </c>
      <c r="D13604" t="s">
        <v>3921</v>
      </c>
      <c r="E13604" t="str">
        <f>VLOOKUP(D13604,campaign!A:B,2,FALSE)</f>
        <v>HandsetRefurbished</v>
      </c>
      <c r="F13604" s="9">
        <v>44868</v>
      </c>
      <c r="G13604">
        <f>VLOOKUP(D13604,campaign!A:D,4,FALSE)</f>
        <v>26</v>
      </c>
    </row>
    <row r="13605" spans="2:7" x14ac:dyDescent="0.2">
      <c r="B13605" t="s">
        <v>3826</v>
      </c>
      <c r="C13605" t="str">
        <f>VLOOKUP(B13605,customer!A:B,2,FALSE)</f>
        <v>Ramsay Caplen</v>
      </c>
      <c r="D13605" t="s">
        <v>3921</v>
      </c>
      <c r="E13605" t="str">
        <f>VLOOKUP(D13605,campaign!A:B,2,FALSE)</f>
        <v>HandsetRefurbished</v>
      </c>
      <c r="F13605" s="9">
        <v>44903</v>
      </c>
      <c r="G13605">
        <f>VLOOKUP(D13605,campaign!A:D,4,FALSE)</f>
        <v>26</v>
      </c>
    </row>
    <row r="13606" spans="2:7" x14ac:dyDescent="0.2">
      <c r="B13606" t="s">
        <v>3826</v>
      </c>
      <c r="C13606" t="str">
        <f>VLOOKUP(B13606,customer!A:B,2,FALSE)</f>
        <v>Ramsay Caplen</v>
      </c>
      <c r="D13606" t="s">
        <v>3921</v>
      </c>
      <c r="E13606" t="str">
        <f>VLOOKUP(D13606,campaign!A:B,2,FALSE)</f>
        <v>HandsetRefurbished</v>
      </c>
      <c r="F13606" s="9">
        <v>44957</v>
      </c>
      <c r="G13606">
        <f>VLOOKUP(D13606,campaign!A:D,4,FALSE)</f>
        <v>26</v>
      </c>
    </row>
    <row r="13607" spans="2:7" x14ac:dyDescent="0.2">
      <c r="B13607" t="s">
        <v>3826</v>
      </c>
      <c r="C13607" t="str">
        <f>VLOOKUP(B13607,customer!A:B,2,FALSE)</f>
        <v>Ramsay Caplen</v>
      </c>
      <c r="D13607" t="s">
        <v>3921</v>
      </c>
      <c r="E13607" t="str">
        <f>VLOOKUP(D13607,campaign!A:B,2,FALSE)</f>
        <v>HandsetRefurbished</v>
      </c>
      <c r="F13607" s="9">
        <v>44965</v>
      </c>
      <c r="G13607">
        <f>VLOOKUP(D13607,campaign!A:D,4,FALSE)</f>
        <v>26</v>
      </c>
    </row>
    <row r="13608" spans="2:7" x14ac:dyDescent="0.2">
      <c r="B13608" t="s">
        <v>3826</v>
      </c>
      <c r="C13608" t="str">
        <f>VLOOKUP(B13608,customer!A:B,2,FALSE)</f>
        <v>Ramsay Caplen</v>
      </c>
      <c r="D13608" t="s">
        <v>3921</v>
      </c>
      <c r="E13608" t="str">
        <f>VLOOKUP(D13608,campaign!A:B,2,FALSE)</f>
        <v>HandsetRefurbished</v>
      </c>
      <c r="F13608" s="9">
        <v>45043</v>
      </c>
      <c r="G13608">
        <f>VLOOKUP(D13608,campaign!A:D,4,FALSE)</f>
        <v>26</v>
      </c>
    </row>
    <row r="13609" spans="2:7" x14ac:dyDescent="0.2">
      <c r="B13609" t="s">
        <v>3826</v>
      </c>
      <c r="C13609" t="str">
        <f>VLOOKUP(B13609,customer!A:B,2,FALSE)</f>
        <v>Ramsay Caplen</v>
      </c>
      <c r="D13609" t="s">
        <v>3921</v>
      </c>
      <c r="E13609" t="str">
        <f>VLOOKUP(D13609,campaign!A:B,2,FALSE)</f>
        <v>HandsetRefurbished</v>
      </c>
      <c r="F13609" s="9">
        <v>45055</v>
      </c>
      <c r="G13609">
        <f>VLOOKUP(D13609,campaign!A:D,4,FALSE)</f>
        <v>26</v>
      </c>
    </row>
    <row r="13610" spans="2:7" x14ac:dyDescent="0.2">
      <c r="B13610" t="s">
        <v>3826</v>
      </c>
      <c r="C13610" t="str">
        <f>VLOOKUP(B13610,customer!A:B,2,FALSE)</f>
        <v>Ramsay Caplen</v>
      </c>
      <c r="D13610" t="s">
        <v>3921</v>
      </c>
      <c r="E13610" t="str">
        <f>VLOOKUP(D13610,campaign!A:B,2,FALSE)</f>
        <v>HandsetRefurbished</v>
      </c>
      <c r="F13610" s="9">
        <v>45085</v>
      </c>
      <c r="G13610">
        <f>VLOOKUP(D13610,campaign!A:D,4,FALSE)</f>
        <v>26</v>
      </c>
    </row>
    <row r="13611" spans="2:7" x14ac:dyDescent="0.2">
      <c r="B13611" t="s">
        <v>3826</v>
      </c>
      <c r="C13611" t="str">
        <f>VLOOKUP(B13611,customer!A:B,2,FALSE)</f>
        <v>Ramsay Caplen</v>
      </c>
      <c r="D13611" t="s">
        <v>3926</v>
      </c>
      <c r="E13611" t="str">
        <f>VLOOKUP(D13611,campaign!A:B,2,FALSE)</f>
        <v>BuysViaMailOrder</v>
      </c>
      <c r="F13611" s="9">
        <v>44946</v>
      </c>
      <c r="G13611">
        <f>VLOOKUP(D13611,campaign!A:D,4,FALSE)</f>
        <v>25</v>
      </c>
    </row>
    <row r="13612" spans="2:7" x14ac:dyDescent="0.2">
      <c r="B13612" t="s">
        <v>3826</v>
      </c>
      <c r="C13612" t="str">
        <f>VLOOKUP(B13612,customer!A:B,2,FALSE)</f>
        <v>Ramsay Caplen</v>
      </c>
      <c r="D13612" t="s">
        <v>3926</v>
      </c>
      <c r="E13612" t="str">
        <f>VLOOKUP(D13612,campaign!A:B,2,FALSE)</f>
        <v>BuysViaMailOrder</v>
      </c>
      <c r="F13612" s="9">
        <v>44977</v>
      </c>
      <c r="G13612">
        <f>VLOOKUP(D13612,campaign!A:D,4,FALSE)</f>
        <v>25</v>
      </c>
    </row>
    <row r="13613" spans="2:7" x14ac:dyDescent="0.2">
      <c r="B13613" t="s">
        <v>3826</v>
      </c>
      <c r="C13613" t="str">
        <f>VLOOKUP(B13613,customer!A:B,2,FALSE)</f>
        <v>Ramsay Caplen</v>
      </c>
      <c r="D13613" t="s">
        <v>3926</v>
      </c>
      <c r="E13613" t="str">
        <f>VLOOKUP(D13613,campaign!A:B,2,FALSE)</f>
        <v>BuysViaMailOrder</v>
      </c>
      <c r="F13613" s="9">
        <v>45010</v>
      </c>
      <c r="G13613">
        <f>VLOOKUP(D13613,campaign!A:D,4,FALSE)</f>
        <v>25</v>
      </c>
    </row>
    <row r="13614" spans="2:7" x14ac:dyDescent="0.2">
      <c r="B13614" t="s">
        <v>3826</v>
      </c>
      <c r="C13614" t="str">
        <f>VLOOKUP(B13614,customer!A:B,2,FALSE)</f>
        <v>Ramsay Caplen</v>
      </c>
      <c r="D13614" t="s">
        <v>3926</v>
      </c>
      <c r="E13614" t="str">
        <f>VLOOKUP(D13614,campaign!A:B,2,FALSE)</f>
        <v>BuysViaMailOrder</v>
      </c>
      <c r="F13614" s="9">
        <v>45017</v>
      </c>
      <c r="G13614">
        <f>VLOOKUP(D13614,campaign!A:D,4,FALSE)</f>
        <v>25</v>
      </c>
    </row>
    <row r="13615" spans="2:7" x14ac:dyDescent="0.2">
      <c r="B13615" t="s">
        <v>3826</v>
      </c>
      <c r="C13615" t="str">
        <f>VLOOKUP(B13615,customer!A:B,2,FALSE)</f>
        <v>Ramsay Caplen</v>
      </c>
      <c r="D13615" t="s">
        <v>3926</v>
      </c>
      <c r="E13615" t="str">
        <f>VLOOKUP(D13615,campaign!A:B,2,FALSE)</f>
        <v>BuysViaMailOrder</v>
      </c>
      <c r="F13615" s="9">
        <v>45068</v>
      </c>
      <c r="G13615">
        <f>VLOOKUP(D13615,campaign!A:D,4,FALSE)</f>
        <v>25</v>
      </c>
    </row>
    <row r="13616" spans="2:7" x14ac:dyDescent="0.2">
      <c r="B13616" t="s">
        <v>3826</v>
      </c>
      <c r="C13616" t="str">
        <f>VLOOKUP(B13616,customer!A:B,2,FALSE)</f>
        <v>Ramsay Caplen</v>
      </c>
      <c r="D13616" t="s">
        <v>3926</v>
      </c>
      <c r="E13616" t="str">
        <f>VLOOKUP(D13616,campaign!A:B,2,FALSE)</f>
        <v>BuysViaMailOrder</v>
      </c>
      <c r="F13616" s="9">
        <v>45078</v>
      </c>
      <c r="G13616">
        <f>VLOOKUP(D13616,campaign!A:D,4,FALSE)</f>
        <v>25</v>
      </c>
    </row>
    <row r="13617" spans="2:7" x14ac:dyDescent="0.2">
      <c r="B13617" t="s">
        <v>3827</v>
      </c>
      <c r="C13617" t="str">
        <f>VLOOKUP(B13617,customer!A:B,2,FALSE)</f>
        <v>Alica O'Fallowne</v>
      </c>
      <c r="D13617" t="s">
        <v>3950</v>
      </c>
      <c r="E13617" t="str">
        <f>VLOOKUP(D13617,campaign!A:B,2,FALSE)</f>
        <v>NotNewCellphoneUser</v>
      </c>
      <c r="F13617" s="9">
        <v>44643</v>
      </c>
      <c r="G13617">
        <f>VLOOKUP(D13617,campaign!A:D,4,FALSE)</f>
        <v>28</v>
      </c>
    </row>
    <row r="13618" spans="2:7" x14ac:dyDescent="0.2">
      <c r="B13618" t="s">
        <v>3827</v>
      </c>
      <c r="C13618" t="str">
        <f>VLOOKUP(B13618,customer!A:B,2,FALSE)</f>
        <v>Alica O'Fallowne</v>
      </c>
      <c r="D13618" t="s">
        <v>3950</v>
      </c>
      <c r="E13618" t="str">
        <f>VLOOKUP(D13618,campaign!A:B,2,FALSE)</f>
        <v>NotNewCellphoneUser</v>
      </c>
      <c r="F13618" s="9">
        <v>44686</v>
      </c>
      <c r="G13618">
        <f>VLOOKUP(D13618,campaign!A:D,4,FALSE)</f>
        <v>28</v>
      </c>
    </row>
    <row r="13619" spans="2:7" x14ac:dyDescent="0.2">
      <c r="B13619" t="s">
        <v>3827</v>
      </c>
      <c r="C13619" t="str">
        <f>VLOOKUP(B13619,customer!A:B,2,FALSE)</f>
        <v>Alica O'Fallowne</v>
      </c>
      <c r="D13619" t="s">
        <v>3950</v>
      </c>
      <c r="E13619" t="str">
        <f>VLOOKUP(D13619,campaign!A:B,2,FALSE)</f>
        <v>NotNewCellphoneUser</v>
      </c>
      <c r="F13619" s="9">
        <v>44768</v>
      </c>
      <c r="G13619">
        <f>VLOOKUP(D13619,campaign!A:D,4,FALSE)</f>
        <v>28</v>
      </c>
    </row>
    <row r="13620" spans="2:7" x14ac:dyDescent="0.2">
      <c r="B13620" t="s">
        <v>3827</v>
      </c>
      <c r="C13620" t="str">
        <f>VLOOKUP(B13620,customer!A:B,2,FALSE)</f>
        <v>Alica O'Fallowne</v>
      </c>
      <c r="D13620" t="s">
        <v>3950</v>
      </c>
      <c r="E13620" t="str">
        <f>VLOOKUP(D13620,campaign!A:B,2,FALSE)</f>
        <v>NotNewCellphoneUser</v>
      </c>
      <c r="F13620" s="9">
        <v>44797</v>
      </c>
      <c r="G13620">
        <f>VLOOKUP(D13620,campaign!A:D,4,FALSE)</f>
        <v>28</v>
      </c>
    </row>
    <row r="13621" spans="2:7" x14ac:dyDescent="0.2">
      <c r="B13621" t="s">
        <v>3827</v>
      </c>
      <c r="C13621" t="str">
        <f>VLOOKUP(B13621,customer!A:B,2,FALSE)</f>
        <v>Alica O'Fallowne</v>
      </c>
      <c r="D13621" t="s">
        <v>3950</v>
      </c>
      <c r="E13621" t="str">
        <f>VLOOKUP(D13621,campaign!A:B,2,FALSE)</f>
        <v>NotNewCellphoneUser</v>
      </c>
      <c r="F13621" s="9">
        <v>44828</v>
      </c>
      <c r="G13621">
        <f>VLOOKUP(D13621,campaign!A:D,4,FALSE)</f>
        <v>28</v>
      </c>
    </row>
    <row r="13622" spans="2:7" x14ac:dyDescent="0.2">
      <c r="B13622" t="s">
        <v>3827</v>
      </c>
      <c r="C13622" t="str">
        <f>VLOOKUP(B13622,customer!A:B,2,FALSE)</f>
        <v>Alica O'Fallowne</v>
      </c>
      <c r="D13622" t="s">
        <v>3950</v>
      </c>
      <c r="E13622" t="str">
        <f>VLOOKUP(D13622,campaign!A:B,2,FALSE)</f>
        <v>NotNewCellphoneUser</v>
      </c>
      <c r="F13622" s="9">
        <v>44892</v>
      </c>
      <c r="G13622">
        <f>VLOOKUP(D13622,campaign!A:D,4,FALSE)</f>
        <v>28</v>
      </c>
    </row>
    <row r="13623" spans="2:7" x14ac:dyDescent="0.2">
      <c r="B13623" t="s">
        <v>3827</v>
      </c>
      <c r="C13623" t="str">
        <f>VLOOKUP(B13623,customer!A:B,2,FALSE)</f>
        <v>Alica O'Fallowne</v>
      </c>
      <c r="D13623" t="s">
        <v>3950</v>
      </c>
      <c r="E13623" t="str">
        <f>VLOOKUP(D13623,campaign!A:B,2,FALSE)</f>
        <v>NotNewCellphoneUser</v>
      </c>
      <c r="F13623" s="9">
        <v>44918</v>
      </c>
      <c r="G13623">
        <f>VLOOKUP(D13623,campaign!A:D,4,FALSE)</f>
        <v>28</v>
      </c>
    </row>
    <row r="13624" spans="2:7" x14ac:dyDescent="0.2">
      <c r="B13624" t="s">
        <v>3827</v>
      </c>
      <c r="C13624" t="str">
        <f>VLOOKUP(B13624,customer!A:B,2,FALSE)</f>
        <v>Alica O'Fallowne</v>
      </c>
      <c r="D13624" t="s">
        <v>3950</v>
      </c>
      <c r="E13624" t="str">
        <f>VLOOKUP(D13624,campaign!A:B,2,FALSE)</f>
        <v>NotNewCellphoneUser</v>
      </c>
      <c r="F13624" s="9">
        <v>44930</v>
      </c>
      <c r="G13624">
        <f>VLOOKUP(D13624,campaign!A:D,4,FALSE)</f>
        <v>28</v>
      </c>
    </row>
    <row r="13625" spans="2:7" x14ac:dyDescent="0.2">
      <c r="B13625" t="s">
        <v>3827</v>
      </c>
      <c r="C13625" t="str">
        <f>VLOOKUP(B13625,customer!A:B,2,FALSE)</f>
        <v>Alica O'Fallowne</v>
      </c>
      <c r="D13625" t="s">
        <v>3950</v>
      </c>
      <c r="E13625" t="str">
        <f>VLOOKUP(D13625,campaign!A:B,2,FALSE)</f>
        <v>NotNewCellphoneUser</v>
      </c>
      <c r="F13625" s="9">
        <v>44961</v>
      </c>
      <c r="G13625">
        <f>VLOOKUP(D13625,campaign!A:D,4,FALSE)</f>
        <v>28</v>
      </c>
    </row>
    <row r="13626" spans="2:7" x14ac:dyDescent="0.2">
      <c r="B13626" t="s">
        <v>3827</v>
      </c>
      <c r="C13626" t="str">
        <f>VLOOKUP(B13626,customer!A:B,2,FALSE)</f>
        <v>Alica O'Fallowne</v>
      </c>
      <c r="D13626" t="s">
        <v>3950</v>
      </c>
      <c r="E13626" t="str">
        <f>VLOOKUP(D13626,campaign!A:B,2,FALSE)</f>
        <v>NotNewCellphoneUser</v>
      </c>
      <c r="F13626" s="9">
        <v>45016</v>
      </c>
      <c r="G13626">
        <f>VLOOKUP(D13626,campaign!A:D,4,FALSE)</f>
        <v>28</v>
      </c>
    </row>
    <row r="13627" spans="2:7" x14ac:dyDescent="0.2">
      <c r="B13627" t="s">
        <v>3827</v>
      </c>
      <c r="C13627" t="str">
        <f>VLOOKUP(B13627,customer!A:B,2,FALSE)</f>
        <v>Alica O'Fallowne</v>
      </c>
      <c r="D13627" t="s">
        <v>3950</v>
      </c>
      <c r="E13627" t="str">
        <f>VLOOKUP(D13627,campaign!A:B,2,FALSE)</f>
        <v>NotNewCellphoneUser</v>
      </c>
      <c r="F13627" s="9">
        <v>45042</v>
      </c>
      <c r="G13627">
        <f>VLOOKUP(D13627,campaign!A:D,4,FALSE)</f>
        <v>28</v>
      </c>
    </row>
    <row r="13628" spans="2:7" x14ac:dyDescent="0.2">
      <c r="B13628" t="s">
        <v>3827</v>
      </c>
      <c r="C13628" t="str">
        <f>VLOOKUP(B13628,customer!A:B,2,FALSE)</f>
        <v>Alica O'Fallowne</v>
      </c>
      <c r="D13628" t="s">
        <v>3925</v>
      </c>
      <c r="E13628" t="str">
        <f>VLOOKUP(D13628,campaign!A:B,2,FALSE)</f>
        <v>Homeownership</v>
      </c>
      <c r="F13628" s="9">
        <v>44724</v>
      </c>
      <c r="G13628">
        <f>VLOOKUP(D13628,campaign!A:D,4,FALSE)</f>
        <v>13</v>
      </c>
    </row>
    <row r="13629" spans="2:7" x14ac:dyDescent="0.2">
      <c r="B13629" t="s">
        <v>3827</v>
      </c>
      <c r="C13629" t="str">
        <f>VLOOKUP(B13629,customer!A:B,2,FALSE)</f>
        <v>Alica O'Fallowne</v>
      </c>
      <c r="D13629" t="s">
        <v>3925</v>
      </c>
      <c r="E13629" t="str">
        <f>VLOOKUP(D13629,campaign!A:B,2,FALSE)</f>
        <v>Homeownership</v>
      </c>
      <c r="F13629" s="9">
        <v>44756</v>
      </c>
      <c r="G13629">
        <f>VLOOKUP(D13629,campaign!A:D,4,FALSE)</f>
        <v>13</v>
      </c>
    </row>
    <row r="13630" spans="2:7" x14ac:dyDescent="0.2">
      <c r="B13630" t="s">
        <v>3827</v>
      </c>
      <c r="C13630" t="str">
        <f>VLOOKUP(B13630,customer!A:B,2,FALSE)</f>
        <v>Alica O'Fallowne</v>
      </c>
      <c r="D13630" t="s">
        <v>3925</v>
      </c>
      <c r="E13630" t="str">
        <f>VLOOKUP(D13630,campaign!A:B,2,FALSE)</f>
        <v>Homeownership</v>
      </c>
      <c r="F13630" s="9">
        <v>44791</v>
      </c>
      <c r="G13630">
        <f>VLOOKUP(D13630,campaign!A:D,4,FALSE)</f>
        <v>13</v>
      </c>
    </row>
    <row r="13631" spans="2:7" x14ac:dyDescent="0.2">
      <c r="B13631" t="s">
        <v>3827</v>
      </c>
      <c r="C13631" t="str">
        <f>VLOOKUP(B13631,customer!A:B,2,FALSE)</f>
        <v>Alica O'Fallowne</v>
      </c>
      <c r="D13631" t="s">
        <v>3925</v>
      </c>
      <c r="E13631" t="str">
        <f>VLOOKUP(D13631,campaign!A:B,2,FALSE)</f>
        <v>Homeownership</v>
      </c>
      <c r="F13631" s="9">
        <v>44858</v>
      </c>
      <c r="G13631">
        <f>VLOOKUP(D13631,campaign!A:D,4,FALSE)</f>
        <v>13</v>
      </c>
    </row>
    <row r="13632" spans="2:7" x14ac:dyDescent="0.2">
      <c r="B13632" t="s">
        <v>3827</v>
      </c>
      <c r="C13632" t="str">
        <f>VLOOKUP(B13632,customer!A:B,2,FALSE)</f>
        <v>Alica O'Fallowne</v>
      </c>
      <c r="D13632" t="s">
        <v>3925</v>
      </c>
      <c r="E13632" t="str">
        <f>VLOOKUP(D13632,campaign!A:B,2,FALSE)</f>
        <v>Homeownership</v>
      </c>
      <c r="F13632" s="9">
        <v>44879</v>
      </c>
      <c r="G13632">
        <f>VLOOKUP(D13632,campaign!A:D,4,FALSE)</f>
        <v>13</v>
      </c>
    </row>
    <row r="13633" spans="2:7" x14ac:dyDescent="0.2">
      <c r="B13633" t="s">
        <v>3827</v>
      </c>
      <c r="C13633" t="str">
        <f>VLOOKUP(B13633,customer!A:B,2,FALSE)</f>
        <v>Alica O'Fallowne</v>
      </c>
      <c r="D13633" t="s">
        <v>3925</v>
      </c>
      <c r="E13633" t="str">
        <f>VLOOKUP(D13633,campaign!A:B,2,FALSE)</f>
        <v>Homeownership</v>
      </c>
      <c r="F13633" s="9">
        <v>44921</v>
      </c>
      <c r="G13633">
        <f>VLOOKUP(D13633,campaign!A:D,4,FALSE)</f>
        <v>13</v>
      </c>
    </row>
    <row r="13634" spans="2:7" x14ac:dyDescent="0.2">
      <c r="B13634" t="s">
        <v>3827</v>
      </c>
      <c r="C13634" t="str">
        <f>VLOOKUP(B13634,customer!A:B,2,FALSE)</f>
        <v>Alica O'Fallowne</v>
      </c>
      <c r="D13634" t="s">
        <v>3925</v>
      </c>
      <c r="E13634" t="str">
        <f>VLOOKUP(D13634,campaign!A:B,2,FALSE)</f>
        <v>Homeownership</v>
      </c>
      <c r="F13634" s="9">
        <v>44943</v>
      </c>
      <c r="G13634">
        <f>VLOOKUP(D13634,campaign!A:D,4,FALSE)</f>
        <v>13</v>
      </c>
    </row>
    <row r="13635" spans="2:7" x14ac:dyDescent="0.2">
      <c r="B13635" t="s">
        <v>3827</v>
      </c>
      <c r="C13635" t="str">
        <f>VLOOKUP(B13635,customer!A:B,2,FALSE)</f>
        <v>Alica O'Fallowne</v>
      </c>
      <c r="D13635" t="s">
        <v>3925</v>
      </c>
      <c r="E13635" t="str">
        <f>VLOOKUP(D13635,campaign!A:B,2,FALSE)</f>
        <v>Homeownership</v>
      </c>
      <c r="F13635" s="9">
        <v>44980</v>
      </c>
      <c r="G13635">
        <f>VLOOKUP(D13635,campaign!A:D,4,FALSE)</f>
        <v>13</v>
      </c>
    </row>
    <row r="13636" spans="2:7" x14ac:dyDescent="0.2">
      <c r="B13636" t="s">
        <v>3827</v>
      </c>
      <c r="C13636" t="str">
        <f>VLOOKUP(B13636,customer!A:B,2,FALSE)</f>
        <v>Alica O'Fallowne</v>
      </c>
      <c r="D13636" t="s">
        <v>3925</v>
      </c>
      <c r="E13636" t="str">
        <f>VLOOKUP(D13636,campaign!A:B,2,FALSE)</f>
        <v>Homeownership</v>
      </c>
      <c r="F13636" s="9">
        <v>45001</v>
      </c>
      <c r="G13636">
        <f>VLOOKUP(D13636,campaign!A:D,4,FALSE)</f>
        <v>13</v>
      </c>
    </row>
    <row r="13637" spans="2:7" x14ac:dyDescent="0.2">
      <c r="B13637" t="s">
        <v>3827</v>
      </c>
      <c r="C13637" t="str">
        <f>VLOOKUP(B13637,customer!A:B,2,FALSE)</f>
        <v>Alica O'Fallowne</v>
      </c>
      <c r="D13637" t="s">
        <v>3925</v>
      </c>
      <c r="E13637" t="str">
        <f>VLOOKUP(D13637,campaign!A:B,2,FALSE)</f>
        <v>Homeownership</v>
      </c>
      <c r="F13637" s="9">
        <v>45062</v>
      </c>
      <c r="G13637">
        <f>VLOOKUP(D13637,campaign!A:D,4,FALSE)</f>
        <v>13</v>
      </c>
    </row>
    <row r="13638" spans="2:7" x14ac:dyDescent="0.2">
      <c r="B13638" t="s">
        <v>3828</v>
      </c>
      <c r="C13638" t="str">
        <f>VLOOKUP(B13638,customer!A:B,2,FALSE)</f>
        <v>Colby Durram</v>
      </c>
      <c r="D13638" t="s">
        <v>3947</v>
      </c>
      <c r="E13638" t="str">
        <f>VLOOKUP(D13638,campaign!A:B,2,FALSE)</f>
        <v>OwnsComputer</v>
      </c>
      <c r="F13638" s="9">
        <v>44887</v>
      </c>
      <c r="G13638">
        <f>VLOOKUP(D13638,campaign!A:D,4,FALSE)</f>
        <v>62</v>
      </c>
    </row>
    <row r="13639" spans="2:7" x14ac:dyDescent="0.2">
      <c r="B13639" t="s">
        <v>3828</v>
      </c>
      <c r="C13639" t="str">
        <f>VLOOKUP(B13639,customer!A:B,2,FALSE)</f>
        <v>Colby Durram</v>
      </c>
      <c r="D13639" t="s">
        <v>3947</v>
      </c>
      <c r="E13639" t="str">
        <f>VLOOKUP(D13639,campaign!A:B,2,FALSE)</f>
        <v>OwnsComputer</v>
      </c>
      <c r="F13639" s="9">
        <v>44920</v>
      </c>
      <c r="G13639">
        <f>VLOOKUP(D13639,campaign!A:D,4,FALSE)</f>
        <v>62</v>
      </c>
    </row>
    <row r="13640" spans="2:7" x14ac:dyDescent="0.2">
      <c r="B13640" t="s">
        <v>3828</v>
      </c>
      <c r="C13640" t="str">
        <f>VLOOKUP(B13640,customer!A:B,2,FALSE)</f>
        <v>Colby Durram</v>
      </c>
      <c r="D13640" t="s">
        <v>3947</v>
      </c>
      <c r="E13640" t="str">
        <f>VLOOKUP(D13640,campaign!A:B,2,FALSE)</f>
        <v>OwnsComputer</v>
      </c>
      <c r="F13640" s="9">
        <v>44950</v>
      </c>
      <c r="G13640">
        <f>VLOOKUP(D13640,campaign!A:D,4,FALSE)</f>
        <v>62</v>
      </c>
    </row>
    <row r="13641" spans="2:7" x14ac:dyDescent="0.2">
      <c r="B13641" t="s">
        <v>3828</v>
      </c>
      <c r="C13641" t="str">
        <f>VLOOKUP(B13641,customer!A:B,2,FALSE)</f>
        <v>Colby Durram</v>
      </c>
      <c r="D13641" t="s">
        <v>3947</v>
      </c>
      <c r="E13641" t="str">
        <f>VLOOKUP(D13641,campaign!A:B,2,FALSE)</f>
        <v>OwnsComputer</v>
      </c>
      <c r="F13641" s="9">
        <v>44959</v>
      </c>
      <c r="G13641">
        <f>VLOOKUP(D13641,campaign!A:D,4,FALSE)</f>
        <v>62</v>
      </c>
    </row>
    <row r="13642" spans="2:7" x14ac:dyDescent="0.2">
      <c r="B13642" t="s">
        <v>3828</v>
      </c>
      <c r="C13642" t="str">
        <f>VLOOKUP(B13642,customer!A:B,2,FALSE)</f>
        <v>Colby Durram</v>
      </c>
      <c r="D13642" t="s">
        <v>3947</v>
      </c>
      <c r="E13642" t="str">
        <f>VLOOKUP(D13642,campaign!A:B,2,FALSE)</f>
        <v>OwnsComputer</v>
      </c>
      <c r="F13642" s="9">
        <v>45014</v>
      </c>
      <c r="G13642">
        <f>VLOOKUP(D13642,campaign!A:D,4,FALSE)</f>
        <v>62</v>
      </c>
    </row>
    <row r="13643" spans="2:7" x14ac:dyDescent="0.2">
      <c r="B13643" t="s">
        <v>3828</v>
      </c>
      <c r="C13643" t="str">
        <f>VLOOKUP(B13643,customer!A:B,2,FALSE)</f>
        <v>Colby Durram</v>
      </c>
      <c r="D13643" t="s">
        <v>3947</v>
      </c>
      <c r="E13643" t="str">
        <f>VLOOKUP(D13643,campaign!A:B,2,FALSE)</f>
        <v>OwnsComputer</v>
      </c>
      <c r="F13643" s="9">
        <v>45046</v>
      </c>
      <c r="G13643">
        <f>VLOOKUP(D13643,campaign!A:D,4,FALSE)</f>
        <v>62</v>
      </c>
    </row>
    <row r="13644" spans="2:7" x14ac:dyDescent="0.2">
      <c r="B13644" t="s">
        <v>3828</v>
      </c>
      <c r="C13644" t="str">
        <f>VLOOKUP(B13644,customer!A:B,2,FALSE)</f>
        <v>Colby Durram</v>
      </c>
      <c r="D13644" t="s">
        <v>3947</v>
      </c>
      <c r="E13644" t="str">
        <f>VLOOKUP(D13644,campaign!A:B,2,FALSE)</f>
        <v>OwnsComputer</v>
      </c>
      <c r="F13644" s="9">
        <v>45051</v>
      </c>
      <c r="G13644">
        <f>VLOOKUP(D13644,campaign!A:D,4,FALSE)</f>
        <v>62</v>
      </c>
    </row>
    <row r="13645" spans="2:7" x14ac:dyDescent="0.2">
      <c r="B13645" t="s">
        <v>3828</v>
      </c>
      <c r="C13645" t="str">
        <f>VLOOKUP(B13645,customer!A:B,2,FALSE)</f>
        <v>Colby Durram</v>
      </c>
      <c r="D13645" t="s">
        <v>3922</v>
      </c>
      <c r="E13645" t="str">
        <f>VLOOKUP(D13645,campaign!A:B,2,FALSE)</f>
        <v>HandsetWebCapable</v>
      </c>
      <c r="F13645" s="9">
        <v>44928</v>
      </c>
      <c r="G13645">
        <f>VLOOKUP(D13645,campaign!A:D,4,FALSE)</f>
        <v>62</v>
      </c>
    </row>
    <row r="13646" spans="2:7" x14ac:dyDescent="0.2">
      <c r="B13646" t="s">
        <v>3828</v>
      </c>
      <c r="C13646" t="str">
        <f>VLOOKUP(B13646,customer!A:B,2,FALSE)</f>
        <v>Colby Durram</v>
      </c>
      <c r="D13646" t="s">
        <v>3922</v>
      </c>
      <c r="E13646" t="str">
        <f>VLOOKUP(D13646,campaign!A:B,2,FALSE)</f>
        <v>HandsetWebCapable</v>
      </c>
      <c r="F13646" s="9">
        <v>44972</v>
      </c>
      <c r="G13646">
        <f>VLOOKUP(D13646,campaign!A:D,4,FALSE)</f>
        <v>62</v>
      </c>
    </row>
    <row r="13647" spans="2:7" x14ac:dyDescent="0.2">
      <c r="B13647" t="s">
        <v>3828</v>
      </c>
      <c r="C13647" t="str">
        <f>VLOOKUP(B13647,customer!A:B,2,FALSE)</f>
        <v>Colby Durram</v>
      </c>
      <c r="D13647" t="s">
        <v>3922</v>
      </c>
      <c r="E13647" t="str">
        <f>VLOOKUP(D13647,campaign!A:B,2,FALSE)</f>
        <v>HandsetWebCapable</v>
      </c>
      <c r="F13647" s="9">
        <v>44990</v>
      </c>
      <c r="G13647">
        <f>VLOOKUP(D13647,campaign!A:D,4,FALSE)</f>
        <v>62</v>
      </c>
    </row>
    <row r="13648" spans="2:7" x14ac:dyDescent="0.2">
      <c r="B13648" t="s">
        <v>3828</v>
      </c>
      <c r="C13648" t="str">
        <f>VLOOKUP(B13648,customer!A:B,2,FALSE)</f>
        <v>Colby Durram</v>
      </c>
      <c r="D13648" t="s">
        <v>3922</v>
      </c>
      <c r="E13648" t="str">
        <f>VLOOKUP(D13648,campaign!A:B,2,FALSE)</f>
        <v>HandsetWebCapable</v>
      </c>
      <c r="F13648" s="9">
        <v>45025</v>
      </c>
      <c r="G13648">
        <f>VLOOKUP(D13648,campaign!A:D,4,FALSE)</f>
        <v>62</v>
      </c>
    </row>
    <row r="13649" spans="2:7" x14ac:dyDescent="0.2">
      <c r="B13649" t="s">
        <v>3828</v>
      </c>
      <c r="C13649" t="str">
        <f>VLOOKUP(B13649,customer!A:B,2,FALSE)</f>
        <v>Colby Durram</v>
      </c>
      <c r="D13649" t="s">
        <v>3922</v>
      </c>
      <c r="E13649" t="str">
        <f>VLOOKUP(D13649,campaign!A:B,2,FALSE)</f>
        <v>HandsetWebCapable</v>
      </c>
      <c r="F13649" s="9">
        <v>45057</v>
      </c>
      <c r="G13649">
        <f>VLOOKUP(D13649,campaign!A:D,4,FALSE)</f>
        <v>62</v>
      </c>
    </row>
    <row r="13650" spans="2:7" x14ac:dyDescent="0.2">
      <c r="B13650" t="s">
        <v>3829</v>
      </c>
      <c r="C13650" t="str">
        <f>VLOOKUP(B13650,customer!A:B,2,FALSE)</f>
        <v>Fania Urey</v>
      </c>
      <c r="D13650" t="s">
        <v>3948</v>
      </c>
      <c r="E13650" t="str">
        <f>VLOOKUP(D13650,campaign!A:B,2,FALSE)</f>
        <v>HasCreditCard</v>
      </c>
      <c r="F13650" s="9">
        <v>44746</v>
      </c>
      <c r="G13650">
        <f>VLOOKUP(D13650,campaign!A:D,4,FALSE)</f>
        <v>65</v>
      </c>
    </row>
    <row r="13651" spans="2:7" x14ac:dyDescent="0.2">
      <c r="B13651" t="s">
        <v>3829</v>
      </c>
      <c r="C13651" t="str">
        <f>VLOOKUP(B13651,customer!A:B,2,FALSE)</f>
        <v>Fania Urey</v>
      </c>
      <c r="D13651" t="s">
        <v>3948</v>
      </c>
      <c r="E13651" t="str">
        <f>VLOOKUP(D13651,campaign!A:B,2,FALSE)</f>
        <v>HasCreditCard</v>
      </c>
      <c r="F13651" s="9">
        <v>44792</v>
      </c>
      <c r="G13651">
        <f>VLOOKUP(D13651,campaign!A:D,4,FALSE)</f>
        <v>65</v>
      </c>
    </row>
    <row r="13652" spans="2:7" x14ac:dyDescent="0.2">
      <c r="B13652" t="s">
        <v>3829</v>
      </c>
      <c r="C13652" t="str">
        <f>VLOOKUP(B13652,customer!A:B,2,FALSE)</f>
        <v>Fania Urey</v>
      </c>
      <c r="D13652" t="s">
        <v>3948</v>
      </c>
      <c r="E13652" t="str">
        <f>VLOOKUP(D13652,campaign!A:B,2,FALSE)</f>
        <v>HasCreditCard</v>
      </c>
      <c r="F13652" s="9">
        <v>44822</v>
      </c>
      <c r="G13652">
        <f>VLOOKUP(D13652,campaign!A:D,4,FALSE)</f>
        <v>65</v>
      </c>
    </row>
    <row r="13653" spans="2:7" x14ac:dyDescent="0.2">
      <c r="B13653" t="s">
        <v>3829</v>
      </c>
      <c r="C13653" t="str">
        <f>VLOOKUP(B13653,customer!A:B,2,FALSE)</f>
        <v>Fania Urey</v>
      </c>
      <c r="D13653" t="s">
        <v>3948</v>
      </c>
      <c r="E13653" t="str">
        <f>VLOOKUP(D13653,campaign!A:B,2,FALSE)</f>
        <v>HasCreditCard</v>
      </c>
      <c r="F13653" s="9">
        <v>44847</v>
      </c>
      <c r="G13653">
        <f>VLOOKUP(D13653,campaign!A:D,4,FALSE)</f>
        <v>65</v>
      </c>
    </row>
    <row r="13654" spans="2:7" x14ac:dyDescent="0.2">
      <c r="B13654" t="s">
        <v>3829</v>
      </c>
      <c r="C13654" t="str">
        <f>VLOOKUP(B13654,customer!A:B,2,FALSE)</f>
        <v>Fania Urey</v>
      </c>
      <c r="D13654" t="s">
        <v>3948</v>
      </c>
      <c r="E13654" t="str">
        <f>VLOOKUP(D13654,campaign!A:B,2,FALSE)</f>
        <v>HasCreditCard</v>
      </c>
      <c r="F13654" s="9">
        <v>44900</v>
      </c>
      <c r="G13654">
        <f>VLOOKUP(D13654,campaign!A:D,4,FALSE)</f>
        <v>65</v>
      </c>
    </row>
    <row r="13655" spans="2:7" x14ac:dyDescent="0.2">
      <c r="B13655" t="s">
        <v>3829</v>
      </c>
      <c r="C13655" t="str">
        <f>VLOOKUP(B13655,customer!A:B,2,FALSE)</f>
        <v>Fania Urey</v>
      </c>
      <c r="D13655" t="s">
        <v>3948</v>
      </c>
      <c r="E13655" t="str">
        <f>VLOOKUP(D13655,campaign!A:B,2,FALSE)</f>
        <v>HasCreditCard</v>
      </c>
      <c r="F13655" s="9">
        <v>44943</v>
      </c>
      <c r="G13655">
        <f>VLOOKUP(D13655,campaign!A:D,4,FALSE)</f>
        <v>65</v>
      </c>
    </row>
    <row r="13656" spans="2:7" x14ac:dyDescent="0.2">
      <c r="B13656" t="s">
        <v>3829</v>
      </c>
      <c r="C13656" t="str">
        <f>VLOOKUP(B13656,customer!A:B,2,FALSE)</f>
        <v>Fania Urey</v>
      </c>
      <c r="D13656" t="s">
        <v>3948</v>
      </c>
      <c r="E13656" t="str">
        <f>VLOOKUP(D13656,campaign!A:B,2,FALSE)</f>
        <v>HasCreditCard</v>
      </c>
      <c r="F13656" s="9">
        <v>44963</v>
      </c>
      <c r="G13656">
        <f>VLOOKUP(D13656,campaign!A:D,4,FALSE)</f>
        <v>65</v>
      </c>
    </row>
    <row r="13657" spans="2:7" x14ac:dyDescent="0.2">
      <c r="B13657" t="s">
        <v>3829</v>
      </c>
      <c r="C13657" t="str">
        <f>VLOOKUP(B13657,customer!A:B,2,FALSE)</f>
        <v>Fania Urey</v>
      </c>
      <c r="D13657" t="s">
        <v>3948</v>
      </c>
      <c r="E13657" t="str">
        <f>VLOOKUP(D13657,campaign!A:B,2,FALSE)</f>
        <v>HasCreditCard</v>
      </c>
      <c r="F13657" s="9">
        <v>45003</v>
      </c>
      <c r="G13657">
        <f>VLOOKUP(D13657,campaign!A:D,4,FALSE)</f>
        <v>65</v>
      </c>
    </row>
    <row r="13658" spans="2:7" x14ac:dyDescent="0.2">
      <c r="B13658" t="s">
        <v>3829</v>
      </c>
      <c r="C13658" t="str">
        <f>VLOOKUP(B13658,customer!A:B,2,FALSE)</f>
        <v>Fania Urey</v>
      </c>
      <c r="D13658" t="s">
        <v>3948</v>
      </c>
      <c r="E13658" t="str">
        <f>VLOOKUP(D13658,campaign!A:B,2,FALSE)</f>
        <v>HasCreditCard</v>
      </c>
      <c r="F13658" s="9">
        <v>45034</v>
      </c>
      <c r="G13658">
        <f>VLOOKUP(D13658,campaign!A:D,4,FALSE)</f>
        <v>65</v>
      </c>
    </row>
    <row r="13659" spans="2:7" x14ac:dyDescent="0.2">
      <c r="B13659" t="s">
        <v>3829</v>
      </c>
      <c r="C13659" t="str">
        <f>VLOOKUP(B13659,customer!A:B,2,FALSE)</f>
        <v>Fania Urey</v>
      </c>
      <c r="D13659" t="s">
        <v>3948</v>
      </c>
      <c r="E13659" t="str">
        <f>VLOOKUP(D13659,campaign!A:B,2,FALSE)</f>
        <v>HasCreditCard</v>
      </c>
      <c r="F13659" s="9">
        <v>45052</v>
      </c>
      <c r="G13659">
        <f>VLOOKUP(D13659,campaign!A:D,4,FALSE)</f>
        <v>65</v>
      </c>
    </row>
    <row r="13660" spans="2:7" x14ac:dyDescent="0.2">
      <c r="B13660" t="s">
        <v>3829</v>
      </c>
      <c r="C13660" t="str">
        <f>VLOOKUP(B13660,customer!A:B,2,FALSE)</f>
        <v>Fania Urey</v>
      </c>
      <c r="D13660" t="s">
        <v>3928</v>
      </c>
      <c r="E13660" t="str">
        <f>VLOOKUP(D13660,campaign!A:B,2,FALSE)</f>
        <v>OptOutMailings</v>
      </c>
      <c r="F13660" s="9">
        <v>44920</v>
      </c>
      <c r="G13660">
        <f>VLOOKUP(D13660,campaign!A:D,4,FALSE)</f>
        <v>75</v>
      </c>
    </row>
    <row r="13661" spans="2:7" x14ac:dyDescent="0.2">
      <c r="B13661" t="s">
        <v>3829</v>
      </c>
      <c r="C13661" t="str">
        <f>VLOOKUP(B13661,customer!A:B,2,FALSE)</f>
        <v>Fania Urey</v>
      </c>
      <c r="D13661" t="s">
        <v>3928</v>
      </c>
      <c r="E13661" t="str">
        <f>VLOOKUP(D13661,campaign!A:B,2,FALSE)</f>
        <v>OptOutMailings</v>
      </c>
      <c r="F13661" s="9">
        <v>44955</v>
      </c>
      <c r="G13661">
        <f>VLOOKUP(D13661,campaign!A:D,4,FALSE)</f>
        <v>75</v>
      </c>
    </row>
    <row r="13662" spans="2:7" x14ac:dyDescent="0.2">
      <c r="B13662" t="s">
        <v>3829</v>
      </c>
      <c r="C13662" t="str">
        <f>VLOOKUP(B13662,customer!A:B,2,FALSE)</f>
        <v>Fania Urey</v>
      </c>
      <c r="D13662" t="s">
        <v>3928</v>
      </c>
      <c r="E13662" t="str">
        <f>VLOOKUP(D13662,campaign!A:B,2,FALSE)</f>
        <v>OptOutMailings</v>
      </c>
      <c r="F13662" s="9">
        <v>44962</v>
      </c>
      <c r="G13662">
        <f>VLOOKUP(D13662,campaign!A:D,4,FALSE)</f>
        <v>75</v>
      </c>
    </row>
    <row r="13663" spans="2:7" x14ac:dyDescent="0.2">
      <c r="B13663" t="s">
        <v>3829</v>
      </c>
      <c r="C13663" t="str">
        <f>VLOOKUP(B13663,customer!A:B,2,FALSE)</f>
        <v>Fania Urey</v>
      </c>
      <c r="D13663" t="s">
        <v>3928</v>
      </c>
      <c r="E13663" t="str">
        <f>VLOOKUP(D13663,campaign!A:B,2,FALSE)</f>
        <v>OptOutMailings</v>
      </c>
      <c r="F13663" s="9">
        <v>45015</v>
      </c>
      <c r="G13663">
        <f>VLOOKUP(D13663,campaign!A:D,4,FALSE)</f>
        <v>75</v>
      </c>
    </row>
    <row r="13664" spans="2:7" x14ac:dyDescent="0.2">
      <c r="B13664" t="s">
        <v>3829</v>
      </c>
      <c r="C13664" t="str">
        <f>VLOOKUP(B13664,customer!A:B,2,FALSE)</f>
        <v>Fania Urey</v>
      </c>
      <c r="D13664" t="s">
        <v>3928</v>
      </c>
      <c r="E13664" t="str">
        <f>VLOOKUP(D13664,campaign!A:B,2,FALSE)</f>
        <v>OptOutMailings</v>
      </c>
      <c r="F13664" s="9">
        <v>45043</v>
      </c>
      <c r="G13664">
        <f>VLOOKUP(D13664,campaign!A:D,4,FALSE)</f>
        <v>75</v>
      </c>
    </row>
    <row r="13665" spans="2:7" x14ac:dyDescent="0.2">
      <c r="B13665" t="s">
        <v>3829</v>
      </c>
      <c r="C13665" t="str">
        <f>VLOOKUP(B13665,customer!A:B,2,FALSE)</f>
        <v>Fania Urey</v>
      </c>
      <c r="D13665" t="s">
        <v>3928</v>
      </c>
      <c r="E13665" t="str">
        <f>VLOOKUP(D13665,campaign!A:B,2,FALSE)</f>
        <v>OptOutMailings</v>
      </c>
      <c r="F13665" s="9">
        <v>45072</v>
      </c>
      <c r="G13665">
        <f>VLOOKUP(D13665,campaign!A:D,4,FALSE)</f>
        <v>75</v>
      </c>
    </row>
    <row r="13666" spans="2:7" x14ac:dyDescent="0.2">
      <c r="B13666" t="s">
        <v>3830</v>
      </c>
      <c r="C13666" t="str">
        <f>VLOOKUP(B13666,customer!A:B,2,FALSE)</f>
        <v>Angel Willowby</v>
      </c>
      <c r="D13666" t="s">
        <v>3927</v>
      </c>
      <c r="E13666" t="str">
        <f>VLOOKUP(D13666,campaign!A:B,2,FALSE)</f>
        <v>RespondsToMailOffers</v>
      </c>
      <c r="F13666" s="9">
        <v>44799</v>
      </c>
      <c r="G13666">
        <f>VLOOKUP(D13666,campaign!A:D,4,FALSE)</f>
        <v>27</v>
      </c>
    </row>
    <row r="13667" spans="2:7" x14ac:dyDescent="0.2">
      <c r="B13667" t="s">
        <v>3830</v>
      </c>
      <c r="C13667" t="str">
        <f>VLOOKUP(B13667,customer!A:B,2,FALSE)</f>
        <v>Angel Willowby</v>
      </c>
      <c r="D13667" t="s">
        <v>3927</v>
      </c>
      <c r="E13667" t="str">
        <f>VLOOKUP(D13667,campaign!A:B,2,FALSE)</f>
        <v>RespondsToMailOffers</v>
      </c>
      <c r="F13667" s="9">
        <v>44875</v>
      </c>
      <c r="G13667">
        <f>VLOOKUP(D13667,campaign!A:D,4,FALSE)</f>
        <v>27</v>
      </c>
    </row>
    <row r="13668" spans="2:7" x14ac:dyDescent="0.2">
      <c r="B13668" t="s">
        <v>3830</v>
      </c>
      <c r="C13668" t="str">
        <f>VLOOKUP(B13668,customer!A:B,2,FALSE)</f>
        <v>Angel Willowby</v>
      </c>
      <c r="D13668" t="s">
        <v>3927</v>
      </c>
      <c r="E13668" t="str">
        <f>VLOOKUP(D13668,campaign!A:B,2,FALSE)</f>
        <v>RespondsToMailOffers</v>
      </c>
      <c r="F13668" s="9">
        <v>44955</v>
      </c>
      <c r="G13668">
        <f>VLOOKUP(D13668,campaign!A:D,4,FALSE)</f>
        <v>27</v>
      </c>
    </row>
    <row r="13669" spans="2:7" x14ac:dyDescent="0.2">
      <c r="B13669" t="s">
        <v>3830</v>
      </c>
      <c r="C13669" t="str">
        <f>VLOOKUP(B13669,customer!A:B,2,FALSE)</f>
        <v>Angel Willowby</v>
      </c>
      <c r="D13669" t="s">
        <v>3927</v>
      </c>
      <c r="E13669" t="str">
        <f>VLOOKUP(D13669,campaign!A:B,2,FALSE)</f>
        <v>RespondsToMailOffers</v>
      </c>
      <c r="F13669" s="9">
        <v>44959</v>
      </c>
      <c r="G13669">
        <f>VLOOKUP(D13669,campaign!A:D,4,FALSE)</f>
        <v>27</v>
      </c>
    </row>
    <row r="13670" spans="2:7" x14ac:dyDescent="0.2">
      <c r="B13670" t="s">
        <v>3830</v>
      </c>
      <c r="C13670" t="str">
        <f>VLOOKUP(B13670,customer!A:B,2,FALSE)</f>
        <v>Angel Willowby</v>
      </c>
      <c r="D13670" t="s">
        <v>3927</v>
      </c>
      <c r="E13670" t="str">
        <f>VLOOKUP(D13670,campaign!A:B,2,FALSE)</f>
        <v>RespondsToMailOffers</v>
      </c>
      <c r="F13670" s="9">
        <v>45011</v>
      </c>
      <c r="G13670">
        <f>VLOOKUP(D13670,campaign!A:D,4,FALSE)</f>
        <v>27</v>
      </c>
    </row>
    <row r="13671" spans="2:7" x14ac:dyDescent="0.2">
      <c r="B13671" t="s">
        <v>3830</v>
      </c>
      <c r="C13671" t="str">
        <f>VLOOKUP(B13671,customer!A:B,2,FALSE)</f>
        <v>Angel Willowby</v>
      </c>
      <c r="D13671" t="s">
        <v>3927</v>
      </c>
      <c r="E13671" t="str">
        <f>VLOOKUP(D13671,campaign!A:B,2,FALSE)</f>
        <v>RespondsToMailOffers</v>
      </c>
      <c r="F13671" s="9">
        <v>45042</v>
      </c>
      <c r="G13671">
        <f>VLOOKUP(D13671,campaign!A:D,4,FALSE)</f>
        <v>27</v>
      </c>
    </row>
    <row r="13672" spans="2:7" x14ac:dyDescent="0.2">
      <c r="B13672" t="s">
        <v>3830</v>
      </c>
      <c r="C13672" t="str">
        <f>VLOOKUP(B13672,customer!A:B,2,FALSE)</f>
        <v>Angel Willowby</v>
      </c>
      <c r="D13672" t="s">
        <v>3927</v>
      </c>
      <c r="E13672" t="str">
        <f>VLOOKUP(D13672,campaign!A:B,2,FALSE)</f>
        <v>RespondsToMailOffers</v>
      </c>
      <c r="F13672" s="9">
        <v>45074</v>
      </c>
      <c r="G13672">
        <f>VLOOKUP(D13672,campaign!A:D,4,FALSE)</f>
        <v>27</v>
      </c>
    </row>
    <row r="13673" spans="2:7" x14ac:dyDescent="0.2">
      <c r="B13673" t="s">
        <v>3830</v>
      </c>
      <c r="C13673" t="str">
        <f>VLOOKUP(B13673,customer!A:B,2,FALSE)</f>
        <v>Angel Willowby</v>
      </c>
      <c r="D13673" t="s">
        <v>3927</v>
      </c>
      <c r="E13673" t="str">
        <f>VLOOKUP(D13673,campaign!A:B,2,FALSE)</f>
        <v>RespondsToMailOffers</v>
      </c>
      <c r="F13673" s="9">
        <v>45080</v>
      </c>
      <c r="G13673">
        <f>VLOOKUP(D13673,campaign!A:D,4,FALSE)</f>
        <v>27</v>
      </c>
    </row>
    <row r="13674" spans="2:7" x14ac:dyDescent="0.2">
      <c r="B13674" t="s">
        <v>3830</v>
      </c>
      <c r="C13674" t="str">
        <f>VLOOKUP(B13674,customer!A:B,2,FALSE)</f>
        <v>Angel Willowby</v>
      </c>
      <c r="D13674" t="s">
        <v>3925</v>
      </c>
      <c r="E13674" t="str">
        <f>VLOOKUP(D13674,campaign!A:B,2,FALSE)</f>
        <v>Homeownership</v>
      </c>
      <c r="F13674" s="9">
        <v>44882</v>
      </c>
      <c r="G13674">
        <f>VLOOKUP(D13674,campaign!A:D,4,FALSE)</f>
        <v>13</v>
      </c>
    </row>
    <row r="13675" spans="2:7" x14ac:dyDescent="0.2">
      <c r="B13675" t="s">
        <v>3830</v>
      </c>
      <c r="C13675" t="str">
        <f>VLOOKUP(B13675,customer!A:B,2,FALSE)</f>
        <v>Angel Willowby</v>
      </c>
      <c r="D13675" t="s">
        <v>3925</v>
      </c>
      <c r="E13675" t="str">
        <f>VLOOKUP(D13675,campaign!A:B,2,FALSE)</f>
        <v>Homeownership</v>
      </c>
      <c r="F13675" s="9">
        <v>44915</v>
      </c>
      <c r="G13675">
        <f>VLOOKUP(D13675,campaign!A:D,4,FALSE)</f>
        <v>13</v>
      </c>
    </row>
    <row r="13676" spans="2:7" x14ac:dyDescent="0.2">
      <c r="B13676" t="s">
        <v>3830</v>
      </c>
      <c r="C13676" t="str">
        <f>VLOOKUP(B13676,customer!A:B,2,FALSE)</f>
        <v>Angel Willowby</v>
      </c>
      <c r="D13676" t="s">
        <v>3925</v>
      </c>
      <c r="E13676" t="str">
        <f>VLOOKUP(D13676,campaign!A:B,2,FALSE)</f>
        <v>Homeownership</v>
      </c>
      <c r="F13676" s="9">
        <v>44950</v>
      </c>
      <c r="G13676">
        <f>VLOOKUP(D13676,campaign!A:D,4,FALSE)</f>
        <v>13</v>
      </c>
    </row>
    <row r="13677" spans="2:7" x14ac:dyDescent="0.2">
      <c r="B13677" t="s">
        <v>3830</v>
      </c>
      <c r="C13677" t="str">
        <f>VLOOKUP(B13677,customer!A:B,2,FALSE)</f>
        <v>Angel Willowby</v>
      </c>
      <c r="D13677" t="s">
        <v>3925</v>
      </c>
      <c r="E13677" t="str">
        <f>VLOOKUP(D13677,campaign!A:B,2,FALSE)</f>
        <v>Homeownership</v>
      </c>
      <c r="F13677" s="9">
        <v>44977</v>
      </c>
      <c r="G13677">
        <f>VLOOKUP(D13677,campaign!A:D,4,FALSE)</f>
        <v>13</v>
      </c>
    </row>
    <row r="13678" spans="2:7" x14ac:dyDescent="0.2">
      <c r="B13678" t="s">
        <v>3830</v>
      </c>
      <c r="C13678" t="str">
        <f>VLOOKUP(B13678,customer!A:B,2,FALSE)</f>
        <v>Angel Willowby</v>
      </c>
      <c r="D13678" t="s">
        <v>3925</v>
      </c>
      <c r="E13678" t="str">
        <f>VLOOKUP(D13678,campaign!A:B,2,FALSE)</f>
        <v>Homeownership</v>
      </c>
      <c r="F13678" s="9">
        <v>45014</v>
      </c>
      <c r="G13678">
        <f>VLOOKUP(D13678,campaign!A:D,4,FALSE)</f>
        <v>13</v>
      </c>
    </row>
    <row r="13679" spans="2:7" x14ac:dyDescent="0.2">
      <c r="B13679" t="s">
        <v>3830</v>
      </c>
      <c r="C13679" t="str">
        <f>VLOOKUP(B13679,customer!A:B,2,FALSE)</f>
        <v>Angel Willowby</v>
      </c>
      <c r="D13679" t="s">
        <v>3925</v>
      </c>
      <c r="E13679" t="str">
        <f>VLOOKUP(D13679,campaign!A:B,2,FALSE)</f>
        <v>Homeownership</v>
      </c>
      <c r="F13679" s="9">
        <v>45033</v>
      </c>
      <c r="G13679">
        <f>VLOOKUP(D13679,campaign!A:D,4,FALSE)</f>
        <v>13</v>
      </c>
    </row>
    <row r="13680" spans="2:7" x14ac:dyDescent="0.2">
      <c r="B13680" t="s">
        <v>3831</v>
      </c>
      <c r="C13680" t="str">
        <f>VLOOKUP(B13680,customer!A:B,2,FALSE)</f>
        <v>Vanya Abels</v>
      </c>
      <c r="D13680" t="s">
        <v>3951</v>
      </c>
      <c r="E13680" t="str">
        <f>VLOOKUP(D13680,campaign!A:B,2,FALSE)</f>
        <v>OwnsMotorcycle</v>
      </c>
      <c r="F13680" s="9">
        <v>44988</v>
      </c>
      <c r="G13680">
        <f>VLOOKUP(D13680,campaign!A:D,4,FALSE)</f>
        <v>14</v>
      </c>
    </row>
    <row r="13681" spans="2:7" x14ac:dyDescent="0.2">
      <c r="B13681" t="s">
        <v>3831</v>
      </c>
      <c r="C13681" t="str">
        <f>VLOOKUP(B13681,customer!A:B,2,FALSE)</f>
        <v>Vanya Abels</v>
      </c>
      <c r="D13681" t="s">
        <v>3951</v>
      </c>
      <c r="E13681" t="str">
        <f>VLOOKUP(D13681,campaign!A:B,2,FALSE)</f>
        <v>OwnsMotorcycle</v>
      </c>
      <c r="F13681" s="9">
        <v>45032</v>
      </c>
      <c r="G13681">
        <f>VLOOKUP(D13681,campaign!A:D,4,FALSE)</f>
        <v>14</v>
      </c>
    </row>
    <row r="13682" spans="2:7" x14ac:dyDescent="0.2">
      <c r="B13682" t="s">
        <v>3831</v>
      </c>
      <c r="C13682" t="str">
        <f>VLOOKUP(B13682,customer!A:B,2,FALSE)</f>
        <v>Vanya Abels</v>
      </c>
      <c r="D13682" t="s">
        <v>3951</v>
      </c>
      <c r="E13682" t="str">
        <f>VLOOKUP(D13682,campaign!A:B,2,FALSE)</f>
        <v>OwnsMotorcycle</v>
      </c>
      <c r="F13682" s="9">
        <v>45064</v>
      </c>
      <c r="G13682">
        <f>VLOOKUP(D13682,campaign!A:D,4,FALSE)</f>
        <v>14</v>
      </c>
    </row>
    <row r="13683" spans="2:7" x14ac:dyDescent="0.2">
      <c r="B13683" t="s">
        <v>3831</v>
      </c>
      <c r="C13683" t="str">
        <f>VLOOKUP(B13683,customer!A:B,2,FALSE)</f>
        <v>Vanya Abels</v>
      </c>
      <c r="D13683" t="s">
        <v>3922</v>
      </c>
      <c r="E13683" t="str">
        <f>VLOOKUP(D13683,campaign!A:B,2,FALSE)</f>
        <v>HandsetWebCapable</v>
      </c>
      <c r="F13683" s="9">
        <v>45002</v>
      </c>
      <c r="G13683">
        <f>VLOOKUP(D13683,campaign!A:D,4,FALSE)</f>
        <v>62</v>
      </c>
    </row>
    <row r="13684" spans="2:7" x14ac:dyDescent="0.2">
      <c r="B13684" t="s">
        <v>3831</v>
      </c>
      <c r="C13684" t="str">
        <f>VLOOKUP(B13684,customer!A:B,2,FALSE)</f>
        <v>Vanya Abels</v>
      </c>
      <c r="D13684" t="s">
        <v>3922</v>
      </c>
      <c r="E13684" t="str">
        <f>VLOOKUP(D13684,campaign!A:B,2,FALSE)</f>
        <v>HandsetWebCapable</v>
      </c>
      <c r="F13684" s="9">
        <v>45033</v>
      </c>
      <c r="G13684">
        <f>VLOOKUP(D13684,campaign!A:D,4,FALSE)</f>
        <v>62</v>
      </c>
    </row>
    <row r="13685" spans="2:7" x14ac:dyDescent="0.2">
      <c r="B13685" t="s">
        <v>3831</v>
      </c>
      <c r="C13685" t="str">
        <f>VLOOKUP(B13685,customer!A:B,2,FALSE)</f>
        <v>Vanya Abels</v>
      </c>
      <c r="D13685" t="s">
        <v>3922</v>
      </c>
      <c r="E13685" t="str">
        <f>VLOOKUP(D13685,campaign!A:B,2,FALSE)</f>
        <v>HandsetWebCapable</v>
      </c>
      <c r="F13685" s="9">
        <v>45066</v>
      </c>
      <c r="G13685">
        <f>VLOOKUP(D13685,campaign!A:D,4,FALSE)</f>
        <v>62</v>
      </c>
    </row>
    <row r="13686" spans="2:7" x14ac:dyDescent="0.2">
      <c r="B13686" t="s">
        <v>3832</v>
      </c>
      <c r="C13686" t="str">
        <f>VLOOKUP(B13686,customer!A:B,2,FALSE)</f>
        <v>Moll Hucknall</v>
      </c>
      <c r="D13686" t="s">
        <v>3923</v>
      </c>
      <c r="E13686" t="str">
        <f>VLOOKUP(D13686,campaign!A:B,2,FALSE)</f>
        <v>TruckOwner</v>
      </c>
      <c r="F13686" s="9">
        <v>44671</v>
      </c>
      <c r="G13686">
        <f>VLOOKUP(D13686,campaign!A:D,4,FALSE)</f>
        <v>26</v>
      </c>
    </row>
    <row r="13687" spans="2:7" x14ac:dyDescent="0.2">
      <c r="B13687" t="s">
        <v>3832</v>
      </c>
      <c r="C13687" t="str">
        <f>VLOOKUP(B13687,customer!A:B,2,FALSE)</f>
        <v>Moll Hucknall</v>
      </c>
      <c r="D13687" t="s">
        <v>3923</v>
      </c>
      <c r="E13687" t="str">
        <f>VLOOKUP(D13687,campaign!A:B,2,FALSE)</f>
        <v>TruckOwner</v>
      </c>
      <c r="F13687" s="9">
        <v>44704</v>
      </c>
      <c r="G13687">
        <f>VLOOKUP(D13687,campaign!A:D,4,FALSE)</f>
        <v>26</v>
      </c>
    </row>
    <row r="13688" spans="2:7" x14ac:dyDescent="0.2">
      <c r="B13688" t="s">
        <v>3832</v>
      </c>
      <c r="C13688" t="str">
        <f>VLOOKUP(B13688,customer!A:B,2,FALSE)</f>
        <v>Moll Hucknall</v>
      </c>
      <c r="D13688" t="s">
        <v>3923</v>
      </c>
      <c r="E13688" t="str">
        <f>VLOOKUP(D13688,campaign!A:B,2,FALSE)</f>
        <v>TruckOwner</v>
      </c>
      <c r="F13688" s="9">
        <v>44713</v>
      </c>
      <c r="G13688">
        <f>VLOOKUP(D13688,campaign!A:D,4,FALSE)</f>
        <v>26</v>
      </c>
    </row>
    <row r="13689" spans="2:7" x14ac:dyDescent="0.2">
      <c r="B13689" t="s">
        <v>3832</v>
      </c>
      <c r="C13689" t="str">
        <f>VLOOKUP(B13689,customer!A:B,2,FALSE)</f>
        <v>Moll Hucknall</v>
      </c>
      <c r="D13689" t="s">
        <v>3923</v>
      </c>
      <c r="E13689" t="str">
        <f>VLOOKUP(D13689,campaign!A:B,2,FALSE)</f>
        <v>TruckOwner</v>
      </c>
      <c r="F13689" s="9">
        <v>44770</v>
      </c>
      <c r="G13689">
        <f>VLOOKUP(D13689,campaign!A:D,4,FALSE)</f>
        <v>26</v>
      </c>
    </row>
    <row r="13690" spans="2:7" x14ac:dyDescent="0.2">
      <c r="B13690" t="s">
        <v>3832</v>
      </c>
      <c r="C13690" t="str">
        <f>VLOOKUP(B13690,customer!A:B,2,FALSE)</f>
        <v>Moll Hucknall</v>
      </c>
      <c r="D13690" t="s">
        <v>3923</v>
      </c>
      <c r="E13690" t="str">
        <f>VLOOKUP(D13690,campaign!A:B,2,FALSE)</f>
        <v>TruckOwner</v>
      </c>
      <c r="F13690" s="9">
        <v>44793</v>
      </c>
      <c r="G13690">
        <f>VLOOKUP(D13690,campaign!A:D,4,FALSE)</f>
        <v>26</v>
      </c>
    </row>
    <row r="13691" spans="2:7" x14ac:dyDescent="0.2">
      <c r="B13691" t="s">
        <v>3832</v>
      </c>
      <c r="C13691" t="str">
        <f>VLOOKUP(B13691,customer!A:B,2,FALSE)</f>
        <v>Moll Hucknall</v>
      </c>
      <c r="D13691" t="s">
        <v>3923</v>
      </c>
      <c r="E13691" t="str">
        <f>VLOOKUP(D13691,campaign!A:B,2,FALSE)</f>
        <v>TruckOwner</v>
      </c>
      <c r="F13691" s="9">
        <v>44832</v>
      </c>
      <c r="G13691">
        <f>VLOOKUP(D13691,campaign!A:D,4,FALSE)</f>
        <v>26</v>
      </c>
    </row>
    <row r="13692" spans="2:7" x14ac:dyDescent="0.2">
      <c r="B13692" t="s">
        <v>3832</v>
      </c>
      <c r="C13692" t="str">
        <f>VLOOKUP(B13692,customer!A:B,2,FALSE)</f>
        <v>Moll Hucknall</v>
      </c>
      <c r="D13692" t="s">
        <v>3923</v>
      </c>
      <c r="E13692" t="str">
        <f>VLOOKUP(D13692,campaign!A:B,2,FALSE)</f>
        <v>TruckOwner</v>
      </c>
      <c r="F13692" s="9">
        <v>44860</v>
      </c>
      <c r="G13692">
        <f>VLOOKUP(D13692,campaign!A:D,4,FALSE)</f>
        <v>26</v>
      </c>
    </row>
    <row r="13693" spans="2:7" x14ac:dyDescent="0.2">
      <c r="B13693" t="s">
        <v>3832</v>
      </c>
      <c r="C13693" t="str">
        <f>VLOOKUP(B13693,customer!A:B,2,FALSE)</f>
        <v>Moll Hucknall</v>
      </c>
      <c r="D13693" t="s">
        <v>3923</v>
      </c>
      <c r="E13693" t="str">
        <f>VLOOKUP(D13693,campaign!A:B,2,FALSE)</f>
        <v>TruckOwner</v>
      </c>
      <c r="F13693" s="9">
        <v>44891</v>
      </c>
      <c r="G13693">
        <f>VLOOKUP(D13693,campaign!A:D,4,FALSE)</f>
        <v>26</v>
      </c>
    </row>
    <row r="13694" spans="2:7" x14ac:dyDescent="0.2">
      <c r="B13694" t="s">
        <v>3832</v>
      </c>
      <c r="C13694" t="str">
        <f>VLOOKUP(B13694,customer!A:B,2,FALSE)</f>
        <v>Moll Hucknall</v>
      </c>
      <c r="D13694" t="s">
        <v>3923</v>
      </c>
      <c r="E13694" t="str">
        <f>VLOOKUP(D13694,campaign!A:B,2,FALSE)</f>
        <v>TruckOwner</v>
      </c>
      <c r="F13694" s="9">
        <v>44896</v>
      </c>
      <c r="G13694">
        <f>VLOOKUP(D13694,campaign!A:D,4,FALSE)</f>
        <v>26</v>
      </c>
    </row>
    <row r="13695" spans="2:7" x14ac:dyDescent="0.2">
      <c r="B13695" t="s">
        <v>3832</v>
      </c>
      <c r="C13695" t="str">
        <f>VLOOKUP(B13695,customer!A:B,2,FALSE)</f>
        <v>Moll Hucknall</v>
      </c>
      <c r="D13695" t="s">
        <v>3923</v>
      </c>
      <c r="E13695" t="str">
        <f>VLOOKUP(D13695,campaign!A:B,2,FALSE)</f>
        <v>TruckOwner</v>
      </c>
      <c r="F13695" s="9">
        <v>44952</v>
      </c>
      <c r="G13695">
        <f>VLOOKUP(D13695,campaign!A:D,4,FALSE)</f>
        <v>26</v>
      </c>
    </row>
    <row r="13696" spans="2:7" x14ac:dyDescent="0.2">
      <c r="B13696" t="s">
        <v>3832</v>
      </c>
      <c r="C13696" t="str">
        <f>VLOOKUP(B13696,customer!A:B,2,FALSE)</f>
        <v>Moll Hucknall</v>
      </c>
      <c r="D13696" t="s">
        <v>3923</v>
      </c>
      <c r="E13696" t="str">
        <f>VLOOKUP(D13696,campaign!A:B,2,FALSE)</f>
        <v>TruckOwner</v>
      </c>
      <c r="F13696" s="9">
        <v>44958</v>
      </c>
      <c r="G13696">
        <f>VLOOKUP(D13696,campaign!A:D,4,FALSE)</f>
        <v>26</v>
      </c>
    </row>
    <row r="13697" spans="2:7" x14ac:dyDescent="0.2">
      <c r="B13697" t="s">
        <v>3832</v>
      </c>
      <c r="C13697" t="str">
        <f>VLOOKUP(B13697,customer!A:B,2,FALSE)</f>
        <v>Moll Hucknall</v>
      </c>
      <c r="D13697" t="s">
        <v>3923</v>
      </c>
      <c r="E13697" t="str">
        <f>VLOOKUP(D13697,campaign!A:B,2,FALSE)</f>
        <v>TruckOwner</v>
      </c>
      <c r="F13697" s="9">
        <v>45005</v>
      </c>
      <c r="G13697">
        <f>VLOOKUP(D13697,campaign!A:D,4,FALSE)</f>
        <v>26</v>
      </c>
    </row>
    <row r="13698" spans="2:7" x14ac:dyDescent="0.2">
      <c r="B13698" t="s">
        <v>3832</v>
      </c>
      <c r="C13698" t="str">
        <f>VLOOKUP(B13698,customer!A:B,2,FALSE)</f>
        <v>Moll Hucknall</v>
      </c>
      <c r="D13698" t="s">
        <v>3923</v>
      </c>
      <c r="E13698" t="str">
        <f>VLOOKUP(D13698,campaign!A:B,2,FALSE)</f>
        <v>TruckOwner</v>
      </c>
      <c r="F13698" s="9">
        <v>45046</v>
      </c>
      <c r="G13698">
        <f>VLOOKUP(D13698,campaign!A:D,4,FALSE)</f>
        <v>26</v>
      </c>
    </row>
    <row r="13699" spans="2:7" x14ac:dyDescent="0.2">
      <c r="B13699" t="s">
        <v>3832</v>
      </c>
      <c r="C13699" t="str">
        <f>VLOOKUP(B13699,customer!A:B,2,FALSE)</f>
        <v>Moll Hucknall</v>
      </c>
      <c r="D13699" t="s">
        <v>3923</v>
      </c>
      <c r="E13699" t="str">
        <f>VLOOKUP(D13699,campaign!A:B,2,FALSE)</f>
        <v>TruckOwner</v>
      </c>
      <c r="F13699" s="9">
        <v>45067</v>
      </c>
      <c r="G13699">
        <f>VLOOKUP(D13699,campaign!A:D,4,FALSE)</f>
        <v>26</v>
      </c>
    </row>
    <row r="13700" spans="2:7" x14ac:dyDescent="0.2">
      <c r="B13700" t="s">
        <v>3832</v>
      </c>
      <c r="C13700" t="str">
        <f>VLOOKUP(B13700,customer!A:B,2,FALSE)</f>
        <v>Moll Hucknall</v>
      </c>
      <c r="D13700" t="s">
        <v>3923</v>
      </c>
      <c r="E13700" t="str">
        <f>VLOOKUP(D13700,campaign!A:B,2,FALSE)</f>
        <v>TruckOwner</v>
      </c>
      <c r="F13700" s="9">
        <v>45080</v>
      </c>
      <c r="G13700">
        <f>VLOOKUP(D13700,campaign!A:D,4,FALSE)</f>
        <v>26</v>
      </c>
    </row>
    <row r="13701" spans="2:7" x14ac:dyDescent="0.2">
      <c r="B13701" t="s">
        <v>3833</v>
      </c>
      <c r="C13701" t="str">
        <f>VLOOKUP(B13701,customer!A:B,2,FALSE)</f>
        <v>Elissa Livick</v>
      </c>
      <c r="D13701" t="s">
        <v>3949</v>
      </c>
      <c r="E13701" t="str">
        <f>VLOOKUP(D13701,campaign!A:B,2,FALSE)</f>
        <v>NewCellphoneUser</v>
      </c>
      <c r="F13701" s="9">
        <v>44776</v>
      </c>
      <c r="G13701">
        <f>VLOOKUP(D13701,campaign!A:D,4,FALSE)</f>
        <v>25</v>
      </c>
    </row>
    <row r="13702" spans="2:7" x14ac:dyDescent="0.2">
      <c r="B13702" t="s">
        <v>3833</v>
      </c>
      <c r="C13702" t="str">
        <f>VLOOKUP(B13702,customer!A:B,2,FALSE)</f>
        <v>Elissa Livick</v>
      </c>
      <c r="D13702" t="s">
        <v>3949</v>
      </c>
      <c r="E13702" t="str">
        <f>VLOOKUP(D13702,campaign!A:B,2,FALSE)</f>
        <v>NewCellphoneUser</v>
      </c>
      <c r="F13702" s="9">
        <v>44816</v>
      </c>
      <c r="G13702">
        <f>VLOOKUP(D13702,campaign!A:D,4,FALSE)</f>
        <v>25</v>
      </c>
    </row>
    <row r="13703" spans="2:7" x14ac:dyDescent="0.2">
      <c r="B13703" t="s">
        <v>3833</v>
      </c>
      <c r="C13703" t="str">
        <f>VLOOKUP(B13703,customer!A:B,2,FALSE)</f>
        <v>Elissa Livick</v>
      </c>
      <c r="D13703" t="s">
        <v>3949</v>
      </c>
      <c r="E13703" t="str">
        <f>VLOOKUP(D13703,campaign!A:B,2,FALSE)</f>
        <v>NewCellphoneUser</v>
      </c>
      <c r="F13703" s="9">
        <v>44851</v>
      </c>
      <c r="G13703">
        <f>VLOOKUP(D13703,campaign!A:D,4,FALSE)</f>
        <v>25</v>
      </c>
    </row>
    <row r="13704" spans="2:7" x14ac:dyDescent="0.2">
      <c r="B13704" t="s">
        <v>3833</v>
      </c>
      <c r="C13704" t="str">
        <f>VLOOKUP(B13704,customer!A:B,2,FALSE)</f>
        <v>Elissa Livick</v>
      </c>
      <c r="D13704" t="s">
        <v>3949</v>
      </c>
      <c r="E13704" t="str">
        <f>VLOOKUP(D13704,campaign!A:B,2,FALSE)</f>
        <v>NewCellphoneUser</v>
      </c>
      <c r="F13704" s="9">
        <v>44871</v>
      </c>
      <c r="G13704">
        <f>VLOOKUP(D13704,campaign!A:D,4,FALSE)</f>
        <v>25</v>
      </c>
    </row>
    <row r="13705" spans="2:7" x14ac:dyDescent="0.2">
      <c r="B13705" t="s">
        <v>3833</v>
      </c>
      <c r="C13705" t="str">
        <f>VLOOKUP(B13705,customer!A:B,2,FALSE)</f>
        <v>Elissa Livick</v>
      </c>
      <c r="D13705" t="s">
        <v>3949</v>
      </c>
      <c r="E13705" t="str">
        <f>VLOOKUP(D13705,campaign!A:B,2,FALSE)</f>
        <v>NewCellphoneUser</v>
      </c>
      <c r="F13705" s="9">
        <v>44909</v>
      </c>
      <c r="G13705">
        <f>VLOOKUP(D13705,campaign!A:D,4,FALSE)</f>
        <v>25</v>
      </c>
    </row>
    <row r="13706" spans="2:7" x14ac:dyDescent="0.2">
      <c r="B13706" t="s">
        <v>3833</v>
      </c>
      <c r="C13706" t="str">
        <f>VLOOKUP(B13706,customer!A:B,2,FALSE)</f>
        <v>Elissa Livick</v>
      </c>
      <c r="D13706" t="s">
        <v>3949</v>
      </c>
      <c r="E13706" t="str">
        <f>VLOOKUP(D13706,campaign!A:B,2,FALSE)</f>
        <v>NewCellphoneUser</v>
      </c>
      <c r="F13706" s="9">
        <v>44943</v>
      </c>
      <c r="G13706">
        <f>VLOOKUP(D13706,campaign!A:D,4,FALSE)</f>
        <v>25</v>
      </c>
    </row>
    <row r="13707" spans="2:7" x14ac:dyDescent="0.2">
      <c r="B13707" t="s">
        <v>3833</v>
      </c>
      <c r="C13707" t="str">
        <f>VLOOKUP(B13707,customer!A:B,2,FALSE)</f>
        <v>Elissa Livick</v>
      </c>
      <c r="D13707" t="s">
        <v>3949</v>
      </c>
      <c r="E13707" t="str">
        <f>VLOOKUP(D13707,campaign!A:B,2,FALSE)</f>
        <v>NewCellphoneUser</v>
      </c>
      <c r="F13707" s="9">
        <v>44991</v>
      </c>
      <c r="G13707">
        <f>VLOOKUP(D13707,campaign!A:D,4,FALSE)</f>
        <v>25</v>
      </c>
    </row>
    <row r="13708" spans="2:7" x14ac:dyDescent="0.2">
      <c r="B13708" t="s">
        <v>3833</v>
      </c>
      <c r="C13708" t="str">
        <f>VLOOKUP(B13708,customer!A:B,2,FALSE)</f>
        <v>Elissa Livick</v>
      </c>
      <c r="D13708" t="s">
        <v>3949</v>
      </c>
      <c r="E13708" t="str">
        <f>VLOOKUP(D13708,campaign!A:B,2,FALSE)</f>
        <v>NewCellphoneUser</v>
      </c>
      <c r="F13708" s="9">
        <v>45029</v>
      </c>
      <c r="G13708">
        <f>VLOOKUP(D13708,campaign!A:D,4,FALSE)</f>
        <v>25</v>
      </c>
    </row>
    <row r="13709" spans="2:7" x14ac:dyDescent="0.2">
      <c r="B13709" t="s">
        <v>3833</v>
      </c>
      <c r="C13709" t="str">
        <f>VLOOKUP(B13709,customer!A:B,2,FALSE)</f>
        <v>Elissa Livick</v>
      </c>
      <c r="D13709" t="s">
        <v>3949</v>
      </c>
      <c r="E13709" t="str">
        <f>VLOOKUP(D13709,campaign!A:B,2,FALSE)</f>
        <v>NewCellphoneUser</v>
      </c>
      <c r="F13709" s="9">
        <v>45051</v>
      </c>
      <c r="G13709">
        <f>VLOOKUP(D13709,campaign!A:D,4,FALSE)</f>
        <v>25</v>
      </c>
    </row>
    <row r="13710" spans="2:7" x14ac:dyDescent="0.2">
      <c r="B13710" t="s">
        <v>3833</v>
      </c>
      <c r="C13710" t="str">
        <f>VLOOKUP(B13710,customer!A:B,2,FALSE)</f>
        <v>Elissa Livick</v>
      </c>
      <c r="D13710" t="s">
        <v>3927</v>
      </c>
      <c r="E13710" t="str">
        <f>VLOOKUP(D13710,campaign!A:B,2,FALSE)</f>
        <v>RespondsToMailOffers</v>
      </c>
      <c r="F13710" s="9">
        <v>44880</v>
      </c>
      <c r="G13710">
        <f>VLOOKUP(D13710,campaign!A:D,4,FALSE)</f>
        <v>27</v>
      </c>
    </row>
    <row r="13711" spans="2:7" x14ac:dyDescent="0.2">
      <c r="B13711" t="s">
        <v>3833</v>
      </c>
      <c r="C13711" t="str">
        <f>VLOOKUP(B13711,customer!A:B,2,FALSE)</f>
        <v>Elissa Livick</v>
      </c>
      <c r="D13711" t="s">
        <v>3927</v>
      </c>
      <c r="E13711" t="str">
        <f>VLOOKUP(D13711,campaign!A:B,2,FALSE)</f>
        <v>RespondsToMailOffers</v>
      </c>
      <c r="F13711" s="9">
        <v>44918</v>
      </c>
      <c r="G13711">
        <f>VLOOKUP(D13711,campaign!A:D,4,FALSE)</f>
        <v>27</v>
      </c>
    </row>
    <row r="13712" spans="2:7" x14ac:dyDescent="0.2">
      <c r="B13712" t="s">
        <v>3833</v>
      </c>
      <c r="C13712" t="str">
        <f>VLOOKUP(B13712,customer!A:B,2,FALSE)</f>
        <v>Elissa Livick</v>
      </c>
      <c r="D13712" t="s">
        <v>3927</v>
      </c>
      <c r="E13712" t="str">
        <f>VLOOKUP(D13712,campaign!A:B,2,FALSE)</f>
        <v>RespondsToMailOffers</v>
      </c>
      <c r="F13712" s="9">
        <v>44953</v>
      </c>
      <c r="G13712">
        <f>VLOOKUP(D13712,campaign!A:D,4,FALSE)</f>
        <v>27</v>
      </c>
    </row>
    <row r="13713" spans="2:7" x14ac:dyDescent="0.2">
      <c r="B13713" t="s">
        <v>3833</v>
      </c>
      <c r="C13713" t="str">
        <f>VLOOKUP(B13713,customer!A:B,2,FALSE)</f>
        <v>Elissa Livick</v>
      </c>
      <c r="D13713" t="s">
        <v>3927</v>
      </c>
      <c r="E13713" t="str">
        <f>VLOOKUP(D13713,campaign!A:B,2,FALSE)</f>
        <v>RespondsToMailOffers</v>
      </c>
      <c r="F13713" s="9">
        <v>44974</v>
      </c>
      <c r="G13713">
        <f>VLOOKUP(D13713,campaign!A:D,4,FALSE)</f>
        <v>27</v>
      </c>
    </row>
    <row r="13714" spans="2:7" x14ac:dyDescent="0.2">
      <c r="B13714" t="s">
        <v>3833</v>
      </c>
      <c r="C13714" t="str">
        <f>VLOOKUP(B13714,customer!A:B,2,FALSE)</f>
        <v>Elissa Livick</v>
      </c>
      <c r="D13714" t="s">
        <v>3927</v>
      </c>
      <c r="E13714" t="str">
        <f>VLOOKUP(D13714,campaign!A:B,2,FALSE)</f>
        <v>RespondsToMailOffers</v>
      </c>
      <c r="F13714" s="9">
        <v>44987</v>
      </c>
      <c r="G13714">
        <f>VLOOKUP(D13714,campaign!A:D,4,FALSE)</f>
        <v>27</v>
      </c>
    </row>
    <row r="13715" spans="2:7" x14ac:dyDescent="0.2">
      <c r="B13715" t="s">
        <v>3833</v>
      </c>
      <c r="C13715" t="str">
        <f>VLOOKUP(B13715,customer!A:B,2,FALSE)</f>
        <v>Elissa Livick</v>
      </c>
      <c r="D13715" t="s">
        <v>3927</v>
      </c>
      <c r="E13715" t="str">
        <f>VLOOKUP(D13715,campaign!A:B,2,FALSE)</f>
        <v>RespondsToMailOffers</v>
      </c>
      <c r="F13715" s="9">
        <v>45042</v>
      </c>
      <c r="G13715">
        <f>VLOOKUP(D13715,campaign!A:D,4,FALSE)</f>
        <v>27</v>
      </c>
    </row>
    <row r="13716" spans="2:7" x14ac:dyDescent="0.2">
      <c r="B13716" t="s">
        <v>3833</v>
      </c>
      <c r="C13716" t="str">
        <f>VLOOKUP(B13716,customer!A:B,2,FALSE)</f>
        <v>Elissa Livick</v>
      </c>
      <c r="D13716" t="s">
        <v>3927</v>
      </c>
      <c r="E13716" t="str">
        <f>VLOOKUP(D13716,campaign!A:B,2,FALSE)</f>
        <v>RespondsToMailOffers</v>
      </c>
      <c r="F13716" s="9">
        <v>45074</v>
      </c>
      <c r="G13716">
        <f>VLOOKUP(D13716,campaign!A:D,4,FALSE)</f>
        <v>27</v>
      </c>
    </row>
    <row r="13717" spans="2:7" x14ac:dyDescent="0.2">
      <c r="B13717" t="s">
        <v>3834</v>
      </c>
      <c r="C13717" t="str">
        <f>VLOOKUP(B13717,customer!A:B,2,FALSE)</f>
        <v>Chryste Besnardeau</v>
      </c>
      <c r="D13717" t="s">
        <v>3951</v>
      </c>
      <c r="E13717" t="str">
        <f>VLOOKUP(D13717,campaign!A:B,2,FALSE)</f>
        <v>OwnsMotorcycle</v>
      </c>
      <c r="F13717" s="9">
        <v>44717</v>
      </c>
      <c r="G13717">
        <f>VLOOKUP(D13717,campaign!A:D,4,FALSE)</f>
        <v>14</v>
      </c>
    </row>
    <row r="13718" spans="2:7" x14ac:dyDescent="0.2">
      <c r="B13718" t="s">
        <v>3834</v>
      </c>
      <c r="C13718" t="str">
        <f>VLOOKUP(B13718,customer!A:B,2,FALSE)</f>
        <v>Chryste Besnardeau</v>
      </c>
      <c r="D13718" t="s">
        <v>3951</v>
      </c>
      <c r="E13718" t="str">
        <f>VLOOKUP(D13718,campaign!A:B,2,FALSE)</f>
        <v>OwnsMotorcycle</v>
      </c>
      <c r="F13718" s="9">
        <v>44757</v>
      </c>
      <c r="G13718">
        <f>VLOOKUP(D13718,campaign!A:D,4,FALSE)</f>
        <v>14</v>
      </c>
    </row>
    <row r="13719" spans="2:7" x14ac:dyDescent="0.2">
      <c r="B13719" t="s">
        <v>3834</v>
      </c>
      <c r="C13719" t="str">
        <f>VLOOKUP(B13719,customer!A:B,2,FALSE)</f>
        <v>Chryste Besnardeau</v>
      </c>
      <c r="D13719" t="s">
        <v>3951</v>
      </c>
      <c r="E13719" t="str">
        <f>VLOOKUP(D13719,campaign!A:B,2,FALSE)</f>
        <v>OwnsMotorcycle</v>
      </c>
      <c r="F13719" s="9">
        <v>44783</v>
      </c>
      <c r="G13719">
        <f>VLOOKUP(D13719,campaign!A:D,4,FALSE)</f>
        <v>14</v>
      </c>
    </row>
    <row r="13720" spans="2:7" x14ac:dyDescent="0.2">
      <c r="B13720" t="s">
        <v>3834</v>
      </c>
      <c r="C13720" t="str">
        <f>VLOOKUP(B13720,customer!A:B,2,FALSE)</f>
        <v>Chryste Besnardeau</v>
      </c>
      <c r="D13720" t="s">
        <v>3951</v>
      </c>
      <c r="E13720" t="str">
        <f>VLOOKUP(D13720,campaign!A:B,2,FALSE)</f>
        <v>OwnsMotorcycle</v>
      </c>
      <c r="F13720" s="9">
        <v>44809</v>
      </c>
      <c r="G13720">
        <f>VLOOKUP(D13720,campaign!A:D,4,FALSE)</f>
        <v>14</v>
      </c>
    </row>
    <row r="13721" spans="2:7" x14ac:dyDescent="0.2">
      <c r="B13721" t="s">
        <v>3834</v>
      </c>
      <c r="C13721" t="str">
        <f>VLOOKUP(B13721,customer!A:B,2,FALSE)</f>
        <v>Chryste Besnardeau</v>
      </c>
      <c r="D13721" t="s">
        <v>3951</v>
      </c>
      <c r="E13721" t="str">
        <f>VLOOKUP(D13721,campaign!A:B,2,FALSE)</f>
        <v>OwnsMotorcycle</v>
      </c>
      <c r="F13721" s="9">
        <v>44851</v>
      </c>
      <c r="G13721">
        <f>VLOOKUP(D13721,campaign!A:D,4,FALSE)</f>
        <v>14</v>
      </c>
    </row>
    <row r="13722" spans="2:7" x14ac:dyDescent="0.2">
      <c r="B13722" t="s">
        <v>3834</v>
      </c>
      <c r="C13722" t="str">
        <f>VLOOKUP(B13722,customer!A:B,2,FALSE)</f>
        <v>Chryste Besnardeau</v>
      </c>
      <c r="D13722" t="s">
        <v>3951</v>
      </c>
      <c r="E13722" t="str">
        <f>VLOOKUP(D13722,campaign!A:B,2,FALSE)</f>
        <v>OwnsMotorcycle</v>
      </c>
      <c r="F13722" s="9">
        <v>44881</v>
      </c>
      <c r="G13722">
        <f>VLOOKUP(D13722,campaign!A:D,4,FALSE)</f>
        <v>14</v>
      </c>
    </row>
    <row r="13723" spans="2:7" x14ac:dyDescent="0.2">
      <c r="B13723" t="s">
        <v>3834</v>
      </c>
      <c r="C13723" t="str">
        <f>VLOOKUP(B13723,customer!A:B,2,FALSE)</f>
        <v>Chryste Besnardeau</v>
      </c>
      <c r="D13723" t="s">
        <v>3951</v>
      </c>
      <c r="E13723" t="str">
        <f>VLOOKUP(D13723,campaign!A:B,2,FALSE)</f>
        <v>OwnsMotorcycle</v>
      </c>
      <c r="F13723" s="9">
        <v>44909</v>
      </c>
      <c r="G13723">
        <f>VLOOKUP(D13723,campaign!A:D,4,FALSE)</f>
        <v>14</v>
      </c>
    </row>
    <row r="13724" spans="2:7" x14ac:dyDescent="0.2">
      <c r="B13724" t="s">
        <v>3834</v>
      </c>
      <c r="C13724" t="str">
        <f>VLOOKUP(B13724,customer!A:B,2,FALSE)</f>
        <v>Chryste Besnardeau</v>
      </c>
      <c r="D13724" t="s">
        <v>3951</v>
      </c>
      <c r="E13724" t="str">
        <f>VLOOKUP(D13724,campaign!A:B,2,FALSE)</f>
        <v>OwnsMotorcycle</v>
      </c>
      <c r="F13724" s="9">
        <v>44944</v>
      </c>
      <c r="G13724">
        <f>VLOOKUP(D13724,campaign!A:D,4,FALSE)</f>
        <v>14</v>
      </c>
    </row>
    <row r="13725" spans="2:7" x14ac:dyDescent="0.2">
      <c r="B13725" t="s">
        <v>3834</v>
      </c>
      <c r="C13725" t="str">
        <f>VLOOKUP(B13725,customer!A:B,2,FALSE)</f>
        <v>Chryste Besnardeau</v>
      </c>
      <c r="D13725" t="s">
        <v>3951</v>
      </c>
      <c r="E13725" t="str">
        <f>VLOOKUP(D13725,campaign!A:B,2,FALSE)</f>
        <v>OwnsMotorcycle</v>
      </c>
      <c r="F13725" s="9">
        <v>44962</v>
      </c>
      <c r="G13725">
        <f>VLOOKUP(D13725,campaign!A:D,4,FALSE)</f>
        <v>14</v>
      </c>
    </row>
    <row r="13726" spans="2:7" x14ac:dyDescent="0.2">
      <c r="B13726" t="s">
        <v>3834</v>
      </c>
      <c r="C13726" t="str">
        <f>VLOOKUP(B13726,customer!A:B,2,FALSE)</f>
        <v>Chryste Besnardeau</v>
      </c>
      <c r="D13726" t="s">
        <v>3951</v>
      </c>
      <c r="E13726" t="str">
        <f>VLOOKUP(D13726,campaign!A:B,2,FALSE)</f>
        <v>OwnsMotorcycle</v>
      </c>
      <c r="F13726" s="9">
        <v>44993</v>
      </c>
      <c r="G13726">
        <f>VLOOKUP(D13726,campaign!A:D,4,FALSE)</f>
        <v>14</v>
      </c>
    </row>
    <row r="13727" spans="2:7" x14ac:dyDescent="0.2">
      <c r="B13727" t="s">
        <v>3834</v>
      </c>
      <c r="C13727" t="str">
        <f>VLOOKUP(B13727,customer!A:B,2,FALSE)</f>
        <v>Chryste Besnardeau</v>
      </c>
      <c r="D13727" t="s">
        <v>3951</v>
      </c>
      <c r="E13727" t="str">
        <f>VLOOKUP(D13727,campaign!A:B,2,FALSE)</f>
        <v>OwnsMotorcycle</v>
      </c>
      <c r="F13727" s="9">
        <v>45029</v>
      </c>
      <c r="G13727">
        <f>VLOOKUP(D13727,campaign!A:D,4,FALSE)</f>
        <v>14</v>
      </c>
    </row>
    <row r="13728" spans="2:7" x14ac:dyDescent="0.2">
      <c r="B13728" t="s">
        <v>3834</v>
      </c>
      <c r="C13728" t="str">
        <f>VLOOKUP(B13728,customer!A:B,2,FALSE)</f>
        <v>Chryste Besnardeau</v>
      </c>
      <c r="D13728" t="s">
        <v>3951</v>
      </c>
      <c r="E13728" t="str">
        <f>VLOOKUP(D13728,campaign!A:B,2,FALSE)</f>
        <v>OwnsMotorcycle</v>
      </c>
      <c r="F13728" s="9">
        <v>45061</v>
      </c>
      <c r="G13728">
        <f>VLOOKUP(D13728,campaign!A:D,4,FALSE)</f>
        <v>14</v>
      </c>
    </row>
    <row r="13729" spans="2:7" x14ac:dyDescent="0.2">
      <c r="B13729" t="s">
        <v>3834</v>
      </c>
      <c r="C13729" t="str">
        <f>VLOOKUP(B13729,customer!A:B,2,FALSE)</f>
        <v>Chryste Besnardeau</v>
      </c>
      <c r="D13729" t="s">
        <v>3925</v>
      </c>
      <c r="E13729" t="str">
        <f>VLOOKUP(D13729,campaign!A:B,2,FALSE)</f>
        <v>Homeownership</v>
      </c>
      <c r="F13729" s="9">
        <v>44922</v>
      </c>
      <c r="G13729">
        <f>VLOOKUP(D13729,campaign!A:D,4,FALSE)</f>
        <v>13</v>
      </c>
    </row>
    <row r="13730" spans="2:7" x14ac:dyDescent="0.2">
      <c r="B13730" t="s">
        <v>3834</v>
      </c>
      <c r="C13730" t="str">
        <f>VLOOKUP(B13730,customer!A:B,2,FALSE)</f>
        <v>Chryste Besnardeau</v>
      </c>
      <c r="D13730" t="s">
        <v>3925</v>
      </c>
      <c r="E13730" t="str">
        <f>VLOOKUP(D13730,campaign!A:B,2,FALSE)</f>
        <v>Homeownership</v>
      </c>
      <c r="F13730" s="9">
        <v>44957</v>
      </c>
      <c r="G13730">
        <f>VLOOKUP(D13730,campaign!A:D,4,FALSE)</f>
        <v>13</v>
      </c>
    </row>
    <row r="13731" spans="2:7" x14ac:dyDescent="0.2">
      <c r="B13731" t="s">
        <v>3834</v>
      </c>
      <c r="C13731" t="str">
        <f>VLOOKUP(B13731,customer!A:B,2,FALSE)</f>
        <v>Chryste Besnardeau</v>
      </c>
      <c r="D13731" t="s">
        <v>3925</v>
      </c>
      <c r="E13731" t="str">
        <f>VLOOKUP(D13731,campaign!A:B,2,FALSE)</f>
        <v>Homeownership</v>
      </c>
      <c r="F13731" s="9">
        <v>44964</v>
      </c>
      <c r="G13731">
        <f>VLOOKUP(D13731,campaign!A:D,4,FALSE)</f>
        <v>13</v>
      </c>
    </row>
    <row r="13732" spans="2:7" x14ac:dyDescent="0.2">
      <c r="B13732" t="s">
        <v>3834</v>
      </c>
      <c r="C13732" t="str">
        <f>VLOOKUP(B13732,customer!A:B,2,FALSE)</f>
        <v>Chryste Besnardeau</v>
      </c>
      <c r="D13732" t="s">
        <v>3925</v>
      </c>
      <c r="E13732" t="str">
        <f>VLOOKUP(D13732,campaign!A:B,2,FALSE)</f>
        <v>Homeownership</v>
      </c>
      <c r="F13732" s="9">
        <v>44999</v>
      </c>
      <c r="G13732">
        <f>VLOOKUP(D13732,campaign!A:D,4,FALSE)</f>
        <v>13</v>
      </c>
    </row>
    <row r="13733" spans="2:7" x14ac:dyDescent="0.2">
      <c r="B13733" t="s">
        <v>3834</v>
      </c>
      <c r="C13733" t="str">
        <f>VLOOKUP(B13733,customer!A:B,2,FALSE)</f>
        <v>Chryste Besnardeau</v>
      </c>
      <c r="D13733" t="s">
        <v>3925</v>
      </c>
      <c r="E13733" t="str">
        <f>VLOOKUP(D13733,campaign!A:B,2,FALSE)</f>
        <v>Homeownership</v>
      </c>
      <c r="F13733" s="9">
        <v>45017</v>
      </c>
      <c r="G13733">
        <f>VLOOKUP(D13733,campaign!A:D,4,FALSE)</f>
        <v>13</v>
      </c>
    </row>
    <row r="13734" spans="2:7" x14ac:dyDescent="0.2">
      <c r="B13734" t="s">
        <v>3834</v>
      </c>
      <c r="C13734" t="str">
        <f>VLOOKUP(B13734,customer!A:B,2,FALSE)</f>
        <v>Chryste Besnardeau</v>
      </c>
      <c r="D13734" t="s">
        <v>3925</v>
      </c>
      <c r="E13734" t="str">
        <f>VLOOKUP(D13734,campaign!A:B,2,FALSE)</f>
        <v>Homeownership</v>
      </c>
      <c r="F13734" s="9">
        <v>45048</v>
      </c>
      <c r="G13734">
        <f>VLOOKUP(D13734,campaign!A:D,4,FALSE)</f>
        <v>13</v>
      </c>
    </row>
    <row r="13735" spans="2:7" x14ac:dyDescent="0.2">
      <c r="B13735" t="s">
        <v>3834</v>
      </c>
      <c r="C13735" t="str">
        <f>VLOOKUP(B13735,customer!A:B,2,FALSE)</f>
        <v>Chryste Besnardeau</v>
      </c>
      <c r="D13735" t="s">
        <v>3925</v>
      </c>
      <c r="E13735" t="str">
        <f>VLOOKUP(D13735,campaign!A:B,2,FALSE)</f>
        <v>Homeownership</v>
      </c>
      <c r="F13735" s="9">
        <v>45081</v>
      </c>
      <c r="G13735">
        <f>VLOOKUP(D13735,campaign!A:D,4,FALSE)</f>
        <v>13</v>
      </c>
    </row>
    <row r="13736" spans="2:7" x14ac:dyDescent="0.2">
      <c r="B13736" t="s">
        <v>3835</v>
      </c>
      <c r="C13736" t="str">
        <f>VLOOKUP(B13736,customer!A:B,2,FALSE)</f>
        <v>Merola Esilmon</v>
      </c>
      <c r="D13736" t="s">
        <v>3948</v>
      </c>
      <c r="E13736" t="str">
        <f>VLOOKUP(D13736,campaign!A:B,2,FALSE)</f>
        <v>HasCreditCard</v>
      </c>
      <c r="F13736" s="9">
        <v>44739</v>
      </c>
      <c r="G13736">
        <f>VLOOKUP(D13736,campaign!A:D,4,FALSE)</f>
        <v>65</v>
      </c>
    </row>
    <row r="13737" spans="2:7" x14ac:dyDescent="0.2">
      <c r="B13737" t="s">
        <v>3835</v>
      </c>
      <c r="C13737" t="str">
        <f>VLOOKUP(B13737,customer!A:B,2,FALSE)</f>
        <v>Merola Esilmon</v>
      </c>
      <c r="D13737" t="s">
        <v>3948</v>
      </c>
      <c r="E13737" t="str">
        <f>VLOOKUP(D13737,campaign!A:B,2,FALSE)</f>
        <v>HasCreditCard</v>
      </c>
      <c r="F13737" s="9">
        <v>44777</v>
      </c>
      <c r="G13737">
        <f>VLOOKUP(D13737,campaign!A:D,4,FALSE)</f>
        <v>65</v>
      </c>
    </row>
    <row r="13738" spans="2:7" x14ac:dyDescent="0.2">
      <c r="B13738" t="s">
        <v>3835</v>
      </c>
      <c r="C13738" t="str">
        <f>VLOOKUP(B13738,customer!A:B,2,FALSE)</f>
        <v>Merola Esilmon</v>
      </c>
      <c r="D13738" t="s">
        <v>3948</v>
      </c>
      <c r="E13738" t="str">
        <f>VLOOKUP(D13738,campaign!A:B,2,FALSE)</f>
        <v>HasCreditCard</v>
      </c>
      <c r="F13738" s="9">
        <v>44813</v>
      </c>
      <c r="G13738">
        <f>VLOOKUP(D13738,campaign!A:D,4,FALSE)</f>
        <v>65</v>
      </c>
    </row>
    <row r="13739" spans="2:7" x14ac:dyDescent="0.2">
      <c r="B13739" t="s">
        <v>3835</v>
      </c>
      <c r="C13739" t="str">
        <f>VLOOKUP(B13739,customer!A:B,2,FALSE)</f>
        <v>Merola Esilmon</v>
      </c>
      <c r="D13739" t="s">
        <v>3948</v>
      </c>
      <c r="E13739" t="str">
        <f>VLOOKUP(D13739,campaign!A:B,2,FALSE)</f>
        <v>HasCreditCard</v>
      </c>
      <c r="F13739" s="9">
        <v>44846</v>
      </c>
      <c r="G13739">
        <f>VLOOKUP(D13739,campaign!A:D,4,FALSE)</f>
        <v>65</v>
      </c>
    </row>
    <row r="13740" spans="2:7" x14ac:dyDescent="0.2">
      <c r="B13740" t="s">
        <v>3835</v>
      </c>
      <c r="C13740" t="str">
        <f>VLOOKUP(B13740,customer!A:B,2,FALSE)</f>
        <v>Merola Esilmon</v>
      </c>
      <c r="D13740" t="s">
        <v>3948</v>
      </c>
      <c r="E13740" t="str">
        <f>VLOOKUP(D13740,campaign!A:B,2,FALSE)</f>
        <v>HasCreditCard</v>
      </c>
      <c r="F13740" s="9">
        <v>44870</v>
      </c>
      <c r="G13740">
        <f>VLOOKUP(D13740,campaign!A:D,4,FALSE)</f>
        <v>65</v>
      </c>
    </row>
    <row r="13741" spans="2:7" x14ac:dyDescent="0.2">
      <c r="B13741" t="s">
        <v>3835</v>
      </c>
      <c r="C13741" t="str">
        <f>VLOOKUP(B13741,customer!A:B,2,FALSE)</f>
        <v>Merola Esilmon</v>
      </c>
      <c r="D13741" t="s">
        <v>3948</v>
      </c>
      <c r="E13741" t="str">
        <f>VLOOKUP(D13741,campaign!A:B,2,FALSE)</f>
        <v>HasCreditCard</v>
      </c>
      <c r="F13741" s="9">
        <v>44922</v>
      </c>
      <c r="G13741">
        <f>VLOOKUP(D13741,campaign!A:D,4,FALSE)</f>
        <v>65</v>
      </c>
    </row>
    <row r="13742" spans="2:7" x14ac:dyDescent="0.2">
      <c r="B13742" t="s">
        <v>3835</v>
      </c>
      <c r="C13742" t="str">
        <f>VLOOKUP(B13742,customer!A:B,2,FALSE)</f>
        <v>Merola Esilmon</v>
      </c>
      <c r="D13742" t="s">
        <v>3948</v>
      </c>
      <c r="E13742" t="str">
        <f>VLOOKUP(D13742,campaign!A:B,2,FALSE)</f>
        <v>HasCreditCard</v>
      </c>
      <c r="F13742" s="9">
        <v>44927</v>
      </c>
      <c r="G13742">
        <f>VLOOKUP(D13742,campaign!A:D,4,FALSE)</f>
        <v>65</v>
      </c>
    </row>
    <row r="13743" spans="2:7" x14ac:dyDescent="0.2">
      <c r="B13743" t="s">
        <v>3835</v>
      </c>
      <c r="C13743" t="str">
        <f>VLOOKUP(B13743,customer!A:B,2,FALSE)</f>
        <v>Merola Esilmon</v>
      </c>
      <c r="D13743" t="s">
        <v>3948</v>
      </c>
      <c r="E13743" t="str">
        <f>VLOOKUP(D13743,campaign!A:B,2,FALSE)</f>
        <v>HasCreditCard</v>
      </c>
      <c r="F13743" s="9">
        <v>44964</v>
      </c>
      <c r="G13743">
        <f>VLOOKUP(D13743,campaign!A:D,4,FALSE)</f>
        <v>65</v>
      </c>
    </row>
    <row r="13744" spans="2:7" x14ac:dyDescent="0.2">
      <c r="B13744" t="s">
        <v>3835</v>
      </c>
      <c r="C13744" t="str">
        <f>VLOOKUP(B13744,customer!A:B,2,FALSE)</f>
        <v>Merola Esilmon</v>
      </c>
      <c r="D13744" t="s">
        <v>3948</v>
      </c>
      <c r="E13744" t="str">
        <f>VLOOKUP(D13744,campaign!A:B,2,FALSE)</f>
        <v>HasCreditCard</v>
      </c>
      <c r="F13744" s="9">
        <v>44989</v>
      </c>
      <c r="G13744">
        <f>VLOOKUP(D13744,campaign!A:D,4,FALSE)</f>
        <v>65</v>
      </c>
    </row>
    <row r="13745" spans="2:7" x14ac:dyDescent="0.2">
      <c r="B13745" t="s">
        <v>3835</v>
      </c>
      <c r="C13745" t="str">
        <f>VLOOKUP(B13745,customer!A:B,2,FALSE)</f>
        <v>Merola Esilmon</v>
      </c>
      <c r="D13745" t="s">
        <v>3948</v>
      </c>
      <c r="E13745" t="str">
        <f>VLOOKUP(D13745,campaign!A:B,2,FALSE)</f>
        <v>HasCreditCard</v>
      </c>
      <c r="F13745" s="9">
        <v>45017</v>
      </c>
      <c r="G13745">
        <f>VLOOKUP(D13745,campaign!A:D,4,FALSE)</f>
        <v>65</v>
      </c>
    </row>
    <row r="13746" spans="2:7" x14ac:dyDescent="0.2">
      <c r="B13746" t="s">
        <v>3835</v>
      </c>
      <c r="C13746" t="str">
        <f>VLOOKUP(B13746,customer!A:B,2,FALSE)</f>
        <v>Merola Esilmon</v>
      </c>
      <c r="D13746" t="s">
        <v>3948</v>
      </c>
      <c r="E13746" t="str">
        <f>VLOOKUP(D13746,campaign!A:B,2,FALSE)</f>
        <v>HasCreditCard</v>
      </c>
      <c r="F13746" s="9">
        <v>45049</v>
      </c>
      <c r="G13746">
        <f>VLOOKUP(D13746,campaign!A:D,4,FALSE)</f>
        <v>65</v>
      </c>
    </row>
    <row r="13747" spans="2:7" x14ac:dyDescent="0.2">
      <c r="B13747" t="s">
        <v>3835</v>
      </c>
      <c r="C13747" t="str">
        <f>VLOOKUP(B13747,customer!A:B,2,FALSE)</f>
        <v>Merola Esilmon</v>
      </c>
      <c r="D13747" t="s">
        <v>3948</v>
      </c>
      <c r="E13747" t="str">
        <f>VLOOKUP(D13747,campaign!A:B,2,FALSE)</f>
        <v>HasCreditCard</v>
      </c>
      <c r="F13747" s="9">
        <v>45085</v>
      </c>
      <c r="G13747">
        <f>VLOOKUP(D13747,campaign!A:D,4,FALSE)</f>
        <v>65</v>
      </c>
    </row>
    <row r="13748" spans="2:7" x14ac:dyDescent="0.2">
      <c r="B13748" t="s">
        <v>3836</v>
      </c>
      <c r="C13748" t="str">
        <f>VLOOKUP(B13748,customer!A:B,2,FALSE)</f>
        <v>Brenn Enstone</v>
      </c>
      <c r="D13748" t="s">
        <v>3927</v>
      </c>
      <c r="E13748" t="str">
        <f>VLOOKUP(D13748,campaign!A:B,2,FALSE)</f>
        <v>RespondsToMailOffers</v>
      </c>
      <c r="F13748" s="9">
        <v>44754</v>
      </c>
      <c r="G13748">
        <f>VLOOKUP(D13748,campaign!A:D,4,FALSE)</f>
        <v>27</v>
      </c>
    </row>
    <row r="13749" spans="2:7" x14ac:dyDescent="0.2">
      <c r="B13749" t="s">
        <v>3836</v>
      </c>
      <c r="C13749" t="str">
        <f>VLOOKUP(B13749,customer!A:B,2,FALSE)</f>
        <v>Brenn Enstone</v>
      </c>
      <c r="D13749" t="s">
        <v>3927</v>
      </c>
      <c r="E13749" t="str">
        <f>VLOOKUP(D13749,campaign!A:B,2,FALSE)</f>
        <v>RespondsToMailOffers</v>
      </c>
      <c r="F13749" s="9">
        <v>44787</v>
      </c>
      <c r="G13749">
        <f>VLOOKUP(D13749,campaign!A:D,4,FALSE)</f>
        <v>27</v>
      </c>
    </row>
    <row r="13750" spans="2:7" x14ac:dyDescent="0.2">
      <c r="B13750" t="s">
        <v>3836</v>
      </c>
      <c r="C13750" t="str">
        <f>VLOOKUP(B13750,customer!A:B,2,FALSE)</f>
        <v>Brenn Enstone</v>
      </c>
      <c r="D13750" t="s">
        <v>3927</v>
      </c>
      <c r="E13750" t="str">
        <f>VLOOKUP(D13750,campaign!A:B,2,FALSE)</f>
        <v>RespondsToMailOffers</v>
      </c>
      <c r="F13750" s="9">
        <v>44828</v>
      </c>
      <c r="G13750">
        <f>VLOOKUP(D13750,campaign!A:D,4,FALSE)</f>
        <v>27</v>
      </c>
    </row>
    <row r="13751" spans="2:7" x14ac:dyDescent="0.2">
      <c r="B13751" t="s">
        <v>3836</v>
      </c>
      <c r="C13751" t="str">
        <f>VLOOKUP(B13751,customer!A:B,2,FALSE)</f>
        <v>Brenn Enstone</v>
      </c>
      <c r="D13751" t="s">
        <v>3927</v>
      </c>
      <c r="E13751" t="str">
        <f>VLOOKUP(D13751,campaign!A:B,2,FALSE)</f>
        <v>RespondsToMailOffers</v>
      </c>
      <c r="F13751" s="9">
        <v>44851</v>
      </c>
      <c r="G13751">
        <f>VLOOKUP(D13751,campaign!A:D,4,FALSE)</f>
        <v>27</v>
      </c>
    </row>
    <row r="13752" spans="2:7" x14ac:dyDescent="0.2">
      <c r="B13752" t="s">
        <v>3836</v>
      </c>
      <c r="C13752" t="str">
        <f>VLOOKUP(B13752,customer!A:B,2,FALSE)</f>
        <v>Brenn Enstone</v>
      </c>
      <c r="D13752" t="s">
        <v>3927</v>
      </c>
      <c r="E13752" t="str">
        <f>VLOOKUP(D13752,campaign!A:B,2,FALSE)</f>
        <v>RespondsToMailOffers</v>
      </c>
      <c r="F13752" s="9">
        <v>44888</v>
      </c>
      <c r="G13752">
        <f>VLOOKUP(D13752,campaign!A:D,4,FALSE)</f>
        <v>27</v>
      </c>
    </row>
    <row r="13753" spans="2:7" x14ac:dyDescent="0.2">
      <c r="B13753" t="s">
        <v>3836</v>
      </c>
      <c r="C13753" t="str">
        <f>VLOOKUP(B13753,customer!A:B,2,FALSE)</f>
        <v>Brenn Enstone</v>
      </c>
      <c r="D13753" t="s">
        <v>3927</v>
      </c>
      <c r="E13753" t="str">
        <f>VLOOKUP(D13753,campaign!A:B,2,FALSE)</f>
        <v>RespondsToMailOffers</v>
      </c>
      <c r="F13753" s="9">
        <v>44911</v>
      </c>
      <c r="G13753">
        <f>VLOOKUP(D13753,campaign!A:D,4,FALSE)</f>
        <v>27</v>
      </c>
    </row>
    <row r="13754" spans="2:7" x14ac:dyDescent="0.2">
      <c r="B13754" t="s">
        <v>3836</v>
      </c>
      <c r="C13754" t="str">
        <f>VLOOKUP(B13754,customer!A:B,2,FALSE)</f>
        <v>Brenn Enstone</v>
      </c>
      <c r="D13754" t="s">
        <v>3927</v>
      </c>
      <c r="E13754" t="str">
        <f>VLOOKUP(D13754,campaign!A:B,2,FALSE)</f>
        <v>RespondsToMailOffers</v>
      </c>
      <c r="F13754" s="9">
        <v>44939</v>
      </c>
      <c r="G13754">
        <f>VLOOKUP(D13754,campaign!A:D,4,FALSE)</f>
        <v>27</v>
      </c>
    </row>
    <row r="13755" spans="2:7" x14ac:dyDescent="0.2">
      <c r="B13755" t="s">
        <v>3836</v>
      </c>
      <c r="C13755" t="str">
        <f>VLOOKUP(B13755,customer!A:B,2,FALSE)</f>
        <v>Brenn Enstone</v>
      </c>
      <c r="D13755" t="s">
        <v>3927</v>
      </c>
      <c r="E13755" t="str">
        <f>VLOOKUP(D13755,campaign!A:B,2,FALSE)</f>
        <v>RespondsToMailOffers</v>
      </c>
      <c r="F13755" s="9">
        <v>44978</v>
      </c>
      <c r="G13755">
        <f>VLOOKUP(D13755,campaign!A:D,4,FALSE)</f>
        <v>27</v>
      </c>
    </row>
    <row r="13756" spans="2:7" x14ac:dyDescent="0.2">
      <c r="B13756" t="s">
        <v>3836</v>
      </c>
      <c r="C13756" t="str">
        <f>VLOOKUP(B13756,customer!A:B,2,FALSE)</f>
        <v>Brenn Enstone</v>
      </c>
      <c r="D13756" t="s">
        <v>3927</v>
      </c>
      <c r="E13756" t="str">
        <f>VLOOKUP(D13756,campaign!A:B,2,FALSE)</f>
        <v>RespondsToMailOffers</v>
      </c>
      <c r="F13756" s="9">
        <v>45006</v>
      </c>
      <c r="G13756">
        <f>VLOOKUP(D13756,campaign!A:D,4,FALSE)</f>
        <v>27</v>
      </c>
    </row>
    <row r="13757" spans="2:7" x14ac:dyDescent="0.2">
      <c r="B13757" t="s">
        <v>3836</v>
      </c>
      <c r="C13757" t="str">
        <f>VLOOKUP(B13757,customer!A:B,2,FALSE)</f>
        <v>Brenn Enstone</v>
      </c>
      <c r="D13757" t="s">
        <v>3927</v>
      </c>
      <c r="E13757" t="str">
        <f>VLOOKUP(D13757,campaign!A:B,2,FALSE)</f>
        <v>RespondsToMailOffers</v>
      </c>
      <c r="F13757" s="9">
        <v>45043</v>
      </c>
      <c r="G13757">
        <f>VLOOKUP(D13757,campaign!A:D,4,FALSE)</f>
        <v>27</v>
      </c>
    </row>
    <row r="13758" spans="2:7" x14ac:dyDescent="0.2">
      <c r="B13758" t="s">
        <v>3836</v>
      </c>
      <c r="C13758" t="str">
        <f>VLOOKUP(B13758,customer!A:B,2,FALSE)</f>
        <v>Brenn Enstone</v>
      </c>
      <c r="D13758" t="s">
        <v>3927</v>
      </c>
      <c r="E13758" t="str">
        <f>VLOOKUP(D13758,campaign!A:B,2,FALSE)</f>
        <v>RespondsToMailOffers</v>
      </c>
      <c r="F13758" s="9">
        <v>45061</v>
      </c>
      <c r="G13758">
        <f>VLOOKUP(D13758,campaign!A:D,4,FALSE)</f>
        <v>27</v>
      </c>
    </row>
    <row r="13759" spans="2:7" x14ac:dyDescent="0.2">
      <c r="B13759" t="s">
        <v>3836</v>
      </c>
      <c r="C13759" t="str">
        <f>VLOOKUP(B13759,customer!A:B,2,FALSE)</f>
        <v>Brenn Enstone</v>
      </c>
      <c r="D13759" t="s">
        <v>3926</v>
      </c>
      <c r="E13759" t="str">
        <f>VLOOKUP(D13759,campaign!A:B,2,FALSE)</f>
        <v>BuysViaMailOrder</v>
      </c>
      <c r="F13759" s="9">
        <v>44962</v>
      </c>
      <c r="G13759">
        <f>VLOOKUP(D13759,campaign!A:D,4,FALSE)</f>
        <v>25</v>
      </c>
    </row>
    <row r="13760" spans="2:7" x14ac:dyDescent="0.2">
      <c r="B13760" t="s">
        <v>3836</v>
      </c>
      <c r="C13760" t="str">
        <f>VLOOKUP(B13760,customer!A:B,2,FALSE)</f>
        <v>Brenn Enstone</v>
      </c>
      <c r="D13760" t="s">
        <v>3926</v>
      </c>
      <c r="E13760" t="str">
        <f>VLOOKUP(D13760,campaign!A:B,2,FALSE)</f>
        <v>BuysViaMailOrder</v>
      </c>
      <c r="F13760" s="9">
        <v>45004</v>
      </c>
      <c r="G13760">
        <f>VLOOKUP(D13760,campaign!A:D,4,FALSE)</f>
        <v>25</v>
      </c>
    </row>
    <row r="13761" spans="2:7" x14ac:dyDescent="0.2">
      <c r="B13761" t="s">
        <v>3836</v>
      </c>
      <c r="C13761" t="str">
        <f>VLOOKUP(B13761,customer!A:B,2,FALSE)</f>
        <v>Brenn Enstone</v>
      </c>
      <c r="D13761" t="s">
        <v>3926</v>
      </c>
      <c r="E13761" t="str">
        <f>VLOOKUP(D13761,campaign!A:B,2,FALSE)</f>
        <v>BuysViaMailOrder</v>
      </c>
      <c r="F13761" s="9">
        <v>45024</v>
      </c>
      <c r="G13761">
        <f>VLOOKUP(D13761,campaign!A:D,4,FALSE)</f>
        <v>25</v>
      </c>
    </row>
    <row r="13762" spans="2:7" x14ac:dyDescent="0.2">
      <c r="B13762" t="s">
        <v>3836</v>
      </c>
      <c r="C13762" t="str">
        <f>VLOOKUP(B13762,customer!A:B,2,FALSE)</f>
        <v>Brenn Enstone</v>
      </c>
      <c r="D13762" t="s">
        <v>3926</v>
      </c>
      <c r="E13762" t="str">
        <f>VLOOKUP(D13762,campaign!A:B,2,FALSE)</f>
        <v>BuysViaMailOrder</v>
      </c>
      <c r="F13762" s="9">
        <v>45062</v>
      </c>
      <c r="G13762">
        <f>VLOOKUP(D13762,campaign!A:D,4,FALSE)</f>
        <v>25</v>
      </c>
    </row>
    <row r="13763" spans="2:7" x14ac:dyDescent="0.2">
      <c r="B13763" t="s">
        <v>3837</v>
      </c>
      <c r="C13763" t="str">
        <f>VLOOKUP(B13763,customer!A:B,2,FALSE)</f>
        <v>Otis Bidewel</v>
      </c>
      <c r="D13763" t="s">
        <v>3947</v>
      </c>
      <c r="E13763" t="str">
        <f>VLOOKUP(D13763,campaign!A:B,2,FALSE)</f>
        <v>OwnsComputer</v>
      </c>
      <c r="F13763" s="9">
        <v>44833</v>
      </c>
      <c r="G13763">
        <f>VLOOKUP(D13763,campaign!A:D,4,FALSE)</f>
        <v>62</v>
      </c>
    </row>
    <row r="13764" spans="2:7" x14ac:dyDescent="0.2">
      <c r="B13764" t="s">
        <v>3837</v>
      </c>
      <c r="C13764" t="str">
        <f>VLOOKUP(B13764,customer!A:B,2,FALSE)</f>
        <v>Otis Bidewel</v>
      </c>
      <c r="D13764" t="s">
        <v>3947</v>
      </c>
      <c r="E13764" t="str">
        <f>VLOOKUP(D13764,campaign!A:B,2,FALSE)</f>
        <v>OwnsComputer</v>
      </c>
      <c r="F13764" s="9">
        <v>44864</v>
      </c>
      <c r="G13764">
        <f>VLOOKUP(D13764,campaign!A:D,4,FALSE)</f>
        <v>62</v>
      </c>
    </row>
    <row r="13765" spans="2:7" x14ac:dyDescent="0.2">
      <c r="B13765" t="s">
        <v>3837</v>
      </c>
      <c r="C13765" t="str">
        <f>VLOOKUP(B13765,customer!A:B,2,FALSE)</f>
        <v>Otis Bidewel</v>
      </c>
      <c r="D13765" t="s">
        <v>3947</v>
      </c>
      <c r="E13765" t="str">
        <f>VLOOKUP(D13765,campaign!A:B,2,FALSE)</f>
        <v>OwnsComputer</v>
      </c>
      <c r="F13765" s="9">
        <v>44895</v>
      </c>
      <c r="G13765">
        <f>VLOOKUP(D13765,campaign!A:D,4,FALSE)</f>
        <v>62</v>
      </c>
    </row>
    <row r="13766" spans="2:7" x14ac:dyDescent="0.2">
      <c r="B13766" t="s">
        <v>3837</v>
      </c>
      <c r="C13766" t="str">
        <f>VLOOKUP(B13766,customer!A:B,2,FALSE)</f>
        <v>Otis Bidewel</v>
      </c>
      <c r="D13766" t="s">
        <v>3947</v>
      </c>
      <c r="E13766" t="str">
        <f>VLOOKUP(D13766,campaign!A:B,2,FALSE)</f>
        <v>OwnsComputer</v>
      </c>
      <c r="F13766" s="9">
        <v>44901</v>
      </c>
      <c r="G13766">
        <f>VLOOKUP(D13766,campaign!A:D,4,FALSE)</f>
        <v>62</v>
      </c>
    </row>
    <row r="13767" spans="2:7" x14ac:dyDescent="0.2">
      <c r="B13767" t="s">
        <v>3837</v>
      </c>
      <c r="C13767" t="str">
        <f>VLOOKUP(B13767,customer!A:B,2,FALSE)</f>
        <v>Otis Bidewel</v>
      </c>
      <c r="D13767" t="s">
        <v>3947</v>
      </c>
      <c r="E13767" t="str">
        <f>VLOOKUP(D13767,campaign!A:B,2,FALSE)</f>
        <v>OwnsComputer</v>
      </c>
      <c r="F13767" s="9">
        <v>44931</v>
      </c>
      <c r="G13767">
        <f>VLOOKUP(D13767,campaign!A:D,4,FALSE)</f>
        <v>62</v>
      </c>
    </row>
    <row r="13768" spans="2:7" x14ac:dyDescent="0.2">
      <c r="B13768" t="s">
        <v>3837</v>
      </c>
      <c r="C13768" t="str">
        <f>VLOOKUP(B13768,customer!A:B,2,FALSE)</f>
        <v>Otis Bidewel</v>
      </c>
      <c r="D13768" t="s">
        <v>3947</v>
      </c>
      <c r="E13768" t="str">
        <f>VLOOKUP(D13768,campaign!A:B,2,FALSE)</f>
        <v>OwnsComputer</v>
      </c>
      <c r="F13768" s="9">
        <v>44958</v>
      </c>
      <c r="G13768">
        <f>VLOOKUP(D13768,campaign!A:D,4,FALSE)</f>
        <v>62</v>
      </c>
    </row>
    <row r="13769" spans="2:7" x14ac:dyDescent="0.2">
      <c r="B13769" t="s">
        <v>3837</v>
      </c>
      <c r="C13769" t="str">
        <f>VLOOKUP(B13769,customer!A:B,2,FALSE)</f>
        <v>Otis Bidewel</v>
      </c>
      <c r="D13769" t="s">
        <v>3947</v>
      </c>
      <c r="E13769" t="str">
        <f>VLOOKUP(D13769,campaign!A:B,2,FALSE)</f>
        <v>OwnsComputer</v>
      </c>
      <c r="F13769" s="9">
        <v>44986</v>
      </c>
      <c r="G13769">
        <f>VLOOKUP(D13769,campaign!A:D,4,FALSE)</f>
        <v>62</v>
      </c>
    </row>
    <row r="13770" spans="2:7" x14ac:dyDescent="0.2">
      <c r="B13770" t="s">
        <v>3837</v>
      </c>
      <c r="C13770" t="str">
        <f>VLOOKUP(B13770,customer!A:B,2,FALSE)</f>
        <v>Otis Bidewel</v>
      </c>
      <c r="D13770" t="s">
        <v>3947</v>
      </c>
      <c r="E13770" t="str">
        <f>VLOOKUP(D13770,campaign!A:B,2,FALSE)</f>
        <v>OwnsComputer</v>
      </c>
      <c r="F13770" s="9">
        <v>45024</v>
      </c>
      <c r="G13770">
        <f>VLOOKUP(D13770,campaign!A:D,4,FALSE)</f>
        <v>62</v>
      </c>
    </row>
    <row r="13771" spans="2:7" x14ac:dyDescent="0.2">
      <c r="B13771" t="s">
        <v>3837</v>
      </c>
      <c r="C13771" t="str">
        <f>VLOOKUP(B13771,customer!A:B,2,FALSE)</f>
        <v>Otis Bidewel</v>
      </c>
      <c r="D13771" t="s">
        <v>3947</v>
      </c>
      <c r="E13771" t="str">
        <f>VLOOKUP(D13771,campaign!A:B,2,FALSE)</f>
        <v>OwnsComputer</v>
      </c>
      <c r="F13771" s="9">
        <v>45050</v>
      </c>
      <c r="G13771">
        <f>VLOOKUP(D13771,campaign!A:D,4,FALSE)</f>
        <v>62</v>
      </c>
    </row>
    <row r="13772" spans="2:7" x14ac:dyDescent="0.2">
      <c r="B13772" t="s">
        <v>3837</v>
      </c>
      <c r="C13772" t="str">
        <f>VLOOKUP(B13772,customer!A:B,2,FALSE)</f>
        <v>Otis Bidewel</v>
      </c>
      <c r="D13772" t="s">
        <v>3947</v>
      </c>
      <c r="E13772" t="str">
        <f>VLOOKUP(D13772,campaign!A:B,2,FALSE)</f>
        <v>OwnsComputer</v>
      </c>
      <c r="F13772" s="9">
        <v>45088</v>
      </c>
      <c r="G13772">
        <f>VLOOKUP(D13772,campaign!A:D,4,FALSE)</f>
        <v>62</v>
      </c>
    </row>
    <row r="13773" spans="2:7" x14ac:dyDescent="0.2">
      <c r="B13773" t="s">
        <v>3838</v>
      </c>
      <c r="C13773" t="str">
        <f>VLOOKUP(B13773,customer!A:B,2,FALSE)</f>
        <v>Jodi Winson</v>
      </c>
      <c r="D13773" t="s">
        <v>3928</v>
      </c>
      <c r="E13773" t="str">
        <f>VLOOKUP(D13773,campaign!A:B,2,FALSE)</f>
        <v>OptOutMailings</v>
      </c>
      <c r="F13773" s="9">
        <v>44779</v>
      </c>
      <c r="G13773">
        <f>VLOOKUP(D13773,campaign!A:D,4,FALSE)</f>
        <v>75</v>
      </c>
    </row>
    <row r="13774" spans="2:7" x14ac:dyDescent="0.2">
      <c r="B13774" t="s">
        <v>3838</v>
      </c>
      <c r="C13774" t="str">
        <f>VLOOKUP(B13774,customer!A:B,2,FALSE)</f>
        <v>Jodi Winson</v>
      </c>
      <c r="D13774" t="s">
        <v>3928</v>
      </c>
      <c r="E13774" t="str">
        <f>VLOOKUP(D13774,campaign!A:B,2,FALSE)</f>
        <v>OptOutMailings</v>
      </c>
      <c r="F13774" s="9">
        <v>44820</v>
      </c>
      <c r="G13774">
        <f>VLOOKUP(D13774,campaign!A:D,4,FALSE)</f>
        <v>75</v>
      </c>
    </row>
    <row r="13775" spans="2:7" x14ac:dyDescent="0.2">
      <c r="B13775" t="s">
        <v>3838</v>
      </c>
      <c r="C13775" t="str">
        <f>VLOOKUP(B13775,customer!A:B,2,FALSE)</f>
        <v>Jodi Winson</v>
      </c>
      <c r="D13775" t="s">
        <v>3928</v>
      </c>
      <c r="E13775" t="str">
        <f>VLOOKUP(D13775,campaign!A:B,2,FALSE)</f>
        <v>OptOutMailings</v>
      </c>
      <c r="F13775" s="9">
        <v>44850</v>
      </c>
      <c r="G13775">
        <f>VLOOKUP(D13775,campaign!A:D,4,FALSE)</f>
        <v>75</v>
      </c>
    </row>
    <row r="13776" spans="2:7" x14ac:dyDescent="0.2">
      <c r="B13776" t="s">
        <v>3838</v>
      </c>
      <c r="C13776" t="str">
        <f>VLOOKUP(B13776,customer!A:B,2,FALSE)</f>
        <v>Jodi Winson</v>
      </c>
      <c r="D13776" t="s">
        <v>3928</v>
      </c>
      <c r="E13776" t="str">
        <f>VLOOKUP(D13776,campaign!A:B,2,FALSE)</f>
        <v>OptOutMailings</v>
      </c>
      <c r="F13776" s="9">
        <v>44876</v>
      </c>
      <c r="G13776">
        <f>VLOOKUP(D13776,campaign!A:D,4,FALSE)</f>
        <v>75</v>
      </c>
    </row>
    <row r="13777" spans="2:7" x14ac:dyDescent="0.2">
      <c r="B13777" t="s">
        <v>3838</v>
      </c>
      <c r="C13777" t="str">
        <f>VLOOKUP(B13777,customer!A:B,2,FALSE)</f>
        <v>Jodi Winson</v>
      </c>
      <c r="D13777" t="s">
        <v>3928</v>
      </c>
      <c r="E13777" t="str">
        <f>VLOOKUP(D13777,campaign!A:B,2,FALSE)</f>
        <v>OptOutMailings</v>
      </c>
      <c r="F13777" s="9">
        <v>44915</v>
      </c>
      <c r="G13777">
        <f>VLOOKUP(D13777,campaign!A:D,4,FALSE)</f>
        <v>75</v>
      </c>
    </row>
    <row r="13778" spans="2:7" x14ac:dyDescent="0.2">
      <c r="B13778" t="s">
        <v>3838</v>
      </c>
      <c r="C13778" t="str">
        <f>VLOOKUP(B13778,customer!A:B,2,FALSE)</f>
        <v>Jodi Winson</v>
      </c>
      <c r="D13778" t="s">
        <v>3928</v>
      </c>
      <c r="E13778" t="str">
        <f>VLOOKUP(D13778,campaign!A:B,2,FALSE)</f>
        <v>OptOutMailings</v>
      </c>
      <c r="F13778" s="9">
        <v>44934</v>
      </c>
      <c r="G13778">
        <f>VLOOKUP(D13778,campaign!A:D,4,FALSE)</f>
        <v>75</v>
      </c>
    </row>
    <row r="13779" spans="2:7" x14ac:dyDescent="0.2">
      <c r="B13779" t="s">
        <v>3838</v>
      </c>
      <c r="C13779" t="str">
        <f>VLOOKUP(B13779,customer!A:B,2,FALSE)</f>
        <v>Jodi Winson</v>
      </c>
      <c r="D13779" t="s">
        <v>3928</v>
      </c>
      <c r="E13779" t="str">
        <f>VLOOKUP(D13779,campaign!A:B,2,FALSE)</f>
        <v>OptOutMailings</v>
      </c>
      <c r="F13779" s="9">
        <v>44965</v>
      </c>
      <c r="G13779">
        <f>VLOOKUP(D13779,campaign!A:D,4,FALSE)</f>
        <v>75</v>
      </c>
    </row>
    <row r="13780" spans="2:7" x14ac:dyDescent="0.2">
      <c r="B13780" t="s">
        <v>3838</v>
      </c>
      <c r="C13780" t="str">
        <f>VLOOKUP(B13780,customer!A:B,2,FALSE)</f>
        <v>Jodi Winson</v>
      </c>
      <c r="D13780" t="s">
        <v>3928</v>
      </c>
      <c r="E13780" t="str">
        <f>VLOOKUP(D13780,campaign!A:B,2,FALSE)</f>
        <v>OptOutMailings</v>
      </c>
      <c r="F13780" s="9">
        <v>44999</v>
      </c>
      <c r="G13780">
        <f>VLOOKUP(D13780,campaign!A:D,4,FALSE)</f>
        <v>75</v>
      </c>
    </row>
    <row r="13781" spans="2:7" x14ac:dyDescent="0.2">
      <c r="B13781" t="s">
        <v>3838</v>
      </c>
      <c r="C13781" t="str">
        <f>VLOOKUP(B13781,customer!A:B,2,FALSE)</f>
        <v>Jodi Winson</v>
      </c>
      <c r="D13781" t="s">
        <v>3928</v>
      </c>
      <c r="E13781" t="str">
        <f>VLOOKUP(D13781,campaign!A:B,2,FALSE)</f>
        <v>OptOutMailings</v>
      </c>
      <c r="F13781" s="9">
        <v>45066</v>
      </c>
      <c r="G13781">
        <f>VLOOKUP(D13781,campaign!A:D,4,FALSE)</f>
        <v>75</v>
      </c>
    </row>
    <row r="13782" spans="2:7" x14ac:dyDescent="0.2">
      <c r="B13782" t="s">
        <v>3839</v>
      </c>
      <c r="C13782" t="str">
        <f>VLOOKUP(B13782,customer!A:B,2,FALSE)</f>
        <v>Annnora Ranahan</v>
      </c>
      <c r="D13782" t="s">
        <v>3927</v>
      </c>
      <c r="E13782" t="str">
        <f>VLOOKUP(D13782,campaign!A:B,2,FALSE)</f>
        <v>RespondsToMailOffers</v>
      </c>
      <c r="F13782" s="9">
        <v>44891</v>
      </c>
      <c r="G13782">
        <f>VLOOKUP(D13782,campaign!A:D,4,FALSE)</f>
        <v>27</v>
      </c>
    </row>
    <row r="13783" spans="2:7" x14ac:dyDescent="0.2">
      <c r="B13783" t="s">
        <v>3839</v>
      </c>
      <c r="C13783" t="str">
        <f>VLOOKUP(B13783,customer!A:B,2,FALSE)</f>
        <v>Annnora Ranahan</v>
      </c>
      <c r="D13783" t="s">
        <v>3927</v>
      </c>
      <c r="E13783" t="str">
        <f>VLOOKUP(D13783,campaign!A:B,2,FALSE)</f>
        <v>RespondsToMailOffers</v>
      </c>
      <c r="F13783" s="9">
        <v>44957</v>
      </c>
      <c r="G13783">
        <f>VLOOKUP(D13783,campaign!A:D,4,FALSE)</f>
        <v>27</v>
      </c>
    </row>
    <row r="13784" spans="2:7" x14ac:dyDescent="0.2">
      <c r="B13784" t="s">
        <v>3839</v>
      </c>
      <c r="C13784" t="str">
        <f>VLOOKUP(B13784,customer!A:B,2,FALSE)</f>
        <v>Annnora Ranahan</v>
      </c>
      <c r="D13784" t="s">
        <v>3927</v>
      </c>
      <c r="E13784" t="str">
        <f>VLOOKUP(D13784,campaign!A:B,2,FALSE)</f>
        <v>RespondsToMailOffers</v>
      </c>
      <c r="F13784" s="9">
        <v>44966</v>
      </c>
      <c r="G13784">
        <f>VLOOKUP(D13784,campaign!A:D,4,FALSE)</f>
        <v>27</v>
      </c>
    </row>
    <row r="13785" spans="2:7" x14ac:dyDescent="0.2">
      <c r="B13785" t="s">
        <v>3839</v>
      </c>
      <c r="C13785" t="str">
        <f>VLOOKUP(B13785,customer!A:B,2,FALSE)</f>
        <v>Annnora Ranahan</v>
      </c>
      <c r="D13785" t="s">
        <v>3927</v>
      </c>
      <c r="E13785" t="str">
        <f>VLOOKUP(D13785,campaign!A:B,2,FALSE)</f>
        <v>RespondsToMailOffers</v>
      </c>
      <c r="F13785" s="9">
        <v>44991</v>
      </c>
      <c r="G13785">
        <f>VLOOKUP(D13785,campaign!A:D,4,FALSE)</f>
        <v>27</v>
      </c>
    </row>
    <row r="13786" spans="2:7" x14ac:dyDescent="0.2">
      <c r="B13786" t="s">
        <v>3839</v>
      </c>
      <c r="C13786" t="str">
        <f>VLOOKUP(B13786,customer!A:B,2,FALSE)</f>
        <v>Annnora Ranahan</v>
      </c>
      <c r="D13786" t="s">
        <v>3927</v>
      </c>
      <c r="E13786" t="str">
        <f>VLOOKUP(D13786,campaign!A:B,2,FALSE)</f>
        <v>RespondsToMailOffers</v>
      </c>
      <c r="F13786" s="9">
        <v>45025</v>
      </c>
      <c r="G13786">
        <f>VLOOKUP(D13786,campaign!A:D,4,FALSE)</f>
        <v>27</v>
      </c>
    </row>
    <row r="13787" spans="2:7" x14ac:dyDescent="0.2">
      <c r="B13787" t="s">
        <v>3839</v>
      </c>
      <c r="C13787" t="str">
        <f>VLOOKUP(B13787,customer!A:B,2,FALSE)</f>
        <v>Annnora Ranahan</v>
      </c>
      <c r="D13787" t="s">
        <v>3927</v>
      </c>
      <c r="E13787" t="str">
        <f>VLOOKUP(D13787,campaign!A:B,2,FALSE)</f>
        <v>RespondsToMailOffers</v>
      </c>
      <c r="F13787" s="9">
        <v>45056</v>
      </c>
      <c r="G13787">
        <f>VLOOKUP(D13787,campaign!A:D,4,FALSE)</f>
        <v>27</v>
      </c>
    </row>
    <row r="13788" spans="2:7" x14ac:dyDescent="0.2">
      <c r="B13788" t="s">
        <v>3839</v>
      </c>
      <c r="C13788" t="str">
        <f>VLOOKUP(B13788,customer!A:B,2,FALSE)</f>
        <v>Annnora Ranahan</v>
      </c>
      <c r="D13788" t="s">
        <v>3927</v>
      </c>
      <c r="E13788" t="str">
        <f>VLOOKUP(D13788,campaign!A:B,2,FALSE)</f>
        <v>RespondsToMailOffers</v>
      </c>
      <c r="F13788" s="9">
        <v>45080</v>
      </c>
      <c r="G13788">
        <f>VLOOKUP(D13788,campaign!A:D,4,FALSE)</f>
        <v>27</v>
      </c>
    </row>
    <row r="13789" spans="2:7" x14ac:dyDescent="0.2">
      <c r="B13789" t="s">
        <v>3839</v>
      </c>
      <c r="C13789" t="str">
        <f>VLOOKUP(B13789,customer!A:B,2,FALSE)</f>
        <v>Annnora Ranahan</v>
      </c>
      <c r="D13789" t="s">
        <v>3953</v>
      </c>
      <c r="E13789" t="str">
        <f>VLOOKUP(D13789,campaign!A:B,2,FALSE)</f>
        <v>MaritalStatus</v>
      </c>
      <c r="F13789" s="9">
        <v>44969</v>
      </c>
      <c r="G13789">
        <f>VLOOKUP(D13789,campaign!A:D,4,FALSE)</f>
        <v>29</v>
      </c>
    </row>
    <row r="13790" spans="2:7" x14ac:dyDescent="0.2">
      <c r="B13790" t="s">
        <v>3839</v>
      </c>
      <c r="C13790" t="str">
        <f>VLOOKUP(B13790,customer!A:B,2,FALSE)</f>
        <v>Annnora Ranahan</v>
      </c>
      <c r="D13790" t="s">
        <v>3953</v>
      </c>
      <c r="E13790" t="str">
        <f>VLOOKUP(D13790,campaign!A:B,2,FALSE)</f>
        <v>MaritalStatus</v>
      </c>
      <c r="F13790" s="9">
        <v>45007</v>
      </c>
      <c r="G13790">
        <f>VLOOKUP(D13790,campaign!A:D,4,FALSE)</f>
        <v>29</v>
      </c>
    </row>
    <row r="13791" spans="2:7" x14ac:dyDescent="0.2">
      <c r="B13791" t="s">
        <v>3839</v>
      </c>
      <c r="C13791" t="str">
        <f>VLOOKUP(B13791,customer!A:B,2,FALSE)</f>
        <v>Annnora Ranahan</v>
      </c>
      <c r="D13791" t="s">
        <v>3953</v>
      </c>
      <c r="E13791" t="str">
        <f>VLOOKUP(D13791,campaign!A:B,2,FALSE)</f>
        <v>MaritalStatus</v>
      </c>
      <c r="F13791" s="9">
        <v>45036</v>
      </c>
      <c r="G13791">
        <f>VLOOKUP(D13791,campaign!A:D,4,FALSE)</f>
        <v>29</v>
      </c>
    </row>
    <row r="13792" spans="2:7" x14ac:dyDescent="0.2">
      <c r="B13792" t="s">
        <v>3839</v>
      </c>
      <c r="C13792" t="str">
        <f>VLOOKUP(B13792,customer!A:B,2,FALSE)</f>
        <v>Annnora Ranahan</v>
      </c>
      <c r="D13792" t="s">
        <v>3953</v>
      </c>
      <c r="E13792" t="str">
        <f>VLOOKUP(D13792,campaign!A:B,2,FALSE)</f>
        <v>MaritalStatus</v>
      </c>
      <c r="F13792" s="9">
        <v>45073</v>
      </c>
      <c r="G13792">
        <f>VLOOKUP(D13792,campaign!A:D,4,FALSE)</f>
        <v>29</v>
      </c>
    </row>
    <row r="13793" spans="2:7" x14ac:dyDescent="0.2">
      <c r="B13793" t="s">
        <v>3840</v>
      </c>
      <c r="C13793" t="str">
        <f>VLOOKUP(B13793,customer!A:B,2,FALSE)</f>
        <v>Judon Dominey</v>
      </c>
      <c r="D13793" t="s">
        <v>3947</v>
      </c>
      <c r="E13793" t="str">
        <f>VLOOKUP(D13793,campaign!A:B,2,FALSE)</f>
        <v>OwnsComputer</v>
      </c>
      <c r="F13793" s="9">
        <v>44715</v>
      </c>
      <c r="G13793">
        <f>VLOOKUP(D13793,campaign!A:D,4,FALSE)</f>
        <v>62</v>
      </c>
    </row>
    <row r="13794" spans="2:7" x14ac:dyDescent="0.2">
      <c r="B13794" t="s">
        <v>3840</v>
      </c>
      <c r="C13794" t="str">
        <f>VLOOKUP(B13794,customer!A:B,2,FALSE)</f>
        <v>Judon Dominey</v>
      </c>
      <c r="D13794" t="s">
        <v>3947</v>
      </c>
      <c r="E13794" t="str">
        <f>VLOOKUP(D13794,campaign!A:B,2,FALSE)</f>
        <v>OwnsComputer</v>
      </c>
      <c r="F13794" s="9">
        <v>44746</v>
      </c>
      <c r="G13794">
        <f>VLOOKUP(D13794,campaign!A:D,4,FALSE)</f>
        <v>62</v>
      </c>
    </row>
    <row r="13795" spans="2:7" x14ac:dyDescent="0.2">
      <c r="B13795" t="s">
        <v>3840</v>
      </c>
      <c r="C13795" t="str">
        <f>VLOOKUP(B13795,customer!A:B,2,FALSE)</f>
        <v>Judon Dominey</v>
      </c>
      <c r="D13795" t="s">
        <v>3947</v>
      </c>
      <c r="E13795" t="str">
        <f>VLOOKUP(D13795,campaign!A:B,2,FALSE)</f>
        <v>OwnsComputer</v>
      </c>
      <c r="F13795" s="9">
        <v>44789</v>
      </c>
      <c r="G13795">
        <f>VLOOKUP(D13795,campaign!A:D,4,FALSE)</f>
        <v>62</v>
      </c>
    </row>
    <row r="13796" spans="2:7" x14ac:dyDescent="0.2">
      <c r="B13796" t="s">
        <v>3840</v>
      </c>
      <c r="C13796" t="str">
        <f>VLOOKUP(B13796,customer!A:B,2,FALSE)</f>
        <v>Judon Dominey</v>
      </c>
      <c r="D13796" t="s">
        <v>3947</v>
      </c>
      <c r="E13796" t="str">
        <f>VLOOKUP(D13796,campaign!A:B,2,FALSE)</f>
        <v>OwnsComputer</v>
      </c>
      <c r="F13796" s="9">
        <v>44818</v>
      </c>
      <c r="G13796">
        <f>VLOOKUP(D13796,campaign!A:D,4,FALSE)</f>
        <v>62</v>
      </c>
    </row>
    <row r="13797" spans="2:7" x14ac:dyDescent="0.2">
      <c r="B13797" t="s">
        <v>3840</v>
      </c>
      <c r="C13797" t="str">
        <f>VLOOKUP(B13797,customer!A:B,2,FALSE)</f>
        <v>Judon Dominey</v>
      </c>
      <c r="D13797" t="s">
        <v>3947</v>
      </c>
      <c r="E13797" t="str">
        <f>VLOOKUP(D13797,campaign!A:B,2,FALSE)</f>
        <v>OwnsComputer</v>
      </c>
      <c r="F13797" s="9">
        <v>44843</v>
      </c>
      <c r="G13797">
        <f>VLOOKUP(D13797,campaign!A:D,4,FALSE)</f>
        <v>62</v>
      </c>
    </row>
    <row r="13798" spans="2:7" x14ac:dyDescent="0.2">
      <c r="B13798" t="s">
        <v>3840</v>
      </c>
      <c r="C13798" t="str">
        <f>VLOOKUP(B13798,customer!A:B,2,FALSE)</f>
        <v>Judon Dominey</v>
      </c>
      <c r="D13798" t="s">
        <v>3947</v>
      </c>
      <c r="E13798" t="str">
        <f>VLOOKUP(D13798,campaign!A:B,2,FALSE)</f>
        <v>OwnsComputer</v>
      </c>
      <c r="F13798" s="9">
        <v>44875</v>
      </c>
      <c r="G13798">
        <f>VLOOKUP(D13798,campaign!A:D,4,FALSE)</f>
        <v>62</v>
      </c>
    </row>
    <row r="13799" spans="2:7" x14ac:dyDescent="0.2">
      <c r="B13799" t="s">
        <v>3840</v>
      </c>
      <c r="C13799" t="str">
        <f>VLOOKUP(B13799,customer!A:B,2,FALSE)</f>
        <v>Judon Dominey</v>
      </c>
      <c r="D13799" t="s">
        <v>3947</v>
      </c>
      <c r="E13799" t="str">
        <f>VLOOKUP(D13799,campaign!A:B,2,FALSE)</f>
        <v>OwnsComputer</v>
      </c>
      <c r="F13799" s="9">
        <v>44907</v>
      </c>
      <c r="G13799">
        <f>VLOOKUP(D13799,campaign!A:D,4,FALSE)</f>
        <v>62</v>
      </c>
    </row>
    <row r="13800" spans="2:7" x14ac:dyDescent="0.2">
      <c r="B13800" t="s">
        <v>3840</v>
      </c>
      <c r="C13800" t="str">
        <f>VLOOKUP(B13800,customer!A:B,2,FALSE)</f>
        <v>Judon Dominey</v>
      </c>
      <c r="D13800" t="s">
        <v>3947</v>
      </c>
      <c r="E13800" t="str">
        <f>VLOOKUP(D13800,campaign!A:B,2,FALSE)</f>
        <v>OwnsComputer</v>
      </c>
      <c r="F13800" s="9">
        <v>44937</v>
      </c>
      <c r="G13800">
        <f>VLOOKUP(D13800,campaign!A:D,4,FALSE)</f>
        <v>62</v>
      </c>
    </row>
    <row r="13801" spans="2:7" x14ac:dyDescent="0.2">
      <c r="B13801" t="s">
        <v>3840</v>
      </c>
      <c r="C13801" t="str">
        <f>VLOOKUP(B13801,customer!A:B,2,FALSE)</f>
        <v>Judon Dominey</v>
      </c>
      <c r="D13801" t="s">
        <v>3947</v>
      </c>
      <c r="E13801" t="str">
        <f>VLOOKUP(D13801,campaign!A:B,2,FALSE)</f>
        <v>OwnsComputer</v>
      </c>
      <c r="F13801" s="9">
        <v>44966</v>
      </c>
      <c r="G13801">
        <f>VLOOKUP(D13801,campaign!A:D,4,FALSE)</f>
        <v>62</v>
      </c>
    </row>
    <row r="13802" spans="2:7" x14ac:dyDescent="0.2">
      <c r="B13802" t="s">
        <v>3840</v>
      </c>
      <c r="C13802" t="str">
        <f>VLOOKUP(B13802,customer!A:B,2,FALSE)</f>
        <v>Judon Dominey</v>
      </c>
      <c r="D13802" t="s">
        <v>3947</v>
      </c>
      <c r="E13802" t="str">
        <f>VLOOKUP(D13802,campaign!A:B,2,FALSE)</f>
        <v>OwnsComputer</v>
      </c>
      <c r="F13802" s="9">
        <v>44996</v>
      </c>
      <c r="G13802">
        <f>VLOOKUP(D13802,campaign!A:D,4,FALSE)</f>
        <v>62</v>
      </c>
    </row>
    <row r="13803" spans="2:7" x14ac:dyDescent="0.2">
      <c r="B13803" t="s">
        <v>3840</v>
      </c>
      <c r="C13803" t="str">
        <f>VLOOKUP(B13803,customer!A:B,2,FALSE)</f>
        <v>Judon Dominey</v>
      </c>
      <c r="D13803" t="s">
        <v>3947</v>
      </c>
      <c r="E13803" t="str">
        <f>VLOOKUP(D13803,campaign!A:B,2,FALSE)</f>
        <v>OwnsComputer</v>
      </c>
      <c r="F13803" s="9">
        <v>45019</v>
      </c>
      <c r="G13803">
        <f>VLOOKUP(D13803,campaign!A:D,4,FALSE)</f>
        <v>62</v>
      </c>
    </row>
    <row r="13804" spans="2:7" x14ac:dyDescent="0.2">
      <c r="B13804" t="s">
        <v>3840</v>
      </c>
      <c r="C13804" t="str">
        <f>VLOOKUP(B13804,customer!A:B,2,FALSE)</f>
        <v>Judon Dominey</v>
      </c>
      <c r="D13804" t="s">
        <v>3947</v>
      </c>
      <c r="E13804" t="str">
        <f>VLOOKUP(D13804,campaign!A:B,2,FALSE)</f>
        <v>OwnsComputer</v>
      </c>
      <c r="F13804" s="9">
        <v>45058</v>
      </c>
      <c r="G13804">
        <f>VLOOKUP(D13804,campaign!A:D,4,FALSE)</f>
        <v>62</v>
      </c>
    </row>
    <row r="13805" spans="2:7" x14ac:dyDescent="0.2">
      <c r="B13805" t="s">
        <v>3840</v>
      </c>
      <c r="C13805" t="str">
        <f>VLOOKUP(B13805,customer!A:B,2,FALSE)</f>
        <v>Judon Dominey</v>
      </c>
      <c r="D13805" t="s">
        <v>3920</v>
      </c>
      <c r="E13805" t="str">
        <f>VLOOKUP(D13805,campaign!A:B,2,FALSE)</f>
        <v>ChildrenInHH</v>
      </c>
      <c r="F13805" s="9">
        <v>44968</v>
      </c>
      <c r="G13805">
        <f>VLOOKUP(D13805,campaign!A:D,4,FALSE)</f>
        <v>10</v>
      </c>
    </row>
    <row r="13806" spans="2:7" x14ac:dyDescent="0.2">
      <c r="B13806" t="s">
        <v>3840</v>
      </c>
      <c r="C13806" t="str">
        <f>VLOOKUP(B13806,customer!A:B,2,FALSE)</f>
        <v>Judon Dominey</v>
      </c>
      <c r="D13806" t="s">
        <v>3920</v>
      </c>
      <c r="E13806" t="str">
        <f>VLOOKUP(D13806,campaign!A:B,2,FALSE)</f>
        <v>ChildrenInHH</v>
      </c>
      <c r="F13806" s="9">
        <v>45000</v>
      </c>
      <c r="G13806">
        <f>VLOOKUP(D13806,campaign!A:D,4,FALSE)</f>
        <v>10</v>
      </c>
    </row>
    <row r="13807" spans="2:7" x14ac:dyDescent="0.2">
      <c r="B13807" t="s">
        <v>3840</v>
      </c>
      <c r="C13807" t="str">
        <f>VLOOKUP(B13807,customer!A:B,2,FALSE)</f>
        <v>Judon Dominey</v>
      </c>
      <c r="D13807" t="s">
        <v>3920</v>
      </c>
      <c r="E13807" t="str">
        <f>VLOOKUP(D13807,campaign!A:B,2,FALSE)</f>
        <v>ChildrenInHH</v>
      </c>
      <c r="F13807" s="9">
        <v>45041</v>
      </c>
      <c r="G13807">
        <f>VLOOKUP(D13807,campaign!A:D,4,FALSE)</f>
        <v>10</v>
      </c>
    </row>
    <row r="13808" spans="2:7" x14ac:dyDescent="0.2">
      <c r="B13808" t="s">
        <v>3840</v>
      </c>
      <c r="C13808" t="str">
        <f>VLOOKUP(B13808,customer!A:B,2,FALSE)</f>
        <v>Judon Dominey</v>
      </c>
      <c r="D13808" t="s">
        <v>3920</v>
      </c>
      <c r="E13808" t="str">
        <f>VLOOKUP(D13808,campaign!A:B,2,FALSE)</f>
        <v>ChildrenInHH</v>
      </c>
      <c r="F13808" s="9">
        <v>45061</v>
      </c>
      <c r="G13808">
        <f>VLOOKUP(D13808,campaign!A:D,4,FALSE)</f>
        <v>10</v>
      </c>
    </row>
    <row r="13809" spans="2:7" x14ac:dyDescent="0.2">
      <c r="B13809" t="s">
        <v>3841</v>
      </c>
      <c r="C13809" t="str">
        <f>VLOOKUP(B13809,customer!A:B,2,FALSE)</f>
        <v>Katerina Gellier</v>
      </c>
      <c r="D13809" t="s">
        <v>3929</v>
      </c>
      <c r="E13809" t="str">
        <f>VLOOKUP(D13809,campaign!A:B,2,FALSE)</f>
        <v>NonUSTravel</v>
      </c>
      <c r="F13809" s="9">
        <v>44611</v>
      </c>
      <c r="G13809">
        <f>VLOOKUP(D13809,campaign!A:D,4,FALSE)</f>
        <v>66</v>
      </c>
    </row>
    <row r="13810" spans="2:7" x14ac:dyDescent="0.2">
      <c r="B13810" t="s">
        <v>3841</v>
      </c>
      <c r="C13810" t="str">
        <f>VLOOKUP(B13810,customer!A:B,2,FALSE)</f>
        <v>Katerina Gellier</v>
      </c>
      <c r="D13810" t="s">
        <v>3929</v>
      </c>
      <c r="E13810" t="str">
        <f>VLOOKUP(D13810,campaign!A:B,2,FALSE)</f>
        <v>NonUSTravel</v>
      </c>
      <c r="F13810" s="9">
        <v>44642</v>
      </c>
      <c r="G13810">
        <f>VLOOKUP(D13810,campaign!A:D,4,FALSE)</f>
        <v>66</v>
      </c>
    </row>
    <row r="13811" spans="2:7" x14ac:dyDescent="0.2">
      <c r="B13811" t="s">
        <v>3841</v>
      </c>
      <c r="C13811" t="str">
        <f>VLOOKUP(B13811,customer!A:B,2,FALSE)</f>
        <v>Katerina Gellier</v>
      </c>
      <c r="D13811" t="s">
        <v>3929</v>
      </c>
      <c r="E13811" t="str">
        <f>VLOOKUP(D13811,campaign!A:B,2,FALSE)</f>
        <v>NonUSTravel</v>
      </c>
      <c r="F13811" s="9">
        <v>44652</v>
      </c>
      <c r="G13811">
        <f>VLOOKUP(D13811,campaign!A:D,4,FALSE)</f>
        <v>66</v>
      </c>
    </row>
    <row r="13812" spans="2:7" x14ac:dyDescent="0.2">
      <c r="B13812" t="s">
        <v>3841</v>
      </c>
      <c r="C13812" t="str">
        <f>VLOOKUP(B13812,customer!A:B,2,FALSE)</f>
        <v>Katerina Gellier</v>
      </c>
      <c r="D13812" t="s">
        <v>3929</v>
      </c>
      <c r="E13812" t="str">
        <f>VLOOKUP(D13812,campaign!A:B,2,FALSE)</f>
        <v>NonUSTravel</v>
      </c>
      <c r="F13812" s="9">
        <v>44712</v>
      </c>
      <c r="G13812">
        <f>VLOOKUP(D13812,campaign!A:D,4,FALSE)</f>
        <v>66</v>
      </c>
    </row>
    <row r="13813" spans="2:7" x14ac:dyDescent="0.2">
      <c r="B13813" t="s">
        <v>3841</v>
      </c>
      <c r="C13813" t="str">
        <f>VLOOKUP(B13813,customer!A:B,2,FALSE)</f>
        <v>Katerina Gellier</v>
      </c>
      <c r="D13813" t="s">
        <v>3929</v>
      </c>
      <c r="E13813" t="str">
        <f>VLOOKUP(D13813,campaign!A:B,2,FALSE)</f>
        <v>NonUSTravel</v>
      </c>
      <c r="F13813" s="9">
        <v>44735</v>
      </c>
      <c r="G13813">
        <f>VLOOKUP(D13813,campaign!A:D,4,FALSE)</f>
        <v>66</v>
      </c>
    </row>
    <row r="13814" spans="2:7" x14ac:dyDescent="0.2">
      <c r="B13814" t="s">
        <v>3841</v>
      </c>
      <c r="C13814" t="str">
        <f>VLOOKUP(B13814,customer!A:B,2,FALSE)</f>
        <v>Katerina Gellier</v>
      </c>
      <c r="D13814" t="s">
        <v>3929</v>
      </c>
      <c r="E13814" t="str">
        <f>VLOOKUP(D13814,campaign!A:B,2,FALSE)</f>
        <v>NonUSTravel</v>
      </c>
      <c r="F13814" s="9">
        <v>44744</v>
      </c>
      <c r="G13814">
        <f>VLOOKUP(D13814,campaign!A:D,4,FALSE)</f>
        <v>66</v>
      </c>
    </row>
    <row r="13815" spans="2:7" x14ac:dyDescent="0.2">
      <c r="B13815" t="s">
        <v>3841</v>
      </c>
      <c r="C13815" t="str">
        <f>VLOOKUP(B13815,customer!A:B,2,FALSE)</f>
        <v>Katerina Gellier</v>
      </c>
      <c r="D13815" t="s">
        <v>3929</v>
      </c>
      <c r="E13815" t="str">
        <f>VLOOKUP(D13815,campaign!A:B,2,FALSE)</f>
        <v>NonUSTravel</v>
      </c>
      <c r="F13815" s="9">
        <v>44774</v>
      </c>
      <c r="G13815">
        <f>VLOOKUP(D13815,campaign!A:D,4,FALSE)</f>
        <v>66</v>
      </c>
    </row>
    <row r="13816" spans="2:7" x14ac:dyDescent="0.2">
      <c r="B13816" t="s">
        <v>3841</v>
      </c>
      <c r="C13816" t="str">
        <f>VLOOKUP(B13816,customer!A:B,2,FALSE)</f>
        <v>Katerina Gellier</v>
      </c>
      <c r="D13816" t="s">
        <v>3929</v>
      </c>
      <c r="E13816" t="str">
        <f>VLOOKUP(D13816,campaign!A:B,2,FALSE)</f>
        <v>NonUSTravel</v>
      </c>
      <c r="F13816" s="9">
        <v>44920</v>
      </c>
      <c r="G13816">
        <f>VLOOKUP(D13816,campaign!A:D,4,FALSE)</f>
        <v>66</v>
      </c>
    </row>
    <row r="13817" spans="2:7" x14ac:dyDescent="0.2">
      <c r="B13817" t="s">
        <v>3841</v>
      </c>
      <c r="C13817" t="str">
        <f>VLOOKUP(B13817,customer!A:B,2,FALSE)</f>
        <v>Katerina Gellier</v>
      </c>
      <c r="D13817" t="s">
        <v>3929</v>
      </c>
      <c r="E13817" t="str">
        <f>VLOOKUP(D13817,campaign!A:B,2,FALSE)</f>
        <v>NonUSTravel</v>
      </c>
      <c r="F13817" s="9">
        <v>44984</v>
      </c>
      <c r="G13817">
        <f>VLOOKUP(D13817,campaign!A:D,4,FALSE)</f>
        <v>66</v>
      </c>
    </row>
    <row r="13818" spans="2:7" x14ac:dyDescent="0.2">
      <c r="B13818" t="s">
        <v>3841</v>
      </c>
      <c r="C13818" t="str">
        <f>VLOOKUP(B13818,customer!A:B,2,FALSE)</f>
        <v>Katerina Gellier</v>
      </c>
      <c r="D13818" t="s">
        <v>3929</v>
      </c>
      <c r="E13818" t="str">
        <f>VLOOKUP(D13818,campaign!A:B,2,FALSE)</f>
        <v>NonUSTravel</v>
      </c>
      <c r="F13818" s="9">
        <v>45043</v>
      </c>
      <c r="G13818">
        <f>VLOOKUP(D13818,campaign!A:D,4,FALSE)</f>
        <v>66</v>
      </c>
    </row>
    <row r="13819" spans="2:7" x14ac:dyDescent="0.2">
      <c r="B13819" t="s">
        <v>3841</v>
      </c>
      <c r="C13819" t="str">
        <f>VLOOKUP(B13819,customer!A:B,2,FALSE)</f>
        <v>Katerina Gellier</v>
      </c>
      <c r="D13819" t="s">
        <v>3951</v>
      </c>
      <c r="E13819" t="str">
        <f>VLOOKUP(D13819,campaign!A:B,2,FALSE)</f>
        <v>OwnsMotorcycle</v>
      </c>
      <c r="F13819" s="9">
        <v>44848</v>
      </c>
      <c r="G13819">
        <f>VLOOKUP(D13819,campaign!A:D,4,FALSE)</f>
        <v>14</v>
      </c>
    </row>
    <row r="13820" spans="2:7" x14ac:dyDescent="0.2">
      <c r="B13820" t="s">
        <v>3841</v>
      </c>
      <c r="C13820" t="str">
        <f>VLOOKUP(B13820,customer!A:B,2,FALSE)</f>
        <v>Katerina Gellier</v>
      </c>
      <c r="D13820" t="s">
        <v>3951</v>
      </c>
      <c r="E13820" t="str">
        <f>VLOOKUP(D13820,campaign!A:B,2,FALSE)</f>
        <v>OwnsMotorcycle</v>
      </c>
      <c r="F13820" s="9">
        <v>44887</v>
      </c>
      <c r="G13820">
        <f>VLOOKUP(D13820,campaign!A:D,4,FALSE)</f>
        <v>14</v>
      </c>
    </row>
    <row r="13821" spans="2:7" x14ac:dyDescent="0.2">
      <c r="B13821" t="s">
        <v>3841</v>
      </c>
      <c r="C13821" t="str">
        <f>VLOOKUP(B13821,customer!A:B,2,FALSE)</f>
        <v>Katerina Gellier</v>
      </c>
      <c r="D13821" t="s">
        <v>3951</v>
      </c>
      <c r="E13821" t="str">
        <f>VLOOKUP(D13821,campaign!A:B,2,FALSE)</f>
        <v>OwnsMotorcycle</v>
      </c>
      <c r="F13821" s="9">
        <v>44910</v>
      </c>
      <c r="G13821">
        <f>VLOOKUP(D13821,campaign!A:D,4,FALSE)</f>
        <v>14</v>
      </c>
    </row>
    <row r="13822" spans="2:7" x14ac:dyDescent="0.2">
      <c r="B13822" t="s">
        <v>3841</v>
      </c>
      <c r="C13822" t="str">
        <f>VLOOKUP(B13822,customer!A:B,2,FALSE)</f>
        <v>Katerina Gellier</v>
      </c>
      <c r="D13822" t="s">
        <v>3951</v>
      </c>
      <c r="E13822" t="str">
        <f>VLOOKUP(D13822,campaign!A:B,2,FALSE)</f>
        <v>OwnsMotorcycle</v>
      </c>
      <c r="F13822" s="9">
        <v>44949</v>
      </c>
      <c r="G13822">
        <f>VLOOKUP(D13822,campaign!A:D,4,FALSE)</f>
        <v>14</v>
      </c>
    </row>
    <row r="13823" spans="2:7" x14ac:dyDescent="0.2">
      <c r="B13823" t="s">
        <v>3841</v>
      </c>
      <c r="C13823" t="str">
        <f>VLOOKUP(B13823,customer!A:B,2,FALSE)</f>
        <v>Katerina Gellier</v>
      </c>
      <c r="D13823" t="s">
        <v>3951</v>
      </c>
      <c r="E13823" t="str">
        <f>VLOOKUP(D13823,campaign!A:B,2,FALSE)</f>
        <v>OwnsMotorcycle</v>
      </c>
      <c r="F13823" s="9">
        <v>44972</v>
      </c>
      <c r="G13823">
        <f>VLOOKUP(D13823,campaign!A:D,4,FALSE)</f>
        <v>14</v>
      </c>
    </row>
    <row r="13824" spans="2:7" x14ac:dyDescent="0.2">
      <c r="B13824" t="s">
        <v>3841</v>
      </c>
      <c r="C13824" t="str">
        <f>VLOOKUP(B13824,customer!A:B,2,FALSE)</f>
        <v>Katerina Gellier</v>
      </c>
      <c r="D13824" t="s">
        <v>3951</v>
      </c>
      <c r="E13824" t="str">
        <f>VLOOKUP(D13824,campaign!A:B,2,FALSE)</f>
        <v>OwnsMotorcycle</v>
      </c>
      <c r="F13824" s="9">
        <v>45009</v>
      </c>
      <c r="G13824">
        <f>VLOOKUP(D13824,campaign!A:D,4,FALSE)</f>
        <v>14</v>
      </c>
    </row>
    <row r="13825" spans="2:7" x14ac:dyDescent="0.2">
      <c r="B13825" t="s">
        <v>3841</v>
      </c>
      <c r="C13825" t="str">
        <f>VLOOKUP(B13825,customer!A:B,2,FALSE)</f>
        <v>Katerina Gellier</v>
      </c>
      <c r="D13825" t="s">
        <v>3951</v>
      </c>
      <c r="E13825" t="str">
        <f>VLOOKUP(D13825,campaign!A:B,2,FALSE)</f>
        <v>OwnsMotorcycle</v>
      </c>
      <c r="F13825" s="9">
        <v>45042</v>
      </c>
      <c r="G13825">
        <f>VLOOKUP(D13825,campaign!A:D,4,FALSE)</f>
        <v>14</v>
      </c>
    </row>
    <row r="13826" spans="2:7" x14ac:dyDescent="0.2">
      <c r="B13826" t="s">
        <v>3841</v>
      </c>
      <c r="C13826" t="str">
        <f>VLOOKUP(B13826,customer!A:B,2,FALSE)</f>
        <v>Katerina Gellier</v>
      </c>
      <c r="D13826" t="s">
        <v>3951</v>
      </c>
      <c r="E13826" t="str">
        <f>VLOOKUP(D13826,campaign!A:B,2,FALSE)</f>
        <v>OwnsMotorcycle</v>
      </c>
      <c r="F13826" s="9">
        <v>45060</v>
      </c>
      <c r="G13826">
        <f>VLOOKUP(D13826,campaign!A:D,4,FALSE)</f>
        <v>14</v>
      </c>
    </row>
    <row r="13827" spans="2:7" x14ac:dyDescent="0.2">
      <c r="B13827" t="s">
        <v>3842</v>
      </c>
      <c r="C13827" t="str">
        <f>VLOOKUP(B13827,customer!A:B,2,FALSE)</f>
        <v>Anitra Litherland</v>
      </c>
      <c r="D13827" t="s">
        <v>3925</v>
      </c>
      <c r="E13827" t="str">
        <f>VLOOKUP(D13827,campaign!A:B,2,FALSE)</f>
        <v>Homeownership</v>
      </c>
      <c r="F13827" s="9">
        <v>44820</v>
      </c>
      <c r="G13827">
        <f>VLOOKUP(D13827,campaign!A:D,4,FALSE)</f>
        <v>13</v>
      </c>
    </row>
    <row r="13828" spans="2:7" x14ac:dyDescent="0.2">
      <c r="B13828" t="s">
        <v>3842</v>
      </c>
      <c r="C13828" t="str">
        <f>VLOOKUP(B13828,customer!A:B,2,FALSE)</f>
        <v>Anitra Litherland</v>
      </c>
      <c r="D13828" t="s">
        <v>3925</v>
      </c>
      <c r="E13828" t="str">
        <f>VLOOKUP(D13828,campaign!A:B,2,FALSE)</f>
        <v>Homeownership</v>
      </c>
      <c r="F13828" s="9">
        <v>44895</v>
      </c>
      <c r="G13828">
        <f>VLOOKUP(D13828,campaign!A:D,4,FALSE)</f>
        <v>13</v>
      </c>
    </row>
    <row r="13829" spans="2:7" x14ac:dyDescent="0.2">
      <c r="B13829" t="s">
        <v>3842</v>
      </c>
      <c r="C13829" t="str">
        <f>VLOOKUP(B13829,customer!A:B,2,FALSE)</f>
        <v>Anitra Litherland</v>
      </c>
      <c r="D13829" t="s">
        <v>3925</v>
      </c>
      <c r="E13829" t="str">
        <f>VLOOKUP(D13829,campaign!A:B,2,FALSE)</f>
        <v>Homeownership</v>
      </c>
      <c r="F13829" s="9">
        <v>44918</v>
      </c>
      <c r="G13829">
        <f>VLOOKUP(D13829,campaign!A:D,4,FALSE)</f>
        <v>13</v>
      </c>
    </row>
    <row r="13830" spans="2:7" x14ac:dyDescent="0.2">
      <c r="B13830" t="s">
        <v>3842</v>
      </c>
      <c r="C13830" t="str">
        <f>VLOOKUP(B13830,customer!A:B,2,FALSE)</f>
        <v>Anitra Litherland</v>
      </c>
      <c r="D13830" t="s">
        <v>3925</v>
      </c>
      <c r="E13830" t="str">
        <f>VLOOKUP(D13830,campaign!A:B,2,FALSE)</f>
        <v>Homeownership</v>
      </c>
      <c r="F13830" s="9">
        <v>44954</v>
      </c>
      <c r="G13830">
        <f>VLOOKUP(D13830,campaign!A:D,4,FALSE)</f>
        <v>13</v>
      </c>
    </row>
    <row r="13831" spans="2:7" x14ac:dyDescent="0.2">
      <c r="B13831" t="s">
        <v>3842</v>
      </c>
      <c r="C13831" t="str">
        <f>VLOOKUP(B13831,customer!A:B,2,FALSE)</f>
        <v>Anitra Litherland</v>
      </c>
      <c r="D13831" t="s">
        <v>3925</v>
      </c>
      <c r="E13831" t="str">
        <f>VLOOKUP(D13831,campaign!A:B,2,FALSE)</f>
        <v>Homeownership</v>
      </c>
      <c r="F13831" s="9">
        <v>44979</v>
      </c>
      <c r="G13831">
        <f>VLOOKUP(D13831,campaign!A:D,4,FALSE)</f>
        <v>13</v>
      </c>
    </row>
    <row r="13832" spans="2:7" x14ac:dyDescent="0.2">
      <c r="B13832" t="s">
        <v>3842</v>
      </c>
      <c r="C13832" t="str">
        <f>VLOOKUP(B13832,customer!A:B,2,FALSE)</f>
        <v>Anitra Litherland</v>
      </c>
      <c r="D13832" t="s">
        <v>3925</v>
      </c>
      <c r="E13832" t="str">
        <f>VLOOKUP(D13832,campaign!A:B,2,FALSE)</f>
        <v>Homeownership</v>
      </c>
      <c r="F13832" s="9">
        <v>45004</v>
      </c>
      <c r="G13832">
        <f>VLOOKUP(D13832,campaign!A:D,4,FALSE)</f>
        <v>13</v>
      </c>
    </row>
    <row r="13833" spans="2:7" x14ac:dyDescent="0.2">
      <c r="B13833" t="s">
        <v>3842</v>
      </c>
      <c r="C13833" t="str">
        <f>VLOOKUP(B13833,customer!A:B,2,FALSE)</f>
        <v>Anitra Litherland</v>
      </c>
      <c r="D13833" t="s">
        <v>3925</v>
      </c>
      <c r="E13833" t="str">
        <f>VLOOKUP(D13833,campaign!A:B,2,FALSE)</f>
        <v>Homeownership</v>
      </c>
      <c r="F13833" s="9">
        <v>45032</v>
      </c>
      <c r="G13833">
        <f>VLOOKUP(D13833,campaign!A:D,4,FALSE)</f>
        <v>13</v>
      </c>
    </row>
    <row r="13834" spans="2:7" x14ac:dyDescent="0.2">
      <c r="B13834" t="s">
        <v>3842</v>
      </c>
      <c r="C13834" t="str">
        <f>VLOOKUP(B13834,customer!A:B,2,FALSE)</f>
        <v>Anitra Litherland</v>
      </c>
      <c r="D13834" t="s">
        <v>3925</v>
      </c>
      <c r="E13834" t="str">
        <f>VLOOKUP(D13834,campaign!A:B,2,FALSE)</f>
        <v>Homeownership</v>
      </c>
      <c r="F13834" s="9">
        <v>45062</v>
      </c>
      <c r="G13834">
        <f>VLOOKUP(D13834,campaign!A:D,4,FALSE)</f>
        <v>13</v>
      </c>
    </row>
    <row r="13835" spans="2:7" x14ac:dyDescent="0.2">
      <c r="B13835" t="s">
        <v>3842</v>
      </c>
      <c r="C13835" t="str">
        <f>VLOOKUP(B13835,customer!A:B,2,FALSE)</f>
        <v>Anitra Litherland</v>
      </c>
      <c r="D13835" t="s">
        <v>3920</v>
      </c>
      <c r="E13835" t="str">
        <f>VLOOKUP(D13835,campaign!A:B,2,FALSE)</f>
        <v>ChildrenInHH</v>
      </c>
      <c r="F13835" s="9">
        <v>45009</v>
      </c>
      <c r="G13835">
        <f>VLOOKUP(D13835,campaign!A:D,4,FALSE)</f>
        <v>10</v>
      </c>
    </row>
    <row r="13836" spans="2:7" x14ac:dyDescent="0.2">
      <c r="B13836" t="s">
        <v>3842</v>
      </c>
      <c r="C13836" t="str">
        <f>VLOOKUP(B13836,customer!A:B,2,FALSE)</f>
        <v>Anitra Litherland</v>
      </c>
      <c r="D13836" t="s">
        <v>3920</v>
      </c>
      <c r="E13836" t="str">
        <f>VLOOKUP(D13836,campaign!A:B,2,FALSE)</f>
        <v>ChildrenInHH</v>
      </c>
      <c r="F13836" s="9">
        <v>45045</v>
      </c>
      <c r="G13836">
        <f>VLOOKUP(D13836,campaign!A:D,4,FALSE)</f>
        <v>10</v>
      </c>
    </row>
    <row r="13837" spans="2:7" x14ac:dyDescent="0.2">
      <c r="B13837" t="s">
        <v>3842</v>
      </c>
      <c r="C13837" t="str">
        <f>VLOOKUP(B13837,customer!A:B,2,FALSE)</f>
        <v>Anitra Litherland</v>
      </c>
      <c r="D13837" t="s">
        <v>3920</v>
      </c>
      <c r="E13837" t="str">
        <f>VLOOKUP(D13837,campaign!A:B,2,FALSE)</f>
        <v>ChildrenInHH</v>
      </c>
      <c r="F13837" s="9">
        <v>45054</v>
      </c>
      <c r="G13837">
        <f>VLOOKUP(D13837,campaign!A:D,4,FALSE)</f>
        <v>10</v>
      </c>
    </row>
    <row r="13838" spans="2:7" x14ac:dyDescent="0.2">
      <c r="B13838" t="s">
        <v>3842</v>
      </c>
      <c r="C13838" t="str">
        <f>VLOOKUP(B13838,customer!A:B,2,FALSE)</f>
        <v>Anitra Litherland</v>
      </c>
      <c r="D13838" t="s">
        <v>3920</v>
      </c>
      <c r="E13838" t="str">
        <f>VLOOKUP(D13838,campaign!A:B,2,FALSE)</f>
        <v>ChildrenInHH</v>
      </c>
      <c r="F13838" s="9">
        <v>45079</v>
      </c>
      <c r="G13838">
        <f>VLOOKUP(D13838,campaign!A:D,4,FALSE)</f>
        <v>10</v>
      </c>
    </row>
    <row r="13839" spans="2:7" x14ac:dyDescent="0.2">
      <c r="B13839" t="s">
        <v>3843</v>
      </c>
      <c r="C13839" t="str">
        <f>VLOOKUP(B13839,customer!A:B,2,FALSE)</f>
        <v>Simonette Farguhar</v>
      </c>
      <c r="D13839" t="s">
        <v>3928</v>
      </c>
      <c r="E13839" t="str">
        <f>VLOOKUP(D13839,campaign!A:B,2,FALSE)</f>
        <v>OptOutMailings</v>
      </c>
      <c r="F13839" s="9">
        <v>44739</v>
      </c>
      <c r="G13839">
        <f>VLOOKUP(D13839,campaign!A:D,4,FALSE)</f>
        <v>75</v>
      </c>
    </row>
    <row r="13840" spans="2:7" x14ac:dyDescent="0.2">
      <c r="B13840" t="s">
        <v>3843</v>
      </c>
      <c r="C13840" t="str">
        <f>VLOOKUP(B13840,customer!A:B,2,FALSE)</f>
        <v>Simonette Farguhar</v>
      </c>
      <c r="D13840" t="s">
        <v>3928</v>
      </c>
      <c r="E13840" t="str">
        <f>VLOOKUP(D13840,campaign!A:B,2,FALSE)</f>
        <v>OptOutMailings</v>
      </c>
      <c r="F13840" s="9">
        <v>44770</v>
      </c>
      <c r="G13840">
        <f>VLOOKUP(D13840,campaign!A:D,4,FALSE)</f>
        <v>75</v>
      </c>
    </row>
    <row r="13841" spans="2:7" x14ac:dyDescent="0.2">
      <c r="B13841" t="s">
        <v>3843</v>
      </c>
      <c r="C13841" t="str">
        <f>VLOOKUP(B13841,customer!A:B,2,FALSE)</f>
        <v>Simonette Farguhar</v>
      </c>
      <c r="D13841" t="s">
        <v>3928</v>
      </c>
      <c r="E13841" t="str">
        <f>VLOOKUP(D13841,campaign!A:B,2,FALSE)</f>
        <v>OptOutMailings</v>
      </c>
      <c r="F13841" s="9">
        <v>44783</v>
      </c>
      <c r="G13841">
        <f>VLOOKUP(D13841,campaign!A:D,4,FALSE)</f>
        <v>75</v>
      </c>
    </row>
    <row r="13842" spans="2:7" x14ac:dyDescent="0.2">
      <c r="B13842" t="s">
        <v>3843</v>
      </c>
      <c r="C13842" t="str">
        <f>VLOOKUP(B13842,customer!A:B,2,FALSE)</f>
        <v>Simonette Farguhar</v>
      </c>
      <c r="D13842" t="s">
        <v>3928</v>
      </c>
      <c r="E13842" t="str">
        <f>VLOOKUP(D13842,campaign!A:B,2,FALSE)</f>
        <v>OptOutMailings</v>
      </c>
      <c r="F13842" s="9">
        <v>44815</v>
      </c>
      <c r="G13842">
        <f>VLOOKUP(D13842,campaign!A:D,4,FALSE)</f>
        <v>75</v>
      </c>
    </row>
    <row r="13843" spans="2:7" x14ac:dyDescent="0.2">
      <c r="B13843" t="s">
        <v>3843</v>
      </c>
      <c r="C13843" t="str">
        <f>VLOOKUP(B13843,customer!A:B,2,FALSE)</f>
        <v>Simonette Farguhar</v>
      </c>
      <c r="D13843" t="s">
        <v>3928</v>
      </c>
      <c r="E13843" t="str">
        <f>VLOOKUP(D13843,campaign!A:B,2,FALSE)</f>
        <v>OptOutMailings</v>
      </c>
      <c r="F13843" s="9">
        <v>44861</v>
      </c>
      <c r="G13843">
        <f>VLOOKUP(D13843,campaign!A:D,4,FALSE)</f>
        <v>75</v>
      </c>
    </row>
    <row r="13844" spans="2:7" x14ac:dyDescent="0.2">
      <c r="B13844" t="s">
        <v>3843</v>
      </c>
      <c r="C13844" t="str">
        <f>VLOOKUP(B13844,customer!A:B,2,FALSE)</f>
        <v>Simonette Farguhar</v>
      </c>
      <c r="D13844" t="s">
        <v>3928</v>
      </c>
      <c r="E13844" t="str">
        <f>VLOOKUP(D13844,campaign!A:B,2,FALSE)</f>
        <v>OptOutMailings</v>
      </c>
      <c r="F13844" s="9">
        <v>44868</v>
      </c>
      <c r="G13844">
        <f>VLOOKUP(D13844,campaign!A:D,4,FALSE)</f>
        <v>75</v>
      </c>
    </row>
    <row r="13845" spans="2:7" x14ac:dyDescent="0.2">
      <c r="B13845" t="s">
        <v>3843</v>
      </c>
      <c r="C13845" t="str">
        <f>VLOOKUP(B13845,customer!A:B,2,FALSE)</f>
        <v>Simonette Farguhar</v>
      </c>
      <c r="D13845" t="s">
        <v>3928</v>
      </c>
      <c r="E13845" t="str">
        <f>VLOOKUP(D13845,campaign!A:B,2,FALSE)</f>
        <v>OptOutMailings</v>
      </c>
      <c r="F13845" s="9">
        <v>44958</v>
      </c>
      <c r="G13845">
        <f>VLOOKUP(D13845,campaign!A:D,4,FALSE)</f>
        <v>75</v>
      </c>
    </row>
    <row r="13846" spans="2:7" x14ac:dyDescent="0.2">
      <c r="B13846" t="s">
        <v>3843</v>
      </c>
      <c r="C13846" t="str">
        <f>VLOOKUP(B13846,customer!A:B,2,FALSE)</f>
        <v>Simonette Farguhar</v>
      </c>
      <c r="D13846" t="s">
        <v>3928</v>
      </c>
      <c r="E13846" t="str">
        <f>VLOOKUP(D13846,campaign!A:B,2,FALSE)</f>
        <v>OptOutMailings</v>
      </c>
      <c r="F13846" s="9">
        <v>45020</v>
      </c>
      <c r="G13846">
        <f>VLOOKUP(D13846,campaign!A:D,4,FALSE)</f>
        <v>75</v>
      </c>
    </row>
    <row r="13847" spans="2:7" x14ac:dyDescent="0.2">
      <c r="B13847" t="s">
        <v>3843</v>
      </c>
      <c r="C13847" t="str">
        <f>VLOOKUP(B13847,customer!A:B,2,FALSE)</f>
        <v>Simonette Farguhar</v>
      </c>
      <c r="D13847" t="s">
        <v>3928</v>
      </c>
      <c r="E13847" t="str">
        <f>VLOOKUP(D13847,campaign!A:B,2,FALSE)</f>
        <v>OptOutMailings</v>
      </c>
      <c r="F13847" s="9">
        <v>45052</v>
      </c>
      <c r="G13847">
        <f>VLOOKUP(D13847,campaign!A:D,4,FALSE)</f>
        <v>75</v>
      </c>
    </row>
    <row r="13848" spans="2:7" x14ac:dyDescent="0.2">
      <c r="B13848" t="s">
        <v>3843</v>
      </c>
      <c r="C13848" t="str">
        <f>VLOOKUP(B13848,customer!A:B,2,FALSE)</f>
        <v>Simonette Farguhar</v>
      </c>
      <c r="D13848" t="s">
        <v>3950</v>
      </c>
      <c r="E13848" t="str">
        <f>VLOOKUP(D13848,campaign!A:B,2,FALSE)</f>
        <v>NotNewCellphoneUser</v>
      </c>
      <c r="F13848" s="9">
        <v>44870</v>
      </c>
      <c r="G13848">
        <f>VLOOKUP(D13848,campaign!A:D,4,FALSE)</f>
        <v>28</v>
      </c>
    </row>
    <row r="13849" spans="2:7" x14ac:dyDescent="0.2">
      <c r="B13849" t="s">
        <v>3843</v>
      </c>
      <c r="C13849" t="str">
        <f>VLOOKUP(B13849,customer!A:B,2,FALSE)</f>
        <v>Simonette Farguhar</v>
      </c>
      <c r="D13849" t="s">
        <v>3950</v>
      </c>
      <c r="E13849" t="str">
        <f>VLOOKUP(D13849,campaign!A:B,2,FALSE)</f>
        <v>NotNewCellphoneUser</v>
      </c>
      <c r="F13849" s="9">
        <v>44909</v>
      </c>
      <c r="G13849">
        <f>VLOOKUP(D13849,campaign!A:D,4,FALSE)</f>
        <v>28</v>
      </c>
    </row>
    <row r="13850" spans="2:7" x14ac:dyDescent="0.2">
      <c r="B13850" t="s">
        <v>3843</v>
      </c>
      <c r="C13850" t="str">
        <f>VLOOKUP(B13850,customer!A:B,2,FALSE)</f>
        <v>Simonette Farguhar</v>
      </c>
      <c r="D13850" t="s">
        <v>3950</v>
      </c>
      <c r="E13850" t="str">
        <f>VLOOKUP(D13850,campaign!A:B,2,FALSE)</f>
        <v>NotNewCellphoneUser</v>
      </c>
      <c r="F13850" s="9">
        <v>44942</v>
      </c>
      <c r="G13850">
        <f>VLOOKUP(D13850,campaign!A:D,4,FALSE)</f>
        <v>28</v>
      </c>
    </row>
    <row r="13851" spans="2:7" x14ac:dyDescent="0.2">
      <c r="B13851" t="s">
        <v>3843</v>
      </c>
      <c r="C13851" t="str">
        <f>VLOOKUP(B13851,customer!A:B,2,FALSE)</f>
        <v>Simonette Farguhar</v>
      </c>
      <c r="D13851" t="s">
        <v>3950</v>
      </c>
      <c r="E13851" t="str">
        <f>VLOOKUP(D13851,campaign!A:B,2,FALSE)</f>
        <v>NotNewCellphoneUser</v>
      </c>
      <c r="F13851" s="9">
        <v>44974</v>
      </c>
      <c r="G13851">
        <f>VLOOKUP(D13851,campaign!A:D,4,FALSE)</f>
        <v>28</v>
      </c>
    </row>
    <row r="13852" spans="2:7" x14ac:dyDescent="0.2">
      <c r="B13852" t="s">
        <v>3843</v>
      </c>
      <c r="C13852" t="str">
        <f>VLOOKUP(B13852,customer!A:B,2,FALSE)</f>
        <v>Simonette Farguhar</v>
      </c>
      <c r="D13852" t="s">
        <v>3950</v>
      </c>
      <c r="E13852" t="str">
        <f>VLOOKUP(D13852,campaign!A:B,2,FALSE)</f>
        <v>NotNewCellphoneUser</v>
      </c>
      <c r="F13852" s="9">
        <v>45000</v>
      </c>
      <c r="G13852">
        <f>VLOOKUP(D13852,campaign!A:D,4,FALSE)</f>
        <v>28</v>
      </c>
    </row>
    <row r="13853" spans="2:7" x14ac:dyDescent="0.2">
      <c r="B13853" t="s">
        <v>3843</v>
      </c>
      <c r="C13853" t="str">
        <f>VLOOKUP(B13853,customer!A:B,2,FALSE)</f>
        <v>Simonette Farguhar</v>
      </c>
      <c r="D13853" t="s">
        <v>3950</v>
      </c>
      <c r="E13853" t="str">
        <f>VLOOKUP(D13853,campaign!A:B,2,FALSE)</f>
        <v>NotNewCellphoneUser</v>
      </c>
      <c r="F13853" s="9">
        <v>45033</v>
      </c>
      <c r="G13853">
        <f>VLOOKUP(D13853,campaign!A:D,4,FALSE)</f>
        <v>28</v>
      </c>
    </row>
    <row r="13854" spans="2:7" x14ac:dyDescent="0.2">
      <c r="B13854" t="s">
        <v>3843</v>
      </c>
      <c r="C13854" t="str">
        <f>VLOOKUP(B13854,customer!A:B,2,FALSE)</f>
        <v>Simonette Farguhar</v>
      </c>
      <c r="D13854" t="s">
        <v>3950</v>
      </c>
      <c r="E13854" t="str">
        <f>VLOOKUP(D13854,campaign!A:B,2,FALSE)</f>
        <v>NotNewCellphoneUser</v>
      </c>
      <c r="F13854" s="9">
        <v>45063</v>
      </c>
      <c r="G13854">
        <f>VLOOKUP(D13854,campaign!A:D,4,FALSE)</f>
        <v>28</v>
      </c>
    </row>
    <row r="13855" spans="2:7" x14ac:dyDescent="0.2">
      <c r="B13855" t="s">
        <v>3844</v>
      </c>
      <c r="C13855" t="str">
        <f>VLOOKUP(B13855,customer!A:B,2,FALSE)</f>
        <v>Gerladina Greep</v>
      </c>
      <c r="D13855" t="s">
        <v>3949</v>
      </c>
      <c r="E13855" t="str">
        <f>VLOOKUP(D13855,campaign!A:B,2,FALSE)</f>
        <v>NewCellphoneUser</v>
      </c>
      <c r="F13855" s="9">
        <v>44759</v>
      </c>
      <c r="G13855">
        <f>VLOOKUP(D13855,campaign!A:D,4,FALSE)</f>
        <v>25</v>
      </c>
    </row>
    <row r="13856" spans="2:7" x14ac:dyDescent="0.2">
      <c r="B13856" t="s">
        <v>3844</v>
      </c>
      <c r="C13856" t="str">
        <f>VLOOKUP(B13856,customer!A:B,2,FALSE)</f>
        <v>Gerladina Greep</v>
      </c>
      <c r="D13856" t="s">
        <v>3949</v>
      </c>
      <c r="E13856" t="str">
        <f>VLOOKUP(D13856,campaign!A:B,2,FALSE)</f>
        <v>NewCellphoneUser</v>
      </c>
      <c r="F13856" s="9">
        <v>44802</v>
      </c>
      <c r="G13856">
        <f>VLOOKUP(D13856,campaign!A:D,4,FALSE)</f>
        <v>25</v>
      </c>
    </row>
    <row r="13857" spans="2:7" x14ac:dyDescent="0.2">
      <c r="B13857" t="s">
        <v>3844</v>
      </c>
      <c r="C13857" t="str">
        <f>VLOOKUP(B13857,customer!A:B,2,FALSE)</f>
        <v>Gerladina Greep</v>
      </c>
      <c r="D13857" t="s">
        <v>3949</v>
      </c>
      <c r="E13857" t="str">
        <f>VLOOKUP(D13857,campaign!A:B,2,FALSE)</f>
        <v>NewCellphoneUser</v>
      </c>
      <c r="F13857" s="9">
        <v>44830</v>
      </c>
      <c r="G13857">
        <f>VLOOKUP(D13857,campaign!A:D,4,FALSE)</f>
        <v>25</v>
      </c>
    </row>
    <row r="13858" spans="2:7" x14ac:dyDescent="0.2">
      <c r="B13858" t="s">
        <v>3844</v>
      </c>
      <c r="C13858" t="str">
        <f>VLOOKUP(B13858,customer!A:B,2,FALSE)</f>
        <v>Gerladina Greep</v>
      </c>
      <c r="D13858" t="s">
        <v>3949</v>
      </c>
      <c r="E13858" t="str">
        <f>VLOOKUP(D13858,campaign!A:B,2,FALSE)</f>
        <v>NewCellphoneUser</v>
      </c>
      <c r="F13858" s="9">
        <v>44865</v>
      </c>
      <c r="G13858">
        <f>VLOOKUP(D13858,campaign!A:D,4,FALSE)</f>
        <v>25</v>
      </c>
    </row>
    <row r="13859" spans="2:7" x14ac:dyDescent="0.2">
      <c r="B13859" t="s">
        <v>3844</v>
      </c>
      <c r="C13859" t="str">
        <f>VLOOKUP(B13859,customer!A:B,2,FALSE)</f>
        <v>Gerladina Greep</v>
      </c>
      <c r="D13859" t="s">
        <v>3949</v>
      </c>
      <c r="E13859" t="str">
        <f>VLOOKUP(D13859,campaign!A:B,2,FALSE)</f>
        <v>NewCellphoneUser</v>
      </c>
      <c r="F13859" s="9">
        <v>44925</v>
      </c>
      <c r="G13859">
        <f>VLOOKUP(D13859,campaign!A:D,4,FALSE)</f>
        <v>25</v>
      </c>
    </row>
    <row r="13860" spans="2:7" x14ac:dyDescent="0.2">
      <c r="B13860" t="s">
        <v>3844</v>
      </c>
      <c r="C13860" t="str">
        <f>VLOOKUP(B13860,customer!A:B,2,FALSE)</f>
        <v>Gerladina Greep</v>
      </c>
      <c r="D13860" t="s">
        <v>3949</v>
      </c>
      <c r="E13860" t="str">
        <f>VLOOKUP(D13860,campaign!A:B,2,FALSE)</f>
        <v>NewCellphoneUser</v>
      </c>
      <c r="F13860" s="9">
        <v>44948</v>
      </c>
      <c r="G13860">
        <f>VLOOKUP(D13860,campaign!A:D,4,FALSE)</f>
        <v>25</v>
      </c>
    </row>
    <row r="13861" spans="2:7" x14ac:dyDescent="0.2">
      <c r="B13861" t="s">
        <v>3844</v>
      </c>
      <c r="C13861" t="str">
        <f>VLOOKUP(B13861,customer!A:B,2,FALSE)</f>
        <v>Gerladina Greep</v>
      </c>
      <c r="D13861" t="s">
        <v>3949</v>
      </c>
      <c r="E13861" t="str">
        <f>VLOOKUP(D13861,campaign!A:B,2,FALSE)</f>
        <v>NewCellphoneUser</v>
      </c>
      <c r="F13861" s="9">
        <v>44978</v>
      </c>
      <c r="G13861">
        <f>VLOOKUP(D13861,campaign!A:D,4,FALSE)</f>
        <v>25</v>
      </c>
    </row>
    <row r="13862" spans="2:7" x14ac:dyDescent="0.2">
      <c r="B13862" t="s">
        <v>3844</v>
      </c>
      <c r="C13862" t="str">
        <f>VLOOKUP(B13862,customer!A:B,2,FALSE)</f>
        <v>Gerladina Greep</v>
      </c>
      <c r="D13862" t="s">
        <v>3949</v>
      </c>
      <c r="E13862" t="str">
        <f>VLOOKUP(D13862,campaign!A:B,2,FALSE)</f>
        <v>NewCellphoneUser</v>
      </c>
      <c r="F13862" s="9">
        <v>45012</v>
      </c>
      <c r="G13862">
        <f>VLOOKUP(D13862,campaign!A:D,4,FALSE)</f>
        <v>25</v>
      </c>
    </row>
    <row r="13863" spans="2:7" x14ac:dyDescent="0.2">
      <c r="B13863" t="s">
        <v>3844</v>
      </c>
      <c r="C13863" t="str">
        <f>VLOOKUP(B13863,customer!A:B,2,FALSE)</f>
        <v>Gerladina Greep</v>
      </c>
      <c r="D13863" t="s">
        <v>3949</v>
      </c>
      <c r="E13863" t="str">
        <f>VLOOKUP(D13863,campaign!A:B,2,FALSE)</f>
        <v>NewCellphoneUser</v>
      </c>
      <c r="F13863" s="9">
        <v>45035</v>
      </c>
      <c r="G13863">
        <f>VLOOKUP(D13863,campaign!A:D,4,FALSE)</f>
        <v>25</v>
      </c>
    </row>
    <row r="13864" spans="2:7" x14ac:dyDescent="0.2">
      <c r="B13864" t="s">
        <v>3844</v>
      </c>
      <c r="C13864" t="str">
        <f>VLOOKUP(B13864,customer!A:B,2,FALSE)</f>
        <v>Gerladina Greep</v>
      </c>
      <c r="D13864" t="s">
        <v>3949</v>
      </c>
      <c r="E13864" t="str">
        <f>VLOOKUP(D13864,campaign!A:B,2,FALSE)</f>
        <v>NewCellphoneUser</v>
      </c>
      <c r="F13864" s="9">
        <v>45077</v>
      </c>
      <c r="G13864">
        <f>VLOOKUP(D13864,campaign!A:D,4,FALSE)</f>
        <v>25</v>
      </c>
    </row>
    <row r="13865" spans="2:7" x14ac:dyDescent="0.2">
      <c r="B13865" t="s">
        <v>3844</v>
      </c>
      <c r="C13865" t="str">
        <f>VLOOKUP(B13865,customer!A:B,2,FALSE)</f>
        <v>Gerladina Greep</v>
      </c>
      <c r="D13865" t="s">
        <v>3923</v>
      </c>
      <c r="E13865" t="str">
        <f>VLOOKUP(D13865,campaign!A:B,2,FALSE)</f>
        <v>TruckOwner</v>
      </c>
      <c r="F13865" s="9">
        <v>45041</v>
      </c>
      <c r="G13865">
        <f>VLOOKUP(D13865,campaign!A:D,4,FALSE)</f>
        <v>26</v>
      </c>
    </row>
    <row r="13866" spans="2:7" x14ac:dyDescent="0.2">
      <c r="B13866" t="s">
        <v>3844</v>
      </c>
      <c r="C13866" t="str">
        <f>VLOOKUP(B13866,customer!A:B,2,FALSE)</f>
        <v>Gerladina Greep</v>
      </c>
      <c r="D13866" t="s">
        <v>3923</v>
      </c>
      <c r="E13866" t="str">
        <f>VLOOKUP(D13866,campaign!A:B,2,FALSE)</f>
        <v>TruckOwner</v>
      </c>
      <c r="F13866" s="9">
        <v>45076</v>
      </c>
      <c r="G13866">
        <f>VLOOKUP(D13866,campaign!A:D,4,FALSE)</f>
        <v>26</v>
      </c>
    </row>
    <row r="13867" spans="2:7" x14ac:dyDescent="0.2">
      <c r="B13867" t="s">
        <v>3844</v>
      </c>
      <c r="C13867" t="str">
        <f>VLOOKUP(B13867,customer!A:B,2,FALSE)</f>
        <v>Gerladina Greep</v>
      </c>
      <c r="D13867" t="s">
        <v>3923</v>
      </c>
      <c r="E13867" t="str">
        <f>VLOOKUP(D13867,campaign!A:B,2,FALSE)</f>
        <v>TruckOwner</v>
      </c>
      <c r="F13867" s="9">
        <v>45079</v>
      </c>
      <c r="G13867">
        <f>VLOOKUP(D13867,campaign!A:D,4,FALSE)</f>
        <v>26</v>
      </c>
    </row>
    <row r="13868" spans="2:7" x14ac:dyDescent="0.2">
      <c r="B13868" t="s">
        <v>3845</v>
      </c>
      <c r="C13868" t="str">
        <f>VLOOKUP(B13868,customer!A:B,2,FALSE)</f>
        <v>Gunner Jurasek</v>
      </c>
      <c r="D13868" t="s">
        <v>3948</v>
      </c>
      <c r="E13868" t="str">
        <f>VLOOKUP(D13868,campaign!A:B,2,FALSE)</f>
        <v>HasCreditCard</v>
      </c>
      <c r="F13868" s="9">
        <v>44870</v>
      </c>
      <c r="G13868">
        <f>VLOOKUP(D13868,campaign!A:D,4,FALSE)</f>
        <v>65</v>
      </c>
    </row>
    <row r="13869" spans="2:7" x14ac:dyDescent="0.2">
      <c r="B13869" t="s">
        <v>3845</v>
      </c>
      <c r="C13869" t="str">
        <f>VLOOKUP(B13869,customer!A:B,2,FALSE)</f>
        <v>Gunner Jurasek</v>
      </c>
      <c r="D13869" t="s">
        <v>3948</v>
      </c>
      <c r="E13869" t="str">
        <f>VLOOKUP(D13869,campaign!A:B,2,FALSE)</f>
        <v>HasCreditCard</v>
      </c>
      <c r="F13869" s="9">
        <v>44900</v>
      </c>
      <c r="G13869">
        <f>VLOOKUP(D13869,campaign!A:D,4,FALSE)</f>
        <v>65</v>
      </c>
    </row>
    <row r="13870" spans="2:7" x14ac:dyDescent="0.2">
      <c r="B13870" t="s">
        <v>3845</v>
      </c>
      <c r="C13870" t="str">
        <f>VLOOKUP(B13870,customer!A:B,2,FALSE)</f>
        <v>Gunner Jurasek</v>
      </c>
      <c r="D13870" t="s">
        <v>3948</v>
      </c>
      <c r="E13870" t="str">
        <f>VLOOKUP(D13870,campaign!A:B,2,FALSE)</f>
        <v>HasCreditCard</v>
      </c>
      <c r="F13870" s="9">
        <v>44931</v>
      </c>
      <c r="G13870">
        <f>VLOOKUP(D13870,campaign!A:D,4,FALSE)</f>
        <v>65</v>
      </c>
    </row>
    <row r="13871" spans="2:7" x14ac:dyDescent="0.2">
      <c r="B13871" t="s">
        <v>3845</v>
      </c>
      <c r="C13871" t="str">
        <f>VLOOKUP(B13871,customer!A:B,2,FALSE)</f>
        <v>Gunner Jurasek</v>
      </c>
      <c r="D13871" t="s">
        <v>3948</v>
      </c>
      <c r="E13871" t="str">
        <f>VLOOKUP(D13871,campaign!A:B,2,FALSE)</f>
        <v>HasCreditCard</v>
      </c>
      <c r="F13871" s="9">
        <v>44969</v>
      </c>
      <c r="G13871">
        <f>VLOOKUP(D13871,campaign!A:D,4,FALSE)</f>
        <v>65</v>
      </c>
    </row>
    <row r="13872" spans="2:7" x14ac:dyDescent="0.2">
      <c r="B13872" t="s">
        <v>3845</v>
      </c>
      <c r="C13872" t="str">
        <f>VLOOKUP(B13872,customer!A:B,2,FALSE)</f>
        <v>Gunner Jurasek</v>
      </c>
      <c r="D13872" t="s">
        <v>3948</v>
      </c>
      <c r="E13872" t="str">
        <f>VLOOKUP(D13872,campaign!A:B,2,FALSE)</f>
        <v>HasCreditCard</v>
      </c>
      <c r="F13872" s="9">
        <v>45003</v>
      </c>
      <c r="G13872">
        <f>VLOOKUP(D13872,campaign!A:D,4,FALSE)</f>
        <v>65</v>
      </c>
    </row>
    <row r="13873" spans="2:7" x14ac:dyDescent="0.2">
      <c r="B13873" t="s">
        <v>3845</v>
      </c>
      <c r="C13873" t="str">
        <f>VLOOKUP(B13873,customer!A:B,2,FALSE)</f>
        <v>Gunner Jurasek</v>
      </c>
      <c r="D13873" t="s">
        <v>3948</v>
      </c>
      <c r="E13873" t="str">
        <f>VLOOKUP(D13873,campaign!A:B,2,FALSE)</f>
        <v>HasCreditCard</v>
      </c>
      <c r="F13873" s="9">
        <v>45023</v>
      </c>
      <c r="G13873">
        <f>VLOOKUP(D13873,campaign!A:D,4,FALSE)</f>
        <v>65</v>
      </c>
    </row>
    <row r="13874" spans="2:7" x14ac:dyDescent="0.2">
      <c r="B13874" t="s">
        <v>3845</v>
      </c>
      <c r="C13874" t="str">
        <f>VLOOKUP(B13874,customer!A:B,2,FALSE)</f>
        <v>Gunner Jurasek</v>
      </c>
      <c r="D13874" t="s">
        <v>3948</v>
      </c>
      <c r="E13874" t="str">
        <f>VLOOKUP(D13874,campaign!A:B,2,FALSE)</f>
        <v>HasCreditCard</v>
      </c>
      <c r="F13874" s="9">
        <v>45057</v>
      </c>
      <c r="G13874">
        <f>VLOOKUP(D13874,campaign!A:D,4,FALSE)</f>
        <v>65</v>
      </c>
    </row>
    <row r="13875" spans="2:7" x14ac:dyDescent="0.2">
      <c r="B13875" t="s">
        <v>3846</v>
      </c>
      <c r="C13875" t="str">
        <f>VLOOKUP(B13875,customer!A:B,2,FALSE)</f>
        <v>Ronny Gatsby</v>
      </c>
      <c r="D13875" t="s">
        <v>3924</v>
      </c>
      <c r="E13875" t="str">
        <f>VLOOKUP(D13875,campaign!A:B,2,FALSE)</f>
        <v>RVOwner</v>
      </c>
      <c r="F13875" s="9">
        <v>44631</v>
      </c>
      <c r="G13875">
        <f>VLOOKUP(D13875,campaign!A:D,4,FALSE)</f>
        <v>22</v>
      </c>
    </row>
    <row r="13876" spans="2:7" x14ac:dyDescent="0.2">
      <c r="B13876" t="s">
        <v>3846</v>
      </c>
      <c r="C13876" t="str">
        <f>VLOOKUP(B13876,customer!A:B,2,FALSE)</f>
        <v>Ronny Gatsby</v>
      </c>
      <c r="D13876" t="s">
        <v>3924</v>
      </c>
      <c r="E13876" t="str">
        <f>VLOOKUP(D13876,campaign!A:B,2,FALSE)</f>
        <v>RVOwner</v>
      </c>
      <c r="F13876" s="9">
        <v>44675</v>
      </c>
      <c r="G13876">
        <f>VLOOKUP(D13876,campaign!A:D,4,FALSE)</f>
        <v>22</v>
      </c>
    </row>
    <row r="13877" spans="2:7" x14ac:dyDescent="0.2">
      <c r="B13877" t="s">
        <v>3846</v>
      </c>
      <c r="C13877" t="str">
        <f>VLOOKUP(B13877,customer!A:B,2,FALSE)</f>
        <v>Ronny Gatsby</v>
      </c>
      <c r="D13877" t="s">
        <v>3924</v>
      </c>
      <c r="E13877" t="str">
        <f>VLOOKUP(D13877,campaign!A:B,2,FALSE)</f>
        <v>RVOwner</v>
      </c>
      <c r="F13877" s="9">
        <v>44766</v>
      </c>
      <c r="G13877">
        <f>VLOOKUP(D13877,campaign!A:D,4,FALSE)</f>
        <v>22</v>
      </c>
    </row>
    <row r="13878" spans="2:7" x14ac:dyDescent="0.2">
      <c r="B13878" t="s">
        <v>3846</v>
      </c>
      <c r="C13878" t="str">
        <f>VLOOKUP(B13878,customer!A:B,2,FALSE)</f>
        <v>Ronny Gatsby</v>
      </c>
      <c r="D13878" t="s">
        <v>3924</v>
      </c>
      <c r="E13878" t="str">
        <f>VLOOKUP(D13878,campaign!A:B,2,FALSE)</f>
        <v>RVOwner</v>
      </c>
      <c r="F13878" s="9">
        <v>44791</v>
      </c>
      <c r="G13878">
        <f>VLOOKUP(D13878,campaign!A:D,4,FALSE)</f>
        <v>22</v>
      </c>
    </row>
    <row r="13879" spans="2:7" x14ac:dyDescent="0.2">
      <c r="B13879" t="s">
        <v>3846</v>
      </c>
      <c r="C13879" t="str">
        <f>VLOOKUP(B13879,customer!A:B,2,FALSE)</f>
        <v>Ronny Gatsby</v>
      </c>
      <c r="D13879" t="s">
        <v>3924</v>
      </c>
      <c r="E13879" t="str">
        <f>VLOOKUP(D13879,campaign!A:B,2,FALSE)</f>
        <v>RVOwner</v>
      </c>
      <c r="F13879" s="9">
        <v>44827</v>
      </c>
      <c r="G13879">
        <f>VLOOKUP(D13879,campaign!A:D,4,FALSE)</f>
        <v>22</v>
      </c>
    </row>
    <row r="13880" spans="2:7" x14ac:dyDescent="0.2">
      <c r="B13880" t="s">
        <v>3846</v>
      </c>
      <c r="C13880" t="str">
        <f>VLOOKUP(B13880,customer!A:B,2,FALSE)</f>
        <v>Ronny Gatsby</v>
      </c>
      <c r="D13880" t="s">
        <v>3924</v>
      </c>
      <c r="E13880" t="str">
        <f>VLOOKUP(D13880,campaign!A:B,2,FALSE)</f>
        <v>RVOwner</v>
      </c>
      <c r="F13880" s="9">
        <v>44857</v>
      </c>
      <c r="G13880">
        <f>VLOOKUP(D13880,campaign!A:D,4,FALSE)</f>
        <v>22</v>
      </c>
    </row>
    <row r="13881" spans="2:7" x14ac:dyDescent="0.2">
      <c r="B13881" t="s">
        <v>3846</v>
      </c>
      <c r="C13881" t="str">
        <f>VLOOKUP(B13881,customer!A:B,2,FALSE)</f>
        <v>Ronny Gatsby</v>
      </c>
      <c r="D13881" t="s">
        <v>3924</v>
      </c>
      <c r="E13881" t="str">
        <f>VLOOKUP(D13881,campaign!A:B,2,FALSE)</f>
        <v>RVOwner</v>
      </c>
      <c r="F13881" s="9">
        <v>44882</v>
      </c>
      <c r="G13881">
        <f>VLOOKUP(D13881,campaign!A:D,4,FALSE)</f>
        <v>22</v>
      </c>
    </row>
    <row r="13882" spans="2:7" x14ac:dyDescent="0.2">
      <c r="B13882" t="s">
        <v>3846</v>
      </c>
      <c r="C13882" t="str">
        <f>VLOOKUP(B13882,customer!A:B,2,FALSE)</f>
        <v>Ronny Gatsby</v>
      </c>
      <c r="D13882" t="s">
        <v>3924</v>
      </c>
      <c r="E13882" t="str">
        <f>VLOOKUP(D13882,campaign!A:B,2,FALSE)</f>
        <v>RVOwner</v>
      </c>
      <c r="F13882" s="9">
        <v>44944</v>
      </c>
      <c r="G13882">
        <f>VLOOKUP(D13882,campaign!A:D,4,FALSE)</f>
        <v>22</v>
      </c>
    </row>
    <row r="13883" spans="2:7" x14ac:dyDescent="0.2">
      <c r="B13883" t="s">
        <v>3846</v>
      </c>
      <c r="C13883" t="str">
        <f>VLOOKUP(B13883,customer!A:B,2,FALSE)</f>
        <v>Ronny Gatsby</v>
      </c>
      <c r="D13883" t="s">
        <v>3924</v>
      </c>
      <c r="E13883" t="str">
        <f>VLOOKUP(D13883,campaign!A:B,2,FALSE)</f>
        <v>RVOwner</v>
      </c>
      <c r="F13883" s="9">
        <v>44983</v>
      </c>
      <c r="G13883">
        <f>VLOOKUP(D13883,campaign!A:D,4,FALSE)</f>
        <v>22</v>
      </c>
    </row>
    <row r="13884" spans="2:7" x14ac:dyDescent="0.2">
      <c r="B13884" t="s">
        <v>3846</v>
      </c>
      <c r="C13884" t="str">
        <f>VLOOKUP(B13884,customer!A:B,2,FALSE)</f>
        <v>Ronny Gatsby</v>
      </c>
      <c r="D13884" t="s">
        <v>3924</v>
      </c>
      <c r="E13884" t="str">
        <f>VLOOKUP(D13884,campaign!A:B,2,FALSE)</f>
        <v>RVOwner</v>
      </c>
      <c r="F13884" s="9">
        <v>45005</v>
      </c>
      <c r="G13884">
        <f>VLOOKUP(D13884,campaign!A:D,4,FALSE)</f>
        <v>22</v>
      </c>
    </row>
    <row r="13885" spans="2:7" x14ac:dyDescent="0.2">
      <c r="B13885" t="s">
        <v>3846</v>
      </c>
      <c r="C13885" t="str">
        <f>VLOOKUP(B13885,customer!A:B,2,FALSE)</f>
        <v>Ronny Gatsby</v>
      </c>
      <c r="D13885" t="s">
        <v>3924</v>
      </c>
      <c r="E13885" t="str">
        <f>VLOOKUP(D13885,campaign!A:B,2,FALSE)</f>
        <v>RVOwner</v>
      </c>
      <c r="F13885" s="9">
        <v>45038</v>
      </c>
      <c r="G13885">
        <f>VLOOKUP(D13885,campaign!A:D,4,FALSE)</f>
        <v>22</v>
      </c>
    </row>
    <row r="13886" spans="2:7" x14ac:dyDescent="0.2">
      <c r="B13886" t="s">
        <v>3846</v>
      </c>
      <c r="C13886" t="str">
        <f>VLOOKUP(B13886,customer!A:B,2,FALSE)</f>
        <v>Ronny Gatsby</v>
      </c>
      <c r="D13886" t="s">
        <v>3924</v>
      </c>
      <c r="E13886" t="str">
        <f>VLOOKUP(D13886,campaign!A:B,2,FALSE)</f>
        <v>RVOwner</v>
      </c>
      <c r="F13886" s="9">
        <v>45065</v>
      </c>
      <c r="G13886">
        <f>VLOOKUP(D13886,campaign!A:D,4,FALSE)</f>
        <v>22</v>
      </c>
    </row>
    <row r="13887" spans="2:7" x14ac:dyDescent="0.2">
      <c r="B13887" t="s">
        <v>3846</v>
      </c>
      <c r="C13887" t="str">
        <f>VLOOKUP(B13887,customer!A:B,2,FALSE)</f>
        <v>Ronny Gatsby</v>
      </c>
      <c r="D13887" t="s">
        <v>3920</v>
      </c>
      <c r="E13887" t="str">
        <f>VLOOKUP(D13887,campaign!A:B,2,FALSE)</f>
        <v>ChildrenInHH</v>
      </c>
      <c r="F13887" s="9">
        <v>44865</v>
      </c>
      <c r="G13887">
        <f>VLOOKUP(D13887,campaign!A:D,4,FALSE)</f>
        <v>10</v>
      </c>
    </row>
    <row r="13888" spans="2:7" x14ac:dyDescent="0.2">
      <c r="B13888" t="s">
        <v>3846</v>
      </c>
      <c r="C13888" t="str">
        <f>VLOOKUP(B13888,customer!A:B,2,FALSE)</f>
        <v>Ronny Gatsby</v>
      </c>
      <c r="D13888" t="s">
        <v>3920</v>
      </c>
      <c r="E13888" t="str">
        <f>VLOOKUP(D13888,campaign!A:B,2,FALSE)</f>
        <v>ChildrenInHH</v>
      </c>
      <c r="F13888" s="9">
        <v>44898</v>
      </c>
      <c r="G13888">
        <f>VLOOKUP(D13888,campaign!A:D,4,FALSE)</f>
        <v>10</v>
      </c>
    </row>
    <row r="13889" spans="2:7" x14ac:dyDescent="0.2">
      <c r="B13889" t="s">
        <v>3846</v>
      </c>
      <c r="C13889" t="str">
        <f>VLOOKUP(B13889,customer!A:B,2,FALSE)</f>
        <v>Ronny Gatsby</v>
      </c>
      <c r="D13889" t="s">
        <v>3920</v>
      </c>
      <c r="E13889" t="str">
        <f>VLOOKUP(D13889,campaign!A:B,2,FALSE)</f>
        <v>ChildrenInHH</v>
      </c>
      <c r="F13889" s="9">
        <v>44932</v>
      </c>
      <c r="G13889">
        <f>VLOOKUP(D13889,campaign!A:D,4,FALSE)</f>
        <v>10</v>
      </c>
    </row>
    <row r="13890" spans="2:7" x14ac:dyDescent="0.2">
      <c r="B13890" t="s">
        <v>3846</v>
      </c>
      <c r="C13890" t="str">
        <f>VLOOKUP(B13890,customer!A:B,2,FALSE)</f>
        <v>Ronny Gatsby</v>
      </c>
      <c r="D13890" t="s">
        <v>3920</v>
      </c>
      <c r="E13890" t="str">
        <f>VLOOKUP(D13890,campaign!A:B,2,FALSE)</f>
        <v>ChildrenInHH</v>
      </c>
      <c r="F13890" s="9">
        <v>44966</v>
      </c>
      <c r="G13890">
        <f>VLOOKUP(D13890,campaign!A:D,4,FALSE)</f>
        <v>10</v>
      </c>
    </row>
    <row r="13891" spans="2:7" x14ac:dyDescent="0.2">
      <c r="B13891" t="s">
        <v>3846</v>
      </c>
      <c r="C13891" t="str">
        <f>VLOOKUP(B13891,customer!A:B,2,FALSE)</f>
        <v>Ronny Gatsby</v>
      </c>
      <c r="D13891" t="s">
        <v>3920</v>
      </c>
      <c r="E13891" t="str">
        <f>VLOOKUP(D13891,campaign!A:B,2,FALSE)</f>
        <v>ChildrenInHH</v>
      </c>
      <c r="F13891" s="9">
        <v>44996</v>
      </c>
      <c r="G13891">
        <f>VLOOKUP(D13891,campaign!A:D,4,FALSE)</f>
        <v>10</v>
      </c>
    </row>
    <row r="13892" spans="2:7" x14ac:dyDescent="0.2">
      <c r="B13892" t="s">
        <v>3846</v>
      </c>
      <c r="C13892" t="str">
        <f>VLOOKUP(B13892,customer!A:B,2,FALSE)</f>
        <v>Ronny Gatsby</v>
      </c>
      <c r="D13892" t="s">
        <v>3920</v>
      </c>
      <c r="E13892" t="str">
        <f>VLOOKUP(D13892,campaign!A:B,2,FALSE)</f>
        <v>ChildrenInHH</v>
      </c>
      <c r="F13892" s="9">
        <v>45025</v>
      </c>
      <c r="G13892">
        <f>VLOOKUP(D13892,campaign!A:D,4,FALSE)</f>
        <v>10</v>
      </c>
    </row>
    <row r="13893" spans="2:7" x14ac:dyDescent="0.2">
      <c r="B13893" t="s">
        <v>3846</v>
      </c>
      <c r="C13893" t="str">
        <f>VLOOKUP(B13893,customer!A:B,2,FALSE)</f>
        <v>Ronny Gatsby</v>
      </c>
      <c r="D13893" t="s">
        <v>3920</v>
      </c>
      <c r="E13893" t="str">
        <f>VLOOKUP(D13893,campaign!A:B,2,FALSE)</f>
        <v>ChildrenInHH</v>
      </c>
      <c r="F13893" s="9">
        <v>45059</v>
      </c>
      <c r="G13893">
        <f>VLOOKUP(D13893,campaign!A:D,4,FALSE)</f>
        <v>10</v>
      </c>
    </row>
    <row r="13894" spans="2:7" x14ac:dyDescent="0.2">
      <c r="B13894" t="s">
        <v>3847</v>
      </c>
      <c r="C13894" t="str">
        <f>VLOOKUP(B13894,customer!A:B,2,FALSE)</f>
        <v>Sonny Isham</v>
      </c>
      <c r="D13894" t="s">
        <v>3947</v>
      </c>
      <c r="E13894" t="str">
        <f>VLOOKUP(D13894,campaign!A:B,2,FALSE)</f>
        <v>OwnsComputer</v>
      </c>
      <c r="F13894" s="9">
        <v>44677</v>
      </c>
      <c r="G13894">
        <f>VLOOKUP(D13894,campaign!A:D,4,FALSE)</f>
        <v>62</v>
      </c>
    </row>
    <row r="13895" spans="2:7" x14ac:dyDescent="0.2">
      <c r="B13895" t="s">
        <v>3847</v>
      </c>
      <c r="C13895" t="str">
        <f>VLOOKUP(B13895,customer!A:B,2,FALSE)</f>
        <v>Sonny Isham</v>
      </c>
      <c r="D13895" t="s">
        <v>3947</v>
      </c>
      <c r="E13895" t="str">
        <f>VLOOKUP(D13895,campaign!A:B,2,FALSE)</f>
        <v>OwnsComputer</v>
      </c>
      <c r="F13895" s="9">
        <v>44720</v>
      </c>
      <c r="G13895">
        <f>VLOOKUP(D13895,campaign!A:D,4,FALSE)</f>
        <v>62</v>
      </c>
    </row>
    <row r="13896" spans="2:7" x14ac:dyDescent="0.2">
      <c r="B13896" t="s">
        <v>3847</v>
      </c>
      <c r="C13896" t="str">
        <f>VLOOKUP(B13896,customer!A:B,2,FALSE)</f>
        <v>Sonny Isham</v>
      </c>
      <c r="D13896" t="s">
        <v>3947</v>
      </c>
      <c r="E13896" t="str">
        <f>VLOOKUP(D13896,campaign!A:B,2,FALSE)</f>
        <v>OwnsComputer</v>
      </c>
      <c r="F13896" s="9">
        <v>44748</v>
      </c>
      <c r="G13896">
        <f>VLOOKUP(D13896,campaign!A:D,4,FALSE)</f>
        <v>62</v>
      </c>
    </row>
    <row r="13897" spans="2:7" x14ac:dyDescent="0.2">
      <c r="B13897" t="s">
        <v>3847</v>
      </c>
      <c r="C13897" t="str">
        <f>VLOOKUP(B13897,customer!A:B,2,FALSE)</f>
        <v>Sonny Isham</v>
      </c>
      <c r="D13897" t="s">
        <v>3947</v>
      </c>
      <c r="E13897" t="str">
        <f>VLOOKUP(D13897,campaign!A:B,2,FALSE)</f>
        <v>OwnsComputer</v>
      </c>
      <c r="F13897" s="9">
        <v>44774</v>
      </c>
      <c r="G13897">
        <f>VLOOKUP(D13897,campaign!A:D,4,FALSE)</f>
        <v>62</v>
      </c>
    </row>
    <row r="13898" spans="2:7" x14ac:dyDescent="0.2">
      <c r="B13898" t="s">
        <v>3847</v>
      </c>
      <c r="C13898" t="str">
        <f>VLOOKUP(B13898,customer!A:B,2,FALSE)</f>
        <v>Sonny Isham</v>
      </c>
      <c r="D13898" t="s">
        <v>3947</v>
      </c>
      <c r="E13898" t="str">
        <f>VLOOKUP(D13898,campaign!A:B,2,FALSE)</f>
        <v>OwnsComputer</v>
      </c>
      <c r="F13898" s="9">
        <v>44869</v>
      </c>
      <c r="G13898">
        <f>VLOOKUP(D13898,campaign!A:D,4,FALSE)</f>
        <v>62</v>
      </c>
    </row>
    <row r="13899" spans="2:7" x14ac:dyDescent="0.2">
      <c r="B13899" t="s">
        <v>3847</v>
      </c>
      <c r="C13899" t="str">
        <f>VLOOKUP(B13899,customer!A:B,2,FALSE)</f>
        <v>Sonny Isham</v>
      </c>
      <c r="D13899" t="s">
        <v>3947</v>
      </c>
      <c r="E13899" t="str">
        <f>VLOOKUP(D13899,campaign!A:B,2,FALSE)</f>
        <v>OwnsComputer</v>
      </c>
      <c r="F13899" s="9">
        <v>44985</v>
      </c>
      <c r="G13899">
        <f>VLOOKUP(D13899,campaign!A:D,4,FALSE)</f>
        <v>62</v>
      </c>
    </row>
    <row r="13900" spans="2:7" x14ac:dyDescent="0.2">
      <c r="B13900" t="s">
        <v>3847</v>
      </c>
      <c r="C13900" t="str">
        <f>VLOOKUP(B13900,customer!A:B,2,FALSE)</f>
        <v>Sonny Isham</v>
      </c>
      <c r="D13900" t="s">
        <v>3947</v>
      </c>
      <c r="E13900" t="str">
        <f>VLOOKUP(D13900,campaign!A:B,2,FALSE)</f>
        <v>OwnsComputer</v>
      </c>
      <c r="F13900" s="9">
        <v>44991</v>
      </c>
      <c r="G13900">
        <f>VLOOKUP(D13900,campaign!A:D,4,FALSE)</f>
        <v>62</v>
      </c>
    </row>
    <row r="13901" spans="2:7" x14ac:dyDescent="0.2">
      <c r="B13901" t="s">
        <v>3847</v>
      </c>
      <c r="C13901" t="str">
        <f>VLOOKUP(B13901,customer!A:B,2,FALSE)</f>
        <v>Sonny Isham</v>
      </c>
      <c r="D13901" t="s">
        <v>3947</v>
      </c>
      <c r="E13901" t="str">
        <f>VLOOKUP(D13901,campaign!A:B,2,FALSE)</f>
        <v>OwnsComputer</v>
      </c>
      <c r="F13901" s="9">
        <v>45087</v>
      </c>
      <c r="G13901">
        <f>VLOOKUP(D13901,campaign!A:D,4,FALSE)</f>
        <v>62</v>
      </c>
    </row>
    <row r="13902" spans="2:7" x14ac:dyDescent="0.2">
      <c r="B13902" t="s">
        <v>3848</v>
      </c>
      <c r="C13902" t="str">
        <f>VLOOKUP(B13902,customer!A:B,2,FALSE)</f>
        <v>Ronni Cleveley</v>
      </c>
      <c r="D13902" t="s">
        <v>3928</v>
      </c>
      <c r="E13902" t="str">
        <f>VLOOKUP(D13902,campaign!A:B,2,FALSE)</f>
        <v>OptOutMailings</v>
      </c>
      <c r="F13902" s="9">
        <v>44722</v>
      </c>
      <c r="G13902">
        <f>VLOOKUP(D13902,campaign!A:D,4,FALSE)</f>
        <v>75</v>
      </c>
    </row>
    <row r="13903" spans="2:7" x14ac:dyDescent="0.2">
      <c r="B13903" t="s">
        <v>3848</v>
      </c>
      <c r="C13903" t="str">
        <f>VLOOKUP(B13903,customer!A:B,2,FALSE)</f>
        <v>Ronni Cleveley</v>
      </c>
      <c r="D13903" t="s">
        <v>3928</v>
      </c>
      <c r="E13903" t="str">
        <f>VLOOKUP(D13903,campaign!A:B,2,FALSE)</f>
        <v>OptOutMailings</v>
      </c>
      <c r="F13903" s="9">
        <v>44783</v>
      </c>
      <c r="G13903">
        <f>VLOOKUP(D13903,campaign!A:D,4,FALSE)</f>
        <v>75</v>
      </c>
    </row>
    <row r="13904" spans="2:7" x14ac:dyDescent="0.2">
      <c r="B13904" t="s">
        <v>3848</v>
      </c>
      <c r="C13904" t="str">
        <f>VLOOKUP(B13904,customer!A:B,2,FALSE)</f>
        <v>Ronni Cleveley</v>
      </c>
      <c r="D13904" t="s">
        <v>3928</v>
      </c>
      <c r="E13904" t="str">
        <f>VLOOKUP(D13904,campaign!A:B,2,FALSE)</f>
        <v>OptOutMailings</v>
      </c>
      <c r="F13904" s="9">
        <v>44857</v>
      </c>
      <c r="G13904">
        <f>VLOOKUP(D13904,campaign!A:D,4,FALSE)</f>
        <v>75</v>
      </c>
    </row>
    <row r="13905" spans="2:7" x14ac:dyDescent="0.2">
      <c r="B13905" t="s">
        <v>3848</v>
      </c>
      <c r="C13905" t="str">
        <f>VLOOKUP(B13905,customer!A:B,2,FALSE)</f>
        <v>Ronni Cleveley</v>
      </c>
      <c r="D13905" t="s">
        <v>3928</v>
      </c>
      <c r="E13905" t="str">
        <f>VLOOKUP(D13905,campaign!A:B,2,FALSE)</f>
        <v>OptOutMailings</v>
      </c>
      <c r="F13905" s="9">
        <v>44876</v>
      </c>
      <c r="G13905">
        <f>VLOOKUP(D13905,campaign!A:D,4,FALSE)</f>
        <v>75</v>
      </c>
    </row>
    <row r="13906" spans="2:7" x14ac:dyDescent="0.2">
      <c r="B13906" t="s">
        <v>3848</v>
      </c>
      <c r="C13906" t="str">
        <f>VLOOKUP(B13906,customer!A:B,2,FALSE)</f>
        <v>Ronni Cleveley</v>
      </c>
      <c r="D13906" t="s">
        <v>3928</v>
      </c>
      <c r="E13906" t="str">
        <f>VLOOKUP(D13906,campaign!A:B,2,FALSE)</f>
        <v>OptOutMailings</v>
      </c>
      <c r="F13906" s="9">
        <v>44974</v>
      </c>
      <c r="G13906">
        <f>VLOOKUP(D13906,campaign!A:D,4,FALSE)</f>
        <v>75</v>
      </c>
    </row>
    <row r="13907" spans="2:7" x14ac:dyDescent="0.2">
      <c r="B13907" t="s">
        <v>3848</v>
      </c>
      <c r="C13907" t="str">
        <f>VLOOKUP(B13907,customer!A:B,2,FALSE)</f>
        <v>Ronni Cleveley</v>
      </c>
      <c r="D13907" t="s">
        <v>3928</v>
      </c>
      <c r="E13907" t="str">
        <f>VLOOKUP(D13907,campaign!A:B,2,FALSE)</f>
        <v>OptOutMailings</v>
      </c>
      <c r="F13907" s="9">
        <v>44996</v>
      </c>
      <c r="G13907">
        <f>VLOOKUP(D13907,campaign!A:D,4,FALSE)</f>
        <v>75</v>
      </c>
    </row>
    <row r="13908" spans="2:7" x14ac:dyDescent="0.2">
      <c r="B13908" t="s">
        <v>3848</v>
      </c>
      <c r="C13908" t="str">
        <f>VLOOKUP(B13908,customer!A:B,2,FALSE)</f>
        <v>Ronni Cleveley</v>
      </c>
      <c r="D13908" t="s">
        <v>3927</v>
      </c>
      <c r="E13908" t="str">
        <f>VLOOKUP(D13908,campaign!A:B,2,FALSE)</f>
        <v>RespondsToMailOffers</v>
      </c>
      <c r="F13908" s="9">
        <v>44978</v>
      </c>
      <c r="G13908">
        <f>VLOOKUP(D13908,campaign!A:D,4,FALSE)</f>
        <v>27</v>
      </c>
    </row>
    <row r="13909" spans="2:7" x14ac:dyDescent="0.2">
      <c r="B13909" t="s">
        <v>3848</v>
      </c>
      <c r="C13909" t="str">
        <f>VLOOKUP(B13909,customer!A:B,2,FALSE)</f>
        <v>Ronni Cleveley</v>
      </c>
      <c r="D13909" t="s">
        <v>3927</v>
      </c>
      <c r="E13909" t="str">
        <f>VLOOKUP(D13909,campaign!A:B,2,FALSE)</f>
        <v>RespondsToMailOffers</v>
      </c>
      <c r="F13909" s="9">
        <v>45010</v>
      </c>
      <c r="G13909">
        <f>VLOOKUP(D13909,campaign!A:D,4,FALSE)</f>
        <v>27</v>
      </c>
    </row>
    <row r="13910" spans="2:7" x14ac:dyDescent="0.2">
      <c r="B13910" t="s">
        <v>3848</v>
      </c>
      <c r="C13910" t="str">
        <f>VLOOKUP(B13910,customer!A:B,2,FALSE)</f>
        <v>Ronni Cleveley</v>
      </c>
      <c r="D13910" t="s">
        <v>3927</v>
      </c>
      <c r="E13910" t="str">
        <f>VLOOKUP(D13910,campaign!A:B,2,FALSE)</f>
        <v>RespondsToMailOffers</v>
      </c>
      <c r="F13910" s="9">
        <v>45050</v>
      </c>
      <c r="G13910">
        <f>VLOOKUP(D13910,campaign!A:D,4,FALSE)</f>
        <v>27</v>
      </c>
    </row>
    <row r="13911" spans="2:7" x14ac:dyDescent="0.2">
      <c r="B13911" t="s">
        <v>3848</v>
      </c>
      <c r="C13911" t="str">
        <f>VLOOKUP(B13911,customer!A:B,2,FALSE)</f>
        <v>Ronni Cleveley</v>
      </c>
      <c r="D13911" t="s">
        <v>3927</v>
      </c>
      <c r="E13911" t="str">
        <f>VLOOKUP(D13911,campaign!A:B,2,FALSE)</f>
        <v>RespondsToMailOffers</v>
      </c>
      <c r="F13911" s="9">
        <v>45081</v>
      </c>
      <c r="G13911">
        <f>VLOOKUP(D13911,campaign!A:D,4,FALSE)</f>
        <v>27</v>
      </c>
    </row>
    <row r="13912" spans="2:7" x14ac:dyDescent="0.2">
      <c r="B13912" t="s">
        <v>3849</v>
      </c>
      <c r="C13912" t="str">
        <f>VLOOKUP(B13912,customer!A:B,2,FALSE)</f>
        <v>Mirabelle Caulwell</v>
      </c>
      <c r="D13912" t="s">
        <v>3953</v>
      </c>
      <c r="E13912" t="str">
        <f>VLOOKUP(D13912,campaign!A:B,2,FALSE)</f>
        <v>MaritalStatus</v>
      </c>
      <c r="F13912" s="9">
        <v>44777</v>
      </c>
      <c r="G13912">
        <f>VLOOKUP(D13912,campaign!A:D,4,FALSE)</f>
        <v>29</v>
      </c>
    </row>
    <row r="13913" spans="2:7" x14ac:dyDescent="0.2">
      <c r="B13913" t="s">
        <v>3849</v>
      </c>
      <c r="C13913" t="str">
        <f>VLOOKUP(B13913,customer!A:B,2,FALSE)</f>
        <v>Mirabelle Caulwell</v>
      </c>
      <c r="D13913" t="s">
        <v>3953</v>
      </c>
      <c r="E13913" t="str">
        <f>VLOOKUP(D13913,campaign!A:B,2,FALSE)</f>
        <v>MaritalStatus</v>
      </c>
      <c r="F13913" s="9">
        <v>44822</v>
      </c>
      <c r="G13913">
        <f>VLOOKUP(D13913,campaign!A:D,4,FALSE)</f>
        <v>29</v>
      </c>
    </row>
    <row r="13914" spans="2:7" x14ac:dyDescent="0.2">
      <c r="B13914" t="s">
        <v>3849</v>
      </c>
      <c r="C13914" t="str">
        <f>VLOOKUP(B13914,customer!A:B,2,FALSE)</f>
        <v>Mirabelle Caulwell</v>
      </c>
      <c r="D13914" t="s">
        <v>3953</v>
      </c>
      <c r="E13914" t="str">
        <f>VLOOKUP(D13914,campaign!A:B,2,FALSE)</f>
        <v>MaritalStatus</v>
      </c>
      <c r="F13914" s="9">
        <v>44844</v>
      </c>
      <c r="G13914">
        <f>VLOOKUP(D13914,campaign!A:D,4,FALSE)</f>
        <v>29</v>
      </c>
    </row>
    <row r="13915" spans="2:7" x14ac:dyDescent="0.2">
      <c r="B13915" t="s">
        <v>3849</v>
      </c>
      <c r="C13915" t="str">
        <f>VLOOKUP(B13915,customer!A:B,2,FALSE)</f>
        <v>Mirabelle Caulwell</v>
      </c>
      <c r="D13915" t="s">
        <v>3953</v>
      </c>
      <c r="E13915" t="str">
        <f>VLOOKUP(D13915,campaign!A:B,2,FALSE)</f>
        <v>MaritalStatus</v>
      </c>
      <c r="F13915" s="9">
        <v>44884</v>
      </c>
      <c r="G13915">
        <f>VLOOKUP(D13915,campaign!A:D,4,FALSE)</f>
        <v>29</v>
      </c>
    </row>
    <row r="13916" spans="2:7" x14ac:dyDescent="0.2">
      <c r="B13916" t="s">
        <v>3849</v>
      </c>
      <c r="C13916" t="str">
        <f>VLOOKUP(B13916,customer!A:B,2,FALSE)</f>
        <v>Mirabelle Caulwell</v>
      </c>
      <c r="D13916" t="s">
        <v>3953</v>
      </c>
      <c r="E13916" t="str">
        <f>VLOOKUP(D13916,campaign!A:B,2,FALSE)</f>
        <v>MaritalStatus</v>
      </c>
      <c r="F13916" s="9">
        <v>44913</v>
      </c>
      <c r="G13916">
        <f>VLOOKUP(D13916,campaign!A:D,4,FALSE)</f>
        <v>29</v>
      </c>
    </row>
    <row r="13917" spans="2:7" x14ac:dyDescent="0.2">
      <c r="B13917" t="s">
        <v>3849</v>
      </c>
      <c r="C13917" t="str">
        <f>VLOOKUP(B13917,customer!A:B,2,FALSE)</f>
        <v>Mirabelle Caulwell</v>
      </c>
      <c r="D13917" t="s">
        <v>3953</v>
      </c>
      <c r="E13917" t="str">
        <f>VLOOKUP(D13917,campaign!A:B,2,FALSE)</f>
        <v>MaritalStatus</v>
      </c>
      <c r="F13917" s="9">
        <v>44939</v>
      </c>
      <c r="G13917">
        <f>VLOOKUP(D13917,campaign!A:D,4,FALSE)</f>
        <v>29</v>
      </c>
    </row>
    <row r="13918" spans="2:7" x14ac:dyDescent="0.2">
      <c r="B13918" t="s">
        <v>3849</v>
      </c>
      <c r="C13918" t="str">
        <f>VLOOKUP(B13918,customer!A:B,2,FALSE)</f>
        <v>Mirabelle Caulwell</v>
      </c>
      <c r="D13918" t="s">
        <v>3953</v>
      </c>
      <c r="E13918" t="str">
        <f>VLOOKUP(D13918,campaign!A:B,2,FALSE)</f>
        <v>MaritalStatus</v>
      </c>
      <c r="F13918" s="9">
        <v>44963</v>
      </c>
      <c r="G13918">
        <f>VLOOKUP(D13918,campaign!A:D,4,FALSE)</f>
        <v>29</v>
      </c>
    </row>
    <row r="13919" spans="2:7" x14ac:dyDescent="0.2">
      <c r="B13919" t="s">
        <v>3849</v>
      </c>
      <c r="C13919" t="str">
        <f>VLOOKUP(B13919,customer!A:B,2,FALSE)</f>
        <v>Mirabelle Caulwell</v>
      </c>
      <c r="D13919" t="s">
        <v>3953</v>
      </c>
      <c r="E13919" t="str">
        <f>VLOOKUP(D13919,campaign!A:B,2,FALSE)</f>
        <v>MaritalStatus</v>
      </c>
      <c r="F13919" s="9">
        <v>44996</v>
      </c>
      <c r="G13919">
        <f>VLOOKUP(D13919,campaign!A:D,4,FALSE)</f>
        <v>29</v>
      </c>
    </row>
    <row r="13920" spans="2:7" x14ac:dyDescent="0.2">
      <c r="B13920" t="s">
        <v>3849</v>
      </c>
      <c r="C13920" t="str">
        <f>VLOOKUP(B13920,customer!A:B,2,FALSE)</f>
        <v>Mirabelle Caulwell</v>
      </c>
      <c r="D13920" t="s">
        <v>3953</v>
      </c>
      <c r="E13920" t="str">
        <f>VLOOKUP(D13920,campaign!A:B,2,FALSE)</f>
        <v>MaritalStatus</v>
      </c>
      <c r="F13920" s="9">
        <v>45026</v>
      </c>
      <c r="G13920">
        <f>VLOOKUP(D13920,campaign!A:D,4,FALSE)</f>
        <v>29</v>
      </c>
    </row>
    <row r="13921" spans="2:7" x14ac:dyDescent="0.2">
      <c r="B13921" t="s">
        <v>3849</v>
      </c>
      <c r="C13921" t="str">
        <f>VLOOKUP(B13921,customer!A:B,2,FALSE)</f>
        <v>Mirabelle Caulwell</v>
      </c>
      <c r="D13921" t="s">
        <v>3953</v>
      </c>
      <c r="E13921" t="str">
        <f>VLOOKUP(D13921,campaign!A:B,2,FALSE)</f>
        <v>MaritalStatus</v>
      </c>
      <c r="F13921" s="9">
        <v>45060</v>
      </c>
      <c r="G13921">
        <f>VLOOKUP(D13921,campaign!A:D,4,FALSE)</f>
        <v>29</v>
      </c>
    </row>
    <row r="13922" spans="2:7" x14ac:dyDescent="0.2">
      <c r="B13922" t="s">
        <v>3849</v>
      </c>
      <c r="C13922" t="str">
        <f>VLOOKUP(B13922,customer!A:B,2,FALSE)</f>
        <v>Mirabelle Caulwell</v>
      </c>
      <c r="D13922" t="s">
        <v>3947</v>
      </c>
      <c r="E13922" t="str">
        <f>VLOOKUP(D13922,campaign!A:B,2,FALSE)</f>
        <v>OwnsComputer</v>
      </c>
      <c r="F13922" s="9">
        <v>44938</v>
      </c>
      <c r="G13922">
        <f>VLOOKUP(D13922,campaign!A:D,4,FALSE)</f>
        <v>62</v>
      </c>
    </row>
    <row r="13923" spans="2:7" x14ac:dyDescent="0.2">
      <c r="B13923" t="s">
        <v>3849</v>
      </c>
      <c r="C13923" t="str">
        <f>VLOOKUP(B13923,customer!A:B,2,FALSE)</f>
        <v>Mirabelle Caulwell</v>
      </c>
      <c r="D13923" t="s">
        <v>3947</v>
      </c>
      <c r="E13923" t="str">
        <f>VLOOKUP(D13923,campaign!A:B,2,FALSE)</f>
        <v>OwnsComputer</v>
      </c>
      <c r="F13923" s="9">
        <v>44977</v>
      </c>
      <c r="G13923">
        <f>VLOOKUP(D13923,campaign!A:D,4,FALSE)</f>
        <v>62</v>
      </c>
    </row>
    <row r="13924" spans="2:7" x14ac:dyDescent="0.2">
      <c r="B13924" t="s">
        <v>3849</v>
      </c>
      <c r="C13924" t="str">
        <f>VLOOKUP(B13924,customer!A:B,2,FALSE)</f>
        <v>Mirabelle Caulwell</v>
      </c>
      <c r="D13924" t="s">
        <v>3947</v>
      </c>
      <c r="E13924" t="str">
        <f>VLOOKUP(D13924,campaign!A:B,2,FALSE)</f>
        <v>OwnsComputer</v>
      </c>
      <c r="F13924" s="9">
        <v>45012</v>
      </c>
      <c r="G13924">
        <f>VLOOKUP(D13924,campaign!A:D,4,FALSE)</f>
        <v>62</v>
      </c>
    </row>
    <row r="13925" spans="2:7" x14ac:dyDescent="0.2">
      <c r="B13925" t="s">
        <v>3849</v>
      </c>
      <c r="C13925" t="str">
        <f>VLOOKUP(B13925,customer!A:B,2,FALSE)</f>
        <v>Mirabelle Caulwell</v>
      </c>
      <c r="D13925" t="s">
        <v>3947</v>
      </c>
      <c r="E13925" t="str">
        <f>VLOOKUP(D13925,campaign!A:B,2,FALSE)</f>
        <v>OwnsComputer</v>
      </c>
      <c r="F13925" s="9">
        <v>45043</v>
      </c>
      <c r="G13925">
        <f>VLOOKUP(D13925,campaign!A:D,4,FALSE)</f>
        <v>62</v>
      </c>
    </row>
    <row r="13926" spans="2:7" x14ac:dyDescent="0.2">
      <c r="B13926" t="s">
        <v>3849</v>
      </c>
      <c r="C13926" t="str">
        <f>VLOOKUP(B13926,customer!A:B,2,FALSE)</f>
        <v>Mirabelle Caulwell</v>
      </c>
      <c r="D13926" t="s">
        <v>3947</v>
      </c>
      <c r="E13926" t="str">
        <f>VLOOKUP(D13926,campaign!A:B,2,FALSE)</f>
        <v>OwnsComputer</v>
      </c>
      <c r="F13926" s="9">
        <v>45062</v>
      </c>
      <c r="G13926">
        <f>VLOOKUP(D13926,campaign!A:D,4,FALSE)</f>
        <v>62</v>
      </c>
    </row>
    <row r="13927" spans="2:7" x14ac:dyDescent="0.2">
      <c r="B13927" t="s">
        <v>3850</v>
      </c>
      <c r="C13927" t="str">
        <f>VLOOKUP(B13927,customer!A:B,2,FALSE)</f>
        <v>Roanna Neighbour</v>
      </c>
      <c r="D13927" t="s">
        <v>3947</v>
      </c>
      <c r="E13927" t="str">
        <f>VLOOKUP(D13927,campaign!A:B,2,FALSE)</f>
        <v>OwnsComputer</v>
      </c>
      <c r="F13927" s="9">
        <v>44665</v>
      </c>
      <c r="G13927">
        <f>VLOOKUP(D13927,campaign!A:D,4,FALSE)</f>
        <v>62</v>
      </c>
    </row>
    <row r="13928" spans="2:7" x14ac:dyDescent="0.2">
      <c r="B13928" t="s">
        <v>3850</v>
      </c>
      <c r="C13928" t="str">
        <f>VLOOKUP(B13928,customer!A:B,2,FALSE)</f>
        <v>Roanna Neighbour</v>
      </c>
      <c r="D13928" t="s">
        <v>3947</v>
      </c>
      <c r="E13928" t="str">
        <f>VLOOKUP(D13928,campaign!A:B,2,FALSE)</f>
        <v>OwnsComputer</v>
      </c>
      <c r="F13928" s="9">
        <v>44706</v>
      </c>
      <c r="G13928">
        <f>VLOOKUP(D13928,campaign!A:D,4,FALSE)</f>
        <v>62</v>
      </c>
    </row>
    <row r="13929" spans="2:7" x14ac:dyDescent="0.2">
      <c r="B13929" t="s">
        <v>3850</v>
      </c>
      <c r="C13929" t="str">
        <f>VLOOKUP(B13929,customer!A:B,2,FALSE)</f>
        <v>Roanna Neighbour</v>
      </c>
      <c r="D13929" t="s">
        <v>3947</v>
      </c>
      <c r="E13929" t="str">
        <f>VLOOKUP(D13929,campaign!A:B,2,FALSE)</f>
        <v>OwnsComputer</v>
      </c>
      <c r="F13929" s="9">
        <v>44764</v>
      </c>
      <c r="G13929">
        <f>VLOOKUP(D13929,campaign!A:D,4,FALSE)</f>
        <v>62</v>
      </c>
    </row>
    <row r="13930" spans="2:7" x14ac:dyDescent="0.2">
      <c r="B13930" t="s">
        <v>3850</v>
      </c>
      <c r="C13930" t="str">
        <f>VLOOKUP(B13930,customer!A:B,2,FALSE)</f>
        <v>Roanna Neighbour</v>
      </c>
      <c r="D13930" t="s">
        <v>3947</v>
      </c>
      <c r="E13930" t="str">
        <f>VLOOKUP(D13930,campaign!A:B,2,FALSE)</f>
        <v>OwnsComputer</v>
      </c>
      <c r="F13930" s="9">
        <v>44799</v>
      </c>
      <c r="G13930">
        <f>VLOOKUP(D13930,campaign!A:D,4,FALSE)</f>
        <v>62</v>
      </c>
    </row>
    <row r="13931" spans="2:7" x14ac:dyDescent="0.2">
      <c r="B13931" t="s">
        <v>3850</v>
      </c>
      <c r="C13931" t="str">
        <f>VLOOKUP(B13931,customer!A:B,2,FALSE)</f>
        <v>Roanna Neighbour</v>
      </c>
      <c r="D13931" t="s">
        <v>3947</v>
      </c>
      <c r="E13931" t="str">
        <f>VLOOKUP(D13931,campaign!A:B,2,FALSE)</f>
        <v>OwnsComputer</v>
      </c>
      <c r="F13931" s="9">
        <v>44863</v>
      </c>
      <c r="G13931">
        <f>VLOOKUP(D13931,campaign!A:D,4,FALSE)</f>
        <v>62</v>
      </c>
    </row>
    <row r="13932" spans="2:7" x14ac:dyDescent="0.2">
      <c r="B13932" t="s">
        <v>3850</v>
      </c>
      <c r="C13932" t="str">
        <f>VLOOKUP(B13932,customer!A:B,2,FALSE)</f>
        <v>Roanna Neighbour</v>
      </c>
      <c r="D13932" t="s">
        <v>3947</v>
      </c>
      <c r="E13932" t="str">
        <f>VLOOKUP(D13932,campaign!A:B,2,FALSE)</f>
        <v>OwnsComputer</v>
      </c>
      <c r="F13932" s="9">
        <v>44885</v>
      </c>
      <c r="G13932">
        <f>VLOOKUP(D13932,campaign!A:D,4,FALSE)</f>
        <v>62</v>
      </c>
    </row>
    <row r="13933" spans="2:7" x14ac:dyDescent="0.2">
      <c r="B13933" t="s">
        <v>3850</v>
      </c>
      <c r="C13933" t="str">
        <f>VLOOKUP(B13933,customer!A:B,2,FALSE)</f>
        <v>Roanna Neighbour</v>
      </c>
      <c r="D13933" t="s">
        <v>3947</v>
      </c>
      <c r="E13933" t="str">
        <f>VLOOKUP(D13933,campaign!A:B,2,FALSE)</f>
        <v>OwnsComputer</v>
      </c>
      <c r="F13933" s="9">
        <v>44919</v>
      </c>
      <c r="G13933">
        <f>VLOOKUP(D13933,campaign!A:D,4,FALSE)</f>
        <v>62</v>
      </c>
    </row>
    <row r="13934" spans="2:7" x14ac:dyDescent="0.2">
      <c r="B13934" t="s">
        <v>3850</v>
      </c>
      <c r="C13934" t="str">
        <f>VLOOKUP(B13934,customer!A:B,2,FALSE)</f>
        <v>Roanna Neighbour</v>
      </c>
      <c r="D13934" t="s">
        <v>3947</v>
      </c>
      <c r="E13934" t="str">
        <f>VLOOKUP(D13934,campaign!A:B,2,FALSE)</f>
        <v>OwnsComputer</v>
      </c>
      <c r="F13934" s="9">
        <v>44947</v>
      </c>
      <c r="G13934">
        <f>VLOOKUP(D13934,campaign!A:D,4,FALSE)</f>
        <v>62</v>
      </c>
    </row>
    <row r="13935" spans="2:7" x14ac:dyDescent="0.2">
      <c r="B13935" t="s">
        <v>3850</v>
      </c>
      <c r="C13935" t="str">
        <f>VLOOKUP(B13935,customer!A:B,2,FALSE)</f>
        <v>Roanna Neighbour</v>
      </c>
      <c r="D13935" t="s">
        <v>3947</v>
      </c>
      <c r="E13935" t="str">
        <f>VLOOKUP(D13935,campaign!A:B,2,FALSE)</f>
        <v>OwnsComputer</v>
      </c>
      <c r="F13935" s="9">
        <v>44983</v>
      </c>
      <c r="G13935">
        <f>VLOOKUP(D13935,campaign!A:D,4,FALSE)</f>
        <v>62</v>
      </c>
    </row>
    <row r="13936" spans="2:7" x14ac:dyDescent="0.2">
      <c r="B13936" t="s">
        <v>3850</v>
      </c>
      <c r="C13936" t="str">
        <f>VLOOKUP(B13936,customer!A:B,2,FALSE)</f>
        <v>Roanna Neighbour</v>
      </c>
      <c r="D13936" t="s">
        <v>3947</v>
      </c>
      <c r="E13936" t="str">
        <f>VLOOKUP(D13936,campaign!A:B,2,FALSE)</f>
        <v>OwnsComputer</v>
      </c>
      <c r="F13936" s="9">
        <v>45012</v>
      </c>
      <c r="G13936">
        <f>VLOOKUP(D13936,campaign!A:D,4,FALSE)</f>
        <v>62</v>
      </c>
    </row>
    <row r="13937" spans="2:7" x14ac:dyDescent="0.2">
      <c r="B13937" t="s">
        <v>3850</v>
      </c>
      <c r="C13937" t="str">
        <f>VLOOKUP(B13937,customer!A:B,2,FALSE)</f>
        <v>Roanna Neighbour</v>
      </c>
      <c r="D13937" t="s">
        <v>3947</v>
      </c>
      <c r="E13937" t="str">
        <f>VLOOKUP(D13937,campaign!A:B,2,FALSE)</f>
        <v>OwnsComputer</v>
      </c>
      <c r="F13937" s="9">
        <v>45035</v>
      </c>
      <c r="G13937">
        <f>VLOOKUP(D13937,campaign!A:D,4,FALSE)</f>
        <v>62</v>
      </c>
    </row>
    <row r="13938" spans="2:7" x14ac:dyDescent="0.2">
      <c r="B13938" t="s">
        <v>3850</v>
      </c>
      <c r="C13938" t="str">
        <f>VLOOKUP(B13938,customer!A:B,2,FALSE)</f>
        <v>Roanna Neighbour</v>
      </c>
      <c r="D13938" t="s">
        <v>3947</v>
      </c>
      <c r="E13938" t="str">
        <f>VLOOKUP(D13938,campaign!A:B,2,FALSE)</f>
        <v>OwnsComputer</v>
      </c>
      <c r="F13938" s="9">
        <v>45060</v>
      </c>
      <c r="G13938">
        <f>VLOOKUP(D13938,campaign!A:D,4,FALSE)</f>
        <v>62</v>
      </c>
    </row>
    <row r="13939" spans="2:7" x14ac:dyDescent="0.2">
      <c r="B13939" t="s">
        <v>3850</v>
      </c>
      <c r="C13939" t="str">
        <f>VLOOKUP(B13939,customer!A:B,2,FALSE)</f>
        <v>Roanna Neighbour</v>
      </c>
      <c r="D13939" t="s">
        <v>3924</v>
      </c>
      <c r="E13939" t="str">
        <f>VLOOKUP(D13939,campaign!A:B,2,FALSE)</f>
        <v>RVOwner</v>
      </c>
      <c r="F13939" s="9">
        <v>44685</v>
      </c>
      <c r="G13939">
        <f>VLOOKUP(D13939,campaign!A:D,4,FALSE)</f>
        <v>22</v>
      </c>
    </row>
    <row r="13940" spans="2:7" x14ac:dyDescent="0.2">
      <c r="B13940" t="s">
        <v>3850</v>
      </c>
      <c r="C13940" t="str">
        <f>VLOOKUP(B13940,customer!A:B,2,FALSE)</f>
        <v>Roanna Neighbour</v>
      </c>
      <c r="D13940" t="s">
        <v>3924</v>
      </c>
      <c r="E13940" t="str">
        <f>VLOOKUP(D13940,campaign!A:B,2,FALSE)</f>
        <v>RVOwner</v>
      </c>
      <c r="F13940" s="9">
        <v>44749</v>
      </c>
      <c r="G13940">
        <f>VLOOKUP(D13940,campaign!A:D,4,FALSE)</f>
        <v>22</v>
      </c>
    </row>
    <row r="13941" spans="2:7" x14ac:dyDescent="0.2">
      <c r="B13941" t="s">
        <v>3850</v>
      </c>
      <c r="C13941" t="str">
        <f>VLOOKUP(B13941,customer!A:B,2,FALSE)</f>
        <v>Roanna Neighbour</v>
      </c>
      <c r="D13941" t="s">
        <v>3924</v>
      </c>
      <c r="E13941" t="str">
        <f>VLOOKUP(D13941,campaign!A:B,2,FALSE)</f>
        <v>RVOwner</v>
      </c>
      <c r="F13941" s="9">
        <v>44814</v>
      </c>
      <c r="G13941">
        <f>VLOOKUP(D13941,campaign!A:D,4,FALSE)</f>
        <v>22</v>
      </c>
    </row>
    <row r="13942" spans="2:7" x14ac:dyDescent="0.2">
      <c r="B13942" t="s">
        <v>3850</v>
      </c>
      <c r="C13942" t="str">
        <f>VLOOKUP(B13942,customer!A:B,2,FALSE)</f>
        <v>Roanna Neighbour</v>
      </c>
      <c r="D13942" t="s">
        <v>3924</v>
      </c>
      <c r="E13942" t="str">
        <f>VLOOKUP(D13942,campaign!A:B,2,FALSE)</f>
        <v>RVOwner</v>
      </c>
      <c r="F13942" s="9">
        <v>44852</v>
      </c>
      <c r="G13942">
        <f>VLOOKUP(D13942,campaign!A:D,4,FALSE)</f>
        <v>22</v>
      </c>
    </row>
    <row r="13943" spans="2:7" x14ac:dyDescent="0.2">
      <c r="B13943" t="s">
        <v>3850</v>
      </c>
      <c r="C13943" t="str">
        <f>VLOOKUP(B13943,customer!A:B,2,FALSE)</f>
        <v>Roanna Neighbour</v>
      </c>
      <c r="D13943" t="s">
        <v>3924</v>
      </c>
      <c r="E13943" t="str">
        <f>VLOOKUP(D13943,campaign!A:B,2,FALSE)</f>
        <v>RVOwner</v>
      </c>
      <c r="F13943" s="9">
        <v>44945</v>
      </c>
      <c r="G13943">
        <f>VLOOKUP(D13943,campaign!A:D,4,FALSE)</f>
        <v>22</v>
      </c>
    </row>
    <row r="13944" spans="2:7" x14ac:dyDescent="0.2">
      <c r="B13944" t="s">
        <v>3850</v>
      </c>
      <c r="C13944" t="str">
        <f>VLOOKUP(B13944,customer!A:B,2,FALSE)</f>
        <v>Roanna Neighbour</v>
      </c>
      <c r="D13944" t="s">
        <v>3924</v>
      </c>
      <c r="E13944" t="str">
        <f>VLOOKUP(D13944,campaign!A:B,2,FALSE)</f>
        <v>RVOwner</v>
      </c>
      <c r="F13944" s="9">
        <v>44964</v>
      </c>
      <c r="G13944">
        <f>VLOOKUP(D13944,campaign!A:D,4,FALSE)</f>
        <v>22</v>
      </c>
    </row>
    <row r="13945" spans="2:7" x14ac:dyDescent="0.2">
      <c r="B13945" t="s">
        <v>3850</v>
      </c>
      <c r="C13945" t="str">
        <f>VLOOKUP(B13945,customer!A:B,2,FALSE)</f>
        <v>Roanna Neighbour</v>
      </c>
      <c r="D13945" t="s">
        <v>3924</v>
      </c>
      <c r="E13945" t="str">
        <f>VLOOKUP(D13945,campaign!A:B,2,FALSE)</f>
        <v>RVOwner</v>
      </c>
      <c r="F13945" s="9">
        <v>44994</v>
      </c>
      <c r="G13945">
        <f>VLOOKUP(D13945,campaign!A:D,4,FALSE)</f>
        <v>22</v>
      </c>
    </row>
    <row r="13946" spans="2:7" x14ac:dyDescent="0.2">
      <c r="B13946" t="s">
        <v>3850</v>
      </c>
      <c r="C13946" t="str">
        <f>VLOOKUP(B13946,customer!A:B,2,FALSE)</f>
        <v>Roanna Neighbour</v>
      </c>
      <c r="D13946" t="s">
        <v>3924</v>
      </c>
      <c r="E13946" t="str">
        <f>VLOOKUP(D13946,campaign!A:B,2,FALSE)</f>
        <v>RVOwner</v>
      </c>
      <c r="F13946" s="9">
        <v>45022</v>
      </c>
      <c r="G13946">
        <f>VLOOKUP(D13946,campaign!A:D,4,FALSE)</f>
        <v>22</v>
      </c>
    </row>
    <row r="13947" spans="2:7" x14ac:dyDescent="0.2">
      <c r="B13947" t="s">
        <v>3850</v>
      </c>
      <c r="C13947" t="str">
        <f>VLOOKUP(B13947,customer!A:B,2,FALSE)</f>
        <v>Roanna Neighbour</v>
      </c>
      <c r="D13947" t="s">
        <v>3924</v>
      </c>
      <c r="E13947" t="str">
        <f>VLOOKUP(D13947,campaign!A:B,2,FALSE)</f>
        <v>RVOwner</v>
      </c>
      <c r="F13947" s="9">
        <v>45055</v>
      </c>
      <c r="G13947">
        <f>VLOOKUP(D13947,campaign!A:D,4,FALSE)</f>
        <v>22</v>
      </c>
    </row>
    <row r="13948" spans="2:7" x14ac:dyDescent="0.2">
      <c r="B13948" t="s">
        <v>3851</v>
      </c>
      <c r="C13948" t="str">
        <f>VLOOKUP(B13948,customer!A:B,2,FALSE)</f>
        <v>Illa Hadye</v>
      </c>
      <c r="D13948" t="s">
        <v>3927</v>
      </c>
      <c r="E13948" t="str">
        <f>VLOOKUP(D13948,campaign!A:B,2,FALSE)</f>
        <v>RespondsToMailOffers</v>
      </c>
      <c r="F13948" s="9">
        <v>44872</v>
      </c>
      <c r="G13948">
        <f>VLOOKUP(D13948,campaign!A:D,4,FALSE)</f>
        <v>27</v>
      </c>
    </row>
    <row r="13949" spans="2:7" x14ac:dyDescent="0.2">
      <c r="B13949" t="s">
        <v>3851</v>
      </c>
      <c r="C13949" t="str">
        <f>VLOOKUP(B13949,customer!A:B,2,FALSE)</f>
        <v>Illa Hadye</v>
      </c>
      <c r="D13949" t="s">
        <v>3927</v>
      </c>
      <c r="E13949" t="str">
        <f>VLOOKUP(D13949,campaign!A:B,2,FALSE)</f>
        <v>RespondsToMailOffers</v>
      </c>
      <c r="F13949" s="9">
        <v>44937</v>
      </c>
      <c r="G13949">
        <f>VLOOKUP(D13949,campaign!A:D,4,FALSE)</f>
        <v>27</v>
      </c>
    </row>
    <row r="13950" spans="2:7" x14ac:dyDescent="0.2">
      <c r="B13950" t="s">
        <v>3851</v>
      </c>
      <c r="C13950" t="str">
        <f>VLOOKUP(B13950,customer!A:B,2,FALSE)</f>
        <v>Illa Hadye</v>
      </c>
      <c r="D13950" t="s">
        <v>3927</v>
      </c>
      <c r="E13950" t="str">
        <f>VLOOKUP(D13950,campaign!A:B,2,FALSE)</f>
        <v>RespondsToMailOffers</v>
      </c>
      <c r="F13950" s="9">
        <v>44975</v>
      </c>
      <c r="G13950">
        <f>VLOOKUP(D13950,campaign!A:D,4,FALSE)</f>
        <v>27</v>
      </c>
    </row>
    <row r="13951" spans="2:7" x14ac:dyDescent="0.2">
      <c r="B13951" t="s">
        <v>3851</v>
      </c>
      <c r="C13951" t="str">
        <f>VLOOKUP(B13951,customer!A:B,2,FALSE)</f>
        <v>Illa Hadye</v>
      </c>
      <c r="D13951" t="s">
        <v>3927</v>
      </c>
      <c r="E13951" t="str">
        <f>VLOOKUP(D13951,campaign!A:B,2,FALSE)</f>
        <v>RespondsToMailOffers</v>
      </c>
      <c r="F13951" s="9">
        <v>45006</v>
      </c>
      <c r="G13951">
        <f>VLOOKUP(D13951,campaign!A:D,4,FALSE)</f>
        <v>27</v>
      </c>
    </row>
    <row r="13952" spans="2:7" x14ac:dyDescent="0.2">
      <c r="B13952" t="s">
        <v>3851</v>
      </c>
      <c r="C13952" t="str">
        <f>VLOOKUP(B13952,customer!A:B,2,FALSE)</f>
        <v>Illa Hadye</v>
      </c>
      <c r="D13952" t="s">
        <v>3927</v>
      </c>
      <c r="E13952" t="str">
        <f>VLOOKUP(D13952,campaign!A:B,2,FALSE)</f>
        <v>RespondsToMailOffers</v>
      </c>
      <c r="F13952" s="9">
        <v>45031</v>
      </c>
      <c r="G13952">
        <f>VLOOKUP(D13952,campaign!A:D,4,FALSE)</f>
        <v>27</v>
      </c>
    </row>
    <row r="13953" spans="2:7" x14ac:dyDescent="0.2">
      <c r="B13953" t="s">
        <v>3851</v>
      </c>
      <c r="C13953" t="str">
        <f>VLOOKUP(B13953,customer!A:B,2,FALSE)</f>
        <v>Illa Hadye</v>
      </c>
      <c r="D13953" t="s">
        <v>3927</v>
      </c>
      <c r="E13953" t="str">
        <f>VLOOKUP(D13953,campaign!A:B,2,FALSE)</f>
        <v>RespondsToMailOffers</v>
      </c>
      <c r="F13953" s="9">
        <v>45055</v>
      </c>
      <c r="G13953">
        <f>VLOOKUP(D13953,campaign!A:D,4,FALSE)</f>
        <v>27</v>
      </c>
    </row>
    <row r="13954" spans="2:7" x14ac:dyDescent="0.2">
      <c r="B13954" t="s">
        <v>3851</v>
      </c>
      <c r="C13954" t="str">
        <f>VLOOKUP(B13954,customer!A:B,2,FALSE)</f>
        <v>Illa Hadye</v>
      </c>
      <c r="D13954" t="s">
        <v>3950</v>
      </c>
      <c r="E13954" t="str">
        <f>VLOOKUP(D13954,campaign!A:B,2,FALSE)</f>
        <v>NotNewCellphoneUser</v>
      </c>
      <c r="F13954" s="9">
        <v>44955</v>
      </c>
      <c r="G13954">
        <f>VLOOKUP(D13954,campaign!A:D,4,FALSE)</f>
        <v>28</v>
      </c>
    </row>
    <row r="13955" spans="2:7" x14ac:dyDescent="0.2">
      <c r="B13955" t="s">
        <v>3851</v>
      </c>
      <c r="C13955" t="str">
        <f>VLOOKUP(B13955,customer!A:B,2,FALSE)</f>
        <v>Illa Hadye</v>
      </c>
      <c r="D13955" t="s">
        <v>3950</v>
      </c>
      <c r="E13955" t="str">
        <f>VLOOKUP(D13955,campaign!A:B,2,FALSE)</f>
        <v>NotNewCellphoneUser</v>
      </c>
      <c r="F13955" s="9">
        <v>45000</v>
      </c>
      <c r="G13955">
        <f>VLOOKUP(D13955,campaign!A:D,4,FALSE)</f>
        <v>28</v>
      </c>
    </row>
    <row r="13956" spans="2:7" x14ac:dyDescent="0.2">
      <c r="B13956" t="s">
        <v>3851</v>
      </c>
      <c r="C13956" t="str">
        <f>VLOOKUP(B13956,customer!A:B,2,FALSE)</f>
        <v>Illa Hadye</v>
      </c>
      <c r="D13956" t="s">
        <v>3950</v>
      </c>
      <c r="E13956" t="str">
        <f>VLOOKUP(D13956,campaign!A:B,2,FALSE)</f>
        <v>NotNewCellphoneUser</v>
      </c>
      <c r="F13956" s="9">
        <v>45018</v>
      </c>
      <c r="G13956">
        <f>VLOOKUP(D13956,campaign!A:D,4,FALSE)</f>
        <v>28</v>
      </c>
    </row>
    <row r="13957" spans="2:7" x14ac:dyDescent="0.2">
      <c r="B13957" t="s">
        <v>3851</v>
      </c>
      <c r="C13957" t="str">
        <f>VLOOKUP(B13957,customer!A:B,2,FALSE)</f>
        <v>Illa Hadye</v>
      </c>
      <c r="D13957" t="s">
        <v>3950</v>
      </c>
      <c r="E13957" t="str">
        <f>VLOOKUP(D13957,campaign!A:B,2,FALSE)</f>
        <v>NotNewCellphoneUser</v>
      </c>
      <c r="F13957" s="9">
        <v>45077</v>
      </c>
      <c r="G13957">
        <f>VLOOKUP(D13957,campaign!A:D,4,FALSE)</f>
        <v>28</v>
      </c>
    </row>
    <row r="13958" spans="2:7" x14ac:dyDescent="0.2">
      <c r="B13958" t="s">
        <v>3851</v>
      </c>
      <c r="C13958" t="str">
        <f>VLOOKUP(B13958,customer!A:B,2,FALSE)</f>
        <v>Illa Hadye</v>
      </c>
      <c r="D13958" t="s">
        <v>3950</v>
      </c>
      <c r="E13958" t="str">
        <f>VLOOKUP(D13958,campaign!A:B,2,FALSE)</f>
        <v>NotNewCellphoneUser</v>
      </c>
      <c r="F13958" s="9">
        <v>45081</v>
      </c>
      <c r="G13958">
        <f>VLOOKUP(D13958,campaign!A:D,4,FALSE)</f>
        <v>28</v>
      </c>
    </row>
    <row r="13959" spans="2:7" x14ac:dyDescent="0.2">
      <c r="B13959" t="s">
        <v>3852</v>
      </c>
      <c r="C13959" t="str">
        <f>VLOOKUP(B13959,customer!A:B,2,FALSE)</f>
        <v>Loralyn Jowsey</v>
      </c>
      <c r="D13959" t="s">
        <v>3922</v>
      </c>
      <c r="E13959" t="str">
        <f>VLOOKUP(D13959,campaign!A:B,2,FALSE)</f>
        <v>HandsetWebCapable</v>
      </c>
      <c r="F13959" s="9">
        <v>44939</v>
      </c>
      <c r="G13959">
        <f>VLOOKUP(D13959,campaign!A:D,4,FALSE)</f>
        <v>62</v>
      </c>
    </row>
    <row r="13960" spans="2:7" x14ac:dyDescent="0.2">
      <c r="B13960" t="s">
        <v>3852</v>
      </c>
      <c r="C13960" t="str">
        <f>VLOOKUP(B13960,customer!A:B,2,FALSE)</f>
        <v>Loralyn Jowsey</v>
      </c>
      <c r="D13960" t="s">
        <v>3922</v>
      </c>
      <c r="E13960" t="str">
        <f>VLOOKUP(D13960,campaign!A:B,2,FALSE)</f>
        <v>HandsetWebCapable</v>
      </c>
      <c r="F13960" s="9">
        <v>44973</v>
      </c>
      <c r="G13960">
        <f>VLOOKUP(D13960,campaign!A:D,4,FALSE)</f>
        <v>62</v>
      </c>
    </row>
    <row r="13961" spans="2:7" x14ac:dyDescent="0.2">
      <c r="B13961" t="s">
        <v>3852</v>
      </c>
      <c r="C13961" t="str">
        <f>VLOOKUP(B13961,customer!A:B,2,FALSE)</f>
        <v>Loralyn Jowsey</v>
      </c>
      <c r="D13961" t="s">
        <v>3922</v>
      </c>
      <c r="E13961" t="str">
        <f>VLOOKUP(D13961,campaign!A:B,2,FALSE)</f>
        <v>HandsetWebCapable</v>
      </c>
      <c r="F13961" s="9">
        <v>45007</v>
      </c>
      <c r="G13961">
        <f>VLOOKUP(D13961,campaign!A:D,4,FALSE)</f>
        <v>62</v>
      </c>
    </row>
    <row r="13962" spans="2:7" x14ac:dyDescent="0.2">
      <c r="B13962" t="s">
        <v>3852</v>
      </c>
      <c r="C13962" t="str">
        <f>VLOOKUP(B13962,customer!A:B,2,FALSE)</f>
        <v>Loralyn Jowsey</v>
      </c>
      <c r="D13962" t="s">
        <v>3922</v>
      </c>
      <c r="E13962" t="str">
        <f>VLOOKUP(D13962,campaign!A:B,2,FALSE)</f>
        <v>HandsetWebCapable</v>
      </c>
      <c r="F13962" s="9">
        <v>45042</v>
      </c>
      <c r="G13962">
        <f>VLOOKUP(D13962,campaign!A:D,4,FALSE)</f>
        <v>62</v>
      </c>
    </row>
    <row r="13963" spans="2:7" x14ac:dyDescent="0.2">
      <c r="B13963" t="s">
        <v>3852</v>
      </c>
      <c r="C13963" t="str">
        <f>VLOOKUP(B13963,customer!A:B,2,FALSE)</f>
        <v>Loralyn Jowsey</v>
      </c>
      <c r="D13963" t="s">
        <v>3922</v>
      </c>
      <c r="E13963" t="str">
        <f>VLOOKUP(D13963,campaign!A:B,2,FALSE)</f>
        <v>HandsetWebCapable</v>
      </c>
      <c r="F13963" s="9">
        <v>45068</v>
      </c>
      <c r="G13963">
        <f>VLOOKUP(D13963,campaign!A:D,4,FALSE)</f>
        <v>62</v>
      </c>
    </row>
    <row r="13964" spans="2:7" x14ac:dyDescent="0.2">
      <c r="B13964" t="s">
        <v>3852</v>
      </c>
      <c r="C13964" t="str">
        <f>VLOOKUP(B13964,customer!A:B,2,FALSE)</f>
        <v>Loralyn Jowsey</v>
      </c>
      <c r="D13964" t="s">
        <v>3953</v>
      </c>
      <c r="E13964" t="str">
        <f>VLOOKUP(D13964,campaign!A:B,2,FALSE)</f>
        <v>MaritalStatus</v>
      </c>
      <c r="F13964" s="9">
        <v>45014</v>
      </c>
      <c r="G13964">
        <f>VLOOKUP(D13964,campaign!A:D,4,FALSE)</f>
        <v>29</v>
      </c>
    </row>
    <row r="13965" spans="2:7" x14ac:dyDescent="0.2">
      <c r="B13965" t="s">
        <v>3852</v>
      </c>
      <c r="C13965" t="str">
        <f>VLOOKUP(B13965,customer!A:B,2,FALSE)</f>
        <v>Loralyn Jowsey</v>
      </c>
      <c r="D13965" t="s">
        <v>3953</v>
      </c>
      <c r="E13965" t="str">
        <f>VLOOKUP(D13965,campaign!A:B,2,FALSE)</f>
        <v>MaritalStatus</v>
      </c>
      <c r="F13965" s="9">
        <v>45045</v>
      </c>
      <c r="G13965">
        <f>VLOOKUP(D13965,campaign!A:D,4,FALSE)</f>
        <v>29</v>
      </c>
    </row>
    <row r="13966" spans="2:7" x14ac:dyDescent="0.2">
      <c r="B13966" t="s">
        <v>3852</v>
      </c>
      <c r="C13966" t="str">
        <f>VLOOKUP(B13966,customer!A:B,2,FALSE)</f>
        <v>Loralyn Jowsey</v>
      </c>
      <c r="D13966" t="s">
        <v>3953</v>
      </c>
      <c r="E13966" t="str">
        <f>VLOOKUP(D13966,campaign!A:B,2,FALSE)</f>
        <v>MaritalStatus</v>
      </c>
      <c r="F13966" s="9">
        <v>45059</v>
      </c>
      <c r="G13966">
        <f>VLOOKUP(D13966,campaign!A:D,4,FALSE)</f>
        <v>29</v>
      </c>
    </row>
    <row r="13967" spans="2:7" x14ac:dyDescent="0.2">
      <c r="B13967" t="s">
        <v>3852</v>
      </c>
      <c r="C13967" t="str">
        <f>VLOOKUP(B13967,customer!A:B,2,FALSE)</f>
        <v>Loralyn Jowsey</v>
      </c>
      <c r="D13967" t="s">
        <v>3953</v>
      </c>
      <c r="E13967" t="str">
        <f>VLOOKUP(D13967,campaign!A:B,2,FALSE)</f>
        <v>MaritalStatus</v>
      </c>
      <c r="F13967" s="9">
        <v>45078</v>
      </c>
      <c r="G13967">
        <f>VLOOKUP(D13967,campaign!A:D,4,FALSE)</f>
        <v>29</v>
      </c>
    </row>
    <row r="13968" spans="2:7" x14ac:dyDescent="0.2">
      <c r="B13968" t="s">
        <v>3853</v>
      </c>
      <c r="C13968" t="str">
        <f>VLOOKUP(B13968,customer!A:B,2,FALSE)</f>
        <v>Colas Foxcroft</v>
      </c>
      <c r="D13968" t="s">
        <v>3948</v>
      </c>
      <c r="E13968" t="str">
        <f>VLOOKUP(D13968,campaign!A:B,2,FALSE)</f>
        <v>HasCreditCard</v>
      </c>
      <c r="F13968" s="9">
        <v>44965</v>
      </c>
      <c r="G13968">
        <f>VLOOKUP(D13968,campaign!A:D,4,FALSE)</f>
        <v>65</v>
      </c>
    </row>
    <row r="13969" spans="2:7" x14ac:dyDescent="0.2">
      <c r="B13969" t="s">
        <v>3853</v>
      </c>
      <c r="C13969" t="str">
        <f>VLOOKUP(B13969,customer!A:B,2,FALSE)</f>
        <v>Colas Foxcroft</v>
      </c>
      <c r="D13969" t="s">
        <v>3948</v>
      </c>
      <c r="E13969" t="str">
        <f>VLOOKUP(D13969,campaign!A:B,2,FALSE)</f>
        <v>HasCreditCard</v>
      </c>
      <c r="F13969" s="9">
        <v>45007</v>
      </c>
      <c r="G13969">
        <f>VLOOKUP(D13969,campaign!A:D,4,FALSE)</f>
        <v>65</v>
      </c>
    </row>
    <row r="13970" spans="2:7" x14ac:dyDescent="0.2">
      <c r="B13970" t="s">
        <v>3853</v>
      </c>
      <c r="C13970" t="str">
        <f>VLOOKUP(B13970,customer!A:B,2,FALSE)</f>
        <v>Colas Foxcroft</v>
      </c>
      <c r="D13970" t="s">
        <v>3948</v>
      </c>
      <c r="E13970" t="str">
        <f>VLOOKUP(D13970,campaign!A:B,2,FALSE)</f>
        <v>HasCreditCard</v>
      </c>
      <c r="F13970" s="9">
        <v>45037</v>
      </c>
      <c r="G13970">
        <f>VLOOKUP(D13970,campaign!A:D,4,FALSE)</f>
        <v>65</v>
      </c>
    </row>
    <row r="13971" spans="2:7" x14ac:dyDescent="0.2">
      <c r="B13971" t="s">
        <v>3853</v>
      </c>
      <c r="C13971" t="str">
        <f>VLOOKUP(B13971,customer!A:B,2,FALSE)</f>
        <v>Colas Foxcroft</v>
      </c>
      <c r="D13971" t="s">
        <v>3948</v>
      </c>
      <c r="E13971" t="str">
        <f>VLOOKUP(D13971,campaign!A:B,2,FALSE)</f>
        <v>HasCreditCard</v>
      </c>
      <c r="F13971" s="9">
        <v>45066</v>
      </c>
      <c r="G13971">
        <f>VLOOKUP(D13971,campaign!A:D,4,FALSE)</f>
        <v>65</v>
      </c>
    </row>
    <row r="13972" spans="2:7" x14ac:dyDescent="0.2">
      <c r="B13972" t="s">
        <v>3853</v>
      </c>
      <c r="C13972" t="str">
        <f>VLOOKUP(B13972,customer!A:B,2,FALSE)</f>
        <v>Colas Foxcroft</v>
      </c>
      <c r="D13972" t="s">
        <v>3924</v>
      </c>
      <c r="E13972" t="str">
        <f>VLOOKUP(D13972,campaign!A:B,2,FALSE)</f>
        <v>RVOwner</v>
      </c>
      <c r="F13972" s="9">
        <v>44981</v>
      </c>
      <c r="G13972">
        <f>VLOOKUP(D13972,campaign!A:D,4,FALSE)</f>
        <v>22</v>
      </c>
    </row>
    <row r="13973" spans="2:7" x14ac:dyDescent="0.2">
      <c r="B13973" t="s">
        <v>3853</v>
      </c>
      <c r="C13973" t="str">
        <f>VLOOKUP(B13973,customer!A:B,2,FALSE)</f>
        <v>Colas Foxcroft</v>
      </c>
      <c r="D13973" t="s">
        <v>3924</v>
      </c>
      <c r="E13973" t="str">
        <f>VLOOKUP(D13973,campaign!A:B,2,FALSE)</f>
        <v>RVOwner</v>
      </c>
      <c r="F13973" s="9">
        <v>45012</v>
      </c>
      <c r="G13973">
        <f>VLOOKUP(D13973,campaign!A:D,4,FALSE)</f>
        <v>22</v>
      </c>
    </row>
    <row r="13974" spans="2:7" x14ac:dyDescent="0.2">
      <c r="B13974" t="s">
        <v>3853</v>
      </c>
      <c r="C13974" t="str">
        <f>VLOOKUP(B13974,customer!A:B,2,FALSE)</f>
        <v>Colas Foxcroft</v>
      </c>
      <c r="D13974" t="s">
        <v>3924</v>
      </c>
      <c r="E13974" t="str">
        <f>VLOOKUP(D13974,campaign!A:B,2,FALSE)</f>
        <v>RVOwner</v>
      </c>
      <c r="F13974" s="9">
        <v>45024</v>
      </c>
      <c r="G13974">
        <f>VLOOKUP(D13974,campaign!A:D,4,FALSE)</f>
        <v>22</v>
      </c>
    </row>
    <row r="13975" spans="2:7" x14ac:dyDescent="0.2">
      <c r="B13975" t="s">
        <v>3853</v>
      </c>
      <c r="C13975" t="str">
        <f>VLOOKUP(B13975,customer!A:B,2,FALSE)</f>
        <v>Colas Foxcroft</v>
      </c>
      <c r="D13975" t="s">
        <v>3924</v>
      </c>
      <c r="E13975" t="str">
        <f>VLOOKUP(D13975,campaign!A:B,2,FALSE)</f>
        <v>RVOwner</v>
      </c>
      <c r="F13975" s="9">
        <v>45072</v>
      </c>
      <c r="G13975">
        <f>VLOOKUP(D13975,campaign!A:D,4,FALSE)</f>
        <v>22</v>
      </c>
    </row>
    <row r="13976" spans="2:7" x14ac:dyDescent="0.2">
      <c r="B13976" t="s">
        <v>3853</v>
      </c>
      <c r="C13976" t="str">
        <f>VLOOKUP(B13976,customer!A:B,2,FALSE)</f>
        <v>Colas Foxcroft</v>
      </c>
      <c r="D13976" t="s">
        <v>3924</v>
      </c>
      <c r="E13976" t="str">
        <f>VLOOKUP(D13976,campaign!A:B,2,FALSE)</f>
        <v>RVOwner</v>
      </c>
      <c r="F13976" s="9">
        <v>45082</v>
      </c>
      <c r="G13976">
        <f>VLOOKUP(D13976,campaign!A:D,4,FALSE)</f>
        <v>22</v>
      </c>
    </row>
    <row r="13977" spans="2:7" x14ac:dyDescent="0.2">
      <c r="B13977" t="s">
        <v>3854</v>
      </c>
      <c r="C13977" t="str">
        <f>VLOOKUP(B13977,customer!A:B,2,FALSE)</f>
        <v>Vivi Swann</v>
      </c>
      <c r="D13977" t="s">
        <v>3951</v>
      </c>
      <c r="E13977" t="str">
        <f>VLOOKUP(D13977,campaign!A:B,2,FALSE)</f>
        <v>OwnsMotorcycle</v>
      </c>
      <c r="F13977" s="9">
        <v>44878</v>
      </c>
      <c r="G13977">
        <f>VLOOKUP(D13977,campaign!A:D,4,FALSE)</f>
        <v>14</v>
      </c>
    </row>
    <row r="13978" spans="2:7" x14ac:dyDescent="0.2">
      <c r="B13978" t="s">
        <v>3854</v>
      </c>
      <c r="C13978" t="str">
        <f>VLOOKUP(B13978,customer!A:B,2,FALSE)</f>
        <v>Vivi Swann</v>
      </c>
      <c r="D13978" t="s">
        <v>3951</v>
      </c>
      <c r="E13978" t="str">
        <f>VLOOKUP(D13978,campaign!A:B,2,FALSE)</f>
        <v>OwnsMotorcycle</v>
      </c>
      <c r="F13978" s="9">
        <v>44910</v>
      </c>
      <c r="G13978">
        <f>VLOOKUP(D13978,campaign!A:D,4,FALSE)</f>
        <v>14</v>
      </c>
    </row>
    <row r="13979" spans="2:7" x14ac:dyDescent="0.2">
      <c r="B13979" t="s">
        <v>3854</v>
      </c>
      <c r="C13979" t="str">
        <f>VLOOKUP(B13979,customer!A:B,2,FALSE)</f>
        <v>Vivi Swann</v>
      </c>
      <c r="D13979" t="s">
        <v>3951</v>
      </c>
      <c r="E13979" t="str">
        <f>VLOOKUP(D13979,campaign!A:B,2,FALSE)</f>
        <v>OwnsMotorcycle</v>
      </c>
      <c r="F13979" s="9">
        <v>44944</v>
      </c>
      <c r="G13979">
        <f>VLOOKUP(D13979,campaign!A:D,4,FALSE)</f>
        <v>14</v>
      </c>
    </row>
    <row r="13980" spans="2:7" x14ac:dyDescent="0.2">
      <c r="B13980" t="s">
        <v>3854</v>
      </c>
      <c r="C13980" t="str">
        <f>VLOOKUP(B13980,customer!A:B,2,FALSE)</f>
        <v>Vivi Swann</v>
      </c>
      <c r="D13980" t="s">
        <v>3951</v>
      </c>
      <c r="E13980" t="str">
        <f>VLOOKUP(D13980,campaign!A:B,2,FALSE)</f>
        <v>OwnsMotorcycle</v>
      </c>
      <c r="F13980" s="9">
        <v>44976</v>
      </c>
      <c r="G13980">
        <f>VLOOKUP(D13980,campaign!A:D,4,FALSE)</f>
        <v>14</v>
      </c>
    </row>
    <row r="13981" spans="2:7" x14ac:dyDescent="0.2">
      <c r="B13981" t="s">
        <v>3854</v>
      </c>
      <c r="C13981" t="str">
        <f>VLOOKUP(B13981,customer!A:B,2,FALSE)</f>
        <v>Vivi Swann</v>
      </c>
      <c r="D13981" t="s">
        <v>3951</v>
      </c>
      <c r="E13981" t="str">
        <f>VLOOKUP(D13981,campaign!A:B,2,FALSE)</f>
        <v>OwnsMotorcycle</v>
      </c>
      <c r="F13981" s="9">
        <v>45010</v>
      </c>
      <c r="G13981">
        <f>VLOOKUP(D13981,campaign!A:D,4,FALSE)</f>
        <v>14</v>
      </c>
    </row>
    <row r="13982" spans="2:7" x14ac:dyDescent="0.2">
      <c r="B13982" t="s">
        <v>3854</v>
      </c>
      <c r="C13982" t="str">
        <f>VLOOKUP(B13982,customer!A:B,2,FALSE)</f>
        <v>Vivi Swann</v>
      </c>
      <c r="D13982" t="s">
        <v>3951</v>
      </c>
      <c r="E13982" t="str">
        <f>VLOOKUP(D13982,campaign!A:B,2,FALSE)</f>
        <v>OwnsMotorcycle</v>
      </c>
      <c r="F13982" s="9">
        <v>45037</v>
      </c>
      <c r="G13982">
        <f>VLOOKUP(D13982,campaign!A:D,4,FALSE)</f>
        <v>14</v>
      </c>
    </row>
    <row r="13983" spans="2:7" x14ac:dyDescent="0.2">
      <c r="B13983" t="s">
        <v>3854</v>
      </c>
      <c r="C13983" t="str">
        <f>VLOOKUP(B13983,customer!A:B,2,FALSE)</f>
        <v>Vivi Swann</v>
      </c>
      <c r="D13983" t="s">
        <v>3951</v>
      </c>
      <c r="E13983" t="str">
        <f>VLOOKUP(D13983,campaign!A:B,2,FALSE)</f>
        <v>OwnsMotorcycle</v>
      </c>
      <c r="F13983" s="9">
        <v>45071</v>
      </c>
      <c r="G13983">
        <f>VLOOKUP(D13983,campaign!A:D,4,FALSE)</f>
        <v>14</v>
      </c>
    </row>
    <row r="13984" spans="2:7" x14ac:dyDescent="0.2">
      <c r="B13984" t="s">
        <v>3854</v>
      </c>
      <c r="C13984" t="str">
        <f>VLOOKUP(B13984,customer!A:B,2,FALSE)</f>
        <v>Vivi Swann</v>
      </c>
      <c r="D13984" t="s">
        <v>3926</v>
      </c>
      <c r="E13984" t="str">
        <f>VLOOKUP(D13984,campaign!A:B,2,FALSE)</f>
        <v>BuysViaMailOrder</v>
      </c>
      <c r="F13984" s="9">
        <v>45018</v>
      </c>
      <c r="G13984">
        <f>VLOOKUP(D13984,campaign!A:D,4,FALSE)</f>
        <v>25</v>
      </c>
    </row>
    <row r="13985" spans="2:7" x14ac:dyDescent="0.2">
      <c r="B13985" t="s">
        <v>3854</v>
      </c>
      <c r="C13985" t="str">
        <f>VLOOKUP(B13985,customer!A:B,2,FALSE)</f>
        <v>Vivi Swann</v>
      </c>
      <c r="D13985" t="s">
        <v>3926</v>
      </c>
      <c r="E13985" t="str">
        <f>VLOOKUP(D13985,campaign!A:B,2,FALSE)</f>
        <v>BuysViaMailOrder</v>
      </c>
      <c r="F13985" s="9">
        <v>45049</v>
      </c>
      <c r="G13985">
        <f>VLOOKUP(D13985,campaign!A:D,4,FALSE)</f>
        <v>25</v>
      </c>
    </row>
    <row r="13986" spans="2:7" x14ac:dyDescent="0.2">
      <c r="B13986" t="s">
        <v>3855</v>
      </c>
      <c r="C13986" t="str">
        <f>VLOOKUP(B13986,customer!A:B,2,FALSE)</f>
        <v>Timothee Piercy</v>
      </c>
      <c r="D13986" t="s">
        <v>3922</v>
      </c>
      <c r="E13986" t="str">
        <f>VLOOKUP(D13986,campaign!A:B,2,FALSE)</f>
        <v>HandsetWebCapable</v>
      </c>
      <c r="F13986" s="9">
        <v>44568</v>
      </c>
      <c r="G13986">
        <f>VLOOKUP(D13986,campaign!A:D,4,FALSE)</f>
        <v>62</v>
      </c>
    </row>
    <row r="13987" spans="2:7" x14ac:dyDescent="0.2">
      <c r="B13987" t="s">
        <v>3855</v>
      </c>
      <c r="C13987" t="str">
        <f>VLOOKUP(B13987,customer!A:B,2,FALSE)</f>
        <v>Timothee Piercy</v>
      </c>
      <c r="D13987" t="s">
        <v>3922</v>
      </c>
      <c r="E13987" t="str">
        <f>VLOOKUP(D13987,campaign!A:B,2,FALSE)</f>
        <v>HandsetWebCapable</v>
      </c>
      <c r="F13987" s="9">
        <v>44602</v>
      </c>
      <c r="G13987">
        <f>VLOOKUP(D13987,campaign!A:D,4,FALSE)</f>
        <v>62</v>
      </c>
    </row>
    <row r="13988" spans="2:7" x14ac:dyDescent="0.2">
      <c r="B13988" t="s">
        <v>3855</v>
      </c>
      <c r="C13988" t="str">
        <f>VLOOKUP(B13988,customer!A:B,2,FALSE)</f>
        <v>Timothee Piercy</v>
      </c>
      <c r="D13988" t="s">
        <v>3922</v>
      </c>
      <c r="E13988" t="str">
        <f>VLOOKUP(D13988,campaign!A:B,2,FALSE)</f>
        <v>HandsetWebCapable</v>
      </c>
      <c r="F13988" s="9">
        <v>44634</v>
      </c>
      <c r="G13988">
        <f>VLOOKUP(D13988,campaign!A:D,4,FALSE)</f>
        <v>62</v>
      </c>
    </row>
    <row r="13989" spans="2:7" x14ac:dyDescent="0.2">
      <c r="B13989" t="s">
        <v>3855</v>
      </c>
      <c r="C13989" t="str">
        <f>VLOOKUP(B13989,customer!A:B,2,FALSE)</f>
        <v>Timothee Piercy</v>
      </c>
      <c r="D13989" t="s">
        <v>3922</v>
      </c>
      <c r="E13989" t="str">
        <f>VLOOKUP(D13989,campaign!A:B,2,FALSE)</f>
        <v>HandsetWebCapable</v>
      </c>
      <c r="F13989" s="9">
        <v>44660</v>
      </c>
      <c r="G13989">
        <f>VLOOKUP(D13989,campaign!A:D,4,FALSE)</f>
        <v>62</v>
      </c>
    </row>
    <row r="13990" spans="2:7" x14ac:dyDescent="0.2">
      <c r="B13990" t="s">
        <v>3855</v>
      </c>
      <c r="C13990" t="str">
        <f>VLOOKUP(B13990,customer!A:B,2,FALSE)</f>
        <v>Timothee Piercy</v>
      </c>
      <c r="D13990" t="s">
        <v>3922</v>
      </c>
      <c r="E13990" t="str">
        <f>VLOOKUP(D13990,campaign!A:B,2,FALSE)</f>
        <v>HandsetWebCapable</v>
      </c>
      <c r="F13990" s="9">
        <v>44732</v>
      </c>
      <c r="G13990">
        <f>VLOOKUP(D13990,campaign!A:D,4,FALSE)</f>
        <v>62</v>
      </c>
    </row>
    <row r="13991" spans="2:7" x14ac:dyDescent="0.2">
      <c r="B13991" t="s">
        <v>3855</v>
      </c>
      <c r="C13991" t="str">
        <f>VLOOKUP(B13991,customer!A:B,2,FALSE)</f>
        <v>Timothee Piercy</v>
      </c>
      <c r="D13991" t="s">
        <v>3922</v>
      </c>
      <c r="E13991" t="str">
        <f>VLOOKUP(D13991,campaign!A:B,2,FALSE)</f>
        <v>HandsetWebCapable</v>
      </c>
      <c r="F13991" s="9">
        <v>44752</v>
      </c>
      <c r="G13991">
        <f>VLOOKUP(D13991,campaign!A:D,4,FALSE)</f>
        <v>62</v>
      </c>
    </row>
    <row r="13992" spans="2:7" x14ac:dyDescent="0.2">
      <c r="B13992" t="s">
        <v>3855</v>
      </c>
      <c r="C13992" t="str">
        <f>VLOOKUP(B13992,customer!A:B,2,FALSE)</f>
        <v>Timothee Piercy</v>
      </c>
      <c r="D13992" t="s">
        <v>3922</v>
      </c>
      <c r="E13992" t="str">
        <f>VLOOKUP(D13992,campaign!A:B,2,FALSE)</f>
        <v>HandsetWebCapable</v>
      </c>
      <c r="F13992" s="9">
        <v>44788</v>
      </c>
      <c r="G13992">
        <f>VLOOKUP(D13992,campaign!A:D,4,FALSE)</f>
        <v>62</v>
      </c>
    </row>
    <row r="13993" spans="2:7" x14ac:dyDescent="0.2">
      <c r="B13993" t="s">
        <v>3855</v>
      </c>
      <c r="C13993" t="str">
        <f>VLOOKUP(B13993,customer!A:B,2,FALSE)</f>
        <v>Timothee Piercy</v>
      </c>
      <c r="D13993" t="s">
        <v>3922</v>
      </c>
      <c r="E13993" t="str">
        <f>VLOOKUP(D13993,campaign!A:B,2,FALSE)</f>
        <v>HandsetWebCapable</v>
      </c>
      <c r="F13993" s="9">
        <v>44821</v>
      </c>
      <c r="G13993">
        <f>VLOOKUP(D13993,campaign!A:D,4,FALSE)</f>
        <v>62</v>
      </c>
    </row>
    <row r="13994" spans="2:7" x14ac:dyDescent="0.2">
      <c r="B13994" t="s">
        <v>3855</v>
      </c>
      <c r="C13994" t="str">
        <f>VLOOKUP(B13994,customer!A:B,2,FALSE)</f>
        <v>Timothee Piercy</v>
      </c>
      <c r="D13994" t="s">
        <v>3922</v>
      </c>
      <c r="E13994" t="str">
        <f>VLOOKUP(D13994,campaign!A:B,2,FALSE)</f>
        <v>HandsetWebCapable</v>
      </c>
      <c r="F13994" s="9">
        <v>44856</v>
      </c>
      <c r="G13994">
        <f>VLOOKUP(D13994,campaign!A:D,4,FALSE)</f>
        <v>62</v>
      </c>
    </row>
    <row r="13995" spans="2:7" x14ac:dyDescent="0.2">
      <c r="B13995" t="s">
        <v>3855</v>
      </c>
      <c r="C13995" t="str">
        <f>VLOOKUP(B13995,customer!A:B,2,FALSE)</f>
        <v>Timothee Piercy</v>
      </c>
      <c r="D13995" t="s">
        <v>3922</v>
      </c>
      <c r="E13995" t="str">
        <f>VLOOKUP(D13995,campaign!A:B,2,FALSE)</f>
        <v>HandsetWebCapable</v>
      </c>
      <c r="F13995" s="9">
        <v>44904</v>
      </c>
      <c r="G13995">
        <f>VLOOKUP(D13995,campaign!A:D,4,FALSE)</f>
        <v>62</v>
      </c>
    </row>
    <row r="13996" spans="2:7" x14ac:dyDescent="0.2">
      <c r="B13996" t="s">
        <v>3855</v>
      </c>
      <c r="C13996" t="str">
        <f>VLOOKUP(B13996,customer!A:B,2,FALSE)</f>
        <v>Timothee Piercy</v>
      </c>
      <c r="D13996" t="s">
        <v>3922</v>
      </c>
      <c r="E13996" t="str">
        <f>VLOOKUP(D13996,campaign!A:B,2,FALSE)</f>
        <v>HandsetWebCapable</v>
      </c>
      <c r="F13996" s="9">
        <v>45028</v>
      </c>
      <c r="G13996">
        <f>VLOOKUP(D13996,campaign!A:D,4,FALSE)</f>
        <v>62</v>
      </c>
    </row>
    <row r="13997" spans="2:7" x14ac:dyDescent="0.2">
      <c r="B13997" t="s">
        <v>3855</v>
      </c>
      <c r="C13997" t="str">
        <f>VLOOKUP(B13997,customer!A:B,2,FALSE)</f>
        <v>Timothee Piercy</v>
      </c>
      <c r="D13997" t="s">
        <v>3922</v>
      </c>
      <c r="E13997" t="str">
        <f>VLOOKUP(D13997,campaign!A:B,2,FALSE)</f>
        <v>HandsetWebCapable</v>
      </c>
      <c r="F13997" s="9">
        <v>45065</v>
      </c>
      <c r="G13997">
        <f>VLOOKUP(D13997,campaign!A:D,4,FALSE)</f>
        <v>62</v>
      </c>
    </row>
    <row r="13998" spans="2:7" x14ac:dyDescent="0.2">
      <c r="B13998" t="s">
        <v>3855</v>
      </c>
      <c r="C13998" t="str">
        <f>VLOOKUP(B13998,customer!A:B,2,FALSE)</f>
        <v>Timothee Piercy</v>
      </c>
      <c r="D13998" t="s">
        <v>3928</v>
      </c>
      <c r="E13998" t="str">
        <f>VLOOKUP(D13998,campaign!A:B,2,FALSE)</f>
        <v>OptOutMailings</v>
      </c>
      <c r="F13998" s="9">
        <v>44651</v>
      </c>
      <c r="G13998">
        <f>VLOOKUP(D13998,campaign!A:D,4,FALSE)</f>
        <v>75</v>
      </c>
    </row>
    <row r="13999" spans="2:7" x14ac:dyDescent="0.2">
      <c r="B13999" t="s">
        <v>3855</v>
      </c>
      <c r="C13999" t="str">
        <f>VLOOKUP(B13999,customer!A:B,2,FALSE)</f>
        <v>Timothee Piercy</v>
      </c>
      <c r="D13999" t="s">
        <v>3928</v>
      </c>
      <c r="E13999" t="str">
        <f>VLOOKUP(D13999,campaign!A:B,2,FALSE)</f>
        <v>OptOutMailings</v>
      </c>
      <c r="F13999" s="9">
        <v>44692</v>
      </c>
      <c r="G13999">
        <f>VLOOKUP(D13999,campaign!A:D,4,FALSE)</f>
        <v>75</v>
      </c>
    </row>
    <row r="14000" spans="2:7" x14ac:dyDescent="0.2">
      <c r="B14000" t="s">
        <v>3855</v>
      </c>
      <c r="C14000" t="str">
        <f>VLOOKUP(B14000,customer!A:B,2,FALSE)</f>
        <v>Timothee Piercy</v>
      </c>
      <c r="D14000" t="s">
        <v>3928</v>
      </c>
      <c r="E14000" t="str">
        <f>VLOOKUP(D14000,campaign!A:B,2,FALSE)</f>
        <v>OptOutMailings</v>
      </c>
      <c r="F14000" s="9">
        <v>44722</v>
      </c>
      <c r="G14000">
        <f>VLOOKUP(D14000,campaign!A:D,4,FALSE)</f>
        <v>75</v>
      </c>
    </row>
    <row r="14001" spans="2:7" x14ac:dyDescent="0.2">
      <c r="B14001" t="s">
        <v>3855</v>
      </c>
      <c r="C14001" t="str">
        <f>VLOOKUP(B14001,customer!A:B,2,FALSE)</f>
        <v>Timothee Piercy</v>
      </c>
      <c r="D14001" t="s">
        <v>3928</v>
      </c>
      <c r="E14001" t="str">
        <f>VLOOKUP(D14001,campaign!A:B,2,FALSE)</f>
        <v>OptOutMailings</v>
      </c>
      <c r="F14001" s="9">
        <v>44752</v>
      </c>
      <c r="G14001">
        <f>VLOOKUP(D14001,campaign!A:D,4,FALSE)</f>
        <v>75</v>
      </c>
    </row>
    <row r="14002" spans="2:7" x14ac:dyDescent="0.2">
      <c r="B14002" t="s">
        <v>3855</v>
      </c>
      <c r="C14002" t="str">
        <f>VLOOKUP(B14002,customer!A:B,2,FALSE)</f>
        <v>Timothee Piercy</v>
      </c>
      <c r="D14002" t="s">
        <v>3928</v>
      </c>
      <c r="E14002" t="str">
        <f>VLOOKUP(D14002,campaign!A:B,2,FALSE)</f>
        <v>OptOutMailings</v>
      </c>
      <c r="F14002" s="9">
        <v>44776</v>
      </c>
      <c r="G14002">
        <f>VLOOKUP(D14002,campaign!A:D,4,FALSE)</f>
        <v>75</v>
      </c>
    </row>
    <row r="14003" spans="2:7" x14ac:dyDescent="0.2">
      <c r="B14003" t="s">
        <v>3855</v>
      </c>
      <c r="C14003" t="str">
        <f>VLOOKUP(B14003,customer!A:B,2,FALSE)</f>
        <v>Timothee Piercy</v>
      </c>
      <c r="D14003" t="s">
        <v>3928</v>
      </c>
      <c r="E14003" t="str">
        <f>VLOOKUP(D14003,campaign!A:B,2,FALSE)</f>
        <v>OptOutMailings</v>
      </c>
      <c r="F14003" s="9">
        <v>44807</v>
      </c>
      <c r="G14003">
        <f>VLOOKUP(D14003,campaign!A:D,4,FALSE)</f>
        <v>75</v>
      </c>
    </row>
    <row r="14004" spans="2:7" x14ac:dyDescent="0.2">
      <c r="B14004" t="s">
        <v>3855</v>
      </c>
      <c r="C14004" t="str">
        <f>VLOOKUP(B14004,customer!A:B,2,FALSE)</f>
        <v>Timothee Piercy</v>
      </c>
      <c r="D14004" t="s">
        <v>3928</v>
      </c>
      <c r="E14004" t="str">
        <f>VLOOKUP(D14004,campaign!A:B,2,FALSE)</f>
        <v>OptOutMailings</v>
      </c>
      <c r="F14004" s="9">
        <v>44838</v>
      </c>
      <c r="G14004">
        <f>VLOOKUP(D14004,campaign!A:D,4,FALSE)</f>
        <v>75</v>
      </c>
    </row>
    <row r="14005" spans="2:7" x14ac:dyDescent="0.2">
      <c r="B14005" t="s">
        <v>3855</v>
      </c>
      <c r="C14005" t="str">
        <f>VLOOKUP(B14005,customer!A:B,2,FALSE)</f>
        <v>Timothee Piercy</v>
      </c>
      <c r="D14005" t="s">
        <v>3928</v>
      </c>
      <c r="E14005" t="str">
        <f>VLOOKUP(D14005,campaign!A:B,2,FALSE)</f>
        <v>OptOutMailings</v>
      </c>
      <c r="F14005" s="9">
        <v>44910</v>
      </c>
      <c r="G14005">
        <f>VLOOKUP(D14005,campaign!A:D,4,FALSE)</f>
        <v>75</v>
      </c>
    </row>
    <row r="14006" spans="2:7" x14ac:dyDescent="0.2">
      <c r="B14006" t="s">
        <v>3855</v>
      </c>
      <c r="C14006" t="str">
        <f>VLOOKUP(B14006,customer!A:B,2,FALSE)</f>
        <v>Timothee Piercy</v>
      </c>
      <c r="D14006" t="s">
        <v>3928</v>
      </c>
      <c r="E14006" t="str">
        <f>VLOOKUP(D14006,campaign!A:B,2,FALSE)</f>
        <v>OptOutMailings</v>
      </c>
      <c r="F14006" s="9">
        <v>44934</v>
      </c>
      <c r="G14006">
        <f>VLOOKUP(D14006,campaign!A:D,4,FALSE)</f>
        <v>75</v>
      </c>
    </row>
    <row r="14007" spans="2:7" x14ac:dyDescent="0.2">
      <c r="B14007" t="s">
        <v>3855</v>
      </c>
      <c r="C14007" t="str">
        <f>VLOOKUP(B14007,customer!A:B,2,FALSE)</f>
        <v>Timothee Piercy</v>
      </c>
      <c r="D14007" t="s">
        <v>3928</v>
      </c>
      <c r="E14007" t="str">
        <f>VLOOKUP(D14007,campaign!A:B,2,FALSE)</f>
        <v>OptOutMailings</v>
      </c>
      <c r="F14007" s="9">
        <v>44992</v>
      </c>
      <c r="G14007">
        <f>VLOOKUP(D14007,campaign!A:D,4,FALSE)</f>
        <v>75</v>
      </c>
    </row>
    <row r="14008" spans="2:7" x14ac:dyDescent="0.2">
      <c r="B14008" t="s">
        <v>3855</v>
      </c>
      <c r="C14008" t="str">
        <f>VLOOKUP(B14008,customer!A:B,2,FALSE)</f>
        <v>Timothee Piercy</v>
      </c>
      <c r="D14008" t="s">
        <v>3928</v>
      </c>
      <c r="E14008" t="str">
        <f>VLOOKUP(D14008,campaign!A:B,2,FALSE)</f>
        <v>OptOutMailings</v>
      </c>
      <c r="F14008" s="9">
        <v>45021</v>
      </c>
      <c r="G14008">
        <f>VLOOKUP(D14008,campaign!A:D,4,FALSE)</f>
        <v>75</v>
      </c>
    </row>
    <row r="14009" spans="2:7" x14ac:dyDescent="0.2">
      <c r="B14009" t="s">
        <v>3855</v>
      </c>
      <c r="C14009" t="str">
        <f>VLOOKUP(B14009,customer!A:B,2,FALSE)</f>
        <v>Timothee Piercy</v>
      </c>
      <c r="D14009" t="s">
        <v>3928</v>
      </c>
      <c r="E14009" t="str">
        <f>VLOOKUP(D14009,campaign!A:B,2,FALSE)</f>
        <v>OptOutMailings</v>
      </c>
      <c r="F14009" s="9">
        <v>45054</v>
      </c>
      <c r="G14009">
        <f>VLOOKUP(D14009,campaign!A:D,4,FALSE)</f>
        <v>75</v>
      </c>
    </row>
    <row r="14010" spans="2:7" x14ac:dyDescent="0.2">
      <c r="B14010" t="s">
        <v>3856</v>
      </c>
      <c r="C14010" t="str">
        <f>VLOOKUP(B14010,customer!A:B,2,FALSE)</f>
        <v>Cleopatra Kerner</v>
      </c>
      <c r="D14010" t="s">
        <v>3924</v>
      </c>
      <c r="E14010" t="str">
        <f>VLOOKUP(D14010,campaign!A:B,2,FALSE)</f>
        <v>RVOwner</v>
      </c>
      <c r="F14010" s="9">
        <v>44873</v>
      </c>
      <c r="G14010">
        <f>VLOOKUP(D14010,campaign!A:D,4,FALSE)</f>
        <v>22</v>
      </c>
    </row>
    <row r="14011" spans="2:7" x14ac:dyDescent="0.2">
      <c r="B14011" t="s">
        <v>3856</v>
      </c>
      <c r="C14011" t="str">
        <f>VLOOKUP(B14011,customer!A:B,2,FALSE)</f>
        <v>Cleopatra Kerner</v>
      </c>
      <c r="D14011" t="s">
        <v>3924</v>
      </c>
      <c r="E14011" t="str">
        <f>VLOOKUP(D14011,campaign!A:B,2,FALSE)</f>
        <v>RVOwner</v>
      </c>
      <c r="F14011" s="9">
        <v>44911</v>
      </c>
      <c r="G14011">
        <f>VLOOKUP(D14011,campaign!A:D,4,FALSE)</f>
        <v>22</v>
      </c>
    </row>
    <row r="14012" spans="2:7" x14ac:dyDescent="0.2">
      <c r="B14012" t="s">
        <v>3856</v>
      </c>
      <c r="C14012" t="str">
        <f>VLOOKUP(B14012,customer!A:B,2,FALSE)</f>
        <v>Cleopatra Kerner</v>
      </c>
      <c r="D14012" t="s">
        <v>3924</v>
      </c>
      <c r="E14012" t="str">
        <f>VLOOKUP(D14012,campaign!A:B,2,FALSE)</f>
        <v>RVOwner</v>
      </c>
      <c r="F14012" s="9">
        <v>44943</v>
      </c>
      <c r="G14012">
        <f>VLOOKUP(D14012,campaign!A:D,4,FALSE)</f>
        <v>22</v>
      </c>
    </row>
    <row r="14013" spans="2:7" x14ac:dyDescent="0.2">
      <c r="B14013" t="s">
        <v>3856</v>
      </c>
      <c r="C14013" t="str">
        <f>VLOOKUP(B14013,customer!A:B,2,FALSE)</f>
        <v>Cleopatra Kerner</v>
      </c>
      <c r="D14013" t="s">
        <v>3924</v>
      </c>
      <c r="E14013" t="str">
        <f>VLOOKUP(D14013,campaign!A:B,2,FALSE)</f>
        <v>RVOwner</v>
      </c>
      <c r="F14013" s="9">
        <v>44972</v>
      </c>
      <c r="G14013">
        <f>VLOOKUP(D14013,campaign!A:D,4,FALSE)</f>
        <v>22</v>
      </c>
    </row>
    <row r="14014" spans="2:7" x14ac:dyDescent="0.2">
      <c r="B14014" t="s">
        <v>3856</v>
      </c>
      <c r="C14014" t="str">
        <f>VLOOKUP(B14014,customer!A:B,2,FALSE)</f>
        <v>Cleopatra Kerner</v>
      </c>
      <c r="D14014" t="s">
        <v>3924</v>
      </c>
      <c r="E14014" t="str">
        <f>VLOOKUP(D14014,campaign!A:B,2,FALSE)</f>
        <v>RVOwner</v>
      </c>
      <c r="F14014" s="9">
        <v>45007</v>
      </c>
      <c r="G14014">
        <f>VLOOKUP(D14014,campaign!A:D,4,FALSE)</f>
        <v>22</v>
      </c>
    </row>
    <row r="14015" spans="2:7" x14ac:dyDescent="0.2">
      <c r="B14015" t="s">
        <v>3856</v>
      </c>
      <c r="C14015" t="str">
        <f>VLOOKUP(B14015,customer!A:B,2,FALSE)</f>
        <v>Cleopatra Kerner</v>
      </c>
      <c r="D14015" t="s">
        <v>3924</v>
      </c>
      <c r="E14015" t="str">
        <f>VLOOKUP(D14015,campaign!A:B,2,FALSE)</f>
        <v>RVOwner</v>
      </c>
      <c r="F14015" s="9">
        <v>45033</v>
      </c>
      <c r="G14015">
        <f>VLOOKUP(D14015,campaign!A:D,4,FALSE)</f>
        <v>22</v>
      </c>
    </row>
    <row r="14016" spans="2:7" x14ac:dyDescent="0.2">
      <c r="B14016" t="s">
        <v>3856</v>
      </c>
      <c r="C14016" t="str">
        <f>VLOOKUP(B14016,customer!A:B,2,FALSE)</f>
        <v>Cleopatra Kerner</v>
      </c>
      <c r="D14016" t="s">
        <v>3924</v>
      </c>
      <c r="E14016" t="str">
        <f>VLOOKUP(D14016,campaign!A:B,2,FALSE)</f>
        <v>RVOwner</v>
      </c>
      <c r="F14016" s="9">
        <v>45062</v>
      </c>
      <c r="G14016">
        <f>VLOOKUP(D14016,campaign!A:D,4,FALSE)</f>
        <v>22</v>
      </c>
    </row>
    <row r="14017" spans="2:7" x14ac:dyDescent="0.2">
      <c r="B14017" t="s">
        <v>3856</v>
      </c>
      <c r="C14017" t="str">
        <f>VLOOKUP(B14017,customer!A:B,2,FALSE)</f>
        <v>Cleopatra Kerner</v>
      </c>
      <c r="D14017" t="s">
        <v>3953</v>
      </c>
      <c r="E14017" t="str">
        <f>VLOOKUP(D14017,campaign!A:B,2,FALSE)</f>
        <v>MaritalStatus</v>
      </c>
      <c r="F14017" s="9">
        <v>44976</v>
      </c>
      <c r="G14017">
        <f>VLOOKUP(D14017,campaign!A:D,4,FALSE)</f>
        <v>29</v>
      </c>
    </row>
    <row r="14018" spans="2:7" x14ac:dyDescent="0.2">
      <c r="B14018" t="s">
        <v>3856</v>
      </c>
      <c r="C14018" t="str">
        <f>VLOOKUP(B14018,customer!A:B,2,FALSE)</f>
        <v>Cleopatra Kerner</v>
      </c>
      <c r="D14018" t="s">
        <v>3953</v>
      </c>
      <c r="E14018" t="str">
        <f>VLOOKUP(D14018,campaign!A:B,2,FALSE)</f>
        <v>MaritalStatus</v>
      </c>
      <c r="F14018" s="9">
        <v>45015</v>
      </c>
      <c r="G14018">
        <f>VLOOKUP(D14018,campaign!A:D,4,FALSE)</f>
        <v>29</v>
      </c>
    </row>
    <row r="14019" spans="2:7" x14ac:dyDescent="0.2">
      <c r="B14019" t="s">
        <v>3856</v>
      </c>
      <c r="C14019" t="str">
        <f>VLOOKUP(B14019,customer!A:B,2,FALSE)</f>
        <v>Cleopatra Kerner</v>
      </c>
      <c r="D14019" t="s">
        <v>3953</v>
      </c>
      <c r="E14019" t="str">
        <f>VLOOKUP(D14019,campaign!A:B,2,FALSE)</f>
        <v>MaritalStatus</v>
      </c>
      <c r="F14019" s="9">
        <v>45036</v>
      </c>
      <c r="G14019">
        <f>VLOOKUP(D14019,campaign!A:D,4,FALSE)</f>
        <v>29</v>
      </c>
    </row>
    <row r="14020" spans="2:7" x14ac:dyDescent="0.2">
      <c r="B14020" t="s">
        <v>3856</v>
      </c>
      <c r="C14020" t="str">
        <f>VLOOKUP(B14020,customer!A:B,2,FALSE)</f>
        <v>Cleopatra Kerner</v>
      </c>
      <c r="D14020" t="s">
        <v>3953</v>
      </c>
      <c r="E14020" t="str">
        <f>VLOOKUP(D14020,campaign!A:B,2,FALSE)</f>
        <v>MaritalStatus</v>
      </c>
      <c r="F14020" s="9">
        <v>45048</v>
      </c>
      <c r="G14020">
        <f>VLOOKUP(D14020,campaign!A:D,4,FALSE)</f>
        <v>29</v>
      </c>
    </row>
    <row r="14021" spans="2:7" x14ac:dyDescent="0.2">
      <c r="B14021" t="s">
        <v>3857</v>
      </c>
      <c r="C14021" t="str">
        <f>VLOOKUP(B14021,customer!A:B,2,FALSE)</f>
        <v>Thebault Moakler</v>
      </c>
      <c r="D14021" t="s">
        <v>3923</v>
      </c>
      <c r="E14021" t="str">
        <f>VLOOKUP(D14021,campaign!A:B,2,FALSE)</f>
        <v>TruckOwner</v>
      </c>
      <c r="F14021" s="9">
        <v>44741</v>
      </c>
      <c r="G14021">
        <f>VLOOKUP(D14021,campaign!A:D,4,FALSE)</f>
        <v>26</v>
      </c>
    </row>
    <row r="14022" spans="2:7" x14ac:dyDescent="0.2">
      <c r="B14022" t="s">
        <v>3857</v>
      </c>
      <c r="C14022" t="str">
        <f>VLOOKUP(B14022,customer!A:B,2,FALSE)</f>
        <v>Thebault Moakler</v>
      </c>
      <c r="D14022" t="s">
        <v>3923</v>
      </c>
      <c r="E14022" t="str">
        <f>VLOOKUP(D14022,campaign!A:B,2,FALSE)</f>
        <v>TruckOwner</v>
      </c>
      <c r="F14022" s="9">
        <v>44773</v>
      </c>
      <c r="G14022">
        <f>VLOOKUP(D14022,campaign!A:D,4,FALSE)</f>
        <v>26</v>
      </c>
    </row>
    <row r="14023" spans="2:7" x14ac:dyDescent="0.2">
      <c r="B14023" t="s">
        <v>3857</v>
      </c>
      <c r="C14023" t="str">
        <f>VLOOKUP(B14023,customer!A:B,2,FALSE)</f>
        <v>Thebault Moakler</v>
      </c>
      <c r="D14023" t="s">
        <v>3923</v>
      </c>
      <c r="E14023" t="str">
        <f>VLOOKUP(D14023,campaign!A:B,2,FALSE)</f>
        <v>TruckOwner</v>
      </c>
      <c r="F14023" s="9">
        <v>44815</v>
      </c>
      <c r="G14023">
        <f>VLOOKUP(D14023,campaign!A:D,4,FALSE)</f>
        <v>26</v>
      </c>
    </row>
    <row r="14024" spans="2:7" x14ac:dyDescent="0.2">
      <c r="B14024" t="s">
        <v>3857</v>
      </c>
      <c r="C14024" t="str">
        <f>VLOOKUP(B14024,customer!A:B,2,FALSE)</f>
        <v>Thebault Moakler</v>
      </c>
      <c r="D14024" t="s">
        <v>3923</v>
      </c>
      <c r="E14024" t="str">
        <f>VLOOKUP(D14024,campaign!A:B,2,FALSE)</f>
        <v>TruckOwner</v>
      </c>
      <c r="F14024" s="9">
        <v>44848</v>
      </c>
      <c r="G14024">
        <f>VLOOKUP(D14024,campaign!A:D,4,FALSE)</f>
        <v>26</v>
      </c>
    </row>
    <row r="14025" spans="2:7" x14ac:dyDescent="0.2">
      <c r="B14025" t="s">
        <v>3857</v>
      </c>
      <c r="C14025" t="str">
        <f>VLOOKUP(B14025,customer!A:B,2,FALSE)</f>
        <v>Thebault Moakler</v>
      </c>
      <c r="D14025" t="s">
        <v>3923</v>
      </c>
      <c r="E14025" t="str">
        <f>VLOOKUP(D14025,campaign!A:B,2,FALSE)</f>
        <v>TruckOwner</v>
      </c>
      <c r="F14025" s="9">
        <v>44873</v>
      </c>
      <c r="G14025">
        <f>VLOOKUP(D14025,campaign!A:D,4,FALSE)</f>
        <v>26</v>
      </c>
    </row>
    <row r="14026" spans="2:7" x14ac:dyDescent="0.2">
      <c r="B14026" t="s">
        <v>3857</v>
      </c>
      <c r="C14026" t="str">
        <f>VLOOKUP(B14026,customer!A:B,2,FALSE)</f>
        <v>Thebault Moakler</v>
      </c>
      <c r="D14026" t="s">
        <v>3923</v>
      </c>
      <c r="E14026" t="str">
        <f>VLOOKUP(D14026,campaign!A:B,2,FALSE)</f>
        <v>TruckOwner</v>
      </c>
      <c r="F14026" s="9">
        <v>44900</v>
      </c>
      <c r="G14026">
        <f>VLOOKUP(D14026,campaign!A:D,4,FALSE)</f>
        <v>26</v>
      </c>
    </row>
    <row r="14027" spans="2:7" x14ac:dyDescent="0.2">
      <c r="B14027" t="s">
        <v>3857</v>
      </c>
      <c r="C14027" t="str">
        <f>VLOOKUP(B14027,customer!A:B,2,FALSE)</f>
        <v>Thebault Moakler</v>
      </c>
      <c r="D14027" t="s">
        <v>3923</v>
      </c>
      <c r="E14027" t="str">
        <f>VLOOKUP(D14027,campaign!A:B,2,FALSE)</f>
        <v>TruckOwner</v>
      </c>
      <c r="F14027" s="9">
        <v>44939</v>
      </c>
      <c r="G14027">
        <f>VLOOKUP(D14027,campaign!A:D,4,FALSE)</f>
        <v>26</v>
      </c>
    </row>
    <row r="14028" spans="2:7" x14ac:dyDescent="0.2">
      <c r="B14028" t="s">
        <v>3857</v>
      </c>
      <c r="C14028" t="str">
        <f>VLOOKUP(B14028,customer!A:B,2,FALSE)</f>
        <v>Thebault Moakler</v>
      </c>
      <c r="D14028" t="s">
        <v>3923</v>
      </c>
      <c r="E14028" t="str">
        <f>VLOOKUP(D14028,campaign!A:B,2,FALSE)</f>
        <v>TruckOwner</v>
      </c>
      <c r="F14028" s="9">
        <v>44985</v>
      </c>
      <c r="G14028">
        <f>VLOOKUP(D14028,campaign!A:D,4,FALSE)</f>
        <v>26</v>
      </c>
    </row>
    <row r="14029" spans="2:7" x14ac:dyDescent="0.2">
      <c r="B14029" t="s">
        <v>3857</v>
      </c>
      <c r="C14029" t="str">
        <f>VLOOKUP(B14029,customer!A:B,2,FALSE)</f>
        <v>Thebault Moakler</v>
      </c>
      <c r="D14029" t="s">
        <v>3923</v>
      </c>
      <c r="E14029" t="str">
        <f>VLOOKUP(D14029,campaign!A:B,2,FALSE)</f>
        <v>TruckOwner</v>
      </c>
      <c r="F14029" s="9">
        <v>45000</v>
      </c>
      <c r="G14029">
        <f>VLOOKUP(D14029,campaign!A:D,4,FALSE)</f>
        <v>26</v>
      </c>
    </row>
    <row r="14030" spans="2:7" x14ac:dyDescent="0.2">
      <c r="B14030" t="s">
        <v>3857</v>
      </c>
      <c r="C14030" t="str">
        <f>VLOOKUP(B14030,customer!A:B,2,FALSE)</f>
        <v>Thebault Moakler</v>
      </c>
      <c r="D14030" t="s">
        <v>3923</v>
      </c>
      <c r="E14030" t="str">
        <f>VLOOKUP(D14030,campaign!A:B,2,FALSE)</f>
        <v>TruckOwner</v>
      </c>
      <c r="F14030" s="9">
        <v>45027</v>
      </c>
      <c r="G14030">
        <f>VLOOKUP(D14030,campaign!A:D,4,FALSE)</f>
        <v>26</v>
      </c>
    </row>
    <row r="14031" spans="2:7" x14ac:dyDescent="0.2">
      <c r="B14031" t="s">
        <v>3857</v>
      </c>
      <c r="C14031" t="str">
        <f>VLOOKUP(B14031,customer!A:B,2,FALSE)</f>
        <v>Thebault Moakler</v>
      </c>
      <c r="D14031" t="s">
        <v>3923</v>
      </c>
      <c r="E14031" t="str">
        <f>VLOOKUP(D14031,campaign!A:B,2,FALSE)</f>
        <v>TruckOwner</v>
      </c>
      <c r="F14031" s="9">
        <v>45075</v>
      </c>
      <c r="G14031">
        <f>VLOOKUP(D14031,campaign!A:D,4,FALSE)</f>
        <v>26</v>
      </c>
    </row>
    <row r="14032" spans="2:7" x14ac:dyDescent="0.2">
      <c r="B14032" t="s">
        <v>3857</v>
      </c>
      <c r="C14032" t="str">
        <f>VLOOKUP(B14032,customer!A:B,2,FALSE)</f>
        <v>Thebault Moakler</v>
      </c>
      <c r="D14032" t="s">
        <v>3923</v>
      </c>
      <c r="E14032" t="str">
        <f>VLOOKUP(D14032,campaign!A:B,2,FALSE)</f>
        <v>TruckOwner</v>
      </c>
      <c r="F14032" s="9">
        <v>45085</v>
      </c>
      <c r="G14032">
        <f>VLOOKUP(D14032,campaign!A:D,4,FALSE)</f>
        <v>26</v>
      </c>
    </row>
    <row r="14033" spans="2:7" x14ac:dyDescent="0.2">
      <c r="B14033" t="s">
        <v>3858</v>
      </c>
      <c r="C14033" t="str">
        <f>VLOOKUP(B14033,customer!A:B,2,FALSE)</f>
        <v>Cecilio Fernier</v>
      </c>
      <c r="D14033" t="s">
        <v>3920</v>
      </c>
      <c r="E14033" t="str">
        <f>VLOOKUP(D14033,campaign!A:B,2,FALSE)</f>
        <v>ChildrenInHH</v>
      </c>
      <c r="F14033" s="9">
        <v>44730</v>
      </c>
      <c r="G14033">
        <f>VLOOKUP(D14033,campaign!A:D,4,FALSE)</f>
        <v>10</v>
      </c>
    </row>
    <row r="14034" spans="2:7" x14ac:dyDescent="0.2">
      <c r="B14034" t="s">
        <v>3858</v>
      </c>
      <c r="C14034" t="str">
        <f>VLOOKUP(B14034,customer!A:B,2,FALSE)</f>
        <v>Cecilio Fernier</v>
      </c>
      <c r="D14034" t="s">
        <v>3920</v>
      </c>
      <c r="E14034" t="str">
        <f>VLOOKUP(D14034,campaign!A:B,2,FALSE)</f>
        <v>ChildrenInHH</v>
      </c>
      <c r="F14034" s="9">
        <v>44764</v>
      </c>
      <c r="G14034">
        <f>VLOOKUP(D14034,campaign!A:D,4,FALSE)</f>
        <v>10</v>
      </c>
    </row>
    <row r="14035" spans="2:7" x14ac:dyDescent="0.2">
      <c r="B14035" t="s">
        <v>3858</v>
      </c>
      <c r="C14035" t="str">
        <f>VLOOKUP(B14035,customer!A:B,2,FALSE)</f>
        <v>Cecilio Fernier</v>
      </c>
      <c r="D14035" t="s">
        <v>3920</v>
      </c>
      <c r="E14035" t="str">
        <f>VLOOKUP(D14035,campaign!A:B,2,FALSE)</f>
        <v>ChildrenInHH</v>
      </c>
      <c r="F14035" s="9">
        <v>44800</v>
      </c>
      <c r="G14035">
        <f>VLOOKUP(D14035,campaign!A:D,4,FALSE)</f>
        <v>10</v>
      </c>
    </row>
    <row r="14036" spans="2:7" x14ac:dyDescent="0.2">
      <c r="B14036" t="s">
        <v>3858</v>
      </c>
      <c r="C14036" t="str">
        <f>VLOOKUP(B14036,customer!A:B,2,FALSE)</f>
        <v>Cecilio Fernier</v>
      </c>
      <c r="D14036" t="s">
        <v>3920</v>
      </c>
      <c r="E14036" t="str">
        <f>VLOOKUP(D14036,campaign!A:B,2,FALSE)</f>
        <v>ChildrenInHH</v>
      </c>
      <c r="F14036" s="9">
        <v>44827</v>
      </c>
      <c r="G14036">
        <f>VLOOKUP(D14036,campaign!A:D,4,FALSE)</f>
        <v>10</v>
      </c>
    </row>
    <row r="14037" spans="2:7" x14ac:dyDescent="0.2">
      <c r="B14037" t="s">
        <v>3858</v>
      </c>
      <c r="C14037" t="str">
        <f>VLOOKUP(B14037,customer!A:B,2,FALSE)</f>
        <v>Cecilio Fernier</v>
      </c>
      <c r="D14037" t="s">
        <v>3920</v>
      </c>
      <c r="E14037" t="str">
        <f>VLOOKUP(D14037,campaign!A:B,2,FALSE)</f>
        <v>ChildrenInHH</v>
      </c>
      <c r="F14037" s="9">
        <v>44856</v>
      </c>
      <c r="G14037">
        <f>VLOOKUP(D14037,campaign!A:D,4,FALSE)</f>
        <v>10</v>
      </c>
    </row>
    <row r="14038" spans="2:7" x14ac:dyDescent="0.2">
      <c r="B14038" t="s">
        <v>3858</v>
      </c>
      <c r="C14038" t="str">
        <f>VLOOKUP(B14038,customer!A:B,2,FALSE)</f>
        <v>Cecilio Fernier</v>
      </c>
      <c r="D14038" t="s">
        <v>3920</v>
      </c>
      <c r="E14038" t="str">
        <f>VLOOKUP(D14038,campaign!A:B,2,FALSE)</f>
        <v>ChildrenInHH</v>
      </c>
      <c r="F14038" s="9">
        <v>44867</v>
      </c>
      <c r="G14038">
        <f>VLOOKUP(D14038,campaign!A:D,4,FALSE)</f>
        <v>10</v>
      </c>
    </row>
    <row r="14039" spans="2:7" x14ac:dyDescent="0.2">
      <c r="B14039" t="s">
        <v>3858</v>
      </c>
      <c r="C14039" t="str">
        <f>VLOOKUP(B14039,customer!A:B,2,FALSE)</f>
        <v>Cecilio Fernier</v>
      </c>
      <c r="D14039" t="s">
        <v>3920</v>
      </c>
      <c r="E14039" t="str">
        <f>VLOOKUP(D14039,campaign!A:B,2,FALSE)</f>
        <v>ChildrenInHH</v>
      </c>
      <c r="F14039" s="9">
        <v>44916</v>
      </c>
      <c r="G14039">
        <f>VLOOKUP(D14039,campaign!A:D,4,FALSE)</f>
        <v>10</v>
      </c>
    </row>
    <row r="14040" spans="2:7" x14ac:dyDescent="0.2">
      <c r="B14040" t="s">
        <v>3858</v>
      </c>
      <c r="C14040" t="str">
        <f>VLOOKUP(B14040,customer!A:B,2,FALSE)</f>
        <v>Cecilio Fernier</v>
      </c>
      <c r="D14040" t="s">
        <v>3920</v>
      </c>
      <c r="E14040" t="str">
        <f>VLOOKUP(D14040,campaign!A:B,2,FALSE)</f>
        <v>ChildrenInHH</v>
      </c>
      <c r="F14040" s="9">
        <v>44954</v>
      </c>
      <c r="G14040">
        <f>VLOOKUP(D14040,campaign!A:D,4,FALSE)</f>
        <v>10</v>
      </c>
    </row>
    <row r="14041" spans="2:7" x14ac:dyDescent="0.2">
      <c r="B14041" t="s">
        <v>3858</v>
      </c>
      <c r="C14041" t="str">
        <f>VLOOKUP(B14041,customer!A:B,2,FALSE)</f>
        <v>Cecilio Fernier</v>
      </c>
      <c r="D14041" t="s">
        <v>3920</v>
      </c>
      <c r="E14041" t="str">
        <f>VLOOKUP(D14041,campaign!A:B,2,FALSE)</f>
        <v>ChildrenInHH</v>
      </c>
      <c r="F14041" s="9">
        <v>44959</v>
      </c>
      <c r="G14041">
        <f>VLOOKUP(D14041,campaign!A:D,4,FALSE)</f>
        <v>10</v>
      </c>
    </row>
    <row r="14042" spans="2:7" x14ac:dyDescent="0.2">
      <c r="B14042" t="s">
        <v>3858</v>
      </c>
      <c r="C14042" t="str">
        <f>VLOOKUP(B14042,customer!A:B,2,FALSE)</f>
        <v>Cecilio Fernier</v>
      </c>
      <c r="D14042" t="s">
        <v>3920</v>
      </c>
      <c r="E14042" t="str">
        <f>VLOOKUP(D14042,campaign!A:B,2,FALSE)</f>
        <v>ChildrenInHH</v>
      </c>
      <c r="F14042" s="9">
        <v>45014</v>
      </c>
      <c r="G14042">
        <f>VLOOKUP(D14042,campaign!A:D,4,FALSE)</f>
        <v>10</v>
      </c>
    </row>
    <row r="14043" spans="2:7" x14ac:dyDescent="0.2">
      <c r="B14043" t="s">
        <v>3858</v>
      </c>
      <c r="C14043" t="str">
        <f>VLOOKUP(B14043,customer!A:B,2,FALSE)</f>
        <v>Cecilio Fernier</v>
      </c>
      <c r="D14043" t="s">
        <v>3920</v>
      </c>
      <c r="E14043" t="str">
        <f>VLOOKUP(D14043,campaign!A:B,2,FALSE)</f>
        <v>ChildrenInHH</v>
      </c>
      <c r="F14043" s="9">
        <v>45043</v>
      </c>
      <c r="G14043">
        <f>VLOOKUP(D14043,campaign!A:D,4,FALSE)</f>
        <v>10</v>
      </c>
    </row>
    <row r="14044" spans="2:7" x14ac:dyDescent="0.2">
      <c r="B14044" t="s">
        <v>3858</v>
      </c>
      <c r="C14044" t="str">
        <f>VLOOKUP(B14044,customer!A:B,2,FALSE)</f>
        <v>Cecilio Fernier</v>
      </c>
      <c r="D14044" t="s">
        <v>3920</v>
      </c>
      <c r="E14044" t="str">
        <f>VLOOKUP(D14044,campaign!A:B,2,FALSE)</f>
        <v>ChildrenInHH</v>
      </c>
      <c r="F14044" s="9">
        <v>45077</v>
      </c>
      <c r="G14044">
        <f>VLOOKUP(D14044,campaign!A:D,4,FALSE)</f>
        <v>10</v>
      </c>
    </row>
    <row r="14045" spans="2:7" x14ac:dyDescent="0.2">
      <c r="B14045" t="s">
        <v>3858</v>
      </c>
      <c r="C14045" t="str">
        <f>VLOOKUP(B14045,customer!A:B,2,FALSE)</f>
        <v>Cecilio Fernier</v>
      </c>
      <c r="D14045" t="s">
        <v>3947</v>
      </c>
      <c r="E14045" t="str">
        <f>VLOOKUP(D14045,campaign!A:B,2,FALSE)</f>
        <v>OwnsComputer</v>
      </c>
      <c r="F14045" s="9">
        <v>45000</v>
      </c>
      <c r="G14045">
        <f>VLOOKUP(D14045,campaign!A:D,4,FALSE)</f>
        <v>62</v>
      </c>
    </row>
    <row r="14046" spans="2:7" x14ac:dyDescent="0.2">
      <c r="B14046" t="s">
        <v>3858</v>
      </c>
      <c r="C14046" t="str">
        <f>VLOOKUP(B14046,customer!A:B,2,FALSE)</f>
        <v>Cecilio Fernier</v>
      </c>
      <c r="D14046" t="s">
        <v>3947</v>
      </c>
      <c r="E14046" t="str">
        <f>VLOOKUP(D14046,campaign!A:B,2,FALSE)</f>
        <v>OwnsComputer</v>
      </c>
      <c r="F14046" s="9">
        <v>45043</v>
      </c>
      <c r="G14046">
        <f>VLOOKUP(D14046,campaign!A:D,4,FALSE)</f>
        <v>62</v>
      </c>
    </row>
    <row r="14047" spans="2:7" x14ac:dyDescent="0.2">
      <c r="B14047" t="s">
        <v>3858</v>
      </c>
      <c r="C14047" t="str">
        <f>VLOOKUP(B14047,customer!A:B,2,FALSE)</f>
        <v>Cecilio Fernier</v>
      </c>
      <c r="D14047" t="s">
        <v>3947</v>
      </c>
      <c r="E14047" t="str">
        <f>VLOOKUP(D14047,campaign!A:B,2,FALSE)</f>
        <v>OwnsComputer</v>
      </c>
      <c r="F14047" s="9">
        <v>45070</v>
      </c>
      <c r="G14047">
        <f>VLOOKUP(D14047,campaign!A:D,4,FALSE)</f>
        <v>62</v>
      </c>
    </row>
    <row r="14048" spans="2:7" x14ac:dyDescent="0.2">
      <c r="B14048" t="s">
        <v>3859</v>
      </c>
      <c r="C14048" t="str">
        <f>VLOOKUP(B14048,customer!A:B,2,FALSE)</f>
        <v>Wilt Stryde</v>
      </c>
      <c r="D14048" t="s">
        <v>3923</v>
      </c>
      <c r="E14048" t="str">
        <f>VLOOKUP(D14048,campaign!A:B,2,FALSE)</f>
        <v>TruckOwner</v>
      </c>
      <c r="F14048" s="9">
        <v>44660</v>
      </c>
      <c r="G14048">
        <f>VLOOKUP(D14048,campaign!A:D,4,FALSE)</f>
        <v>26</v>
      </c>
    </row>
    <row r="14049" spans="2:7" x14ac:dyDescent="0.2">
      <c r="B14049" t="s">
        <v>3859</v>
      </c>
      <c r="C14049" t="str">
        <f>VLOOKUP(B14049,customer!A:B,2,FALSE)</f>
        <v>Wilt Stryde</v>
      </c>
      <c r="D14049" t="s">
        <v>3923</v>
      </c>
      <c r="E14049" t="str">
        <f>VLOOKUP(D14049,campaign!A:B,2,FALSE)</f>
        <v>TruckOwner</v>
      </c>
      <c r="F14049" s="9">
        <v>44693</v>
      </c>
      <c r="G14049">
        <f>VLOOKUP(D14049,campaign!A:D,4,FALSE)</f>
        <v>26</v>
      </c>
    </row>
    <row r="14050" spans="2:7" x14ac:dyDescent="0.2">
      <c r="B14050" t="s">
        <v>3859</v>
      </c>
      <c r="C14050" t="str">
        <f>VLOOKUP(B14050,customer!A:B,2,FALSE)</f>
        <v>Wilt Stryde</v>
      </c>
      <c r="D14050" t="s">
        <v>3923</v>
      </c>
      <c r="E14050" t="str">
        <f>VLOOKUP(D14050,campaign!A:B,2,FALSE)</f>
        <v>TruckOwner</v>
      </c>
      <c r="F14050" s="9">
        <v>44734</v>
      </c>
      <c r="G14050">
        <f>VLOOKUP(D14050,campaign!A:D,4,FALSE)</f>
        <v>26</v>
      </c>
    </row>
    <row r="14051" spans="2:7" x14ac:dyDescent="0.2">
      <c r="B14051" t="s">
        <v>3859</v>
      </c>
      <c r="C14051" t="str">
        <f>VLOOKUP(B14051,customer!A:B,2,FALSE)</f>
        <v>Wilt Stryde</v>
      </c>
      <c r="D14051" t="s">
        <v>3923</v>
      </c>
      <c r="E14051" t="str">
        <f>VLOOKUP(D14051,campaign!A:B,2,FALSE)</f>
        <v>TruckOwner</v>
      </c>
      <c r="F14051" s="9">
        <v>44756</v>
      </c>
      <c r="G14051">
        <f>VLOOKUP(D14051,campaign!A:D,4,FALSE)</f>
        <v>26</v>
      </c>
    </row>
    <row r="14052" spans="2:7" x14ac:dyDescent="0.2">
      <c r="B14052" t="s">
        <v>3859</v>
      </c>
      <c r="C14052" t="str">
        <f>VLOOKUP(B14052,customer!A:B,2,FALSE)</f>
        <v>Wilt Stryde</v>
      </c>
      <c r="D14052" t="s">
        <v>3923</v>
      </c>
      <c r="E14052" t="str">
        <f>VLOOKUP(D14052,campaign!A:B,2,FALSE)</f>
        <v>TruckOwner</v>
      </c>
      <c r="F14052" s="9">
        <v>44788</v>
      </c>
      <c r="G14052">
        <f>VLOOKUP(D14052,campaign!A:D,4,FALSE)</f>
        <v>26</v>
      </c>
    </row>
    <row r="14053" spans="2:7" x14ac:dyDescent="0.2">
      <c r="B14053" t="s">
        <v>3859</v>
      </c>
      <c r="C14053" t="str">
        <f>VLOOKUP(B14053,customer!A:B,2,FALSE)</f>
        <v>Wilt Stryde</v>
      </c>
      <c r="D14053" t="s">
        <v>3923</v>
      </c>
      <c r="E14053" t="str">
        <f>VLOOKUP(D14053,campaign!A:B,2,FALSE)</f>
        <v>TruckOwner</v>
      </c>
      <c r="F14053" s="9">
        <v>44824</v>
      </c>
      <c r="G14053">
        <f>VLOOKUP(D14053,campaign!A:D,4,FALSE)</f>
        <v>26</v>
      </c>
    </row>
    <row r="14054" spans="2:7" x14ac:dyDescent="0.2">
      <c r="B14054" t="s">
        <v>3859</v>
      </c>
      <c r="C14054" t="str">
        <f>VLOOKUP(B14054,customer!A:B,2,FALSE)</f>
        <v>Wilt Stryde</v>
      </c>
      <c r="D14054" t="s">
        <v>3923</v>
      </c>
      <c r="E14054" t="str">
        <f>VLOOKUP(D14054,campaign!A:B,2,FALSE)</f>
        <v>TruckOwner</v>
      </c>
      <c r="F14054" s="9">
        <v>44857</v>
      </c>
      <c r="G14054">
        <f>VLOOKUP(D14054,campaign!A:D,4,FALSE)</f>
        <v>26</v>
      </c>
    </row>
    <row r="14055" spans="2:7" x14ac:dyDescent="0.2">
      <c r="B14055" t="s">
        <v>3859</v>
      </c>
      <c r="C14055" t="str">
        <f>VLOOKUP(B14055,customer!A:B,2,FALSE)</f>
        <v>Wilt Stryde</v>
      </c>
      <c r="D14055" t="s">
        <v>3923</v>
      </c>
      <c r="E14055" t="str">
        <f>VLOOKUP(D14055,campaign!A:B,2,FALSE)</f>
        <v>TruckOwner</v>
      </c>
      <c r="F14055" s="9">
        <v>44906</v>
      </c>
      <c r="G14055">
        <f>VLOOKUP(D14055,campaign!A:D,4,FALSE)</f>
        <v>26</v>
      </c>
    </row>
    <row r="14056" spans="2:7" x14ac:dyDescent="0.2">
      <c r="B14056" t="s">
        <v>3859</v>
      </c>
      <c r="C14056" t="str">
        <f>VLOOKUP(B14056,customer!A:B,2,FALSE)</f>
        <v>Wilt Stryde</v>
      </c>
      <c r="D14056" t="s">
        <v>3923</v>
      </c>
      <c r="E14056" t="str">
        <f>VLOOKUP(D14056,campaign!A:B,2,FALSE)</f>
        <v>TruckOwner</v>
      </c>
      <c r="F14056" s="9">
        <v>44944</v>
      </c>
      <c r="G14056">
        <f>VLOOKUP(D14056,campaign!A:D,4,FALSE)</f>
        <v>26</v>
      </c>
    </row>
    <row r="14057" spans="2:7" x14ac:dyDescent="0.2">
      <c r="B14057" t="s">
        <v>3859</v>
      </c>
      <c r="C14057" t="str">
        <f>VLOOKUP(B14057,customer!A:B,2,FALSE)</f>
        <v>Wilt Stryde</v>
      </c>
      <c r="D14057" t="s">
        <v>3923</v>
      </c>
      <c r="E14057" t="str">
        <f>VLOOKUP(D14057,campaign!A:B,2,FALSE)</f>
        <v>TruckOwner</v>
      </c>
      <c r="F14057" s="9">
        <v>44981</v>
      </c>
      <c r="G14057">
        <f>VLOOKUP(D14057,campaign!A:D,4,FALSE)</f>
        <v>26</v>
      </c>
    </row>
    <row r="14058" spans="2:7" x14ac:dyDescent="0.2">
      <c r="B14058" t="s">
        <v>3859</v>
      </c>
      <c r="C14058" t="str">
        <f>VLOOKUP(B14058,customer!A:B,2,FALSE)</f>
        <v>Wilt Stryde</v>
      </c>
      <c r="D14058" t="s">
        <v>3923</v>
      </c>
      <c r="E14058" t="str">
        <f>VLOOKUP(D14058,campaign!A:B,2,FALSE)</f>
        <v>TruckOwner</v>
      </c>
      <c r="F14058" s="9">
        <v>45005</v>
      </c>
      <c r="G14058">
        <f>VLOOKUP(D14058,campaign!A:D,4,FALSE)</f>
        <v>26</v>
      </c>
    </row>
    <row r="14059" spans="2:7" x14ac:dyDescent="0.2">
      <c r="B14059" t="s">
        <v>3859</v>
      </c>
      <c r="C14059" t="str">
        <f>VLOOKUP(B14059,customer!A:B,2,FALSE)</f>
        <v>Wilt Stryde</v>
      </c>
      <c r="D14059" t="s">
        <v>3923</v>
      </c>
      <c r="E14059" t="str">
        <f>VLOOKUP(D14059,campaign!A:B,2,FALSE)</f>
        <v>TruckOwner</v>
      </c>
      <c r="F14059" s="9">
        <v>45032</v>
      </c>
      <c r="G14059">
        <f>VLOOKUP(D14059,campaign!A:D,4,FALSE)</f>
        <v>26</v>
      </c>
    </row>
    <row r="14060" spans="2:7" x14ac:dyDescent="0.2">
      <c r="B14060" t="s">
        <v>3859</v>
      </c>
      <c r="C14060" t="str">
        <f>VLOOKUP(B14060,customer!A:B,2,FALSE)</f>
        <v>Wilt Stryde</v>
      </c>
      <c r="D14060" t="s">
        <v>3953</v>
      </c>
      <c r="E14060" t="str">
        <f>VLOOKUP(D14060,campaign!A:B,2,FALSE)</f>
        <v>MaritalStatus</v>
      </c>
      <c r="F14060" s="9">
        <v>44920</v>
      </c>
      <c r="G14060">
        <f>VLOOKUP(D14060,campaign!A:D,4,FALSE)</f>
        <v>29</v>
      </c>
    </row>
    <row r="14061" spans="2:7" x14ac:dyDescent="0.2">
      <c r="B14061" t="s">
        <v>3859</v>
      </c>
      <c r="C14061" t="str">
        <f>VLOOKUP(B14061,customer!A:B,2,FALSE)</f>
        <v>Wilt Stryde</v>
      </c>
      <c r="D14061" t="s">
        <v>3953</v>
      </c>
      <c r="E14061" t="str">
        <f>VLOOKUP(D14061,campaign!A:B,2,FALSE)</f>
        <v>MaritalStatus</v>
      </c>
      <c r="F14061" s="9">
        <v>44956</v>
      </c>
      <c r="G14061">
        <f>VLOOKUP(D14061,campaign!A:D,4,FALSE)</f>
        <v>29</v>
      </c>
    </row>
    <row r="14062" spans="2:7" x14ac:dyDescent="0.2">
      <c r="B14062" t="s">
        <v>3859</v>
      </c>
      <c r="C14062" t="str">
        <f>VLOOKUP(B14062,customer!A:B,2,FALSE)</f>
        <v>Wilt Stryde</v>
      </c>
      <c r="D14062" t="s">
        <v>3953</v>
      </c>
      <c r="E14062" t="str">
        <f>VLOOKUP(D14062,campaign!A:B,2,FALSE)</f>
        <v>MaritalStatus</v>
      </c>
      <c r="F14062" s="9">
        <v>44960</v>
      </c>
      <c r="G14062">
        <f>VLOOKUP(D14062,campaign!A:D,4,FALSE)</f>
        <v>29</v>
      </c>
    </row>
    <row r="14063" spans="2:7" x14ac:dyDescent="0.2">
      <c r="B14063" t="s">
        <v>3859</v>
      </c>
      <c r="C14063" t="str">
        <f>VLOOKUP(B14063,customer!A:B,2,FALSE)</f>
        <v>Wilt Stryde</v>
      </c>
      <c r="D14063" t="s">
        <v>3953</v>
      </c>
      <c r="E14063" t="str">
        <f>VLOOKUP(D14063,campaign!A:B,2,FALSE)</f>
        <v>MaritalStatus</v>
      </c>
      <c r="F14063" s="9">
        <v>45011</v>
      </c>
      <c r="G14063">
        <f>VLOOKUP(D14063,campaign!A:D,4,FALSE)</f>
        <v>29</v>
      </c>
    </row>
    <row r="14064" spans="2:7" x14ac:dyDescent="0.2">
      <c r="B14064" t="s">
        <v>3859</v>
      </c>
      <c r="C14064" t="str">
        <f>VLOOKUP(B14064,customer!A:B,2,FALSE)</f>
        <v>Wilt Stryde</v>
      </c>
      <c r="D14064" t="s">
        <v>3953</v>
      </c>
      <c r="E14064" t="str">
        <f>VLOOKUP(D14064,campaign!A:B,2,FALSE)</f>
        <v>MaritalStatus</v>
      </c>
      <c r="F14064" s="9">
        <v>45044</v>
      </c>
      <c r="G14064">
        <f>VLOOKUP(D14064,campaign!A:D,4,FALSE)</f>
        <v>29</v>
      </c>
    </row>
    <row r="14065" spans="2:7" x14ac:dyDescent="0.2">
      <c r="B14065" t="s">
        <v>3859</v>
      </c>
      <c r="C14065" t="str">
        <f>VLOOKUP(B14065,customer!A:B,2,FALSE)</f>
        <v>Wilt Stryde</v>
      </c>
      <c r="D14065" t="s">
        <v>3953</v>
      </c>
      <c r="E14065" t="str">
        <f>VLOOKUP(D14065,campaign!A:B,2,FALSE)</f>
        <v>MaritalStatus</v>
      </c>
      <c r="F14065" s="9">
        <v>45049</v>
      </c>
      <c r="G14065">
        <f>VLOOKUP(D14065,campaign!A:D,4,FALSE)</f>
        <v>29</v>
      </c>
    </row>
    <row r="14066" spans="2:7" x14ac:dyDescent="0.2">
      <c r="B14066" t="s">
        <v>3859</v>
      </c>
      <c r="C14066" t="str">
        <f>VLOOKUP(B14066,customer!A:B,2,FALSE)</f>
        <v>Wilt Stryde</v>
      </c>
      <c r="D14066" t="s">
        <v>3953</v>
      </c>
      <c r="E14066" t="str">
        <f>VLOOKUP(D14066,campaign!A:B,2,FALSE)</f>
        <v>MaritalStatus</v>
      </c>
      <c r="F14066" s="9">
        <v>45079</v>
      </c>
      <c r="G14066">
        <f>VLOOKUP(D14066,campaign!A:D,4,FALSE)</f>
        <v>29</v>
      </c>
    </row>
    <row r="14067" spans="2:7" x14ac:dyDescent="0.2">
      <c r="B14067" t="s">
        <v>3860</v>
      </c>
      <c r="C14067" t="str">
        <f>VLOOKUP(B14067,customer!A:B,2,FALSE)</f>
        <v>Ania Lidgett</v>
      </c>
      <c r="D14067" t="s">
        <v>3924</v>
      </c>
      <c r="E14067" t="str">
        <f>VLOOKUP(D14067,campaign!A:B,2,FALSE)</f>
        <v>RVOwner</v>
      </c>
      <c r="F14067" s="9">
        <v>44921</v>
      </c>
      <c r="G14067">
        <f>VLOOKUP(D14067,campaign!A:D,4,FALSE)</f>
        <v>22</v>
      </c>
    </row>
    <row r="14068" spans="2:7" x14ac:dyDescent="0.2">
      <c r="B14068" t="s">
        <v>3860</v>
      </c>
      <c r="C14068" t="str">
        <f>VLOOKUP(B14068,customer!A:B,2,FALSE)</f>
        <v>Ania Lidgett</v>
      </c>
      <c r="D14068" t="s">
        <v>3924</v>
      </c>
      <c r="E14068" t="str">
        <f>VLOOKUP(D14068,campaign!A:B,2,FALSE)</f>
        <v>RVOwner</v>
      </c>
      <c r="F14068" s="9">
        <v>44967</v>
      </c>
      <c r="G14068">
        <f>VLOOKUP(D14068,campaign!A:D,4,FALSE)</f>
        <v>22</v>
      </c>
    </row>
    <row r="14069" spans="2:7" x14ac:dyDescent="0.2">
      <c r="B14069" t="s">
        <v>3860</v>
      </c>
      <c r="C14069" t="str">
        <f>VLOOKUP(B14069,customer!A:B,2,FALSE)</f>
        <v>Ania Lidgett</v>
      </c>
      <c r="D14069" t="s">
        <v>3924</v>
      </c>
      <c r="E14069" t="str">
        <f>VLOOKUP(D14069,campaign!A:B,2,FALSE)</f>
        <v>RVOwner</v>
      </c>
      <c r="F14069" s="9">
        <v>44992</v>
      </c>
      <c r="G14069">
        <f>VLOOKUP(D14069,campaign!A:D,4,FALSE)</f>
        <v>22</v>
      </c>
    </row>
    <row r="14070" spans="2:7" x14ac:dyDescent="0.2">
      <c r="B14070" t="s">
        <v>3860</v>
      </c>
      <c r="C14070" t="str">
        <f>VLOOKUP(B14070,customer!A:B,2,FALSE)</f>
        <v>Ania Lidgett</v>
      </c>
      <c r="D14070" t="s">
        <v>3924</v>
      </c>
      <c r="E14070" t="str">
        <f>VLOOKUP(D14070,campaign!A:B,2,FALSE)</f>
        <v>RVOwner</v>
      </c>
      <c r="F14070" s="9">
        <v>45020</v>
      </c>
      <c r="G14070">
        <f>VLOOKUP(D14070,campaign!A:D,4,FALSE)</f>
        <v>22</v>
      </c>
    </row>
    <row r="14071" spans="2:7" x14ac:dyDescent="0.2">
      <c r="B14071" t="s">
        <v>3860</v>
      </c>
      <c r="C14071" t="str">
        <f>VLOOKUP(B14071,customer!A:B,2,FALSE)</f>
        <v>Ania Lidgett</v>
      </c>
      <c r="D14071" t="s">
        <v>3924</v>
      </c>
      <c r="E14071" t="str">
        <f>VLOOKUP(D14071,campaign!A:B,2,FALSE)</f>
        <v>RVOwner</v>
      </c>
      <c r="F14071" s="9">
        <v>45047</v>
      </c>
      <c r="G14071">
        <f>VLOOKUP(D14071,campaign!A:D,4,FALSE)</f>
        <v>22</v>
      </c>
    </row>
    <row r="14072" spans="2:7" x14ac:dyDescent="0.2">
      <c r="B14072" t="s">
        <v>3860</v>
      </c>
      <c r="C14072" t="str">
        <f>VLOOKUP(B14072,customer!A:B,2,FALSE)</f>
        <v>Ania Lidgett</v>
      </c>
      <c r="D14072" t="s">
        <v>3924</v>
      </c>
      <c r="E14072" t="str">
        <f>VLOOKUP(D14072,campaign!A:B,2,FALSE)</f>
        <v>RVOwner</v>
      </c>
      <c r="F14072" s="9">
        <v>45085</v>
      </c>
      <c r="G14072">
        <f>VLOOKUP(D14072,campaign!A:D,4,FALSE)</f>
        <v>22</v>
      </c>
    </row>
    <row r="14073" spans="2:7" x14ac:dyDescent="0.2">
      <c r="B14073" t="s">
        <v>3860</v>
      </c>
      <c r="C14073" t="str">
        <f>VLOOKUP(B14073,customer!A:B,2,FALSE)</f>
        <v>Ania Lidgett</v>
      </c>
      <c r="D14073" t="s">
        <v>3927</v>
      </c>
      <c r="E14073" t="str">
        <f>VLOOKUP(D14073,campaign!A:B,2,FALSE)</f>
        <v>RespondsToMailOffers</v>
      </c>
      <c r="F14073" s="9">
        <v>44984</v>
      </c>
      <c r="G14073">
        <f>VLOOKUP(D14073,campaign!A:D,4,FALSE)</f>
        <v>27</v>
      </c>
    </row>
    <row r="14074" spans="2:7" x14ac:dyDescent="0.2">
      <c r="B14074" t="s">
        <v>3860</v>
      </c>
      <c r="C14074" t="str">
        <f>VLOOKUP(B14074,customer!A:B,2,FALSE)</f>
        <v>Ania Lidgett</v>
      </c>
      <c r="D14074" t="s">
        <v>3927</v>
      </c>
      <c r="E14074" t="str">
        <f>VLOOKUP(D14074,campaign!A:B,2,FALSE)</f>
        <v>RespondsToMailOffers</v>
      </c>
      <c r="F14074" s="9">
        <v>45012</v>
      </c>
      <c r="G14074">
        <f>VLOOKUP(D14074,campaign!A:D,4,FALSE)</f>
        <v>27</v>
      </c>
    </row>
    <row r="14075" spans="2:7" x14ac:dyDescent="0.2">
      <c r="B14075" t="s">
        <v>3860</v>
      </c>
      <c r="C14075" t="str">
        <f>VLOOKUP(B14075,customer!A:B,2,FALSE)</f>
        <v>Ania Lidgett</v>
      </c>
      <c r="D14075" t="s">
        <v>3927</v>
      </c>
      <c r="E14075" t="str">
        <f>VLOOKUP(D14075,campaign!A:B,2,FALSE)</f>
        <v>RespondsToMailOffers</v>
      </c>
      <c r="F14075" s="9">
        <v>45024</v>
      </c>
      <c r="G14075">
        <f>VLOOKUP(D14075,campaign!A:D,4,FALSE)</f>
        <v>27</v>
      </c>
    </row>
    <row r="14076" spans="2:7" x14ac:dyDescent="0.2">
      <c r="B14076" t="s">
        <v>3860</v>
      </c>
      <c r="C14076" t="str">
        <f>VLOOKUP(B14076,customer!A:B,2,FALSE)</f>
        <v>Ania Lidgett</v>
      </c>
      <c r="D14076" t="s">
        <v>3927</v>
      </c>
      <c r="E14076" t="str">
        <f>VLOOKUP(D14076,campaign!A:B,2,FALSE)</f>
        <v>RespondsToMailOffers</v>
      </c>
      <c r="F14076" s="9">
        <v>45073</v>
      </c>
      <c r="G14076">
        <f>VLOOKUP(D14076,campaign!A:D,4,FALSE)</f>
        <v>27</v>
      </c>
    </row>
    <row r="14077" spans="2:7" x14ac:dyDescent="0.2">
      <c r="B14077" t="s">
        <v>3860</v>
      </c>
      <c r="C14077" t="str">
        <f>VLOOKUP(B14077,customer!A:B,2,FALSE)</f>
        <v>Ania Lidgett</v>
      </c>
      <c r="D14077" t="s">
        <v>3927</v>
      </c>
      <c r="E14077" t="str">
        <f>VLOOKUP(D14077,campaign!A:B,2,FALSE)</f>
        <v>RespondsToMailOffers</v>
      </c>
      <c r="F14077" s="9">
        <v>45086</v>
      </c>
      <c r="G14077">
        <f>VLOOKUP(D14077,campaign!A:D,4,FALSE)</f>
        <v>27</v>
      </c>
    </row>
    <row r="14078" spans="2:7" x14ac:dyDescent="0.2">
      <c r="B14078" t="s">
        <v>3861</v>
      </c>
      <c r="C14078" t="str">
        <f>VLOOKUP(B14078,customer!A:B,2,FALSE)</f>
        <v>Leslie Goodlet</v>
      </c>
      <c r="D14078" t="s">
        <v>3947</v>
      </c>
      <c r="E14078" t="str">
        <f>VLOOKUP(D14078,campaign!A:B,2,FALSE)</f>
        <v>OwnsComputer</v>
      </c>
      <c r="F14078" s="9">
        <v>44978</v>
      </c>
      <c r="G14078">
        <f>VLOOKUP(D14078,campaign!A:D,4,FALSE)</f>
        <v>62</v>
      </c>
    </row>
    <row r="14079" spans="2:7" x14ac:dyDescent="0.2">
      <c r="B14079" t="s">
        <v>3861</v>
      </c>
      <c r="C14079" t="str">
        <f>VLOOKUP(B14079,customer!A:B,2,FALSE)</f>
        <v>Leslie Goodlet</v>
      </c>
      <c r="D14079" t="s">
        <v>3947</v>
      </c>
      <c r="E14079" t="str">
        <f>VLOOKUP(D14079,campaign!A:B,2,FALSE)</f>
        <v>OwnsComputer</v>
      </c>
      <c r="F14079" s="9">
        <v>45011</v>
      </c>
      <c r="G14079">
        <f>VLOOKUP(D14079,campaign!A:D,4,FALSE)</f>
        <v>62</v>
      </c>
    </row>
    <row r="14080" spans="2:7" x14ac:dyDescent="0.2">
      <c r="B14080" t="s">
        <v>3861</v>
      </c>
      <c r="C14080" t="str">
        <f>VLOOKUP(B14080,customer!A:B,2,FALSE)</f>
        <v>Leslie Goodlet</v>
      </c>
      <c r="D14080" t="s">
        <v>3947</v>
      </c>
      <c r="E14080" t="str">
        <f>VLOOKUP(D14080,campaign!A:B,2,FALSE)</f>
        <v>OwnsComputer</v>
      </c>
      <c r="F14080" s="9">
        <v>45041</v>
      </c>
      <c r="G14080">
        <f>VLOOKUP(D14080,campaign!A:D,4,FALSE)</f>
        <v>62</v>
      </c>
    </row>
    <row r="14081" spans="2:7" x14ac:dyDescent="0.2">
      <c r="B14081" t="s">
        <v>3861</v>
      </c>
      <c r="C14081" t="str">
        <f>VLOOKUP(B14081,customer!A:B,2,FALSE)</f>
        <v>Leslie Goodlet</v>
      </c>
      <c r="D14081" t="s">
        <v>3947</v>
      </c>
      <c r="E14081" t="str">
        <f>VLOOKUP(D14081,campaign!A:B,2,FALSE)</f>
        <v>OwnsComputer</v>
      </c>
      <c r="F14081" s="9">
        <v>45068</v>
      </c>
      <c r="G14081">
        <f>VLOOKUP(D14081,campaign!A:D,4,FALSE)</f>
        <v>62</v>
      </c>
    </row>
    <row r="14082" spans="2:7" x14ac:dyDescent="0.2">
      <c r="B14082" t="s">
        <v>3861</v>
      </c>
      <c r="C14082" t="str">
        <f>VLOOKUP(B14082,customer!A:B,2,FALSE)</f>
        <v>Leslie Goodlet</v>
      </c>
      <c r="D14082" t="s">
        <v>3947</v>
      </c>
      <c r="E14082" t="str">
        <f>VLOOKUP(D14082,campaign!A:B,2,FALSE)</f>
        <v>OwnsComputer</v>
      </c>
      <c r="F14082" s="9">
        <v>45078</v>
      </c>
      <c r="G14082">
        <f>VLOOKUP(D14082,campaign!A:D,4,FALSE)</f>
        <v>62</v>
      </c>
    </row>
    <row r="14083" spans="2:7" x14ac:dyDescent="0.2">
      <c r="B14083" t="s">
        <v>3861</v>
      </c>
      <c r="C14083" t="str">
        <f>VLOOKUP(B14083,customer!A:B,2,FALSE)</f>
        <v>Leslie Goodlet</v>
      </c>
      <c r="D14083" t="s">
        <v>3926</v>
      </c>
      <c r="E14083" t="str">
        <f>VLOOKUP(D14083,campaign!A:B,2,FALSE)</f>
        <v>BuysViaMailOrder</v>
      </c>
      <c r="F14083" s="9">
        <v>45022</v>
      </c>
      <c r="G14083">
        <f>VLOOKUP(D14083,campaign!A:D,4,FALSE)</f>
        <v>25</v>
      </c>
    </row>
    <row r="14084" spans="2:7" x14ac:dyDescent="0.2">
      <c r="B14084" t="s">
        <v>3861</v>
      </c>
      <c r="C14084" t="str">
        <f>VLOOKUP(B14084,customer!A:B,2,FALSE)</f>
        <v>Leslie Goodlet</v>
      </c>
      <c r="D14084" t="s">
        <v>3926</v>
      </c>
      <c r="E14084" t="str">
        <f>VLOOKUP(D14084,campaign!A:B,2,FALSE)</f>
        <v>BuysViaMailOrder</v>
      </c>
      <c r="F14084" s="9">
        <v>45055</v>
      </c>
      <c r="G14084">
        <f>VLOOKUP(D14084,campaign!A:D,4,FALSE)</f>
        <v>25</v>
      </c>
    </row>
    <row r="14085" spans="2:7" x14ac:dyDescent="0.2">
      <c r="B14085" t="s">
        <v>3862</v>
      </c>
      <c r="C14085" t="str">
        <f>VLOOKUP(B14085,customer!A:B,2,FALSE)</f>
        <v>Vanessa Wind</v>
      </c>
      <c r="D14085" t="s">
        <v>3928</v>
      </c>
      <c r="E14085" t="str">
        <f>VLOOKUP(D14085,campaign!A:B,2,FALSE)</f>
        <v>OptOutMailings</v>
      </c>
      <c r="F14085" s="9">
        <v>44682</v>
      </c>
      <c r="G14085">
        <f>VLOOKUP(D14085,campaign!A:D,4,FALSE)</f>
        <v>75</v>
      </c>
    </row>
    <row r="14086" spans="2:7" x14ac:dyDescent="0.2">
      <c r="B14086" t="s">
        <v>3862</v>
      </c>
      <c r="C14086" t="str">
        <f>VLOOKUP(B14086,customer!A:B,2,FALSE)</f>
        <v>Vanessa Wind</v>
      </c>
      <c r="D14086" t="s">
        <v>3928</v>
      </c>
      <c r="E14086" t="str">
        <f>VLOOKUP(D14086,campaign!A:B,2,FALSE)</f>
        <v>OptOutMailings</v>
      </c>
      <c r="F14086" s="9">
        <v>44723</v>
      </c>
      <c r="G14086">
        <f>VLOOKUP(D14086,campaign!A:D,4,FALSE)</f>
        <v>75</v>
      </c>
    </row>
    <row r="14087" spans="2:7" x14ac:dyDescent="0.2">
      <c r="B14087" t="s">
        <v>3862</v>
      </c>
      <c r="C14087" t="str">
        <f>VLOOKUP(B14087,customer!A:B,2,FALSE)</f>
        <v>Vanessa Wind</v>
      </c>
      <c r="D14087" t="s">
        <v>3928</v>
      </c>
      <c r="E14087" t="str">
        <f>VLOOKUP(D14087,campaign!A:B,2,FALSE)</f>
        <v>OptOutMailings</v>
      </c>
      <c r="F14087" s="9">
        <v>44755</v>
      </c>
      <c r="G14087">
        <f>VLOOKUP(D14087,campaign!A:D,4,FALSE)</f>
        <v>75</v>
      </c>
    </row>
    <row r="14088" spans="2:7" x14ac:dyDescent="0.2">
      <c r="B14088" t="s">
        <v>3862</v>
      </c>
      <c r="C14088" t="str">
        <f>VLOOKUP(B14088,customer!A:B,2,FALSE)</f>
        <v>Vanessa Wind</v>
      </c>
      <c r="D14088" t="s">
        <v>3928</v>
      </c>
      <c r="E14088" t="str">
        <f>VLOOKUP(D14088,campaign!A:B,2,FALSE)</f>
        <v>OptOutMailings</v>
      </c>
      <c r="F14088" s="9">
        <v>44780</v>
      </c>
      <c r="G14088">
        <f>VLOOKUP(D14088,campaign!A:D,4,FALSE)</f>
        <v>75</v>
      </c>
    </row>
    <row r="14089" spans="2:7" x14ac:dyDescent="0.2">
      <c r="B14089" t="s">
        <v>3862</v>
      </c>
      <c r="C14089" t="str">
        <f>VLOOKUP(B14089,customer!A:B,2,FALSE)</f>
        <v>Vanessa Wind</v>
      </c>
      <c r="D14089" t="s">
        <v>3928</v>
      </c>
      <c r="E14089" t="str">
        <f>VLOOKUP(D14089,campaign!A:B,2,FALSE)</f>
        <v>OptOutMailings</v>
      </c>
      <c r="F14089" s="9">
        <v>44814</v>
      </c>
      <c r="G14089">
        <f>VLOOKUP(D14089,campaign!A:D,4,FALSE)</f>
        <v>75</v>
      </c>
    </row>
    <row r="14090" spans="2:7" x14ac:dyDescent="0.2">
      <c r="B14090" t="s">
        <v>3862</v>
      </c>
      <c r="C14090" t="str">
        <f>VLOOKUP(B14090,customer!A:B,2,FALSE)</f>
        <v>Vanessa Wind</v>
      </c>
      <c r="D14090" t="s">
        <v>3928</v>
      </c>
      <c r="E14090" t="str">
        <f>VLOOKUP(D14090,campaign!A:B,2,FALSE)</f>
        <v>OptOutMailings</v>
      </c>
      <c r="F14090" s="9">
        <v>44850</v>
      </c>
      <c r="G14090">
        <f>VLOOKUP(D14090,campaign!A:D,4,FALSE)</f>
        <v>75</v>
      </c>
    </row>
    <row r="14091" spans="2:7" x14ac:dyDescent="0.2">
      <c r="B14091" t="s">
        <v>3862</v>
      </c>
      <c r="C14091" t="str">
        <f>VLOOKUP(B14091,customer!A:B,2,FALSE)</f>
        <v>Vanessa Wind</v>
      </c>
      <c r="D14091" t="s">
        <v>3928</v>
      </c>
      <c r="E14091" t="str">
        <f>VLOOKUP(D14091,campaign!A:B,2,FALSE)</f>
        <v>OptOutMailings</v>
      </c>
      <c r="F14091" s="9">
        <v>44867</v>
      </c>
      <c r="G14091">
        <f>VLOOKUP(D14091,campaign!A:D,4,FALSE)</f>
        <v>75</v>
      </c>
    </row>
    <row r="14092" spans="2:7" x14ac:dyDescent="0.2">
      <c r="B14092" t="s">
        <v>3862</v>
      </c>
      <c r="C14092" t="str">
        <f>VLOOKUP(B14092,customer!A:B,2,FALSE)</f>
        <v>Vanessa Wind</v>
      </c>
      <c r="D14092" t="s">
        <v>3928</v>
      </c>
      <c r="E14092" t="str">
        <f>VLOOKUP(D14092,campaign!A:B,2,FALSE)</f>
        <v>OptOutMailings</v>
      </c>
      <c r="F14092" s="9">
        <v>44905</v>
      </c>
      <c r="G14092">
        <f>VLOOKUP(D14092,campaign!A:D,4,FALSE)</f>
        <v>75</v>
      </c>
    </row>
    <row r="14093" spans="2:7" x14ac:dyDescent="0.2">
      <c r="B14093" t="s">
        <v>3862</v>
      </c>
      <c r="C14093" t="str">
        <f>VLOOKUP(B14093,customer!A:B,2,FALSE)</f>
        <v>Vanessa Wind</v>
      </c>
      <c r="D14093" t="s">
        <v>3928</v>
      </c>
      <c r="E14093" t="str">
        <f>VLOOKUP(D14093,campaign!A:B,2,FALSE)</f>
        <v>OptOutMailings</v>
      </c>
      <c r="F14093" s="9">
        <v>44931</v>
      </c>
      <c r="G14093">
        <f>VLOOKUP(D14093,campaign!A:D,4,FALSE)</f>
        <v>75</v>
      </c>
    </row>
    <row r="14094" spans="2:7" x14ac:dyDescent="0.2">
      <c r="B14094" t="s">
        <v>3862</v>
      </c>
      <c r="C14094" t="str">
        <f>VLOOKUP(B14094,customer!A:B,2,FALSE)</f>
        <v>Vanessa Wind</v>
      </c>
      <c r="D14094" t="s">
        <v>3928</v>
      </c>
      <c r="E14094" t="str">
        <f>VLOOKUP(D14094,campaign!A:B,2,FALSE)</f>
        <v>OptOutMailings</v>
      </c>
      <c r="F14094" s="9">
        <v>44962</v>
      </c>
      <c r="G14094">
        <f>VLOOKUP(D14094,campaign!A:D,4,FALSE)</f>
        <v>75</v>
      </c>
    </row>
    <row r="14095" spans="2:7" x14ac:dyDescent="0.2">
      <c r="B14095" t="s">
        <v>3862</v>
      </c>
      <c r="C14095" t="str">
        <f>VLOOKUP(B14095,customer!A:B,2,FALSE)</f>
        <v>Vanessa Wind</v>
      </c>
      <c r="D14095" t="s">
        <v>3928</v>
      </c>
      <c r="E14095" t="str">
        <f>VLOOKUP(D14095,campaign!A:B,2,FALSE)</f>
        <v>OptOutMailings</v>
      </c>
      <c r="F14095" s="9">
        <v>44987</v>
      </c>
      <c r="G14095">
        <f>VLOOKUP(D14095,campaign!A:D,4,FALSE)</f>
        <v>75</v>
      </c>
    </row>
    <row r="14096" spans="2:7" x14ac:dyDescent="0.2">
      <c r="B14096" t="s">
        <v>3862</v>
      </c>
      <c r="C14096" t="str">
        <f>VLOOKUP(B14096,customer!A:B,2,FALSE)</f>
        <v>Vanessa Wind</v>
      </c>
      <c r="D14096" t="s">
        <v>3928</v>
      </c>
      <c r="E14096" t="str">
        <f>VLOOKUP(D14096,campaign!A:B,2,FALSE)</f>
        <v>OptOutMailings</v>
      </c>
      <c r="F14096" s="9">
        <v>45024</v>
      </c>
      <c r="G14096">
        <f>VLOOKUP(D14096,campaign!A:D,4,FALSE)</f>
        <v>75</v>
      </c>
    </row>
    <row r="14097" spans="2:7" x14ac:dyDescent="0.2">
      <c r="B14097" t="s">
        <v>3862</v>
      </c>
      <c r="C14097" t="str">
        <f>VLOOKUP(B14097,customer!A:B,2,FALSE)</f>
        <v>Vanessa Wind</v>
      </c>
      <c r="D14097" t="s">
        <v>3928</v>
      </c>
      <c r="E14097" t="str">
        <f>VLOOKUP(D14097,campaign!A:B,2,FALSE)</f>
        <v>OptOutMailings</v>
      </c>
      <c r="F14097" s="9">
        <v>45052</v>
      </c>
      <c r="G14097">
        <f>VLOOKUP(D14097,campaign!A:D,4,FALSE)</f>
        <v>75</v>
      </c>
    </row>
    <row r="14098" spans="2:7" x14ac:dyDescent="0.2">
      <c r="B14098" t="s">
        <v>3862</v>
      </c>
      <c r="C14098" t="str">
        <f>VLOOKUP(B14098,customer!A:B,2,FALSE)</f>
        <v>Vanessa Wind</v>
      </c>
      <c r="D14098" t="s">
        <v>3921</v>
      </c>
      <c r="E14098" t="str">
        <f>VLOOKUP(D14098,campaign!A:B,2,FALSE)</f>
        <v>HandsetRefurbished</v>
      </c>
      <c r="F14098" s="9">
        <v>44761</v>
      </c>
      <c r="G14098">
        <f>VLOOKUP(D14098,campaign!A:D,4,FALSE)</f>
        <v>26</v>
      </c>
    </row>
    <row r="14099" spans="2:7" x14ac:dyDescent="0.2">
      <c r="B14099" t="s">
        <v>3862</v>
      </c>
      <c r="C14099" t="str">
        <f>VLOOKUP(B14099,customer!A:B,2,FALSE)</f>
        <v>Vanessa Wind</v>
      </c>
      <c r="D14099" t="s">
        <v>3921</v>
      </c>
      <c r="E14099" t="str">
        <f>VLOOKUP(D14099,campaign!A:B,2,FALSE)</f>
        <v>HandsetRefurbished</v>
      </c>
      <c r="F14099" s="9">
        <v>44801</v>
      </c>
      <c r="G14099">
        <f>VLOOKUP(D14099,campaign!A:D,4,FALSE)</f>
        <v>26</v>
      </c>
    </row>
    <row r="14100" spans="2:7" x14ac:dyDescent="0.2">
      <c r="B14100" t="s">
        <v>3862</v>
      </c>
      <c r="C14100" t="str">
        <f>VLOOKUP(B14100,customer!A:B,2,FALSE)</f>
        <v>Vanessa Wind</v>
      </c>
      <c r="D14100" t="s">
        <v>3921</v>
      </c>
      <c r="E14100" t="str">
        <f>VLOOKUP(D14100,campaign!A:B,2,FALSE)</f>
        <v>HandsetRefurbished</v>
      </c>
      <c r="F14100" s="9">
        <v>44856</v>
      </c>
      <c r="G14100">
        <f>VLOOKUP(D14100,campaign!A:D,4,FALSE)</f>
        <v>26</v>
      </c>
    </row>
    <row r="14101" spans="2:7" x14ac:dyDescent="0.2">
      <c r="B14101" t="s">
        <v>3862</v>
      </c>
      <c r="C14101" t="str">
        <f>VLOOKUP(B14101,customer!A:B,2,FALSE)</f>
        <v>Vanessa Wind</v>
      </c>
      <c r="D14101" t="s">
        <v>3921</v>
      </c>
      <c r="E14101" t="str">
        <f>VLOOKUP(D14101,campaign!A:B,2,FALSE)</f>
        <v>HandsetRefurbished</v>
      </c>
      <c r="F14101" s="9">
        <v>44924</v>
      </c>
      <c r="G14101">
        <f>VLOOKUP(D14101,campaign!A:D,4,FALSE)</f>
        <v>26</v>
      </c>
    </row>
    <row r="14102" spans="2:7" x14ac:dyDescent="0.2">
      <c r="B14102" t="s">
        <v>3862</v>
      </c>
      <c r="C14102" t="str">
        <f>VLOOKUP(B14102,customer!A:B,2,FALSE)</f>
        <v>Vanessa Wind</v>
      </c>
      <c r="D14102" t="s">
        <v>3921</v>
      </c>
      <c r="E14102" t="str">
        <f>VLOOKUP(D14102,campaign!A:B,2,FALSE)</f>
        <v>HandsetRefurbished</v>
      </c>
      <c r="F14102" s="9">
        <v>44956</v>
      </c>
      <c r="G14102">
        <f>VLOOKUP(D14102,campaign!A:D,4,FALSE)</f>
        <v>26</v>
      </c>
    </row>
    <row r="14103" spans="2:7" x14ac:dyDescent="0.2">
      <c r="B14103" t="s">
        <v>3862</v>
      </c>
      <c r="C14103" t="str">
        <f>VLOOKUP(B14103,customer!A:B,2,FALSE)</f>
        <v>Vanessa Wind</v>
      </c>
      <c r="D14103" t="s">
        <v>3921</v>
      </c>
      <c r="E14103" t="str">
        <f>VLOOKUP(D14103,campaign!A:B,2,FALSE)</f>
        <v>HandsetRefurbished</v>
      </c>
      <c r="F14103" s="9">
        <v>44986</v>
      </c>
      <c r="G14103">
        <f>VLOOKUP(D14103,campaign!A:D,4,FALSE)</f>
        <v>26</v>
      </c>
    </row>
    <row r="14104" spans="2:7" x14ac:dyDescent="0.2">
      <c r="B14104" t="s">
        <v>3862</v>
      </c>
      <c r="C14104" t="str">
        <f>VLOOKUP(B14104,customer!A:B,2,FALSE)</f>
        <v>Vanessa Wind</v>
      </c>
      <c r="D14104" t="s">
        <v>3921</v>
      </c>
      <c r="E14104" t="str">
        <f>VLOOKUP(D14104,campaign!A:B,2,FALSE)</f>
        <v>HandsetRefurbished</v>
      </c>
      <c r="F14104" s="9">
        <v>45017</v>
      </c>
      <c r="G14104">
        <f>VLOOKUP(D14104,campaign!A:D,4,FALSE)</f>
        <v>26</v>
      </c>
    </row>
    <row r="14105" spans="2:7" x14ac:dyDescent="0.2">
      <c r="B14105" t="s">
        <v>3862</v>
      </c>
      <c r="C14105" t="str">
        <f>VLOOKUP(B14105,customer!A:B,2,FALSE)</f>
        <v>Vanessa Wind</v>
      </c>
      <c r="D14105" t="s">
        <v>3921</v>
      </c>
      <c r="E14105" t="str">
        <f>VLOOKUP(D14105,campaign!A:B,2,FALSE)</f>
        <v>HandsetRefurbished</v>
      </c>
      <c r="F14105" s="9">
        <v>45070</v>
      </c>
      <c r="G14105">
        <f>VLOOKUP(D14105,campaign!A:D,4,FALSE)</f>
        <v>26</v>
      </c>
    </row>
    <row r="14106" spans="2:7" x14ac:dyDescent="0.2">
      <c r="B14106" t="s">
        <v>3863</v>
      </c>
      <c r="C14106" t="str">
        <f>VLOOKUP(B14106,customer!A:B,2,FALSE)</f>
        <v>Piper MacGiolla</v>
      </c>
      <c r="D14106" t="s">
        <v>3920</v>
      </c>
      <c r="E14106" t="str">
        <f>VLOOKUP(D14106,campaign!A:B,2,FALSE)</f>
        <v>ChildrenInHH</v>
      </c>
      <c r="F14106" s="9">
        <v>44787</v>
      </c>
      <c r="G14106">
        <f>VLOOKUP(D14106,campaign!A:D,4,FALSE)</f>
        <v>10</v>
      </c>
    </row>
    <row r="14107" spans="2:7" x14ac:dyDescent="0.2">
      <c r="B14107" t="s">
        <v>3863</v>
      </c>
      <c r="C14107" t="str">
        <f>VLOOKUP(B14107,customer!A:B,2,FALSE)</f>
        <v>Piper MacGiolla</v>
      </c>
      <c r="D14107" t="s">
        <v>3920</v>
      </c>
      <c r="E14107" t="str">
        <f>VLOOKUP(D14107,campaign!A:B,2,FALSE)</f>
        <v>ChildrenInHH</v>
      </c>
      <c r="F14107" s="9">
        <v>44818</v>
      </c>
      <c r="G14107">
        <f>VLOOKUP(D14107,campaign!A:D,4,FALSE)</f>
        <v>10</v>
      </c>
    </row>
    <row r="14108" spans="2:7" x14ac:dyDescent="0.2">
      <c r="B14108" t="s">
        <v>3863</v>
      </c>
      <c r="C14108" t="str">
        <f>VLOOKUP(B14108,customer!A:B,2,FALSE)</f>
        <v>Piper MacGiolla</v>
      </c>
      <c r="D14108" t="s">
        <v>3920</v>
      </c>
      <c r="E14108" t="str">
        <f>VLOOKUP(D14108,campaign!A:B,2,FALSE)</f>
        <v>ChildrenInHH</v>
      </c>
      <c r="F14108" s="9">
        <v>44857</v>
      </c>
      <c r="G14108">
        <f>VLOOKUP(D14108,campaign!A:D,4,FALSE)</f>
        <v>10</v>
      </c>
    </row>
    <row r="14109" spans="2:7" x14ac:dyDescent="0.2">
      <c r="B14109" t="s">
        <v>3863</v>
      </c>
      <c r="C14109" t="str">
        <f>VLOOKUP(B14109,customer!A:B,2,FALSE)</f>
        <v>Piper MacGiolla</v>
      </c>
      <c r="D14109" t="s">
        <v>3920</v>
      </c>
      <c r="E14109" t="str">
        <f>VLOOKUP(D14109,campaign!A:B,2,FALSE)</f>
        <v>ChildrenInHH</v>
      </c>
      <c r="F14109" s="9">
        <v>44880</v>
      </c>
      <c r="G14109">
        <f>VLOOKUP(D14109,campaign!A:D,4,FALSE)</f>
        <v>10</v>
      </c>
    </row>
    <row r="14110" spans="2:7" x14ac:dyDescent="0.2">
      <c r="B14110" t="s">
        <v>3863</v>
      </c>
      <c r="C14110" t="str">
        <f>VLOOKUP(B14110,customer!A:B,2,FALSE)</f>
        <v>Piper MacGiolla</v>
      </c>
      <c r="D14110" t="s">
        <v>3920</v>
      </c>
      <c r="E14110" t="str">
        <f>VLOOKUP(D14110,campaign!A:B,2,FALSE)</f>
        <v>ChildrenInHH</v>
      </c>
      <c r="F14110" s="9">
        <v>44955</v>
      </c>
      <c r="G14110">
        <f>VLOOKUP(D14110,campaign!A:D,4,FALSE)</f>
        <v>10</v>
      </c>
    </row>
    <row r="14111" spans="2:7" x14ac:dyDescent="0.2">
      <c r="B14111" t="s">
        <v>3863</v>
      </c>
      <c r="C14111" t="str">
        <f>VLOOKUP(B14111,customer!A:B,2,FALSE)</f>
        <v>Piper MacGiolla</v>
      </c>
      <c r="D14111" t="s">
        <v>3920</v>
      </c>
      <c r="E14111" t="str">
        <f>VLOOKUP(D14111,campaign!A:B,2,FALSE)</f>
        <v>ChildrenInHH</v>
      </c>
      <c r="F14111" s="9">
        <v>44976</v>
      </c>
      <c r="G14111">
        <f>VLOOKUP(D14111,campaign!A:D,4,FALSE)</f>
        <v>10</v>
      </c>
    </row>
    <row r="14112" spans="2:7" x14ac:dyDescent="0.2">
      <c r="B14112" t="s">
        <v>3863</v>
      </c>
      <c r="C14112" t="str">
        <f>VLOOKUP(B14112,customer!A:B,2,FALSE)</f>
        <v>Piper MacGiolla</v>
      </c>
      <c r="D14112" t="s">
        <v>3920</v>
      </c>
      <c r="E14112" t="str">
        <f>VLOOKUP(D14112,campaign!A:B,2,FALSE)</f>
        <v>ChildrenInHH</v>
      </c>
      <c r="F14112" s="9">
        <v>44986</v>
      </c>
      <c r="G14112">
        <f>VLOOKUP(D14112,campaign!A:D,4,FALSE)</f>
        <v>10</v>
      </c>
    </row>
    <row r="14113" spans="2:7" x14ac:dyDescent="0.2">
      <c r="B14113" t="s">
        <v>3863</v>
      </c>
      <c r="C14113" t="str">
        <f>VLOOKUP(B14113,customer!A:B,2,FALSE)</f>
        <v>Piper MacGiolla</v>
      </c>
      <c r="D14113" t="s">
        <v>3920</v>
      </c>
      <c r="E14113" t="str">
        <f>VLOOKUP(D14113,campaign!A:B,2,FALSE)</f>
        <v>ChildrenInHH</v>
      </c>
      <c r="F14113" s="9">
        <v>45064</v>
      </c>
      <c r="G14113">
        <f>VLOOKUP(D14113,campaign!A:D,4,FALSE)</f>
        <v>10</v>
      </c>
    </row>
    <row r="14114" spans="2:7" x14ac:dyDescent="0.2">
      <c r="B14114" t="s">
        <v>3864</v>
      </c>
      <c r="C14114" t="str">
        <f>VLOOKUP(B14114,customer!A:B,2,FALSE)</f>
        <v>Thaxter Eagleston</v>
      </c>
      <c r="D14114" t="s">
        <v>3948</v>
      </c>
      <c r="E14114" t="str">
        <f>VLOOKUP(D14114,campaign!A:B,2,FALSE)</f>
        <v>HasCreditCard</v>
      </c>
      <c r="F14114" s="9">
        <v>44741</v>
      </c>
      <c r="G14114">
        <f>VLOOKUP(D14114,campaign!A:D,4,FALSE)</f>
        <v>65</v>
      </c>
    </row>
    <row r="14115" spans="2:7" x14ac:dyDescent="0.2">
      <c r="B14115" t="s">
        <v>3864</v>
      </c>
      <c r="C14115" t="str">
        <f>VLOOKUP(B14115,customer!A:B,2,FALSE)</f>
        <v>Thaxter Eagleston</v>
      </c>
      <c r="D14115" t="s">
        <v>3948</v>
      </c>
      <c r="E14115" t="str">
        <f>VLOOKUP(D14115,campaign!A:B,2,FALSE)</f>
        <v>HasCreditCard</v>
      </c>
      <c r="F14115" s="9">
        <v>44771</v>
      </c>
      <c r="G14115">
        <f>VLOOKUP(D14115,campaign!A:D,4,FALSE)</f>
        <v>65</v>
      </c>
    </row>
    <row r="14116" spans="2:7" x14ac:dyDescent="0.2">
      <c r="B14116" t="s">
        <v>3864</v>
      </c>
      <c r="C14116" t="str">
        <f>VLOOKUP(B14116,customer!A:B,2,FALSE)</f>
        <v>Thaxter Eagleston</v>
      </c>
      <c r="D14116" t="s">
        <v>3948</v>
      </c>
      <c r="E14116" t="str">
        <f>VLOOKUP(D14116,campaign!A:B,2,FALSE)</f>
        <v>HasCreditCard</v>
      </c>
      <c r="F14116" s="9">
        <v>44804</v>
      </c>
      <c r="G14116">
        <f>VLOOKUP(D14116,campaign!A:D,4,FALSE)</f>
        <v>65</v>
      </c>
    </row>
    <row r="14117" spans="2:7" x14ac:dyDescent="0.2">
      <c r="B14117" t="s">
        <v>3864</v>
      </c>
      <c r="C14117" t="str">
        <f>VLOOKUP(B14117,customer!A:B,2,FALSE)</f>
        <v>Thaxter Eagleston</v>
      </c>
      <c r="D14117" t="s">
        <v>3948</v>
      </c>
      <c r="E14117" t="str">
        <f>VLOOKUP(D14117,campaign!A:B,2,FALSE)</f>
        <v>HasCreditCard</v>
      </c>
      <c r="F14117" s="9">
        <v>44806</v>
      </c>
      <c r="G14117">
        <f>VLOOKUP(D14117,campaign!A:D,4,FALSE)</f>
        <v>65</v>
      </c>
    </row>
    <row r="14118" spans="2:7" x14ac:dyDescent="0.2">
      <c r="B14118" t="s">
        <v>3864</v>
      </c>
      <c r="C14118" t="str">
        <f>VLOOKUP(B14118,customer!A:B,2,FALSE)</f>
        <v>Thaxter Eagleston</v>
      </c>
      <c r="D14118" t="s">
        <v>3948</v>
      </c>
      <c r="E14118" t="str">
        <f>VLOOKUP(D14118,campaign!A:B,2,FALSE)</f>
        <v>HasCreditCard</v>
      </c>
      <c r="F14118" s="9">
        <v>44838</v>
      </c>
      <c r="G14118">
        <f>VLOOKUP(D14118,campaign!A:D,4,FALSE)</f>
        <v>65</v>
      </c>
    </row>
    <row r="14119" spans="2:7" x14ac:dyDescent="0.2">
      <c r="B14119" t="s">
        <v>3864</v>
      </c>
      <c r="C14119" t="str">
        <f>VLOOKUP(B14119,customer!A:B,2,FALSE)</f>
        <v>Thaxter Eagleston</v>
      </c>
      <c r="D14119" t="s">
        <v>3948</v>
      </c>
      <c r="E14119" t="str">
        <f>VLOOKUP(D14119,campaign!A:B,2,FALSE)</f>
        <v>HasCreditCard</v>
      </c>
      <c r="F14119" s="9">
        <v>44866</v>
      </c>
      <c r="G14119">
        <f>VLOOKUP(D14119,campaign!A:D,4,FALSE)</f>
        <v>65</v>
      </c>
    </row>
    <row r="14120" spans="2:7" x14ac:dyDescent="0.2">
      <c r="B14120" t="s">
        <v>3864</v>
      </c>
      <c r="C14120" t="str">
        <f>VLOOKUP(B14120,customer!A:B,2,FALSE)</f>
        <v>Thaxter Eagleston</v>
      </c>
      <c r="D14120" t="s">
        <v>3948</v>
      </c>
      <c r="E14120" t="str">
        <f>VLOOKUP(D14120,campaign!A:B,2,FALSE)</f>
        <v>HasCreditCard</v>
      </c>
      <c r="F14120" s="9">
        <v>44899</v>
      </c>
      <c r="G14120">
        <f>VLOOKUP(D14120,campaign!A:D,4,FALSE)</f>
        <v>65</v>
      </c>
    </row>
    <row r="14121" spans="2:7" x14ac:dyDescent="0.2">
      <c r="B14121" t="s">
        <v>3864</v>
      </c>
      <c r="C14121" t="str">
        <f>VLOOKUP(B14121,customer!A:B,2,FALSE)</f>
        <v>Thaxter Eagleston</v>
      </c>
      <c r="D14121" t="s">
        <v>3948</v>
      </c>
      <c r="E14121" t="str">
        <f>VLOOKUP(D14121,campaign!A:B,2,FALSE)</f>
        <v>HasCreditCard</v>
      </c>
      <c r="F14121" s="9">
        <v>44929</v>
      </c>
      <c r="G14121">
        <f>VLOOKUP(D14121,campaign!A:D,4,FALSE)</f>
        <v>65</v>
      </c>
    </row>
    <row r="14122" spans="2:7" x14ac:dyDescent="0.2">
      <c r="B14122" t="s">
        <v>3864</v>
      </c>
      <c r="C14122" t="str">
        <f>VLOOKUP(B14122,customer!A:B,2,FALSE)</f>
        <v>Thaxter Eagleston</v>
      </c>
      <c r="D14122" t="s">
        <v>3948</v>
      </c>
      <c r="E14122" t="str">
        <f>VLOOKUP(D14122,campaign!A:B,2,FALSE)</f>
        <v>HasCreditCard</v>
      </c>
      <c r="F14122" s="9">
        <v>44959</v>
      </c>
      <c r="G14122">
        <f>VLOOKUP(D14122,campaign!A:D,4,FALSE)</f>
        <v>65</v>
      </c>
    </row>
    <row r="14123" spans="2:7" x14ac:dyDescent="0.2">
      <c r="B14123" t="s">
        <v>3864</v>
      </c>
      <c r="C14123" t="str">
        <f>VLOOKUP(B14123,customer!A:B,2,FALSE)</f>
        <v>Thaxter Eagleston</v>
      </c>
      <c r="D14123" t="s">
        <v>3948</v>
      </c>
      <c r="E14123" t="str">
        <f>VLOOKUP(D14123,campaign!A:B,2,FALSE)</f>
        <v>HasCreditCard</v>
      </c>
      <c r="F14123" s="9">
        <v>44994</v>
      </c>
      <c r="G14123">
        <f>VLOOKUP(D14123,campaign!A:D,4,FALSE)</f>
        <v>65</v>
      </c>
    </row>
    <row r="14124" spans="2:7" x14ac:dyDescent="0.2">
      <c r="B14124" t="s">
        <v>3864</v>
      </c>
      <c r="C14124" t="str">
        <f>VLOOKUP(B14124,customer!A:B,2,FALSE)</f>
        <v>Thaxter Eagleston</v>
      </c>
      <c r="D14124" t="s">
        <v>3948</v>
      </c>
      <c r="E14124" t="str">
        <f>VLOOKUP(D14124,campaign!A:B,2,FALSE)</f>
        <v>HasCreditCard</v>
      </c>
      <c r="F14124" s="9">
        <v>45046</v>
      </c>
      <c r="G14124">
        <f>VLOOKUP(D14124,campaign!A:D,4,FALSE)</f>
        <v>65</v>
      </c>
    </row>
    <row r="14125" spans="2:7" x14ac:dyDescent="0.2">
      <c r="B14125" t="s">
        <v>3864</v>
      </c>
      <c r="C14125" t="str">
        <f>VLOOKUP(B14125,customer!A:B,2,FALSE)</f>
        <v>Thaxter Eagleston</v>
      </c>
      <c r="D14125" t="s">
        <v>3948</v>
      </c>
      <c r="E14125" t="str">
        <f>VLOOKUP(D14125,campaign!A:B,2,FALSE)</f>
        <v>HasCreditCard</v>
      </c>
      <c r="F14125" s="9">
        <v>45049</v>
      </c>
      <c r="G14125">
        <f>VLOOKUP(D14125,campaign!A:D,4,FALSE)</f>
        <v>65</v>
      </c>
    </row>
    <row r="14126" spans="2:7" x14ac:dyDescent="0.2">
      <c r="B14126" t="s">
        <v>3865</v>
      </c>
      <c r="C14126" t="str">
        <f>VLOOKUP(B14126,customer!A:B,2,FALSE)</f>
        <v>Carlie Tasker</v>
      </c>
      <c r="D14126" t="s">
        <v>3924</v>
      </c>
      <c r="E14126" t="str">
        <f>VLOOKUP(D14126,campaign!A:B,2,FALSE)</f>
        <v>RVOwner</v>
      </c>
      <c r="F14126" s="9">
        <v>44615</v>
      </c>
      <c r="G14126">
        <f>VLOOKUP(D14126,campaign!A:D,4,FALSE)</f>
        <v>22</v>
      </c>
    </row>
    <row r="14127" spans="2:7" x14ac:dyDescent="0.2">
      <c r="B14127" t="s">
        <v>3865</v>
      </c>
      <c r="C14127" t="str">
        <f>VLOOKUP(B14127,customer!A:B,2,FALSE)</f>
        <v>Carlie Tasker</v>
      </c>
      <c r="D14127" t="s">
        <v>3924</v>
      </c>
      <c r="E14127" t="str">
        <f>VLOOKUP(D14127,campaign!A:B,2,FALSE)</f>
        <v>RVOwner</v>
      </c>
      <c r="F14127" s="9">
        <v>44643</v>
      </c>
      <c r="G14127">
        <f>VLOOKUP(D14127,campaign!A:D,4,FALSE)</f>
        <v>22</v>
      </c>
    </row>
    <row r="14128" spans="2:7" x14ac:dyDescent="0.2">
      <c r="B14128" t="s">
        <v>3865</v>
      </c>
      <c r="C14128" t="str">
        <f>VLOOKUP(B14128,customer!A:B,2,FALSE)</f>
        <v>Carlie Tasker</v>
      </c>
      <c r="D14128" t="s">
        <v>3924</v>
      </c>
      <c r="E14128" t="str">
        <f>VLOOKUP(D14128,campaign!A:B,2,FALSE)</f>
        <v>RVOwner</v>
      </c>
      <c r="F14128" s="9">
        <v>44657</v>
      </c>
      <c r="G14128">
        <f>VLOOKUP(D14128,campaign!A:D,4,FALSE)</f>
        <v>22</v>
      </c>
    </row>
    <row r="14129" spans="2:7" x14ac:dyDescent="0.2">
      <c r="B14129" t="s">
        <v>3865</v>
      </c>
      <c r="C14129" t="str">
        <f>VLOOKUP(B14129,customer!A:B,2,FALSE)</f>
        <v>Carlie Tasker</v>
      </c>
      <c r="D14129" t="s">
        <v>3924</v>
      </c>
      <c r="E14129" t="str">
        <f>VLOOKUP(D14129,campaign!A:B,2,FALSE)</f>
        <v>RVOwner</v>
      </c>
      <c r="F14129" s="9">
        <v>44705</v>
      </c>
      <c r="G14129">
        <f>VLOOKUP(D14129,campaign!A:D,4,FALSE)</f>
        <v>22</v>
      </c>
    </row>
    <row r="14130" spans="2:7" x14ac:dyDescent="0.2">
      <c r="B14130" t="s">
        <v>3865</v>
      </c>
      <c r="C14130" t="str">
        <f>VLOOKUP(B14130,customer!A:B,2,FALSE)</f>
        <v>Carlie Tasker</v>
      </c>
      <c r="D14130" t="s">
        <v>3924</v>
      </c>
      <c r="E14130" t="str">
        <f>VLOOKUP(D14130,campaign!A:B,2,FALSE)</f>
        <v>RVOwner</v>
      </c>
      <c r="F14130" s="9">
        <v>44735</v>
      </c>
      <c r="G14130">
        <f>VLOOKUP(D14130,campaign!A:D,4,FALSE)</f>
        <v>22</v>
      </c>
    </row>
    <row r="14131" spans="2:7" x14ac:dyDescent="0.2">
      <c r="B14131" t="s">
        <v>3865</v>
      </c>
      <c r="C14131" t="str">
        <f>VLOOKUP(B14131,customer!A:B,2,FALSE)</f>
        <v>Carlie Tasker</v>
      </c>
      <c r="D14131" t="s">
        <v>3924</v>
      </c>
      <c r="E14131" t="str">
        <f>VLOOKUP(D14131,campaign!A:B,2,FALSE)</f>
        <v>RVOwner</v>
      </c>
      <c r="F14131" s="9">
        <v>44769</v>
      </c>
      <c r="G14131">
        <f>VLOOKUP(D14131,campaign!A:D,4,FALSE)</f>
        <v>22</v>
      </c>
    </row>
    <row r="14132" spans="2:7" x14ac:dyDescent="0.2">
      <c r="B14132" t="s">
        <v>3865</v>
      </c>
      <c r="C14132" t="str">
        <f>VLOOKUP(B14132,customer!A:B,2,FALSE)</f>
        <v>Carlie Tasker</v>
      </c>
      <c r="D14132" t="s">
        <v>3924</v>
      </c>
      <c r="E14132" t="str">
        <f>VLOOKUP(D14132,campaign!A:B,2,FALSE)</f>
        <v>RVOwner</v>
      </c>
      <c r="F14132" s="9">
        <v>44798</v>
      </c>
      <c r="G14132">
        <f>VLOOKUP(D14132,campaign!A:D,4,FALSE)</f>
        <v>22</v>
      </c>
    </row>
    <row r="14133" spans="2:7" x14ac:dyDescent="0.2">
      <c r="B14133" t="s">
        <v>3865</v>
      </c>
      <c r="C14133" t="str">
        <f>VLOOKUP(B14133,customer!A:B,2,FALSE)</f>
        <v>Carlie Tasker</v>
      </c>
      <c r="D14133" t="s">
        <v>3924</v>
      </c>
      <c r="E14133" t="str">
        <f>VLOOKUP(D14133,campaign!A:B,2,FALSE)</f>
        <v>RVOwner</v>
      </c>
      <c r="F14133" s="9">
        <v>44926</v>
      </c>
      <c r="G14133">
        <f>VLOOKUP(D14133,campaign!A:D,4,FALSE)</f>
        <v>22</v>
      </c>
    </row>
    <row r="14134" spans="2:7" x14ac:dyDescent="0.2">
      <c r="B14134" t="s">
        <v>3865</v>
      </c>
      <c r="C14134" t="str">
        <f>VLOOKUP(B14134,customer!A:B,2,FALSE)</f>
        <v>Carlie Tasker</v>
      </c>
      <c r="D14134" t="s">
        <v>3924</v>
      </c>
      <c r="E14134" t="str">
        <f>VLOOKUP(D14134,campaign!A:B,2,FALSE)</f>
        <v>RVOwner</v>
      </c>
      <c r="F14134" s="9">
        <v>44950</v>
      </c>
      <c r="G14134">
        <f>VLOOKUP(D14134,campaign!A:D,4,FALSE)</f>
        <v>22</v>
      </c>
    </row>
    <row r="14135" spans="2:7" x14ac:dyDescent="0.2">
      <c r="B14135" t="s">
        <v>3865</v>
      </c>
      <c r="C14135" t="str">
        <f>VLOOKUP(B14135,customer!A:B,2,FALSE)</f>
        <v>Carlie Tasker</v>
      </c>
      <c r="D14135" t="s">
        <v>3924</v>
      </c>
      <c r="E14135" t="str">
        <f>VLOOKUP(D14135,campaign!A:B,2,FALSE)</f>
        <v>RVOwner</v>
      </c>
      <c r="F14135" s="9">
        <v>44961</v>
      </c>
      <c r="G14135">
        <f>VLOOKUP(D14135,campaign!A:D,4,FALSE)</f>
        <v>22</v>
      </c>
    </row>
    <row r="14136" spans="2:7" x14ac:dyDescent="0.2">
      <c r="B14136" t="s">
        <v>3865</v>
      </c>
      <c r="C14136" t="str">
        <f>VLOOKUP(B14136,customer!A:B,2,FALSE)</f>
        <v>Carlie Tasker</v>
      </c>
      <c r="D14136" t="s">
        <v>3924</v>
      </c>
      <c r="E14136" t="str">
        <f>VLOOKUP(D14136,campaign!A:B,2,FALSE)</f>
        <v>RVOwner</v>
      </c>
      <c r="F14136" s="9">
        <v>45015</v>
      </c>
      <c r="G14136">
        <f>VLOOKUP(D14136,campaign!A:D,4,FALSE)</f>
        <v>22</v>
      </c>
    </row>
    <row r="14137" spans="2:7" x14ac:dyDescent="0.2">
      <c r="B14137" t="s">
        <v>3865</v>
      </c>
      <c r="C14137" t="str">
        <f>VLOOKUP(B14137,customer!A:B,2,FALSE)</f>
        <v>Carlie Tasker</v>
      </c>
      <c r="D14137" t="s">
        <v>3924</v>
      </c>
      <c r="E14137" t="str">
        <f>VLOOKUP(D14137,campaign!A:B,2,FALSE)</f>
        <v>RVOwner</v>
      </c>
      <c r="F14137" s="9">
        <v>45071</v>
      </c>
      <c r="G14137">
        <f>VLOOKUP(D14137,campaign!A:D,4,FALSE)</f>
        <v>22</v>
      </c>
    </row>
    <row r="14138" spans="2:7" x14ac:dyDescent="0.2">
      <c r="B14138" t="s">
        <v>3865</v>
      </c>
      <c r="C14138" t="str">
        <f>VLOOKUP(B14138,customer!A:B,2,FALSE)</f>
        <v>Carlie Tasker</v>
      </c>
      <c r="D14138" t="s">
        <v>3949</v>
      </c>
      <c r="E14138" t="str">
        <f>VLOOKUP(D14138,campaign!A:B,2,FALSE)</f>
        <v>NewCellphoneUser</v>
      </c>
      <c r="F14138" s="9">
        <v>44673</v>
      </c>
      <c r="G14138">
        <f>VLOOKUP(D14138,campaign!A:D,4,FALSE)</f>
        <v>25</v>
      </c>
    </row>
    <row r="14139" spans="2:7" x14ac:dyDescent="0.2">
      <c r="B14139" t="s">
        <v>3865</v>
      </c>
      <c r="C14139" t="str">
        <f>VLOOKUP(B14139,customer!A:B,2,FALSE)</f>
        <v>Carlie Tasker</v>
      </c>
      <c r="D14139" t="s">
        <v>3949</v>
      </c>
      <c r="E14139" t="str">
        <f>VLOOKUP(D14139,campaign!A:B,2,FALSE)</f>
        <v>NewCellphoneUser</v>
      </c>
      <c r="F14139" s="9">
        <v>44706</v>
      </c>
      <c r="G14139">
        <f>VLOOKUP(D14139,campaign!A:D,4,FALSE)</f>
        <v>25</v>
      </c>
    </row>
    <row r="14140" spans="2:7" x14ac:dyDescent="0.2">
      <c r="B14140" t="s">
        <v>3865</v>
      </c>
      <c r="C14140" t="str">
        <f>VLOOKUP(B14140,customer!A:B,2,FALSE)</f>
        <v>Carlie Tasker</v>
      </c>
      <c r="D14140" t="s">
        <v>3949</v>
      </c>
      <c r="E14140" t="str">
        <f>VLOOKUP(D14140,campaign!A:B,2,FALSE)</f>
        <v>NewCellphoneUser</v>
      </c>
      <c r="F14140" s="9">
        <v>44740</v>
      </c>
      <c r="G14140">
        <f>VLOOKUP(D14140,campaign!A:D,4,FALSE)</f>
        <v>25</v>
      </c>
    </row>
    <row r="14141" spans="2:7" x14ac:dyDescent="0.2">
      <c r="B14141" t="s">
        <v>3865</v>
      </c>
      <c r="C14141" t="str">
        <f>VLOOKUP(B14141,customer!A:B,2,FALSE)</f>
        <v>Carlie Tasker</v>
      </c>
      <c r="D14141" t="s">
        <v>3949</v>
      </c>
      <c r="E14141" t="str">
        <f>VLOOKUP(D14141,campaign!A:B,2,FALSE)</f>
        <v>NewCellphoneUser</v>
      </c>
      <c r="F14141" s="9">
        <v>44748</v>
      </c>
      <c r="G14141">
        <f>VLOOKUP(D14141,campaign!A:D,4,FALSE)</f>
        <v>25</v>
      </c>
    </row>
    <row r="14142" spans="2:7" x14ac:dyDescent="0.2">
      <c r="B14142" t="s">
        <v>3865</v>
      </c>
      <c r="C14142" t="str">
        <f>VLOOKUP(B14142,customer!A:B,2,FALSE)</f>
        <v>Carlie Tasker</v>
      </c>
      <c r="D14142" t="s">
        <v>3949</v>
      </c>
      <c r="E14142" t="str">
        <f>VLOOKUP(D14142,campaign!A:B,2,FALSE)</f>
        <v>NewCellphoneUser</v>
      </c>
      <c r="F14142" s="9">
        <v>44834</v>
      </c>
      <c r="G14142">
        <f>VLOOKUP(D14142,campaign!A:D,4,FALSE)</f>
        <v>25</v>
      </c>
    </row>
    <row r="14143" spans="2:7" x14ac:dyDescent="0.2">
      <c r="B14143" t="s">
        <v>3865</v>
      </c>
      <c r="C14143" t="str">
        <f>VLOOKUP(B14143,customer!A:B,2,FALSE)</f>
        <v>Carlie Tasker</v>
      </c>
      <c r="D14143" t="s">
        <v>3949</v>
      </c>
      <c r="E14143" t="str">
        <f>VLOOKUP(D14143,campaign!A:B,2,FALSE)</f>
        <v>NewCellphoneUser</v>
      </c>
      <c r="F14143" s="9">
        <v>44838</v>
      </c>
      <c r="G14143">
        <f>VLOOKUP(D14143,campaign!A:D,4,FALSE)</f>
        <v>25</v>
      </c>
    </row>
    <row r="14144" spans="2:7" x14ac:dyDescent="0.2">
      <c r="B14144" t="s">
        <v>3865</v>
      </c>
      <c r="C14144" t="str">
        <f>VLOOKUP(B14144,customer!A:B,2,FALSE)</f>
        <v>Carlie Tasker</v>
      </c>
      <c r="D14144" t="s">
        <v>3949</v>
      </c>
      <c r="E14144" t="str">
        <f>VLOOKUP(D14144,campaign!A:B,2,FALSE)</f>
        <v>NewCellphoneUser</v>
      </c>
      <c r="F14144" s="9">
        <v>44894</v>
      </c>
      <c r="G14144">
        <f>VLOOKUP(D14144,campaign!A:D,4,FALSE)</f>
        <v>25</v>
      </c>
    </row>
    <row r="14145" spans="2:7" x14ac:dyDescent="0.2">
      <c r="B14145" t="s">
        <v>3865</v>
      </c>
      <c r="C14145" t="str">
        <f>VLOOKUP(B14145,customer!A:B,2,FALSE)</f>
        <v>Carlie Tasker</v>
      </c>
      <c r="D14145" t="s">
        <v>3949</v>
      </c>
      <c r="E14145" t="str">
        <f>VLOOKUP(D14145,campaign!A:B,2,FALSE)</f>
        <v>NewCellphoneUser</v>
      </c>
      <c r="F14145" s="9">
        <v>44932</v>
      </c>
      <c r="G14145">
        <f>VLOOKUP(D14145,campaign!A:D,4,FALSE)</f>
        <v>25</v>
      </c>
    </row>
    <row r="14146" spans="2:7" x14ac:dyDescent="0.2">
      <c r="B14146" t="s">
        <v>3865</v>
      </c>
      <c r="C14146" t="str">
        <f>VLOOKUP(B14146,customer!A:B,2,FALSE)</f>
        <v>Carlie Tasker</v>
      </c>
      <c r="D14146" t="s">
        <v>3949</v>
      </c>
      <c r="E14146" t="str">
        <f>VLOOKUP(D14146,campaign!A:B,2,FALSE)</f>
        <v>NewCellphoneUser</v>
      </c>
      <c r="F14146" s="9">
        <v>44980</v>
      </c>
      <c r="G14146">
        <f>VLOOKUP(D14146,campaign!A:D,4,FALSE)</f>
        <v>25</v>
      </c>
    </row>
    <row r="14147" spans="2:7" x14ac:dyDescent="0.2">
      <c r="B14147" t="s">
        <v>3865</v>
      </c>
      <c r="C14147" t="str">
        <f>VLOOKUP(B14147,customer!A:B,2,FALSE)</f>
        <v>Carlie Tasker</v>
      </c>
      <c r="D14147" t="s">
        <v>3949</v>
      </c>
      <c r="E14147" t="str">
        <f>VLOOKUP(D14147,campaign!A:B,2,FALSE)</f>
        <v>NewCellphoneUser</v>
      </c>
      <c r="F14147" s="9">
        <v>45007</v>
      </c>
      <c r="G14147">
        <f>VLOOKUP(D14147,campaign!A:D,4,FALSE)</f>
        <v>25</v>
      </c>
    </row>
    <row r="14148" spans="2:7" x14ac:dyDescent="0.2">
      <c r="B14148" t="s">
        <v>3865</v>
      </c>
      <c r="C14148" t="str">
        <f>VLOOKUP(B14148,customer!A:B,2,FALSE)</f>
        <v>Carlie Tasker</v>
      </c>
      <c r="D14148" t="s">
        <v>3949</v>
      </c>
      <c r="E14148" t="str">
        <f>VLOOKUP(D14148,campaign!A:B,2,FALSE)</f>
        <v>NewCellphoneUser</v>
      </c>
      <c r="F14148" s="9">
        <v>45021</v>
      </c>
      <c r="G14148">
        <f>VLOOKUP(D14148,campaign!A:D,4,FALSE)</f>
        <v>25</v>
      </c>
    </row>
    <row r="14149" spans="2:7" x14ac:dyDescent="0.2">
      <c r="B14149" t="s">
        <v>3865</v>
      </c>
      <c r="C14149" t="str">
        <f>VLOOKUP(B14149,customer!A:B,2,FALSE)</f>
        <v>Carlie Tasker</v>
      </c>
      <c r="D14149" t="s">
        <v>3949</v>
      </c>
      <c r="E14149" t="str">
        <f>VLOOKUP(D14149,campaign!A:B,2,FALSE)</f>
        <v>NewCellphoneUser</v>
      </c>
      <c r="F14149" s="9">
        <v>45051</v>
      </c>
      <c r="G14149">
        <f>VLOOKUP(D14149,campaign!A:D,4,FALSE)</f>
        <v>25</v>
      </c>
    </row>
    <row r="14150" spans="2:7" x14ac:dyDescent="0.2">
      <c r="B14150" t="s">
        <v>3865</v>
      </c>
      <c r="C14150" t="str">
        <f>VLOOKUP(B14150,customer!A:B,2,FALSE)</f>
        <v>Carlie Tasker</v>
      </c>
      <c r="D14150" t="s">
        <v>3949</v>
      </c>
      <c r="E14150" t="str">
        <f>VLOOKUP(D14150,campaign!A:B,2,FALSE)</f>
        <v>NewCellphoneUser</v>
      </c>
      <c r="F14150" s="9">
        <v>45080</v>
      </c>
      <c r="G14150">
        <f>VLOOKUP(D14150,campaign!A:D,4,FALSE)</f>
        <v>25</v>
      </c>
    </row>
    <row r="14151" spans="2:7" x14ac:dyDescent="0.2">
      <c r="B14151" t="s">
        <v>3866</v>
      </c>
      <c r="C14151" t="str">
        <f>VLOOKUP(B14151,customer!A:B,2,FALSE)</f>
        <v>Grethel McAloren</v>
      </c>
      <c r="D14151" t="s">
        <v>3927</v>
      </c>
      <c r="E14151" t="str">
        <f>VLOOKUP(D14151,campaign!A:B,2,FALSE)</f>
        <v>RespondsToMailOffers</v>
      </c>
      <c r="F14151" s="9">
        <v>44934</v>
      </c>
      <c r="G14151">
        <f>VLOOKUP(D14151,campaign!A:D,4,FALSE)</f>
        <v>27</v>
      </c>
    </row>
    <row r="14152" spans="2:7" x14ac:dyDescent="0.2">
      <c r="B14152" t="s">
        <v>3866</v>
      </c>
      <c r="C14152" t="str">
        <f>VLOOKUP(B14152,customer!A:B,2,FALSE)</f>
        <v>Grethel McAloren</v>
      </c>
      <c r="D14152" t="s">
        <v>3927</v>
      </c>
      <c r="E14152" t="str">
        <f>VLOOKUP(D14152,campaign!A:B,2,FALSE)</f>
        <v>RespondsToMailOffers</v>
      </c>
      <c r="F14152" s="9">
        <v>44975</v>
      </c>
      <c r="G14152">
        <f>VLOOKUP(D14152,campaign!A:D,4,FALSE)</f>
        <v>27</v>
      </c>
    </row>
    <row r="14153" spans="2:7" x14ac:dyDescent="0.2">
      <c r="B14153" t="s">
        <v>3866</v>
      </c>
      <c r="C14153" t="str">
        <f>VLOOKUP(B14153,customer!A:B,2,FALSE)</f>
        <v>Grethel McAloren</v>
      </c>
      <c r="D14153" t="s">
        <v>3927</v>
      </c>
      <c r="E14153" t="str">
        <f>VLOOKUP(D14153,campaign!A:B,2,FALSE)</f>
        <v>RespondsToMailOffers</v>
      </c>
      <c r="F14153" s="9">
        <v>45006</v>
      </c>
      <c r="G14153">
        <f>VLOOKUP(D14153,campaign!A:D,4,FALSE)</f>
        <v>27</v>
      </c>
    </row>
    <row r="14154" spans="2:7" x14ac:dyDescent="0.2">
      <c r="B14154" t="s">
        <v>3866</v>
      </c>
      <c r="C14154" t="str">
        <f>VLOOKUP(B14154,customer!A:B,2,FALSE)</f>
        <v>Grethel McAloren</v>
      </c>
      <c r="D14154" t="s">
        <v>3927</v>
      </c>
      <c r="E14154" t="str">
        <f>VLOOKUP(D14154,campaign!A:B,2,FALSE)</f>
        <v>RespondsToMailOffers</v>
      </c>
      <c r="F14154" s="9">
        <v>45036</v>
      </c>
      <c r="G14154">
        <f>VLOOKUP(D14154,campaign!A:D,4,FALSE)</f>
        <v>27</v>
      </c>
    </row>
    <row r="14155" spans="2:7" x14ac:dyDescent="0.2">
      <c r="B14155" t="s">
        <v>3866</v>
      </c>
      <c r="C14155" t="str">
        <f>VLOOKUP(B14155,customer!A:B,2,FALSE)</f>
        <v>Grethel McAloren</v>
      </c>
      <c r="D14155" t="s">
        <v>3927</v>
      </c>
      <c r="E14155" t="str">
        <f>VLOOKUP(D14155,campaign!A:B,2,FALSE)</f>
        <v>RespondsToMailOffers</v>
      </c>
      <c r="F14155" s="9">
        <v>45055</v>
      </c>
      <c r="G14155">
        <f>VLOOKUP(D14155,campaign!A:D,4,FALSE)</f>
        <v>27</v>
      </c>
    </row>
    <row r="14156" spans="2:7" x14ac:dyDescent="0.2">
      <c r="B14156" t="s">
        <v>3866</v>
      </c>
      <c r="C14156" t="str">
        <f>VLOOKUP(B14156,customer!A:B,2,FALSE)</f>
        <v>Grethel McAloren</v>
      </c>
      <c r="D14156" t="s">
        <v>3926</v>
      </c>
      <c r="E14156" t="str">
        <f>VLOOKUP(D14156,campaign!A:B,2,FALSE)</f>
        <v>BuysViaMailOrder</v>
      </c>
      <c r="F14156" s="9">
        <v>45009</v>
      </c>
      <c r="G14156">
        <f>VLOOKUP(D14156,campaign!A:D,4,FALSE)</f>
        <v>25</v>
      </c>
    </row>
    <row r="14157" spans="2:7" x14ac:dyDescent="0.2">
      <c r="B14157" t="s">
        <v>3866</v>
      </c>
      <c r="C14157" t="str">
        <f>VLOOKUP(B14157,customer!A:B,2,FALSE)</f>
        <v>Grethel McAloren</v>
      </c>
      <c r="D14157" t="s">
        <v>3926</v>
      </c>
      <c r="E14157" t="str">
        <f>VLOOKUP(D14157,campaign!A:B,2,FALSE)</f>
        <v>BuysViaMailOrder</v>
      </c>
      <c r="F14157" s="9">
        <v>45041</v>
      </c>
      <c r="G14157">
        <f>VLOOKUP(D14157,campaign!A:D,4,FALSE)</f>
        <v>25</v>
      </c>
    </row>
    <row r="14158" spans="2:7" x14ac:dyDescent="0.2">
      <c r="B14158" t="s">
        <v>3866</v>
      </c>
      <c r="C14158" t="str">
        <f>VLOOKUP(B14158,customer!A:B,2,FALSE)</f>
        <v>Grethel McAloren</v>
      </c>
      <c r="D14158" t="s">
        <v>3926</v>
      </c>
      <c r="E14158" t="str">
        <f>VLOOKUP(D14158,campaign!A:B,2,FALSE)</f>
        <v>BuysViaMailOrder</v>
      </c>
      <c r="F14158" s="9">
        <v>45054</v>
      </c>
      <c r="G14158">
        <f>VLOOKUP(D14158,campaign!A:D,4,FALSE)</f>
        <v>25</v>
      </c>
    </row>
    <row r="14159" spans="2:7" x14ac:dyDescent="0.2">
      <c r="B14159" t="s">
        <v>3866</v>
      </c>
      <c r="C14159" t="str">
        <f>VLOOKUP(B14159,customer!A:B,2,FALSE)</f>
        <v>Grethel McAloren</v>
      </c>
      <c r="D14159" t="s">
        <v>3926</v>
      </c>
      <c r="E14159" t="str">
        <f>VLOOKUP(D14159,campaign!A:B,2,FALSE)</f>
        <v>BuysViaMailOrder</v>
      </c>
      <c r="F14159" s="9">
        <v>45082</v>
      </c>
      <c r="G14159">
        <f>VLOOKUP(D14159,campaign!A:D,4,FALSE)</f>
        <v>25</v>
      </c>
    </row>
    <row r="14160" spans="2:7" x14ac:dyDescent="0.2">
      <c r="B14160" t="s">
        <v>3867</v>
      </c>
      <c r="C14160" t="str">
        <f>VLOOKUP(B14160,customer!A:B,2,FALSE)</f>
        <v>Standford Boorer</v>
      </c>
      <c r="D14160" t="s">
        <v>3953</v>
      </c>
      <c r="E14160" t="str">
        <f>VLOOKUP(D14160,campaign!A:B,2,FALSE)</f>
        <v>MaritalStatus</v>
      </c>
      <c r="F14160" s="9">
        <v>44859</v>
      </c>
      <c r="G14160">
        <f>VLOOKUP(D14160,campaign!A:D,4,FALSE)</f>
        <v>29</v>
      </c>
    </row>
    <row r="14161" spans="2:7" x14ac:dyDescent="0.2">
      <c r="B14161" t="s">
        <v>3867</v>
      </c>
      <c r="C14161" t="str">
        <f>VLOOKUP(B14161,customer!A:B,2,FALSE)</f>
        <v>Standford Boorer</v>
      </c>
      <c r="D14161" t="s">
        <v>3953</v>
      </c>
      <c r="E14161" t="str">
        <f>VLOOKUP(D14161,campaign!A:B,2,FALSE)</f>
        <v>MaritalStatus</v>
      </c>
      <c r="F14161" s="9">
        <v>44892</v>
      </c>
      <c r="G14161">
        <f>VLOOKUP(D14161,campaign!A:D,4,FALSE)</f>
        <v>29</v>
      </c>
    </row>
    <row r="14162" spans="2:7" x14ac:dyDescent="0.2">
      <c r="B14162" t="s">
        <v>3867</v>
      </c>
      <c r="C14162" t="str">
        <f>VLOOKUP(B14162,customer!A:B,2,FALSE)</f>
        <v>Standford Boorer</v>
      </c>
      <c r="D14162" t="s">
        <v>3953</v>
      </c>
      <c r="E14162" t="str">
        <f>VLOOKUP(D14162,campaign!A:B,2,FALSE)</f>
        <v>MaritalStatus</v>
      </c>
      <c r="F14162" s="9">
        <v>44926</v>
      </c>
      <c r="G14162">
        <f>VLOOKUP(D14162,campaign!A:D,4,FALSE)</f>
        <v>29</v>
      </c>
    </row>
    <row r="14163" spans="2:7" x14ac:dyDescent="0.2">
      <c r="B14163" t="s">
        <v>3867</v>
      </c>
      <c r="C14163" t="str">
        <f>VLOOKUP(B14163,customer!A:B,2,FALSE)</f>
        <v>Standford Boorer</v>
      </c>
      <c r="D14163" t="s">
        <v>3953</v>
      </c>
      <c r="E14163" t="str">
        <f>VLOOKUP(D14163,campaign!A:B,2,FALSE)</f>
        <v>MaritalStatus</v>
      </c>
      <c r="F14163" s="9">
        <v>44957</v>
      </c>
      <c r="G14163">
        <f>VLOOKUP(D14163,campaign!A:D,4,FALSE)</f>
        <v>29</v>
      </c>
    </row>
    <row r="14164" spans="2:7" x14ac:dyDescent="0.2">
      <c r="B14164" t="s">
        <v>3867</v>
      </c>
      <c r="C14164" t="str">
        <f>VLOOKUP(B14164,customer!A:B,2,FALSE)</f>
        <v>Standford Boorer</v>
      </c>
      <c r="D14164" t="s">
        <v>3953</v>
      </c>
      <c r="E14164" t="str">
        <f>VLOOKUP(D14164,campaign!A:B,2,FALSE)</f>
        <v>MaritalStatus</v>
      </c>
      <c r="F14164" s="9">
        <v>44962</v>
      </c>
      <c r="G14164">
        <f>VLOOKUP(D14164,campaign!A:D,4,FALSE)</f>
        <v>29</v>
      </c>
    </row>
    <row r="14165" spans="2:7" x14ac:dyDescent="0.2">
      <c r="B14165" t="s">
        <v>3867</v>
      </c>
      <c r="C14165" t="str">
        <f>VLOOKUP(B14165,customer!A:B,2,FALSE)</f>
        <v>Standford Boorer</v>
      </c>
      <c r="D14165" t="s">
        <v>3953</v>
      </c>
      <c r="E14165" t="str">
        <f>VLOOKUP(D14165,campaign!A:B,2,FALSE)</f>
        <v>MaritalStatus</v>
      </c>
      <c r="F14165" s="9">
        <v>45013</v>
      </c>
      <c r="G14165">
        <f>VLOOKUP(D14165,campaign!A:D,4,FALSE)</f>
        <v>29</v>
      </c>
    </row>
    <row r="14166" spans="2:7" x14ac:dyDescent="0.2">
      <c r="B14166" t="s">
        <v>3867</v>
      </c>
      <c r="C14166" t="str">
        <f>VLOOKUP(B14166,customer!A:B,2,FALSE)</f>
        <v>Standford Boorer</v>
      </c>
      <c r="D14166" t="s">
        <v>3953</v>
      </c>
      <c r="E14166" t="str">
        <f>VLOOKUP(D14166,campaign!A:B,2,FALSE)</f>
        <v>MaritalStatus</v>
      </c>
      <c r="F14166" s="9">
        <v>45043</v>
      </c>
      <c r="G14166">
        <f>VLOOKUP(D14166,campaign!A:D,4,FALSE)</f>
        <v>29</v>
      </c>
    </row>
    <row r="14167" spans="2:7" x14ac:dyDescent="0.2">
      <c r="B14167" t="s">
        <v>3867</v>
      </c>
      <c r="C14167" t="str">
        <f>VLOOKUP(B14167,customer!A:B,2,FALSE)</f>
        <v>Standford Boorer</v>
      </c>
      <c r="D14167" t="s">
        <v>3953</v>
      </c>
      <c r="E14167" t="str">
        <f>VLOOKUP(D14167,campaign!A:B,2,FALSE)</f>
        <v>MaritalStatus</v>
      </c>
      <c r="F14167" s="9">
        <v>45073</v>
      </c>
      <c r="G14167">
        <f>VLOOKUP(D14167,campaign!A:D,4,FALSE)</f>
        <v>29</v>
      </c>
    </row>
    <row r="14168" spans="2:7" x14ac:dyDescent="0.2">
      <c r="B14168" t="s">
        <v>3867</v>
      </c>
      <c r="C14168" t="str">
        <f>VLOOKUP(B14168,customer!A:B,2,FALSE)</f>
        <v>Standford Boorer</v>
      </c>
      <c r="D14168" t="s">
        <v>3925</v>
      </c>
      <c r="E14168" t="str">
        <f>VLOOKUP(D14168,campaign!A:B,2,FALSE)</f>
        <v>Homeownership</v>
      </c>
      <c r="F14168" s="9">
        <v>44882</v>
      </c>
      <c r="G14168">
        <f>VLOOKUP(D14168,campaign!A:D,4,FALSE)</f>
        <v>13</v>
      </c>
    </row>
    <row r="14169" spans="2:7" x14ac:dyDescent="0.2">
      <c r="B14169" t="s">
        <v>3867</v>
      </c>
      <c r="C14169" t="str">
        <f>VLOOKUP(B14169,customer!A:B,2,FALSE)</f>
        <v>Standford Boorer</v>
      </c>
      <c r="D14169" t="s">
        <v>3925</v>
      </c>
      <c r="E14169" t="str">
        <f>VLOOKUP(D14169,campaign!A:B,2,FALSE)</f>
        <v>Homeownership</v>
      </c>
      <c r="F14169" s="9">
        <v>44915</v>
      </c>
      <c r="G14169">
        <f>VLOOKUP(D14169,campaign!A:D,4,FALSE)</f>
        <v>13</v>
      </c>
    </row>
    <row r="14170" spans="2:7" x14ac:dyDescent="0.2">
      <c r="B14170" t="s">
        <v>3867</v>
      </c>
      <c r="C14170" t="str">
        <f>VLOOKUP(B14170,customer!A:B,2,FALSE)</f>
        <v>Standford Boorer</v>
      </c>
      <c r="D14170" t="s">
        <v>3925</v>
      </c>
      <c r="E14170" t="str">
        <f>VLOOKUP(D14170,campaign!A:B,2,FALSE)</f>
        <v>Homeownership</v>
      </c>
      <c r="F14170" s="9">
        <v>44950</v>
      </c>
      <c r="G14170">
        <f>VLOOKUP(D14170,campaign!A:D,4,FALSE)</f>
        <v>13</v>
      </c>
    </row>
    <row r="14171" spans="2:7" x14ac:dyDescent="0.2">
      <c r="B14171" t="s">
        <v>3867</v>
      </c>
      <c r="C14171" t="str">
        <f>VLOOKUP(B14171,customer!A:B,2,FALSE)</f>
        <v>Standford Boorer</v>
      </c>
      <c r="D14171" t="s">
        <v>3925</v>
      </c>
      <c r="E14171" t="str">
        <f>VLOOKUP(D14171,campaign!A:B,2,FALSE)</f>
        <v>Homeownership</v>
      </c>
      <c r="F14171" s="9">
        <v>44979</v>
      </c>
      <c r="G14171">
        <f>VLOOKUP(D14171,campaign!A:D,4,FALSE)</f>
        <v>13</v>
      </c>
    </row>
    <row r="14172" spans="2:7" x14ac:dyDescent="0.2">
      <c r="B14172" t="s">
        <v>3867</v>
      </c>
      <c r="C14172" t="str">
        <f>VLOOKUP(B14172,customer!A:B,2,FALSE)</f>
        <v>Standford Boorer</v>
      </c>
      <c r="D14172" t="s">
        <v>3925</v>
      </c>
      <c r="E14172" t="str">
        <f>VLOOKUP(D14172,campaign!A:B,2,FALSE)</f>
        <v>Homeownership</v>
      </c>
      <c r="F14172" s="9">
        <v>45006</v>
      </c>
      <c r="G14172">
        <f>VLOOKUP(D14172,campaign!A:D,4,FALSE)</f>
        <v>13</v>
      </c>
    </row>
    <row r="14173" spans="2:7" x14ac:dyDescent="0.2">
      <c r="B14173" t="s">
        <v>3867</v>
      </c>
      <c r="C14173" t="str">
        <f>VLOOKUP(B14173,customer!A:B,2,FALSE)</f>
        <v>Standford Boorer</v>
      </c>
      <c r="D14173" t="s">
        <v>3925</v>
      </c>
      <c r="E14173" t="str">
        <f>VLOOKUP(D14173,campaign!A:B,2,FALSE)</f>
        <v>Homeownership</v>
      </c>
      <c r="F14173" s="9">
        <v>45040</v>
      </c>
      <c r="G14173">
        <f>VLOOKUP(D14173,campaign!A:D,4,FALSE)</f>
        <v>13</v>
      </c>
    </row>
    <row r="14174" spans="2:7" x14ac:dyDescent="0.2">
      <c r="B14174" t="s">
        <v>3867</v>
      </c>
      <c r="C14174" t="str">
        <f>VLOOKUP(B14174,customer!A:B,2,FALSE)</f>
        <v>Standford Boorer</v>
      </c>
      <c r="D14174" t="s">
        <v>3925</v>
      </c>
      <c r="E14174" t="str">
        <f>VLOOKUP(D14174,campaign!A:B,2,FALSE)</f>
        <v>Homeownership</v>
      </c>
      <c r="F14174" s="9">
        <v>45077</v>
      </c>
      <c r="G14174">
        <f>VLOOKUP(D14174,campaign!A:D,4,FALSE)</f>
        <v>13</v>
      </c>
    </row>
    <row r="14175" spans="2:7" x14ac:dyDescent="0.2">
      <c r="B14175" t="s">
        <v>3868</v>
      </c>
      <c r="C14175" t="str">
        <f>VLOOKUP(B14175,customer!A:B,2,FALSE)</f>
        <v>Kevan Kobsch</v>
      </c>
      <c r="D14175" t="s">
        <v>3923</v>
      </c>
      <c r="E14175" t="str">
        <f>VLOOKUP(D14175,campaign!A:B,2,FALSE)</f>
        <v>TruckOwner</v>
      </c>
      <c r="F14175" s="9">
        <v>44608</v>
      </c>
      <c r="G14175">
        <f>VLOOKUP(D14175,campaign!A:D,4,FALSE)</f>
        <v>26</v>
      </c>
    </row>
    <row r="14176" spans="2:7" x14ac:dyDescent="0.2">
      <c r="B14176" t="s">
        <v>3868</v>
      </c>
      <c r="C14176" t="str">
        <f>VLOOKUP(B14176,customer!A:B,2,FALSE)</f>
        <v>Kevan Kobsch</v>
      </c>
      <c r="D14176" t="s">
        <v>3923</v>
      </c>
      <c r="E14176" t="str">
        <f>VLOOKUP(D14176,campaign!A:B,2,FALSE)</f>
        <v>TruckOwner</v>
      </c>
      <c r="F14176" s="9">
        <v>44647</v>
      </c>
      <c r="G14176">
        <f>VLOOKUP(D14176,campaign!A:D,4,FALSE)</f>
        <v>26</v>
      </c>
    </row>
    <row r="14177" spans="2:7" x14ac:dyDescent="0.2">
      <c r="B14177" t="s">
        <v>3868</v>
      </c>
      <c r="C14177" t="str">
        <f>VLOOKUP(B14177,customer!A:B,2,FALSE)</f>
        <v>Kevan Kobsch</v>
      </c>
      <c r="D14177" t="s">
        <v>3923</v>
      </c>
      <c r="E14177" t="str">
        <f>VLOOKUP(D14177,campaign!A:B,2,FALSE)</f>
        <v>TruckOwner</v>
      </c>
      <c r="F14177" s="9">
        <v>44680</v>
      </c>
      <c r="G14177">
        <f>VLOOKUP(D14177,campaign!A:D,4,FALSE)</f>
        <v>26</v>
      </c>
    </row>
    <row r="14178" spans="2:7" x14ac:dyDescent="0.2">
      <c r="B14178" t="s">
        <v>3868</v>
      </c>
      <c r="C14178" t="str">
        <f>VLOOKUP(B14178,customer!A:B,2,FALSE)</f>
        <v>Kevan Kobsch</v>
      </c>
      <c r="D14178" t="s">
        <v>3923</v>
      </c>
      <c r="E14178" t="str">
        <f>VLOOKUP(D14178,campaign!A:B,2,FALSE)</f>
        <v>TruckOwner</v>
      </c>
      <c r="F14178" s="9">
        <v>44741</v>
      </c>
      <c r="G14178">
        <f>VLOOKUP(D14178,campaign!A:D,4,FALSE)</f>
        <v>26</v>
      </c>
    </row>
    <row r="14179" spans="2:7" x14ac:dyDescent="0.2">
      <c r="B14179" t="s">
        <v>3868</v>
      </c>
      <c r="C14179" t="str">
        <f>VLOOKUP(B14179,customer!A:B,2,FALSE)</f>
        <v>Kevan Kobsch</v>
      </c>
      <c r="D14179" t="s">
        <v>3923</v>
      </c>
      <c r="E14179" t="str">
        <f>VLOOKUP(D14179,campaign!A:B,2,FALSE)</f>
        <v>TruckOwner</v>
      </c>
      <c r="F14179" s="9">
        <v>44795</v>
      </c>
      <c r="G14179">
        <f>VLOOKUP(D14179,campaign!A:D,4,FALSE)</f>
        <v>26</v>
      </c>
    </row>
    <row r="14180" spans="2:7" x14ac:dyDescent="0.2">
      <c r="B14180" t="s">
        <v>3868</v>
      </c>
      <c r="C14180" t="str">
        <f>VLOOKUP(B14180,customer!A:B,2,FALSE)</f>
        <v>Kevan Kobsch</v>
      </c>
      <c r="D14180" t="s">
        <v>3923</v>
      </c>
      <c r="E14180" t="str">
        <f>VLOOKUP(D14180,campaign!A:B,2,FALSE)</f>
        <v>TruckOwner</v>
      </c>
      <c r="F14180" s="9">
        <v>44829</v>
      </c>
      <c r="G14180">
        <f>VLOOKUP(D14180,campaign!A:D,4,FALSE)</f>
        <v>26</v>
      </c>
    </row>
    <row r="14181" spans="2:7" x14ac:dyDescent="0.2">
      <c r="B14181" t="s">
        <v>3868</v>
      </c>
      <c r="C14181" t="str">
        <f>VLOOKUP(B14181,customer!A:B,2,FALSE)</f>
        <v>Kevan Kobsch</v>
      </c>
      <c r="D14181" t="s">
        <v>3923</v>
      </c>
      <c r="E14181" t="str">
        <f>VLOOKUP(D14181,campaign!A:B,2,FALSE)</f>
        <v>TruckOwner</v>
      </c>
      <c r="F14181" s="9">
        <v>44855</v>
      </c>
      <c r="G14181">
        <f>VLOOKUP(D14181,campaign!A:D,4,FALSE)</f>
        <v>26</v>
      </c>
    </row>
    <row r="14182" spans="2:7" x14ac:dyDescent="0.2">
      <c r="B14182" t="s">
        <v>3868</v>
      </c>
      <c r="C14182" t="str">
        <f>VLOOKUP(B14182,customer!A:B,2,FALSE)</f>
        <v>Kevan Kobsch</v>
      </c>
      <c r="D14182" t="s">
        <v>3923</v>
      </c>
      <c r="E14182" t="str">
        <f>VLOOKUP(D14182,campaign!A:B,2,FALSE)</f>
        <v>TruckOwner</v>
      </c>
      <c r="F14182" s="9">
        <v>44882</v>
      </c>
      <c r="G14182">
        <f>VLOOKUP(D14182,campaign!A:D,4,FALSE)</f>
        <v>26</v>
      </c>
    </row>
    <row r="14183" spans="2:7" x14ac:dyDescent="0.2">
      <c r="B14183" t="s">
        <v>3868</v>
      </c>
      <c r="C14183" t="str">
        <f>VLOOKUP(B14183,customer!A:B,2,FALSE)</f>
        <v>Kevan Kobsch</v>
      </c>
      <c r="D14183" t="s">
        <v>3923</v>
      </c>
      <c r="E14183" t="str">
        <f>VLOOKUP(D14183,campaign!A:B,2,FALSE)</f>
        <v>TruckOwner</v>
      </c>
      <c r="F14183" s="9">
        <v>44926</v>
      </c>
      <c r="G14183">
        <f>VLOOKUP(D14183,campaign!A:D,4,FALSE)</f>
        <v>26</v>
      </c>
    </row>
    <row r="14184" spans="2:7" x14ac:dyDescent="0.2">
      <c r="B14184" t="s">
        <v>3868</v>
      </c>
      <c r="C14184" t="str">
        <f>VLOOKUP(B14184,customer!A:B,2,FALSE)</f>
        <v>Kevan Kobsch</v>
      </c>
      <c r="D14184" t="s">
        <v>3923</v>
      </c>
      <c r="E14184" t="str">
        <f>VLOOKUP(D14184,campaign!A:B,2,FALSE)</f>
        <v>TruckOwner</v>
      </c>
      <c r="F14184" s="9">
        <v>44987</v>
      </c>
      <c r="G14184">
        <f>VLOOKUP(D14184,campaign!A:D,4,FALSE)</f>
        <v>26</v>
      </c>
    </row>
    <row r="14185" spans="2:7" x14ac:dyDescent="0.2">
      <c r="B14185" t="s">
        <v>3868</v>
      </c>
      <c r="C14185" t="str">
        <f>VLOOKUP(B14185,customer!A:B,2,FALSE)</f>
        <v>Kevan Kobsch</v>
      </c>
      <c r="D14185" t="s">
        <v>3923</v>
      </c>
      <c r="E14185" t="str">
        <f>VLOOKUP(D14185,campaign!A:B,2,FALSE)</f>
        <v>TruckOwner</v>
      </c>
      <c r="F14185" s="9">
        <v>45036</v>
      </c>
      <c r="G14185">
        <f>VLOOKUP(D14185,campaign!A:D,4,FALSE)</f>
        <v>26</v>
      </c>
    </row>
    <row r="14186" spans="2:7" x14ac:dyDescent="0.2">
      <c r="B14186" t="s">
        <v>3868</v>
      </c>
      <c r="C14186" t="str">
        <f>VLOOKUP(B14186,customer!A:B,2,FALSE)</f>
        <v>Kevan Kobsch</v>
      </c>
      <c r="D14186" t="s">
        <v>3923</v>
      </c>
      <c r="E14186" t="str">
        <f>VLOOKUP(D14186,campaign!A:B,2,FALSE)</f>
        <v>TruckOwner</v>
      </c>
      <c r="F14186" s="9">
        <v>45070</v>
      </c>
      <c r="G14186">
        <f>VLOOKUP(D14186,campaign!A:D,4,FALSE)</f>
        <v>26</v>
      </c>
    </row>
    <row r="14187" spans="2:7" x14ac:dyDescent="0.2">
      <c r="B14187" t="s">
        <v>3868</v>
      </c>
      <c r="C14187" t="str">
        <f>VLOOKUP(B14187,customer!A:B,2,FALSE)</f>
        <v>Kevan Kobsch</v>
      </c>
      <c r="D14187" t="s">
        <v>3927</v>
      </c>
      <c r="E14187" t="str">
        <f>VLOOKUP(D14187,campaign!A:B,2,FALSE)</f>
        <v>RespondsToMailOffers</v>
      </c>
      <c r="F14187" s="9">
        <v>44889</v>
      </c>
      <c r="G14187">
        <f>VLOOKUP(D14187,campaign!A:D,4,FALSE)</f>
        <v>27</v>
      </c>
    </row>
    <row r="14188" spans="2:7" x14ac:dyDescent="0.2">
      <c r="B14188" t="s">
        <v>3868</v>
      </c>
      <c r="C14188" t="str">
        <f>VLOOKUP(B14188,customer!A:B,2,FALSE)</f>
        <v>Kevan Kobsch</v>
      </c>
      <c r="D14188" t="s">
        <v>3927</v>
      </c>
      <c r="E14188" t="str">
        <f>VLOOKUP(D14188,campaign!A:B,2,FALSE)</f>
        <v>RespondsToMailOffers</v>
      </c>
      <c r="F14188" s="9">
        <v>44926</v>
      </c>
      <c r="G14188">
        <f>VLOOKUP(D14188,campaign!A:D,4,FALSE)</f>
        <v>27</v>
      </c>
    </row>
    <row r="14189" spans="2:7" x14ac:dyDescent="0.2">
      <c r="B14189" t="s">
        <v>3868</v>
      </c>
      <c r="C14189" t="str">
        <f>VLOOKUP(B14189,customer!A:B,2,FALSE)</f>
        <v>Kevan Kobsch</v>
      </c>
      <c r="D14189" t="s">
        <v>3927</v>
      </c>
      <c r="E14189" t="str">
        <f>VLOOKUP(D14189,campaign!A:B,2,FALSE)</f>
        <v>RespondsToMailOffers</v>
      </c>
      <c r="F14189" s="9">
        <v>44933</v>
      </c>
      <c r="G14189">
        <f>VLOOKUP(D14189,campaign!A:D,4,FALSE)</f>
        <v>27</v>
      </c>
    </row>
    <row r="14190" spans="2:7" x14ac:dyDescent="0.2">
      <c r="B14190" t="s">
        <v>3868</v>
      </c>
      <c r="C14190" t="str">
        <f>VLOOKUP(B14190,customer!A:B,2,FALSE)</f>
        <v>Kevan Kobsch</v>
      </c>
      <c r="D14190" t="s">
        <v>3927</v>
      </c>
      <c r="E14190" t="str">
        <f>VLOOKUP(D14190,campaign!A:B,2,FALSE)</f>
        <v>RespondsToMailOffers</v>
      </c>
      <c r="F14190" s="9">
        <v>44958</v>
      </c>
      <c r="G14190">
        <f>VLOOKUP(D14190,campaign!A:D,4,FALSE)</f>
        <v>27</v>
      </c>
    </row>
    <row r="14191" spans="2:7" x14ac:dyDescent="0.2">
      <c r="B14191" t="s">
        <v>3868</v>
      </c>
      <c r="C14191" t="str">
        <f>VLOOKUP(B14191,customer!A:B,2,FALSE)</f>
        <v>Kevan Kobsch</v>
      </c>
      <c r="D14191" t="s">
        <v>3927</v>
      </c>
      <c r="E14191" t="str">
        <f>VLOOKUP(D14191,campaign!A:B,2,FALSE)</f>
        <v>RespondsToMailOffers</v>
      </c>
      <c r="F14191" s="9">
        <v>44994</v>
      </c>
      <c r="G14191">
        <f>VLOOKUP(D14191,campaign!A:D,4,FALSE)</f>
        <v>27</v>
      </c>
    </row>
    <row r="14192" spans="2:7" x14ac:dyDescent="0.2">
      <c r="B14192" t="s">
        <v>3868</v>
      </c>
      <c r="C14192" t="str">
        <f>VLOOKUP(B14192,customer!A:B,2,FALSE)</f>
        <v>Kevan Kobsch</v>
      </c>
      <c r="D14192" t="s">
        <v>3927</v>
      </c>
      <c r="E14192" t="str">
        <f>VLOOKUP(D14192,campaign!A:B,2,FALSE)</f>
        <v>RespondsToMailOffers</v>
      </c>
      <c r="F14192" s="9">
        <v>45044</v>
      </c>
      <c r="G14192">
        <f>VLOOKUP(D14192,campaign!A:D,4,FALSE)</f>
        <v>27</v>
      </c>
    </row>
    <row r="14193" spans="2:7" x14ac:dyDescent="0.2">
      <c r="B14193" t="s">
        <v>3868</v>
      </c>
      <c r="C14193" t="str">
        <f>VLOOKUP(B14193,customer!A:B,2,FALSE)</f>
        <v>Kevan Kobsch</v>
      </c>
      <c r="D14193" t="s">
        <v>3927</v>
      </c>
      <c r="E14193" t="str">
        <f>VLOOKUP(D14193,campaign!A:B,2,FALSE)</f>
        <v>RespondsToMailOffers</v>
      </c>
      <c r="F14193" s="9">
        <v>45048</v>
      </c>
      <c r="G14193">
        <f>VLOOKUP(D14193,campaign!A:D,4,FALSE)</f>
        <v>27</v>
      </c>
    </row>
    <row r="14194" spans="2:7" x14ac:dyDescent="0.2">
      <c r="B14194" t="s">
        <v>3868</v>
      </c>
      <c r="C14194" t="str">
        <f>VLOOKUP(B14194,customer!A:B,2,FALSE)</f>
        <v>Kevan Kobsch</v>
      </c>
      <c r="D14194" t="s">
        <v>3927</v>
      </c>
      <c r="E14194" t="str">
        <f>VLOOKUP(D14194,campaign!A:B,2,FALSE)</f>
        <v>RespondsToMailOffers</v>
      </c>
      <c r="F14194" s="9">
        <v>45078</v>
      </c>
      <c r="G14194">
        <f>VLOOKUP(D14194,campaign!A:D,4,FALSE)</f>
        <v>27</v>
      </c>
    </row>
    <row r="14195" spans="2:7" x14ac:dyDescent="0.2">
      <c r="B14195" t="s">
        <v>3869</v>
      </c>
      <c r="C14195" t="str">
        <f>VLOOKUP(B14195,customer!A:B,2,FALSE)</f>
        <v>Nerta Sprowell</v>
      </c>
      <c r="D14195" t="s">
        <v>3949</v>
      </c>
      <c r="E14195" t="str">
        <f>VLOOKUP(D14195,campaign!A:B,2,FALSE)</f>
        <v>NewCellphoneUser</v>
      </c>
      <c r="F14195" s="9">
        <v>44763</v>
      </c>
      <c r="G14195">
        <f>VLOOKUP(D14195,campaign!A:D,4,FALSE)</f>
        <v>25</v>
      </c>
    </row>
    <row r="14196" spans="2:7" x14ac:dyDescent="0.2">
      <c r="B14196" t="s">
        <v>3869</v>
      </c>
      <c r="C14196" t="str">
        <f>VLOOKUP(B14196,customer!A:B,2,FALSE)</f>
        <v>Nerta Sprowell</v>
      </c>
      <c r="D14196" t="s">
        <v>3949</v>
      </c>
      <c r="E14196" t="str">
        <f>VLOOKUP(D14196,campaign!A:B,2,FALSE)</f>
        <v>NewCellphoneUser</v>
      </c>
      <c r="F14196" s="9">
        <v>44794</v>
      </c>
      <c r="G14196">
        <f>VLOOKUP(D14196,campaign!A:D,4,FALSE)</f>
        <v>25</v>
      </c>
    </row>
    <row r="14197" spans="2:7" x14ac:dyDescent="0.2">
      <c r="B14197" t="s">
        <v>3869</v>
      </c>
      <c r="C14197" t="str">
        <f>VLOOKUP(B14197,customer!A:B,2,FALSE)</f>
        <v>Nerta Sprowell</v>
      </c>
      <c r="D14197" t="s">
        <v>3949</v>
      </c>
      <c r="E14197" t="str">
        <f>VLOOKUP(D14197,campaign!A:B,2,FALSE)</f>
        <v>NewCellphoneUser</v>
      </c>
      <c r="F14197" s="9">
        <v>44866</v>
      </c>
      <c r="G14197">
        <f>VLOOKUP(D14197,campaign!A:D,4,FALSE)</f>
        <v>25</v>
      </c>
    </row>
    <row r="14198" spans="2:7" x14ac:dyDescent="0.2">
      <c r="B14198" t="s">
        <v>3869</v>
      </c>
      <c r="C14198" t="str">
        <f>VLOOKUP(B14198,customer!A:B,2,FALSE)</f>
        <v>Nerta Sprowell</v>
      </c>
      <c r="D14198" t="s">
        <v>3949</v>
      </c>
      <c r="E14198" t="str">
        <f>VLOOKUP(D14198,campaign!A:B,2,FALSE)</f>
        <v>NewCellphoneUser</v>
      </c>
      <c r="F14198" s="9">
        <v>44896</v>
      </c>
      <c r="G14198">
        <f>VLOOKUP(D14198,campaign!A:D,4,FALSE)</f>
        <v>25</v>
      </c>
    </row>
    <row r="14199" spans="2:7" x14ac:dyDescent="0.2">
      <c r="B14199" t="s">
        <v>3869</v>
      </c>
      <c r="C14199" t="str">
        <f>VLOOKUP(B14199,customer!A:B,2,FALSE)</f>
        <v>Nerta Sprowell</v>
      </c>
      <c r="D14199" t="s">
        <v>3949</v>
      </c>
      <c r="E14199" t="str">
        <f>VLOOKUP(D14199,campaign!A:B,2,FALSE)</f>
        <v>NewCellphoneUser</v>
      </c>
      <c r="F14199" s="9">
        <v>44956</v>
      </c>
      <c r="G14199">
        <f>VLOOKUP(D14199,campaign!A:D,4,FALSE)</f>
        <v>25</v>
      </c>
    </row>
    <row r="14200" spans="2:7" x14ac:dyDescent="0.2">
      <c r="B14200" t="s">
        <v>3869</v>
      </c>
      <c r="C14200" t="str">
        <f>VLOOKUP(B14200,customer!A:B,2,FALSE)</f>
        <v>Nerta Sprowell</v>
      </c>
      <c r="D14200" t="s">
        <v>3949</v>
      </c>
      <c r="E14200" t="str">
        <f>VLOOKUP(D14200,campaign!A:B,2,FALSE)</f>
        <v>NewCellphoneUser</v>
      </c>
      <c r="F14200" s="9">
        <v>44958</v>
      </c>
      <c r="G14200">
        <f>VLOOKUP(D14200,campaign!A:D,4,FALSE)</f>
        <v>25</v>
      </c>
    </row>
    <row r="14201" spans="2:7" x14ac:dyDescent="0.2">
      <c r="B14201" t="s">
        <v>3869</v>
      </c>
      <c r="C14201" t="str">
        <f>VLOOKUP(B14201,customer!A:B,2,FALSE)</f>
        <v>Nerta Sprowell</v>
      </c>
      <c r="D14201" t="s">
        <v>3949</v>
      </c>
      <c r="E14201" t="str">
        <f>VLOOKUP(D14201,campaign!A:B,2,FALSE)</f>
        <v>NewCellphoneUser</v>
      </c>
      <c r="F14201" s="9">
        <v>45008</v>
      </c>
      <c r="G14201">
        <f>VLOOKUP(D14201,campaign!A:D,4,FALSE)</f>
        <v>25</v>
      </c>
    </row>
    <row r="14202" spans="2:7" x14ac:dyDescent="0.2">
      <c r="B14202" t="s">
        <v>3869</v>
      </c>
      <c r="C14202" t="str">
        <f>VLOOKUP(B14202,customer!A:B,2,FALSE)</f>
        <v>Nerta Sprowell</v>
      </c>
      <c r="D14202" t="s">
        <v>3949</v>
      </c>
      <c r="E14202" t="str">
        <f>VLOOKUP(D14202,campaign!A:B,2,FALSE)</f>
        <v>NewCellphoneUser</v>
      </c>
      <c r="F14202" s="9">
        <v>45020</v>
      </c>
      <c r="G14202">
        <f>VLOOKUP(D14202,campaign!A:D,4,FALSE)</f>
        <v>25</v>
      </c>
    </row>
    <row r="14203" spans="2:7" x14ac:dyDescent="0.2">
      <c r="B14203" t="s">
        <v>3869</v>
      </c>
      <c r="C14203" t="str">
        <f>VLOOKUP(B14203,customer!A:B,2,FALSE)</f>
        <v>Nerta Sprowell</v>
      </c>
      <c r="D14203" t="s">
        <v>3949</v>
      </c>
      <c r="E14203" t="str">
        <f>VLOOKUP(D14203,campaign!A:B,2,FALSE)</f>
        <v>NewCellphoneUser</v>
      </c>
      <c r="F14203" s="9">
        <v>45073</v>
      </c>
      <c r="G14203">
        <f>VLOOKUP(D14203,campaign!A:D,4,FALSE)</f>
        <v>25</v>
      </c>
    </row>
    <row r="14204" spans="2:7" x14ac:dyDescent="0.2">
      <c r="B14204" t="s">
        <v>3869</v>
      </c>
      <c r="C14204" t="str">
        <f>VLOOKUP(B14204,customer!A:B,2,FALSE)</f>
        <v>Nerta Sprowell</v>
      </c>
      <c r="D14204" t="s">
        <v>3949</v>
      </c>
      <c r="E14204" t="str">
        <f>VLOOKUP(D14204,campaign!A:B,2,FALSE)</f>
        <v>NewCellphoneUser</v>
      </c>
      <c r="F14204" s="9">
        <v>45079</v>
      </c>
      <c r="G14204">
        <f>VLOOKUP(D14204,campaign!A:D,4,FALSE)</f>
        <v>25</v>
      </c>
    </row>
    <row r="14205" spans="2:7" x14ac:dyDescent="0.2">
      <c r="B14205" t="s">
        <v>3869</v>
      </c>
      <c r="C14205" t="str">
        <f>VLOOKUP(B14205,customer!A:B,2,FALSE)</f>
        <v>Nerta Sprowell</v>
      </c>
      <c r="D14205" t="s">
        <v>3924</v>
      </c>
      <c r="E14205" t="str">
        <f>VLOOKUP(D14205,campaign!A:B,2,FALSE)</f>
        <v>RVOwner</v>
      </c>
      <c r="F14205" s="9">
        <v>44984</v>
      </c>
      <c r="G14205">
        <f>VLOOKUP(D14205,campaign!A:D,4,FALSE)</f>
        <v>22</v>
      </c>
    </row>
    <row r="14206" spans="2:7" x14ac:dyDescent="0.2">
      <c r="B14206" t="s">
        <v>3869</v>
      </c>
      <c r="C14206" t="str">
        <f>VLOOKUP(B14206,customer!A:B,2,FALSE)</f>
        <v>Nerta Sprowell</v>
      </c>
      <c r="D14206" t="s">
        <v>3924</v>
      </c>
      <c r="E14206" t="str">
        <f>VLOOKUP(D14206,campaign!A:B,2,FALSE)</f>
        <v>RVOwner</v>
      </c>
      <c r="F14206" s="9">
        <v>45014</v>
      </c>
      <c r="G14206">
        <f>VLOOKUP(D14206,campaign!A:D,4,FALSE)</f>
        <v>22</v>
      </c>
    </row>
    <row r="14207" spans="2:7" x14ac:dyDescent="0.2">
      <c r="B14207" t="s">
        <v>3869</v>
      </c>
      <c r="C14207" t="str">
        <f>VLOOKUP(B14207,customer!A:B,2,FALSE)</f>
        <v>Nerta Sprowell</v>
      </c>
      <c r="D14207" t="s">
        <v>3924</v>
      </c>
      <c r="E14207" t="str">
        <f>VLOOKUP(D14207,campaign!A:B,2,FALSE)</f>
        <v>RVOwner</v>
      </c>
      <c r="F14207" s="9">
        <v>45019</v>
      </c>
      <c r="G14207">
        <f>VLOOKUP(D14207,campaign!A:D,4,FALSE)</f>
        <v>22</v>
      </c>
    </row>
    <row r="14208" spans="2:7" x14ac:dyDescent="0.2">
      <c r="B14208" t="s">
        <v>3869</v>
      </c>
      <c r="C14208" t="str">
        <f>VLOOKUP(B14208,customer!A:B,2,FALSE)</f>
        <v>Nerta Sprowell</v>
      </c>
      <c r="D14208" t="s">
        <v>3924</v>
      </c>
      <c r="E14208" t="str">
        <f>VLOOKUP(D14208,campaign!A:B,2,FALSE)</f>
        <v>RVOwner</v>
      </c>
      <c r="F14208" s="9">
        <v>45048</v>
      </c>
      <c r="G14208">
        <f>VLOOKUP(D14208,campaign!A:D,4,FALSE)</f>
        <v>22</v>
      </c>
    </row>
    <row r="14209" spans="2:7" x14ac:dyDescent="0.2">
      <c r="B14209" t="s">
        <v>3869</v>
      </c>
      <c r="C14209" t="str">
        <f>VLOOKUP(B14209,customer!A:B,2,FALSE)</f>
        <v>Nerta Sprowell</v>
      </c>
      <c r="D14209" t="s">
        <v>3924</v>
      </c>
      <c r="E14209" t="str">
        <f>VLOOKUP(D14209,campaign!A:B,2,FALSE)</f>
        <v>RVOwner</v>
      </c>
      <c r="F14209" s="9">
        <v>45084</v>
      </c>
      <c r="G14209">
        <f>VLOOKUP(D14209,campaign!A:D,4,FALSE)</f>
        <v>22</v>
      </c>
    </row>
    <row r="14210" spans="2:7" x14ac:dyDescent="0.2">
      <c r="B14210" t="s">
        <v>3870</v>
      </c>
      <c r="C14210" t="str">
        <f>VLOOKUP(B14210,customer!A:B,2,FALSE)</f>
        <v>Deanne Nicholes</v>
      </c>
      <c r="D14210" t="s">
        <v>3951</v>
      </c>
      <c r="E14210" t="str">
        <f>VLOOKUP(D14210,campaign!A:B,2,FALSE)</f>
        <v>OwnsMotorcycle</v>
      </c>
      <c r="F14210" s="9">
        <v>44736</v>
      </c>
      <c r="G14210">
        <f>VLOOKUP(D14210,campaign!A:D,4,FALSE)</f>
        <v>14</v>
      </c>
    </row>
    <row r="14211" spans="2:7" x14ac:dyDescent="0.2">
      <c r="B14211" t="s">
        <v>3870</v>
      </c>
      <c r="C14211" t="str">
        <f>VLOOKUP(B14211,customer!A:B,2,FALSE)</f>
        <v>Deanne Nicholes</v>
      </c>
      <c r="D14211" t="s">
        <v>3951</v>
      </c>
      <c r="E14211" t="str">
        <f>VLOOKUP(D14211,campaign!A:B,2,FALSE)</f>
        <v>OwnsMotorcycle</v>
      </c>
      <c r="F14211" s="9">
        <v>44780</v>
      </c>
      <c r="G14211">
        <f>VLOOKUP(D14211,campaign!A:D,4,FALSE)</f>
        <v>14</v>
      </c>
    </row>
    <row r="14212" spans="2:7" x14ac:dyDescent="0.2">
      <c r="B14212" t="s">
        <v>3870</v>
      </c>
      <c r="C14212" t="str">
        <f>VLOOKUP(B14212,customer!A:B,2,FALSE)</f>
        <v>Deanne Nicholes</v>
      </c>
      <c r="D14212" t="s">
        <v>3951</v>
      </c>
      <c r="E14212" t="str">
        <f>VLOOKUP(D14212,campaign!A:B,2,FALSE)</f>
        <v>OwnsMotorcycle</v>
      </c>
      <c r="F14212" s="9">
        <v>44830</v>
      </c>
      <c r="G14212">
        <f>VLOOKUP(D14212,campaign!A:D,4,FALSE)</f>
        <v>14</v>
      </c>
    </row>
    <row r="14213" spans="2:7" x14ac:dyDescent="0.2">
      <c r="B14213" t="s">
        <v>3870</v>
      </c>
      <c r="C14213" t="str">
        <f>VLOOKUP(B14213,customer!A:B,2,FALSE)</f>
        <v>Deanne Nicholes</v>
      </c>
      <c r="D14213" t="s">
        <v>3951</v>
      </c>
      <c r="E14213" t="str">
        <f>VLOOKUP(D14213,campaign!A:B,2,FALSE)</f>
        <v>OwnsMotorcycle</v>
      </c>
      <c r="F14213" s="9">
        <v>44859</v>
      </c>
      <c r="G14213">
        <f>VLOOKUP(D14213,campaign!A:D,4,FALSE)</f>
        <v>14</v>
      </c>
    </row>
    <row r="14214" spans="2:7" x14ac:dyDescent="0.2">
      <c r="B14214" t="s">
        <v>3870</v>
      </c>
      <c r="C14214" t="str">
        <f>VLOOKUP(B14214,customer!A:B,2,FALSE)</f>
        <v>Deanne Nicholes</v>
      </c>
      <c r="D14214" t="s">
        <v>3951</v>
      </c>
      <c r="E14214" t="str">
        <f>VLOOKUP(D14214,campaign!A:B,2,FALSE)</f>
        <v>OwnsMotorcycle</v>
      </c>
      <c r="F14214" s="9">
        <v>44891</v>
      </c>
      <c r="G14214">
        <f>VLOOKUP(D14214,campaign!A:D,4,FALSE)</f>
        <v>14</v>
      </c>
    </row>
    <row r="14215" spans="2:7" x14ac:dyDescent="0.2">
      <c r="B14215" t="s">
        <v>3870</v>
      </c>
      <c r="C14215" t="str">
        <f>VLOOKUP(B14215,customer!A:B,2,FALSE)</f>
        <v>Deanne Nicholes</v>
      </c>
      <c r="D14215" t="s">
        <v>3951</v>
      </c>
      <c r="E14215" t="str">
        <f>VLOOKUP(D14215,campaign!A:B,2,FALSE)</f>
        <v>OwnsMotorcycle</v>
      </c>
      <c r="F14215" s="9">
        <v>44922</v>
      </c>
      <c r="G14215">
        <f>VLOOKUP(D14215,campaign!A:D,4,FALSE)</f>
        <v>14</v>
      </c>
    </row>
    <row r="14216" spans="2:7" x14ac:dyDescent="0.2">
      <c r="B14216" t="s">
        <v>3870</v>
      </c>
      <c r="C14216" t="str">
        <f>VLOOKUP(B14216,customer!A:B,2,FALSE)</f>
        <v>Deanne Nicholes</v>
      </c>
      <c r="D14216" t="s">
        <v>3951</v>
      </c>
      <c r="E14216" t="str">
        <f>VLOOKUP(D14216,campaign!A:B,2,FALSE)</f>
        <v>OwnsMotorcycle</v>
      </c>
      <c r="F14216" s="9">
        <v>44954</v>
      </c>
      <c r="G14216">
        <f>VLOOKUP(D14216,campaign!A:D,4,FALSE)</f>
        <v>14</v>
      </c>
    </row>
    <row r="14217" spans="2:7" x14ac:dyDescent="0.2">
      <c r="B14217" t="s">
        <v>3870</v>
      </c>
      <c r="C14217" t="str">
        <f>VLOOKUP(B14217,customer!A:B,2,FALSE)</f>
        <v>Deanne Nicholes</v>
      </c>
      <c r="D14217" t="s">
        <v>3951</v>
      </c>
      <c r="E14217" t="str">
        <f>VLOOKUP(D14217,campaign!A:B,2,FALSE)</f>
        <v>OwnsMotorcycle</v>
      </c>
      <c r="F14217" s="9">
        <v>44985</v>
      </c>
      <c r="G14217">
        <f>VLOOKUP(D14217,campaign!A:D,4,FALSE)</f>
        <v>14</v>
      </c>
    </row>
    <row r="14218" spans="2:7" x14ac:dyDescent="0.2">
      <c r="B14218" t="s">
        <v>3870</v>
      </c>
      <c r="C14218" t="str">
        <f>VLOOKUP(B14218,customer!A:B,2,FALSE)</f>
        <v>Deanne Nicholes</v>
      </c>
      <c r="D14218" t="s">
        <v>3951</v>
      </c>
      <c r="E14218" t="str">
        <f>VLOOKUP(D14218,campaign!A:B,2,FALSE)</f>
        <v>OwnsMotorcycle</v>
      </c>
      <c r="F14218" s="9">
        <v>45010</v>
      </c>
      <c r="G14218">
        <f>VLOOKUP(D14218,campaign!A:D,4,FALSE)</f>
        <v>14</v>
      </c>
    </row>
    <row r="14219" spans="2:7" x14ac:dyDescent="0.2">
      <c r="B14219" t="s">
        <v>3870</v>
      </c>
      <c r="C14219" t="str">
        <f>VLOOKUP(B14219,customer!A:B,2,FALSE)</f>
        <v>Deanne Nicholes</v>
      </c>
      <c r="D14219" t="s">
        <v>3951</v>
      </c>
      <c r="E14219" t="str">
        <f>VLOOKUP(D14219,campaign!A:B,2,FALSE)</f>
        <v>OwnsMotorcycle</v>
      </c>
      <c r="F14219" s="9">
        <v>45019</v>
      </c>
      <c r="G14219">
        <f>VLOOKUP(D14219,campaign!A:D,4,FALSE)</f>
        <v>14</v>
      </c>
    </row>
    <row r="14220" spans="2:7" x14ac:dyDescent="0.2">
      <c r="B14220" t="s">
        <v>3870</v>
      </c>
      <c r="C14220" t="str">
        <f>VLOOKUP(B14220,customer!A:B,2,FALSE)</f>
        <v>Deanne Nicholes</v>
      </c>
      <c r="D14220" t="s">
        <v>3951</v>
      </c>
      <c r="E14220" t="str">
        <f>VLOOKUP(D14220,campaign!A:B,2,FALSE)</f>
        <v>OwnsMotorcycle</v>
      </c>
      <c r="F14220" s="9">
        <v>45073</v>
      </c>
      <c r="G14220">
        <f>VLOOKUP(D14220,campaign!A:D,4,FALSE)</f>
        <v>14</v>
      </c>
    </row>
    <row r="14221" spans="2:7" x14ac:dyDescent="0.2">
      <c r="B14221" t="s">
        <v>3870</v>
      </c>
      <c r="C14221" t="str">
        <f>VLOOKUP(B14221,customer!A:B,2,FALSE)</f>
        <v>Deanne Nicholes</v>
      </c>
      <c r="D14221" t="s">
        <v>3951</v>
      </c>
      <c r="E14221" t="str">
        <f>VLOOKUP(D14221,campaign!A:B,2,FALSE)</f>
        <v>OwnsMotorcycle</v>
      </c>
      <c r="F14221" s="9">
        <v>45080</v>
      </c>
      <c r="G14221">
        <f>VLOOKUP(D14221,campaign!A:D,4,FALSE)</f>
        <v>14</v>
      </c>
    </row>
    <row r="14222" spans="2:7" x14ac:dyDescent="0.2">
      <c r="B14222" t="s">
        <v>3870</v>
      </c>
      <c r="C14222" t="str">
        <f>VLOOKUP(B14222,customer!A:B,2,FALSE)</f>
        <v>Deanne Nicholes</v>
      </c>
      <c r="D14222" t="s">
        <v>3926</v>
      </c>
      <c r="E14222" t="str">
        <f>VLOOKUP(D14222,campaign!A:B,2,FALSE)</f>
        <v>BuysViaMailOrder</v>
      </c>
      <c r="F14222" s="9">
        <v>44943</v>
      </c>
      <c r="G14222">
        <f>VLOOKUP(D14222,campaign!A:D,4,FALSE)</f>
        <v>25</v>
      </c>
    </row>
    <row r="14223" spans="2:7" x14ac:dyDescent="0.2">
      <c r="B14223" t="s">
        <v>3870</v>
      </c>
      <c r="C14223" t="str">
        <f>VLOOKUP(B14223,customer!A:B,2,FALSE)</f>
        <v>Deanne Nicholes</v>
      </c>
      <c r="D14223" t="s">
        <v>3926</v>
      </c>
      <c r="E14223" t="str">
        <f>VLOOKUP(D14223,campaign!A:B,2,FALSE)</f>
        <v>BuysViaMailOrder</v>
      </c>
      <c r="F14223" s="9">
        <v>44985</v>
      </c>
      <c r="G14223">
        <f>VLOOKUP(D14223,campaign!A:D,4,FALSE)</f>
        <v>25</v>
      </c>
    </row>
    <row r="14224" spans="2:7" x14ac:dyDescent="0.2">
      <c r="B14224" t="s">
        <v>3870</v>
      </c>
      <c r="C14224" t="str">
        <f>VLOOKUP(B14224,customer!A:B,2,FALSE)</f>
        <v>Deanne Nicholes</v>
      </c>
      <c r="D14224" t="s">
        <v>3926</v>
      </c>
      <c r="E14224" t="str">
        <f>VLOOKUP(D14224,campaign!A:B,2,FALSE)</f>
        <v>BuysViaMailOrder</v>
      </c>
      <c r="F14224" s="9">
        <v>45015</v>
      </c>
      <c r="G14224">
        <f>VLOOKUP(D14224,campaign!A:D,4,FALSE)</f>
        <v>25</v>
      </c>
    </row>
    <row r="14225" spans="2:7" x14ac:dyDescent="0.2">
      <c r="B14225" t="s">
        <v>3870</v>
      </c>
      <c r="C14225" t="str">
        <f>VLOOKUP(B14225,customer!A:B,2,FALSE)</f>
        <v>Deanne Nicholes</v>
      </c>
      <c r="D14225" t="s">
        <v>3926</v>
      </c>
      <c r="E14225" t="str">
        <f>VLOOKUP(D14225,campaign!A:B,2,FALSE)</f>
        <v>BuysViaMailOrder</v>
      </c>
      <c r="F14225" s="9">
        <v>45075</v>
      </c>
      <c r="G14225">
        <f>VLOOKUP(D14225,campaign!A:D,4,FALSE)</f>
        <v>25</v>
      </c>
    </row>
    <row r="14226" spans="2:7" x14ac:dyDescent="0.2">
      <c r="B14226" t="s">
        <v>3871</v>
      </c>
      <c r="C14226" t="str">
        <f>VLOOKUP(B14226,customer!A:B,2,FALSE)</f>
        <v>Luciano Brazur</v>
      </c>
      <c r="D14226" t="s">
        <v>3925</v>
      </c>
      <c r="E14226" t="str">
        <f>VLOOKUP(D14226,campaign!A:B,2,FALSE)</f>
        <v>Homeownership</v>
      </c>
      <c r="F14226" s="9">
        <v>44607</v>
      </c>
      <c r="G14226">
        <f>VLOOKUP(D14226,campaign!A:D,4,FALSE)</f>
        <v>13</v>
      </c>
    </row>
    <row r="14227" spans="2:7" x14ac:dyDescent="0.2">
      <c r="B14227" t="s">
        <v>3871</v>
      </c>
      <c r="C14227" t="str">
        <f>VLOOKUP(B14227,customer!A:B,2,FALSE)</f>
        <v>Luciano Brazur</v>
      </c>
      <c r="D14227" t="s">
        <v>3925</v>
      </c>
      <c r="E14227" t="str">
        <f>VLOOKUP(D14227,campaign!A:B,2,FALSE)</f>
        <v>Homeownership</v>
      </c>
      <c r="F14227" s="9">
        <v>44646</v>
      </c>
      <c r="G14227">
        <f>VLOOKUP(D14227,campaign!A:D,4,FALSE)</f>
        <v>13</v>
      </c>
    </row>
    <row r="14228" spans="2:7" x14ac:dyDescent="0.2">
      <c r="B14228" t="s">
        <v>3871</v>
      </c>
      <c r="C14228" t="str">
        <f>VLOOKUP(B14228,customer!A:B,2,FALSE)</f>
        <v>Luciano Brazur</v>
      </c>
      <c r="D14228" t="s">
        <v>3925</v>
      </c>
      <c r="E14228" t="str">
        <f>VLOOKUP(D14228,campaign!A:B,2,FALSE)</f>
        <v>Homeownership</v>
      </c>
      <c r="F14228" s="9">
        <v>44668</v>
      </c>
      <c r="G14228">
        <f>VLOOKUP(D14228,campaign!A:D,4,FALSE)</f>
        <v>13</v>
      </c>
    </row>
    <row r="14229" spans="2:7" x14ac:dyDescent="0.2">
      <c r="B14229" t="s">
        <v>3871</v>
      </c>
      <c r="C14229" t="str">
        <f>VLOOKUP(B14229,customer!A:B,2,FALSE)</f>
        <v>Luciano Brazur</v>
      </c>
      <c r="D14229" t="s">
        <v>3925</v>
      </c>
      <c r="E14229" t="str">
        <f>VLOOKUP(D14229,campaign!A:B,2,FALSE)</f>
        <v>Homeownership</v>
      </c>
      <c r="F14229" s="9">
        <v>44741</v>
      </c>
      <c r="G14229">
        <f>VLOOKUP(D14229,campaign!A:D,4,FALSE)</f>
        <v>13</v>
      </c>
    </row>
    <row r="14230" spans="2:7" x14ac:dyDescent="0.2">
      <c r="B14230" t="s">
        <v>3871</v>
      </c>
      <c r="C14230" t="str">
        <f>VLOOKUP(B14230,customer!A:B,2,FALSE)</f>
        <v>Luciano Brazur</v>
      </c>
      <c r="D14230" t="s">
        <v>3925</v>
      </c>
      <c r="E14230" t="str">
        <f>VLOOKUP(D14230,campaign!A:B,2,FALSE)</f>
        <v>Homeownership</v>
      </c>
      <c r="F14230" s="9">
        <v>44765</v>
      </c>
      <c r="G14230">
        <f>VLOOKUP(D14230,campaign!A:D,4,FALSE)</f>
        <v>13</v>
      </c>
    </row>
    <row r="14231" spans="2:7" x14ac:dyDescent="0.2">
      <c r="B14231" t="s">
        <v>3871</v>
      </c>
      <c r="C14231" t="str">
        <f>VLOOKUP(B14231,customer!A:B,2,FALSE)</f>
        <v>Luciano Brazur</v>
      </c>
      <c r="D14231" t="s">
        <v>3925</v>
      </c>
      <c r="E14231" t="str">
        <f>VLOOKUP(D14231,campaign!A:B,2,FALSE)</f>
        <v>Homeownership</v>
      </c>
      <c r="F14231" s="9">
        <v>44798</v>
      </c>
      <c r="G14231">
        <f>VLOOKUP(D14231,campaign!A:D,4,FALSE)</f>
        <v>13</v>
      </c>
    </row>
    <row r="14232" spans="2:7" x14ac:dyDescent="0.2">
      <c r="B14232" t="s">
        <v>3871</v>
      </c>
      <c r="C14232" t="str">
        <f>VLOOKUP(B14232,customer!A:B,2,FALSE)</f>
        <v>Luciano Brazur</v>
      </c>
      <c r="D14232" t="s">
        <v>3925</v>
      </c>
      <c r="E14232" t="str">
        <f>VLOOKUP(D14232,campaign!A:B,2,FALSE)</f>
        <v>Homeownership</v>
      </c>
      <c r="F14232" s="9">
        <v>44826</v>
      </c>
      <c r="G14232">
        <f>VLOOKUP(D14232,campaign!A:D,4,FALSE)</f>
        <v>13</v>
      </c>
    </row>
    <row r="14233" spans="2:7" x14ac:dyDescent="0.2">
      <c r="B14233" t="s">
        <v>3871</v>
      </c>
      <c r="C14233" t="str">
        <f>VLOOKUP(B14233,customer!A:B,2,FALSE)</f>
        <v>Luciano Brazur</v>
      </c>
      <c r="D14233" t="s">
        <v>3925</v>
      </c>
      <c r="E14233" t="str">
        <f>VLOOKUP(D14233,campaign!A:B,2,FALSE)</f>
        <v>Homeownership</v>
      </c>
      <c r="F14233" s="9">
        <v>44951</v>
      </c>
      <c r="G14233">
        <f>VLOOKUP(D14233,campaign!A:D,4,FALSE)</f>
        <v>13</v>
      </c>
    </row>
    <row r="14234" spans="2:7" x14ac:dyDescent="0.2">
      <c r="B14234" t="s">
        <v>3871</v>
      </c>
      <c r="C14234" t="str">
        <f>VLOOKUP(B14234,customer!A:B,2,FALSE)</f>
        <v>Luciano Brazur</v>
      </c>
      <c r="D14234" t="s">
        <v>3925</v>
      </c>
      <c r="E14234" t="str">
        <f>VLOOKUP(D14234,campaign!A:B,2,FALSE)</f>
        <v>Homeownership</v>
      </c>
      <c r="F14234" s="9">
        <v>44979</v>
      </c>
      <c r="G14234">
        <f>VLOOKUP(D14234,campaign!A:D,4,FALSE)</f>
        <v>13</v>
      </c>
    </row>
    <row r="14235" spans="2:7" x14ac:dyDescent="0.2">
      <c r="B14235" t="s">
        <v>3871</v>
      </c>
      <c r="C14235" t="str">
        <f>VLOOKUP(B14235,customer!A:B,2,FALSE)</f>
        <v>Luciano Brazur</v>
      </c>
      <c r="D14235" t="s">
        <v>3925</v>
      </c>
      <c r="E14235" t="str">
        <f>VLOOKUP(D14235,campaign!A:B,2,FALSE)</f>
        <v>Homeownership</v>
      </c>
      <c r="F14235" s="9">
        <v>45000</v>
      </c>
      <c r="G14235">
        <f>VLOOKUP(D14235,campaign!A:D,4,FALSE)</f>
        <v>13</v>
      </c>
    </row>
    <row r="14236" spans="2:7" x14ac:dyDescent="0.2">
      <c r="B14236" t="s">
        <v>3871</v>
      </c>
      <c r="C14236" t="str">
        <f>VLOOKUP(B14236,customer!A:B,2,FALSE)</f>
        <v>Luciano Brazur</v>
      </c>
      <c r="D14236" t="s">
        <v>3925</v>
      </c>
      <c r="E14236" t="str">
        <f>VLOOKUP(D14236,campaign!A:B,2,FALSE)</f>
        <v>Homeownership</v>
      </c>
      <c r="F14236" s="9">
        <v>45064</v>
      </c>
      <c r="G14236">
        <f>VLOOKUP(D14236,campaign!A:D,4,FALSE)</f>
        <v>13</v>
      </c>
    </row>
    <row r="14237" spans="2:7" x14ac:dyDescent="0.2">
      <c r="B14237" t="s">
        <v>3871</v>
      </c>
      <c r="C14237" t="str">
        <f>VLOOKUP(B14237,customer!A:B,2,FALSE)</f>
        <v>Luciano Brazur</v>
      </c>
      <c r="D14237" t="s">
        <v>3929</v>
      </c>
      <c r="E14237" t="str">
        <f>VLOOKUP(D14237,campaign!A:B,2,FALSE)</f>
        <v>NonUSTravel</v>
      </c>
      <c r="F14237" s="9">
        <v>44983</v>
      </c>
      <c r="G14237">
        <f>VLOOKUP(D14237,campaign!A:D,4,FALSE)</f>
        <v>66</v>
      </c>
    </row>
    <row r="14238" spans="2:7" x14ac:dyDescent="0.2">
      <c r="B14238" t="s">
        <v>3871</v>
      </c>
      <c r="C14238" t="str">
        <f>VLOOKUP(B14238,customer!A:B,2,FALSE)</f>
        <v>Luciano Brazur</v>
      </c>
      <c r="D14238" t="s">
        <v>3929</v>
      </c>
      <c r="E14238" t="str">
        <f>VLOOKUP(D14238,campaign!A:B,2,FALSE)</f>
        <v>NonUSTravel</v>
      </c>
      <c r="F14238" s="9">
        <v>45013</v>
      </c>
      <c r="G14238">
        <f>VLOOKUP(D14238,campaign!A:D,4,FALSE)</f>
        <v>66</v>
      </c>
    </row>
    <row r="14239" spans="2:7" x14ac:dyDescent="0.2">
      <c r="B14239" t="s">
        <v>3871</v>
      </c>
      <c r="C14239" t="str">
        <f>VLOOKUP(B14239,customer!A:B,2,FALSE)</f>
        <v>Luciano Brazur</v>
      </c>
      <c r="D14239" t="s">
        <v>3929</v>
      </c>
      <c r="E14239" t="str">
        <f>VLOOKUP(D14239,campaign!A:B,2,FALSE)</f>
        <v>NonUSTravel</v>
      </c>
      <c r="F14239" s="9">
        <v>45026</v>
      </c>
      <c r="G14239">
        <f>VLOOKUP(D14239,campaign!A:D,4,FALSE)</f>
        <v>66</v>
      </c>
    </row>
    <row r="14240" spans="2:7" x14ac:dyDescent="0.2">
      <c r="B14240" t="s">
        <v>3871</v>
      </c>
      <c r="C14240" t="str">
        <f>VLOOKUP(B14240,customer!A:B,2,FALSE)</f>
        <v>Luciano Brazur</v>
      </c>
      <c r="D14240" t="s">
        <v>3929</v>
      </c>
      <c r="E14240" t="str">
        <f>VLOOKUP(D14240,campaign!A:B,2,FALSE)</f>
        <v>NonUSTravel</v>
      </c>
      <c r="F14240" s="9">
        <v>45076</v>
      </c>
      <c r="G14240">
        <f>VLOOKUP(D14240,campaign!A:D,4,FALSE)</f>
        <v>66</v>
      </c>
    </row>
    <row r="14241" spans="2:7" x14ac:dyDescent="0.2">
      <c r="B14241" t="s">
        <v>3871</v>
      </c>
      <c r="C14241" t="str">
        <f>VLOOKUP(B14241,customer!A:B,2,FALSE)</f>
        <v>Luciano Brazur</v>
      </c>
      <c r="D14241" t="s">
        <v>3929</v>
      </c>
      <c r="E14241" t="str">
        <f>VLOOKUP(D14241,campaign!A:B,2,FALSE)</f>
        <v>NonUSTravel</v>
      </c>
      <c r="F14241" s="9">
        <v>45083</v>
      </c>
      <c r="G14241">
        <f>VLOOKUP(D14241,campaign!A:D,4,FALSE)</f>
        <v>66</v>
      </c>
    </row>
    <row r="14242" spans="2:7" x14ac:dyDescent="0.2">
      <c r="B14242" t="s">
        <v>3872</v>
      </c>
      <c r="C14242" t="str">
        <f>VLOOKUP(B14242,customer!A:B,2,FALSE)</f>
        <v>Zacharia Binton</v>
      </c>
      <c r="D14242" t="s">
        <v>3920</v>
      </c>
      <c r="E14242" t="str">
        <f>VLOOKUP(D14242,campaign!A:B,2,FALSE)</f>
        <v>ChildrenInHH</v>
      </c>
      <c r="F14242" s="9">
        <v>44812</v>
      </c>
      <c r="G14242">
        <f>VLOOKUP(D14242,campaign!A:D,4,FALSE)</f>
        <v>10</v>
      </c>
    </row>
    <row r="14243" spans="2:7" x14ac:dyDescent="0.2">
      <c r="B14243" t="s">
        <v>3872</v>
      </c>
      <c r="C14243" t="str">
        <f>VLOOKUP(B14243,customer!A:B,2,FALSE)</f>
        <v>Zacharia Binton</v>
      </c>
      <c r="D14243" t="s">
        <v>3920</v>
      </c>
      <c r="E14243" t="str">
        <f>VLOOKUP(D14243,campaign!A:B,2,FALSE)</f>
        <v>ChildrenInHH</v>
      </c>
      <c r="F14243" s="9">
        <v>44855</v>
      </c>
      <c r="G14243">
        <f>VLOOKUP(D14243,campaign!A:D,4,FALSE)</f>
        <v>10</v>
      </c>
    </row>
    <row r="14244" spans="2:7" x14ac:dyDescent="0.2">
      <c r="B14244" t="s">
        <v>3872</v>
      </c>
      <c r="C14244" t="str">
        <f>VLOOKUP(B14244,customer!A:B,2,FALSE)</f>
        <v>Zacharia Binton</v>
      </c>
      <c r="D14244" t="s">
        <v>3920</v>
      </c>
      <c r="E14244" t="str">
        <f>VLOOKUP(D14244,campaign!A:B,2,FALSE)</f>
        <v>ChildrenInHH</v>
      </c>
      <c r="F14244" s="9">
        <v>44888</v>
      </c>
      <c r="G14244">
        <f>VLOOKUP(D14244,campaign!A:D,4,FALSE)</f>
        <v>10</v>
      </c>
    </row>
    <row r="14245" spans="2:7" x14ac:dyDescent="0.2">
      <c r="B14245" t="s">
        <v>3872</v>
      </c>
      <c r="C14245" t="str">
        <f>VLOOKUP(B14245,customer!A:B,2,FALSE)</f>
        <v>Zacharia Binton</v>
      </c>
      <c r="D14245" t="s">
        <v>3920</v>
      </c>
      <c r="E14245" t="str">
        <f>VLOOKUP(D14245,campaign!A:B,2,FALSE)</f>
        <v>ChildrenInHH</v>
      </c>
      <c r="F14245" s="9">
        <v>44913</v>
      </c>
      <c r="G14245">
        <f>VLOOKUP(D14245,campaign!A:D,4,FALSE)</f>
        <v>10</v>
      </c>
    </row>
    <row r="14246" spans="2:7" x14ac:dyDescent="0.2">
      <c r="B14246" t="s">
        <v>3872</v>
      </c>
      <c r="C14246" t="str">
        <f>VLOOKUP(B14246,customer!A:B,2,FALSE)</f>
        <v>Zacharia Binton</v>
      </c>
      <c r="D14246" t="s">
        <v>3920</v>
      </c>
      <c r="E14246" t="str">
        <f>VLOOKUP(D14246,campaign!A:B,2,FALSE)</f>
        <v>ChildrenInHH</v>
      </c>
      <c r="F14246" s="9">
        <v>44934</v>
      </c>
      <c r="G14246">
        <f>VLOOKUP(D14246,campaign!A:D,4,FALSE)</f>
        <v>10</v>
      </c>
    </row>
    <row r="14247" spans="2:7" x14ac:dyDescent="0.2">
      <c r="B14247" t="s">
        <v>3872</v>
      </c>
      <c r="C14247" t="str">
        <f>VLOOKUP(B14247,customer!A:B,2,FALSE)</f>
        <v>Zacharia Binton</v>
      </c>
      <c r="D14247" t="s">
        <v>3920</v>
      </c>
      <c r="E14247" t="str">
        <f>VLOOKUP(D14247,campaign!A:B,2,FALSE)</f>
        <v>ChildrenInHH</v>
      </c>
      <c r="F14247" s="9">
        <v>44975</v>
      </c>
      <c r="G14247">
        <f>VLOOKUP(D14247,campaign!A:D,4,FALSE)</f>
        <v>10</v>
      </c>
    </row>
    <row r="14248" spans="2:7" x14ac:dyDescent="0.2">
      <c r="B14248" t="s">
        <v>3872</v>
      </c>
      <c r="C14248" t="str">
        <f>VLOOKUP(B14248,customer!A:B,2,FALSE)</f>
        <v>Zacharia Binton</v>
      </c>
      <c r="D14248" t="s">
        <v>3920</v>
      </c>
      <c r="E14248" t="str">
        <f>VLOOKUP(D14248,campaign!A:B,2,FALSE)</f>
        <v>ChildrenInHH</v>
      </c>
      <c r="F14248" s="9">
        <v>44997</v>
      </c>
      <c r="G14248">
        <f>VLOOKUP(D14248,campaign!A:D,4,FALSE)</f>
        <v>10</v>
      </c>
    </row>
    <row r="14249" spans="2:7" x14ac:dyDescent="0.2">
      <c r="B14249" t="s">
        <v>3872</v>
      </c>
      <c r="C14249" t="str">
        <f>VLOOKUP(B14249,customer!A:B,2,FALSE)</f>
        <v>Zacharia Binton</v>
      </c>
      <c r="D14249" t="s">
        <v>3920</v>
      </c>
      <c r="E14249" t="str">
        <f>VLOOKUP(D14249,campaign!A:B,2,FALSE)</f>
        <v>ChildrenInHH</v>
      </c>
      <c r="F14249" s="9">
        <v>45032</v>
      </c>
      <c r="G14249">
        <f>VLOOKUP(D14249,campaign!A:D,4,FALSE)</f>
        <v>10</v>
      </c>
    </row>
    <row r="14250" spans="2:7" x14ac:dyDescent="0.2">
      <c r="B14250" t="s">
        <v>3872</v>
      </c>
      <c r="C14250" t="str">
        <f>VLOOKUP(B14250,customer!A:B,2,FALSE)</f>
        <v>Zacharia Binton</v>
      </c>
      <c r="D14250" t="s">
        <v>3920</v>
      </c>
      <c r="E14250" t="str">
        <f>VLOOKUP(D14250,campaign!A:B,2,FALSE)</f>
        <v>ChildrenInHH</v>
      </c>
      <c r="F14250" s="9">
        <v>45056</v>
      </c>
      <c r="G14250">
        <f>VLOOKUP(D14250,campaign!A:D,4,FALSE)</f>
        <v>10</v>
      </c>
    </row>
    <row r="14251" spans="2:7" x14ac:dyDescent="0.2">
      <c r="B14251" t="s">
        <v>3872</v>
      </c>
      <c r="C14251" t="str">
        <f>VLOOKUP(B14251,customer!A:B,2,FALSE)</f>
        <v>Zacharia Binton</v>
      </c>
      <c r="D14251" t="s">
        <v>3952</v>
      </c>
      <c r="E14251" t="str">
        <f>VLOOKUP(D14251,campaign!A:B,2,FALSE)</f>
        <v>MadeCallToRetentionTeam</v>
      </c>
      <c r="F14251" s="9">
        <v>44995</v>
      </c>
      <c r="G14251">
        <f>VLOOKUP(D14251,campaign!A:D,4,FALSE)</f>
        <v>16</v>
      </c>
    </row>
    <row r="14252" spans="2:7" x14ac:dyDescent="0.2">
      <c r="B14252" t="s">
        <v>3872</v>
      </c>
      <c r="C14252" t="str">
        <f>VLOOKUP(B14252,customer!A:B,2,FALSE)</f>
        <v>Zacharia Binton</v>
      </c>
      <c r="D14252" t="s">
        <v>3952</v>
      </c>
      <c r="E14252" t="str">
        <f>VLOOKUP(D14252,campaign!A:B,2,FALSE)</f>
        <v>MadeCallToRetentionTeam</v>
      </c>
      <c r="F14252" s="9">
        <v>45026</v>
      </c>
      <c r="G14252">
        <f>VLOOKUP(D14252,campaign!A:D,4,FALSE)</f>
        <v>16</v>
      </c>
    </row>
    <row r="14253" spans="2:7" x14ac:dyDescent="0.2">
      <c r="B14253" t="s">
        <v>3872</v>
      </c>
      <c r="C14253" t="str">
        <f>VLOOKUP(B14253,customer!A:B,2,FALSE)</f>
        <v>Zacharia Binton</v>
      </c>
      <c r="D14253" t="s">
        <v>3952</v>
      </c>
      <c r="E14253" t="str">
        <f>VLOOKUP(D14253,campaign!A:B,2,FALSE)</f>
        <v>MadeCallToRetentionTeam</v>
      </c>
      <c r="F14253" s="9">
        <v>45071</v>
      </c>
      <c r="G14253">
        <f>VLOOKUP(D14253,campaign!A:D,4,FALSE)</f>
        <v>16</v>
      </c>
    </row>
    <row r="14254" spans="2:7" x14ac:dyDescent="0.2">
      <c r="B14254" t="s">
        <v>3873</v>
      </c>
      <c r="C14254" t="str">
        <f>VLOOKUP(B14254,customer!A:B,2,FALSE)</f>
        <v>Kynthia Lemme</v>
      </c>
      <c r="D14254" t="s">
        <v>3922</v>
      </c>
      <c r="E14254" t="str">
        <f>VLOOKUP(D14254,campaign!A:B,2,FALSE)</f>
        <v>HandsetWebCapable</v>
      </c>
      <c r="F14254" s="9">
        <v>44834</v>
      </c>
      <c r="G14254">
        <f>VLOOKUP(D14254,campaign!A:D,4,FALSE)</f>
        <v>62</v>
      </c>
    </row>
    <row r="14255" spans="2:7" x14ac:dyDescent="0.2">
      <c r="B14255" t="s">
        <v>3873</v>
      </c>
      <c r="C14255" t="str">
        <f>VLOOKUP(B14255,customer!A:B,2,FALSE)</f>
        <v>Kynthia Lemme</v>
      </c>
      <c r="D14255" t="s">
        <v>3922</v>
      </c>
      <c r="E14255" t="str">
        <f>VLOOKUP(D14255,campaign!A:B,2,FALSE)</f>
        <v>HandsetWebCapable</v>
      </c>
      <c r="F14255" s="9">
        <v>44868</v>
      </c>
      <c r="G14255">
        <f>VLOOKUP(D14255,campaign!A:D,4,FALSE)</f>
        <v>62</v>
      </c>
    </row>
    <row r="14256" spans="2:7" x14ac:dyDescent="0.2">
      <c r="B14256" t="s">
        <v>3873</v>
      </c>
      <c r="C14256" t="str">
        <f>VLOOKUP(B14256,customer!A:B,2,FALSE)</f>
        <v>Kynthia Lemme</v>
      </c>
      <c r="D14256" t="s">
        <v>3922</v>
      </c>
      <c r="E14256" t="str">
        <f>VLOOKUP(D14256,campaign!A:B,2,FALSE)</f>
        <v>HandsetWebCapable</v>
      </c>
      <c r="F14256" s="9">
        <v>44900</v>
      </c>
      <c r="G14256">
        <f>VLOOKUP(D14256,campaign!A:D,4,FALSE)</f>
        <v>62</v>
      </c>
    </row>
    <row r="14257" spans="2:7" x14ac:dyDescent="0.2">
      <c r="B14257" t="s">
        <v>3873</v>
      </c>
      <c r="C14257" t="str">
        <f>VLOOKUP(B14257,customer!A:B,2,FALSE)</f>
        <v>Kynthia Lemme</v>
      </c>
      <c r="D14257" t="s">
        <v>3922</v>
      </c>
      <c r="E14257" t="str">
        <f>VLOOKUP(D14257,campaign!A:B,2,FALSE)</f>
        <v>HandsetWebCapable</v>
      </c>
      <c r="F14257" s="9">
        <v>44931</v>
      </c>
      <c r="G14257">
        <f>VLOOKUP(D14257,campaign!A:D,4,FALSE)</f>
        <v>62</v>
      </c>
    </row>
    <row r="14258" spans="2:7" x14ac:dyDescent="0.2">
      <c r="B14258" t="s">
        <v>3873</v>
      </c>
      <c r="C14258" t="str">
        <f>VLOOKUP(B14258,customer!A:B,2,FALSE)</f>
        <v>Kynthia Lemme</v>
      </c>
      <c r="D14258" t="s">
        <v>3922</v>
      </c>
      <c r="E14258" t="str">
        <f>VLOOKUP(D14258,campaign!A:B,2,FALSE)</f>
        <v>HandsetWebCapable</v>
      </c>
      <c r="F14258" s="9">
        <v>44970</v>
      </c>
      <c r="G14258">
        <f>VLOOKUP(D14258,campaign!A:D,4,FALSE)</f>
        <v>62</v>
      </c>
    </row>
    <row r="14259" spans="2:7" x14ac:dyDescent="0.2">
      <c r="B14259" t="s">
        <v>3873</v>
      </c>
      <c r="C14259" t="str">
        <f>VLOOKUP(B14259,customer!A:B,2,FALSE)</f>
        <v>Kynthia Lemme</v>
      </c>
      <c r="D14259" t="s">
        <v>3922</v>
      </c>
      <c r="E14259" t="str">
        <f>VLOOKUP(D14259,campaign!A:B,2,FALSE)</f>
        <v>HandsetWebCapable</v>
      </c>
      <c r="F14259" s="9">
        <v>45016</v>
      </c>
      <c r="G14259">
        <f>VLOOKUP(D14259,campaign!A:D,4,FALSE)</f>
        <v>62</v>
      </c>
    </row>
    <row r="14260" spans="2:7" x14ac:dyDescent="0.2">
      <c r="B14260" t="s">
        <v>3873</v>
      </c>
      <c r="C14260" t="str">
        <f>VLOOKUP(B14260,customer!A:B,2,FALSE)</f>
        <v>Kynthia Lemme</v>
      </c>
      <c r="D14260" t="s">
        <v>3922</v>
      </c>
      <c r="E14260" t="str">
        <f>VLOOKUP(D14260,campaign!A:B,2,FALSE)</f>
        <v>HandsetWebCapable</v>
      </c>
      <c r="F14260" s="9">
        <v>45026</v>
      </c>
      <c r="G14260">
        <f>VLOOKUP(D14260,campaign!A:D,4,FALSE)</f>
        <v>62</v>
      </c>
    </row>
    <row r="14261" spans="2:7" x14ac:dyDescent="0.2">
      <c r="B14261" t="s">
        <v>3873</v>
      </c>
      <c r="C14261" t="str">
        <f>VLOOKUP(B14261,customer!A:B,2,FALSE)</f>
        <v>Kynthia Lemme</v>
      </c>
      <c r="D14261" t="s">
        <v>3922</v>
      </c>
      <c r="E14261" t="str">
        <f>VLOOKUP(D14261,campaign!A:B,2,FALSE)</f>
        <v>HandsetWebCapable</v>
      </c>
      <c r="F14261" s="9">
        <v>45053</v>
      </c>
      <c r="G14261">
        <f>VLOOKUP(D14261,campaign!A:D,4,FALSE)</f>
        <v>62</v>
      </c>
    </row>
    <row r="14262" spans="2:7" x14ac:dyDescent="0.2">
      <c r="B14262" t="s">
        <v>3873</v>
      </c>
      <c r="C14262" t="str">
        <f>VLOOKUP(B14262,customer!A:B,2,FALSE)</f>
        <v>Kynthia Lemme</v>
      </c>
      <c r="D14262" t="s">
        <v>3953</v>
      </c>
      <c r="E14262" t="str">
        <f>VLOOKUP(D14262,campaign!A:B,2,FALSE)</f>
        <v>MaritalStatus</v>
      </c>
      <c r="F14262" s="9">
        <v>44907</v>
      </c>
      <c r="G14262">
        <f>VLOOKUP(D14262,campaign!A:D,4,FALSE)</f>
        <v>29</v>
      </c>
    </row>
    <row r="14263" spans="2:7" x14ac:dyDescent="0.2">
      <c r="B14263" t="s">
        <v>3873</v>
      </c>
      <c r="C14263" t="str">
        <f>VLOOKUP(B14263,customer!A:B,2,FALSE)</f>
        <v>Kynthia Lemme</v>
      </c>
      <c r="D14263" t="s">
        <v>3953</v>
      </c>
      <c r="E14263" t="str">
        <f>VLOOKUP(D14263,campaign!A:B,2,FALSE)</f>
        <v>MaritalStatus</v>
      </c>
      <c r="F14263" s="9">
        <v>44944</v>
      </c>
      <c r="G14263">
        <f>VLOOKUP(D14263,campaign!A:D,4,FALSE)</f>
        <v>29</v>
      </c>
    </row>
    <row r="14264" spans="2:7" x14ac:dyDescent="0.2">
      <c r="B14264" t="s">
        <v>3873</v>
      </c>
      <c r="C14264" t="str">
        <f>VLOOKUP(B14264,customer!A:B,2,FALSE)</f>
        <v>Kynthia Lemme</v>
      </c>
      <c r="D14264" t="s">
        <v>3953</v>
      </c>
      <c r="E14264" t="str">
        <f>VLOOKUP(D14264,campaign!A:B,2,FALSE)</f>
        <v>MaritalStatus</v>
      </c>
      <c r="F14264" s="9">
        <v>44970</v>
      </c>
      <c r="G14264">
        <f>VLOOKUP(D14264,campaign!A:D,4,FALSE)</f>
        <v>29</v>
      </c>
    </row>
    <row r="14265" spans="2:7" x14ac:dyDescent="0.2">
      <c r="B14265" t="s">
        <v>3873</v>
      </c>
      <c r="C14265" t="str">
        <f>VLOOKUP(B14265,customer!A:B,2,FALSE)</f>
        <v>Kynthia Lemme</v>
      </c>
      <c r="D14265" t="s">
        <v>3953</v>
      </c>
      <c r="E14265" t="str">
        <f>VLOOKUP(D14265,campaign!A:B,2,FALSE)</f>
        <v>MaritalStatus</v>
      </c>
      <c r="F14265" s="9">
        <v>45002</v>
      </c>
      <c r="G14265">
        <f>VLOOKUP(D14265,campaign!A:D,4,FALSE)</f>
        <v>29</v>
      </c>
    </row>
    <row r="14266" spans="2:7" x14ac:dyDescent="0.2">
      <c r="B14266" t="s">
        <v>3873</v>
      </c>
      <c r="C14266" t="str">
        <f>VLOOKUP(B14266,customer!A:B,2,FALSE)</f>
        <v>Kynthia Lemme</v>
      </c>
      <c r="D14266" t="s">
        <v>3953</v>
      </c>
      <c r="E14266" t="str">
        <f>VLOOKUP(D14266,campaign!A:B,2,FALSE)</f>
        <v>MaritalStatus</v>
      </c>
      <c r="F14266" s="9">
        <v>45041</v>
      </c>
      <c r="G14266">
        <f>VLOOKUP(D14266,campaign!A:D,4,FALSE)</f>
        <v>29</v>
      </c>
    </row>
    <row r="14267" spans="2:7" x14ac:dyDescent="0.2">
      <c r="B14267" t="s">
        <v>3873</v>
      </c>
      <c r="C14267" t="str">
        <f>VLOOKUP(B14267,customer!A:B,2,FALSE)</f>
        <v>Kynthia Lemme</v>
      </c>
      <c r="D14267" t="s">
        <v>3953</v>
      </c>
      <c r="E14267" t="str">
        <f>VLOOKUP(D14267,campaign!A:B,2,FALSE)</f>
        <v>MaritalStatus</v>
      </c>
      <c r="F14267" s="9">
        <v>45071</v>
      </c>
      <c r="G14267">
        <f>VLOOKUP(D14267,campaign!A:D,4,FALSE)</f>
        <v>29</v>
      </c>
    </row>
    <row r="14268" spans="2:7" x14ac:dyDescent="0.2">
      <c r="B14268" t="s">
        <v>3874</v>
      </c>
      <c r="C14268" t="str">
        <f>VLOOKUP(B14268,customer!A:B,2,FALSE)</f>
        <v>Willis Adcocks</v>
      </c>
      <c r="D14268" t="s">
        <v>3922</v>
      </c>
      <c r="E14268" t="str">
        <f>VLOOKUP(D14268,campaign!A:B,2,FALSE)</f>
        <v>HandsetWebCapable</v>
      </c>
      <c r="F14268" s="9">
        <v>44608</v>
      </c>
      <c r="G14268">
        <f>VLOOKUP(D14268,campaign!A:D,4,FALSE)</f>
        <v>62</v>
      </c>
    </row>
    <row r="14269" spans="2:7" x14ac:dyDescent="0.2">
      <c r="B14269" t="s">
        <v>3874</v>
      </c>
      <c r="C14269" t="str">
        <f>VLOOKUP(B14269,customer!A:B,2,FALSE)</f>
        <v>Willis Adcocks</v>
      </c>
      <c r="D14269" t="s">
        <v>3922</v>
      </c>
      <c r="E14269" t="str">
        <f>VLOOKUP(D14269,campaign!A:B,2,FALSE)</f>
        <v>HandsetWebCapable</v>
      </c>
      <c r="F14269" s="9">
        <v>44637</v>
      </c>
      <c r="G14269">
        <f>VLOOKUP(D14269,campaign!A:D,4,FALSE)</f>
        <v>62</v>
      </c>
    </row>
    <row r="14270" spans="2:7" x14ac:dyDescent="0.2">
      <c r="B14270" t="s">
        <v>3874</v>
      </c>
      <c r="C14270" t="str">
        <f>VLOOKUP(B14270,customer!A:B,2,FALSE)</f>
        <v>Willis Adcocks</v>
      </c>
      <c r="D14270" t="s">
        <v>3922</v>
      </c>
      <c r="E14270" t="str">
        <f>VLOOKUP(D14270,campaign!A:B,2,FALSE)</f>
        <v>HandsetWebCapable</v>
      </c>
      <c r="F14270" s="9">
        <v>44704</v>
      </c>
      <c r="G14270">
        <f>VLOOKUP(D14270,campaign!A:D,4,FALSE)</f>
        <v>62</v>
      </c>
    </row>
    <row r="14271" spans="2:7" x14ac:dyDescent="0.2">
      <c r="B14271" t="s">
        <v>3874</v>
      </c>
      <c r="C14271" t="str">
        <f>VLOOKUP(B14271,customer!A:B,2,FALSE)</f>
        <v>Willis Adcocks</v>
      </c>
      <c r="D14271" t="s">
        <v>3922</v>
      </c>
      <c r="E14271" t="str">
        <f>VLOOKUP(D14271,campaign!A:B,2,FALSE)</f>
        <v>HandsetWebCapable</v>
      </c>
      <c r="F14271" s="9">
        <v>44738</v>
      </c>
      <c r="G14271">
        <f>VLOOKUP(D14271,campaign!A:D,4,FALSE)</f>
        <v>62</v>
      </c>
    </row>
    <row r="14272" spans="2:7" x14ac:dyDescent="0.2">
      <c r="B14272" t="s">
        <v>3874</v>
      </c>
      <c r="C14272" t="str">
        <f>VLOOKUP(B14272,customer!A:B,2,FALSE)</f>
        <v>Willis Adcocks</v>
      </c>
      <c r="D14272" t="s">
        <v>3922</v>
      </c>
      <c r="E14272" t="str">
        <f>VLOOKUP(D14272,campaign!A:B,2,FALSE)</f>
        <v>HandsetWebCapable</v>
      </c>
      <c r="F14272" s="9">
        <v>44855</v>
      </c>
      <c r="G14272">
        <f>VLOOKUP(D14272,campaign!A:D,4,FALSE)</f>
        <v>62</v>
      </c>
    </row>
    <row r="14273" spans="2:7" x14ac:dyDescent="0.2">
      <c r="B14273" t="s">
        <v>3874</v>
      </c>
      <c r="C14273" t="str">
        <f>VLOOKUP(B14273,customer!A:B,2,FALSE)</f>
        <v>Willis Adcocks</v>
      </c>
      <c r="D14273" t="s">
        <v>3922</v>
      </c>
      <c r="E14273" t="str">
        <f>VLOOKUP(D14273,campaign!A:B,2,FALSE)</f>
        <v>HandsetWebCapable</v>
      </c>
      <c r="F14273" s="9">
        <v>44885</v>
      </c>
      <c r="G14273">
        <f>VLOOKUP(D14273,campaign!A:D,4,FALSE)</f>
        <v>62</v>
      </c>
    </row>
    <row r="14274" spans="2:7" x14ac:dyDescent="0.2">
      <c r="B14274" t="s">
        <v>3874</v>
      </c>
      <c r="C14274" t="str">
        <f>VLOOKUP(B14274,customer!A:B,2,FALSE)</f>
        <v>Willis Adcocks</v>
      </c>
      <c r="D14274" t="s">
        <v>3922</v>
      </c>
      <c r="E14274" t="str">
        <f>VLOOKUP(D14274,campaign!A:B,2,FALSE)</f>
        <v>HandsetWebCapable</v>
      </c>
      <c r="F14274" s="9">
        <v>44915</v>
      </c>
      <c r="G14274">
        <f>VLOOKUP(D14274,campaign!A:D,4,FALSE)</f>
        <v>62</v>
      </c>
    </row>
    <row r="14275" spans="2:7" x14ac:dyDescent="0.2">
      <c r="B14275" t="s">
        <v>3874</v>
      </c>
      <c r="C14275" t="str">
        <f>VLOOKUP(B14275,customer!A:B,2,FALSE)</f>
        <v>Willis Adcocks</v>
      </c>
      <c r="D14275" t="s">
        <v>3922</v>
      </c>
      <c r="E14275" t="str">
        <f>VLOOKUP(D14275,campaign!A:B,2,FALSE)</f>
        <v>HandsetWebCapable</v>
      </c>
      <c r="F14275" s="9">
        <v>44948</v>
      </c>
      <c r="G14275">
        <f>VLOOKUP(D14275,campaign!A:D,4,FALSE)</f>
        <v>62</v>
      </c>
    </row>
    <row r="14276" spans="2:7" x14ac:dyDescent="0.2">
      <c r="B14276" t="s">
        <v>3874</v>
      </c>
      <c r="C14276" t="str">
        <f>VLOOKUP(B14276,customer!A:B,2,FALSE)</f>
        <v>Willis Adcocks</v>
      </c>
      <c r="D14276" t="s">
        <v>3922</v>
      </c>
      <c r="E14276" t="str">
        <f>VLOOKUP(D14276,campaign!A:B,2,FALSE)</f>
        <v>HandsetWebCapable</v>
      </c>
      <c r="F14276" s="9">
        <v>44977</v>
      </c>
      <c r="G14276">
        <f>VLOOKUP(D14276,campaign!A:D,4,FALSE)</f>
        <v>62</v>
      </c>
    </row>
    <row r="14277" spans="2:7" x14ac:dyDescent="0.2">
      <c r="B14277" t="s">
        <v>3874</v>
      </c>
      <c r="C14277" t="str">
        <f>VLOOKUP(B14277,customer!A:B,2,FALSE)</f>
        <v>Willis Adcocks</v>
      </c>
      <c r="D14277" t="s">
        <v>3922</v>
      </c>
      <c r="E14277" t="str">
        <f>VLOOKUP(D14277,campaign!A:B,2,FALSE)</f>
        <v>HandsetWebCapable</v>
      </c>
      <c r="F14277" s="9">
        <v>45002</v>
      </c>
      <c r="G14277">
        <f>VLOOKUP(D14277,campaign!A:D,4,FALSE)</f>
        <v>62</v>
      </c>
    </row>
    <row r="14278" spans="2:7" x14ac:dyDescent="0.2">
      <c r="B14278" t="s">
        <v>3874</v>
      </c>
      <c r="C14278" t="str">
        <f>VLOOKUP(B14278,customer!A:B,2,FALSE)</f>
        <v>Willis Adcocks</v>
      </c>
      <c r="D14278" t="s">
        <v>3922</v>
      </c>
      <c r="E14278" t="str">
        <f>VLOOKUP(D14278,campaign!A:B,2,FALSE)</f>
        <v>HandsetWebCapable</v>
      </c>
      <c r="F14278" s="9">
        <v>45075</v>
      </c>
      <c r="G14278">
        <f>VLOOKUP(D14278,campaign!A:D,4,FALSE)</f>
        <v>62</v>
      </c>
    </row>
    <row r="14279" spans="2:7" x14ac:dyDescent="0.2">
      <c r="B14279" t="s">
        <v>3874</v>
      </c>
      <c r="C14279" t="str">
        <f>VLOOKUP(B14279,customer!A:B,2,FALSE)</f>
        <v>Willis Adcocks</v>
      </c>
      <c r="D14279" t="s">
        <v>3951</v>
      </c>
      <c r="E14279" t="str">
        <f>VLOOKUP(D14279,campaign!A:B,2,FALSE)</f>
        <v>OwnsMotorcycle</v>
      </c>
      <c r="F14279" s="9">
        <v>44769</v>
      </c>
      <c r="G14279">
        <f>VLOOKUP(D14279,campaign!A:D,4,FALSE)</f>
        <v>14</v>
      </c>
    </row>
    <row r="14280" spans="2:7" x14ac:dyDescent="0.2">
      <c r="B14280" t="s">
        <v>3874</v>
      </c>
      <c r="C14280" t="str">
        <f>VLOOKUP(B14280,customer!A:B,2,FALSE)</f>
        <v>Willis Adcocks</v>
      </c>
      <c r="D14280" t="s">
        <v>3951</v>
      </c>
      <c r="E14280" t="str">
        <f>VLOOKUP(D14280,campaign!A:B,2,FALSE)</f>
        <v>OwnsMotorcycle</v>
      </c>
      <c r="F14280" s="9">
        <v>44831</v>
      </c>
      <c r="G14280">
        <f>VLOOKUP(D14280,campaign!A:D,4,FALSE)</f>
        <v>14</v>
      </c>
    </row>
    <row r="14281" spans="2:7" x14ac:dyDescent="0.2">
      <c r="B14281" t="s">
        <v>3874</v>
      </c>
      <c r="C14281" t="str">
        <f>VLOOKUP(B14281,customer!A:B,2,FALSE)</f>
        <v>Willis Adcocks</v>
      </c>
      <c r="D14281" t="s">
        <v>3951</v>
      </c>
      <c r="E14281" t="str">
        <f>VLOOKUP(D14281,campaign!A:B,2,FALSE)</f>
        <v>OwnsMotorcycle</v>
      </c>
      <c r="F14281" s="9">
        <v>44863</v>
      </c>
      <c r="G14281">
        <f>VLOOKUP(D14281,campaign!A:D,4,FALSE)</f>
        <v>14</v>
      </c>
    </row>
    <row r="14282" spans="2:7" x14ac:dyDescent="0.2">
      <c r="B14282" t="s">
        <v>3874</v>
      </c>
      <c r="C14282" t="str">
        <f>VLOOKUP(B14282,customer!A:B,2,FALSE)</f>
        <v>Willis Adcocks</v>
      </c>
      <c r="D14282" t="s">
        <v>3951</v>
      </c>
      <c r="E14282" t="str">
        <f>VLOOKUP(D14282,campaign!A:B,2,FALSE)</f>
        <v>OwnsMotorcycle</v>
      </c>
      <c r="F14282" s="9">
        <v>44872</v>
      </c>
      <c r="G14282">
        <f>VLOOKUP(D14282,campaign!A:D,4,FALSE)</f>
        <v>14</v>
      </c>
    </row>
    <row r="14283" spans="2:7" x14ac:dyDescent="0.2">
      <c r="B14283" t="s">
        <v>3874</v>
      </c>
      <c r="C14283" t="str">
        <f>VLOOKUP(B14283,customer!A:B,2,FALSE)</f>
        <v>Willis Adcocks</v>
      </c>
      <c r="D14283" t="s">
        <v>3951</v>
      </c>
      <c r="E14283" t="str">
        <f>VLOOKUP(D14283,campaign!A:B,2,FALSE)</f>
        <v>OwnsMotorcycle</v>
      </c>
      <c r="F14283" s="9">
        <v>44956</v>
      </c>
      <c r="G14283">
        <f>VLOOKUP(D14283,campaign!A:D,4,FALSE)</f>
        <v>14</v>
      </c>
    </row>
    <row r="14284" spans="2:7" x14ac:dyDescent="0.2">
      <c r="B14284" t="s">
        <v>3874</v>
      </c>
      <c r="C14284" t="str">
        <f>VLOOKUP(B14284,customer!A:B,2,FALSE)</f>
        <v>Willis Adcocks</v>
      </c>
      <c r="D14284" t="s">
        <v>3951</v>
      </c>
      <c r="E14284" t="str">
        <f>VLOOKUP(D14284,campaign!A:B,2,FALSE)</f>
        <v>OwnsMotorcycle</v>
      </c>
      <c r="F14284" s="9">
        <v>44961</v>
      </c>
      <c r="G14284">
        <f>VLOOKUP(D14284,campaign!A:D,4,FALSE)</f>
        <v>14</v>
      </c>
    </row>
    <row r="14285" spans="2:7" x14ac:dyDescent="0.2">
      <c r="B14285" t="s">
        <v>3874</v>
      </c>
      <c r="C14285" t="str">
        <f>VLOOKUP(B14285,customer!A:B,2,FALSE)</f>
        <v>Willis Adcocks</v>
      </c>
      <c r="D14285" t="s">
        <v>3951</v>
      </c>
      <c r="E14285" t="str">
        <f>VLOOKUP(D14285,campaign!A:B,2,FALSE)</f>
        <v>OwnsMotorcycle</v>
      </c>
      <c r="F14285" s="9">
        <v>44986</v>
      </c>
      <c r="G14285">
        <f>VLOOKUP(D14285,campaign!A:D,4,FALSE)</f>
        <v>14</v>
      </c>
    </row>
    <row r="14286" spans="2:7" x14ac:dyDescent="0.2">
      <c r="B14286" t="s">
        <v>3874</v>
      </c>
      <c r="C14286" t="str">
        <f>VLOOKUP(B14286,customer!A:B,2,FALSE)</f>
        <v>Willis Adcocks</v>
      </c>
      <c r="D14286" t="s">
        <v>3951</v>
      </c>
      <c r="E14286" t="str">
        <f>VLOOKUP(D14286,campaign!A:B,2,FALSE)</f>
        <v>OwnsMotorcycle</v>
      </c>
      <c r="F14286" s="9">
        <v>45024</v>
      </c>
      <c r="G14286">
        <f>VLOOKUP(D14286,campaign!A:D,4,FALSE)</f>
        <v>14</v>
      </c>
    </row>
    <row r="14287" spans="2:7" x14ac:dyDescent="0.2">
      <c r="B14287" t="s">
        <v>3874</v>
      </c>
      <c r="C14287" t="str">
        <f>VLOOKUP(B14287,customer!A:B,2,FALSE)</f>
        <v>Willis Adcocks</v>
      </c>
      <c r="D14287" t="s">
        <v>3951</v>
      </c>
      <c r="E14287" t="str">
        <f>VLOOKUP(D14287,campaign!A:B,2,FALSE)</f>
        <v>OwnsMotorcycle</v>
      </c>
      <c r="F14287" s="9">
        <v>45051</v>
      </c>
      <c r="G14287">
        <f>VLOOKUP(D14287,campaign!A:D,4,FALSE)</f>
        <v>14</v>
      </c>
    </row>
    <row r="14288" spans="2:7" x14ac:dyDescent="0.2">
      <c r="B14288" t="s">
        <v>3875</v>
      </c>
      <c r="C14288" t="str">
        <f>VLOOKUP(B14288,customer!A:B,2,FALSE)</f>
        <v>Renaud Chalder</v>
      </c>
      <c r="D14288" t="s">
        <v>3928</v>
      </c>
      <c r="E14288" t="str">
        <f>VLOOKUP(D14288,campaign!A:B,2,FALSE)</f>
        <v>OptOutMailings</v>
      </c>
      <c r="F14288" s="9">
        <v>44684</v>
      </c>
      <c r="G14288">
        <f>VLOOKUP(D14288,campaign!A:D,4,FALSE)</f>
        <v>75</v>
      </c>
    </row>
    <row r="14289" spans="2:7" x14ac:dyDescent="0.2">
      <c r="B14289" t="s">
        <v>3875</v>
      </c>
      <c r="C14289" t="str">
        <f>VLOOKUP(B14289,customer!A:B,2,FALSE)</f>
        <v>Renaud Chalder</v>
      </c>
      <c r="D14289" t="s">
        <v>3928</v>
      </c>
      <c r="E14289" t="str">
        <f>VLOOKUP(D14289,campaign!A:B,2,FALSE)</f>
        <v>OptOutMailings</v>
      </c>
      <c r="F14289" s="9">
        <v>44745</v>
      </c>
      <c r="G14289">
        <f>VLOOKUP(D14289,campaign!A:D,4,FALSE)</f>
        <v>75</v>
      </c>
    </row>
    <row r="14290" spans="2:7" x14ac:dyDescent="0.2">
      <c r="B14290" t="s">
        <v>3875</v>
      </c>
      <c r="C14290" t="str">
        <f>VLOOKUP(B14290,customer!A:B,2,FALSE)</f>
        <v>Renaud Chalder</v>
      </c>
      <c r="D14290" t="s">
        <v>3928</v>
      </c>
      <c r="E14290" t="str">
        <f>VLOOKUP(D14290,campaign!A:B,2,FALSE)</f>
        <v>OptOutMailings</v>
      </c>
      <c r="F14290" s="9">
        <v>44788</v>
      </c>
      <c r="G14290">
        <f>VLOOKUP(D14290,campaign!A:D,4,FALSE)</f>
        <v>75</v>
      </c>
    </row>
    <row r="14291" spans="2:7" x14ac:dyDescent="0.2">
      <c r="B14291" t="s">
        <v>3875</v>
      </c>
      <c r="C14291" t="str">
        <f>VLOOKUP(B14291,customer!A:B,2,FALSE)</f>
        <v>Renaud Chalder</v>
      </c>
      <c r="D14291" t="s">
        <v>3928</v>
      </c>
      <c r="E14291" t="str">
        <f>VLOOKUP(D14291,campaign!A:B,2,FALSE)</f>
        <v>OptOutMailings</v>
      </c>
      <c r="F14291" s="9">
        <v>44810</v>
      </c>
      <c r="G14291">
        <f>VLOOKUP(D14291,campaign!A:D,4,FALSE)</f>
        <v>75</v>
      </c>
    </row>
    <row r="14292" spans="2:7" x14ac:dyDescent="0.2">
      <c r="B14292" t="s">
        <v>3875</v>
      </c>
      <c r="C14292" t="str">
        <f>VLOOKUP(B14292,customer!A:B,2,FALSE)</f>
        <v>Renaud Chalder</v>
      </c>
      <c r="D14292" t="s">
        <v>3928</v>
      </c>
      <c r="E14292" t="str">
        <f>VLOOKUP(D14292,campaign!A:B,2,FALSE)</f>
        <v>OptOutMailings</v>
      </c>
      <c r="F14292" s="9">
        <v>44839</v>
      </c>
      <c r="G14292">
        <f>VLOOKUP(D14292,campaign!A:D,4,FALSE)</f>
        <v>75</v>
      </c>
    </row>
    <row r="14293" spans="2:7" x14ac:dyDescent="0.2">
      <c r="B14293" t="s">
        <v>3875</v>
      </c>
      <c r="C14293" t="str">
        <f>VLOOKUP(B14293,customer!A:B,2,FALSE)</f>
        <v>Renaud Chalder</v>
      </c>
      <c r="D14293" t="s">
        <v>3928</v>
      </c>
      <c r="E14293" t="str">
        <f>VLOOKUP(D14293,campaign!A:B,2,FALSE)</f>
        <v>OptOutMailings</v>
      </c>
      <c r="F14293" s="9">
        <v>44879</v>
      </c>
      <c r="G14293">
        <f>VLOOKUP(D14293,campaign!A:D,4,FALSE)</f>
        <v>75</v>
      </c>
    </row>
    <row r="14294" spans="2:7" x14ac:dyDescent="0.2">
      <c r="B14294" t="s">
        <v>3875</v>
      </c>
      <c r="C14294" t="str">
        <f>VLOOKUP(B14294,customer!A:B,2,FALSE)</f>
        <v>Renaud Chalder</v>
      </c>
      <c r="D14294" t="s">
        <v>3928</v>
      </c>
      <c r="E14294" t="str">
        <f>VLOOKUP(D14294,campaign!A:B,2,FALSE)</f>
        <v>OptOutMailings</v>
      </c>
      <c r="F14294" s="9">
        <v>44910</v>
      </c>
      <c r="G14294">
        <f>VLOOKUP(D14294,campaign!A:D,4,FALSE)</f>
        <v>75</v>
      </c>
    </row>
    <row r="14295" spans="2:7" x14ac:dyDescent="0.2">
      <c r="B14295" t="s">
        <v>3875</v>
      </c>
      <c r="C14295" t="str">
        <f>VLOOKUP(B14295,customer!A:B,2,FALSE)</f>
        <v>Renaud Chalder</v>
      </c>
      <c r="D14295" t="s">
        <v>3928</v>
      </c>
      <c r="E14295" t="str">
        <f>VLOOKUP(D14295,campaign!A:B,2,FALSE)</f>
        <v>OptOutMailings</v>
      </c>
      <c r="F14295" s="9">
        <v>44940</v>
      </c>
      <c r="G14295">
        <f>VLOOKUP(D14295,campaign!A:D,4,FALSE)</f>
        <v>75</v>
      </c>
    </row>
    <row r="14296" spans="2:7" x14ac:dyDescent="0.2">
      <c r="B14296" t="s">
        <v>3875</v>
      </c>
      <c r="C14296" t="str">
        <f>VLOOKUP(B14296,customer!A:B,2,FALSE)</f>
        <v>Renaud Chalder</v>
      </c>
      <c r="D14296" t="s">
        <v>3928</v>
      </c>
      <c r="E14296" t="str">
        <f>VLOOKUP(D14296,campaign!A:B,2,FALSE)</f>
        <v>OptOutMailings</v>
      </c>
      <c r="F14296" s="9">
        <v>44962</v>
      </c>
      <c r="G14296">
        <f>VLOOKUP(D14296,campaign!A:D,4,FALSE)</f>
        <v>75</v>
      </c>
    </row>
    <row r="14297" spans="2:7" x14ac:dyDescent="0.2">
      <c r="B14297" t="s">
        <v>3875</v>
      </c>
      <c r="C14297" t="str">
        <f>VLOOKUP(B14297,customer!A:B,2,FALSE)</f>
        <v>Renaud Chalder</v>
      </c>
      <c r="D14297" t="s">
        <v>3928</v>
      </c>
      <c r="E14297" t="str">
        <f>VLOOKUP(D14297,campaign!A:B,2,FALSE)</f>
        <v>OptOutMailings</v>
      </c>
      <c r="F14297" s="9">
        <v>44990</v>
      </c>
      <c r="G14297">
        <f>VLOOKUP(D14297,campaign!A:D,4,FALSE)</f>
        <v>75</v>
      </c>
    </row>
    <row r="14298" spans="2:7" x14ac:dyDescent="0.2">
      <c r="B14298" t="s">
        <v>3875</v>
      </c>
      <c r="C14298" t="str">
        <f>VLOOKUP(B14298,customer!A:B,2,FALSE)</f>
        <v>Renaud Chalder</v>
      </c>
      <c r="D14298" t="s">
        <v>3928</v>
      </c>
      <c r="E14298" t="str">
        <f>VLOOKUP(D14298,campaign!A:B,2,FALSE)</f>
        <v>OptOutMailings</v>
      </c>
      <c r="F14298" s="9">
        <v>45034</v>
      </c>
      <c r="G14298">
        <f>VLOOKUP(D14298,campaign!A:D,4,FALSE)</f>
        <v>75</v>
      </c>
    </row>
    <row r="14299" spans="2:7" x14ac:dyDescent="0.2">
      <c r="B14299" t="s">
        <v>3875</v>
      </c>
      <c r="C14299" t="str">
        <f>VLOOKUP(B14299,customer!A:B,2,FALSE)</f>
        <v>Renaud Chalder</v>
      </c>
      <c r="D14299" t="s">
        <v>3928</v>
      </c>
      <c r="E14299" t="str">
        <f>VLOOKUP(D14299,campaign!A:B,2,FALSE)</f>
        <v>OptOutMailings</v>
      </c>
      <c r="F14299" s="9">
        <v>45061</v>
      </c>
      <c r="G14299">
        <f>VLOOKUP(D14299,campaign!A:D,4,FALSE)</f>
        <v>75</v>
      </c>
    </row>
    <row r="14300" spans="2:7" x14ac:dyDescent="0.2">
      <c r="B14300" t="s">
        <v>3875</v>
      </c>
      <c r="C14300" t="str">
        <f>VLOOKUP(B14300,customer!A:B,2,FALSE)</f>
        <v>Renaud Chalder</v>
      </c>
      <c r="D14300" t="s">
        <v>3926</v>
      </c>
      <c r="E14300" t="str">
        <f>VLOOKUP(D14300,campaign!A:B,2,FALSE)</f>
        <v>BuysViaMailOrder</v>
      </c>
      <c r="F14300" s="9">
        <v>44804</v>
      </c>
      <c r="G14300">
        <f>VLOOKUP(D14300,campaign!A:D,4,FALSE)</f>
        <v>25</v>
      </c>
    </row>
    <row r="14301" spans="2:7" x14ac:dyDescent="0.2">
      <c r="B14301" t="s">
        <v>3875</v>
      </c>
      <c r="C14301" t="str">
        <f>VLOOKUP(B14301,customer!A:B,2,FALSE)</f>
        <v>Renaud Chalder</v>
      </c>
      <c r="D14301" t="s">
        <v>3926</v>
      </c>
      <c r="E14301" t="str">
        <f>VLOOKUP(D14301,campaign!A:B,2,FALSE)</f>
        <v>BuysViaMailOrder</v>
      </c>
      <c r="F14301" s="9">
        <v>44847</v>
      </c>
      <c r="G14301">
        <f>VLOOKUP(D14301,campaign!A:D,4,FALSE)</f>
        <v>25</v>
      </c>
    </row>
    <row r="14302" spans="2:7" x14ac:dyDescent="0.2">
      <c r="B14302" t="s">
        <v>3875</v>
      </c>
      <c r="C14302" t="str">
        <f>VLOOKUP(B14302,customer!A:B,2,FALSE)</f>
        <v>Renaud Chalder</v>
      </c>
      <c r="D14302" t="s">
        <v>3926</v>
      </c>
      <c r="E14302" t="str">
        <f>VLOOKUP(D14302,campaign!A:B,2,FALSE)</f>
        <v>BuysViaMailOrder</v>
      </c>
      <c r="F14302" s="9">
        <v>44866</v>
      </c>
      <c r="G14302">
        <f>VLOOKUP(D14302,campaign!A:D,4,FALSE)</f>
        <v>25</v>
      </c>
    </row>
    <row r="14303" spans="2:7" x14ac:dyDescent="0.2">
      <c r="B14303" t="s">
        <v>3875</v>
      </c>
      <c r="C14303" t="str">
        <f>VLOOKUP(B14303,customer!A:B,2,FALSE)</f>
        <v>Renaud Chalder</v>
      </c>
      <c r="D14303" t="s">
        <v>3926</v>
      </c>
      <c r="E14303" t="str">
        <f>VLOOKUP(D14303,campaign!A:B,2,FALSE)</f>
        <v>BuysViaMailOrder</v>
      </c>
      <c r="F14303" s="9">
        <v>44905</v>
      </c>
      <c r="G14303">
        <f>VLOOKUP(D14303,campaign!A:D,4,FALSE)</f>
        <v>25</v>
      </c>
    </row>
    <row r="14304" spans="2:7" x14ac:dyDescent="0.2">
      <c r="B14304" t="s">
        <v>3875</v>
      </c>
      <c r="C14304" t="str">
        <f>VLOOKUP(B14304,customer!A:B,2,FALSE)</f>
        <v>Renaud Chalder</v>
      </c>
      <c r="D14304" t="s">
        <v>3926</v>
      </c>
      <c r="E14304" t="str">
        <f>VLOOKUP(D14304,campaign!A:B,2,FALSE)</f>
        <v>BuysViaMailOrder</v>
      </c>
      <c r="F14304" s="9">
        <v>44995</v>
      </c>
      <c r="G14304">
        <f>VLOOKUP(D14304,campaign!A:D,4,FALSE)</f>
        <v>25</v>
      </c>
    </row>
    <row r="14305" spans="2:7" x14ac:dyDescent="0.2">
      <c r="B14305" t="s">
        <v>3875</v>
      </c>
      <c r="C14305" t="str">
        <f>VLOOKUP(B14305,customer!A:B,2,FALSE)</f>
        <v>Renaud Chalder</v>
      </c>
      <c r="D14305" t="s">
        <v>3926</v>
      </c>
      <c r="E14305" t="str">
        <f>VLOOKUP(D14305,campaign!A:B,2,FALSE)</f>
        <v>BuysViaMailOrder</v>
      </c>
      <c r="F14305" s="9">
        <v>45061</v>
      </c>
      <c r="G14305">
        <f>VLOOKUP(D14305,campaign!A:D,4,FALSE)</f>
        <v>25</v>
      </c>
    </row>
    <row r="14306" spans="2:7" x14ac:dyDescent="0.2">
      <c r="B14306" t="s">
        <v>3876</v>
      </c>
      <c r="C14306" t="str">
        <f>VLOOKUP(B14306,customer!A:B,2,FALSE)</f>
        <v>Manda Vearncombe</v>
      </c>
      <c r="D14306" t="s">
        <v>3950</v>
      </c>
      <c r="E14306" t="str">
        <f>VLOOKUP(D14306,campaign!A:B,2,FALSE)</f>
        <v>NotNewCellphoneUser</v>
      </c>
      <c r="F14306" s="9">
        <v>44761</v>
      </c>
      <c r="G14306">
        <f>VLOOKUP(D14306,campaign!A:D,4,FALSE)</f>
        <v>28</v>
      </c>
    </row>
    <row r="14307" spans="2:7" x14ac:dyDescent="0.2">
      <c r="B14307" t="s">
        <v>3876</v>
      </c>
      <c r="C14307" t="str">
        <f>VLOOKUP(B14307,customer!A:B,2,FALSE)</f>
        <v>Manda Vearncombe</v>
      </c>
      <c r="D14307" t="s">
        <v>3950</v>
      </c>
      <c r="E14307" t="str">
        <f>VLOOKUP(D14307,campaign!A:B,2,FALSE)</f>
        <v>NotNewCellphoneUser</v>
      </c>
      <c r="F14307" s="9">
        <v>44799</v>
      </c>
      <c r="G14307">
        <f>VLOOKUP(D14307,campaign!A:D,4,FALSE)</f>
        <v>28</v>
      </c>
    </row>
    <row r="14308" spans="2:7" x14ac:dyDescent="0.2">
      <c r="B14308" t="s">
        <v>3876</v>
      </c>
      <c r="C14308" t="str">
        <f>VLOOKUP(B14308,customer!A:B,2,FALSE)</f>
        <v>Manda Vearncombe</v>
      </c>
      <c r="D14308" t="s">
        <v>3950</v>
      </c>
      <c r="E14308" t="str">
        <f>VLOOKUP(D14308,campaign!A:B,2,FALSE)</f>
        <v>NotNewCellphoneUser</v>
      </c>
      <c r="F14308" s="9">
        <v>44824</v>
      </c>
      <c r="G14308">
        <f>VLOOKUP(D14308,campaign!A:D,4,FALSE)</f>
        <v>28</v>
      </c>
    </row>
    <row r="14309" spans="2:7" x14ac:dyDescent="0.2">
      <c r="B14309" t="s">
        <v>3876</v>
      </c>
      <c r="C14309" t="str">
        <f>VLOOKUP(B14309,customer!A:B,2,FALSE)</f>
        <v>Manda Vearncombe</v>
      </c>
      <c r="D14309" t="s">
        <v>3950</v>
      </c>
      <c r="E14309" t="str">
        <f>VLOOKUP(D14309,campaign!A:B,2,FALSE)</f>
        <v>NotNewCellphoneUser</v>
      </c>
      <c r="F14309" s="9">
        <v>44838</v>
      </c>
      <c r="G14309">
        <f>VLOOKUP(D14309,campaign!A:D,4,FALSE)</f>
        <v>28</v>
      </c>
    </row>
    <row r="14310" spans="2:7" x14ac:dyDescent="0.2">
      <c r="B14310" t="s">
        <v>3876</v>
      </c>
      <c r="C14310" t="str">
        <f>VLOOKUP(B14310,customer!A:B,2,FALSE)</f>
        <v>Manda Vearncombe</v>
      </c>
      <c r="D14310" t="s">
        <v>3950</v>
      </c>
      <c r="E14310" t="str">
        <f>VLOOKUP(D14310,campaign!A:B,2,FALSE)</f>
        <v>NotNewCellphoneUser</v>
      </c>
      <c r="F14310" s="9">
        <v>44886</v>
      </c>
      <c r="G14310">
        <f>VLOOKUP(D14310,campaign!A:D,4,FALSE)</f>
        <v>28</v>
      </c>
    </row>
    <row r="14311" spans="2:7" x14ac:dyDescent="0.2">
      <c r="B14311" t="s">
        <v>3876</v>
      </c>
      <c r="C14311" t="str">
        <f>VLOOKUP(B14311,customer!A:B,2,FALSE)</f>
        <v>Manda Vearncombe</v>
      </c>
      <c r="D14311" t="s">
        <v>3950</v>
      </c>
      <c r="E14311" t="str">
        <f>VLOOKUP(D14311,campaign!A:B,2,FALSE)</f>
        <v>NotNewCellphoneUser</v>
      </c>
      <c r="F14311" s="9">
        <v>44929</v>
      </c>
      <c r="G14311">
        <f>VLOOKUP(D14311,campaign!A:D,4,FALSE)</f>
        <v>28</v>
      </c>
    </row>
    <row r="14312" spans="2:7" x14ac:dyDescent="0.2">
      <c r="B14312" t="s">
        <v>3876</v>
      </c>
      <c r="C14312" t="str">
        <f>VLOOKUP(B14312,customer!A:B,2,FALSE)</f>
        <v>Manda Vearncombe</v>
      </c>
      <c r="D14312" t="s">
        <v>3950</v>
      </c>
      <c r="E14312" t="str">
        <f>VLOOKUP(D14312,campaign!A:B,2,FALSE)</f>
        <v>NotNewCellphoneUser</v>
      </c>
      <c r="F14312" s="9">
        <v>44988</v>
      </c>
      <c r="G14312">
        <f>VLOOKUP(D14312,campaign!A:D,4,FALSE)</f>
        <v>28</v>
      </c>
    </row>
    <row r="14313" spans="2:7" x14ac:dyDescent="0.2">
      <c r="B14313" t="s">
        <v>3876</v>
      </c>
      <c r="C14313" t="str">
        <f>VLOOKUP(B14313,customer!A:B,2,FALSE)</f>
        <v>Manda Vearncombe</v>
      </c>
      <c r="D14313" t="s">
        <v>3950</v>
      </c>
      <c r="E14313" t="str">
        <f>VLOOKUP(D14313,campaign!A:B,2,FALSE)</f>
        <v>NotNewCellphoneUser</v>
      </c>
      <c r="F14313" s="9">
        <v>45043</v>
      </c>
      <c r="G14313">
        <f>VLOOKUP(D14313,campaign!A:D,4,FALSE)</f>
        <v>28</v>
      </c>
    </row>
    <row r="14314" spans="2:7" x14ac:dyDescent="0.2">
      <c r="B14314" t="s">
        <v>3877</v>
      </c>
      <c r="C14314" t="str">
        <f>VLOOKUP(B14314,customer!A:B,2,FALSE)</f>
        <v>Ginger Dollard</v>
      </c>
      <c r="D14314" t="s">
        <v>3952</v>
      </c>
      <c r="E14314" t="str">
        <f>VLOOKUP(D14314,campaign!A:B,2,FALSE)</f>
        <v>MadeCallToRetentionTeam</v>
      </c>
      <c r="F14314" s="9">
        <v>44793</v>
      </c>
      <c r="G14314">
        <f>VLOOKUP(D14314,campaign!A:D,4,FALSE)</f>
        <v>16</v>
      </c>
    </row>
    <row r="14315" spans="2:7" x14ac:dyDescent="0.2">
      <c r="B14315" t="s">
        <v>3877</v>
      </c>
      <c r="C14315" t="str">
        <f>VLOOKUP(B14315,customer!A:B,2,FALSE)</f>
        <v>Ginger Dollard</v>
      </c>
      <c r="D14315" t="s">
        <v>3952</v>
      </c>
      <c r="E14315" t="str">
        <f>VLOOKUP(D14315,campaign!A:B,2,FALSE)</f>
        <v>MadeCallToRetentionTeam</v>
      </c>
      <c r="F14315" s="9">
        <v>44824</v>
      </c>
      <c r="G14315">
        <f>VLOOKUP(D14315,campaign!A:D,4,FALSE)</f>
        <v>16</v>
      </c>
    </row>
    <row r="14316" spans="2:7" x14ac:dyDescent="0.2">
      <c r="B14316" t="s">
        <v>3877</v>
      </c>
      <c r="C14316" t="str">
        <f>VLOOKUP(B14316,customer!A:B,2,FALSE)</f>
        <v>Ginger Dollard</v>
      </c>
      <c r="D14316" t="s">
        <v>3952</v>
      </c>
      <c r="E14316" t="str">
        <f>VLOOKUP(D14316,campaign!A:B,2,FALSE)</f>
        <v>MadeCallToRetentionTeam</v>
      </c>
      <c r="F14316" s="9">
        <v>44838</v>
      </c>
      <c r="G14316">
        <f>VLOOKUP(D14316,campaign!A:D,4,FALSE)</f>
        <v>16</v>
      </c>
    </row>
    <row r="14317" spans="2:7" x14ac:dyDescent="0.2">
      <c r="B14317" t="s">
        <v>3877</v>
      </c>
      <c r="C14317" t="str">
        <f>VLOOKUP(B14317,customer!A:B,2,FALSE)</f>
        <v>Ginger Dollard</v>
      </c>
      <c r="D14317" t="s">
        <v>3952</v>
      </c>
      <c r="E14317" t="str">
        <f>VLOOKUP(D14317,campaign!A:B,2,FALSE)</f>
        <v>MadeCallToRetentionTeam</v>
      </c>
      <c r="F14317" s="9">
        <v>44869</v>
      </c>
      <c r="G14317">
        <f>VLOOKUP(D14317,campaign!A:D,4,FALSE)</f>
        <v>16</v>
      </c>
    </row>
    <row r="14318" spans="2:7" x14ac:dyDescent="0.2">
      <c r="B14318" t="s">
        <v>3877</v>
      </c>
      <c r="C14318" t="str">
        <f>VLOOKUP(B14318,customer!A:B,2,FALSE)</f>
        <v>Ginger Dollard</v>
      </c>
      <c r="D14318" t="s">
        <v>3952</v>
      </c>
      <c r="E14318" t="str">
        <f>VLOOKUP(D14318,campaign!A:B,2,FALSE)</f>
        <v>MadeCallToRetentionTeam</v>
      </c>
      <c r="F14318" s="9">
        <v>44897</v>
      </c>
      <c r="G14318">
        <f>VLOOKUP(D14318,campaign!A:D,4,FALSE)</f>
        <v>16</v>
      </c>
    </row>
    <row r="14319" spans="2:7" x14ac:dyDescent="0.2">
      <c r="B14319" t="s">
        <v>3877</v>
      </c>
      <c r="C14319" t="str">
        <f>VLOOKUP(B14319,customer!A:B,2,FALSE)</f>
        <v>Ginger Dollard</v>
      </c>
      <c r="D14319" t="s">
        <v>3952</v>
      </c>
      <c r="E14319" t="str">
        <f>VLOOKUP(D14319,campaign!A:B,2,FALSE)</f>
        <v>MadeCallToRetentionTeam</v>
      </c>
      <c r="F14319" s="9">
        <v>44951</v>
      </c>
      <c r="G14319">
        <f>VLOOKUP(D14319,campaign!A:D,4,FALSE)</f>
        <v>16</v>
      </c>
    </row>
    <row r="14320" spans="2:7" x14ac:dyDescent="0.2">
      <c r="B14320" t="s">
        <v>3877</v>
      </c>
      <c r="C14320" t="str">
        <f>VLOOKUP(B14320,customer!A:B,2,FALSE)</f>
        <v>Ginger Dollard</v>
      </c>
      <c r="D14320" t="s">
        <v>3952</v>
      </c>
      <c r="E14320" t="str">
        <f>VLOOKUP(D14320,campaign!A:B,2,FALSE)</f>
        <v>MadeCallToRetentionTeam</v>
      </c>
      <c r="F14320" s="9">
        <v>44960</v>
      </c>
      <c r="G14320">
        <f>VLOOKUP(D14320,campaign!A:D,4,FALSE)</f>
        <v>16</v>
      </c>
    </row>
    <row r="14321" spans="2:7" x14ac:dyDescent="0.2">
      <c r="B14321" t="s">
        <v>3877</v>
      </c>
      <c r="C14321" t="str">
        <f>VLOOKUP(B14321,customer!A:B,2,FALSE)</f>
        <v>Ginger Dollard</v>
      </c>
      <c r="D14321" t="s">
        <v>3952</v>
      </c>
      <c r="E14321" t="str">
        <f>VLOOKUP(D14321,campaign!A:B,2,FALSE)</f>
        <v>MadeCallToRetentionTeam</v>
      </c>
      <c r="F14321" s="9">
        <v>44989</v>
      </c>
      <c r="G14321">
        <f>VLOOKUP(D14321,campaign!A:D,4,FALSE)</f>
        <v>16</v>
      </c>
    </row>
    <row r="14322" spans="2:7" x14ac:dyDescent="0.2">
      <c r="B14322" t="s">
        <v>3877</v>
      </c>
      <c r="C14322" t="str">
        <f>VLOOKUP(B14322,customer!A:B,2,FALSE)</f>
        <v>Ginger Dollard</v>
      </c>
      <c r="D14322" t="s">
        <v>3952</v>
      </c>
      <c r="E14322" t="str">
        <f>VLOOKUP(D14322,campaign!A:B,2,FALSE)</f>
        <v>MadeCallToRetentionTeam</v>
      </c>
      <c r="F14322" s="9">
        <v>45039</v>
      </c>
      <c r="G14322">
        <f>VLOOKUP(D14322,campaign!A:D,4,FALSE)</f>
        <v>16</v>
      </c>
    </row>
    <row r="14323" spans="2:7" x14ac:dyDescent="0.2">
      <c r="B14323" t="s">
        <v>3877</v>
      </c>
      <c r="C14323" t="str">
        <f>VLOOKUP(B14323,customer!A:B,2,FALSE)</f>
        <v>Ginger Dollard</v>
      </c>
      <c r="D14323" t="s">
        <v>3952</v>
      </c>
      <c r="E14323" t="str">
        <f>VLOOKUP(D14323,campaign!A:B,2,FALSE)</f>
        <v>MadeCallToRetentionTeam</v>
      </c>
      <c r="F14323" s="9">
        <v>45051</v>
      </c>
      <c r="G14323">
        <f>VLOOKUP(D14323,campaign!A:D,4,FALSE)</f>
        <v>16</v>
      </c>
    </row>
    <row r="14324" spans="2:7" x14ac:dyDescent="0.2">
      <c r="B14324" t="s">
        <v>3877</v>
      </c>
      <c r="C14324" t="str">
        <f>VLOOKUP(B14324,customer!A:B,2,FALSE)</f>
        <v>Ginger Dollard</v>
      </c>
      <c r="D14324" t="s">
        <v>3952</v>
      </c>
      <c r="E14324" t="str">
        <f>VLOOKUP(D14324,campaign!A:B,2,FALSE)</f>
        <v>MadeCallToRetentionTeam</v>
      </c>
      <c r="F14324" s="9">
        <v>45080</v>
      </c>
      <c r="G14324">
        <f>VLOOKUP(D14324,campaign!A:D,4,FALSE)</f>
        <v>16</v>
      </c>
    </row>
    <row r="14325" spans="2:7" x14ac:dyDescent="0.2">
      <c r="B14325" t="s">
        <v>3878</v>
      </c>
      <c r="C14325" t="str">
        <f>VLOOKUP(B14325,customer!A:B,2,FALSE)</f>
        <v>Pearla Spellicy</v>
      </c>
      <c r="D14325" t="s">
        <v>3922</v>
      </c>
      <c r="E14325" t="str">
        <f>VLOOKUP(D14325,campaign!A:B,2,FALSE)</f>
        <v>HandsetWebCapable</v>
      </c>
      <c r="F14325" s="9">
        <v>44589</v>
      </c>
      <c r="G14325">
        <f>VLOOKUP(D14325,campaign!A:D,4,FALSE)</f>
        <v>62</v>
      </c>
    </row>
    <row r="14326" spans="2:7" x14ac:dyDescent="0.2">
      <c r="B14326" t="s">
        <v>3878</v>
      </c>
      <c r="C14326" t="str">
        <f>VLOOKUP(B14326,customer!A:B,2,FALSE)</f>
        <v>Pearla Spellicy</v>
      </c>
      <c r="D14326" t="s">
        <v>3922</v>
      </c>
      <c r="E14326" t="str">
        <f>VLOOKUP(D14326,campaign!A:B,2,FALSE)</f>
        <v>HandsetWebCapable</v>
      </c>
      <c r="F14326" s="9">
        <v>44661</v>
      </c>
      <c r="G14326">
        <f>VLOOKUP(D14326,campaign!A:D,4,FALSE)</f>
        <v>62</v>
      </c>
    </row>
    <row r="14327" spans="2:7" x14ac:dyDescent="0.2">
      <c r="B14327" t="s">
        <v>3878</v>
      </c>
      <c r="C14327" t="str">
        <f>VLOOKUP(B14327,customer!A:B,2,FALSE)</f>
        <v>Pearla Spellicy</v>
      </c>
      <c r="D14327" t="s">
        <v>3922</v>
      </c>
      <c r="E14327" t="str">
        <f>VLOOKUP(D14327,campaign!A:B,2,FALSE)</f>
        <v>HandsetWebCapable</v>
      </c>
      <c r="F14327" s="9">
        <v>44717</v>
      </c>
      <c r="G14327">
        <f>VLOOKUP(D14327,campaign!A:D,4,FALSE)</f>
        <v>62</v>
      </c>
    </row>
    <row r="14328" spans="2:7" x14ac:dyDescent="0.2">
      <c r="B14328" t="s">
        <v>3878</v>
      </c>
      <c r="C14328" t="str">
        <f>VLOOKUP(B14328,customer!A:B,2,FALSE)</f>
        <v>Pearla Spellicy</v>
      </c>
      <c r="D14328" t="s">
        <v>3922</v>
      </c>
      <c r="E14328" t="str">
        <f>VLOOKUP(D14328,campaign!A:B,2,FALSE)</f>
        <v>HandsetWebCapable</v>
      </c>
      <c r="F14328" s="9">
        <v>44807</v>
      </c>
      <c r="G14328">
        <f>VLOOKUP(D14328,campaign!A:D,4,FALSE)</f>
        <v>62</v>
      </c>
    </row>
    <row r="14329" spans="2:7" x14ac:dyDescent="0.2">
      <c r="B14329" t="s">
        <v>3878</v>
      </c>
      <c r="C14329" t="str">
        <f>VLOOKUP(B14329,customer!A:B,2,FALSE)</f>
        <v>Pearla Spellicy</v>
      </c>
      <c r="D14329" t="s">
        <v>3922</v>
      </c>
      <c r="E14329" t="str">
        <f>VLOOKUP(D14329,campaign!A:B,2,FALSE)</f>
        <v>HandsetWebCapable</v>
      </c>
      <c r="F14329" s="9">
        <v>44840</v>
      </c>
      <c r="G14329">
        <f>VLOOKUP(D14329,campaign!A:D,4,FALSE)</f>
        <v>62</v>
      </c>
    </row>
    <row r="14330" spans="2:7" x14ac:dyDescent="0.2">
      <c r="B14330" t="s">
        <v>3878</v>
      </c>
      <c r="C14330" t="str">
        <f>VLOOKUP(B14330,customer!A:B,2,FALSE)</f>
        <v>Pearla Spellicy</v>
      </c>
      <c r="D14330" t="s">
        <v>3922</v>
      </c>
      <c r="E14330" t="str">
        <f>VLOOKUP(D14330,campaign!A:B,2,FALSE)</f>
        <v>HandsetWebCapable</v>
      </c>
      <c r="F14330" s="9">
        <v>44906</v>
      </c>
      <c r="G14330">
        <f>VLOOKUP(D14330,campaign!A:D,4,FALSE)</f>
        <v>62</v>
      </c>
    </row>
    <row r="14331" spans="2:7" x14ac:dyDescent="0.2">
      <c r="B14331" t="s">
        <v>3878</v>
      </c>
      <c r="C14331" t="str">
        <f>VLOOKUP(B14331,customer!A:B,2,FALSE)</f>
        <v>Pearla Spellicy</v>
      </c>
      <c r="D14331" t="s">
        <v>3922</v>
      </c>
      <c r="E14331" t="str">
        <f>VLOOKUP(D14331,campaign!A:B,2,FALSE)</f>
        <v>HandsetWebCapable</v>
      </c>
      <c r="F14331" s="9">
        <v>44931</v>
      </c>
      <c r="G14331">
        <f>VLOOKUP(D14331,campaign!A:D,4,FALSE)</f>
        <v>62</v>
      </c>
    </row>
    <row r="14332" spans="2:7" x14ac:dyDescent="0.2">
      <c r="B14332" t="s">
        <v>3878</v>
      </c>
      <c r="C14332" t="str">
        <f>VLOOKUP(B14332,customer!A:B,2,FALSE)</f>
        <v>Pearla Spellicy</v>
      </c>
      <c r="D14332" t="s">
        <v>3922</v>
      </c>
      <c r="E14332" t="str">
        <f>VLOOKUP(D14332,campaign!A:B,2,FALSE)</f>
        <v>HandsetWebCapable</v>
      </c>
      <c r="F14332" s="9">
        <v>44961</v>
      </c>
      <c r="G14332">
        <f>VLOOKUP(D14332,campaign!A:D,4,FALSE)</f>
        <v>62</v>
      </c>
    </row>
    <row r="14333" spans="2:7" x14ac:dyDescent="0.2">
      <c r="B14333" t="s">
        <v>3878</v>
      </c>
      <c r="C14333" t="str">
        <f>VLOOKUP(B14333,customer!A:B,2,FALSE)</f>
        <v>Pearla Spellicy</v>
      </c>
      <c r="D14333" t="s">
        <v>3922</v>
      </c>
      <c r="E14333" t="str">
        <f>VLOOKUP(D14333,campaign!A:B,2,FALSE)</f>
        <v>HandsetWebCapable</v>
      </c>
      <c r="F14333" s="9">
        <v>45023</v>
      </c>
      <c r="G14333">
        <f>VLOOKUP(D14333,campaign!A:D,4,FALSE)</f>
        <v>62</v>
      </c>
    </row>
    <row r="14334" spans="2:7" x14ac:dyDescent="0.2">
      <c r="B14334" t="s">
        <v>3878</v>
      </c>
      <c r="C14334" t="str">
        <f>VLOOKUP(B14334,customer!A:B,2,FALSE)</f>
        <v>Pearla Spellicy</v>
      </c>
      <c r="D14334" t="s">
        <v>3922</v>
      </c>
      <c r="E14334" t="str">
        <f>VLOOKUP(D14334,campaign!A:B,2,FALSE)</f>
        <v>HandsetWebCapable</v>
      </c>
      <c r="F14334" s="9">
        <v>45075</v>
      </c>
      <c r="G14334">
        <f>VLOOKUP(D14334,campaign!A:D,4,FALSE)</f>
        <v>62</v>
      </c>
    </row>
    <row r="14335" spans="2:7" x14ac:dyDescent="0.2">
      <c r="B14335" t="s">
        <v>3878</v>
      </c>
      <c r="C14335" t="str">
        <f>VLOOKUP(B14335,customer!A:B,2,FALSE)</f>
        <v>Pearla Spellicy</v>
      </c>
      <c r="D14335" t="s">
        <v>3927</v>
      </c>
      <c r="E14335" t="str">
        <f>VLOOKUP(D14335,campaign!A:B,2,FALSE)</f>
        <v>RespondsToMailOffers</v>
      </c>
      <c r="F14335" s="9">
        <v>44885</v>
      </c>
      <c r="G14335">
        <f>VLOOKUP(D14335,campaign!A:D,4,FALSE)</f>
        <v>27</v>
      </c>
    </row>
    <row r="14336" spans="2:7" x14ac:dyDescent="0.2">
      <c r="B14336" t="s">
        <v>3878</v>
      </c>
      <c r="C14336" t="str">
        <f>VLOOKUP(B14336,customer!A:B,2,FALSE)</f>
        <v>Pearla Spellicy</v>
      </c>
      <c r="D14336" t="s">
        <v>3927</v>
      </c>
      <c r="E14336" t="str">
        <f>VLOOKUP(D14336,campaign!A:B,2,FALSE)</f>
        <v>RespondsToMailOffers</v>
      </c>
      <c r="F14336" s="9">
        <v>44951</v>
      </c>
      <c r="G14336">
        <f>VLOOKUP(D14336,campaign!A:D,4,FALSE)</f>
        <v>27</v>
      </c>
    </row>
    <row r="14337" spans="2:7" x14ac:dyDescent="0.2">
      <c r="B14337" t="s">
        <v>3878</v>
      </c>
      <c r="C14337" t="str">
        <f>VLOOKUP(B14337,customer!A:B,2,FALSE)</f>
        <v>Pearla Spellicy</v>
      </c>
      <c r="D14337" t="s">
        <v>3927</v>
      </c>
      <c r="E14337" t="str">
        <f>VLOOKUP(D14337,campaign!A:B,2,FALSE)</f>
        <v>RespondsToMailOffers</v>
      </c>
      <c r="F14337" s="9">
        <v>44980</v>
      </c>
      <c r="G14337">
        <f>VLOOKUP(D14337,campaign!A:D,4,FALSE)</f>
        <v>27</v>
      </c>
    </row>
    <row r="14338" spans="2:7" x14ac:dyDescent="0.2">
      <c r="B14338" t="s">
        <v>3878</v>
      </c>
      <c r="C14338" t="str">
        <f>VLOOKUP(B14338,customer!A:B,2,FALSE)</f>
        <v>Pearla Spellicy</v>
      </c>
      <c r="D14338" t="s">
        <v>3927</v>
      </c>
      <c r="E14338" t="str">
        <f>VLOOKUP(D14338,campaign!A:B,2,FALSE)</f>
        <v>RespondsToMailOffers</v>
      </c>
      <c r="F14338" s="9">
        <v>44986</v>
      </c>
      <c r="G14338">
        <f>VLOOKUP(D14338,campaign!A:D,4,FALSE)</f>
        <v>27</v>
      </c>
    </row>
    <row r="14339" spans="2:7" x14ac:dyDescent="0.2">
      <c r="B14339" t="s">
        <v>3878</v>
      </c>
      <c r="C14339" t="str">
        <f>VLOOKUP(B14339,customer!A:B,2,FALSE)</f>
        <v>Pearla Spellicy</v>
      </c>
      <c r="D14339" t="s">
        <v>3927</v>
      </c>
      <c r="E14339" t="str">
        <f>VLOOKUP(D14339,campaign!A:B,2,FALSE)</f>
        <v>RespondsToMailOffers</v>
      </c>
      <c r="F14339" s="9">
        <v>45042</v>
      </c>
      <c r="G14339">
        <f>VLOOKUP(D14339,campaign!A:D,4,FALSE)</f>
        <v>27</v>
      </c>
    </row>
    <row r="14340" spans="2:7" x14ac:dyDescent="0.2">
      <c r="B14340" t="s">
        <v>3878</v>
      </c>
      <c r="C14340" t="str">
        <f>VLOOKUP(B14340,customer!A:B,2,FALSE)</f>
        <v>Pearla Spellicy</v>
      </c>
      <c r="D14340" t="s">
        <v>3927</v>
      </c>
      <c r="E14340" t="str">
        <f>VLOOKUP(D14340,campaign!A:B,2,FALSE)</f>
        <v>RespondsToMailOffers</v>
      </c>
      <c r="F14340" s="9">
        <v>45069</v>
      </c>
      <c r="G14340">
        <f>VLOOKUP(D14340,campaign!A:D,4,FALSE)</f>
        <v>27</v>
      </c>
    </row>
    <row r="14341" spans="2:7" x14ac:dyDescent="0.2">
      <c r="B14341" t="s">
        <v>3878</v>
      </c>
      <c r="C14341" t="str">
        <f>VLOOKUP(B14341,customer!A:B,2,FALSE)</f>
        <v>Pearla Spellicy</v>
      </c>
      <c r="D14341" t="s">
        <v>3927</v>
      </c>
      <c r="E14341" t="str">
        <f>VLOOKUP(D14341,campaign!A:B,2,FALSE)</f>
        <v>RespondsToMailOffers</v>
      </c>
      <c r="F14341" s="9">
        <v>45080</v>
      </c>
      <c r="G14341">
        <f>VLOOKUP(D14341,campaign!A:D,4,FALSE)</f>
        <v>27</v>
      </c>
    </row>
    <row r="14342" spans="2:7" x14ac:dyDescent="0.2">
      <c r="B14342" t="s">
        <v>3879</v>
      </c>
      <c r="C14342" t="str">
        <f>VLOOKUP(B14342,customer!A:B,2,FALSE)</f>
        <v>Rodina Meaden</v>
      </c>
      <c r="D14342" t="s">
        <v>3929</v>
      </c>
      <c r="E14342" t="str">
        <f>VLOOKUP(D14342,campaign!A:B,2,FALSE)</f>
        <v>NonUSTravel</v>
      </c>
      <c r="F14342" s="9">
        <v>44897</v>
      </c>
      <c r="G14342">
        <f>VLOOKUP(D14342,campaign!A:D,4,FALSE)</f>
        <v>66</v>
      </c>
    </row>
    <row r="14343" spans="2:7" x14ac:dyDescent="0.2">
      <c r="B14343" t="s">
        <v>3879</v>
      </c>
      <c r="C14343" t="str">
        <f>VLOOKUP(B14343,customer!A:B,2,FALSE)</f>
        <v>Rodina Meaden</v>
      </c>
      <c r="D14343" t="s">
        <v>3929</v>
      </c>
      <c r="E14343" t="str">
        <f>VLOOKUP(D14343,campaign!A:B,2,FALSE)</f>
        <v>NonUSTravel</v>
      </c>
      <c r="F14343" s="9">
        <v>44933</v>
      </c>
      <c r="G14343">
        <f>VLOOKUP(D14343,campaign!A:D,4,FALSE)</f>
        <v>66</v>
      </c>
    </row>
    <row r="14344" spans="2:7" x14ac:dyDescent="0.2">
      <c r="B14344" t="s">
        <v>3879</v>
      </c>
      <c r="C14344" t="str">
        <f>VLOOKUP(B14344,customer!A:B,2,FALSE)</f>
        <v>Rodina Meaden</v>
      </c>
      <c r="D14344" t="s">
        <v>3929</v>
      </c>
      <c r="E14344" t="str">
        <f>VLOOKUP(D14344,campaign!A:B,2,FALSE)</f>
        <v>NonUSTravel</v>
      </c>
      <c r="F14344" s="9">
        <v>44974</v>
      </c>
      <c r="G14344">
        <f>VLOOKUP(D14344,campaign!A:D,4,FALSE)</f>
        <v>66</v>
      </c>
    </row>
    <row r="14345" spans="2:7" x14ac:dyDescent="0.2">
      <c r="B14345" t="s">
        <v>3879</v>
      </c>
      <c r="C14345" t="str">
        <f>VLOOKUP(B14345,customer!A:B,2,FALSE)</f>
        <v>Rodina Meaden</v>
      </c>
      <c r="D14345" t="s">
        <v>3929</v>
      </c>
      <c r="E14345" t="str">
        <f>VLOOKUP(D14345,campaign!A:B,2,FALSE)</f>
        <v>NonUSTravel</v>
      </c>
      <c r="F14345" s="9">
        <v>45002</v>
      </c>
      <c r="G14345">
        <f>VLOOKUP(D14345,campaign!A:D,4,FALSE)</f>
        <v>66</v>
      </c>
    </row>
    <row r="14346" spans="2:7" x14ac:dyDescent="0.2">
      <c r="B14346" t="s">
        <v>3879</v>
      </c>
      <c r="C14346" t="str">
        <f>VLOOKUP(B14346,customer!A:B,2,FALSE)</f>
        <v>Rodina Meaden</v>
      </c>
      <c r="D14346" t="s">
        <v>3929</v>
      </c>
      <c r="E14346" t="str">
        <f>VLOOKUP(D14346,campaign!A:B,2,FALSE)</f>
        <v>NonUSTravel</v>
      </c>
      <c r="F14346" s="9">
        <v>45021</v>
      </c>
      <c r="G14346">
        <f>VLOOKUP(D14346,campaign!A:D,4,FALSE)</f>
        <v>66</v>
      </c>
    </row>
    <row r="14347" spans="2:7" x14ac:dyDescent="0.2">
      <c r="B14347" t="s">
        <v>3879</v>
      </c>
      <c r="C14347" t="str">
        <f>VLOOKUP(B14347,customer!A:B,2,FALSE)</f>
        <v>Rodina Meaden</v>
      </c>
      <c r="D14347" t="s">
        <v>3929</v>
      </c>
      <c r="E14347" t="str">
        <f>VLOOKUP(D14347,campaign!A:B,2,FALSE)</f>
        <v>NonUSTravel</v>
      </c>
      <c r="F14347" s="9">
        <v>45056</v>
      </c>
      <c r="G14347">
        <f>VLOOKUP(D14347,campaign!A:D,4,FALSE)</f>
        <v>66</v>
      </c>
    </row>
    <row r="14348" spans="2:7" x14ac:dyDescent="0.2">
      <c r="B14348" t="s">
        <v>3879</v>
      </c>
      <c r="C14348" t="str">
        <f>VLOOKUP(B14348,customer!A:B,2,FALSE)</f>
        <v>Rodina Meaden</v>
      </c>
      <c r="D14348" t="s">
        <v>3928</v>
      </c>
      <c r="E14348" t="str">
        <f>VLOOKUP(D14348,campaign!A:B,2,FALSE)</f>
        <v>OptOutMailings</v>
      </c>
      <c r="F14348" s="9">
        <v>44966</v>
      </c>
      <c r="G14348">
        <f>VLOOKUP(D14348,campaign!A:D,4,FALSE)</f>
        <v>75</v>
      </c>
    </row>
    <row r="14349" spans="2:7" x14ac:dyDescent="0.2">
      <c r="B14349" t="s">
        <v>3879</v>
      </c>
      <c r="C14349" t="str">
        <f>VLOOKUP(B14349,customer!A:B,2,FALSE)</f>
        <v>Rodina Meaden</v>
      </c>
      <c r="D14349" t="s">
        <v>3928</v>
      </c>
      <c r="E14349" t="str">
        <f>VLOOKUP(D14349,campaign!A:B,2,FALSE)</f>
        <v>OptOutMailings</v>
      </c>
      <c r="F14349" s="9">
        <v>45001</v>
      </c>
      <c r="G14349">
        <f>VLOOKUP(D14349,campaign!A:D,4,FALSE)</f>
        <v>75</v>
      </c>
    </row>
    <row r="14350" spans="2:7" x14ac:dyDescent="0.2">
      <c r="B14350" t="s">
        <v>3879</v>
      </c>
      <c r="C14350" t="str">
        <f>VLOOKUP(B14350,customer!A:B,2,FALSE)</f>
        <v>Rodina Meaden</v>
      </c>
      <c r="D14350" t="s">
        <v>3928</v>
      </c>
      <c r="E14350" t="str">
        <f>VLOOKUP(D14350,campaign!A:B,2,FALSE)</f>
        <v>OptOutMailings</v>
      </c>
      <c r="F14350" s="9">
        <v>45030</v>
      </c>
      <c r="G14350">
        <f>VLOOKUP(D14350,campaign!A:D,4,FALSE)</f>
        <v>75</v>
      </c>
    </row>
    <row r="14351" spans="2:7" x14ac:dyDescent="0.2">
      <c r="B14351" t="s">
        <v>3879</v>
      </c>
      <c r="C14351" t="str">
        <f>VLOOKUP(B14351,customer!A:B,2,FALSE)</f>
        <v>Rodina Meaden</v>
      </c>
      <c r="D14351" t="s">
        <v>3928</v>
      </c>
      <c r="E14351" t="str">
        <f>VLOOKUP(D14351,campaign!A:B,2,FALSE)</f>
        <v>OptOutMailings</v>
      </c>
      <c r="F14351" s="9">
        <v>45066</v>
      </c>
      <c r="G14351">
        <f>VLOOKUP(D14351,campaign!A:D,4,FALSE)</f>
        <v>75</v>
      </c>
    </row>
    <row r="14352" spans="2:7" x14ac:dyDescent="0.2">
      <c r="B14352" t="s">
        <v>3880</v>
      </c>
      <c r="C14352" t="str">
        <f>VLOOKUP(B14352,customer!A:B,2,FALSE)</f>
        <v>Sigismondo Budnk</v>
      </c>
      <c r="D14352" t="s">
        <v>3926</v>
      </c>
      <c r="E14352" t="str">
        <f>VLOOKUP(D14352,campaign!A:B,2,FALSE)</f>
        <v>BuysViaMailOrder</v>
      </c>
      <c r="F14352" s="9">
        <v>44624</v>
      </c>
      <c r="G14352">
        <f>VLOOKUP(D14352,campaign!A:D,4,FALSE)</f>
        <v>25</v>
      </c>
    </row>
    <row r="14353" spans="2:7" x14ac:dyDescent="0.2">
      <c r="B14353" t="s">
        <v>3880</v>
      </c>
      <c r="C14353" t="str">
        <f>VLOOKUP(B14353,customer!A:B,2,FALSE)</f>
        <v>Sigismondo Budnk</v>
      </c>
      <c r="D14353" t="s">
        <v>3926</v>
      </c>
      <c r="E14353" t="str">
        <f>VLOOKUP(D14353,campaign!A:B,2,FALSE)</f>
        <v>BuysViaMailOrder</v>
      </c>
      <c r="F14353" s="9">
        <v>44655</v>
      </c>
      <c r="G14353">
        <f>VLOOKUP(D14353,campaign!A:D,4,FALSE)</f>
        <v>25</v>
      </c>
    </row>
    <row r="14354" spans="2:7" x14ac:dyDescent="0.2">
      <c r="B14354" t="s">
        <v>3880</v>
      </c>
      <c r="C14354" t="str">
        <f>VLOOKUP(B14354,customer!A:B,2,FALSE)</f>
        <v>Sigismondo Budnk</v>
      </c>
      <c r="D14354" t="s">
        <v>3926</v>
      </c>
      <c r="E14354" t="str">
        <f>VLOOKUP(D14354,campaign!A:B,2,FALSE)</f>
        <v>BuysViaMailOrder</v>
      </c>
      <c r="F14354" s="9">
        <v>44692</v>
      </c>
      <c r="G14354">
        <f>VLOOKUP(D14354,campaign!A:D,4,FALSE)</f>
        <v>25</v>
      </c>
    </row>
    <row r="14355" spans="2:7" x14ac:dyDescent="0.2">
      <c r="B14355" t="s">
        <v>3880</v>
      </c>
      <c r="C14355" t="str">
        <f>VLOOKUP(B14355,customer!A:B,2,FALSE)</f>
        <v>Sigismondo Budnk</v>
      </c>
      <c r="D14355" t="s">
        <v>3926</v>
      </c>
      <c r="E14355" t="str">
        <f>VLOOKUP(D14355,campaign!A:B,2,FALSE)</f>
        <v>BuysViaMailOrder</v>
      </c>
      <c r="F14355" s="9">
        <v>44724</v>
      </c>
      <c r="G14355">
        <f>VLOOKUP(D14355,campaign!A:D,4,FALSE)</f>
        <v>25</v>
      </c>
    </row>
    <row r="14356" spans="2:7" x14ac:dyDescent="0.2">
      <c r="B14356" t="s">
        <v>3880</v>
      </c>
      <c r="C14356" t="str">
        <f>VLOOKUP(B14356,customer!A:B,2,FALSE)</f>
        <v>Sigismondo Budnk</v>
      </c>
      <c r="D14356" t="s">
        <v>3926</v>
      </c>
      <c r="E14356" t="str">
        <f>VLOOKUP(D14356,campaign!A:B,2,FALSE)</f>
        <v>BuysViaMailOrder</v>
      </c>
      <c r="F14356" s="9">
        <v>44751</v>
      </c>
      <c r="G14356">
        <f>VLOOKUP(D14356,campaign!A:D,4,FALSE)</f>
        <v>25</v>
      </c>
    </row>
    <row r="14357" spans="2:7" x14ac:dyDescent="0.2">
      <c r="B14357" t="s">
        <v>3880</v>
      </c>
      <c r="C14357" t="str">
        <f>VLOOKUP(B14357,customer!A:B,2,FALSE)</f>
        <v>Sigismondo Budnk</v>
      </c>
      <c r="D14357" t="s">
        <v>3926</v>
      </c>
      <c r="E14357" t="str">
        <f>VLOOKUP(D14357,campaign!A:B,2,FALSE)</f>
        <v>BuysViaMailOrder</v>
      </c>
      <c r="F14357" s="9">
        <v>44778</v>
      </c>
      <c r="G14357">
        <f>VLOOKUP(D14357,campaign!A:D,4,FALSE)</f>
        <v>25</v>
      </c>
    </row>
    <row r="14358" spans="2:7" x14ac:dyDescent="0.2">
      <c r="B14358" t="s">
        <v>3880</v>
      </c>
      <c r="C14358" t="str">
        <f>VLOOKUP(B14358,customer!A:B,2,FALSE)</f>
        <v>Sigismondo Budnk</v>
      </c>
      <c r="D14358" t="s">
        <v>3926</v>
      </c>
      <c r="E14358" t="str">
        <f>VLOOKUP(D14358,campaign!A:B,2,FALSE)</f>
        <v>BuysViaMailOrder</v>
      </c>
      <c r="F14358" s="9">
        <v>44808</v>
      </c>
      <c r="G14358">
        <f>VLOOKUP(D14358,campaign!A:D,4,FALSE)</f>
        <v>25</v>
      </c>
    </row>
    <row r="14359" spans="2:7" x14ac:dyDescent="0.2">
      <c r="B14359" t="s">
        <v>3880</v>
      </c>
      <c r="C14359" t="str">
        <f>VLOOKUP(B14359,customer!A:B,2,FALSE)</f>
        <v>Sigismondo Budnk</v>
      </c>
      <c r="D14359" t="s">
        <v>3926</v>
      </c>
      <c r="E14359" t="str">
        <f>VLOOKUP(D14359,campaign!A:B,2,FALSE)</f>
        <v>BuysViaMailOrder</v>
      </c>
      <c r="F14359" s="9">
        <v>44846</v>
      </c>
      <c r="G14359">
        <f>VLOOKUP(D14359,campaign!A:D,4,FALSE)</f>
        <v>25</v>
      </c>
    </row>
    <row r="14360" spans="2:7" x14ac:dyDescent="0.2">
      <c r="B14360" t="s">
        <v>3880</v>
      </c>
      <c r="C14360" t="str">
        <f>VLOOKUP(B14360,customer!A:B,2,FALSE)</f>
        <v>Sigismondo Budnk</v>
      </c>
      <c r="D14360" t="s">
        <v>3926</v>
      </c>
      <c r="E14360" t="str">
        <f>VLOOKUP(D14360,campaign!A:B,2,FALSE)</f>
        <v>BuysViaMailOrder</v>
      </c>
      <c r="F14360" s="9">
        <v>44877</v>
      </c>
      <c r="G14360">
        <f>VLOOKUP(D14360,campaign!A:D,4,FALSE)</f>
        <v>25</v>
      </c>
    </row>
    <row r="14361" spans="2:7" x14ac:dyDescent="0.2">
      <c r="B14361" t="s">
        <v>3880</v>
      </c>
      <c r="C14361" t="str">
        <f>VLOOKUP(B14361,customer!A:B,2,FALSE)</f>
        <v>Sigismondo Budnk</v>
      </c>
      <c r="D14361" t="s">
        <v>3926</v>
      </c>
      <c r="E14361" t="str">
        <f>VLOOKUP(D14361,campaign!A:B,2,FALSE)</f>
        <v>BuysViaMailOrder</v>
      </c>
      <c r="F14361" s="9">
        <v>44899</v>
      </c>
      <c r="G14361">
        <f>VLOOKUP(D14361,campaign!A:D,4,FALSE)</f>
        <v>25</v>
      </c>
    </row>
    <row r="14362" spans="2:7" x14ac:dyDescent="0.2">
      <c r="B14362" t="s">
        <v>3880</v>
      </c>
      <c r="C14362" t="str">
        <f>VLOOKUP(B14362,customer!A:B,2,FALSE)</f>
        <v>Sigismondo Budnk</v>
      </c>
      <c r="D14362" t="s">
        <v>3926</v>
      </c>
      <c r="E14362" t="str">
        <f>VLOOKUP(D14362,campaign!A:B,2,FALSE)</f>
        <v>BuysViaMailOrder</v>
      </c>
      <c r="F14362" s="9">
        <v>44933</v>
      </c>
      <c r="G14362">
        <f>VLOOKUP(D14362,campaign!A:D,4,FALSE)</f>
        <v>25</v>
      </c>
    </row>
    <row r="14363" spans="2:7" x14ac:dyDescent="0.2">
      <c r="B14363" t="s">
        <v>3880</v>
      </c>
      <c r="C14363" t="str">
        <f>VLOOKUP(B14363,customer!A:B,2,FALSE)</f>
        <v>Sigismondo Budnk</v>
      </c>
      <c r="D14363" t="s">
        <v>3926</v>
      </c>
      <c r="E14363" t="str">
        <f>VLOOKUP(D14363,campaign!A:B,2,FALSE)</f>
        <v>BuysViaMailOrder</v>
      </c>
      <c r="F14363" s="9">
        <v>44967</v>
      </c>
      <c r="G14363">
        <f>VLOOKUP(D14363,campaign!A:D,4,FALSE)</f>
        <v>25</v>
      </c>
    </row>
    <row r="14364" spans="2:7" x14ac:dyDescent="0.2">
      <c r="B14364" t="s">
        <v>3880</v>
      </c>
      <c r="C14364" t="str">
        <f>VLOOKUP(B14364,customer!A:B,2,FALSE)</f>
        <v>Sigismondo Budnk</v>
      </c>
      <c r="D14364" t="s">
        <v>3926</v>
      </c>
      <c r="E14364" t="str">
        <f>VLOOKUP(D14364,campaign!A:B,2,FALSE)</f>
        <v>BuysViaMailOrder</v>
      </c>
      <c r="F14364" s="9">
        <v>44990</v>
      </c>
      <c r="G14364">
        <f>VLOOKUP(D14364,campaign!A:D,4,FALSE)</f>
        <v>25</v>
      </c>
    </row>
    <row r="14365" spans="2:7" x14ac:dyDescent="0.2">
      <c r="B14365" t="s">
        <v>3880</v>
      </c>
      <c r="C14365" t="str">
        <f>VLOOKUP(B14365,customer!A:B,2,FALSE)</f>
        <v>Sigismondo Budnk</v>
      </c>
      <c r="D14365" t="s">
        <v>3926</v>
      </c>
      <c r="E14365" t="str">
        <f>VLOOKUP(D14365,campaign!A:B,2,FALSE)</f>
        <v>BuysViaMailOrder</v>
      </c>
      <c r="F14365" s="9">
        <v>45035</v>
      </c>
      <c r="G14365">
        <f>VLOOKUP(D14365,campaign!A:D,4,FALSE)</f>
        <v>25</v>
      </c>
    </row>
    <row r="14366" spans="2:7" x14ac:dyDescent="0.2">
      <c r="B14366" t="s">
        <v>3880</v>
      </c>
      <c r="C14366" t="str">
        <f>VLOOKUP(B14366,customer!A:B,2,FALSE)</f>
        <v>Sigismondo Budnk</v>
      </c>
      <c r="D14366" t="s">
        <v>3926</v>
      </c>
      <c r="E14366" t="str">
        <f>VLOOKUP(D14366,campaign!A:B,2,FALSE)</f>
        <v>BuysViaMailOrder</v>
      </c>
      <c r="F14366" s="9">
        <v>45050</v>
      </c>
      <c r="G14366">
        <f>VLOOKUP(D14366,campaign!A:D,4,FALSE)</f>
        <v>25</v>
      </c>
    </row>
    <row r="14367" spans="2:7" x14ac:dyDescent="0.2">
      <c r="B14367" t="s">
        <v>3881</v>
      </c>
      <c r="C14367" t="str">
        <f>VLOOKUP(B14367,customer!A:B,2,FALSE)</f>
        <v>Karel McCaskill</v>
      </c>
      <c r="D14367" t="s">
        <v>3928</v>
      </c>
      <c r="E14367" t="str">
        <f>VLOOKUP(D14367,campaign!A:B,2,FALSE)</f>
        <v>OptOutMailings</v>
      </c>
      <c r="F14367" s="9">
        <v>44603</v>
      </c>
      <c r="G14367">
        <f>VLOOKUP(D14367,campaign!A:D,4,FALSE)</f>
        <v>75</v>
      </c>
    </row>
    <row r="14368" spans="2:7" x14ac:dyDescent="0.2">
      <c r="B14368" t="s">
        <v>3881</v>
      </c>
      <c r="C14368" t="str">
        <f>VLOOKUP(B14368,customer!A:B,2,FALSE)</f>
        <v>Karel McCaskill</v>
      </c>
      <c r="D14368" t="s">
        <v>3928</v>
      </c>
      <c r="E14368" t="str">
        <f>VLOOKUP(D14368,campaign!A:B,2,FALSE)</f>
        <v>OptOutMailings</v>
      </c>
      <c r="F14368" s="9">
        <v>44662</v>
      </c>
      <c r="G14368">
        <f>VLOOKUP(D14368,campaign!A:D,4,FALSE)</f>
        <v>75</v>
      </c>
    </row>
    <row r="14369" spans="2:7" x14ac:dyDescent="0.2">
      <c r="B14369" t="s">
        <v>3881</v>
      </c>
      <c r="C14369" t="str">
        <f>VLOOKUP(B14369,customer!A:B,2,FALSE)</f>
        <v>Karel McCaskill</v>
      </c>
      <c r="D14369" t="s">
        <v>3928</v>
      </c>
      <c r="E14369" t="str">
        <f>VLOOKUP(D14369,campaign!A:B,2,FALSE)</f>
        <v>OptOutMailings</v>
      </c>
      <c r="F14369" s="9">
        <v>44703</v>
      </c>
      <c r="G14369">
        <f>VLOOKUP(D14369,campaign!A:D,4,FALSE)</f>
        <v>75</v>
      </c>
    </row>
    <row r="14370" spans="2:7" x14ac:dyDescent="0.2">
      <c r="B14370" t="s">
        <v>3881</v>
      </c>
      <c r="C14370" t="str">
        <f>VLOOKUP(B14370,customer!A:B,2,FALSE)</f>
        <v>Karel McCaskill</v>
      </c>
      <c r="D14370" t="s">
        <v>3928</v>
      </c>
      <c r="E14370" t="str">
        <f>VLOOKUP(D14370,campaign!A:B,2,FALSE)</f>
        <v>OptOutMailings</v>
      </c>
      <c r="F14370" s="9">
        <v>44763</v>
      </c>
      <c r="G14370">
        <f>VLOOKUP(D14370,campaign!A:D,4,FALSE)</f>
        <v>75</v>
      </c>
    </row>
    <row r="14371" spans="2:7" x14ac:dyDescent="0.2">
      <c r="B14371" t="s">
        <v>3881</v>
      </c>
      <c r="C14371" t="str">
        <f>VLOOKUP(B14371,customer!A:B,2,FALSE)</f>
        <v>Karel McCaskill</v>
      </c>
      <c r="D14371" t="s">
        <v>3928</v>
      </c>
      <c r="E14371" t="str">
        <f>VLOOKUP(D14371,campaign!A:B,2,FALSE)</f>
        <v>OptOutMailings</v>
      </c>
      <c r="F14371" s="9">
        <v>44795</v>
      </c>
      <c r="G14371">
        <f>VLOOKUP(D14371,campaign!A:D,4,FALSE)</f>
        <v>75</v>
      </c>
    </row>
    <row r="14372" spans="2:7" x14ac:dyDescent="0.2">
      <c r="B14372" t="s">
        <v>3881</v>
      </c>
      <c r="C14372" t="str">
        <f>VLOOKUP(B14372,customer!A:B,2,FALSE)</f>
        <v>Karel McCaskill</v>
      </c>
      <c r="D14372" t="s">
        <v>3928</v>
      </c>
      <c r="E14372" t="str">
        <f>VLOOKUP(D14372,campaign!A:B,2,FALSE)</f>
        <v>OptOutMailings</v>
      </c>
      <c r="F14372" s="9">
        <v>44829</v>
      </c>
      <c r="G14372">
        <f>VLOOKUP(D14372,campaign!A:D,4,FALSE)</f>
        <v>75</v>
      </c>
    </row>
    <row r="14373" spans="2:7" x14ac:dyDescent="0.2">
      <c r="B14373" t="s">
        <v>3881</v>
      </c>
      <c r="C14373" t="str">
        <f>VLOOKUP(B14373,customer!A:B,2,FALSE)</f>
        <v>Karel McCaskill</v>
      </c>
      <c r="D14373" t="s">
        <v>3928</v>
      </c>
      <c r="E14373" t="str">
        <f>VLOOKUP(D14373,campaign!A:B,2,FALSE)</f>
        <v>OptOutMailings</v>
      </c>
      <c r="F14373" s="9">
        <v>44879</v>
      </c>
      <c r="G14373">
        <f>VLOOKUP(D14373,campaign!A:D,4,FALSE)</f>
        <v>75</v>
      </c>
    </row>
    <row r="14374" spans="2:7" x14ac:dyDescent="0.2">
      <c r="B14374" t="s">
        <v>3881</v>
      </c>
      <c r="C14374" t="str">
        <f>VLOOKUP(B14374,customer!A:B,2,FALSE)</f>
        <v>Karel McCaskill</v>
      </c>
      <c r="D14374" t="s">
        <v>3928</v>
      </c>
      <c r="E14374" t="str">
        <f>VLOOKUP(D14374,campaign!A:B,2,FALSE)</f>
        <v>OptOutMailings</v>
      </c>
      <c r="F14374" s="9">
        <v>44949</v>
      </c>
      <c r="G14374">
        <f>VLOOKUP(D14374,campaign!A:D,4,FALSE)</f>
        <v>75</v>
      </c>
    </row>
    <row r="14375" spans="2:7" x14ac:dyDescent="0.2">
      <c r="B14375" t="s">
        <v>3881</v>
      </c>
      <c r="C14375" t="str">
        <f>VLOOKUP(B14375,customer!A:B,2,FALSE)</f>
        <v>Karel McCaskill</v>
      </c>
      <c r="D14375" t="s">
        <v>3928</v>
      </c>
      <c r="E14375" t="str">
        <f>VLOOKUP(D14375,campaign!A:B,2,FALSE)</f>
        <v>OptOutMailings</v>
      </c>
      <c r="F14375" s="9">
        <v>44978</v>
      </c>
      <c r="G14375">
        <f>VLOOKUP(D14375,campaign!A:D,4,FALSE)</f>
        <v>75</v>
      </c>
    </row>
    <row r="14376" spans="2:7" x14ac:dyDescent="0.2">
      <c r="B14376" t="s">
        <v>3881</v>
      </c>
      <c r="C14376" t="str">
        <f>VLOOKUP(B14376,customer!A:B,2,FALSE)</f>
        <v>Karel McCaskill</v>
      </c>
      <c r="D14376" t="s">
        <v>3928</v>
      </c>
      <c r="E14376" t="str">
        <f>VLOOKUP(D14376,campaign!A:B,2,FALSE)</f>
        <v>OptOutMailings</v>
      </c>
      <c r="F14376" s="9">
        <v>44996</v>
      </c>
      <c r="G14376">
        <f>VLOOKUP(D14376,campaign!A:D,4,FALSE)</f>
        <v>75</v>
      </c>
    </row>
    <row r="14377" spans="2:7" x14ac:dyDescent="0.2">
      <c r="B14377" t="s">
        <v>3881</v>
      </c>
      <c r="C14377" t="str">
        <f>VLOOKUP(B14377,customer!A:B,2,FALSE)</f>
        <v>Karel McCaskill</v>
      </c>
      <c r="D14377" t="s">
        <v>3928</v>
      </c>
      <c r="E14377" t="str">
        <f>VLOOKUP(D14377,campaign!A:B,2,FALSE)</f>
        <v>OptOutMailings</v>
      </c>
      <c r="F14377" s="9">
        <v>45033</v>
      </c>
      <c r="G14377">
        <f>VLOOKUP(D14377,campaign!A:D,4,FALSE)</f>
        <v>75</v>
      </c>
    </row>
    <row r="14378" spans="2:7" x14ac:dyDescent="0.2">
      <c r="B14378" t="s">
        <v>3881</v>
      </c>
      <c r="C14378" t="str">
        <f>VLOOKUP(B14378,customer!A:B,2,FALSE)</f>
        <v>Karel McCaskill</v>
      </c>
      <c r="D14378" t="s">
        <v>3949</v>
      </c>
      <c r="E14378" t="str">
        <f>VLOOKUP(D14378,campaign!A:B,2,FALSE)</f>
        <v>NewCellphoneUser</v>
      </c>
      <c r="F14378" s="9">
        <v>44992</v>
      </c>
      <c r="G14378">
        <f>VLOOKUP(D14378,campaign!A:D,4,FALSE)</f>
        <v>25</v>
      </c>
    </row>
    <row r="14379" spans="2:7" x14ac:dyDescent="0.2">
      <c r="B14379" t="s">
        <v>3881</v>
      </c>
      <c r="C14379" t="str">
        <f>VLOOKUP(B14379,customer!A:B,2,FALSE)</f>
        <v>Karel McCaskill</v>
      </c>
      <c r="D14379" t="s">
        <v>3949</v>
      </c>
      <c r="E14379" t="str">
        <f>VLOOKUP(D14379,campaign!A:B,2,FALSE)</f>
        <v>NewCellphoneUser</v>
      </c>
      <c r="F14379" s="9">
        <v>45025</v>
      </c>
      <c r="G14379">
        <f>VLOOKUP(D14379,campaign!A:D,4,FALSE)</f>
        <v>25</v>
      </c>
    </row>
    <row r="14380" spans="2:7" x14ac:dyDescent="0.2">
      <c r="B14380" t="s">
        <v>3881</v>
      </c>
      <c r="C14380" t="str">
        <f>VLOOKUP(B14380,customer!A:B,2,FALSE)</f>
        <v>Karel McCaskill</v>
      </c>
      <c r="D14380" t="s">
        <v>3949</v>
      </c>
      <c r="E14380" t="str">
        <f>VLOOKUP(D14380,campaign!A:B,2,FALSE)</f>
        <v>NewCellphoneUser</v>
      </c>
      <c r="F14380" s="9">
        <v>45065</v>
      </c>
      <c r="G14380">
        <f>VLOOKUP(D14380,campaign!A:D,4,FALSE)</f>
        <v>25</v>
      </c>
    </row>
    <row r="14381" spans="2:7" x14ac:dyDescent="0.2">
      <c r="B14381" t="s">
        <v>3882</v>
      </c>
      <c r="C14381" t="str">
        <f>VLOOKUP(B14381,customer!A:B,2,FALSE)</f>
        <v>Lurline Kupper</v>
      </c>
      <c r="D14381" t="s">
        <v>3922</v>
      </c>
      <c r="E14381" t="str">
        <f>VLOOKUP(D14381,campaign!A:B,2,FALSE)</f>
        <v>HandsetWebCapable</v>
      </c>
      <c r="F14381" s="9">
        <v>44809</v>
      </c>
      <c r="G14381">
        <f>VLOOKUP(D14381,campaign!A:D,4,FALSE)</f>
        <v>62</v>
      </c>
    </row>
    <row r="14382" spans="2:7" x14ac:dyDescent="0.2">
      <c r="B14382" t="s">
        <v>3882</v>
      </c>
      <c r="C14382" t="str">
        <f>VLOOKUP(B14382,customer!A:B,2,FALSE)</f>
        <v>Lurline Kupper</v>
      </c>
      <c r="D14382" t="s">
        <v>3922</v>
      </c>
      <c r="E14382" t="str">
        <f>VLOOKUP(D14382,campaign!A:B,2,FALSE)</f>
        <v>HandsetWebCapable</v>
      </c>
      <c r="F14382" s="9">
        <v>44852</v>
      </c>
      <c r="G14382">
        <f>VLOOKUP(D14382,campaign!A:D,4,FALSE)</f>
        <v>62</v>
      </c>
    </row>
    <row r="14383" spans="2:7" x14ac:dyDescent="0.2">
      <c r="B14383" t="s">
        <v>3882</v>
      </c>
      <c r="C14383" t="str">
        <f>VLOOKUP(B14383,customer!A:B,2,FALSE)</f>
        <v>Lurline Kupper</v>
      </c>
      <c r="D14383" t="s">
        <v>3922</v>
      </c>
      <c r="E14383" t="str">
        <f>VLOOKUP(D14383,campaign!A:B,2,FALSE)</f>
        <v>HandsetWebCapable</v>
      </c>
      <c r="F14383" s="9">
        <v>44882</v>
      </c>
      <c r="G14383">
        <f>VLOOKUP(D14383,campaign!A:D,4,FALSE)</f>
        <v>62</v>
      </c>
    </row>
    <row r="14384" spans="2:7" x14ac:dyDescent="0.2">
      <c r="B14384" t="s">
        <v>3882</v>
      </c>
      <c r="C14384" t="str">
        <f>VLOOKUP(B14384,customer!A:B,2,FALSE)</f>
        <v>Lurline Kupper</v>
      </c>
      <c r="D14384" t="s">
        <v>3922</v>
      </c>
      <c r="E14384" t="str">
        <f>VLOOKUP(D14384,campaign!A:B,2,FALSE)</f>
        <v>HandsetWebCapable</v>
      </c>
      <c r="F14384" s="9">
        <v>44913</v>
      </c>
      <c r="G14384">
        <f>VLOOKUP(D14384,campaign!A:D,4,FALSE)</f>
        <v>62</v>
      </c>
    </row>
    <row r="14385" spans="2:7" x14ac:dyDescent="0.2">
      <c r="B14385" t="s">
        <v>3882</v>
      </c>
      <c r="C14385" t="str">
        <f>VLOOKUP(B14385,customer!A:B,2,FALSE)</f>
        <v>Lurline Kupper</v>
      </c>
      <c r="D14385" t="s">
        <v>3922</v>
      </c>
      <c r="E14385" t="str">
        <f>VLOOKUP(D14385,campaign!A:B,2,FALSE)</f>
        <v>HandsetWebCapable</v>
      </c>
      <c r="F14385" s="9">
        <v>44946</v>
      </c>
      <c r="G14385">
        <f>VLOOKUP(D14385,campaign!A:D,4,FALSE)</f>
        <v>62</v>
      </c>
    </row>
    <row r="14386" spans="2:7" x14ac:dyDescent="0.2">
      <c r="B14386" t="s">
        <v>3882</v>
      </c>
      <c r="C14386" t="str">
        <f>VLOOKUP(B14386,customer!A:B,2,FALSE)</f>
        <v>Lurline Kupper</v>
      </c>
      <c r="D14386" t="s">
        <v>3922</v>
      </c>
      <c r="E14386" t="str">
        <f>VLOOKUP(D14386,campaign!A:B,2,FALSE)</f>
        <v>HandsetWebCapable</v>
      </c>
      <c r="F14386" s="9">
        <v>44965</v>
      </c>
      <c r="G14386">
        <f>VLOOKUP(D14386,campaign!A:D,4,FALSE)</f>
        <v>62</v>
      </c>
    </row>
    <row r="14387" spans="2:7" x14ac:dyDescent="0.2">
      <c r="B14387" t="s">
        <v>3882</v>
      </c>
      <c r="C14387" t="str">
        <f>VLOOKUP(B14387,customer!A:B,2,FALSE)</f>
        <v>Lurline Kupper</v>
      </c>
      <c r="D14387" t="s">
        <v>3922</v>
      </c>
      <c r="E14387" t="str">
        <f>VLOOKUP(D14387,campaign!A:B,2,FALSE)</f>
        <v>HandsetWebCapable</v>
      </c>
      <c r="F14387" s="9">
        <v>45004</v>
      </c>
      <c r="G14387">
        <f>VLOOKUP(D14387,campaign!A:D,4,FALSE)</f>
        <v>62</v>
      </c>
    </row>
    <row r="14388" spans="2:7" x14ac:dyDescent="0.2">
      <c r="B14388" t="s">
        <v>3882</v>
      </c>
      <c r="C14388" t="str">
        <f>VLOOKUP(B14388,customer!A:B,2,FALSE)</f>
        <v>Lurline Kupper</v>
      </c>
      <c r="D14388" t="s">
        <v>3922</v>
      </c>
      <c r="E14388" t="str">
        <f>VLOOKUP(D14388,campaign!A:B,2,FALSE)</f>
        <v>HandsetWebCapable</v>
      </c>
      <c r="F14388" s="9">
        <v>45034</v>
      </c>
      <c r="G14388">
        <f>VLOOKUP(D14388,campaign!A:D,4,FALSE)</f>
        <v>62</v>
      </c>
    </row>
    <row r="14389" spans="2:7" x14ac:dyDescent="0.2">
      <c r="B14389" t="s">
        <v>3882</v>
      </c>
      <c r="C14389" t="str">
        <f>VLOOKUP(B14389,customer!A:B,2,FALSE)</f>
        <v>Lurline Kupper</v>
      </c>
      <c r="D14389" t="s">
        <v>3922</v>
      </c>
      <c r="E14389" t="str">
        <f>VLOOKUP(D14389,campaign!A:B,2,FALSE)</f>
        <v>HandsetWebCapable</v>
      </c>
      <c r="F14389" s="9">
        <v>45061</v>
      </c>
      <c r="G14389">
        <f>VLOOKUP(D14389,campaign!A:D,4,FALSE)</f>
        <v>62</v>
      </c>
    </row>
    <row r="14390" spans="2:7" x14ac:dyDescent="0.2">
      <c r="B14390" t="s">
        <v>3882</v>
      </c>
      <c r="C14390" t="str">
        <f>VLOOKUP(B14390,customer!A:B,2,FALSE)</f>
        <v>Lurline Kupper</v>
      </c>
      <c r="D14390" t="s">
        <v>3927</v>
      </c>
      <c r="E14390" t="str">
        <f>VLOOKUP(D14390,campaign!A:B,2,FALSE)</f>
        <v>RespondsToMailOffers</v>
      </c>
      <c r="F14390" s="9">
        <v>44934</v>
      </c>
      <c r="G14390">
        <f>VLOOKUP(D14390,campaign!A:D,4,FALSE)</f>
        <v>27</v>
      </c>
    </row>
    <row r="14391" spans="2:7" x14ac:dyDescent="0.2">
      <c r="B14391" t="s">
        <v>3882</v>
      </c>
      <c r="C14391" t="str">
        <f>VLOOKUP(B14391,customer!A:B,2,FALSE)</f>
        <v>Lurline Kupper</v>
      </c>
      <c r="D14391" t="s">
        <v>3927</v>
      </c>
      <c r="E14391" t="str">
        <f>VLOOKUP(D14391,campaign!A:B,2,FALSE)</f>
        <v>RespondsToMailOffers</v>
      </c>
      <c r="F14391" s="9">
        <v>44976</v>
      </c>
      <c r="G14391">
        <f>VLOOKUP(D14391,campaign!A:D,4,FALSE)</f>
        <v>27</v>
      </c>
    </row>
    <row r="14392" spans="2:7" x14ac:dyDescent="0.2">
      <c r="B14392" t="s">
        <v>3882</v>
      </c>
      <c r="C14392" t="str">
        <f>VLOOKUP(B14392,customer!A:B,2,FALSE)</f>
        <v>Lurline Kupper</v>
      </c>
      <c r="D14392" t="s">
        <v>3927</v>
      </c>
      <c r="E14392" t="str">
        <f>VLOOKUP(D14392,campaign!A:B,2,FALSE)</f>
        <v>RespondsToMailOffers</v>
      </c>
      <c r="F14392" s="9">
        <v>45007</v>
      </c>
      <c r="G14392">
        <f>VLOOKUP(D14392,campaign!A:D,4,FALSE)</f>
        <v>27</v>
      </c>
    </row>
    <row r="14393" spans="2:7" x14ac:dyDescent="0.2">
      <c r="B14393" t="s">
        <v>3882</v>
      </c>
      <c r="C14393" t="str">
        <f>VLOOKUP(B14393,customer!A:B,2,FALSE)</f>
        <v>Lurline Kupper</v>
      </c>
      <c r="D14393" t="s">
        <v>3927</v>
      </c>
      <c r="E14393" t="str">
        <f>VLOOKUP(D14393,campaign!A:B,2,FALSE)</f>
        <v>RespondsToMailOffers</v>
      </c>
      <c r="F14393" s="9">
        <v>45037</v>
      </c>
      <c r="G14393">
        <f>VLOOKUP(D14393,campaign!A:D,4,FALSE)</f>
        <v>27</v>
      </c>
    </row>
    <row r="14394" spans="2:7" x14ac:dyDescent="0.2">
      <c r="B14394" t="s">
        <v>3882</v>
      </c>
      <c r="C14394" t="str">
        <f>VLOOKUP(B14394,customer!A:B,2,FALSE)</f>
        <v>Lurline Kupper</v>
      </c>
      <c r="D14394" t="s">
        <v>3927</v>
      </c>
      <c r="E14394" t="str">
        <f>VLOOKUP(D14394,campaign!A:B,2,FALSE)</f>
        <v>RespondsToMailOffers</v>
      </c>
      <c r="F14394" s="9">
        <v>45055</v>
      </c>
      <c r="G14394">
        <f>VLOOKUP(D14394,campaign!A:D,4,FALSE)</f>
        <v>27</v>
      </c>
    </row>
    <row r="14395" spans="2:7" x14ac:dyDescent="0.2">
      <c r="B14395" t="s">
        <v>3883</v>
      </c>
      <c r="C14395" t="str">
        <f>VLOOKUP(B14395,customer!A:B,2,FALSE)</f>
        <v>Nettle Ion</v>
      </c>
      <c r="D14395" t="s">
        <v>3920</v>
      </c>
      <c r="E14395" t="str">
        <f>VLOOKUP(D14395,campaign!A:B,2,FALSE)</f>
        <v>ChildrenInHH</v>
      </c>
      <c r="F14395" s="9">
        <v>44998</v>
      </c>
      <c r="G14395">
        <f>VLOOKUP(D14395,campaign!A:D,4,FALSE)</f>
        <v>10</v>
      </c>
    </row>
    <row r="14396" spans="2:7" x14ac:dyDescent="0.2">
      <c r="B14396" t="s">
        <v>3883</v>
      </c>
      <c r="C14396" t="str">
        <f>VLOOKUP(B14396,customer!A:B,2,FALSE)</f>
        <v>Nettle Ion</v>
      </c>
      <c r="D14396" t="s">
        <v>3920</v>
      </c>
      <c r="E14396" t="str">
        <f>VLOOKUP(D14396,campaign!A:B,2,FALSE)</f>
        <v>ChildrenInHH</v>
      </c>
      <c r="F14396" s="9">
        <v>45039</v>
      </c>
      <c r="G14396">
        <f>VLOOKUP(D14396,campaign!A:D,4,FALSE)</f>
        <v>10</v>
      </c>
    </row>
    <row r="14397" spans="2:7" x14ac:dyDescent="0.2">
      <c r="B14397" t="s">
        <v>3883</v>
      </c>
      <c r="C14397" t="str">
        <f>VLOOKUP(B14397,customer!A:B,2,FALSE)</f>
        <v>Nettle Ion</v>
      </c>
      <c r="D14397" t="s">
        <v>3920</v>
      </c>
      <c r="E14397" t="str">
        <f>VLOOKUP(D14397,campaign!A:B,2,FALSE)</f>
        <v>ChildrenInHH</v>
      </c>
      <c r="F14397" s="9">
        <v>45059</v>
      </c>
      <c r="G14397">
        <f>VLOOKUP(D14397,campaign!A:D,4,FALSE)</f>
        <v>10</v>
      </c>
    </row>
    <row r="14398" spans="2:7" x14ac:dyDescent="0.2">
      <c r="B14398" t="s">
        <v>3883</v>
      </c>
      <c r="C14398" t="str">
        <f>VLOOKUP(B14398,customer!A:B,2,FALSE)</f>
        <v>Nettle Ion</v>
      </c>
      <c r="D14398" t="s">
        <v>3948</v>
      </c>
      <c r="E14398" t="str">
        <f>VLOOKUP(D14398,campaign!A:B,2,FALSE)</f>
        <v>HasCreditCard</v>
      </c>
      <c r="F14398" s="9">
        <v>45041</v>
      </c>
      <c r="G14398">
        <f>VLOOKUP(D14398,campaign!A:D,4,FALSE)</f>
        <v>65</v>
      </c>
    </row>
    <row r="14399" spans="2:7" x14ac:dyDescent="0.2">
      <c r="B14399" t="s">
        <v>3883</v>
      </c>
      <c r="C14399" t="str">
        <f>VLOOKUP(B14399,customer!A:B,2,FALSE)</f>
        <v>Nettle Ion</v>
      </c>
      <c r="D14399" t="s">
        <v>3948</v>
      </c>
      <c r="E14399" t="str">
        <f>VLOOKUP(D14399,campaign!A:B,2,FALSE)</f>
        <v>HasCreditCard</v>
      </c>
      <c r="F14399" s="9">
        <v>45075</v>
      </c>
      <c r="G14399">
        <f>VLOOKUP(D14399,campaign!A:D,4,FALSE)</f>
        <v>65</v>
      </c>
    </row>
    <row r="14400" spans="2:7" x14ac:dyDescent="0.2">
      <c r="B14400" t="s">
        <v>3883</v>
      </c>
      <c r="C14400" t="str">
        <f>VLOOKUP(B14400,customer!A:B,2,FALSE)</f>
        <v>Nettle Ion</v>
      </c>
      <c r="D14400" t="s">
        <v>3948</v>
      </c>
      <c r="E14400" t="str">
        <f>VLOOKUP(D14400,campaign!A:B,2,FALSE)</f>
        <v>HasCreditCard</v>
      </c>
      <c r="F14400" s="9">
        <v>45082</v>
      </c>
      <c r="G14400">
        <f>VLOOKUP(D14400,campaign!A:D,4,FALSE)</f>
        <v>65</v>
      </c>
    </row>
    <row r="14401" spans="2:7" x14ac:dyDescent="0.2">
      <c r="B14401" t="s">
        <v>3884</v>
      </c>
      <c r="C14401" t="str">
        <f>VLOOKUP(B14401,customer!A:B,2,FALSE)</f>
        <v>Hannis Desporte</v>
      </c>
      <c r="D14401" t="s">
        <v>3922</v>
      </c>
      <c r="E14401" t="str">
        <f>VLOOKUP(D14401,campaign!A:B,2,FALSE)</f>
        <v>HandsetWebCapable</v>
      </c>
      <c r="F14401" s="9">
        <v>44799</v>
      </c>
      <c r="G14401">
        <f>VLOOKUP(D14401,campaign!A:D,4,FALSE)</f>
        <v>62</v>
      </c>
    </row>
    <row r="14402" spans="2:7" x14ac:dyDescent="0.2">
      <c r="B14402" t="s">
        <v>3884</v>
      </c>
      <c r="C14402" t="str">
        <f>VLOOKUP(B14402,customer!A:B,2,FALSE)</f>
        <v>Hannis Desporte</v>
      </c>
      <c r="D14402" t="s">
        <v>3922</v>
      </c>
      <c r="E14402" t="str">
        <f>VLOOKUP(D14402,campaign!A:B,2,FALSE)</f>
        <v>HandsetWebCapable</v>
      </c>
      <c r="F14402" s="9">
        <v>44843</v>
      </c>
      <c r="G14402">
        <f>VLOOKUP(D14402,campaign!A:D,4,FALSE)</f>
        <v>62</v>
      </c>
    </row>
    <row r="14403" spans="2:7" x14ac:dyDescent="0.2">
      <c r="B14403" t="s">
        <v>3884</v>
      </c>
      <c r="C14403" t="str">
        <f>VLOOKUP(B14403,customer!A:B,2,FALSE)</f>
        <v>Hannis Desporte</v>
      </c>
      <c r="D14403" t="s">
        <v>3922</v>
      </c>
      <c r="E14403" t="str">
        <f>VLOOKUP(D14403,campaign!A:B,2,FALSE)</f>
        <v>HandsetWebCapable</v>
      </c>
      <c r="F14403" s="9">
        <v>44891</v>
      </c>
      <c r="G14403">
        <f>VLOOKUP(D14403,campaign!A:D,4,FALSE)</f>
        <v>62</v>
      </c>
    </row>
    <row r="14404" spans="2:7" x14ac:dyDescent="0.2">
      <c r="B14404" t="s">
        <v>3884</v>
      </c>
      <c r="C14404" t="str">
        <f>VLOOKUP(B14404,customer!A:B,2,FALSE)</f>
        <v>Hannis Desporte</v>
      </c>
      <c r="D14404" t="s">
        <v>3922</v>
      </c>
      <c r="E14404" t="str">
        <f>VLOOKUP(D14404,campaign!A:B,2,FALSE)</f>
        <v>HandsetWebCapable</v>
      </c>
      <c r="F14404" s="9">
        <v>44901</v>
      </c>
      <c r="G14404">
        <f>VLOOKUP(D14404,campaign!A:D,4,FALSE)</f>
        <v>62</v>
      </c>
    </row>
    <row r="14405" spans="2:7" x14ac:dyDescent="0.2">
      <c r="B14405" t="s">
        <v>3884</v>
      </c>
      <c r="C14405" t="str">
        <f>VLOOKUP(B14405,customer!A:B,2,FALSE)</f>
        <v>Hannis Desporte</v>
      </c>
      <c r="D14405" t="s">
        <v>3922</v>
      </c>
      <c r="E14405" t="str">
        <f>VLOOKUP(D14405,campaign!A:B,2,FALSE)</f>
        <v>HandsetWebCapable</v>
      </c>
      <c r="F14405" s="9">
        <v>44932</v>
      </c>
      <c r="G14405">
        <f>VLOOKUP(D14405,campaign!A:D,4,FALSE)</f>
        <v>62</v>
      </c>
    </row>
    <row r="14406" spans="2:7" x14ac:dyDescent="0.2">
      <c r="B14406" t="s">
        <v>3884</v>
      </c>
      <c r="C14406" t="str">
        <f>VLOOKUP(B14406,customer!A:B,2,FALSE)</f>
        <v>Hannis Desporte</v>
      </c>
      <c r="D14406" t="s">
        <v>3922</v>
      </c>
      <c r="E14406" t="str">
        <f>VLOOKUP(D14406,campaign!A:B,2,FALSE)</f>
        <v>HandsetWebCapable</v>
      </c>
      <c r="F14406" s="9">
        <v>44966</v>
      </c>
      <c r="G14406">
        <f>VLOOKUP(D14406,campaign!A:D,4,FALSE)</f>
        <v>62</v>
      </c>
    </row>
    <row r="14407" spans="2:7" x14ac:dyDescent="0.2">
      <c r="B14407" t="s">
        <v>3884</v>
      </c>
      <c r="C14407" t="str">
        <f>VLOOKUP(B14407,customer!A:B,2,FALSE)</f>
        <v>Hannis Desporte</v>
      </c>
      <c r="D14407" t="s">
        <v>3922</v>
      </c>
      <c r="E14407" t="str">
        <f>VLOOKUP(D14407,campaign!A:B,2,FALSE)</f>
        <v>HandsetWebCapable</v>
      </c>
      <c r="F14407" s="9">
        <v>45052</v>
      </c>
      <c r="G14407">
        <f>VLOOKUP(D14407,campaign!A:D,4,FALSE)</f>
        <v>62</v>
      </c>
    </row>
    <row r="14408" spans="2:7" x14ac:dyDescent="0.2">
      <c r="B14408" t="s">
        <v>3884</v>
      </c>
      <c r="C14408" t="str">
        <f>VLOOKUP(B14408,customer!A:B,2,FALSE)</f>
        <v>Hannis Desporte</v>
      </c>
      <c r="D14408" t="s">
        <v>3948</v>
      </c>
      <c r="E14408" t="str">
        <f>VLOOKUP(D14408,campaign!A:B,2,FALSE)</f>
        <v>HasCreditCard</v>
      </c>
      <c r="F14408" s="9">
        <v>44842</v>
      </c>
      <c r="G14408">
        <f>VLOOKUP(D14408,campaign!A:D,4,FALSE)</f>
        <v>65</v>
      </c>
    </row>
    <row r="14409" spans="2:7" x14ac:dyDescent="0.2">
      <c r="B14409" t="s">
        <v>3884</v>
      </c>
      <c r="C14409" t="str">
        <f>VLOOKUP(B14409,customer!A:B,2,FALSE)</f>
        <v>Hannis Desporte</v>
      </c>
      <c r="D14409" t="s">
        <v>3948</v>
      </c>
      <c r="E14409" t="str">
        <f>VLOOKUP(D14409,campaign!A:B,2,FALSE)</f>
        <v>HasCreditCard</v>
      </c>
      <c r="F14409" s="9">
        <v>44888</v>
      </c>
      <c r="G14409">
        <f>VLOOKUP(D14409,campaign!A:D,4,FALSE)</f>
        <v>65</v>
      </c>
    </row>
    <row r="14410" spans="2:7" x14ac:dyDescent="0.2">
      <c r="B14410" t="s">
        <v>3884</v>
      </c>
      <c r="C14410" t="str">
        <f>VLOOKUP(B14410,customer!A:B,2,FALSE)</f>
        <v>Hannis Desporte</v>
      </c>
      <c r="D14410" t="s">
        <v>3948</v>
      </c>
      <c r="E14410" t="str">
        <f>VLOOKUP(D14410,campaign!A:B,2,FALSE)</f>
        <v>HasCreditCard</v>
      </c>
      <c r="F14410" s="9">
        <v>44905</v>
      </c>
      <c r="G14410">
        <f>VLOOKUP(D14410,campaign!A:D,4,FALSE)</f>
        <v>65</v>
      </c>
    </row>
    <row r="14411" spans="2:7" x14ac:dyDescent="0.2">
      <c r="B14411" t="s">
        <v>3884</v>
      </c>
      <c r="C14411" t="str">
        <f>VLOOKUP(B14411,customer!A:B,2,FALSE)</f>
        <v>Hannis Desporte</v>
      </c>
      <c r="D14411" t="s">
        <v>3948</v>
      </c>
      <c r="E14411" t="str">
        <f>VLOOKUP(D14411,campaign!A:B,2,FALSE)</f>
        <v>HasCreditCard</v>
      </c>
      <c r="F14411" s="9">
        <v>44937</v>
      </c>
      <c r="G14411">
        <f>VLOOKUP(D14411,campaign!A:D,4,FALSE)</f>
        <v>65</v>
      </c>
    </row>
    <row r="14412" spans="2:7" x14ac:dyDescent="0.2">
      <c r="B14412" t="s">
        <v>3884</v>
      </c>
      <c r="C14412" t="str">
        <f>VLOOKUP(B14412,customer!A:B,2,FALSE)</f>
        <v>Hannis Desporte</v>
      </c>
      <c r="D14412" t="s">
        <v>3948</v>
      </c>
      <c r="E14412" t="str">
        <f>VLOOKUP(D14412,campaign!A:B,2,FALSE)</f>
        <v>HasCreditCard</v>
      </c>
      <c r="F14412" s="9">
        <v>44970</v>
      </c>
      <c r="G14412">
        <f>VLOOKUP(D14412,campaign!A:D,4,FALSE)</f>
        <v>65</v>
      </c>
    </row>
    <row r="14413" spans="2:7" x14ac:dyDescent="0.2">
      <c r="B14413" t="s">
        <v>3884</v>
      </c>
      <c r="C14413" t="str">
        <f>VLOOKUP(B14413,customer!A:B,2,FALSE)</f>
        <v>Hannis Desporte</v>
      </c>
      <c r="D14413" t="s">
        <v>3948</v>
      </c>
      <c r="E14413" t="str">
        <f>VLOOKUP(D14413,campaign!A:B,2,FALSE)</f>
        <v>HasCreditCard</v>
      </c>
      <c r="F14413" s="9">
        <v>45004</v>
      </c>
      <c r="G14413">
        <f>VLOOKUP(D14413,campaign!A:D,4,FALSE)</f>
        <v>65</v>
      </c>
    </row>
    <row r="14414" spans="2:7" x14ac:dyDescent="0.2">
      <c r="B14414" t="s">
        <v>3884</v>
      </c>
      <c r="C14414" t="str">
        <f>VLOOKUP(B14414,customer!A:B,2,FALSE)</f>
        <v>Hannis Desporte</v>
      </c>
      <c r="D14414" t="s">
        <v>3948</v>
      </c>
      <c r="E14414" t="str">
        <f>VLOOKUP(D14414,campaign!A:B,2,FALSE)</f>
        <v>HasCreditCard</v>
      </c>
      <c r="F14414" s="9">
        <v>45035</v>
      </c>
      <c r="G14414">
        <f>VLOOKUP(D14414,campaign!A:D,4,FALSE)</f>
        <v>65</v>
      </c>
    </row>
    <row r="14415" spans="2:7" x14ac:dyDescent="0.2">
      <c r="B14415" t="s">
        <v>3884</v>
      </c>
      <c r="C14415" t="str">
        <f>VLOOKUP(B14415,customer!A:B,2,FALSE)</f>
        <v>Hannis Desporte</v>
      </c>
      <c r="D14415" t="s">
        <v>3948</v>
      </c>
      <c r="E14415" t="str">
        <f>VLOOKUP(D14415,campaign!A:B,2,FALSE)</f>
        <v>HasCreditCard</v>
      </c>
      <c r="F14415" s="9">
        <v>45066</v>
      </c>
      <c r="G14415">
        <f>VLOOKUP(D14415,campaign!A:D,4,FALSE)</f>
        <v>65</v>
      </c>
    </row>
    <row r="14416" spans="2:7" x14ac:dyDescent="0.2">
      <c r="B14416" t="s">
        <v>3885</v>
      </c>
      <c r="C14416" t="str">
        <f>VLOOKUP(B14416,customer!A:B,2,FALSE)</f>
        <v>Hollis Ratcliff</v>
      </c>
      <c r="D14416" t="s">
        <v>3923</v>
      </c>
      <c r="E14416" t="str">
        <f>VLOOKUP(D14416,campaign!A:B,2,FALSE)</f>
        <v>TruckOwner</v>
      </c>
      <c r="F14416" s="9">
        <v>44741</v>
      </c>
      <c r="G14416">
        <f>VLOOKUP(D14416,campaign!A:D,4,FALSE)</f>
        <v>26</v>
      </c>
    </row>
    <row r="14417" spans="2:7" x14ac:dyDescent="0.2">
      <c r="B14417" t="s">
        <v>3885</v>
      </c>
      <c r="C14417" t="str">
        <f>VLOOKUP(B14417,customer!A:B,2,FALSE)</f>
        <v>Hollis Ratcliff</v>
      </c>
      <c r="D14417" t="s">
        <v>3923</v>
      </c>
      <c r="E14417" t="str">
        <f>VLOOKUP(D14417,campaign!A:B,2,FALSE)</f>
        <v>TruckOwner</v>
      </c>
      <c r="F14417" s="9">
        <v>44777</v>
      </c>
      <c r="G14417">
        <f>VLOOKUP(D14417,campaign!A:D,4,FALSE)</f>
        <v>26</v>
      </c>
    </row>
    <row r="14418" spans="2:7" x14ac:dyDescent="0.2">
      <c r="B14418" t="s">
        <v>3885</v>
      </c>
      <c r="C14418" t="str">
        <f>VLOOKUP(B14418,customer!A:B,2,FALSE)</f>
        <v>Hollis Ratcliff</v>
      </c>
      <c r="D14418" t="s">
        <v>3923</v>
      </c>
      <c r="E14418" t="str">
        <f>VLOOKUP(D14418,campaign!A:B,2,FALSE)</f>
        <v>TruckOwner</v>
      </c>
      <c r="F14418" s="9">
        <v>44810</v>
      </c>
      <c r="G14418">
        <f>VLOOKUP(D14418,campaign!A:D,4,FALSE)</f>
        <v>26</v>
      </c>
    </row>
    <row r="14419" spans="2:7" x14ac:dyDescent="0.2">
      <c r="B14419" t="s">
        <v>3885</v>
      </c>
      <c r="C14419" t="str">
        <f>VLOOKUP(B14419,customer!A:B,2,FALSE)</f>
        <v>Hollis Ratcliff</v>
      </c>
      <c r="D14419" t="s">
        <v>3923</v>
      </c>
      <c r="E14419" t="str">
        <f>VLOOKUP(D14419,campaign!A:B,2,FALSE)</f>
        <v>TruckOwner</v>
      </c>
      <c r="F14419" s="9">
        <v>44863</v>
      </c>
      <c r="G14419">
        <f>VLOOKUP(D14419,campaign!A:D,4,FALSE)</f>
        <v>26</v>
      </c>
    </row>
    <row r="14420" spans="2:7" x14ac:dyDescent="0.2">
      <c r="B14420" t="s">
        <v>3885</v>
      </c>
      <c r="C14420" t="str">
        <f>VLOOKUP(B14420,customer!A:B,2,FALSE)</f>
        <v>Hollis Ratcliff</v>
      </c>
      <c r="D14420" t="s">
        <v>3923</v>
      </c>
      <c r="E14420" t="str">
        <f>VLOOKUP(D14420,campaign!A:B,2,FALSE)</f>
        <v>TruckOwner</v>
      </c>
      <c r="F14420" s="9">
        <v>44870</v>
      </c>
      <c r="G14420">
        <f>VLOOKUP(D14420,campaign!A:D,4,FALSE)</f>
        <v>26</v>
      </c>
    </row>
    <row r="14421" spans="2:7" x14ac:dyDescent="0.2">
      <c r="B14421" t="s">
        <v>3885</v>
      </c>
      <c r="C14421" t="str">
        <f>VLOOKUP(B14421,customer!A:B,2,FALSE)</f>
        <v>Hollis Ratcliff</v>
      </c>
      <c r="D14421" t="s">
        <v>3923</v>
      </c>
      <c r="E14421" t="str">
        <f>VLOOKUP(D14421,campaign!A:B,2,FALSE)</f>
        <v>TruckOwner</v>
      </c>
      <c r="F14421" s="9">
        <v>44926</v>
      </c>
      <c r="G14421">
        <f>VLOOKUP(D14421,campaign!A:D,4,FALSE)</f>
        <v>26</v>
      </c>
    </row>
    <row r="14422" spans="2:7" x14ac:dyDescent="0.2">
      <c r="B14422" t="s">
        <v>3885</v>
      </c>
      <c r="C14422" t="str">
        <f>VLOOKUP(B14422,customer!A:B,2,FALSE)</f>
        <v>Hollis Ratcliff</v>
      </c>
      <c r="D14422" t="s">
        <v>3923</v>
      </c>
      <c r="E14422" t="str">
        <f>VLOOKUP(D14422,campaign!A:B,2,FALSE)</f>
        <v>TruckOwner</v>
      </c>
      <c r="F14422" s="9">
        <v>44956</v>
      </c>
      <c r="G14422">
        <f>VLOOKUP(D14422,campaign!A:D,4,FALSE)</f>
        <v>26</v>
      </c>
    </row>
    <row r="14423" spans="2:7" x14ac:dyDescent="0.2">
      <c r="B14423" t="s">
        <v>3885</v>
      </c>
      <c r="C14423" t="str">
        <f>VLOOKUP(B14423,customer!A:B,2,FALSE)</f>
        <v>Hollis Ratcliff</v>
      </c>
      <c r="D14423" t="s">
        <v>3923</v>
      </c>
      <c r="E14423" t="str">
        <f>VLOOKUP(D14423,campaign!A:B,2,FALSE)</f>
        <v>TruckOwner</v>
      </c>
      <c r="F14423" s="9">
        <v>44962</v>
      </c>
      <c r="G14423">
        <f>VLOOKUP(D14423,campaign!A:D,4,FALSE)</f>
        <v>26</v>
      </c>
    </row>
    <row r="14424" spans="2:7" x14ac:dyDescent="0.2">
      <c r="B14424" t="s">
        <v>3885</v>
      </c>
      <c r="C14424" t="str">
        <f>VLOOKUP(B14424,customer!A:B,2,FALSE)</f>
        <v>Hollis Ratcliff</v>
      </c>
      <c r="D14424" t="s">
        <v>3923</v>
      </c>
      <c r="E14424" t="str">
        <f>VLOOKUP(D14424,campaign!A:B,2,FALSE)</f>
        <v>TruckOwner</v>
      </c>
      <c r="F14424" s="9">
        <v>44988</v>
      </c>
      <c r="G14424">
        <f>VLOOKUP(D14424,campaign!A:D,4,FALSE)</f>
        <v>26</v>
      </c>
    </row>
    <row r="14425" spans="2:7" x14ac:dyDescent="0.2">
      <c r="B14425" t="s">
        <v>3885</v>
      </c>
      <c r="C14425" t="str">
        <f>VLOOKUP(B14425,customer!A:B,2,FALSE)</f>
        <v>Hollis Ratcliff</v>
      </c>
      <c r="D14425" t="s">
        <v>3923</v>
      </c>
      <c r="E14425" t="str">
        <f>VLOOKUP(D14425,campaign!A:B,2,FALSE)</f>
        <v>TruckOwner</v>
      </c>
      <c r="F14425" s="9">
        <v>45022</v>
      </c>
      <c r="G14425">
        <f>VLOOKUP(D14425,campaign!A:D,4,FALSE)</f>
        <v>26</v>
      </c>
    </row>
    <row r="14426" spans="2:7" x14ac:dyDescent="0.2">
      <c r="B14426" t="s">
        <v>3885</v>
      </c>
      <c r="C14426" t="str">
        <f>VLOOKUP(B14426,customer!A:B,2,FALSE)</f>
        <v>Hollis Ratcliff</v>
      </c>
      <c r="D14426" t="s">
        <v>3923</v>
      </c>
      <c r="E14426" t="str">
        <f>VLOOKUP(D14426,campaign!A:B,2,FALSE)</f>
        <v>TruckOwner</v>
      </c>
      <c r="F14426" s="9">
        <v>45076</v>
      </c>
      <c r="G14426">
        <f>VLOOKUP(D14426,campaign!A:D,4,FALSE)</f>
        <v>26</v>
      </c>
    </row>
    <row r="14427" spans="2:7" x14ac:dyDescent="0.2">
      <c r="B14427" t="s">
        <v>3885</v>
      </c>
      <c r="C14427" t="str">
        <f>VLOOKUP(B14427,customer!A:B,2,FALSE)</f>
        <v>Hollis Ratcliff</v>
      </c>
      <c r="D14427" t="s">
        <v>3923</v>
      </c>
      <c r="E14427" t="str">
        <f>VLOOKUP(D14427,campaign!A:B,2,FALSE)</f>
        <v>TruckOwner</v>
      </c>
      <c r="F14427" s="9">
        <v>45090</v>
      </c>
      <c r="G14427">
        <f>VLOOKUP(D14427,campaign!A:D,4,FALSE)</f>
        <v>26</v>
      </c>
    </row>
    <row r="14428" spans="2:7" x14ac:dyDescent="0.2">
      <c r="B14428" t="s">
        <v>3885</v>
      </c>
      <c r="C14428" t="str">
        <f>VLOOKUP(B14428,customer!A:B,2,FALSE)</f>
        <v>Hollis Ratcliff</v>
      </c>
      <c r="D14428" t="s">
        <v>3924</v>
      </c>
      <c r="E14428" t="str">
        <f>VLOOKUP(D14428,campaign!A:B,2,FALSE)</f>
        <v>RVOwner</v>
      </c>
      <c r="F14428" s="9">
        <v>44821</v>
      </c>
      <c r="G14428">
        <f>VLOOKUP(D14428,campaign!A:D,4,FALSE)</f>
        <v>22</v>
      </c>
    </row>
    <row r="14429" spans="2:7" x14ac:dyDescent="0.2">
      <c r="B14429" t="s">
        <v>3885</v>
      </c>
      <c r="C14429" t="str">
        <f>VLOOKUP(B14429,customer!A:B,2,FALSE)</f>
        <v>Hollis Ratcliff</v>
      </c>
      <c r="D14429" t="s">
        <v>3924</v>
      </c>
      <c r="E14429" t="str">
        <f>VLOOKUP(D14429,campaign!A:B,2,FALSE)</f>
        <v>RVOwner</v>
      </c>
      <c r="F14429" s="9">
        <v>44854</v>
      </c>
      <c r="G14429">
        <f>VLOOKUP(D14429,campaign!A:D,4,FALSE)</f>
        <v>22</v>
      </c>
    </row>
    <row r="14430" spans="2:7" x14ac:dyDescent="0.2">
      <c r="B14430" t="s">
        <v>3885</v>
      </c>
      <c r="C14430" t="str">
        <f>VLOOKUP(B14430,customer!A:B,2,FALSE)</f>
        <v>Hollis Ratcliff</v>
      </c>
      <c r="D14430" t="s">
        <v>3924</v>
      </c>
      <c r="E14430" t="str">
        <f>VLOOKUP(D14430,campaign!A:B,2,FALSE)</f>
        <v>RVOwner</v>
      </c>
      <c r="F14430" s="9">
        <v>44889</v>
      </c>
      <c r="G14430">
        <f>VLOOKUP(D14430,campaign!A:D,4,FALSE)</f>
        <v>22</v>
      </c>
    </row>
    <row r="14431" spans="2:7" x14ac:dyDescent="0.2">
      <c r="B14431" t="s">
        <v>3885</v>
      </c>
      <c r="C14431" t="str">
        <f>VLOOKUP(B14431,customer!A:B,2,FALSE)</f>
        <v>Hollis Ratcliff</v>
      </c>
      <c r="D14431" t="s">
        <v>3924</v>
      </c>
      <c r="E14431" t="str">
        <f>VLOOKUP(D14431,campaign!A:B,2,FALSE)</f>
        <v>RVOwner</v>
      </c>
      <c r="F14431" s="9">
        <v>44951</v>
      </c>
      <c r="G14431">
        <f>VLOOKUP(D14431,campaign!A:D,4,FALSE)</f>
        <v>22</v>
      </c>
    </row>
    <row r="14432" spans="2:7" x14ac:dyDescent="0.2">
      <c r="B14432" t="s">
        <v>3885</v>
      </c>
      <c r="C14432" t="str">
        <f>VLOOKUP(B14432,customer!A:B,2,FALSE)</f>
        <v>Hollis Ratcliff</v>
      </c>
      <c r="D14432" t="s">
        <v>3924</v>
      </c>
      <c r="E14432" t="str">
        <f>VLOOKUP(D14432,campaign!A:B,2,FALSE)</f>
        <v>RVOwner</v>
      </c>
      <c r="F14432" s="9">
        <v>44978</v>
      </c>
      <c r="G14432">
        <f>VLOOKUP(D14432,campaign!A:D,4,FALSE)</f>
        <v>22</v>
      </c>
    </row>
    <row r="14433" spans="2:7" x14ac:dyDescent="0.2">
      <c r="B14433" t="s">
        <v>3885</v>
      </c>
      <c r="C14433" t="str">
        <f>VLOOKUP(B14433,customer!A:B,2,FALSE)</f>
        <v>Hollis Ratcliff</v>
      </c>
      <c r="D14433" t="s">
        <v>3924</v>
      </c>
      <c r="E14433" t="str">
        <f>VLOOKUP(D14433,campaign!A:B,2,FALSE)</f>
        <v>RVOwner</v>
      </c>
      <c r="F14433" s="9">
        <v>45005</v>
      </c>
      <c r="G14433">
        <f>VLOOKUP(D14433,campaign!A:D,4,FALSE)</f>
        <v>22</v>
      </c>
    </row>
    <row r="14434" spans="2:7" x14ac:dyDescent="0.2">
      <c r="B14434" t="s">
        <v>3885</v>
      </c>
      <c r="C14434" t="str">
        <f>VLOOKUP(B14434,customer!A:B,2,FALSE)</f>
        <v>Hollis Ratcliff</v>
      </c>
      <c r="D14434" t="s">
        <v>3924</v>
      </c>
      <c r="E14434" t="str">
        <f>VLOOKUP(D14434,campaign!A:B,2,FALSE)</f>
        <v>RVOwner</v>
      </c>
      <c r="F14434" s="9">
        <v>45045</v>
      </c>
      <c r="G14434">
        <f>VLOOKUP(D14434,campaign!A:D,4,FALSE)</f>
        <v>22</v>
      </c>
    </row>
    <row r="14435" spans="2:7" x14ac:dyDescent="0.2">
      <c r="B14435" t="s">
        <v>3885</v>
      </c>
      <c r="C14435" t="str">
        <f>VLOOKUP(B14435,customer!A:B,2,FALSE)</f>
        <v>Hollis Ratcliff</v>
      </c>
      <c r="D14435" t="s">
        <v>3924</v>
      </c>
      <c r="E14435" t="str">
        <f>VLOOKUP(D14435,campaign!A:B,2,FALSE)</f>
        <v>RVOwner</v>
      </c>
      <c r="F14435" s="9">
        <v>45066</v>
      </c>
      <c r="G14435">
        <f>VLOOKUP(D14435,campaign!A:D,4,FALSE)</f>
        <v>22</v>
      </c>
    </row>
    <row r="14436" spans="2:7" x14ac:dyDescent="0.2">
      <c r="B14436" t="s">
        <v>3886</v>
      </c>
      <c r="C14436" t="str">
        <f>VLOOKUP(B14436,customer!A:B,2,FALSE)</f>
        <v>Darrel Screase</v>
      </c>
      <c r="D14436" t="s">
        <v>3926</v>
      </c>
      <c r="E14436" t="str">
        <f>VLOOKUP(D14436,campaign!A:B,2,FALSE)</f>
        <v>BuysViaMailOrder</v>
      </c>
      <c r="F14436" s="9">
        <v>44767</v>
      </c>
      <c r="G14436">
        <f>VLOOKUP(D14436,campaign!A:D,4,FALSE)</f>
        <v>25</v>
      </c>
    </row>
    <row r="14437" spans="2:7" x14ac:dyDescent="0.2">
      <c r="B14437" t="s">
        <v>3886</v>
      </c>
      <c r="C14437" t="str">
        <f>VLOOKUP(B14437,customer!A:B,2,FALSE)</f>
        <v>Darrel Screase</v>
      </c>
      <c r="D14437" t="s">
        <v>3926</v>
      </c>
      <c r="E14437" t="str">
        <f>VLOOKUP(D14437,campaign!A:B,2,FALSE)</f>
        <v>BuysViaMailOrder</v>
      </c>
      <c r="F14437" s="9">
        <v>44799</v>
      </c>
      <c r="G14437">
        <f>VLOOKUP(D14437,campaign!A:D,4,FALSE)</f>
        <v>25</v>
      </c>
    </row>
    <row r="14438" spans="2:7" x14ac:dyDescent="0.2">
      <c r="B14438" t="s">
        <v>3886</v>
      </c>
      <c r="C14438" t="str">
        <f>VLOOKUP(B14438,customer!A:B,2,FALSE)</f>
        <v>Darrel Screase</v>
      </c>
      <c r="D14438" t="s">
        <v>3926</v>
      </c>
      <c r="E14438" t="str">
        <f>VLOOKUP(D14438,campaign!A:B,2,FALSE)</f>
        <v>BuysViaMailOrder</v>
      </c>
      <c r="F14438" s="9">
        <v>44809</v>
      </c>
      <c r="G14438">
        <f>VLOOKUP(D14438,campaign!A:D,4,FALSE)</f>
        <v>25</v>
      </c>
    </row>
    <row r="14439" spans="2:7" x14ac:dyDescent="0.2">
      <c r="B14439" t="s">
        <v>3886</v>
      </c>
      <c r="C14439" t="str">
        <f>VLOOKUP(B14439,customer!A:B,2,FALSE)</f>
        <v>Darrel Screase</v>
      </c>
      <c r="D14439" t="s">
        <v>3926</v>
      </c>
      <c r="E14439" t="str">
        <f>VLOOKUP(D14439,campaign!A:B,2,FALSE)</f>
        <v>BuysViaMailOrder</v>
      </c>
      <c r="F14439" s="9">
        <v>44860</v>
      </c>
      <c r="G14439">
        <f>VLOOKUP(D14439,campaign!A:D,4,FALSE)</f>
        <v>25</v>
      </c>
    </row>
    <row r="14440" spans="2:7" x14ac:dyDescent="0.2">
      <c r="B14440" t="s">
        <v>3886</v>
      </c>
      <c r="C14440" t="str">
        <f>VLOOKUP(B14440,customer!A:B,2,FALSE)</f>
        <v>Darrel Screase</v>
      </c>
      <c r="D14440" t="s">
        <v>3926</v>
      </c>
      <c r="E14440" t="str">
        <f>VLOOKUP(D14440,campaign!A:B,2,FALSE)</f>
        <v>BuysViaMailOrder</v>
      </c>
      <c r="F14440" s="9">
        <v>44890</v>
      </c>
      <c r="G14440">
        <f>VLOOKUP(D14440,campaign!A:D,4,FALSE)</f>
        <v>25</v>
      </c>
    </row>
    <row r="14441" spans="2:7" x14ac:dyDescent="0.2">
      <c r="B14441" t="s">
        <v>3886</v>
      </c>
      <c r="C14441" t="str">
        <f>VLOOKUP(B14441,customer!A:B,2,FALSE)</f>
        <v>Darrel Screase</v>
      </c>
      <c r="D14441" t="s">
        <v>3926</v>
      </c>
      <c r="E14441" t="str">
        <f>VLOOKUP(D14441,campaign!A:B,2,FALSE)</f>
        <v>BuysViaMailOrder</v>
      </c>
      <c r="F14441" s="9">
        <v>44922</v>
      </c>
      <c r="G14441">
        <f>VLOOKUP(D14441,campaign!A:D,4,FALSE)</f>
        <v>25</v>
      </c>
    </row>
    <row r="14442" spans="2:7" x14ac:dyDescent="0.2">
      <c r="B14442" t="s">
        <v>3886</v>
      </c>
      <c r="C14442" t="str">
        <f>VLOOKUP(B14442,customer!A:B,2,FALSE)</f>
        <v>Darrel Screase</v>
      </c>
      <c r="D14442" t="s">
        <v>3926</v>
      </c>
      <c r="E14442" t="str">
        <f>VLOOKUP(D14442,campaign!A:B,2,FALSE)</f>
        <v>BuysViaMailOrder</v>
      </c>
      <c r="F14442" s="9">
        <v>44956</v>
      </c>
      <c r="G14442">
        <f>VLOOKUP(D14442,campaign!A:D,4,FALSE)</f>
        <v>25</v>
      </c>
    </row>
    <row r="14443" spans="2:7" x14ac:dyDescent="0.2">
      <c r="B14443" t="s">
        <v>3886</v>
      </c>
      <c r="C14443" t="str">
        <f>VLOOKUP(B14443,customer!A:B,2,FALSE)</f>
        <v>Darrel Screase</v>
      </c>
      <c r="D14443" t="s">
        <v>3926</v>
      </c>
      <c r="E14443" t="str">
        <f>VLOOKUP(D14443,campaign!A:B,2,FALSE)</f>
        <v>BuysViaMailOrder</v>
      </c>
      <c r="F14443" s="9">
        <v>45011</v>
      </c>
      <c r="G14443">
        <f>VLOOKUP(D14443,campaign!A:D,4,FALSE)</f>
        <v>25</v>
      </c>
    </row>
    <row r="14444" spans="2:7" x14ac:dyDescent="0.2">
      <c r="B14444" t="s">
        <v>3886</v>
      </c>
      <c r="C14444" t="str">
        <f>VLOOKUP(B14444,customer!A:B,2,FALSE)</f>
        <v>Darrel Screase</v>
      </c>
      <c r="D14444" t="s">
        <v>3926</v>
      </c>
      <c r="E14444" t="str">
        <f>VLOOKUP(D14444,campaign!A:B,2,FALSE)</f>
        <v>BuysViaMailOrder</v>
      </c>
      <c r="F14444" s="9">
        <v>45024</v>
      </c>
      <c r="G14444">
        <f>VLOOKUP(D14444,campaign!A:D,4,FALSE)</f>
        <v>25</v>
      </c>
    </row>
    <row r="14445" spans="2:7" x14ac:dyDescent="0.2">
      <c r="B14445" t="s">
        <v>3886</v>
      </c>
      <c r="C14445" t="str">
        <f>VLOOKUP(B14445,customer!A:B,2,FALSE)</f>
        <v>Darrel Screase</v>
      </c>
      <c r="D14445" t="s">
        <v>3926</v>
      </c>
      <c r="E14445" t="str">
        <f>VLOOKUP(D14445,campaign!A:B,2,FALSE)</f>
        <v>BuysViaMailOrder</v>
      </c>
      <c r="F14445" s="9">
        <v>45051</v>
      </c>
      <c r="G14445">
        <f>VLOOKUP(D14445,campaign!A:D,4,FALSE)</f>
        <v>25</v>
      </c>
    </row>
    <row r="14446" spans="2:7" x14ac:dyDescent="0.2">
      <c r="B14446" t="s">
        <v>3886</v>
      </c>
      <c r="C14446" t="str">
        <f>VLOOKUP(B14446,customer!A:B,2,FALSE)</f>
        <v>Darrel Screase</v>
      </c>
      <c r="D14446" t="s">
        <v>3926</v>
      </c>
      <c r="E14446" t="str">
        <f>VLOOKUP(D14446,campaign!A:B,2,FALSE)</f>
        <v>BuysViaMailOrder</v>
      </c>
      <c r="F14446" s="9">
        <v>45086</v>
      </c>
      <c r="G14446">
        <f>VLOOKUP(D14446,campaign!A:D,4,FALSE)</f>
        <v>25</v>
      </c>
    </row>
    <row r="14447" spans="2:7" x14ac:dyDescent="0.2">
      <c r="B14447" t="s">
        <v>3886</v>
      </c>
      <c r="C14447" t="str">
        <f>VLOOKUP(B14447,customer!A:B,2,FALSE)</f>
        <v>Darrel Screase</v>
      </c>
      <c r="D14447" t="s">
        <v>3950</v>
      </c>
      <c r="E14447" t="str">
        <f>VLOOKUP(D14447,campaign!A:B,2,FALSE)</f>
        <v>NotNewCellphoneUser</v>
      </c>
      <c r="F14447" s="9">
        <v>44867</v>
      </c>
      <c r="G14447">
        <f>VLOOKUP(D14447,campaign!A:D,4,FALSE)</f>
        <v>28</v>
      </c>
    </row>
    <row r="14448" spans="2:7" x14ac:dyDescent="0.2">
      <c r="B14448" t="s">
        <v>3886</v>
      </c>
      <c r="C14448" t="str">
        <f>VLOOKUP(B14448,customer!A:B,2,FALSE)</f>
        <v>Darrel Screase</v>
      </c>
      <c r="D14448" t="s">
        <v>3950</v>
      </c>
      <c r="E14448" t="str">
        <f>VLOOKUP(D14448,campaign!A:B,2,FALSE)</f>
        <v>NotNewCellphoneUser</v>
      </c>
      <c r="F14448" s="9">
        <v>44909</v>
      </c>
      <c r="G14448">
        <f>VLOOKUP(D14448,campaign!A:D,4,FALSE)</f>
        <v>28</v>
      </c>
    </row>
    <row r="14449" spans="2:7" x14ac:dyDescent="0.2">
      <c r="B14449" t="s">
        <v>3886</v>
      </c>
      <c r="C14449" t="str">
        <f>VLOOKUP(B14449,customer!A:B,2,FALSE)</f>
        <v>Darrel Screase</v>
      </c>
      <c r="D14449" t="s">
        <v>3950</v>
      </c>
      <c r="E14449" t="str">
        <f>VLOOKUP(D14449,campaign!A:B,2,FALSE)</f>
        <v>NotNewCellphoneUser</v>
      </c>
      <c r="F14449" s="9">
        <v>44938</v>
      </c>
      <c r="G14449">
        <f>VLOOKUP(D14449,campaign!A:D,4,FALSE)</f>
        <v>28</v>
      </c>
    </row>
    <row r="14450" spans="2:7" x14ac:dyDescent="0.2">
      <c r="B14450" t="s">
        <v>3886</v>
      </c>
      <c r="C14450" t="str">
        <f>VLOOKUP(B14450,customer!A:B,2,FALSE)</f>
        <v>Darrel Screase</v>
      </c>
      <c r="D14450" t="s">
        <v>3950</v>
      </c>
      <c r="E14450" t="str">
        <f>VLOOKUP(D14450,campaign!A:B,2,FALSE)</f>
        <v>NotNewCellphoneUser</v>
      </c>
      <c r="F14450" s="9">
        <v>44962</v>
      </c>
      <c r="G14450">
        <f>VLOOKUP(D14450,campaign!A:D,4,FALSE)</f>
        <v>28</v>
      </c>
    </row>
    <row r="14451" spans="2:7" x14ac:dyDescent="0.2">
      <c r="B14451" t="s">
        <v>3886</v>
      </c>
      <c r="C14451" t="str">
        <f>VLOOKUP(B14451,customer!A:B,2,FALSE)</f>
        <v>Darrel Screase</v>
      </c>
      <c r="D14451" t="s">
        <v>3950</v>
      </c>
      <c r="E14451" t="str">
        <f>VLOOKUP(D14451,campaign!A:B,2,FALSE)</f>
        <v>NotNewCellphoneUser</v>
      </c>
      <c r="F14451" s="9">
        <v>44998</v>
      </c>
      <c r="G14451">
        <f>VLOOKUP(D14451,campaign!A:D,4,FALSE)</f>
        <v>28</v>
      </c>
    </row>
    <row r="14452" spans="2:7" x14ac:dyDescent="0.2">
      <c r="B14452" t="s">
        <v>3886</v>
      </c>
      <c r="C14452" t="str">
        <f>VLOOKUP(B14452,customer!A:B,2,FALSE)</f>
        <v>Darrel Screase</v>
      </c>
      <c r="D14452" t="s">
        <v>3950</v>
      </c>
      <c r="E14452" t="str">
        <f>VLOOKUP(D14452,campaign!A:B,2,FALSE)</f>
        <v>NotNewCellphoneUser</v>
      </c>
      <c r="F14452" s="9">
        <v>45021</v>
      </c>
      <c r="G14452">
        <f>VLOOKUP(D14452,campaign!A:D,4,FALSE)</f>
        <v>28</v>
      </c>
    </row>
    <row r="14453" spans="2:7" x14ac:dyDescent="0.2">
      <c r="B14453" t="s">
        <v>3886</v>
      </c>
      <c r="C14453" t="str">
        <f>VLOOKUP(B14453,customer!A:B,2,FALSE)</f>
        <v>Darrel Screase</v>
      </c>
      <c r="D14453" t="s">
        <v>3950</v>
      </c>
      <c r="E14453" t="str">
        <f>VLOOKUP(D14453,campaign!A:B,2,FALSE)</f>
        <v>NotNewCellphoneUser</v>
      </c>
      <c r="F14453" s="9">
        <v>45051</v>
      </c>
      <c r="G14453">
        <f>VLOOKUP(D14453,campaign!A:D,4,FALSE)</f>
        <v>28</v>
      </c>
    </row>
    <row r="14454" spans="2:7" x14ac:dyDescent="0.2">
      <c r="B14454" t="s">
        <v>3887</v>
      </c>
      <c r="C14454" t="str">
        <f>VLOOKUP(B14454,customer!A:B,2,FALSE)</f>
        <v>Philis Tollett</v>
      </c>
      <c r="D14454" t="s">
        <v>3951</v>
      </c>
      <c r="E14454" t="str">
        <f>VLOOKUP(D14454,campaign!A:B,2,FALSE)</f>
        <v>OwnsMotorcycle</v>
      </c>
      <c r="F14454" s="9">
        <v>44597</v>
      </c>
      <c r="G14454">
        <f>VLOOKUP(D14454,campaign!A:D,4,FALSE)</f>
        <v>14</v>
      </c>
    </row>
    <row r="14455" spans="2:7" x14ac:dyDescent="0.2">
      <c r="B14455" t="s">
        <v>3887</v>
      </c>
      <c r="C14455" t="str">
        <f>VLOOKUP(B14455,customer!A:B,2,FALSE)</f>
        <v>Philis Tollett</v>
      </c>
      <c r="D14455" t="s">
        <v>3951</v>
      </c>
      <c r="E14455" t="str">
        <f>VLOOKUP(D14455,campaign!A:B,2,FALSE)</f>
        <v>OwnsMotorcycle</v>
      </c>
      <c r="F14455" s="9">
        <v>44638</v>
      </c>
      <c r="G14455">
        <f>VLOOKUP(D14455,campaign!A:D,4,FALSE)</f>
        <v>14</v>
      </c>
    </row>
    <row r="14456" spans="2:7" x14ac:dyDescent="0.2">
      <c r="B14456" t="s">
        <v>3887</v>
      </c>
      <c r="C14456" t="str">
        <f>VLOOKUP(B14456,customer!A:B,2,FALSE)</f>
        <v>Philis Tollett</v>
      </c>
      <c r="D14456" t="s">
        <v>3951</v>
      </c>
      <c r="E14456" t="str">
        <f>VLOOKUP(D14456,campaign!A:B,2,FALSE)</f>
        <v>OwnsMotorcycle</v>
      </c>
      <c r="F14456" s="9">
        <v>44658</v>
      </c>
      <c r="G14456">
        <f>VLOOKUP(D14456,campaign!A:D,4,FALSE)</f>
        <v>14</v>
      </c>
    </row>
    <row r="14457" spans="2:7" x14ac:dyDescent="0.2">
      <c r="B14457" t="s">
        <v>3887</v>
      </c>
      <c r="C14457" t="str">
        <f>VLOOKUP(B14457,customer!A:B,2,FALSE)</f>
        <v>Philis Tollett</v>
      </c>
      <c r="D14457" t="s">
        <v>3951</v>
      </c>
      <c r="E14457" t="str">
        <f>VLOOKUP(D14457,campaign!A:B,2,FALSE)</f>
        <v>OwnsMotorcycle</v>
      </c>
      <c r="F14457" s="9">
        <v>44694</v>
      </c>
      <c r="G14457">
        <f>VLOOKUP(D14457,campaign!A:D,4,FALSE)</f>
        <v>14</v>
      </c>
    </row>
    <row r="14458" spans="2:7" x14ac:dyDescent="0.2">
      <c r="B14458" t="s">
        <v>3887</v>
      </c>
      <c r="C14458" t="str">
        <f>VLOOKUP(B14458,customer!A:B,2,FALSE)</f>
        <v>Philis Tollett</v>
      </c>
      <c r="D14458" t="s">
        <v>3951</v>
      </c>
      <c r="E14458" t="str">
        <f>VLOOKUP(D14458,campaign!A:B,2,FALSE)</f>
        <v>OwnsMotorcycle</v>
      </c>
      <c r="F14458" s="9">
        <v>44725</v>
      </c>
      <c r="G14458">
        <f>VLOOKUP(D14458,campaign!A:D,4,FALSE)</f>
        <v>14</v>
      </c>
    </row>
    <row r="14459" spans="2:7" x14ac:dyDescent="0.2">
      <c r="B14459" t="s">
        <v>3887</v>
      </c>
      <c r="C14459" t="str">
        <f>VLOOKUP(B14459,customer!A:B,2,FALSE)</f>
        <v>Philis Tollett</v>
      </c>
      <c r="D14459" t="s">
        <v>3951</v>
      </c>
      <c r="E14459" t="str">
        <f>VLOOKUP(D14459,campaign!A:B,2,FALSE)</f>
        <v>OwnsMotorcycle</v>
      </c>
      <c r="F14459" s="9">
        <v>44787</v>
      </c>
      <c r="G14459">
        <f>VLOOKUP(D14459,campaign!A:D,4,FALSE)</f>
        <v>14</v>
      </c>
    </row>
    <row r="14460" spans="2:7" x14ac:dyDescent="0.2">
      <c r="B14460" t="s">
        <v>3887</v>
      </c>
      <c r="C14460" t="str">
        <f>VLOOKUP(B14460,customer!A:B,2,FALSE)</f>
        <v>Philis Tollett</v>
      </c>
      <c r="D14460" t="s">
        <v>3951</v>
      </c>
      <c r="E14460" t="str">
        <f>VLOOKUP(D14460,campaign!A:B,2,FALSE)</f>
        <v>OwnsMotorcycle</v>
      </c>
      <c r="F14460" s="9">
        <v>44845</v>
      </c>
      <c r="G14460">
        <f>VLOOKUP(D14460,campaign!A:D,4,FALSE)</f>
        <v>14</v>
      </c>
    </row>
    <row r="14461" spans="2:7" x14ac:dyDescent="0.2">
      <c r="B14461" t="s">
        <v>3887</v>
      </c>
      <c r="C14461" t="str">
        <f>VLOOKUP(B14461,customer!A:B,2,FALSE)</f>
        <v>Philis Tollett</v>
      </c>
      <c r="D14461" t="s">
        <v>3951</v>
      </c>
      <c r="E14461" t="str">
        <f>VLOOKUP(D14461,campaign!A:B,2,FALSE)</f>
        <v>OwnsMotorcycle</v>
      </c>
      <c r="F14461" s="9">
        <v>44874</v>
      </c>
      <c r="G14461">
        <f>VLOOKUP(D14461,campaign!A:D,4,FALSE)</f>
        <v>14</v>
      </c>
    </row>
    <row r="14462" spans="2:7" x14ac:dyDescent="0.2">
      <c r="B14462" t="s">
        <v>3887</v>
      </c>
      <c r="C14462" t="str">
        <f>VLOOKUP(B14462,customer!A:B,2,FALSE)</f>
        <v>Philis Tollett</v>
      </c>
      <c r="D14462" t="s">
        <v>3951</v>
      </c>
      <c r="E14462" t="str">
        <f>VLOOKUP(D14462,campaign!A:B,2,FALSE)</f>
        <v>OwnsMotorcycle</v>
      </c>
      <c r="F14462" s="9">
        <v>44910</v>
      </c>
      <c r="G14462">
        <f>VLOOKUP(D14462,campaign!A:D,4,FALSE)</f>
        <v>14</v>
      </c>
    </row>
    <row r="14463" spans="2:7" x14ac:dyDescent="0.2">
      <c r="B14463" t="s">
        <v>3887</v>
      </c>
      <c r="C14463" t="str">
        <f>VLOOKUP(B14463,customer!A:B,2,FALSE)</f>
        <v>Philis Tollett</v>
      </c>
      <c r="D14463" t="s">
        <v>3951</v>
      </c>
      <c r="E14463" t="str">
        <f>VLOOKUP(D14463,campaign!A:B,2,FALSE)</f>
        <v>OwnsMotorcycle</v>
      </c>
      <c r="F14463" s="9">
        <v>44975</v>
      </c>
      <c r="G14463">
        <f>VLOOKUP(D14463,campaign!A:D,4,FALSE)</f>
        <v>14</v>
      </c>
    </row>
    <row r="14464" spans="2:7" x14ac:dyDescent="0.2">
      <c r="B14464" t="s">
        <v>3887</v>
      </c>
      <c r="C14464" t="str">
        <f>VLOOKUP(B14464,customer!A:B,2,FALSE)</f>
        <v>Philis Tollett</v>
      </c>
      <c r="D14464" t="s">
        <v>3951</v>
      </c>
      <c r="E14464" t="str">
        <f>VLOOKUP(D14464,campaign!A:B,2,FALSE)</f>
        <v>OwnsMotorcycle</v>
      </c>
      <c r="F14464" s="9">
        <v>45003</v>
      </c>
      <c r="G14464">
        <f>VLOOKUP(D14464,campaign!A:D,4,FALSE)</f>
        <v>14</v>
      </c>
    </row>
    <row r="14465" spans="2:7" x14ac:dyDescent="0.2">
      <c r="B14465" t="s">
        <v>3887</v>
      </c>
      <c r="C14465" t="str">
        <f>VLOOKUP(B14465,customer!A:B,2,FALSE)</f>
        <v>Philis Tollett</v>
      </c>
      <c r="D14465" t="s">
        <v>3951</v>
      </c>
      <c r="E14465" t="str">
        <f>VLOOKUP(D14465,campaign!A:B,2,FALSE)</f>
        <v>OwnsMotorcycle</v>
      </c>
      <c r="F14465" s="9">
        <v>45026</v>
      </c>
      <c r="G14465">
        <f>VLOOKUP(D14465,campaign!A:D,4,FALSE)</f>
        <v>14</v>
      </c>
    </row>
    <row r="14466" spans="2:7" x14ac:dyDescent="0.2">
      <c r="B14466" t="s">
        <v>3887</v>
      </c>
      <c r="C14466" t="str">
        <f>VLOOKUP(B14466,customer!A:B,2,FALSE)</f>
        <v>Philis Tollett</v>
      </c>
      <c r="D14466" t="s">
        <v>3951</v>
      </c>
      <c r="E14466" t="str">
        <f>VLOOKUP(D14466,campaign!A:B,2,FALSE)</f>
        <v>OwnsMotorcycle</v>
      </c>
      <c r="F14466" s="9">
        <v>45060</v>
      </c>
      <c r="G14466">
        <f>VLOOKUP(D14466,campaign!A:D,4,FALSE)</f>
        <v>14</v>
      </c>
    </row>
    <row r="14467" spans="2:7" x14ac:dyDescent="0.2">
      <c r="B14467" t="s">
        <v>3887</v>
      </c>
      <c r="C14467" t="str">
        <f>VLOOKUP(B14467,customer!A:B,2,FALSE)</f>
        <v>Philis Tollett</v>
      </c>
      <c r="D14467" t="s">
        <v>3927</v>
      </c>
      <c r="E14467" t="str">
        <f>VLOOKUP(D14467,campaign!A:B,2,FALSE)</f>
        <v>RespondsToMailOffers</v>
      </c>
      <c r="F14467" s="9">
        <v>44941</v>
      </c>
      <c r="G14467">
        <f>VLOOKUP(D14467,campaign!A:D,4,FALSE)</f>
        <v>27</v>
      </c>
    </row>
    <row r="14468" spans="2:7" x14ac:dyDescent="0.2">
      <c r="B14468" t="s">
        <v>3887</v>
      </c>
      <c r="C14468" t="str">
        <f>VLOOKUP(B14468,customer!A:B,2,FALSE)</f>
        <v>Philis Tollett</v>
      </c>
      <c r="D14468" t="s">
        <v>3927</v>
      </c>
      <c r="E14468" t="str">
        <f>VLOOKUP(D14468,campaign!A:B,2,FALSE)</f>
        <v>RespondsToMailOffers</v>
      </c>
      <c r="F14468" s="9">
        <v>44979</v>
      </c>
      <c r="G14468">
        <f>VLOOKUP(D14468,campaign!A:D,4,FALSE)</f>
        <v>27</v>
      </c>
    </row>
    <row r="14469" spans="2:7" x14ac:dyDescent="0.2">
      <c r="B14469" t="s">
        <v>3887</v>
      </c>
      <c r="C14469" t="str">
        <f>VLOOKUP(B14469,customer!A:B,2,FALSE)</f>
        <v>Philis Tollett</v>
      </c>
      <c r="D14469" t="s">
        <v>3927</v>
      </c>
      <c r="E14469" t="str">
        <f>VLOOKUP(D14469,campaign!A:B,2,FALSE)</f>
        <v>RespondsToMailOffers</v>
      </c>
      <c r="F14469" s="9">
        <v>45007</v>
      </c>
      <c r="G14469">
        <f>VLOOKUP(D14469,campaign!A:D,4,FALSE)</f>
        <v>27</v>
      </c>
    </row>
    <row r="14470" spans="2:7" x14ac:dyDescent="0.2">
      <c r="B14470" t="s">
        <v>3887</v>
      </c>
      <c r="C14470" t="str">
        <f>VLOOKUP(B14470,customer!A:B,2,FALSE)</f>
        <v>Philis Tollett</v>
      </c>
      <c r="D14470" t="s">
        <v>3927</v>
      </c>
      <c r="E14470" t="str">
        <f>VLOOKUP(D14470,campaign!A:B,2,FALSE)</f>
        <v>RespondsToMailOffers</v>
      </c>
      <c r="F14470" s="9">
        <v>45044</v>
      </c>
      <c r="G14470">
        <f>VLOOKUP(D14470,campaign!A:D,4,FALSE)</f>
        <v>27</v>
      </c>
    </row>
    <row r="14471" spans="2:7" x14ac:dyDescent="0.2">
      <c r="B14471" t="s">
        <v>3887</v>
      </c>
      <c r="C14471" t="str">
        <f>VLOOKUP(B14471,customer!A:B,2,FALSE)</f>
        <v>Philis Tollett</v>
      </c>
      <c r="D14471" t="s">
        <v>3927</v>
      </c>
      <c r="E14471" t="str">
        <f>VLOOKUP(D14471,campaign!A:B,2,FALSE)</f>
        <v>RespondsToMailOffers</v>
      </c>
      <c r="F14471" s="9">
        <v>45064</v>
      </c>
      <c r="G14471">
        <f>VLOOKUP(D14471,campaign!A:D,4,FALSE)</f>
        <v>27</v>
      </c>
    </row>
    <row r="14472" spans="2:7" x14ac:dyDescent="0.2">
      <c r="B14472" t="s">
        <v>3888</v>
      </c>
      <c r="C14472" t="str">
        <f>VLOOKUP(B14472,customer!A:B,2,FALSE)</f>
        <v>Charmion Blowfield</v>
      </c>
      <c r="D14472" t="s">
        <v>3951</v>
      </c>
      <c r="E14472" t="str">
        <f>VLOOKUP(D14472,campaign!A:B,2,FALSE)</f>
        <v>OwnsMotorcycle</v>
      </c>
      <c r="F14472" s="9">
        <v>44770</v>
      </c>
      <c r="G14472">
        <f>VLOOKUP(D14472,campaign!A:D,4,FALSE)</f>
        <v>14</v>
      </c>
    </row>
    <row r="14473" spans="2:7" x14ac:dyDescent="0.2">
      <c r="B14473" t="s">
        <v>3888</v>
      </c>
      <c r="C14473" t="str">
        <f>VLOOKUP(B14473,customer!A:B,2,FALSE)</f>
        <v>Charmion Blowfield</v>
      </c>
      <c r="D14473" t="s">
        <v>3951</v>
      </c>
      <c r="E14473" t="str">
        <f>VLOOKUP(D14473,campaign!A:B,2,FALSE)</f>
        <v>OwnsMotorcycle</v>
      </c>
      <c r="F14473" s="9">
        <v>44813</v>
      </c>
      <c r="G14473">
        <f>VLOOKUP(D14473,campaign!A:D,4,FALSE)</f>
        <v>14</v>
      </c>
    </row>
    <row r="14474" spans="2:7" x14ac:dyDescent="0.2">
      <c r="B14474" t="s">
        <v>3888</v>
      </c>
      <c r="C14474" t="str">
        <f>VLOOKUP(B14474,customer!A:B,2,FALSE)</f>
        <v>Charmion Blowfield</v>
      </c>
      <c r="D14474" t="s">
        <v>3951</v>
      </c>
      <c r="E14474" t="str">
        <f>VLOOKUP(D14474,campaign!A:B,2,FALSE)</f>
        <v>OwnsMotorcycle</v>
      </c>
      <c r="F14474" s="9">
        <v>44863</v>
      </c>
      <c r="G14474">
        <f>VLOOKUP(D14474,campaign!A:D,4,FALSE)</f>
        <v>14</v>
      </c>
    </row>
    <row r="14475" spans="2:7" x14ac:dyDescent="0.2">
      <c r="B14475" t="s">
        <v>3888</v>
      </c>
      <c r="C14475" t="str">
        <f>VLOOKUP(B14475,customer!A:B,2,FALSE)</f>
        <v>Charmion Blowfield</v>
      </c>
      <c r="D14475" t="s">
        <v>3951</v>
      </c>
      <c r="E14475" t="str">
        <f>VLOOKUP(D14475,campaign!A:B,2,FALSE)</f>
        <v>OwnsMotorcycle</v>
      </c>
      <c r="F14475" s="9">
        <v>44894</v>
      </c>
      <c r="G14475">
        <f>VLOOKUP(D14475,campaign!A:D,4,FALSE)</f>
        <v>14</v>
      </c>
    </row>
    <row r="14476" spans="2:7" x14ac:dyDescent="0.2">
      <c r="B14476" t="s">
        <v>3888</v>
      </c>
      <c r="C14476" t="str">
        <f>VLOOKUP(B14476,customer!A:B,2,FALSE)</f>
        <v>Charmion Blowfield</v>
      </c>
      <c r="D14476" t="s">
        <v>3951</v>
      </c>
      <c r="E14476" t="str">
        <f>VLOOKUP(D14476,campaign!A:B,2,FALSE)</f>
        <v>OwnsMotorcycle</v>
      </c>
      <c r="F14476" s="9">
        <v>44933</v>
      </c>
      <c r="G14476">
        <f>VLOOKUP(D14476,campaign!A:D,4,FALSE)</f>
        <v>14</v>
      </c>
    </row>
    <row r="14477" spans="2:7" x14ac:dyDescent="0.2">
      <c r="B14477" t="s">
        <v>3888</v>
      </c>
      <c r="C14477" t="str">
        <f>VLOOKUP(B14477,customer!A:B,2,FALSE)</f>
        <v>Charmion Blowfield</v>
      </c>
      <c r="D14477" t="s">
        <v>3951</v>
      </c>
      <c r="E14477" t="str">
        <f>VLOOKUP(D14477,campaign!A:B,2,FALSE)</f>
        <v>OwnsMotorcycle</v>
      </c>
      <c r="F14477" s="9">
        <v>44959</v>
      </c>
      <c r="G14477">
        <f>VLOOKUP(D14477,campaign!A:D,4,FALSE)</f>
        <v>14</v>
      </c>
    </row>
    <row r="14478" spans="2:7" x14ac:dyDescent="0.2">
      <c r="B14478" t="s">
        <v>3888</v>
      </c>
      <c r="C14478" t="str">
        <f>VLOOKUP(B14478,customer!A:B,2,FALSE)</f>
        <v>Charmion Blowfield</v>
      </c>
      <c r="D14478" t="s">
        <v>3951</v>
      </c>
      <c r="E14478" t="str">
        <f>VLOOKUP(D14478,campaign!A:B,2,FALSE)</f>
        <v>OwnsMotorcycle</v>
      </c>
      <c r="F14478" s="9">
        <v>44991</v>
      </c>
      <c r="G14478">
        <f>VLOOKUP(D14478,campaign!A:D,4,FALSE)</f>
        <v>14</v>
      </c>
    </row>
    <row r="14479" spans="2:7" x14ac:dyDescent="0.2">
      <c r="B14479" t="s">
        <v>3888</v>
      </c>
      <c r="C14479" t="str">
        <f>VLOOKUP(B14479,customer!A:B,2,FALSE)</f>
        <v>Charmion Blowfield</v>
      </c>
      <c r="D14479" t="s">
        <v>3951</v>
      </c>
      <c r="E14479" t="str">
        <f>VLOOKUP(D14479,campaign!A:B,2,FALSE)</f>
        <v>OwnsMotorcycle</v>
      </c>
      <c r="F14479" s="9">
        <v>45046</v>
      </c>
      <c r="G14479">
        <f>VLOOKUP(D14479,campaign!A:D,4,FALSE)</f>
        <v>14</v>
      </c>
    </row>
    <row r="14480" spans="2:7" x14ac:dyDescent="0.2">
      <c r="B14480" t="s">
        <v>3888</v>
      </c>
      <c r="C14480" t="str">
        <f>VLOOKUP(B14480,customer!A:B,2,FALSE)</f>
        <v>Charmion Blowfield</v>
      </c>
      <c r="D14480" t="s">
        <v>3951</v>
      </c>
      <c r="E14480" t="str">
        <f>VLOOKUP(D14480,campaign!A:B,2,FALSE)</f>
        <v>OwnsMotorcycle</v>
      </c>
      <c r="F14480" s="9">
        <v>45059</v>
      </c>
      <c r="G14480">
        <f>VLOOKUP(D14480,campaign!A:D,4,FALSE)</f>
        <v>14</v>
      </c>
    </row>
    <row r="14481" spans="2:7" x14ac:dyDescent="0.2">
      <c r="B14481" t="s">
        <v>3888</v>
      </c>
      <c r="C14481" t="str">
        <f>VLOOKUP(B14481,customer!A:B,2,FALSE)</f>
        <v>Charmion Blowfield</v>
      </c>
      <c r="D14481" t="s">
        <v>3951</v>
      </c>
      <c r="E14481" t="str">
        <f>VLOOKUP(D14481,campaign!A:B,2,FALSE)</f>
        <v>OwnsMotorcycle</v>
      </c>
      <c r="F14481" s="9">
        <v>45085</v>
      </c>
      <c r="G14481">
        <f>VLOOKUP(D14481,campaign!A:D,4,FALSE)</f>
        <v>14</v>
      </c>
    </row>
    <row r="14482" spans="2:7" x14ac:dyDescent="0.2">
      <c r="B14482" t="s">
        <v>3888</v>
      </c>
      <c r="C14482" t="str">
        <f>VLOOKUP(B14482,customer!A:B,2,FALSE)</f>
        <v>Charmion Blowfield</v>
      </c>
      <c r="D14482" t="s">
        <v>3953</v>
      </c>
      <c r="E14482" t="str">
        <f>VLOOKUP(D14482,campaign!A:B,2,FALSE)</f>
        <v>MaritalStatus</v>
      </c>
      <c r="F14482" s="9">
        <v>44801</v>
      </c>
      <c r="G14482">
        <f>VLOOKUP(D14482,campaign!A:D,4,FALSE)</f>
        <v>29</v>
      </c>
    </row>
    <row r="14483" spans="2:7" x14ac:dyDescent="0.2">
      <c r="B14483" t="s">
        <v>3888</v>
      </c>
      <c r="C14483" t="str">
        <f>VLOOKUP(B14483,customer!A:B,2,FALSE)</f>
        <v>Charmion Blowfield</v>
      </c>
      <c r="D14483" t="s">
        <v>3953</v>
      </c>
      <c r="E14483" t="str">
        <f>VLOOKUP(D14483,campaign!A:B,2,FALSE)</f>
        <v>MaritalStatus</v>
      </c>
      <c r="F14483" s="9">
        <v>44834</v>
      </c>
      <c r="G14483">
        <f>VLOOKUP(D14483,campaign!A:D,4,FALSE)</f>
        <v>29</v>
      </c>
    </row>
    <row r="14484" spans="2:7" x14ac:dyDescent="0.2">
      <c r="B14484" t="s">
        <v>3888</v>
      </c>
      <c r="C14484" t="str">
        <f>VLOOKUP(B14484,customer!A:B,2,FALSE)</f>
        <v>Charmion Blowfield</v>
      </c>
      <c r="D14484" t="s">
        <v>3953</v>
      </c>
      <c r="E14484" t="str">
        <f>VLOOKUP(D14484,campaign!A:B,2,FALSE)</f>
        <v>MaritalStatus</v>
      </c>
      <c r="F14484" s="9">
        <v>44872</v>
      </c>
      <c r="G14484">
        <f>VLOOKUP(D14484,campaign!A:D,4,FALSE)</f>
        <v>29</v>
      </c>
    </row>
    <row r="14485" spans="2:7" x14ac:dyDescent="0.2">
      <c r="B14485" t="s">
        <v>3888</v>
      </c>
      <c r="C14485" t="str">
        <f>VLOOKUP(B14485,customer!A:B,2,FALSE)</f>
        <v>Charmion Blowfield</v>
      </c>
      <c r="D14485" t="s">
        <v>3953</v>
      </c>
      <c r="E14485" t="str">
        <f>VLOOKUP(D14485,campaign!A:B,2,FALSE)</f>
        <v>MaritalStatus</v>
      </c>
      <c r="F14485" s="9">
        <v>44903</v>
      </c>
      <c r="G14485">
        <f>VLOOKUP(D14485,campaign!A:D,4,FALSE)</f>
        <v>29</v>
      </c>
    </row>
    <row r="14486" spans="2:7" x14ac:dyDescent="0.2">
      <c r="B14486" t="s">
        <v>3888</v>
      </c>
      <c r="C14486" t="str">
        <f>VLOOKUP(B14486,customer!A:B,2,FALSE)</f>
        <v>Charmion Blowfield</v>
      </c>
      <c r="D14486" t="s">
        <v>3953</v>
      </c>
      <c r="E14486" t="str">
        <f>VLOOKUP(D14486,campaign!A:B,2,FALSE)</f>
        <v>MaritalStatus</v>
      </c>
      <c r="F14486" s="9">
        <v>44927</v>
      </c>
      <c r="G14486">
        <f>VLOOKUP(D14486,campaign!A:D,4,FALSE)</f>
        <v>29</v>
      </c>
    </row>
    <row r="14487" spans="2:7" x14ac:dyDescent="0.2">
      <c r="B14487" t="s">
        <v>3888</v>
      </c>
      <c r="C14487" t="str">
        <f>VLOOKUP(B14487,customer!A:B,2,FALSE)</f>
        <v>Charmion Blowfield</v>
      </c>
      <c r="D14487" t="s">
        <v>3953</v>
      </c>
      <c r="E14487" t="str">
        <f>VLOOKUP(D14487,campaign!A:B,2,FALSE)</f>
        <v>MaritalStatus</v>
      </c>
      <c r="F14487" s="9">
        <v>44962</v>
      </c>
      <c r="G14487">
        <f>VLOOKUP(D14487,campaign!A:D,4,FALSE)</f>
        <v>29</v>
      </c>
    </row>
    <row r="14488" spans="2:7" x14ac:dyDescent="0.2">
      <c r="B14488" t="s">
        <v>3888</v>
      </c>
      <c r="C14488" t="str">
        <f>VLOOKUP(B14488,customer!A:B,2,FALSE)</f>
        <v>Charmion Blowfield</v>
      </c>
      <c r="D14488" t="s">
        <v>3953</v>
      </c>
      <c r="E14488" t="str">
        <f>VLOOKUP(D14488,campaign!A:B,2,FALSE)</f>
        <v>MaritalStatus</v>
      </c>
      <c r="F14488" s="9">
        <v>44996</v>
      </c>
      <c r="G14488">
        <f>VLOOKUP(D14488,campaign!A:D,4,FALSE)</f>
        <v>29</v>
      </c>
    </row>
    <row r="14489" spans="2:7" x14ac:dyDescent="0.2">
      <c r="B14489" t="s">
        <v>3888</v>
      </c>
      <c r="C14489" t="str">
        <f>VLOOKUP(B14489,customer!A:B,2,FALSE)</f>
        <v>Charmion Blowfield</v>
      </c>
      <c r="D14489" t="s">
        <v>3953</v>
      </c>
      <c r="E14489" t="str">
        <f>VLOOKUP(D14489,campaign!A:B,2,FALSE)</f>
        <v>MaritalStatus</v>
      </c>
      <c r="F14489" s="9">
        <v>45026</v>
      </c>
      <c r="G14489">
        <f>VLOOKUP(D14489,campaign!A:D,4,FALSE)</f>
        <v>29</v>
      </c>
    </row>
    <row r="14490" spans="2:7" x14ac:dyDescent="0.2">
      <c r="B14490" t="s">
        <v>3888</v>
      </c>
      <c r="C14490" t="str">
        <f>VLOOKUP(B14490,customer!A:B,2,FALSE)</f>
        <v>Charmion Blowfield</v>
      </c>
      <c r="D14490" t="s">
        <v>3953</v>
      </c>
      <c r="E14490" t="str">
        <f>VLOOKUP(D14490,campaign!A:B,2,FALSE)</f>
        <v>MaritalStatus</v>
      </c>
      <c r="F14490" s="9">
        <v>45055</v>
      </c>
      <c r="G14490">
        <f>VLOOKUP(D14490,campaign!A:D,4,FALSE)</f>
        <v>29</v>
      </c>
    </row>
    <row r="14491" spans="2:7" x14ac:dyDescent="0.2">
      <c r="B14491" t="s">
        <v>3888</v>
      </c>
      <c r="C14491" t="str">
        <f>VLOOKUP(B14491,customer!A:B,2,FALSE)</f>
        <v>Charmion Blowfield</v>
      </c>
      <c r="D14491" t="s">
        <v>3953</v>
      </c>
      <c r="E14491" t="str">
        <f>VLOOKUP(D14491,campaign!A:B,2,FALSE)</f>
        <v>MaritalStatus</v>
      </c>
      <c r="F14491" s="9">
        <v>45082</v>
      </c>
      <c r="G14491">
        <f>VLOOKUP(D14491,campaign!A:D,4,FALSE)</f>
        <v>29</v>
      </c>
    </row>
    <row r="14492" spans="2:7" x14ac:dyDescent="0.2">
      <c r="B14492" t="s">
        <v>3889</v>
      </c>
      <c r="C14492" t="str">
        <f>VLOOKUP(B14492,customer!A:B,2,FALSE)</f>
        <v>Magdalena Jancar</v>
      </c>
      <c r="D14492" t="s">
        <v>3947</v>
      </c>
      <c r="E14492" t="str">
        <f>VLOOKUP(D14492,campaign!A:B,2,FALSE)</f>
        <v>OwnsComputer</v>
      </c>
      <c r="F14492" s="9">
        <v>44614</v>
      </c>
      <c r="G14492">
        <f>VLOOKUP(D14492,campaign!A:D,4,FALSE)</f>
        <v>62</v>
      </c>
    </row>
    <row r="14493" spans="2:7" x14ac:dyDescent="0.2">
      <c r="B14493" t="s">
        <v>3889</v>
      </c>
      <c r="C14493" t="str">
        <f>VLOOKUP(B14493,customer!A:B,2,FALSE)</f>
        <v>Magdalena Jancar</v>
      </c>
      <c r="D14493" t="s">
        <v>3947</v>
      </c>
      <c r="E14493" t="str">
        <f>VLOOKUP(D14493,campaign!A:B,2,FALSE)</f>
        <v>OwnsComputer</v>
      </c>
      <c r="F14493" s="9">
        <v>44674</v>
      </c>
      <c r="G14493">
        <f>VLOOKUP(D14493,campaign!A:D,4,FALSE)</f>
        <v>62</v>
      </c>
    </row>
    <row r="14494" spans="2:7" x14ac:dyDescent="0.2">
      <c r="B14494" t="s">
        <v>3889</v>
      </c>
      <c r="C14494" t="str">
        <f>VLOOKUP(B14494,customer!A:B,2,FALSE)</f>
        <v>Magdalena Jancar</v>
      </c>
      <c r="D14494" t="s">
        <v>3947</v>
      </c>
      <c r="E14494" t="str">
        <f>VLOOKUP(D14494,campaign!A:B,2,FALSE)</f>
        <v>OwnsComputer</v>
      </c>
      <c r="F14494" s="9">
        <v>44687</v>
      </c>
      <c r="G14494">
        <f>VLOOKUP(D14494,campaign!A:D,4,FALSE)</f>
        <v>62</v>
      </c>
    </row>
    <row r="14495" spans="2:7" x14ac:dyDescent="0.2">
      <c r="B14495" t="s">
        <v>3889</v>
      </c>
      <c r="C14495" t="str">
        <f>VLOOKUP(B14495,customer!A:B,2,FALSE)</f>
        <v>Magdalena Jancar</v>
      </c>
      <c r="D14495" t="s">
        <v>3947</v>
      </c>
      <c r="E14495" t="str">
        <f>VLOOKUP(D14495,campaign!A:B,2,FALSE)</f>
        <v>OwnsComputer</v>
      </c>
      <c r="F14495" s="9">
        <v>44738</v>
      </c>
      <c r="G14495">
        <f>VLOOKUP(D14495,campaign!A:D,4,FALSE)</f>
        <v>62</v>
      </c>
    </row>
    <row r="14496" spans="2:7" x14ac:dyDescent="0.2">
      <c r="B14496" t="s">
        <v>3889</v>
      </c>
      <c r="C14496" t="str">
        <f>VLOOKUP(B14496,customer!A:B,2,FALSE)</f>
        <v>Magdalena Jancar</v>
      </c>
      <c r="D14496" t="s">
        <v>3947</v>
      </c>
      <c r="E14496" t="str">
        <f>VLOOKUP(D14496,campaign!A:B,2,FALSE)</f>
        <v>OwnsComputer</v>
      </c>
      <c r="F14496" s="9">
        <v>44837</v>
      </c>
      <c r="G14496">
        <f>VLOOKUP(D14496,campaign!A:D,4,FALSE)</f>
        <v>62</v>
      </c>
    </row>
    <row r="14497" spans="2:7" x14ac:dyDescent="0.2">
      <c r="B14497" t="s">
        <v>3889</v>
      </c>
      <c r="C14497" t="str">
        <f>VLOOKUP(B14497,customer!A:B,2,FALSE)</f>
        <v>Magdalena Jancar</v>
      </c>
      <c r="D14497" t="s">
        <v>3947</v>
      </c>
      <c r="E14497" t="str">
        <f>VLOOKUP(D14497,campaign!A:B,2,FALSE)</f>
        <v>OwnsComputer</v>
      </c>
      <c r="F14497" s="9">
        <v>44891</v>
      </c>
      <c r="G14497">
        <f>VLOOKUP(D14497,campaign!A:D,4,FALSE)</f>
        <v>62</v>
      </c>
    </row>
    <row r="14498" spans="2:7" x14ac:dyDescent="0.2">
      <c r="B14498" t="s">
        <v>3889</v>
      </c>
      <c r="C14498" t="str">
        <f>VLOOKUP(B14498,customer!A:B,2,FALSE)</f>
        <v>Magdalena Jancar</v>
      </c>
      <c r="D14498" t="s">
        <v>3947</v>
      </c>
      <c r="E14498" t="str">
        <f>VLOOKUP(D14498,campaign!A:B,2,FALSE)</f>
        <v>OwnsComputer</v>
      </c>
      <c r="F14498" s="9">
        <v>44919</v>
      </c>
      <c r="G14498">
        <f>VLOOKUP(D14498,campaign!A:D,4,FALSE)</f>
        <v>62</v>
      </c>
    </row>
    <row r="14499" spans="2:7" x14ac:dyDescent="0.2">
      <c r="B14499" t="s">
        <v>3889</v>
      </c>
      <c r="C14499" t="str">
        <f>VLOOKUP(B14499,customer!A:B,2,FALSE)</f>
        <v>Magdalena Jancar</v>
      </c>
      <c r="D14499" t="s">
        <v>3947</v>
      </c>
      <c r="E14499" t="str">
        <f>VLOOKUP(D14499,campaign!A:B,2,FALSE)</f>
        <v>OwnsComputer</v>
      </c>
      <c r="F14499" s="9">
        <v>45014</v>
      </c>
      <c r="G14499">
        <f>VLOOKUP(D14499,campaign!A:D,4,FALSE)</f>
        <v>62</v>
      </c>
    </row>
    <row r="14500" spans="2:7" x14ac:dyDescent="0.2">
      <c r="B14500" t="s">
        <v>3889</v>
      </c>
      <c r="C14500" t="str">
        <f>VLOOKUP(B14500,customer!A:B,2,FALSE)</f>
        <v>Magdalena Jancar</v>
      </c>
      <c r="D14500" t="s">
        <v>3947</v>
      </c>
      <c r="E14500" t="str">
        <f>VLOOKUP(D14500,campaign!A:B,2,FALSE)</f>
        <v>OwnsComputer</v>
      </c>
      <c r="F14500" s="9">
        <v>45044</v>
      </c>
      <c r="G14500">
        <f>VLOOKUP(D14500,campaign!A:D,4,FALSE)</f>
        <v>62</v>
      </c>
    </row>
    <row r="14501" spans="2:7" x14ac:dyDescent="0.2">
      <c r="B14501" t="s">
        <v>3889</v>
      </c>
      <c r="C14501" t="str">
        <f>VLOOKUP(B14501,customer!A:B,2,FALSE)</f>
        <v>Magdalena Jancar</v>
      </c>
      <c r="D14501" t="s">
        <v>3947</v>
      </c>
      <c r="E14501" t="str">
        <f>VLOOKUP(D14501,campaign!A:B,2,FALSE)</f>
        <v>OwnsComputer</v>
      </c>
      <c r="F14501" s="9">
        <v>45051</v>
      </c>
      <c r="G14501">
        <f>VLOOKUP(D14501,campaign!A:D,4,FALSE)</f>
        <v>62</v>
      </c>
    </row>
    <row r="14502" spans="2:7" x14ac:dyDescent="0.2">
      <c r="B14502" t="s">
        <v>3889</v>
      </c>
      <c r="C14502" t="str">
        <f>VLOOKUP(B14502,customer!A:B,2,FALSE)</f>
        <v>Magdalena Jancar</v>
      </c>
      <c r="D14502" t="s">
        <v>3947</v>
      </c>
      <c r="E14502" t="str">
        <f>VLOOKUP(D14502,campaign!A:B,2,FALSE)</f>
        <v>OwnsComputer</v>
      </c>
      <c r="F14502" s="9">
        <v>45081</v>
      </c>
      <c r="G14502">
        <f>VLOOKUP(D14502,campaign!A:D,4,FALSE)</f>
        <v>62</v>
      </c>
    </row>
    <row r="14503" spans="2:7" x14ac:dyDescent="0.2">
      <c r="B14503" t="s">
        <v>3889</v>
      </c>
      <c r="C14503" t="str">
        <f>VLOOKUP(B14503,customer!A:B,2,FALSE)</f>
        <v>Magdalena Jancar</v>
      </c>
      <c r="D14503" t="s">
        <v>3920</v>
      </c>
      <c r="E14503" t="str">
        <f>VLOOKUP(D14503,campaign!A:B,2,FALSE)</f>
        <v>ChildrenInHH</v>
      </c>
      <c r="F14503" s="9">
        <v>44787</v>
      </c>
      <c r="G14503">
        <f>VLOOKUP(D14503,campaign!A:D,4,FALSE)</f>
        <v>10</v>
      </c>
    </row>
    <row r="14504" spans="2:7" x14ac:dyDescent="0.2">
      <c r="B14504" t="s">
        <v>3889</v>
      </c>
      <c r="C14504" t="str">
        <f>VLOOKUP(B14504,customer!A:B,2,FALSE)</f>
        <v>Magdalena Jancar</v>
      </c>
      <c r="D14504" t="s">
        <v>3920</v>
      </c>
      <c r="E14504" t="str">
        <f>VLOOKUP(D14504,campaign!A:B,2,FALSE)</f>
        <v>ChildrenInHH</v>
      </c>
      <c r="F14504" s="9">
        <v>44851</v>
      </c>
      <c r="G14504">
        <f>VLOOKUP(D14504,campaign!A:D,4,FALSE)</f>
        <v>10</v>
      </c>
    </row>
    <row r="14505" spans="2:7" x14ac:dyDescent="0.2">
      <c r="B14505" t="s">
        <v>3889</v>
      </c>
      <c r="C14505" t="str">
        <f>VLOOKUP(B14505,customer!A:B,2,FALSE)</f>
        <v>Magdalena Jancar</v>
      </c>
      <c r="D14505" t="s">
        <v>3920</v>
      </c>
      <c r="E14505" t="str">
        <f>VLOOKUP(D14505,campaign!A:B,2,FALSE)</f>
        <v>ChildrenInHH</v>
      </c>
      <c r="F14505" s="9">
        <v>44889</v>
      </c>
      <c r="G14505">
        <f>VLOOKUP(D14505,campaign!A:D,4,FALSE)</f>
        <v>10</v>
      </c>
    </row>
    <row r="14506" spans="2:7" x14ac:dyDescent="0.2">
      <c r="B14506" t="s">
        <v>3889</v>
      </c>
      <c r="C14506" t="str">
        <f>VLOOKUP(B14506,customer!A:B,2,FALSE)</f>
        <v>Magdalena Jancar</v>
      </c>
      <c r="D14506" t="s">
        <v>3920</v>
      </c>
      <c r="E14506" t="str">
        <f>VLOOKUP(D14506,campaign!A:B,2,FALSE)</f>
        <v>ChildrenInHH</v>
      </c>
      <c r="F14506" s="9">
        <v>44921</v>
      </c>
      <c r="G14506">
        <f>VLOOKUP(D14506,campaign!A:D,4,FALSE)</f>
        <v>10</v>
      </c>
    </row>
    <row r="14507" spans="2:7" x14ac:dyDescent="0.2">
      <c r="B14507" t="s">
        <v>3889</v>
      </c>
      <c r="C14507" t="str">
        <f>VLOOKUP(B14507,customer!A:B,2,FALSE)</f>
        <v>Magdalena Jancar</v>
      </c>
      <c r="D14507" t="s">
        <v>3920</v>
      </c>
      <c r="E14507" t="str">
        <f>VLOOKUP(D14507,campaign!A:B,2,FALSE)</f>
        <v>ChildrenInHH</v>
      </c>
      <c r="F14507" s="9">
        <v>44976</v>
      </c>
      <c r="G14507">
        <f>VLOOKUP(D14507,campaign!A:D,4,FALSE)</f>
        <v>10</v>
      </c>
    </row>
    <row r="14508" spans="2:7" x14ac:dyDescent="0.2">
      <c r="B14508" t="s">
        <v>3889</v>
      </c>
      <c r="C14508" t="str">
        <f>VLOOKUP(B14508,customer!A:B,2,FALSE)</f>
        <v>Magdalena Jancar</v>
      </c>
      <c r="D14508" t="s">
        <v>3920</v>
      </c>
      <c r="E14508" t="str">
        <f>VLOOKUP(D14508,campaign!A:B,2,FALSE)</f>
        <v>ChildrenInHH</v>
      </c>
      <c r="F14508" s="9">
        <v>45007</v>
      </c>
      <c r="G14508">
        <f>VLOOKUP(D14508,campaign!A:D,4,FALSE)</f>
        <v>10</v>
      </c>
    </row>
    <row r="14509" spans="2:7" x14ac:dyDescent="0.2">
      <c r="B14509" t="s">
        <v>3889</v>
      </c>
      <c r="C14509" t="str">
        <f>VLOOKUP(B14509,customer!A:B,2,FALSE)</f>
        <v>Magdalena Jancar</v>
      </c>
      <c r="D14509" t="s">
        <v>3920</v>
      </c>
      <c r="E14509" t="str">
        <f>VLOOKUP(D14509,campaign!A:B,2,FALSE)</f>
        <v>ChildrenInHH</v>
      </c>
      <c r="F14509" s="9">
        <v>45035</v>
      </c>
      <c r="G14509">
        <f>VLOOKUP(D14509,campaign!A:D,4,FALSE)</f>
        <v>10</v>
      </c>
    </row>
    <row r="14510" spans="2:7" x14ac:dyDescent="0.2">
      <c r="B14510" t="s">
        <v>3889</v>
      </c>
      <c r="C14510" t="str">
        <f>VLOOKUP(B14510,customer!A:B,2,FALSE)</f>
        <v>Magdalena Jancar</v>
      </c>
      <c r="D14510" t="s">
        <v>3920</v>
      </c>
      <c r="E14510" t="str">
        <f>VLOOKUP(D14510,campaign!A:B,2,FALSE)</f>
        <v>ChildrenInHH</v>
      </c>
      <c r="F14510" s="9">
        <v>45061</v>
      </c>
      <c r="G14510">
        <f>VLOOKUP(D14510,campaign!A:D,4,FALSE)</f>
        <v>10</v>
      </c>
    </row>
    <row r="14511" spans="2:7" x14ac:dyDescent="0.2">
      <c r="B14511" t="s">
        <v>3890</v>
      </c>
      <c r="C14511" t="str">
        <f>VLOOKUP(B14511,customer!A:B,2,FALSE)</f>
        <v>Alphonse Abelson</v>
      </c>
      <c r="D14511" t="s">
        <v>3922</v>
      </c>
      <c r="E14511" t="str">
        <f>VLOOKUP(D14511,campaign!A:B,2,FALSE)</f>
        <v>HandsetWebCapable</v>
      </c>
      <c r="F14511" s="9">
        <v>44846</v>
      </c>
      <c r="G14511">
        <f>VLOOKUP(D14511,campaign!A:D,4,FALSE)</f>
        <v>62</v>
      </c>
    </row>
    <row r="14512" spans="2:7" x14ac:dyDescent="0.2">
      <c r="B14512" t="s">
        <v>3890</v>
      </c>
      <c r="C14512" t="str">
        <f>VLOOKUP(B14512,customer!A:B,2,FALSE)</f>
        <v>Alphonse Abelson</v>
      </c>
      <c r="D14512" t="s">
        <v>3922</v>
      </c>
      <c r="E14512" t="str">
        <f>VLOOKUP(D14512,campaign!A:B,2,FALSE)</f>
        <v>HandsetWebCapable</v>
      </c>
      <c r="F14512" s="9">
        <v>44879</v>
      </c>
      <c r="G14512">
        <f>VLOOKUP(D14512,campaign!A:D,4,FALSE)</f>
        <v>62</v>
      </c>
    </row>
    <row r="14513" spans="2:7" x14ac:dyDescent="0.2">
      <c r="B14513" t="s">
        <v>3890</v>
      </c>
      <c r="C14513" t="str">
        <f>VLOOKUP(B14513,customer!A:B,2,FALSE)</f>
        <v>Alphonse Abelson</v>
      </c>
      <c r="D14513" t="s">
        <v>3922</v>
      </c>
      <c r="E14513" t="str">
        <f>VLOOKUP(D14513,campaign!A:B,2,FALSE)</f>
        <v>HandsetWebCapable</v>
      </c>
      <c r="F14513" s="9">
        <v>44920</v>
      </c>
      <c r="G14513">
        <f>VLOOKUP(D14513,campaign!A:D,4,FALSE)</f>
        <v>62</v>
      </c>
    </row>
    <row r="14514" spans="2:7" x14ac:dyDescent="0.2">
      <c r="B14514" t="s">
        <v>3890</v>
      </c>
      <c r="C14514" t="str">
        <f>VLOOKUP(B14514,customer!A:B,2,FALSE)</f>
        <v>Alphonse Abelson</v>
      </c>
      <c r="D14514" t="s">
        <v>3922</v>
      </c>
      <c r="E14514" t="str">
        <f>VLOOKUP(D14514,campaign!A:B,2,FALSE)</f>
        <v>HandsetWebCapable</v>
      </c>
      <c r="F14514" s="9">
        <v>44939</v>
      </c>
      <c r="G14514">
        <f>VLOOKUP(D14514,campaign!A:D,4,FALSE)</f>
        <v>62</v>
      </c>
    </row>
    <row r="14515" spans="2:7" x14ac:dyDescent="0.2">
      <c r="B14515" t="s">
        <v>3890</v>
      </c>
      <c r="C14515" t="str">
        <f>VLOOKUP(B14515,customer!A:B,2,FALSE)</f>
        <v>Alphonse Abelson</v>
      </c>
      <c r="D14515" t="s">
        <v>3922</v>
      </c>
      <c r="E14515" t="str">
        <f>VLOOKUP(D14515,campaign!A:B,2,FALSE)</f>
        <v>HandsetWebCapable</v>
      </c>
      <c r="F14515" s="9">
        <v>44971</v>
      </c>
      <c r="G14515">
        <f>VLOOKUP(D14515,campaign!A:D,4,FALSE)</f>
        <v>62</v>
      </c>
    </row>
    <row r="14516" spans="2:7" x14ac:dyDescent="0.2">
      <c r="B14516" t="s">
        <v>3890</v>
      </c>
      <c r="C14516" t="str">
        <f>VLOOKUP(B14516,customer!A:B,2,FALSE)</f>
        <v>Alphonse Abelson</v>
      </c>
      <c r="D14516" t="s">
        <v>3922</v>
      </c>
      <c r="E14516" t="str">
        <f>VLOOKUP(D14516,campaign!A:B,2,FALSE)</f>
        <v>HandsetWebCapable</v>
      </c>
      <c r="F14516" s="9">
        <v>45004</v>
      </c>
      <c r="G14516">
        <f>VLOOKUP(D14516,campaign!A:D,4,FALSE)</f>
        <v>62</v>
      </c>
    </row>
    <row r="14517" spans="2:7" x14ac:dyDescent="0.2">
      <c r="B14517" t="s">
        <v>3890</v>
      </c>
      <c r="C14517" t="str">
        <f>VLOOKUP(B14517,customer!A:B,2,FALSE)</f>
        <v>Alphonse Abelson</v>
      </c>
      <c r="D14517" t="s">
        <v>3922</v>
      </c>
      <c r="E14517" t="str">
        <f>VLOOKUP(D14517,campaign!A:B,2,FALSE)</f>
        <v>HandsetWebCapable</v>
      </c>
      <c r="F14517" s="9">
        <v>45032</v>
      </c>
      <c r="G14517">
        <f>VLOOKUP(D14517,campaign!A:D,4,FALSE)</f>
        <v>62</v>
      </c>
    </row>
    <row r="14518" spans="2:7" x14ac:dyDescent="0.2">
      <c r="B14518" t="s">
        <v>3890</v>
      </c>
      <c r="C14518" t="str">
        <f>VLOOKUP(B14518,customer!A:B,2,FALSE)</f>
        <v>Alphonse Abelson</v>
      </c>
      <c r="D14518" t="s">
        <v>3922</v>
      </c>
      <c r="E14518" t="str">
        <f>VLOOKUP(D14518,campaign!A:B,2,FALSE)</f>
        <v>HandsetWebCapable</v>
      </c>
      <c r="F14518" s="9">
        <v>45060</v>
      </c>
      <c r="G14518">
        <f>VLOOKUP(D14518,campaign!A:D,4,FALSE)</f>
        <v>62</v>
      </c>
    </row>
    <row r="14519" spans="2:7" x14ac:dyDescent="0.2">
      <c r="B14519" t="s">
        <v>3890</v>
      </c>
      <c r="C14519" t="str">
        <f>VLOOKUP(B14519,customer!A:B,2,FALSE)</f>
        <v>Alphonse Abelson</v>
      </c>
      <c r="D14519" t="s">
        <v>3927</v>
      </c>
      <c r="E14519" t="str">
        <f>VLOOKUP(D14519,campaign!A:B,2,FALSE)</f>
        <v>RespondsToMailOffers</v>
      </c>
      <c r="F14519" s="9">
        <v>44967</v>
      </c>
      <c r="G14519">
        <f>VLOOKUP(D14519,campaign!A:D,4,FALSE)</f>
        <v>27</v>
      </c>
    </row>
    <row r="14520" spans="2:7" x14ac:dyDescent="0.2">
      <c r="B14520" t="s">
        <v>3890</v>
      </c>
      <c r="C14520" t="str">
        <f>VLOOKUP(B14520,customer!A:B,2,FALSE)</f>
        <v>Alphonse Abelson</v>
      </c>
      <c r="D14520" t="s">
        <v>3927</v>
      </c>
      <c r="E14520" t="str">
        <f>VLOOKUP(D14520,campaign!A:B,2,FALSE)</f>
        <v>RespondsToMailOffers</v>
      </c>
      <c r="F14520" s="9">
        <v>44995</v>
      </c>
      <c r="G14520">
        <f>VLOOKUP(D14520,campaign!A:D,4,FALSE)</f>
        <v>27</v>
      </c>
    </row>
    <row r="14521" spans="2:7" x14ac:dyDescent="0.2">
      <c r="B14521" t="s">
        <v>3890</v>
      </c>
      <c r="C14521" t="str">
        <f>VLOOKUP(B14521,customer!A:B,2,FALSE)</f>
        <v>Alphonse Abelson</v>
      </c>
      <c r="D14521" t="s">
        <v>3927</v>
      </c>
      <c r="E14521" t="str">
        <f>VLOOKUP(D14521,campaign!A:B,2,FALSE)</f>
        <v>RespondsToMailOffers</v>
      </c>
      <c r="F14521" s="9">
        <v>45027</v>
      </c>
      <c r="G14521">
        <f>VLOOKUP(D14521,campaign!A:D,4,FALSE)</f>
        <v>27</v>
      </c>
    </row>
    <row r="14522" spans="2:7" x14ac:dyDescent="0.2">
      <c r="B14522" t="s">
        <v>3890</v>
      </c>
      <c r="C14522" t="str">
        <f>VLOOKUP(B14522,customer!A:B,2,FALSE)</f>
        <v>Alphonse Abelson</v>
      </c>
      <c r="D14522" t="s">
        <v>3927</v>
      </c>
      <c r="E14522" t="str">
        <f>VLOOKUP(D14522,campaign!A:B,2,FALSE)</f>
        <v>RespondsToMailOffers</v>
      </c>
      <c r="F14522" s="9">
        <v>45060</v>
      </c>
      <c r="G14522">
        <f>VLOOKUP(D14522,campaign!A:D,4,FALSE)</f>
        <v>27</v>
      </c>
    </row>
    <row r="14523" spans="2:7" x14ac:dyDescent="0.2">
      <c r="B14523" t="s">
        <v>3891</v>
      </c>
      <c r="C14523" t="str">
        <f>VLOOKUP(B14523,customer!A:B,2,FALSE)</f>
        <v>Deonne Boullen</v>
      </c>
      <c r="D14523" t="s">
        <v>3922</v>
      </c>
      <c r="E14523" t="str">
        <f>VLOOKUP(D14523,campaign!A:B,2,FALSE)</f>
        <v>HandsetWebCapable</v>
      </c>
      <c r="F14523" s="9">
        <v>45006</v>
      </c>
      <c r="G14523">
        <f>VLOOKUP(D14523,campaign!A:D,4,FALSE)</f>
        <v>62</v>
      </c>
    </row>
    <row r="14524" spans="2:7" x14ac:dyDescent="0.2">
      <c r="B14524" t="s">
        <v>3891</v>
      </c>
      <c r="C14524" t="str">
        <f>VLOOKUP(B14524,customer!A:B,2,FALSE)</f>
        <v>Deonne Boullen</v>
      </c>
      <c r="D14524" t="s">
        <v>3922</v>
      </c>
      <c r="E14524" t="str">
        <f>VLOOKUP(D14524,campaign!A:B,2,FALSE)</f>
        <v>HandsetWebCapable</v>
      </c>
      <c r="F14524" s="9">
        <v>45043</v>
      </c>
      <c r="G14524">
        <f>VLOOKUP(D14524,campaign!A:D,4,FALSE)</f>
        <v>62</v>
      </c>
    </row>
    <row r="14525" spans="2:7" x14ac:dyDescent="0.2">
      <c r="B14525" t="s">
        <v>3891</v>
      </c>
      <c r="C14525" t="str">
        <f>VLOOKUP(B14525,customer!A:B,2,FALSE)</f>
        <v>Deonne Boullen</v>
      </c>
      <c r="D14525" t="s">
        <v>3922</v>
      </c>
      <c r="E14525" t="str">
        <f>VLOOKUP(D14525,campaign!A:B,2,FALSE)</f>
        <v>HandsetWebCapable</v>
      </c>
      <c r="F14525" s="9">
        <v>45050</v>
      </c>
      <c r="G14525">
        <f>VLOOKUP(D14525,campaign!A:D,4,FALSE)</f>
        <v>62</v>
      </c>
    </row>
    <row r="14526" spans="2:7" x14ac:dyDescent="0.2">
      <c r="B14526" t="s">
        <v>3891</v>
      </c>
      <c r="C14526" t="str">
        <f>VLOOKUP(B14526,customer!A:B,2,FALSE)</f>
        <v>Deonne Boullen</v>
      </c>
      <c r="D14526" t="s">
        <v>3922</v>
      </c>
      <c r="E14526" t="str">
        <f>VLOOKUP(D14526,campaign!A:B,2,FALSE)</f>
        <v>HandsetWebCapable</v>
      </c>
      <c r="F14526" s="9">
        <v>45080</v>
      </c>
      <c r="G14526">
        <f>VLOOKUP(D14526,campaign!A:D,4,FALSE)</f>
        <v>62</v>
      </c>
    </row>
    <row r="14527" spans="2:7" x14ac:dyDescent="0.2">
      <c r="B14527" t="s">
        <v>3892</v>
      </c>
      <c r="C14527" t="str">
        <f>VLOOKUP(B14527,customer!A:B,2,FALSE)</f>
        <v>Lexine Tregear</v>
      </c>
      <c r="D14527" t="s">
        <v>3952</v>
      </c>
      <c r="E14527" t="str">
        <f>VLOOKUP(D14527,campaign!A:B,2,FALSE)</f>
        <v>MadeCallToRetentionTeam</v>
      </c>
      <c r="F14527" s="9">
        <v>44762</v>
      </c>
      <c r="G14527">
        <f>VLOOKUP(D14527,campaign!A:D,4,FALSE)</f>
        <v>16</v>
      </c>
    </row>
    <row r="14528" spans="2:7" x14ac:dyDescent="0.2">
      <c r="B14528" t="s">
        <v>3892</v>
      </c>
      <c r="C14528" t="str">
        <f>VLOOKUP(B14528,customer!A:B,2,FALSE)</f>
        <v>Lexine Tregear</v>
      </c>
      <c r="D14528" t="s">
        <v>3952</v>
      </c>
      <c r="E14528" t="str">
        <f>VLOOKUP(D14528,campaign!A:B,2,FALSE)</f>
        <v>MadeCallToRetentionTeam</v>
      </c>
      <c r="F14528" s="9">
        <v>44805</v>
      </c>
      <c r="G14528">
        <f>VLOOKUP(D14528,campaign!A:D,4,FALSE)</f>
        <v>16</v>
      </c>
    </row>
    <row r="14529" spans="2:7" x14ac:dyDescent="0.2">
      <c r="B14529" t="s">
        <v>3892</v>
      </c>
      <c r="C14529" t="str">
        <f>VLOOKUP(B14529,customer!A:B,2,FALSE)</f>
        <v>Lexine Tregear</v>
      </c>
      <c r="D14529" t="s">
        <v>3952</v>
      </c>
      <c r="E14529" t="str">
        <f>VLOOKUP(D14529,campaign!A:B,2,FALSE)</f>
        <v>MadeCallToRetentionTeam</v>
      </c>
      <c r="F14529" s="9">
        <v>44863</v>
      </c>
      <c r="G14529">
        <f>VLOOKUP(D14529,campaign!A:D,4,FALSE)</f>
        <v>16</v>
      </c>
    </row>
    <row r="14530" spans="2:7" x14ac:dyDescent="0.2">
      <c r="B14530" t="s">
        <v>3892</v>
      </c>
      <c r="C14530" t="str">
        <f>VLOOKUP(B14530,customer!A:B,2,FALSE)</f>
        <v>Lexine Tregear</v>
      </c>
      <c r="D14530" t="s">
        <v>3952</v>
      </c>
      <c r="E14530" t="str">
        <f>VLOOKUP(D14530,campaign!A:B,2,FALSE)</f>
        <v>MadeCallToRetentionTeam</v>
      </c>
      <c r="F14530" s="9">
        <v>44895</v>
      </c>
      <c r="G14530">
        <f>VLOOKUP(D14530,campaign!A:D,4,FALSE)</f>
        <v>16</v>
      </c>
    </row>
    <row r="14531" spans="2:7" x14ac:dyDescent="0.2">
      <c r="B14531" t="s">
        <v>3892</v>
      </c>
      <c r="C14531" t="str">
        <f>VLOOKUP(B14531,customer!A:B,2,FALSE)</f>
        <v>Lexine Tregear</v>
      </c>
      <c r="D14531" t="s">
        <v>3952</v>
      </c>
      <c r="E14531" t="str">
        <f>VLOOKUP(D14531,campaign!A:B,2,FALSE)</f>
        <v>MadeCallToRetentionTeam</v>
      </c>
      <c r="F14531" s="9">
        <v>44919</v>
      </c>
      <c r="G14531">
        <f>VLOOKUP(D14531,campaign!A:D,4,FALSE)</f>
        <v>16</v>
      </c>
    </row>
    <row r="14532" spans="2:7" x14ac:dyDescent="0.2">
      <c r="B14532" t="s">
        <v>3892</v>
      </c>
      <c r="C14532" t="str">
        <f>VLOOKUP(B14532,customer!A:B,2,FALSE)</f>
        <v>Lexine Tregear</v>
      </c>
      <c r="D14532" t="s">
        <v>3952</v>
      </c>
      <c r="E14532" t="str">
        <f>VLOOKUP(D14532,campaign!A:B,2,FALSE)</f>
        <v>MadeCallToRetentionTeam</v>
      </c>
      <c r="F14532" s="9">
        <v>44947</v>
      </c>
      <c r="G14532">
        <f>VLOOKUP(D14532,campaign!A:D,4,FALSE)</f>
        <v>16</v>
      </c>
    </row>
    <row r="14533" spans="2:7" x14ac:dyDescent="0.2">
      <c r="B14533" t="s">
        <v>3892</v>
      </c>
      <c r="C14533" t="str">
        <f>VLOOKUP(B14533,customer!A:B,2,FALSE)</f>
        <v>Lexine Tregear</v>
      </c>
      <c r="D14533" t="s">
        <v>3952</v>
      </c>
      <c r="E14533" t="str">
        <f>VLOOKUP(D14533,campaign!A:B,2,FALSE)</f>
        <v>MadeCallToRetentionTeam</v>
      </c>
      <c r="F14533" s="9">
        <v>44979</v>
      </c>
      <c r="G14533">
        <f>VLOOKUP(D14533,campaign!A:D,4,FALSE)</f>
        <v>16</v>
      </c>
    </row>
    <row r="14534" spans="2:7" x14ac:dyDescent="0.2">
      <c r="B14534" t="s">
        <v>3892</v>
      </c>
      <c r="C14534" t="str">
        <f>VLOOKUP(B14534,customer!A:B,2,FALSE)</f>
        <v>Lexine Tregear</v>
      </c>
      <c r="D14534" t="s">
        <v>3952</v>
      </c>
      <c r="E14534" t="str">
        <f>VLOOKUP(D14534,campaign!A:B,2,FALSE)</f>
        <v>MadeCallToRetentionTeam</v>
      </c>
      <c r="F14534" s="9">
        <v>45015</v>
      </c>
      <c r="G14534">
        <f>VLOOKUP(D14534,campaign!A:D,4,FALSE)</f>
        <v>16</v>
      </c>
    </row>
    <row r="14535" spans="2:7" x14ac:dyDescent="0.2">
      <c r="B14535" t="s">
        <v>3892</v>
      </c>
      <c r="C14535" t="str">
        <f>VLOOKUP(B14535,customer!A:B,2,FALSE)</f>
        <v>Lexine Tregear</v>
      </c>
      <c r="D14535" t="s">
        <v>3952</v>
      </c>
      <c r="E14535" t="str">
        <f>VLOOKUP(D14535,campaign!A:B,2,FALSE)</f>
        <v>MadeCallToRetentionTeam</v>
      </c>
      <c r="F14535" s="9">
        <v>45038</v>
      </c>
      <c r="G14535">
        <f>VLOOKUP(D14535,campaign!A:D,4,FALSE)</f>
        <v>16</v>
      </c>
    </row>
    <row r="14536" spans="2:7" x14ac:dyDescent="0.2">
      <c r="B14536" t="s">
        <v>3892</v>
      </c>
      <c r="C14536" t="str">
        <f>VLOOKUP(B14536,customer!A:B,2,FALSE)</f>
        <v>Lexine Tregear</v>
      </c>
      <c r="D14536" t="s">
        <v>3952</v>
      </c>
      <c r="E14536" t="str">
        <f>VLOOKUP(D14536,campaign!A:B,2,FALSE)</f>
        <v>MadeCallToRetentionTeam</v>
      </c>
      <c r="F14536" s="9">
        <v>45067</v>
      </c>
      <c r="G14536">
        <f>VLOOKUP(D14536,campaign!A:D,4,FALSE)</f>
        <v>16</v>
      </c>
    </row>
    <row r="14537" spans="2:7" x14ac:dyDescent="0.2">
      <c r="B14537" t="s">
        <v>3892</v>
      </c>
      <c r="C14537" t="str">
        <f>VLOOKUP(B14537,customer!A:B,2,FALSE)</f>
        <v>Lexine Tregear</v>
      </c>
      <c r="D14537" t="s">
        <v>3929</v>
      </c>
      <c r="E14537" t="str">
        <f>VLOOKUP(D14537,campaign!A:B,2,FALSE)</f>
        <v>NonUSTravel</v>
      </c>
      <c r="F14537" s="9">
        <v>44844</v>
      </c>
      <c r="G14537">
        <f>VLOOKUP(D14537,campaign!A:D,4,FALSE)</f>
        <v>66</v>
      </c>
    </row>
    <row r="14538" spans="2:7" x14ac:dyDescent="0.2">
      <c r="B14538" t="s">
        <v>3892</v>
      </c>
      <c r="C14538" t="str">
        <f>VLOOKUP(B14538,customer!A:B,2,FALSE)</f>
        <v>Lexine Tregear</v>
      </c>
      <c r="D14538" t="s">
        <v>3929</v>
      </c>
      <c r="E14538" t="str">
        <f>VLOOKUP(D14538,campaign!A:B,2,FALSE)</f>
        <v>NonUSTravel</v>
      </c>
      <c r="F14538" s="9">
        <v>44889</v>
      </c>
      <c r="G14538">
        <f>VLOOKUP(D14538,campaign!A:D,4,FALSE)</f>
        <v>66</v>
      </c>
    </row>
    <row r="14539" spans="2:7" x14ac:dyDescent="0.2">
      <c r="B14539" t="s">
        <v>3892</v>
      </c>
      <c r="C14539" t="str">
        <f>VLOOKUP(B14539,customer!A:B,2,FALSE)</f>
        <v>Lexine Tregear</v>
      </c>
      <c r="D14539" t="s">
        <v>3929</v>
      </c>
      <c r="E14539" t="str">
        <f>VLOOKUP(D14539,campaign!A:B,2,FALSE)</f>
        <v>NonUSTravel</v>
      </c>
      <c r="F14539" s="9">
        <v>44913</v>
      </c>
      <c r="G14539">
        <f>VLOOKUP(D14539,campaign!A:D,4,FALSE)</f>
        <v>66</v>
      </c>
    </row>
    <row r="14540" spans="2:7" x14ac:dyDescent="0.2">
      <c r="B14540" t="s">
        <v>3892</v>
      </c>
      <c r="C14540" t="str">
        <f>VLOOKUP(B14540,customer!A:B,2,FALSE)</f>
        <v>Lexine Tregear</v>
      </c>
      <c r="D14540" t="s">
        <v>3929</v>
      </c>
      <c r="E14540" t="str">
        <f>VLOOKUP(D14540,campaign!A:B,2,FALSE)</f>
        <v>NonUSTravel</v>
      </c>
      <c r="F14540" s="9">
        <v>44974</v>
      </c>
      <c r="G14540">
        <f>VLOOKUP(D14540,campaign!A:D,4,FALSE)</f>
        <v>66</v>
      </c>
    </row>
    <row r="14541" spans="2:7" x14ac:dyDescent="0.2">
      <c r="B14541" t="s">
        <v>3892</v>
      </c>
      <c r="C14541" t="str">
        <f>VLOOKUP(B14541,customer!A:B,2,FALSE)</f>
        <v>Lexine Tregear</v>
      </c>
      <c r="D14541" t="s">
        <v>3929</v>
      </c>
      <c r="E14541" t="str">
        <f>VLOOKUP(D14541,campaign!A:B,2,FALSE)</f>
        <v>NonUSTravel</v>
      </c>
      <c r="F14541" s="9">
        <v>45001</v>
      </c>
      <c r="G14541">
        <f>VLOOKUP(D14541,campaign!A:D,4,FALSE)</f>
        <v>66</v>
      </c>
    </row>
    <row r="14542" spans="2:7" x14ac:dyDescent="0.2">
      <c r="B14542" t="s">
        <v>3892</v>
      </c>
      <c r="C14542" t="str">
        <f>VLOOKUP(B14542,customer!A:B,2,FALSE)</f>
        <v>Lexine Tregear</v>
      </c>
      <c r="D14542" t="s">
        <v>3929</v>
      </c>
      <c r="E14542" t="str">
        <f>VLOOKUP(D14542,campaign!A:B,2,FALSE)</f>
        <v>NonUSTravel</v>
      </c>
      <c r="F14542" s="9">
        <v>45034</v>
      </c>
      <c r="G14542">
        <f>VLOOKUP(D14542,campaign!A:D,4,FALSE)</f>
        <v>66</v>
      </c>
    </row>
    <row r="14543" spans="2:7" x14ac:dyDescent="0.2">
      <c r="B14543" t="s">
        <v>3893</v>
      </c>
      <c r="C14543" t="str">
        <f>VLOOKUP(B14543,customer!A:B,2,FALSE)</f>
        <v>Deana Carmen</v>
      </c>
      <c r="D14543" t="s">
        <v>3951</v>
      </c>
      <c r="E14543" t="str">
        <f>VLOOKUP(D14543,campaign!A:B,2,FALSE)</f>
        <v>OwnsMotorcycle</v>
      </c>
      <c r="F14543" s="9">
        <v>44613</v>
      </c>
      <c r="G14543">
        <f>VLOOKUP(D14543,campaign!A:D,4,FALSE)</f>
        <v>14</v>
      </c>
    </row>
    <row r="14544" spans="2:7" x14ac:dyDescent="0.2">
      <c r="B14544" t="s">
        <v>3893</v>
      </c>
      <c r="C14544" t="str">
        <f>VLOOKUP(B14544,customer!A:B,2,FALSE)</f>
        <v>Deana Carmen</v>
      </c>
      <c r="D14544" t="s">
        <v>3951</v>
      </c>
      <c r="E14544" t="str">
        <f>VLOOKUP(D14544,campaign!A:B,2,FALSE)</f>
        <v>OwnsMotorcycle</v>
      </c>
      <c r="F14544" s="9">
        <v>44652</v>
      </c>
      <c r="G14544">
        <f>VLOOKUP(D14544,campaign!A:D,4,FALSE)</f>
        <v>14</v>
      </c>
    </row>
    <row r="14545" spans="2:7" x14ac:dyDescent="0.2">
      <c r="B14545" t="s">
        <v>3893</v>
      </c>
      <c r="C14545" t="str">
        <f>VLOOKUP(B14545,customer!A:B,2,FALSE)</f>
        <v>Deana Carmen</v>
      </c>
      <c r="D14545" t="s">
        <v>3951</v>
      </c>
      <c r="E14545" t="str">
        <f>VLOOKUP(D14545,campaign!A:B,2,FALSE)</f>
        <v>OwnsMotorcycle</v>
      </c>
      <c r="F14545" s="9">
        <v>44703</v>
      </c>
      <c r="G14545">
        <f>VLOOKUP(D14545,campaign!A:D,4,FALSE)</f>
        <v>14</v>
      </c>
    </row>
    <row r="14546" spans="2:7" x14ac:dyDescent="0.2">
      <c r="B14546" t="s">
        <v>3893</v>
      </c>
      <c r="C14546" t="str">
        <f>VLOOKUP(B14546,customer!A:B,2,FALSE)</f>
        <v>Deana Carmen</v>
      </c>
      <c r="D14546" t="s">
        <v>3951</v>
      </c>
      <c r="E14546" t="str">
        <f>VLOOKUP(D14546,campaign!A:B,2,FALSE)</f>
        <v>OwnsMotorcycle</v>
      </c>
      <c r="F14546" s="9">
        <v>44764</v>
      </c>
      <c r="G14546">
        <f>VLOOKUP(D14546,campaign!A:D,4,FALSE)</f>
        <v>14</v>
      </c>
    </row>
    <row r="14547" spans="2:7" x14ac:dyDescent="0.2">
      <c r="B14547" t="s">
        <v>3893</v>
      </c>
      <c r="C14547" t="str">
        <f>VLOOKUP(B14547,customer!A:B,2,FALSE)</f>
        <v>Deana Carmen</v>
      </c>
      <c r="D14547" t="s">
        <v>3951</v>
      </c>
      <c r="E14547" t="str">
        <f>VLOOKUP(D14547,campaign!A:B,2,FALSE)</f>
        <v>OwnsMotorcycle</v>
      </c>
      <c r="F14547" s="9">
        <v>44775</v>
      </c>
      <c r="G14547">
        <f>VLOOKUP(D14547,campaign!A:D,4,FALSE)</f>
        <v>14</v>
      </c>
    </row>
    <row r="14548" spans="2:7" x14ac:dyDescent="0.2">
      <c r="B14548" t="s">
        <v>3893</v>
      </c>
      <c r="C14548" t="str">
        <f>VLOOKUP(B14548,customer!A:B,2,FALSE)</f>
        <v>Deana Carmen</v>
      </c>
      <c r="D14548" t="s">
        <v>3951</v>
      </c>
      <c r="E14548" t="str">
        <f>VLOOKUP(D14548,campaign!A:B,2,FALSE)</f>
        <v>OwnsMotorcycle</v>
      </c>
      <c r="F14548" s="9">
        <v>44833</v>
      </c>
      <c r="G14548">
        <f>VLOOKUP(D14548,campaign!A:D,4,FALSE)</f>
        <v>14</v>
      </c>
    </row>
    <row r="14549" spans="2:7" x14ac:dyDescent="0.2">
      <c r="B14549" t="s">
        <v>3893</v>
      </c>
      <c r="C14549" t="str">
        <f>VLOOKUP(B14549,customer!A:B,2,FALSE)</f>
        <v>Deana Carmen</v>
      </c>
      <c r="D14549" t="s">
        <v>3951</v>
      </c>
      <c r="E14549" t="str">
        <f>VLOOKUP(D14549,campaign!A:B,2,FALSE)</f>
        <v>OwnsMotorcycle</v>
      </c>
      <c r="F14549" s="9">
        <v>44837</v>
      </c>
      <c r="G14549">
        <f>VLOOKUP(D14549,campaign!A:D,4,FALSE)</f>
        <v>14</v>
      </c>
    </row>
    <row r="14550" spans="2:7" x14ac:dyDescent="0.2">
      <c r="B14550" t="s">
        <v>3893</v>
      </c>
      <c r="C14550" t="str">
        <f>VLOOKUP(B14550,customer!A:B,2,FALSE)</f>
        <v>Deana Carmen</v>
      </c>
      <c r="D14550" t="s">
        <v>3951</v>
      </c>
      <c r="E14550" t="str">
        <f>VLOOKUP(D14550,campaign!A:B,2,FALSE)</f>
        <v>OwnsMotorcycle</v>
      </c>
      <c r="F14550" s="9">
        <v>44894</v>
      </c>
      <c r="G14550">
        <f>VLOOKUP(D14550,campaign!A:D,4,FALSE)</f>
        <v>14</v>
      </c>
    </row>
    <row r="14551" spans="2:7" x14ac:dyDescent="0.2">
      <c r="B14551" t="s">
        <v>3893</v>
      </c>
      <c r="C14551" t="str">
        <f>VLOOKUP(B14551,customer!A:B,2,FALSE)</f>
        <v>Deana Carmen</v>
      </c>
      <c r="D14551" t="s">
        <v>3951</v>
      </c>
      <c r="E14551" t="str">
        <f>VLOOKUP(D14551,campaign!A:B,2,FALSE)</f>
        <v>OwnsMotorcycle</v>
      </c>
      <c r="F14551" s="9">
        <v>44926</v>
      </c>
      <c r="G14551">
        <f>VLOOKUP(D14551,campaign!A:D,4,FALSE)</f>
        <v>14</v>
      </c>
    </row>
    <row r="14552" spans="2:7" x14ac:dyDescent="0.2">
      <c r="B14552" t="s">
        <v>3893</v>
      </c>
      <c r="C14552" t="str">
        <f>VLOOKUP(B14552,customer!A:B,2,FALSE)</f>
        <v>Deana Carmen</v>
      </c>
      <c r="D14552" t="s">
        <v>3951</v>
      </c>
      <c r="E14552" t="str">
        <f>VLOOKUP(D14552,campaign!A:B,2,FALSE)</f>
        <v>OwnsMotorcycle</v>
      </c>
      <c r="F14552" s="9">
        <v>44929</v>
      </c>
      <c r="G14552">
        <f>VLOOKUP(D14552,campaign!A:D,4,FALSE)</f>
        <v>14</v>
      </c>
    </row>
    <row r="14553" spans="2:7" x14ac:dyDescent="0.2">
      <c r="B14553" t="s">
        <v>3893</v>
      </c>
      <c r="C14553" t="str">
        <f>VLOOKUP(B14553,customer!A:B,2,FALSE)</f>
        <v>Deana Carmen</v>
      </c>
      <c r="D14553" t="s">
        <v>3951</v>
      </c>
      <c r="E14553" t="str">
        <f>VLOOKUP(D14553,campaign!A:B,2,FALSE)</f>
        <v>OwnsMotorcycle</v>
      </c>
      <c r="F14553" s="9">
        <v>44981</v>
      </c>
      <c r="G14553">
        <f>VLOOKUP(D14553,campaign!A:D,4,FALSE)</f>
        <v>14</v>
      </c>
    </row>
    <row r="14554" spans="2:7" x14ac:dyDescent="0.2">
      <c r="B14554" t="s">
        <v>3893</v>
      </c>
      <c r="C14554" t="str">
        <f>VLOOKUP(B14554,customer!A:B,2,FALSE)</f>
        <v>Deana Carmen</v>
      </c>
      <c r="D14554" t="s">
        <v>3951</v>
      </c>
      <c r="E14554" t="str">
        <f>VLOOKUP(D14554,campaign!A:B,2,FALSE)</f>
        <v>OwnsMotorcycle</v>
      </c>
      <c r="F14554" s="9">
        <v>45006</v>
      </c>
      <c r="G14554">
        <f>VLOOKUP(D14554,campaign!A:D,4,FALSE)</f>
        <v>14</v>
      </c>
    </row>
    <row r="14555" spans="2:7" x14ac:dyDescent="0.2">
      <c r="B14555" t="s">
        <v>3893</v>
      </c>
      <c r="C14555" t="str">
        <f>VLOOKUP(B14555,customer!A:B,2,FALSE)</f>
        <v>Deana Carmen</v>
      </c>
      <c r="D14555" t="s">
        <v>3951</v>
      </c>
      <c r="E14555" t="str">
        <f>VLOOKUP(D14555,campaign!A:B,2,FALSE)</f>
        <v>OwnsMotorcycle</v>
      </c>
      <c r="F14555" s="9">
        <v>45046</v>
      </c>
      <c r="G14555">
        <f>VLOOKUP(D14555,campaign!A:D,4,FALSE)</f>
        <v>14</v>
      </c>
    </row>
    <row r="14556" spans="2:7" x14ac:dyDescent="0.2">
      <c r="B14556" t="s">
        <v>3893</v>
      </c>
      <c r="C14556" t="str">
        <f>VLOOKUP(B14556,customer!A:B,2,FALSE)</f>
        <v>Deana Carmen</v>
      </c>
      <c r="D14556" t="s">
        <v>3951</v>
      </c>
      <c r="E14556" t="str">
        <f>VLOOKUP(D14556,campaign!A:B,2,FALSE)</f>
        <v>OwnsMotorcycle</v>
      </c>
      <c r="F14556" s="9">
        <v>45048</v>
      </c>
      <c r="G14556">
        <f>VLOOKUP(D14556,campaign!A:D,4,FALSE)</f>
        <v>14</v>
      </c>
    </row>
    <row r="14557" spans="2:7" x14ac:dyDescent="0.2">
      <c r="B14557" t="s">
        <v>3893</v>
      </c>
      <c r="C14557" t="str">
        <f>VLOOKUP(B14557,customer!A:B,2,FALSE)</f>
        <v>Deana Carmen</v>
      </c>
      <c r="D14557" t="s">
        <v>3926</v>
      </c>
      <c r="E14557" t="str">
        <f>VLOOKUP(D14557,campaign!A:B,2,FALSE)</f>
        <v>BuysViaMailOrder</v>
      </c>
      <c r="F14557" s="9">
        <v>44778</v>
      </c>
      <c r="G14557">
        <f>VLOOKUP(D14557,campaign!A:D,4,FALSE)</f>
        <v>25</v>
      </c>
    </row>
    <row r="14558" spans="2:7" x14ac:dyDescent="0.2">
      <c r="B14558" t="s">
        <v>3893</v>
      </c>
      <c r="C14558" t="str">
        <f>VLOOKUP(B14558,customer!A:B,2,FALSE)</f>
        <v>Deana Carmen</v>
      </c>
      <c r="D14558" t="s">
        <v>3926</v>
      </c>
      <c r="E14558" t="str">
        <f>VLOOKUP(D14558,campaign!A:B,2,FALSE)</f>
        <v>BuysViaMailOrder</v>
      </c>
      <c r="F14558" s="9">
        <v>44818</v>
      </c>
      <c r="G14558">
        <f>VLOOKUP(D14558,campaign!A:D,4,FALSE)</f>
        <v>25</v>
      </c>
    </row>
    <row r="14559" spans="2:7" x14ac:dyDescent="0.2">
      <c r="B14559" t="s">
        <v>3893</v>
      </c>
      <c r="C14559" t="str">
        <f>VLOOKUP(B14559,customer!A:B,2,FALSE)</f>
        <v>Deana Carmen</v>
      </c>
      <c r="D14559" t="s">
        <v>3926</v>
      </c>
      <c r="E14559" t="str">
        <f>VLOOKUP(D14559,campaign!A:B,2,FALSE)</f>
        <v>BuysViaMailOrder</v>
      </c>
      <c r="F14559" s="9">
        <v>44842</v>
      </c>
      <c r="G14559">
        <f>VLOOKUP(D14559,campaign!A:D,4,FALSE)</f>
        <v>25</v>
      </c>
    </row>
    <row r="14560" spans="2:7" x14ac:dyDescent="0.2">
      <c r="B14560" t="s">
        <v>3893</v>
      </c>
      <c r="C14560" t="str">
        <f>VLOOKUP(B14560,customer!A:B,2,FALSE)</f>
        <v>Deana Carmen</v>
      </c>
      <c r="D14560" t="s">
        <v>3926</v>
      </c>
      <c r="E14560" t="str">
        <f>VLOOKUP(D14560,campaign!A:B,2,FALSE)</f>
        <v>BuysViaMailOrder</v>
      </c>
      <c r="F14560" s="9">
        <v>44875</v>
      </c>
      <c r="G14560">
        <f>VLOOKUP(D14560,campaign!A:D,4,FALSE)</f>
        <v>25</v>
      </c>
    </row>
    <row r="14561" spans="2:7" x14ac:dyDescent="0.2">
      <c r="B14561" t="s">
        <v>3893</v>
      </c>
      <c r="C14561" t="str">
        <f>VLOOKUP(B14561,customer!A:B,2,FALSE)</f>
        <v>Deana Carmen</v>
      </c>
      <c r="D14561" t="s">
        <v>3926</v>
      </c>
      <c r="E14561" t="str">
        <f>VLOOKUP(D14561,campaign!A:B,2,FALSE)</f>
        <v>BuysViaMailOrder</v>
      </c>
      <c r="F14561" s="9">
        <v>44913</v>
      </c>
      <c r="G14561">
        <f>VLOOKUP(D14561,campaign!A:D,4,FALSE)</f>
        <v>25</v>
      </c>
    </row>
    <row r="14562" spans="2:7" x14ac:dyDescent="0.2">
      <c r="B14562" t="s">
        <v>3893</v>
      </c>
      <c r="C14562" t="str">
        <f>VLOOKUP(B14562,customer!A:B,2,FALSE)</f>
        <v>Deana Carmen</v>
      </c>
      <c r="D14562" t="s">
        <v>3926</v>
      </c>
      <c r="E14562" t="str">
        <f>VLOOKUP(D14562,campaign!A:B,2,FALSE)</f>
        <v>BuysViaMailOrder</v>
      </c>
      <c r="F14562" s="9">
        <v>44944</v>
      </c>
      <c r="G14562">
        <f>VLOOKUP(D14562,campaign!A:D,4,FALSE)</f>
        <v>25</v>
      </c>
    </row>
    <row r="14563" spans="2:7" x14ac:dyDescent="0.2">
      <c r="B14563" t="s">
        <v>3893</v>
      </c>
      <c r="C14563" t="str">
        <f>VLOOKUP(B14563,customer!A:B,2,FALSE)</f>
        <v>Deana Carmen</v>
      </c>
      <c r="D14563" t="s">
        <v>3926</v>
      </c>
      <c r="E14563" t="str">
        <f>VLOOKUP(D14563,campaign!A:B,2,FALSE)</f>
        <v>BuysViaMailOrder</v>
      </c>
      <c r="F14563" s="9">
        <v>44962</v>
      </c>
      <c r="G14563">
        <f>VLOOKUP(D14563,campaign!A:D,4,FALSE)</f>
        <v>25</v>
      </c>
    </row>
    <row r="14564" spans="2:7" x14ac:dyDescent="0.2">
      <c r="B14564" t="s">
        <v>3893</v>
      </c>
      <c r="C14564" t="str">
        <f>VLOOKUP(B14564,customer!A:B,2,FALSE)</f>
        <v>Deana Carmen</v>
      </c>
      <c r="D14564" t="s">
        <v>3926</v>
      </c>
      <c r="E14564" t="str">
        <f>VLOOKUP(D14564,campaign!A:B,2,FALSE)</f>
        <v>BuysViaMailOrder</v>
      </c>
      <c r="F14564" s="9">
        <v>44997</v>
      </c>
      <c r="G14564">
        <f>VLOOKUP(D14564,campaign!A:D,4,FALSE)</f>
        <v>25</v>
      </c>
    </row>
    <row r="14565" spans="2:7" x14ac:dyDescent="0.2">
      <c r="B14565" t="s">
        <v>3893</v>
      </c>
      <c r="C14565" t="str">
        <f>VLOOKUP(B14565,customer!A:B,2,FALSE)</f>
        <v>Deana Carmen</v>
      </c>
      <c r="D14565" t="s">
        <v>3926</v>
      </c>
      <c r="E14565" t="str">
        <f>VLOOKUP(D14565,campaign!A:B,2,FALSE)</f>
        <v>BuysViaMailOrder</v>
      </c>
      <c r="F14565" s="9">
        <v>45029</v>
      </c>
      <c r="G14565">
        <f>VLOOKUP(D14565,campaign!A:D,4,FALSE)</f>
        <v>25</v>
      </c>
    </row>
    <row r="14566" spans="2:7" x14ac:dyDescent="0.2">
      <c r="B14566" t="s">
        <v>3893</v>
      </c>
      <c r="C14566" t="str">
        <f>VLOOKUP(B14566,customer!A:B,2,FALSE)</f>
        <v>Deana Carmen</v>
      </c>
      <c r="D14566" t="s">
        <v>3926</v>
      </c>
      <c r="E14566" t="str">
        <f>VLOOKUP(D14566,campaign!A:B,2,FALSE)</f>
        <v>BuysViaMailOrder</v>
      </c>
      <c r="F14566" s="9">
        <v>45065</v>
      </c>
      <c r="G14566">
        <f>VLOOKUP(D14566,campaign!A:D,4,FALSE)</f>
        <v>25</v>
      </c>
    </row>
    <row r="14567" spans="2:7" x14ac:dyDescent="0.2">
      <c r="B14567" t="s">
        <v>3894</v>
      </c>
      <c r="C14567" t="str">
        <f>VLOOKUP(B14567,customer!A:B,2,FALSE)</f>
        <v>Tobias Leap</v>
      </c>
      <c r="D14567" t="s">
        <v>3950</v>
      </c>
      <c r="E14567" t="str">
        <f>VLOOKUP(D14567,campaign!A:B,2,FALSE)</f>
        <v>NotNewCellphoneUser</v>
      </c>
      <c r="F14567" s="9">
        <v>44830</v>
      </c>
      <c r="G14567">
        <f>VLOOKUP(D14567,campaign!A:D,4,FALSE)</f>
        <v>28</v>
      </c>
    </row>
    <row r="14568" spans="2:7" x14ac:dyDescent="0.2">
      <c r="B14568" t="s">
        <v>3894</v>
      </c>
      <c r="C14568" t="str">
        <f>VLOOKUP(B14568,customer!A:B,2,FALSE)</f>
        <v>Tobias Leap</v>
      </c>
      <c r="D14568" t="s">
        <v>3950</v>
      </c>
      <c r="E14568" t="str">
        <f>VLOOKUP(D14568,campaign!A:B,2,FALSE)</f>
        <v>NotNewCellphoneUser</v>
      </c>
      <c r="F14568" s="9">
        <v>44860</v>
      </c>
      <c r="G14568">
        <f>VLOOKUP(D14568,campaign!A:D,4,FALSE)</f>
        <v>28</v>
      </c>
    </row>
    <row r="14569" spans="2:7" x14ac:dyDescent="0.2">
      <c r="B14569" t="s">
        <v>3894</v>
      </c>
      <c r="C14569" t="str">
        <f>VLOOKUP(B14569,customer!A:B,2,FALSE)</f>
        <v>Tobias Leap</v>
      </c>
      <c r="D14569" t="s">
        <v>3950</v>
      </c>
      <c r="E14569" t="str">
        <f>VLOOKUP(D14569,campaign!A:B,2,FALSE)</f>
        <v>NotNewCellphoneUser</v>
      </c>
      <c r="F14569" s="9">
        <v>44904</v>
      </c>
      <c r="G14569">
        <f>VLOOKUP(D14569,campaign!A:D,4,FALSE)</f>
        <v>28</v>
      </c>
    </row>
    <row r="14570" spans="2:7" x14ac:dyDescent="0.2">
      <c r="B14570" t="s">
        <v>3894</v>
      </c>
      <c r="C14570" t="str">
        <f>VLOOKUP(B14570,customer!A:B,2,FALSE)</f>
        <v>Tobias Leap</v>
      </c>
      <c r="D14570" t="s">
        <v>3950</v>
      </c>
      <c r="E14570" t="str">
        <f>VLOOKUP(D14570,campaign!A:B,2,FALSE)</f>
        <v>NotNewCellphoneUser</v>
      </c>
      <c r="F14570" s="9">
        <v>44931</v>
      </c>
      <c r="G14570">
        <f>VLOOKUP(D14570,campaign!A:D,4,FALSE)</f>
        <v>28</v>
      </c>
    </row>
    <row r="14571" spans="2:7" x14ac:dyDescent="0.2">
      <c r="B14571" t="s">
        <v>3894</v>
      </c>
      <c r="C14571" t="str">
        <f>VLOOKUP(B14571,customer!A:B,2,FALSE)</f>
        <v>Tobias Leap</v>
      </c>
      <c r="D14571" t="s">
        <v>3950</v>
      </c>
      <c r="E14571" t="str">
        <f>VLOOKUP(D14571,campaign!A:B,2,FALSE)</f>
        <v>NotNewCellphoneUser</v>
      </c>
      <c r="F14571" s="9">
        <v>44961</v>
      </c>
      <c r="G14571">
        <f>VLOOKUP(D14571,campaign!A:D,4,FALSE)</f>
        <v>28</v>
      </c>
    </row>
    <row r="14572" spans="2:7" x14ac:dyDescent="0.2">
      <c r="B14572" t="s">
        <v>3894</v>
      </c>
      <c r="C14572" t="str">
        <f>VLOOKUP(B14572,customer!A:B,2,FALSE)</f>
        <v>Tobias Leap</v>
      </c>
      <c r="D14572" t="s">
        <v>3950</v>
      </c>
      <c r="E14572" t="str">
        <f>VLOOKUP(D14572,campaign!A:B,2,FALSE)</f>
        <v>NotNewCellphoneUser</v>
      </c>
      <c r="F14572" s="9">
        <v>45057</v>
      </c>
      <c r="G14572">
        <f>VLOOKUP(D14572,campaign!A:D,4,FALSE)</f>
        <v>28</v>
      </c>
    </row>
    <row r="14573" spans="2:7" x14ac:dyDescent="0.2">
      <c r="B14573" t="s">
        <v>3894</v>
      </c>
      <c r="C14573" t="str">
        <f>VLOOKUP(B14573,customer!A:B,2,FALSE)</f>
        <v>Tobias Leap</v>
      </c>
      <c r="D14573" t="s">
        <v>3952</v>
      </c>
      <c r="E14573" t="str">
        <f>VLOOKUP(D14573,campaign!A:B,2,FALSE)</f>
        <v>MadeCallToRetentionTeam</v>
      </c>
      <c r="F14573" s="9">
        <v>44882</v>
      </c>
      <c r="G14573">
        <f>VLOOKUP(D14573,campaign!A:D,4,FALSE)</f>
        <v>16</v>
      </c>
    </row>
    <row r="14574" spans="2:7" x14ac:dyDescent="0.2">
      <c r="B14574" t="s">
        <v>3894</v>
      </c>
      <c r="C14574" t="str">
        <f>VLOOKUP(B14574,customer!A:B,2,FALSE)</f>
        <v>Tobias Leap</v>
      </c>
      <c r="D14574" t="s">
        <v>3952</v>
      </c>
      <c r="E14574" t="str">
        <f>VLOOKUP(D14574,campaign!A:B,2,FALSE)</f>
        <v>MadeCallToRetentionTeam</v>
      </c>
      <c r="F14574" s="9">
        <v>44914</v>
      </c>
      <c r="G14574">
        <f>VLOOKUP(D14574,campaign!A:D,4,FALSE)</f>
        <v>16</v>
      </c>
    </row>
    <row r="14575" spans="2:7" x14ac:dyDescent="0.2">
      <c r="B14575" t="s">
        <v>3894</v>
      </c>
      <c r="C14575" t="str">
        <f>VLOOKUP(B14575,customer!A:B,2,FALSE)</f>
        <v>Tobias Leap</v>
      </c>
      <c r="D14575" t="s">
        <v>3952</v>
      </c>
      <c r="E14575" t="str">
        <f>VLOOKUP(D14575,campaign!A:B,2,FALSE)</f>
        <v>MadeCallToRetentionTeam</v>
      </c>
      <c r="F14575" s="9">
        <v>44944</v>
      </c>
      <c r="G14575">
        <f>VLOOKUP(D14575,campaign!A:D,4,FALSE)</f>
        <v>16</v>
      </c>
    </row>
    <row r="14576" spans="2:7" x14ac:dyDescent="0.2">
      <c r="B14576" t="s">
        <v>3894</v>
      </c>
      <c r="C14576" t="str">
        <f>VLOOKUP(B14576,customer!A:B,2,FALSE)</f>
        <v>Tobias Leap</v>
      </c>
      <c r="D14576" t="s">
        <v>3952</v>
      </c>
      <c r="E14576" t="str">
        <f>VLOOKUP(D14576,campaign!A:B,2,FALSE)</f>
        <v>MadeCallToRetentionTeam</v>
      </c>
      <c r="F14576" s="9">
        <v>44958</v>
      </c>
      <c r="G14576">
        <f>VLOOKUP(D14576,campaign!A:D,4,FALSE)</f>
        <v>16</v>
      </c>
    </row>
    <row r="14577" spans="2:7" x14ac:dyDescent="0.2">
      <c r="B14577" t="s">
        <v>3894</v>
      </c>
      <c r="C14577" t="str">
        <f>VLOOKUP(B14577,customer!A:B,2,FALSE)</f>
        <v>Tobias Leap</v>
      </c>
      <c r="D14577" t="s">
        <v>3952</v>
      </c>
      <c r="E14577" t="str">
        <f>VLOOKUP(D14577,campaign!A:B,2,FALSE)</f>
        <v>MadeCallToRetentionTeam</v>
      </c>
      <c r="F14577" s="9">
        <v>45002</v>
      </c>
      <c r="G14577">
        <f>VLOOKUP(D14577,campaign!A:D,4,FALSE)</f>
        <v>16</v>
      </c>
    </row>
    <row r="14578" spans="2:7" x14ac:dyDescent="0.2">
      <c r="B14578" t="s">
        <v>3894</v>
      </c>
      <c r="C14578" t="str">
        <f>VLOOKUP(B14578,customer!A:B,2,FALSE)</f>
        <v>Tobias Leap</v>
      </c>
      <c r="D14578" t="s">
        <v>3952</v>
      </c>
      <c r="E14578" t="str">
        <f>VLOOKUP(D14578,campaign!A:B,2,FALSE)</f>
        <v>MadeCallToRetentionTeam</v>
      </c>
      <c r="F14578" s="9">
        <v>45041</v>
      </c>
      <c r="G14578">
        <f>VLOOKUP(D14578,campaign!A:D,4,FALSE)</f>
        <v>16</v>
      </c>
    </row>
    <row r="14579" spans="2:7" x14ac:dyDescent="0.2">
      <c r="B14579" t="s">
        <v>3894</v>
      </c>
      <c r="C14579" t="str">
        <f>VLOOKUP(B14579,customer!A:B,2,FALSE)</f>
        <v>Tobias Leap</v>
      </c>
      <c r="D14579" t="s">
        <v>3952</v>
      </c>
      <c r="E14579" t="str">
        <f>VLOOKUP(D14579,campaign!A:B,2,FALSE)</f>
        <v>MadeCallToRetentionTeam</v>
      </c>
      <c r="F14579" s="9">
        <v>45066</v>
      </c>
      <c r="G14579">
        <f>VLOOKUP(D14579,campaign!A:D,4,FALSE)</f>
        <v>16</v>
      </c>
    </row>
    <row r="14580" spans="2:7" x14ac:dyDescent="0.2">
      <c r="B14580" t="s">
        <v>3894</v>
      </c>
      <c r="C14580" t="str">
        <f>VLOOKUP(B14580,customer!A:B,2,FALSE)</f>
        <v>Tobias Leap</v>
      </c>
      <c r="D14580" t="s">
        <v>3953</v>
      </c>
      <c r="E14580" t="str">
        <f>VLOOKUP(D14580,campaign!A:B,2,FALSE)</f>
        <v>MaritalStatus</v>
      </c>
      <c r="F14580" s="9">
        <v>44934</v>
      </c>
      <c r="G14580">
        <f>VLOOKUP(D14580,campaign!A:D,4,FALSE)</f>
        <v>29</v>
      </c>
    </row>
    <row r="14581" spans="2:7" x14ac:dyDescent="0.2">
      <c r="B14581" t="s">
        <v>3894</v>
      </c>
      <c r="C14581" t="str">
        <f>VLOOKUP(B14581,customer!A:B,2,FALSE)</f>
        <v>Tobias Leap</v>
      </c>
      <c r="D14581" t="s">
        <v>3953</v>
      </c>
      <c r="E14581" t="str">
        <f>VLOOKUP(D14581,campaign!A:B,2,FALSE)</f>
        <v>MaritalStatus</v>
      </c>
      <c r="F14581" s="9">
        <v>44970</v>
      </c>
      <c r="G14581">
        <f>VLOOKUP(D14581,campaign!A:D,4,FALSE)</f>
        <v>29</v>
      </c>
    </row>
    <row r="14582" spans="2:7" x14ac:dyDescent="0.2">
      <c r="B14582" t="s">
        <v>3894</v>
      </c>
      <c r="C14582" t="str">
        <f>VLOOKUP(B14582,customer!A:B,2,FALSE)</f>
        <v>Tobias Leap</v>
      </c>
      <c r="D14582" t="s">
        <v>3953</v>
      </c>
      <c r="E14582" t="str">
        <f>VLOOKUP(D14582,campaign!A:B,2,FALSE)</f>
        <v>MaritalStatus</v>
      </c>
      <c r="F14582" s="9">
        <v>44997</v>
      </c>
      <c r="G14582">
        <f>VLOOKUP(D14582,campaign!A:D,4,FALSE)</f>
        <v>29</v>
      </c>
    </row>
    <row r="14583" spans="2:7" x14ac:dyDescent="0.2">
      <c r="B14583" t="s">
        <v>3894</v>
      </c>
      <c r="C14583" t="str">
        <f>VLOOKUP(B14583,customer!A:B,2,FALSE)</f>
        <v>Tobias Leap</v>
      </c>
      <c r="D14583" t="s">
        <v>3953</v>
      </c>
      <c r="E14583" t="str">
        <f>VLOOKUP(D14583,campaign!A:B,2,FALSE)</f>
        <v>MaritalStatus</v>
      </c>
      <c r="F14583" s="9">
        <v>45039</v>
      </c>
      <c r="G14583">
        <f>VLOOKUP(D14583,campaign!A:D,4,FALSE)</f>
        <v>29</v>
      </c>
    </row>
    <row r="14584" spans="2:7" x14ac:dyDescent="0.2">
      <c r="B14584" t="s">
        <v>3894</v>
      </c>
      <c r="C14584" t="str">
        <f>VLOOKUP(B14584,customer!A:B,2,FALSE)</f>
        <v>Tobias Leap</v>
      </c>
      <c r="D14584" t="s">
        <v>3953</v>
      </c>
      <c r="E14584" t="str">
        <f>VLOOKUP(D14584,campaign!A:B,2,FALSE)</f>
        <v>MaritalStatus</v>
      </c>
      <c r="F14584" s="9">
        <v>45064</v>
      </c>
      <c r="G14584">
        <f>VLOOKUP(D14584,campaign!A:D,4,FALSE)</f>
        <v>29</v>
      </c>
    </row>
    <row r="14585" spans="2:7" x14ac:dyDescent="0.2">
      <c r="B14585" t="s">
        <v>3895</v>
      </c>
      <c r="C14585" t="str">
        <f>VLOOKUP(B14585,customer!A:B,2,FALSE)</f>
        <v>Sandye Hixson</v>
      </c>
      <c r="D14585" t="s">
        <v>3925</v>
      </c>
      <c r="E14585" t="str">
        <f>VLOOKUP(D14585,campaign!A:B,2,FALSE)</f>
        <v>Homeownership</v>
      </c>
      <c r="F14585" s="9">
        <v>44850</v>
      </c>
      <c r="G14585">
        <f>VLOOKUP(D14585,campaign!A:D,4,FALSE)</f>
        <v>13</v>
      </c>
    </row>
    <row r="14586" spans="2:7" x14ac:dyDescent="0.2">
      <c r="B14586" t="s">
        <v>3895</v>
      </c>
      <c r="C14586" t="str">
        <f>VLOOKUP(B14586,customer!A:B,2,FALSE)</f>
        <v>Sandye Hixson</v>
      </c>
      <c r="D14586" t="s">
        <v>3925</v>
      </c>
      <c r="E14586" t="str">
        <f>VLOOKUP(D14586,campaign!A:B,2,FALSE)</f>
        <v>Homeownership</v>
      </c>
      <c r="F14586" s="9">
        <v>44881</v>
      </c>
      <c r="G14586">
        <f>VLOOKUP(D14586,campaign!A:D,4,FALSE)</f>
        <v>13</v>
      </c>
    </row>
    <row r="14587" spans="2:7" x14ac:dyDescent="0.2">
      <c r="B14587" t="s">
        <v>3895</v>
      </c>
      <c r="C14587" t="str">
        <f>VLOOKUP(B14587,customer!A:B,2,FALSE)</f>
        <v>Sandye Hixson</v>
      </c>
      <c r="D14587" t="s">
        <v>3925</v>
      </c>
      <c r="E14587" t="str">
        <f>VLOOKUP(D14587,campaign!A:B,2,FALSE)</f>
        <v>Homeownership</v>
      </c>
      <c r="F14587" s="9">
        <v>44912</v>
      </c>
      <c r="G14587">
        <f>VLOOKUP(D14587,campaign!A:D,4,FALSE)</f>
        <v>13</v>
      </c>
    </row>
    <row r="14588" spans="2:7" x14ac:dyDescent="0.2">
      <c r="B14588" t="s">
        <v>3895</v>
      </c>
      <c r="C14588" t="str">
        <f>VLOOKUP(B14588,customer!A:B,2,FALSE)</f>
        <v>Sandye Hixson</v>
      </c>
      <c r="D14588" t="s">
        <v>3925</v>
      </c>
      <c r="E14588" t="str">
        <f>VLOOKUP(D14588,campaign!A:B,2,FALSE)</f>
        <v>Homeownership</v>
      </c>
      <c r="F14588" s="9">
        <v>44951</v>
      </c>
      <c r="G14588">
        <f>VLOOKUP(D14588,campaign!A:D,4,FALSE)</f>
        <v>13</v>
      </c>
    </row>
    <row r="14589" spans="2:7" x14ac:dyDescent="0.2">
      <c r="B14589" t="s">
        <v>3895</v>
      </c>
      <c r="C14589" t="str">
        <f>VLOOKUP(B14589,customer!A:B,2,FALSE)</f>
        <v>Sandye Hixson</v>
      </c>
      <c r="D14589" t="s">
        <v>3925</v>
      </c>
      <c r="E14589" t="str">
        <f>VLOOKUP(D14589,campaign!A:B,2,FALSE)</f>
        <v>Homeownership</v>
      </c>
      <c r="F14589" s="9">
        <v>44973</v>
      </c>
      <c r="G14589">
        <f>VLOOKUP(D14589,campaign!A:D,4,FALSE)</f>
        <v>13</v>
      </c>
    </row>
    <row r="14590" spans="2:7" x14ac:dyDescent="0.2">
      <c r="B14590" t="s">
        <v>3895</v>
      </c>
      <c r="C14590" t="str">
        <f>VLOOKUP(B14590,customer!A:B,2,FALSE)</f>
        <v>Sandye Hixson</v>
      </c>
      <c r="D14590" t="s">
        <v>3925</v>
      </c>
      <c r="E14590" t="str">
        <f>VLOOKUP(D14590,campaign!A:B,2,FALSE)</f>
        <v>Homeownership</v>
      </c>
      <c r="F14590" s="9">
        <v>45015</v>
      </c>
      <c r="G14590">
        <f>VLOOKUP(D14590,campaign!A:D,4,FALSE)</f>
        <v>13</v>
      </c>
    </row>
    <row r="14591" spans="2:7" x14ac:dyDescent="0.2">
      <c r="B14591" t="s">
        <v>3895</v>
      </c>
      <c r="C14591" t="str">
        <f>VLOOKUP(B14591,customer!A:B,2,FALSE)</f>
        <v>Sandye Hixson</v>
      </c>
      <c r="D14591" t="s">
        <v>3925</v>
      </c>
      <c r="E14591" t="str">
        <f>VLOOKUP(D14591,campaign!A:B,2,FALSE)</f>
        <v>Homeownership</v>
      </c>
      <c r="F14591" s="9">
        <v>45043</v>
      </c>
      <c r="G14591">
        <f>VLOOKUP(D14591,campaign!A:D,4,FALSE)</f>
        <v>13</v>
      </c>
    </row>
    <row r="14592" spans="2:7" x14ac:dyDescent="0.2">
      <c r="B14592" t="s">
        <v>3895</v>
      </c>
      <c r="C14592" t="str">
        <f>VLOOKUP(B14592,customer!A:B,2,FALSE)</f>
        <v>Sandye Hixson</v>
      </c>
      <c r="D14592" t="s">
        <v>3925</v>
      </c>
      <c r="E14592" t="str">
        <f>VLOOKUP(D14592,campaign!A:B,2,FALSE)</f>
        <v>Homeownership</v>
      </c>
      <c r="F14592" s="9">
        <v>45047</v>
      </c>
      <c r="G14592">
        <f>VLOOKUP(D14592,campaign!A:D,4,FALSE)</f>
        <v>13</v>
      </c>
    </row>
    <row r="14593" spans="2:7" x14ac:dyDescent="0.2">
      <c r="B14593" t="s">
        <v>3895</v>
      </c>
      <c r="C14593" t="str">
        <f>VLOOKUP(B14593,customer!A:B,2,FALSE)</f>
        <v>Sandye Hixson</v>
      </c>
      <c r="D14593" t="s">
        <v>3928</v>
      </c>
      <c r="E14593" t="str">
        <f>VLOOKUP(D14593,campaign!A:B,2,FALSE)</f>
        <v>OptOutMailings</v>
      </c>
      <c r="F14593" s="9">
        <v>44902</v>
      </c>
      <c r="G14593">
        <f>VLOOKUP(D14593,campaign!A:D,4,FALSE)</f>
        <v>75</v>
      </c>
    </row>
    <row r="14594" spans="2:7" x14ac:dyDescent="0.2">
      <c r="B14594" t="s">
        <v>3895</v>
      </c>
      <c r="C14594" t="str">
        <f>VLOOKUP(B14594,customer!A:B,2,FALSE)</f>
        <v>Sandye Hixson</v>
      </c>
      <c r="D14594" t="s">
        <v>3928</v>
      </c>
      <c r="E14594" t="str">
        <f>VLOOKUP(D14594,campaign!A:B,2,FALSE)</f>
        <v>OptOutMailings</v>
      </c>
      <c r="F14594" s="9">
        <v>44934</v>
      </c>
      <c r="G14594">
        <f>VLOOKUP(D14594,campaign!A:D,4,FALSE)</f>
        <v>75</v>
      </c>
    </row>
    <row r="14595" spans="2:7" x14ac:dyDescent="0.2">
      <c r="B14595" t="s">
        <v>3895</v>
      </c>
      <c r="C14595" t="str">
        <f>VLOOKUP(B14595,customer!A:B,2,FALSE)</f>
        <v>Sandye Hixson</v>
      </c>
      <c r="D14595" t="s">
        <v>3928</v>
      </c>
      <c r="E14595" t="str">
        <f>VLOOKUP(D14595,campaign!A:B,2,FALSE)</f>
        <v>OptOutMailings</v>
      </c>
      <c r="F14595" s="9">
        <v>44973</v>
      </c>
      <c r="G14595">
        <f>VLOOKUP(D14595,campaign!A:D,4,FALSE)</f>
        <v>75</v>
      </c>
    </row>
    <row r="14596" spans="2:7" x14ac:dyDescent="0.2">
      <c r="B14596" t="s">
        <v>3895</v>
      </c>
      <c r="C14596" t="str">
        <f>VLOOKUP(B14596,customer!A:B,2,FALSE)</f>
        <v>Sandye Hixson</v>
      </c>
      <c r="D14596" t="s">
        <v>3928</v>
      </c>
      <c r="E14596" t="str">
        <f>VLOOKUP(D14596,campaign!A:B,2,FALSE)</f>
        <v>OptOutMailings</v>
      </c>
      <c r="F14596" s="9">
        <v>45003</v>
      </c>
      <c r="G14596">
        <f>VLOOKUP(D14596,campaign!A:D,4,FALSE)</f>
        <v>75</v>
      </c>
    </row>
    <row r="14597" spans="2:7" x14ac:dyDescent="0.2">
      <c r="B14597" t="s">
        <v>3895</v>
      </c>
      <c r="C14597" t="str">
        <f>VLOOKUP(B14597,customer!A:B,2,FALSE)</f>
        <v>Sandye Hixson</v>
      </c>
      <c r="D14597" t="s">
        <v>3928</v>
      </c>
      <c r="E14597" t="str">
        <f>VLOOKUP(D14597,campaign!A:B,2,FALSE)</f>
        <v>OptOutMailings</v>
      </c>
      <c r="F14597" s="9">
        <v>45032</v>
      </c>
      <c r="G14597">
        <f>VLOOKUP(D14597,campaign!A:D,4,FALSE)</f>
        <v>75</v>
      </c>
    </row>
    <row r="14598" spans="2:7" x14ac:dyDescent="0.2">
      <c r="B14598" t="s">
        <v>3895</v>
      </c>
      <c r="C14598" t="str">
        <f>VLOOKUP(B14598,customer!A:B,2,FALSE)</f>
        <v>Sandye Hixson</v>
      </c>
      <c r="D14598" t="s">
        <v>3920</v>
      </c>
      <c r="E14598" t="str">
        <f>VLOOKUP(D14598,campaign!A:B,2,FALSE)</f>
        <v>ChildrenInHH</v>
      </c>
      <c r="F14598" s="9">
        <v>44983</v>
      </c>
      <c r="G14598">
        <f>VLOOKUP(D14598,campaign!A:D,4,FALSE)</f>
        <v>10</v>
      </c>
    </row>
    <row r="14599" spans="2:7" x14ac:dyDescent="0.2">
      <c r="B14599" t="s">
        <v>3895</v>
      </c>
      <c r="C14599" t="str">
        <f>VLOOKUP(B14599,customer!A:B,2,FALSE)</f>
        <v>Sandye Hixson</v>
      </c>
      <c r="D14599" t="s">
        <v>3920</v>
      </c>
      <c r="E14599" t="str">
        <f>VLOOKUP(D14599,campaign!A:B,2,FALSE)</f>
        <v>ChildrenInHH</v>
      </c>
      <c r="F14599" s="9">
        <v>45012</v>
      </c>
      <c r="G14599">
        <f>VLOOKUP(D14599,campaign!A:D,4,FALSE)</f>
        <v>10</v>
      </c>
    </row>
    <row r="14600" spans="2:7" x14ac:dyDescent="0.2">
      <c r="B14600" t="s">
        <v>3895</v>
      </c>
      <c r="C14600" t="str">
        <f>VLOOKUP(B14600,customer!A:B,2,FALSE)</f>
        <v>Sandye Hixson</v>
      </c>
      <c r="D14600" t="s">
        <v>3920</v>
      </c>
      <c r="E14600" t="str">
        <f>VLOOKUP(D14600,campaign!A:B,2,FALSE)</f>
        <v>ChildrenInHH</v>
      </c>
      <c r="F14600" s="9">
        <v>45026</v>
      </c>
      <c r="G14600">
        <f>VLOOKUP(D14600,campaign!A:D,4,FALSE)</f>
        <v>10</v>
      </c>
    </row>
    <row r="14601" spans="2:7" x14ac:dyDescent="0.2">
      <c r="B14601" t="s">
        <v>3895</v>
      </c>
      <c r="C14601" t="str">
        <f>VLOOKUP(B14601,customer!A:B,2,FALSE)</f>
        <v>Sandye Hixson</v>
      </c>
      <c r="D14601" t="s">
        <v>3920</v>
      </c>
      <c r="E14601" t="str">
        <f>VLOOKUP(D14601,campaign!A:B,2,FALSE)</f>
        <v>ChildrenInHH</v>
      </c>
      <c r="F14601" s="9">
        <v>45056</v>
      </c>
      <c r="G14601">
        <f>VLOOKUP(D14601,campaign!A:D,4,FALSE)</f>
        <v>10</v>
      </c>
    </row>
    <row r="14602" spans="2:7" x14ac:dyDescent="0.2">
      <c r="B14602" t="s">
        <v>3895</v>
      </c>
      <c r="C14602" t="str">
        <f>VLOOKUP(B14602,customer!A:B,2,FALSE)</f>
        <v>Sandye Hixson</v>
      </c>
      <c r="D14602" t="s">
        <v>3920</v>
      </c>
      <c r="E14602" t="str">
        <f>VLOOKUP(D14602,campaign!A:B,2,FALSE)</f>
        <v>ChildrenInHH</v>
      </c>
      <c r="F14602" s="9">
        <v>45082</v>
      </c>
      <c r="G14602">
        <f>VLOOKUP(D14602,campaign!A:D,4,FALSE)</f>
        <v>10</v>
      </c>
    </row>
    <row r="14603" spans="2:7" x14ac:dyDescent="0.2">
      <c r="B14603" t="s">
        <v>3896</v>
      </c>
      <c r="C14603" t="str">
        <f>VLOOKUP(B14603,customer!A:B,2,FALSE)</f>
        <v>Cassaundra Bamlett</v>
      </c>
      <c r="D14603" t="s">
        <v>3921</v>
      </c>
      <c r="E14603" t="str">
        <f>VLOOKUP(D14603,campaign!A:B,2,FALSE)</f>
        <v>HandsetRefurbished</v>
      </c>
      <c r="F14603" s="9">
        <v>44659</v>
      </c>
      <c r="G14603">
        <f>VLOOKUP(D14603,campaign!A:D,4,FALSE)</f>
        <v>26</v>
      </c>
    </row>
    <row r="14604" spans="2:7" x14ac:dyDescent="0.2">
      <c r="B14604" t="s">
        <v>3896</v>
      </c>
      <c r="C14604" t="str">
        <f>VLOOKUP(B14604,customer!A:B,2,FALSE)</f>
        <v>Cassaundra Bamlett</v>
      </c>
      <c r="D14604" t="s">
        <v>3921</v>
      </c>
      <c r="E14604" t="str">
        <f>VLOOKUP(D14604,campaign!A:B,2,FALSE)</f>
        <v>HandsetRefurbished</v>
      </c>
      <c r="F14604" s="9">
        <v>44696</v>
      </c>
      <c r="G14604">
        <f>VLOOKUP(D14604,campaign!A:D,4,FALSE)</f>
        <v>26</v>
      </c>
    </row>
    <row r="14605" spans="2:7" x14ac:dyDescent="0.2">
      <c r="B14605" t="s">
        <v>3896</v>
      </c>
      <c r="C14605" t="str">
        <f>VLOOKUP(B14605,customer!A:B,2,FALSE)</f>
        <v>Cassaundra Bamlett</v>
      </c>
      <c r="D14605" t="s">
        <v>3921</v>
      </c>
      <c r="E14605" t="str">
        <f>VLOOKUP(D14605,campaign!A:B,2,FALSE)</f>
        <v>HandsetRefurbished</v>
      </c>
      <c r="F14605" s="9">
        <v>44732</v>
      </c>
      <c r="G14605">
        <f>VLOOKUP(D14605,campaign!A:D,4,FALSE)</f>
        <v>26</v>
      </c>
    </row>
    <row r="14606" spans="2:7" x14ac:dyDescent="0.2">
      <c r="B14606" t="s">
        <v>3896</v>
      </c>
      <c r="C14606" t="str">
        <f>VLOOKUP(B14606,customer!A:B,2,FALSE)</f>
        <v>Cassaundra Bamlett</v>
      </c>
      <c r="D14606" t="s">
        <v>3921</v>
      </c>
      <c r="E14606" t="str">
        <f>VLOOKUP(D14606,campaign!A:B,2,FALSE)</f>
        <v>HandsetRefurbished</v>
      </c>
      <c r="F14606" s="9">
        <v>44758</v>
      </c>
      <c r="G14606">
        <f>VLOOKUP(D14606,campaign!A:D,4,FALSE)</f>
        <v>26</v>
      </c>
    </row>
    <row r="14607" spans="2:7" x14ac:dyDescent="0.2">
      <c r="B14607" t="s">
        <v>3896</v>
      </c>
      <c r="C14607" t="str">
        <f>VLOOKUP(B14607,customer!A:B,2,FALSE)</f>
        <v>Cassaundra Bamlett</v>
      </c>
      <c r="D14607" t="s">
        <v>3921</v>
      </c>
      <c r="E14607" t="str">
        <f>VLOOKUP(D14607,campaign!A:B,2,FALSE)</f>
        <v>HandsetRefurbished</v>
      </c>
      <c r="F14607" s="9">
        <v>44789</v>
      </c>
      <c r="G14607">
        <f>VLOOKUP(D14607,campaign!A:D,4,FALSE)</f>
        <v>26</v>
      </c>
    </row>
    <row r="14608" spans="2:7" x14ac:dyDescent="0.2">
      <c r="B14608" t="s">
        <v>3896</v>
      </c>
      <c r="C14608" t="str">
        <f>VLOOKUP(B14608,customer!A:B,2,FALSE)</f>
        <v>Cassaundra Bamlett</v>
      </c>
      <c r="D14608" t="s">
        <v>3921</v>
      </c>
      <c r="E14608" t="str">
        <f>VLOOKUP(D14608,campaign!A:B,2,FALSE)</f>
        <v>HandsetRefurbished</v>
      </c>
      <c r="F14608" s="9">
        <v>44815</v>
      </c>
      <c r="G14608">
        <f>VLOOKUP(D14608,campaign!A:D,4,FALSE)</f>
        <v>26</v>
      </c>
    </row>
    <row r="14609" spans="2:7" x14ac:dyDescent="0.2">
      <c r="B14609" t="s">
        <v>3896</v>
      </c>
      <c r="C14609" t="str">
        <f>VLOOKUP(B14609,customer!A:B,2,FALSE)</f>
        <v>Cassaundra Bamlett</v>
      </c>
      <c r="D14609" t="s">
        <v>3921</v>
      </c>
      <c r="E14609" t="str">
        <f>VLOOKUP(D14609,campaign!A:B,2,FALSE)</f>
        <v>HandsetRefurbished</v>
      </c>
      <c r="F14609" s="9">
        <v>44853</v>
      </c>
      <c r="G14609">
        <f>VLOOKUP(D14609,campaign!A:D,4,FALSE)</f>
        <v>26</v>
      </c>
    </row>
    <row r="14610" spans="2:7" x14ac:dyDescent="0.2">
      <c r="B14610" t="s">
        <v>3896</v>
      </c>
      <c r="C14610" t="str">
        <f>VLOOKUP(B14610,customer!A:B,2,FALSE)</f>
        <v>Cassaundra Bamlett</v>
      </c>
      <c r="D14610" t="s">
        <v>3921</v>
      </c>
      <c r="E14610" t="str">
        <f>VLOOKUP(D14610,campaign!A:B,2,FALSE)</f>
        <v>HandsetRefurbished</v>
      </c>
      <c r="F14610" s="9">
        <v>44883</v>
      </c>
      <c r="G14610">
        <f>VLOOKUP(D14610,campaign!A:D,4,FALSE)</f>
        <v>26</v>
      </c>
    </row>
    <row r="14611" spans="2:7" x14ac:dyDescent="0.2">
      <c r="B14611" t="s">
        <v>3896</v>
      </c>
      <c r="C14611" t="str">
        <f>VLOOKUP(B14611,customer!A:B,2,FALSE)</f>
        <v>Cassaundra Bamlett</v>
      </c>
      <c r="D14611" t="s">
        <v>3921</v>
      </c>
      <c r="E14611" t="str">
        <f>VLOOKUP(D14611,campaign!A:B,2,FALSE)</f>
        <v>HandsetRefurbished</v>
      </c>
      <c r="F14611" s="9">
        <v>44908</v>
      </c>
      <c r="G14611">
        <f>VLOOKUP(D14611,campaign!A:D,4,FALSE)</f>
        <v>26</v>
      </c>
    </row>
    <row r="14612" spans="2:7" x14ac:dyDescent="0.2">
      <c r="B14612" t="s">
        <v>3896</v>
      </c>
      <c r="C14612" t="str">
        <f>VLOOKUP(B14612,customer!A:B,2,FALSE)</f>
        <v>Cassaundra Bamlett</v>
      </c>
      <c r="D14612" t="s">
        <v>3921</v>
      </c>
      <c r="E14612" t="str">
        <f>VLOOKUP(D14612,campaign!A:B,2,FALSE)</f>
        <v>HandsetRefurbished</v>
      </c>
      <c r="F14612" s="9">
        <v>44935</v>
      </c>
      <c r="G14612">
        <f>VLOOKUP(D14612,campaign!A:D,4,FALSE)</f>
        <v>26</v>
      </c>
    </row>
    <row r="14613" spans="2:7" x14ac:dyDescent="0.2">
      <c r="B14613" t="s">
        <v>3896</v>
      </c>
      <c r="C14613" t="str">
        <f>VLOOKUP(B14613,customer!A:B,2,FALSE)</f>
        <v>Cassaundra Bamlett</v>
      </c>
      <c r="D14613" t="s">
        <v>3921</v>
      </c>
      <c r="E14613" t="str">
        <f>VLOOKUP(D14613,campaign!A:B,2,FALSE)</f>
        <v>HandsetRefurbished</v>
      </c>
      <c r="F14613" s="9">
        <v>44997</v>
      </c>
      <c r="G14613">
        <f>VLOOKUP(D14613,campaign!A:D,4,FALSE)</f>
        <v>26</v>
      </c>
    </row>
    <row r="14614" spans="2:7" x14ac:dyDescent="0.2">
      <c r="B14614" t="s">
        <v>3896</v>
      </c>
      <c r="C14614" t="str">
        <f>VLOOKUP(B14614,customer!A:B,2,FALSE)</f>
        <v>Cassaundra Bamlett</v>
      </c>
      <c r="D14614" t="s">
        <v>3921</v>
      </c>
      <c r="E14614" t="str">
        <f>VLOOKUP(D14614,campaign!A:B,2,FALSE)</f>
        <v>HandsetRefurbished</v>
      </c>
      <c r="F14614" s="9">
        <v>45039</v>
      </c>
      <c r="G14614">
        <f>VLOOKUP(D14614,campaign!A:D,4,FALSE)</f>
        <v>26</v>
      </c>
    </row>
    <row r="14615" spans="2:7" x14ac:dyDescent="0.2">
      <c r="B14615" t="s">
        <v>3897</v>
      </c>
      <c r="C14615" t="str">
        <f>VLOOKUP(B14615,customer!A:B,2,FALSE)</f>
        <v>Gwendolen Ambrogioli</v>
      </c>
      <c r="D14615" t="s">
        <v>3922</v>
      </c>
      <c r="E14615" t="str">
        <f>VLOOKUP(D14615,campaign!A:B,2,FALSE)</f>
        <v>HandsetWebCapable</v>
      </c>
      <c r="F14615" s="9">
        <v>44883</v>
      </c>
      <c r="G14615">
        <f>VLOOKUP(D14615,campaign!A:D,4,FALSE)</f>
        <v>62</v>
      </c>
    </row>
    <row r="14616" spans="2:7" x14ac:dyDescent="0.2">
      <c r="B14616" t="s">
        <v>3897</v>
      </c>
      <c r="C14616" t="str">
        <f>VLOOKUP(B14616,customer!A:B,2,FALSE)</f>
        <v>Gwendolen Ambrogioli</v>
      </c>
      <c r="D14616" t="s">
        <v>3922</v>
      </c>
      <c r="E14616" t="str">
        <f>VLOOKUP(D14616,campaign!A:B,2,FALSE)</f>
        <v>HandsetWebCapable</v>
      </c>
      <c r="F14616" s="9">
        <v>44917</v>
      </c>
      <c r="G14616">
        <f>VLOOKUP(D14616,campaign!A:D,4,FALSE)</f>
        <v>62</v>
      </c>
    </row>
    <row r="14617" spans="2:7" x14ac:dyDescent="0.2">
      <c r="B14617" t="s">
        <v>3897</v>
      </c>
      <c r="C14617" t="str">
        <f>VLOOKUP(B14617,customer!A:B,2,FALSE)</f>
        <v>Gwendolen Ambrogioli</v>
      </c>
      <c r="D14617" t="s">
        <v>3922</v>
      </c>
      <c r="E14617" t="str">
        <f>VLOOKUP(D14617,campaign!A:B,2,FALSE)</f>
        <v>HandsetWebCapable</v>
      </c>
      <c r="F14617" s="9">
        <v>44954</v>
      </c>
      <c r="G14617">
        <f>VLOOKUP(D14617,campaign!A:D,4,FALSE)</f>
        <v>62</v>
      </c>
    </row>
    <row r="14618" spans="2:7" x14ac:dyDescent="0.2">
      <c r="B14618" t="s">
        <v>3897</v>
      </c>
      <c r="C14618" t="str">
        <f>VLOOKUP(B14618,customer!A:B,2,FALSE)</f>
        <v>Gwendolen Ambrogioli</v>
      </c>
      <c r="D14618" t="s">
        <v>3927</v>
      </c>
      <c r="E14618" t="str">
        <f>VLOOKUP(D14618,campaign!A:B,2,FALSE)</f>
        <v>RespondsToMailOffers</v>
      </c>
      <c r="F14618" s="9">
        <v>45032</v>
      </c>
      <c r="G14618">
        <f>VLOOKUP(D14618,campaign!A:D,4,FALSE)</f>
        <v>27</v>
      </c>
    </row>
    <row r="14619" spans="2:7" x14ac:dyDescent="0.2">
      <c r="B14619" t="s">
        <v>3897</v>
      </c>
      <c r="C14619" t="str">
        <f>VLOOKUP(B14619,customer!A:B,2,FALSE)</f>
        <v>Gwendolen Ambrogioli</v>
      </c>
      <c r="D14619" t="s">
        <v>3927</v>
      </c>
      <c r="E14619" t="str">
        <f>VLOOKUP(D14619,campaign!A:B,2,FALSE)</f>
        <v>RespondsToMailOffers</v>
      </c>
      <c r="F14619" s="9">
        <v>45074</v>
      </c>
      <c r="G14619">
        <f>VLOOKUP(D14619,campaign!A:D,4,FALSE)</f>
        <v>27</v>
      </c>
    </row>
    <row r="14620" spans="2:7" x14ac:dyDescent="0.2">
      <c r="B14620" t="s">
        <v>3898</v>
      </c>
      <c r="C14620" t="str">
        <f>VLOOKUP(B14620,customer!A:B,2,FALSE)</f>
        <v>Mercy Skylett</v>
      </c>
      <c r="D14620" t="s">
        <v>3929</v>
      </c>
      <c r="E14620" t="str">
        <f>VLOOKUP(D14620,campaign!A:B,2,FALSE)</f>
        <v>NonUSTravel</v>
      </c>
      <c r="F14620" s="9">
        <v>44634</v>
      </c>
      <c r="G14620">
        <f>VLOOKUP(D14620,campaign!A:D,4,FALSE)</f>
        <v>66</v>
      </c>
    </row>
    <row r="14621" spans="2:7" x14ac:dyDescent="0.2">
      <c r="B14621" t="s">
        <v>3898</v>
      </c>
      <c r="C14621" t="str">
        <f>VLOOKUP(B14621,customer!A:B,2,FALSE)</f>
        <v>Mercy Skylett</v>
      </c>
      <c r="D14621" t="s">
        <v>3929</v>
      </c>
      <c r="E14621" t="str">
        <f>VLOOKUP(D14621,campaign!A:B,2,FALSE)</f>
        <v>NonUSTravel</v>
      </c>
      <c r="F14621" s="9">
        <v>44767</v>
      </c>
      <c r="G14621">
        <f>VLOOKUP(D14621,campaign!A:D,4,FALSE)</f>
        <v>66</v>
      </c>
    </row>
    <row r="14622" spans="2:7" x14ac:dyDescent="0.2">
      <c r="B14622" t="s">
        <v>3898</v>
      </c>
      <c r="C14622" t="str">
        <f>VLOOKUP(B14622,customer!A:B,2,FALSE)</f>
        <v>Mercy Skylett</v>
      </c>
      <c r="D14622" t="s">
        <v>3929</v>
      </c>
      <c r="E14622" t="str">
        <f>VLOOKUP(D14622,campaign!A:B,2,FALSE)</f>
        <v>NonUSTravel</v>
      </c>
      <c r="F14622" s="9">
        <v>44982</v>
      </c>
      <c r="G14622">
        <f>VLOOKUP(D14622,campaign!A:D,4,FALSE)</f>
        <v>66</v>
      </c>
    </row>
    <row r="14623" spans="2:7" x14ac:dyDescent="0.2">
      <c r="B14623" t="s">
        <v>3898</v>
      </c>
      <c r="C14623" t="str">
        <f>VLOOKUP(B14623,customer!A:B,2,FALSE)</f>
        <v>Mercy Skylett</v>
      </c>
      <c r="D14623" t="s">
        <v>3923</v>
      </c>
      <c r="E14623" t="str">
        <f>VLOOKUP(D14623,campaign!A:B,2,FALSE)</f>
        <v>TruckOwner</v>
      </c>
      <c r="F14623" s="9">
        <v>44720</v>
      </c>
      <c r="G14623">
        <f>VLOOKUP(D14623,campaign!A:D,4,FALSE)</f>
        <v>26</v>
      </c>
    </row>
    <row r="14624" spans="2:7" x14ac:dyDescent="0.2">
      <c r="B14624" t="s">
        <v>3898</v>
      </c>
      <c r="C14624" t="str">
        <f>VLOOKUP(B14624,customer!A:B,2,FALSE)</f>
        <v>Mercy Skylett</v>
      </c>
      <c r="D14624" t="s">
        <v>3923</v>
      </c>
      <c r="E14624" t="str">
        <f>VLOOKUP(D14624,campaign!A:B,2,FALSE)</f>
        <v>TruckOwner</v>
      </c>
      <c r="F14624" s="9">
        <v>44793</v>
      </c>
      <c r="G14624">
        <f>VLOOKUP(D14624,campaign!A:D,4,FALSE)</f>
        <v>26</v>
      </c>
    </row>
    <row r="14625" spans="2:7" x14ac:dyDescent="0.2">
      <c r="B14625" t="s">
        <v>3898</v>
      </c>
      <c r="C14625" t="str">
        <f>VLOOKUP(B14625,customer!A:B,2,FALSE)</f>
        <v>Mercy Skylett</v>
      </c>
      <c r="D14625" t="s">
        <v>3923</v>
      </c>
      <c r="E14625" t="str">
        <f>VLOOKUP(D14625,campaign!A:B,2,FALSE)</f>
        <v>TruckOwner</v>
      </c>
      <c r="F14625" s="9">
        <v>44855</v>
      </c>
      <c r="G14625">
        <f>VLOOKUP(D14625,campaign!A:D,4,FALSE)</f>
        <v>26</v>
      </c>
    </row>
    <row r="14626" spans="2:7" x14ac:dyDescent="0.2">
      <c r="B14626" t="s">
        <v>3898</v>
      </c>
      <c r="C14626" t="str">
        <f>VLOOKUP(B14626,customer!A:B,2,FALSE)</f>
        <v>Mercy Skylett</v>
      </c>
      <c r="D14626" t="s">
        <v>3923</v>
      </c>
      <c r="E14626" t="str">
        <f>VLOOKUP(D14626,campaign!A:B,2,FALSE)</f>
        <v>TruckOwner</v>
      </c>
      <c r="F14626" s="9">
        <v>44880</v>
      </c>
      <c r="G14626">
        <f>VLOOKUP(D14626,campaign!A:D,4,FALSE)</f>
        <v>26</v>
      </c>
    </row>
    <row r="14627" spans="2:7" x14ac:dyDescent="0.2">
      <c r="B14627" t="s">
        <v>3898</v>
      </c>
      <c r="C14627" t="str">
        <f>VLOOKUP(B14627,customer!A:B,2,FALSE)</f>
        <v>Mercy Skylett</v>
      </c>
      <c r="D14627" t="s">
        <v>3923</v>
      </c>
      <c r="E14627" t="str">
        <f>VLOOKUP(D14627,campaign!A:B,2,FALSE)</f>
        <v>TruckOwner</v>
      </c>
      <c r="F14627" s="9">
        <v>44918</v>
      </c>
      <c r="G14627">
        <f>VLOOKUP(D14627,campaign!A:D,4,FALSE)</f>
        <v>26</v>
      </c>
    </row>
    <row r="14628" spans="2:7" x14ac:dyDescent="0.2">
      <c r="B14628" t="s">
        <v>3898</v>
      </c>
      <c r="C14628" t="str">
        <f>VLOOKUP(B14628,customer!A:B,2,FALSE)</f>
        <v>Mercy Skylett</v>
      </c>
      <c r="D14628" t="s">
        <v>3923</v>
      </c>
      <c r="E14628" t="str">
        <f>VLOOKUP(D14628,campaign!A:B,2,FALSE)</f>
        <v>TruckOwner</v>
      </c>
      <c r="F14628" s="9">
        <v>44975</v>
      </c>
      <c r="G14628">
        <f>VLOOKUP(D14628,campaign!A:D,4,FALSE)</f>
        <v>26</v>
      </c>
    </row>
    <row r="14629" spans="2:7" x14ac:dyDescent="0.2">
      <c r="B14629" t="s">
        <v>3898</v>
      </c>
      <c r="C14629" t="str">
        <f>VLOOKUP(B14629,customer!A:B,2,FALSE)</f>
        <v>Mercy Skylett</v>
      </c>
      <c r="D14629" t="s">
        <v>3923</v>
      </c>
      <c r="E14629" t="str">
        <f>VLOOKUP(D14629,campaign!A:B,2,FALSE)</f>
        <v>TruckOwner</v>
      </c>
      <c r="F14629" s="9">
        <v>44998</v>
      </c>
      <c r="G14629">
        <f>VLOOKUP(D14629,campaign!A:D,4,FALSE)</f>
        <v>26</v>
      </c>
    </row>
    <row r="14630" spans="2:7" x14ac:dyDescent="0.2">
      <c r="B14630" t="s">
        <v>3898</v>
      </c>
      <c r="C14630" t="str">
        <f>VLOOKUP(B14630,customer!A:B,2,FALSE)</f>
        <v>Mercy Skylett</v>
      </c>
      <c r="D14630" t="s">
        <v>3923</v>
      </c>
      <c r="E14630" t="str">
        <f>VLOOKUP(D14630,campaign!A:B,2,FALSE)</f>
        <v>TruckOwner</v>
      </c>
      <c r="F14630" s="9">
        <v>45028</v>
      </c>
      <c r="G14630">
        <f>VLOOKUP(D14630,campaign!A:D,4,FALSE)</f>
        <v>26</v>
      </c>
    </row>
    <row r="14631" spans="2:7" x14ac:dyDescent="0.2">
      <c r="B14631" t="s">
        <v>3899</v>
      </c>
      <c r="C14631" t="str">
        <f>VLOOKUP(B14631,customer!A:B,2,FALSE)</f>
        <v>Mercy Caulier</v>
      </c>
      <c r="D14631" t="s">
        <v>3949</v>
      </c>
      <c r="E14631" t="str">
        <f>VLOOKUP(D14631,campaign!A:B,2,FALSE)</f>
        <v>NewCellphoneUser</v>
      </c>
      <c r="F14631" s="9">
        <v>44943</v>
      </c>
      <c r="G14631">
        <f>VLOOKUP(D14631,campaign!A:D,4,FALSE)</f>
        <v>25</v>
      </c>
    </row>
    <row r="14632" spans="2:7" x14ac:dyDescent="0.2">
      <c r="B14632" t="s">
        <v>3899</v>
      </c>
      <c r="C14632" t="str">
        <f>VLOOKUP(B14632,customer!A:B,2,FALSE)</f>
        <v>Mercy Caulier</v>
      </c>
      <c r="D14632" t="s">
        <v>3949</v>
      </c>
      <c r="E14632" t="str">
        <f>VLOOKUP(D14632,campaign!A:B,2,FALSE)</f>
        <v>NewCellphoneUser</v>
      </c>
      <c r="F14632" s="9">
        <v>44983</v>
      </c>
      <c r="G14632">
        <f>VLOOKUP(D14632,campaign!A:D,4,FALSE)</f>
        <v>25</v>
      </c>
    </row>
    <row r="14633" spans="2:7" x14ac:dyDescent="0.2">
      <c r="B14633" t="s">
        <v>3899</v>
      </c>
      <c r="C14633" t="str">
        <f>VLOOKUP(B14633,customer!A:B,2,FALSE)</f>
        <v>Mercy Caulier</v>
      </c>
      <c r="D14633" t="s">
        <v>3949</v>
      </c>
      <c r="E14633" t="str">
        <f>VLOOKUP(D14633,campaign!A:B,2,FALSE)</f>
        <v>NewCellphoneUser</v>
      </c>
      <c r="F14633" s="9">
        <v>45007</v>
      </c>
      <c r="G14633">
        <f>VLOOKUP(D14633,campaign!A:D,4,FALSE)</f>
        <v>25</v>
      </c>
    </row>
    <row r="14634" spans="2:7" x14ac:dyDescent="0.2">
      <c r="B14634" t="s">
        <v>3899</v>
      </c>
      <c r="C14634" t="str">
        <f>VLOOKUP(B14634,customer!A:B,2,FALSE)</f>
        <v>Mercy Caulier</v>
      </c>
      <c r="D14634" t="s">
        <v>3949</v>
      </c>
      <c r="E14634" t="str">
        <f>VLOOKUP(D14634,campaign!A:B,2,FALSE)</f>
        <v>NewCellphoneUser</v>
      </c>
      <c r="F14634" s="9">
        <v>45036</v>
      </c>
      <c r="G14634">
        <f>VLOOKUP(D14634,campaign!A:D,4,FALSE)</f>
        <v>25</v>
      </c>
    </row>
    <row r="14635" spans="2:7" x14ac:dyDescent="0.2">
      <c r="B14635" t="s">
        <v>3899</v>
      </c>
      <c r="C14635" t="str">
        <f>VLOOKUP(B14635,customer!A:B,2,FALSE)</f>
        <v>Mercy Caulier</v>
      </c>
      <c r="D14635" t="s">
        <v>3949</v>
      </c>
      <c r="E14635" t="str">
        <f>VLOOKUP(D14635,campaign!A:B,2,FALSE)</f>
        <v>NewCellphoneUser</v>
      </c>
      <c r="F14635" s="9">
        <v>45063</v>
      </c>
      <c r="G14635">
        <f>VLOOKUP(D14635,campaign!A:D,4,FALSE)</f>
        <v>25</v>
      </c>
    </row>
    <row r="14636" spans="2:7" x14ac:dyDescent="0.2">
      <c r="B14636" t="s">
        <v>3900</v>
      </c>
      <c r="C14636" t="str">
        <f>VLOOKUP(B14636,customer!A:B,2,FALSE)</f>
        <v>Worthington Keeping</v>
      </c>
      <c r="D14636" t="s">
        <v>3950</v>
      </c>
      <c r="E14636" t="str">
        <f>VLOOKUP(D14636,campaign!A:B,2,FALSE)</f>
        <v>NotNewCellphoneUser</v>
      </c>
      <c r="F14636" s="9">
        <v>44628</v>
      </c>
      <c r="G14636">
        <f>VLOOKUP(D14636,campaign!A:D,4,FALSE)</f>
        <v>28</v>
      </c>
    </row>
    <row r="14637" spans="2:7" x14ac:dyDescent="0.2">
      <c r="B14637" t="s">
        <v>3900</v>
      </c>
      <c r="C14637" t="str">
        <f>VLOOKUP(B14637,customer!A:B,2,FALSE)</f>
        <v>Worthington Keeping</v>
      </c>
      <c r="D14637" t="s">
        <v>3950</v>
      </c>
      <c r="E14637" t="str">
        <f>VLOOKUP(D14637,campaign!A:B,2,FALSE)</f>
        <v>NotNewCellphoneUser</v>
      </c>
      <c r="F14637" s="9">
        <v>44660</v>
      </c>
      <c r="G14637">
        <f>VLOOKUP(D14637,campaign!A:D,4,FALSE)</f>
        <v>28</v>
      </c>
    </row>
    <row r="14638" spans="2:7" x14ac:dyDescent="0.2">
      <c r="B14638" t="s">
        <v>3900</v>
      </c>
      <c r="C14638" t="str">
        <f>VLOOKUP(B14638,customer!A:B,2,FALSE)</f>
        <v>Worthington Keeping</v>
      </c>
      <c r="D14638" t="s">
        <v>3950</v>
      </c>
      <c r="E14638" t="str">
        <f>VLOOKUP(D14638,campaign!A:B,2,FALSE)</f>
        <v>NotNewCellphoneUser</v>
      </c>
      <c r="F14638" s="9">
        <v>44704</v>
      </c>
      <c r="G14638">
        <f>VLOOKUP(D14638,campaign!A:D,4,FALSE)</f>
        <v>28</v>
      </c>
    </row>
    <row r="14639" spans="2:7" x14ac:dyDescent="0.2">
      <c r="B14639" t="s">
        <v>3900</v>
      </c>
      <c r="C14639" t="str">
        <f>VLOOKUP(B14639,customer!A:B,2,FALSE)</f>
        <v>Worthington Keeping</v>
      </c>
      <c r="D14639" t="s">
        <v>3950</v>
      </c>
      <c r="E14639" t="str">
        <f>VLOOKUP(D14639,campaign!A:B,2,FALSE)</f>
        <v>NotNewCellphoneUser</v>
      </c>
      <c r="F14639" s="9">
        <v>44725</v>
      </c>
      <c r="G14639">
        <f>VLOOKUP(D14639,campaign!A:D,4,FALSE)</f>
        <v>28</v>
      </c>
    </row>
    <row r="14640" spans="2:7" x14ac:dyDescent="0.2">
      <c r="B14640" t="s">
        <v>3900</v>
      </c>
      <c r="C14640" t="str">
        <f>VLOOKUP(B14640,customer!A:B,2,FALSE)</f>
        <v>Worthington Keeping</v>
      </c>
      <c r="D14640" t="s">
        <v>3950</v>
      </c>
      <c r="E14640" t="str">
        <f>VLOOKUP(D14640,campaign!A:B,2,FALSE)</f>
        <v>NotNewCellphoneUser</v>
      </c>
      <c r="F14640" s="9">
        <v>44763</v>
      </c>
      <c r="G14640">
        <f>VLOOKUP(D14640,campaign!A:D,4,FALSE)</f>
        <v>28</v>
      </c>
    </row>
    <row r="14641" spans="2:7" x14ac:dyDescent="0.2">
      <c r="B14641" t="s">
        <v>3900</v>
      </c>
      <c r="C14641" t="str">
        <f>VLOOKUP(B14641,customer!A:B,2,FALSE)</f>
        <v>Worthington Keeping</v>
      </c>
      <c r="D14641" t="s">
        <v>3950</v>
      </c>
      <c r="E14641" t="str">
        <f>VLOOKUP(D14641,campaign!A:B,2,FALSE)</f>
        <v>NotNewCellphoneUser</v>
      </c>
      <c r="F14641" s="9">
        <v>44791</v>
      </c>
      <c r="G14641">
        <f>VLOOKUP(D14641,campaign!A:D,4,FALSE)</f>
        <v>28</v>
      </c>
    </row>
    <row r="14642" spans="2:7" x14ac:dyDescent="0.2">
      <c r="B14642" t="s">
        <v>3900</v>
      </c>
      <c r="C14642" t="str">
        <f>VLOOKUP(B14642,customer!A:B,2,FALSE)</f>
        <v>Worthington Keeping</v>
      </c>
      <c r="D14642" t="s">
        <v>3950</v>
      </c>
      <c r="E14642" t="str">
        <f>VLOOKUP(D14642,campaign!A:B,2,FALSE)</f>
        <v>NotNewCellphoneUser</v>
      </c>
      <c r="F14642" s="9">
        <v>44813</v>
      </c>
      <c r="G14642">
        <f>VLOOKUP(D14642,campaign!A:D,4,FALSE)</f>
        <v>28</v>
      </c>
    </row>
    <row r="14643" spans="2:7" x14ac:dyDescent="0.2">
      <c r="B14643" t="s">
        <v>3900</v>
      </c>
      <c r="C14643" t="str">
        <f>VLOOKUP(B14643,customer!A:B,2,FALSE)</f>
        <v>Worthington Keeping</v>
      </c>
      <c r="D14643" t="s">
        <v>3950</v>
      </c>
      <c r="E14643" t="str">
        <f>VLOOKUP(D14643,campaign!A:B,2,FALSE)</f>
        <v>NotNewCellphoneUser</v>
      </c>
      <c r="F14643" s="9">
        <v>44849</v>
      </c>
      <c r="G14643">
        <f>VLOOKUP(D14643,campaign!A:D,4,FALSE)</f>
        <v>28</v>
      </c>
    </row>
    <row r="14644" spans="2:7" x14ac:dyDescent="0.2">
      <c r="B14644" t="s">
        <v>3900</v>
      </c>
      <c r="C14644" t="str">
        <f>VLOOKUP(B14644,customer!A:B,2,FALSE)</f>
        <v>Worthington Keeping</v>
      </c>
      <c r="D14644" t="s">
        <v>3950</v>
      </c>
      <c r="E14644" t="str">
        <f>VLOOKUP(D14644,campaign!A:B,2,FALSE)</f>
        <v>NotNewCellphoneUser</v>
      </c>
      <c r="F14644" s="9">
        <v>44876</v>
      </c>
      <c r="G14644">
        <f>VLOOKUP(D14644,campaign!A:D,4,FALSE)</f>
        <v>28</v>
      </c>
    </row>
    <row r="14645" spans="2:7" x14ac:dyDescent="0.2">
      <c r="B14645" t="s">
        <v>3900</v>
      </c>
      <c r="C14645" t="str">
        <f>VLOOKUP(B14645,customer!A:B,2,FALSE)</f>
        <v>Worthington Keeping</v>
      </c>
      <c r="D14645" t="s">
        <v>3950</v>
      </c>
      <c r="E14645" t="str">
        <f>VLOOKUP(D14645,campaign!A:B,2,FALSE)</f>
        <v>NotNewCellphoneUser</v>
      </c>
      <c r="F14645" s="9">
        <v>44915</v>
      </c>
      <c r="G14645">
        <f>VLOOKUP(D14645,campaign!A:D,4,FALSE)</f>
        <v>28</v>
      </c>
    </row>
    <row r="14646" spans="2:7" x14ac:dyDescent="0.2">
      <c r="B14646" t="s">
        <v>3900</v>
      </c>
      <c r="C14646" t="str">
        <f>VLOOKUP(B14646,customer!A:B,2,FALSE)</f>
        <v>Worthington Keeping</v>
      </c>
      <c r="D14646" t="s">
        <v>3950</v>
      </c>
      <c r="E14646" t="str">
        <f>VLOOKUP(D14646,campaign!A:B,2,FALSE)</f>
        <v>NotNewCellphoneUser</v>
      </c>
      <c r="F14646" s="9">
        <v>45005</v>
      </c>
      <c r="G14646">
        <f>VLOOKUP(D14646,campaign!A:D,4,FALSE)</f>
        <v>28</v>
      </c>
    </row>
    <row r="14647" spans="2:7" x14ac:dyDescent="0.2">
      <c r="B14647" t="s">
        <v>3900</v>
      </c>
      <c r="C14647" t="str">
        <f>VLOOKUP(B14647,customer!A:B,2,FALSE)</f>
        <v>Worthington Keeping</v>
      </c>
      <c r="D14647" t="s">
        <v>3950</v>
      </c>
      <c r="E14647" t="str">
        <f>VLOOKUP(D14647,campaign!A:B,2,FALSE)</f>
        <v>NotNewCellphoneUser</v>
      </c>
      <c r="F14647" s="9">
        <v>45024</v>
      </c>
      <c r="G14647">
        <f>VLOOKUP(D14647,campaign!A:D,4,FALSE)</f>
        <v>28</v>
      </c>
    </row>
    <row r="14648" spans="2:7" x14ac:dyDescent="0.2">
      <c r="B14648" t="s">
        <v>3900</v>
      </c>
      <c r="C14648" t="str">
        <f>VLOOKUP(B14648,customer!A:B,2,FALSE)</f>
        <v>Worthington Keeping</v>
      </c>
      <c r="D14648" t="s">
        <v>3950</v>
      </c>
      <c r="E14648" t="str">
        <f>VLOOKUP(D14648,campaign!A:B,2,FALSE)</f>
        <v>NotNewCellphoneUser</v>
      </c>
      <c r="F14648" s="9">
        <v>45067</v>
      </c>
      <c r="G14648">
        <f>VLOOKUP(D14648,campaign!A:D,4,FALSE)</f>
        <v>28</v>
      </c>
    </row>
    <row r="14649" spans="2:7" x14ac:dyDescent="0.2">
      <c r="B14649" t="s">
        <v>3900</v>
      </c>
      <c r="C14649" t="str">
        <f>VLOOKUP(B14649,customer!A:B,2,FALSE)</f>
        <v>Worthington Keeping</v>
      </c>
      <c r="D14649" t="s">
        <v>3952</v>
      </c>
      <c r="E14649" t="str">
        <f>VLOOKUP(D14649,campaign!A:B,2,FALSE)</f>
        <v>MadeCallToRetentionTeam</v>
      </c>
      <c r="F14649" s="9">
        <v>44732</v>
      </c>
      <c r="G14649">
        <f>VLOOKUP(D14649,campaign!A:D,4,FALSE)</f>
        <v>16</v>
      </c>
    </row>
    <row r="14650" spans="2:7" x14ac:dyDescent="0.2">
      <c r="B14650" t="s">
        <v>3900</v>
      </c>
      <c r="C14650" t="str">
        <f>VLOOKUP(B14650,customer!A:B,2,FALSE)</f>
        <v>Worthington Keeping</v>
      </c>
      <c r="D14650" t="s">
        <v>3952</v>
      </c>
      <c r="E14650" t="str">
        <f>VLOOKUP(D14650,campaign!A:B,2,FALSE)</f>
        <v>MadeCallToRetentionTeam</v>
      </c>
      <c r="F14650" s="9">
        <v>44766</v>
      </c>
      <c r="G14650">
        <f>VLOOKUP(D14650,campaign!A:D,4,FALSE)</f>
        <v>16</v>
      </c>
    </row>
    <row r="14651" spans="2:7" x14ac:dyDescent="0.2">
      <c r="B14651" t="s">
        <v>3900</v>
      </c>
      <c r="C14651" t="str">
        <f>VLOOKUP(B14651,customer!A:B,2,FALSE)</f>
        <v>Worthington Keeping</v>
      </c>
      <c r="D14651" t="s">
        <v>3952</v>
      </c>
      <c r="E14651" t="str">
        <f>VLOOKUP(D14651,campaign!A:B,2,FALSE)</f>
        <v>MadeCallToRetentionTeam</v>
      </c>
      <c r="F14651" s="9">
        <v>44774</v>
      </c>
      <c r="G14651">
        <f>VLOOKUP(D14651,campaign!A:D,4,FALSE)</f>
        <v>16</v>
      </c>
    </row>
    <row r="14652" spans="2:7" x14ac:dyDescent="0.2">
      <c r="B14652" t="s">
        <v>3900</v>
      </c>
      <c r="C14652" t="str">
        <f>VLOOKUP(B14652,customer!A:B,2,FALSE)</f>
        <v>Worthington Keeping</v>
      </c>
      <c r="D14652" t="s">
        <v>3952</v>
      </c>
      <c r="E14652" t="str">
        <f>VLOOKUP(D14652,campaign!A:B,2,FALSE)</f>
        <v>MadeCallToRetentionTeam</v>
      </c>
      <c r="F14652" s="9">
        <v>44825</v>
      </c>
      <c r="G14652">
        <f>VLOOKUP(D14652,campaign!A:D,4,FALSE)</f>
        <v>16</v>
      </c>
    </row>
    <row r="14653" spans="2:7" x14ac:dyDescent="0.2">
      <c r="B14653" t="s">
        <v>3900</v>
      </c>
      <c r="C14653" t="str">
        <f>VLOOKUP(B14653,customer!A:B,2,FALSE)</f>
        <v>Worthington Keeping</v>
      </c>
      <c r="D14653" t="s">
        <v>3952</v>
      </c>
      <c r="E14653" t="str">
        <f>VLOOKUP(D14653,campaign!A:B,2,FALSE)</f>
        <v>MadeCallToRetentionTeam</v>
      </c>
      <c r="F14653" s="9">
        <v>44837</v>
      </c>
      <c r="G14653">
        <f>VLOOKUP(D14653,campaign!A:D,4,FALSE)</f>
        <v>16</v>
      </c>
    </row>
    <row r="14654" spans="2:7" x14ac:dyDescent="0.2">
      <c r="B14654" t="s">
        <v>3900</v>
      </c>
      <c r="C14654" t="str">
        <f>VLOOKUP(B14654,customer!A:B,2,FALSE)</f>
        <v>Worthington Keeping</v>
      </c>
      <c r="D14654" t="s">
        <v>3952</v>
      </c>
      <c r="E14654" t="str">
        <f>VLOOKUP(D14654,campaign!A:B,2,FALSE)</f>
        <v>MadeCallToRetentionTeam</v>
      </c>
      <c r="F14654" s="9">
        <v>44869</v>
      </c>
      <c r="G14654">
        <f>VLOOKUP(D14654,campaign!A:D,4,FALSE)</f>
        <v>16</v>
      </c>
    </row>
    <row r="14655" spans="2:7" x14ac:dyDescent="0.2">
      <c r="B14655" t="s">
        <v>3900</v>
      </c>
      <c r="C14655" t="str">
        <f>VLOOKUP(B14655,customer!A:B,2,FALSE)</f>
        <v>Worthington Keeping</v>
      </c>
      <c r="D14655" t="s">
        <v>3952</v>
      </c>
      <c r="E14655" t="str">
        <f>VLOOKUP(D14655,campaign!A:B,2,FALSE)</f>
        <v>MadeCallToRetentionTeam</v>
      </c>
      <c r="F14655" s="9">
        <v>44921</v>
      </c>
      <c r="G14655">
        <f>VLOOKUP(D14655,campaign!A:D,4,FALSE)</f>
        <v>16</v>
      </c>
    </row>
    <row r="14656" spans="2:7" x14ac:dyDescent="0.2">
      <c r="B14656" t="s">
        <v>3900</v>
      </c>
      <c r="C14656" t="str">
        <f>VLOOKUP(B14656,customer!A:B,2,FALSE)</f>
        <v>Worthington Keeping</v>
      </c>
      <c r="D14656" t="s">
        <v>3952</v>
      </c>
      <c r="E14656" t="str">
        <f>VLOOKUP(D14656,campaign!A:B,2,FALSE)</f>
        <v>MadeCallToRetentionTeam</v>
      </c>
      <c r="F14656" s="9">
        <v>44951</v>
      </c>
      <c r="G14656">
        <f>VLOOKUP(D14656,campaign!A:D,4,FALSE)</f>
        <v>16</v>
      </c>
    </row>
    <row r="14657" spans="2:7" x14ac:dyDescent="0.2">
      <c r="B14657" t="s">
        <v>3900</v>
      </c>
      <c r="C14657" t="str">
        <f>VLOOKUP(B14657,customer!A:B,2,FALSE)</f>
        <v>Worthington Keeping</v>
      </c>
      <c r="D14657" t="s">
        <v>3952</v>
      </c>
      <c r="E14657" t="str">
        <f>VLOOKUP(D14657,campaign!A:B,2,FALSE)</f>
        <v>MadeCallToRetentionTeam</v>
      </c>
      <c r="F14657" s="9">
        <v>44988</v>
      </c>
      <c r="G14657">
        <f>VLOOKUP(D14657,campaign!A:D,4,FALSE)</f>
        <v>16</v>
      </c>
    </row>
    <row r="14658" spans="2:7" x14ac:dyDescent="0.2">
      <c r="B14658" t="s">
        <v>3900</v>
      </c>
      <c r="C14658" t="str">
        <f>VLOOKUP(B14658,customer!A:B,2,FALSE)</f>
        <v>Worthington Keeping</v>
      </c>
      <c r="D14658" t="s">
        <v>3952</v>
      </c>
      <c r="E14658" t="str">
        <f>VLOOKUP(D14658,campaign!A:B,2,FALSE)</f>
        <v>MadeCallToRetentionTeam</v>
      </c>
      <c r="F14658" s="9">
        <v>45017</v>
      </c>
      <c r="G14658">
        <f>VLOOKUP(D14658,campaign!A:D,4,FALSE)</f>
        <v>16</v>
      </c>
    </row>
    <row r="14659" spans="2:7" x14ac:dyDescent="0.2">
      <c r="B14659" t="s">
        <v>3900</v>
      </c>
      <c r="C14659" t="str">
        <f>VLOOKUP(B14659,customer!A:B,2,FALSE)</f>
        <v>Worthington Keeping</v>
      </c>
      <c r="D14659" t="s">
        <v>3952</v>
      </c>
      <c r="E14659" t="str">
        <f>VLOOKUP(D14659,campaign!A:B,2,FALSE)</f>
        <v>MadeCallToRetentionTeam</v>
      </c>
      <c r="F14659" s="9">
        <v>45070</v>
      </c>
      <c r="G14659">
        <f>VLOOKUP(D14659,campaign!A:D,4,FALSE)</f>
        <v>16</v>
      </c>
    </row>
    <row r="14660" spans="2:7" x14ac:dyDescent="0.2">
      <c r="B14660" t="s">
        <v>3900</v>
      </c>
      <c r="C14660" t="str">
        <f>VLOOKUP(B14660,customer!A:B,2,FALSE)</f>
        <v>Worthington Keeping</v>
      </c>
      <c r="D14660" t="s">
        <v>3952</v>
      </c>
      <c r="E14660" t="str">
        <f>VLOOKUP(D14660,campaign!A:B,2,FALSE)</f>
        <v>MadeCallToRetentionTeam</v>
      </c>
      <c r="F14660" s="9">
        <v>45081</v>
      </c>
      <c r="G14660">
        <f>VLOOKUP(D14660,campaign!A:D,4,FALSE)</f>
        <v>16</v>
      </c>
    </row>
    <row r="14661" spans="2:7" x14ac:dyDescent="0.2">
      <c r="B14661" t="s">
        <v>3901</v>
      </c>
      <c r="C14661" t="str">
        <f>VLOOKUP(B14661,customer!A:B,2,FALSE)</f>
        <v>Ilyse Cooling</v>
      </c>
      <c r="D14661" t="s">
        <v>3926</v>
      </c>
      <c r="E14661" t="str">
        <f>VLOOKUP(D14661,campaign!A:B,2,FALSE)</f>
        <v>BuysViaMailOrder</v>
      </c>
      <c r="F14661" s="9">
        <v>44578</v>
      </c>
      <c r="G14661">
        <f>VLOOKUP(D14661,campaign!A:D,4,FALSE)</f>
        <v>25</v>
      </c>
    </row>
    <row r="14662" spans="2:7" x14ac:dyDescent="0.2">
      <c r="B14662" t="s">
        <v>3901</v>
      </c>
      <c r="C14662" t="str">
        <f>VLOOKUP(B14662,customer!A:B,2,FALSE)</f>
        <v>Ilyse Cooling</v>
      </c>
      <c r="D14662" t="s">
        <v>3926</v>
      </c>
      <c r="E14662" t="str">
        <f>VLOOKUP(D14662,campaign!A:B,2,FALSE)</f>
        <v>BuysViaMailOrder</v>
      </c>
      <c r="F14662" s="9">
        <v>44698</v>
      </c>
      <c r="G14662">
        <f>VLOOKUP(D14662,campaign!A:D,4,FALSE)</f>
        <v>25</v>
      </c>
    </row>
    <row r="14663" spans="2:7" x14ac:dyDescent="0.2">
      <c r="B14663" t="s">
        <v>3901</v>
      </c>
      <c r="C14663" t="str">
        <f>VLOOKUP(B14663,customer!A:B,2,FALSE)</f>
        <v>Ilyse Cooling</v>
      </c>
      <c r="D14663" t="s">
        <v>3926</v>
      </c>
      <c r="E14663" t="str">
        <f>VLOOKUP(D14663,campaign!A:B,2,FALSE)</f>
        <v>BuysViaMailOrder</v>
      </c>
      <c r="F14663" s="9">
        <v>44744</v>
      </c>
      <c r="G14663">
        <f>VLOOKUP(D14663,campaign!A:D,4,FALSE)</f>
        <v>25</v>
      </c>
    </row>
    <row r="14664" spans="2:7" x14ac:dyDescent="0.2">
      <c r="B14664" t="s">
        <v>3901</v>
      </c>
      <c r="C14664" t="str">
        <f>VLOOKUP(B14664,customer!A:B,2,FALSE)</f>
        <v>Ilyse Cooling</v>
      </c>
      <c r="D14664" t="s">
        <v>3926</v>
      </c>
      <c r="E14664" t="str">
        <f>VLOOKUP(D14664,campaign!A:B,2,FALSE)</f>
        <v>BuysViaMailOrder</v>
      </c>
      <c r="F14664" s="9">
        <v>44793</v>
      </c>
      <c r="G14664">
        <f>VLOOKUP(D14664,campaign!A:D,4,FALSE)</f>
        <v>25</v>
      </c>
    </row>
    <row r="14665" spans="2:7" x14ac:dyDescent="0.2">
      <c r="B14665" t="s">
        <v>3901</v>
      </c>
      <c r="C14665" t="str">
        <f>VLOOKUP(B14665,customer!A:B,2,FALSE)</f>
        <v>Ilyse Cooling</v>
      </c>
      <c r="D14665" t="s">
        <v>3926</v>
      </c>
      <c r="E14665" t="str">
        <f>VLOOKUP(D14665,campaign!A:B,2,FALSE)</f>
        <v>BuysViaMailOrder</v>
      </c>
      <c r="F14665" s="9">
        <v>44926</v>
      </c>
      <c r="G14665">
        <f>VLOOKUP(D14665,campaign!A:D,4,FALSE)</f>
        <v>25</v>
      </c>
    </row>
    <row r="14666" spans="2:7" x14ac:dyDescent="0.2">
      <c r="B14666" t="s">
        <v>3901</v>
      </c>
      <c r="C14666" t="str">
        <f>VLOOKUP(B14666,customer!A:B,2,FALSE)</f>
        <v>Ilyse Cooling</v>
      </c>
      <c r="D14666" t="s">
        <v>3926</v>
      </c>
      <c r="E14666" t="str">
        <f>VLOOKUP(D14666,campaign!A:B,2,FALSE)</f>
        <v>BuysViaMailOrder</v>
      </c>
      <c r="F14666" s="9">
        <v>45008</v>
      </c>
      <c r="G14666">
        <f>VLOOKUP(D14666,campaign!A:D,4,FALSE)</f>
        <v>25</v>
      </c>
    </row>
    <row r="14667" spans="2:7" x14ac:dyDescent="0.2">
      <c r="B14667" t="s">
        <v>3901</v>
      </c>
      <c r="C14667" t="str">
        <f>VLOOKUP(B14667,customer!A:B,2,FALSE)</f>
        <v>Ilyse Cooling</v>
      </c>
      <c r="D14667" t="s">
        <v>3926</v>
      </c>
      <c r="E14667" t="str">
        <f>VLOOKUP(D14667,campaign!A:B,2,FALSE)</f>
        <v>BuysViaMailOrder</v>
      </c>
      <c r="F14667" s="9">
        <v>45017</v>
      </c>
      <c r="G14667">
        <f>VLOOKUP(D14667,campaign!A:D,4,FALSE)</f>
        <v>25</v>
      </c>
    </row>
    <row r="14668" spans="2:7" x14ac:dyDescent="0.2">
      <c r="B14668" t="s">
        <v>3901</v>
      </c>
      <c r="C14668" t="str">
        <f>VLOOKUP(B14668,customer!A:B,2,FALSE)</f>
        <v>Ilyse Cooling</v>
      </c>
      <c r="D14668" t="s">
        <v>3926</v>
      </c>
      <c r="E14668" t="str">
        <f>VLOOKUP(D14668,campaign!A:B,2,FALSE)</f>
        <v>BuysViaMailOrder</v>
      </c>
      <c r="F14668" s="9">
        <v>45071</v>
      </c>
      <c r="G14668">
        <f>VLOOKUP(D14668,campaign!A:D,4,FALSE)</f>
        <v>25</v>
      </c>
    </row>
    <row r="14669" spans="2:7" x14ac:dyDescent="0.2">
      <c r="B14669" t="s">
        <v>3901</v>
      </c>
      <c r="C14669" t="str">
        <f>VLOOKUP(B14669,customer!A:B,2,FALSE)</f>
        <v>Ilyse Cooling</v>
      </c>
      <c r="D14669" t="s">
        <v>3947</v>
      </c>
      <c r="E14669" t="str">
        <f>VLOOKUP(D14669,campaign!A:B,2,FALSE)</f>
        <v>OwnsComputer</v>
      </c>
      <c r="F14669" s="9">
        <v>44778</v>
      </c>
      <c r="G14669">
        <f>VLOOKUP(D14669,campaign!A:D,4,FALSE)</f>
        <v>62</v>
      </c>
    </row>
    <row r="14670" spans="2:7" x14ac:dyDescent="0.2">
      <c r="B14670" t="s">
        <v>3901</v>
      </c>
      <c r="C14670" t="str">
        <f>VLOOKUP(B14670,customer!A:B,2,FALSE)</f>
        <v>Ilyse Cooling</v>
      </c>
      <c r="D14670" t="s">
        <v>3947</v>
      </c>
      <c r="E14670" t="str">
        <f>VLOOKUP(D14670,campaign!A:B,2,FALSE)</f>
        <v>OwnsComputer</v>
      </c>
      <c r="F14670" s="9">
        <v>44934</v>
      </c>
      <c r="G14670">
        <f>VLOOKUP(D14670,campaign!A:D,4,FALSE)</f>
        <v>62</v>
      </c>
    </row>
    <row r="14671" spans="2:7" x14ac:dyDescent="0.2">
      <c r="B14671" t="s">
        <v>3901</v>
      </c>
      <c r="C14671" t="str">
        <f>VLOOKUP(B14671,customer!A:B,2,FALSE)</f>
        <v>Ilyse Cooling</v>
      </c>
      <c r="D14671" t="s">
        <v>3947</v>
      </c>
      <c r="E14671" t="str">
        <f>VLOOKUP(D14671,campaign!A:B,2,FALSE)</f>
        <v>OwnsComputer</v>
      </c>
      <c r="F14671" s="9">
        <v>44964</v>
      </c>
      <c r="G14671">
        <f>VLOOKUP(D14671,campaign!A:D,4,FALSE)</f>
        <v>62</v>
      </c>
    </row>
    <row r="14672" spans="2:7" x14ac:dyDescent="0.2">
      <c r="B14672" t="s">
        <v>3901</v>
      </c>
      <c r="C14672" t="str">
        <f>VLOOKUP(B14672,customer!A:B,2,FALSE)</f>
        <v>Ilyse Cooling</v>
      </c>
      <c r="D14672" t="s">
        <v>3947</v>
      </c>
      <c r="E14672" t="str">
        <f>VLOOKUP(D14672,campaign!A:B,2,FALSE)</f>
        <v>OwnsComputer</v>
      </c>
      <c r="F14672" s="9">
        <v>45003</v>
      </c>
      <c r="G14672">
        <f>VLOOKUP(D14672,campaign!A:D,4,FALSE)</f>
        <v>62</v>
      </c>
    </row>
    <row r="14673" spans="2:7" x14ac:dyDescent="0.2">
      <c r="B14673" t="s">
        <v>3901</v>
      </c>
      <c r="C14673" t="str">
        <f>VLOOKUP(B14673,customer!A:B,2,FALSE)</f>
        <v>Ilyse Cooling</v>
      </c>
      <c r="D14673" t="s">
        <v>3947</v>
      </c>
      <c r="E14673" t="str">
        <f>VLOOKUP(D14673,campaign!A:B,2,FALSE)</f>
        <v>OwnsComputer</v>
      </c>
      <c r="F14673" s="9">
        <v>45062</v>
      </c>
      <c r="G14673">
        <f>VLOOKUP(D14673,campaign!A:D,4,FALSE)</f>
        <v>62</v>
      </c>
    </row>
    <row r="14674" spans="2:7" x14ac:dyDescent="0.2">
      <c r="B14674" t="s">
        <v>3901</v>
      </c>
      <c r="C14674" t="str">
        <f>VLOOKUP(B14674,customer!A:B,2,FALSE)</f>
        <v>Ilyse Cooling</v>
      </c>
      <c r="D14674" t="s">
        <v>3951</v>
      </c>
      <c r="E14674" t="str">
        <f>VLOOKUP(D14674,campaign!A:B,2,FALSE)</f>
        <v>OwnsMotorcycle</v>
      </c>
      <c r="F14674" s="9">
        <v>44794</v>
      </c>
      <c r="G14674">
        <f>VLOOKUP(D14674,campaign!A:D,4,FALSE)</f>
        <v>14</v>
      </c>
    </row>
    <row r="14675" spans="2:7" x14ac:dyDescent="0.2">
      <c r="B14675" t="s">
        <v>3901</v>
      </c>
      <c r="C14675" t="str">
        <f>VLOOKUP(B14675,customer!A:B,2,FALSE)</f>
        <v>Ilyse Cooling</v>
      </c>
      <c r="D14675" t="s">
        <v>3951</v>
      </c>
      <c r="E14675" t="str">
        <f>VLOOKUP(D14675,campaign!A:B,2,FALSE)</f>
        <v>OwnsMotorcycle</v>
      </c>
      <c r="F14675" s="9">
        <v>44831</v>
      </c>
      <c r="G14675">
        <f>VLOOKUP(D14675,campaign!A:D,4,FALSE)</f>
        <v>14</v>
      </c>
    </row>
    <row r="14676" spans="2:7" x14ac:dyDescent="0.2">
      <c r="B14676" t="s">
        <v>3901</v>
      </c>
      <c r="C14676" t="str">
        <f>VLOOKUP(B14676,customer!A:B,2,FALSE)</f>
        <v>Ilyse Cooling</v>
      </c>
      <c r="D14676" t="s">
        <v>3951</v>
      </c>
      <c r="E14676" t="str">
        <f>VLOOKUP(D14676,campaign!A:B,2,FALSE)</f>
        <v>OwnsMotorcycle</v>
      </c>
      <c r="F14676" s="9">
        <v>44839</v>
      </c>
      <c r="G14676">
        <f>VLOOKUP(D14676,campaign!A:D,4,FALSE)</f>
        <v>14</v>
      </c>
    </row>
    <row r="14677" spans="2:7" x14ac:dyDescent="0.2">
      <c r="B14677" t="s">
        <v>3901</v>
      </c>
      <c r="C14677" t="str">
        <f>VLOOKUP(B14677,customer!A:B,2,FALSE)</f>
        <v>Ilyse Cooling</v>
      </c>
      <c r="D14677" t="s">
        <v>3951</v>
      </c>
      <c r="E14677" t="str">
        <f>VLOOKUP(D14677,campaign!A:B,2,FALSE)</f>
        <v>OwnsMotorcycle</v>
      </c>
      <c r="F14677" s="9">
        <v>44890</v>
      </c>
      <c r="G14677">
        <f>VLOOKUP(D14677,campaign!A:D,4,FALSE)</f>
        <v>14</v>
      </c>
    </row>
    <row r="14678" spans="2:7" x14ac:dyDescent="0.2">
      <c r="B14678" t="s">
        <v>3901</v>
      </c>
      <c r="C14678" t="str">
        <f>VLOOKUP(B14678,customer!A:B,2,FALSE)</f>
        <v>Ilyse Cooling</v>
      </c>
      <c r="D14678" t="s">
        <v>3951</v>
      </c>
      <c r="E14678" t="str">
        <f>VLOOKUP(D14678,campaign!A:B,2,FALSE)</f>
        <v>OwnsMotorcycle</v>
      </c>
      <c r="F14678" s="9">
        <v>44898</v>
      </c>
      <c r="G14678">
        <f>VLOOKUP(D14678,campaign!A:D,4,FALSE)</f>
        <v>14</v>
      </c>
    </row>
    <row r="14679" spans="2:7" x14ac:dyDescent="0.2">
      <c r="B14679" t="s">
        <v>3901</v>
      </c>
      <c r="C14679" t="str">
        <f>VLOOKUP(B14679,customer!A:B,2,FALSE)</f>
        <v>Ilyse Cooling</v>
      </c>
      <c r="D14679" t="s">
        <v>3951</v>
      </c>
      <c r="E14679" t="str">
        <f>VLOOKUP(D14679,campaign!A:B,2,FALSE)</f>
        <v>OwnsMotorcycle</v>
      </c>
      <c r="F14679" s="9">
        <v>44930</v>
      </c>
      <c r="G14679">
        <f>VLOOKUP(D14679,campaign!A:D,4,FALSE)</f>
        <v>14</v>
      </c>
    </row>
    <row r="14680" spans="2:7" x14ac:dyDescent="0.2">
      <c r="B14680" t="s">
        <v>3901</v>
      </c>
      <c r="C14680" t="str">
        <f>VLOOKUP(B14680,customer!A:B,2,FALSE)</f>
        <v>Ilyse Cooling</v>
      </c>
      <c r="D14680" t="s">
        <v>3951</v>
      </c>
      <c r="E14680" t="str">
        <f>VLOOKUP(D14680,campaign!A:B,2,FALSE)</f>
        <v>OwnsMotorcycle</v>
      </c>
      <c r="F14680" s="9">
        <v>44980</v>
      </c>
      <c r="G14680">
        <f>VLOOKUP(D14680,campaign!A:D,4,FALSE)</f>
        <v>14</v>
      </c>
    </row>
    <row r="14681" spans="2:7" x14ac:dyDescent="0.2">
      <c r="B14681" t="s">
        <v>3901</v>
      </c>
      <c r="C14681" t="str">
        <f>VLOOKUP(B14681,customer!A:B,2,FALSE)</f>
        <v>Ilyse Cooling</v>
      </c>
      <c r="D14681" t="s">
        <v>3951</v>
      </c>
      <c r="E14681" t="str">
        <f>VLOOKUP(D14681,campaign!A:B,2,FALSE)</f>
        <v>OwnsMotorcycle</v>
      </c>
      <c r="F14681" s="9">
        <v>45012</v>
      </c>
      <c r="G14681">
        <f>VLOOKUP(D14681,campaign!A:D,4,FALSE)</f>
        <v>14</v>
      </c>
    </row>
    <row r="14682" spans="2:7" x14ac:dyDescent="0.2">
      <c r="B14682" t="s">
        <v>3901</v>
      </c>
      <c r="C14682" t="str">
        <f>VLOOKUP(B14682,customer!A:B,2,FALSE)</f>
        <v>Ilyse Cooling</v>
      </c>
      <c r="D14682" t="s">
        <v>3951</v>
      </c>
      <c r="E14682" t="str">
        <f>VLOOKUP(D14682,campaign!A:B,2,FALSE)</f>
        <v>OwnsMotorcycle</v>
      </c>
      <c r="F14682" s="9">
        <v>45044</v>
      </c>
      <c r="G14682">
        <f>VLOOKUP(D14682,campaign!A:D,4,FALSE)</f>
        <v>14</v>
      </c>
    </row>
    <row r="14683" spans="2:7" x14ac:dyDescent="0.2">
      <c r="B14683" t="s">
        <v>3901</v>
      </c>
      <c r="C14683" t="str">
        <f>VLOOKUP(B14683,customer!A:B,2,FALSE)</f>
        <v>Ilyse Cooling</v>
      </c>
      <c r="D14683" t="s">
        <v>3951</v>
      </c>
      <c r="E14683" t="str">
        <f>VLOOKUP(D14683,campaign!A:B,2,FALSE)</f>
        <v>OwnsMotorcycle</v>
      </c>
      <c r="F14683" s="9">
        <v>45076</v>
      </c>
      <c r="G14683">
        <f>VLOOKUP(D14683,campaign!A:D,4,FALSE)</f>
        <v>14</v>
      </c>
    </row>
    <row r="14684" spans="2:7" x14ac:dyDescent="0.2">
      <c r="B14684" t="s">
        <v>3902</v>
      </c>
      <c r="C14684" t="str">
        <f>VLOOKUP(B14684,customer!A:B,2,FALSE)</f>
        <v>Thane Tall</v>
      </c>
      <c r="D14684" t="s">
        <v>3928</v>
      </c>
      <c r="E14684" t="str">
        <f>VLOOKUP(D14684,campaign!A:B,2,FALSE)</f>
        <v>OptOutMailings</v>
      </c>
      <c r="F14684" s="9">
        <v>44665</v>
      </c>
      <c r="G14684">
        <f>VLOOKUP(D14684,campaign!A:D,4,FALSE)</f>
        <v>75</v>
      </c>
    </row>
    <row r="14685" spans="2:7" x14ac:dyDescent="0.2">
      <c r="B14685" t="s">
        <v>3902</v>
      </c>
      <c r="C14685" t="str">
        <f>VLOOKUP(B14685,customer!A:B,2,FALSE)</f>
        <v>Thane Tall</v>
      </c>
      <c r="D14685" t="s">
        <v>3928</v>
      </c>
      <c r="E14685" t="str">
        <f>VLOOKUP(D14685,campaign!A:B,2,FALSE)</f>
        <v>OptOutMailings</v>
      </c>
      <c r="F14685" s="9">
        <v>44789</v>
      </c>
      <c r="G14685">
        <f>VLOOKUP(D14685,campaign!A:D,4,FALSE)</f>
        <v>75</v>
      </c>
    </row>
    <row r="14686" spans="2:7" x14ac:dyDescent="0.2">
      <c r="B14686" t="s">
        <v>3902</v>
      </c>
      <c r="C14686" t="str">
        <f>VLOOKUP(B14686,customer!A:B,2,FALSE)</f>
        <v>Thane Tall</v>
      </c>
      <c r="D14686" t="s">
        <v>3928</v>
      </c>
      <c r="E14686" t="str">
        <f>VLOOKUP(D14686,campaign!A:B,2,FALSE)</f>
        <v>OptOutMailings</v>
      </c>
      <c r="F14686" s="9">
        <v>44823</v>
      </c>
      <c r="G14686">
        <f>VLOOKUP(D14686,campaign!A:D,4,FALSE)</f>
        <v>75</v>
      </c>
    </row>
    <row r="14687" spans="2:7" x14ac:dyDescent="0.2">
      <c r="B14687" t="s">
        <v>3902</v>
      </c>
      <c r="C14687" t="str">
        <f>VLOOKUP(B14687,customer!A:B,2,FALSE)</f>
        <v>Thane Tall</v>
      </c>
      <c r="D14687" t="s">
        <v>3928</v>
      </c>
      <c r="E14687" t="str">
        <f>VLOOKUP(D14687,campaign!A:B,2,FALSE)</f>
        <v>OptOutMailings</v>
      </c>
      <c r="F14687" s="9">
        <v>44850</v>
      </c>
      <c r="G14687">
        <f>VLOOKUP(D14687,campaign!A:D,4,FALSE)</f>
        <v>75</v>
      </c>
    </row>
    <row r="14688" spans="2:7" x14ac:dyDescent="0.2">
      <c r="B14688" t="s">
        <v>3902</v>
      </c>
      <c r="C14688" t="str">
        <f>VLOOKUP(B14688,customer!A:B,2,FALSE)</f>
        <v>Thane Tall</v>
      </c>
      <c r="D14688" t="s">
        <v>3928</v>
      </c>
      <c r="E14688" t="str">
        <f>VLOOKUP(D14688,campaign!A:B,2,FALSE)</f>
        <v>OptOutMailings</v>
      </c>
      <c r="F14688" s="9">
        <v>44881</v>
      </c>
      <c r="G14688">
        <f>VLOOKUP(D14688,campaign!A:D,4,FALSE)</f>
        <v>75</v>
      </c>
    </row>
    <row r="14689" spans="2:7" x14ac:dyDescent="0.2">
      <c r="B14689" t="s">
        <v>3902</v>
      </c>
      <c r="C14689" t="str">
        <f>VLOOKUP(B14689,customer!A:B,2,FALSE)</f>
        <v>Thane Tall</v>
      </c>
      <c r="D14689" t="s">
        <v>3928</v>
      </c>
      <c r="E14689" t="str">
        <f>VLOOKUP(D14689,campaign!A:B,2,FALSE)</f>
        <v>OptOutMailings</v>
      </c>
      <c r="F14689" s="9">
        <v>44951</v>
      </c>
      <c r="G14689">
        <f>VLOOKUP(D14689,campaign!A:D,4,FALSE)</f>
        <v>75</v>
      </c>
    </row>
    <row r="14690" spans="2:7" x14ac:dyDescent="0.2">
      <c r="B14690" t="s">
        <v>3902</v>
      </c>
      <c r="C14690" t="str">
        <f>VLOOKUP(B14690,customer!A:B,2,FALSE)</f>
        <v>Thane Tall</v>
      </c>
      <c r="D14690" t="s">
        <v>3928</v>
      </c>
      <c r="E14690" t="str">
        <f>VLOOKUP(D14690,campaign!A:B,2,FALSE)</f>
        <v>OptOutMailings</v>
      </c>
      <c r="F14690" s="9">
        <v>44982</v>
      </c>
      <c r="G14690">
        <f>VLOOKUP(D14690,campaign!A:D,4,FALSE)</f>
        <v>75</v>
      </c>
    </row>
    <row r="14691" spans="2:7" x14ac:dyDescent="0.2">
      <c r="B14691" t="s">
        <v>3902</v>
      </c>
      <c r="C14691" t="str">
        <f>VLOOKUP(B14691,customer!A:B,2,FALSE)</f>
        <v>Thane Tall</v>
      </c>
      <c r="D14691" t="s">
        <v>3928</v>
      </c>
      <c r="E14691" t="str">
        <f>VLOOKUP(D14691,campaign!A:B,2,FALSE)</f>
        <v>OptOutMailings</v>
      </c>
      <c r="F14691" s="9">
        <v>45008</v>
      </c>
      <c r="G14691">
        <f>VLOOKUP(D14691,campaign!A:D,4,FALSE)</f>
        <v>75</v>
      </c>
    </row>
    <row r="14692" spans="2:7" x14ac:dyDescent="0.2">
      <c r="B14692" t="s">
        <v>3902</v>
      </c>
      <c r="C14692" t="str">
        <f>VLOOKUP(B14692,customer!A:B,2,FALSE)</f>
        <v>Thane Tall</v>
      </c>
      <c r="D14692" t="s">
        <v>3928</v>
      </c>
      <c r="E14692" t="str">
        <f>VLOOKUP(D14692,campaign!A:B,2,FALSE)</f>
        <v>OptOutMailings</v>
      </c>
      <c r="F14692" s="9">
        <v>45075</v>
      </c>
      <c r="G14692">
        <f>VLOOKUP(D14692,campaign!A:D,4,FALSE)</f>
        <v>75</v>
      </c>
    </row>
    <row r="14693" spans="2:7" x14ac:dyDescent="0.2">
      <c r="B14693" t="s">
        <v>3902</v>
      </c>
      <c r="C14693" t="str">
        <f>VLOOKUP(B14693,customer!A:B,2,FALSE)</f>
        <v>Thane Tall</v>
      </c>
      <c r="D14693" t="s">
        <v>3953</v>
      </c>
      <c r="E14693" t="str">
        <f>VLOOKUP(D14693,campaign!A:B,2,FALSE)</f>
        <v>MaritalStatus</v>
      </c>
      <c r="F14693" s="9">
        <v>44771</v>
      </c>
      <c r="G14693">
        <f>VLOOKUP(D14693,campaign!A:D,4,FALSE)</f>
        <v>29</v>
      </c>
    </row>
    <row r="14694" spans="2:7" x14ac:dyDescent="0.2">
      <c r="B14694" t="s">
        <v>3902</v>
      </c>
      <c r="C14694" t="str">
        <f>VLOOKUP(B14694,customer!A:B,2,FALSE)</f>
        <v>Thane Tall</v>
      </c>
      <c r="D14694" t="s">
        <v>3953</v>
      </c>
      <c r="E14694" t="str">
        <f>VLOOKUP(D14694,campaign!A:B,2,FALSE)</f>
        <v>MaritalStatus</v>
      </c>
      <c r="F14694" s="9">
        <v>44843</v>
      </c>
      <c r="G14694">
        <f>VLOOKUP(D14694,campaign!A:D,4,FALSE)</f>
        <v>29</v>
      </c>
    </row>
    <row r="14695" spans="2:7" x14ac:dyDescent="0.2">
      <c r="B14695" t="s">
        <v>3902</v>
      </c>
      <c r="C14695" t="str">
        <f>VLOOKUP(B14695,customer!A:B,2,FALSE)</f>
        <v>Thane Tall</v>
      </c>
      <c r="D14695" t="s">
        <v>3953</v>
      </c>
      <c r="E14695" t="str">
        <f>VLOOKUP(D14695,campaign!A:B,2,FALSE)</f>
        <v>MaritalStatus</v>
      </c>
      <c r="F14695" s="9">
        <v>44877</v>
      </c>
      <c r="G14695">
        <f>VLOOKUP(D14695,campaign!A:D,4,FALSE)</f>
        <v>29</v>
      </c>
    </row>
    <row r="14696" spans="2:7" x14ac:dyDescent="0.2">
      <c r="B14696" t="s">
        <v>3902</v>
      </c>
      <c r="C14696" t="str">
        <f>VLOOKUP(B14696,customer!A:B,2,FALSE)</f>
        <v>Thane Tall</v>
      </c>
      <c r="D14696" t="s">
        <v>3953</v>
      </c>
      <c r="E14696" t="str">
        <f>VLOOKUP(D14696,campaign!A:B,2,FALSE)</f>
        <v>MaritalStatus</v>
      </c>
      <c r="F14696" s="9">
        <v>44902</v>
      </c>
      <c r="G14696">
        <f>VLOOKUP(D14696,campaign!A:D,4,FALSE)</f>
        <v>29</v>
      </c>
    </row>
    <row r="14697" spans="2:7" x14ac:dyDescent="0.2">
      <c r="B14697" t="s">
        <v>3902</v>
      </c>
      <c r="C14697" t="str">
        <f>VLOOKUP(B14697,customer!A:B,2,FALSE)</f>
        <v>Thane Tall</v>
      </c>
      <c r="D14697" t="s">
        <v>3953</v>
      </c>
      <c r="E14697" t="str">
        <f>VLOOKUP(D14697,campaign!A:B,2,FALSE)</f>
        <v>MaritalStatus</v>
      </c>
      <c r="F14697" s="9">
        <v>44937</v>
      </c>
      <c r="G14697">
        <f>VLOOKUP(D14697,campaign!A:D,4,FALSE)</f>
        <v>29</v>
      </c>
    </row>
    <row r="14698" spans="2:7" x14ac:dyDescent="0.2">
      <c r="B14698" t="s">
        <v>3902</v>
      </c>
      <c r="C14698" t="str">
        <f>VLOOKUP(B14698,customer!A:B,2,FALSE)</f>
        <v>Thane Tall</v>
      </c>
      <c r="D14698" t="s">
        <v>3953</v>
      </c>
      <c r="E14698" t="str">
        <f>VLOOKUP(D14698,campaign!A:B,2,FALSE)</f>
        <v>MaritalStatus</v>
      </c>
      <c r="F14698" s="9">
        <v>44958</v>
      </c>
      <c r="G14698">
        <f>VLOOKUP(D14698,campaign!A:D,4,FALSE)</f>
        <v>29</v>
      </c>
    </row>
    <row r="14699" spans="2:7" x14ac:dyDescent="0.2">
      <c r="B14699" t="s">
        <v>3902</v>
      </c>
      <c r="C14699" t="str">
        <f>VLOOKUP(B14699,customer!A:B,2,FALSE)</f>
        <v>Thane Tall</v>
      </c>
      <c r="D14699" t="s">
        <v>3953</v>
      </c>
      <c r="E14699" t="str">
        <f>VLOOKUP(D14699,campaign!A:B,2,FALSE)</f>
        <v>MaritalStatus</v>
      </c>
      <c r="F14699" s="9">
        <v>44997</v>
      </c>
      <c r="G14699">
        <f>VLOOKUP(D14699,campaign!A:D,4,FALSE)</f>
        <v>29</v>
      </c>
    </row>
    <row r="14700" spans="2:7" x14ac:dyDescent="0.2">
      <c r="B14700" t="s">
        <v>3902</v>
      </c>
      <c r="C14700" t="str">
        <f>VLOOKUP(B14700,customer!A:B,2,FALSE)</f>
        <v>Thane Tall</v>
      </c>
      <c r="D14700" t="s">
        <v>3953</v>
      </c>
      <c r="E14700" t="str">
        <f>VLOOKUP(D14700,campaign!A:B,2,FALSE)</f>
        <v>MaritalStatus</v>
      </c>
      <c r="F14700" s="9">
        <v>45024</v>
      </c>
      <c r="G14700">
        <f>VLOOKUP(D14700,campaign!A:D,4,FALSE)</f>
        <v>29</v>
      </c>
    </row>
    <row r="14701" spans="2:7" x14ac:dyDescent="0.2">
      <c r="B14701" t="s">
        <v>3902</v>
      </c>
      <c r="C14701" t="str">
        <f>VLOOKUP(B14701,customer!A:B,2,FALSE)</f>
        <v>Thane Tall</v>
      </c>
      <c r="D14701" t="s">
        <v>3953</v>
      </c>
      <c r="E14701" t="str">
        <f>VLOOKUP(D14701,campaign!A:B,2,FALSE)</f>
        <v>MaritalStatus</v>
      </c>
      <c r="F14701" s="9">
        <v>45060</v>
      </c>
      <c r="G14701">
        <f>VLOOKUP(D14701,campaign!A:D,4,FALSE)</f>
        <v>29</v>
      </c>
    </row>
    <row r="14702" spans="2:7" x14ac:dyDescent="0.2">
      <c r="B14702" t="s">
        <v>3902</v>
      </c>
      <c r="C14702" t="str">
        <f>VLOOKUP(B14702,customer!A:B,2,FALSE)</f>
        <v>Thane Tall</v>
      </c>
      <c r="D14702" t="s">
        <v>3953</v>
      </c>
      <c r="E14702" t="str">
        <f>VLOOKUP(D14702,campaign!A:B,2,FALSE)</f>
        <v>MaritalStatus</v>
      </c>
      <c r="F14702" s="9">
        <v>45088</v>
      </c>
      <c r="G14702">
        <f>VLOOKUP(D14702,campaign!A:D,4,FALSE)</f>
        <v>29</v>
      </c>
    </row>
    <row r="14703" spans="2:7" x14ac:dyDescent="0.2">
      <c r="B14703" t="s">
        <v>3902</v>
      </c>
      <c r="C14703" t="str">
        <f>VLOOKUP(B14703,customer!A:B,2,FALSE)</f>
        <v>Thane Tall</v>
      </c>
      <c r="D14703" t="s">
        <v>3948</v>
      </c>
      <c r="E14703" t="str">
        <f>VLOOKUP(D14703,campaign!A:B,2,FALSE)</f>
        <v>HasCreditCard</v>
      </c>
      <c r="F14703" s="9">
        <v>45019</v>
      </c>
      <c r="G14703">
        <f>VLOOKUP(D14703,campaign!A:D,4,FALSE)</f>
        <v>65</v>
      </c>
    </row>
    <row r="14704" spans="2:7" x14ac:dyDescent="0.2">
      <c r="B14704" t="s">
        <v>3902</v>
      </c>
      <c r="C14704" t="str">
        <f>VLOOKUP(B14704,customer!A:B,2,FALSE)</f>
        <v>Thane Tall</v>
      </c>
      <c r="D14704" t="s">
        <v>3948</v>
      </c>
      <c r="E14704" t="str">
        <f>VLOOKUP(D14704,campaign!A:B,2,FALSE)</f>
        <v>HasCreditCard</v>
      </c>
      <c r="F14704" s="9">
        <v>45057</v>
      </c>
      <c r="G14704">
        <f>VLOOKUP(D14704,campaign!A:D,4,FALSE)</f>
        <v>65</v>
      </c>
    </row>
    <row r="14705" spans="2:7" x14ac:dyDescent="0.2">
      <c r="B14705" t="s">
        <v>3903</v>
      </c>
      <c r="C14705" t="str">
        <f>VLOOKUP(B14705,customer!A:B,2,FALSE)</f>
        <v>Baxy Martinson</v>
      </c>
      <c r="D14705" t="s">
        <v>3921</v>
      </c>
      <c r="E14705" t="str">
        <f>VLOOKUP(D14705,campaign!A:B,2,FALSE)</f>
        <v>HandsetRefurbished</v>
      </c>
      <c r="F14705" s="9">
        <v>44638</v>
      </c>
      <c r="G14705">
        <f>VLOOKUP(D14705,campaign!A:D,4,FALSE)</f>
        <v>26</v>
      </c>
    </row>
    <row r="14706" spans="2:7" x14ac:dyDescent="0.2">
      <c r="B14706" t="s">
        <v>3903</v>
      </c>
      <c r="C14706" t="str">
        <f>VLOOKUP(B14706,customer!A:B,2,FALSE)</f>
        <v>Baxy Martinson</v>
      </c>
      <c r="D14706" t="s">
        <v>3921</v>
      </c>
      <c r="E14706" t="str">
        <f>VLOOKUP(D14706,campaign!A:B,2,FALSE)</f>
        <v>HandsetRefurbished</v>
      </c>
      <c r="F14706" s="9">
        <v>44763</v>
      </c>
      <c r="G14706">
        <f>VLOOKUP(D14706,campaign!A:D,4,FALSE)</f>
        <v>26</v>
      </c>
    </row>
    <row r="14707" spans="2:7" x14ac:dyDescent="0.2">
      <c r="B14707" t="s">
        <v>3903</v>
      </c>
      <c r="C14707" t="str">
        <f>VLOOKUP(B14707,customer!A:B,2,FALSE)</f>
        <v>Baxy Martinson</v>
      </c>
      <c r="D14707" t="s">
        <v>3921</v>
      </c>
      <c r="E14707" t="str">
        <f>VLOOKUP(D14707,campaign!A:B,2,FALSE)</f>
        <v>HandsetRefurbished</v>
      </c>
      <c r="F14707" s="9">
        <v>44826</v>
      </c>
      <c r="G14707">
        <f>VLOOKUP(D14707,campaign!A:D,4,FALSE)</f>
        <v>26</v>
      </c>
    </row>
    <row r="14708" spans="2:7" x14ac:dyDescent="0.2">
      <c r="B14708" t="s">
        <v>3903</v>
      </c>
      <c r="C14708" t="str">
        <f>VLOOKUP(B14708,customer!A:B,2,FALSE)</f>
        <v>Baxy Martinson</v>
      </c>
      <c r="D14708" t="s">
        <v>3921</v>
      </c>
      <c r="E14708" t="str">
        <f>VLOOKUP(D14708,campaign!A:B,2,FALSE)</f>
        <v>HandsetRefurbished</v>
      </c>
      <c r="F14708" s="9">
        <v>44836</v>
      </c>
      <c r="G14708">
        <f>VLOOKUP(D14708,campaign!A:D,4,FALSE)</f>
        <v>26</v>
      </c>
    </row>
    <row r="14709" spans="2:7" x14ac:dyDescent="0.2">
      <c r="B14709" t="s">
        <v>3903</v>
      </c>
      <c r="C14709" t="str">
        <f>VLOOKUP(B14709,customer!A:B,2,FALSE)</f>
        <v>Baxy Martinson</v>
      </c>
      <c r="D14709" t="s">
        <v>3921</v>
      </c>
      <c r="E14709" t="str">
        <f>VLOOKUP(D14709,campaign!A:B,2,FALSE)</f>
        <v>HandsetRefurbished</v>
      </c>
      <c r="F14709" s="9">
        <v>44924</v>
      </c>
      <c r="G14709">
        <f>VLOOKUP(D14709,campaign!A:D,4,FALSE)</f>
        <v>26</v>
      </c>
    </row>
    <row r="14710" spans="2:7" x14ac:dyDescent="0.2">
      <c r="B14710" t="s">
        <v>3903</v>
      </c>
      <c r="C14710" t="str">
        <f>VLOOKUP(B14710,customer!A:B,2,FALSE)</f>
        <v>Baxy Martinson</v>
      </c>
      <c r="D14710" t="s">
        <v>3921</v>
      </c>
      <c r="E14710" t="str">
        <f>VLOOKUP(D14710,campaign!A:B,2,FALSE)</f>
        <v>HandsetRefurbished</v>
      </c>
      <c r="F14710" s="9">
        <v>44985</v>
      </c>
      <c r="G14710">
        <f>VLOOKUP(D14710,campaign!A:D,4,FALSE)</f>
        <v>26</v>
      </c>
    </row>
    <row r="14711" spans="2:7" x14ac:dyDescent="0.2">
      <c r="B14711" t="s">
        <v>3903</v>
      </c>
      <c r="C14711" t="str">
        <f>VLOOKUP(B14711,customer!A:B,2,FALSE)</f>
        <v>Baxy Martinson</v>
      </c>
      <c r="D14711" t="s">
        <v>3921</v>
      </c>
      <c r="E14711" t="str">
        <f>VLOOKUP(D14711,campaign!A:B,2,FALSE)</f>
        <v>HandsetRefurbished</v>
      </c>
      <c r="F14711" s="9">
        <v>45014</v>
      </c>
      <c r="G14711">
        <f>VLOOKUP(D14711,campaign!A:D,4,FALSE)</f>
        <v>26</v>
      </c>
    </row>
    <row r="14712" spans="2:7" x14ac:dyDescent="0.2">
      <c r="B14712" t="s">
        <v>3903</v>
      </c>
      <c r="C14712" t="str">
        <f>VLOOKUP(B14712,customer!A:B,2,FALSE)</f>
        <v>Baxy Martinson</v>
      </c>
      <c r="D14712" t="s">
        <v>3921</v>
      </c>
      <c r="E14712" t="str">
        <f>VLOOKUP(D14712,campaign!A:B,2,FALSE)</f>
        <v>HandsetRefurbished</v>
      </c>
      <c r="F14712" s="9">
        <v>45067</v>
      </c>
      <c r="G14712">
        <f>VLOOKUP(D14712,campaign!A:D,4,FALSE)</f>
        <v>26</v>
      </c>
    </row>
    <row r="14713" spans="2:7" x14ac:dyDescent="0.2">
      <c r="B14713" t="s">
        <v>3903</v>
      </c>
      <c r="C14713" t="str">
        <f>VLOOKUP(B14713,customer!A:B,2,FALSE)</f>
        <v>Baxy Martinson</v>
      </c>
      <c r="D14713" t="s">
        <v>3949</v>
      </c>
      <c r="E14713" t="str">
        <f>VLOOKUP(D14713,campaign!A:B,2,FALSE)</f>
        <v>NewCellphoneUser</v>
      </c>
      <c r="F14713" s="9">
        <v>44815</v>
      </c>
      <c r="G14713">
        <f>VLOOKUP(D14713,campaign!A:D,4,FALSE)</f>
        <v>25</v>
      </c>
    </row>
    <row r="14714" spans="2:7" x14ac:dyDescent="0.2">
      <c r="B14714" t="s">
        <v>3903</v>
      </c>
      <c r="C14714" t="str">
        <f>VLOOKUP(B14714,customer!A:B,2,FALSE)</f>
        <v>Baxy Martinson</v>
      </c>
      <c r="D14714" t="s">
        <v>3949</v>
      </c>
      <c r="E14714" t="str">
        <f>VLOOKUP(D14714,campaign!A:B,2,FALSE)</f>
        <v>NewCellphoneUser</v>
      </c>
      <c r="F14714" s="9">
        <v>44849</v>
      </c>
      <c r="G14714">
        <f>VLOOKUP(D14714,campaign!A:D,4,FALSE)</f>
        <v>25</v>
      </c>
    </row>
    <row r="14715" spans="2:7" x14ac:dyDescent="0.2">
      <c r="B14715" t="s">
        <v>3903</v>
      </c>
      <c r="C14715" t="str">
        <f>VLOOKUP(B14715,customer!A:B,2,FALSE)</f>
        <v>Baxy Martinson</v>
      </c>
      <c r="D14715" t="s">
        <v>3949</v>
      </c>
      <c r="E14715" t="str">
        <f>VLOOKUP(D14715,campaign!A:B,2,FALSE)</f>
        <v>NewCellphoneUser</v>
      </c>
      <c r="F14715" s="9">
        <v>44911</v>
      </c>
      <c r="G14715">
        <f>VLOOKUP(D14715,campaign!A:D,4,FALSE)</f>
        <v>25</v>
      </c>
    </row>
    <row r="14716" spans="2:7" x14ac:dyDescent="0.2">
      <c r="B14716" t="s">
        <v>3903</v>
      </c>
      <c r="C14716" t="str">
        <f>VLOOKUP(B14716,customer!A:B,2,FALSE)</f>
        <v>Baxy Martinson</v>
      </c>
      <c r="D14716" t="s">
        <v>3949</v>
      </c>
      <c r="E14716" t="str">
        <f>VLOOKUP(D14716,campaign!A:B,2,FALSE)</f>
        <v>NewCellphoneUser</v>
      </c>
      <c r="F14716" s="9">
        <v>44942</v>
      </c>
      <c r="G14716">
        <f>VLOOKUP(D14716,campaign!A:D,4,FALSE)</f>
        <v>25</v>
      </c>
    </row>
    <row r="14717" spans="2:7" x14ac:dyDescent="0.2">
      <c r="B14717" t="s">
        <v>3903</v>
      </c>
      <c r="C14717" t="str">
        <f>VLOOKUP(B14717,customer!A:B,2,FALSE)</f>
        <v>Baxy Martinson</v>
      </c>
      <c r="D14717" t="s">
        <v>3949</v>
      </c>
      <c r="E14717" t="str">
        <f>VLOOKUP(D14717,campaign!A:B,2,FALSE)</f>
        <v>NewCellphoneUser</v>
      </c>
      <c r="F14717" s="9">
        <v>44980</v>
      </c>
      <c r="G14717">
        <f>VLOOKUP(D14717,campaign!A:D,4,FALSE)</f>
        <v>25</v>
      </c>
    </row>
    <row r="14718" spans="2:7" x14ac:dyDescent="0.2">
      <c r="B14718" t="s">
        <v>3903</v>
      </c>
      <c r="C14718" t="str">
        <f>VLOOKUP(B14718,customer!A:B,2,FALSE)</f>
        <v>Baxy Martinson</v>
      </c>
      <c r="D14718" t="s">
        <v>3949</v>
      </c>
      <c r="E14718" t="str">
        <f>VLOOKUP(D14718,campaign!A:B,2,FALSE)</f>
        <v>NewCellphoneUser</v>
      </c>
      <c r="F14718" s="9">
        <v>44996</v>
      </c>
      <c r="G14718">
        <f>VLOOKUP(D14718,campaign!A:D,4,FALSE)</f>
        <v>25</v>
      </c>
    </row>
    <row r="14719" spans="2:7" x14ac:dyDescent="0.2">
      <c r="B14719" t="s">
        <v>3903</v>
      </c>
      <c r="C14719" t="str">
        <f>VLOOKUP(B14719,customer!A:B,2,FALSE)</f>
        <v>Baxy Martinson</v>
      </c>
      <c r="D14719" t="s">
        <v>3949</v>
      </c>
      <c r="E14719" t="str">
        <f>VLOOKUP(D14719,campaign!A:B,2,FALSE)</f>
        <v>NewCellphoneUser</v>
      </c>
      <c r="F14719" s="9">
        <v>45029</v>
      </c>
      <c r="G14719">
        <f>VLOOKUP(D14719,campaign!A:D,4,FALSE)</f>
        <v>25</v>
      </c>
    </row>
    <row r="14720" spans="2:7" x14ac:dyDescent="0.2">
      <c r="B14720" t="s">
        <v>3903</v>
      </c>
      <c r="C14720" t="str">
        <f>VLOOKUP(B14720,customer!A:B,2,FALSE)</f>
        <v>Baxy Martinson</v>
      </c>
      <c r="D14720" t="s">
        <v>3949</v>
      </c>
      <c r="E14720" t="str">
        <f>VLOOKUP(D14720,campaign!A:B,2,FALSE)</f>
        <v>NewCellphoneUser</v>
      </c>
      <c r="F14720" s="9">
        <v>45066</v>
      </c>
      <c r="G14720">
        <f>VLOOKUP(D14720,campaign!A:D,4,FALSE)</f>
        <v>25</v>
      </c>
    </row>
    <row r="14721" spans="2:7" x14ac:dyDescent="0.2">
      <c r="B14721" t="s">
        <v>3903</v>
      </c>
      <c r="C14721" t="str">
        <f>VLOOKUP(B14721,customer!A:B,2,FALSE)</f>
        <v>Baxy Martinson</v>
      </c>
      <c r="D14721" t="s">
        <v>3920</v>
      </c>
      <c r="E14721" t="str">
        <f>VLOOKUP(D14721,campaign!A:B,2,FALSE)</f>
        <v>ChildrenInHH</v>
      </c>
      <c r="F14721" s="9">
        <v>44907</v>
      </c>
      <c r="G14721">
        <f>VLOOKUP(D14721,campaign!A:D,4,FALSE)</f>
        <v>10</v>
      </c>
    </row>
    <row r="14722" spans="2:7" x14ac:dyDescent="0.2">
      <c r="B14722" t="s">
        <v>3903</v>
      </c>
      <c r="C14722" t="str">
        <f>VLOOKUP(B14722,customer!A:B,2,FALSE)</f>
        <v>Baxy Martinson</v>
      </c>
      <c r="D14722" t="s">
        <v>3920</v>
      </c>
      <c r="E14722" t="str">
        <f>VLOOKUP(D14722,campaign!A:B,2,FALSE)</f>
        <v>ChildrenInHH</v>
      </c>
      <c r="F14722" s="9">
        <v>44948</v>
      </c>
      <c r="G14722">
        <f>VLOOKUP(D14722,campaign!A:D,4,FALSE)</f>
        <v>10</v>
      </c>
    </row>
    <row r="14723" spans="2:7" x14ac:dyDescent="0.2">
      <c r="B14723" t="s">
        <v>3903</v>
      </c>
      <c r="C14723" t="str">
        <f>VLOOKUP(B14723,customer!A:B,2,FALSE)</f>
        <v>Baxy Martinson</v>
      </c>
      <c r="D14723" t="s">
        <v>3920</v>
      </c>
      <c r="E14723" t="str">
        <f>VLOOKUP(D14723,campaign!A:B,2,FALSE)</f>
        <v>ChildrenInHH</v>
      </c>
      <c r="F14723" s="9">
        <v>44976</v>
      </c>
      <c r="G14723">
        <f>VLOOKUP(D14723,campaign!A:D,4,FALSE)</f>
        <v>10</v>
      </c>
    </row>
    <row r="14724" spans="2:7" x14ac:dyDescent="0.2">
      <c r="B14724" t="s">
        <v>3903</v>
      </c>
      <c r="C14724" t="str">
        <f>VLOOKUP(B14724,customer!A:B,2,FALSE)</f>
        <v>Baxy Martinson</v>
      </c>
      <c r="D14724" t="s">
        <v>3920</v>
      </c>
      <c r="E14724" t="str">
        <f>VLOOKUP(D14724,campaign!A:B,2,FALSE)</f>
        <v>ChildrenInHH</v>
      </c>
      <c r="F14724" s="9">
        <v>45003</v>
      </c>
      <c r="G14724">
        <f>VLOOKUP(D14724,campaign!A:D,4,FALSE)</f>
        <v>10</v>
      </c>
    </row>
    <row r="14725" spans="2:7" x14ac:dyDescent="0.2">
      <c r="B14725" t="s">
        <v>3903</v>
      </c>
      <c r="C14725" t="str">
        <f>VLOOKUP(B14725,customer!A:B,2,FALSE)</f>
        <v>Baxy Martinson</v>
      </c>
      <c r="D14725" t="s">
        <v>3920</v>
      </c>
      <c r="E14725" t="str">
        <f>VLOOKUP(D14725,campaign!A:B,2,FALSE)</f>
        <v>ChildrenInHH</v>
      </c>
      <c r="F14725" s="9">
        <v>45033</v>
      </c>
      <c r="G14725">
        <f>VLOOKUP(D14725,campaign!A:D,4,FALSE)</f>
        <v>10</v>
      </c>
    </row>
    <row r="14726" spans="2:7" x14ac:dyDescent="0.2">
      <c r="B14726" t="s">
        <v>3903</v>
      </c>
      <c r="C14726" t="str">
        <f>VLOOKUP(B14726,customer!A:B,2,FALSE)</f>
        <v>Baxy Martinson</v>
      </c>
      <c r="D14726" t="s">
        <v>3920</v>
      </c>
      <c r="E14726" t="str">
        <f>VLOOKUP(D14726,campaign!A:B,2,FALSE)</f>
        <v>ChildrenInHH</v>
      </c>
      <c r="F14726" s="9">
        <v>45068</v>
      </c>
      <c r="G14726">
        <f>VLOOKUP(D14726,campaign!A:D,4,FALSE)</f>
        <v>10</v>
      </c>
    </row>
    <row r="14727" spans="2:7" x14ac:dyDescent="0.2">
      <c r="B14727" t="s">
        <v>3904</v>
      </c>
      <c r="C14727" t="str">
        <f>VLOOKUP(B14727,customer!A:B,2,FALSE)</f>
        <v>Yale Yoakley</v>
      </c>
      <c r="D14727" t="s">
        <v>3924</v>
      </c>
      <c r="E14727" t="str">
        <f>VLOOKUP(D14727,campaign!A:B,2,FALSE)</f>
        <v>RVOwner</v>
      </c>
      <c r="F14727" s="9">
        <v>44631</v>
      </c>
      <c r="G14727">
        <f>VLOOKUP(D14727,campaign!A:D,4,FALSE)</f>
        <v>22</v>
      </c>
    </row>
    <row r="14728" spans="2:7" x14ac:dyDescent="0.2">
      <c r="B14728" t="s">
        <v>3904</v>
      </c>
      <c r="C14728" t="str">
        <f>VLOOKUP(B14728,customer!A:B,2,FALSE)</f>
        <v>Yale Yoakley</v>
      </c>
      <c r="D14728" t="s">
        <v>3924</v>
      </c>
      <c r="E14728" t="str">
        <f>VLOOKUP(D14728,campaign!A:B,2,FALSE)</f>
        <v>RVOwner</v>
      </c>
      <c r="F14728" s="9">
        <v>44676</v>
      </c>
      <c r="G14728">
        <f>VLOOKUP(D14728,campaign!A:D,4,FALSE)</f>
        <v>22</v>
      </c>
    </row>
    <row r="14729" spans="2:7" x14ac:dyDescent="0.2">
      <c r="B14729" t="s">
        <v>3904</v>
      </c>
      <c r="C14729" t="str">
        <f>VLOOKUP(B14729,customer!A:B,2,FALSE)</f>
        <v>Yale Yoakley</v>
      </c>
      <c r="D14729" t="s">
        <v>3924</v>
      </c>
      <c r="E14729" t="str">
        <f>VLOOKUP(D14729,campaign!A:B,2,FALSE)</f>
        <v>RVOwner</v>
      </c>
      <c r="F14729" s="9">
        <v>44757</v>
      </c>
      <c r="G14729">
        <f>VLOOKUP(D14729,campaign!A:D,4,FALSE)</f>
        <v>22</v>
      </c>
    </row>
    <row r="14730" spans="2:7" x14ac:dyDescent="0.2">
      <c r="B14730" t="s">
        <v>3904</v>
      </c>
      <c r="C14730" t="str">
        <f>VLOOKUP(B14730,customer!A:B,2,FALSE)</f>
        <v>Yale Yoakley</v>
      </c>
      <c r="D14730" t="s">
        <v>3924</v>
      </c>
      <c r="E14730" t="str">
        <f>VLOOKUP(D14730,campaign!A:B,2,FALSE)</f>
        <v>RVOwner</v>
      </c>
      <c r="F14730" s="9">
        <v>44830</v>
      </c>
      <c r="G14730">
        <f>VLOOKUP(D14730,campaign!A:D,4,FALSE)</f>
        <v>22</v>
      </c>
    </row>
    <row r="14731" spans="2:7" x14ac:dyDescent="0.2">
      <c r="B14731" t="s">
        <v>3904</v>
      </c>
      <c r="C14731" t="str">
        <f>VLOOKUP(B14731,customer!A:B,2,FALSE)</f>
        <v>Yale Yoakley</v>
      </c>
      <c r="D14731" t="s">
        <v>3924</v>
      </c>
      <c r="E14731" t="str">
        <f>VLOOKUP(D14731,campaign!A:B,2,FALSE)</f>
        <v>RVOwner</v>
      </c>
      <c r="F14731" s="9">
        <v>44851</v>
      </c>
      <c r="G14731">
        <f>VLOOKUP(D14731,campaign!A:D,4,FALSE)</f>
        <v>22</v>
      </c>
    </row>
    <row r="14732" spans="2:7" x14ac:dyDescent="0.2">
      <c r="B14732" t="s">
        <v>3904</v>
      </c>
      <c r="C14732" t="str">
        <f>VLOOKUP(B14732,customer!A:B,2,FALSE)</f>
        <v>Yale Yoakley</v>
      </c>
      <c r="D14732" t="s">
        <v>3924</v>
      </c>
      <c r="E14732" t="str">
        <f>VLOOKUP(D14732,campaign!A:B,2,FALSE)</f>
        <v>RVOwner</v>
      </c>
      <c r="F14732" s="9">
        <v>44879</v>
      </c>
      <c r="G14732">
        <f>VLOOKUP(D14732,campaign!A:D,4,FALSE)</f>
        <v>22</v>
      </c>
    </row>
    <row r="14733" spans="2:7" x14ac:dyDescent="0.2">
      <c r="B14733" t="s">
        <v>3904</v>
      </c>
      <c r="C14733" t="str">
        <f>VLOOKUP(B14733,customer!A:B,2,FALSE)</f>
        <v>Yale Yoakley</v>
      </c>
      <c r="D14733" t="s">
        <v>3924</v>
      </c>
      <c r="E14733" t="str">
        <f>VLOOKUP(D14733,campaign!A:B,2,FALSE)</f>
        <v>RVOwner</v>
      </c>
      <c r="F14733" s="9">
        <v>44907</v>
      </c>
      <c r="G14733">
        <f>VLOOKUP(D14733,campaign!A:D,4,FALSE)</f>
        <v>22</v>
      </c>
    </row>
    <row r="14734" spans="2:7" x14ac:dyDescent="0.2">
      <c r="B14734" t="s">
        <v>3904</v>
      </c>
      <c r="C14734" t="str">
        <f>VLOOKUP(B14734,customer!A:B,2,FALSE)</f>
        <v>Yale Yoakley</v>
      </c>
      <c r="D14734" t="s">
        <v>3924</v>
      </c>
      <c r="E14734" t="str">
        <f>VLOOKUP(D14734,campaign!A:B,2,FALSE)</f>
        <v>RVOwner</v>
      </c>
      <c r="F14734" s="9">
        <v>44947</v>
      </c>
      <c r="G14734">
        <f>VLOOKUP(D14734,campaign!A:D,4,FALSE)</f>
        <v>22</v>
      </c>
    </row>
    <row r="14735" spans="2:7" x14ac:dyDescent="0.2">
      <c r="B14735" t="s">
        <v>3904</v>
      </c>
      <c r="C14735" t="str">
        <f>VLOOKUP(B14735,customer!A:B,2,FALSE)</f>
        <v>Yale Yoakley</v>
      </c>
      <c r="D14735" t="s">
        <v>3924</v>
      </c>
      <c r="E14735" t="str">
        <f>VLOOKUP(D14735,campaign!A:B,2,FALSE)</f>
        <v>RVOwner</v>
      </c>
      <c r="F14735" s="9">
        <v>45068</v>
      </c>
      <c r="G14735">
        <f>VLOOKUP(D14735,campaign!A:D,4,FALSE)</f>
        <v>22</v>
      </c>
    </row>
    <row r="14736" spans="2:7" x14ac:dyDescent="0.2">
      <c r="B14736" t="s">
        <v>3904</v>
      </c>
      <c r="C14736" t="str">
        <f>VLOOKUP(B14736,customer!A:B,2,FALSE)</f>
        <v>Yale Yoakley</v>
      </c>
      <c r="D14736" t="s">
        <v>3927</v>
      </c>
      <c r="E14736" t="str">
        <f>VLOOKUP(D14736,campaign!A:B,2,FALSE)</f>
        <v>RespondsToMailOffers</v>
      </c>
      <c r="F14736" s="9">
        <v>44862</v>
      </c>
      <c r="G14736">
        <f>VLOOKUP(D14736,campaign!A:D,4,FALSE)</f>
        <v>27</v>
      </c>
    </row>
    <row r="14737" spans="2:7" x14ac:dyDescent="0.2">
      <c r="B14737" t="s">
        <v>3904</v>
      </c>
      <c r="C14737" t="str">
        <f>VLOOKUP(B14737,customer!A:B,2,FALSE)</f>
        <v>Yale Yoakley</v>
      </c>
      <c r="D14737" t="s">
        <v>3927</v>
      </c>
      <c r="E14737" t="str">
        <f>VLOOKUP(D14737,campaign!A:B,2,FALSE)</f>
        <v>RespondsToMailOffers</v>
      </c>
      <c r="F14737" s="9">
        <v>44907</v>
      </c>
      <c r="G14737">
        <f>VLOOKUP(D14737,campaign!A:D,4,FALSE)</f>
        <v>27</v>
      </c>
    </row>
    <row r="14738" spans="2:7" x14ac:dyDescent="0.2">
      <c r="B14738" t="s">
        <v>3904</v>
      </c>
      <c r="C14738" t="str">
        <f>VLOOKUP(B14738,customer!A:B,2,FALSE)</f>
        <v>Yale Yoakley</v>
      </c>
      <c r="D14738" t="s">
        <v>3927</v>
      </c>
      <c r="E14738" t="str">
        <f>VLOOKUP(D14738,campaign!A:B,2,FALSE)</f>
        <v>RespondsToMailOffers</v>
      </c>
      <c r="F14738" s="9">
        <v>44935</v>
      </c>
      <c r="G14738">
        <f>VLOOKUP(D14738,campaign!A:D,4,FALSE)</f>
        <v>27</v>
      </c>
    </row>
    <row r="14739" spans="2:7" x14ac:dyDescent="0.2">
      <c r="B14739" t="s">
        <v>3904</v>
      </c>
      <c r="C14739" t="str">
        <f>VLOOKUP(B14739,customer!A:B,2,FALSE)</f>
        <v>Yale Yoakley</v>
      </c>
      <c r="D14739" t="s">
        <v>3927</v>
      </c>
      <c r="E14739" t="str">
        <f>VLOOKUP(D14739,campaign!A:B,2,FALSE)</f>
        <v>RespondsToMailOffers</v>
      </c>
      <c r="F14739" s="9">
        <v>44985</v>
      </c>
      <c r="G14739">
        <f>VLOOKUP(D14739,campaign!A:D,4,FALSE)</f>
        <v>27</v>
      </c>
    </row>
    <row r="14740" spans="2:7" x14ac:dyDescent="0.2">
      <c r="B14740" t="s">
        <v>3904</v>
      </c>
      <c r="C14740" t="str">
        <f>VLOOKUP(B14740,customer!A:B,2,FALSE)</f>
        <v>Yale Yoakley</v>
      </c>
      <c r="D14740" t="s">
        <v>3927</v>
      </c>
      <c r="E14740" t="str">
        <f>VLOOKUP(D14740,campaign!A:B,2,FALSE)</f>
        <v>RespondsToMailOffers</v>
      </c>
      <c r="F14740" s="9">
        <v>45000</v>
      </c>
      <c r="G14740">
        <f>VLOOKUP(D14740,campaign!A:D,4,FALSE)</f>
        <v>27</v>
      </c>
    </row>
    <row r="14741" spans="2:7" x14ac:dyDescent="0.2">
      <c r="B14741" t="s">
        <v>3904</v>
      </c>
      <c r="C14741" t="str">
        <f>VLOOKUP(B14741,customer!A:B,2,FALSE)</f>
        <v>Yale Yoakley</v>
      </c>
      <c r="D14741" t="s">
        <v>3927</v>
      </c>
      <c r="E14741" t="str">
        <f>VLOOKUP(D14741,campaign!A:B,2,FALSE)</f>
        <v>RespondsToMailOffers</v>
      </c>
      <c r="F14741" s="9">
        <v>45022</v>
      </c>
      <c r="G14741">
        <f>VLOOKUP(D14741,campaign!A:D,4,FALSE)</f>
        <v>27</v>
      </c>
    </row>
    <row r="14742" spans="2:7" x14ac:dyDescent="0.2">
      <c r="B14742" t="s">
        <v>3904</v>
      </c>
      <c r="C14742" t="str">
        <f>VLOOKUP(B14742,customer!A:B,2,FALSE)</f>
        <v>Yale Yoakley</v>
      </c>
      <c r="D14742" t="s">
        <v>3927</v>
      </c>
      <c r="E14742" t="str">
        <f>VLOOKUP(D14742,campaign!A:B,2,FALSE)</f>
        <v>RespondsToMailOffers</v>
      </c>
      <c r="F14742" s="9">
        <v>45074</v>
      </c>
      <c r="G14742">
        <f>VLOOKUP(D14742,campaign!A:D,4,FALSE)</f>
        <v>27</v>
      </c>
    </row>
    <row r="14743" spans="2:7" x14ac:dyDescent="0.2">
      <c r="B14743" t="s">
        <v>3904</v>
      </c>
      <c r="C14743" t="str">
        <f>VLOOKUP(B14743,customer!A:B,2,FALSE)</f>
        <v>Yale Yoakley</v>
      </c>
      <c r="D14743" t="s">
        <v>3927</v>
      </c>
      <c r="E14743" t="str">
        <f>VLOOKUP(D14743,campaign!A:B,2,FALSE)</f>
        <v>RespondsToMailOffers</v>
      </c>
      <c r="F14743" s="9">
        <v>45078</v>
      </c>
      <c r="G14743">
        <f>VLOOKUP(D14743,campaign!A:D,4,FALSE)</f>
        <v>27</v>
      </c>
    </row>
    <row r="14744" spans="2:7" x14ac:dyDescent="0.2">
      <c r="B14744" t="s">
        <v>3904</v>
      </c>
      <c r="C14744" t="str">
        <f>VLOOKUP(B14744,customer!A:B,2,FALSE)</f>
        <v>Yale Yoakley</v>
      </c>
      <c r="D14744" t="s">
        <v>3928</v>
      </c>
      <c r="E14744" t="str">
        <f>VLOOKUP(D14744,campaign!A:B,2,FALSE)</f>
        <v>OptOutMailings</v>
      </c>
      <c r="F14744" s="9">
        <v>44883</v>
      </c>
      <c r="G14744">
        <f>VLOOKUP(D14744,campaign!A:D,4,FALSE)</f>
        <v>75</v>
      </c>
    </row>
    <row r="14745" spans="2:7" x14ac:dyDescent="0.2">
      <c r="B14745" t="s">
        <v>3904</v>
      </c>
      <c r="C14745" t="str">
        <f>VLOOKUP(B14745,customer!A:B,2,FALSE)</f>
        <v>Yale Yoakley</v>
      </c>
      <c r="D14745" t="s">
        <v>3928</v>
      </c>
      <c r="E14745" t="str">
        <f>VLOOKUP(D14745,campaign!A:B,2,FALSE)</f>
        <v>OptOutMailings</v>
      </c>
      <c r="F14745" s="9">
        <v>44915</v>
      </c>
      <c r="G14745">
        <f>VLOOKUP(D14745,campaign!A:D,4,FALSE)</f>
        <v>75</v>
      </c>
    </row>
    <row r="14746" spans="2:7" x14ac:dyDescent="0.2">
      <c r="B14746" t="s">
        <v>3904</v>
      </c>
      <c r="C14746" t="str">
        <f>VLOOKUP(B14746,customer!A:B,2,FALSE)</f>
        <v>Yale Yoakley</v>
      </c>
      <c r="D14746" t="s">
        <v>3928</v>
      </c>
      <c r="E14746" t="str">
        <f>VLOOKUP(D14746,campaign!A:B,2,FALSE)</f>
        <v>OptOutMailings</v>
      </c>
      <c r="F14746" s="9">
        <v>44952</v>
      </c>
      <c r="G14746">
        <f>VLOOKUP(D14746,campaign!A:D,4,FALSE)</f>
        <v>75</v>
      </c>
    </row>
    <row r="14747" spans="2:7" x14ac:dyDescent="0.2">
      <c r="B14747" t="s">
        <v>3904</v>
      </c>
      <c r="C14747" t="str">
        <f>VLOOKUP(B14747,customer!A:B,2,FALSE)</f>
        <v>Yale Yoakley</v>
      </c>
      <c r="D14747" t="s">
        <v>3928</v>
      </c>
      <c r="E14747" t="str">
        <f>VLOOKUP(D14747,campaign!A:B,2,FALSE)</f>
        <v>OptOutMailings</v>
      </c>
      <c r="F14747" s="9">
        <v>44984</v>
      </c>
      <c r="G14747">
        <f>VLOOKUP(D14747,campaign!A:D,4,FALSE)</f>
        <v>75</v>
      </c>
    </row>
    <row r="14748" spans="2:7" x14ac:dyDescent="0.2">
      <c r="B14748" t="s">
        <v>3904</v>
      </c>
      <c r="C14748" t="str">
        <f>VLOOKUP(B14748,customer!A:B,2,FALSE)</f>
        <v>Yale Yoakley</v>
      </c>
      <c r="D14748" t="s">
        <v>3928</v>
      </c>
      <c r="E14748" t="str">
        <f>VLOOKUP(D14748,campaign!A:B,2,FALSE)</f>
        <v>OptOutMailings</v>
      </c>
      <c r="F14748" s="9">
        <v>45010</v>
      </c>
      <c r="G14748">
        <f>VLOOKUP(D14748,campaign!A:D,4,FALSE)</f>
        <v>75</v>
      </c>
    </row>
    <row r="14749" spans="2:7" x14ac:dyDescent="0.2">
      <c r="B14749" t="s">
        <v>3904</v>
      </c>
      <c r="C14749" t="str">
        <f>VLOOKUP(B14749,customer!A:B,2,FALSE)</f>
        <v>Yale Yoakley</v>
      </c>
      <c r="D14749" t="s">
        <v>3928</v>
      </c>
      <c r="E14749" t="str">
        <f>VLOOKUP(D14749,campaign!A:B,2,FALSE)</f>
        <v>OptOutMailings</v>
      </c>
      <c r="F14749" s="9">
        <v>45042</v>
      </c>
      <c r="G14749">
        <f>VLOOKUP(D14749,campaign!A:D,4,FALSE)</f>
        <v>75</v>
      </c>
    </row>
    <row r="14750" spans="2:7" x14ac:dyDescent="0.2">
      <c r="B14750" t="s">
        <v>3905</v>
      </c>
      <c r="C14750" t="str">
        <f>VLOOKUP(B14750,customer!A:B,2,FALSE)</f>
        <v>Opaline Settle</v>
      </c>
      <c r="D14750" t="s">
        <v>3924</v>
      </c>
      <c r="E14750" t="str">
        <f>VLOOKUP(D14750,campaign!A:B,2,FALSE)</f>
        <v>RVOwner</v>
      </c>
      <c r="F14750" s="9">
        <v>44595</v>
      </c>
      <c r="G14750">
        <f>VLOOKUP(D14750,campaign!A:D,4,FALSE)</f>
        <v>22</v>
      </c>
    </row>
    <row r="14751" spans="2:7" x14ac:dyDescent="0.2">
      <c r="B14751" t="s">
        <v>3905</v>
      </c>
      <c r="C14751" t="str">
        <f>VLOOKUP(B14751,customer!A:B,2,FALSE)</f>
        <v>Opaline Settle</v>
      </c>
      <c r="D14751" t="s">
        <v>3924</v>
      </c>
      <c r="E14751" t="str">
        <f>VLOOKUP(D14751,campaign!A:B,2,FALSE)</f>
        <v>RVOwner</v>
      </c>
      <c r="F14751" s="9">
        <v>44626</v>
      </c>
      <c r="G14751">
        <f>VLOOKUP(D14751,campaign!A:D,4,FALSE)</f>
        <v>22</v>
      </c>
    </row>
    <row r="14752" spans="2:7" x14ac:dyDescent="0.2">
      <c r="B14752" t="s">
        <v>3905</v>
      </c>
      <c r="C14752" t="str">
        <f>VLOOKUP(B14752,customer!A:B,2,FALSE)</f>
        <v>Opaline Settle</v>
      </c>
      <c r="D14752" t="s">
        <v>3924</v>
      </c>
      <c r="E14752" t="str">
        <f>VLOOKUP(D14752,campaign!A:B,2,FALSE)</f>
        <v>RVOwner</v>
      </c>
      <c r="F14752" s="9">
        <v>44660</v>
      </c>
      <c r="G14752">
        <f>VLOOKUP(D14752,campaign!A:D,4,FALSE)</f>
        <v>22</v>
      </c>
    </row>
    <row r="14753" spans="2:7" x14ac:dyDescent="0.2">
      <c r="B14753" t="s">
        <v>3905</v>
      </c>
      <c r="C14753" t="str">
        <f>VLOOKUP(B14753,customer!A:B,2,FALSE)</f>
        <v>Opaline Settle</v>
      </c>
      <c r="D14753" t="s">
        <v>3924</v>
      </c>
      <c r="E14753" t="str">
        <f>VLOOKUP(D14753,campaign!A:B,2,FALSE)</f>
        <v>RVOwner</v>
      </c>
      <c r="F14753" s="9">
        <v>44719</v>
      </c>
      <c r="G14753">
        <f>VLOOKUP(D14753,campaign!A:D,4,FALSE)</f>
        <v>22</v>
      </c>
    </row>
    <row r="14754" spans="2:7" x14ac:dyDescent="0.2">
      <c r="B14754" t="s">
        <v>3905</v>
      </c>
      <c r="C14754" t="str">
        <f>VLOOKUP(B14754,customer!A:B,2,FALSE)</f>
        <v>Opaline Settle</v>
      </c>
      <c r="D14754" t="s">
        <v>3924</v>
      </c>
      <c r="E14754" t="str">
        <f>VLOOKUP(D14754,campaign!A:B,2,FALSE)</f>
        <v>RVOwner</v>
      </c>
      <c r="F14754" s="9">
        <v>44753</v>
      </c>
      <c r="G14754">
        <f>VLOOKUP(D14754,campaign!A:D,4,FALSE)</f>
        <v>22</v>
      </c>
    </row>
    <row r="14755" spans="2:7" x14ac:dyDescent="0.2">
      <c r="B14755" t="s">
        <v>3905</v>
      </c>
      <c r="C14755" t="str">
        <f>VLOOKUP(B14755,customer!A:B,2,FALSE)</f>
        <v>Opaline Settle</v>
      </c>
      <c r="D14755" t="s">
        <v>3924</v>
      </c>
      <c r="E14755" t="str">
        <f>VLOOKUP(D14755,campaign!A:B,2,FALSE)</f>
        <v>RVOwner</v>
      </c>
      <c r="F14755" s="9">
        <v>44776</v>
      </c>
      <c r="G14755">
        <f>VLOOKUP(D14755,campaign!A:D,4,FALSE)</f>
        <v>22</v>
      </c>
    </row>
    <row r="14756" spans="2:7" x14ac:dyDescent="0.2">
      <c r="B14756" t="s">
        <v>3905</v>
      </c>
      <c r="C14756" t="str">
        <f>VLOOKUP(B14756,customer!A:B,2,FALSE)</f>
        <v>Opaline Settle</v>
      </c>
      <c r="D14756" t="s">
        <v>3924</v>
      </c>
      <c r="E14756" t="str">
        <f>VLOOKUP(D14756,campaign!A:B,2,FALSE)</f>
        <v>RVOwner</v>
      </c>
      <c r="F14756" s="9">
        <v>44813</v>
      </c>
      <c r="G14756">
        <f>VLOOKUP(D14756,campaign!A:D,4,FALSE)</f>
        <v>22</v>
      </c>
    </row>
    <row r="14757" spans="2:7" x14ac:dyDescent="0.2">
      <c r="B14757" t="s">
        <v>3905</v>
      </c>
      <c r="C14757" t="str">
        <f>VLOOKUP(B14757,customer!A:B,2,FALSE)</f>
        <v>Opaline Settle</v>
      </c>
      <c r="D14757" t="s">
        <v>3924</v>
      </c>
      <c r="E14757" t="str">
        <f>VLOOKUP(D14757,campaign!A:B,2,FALSE)</f>
        <v>RVOwner</v>
      </c>
      <c r="F14757" s="9">
        <v>44849</v>
      </c>
      <c r="G14757">
        <f>VLOOKUP(D14757,campaign!A:D,4,FALSE)</f>
        <v>22</v>
      </c>
    </row>
    <row r="14758" spans="2:7" x14ac:dyDescent="0.2">
      <c r="B14758" t="s">
        <v>3905</v>
      </c>
      <c r="C14758" t="str">
        <f>VLOOKUP(B14758,customer!A:B,2,FALSE)</f>
        <v>Opaline Settle</v>
      </c>
      <c r="D14758" t="s">
        <v>3924</v>
      </c>
      <c r="E14758" t="str">
        <f>VLOOKUP(D14758,campaign!A:B,2,FALSE)</f>
        <v>RVOwner</v>
      </c>
      <c r="F14758" s="9">
        <v>44882</v>
      </c>
      <c r="G14758">
        <f>VLOOKUP(D14758,campaign!A:D,4,FALSE)</f>
        <v>22</v>
      </c>
    </row>
    <row r="14759" spans="2:7" x14ac:dyDescent="0.2">
      <c r="B14759" t="s">
        <v>3905</v>
      </c>
      <c r="C14759" t="str">
        <f>VLOOKUP(B14759,customer!A:B,2,FALSE)</f>
        <v>Opaline Settle</v>
      </c>
      <c r="D14759" t="s">
        <v>3924</v>
      </c>
      <c r="E14759" t="str">
        <f>VLOOKUP(D14759,campaign!A:B,2,FALSE)</f>
        <v>RVOwner</v>
      </c>
      <c r="F14759" s="9">
        <v>44910</v>
      </c>
      <c r="G14759">
        <f>VLOOKUP(D14759,campaign!A:D,4,FALSE)</f>
        <v>22</v>
      </c>
    </row>
    <row r="14760" spans="2:7" x14ac:dyDescent="0.2">
      <c r="B14760" t="s">
        <v>3905</v>
      </c>
      <c r="C14760" t="str">
        <f>VLOOKUP(B14760,customer!A:B,2,FALSE)</f>
        <v>Opaline Settle</v>
      </c>
      <c r="D14760" t="s">
        <v>3924</v>
      </c>
      <c r="E14760" t="str">
        <f>VLOOKUP(D14760,campaign!A:B,2,FALSE)</f>
        <v>RVOwner</v>
      </c>
      <c r="F14760" s="9">
        <v>44943</v>
      </c>
      <c r="G14760">
        <f>VLOOKUP(D14760,campaign!A:D,4,FALSE)</f>
        <v>22</v>
      </c>
    </row>
    <row r="14761" spans="2:7" x14ac:dyDescent="0.2">
      <c r="B14761" t="s">
        <v>3905</v>
      </c>
      <c r="C14761" t="str">
        <f>VLOOKUP(B14761,customer!A:B,2,FALSE)</f>
        <v>Opaline Settle</v>
      </c>
      <c r="D14761" t="s">
        <v>3924</v>
      </c>
      <c r="E14761" t="str">
        <f>VLOOKUP(D14761,campaign!A:B,2,FALSE)</f>
        <v>RVOwner</v>
      </c>
      <c r="F14761" s="9">
        <v>44970</v>
      </c>
      <c r="G14761">
        <f>VLOOKUP(D14761,campaign!A:D,4,FALSE)</f>
        <v>22</v>
      </c>
    </row>
    <row r="14762" spans="2:7" x14ac:dyDescent="0.2">
      <c r="B14762" t="s">
        <v>3905</v>
      </c>
      <c r="C14762" t="str">
        <f>VLOOKUP(B14762,customer!A:B,2,FALSE)</f>
        <v>Opaline Settle</v>
      </c>
      <c r="D14762" t="s">
        <v>3924</v>
      </c>
      <c r="E14762" t="str">
        <f>VLOOKUP(D14762,campaign!A:B,2,FALSE)</f>
        <v>RVOwner</v>
      </c>
      <c r="F14762" s="9">
        <v>44993</v>
      </c>
      <c r="G14762">
        <f>VLOOKUP(D14762,campaign!A:D,4,FALSE)</f>
        <v>22</v>
      </c>
    </row>
    <row r="14763" spans="2:7" x14ac:dyDescent="0.2">
      <c r="B14763" t="s">
        <v>3905</v>
      </c>
      <c r="C14763" t="str">
        <f>VLOOKUP(B14763,customer!A:B,2,FALSE)</f>
        <v>Opaline Settle</v>
      </c>
      <c r="D14763" t="s">
        <v>3924</v>
      </c>
      <c r="E14763" t="str">
        <f>VLOOKUP(D14763,campaign!A:B,2,FALSE)</f>
        <v>RVOwner</v>
      </c>
      <c r="F14763" s="9">
        <v>45062</v>
      </c>
      <c r="G14763">
        <f>VLOOKUP(D14763,campaign!A:D,4,FALSE)</f>
        <v>22</v>
      </c>
    </row>
    <row r="14764" spans="2:7" x14ac:dyDescent="0.2">
      <c r="B14764" t="s">
        <v>3905</v>
      </c>
      <c r="C14764" t="str">
        <f>VLOOKUP(B14764,customer!A:B,2,FALSE)</f>
        <v>Opaline Settle</v>
      </c>
      <c r="D14764" t="s">
        <v>3926</v>
      </c>
      <c r="E14764" t="str">
        <f>VLOOKUP(D14764,campaign!A:B,2,FALSE)</f>
        <v>BuysViaMailOrder</v>
      </c>
      <c r="F14764" s="9">
        <v>44711</v>
      </c>
      <c r="G14764">
        <f>VLOOKUP(D14764,campaign!A:D,4,FALSE)</f>
        <v>25</v>
      </c>
    </row>
    <row r="14765" spans="2:7" x14ac:dyDescent="0.2">
      <c r="B14765" t="s">
        <v>3905</v>
      </c>
      <c r="C14765" t="str">
        <f>VLOOKUP(B14765,customer!A:B,2,FALSE)</f>
        <v>Opaline Settle</v>
      </c>
      <c r="D14765" t="s">
        <v>3926</v>
      </c>
      <c r="E14765" t="str">
        <f>VLOOKUP(D14765,campaign!A:B,2,FALSE)</f>
        <v>BuysViaMailOrder</v>
      </c>
      <c r="F14765" s="9">
        <v>44773</v>
      </c>
      <c r="G14765">
        <f>VLOOKUP(D14765,campaign!A:D,4,FALSE)</f>
        <v>25</v>
      </c>
    </row>
    <row r="14766" spans="2:7" x14ac:dyDescent="0.2">
      <c r="B14766" t="s">
        <v>3905</v>
      </c>
      <c r="C14766" t="str">
        <f>VLOOKUP(B14766,customer!A:B,2,FALSE)</f>
        <v>Opaline Settle</v>
      </c>
      <c r="D14766" t="s">
        <v>3926</v>
      </c>
      <c r="E14766" t="str">
        <f>VLOOKUP(D14766,campaign!A:B,2,FALSE)</f>
        <v>BuysViaMailOrder</v>
      </c>
      <c r="F14766" s="9">
        <v>44783</v>
      </c>
      <c r="G14766">
        <f>VLOOKUP(D14766,campaign!A:D,4,FALSE)</f>
        <v>25</v>
      </c>
    </row>
    <row r="14767" spans="2:7" x14ac:dyDescent="0.2">
      <c r="B14767" t="s">
        <v>3905</v>
      </c>
      <c r="C14767" t="str">
        <f>VLOOKUP(B14767,customer!A:B,2,FALSE)</f>
        <v>Opaline Settle</v>
      </c>
      <c r="D14767" t="s">
        <v>3926</v>
      </c>
      <c r="E14767" t="str">
        <f>VLOOKUP(D14767,campaign!A:B,2,FALSE)</f>
        <v>BuysViaMailOrder</v>
      </c>
      <c r="F14767" s="9">
        <v>44808</v>
      </c>
      <c r="G14767">
        <f>VLOOKUP(D14767,campaign!A:D,4,FALSE)</f>
        <v>25</v>
      </c>
    </row>
    <row r="14768" spans="2:7" x14ac:dyDescent="0.2">
      <c r="B14768" t="s">
        <v>3905</v>
      </c>
      <c r="C14768" t="str">
        <f>VLOOKUP(B14768,customer!A:B,2,FALSE)</f>
        <v>Opaline Settle</v>
      </c>
      <c r="D14768" t="s">
        <v>3926</v>
      </c>
      <c r="E14768" t="str">
        <f>VLOOKUP(D14768,campaign!A:B,2,FALSE)</f>
        <v>BuysViaMailOrder</v>
      </c>
      <c r="F14768" s="9">
        <v>44844</v>
      </c>
      <c r="G14768">
        <f>VLOOKUP(D14768,campaign!A:D,4,FALSE)</f>
        <v>25</v>
      </c>
    </row>
    <row r="14769" spans="2:7" x14ac:dyDescent="0.2">
      <c r="B14769" t="s">
        <v>3905</v>
      </c>
      <c r="C14769" t="str">
        <f>VLOOKUP(B14769,customer!A:B,2,FALSE)</f>
        <v>Opaline Settle</v>
      </c>
      <c r="D14769" t="s">
        <v>3926</v>
      </c>
      <c r="E14769" t="str">
        <f>VLOOKUP(D14769,campaign!A:B,2,FALSE)</f>
        <v>BuysViaMailOrder</v>
      </c>
      <c r="F14769" s="9">
        <v>44877</v>
      </c>
      <c r="G14769">
        <f>VLOOKUP(D14769,campaign!A:D,4,FALSE)</f>
        <v>25</v>
      </c>
    </row>
    <row r="14770" spans="2:7" x14ac:dyDescent="0.2">
      <c r="B14770" t="s">
        <v>3905</v>
      </c>
      <c r="C14770" t="str">
        <f>VLOOKUP(B14770,customer!A:B,2,FALSE)</f>
        <v>Opaline Settle</v>
      </c>
      <c r="D14770" t="s">
        <v>3926</v>
      </c>
      <c r="E14770" t="str">
        <f>VLOOKUP(D14770,campaign!A:B,2,FALSE)</f>
        <v>BuysViaMailOrder</v>
      </c>
      <c r="F14770" s="9">
        <v>44932</v>
      </c>
      <c r="G14770">
        <f>VLOOKUP(D14770,campaign!A:D,4,FALSE)</f>
        <v>25</v>
      </c>
    </row>
    <row r="14771" spans="2:7" x14ac:dyDescent="0.2">
      <c r="B14771" t="s">
        <v>3905</v>
      </c>
      <c r="C14771" t="str">
        <f>VLOOKUP(B14771,customer!A:B,2,FALSE)</f>
        <v>Opaline Settle</v>
      </c>
      <c r="D14771" t="s">
        <v>3926</v>
      </c>
      <c r="E14771" t="str">
        <f>VLOOKUP(D14771,campaign!A:B,2,FALSE)</f>
        <v>BuysViaMailOrder</v>
      </c>
      <c r="F14771" s="9">
        <v>44965</v>
      </c>
      <c r="G14771">
        <f>VLOOKUP(D14771,campaign!A:D,4,FALSE)</f>
        <v>25</v>
      </c>
    </row>
    <row r="14772" spans="2:7" x14ac:dyDescent="0.2">
      <c r="B14772" t="s">
        <v>3905</v>
      </c>
      <c r="C14772" t="str">
        <f>VLOOKUP(B14772,customer!A:B,2,FALSE)</f>
        <v>Opaline Settle</v>
      </c>
      <c r="D14772" t="s">
        <v>3926</v>
      </c>
      <c r="E14772" t="str">
        <f>VLOOKUP(D14772,campaign!A:B,2,FALSE)</f>
        <v>BuysViaMailOrder</v>
      </c>
      <c r="F14772" s="9">
        <v>44988</v>
      </c>
      <c r="G14772">
        <f>VLOOKUP(D14772,campaign!A:D,4,FALSE)</f>
        <v>25</v>
      </c>
    </row>
    <row r="14773" spans="2:7" x14ac:dyDescent="0.2">
      <c r="B14773" t="s">
        <v>3905</v>
      </c>
      <c r="C14773" t="str">
        <f>VLOOKUP(B14773,customer!A:B,2,FALSE)</f>
        <v>Opaline Settle</v>
      </c>
      <c r="D14773" t="s">
        <v>3926</v>
      </c>
      <c r="E14773" t="str">
        <f>VLOOKUP(D14773,campaign!A:B,2,FALSE)</f>
        <v>BuysViaMailOrder</v>
      </c>
      <c r="F14773" s="9">
        <v>45026</v>
      </c>
      <c r="G14773">
        <f>VLOOKUP(D14773,campaign!A:D,4,FALSE)</f>
        <v>25</v>
      </c>
    </row>
    <row r="14774" spans="2:7" x14ac:dyDescent="0.2">
      <c r="B14774" t="s">
        <v>3905</v>
      </c>
      <c r="C14774" t="str">
        <f>VLOOKUP(B14774,customer!A:B,2,FALSE)</f>
        <v>Opaline Settle</v>
      </c>
      <c r="D14774" t="s">
        <v>3929</v>
      </c>
      <c r="E14774" t="str">
        <f>VLOOKUP(D14774,campaign!A:B,2,FALSE)</f>
        <v>NonUSTravel</v>
      </c>
      <c r="F14774" s="9">
        <v>44795</v>
      </c>
      <c r="G14774">
        <f>VLOOKUP(D14774,campaign!A:D,4,FALSE)</f>
        <v>66</v>
      </c>
    </row>
    <row r="14775" spans="2:7" x14ac:dyDescent="0.2">
      <c r="B14775" t="s">
        <v>3905</v>
      </c>
      <c r="C14775" t="str">
        <f>VLOOKUP(B14775,customer!A:B,2,FALSE)</f>
        <v>Opaline Settle</v>
      </c>
      <c r="D14775" t="s">
        <v>3929</v>
      </c>
      <c r="E14775" t="str">
        <f>VLOOKUP(D14775,campaign!A:B,2,FALSE)</f>
        <v>NonUSTravel</v>
      </c>
      <c r="F14775" s="9">
        <v>44832</v>
      </c>
      <c r="G14775">
        <f>VLOOKUP(D14775,campaign!A:D,4,FALSE)</f>
        <v>66</v>
      </c>
    </row>
    <row r="14776" spans="2:7" x14ac:dyDescent="0.2">
      <c r="B14776" t="s">
        <v>3905</v>
      </c>
      <c r="C14776" t="str">
        <f>VLOOKUP(B14776,customer!A:B,2,FALSE)</f>
        <v>Opaline Settle</v>
      </c>
      <c r="D14776" t="s">
        <v>3929</v>
      </c>
      <c r="E14776" t="str">
        <f>VLOOKUP(D14776,campaign!A:B,2,FALSE)</f>
        <v>NonUSTravel</v>
      </c>
      <c r="F14776" s="9">
        <v>44857</v>
      </c>
      <c r="G14776">
        <f>VLOOKUP(D14776,campaign!A:D,4,FALSE)</f>
        <v>66</v>
      </c>
    </row>
    <row r="14777" spans="2:7" x14ac:dyDescent="0.2">
      <c r="B14777" t="s">
        <v>3905</v>
      </c>
      <c r="C14777" t="str">
        <f>VLOOKUP(B14777,customer!A:B,2,FALSE)</f>
        <v>Opaline Settle</v>
      </c>
      <c r="D14777" t="s">
        <v>3929</v>
      </c>
      <c r="E14777" t="str">
        <f>VLOOKUP(D14777,campaign!A:B,2,FALSE)</f>
        <v>NonUSTravel</v>
      </c>
      <c r="F14777" s="9">
        <v>44900</v>
      </c>
      <c r="G14777">
        <f>VLOOKUP(D14777,campaign!A:D,4,FALSE)</f>
        <v>66</v>
      </c>
    </row>
    <row r="14778" spans="2:7" x14ac:dyDescent="0.2">
      <c r="B14778" t="s">
        <v>3905</v>
      </c>
      <c r="C14778" t="str">
        <f>VLOOKUP(B14778,customer!A:B,2,FALSE)</f>
        <v>Opaline Settle</v>
      </c>
      <c r="D14778" t="s">
        <v>3929</v>
      </c>
      <c r="E14778" t="str">
        <f>VLOOKUP(D14778,campaign!A:B,2,FALSE)</f>
        <v>NonUSTravel</v>
      </c>
      <c r="F14778" s="9">
        <v>44927</v>
      </c>
      <c r="G14778">
        <f>VLOOKUP(D14778,campaign!A:D,4,FALSE)</f>
        <v>66</v>
      </c>
    </row>
    <row r="14779" spans="2:7" x14ac:dyDescent="0.2">
      <c r="B14779" t="s">
        <v>3905</v>
      </c>
      <c r="C14779" t="str">
        <f>VLOOKUP(B14779,customer!A:B,2,FALSE)</f>
        <v>Opaline Settle</v>
      </c>
      <c r="D14779" t="s">
        <v>3929</v>
      </c>
      <c r="E14779" t="str">
        <f>VLOOKUP(D14779,campaign!A:B,2,FALSE)</f>
        <v>NonUSTravel</v>
      </c>
      <c r="F14779" s="9">
        <v>44979</v>
      </c>
      <c r="G14779">
        <f>VLOOKUP(D14779,campaign!A:D,4,FALSE)</f>
        <v>66</v>
      </c>
    </row>
    <row r="14780" spans="2:7" x14ac:dyDescent="0.2">
      <c r="B14780" t="s">
        <v>3905</v>
      </c>
      <c r="C14780" t="str">
        <f>VLOOKUP(B14780,customer!A:B,2,FALSE)</f>
        <v>Opaline Settle</v>
      </c>
      <c r="D14780" t="s">
        <v>3929</v>
      </c>
      <c r="E14780" t="str">
        <f>VLOOKUP(D14780,campaign!A:B,2,FALSE)</f>
        <v>NonUSTravel</v>
      </c>
      <c r="F14780" s="9">
        <v>45007</v>
      </c>
      <c r="G14780">
        <f>VLOOKUP(D14780,campaign!A:D,4,FALSE)</f>
        <v>66</v>
      </c>
    </row>
    <row r="14781" spans="2:7" x14ac:dyDescent="0.2">
      <c r="B14781" t="s">
        <v>3905</v>
      </c>
      <c r="C14781" t="str">
        <f>VLOOKUP(B14781,customer!A:B,2,FALSE)</f>
        <v>Opaline Settle</v>
      </c>
      <c r="D14781" t="s">
        <v>3929</v>
      </c>
      <c r="E14781" t="str">
        <f>VLOOKUP(D14781,campaign!A:B,2,FALSE)</f>
        <v>NonUSTravel</v>
      </c>
      <c r="F14781" s="9">
        <v>45046</v>
      </c>
      <c r="G14781">
        <f>VLOOKUP(D14781,campaign!A:D,4,FALSE)</f>
        <v>66</v>
      </c>
    </row>
    <row r="14782" spans="2:7" x14ac:dyDescent="0.2">
      <c r="B14782" t="s">
        <v>3906</v>
      </c>
      <c r="C14782" t="str">
        <f>VLOOKUP(B14782,customer!A:B,2,FALSE)</f>
        <v>Rurik Bengal</v>
      </c>
      <c r="D14782" t="s">
        <v>3949</v>
      </c>
      <c r="E14782" t="str">
        <f>VLOOKUP(D14782,campaign!A:B,2,FALSE)</f>
        <v>NewCellphoneUser</v>
      </c>
      <c r="F14782" s="9">
        <v>44567</v>
      </c>
      <c r="G14782">
        <f>VLOOKUP(D14782,campaign!A:D,4,FALSE)</f>
        <v>25</v>
      </c>
    </row>
    <row r="14783" spans="2:7" x14ac:dyDescent="0.2">
      <c r="B14783" t="s">
        <v>3906</v>
      </c>
      <c r="C14783" t="str">
        <f>VLOOKUP(B14783,customer!A:B,2,FALSE)</f>
        <v>Rurik Bengal</v>
      </c>
      <c r="D14783" t="s">
        <v>3949</v>
      </c>
      <c r="E14783" t="str">
        <f>VLOOKUP(D14783,campaign!A:B,2,FALSE)</f>
        <v>NewCellphoneUser</v>
      </c>
      <c r="F14783" s="9">
        <v>44603</v>
      </c>
      <c r="G14783">
        <f>VLOOKUP(D14783,campaign!A:D,4,FALSE)</f>
        <v>25</v>
      </c>
    </row>
    <row r="14784" spans="2:7" x14ac:dyDescent="0.2">
      <c r="B14784" t="s">
        <v>3906</v>
      </c>
      <c r="C14784" t="str">
        <f>VLOOKUP(B14784,customer!A:B,2,FALSE)</f>
        <v>Rurik Bengal</v>
      </c>
      <c r="D14784" t="s">
        <v>3949</v>
      </c>
      <c r="E14784" t="str">
        <f>VLOOKUP(D14784,campaign!A:B,2,FALSE)</f>
        <v>NewCellphoneUser</v>
      </c>
      <c r="F14784" s="9">
        <v>44639</v>
      </c>
      <c r="G14784">
        <f>VLOOKUP(D14784,campaign!A:D,4,FALSE)</f>
        <v>25</v>
      </c>
    </row>
    <row r="14785" spans="2:7" x14ac:dyDescent="0.2">
      <c r="B14785" t="s">
        <v>3906</v>
      </c>
      <c r="C14785" t="str">
        <f>VLOOKUP(B14785,customer!A:B,2,FALSE)</f>
        <v>Rurik Bengal</v>
      </c>
      <c r="D14785" t="s">
        <v>3949</v>
      </c>
      <c r="E14785" t="str">
        <f>VLOOKUP(D14785,campaign!A:B,2,FALSE)</f>
        <v>NewCellphoneUser</v>
      </c>
      <c r="F14785" s="9">
        <v>44658</v>
      </c>
      <c r="G14785">
        <f>VLOOKUP(D14785,campaign!A:D,4,FALSE)</f>
        <v>25</v>
      </c>
    </row>
    <row r="14786" spans="2:7" x14ac:dyDescent="0.2">
      <c r="B14786" t="s">
        <v>3906</v>
      </c>
      <c r="C14786" t="str">
        <f>VLOOKUP(B14786,customer!A:B,2,FALSE)</f>
        <v>Rurik Bengal</v>
      </c>
      <c r="D14786" t="s">
        <v>3949</v>
      </c>
      <c r="E14786" t="str">
        <f>VLOOKUP(D14786,campaign!A:B,2,FALSE)</f>
        <v>NewCellphoneUser</v>
      </c>
      <c r="F14786" s="9">
        <v>44692</v>
      </c>
      <c r="G14786">
        <f>VLOOKUP(D14786,campaign!A:D,4,FALSE)</f>
        <v>25</v>
      </c>
    </row>
    <row r="14787" spans="2:7" x14ac:dyDescent="0.2">
      <c r="B14787" t="s">
        <v>3906</v>
      </c>
      <c r="C14787" t="str">
        <f>VLOOKUP(B14787,customer!A:B,2,FALSE)</f>
        <v>Rurik Bengal</v>
      </c>
      <c r="D14787" t="s">
        <v>3949</v>
      </c>
      <c r="E14787" t="str">
        <f>VLOOKUP(D14787,campaign!A:B,2,FALSE)</f>
        <v>NewCellphoneUser</v>
      </c>
      <c r="F14787" s="9">
        <v>44728</v>
      </c>
      <c r="G14787">
        <f>VLOOKUP(D14787,campaign!A:D,4,FALSE)</f>
        <v>25</v>
      </c>
    </row>
    <row r="14788" spans="2:7" x14ac:dyDescent="0.2">
      <c r="B14788" t="s">
        <v>3906</v>
      </c>
      <c r="C14788" t="str">
        <f>VLOOKUP(B14788,customer!A:B,2,FALSE)</f>
        <v>Rurik Bengal</v>
      </c>
      <c r="D14788" t="s">
        <v>3949</v>
      </c>
      <c r="E14788" t="str">
        <f>VLOOKUP(D14788,campaign!A:B,2,FALSE)</f>
        <v>NewCellphoneUser</v>
      </c>
      <c r="F14788" s="9">
        <v>44792</v>
      </c>
      <c r="G14788">
        <f>VLOOKUP(D14788,campaign!A:D,4,FALSE)</f>
        <v>25</v>
      </c>
    </row>
    <row r="14789" spans="2:7" x14ac:dyDescent="0.2">
      <c r="B14789" t="s">
        <v>3906</v>
      </c>
      <c r="C14789" t="str">
        <f>VLOOKUP(B14789,customer!A:B,2,FALSE)</f>
        <v>Rurik Bengal</v>
      </c>
      <c r="D14789" t="s">
        <v>3949</v>
      </c>
      <c r="E14789" t="str">
        <f>VLOOKUP(D14789,campaign!A:B,2,FALSE)</f>
        <v>NewCellphoneUser</v>
      </c>
      <c r="F14789" s="9">
        <v>44904</v>
      </c>
      <c r="G14789">
        <f>VLOOKUP(D14789,campaign!A:D,4,FALSE)</f>
        <v>25</v>
      </c>
    </row>
    <row r="14790" spans="2:7" x14ac:dyDescent="0.2">
      <c r="B14790" t="s">
        <v>3906</v>
      </c>
      <c r="C14790" t="str">
        <f>VLOOKUP(B14790,customer!A:B,2,FALSE)</f>
        <v>Rurik Bengal</v>
      </c>
      <c r="D14790" t="s">
        <v>3949</v>
      </c>
      <c r="E14790" t="str">
        <f>VLOOKUP(D14790,campaign!A:B,2,FALSE)</f>
        <v>NewCellphoneUser</v>
      </c>
      <c r="F14790" s="9">
        <v>44972</v>
      </c>
      <c r="G14790">
        <f>VLOOKUP(D14790,campaign!A:D,4,FALSE)</f>
        <v>25</v>
      </c>
    </row>
    <row r="14791" spans="2:7" x14ac:dyDescent="0.2">
      <c r="B14791" t="s">
        <v>3906</v>
      </c>
      <c r="C14791" t="str">
        <f>VLOOKUP(B14791,customer!A:B,2,FALSE)</f>
        <v>Rurik Bengal</v>
      </c>
      <c r="D14791" t="s">
        <v>3949</v>
      </c>
      <c r="E14791" t="str">
        <f>VLOOKUP(D14791,campaign!A:B,2,FALSE)</f>
        <v>NewCellphoneUser</v>
      </c>
      <c r="F14791" s="9">
        <v>44998</v>
      </c>
      <c r="G14791">
        <f>VLOOKUP(D14791,campaign!A:D,4,FALSE)</f>
        <v>25</v>
      </c>
    </row>
    <row r="14792" spans="2:7" x14ac:dyDescent="0.2">
      <c r="B14792" t="s">
        <v>3906</v>
      </c>
      <c r="C14792" t="str">
        <f>VLOOKUP(B14792,customer!A:B,2,FALSE)</f>
        <v>Rurik Bengal</v>
      </c>
      <c r="D14792" t="s">
        <v>3928</v>
      </c>
      <c r="E14792" t="str">
        <f>VLOOKUP(D14792,campaign!A:B,2,FALSE)</f>
        <v>OptOutMailings</v>
      </c>
      <c r="F14792" s="9">
        <v>44894</v>
      </c>
      <c r="G14792">
        <f>VLOOKUP(D14792,campaign!A:D,4,FALSE)</f>
        <v>75</v>
      </c>
    </row>
    <row r="14793" spans="2:7" x14ac:dyDescent="0.2">
      <c r="B14793" t="s">
        <v>3906</v>
      </c>
      <c r="C14793" t="str">
        <f>VLOOKUP(B14793,customer!A:B,2,FALSE)</f>
        <v>Rurik Bengal</v>
      </c>
      <c r="D14793" t="s">
        <v>3928</v>
      </c>
      <c r="E14793" t="str">
        <f>VLOOKUP(D14793,campaign!A:B,2,FALSE)</f>
        <v>OptOutMailings</v>
      </c>
      <c r="F14793" s="9">
        <v>44926</v>
      </c>
      <c r="G14793">
        <f>VLOOKUP(D14793,campaign!A:D,4,FALSE)</f>
        <v>75</v>
      </c>
    </row>
    <row r="14794" spans="2:7" x14ac:dyDescent="0.2">
      <c r="B14794" t="s">
        <v>3906</v>
      </c>
      <c r="C14794" t="str">
        <f>VLOOKUP(B14794,customer!A:B,2,FALSE)</f>
        <v>Rurik Bengal</v>
      </c>
      <c r="D14794" t="s">
        <v>3928</v>
      </c>
      <c r="E14794" t="str">
        <f>VLOOKUP(D14794,campaign!A:B,2,FALSE)</f>
        <v>OptOutMailings</v>
      </c>
      <c r="F14794" s="9">
        <v>44931</v>
      </c>
      <c r="G14794">
        <f>VLOOKUP(D14794,campaign!A:D,4,FALSE)</f>
        <v>75</v>
      </c>
    </row>
    <row r="14795" spans="2:7" x14ac:dyDescent="0.2">
      <c r="B14795" t="s">
        <v>3906</v>
      </c>
      <c r="C14795" t="str">
        <f>VLOOKUP(B14795,customer!A:B,2,FALSE)</f>
        <v>Rurik Bengal</v>
      </c>
      <c r="D14795" t="s">
        <v>3928</v>
      </c>
      <c r="E14795" t="str">
        <f>VLOOKUP(D14795,campaign!A:B,2,FALSE)</f>
        <v>OptOutMailings</v>
      </c>
      <c r="F14795" s="9">
        <v>44966</v>
      </c>
      <c r="G14795">
        <f>VLOOKUP(D14795,campaign!A:D,4,FALSE)</f>
        <v>75</v>
      </c>
    </row>
    <row r="14796" spans="2:7" x14ac:dyDescent="0.2">
      <c r="B14796" t="s">
        <v>3906</v>
      </c>
      <c r="C14796" t="str">
        <f>VLOOKUP(B14796,customer!A:B,2,FALSE)</f>
        <v>Rurik Bengal</v>
      </c>
      <c r="D14796" t="s">
        <v>3928</v>
      </c>
      <c r="E14796" t="str">
        <f>VLOOKUP(D14796,campaign!A:B,2,FALSE)</f>
        <v>OptOutMailings</v>
      </c>
      <c r="F14796" s="9">
        <v>44989</v>
      </c>
      <c r="G14796">
        <f>VLOOKUP(D14796,campaign!A:D,4,FALSE)</f>
        <v>75</v>
      </c>
    </row>
    <row r="14797" spans="2:7" x14ac:dyDescent="0.2">
      <c r="B14797" t="s">
        <v>3906</v>
      </c>
      <c r="C14797" t="str">
        <f>VLOOKUP(B14797,customer!A:B,2,FALSE)</f>
        <v>Rurik Bengal</v>
      </c>
      <c r="D14797" t="s">
        <v>3928</v>
      </c>
      <c r="E14797" t="str">
        <f>VLOOKUP(D14797,campaign!A:B,2,FALSE)</f>
        <v>OptOutMailings</v>
      </c>
      <c r="F14797" s="9">
        <v>45027</v>
      </c>
      <c r="G14797">
        <f>VLOOKUP(D14797,campaign!A:D,4,FALSE)</f>
        <v>75</v>
      </c>
    </row>
    <row r="14798" spans="2:7" x14ac:dyDescent="0.2">
      <c r="B14798" t="s">
        <v>3906</v>
      </c>
      <c r="C14798" t="str">
        <f>VLOOKUP(B14798,customer!A:B,2,FALSE)</f>
        <v>Rurik Bengal</v>
      </c>
      <c r="D14798" t="s">
        <v>3928</v>
      </c>
      <c r="E14798" t="str">
        <f>VLOOKUP(D14798,campaign!A:B,2,FALSE)</f>
        <v>OptOutMailings</v>
      </c>
      <c r="F14798" s="9">
        <v>45054</v>
      </c>
      <c r="G14798">
        <f>VLOOKUP(D14798,campaign!A:D,4,FALSE)</f>
        <v>75</v>
      </c>
    </row>
    <row r="14799" spans="2:7" x14ac:dyDescent="0.2">
      <c r="B14799" t="s">
        <v>3906</v>
      </c>
      <c r="C14799" t="str">
        <f>VLOOKUP(B14799,customer!A:B,2,FALSE)</f>
        <v>Rurik Bengal</v>
      </c>
      <c r="D14799" t="s">
        <v>3928</v>
      </c>
      <c r="E14799" t="str">
        <f>VLOOKUP(D14799,campaign!A:B,2,FALSE)</f>
        <v>OptOutMailings</v>
      </c>
      <c r="F14799" s="9">
        <v>45088</v>
      </c>
      <c r="G14799">
        <f>VLOOKUP(D14799,campaign!A:D,4,FALSE)</f>
        <v>75</v>
      </c>
    </row>
    <row r="14800" spans="2:7" x14ac:dyDescent="0.2">
      <c r="B14800" t="s">
        <v>3907</v>
      </c>
      <c r="C14800" t="str">
        <f>VLOOKUP(B14800,customer!A:B,2,FALSE)</f>
        <v>Madalyn Wayne</v>
      </c>
      <c r="D14800" t="s">
        <v>3920</v>
      </c>
      <c r="E14800" t="str">
        <f>VLOOKUP(D14800,campaign!A:B,2,FALSE)</f>
        <v>ChildrenInHH</v>
      </c>
      <c r="F14800" s="9">
        <v>44904</v>
      </c>
      <c r="G14800">
        <f>VLOOKUP(D14800,campaign!A:D,4,FALSE)</f>
        <v>10</v>
      </c>
    </row>
    <row r="14801" spans="2:7" x14ac:dyDescent="0.2">
      <c r="B14801" t="s">
        <v>3907</v>
      </c>
      <c r="C14801" t="str">
        <f>VLOOKUP(B14801,customer!A:B,2,FALSE)</f>
        <v>Madalyn Wayne</v>
      </c>
      <c r="D14801" t="s">
        <v>3920</v>
      </c>
      <c r="E14801" t="str">
        <f>VLOOKUP(D14801,campaign!A:B,2,FALSE)</f>
        <v>ChildrenInHH</v>
      </c>
      <c r="F14801" s="9">
        <v>44940</v>
      </c>
      <c r="G14801">
        <f>VLOOKUP(D14801,campaign!A:D,4,FALSE)</f>
        <v>10</v>
      </c>
    </row>
    <row r="14802" spans="2:7" x14ac:dyDescent="0.2">
      <c r="B14802" t="s">
        <v>3907</v>
      </c>
      <c r="C14802" t="str">
        <f>VLOOKUP(B14802,customer!A:B,2,FALSE)</f>
        <v>Madalyn Wayne</v>
      </c>
      <c r="D14802" t="s">
        <v>3920</v>
      </c>
      <c r="E14802" t="str">
        <f>VLOOKUP(D14802,campaign!A:B,2,FALSE)</f>
        <v>ChildrenInHH</v>
      </c>
      <c r="F14802" s="9">
        <v>44975</v>
      </c>
      <c r="G14802">
        <f>VLOOKUP(D14802,campaign!A:D,4,FALSE)</f>
        <v>10</v>
      </c>
    </row>
    <row r="14803" spans="2:7" x14ac:dyDescent="0.2">
      <c r="B14803" t="s">
        <v>3907</v>
      </c>
      <c r="C14803" t="str">
        <f>VLOOKUP(B14803,customer!A:B,2,FALSE)</f>
        <v>Madalyn Wayne</v>
      </c>
      <c r="D14803" t="s">
        <v>3920</v>
      </c>
      <c r="E14803" t="str">
        <f>VLOOKUP(D14803,campaign!A:B,2,FALSE)</f>
        <v>ChildrenInHH</v>
      </c>
      <c r="F14803" s="9">
        <v>45006</v>
      </c>
      <c r="G14803">
        <f>VLOOKUP(D14803,campaign!A:D,4,FALSE)</f>
        <v>10</v>
      </c>
    </row>
    <row r="14804" spans="2:7" x14ac:dyDescent="0.2">
      <c r="B14804" t="s">
        <v>3907</v>
      </c>
      <c r="C14804" t="str">
        <f>VLOOKUP(B14804,customer!A:B,2,FALSE)</f>
        <v>Madalyn Wayne</v>
      </c>
      <c r="D14804" t="s">
        <v>3920</v>
      </c>
      <c r="E14804" t="str">
        <f>VLOOKUP(D14804,campaign!A:B,2,FALSE)</f>
        <v>ChildrenInHH</v>
      </c>
      <c r="F14804" s="9">
        <v>45032</v>
      </c>
      <c r="G14804">
        <f>VLOOKUP(D14804,campaign!A:D,4,FALSE)</f>
        <v>10</v>
      </c>
    </row>
    <row r="14805" spans="2:7" x14ac:dyDescent="0.2">
      <c r="B14805" t="s">
        <v>3907</v>
      </c>
      <c r="C14805" t="str">
        <f>VLOOKUP(B14805,customer!A:B,2,FALSE)</f>
        <v>Madalyn Wayne</v>
      </c>
      <c r="D14805" t="s">
        <v>3920</v>
      </c>
      <c r="E14805" t="str">
        <f>VLOOKUP(D14805,campaign!A:B,2,FALSE)</f>
        <v>ChildrenInHH</v>
      </c>
      <c r="F14805" s="9">
        <v>45064</v>
      </c>
      <c r="G14805">
        <f>VLOOKUP(D14805,campaign!A:D,4,FALSE)</f>
        <v>10</v>
      </c>
    </row>
    <row r="14806" spans="2:7" x14ac:dyDescent="0.2">
      <c r="B14806" t="s">
        <v>3908</v>
      </c>
      <c r="C14806" t="str">
        <f>VLOOKUP(B14806,customer!A:B,2,FALSE)</f>
        <v>Paula Soltan</v>
      </c>
      <c r="D14806" t="s">
        <v>3950</v>
      </c>
      <c r="E14806" t="str">
        <f>VLOOKUP(D14806,campaign!A:B,2,FALSE)</f>
        <v>NotNewCellphoneUser</v>
      </c>
      <c r="F14806" s="9">
        <v>44819</v>
      </c>
      <c r="G14806">
        <f>VLOOKUP(D14806,campaign!A:D,4,FALSE)</f>
        <v>28</v>
      </c>
    </row>
    <row r="14807" spans="2:7" x14ac:dyDescent="0.2">
      <c r="B14807" t="s">
        <v>3908</v>
      </c>
      <c r="C14807" t="str">
        <f>VLOOKUP(B14807,customer!A:B,2,FALSE)</f>
        <v>Paula Soltan</v>
      </c>
      <c r="D14807" t="s">
        <v>3950</v>
      </c>
      <c r="E14807" t="str">
        <f>VLOOKUP(D14807,campaign!A:B,2,FALSE)</f>
        <v>NotNewCellphoneUser</v>
      </c>
      <c r="F14807" s="9">
        <v>44862</v>
      </c>
      <c r="G14807">
        <f>VLOOKUP(D14807,campaign!A:D,4,FALSE)</f>
        <v>28</v>
      </c>
    </row>
    <row r="14808" spans="2:7" x14ac:dyDescent="0.2">
      <c r="B14808" t="s">
        <v>3908</v>
      </c>
      <c r="C14808" t="str">
        <f>VLOOKUP(B14808,customer!A:B,2,FALSE)</f>
        <v>Paula Soltan</v>
      </c>
      <c r="D14808" t="s">
        <v>3950</v>
      </c>
      <c r="E14808" t="str">
        <f>VLOOKUP(D14808,campaign!A:B,2,FALSE)</f>
        <v>NotNewCellphoneUser</v>
      </c>
      <c r="F14808" s="9">
        <v>44891</v>
      </c>
      <c r="G14808">
        <f>VLOOKUP(D14808,campaign!A:D,4,FALSE)</f>
        <v>28</v>
      </c>
    </row>
    <row r="14809" spans="2:7" x14ac:dyDescent="0.2">
      <c r="B14809" t="s">
        <v>3908</v>
      </c>
      <c r="C14809" t="str">
        <f>VLOOKUP(B14809,customer!A:B,2,FALSE)</f>
        <v>Paula Soltan</v>
      </c>
      <c r="D14809" t="s">
        <v>3950</v>
      </c>
      <c r="E14809" t="str">
        <f>VLOOKUP(D14809,campaign!A:B,2,FALSE)</f>
        <v>NotNewCellphoneUser</v>
      </c>
      <c r="F14809" s="9">
        <v>44982</v>
      </c>
      <c r="G14809">
        <f>VLOOKUP(D14809,campaign!A:D,4,FALSE)</f>
        <v>28</v>
      </c>
    </row>
    <row r="14810" spans="2:7" x14ac:dyDescent="0.2">
      <c r="B14810" t="s">
        <v>3908</v>
      </c>
      <c r="C14810" t="str">
        <f>VLOOKUP(B14810,customer!A:B,2,FALSE)</f>
        <v>Paula Soltan</v>
      </c>
      <c r="D14810" t="s">
        <v>3950</v>
      </c>
      <c r="E14810" t="str">
        <f>VLOOKUP(D14810,campaign!A:B,2,FALSE)</f>
        <v>NotNewCellphoneUser</v>
      </c>
      <c r="F14810" s="9">
        <v>45015</v>
      </c>
      <c r="G14810">
        <f>VLOOKUP(D14810,campaign!A:D,4,FALSE)</f>
        <v>28</v>
      </c>
    </row>
    <row r="14811" spans="2:7" x14ac:dyDescent="0.2">
      <c r="B14811" t="s">
        <v>3908</v>
      </c>
      <c r="C14811" t="str">
        <f>VLOOKUP(B14811,customer!A:B,2,FALSE)</f>
        <v>Paula Soltan</v>
      </c>
      <c r="D14811" t="s">
        <v>3950</v>
      </c>
      <c r="E14811" t="str">
        <f>VLOOKUP(D14811,campaign!A:B,2,FALSE)</f>
        <v>NotNewCellphoneUser</v>
      </c>
      <c r="F14811" s="9">
        <v>45042</v>
      </c>
      <c r="G14811">
        <f>VLOOKUP(D14811,campaign!A:D,4,FALSE)</f>
        <v>28</v>
      </c>
    </row>
    <row r="14812" spans="2:7" x14ac:dyDescent="0.2">
      <c r="B14812" t="s">
        <v>3908</v>
      </c>
      <c r="C14812" t="str">
        <f>VLOOKUP(B14812,customer!A:B,2,FALSE)</f>
        <v>Paula Soltan</v>
      </c>
      <c r="D14812" t="s">
        <v>3950</v>
      </c>
      <c r="E14812" t="str">
        <f>VLOOKUP(D14812,campaign!A:B,2,FALSE)</f>
        <v>NotNewCellphoneUser</v>
      </c>
      <c r="F14812" s="9">
        <v>45072</v>
      </c>
      <c r="G14812">
        <f>VLOOKUP(D14812,campaign!A:D,4,FALSE)</f>
        <v>28</v>
      </c>
    </row>
    <row r="14813" spans="2:7" x14ac:dyDescent="0.2">
      <c r="B14813" t="s">
        <v>3908</v>
      </c>
      <c r="C14813" t="str">
        <f>VLOOKUP(B14813,customer!A:B,2,FALSE)</f>
        <v>Paula Soltan</v>
      </c>
      <c r="D14813" t="s">
        <v>3921</v>
      </c>
      <c r="E14813" t="str">
        <f>VLOOKUP(D14813,campaign!A:B,2,FALSE)</f>
        <v>HandsetRefurbished</v>
      </c>
      <c r="F14813" s="9">
        <v>44960</v>
      </c>
      <c r="G14813">
        <f>VLOOKUP(D14813,campaign!A:D,4,FALSE)</f>
        <v>26</v>
      </c>
    </row>
    <row r="14814" spans="2:7" x14ac:dyDescent="0.2">
      <c r="B14814" t="s">
        <v>3908</v>
      </c>
      <c r="C14814" t="str">
        <f>VLOOKUP(B14814,customer!A:B,2,FALSE)</f>
        <v>Paula Soltan</v>
      </c>
      <c r="D14814" t="s">
        <v>3921</v>
      </c>
      <c r="E14814" t="str">
        <f>VLOOKUP(D14814,campaign!A:B,2,FALSE)</f>
        <v>HandsetRefurbished</v>
      </c>
      <c r="F14814" s="9">
        <v>44998</v>
      </c>
      <c r="G14814">
        <f>VLOOKUP(D14814,campaign!A:D,4,FALSE)</f>
        <v>26</v>
      </c>
    </row>
    <row r="14815" spans="2:7" x14ac:dyDescent="0.2">
      <c r="B14815" t="s">
        <v>3908</v>
      </c>
      <c r="C14815" t="str">
        <f>VLOOKUP(B14815,customer!A:B,2,FALSE)</f>
        <v>Paula Soltan</v>
      </c>
      <c r="D14815" t="s">
        <v>3921</v>
      </c>
      <c r="E14815" t="str">
        <f>VLOOKUP(D14815,campaign!A:B,2,FALSE)</f>
        <v>HandsetRefurbished</v>
      </c>
      <c r="F14815" s="9">
        <v>45034</v>
      </c>
      <c r="G14815">
        <f>VLOOKUP(D14815,campaign!A:D,4,FALSE)</f>
        <v>26</v>
      </c>
    </row>
    <row r="14816" spans="2:7" x14ac:dyDescent="0.2">
      <c r="B14816" t="s">
        <v>3908</v>
      </c>
      <c r="C14816" t="str">
        <f>VLOOKUP(B14816,customer!A:B,2,FALSE)</f>
        <v>Paula Soltan</v>
      </c>
      <c r="D14816" t="s">
        <v>3921</v>
      </c>
      <c r="E14816" t="str">
        <f>VLOOKUP(D14816,campaign!A:B,2,FALSE)</f>
        <v>HandsetRefurbished</v>
      </c>
      <c r="F14816" s="9">
        <v>45063</v>
      </c>
      <c r="G14816">
        <f>VLOOKUP(D14816,campaign!A:D,4,FALSE)</f>
        <v>26</v>
      </c>
    </row>
    <row r="14817" spans="2:7" x14ac:dyDescent="0.2">
      <c r="B14817" t="s">
        <v>3908</v>
      </c>
      <c r="C14817" t="str">
        <f>VLOOKUP(B14817,customer!A:B,2,FALSE)</f>
        <v>Paula Soltan</v>
      </c>
      <c r="D14817" t="s">
        <v>3929</v>
      </c>
      <c r="E14817" t="str">
        <f>VLOOKUP(D14817,campaign!A:B,2,FALSE)</f>
        <v>NonUSTravel</v>
      </c>
      <c r="F14817" s="9">
        <v>44987</v>
      </c>
      <c r="G14817">
        <f>VLOOKUP(D14817,campaign!A:D,4,FALSE)</f>
        <v>66</v>
      </c>
    </row>
    <row r="14818" spans="2:7" x14ac:dyDescent="0.2">
      <c r="B14818" t="s">
        <v>3908</v>
      </c>
      <c r="C14818" t="str">
        <f>VLOOKUP(B14818,customer!A:B,2,FALSE)</f>
        <v>Paula Soltan</v>
      </c>
      <c r="D14818" t="s">
        <v>3929</v>
      </c>
      <c r="E14818" t="str">
        <f>VLOOKUP(D14818,campaign!A:B,2,FALSE)</f>
        <v>NonUSTravel</v>
      </c>
      <c r="F14818" s="9">
        <v>45033</v>
      </c>
      <c r="G14818">
        <f>VLOOKUP(D14818,campaign!A:D,4,FALSE)</f>
        <v>66</v>
      </c>
    </row>
    <row r="14819" spans="2:7" x14ac:dyDescent="0.2">
      <c r="B14819" t="s">
        <v>3908</v>
      </c>
      <c r="C14819" t="str">
        <f>VLOOKUP(B14819,customer!A:B,2,FALSE)</f>
        <v>Paula Soltan</v>
      </c>
      <c r="D14819" t="s">
        <v>3929</v>
      </c>
      <c r="E14819" t="str">
        <f>VLOOKUP(D14819,campaign!A:B,2,FALSE)</f>
        <v>NonUSTravel</v>
      </c>
      <c r="F14819" s="9">
        <v>45062</v>
      </c>
      <c r="G14819">
        <f>VLOOKUP(D14819,campaign!A:D,4,FALSE)</f>
        <v>66</v>
      </c>
    </row>
    <row r="14820" spans="2:7" x14ac:dyDescent="0.2">
      <c r="B14820" t="s">
        <v>3909</v>
      </c>
      <c r="C14820" t="str">
        <f>VLOOKUP(B14820,customer!A:B,2,FALSE)</f>
        <v>Kimberley Sidney</v>
      </c>
      <c r="D14820" t="s">
        <v>3948</v>
      </c>
      <c r="E14820" t="str">
        <f>VLOOKUP(D14820,campaign!A:B,2,FALSE)</f>
        <v>HasCreditCard</v>
      </c>
      <c r="F14820" s="9">
        <v>44574</v>
      </c>
      <c r="G14820">
        <f>VLOOKUP(D14820,campaign!A:D,4,FALSE)</f>
        <v>65</v>
      </c>
    </row>
    <row r="14821" spans="2:7" x14ac:dyDescent="0.2">
      <c r="B14821" t="s">
        <v>3909</v>
      </c>
      <c r="C14821" t="str">
        <f>VLOOKUP(B14821,customer!A:B,2,FALSE)</f>
        <v>Kimberley Sidney</v>
      </c>
      <c r="D14821" t="s">
        <v>3948</v>
      </c>
      <c r="E14821" t="str">
        <f>VLOOKUP(D14821,campaign!A:B,2,FALSE)</f>
        <v>HasCreditCard</v>
      </c>
      <c r="F14821" s="9">
        <v>44675</v>
      </c>
      <c r="G14821">
        <f>VLOOKUP(D14821,campaign!A:D,4,FALSE)</f>
        <v>65</v>
      </c>
    </row>
    <row r="14822" spans="2:7" x14ac:dyDescent="0.2">
      <c r="B14822" t="s">
        <v>3909</v>
      </c>
      <c r="C14822" t="str">
        <f>VLOOKUP(B14822,customer!A:B,2,FALSE)</f>
        <v>Kimberley Sidney</v>
      </c>
      <c r="D14822" t="s">
        <v>3948</v>
      </c>
      <c r="E14822" t="str">
        <f>VLOOKUP(D14822,campaign!A:B,2,FALSE)</f>
        <v>HasCreditCard</v>
      </c>
      <c r="F14822" s="9">
        <v>44704</v>
      </c>
      <c r="G14822">
        <f>VLOOKUP(D14822,campaign!A:D,4,FALSE)</f>
        <v>65</v>
      </c>
    </row>
    <row r="14823" spans="2:7" x14ac:dyDescent="0.2">
      <c r="B14823" t="s">
        <v>3909</v>
      </c>
      <c r="C14823" t="str">
        <f>VLOOKUP(B14823,customer!A:B,2,FALSE)</f>
        <v>Kimberley Sidney</v>
      </c>
      <c r="D14823" t="s">
        <v>3948</v>
      </c>
      <c r="E14823" t="str">
        <f>VLOOKUP(D14823,campaign!A:B,2,FALSE)</f>
        <v>HasCreditCard</v>
      </c>
      <c r="F14823" s="9">
        <v>44739</v>
      </c>
      <c r="G14823">
        <f>VLOOKUP(D14823,campaign!A:D,4,FALSE)</f>
        <v>65</v>
      </c>
    </row>
    <row r="14824" spans="2:7" x14ac:dyDescent="0.2">
      <c r="B14824" t="s">
        <v>3909</v>
      </c>
      <c r="C14824" t="str">
        <f>VLOOKUP(B14824,customer!A:B,2,FALSE)</f>
        <v>Kimberley Sidney</v>
      </c>
      <c r="D14824" t="s">
        <v>3948</v>
      </c>
      <c r="E14824" t="str">
        <f>VLOOKUP(D14824,campaign!A:B,2,FALSE)</f>
        <v>HasCreditCard</v>
      </c>
      <c r="F14824" s="9">
        <v>44760</v>
      </c>
      <c r="G14824">
        <f>VLOOKUP(D14824,campaign!A:D,4,FALSE)</f>
        <v>65</v>
      </c>
    </row>
    <row r="14825" spans="2:7" x14ac:dyDescent="0.2">
      <c r="B14825" t="s">
        <v>3909</v>
      </c>
      <c r="C14825" t="str">
        <f>VLOOKUP(B14825,customer!A:B,2,FALSE)</f>
        <v>Kimberley Sidney</v>
      </c>
      <c r="D14825" t="s">
        <v>3948</v>
      </c>
      <c r="E14825" t="str">
        <f>VLOOKUP(D14825,campaign!A:B,2,FALSE)</f>
        <v>HasCreditCard</v>
      </c>
      <c r="F14825" s="9">
        <v>44792</v>
      </c>
      <c r="G14825">
        <f>VLOOKUP(D14825,campaign!A:D,4,FALSE)</f>
        <v>65</v>
      </c>
    </row>
    <row r="14826" spans="2:7" x14ac:dyDescent="0.2">
      <c r="B14826" t="s">
        <v>3909</v>
      </c>
      <c r="C14826" t="str">
        <f>VLOOKUP(B14826,customer!A:B,2,FALSE)</f>
        <v>Kimberley Sidney</v>
      </c>
      <c r="D14826" t="s">
        <v>3948</v>
      </c>
      <c r="E14826" t="str">
        <f>VLOOKUP(D14826,campaign!A:B,2,FALSE)</f>
        <v>HasCreditCard</v>
      </c>
      <c r="F14826" s="9">
        <v>44827</v>
      </c>
      <c r="G14826">
        <f>VLOOKUP(D14826,campaign!A:D,4,FALSE)</f>
        <v>65</v>
      </c>
    </row>
    <row r="14827" spans="2:7" x14ac:dyDescent="0.2">
      <c r="B14827" t="s">
        <v>3909</v>
      </c>
      <c r="C14827" t="str">
        <f>VLOOKUP(B14827,customer!A:B,2,FALSE)</f>
        <v>Kimberley Sidney</v>
      </c>
      <c r="D14827" t="s">
        <v>3948</v>
      </c>
      <c r="E14827" t="str">
        <f>VLOOKUP(D14827,campaign!A:B,2,FALSE)</f>
        <v>HasCreditCard</v>
      </c>
      <c r="F14827" s="9">
        <v>44887</v>
      </c>
      <c r="G14827">
        <f>VLOOKUP(D14827,campaign!A:D,4,FALSE)</f>
        <v>65</v>
      </c>
    </row>
    <row r="14828" spans="2:7" x14ac:dyDescent="0.2">
      <c r="B14828" t="s">
        <v>3909</v>
      </c>
      <c r="C14828" t="str">
        <f>VLOOKUP(B14828,customer!A:B,2,FALSE)</f>
        <v>Kimberley Sidney</v>
      </c>
      <c r="D14828" t="s">
        <v>3948</v>
      </c>
      <c r="E14828" t="str">
        <f>VLOOKUP(D14828,campaign!A:B,2,FALSE)</f>
        <v>HasCreditCard</v>
      </c>
      <c r="F14828" s="9">
        <v>44944</v>
      </c>
      <c r="G14828">
        <f>VLOOKUP(D14828,campaign!A:D,4,FALSE)</f>
        <v>65</v>
      </c>
    </row>
    <row r="14829" spans="2:7" x14ac:dyDescent="0.2">
      <c r="B14829" t="s">
        <v>3909</v>
      </c>
      <c r="C14829" t="str">
        <f>VLOOKUP(B14829,customer!A:B,2,FALSE)</f>
        <v>Kimberley Sidney</v>
      </c>
      <c r="D14829" t="s">
        <v>3948</v>
      </c>
      <c r="E14829" t="str">
        <f>VLOOKUP(D14829,campaign!A:B,2,FALSE)</f>
        <v>HasCreditCard</v>
      </c>
      <c r="F14829" s="9">
        <v>44980</v>
      </c>
      <c r="G14829">
        <f>VLOOKUP(D14829,campaign!A:D,4,FALSE)</f>
        <v>65</v>
      </c>
    </row>
    <row r="14830" spans="2:7" x14ac:dyDescent="0.2">
      <c r="B14830" t="s">
        <v>3909</v>
      </c>
      <c r="C14830" t="str">
        <f>VLOOKUP(B14830,customer!A:B,2,FALSE)</f>
        <v>Kimberley Sidney</v>
      </c>
      <c r="D14830" t="s">
        <v>3948</v>
      </c>
      <c r="E14830" t="str">
        <f>VLOOKUP(D14830,campaign!A:B,2,FALSE)</f>
        <v>HasCreditCard</v>
      </c>
      <c r="F14830" s="9">
        <v>45004</v>
      </c>
      <c r="G14830">
        <f>VLOOKUP(D14830,campaign!A:D,4,FALSE)</f>
        <v>65</v>
      </c>
    </row>
    <row r="14831" spans="2:7" x14ac:dyDescent="0.2">
      <c r="B14831" t="s">
        <v>3909</v>
      </c>
      <c r="C14831" t="str">
        <f>VLOOKUP(B14831,customer!A:B,2,FALSE)</f>
        <v>Kimberley Sidney</v>
      </c>
      <c r="D14831" t="s">
        <v>3948</v>
      </c>
      <c r="E14831" t="str">
        <f>VLOOKUP(D14831,campaign!A:B,2,FALSE)</f>
        <v>HasCreditCard</v>
      </c>
      <c r="F14831" s="9">
        <v>45044</v>
      </c>
      <c r="G14831">
        <f>VLOOKUP(D14831,campaign!A:D,4,FALSE)</f>
        <v>65</v>
      </c>
    </row>
    <row r="14832" spans="2:7" x14ac:dyDescent="0.2">
      <c r="B14832" t="s">
        <v>3909</v>
      </c>
      <c r="C14832" t="str">
        <f>VLOOKUP(B14832,customer!A:B,2,FALSE)</f>
        <v>Kimberley Sidney</v>
      </c>
      <c r="D14832" t="s">
        <v>3948</v>
      </c>
      <c r="E14832" t="str">
        <f>VLOOKUP(D14832,campaign!A:B,2,FALSE)</f>
        <v>HasCreditCard</v>
      </c>
      <c r="F14832" s="9">
        <v>45062</v>
      </c>
      <c r="G14832">
        <f>VLOOKUP(D14832,campaign!A:D,4,FALSE)</f>
        <v>65</v>
      </c>
    </row>
    <row r="14833" spans="2:7" x14ac:dyDescent="0.2">
      <c r="B14833" t="s">
        <v>3909</v>
      </c>
      <c r="C14833" t="str">
        <f>VLOOKUP(B14833,customer!A:B,2,FALSE)</f>
        <v>Kimberley Sidney</v>
      </c>
      <c r="D14833" t="s">
        <v>3952</v>
      </c>
      <c r="E14833" t="str">
        <f>VLOOKUP(D14833,campaign!A:B,2,FALSE)</f>
        <v>MadeCallToRetentionTeam</v>
      </c>
      <c r="F14833" s="9">
        <v>44663</v>
      </c>
      <c r="G14833">
        <f>VLOOKUP(D14833,campaign!A:D,4,FALSE)</f>
        <v>16</v>
      </c>
    </row>
    <row r="14834" spans="2:7" x14ac:dyDescent="0.2">
      <c r="B14834" t="s">
        <v>3909</v>
      </c>
      <c r="C14834" t="str">
        <f>VLOOKUP(B14834,customer!A:B,2,FALSE)</f>
        <v>Kimberley Sidney</v>
      </c>
      <c r="D14834" t="s">
        <v>3952</v>
      </c>
      <c r="E14834" t="str">
        <f>VLOOKUP(D14834,campaign!A:B,2,FALSE)</f>
        <v>MadeCallToRetentionTeam</v>
      </c>
      <c r="F14834" s="9">
        <v>44696</v>
      </c>
      <c r="G14834">
        <f>VLOOKUP(D14834,campaign!A:D,4,FALSE)</f>
        <v>16</v>
      </c>
    </row>
    <row r="14835" spans="2:7" x14ac:dyDescent="0.2">
      <c r="B14835" t="s">
        <v>3909</v>
      </c>
      <c r="C14835" t="str">
        <f>VLOOKUP(B14835,customer!A:B,2,FALSE)</f>
        <v>Kimberley Sidney</v>
      </c>
      <c r="D14835" t="s">
        <v>3952</v>
      </c>
      <c r="E14835" t="str">
        <f>VLOOKUP(D14835,campaign!A:B,2,FALSE)</f>
        <v>MadeCallToRetentionTeam</v>
      </c>
      <c r="F14835" s="9">
        <v>44734</v>
      </c>
      <c r="G14835">
        <f>VLOOKUP(D14835,campaign!A:D,4,FALSE)</f>
        <v>16</v>
      </c>
    </row>
    <row r="14836" spans="2:7" x14ac:dyDescent="0.2">
      <c r="B14836" t="s">
        <v>3909</v>
      </c>
      <c r="C14836" t="str">
        <f>VLOOKUP(B14836,customer!A:B,2,FALSE)</f>
        <v>Kimberley Sidney</v>
      </c>
      <c r="D14836" t="s">
        <v>3952</v>
      </c>
      <c r="E14836" t="str">
        <f>VLOOKUP(D14836,campaign!A:B,2,FALSE)</f>
        <v>MadeCallToRetentionTeam</v>
      </c>
      <c r="F14836" s="9">
        <v>44767</v>
      </c>
      <c r="G14836">
        <f>VLOOKUP(D14836,campaign!A:D,4,FALSE)</f>
        <v>16</v>
      </c>
    </row>
    <row r="14837" spans="2:7" x14ac:dyDescent="0.2">
      <c r="B14837" t="s">
        <v>3909</v>
      </c>
      <c r="C14837" t="str">
        <f>VLOOKUP(B14837,customer!A:B,2,FALSE)</f>
        <v>Kimberley Sidney</v>
      </c>
      <c r="D14837" t="s">
        <v>3952</v>
      </c>
      <c r="E14837" t="str">
        <f>VLOOKUP(D14837,campaign!A:B,2,FALSE)</f>
        <v>MadeCallToRetentionTeam</v>
      </c>
      <c r="F14837" s="9">
        <v>44817</v>
      </c>
      <c r="G14837">
        <f>VLOOKUP(D14837,campaign!A:D,4,FALSE)</f>
        <v>16</v>
      </c>
    </row>
    <row r="14838" spans="2:7" x14ac:dyDescent="0.2">
      <c r="B14838" t="s">
        <v>3909</v>
      </c>
      <c r="C14838" t="str">
        <f>VLOOKUP(B14838,customer!A:B,2,FALSE)</f>
        <v>Kimberley Sidney</v>
      </c>
      <c r="D14838" t="s">
        <v>3952</v>
      </c>
      <c r="E14838" t="str">
        <f>VLOOKUP(D14838,campaign!A:B,2,FALSE)</f>
        <v>MadeCallToRetentionTeam</v>
      </c>
      <c r="F14838" s="9">
        <v>44858</v>
      </c>
      <c r="G14838">
        <f>VLOOKUP(D14838,campaign!A:D,4,FALSE)</f>
        <v>16</v>
      </c>
    </row>
    <row r="14839" spans="2:7" x14ac:dyDescent="0.2">
      <c r="B14839" t="s">
        <v>3909</v>
      </c>
      <c r="C14839" t="str">
        <f>VLOOKUP(B14839,customer!A:B,2,FALSE)</f>
        <v>Kimberley Sidney</v>
      </c>
      <c r="D14839" t="s">
        <v>3952</v>
      </c>
      <c r="E14839" t="str">
        <f>VLOOKUP(D14839,campaign!A:B,2,FALSE)</f>
        <v>MadeCallToRetentionTeam</v>
      </c>
      <c r="F14839" s="9">
        <v>44881</v>
      </c>
      <c r="G14839">
        <f>VLOOKUP(D14839,campaign!A:D,4,FALSE)</f>
        <v>16</v>
      </c>
    </row>
    <row r="14840" spans="2:7" x14ac:dyDescent="0.2">
      <c r="B14840" t="s">
        <v>3909</v>
      </c>
      <c r="C14840" t="str">
        <f>VLOOKUP(B14840,customer!A:B,2,FALSE)</f>
        <v>Kimberley Sidney</v>
      </c>
      <c r="D14840" t="s">
        <v>3952</v>
      </c>
      <c r="E14840" t="str">
        <f>VLOOKUP(D14840,campaign!A:B,2,FALSE)</f>
        <v>MadeCallToRetentionTeam</v>
      </c>
      <c r="F14840" s="9">
        <v>44913</v>
      </c>
      <c r="G14840">
        <f>VLOOKUP(D14840,campaign!A:D,4,FALSE)</f>
        <v>16</v>
      </c>
    </row>
    <row r="14841" spans="2:7" x14ac:dyDescent="0.2">
      <c r="B14841" t="s">
        <v>3909</v>
      </c>
      <c r="C14841" t="str">
        <f>VLOOKUP(B14841,customer!A:B,2,FALSE)</f>
        <v>Kimberley Sidney</v>
      </c>
      <c r="D14841" t="s">
        <v>3952</v>
      </c>
      <c r="E14841" t="str">
        <f>VLOOKUP(D14841,campaign!A:B,2,FALSE)</f>
        <v>MadeCallToRetentionTeam</v>
      </c>
      <c r="F14841" s="9">
        <v>44945</v>
      </c>
      <c r="G14841">
        <f>VLOOKUP(D14841,campaign!A:D,4,FALSE)</f>
        <v>16</v>
      </c>
    </row>
    <row r="14842" spans="2:7" x14ac:dyDescent="0.2">
      <c r="B14842" t="s">
        <v>3909</v>
      </c>
      <c r="C14842" t="str">
        <f>VLOOKUP(B14842,customer!A:B,2,FALSE)</f>
        <v>Kimberley Sidney</v>
      </c>
      <c r="D14842" t="s">
        <v>3952</v>
      </c>
      <c r="E14842" t="str">
        <f>VLOOKUP(D14842,campaign!A:B,2,FALSE)</f>
        <v>MadeCallToRetentionTeam</v>
      </c>
      <c r="F14842" s="9">
        <v>44969</v>
      </c>
      <c r="G14842">
        <f>VLOOKUP(D14842,campaign!A:D,4,FALSE)</f>
        <v>16</v>
      </c>
    </row>
    <row r="14843" spans="2:7" x14ac:dyDescent="0.2">
      <c r="B14843" t="s">
        <v>3909</v>
      </c>
      <c r="C14843" t="str">
        <f>VLOOKUP(B14843,customer!A:B,2,FALSE)</f>
        <v>Kimberley Sidney</v>
      </c>
      <c r="D14843" t="s">
        <v>3952</v>
      </c>
      <c r="E14843" t="str">
        <f>VLOOKUP(D14843,campaign!A:B,2,FALSE)</f>
        <v>MadeCallToRetentionTeam</v>
      </c>
      <c r="F14843" s="9">
        <v>45005</v>
      </c>
      <c r="G14843">
        <f>VLOOKUP(D14843,campaign!A:D,4,FALSE)</f>
        <v>16</v>
      </c>
    </row>
    <row r="14844" spans="2:7" x14ac:dyDescent="0.2">
      <c r="B14844" t="s">
        <v>3909</v>
      </c>
      <c r="C14844" t="str">
        <f>VLOOKUP(B14844,customer!A:B,2,FALSE)</f>
        <v>Kimberley Sidney</v>
      </c>
      <c r="D14844" t="s">
        <v>3952</v>
      </c>
      <c r="E14844" t="str">
        <f>VLOOKUP(D14844,campaign!A:B,2,FALSE)</f>
        <v>MadeCallToRetentionTeam</v>
      </c>
      <c r="F14844" s="9">
        <v>45032</v>
      </c>
      <c r="G14844">
        <f>VLOOKUP(D14844,campaign!A:D,4,FALSE)</f>
        <v>16</v>
      </c>
    </row>
    <row r="14845" spans="2:7" x14ac:dyDescent="0.2">
      <c r="B14845" t="s">
        <v>3909</v>
      </c>
      <c r="C14845" t="str">
        <f>VLOOKUP(B14845,customer!A:B,2,FALSE)</f>
        <v>Kimberley Sidney</v>
      </c>
      <c r="D14845" t="s">
        <v>3927</v>
      </c>
      <c r="E14845" t="str">
        <f>VLOOKUP(D14845,campaign!A:B,2,FALSE)</f>
        <v>RespondsToMailOffers</v>
      </c>
      <c r="F14845" s="9">
        <v>44809</v>
      </c>
      <c r="G14845">
        <f>VLOOKUP(D14845,campaign!A:D,4,FALSE)</f>
        <v>27</v>
      </c>
    </row>
    <row r="14846" spans="2:7" x14ac:dyDescent="0.2">
      <c r="B14846" t="s">
        <v>3909</v>
      </c>
      <c r="C14846" t="str">
        <f>VLOOKUP(B14846,customer!A:B,2,FALSE)</f>
        <v>Kimberley Sidney</v>
      </c>
      <c r="D14846" t="s">
        <v>3927</v>
      </c>
      <c r="E14846" t="str">
        <f>VLOOKUP(D14846,campaign!A:B,2,FALSE)</f>
        <v>RespondsToMailOffers</v>
      </c>
      <c r="F14846" s="9">
        <v>44839</v>
      </c>
      <c r="G14846">
        <f>VLOOKUP(D14846,campaign!A:D,4,FALSE)</f>
        <v>27</v>
      </c>
    </row>
    <row r="14847" spans="2:7" x14ac:dyDescent="0.2">
      <c r="B14847" t="s">
        <v>3909</v>
      </c>
      <c r="C14847" t="str">
        <f>VLOOKUP(B14847,customer!A:B,2,FALSE)</f>
        <v>Kimberley Sidney</v>
      </c>
      <c r="D14847" t="s">
        <v>3927</v>
      </c>
      <c r="E14847" t="str">
        <f>VLOOKUP(D14847,campaign!A:B,2,FALSE)</f>
        <v>RespondsToMailOffers</v>
      </c>
      <c r="F14847" s="9">
        <v>44911</v>
      </c>
      <c r="G14847">
        <f>VLOOKUP(D14847,campaign!A:D,4,FALSE)</f>
        <v>27</v>
      </c>
    </row>
    <row r="14848" spans="2:7" x14ac:dyDescent="0.2">
      <c r="B14848" t="s">
        <v>3909</v>
      </c>
      <c r="C14848" t="str">
        <f>VLOOKUP(B14848,customer!A:B,2,FALSE)</f>
        <v>Kimberley Sidney</v>
      </c>
      <c r="D14848" t="s">
        <v>3927</v>
      </c>
      <c r="E14848" t="str">
        <f>VLOOKUP(D14848,campaign!A:B,2,FALSE)</f>
        <v>RespondsToMailOffers</v>
      </c>
      <c r="F14848" s="9">
        <v>44970</v>
      </c>
      <c r="G14848">
        <f>VLOOKUP(D14848,campaign!A:D,4,FALSE)</f>
        <v>27</v>
      </c>
    </row>
    <row r="14849" spans="2:7" x14ac:dyDescent="0.2">
      <c r="B14849" t="s">
        <v>3910</v>
      </c>
      <c r="C14849" t="str">
        <f>VLOOKUP(B14849,customer!A:B,2,FALSE)</f>
        <v>Rozalie Verchambre</v>
      </c>
      <c r="D14849" t="s">
        <v>3924</v>
      </c>
      <c r="E14849" t="str">
        <f>VLOOKUP(D14849,campaign!A:B,2,FALSE)</f>
        <v>RVOwner</v>
      </c>
      <c r="F14849" s="9">
        <v>44578</v>
      </c>
      <c r="G14849">
        <f>VLOOKUP(D14849,campaign!A:D,4,FALSE)</f>
        <v>22</v>
      </c>
    </row>
    <row r="14850" spans="2:7" x14ac:dyDescent="0.2">
      <c r="B14850" t="s">
        <v>3910</v>
      </c>
      <c r="C14850" t="str">
        <f>VLOOKUP(B14850,customer!A:B,2,FALSE)</f>
        <v>Rozalie Verchambre</v>
      </c>
      <c r="D14850" t="s">
        <v>3924</v>
      </c>
      <c r="E14850" t="str">
        <f>VLOOKUP(D14850,campaign!A:B,2,FALSE)</f>
        <v>RVOwner</v>
      </c>
      <c r="F14850" s="9">
        <v>44704</v>
      </c>
      <c r="G14850">
        <f>VLOOKUP(D14850,campaign!A:D,4,FALSE)</f>
        <v>22</v>
      </c>
    </row>
    <row r="14851" spans="2:7" x14ac:dyDescent="0.2">
      <c r="B14851" t="s">
        <v>3910</v>
      </c>
      <c r="C14851" t="str">
        <f>VLOOKUP(B14851,customer!A:B,2,FALSE)</f>
        <v>Rozalie Verchambre</v>
      </c>
      <c r="D14851" t="s">
        <v>3924</v>
      </c>
      <c r="E14851" t="str">
        <f>VLOOKUP(D14851,campaign!A:B,2,FALSE)</f>
        <v>RVOwner</v>
      </c>
      <c r="F14851" s="9">
        <v>44744</v>
      </c>
      <c r="G14851">
        <f>VLOOKUP(D14851,campaign!A:D,4,FALSE)</f>
        <v>22</v>
      </c>
    </row>
    <row r="14852" spans="2:7" x14ac:dyDescent="0.2">
      <c r="B14852" t="s">
        <v>3910</v>
      </c>
      <c r="C14852" t="str">
        <f>VLOOKUP(B14852,customer!A:B,2,FALSE)</f>
        <v>Rozalie Verchambre</v>
      </c>
      <c r="D14852" t="s">
        <v>3924</v>
      </c>
      <c r="E14852" t="str">
        <f>VLOOKUP(D14852,campaign!A:B,2,FALSE)</f>
        <v>RVOwner</v>
      </c>
      <c r="F14852" s="9">
        <v>44918</v>
      </c>
      <c r="G14852">
        <f>VLOOKUP(D14852,campaign!A:D,4,FALSE)</f>
        <v>22</v>
      </c>
    </row>
    <row r="14853" spans="2:7" x14ac:dyDescent="0.2">
      <c r="B14853" t="s">
        <v>3910</v>
      </c>
      <c r="C14853" t="str">
        <f>VLOOKUP(B14853,customer!A:B,2,FALSE)</f>
        <v>Rozalie Verchambre</v>
      </c>
      <c r="D14853" t="s">
        <v>3924</v>
      </c>
      <c r="E14853" t="str">
        <f>VLOOKUP(D14853,campaign!A:B,2,FALSE)</f>
        <v>RVOwner</v>
      </c>
      <c r="F14853" s="9">
        <v>45016</v>
      </c>
      <c r="G14853">
        <f>VLOOKUP(D14853,campaign!A:D,4,FALSE)</f>
        <v>22</v>
      </c>
    </row>
    <row r="14854" spans="2:7" x14ac:dyDescent="0.2">
      <c r="B14854" t="s">
        <v>3910</v>
      </c>
      <c r="C14854" t="str">
        <f>VLOOKUP(B14854,customer!A:B,2,FALSE)</f>
        <v>Rozalie Verchambre</v>
      </c>
      <c r="D14854" t="s">
        <v>3924</v>
      </c>
      <c r="E14854" t="str">
        <f>VLOOKUP(D14854,campaign!A:B,2,FALSE)</f>
        <v>RVOwner</v>
      </c>
      <c r="F14854" s="9">
        <v>45042</v>
      </c>
      <c r="G14854">
        <f>VLOOKUP(D14854,campaign!A:D,4,FALSE)</f>
        <v>22</v>
      </c>
    </row>
    <row r="14855" spans="2:7" x14ac:dyDescent="0.2">
      <c r="B14855" t="s">
        <v>3910</v>
      </c>
      <c r="C14855" t="str">
        <f>VLOOKUP(B14855,customer!A:B,2,FALSE)</f>
        <v>Rozalie Verchambre</v>
      </c>
      <c r="D14855" t="s">
        <v>3923</v>
      </c>
      <c r="E14855" t="str">
        <f>VLOOKUP(D14855,campaign!A:B,2,FALSE)</f>
        <v>TruckOwner</v>
      </c>
      <c r="F14855" s="9">
        <v>45005</v>
      </c>
      <c r="G14855">
        <f>VLOOKUP(D14855,campaign!A:D,4,FALSE)</f>
        <v>26</v>
      </c>
    </row>
    <row r="14856" spans="2:7" x14ac:dyDescent="0.2">
      <c r="B14856" t="s">
        <v>3910</v>
      </c>
      <c r="C14856" t="str">
        <f>VLOOKUP(B14856,customer!A:B,2,FALSE)</f>
        <v>Rozalie Verchambre</v>
      </c>
      <c r="D14856" t="s">
        <v>3923</v>
      </c>
      <c r="E14856" t="str">
        <f>VLOOKUP(D14856,campaign!A:B,2,FALSE)</f>
        <v>TruckOwner</v>
      </c>
      <c r="F14856" s="9">
        <v>45044</v>
      </c>
      <c r="G14856">
        <f>VLOOKUP(D14856,campaign!A:D,4,FALSE)</f>
        <v>26</v>
      </c>
    </row>
    <row r="14857" spans="2:7" x14ac:dyDescent="0.2">
      <c r="B14857" t="s">
        <v>3910</v>
      </c>
      <c r="C14857" t="str">
        <f>VLOOKUP(B14857,customer!A:B,2,FALSE)</f>
        <v>Rozalie Verchambre</v>
      </c>
      <c r="D14857" t="s">
        <v>3923</v>
      </c>
      <c r="E14857" t="str">
        <f>VLOOKUP(D14857,campaign!A:B,2,FALSE)</f>
        <v>TruckOwner</v>
      </c>
      <c r="F14857" s="9">
        <v>45066</v>
      </c>
      <c r="G14857">
        <f>VLOOKUP(D14857,campaign!A:D,4,FALSE)</f>
        <v>26</v>
      </c>
    </row>
    <row r="14858" spans="2:7" x14ac:dyDescent="0.2">
      <c r="B14858" t="s">
        <v>3910</v>
      </c>
      <c r="C14858" t="str">
        <f>VLOOKUP(B14858,customer!A:B,2,FALSE)</f>
        <v>Rozalie Verchambre</v>
      </c>
      <c r="D14858" t="s">
        <v>3923</v>
      </c>
      <c r="E14858" t="str">
        <f>VLOOKUP(D14858,campaign!A:B,2,FALSE)</f>
        <v>TruckOwner</v>
      </c>
      <c r="F14858" s="9">
        <v>45079</v>
      </c>
      <c r="G14858">
        <f>VLOOKUP(D14858,campaign!A:D,4,FALSE)</f>
        <v>26</v>
      </c>
    </row>
    <row r="14859" spans="2:7" x14ac:dyDescent="0.2">
      <c r="B14859" t="s">
        <v>3910</v>
      </c>
      <c r="C14859" t="str">
        <f>VLOOKUP(B14859,customer!A:B,2,FALSE)</f>
        <v>Rozalie Verchambre</v>
      </c>
      <c r="D14859" t="s">
        <v>3949</v>
      </c>
      <c r="E14859" t="str">
        <f>VLOOKUP(D14859,campaign!A:B,2,FALSE)</f>
        <v>NewCellphoneUser</v>
      </c>
      <c r="F14859" s="9">
        <v>45027</v>
      </c>
      <c r="G14859">
        <f>VLOOKUP(D14859,campaign!A:D,4,FALSE)</f>
        <v>25</v>
      </c>
    </row>
    <row r="14860" spans="2:7" x14ac:dyDescent="0.2">
      <c r="B14860" t="s">
        <v>3910</v>
      </c>
      <c r="C14860" t="str">
        <f>VLOOKUP(B14860,customer!A:B,2,FALSE)</f>
        <v>Rozalie Verchambre</v>
      </c>
      <c r="D14860" t="s">
        <v>3949</v>
      </c>
      <c r="E14860" t="str">
        <f>VLOOKUP(D14860,campaign!A:B,2,FALSE)</f>
        <v>NewCellphoneUser</v>
      </c>
      <c r="F14860" s="9">
        <v>45072</v>
      </c>
      <c r="G14860">
        <f>VLOOKUP(D14860,campaign!A:D,4,FALSE)</f>
        <v>25</v>
      </c>
    </row>
    <row r="14861" spans="2:7" x14ac:dyDescent="0.2">
      <c r="B14861" t="s">
        <v>3911</v>
      </c>
      <c r="C14861" t="str">
        <f>VLOOKUP(B14861,customer!A:B,2,FALSE)</f>
        <v>Nelly Gandar</v>
      </c>
      <c r="D14861" t="s">
        <v>3950</v>
      </c>
      <c r="E14861" t="str">
        <f>VLOOKUP(D14861,campaign!A:B,2,FALSE)</f>
        <v>NotNewCellphoneUser</v>
      </c>
      <c r="F14861" s="9">
        <v>44750</v>
      </c>
      <c r="G14861">
        <f>VLOOKUP(D14861,campaign!A:D,4,FALSE)</f>
        <v>28</v>
      </c>
    </row>
    <row r="14862" spans="2:7" x14ac:dyDescent="0.2">
      <c r="B14862" t="s">
        <v>3911</v>
      </c>
      <c r="C14862" t="str">
        <f>VLOOKUP(B14862,customer!A:B,2,FALSE)</f>
        <v>Nelly Gandar</v>
      </c>
      <c r="D14862" t="s">
        <v>3950</v>
      </c>
      <c r="E14862" t="str">
        <f>VLOOKUP(D14862,campaign!A:B,2,FALSE)</f>
        <v>NotNewCellphoneUser</v>
      </c>
      <c r="F14862" s="9">
        <v>44846</v>
      </c>
      <c r="G14862">
        <f>VLOOKUP(D14862,campaign!A:D,4,FALSE)</f>
        <v>28</v>
      </c>
    </row>
    <row r="14863" spans="2:7" x14ac:dyDescent="0.2">
      <c r="B14863" t="s">
        <v>3911</v>
      </c>
      <c r="C14863" t="str">
        <f>VLOOKUP(B14863,customer!A:B,2,FALSE)</f>
        <v>Nelly Gandar</v>
      </c>
      <c r="D14863" t="s">
        <v>3950</v>
      </c>
      <c r="E14863" t="str">
        <f>VLOOKUP(D14863,campaign!A:B,2,FALSE)</f>
        <v>NotNewCellphoneUser</v>
      </c>
      <c r="F14863" s="9">
        <v>44880</v>
      </c>
      <c r="G14863">
        <f>VLOOKUP(D14863,campaign!A:D,4,FALSE)</f>
        <v>28</v>
      </c>
    </row>
    <row r="14864" spans="2:7" x14ac:dyDescent="0.2">
      <c r="B14864" t="s">
        <v>3911</v>
      </c>
      <c r="C14864" t="str">
        <f>VLOOKUP(B14864,customer!A:B,2,FALSE)</f>
        <v>Nelly Gandar</v>
      </c>
      <c r="D14864" t="s">
        <v>3950</v>
      </c>
      <c r="E14864" t="str">
        <f>VLOOKUP(D14864,campaign!A:B,2,FALSE)</f>
        <v>NotNewCellphoneUser</v>
      </c>
      <c r="F14864" s="9">
        <v>44941</v>
      </c>
      <c r="G14864">
        <f>VLOOKUP(D14864,campaign!A:D,4,FALSE)</f>
        <v>28</v>
      </c>
    </row>
    <row r="14865" spans="2:7" x14ac:dyDescent="0.2">
      <c r="B14865" t="s">
        <v>3911</v>
      </c>
      <c r="C14865" t="str">
        <f>VLOOKUP(B14865,customer!A:B,2,FALSE)</f>
        <v>Nelly Gandar</v>
      </c>
      <c r="D14865" t="s">
        <v>3950</v>
      </c>
      <c r="E14865" t="str">
        <f>VLOOKUP(D14865,campaign!A:B,2,FALSE)</f>
        <v>NotNewCellphoneUser</v>
      </c>
      <c r="F14865" s="9">
        <v>44973</v>
      </c>
      <c r="G14865">
        <f>VLOOKUP(D14865,campaign!A:D,4,FALSE)</f>
        <v>28</v>
      </c>
    </row>
    <row r="14866" spans="2:7" x14ac:dyDescent="0.2">
      <c r="B14866" t="s">
        <v>3911</v>
      </c>
      <c r="C14866" t="str">
        <f>VLOOKUP(B14866,customer!A:B,2,FALSE)</f>
        <v>Nelly Gandar</v>
      </c>
      <c r="D14866" t="s">
        <v>3950</v>
      </c>
      <c r="E14866" t="str">
        <f>VLOOKUP(D14866,campaign!A:B,2,FALSE)</f>
        <v>NotNewCellphoneUser</v>
      </c>
      <c r="F14866" s="9">
        <v>45002</v>
      </c>
      <c r="G14866">
        <f>VLOOKUP(D14866,campaign!A:D,4,FALSE)</f>
        <v>28</v>
      </c>
    </row>
    <row r="14867" spans="2:7" x14ac:dyDescent="0.2">
      <c r="B14867" t="s">
        <v>3911</v>
      </c>
      <c r="C14867" t="str">
        <f>VLOOKUP(B14867,customer!A:B,2,FALSE)</f>
        <v>Nelly Gandar</v>
      </c>
      <c r="D14867" t="s">
        <v>3950</v>
      </c>
      <c r="E14867" t="str">
        <f>VLOOKUP(D14867,campaign!A:B,2,FALSE)</f>
        <v>NotNewCellphoneUser</v>
      </c>
      <c r="F14867" s="9">
        <v>45024</v>
      </c>
      <c r="G14867">
        <f>VLOOKUP(D14867,campaign!A:D,4,FALSE)</f>
        <v>28</v>
      </c>
    </row>
    <row r="14868" spans="2:7" x14ac:dyDescent="0.2">
      <c r="B14868" t="s">
        <v>3911</v>
      </c>
      <c r="C14868" t="str">
        <f>VLOOKUP(B14868,customer!A:B,2,FALSE)</f>
        <v>Nelly Gandar</v>
      </c>
      <c r="D14868" t="s">
        <v>3921</v>
      </c>
      <c r="E14868" t="str">
        <f>VLOOKUP(D14868,campaign!A:B,2,FALSE)</f>
        <v>HandsetRefurbished</v>
      </c>
      <c r="F14868" s="9">
        <v>44808</v>
      </c>
      <c r="G14868">
        <f>VLOOKUP(D14868,campaign!A:D,4,FALSE)</f>
        <v>26</v>
      </c>
    </row>
    <row r="14869" spans="2:7" x14ac:dyDescent="0.2">
      <c r="B14869" t="s">
        <v>3911</v>
      </c>
      <c r="C14869" t="str">
        <f>VLOOKUP(B14869,customer!A:B,2,FALSE)</f>
        <v>Nelly Gandar</v>
      </c>
      <c r="D14869" t="s">
        <v>3921</v>
      </c>
      <c r="E14869" t="str">
        <f>VLOOKUP(D14869,campaign!A:B,2,FALSE)</f>
        <v>HandsetRefurbished</v>
      </c>
      <c r="F14869" s="9">
        <v>44910</v>
      </c>
      <c r="G14869">
        <f>VLOOKUP(D14869,campaign!A:D,4,FALSE)</f>
        <v>26</v>
      </c>
    </row>
    <row r="14870" spans="2:7" x14ac:dyDescent="0.2">
      <c r="B14870" t="s">
        <v>3911</v>
      </c>
      <c r="C14870" t="str">
        <f>VLOOKUP(B14870,customer!A:B,2,FALSE)</f>
        <v>Nelly Gandar</v>
      </c>
      <c r="D14870" t="s">
        <v>3921</v>
      </c>
      <c r="E14870" t="str">
        <f>VLOOKUP(D14870,campaign!A:B,2,FALSE)</f>
        <v>HandsetRefurbished</v>
      </c>
      <c r="F14870" s="9">
        <v>44934</v>
      </c>
      <c r="G14870">
        <f>VLOOKUP(D14870,campaign!A:D,4,FALSE)</f>
        <v>26</v>
      </c>
    </row>
    <row r="14871" spans="2:7" x14ac:dyDescent="0.2">
      <c r="B14871" t="s">
        <v>3911</v>
      </c>
      <c r="C14871" t="str">
        <f>VLOOKUP(B14871,customer!A:B,2,FALSE)</f>
        <v>Nelly Gandar</v>
      </c>
      <c r="D14871" t="s">
        <v>3921</v>
      </c>
      <c r="E14871" t="str">
        <f>VLOOKUP(D14871,campaign!A:B,2,FALSE)</f>
        <v>HandsetRefurbished</v>
      </c>
      <c r="F14871" s="9">
        <v>44989</v>
      </c>
      <c r="G14871">
        <f>VLOOKUP(D14871,campaign!A:D,4,FALSE)</f>
        <v>26</v>
      </c>
    </row>
    <row r="14872" spans="2:7" x14ac:dyDescent="0.2">
      <c r="B14872" t="s">
        <v>3911</v>
      </c>
      <c r="C14872" t="str">
        <f>VLOOKUP(B14872,customer!A:B,2,FALSE)</f>
        <v>Nelly Gandar</v>
      </c>
      <c r="D14872" t="s">
        <v>3921</v>
      </c>
      <c r="E14872" t="str">
        <f>VLOOKUP(D14872,campaign!A:B,2,FALSE)</f>
        <v>HandsetRefurbished</v>
      </c>
      <c r="F14872" s="9">
        <v>45027</v>
      </c>
      <c r="G14872">
        <f>VLOOKUP(D14872,campaign!A:D,4,FALSE)</f>
        <v>26</v>
      </c>
    </row>
    <row r="14873" spans="2:7" x14ac:dyDescent="0.2">
      <c r="B14873" t="s">
        <v>3911</v>
      </c>
      <c r="C14873" t="str">
        <f>VLOOKUP(B14873,customer!A:B,2,FALSE)</f>
        <v>Nelly Gandar</v>
      </c>
      <c r="D14873" t="s">
        <v>3921</v>
      </c>
      <c r="E14873" t="str">
        <f>VLOOKUP(D14873,campaign!A:B,2,FALSE)</f>
        <v>HandsetRefurbished</v>
      </c>
      <c r="F14873" s="9">
        <v>45052</v>
      </c>
      <c r="G14873">
        <f>VLOOKUP(D14873,campaign!A:D,4,FALSE)</f>
        <v>26</v>
      </c>
    </row>
    <row r="14874" spans="2:7" x14ac:dyDescent="0.2">
      <c r="B14874" t="s">
        <v>3912</v>
      </c>
      <c r="C14874" t="str">
        <f>VLOOKUP(B14874,customer!A:B,2,FALSE)</f>
        <v>Jayme Haselwood</v>
      </c>
      <c r="D14874" t="s">
        <v>3950</v>
      </c>
      <c r="E14874" t="str">
        <f>VLOOKUP(D14874,campaign!A:B,2,FALSE)</f>
        <v>NotNewCellphoneUser</v>
      </c>
      <c r="F14874" s="9">
        <v>44591</v>
      </c>
      <c r="G14874">
        <f>VLOOKUP(D14874,campaign!A:D,4,FALSE)</f>
        <v>28</v>
      </c>
    </row>
    <row r="14875" spans="2:7" x14ac:dyDescent="0.2">
      <c r="B14875" t="s">
        <v>3912</v>
      </c>
      <c r="C14875" t="str">
        <f>VLOOKUP(B14875,customer!A:B,2,FALSE)</f>
        <v>Jayme Haselwood</v>
      </c>
      <c r="D14875" t="s">
        <v>3950</v>
      </c>
      <c r="E14875" t="str">
        <f>VLOOKUP(D14875,campaign!A:B,2,FALSE)</f>
        <v>NotNewCellphoneUser</v>
      </c>
      <c r="F14875" s="9">
        <v>44635</v>
      </c>
      <c r="G14875">
        <f>VLOOKUP(D14875,campaign!A:D,4,FALSE)</f>
        <v>28</v>
      </c>
    </row>
    <row r="14876" spans="2:7" x14ac:dyDescent="0.2">
      <c r="B14876" t="s">
        <v>3912</v>
      </c>
      <c r="C14876" t="str">
        <f>VLOOKUP(B14876,customer!A:B,2,FALSE)</f>
        <v>Jayme Haselwood</v>
      </c>
      <c r="D14876" t="s">
        <v>3950</v>
      </c>
      <c r="E14876" t="str">
        <f>VLOOKUP(D14876,campaign!A:B,2,FALSE)</f>
        <v>NotNewCellphoneUser</v>
      </c>
      <c r="F14876" s="9">
        <v>44661</v>
      </c>
      <c r="G14876">
        <f>VLOOKUP(D14876,campaign!A:D,4,FALSE)</f>
        <v>28</v>
      </c>
    </row>
    <row r="14877" spans="2:7" x14ac:dyDescent="0.2">
      <c r="B14877" t="s">
        <v>3912</v>
      </c>
      <c r="C14877" t="str">
        <f>VLOOKUP(B14877,customer!A:B,2,FALSE)</f>
        <v>Jayme Haselwood</v>
      </c>
      <c r="D14877" t="s">
        <v>3950</v>
      </c>
      <c r="E14877" t="str">
        <f>VLOOKUP(D14877,campaign!A:B,2,FALSE)</f>
        <v>NotNewCellphoneUser</v>
      </c>
      <c r="F14877" s="9">
        <v>44693</v>
      </c>
      <c r="G14877">
        <f>VLOOKUP(D14877,campaign!A:D,4,FALSE)</f>
        <v>28</v>
      </c>
    </row>
    <row r="14878" spans="2:7" x14ac:dyDescent="0.2">
      <c r="B14878" t="s">
        <v>3912</v>
      </c>
      <c r="C14878" t="str">
        <f>VLOOKUP(B14878,customer!A:B,2,FALSE)</f>
        <v>Jayme Haselwood</v>
      </c>
      <c r="D14878" t="s">
        <v>3950</v>
      </c>
      <c r="E14878" t="str">
        <f>VLOOKUP(D14878,campaign!A:B,2,FALSE)</f>
        <v>NotNewCellphoneUser</v>
      </c>
      <c r="F14878" s="9">
        <v>44775</v>
      </c>
      <c r="G14878">
        <f>VLOOKUP(D14878,campaign!A:D,4,FALSE)</f>
        <v>28</v>
      </c>
    </row>
    <row r="14879" spans="2:7" x14ac:dyDescent="0.2">
      <c r="B14879" t="s">
        <v>3912</v>
      </c>
      <c r="C14879" t="str">
        <f>VLOOKUP(B14879,customer!A:B,2,FALSE)</f>
        <v>Jayme Haselwood</v>
      </c>
      <c r="D14879" t="s">
        <v>3950</v>
      </c>
      <c r="E14879" t="str">
        <f>VLOOKUP(D14879,campaign!A:B,2,FALSE)</f>
        <v>NotNewCellphoneUser</v>
      </c>
      <c r="F14879" s="9">
        <v>44845</v>
      </c>
      <c r="G14879">
        <f>VLOOKUP(D14879,campaign!A:D,4,FALSE)</f>
        <v>28</v>
      </c>
    </row>
    <row r="14880" spans="2:7" x14ac:dyDescent="0.2">
      <c r="B14880" t="s">
        <v>3912</v>
      </c>
      <c r="C14880" t="str">
        <f>VLOOKUP(B14880,customer!A:B,2,FALSE)</f>
        <v>Jayme Haselwood</v>
      </c>
      <c r="D14880" t="s">
        <v>3950</v>
      </c>
      <c r="E14880" t="str">
        <f>VLOOKUP(D14880,campaign!A:B,2,FALSE)</f>
        <v>NotNewCellphoneUser</v>
      </c>
      <c r="F14880" s="9">
        <v>44908</v>
      </c>
      <c r="G14880">
        <f>VLOOKUP(D14880,campaign!A:D,4,FALSE)</f>
        <v>28</v>
      </c>
    </row>
    <row r="14881" spans="2:7" x14ac:dyDescent="0.2">
      <c r="B14881" t="s">
        <v>3912</v>
      </c>
      <c r="C14881" t="str">
        <f>VLOOKUP(B14881,customer!A:B,2,FALSE)</f>
        <v>Jayme Haselwood</v>
      </c>
      <c r="D14881" t="s">
        <v>3950</v>
      </c>
      <c r="E14881" t="str">
        <f>VLOOKUP(D14881,campaign!A:B,2,FALSE)</f>
        <v>NotNewCellphoneUser</v>
      </c>
      <c r="F14881" s="9">
        <v>44937</v>
      </c>
      <c r="G14881">
        <f>VLOOKUP(D14881,campaign!A:D,4,FALSE)</f>
        <v>28</v>
      </c>
    </row>
    <row r="14882" spans="2:7" x14ac:dyDescent="0.2">
      <c r="B14882" t="s">
        <v>3912</v>
      </c>
      <c r="C14882" t="str">
        <f>VLOOKUP(B14882,customer!A:B,2,FALSE)</f>
        <v>Jayme Haselwood</v>
      </c>
      <c r="D14882" t="s">
        <v>3950</v>
      </c>
      <c r="E14882" t="str">
        <f>VLOOKUP(D14882,campaign!A:B,2,FALSE)</f>
        <v>NotNewCellphoneUser</v>
      </c>
      <c r="F14882" s="9">
        <v>44967</v>
      </c>
      <c r="G14882">
        <f>VLOOKUP(D14882,campaign!A:D,4,FALSE)</f>
        <v>28</v>
      </c>
    </row>
    <row r="14883" spans="2:7" x14ac:dyDescent="0.2">
      <c r="B14883" t="s">
        <v>3912</v>
      </c>
      <c r="C14883" t="str">
        <f>VLOOKUP(B14883,customer!A:B,2,FALSE)</f>
        <v>Jayme Haselwood</v>
      </c>
      <c r="D14883" t="s">
        <v>3950</v>
      </c>
      <c r="E14883" t="str">
        <f>VLOOKUP(D14883,campaign!A:B,2,FALSE)</f>
        <v>NotNewCellphoneUser</v>
      </c>
      <c r="F14883" s="9">
        <v>44990</v>
      </c>
      <c r="G14883">
        <f>VLOOKUP(D14883,campaign!A:D,4,FALSE)</f>
        <v>28</v>
      </c>
    </row>
    <row r="14884" spans="2:7" x14ac:dyDescent="0.2">
      <c r="B14884" t="s">
        <v>3912</v>
      </c>
      <c r="C14884" t="str">
        <f>VLOOKUP(B14884,customer!A:B,2,FALSE)</f>
        <v>Jayme Haselwood</v>
      </c>
      <c r="D14884" t="s">
        <v>3950</v>
      </c>
      <c r="E14884" t="str">
        <f>VLOOKUP(D14884,campaign!A:B,2,FALSE)</f>
        <v>NotNewCellphoneUser</v>
      </c>
      <c r="F14884" s="9">
        <v>45061</v>
      </c>
      <c r="G14884">
        <f>VLOOKUP(D14884,campaign!A:D,4,FALSE)</f>
        <v>28</v>
      </c>
    </row>
    <row r="14885" spans="2:7" x14ac:dyDescent="0.2">
      <c r="B14885" t="s">
        <v>3912</v>
      </c>
      <c r="C14885" t="str">
        <f>VLOOKUP(B14885,customer!A:B,2,FALSE)</f>
        <v>Jayme Haselwood</v>
      </c>
      <c r="D14885" t="s">
        <v>3952</v>
      </c>
      <c r="E14885" t="str">
        <f>VLOOKUP(D14885,campaign!A:B,2,FALSE)</f>
        <v>MadeCallToRetentionTeam</v>
      </c>
      <c r="F14885" s="9">
        <v>44593</v>
      </c>
      <c r="G14885">
        <f>VLOOKUP(D14885,campaign!A:D,4,FALSE)</f>
        <v>16</v>
      </c>
    </row>
    <row r="14886" spans="2:7" x14ac:dyDescent="0.2">
      <c r="B14886" t="s">
        <v>3912</v>
      </c>
      <c r="C14886" t="str">
        <f>VLOOKUP(B14886,customer!A:B,2,FALSE)</f>
        <v>Jayme Haselwood</v>
      </c>
      <c r="D14886" t="s">
        <v>3952</v>
      </c>
      <c r="E14886" t="str">
        <f>VLOOKUP(D14886,campaign!A:B,2,FALSE)</f>
        <v>MadeCallToRetentionTeam</v>
      </c>
      <c r="F14886" s="9">
        <v>44724</v>
      </c>
      <c r="G14886">
        <f>VLOOKUP(D14886,campaign!A:D,4,FALSE)</f>
        <v>16</v>
      </c>
    </row>
    <row r="14887" spans="2:7" x14ac:dyDescent="0.2">
      <c r="B14887" t="s">
        <v>3912</v>
      </c>
      <c r="C14887" t="str">
        <f>VLOOKUP(B14887,customer!A:B,2,FALSE)</f>
        <v>Jayme Haselwood</v>
      </c>
      <c r="D14887" t="s">
        <v>3952</v>
      </c>
      <c r="E14887" t="str">
        <f>VLOOKUP(D14887,campaign!A:B,2,FALSE)</f>
        <v>MadeCallToRetentionTeam</v>
      </c>
      <c r="F14887" s="9">
        <v>44757</v>
      </c>
      <c r="G14887">
        <f>VLOOKUP(D14887,campaign!A:D,4,FALSE)</f>
        <v>16</v>
      </c>
    </row>
    <row r="14888" spans="2:7" x14ac:dyDescent="0.2">
      <c r="B14888" t="s">
        <v>3912</v>
      </c>
      <c r="C14888" t="str">
        <f>VLOOKUP(B14888,customer!A:B,2,FALSE)</f>
        <v>Jayme Haselwood</v>
      </c>
      <c r="D14888" t="s">
        <v>3952</v>
      </c>
      <c r="E14888" t="str">
        <f>VLOOKUP(D14888,campaign!A:B,2,FALSE)</f>
        <v>MadeCallToRetentionTeam</v>
      </c>
      <c r="F14888" s="9">
        <v>44781</v>
      </c>
      <c r="G14888">
        <f>VLOOKUP(D14888,campaign!A:D,4,FALSE)</f>
        <v>16</v>
      </c>
    </row>
    <row r="14889" spans="2:7" x14ac:dyDescent="0.2">
      <c r="B14889" t="s">
        <v>3912</v>
      </c>
      <c r="C14889" t="str">
        <f>VLOOKUP(B14889,customer!A:B,2,FALSE)</f>
        <v>Jayme Haselwood</v>
      </c>
      <c r="D14889" t="s">
        <v>3952</v>
      </c>
      <c r="E14889" t="str">
        <f>VLOOKUP(D14889,campaign!A:B,2,FALSE)</f>
        <v>MadeCallToRetentionTeam</v>
      </c>
      <c r="F14889" s="9">
        <v>44811</v>
      </c>
      <c r="G14889">
        <f>VLOOKUP(D14889,campaign!A:D,4,FALSE)</f>
        <v>16</v>
      </c>
    </row>
    <row r="14890" spans="2:7" x14ac:dyDescent="0.2">
      <c r="B14890" t="s">
        <v>3912</v>
      </c>
      <c r="C14890" t="str">
        <f>VLOOKUP(B14890,customer!A:B,2,FALSE)</f>
        <v>Jayme Haselwood</v>
      </c>
      <c r="D14890" t="s">
        <v>3952</v>
      </c>
      <c r="E14890" t="str">
        <f>VLOOKUP(D14890,campaign!A:B,2,FALSE)</f>
        <v>MadeCallToRetentionTeam</v>
      </c>
      <c r="F14890" s="9">
        <v>45050</v>
      </c>
      <c r="G14890">
        <f>VLOOKUP(D14890,campaign!A:D,4,FALSE)</f>
        <v>16</v>
      </c>
    </row>
    <row r="14891" spans="2:7" x14ac:dyDescent="0.2">
      <c r="B14891" t="s">
        <v>3912</v>
      </c>
      <c r="C14891" t="str">
        <f>VLOOKUP(B14891,customer!A:B,2,FALSE)</f>
        <v>Jayme Haselwood</v>
      </c>
      <c r="D14891" t="s">
        <v>3927</v>
      </c>
      <c r="E14891" t="str">
        <f>VLOOKUP(D14891,campaign!A:B,2,FALSE)</f>
        <v>RespondsToMailOffers</v>
      </c>
      <c r="F14891" s="9">
        <v>44999</v>
      </c>
      <c r="G14891">
        <f>VLOOKUP(D14891,campaign!A:D,4,FALSE)</f>
        <v>27</v>
      </c>
    </row>
    <row r="14892" spans="2:7" x14ac:dyDescent="0.2">
      <c r="B14892" t="s">
        <v>3912</v>
      </c>
      <c r="C14892" t="str">
        <f>VLOOKUP(B14892,customer!A:B,2,FALSE)</f>
        <v>Jayme Haselwood</v>
      </c>
      <c r="D14892" t="s">
        <v>3927</v>
      </c>
      <c r="E14892" t="str">
        <f>VLOOKUP(D14892,campaign!A:B,2,FALSE)</f>
        <v>RespondsToMailOffers</v>
      </c>
      <c r="F14892" s="9">
        <v>45042</v>
      </c>
      <c r="G14892">
        <f>VLOOKUP(D14892,campaign!A:D,4,FALSE)</f>
        <v>27</v>
      </c>
    </row>
    <row r="14893" spans="2:7" x14ac:dyDescent="0.2">
      <c r="B14893" t="s">
        <v>3912</v>
      </c>
      <c r="C14893" t="str">
        <f>VLOOKUP(B14893,customer!A:B,2,FALSE)</f>
        <v>Jayme Haselwood</v>
      </c>
      <c r="D14893" t="s">
        <v>3927</v>
      </c>
      <c r="E14893" t="str">
        <f>VLOOKUP(D14893,campaign!A:B,2,FALSE)</f>
        <v>RespondsToMailOffers</v>
      </c>
      <c r="F14893" s="9">
        <v>45071</v>
      </c>
      <c r="G14893">
        <f>VLOOKUP(D14893,campaign!A:D,4,FALSE)</f>
        <v>27</v>
      </c>
    </row>
    <row r="14894" spans="2:7" x14ac:dyDescent="0.2">
      <c r="B14894" t="s">
        <v>3913</v>
      </c>
      <c r="C14894" t="str">
        <f>VLOOKUP(B14894,customer!A:B,2,FALSE)</f>
        <v>Dorelle Dennington</v>
      </c>
      <c r="D14894" t="s">
        <v>3927</v>
      </c>
      <c r="E14894" t="str">
        <f>VLOOKUP(D14894,campaign!A:B,2,FALSE)</f>
        <v>RespondsToMailOffers</v>
      </c>
      <c r="F14894" s="9">
        <v>44736</v>
      </c>
      <c r="G14894">
        <f>VLOOKUP(D14894,campaign!A:D,4,FALSE)</f>
        <v>27</v>
      </c>
    </row>
    <row r="14895" spans="2:7" x14ac:dyDescent="0.2">
      <c r="B14895" t="s">
        <v>3913</v>
      </c>
      <c r="C14895" t="str">
        <f>VLOOKUP(B14895,customer!A:B,2,FALSE)</f>
        <v>Dorelle Dennington</v>
      </c>
      <c r="D14895" t="s">
        <v>3927</v>
      </c>
      <c r="E14895" t="str">
        <f>VLOOKUP(D14895,campaign!A:B,2,FALSE)</f>
        <v>RespondsToMailOffers</v>
      </c>
      <c r="F14895" s="9">
        <v>44830</v>
      </c>
      <c r="G14895">
        <f>VLOOKUP(D14895,campaign!A:D,4,FALSE)</f>
        <v>27</v>
      </c>
    </row>
    <row r="14896" spans="2:7" x14ac:dyDescent="0.2">
      <c r="B14896" t="s">
        <v>3913</v>
      </c>
      <c r="C14896" t="str">
        <f>VLOOKUP(B14896,customer!A:B,2,FALSE)</f>
        <v>Dorelle Dennington</v>
      </c>
      <c r="D14896" t="s">
        <v>3927</v>
      </c>
      <c r="E14896" t="str">
        <f>VLOOKUP(D14896,campaign!A:B,2,FALSE)</f>
        <v>RespondsToMailOffers</v>
      </c>
      <c r="F14896" s="9">
        <v>44867</v>
      </c>
      <c r="G14896">
        <f>VLOOKUP(D14896,campaign!A:D,4,FALSE)</f>
        <v>27</v>
      </c>
    </row>
    <row r="14897" spans="2:7" x14ac:dyDescent="0.2">
      <c r="B14897" t="s">
        <v>3913</v>
      </c>
      <c r="C14897" t="str">
        <f>VLOOKUP(B14897,customer!A:B,2,FALSE)</f>
        <v>Dorelle Dennington</v>
      </c>
      <c r="D14897" t="s">
        <v>3927</v>
      </c>
      <c r="E14897" t="str">
        <f>VLOOKUP(D14897,campaign!A:B,2,FALSE)</f>
        <v>RespondsToMailOffers</v>
      </c>
      <c r="F14897" s="9">
        <v>44950</v>
      </c>
      <c r="G14897">
        <f>VLOOKUP(D14897,campaign!A:D,4,FALSE)</f>
        <v>27</v>
      </c>
    </row>
    <row r="14898" spans="2:7" x14ac:dyDescent="0.2">
      <c r="B14898" t="s">
        <v>3913</v>
      </c>
      <c r="C14898" t="str">
        <f>VLOOKUP(B14898,customer!A:B,2,FALSE)</f>
        <v>Dorelle Dennington</v>
      </c>
      <c r="D14898" t="s">
        <v>3927</v>
      </c>
      <c r="E14898" t="str">
        <f>VLOOKUP(D14898,campaign!A:B,2,FALSE)</f>
        <v>RespondsToMailOffers</v>
      </c>
      <c r="F14898" s="9">
        <v>44960</v>
      </c>
      <c r="G14898">
        <f>VLOOKUP(D14898,campaign!A:D,4,FALSE)</f>
        <v>27</v>
      </c>
    </row>
    <row r="14899" spans="2:7" x14ac:dyDescent="0.2">
      <c r="B14899" t="s">
        <v>3913</v>
      </c>
      <c r="C14899" t="str">
        <f>VLOOKUP(B14899,customer!A:B,2,FALSE)</f>
        <v>Dorelle Dennington</v>
      </c>
      <c r="D14899" t="s">
        <v>3927</v>
      </c>
      <c r="E14899" t="str">
        <f>VLOOKUP(D14899,campaign!A:B,2,FALSE)</f>
        <v>RespondsToMailOffers</v>
      </c>
      <c r="F14899" s="9">
        <v>44987</v>
      </c>
      <c r="G14899">
        <f>VLOOKUP(D14899,campaign!A:D,4,FALSE)</f>
        <v>27</v>
      </c>
    </row>
    <row r="14900" spans="2:7" x14ac:dyDescent="0.2">
      <c r="B14900" t="s">
        <v>3913</v>
      </c>
      <c r="C14900" t="str">
        <f>VLOOKUP(B14900,customer!A:B,2,FALSE)</f>
        <v>Dorelle Dennington</v>
      </c>
      <c r="D14900" t="s">
        <v>3927</v>
      </c>
      <c r="E14900" t="str">
        <f>VLOOKUP(D14900,campaign!A:B,2,FALSE)</f>
        <v>RespondsToMailOffers</v>
      </c>
      <c r="F14900" s="9">
        <v>45044</v>
      </c>
      <c r="G14900">
        <f>VLOOKUP(D14900,campaign!A:D,4,FALSE)</f>
        <v>27</v>
      </c>
    </row>
    <row r="14901" spans="2:7" x14ac:dyDescent="0.2">
      <c r="B14901" t="s">
        <v>3913</v>
      </c>
      <c r="C14901" t="str">
        <f>VLOOKUP(B14901,customer!A:B,2,FALSE)</f>
        <v>Dorelle Dennington</v>
      </c>
      <c r="D14901" t="s">
        <v>3927</v>
      </c>
      <c r="E14901" t="str">
        <f>VLOOKUP(D14901,campaign!A:B,2,FALSE)</f>
        <v>RespondsToMailOffers</v>
      </c>
      <c r="F14901" s="9">
        <v>45074</v>
      </c>
      <c r="G14901">
        <f>VLOOKUP(D14901,campaign!A:D,4,FALSE)</f>
        <v>27</v>
      </c>
    </row>
    <row r="14902" spans="2:7" x14ac:dyDescent="0.2">
      <c r="B14902" t="s">
        <v>3913</v>
      </c>
      <c r="C14902" t="str">
        <f>VLOOKUP(B14902,customer!A:B,2,FALSE)</f>
        <v>Dorelle Dennington</v>
      </c>
      <c r="D14902" t="s">
        <v>3929</v>
      </c>
      <c r="E14902" t="str">
        <f>VLOOKUP(D14902,campaign!A:B,2,FALSE)</f>
        <v>NonUSTravel</v>
      </c>
      <c r="F14902" s="9">
        <v>44856</v>
      </c>
      <c r="G14902">
        <f>VLOOKUP(D14902,campaign!A:D,4,FALSE)</f>
        <v>66</v>
      </c>
    </row>
    <row r="14903" spans="2:7" x14ac:dyDescent="0.2">
      <c r="B14903" t="s">
        <v>3913</v>
      </c>
      <c r="C14903" t="str">
        <f>VLOOKUP(B14903,customer!A:B,2,FALSE)</f>
        <v>Dorelle Dennington</v>
      </c>
      <c r="D14903" t="s">
        <v>3929</v>
      </c>
      <c r="E14903" t="str">
        <f>VLOOKUP(D14903,campaign!A:B,2,FALSE)</f>
        <v>NonUSTravel</v>
      </c>
      <c r="F14903" s="9">
        <v>44890</v>
      </c>
      <c r="G14903">
        <f>VLOOKUP(D14903,campaign!A:D,4,FALSE)</f>
        <v>66</v>
      </c>
    </row>
    <row r="14904" spans="2:7" x14ac:dyDescent="0.2">
      <c r="B14904" t="s">
        <v>3913</v>
      </c>
      <c r="C14904" t="str">
        <f>VLOOKUP(B14904,customer!A:B,2,FALSE)</f>
        <v>Dorelle Dennington</v>
      </c>
      <c r="D14904" t="s">
        <v>3929</v>
      </c>
      <c r="E14904" t="str">
        <f>VLOOKUP(D14904,campaign!A:B,2,FALSE)</f>
        <v>NonUSTravel</v>
      </c>
      <c r="F14904" s="9">
        <v>44919</v>
      </c>
      <c r="G14904">
        <f>VLOOKUP(D14904,campaign!A:D,4,FALSE)</f>
        <v>66</v>
      </c>
    </row>
    <row r="14905" spans="2:7" x14ac:dyDescent="0.2">
      <c r="B14905" t="s">
        <v>3913</v>
      </c>
      <c r="C14905" t="str">
        <f>VLOOKUP(B14905,customer!A:B,2,FALSE)</f>
        <v>Dorelle Dennington</v>
      </c>
      <c r="D14905" t="s">
        <v>3929</v>
      </c>
      <c r="E14905" t="str">
        <f>VLOOKUP(D14905,campaign!A:B,2,FALSE)</f>
        <v>NonUSTravel</v>
      </c>
      <c r="F14905" s="9">
        <v>44959</v>
      </c>
      <c r="G14905">
        <f>VLOOKUP(D14905,campaign!A:D,4,FALSE)</f>
        <v>66</v>
      </c>
    </row>
    <row r="14906" spans="2:7" x14ac:dyDescent="0.2">
      <c r="B14906" t="s">
        <v>3913</v>
      </c>
      <c r="C14906" t="str">
        <f>VLOOKUP(B14906,customer!A:B,2,FALSE)</f>
        <v>Dorelle Dennington</v>
      </c>
      <c r="D14906" t="s">
        <v>3929</v>
      </c>
      <c r="E14906" t="str">
        <f>VLOOKUP(D14906,campaign!A:B,2,FALSE)</f>
        <v>NonUSTravel</v>
      </c>
      <c r="F14906" s="9">
        <v>45015</v>
      </c>
      <c r="G14906">
        <f>VLOOKUP(D14906,campaign!A:D,4,FALSE)</f>
        <v>66</v>
      </c>
    </row>
    <row r="14907" spans="2:7" x14ac:dyDescent="0.2">
      <c r="B14907" t="s">
        <v>3913</v>
      </c>
      <c r="C14907" t="str">
        <f>VLOOKUP(B14907,customer!A:B,2,FALSE)</f>
        <v>Dorelle Dennington</v>
      </c>
      <c r="D14907" t="s">
        <v>3929</v>
      </c>
      <c r="E14907" t="str">
        <f>VLOOKUP(D14907,campaign!A:B,2,FALSE)</f>
        <v>NonUSTravel</v>
      </c>
      <c r="F14907" s="9">
        <v>45022</v>
      </c>
      <c r="G14907">
        <f>VLOOKUP(D14907,campaign!A:D,4,FALSE)</f>
        <v>66</v>
      </c>
    </row>
    <row r="14908" spans="2:7" x14ac:dyDescent="0.2">
      <c r="B14908" t="s">
        <v>3913</v>
      </c>
      <c r="C14908" t="str">
        <f>VLOOKUP(B14908,customer!A:B,2,FALSE)</f>
        <v>Dorelle Dennington</v>
      </c>
      <c r="D14908" t="s">
        <v>3929</v>
      </c>
      <c r="E14908" t="str">
        <f>VLOOKUP(D14908,campaign!A:B,2,FALSE)</f>
        <v>NonUSTravel</v>
      </c>
      <c r="F14908" s="9">
        <v>45081</v>
      </c>
      <c r="G14908">
        <f>VLOOKUP(D14908,campaign!A:D,4,FALSE)</f>
        <v>66</v>
      </c>
    </row>
    <row r="14909" spans="2:7" x14ac:dyDescent="0.2">
      <c r="B14909" t="s">
        <v>3914</v>
      </c>
      <c r="C14909" t="str">
        <f>VLOOKUP(B14909,customer!A:B,2,FALSE)</f>
        <v>Mavis Tremmil</v>
      </c>
      <c r="D14909" t="s">
        <v>3947</v>
      </c>
      <c r="E14909" t="str">
        <f>VLOOKUP(D14909,campaign!A:B,2,FALSE)</f>
        <v>OwnsComputer</v>
      </c>
      <c r="F14909" s="9">
        <v>44722</v>
      </c>
      <c r="G14909">
        <f>VLOOKUP(D14909,campaign!A:D,4,FALSE)</f>
        <v>62</v>
      </c>
    </row>
    <row r="14910" spans="2:7" x14ac:dyDescent="0.2">
      <c r="B14910" t="s">
        <v>3914</v>
      </c>
      <c r="C14910" t="str">
        <f>VLOOKUP(B14910,customer!A:B,2,FALSE)</f>
        <v>Mavis Tremmil</v>
      </c>
      <c r="D14910" t="s">
        <v>3947</v>
      </c>
      <c r="E14910" t="str">
        <f>VLOOKUP(D14910,campaign!A:B,2,FALSE)</f>
        <v>OwnsComputer</v>
      </c>
      <c r="F14910" s="9">
        <v>44790</v>
      </c>
      <c r="G14910">
        <f>VLOOKUP(D14910,campaign!A:D,4,FALSE)</f>
        <v>62</v>
      </c>
    </row>
    <row r="14911" spans="2:7" x14ac:dyDescent="0.2">
      <c r="B14911" t="s">
        <v>3914</v>
      </c>
      <c r="C14911" t="str">
        <f>VLOOKUP(B14911,customer!A:B,2,FALSE)</f>
        <v>Mavis Tremmil</v>
      </c>
      <c r="D14911" t="s">
        <v>3947</v>
      </c>
      <c r="E14911" t="str">
        <f>VLOOKUP(D14911,campaign!A:B,2,FALSE)</f>
        <v>OwnsComputer</v>
      </c>
      <c r="F14911" s="9">
        <v>44859</v>
      </c>
      <c r="G14911">
        <f>VLOOKUP(D14911,campaign!A:D,4,FALSE)</f>
        <v>62</v>
      </c>
    </row>
    <row r="14912" spans="2:7" x14ac:dyDescent="0.2">
      <c r="B14912" t="s">
        <v>3914</v>
      </c>
      <c r="C14912" t="str">
        <f>VLOOKUP(B14912,customer!A:B,2,FALSE)</f>
        <v>Mavis Tremmil</v>
      </c>
      <c r="D14912" t="s">
        <v>3947</v>
      </c>
      <c r="E14912" t="str">
        <f>VLOOKUP(D14912,campaign!A:B,2,FALSE)</f>
        <v>OwnsComputer</v>
      </c>
      <c r="F14912" s="9">
        <v>44875</v>
      </c>
      <c r="G14912">
        <f>VLOOKUP(D14912,campaign!A:D,4,FALSE)</f>
        <v>62</v>
      </c>
    </row>
    <row r="14913" spans="2:7" x14ac:dyDescent="0.2">
      <c r="B14913" t="s">
        <v>3914</v>
      </c>
      <c r="C14913" t="str">
        <f>VLOOKUP(B14913,customer!A:B,2,FALSE)</f>
        <v>Mavis Tremmil</v>
      </c>
      <c r="D14913" t="s">
        <v>3947</v>
      </c>
      <c r="E14913" t="str">
        <f>VLOOKUP(D14913,campaign!A:B,2,FALSE)</f>
        <v>OwnsComputer</v>
      </c>
      <c r="F14913" s="9">
        <v>44907</v>
      </c>
      <c r="G14913">
        <f>VLOOKUP(D14913,campaign!A:D,4,FALSE)</f>
        <v>62</v>
      </c>
    </row>
    <row r="14914" spans="2:7" x14ac:dyDescent="0.2">
      <c r="B14914" t="s">
        <v>3914</v>
      </c>
      <c r="C14914" t="str">
        <f>VLOOKUP(B14914,customer!A:B,2,FALSE)</f>
        <v>Mavis Tremmil</v>
      </c>
      <c r="D14914" t="s">
        <v>3947</v>
      </c>
      <c r="E14914" t="str">
        <f>VLOOKUP(D14914,campaign!A:B,2,FALSE)</f>
        <v>OwnsComputer</v>
      </c>
      <c r="F14914" s="9">
        <v>45067</v>
      </c>
      <c r="G14914">
        <f>VLOOKUP(D14914,campaign!A:D,4,FALSE)</f>
        <v>62</v>
      </c>
    </row>
    <row r="14915" spans="2:7" x14ac:dyDescent="0.2">
      <c r="B14915" t="s">
        <v>3914</v>
      </c>
      <c r="C14915" t="str">
        <f>VLOOKUP(B14915,customer!A:B,2,FALSE)</f>
        <v>Mavis Tremmil</v>
      </c>
      <c r="D14915" t="s">
        <v>3948</v>
      </c>
      <c r="E14915" t="str">
        <f>VLOOKUP(D14915,campaign!A:B,2,FALSE)</f>
        <v>HasCreditCard</v>
      </c>
      <c r="F14915" s="9">
        <v>44775</v>
      </c>
      <c r="G14915">
        <f>VLOOKUP(D14915,campaign!A:D,4,FALSE)</f>
        <v>65</v>
      </c>
    </row>
    <row r="14916" spans="2:7" x14ac:dyDescent="0.2">
      <c r="B14916" t="s">
        <v>3914</v>
      </c>
      <c r="C14916" t="str">
        <f>VLOOKUP(B14916,customer!A:B,2,FALSE)</f>
        <v>Mavis Tremmil</v>
      </c>
      <c r="D14916" t="s">
        <v>3948</v>
      </c>
      <c r="E14916" t="str">
        <f>VLOOKUP(D14916,campaign!A:B,2,FALSE)</f>
        <v>HasCreditCard</v>
      </c>
      <c r="F14916" s="9">
        <v>44815</v>
      </c>
      <c r="G14916">
        <f>VLOOKUP(D14916,campaign!A:D,4,FALSE)</f>
        <v>65</v>
      </c>
    </row>
    <row r="14917" spans="2:7" x14ac:dyDescent="0.2">
      <c r="B14917" t="s">
        <v>3914</v>
      </c>
      <c r="C14917" t="str">
        <f>VLOOKUP(B14917,customer!A:B,2,FALSE)</f>
        <v>Mavis Tremmil</v>
      </c>
      <c r="D14917" t="s">
        <v>3948</v>
      </c>
      <c r="E14917" t="str">
        <f>VLOOKUP(D14917,campaign!A:B,2,FALSE)</f>
        <v>HasCreditCard</v>
      </c>
      <c r="F14917" s="9">
        <v>44846</v>
      </c>
      <c r="G14917">
        <f>VLOOKUP(D14917,campaign!A:D,4,FALSE)</f>
        <v>65</v>
      </c>
    </row>
    <row r="14918" spans="2:7" x14ac:dyDescent="0.2">
      <c r="B14918" t="s">
        <v>3914</v>
      </c>
      <c r="C14918" t="str">
        <f>VLOOKUP(B14918,customer!A:B,2,FALSE)</f>
        <v>Mavis Tremmil</v>
      </c>
      <c r="D14918" t="s">
        <v>3948</v>
      </c>
      <c r="E14918" t="str">
        <f>VLOOKUP(D14918,campaign!A:B,2,FALSE)</f>
        <v>HasCreditCard</v>
      </c>
      <c r="F14918" s="9">
        <v>44902</v>
      </c>
      <c r="G14918">
        <f>VLOOKUP(D14918,campaign!A:D,4,FALSE)</f>
        <v>65</v>
      </c>
    </row>
    <row r="14919" spans="2:7" x14ac:dyDescent="0.2">
      <c r="B14919" t="s">
        <v>3914</v>
      </c>
      <c r="C14919" t="str">
        <f>VLOOKUP(B14919,customer!A:B,2,FALSE)</f>
        <v>Mavis Tremmil</v>
      </c>
      <c r="D14919" t="s">
        <v>3948</v>
      </c>
      <c r="E14919" t="str">
        <f>VLOOKUP(D14919,campaign!A:B,2,FALSE)</f>
        <v>HasCreditCard</v>
      </c>
      <c r="F14919" s="9">
        <v>44939</v>
      </c>
      <c r="G14919">
        <f>VLOOKUP(D14919,campaign!A:D,4,FALSE)</f>
        <v>65</v>
      </c>
    </row>
    <row r="14920" spans="2:7" x14ac:dyDescent="0.2">
      <c r="B14920" t="s">
        <v>3914</v>
      </c>
      <c r="C14920" t="str">
        <f>VLOOKUP(B14920,customer!A:B,2,FALSE)</f>
        <v>Mavis Tremmil</v>
      </c>
      <c r="D14920" t="s">
        <v>3948</v>
      </c>
      <c r="E14920" t="str">
        <f>VLOOKUP(D14920,campaign!A:B,2,FALSE)</f>
        <v>HasCreditCard</v>
      </c>
      <c r="F14920" s="9">
        <v>44998</v>
      </c>
      <c r="G14920">
        <f>VLOOKUP(D14920,campaign!A:D,4,FALSE)</f>
        <v>65</v>
      </c>
    </row>
    <row r="14921" spans="2:7" x14ac:dyDescent="0.2">
      <c r="B14921" t="s">
        <v>3914</v>
      </c>
      <c r="C14921" t="str">
        <f>VLOOKUP(B14921,customer!A:B,2,FALSE)</f>
        <v>Mavis Tremmil</v>
      </c>
      <c r="D14921" t="s">
        <v>3948</v>
      </c>
      <c r="E14921" t="str">
        <f>VLOOKUP(D14921,campaign!A:B,2,FALSE)</f>
        <v>HasCreditCard</v>
      </c>
      <c r="F14921" s="9">
        <v>45024</v>
      </c>
      <c r="G14921">
        <f>VLOOKUP(D14921,campaign!A:D,4,FALSE)</f>
        <v>65</v>
      </c>
    </row>
    <row r="14922" spans="2:7" x14ac:dyDescent="0.2">
      <c r="B14922" t="s">
        <v>3914</v>
      </c>
      <c r="C14922" t="str">
        <f>VLOOKUP(B14922,customer!A:B,2,FALSE)</f>
        <v>Mavis Tremmil</v>
      </c>
      <c r="D14922" t="s">
        <v>3948</v>
      </c>
      <c r="E14922" t="str">
        <f>VLOOKUP(D14922,campaign!A:B,2,FALSE)</f>
        <v>HasCreditCard</v>
      </c>
      <c r="F14922" s="9">
        <v>45062</v>
      </c>
      <c r="G14922">
        <f>VLOOKUP(D14922,campaign!A:D,4,FALSE)</f>
        <v>65</v>
      </c>
    </row>
    <row r="14923" spans="2:7" x14ac:dyDescent="0.2">
      <c r="B14923" t="s">
        <v>3915</v>
      </c>
      <c r="C14923" t="str">
        <f>VLOOKUP(B14923,customer!A:B,2,FALSE)</f>
        <v>Dunc Colliber</v>
      </c>
      <c r="D14923" t="s">
        <v>3922</v>
      </c>
      <c r="E14923" t="str">
        <f>VLOOKUP(D14923,campaign!A:B,2,FALSE)</f>
        <v>HandsetWebCapable</v>
      </c>
      <c r="F14923" s="9">
        <v>44732</v>
      </c>
      <c r="G14923">
        <f>VLOOKUP(D14923,campaign!A:D,4,FALSE)</f>
        <v>62</v>
      </c>
    </row>
    <row r="14924" spans="2:7" x14ac:dyDescent="0.2">
      <c r="B14924" t="s">
        <v>3915</v>
      </c>
      <c r="C14924" t="str">
        <f>VLOOKUP(B14924,customer!A:B,2,FALSE)</f>
        <v>Dunc Colliber</v>
      </c>
      <c r="D14924" t="s">
        <v>3922</v>
      </c>
      <c r="E14924" t="str">
        <f>VLOOKUP(D14924,campaign!A:B,2,FALSE)</f>
        <v>HandsetWebCapable</v>
      </c>
      <c r="F14924" s="9">
        <v>44768</v>
      </c>
      <c r="G14924">
        <f>VLOOKUP(D14924,campaign!A:D,4,FALSE)</f>
        <v>62</v>
      </c>
    </row>
    <row r="14925" spans="2:7" x14ac:dyDescent="0.2">
      <c r="B14925" t="s">
        <v>3915</v>
      </c>
      <c r="C14925" t="str">
        <f>VLOOKUP(B14925,customer!A:B,2,FALSE)</f>
        <v>Dunc Colliber</v>
      </c>
      <c r="D14925" t="s">
        <v>3922</v>
      </c>
      <c r="E14925" t="str">
        <f>VLOOKUP(D14925,campaign!A:B,2,FALSE)</f>
        <v>HandsetWebCapable</v>
      </c>
      <c r="F14925" s="9">
        <v>44775</v>
      </c>
      <c r="G14925">
        <f>VLOOKUP(D14925,campaign!A:D,4,FALSE)</f>
        <v>62</v>
      </c>
    </row>
    <row r="14926" spans="2:7" x14ac:dyDescent="0.2">
      <c r="B14926" t="s">
        <v>3915</v>
      </c>
      <c r="C14926" t="str">
        <f>VLOOKUP(B14926,customer!A:B,2,FALSE)</f>
        <v>Dunc Colliber</v>
      </c>
      <c r="D14926" t="s">
        <v>3922</v>
      </c>
      <c r="E14926" t="str">
        <f>VLOOKUP(D14926,campaign!A:B,2,FALSE)</f>
        <v>HandsetWebCapable</v>
      </c>
      <c r="F14926" s="9">
        <v>44808</v>
      </c>
      <c r="G14926">
        <f>VLOOKUP(D14926,campaign!A:D,4,FALSE)</f>
        <v>62</v>
      </c>
    </row>
    <row r="14927" spans="2:7" x14ac:dyDescent="0.2">
      <c r="B14927" t="s">
        <v>3915</v>
      </c>
      <c r="C14927" t="str">
        <f>VLOOKUP(B14927,customer!A:B,2,FALSE)</f>
        <v>Dunc Colliber</v>
      </c>
      <c r="D14927" t="s">
        <v>3922</v>
      </c>
      <c r="E14927" t="str">
        <f>VLOOKUP(D14927,campaign!A:B,2,FALSE)</f>
        <v>HandsetWebCapable</v>
      </c>
      <c r="F14927" s="9">
        <v>44857</v>
      </c>
      <c r="G14927">
        <f>VLOOKUP(D14927,campaign!A:D,4,FALSE)</f>
        <v>62</v>
      </c>
    </row>
    <row r="14928" spans="2:7" x14ac:dyDescent="0.2">
      <c r="B14928" t="s">
        <v>3915</v>
      </c>
      <c r="C14928" t="str">
        <f>VLOOKUP(B14928,customer!A:B,2,FALSE)</f>
        <v>Dunc Colliber</v>
      </c>
      <c r="D14928" t="s">
        <v>3922</v>
      </c>
      <c r="E14928" t="str">
        <f>VLOOKUP(D14928,campaign!A:B,2,FALSE)</f>
        <v>HandsetWebCapable</v>
      </c>
      <c r="F14928" s="9">
        <v>44892</v>
      </c>
      <c r="G14928">
        <f>VLOOKUP(D14928,campaign!A:D,4,FALSE)</f>
        <v>62</v>
      </c>
    </row>
    <row r="14929" spans="2:7" x14ac:dyDescent="0.2">
      <c r="B14929" t="s">
        <v>3915</v>
      </c>
      <c r="C14929" t="str">
        <f>VLOOKUP(B14929,customer!A:B,2,FALSE)</f>
        <v>Dunc Colliber</v>
      </c>
      <c r="D14929" t="s">
        <v>3922</v>
      </c>
      <c r="E14929" t="str">
        <f>VLOOKUP(D14929,campaign!A:B,2,FALSE)</f>
        <v>HandsetWebCapable</v>
      </c>
      <c r="F14929" s="9">
        <v>44923</v>
      </c>
      <c r="G14929">
        <f>VLOOKUP(D14929,campaign!A:D,4,FALSE)</f>
        <v>62</v>
      </c>
    </row>
    <row r="14930" spans="2:7" x14ac:dyDescent="0.2">
      <c r="B14930" t="s">
        <v>3915</v>
      </c>
      <c r="C14930" t="str">
        <f>VLOOKUP(B14930,customer!A:B,2,FALSE)</f>
        <v>Dunc Colliber</v>
      </c>
      <c r="D14930" t="s">
        <v>3922</v>
      </c>
      <c r="E14930" t="str">
        <f>VLOOKUP(D14930,campaign!A:B,2,FALSE)</f>
        <v>HandsetWebCapable</v>
      </c>
      <c r="F14930" s="9">
        <v>44951</v>
      </c>
      <c r="G14930">
        <f>VLOOKUP(D14930,campaign!A:D,4,FALSE)</f>
        <v>62</v>
      </c>
    </row>
    <row r="14931" spans="2:7" x14ac:dyDescent="0.2">
      <c r="B14931" t="s">
        <v>3915</v>
      </c>
      <c r="C14931" t="str">
        <f>VLOOKUP(B14931,customer!A:B,2,FALSE)</f>
        <v>Dunc Colliber</v>
      </c>
      <c r="D14931" t="s">
        <v>3922</v>
      </c>
      <c r="E14931" t="str">
        <f>VLOOKUP(D14931,campaign!A:B,2,FALSE)</f>
        <v>HandsetWebCapable</v>
      </c>
      <c r="F14931" s="9">
        <v>45005</v>
      </c>
      <c r="G14931">
        <f>VLOOKUP(D14931,campaign!A:D,4,FALSE)</f>
        <v>62</v>
      </c>
    </row>
    <row r="14932" spans="2:7" x14ac:dyDescent="0.2">
      <c r="B14932" t="s">
        <v>3915</v>
      </c>
      <c r="C14932" t="str">
        <f>VLOOKUP(B14932,customer!A:B,2,FALSE)</f>
        <v>Dunc Colliber</v>
      </c>
      <c r="D14932" t="s">
        <v>3922</v>
      </c>
      <c r="E14932" t="str">
        <f>VLOOKUP(D14932,campaign!A:B,2,FALSE)</f>
        <v>HandsetWebCapable</v>
      </c>
      <c r="F14932" s="9">
        <v>45018</v>
      </c>
      <c r="G14932">
        <f>VLOOKUP(D14932,campaign!A:D,4,FALSE)</f>
        <v>62</v>
      </c>
    </row>
    <row r="14933" spans="2:7" x14ac:dyDescent="0.2">
      <c r="B14933" t="s">
        <v>3915</v>
      </c>
      <c r="C14933" t="str">
        <f>VLOOKUP(B14933,customer!A:B,2,FALSE)</f>
        <v>Dunc Colliber</v>
      </c>
      <c r="D14933" t="s">
        <v>3922</v>
      </c>
      <c r="E14933" t="str">
        <f>VLOOKUP(D14933,campaign!A:B,2,FALSE)</f>
        <v>HandsetWebCapable</v>
      </c>
      <c r="F14933" s="9">
        <v>45072</v>
      </c>
      <c r="G14933">
        <f>VLOOKUP(D14933,campaign!A:D,4,FALSE)</f>
        <v>62</v>
      </c>
    </row>
    <row r="14934" spans="2:7" x14ac:dyDescent="0.2">
      <c r="B14934" t="s">
        <v>3915</v>
      </c>
      <c r="C14934" t="str">
        <f>VLOOKUP(B14934,customer!A:B,2,FALSE)</f>
        <v>Dunc Colliber</v>
      </c>
      <c r="D14934" t="s">
        <v>3951</v>
      </c>
      <c r="E14934" t="str">
        <f>VLOOKUP(D14934,campaign!A:B,2,FALSE)</f>
        <v>OwnsMotorcycle</v>
      </c>
      <c r="F14934" s="9">
        <v>44844</v>
      </c>
      <c r="G14934">
        <f>VLOOKUP(D14934,campaign!A:D,4,FALSE)</f>
        <v>14</v>
      </c>
    </row>
    <row r="14935" spans="2:7" x14ac:dyDescent="0.2">
      <c r="B14935" t="s">
        <v>3915</v>
      </c>
      <c r="C14935" t="str">
        <f>VLOOKUP(B14935,customer!A:B,2,FALSE)</f>
        <v>Dunc Colliber</v>
      </c>
      <c r="D14935" t="s">
        <v>3951</v>
      </c>
      <c r="E14935" t="str">
        <f>VLOOKUP(D14935,campaign!A:B,2,FALSE)</f>
        <v>OwnsMotorcycle</v>
      </c>
      <c r="F14935" s="9">
        <v>44875</v>
      </c>
      <c r="G14935">
        <f>VLOOKUP(D14935,campaign!A:D,4,FALSE)</f>
        <v>14</v>
      </c>
    </row>
    <row r="14936" spans="2:7" x14ac:dyDescent="0.2">
      <c r="B14936" t="s">
        <v>3915</v>
      </c>
      <c r="C14936" t="str">
        <f>VLOOKUP(B14936,customer!A:B,2,FALSE)</f>
        <v>Dunc Colliber</v>
      </c>
      <c r="D14936" t="s">
        <v>3951</v>
      </c>
      <c r="E14936" t="str">
        <f>VLOOKUP(D14936,campaign!A:B,2,FALSE)</f>
        <v>OwnsMotorcycle</v>
      </c>
      <c r="F14936" s="9">
        <v>44913</v>
      </c>
      <c r="G14936">
        <f>VLOOKUP(D14936,campaign!A:D,4,FALSE)</f>
        <v>14</v>
      </c>
    </row>
    <row r="14937" spans="2:7" x14ac:dyDescent="0.2">
      <c r="B14937" t="s">
        <v>3915</v>
      </c>
      <c r="C14937" t="str">
        <f>VLOOKUP(B14937,customer!A:B,2,FALSE)</f>
        <v>Dunc Colliber</v>
      </c>
      <c r="D14937" t="s">
        <v>3951</v>
      </c>
      <c r="E14937" t="str">
        <f>VLOOKUP(D14937,campaign!A:B,2,FALSE)</f>
        <v>OwnsMotorcycle</v>
      </c>
      <c r="F14937" s="9">
        <v>44938</v>
      </c>
      <c r="G14937">
        <f>VLOOKUP(D14937,campaign!A:D,4,FALSE)</f>
        <v>14</v>
      </c>
    </row>
    <row r="14938" spans="2:7" x14ac:dyDescent="0.2">
      <c r="B14938" t="s">
        <v>3915</v>
      </c>
      <c r="C14938" t="str">
        <f>VLOOKUP(B14938,customer!A:B,2,FALSE)</f>
        <v>Dunc Colliber</v>
      </c>
      <c r="D14938" t="s">
        <v>3951</v>
      </c>
      <c r="E14938" t="str">
        <f>VLOOKUP(D14938,campaign!A:B,2,FALSE)</f>
        <v>OwnsMotorcycle</v>
      </c>
      <c r="F14938" s="9">
        <v>44982</v>
      </c>
      <c r="G14938">
        <f>VLOOKUP(D14938,campaign!A:D,4,FALSE)</f>
        <v>14</v>
      </c>
    </row>
    <row r="14939" spans="2:7" x14ac:dyDescent="0.2">
      <c r="B14939" t="s">
        <v>3915</v>
      </c>
      <c r="C14939" t="str">
        <f>VLOOKUP(B14939,customer!A:B,2,FALSE)</f>
        <v>Dunc Colliber</v>
      </c>
      <c r="D14939" t="s">
        <v>3951</v>
      </c>
      <c r="E14939" t="str">
        <f>VLOOKUP(D14939,campaign!A:B,2,FALSE)</f>
        <v>OwnsMotorcycle</v>
      </c>
      <c r="F14939" s="9">
        <v>45007</v>
      </c>
      <c r="G14939">
        <f>VLOOKUP(D14939,campaign!A:D,4,FALSE)</f>
        <v>14</v>
      </c>
    </row>
    <row r="14940" spans="2:7" x14ac:dyDescent="0.2">
      <c r="B14940" t="s">
        <v>3915</v>
      </c>
      <c r="C14940" t="str">
        <f>VLOOKUP(B14940,customer!A:B,2,FALSE)</f>
        <v>Dunc Colliber</v>
      </c>
      <c r="D14940" t="s">
        <v>3951</v>
      </c>
      <c r="E14940" t="str">
        <f>VLOOKUP(D14940,campaign!A:B,2,FALSE)</f>
        <v>OwnsMotorcycle</v>
      </c>
      <c r="F14940" s="9">
        <v>45032</v>
      </c>
      <c r="G14940">
        <f>VLOOKUP(D14940,campaign!A:D,4,FALSE)</f>
        <v>14</v>
      </c>
    </row>
    <row r="14941" spans="2:7" x14ac:dyDescent="0.2">
      <c r="B14941" t="s">
        <v>3915</v>
      </c>
      <c r="C14941" t="str">
        <f>VLOOKUP(B14941,customer!A:B,2,FALSE)</f>
        <v>Dunc Colliber</v>
      </c>
      <c r="D14941" t="s">
        <v>3951</v>
      </c>
      <c r="E14941" t="str">
        <f>VLOOKUP(D14941,campaign!A:B,2,FALSE)</f>
        <v>OwnsMotorcycle</v>
      </c>
      <c r="F14941" s="9">
        <v>45059</v>
      </c>
      <c r="G14941">
        <f>VLOOKUP(D14941,campaign!A:D,4,FALSE)</f>
        <v>14</v>
      </c>
    </row>
    <row r="14942" spans="2:7" x14ac:dyDescent="0.2">
      <c r="B14942" t="s">
        <v>3916</v>
      </c>
      <c r="C14942" t="str">
        <f>VLOOKUP(B14942,customer!A:B,2,FALSE)</f>
        <v>Derwin Trewhela</v>
      </c>
      <c r="D14942" t="s">
        <v>3921</v>
      </c>
      <c r="E14942" t="str">
        <f>VLOOKUP(D14942,campaign!A:B,2,FALSE)</f>
        <v>HandsetRefurbished</v>
      </c>
      <c r="F14942" s="9">
        <v>44725</v>
      </c>
      <c r="G14942">
        <f>VLOOKUP(D14942,campaign!A:D,4,FALSE)</f>
        <v>26</v>
      </c>
    </row>
    <row r="14943" spans="2:7" x14ac:dyDescent="0.2">
      <c r="B14943" t="s">
        <v>3916</v>
      </c>
      <c r="C14943" t="str">
        <f>VLOOKUP(B14943,customer!A:B,2,FALSE)</f>
        <v>Derwin Trewhela</v>
      </c>
      <c r="D14943" t="s">
        <v>3921</v>
      </c>
      <c r="E14943" t="str">
        <f>VLOOKUP(D14943,campaign!A:B,2,FALSE)</f>
        <v>HandsetRefurbished</v>
      </c>
      <c r="F14943" s="9">
        <v>44770</v>
      </c>
      <c r="G14943">
        <f>VLOOKUP(D14943,campaign!A:D,4,FALSE)</f>
        <v>26</v>
      </c>
    </row>
    <row r="14944" spans="2:7" x14ac:dyDescent="0.2">
      <c r="B14944" t="s">
        <v>3916</v>
      </c>
      <c r="C14944" t="str">
        <f>VLOOKUP(B14944,customer!A:B,2,FALSE)</f>
        <v>Derwin Trewhela</v>
      </c>
      <c r="D14944" t="s">
        <v>3921</v>
      </c>
      <c r="E14944" t="str">
        <f>VLOOKUP(D14944,campaign!A:B,2,FALSE)</f>
        <v>HandsetRefurbished</v>
      </c>
      <c r="F14944" s="9">
        <v>44786</v>
      </c>
      <c r="G14944">
        <f>VLOOKUP(D14944,campaign!A:D,4,FALSE)</f>
        <v>26</v>
      </c>
    </row>
    <row r="14945" spans="2:7" x14ac:dyDescent="0.2">
      <c r="B14945" t="s">
        <v>3916</v>
      </c>
      <c r="C14945" t="str">
        <f>VLOOKUP(B14945,customer!A:B,2,FALSE)</f>
        <v>Derwin Trewhela</v>
      </c>
      <c r="D14945" t="s">
        <v>3921</v>
      </c>
      <c r="E14945" t="str">
        <f>VLOOKUP(D14945,campaign!A:B,2,FALSE)</f>
        <v>HandsetRefurbished</v>
      </c>
      <c r="F14945" s="9">
        <v>44823</v>
      </c>
      <c r="G14945">
        <f>VLOOKUP(D14945,campaign!A:D,4,FALSE)</f>
        <v>26</v>
      </c>
    </row>
    <row r="14946" spans="2:7" x14ac:dyDescent="0.2">
      <c r="B14946" t="s">
        <v>3916</v>
      </c>
      <c r="C14946" t="str">
        <f>VLOOKUP(B14946,customer!A:B,2,FALSE)</f>
        <v>Derwin Trewhela</v>
      </c>
      <c r="D14946" t="s">
        <v>3921</v>
      </c>
      <c r="E14946" t="str">
        <f>VLOOKUP(D14946,campaign!A:B,2,FALSE)</f>
        <v>HandsetRefurbished</v>
      </c>
      <c r="F14946" s="9">
        <v>44849</v>
      </c>
      <c r="G14946">
        <f>VLOOKUP(D14946,campaign!A:D,4,FALSE)</f>
        <v>26</v>
      </c>
    </row>
    <row r="14947" spans="2:7" x14ac:dyDescent="0.2">
      <c r="B14947" t="s">
        <v>3916</v>
      </c>
      <c r="C14947" t="str">
        <f>VLOOKUP(B14947,customer!A:B,2,FALSE)</f>
        <v>Derwin Trewhela</v>
      </c>
      <c r="D14947" t="s">
        <v>3921</v>
      </c>
      <c r="E14947" t="str">
        <f>VLOOKUP(D14947,campaign!A:B,2,FALSE)</f>
        <v>HandsetRefurbished</v>
      </c>
      <c r="F14947" s="9">
        <v>44942</v>
      </c>
      <c r="G14947">
        <f>VLOOKUP(D14947,campaign!A:D,4,FALSE)</f>
        <v>26</v>
      </c>
    </row>
    <row r="14948" spans="2:7" x14ac:dyDescent="0.2">
      <c r="B14948" t="s">
        <v>3916</v>
      </c>
      <c r="C14948" t="str">
        <f>VLOOKUP(B14948,customer!A:B,2,FALSE)</f>
        <v>Derwin Trewhela</v>
      </c>
      <c r="D14948" t="s">
        <v>3921</v>
      </c>
      <c r="E14948" t="str">
        <f>VLOOKUP(D14948,campaign!A:B,2,FALSE)</f>
        <v>HandsetRefurbished</v>
      </c>
      <c r="F14948" s="9">
        <v>44976</v>
      </c>
      <c r="G14948">
        <f>VLOOKUP(D14948,campaign!A:D,4,FALSE)</f>
        <v>26</v>
      </c>
    </row>
    <row r="14949" spans="2:7" x14ac:dyDescent="0.2">
      <c r="B14949" t="s">
        <v>3916</v>
      </c>
      <c r="C14949" t="str">
        <f>VLOOKUP(B14949,customer!A:B,2,FALSE)</f>
        <v>Derwin Trewhela</v>
      </c>
      <c r="D14949" t="s">
        <v>3921</v>
      </c>
      <c r="E14949" t="str">
        <f>VLOOKUP(D14949,campaign!A:B,2,FALSE)</f>
        <v>HandsetRefurbished</v>
      </c>
      <c r="F14949" s="9">
        <v>45001</v>
      </c>
      <c r="G14949">
        <f>VLOOKUP(D14949,campaign!A:D,4,FALSE)</f>
        <v>26</v>
      </c>
    </row>
    <row r="14950" spans="2:7" x14ac:dyDescent="0.2">
      <c r="B14950" t="s">
        <v>3916</v>
      </c>
      <c r="C14950" t="str">
        <f>VLOOKUP(B14950,customer!A:B,2,FALSE)</f>
        <v>Derwin Trewhela</v>
      </c>
      <c r="D14950" t="s">
        <v>3921</v>
      </c>
      <c r="E14950" t="str">
        <f>VLOOKUP(D14950,campaign!A:B,2,FALSE)</f>
        <v>HandsetRefurbished</v>
      </c>
      <c r="F14950" s="9">
        <v>45037</v>
      </c>
      <c r="G14950">
        <f>VLOOKUP(D14950,campaign!A:D,4,FALSE)</f>
        <v>26</v>
      </c>
    </row>
    <row r="14951" spans="2:7" x14ac:dyDescent="0.2">
      <c r="B14951" t="s">
        <v>3916</v>
      </c>
      <c r="C14951" t="str">
        <f>VLOOKUP(B14951,customer!A:B,2,FALSE)</f>
        <v>Derwin Trewhela</v>
      </c>
      <c r="D14951" t="s">
        <v>3922</v>
      </c>
      <c r="E14951" t="str">
        <f>VLOOKUP(D14951,campaign!A:B,2,FALSE)</f>
        <v>HandsetWebCapable</v>
      </c>
      <c r="F14951" s="9">
        <v>45003</v>
      </c>
      <c r="G14951">
        <f>VLOOKUP(D14951,campaign!A:D,4,FALSE)</f>
        <v>62</v>
      </c>
    </row>
    <row r="14952" spans="2:7" x14ac:dyDescent="0.2">
      <c r="B14952" t="s">
        <v>3916</v>
      </c>
      <c r="C14952" t="str">
        <f>VLOOKUP(B14952,customer!A:B,2,FALSE)</f>
        <v>Derwin Trewhela</v>
      </c>
      <c r="D14952" t="s">
        <v>3922</v>
      </c>
      <c r="E14952" t="str">
        <f>VLOOKUP(D14952,campaign!A:B,2,FALSE)</f>
        <v>HandsetWebCapable</v>
      </c>
      <c r="F14952" s="9">
        <v>45042</v>
      </c>
      <c r="G14952">
        <f>VLOOKUP(D14952,campaign!A:D,4,FALSE)</f>
        <v>62</v>
      </c>
    </row>
    <row r="14953" spans="2:7" x14ac:dyDescent="0.2">
      <c r="B14953" t="s">
        <v>3916</v>
      </c>
      <c r="C14953" t="str">
        <f>VLOOKUP(B14953,customer!A:B,2,FALSE)</f>
        <v>Derwin Trewhela</v>
      </c>
      <c r="D14953" t="s">
        <v>3922</v>
      </c>
      <c r="E14953" t="str">
        <f>VLOOKUP(D14953,campaign!A:B,2,FALSE)</f>
        <v>HandsetWebCapable</v>
      </c>
      <c r="F14953" s="9">
        <v>45070</v>
      </c>
      <c r="G14953">
        <f>VLOOKUP(D14953,campaign!A:D,4,FALSE)</f>
        <v>62</v>
      </c>
    </row>
    <row r="14954" spans="2:7" x14ac:dyDescent="0.2">
      <c r="B14954" t="s">
        <v>3916</v>
      </c>
      <c r="C14954" t="str">
        <f>VLOOKUP(B14954,customer!A:B,2,FALSE)</f>
        <v>Derwin Trewhela</v>
      </c>
      <c r="D14954" t="s">
        <v>3922</v>
      </c>
      <c r="E14954" t="str">
        <f>VLOOKUP(D14954,campaign!A:B,2,FALSE)</f>
        <v>HandsetWebCapable</v>
      </c>
      <c r="F14954" s="9">
        <v>45079</v>
      </c>
      <c r="G14954">
        <f>VLOOKUP(D14954,campaign!A:D,4,FALSE)</f>
        <v>62</v>
      </c>
    </row>
    <row r="14955" spans="2:7" x14ac:dyDescent="0.2">
      <c r="B14955" t="s">
        <v>3917</v>
      </c>
      <c r="C14955" t="str">
        <f>VLOOKUP(B14955,customer!A:B,2,FALSE)</f>
        <v>Ettie Zealander</v>
      </c>
      <c r="D14955" t="s">
        <v>3924</v>
      </c>
      <c r="E14955" t="str">
        <f>VLOOKUP(D14955,campaign!A:B,2,FALSE)</f>
        <v>RVOwner</v>
      </c>
      <c r="F14955" s="9">
        <v>44751</v>
      </c>
      <c r="G14955">
        <f>VLOOKUP(D14955,campaign!A:D,4,FALSE)</f>
        <v>22</v>
      </c>
    </row>
    <row r="14956" spans="2:7" x14ac:dyDescent="0.2">
      <c r="B14956" t="s">
        <v>3917</v>
      </c>
      <c r="C14956" t="str">
        <f>VLOOKUP(B14956,customer!A:B,2,FALSE)</f>
        <v>Ettie Zealander</v>
      </c>
      <c r="D14956" t="s">
        <v>3948</v>
      </c>
      <c r="E14956" t="str">
        <f>VLOOKUP(D14956,campaign!A:B,2,FALSE)</f>
        <v>HasCreditCard</v>
      </c>
      <c r="F14956" s="9">
        <v>44751</v>
      </c>
      <c r="G14956">
        <f>VLOOKUP(D14956,campaign!A:D,4,FALSE)</f>
        <v>65</v>
      </c>
    </row>
    <row r="14957" spans="2:7" x14ac:dyDescent="0.2">
      <c r="B14957" t="s">
        <v>3917</v>
      </c>
      <c r="C14957" t="str">
        <f>VLOOKUP(B14957,customer!A:B,2,FALSE)</f>
        <v>Ettie Zealander</v>
      </c>
      <c r="D14957" t="s">
        <v>3924</v>
      </c>
      <c r="E14957" t="str">
        <f>VLOOKUP(D14957,campaign!A:B,2,FALSE)</f>
        <v>RVOwner</v>
      </c>
      <c r="F14957" s="9">
        <v>44782</v>
      </c>
      <c r="G14957">
        <f>VLOOKUP(D14957,campaign!A:D,4,FALSE)</f>
        <v>22</v>
      </c>
    </row>
    <row r="14958" spans="2:7" x14ac:dyDescent="0.2">
      <c r="B14958" t="s">
        <v>3917</v>
      </c>
      <c r="C14958" t="str">
        <f>VLOOKUP(B14958,customer!A:B,2,FALSE)</f>
        <v>Ettie Zealander</v>
      </c>
      <c r="D14958" t="s">
        <v>3948</v>
      </c>
      <c r="E14958" t="str">
        <f>VLOOKUP(D14958,campaign!A:B,2,FALSE)</f>
        <v>HasCreditCard</v>
      </c>
      <c r="F14958" s="9">
        <v>44795</v>
      </c>
      <c r="G14958">
        <f>VLOOKUP(D14958,campaign!A:D,4,FALSE)</f>
        <v>65</v>
      </c>
    </row>
    <row r="14959" spans="2:7" x14ac:dyDescent="0.2">
      <c r="B14959" t="s">
        <v>3917</v>
      </c>
      <c r="C14959" t="str">
        <f>VLOOKUP(B14959,customer!A:B,2,FALSE)</f>
        <v>Ettie Zealander</v>
      </c>
      <c r="D14959" t="s">
        <v>3924</v>
      </c>
      <c r="E14959" t="str">
        <f>VLOOKUP(D14959,campaign!A:B,2,FALSE)</f>
        <v>RVOwner</v>
      </c>
      <c r="F14959" s="9">
        <v>44813</v>
      </c>
      <c r="G14959">
        <f>VLOOKUP(D14959,campaign!A:D,4,FALSE)</f>
        <v>22</v>
      </c>
    </row>
    <row r="14960" spans="2:7" x14ac:dyDescent="0.2">
      <c r="B14960" t="s">
        <v>3917</v>
      </c>
      <c r="C14960" t="str">
        <f>VLOOKUP(B14960,customer!A:B,2,FALSE)</f>
        <v>Ettie Zealander</v>
      </c>
      <c r="D14960" t="s">
        <v>3948</v>
      </c>
      <c r="E14960" t="str">
        <f>VLOOKUP(D14960,campaign!A:B,2,FALSE)</f>
        <v>HasCreditCard</v>
      </c>
      <c r="F14960" s="9">
        <v>44822</v>
      </c>
      <c r="G14960">
        <f>VLOOKUP(D14960,campaign!A:D,4,FALSE)</f>
        <v>65</v>
      </c>
    </row>
    <row r="14961" spans="2:7" x14ac:dyDescent="0.2">
      <c r="B14961" t="s">
        <v>3917</v>
      </c>
      <c r="C14961" t="str">
        <f>VLOOKUP(B14961,customer!A:B,2,FALSE)</f>
        <v>Ettie Zealander</v>
      </c>
      <c r="D14961" t="s">
        <v>3948</v>
      </c>
      <c r="E14961" t="str">
        <f>VLOOKUP(D14961,campaign!A:B,2,FALSE)</f>
        <v>HasCreditCard</v>
      </c>
      <c r="F14961" s="9">
        <v>44855</v>
      </c>
      <c r="G14961">
        <f>VLOOKUP(D14961,campaign!A:D,4,FALSE)</f>
        <v>65</v>
      </c>
    </row>
    <row r="14962" spans="2:7" x14ac:dyDescent="0.2">
      <c r="B14962" t="s">
        <v>3917</v>
      </c>
      <c r="C14962" t="str">
        <f>VLOOKUP(B14962,customer!A:B,2,FALSE)</f>
        <v>Ettie Zealander</v>
      </c>
      <c r="D14962" t="s">
        <v>3924</v>
      </c>
      <c r="E14962" t="str">
        <f>VLOOKUP(D14962,campaign!A:B,2,FALSE)</f>
        <v>RVOwner</v>
      </c>
      <c r="F14962" s="9">
        <v>44856</v>
      </c>
      <c r="G14962">
        <f>VLOOKUP(D14962,campaign!A:D,4,FALSE)</f>
        <v>22</v>
      </c>
    </row>
    <row r="14963" spans="2:7" x14ac:dyDescent="0.2">
      <c r="B14963" t="s">
        <v>3917</v>
      </c>
      <c r="C14963" t="str">
        <f>VLOOKUP(B14963,customer!A:B,2,FALSE)</f>
        <v>Ettie Zealander</v>
      </c>
      <c r="D14963" t="s">
        <v>3924</v>
      </c>
      <c r="E14963" t="str">
        <f>VLOOKUP(D14963,campaign!A:B,2,FALSE)</f>
        <v>RVOwner</v>
      </c>
      <c r="F14963" s="9">
        <v>44880</v>
      </c>
      <c r="G14963">
        <f>VLOOKUP(D14963,campaign!A:D,4,FALSE)</f>
        <v>22</v>
      </c>
    </row>
    <row r="14964" spans="2:7" x14ac:dyDescent="0.2">
      <c r="B14964" t="s">
        <v>3917</v>
      </c>
      <c r="C14964" t="str">
        <f>VLOOKUP(B14964,customer!A:B,2,FALSE)</f>
        <v>Ettie Zealander</v>
      </c>
      <c r="D14964" t="s">
        <v>3948</v>
      </c>
      <c r="E14964" t="str">
        <f>VLOOKUP(D14964,campaign!A:B,2,FALSE)</f>
        <v>HasCreditCard</v>
      </c>
      <c r="F14964" s="9">
        <v>44886</v>
      </c>
      <c r="G14964">
        <f>VLOOKUP(D14964,campaign!A:D,4,FALSE)</f>
        <v>65</v>
      </c>
    </row>
    <row r="14965" spans="2:7" x14ac:dyDescent="0.2">
      <c r="B14965" t="s">
        <v>3917</v>
      </c>
      <c r="C14965" t="str">
        <f>VLOOKUP(B14965,customer!A:B,2,FALSE)</f>
        <v>Ettie Zealander</v>
      </c>
      <c r="D14965" t="s">
        <v>3948</v>
      </c>
      <c r="E14965" t="str">
        <f>VLOOKUP(D14965,campaign!A:B,2,FALSE)</f>
        <v>HasCreditCard</v>
      </c>
      <c r="F14965" s="9">
        <v>44909</v>
      </c>
      <c r="G14965">
        <f>VLOOKUP(D14965,campaign!A:D,4,FALSE)</f>
        <v>65</v>
      </c>
    </row>
    <row r="14966" spans="2:7" x14ac:dyDescent="0.2">
      <c r="B14966" t="s">
        <v>3917</v>
      </c>
      <c r="C14966" t="str">
        <f>VLOOKUP(B14966,customer!A:B,2,FALSE)</f>
        <v>Ettie Zealander</v>
      </c>
      <c r="D14966" t="s">
        <v>3924</v>
      </c>
      <c r="E14966" t="str">
        <f>VLOOKUP(D14966,campaign!A:B,2,FALSE)</f>
        <v>RVOwner</v>
      </c>
      <c r="F14966" s="9">
        <v>44910</v>
      </c>
      <c r="G14966">
        <f>VLOOKUP(D14966,campaign!A:D,4,FALSE)</f>
        <v>22</v>
      </c>
    </row>
    <row r="14967" spans="2:7" x14ac:dyDescent="0.2">
      <c r="B14967" t="s">
        <v>3917</v>
      </c>
      <c r="C14967" t="str">
        <f>VLOOKUP(B14967,customer!A:B,2,FALSE)</f>
        <v>Ettie Zealander</v>
      </c>
      <c r="D14967" t="s">
        <v>3948</v>
      </c>
      <c r="E14967" t="str">
        <f>VLOOKUP(D14967,campaign!A:B,2,FALSE)</f>
        <v>HasCreditCard</v>
      </c>
      <c r="F14967" s="9">
        <v>44970</v>
      </c>
      <c r="G14967">
        <f>VLOOKUP(D14967,campaign!A:D,4,FALSE)</f>
        <v>65</v>
      </c>
    </row>
    <row r="14968" spans="2:7" x14ac:dyDescent="0.2">
      <c r="B14968" t="s">
        <v>3917</v>
      </c>
      <c r="C14968" t="str">
        <f>VLOOKUP(B14968,customer!A:B,2,FALSE)</f>
        <v>Ettie Zealander</v>
      </c>
      <c r="D14968" t="s">
        <v>3924</v>
      </c>
      <c r="E14968" t="str">
        <f>VLOOKUP(D14968,campaign!A:B,2,FALSE)</f>
        <v>RVOwner</v>
      </c>
      <c r="F14968" s="9">
        <v>44980</v>
      </c>
      <c r="G14968">
        <f>VLOOKUP(D14968,campaign!A:D,4,FALSE)</f>
        <v>22</v>
      </c>
    </row>
    <row r="14969" spans="2:7" x14ac:dyDescent="0.2">
      <c r="B14969" t="s">
        <v>3917</v>
      </c>
      <c r="C14969" t="str">
        <f>VLOOKUP(B14969,customer!A:B,2,FALSE)</f>
        <v>Ettie Zealander</v>
      </c>
      <c r="D14969" t="s">
        <v>3948</v>
      </c>
      <c r="E14969" t="str">
        <f>VLOOKUP(D14969,campaign!A:B,2,FALSE)</f>
        <v>HasCreditCard</v>
      </c>
      <c r="F14969" s="9">
        <v>45002</v>
      </c>
      <c r="G14969">
        <f>VLOOKUP(D14969,campaign!A:D,4,FALSE)</f>
        <v>65</v>
      </c>
    </row>
    <row r="14970" spans="2:7" x14ac:dyDescent="0.2">
      <c r="B14970" t="s">
        <v>3917</v>
      </c>
      <c r="C14970" t="str">
        <f>VLOOKUP(B14970,customer!A:B,2,FALSE)</f>
        <v>Ettie Zealander</v>
      </c>
      <c r="D14970" t="s">
        <v>3948</v>
      </c>
      <c r="E14970" t="str">
        <f>VLOOKUP(D14970,campaign!A:B,2,FALSE)</f>
        <v>HasCreditCard</v>
      </c>
      <c r="F14970" s="9">
        <v>45031</v>
      </c>
      <c r="G14970">
        <f>VLOOKUP(D14970,campaign!A:D,4,FALSE)</f>
        <v>65</v>
      </c>
    </row>
    <row r="14971" spans="2:7" x14ac:dyDescent="0.2">
      <c r="B14971" t="s">
        <v>3917</v>
      </c>
      <c r="C14971" t="str">
        <f>VLOOKUP(B14971,customer!A:B,2,FALSE)</f>
        <v>Ettie Zealander</v>
      </c>
      <c r="D14971" t="s">
        <v>3924</v>
      </c>
      <c r="E14971" t="str">
        <f>VLOOKUP(D14971,campaign!A:B,2,FALSE)</f>
        <v>RVOwner</v>
      </c>
      <c r="F14971" s="9">
        <v>45034</v>
      </c>
      <c r="G14971">
        <f>VLOOKUP(D14971,campaign!A:D,4,FALSE)</f>
        <v>22</v>
      </c>
    </row>
    <row r="14972" spans="2:7" x14ac:dyDescent="0.2">
      <c r="B14972" t="s">
        <v>3917</v>
      </c>
      <c r="C14972" t="str">
        <f>VLOOKUP(B14972,customer!A:B,2,FALSE)</f>
        <v>Ettie Zealander</v>
      </c>
      <c r="D14972" t="s">
        <v>3924</v>
      </c>
      <c r="E14972" t="str">
        <f>VLOOKUP(D14972,campaign!A:B,2,FALSE)</f>
        <v>RVOwner</v>
      </c>
      <c r="F14972" s="9">
        <v>45055</v>
      </c>
      <c r="G14972">
        <f>VLOOKUP(D14972,campaign!A:D,4,FALSE)</f>
        <v>22</v>
      </c>
    </row>
    <row r="14973" spans="2:7" x14ac:dyDescent="0.2">
      <c r="B14973" t="s">
        <v>3917</v>
      </c>
      <c r="C14973" t="str">
        <f>VLOOKUP(B14973,customer!A:B,2,FALSE)</f>
        <v>Ettie Zealander</v>
      </c>
      <c r="D14973" t="s">
        <v>3948</v>
      </c>
      <c r="E14973" t="str">
        <f>VLOOKUP(D14973,campaign!A:B,2,FALSE)</f>
        <v>HasCreditCard</v>
      </c>
      <c r="F14973" s="9">
        <v>45061</v>
      </c>
      <c r="G14973">
        <f>VLOOKUP(D14973,campaign!A:D,4,FALSE)</f>
        <v>65</v>
      </c>
    </row>
    <row r="14974" spans="2:7" x14ac:dyDescent="0.2">
      <c r="B14974" t="s">
        <v>3917</v>
      </c>
      <c r="C14974" t="str">
        <f>VLOOKUP(B14974,customer!A:B,2,FALSE)</f>
        <v>Ettie Zealander</v>
      </c>
      <c r="D14974" t="s">
        <v>3950</v>
      </c>
      <c r="E14974" t="str">
        <f>VLOOKUP(D14974,campaign!A:B,2,FALSE)</f>
        <v>NotNewCellphoneUser</v>
      </c>
      <c r="F14974" s="9">
        <v>44976</v>
      </c>
      <c r="G14974">
        <f>VLOOKUP(D14974,campaign!A:D,4,FALSE)</f>
        <v>28</v>
      </c>
    </row>
    <row r="14975" spans="2:7" x14ac:dyDescent="0.2">
      <c r="B14975" t="s">
        <v>3917</v>
      </c>
      <c r="C14975" t="str">
        <f>VLOOKUP(B14975,customer!A:B,2,FALSE)</f>
        <v>Ettie Zealander</v>
      </c>
      <c r="D14975" t="s">
        <v>3950</v>
      </c>
      <c r="E14975" t="str">
        <f>VLOOKUP(D14975,campaign!A:B,2,FALSE)</f>
        <v>NotNewCellphoneUser</v>
      </c>
      <c r="F14975" s="9">
        <v>45008</v>
      </c>
      <c r="G14975">
        <f>VLOOKUP(D14975,campaign!A:D,4,FALSE)</f>
        <v>28</v>
      </c>
    </row>
    <row r="14976" spans="2:7" x14ac:dyDescent="0.2">
      <c r="B14976" t="s">
        <v>3917</v>
      </c>
      <c r="C14976" t="str">
        <f>VLOOKUP(B14976,customer!A:B,2,FALSE)</f>
        <v>Ettie Zealander</v>
      </c>
      <c r="D14976" t="s">
        <v>3950</v>
      </c>
      <c r="E14976" t="str">
        <f>VLOOKUP(D14976,campaign!A:B,2,FALSE)</f>
        <v>NotNewCellphoneUser</v>
      </c>
      <c r="F14976" s="9">
        <v>45036</v>
      </c>
      <c r="G14976">
        <f>VLOOKUP(D14976,campaign!A:D,4,FALSE)</f>
        <v>28</v>
      </c>
    </row>
    <row r="14977" spans="2:7" x14ac:dyDescent="0.2">
      <c r="B14977" t="s">
        <v>3917</v>
      </c>
      <c r="C14977" t="str">
        <f>VLOOKUP(B14977,customer!A:B,2,FALSE)</f>
        <v>Ettie Zealander</v>
      </c>
      <c r="D14977" t="s">
        <v>3950</v>
      </c>
      <c r="E14977" t="str">
        <f>VLOOKUP(D14977,campaign!A:B,2,FALSE)</f>
        <v>NotNewCellphoneUser</v>
      </c>
      <c r="F14977" s="9">
        <v>45077</v>
      </c>
      <c r="G14977">
        <f>VLOOKUP(D14977,campaign!A:D,4,FALSE)</f>
        <v>28</v>
      </c>
    </row>
    <row r="14978" spans="2:7" x14ac:dyDescent="0.2">
      <c r="B14978" t="s">
        <v>3917</v>
      </c>
      <c r="C14978" t="str">
        <f>VLOOKUP(B14978,customer!A:B,2,FALSE)</f>
        <v>Ettie Zealander</v>
      </c>
      <c r="D14978" t="s">
        <v>3950</v>
      </c>
      <c r="E14978" t="str">
        <f>VLOOKUP(D14978,campaign!A:B,2,FALSE)</f>
        <v>NotNewCellphoneUser</v>
      </c>
      <c r="F14978" s="9">
        <v>45079</v>
      </c>
      <c r="G14978">
        <f>VLOOKUP(D14978,campaign!A:D,4,FALSE)</f>
        <v>28</v>
      </c>
    </row>
    <row r="14979" spans="2:7" x14ac:dyDescent="0.2">
      <c r="B14979" t="s">
        <v>3918</v>
      </c>
      <c r="C14979" t="str">
        <f>VLOOKUP(B14979,customer!A:B,2,FALSE)</f>
        <v>Willdon McGinney</v>
      </c>
      <c r="D14979" t="s">
        <v>3948</v>
      </c>
      <c r="E14979" t="str">
        <f>VLOOKUP(D14979,campaign!A:B,2,FALSE)</f>
        <v>HasCreditCard</v>
      </c>
      <c r="F14979" s="9">
        <v>44571</v>
      </c>
      <c r="G14979">
        <f>VLOOKUP(D14979,campaign!A:D,4,FALSE)</f>
        <v>65</v>
      </c>
    </row>
    <row r="14980" spans="2:7" x14ac:dyDescent="0.2">
      <c r="B14980" t="s">
        <v>3918</v>
      </c>
      <c r="C14980" t="str">
        <f>VLOOKUP(B14980,customer!A:B,2,FALSE)</f>
        <v>Willdon McGinney</v>
      </c>
      <c r="D14980" t="s">
        <v>3948</v>
      </c>
      <c r="E14980" t="str">
        <f>VLOOKUP(D14980,campaign!A:B,2,FALSE)</f>
        <v>HasCreditCard</v>
      </c>
      <c r="F14980" s="9">
        <v>44670</v>
      </c>
      <c r="G14980">
        <f>VLOOKUP(D14980,campaign!A:D,4,FALSE)</f>
        <v>65</v>
      </c>
    </row>
    <row r="14981" spans="2:7" x14ac:dyDescent="0.2">
      <c r="B14981" t="s">
        <v>3918</v>
      </c>
      <c r="C14981" t="str">
        <f>VLOOKUP(B14981,customer!A:B,2,FALSE)</f>
        <v>Willdon McGinney</v>
      </c>
      <c r="D14981" t="s">
        <v>3948</v>
      </c>
      <c r="E14981" t="str">
        <f>VLOOKUP(D14981,campaign!A:B,2,FALSE)</f>
        <v>HasCreditCard</v>
      </c>
      <c r="F14981" s="9">
        <v>44757</v>
      </c>
      <c r="G14981">
        <f>VLOOKUP(D14981,campaign!A:D,4,FALSE)</f>
        <v>65</v>
      </c>
    </row>
    <row r="14982" spans="2:7" x14ac:dyDescent="0.2">
      <c r="B14982" t="s">
        <v>3918</v>
      </c>
      <c r="C14982" t="str">
        <f>VLOOKUP(B14982,customer!A:B,2,FALSE)</f>
        <v>Willdon McGinney</v>
      </c>
      <c r="D14982" t="s">
        <v>3948</v>
      </c>
      <c r="E14982" t="str">
        <f>VLOOKUP(D14982,campaign!A:B,2,FALSE)</f>
        <v>HasCreditCard</v>
      </c>
      <c r="F14982" s="9">
        <v>44888</v>
      </c>
      <c r="G14982">
        <f>VLOOKUP(D14982,campaign!A:D,4,FALSE)</f>
        <v>65</v>
      </c>
    </row>
    <row r="14983" spans="2:7" x14ac:dyDescent="0.2">
      <c r="B14983" t="s">
        <v>3918</v>
      </c>
      <c r="C14983" t="str">
        <f>VLOOKUP(B14983,customer!A:B,2,FALSE)</f>
        <v>Willdon McGinney</v>
      </c>
      <c r="D14983" t="s">
        <v>3948</v>
      </c>
      <c r="E14983" t="str">
        <f>VLOOKUP(D14983,campaign!A:B,2,FALSE)</f>
        <v>HasCreditCard</v>
      </c>
      <c r="F14983" s="9">
        <v>44942</v>
      </c>
      <c r="G14983">
        <f>VLOOKUP(D14983,campaign!A:D,4,FALSE)</f>
        <v>65</v>
      </c>
    </row>
    <row r="14984" spans="2:7" x14ac:dyDescent="0.2">
      <c r="B14984" t="s">
        <v>3918</v>
      </c>
      <c r="C14984" t="str">
        <f>VLOOKUP(B14984,customer!A:B,2,FALSE)</f>
        <v>Willdon McGinney</v>
      </c>
      <c r="D14984" t="s">
        <v>3948</v>
      </c>
      <c r="E14984" t="str">
        <f>VLOOKUP(D14984,campaign!A:B,2,FALSE)</f>
        <v>HasCreditCard</v>
      </c>
      <c r="F14984" s="9">
        <v>44980</v>
      </c>
      <c r="G14984">
        <f>VLOOKUP(D14984,campaign!A:D,4,FALSE)</f>
        <v>65</v>
      </c>
    </row>
    <row r="14985" spans="2:7" x14ac:dyDescent="0.2">
      <c r="B14985" t="s">
        <v>3918</v>
      </c>
      <c r="C14985" t="str">
        <f>VLOOKUP(B14985,customer!A:B,2,FALSE)</f>
        <v>Willdon McGinney</v>
      </c>
      <c r="D14985" t="s">
        <v>3948</v>
      </c>
      <c r="E14985" t="str">
        <f>VLOOKUP(D14985,campaign!A:B,2,FALSE)</f>
        <v>HasCreditCard</v>
      </c>
      <c r="F14985" s="9">
        <v>45038</v>
      </c>
      <c r="G14985">
        <f>VLOOKUP(D14985,campaign!A:D,4,FALSE)</f>
        <v>65</v>
      </c>
    </row>
    <row r="14986" spans="2:7" x14ac:dyDescent="0.2">
      <c r="B14986" t="s">
        <v>3918</v>
      </c>
      <c r="C14986" t="str">
        <f>VLOOKUP(B14986,customer!A:B,2,FALSE)</f>
        <v>Willdon McGinney</v>
      </c>
      <c r="D14986" t="s">
        <v>3948</v>
      </c>
      <c r="E14986" t="str">
        <f>VLOOKUP(D14986,campaign!A:B,2,FALSE)</f>
        <v>HasCreditCard</v>
      </c>
      <c r="F14986" s="9">
        <v>45059</v>
      </c>
      <c r="G14986">
        <f>VLOOKUP(D14986,campaign!A:D,4,FALSE)</f>
        <v>65</v>
      </c>
    </row>
    <row r="14987" spans="2:7" x14ac:dyDescent="0.2">
      <c r="B14987" t="s">
        <v>3918</v>
      </c>
      <c r="C14987" t="str">
        <f>VLOOKUP(B14987,customer!A:B,2,FALSE)</f>
        <v>Willdon McGinney</v>
      </c>
      <c r="D14987" t="s">
        <v>3951</v>
      </c>
      <c r="E14987" t="str">
        <f>VLOOKUP(D14987,campaign!A:B,2,FALSE)</f>
        <v>OwnsMotorcycle</v>
      </c>
      <c r="F14987" s="9">
        <v>44711</v>
      </c>
      <c r="G14987">
        <f>VLOOKUP(D14987,campaign!A:D,4,FALSE)</f>
        <v>14</v>
      </c>
    </row>
    <row r="14988" spans="2:7" x14ac:dyDescent="0.2">
      <c r="B14988" t="s">
        <v>3918</v>
      </c>
      <c r="C14988" t="str">
        <f>VLOOKUP(B14988,customer!A:B,2,FALSE)</f>
        <v>Willdon McGinney</v>
      </c>
      <c r="D14988" t="s">
        <v>3951</v>
      </c>
      <c r="E14988" t="str">
        <f>VLOOKUP(D14988,campaign!A:B,2,FALSE)</f>
        <v>OwnsMotorcycle</v>
      </c>
      <c r="F14988" s="9">
        <v>44775</v>
      </c>
      <c r="G14988">
        <f>VLOOKUP(D14988,campaign!A:D,4,FALSE)</f>
        <v>14</v>
      </c>
    </row>
    <row r="14989" spans="2:7" x14ac:dyDescent="0.2">
      <c r="B14989" t="s">
        <v>3918</v>
      </c>
      <c r="C14989" t="str">
        <f>VLOOKUP(B14989,customer!A:B,2,FALSE)</f>
        <v>Willdon McGinney</v>
      </c>
      <c r="D14989" t="s">
        <v>3951</v>
      </c>
      <c r="E14989" t="str">
        <f>VLOOKUP(D14989,campaign!A:B,2,FALSE)</f>
        <v>OwnsMotorcycle</v>
      </c>
      <c r="F14989" s="9">
        <v>44809</v>
      </c>
      <c r="G14989">
        <f>VLOOKUP(D14989,campaign!A:D,4,FALSE)</f>
        <v>14</v>
      </c>
    </row>
    <row r="14990" spans="2:7" x14ac:dyDescent="0.2">
      <c r="B14990" t="s">
        <v>3918</v>
      </c>
      <c r="C14990" t="str">
        <f>VLOOKUP(B14990,customer!A:B,2,FALSE)</f>
        <v>Willdon McGinney</v>
      </c>
      <c r="D14990" t="s">
        <v>3951</v>
      </c>
      <c r="E14990" t="str">
        <f>VLOOKUP(D14990,campaign!A:B,2,FALSE)</f>
        <v>OwnsMotorcycle</v>
      </c>
      <c r="F14990" s="9">
        <v>44840</v>
      </c>
      <c r="G14990">
        <f>VLOOKUP(D14990,campaign!A:D,4,FALSE)</f>
        <v>14</v>
      </c>
    </row>
    <row r="14991" spans="2:7" x14ac:dyDescent="0.2">
      <c r="B14991" t="s">
        <v>3918</v>
      </c>
      <c r="C14991" t="str">
        <f>VLOOKUP(B14991,customer!A:B,2,FALSE)</f>
        <v>Willdon McGinney</v>
      </c>
      <c r="D14991" t="s">
        <v>3951</v>
      </c>
      <c r="E14991" t="str">
        <f>VLOOKUP(D14991,campaign!A:B,2,FALSE)</f>
        <v>OwnsMotorcycle</v>
      </c>
      <c r="F14991" s="9">
        <v>44873</v>
      </c>
      <c r="G14991">
        <f>VLOOKUP(D14991,campaign!A:D,4,FALSE)</f>
        <v>14</v>
      </c>
    </row>
    <row r="14992" spans="2:7" x14ac:dyDescent="0.2">
      <c r="B14992" t="s">
        <v>3918</v>
      </c>
      <c r="C14992" t="str">
        <f>VLOOKUP(B14992,customer!A:B,2,FALSE)</f>
        <v>Willdon McGinney</v>
      </c>
      <c r="D14992" t="s">
        <v>3951</v>
      </c>
      <c r="E14992" t="str">
        <f>VLOOKUP(D14992,campaign!A:B,2,FALSE)</f>
        <v>OwnsMotorcycle</v>
      </c>
      <c r="F14992" s="9">
        <v>44936</v>
      </c>
      <c r="G14992">
        <f>VLOOKUP(D14992,campaign!A:D,4,FALSE)</f>
        <v>14</v>
      </c>
    </row>
    <row r="14993" spans="2:7" x14ac:dyDescent="0.2">
      <c r="B14993" t="s">
        <v>3918</v>
      </c>
      <c r="C14993" t="str">
        <f>VLOOKUP(B14993,customer!A:B,2,FALSE)</f>
        <v>Willdon McGinney</v>
      </c>
      <c r="D14993" t="s">
        <v>3951</v>
      </c>
      <c r="E14993" t="str">
        <f>VLOOKUP(D14993,campaign!A:B,2,FALSE)</f>
        <v>OwnsMotorcycle</v>
      </c>
      <c r="F14993" s="9">
        <v>44964</v>
      </c>
      <c r="G14993">
        <f>VLOOKUP(D14993,campaign!A:D,4,FALSE)</f>
        <v>14</v>
      </c>
    </row>
    <row r="14994" spans="2:7" x14ac:dyDescent="0.2">
      <c r="B14994" t="s">
        <v>3918</v>
      </c>
      <c r="C14994" t="str">
        <f>VLOOKUP(B14994,customer!A:B,2,FALSE)</f>
        <v>Willdon McGinney</v>
      </c>
      <c r="D14994" t="s">
        <v>3951</v>
      </c>
      <c r="E14994" t="str">
        <f>VLOOKUP(D14994,campaign!A:B,2,FALSE)</f>
        <v>OwnsMotorcycle</v>
      </c>
      <c r="F14994" s="9">
        <v>45053</v>
      </c>
      <c r="G14994">
        <f>VLOOKUP(D14994,campaign!A:D,4,FALSE)</f>
        <v>14</v>
      </c>
    </row>
    <row r="14995" spans="2:7" x14ac:dyDescent="0.2">
      <c r="B14995" t="s">
        <v>3918</v>
      </c>
      <c r="C14995" t="str">
        <f>VLOOKUP(B14995,customer!A:B,2,FALSE)</f>
        <v>Willdon McGinney</v>
      </c>
      <c r="D14995" t="s">
        <v>3925</v>
      </c>
      <c r="E14995" t="str">
        <f>VLOOKUP(D14995,campaign!A:B,2,FALSE)</f>
        <v>Homeownership</v>
      </c>
      <c r="F14995" s="9">
        <v>44876</v>
      </c>
      <c r="G14995">
        <f>VLOOKUP(D14995,campaign!A:D,4,FALSE)</f>
        <v>13</v>
      </c>
    </row>
    <row r="14996" spans="2:7" x14ac:dyDescent="0.2">
      <c r="B14996" t="s">
        <v>3918</v>
      </c>
      <c r="C14996" t="str">
        <f>VLOOKUP(B14996,customer!A:B,2,FALSE)</f>
        <v>Willdon McGinney</v>
      </c>
      <c r="D14996" t="s">
        <v>3925</v>
      </c>
      <c r="E14996" t="str">
        <f>VLOOKUP(D14996,campaign!A:B,2,FALSE)</f>
        <v>Homeownership</v>
      </c>
      <c r="F14996" s="9">
        <v>44909</v>
      </c>
      <c r="G14996">
        <f>VLOOKUP(D14996,campaign!A:D,4,FALSE)</f>
        <v>13</v>
      </c>
    </row>
    <row r="14997" spans="2:7" x14ac:dyDescent="0.2">
      <c r="B14997" t="s">
        <v>3918</v>
      </c>
      <c r="C14997" t="str">
        <f>VLOOKUP(B14997,customer!A:B,2,FALSE)</f>
        <v>Willdon McGinney</v>
      </c>
      <c r="D14997" t="s">
        <v>3925</v>
      </c>
      <c r="E14997" t="str">
        <f>VLOOKUP(D14997,campaign!A:B,2,FALSE)</f>
        <v>Homeownership</v>
      </c>
      <c r="F14997" s="9">
        <v>44947</v>
      </c>
      <c r="G14997">
        <f>VLOOKUP(D14997,campaign!A:D,4,FALSE)</f>
        <v>13</v>
      </c>
    </row>
    <row r="14998" spans="2:7" x14ac:dyDescent="0.2">
      <c r="B14998" t="s">
        <v>3918</v>
      </c>
      <c r="C14998" t="str">
        <f>VLOOKUP(B14998,customer!A:B,2,FALSE)</f>
        <v>Willdon McGinney</v>
      </c>
      <c r="D14998" t="s">
        <v>3925</v>
      </c>
      <c r="E14998" t="str">
        <f>VLOOKUP(D14998,campaign!A:B,2,FALSE)</f>
        <v>Homeownership</v>
      </c>
      <c r="F14998" s="9">
        <v>44997</v>
      </c>
      <c r="G14998">
        <f>VLOOKUP(D14998,campaign!A:D,4,FALSE)</f>
        <v>13</v>
      </c>
    </row>
    <row r="14999" spans="2:7" x14ac:dyDescent="0.2">
      <c r="B14999" t="s">
        <v>3918</v>
      </c>
      <c r="C14999" t="str">
        <f>VLOOKUP(B14999,customer!A:B,2,FALSE)</f>
        <v>Willdon McGinney</v>
      </c>
      <c r="D14999" t="s">
        <v>3925</v>
      </c>
      <c r="E14999" t="str">
        <f>VLOOKUP(D14999,campaign!A:B,2,FALSE)</f>
        <v>Homeownership</v>
      </c>
      <c r="F14999" s="9">
        <v>45067</v>
      </c>
      <c r="G14999">
        <f>VLOOKUP(D14999,campaign!A:D,4,FALSE)</f>
        <v>13</v>
      </c>
    </row>
    <row r="15000" spans="2:7" x14ac:dyDescent="0.2">
      <c r="B15000" t="s">
        <v>3919</v>
      </c>
      <c r="C15000" t="str">
        <f>VLOOKUP(B15000,customer!A:B,2,FALSE)</f>
        <v>Bili Pairpoint</v>
      </c>
      <c r="D15000" t="s">
        <v>3928</v>
      </c>
      <c r="E15000" t="str">
        <f>VLOOKUP(D15000,campaign!A:B,2,FALSE)</f>
        <v>OptOutMailings</v>
      </c>
      <c r="F15000" s="9">
        <v>44690</v>
      </c>
      <c r="G15000">
        <f>VLOOKUP(D15000,campaign!A:D,4,FALSE)</f>
        <v>75</v>
      </c>
    </row>
    <row r="15001" spans="2:7" x14ac:dyDescent="0.2">
      <c r="B15001" t="s">
        <v>3919</v>
      </c>
      <c r="C15001" t="str">
        <f>VLOOKUP(B15001,customer!A:B,2,FALSE)</f>
        <v>Bili Pairpoint</v>
      </c>
      <c r="D15001" t="s">
        <v>3928</v>
      </c>
      <c r="E15001" t="str">
        <f>VLOOKUP(D15001,campaign!A:B,2,FALSE)</f>
        <v>OptOutMailings</v>
      </c>
      <c r="F15001" s="9">
        <v>44729</v>
      </c>
      <c r="G15001">
        <f>VLOOKUP(D15001,campaign!A:D,4,FALSE)</f>
        <v>75</v>
      </c>
    </row>
    <row r="15002" spans="2:7" x14ac:dyDescent="0.2">
      <c r="B15002" t="s">
        <v>3919</v>
      </c>
      <c r="C15002" t="str">
        <f>VLOOKUP(B15002,customer!A:B,2,FALSE)</f>
        <v>Bili Pairpoint</v>
      </c>
      <c r="D15002" t="s">
        <v>3928</v>
      </c>
      <c r="E15002" t="str">
        <f>VLOOKUP(D15002,campaign!A:B,2,FALSE)</f>
        <v>OptOutMailings</v>
      </c>
      <c r="F15002" s="9">
        <v>44758</v>
      </c>
      <c r="G15002">
        <f>VLOOKUP(D15002,campaign!A:D,4,FALSE)</f>
        <v>75</v>
      </c>
    </row>
    <row r="15003" spans="2:7" x14ac:dyDescent="0.2">
      <c r="B15003" t="s">
        <v>3919</v>
      </c>
      <c r="C15003" t="str">
        <f>VLOOKUP(B15003,customer!A:B,2,FALSE)</f>
        <v>Bili Pairpoint</v>
      </c>
      <c r="D15003" t="s">
        <v>3928</v>
      </c>
      <c r="E15003" t="str">
        <f>VLOOKUP(D15003,campaign!A:B,2,FALSE)</f>
        <v>OptOutMailings</v>
      </c>
      <c r="F15003" s="9">
        <v>44794</v>
      </c>
      <c r="G15003">
        <f>VLOOKUP(D15003,campaign!A:D,4,FALSE)</f>
        <v>75</v>
      </c>
    </row>
    <row r="15004" spans="2:7" x14ac:dyDescent="0.2">
      <c r="B15004" t="s">
        <v>3919</v>
      </c>
      <c r="C15004" t="str">
        <f>VLOOKUP(B15004,customer!A:B,2,FALSE)</f>
        <v>Bili Pairpoint</v>
      </c>
      <c r="D15004" t="s">
        <v>3928</v>
      </c>
      <c r="E15004" t="str">
        <f>VLOOKUP(D15004,campaign!A:B,2,FALSE)</f>
        <v>OptOutMailings</v>
      </c>
      <c r="F15004" s="9">
        <v>44855</v>
      </c>
      <c r="G15004">
        <f>VLOOKUP(D15004,campaign!A:D,4,FALSE)</f>
        <v>75</v>
      </c>
    </row>
    <row r="15005" spans="2:7" x14ac:dyDescent="0.2">
      <c r="B15005" t="s">
        <v>3919</v>
      </c>
      <c r="C15005" t="str">
        <f>VLOOKUP(B15005,customer!A:B,2,FALSE)</f>
        <v>Bili Pairpoint</v>
      </c>
      <c r="D15005" t="s">
        <v>3928</v>
      </c>
      <c r="E15005" t="str">
        <f>VLOOKUP(D15005,campaign!A:B,2,FALSE)</f>
        <v>OptOutMailings</v>
      </c>
      <c r="F15005" s="9">
        <v>44875</v>
      </c>
      <c r="G15005">
        <f>VLOOKUP(D15005,campaign!A:D,4,FALSE)</f>
        <v>75</v>
      </c>
    </row>
    <row r="15006" spans="2:7" x14ac:dyDescent="0.2">
      <c r="B15006" t="s">
        <v>3919</v>
      </c>
      <c r="C15006" t="str">
        <f>VLOOKUP(B15006,customer!A:B,2,FALSE)</f>
        <v>Bili Pairpoint</v>
      </c>
      <c r="D15006" t="s">
        <v>3928</v>
      </c>
      <c r="E15006" t="str">
        <f>VLOOKUP(D15006,campaign!A:B,2,FALSE)</f>
        <v>OptOutMailings</v>
      </c>
      <c r="F15006" s="9">
        <v>44906</v>
      </c>
      <c r="G15006">
        <f>VLOOKUP(D15006,campaign!A:D,4,FALSE)</f>
        <v>75</v>
      </c>
    </row>
    <row r="15007" spans="2:7" x14ac:dyDescent="0.2">
      <c r="B15007" t="s">
        <v>3919</v>
      </c>
      <c r="C15007" t="str">
        <f>VLOOKUP(B15007,customer!A:B,2,FALSE)</f>
        <v>Bili Pairpoint</v>
      </c>
      <c r="D15007" t="s">
        <v>3928</v>
      </c>
      <c r="E15007" t="str">
        <f>VLOOKUP(D15007,campaign!A:B,2,FALSE)</f>
        <v>OptOutMailings</v>
      </c>
      <c r="F15007" s="9">
        <v>44939</v>
      </c>
      <c r="G15007">
        <f>VLOOKUP(D15007,campaign!A:D,4,FALSE)</f>
        <v>75</v>
      </c>
    </row>
    <row r="15008" spans="2:7" x14ac:dyDescent="0.2">
      <c r="B15008" t="s">
        <v>3919</v>
      </c>
      <c r="C15008" t="str">
        <f>VLOOKUP(B15008,customer!A:B,2,FALSE)</f>
        <v>Bili Pairpoint</v>
      </c>
      <c r="D15008" t="s">
        <v>3928</v>
      </c>
      <c r="E15008" t="str">
        <f>VLOOKUP(D15008,campaign!A:B,2,FALSE)</f>
        <v>OptOutMailings</v>
      </c>
      <c r="F15008" s="9">
        <v>44981</v>
      </c>
      <c r="G15008">
        <f>VLOOKUP(D15008,campaign!A:D,4,FALSE)</f>
        <v>75</v>
      </c>
    </row>
    <row r="15009" spans="2:7" x14ac:dyDescent="0.2">
      <c r="B15009" t="s">
        <v>3919</v>
      </c>
      <c r="C15009" t="str">
        <f>VLOOKUP(B15009,customer!A:B,2,FALSE)</f>
        <v>Bili Pairpoint</v>
      </c>
      <c r="D15009" t="s">
        <v>3928</v>
      </c>
      <c r="E15009" t="str">
        <f>VLOOKUP(D15009,campaign!A:B,2,FALSE)</f>
        <v>OptOutMailings</v>
      </c>
      <c r="F15009" s="9">
        <v>45008</v>
      </c>
      <c r="G15009">
        <f>VLOOKUP(D15009,campaign!A:D,4,FALSE)</f>
        <v>75</v>
      </c>
    </row>
    <row r="15010" spans="2:7" x14ac:dyDescent="0.2">
      <c r="B15010" t="s">
        <v>3919</v>
      </c>
      <c r="C15010" t="str">
        <f>VLOOKUP(B15010,customer!A:B,2,FALSE)</f>
        <v>Bili Pairpoint</v>
      </c>
      <c r="D15010" t="s">
        <v>3926</v>
      </c>
      <c r="E15010" t="str">
        <f>VLOOKUP(D15010,campaign!A:B,2,FALSE)</f>
        <v>BuysViaMailOrder</v>
      </c>
      <c r="F15010" s="9">
        <v>44867</v>
      </c>
      <c r="G15010">
        <f>VLOOKUP(D15010,campaign!A:D,4,FALSE)</f>
        <v>25</v>
      </c>
    </row>
    <row r="15011" spans="2:7" x14ac:dyDescent="0.2">
      <c r="B15011" t="s">
        <v>3919</v>
      </c>
      <c r="C15011" t="str">
        <f>VLOOKUP(B15011,customer!A:B,2,FALSE)</f>
        <v>Bili Pairpoint</v>
      </c>
      <c r="D15011" t="s">
        <v>3926</v>
      </c>
      <c r="E15011" t="str">
        <f>VLOOKUP(D15011,campaign!A:B,2,FALSE)</f>
        <v>BuysViaMailOrder</v>
      </c>
      <c r="F15011" s="9">
        <v>44967</v>
      </c>
      <c r="G15011">
        <f>VLOOKUP(D15011,campaign!A:D,4,FALSE)</f>
        <v>25</v>
      </c>
    </row>
    <row r="15012" spans="2:7" x14ac:dyDescent="0.2">
      <c r="B15012" t="s">
        <v>3919</v>
      </c>
      <c r="C15012" t="str">
        <f>VLOOKUP(B15012,customer!A:B,2,FALSE)</f>
        <v>Bili Pairpoint</v>
      </c>
      <c r="D15012" t="s">
        <v>3926</v>
      </c>
      <c r="E15012" t="str">
        <f>VLOOKUP(D15012,campaign!A:B,2,FALSE)</f>
        <v>BuysViaMailOrder</v>
      </c>
      <c r="F15012" s="9">
        <v>45002</v>
      </c>
      <c r="G15012">
        <f>VLOOKUP(D15012,campaign!A:D,4,FALSE)</f>
        <v>25</v>
      </c>
    </row>
    <row r="15013" spans="2:7" x14ac:dyDescent="0.2">
      <c r="B15013" t="s">
        <v>3919</v>
      </c>
      <c r="C15013" t="str">
        <f>VLOOKUP(B15013,customer!A:B,2,FALSE)</f>
        <v>Bili Pairpoint</v>
      </c>
      <c r="D15013" t="s">
        <v>3926</v>
      </c>
      <c r="E15013" t="str">
        <f>VLOOKUP(D15013,campaign!A:B,2,FALSE)</f>
        <v>BuysViaMailOrder</v>
      </c>
      <c r="F15013" s="9">
        <v>45018</v>
      </c>
      <c r="G15013">
        <f>VLOOKUP(D15013,campaign!A:D,4,FALSE)</f>
        <v>25</v>
      </c>
    </row>
    <row r="15014" spans="2:7" x14ac:dyDescent="0.2">
      <c r="B15014" t="s">
        <v>3919</v>
      </c>
      <c r="C15014" t="str">
        <f>VLOOKUP(B15014,customer!A:B,2,FALSE)</f>
        <v>Bili Pairpoint</v>
      </c>
      <c r="D15014" t="s">
        <v>3926</v>
      </c>
      <c r="E15014" t="str">
        <f>VLOOKUP(D15014,campaign!A:B,2,FALSE)</f>
        <v>BuysViaMailOrder</v>
      </c>
      <c r="F15014" s="9">
        <v>45058</v>
      </c>
      <c r="G15014">
        <f>VLOOKUP(D15014,campaign!A:D,4,FALSE)</f>
        <v>25</v>
      </c>
    </row>
    <row r="15015" spans="2:7" x14ac:dyDescent="0.2">
      <c r="B15015" t="s">
        <v>3919</v>
      </c>
      <c r="C15015" t="str">
        <f>VLOOKUP(B15015,customer!A:B,2,FALSE)</f>
        <v>Bili Pairpoint</v>
      </c>
      <c r="D15015" t="s">
        <v>3924</v>
      </c>
      <c r="E15015" t="str">
        <f>VLOOKUP(D15015,campaign!A:B,2,FALSE)</f>
        <v>RVOwner</v>
      </c>
      <c r="F15015" s="9">
        <v>44937</v>
      </c>
      <c r="G15015">
        <f>VLOOKUP(D15015,campaign!A:D,4,FALSE)</f>
        <v>22</v>
      </c>
    </row>
    <row r="15016" spans="2:7" x14ac:dyDescent="0.2">
      <c r="B15016" t="s">
        <v>3919</v>
      </c>
      <c r="C15016" t="str">
        <f>VLOOKUP(B15016,customer!A:B,2,FALSE)</f>
        <v>Bili Pairpoint</v>
      </c>
      <c r="D15016" t="s">
        <v>3924</v>
      </c>
      <c r="E15016" t="str">
        <f>VLOOKUP(D15016,campaign!A:B,2,FALSE)</f>
        <v>RVOwner</v>
      </c>
      <c r="F15016" s="9">
        <v>44973</v>
      </c>
      <c r="G15016">
        <f>VLOOKUP(D15016,campaign!A:D,4,FALSE)</f>
        <v>22</v>
      </c>
    </row>
    <row r="15017" spans="2:7" x14ac:dyDescent="0.2">
      <c r="B15017" t="s">
        <v>3919</v>
      </c>
      <c r="C15017" t="str">
        <f>VLOOKUP(B15017,customer!A:B,2,FALSE)</f>
        <v>Bili Pairpoint</v>
      </c>
      <c r="D15017" t="s">
        <v>3924</v>
      </c>
      <c r="E15017" t="str">
        <f>VLOOKUP(D15017,campaign!A:B,2,FALSE)</f>
        <v>RVOwner</v>
      </c>
      <c r="F15017" s="9">
        <v>45010</v>
      </c>
      <c r="G15017">
        <f>VLOOKUP(D15017,campaign!A:D,4,FALSE)</f>
        <v>22</v>
      </c>
    </row>
    <row r="15018" spans="2:7" x14ac:dyDescent="0.2">
      <c r="B15018" t="s">
        <v>3919</v>
      </c>
      <c r="C15018" t="str">
        <f>VLOOKUP(B15018,customer!A:B,2,FALSE)</f>
        <v>Bili Pairpoint</v>
      </c>
      <c r="D15018" t="s">
        <v>3924</v>
      </c>
      <c r="E15018" t="str">
        <f>VLOOKUP(D15018,campaign!A:B,2,FALSE)</f>
        <v>RVOwner</v>
      </c>
      <c r="F15018" s="9">
        <v>45039</v>
      </c>
      <c r="G15018">
        <f>VLOOKUP(D15018,campaign!A:D,4,FALSE)</f>
        <v>22</v>
      </c>
    </row>
    <row r="15019" spans="2:7" x14ac:dyDescent="0.2">
      <c r="B15019" t="s">
        <v>3919</v>
      </c>
      <c r="C15019" t="str">
        <f>VLOOKUP(B15019,customer!A:B,2,FALSE)</f>
        <v>Bili Pairpoint</v>
      </c>
      <c r="D15019" t="s">
        <v>3924</v>
      </c>
      <c r="E15019" t="str">
        <f>VLOOKUP(D15019,campaign!A:B,2,FALSE)</f>
        <v>RVOwner</v>
      </c>
      <c r="F15019" s="9">
        <v>45068</v>
      </c>
      <c r="G15019">
        <f>VLOOKUP(D15019,campaign!A:D,4,FALSE)</f>
        <v>22</v>
      </c>
    </row>
  </sheetData>
  <autoFilter ref="I2:R1947" xr:uid="{91B31EED-0D3D-46CE-8633-8658EB00FFDF}">
    <sortState xmlns:xlrd2="http://schemas.microsoft.com/office/spreadsheetml/2017/richdata2" ref="I3:R1947">
      <sortCondition ref="J3:J1947"/>
    </sortState>
  </autoFilter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FBC37E3D-B9AE-454A-8800-34D96A074830}">
  <ds:schemaRefs/>
</ds:datastoreItem>
</file>

<file path=customXml/itemProps2.xml><?xml version="1.0" encoding="utf-8"?>
<ds:datastoreItem xmlns:ds="http://schemas.openxmlformats.org/officeDocument/2006/customXml" ds:itemID="{DF15D773-FC96-4975-99B2-F964712E0F60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2A828059-02BE-4DA3-B16F-DC162059CEDA}">
  <ds:schemaRefs/>
</ds:datastoreItem>
</file>

<file path=customXml/itemProps4.xml><?xml version="1.0" encoding="utf-8"?>
<ds:datastoreItem xmlns:ds="http://schemas.openxmlformats.org/officeDocument/2006/customXml" ds:itemID="{5A7517A5-AFF9-4898-9CCC-722F77EF7D36}">
  <ds:schemaRefs/>
</ds:datastoreItem>
</file>

<file path=customXml/itemProps5.xml><?xml version="1.0" encoding="utf-8"?>
<ds:datastoreItem xmlns:ds="http://schemas.openxmlformats.org/officeDocument/2006/customXml" ds:itemID="{125B1F13-0C00-492B-8426-88CA078BAC23}">
  <ds:schemaRefs/>
</ds:datastoreItem>
</file>

<file path=customXml/itemProps6.xml><?xml version="1.0" encoding="utf-8"?>
<ds:datastoreItem xmlns:ds="http://schemas.openxmlformats.org/officeDocument/2006/customXml" ds:itemID="{69E29C7A-6824-4712-BAD8-4274B51A5B03}">
  <ds:schemaRefs/>
</ds:datastoreItem>
</file>

<file path=customXml/itemProps7.xml><?xml version="1.0" encoding="utf-8"?>
<ds:datastoreItem xmlns:ds="http://schemas.openxmlformats.org/officeDocument/2006/customXml" ds:itemID="{31D61570-99B5-4071-99DC-22F615C50D1C}">
  <ds:schemaRefs/>
</ds:datastoreItem>
</file>

<file path=customXml/itemProps8.xml><?xml version="1.0" encoding="utf-8"?>
<ds:datastoreItem xmlns:ds="http://schemas.openxmlformats.org/officeDocument/2006/customXml" ds:itemID="{40BED34F-7990-4582-9FB5-7ABE5BE5A391}">
  <ds:schemaRefs/>
</ds:datastoreItem>
</file>

<file path=customXml/itemProps9.xml><?xml version="1.0" encoding="utf-8"?>
<ds:datastoreItem xmlns:ds="http://schemas.openxmlformats.org/officeDocument/2006/customXml" ds:itemID="{5F562DC8-445C-457C-A0A4-517F5E0C7364}">
  <ds:schemaRefs/>
</ds:datastoreItem>
</file>

<file path=customXml/itemProps10.xml><?xml version="1.0" encoding="utf-8"?>
<ds:datastoreItem xmlns:ds="http://schemas.openxmlformats.org/officeDocument/2006/customXml" ds:itemID="{CA0E7F77-5E90-4428-832B-D991CC4D3509}">
  <ds:schemaRefs/>
</ds:datastoreItem>
</file>

<file path=customXml/itemProps11.xml><?xml version="1.0" encoding="utf-8"?>
<ds:datastoreItem xmlns:ds="http://schemas.openxmlformats.org/officeDocument/2006/customXml" ds:itemID="{645D96F6-75AA-470A-A0B6-7736184DCBDB}">
  <ds:schemaRefs/>
</ds:datastoreItem>
</file>

<file path=customXml/itemProps12.xml><?xml version="1.0" encoding="utf-8"?>
<ds:datastoreItem xmlns:ds="http://schemas.openxmlformats.org/officeDocument/2006/customXml" ds:itemID="{50812E04-E312-4824-8298-CF84F8D0D94D}">
  <ds:schemaRefs/>
</ds:datastoreItem>
</file>

<file path=customXml/itemProps13.xml><?xml version="1.0" encoding="utf-8"?>
<ds:datastoreItem xmlns:ds="http://schemas.openxmlformats.org/officeDocument/2006/customXml" ds:itemID="{2601865B-AD64-4662-A191-D4C5C019970C}">
  <ds:schemaRefs/>
</ds:datastoreItem>
</file>

<file path=customXml/itemProps14.xml><?xml version="1.0" encoding="utf-8"?>
<ds:datastoreItem xmlns:ds="http://schemas.openxmlformats.org/officeDocument/2006/customXml" ds:itemID="{64EAE5C7-0AFC-49D3-9D73-36908CB90EFA}">
  <ds:schemaRefs/>
</ds:datastoreItem>
</file>

<file path=customXml/itemProps15.xml><?xml version="1.0" encoding="utf-8"?>
<ds:datastoreItem xmlns:ds="http://schemas.openxmlformats.org/officeDocument/2006/customXml" ds:itemID="{3B52B393-AA64-40FF-B80A-A62D85ED0CBF}">
  <ds:schemaRefs/>
</ds:datastoreItem>
</file>

<file path=customXml/itemProps16.xml><?xml version="1.0" encoding="utf-8"?>
<ds:datastoreItem xmlns:ds="http://schemas.openxmlformats.org/officeDocument/2006/customXml" ds:itemID="{E75ABC82-6FDE-4ADC-92D3-D2BF6B8E1470}">
  <ds:schemaRefs/>
</ds:datastoreItem>
</file>

<file path=customXml/itemProps17.xml><?xml version="1.0" encoding="utf-8"?>
<ds:datastoreItem xmlns:ds="http://schemas.openxmlformats.org/officeDocument/2006/customXml" ds:itemID="{904EA76C-AC16-4CBB-A8F4-EF6174A8B7F5}">
  <ds:schemaRefs/>
</ds:datastoreItem>
</file>

<file path=customXml/itemProps18.xml><?xml version="1.0" encoding="utf-8"?>
<ds:datastoreItem xmlns:ds="http://schemas.openxmlformats.org/officeDocument/2006/customXml" ds:itemID="{3BDC68EB-911F-4AA3-B2BF-CEF691AE6DC5}">
  <ds:schemaRefs/>
</ds:datastoreItem>
</file>

<file path=customXml/itemProps19.xml><?xml version="1.0" encoding="utf-8"?>
<ds:datastoreItem xmlns:ds="http://schemas.openxmlformats.org/officeDocument/2006/customXml" ds:itemID="{AFBA49E7-C007-4B8D-85A2-7A71877F919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customer</vt:lpstr>
      <vt:lpstr>campaign</vt:lpstr>
      <vt:lpstr>data</vt:lpstr>
      <vt:lpstr>Cohort</vt:lpstr>
      <vt:lpstr>Stabil</vt:lpstr>
      <vt:lpstr>Pareto</vt:lpstr>
      <vt:lpstr>Endirim</vt:lpstr>
      <vt:lpstr>Endirim (eyni tarixdə təkrar)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Nurullah Khodayev Mahammad</cp:lastModifiedBy>
  <dcterms:modified xsi:type="dcterms:W3CDTF">2023-11-22T16:47:14Z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2023-05-29T04:38:43Z</dcterms:created>
  <cp:revision>0</cp:revision>
</cp:coreProperties>
</file>